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560" windowHeight="8250"/>
  </bookViews>
  <sheets>
    <sheet name="Harian 2024" sheetId="1" r:id="rId1"/>
    <sheet name="Bulanan 2024" sheetId="2" r:id="rId2"/>
    <sheet name="Tahun 2024" sheetId="4" r:id="rId3"/>
    <sheet name="Kg per hari" sheetId="6" r:id="rId4"/>
    <sheet name="Kg per bulan" sheetId="7" r:id="rId5"/>
    <sheet name="Kg Per Ruangan" sheetId="3" r:id="rId6"/>
    <sheet name="Sheet2" sheetId="5" r:id="rId7"/>
    <sheet name="Grafik" sheetId="8" r:id="rId8"/>
    <sheet name="Sheet1" sheetId="9" r:id="rId9"/>
  </sheets>
  <definedNames>
    <definedName name="_xlnm.Print_Area" localSheetId="4">'Kg per bulan'!$A$1:$S$20</definedName>
    <definedName name="_xlnm.Print_Area" localSheetId="3">'Kg per hari'!$B$229:$S$229</definedName>
    <definedName name="_xlnm.Print_Area" localSheetId="2">'Tahun 2024'!$A$1:$K$27</definedName>
  </definedNames>
  <calcPr calcId="124519" calcMode="autoNoTable"/>
</workbook>
</file>

<file path=xl/calcChain.xml><?xml version="1.0" encoding="utf-8"?>
<calcChain xmlns="http://schemas.openxmlformats.org/spreadsheetml/2006/main">
  <c r="U3696" i="1"/>
  <c r="U3695"/>
  <c r="U3694"/>
  <c r="U3693"/>
  <c r="U3692"/>
  <c r="U3691"/>
  <c r="U3690"/>
  <c r="U3689"/>
  <c r="U3688"/>
  <c r="U3677"/>
  <c r="U3683"/>
  <c r="U3682"/>
  <c r="U3681"/>
  <c r="U3680"/>
  <c r="U3679"/>
  <c r="U3678"/>
  <c r="U3676"/>
  <c r="U3675"/>
  <c r="U3670"/>
  <c r="U3669"/>
  <c r="U3668"/>
  <c r="U3667"/>
  <c r="U3666"/>
  <c r="U3665"/>
  <c r="U3664"/>
  <c r="U3663"/>
  <c r="U3662"/>
  <c r="U3657"/>
  <c r="U3656"/>
  <c r="U3655"/>
  <c r="U3654"/>
  <c r="U3653"/>
  <c r="U3652"/>
  <c r="U3651"/>
  <c r="U3650"/>
  <c r="U3649"/>
  <c r="U3633"/>
  <c r="U3632"/>
  <c r="U3631"/>
  <c r="U3630"/>
  <c r="U3629"/>
  <c r="U3628"/>
  <c r="U3627"/>
  <c r="U3626"/>
  <c r="U3625"/>
  <c r="U3620"/>
  <c r="U3619"/>
  <c r="U3618"/>
  <c r="U3617"/>
  <c r="U3616"/>
  <c r="U3615"/>
  <c r="U3614"/>
  <c r="U3613"/>
  <c r="U3612"/>
  <c r="U3607"/>
  <c r="U3606"/>
  <c r="U3605"/>
  <c r="U3604"/>
  <c r="U3603"/>
  <c r="U3602"/>
  <c r="U3601"/>
  <c r="U3600"/>
  <c r="U3599"/>
  <c r="U3594"/>
  <c r="U3593"/>
  <c r="U3592"/>
  <c r="U3591"/>
  <c r="U3590"/>
  <c r="U3589"/>
  <c r="U3588"/>
  <c r="U3587"/>
  <c r="U3586"/>
  <c r="U3581"/>
  <c r="U3580"/>
  <c r="U3579"/>
  <c r="U3578"/>
  <c r="U3577"/>
  <c r="U3576"/>
  <c r="U3575"/>
  <c r="U3574"/>
  <c r="U3573"/>
  <c r="U3568"/>
  <c r="U3567"/>
  <c r="U3566"/>
  <c r="U3565"/>
  <c r="U3564"/>
  <c r="U3563"/>
  <c r="U3562"/>
  <c r="U3561"/>
  <c r="U3560"/>
  <c r="U3555"/>
  <c r="U3554"/>
  <c r="U3553"/>
  <c r="U3552"/>
  <c r="U3551"/>
  <c r="U3550"/>
  <c r="U3549"/>
  <c r="U3548"/>
  <c r="U3547"/>
  <c r="U3542"/>
  <c r="U3541"/>
  <c r="U3540"/>
  <c r="U3539"/>
  <c r="U3538"/>
  <c r="U3537"/>
  <c r="U3536"/>
  <c r="U3535"/>
  <c r="U3534"/>
  <c r="U3529"/>
  <c r="U3528"/>
  <c r="U3527"/>
  <c r="U3526"/>
  <c r="U3525"/>
  <c r="U3524"/>
  <c r="U3523"/>
  <c r="U3522"/>
  <c r="U3521"/>
  <c r="U3516"/>
  <c r="U3515"/>
  <c r="U3514"/>
  <c r="U3513"/>
  <c r="U3512"/>
  <c r="U3511"/>
  <c r="U3510"/>
  <c r="U3509"/>
  <c r="U3508"/>
  <c r="U3503"/>
  <c r="U3502"/>
  <c r="U3501"/>
  <c r="U3500"/>
  <c r="U3499"/>
  <c r="U3498"/>
  <c r="U3497"/>
  <c r="U3496"/>
  <c r="U3495"/>
  <c r="U3490"/>
  <c r="U3489"/>
  <c r="U3488"/>
  <c r="U3487"/>
  <c r="U3486"/>
  <c r="U3485"/>
  <c r="U3484"/>
  <c r="U3483"/>
  <c r="U3482"/>
  <c r="U3477"/>
  <c r="U3476"/>
  <c r="U3475"/>
  <c r="U3474"/>
  <c r="U3473"/>
  <c r="U3472"/>
  <c r="U3471"/>
  <c r="U3470"/>
  <c r="U3469"/>
  <c r="U3464"/>
  <c r="U3463"/>
  <c r="U3462"/>
  <c r="U3461"/>
  <c r="U3460"/>
  <c r="U3459"/>
  <c r="U3458"/>
  <c r="U3457"/>
  <c r="U3456"/>
  <c r="U3451"/>
  <c r="U3450"/>
  <c r="U3449"/>
  <c r="U3448"/>
  <c r="U3447"/>
  <c r="U3446"/>
  <c r="U3445"/>
  <c r="U3444"/>
  <c r="U3443"/>
  <c r="U3438"/>
  <c r="U3437"/>
  <c r="U3436"/>
  <c r="U3435"/>
  <c r="U3434"/>
  <c r="U3433"/>
  <c r="U3432"/>
  <c r="U3431"/>
  <c r="U3430"/>
  <c r="U3425"/>
  <c r="U3424"/>
  <c r="U3423"/>
  <c r="U3422"/>
  <c r="U3421"/>
  <c r="U3420"/>
  <c r="U3419"/>
  <c r="U3418"/>
  <c r="U3417"/>
  <c r="U3412"/>
  <c r="U3411"/>
  <c r="U3410"/>
  <c r="U3409"/>
  <c r="U3408"/>
  <c r="U3407"/>
  <c r="U3406"/>
  <c r="U3405"/>
  <c r="U3404"/>
  <c r="U3399"/>
  <c r="U3398"/>
  <c r="U3397"/>
  <c r="U3396"/>
  <c r="U3395"/>
  <c r="U3394"/>
  <c r="U3393"/>
  <c r="U3392"/>
  <c r="U3391"/>
  <c r="U3386"/>
  <c r="U3385"/>
  <c r="U3384"/>
  <c r="U3383"/>
  <c r="U3382"/>
  <c r="U3381"/>
  <c r="U3380"/>
  <c r="U3379"/>
  <c r="U3378"/>
  <c r="U3373"/>
  <c r="U3372"/>
  <c r="U3371"/>
  <c r="U3370"/>
  <c r="U3369"/>
  <c r="U3368"/>
  <c r="U3367"/>
  <c r="U3366"/>
  <c r="U3365"/>
  <c r="U3360"/>
  <c r="U3359"/>
  <c r="U3358"/>
  <c r="U3357"/>
  <c r="U3356"/>
  <c r="U3355"/>
  <c r="U3354"/>
  <c r="U3353"/>
  <c r="U3352"/>
  <c r="U3347"/>
  <c r="U3346"/>
  <c r="U3345"/>
  <c r="U3344"/>
  <c r="U3343"/>
  <c r="U3342"/>
  <c r="U3341"/>
  <c r="U3340"/>
  <c r="U3339"/>
  <c r="U3334"/>
  <c r="U3333"/>
  <c r="U3332"/>
  <c r="U3331"/>
  <c r="U3330"/>
  <c r="U3329"/>
  <c r="U3328"/>
  <c r="U3327"/>
  <c r="U3326"/>
  <c r="U3321"/>
  <c r="U3320"/>
  <c r="U3319"/>
  <c r="U3318"/>
  <c r="U3317"/>
  <c r="U3316"/>
  <c r="U3315"/>
  <c r="U3314"/>
  <c r="U3313"/>
  <c r="U3305"/>
  <c r="U3307"/>
  <c r="U3306"/>
  <c r="U3304"/>
  <c r="U3303"/>
  <c r="U3294"/>
  <c r="U3293"/>
  <c r="U3292"/>
  <c r="U3291"/>
  <c r="U3290"/>
  <c r="U3281"/>
  <c r="U3280"/>
  <c r="U3279"/>
  <c r="U3278"/>
  <c r="U3277"/>
  <c r="U3265"/>
  <c r="U3268"/>
  <c r="U3267"/>
  <c r="U3266"/>
  <c r="U3264"/>
  <c r="U3263"/>
  <c r="U3255"/>
  <c r="U3254"/>
  <c r="U3253"/>
  <c r="U3252"/>
  <c r="U3250"/>
  <c r="T3234"/>
  <c r="S3234"/>
  <c r="R3234"/>
  <c r="Q3234"/>
  <c r="P3234"/>
  <c r="O3234"/>
  <c r="N3234"/>
  <c r="M3234"/>
  <c r="L3234"/>
  <c r="K3234"/>
  <c r="J3234"/>
  <c r="I3234"/>
  <c r="H3234"/>
  <c r="G3234"/>
  <c r="F3234"/>
  <c r="E3234"/>
  <c r="D3234"/>
  <c r="U3233"/>
  <c r="U3232"/>
  <c r="U3231"/>
  <c r="U3230"/>
  <c r="U3229"/>
  <c r="U3228"/>
  <c r="U3227"/>
  <c r="U3234" s="1"/>
  <c r="U3226"/>
  <c r="U3225"/>
  <c r="T3221"/>
  <c r="S3221"/>
  <c r="R3221"/>
  <c r="Q3221"/>
  <c r="P3221"/>
  <c r="O3221"/>
  <c r="N3221"/>
  <c r="M3221"/>
  <c r="L3221"/>
  <c r="K3221"/>
  <c r="J3221"/>
  <c r="I3221"/>
  <c r="H3221"/>
  <c r="G3221"/>
  <c r="F3221"/>
  <c r="E3221"/>
  <c r="D3221"/>
  <c r="U3220"/>
  <c r="U3219"/>
  <c r="U3218"/>
  <c r="U3217"/>
  <c r="U3216"/>
  <c r="U3215"/>
  <c r="U3214"/>
  <c r="U3221" s="1"/>
  <c r="U3213"/>
  <c r="U3212"/>
  <c r="T3208"/>
  <c r="S3208"/>
  <c r="R3208"/>
  <c r="Q3208"/>
  <c r="P3208"/>
  <c r="O3208"/>
  <c r="N3208"/>
  <c r="M3208"/>
  <c r="L3208"/>
  <c r="K3208"/>
  <c r="J3208"/>
  <c r="I3208"/>
  <c r="H3208"/>
  <c r="G3208"/>
  <c r="F3208"/>
  <c r="E3208"/>
  <c r="D3208"/>
  <c r="U3207"/>
  <c r="U3206"/>
  <c r="U3205"/>
  <c r="U3204"/>
  <c r="U3203"/>
  <c r="U3202"/>
  <c r="U3201"/>
  <c r="U3200"/>
  <c r="U3199"/>
  <c r="U3208" s="1"/>
  <c r="T3195"/>
  <c r="S3195"/>
  <c r="R3195"/>
  <c r="Q3195"/>
  <c r="P3195"/>
  <c r="O3195"/>
  <c r="N3195"/>
  <c r="M3195"/>
  <c r="L3195"/>
  <c r="K3195"/>
  <c r="J3195"/>
  <c r="I3195"/>
  <c r="H3195"/>
  <c r="G3195"/>
  <c r="F3195"/>
  <c r="E3195"/>
  <c r="D3195"/>
  <c r="U3194"/>
  <c r="U3193"/>
  <c r="U3192"/>
  <c r="U3191"/>
  <c r="U3190"/>
  <c r="U3189"/>
  <c r="U3188"/>
  <c r="U3195" s="1"/>
  <c r="U3187"/>
  <c r="U3186"/>
  <c r="U3181"/>
  <c r="U3180"/>
  <c r="U3179"/>
  <c r="U3178"/>
  <c r="U3177"/>
  <c r="U3176"/>
  <c r="U3175"/>
  <c r="U3174"/>
  <c r="U3173"/>
  <c r="T3169"/>
  <c r="S3169"/>
  <c r="R3169"/>
  <c r="Q3169"/>
  <c r="P3169"/>
  <c r="O3169"/>
  <c r="N3169"/>
  <c r="M3169"/>
  <c r="L3169"/>
  <c r="K3169"/>
  <c r="J3169"/>
  <c r="I3169"/>
  <c r="H3169"/>
  <c r="G3169"/>
  <c r="F3169"/>
  <c r="E3169"/>
  <c r="D3169"/>
  <c r="U3168"/>
  <c r="U3167"/>
  <c r="U3166"/>
  <c r="U3165"/>
  <c r="U3164"/>
  <c r="U3163"/>
  <c r="U3162"/>
  <c r="U3161"/>
  <c r="U3160"/>
  <c r="U3169" s="1"/>
  <c r="T3156"/>
  <c r="S3156"/>
  <c r="R3156"/>
  <c r="Q3156"/>
  <c r="P3156"/>
  <c r="O3156"/>
  <c r="N3156"/>
  <c r="M3156"/>
  <c r="L3156"/>
  <c r="K3156"/>
  <c r="J3156"/>
  <c r="I3156"/>
  <c r="H3156"/>
  <c r="G3156"/>
  <c r="F3156"/>
  <c r="E3156"/>
  <c r="D3156"/>
  <c r="U3155"/>
  <c r="U3154"/>
  <c r="U3153"/>
  <c r="U3152"/>
  <c r="U3151"/>
  <c r="U3150"/>
  <c r="U3149"/>
  <c r="U3156" s="1"/>
  <c r="U3148"/>
  <c r="U3147"/>
  <c r="T3143"/>
  <c r="S3143"/>
  <c r="R3143"/>
  <c r="Q3143"/>
  <c r="P3143"/>
  <c r="O3143"/>
  <c r="N3143"/>
  <c r="M3143"/>
  <c r="L3143"/>
  <c r="K3143"/>
  <c r="J3143"/>
  <c r="I3143"/>
  <c r="H3143"/>
  <c r="G3143"/>
  <c r="F3143"/>
  <c r="E3143"/>
  <c r="D3143"/>
  <c r="U3142"/>
  <c r="U3141"/>
  <c r="U3140"/>
  <c r="U3139"/>
  <c r="U3138"/>
  <c r="U3137"/>
  <c r="U3136"/>
  <c r="U3135"/>
  <c r="U3134"/>
  <c r="U3143" s="1"/>
  <c r="T3130"/>
  <c r="S3130"/>
  <c r="R3130"/>
  <c r="Q3130"/>
  <c r="P3130"/>
  <c r="O3130"/>
  <c r="N3130"/>
  <c r="M3130"/>
  <c r="L3130"/>
  <c r="K3130"/>
  <c r="J3130"/>
  <c r="I3130"/>
  <c r="H3130"/>
  <c r="G3130"/>
  <c r="F3130"/>
  <c r="E3130"/>
  <c r="D3130"/>
  <c r="U3129"/>
  <c r="U3128"/>
  <c r="U3127"/>
  <c r="U3126"/>
  <c r="U3125"/>
  <c r="U3124"/>
  <c r="U3123"/>
  <c r="U3130" s="1"/>
  <c r="U3122"/>
  <c r="U3121"/>
  <c r="T3117"/>
  <c r="S3117"/>
  <c r="R3117"/>
  <c r="Q3117"/>
  <c r="P3117"/>
  <c r="O3117"/>
  <c r="N3117"/>
  <c r="M3117"/>
  <c r="L3117"/>
  <c r="K3117"/>
  <c r="J3117"/>
  <c r="I3117"/>
  <c r="H3117"/>
  <c r="G3117"/>
  <c r="F3117"/>
  <c r="E3117"/>
  <c r="D3117"/>
  <c r="U3116"/>
  <c r="U3115"/>
  <c r="U3114"/>
  <c r="U3113"/>
  <c r="U3112"/>
  <c r="U3111"/>
  <c r="U3110"/>
  <c r="U3117" s="1"/>
  <c r="U3109"/>
  <c r="U3108"/>
  <c r="U3104"/>
  <c r="T3104"/>
  <c r="S3104"/>
  <c r="R3104"/>
  <c r="Q3104"/>
  <c r="P3104"/>
  <c r="O3104"/>
  <c r="N3104"/>
  <c r="M3104"/>
  <c r="L3104"/>
  <c r="K3104"/>
  <c r="J3104"/>
  <c r="I3104"/>
  <c r="H3104"/>
  <c r="G3104"/>
  <c r="F3104"/>
  <c r="E3104"/>
  <c r="D3104"/>
  <c r="U3103"/>
  <c r="U3102"/>
  <c r="U3101"/>
  <c r="U3100"/>
  <c r="U3099"/>
  <c r="U3098"/>
  <c r="U3097"/>
  <c r="U3096"/>
  <c r="U3095"/>
  <c r="T3091"/>
  <c r="S3091"/>
  <c r="R3091"/>
  <c r="Q3091"/>
  <c r="P3091"/>
  <c r="O3091"/>
  <c r="N3091"/>
  <c r="M3091"/>
  <c r="L3091"/>
  <c r="K3091"/>
  <c r="J3091"/>
  <c r="I3091"/>
  <c r="H3091"/>
  <c r="G3091"/>
  <c r="F3091"/>
  <c r="E3091"/>
  <c r="D3091"/>
  <c r="U3090"/>
  <c r="U3089"/>
  <c r="U3088"/>
  <c r="U3087"/>
  <c r="U3086"/>
  <c r="U3085"/>
  <c r="U3084"/>
  <c r="U3083"/>
  <c r="U3082"/>
  <c r="U3091" s="1"/>
  <c r="U3078"/>
  <c r="T3078"/>
  <c r="S3078"/>
  <c r="R3078"/>
  <c r="Q3078"/>
  <c r="P3078"/>
  <c r="O3078"/>
  <c r="N3078"/>
  <c r="M3078"/>
  <c r="L3078"/>
  <c r="K3078"/>
  <c r="J3078"/>
  <c r="I3078"/>
  <c r="H3078"/>
  <c r="G3078"/>
  <c r="F3078"/>
  <c r="E3078"/>
  <c r="D3078"/>
  <c r="U3077"/>
  <c r="U3076"/>
  <c r="U3075"/>
  <c r="U3074"/>
  <c r="U3073"/>
  <c r="U3072"/>
  <c r="U3071"/>
  <c r="U3070"/>
  <c r="U3069"/>
  <c r="T3065"/>
  <c r="S3065"/>
  <c r="R3065"/>
  <c r="Q3065"/>
  <c r="P3065"/>
  <c r="O3065"/>
  <c r="N3065"/>
  <c r="M3065"/>
  <c r="L3065"/>
  <c r="K3065"/>
  <c r="J3065"/>
  <c r="I3065"/>
  <c r="H3065"/>
  <c r="G3065"/>
  <c r="F3065"/>
  <c r="E3065"/>
  <c r="D3065"/>
  <c r="U3064"/>
  <c r="U3063"/>
  <c r="U3062"/>
  <c r="U3061"/>
  <c r="U3060"/>
  <c r="U3059"/>
  <c r="U3058"/>
  <c r="U3065" s="1"/>
  <c r="U3057"/>
  <c r="U3056"/>
  <c r="T3052"/>
  <c r="S3052"/>
  <c r="R3052"/>
  <c r="Q3052"/>
  <c r="P3052"/>
  <c r="O3052"/>
  <c r="N3052"/>
  <c r="M3052"/>
  <c r="L3052"/>
  <c r="K3052"/>
  <c r="J3052"/>
  <c r="I3052"/>
  <c r="H3052"/>
  <c r="G3052"/>
  <c r="F3052"/>
  <c r="E3052"/>
  <c r="D3052"/>
  <c r="U3051"/>
  <c r="U3050"/>
  <c r="U3049"/>
  <c r="U3048"/>
  <c r="U3047"/>
  <c r="U3046"/>
  <c r="U3045"/>
  <c r="U3044"/>
  <c r="U3043"/>
  <c r="U3052" s="1"/>
  <c r="T3039"/>
  <c r="S3039"/>
  <c r="R3039"/>
  <c r="Q3039"/>
  <c r="P3039"/>
  <c r="O3039"/>
  <c r="N3039"/>
  <c r="M3039"/>
  <c r="L3039"/>
  <c r="K3039"/>
  <c r="J3039"/>
  <c r="I3039"/>
  <c r="H3039"/>
  <c r="G3039"/>
  <c r="F3039"/>
  <c r="E3039"/>
  <c r="D3039"/>
  <c r="U3038"/>
  <c r="U3037"/>
  <c r="U3036"/>
  <c r="U3035"/>
  <c r="U3034"/>
  <c r="U3033"/>
  <c r="U3032"/>
  <c r="U3031"/>
  <c r="U3030"/>
  <c r="U3039" s="1"/>
  <c r="T3026"/>
  <c r="S3026"/>
  <c r="R3026"/>
  <c r="Q3026"/>
  <c r="P3026"/>
  <c r="O3026"/>
  <c r="N3026"/>
  <c r="M3026"/>
  <c r="L3026"/>
  <c r="K3026"/>
  <c r="J3026"/>
  <c r="I3026"/>
  <c r="H3026"/>
  <c r="G3026"/>
  <c r="F3026"/>
  <c r="E3026"/>
  <c r="D3026"/>
  <c r="U3025"/>
  <c r="U3024"/>
  <c r="U3023"/>
  <c r="U3022"/>
  <c r="U3021"/>
  <c r="U3020"/>
  <c r="U3019"/>
  <c r="U3018"/>
  <c r="U3017"/>
  <c r="U3026" s="1"/>
  <c r="T3013"/>
  <c r="S3013"/>
  <c r="R3013"/>
  <c r="Q3013"/>
  <c r="P3013"/>
  <c r="O3013"/>
  <c r="N3013"/>
  <c r="M3013"/>
  <c r="L3013"/>
  <c r="K3013"/>
  <c r="J3013"/>
  <c r="I3013"/>
  <c r="H3013"/>
  <c r="G3013"/>
  <c r="F3013"/>
  <c r="E3013"/>
  <c r="D3013"/>
  <c r="U3012"/>
  <c r="U3011"/>
  <c r="U3010"/>
  <c r="U3009"/>
  <c r="U3008"/>
  <c r="U3007"/>
  <c r="U3006"/>
  <c r="U3005"/>
  <c r="U3004"/>
  <c r="U3013" s="1"/>
  <c r="T3000"/>
  <c r="S3000"/>
  <c r="R3000"/>
  <c r="Q3000"/>
  <c r="P3000"/>
  <c r="O3000"/>
  <c r="N3000"/>
  <c r="M3000"/>
  <c r="L3000"/>
  <c r="K3000"/>
  <c r="J3000"/>
  <c r="I3000"/>
  <c r="H3000"/>
  <c r="G3000"/>
  <c r="F3000"/>
  <c r="E3000"/>
  <c r="D3000"/>
  <c r="U2999"/>
  <c r="U2998"/>
  <c r="U2997"/>
  <c r="U2996"/>
  <c r="U2995"/>
  <c r="U2994"/>
  <c r="U2993"/>
  <c r="U2992"/>
  <c r="U2991"/>
  <c r="U3000" s="1"/>
  <c r="T2987"/>
  <c r="S2987"/>
  <c r="R2987"/>
  <c r="Q2987"/>
  <c r="P2987"/>
  <c r="O2987"/>
  <c r="N2987"/>
  <c r="M2987"/>
  <c r="L2987"/>
  <c r="K2987"/>
  <c r="J2987"/>
  <c r="I2987"/>
  <c r="H2987"/>
  <c r="G2987"/>
  <c r="F2987"/>
  <c r="E2987"/>
  <c r="D2987"/>
  <c r="U2986"/>
  <c r="U2985"/>
  <c r="U2984"/>
  <c r="U2983"/>
  <c r="U2982"/>
  <c r="U2981"/>
  <c r="U2980"/>
  <c r="U2987" s="1"/>
  <c r="U2979"/>
  <c r="U2978"/>
  <c r="T2974"/>
  <c r="S2974"/>
  <c r="R2974"/>
  <c r="Q2974"/>
  <c r="P2974"/>
  <c r="O2974"/>
  <c r="N2974"/>
  <c r="M2974"/>
  <c r="L2974"/>
  <c r="K2974"/>
  <c r="J2974"/>
  <c r="I2974"/>
  <c r="H2974"/>
  <c r="G2974"/>
  <c r="F2974"/>
  <c r="E2974"/>
  <c r="D2974"/>
  <c r="U2973"/>
  <c r="U2972"/>
  <c r="U2971"/>
  <c r="U2970"/>
  <c r="U2969"/>
  <c r="U2968"/>
  <c r="U2967"/>
  <c r="U2966"/>
  <c r="U2965"/>
  <c r="U2974" s="1"/>
  <c r="T2961"/>
  <c r="S2961"/>
  <c r="R2961"/>
  <c r="Q2961"/>
  <c r="P2961"/>
  <c r="O2961"/>
  <c r="N2961"/>
  <c r="M2961"/>
  <c r="L2961"/>
  <c r="K2961"/>
  <c r="J2961"/>
  <c r="I2961"/>
  <c r="H2961"/>
  <c r="G2961"/>
  <c r="F2961"/>
  <c r="E2961"/>
  <c r="D2961"/>
  <c r="U2960"/>
  <c r="U2959"/>
  <c r="U2958"/>
  <c r="U2957"/>
  <c r="U2956"/>
  <c r="U2955"/>
  <c r="U2954"/>
  <c r="U2953"/>
  <c r="U2952"/>
  <c r="U2961" s="1"/>
  <c r="T2948"/>
  <c r="S2948"/>
  <c r="R2948"/>
  <c r="Q2948"/>
  <c r="P2948"/>
  <c r="O2948"/>
  <c r="N2948"/>
  <c r="M2948"/>
  <c r="L2948"/>
  <c r="K2948"/>
  <c r="J2948"/>
  <c r="I2948"/>
  <c r="H2948"/>
  <c r="G2948"/>
  <c r="F2948"/>
  <c r="E2948"/>
  <c r="D2948"/>
  <c r="U2947"/>
  <c r="U2946"/>
  <c r="U2945"/>
  <c r="U2944"/>
  <c r="U2943"/>
  <c r="U2942"/>
  <c r="U2941"/>
  <c r="U2940"/>
  <c r="U2939"/>
  <c r="U2948" s="1"/>
  <c r="T2935"/>
  <c r="S2935"/>
  <c r="R2935"/>
  <c r="Q2935"/>
  <c r="P2935"/>
  <c r="O2935"/>
  <c r="N2935"/>
  <c r="M2935"/>
  <c r="L2935"/>
  <c r="K2935"/>
  <c r="J2935"/>
  <c r="I2935"/>
  <c r="H2935"/>
  <c r="G2935"/>
  <c r="F2935"/>
  <c r="E2935"/>
  <c r="D2935"/>
  <c r="U2934"/>
  <c r="U2933"/>
  <c r="U2932"/>
  <c r="U2931"/>
  <c r="U2930"/>
  <c r="U2929"/>
  <c r="U2928"/>
  <c r="U2935" s="1"/>
  <c r="U2927"/>
  <c r="U2926"/>
  <c r="T2922"/>
  <c r="S2922"/>
  <c r="R2922"/>
  <c r="Q2922"/>
  <c r="P2922"/>
  <c r="O2922"/>
  <c r="N2922"/>
  <c r="M2922"/>
  <c r="L2922"/>
  <c r="K2922"/>
  <c r="J2922"/>
  <c r="I2922"/>
  <c r="H2922"/>
  <c r="G2922"/>
  <c r="F2922"/>
  <c r="E2922"/>
  <c r="D2922"/>
  <c r="U2921"/>
  <c r="U2920"/>
  <c r="U2919"/>
  <c r="U2918"/>
  <c r="U2917"/>
  <c r="U2916"/>
  <c r="U2915"/>
  <c r="U2914"/>
  <c r="U2913"/>
  <c r="U2922" s="1"/>
  <c r="T2909"/>
  <c r="S2909"/>
  <c r="R2909"/>
  <c r="Q2909"/>
  <c r="P2909"/>
  <c r="O2909"/>
  <c r="N2909"/>
  <c r="M2909"/>
  <c r="L2909"/>
  <c r="K2909"/>
  <c r="J2909"/>
  <c r="I2909"/>
  <c r="H2909"/>
  <c r="G2909"/>
  <c r="F2909"/>
  <c r="E2909"/>
  <c r="D2909"/>
  <c r="U2908"/>
  <c r="U2907"/>
  <c r="U2906"/>
  <c r="U2905"/>
  <c r="U2904"/>
  <c r="U2903"/>
  <c r="U2902"/>
  <c r="U2901"/>
  <c r="U2900"/>
  <c r="U2909" s="1"/>
  <c r="T2896"/>
  <c r="S2896"/>
  <c r="R2896"/>
  <c r="Q2896"/>
  <c r="P2896"/>
  <c r="O2896"/>
  <c r="N2896"/>
  <c r="M2896"/>
  <c r="L2896"/>
  <c r="K2896"/>
  <c r="J2896"/>
  <c r="I2896"/>
  <c r="H2896"/>
  <c r="G2896"/>
  <c r="F2896"/>
  <c r="E2896"/>
  <c r="D2896"/>
  <c r="U2895"/>
  <c r="U2894"/>
  <c r="U2893"/>
  <c r="U2892"/>
  <c r="U2891"/>
  <c r="U2890"/>
  <c r="U2889"/>
  <c r="U2888"/>
  <c r="U2887"/>
  <c r="U2896" s="1"/>
  <c r="T2883"/>
  <c r="S2883"/>
  <c r="R2883"/>
  <c r="Q2883"/>
  <c r="P2883"/>
  <c r="O2883"/>
  <c r="N2883"/>
  <c r="M2883"/>
  <c r="L2883"/>
  <c r="K2883"/>
  <c r="J2883"/>
  <c r="I2883"/>
  <c r="H2883"/>
  <c r="G2883"/>
  <c r="F2883"/>
  <c r="E2883"/>
  <c r="D2883"/>
  <c r="U2882"/>
  <c r="U2881"/>
  <c r="U2880"/>
  <c r="U2879"/>
  <c r="U2878"/>
  <c r="U2877"/>
  <c r="U2876"/>
  <c r="U2875"/>
  <c r="U2874"/>
  <c r="U2883" s="1"/>
  <c r="T2870"/>
  <c r="S2870"/>
  <c r="R2870"/>
  <c r="Q2870"/>
  <c r="P2870"/>
  <c r="O2870"/>
  <c r="N2870"/>
  <c r="M2870"/>
  <c r="L2870"/>
  <c r="K2870"/>
  <c r="J2870"/>
  <c r="I2870"/>
  <c r="H2870"/>
  <c r="G2870"/>
  <c r="F2870"/>
  <c r="E2870"/>
  <c r="D2870"/>
  <c r="U2869"/>
  <c r="U2868"/>
  <c r="U2867"/>
  <c r="U2866"/>
  <c r="U2865"/>
  <c r="U2864"/>
  <c r="U2863"/>
  <c r="U2870" s="1"/>
  <c r="U2862"/>
  <c r="U2861"/>
  <c r="T2857"/>
  <c r="S2857"/>
  <c r="R2857"/>
  <c r="Q2857"/>
  <c r="P2857"/>
  <c r="O2857"/>
  <c r="N2857"/>
  <c r="M2857"/>
  <c r="L2857"/>
  <c r="K2857"/>
  <c r="J2857"/>
  <c r="I2857"/>
  <c r="H2857"/>
  <c r="G2857"/>
  <c r="F2857"/>
  <c r="E2857"/>
  <c r="D2857"/>
  <c r="U2856"/>
  <c r="U2855"/>
  <c r="U2854"/>
  <c r="U2853"/>
  <c r="U2852"/>
  <c r="U2851"/>
  <c r="U2850"/>
  <c r="U2849"/>
  <c r="U2848"/>
  <c r="U2857" s="1"/>
  <c r="T2844"/>
  <c r="S2844"/>
  <c r="R2844"/>
  <c r="Q2844"/>
  <c r="P2844"/>
  <c r="O2844"/>
  <c r="N2844"/>
  <c r="M2844"/>
  <c r="L2844"/>
  <c r="K2844"/>
  <c r="J2844"/>
  <c r="I2844"/>
  <c r="H2844"/>
  <c r="G2844"/>
  <c r="F2844"/>
  <c r="E2844"/>
  <c r="D2844"/>
  <c r="U2843"/>
  <c r="U2842"/>
  <c r="U2841"/>
  <c r="U2840"/>
  <c r="U2839"/>
  <c r="U2838"/>
  <c r="U2837"/>
  <c r="U2844" s="1"/>
  <c r="U2836"/>
  <c r="U2835"/>
  <c r="U2820" l="1"/>
  <c r="T2820"/>
  <c r="S2820"/>
  <c r="R2820"/>
  <c r="Q2820"/>
  <c r="P2820"/>
  <c r="O2820"/>
  <c r="N2820"/>
  <c r="M2820"/>
  <c r="L2820"/>
  <c r="K2820"/>
  <c r="J2820"/>
  <c r="I2820"/>
  <c r="H2820"/>
  <c r="G2820"/>
  <c r="F2820"/>
  <c r="E2820"/>
  <c r="D2820"/>
  <c r="U2819"/>
  <c r="U2818"/>
  <c r="U2817"/>
  <c r="U2816"/>
  <c r="U2815"/>
  <c r="U2814"/>
  <c r="U2813"/>
  <c r="U2812"/>
  <c r="U2811"/>
  <c r="U2807"/>
  <c r="T2807"/>
  <c r="S2807"/>
  <c r="R2807"/>
  <c r="Q2807"/>
  <c r="P2807"/>
  <c r="O2807"/>
  <c r="N2807"/>
  <c r="M2807"/>
  <c r="L2807"/>
  <c r="K2807"/>
  <c r="J2807"/>
  <c r="I2807"/>
  <c r="H2807"/>
  <c r="G2807"/>
  <c r="F2807"/>
  <c r="E2807"/>
  <c r="D2807"/>
  <c r="U2806"/>
  <c r="U2805"/>
  <c r="U2804"/>
  <c r="U2803"/>
  <c r="U2802"/>
  <c r="U2801"/>
  <c r="U2800"/>
  <c r="U2799"/>
  <c r="U2798"/>
  <c r="U2781"/>
  <c r="T2781"/>
  <c r="S2781"/>
  <c r="R2781"/>
  <c r="Q2781"/>
  <c r="P2781"/>
  <c r="O2781"/>
  <c r="N2781"/>
  <c r="M2781"/>
  <c r="L2781"/>
  <c r="K2781"/>
  <c r="J2781"/>
  <c r="I2781"/>
  <c r="H2781"/>
  <c r="G2781"/>
  <c r="F2781"/>
  <c r="E2781"/>
  <c r="D2781"/>
  <c r="U2780"/>
  <c r="U2779"/>
  <c r="U2778"/>
  <c r="U2777"/>
  <c r="U2776"/>
  <c r="U2775"/>
  <c r="U2774"/>
  <c r="U2773"/>
  <c r="U2772"/>
  <c r="U2768"/>
  <c r="T2768"/>
  <c r="S2768"/>
  <c r="R2768"/>
  <c r="Q2768"/>
  <c r="P2768"/>
  <c r="O2768"/>
  <c r="N2768"/>
  <c r="M2768"/>
  <c r="L2768"/>
  <c r="K2768"/>
  <c r="J2768"/>
  <c r="I2768"/>
  <c r="H2768"/>
  <c r="G2768"/>
  <c r="F2768"/>
  <c r="E2768"/>
  <c r="D2768"/>
  <c r="U2767"/>
  <c r="U2766"/>
  <c r="U2765"/>
  <c r="U2764"/>
  <c r="U2763"/>
  <c r="U2762"/>
  <c r="U2761"/>
  <c r="U2760"/>
  <c r="U2759"/>
  <c r="T2755"/>
  <c r="S2755"/>
  <c r="R2755"/>
  <c r="Q2755"/>
  <c r="P2755"/>
  <c r="O2755"/>
  <c r="N2755"/>
  <c r="M2755"/>
  <c r="L2755"/>
  <c r="K2755"/>
  <c r="J2755"/>
  <c r="I2755"/>
  <c r="H2755"/>
  <c r="G2755"/>
  <c r="F2755"/>
  <c r="E2755"/>
  <c r="D2755"/>
  <c r="U2754"/>
  <c r="U2753"/>
  <c r="U2752"/>
  <c r="U2751"/>
  <c r="U2750"/>
  <c r="U2749"/>
  <c r="U2748"/>
  <c r="U2755" s="1"/>
  <c r="U2747"/>
  <c r="U2746"/>
  <c r="T2742"/>
  <c r="S2742"/>
  <c r="R2742"/>
  <c r="Q2742"/>
  <c r="P2742"/>
  <c r="O2742"/>
  <c r="N2742"/>
  <c r="M2742"/>
  <c r="L2742"/>
  <c r="K2742"/>
  <c r="J2742"/>
  <c r="I2742"/>
  <c r="H2742"/>
  <c r="G2742"/>
  <c r="F2742"/>
  <c r="E2742"/>
  <c r="D2742"/>
  <c r="U2741"/>
  <c r="U2740"/>
  <c r="U2739"/>
  <c r="U2738"/>
  <c r="U2737"/>
  <c r="U2736"/>
  <c r="U2735"/>
  <c r="U2734"/>
  <c r="U2733"/>
  <c r="U2742" s="1"/>
  <c r="T2729"/>
  <c r="S2729"/>
  <c r="R2729"/>
  <c r="Q2729"/>
  <c r="P2729"/>
  <c r="O2729"/>
  <c r="N2729"/>
  <c r="M2729"/>
  <c r="L2729"/>
  <c r="K2729"/>
  <c r="J2729"/>
  <c r="I2729"/>
  <c r="H2729"/>
  <c r="G2729"/>
  <c r="F2729"/>
  <c r="E2729"/>
  <c r="D2729"/>
  <c r="U2728"/>
  <c r="U2727"/>
  <c r="U2726"/>
  <c r="U2725"/>
  <c r="U2724"/>
  <c r="U2723"/>
  <c r="U2722"/>
  <c r="U2721"/>
  <c r="U2720"/>
  <c r="U2729" s="1"/>
  <c r="U2716"/>
  <c r="T2716"/>
  <c r="S2716"/>
  <c r="R2716"/>
  <c r="Q2716"/>
  <c r="P2716"/>
  <c r="O2716"/>
  <c r="N2716"/>
  <c r="M2716"/>
  <c r="L2716"/>
  <c r="K2716"/>
  <c r="J2716"/>
  <c r="I2716"/>
  <c r="H2716"/>
  <c r="G2716"/>
  <c r="F2716"/>
  <c r="E2716"/>
  <c r="D2716"/>
  <c r="U2715"/>
  <c r="U2714"/>
  <c r="U2713"/>
  <c r="U2712"/>
  <c r="U2711"/>
  <c r="U2710"/>
  <c r="U2709"/>
  <c r="U2708"/>
  <c r="U2707"/>
  <c r="U2703"/>
  <c r="T2703"/>
  <c r="S2703"/>
  <c r="R2703"/>
  <c r="Q2703"/>
  <c r="P2703"/>
  <c r="O2703"/>
  <c r="N2703"/>
  <c r="M2703"/>
  <c r="L2703"/>
  <c r="K2703"/>
  <c r="J2703"/>
  <c r="I2703"/>
  <c r="H2703"/>
  <c r="G2703"/>
  <c r="F2703"/>
  <c r="E2703"/>
  <c r="D2703"/>
  <c r="U2702"/>
  <c r="U2701"/>
  <c r="U2700"/>
  <c r="U2699"/>
  <c r="U2698"/>
  <c r="U2697"/>
  <c r="U2696"/>
  <c r="U2695"/>
  <c r="U2694"/>
  <c r="T2794"/>
  <c r="S2794"/>
  <c r="R2794"/>
  <c r="Q2794"/>
  <c r="P2794"/>
  <c r="O2794"/>
  <c r="N2794"/>
  <c r="M2794"/>
  <c r="L2794"/>
  <c r="K2794"/>
  <c r="J2794"/>
  <c r="I2794"/>
  <c r="H2794"/>
  <c r="G2794"/>
  <c r="F2794"/>
  <c r="E2794"/>
  <c r="D2794"/>
  <c r="U2793"/>
  <c r="U2792"/>
  <c r="U2791"/>
  <c r="U2790"/>
  <c r="U2789"/>
  <c r="U2788"/>
  <c r="U2787"/>
  <c r="U2786"/>
  <c r="U2785"/>
  <c r="U2794" s="1"/>
  <c r="T2690" l="1"/>
  <c r="S2690"/>
  <c r="R2690"/>
  <c r="Q2690"/>
  <c r="P2690"/>
  <c r="O2690"/>
  <c r="N2690"/>
  <c r="M2690"/>
  <c r="L2690"/>
  <c r="K2690"/>
  <c r="J2690"/>
  <c r="I2690"/>
  <c r="H2690"/>
  <c r="G2690"/>
  <c r="F2690"/>
  <c r="E2690"/>
  <c r="D2690"/>
  <c r="U2689"/>
  <c r="U2688"/>
  <c r="U2687"/>
  <c r="U2686"/>
  <c r="U2685"/>
  <c r="U2684"/>
  <c r="U2683"/>
  <c r="U2682"/>
  <c r="U2681"/>
  <c r="U2690" s="1"/>
  <c r="T2677"/>
  <c r="S2677"/>
  <c r="R2677"/>
  <c r="Q2677"/>
  <c r="P2677"/>
  <c r="O2677"/>
  <c r="N2677"/>
  <c r="M2677"/>
  <c r="L2677"/>
  <c r="K2677"/>
  <c r="J2677"/>
  <c r="I2677"/>
  <c r="H2677"/>
  <c r="G2677"/>
  <c r="F2677"/>
  <c r="E2677"/>
  <c r="D2677"/>
  <c r="U2676"/>
  <c r="U2675"/>
  <c r="U2674"/>
  <c r="U2673"/>
  <c r="U2672"/>
  <c r="U2671"/>
  <c r="U2670"/>
  <c r="U2669"/>
  <c r="U2668"/>
  <c r="U2677" s="1"/>
  <c r="T2664"/>
  <c r="S2664"/>
  <c r="R2664"/>
  <c r="Q2664"/>
  <c r="P2664"/>
  <c r="O2664"/>
  <c r="N2664"/>
  <c r="M2664"/>
  <c r="L2664"/>
  <c r="K2664"/>
  <c r="J2664"/>
  <c r="I2664"/>
  <c r="H2664"/>
  <c r="G2664"/>
  <c r="F2664"/>
  <c r="E2664"/>
  <c r="D2664"/>
  <c r="U2663"/>
  <c r="U2662"/>
  <c r="U2661"/>
  <c r="U2660"/>
  <c r="U2659"/>
  <c r="U2658"/>
  <c r="U2657"/>
  <c r="U2656"/>
  <c r="U2655"/>
  <c r="U2664" s="1"/>
  <c r="T2651"/>
  <c r="S2651"/>
  <c r="R2651"/>
  <c r="Q2651"/>
  <c r="P2651"/>
  <c r="O2651"/>
  <c r="N2651"/>
  <c r="M2651"/>
  <c r="L2651"/>
  <c r="K2651"/>
  <c r="J2651"/>
  <c r="I2651"/>
  <c r="H2651"/>
  <c r="G2651"/>
  <c r="F2651"/>
  <c r="E2651"/>
  <c r="D2651"/>
  <c r="U2650"/>
  <c r="U2649"/>
  <c r="U2648"/>
  <c r="U2647"/>
  <c r="U2646"/>
  <c r="U2645"/>
  <c r="U2644"/>
  <c r="U2643"/>
  <c r="U2651" s="1"/>
  <c r="U2642"/>
  <c r="T2638"/>
  <c r="S2638"/>
  <c r="R2638"/>
  <c r="Q2638"/>
  <c r="P2638"/>
  <c r="O2638"/>
  <c r="N2638"/>
  <c r="M2638"/>
  <c r="L2638"/>
  <c r="K2638"/>
  <c r="J2638"/>
  <c r="I2638"/>
  <c r="H2638"/>
  <c r="G2638"/>
  <c r="F2638"/>
  <c r="E2638"/>
  <c r="D2638"/>
  <c r="U2637"/>
  <c r="U2636"/>
  <c r="U2635"/>
  <c r="U2634"/>
  <c r="U2633"/>
  <c r="U2632"/>
  <c r="U2631"/>
  <c r="U2638" s="1"/>
  <c r="U2630"/>
  <c r="U2629"/>
  <c r="U2625"/>
  <c r="T2625"/>
  <c r="S2625"/>
  <c r="R2625"/>
  <c r="Q2625"/>
  <c r="P2625"/>
  <c r="O2625"/>
  <c r="N2625"/>
  <c r="M2625"/>
  <c r="L2625"/>
  <c r="K2625"/>
  <c r="J2625"/>
  <c r="I2625"/>
  <c r="H2625"/>
  <c r="G2625"/>
  <c r="F2625"/>
  <c r="E2625"/>
  <c r="D2625"/>
  <c r="U2624"/>
  <c r="U2623"/>
  <c r="U2622"/>
  <c r="U2621"/>
  <c r="U2620"/>
  <c r="U2619"/>
  <c r="U2618"/>
  <c r="U2617"/>
  <c r="U2616"/>
  <c r="D2628"/>
  <c r="E2628"/>
  <c r="F2628"/>
  <c r="G2628"/>
  <c r="H2628"/>
  <c r="I2628"/>
  <c r="J2628"/>
  <c r="K2628"/>
  <c r="L2628"/>
  <c r="M2628"/>
  <c r="N2628"/>
  <c r="O2628"/>
  <c r="P2628"/>
  <c r="Q2628"/>
  <c r="R2628"/>
  <c r="S2628"/>
  <c r="T2628"/>
  <c r="U2628"/>
  <c r="D2641"/>
  <c r="E2641"/>
  <c r="F2641"/>
  <c r="G2641"/>
  <c r="H2641"/>
  <c r="I2641"/>
  <c r="J2641"/>
  <c r="K2641"/>
  <c r="L2641"/>
  <c r="M2641"/>
  <c r="N2641"/>
  <c r="O2641"/>
  <c r="P2641"/>
  <c r="Q2641"/>
  <c r="R2641"/>
  <c r="S2641"/>
  <c r="T2641"/>
  <c r="U2641"/>
  <c r="D2654"/>
  <c r="E2654"/>
  <c r="F2654"/>
  <c r="G2654"/>
  <c r="H2654"/>
  <c r="I2654"/>
  <c r="J2654"/>
  <c r="K2654"/>
  <c r="L2654"/>
  <c r="M2654"/>
  <c r="N2654"/>
  <c r="O2654"/>
  <c r="P2654"/>
  <c r="Q2654"/>
  <c r="R2654"/>
  <c r="S2654"/>
  <c r="T2654"/>
  <c r="U2654"/>
  <c r="D2667"/>
  <c r="E2667"/>
  <c r="F2667"/>
  <c r="G2667"/>
  <c r="H2667"/>
  <c r="I2667"/>
  <c r="J2667"/>
  <c r="K2667"/>
  <c r="L2667"/>
  <c r="M2667"/>
  <c r="N2667"/>
  <c r="O2667"/>
  <c r="P2667"/>
  <c r="Q2667"/>
  <c r="R2667"/>
  <c r="S2667"/>
  <c r="T2667"/>
  <c r="U2667"/>
  <c r="D2680"/>
  <c r="E2680"/>
  <c r="F2680"/>
  <c r="G2680"/>
  <c r="H2680"/>
  <c r="I2680"/>
  <c r="J2680"/>
  <c r="K2680"/>
  <c r="L2680"/>
  <c r="M2680"/>
  <c r="N2680"/>
  <c r="O2680"/>
  <c r="P2680"/>
  <c r="Q2680"/>
  <c r="R2680"/>
  <c r="S2680"/>
  <c r="T2680"/>
  <c r="U2680"/>
  <c r="D2693"/>
  <c r="E2693"/>
  <c r="F2693"/>
  <c r="G2693"/>
  <c r="H2693"/>
  <c r="I2693"/>
  <c r="J2693"/>
  <c r="K2693"/>
  <c r="L2693"/>
  <c r="M2693"/>
  <c r="N2693"/>
  <c r="O2693"/>
  <c r="P2693"/>
  <c r="Q2693"/>
  <c r="R2693"/>
  <c r="S2693"/>
  <c r="T2693"/>
  <c r="U2693"/>
  <c r="T2612"/>
  <c r="S2612"/>
  <c r="R2612"/>
  <c r="Q2612"/>
  <c r="P2612"/>
  <c r="O2612"/>
  <c r="N2612"/>
  <c r="M2612"/>
  <c r="L2612"/>
  <c r="K2612"/>
  <c r="J2612"/>
  <c r="I2612"/>
  <c r="H2612"/>
  <c r="G2612"/>
  <c r="F2612"/>
  <c r="E2612"/>
  <c r="D2612"/>
  <c r="U2611"/>
  <c r="U2610"/>
  <c r="U2609"/>
  <c r="U2608"/>
  <c r="U2607"/>
  <c r="U2606"/>
  <c r="U2605"/>
  <c r="U2604"/>
  <c r="U2603"/>
  <c r="U2612" s="1"/>
  <c r="T2599"/>
  <c r="S2599"/>
  <c r="R2599"/>
  <c r="Q2599"/>
  <c r="P2599"/>
  <c r="O2599"/>
  <c r="N2599"/>
  <c r="M2599"/>
  <c r="L2599"/>
  <c r="K2599"/>
  <c r="J2599"/>
  <c r="I2599"/>
  <c r="H2599"/>
  <c r="G2599"/>
  <c r="F2599"/>
  <c r="E2599"/>
  <c r="D2599"/>
  <c r="U2598"/>
  <c r="U2597"/>
  <c r="U2596"/>
  <c r="U2595"/>
  <c r="U2594"/>
  <c r="U2593"/>
  <c r="U2592"/>
  <c r="U2599" s="1"/>
  <c r="U2591"/>
  <c r="U2590"/>
  <c r="T2586"/>
  <c r="S2586"/>
  <c r="R2586"/>
  <c r="Q2586"/>
  <c r="P2586"/>
  <c r="O2586"/>
  <c r="N2586"/>
  <c r="M2586"/>
  <c r="L2586"/>
  <c r="K2586"/>
  <c r="J2586"/>
  <c r="I2586"/>
  <c r="H2586"/>
  <c r="G2586"/>
  <c r="F2586"/>
  <c r="E2586"/>
  <c r="D2586"/>
  <c r="U2585"/>
  <c r="U2584"/>
  <c r="U2583"/>
  <c r="U2582"/>
  <c r="U2581"/>
  <c r="U2580"/>
  <c r="U2579"/>
  <c r="U2578"/>
  <c r="U2577"/>
  <c r="U2586" s="1"/>
  <c r="T2573"/>
  <c r="S2573"/>
  <c r="R2573"/>
  <c r="Q2573"/>
  <c r="P2573"/>
  <c r="O2573"/>
  <c r="N2573"/>
  <c r="M2573"/>
  <c r="L2573"/>
  <c r="K2573"/>
  <c r="J2573"/>
  <c r="I2573"/>
  <c r="H2573"/>
  <c r="G2573"/>
  <c r="F2573"/>
  <c r="E2573"/>
  <c r="D2573"/>
  <c r="U2572"/>
  <c r="U2571"/>
  <c r="U2570"/>
  <c r="U2569"/>
  <c r="U2568"/>
  <c r="U2567"/>
  <c r="U2566"/>
  <c r="U2573" s="1"/>
  <c r="U2565"/>
  <c r="U2564"/>
  <c r="T2560"/>
  <c r="S2560"/>
  <c r="R2560"/>
  <c r="Q2560"/>
  <c r="P2560"/>
  <c r="O2560"/>
  <c r="N2560"/>
  <c r="M2560"/>
  <c r="L2560"/>
  <c r="K2560"/>
  <c r="J2560"/>
  <c r="I2560"/>
  <c r="H2560"/>
  <c r="G2560"/>
  <c r="F2560"/>
  <c r="E2560"/>
  <c r="D2560"/>
  <c r="U2559"/>
  <c r="U2558"/>
  <c r="U2557"/>
  <c r="U2556"/>
  <c r="U2555"/>
  <c r="U2554"/>
  <c r="U2553"/>
  <c r="U2552"/>
  <c r="U2551"/>
  <c r="U2560" s="1"/>
  <c r="T2547"/>
  <c r="S2547"/>
  <c r="R2547"/>
  <c r="Q2547"/>
  <c r="P2547"/>
  <c r="O2547"/>
  <c r="N2547"/>
  <c r="M2547"/>
  <c r="L2547"/>
  <c r="K2547"/>
  <c r="J2547"/>
  <c r="I2547"/>
  <c r="H2547"/>
  <c r="G2547"/>
  <c r="F2547"/>
  <c r="E2547"/>
  <c r="D2547"/>
  <c r="U2546"/>
  <c r="U2545"/>
  <c r="U2544"/>
  <c r="U2543"/>
  <c r="U2542"/>
  <c r="U2541"/>
  <c r="U2540"/>
  <c r="U2539"/>
  <c r="U2538"/>
  <c r="U2547" s="1"/>
  <c r="T2534"/>
  <c r="S2534"/>
  <c r="R2534"/>
  <c r="Q2534"/>
  <c r="P2534"/>
  <c r="O2534"/>
  <c r="N2534"/>
  <c r="M2534"/>
  <c r="L2534"/>
  <c r="K2534"/>
  <c r="J2534"/>
  <c r="I2534"/>
  <c r="H2534"/>
  <c r="G2534"/>
  <c r="F2534"/>
  <c r="E2534"/>
  <c r="D2534"/>
  <c r="U2533"/>
  <c r="U2532"/>
  <c r="U2531"/>
  <c r="U2530"/>
  <c r="U2529"/>
  <c r="U2528"/>
  <c r="U2527"/>
  <c r="U2526"/>
  <c r="U2525"/>
  <c r="U2534" s="1"/>
  <c r="T2521"/>
  <c r="S2521"/>
  <c r="R2521"/>
  <c r="Q2521"/>
  <c r="P2521"/>
  <c r="O2521"/>
  <c r="N2521"/>
  <c r="M2521"/>
  <c r="L2521"/>
  <c r="K2521"/>
  <c r="J2521"/>
  <c r="I2521"/>
  <c r="H2521"/>
  <c r="G2521"/>
  <c r="F2521"/>
  <c r="E2521"/>
  <c r="D2521"/>
  <c r="U2520"/>
  <c r="U2519"/>
  <c r="U2518"/>
  <c r="U2517"/>
  <c r="U2516"/>
  <c r="U2515"/>
  <c r="U2514"/>
  <c r="U2513"/>
  <c r="U2512"/>
  <c r="U2521" s="1"/>
  <c r="T2508"/>
  <c r="S2508"/>
  <c r="R2508"/>
  <c r="Q2508"/>
  <c r="P2508"/>
  <c r="O2508"/>
  <c r="N2508"/>
  <c r="M2508"/>
  <c r="L2508"/>
  <c r="K2508"/>
  <c r="J2508"/>
  <c r="I2508"/>
  <c r="H2508"/>
  <c r="G2508"/>
  <c r="F2508"/>
  <c r="E2508"/>
  <c r="D2508"/>
  <c r="U2507"/>
  <c r="U2506"/>
  <c r="U2505"/>
  <c r="U2504"/>
  <c r="U2503"/>
  <c r="U2502"/>
  <c r="U2501"/>
  <c r="U2508" s="1"/>
  <c r="U2500"/>
  <c r="U2499"/>
  <c r="T2495"/>
  <c r="S2495"/>
  <c r="R2495"/>
  <c r="Q2495"/>
  <c r="P2495"/>
  <c r="O2495"/>
  <c r="N2495"/>
  <c r="M2495"/>
  <c r="L2495"/>
  <c r="K2495"/>
  <c r="J2495"/>
  <c r="I2495"/>
  <c r="H2495"/>
  <c r="G2495"/>
  <c r="F2495"/>
  <c r="E2495"/>
  <c r="D2495"/>
  <c r="U2494"/>
  <c r="U2493"/>
  <c r="U2492"/>
  <c r="U2491"/>
  <c r="U2490"/>
  <c r="U2489"/>
  <c r="U2488"/>
  <c r="U2487"/>
  <c r="U2486"/>
  <c r="U2495" s="1"/>
  <c r="U2482"/>
  <c r="T2482"/>
  <c r="S2482"/>
  <c r="R2482"/>
  <c r="Q2482"/>
  <c r="P2482"/>
  <c r="O2482"/>
  <c r="N2482"/>
  <c r="M2482"/>
  <c r="L2482"/>
  <c r="K2482"/>
  <c r="J2482"/>
  <c r="I2482"/>
  <c r="H2482"/>
  <c r="G2482"/>
  <c r="F2482"/>
  <c r="E2482"/>
  <c r="D2482"/>
  <c r="U2481"/>
  <c r="U2480"/>
  <c r="U2479"/>
  <c r="U2478"/>
  <c r="U2477"/>
  <c r="U2476"/>
  <c r="U2475"/>
  <c r="U2474"/>
  <c r="U2473"/>
  <c r="T2469"/>
  <c r="S2469"/>
  <c r="R2469"/>
  <c r="Q2469"/>
  <c r="P2469"/>
  <c r="O2469"/>
  <c r="N2469"/>
  <c r="M2469"/>
  <c r="L2469"/>
  <c r="K2469"/>
  <c r="J2469"/>
  <c r="I2469"/>
  <c r="H2469"/>
  <c r="G2469"/>
  <c r="F2469"/>
  <c r="E2469"/>
  <c r="D2469"/>
  <c r="U2468"/>
  <c r="U2467"/>
  <c r="U2466"/>
  <c r="U2465"/>
  <c r="U2464"/>
  <c r="U2463"/>
  <c r="U2462"/>
  <c r="U2469" s="1"/>
  <c r="U2461"/>
  <c r="U2460"/>
  <c r="T2456"/>
  <c r="S2456"/>
  <c r="R2456"/>
  <c r="Q2456"/>
  <c r="P2456"/>
  <c r="O2456"/>
  <c r="N2456"/>
  <c r="M2456"/>
  <c r="L2456"/>
  <c r="K2456"/>
  <c r="J2456"/>
  <c r="I2456"/>
  <c r="H2456"/>
  <c r="G2456"/>
  <c r="F2456"/>
  <c r="E2456"/>
  <c r="D2456"/>
  <c r="U2455"/>
  <c r="U2454"/>
  <c r="U2453"/>
  <c r="U2452"/>
  <c r="U2451"/>
  <c r="U2450"/>
  <c r="U2449"/>
  <c r="U2456" s="1"/>
  <c r="U2448"/>
  <c r="U2447"/>
  <c r="T2443" l="1"/>
  <c r="S2443"/>
  <c r="R2443"/>
  <c r="Q2443"/>
  <c r="P2443"/>
  <c r="O2443"/>
  <c r="N2443"/>
  <c r="M2443"/>
  <c r="L2443"/>
  <c r="K2443"/>
  <c r="J2443"/>
  <c r="I2443"/>
  <c r="H2443"/>
  <c r="G2443"/>
  <c r="F2443"/>
  <c r="E2443"/>
  <c r="D2443"/>
  <c r="U2442"/>
  <c r="U2441"/>
  <c r="U2440"/>
  <c r="U2439"/>
  <c r="U2438"/>
  <c r="U2437"/>
  <c r="U2436"/>
  <c r="U2443" s="1"/>
  <c r="U2435"/>
  <c r="U2434"/>
  <c r="T2430"/>
  <c r="S2430"/>
  <c r="R2430"/>
  <c r="Q2430"/>
  <c r="P2430"/>
  <c r="O2430"/>
  <c r="N2430"/>
  <c r="M2430"/>
  <c r="L2430"/>
  <c r="K2430"/>
  <c r="J2430"/>
  <c r="I2430"/>
  <c r="H2430"/>
  <c r="G2430"/>
  <c r="F2430"/>
  <c r="E2430"/>
  <c r="D2430"/>
  <c r="U2429"/>
  <c r="U2428"/>
  <c r="U2427"/>
  <c r="U2426"/>
  <c r="U2425"/>
  <c r="U2424"/>
  <c r="U2423"/>
  <c r="U2422"/>
  <c r="U2421"/>
  <c r="U2430" s="1"/>
  <c r="Q100" i="2"/>
  <c r="Q101" s="1"/>
  <c r="Q92"/>
  <c r="Q91"/>
  <c r="Q93"/>
  <c r="Q94"/>
  <c r="Q95"/>
  <c r="Q96"/>
  <c r="Q97"/>
  <c r="Q98"/>
  <c r="Q99"/>
  <c r="D100"/>
  <c r="E100"/>
  <c r="F100"/>
  <c r="G100"/>
  <c r="H100"/>
  <c r="I100"/>
  <c r="J100"/>
  <c r="K100"/>
  <c r="L100"/>
  <c r="M100"/>
  <c r="N100"/>
  <c r="O100"/>
  <c r="P100"/>
  <c r="R100"/>
  <c r="S100"/>
  <c r="T100"/>
  <c r="R2407" i="1"/>
  <c r="P2407"/>
  <c r="O2407"/>
  <c r="N2407"/>
  <c r="F2407"/>
  <c r="E2407"/>
  <c r="D2407"/>
  <c r="U2158"/>
  <c r="U2157"/>
  <c r="U2156"/>
  <c r="U2155"/>
  <c r="U2154"/>
  <c r="U2153"/>
  <c r="U2132"/>
  <c r="U2129"/>
  <c r="U2128"/>
  <c r="U2127"/>
  <c r="U2078"/>
  <c r="U2077"/>
  <c r="U2076"/>
  <c r="U2075"/>
  <c r="U2066"/>
  <c r="U2065"/>
  <c r="U2064"/>
  <c r="U2063"/>
  <c r="U2062"/>
  <c r="U2053"/>
  <c r="U2052"/>
  <c r="U2051"/>
  <c r="U2050"/>
  <c r="U2049"/>
  <c r="F84" i="2"/>
  <c r="U1964" i="1"/>
  <c r="U1963"/>
  <c r="U1962"/>
  <c r="U1961"/>
  <c r="U1960"/>
  <c r="U1899"/>
  <c r="U1898"/>
  <c r="U1897"/>
  <c r="U1896"/>
  <c r="U1895"/>
  <c r="U1886"/>
  <c r="U1885"/>
  <c r="U1884"/>
  <c r="U1883"/>
  <c r="U1882"/>
  <c r="U1873"/>
  <c r="U1872"/>
  <c r="U1871"/>
  <c r="U1870"/>
  <c r="U1869"/>
  <c r="U1860"/>
  <c r="U1859"/>
  <c r="U1858"/>
  <c r="U1857"/>
  <c r="U1856"/>
  <c r="U1847"/>
  <c r="U1846"/>
  <c r="U1845"/>
  <c r="U1844"/>
  <c r="U1843"/>
  <c r="U1832"/>
  <c r="U1833"/>
  <c r="U1831"/>
  <c r="U1830"/>
  <c r="U1821"/>
  <c r="U1820"/>
  <c r="U1819"/>
  <c r="U1818"/>
  <c r="U1817"/>
  <c r="U1808"/>
  <c r="U1807"/>
  <c r="U1806"/>
  <c r="U1805"/>
  <c r="U1804"/>
  <c r="U1795"/>
  <c r="U1794"/>
  <c r="U1793"/>
  <c r="U1792"/>
  <c r="U1791"/>
  <c r="U1782"/>
  <c r="U1781"/>
  <c r="U1780"/>
  <c r="U1779"/>
  <c r="U1778"/>
  <c r="U1769"/>
  <c r="U1768"/>
  <c r="U1767"/>
  <c r="U1766"/>
  <c r="U1765"/>
  <c r="U1756"/>
  <c r="U1755"/>
  <c r="U1754"/>
  <c r="U1753"/>
  <c r="U1752"/>
  <c r="U1743"/>
  <c r="U1742"/>
  <c r="U1741"/>
  <c r="U1740"/>
  <c r="U1739"/>
  <c r="U1730"/>
  <c r="U1729"/>
  <c r="U1728"/>
  <c r="U1727"/>
  <c r="U1726"/>
  <c r="U1704"/>
  <c r="U1703"/>
  <c r="U1702"/>
  <c r="U1701"/>
  <c r="U1700"/>
  <c r="U1691"/>
  <c r="U1690"/>
  <c r="U1689"/>
  <c r="U1688"/>
  <c r="U1687"/>
  <c r="U1678"/>
  <c r="U1677"/>
  <c r="U1676"/>
  <c r="U1675"/>
  <c r="U1674"/>
  <c r="U1664"/>
  <c r="U1665"/>
  <c r="U1663"/>
  <c r="U1662"/>
  <c r="U1661"/>
  <c r="U1652"/>
  <c r="U1651"/>
  <c r="U1650"/>
  <c r="U1649"/>
  <c r="U1648"/>
  <c r="U1639"/>
  <c r="U1638"/>
  <c r="U1637"/>
  <c r="U1636"/>
  <c r="U1635"/>
  <c r="U1627"/>
  <c r="U1626"/>
  <c r="U1625"/>
  <c r="U1624"/>
  <c r="U1623"/>
  <c r="U1622"/>
  <c r="U1613"/>
  <c r="U1612"/>
  <c r="U1611"/>
  <c r="U1610"/>
  <c r="U1609"/>
  <c r="U1190"/>
  <c r="U1189"/>
  <c r="U1188"/>
  <c r="U1187"/>
  <c r="U1178"/>
  <c r="U1177"/>
  <c r="U1176"/>
  <c r="U1175"/>
  <c r="U1174"/>
  <c r="U1165"/>
  <c r="U1164"/>
  <c r="U1163"/>
  <c r="U1162"/>
  <c r="U1161"/>
  <c r="U1139"/>
  <c r="U1138"/>
  <c r="U1137"/>
  <c r="U1136"/>
  <c r="U1135"/>
  <c r="U1126"/>
  <c r="U1125"/>
  <c r="U1124"/>
  <c r="U1123"/>
  <c r="U1122"/>
  <c r="U1113"/>
  <c r="U1112"/>
  <c r="U1111"/>
  <c r="U1110"/>
  <c r="U1109"/>
  <c r="U1100"/>
  <c r="U1099"/>
  <c r="U1098"/>
  <c r="U1097"/>
  <c r="U1096"/>
  <c r="U1088"/>
  <c r="U1087"/>
  <c r="U1086"/>
  <c r="U1085"/>
  <c r="U1084"/>
  <c r="U1083"/>
  <c r="U1047"/>
  <c r="U1049"/>
  <c r="U1048"/>
  <c r="U1046"/>
  <c r="U1045"/>
  <c r="U1044"/>
  <c r="U1043"/>
  <c r="U957"/>
  <c r="U956"/>
  <c r="U955"/>
  <c r="U954"/>
  <c r="U953"/>
  <c r="U1191"/>
  <c r="U1152"/>
  <c r="U1151"/>
  <c r="U1150"/>
  <c r="U1149"/>
  <c r="U1148"/>
  <c r="U1590"/>
  <c r="U1589"/>
  <c r="U1588"/>
  <c r="U1587"/>
  <c r="U1586"/>
  <c r="U1577"/>
  <c r="U1576"/>
  <c r="U1575"/>
  <c r="U1574"/>
  <c r="U1573"/>
  <c r="U1564"/>
  <c r="U1563"/>
  <c r="U1562"/>
  <c r="U1561"/>
  <c r="U1560"/>
  <c r="U1551"/>
  <c r="U1550"/>
  <c r="U1549"/>
  <c r="U1548"/>
  <c r="U1547"/>
  <c r="U1538"/>
  <c r="U1537"/>
  <c r="U1536"/>
  <c r="U1535"/>
  <c r="U1534"/>
  <c r="U1525"/>
  <c r="U1524"/>
  <c r="U1523"/>
  <c r="U1522"/>
  <c r="U1521"/>
  <c r="U1510"/>
  <c r="U1512"/>
  <c r="U1511"/>
  <c r="U1509"/>
  <c r="U1508"/>
  <c r="U1497"/>
  <c r="U1499"/>
  <c r="U1498"/>
  <c r="U1496"/>
  <c r="U1495"/>
  <c r="U1486"/>
  <c r="U1485"/>
  <c r="U1484"/>
  <c r="U1483"/>
  <c r="U1482"/>
  <c r="U1458"/>
  <c r="U1473"/>
  <c r="U1472"/>
  <c r="U1471"/>
  <c r="U1470"/>
  <c r="U1469"/>
  <c r="U1457"/>
  <c r="U1460"/>
  <c r="U1459"/>
  <c r="U1456"/>
  <c r="U1447"/>
  <c r="U1446"/>
  <c r="U1445"/>
  <c r="U1444"/>
  <c r="U1443"/>
  <c r="U1434"/>
  <c r="U1433"/>
  <c r="U1432"/>
  <c r="U1431"/>
  <c r="U1430"/>
  <c r="U1421"/>
  <c r="U1420"/>
  <c r="U1419"/>
  <c r="U1418"/>
  <c r="U1417"/>
  <c r="U1382"/>
  <c r="U1381"/>
  <c r="U1380"/>
  <c r="U1379"/>
  <c r="U1378"/>
  <c r="U1369"/>
  <c r="U1368"/>
  <c r="U1367"/>
  <c r="U1366"/>
  <c r="U1365"/>
  <c r="U1355"/>
  <c r="U1354"/>
  <c r="U1353"/>
  <c r="U1352"/>
  <c r="U1343"/>
  <c r="U1342"/>
  <c r="U1341"/>
  <c r="U1340"/>
  <c r="U1339"/>
  <c r="U1330"/>
  <c r="U1329"/>
  <c r="U1328"/>
  <c r="U1327"/>
  <c r="U1326"/>
  <c r="U1317"/>
  <c r="U1316"/>
  <c r="U1315"/>
  <c r="U1314"/>
  <c r="U1313"/>
  <c r="U1304"/>
  <c r="U1303"/>
  <c r="U1302"/>
  <c r="U1301"/>
  <c r="U1300"/>
  <c r="U1291"/>
  <c r="U1290"/>
  <c r="U1289"/>
  <c r="U1288"/>
  <c r="U1287"/>
  <c r="U1278"/>
  <c r="U1277"/>
  <c r="U1276"/>
  <c r="U1275"/>
  <c r="U1274"/>
  <c r="U1265"/>
  <c r="U1264"/>
  <c r="U1263"/>
  <c r="U1262"/>
  <c r="U1261"/>
  <c r="U1252"/>
  <c r="U1251"/>
  <c r="U1250"/>
  <c r="U1249"/>
  <c r="U1248"/>
  <c r="U1239"/>
  <c r="U1238"/>
  <c r="U1237"/>
  <c r="U1236"/>
  <c r="U1235"/>
  <c r="U1226"/>
  <c r="U1225"/>
  <c r="U1224"/>
  <c r="U1223"/>
  <c r="U1222"/>
  <c r="U1213"/>
  <c r="U1212"/>
  <c r="U1211"/>
  <c r="U1209"/>
  <c r="U1210"/>
  <c r="U42" i="2"/>
  <c r="U41"/>
  <c r="U40"/>
  <c r="E40"/>
  <c r="U134"/>
  <c r="V134" s="1"/>
  <c r="W134" s="1"/>
  <c r="T134"/>
  <c r="S134"/>
  <c r="R134"/>
  <c r="Q134"/>
  <c r="P134"/>
  <c r="O134"/>
  <c r="N134"/>
  <c r="M134"/>
  <c r="L134"/>
  <c r="K134"/>
  <c r="J134"/>
  <c r="I134"/>
  <c r="H134"/>
  <c r="G134"/>
  <c r="F134"/>
  <c r="E134"/>
  <c r="D134"/>
  <c r="U133"/>
  <c r="V133" s="1"/>
  <c r="W133" s="1"/>
  <c r="T133"/>
  <c r="S133"/>
  <c r="R133"/>
  <c r="Q133"/>
  <c r="P133"/>
  <c r="O133"/>
  <c r="N133"/>
  <c r="M133"/>
  <c r="L133"/>
  <c r="K133"/>
  <c r="J133"/>
  <c r="I133"/>
  <c r="H133"/>
  <c r="G133"/>
  <c r="F133"/>
  <c r="E133"/>
  <c r="D133"/>
  <c r="U132"/>
  <c r="V132" s="1"/>
  <c r="W132" s="1"/>
  <c r="T132"/>
  <c r="S132"/>
  <c r="R132"/>
  <c r="Q132"/>
  <c r="P132"/>
  <c r="O132"/>
  <c r="N132"/>
  <c r="M132"/>
  <c r="L132"/>
  <c r="K132"/>
  <c r="J132"/>
  <c r="I132"/>
  <c r="H132"/>
  <c r="G132"/>
  <c r="F132"/>
  <c r="E132"/>
  <c r="D132"/>
  <c r="U131"/>
  <c r="V131" s="1"/>
  <c r="W131" s="1"/>
  <c r="T131"/>
  <c r="S131"/>
  <c r="R131"/>
  <c r="Q131"/>
  <c r="P131"/>
  <c r="O131"/>
  <c r="N131"/>
  <c r="M131"/>
  <c r="L131"/>
  <c r="K131"/>
  <c r="J131"/>
  <c r="I131"/>
  <c r="H131"/>
  <c r="G131"/>
  <c r="F131"/>
  <c r="E131"/>
  <c r="D131"/>
  <c r="U130"/>
  <c r="V130" s="1"/>
  <c r="W130" s="1"/>
  <c r="T130"/>
  <c r="S130"/>
  <c r="R130"/>
  <c r="Q130"/>
  <c r="P130"/>
  <c r="O130"/>
  <c r="N130"/>
  <c r="M130"/>
  <c r="L130"/>
  <c r="K130"/>
  <c r="J130"/>
  <c r="I130"/>
  <c r="H130"/>
  <c r="G130"/>
  <c r="F130"/>
  <c r="E130"/>
  <c r="D130"/>
  <c r="U129"/>
  <c r="V129" s="1"/>
  <c r="W129" s="1"/>
  <c r="T129"/>
  <c r="S129"/>
  <c r="R129"/>
  <c r="Q129"/>
  <c r="P129"/>
  <c r="O129"/>
  <c r="N129"/>
  <c r="M129"/>
  <c r="L129"/>
  <c r="K129"/>
  <c r="J129"/>
  <c r="I129"/>
  <c r="H129"/>
  <c r="G129"/>
  <c r="F129"/>
  <c r="E129"/>
  <c r="D129"/>
  <c r="U128"/>
  <c r="V128" s="1"/>
  <c r="W128" s="1"/>
  <c r="T128"/>
  <c r="S128"/>
  <c r="R128"/>
  <c r="Q128"/>
  <c r="P128"/>
  <c r="O128"/>
  <c r="N128"/>
  <c r="M128"/>
  <c r="L128"/>
  <c r="K128"/>
  <c r="J128"/>
  <c r="I128"/>
  <c r="H128"/>
  <c r="G128"/>
  <c r="F128"/>
  <c r="E128"/>
  <c r="D128"/>
  <c r="U127"/>
  <c r="V127" s="1"/>
  <c r="W127" s="1"/>
  <c r="T127"/>
  <c r="S127"/>
  <c r="R127"/>
  <c r="Q127"/>
  <c r="P127"/>
  <c r="O127"/>
  <c r="N127"/>
  <c r="M127"/>
  <c r="L127"/>
  <c r="K127"/>
  <c r="J127"/>
  <c r="I127"/>
  <c r="H127"/>
  <c r="G127"/>
  <c r="F127"/>
  <c r="D127"/>
  <c r="U126"/>
  <c r="V126" s="1"/>
  <c r="W126" s="1"/>
  <c r="T126"/>
  <c r="S126"/>
  <c r="R126"/>
  <c r="Q126"/>
  <c r="P126"/>
  <c r="O126"/>
  <c r="N126"/>
  <c r="M126"/>
  <c r="L126"/>
  <c r="K126"/>
  <c r="J126"/>
  <c r="I126"/>
  <c r="H126"/>
  <c r="G126"/>
  <c r="F126"/>
  <c r="E126"/>
  <c r="D126"/>
  <c r="U125"/>
  <c r="T125"/>
  <c r="S125"/>
  <c r="R125"/>
  <c r="Q125"/>
  <c r="P125"/>
  <c r="O125"/>
  <c r="N125"/>
  <c r="M125"/>
  <c r="L125"/>
  <c r="K125"/>
  <c r="J125"/>
  <c r="I125"/>
  <c r="H125"/>
  <c r="G125"/>
  <c r="F125"/>
  <c r="E125"/>
  <c r="D125"/>
  <c r="F79"/>
  <c r="D80"/>
  <c r="F6"/>
  <c r="D135" l="1"/>
  <c r="H135"/>
  <c r="L135"/>
  <c r="P135"/>
  <c r="T135"/>
  <c r="U1215" i="1"/>
  <c r="E135" i="2"/>
  <c r="I135"/>
  <c r="M135"/>
  <c r="Q135"/>
  <c r="O135"/>
  <c r="F135"/>
  <c r="R135"/>
  <c r="G135"/>
  <c r="K135"/>
  <c r="S135"/>
  <c r="J135"/>
  <c r="N135"/>
  <c r="U135"/>
  <c r="V135" s="1"/>
  <c r="W135" s="1"/>
  <c r="D7"/>
  <c r="Q96" i="3" l="1"/>
  <c r="D29" i="2"/>
  <c r="D29" i="3" s="1"/>
  <c r="D6" i="2"/>
  <c r="D6" i="3" s="1"/>
  <c r="U66" i="1"/>
  <c r="U65"/>
  <c r="U64"/>
  <c r="U63"/>
  <c r="U62"/>
  <c r="U61"/>
  <c r="E114" i="2"/>
  <c r="E113" i="3" s="1"/>
  <c r="D92" i="2"/>
  <c r="D91" i="3" s="1"/>
  <c r="U91" i="2"/>
  <c r="T91"/>
  <c r="Q2393" i="1"/>
  <c r="U2391"/>
  <c r="U2392"/>
  <c r="P99" i="3"/>
  <c r="F76" i="2"/>
  <c r="F75" i="3" s="1"/>
  <c r="F77" i="2"/>
  <c r="F76" i="3" s="1"/>
  <c r="F78" i="2"/>
  <c r="F77" i="3" s="1"/>
  <c r="F78"/>
  <c r="F80" i="2"/>
  <c r="F81"/>
  <c r="F80" i="3" s="1"/>
  <c r="F82" i="2"/>
  <c r="F81" i="3" s="1"/>
  <c r="F83" i="2"/>
  <c r="R99"/>
  <c r="R98" i="3" s="1"/>
  <c r="Q92"/>
  <c r="Q93"/>
  <c r="Q94"/>
  <c r="Q97"/>
  <c r="U39" i="2"/>
  <c r="BJ4801" i="5"/>
  <c r="BI4801"/>
  <c r="BH4801"/>
  <c r="BG4801"/>
  <c r="BF4801"/>
  <c r="BE4801"/>
  <c r="BD4801"/>
  <c r="BC4801"/>
  <c r="BB4801"/>
  <c r="BA4801"/>
  <c r="AZ4801"/>
  <c r="AY4801"/>
  <c r="AX4801"/>
  <c r="AW4801"/>
  <c r="AV4801"/>
  <c r="AU4801"/>
  <c r="AT4801"/>
  <c r="AS4801"/>
  <c r="BJ4800"/>
  <c r="BI4800"/>
  <c r="BH4800"/>
  <c r="BG4800"/>
  <c r="BF4800"/>
  <c r="BE4800"/>
  <c r="BD4800"/>
  <c r="BC4800"/>
  <c r="BB4800"/>
  <c r="BA4800"/>
  <c r="AZ4800"/>
  <c r="AY4800"/>
  <c r="AX4800"/>
  <c r="AW4800"/>
  <c r="AV4800"/>
  <c r="AU4800"/>
  <c r="AT4800"/>
  <c r="AS4800"/>
  <c r="BJ4799"/>
  <c r="BI4799"/>
  <c r="BH4799"/>
  <c r="BG4799"/>
  <c r="BF4799"/>
  <c r="BE4799"/>
  <c r="BD4799"/>
  <c r="BC4799"/>
  <c r="BB4799"/>
  <c r="BA4799"/>
  <c r="AZ4799"/>
  <c r="AY4799"/>
  <c r="AX4799"/>
  <c r="AW4799"/>
  <c r="AV4799"/>
  <c r="AU4799"/>
  <c r="AT4799"/>
  <c r="AS4799"/>
  <c r="BJ4798"/>
  <c r="BI4798"/>
  <c r="BH4798"/>
  <c r="BG4798"/>
  <c r="BF4798"/>
  <c r="BE4798"/>
  <c r="BD4798"/>
  <c r="BC4798"/>
  <c r="BB4798"/>
  <c r="BA4798"/>
  <c r="AZ4798"/>
  <c r="AY4798"/>
  <c r="AX4798"/>
  <c r="AW4798"/>
  <c r="AV4798"/>
  <c r="AU4798"/>
  <c r="AT4798"/>
  <c r="AS4798"/>
  <c r="BJ4797"/>
  <c r="BI4797"/>
  <c r="BH4797"/>
  <c r="BG4797"/>
  <c r="BF4797"/>
  <c r="BE4797"/>
  <c r="BD4797"/>
  <c r="BC4797"/>
  <c r="BB4797"/>
  <c r="BA4797"/>
  <c r="AZ4797"/>
  <c r="AY4797"/>
  <c r="AX4797"/>
  <c r="AW4797"/>
  <c r="AV4797"/>
  <c r="AU4797"/>
  <c r="AT4797"/>
  <c r="AS4797"/>
  <c r="BJ4796"/>
  <c r="BI4796"/>
  <c r="BH4796"/>
  <c r="BG4796"/>
  <c r="BF4796"/>
  <c r="BE4796"/>
  <c r="BD4796"/>
  <c r="BC4796"/>
  <c r="BB4796"/>
  <c r="BA4796"/>
  <c r="AZ4796"/>
  <c r="AY4796"/>
  <c r="AX4796"/>
  <c r="AW4796"/>
  <c r="AV4796"/>
  <c r="AU4796"/>
  <c r="AT4796"/>
  <c r="AS4796"/>
  <c r="BJ4795"/>
  <c r="BI4795"/>
  <c r="BH4795"/>
  <c r="BG4795"/>
  <c r="BF4795"/>
  <c r="BE4795"/>
  <c r="BD4795"/>
  <c r="BC4795"/>
  <c r="BB4795"/>
  <c r="BA4795"/>
  <c r="AZ4795"/>
  <c r="AY4795"/>
  <c r="AX4795"/>
  <c r="AW4795"/>
  <c r="AV4795"/>
  <c r="AU4795"/>
  <c r="AT4795"/>
  <c r="AS4795"/>
  <c r="BJ4794"/>
  <c r="BI4794"/>
  <c r="BH4794"/>
  <c r="BG4794"/>
  <c r="BF4794"/>
  <c r="BE4794"/>
  <c r="BD4794"/>
  <c r="BC4794"/>
  <c r="BB4794"/>
  <c r="BA4794"/>
  <c r="AZ4794"/>
  <c r="AY4794"/>
  <c r="AX4794"/>
  <c r="AW4794"/>
  <c r="AV4794"/>
  <c r="AU4794"/>
  <c r="AT4794"/>
  <c r="AS4794"/>
  <c r="BJ4793"/>
  <c r="BI4793"/>
  <c r="BH4793"/>
  <c r="BG4793"/>
  <c r="BF4793"/>
  <c r="BE4793"/>
  <c r="BD4793"/>
  <c r="BC4793"/>
  <c r="BB4793"/>
  <c r="BA4793"/>
  <c r="AZ4793"/>
  <c r="AY4793"/>
  <c r="AX4793"/>
  <c r="AW4793"/>
  <c r="AV4793"/>
  <c r="AU4793"/>
  <c r="AT4793"/>
  <c r="AS4793"/>
  <c r="AQ4793"/>
  <c r="BJ4792"/>
  <c r="BI4792"/>
  <c r="BH4792"/>
  <c r="BG4792"/>
  <c r="BF4792"/>
  <c r="BE4792"/>
  <c r="BD4792"/>
  <c r="BC4792"/>
  <c r="BB4792"/>
  <c r="BA4792"/>
  <c r="AZ4792"/>
  <c r="AY4792"/>
  <c r="AX4792"/>
  <c r="AW4792"/>
  <c r="AV4792"/>
  <c r="AU4792"/>
  <c r="AT4792"/>
  <c r="AS4792"/>
  <c r="AP4792"/>
  <c r="BJ4791"/>
  <c r="BI4791"/>
  <c r="BH4791"/>
  <c r="BG4791"/>
  <c r="BF4791"/>
  <c r="BE4791"/>
  <c r="BD4791"/>
  <c r="BC4791"/>
  <c r="BB4791"/>
  <c r="BA4791"/>
  <c r="AZ4791"/>
  <c r="AY4791"/>
  <c r="AX4791"/>
  <c r="AW4791"/>
  <c r="AV4791"/>
  <c r="AU4791"/>
  <c r="AT4791"/>
  <c r="AS4791"/>
  <c r="AN4791"/>
  <c r="AM4791"/>
  <c r="AL4791"/>
  <c r="AK4791"/>
  <c r="AJ4791"/>
  <c r="AI4791"/>
  <c r="AH4791"/>
  <c r="AG4791"/>
  <c r="AF4791"/>
  <c r="AE4791"/>
  <c r="AD4791"/>
  <c r="AC4791"/>
  <c r="AB4791"/>
  <c r="AA4791"/>
  <c r="Z4791"/>
  <c r="Y4791"/>
  <c r="X4791"/>
  <c r="BJ4788"/>
  <c r="BI4788"/>
  <c r="BH4788"/>
  <c r="BG4788"/>
  <c r="BF4788"/>
  <c r="BE4788"/>
  <c r="BD4788"/>
  <c r="BC4788"/>
  <c r="BB4788"/>
  <c r="BA4788"/>
  <c r="AZ4788"/>
  <c r="AY4788"/>
  <c r="AX4788"/>
  <c r="AW4788"/>
  <c r="AV4788"/>
  <c r="AU4788"/>
  <c r="AT4788"/>
  <c r="AS4788"/>
  <c r="BJ4787"/>
  <c r="BI4787"/>
  <c r="BH4787"/>
  <c r="BG4787"/>
  <c r="BF4787"/>
  <c r="BE4787"/>
  <c r="BD4787"/>
  <c r="BC4787"/>
  <c r="BB4787"/>
  <c r="BA4787"/>
  <c r="AZ4787"/>
  <c r="AY4787"/>
  <c r="AX4787"/>
  <c r="AW4787"/>
  <c r="AV4787"/>
  <c r="AU4787"/>
  <c r="AT4787"/>
  <c r="AS4787"/>
  <c r="BJ4786"/>
  <c r="BI4786"/>
  <c r="BH4786"/>
  <c r="BG4786"/>
  <c r="BF4786"/>
  <c r="BE4786"/>
  <c r="BD4786"/>
  <c r="BC4786"/>
  <c r="BB4786"/>
  <c r="BA4786"/>
  <c r="AZ4786"/>
  <c r="AY4786"/>
  <c r="AX4786"/>
  <c r="AW4786"/>
  <c r="AV4786"/>
  <c r="AU4786"/>
  <c r="AT4786"/>
  <c r="AS4786"/>
  <c r="BJ4785"/>
  <c r="BI4785"/>
  <c r="BH4785"/>
  <c r="BG4785"/>
  <c r="BF4785"/>
  <c r="BE4785"/>
  <c r="BD4785"/>
  <c r="BC4785"/>
  <c r="BB4785"/>
  <c r="BA4785"/>
  <c r="AZ4785"/>
  <c r="AY4785"/>
  <c r="AX4785"/>
  <c r="AW4785"/>
  <c r="AV4785"/>
  <c r="AU4785"/>
  <c r="AT4785"/>
  <c r="AS4785"/>
  <c r="BJ4784"/>
  <c r="BI4784"/>
  <c r="BH4784"/>
  <c r="BG4784"/>
  <c r="BF4784"/>
  <c r="BE4784"/>
  <c r="BD4784"/>
  <c r="BC4784"/>
  <c r="BB4784"/>
  <c r="BA4784"/>
  <c r="AZ4784"/>
  <c r="AY4784"/>
  <c r="AX4784"/>
  <c r="AW4784"/>
  <c r="AV4784"/>
  <c r="AU4784"/>
  <c r="AT4784"/>
  <c r="AS4784"/>
  <c r="BJ4783"/>
  <c r="BI4783"/>
  <c r="BH4783"/>
  <c r="BG4783"/>
  <c r="BF4783"/>
  <c r="BE4783"/>
  <c r="BD4783"/>
  <c r="BC4783"/>
  <c r="BB4783"/>
  <c r="BA4783"/>
  <c r="AZ4783"/>
  <c r="AY4783"/>
  <c r="AX4783"/>
  <c r="AW4783"/>
  <c r="AV4783"/>
  <c r="AU4783"/>
  <c r="AT4783"/>
  <c r="AS4783"/>
  <c r="BJ4782"/>
  <c r="BI4782"/>
  <c r="BH4782"/>
  <c r="BG4782"/>
  <c r="BF4782"/>
  <c r="BE4782"/>
  <c r="BD4782"/>
  <c r="BC4782"/>
  <c r="BB4782"/>
  <c r="BA4782"/>
  <c r="AZ4782"/>
  <c r="AY4782"/>
  <c r="AX4782"/>
  <c r="AW4782"/>
  <c r="AV4782"/>
  <c r="AU4782"/>
  <c r="AT4782"/>
  <c r="AS4782"/>
  <c r="BJ4781"/>
  <c r="BI4781"/>
  <c r="BH4781"/>
  <c r="BG4781"/>
  <c r="BF4781"/>
  <c r="BE4781"/>
  <c r="BD4781"/>
  <c r="BC4781"/>
  <c r="BB4781"/>
  <c r="BA4781"/>
  <c r="AZ4781"/>
  <c r="AY4781"/>
  <c r="AX4781"/>
  <c r="AW4781"/>
  <c r="AV4781"/>
  <c r="AU4781"/>
  <c r="AT4781"/>
  <c r="AS4781"/>
  <c r="BJ4780"/>
  <c r="BI4780"/>
  <c r="BH4780"/>
  <c r="BG4780"/>
  <c r="BF4780"/>
  <c r="BE4780"/>
  <c r="BD4780"/>
  <c r="BC4780"/>
  <c r="BB4780"/>
  <c r="BA4780"/>
  <c r="AZ4780"/>
  <c r="AY4780"/>
  <c r="AX4780"/>
  <c r="AW4780"/>
  <c r="AV4780"/>
  <c r="AU4780"/>
  <c r="AT4780"/>
  <c r="AS4780"/>
  <c r="AQ4780"/>
  <c r="BJ4779"/>
  <c r="BI4779"/>
  <c r="BH4779"/>
  <c r="BG4779"/>
  <c r="BF4779"/>
  <c r="BE4779"/>
  <c r="BD4779"/>
  <c r="BC4779"/>
  <c r="BB4779"/>
  <c r="BA4779"/>
  <c r="AZ4779"/>
  <c r="AY4779"/>
  <c r="AX4779"/>
  <c r="AW4779"/>
  <c r="AV4779"/>
  <c r="AU4779"/>
  <c r="AT4779"/>
  <c r="AS4779"/>
  <c r="AP4779"/>
  <c r="BJ4778"/>
  <c r="BI4778"/>
  <c r="BH4778"/>
  <c r="BG4778"/>
  <c r="BF4778"/>
  <c r="BE4778"/>
  <c r="BD4778"/>
  <c r="BC4778"/>
  <c r="BB4778"/>
  <c r="BA4778"/>
  <c r="AZ4778"/>
  <c r="AY4778"/>
  <c r="AX4778"/>
  <c r="AW4778"/>
  <c r="AV4778"/>
  <c r="AU4778"/>
  <c r="AT4778"/>
  <c r="AS4778"/>
  <c r="AN4778"/>
  <c r="AM4778"/>
  <c r="AL4778"/>
  <c r="AK4778"/>
  <c r="AJ4778"/>
  <c r="AI4778"/>
  <c r="AH4778"/>
  <c r="AG4778"/>
  <c r="AF4778"/>
  <c r="AE4778"/>
  <c r="AD4778"/>
  <c r="AC4778"/>
  <c r="AB4778"/>
  <c r="AA4778"/>
  <c r="Z4778"/>
  <c r="Y4778"/>
  <c r="X4778"/>
  <c r="BJ4775"/>
  <c r="BI4775"/>
  <c r="BH4775"/>
  <c r="BG4775"/>
  <c r="BF4775"/>
  <c r="BE4775"/>
  <c r="BD4775"/>
  <c r="BC4775"/>
  <c r="BB4775"/>
  <c r="BA4775"/>
  <c r="AZ4775"/>
  <c r="AY4775"/>
  <c r="AX4775"/>
  <c r="AW4775"/>
  <c r="AV4775"/>
  <c r="AU4775"/>
  <c r="AT4775"/>
  <c r="AS4775"/>
  <c r="BJ4774"/>
  <c r="BI4774"/>
  <c r="BH4774"/>
  <c r="BG4774"/>
  <c r="BF4774"/>
  <c r="BE4774"/>
  <c r="BD4774"/>
  <c r="BC4774"/>
  <c r="BB4774"/>
  <c r="BA4774"/>
  <c r="AZ4774"/>
  <c r="AY4774"/>
  <c r="AX4774"/>
  <c r="AW4774"/>
  <c r="AV4774"/>
  <c r="AU4774"/>
  <c r="AT4774"/>
  <c r="AS4774"/>
  <c r="BJ4773"/>
  <c r="BI4773"/>
  <c r="BH4773"/>
  <c r="BG4773"/>
  <c r="BF4773"/>
  <c r="BE4773"/>
  <c r="BD4773"/>
  <c r="BC4773"/>
  <c r="BB4773"/>
  <c r="BA4773"/>
  <c r="AZ4773"/>
  <c r="AY4773"/>
  <c r="AX4773"/>
  <c r="AW4773"/>
  <c r="AV4773"/>
  <c r="AU4773"/>
  <c r="AT4773"/>
  <c r="AS4773"/>
  <c r="BJ4772"/>
  <c r="BI4772"/>
  <c r="BH4772"/>
  <c r="BG4772"/>
  <c r="BF4772"/>
  <c r="BE4772"/>
  <c r="BD4772"/>
  <c r="BC4772"/>
  <c r="BB4772"/>
  <c r="BA4772"/>
  <c r="AZ4772"/>
  <c r="AY4772"/>
  <c r="AX4772"/>
  <c r="AW4772"/>
  <c r="AV4772"/>
  <c r="AU4772"/>
  <c r="AT4772"/>
  <c r="AS4772"/>
  <c r="BJ4771"/>
  <c r="BI4771"/>
  <c r="BH4771"/>
  <c r="BG4771"/>
  <c r="BF4771"/>
  <c r="BE4771"/>
  <c r="BD4771"/>
  <c r="BC4771"/>
  <c r="BB4771"/>
  <c r="BA4771"/>
  <c r="AZ4771"/>
  <c r="AY4771"/>
  <c r="AX4771"/>
  <c r="AW4771"/>
  <c r="AV4771"/>
  <c r="AU4771"/>
  <c r="AT4771"/>
  <c r="AS4771"/>
  <c r="BJ4770"/>
  <c r="BI4770"/>
  <c r="BH4770"/>
  <c r="BG4770"/>
  <c r="BF4770"/>
  <c r="BE4770"/>
  <c r="BD4770"/>
  <c r="BC4770"/>
  <c r="BB4770"/>
  <c r="BA4770"/>
  <c r="AZ4770"/>
  <c r="AY4770"/>
  <c r="AX4770"/>
  <c r="AW4770"/>
  <c r="AV4770"/>
  <c r="AU4770"/>
  <c r="AT4770"/>
  <c r="AS4770"/>
  <c r="BJ4769"/>
  <c r="BI4769"/>
  <c r="BH4769"/>
  <c r="BG4769"/>
  <c r="BF4769"/>
  <c r="BE4769"/>
  <c r="BD4769"/>
  <c r="BC4769"/>
  <c r="BB4769"/>
  <c r="BA4769"/>
  <c r="AZ4769"/>
  <c r="AY4769"/>
  <c r="AX4769"/>
  <c r="AW4769"/>
  <c r="AV4769"/>
  <c r="AU4769"/>
  <c r="AT4769"/>
  <c r="AS4769"/>
  <c r="BJ4768"/>
  <c r="BI4768"/>
  <c r="BH4768"/>
  <c r="BG4768"/>
  <c r="BF4768"/>
  <c r="BE4768"/>
  <c r="BD4768"/>
  <c r="BC4768"/>
  <c r="BB4768"/>
  <c r="BA4768"/>
  <c r="AZ4768"/>
  <c r="AY4768"/>
  <c r="AX4768"/>
  <c r="AW4768"/>
  <c r="AV4768"/>
  <c r="AU4768"/>
  <c r="AT4768"/>
  <c r="AS4768"/>
  <c r="BJ4767"/>
  <c r="BI4767"/>
  <c r="BH4767"/>
  <c r="BG4767"/>
  <c r="BF4767"/>
  <c r="BE4767"/>
  <c r="BD4767"/>
  <c r="BC4767"/>
  <c r="BB4767"/>
  <c r="BA4767"/>
  <c r="AZ4767"/>
  <c r="AY4767"/>
  <c r="AX4767"/>
  <c r="AW4767"/>
  <c r="AV4767"/>
  <c r="AU4767"/>
  <c r="AT4767"/>
  <c r="AS4767"/>
  <c r="AQ4767"/>
  <c r="BJ4766"/>
  <c r="BI4766"/>
  <c r="BH4766"/>
  <c r="BG4766"/>
  <c r="BF4766"/>
  <c r="BE4766"/>
  <c r="BD4766"/>
  <c r="BC4766"/>
  <c r="BB4766"/>
  <c r="BA4766"/>
  <c r="AZ4766"/>
  <c r="AY4766"/>
  <c r="AX4766"/>
  <c r="AW4766"/>
  <c r="AV4766"/>
  <c r="AU4766"/>
  <c r="AT4766"/>
  <c r="AS4766"/>
  <c r="AP4766"/>
  <c r="BJ4765"/>
  <c r="BI4765"/>
  <c r="BH4765"/>
  <c r="BG4765"/>
  <c r="BF4765"/>
  <c r="BE4765"/>
  <c r="BD4765"/>
  <c r="BC4765"/>
  <c r="BB4765"/>
  <c r="BA4765"/>
  <c r="AZ4765"/>
  <c r="AY4765"/>
  <c r="AX4765"/>
  <c r="AW4765"/>
  <c r="AV4765"/>
  <c r="AU4765"/>
  <c r="AT4765"/>
  <c r="AS4765"/>
  <c r="AN4765"/>
  <c r="AM4765"/>
  <c r="AL4765"/>
  <c r="AK4765"/>
  <c r="AJ4765"/>
  <c r="AI4765"/>
  <c r="AH4765"/>
  <c r="AG4765"/>
  <c r="AF4765"/>
  <c r="AE4765"/>
  <c r="AD4765"/>
  <c r="AC4765"/>
  <c r="AB4765"/>
  <c r="AA4765"/>
  <c r="Z4765"/>
  <c r="Y4765"/>
  <c r="X4765"/>
  <c r="BJ4762"/>
  <c r="BI4762"/>
  <c r="BH4762"/>
  <c r="BG4762"/>
  <c r="BF4762"/>
  <c r="BE4762"/>
  <c r="BD4762"/>
  <c r="BC4762"/>
  <c r="BB4762"/>
  <c r="BA4762"/>
  <c r="AZ4762"/>
  <c r="AY4762"/>
  <c r="AX4762"/>
  <c r="AW4762"/>
  <c r="AV4762"/>
  <c r="AU4762"/>
  <c r="AT4762"/>
  <c r="AS4762"/>
  <c r="BJ4761"/>
  <c r="BI4761"/>
  <c r="BH4761"/>
  <c r="BG4761"/>
  <c r="BF4761"/>
  <c r="BE4761"/>
  <c r="BD4761"/>
  <c r="BC4761"/>
  <c r="BB4761"/>
  <c r="BA4761"/>
  <c r="AZ4761"/>
  <c r="AY4761"/>
  <c r="AX4761"/>
  <c r="AW4761"/>
  <c r="AV4761"/>
  <c r="AU4761"/>
  <c r="AT4761"/>
  <c r="AS4761"/>
  <c r="BJ4760"/>
  <c r="BI4760"/>
  <c r="BH4760"/>
  <c r="BG4760"/>
  <c r="BF4760"/>
  <c r="BE4760"/>
  <c r="BD4760"/>
  <c r="BC4760"/>
  <c r="BB4760"/>
  <c r="BA4760"/>
  <c r="AZ4760"/>
  <c r="AY4760"/>
  <c r="AX4760"/>
  <c r="AW4760"/>
  <c r="AV4760"/>
  <c r="AU4760"/>
  <c r="AT4760"/>
  <c r="AS4760"/>
  <c r="BJ4759"/>
  <c r="BI4759"/>
  <c r="BH4759"/>
  <c r="BG4759"/>
  <c r="BF4759"/>
  <c r="BE4759"/>
  <c r="BD4759"/>
  <c r="BC4759"/>
  <c r="BB4759"/>
  <c r="BA4759"/>
  <c r="AZ4759"/>
  <c r="AY4759"/>
  <c r="AX4759"/>
  <c r="AW4759"/>
  <c r="AV4759"/>
  <c r="AU4759"/>
  <c r="AT4759"/>
  <c r="AS4759"/>
  <c r="BJ4758"/>
  <c r="BI4758"/>
  <c r="BH4758"/>
  <c r="BG4758"/>
  <c r="BF4758"/>
  <c r="BE4758"/>
  <c r="BD4758"/>
  <c r="BC4758"/>
  <c r="BB4758"/>
  <c r="BA4758"/>
  <c r="AZ4758"/>
  <c r="AY4758"/>
  <c r="AX4758"/>
  <c r="AW4758"/>
  <c r="AV4758"/>
  <c r="AU4758"/>
  <c r="AT4758"/>
  <c r="AS4758"/>
  <c r="BJ4757"/>
  <c r="BI4757"/>
  <c r="BH4757"/>
  <c r="BG4757"/>
  <c r="BF4757"/>
  <c r="BE4757"/>
  <c r="BD4757"/>
  <c r="BC4757"/>
  <c r="BB4757"/>
  <c r="BA4757"/>
  <c r="AZ4757"/>
  <c r="AY4757"/>
  <c r="AX4757"/>
  <c r="AW4757"/>
  <c r="AV4757"/>
  <c r="AU4757"/>
  <c r="AT4757"/>
  <c r="AS4757"/>
  <c r="BJ4756"/>
  <c r="BI4756"/>
  <c r="BH4756"/>
  <c r="BG4756"/>
  <c r="BF4756"/>
  <c r="BE4756"/>
  <c r="BD4756"/>
  <c r="BC4756"/>
  <c r="BB4756"/>
  <c r="BA4756"/>
  <c r="AZ4756"/>
  <c r="AY4756"/>
  <c r="AX4756"/>
  <c r="AW4756"/>
  <c r="AV4756"/>
  <c r="AU4756"/>
  <c r="AT4756"/>
  <c r="AS4756"/>
  <c r="BJ4755"/>
  <c r="BI4755"/>
  <c r="BH4755"/>
  <c r="BG4755"/>
  <c r="BF4755"/>
  <c r="BE4755"/>
  <c r="BD4755"/>
  <c r="BC4755"/>
  <c r="BB4755"/>
  <c r="BA4755"/>
  <c r="AZ4755"/>
  <c r="AY4755"/>
  <c r="AX4755"/>
  <c r="AW4755"/>
  <c r="AV4755"/>
  <c r="AU4755"/>
  <c r="AT4755"/>
  <c r="AS4755"/>
  <c r="BJ4754"/>
  <c r="BI4754"/>
  <c r="BH4754"/>
  <c r="BG4754"/>
  <c r="BF4754"/>
  <c r="BE4754"/>
  <c r="BD4754"/>
  <c r="BC4754"/>
  <c r="BB4754"/>
  <c r="BA4754"/>
  <c r="AZ4754"/>
  <c r="AY4754"/>
  <c r="AX4754"/>
  <c r="AW4754"/>
  <c r="AV4754"/>
  <c r="AU4754"/>
  <c r="AT4754"/>
  <c r="AS4754"/>
  <c r="AQ4754"/>
  <c r="BJ4753"/>
  <c r="BI4753"/>
  <c r="BH4753"/>
  <c r="BG4753"/>
  <c r="BF4753"/>
  <c r="BE4753"/>
  <c r="BD4753"/>
  <c r="BC4753"/>
  <c r="BB4753"/>
  <c r="BA4753"/>
  <c r="AZ4753"/>
  <c r="AY4753"/>
  <c r="AX4753"/>
  <c r="AW4753"/>
  <c r="AV4753"/>
  <c r="AU4753"/>
  <c r="AT4753"/>
  <c r="AS4753"/>
  <c r="AP4753"/>
  <c r="BJ4752"/>
  <c r="BI4752"/>
  <c r="BH4752"/>
  <c r="BG4752"/>
  <c r="BF4752"/>
  <c r="BE4752"/>
  <c r="BD4752"/>
  <c r="BC4752"/>
  <c r="BB4752"/>
  <c r="BA4752"/>
  <c r="AZ4752"/>
  <c r="AY4752"/>
  <c r="AX4752"/>
  <c r="AW4752"/>
  <c r="AV4752"/>
  <c r="AU4752"/>
  <c r="AT4752"/>
  <c r="AS4752"/>
  <c r="AN4752"/>
  <c r="AM4752"/>
  <c r="AL4752"/>
  <c r="AK4752"/>
  <c r="AJ4752"/>
  <c r="AI4752"/>
  <c r="AH4752"/>
  <c r="AG4752"/>
  <c r="AF4752"/>
  <c r="AE4752"/>
  <c r="AD4752"/>
  <c r="AC4752"/>
  <c r="AB4752"/>
  <c r="AA4752"/>
  <c r="Z4752"/>
  <c r="Y4752"/>
  <c r="X4752"/>
  <c r="BJ4749"/>
  <c r="BI4749"/>
  <c r="BH4749"/>
  <c r="BG4749"/>
  <c r="BF4749"/>
  <c r="BE4749"/>
  <c r="BD4749"/>
  <c r="BC4749"/>
  <c r="BB4749"/>
  <c r="BA4749"/>
  <c r="AZ4749"/>
  <c r="AY4749"/>
  <c r="AX4749"/>
  <c r="AW4749"/>
  <c r="AV4749"/>
  <c r="AU4749"/>
  <c r="AT4749"/>
  <c r="AS4749"/>
  <c r="BJ4748"/>
  <c r="BI4748"/>
  <c r="BH4748"/>
  <c r="BG4748"/>
  <c r="BF4748"/>
  <c r="BE4748"/>
  <c r="BD4748"/>
  <c r="BC4748"/>
  <c r="BB4748"/>
  <c r="BA4748"/>
  <c r="AZ4748"/>
  <c r="AY4748"/>
  <c r="AX4748"/>
  <c r="AW4748"/>
  <c r="AV4748"/>
  <c r="AU4748"/>
  <c r="AT4748"/>
  <c r="AS4748"/>
  <c r="BJ4747"/>
  <c r="BI4747"/>
  <c r="BH4747"/>
  <c r="BG4747"/>
  <c r="BF4747"/>
  <c r="BE4747"/>
  <c r="BD4747"/>
  <c r="BC4747"/>
  <c r="BB4747"/>
  <c r="BA4747"/>
  <c r="AZ4747"/>
  <c r="AY4747"/>
  <c r="AX4747"/>
  <c r="AW4747"/>
  <c r="AV4747"/>
  <c r="AU4747"/>
  <c r="AT4747"/>
  <c r="AS4747"/>
  <c r="BJ4746"/>
  <c r="BI4746"/>
  <c r="BH4746"/>
  <c r="BG4746"/>
  <c r="BF4746"/>
  <c r="BE4746"/>
  <c r="BD4746"/>
  <c r="BC4746"/>
  <c r="BB4746"/>
  <c r="BA4746"/>
  <c r="AZ4746"/>
  <c r="AY4746"/>
  <c r="AX4746"/>
  <c r="AW4746"/>
  <c r="AV4746"/>
  <c r="AU4746"/>
  <c r="AT4746"/>
  <c r="AS4746"/>
  <c r="BJ4745"/>
  <c r="BI4745"/>
  <c r="BH4745"/>
  <c r="BG4745"/>
  <c r="BF4745"/>
  <c r="BE4745"/>
  <c r="BD4745"/>
  <c r="BC4745"/>
  <c r="BB4745"/>
  <c r="BA4745"/>
  <c r="AZ4745"/>
  <c r="AY4745"/>
  <c r="AX4745"/>
  <c r="AW4745"/>
  <c r="AV4745"/>
  <c r="AU4745"/>
  <c r="AT4745"/>
  <c r="AS4745"/>
  <c r="BJ4744"/>
  <c r="BI4744"/>
  <c r="BH4744"/>
  <c r="BG4744"/>
  <c r="BF4744"/>
  <c r="BE4744"/>
  <c r="BD4744"/>
  <c r="BC4744"/>
  <c r="BB4744"/>
  <c r="BA4744"/>
  <c r="AZ4744"/>
  <c r="AY4744"/>
  <c r="AX4744"/>
  <c r="AW4744"/>
  <c r="AV4744"/>
  <c r="AU4744"/>
  <c r="AT4744"/>
  <c r="AS4744"/>
  <c r="BJ4743"/>
  <c r="BI4743"/>
  <c r="BH4743"/>
  <c r="BG4743"/>
  <c r="BF4743"/>
  <c r="BE4743"/>
  <c r="BD4743"/>
  <c r="BC4743"/>
  <c r="BB4743"/>
  <c r="BA4743"/>
  <c r="AZ4743"/>
  <c r="AY4743"/>
  <c r="AX4743"/>
  <c r="AW4743"/>
  <c r="AV4743"/>
  <c r="AU4743"/>
  <c r="AT4743"/>
  <c r="AS4743"/>
  <c r="BJ4742"/>
  <c r="BI4742"/>
  <c r="BH4742"/>
  <c r="BG4742"/>
  <c r="BF4742"/>
  <c r="BE4742"/>
  <c r="BD4742"/>
  <c r="BC4742"/>
  <c r="BB4742"/>
  <c r="BA4742"/>
  <c r="AZ4742"/>
  <c r="AY4742"/>
  <c r="AX4742"/>
  <c r="AW4742"/>
  <c r="AV4742"/>
  <c r="AU4742"/>
  <c r="AT4742"/>
  <c r="AS4742"/>
  <c r="BJ4741"/>
  <c r="BI4741"/>
  <c r="BH4741"/>
  <c r="BG4741"/>
  <c r="BF4741"/>
  <c r="BE4741"/>
  <c r="BD4741"/>
  <c r="BC4741"/>
  <c r="BB4741"/>
  <c r="BA4741"/>
  <c r="AZ4741"/>
  <c r="AY4741"/>
  <c r="AX4741"/>
  <c r="AW4741"/>
  <c r="AV4741"/>
  <c r="AU4741"/>
  <c r="AT4741"/>
  <c r="AS4741"/>
  <c r="AQ4741"/>
  <c r="BJ4740"/>
  <c r="BI4740"/>
  <c r="BH4740"/>
  <c r="BG4740"/>
  <c r="BF4740"/>
  <c r="BE4740"/>
  <c r="BD4740"/>
  <c r="BC4740"/>
  <c r="BB4740"/>
  <c r="BA4740"/>
  <c r="AZ4740"/>
  <c r="AY4740"/>
  <c r="AX4740"/>
  <c r="AW4740"/>
  <c r="AV4740"/>
  <c r="AU4740"/>
  <c r="AT4740"/>
  <c r="AS4740"/>
  <c r="AP4740"/>
  <c r="BJ4739"/>
  <c r="BI4739"/>
  <c r="BH4739"/>
  <c r="BG4739"/>
  <c r="BF4739"/>
  <c r="BE4739"/>
  <c r="BD4739"/>
  <c r="BC4739"/>
  <c r="BB4739"/>
  <c r="BA4739"/>
  <c r="AZ4739"/>
  <c r="AY4739"/>
  <c r="AX4739"/>
  <c r="AW4739"/>
  <c r="AV4739"/>
  <c r="AU4739"/>
  <c r="AT4739"/>
  <c r="AS4739"/>
  <c r="AN4739"/>
  <c r="AM4739"/>
  <c r="AL4739"/>
  <c r="AK4739"/>
  <c r="AJ4739"/>
  <c r="AI4739"/>
  <c r="AH4739"/>
  <c r="AG4739"/>
  <c r="AF4739"/>
  <c r="AE4739"/>
  <c r="AD4739"/>
  <c r="AC4739"/>
  <c r="AB4739"/>
  <c r="AA4739"/>
  <c r="Z4739"/>
  <c r="Y4739"/>
  <c r="X4739"/>
  <c r="BJ4736"/>
  <c r="BI4736"/>
  <c r="BH4736"/>
  <c r="BG4736"/>
  <c r="BF4736"/>
  <c r="BE4736"/>
  <c r="BD4736"/>
  <c r="BC4736"/>
  <c r="BB4736"/>
  <c r="BA4736"/>
  <c r="AZ4736"/>
  <c r="AY4736"/>
  <c r="AX4736"/>
  <c r="AW4736"/>
  <c r="AV4736"/>
  <c r="AU4736"/>
  <c r="AT4736"/>
  <c r="AS4736"/>
  <c r="BJ4735"/>
  <c r="BI4735"/>
  <c r="BH4735"/>
  <c r="BG4735"/>
  <c r="BF4735"/>
  <c r="BE4735"/>
  <c r="BD4735"/>
  <c r="BC4735"/>
  <c r="BB4735"/>
  <c r="BA4735"/>
  <c r="AZ4735"/>
  <c r="AY4735"/>
  <c r="AX4735"/>
  <c r="AW4735"/>
  <c r="AV4735"/>
  <c r="AU4735"/>
  <c r="AT4735"/>
  <c r="AS4735"/>
  <c r="BJ4734"/>
  <c r="BI4734"/>
  <c r="BH4734"/>
  <c r="BG4734"/>
  <c r="BF4734"/>
  <c r="BE4734"/>
  <c r="BD4734"/>
  <c r="BC4734"/>
  <c r="BB4734"/>
  <c r="BA4734"/>
  <c r="AZ4734"/>
  <c r="AY4734"/>
  <c r="AX4734"/>
  <c r="AW4734"/>
  <c r="AV4734"/>
  <c r="AU4734"/>
  <c r="AT4734"/>
  <c r="AS4734"/>
  <c r="BJ4733"/>
  <c r="BI4733"/>
  <c r="BH4733"/>
  <c r="BG4733"/>
  <c r="BF4733"/>
  <c r="BE4733"/>
  <c r="BD4733"/>
  <c r="BC4733"/>
  <c r="BB4733"/>
  <c r="BA4733"/>
  <c r="AZ4733"/>
  <c r="AY4733"/>
  <c r="AX4733"/>
  <c r="AW4733"/>
  <c r="AV4733"/>
  <c r="AU4733"/>
  <c r="AT4733"/>
  <c r="AS4733"/>
  <c r="BJ4732"/>
  <c r="BI4732"/>
  <c r="BH4732"/>
  <c r="BG4732"/>
  <c r="BF4732"/>
  <c r="BE4732"/>
  <c r="BD4732"/>
  <c r="BC4732"/>
  <c r="BB4732"/>
  <c r="BA4732"/>
  <c r="AZ4732"/>
  <c r="AY4732"/>
  <c r="AX4732"/>
  <c r="AW4732"/>
  <c r="AV4732"/>
  <c r="AU4732"/>
  <c r="AT4732"/>
  <c r="AS4732"/>
  <c r="BJ4731"/>
  <c r="BI4731"/>
  <c r="BH4731"/>
  <c r="BG4731"/>
  <c r="BF4731"/>
  <c r="BE4731"/>
  <c r="BD4731"/>
  <c r="BC4731"/>
  <c r="BB4731"/>
  <c r="BA4731"/>
  <c r="AZ4731"/>
  <c r="AY4731"/>
  <c r="AX4731"/>
  <c r="AW4731"/>
  <c r="AV4731"/>
  <c r="AU4731"/>
  <c r="AT4731"/>
  <c r="AS4731"/>
  <c r="BJ4730"/>
  <c r="BI4730"/>
  <c r="BH4730"/>
  <c r="BG4730"/>
  <c r="BF4730"/>
  <c r="BE4730"/>
  <c r="BD4730"/>
  <c r="BC4730"/>
  <c r="BB4730"/>
  <c r="BA4730"/>
  <c r="AZ4730"/>
  <c r="AY4730"/>
  <c r="AX4730"/>
  <c r="AW4730"/>
  <c r="AV4730"/>
  <c r="AU4730"/>
  <c r="AT4730"/>
  <c r="AS4730"/>
  <c r="BJ4729"/>
  <c r="BI4729"/>
  <c r="BH4729"/>
  <c r="BG4729"/>
  <c r="BF4729"/>
  <c r="BE4729"/>
  <c r="BD4729"/>
  <c r="BC4729"/>
  <c r="BB4729"/>
  <c r="BA4729"/>
  <c r="AZ4729"/>
  <c r="AY4729"/>
  <c r="AX4729"/>
  <c r="AW4729"/>
  <c r="AV4729"/>
  <c r="AU4729"/>
  <c r="AT4729"/>
  <c r="AS4729"/>
  <c r="BJ4728"/>
  <c r="BI4728"/>
  <c r="BH4728"/>
  <c r="BG4728"/>
  <c r="BF4728"/>
  <c r="BE4728"/>
  <c r="BD4728"/>
  <c r="BC4728"/>
  <c r="BB4728"/>
  <c r="BA4728"/>
  <c r="AZ4728"/>
  <c r="AY4728"/>
  <c r="AX4728"/>
  <c r="AW4728"/>
  <c r="AV4728"/>
  <c r="AU4728"/>
  <c r="AT4728"/>
  <c r="AS4728"/>
  <c r="AQ4728"/>
  <c r="BJ4727"/>
  <c r="BI4727"/>
  <c r="BH4727"/>
  <c r="BG4727"/>
  <c r="BF4727"/>
  <c r="BE4727"/>
  <c r="BD4727"/>
  <c r="BC4727"/>
  <c r="BB4727"/>
  <c r="BA4727"/>
  <c r="AZ4727"/>
  <c r="AY4727"/>
  <c r="AX4727"/>
  <c r="AW4727"/>
  <c r="AV4727"/>
  <c r="AU4727"/>
  <c r="AT4727"/>
  <c r="AS4727"/>
  <c r="AP4727"/>
  <c r="BJ4726"/>
  <c r="BI4726"/>
  <c r="BH4726"/>
  <c r="BG4726"/>
  <c r="BF4726"/>
  <c r="BE4726"/>
  <c r="BD4726"/>
  <c r="BC4726"/>
  <c r="BB4726"/>
  <c r="BA4726"/>
  <c r="AZ4726"/>
  <c r="AY4726"/>
  <c r="AX4726"/>
  <c r="AW4726"/>
  <c r="AV4726"/>
  <c r="AU4726"/>
  <c r="AT4726"/>
  <c r="AS4726"/>
  <c r="AN4726"/>
  <c r="AM4726"/>
  <c r="AL4726"/>
  <c r="AK4726"/>
  <c r="AJ4726"/>
  <c r="AI4726"/>
  <c r="AH4726"/>
  <c r="AG4726"/>
  <c r="AF4726"/>
  <c r="AE4726"/>
  <c r="AD4726"/>
  <c r="AC4726"/>
  <c r="AB4726"/>
  <c r="AA4726"/>
  <c r="Z4726"/>
  <c r="Y4726"/>
  <c r="X4726"/>
  <c r="BJ4723"/>
  <c r="BI4723"/>
  <c r="BH4723"/>
  <c r="BG4723"/>
  <c r="BF4723"/>
  <c r="BE4723"/>
  <c r="BD4723"/>
  <c r="BC4723"/>
  <c r="BB4723"/>
  <c r="BA4723"/>
  <c r="AZ4723"/>
  <c r="AY4723"/>
  <c r="AX4723"/>
  <c r="AW4723"/>
  <c r="AV4723"/>
  <c r="AU4723"/>
  <c r="AT4723"/>
  <c r="AS4723"/>
  <c r="BJ4722"/>
  <c r="BI4722"/>
  <c r="BH4722"/>
  <c r="BG4722"/>
  <c r="BF4722"/>
  <c r="BE4722"/>
  <c r="BD4722"/>
  <c r="BC4722"/>
  <c r="BB4722"/>
  <c r="BA4722"/>
  <c r="AZ4722"/>
  <c r="AY4722"/>
  <c r="AX4722"/>
  <c r="AW4722"/>
  <c r="AV4722"/>
  <c r="AU4722"/>
  <c r="AT4722"/>
  <c r="AS4722"/>
  <c r="BJ4721"/>
  <c r="BI4721"/>
  <c r="BH4721"/>
  <c r="BG4721"/>
  <c r="BF4721"/>
  <c r="BE4721"/>
  <c r="BD4721"/>
  <c r="BC4721"/>
  <c r="BB4721"/>
  <c r="BA4721"/>
  <c r="AZ4721"/>
  <c r="AY4721"/>
  <c r="AX4721"/>
  <c r="AW4721"/>
  <c r="AV4721"/>
  <c r="AU4721"/>
  <c r="AT4721"/>
  <c r="AS4721"/>
  <c r="BJ4720"/>
  <c r="BI4720"/>
  <c r="BH4720"/>
  <c r="BG4720"/>
  <c r="BF4720"/>
  <c r="BE4720"/>
  <c r="BD4720"/>
  <c r="BC4720"/>
  <c r="BB4720"/>
  <c r="BA4720"/>
  <c r="AZ4720"/>
  <c r="AY4720"/>
  <c r="AX4720"/>
  <c r="AW4720"/>
  <c r="AV4720"/>
  <c r="AU4720"/>
  <c r="AT4720"/>
  <c r="AS4720"/>
  <c r="BJ4719"/>
  <c r="BI4719"/>
  <c r="BH4719"/>
  <c r="BG4719"/>
  <c r="BF4719"/>
  <c r="BE4719"/>
  <c r="BD4719"/>
  <c r="BC4719"/>
  <c r="BB4719"/>
  <c r="BA4719"/>
  <c r="AZ4719"/>
  <c r="AY4719"/>
  <c r="AX4719"/>
  <c r="AW4719"/>
  <c r="AV4719"/>
  <c r="AU4719"/>
  <c r="AT4719"/>
  <c r="AS4719"/>
  <c r="BJ4718"/>
  <c r="BI4718"/>
  <c r="BH4718"/>
  <c r="BG4718"/>
  <c r="BF4718"/>
  <c r="BE4718"/>
  <c r="BD4718"/>
  <c r="BC4718"/>
  <c r="BB4718"/>
  <c r="BA4718"/>
  <c r="AZ4718"/>
  <c r="AY4718"/>
  <c r="AX4718"/>
  <c r="AW4718"/>
  <c r="AV4718"/>
  <c r="AU4718"/>
  <c r="AT4718"/>
  <c r="AS4718"/>
  <c r="BJ4717"/>
  <c r="BI4717"/>
  <c r="BH4717"/>
  <c r="BG4717"/>
  <c r="BF4717"/>
  <c r="BE4717"/>
  <c r="BD4717"/>
  <c r="BC4717"/>
  <c r="BB4717"/>
  <c r="BA4717"/>
  <c r="AZ4717"/>
  <c r="AY4717"/>
  <c r="AX4717"/>
  <c r="AW4717"/>
  <c r="AV4717"/>
  <c r="AU4717"/>
  <c r="AT4717"/>
  <c r="AS4717"/>
  <c r="BJ4716"/>
  <c r="BI4716"/>
  <c r="BH4716"/>
  <c r="BG4716"/>
  <c r="BF4716"/>
  <c r="BE4716"/>
  <c r="BD4716"/>
  <c r="BC4716"/>
  <c r="BB4716"/>
  <c r="BA4716"/>
  <c r="AZ4716"/>
  <c r="AY4716"/>
  <c r="AX4716"/>
  <c r="AW4716"/>
  <c r="AV4716"/>
  <c r="AU4716"/>
  <c r="AT4716"/>
  <c r="AS4716"/>
  <c r="BJ4715"/>
  <c r="BI4715"/>
  <c r="BH4715"/>
  <c r="BG4715"/>
  <c r="BF4715"/>
  <c r="BE4715"/>
  <c r="BD4715"/>
  <c r="BC4715"/>
  <c r="BB4715"/>
  <c r="BA4715"/>
  <c r="AZ4715"/>
  <c r="AY4715"/>
  <c r="AX4715"/>
  <c r="AW4715"/>
  <c r="AV4715"/>
  <c r="AU4715"/>
  <c r="AT4715"/>
  <c r="AS4715"/>
  <c r="AQ4715"/>
  <c r="BJ4714"/>
  <c r="BI4714"/>
  <c r="BH4714"/>
  <c r="BG4714"/>
  <c r="BF4714"/>
  <c r="BE4714"/>
  <c r="BD4714"/>
  <c r="BC4714"/>
  <c r="BB4714"/>
  <c r="BA4714"/>
  <c r="AZ4714"/>
  <c r="AY4714"/>
  <c r="AX4714"/>
  <c r="AW4714"/>
  <c r="AV4714"/>
  <c r="AU4714"/>
  <c r="AT4714"/>
  <c r="AS4714"/>
  <c r="AP4714"/>
  <c r="BJ4713"/>
  <c r="BI4713"/>
  <c r="BH4713"/>
  <c r="BG4713"/>
  <c r="BF4713"/>
  <c r="BE4713"/>
  <c r="BD4713"/>
  <c r="BC4713"/>
  <c r="BB4713"/>
  <c r="BA4713"/>
  <c r="AZ4713"/>
  <c r="AY4713"/>
  <c r="AX4713"/>
  <c r="AW4713"/>
  <c r="AV4713"/>
  <c r="AU4713"/>
  <c r="AT4713"/>
  <c r="AS4713"/>
  <c r="AN4713"/>
  <c r="AM4713"/>
  <c r="AL4713"/>
  <c r="AK4713"/>
  <c r="AJ4713"/>
  <c r="AI4713"/>
  <c r="AH4713"/>
  <c r="AG4713"/>
  <c r="AF4713"/>
  <c r="AE4713"/>
  <c r="AD4713"/>
  <c r="AC4713"/>
  <c r="AB4713"/>
  <c r="AA4713"/>
  <c r="Z4713"/>
  <c r="Y4713"/>
  <c r="X4713"/>
  <c r="BJ4710"/>
  <c r="BI4710"/>
  <c r="BH4710"/>
  <c r="BG4710"/>
  <c r="BF4710"/>
  <c r="BE4710"/>
  <c r="BD4710"/>
  <c r="BC4710"/>
  <c r="BB4710"/>
  <c r="BA4710"/>
  <c r="AZ4710"/>
  <c r="AY4710"/>
  <c r="AX4710"/>
  <c r="AW4710"/>
  <c r="AV4710"/>
  <c r="AU4710"/>
  <c r="AT4710"/>
  <c r="AS4710"/>
  <c r="BJ4709"/>
  <c r="BI4709"/>
  <c r="BH4709"/>
  <c r="BG4709"/>
  <c r="BF4709"/>
  <c r="BE4709"/>
  <c r="BD4709"/>
  <c r="BC4709"/>
  <c r="BB4709"/>
  <c r="BA4709"/>
  <c r="AZ4709"/>
  <c r="AY4709"/>
  <c r="AX4709"/>
  <c r="AW4709"/>
  <c r="AV4709"/>
  <c r="AU4709"/>
  <c r="AT4709"/>
  <c r="AS4709"/>
  <c r="BJ4708"/>
  <c r="BI4708"/>
  <c r="BH4708"/>
  <c r="BG4708"/>
  <c r="BF4708"/>
  <c r="BE4708"/>
  <c r="BD4708"/>
  <c r="BC4708"/>
  <c r="BB4708"/>
  <c r="BA4708"/>
  <c r="AZ4708"/>
  <c r="AY4708"/>
  <c r="AX4708"/>
  <c r="AW4708"/>
  <c r="AV4708"/>
  <c r="AU4708"/>
  <c r="AT4708"/>
  <c r="AS4708"/>
  <c r="BJ4707"/>
  <c r="BI4707"/>
  <c r="BH4707"/>
  <c r="BG4707"/>
  <c r="BF4707"/>
  <c r="BE4707"/>
  <c r="BD4707"/>
  <c r="BC4707"/>
  <c r="BB4707"/>
  <c r="BA4707"/>
  <c r="AZ4707"/>
  <c r="AY4707"/>
  <c r="AX4707"/>
  <c r="AW4707"/>
  <c r="AV4707"/>
  <c r="AU4707"/>
  <c r="AT4707"/>
  <c r="AS4707"/>
  <c r="BJ4706"/>
  <c r="BI4706"/>
  <c r="BH4706"/>
  <c r="BG4706"/>
  <c r="BF4706"/>
  <c r="BE4706"/>
  <c r="BD4706"/>
  <c r="BC4706"/>
  <c r="BB4706"/>
  <c r="BA4706"/>
  <c r="AZ4706"/>
  <c r="AY4706"/>
  <c r="AX4706"/>
  <c r="AW4706"/>
  <c r="AV4706"/>
  <c r="AU4706"/>
  <c r="AT4706"/>
  <c r="AS4706"/>
  <c r="BJ4705"/>
  <c r="BI4705"/>
  <c r="BH4705"/>
  <c r="BG4705"/>
  <c r="BF4705"/>
  <c r="BE4705"/>
  <c r="BD4705"/>
  <c r="BC4705"/>
  <c r="BB4705"/>
  <c r="BA4705"/>
  <c r="AZ4705"/>
  <c r="AY4705"/>
  <c r="AX4705"/>
  <c r="AW4705"/>
  <c r="AV4705"/>
  <c r="AU4705"/>
  <c r="AT4705"/>
  <c r="AS4705"/>
  <c r="BJ4704"/>
  <c r="BI4704"/>
  <c r="BH4704"/>
  <c r="BG4704"/>
  <c r="BF4704"/>
  <c r="BE4704"/>
  <c r="BD4704"/>
  <c r="BC4704"/>
  <c r="BB4704"/>
  <c r="BA4704"/>
  <c r="AZ4704"/>
  <c r="AY4704"/>
  <c r="AX4704"/>
  <c r="AW4704"/>
  <c r="AV4704"/>
  <c r="AU4704"/>
  <c r="AT4704"/>
  <c r="AS4704"/>
  <c r="BJ4703"/>
  <c r="BI4703"/>
  <c r="BH4703"/>
  <c r="BG4703"/>
  <c r="BF4703"/>
  <c r="BE4703"/>
  <c r="BD4703"/>
  <c r="BC4703"/>
  <c r="BB4703"/>
  <c r="BA4703"/>
  <c r="AZ4703"/>
  <c r="AY4703"/>
  <c r="AX4703"/>
  <c r="AW4703"/>
  <c r="AV4703"/>
  <c r="AU4703"/>
  <c r="AT4703"/>
  <c r="AS4703"/>
  <c r="BJ4702"/>
  <c r="BI4702"/>
  <c r="BH4702"/>
  <c r="BG4702"/>
  <c r="BF4702"/>
  <c r="BE4702"/>
  <c r="BD4702"/>
  <c r="BC4702"/>
  <c r="BB4702"/>
  <c r="BA4702"/>
  <c r="AZ4702"/>
  <c r="AY4702"/>
  <c r="AX4702"/>
  <c r="AW4702"/>
  <c r="AV4702"/>
  <c r="AU4702"/>
  <c r="AT4702"/>
  <c r="AS4702"/>
  <c r="AQ4702"/>
  <c r="BJ4701"/>
  <c r="BI4701"/>
  <c r="BH4701"/>
  <c r="BG4701"/>
  <c r="BF4701"/>
  <c r="BE4701"/>
  <c r="BD4701"/>
  <c r="BC4701"/>
  <c r="BB4701"/>
  <c r="BA4701"/>
  <c r="AZ4701"/>
  <c r="AY4701"/>
  <c r="AX4701"/>
  <c r="AW4701"/>
  <c r="AV4701"/>
  <c r="AU4701"/>
  <c r="AT4701"/>
  <c r="AS4701"/>
  <c r="AP4701"/>
  <c r="BJ4700"/>
  <c r="BI4700"/>
  <c r="BH4700"/>
  <c r="BG4700"/>
  <c r="BF4700"/>
  <c r="BE4700"/>
  <c r="BD4700"/>
  <c r="BC4700"/>
  <c r="BB4700"/>
  <c r="BA4700"/>
  <c r="AZ4700"/>
  <c r="AY4700"/>
  <c r="AX4700"/>
  <c r="AW4700"/>
  <c r="AV4700"/>
  <c r="AU4700"/>
  <c r="AT4700"/>
  <c r="AS4700"/>
  <c r="AN4700"/>
  <c r="AM4700"/>
  <c r="AL4700"/>
  <c r="AK4700"/>
  <c r="AJ4700"/>
  <c r="AI4700"/>
  <c r="AH4700"/>
  <c r="AG4700"/>
  <c r="AF4700"/>
  <c r="AE4700"/>
  <c r="AD4700"/>
  <c r="AC4700"/>
  <c r="AB4700"/>
  <c r="AA4700"/>
  <c r="Z4700"/>
  <c r="Y4700"/>
  <c r="X4700"/>
  <c r="BJ4697"/>
  <c r="BI4697"/>
  <c r="BH4697"/>
  <c r="BG4697"/>
  <c r="BF4697"/>
  <c r="BE4697"/>
  <c r="BD4697"/>
  <c r="BC4697"/>
  <c r="BB4697"/>
  <c r="BA4697"/>
  <c r="AZ4697"/>
  <c r="AY4697"/>
  <c r="AX4697"/>
  <c r="AW4697"/>
  <c r="AV4697"/>
  <c r="AU4697"/>
  <c r="AT4697"/>
  <c r="AS4697"/>
  <c r="BJ4696"/>
  <c r="BI4696"/>
  <c r="BH4696"/>
  <c r="BG4696"/>
  <c r="BF4696"/>
  <c r="BE4696"/>
  <c r="BD4696"/>
  <c r="BC4696"/>
  <c r="BB4696"/>
  <c r="BA4696"/>
  <c r="AZ4696"/>
  <c r="AY4696"/>
  <c r="AX4696"/>
  <c r="AW4696"/>
  <c r="AV4696"/>
  <c r="AU4696"/>
  <c r="AT4696"/>
  <c r="AS4696"/>
  <c r="BJ4695"/>
  <c r="BI4695"/>
  <c r="BH4695"/>
  <c r="BG4695"/>
  <c r="BF4695"/>
  <c r="BE4695"/>
  <c r="BD4695"/>
  <c r="BC4695"/>
  <c r="BB4695"/>
  <c r="BA4695"/>
  <c r="AZ4695"/>
  <c r="AY4695"/>
  <c r="AX4695"/>
  <c r="AW4695"/>
  <c r="AV4695"/>
  <c r="AU4695"/>
  <c r="AT4695"/>
  <c r="AS4695"/>
  <c r="BJ4694"/>
  <c r="BI4694"/>
  <c r="BH4694"/>
  <c r="BG4694"/>
  <c r="BF4694"/>
  <c r="BE4694"/>
  <c r="BD4694"/>
  <c r="BC4694"/>
  <c r="BB4694"/>
  <c r="BA4694"/>
  <c r="AZ4694"/>
  <c r="AY4694"/>
  <c r="AX4694"/>
  <c r="AW4694"/>
  <c r="AV4694"/>
  <c r="AU4694"/>
  <c r="AT4694"/>
  <c r="AS4694"/>
  <c r="BJ4693"/>
  <c r="BI4693"/>
  <c r="BH4693"/>
  <c r="BG4693"/>
  <c r="BF4693"/>
  <c r="BE4693"/>
  <c r="BD4693"/>
  <c r="BC4693"/>
  <c r="BB4693"/>
  <c r="BA4693"/>
  <c r="AZ4693"/>
  <c r="AY4693"/>
  <c r="AX4693"/>
  <c r="AW4693"/>
  <c r="AV4693"/>
  <c r="AU4693"/>
  <c r="AT4693"/>
  <c r="AS4693"/>
  <c r="BJ4692"/>
  <c r="BI4692"/>
  <c r="BH4692"/>
  <c r="BG4692"/>
  <c r="BF4692"/>
  <c r="BE4692"/>
  <c r="BD4692"/>
  <c r="BC4692"/>
  <c r="BB4692"/>
  <c r="BA4692"/>
  <c r="AZ4692"/>
  <c r="AY4692"/>
  <c r="AX4692"/>
  <c r="AW4692"/>
  <c r="AV4692"/>
  <c r="AU4692"/>
  <c r="AT4692"/>
  <c r="AS4692"/>
  <c r="BJ4691"/>
  <c r="BI4691"/>
  <c r="BH4691"/>
  <c r="BG4691"/>
  <c r="BF4691"/>
  <c r="BE4691"/>
  <c r="BD4691"/>
  <c r="BC4691"/>
  <c r="BB4691"/>
  <c r="BA4691"/>
  <c r="AZ4691"/>
  <c r="AY4691"/>
  <c r="AX4691"/>
  <c r="AW4691"/>
  <c r="AV4691"/>
  <c r="AU4691"/>
  <c r="AT4691"/>
  <c r="AS4691"/>
  <c r="BJ4690"/>
  <c r="BI4690"/>
  <c r="BH4690"/>
  <c r="BG4690"/>
  <c r="BF4690"/>
  <c r="BE4690"/>
  <c r="BD4690"/>
  <c r="BC4690"/>
  <c r="BB4690"/>
  <c r="BA4690"/>
  <c r="AZ4690"/>
  <c r="AY4690"/>
  <c r="AX4690"/>
  <c r="AW4690"/>
  <c r="AV4690"/>
  <c r="AU4690"/>
  <c r="AT4690"/>
  <c r="AS4690"/>
  <c r="BJ4689"/>
  <c r="BI4689"/>
  <c r="BH4689"/>
  <c r="BG4689"/>
  <c r="BF4689"/>
  <c r="BE4689"/>
  <c r="BD4689"/>
  <c r="BC4689"/>
  <c r="BB4689"/>
  <c r="BA4689"/>
  <c r="AZ4689"/>
  <c r="AY4689"/>
  <c r="AX4689"/>
  <c r="AW4689"/>
  <c r="AV4689"/>
  <c r="AU4689"/>
  <c r="AT4689"/>
  <c r="AS4689"/>
  <c r="AQ4689"/>
  <c r="BJ4688"/>
  <c r="BI4688"/>
  <c r="BH4688"/>
  <c r="BG4688"/>
  <c r="BF4688"/>
  <c r="BE4688"/>
  <c r="BD4688"/>
  <c r="BC4688"/>
  <c r="BB4688"/>
  <c r="BA4688"/>
  <c r="AZ4688"/>
  <c r="AY4688"/>
  <c r="AX4688"/>
  <c r="AW4688"/>
  <c r="AV4688"/>
  <c r="AU4688"/>
  <c r="AT4688"/>
  <c r="AS4688"/>
  <c r="AP4688"/>
  <c r="BJ4687"/>
  <c r="BI4687"/>
  <c r="BH4687"/>
  <c r="BG4687"/>
  <c r="BF4687"/>
  <c r="BE4687"/>
  <c r="BD4687"/>
  <c r="BC4687"/>
  <c r="BB4687"/>
  <c r="BA4687"/>
  <c r="AZ4687"/>
  <c r="AY4687"/>
  <c r="AX4687"/>
  <c r="AW4687"/>
  <c r="AV4687"/>
  <c r="AU4687"/>
  <c r="AT4687"/>
  <c r="AS4687"/>
  <c r="AN4687"/>
  <c r="AM4687"/>
  <c r="AL4687"/>
  <c r="AK4687"/>
  <c r="AJ4687"/>
  <c r="AI4687"/>
  <c r="AH4687"/>
  <c r="AG4687"/>
  <c r="AF4687"/>
  <c r="AE4687"/>
  <c r="AD4687"/>
  <c r="AC4687"/>
  <c r="AB4687"/>
  <c r="AA4687"/>
  <c r="Z4687"/>
  <c r="Y4687"/>
  <c r="X4687"/>
  <c r="BJ4684"/>
  <c r="BI4684"/>
  <c r="BH4684"/>
  <c r="BG4684"/>
  <c r="BF4684"/>
  <c r="BE4684"/>
  <c r="BD4684"/>
  <c r="BC4684"/>
  <c r="BB4684"/>
  <c r="BA4684"/>
  <c r="AZ4684"/>
  <c r="AY4684"/>
  <c r="AX4684"/>
  <c r="AW4684"/>
  <c r="AV4684"/>
  <c r="AU4684"/>
  <c r="AT4684"/>
  <c r="AS4684"/>
  <c r="BJ4683"/>
  <c r="BI4683"/>
  <c r="BH4683"/>
  <c r="BG4683"/>
  <c r="BF4683"/>
  <c r="BE4683"/>
  <c r="BD4683"/>
  <c r="BC4683"/>
  <c r="BB4683"/>
  <c r="BA4683"/>
  <c r="AZ4683"/>
  <c r="AY4683"/>
  <c r="AX4683"/>
  <c r="AW4683"/>
  <c r="AV4683"/>
  <c r="AU4683"/>
  <c r="AT4683"/>
  <c r="AS4683"/>
  <c r="BJ4682"/>
  <c r="BI4682"/>
  <c r="BH4682"/>
  <c r="BG4682"/>
  <c r="BF4682"/>
  <c r="BE4682"/>
  <c r="BD4682"/>
  <c r="BC4682"/>
  <c r="BB4682"/>
  <c r="BA4682"/>
  <c r="AZ4682"/>
  <c r="AY4682"/>
  <c r="AX4682"/>
  <c r="AW4682"/>
  <c r="AV4682"/>
  <c r="AU4682"/>
  <c r="AT4682"/>
  <c r="AS4682"/>
  <c r="BJ4681"/>
  <c r="BI4681"/>
  <c r="BH4681"/>
  <c r="BG4681"/>
  <c r="BF4681"/>
  <c r="BE4681"/>
  <c r="BD4681"/>
  <c r="BC4681"/>
  <c r="BB4681"/>
  <c r="BA4681"/>
  <c r="AZ4681"/>
  <c r="AY4681"/>
  <c r="AX4681"/>
  <c r="AW4681"/>
  <c r="AV4681"/>
  <c r="AU4681"/>
  <c r="AT4681"/>
  <c r="AS4681"/>
  <c r="BJ4680"/>
  <c r="BI4680"/>
  <c r="BH4680"/>
  <c r="BG4680"/>
  <c r="BF4680"/>
  <c r="BE4680"/>
  <c r="BD4680"/>
  <c r="BC4680"/>
  <c r="BB4680"/>
  <c r="BA4680"/>
  <c r="AZ4680"/>
  <c r="AY4680"/>
  <c r="AX4680"/>
  <c r="AW4680"/>
  <c r="AV4680"/>
  <c r="AU4680"/>
  <c r="AT4680"/>
  <c r="AS4680"/>
  <c r="BJ4679"/>
  <c r="BI4679"/>
  <c r="BH4679"/>
  <c r="BG4679"/>
  <c r="BF4679"/>
  <c r="BE4679"/>
  <c r="BD4679"/>
  <c r="BC4679"/>
  <c r="BB4679"/>
  <c r="BA4679"/>
  <c r="AZ4679"/>
  <c r="AY4679"/>
  <c r="AX4679"/>
  <c r="AW4679"/>
  <c r="AV4679"/>
  <c r="AU4679"/>
  <c r="AT4679"/>
  <c r="AS4679"/>
  <c r="BJ4678"/>
  <c r="BI4678"/>
  <c r="BH4678"/>
  <c r="BG4678"/>
  <c r="BF4678"/>
  <c r="BE4678"/>
  <c r="BD4678"/>
  <c r="BC4678"/>
  <c r="BB4678"/>
  <c r="BA4678"/>
  <c r="AZ4678"/>
  <c r="AY4678"/>
  <c r="AX4678"/>
  <c r="AW4678"/>
  <c r="AV4678"/>
  <c r="AU4678"/>
  <c r="AT4678"/>
  <c r="AS4678"/>
  <c r="BJ4677"/>
  <c r="BI4677"/>
  <c r="BH4677"/>
  <c r="BG4677"/>
  <c r="BF4677"/>
  <c r="BE4677"/>
  <c r="BD4677"/>
  <c r="BC4677"/>
  <c r="BB4677"/>
  <c r="BA4677"/>
  <c r="AZ4677"/>
  <c r="AY4677"/>
  <c r="AX4677"/>
  <c r="AW4677"/>
  <c r="AV4677"/>
  <c r="AU4677"/>
  <c r="AT4677"/>
  <c r="AS4677"/>
  <c r="BJ4676"/>
  <c r="BI4676"/>
  <c r="BH4676"/>
  <c r="BG4676"/>
  <c r="BF4676"/>
  <c r="BE4676"/>
  <c r="BD4676"/>
  <c r="BC4676"/>
  <c r="BB4676"/>
  <c r="BA4676"/>
  <c r="AZ4676"/>
  <c r="AY4676"/>
  <c r="AX4676"/>
  <c r="AW4676"/>
  <c r="AV4676"/>
  <c r="AU4676"/>
  <c r="AT4676"/>
  <c r="AS4676"/>
  <c r="AQ4676"/>
  <c r="BJ4675"/>
  <c r="BI4675"/>
  <c r="BH4675"/>
  <c r="BG4675"/>
  <c r="BF4675"/>
  <c r="BE4675"/>
  <c r="BD4675"/>
  <c r="BC4675"/>
  <c r="BB4675"/>
  <c r="BA4675"/>
  <c r="AZ4675"/>
  <c r="AY4675"/>
  <c r="AX4675"/>
  <c r="AW4675"/>
  <c r="AV4675"/>
  <c r="AU4675"/>
  <c r="AT4675"/>
  <c r="AS4675"/>
  <c r="AP4675"/>
  <c r="BJ4674"/>
  <c r="BI4674"/>
  <c r="BH4674"/>
  <c r="BG4674"/>
  <c r="BF4674"/>
  <c r="BE4674"/>
  <c r="BD4674"/>
  <c r="BC4674"/>
  <c r="BB4674"/>
  <c r="BA4674"/>
  <c r="AZ4674"/>
  <c r="AY4674"/>
  <c r="AX4674"/>
  <c r="AW4674"/>
  <c r="AV4674"/>
  <c r="AU4674"/>
  <c r="AT4674"/>
  <c r="AS4674"/>
  <c r="AN4674"/>
  <c r="AM4674"/>
  <c r="AL4674"/>
  <c r="AK4674"/>
  <c r="AJ4674"/>
  <c r="AI4674"/>
  <c r="AH4674"/>
  <c r="AG4674"/>
  <c r="AF4674"/>
  <c r="AE4674"/>
  <c r="AD4674"/>
  <c r="AC4674"/>
  <c r="AB4674"/>
  <c r="AA4674"/>
  <c r="Z4674"/>
  <c r="Y4674"/>
  <c r="X4674"/>
  <c r="BJ4671"/>
  <c r="BI4671"/>
  <c r="BH4671"/>
  <c r="BG4671"/>
  <c r="BF4671"/>
  <c r="BE4671"/>
  <c r="BD4671"/>
  <c r="BC4671"/>
  <c r="BB4671"/>
  <c r="BA4671"/>
  <c r="AZ4671"/>
  <c r="AY4671"/>
  <c r="AX4671"/>
  <c r="AW4671"/>
  <c r="AV4671"/>
  <c r="AU4671"/>
  <c r="AT4671"/>
  <c r="AS4671"/>
  <c r="BJ4670"/>
  <c r="BI4670"/>
  <c r="BH4670"/>
  <c r="BG4670"/>
  <c r="BF4670"/>
  <c r="BE4670"/>
  <c r="BD4670"/>
  <c r="BC4670"/>
  <c r="BB4670"/>
  <c r="BA4670"/>
  <c r="AZ4670"/>
  <c r="AY4670"/>
  <c r="AX4670"/>
  <c r="AW4670"/>
  <c r="AV4670"/>
  <c r="AU4670"/>
  <c r="AT4670"/>
  <c r="AS4670"/>
  <c r="BJ4669"/>
  <c r="BI4669"/>
  <c r="BH4669"/>
  <c r="BG4669"/>
  <c r="BF4669"/>
  <c r="BE4669"/>
  <c r="BD4669"/>
  <c r="BC4669"/>
  <c r="BB4669"/>
  <c r="BA4669"/>
  <c r="AZ4669"/>
  <c r="AY4669"/>
  <c r="AX4669"/>
  <c r="AW4669"/>
  <c r="AV4669"/>
  <c r="AU4669"/>
  <c r="AT4669"/>
  <c r="AS4669"/>
  <c r="BJ4668"/>
  <c r="BI4668"/>
  <c r="BH4668"/>
  <c r="BG4668"/>
  <c r="BF4668"/>
  <c r="BE4668"/>
  <c r="BD4668"/>
  <c r="BC4668"/>
  <c r="BB4668"/>
  <c r="BA4668"/>
  <c r="AZ4668"/>
  <c r="AY4668"/>
  <c r="AX4668"/>
  <c r="AW4668"/>
  <c r="AV4668"/>
  <c r="AU4668"/>
  <c r="AT4668"/>
  <c r="AS4668"/>
  <c r="BJ4667"/>
  <c r="BI4667"/>
  <c r="BH4667"/>
  <c r="BG4667"/>
  <c r="BF4667"/>
  <c r="BE4667"/>
  <c r="BD4667"/>
  <c r="BC4667"/>
  <c r="BB4667"/>
  <c r="BA4667"/>
  <c r="AZ4667"/>
  <c r="AY4667"/>
  <c r="AX4667"/>
  <c r="AW4667"/>
  <c r="AV4667"/>
  <c r="AU4667"/>
  <c r="AT4667"/>
  <c r="AS4667"/>
  <c r="BJ4666"/>
  <c r="BI4666"/>
  <c r="BH4666"/>
  <c r="BG4666"/>
  <c r="BF4666"/>
  <c r="BE4666"/>
  <c r="BD4666"/>
  <c r="BC4666"/>
  <c r="BB4666"/>
  <c r="BA4666"/>
  <c r="AZ4666"/>
  <c r="AY4666"/>
  <c r="AX4666"/>
  <c r="AW4666"/>
  <c r="AV4666"/>
  <c r="AU4666"/>
  <c r="AT4666"/>
  <c r="AS4666"/>
  <c r="BJ4665"/>
  <c r="BI4665"/>
  <c r="BH4665"/>
  <c r="BG4665"/>
  <c r="BF4665"/>
  <c r="BE4665"/>
  <c r="BD4665"/>
  <c r="BC4665"/>
  <c r="BB4665"/>
  <c r="BA4665"/>
  <c r="AZ4665"/>
  <c r="AY4665"/>
  <c r="AX4665"/>
  <c r="AW4665"/>
  <c r="AV4665"/>
  <c r="AU4665"/>
  <c r="AT4665"/>
  <c r="AS4665"/>
  <c r="BJ4664"/>
  <c r="BI4664"/>
  <c r="BH4664"/>
  <c r="BG4664"/>
  <c r="BF4664"/>
  <c r="BE4664"/>
  <c r="BD4664"/>
  <c r="BC4664"/>
  <c r="BB4664"/>
  <c r="BA4664"/>
  <c r="AZ4664"/>
  <c r="AY4664"/>
  <c r="AX4664"/>
  <c r="AW4664"/>
  <c r="AV4664"/>
  <c r="AU4664"/>
  <c r="AT4664"/>
  <c r="AS4664"/>
  <c r="BJ4663"/>
  <c r="BI4663"/>
  <c r="BH4663"/>
  <c r="BG4663"/>
  <c r="BF4663"/>
  <c r="BE4663"/>
  <c r="BD4663"/>
  <c r="BC4663"/>
  <c r="BB4663"/>
  <c r="BA4663"/>
  <c r="AZ4663"/>
  <c r="AY4663"/>
  <c r="AX4663"/>
  <c r="AW4663"/>
  <c r="AV4663"/>
  <c r="AU4663"/>
  <c r="AT4663"/>
  <c r="AS4663"/>
  <c r="AQ4663"/>
  <c r="BJ4662"/>
  <c r="BI4662"/>
  <c r="BH4662"/>
  <c r="BG4662"/>
  <c r="BF4662"/>
  <c r="BE4662"/>
  <c r="BD4662"/>
  <c r="BC4662"/>
  <c r="BB4662"/>
  <c r="BA4662"/>
  <c r="AZ4662"/>
  <c r="AY4662"/>
  <c r="AX4662"/>
  <c r="AW4662"/>
  <c r="AV4662"/>
  <c r="AU4662"/>
  <c r="AT4662"/>
  <c r="AS4662"/>
  <c r="AP4662"/>
  <c r="BJ4661"/>
  <c r="BI4661"/>
  <c r="BH4661"/>
  <c r="BG4661"/>
  <c r="BF4661"/>
  <c r="BE4661"/>
  <c r="BD4661"/>
  <c r="BC4661"/>
  <c r="BB4661"/>
  <c r="BA4661"/>
  <c r="AZ4661"/>
  <c r="AY4661"/>
  <c r="AX4661"/>
  <c r="AW4661"/>
  <c r="AV4661"/>
  <c r="AU4661"/>
  <c r="AT4661"/>
  <c r="AS4661"/>
  <c r="AN4661"/>
  <c r="AM4661"/>
  <c r="AL4661"/>
  <c r="AK4661"/>
  <c r="AJ4661"/>
  <c r="AI4661"/>
  <c r="AH4661"/>
  <c r="AG4661"/>
  <c r="AF4661"/>
  <c r="AE4661"/>
  <c r="AD4661"/>
  <c r="AC4661"/>
  <c r="AB4661"/>
  <c r="AA4661"/>
  <c r="Z4661"/>
  <c r="Y4661"/>
  <c r="X4661"/>
  <c r="BJ4658"/>
  <c r="BI4658"/>
  <c r="BH4658"/>
  <c r="BG4658"/>
  <c r="BF4658"/>
  <c r="BE4658"/>
  <c r="BD4658"/>
  <c r="BC4658"/>
  <c r="BB4658"/>
  <c r="BA4658"/>
  <c r="AZ4658"/>
  <c r="AY4658"/>
  <c r="AX4658"/>
  <c r="AW4658"/>
  <c r="AV4658"/>
  <c r="AU4658"/>
  <c r="AT4658"/>
  <c r="AS4658"/>
  <c r="BJ4657"/>
  <c r="BI4657"/>
  <c r="BH4657"/>
  <c r="BG4657"/>
  <c r="BF4657"/>
  <c r="BE4657"/>
  <c r="BD4657"/>
  <c r="BC4657"/>
  <c r="BB4657"/>
  <c r="BA4657"/>
  <c r="AZ4657"/>
  <c r="AY4657"/>
  <c r="AX4657"/>
  <c r="AW4657"/>
  <c r="AV4657"/>
  <c r="AU4657"/>
  <c r="AT4657"/>
  <c r="AS4657"/>
  <c r="BJ4656"/>
  <c r="BI4656"/>
  <c r="BH4656"/>
  <c r="BG4656"/>
  <c r="BF4656"/>
  <c r="BE4656"/>
  <c r="BD4656"/>
  <c r="BC4656"/>
  <c r="BB4656"/>
  <c r="BA4656"/>
  <c r="AZ4656"/>
  <c r="AY4656"/>
  <c r="AX4656"/>
  <c r="AW4656"/>
  <c r="AV4656"/>
  <c r="AU4656"/>
  <c r="AT4656"/>
  <c r="AS4656"/>
  <c r="BJ4655"/>
  <c r="BI4655"/>
  <c r="BH4655"/>
  <c r="BG4655"/>
  <c r="BF4655"/>
  <c r="BE4655"/>
  <c r="BD4655"/>
  <c r="BC4655"/>
  <c r="BB4655"/>
  <c r="BA4655"/>
  <c r="AZ4655"/>
  <c r="AY4655"/>
  <c r="AX4655"/>
  <c r="AW4655"/>
  <c r="AV4655"/>
  <c r="AU4655"/>
  <c r="AT4655"/>
  <c r="AS4655"/>
  <c r="BJ4654"/>
  <c r="BI4654"/>
  <c r="BH4654"/>
  <c r="BG4654"/>
  <c r="BF4654"/>
  <c r="BE4654"/>
  <c r="BD4654"/>
  <c r="BC4654"/>
  <c r="BB4654"/>
  <c r="BA4654"/>
  <c r="AZ4654"/>
  <c r="AY4654"/>
  <c r="AX4654"/>
  <c r="AW4654"/>
  <c r="AV4654"/>
  <c r="AU4654"/>
  <c r="AT4654"/>
  <c r="AS4654"/>
  <c r="BJ4653"/>
  <c r="BI4653"/>
  <c r="BH4653"/>
  <c r="BG4653"/>
  <c r="BF4653"/>
  <c r="BE4653"/>
  <c r="BD4653"/>
  <c r="BC4653"/>
  <c r="BB4653"/>
  <c r="BA4653"/>
  <c r="AZ4653"/>
  <c r="AY4653"/>
  <c r="AX4653"/>
  <c r="AW4653"/>
  <c r="AV4653"/>
  <c r="AU4653"/>
  <c r="AT4653"/>
  <c r="AS4653"/>
  <c r="BJ4652"/>
  <c r="BI4652"/>
  <c r="BH4652"/>
  <c r="BG4652"/>
  <c r="BF4652"/>
  <c r="BE4652"/>
  <c r="BD4652"/>
  <c r="BC4652"/>
  <c r="BB4652"/>
  <c r="BA4652"/>
  <c r="AZ4652"/>
  <c r="AY4652"/>
  <c r="AX4652"/>
  <c r="AW4652"/>
  <c r="AV4652"/>
  <c r="AU4652"/>
  <c r="AT4652"/>
  <c r="AS4652"/>
  <c r="BJ4651"/>
  <c r="BI4651"/>
  <c r="BH4651"/>
  <c r="BG4651"/>
  <c r="BF4651"/>
  <c r="BE4651"/>
  <c r="BD4651"/>
  <c r="BC4651"/>
  <c r="BB4651"/>
  <c r="BA4651"/>
  <c r="AZ4651"/>
  <c r="AY4651"/>
  <c r="AX4651"/>
  <c r="AW4651"/>
  <c r="AV4651"/>
  <c r="AU4651"/>
  <c r="AT4651"/>
  <c r="AS4651"/>
  <c r="BJ4650"/>
  <c r="BI4650"/>
  <c r="BH4650"/>
  <c r="BG4650"/>
  <c r="BF4650"/>
  <c r="BE4650"/>
  <c r="BD4650"/>
  <c r="BC4650"/>
  <c r="BB4650"/>
  <c r="BA4650"/>
  <c r="AZ4650"/>
  <c r="AY4650"/>
  <c r="AX4650"/>
  <c r="AW4650"/>
  <c r="AV4650"/>
  <c r="AU4650"/>
  <c r="AT4650"/>
  <c r="AS4650"/>
  <c r="AQ4650"/>
  <c r="BJ4649"/>
  <c r="BI4649"/>
  <c r="BH4649"/>
  <c r="BG4649"/>
  <c r="BF4649"/>
  <c r="BE4649"/>
  <c r="BD4649"/>
  <c r="BC4649"/>
  <c r="BB4649"/>
  <c r="BA4649"/>
  <c r="AZ4649"/>
  <c r="AY4649"/>
  <c r="AX4649"/>
  <c r="AW4649"/>
  <c r="AV4649"/>
  <c r="AU4649"/>
  <c r="AT4649"/>
  <c r="AS4649"/>
  <c r="AP4649"/>
  <c r="BJ4648"/>
  <c r="BI4648"/>
  <c r="BH4648"/>
  <c r="BG4648"/>
  <c r="BF4648"/>
  <c r="BE4648"/>
  <c r="BD4648"/>
  <c r="BC4648"/>
  <c r="BB4648"/>
  <c r="BA4648"/>
  <c r="AZ4648"/>
  <c r="AY4648"/>
  <c r="AX4648"/>
  <c r="AW4648"/>
  <c r="AV4648"/>
  <c r="AU4648"/>
  <c r="AT4648"/>
  <c r="AS4648"/>
  <c r="AN4648"/>
  <c r="AM4648"/>
  <c r="AL4648"/>
  <c r="AK4648"/>
  <c r="AJ4648"/>
  <c r="AI4648"/>
  <c r="AH4648"/>
  <c r="AG4648"/>
  <c r="AF4648"/>
  <c r="AE4648"/>
  <c r="AD4648"/>
  <c r="AC4648"/>
  <c r="AB4648"/>
  <c r="AA4648"/>
  <c r="Z4648"/>
  <c r="Y4648"/>
  <c r="X4648"/>
  <c r="BJ4645"/>
  <c r="BI4645"/>
  <c r="BH4645"/>
  <c r="BG4645"/>
  <c r="BF4645"/>
  <c r="BE4645"/>
  <c r="BD4645"/>
  <c r="BC4645"/>
  <c r="BB4645"/>
  <c r="BA4645"/>
  <c r="AZ4645"/>
  <c r="AY4645"/>
  <c r="AX4645"/>
  <c r="AW4645"/>
  <c r="AV4645"/>
  <c r="AU4645"/>
  <c r="AT4645"/>
  <c r="AS4645"/>
  <c r="BJ4644"/>
  <c r="BI4644"/>
  <c r="BH4644"/>
  <c r="BG4644"/>
  <c r="BF4644"/>
  <c r="BE4644"/>
  <c r="BD4644"/>
  <c r="BC4644"/>
  <c r="BB4644"/>
  <c r="BA4644"/>
  <c r="AZ4644"/>
  <c r="AY4644"/>
  <c r="AX4644"/>
  <c r="AW4644"/>
  <c r="AV4644"/>
  <c r="AU4644"/>
  <c r="AT4644"/>
  <c r="AS4644"/>
  <c r="BJ4643"/>
  <c r="BI4643"/>
  <c r="BH4643"/>
  <c r="BG4643"/>
  <c r="BF4643"/>
  <c r="BE4643"/>
  <c r="BD4643"/>
  <c r="BC4643"/>
  <c r="BB4643"/>
  <c r="BA4643"/>
  <c r="AZ4643"/>
  <c r="AY4643"/>
  <c r="AX4643"/>
  <c r="AW4643"/>
  <c r="AV4643"/>
  <c r="AU4643"/>
  <c r="AT4643"/>
  <c r="AS4643"/>
  <c r="BJ4642"/>
  <c r="BI4642"/>
  <c r="BH4642"/>
  <c r="BG4642"/>
  <c r="BF4642"/>
  <c r="BE4642"/>
  <c r="BD4642"/>
  <c r="BC4642"/>
  <c r="BB4642"/>
  <c r="BA4642"/>
  <c r="AZ4642"/>
  <c r="AY4642"/>
  <c r="AX4642"/>
  <c r="AW4642"/>
  <c r="AV4642"/>
  <c r="AU4642"/>
  <c r="AT4642"/>
  <c r="AS4642"/>
  <c r="BJ4641"/>
  <c r="BI4641"/>
  <c r="BH4641"/>
  <c r="BG4641"/>
  <c r="BF4641"/>
  <c r="BE4641"/>
  <c r="BD4641"/>
  <c r="BC4641"/>
  <c r="BB4641"/>
  <c r="BA4641"/>
  <c r="AZ4641"/>
  <c r="AY4641"/>
  <c r="AX4641"/>
  <c r="AW4641"/>
  <c r="AV4641"/>
  <c r="AU4641"/>
  <c r="AT4641"/>
  <c r="AS4641"/>
  <c r="BJ4640"/>
  <c r="BI4640"/>
  <c r="BH4640"/>
  <c r="BG4640"/>
  <c r="BF4640"/>
  <c r="BE4640"/>
  <c r="BD4640"/>
  <c r="BC4640"/>
  <c r="BB4640"/>
  <c r="BA4640"/>
  <c r="AZ4640"/>
  <c r="AY4640"/>
  <c r="AX4640"/>
  <c r="AW4640"/>
  <c r="AV4640"/>
  <c r="AU4640"/>
  <c r="AT4640"/>
  <c r="AS4640"/>
  <c r="BJ4639"/>
  <c r="BI4639"/>
  <c r="BH4639"/>
  <c r="BG4639"/>
  <c r="BF4639"/>
  <c r="BE4639"/>
  <c r="BD4639"/>
  <c r="BC4639"/>
  <c r="BB4639"/>
  <c r="BA4639"/>
  <c r="AZ4639"/>
  <c r="AY4639"/>
  <c r="AX4639"/>
  <c r="AW4639"/>
  <c r="AV4639"/>
  <c r="AU4639"/>
  <c r="AT4639"/>
  <c r="AS4639"/>
  <c r="BJ4638"/>
  <c r="BI4638"/>
  <c r="BH4638"/>
  <c r="BG4638"/>
  <c r="BF4638"/>
  <c r="BE4638"/>
  <c r="BD4638"/>
  <c r="BC4638"/>
  <c r="BB4638"/>
  <c r="BA4638"/>
  <c r="AZ4638"/>
  <c r="AY4638"/>
  <c r="AX4638"/>
  <c r="AW4638"/>
  <c r="AV4638"/>
  <c r="AU4638"/>
  <c r="AT4638"/>
  <c r="AS4638"/>
  <c r="BJ4637"/>
  <c r="BI4637"/>
  <c r="BH4637"/>
  <c r="BG4637"/>
  <c r="BF4637"/>
  <c r="BE4637"/>
  <c r="BD4637"/>
  <c r="BC4637"/>
  <c r="BB4637"/>
  <c r="BA4637"/>
  <c r="AZ4637"/>
  <c r="AY4637"/>
  <c r="AX4637"/>
  <c r="AW4637"/>
  <c r="AV4637"/>
  <c r="AU4637"/>
  <c r="AT4637"/>
  <c r="AS4637"/>
  <c r="AQ4637"/>
  <c r="BJ4636"/>
  <c r="BI4636"/>
  <c r="BH4636"/>
  <c r="BG4636"/>
  <c r="BF4636"/>
  <c r="BE4636"/>
  <c r="BD4636"/>
  <c r="BC4636"/>
  <c r="BB4636"/>
  <c r="BA4636"/>
  <c r="AZ4636"/>
  <c r="AY4636"/>
  <c r="AX4636"/>
  <c r="AW4636"/>
  <c r="AV4636"/>
  <c r="AU4636"/>
  <c r="AT4636"/>
  <c r="AS4636"/>
  <c r="AP4636"/>
  <c r="BJ4635"/>
  <c r="BI4635"/>
  <c r="BH4635"/>
  <c r="BG4635"/>
  <c r="BF4635"/>
  <c r="BE4635"/>
  <c r="BD4635"/>
  <c r="BC4635"/>
  <c r="BB4635"/>
  <c r="BA4635"/>
  <c r="AZ4635"/>
  <c r="AY4635"/>
  <c r="AX4635"/>
  <c r="AW4635"/>
  <c r="AV4635"/>
  <c r="AU4635"/>
  <c r="AT4635"/>
  <c r="AS4635"/>
  <c r="AN4635"/>
  <c r="AM4635"/>
  <c r="AL4635"/>
  <c r="AK4635"/>
  <c r="AJ4635"/>
  <c r="AI4635"/>
  <c r="AH4635"/>
  <c r="AG4635"/>
  <c r="AF4635"/>
  <c r="AE4635"/>
  <c r="AD4635"/>
  <c r="AC4635"/>
  <c r="AB4635"/>
  <c r="AA4635"/>
  <c r="Z4635"/>
  <c r="Y4635"/>
  <c r="X4635"/>
  <c r="BJ4632"/>
  <c r="BI4632"/>
  <c r="BH4632"/>
  <c r="BG4632"/>
  <c r="BF4632"/>
  <c r="BE4632"/>
  <c r="BD4632"/>
  <c r="BC4632"/>
  <c r="BB4632"/>
  <c r="BA4632"/>
  <c r="AZ4632"/>
  <c r="AY4632"/>
  <c r="AX4632"/>
  <c r="AW4632"/>
  <c r="AV4632"/>
  <c r="AU4632"/>
  <c r="AT4632"/>
  <c r="AS4632"/>
  <c r="BJ4631"/>
  <c r="BI4631"/>
  <c r="BH4631"/>
  <c r="BG4631"/>
  <c r="BF4631"/>
  <c r="BE4631"/>
  <c r="BD4631"/>
  <c r="BC4631"/>
  <c r="BB4631"/>
  <c r="BA4631"/>
  <c r="AZ4631"/>
  <c r="AY4631"/>
  <c r="AX4631"/>
  <c r="AW4631"/>
  <c r="AV4631"/>
  <c r="AU4631"/>
  <c r="AT4631"/>
  <c r="AS4631"/>
  <c r="BJ4630"/>
  <c r="BI4630"/>
  <c r="BH4630"/>
  <c r="BG4630"/>
  <c r="BF4630"/>
  <c r="BE4630"/>
  <c r="BD4630"/>
  <c r="BC4630"/>
  <c r="BB4630"/>
  <c r="BA4630"/>
  <c r="AZ4630"/>
  <c r="AY4630"/>
  <c r="AX4630"/>
  <c r="AW4630"/>
  <c r="AV4630"/>
  <c r="AU4630"/>
  <c r="AT4630"/>
  <c r="AS4630"/>
  <c r="BJ4629"/>
  <c r="BI4629"/>
  <c r="BH4629"/>
  <c r="BG4629"/>
  <c r="BF4629"/>
  <c r="BE4629"/>
  <c r="BD4629"/>
  <c r="BC4629"/>
  <c r="BB4629"/>
  <c r="BA4629"/>
  <c r="AZ4629"/>
  <c r="AY4629"/>
  <c r="AX4629"/>
  <c r="AW4629"/>
  <c r="AV4629"/>
  <c r="AU4629"/>
  <c r="AT4629"/>
  <c r="AS4629"/>
  <c r="BJ4628"/>
  <c r="BI4628"/>
  <c r="BH4628"/>
  <c r="BG4628"/>
  <c r="BF4628"/>
  <c r="BE4628"/>
  <c r="BD4628"/>
  <c r="BC4628"/>
  <c r="BB4628"/>
  <c r="BA4628"/>
  <c r="AZ4628"/>
  <c r="AY4628"/>
  <c r="AX4628"/>
  <c r="AW4628"/>
  <c r="AV4628"/>
  <c r="AU4628"/>
  <c r="AT4628"/>
  <c r="AS4628"/>
  <c r="BJ4627"/>
  <c r="BI4627"/>
  <c r="BH4627"/>
  <c r="BG4627"/>
  <c r="BF4627"/>
  <c r="BE4627"/>
  <c r="BD4627"/>
  <c r="BC4627"/>
  <c r="BB4627"/>
  <c r="BA4627"/>
  <c r="AZ4627"/>
  <c r="AY4627"/>
  <c r="AX4627"/>
  <c r="AW4627"/>
  <c r="AV4627"/>
  <c r="AU4627"/>
  <c r="AT4627"/>
  <c r="AS4627"/>
  <c r="BJ4626"/>
  <c r="BI4626"/>
  <c r="BH4626"/>
  <c r="BG4626"/>
  <c r="BF4626"/>
  <c r="BE4626"/>
  <c r="BD4626"/>
  <c r="BC4626"/>
  <c r="BB4626"/>
  <c r="BA4626"/>
  <c r="AZ4626"/>
  <c r="AY4626"/>
  <c r="AX4626"/>
  <c r="AW4626"/>
  <c r="AV4626"/>
  <c r="AU4626"/>
  <c r="AT4626"/>
  <c r="AS4626"/>
  <c r="BJ4625"/>
  <c r="BI4625"/>
  <c r="BH4625"/>
  <c r="BG4625"/>
  <c r="BF4625"/>
  <c r="BE4625"/>
  <c r="BD4625"/>
  <c r="BC4625"/>
  <c r="BB4625"/>
  <c r="BA4625"/>
  <c r="AZ4625"/>
  <c r="AY4625"/>
  <c r="AX4625"/>
  <c r="AW4625"/>
  <c r="AV4625"/>
  <c r="AU4625"/>
  <c r="AT4625"/>
  <c r="AS4625"/>
  <c r="BJ4624"/>
  <c r="BI4624"/>
  <c r="BH4624"/>
  <c r="BG4624"/>
  <c r="BF4624"/>
  <c r="BE4624"/>
  <c r="BD4624"/>
  <c r="BC4624"/>
  <c r="BB4624"/>
  <c r="BA4624"/>
  <c r="AZ4624"/>
  <c r="AY4624"/>
  <c r="AX4624"/>
  <c r="AW4624"/>
  <c r="AV4624"/>
  <c r="AU4624"/>
  <c r="AT4624"/>
  <c r="AS4624"/>
  <c r="AQ4624"/>
  <c r="BJ4623"/>
  <c r="BI4623"/>
  <c r="BH4623"/>
  <c r="BG4623"/>
  <c r="BF4623"/>
  <c r="BE4623"/>
  <c r="BD4623"/>
  <c r="BC4623"/>
  <c r="BB4623"/>
  <c r="BA4623"/>
  <c r="AZ4623"/>
  <c r="AY4623"/>
  <c r="AX4623"/>
  <c r="AW4623"/>
  <c r="AV4623"/>
  <c r="AU4623"/>
  <c r="AT4623"/>
  <c r="AS4623"/>
  <c r="AP4623"/>
  <c r="BJ4622"/>
  <c r="BI4622"/>
  <c r="BH4622"/>
  <c r="BG4622"/>
  <c r="BF4622"/>
  <c r="BE4622"/>
  <c r="BD4622"/>
  <c r="BC4622"/>
  <c r="BB4622"/>
  <c r="BA4622"/>
  <c r="AZ4622"/>
  <c r="AY4622"/>
  <c r="AX4622"/>
  <c r="AW4622"/>
  <c r="AV4622"/>
  <c r="AU4622"/>
  <c r="AT4622"/>
  <c r="AS4622"/>
  <c r="AN4622"/>
  <c r="AM4622"/>
  <c r="AL4622"/>
  <c r="AK4622"/>
  <c r="AJ4622"/>
  <c r="AI4622"/>
  <c r="AH4622"/>
  <c r="AG4622"/>
  <c r="AF4622"/>
  <c r="AE4622"/>
  <c r="AD4622"/>
  <c r="AC4622"/>
  <c r="AB4622"/>
  <c r="AA4622"/>
  <c r="Z4622"/>
  <c r="Y4622"/>
  <c r="X4622"/>
  <c r="BJ4619"/>
  <c r="BI4619"/>
  <c r="BH4619"/>
  <c r="BG4619"/>
  <c r="BF4619"/>
  <c r="BE4619"/>
  <c r="BD4619"/>
  <c r="BC4619"/>
  <c r="BB4619"/>
  <c r="BA4619"/>
  <c r="AZ4619"/>
  <c r="AY4619"/>
  <c r="AX4619"/>
  <c r="AW4619"/>
  <c r="AV4619"/>
  <c r="AU4619"/>
  <c r="AT4619"/>
  <c r="AS4619"/>
  <c r="BJ4618"/>
  <c r="BI4618"/>
  <c r="BH4618"/>
  <c r="BG4618"/>
  <c r="BF4618"/>
  <c r="BE4618"/>
  <c r="BD4618"/>
  <c r="BC4618"/>
  <c r="BB4618"/>
  <c r="BA4618"/>
  <c r="AZ4618"/>
  <c r="AY4618"/>
  <c r="AX4618"/>
  <c r="AW4618"/>
  <c r="AV4618"/>
  <c r="AU4618"/>
  <c r="AT4618"/>
  <c r="AS4618"/>
  <c r="BJ4617"/>
  <c r="BI4617"/>
  <c r="BH4617"/>
  <c r="BG4617"/>
  <c r="BF4617"/>
  <c r="BE4617"/>
  <c r="BD4617"/>
  <c r="BC4617"/>
  <c r="BB4617"/>
  <c r="BA4617"/>
  <c r="AZ4617"/>
  <c r="AY4617"/>
  <c r="AX4617"/>
  <c r="AW4617"/>
  <c r="AV4617"/>
  <c r="AU4617"/>
  <c r="AT4617"/>
  <c r="AS4617"/>
  <c r="BJ4616"/>
  <c r="BI4616"/>
  <c r="BH4616"/>
  <c r="BG4616"/>
  <c r="BF4616"/>
  <c r="BE4616"/>
  <c r="BD4616"/>
  <c r="BC4616"/>
  <c r="BB4616"/>
  <c r="BA4616"/>
  <c r="AZ4616"/>
  <c r="AY4616"/>
  <c r="AX4616"/>
  <c r="AW4616"/>
  <c r="AV4616"/>
  <c r="AU4616"/>
  <c r="AT4616"/>
  <c r="AS4616"/>
  <c r="BJ4615"/>
  <c r="BI4615"/>
  <c r="BH4615"/>
  <c r="BG4615"/>
  <c r="BF4615"/>
  <c r="BE4615"/>
  <c r="BD4615"/>
  <c r="BC4615"/>
  <c r="BB4615"/>
  <c r="BA4615"/>
  <c r="AZ4615"/>
  <c r="AY4615"/>
  <c r="AX4615"/>
  <c r="AW4615"/>
  <c r="AV4615"/>
  <c r="AU4615"/>
  <c r="AT4615"/>
  <c r="AS4615"/>
  <c r="BJ4614"/>
  <c r="BI4614"/>
  <c r="BH4614"/>
  <c r="BG4614"/>
  <c r="BF4614"/>
  <c r="BE4614"/>
  <c r="BD4614"/>
  <c r="BC4614"/>
  <c r="BB4614"/>
  <c r="BA4614"/>
  <c r="AZ4614"/>
  <c r="AY4614"/>
  <c r="AX4614"/>
  <c r="AW4614"/>
  <c r="AV4614"/>
  <c r="AU4614"/>
  <c r="AT4614"/>
  <c r="AS4614"/>
  <c r="BJ4613"/>
  <c r="BI4613"/>
  <c r="BH4613"/>
  <c r="BG4613"/>
  <c r="BF4613"/>
  <c r="BE4613"/>
  <c r="BD4613"/>
  <c r="BC4613"/>
  <c r="BB4613"/>
  <c r="BA4613"/>
  <c r="AZ4613"/>
  <c r="AY4613"/>
  <c r="AX4613"/>
  <c r="AW4613"/>
  <c r="AV4613"/>
  <c r="AU4613"/>
  <c r="AT4613"/>
  <c r="AS4613"/>
  <c r="BJ4612"/>
  <c r="BI4612"/>
  <c r="BH4612"/>
  <c r="BG4612"/>
  <c r="BF4612"/>
  <c r="BE4612"/>
  <c r="BD4612"/>
  <c r="BC4612"/>
  <c r="BB4612"/>
  <c r="BA4612"/>
  <c r="AZ4612"/>
  <c r="AY4612"/>
  <c r="AX4612"/>
  <c r="AW4612"/>
  <c r="AV4612"/>
  <c r="AU4612"/>
  <c r="AT4612"/>
  <c r="AS4612"/>
  <c r="BJ4611"/>
  <c r="BI4611"/>
  <c r="BH4611"/>
  <c r="BG4611"/>
  <c r="BF4611"/>
  <c r="BE4611"/>
  <c r="BD4611"/>
  <c r="BC4611"/>
  <c r="BB4611"/>
  <c r="BA4611"/>
  <c r="AZ4611"/>
  <c r="AY4611"/>
  <c r="AX4611"/>
  <c r="AW4611"/>
  <c r="AV4611"/>
  <c r="AU4611"/>
  <c r="AT4611"/>
  <c r="AS4611"/>
  <c r="AQ4611"/>
  <c r="BJ4610"/>
  <c r="BI4610"/>
  <c r="BH4610"/>
  <c r="BG4610"/>
  <c r="BF4610"/>
  <c r="BE4610"/>
  <c r="BD4610"/>
  <c r="BC4610"/>
  <c r="BB4610"/>
  <c r="BA4610"/>
  <c r="AZ4610"/>
  <c r="AY4610"/>
  <c r="AX4610"/>
  <c r="AW4610"/>
  <c r="AV4610"/>
  <c r="AU4610"/>
  <c r="AT4610"/>
  <c r="AS4610"/>
  <c r="AP4610"/>
  <c r="BJ4609"/>
  <c r="BI4609"/>
  <c r="BH4609"/>
  <c r="BG4609"/>
  <c r="BF4609"/>
  <c r="BE4609"/>
  <c r="BD4609"/>
  <c r="BC4609"/>
  <c r="BB4609"/>
  <c r="BA4609"/>
  <c r="AZ4609"/>
  <c r="AY4609"/>
  <c r="AX4609"/>
  <c r="AW4609"/>
  <c r="AV4609"/>
  <c r="AU4609"/>
  <c r="AT4609"/>
  <c r="AS4609"/>
  <c r="AN4609"/>
  <c r="AM4609"/>
  <c r="AL4609"/>
  <c r="AK4609"/>
  <c r="AJ4609"/>
  <c r="AI4609"/>
  <c r="AH4609"/>
  <c r="AG4609"/>
  <c r="AF4609"/>
  <c r="AE4609"/>
  <c r="AD4609"/>
  <c r="AC4609"/>
  <c r="AB4609"/>
  <c r="AA4609"/>
  <c r="Z4609"/>
  <c r="Y4609"/>
  <c r="X4609"/>
  <c r="BJ4606"/>
  <c r="BI4606"/>
  <c r="BH4606"/>
  <c r="BG4606"/>
  <c r="BF4606"/>
  <c r="BE4606"/>
  <c r="BD4606"/>
  <c r="BC4606"/>
  <c r="BB4606"/>
  <c r="BA4606"/>
  <c r="AZ4606"/>
  <c r="AY4606"/>
  <c r="AX4606"/>
  <c r="AW4606"/>
  <c r="AV4606"/>
  <c r="AU4606"/>
  <c r="AT4606"/>
  <c r="AS4606"/>
  <c r="BJ4605"/>
  <c r="BI4605"/>
  <c r="BH4605"/>
  <c r="BG4605"/>
  <c r="BF4605"/>
  <c r="BE4605"/>
  <c r="BD4605"/>
  <c r="BC4605"/>
  <c r="BB4605"/>
  <c r="BA4605"/>
  <c r="AZ4605"/>
  <c r="AY4605"/>
  <c r="AX4605"/>
  <c r="AW4605"/>
  <c r="AV4605"/>
  <c r="AU4605"/>
  <c r="AT4605"/>
  <c r="AS4605"/>
  <c r="BJ4604"/>
  <c r="BI4604"/>
  <c r="BH4604"/>
  <c r="BG4604"/>
  <c r="BF4604"/>
  <c r="BE4604"/>
  <c r="BD4604"/>
  <c r="BC4604"/>
  <c r="BB4604"/>
  <c r="BA4604"/>
  <c r="AZ4604"/>
  <c r="AY4604"/>
  <c r="AX4604"/>
  <c r="AW4604"/>
  <c r="AV4604"/>
  <c r="AU4604"/>
  <c r="AT4604"/>
  <c r="AS4604"/>
  <c r="BJ4603"/>
  <c r="BI4603"/>
  <c r="BH4603"/>
  <c r="BG4603"/>
  <c r="BF4603"/>
  <c r="BE4603"/>
  <c r="BD4603"/>
  <c r="BC4603"/>
  <c r="BB4603"/>
  <c r="BA4603"/>
  <c r="AZ4603"/>
  <c r="AY4603"/>
  <c r="AX4603"/>
  <c r="AW4603"/>
  <c r="AV4603"/>
  <c r="AU4603"/>
  <c r="AT4603"/>
  <c r="AS4603"/>
  <c r="BJ4602"/>
  <c r="BI4602"/>
  <c r="BH4602"/>
  <c r="BG4602"/>
  <c r="BF4602"/>
  <c r="BE4602"/>
  <c r="BD4602"/>
  <c r="BC4602"/>
  <c r="BB4602"/>
  <c r="BA4602"/>
  <c r="AZ4602"/>
  <c r="AY4602"/>
  <c r="AX4602"/>
  <c r="AW4602"/>
  <c r="AV4602"/>
  <c r="AU4602"/>
  <c r="AT4602"/>
  <c r="AS4602"/>
  <c r="BJ4601"/>
  <c r="BI4601"/>
  <c r="BH4601"/>
  <c r="BG4601"/>
  <c r="BF4601"/>
  <c r="BE4601"/>
  <c r="BD4601"/>
  <c r="BC4601"/>
  <c r="BB4601"/>
  <c r="BA4601"/>
  <c r="AZ4601"/>
  <c r="AY4601"/>
  <c r="AX4601"/>
  <c r="AW4601"/>
  <c r="AV4601"/>
  <c r="AU4601"/>
  <c r="AT4601"/>
  <c r="AS4601"/>
  <c r="BJ4600"/>
  <c r="BI4600"/>
  <c r="BH4600"/>
  <c r="BG4600"/>
  <c r="BF4600"/>
  <c r="BE4600"/>
  <c r="BD4600"/>
  <c r="BC4600"/>
  <c r="BB4600"/>
  <c r="BA4600"/>
  <c r="AZ4600"/>
  <c r="AY4600"/>
  <c r="AX4600"/>
  <c r="AW4600"/>
  <c r="AV4600"/>
  <c r="AU4600"/>
  <c r="AT4600"/>
  <c r="AS4600"/>
  <c r="BJ4599"/>
  <c r="BI4599"/>
  <c r="BH4599"/>
  <c r="BG4599"/>
  <c r="BF4599"/>
  <c r="BE4599"/>
  <c r="BD4599"/>
  <c r="BC4599"/>
  <c r="BB4599"/>
  <c r="BA4599"/>
  <c r="AZ4599"/>
  <c r="AY4599"/>
  <c r="AX4599"/>
  <c r="AW4599"/>
  <c r="AV4599"/>
  <c r="AU4599"/>
  <c r="AT4599"/>
  <c r="AS4599"/>
  <c r="BJ4598"/>
  <c r="BI4598"/>
  <c r="BH4598"/>
  <c r="BG4598"/>
  <c r="BF4598"/>
  <c r="BE4598"/>
  <c r="BD4598"/>
  <c r="BC4598"/>
  <c r="BB4598"/>
  <c r="BA4598"/>
  <c r="AZ4598"/>
  <c r="AY4598"/>
  <c r="AX4598"/>
  <c r="AW4598"/>
  <c r="AV4598"/>
  <c r="AU4598"/>
  <c r="AT4598"/>
  <c r="AS4598"/>
  <c r="AQ4598"/>
  <c r="BJ4597"/>
  <c r="BI4597"/>
  <c r="BH4597"/>
  <c r="BG4597"/>
  <c r="BF4597"/>
  <c r="BE4597"/>
  <c r="BD4597"/>
  <c r="BC4597"/>
  <c r="BB4597"/>
  <c r="BA4597"/>
  <c r="AZ4597"/>
  <c r="AY4597"/>
  <c r="AX4597"/>
  <c r="AW4597"/>
  <c r="AV4597"/>
  <c r="AU4597"/>
  <c r="AT4597"/>
  <c r="AS4597"/>
  <c r="AP4597"/>
  <c r="BJ4596"/>
  <c r="BI4596"/>
  <c r="BH4596"/>
  <c r="BG4596"/>
  <c r="BF4596"/>
  <c r="BE4596"/>
  <c r="BD4596"/>
  <c r="BC4596"/>
  <c r="BB4596"/>
  <c r="BA4596"/>
  <c r="AZ4596"/>
  <c r="AY4596"/>
  <c r="AX4596"/>
  <c r="AW4596"/>
  <c r="AV4596"/>
  <c r="AU4596"/>
  <c r="AT4596"/>
  <c r="AS4596"/>
  <c r="AN4596"/>
  <c r="AM4596"/>
  <c r="AL4596"/>
  <c r="AK4596"/>
  <c r="AJ4596"/>
  <c r="AI4596"/>
  <c r="AH4596"/>
  <c r="AG4596"/>
  <c r="AF4596"/>
  <c r="AE4596"/>
  <c r="AD4596"/>
  <c r="AC4596"/>
  <c r="AB4596"/>
  <c r="AA4596"/>
  <c r="Z4596"/>
  <c r="Y4596"/>
  <c r="X4596"/>
  <c r="BJ4593"/>
  <c r="BI4593"/>
  <c r="BH4593"/>
  <c r="BG4593"/>
  <c r="BF4593"/>
  <c r="BE4593"/>
  <c r="BD4593"/>
  <c r="BC4593"/>
  <c r="BB4593"/>
  <c r="BA4593"/>
  <c r="AZ4593"/>
  <c r="AY4593"/>
  <c r="AX4593"/>
  <c r="AW4593"/>
  <c r="AV4593"/>
  <c r="AU4593"/>
  <c r="AT4593"/>
  <c r="AS4593"/>
  <c r="BJ4592"/>
  <c r="BI4592"/>
  <c r="BH4592"/>
  <c r="BG4592"/>
  <c r="BF4592"/>
  <c r="BE4592"/>
  <c r="BD4592"/>
  <c r="BC4592"/>
  <c r="BB4592"/>
  <c r="BA4592"/>
  <c r="AZ4592"/>
  <c r="AY4592"/>
  <c r="AX4592"/>
  <c r="AW4592"/>
  <c r="AV4592"/>
  <c r="AU4592"/>
  <c r="AT4592"/>
  <c r="AS4592"/>
  <c r="BJ4591"/>
  <c r="BI4591"/>
  <c r="BH4591"/>
  <c r="BG4591"/>
  <c r="BF4591"/>
  <c r="BE4591"/>
  <c r="BD4591"/>
  <c r="BC4591"/>
  <c r="BB4591"/>
  <c r="BA4591"/>
  <c r="AZ4591"/>
  <c r="AY4591"/>
  <c r="AX4591"/>
  <c r="AW4591"/>
  <c r="AV4591"/>
  <c r="AU4591"/>
  <c r="AT4591"/>
  <c r="AS4591"/>
  <c r="BJ4590"/>
  <c r="BI4590"/>
  <c r="BH4590"/>
  <c r="BG4590"/>
  <c r="BF4590"/>
  <c r="BE4590"/>
  <c r="BD4590"/>
  <c r="BC4590"/>
  <c r="BB4590"/>
  <c r="BA4590"/>
  <c r="AZ4590"/>
  <c r="AY4590"/>
  <c r="AX4590"/>
  <c r="AW4590"/>
  <c r="AV4590"/>
  <c r="AU4590"/>
  <c r="AT4590"/>
  <c r="AS4590"/>
  <c r="BJ4589"/>
  <c r="BI4589"/>
  <c r="BH4589"/>
  <c r="BG4589"/>
  <c r="BF4589"/>
  <c r="BE4589"/>
  <c r="BD4589"/>
  <c r="BC4589"/>
  <c r="BB4589"/>
  <c r="BA4589"/>
  <c r="AZ4589"/>
  <c r="AY4589"/>
  <c r="AX4589"/>
  <c r="AW4589"/>
  <c r="AV4589"/>
  <c r="AU4589"/>
  <c r="AT4589"/>
  <c r="AS4589"/>
  <c r="BJ4588"/>
  <c r="BI4588"/>
  <c r="BH4588"/>
  <c r="BG4588"/>
  <c r="BF4588"/>
  <c r="BE4588"/>
  <c r="BD4588"/>
  <c r="BC4588"/>
  <c r="BB4588"/>
  <c r="BA4588"/>
  <c r="AZ4588"/>
  <c r="AY4588"/>
  <c r="AX4588"/>
  <c r="AW4588"/>
  <c r="AV4588"/>
  <c r="AU4588"/>
  <c r="AT4588"/>
  <c r="AS4588"/>
  <c r="BJ4587"/>
  <c r="BI4587"/>
  <c r="BH4587"/>
  <c r="BG4587"/>
  <c r="BF4587"/>
  <c r="BE4587"/>
  <c r="BD4587"/>
  <c r="BC4587"/>
  <c r="BB4587"/>
  <c r="BA4587"/>
  <c r="AZ4587"/>
  <c r="AY4587"/>
  <c r="AX4587"/>
  <c r="AW4587"/>
  <c r="AV4587"/>
  <c r="AU4587"/>
  <c r="AT4587"/>
  <c r="AS4587"/>
  <c r="BJ4586"/>
  <c r="BI4586"/>
  <c r="BH4586"/>
  <c r="BG4586"/>
  <c r="BF4586"/>
  <c r="BE4586"/>
  <c r="BD4586"/>
  <c r="BC4586"/>
  <c r="BB4586"/>
  <c r="BA4586"/>
  <c r="AZ4586"/>
  <c r="AY4586"/>
  <c r="AX4586"/>
  <c r="AW4586"/>
  <c r="AV4586"/>
  <c r="AU4586"/>
  <c r="AT4586"/>
  <c r="AS4586"/>
  <c r="BJ4585"/>
  <c r="BI4585"/>
  <c r="BH4585"/>
  <c r="BG4585"/>
  <c r="BF4585"/>
  <c r="BE4585"/>
  <c r="BD4585"/>
  <c r="BC4585"/>
  <c r="BB4585"/>
  <c r="BA4585"/>
  <c r="AZ4585"/>
  <c r="AY4585"/>
  <c r="AX4585"/>
  <c r="AW4585"/>
  <c r="AV4585"/>
  <c r="AU4585"/>
  <c r="AT4585"/>
  <c r="AS4585"/>
  <c r="AQ4585"/>
  <c r="BJ4584"/>
  <c r="BI4584"/>
  <c r="BH4584"/>
  <c r="BG4584"/>
  <c r="BF4584"/>
  <c r="BE4584"/>
  <c r="BD4584"/>
  <c r="BC4584"/>
  <c r="BB4584"/>
  <c r="BA4584"/>
  <c r="AZ4584"/>
  <c r="AY4584"/>
  <c r="AX4584"/>
  <c r="AW4584"/>
  <c r="AV4584"/>
  <c r="AU4584"/>
  <c r="AT4584"/>
  <c r="AS4584"/>
  <c r="AP4584"/>
  <c r="BJ4583"/>
  <c r="BI4583"/>
  <c r="BH4583"/>
  <c r="BG4583"/>
  <c r="BF4583"/>
  <c r="BE4583"/>
  <c r="BD4583"/>
  <c r="BC4583"/>
  <c r="BB4583"/>
  <c r="BA4583"/>
  <c r="AZ4583"/>
  <c r="AY4583"/>
  <c r="AX4583"/>
  <c r="AW4583"/>
  <c r="AV4583"/>
  <c r="AU4583"/>
  <c r="AT4583"/>
  <c r="AS4583"/>
  <c r="AN4583"/>
  <c r="AM4583"/>
  <c r="AL4583"/>
  <c r="AK4583"/>
  <c r="AJ4583"/>
  <c r="AI4583"/>
  <c r="AH4583"/>
  <c r="AG4583"/>
  <c r="AF4583"/>
  <c r="AE4583"/>
  <c r="AD4583"/>
  <c r="AC4583"/>
  <c r="AB4583"/>
  <c r="AA4583"/>
  <c r="Z4583"/>
  <c r="Y4583"/>
  <c r="X4583"/>
  <c r="BJ4580"/>
  <c r="BI4580"/>
  <c r="BH4580"/>
  <c r="BG4580"/>
  <c r="BF4580"/>
  <c r="BE4580"/>
  <c r="BD4580"/>
  <c r="BC4580"/>
  <c r="BB4580"/>
  <c r="BA4580"/>
  <c r="AZ4580"/>
  <c r="AY4580"/>
  <c r="AX4580"/>
  <c r="AW4580"/>
  <c r="AV4580"/>
  <c r="AU4580"/>
  <c r="AT4580"/>
  <c r="AS4580"/>
  <c r="BJ4579"/>
  <c r="BI4579"/>
  <c r="BH4579"/>
  <c r="BG4579"/>
  <c r="BF4579"/>
  <c r="BE4579"/>
  <c r="BD4579"/>
  <c r="BC4579"/>
  <c r="BB4579"/>
  <c r="BA4579"/>
  <c r="AZ4579"/>
  <c r="AY4579"/>
  <c r="AX4579"/>
  <c r="AW4579"/>
  <c r="AV4579"/>
  <c r="AU4579"/>
  <c r="AT4579"/>
  <c r="AS4579"/>
  <c r="BJ4578"/>
  <c r="BI4578"/>
  <c r="BH4578"/>
  <c r="BG4578"/>
  <c r="BF4578"/>
  <c r="BE4578"/>
  <c r="BD4578"/>
  <c r="BC4578"/>
  <c r="BB4578"/>
  <c r="BA4578"/>
  <c r="AZ4578"/>
  <c r="AY4578"/>
  <c r="AX4578"/>
  <c r="AW4578"/>
  <c r="AV4578"/>
  <c r="AU4578"/>
  <c r="AT4578"/>
  <c r="AS4578"/>
  <c r="BJ4577"/>
  <c r="BI4577"/>
  <c r="BH4577"/>
  <c r="BG4577"/>
  <c r="BF4577"/>
  <c r="BE4577"/>
  <c r="BD4577"/>
  <c r="BC4577"/>
  <c r="BB4577"/>
  <c r="BA4577"/>
  <c r="AZ4577"/>
  <c r="AY4577"/>
  <c r="AX4577"/>
  <c r="AW4577"/>
  <c r="AV4577"/>
  <c r="AU4577"/>
  <c r="AT4577"/>
  <c r="AS4577"/>
  <c r="BJ4576"/>
  <c r="BI4576"/>
  <c r="BH4576"/>
  <c r="BG4576"/>
  <c r="BF4576"/>
  <c r="BE4576"/>
  <c r="BD4576"/>
  <c r="BC4576"/>
  <c r="BB4576"/>
  <c r="BA4576"/>
  <c r="AZ4576"/>
  <c r="AY4576"/>
  <c r="AX4576"/>
  <c r="AW4576"/>
  <c r="AV4576"/>
  <c r="AU4576"/>
  <c r="AT4576"/>
  <c r="AS4576"/>
  <c r="BJ4575"/>
  <c r="BI4575"/>
  <c r="BH4575"/>
  <c r="BG4575"/>
  <c r="BF4575"/>
  <c r="BE4575"/>
  <c r="BD4575"/>
  <c r="BC4575"/>
  <c r="BB4575"/>
  <c r="BA4575"/>
  <c r="AZ4575"/>
  <c r="AY4575"/>
  <c r="AX4575"/>
  <c r="AW4575"/>
  <c r="AV4575"/>
  <c r="AU4575"/>
  <c r="AT4575"/>
  <c r="AS4575"/>
  <c r="BJ4574"/>
  <c r="BI4574"/>
  <c r="BH4574"/>
  <c r="BG4574"/>
  <c r="BF4574"/>
  <c r="BE4574"/>
  <c r="BD4574"/>
  <c r="BC4574"/>
  <c r="BB4574"/>
  <c r="BA4574"/>
  <c r="AZ4574"/>
  <c r="AY4574"/>
  <c r="AX4574"/>
  <c r="AW4574"/>
  <c r="AV4574"/>
  <c r="AU4574"/>
  <c r="AT4574"/>
  <c r="AS4574"/>
  <c r="BJ4573"/>
  <c r="BI4573"/>
  <c r="BH4573"/>
  <c r="BG4573"/>
  <c r="BF4573"/>
  <c r="BE4573"/>
  <c r="BD4573"/>
  <c r="BC4573"/>
  <c r="BB4573"/>
  <c r="BA4573"/>
  <c r="AZ4573"/>
  <c r="AY4573"/>
  <c r="AX4573"/>
  <c r="AW4573"/>
  <c r="AV4573"/>
  <c r="AU4573"/>
  <c r="AT4573"/>
  <c r="AS4573"/>
  <c r="BJ4572"/>
  <c r="BI4572"/>
  <c r="BH4572"/>
  <c r="BG4572"/>
  <c r="BF4572"/>
  <c r="BE4572"/>
  <c r="BD4572"/>
  <c r="BC4572"/>
  <c r="BB4572"/>
  <c r="BA4572"/>
  <c r="AZ4572"/>
  <c r="AY4572"/>
  <c r="AX4572"/>
  <c r="AW4572"/>
  <c r="AV4572"/>
  <c r="AU4572"/>
  <c r="AT4572"/>
  <c r="AS4572"/>
  <c r="AQ4572"/>
  <c r="BJ4571"/>
  <c r="BI4571"/>
  <c r="BH4571"/>
  <c r="BG4571"/>
  <c r="BF4571"/>
  <c r="BE4571"/>
  <c r="BD4571"/>
  <c r="BC4571"/>
  <c r="BB4571"/>
  <c r="BA4571"/>
  <c r="AZ4571"/>
  <c r="AY4571"/>
  <c r="AX4571"/>
  <c r="AW4571"/>
  <c r="AV4571"/>
  <c r="AU4571"/>
  <c r="AT4571"/>
  <c r="AS4571"/>
  <c r="AP4571"/>
  <c r="BJ4570"/>
  <c r="BI4570"/>
  <c r="BH4570"/>
  <c r="BG4570"/>
  <c r="BF4570"/>
  <c r="BE4570"/>
  <c r="BD4570"/>
  <c r="BC4570"/>
  <c r="BB4570"/>
  <c r="BA4570"/>
  <c r="AZ4570"/>
  <c r="AY4570"/>
  <c r="AX4570"/>
  <c r="AW4570"/>
  <c r="AV4570"/>
  <c r="AU4570"/>
  <c r="AT4570"/>
  <c r="AS4570"/>
  <c r="AN4570"/>
  <c r="AM4570"/>
  <c r="AL4570"/>
  <c r="AK4570"/>
  <c r="AJ4570"/>
  <c r="AI4570"/>
  <c r="AH4570"/>
  <c r="AG4570"/>
  <c r="AF4570"/>
  <c r="AE4570"/>
  <c r="AD4570"/>
  <c r="AC4570"/>
  <c r="AB4570"/>
  <c r="AA4570"/>
  <c r="Z4570"/>
  <c r="Y4570"/>
  <c r="X4570"/>
  <c r="BJ4567"/>
  <c r="BI4567"/>
  <c r="BH4567"/>
  <c r="BG4567"/>
  <c r="BF4567"/>
  <c r="BE4567"/>
  <c r="BD4567"/>
  <c r="BC4567"/>
  <c r="BB4567"/>
  <c r="BA4567"/>
  <c r="AZ4567"/>
  <c r="AY4567"/>
  <c r="AX4567"/>
  <c r="AW4567"/>
  <c r="AV4567"/>
  <c r="AU4567"/>
  <c r="AT4567"/>
  <c r="AS4567"/>
  <c r="BJ4566"/>
  <c r="BI4566"/>
  <c r="BH4566"/>
  <c r="BG4566"/>
  <c r="BF4566"/>
  <c r="BE4566"/>
  <c r="BD4566"/>
  <c r="BC4566"/>
  <c r="BB4566"/>
  <c r="BA4566"/>
  <c r="AZ4566"/>
  <c r="AY4566"/>
  <c r="AX4566"/>
  <c r="AW4566"/>
  <c r="AV4566"/>
  <c r="AU4566"/>
  <c r="AT4566"/>
  <c r="AS4566"/>
  <c r="BJ4565"/>
  <c r="BI4565"/>
  <c r="BH4565"/>
  <c r="BG4565"/>
  <c r="BF4565"/>
  <c r="BE4565"/>
  <c r="BD4565"/>
  <c r="BC4565"/>
  <c r="BB4565"/>
  <c r="BA4565"/>
  <c r="AZ4565"/>
  <c r="AY4565"/>
  <c r="AX4565"/>
  <c r="AW4565"/>
  <c r="AV4565"/>
  <c r="AU4565"/>
  <c r="AT4565"/>
  <c r="AS4565"/>
  <c r="BJ4564"/>
  <c r="BI4564"/>
  <c r="BH4564"/>
  <c r="BG4564"/>
  <c r="BF4564"/>
  <c r="BE4564"/>
  <c r="BD4564"/>
  <c r="BC4564"/>
  <c r="BB4564"/>
  <c r="BA4564"/>
  <c r="AZ4564"/>
  <c r="AY4564"/>
  <c r="AX4564"/>
  <c r="AW4564"/>
  <c r="AV4564"/>
  <c r="AU4564"/>
  <c r="AT4564"/>
  <c r="AS4564"/>
  <c r="BJ4563"/>
  <c r="BI4563"/>
  <c r="BH4563"/>
  <c r="BG4563"/>
  <c r="BF4563"/>
  <c r="BE4563"/>
  <c r="BD4563"/>
  <c r="BC4563"/>
  <c r="BB4563"/>
  <c r="BA4563"/>
  <c r="AZ4563"/>
  <c r="AY4563"/>
  <c r="AX4563"/>
  <c r="AW4563"/>
  <c r="AV4563"/>
  <c r="AU4563"/>
  <c r="AT4563"/>
  <c r="AS4563"/>
  <c r="BJ4562"/>
  <c r="BI4562"/>
  <c r="BH4562"/>
  <c r="BG4562"/>
  <c r="BF4562"/>
  <c r="BE4562"/>
  <c r="BD4562"/>
  <c r="BC4562"/>
  <c r="BB4562"/>
  <c r="BA4562"/>
  <c r="AZ4562"/>
  <c r="AY4562"/>
  <c r="AX4562"/>
  <c r="AW4562"/>
  <c r="AV4562"/>
  <c r="AU4562"/>
  <c r="AT4562"/>
  <c r="AS4562"/>
  <c r="BJ4561"/>
  <c r="BI4561"/>
  <c r="BH4561"/>
  <c r="BG4561"/>
  <c r="BF4561"/>
  <c r="BE4561"/>
  <c r="BD4561"/>
  <c r="BC4561"/>
  <c r="BB4561"/>
  <c r="BA4561"/>
  <c r="AZ4561"/>
  <c r="AY4561"/>
  <c r="AX4561"/>
  <c r="AW4561"/>
  <c r="AV4561"/>
  <c r="AU4561"/>
  <c r="AT4561"/>
  <c r="AS4561"/>
  <c r="BJ4560"/>
  <c r="BI4560"/>
  <c r="BH4560"/>
  <c r="BG4560"/>
  <c r="BF4560"/>
  <c r="BE4560"/>
  <c r="BD4560"/>
  <c r="BC4560"/>
  <c r="BB4560"/>
  <c r="BA4560"/>
  <c r="AZ4560"/>
  <c r="AY4560"/>
  <c r="AX4560"/>
  <c r="AW4560"/>
  <c r="AV4560"/>
  <c r="AU4560"/>
  <c r="AT4560"/>
  <c r="AS4560"/>
  <c r="BJ4559"/>
  <c r="BI4559"/>
  <c r="BH4559"/>
  <c r="BG4559"/>
  <c r="BF4559"/>
  <c r="BE4559"/>
  <c r="BD4559"/>
  <c r="BC4559"/>
  <c r="BB4559"/>
  <c r="BA4559"/>
  <c r="AZ4559"/>
  <c r="AY4559"/>
  <c r="AX4559"/>
  <c r="AW4559"/>
  <c r="AV4559"/>
  <c r="AU4559"/>
  <c r="AT4559"/>
  <c r="AS4559"/>
  <c r="AQ4559"/>
  <c r="BJ4558"/>
  <c r="BI4558"/>
  <c r="BH4558"/>
  <c r="BG4558"/>
  <c r="BF4558"/>
  <c r="BE4558"/>
  <c r="BD4558"/>
  <c r="BC4558"/>
  <c r="BB4558"/>
  <c r="BA4558"/>
  <c r="AZ4558"/>
  <c r="AY4558"/>
  <c r="AX4558"/>
  <c r="AW4558"/>
  <c r="AV4558"/>
  <c r="AU4558"/>
  <c r="AT4558"/>
  <c r="AS4558"/>
  <c r="AP4558"/>
  <c r="BJ4557"/>
  <c r="BI4557"/>
  <c r="BH4557"/>
  <c r="BG4557"/>
  <c r="BF4557"/>
  <c r="BE4557"/>
  <c r="BD4557"/>
  <c r="BC4557"/>
  <c r="BB4557"/>
  <c r="BA4557"/>
  <c r="AZ4557"/>
  <c r="AY4557"/>
  <c r="AX4557"/>
  <c r="AW4557"/>
  <c r="AV4557"/>
  <c r="AU4557"/>
  <c r="AT4557"/>
  <c r="AS4557"/>
  <c r="AN4557"/>
  <c r="AM4557"/>
  <c r="AL4557"/>
  <c r="AK4557"/>
  <c r="AJ4557"/>
  <c r="AI4557"/>
  <c r="AH4557"/>
  <c r="AG4557"/>
  <c r="AF4557"/>
  <c r="AE4557"/>
  <c r="AD4557"/>
  <c r="AC4557"/>
  <c r="AB4557"/>
  <c r="AA4557"/>
  <c r="Z4557"/>
  <c r="Y4557"/>
  <c r="X4557"/>
  <c r="BJ4554"/>
  <c r="BI4554"/>
  <c r="BH4554"/>
  <c r="BG4554"/>
  <c r="BF4554"/>
  <c r="BE4554"/>
  <c r="BD4554"/>
  <c r="BC4554"/>
  <c r="BB4554"/>
  <c r="BA4554"/>
  <c r="AZ4554"/>
  <c r="AY4554"/>
  <c r="AX4554"/>
  <c r="AW4554"/>
  <c r="AV4554"/>
  <c r="AU4554"/>
  <c r="AT4554"/>
  <c r="AS4554"/>
  <c r="BJ4553"/>
  <c r="BI4553"/>
  <c r="BH4553"/>
  <c r="BG4553"/>
  <c r="BF4553"/>
  <c r="BE4553"/>
  <c r="BD4553"/>
  <c r="BC4553"/>
  <c r="BB4553"/>
  <c r="BA4553"/>
  <c r="AZ4553"/>
  <c r="AY4553"/>
  <c r="AX4553"/>
  <c r="AW4553"/>
  <c r="AV4553"/>
  <c r="AU4553"/>
  <c r="AT4553"/>
  <c r="AS4553"/>
  <c r="BJ4552"/>
  <c r="BI4552"/>
  <c r="BH4552"/>
  <c r="BG4552"/>
  <c r="BF4552"/>
  <c r="BE4552"/>
  <c r="BD4552"/>
  <c r="BC4552"/>
  <c r="BB4552"/>
  <c r="BA4552"/>
  <c r="AZ4552"/>
  <c r="AY4552"/>
  <c r="AX4552"/>
  <c r="AW4552"/>
  <c r="AV4552"/>
  <c r="AU4552"/>
  <c r="AT4552"/>
  <c r="AS4552"/>
  <c r="BJ4551"/>
  <c r="BI4551"/>
  <c r="BH4551"/>
  <c r="BG4551"/>
  <c r="BF4551"/>
  <c r="BE4551"/>
  <c r="BD4551"/>
  <c r="BC4551"/>
  <c r="BB4551"/>
  <c r="BA4551"/>
  <c r="AZ4551"/>
  <c r="AY4551"/>
  <c r="AX4551"/>
  <c r="AW4551"/>
  <c r="AV4551"/>
  <c r="AU4551"/>
  <c r="AT4551"/>
  <c r="AS4551"/>
  <c r="BJ4550"/>
  <c r="BI4550"/>
  <c r="BH4550"/>
  <c r="BG4550"/>
  <c r="BF4550"/>
  <c r="BE4550"/>
  <c r="BD4550"/>
  <c r="BC4550"/>
  <c r="BB4550"/>
  <c r="BA4550"/>
  <c r="AZ4550"/>
  <c r="AY4550"/>
  <c r="AX4550"/>
  <c r="AW4550"/>
  <c r="AV4550"/>
  <c r="AU4550"/>
  <c r="AT4550"/>
  <c r="AS4550"/>
  <c r="BJ4549"/>
  <c r="BI4549"/>
  <c r="BH4549"/>
  <c r="BG4549"/>
  <c r="BF4549"/>
  <c r="BE4549"/>
  <c r="BD4549"/>
  <c r="BC4549"/>
  <c r="BB4549"/>
  <c r="BA4549"/>
  <c r="AZ4549"/>
  <c r="AY4549"/>
  <c r="AX4549"/>
  <c r="AW4549"/>
  <c r="AV4549"/>
  <c r="AU4549"/>
  <c r="AT4549"/>
  <c r="AS4549"/>
  <c r="BJ4548"/>
  <c r="BI4548"/>
  <c r="BH4548"/>
  <c r="BG4548"/>
  <c r="BF4548"/>
  <c r="BE4548"/>
  <c r="BD4548"/>
  <c r="BC4548"/>
  <c r="BB4548"/>
  <c r="BA4548"/>
  <c r="AZ4548"/>
  <c r="AY4548"/>
  <c r="AX4548"/>
  <c r="AW4548"/>
  <c r="AV4548"/>
  <c r="AU4548"/>
  <c r="AT4548"/>
  <c r="AS4548"/>
  <c r="BJ4547"/>
  <c r="BI4547"/>
  <c r="BH4547"/>
  <c r="BG4547"/>
  <c r="BF4547"/>
  <c r="BE4547"/>
  <c r="BD4547"/>
  <c r="BC4547"/>
  <c r="BB4547"/>
  <c r="BA4547"/>
  <c r="AZ4547"/>
  <c r="AY4547"/>
  <c r="AX4547"/>
  <c r="AW4547"/>
  <c r="AV4547"/>
  <c r="AU4547"/>
  <c r="AT4547"/>
  <c r="AS4547"/>
  <c r="BJ4546"/>
  <c r="BI4546"/>
  <c r="BH4546"/>
  <c r="BG4546"/>
  <c r="BF4546"/>
  <c r="BE4546"/>
  <c r="BD4546"/>
  <c r="BC4546"/>
  <c r="BB4546"/>
  <c r="BA4546"/>
  <c r="AZ4546"/>
  <c r="AY4546"/>
  <c r="AX4546"/>
  <c r="AW4546"/>
  <c r="AV4546"/>
  <c r="AU4546"/>
  <c r="AT4546"/>
  <c r="AS4546"/>
  <c r="AQ4546"/>
  <c r="BJ4545"/>
  <c r="BI4545"/>
  <c r="BH4545"/>
  <c r="BG4545"/>
  <c r="BF4545"/>
  <c r="BE4545"/>
  <c r="BD4545"/>
  <c r="BC4545"/>
  <c r="BB4545"/>
  <c r="BA4545"/>
  <c r="AZ4545"/>
  <c r="AY4545"/>
  <c r="AX4545"/>
  <c r="AW4545"/>
  <c r="AV4545"/>
  <c r="AU4545"/>
  <c r="AT4545"/>
  <c r="AS4545"/>
  <c r="AP4545"/>
  <c r="BJ4544"/>
  <c r="BI4544"/>
  <c r="BH4544"/>
  <c r="BG4544"/>
  <c r="BF4544"/>
  <c r="BE4544"/>
  <c r="BD4544"/>
  <c r="BC4544"/>
  <c r="BB4544"/>
  <c r="BA4544"/>
  <c r="AZ4544"/>
  <c r="AY4544"/>
  <c r="AX4544"/>
  <c r="AW4544"/>
  <c r="AV4544"/>
  <c r="AU4544"/>
  <c r="AT4544"/>
  <c r="AS4544"/>
  <c r="AN4544"/>
  <c r="AM4544"/>
  <c r="AL4544"/>
  <c r="AK4544"/>
  <c r="AJ4544"/>
  <c r="AI4544"/>
  <c r="AH4544"/>
  <c r="AG4544"/>
  <c r="AF4544"/>
  <c r="AE4544"/>
  <c r="AD4544"/>
  <c r="AC4544"/>
  <c r="AB4544"/>
  <c r="AA4544"/>
  <c r="Z4544"/>
  <c r="Y4544"/>
  <c r="X4544"/>
  <c r="BJ4541"/>
  <c r="BI4541"/>
  <c r="BH4541"/>
  <c r="BG4541"/>
  <c r="BF4541"/>
  <c r="BE4541"/>
  <c r="BD4541"/>
  <c r="BC4541"/>
  <c r="BB4541"/>
  <c r="BA4541"/>
  <c r="AZ4541"/>
  <c r="AY4541"/>
  <c r="AX4541"/>
  <c r="AW4541"/>
  <c r="AV4541"/>
  <c r="AU4541"/>
  <c r="AT4541"/>
  <c r="AS4541"/>
  <c r="BJ4540"/>
  <c r="BI4540"/>
  <c r="BH4540"/>
  <c r="BG4540"/>
  <c r="BF4540"/>
  <c r="BE4540"/>
  <c r="BD4540"/>
  <c r="BC4540"/>
  <c r="BB4540"/>
  <c r="BA4540"/>
  <c r="AZ4540"/>
  <c r="AY4540"/>
  <c r="AX4540"/>
  <c r="AW4540"/>
  <c r="AV4540"/>
  <c r="AU4540"/>
  <c r="AT4540"/>
  <c r="AS4540"/>
  <c r="BJ4539"/>
  <c r="BI4539"/>
  <c r="BH4539"/>
  <c r="BG4539"/>
  <c r="BF4539"/>
  <c r="BE4539"/>
  <c r="BD4539"/>
  <c r="BC4539"/>
  <c r="BB4539"/>
  <c r="BA4539"/>
  <c r="AZ4539"/>
  <c r="AY4539"/>
  <c r="AX4539"/>
  <c r="AW4539"/>
  <c r="AV4539"/>
  <c r="AU4539"/>
  <c r="AT4539"/>
  <c r="AS4539"/>
  <c r="BJ4538"/>
  <c r="BI4538"/>
  <c r="BH4538"/>
  <c r="BG4538"/>
  <c r="BF4538"/>
  <c r="BE4538"/>
  <c r="BD4538"/>
  <c r="BC4538"/>
  <c r="BB4538"/>
  <c r="BA4538"/>
  <c r="AZ4538"/>
  <c r="AY4538"/>
  <c r="AX4538"/>
  <c r="AW4538"/>
  <c r="AV4538"/>
  <c r="AU4538"/>
  <c r="AT4538"/>
  <c r="AS4538"/>
  <c r="BJ4537"/>
  <c r="BI4537"/>
  <c r="BH4537"/>
  <c r="BG4537"/>
  <c r="BF4537"/>
  <c r="BE4537"/>
  <c r="BD4537"/>
  <c r="BC4537"/>
  <c r="BB4537"/>
  <c r="BA4537"/>
  <c r="AZ4537"/>
  <c r="AY4537"/>
  <c r="AX4537"/>
  <c r="AW4537"/>
  <c r="AV4537"/>
  <c r="AU4537"/>
  <c r="AT4537"/>
  <c r="AS4537"/>
  <c r="BJ4536"/>
  <c r="BI4536"/>
  <c r="BH4536"/>
  <c r="BG4536"/>
  <c r="BF4536"/>
  <c r="BE4536"/>
  <c r="BD4536"/>
  <c r="BC4536"/>
  <c r="BB4536"/>
  <c r="BA4536"/>
  <c r="AZ4536"/>
  <c r="AY4536"/>
  <c r="AX4536"/>
  <c r="AW4536"/>
  <c r="AV4536"/>
  <c r="AU4536"/>
  <c r="AT4536"/>
  <c r="AS4536"/>
  <c r="BJ4535"/>
  <c r="BI4535"/>
  <c r="BH4535"/>
  <c r="BG4535"/>
  <c r="BF4535"/>
  <c r="BE4535"/>
  <c r="BD4535"/>
  <c r="BC4535"/>
  <c r="BB4535"/>
  <c r="BA4535"/>
  <c r="AZ4535"/>
  <c r="AY4535"/>
  <c r="AX4535"/>
  <c r="AW4535"/>
  <c r="AV4535"/>
  <c r="AU4535"/>
  <c r="AT4535"/>
  <c r="AS4535"/>
  <c r="BJ4534"/>
  <c r="BI4534"/>
  <c r="BH4534"/>
  <c r="BG4534"/>
  <c r="BF4534"/>
  <c r="BE4534"/>
  <c r="BD4534"/>
  <c r="BC4534"/>
  <c r="BB4534"/>
  <c r="BA4534"/>
  <c r="AZ4534"/>
  <c r="AY4534"/>
  <c r="AX4534"/>
  <c r="AW4534"/>
  <c r="AV4534"/>
  <c r="AU4534"/>
  <c r="AT4534"/>
  <c r="AS4534"/>
  <c r="BJ4533"/>
  <c r="BI4533"/>
  <c r="BH4533"/>
  <c r="BG4533"/>
  <c r="BF4533"/>
  <c r="BE4533"/>
  <c r="BD4533"/>
  <c r="BC4533"/>
  <c r="BB4533"/>
  <c r="BA4533"/>
  <c r="AZ4533"/>
  <c r="AY4533"/>
  <c r="AX4533"/>
  <c r="AW4533"/>
  <c r="AV4533"/>
  <c r="AU4533"/>
  <c r="AT4533"/>
  <c r="AS4533"/>
  <c r="AQ4533"/>
  <c r="BJ4532"/>
  <c r="BI4532"/>
  <c r="BH4532"/>
  <c r="BG4532"/>
  <c r="BF4532"/>
  <c r="BE4532"/>
  <c r="BD4532"/>
  <c r="BC4532"/>
  <c r="BB4532"/>
  <c r="BA4532"/>
  <c r="AZ4532"/>
  <c r="AY4532"/>
  <c r="AX4532"/>
  <c r="AW4532"/>
  <c r="AV4532"/>
  <c r="AU4532"/>
  <c r="AT4532"/>
  <c r="AS4532"/>
  <c r="AP4532"/>
  <c r="BJ4531"/>
  <c r="BI4531"/>
  <c r="BH4531"/>
  <c r="BG4531"/>
  <c r="BF4531"/>
  <c r="BE4531"/>
  <c r="BD4531"/>
  <c r="BC4531"/>
  <c r="BB4531"/>
  <c r="BA4531"/>
  <c r="AZ4531"/>
  <c r="AY4531"/>
  <c r="AX4531"/>
  <c r="AW4531"/>
  <c r="AV4531"/>
  <c r="AU4531"/>
  <c r="AT4531"/>
  <c r="AS4531"/>
  <c r="AN4531"/>
  <c r="AM4531"/>
  <c r="AL4531"/>
  <c r="AK4531"/>
  <c r="AJ4531"/>
  <c r="AI4531"/>
  <c r="AH4531"/>
  <c r="AG4531"/>
  <c r="AF4531"/>
  <c r="AE4531"/>
  <c r="AD4531"/>
  <c r="AC4531"/>
  <c r="AB4531"/>
  <c r="AA4531"/>
  <c r="Z4531"/>
  <c r="Y4531"/>
  <c r="X4531"/>
  <c r="BJ4528"/>
  <c r="BI4528"/>
  <c r="BH4528"/>
  <c r="BG4528"/>
  <c r="BF4528"/>
  <c r="BE4528"/>
  <c r="BD4528"/>
  <c r="BC4528"/>
  <c r="BB4528"/>
  <c r="BA4528"/>
  <c r="AZ4528"/>
  <c r="AY4528"/>
  <c r="AX4528"/>
  <c r="AW4528"/>
  <c r="AV4528"/>
  <c r="AU4528"/>
  <c r="AT4528"/>
  <c r="AS4528"/>
  <c r="BJ4527"/>
  <c r="BI4527"/>
  <c r="BH4527"/>
  <c r="BG4527"/>
  <c r="BF4527"/>
  <c r="BE4527"/>
  <c r="BD4527"/>
  <c r="BC4527"/>
  <c r="BB4527"/>
  <c r="BA4527"/>
  <c r="AZ4527"/>
  <c r="AY4527"/>
  <c r="AX4527"/>
  <c r="AW4527"/>
  <c r="AV4527"/>
  <c r="AU4527"/>
  <c r="AT4527"/>
  <c r="AS4527"/>
  <c r="BJ4526"/>
  <c r="BI4526"/>
  <c r="BH4526"/>
  <c r="BG4526"/>
  <c r="BF4526"/>
  <c r="BE4526"/>
  <c r="BD4526"/>
  <c r="BC4526"/>
  <c r="BB4526"/>
  <c r="BA4526"/>
  <c r="AZ4526"/>
  <c r="AY4526"/>
  <c r="AX4526"/>
  <c r="AW4526"/>
  <c r="AV4526"/>
  <c r="AU4526"/>
  <c r="AT4526"/>
  <c r="AS4526"/>
  <c r="BJ4525"/>
  <c r="BI4525"/>
  <c r="BH4525"/>
  <c r="BG4525"/>
  <c r="BF4525"/>
  <c r="BE4525"/>
  <c r="BD4525"/>
  <c r="BC4525"/>
  <c r="BB4525"/>
  <c r="BA4525"/>
  <c r="AZ4525"/>
  <c r="AY4525"/>
  <c r="AX4525"/>
  <c r="AW4525"/>
  <c r="AV4525"/>
  <c r="AU4525"/>
  <c r="AT4525"/>
  <c r="AS4525"/>
  <c r="BJ4524"/>
  <c r="BI4524"/>
  <c r="BH4524"/>
  <c r="BG4524"/>
  <c r="BF4524"/>
  <c r="BE4524"/>
  <c r="BD4524"/>
  <c r="BC4524"/>
  <c r="BB4524"/>
  <c r="BA4524"/>
  <c r="AZ4524"/>
  <c r="AY4524"/>
  <c r="AX4524"/>
  <c r="AW4524"/>
  <c r="AV4524"/>
  <c r="AU4524"/>
  <c r="AT4524"/>
  <c r="AS4524"/>
  <c r="BJ4523"/>
  <c r="BI4523"/>
  <c r="BH4523"/>
  <c r="BG4523"/>
  <c r="BF4523"/>
  <c r="BE4523"/>
  <c r="BD4523"/>
  <c r="BC4523"/>
  <c r="BB4523"/>
  <c r="BA4523"/>
  <c r="AZ4523"/>
  <c r="AY4523"/>
  <c r="AX4523"/>
  <c r="AW4523"/>
  <c r="AV4523"/>
  <c r="AU4523"/>
  <c r="AT4523"/>
  <c r="AS4523"/>
  <c r="BJ4522"/>
  <c r="BI4522"/>
  <c r="BH4522"/>
  <c r="BG4522"/>
  <c r="BF4522"/>
  <c r="BE4522"/>
  <c r="BD4522"/>
  <c r="BC4522"/>
  <c r="BB4522"/>
  <c r="BA4522"/>
  <c r="AZ4522"/>
  <c r="AY4522"/>
  <c r="AX4522"/>
  <c r="AW4522"/>
  <c r="AV4522"/>
  <c r="AU4522"/>
  <c r="AT4522"/>
  <c r="AS4522"/>
  <c r="BJ4521"/>
  <c r="BI4521"/>
  <c r="BH4521"/>
  <c r="BG4521"/>
  <c r="BF4521"/>
  <c r="BE4521"/>
  <c r="BD4521"/>
  <c r="BC4521"/>
  <c r="BB4521"/>
  <c r="BA4521"/>
  <c r="AZ4521"/>
  <c r="AY4521"/>
  <c r="AX4521"/>
  <c r="AW4521"/>
  <c r="AV4521"/>
  <c r="AU4521"/>
  <c r="AT4521"/>
  <c r="AS4521"/>
  <c r="BJ4520"/>
  <c r="BI4520"/>
  <c r="BH4520"/>
  <c r="BG4520"/>
  <c r="BF4520"/>
  <c r="BE4520"/>
  <c r="BD4520"/>
  <c r="BC4520"/>
  <c r="BB4520"/>
  <c r="BA4520"/>
  <c r="AZ4520"/>
  <c r="AY4520"/>
  <c r="AX4520"/>
  <c r="AW4520"/>
  <c r="AV4520"/>
  <c r="AU4520"/>
  <c r="AT4520"/>
  <c r="AS4520"/>
  <c r="AQ4520"/>
  <c r="BJ4519"/>
  <c r="BI4519"/>
  <c r="BH4519"/>
  <c r="BG4519"/>
  <c r="BF4519"/>
  <c r="BE4519"/>
  <c r="BD4519"/>
  <c r="BC4519"/>
  <c r="BB4519"/>
  <c r="BA4519"/>
  <c r="AZ4519"/>
  <c r="AY4519"/>
  <c r="AX4519"/>
  <c r="AW4519"/>
  <c r="AV4519"/>
  <c r="AU4519"/>
  <c r="AT4519"/>
  <c r="AS4519"/>
  <c r="AP4519"/>
  <c r="BJ4518"/>
  <c r="BI4518"/>
  <c r="BH4518"/>
  <c r="BG4518"/>
  <c r="BF4518"/>
  <c r="BE4518"/>
  <c r="BD4518"/>
  <c r="BC4518"/>
  <c r="BB4518"/>
  <c r="BA4518"/>
  <c r="AZ4518"/>
  <c r="AY4518"/>
  <c r="AX4518"/>
  <c r="AW4518"/>
  <c r="AV4518"/>
  <c r="AU4518"/>
  <c r="AT4518"/>
  <c r="AS4518"/>
  <c r="AN4518"/>
  <c r="AM4518"/>
  <c r="AL4518"/>
  <c r="AK4518"/>
  <c r="AJ4518"/>
  <c r="AI4518"/>
  <c r="AH4518"/>
  <c r="AG4518"/>
  <c r="AF4518"/>
  <c r="AE4518"/>
  <c r="AD4518"/>
  <c r="AC4518"/>
  <c r="AB4518"/>
  <c r="AA4518"/>
  <c r="Z4518"/>
  <c r="Y4518"/>
  <c r="X4518"/>
  <c r="BJ4515"/>
  <c r="BI4515"/>
  <c r="BH4515"/>
  <c r="BG4515"/>
  <c r="BF4515"/>
  <c r="BE4515"/>
  <c r="BD4515"/>
  <c r="BC4515"/>
  <c r="BB4515"/>
  <c r="BA4515"/>
  <c r="AZ4515"/>
  <c r="AY4515"/>
  <c r="AX4515"/>
  <c r="AW4515"/>
  <c r="AV4515"/>
  <c r="AU4515"/>
  <c r="AT4515"/>
  <c r="AS4515"/>
  <c r="BJ4514"/>
  <c r="BI4514"/>
  <c r="BH4514"/>
  <c r="BG4514"/>
  <c r="BF4514"/>
  <c r="BE4514"/>
  <c r="BD4514"/>
  <c r="BC4514"/>
  <c r="BB4514"/>
  <c r="BA4514"/>
  <c r="AZ4514"/>
  <c r="AY4514"/>
  <c r="AX4514"/>
  <c r="AW4514"/>
  <c r="AV4514"/>
  <c r="AU4514"/>
  <c r="AT4514"/>
  <c r="AS4514"/>
  <c r="BJ4513"/>
  <c r="BI4513"/>
  <c r="BH4513"/>
  <c r="BG4513"/>
  <c r="BF4513"/>
  <c r="BE4513"/>
  <c r="BD4513"/>
  <c r="BC4513"/>
  <c r="BB4513"/>
  <c r="BA4513"/>
  <c r="AZ4513"/>
  <c r="AY4513"/>
  <c r="AX4513"/>
  <c r="AW4513"/>
  <c r="AV4513"/>
  <c r="AU4513"/>
  <c r="AT4513"/>
  <c r="AS4513"/>
  <c r="BJ4512"/>
  <c r="BI4512"/>
  <c r="BH4512"/>
  <c r="BG4512"/>
  <c r="BF4512"/>
  <c r="BE4512"/>
  <c r="BD4512"/>
  <c r="BC4512"/>
  <c r="BB4512"/>
  <c r="BA4512"/>
  <c r="AZ4512"/>
  <c r="AY4512"/>
  <c r="AX4512"/>
  <c r="AW4512"/>
  <c r="AV4512"/>
  <c r="AU4512"/>
  <c r="AT4512"/>
  <c r="AS4512"/>
  <c r="BJ4511"/>
  <c r="BI4511"/>
  <c r="BH4511"/>
  <c r="BG4511"/>
  <c r="BF4511"/>
  <c r="BE4511"/>
  <c r="BD4511"/>
  <c r="BC4511"/>
  <c r="BB4511"/>
  <c r="BA4511"/>
  <c r="AZ4511"/>
  <c r="AY4511"/>
  <c r="AX4511"/>
  <c r="AW4511"/>
  <c r="AV4511"/>
  <c r="AU4511"/>
  <c r="AT4511"/>
  <c r="AS4511"/>
  <c r="BJ4510"/>
  <c r="BI4510"/>
  <c r="BH4510"/>
  <c r="BG4510"/>
  <c r="BF4510"/>
  <c r="BE4510"/>
  <c r="BD4510"/>
  <c r="BC4510"/>
  <c r="BB4510"/>
  <c r="BA4510"/>
  <c r="AZ4510"/>
  <c r="AY4510"/>
  <c r="AX4510"/>
  <c r="AW4510"/>
  <c r="AV4510"/>
  <c r="AU4510"/>
  <c r="AT4510"/>
  <c r="AS4510"/>
  <c r="BJ4509"/>
  <c r="BI4509"/>
  <c r="BH4509"/>
  <c r="BG4509"/>
  <c r="BF4509"/>
  <c r="BE4509"/>
  <c r="BD4509"/>
  <c r="BC4509"/>
  <c r="BB4509"/>
  <c r="BA4509"/>
  <c r="AZ4509"/>
  <c r="AY4509"/>
  <c r="AX4509"/>
  <c r="AW4509"/>
  <c r="AV4509"/>
  <c r="AU4509"/>
  <c r="AT4509"/>
  <c r="AS4509"/>
  <c r="BJ4508"/>
  <c r="BI4508"/>
  <c r="BH4508"/>
  <c r="BG4508"/>
  <c r="BF4508"/>
  <c r="BE4508"/>
  <c r="BD4508"/>
  <c r="BC4508"/>
  <c r="BB4508"/>
  <c r="BA4508"/>
  <c r="AZ4508"/>
  <c r="AY4508"/>
  <c r="AX4508"/>
  <c r="AW4508"/>
  <c r="AV4508"/>
  <c r="AU4508"/>
  <c r="AT4508"/>
  <c r="AS4508"/>
  <c r="BJ4507"/>
  <c r="BI4507"/>
  <c r="BH4507"/>
  <c r="BG4507"/>
  <c r="BF4507"/>
  <c r="BE4507"/>
  <c r="BD4507"/>
  <c r="BC4507"/>
  <c r="BB4507"/>
  <c r="BA4507"/>
  <c r="AZ4507"/>
  <c r="AY4507"/>
  <c r="AX4507"/>
  <c r="AW4507"/>
  <c r="AV4507"/>
  <c r="AU4507"/>
  <c r="AT4507"/>
  <c r="AS4507"/>
  <c r="AQ4507"/>
  <c r="BJ4506"/>
  <c r="BI4506"/>
  <c r="BH4506"/>
  <c r="BG4506"/>
  <c r="BF4506"/>
  <c r="BE4506"/>
  <c r="BD4506"/>
  <c r="BC4506"/>
  <c r="BB4506"/>
  <c r="BA4506"/>
  <c r="AZ4506"/>
  <c r="AY4506"/>
  <c r="AX4506"/>
  <c r="AW4506"/>
  <c r="AV4506"/>
  <c r="AU4506"/>
  <c r="AT4506"/>
  <c r="AS4506"/>
  <c r="AP4506"/>
  <c r="BJ4505"/>
  <c r="BI4505"/>
  <c r="BH4505"/>
  <c r="BG4505"/>
  <c r="BF4505"/>
  <c r="BE4505"/>
  <c r="BD4505"/>
  <c r="BC4505"/>
  <c r="BB4505"/>
  <c r="BA4505"/>
  <c r="AZ4505"/>
  <c r="AY4505"/>
  <c r="AX4505"/>
  <c r="AW4505"/>
  <c r="AV4505"/>
  <c r="AU4505"/>
  <c r="AT4505"/>
  <c r="AS4505"/>
  <c r="AN4505"/>
  <c r="AM4505"/>
  <c r="AL4505"/>
  <c r="AK4505"/>
  <c r="AJ4505"/>
  <c r="AI4505"/>
  <c r="AH4505"/>
  <c r="AG4505"/>
  <c r="AF4505"/>
  <c r="AE4505"/>
  <c r="AD4505"/>
  <c r="AC4505"/>
  <c r="AB4505"/>
  <c r="AA4505"/>
  <c r="Z4505"/>
  <c r="Y4505"/>
  <c r="X4505"/>
  <c r="BJ4502"/>
  <c r="BI4502"/>
  <c r="BH4502"/>
  <c r="BG4502"/>
  <c r="BF4502"/>
  <c r="BE4502"/>
  <c r="BD4502"/>
  <c r="BC4502"/>
  <c r="BB4502"/>
  <c r="BA4502"/>
  <c r="AZ4502"/>
  <c r="AY4502"/>
  <c r="AX4502"/>
  <c r="AW4502"/>
  <c r="AV4502"/>
  <c r="AU4502"/>
  <c r="AT4502"/>
  <c r="AS4502"/>
  <c r="BJ4501"/>
  <c r="BI4501"/>
  <c r="BH4501"/>
  <c r="BG4501"/>
  <c r="BF4501"/>
  <c r="BE4501"/>
  <c r="BD4501"/>
  <c r="BC4501"/>
  <c r="BB4501"/>
  <c r="BA4501"/>
  <c r="AZ4501"/>
  <c r="AY4501"/>
  <c r="AX4501"/>
  <c r="AW4501"/>
  <c r="AV4501"/>
  <c r="AU4501"/>
  <c r="AT4501"/>
  <c r="AS4501"/>
  <c r="BJ4500"/>
  <c r="BI4500"/>
  <c r="BH4500"/>
  <c r="BG4500"/>
  <c r="BF4500"/>
  <c r="BE4500"/>
  <c r="BD4500"/>
  <c r="BC4500"/>
  <c r="BB4500"/>
  <c r="BA4500"/>
  <c r="AZ4500"/>
  <c r="AY4500"/>
  <c r="AX4500"/>
  <c r="AW4500"/>
  <c r="AV4500"/>
  <c r="AU4500"/>
  <c r="AT4500"/>
  <c r="AS4500"/>
  <c r="BJ4499"/>
  <c r="BI4499"/>
  <c r="BH4499"/>
  <c r="BG4499"/>
  <c r="BF4499"/>
  <c r="BE4499"/>
  <c r="BD4499"/>
  <c r="BC4499"/>
  <c r="BB4499"/>
  <c r="BA4499"/>
  <c r="AZ4499"/>
  <c r="AY4499"/>
  <c r="AX4499"/>
  <c r="AW4499"/>
  <c r="AV4499"/>
  <c r="AU4499"/>
  <c r="AT4499"/>
  <c r="AS4499"/>
  <c r="BJ4498"/>
  <c r="BI4498"/>
  <c r="BH4498"/>
  <c r="BG4498"/>
  <c r="BF4498"/>
  <c r="BE4498"/>
  <c r="BD4498"/>
  <c r="BC4498"/>
  <c r="BB4498"/>
  <c r="BA4498"/>
  <c r="AZ4498"/>
  <c r="AY4498"/>
  <c r="AX4498"/>
  <c r="AW4498"/>
  <c r="AV4498"/>
  <c r="AU4498"/>
  <c r="AT4498"/>
  <c r="AS4498"/>
  <c r="BJ4497"/>
  <c r="BI4497"/>
  <c r="BH4497"/>
  <c r="BG4497"/>
  <c r="BF4497"/>
  <c r="BE4497"/>
  <c r="BD4497"/>
  <c r="BC4497"/>
  <c r="BB4497"/>
  <c r="BA4497"/>
  <c r="AZ4497"/>
  <c r="AY4497"/>
  <c r="AX4497"/>
  <c r="AW4497"/>
  <c r="AV4497"/>
  <c r="AU4497"/>
  <c r="AT4497"/>
  <c r="AS4497"/>
  <c r="BJ4496"/>
  <c r="BI4496"/>
  <c r="BH4496"/>
  <c r="BG4496"/>
  <c r="BF4496"/>
  <c r="BE4496"/>
  <c r="BD4496"/>
  <c r="BC4496"/>
  <c r="BB4496"/>
  <c r="BA4496"/>
  <c r="AZ4496"/>
  <c r="AY4496"/>
  <c r="AX4496"/>
  <c r="AW4496"/>
  <c r="AV4496"/>
  <c r="AU4496"/>
  <c r="AT4496"/>
  <c r="AS4496"/>
  <c r="BJ4495"/>
  <c r="BI4495"/>
  <c r="BH4495"/>
  <c r="BG4495"/>
  <c r="BF4495"/>
  <c r="BE4495"/>
  <c r="BD4495"/>
  <c r="BC4495"/>
  <c r="BB4495"/>
  <c r="BA4495"/>
  <c r="AZ4495"/>
  <c r="AY4495"/>
  <c r="AX4495"/>
  <c r="AW4495"/>
  <c r="AV4495"/>
  <c r="AU4495"/>
  <c r="AT4495"/>
  <c r="AS4495"/>
  <c r="BJ4494"/>
  <c r="BI4494"/>
  <c r="BH4494"/>
  <c r="BG4494"/>
  <c r="BF4494"/>
  <c r="BE4494"/>
  <c r="BD4494"/>
  <c r="BC4494"/>
  <c r="BB4494"/>
  <c r="BA4494"/>
  <c r="AZ4494"/>
  <c r="AY4494"/>
  <c r="AX4494"/>
  <c r="AW4494"/>
  <c r="AV4494"/>
  <c r="AU4494"/>
  <c r="AT4494"/>
  <c r="AS4494"/>
  <c r="AQ4494"/>
  <c r="BJ4493"/>
  <c r="BI4493"/>
  <c r="BH4493"/>
  <c r="BG4493"/>
  <c r="BF4493"/>
  <c r="BE4493"/>
  <c r="BD4493"/>
  <c r="BC4493"/>
  <c r="BB4493"/>
  <c r="BA4493"/>
  <c r="AZ4493"/>
  <c r="AY4493"/>
  <c r="AX4493"/>
  <c r="AW4493"/>
  <c r="AV4493"/>
  <c r="AU4493"/>
  <c r="AT4493"/>
  <c r="AS4493"/>
  <c r="AP4493"/>
  <c r="BJ4492"/>
  <c r="BI4492"/>
  <c r="BH4492"/>
  <c r="BG4492"/>
  <c r="BF4492"/>
  <c r="BE4492"/>
  <c r="BD4492"/>
  <c r="BC4492"/>
  <c r="BB4492"/>
  <c r="BA4492"/>
  <c r="AZ4492"/>
  <c r="AY4492"/>
  <c r="AX4492"/>
  <c r="AW4492"/>
  <c r="AV4492"/>
  <c r="AU4492"/>
  <c r="AT4492"/>
  <c r="AS4492"/>
  <c r="AN4492"/>
  <c r="AM4492"/>
  <c r="AL4492"/>
  <c r="AK4492"/>
  <c r="AJ4492"/>
  <c r="AI4492"/>
  <c r="AH4492"/>
  <c r="AG4492"/>
  <c r="AF4492"/>
  <c r="AE4492"/>
  <c r="AD4492"/>
  <c r="AC4492"/>
  <c r="AB4492"/>
  <c r="AA4492"/>
  <c r="Z4492"/>
  <c r="Y4492"/>
  <c r="X4492"/>
  <c r="BJ4489"/>
  <c r="BI4489"/>
  <c r="BH4489"/>
  <c r="BG4489"/>
  <c r="BF4489"/>
  <c r="BE4489"/>
  <c r="BD4489"/>
  <c r="BC4489"/>
  <c r="BB4489"/>
  <c r="BA4489"/>
  <c r="AZ4489"/>
  <c r="AY4489"/>
  <c r="AX4489"/>
  <c r="AW4489"/>
  <c r="AV4489"/>
  <c r="AU4489"/>
  <c r="AT4489"/>
  <c r="AS4489"/>
  <c r="BJ4488"/>
  <c r="BI4488"/>
  <c r="BH4488"/>
  <c r="BG4488"/>
  <c r="BF4488"/>
  <c r="BE4488"/>
  <c r="BD4488"/>
  <c r="BC4488"/>
  <c r="BB4488"/>
  <c r="BA4488"/>
  <c r="AZ4488"/>
  <c r="AY4488"/>
  <c r="AX4488"/>
  <c r="AW4488"/>
  <c r="AV4488"/>
  <c r="AU4488"/>
  <c r="AT4488"/>
  <c r="AS4488"/>
  <c r="BJ4487"/>
  <c r="BI4487"/>
  <c r="BH4487"/>
  <c r="BG4487"/>
  <c r="BF4487"/>
  <c r="BE4487"/>
  <c r="BD4487"/>
  <c r="BC4487"/>
  <c r="BB4487"/>
  <c r="BA4487"/>
  <c r="AZ4487"/>
  <c r="AY4487"/>
  <c r="AX4487"/>
  <c r="AW4487"/>
  <c r="AV4487"/>
  <c r="AU4487"/>
  <c r="AT4487"/>
  <c r="AS4487"/>
  <c r="BJ4486"/>
  <c r="BI4486"/>
  <c r="BH4486"/>
  <c r="BG4486"/>
  <c r="BF4486"/>
  <c r="BE4486"/>
  <c r="BD4486"/>
  <c r="BC4486"/>
  <c r="BB4486"/>
  <c r="BA4486"/>
  <c r="AZ4486"/>
  <c r="AY4486"/>
  <c r="AX4486"/>
  <c r="AW4486"/>
  <c r="AV4486"/>
  <c r="AU4486"/>
  <c r="AT4486"/>
  <c r="AS4486"/>
  <c r="BJ4485"/>
  <c r="BI4485"/>
  <c r="BH4485"/>
  <c r="BG4485"/>
  <c r="BF4485"/>
  <c r="BE4485"/>
  <c r="BD4485"/>
  <c r="BC4485"/>
  <c r="BB4485"/>
  <c r="BA4485"/>
  <c r="AZ4485"/>
  <c r="AY4485"/>
  <c r="AX4485"/>
  <c r="AW4485"/>
  <c r="AV4485"/>
  <c r="AU4485"/>
  <c r="AT4485"/>
  <c r="AS4485"/>
  <c r="BJ4484"/>
  <c r="BI4484"/>
  <c r="BH4484"/>
  <c r="BG4484"/>
  <c r="BF4484"/>
  <c r="BE4484"/>
  <c r="BD4484"/>
  <c r="BC4484"/>
  <c r="BB4484"/>
  <c r="BA4484"/>
  <c r="AZ4484"/>
  <c r="AY4484"/>
  <c r="AX4484"/>
  <c r="AW4484"/>
  <c r="AV4484"/>
  <c r="AU4484"/>
  <c r="AT4484"/>
  <c r="AS4484"/>
  <c r="BJ4483"/>
  <c r="BI4483"/>
  <c r="BH4483"/>
  <c r="BG4483"/>
  <c r="BF4483"/>
  <c r="BE4483"/>
  <c r="BD4483"/>
  <c r="BC4483"/>
  <c r="BB4483"/>
  <c r="BA4483"/>
  <c r="AZ4483"/>
  <c r="AY4483"/>
  <c r="AX4483"/>
  <c r="AW4483"/>
  <c r="AV4483"/>
  <c r="AU4483"/>
  <c r="AT4483"/>
  <c r="AS4483"/>
  <c r="BJ4482"/>
  <c r="BI4482"/>
  <c r="BH4482"/>
  <c r="BG4482"/>
  <c r="BF4482"/>
  <c r="BE4482"/>
  <c r="BD4482"/>
  <c r="BC4482"/>
  <c r="BB4482"/>
  <c r="BA4482"/>
  <c r="AZ4482"/>
  <c r="AY4482"/>
  <c r="AX4482"/>
  <c r="AW4482"/>
  <c r="AV4482"/>
  <c r="AU4482"/>
  <c r="AT4482"/>
  <c r="AS4482"/>
  <c r="BJ4481"/>
  <c r="BI4481"/>
  <c r="BH4481"/>
  <c r="BG4481"/>
  <c r="BF4481"/>
  <c r="BE4481"/>
  <c r="BD4481"/>
  <c r="BC4481"/>
  <c r="BB4481"/>
  <c r="BA4481"/>
  <c r="AZ4481"/>
  <c r="AY4481"/>
  <c r="AX4481"/>
  <c r="AW4481"/>
  <c r="AV4481"/>
  <c r="AU4481"/>
  <c r="AT4481"/>
  <c r="AS4481"/>
  <c r="AQ4481"/>
  <c r="BJ4480"/>
  <c r="BI4480"/>
  <c r="BH4480"/>
  <c r="BG4480"/>
  <c r="BF4480"/>
  <c r="BE4480"/>
  <c r="BD4480"/>
  <c r="BC4480"/>
  <c r="BB4480"/>
  <c r="BA4480"/>
  <c r="AZ4480"/>
  <c r="AY4480"/>
  <c r="AX4480"/>
  <c r="AW4480"/>
  <c r="AV4480"/>
  <c r="AU4480"/>
  <c r="AT4480"/>
  <c r="AS4480"/>
  <c r="AP4480"/>
  <c r="BJ4479"/>
  <c r="BI4479"/>
  <c r="BH4479"/>
  <c r="BG4479"/>
  <c r="BF4479"/>
  <c r="BE4479"/>
  <c r="BD4479"/>
  <c r="BC4479"/>
  <c r="BB4479"/>
  <c r="BA4479"/>
  <c r="AZ4479"/>
  <c r="AY4479"/>
  <c r="AX4479"/>
  <c r="AW4479"/>
  <c r="AV4479"/>
  <c r="AU4479"/>
  <c r="AT4479"/>
  <c r="AS4479"/>
  <c r="AN4479"/>
  <c r="AM4479"/>
  <c r="AL4479"/>
  <c r="AK4479"/>
  <c r="AJ4479"/>
  <c r="AI4479"/>
  <c r="AH4479"/>
  <c r="AG4479"/>
  <c r="AF4479"/>
  <c r="AE4479"/>
  <c r="AD4479"/>
  <c r="AC4479"/>
  <c r="AB4479"/>
  <c r="AA4479"/>
  <c r="Z4479"/>
  <c r="Y4479"/>
  <c r="X4479"/>
  <c r="BJ4476"/>
  <c r="BI4476"/>
  <c r="BH4476"/>
  <c r="BG4476"/>
  <c r="BF4476"/>
  <c r="BE4476"/>
  <c r="BD4476"/>
  <c r="BC4476"/>
  <c r="BB4476"/>
  <c r="BA4476"/>
  <c r="AZ4476"/>
  <c r="AY4476"/>
  <c r="AX4476"/>
  <c r="AW4476"/>
  <c r="AV4476"/>
  <c r="AU4476"/>
  <c r="AT4476"/>
  <c r="AS4476"/>
  <c r="BJ4475"/>
  <c r="BI4475"/>
  <c r="BH4475"/>
  <c r="BG4475"/>
  <c r="BF4475"/>
  <c r="BE4475"/>
  <c r="BD4475"/>
  <c r="BC4475"/>
  <c r="BB4475"/>
  <c r="BA4475"/>
  <c r="AZ4475"/>
  <c r="AY4475"/>
  <c r="AX4475"/>
  <c r="AW4475"/>
  <c r="AV4475"/>
  <c r="AU4475"/>
  <c r="AT4475"/>
  <c r="AS4475"/>
  <c r="BJ4474"/>
  <c r="BI4474"/>
  <c r="BH4474"/>
  <c r="BG4474"/>
  <c r="BF4474"/>
  <c r="BE4474"/>
  <c r="BD4474"/>
  <c r="BC4474"/>
  <c r="BB4474"/>
  <c r="BA4474"/>
  <c r="AZ4474"/>
  <c r="AY4474"/>
  <c r="AX4474"/>
  <c r="AW4474"/>
  <c r="AV4474"/>
  <c r="AU4474"/>
  <c r="AT4474"/>
  <c r="AS4474"/>
  <c r="BJ4473"/>
  <c r="BI4473"/>
  <c r="BH4473"/>
  <c r="BG4473"/>
  <c r="BF4473"/>
  <c r="BE4473"/>
  <c r="BD4473"/>
  <c r="BC4473"/>
  <c r="BB4473"/>
  <c r="BA4473"/>
  <c r="AZ4473"/>
  <c r="AY4473"/>
  <c r="AX4473"/>
  <c r="AW4473"/>
  <c r="AV4473"/>
  <c r="AU4473"/>
  <c r="AT4473"/>
  <c r="AS4473"/>
  <c r="BJ4472"/>
  <c r="BI4472"/>
  <c r="BH4472"/>
  <c r="BG4472"/>
  <c r="BF4472"/>
  <c r="BE4472"/>
  <c r="BD4472"/>
  <c r="BC4472"/>
  <c r="BB4472"/>
  <c r="BA4472"/>
  <c r="AZ4472"/>
  <c r="AY4472"/>
  <c r="AX4472"/>
  <c r="AW4472"/>
  <c r="AV4472"/>
  <c r="AU4472"/>
  <c r="AT4472"/>
  <c r="AS4472"/>
  <c r="BJ4471"/>
  <c r="BI4471"/>
  <c r="BH4471"/>
  <c r="BG4471"/>
  <c r="BF4471"/>
  <c r="BE4471"/>
  <c r="BD4471"/>
  <c r="BC4471"/>
  <c r="BB4471"/>
  <c r="BA4471"/>
  <c r="AZ4471"/>
  <c r="AY4471"/>
  <c r="AX4471"/>
  <c r="AW4471"/>
  <c r="AV4471"/>
  <c r="AU4471"/>
  <c r="AT4471"/>
  <c r="AS4471"/>
  <c r="BJ4470"/>
  <c r="BI4470"/>
  <c r="BH4470"/>
  <c r="BG4470"/>
  <c r="BF4470"/>
  <c r="BE4470"/>
  <c r="BD4470"/>
  <c r="BC4470"/>
  <c r="BB4470"/>
  <c r="BA4470"/>
  <c r="AZ4470"/>
  <c r="AY4470"/>
  <c r="AX4470"/>
  <c r="AW4470"/>
  <c r="AV4470"/>
  <c r="AU4470"/>
  <c r="AT4470"/>
  <c r="AS4470"/>
  <c r="BJ4469"/>
  <c r="BI4469"/>
  <c r="BH4469"/>
  <c r="BG4469"/>
  <c r="BF4469"/>
  <c r="BE4469"/>
  <c r="BD4469"/>
  <c r="BC4469"/>
  <c r="BB4469"/>
  <c r="BA4469"/>
  <c r="AZ4469"/>
  <c r="AY4469"/>
  <c r="AX4469"/>
  <c r="AW4469"/>
  <c r="AV4469"/>
  <c r="AU4469"/>
  <c r="AT4469"/>
  <c r="AS4469"/>
  <c r="BJ4468"/>
  <c r="BI4468"/>
  <c r="BH4468"/>
  <c r="BG4468"/>
  <c r="BF4468"/>
  <c r="BE4468"/>
  <c r="BD4468"/>
  <c r="BC4468"/>
  <c r="BB4468"/>
  <c r="BA4468"/>
  <c r="AZ4468"/>
  <c r="AY4468"/>
  <c r="AX4468"/>
  <c r="AW4468"/>
  <c r="AV4468"/>
  <c r="AU4468"/>
  <c r="AT4468"/>
  <c r="AS4468"/>
  <c r="AQ4468"/>
  <c r="BJ4467"/>
  <c r="BI4467"/>
  <c r="BH4467"/>
  <c r="BG4467"/>
  <c r="BF4467"/>
  <c r="BE4467"/>
  <c r="BD4467"/>
  <c r="BC4467"/>
  <c r="BB4467"/>
  <c r="BA4467"/>
  <c r="AZ4467"/>
  <c r="AY4467"/>
  <c r="AX4467"/>
  <c r="AW4467"/>
  <c r="AV4467"/>
  <c r="AU4467"/>
  <c r="AT4467"/>
  <c r="AS4467"/>
  <c r="AP4467"/>
  <c r="BJ4466"/>
  <c r="BI4466"/>
  <c r="BH4466"/>
  <c r="BG4466"/>
  <c r="BF4466"/>
  <c r="BE4466"/>
  <c r="BD4466"/>
  <c r="BC4466"/>
  <c r="BB4466"/>
  <c r="BA4466"/>
  <c r="AZ4466"/>
  <c r="AY4466"/>
  <c r="AX4466"/>
  <c r="AW4466"/>
  <c r="AV4466"/>
  <c r="AU4466"/>
  <c r="AT4466"/>
  <c r="AS4466"/>
  <c r="AN4466"/>
  <c r="AM4466"/>
  <c r="AL4466"/>
  <c r="AK4466"/>
  <c r="AJ4466"/>
  <c r="AI4466"/>
  <c r="AH4466"/>
  <c r="AG4466"/>
  <c r="AF4466"/>
  <c r="AE4466"/>
  <c r="AD4466"/>
  <c r="AC4466"/>
  <c r="AB4466"/>
  <c r="AA4466"/>
  <c r="Z4466"/>
  <c r="Y4466"/>
  <c r="X4466"/>
  <c r="BJ4463"/>
  <c r="BI4463"/>
  <c r="BH4463"/>
  <c r="BG4463"/>
  <c r="BF4463"/>
  <c r="BE4463"/>
  <c r="BD4463"/>
  <c r="BC4463"/>
  <c r="BB4463"/>
  <c r="BA4463"/>
  <c r="AZ4463"/>
  <c r="AY4463"/>
  <c r="AX4463"/>
  <c r="AW4463"/>
  <c r="AV4463"/>
  <c r="AU4463"/>
  <c r="AT4463"/>
  <c r="AS4463"/>
  <c r="BJ4462"/>
  <c r="BI4462"/>
  <c r="BH4462"/>
  <c r="BG4462"/>
  <c r="BF4462"/>
  <c r="BE4462"/>
  <c r="BD4462"/>
  <c r="BC4462"/>
  <c r="BB4462"/>
  <c r="BA4462"/>
  <c r="AZ4462"/>
  <c r="AY4462"/>
  <c r="AX4462"/>
  <c r="AW4462"/>
  <c r="AV4462"/>
  <c r="AU4462"/>
  <c r="AT4462"/>
  <c r="AS4462"/>
  <c r="BJ4461"/>
  <c r="BI4461"/>
  <c r="BH4461"/>
  <c r="BG4461"/>
  <c r="BF4461"/>
  <c r="BE4461"/>
  <c r="BD4461"/>
  <c r="BC4461"/>
  <c r="BB4461"/>
  <c r="BA4461"/>
  <c r="AZ4461"/>
  <c r="AY4461"/>
  <c r="AX4461"/>
  <c r="AW4461"/>
  <c r="AV4461"/>
  <c r="AU4461"/>
  <c r="AT4461"/>
  <c r="AS4461"/>
  <c r="BJ4460"/>
  <c r="BI4460"/>
  <c r="BH4460"/>
  <c r="BG4460"/>
  <c r="BF4460"/>
  <c r="BE4460"/>
  <c r="BD4460"/>
  <c r="BC4460"/>
  <c r="BB4460"/>
  <c r="BA4460"/>
  <c r="AZ4460"/>
  <c r="AY4460"/>
  <c r="AX4460"/>
  <c r="AW4460"/>
  <c r="AV4460"/>
  <c r="AU4460"/>
  <c r="AT4460"/>
  <c r="AS4460"/>
  <c r="BJ4459"/>
  <c r="BI4459"/>
  <c r="BH4459"/>
  <c r="BG4459"/>
  <c r="BF4459"/>
  <c r="BE4459"/>
  <c r="BD4459"/>
  <c r="BC4459"/>
  <c r="BB4459"/>
  <c r="BA4459"/>
  <c r="AZ4459"/>
  <c r="AY4459"/>
  <c r="AX4459"/>
  <c r="AW4459"/>
  <c r="AV4459"/>
  <c r="AU4459"/>
  <c r="AT4459"/>
  <c r="AS4459"/>
  <c r="BJ4458"/>
  <c r="BI4458"/>
  <c r="BH4458"/>
  <c r="BG4458"/>
  <c r="BF4458"/>
  <c r="BE4458"/>
  <c r="BD4458"/>
  <c r="BC4458"/>
  <c r="BB4458"/>
  <c r="BA4458"/>
  <c r="AZ4458"/>
  <c r="AY4458"/>
  <c r="AX4458"/>
  <c r="AW4458"/>
  <c r="AV4458"/>
  <c r="AU4458"/>
  <c r="AT4458"/>
  <c r="AS4458"/>
  <c r="BJ4457"/>
  <c r="BI4457"/>
  <c r="BH4457"/>
  <c r="BG4457"/>
  <c r="BF4457"/>
  <c r="BE4457"/>
  <c r="BD4457"/>
  <c r="BC4457"/>
  <c r="BB4457"/>
  <c r="BA4457"/>
  <c r="AZ4457"/>
  <c r="AY4457"/>
  <c r="AX4457"/>
  <c r="AW4457"/>
  <c r="AV4457"/>
  <c r="AU4457"/>
  <c r="AT4457"/>
  <c r="AS4457"/>
  <c r="BJ4456"/>
  <c r="BI4456"/>
  <c r="BH4456"/>
  <c r="BG4456"/>
  <c r="BF4456"/>
  <c r="BE4456"/>
  <c r="BD4456"/>
  <c r="BC4456"/>
  <c r="BB4456"/>
  <c r="BA4456"/>
  <c r="AZ4456"/>
  <c r="AY4456"/>
  <c r="AX4456"/>
  <c r="AW4456"/>
  <c r="AV4456"/>
  <c r="AU4456"/>
  <c r="AT4456"/>
  <c r="AS4456"/>
  <c r="BJ4455"/>
  <c r="BI4455"/>
  <c r="BH4455"/>
  <c r="BG4455"/>
  <c r="BF4455"/>
  <c r="BE4455"/>
  <c r="BD4455"/>
  <c r="BC4455"/>
  <c r="BB4455"/>
  <c r="BA4455"/>
  <c r="AZ4455"/>
  <c r="AY4455"/>
  <c r="AX4455"/>
  <c r="AW4455"/>
  <c r="AV4455"/>
  <c r="AU4455"/>
  <c r="AT4455"/>
  <c r="AS4455"/>
  <c r="AQ4455"/>
  <c r="BJ4454"/>
  <c r="BI4454"/>
  <c r="BH4454"/>
  <c r="BG4454"/>
  <c r="BF4454"/>
  <c r="BE4454"/>
  <c r="BD4454"/>
  <c r="BC4454"/>
  <c r="BB4454"/>
  <c r="BA4454"/>
  <c r="AZ4454"/>
  <c r="AY4454"/>
  <c r="AX4454"/>
  <c r="AW4454"/>
  <c r="AV4454"/>
  <c r="AU4454"/>
  <c r="AT4454"/>
  <c r="AS4454"/>
  <c r="AP4454"/>
  <c r="BJ4453"/>
  <c r="BI4453"/>
  <c r="BH4453"/>
  <c r="BG4453"/>
  <c r="BF4453"/>
  <c r="BE4453"/>
  <c r="BD4453"/>
  <c r="BC4453"/>
  <c r="BB4453"/>
  <c r="BA4453"/>
  <c r="AZ4453"/>
  <c r="AY4453"/>
  <c r="AX4453"/>
  <c r="AW4453"/>
  <c r="AV4453"/>
  <c r="AU4453"/>
  <c r="AT4453"/>
  <c r="AS4453"/>
  <c r="AN4453"/>
  <c r="AM4453"/>
  <c r="AL4453"/>
  <c r="AK4453"/>
  <c r="AJ4453"/>
  <c r="AI4453"/>
  <c r="AH4453"/>
  <c r="AG4453"/>
  <c r="AF4453"/>
  <c r="AE4453"/>
  <c r="AD4453"/>
  <c r="AC4453"/>
  <c r="AB4453"/>
  <c r="AA4453"/>
  <c r="Z4453"/>
  <c r="Y4453"/>
  <c r="X4453"/>
  <c r="BJ4450"/>
  <c r="BI4450"/>
  <c r="BH4450"/>
  <c r="BG4450"/>
  <c r="BF4450"/>
  <c r="BE4450"/>
  <c r="BD4450"/>
  <c r="BC4450"/>
  <c r="BB4450"/>
  <c r="BA4450"/>
  <c r="AZ4450"/>
  <c r="AY4450"/>
  <c r="AX4450"/>
  <c r="AW4450"/>
  <c r="AV4450"/>
  <c r="AU4450"/>
  <c r="AT4450"/>
  <c r="AS4450"/>
  <c r="BJ4449"/>
  <c r="BI4449"/>
  <c r="BH4449"/>
  <c r="BG4449"/>
  <c r="BF4449"/>
  <c r="BE4449"/>
  <c r="BD4449"/>
  <c r="BC4449"/>
  <c r="BB4449"/>
  <c r="BA4449"/>
  <c r="AZ4449"/>
  <c r="AY4449"/>
  <c r="AX4449"/>
  <c r="AW4449"/>
  <c r="AV4449"/>
  <c r="AU4449"/>
  <c r="AT4449"/>
  <c r="AS4449"/>
  <c r="BJ4448"/>
  <c r="BI4448"/>
  <c r="BH4448"/>
  <c r="BG4448"/>
  <c r="BF4448"/>
  <c r="BE4448"/>
  <c r="BD4448"/>
  <c r="BC4448"/>
  <c r="BB4448"/>
  <c r="BA4448"/>
  <c r="AZ4448"/>
  <c r="AY4448"/>
  <c r="AX4448"/>
  <c r="AW4448"/>
  <c r="AV4448"/>
  <c r="AU4448"/>
  <c r="AT4448"/>
  <c r="AS4448"/>
  <c r="BJ4447"/>
  <c r="BI4447"/>
  <c r="BH4447"/>
  <c r="BG4447"/>
  <c r="BF4447"/>
  <c r="BE4447"/>
  <c r="BD4447"/>
  <c r="BC4447"/>
  <c r="BB4447"/>
  <c r="BA4447"/>
  <c r="AZ4447"/>
  <c r="AY4447"/>
  <c r="AX4447"/>
  <c r="AW4447"/>
  <c r="AV4447"/>
  <c r="AU4447"/>
  <c r="AT4447"/>
  <c r="AS4447"/>
  <c r="BJ4446"/>
  <c r="BI4446"/>
  <c r="BH4446"/>
  <c r="BG4446"/>
  <c r="BF4446"/>
  <c r="BE4446"/>
  <c r="BD4446"/>
  <c r="BC4446"/>
  <c r="BB4446"/>
  <c r="BA4446"/>
  <c r="AZ4446"/>
  <c r="AY4446"/>
  <c r="AX4446"/>
  <c r="AW4446"/>
  <c r="AV4446"/>
  <c r="AU4446"/>
  <c r="AT4446"/>
  <c r="AS4446"/>
  <c r="BJ4445"/>
  <c r="BI4445"/>
  <c r="BH4445"/>
  <c r="BG4445"/>
  <c r="BF4445"/>
  <c r="BE4445"/>
  <c r="BD4445"/>
  <c r="BC4445"/>
  <c r="BB4445"/>
  <c r="BA4445"/>
  <c r="AZ4445"/>
  <c r="AY4445"/>
  <c r="AX4445"/>
  <c r="AW4445"/>
  <c r="AV4445"/>
  <c r="AU4445"/>
  <c r="AT4445"/>
  <c r="AS4445"/>
  <c r="BJ4444"/>
  <c r="BI4444"/>
  <c r="BH4444"/>
  <c r="BG4444"/>
  <c r="BF4444"/>
  <c r="BE4444"/>
  <c r="BD4444"/>
  <c r="BC4444"/>
  <c r="BB4444"/>
  <c r="BA4444"/>
  <c r="AZ4444"/>
  <c r="AY4444"/>
  <c r="AX4444"/>
  <c r="AW4444"/>
  <c r="AV4444"/>
  <c r="AU4444"/>
  <c r="AT4444"/>
  <c r="AS4444"/>
  <c r="BJ4443"/>
  <c r="BI4443"/>
  <c r="BH4443"/>
  <c r="BG4443"/>
  <c r="BF4443"/>
  <c r="BE4443"/>
  <c r="BD4443"/>
  <c r="BC4443"/>
  <c r="BB4443"/>
  <c r="BA4443"/>
  <c r="AZ4443"/>
  <c r="AY4443"/>
  <c r="AX4443"/>
  <c r="AW4443"/>
  <c r="AV4443"/>
  <c r="AU4443"/>
  <c r="AT4443"/>
  <c r="AS4443"/>
  <c r="BJ4442"/>
  <c r="BI4442"/>
  <c r="BH4442"/>
  <c r="BG4442"/>
  <c r="BF4442"/>
  <c r="BE4442"/>
  <c r="BD4442"/>
  <c r="BC4442"/>
  <c r="BB4442"/>
  <c r="BA4442"/>
  <c r="AZ4442"/>
  <c r="AY4442"/>
  <c r="AX4442"/>
  <c r="AW4442"/>
  <c r="AV4442"/>
  <c r="AU4442"/>
  <c r="AT4442"/>
  <c r="AS4442"/>
  <c r="AQ4442"/>
  <c r="BJ4441"/>
  <c r="BI4441"/>
  <c r="BH4441"/>
  <c r="BG4441"/>
  <c r="BF4441"/>
  <c r="BE4441"/>
  <c r="BD4441"/>
  <c r="BC4441"/>
  <c r="BB4441"/>
  <c r="BA4441"/>
  <c r="AZ4441"/>
  <c r="AY4441"/>
  <c r="AX4441"/>
  <c r="AW4441"/>
  <c r="AV4441"/>
  <c r="AU4441"/>
  <c r="AT4441"/>
  <c r="AS4441"/>
  <c r="AP4441"/>
  <c r="BJ4440"/>
  <c r="BI4440"/>
  <c r="BH4440"/>
  <c r="BG4440"/>
  <c r="BF4440"/>
  <c r="BE4440"/>
  <c r="BD4440"/>
  <c r="BC4440"/>
  <c r="BB4440"/>
  <c r="BA4440"/>
  <c r="AZ4440"/>
  <c r="AY4440"/>
  <c r="AX4440"/>
  <c r="AW4440"/>
  <c r="AV4440"/>
  <c r="AU4440"/>
  <c r="AT4440"/>
  <c r="AS4440"/>
  <c r="AN4440"/>
  <c r="AM4440"/>
  <c r="AL4440"/>
  <c r="AK4440"/>
  <c r="AJ4440"/>
  <c r="AI4440"/>
  <c r="AH4440"/>
  <c r="AG4440"/>
  <c r="AF4440"/>
  <c r="AE4440"/>
  <c r="AD4440"/>
  <c r="AC4440"/>
  <c r="AB4440"/>
  <c r="AA4440"/>
  <c r="Z4440"/>
  <c r="Y4440"/>
  <c r="X4440"/>
  <c r="BJ4437"/>
  <c r="BI4437"/>
  <c r="BH4437"/>
  <c r="BG4437"/>
  <c r="BF4437"/>
  <c r="BE4437"/>
  <c r="BD4437"/>
  <c r="BC4437"/>
  <c r="BB4437"/>
  <c r="BA4437"/>
  <c r="AZ4437"/>
  <c r="AY4437"/>
  <c r="AX4437"/>
  <c r="AW4437"/>
  <c r="AV4437"/>
  <c r="AU4437"/>
  <c r="AT4437"/>
  <c r="AS4437"/>
  <c r="BJ4436"/>
  <c r="BI4436"/>
  <c r="BH4436"/>
  <c r="BG4436"/>
  <c r="BF4436"/>
  <c r="BE4436"/>
  <c r="BD4436"/>
  <c r="BC4436"/>
  <c r="BB4436"/>
  <c r="BA4436"/>
  <c r="AZ4436"/>
  <c r="AY4436"/>
  <c r="AX4436"/>
  <c r="AW4436"/>
  <c r="AV4436"/>
  <c r="AU4436"/>
  <c r="AT4436"/>
  <c r="AS4436"/>
  <c r="BJ4435"/>
  <c r="BI4435"/>
  <c r="BH4435"/>
  <c r="BG4435"/>
  <c r="BF4435"/>
  <c r="BE4435"/>
  <c r="BD4435"/>
  <c r="BC4435"/>
  <c r="BB4435"/>
  <c r="BA4435"/>
  <c r="AZ4435"/>
  <c r="AY4435"/>
  <c r="AX4435"/>
  <c r="AW4435"/>
  <c r="AV4435"/>
  <c r="AU4435"/>
  <c r="AT4435"/>
  <c r="AS4435"/>
  <c r="BJ4434"/>
  <c r="BI4434"/>
  <c r="BH4434"/>
  <c r="BG4434"/>
  <c r="BF4434"/>
  <c r="BE4434"/>
  <c r="BD4434"/>
  <c r="BC4434"/>
  <c r="BB4434"/>
  <c r="BA4434"/>
  <c r="AZ4434"/>
  <c r="AY4434"/>
  <c r="AX4434"/>
  <c r="AW4434"/>
  <c r="AV4434"/>
  <c r="AU4434"/>
  <c r="AT4434"/>
  <c r="AS4434"/>
  <c r="BJ4433"/>
  <c r="BI4433"/>
  <c r="BH4433"/>
  <c r="BG4433"/>
  <c r="BF4433"/>
  <c r="BE4433"/>
  <c r="BD4433"/>
  <c r="BC4433"/>
  <c r="BB4433"/>
  <c r="BA4433"/>
  <c r="AZ4433"/>
  <c r="AY4433"/>
  <c r="AX4433"/>
  <c r="AW4433"/>
  <c r="AV4433"/>
  <c r="AU4433"/>
  <c r="AT4433"/>
  <c r="AS4433"/>
  <c r="BJ4432"/>
  <c r="BI4432"/>
  <c r="BH4432"/>
  <c r="BG4432"/>
  <c r="BF4432"/>
  <c r="BE4432"/>
  <c r="BD4432"/>
  <c r="BC4432"/>
  <c r="BB4432"/>
  <c r="BA4432"/>
  <c r="AZ4432"/>
  <c r="AY4432"/>
  <c r="AX4432"/>
  <c r="AW4432"/>
  <c r="AV4432"/>
  <c r="AU4432"/>
  <c r="AT4432"/>
  <c r="AS4432"/>
  <c r="BJ4431"/>
  <c r="BI4431"/>
  <c r="BH4431"/>
  <c r="BG4431"/>
  <c r="BF4431"/>
  <c r="BE4431"/>
  <c r="BD4431"/>
  <c r="BC4431"/>
  <c r="BB4431"/>
  <c r="BA4431"/>
  <c r="AZ4431"/>
  <c r="AY4431"/>
  <c r="AX4431"/>
  <c r="AW4431"/>
  <c r="AV4431"/>
  <c r="AU4431"/>
  <c r="AT4431"/>
  <c r="AS4431"/>
  <c r="BJ4430"/>
  <c r="BI4430"/>
  <c r="BH4430"/>
  <c r="BG4430"/>
  <c r="BF4430"/>
  <c r="BE4430"/>
  <c r="BD4430"/>
  <c r="BC4430"/>
  <c r="BB4430"/>
  <c r="BA4430"/>
  <c r="AZ4430"/>
  <c r="AY4430"/>
  <c r="AX4430"/>
  <c r="AW4430"/>
  <c r="AV4430"/>
  <c r="AU4430"/>
  <c r="AT4430"/>
  <c r="AS4430"/>
  <c r="BJ4429"/>
  <c r="BI4429"/>
  <c r="BH4429"/>
  <c r="BG4429"/>
  <c r="BF4429"/>
  <c r="BE4429"/>
  <c r="BD4429"/>
  <c r="BC4429"/>
  <c r="BB4429"/>
  <c r="BA4429"/>
  <c r="AZ4429"/>
  <c r="AY4429"/>
  <c r="AX4429"/>
  <c r="AW4429"/>
  <c r="AV4429"/>
  <c r="AU4429"/>
  <c r="AT4429"/>
  <c r="AS4429"/>
  <c r="AQ4429"/>
  <c r="BJ4428"/>
  <c r="BI4428"/>
  <c r="BH4428"/>
  <c r="BG4428"/>
  <c r="BF4428"/>
  <c r="BE4428"/>
  <c r="BD4428"/>
  <c r="BC4428"/>
  <c r="BB4428"/>
  <c r="BA4428"/>
  <c r="AZ4428"/>
  <c r="AY4428"/>
  <c r="AX4428"/>
  <c r="AW4428"/>
  <c r="AV4428"/>
  <c r="AU4428"/>
  <c r="AT4428"/>
  <c r="AS4428"/>
  <c r="AP4428"/>
  <c r="BJ4427"/>
  <c r="BI4427"/>
  <c r="BH4427"/>
  <c r="BG4427"/>
  <c r="BF4427"/>
  <c r="BE4427"/>
  <c r="BD4427"/>
  <c r="BC4427"/>
  <c r="BB4427"/>
  <c r="BA4427"/>
  <c r="AZ4427"/>
  <c r="AY4427"/>
  <c r="AX4427"/>
  <c r="AW4427"/>
  <c r="AV4427"/>
  <c r="AU4427"/>
  <c r="AT4427"/>
  <c r="AS4427"/>
  <c r="AN4427"/>
  <c r="AM4427"/>
  <c r="AL4427"/>
  <c r="AK4427"/>
  <c r="AJ4427"/>
  <c r="AI4427"/>
  <c r="AH4427"/>
  <c r="AG4427"/>
  <c r="AF4427"/>
  <c r="AE4427"/>
  <c r="AD4427"/>
  <c r="AC4427"/>
  <c r="AB4427"/>
  <c r="AA4427"/>
  <c r="Z4427"/>
  <c r="Y4427"/>
  <c r="X4427"/>
  <c r="BJ4424"/>
  <c r="BI4424"/>
  <c r="BH4424"/>
  <c r="BG4424"/>
  <c r="BF4424"/>
  <c r="BE4424"/>
  <c r="BD4424"/>
  <c r="BC4424"/>
  <c r="BB4424"/>
  <c r="BA4424"/>
  <c r="AZ4424"/>
  <c r="AY4424"/>
  <c r="AX4424"/>
  <c r="AW4424"/>
  <c r="AV4424"/>
  <c r="AU4424"/>
  <c r="AT4424"/>
  <c r="AS4424"/>
  <c r="BJ4423"/>
  <c r="BI4423"/>
  <c r="BH4423"/>
  <c r="BG4423"/>
  <c r="BF4423"/>
  <c r="BE4423"/>
  <c r="BD4423"/>
  <c r="BC4423"/>
  <c r="BB4423"/>
  <c r="BA4423"/>
  <c r="AZ4423"/>
  <c r="AY4423"/>
  <c r="AX4423"/>
  <c r="AW4423"/>
  <c r="AV4423"/>
  <c r="AU4423"/>
  <c r="AT4423"/>
  <c r="AS4423"/>
  <c r="BJ4422"/>
  <c r="BI4422"/>
  <c r="BH4422"/>
  <c r="BG4422"/>
  <c r="BF4422"/>
  <c r="BE4422"/>
  <c r="BD4422"/>
  <c r="BC4422"/>
  <c r="BB4422"/>
  <c r="BA4422"/>
  <c r="AZ4422"/>
  <c r="AY4422"/>
  <c r="AX4422"/>
  <c r="AW4422"/>
  <c r="AV4422"/>
  <c r="AU4422"/>
  <c r="AT4422"/>
  <c r="AS4422"/>
  <c r="BJ4421"/>
  <c r="BI4421"/>
  <c r="BH4421"/>
  <c r="BG4421"/>
  <c r="BF4421"/>
  <c r="BE4421"/>
  <c r="BD4421"/>
  <c r="BC4421"/>
  <c r="BB4421"/>
  <c r="BA4421"/>
  <c r="AZ4421"/>
  <c r="AY4421"/>
  <c r="AX4421"/>
  <c r="AW4421"/>
  <c r="AV4421"/>
  <c r="AU4421"/>
  <c r="AT4421"/>
  <c r="AS4421"/>
  <c r="BJ4420"/>
  <c r="BI4420"/>
  <c r="BH4420"/>
  <c r="BG4420"/>
  <c r="BF4420"/>
  <c r="BE4420"/>
  <c r="BD4420"/>
  <c r="BC4420"/>
  <c r="BB4420"/>
  <c r="BA4420"/>
  <c r="AZ4420"/>
  <c r="AY4420"/>
  <c r="AX4420"/>
  <c r="AW4420"/>
  <c r="AV4420"/>
  <c r="AU4420"/>
  <c r="AT4420"/>
  <c r="AS4420"/>
  <c r="BJ4419"/>
  <c r="BI4419"/>
  <c r="BH4419"/>
  <c r="BG4419"/>
  <c r="BF4419"/>
  <c r="BE4419"/>
  <c r="BD4419"/>
  <c r="BC4419"/>
  <c r="BB4419"/>
  <c r="BA4419"/>
  <c r="AZ4419"/>
  <c r="AY4419"/>
  <c r="AX4419"/>
  <c r="AW4419"/>
  <c r="AV4419"/>
  <c r="AU4419"/>
  <c r="AT4419"/>
  <c r="AS4419"/>
  <c r="BJ4418"/>
  <c r="BI4418"/>
  <c r="BH4418"/>
  <c r="BG4418"/>
  <c r="BF4418"/>
  <c r="BE4418"/>
  <c r="BD4418"/>
  <c r="BC4418"/>
  <c r="BB4418"/>
  <c r="BA4418"/>
  <c r="AZ4418"/>
  <c r="AY4418"/>
  <c r="AX4418"/>
  <c r="AW4418"/>
  <c r="AV4418"/>
  <c r="AU4418"/>
  <c r="AT4418"/>
  <c r="AS4418"/>
  <c r="BJ4417"/>
  <c r="BI4417"/>
  <c r="BH4417"/>
  <c r="BG4417"/>
  <c r="BF4417"/>
  <c r="BE4417"/>
  <c r="BD4417"/>
  <c r="BC4417"/>
  <c r="BB4417"/>
  <c r="BA4417"/>
  <c r="AZ4417"/>
  <c r="AY4417"/>
  <c r="AX4417"/>
  <c r="AW4417"/>
  <c r="AV4417"/>
  <c r="AU4417"/>
  <c r="AT4417"/>
  <c r="AS4417"/>
  <c r="BJ4416"/>
  <c r="BI4416"/>
  <c r="BH4416"/>
  <c r="BG4416"/>
  <c r="BF4416"/>
  <c r="BE4416"/>
  <c r="BD4416"/>
  <c r="BC4416"/>
  <c r="BB4416"/>
  <c r="BA4416"/>
  <c r="AZ4416"/>
  <c r="AY4416"/>
  <c r="AX4416"/>
  <c r="AW4416"/>
  <c r="AV4416"/>
  <c r="AU4416"/>
  <c r="AT4416"/>
  <c r="AS4416"/>
  <c r="AQ4416"/>
  <c r="BJ4415"/>
  <c r="BI4415"/>
  <c r="BH4415"/>
  <c r="BG4415"/>
  <c r="BF4415"/>
  <c r="BE4415"/>
  <c r="BD4415"/>
  <c r="BC4415"/>
  <c r="BB4415"/>
  <c r="BA4415"/>
  <c r="AZ4415"/>
  <c r="AY4415"/>
  <c r="AX4415"/>
  <c r="AW4415"/>
  <c r="AV4415"/>
  <c r="AU4415"/>
  <c r="AT4415"/>
  <c r="AS4415"/>
  <c r="AP4415"/>
  <c r="BJ4414"/>
  <c r="BI4414"/>
  <c r="BH4414"/>
  <c r="BG4414"/>
  <c r="BF4414"/>
  <c r="BE4414"/>
  <c r="BD4414"/>
  <c r="BC4414"/>
  <c r="BB4414"/>
  <c r="BA4414"/>
  <c r="AZ4414"/>
  <c r="AY4414"/>
  <c r="AX4414"/>
  <c r="AW4414"/>
  <c r="AV4414"/>
  <c r="AU4414"/>
  <c r="AT4414"/>
  <c r="AS4414"/>
  <c r="AN4414"/>
  <c r="AM4414"/>
  <c r="AL4414"/>
  <c r="AK4414"/>
  <c r="AJ4414"/>
  <c r="AI4414"/>
  <c r="AH4414"/>
  <c r="AG4414"/>
  <c r="AF4414"/>
  <c r="AE4414"/>
  <c r="AD4414"/>
  <c r="AC4414"/>
  <c r="AB4414"/>
  <c r="AA4414"/>
  <c r="Z4414"/>
  <c r="Y4414"/>
  <c r="X4414"/>
  <c r="BJ4411"/>
  <c r="BI4411"/>
  <c r="BH4411"/>
  <c r="BG4411"/>
  <c r="BF4411"/>
  <c r="BE4411"/>
  <c r="BD4411"/>
  <c r="BC4411"/>
  <c r="BB4411"/>
  <c r="BA4411"/>
  <c r="AZ4411"/>
  <c r="AY4411"/>
  <c r="AX4411"/>
  <c r="AW4411"/>
  <c r="AV4411"/>
  <c r="AU4411"/>
  <c r="AT4411"/>
  <c r="AS4411"/>
  <c r="BJ4410"/>
  <c r="BI4410"/>
  <c r="BH4410"/>
  <c r="BG4410"/>
  <c r="BF4410"/>
  <c r="BE4410"/>
  <c r="BD4410"/>
  <c r="BC4410"/>
  <c r="BB4410"/>
  <c r="BA4410"/>
  <c r="AZ4410"/>
  <c r="AY4410"/>
  <c r="AX4410"/>
  <c r="AW4410"/>
  <c r="AV4410"/>
  <c r="AU4410"/>
  <c r="AT4410"/>
  <c r="AS4410"/>
  <c r="BJ4409"/>
  <c r="BI4409"/>
  <c r="BH4409"/>
  <c r="BG4409"/>
  <c r="BF4409"/>
  <c r="BE4409"/>
  <c r="BD4409"/>
  <c r="BC4409"/>
  <c r="BB4409"/>
  <c r="BA4409"/>
  <c r="AZ4409"/>
  <c r="AY4409"/>
  <c r="AX4409"/>
  <c r="AW4409"/>
  <c r="AV4409"/>
  <c r="AU4409"/>
  <c r="AT4409"/>
  <c r="AS4409"/>
  <c r="BJ4408"/>
  <c r="BI4408"/>
  <c r="BH4408"/>
  <c r="BG4408"/>
  <c r="BF4408"/>
  <c r="BE4408"/>
  <c r="BD4408"/>
  <c r="BC4408"/>
  <c r="BB4408"/>
  <c r="BA4408"/>
  <c r="AZ4408"/>
  <c r="AY4408"/>
  <c r="AX4408"/>
  <c r="AW4408"/>
  <c r="AV4408"/>
  <c r="AU4408"/>
  <c r="AT4408"/>
  <c r="AS4408"/>
  <c r="BJ4407"/>
  <c r="BI4407"/>
  <c r="BH4407"/>
  <c r="BG4407"/>
  <c r="BF4407"/>
  <c r="BE4407"/>
  <c r="BD4407"/>
  <c r="BC4407"/>
  <c r="BB4407"/>
  <c r="BA4407"/>
  <c r="AZ4407"/>
  <c r="AY4407"/>
  <c r="AX4407"/>
  <c r="AW4407"/>
  <c r="AV4407"/>
  <c r="AU4407"/>
  <c r="AT4407"/>
  <c r="AS4407"/>
  <c r="BJ4406"/>
  <c r="BI4406"/>
  <c r="BH4406"/>
  <c r="BG4406"/>
  <c r="BF4406"/>
  <c r="BE4406"/>
  <c r="BD4406"/>
  <c r="BC4406"/>
  <c r="BB4406"/>
  <c r="BA4406"/>
  <c r="AZ4406"/>
  <c r="AY4406"/>
  <c r="AX4406"/>
  <c r="AW4406"/>
  <c r="AV4406"/>
  <c r="AU4406"/>
  <c r="AT4406"/>
  <c r="AS4406"/>
  <c r="BJ4405"/>
  <c r="BI4405"/>
  <c r="BH4405"/>
  <c r="BG4405"/>
  <c r="BF4405"/>
  <c r="BE4405"/>
  <c r="BD4405"/>
  <c r="BC4405"/>
  <c r="BB4405"/>
  <c r="BA4405"/>
  <c r="AZ4405"/>
  <c r="AY4405"/>
  <c r="AX4405"/>
  <c r="AW4405"/>
  <c r="AV4405"/>
  <c r="AU4405"/>
  <c r="AT4405"/>
  <c r="AS4405"/>
  <c r="BJ4404"/>
  <c r="BI4404"/>
  <c r="BH4404"/>
  <c r="BG4404"/>
  <c r="BF4404"/>
  <c r="BE4404"/>
  <c r="BD4404"/>
  <c r="BC4404"/>
  <c r="BB4404"/>
  <c r="BA4404"/>
  <c r="AZ4404"/>
  <c r="AY4404"/>
  <c r="AX4404"/>
  <c r="AW4404"/>
  <c r="AV4404"/>
  <c r="AU4404"/>
  <c r="AT4404"/>
  <c r="AS4404"/>
  <c r="BJ4403"/>
  <c r="BI4403"/>
  <c r="BH4403"/>
  <c r="BG4403"/>
  <c r="BF4403"/>
  <c r="BE4403"/>
  <c r="BD4403"/>
  <c r="BC4403"/>
  <c r="BB4403"/>
  <c r="BA4403"/>
  <c r="AZ4403"/>
  <c r="AY4403"/>
  <c r="AX4403"/>
  <c r="AW4403"/>
  <c r="AV4403"/>
  <c r="AU4403"/>
  <c r="AT4403"/>
  <c r="AS4403"/>
  <c r="BJ4402"/>
  <c r="BI4402"/>
  <c r="BH4402"/>
  <c r="BG4402"/>
  <c r="BF4402"/>
  <c r="BE4402"/>
  <c r="BD4402"/>
  <c r="BC4402"/>
  <c r="BB4402"/>
  <c r="BA4402"/>
  <c r="AZ4402"/>
  <c r="AY4402"/>
  <c r="AX4402"/>
  <c r="AW4402"/>
  <c r="AV4402"/>
  <c r="AU4402"/>
  <c r="AT4402"/>
  <c r="AS4402"/>
  <c r="BJ4401"/>
  <c r="BI4401"/>
  <c r="BH4401"/>
  <c r="BG4401"/>
  <c r="BF4401"/>
  <c r="BE4401"/>
  <c r="BD4401"/>
  <c r="BC4401"/>
  <c r="BB4401"/>
  <c r="BA4401"/>
  <c r="AZ4401"/>
  <c r="AY4401"/>
  <c r="AX4401"/>
  <c r="AW4401"/>
  <c r="AV4401"/>
  <c r="AU4401"/>
  <c r="AT4401"/>
  <c r="AS4401"/>
  <c r="AN4401"/>
  <c r="AM4401"/>
  <c r="AL4401"/>
  <c r="AK4401"/>
  <c r="AJ4401"/>
  <c r="AI4401"/>
  <c r="AH4401"/>
  <c r="AG4401"/>
  <c r="AF4401"/>
  <c r="AE4401"/>
  <c r="AD4401"/>
  <c r="AC4401"/>
  <c r="AB4401"/>
  <c r="AA4401"/>
  <c r="Z4401"/>
  <c r="Y4401"/>
  <c r="X4401"/>
  <c r="BJ4393"/>
  <c r="BI4393"/>
  <c r="BH4393"/>
  <c r="BG4393"/>
  <c r="BF4393"/>
  <c r="BE4393"/>
  <c r="BD4393"/>
  <c r="BC4393"/>
  <c r="BB4393"/>
  <c r="BA4393"/>
  <c r="AZ4393"/>
  <c r="AY4393"/>
  <c r="AX4393"/>
  <c r="AW4393"/>
  <c r="AV4393"/>
  <c r="AU4393"/>
  <c r="AT4393"/>
  <c r="AS4393"/>
  <c r="BJ4392"/>
  <c r="BI4392"/>
  <c r="BH4392"/>
  <c r="BG4392"/>
  <c r="BF4392"/>
  <c r="BE4392"/>
  <c r="BD4392"/>
  <c r="BC4392"/>
  <c r="BB4392"/>
  <c r="BA4392"/>
  <c r="AZ4392"/>
  <c r="AY4392"/>
  <c r="AX4392"/>
  <c r="AW4392"/>
  <c r="AV4392"/>
  <c r="AU4392"/>
  <c r="AT4392"/>
  <c r="AS4392"/>
  <c r="BJ4391"/>
  <c r="BI4391"/>
  <c r="BH4391"/>
  <c r="BG4391"/>
  <c r="BF4391"/>
  <c r="BE4391"/>
  <c r="BD4391"/>
  <c r="BC4391"/>
  <c r="BB4391"/>
  <c r="BA4391"/>
  <c r="AZ4391"/>
  <c r="AY4391"/>
  <c r="AX4391"/>
  <c r="AW4391"/>
  <c r="AV4391"/>
  <c r="AU4391"/>
  <c r="AT4391"/>
  <c r="AS4391"/>
  <c r="BJ4390"/>
  <c r="BI4390"/>
  <c r="BH4390"/>
  <c r="BG4390"/>
  <c r="BF4390"/>
  <c r="BE4390"/>
  <c r="BD4390"/>
  <c r="BC4390"/>
  <c r="BB4390"/>
  <c r="BA4390"/>
  <c r="AZ4390"/>
  <c r="AY4390"/>
  <c r="AX4390"/>
  <c r="AW4390"/>
  <c r="AV4390"/>
  <c r="AU4390"/>
  <c r="AT4390"/>
  <c r="AS4390"/>
  <c r="BJ4389"/>
  <c r="BI4389"/>
  <c r="BH4389"/>
  <c r="BG4389"/>
  <c r="BF4389"/>
  <c r="BE4389"/>
  <c r="BD4389"/>
  <c r="BC4389"/>
  <c r="BB4389"/>
  <c r="BA4389"/>
  <c r="AZ4389"/>
  <c r="AY4389"/>
  <c r="AX4389"/>
  <c r="AW4389"/>
  <c r="AV4389"/>
  <c r="AU4389"/>
  <c r="AT4389"/>
  <c r="AS4389"/>
  <c r="BJ4388"/>
  <c r="BI4388"/>
  <c r="BH4388"/>
  <c r="BG4388"/>
  <c r="BF4388"/>
  <c r="BE4388"/>
  <c r="BD4388"/>
  <c r="BC4388"/>
  <c r="BB4388"/>
  <c r="BA4388"/>
  <c r="AZ4388"/>
  <c r="AY4388"/>
  <c r="AX4388"/>
  <c r="AW4388"/>
  <c r="AV4388"/>
  <c r="AU4388"/>
  <c r="AT4388"/>
  <c r="AS4388"/>
  <c r="BJ4387"/>
  <c r="BI4387"/>
  <c r="BH4387"/>
  <c r="BG4387"/>
  <c r="BF4387"/>
  <c r="BE4387"/>
  <c r="BD4387"/>
  <c r="BC4387"/>
  <c r="BB4387"/>
  <c r="BA4387"/>
  <c r="AZ4387"/>
  <c r="AY4387"/>
  <c r="AX4387"/>
  <c r="AW4387"/>
  <c r="AV4387"/>
  <c r="AU4387"/>
  <c r="AT4387"/>
  <c r="AS4387"/>
  <c r="BJ4386"/>
  <c r="BI4386"/>
  <c r="BH4386"/>
  <c r="BG4386"/>
  <c r="BF4386"/>
  <c r="BE4386"/>
  <c r="BD4386"/>
  <c r="BC4386"/>
  <c r="BB4386"/>
  <c r="BA4386"/>
  <c r="AZ4386"/>
  <c r="AY4386"/>
  <c r="AX4386"/>
  <c r="AW4386"/>
  <c r="AV4386"/>
  <c r="AU4386"/>
  <c r="AT4386"/>
  <c r="AS4386"/>
  <c r="BJ4385"/>
  <c r="BI4385"/>
  <c r="BH4385"/>
  <c r="BG4385"/>
  <c r="BF4385"/>
  <c r="BE4385"/>
  <c r="BD4385"/>
  <c r="BC4385"/>
  <c r="BB4385"/>
  <c r="BA4385"/>
  <c r="AZ4385"/>
  <c r="AY4385"/>
  <c r="AX4385"/>
  <c r="AW4385"/>
  <c r="AV4385"/>
  <c r="AU4385"/>
  <c r="AT4385"/>
  <c r="AS4385"/>
  <c r="AQ4385"/>
  <c r="BJ4384"/>
  <c r="BI4384"/>
  <c r="BH4384"/>
  <c r="BG4384"/>
  <c r="BF4384"/>
  <c r="BE4384"/>
  <c r="BD4384"/>
  <c r="BC4384"/>
  <c r="BB4384"/>
  <c r="BA4384"/>
  <c r="AZ4384"/>
  <c r="AY4384"/>
  <c r="AX4384"/>
  <c r="AW4384"/>
  <c r="AV4384"/>
  <c r="AU4384"/>
  <c r="AT4384"/>
  <c r="AS4384"/>
  <c r="AP4384"/>
  <c r="BJ4383"/>
  <c r="BI4383"/>
  <c r="BH4383"/>
  <c r="BG4383"/>
  <c r="BF4383"/>
  <c r="BE4383"/>
  <c r="BD4383"/>
  <c r="BC4383"/>
  <c r="BB4383"/>
  <c r="BA4383"/>
  <c r="AZ4383"/>
  <c r="AY4383"/>
  <c r="AX4383"/>
  <c r="AW4383"/>
  <c r="AV4383"/>
  <c r="AU4383"/>
  <c r="AT4383"/>
  <c r="AS4383"/>
  <c r="AN4383"/>
  <c r="AM4383"/>
  <c r="AL4383"/>
  <c r="AK4383"/>
  <c r="AJ4383"/>
  <c r="AI4383"/>
  <c r="AH4383"/>
  <c r="AG4383"/>
  <c r="AF4383"/>
  <c r="AE4383"/>
  <c r="AD4383"/>
  <c r="AC4383"/>
  <c r="AB4383"/>
  <c r="AA4383"/>
  <c r="Z4383"/>
  <c r="Y4383"/>
  <c r="X4383"/>
  <c r="BJ4380"/>
  <c r="BI4380"/>
  <c r="BH4380"/>
  <c r="BG4380"/>
  <c r="BF4380"/>
  <c r="BE4380"/>
  <c r="BD4380"/>
  <c r="BC4380"/>
  <c r="BB4380"/>
  <c r="BA4380"/>
  <c r="AZ4380"/>
  <c r="AY4380"/>
  <c r="AX4380"/>
  <c r="AW4380"/>
  <c r="AV4380"/>
  <c r="AU4380"/>
  <c r="AT4380"/>
  <c r="AS4380"/>
  <c r="BJ4379"/>
  <c r="BI4379"/>
  <c r="BH4379"/>
  <c r="BG4379"/>
  <c r="BF4379"/>
  <c r="BE4379"/>
  <c r="BD4379"/>
  <c r="BC4379"/>
  <c r="BB4379"/>
  <c r="BA4379"/>
  <c r="AZ4379"/>
  <c r="AY4379"/>
  <c r="AX4379"/>
  <c r="AW4379"/>
  <c r="AV4379"/>
  <c r="AU4379"/>
  <c r="AT4379"/>
  <c r="AS4379"/>
  <c r="BJ4378"/>
  <c r="BI4378"/>
  <c r="BH4378"/>
  <c r="BG4378"/>
  <c r="BF4378"/>
  <c r="BE4378"/>
  <c r="BD4378"/>
  <c r="BC4378"/>
  <c r="BB4378"/>
  <c r="BA4378"/>
  <c r="AZ4378"/>
  <c r="AY4378"/>
  <c r="AX4378"/>
  <c r="AW4378"/>
  <c r="AV4378"/>
  <c r="AU4378"/>
  <c r="AT4378"/>
  <c r="AS4378"/>
  <c r="BJ4377"/>
  <c r="BI4377"/>
  <c r="BH4377"/>
  <c r="BG4377"/>
  <c r="BF4377"/>
  <c r="BE4377"/>
  <c r="BD4377"/>
  <c r="BC4377"/>
  <c r="BB4377"/>
  <c r="BA4377"/>
  <c r="AZ4377"/>
  <c r="AY4377"/>
  <c r="AX4377"/>
  <c r="AW4377"/>
  <c r="AV4377"/>
  <c r="AU4377"/>
  <c r="AT4377"/>
  <c r="AS4377"/>
  <c r="BJ4376"/>
  <c r="BI4376"/>
  <c r="BH4376"/>
  <c r="BG4376"/>
  <c r="BF4376"/>
  <c r="BE4376"/>
  <c r="BD4376"/>
  <c r="BC4376"/>
  <c r="BB4376"/>
  <c r="BA4376"/>
  <c r="AZ4376"/>
  <c r="AY4376"/>
  <c r="AX4376"/>
  <c r="AW4376"/>
  <c r="AV4376"/>
  <c r="AU4376"/>
  <c r="AT4376"/>
  <c r="AS4376"/>
  <c r="BJ4375"/>
  <c r="BI4375"/>
  <c r="BH4375"/>
  <c r="BG4375"/>
  <c r="BF4375"/>
  <c r="BE4375"/>
  <c r="BD4375"/>
  <c r="BC4375"/>
  <c r="BB4375"/>
  <c r="BA4375"/>
  <c r="AZ4375"/>
  <c r="AY4375"/>
  <c r="AX4375"/>
  <c r="AW4375"/>
  <c r="AV4375"/>
  <c r="AU4375"/>
  <c r="AT4375"/>
  <c r="AS4375"/>
  <c r="BJ4374"/>
  <c r="BI4374"/>
  <c r="BH4374"/>
  <c r="BG4374"/>
  <c r="BF4374"/>
  <c r="BE4374"/>
  <c r="BD4374"/>
  <c r="BC4374"/>
  <c r="BB4374"/>
  <c r="BA4374"/>
  <c r="AZ4374"/>
  <c r="AY4374"/>
  <c r="AX4374"/>
  <c r="AW4374"/>
  <c r="AV4374"/>
  <c r="AU4374"/>
  <c r="AT4374"/>
  <c r="AS4374"/>
  <c r="BJ4373"/>
  <c r="BI4373"/>
  <c r="BH4373"/>
  <c r="BG4373"/>
  <c r="BF4373"/>
  <c r="BE4373"/>
  <c r="BD4373"/>
  <c r="BC4373"/>
  <c r="BB4373"/>
  <c r="BA4373"/>
  <c r="AZ4373"/>
  <c r="AY4373"/>
  <c r="AX4373"/>
  <c r="AW4373"/>
  <c r="AV4373"/>
  <c r="AU4373"/>
  <c r="AT4373"/>
  <c r="AS4373"/>
  <c r="BJ4372"/>
  <c r="BI4372"/>
  <c r="BH4372"/>
  <c r="BG4372"/>
  <c r="BF4372"/>
  <c r="BE4372"/>
  <c r="BD4372"/>
  <c r="BC4372"/>
  <c r="BB4372"/>
  <c r="BA4372"/>
  <c r="AZ4372"/>
  <c r="AY4372"/>
  <c r="AX4372"/>
  <c r="AW4372"/>
  <c r="AV4372"/>
  <c r="AU4372"/>
  <c r="AT4372"/>
  <c r="AS4372"/>
  <c r="AQ4372"/>
  <c r="BJ4371"/>
  <c r="BI4371"/>
  <c r="BH4371"/>
  <c r="BG4371"/>
  <c r="BF4371"/>
  <c r="BE4371"/>
  <c r="BD4371"/>
  <c r="BC4371"/>
  <c r="BB4371"/>
  <c r="BA4371"/>
  <c r="AZ4371"/>
  <c r="AY4371"/>
  <c r="AX4371"/>
  <c r="AW4371"/>
  <c r="AV4371"/>
  <c r="AU4371"/>
  <c r="AT4371"/>
  <c r="AS4371"/>
  <c r="AP4371"/>
  <c r="BJ4370"/>
  <c r="BI4370"/>
  <c r="BH4370"/>
  <c r="BG4370"/>
  <c r="BF4370"/>
  <c r="BE4370"/>
  <c r="BD4370"/>
  <c r="BC4370"/>
  <c r="BB4370"/>
  <c r="BA4370"/>
  <c r="AZ4370"/>
  <c r="AY4370"/>
  <c r="AX4370"/>
  <c r="AW4370"/>
  <c r="AV4370"/>
  <c r="AU4370"/>
  <c r="AT4370"/>
  <c r="AS4370"/>
  <c r="AN4370"/>
  <c r="AM4370"/>
  <c r="AL4370"/>
  <c r="AK4370"/>
  <c r="AJ4370"/>
  <c r="AI4370"/>
  <c r="AH4370"/>
  <c r="AG4370"/>
  <c r="AF4370"/>
  <c r="AE4370"/>
  <c r="AD4370"/>
  <c r="AC4370"/>
  <c r="AB4370"/>
  <c r="AA4370"/>
  <c r="Z4370"/>
  <c r="Y4370"/>
  <c r="X4370"/>
  <c r="BJ4367"/>
  <c r="BI4367"/>
  <c r="BH4367"/>
  <c r="BG4367"/>
  <c r="BF4367"/>
  <c r="BE4367"/>
  <c r="BD4367"/>
  <c r="BC4367"/>
  <c r="BB4367"/>
  <c r="BA4367"/>
  <c r="AZ4367"/>
  <c r="AY4367"/>
  <c r="AX4367"/>
  <c r="AW4367"/>
  <c r="AV4367"/>
  <c r="AU4367"/>
  <c r="AT4367"/>
  <c r="AS4367"/>
  <c r="BJ4366"/>
  <c r="BI4366"/>
  <c r="BH4366"/>
  <c r="BG4366"/>
  <c r="BF4366"/>
  <c r="BE4366"/>
  <c r="BD4366"/>
  <c r="BC4366"/>
  <c r="BB4366"/>
  <c r="BA4366"/>
  <c r="AZ4366"/>
  <c r="AY4366"/>
  <c r="AX4366"/>
  <c r="AW4366"/>
  <c r="AV4366"/>
  <c r="AU4366"/>
  <c r="AT4366"/>
  <c r="AS4366"/>
  <c r="BJ4365"/>
  <c r="BI4365"/>
  <c r="BH4365"/>
  <c r="BG4365"/>
  <c r="BF4365"/>
  <c r="BE4365"/>
  <c r="BD4365"/>
  <c r="BC4365"/>
  <c r="BB4365"/>
  <c r="BA4365"/>
  <c r="AZ4365"/>
  <c r="AY4365"/>
  <c r="AX4365"/>
  <c r="AW4365"/>
  <c r="AV4365"/>
  <c r="AU4365"/>
  <c r="AT4365"/>
  <c r="AS4365"/>
  <c r="BJ4364"/>
  <c r="BI4364"/>
  <c r="BH4364"/>
  <c r="BG4364"/>
  <c r="BF4364"/>
  <c r="BE4364"/>
  <c r="BD4364"/>
  <c r="BC4364"/>
  <c r="BB4364"/>
  <c r="BA4364"/>
  <c r="AZ4364"/>
  <c r="AY4364"/>
  <c r="AX4364"/>
  <c r="AW4364"/>
  <c r="AV4364"/>
  <c r="AU4364"/>
  <c r="AT4364"/>
  <c r="AS4364"/>
  <c r="BJ4363"/>
  <c r="BI4363"/>
  <c r="BH4363"/>
  <c r="BG4363"/>
  <c r="BF4363"/>
  <c r="BE4363"/>
  <c r="BD4363"/>
  <c r="BC4363"/>
  <c r="BB4363"/>
  <c r="BA4363"/>
  <c r="AZ4363"/>
  <c r="AY4363"/>
  <c r="AX4363"/>
  <c r="AW4363"/>
  <c r="AV4363"/>
  <c r="AU4363"/>
  <c r="AT4363"/>
  <c r="AS4363"/>
  <c r="BJ4362"/>
  <c r="BI4362"/>
  <c r="BH4362"/>
  <c r="BG4362"/>
  <c r="BF4362"/>
  <c r="BE4362"/>
  <c r="BD4362"/>
  <c r="BC4362"/>
  <c r="BB4362"/>
  <c r="BA4362"/>
  <c r="AZ4362"/>
  <c r="AY4362"/>
  <c r="AX4362"/>
  <c r="AW4362"/>
  <c r="AV4362"/>
  <c r="AU4362"/>
  <c r="AT4362"/>
  <c r="AS4362"/>
  <c r="BJ4361"/>
  <c r="BI4361"/>
  <c r="BH4361"/>
  <c r="BG4361"/>
  <c r="BF4361"/>
  <c r="BE4361"/>
  <c r="BD4361"/>
  <c r="BC4361"/>
  <c r="BB4361"/>
  <c r="BA4361"/>
  <c r="AZ4361"/>
  <c r="AY4361"/>
  <c r="AX4361"/>
  <c r="AW4361"/>
  <c r="AV4361"/>
  <c r="AU4361"/>
  <c r="AT4361"/>
  <c r="AS4361"/>
  <c r="BJ4360"/>
  <c r="BI4360"/>
  <c r="BH4360"/>
  <c r="BG4360"/>
  <c r="BF4360"/>
  <c r="BE4360"/>
  <c r="BD4360"/>
  <c r="BC4360"/>
  <c r="BB4360"/>
  <c r="BA4360"/>
  <c r="AZ4360"/>
  <c r="AY4360"/>
  <c r="AX4360"/>
  <c r="AW4360"/>
  <c r="AV4360"/>
  <c r="AU4360"/>
  <c r="AT4360"/>
  <c r="AS4360"/>
  <c r="BJ4359"/>
  <c r="BI4359"/>
  <c r="BH4359"/>
  <c r="BG4359"/>
  <c r="BF4359"/>
  <c r="BE4359"/>
  <c r="BD4359"/>
  <c r="BC4359"/>
  <c r="BB4359"/>
  <c r="BA4359"/>
  <c r="AZ4359"/>
  <c r="AY4359"/>
  <c r="AX4359"/>
  <c r="AW4359"/>
  <c r="AV4359"/>
  <c r="AU4359"/>
  <c r="AT4359"/>
  <c r="AS4359"/>
  <c r="AQ4359"/>
  <c r="BJ4358"/>
  <c r="BI4358"/>
  <c r="BH4358"/>
  <c r="BG4358"/>
  <c r="BF4358"/>
  <c r="BE4358"/>
  <c r="BD4358"/>
  <c r="BC4358"/>
  <c r="BB4358"/>
  <c r="BA4358"/>
  <c r="AZ4358"/>
  <c r="AY4358"/>
  <c r="AX4358"/>
  <c r="AW4358"/>
  <c r="AV4358"/>
  <c r="AU4358"/>
  <c r="AT4358"/>
  <c r="AS4358"/>
  <c r="AP4358"/>
  <c r="BJ4357"/>
  <c r="BI4357"/>
  <c r="BH4357"/>
  <c r="BG4357"/>
  <c r="BF4357"/>
  <c r="BE4357"/>
  <c r="BD4357"/>
  <c r="BC4357"/>
  <c r="BB4357"/>
  <c r="BA4357"/>
  <c r="AZ4357"/>
  <c r="AY4357"/>
  <c r="AX4357"/>
  <c r="AW4357"/>
  <c r="AV4357"/>
  <c r="AU4357"/>
  <c r="AT4357"/>
  <c r="AS4357"/>
  <c r="AN4357"/>
  <c r="AM4357"/>
  <c r="AL4357"/>
  <c r="AK4357"/>
  <c r="AJ4357"/>
  <c r="AI4357"/>
  <c r="AH4357"/>
  <c r="AG4357"/>
  <c r="AF4357"/>
  <c r="AE4357"/>
  <c r="AD4357"/>
  <c r="AC4357"/>
  <c r="AB4357"/>
  <c r="AA4357"/>
  <c r="Z4357"/>
  <c r="Y4357"/>
  <c r="X4357"/>
  <c r="BJ4354"/>
  <c r="BI4354"/>
  <c r="BH4354"/>
  <c r="BG4354"/>
  <c r="BF4354"/>
  <c r="BE4354"/>
  <c r="BD4354"/>
  <c r="BC4354"/>
  <c r="BB4354"/>
  <c r="BA4354"/>
  <c r="AZ4354"/>
  <c r="AY4354"/>
  <c r="AX4354"/>
  <c r="AW4354"/>
  <c r="AV4354"/>
  <c r="AU4354"/>
  <c r="AT4354"/>
  <c r="AS4354"/>
  <c r="BJ4353"/>
  <c r="BI4353"/>
  <c r="BH4353"/>
  <c r="BG4353"/>
  <c r="BF4353"/>
  <c r="BE4353"/>
  <c r="BD4353"/>
  <c r="BC4353"/>
  <c r="BB4353"/>
  <c r="BA4353"/>
  <c r="AZ4353"/>
  <c r="AY4353"/>
  <c r="AX4353"/>
  <c r="AW4353"/>
  <c r="AV4353"/>
  <c r="AU4353"/>
  <c r="AT4353"/>
  <c r="AS4353"/>
  <c r="BJ4352"/>
  <c r="BI4352"/>
  <c r="BH4352"/>
  <c r="BG4352"/>
  <c r="BF4352"/>
  <c r="BE4352"/>
  <c r="BD4352"/>
  <c r="BC4352"/>
  <c r="BB4352"/>
  <c r="BA4352"/>
  <c r="AZ4352"/>
  <c r="AY4352"/>
  <c r="AX4352"/>
  <c r="AW4352"/>
  <c r="AV4352"/>
  <c r="AU4352"/>
  <c r="AT4352"/>
  <c r="AS4352"/>
  <c r="BJ4351"/>
  <c r="BI4351"/>
  <c r="BH4351"/>
  <c r="BG4351"/>
  <c r="BF4351"/>
  <c r="BE4351"/>
  <c r="BD4351"/>
  <c r="BC4351"/>
  <c r="BB4351"/>
  <c r="BA4351"/>
  <c r="AZ4351"/>
  <c r="AY4351"/>
  <c r="AX4351"/>
  <c r="AW4351"/>
  <c r="AV4351"/>
  <c r="AU4351"/>
  <c r="AT4351"/>
  <c r="AS4351"/>
  <c r="BJ4350"/>
  <c r="BI4350"/>
  <c r="BH4350"/>
  <c r="BG4350"/>
  <c r="BF4350"/>
  <c r="BE4350"/>
  <c r="BD4350"/>
  <c r="BC4350"/>
  <c r="BB4350"/>
  <c r="BA4350"/>
  <c r="AZ4350"/>
  <c r="AY4350"/>
  <c r="AX4350"/>
  <c r="AW4350"/>
  <c r="AV4350"/>
  <c r="AU4350"/>
  <c r="AT4350"/>
  <c r="AS4350"/>
  <c r="BJ4349"/>
  <c r="BI4349"/>
  <c r="BH4349"/>
  <c r="BG4349"/>
  <c r="BF4349"/>
  <c r="BE4349"/>
  <c r="BD4349"/>
  <c r="BC4349"/>
  <c r="BB4349"/>
  <c r="BA4349"/>
  <c r="AZ4349"/>
  <c r="AY4349"/>
  <c r="AX4349"/>
  <c r="AW4349"/>
  <c r="AV4349"/>
  <c r="AU4349"/>
  <c r="AT4349"/>
  <c r="AS4349"/>
  <c r="BJ4348"/>
  <c r="BI4348"/>
  <c r="BH4348"/>
  <c r="BG4348"/>
  <c r="BF4348"/>
  <c r="BE4348"/>
  <c r="BD4348"/>
  <c r="BC4348"/>
  <c r="BB4348"/>
  <c r="BA4348"/>
  <c r="AZ4348"/>
  <c r="AY4348"/>
  <c r="AX4348"/>
  <c r="AW4348"/>
  <c r="AV4348"/>
  <c r="AU4348"/>
  <c r="AT4348"/>
  <c r="AS4348"/>
  <c r="BJ4347"/>
  <c r="BI4347"/>
  <c r="BH4347"/>
  <c r="BG4347"/>
  <c r="BF4347"/>
  <c r="BE4347"/>
  <c r="BD4347"/>
  <c r="BC4347"/>
  <c r="BB4347"/>
  <c r="BA4347"/>
  <c r="AZ4347"/>
  <c r="AY4347"/>
  <c r="AX4347"/>
  <c r="AW4347"/>
  <c r="AV4347"/>
  <c r="AU4347"/>
  <c r="AT4347"/>
  <c r="AS4347"/>
  <c r="BJ4346"/>
  <c r="BI4346"/>
  <c r="BH4346"/>
  <c r="BG4346"/>
  <c r="BF4346"/>
  <c r="BE4346"/>
  <c r="BD4346"/>
  <c r="BC4346"/>
  <c r="BB4346"/>
  <c r="BA4346"/>
  <c r="AZ4346"/>
  <c r="AY4346"/>
  <c r="AX4346"/>
  <c r="AW4346"/>
  <c r="AV4346"/>
  <c r="AU4346"/>
  <c r="AT4346"/>
  <c r="AS4346"/>
  <c r="AQ4346"/>
  <c r="BJ4345"/>
  <c r="BI4345"/>
  <c r="BH4345"/>
  <c r="BG4345"/>
  <c r="BF4345"/>
  <c r="BE4345"/>
  <c r="BD4345"/>
  <c r="BC4345"/>
  <c r="BB4345"/>
  <c r="BA4345"/>
  <c r="AZ4345"/>
  <c r="AY4345"/>
  <c r="AX4345"/>
  <c r="AW4345"/>
  <c r="AV4345"/>
  <c r="AU4345"/>
  <c r="AT4345"/>
  <c r="AS4345"/>
  <c r="AP4345"/>
  <c r="BJ4344"/>
  <c r="BI4344"/>
  <c r="BH4344"/>
  <c r="BG4344"/>
  <c r="BF4344"/>
  <c r="BE4344"/>
  <c r="BD4344"/>
  <c r="BC4344"/>
  <c r="BB4344"/>
  <c r="BA4344"/>
  <c r="AZ4344"/>
  <c r="AY4344"/>
  <c r="AX4344"/>
  <c r="AW4344"/>
  <c r="AV4344"/>
  <c r="AU4344"/>
  <c r="AT4344"/>
  <c r="AS4344"/>
  <c r="AN4344"/>
  <c r="AM4344"/>
  <c r="AL4344"/>
  <c r="AK4344"/>
  <c r="AJ4344"/>
  <c r="AI4344"/>
  <c r="AH4344"/>
  <c r="AG4344"/>
  <c r="AF4344"/>
  <c r="AE4344"/>
  <c r="AD4344"/>
  <c r="AC4344"/>
  <c r="AB4344"/>
  <c r="AA4344"/>
  <c r="Z4344"/>
  <c r="Y4344"/>
  <c r="X4344"/>
  <c r="BJ4341"/>
  <c r="BI4341"/>
  <c r="BH4341"/>
  <c r="BG4341"/>
  <c r="BF4341"/>
  <c r="BE4341"/>
  <c r="BD4341"/>
  <c r="BC4341"/>
  <c r="BB4341"/>
  <c r="BA4341"/>
  <c r="AZ4341"/>
  <c r="AY4341"/>
  <c r="AX4341"/>
  <c r="AW4341"/>
  <c r="AV4341"/>
  <c r="AU4341"/>
  <c r="AT4341"/>
  <c r="AS4341"/>
  <c r="BJ4340"/>
  <c r="BI4340"/>
  <c r="BH4340"/>
  <c r="BG4340"/>
  <c r="BF4340"/>
  <c r="BE4340"/>
  <c r="BD4340"/>
  <c r="BC4340"/>
  <c r="BB4340"/>
  <c r="BA4340"/>
  <c r="AZ4340"/>
  <c r="AY4340"/>
  <c r="AX4340"/>
  <c r="AW4340"/>
  <c r="AV4340"/>
  <c r="AU4340"/>
  <c r="AT4340"/>
  <c r="AS4340"/>
  <c r="BJ4339"/>
  <c r="BI4339"/>
  <c r="BH4339"/>
  <c r="BG4339"/>
  <c r="BF4339"/>
  <c r="BE4339"/>
  <c r="BD4339"/>
  <c r="BC4339"/>
  <c r="BB4339"/>
  <c r="BA4339"/>
  <c r="AZ4339"/>
  <c r="AY4339"/>
  <c r="AX4339"/>
  <c r="AW4339"/>
  <c r="AV4339"/>
  <c r="AU4339"/>
  <c r="AT4339"/>
  <c r="AS4339"/>
  <c r="BJ4338"/>
  <c r="BI4338"/>
  <c r="BH4338"/>
  <c r="BG4338"/>
  <c r="BF4338"/>
  <c r="BE4338"/>
  <c r="BD4338"/>
  <c r="BC4338"/>
  <c r="BB4338"/>
  <c r="BA4338"/>
  <c r="AZ4338"/>
  <c r="AY4338"/>
  <c r="AX4338"/>
  <c r="AW4338"/>
  <c r="AV4338"/>
  <c r="AU4338"/>
  <c r="AT4338"/>
  <c r="AS4338"/>
  <c r="BJ4337"/>
  <c r="BI4337"/>
  <c r="BH4337"/>
  <c r="BG4337"/>
  <c r="BF4337"/>
  <c r="BE4337"/>
  <c r="BD4337"/>
  <c r="BC4337"/>
  <c r="BB4337"/>
  <c r="BA4337"/>
  <c r="AZ4337"/>
  <c r="AY4337"/>
  <c r="AX4337"/>
  <c r="AW4337"/>
  <c r="AV4337"/>
  <c r="AU4337"/>
  <c r="AT4337"/>
  <c r="AS4337"/>
  <c r="BJ4336"/>
  <c r="BI4336"/>
  <c r="BH4336"/>
  <c r="BG4336"/>
  <c r="BF4336"/>
  <c r="BE4336"/>
  <c r="BD4336"/>
  <c r="BC4336"/>
  <c r="BB4336"/>
  <c r="BA4336"/>
  <c r="AZ4336"/>
  <c r="AY4336"/>
  <c r="AX4336"/>
  <c r="AW4336"/>
  <c r="AV4336"/>
  <c r="AU4336"/>
  <c r="AT4336"/>
  <c r="AS4336"/>
  <c r="BJ4335"/>
  <c r="BI4335"/>
  <c r="BH4335"/>
  <c r="BG4335"/>
  <c r="BF4335"/>
  <c r="BE4335"/>
  <c r="BD4335"/>
  <c r="BC4335"/>
  <c r="BB4335"/>
  <c r="BA4335"/>
  <c r="AZ4335"/>
  <c r="AY4335"/>
  <c r="AX4335"/>
  <c r="AW4335"/>
  <c r="AV4335"/>
  <c r="AU4335"/>
  <c r="AT4335"/>
  <c r="AS4335"/>
  <c r="BJ4334"/>
  <c r="BI4334"/>
  <c r="BH4334"/>
  <c r="BG4334"/>
  <c r="BF4334"/>
  <c r="BE4334"/>
  <c r="BD4334"/>
  <c r="BC4334"/>
  <c r="BB4334"/>
  <c r="BA4334"/>
  <c r="AZ4334"/>
  <c r="AY4334"/>
  <c r="AX4334"/>
  <c r="AW4334"/>
  <c r="AV4334"/>
  <c r="AU4334"/>
  <c r="AT4334"/>
  <c r="AS4334"/>
  <c r="BJ4333"/>
  <c r="BI4333"/>
  <c r="BH4333"/>
  <c r="BG4333"/>
  <c r="BF4333"/>
  <c r="BE4333"/>
  <c r="BD4333"/>
  <c r="BC4333"/>
  <c r="BB4333"/>
  <c r="BA4333"/>
  <c r="AZ4333"/>
  <c r="AY4333"/>
  <c r="AX4333"/>
  <c r="AW4333"/>
  <c r="AV4333"/>
  <c r="AU4333"/>
  <c r="AT4333"/>
  <c r="AS4333"/>
  <c r="AQ4333"/>
  <c r="BJ4332"/>
  <c r="BI4332"/>
  <c r="BH4332"/>
  <c r="BG4332"/>
  <c r="BF4332"/>
  <c r="BE4332"/>
  <c r="BD4332"/>
  <c r="BC4332"/>
  <c r="BB4332"/>
  <c r="BA4332"/>
  <c r="AZ4332"/>
  <c r="AY4332"/>
  <c r="AX4332"/>
  <c r="AW4332"/>
  <c r="AV4332"/>
  <c r="AU4332"/>
  <c r="AT4332"/>
  <c r="AS4332"/>
  <c r="AP4332"/>
  <c r="BJ4331"/>
  <c r="BI4331"/>
  <c r="BH4331"/>
  <c r="BG4331"/>
  <c r="BF4331"/>
  <c r="BE4331"/>
  <c r="BD4331"/>
  <c r="BC4331"/>
  <c r="BB4331"/>
  <c r="BA4331"/>
  <c r="AZ4331"/>
  <c r="AY4331"/>
  <c r="AX4331"/>
  <c r="AW4331"/>
  <c r="AV4331"/>
  <c r="AU4331"/>
  <c r="AT4331"/>
  <c r="AS4331"/>
  <c r="AN4331"/>
  <c r="AM4331"/>
  <c r="AL4331"/>
  <c r="AK4331"/>
  <c r="AJ4331"/>
  <c r="AI4331"/>
  <c r="AH4331"/>
  <c r="AG4331"/>
  <c r="AF4331"/>
  <c r="AE4331"/>
  <c r="AD4331"/>
  <c r="AC4331"/>
  <c r="AB4331"/>
  <c r="AA4331"/>
  <c r="Z4331"/>
  <c r="Y4331"/>
  <c r="X4331"/>
  <c r="BJ4328"/>
  <c r="BI4328"/>
  <c r="BH4328"/>
  <c r="BG4328"/>
  <c r="BF4328"/>
  <c r="BE4328"/>
  <c r="BD4328"/>
  <c r="BC4328"/>
  <c r="BB4328"/>
  <c r="BA4328"/>
  <c r="AZ4328"/>
  <c r="AY4328"/>
  <c r="AX4328"/>
  <c r="AW4328"/>
  <c r="AV4328"/>
  <c r="AU4328"/>
  <c r="AT4328"/>
  <c r="AS4328"/>
  <c r="BJ4327"/>
  <c r="BI4327"/>
  <c r="BH4327"/>
  <c r="BG4327"/>
  <c r="BF4327"/>
  <c r="BE4327"/>
  <c r="BD4327"/>
  <c r="BC4327"/>
  <c r="BB4327"/>
  <c r="BA4327"/>
  <c r="AZ4327"/>
  <c r="AY4327"/>
  <c r="AX4327"/>
  <c r="AW4327"/>
  <c r="AV4327"/>
  <c r="AU4327"/>
  <c r="AT4327"/>
  <c r="AS4327"/>
  <c r="BJ4326"/>
  <c r="BI4326"/>
  <c r="BH4326"/>
  <c r="BG4326"/>
  <c r="BF4326"/>
  <c r="BE4326"/>
  <c r="BD4326"/>
  <c r="BC4326"/>
  <c r="BB4326"/>
  <c r="BA4326"/>
  <c r="AZ4326"/>
  <c r="AY4326"/>
  <c r="AX4326"/>
  <c r="AW4326"/>
  <c r="AV4326"/>
  <c r="AU4326"/>
  <c r="AT4326"/>
  <c r="AS4326"/>
  <c r="BJ4325"/>
  <c r="BI4325"/>
  <c r="BH4325"/>
  <c r="BG4325"/>
  <c r="BF4325"/>
  <c r="BE4325"/>
  <c r="BD4325"/>
  <c r="BC4325"/>
  <c r="BB4325"/>
  <c r="BA4325"/>
  <c r="AZ4325"/>
  <c r="AY4325"/>
  <c r="AX4325"/>
  <c r="AW4325"/>
  <c r="AV4325"/>
  <c r="AU4325"/>
  <c r="AT4325"/>
  <c r="AS4325"/>
  <c r="BJ4324"/>
  <c r="BI4324"/>
  <c r="BH4324"/>
  <c r="BG4324"/>
  <c r="BF4324"/>
  <c r="BE4324"/>
  <c r="BD4324"/>
  <c r="BC4324"/>
  <c r="BB4324"/>
  <c r="BA4324"/>
  <c r="AZ4324"/>
  <c r="AY4324"/>
  <c r="AX4324"/>
  <c r="AW4324"/>
  <c r="AV4324"/>
  <c r="AU4324"/>
  <c r="AT4324"/>
  <c r="AS4324"/>
  <c r="BJ4323"/>
  <c r="BI4323"/>
  <c r="BH4323"/>
  <c r="BG4323"/>
  <c r="BF4323"/>
  <c r="BE4323"/>
  <c r="BD4323"/>
  <c r="BC4323"/>
  <c r="BB4323"/>
  <c r="BA4323"/>
  <c r="AZ4323"/>
  <c r="AY4323"/>
  <c r="AX4323"/>
  <c r="AW4323"/>
  <c r="AV4323"/>
  <c r="AU4323"/>
  <c r="AT4323"/>
  <c r="AS4323"/>
  <c r="BJ4322"/>
  <c r="BI4322"/>
  <c r="BH4322"/>
  <c r="BG4322"/>
  <c r="BF4322"/>
  <c r="BE4322"/>
  <c r="BD4322"/>
  <c r="BC4322"/>
  <c r="BB4322"/>
  <c r="BA4322"/>
  <c r="AZ4322"/>
  <c r="AY4322"/>
  <c r="AX4322"/>
  <c r="AW4322"/>
  <c r="AV4322"/>
  <c r="AU4322"/>
  <c r="AT4322"/>
  <c r="AS4322"/>
  <c r="BJ4321"/>
  <c r="BI4321"/>
  <c r="BH4321"/>
  <c r="BG4321"/>
  <c r="BF4321"/>
  <c r="BE4321"/>
  <c r="BD4321"/>
  <c r="BC4321"/>
  <c r="BB4321"/>
  <c r="BA4321"/>
  <c r="AZ4321"/>
  <c r="AY4321"/>
  <c r="AX4321"/>
  <c r="AW4321"/>
  <c r="AV4321"/>
  <c r="AU4321"/>
  <c r="AT4321"/>
  <c r="AS4321"/>
  <c r="BJ4320"/>
  <c r="BI4320"/>
  <c r="BH4320"/>
  <c r="BG4320"/>
  <c r="BF4320"/>
  <c r="BE4320"/>
  <c r="BD4320"/>
  <c r="BC4320"/>
  <c r="BB4320"/>
  <c r="BA4320"/>
  <c r="AZ4320"/>
  <c r="AY4320"/>
  <c r="AX4320"/>
  <c r="AW4320"/>
  <c r="AV4320"/>
  <c r="AU4320"/>
  <c r="AT4320"/>
  <c r="AS4320"/>
  <c r="AQ4320"/>
  <c r="BJ4319"/>
  <c r="BI4319"/>
  <c r="BH4319"/>
  <c r="BG4319"/>
  <c r="BF4319"/>
  <c r="BE4319"/>
  <c r="BD4319"/>
  <c r="BC4319"/>
  <c r="BB4319"/>
  <c r="BA4319"/>
  <c r="AZ4319"/>
  <c r="AY4319"/>
  <c r="AX4319"/>
  <c r="AW4319"/>
  <c r="AV4319"/>
  <c r="AU4319"/>
  <c r="AT4319"/>
  <c r="AS4319"/>
  <c r="AP4319"/>
  <c r="BJ4318"/>
  <c r="BI4318"/>
  <c r="BH4318"/>
  <c r="BG4318"/>
  <c r="BF4318"/>
  <c r="BE4318"/>
  <c r="BD4318"/>
  <c r="BC4318"/>
  <c r="BB4318"/>
  <c r="BA4318"/>
  <c r="AZ4318"/>
  <c r="AY4318"/>
  <c r="AX4318"/>
  <c r="AW4318"/>
  <c r="AV4318"/>
  <c r="AU4318"/>
  <c r="AT4318"/>
  <c r="AS4318"/>
  <c r="AN4318"/>
  <c r="AM4318"/>
  <c r="AL4318"/>
  <c r="AK4318"/>
  <c r="AJ4318"/>
  <c r="AI4318"/>
  <c r="AH4318"/>
  <c r="AG4318"/>
  <c r="AF4318"/>
  <c r="AE4318"/>
  <c r="AD4318"/>
  <c r="AC4318"/>
  <c r="AB4318"/>
  <c r="AA4318"/>
  <c r="Z4318"/>
  <c r="Y4318"/>
  <c r="X4318"/>
  <c r="BJ4315"/>
  <c r="BI4315"/>
  <c r="BH4315"/>
  <c r="BG4315"/>
  <c r="BF4315"/>
  <c r="BE4315"/>
  <c r="BD4315"/>
  <c r="BC4315"/>
  <c r="BB4315"/>
  <c r="BA4315"/>
  <c r="AZ4315"/>
  <c r="AY4315"/>
  <c r="AX4315"/>
  <c r="AW4315"/>
  <c r="AV4315"/>
  <c r="AU4315"/>
  <c r="AT4315"/>
  <c r="AS4315"/>
  <c r="BJ4314"/>
  <c r="BI4314"/>
  <c r="BH4314"/>
  <c r="BG4314"/>
  <c r="BF4314"/>
  <c r="BE4314"/>
  <c r="BD4314"/>
  <c r="BC4314"/>
  <c r="BB4314"/>
  <c r="BA4314"/>
  <c r="AZ4314"/>
  <c r="AY4314"/>
  <c r="AX4314"/>
  <c r="AW4314"/>
  <c r="AV4314"/>
  <c r="AU4314"/>
  <c r="AT4314"/>
  <c r="AS4314"/>
  <c r="BJ4313"/>
  <c r="BI4313"/>
  <c r="BH4313"/>
  <c r="BG4313"/>
  <c r="BF4313"/>
  <c r="BE4313"/>
  <c r="BD4313"/>
  <c r="BC4313"/>
  <c r="BB4313"/>
  <c r="BA4313"/>
  <c r="AZ4313"/>
  <c r="AY4313"/>
  <c r="AX4313"/>
  <c r="AW4313"/>
  <c r="AV4313"/>
  <c r="AU4313"/>
  <c r="AT4313"/>
  <c r="AS4313"/>
  <c r="BJ4312"/>
  <c r="BI4312"/>
  <c r="BH4312"/>
  <c r="BG4312"/>
  <c r="BF4312"/>
  <c r="BE4312"/>
  <c r="BD4312"/>
  <c r="BC4312"/>
  <c r="BB4312"/>
  <c r="BA4312"/>
  <c r="AZ4312"/>
  <c r="AY4312"/>
  <c r="AX4312"/>
  <c r="AW4312"/>
  <c r="AV4312"/>
  <c r="AU4312"/>
  <c r="AT4312"/>
  <c r="AS4312"/>
  <c r="BJ4311"/>
  <c r="BI4311"/>
  <c r="BH4311"/>
  <c r="BG4311"/>
  <c r="BF4311"/>
  <c r="BE4311"/>
  <c r="BD4311"/>
  <c r="BC4311"/>
  <c r="BB4311"/>
  <c r="BA4311"/>
  <c r="AZ4311"/>
  <c r="AY4311"/>
  <c r="AX4311"/>
  <c r="AW4311"/>
  <c r="AV4311"/>
  <c r="AU4311"/>
  <c r="AT4311"/>
  <c r="AS4311"/>
  <c r="BJ4310"/>
  <c r="BI4310"/>
  <c r="BH4310"/>
  <c r="BG4310"/>
  <c r="BF4310"/>
  <c r="BE4310"/>
  <c r="BD4310"/>
  <c r="BC4310"/>
  <c r="BB4310"/>
  <c r="BA4310"/>
  <c r="AZ4310"/>
  <c r="AY4310"/>
  <c r="AX4310"/>
  <c r="AW4310"/>
  <c r="AV4310"/>
  <c r="AU4310"/>
  <c r="AT4310"/>
  <c r="AS4310"/>
  <c r="BJ4309"/>
  <c r="BI4309"/>
  <c r="BH4309"/>
  <c r="BG4309"/>
  <c r="BF4309"/>
  <c r="BE4309"/>
  <c r="BD4309"/>
  <c r="BC4309"/>
  <c r="BB4309"/>
  <c r="BA4309"/>
  <c r="AZ4309"/>
  <c r="AY4309"/>
  <c r="AX4309"/>
  <c r="AW4309"/>
  <c r="AV4309"/>
  <c r="AU4309"/>
  <c r="AT4309"/>
  <c r="AS4309"/>
  <c r="BJ4308"/>
  <c r="BI4308"/>
  <c r="BH4308"/>
  <c r="BG4308"/>
  <c r="BF4308"/>
  <c r="BE4308"/>
  <c r="BD4308"/>
  <c r="BC4308"/>
  <c r="BB4308"/>
  <c r="BA4308"/>
  <c r="AZ4308"/>
  <c r="AY4308"/>
  <c r="AX4308"/>
  <c r="AW4308"/>
  <c r="AV4308"/>
  <c r="AU4308"/>
  <c r="AT4308"/>
  <c r="AS4308"/>
  <c r="BJ4307"/>
  <c r="BI4307"/>
  <c r="BH4307"/>
  <c r="BG4307"/>
  <c r="BF4307"/>
  <c r="BE4307"/>
  <c r="BD4307"/>
  <c r="BC4307"/>
  <c r="BB4307"/>
  <c r="BA4307"/>
  <c r="AZ4307"/>
  <c r="AY4307"/>
  <c r="AX4307"/>
  <c r="AW4307"/>
  <c r="AV4307"/>
  <c r="AU4307"/>
  <c r="AT4307"/>
  <c r="AS4307"/>
  <c r="AQ4307"/>
  <c r="BJ4306"/>
  <c r="BI4306"/>
  <c r="BH4306"/>
  <c r="BG4306"/>
  <c r="BF4306"/>
  <c r="BE4306"/>
  <c r="BD4306"/>
  <c r="BC4306"/>
  <c r="BB4306"/>
  <c r="BA4306"/>
  <c r="AZ4306"/>
  <c r="AY4306"/>
  <c r="AX4306"/>
  <c r="AW4306"/>
  <c r="AV4306"/>
  <c r="AU4306"/>
  <c r="AT4306"/>
  <c r="AS4306"/>
  <c r="AP4306"/>
  <c r="BJ4305"/>
  <c r="BI4305"/>
  <c r="BH4305"/>
  <c r="BG4305"/>
  <c r="BF4305"/>
  <c r="BE4305"/>
  <c r="BD4305"/>
  <c r="BC4305"/>
  <c r="BB4305"/>
  <c r="BA4305"/>
  <c r="AZ4305"/>
  <c r="AY4305"/>
  <c r="AX4305"/>
  <c r="AW4305"/>
  <c r="AV4305"/>
  <c r="AU4305"/>
  <c r="AT4305"/>
  <c r="AS4305"/>
  <c r="AN4305"/>
  <c r="AM4305"/>
  <c r="AL4305"/>
  <c r="AK4305"/>
  <c r="AJ4305"/>
  <c r="AI4305"/>
  <c r="AH4305"/>
  <c r="AG4305"/>
  <c r="AF4305"/>
  <c r="AE4305"/>
  <c r="AD4305"/>
  <c r="AC4305"/>
  <c r="AB4305"/>
  <c r="AA4305"/>
  <c r="Z4305"/>
  <c r="Y4305"/>
  <c r="X4305"/>
  <c r="BJ4302"/>
  <c r="BI4302"/>
  <c r="BH4302"/>
  <c r="BG4302"/>
  <c r="BF4302"/>
  <c r="BE4302"/>
  <c r="BD4302"/>
  <c r="BC4302"/>
  <c r="BB4302"/>
  <c r="BA4302"/>
  <c r="AZ4302"/>
  <c r="AY4302"/>
  <c r="AX4302"/>
  <c r="AW4302"/>
  <c r="AV4302"/>
  <c r="AU4302"/>
  <c r="AT4302"/>
  <c r="AS4302"/>
  <c r="BJ4301"/>
  <c r="BI4301"/>
  <c r="BH4301"/>
  <c r="BG4301"/>
  <c r="BF4301"/>
  <c r="BE4301"/>
  <c r="BD4301"/>
  <c r="BC4301"/>
  <c r="BB4301"/>
  <c r="BA4301"/>
  <c r="AZ4301"/>
  <c r="AY4301"/>
  <c r="AX4301"/>
  <c r="AW4301"/>
  <c r="AV4301"/>
  <c r="AU4301"/>
  <c r="AT4301"/>
  <c r="AS4301"/>
  <c r="BJ4300"/>
  <c r="BI4300"/>
  <c r="BH4300"/>
  <c r="BG4300"/>
  <c r="BF4300"/>
  <c r="BE4300"/>
  <c r="BD4300"/>
  <c r="BC4300"/>
  <c r="BB4300"/>
  <c r="BA4300"/>
  <c r="AZ4300"/>
  <c r="AY4300"/>
  <c r="AX4300"/>
  <c r="AW4300"/>
  <c r="AV4300"/>
  <c r="AU4300"/>
  <c r="AT4300"/>
  <c r="AS4300"/>
  <c r="BJ4299"/>
  <c r="BI4299"/>
  <c r="BH4299"/>
  <c r="BG4299"/>
  <c r="BF4299"/>
  <c r="BE4299"/>
  <c r="BD4299"/>
  <c r="BC4299"/>
  <c r="BB4299"/>
  <c r="BA4299"/>
  <c r="AZ4299"/>
  <c r="AY4299"/>
  <c r="AX4299"/>
  <c r="AW4299"/>
  <c r="AV4299"/>
  <c r="AU4299"/>
  <c r="AT4299"/>
  <c r="AS4299"/>
  <c r="BJ4298"/>
  <c r="BI4298"/>
  <c r="BH4298"/>
  <c r="BG4298"/>
  <c r="BF4298"/>
  <c r="BE4298"/>
  <c r="BD4298"/>
  <c r="BC4298"/>
  <c r="BB4298"/>
  <c r="BA4298"/>
  <c r="AZ4298"/>
  <c r="AY4298"/>
  <c r="AX4298"/>
  <c r="AW4298"/>
  <c r="AV4298"/>
  <c r="AU4298"/>
  <c r="AT4298"/>
  <c r="AS4298"/>
  <c r="BJ4297"/>
  <c r="BI4297"/>
  <c r="BH4297"/>
  <c r="BG4297"/>
  <c r="BF4297"/>
  <c r="BE4297"/>
  <c r="BD4297"/>
  <c r="BC4297"/>
  <c r="BB4297"/>
  <c r="BA4297"/>
  <c r="AZ4297"/>
  <c r="AY4297"/>
  <c r="AX4297"/>
  <c r="AW4297"/>
  <c r="AV4297"/>
  <c r="AU4297"/>
  <c r="AT4297"/>
  <c r="AS4297"/>
  <c r="BJ4296"/>
  <c r="BI4296"/>
  <c r="BH4296"/>
  <c r="BG4296"/>
  <c r="BF4296"/>
  <c r="BE4296"/>
  <c r="BD4296"/>
  <c r="BC4296"/>
  <c r="BB4296"/>
  <c r="BA4296"/>
  <c r="AZ4296"/>
  <c r="AY4296"/>
  <c r="AX4296"/>
  <c r="AW4296"/>
  <c r="AV4296"/>
  <c r="AU4296"/>
  <c r="AT4296"/>
  <c r="AS4296"/>
  <c r="BJ4295"/>
  <c r="BI4295"/>
  <c r="BH4295"/>
  <c r="BG4295"/>
  <c r="BF4295"/>
  <c r="BE4295"/>
  <c r="BD4295"/>
  <c r="BC4295"/>
  <c r="BB4295"/>
  <c r="BA4295"/>
  <c r="AZ4295"/>
  <c r="AY4295"/>
  <c r="AX4295"/>
  <c r="AW4295"/>
  <c r="AV4295"/>
  <c r="AU4295"/>
  <c r="AT4295"/>
  <c r="AS4295"/>
  <c r="BJ4294"/>
  <c r="BI4294"/>
  <c r="BH4294"/>
  <c r="BG4294"/>
  <c r="BF4294"/>
  <c r="BE4294"/>
  <c r="BD4294"/>
  <c r="BC4294"/>
  <c r="BB4294"/>
  <c r="BA4294"/>
  <c r="AZ4294"/>
  <c r="AY4294"/>
  <c r="AX4294"/>
  <c r="AW4294"/>
  <c r="AV4294"/>
  <c r="AU4294"/>
  <c r="AT4294"/>
  <c r="AS4294"/>
  <c r="AQ4294"/>
  <c r="BJ4293"/>
  <c r="BI4293"/>
  <c r="BH4293"/>
  <c r="BG4293"/>
  <c r="BF4293"/>
  <c r="BE4293"/>
  <c r="BD4293"/>
  <c r="BC4293"/>
  <c r="BB4293"/>
  <c r="BA4293"/>
  <c r="AZ4293"/>
  <c r="AY4293"/>
  <c r="AX4293"/>
  <c r="AW4293"/>
  <c r="AV4293"/>
  <c r="AU4293"/>
  <c r="AT4293"/>
  <c r="AS4293"/>
  <c r="AP4293"/>
  <c r="BJ4292"/>
  <c r="BI4292"/>
  <c r="BH4292"/>
  <c r="BG4292"/>
  <c r="BF4292"/>
  <c r="BE4292"/>
  <c r="BD4292"/>
  <c r="BC4292"/>
  <c r="BB4292"/>
  <c r="BA4292"/>
  <c r="AZ4292"/>
  <c r="AY4292"/>
  <c r="AX4292"/>
  <c r="AW4292"/>
  <c r="AV4292"/>
  <c r="AU4292"/>
  <c r="AT4292"/>
  <c r="AS4292"/>
  <c r="AN4292"/>
  <c r="AM4292"/>
  <c r="AL4292"/>
  <c r="AK4292"/>
  <c r="AJ4292"/>
  <c r="AI4292"/>
  <c r="AH4292"/>
  <c r="AG4292"/>
  <c r="AF4292"/>
  <c r="AE4292"/>
  <c r="AD4292"/>
  <c r="AC4292"/>
  <c r="AB4292"/>
  <c r="AA4292"/>
  <c r="Z4292"/>
  <c r="Y4292"/>
  <c r="X4292"/>
  <c r="BJ4289"/>
  <c r="BI4289"/>
  <c r="BH4289"/>
  <c r="BG4289"/>
  <c r="BF4289"/>
  <c r="BE4289"/>
  <c r="BD4289"/>
  <c r="BC4289"/>
  <c r="BB4289"/>
  <c r="BA4289"/>
  <c r="AZ4289"/>
  <c r="AY4289"/>
  <c r="AX4289"/>
  <c r="AW4289"/>
  <c r="AV4289"/>
  <c r="AU4289"/>
  <c r="AT4289"/>
  <c r="AS4289"/>
  <c r="BJ4288"/>
  <c r="BI4288"/>
  <c r="BH4288"/>
  <c r="BG4288"/>
  <c r="BF4288"/>
  <c r="BE4288"/>
  <c r="BD4288"/>
  <c r="BC4288"/>
  <c r="BB4288"/>
  <c r="BA4288"/>
  <c r="AZ4288"/>
  <c r="AY4288"/>
  <c r="AX4288"/>
  <c r="AW4288"/>
  <c r="AV4288"/>
  <c r="AU4288"/>
  <c r="AT4288"/>
  <c r="AS4288"/>
  <c r="BJ4287"/>
  <c r="BI4287"/>
  <c r="BH4287"/>
  <c r="BG4287"/>
  <c r="BF4287"/>
  <c r="BE4287"/>
  <c r="BD4287"/>
  <c r="BC4287"/>
  <c r="BB4287"/>
  <c r="BA4287"/>
  <c r="AZ4287"/>
  <c r="AY4287"/>
  <c r="AX4287"/>
  <c r="AW4287"/>
  <c r="AV4287"/>
  <c r="AU4287"/>
  <c r="AT4287"/>
  <c r="AS4287"/>
  <c r="BJ4286"/>
  <c r="BI4286"/>
  <c r="BH4286"/>
  <c r="BG4286"/>
  <c r="BF4286"/>
  <c r="BE4286"/>
  <c r="BD4286"/>
  <c r="BC4286"/>
  <c r="BB4286"/>
  <c r="BA4286"/>
  <c r="AZ4286"/>
  <c r="AY4286"/>
  <c r="AX4286"/>
  <c r="AW4286"/>
  <c r="AV4286"/>
  <c r="AU4286"/>
  <c r="AT4286"/>
  <c r="AS4286"/>
  <c r="BJ4285"/>
  <c r="BI4285"/>
  <c r="BH4285"/>
  <c r="BG4285"/>
  <c r="BF4285"/>
  <c r="BE4285"/>
  <c r="BD4285"/>
  <c r="BC4285"/>
  <c r="BB4285"/>
  <c r="BA4285"/>
  <c r="AZ4285"/>
  <c r="AY4285"/>
  <c r="AX4285"/>
  <c r="AW4285"/>
  <c r="AV4285"/>
  <c r="AU4285"/>
  <c r="AT4285"/>
  <c r="AS4285"/>
  <c r="BJ4284"/>
  <c r="BI4284"/>
  <c r="BH4284"/>
  <c r="BG4284"/>
  <c r="BF4284"/>
  <c r="BE4284"/>
  <c r="BD4284"/>
  <c r="BC4284"/>
  <c r="BB4284"/>
  <c r="BA4284"/>
  <c r="AZ4284"/>
  <c r="AY4284"/>
  <c r="AX4284"/>
  <c r="AW4284"/>
  <c r="AV4284"/>
  <c r="AU4284"/>
  <c r="AT4284"/>
  <c r="AS4284"/>
  <c r="BJ4283"/>
  <c r="BI4283"/>
  <c r="BH4283"/>
  <c r="BG4283"/>
  <c r="BF4283"/>
  <c r="BE4283"/>
  <c r="BD4283"/>
  <c r="BC4283"/>
  <c r="BB4283"/>
  <c r="BA4283"/>
  <c r="AZ4283"/>
  <c r="AY4283"/>
  <c r="AX4283"/>
  <c r="AW4283"/>
  <c r="AV4283"/>
  <c r="AU4283"/>
  <c r="AT4283"/>
  <c r="AS4283"/>
  <c r="BJ4282"/>
  <c r="BI4282"/>
  <c r="BH4282"/>
  <c r="BG4282"/>
  <c r="BF4282"/>
  <c r="BE4282"/>
  <c r="BD4282"/>
  <c r="BC4282"/>
  <c r="BB4282"/>
  <c r="BA4282"/>
  <c r="AZ4282"/>
  <c r="AY4282"/>
  <c r="AX4282"/>
  <c r="AW4282"/>
  <c r="AV4282"/>
  <c r="AU4282"/>
  <c r="AT4282"/>
  <c r="AS4282"/>
  <c r="BJ4281"/>
  <c r="BI4281"/>
  <c r="BH4281"/>
  <c r="BG4281"/>
  <c r="BF4281"/>
  <c r="BE4281"/>
  <c r="BD4281"/>
  <c r="BC4281"/>
  <c r="BB4281"/>
  <c r="BA4281"/>
  <c r="AZ4281"/>
  <c r="AY4281"/>
  <c r="AX4281"/>
  <c r="AW4281"/>
  <c r="AV4281"/>
  <c r="AU4281"/>
  <c r="AT4281"/>
  <c r="AS4281"/>
  <c r="AQ4281"/>
  <c r="BJ4280"/>
  <c r="BI4280"/>
  <c r="BH4280"/>
  <c r="BG4280"/>
  <c r="BF4280"/>
  <c r="BE4280"/>
  <c r="BD4280"/>
  <c r="BC4280"/>
  <c r="BB4280"/>
  <c r="BA4280"/>
  <c r="AZ4280"/>
  <c r="AY4280"/>
  <c r="AX4280"/>
  <c r="AW4280"/>
  <c r="AV4280"/>
  <c r="AU4280"/>
  <c r="AT4280"/>
  <c r="AS4280"/>
  <c r="AP4280"/>
  <c r="BJ4279"/>
  <c r="BI4279"/>
  <c r="BH4279"/>
  <c r="BG4279"/>
  <c r="BF4279"/>
  <c r="BE4279"/>
  <c r="BD4279"/>
  <c r="BC4279"/>
  <c r="BB4279"/>
  <c r="BA4279"/>
  <c r="AZ4279"/>
  <c r="AY4279"/>
  <c r="AX4279"/>
  <c r="AW4279"/>
  <c r="AV4279"/>
  <c r="AU4279"/>
  <c r="AT4279"/>
  <c r="AS4279"/>
  <c r="AN4279"/>
  <c r="AM4279"/>
  <c r="AL4279"/>
  <c r="AK4279"/>
  <c r="AJ4279"/>
  <c r="AI4279"/>
  <c r="AH4279"/>
  <c r="AG4279"/>
  <c r="AF4279"/>
  <c r="AE4279"/>
  <c r="AD4279"/>
  <c r="AC4279"/>
  <c r="AB4279"/>
  <c r="AA4279"/>
  <c r="Z4279"/>
  <c r="Y4279"/>
  <c r="X4279"/>
  <c r="BJ4276"/>
  <c r="BI4276"/>
  <c r="BH4276"/>
  <c r="BG4276"/>
  <c r="BF4276"/>
  <c r="BE4276"/>
  <c r="BD4276"/>
  <c r="BC4276"/>
  <c r="BB4276"/>
  <c r="BA4276"/>
  <c r="AZ4276"/>
  <c r="AY4276"/>
  <c r="AX4276"/>
  <c r="AW4276"/>
  <c r="AV4276"/>
  <c r="AU4276"/>
  <c r="AT4276"/>
  <c r="AS4276"/>
  <c r="BJ4275"/>
  <c r="BI4275"/>
  <c r="BH4275"/>
  <c r="BG4275"/>
  <c r="BF4275"/>
  <c r="BE4275"/>
  <c r="BD4275"/>
  <c r="BC4275"/>
  <c r="BB4275"/>
  <c r="BA4275"/>
  <c r="AZ4275"/>
  <c r="AY4275"/>
  <c r="AX4275"/>
  <c r="AW4275"/>
  <c r="AV4275"/>
  <c r="AU4275"/>
  <c r="AT4275"/>
  <c r="AS4275"/>
  <c r="BJ4274"/>
  <c r="BI4274"/>
  <c r="BH4274"/>
  <c r="BG4274"/>
  <c r="BF4274"/>
  <c r="BE4274"/>
  <c r="BD4274"/>
  <c r="BC4274"/>
  <c r="BB4274"/>
  <c r="BA4274"/>
  <c r="AZ4274"/>
  <c r="AY4274"/>
  <c r="AX4274"/>
  <c r="AW4274"/>
  <c r="AV4274"/>
  <c r="AU4274"/>
  <c r="AT4274"/>
  <c r="AS4274"/>
  <c r="BJ4273"/>
  <c r="BI4273"/>
  <c r="BH4273"/>
  <c r="BG4273"/>
  <c r="BF4273"/>
  <c r="BE4273"/>
  <c r="BD4273"/>
  <c r="BC4273"/>
  <c r="BB4273"/>
  <c r="BA4273"/>
  <c r="AZ4273"/>
  <c r="AY4273"/>
  <c r="AX4273"/>
  <c r="AW4273"/>
  <c r="AV4273"/>
  <c r="AU4273"/>
  <c r="AT4273"/>
  <c r="AS4273"/>
  <c r="BJ4272"/>
  <c r="BI4272"/>
  <c r="BH4272"/>
  <c r="BG4272"/>
  <c r="BF4272"/>
  <c r="BE4272"/>
  <c r="BD4272"/>
  <c r="BC4272"/>
  <c r="BB4272"/>
  <c r="BA4272"/>
  <c r="AZ4272"/>
  <c r="AY4272"/>
  <c r="AX4272"/>
  <c r="AW4272"/>
  <c r="AV4272"/>
  <c r="AU4272"/>
  <c r="AT4272"/>
  <c r="AS4272"/>
  <c r="BJ4271"/>
  <c r="BI4271"/>
  <c r="BH4271"/>
  <c r="BG4271"/>
  <c r="BF4271"/>
  <c r="BE4271"/>
  <c r="BD4271"/>
  <c r="BC4271"/>
  <c r="BB4271"/>
  <c r="BA4271"/>
  <c r="AZ4271"/>
  <c r="AY4271"/>
  <c r="AX4271"/>
  <c r="AW4271"/>
  <c r="AV4271"/>
  <c r="AU4271"/>
  <c r="AT4271"/>
  <c r="AS4271"/>
  <c r="BJ4270"/>
  <c r="BI4270"/>
  <c r="BH4270"/>
  <c r="BG4270"/>
  <c r="BF4270"/>
  <c r="BE4270"/>
  <c r="BD4270"/>
  <c r="BC4270"/>
  <c r="BB4270"/>
  <c r="BA4270"/>
  <c r="AZ4270"/>
  <c r="AY4270"/>
  <c r="AX4270"/>
  <c r="AW4270"/>
  <c r="AV4270"/>
  <c r="AU4270"/>
  <c r="AT4270"/>
  <c r="AS4270"/>
  <c r="BJ4269"/>
  <c r="BI4269"/>
  <c r="BH4269"/>
  <c r="BG4269"/>
  <c r="BF4269"/>
  <c r="BE4269"/>
  <c r="BD4269"/>
  <c r="BC4269"/>
  <c r="BB4269"/>
  <c r="BA4269"/>
  <c r="AZ4269"/>
  <c r="AY4269"/>
  <c r="AX4269"/>
  <c r="AW4269"/>
  <c r="AV4269"/>
  <c r="AU4269"/>
  <c r="AT4269"/>
  <c r="AS4269"/>
  <c r="BJ4268"/>
  <c r="BI4268"/>
  <c r="BH4268"/>
  <c r="BG4268"/>
  <c r="BF4268"/>
  <c r="BE4268"/>
  <c r="BD4268"/>
  <c r="BC4268"/>
  <c r="BB4268"/>
  <c r="BA4268"/>
  <c r="AZ4268"/>
  <c r="AY4268"/>
  <c r="AX4268"/>
  <c r="AW4268"/>
  <c r="AV4268"/>
  <c r="AU4268"/>
  <c r="AT4268"/>
  <c r="AS4268"/>
  <c r="AQ4268"/>
  <c r="BJ4267"/>
  <c r="BI4267"/>
  <c r="BH4267"/>
  <c r="BG4267"/>
  <c r="BF4267"/>
  <c r="BE4267"/>
  <c r="BD4267"/>
  <c r="BC4267"/>
  <c r="BB4267"/>
  <c r="BA4267"/>
  <c r="AZ4267"/>
  <c r="AY4267"/>
  <c r="AX4267"/>
  <c r="AW4267"/>
  <c r="AV4267"/>
  <c r="AU4267"/>
  <c r="AT4267"/>
  <c r="AS4267"/>
  <c r="AP4267"/>
  <c r="BJ4266"/>
  <c r="BI4266"/>
  <c r="BH4266"/>
  <c r="BG4266"/>
  <c r="BF4266"/>
  <c r="BE4266"/>
  <c r="BD4266"/>
  <c r="BC4266"/>
  <c r="BB4266"/>
  <c r="BA4266"/>
  <c r="AZ4266"/>
  <c r="AY4266"/>
  <c r="AX4266"/>
  <c r="AW4266"/>
  <c r="AV4266"/>
  <c r="AU4266"/>
  <c r="AT4266"/>
  <c r="AS4266"/>
  <c r="AN4266"/>
  <c r="AM4266"/>
  <c r="AL4266"/>
  <c r="AK4266"/>
  <c r="AJ4266"/>
  <c r="AI4266"/>
  <c r="AH4266"/>
  <c r="AG4266"/>
  <c r="AF4266"/>
  <c r="AE4266"/>
  <c r="AD4266"/>
  <c r="AC4266"/>
  <c r="AB4266"/>
  <c r="AA4266"/>
  <c r="Z4266"/>
  <c r="Y4266"/>
  <c r="X4266"/>
  <c r="BJ4263"/>
  <c r="BI4263"/>
  <c r="BH4263"/>
  <c r="BG4263"/>
  <c r="BF4263"/>
  <c r="BE4263"/>
  <c r="BD4263"/>
  <c r="BC4263"/>
  <c r="BB4263"/>
  <c r="BA4263"/>
  <c r="AZ4263"/>
  <c r="AY4263"/>
  <c r="AX4263"/>
  <c r="AW4263"/>
  <c r="AV4263"/>
  <c r="AU4263"/>
  <c r="AT4263"/>
  <c r="AS4263"/>
  <c r="BJ4262"/>
  <c r="BI4262"/>
  <c r="BH4262"/>
  <c r="BG4262"/>
  <c r="BF4262"/>
  <c r="BE4262"/>
  <c r="BD4262"/>
  <c r="BC4262"/>
  <c r="BB4262"/>
  <c r="BA4262"/>
  <c r="AZ4262"/>
  <c r="AY4262"/>
  <c r="AX4262"/>
  <c r="AW4262"/>
  <c r="AV4262"/>
  <c r="AU4262"/>
  <c r="AT4262"/>
  <c r="AS4262"/>
  <c r="BJ4261"/>
  <c r="BI4261"/>
  <c r="BH4261"/>
  <c r="BG4261"/>
  <c r="BF4261"/>
  <c r="BE4261"/>
  <c r="BD4261"/>
  <c r="BC4261"/>
  <c r="BB4261"/>
  <c r="BA4261"/>
  <c r="AZ4261"/>
  <c r="AY4261"/>
  <c r="AX4261"/>
  <c r="AW4261"/>
  <c r="AV4261"/>
  <c r="AU4261"/>
  <c r="AT4261"/>
  <c r="AS4261"/>
  <c r="BJ4260"/>
  <c r="BI4260"/>
  <c r="BH4260"/>
  <c r="BG4260"/>
  <c r="BF4260"/>
  <c r="BE4260"/>
  <c r="BD4260"/>
  <c r="BC4260"/>
  <c r="BB4260"/>
  <c r="BA4260"/>
  <c r="AZ4260"/>
  <c r="AY4260"/>
  <c r="AX4260"/>
  <c r="AW4260"/>
  <c r="AV4260"/>
  <c r="AU4260"/>
  <c r="AT4260"/>
  <c r="AS4260"/>
  <c r="BJ4259"/>
  <c r="BI4259"/>
  <c r="BH4259"/>
  <c r="BG4259"/>
  <c r="BF4259"/>
  <c r="BE4259"/>
  <c r="BD4259"/>
  <c r="BC4259"/>
  <c r="BB4259"/>
  <c r="BA4259"/>
  <c r="AZ4259"/>
  <c r="AY4259"/>
  <c r="AX4259"/>
  <c r="AW4259"/>
  <c r="AV4259"/>
  <c r="AU4259"/>
  <c r="AT4259"/>
  <c r="AS4259"/>
  <c r="BJ4258"/>
  <c r="BI4258"/>
  <c r="BH4258"/>
  <c r="BG4258"/>
  <c r="BF4258"/>
  <c r="BE4258"/>
  <c r="BD4258"/>
  <c r="BC4258"/>
  <c r="BB4258"/>
  <c r="BA4258"/>
  <c r="AZ4258"/>
  <c r="AY4258"/>
  <c r="AX4258"/>
  <c r="AW4258"/>
  <c r="AV4258"/>
  <c r="AU4258"/>
  <c r="AT4258"/>
  <c r="AS4258"/>
  <c r="BJ4257"/>
  <c r="BI4257"/>
  <c r="BH4257"/>
  <c r="BG4257"/>
  <c r="BF4257"/>
  <c r="BE4257"/>
  <c r="BD4257"/>
  <c r="BC4257"/>
  <c r="BB4257"/>
  <c r="BA4257"/>
  <c r="AZ4257"/>
  <c r="AY4257"/>
  <c r="AX4257"/>
  <c r="AW4257"/>
  <c r="AV4257"/>
  <c r="AU4257"/>
  <c r="AT4257"/>
  <c r="AS4257"/>
  <c r="BJ4256"/>
  <c r="BI4256"/>
  <c r="BH4256"/>
  <c r="BG4256"/>
  <c r="BF4256"/>
  <c r="BE4256"/>
  <c r="BD4256"/>
  <c r="BC4256"/>
  <c r="BB4256"/>
  <c r="BA4256"/>
  <c r="AZ4256"/>
  <c r="AY4256"/>
  <c r="AX4256"/>
  <c r="AW4256"/>
  <c r="AV4256"/>
  <c r="AU4256"/>
  <c r="AT4256"/>
  <c r="AS4256"/>
  <c r="BJ4255"/>
  <c r="BI4255"/>
  <c r="BH4255"/>
  <c r="BG4255"/>
  <c r="BF4255"/>
  <c r="BE4255"/>
  <c r="BD4255"/>
  <c r="BC4255"/>
  <c r="BB4255"/>
  <c r="BA4255"/>
  <c r="AZ4255"/>
  <c r="AY4255"/>
  <c r="AX4255"/>
  <c r="AW4255"/>
  <c r="AV4255"/>
  <c r="AU4255"/>
  <c r="AT4255"/>
  <c r="AS4255"/>
  <c r="AQ4255"/>
  <c r="BJ4254"/>
  <c r="BI4254"/>
  <c r="BH4254"/>
  <c r="BG4254"/>
  <c r="BF4254"/>
  <c r="BE4254"/>
  <c r="BD4254"/>
  <c r="BC4254"/>
  <c r="BB4254"/>
  <c r="BA4254"/>
  <c r="AZ4254"/>
  <c r="AY4254"/>
  <c r="AX4254"/>
  <c r="AW4254"/>
  <c r="AV4254"/>
  <c r="AU4254"/>
  <c r="AT4254"/>
  <c r="AS4254"/>
  <c r="AP4254"/>
  <c r="BJ4253"/>
  <c r="BI4253"/>
  <c r="BH4253"/>
  <c r="BG4253"/>
  <c r="BF4253"/>
  <c r="BE4253"/>
  <c r="BD4253"/>
  <c r="BC4253"/>
  <c r="BB4253"/>
  <c r="BA4253"/>
  <c r="AZ4253"/>
  <c r="AY4253"/>
  <c r="AX4253"/>
  <c r="AW4253"/>
  <c r="AV4253"/>
  <c r="AU4253"/>
  <c r="AT4253"/>
  <c r="AS4253"/>
  <c r="AN4253"/>
  <c r="AM4253"/>
  <c r="AL4253"/>
  <c r="AK4253"/>
  <c r="AJ4253"/>
  <c r="AI4253"/>
  <c r="AH4253"/>
  <c r="AG4253"/>
  <c r="AF4253"/>
  <c r="AE4253"/>
  <c r="AD4253"/>
  <c r="AC4253"/>
  <c r="AB4253"/>
  <c r="AA4253"/>
  <c r="Z4253"/>
  <c r="Y4253"/>
  <c r="X4253"/>
  <c r="BJ4250"/>
  <c r="BI4250"/>
  <c r="BH4250"/>
  <c r="BG4250"/>
  <c r="BF4250"/>
  <c r="BE4250"/>
  <c r="BD4250"/>
  <c r="BC4250"/>
  <c r="BB4250"/>
  <c r="BA4250"/>
  <c r="AZ4250"/>
  <c r="AY4250"/>
  <c r="AX4250"/>
  <c r="AW4250"/>
  <c r="AV4250"/>
  <c r="AU4250"/>
  <c r="AT4250"/>
  <c r="AS4250"/>
  <c r="BJ4249"/>
  <c r="BI4249"/>
  <c r="BH4249"/>
  <c r="BG4249"/>
  <c r="BF4249"/>
  <c r="BE4249"/>
  <c r="BD4249"/>
  <c r="BC4249"/>
  <c r="BB4249"/>
  <c r="BA4249"/>
  <c r="AZ4249"/>
  <c r="AY4249"/>
  <c r="AX4249"/>
  <c r="AW4249"/>
  <c r="AV4249"/>
  <c r="AU4249"/>
  <c r="AT4249"/>
  <c r="AS4249"/>
  <c r="BJ4248"/>
  <c r="BI4248"/>
  <c r="BH4248"/>
  <c r="BG4248"/>
  <c r="BF4248"/>
  <c r="BE4248"/>
  <c r="BD4248"/>
  <c r="BC4248"/>
  <c r="BB4248"/>
  <c r="BA4248"/>
  <c r="AZ4248"/>
  <c r="AY4248"/>
  <c r="AX4248"/>
  <c r="AW4248"/>
  <c r="AV4248"/>
  <c r="AU4248"/>
  <c r="AT4248"/>
  <c r="AS4248"/>
  <c r="BJ4247"/>
  <c r="BI4247"/>
  <c r="BH4247"/>
  <c r="BG4247"/>
  <c r="BF4247"/>
  <c r="BE4247"/>
  <c r="BD4247"/>
  <c r="BC4247"/>
  <c r="BB4247"/>
  <c r="BA4247"/>
  <c r="AZ4247"/>
  <c r="AY4247"/>
  <c r="AX4247"/>
  <c r="AW4247"/>
  <c r="AV4247"/>
  <c r="AU4247"/>
  <c r="AT4247"/>
  <c r="AS4247"/>
  <c r="BJ4246"/>
  <c r="BI4246"/>
  <c r="BH4246"/>
  <c r="BG4246"/>
  <c r="BF4246"/>
  <c r="BE4246"/>
  <c r="BD4246"/>
  <c r="BC4246"/>
  <c r="BB4246"/>
  <c r="BA4246"/>
  <c r="AZ4246"/>
  <c r="AY4246"/>
  <c r="AX4246"/>
  <c r="AW4246"/>
  <c r="AV4246"/>
  <c r="AU4246"/>
  <c r="AT4246"/>
  <c r="AS4246"/>
  <c r="BJ4245"/>
  <c r="BI4245"/>
  <c r="BH4245"/>
  <c r="BG4245"/>
  <c r="BF4245"/>
  <c r="BE4245"/>
  <c r="BD4245"/>
  <c r="BC4245"/>
  <c r="BB4245"/>
  <c r="BA4245"/>
  <c r="AZ4245"/>
  <c r="AY4245"/>
  <c r="AX4245"/>
  <c r="AW4245"/>
  <c r="AV4245"/>
  <c r="AU4245"/>
  <c r="AT4245"/>
  <c r="AS4245"/>
  <c r="BJ4244"/>
  <c r="BI4244"/>
  <c r="BH4244"/>
  <c r="BG4244"/>
  <c r="BF4244"/>
  <c r="BE4244"/>
  <c r="BD4244"/>
  <c r="BC4244"/>
  <c r="BB4244"/>
  <c r="BA4244"/>
  <c r="AZ4244"/>
  <c r="AY4244"/>
  <c r="AX4244"/>
  <c r="AW4244"/>
  <c r="AV4244"/>
  <c r="AU4244"/>
  <c r="AT4244"/>
  <c r="AS4244"/>
  <c r="BJ4243"/>
  <c r="BI4243"/>
  <c r="BH4243"/>
  <c r="BG4243"/>
  <c r="BF4243"/>
  <c r="BE4243"/>
  <c r="BD4243"/>
  <c r="BC4243"/>
  <c r="BB4243"/>
  <c r="BA4243"/>
  <c r="AZ4243"/>
  <c r="AY4243"/>
  <c r="AX4243"/>
  <c r="AW4243"/>
  <c r="AV4243"/>
  <c r="AU4243"/>
  <c r="AT4243"/>
  <c r="AS4243"/>
  <c r="BJ4242"/>
  <c r="BI4242"/>
  <c r="BH4242"/>
  <c r="BG4242"/>
  <c r="BF4242"/>
  <c r="BE4242"/>
  <c r="BD4242"/>
  <c r="BC4242"/>
  <c r="BB4242"/>
  <c r="BA4242"/>
  <c r="AZ4242"/>
  <c r="AY4242"/>
  <c r="AX4242"/>
  <c r="AW4242"/>
  <c r="AV4242"/>
  <c r="AU4242"/>
  <c r="AT4242"/>
  <c r="AS4242"/>
  <c r="AQ4242"/>
  <c r="BJ4241"/>
  <c r="BI4241"/>
  <c r="BH4241"/>
  <c r="BG4241"/>
  <c r="BF4241"/>
  <c r="BE4241"/>
  <c r="BD4241"/>
  <c r="BC4241"/>
  <c r="BB4241"/>
  <c r="BA4241"/>
  <c r="AZ4241"/>
  <c r="AY4241"/>
  <c r="AX4241"/>
  <c r="AW4241"/>
  <c r="AV4241"/>
  <c r="AU4241"/>
  <c r="AT4241"/>
  <c r="AS4241"/>
  <c r="AP4241"/>
  <c r="BJ4240"/>
  <c r="BI4240"/>
  <c r="BH4240"/>
  <c r="BG4240"/>
  <c r="BF4240"/>
  <c r="BE4240"/>
  <c r="BD4240"/>
  <c r="BC4240"/>
  <c r="BB4240"/>
  <c r="BA4240"/>
  <c r="AZ4240"/>
  <c r="AY4240"/>
  <c r="AX4240"/>
  <c r="AW4240"/>
  <c r="AV4240"/>
  <c r="AU4240"/>
  <c r="AT4240"/>
  <c r="AS4240"/>
  <c r="AN4240"/>
  <c r="AM4240"/>
  <c r="AL4240"/>
  <c r="AK4240"/>
  <c r="AJ4240"/>
  <c r="AI4240"/>
  <c r="AH4240"/>
  <c r="AG4240"/>
  <c r="AF4240"/>
  <c r="AE4240"/>
  <c r="AD4240"/>
  <c r="AC4240"/>
  <c r="AB4240"/>
  <c r="AA4240"/>
  <c r="Z4240"/>
  <c r="Y4240"/>
  <c r="X4240"/>
  <c r="BJ4237"/>
  <c r="BI4237"/>
  <c r="BH4237"/>
  <c r="BG4237"/>
  <c r="BF4237"/>
  <c r="BE4237"/>
  <c r="BD4237"/>
  <c r="BC4237"/>
  <c r="BB4237"/>
  <c r="BA4237"/>
  <c r="AZ4237"/>
  <c r="AY4237"/>
  <c r="AX4237"/>
  <c r="AW4237"/>
  <c r="AV4237"/>
  <c r="AU4237"/>
  <c r="AT4237"/>
  <c r="AS4237"/>
  <c r="BJ4236"/>
  <c r="BI4236"/>
  <c r="BH4236"/>
  <c r="BG4236"/>
  <c r="BF4236"/>
  <c r="BE4236"/>
  <c r="BD4236"/>
  <c r="BC4236"/>
  <c r="BB4236"/>
  <c r="BA4236"/>
  <c r="AZ4236"/>
  <c r="AY4236"/>
  <c r="AX4236"/>
  <c r="AW4236"/>
  <c r="AV4236"/>
  <c r="AU4236"/>
  <c r="AT4236"/>
  <c r="AS4236"/>
  <c r="BJ4235"/>
  <c r="BI4235"/>
  <c r="BH4235"/>
  <c r="BG4235"/>
  <c r="BF4235"/>
  <c r="BE4235"/>
  <c r="BD4235"/>
  <c r="BC4235"/>
  <c r="BB4235"/>
  <c r="BA4235"/>
  <c r="AZ4235"/>
  <c r="AY4235"/>
  <c r="AX4235"/>
  <c r="AW4235"/>
  <c r="AV4235"/>
  <c r="AU4235"/>
  <c r="AT4235"/>
  <c r="AS4235"/>
  <c r="BJ4234"/>
  <c r="BI4234"/>
  <c r="BH4234"/>
  <c r="BG4234"/>
  <c r="BF4234"/>
  <c r="BE4234"/>
  <c r="BD4234"/>
  <c r="BC4234"/>
  <c r="BB4234"/>
  <c r="BA4234"/>
  <c r="AZ4234"/>
  <c r="AY4234"/>
  <c r="AX4234"/>
  <c r="AW4234"/>
  <c r="AV4234"/>
  <c r="AU4234"/>
  <c r="AT4234"/>
  <c r="AS4234"/>
  <c r="BJ4233"/>
  <c r="BI4233"/>
  <c r="BH4233"/>
  <c r="BG4233"/>
  <c r="BF4233"/>
  <c r="BE4233"/>
  <c r="BD4233"/>
  <c r="BC4233"/>
  <c r="BB4233"/>
  <c r="BA4233"/>
  <c r="AZ4233"/>
  <c r="AY4233"/>
  <c r="AX4233"/>
  <c r="AW4233"/>
  <c r="AV4233"/>
  <c r="AU4233"/>
  <c r="AT4233"/>
  <c r="AS4233"/>
  <c r="BJ4232"/>
  <c r="BI4232"/>
  <c r="BH4232"/>
  <c r="BG4232"/>
  <c r="BF4232"/>
  <c r="BE4232"/>
  <c r="BD4232"/>
  <c r="BC4232"/>
  <c r="BB4232"/>
  <c r="BA4232"/>
  <c r="AZ4232"/>
  <c r="AY4232"/>
  <c r="AX4232"/>
  <c r="AW4232"/>
  <c r="AV4232"/>
  <c r="AU4232"/>
  <c r="AT4232"/>
  <c r="AS4232"/>
  <c r="BJ4231"/>
  <c r="BI4231"/>
  <c r="BH4231"/>
  <c r="BG4231"/>
  <c r="BF4231"/>
  <c r="BE4231"/>
  <c r="BD4231"/>
  <c r="BC4231"/>
  <c r="BB4231"/>
  <c r="BA4231"/>
  <c r="AZ4231"/>
  <c r="AY4231"/>
  <c r="AX4231"/>
  <c r="AW4231"/>
  <c r="AV4231"/>
  <c r="AU4231"/>
  <c r="AT4231"/>
  <c r="AS4231"/>
  <c r="BJ4230"/>
  <c r="BI4230"/>
  <c r="BH4230"/>
  <c r="BG4230"/>
  <c r="BF4230"/>
  <c r="BE4230"/>
  <c r="BD4230"/>
  <c r="BC4230"/>
  <c r="BB4230"/>
  <c r="BA4230"/>
  <c r="AZ4230"/>
  <c r="AY4230"/>
  <c r="AX4230"/>
  <c r="AW4230"/>
  <c r="AV4230"/>
  <c r="AU4230"/>
  <c r="AT4230"/>
  <c r="AS4230"/>
  <c r="BJ4229"/>
  <c r="BI4229"/>
  <c r="BH4229"/>
  <c r="BG4229"/>
  <c r="BF4229"/>
  <c r="BE4229"/>
  <c r="BD4229"/>
  <c r="BC4229"/>
  <c r="BB4229"/>
  <c r="BA4229"/>
  <c r="AZ4229"/>
  <c r="AY4229"/>
  <c r="AX4229"/>
  <c r="AW4229"/>
  <c r="AV4229"/>
  <c r="AU4229"/>
  <c r="AT4229"/>
  <c r="AS4229"/>
  <c r="AQ4229"/>
  <c r="BJ4228"/>
  <c r="BI4228"/>
  <c r="BH4228"/>
  <c r="BG4228"/>
  <c r="BF4228"/>
  <c r="BE4228"/>
  <c r="BD4228"/>
  <c r="BC4228"/>
  <c r="BB4228"/>
  <c r="BA4228"/>
  <c r="AZ4228"/>
  <c r="AY4228"/>
  <c r="AX4228"/>
  <c r="AW4228"/>
  <c r="AV4228"/>
  <c r="AU4228"/>
  <c r="AT4228"/>
  <c r="AS4228"/>
  <c r="AP4228"/>
  <c r="BJ4227"/>
  <c r="BI4227"/>
  <c r="BH4227"/>
  <c r="BG4227"/>
  <c r="BF4227"/>
  <c r="BE4227"/>
  <c r="BD4227"/>
  <c r="BC4227"/>
  <c r="BB4227"/>
  <c r="BA4227"/>
  <c r="AZ4227"/>
  <c r="AY4227"/>
  <c r="AX4227"/>
  <c r="AW4227"/>
  <c r="AV4227"/>
  <c r="AU4227"/>
  <c r="AT4227"/>
  <c r="AS4227"/>
  <c r="AN4227"/>
  <c r="AM4227"/>
  <c r="AL4227"/>
  <c r="AK4227"/>
  <c r="AJ4227"/>
  <c r="AI4227"/>
  <c r="AH4227"/>
  <c r="AG4227"/>
  <c r="AF4227"/>
  <c r="AE4227"/>
  <c r="AD4227"/>
  <c r="AC4227"/>
  <c r="AB4227"/>
  <c r="AA4227"/>
  <c r="Z4227"/>
  <c r="Y4227"/>
  <c r="X4227"/>
  <c r="BJ4224"/>
  <c r="BI4224"/>
  <c r="BH4224"/>
  <c r="BG4224"/>
  <c r="BF4224"/>
  <c r="BE4224"/>
  <c r="BD4224"/>
  <c r="BC4224"/>
  <c r="BB4224"/>
  <c r="BA4224"/>
  <c r="AZ4224"/>
  <c r="AY4224"/>
  <c r="AX4224"/>
  <c r="AW4224"/>
  <c r="AV4224"/>
  <c r="AU4224"/>
  <c r="AT4224"/>
  <c r="AS4224"/>
  <c r="BJ4223"/>
  <c r="BI4223"/>
  <c r="BH4223"/>
  <c r="BG4223"/>
  <c r="BF4223"/>
  <c r="BE4223"/>
  <c r="BD4223"/>
  <c r="BC4223"/>
  <c r="BB4223"/>
  <c r="BA4223"/>
  <c r="AZ4223"/>
  <c r="AY4223"/>
  <c r="AX4223"/>
  <c r="AW4223"/>
  <c r="AV4223"/>
  <c r="AU4223"/>
  <c r="AT4223"/>
  <c r="AS4223"/>
  <c r="BJ4222"/>
  <c r="BI4222"/>
  <c r="BH4222"/>
  <c r="BG4222"/>
  <c r="BF4222"/>
  <c r="BE4222"/>
  <c r="BD4222"/>
  <c r="BC4222"/>
  <c r="BB4222"/>
  <c r="BA4222"/>
  <c r="AZ4222"/>
  <c r="AY4222"/>
  <c r="AX4222"/>
  <c r="AW4222"/>
  <c r="AV4222"/>
  <c r="AU4222"/>
  <c r="AT4222"/>
  <c r="AS4222"/>
  <c r="BJ4221"/>
  <c r="BI4221"/>
  <c r="BH4221"/>
  <c r="BG4221"/>
  <c r="BF4221"/>
  <c r="BE4221"/>
  <c r="BD4221"/>
  <c r="BC4221"/>
  <c r="BB4221"/>
  <c r="BA4221"/>
  <c r="AZ4221"/>
  <c r="AY4221"/>
  <c r="AX4221"/>
  <c r="AW4221"/>
  <c r="AV4221"/>
  <c r="AU4221"/>
  <c r="AT4221"/>
  <c r="AS4221"/>
  <c r="BJ4220"/>
  <c r="BI4220"/>
  <c r="BH4220"/>
  <c r="BG4220"/>
  <c r="BF4220"/>
  <c r="BE4220"/>
  <c r="BD4220"/>
  <c r="BC4220"/>
  <c r="BB4220"/>
  <c r="BA4220"/>
  <c r="AZ4220"/>
  <c r="AY4220"/>
  <c r="AX4220"/>
  <c r="AW4220"/>
  <c r="AV4220"/>
  <c r="AU4220"/>
  <c r="AT4220"/>
  <c r="AS4220"/>
  <c r="BJ4219"/>
  <c r="BI4219"/>
  <c r="BH4219"/>
  <c r="BG4219"/>
  <c r="BF4219"/>
  <c r="BE4219"/>
  <c r="BD4219"/>
  <c r="BC4219"/>
  <c r="BB4219"/>
  <c r="BA4219"/>
  <c r="AZ4219"/>
  <c r="AY4219"/>
  <c r="AX4219"/>
  <c r="AW4219"/>
  <c r="AV4219"/>
  <c r="AU4219"/>
  <c r="AT4219"/>
  <c r="AS4219"/>
  <c r="BJ4218"/>
  <c r="BI4218"/>
  <c r="BH4218"/>
  <c r="BG4218"/>
  <c r="BF4218"/>
  <c r="BE4218"/>
  <c r="BD4218"/>
  <c r="BC4218"/>
  <c r="BB4218"/>
  <c r="BA4218"/>
  <c r="AZ4218"/>
  <c r="AY4218"/>
  <c r="AX4218"/>
  <c r="AW4218"/>
  <c r="AV4218"/>
  <c r="AU4218"/>
  <c r="AT4218"/>
  <c r="AS4218"/>
  <c r="BJ4217"/>
  <c r="BI4217"/>
  <c r="BH4217"/>
  <c r="BG4217"/>
  <c r="BF4217"/>
  <c r="BE4217"/>
  <c r="BD4217"/>
  <c r="BC4217"/>
  <c r="BB4217"/>
  <c r="BA4217"/>
  <c r="AZ4217"/>
  <c r="AY4217"/>
  <c r="AX4217"/>
  <c r="AW4217"/>
  <c r="AV4217"/>
  <c r="AU4217"/>
  <c r="AT4217"/>
  <c r="AS4217"/>
  <c r="BJ4216"/>
  <c r="BI4216"/>
  <c r="BH4216"/>
  <c r="BG4216"/>
  <c r="BF4216"/>
  <c r="BE4216"/>
  <c r="BD4216"/>
  <c r="BC4216"/>
  <c r="BB4216"/>
  <c r="BA4216"/>
  <c r="AZ4216"/>
  <c r="AY4216"/>
  <c r="AX4216"/>
  <c r="AW4216"/>
  <c r="AV4216"/>
  <c r="AU4216"/>
  <c r="AT4216"/>
  <c r="AS4216"/>
  <c r="AQ4216"/>
  <c r="BJ4215"/>
  <c r="BI4215"/>
  <c r="BH4215"/>
  <c r="BG4215"/>
  <c r="BF4215"/>
  <c r="BE4215"/>
  <c r="BD4215"/>
  <c r="BC4215"/>
  <c r="BB4215"/>
  <c r="BA4215"/>
  <c r="AZ4215"/>
  <c r="AY4215"/>
  <c r="AX4215"/>
  <c r="AW4215"/>
  <c r="AV4215"/>
  <c r="AU4215"/>
  <c r="AT4215"/>
  <c r="AS4215"/>
  <c r="AP4215"/>
  <c r="BJ4214"/>
  <c r="BI4214"/>
  <c r="BH4214"/>
  <c r="BG4214"/>
  <c r="BF4214"/>
  <c r="BE4214"/>
  <c r="BD4214"/>
  <c r="BC4214"/>
  <c r="BB4214"/>
  <c r="BA4214"/>
  <c r="AZ4214"/>
  <c r="AY4214"/>
  <c r="AX4214"/>
  <c r="AW4214"/>
  <c r="AV4214"/>
  <c r="AU4214"/>
  <c r="AT4214"/>
  <c r="AS4214"/>
  <c r="AN4214"/>
  <c r="AM4214"/>
  <c r="AL4214"/>
  <c r="AK4214"/>
  <c r="AJ4214"/>
  <c r="AI4214"/>
  <c r="AH4214"/>
  <c r="AG4214"/>
  <c r="AF4214"/>
  <c r="AE4214"/>
  <c r="AD4214"/>
  <c r="AC4214"/>
  <c r="AB4214"/>
  <c r="AA4214"/>
  <c r="Z4214"/>
  <c r="Y4214"/>
  <c r="X4214"/>
  <c r="BJ4211"/>
  <c r="BI4211"/>
  <c r="BH4211"/>
  <c r="BG4211"/>
  <c r="BF4211"/>
  <c r="BE4211"/>
  <c r="BD4211"/>
  <c r="BC4211"/>
  <c r="BB4211"/>
  <c r="BA4211"/>
  <c r="AZ4211"/>
  <c r="AY4211"/>
  <c r="AX4211"/>
  <c r="AW4211"/>
  <c r="AV4211"/>
  <c r="AU4211"/>
  <c r="AT4211"/>
  <c r="AS4211"/>
  <c r="BJ4210"/>
  <c r="BI4210"/>
  <c r="BH4210"/>
  <c r="BG4210"/>
  <c r="BF4210"/>
  <c r="BE4210"/>
  <c r="BD4210"/>
  <c r="BC4210"/>
  <c r="BB4210"/>
  <c r="BA4210"/>
  <c r="AZ4210"/>
  <c r="AY4210"/>
  <c r="AX4210"/>
  <c r="AW4210"/>
  <c r="AV4210"/>
  <c r="AU4210"/>
  <c r="AT4210"/>
  <c r="AS4210"/>
  <c r="BJ4209"/>
  <c r="BI4209"/>
  <c r="BH4209"/>
  <c r="BG4209"/>
  <c r="BF4209"/>
  <c r="BE4209"/>
  <c r="BD4209"/>
  <c r="BC4209"/>
  <c r="BB4209"/>
  <c r="BA4209"/>
  <c r="AZ4209"/>
  <c r="AY4209"/>
  <c r="AX4209"/>
  <c r="AW4209"/>
  <c r="AV4209"/>
  <c r="AU4209"/>
  <c r="AT4209"/>
  <c r="AS4209"/>
  <c r="BJ4208"/>
  <c r="BI4208"/>
  <c r="BH4208"/>
  <c r="BG4208"/>
  <c r="BF4208"/>
  <c r="BE4208"/>
  <c r="BD4208"/>
  <c r="BC4208"/>
  <c r="BB4208"/>
  <c r="BA4208"/>
  <c r="AZ4208"/>
  <c r="AY4208"/>
  <c r="AX4208"/>
  <c r="AW4208"/>
  <c r="AV4208"/>
  <c r="AU4208"/>
  <c r="AT4208"/>
  <c r="AS4208"/>
  <c r="BJ4207"/>
  <c r="BI4207"/>
  <c r="BH4207"/>
  <c r="BG4207"/>
  <c r="BF4207"/>
  <c r="BE4207"/>
  <c r="BD4207"/>
  <c r="BC4207"/>
  <c r="BB4207"/>
  <c r="BA4207"/>
  <c r="AZ4207"/>
  <c r="AY4207"/>
  <c r="AX4207"/>
  <c r="AW4207"/>
  <c r="AV4207"/>
  <c r="AU4207"/>
  <c r="AT4207"/>
  <c r="AS4207"/>
  <c r="BJ4206"/>
  <c r="BI4206"/>
  <c r="BH4206"/>
  <c r="BG4206"/>
  <c r="BF4206"/>
  <c r="BE4206"/>
  <c r="BD4206"/>
  <c r="BC4206"/>
  <c r="BB4206"/>
  <c r="BA4206"/>
  <c r="AZ4206"/>
  <c r="AY4206"/>
  <c r="AX4206"/>
  <c r="AW4206"/>
  <c r="AV4206"/>
  <c r="AU4206"/>
  <c r="AT4206"/>
  <c r="AS4206"/>
  <c r="BJ4205"/>
  <c r="BI4205"/>
  <c r="BH4205"/>
  <c r="BG4205"/>
  <c r="BF4205"/>
  <c r="BE4205"/>
  <c r="BD4205"/>
  <c r="BC4205"/>
  <c r="BB4205"/>
  <c r="BA4205"/>
  <c r="AZ4205"/>
  <c r="AY4205"/>
  <c r="AX4205"/>
  <c r="AW4205"/>
  <c r="AV4205"/>
  <c r="AU4205"/>
  <c r="AT4205"/>
  <c r="AS4205"/>
  <c r="BJ4204"/>
  <c r="BI4204"/>
  <c r="BH4204"/>
  <c r="BG4204"/>
  <c r="BF4204"/>
  <c r="BE4204"/>
  <c r="BD4204"/>
  <c r="BC4204"/>
  <c r="BB4204"/>
  <c r="BA4204"/>
  <c r="AZ4204"/>
  <c r="AY4204"/>
  <c r="AX4204"/>
  <c r="AW4204"/>
  <c r="AV4204"/>
  <c r="AU4204"/>
  <c r="AT4204"/>
  <c r="AS4204"/>
  <c r="BJ4203"/>
  <c r="BI4203"/>
  <c r="BH4203"/>
  <c r="BG4203"/>
  <c r="BF4203"/>
  <c r="BE4203"/>
  <c r="BD4203"/>
  <c r="BC4203"/>
  <c r="BB4203"/>
  <c r="BA4203"/>
  <c r="AZ4203"/>
  <c r="AY4203"/>
  <c r="AX4203"/>
  <c r="AW4203"/>
  <c r="AV4203"/>
  <c r="AU4203"/>
  <c r="AT4203"/>
  <c r="AS4203"/>
  <c r="AQ4203"/>
  <c r="BJ4202"/>
  <c r="BI4202"/>
  <c r="BH4202"/>
  <c r="BG4202"/>
  <c r="BF4202"/>
  <c r="BE4202"/>
  <c r="BD4202"/>
  <c r="BC4202"/>
  <c r="BB4202"/>
  <c r="BA4202"/>
  <c r="AZ4202"/>
  <c r="AY4202"/>
  <c r="AX4202"/>
  <c r="AW4202"/>
  <c r="AV4202"/>
  <c r="AU4202"/>
  <c r="AT4202"/>
  <c r="AS4202"/>
  <c r="AP4202"/>
  <c r="BJ4201"/>
  <c r="BI4201"/>
  <c r="BH4201"/>
  <c r="BG4201"/>
  <c r="BF4201"/>
  <c r="BE4201"/>
  <c r="BD4201"/>
  <c r="BC4201"/>
  <c r="BB4201"/>
  <c r="BA4201"/>
  <c r="AZ4201"/>
  <c r="AY4201"/>
  <c r="AX4201"/>
  <c r="AW4201"/>
  <c r="AV4201"/>
  <c r="AU4201"/>
  <c r="AT4201"/>
  <c r="AS4201"/>
  <c r="AN4201"/>
  <c r="AM4201"/>
  <c r="AL4201"/>
  <c r="AK4201"/>
  <c r="AJ4201"/>
  <c r="AI4201"/>
  <c r="AH4201"/>
  <c r="AG4201"/>
  <c r="AF4201"/>
  <c r="AE4201"/>
  <c r="AD4201"/>
  <c r="AC4201"/>
  <c r="AB4201"/>
  <c r="AA4201"/>
  <c r="Z4201"/>
  <c r="Y4201"/>
  <c r="X4201"/>
  <c r="BJ4198"/>
  <c r="BI4198"/>
  <c r="BH4198"/>
  <c r="BG4198"/>
  <c r="BF4198"/>
  <c r="BE4198"/>
  <c r="BD4198"/>
  <c r="BC4198"/>
  <c r="BB4198"/>
  <c r="BA4198"/>
  <c r="AZ4198"/>
  <c r="AY4198"/>
  <c r="AX4198"/>
  <c r="AW4198"/>
  <c r="AV4198"/>
  <c r="AU4198"/>
  <c r="AT4198"/>
  <c r="AS4198"/>
  <c r="BJ4197"/>
  <c r="BI4197"/>
  <c r="BH4197"/>
  <c r="BG4197"/>
  <c r="BF4197"/>
  <c r="BE4197"/>
  <c r="BD4197"/>
  <c r="BC4197"/>
  <c r="BB4197"/>
  <c r="BA4197"/>
  <c r="AZ4197"/>
  <c r="AY4197"/>
  <c r="AX4197"/>
  <c r="AW4197"/>
  <c r="AV4197"/>
  <c r="AU4197"/>
  <c r="AT4197"/>
  <c r="AS4197"/>
  <c r="BJ4196"/>
  <c r="BI4196"/>
  <c r="BH4196"/>
  <c r="BG4196"/>
  <c r="BF4196"/>
  <c r="BE4196"/>
  <c r="BD4196"/>
  <c r="BC4196"/>
  <c r="BB4196"/>
  <c r="BA4196"/>
  <c r="AZ4196"/>
  <c r="AY4196"/>
  <c r="AX4196"/>
  <c r="AW4196"/>
  <c r="AV4196"/>
  <c r="AU4196"/>
  <c r="AT4196"/>
  <c r="AS4196"/>
  <c r="BJ4195"/>
  <c r="BI4195"/>
  <c r="BH4195"/>
  <c r="BG4195"/>
  <c r="BF4195"/>
  <c r="BE4195"/>
  <c r="BD4195"/>
  <c r="BC4195"/>
  <c r="BB4195"/>
  <c r="BA4195"/>
  <c r="AZ4195"/>
  <c r="AY4195"/>
  <c r="AX4195"/>
  <c r="AW4195"/>
  <c r="AV4195"/>
  <c r="AU4195"/>
  <c r="AT4195"/>
  <c r="AS4195"/>
  <c r="BJ4194"/>
  <c r="BI4194"/>
  <c r="BH4194"/>
  <c r="BG4194"/>
  <c r="BF4194"/>
  <c r="BE4194"/>
  <c r="BD4194"/>
  <c r="BC4194"/>
  <c r="BB4194"/>
  <c r="BA4194"/>
  <c r="AZ4194"/>
  <c r="AY4194"/>
  <c r="AX4194"/>
  <c r="AW4194"/>
  <c r="AV4194"/>
  <c r="AU4194"/>
  <c r="AT4194"/>
  <c r="AS4194"/>
  <c r="BJ4193"/>
  <c r="BI4193"/>
  <c r="BH4193"/>
  <c r="BG4193"/>
  <c r="BF4193"/>
  <c r="BE4193"/>
  <c r="BD4193"/>
  <c r="BC4193"/>
  <c r="BB4193"/>
  <c r="BA4193"/>
  <c r="AZ4193"/>
  <c r="AY4193"/>
  <c r="AX4193"/>
  <c r="AW4193"/>
  <c r="AV4193"/>
  <c r="AU4193"/>
  <c r="AT4193"/>
  <c r="AS4193"/>
  <c r="BJ4192"/>
  <c r="BI4192"/>
  <c r="BH4192"/>
  <c r="BG4192"/>
  <c r="BF4192"/>
  <c r="BE4192"/>
  <c r="BD4192"/>
  <c r="BC4192"/>
  <c r="BB4192"/>
  <c r="BA4192"/>
  <c r="AZ4192"/>
  <c r="AY4192"/>
  <c r="AX4192"/>
  <c r="AW4192"/>
  <c r="AV4192"/>
  <c r="AU4192"/>
  <c r="AT4192"/>
  <c r="AS4192"/>
  <c r="BJ4191"/>
  <c r="BI4191"/>
  <c r="BH4191"/>
  <c r="BG4191"/>
  <c r="BF4191"/>
  <c r="BE4191"/>
  <c r="BD4191"/>
  <c r="BC4191"/>
  <c r="BB4191"/>
  <c r="BA4191"/>
  <c r="AZ4191"/>
  <c r="AY4191"/>
  <c r="AX4191"/>
  <c r="AW4191"/>
  <c r="AV4191"/>
  <c r="AU4191"/>
  <c r="AT4191"/>
  <c r="AS4191"/>
  <c r="BJ4190"/>
  <c r="BI4190"/>
  <c r="BH4190"/>
  <c r="BG4190"/>
  <c r="BF4190"/>
  <c r="BE4190"/>
  <c r="BD4190"/>
  <c r="BC4190"/>
  <c r="BB4190"/>
  <c r="BA4190"/>
  <c r="AZ4190"/>
  <c r="AY4190"/>
  <c r="AX4190"/>
  <c r="AW4190"/>
  <c r="AV4190"/>
  <c r="AU4190"/>
  <c r="AT4190"/>
  <c r="AS4190"/>
  <c r="AQ4190"/>
  <c r="BJ4189"/>
  <c r="BI4189"/>
  <c r="BH4189"/>
  <c r="BG4189"/>
  <c r="BF4189"/>
  <c r="BE4189"/>
  <c r="BD4189"/>
  <c r="BC4189"/>
  <c r="BB4189"/>
  <c r="BA4189"/>
  <c r="AZ4189"/>
  <c r="AY4189"/>
  <c r="AX4189"/>
  <c r="AW4189"/>
  <c r="AV4189"/>
  <c r="AU4189"/>
  <c r="AT4189"/>
  <c r="AS4189"/>
  <c r="AP4189"/>
  <c r="BJ4188"/>
  <c r="BI4188"/>
  <c r="BH4188"/>
  <c r="BG4188"/>
  <c r="BF4188"/>
  <c r="BE4188"/>
  <c r="BD4188"/>
  <c r="BC4188"/>
  <c r="BB4188"/>
  <c r="BA4188"/>
  <c r="AZ4188"/>
  <c r="AY4188"/>
  <c r="AX4188"/>
  <c r="AW4188"/>
  <c r="AV4188"/>
  <c r="AU4188"/>
  <c r="AT4188"/>
  <c r="AS4188"/>
  <c r="AN4188"/>
  <c r="AM4188"/>
  <c r="AL4188"/>
  <c r="AK4188"/>
  <c r="AJ4188"/>
  <c r="AI4188"/>
  <c r="AH4188"/>
  <c r="AG4188"/>
  <c r="AF4188"/>
  <c r="AE4188"/>
  <c r="AD4188"/>
  <c r="AC4188"/>
  <c r="AB4188"/>
  <c r="AA4188"/>
  <c r="Z4188"/>
  <c r="Y4188"/>
  <c r="X4188"/>
  <c r="BJ4185"/>
  <c r="BI4185"/>
  <c r="BH4185"/>
  <c r="BG4185"/>
  <c r="BF4185"/>
  <c r="BE4185"/>
  <c r="BD4185"/>
  <c r="BC4185"/>
  <c r="BB4185"/>
  <c r="BA4185"/>
  <c r="AZ4185"/>
  <c r="AY4185"/>
  <c r="AX4185"/>
  <c r="AW4185"/>
  <c r="AV4185"/>
  <c r="AU4185"/>
  <c r="AT4185"/>
  <c r="AS4185"/>
  <c r="BJ4184"/>
  <c r="BI4184"/>
  <c r="BH4184"/>
  <c r="BG4184"/>
  <c r="BF4184"/>
  <c r="BE4184"/>
  <c r="BD4184"/>
  <c r="BC4184"/>
  <c r="BB4184"/>
  <c r="BA4184"/>
  <c r="AZ4184"/>
  <c r="AY4184"/>
  <c r="AX4184"/>
  <c r="AW4184"/>
  <c r="AV4184"/>
  <c r="AU4184"/>
  <c r="AT4184"/>
  <c r="AS4184"/>
  <c r="BJ4183"/>
  <c r="BI4183"/>
  <c r="BH4183"/>
  <c r="BG4183"/>
  <c r="BF4183"/>
  <c r="BE4183"/>
  <c r="BD4183"/>
  <c r="BC4183"/>
  <c r="BB4183"/>
  <c r="BA4183"/>
  <c r="AZ4183"/>
  <c r="AY4183"/>
  <c r="AX4183"/>
  <c r="AW4183"/>
  <c r="AV4183"/>
  <c r="AU4183"/>
  <c r="AT4183"/>
  <c r="AS4183"/>
  <c r="BJ4182"/>
  <c r="BI4182"/>
  <c r="BH4182"/>
  <c r="BG4182"/>
  <c r="BF4182"/>
  <c r="BE4182"/>
  <c r="BD4182"/>
  <c r="BC4182"/>
  <c r="BB4182"/>
  <c r="BA4182"/>
  <c r="AZ4182"/>
  <c r="AY4182"/>
  <c r="AX4182"/>
  <c r="AW4182"/>
  <c r="AV4182"/>
  <c r="AU4182"/>
  <c r="AT4182"/>
  <c r="AS4182"/>
  <c r="BJ4181"/>
  <c r="BI4181"/>
  <c r="BH4181"/>
  <c r="BG4181"/>
  <c r="BF4181"/>
  <c r="BE4181"/>
  <c r="BD4181"/>
  <c r="BC4181"/>
  <c r="BB4181"/>
  <c r="BA4181"/>
  <c r="AZ4181"/>
  <c r="AY4181"/>
  <c r="AX4181"/>
  <c r="AW4181"/>
  <c r="AV4181"/>
  <c r="AU4181"/>
  <c r="AT4181"/>
  <c r="AS4181"/>
  <c r="BJ4180"/>
  <c r="BI4180"/>
  <c r="BH4180"/>
  <c r="BG4180"/>
  <c r="BF4180"/>
  <c r="BE4180"/>
  <c r="BD4180"/>
  <c r="BC4180"/>
  <c r="BB4180"/>
  <c r="BA4180"/>
  <c r="AZ4180"/>
  <c r="AY4180"/>
  <c r="AX4180"/>
  <c r="AW4180"/>
  <c r="AV4180"/>
  <c r="AU4180"/>
  <c r="AT4180"/>
  <c r="AS4180"/>
  <c r="BJ4179"/>
  <c r="BI4179"/>
  <c r="BH4179"/>
  <c r="BG4179"/>
  <c r="BF4179"/>
  <c r="BE4179"/>
  <c r="BD4179"/>
  <c r="BC4179"/>
  <c r="BB4179"/>
  <c r="BA4179"/>
  <c r="AZ4179"/>
  <c r="AY4179"/>
  <c r="AX4179"/>
  <c r="AW4179"/>
  <c r="AV4179"/>
  <c r="AU4179"/>
  <c r="AT4179"/>
  <c r="AS4179"/>
  <c r="BJ4178"/>
  <c r="BI4178"/>
  <c r="BH4178"/>
  <c r="BG4178"/>
  <c r="BF4178"/>
  <c r="BE4178"/>
  <c r="BD4178"/>
  <c r="BC4178"/>
  <c r="BB4178"/>
  <c r="BA4178"/>
  <c r="AZ4178"/>
  <c r="AY4178"/>
  <c r="AX4178"/>
  <c r="AW4178"/>
  <c r="AV4178"/>
  <c r="AU4178"/>
  <c r="AT4178"/>
  <c r="AS4178"/>
  <c r="BJ4177"/>
  <c r="BI4177"/>
  <c r="BH4177"/>
  <c r="BG4177"/>
  <c r="BF4177"/>
  <c r="BE4177"/>
  <c r="BD4177"/>
  <c r="BC4177"/>
  <c r="BB4177"/>
  <c r="BA4177"/>
  <c r="AZ4177"/>
  <c r="AY4177"/>
  <c r="AX4177"/>
  <c r="AW4177"/>
  <c r="AV4177"/>
  <c r="AU4177"/>
  <c r="AT4177"/>
  <c r="AS4177"/>
  <c r="AQ4177"/>
  <c r="BJ4176"/>
  <c r="BI4176"/>
  <c r="BH4176"/>
  <c r="BG4176"/>
  <c r="BF4176"/>
  <c r="BE4176"/>
  <c r="BD4176"/>
  <c r="BC4176"/>
  <c r="BB4176"/>
  <c r="BA4176"/>
  <c r="AZ4176"/>
  <c r="AY4176"/>
  <c r="AX4176"/>
  <c r="AW4176"/>
  <c r="AV4176"/>
  <c r="AU4176"/>
  <c r="AT4176"/>
  <c r="AS4176"/>
  <c r="AP4176"/>
  <c r="BJ4175"/>
  <c r="BI4175"/>
  <c r="BH4175"/>
  <c r="BG4175"/>
  <c r="BF4175"/>
  <c r="BE4175"/>
  <c r="BD4175"/>
  <c r="BC4175"/>
  <c r="BB4175"/>
  <c r="BA4175"/>
  <c r="AZ4175"/>
  <c r="AY4175"/>
  <c r="AX4175"/>
  <c r="AW4175"/>
  <c r="AV4175"/>
  <c r="AU4175"/>
  <c r="AT4175"/>
  <c r="AS4175"/>
  <c r="AN4175"/>
  <c r="AM4175"/>
  <c r="AL4175"/>
  <c r="AK4175"/>
  <c r="AJ4175"/>
  <c r="AI4175"/>
  <c r="AH4175"/>
  <c r="AG4175"/>
  <c r="AF4175"/>
  <c r="AE4175"/>
  <c r="AD4175"/>
  <c r="AC4175"/>
  <c r="AB4175"/>
  <c r="AA4175"/>
  <c r="Z4175"/>
  <c r="Y4175"/>
  <c r="X4175"/>
  <c r="BJ4172"/>
  <c r="BI4172"/>
  <c r="BH4172"/>
  <c r="BG4172"/>
  <c r="BF4172"/>
  <c r="BE4172"/>
  <c r="BD4172"/>
  <c r="BC4172"/>
  <c r="BB4172"/>
  <c r="BA4172"/>
  <c r="AZ4172"/>
  <c r="AY4172"/>
  <c r="AX4172"/>
  <c r="AW4172"/>
  <c r="AV4172"/>
  <c r="AU4172"/>
  <c r="AT4172"/>
  <c r="AS4172"/>
  <c r="BJ4171"/>
  <c r="BI4171"/>
  <c r="BH4171"/>
  <c r="BG4171"/>
  <c r="BF4171"/>
  <c r="BE4171"/>
  <c r="BD4171"/>
  <c r="BC4171"/>
  <c r="BB4171"/>
  <c r="BA4171"/>
  <c r="AZ4171"/>
  <c r="AY4171"/>
  <c r="AX4171"/>
  <c r="AW4171"/>
  <c r="AV4171"/>
  <c r="AU4171"/>
  <c r="AT4171"/>
  <c r="AS4171"/>
  <c r="BJ4170"/>
  <c r="BI4170"/>
  <c r="BH4170"/>
  <c r="BG4170"/>
  <c r="BF4170"/>
  <c r="BE4170"/>
  <c r="BD4170"/>
  <c r="BC4170"/>
  <c r="BB4170"/>
  <c r="BA4170"/>
  <c r="AZ4170"/>
  <c r="AY4170"/>
  <c r="AX4170"/>
  <c r="AW4170"/>
  <c r="AV4170"/>
  <c r="AU4170"/>
  <c r="AT4170"/>
  <c r="AS4170"/>
  <c r="BJ4169"/>
  <c r="BI4169"/>
  <c r="BH4169"/>
  <c r="BG4169"/>
  <c r="BF4169"/>
  <c r="BE4169"/>
  <c r="BD4169"/>
  <c r="BC4169"/>
  <c r="BB4169"/>
  <c r="BA4169"/>
  <c r="AZ4169"/>
  <c r="AY4169"/>
  <c r="AX4169"/>
  <c r="AW4169"/>
  <c r="AV4169"/>
  <c r="AU4169"/>
  <c r="AT4169"/>
  <c r="AS4169"/>
  <c r="BJ4168"/>
  <c r="BI4168"/>
  <c r="BH4168"/>
  <c r="BG4168"/>
  <c r="BF4168"/>
  <c r="BE4168"/>
  <c r="BD4168"/>
  <c r="BC4168"/>
  <c r="BB4168"/>
  <c r="BA4168"/>
  <c r="AZ4168"/>
  <c r="AY4168"/>
  <c r="AX4168"/>
  <c r="AW4168"/>
  <c r="AV4168"/>
  <c r="AU4168"/>
  <c r="AT4168"/>
  <c r="AS4168"/>
  <c r="BJ4167"/>
  <c r="BI4167"/>
  <c r="BH4167"/>
  <c r="BG4167"/>
  <c r="BF4167"/>
  <c r="BE4167"/>
  <c r="BD4167"/>
  <c r="BC4167"/>
  <c r="BB4167"/>
  <c r="BA4167"/>
  <c r="AZ4167"/>
  <c r="AY4167"/>
  <c r="AX4167"/>
  <c r="AW4167"/>
  <c r="AV4167"/>
  <c r="AU4167"/>
  <c r="AT4167"/>
  <c r="AS4167"/>
  <c r="BJ4166"/>
  <c r="BI4166"/>
  <c r="BH4166"/>
  <c r="BG4166"/>
  <c r="BF4166"/>
  <c r="BE4166"/>
  <c r="BD4166"/>
  <c r="BC4166"/>
  <c r="BB4166"/>
  <c r="BA4166"/>
  <c r="AZ4166"/>
  <c r="AY4166"/>
  <c r="AX4166"/>
  <c r="AW4166"/>
  <c r="AV4166"/>
  <c r="AU4166"/>
  <c r="AT4166"/>
  <c r="AS4166"/>
  <c r="BJ4165"/>
  <c r="BI4165"/>
  <c r="BH4165"/>
  <c r="BG4165"/>
  <c r="BF4165"/>
  <c r="BE4165"/>
  <c r="BD4165"/>
  <c r="BC4165"/>
  <c r="BB4165"/>
  <c r="BA4165"/>
  <c r="AZ4165"/>
  <c r="AY4165"/>
  <c r="AX4165"/>
  <c r="AW4165"/>
  <c r="AV4165"/>
  <c r="AU4165"/>
  <c r="AT4165"/>
  <c r="AS4165"/>
  <c r="BJ4164"/>
  <c r="BI4164"/>
  <c r="BH4164"/>
  <c r="BG4164"/>
  <c r="BF4164"/>
  <c r="BE4164"/>
  <c r="BD4164"/>
  <c r="BC4164"/>
  <c r="BB4164"/>
  <c r="BA4164"/>
  <c r="AZ4164"/>
  <c r="AY4164"/>
  <c r="AX4164"/>
  <c r="AW4164"/>
  <c r="AV4164"/>
  <c r="AU4164"/>
  <c r="AT4164"/>
  <c r="AS4164"/>
  <c r="AQ4164"/>
  <c r="BJ4163"/>
  <c r="BI4163"/>
  <c r="BH4163"/>
  <c r="BG4163"/>
  <c r="BF4163"/>
  <c r="BE4163"/>
  <c r="BD4163"/>
  <c r="BC4163"/>
  <c r="BB4163"/>
  <c r="BA4163"/>
  <c r="AZ4163"/>
  <c r="AY4163"/>
  <c r="AX4163"/>
  <c r="AW4163"/>
  <c r="AV4163"/>
  <c r="AU4163"/>
  <c r="AT4163"/>
  <c r="AS4163"/>
  <c r="AP4163"/>
  <c r="BJ4162"/>
  <c r="BI4162"/>
  <c r="BH4162"/>
  <c r="BG4162"/>
  <c r="BF4162"/>
  <c r="BE4162"/>
  <c r="BD4162"/>
  <c r="BC4162"/>
  <c r="BB4162"/>
  <c r="BA4162"/>
  <c r="AZ4162"/>
  <c r="AY4162"/>
  <c r="AX4162"/>
  <c r="AW4162"/>
  <c r="AV4162"/>
  <c r="AU4162"/>
  <c r="AT4162"/>
  <c r="AS4162"/>
  <c r="AN4162"/>
  <c r="AM4162"/>
  <c r="AL4162"/>
  <c r="AK4162"/>
  <c r="AJ4162"/>
  <c r="AI4162"/>
  <c r="AH4162"/>
  <c r="AG4162"/>
  <c r="AF4162"/>
  <c r="AE4162"/>
  <c r="AD4162"/>
  <c r="AC4162"/>
  <c r="AB4162"/>
  <c r="AA4162"/>
  <c r="Z4162"/>
  <c r="Y4162"/>
  <c r="X4162"/>
  <c r="BJ4159"/>
  <c r="BI4159"/>
  <c r="BH4159"/>
  <c r="BG4159"/>
  <c r="BF4159"/>
  <c r="BE4159"/>
  <c r="BD4159"/>
  <c r="BC4159"/>
  <c r="BB4159"/>
  <c r="BA4159"/>
  <c r="AZ4159"/>
  <c r="AY4159"/>
  <c r="AX4159"/>
  <c r="AW4159"/>
  <c r="AV4159"/>
  <c r="AU4159"/>
  <c r="AT4159"/>
  <c r="AS4159"/>
  <c r="BJ4158"/>
  <c r="BI4158"/>
  <c r="BH4158"/>
  <c r="BG4158"/>
  <c r="BF4158"/>
  <c r="BE4158"/>
  <c r="BD4158"/>
  <c r="BC4158"/>
  <c r="BB4158"/>
  <c r="BA4158"/>
  <c r="AZ4158"/>
  <c r="AY4158"/>
  <c r="AX4158"/>
  <c r="AW4158"/>
  <c r="AV4158"/>
  <c r="AU4158"/>
  <c r="AT4158"/>
  <c r="AS4158"/>
  <c r="BJ4157"/>
  <c r="BI4157"/>
  <c r="BH4157"/>
  <c r="BG4157"/>
  <c r="BF4157"/>
  <c r="BE4157"/>
  <c r="BD4157"/>
  <c r="BC4157"/>
  <c r="BB4157"/>
  <c r="BA4157"/>
  <c r="AZ4157"/>
  <c r="AY4157"/>
  <c r="AX4157"/>
  <c r="AW4157"/>
  <c r="AV4157"/>
  <c r="AU4157"/>
  <c r="AT4157"/>
  <c r="AS4157"/>
  <c r="BJ4156"/>
  <c r="BI4156"/>
  <c r="BH4156"/>
  <c r="BG4156"/>
  <c r="BF4156"/>
  <c r="BE4156"/>
  <c r="BD4156"/>
  <c r="BC4156"/>
  <c r="BB4156"/>
  <c r="BA4156"/>
  <c r="AZ4156"/>
  <c r="AY4156"/>
  <c r="AX4156"/>
  <c r="AW4156"/>
  <c r="AV4156"/>
  <c r="AU4156"/>
  <c r="AT4156"/>
  <c r="AS4156"/>
  <c r="BJ4155"/>
  <c r="BI4155"/>
  <c r="BH4155"/>
  <c r="BG4155"/>
  <c r="BF4155"/>
  <c r="BE4155"/>
  <c r="BD4155"/>
  <c r="BC4155"/>
  <c r="BB4155"/>
  <c r="BA4155"/>
  <c r="AZ4155"/>
  <c r="AY4155"/>
  <c r="AX4155"/>
  <c r="AW4155"/>
  <c r="AV4155"/>
  <c r="AU4155"/>
  <c r="AT4155"/>
  <c r="AS4155"/>
  <c r="BJ4154"/>
  <c r="BI4154"/>
  <c r="BH4154"/>
  <c r="BG4154"/>
  <c r="BF4154"/>
  <c r="BE4154"/>
  <c r="BD4154"/>
  <c r="BC4154"/>
  <c r="BB4154"/>
  <c r="BA4154"/>
  <c r="AZ4154"/>
  <c r="AY4154"/>
  <c r="AX4154"/>
  <c r="AW4154"/>
  <c r="AV4154"/>
  <c r="AU4154"/>
  <c r="AT4154"/>
  <c r="AS4154"/>
  <c r="BJ4153"/>
  <c r="BI4153"/>
  <c r="BH4153"/>
  <c r="BG4153"/>
  <c r="BF4153"/>
  <c r="BE4153"/>
  <c r="BD4153"/>
  <c r="BC4153"/>
  <c r="BB4153"/>
  <c r="BA4153"/>
  <c r="AZ4153"/>
  <c r="AY4153"/>
  <c r="AX4153"/>
  <c r="AW4153"/>
  <c r="AV4153"/>
  <c r="AU4153"/>
  <c r="AT4153"/>
  <c r="AS4153"/>
  <c r="BJ4152"/>
  <c r="BI4152"/>
  <c r="BH4152"/>
  <c r="BG4152"/>
  <c r="BF4152"/>
  <c r="BE4152"/>
  <c r="BD4152"/>
  <c r="BC4152"/>
  <c r="BB4152"/>
  <c r="BA4152"/>
  <c r="AZ4152"/>
  <c r="AY4152"/>
  <c r="AX4152"/>
  <c r="AW4152"/>
  <c r="AV4152"/>
  <c r="AU4152"/>
  <c r="AT4152"/>
  <c r="AS4152"/>
  <c r="BJ4151"/>
  <c r="BI4151"/>
  <c r="BH4151"/>
  <c r="BG4151"/>
  <c r="BF4151"/>
  <c r="BE4151"/>
  <c r="BD4151"/>
  <c r="BC4151"/>
  <c r="BB4151"/>
  <c r="BA4151"/>
  <c r="AZ4151"/>
  <c r="AY4151"/>
  <c r="AX4151"/>
  <c r="AW4151"/>
  <c r="AV4151"/>
  <c r="AU4151"/>
  <c r="AT4151"/>
  <c r="AS4151"/>
  <c r="AQ4151"/>
  <c r="BJ4150"/>
  <c r="BI4150"/>
  <c r="BH4150"/>
  <c r="BG4150"/>
  <c r="BF4150"/>
  <c r="BE4150"/>
  <c r="BD4150"/>
  <c r="BC4150"/>
  <c r="BB4150"/>
  <c r="BA4150"/>
  <c r="AZ4150"/>
  <c r="AY4150"/>
  <c r="AX4150"/>
  <c r="AW4150"/>
  <c r="AV4150"/>
  <c r="AU4150"/>
  <c r="AT4150"/>
  <c r="AS4150"/>
  <c r="AP4150"/>
  <c r="BJ4149"/>
  <c r="BI4149"/>
  <c r="BH4149"/>
  <c r="BG4149"/>
  <c r="BF4149"/>
  <c r="BE4149"/>
  <c r="BD4149"/>
  <c r="BC4149"/>
  <c r="BB4149"/>
  <c r="BA4149"/>
  <c r="AZ4149"/>
  <c r="AY4149"/>
  <c r="AX4149"/>
  <c r="AW4149"/>
  <c r="AV4149"/>
  <c r="AU4149"/>
  <c r="AT4149"/>
  <c r="AS4149"/>
  <c r="AN4149"/>
  <c r="AM4149"/>
  <c r="AL4149"/>
  <c r="AK4149"/>
  <c r="AJ4149"/>
  <c r="AI4149"/>
  <c r="AH4149"/>
  <c r="AG4149"/>
  <c r="AF4149"/>
  <c r="AE4149"/>
  <c r="AD4149"/>
  <c r="AC4149"/>
  <c r="AB4149"/>
  <c r="AA4149"/>
  <c r="Z4149"/>
  <c r="Y4149"/>
  <c r="X4149"/>
  <c r="BJ4146"/>
  <c r="BI4146"/>
  <c r="BH4146"/>
  <c r="BG4146"/>
  <c r="BF4146"/>
  <c r="BE4146"/>
  <c r="BD4146"/>
  <c r="BC4146"/>
  <c r="BB4146"/>
  <c r="BA4146"/>
  <c r="AZ4146"/>
  <c r="AY4146"/>
  <c r="AX4146"/>
  <c r="AW4146"/>
  <c r="AV4146"/>
  <c r="AU4146"/>
  <c r="AT4146"/>
  <c r="AS4146"/>
  <c r="BJ4145"/>
  <c r="BI4145"/>
  <c r="BH4145"/>
  <c r="BG4145"/>
  <c r="BF4145"/>
  <c r="BE4145"/>
  <c r="BD4145"/>
  <c r="BC4145"/>
  <c r="BB4145"/>
  <c r="BA4145"/>
  <c r="AZ4145"/>
  <c r="AY4145"/>
  <c r="AX4145"/>
  <c r="AW4145"/>
  <c r="AV4145"/>
  <c r="AU4145"/>
  <c r="AT4145"/>
  <c r="AS4145"/>
  <c r="BJ4144"/>
  <c r="BI4144"/>
  <c r="BH4144"/>
  <c r="BG4144"/>
  <c r="BF4144"/>
  <c r="BE4144"/>
  <c r="BD4144"/>
  <c r="BC4144"/>
  <c r="BB4144"/>
  <c r="BA4144"/>
  <c r="AZ4144"/>
  <c r="AY4144"/>
  <c r="AX4144"/>
  <c r="AW4144"/>
  <c r="AV4144"/>
  <c r="AU4144"/>
  <c r="AT4144"/>
  <c r="AS4144"/>
  <c r="BJ4143"/>
  <c r="BI4143"/>
  <c r="BH4143"/>
  <c r="BG4143"/>
  <c r="BF4143"/>
  <c r="BE4143"/>
  <c r="BD4143"/>
  <c r="BC4143"/>
  <c r="BB4143"/>
  <c r="BA4143"/>
  <c r="AZ4143"/>
  <c r="AY4143"/>
  <c r="AX4143"/>
  <c r="AW4143"/>
  <c r="AV4143"/>
  <c r="AU4143"/>
  <c r="AT4143"/>
  <c r="AS4143"/>
  <c r="BJ4142"/>
  <c r="BI4142"/>
  <c r="BH4142"/>
  <c r="BG4142"/>
  <c r="BF4142"/>
  <c r="BE4142"/>
  <c r="BD4142"/>
  <c r="BC4142"/>
  <c r="BB4142"/>
  <c r="BA4142"/>
  <c r="AZ4142"/>
  <c r="AY4142"/>
  <c r="AX4142"/>
  <c r="AW4142"/>
  <c r="AV4142"/>
  <c r="AU4142"/>
  <c r="AT4142"/>
  <c r="AS4142"/>
  <c r="BJ4141"/>
  <c r="BI4141"/>
  <c r="BH4141"/>
  <c r="BG4141"/>
  <c r="BF4141"/>
  <c r="BE4141"/>
  <c r="BD4141"/>
  <c r="BC4141"/>
  <c r="BB4141"/>
  <c r="BA4141"/>
  <c r="AZ4141"/>
  <c r="AY4141"/>
  <c r="AX4141"/>
  <c r="AW4141"/>
  <c r="AV4141"/>
  <c r="AU4141"/>
  <c r="AT4141"/>
  <c r="AS4141"/>
  <c r="BJ4140"/>
  <c r="BI4140"/>
  <c r="BH4140"/>
  <c r="BG4140"/>
  <c r="BF4140"/>
  <c r="BE4140"/>
  <c r="BD4140"/>
  <c r="BC4140"/>
  <c r="BB4140"/>
  <c r="BA4140"/>
  <c r="AZ4140"/>
  <c r="AY4140"/>
  <c r="AX4140"/>
  <c r="AW4140"/>
  <c r="AV4140"/>
  <c r="AU4140"/>
  <c r="AT4140"/>
  <c r="AS4140"/>
  <c r="BJ4139"/>
  <c r="BI4139"/>
  <c r="BH4139"/>
  <c r="BG4139"/>
  <c r="BF4139"/>
  <c r="BE4139"/>
  <c r="BD4139"/>
  <c r="BC4139"/>
  <c r="BB4139"/>
  <c r="BA4139"/>
  <c r="AZ4139"/>
  <c r="AY4139"/>
  <c r="AX4139"/>
  <c r="AW4139"/>
  <c r="AV4139"/>
  <c r="AU4139"/>
  <c r="AT4139"/>
  <c r="AS4139"/>
  <c r="BJ4138"/>
  <c r="BI4138"/>
  <c r="BH4138"/>
  <c r="BG4138"/>
  <c r="BF4138"/>
  <c r="BE4138"/>
  <c r="BD4138"/>
  <c r="BC4138"/>
  <c r="BB4138"/>
  <c r="BA4138"/>
  <c r="AZ4138"/>
  <c r="AY4138"/>
  <c r="AX4138"/>
  <c r="AW4138"/>
  <c r="AV4138"/>
  <c r="AU4138"/>
  <c r="AT4138"/>
  <c r="AS4138"/>
  <c r="AQ4138"/>
  <c r="BJ4137"/>
  <c r="BI4137"/>
  <c r="BH4137"/>
  <c r="BG4137"/>
  <c r="BF4137"/>
  <c r="BE4137"/>
  <c r="BD4137"/>
  <c r="BC4137"/>
  <c r="BB4137"/>
  <c r="BA4137"/>
  <c r="AZ4137"/>
  <c r="AY4137"/>
  <c r="AX4137"/>
  <c r="AW4137"/>
  <c r="AV4137"/>
  <c r="AU4137"/>
  <c r="AT4137"/>
  <c r="AS4137"/>
  <c r="AP4137"/>
  <c r="BJ4136"/>
  <c r="BI4136"/>
  <c r="BH4136"/>
  <c r="BG4136"/>
  <c r="BF4136"/>
  <c r="BE4136"/>
  <c r="BD4136"/>
  <c r="BC4136"/>
  <c r="BB4136"/>
  <c r="BA4136"/>
  <c r="AZ4136"/>
  <c r="AY4136"/>
  <c r="AX4136"/>
  <c r="AW4136"/>
  <c r="AV4136"/>
  <c r="AU4136"/>
  <c r="AT4136"/>
  <c r="AS4136"/>
  <c r="AN4136"/>
  <c r="AM4136"/>
  <c r="AL4136"/>
  <c r="AK4136"/>
  <c r="AJ4136"/>
  <c r="AI4136"/>
  <c r="AH4136"/>
  <c r="AG4136"/>
  <c r="AF4136"/>
  <c r="AE4136"/>
  <c r="AD4136"/>
  <c r="AC4136"/>
  <c r="AB4136"/>
  <c r="AA4136"/>
  <c r="Z4136"/>
  <c r="Y4136"/>
  <c r="X4136"/>
  <c r="BJ4133"/>
  <c r="BI4133"/>
  <c r="BH4133"/>
  <c r="BG4133"/>
  <c r="BF4133"/>
  <c r="BE4133"/>
  <c r="BD4133"/>
  <c r="BC4133"/>
  <c r="BB4133"/>
  <c r="BA4133"/>
  <c r="AZ4133"/>
  <c r="AY4133"/>
  <c r="AX4133"/>
  <c r="AW4133"/>
  <c r="AV4133"/>
  <c r="AU4133"/>
  <c r="AT4133"/>
  <c r="AS4133"/>
  <c r="BJ4132"/>
  <c r="BI4132"/>
  <c r="BH4132"/>
  <c r="BG4132"/>
  <c r="BF4132"/>
  <c r="BE4132"/>
  <c r="BD4132"/>
  <c r="BC4132"/>
  <c r="BB4132"/>
  <c r="BA4132"/>
  <c r="AZ4132"/>
  <c r="AY4132"/>
  <c r="AX4132"/>
  <c r="AW4132"/>
  <c r="AV4132"/>
  <c r="AU4132"/>
  <c r="AT4132"/>
  <c r="AS4132"/>
  <c r="BJ4131"/>
  <c r="BI4131"/>
  <c r="BH4131"/>
  <c r="BG4131"/>
  <c r="BF4131"/>
  <c r="BE4131"/>
  <c r="BD4131"/>
  <c r="BC4131"/>
  <c r="BB4131"/>
  <c r="BA4131"/>
  <c r="AZ4131"/>
  <c r="AY4131"/>
  <c r="AX4131"/>
  <c r="AW4131"/>
  <c r="AV4131"/>
  <c r="AU4131"/>
  <c r="AT4131"/>
  <c r="AS4131"/>
  <c r="BJ4130"/>
  <c r="BI4130"/>
  <c r="BH4130"/>
  <c r="BG4130"/>
  <c r="BF4130"/>
  <c r="BE4130"/>
  <c r="BD4130"/>
  <c r="BC4130"/>
  <c r="BB4130"/>
  <c r="BA4130"/>
  <c r="AZ4130"/>
  <c r="AY4130"/>
  <c r="AX4130"/>
  <c r="AW4130"/>
  <c r="AV4130"/>
  <c r="AU4130"/>
  <c r="AT4130"/>
  <c r="AS4130"/>
  <c r="BJ4129"/>
  <c r="BI4129"/>
  <c r="BH4129"/>
  <c r="BG4129"/>
  <c r="BF4129"/>
  <c r="BE4129"/>
  <c r="BD4129"/>
  <c r="BC4129"/>
  <c r="BB4129"/>
  <c r="BA4129"/>
  <c r="AZ4129"/>
  <c r="AY4129"/>
  <c r="AX4129"/>
  <c r="AW4129"/>
  <c r="AV4129"/>
  <c r="AU4129"/>
  <c r="AT4129"/>
  <c r="AS4129"/>
  <c r="BJ4128"/>
  <c r="BI4128"/>
  <c r="BH4128"/>
  <c r="BG4128"/>
  <c r="BF4128"/>
  <c r="BE4128"/>
  <c r="BD4128"/>
  <c r="BC4128"/>
  <c r="BB4128"/>
  <c r="BA4128"/>
  <c r="AZ4128"/>
  <c r="AY4128"/>
  <c r="AX4128"/>
  <c r="AW4128"/>
  <c r="AV4128"/>
  <c r="AU4128"/>
  <c r="AT4128"/>
  <c r="AS4128"/>
  <c r="BJ4127"/>
  <c r="BI4127"/>
  <c r="BH4127"/>
  <c r="BG4127"/>
  <c r="BF4127"/>
  <c r="BE4127"/>
  <c r="BD4127"/>
  <c r="BC4127"/>
  <c r="BB4127"/>
  <c r="BA4127"/>
  <c r="AZ4127"/>
  <c r="AY4127"/>
  <c r="AX4127"/>
  <c r="AW4127"/>
  <c r="AV4127"/>
  <c r="AU4127"/>
  <c r="AT4127"/>
  <c r="AS4127"/>
  <c r="BJ4126"/>
  <c r="BI4126"/>
  <c r="BH4126"/>
  <c r="BG4126"/>
  <c r="BF4126"/>
  <c r="BE4126"/>
  <c r="BD4126"/>
  <c r="BC4126"/>
  <c r="BB4126"/>
  <c r="BA4126"/>
  <c r="AZ4126"/>
  <c r="AY4126"/>
  <c r="AX4126"/>
  <c r="AW4126"/>
  <c r="AV4126"/>
  <c r="AU4126"/>
  <c r="AT4126"/>
  <c r="AS4126"/>
  <c r="BJ4125"/>
  <c r="BI4125"/>
  <c r="BH4125"/>
  <c r="BG4125"/>
  <c r="BF4125"/>
  <c r="BE4125"/>
  <c r="BD4125"/>
  <c r="BC4125"/>
  <c r="BB4125"/>
  <c r="BA4125"/>
  <c r="AZ4125"/>
  <c r="AY4125"/>
  <c r="AX4125"/>
  <c r="AW4125"/>
  <c r="AV4125"/>
  <c r="AU4125"/>
  <c r="AT4125"/>
  <c r="AS4125"/>
  <c r="AQ4125"/>
  <c r="BJ4124"/>
  <c r="BI4124"/>
  <c r="BH4124"/>
  <c r="BG4124"/>
  <c r="BF4124"/>
  <c r="BE4124"/>
  <c r="BD4124"/>
  <c r="BC4124"/>
  <c r="BB4124"/>
  <c r="BA4124"/>
  <c r="AZ4124"/>
  <c r="AY4124"/>
  <c r="AX4124"/>
  <c r="AW4124"/>
  <c r="AV4124"/>
  <c r="AU4124"/>
  <c r="AT4124"/>
  <c r="AS4124"/>
  <c r="AP4124"/>
  <c r="BJ4123"/>
  <c r="BI4123"/>
  <c r="BH4123"/>
  <c r="BG4123"/>
  <c r="BF4123"/>
  <c r="BE4123"/>
  <c r="BD4123"/>
  <c r="BC4123"/>
  <c r="BB4123"/>
  <c r="BA4123"/>
  <c r="AZ4123"/>
  <c r="AY4123"/>
  <c r="AX4123"/>
  <c r="AW4123"/>
  <c r="AV4123"/>
  <c r="AU4123"/>
  <c r="AT4123"/>
  <c r="AS4123"/>
  <c r="AN4123"/>
  <c r="AM4123"/>
  <c r="AL4123"/>
  <c r="AK4123"/>
  <c r="AJ4123"/>
  <c r="AI4123"/>
  <c r="AH4123"/>
  <c r="AG4123"/>
  <c r="AF4123"/>
  <c r="AE4123"/>
  <c r="AD4123"/>
  <c r="AC4123"/>
  <c r="AB4123"/>
  <c r="AA4123"/>
  <c r="Z4123"/>
  <c r="Y4123"/>
  <c r="X4123"/>
  <c r="BJ4120"/>
  <c r="BI4120"/>
  <c r="BH4120"/>
  <c r="BG4120"/>
  <c r="BF4120"/>
  <c r="BE4120"/>
  <c r="BD4120"/>
  <c r="BC4120"/>
  <c r="BB4120"/>
  <c r="BA4120"/>
  <c r="AZ4120"/>
  <c r="AY4120"/>
  <c r="AX4120"/>
  <c r="AW4120"/>
  <c r="AV4120"/>
  <c r="AU4120"/>
  <c r="AT4120"/>
  <c r="AS4120"/>
  <c r="BJ4119"/>
  <c r="BI4119"/>
  <c r="BH4119"/>
  <c r="BG4119"/>
  <c r="BF4119"/>
  <c r="BE4119"/>
  <c r="BD4119"/>
  <c r="BC4119"/>
  <c r="BB4119"/>
  <c r="BA4119"/>
  <c r="AZ4119"/>
  <c r="AY4119"/>
  <c r="AX4119"/>
  <c r="AW4119"/>
  <c r="AV4119"/>
  <c r="AU4119"/>
  <c r="AT4119"/>
  <c r="AS4119"/>
  <c r="BJ4118"/>
  <c r="BI4118"/>
  <c r="BH4118"/>
  <c r="BG4118"/>
  <c r="BF4118"/>
  <c r="BE4118"/>
  <c r="BD4118"/>
  <c r="BC4118"/>
  <c r="BB4118"/>
  <c r="BA4118"/>
  <c r="AZ4118"/>
  <c r="AY4118"/>
  <c r="AX4118"/>
  <c r="AW4118"/>
  <c r="AV4118"/>
  <c r="AU4118"/>
  <c r="AT4118"/>
  <c r="AS4118"/>
  <c r="BJ4117"/>
  <c r="BI4117"/>
  <c r="BH4117"/>
  <c r="BG4117"/>
  <c r="BF4117"/>
  <c r="BE4117"/>
  <c r="BD4117"/>
  <c r="BC4117"/>
  <c r="BB4117"/>
  <c r="BA4117"/>
  <c r="AZ4117"/>
  <c r="AY4117"/>
  <c r="AX4117"/>
  <c r="AW4117"/>
  <c r="AV4117"/>
  <c r="AU4117"/>
  <c r="AT4117"/>
  <c r="AS4117"/>
  <c r="BJ4116"/>
  <c r="BI4116"/>
  <c r="BH4116"/>
  <c r="BG4116"/>
  <c r="BF4116"/>
  <c r="BE4116"/>
  <c r="BD4116"/>
  <c r="BC4116"/>
  <c r="BB4116"/>
  <c r="BA4116"/>
  <c r="AZ4116"/>
  <c r="AY4116"/>
  <c r="AX4116"/>
  <c r="AW4116"/>
  <c r="AV4116"/>
  <c r="AU4116"/>
  <c r="AT4116"/>
  <c r="AS4116"/>
  <c r="BJ4115"/>
  <c r="BI4115"/>
  <c r="BH4115"/>
  <c r="BG4115"/>
  <c r="BF4115"/>
  <c r="BE4115"/>
  <c r="BD4115"/>
  <c r="BC4115"/>
  <c r="BB4115"/>
  <c r="BA4115"/>
  <c r="AZ4115"/>
  <c r="AY4115"/>
  <c r="AX4115"/>
  <c r="AW4115"/>
  <c r="AV4115"/>
  <c r="AU4115"/>
  <c r="AT4115"/>
  <c r="AS4115"/>
  <c r="BJ4114"/>
  <c r="BI4114"/>
  <c r="BH4114"/>
  <c r="BG4114"/>
  <c r="BF4114"/>
  <c r="BE4114"/>
  <c r="BD4114"/>
  <c r="BC4114"/>
  <c r="BB4114"/>
  <c r="BA4114"/>
  <c r="AZ4114"/>
  <c r="AY4114"/>
  <c r="AX4114"/>
  <c r="AW4114"/>
  <c r="AV4114"/>
  <c r="AU4114"/>
  <c r="AT4114"/>
  <c r="AS4114"/>
  <c r="BJ4113"/>
  <c r="BI4113"/>
  <c r="BH4113"/>
  <c r="BG4113"/>
  <c r="BF4113"/>
  <c r="BE4113"/>
  <c r="BD4113"/>
  <c r="BC4113"/>
  <c r="BB4113"/>
  <c r="BA4113"/>
  <c r="AZ4113"/>
  <c r="AY4113"/>
  <c r="AX4113"/>
  <c r="AW4113"/>
  <c r="AV4113"/>
  <c r="AU4113"/>
  <c r="AT4113"/>
  <c r="AS4113"/>
  <c r="BJ4112"/>
  <c r="BI4112"/>
  <c r="BH4112"/>
  <c r="BG4112"/>
  <c r="BF4112"/>
  <c r="BE4112"/>
  <c r="BD4112"/>
  <c r="BC4112"/>
  <c r="BB4112"/>
  <c r="BA4112"/>
  <c r="AZ4112"/>
  <c r="AY4112"/>
  <c r="AX4112"/>
  <c r="AW4112"/>
  <c r="AV4112"/>
  <c r="AU4112"/>
  <c r="AT4112"/>
  <c r="AS4112"/>
  <c r="AQ4112"/>
  <c r="BJ4111"/>
  <c r="BI4111"/>
  <c r="BH4111"/>
  <c r="BG4111"/>
  <c r="BF4111"/>
  <c r="BE4111"/>
  <c r="BD4111"/>
  <c r="BC4111"/>
  <c r="BB4111"/>
  <c r="BA4111"/>
  <c r="AZ4111"/>
  <c r="AY4111"/>
  <c r="AX4111"/>
  <c r="AW4111"/>
  <c r="AV4111"/>
  <c r="AU4111"/>
  <c r="AT4111"/>
  <c r="AS4111"/>
  <c r="AP4111"/>
  <c r="BJ4110"/>
  <c r="BI4110"/>
  <c r="BH4110"/>
  <c r="BG4110"/>
  <c r="BF4110"/>
  <c r="BE4110"/>
  <c r="BD4110"/>
  <c r="BC4110"/>
  <c r="BB4110"/>
  <c r="BA4110"/>
  <c r="AZ4110"/>
  <c r="AY4110"/>
  <c r="AX4110"/>
  <c r="AW4110"/>
  <c r="AV4110"/>
  <c r="AU4110"/>
  <c r="AT4110"/>
  <c r="AS4110"/>
  <c r="AN4110"/>
  <c r="AM4110"/>
  <c r="AL4110"/>
  <c r="AK4110"/>
  <c r="AJ4110"/>
  <c r="AI4110"/>
  <c r="AH4110"/>
  <c r="AG4110"/>
  <c r="AF4110"/>
  <c r="AE4110"/>
  <c r="AD4110"/>
  <c r="AC4110"/>
  <c r="AB4110"/>
  <c r="AA4110"/>
  <c r="Z4110"/>
  <c r="Y4110"/>
  <c r="X4110"/>
  <c r="BJ4107"/>
  <c r="BI4107"/>
  <c r="BH4107"/>
  <c r="BG4107"/>
  <c r="BF4107"/>
  <c r="BE4107"/>
  <c r="BD4107"/>
  <c r="BC4107"/>
  <c r="BB4107"/>
  <c r="BA4107"/>
  <c r="AZ4107"/>
  <c r="AY4107"/>
  <c r="AX4107"/>
  <c r="AW4107"/>
  <c r="AV4107"/>
  <c r="AU4107"/>
  <c r="AT4107"/>
  <c r="AS4107"/>
  <c r="BJ4106"/>
  <c r="BI4106"/>
  <c r="BH4106"/>
  <c r="BG4106"/>
  <c r="BF4106"/>
  <c r="BE4106"/>
  <c r="BD4106"/>
  <c r="BC4106"/>
  <c r="BB4106"/>
  <c r="BA4106"/>
  <c r="AZ4106"/>
  <c r="AY4106"/>
  <c r="AX4106"/>
  <c r="AW4106"/>
  <c r="AV4106"/>
  <c r="AU4106"/>
  <c r="AT4106"/>
  <c r="AS4106"/>
  <c r="BJ4105"/>
  <c r="BI4105"/>
  <c r="BH4105"/>
  <c r="BG4105"/>
  <c r="BF4105"/>
  <c r="BE4105"/>
  <c r="BD4105"/>
  <c r="BC4105"/>
  <c r="BB4105"/>
  <c r="BA4105"/>
  <c r="AZ4105"/>
  <c r="AY4105"/>
  <c r="AX4105"/>
  <c r="AW4105"/>
  <c r="AV4105"/>
  <c r="AU4105"/>
  <c r="AT4105"/>
  <c r="AS4105"/>
  <c r="BJ4104"/>
  <c r="BI4104"/>
  <c r="BH4104"/>
  <c r="BG4104"/>
  <c r="BF4104"/>
  <c r="BE4104"/>
  <c r="BD4104"/>
  <c r="BC4104"/>
  <c r="BB4104"/>
  <c r="BA4104"/>
  <c r="AZ4104"/>
  <c r="AY4104"/>
  <c r="AX4104"/>
  <c r="AW4104"/>
  <c r="AV4104"/>
  <c r="AU4104"/>
  <c r="AT4104"/>
  <c r="AS4104"/>
  <c r="BJ4103"/>
  <c r="BI4103"/>
  <c r="BH4103"/>
  <c r="BG4103"/>
  <c r="BF4103"/>
  <c r="BE4103"/>
  <c r="BD4103"/>
  <c r="BC4103"/>
  <c r="BB4103"/>
  <c r="BA4103"/>
  <c r="AZ4103"/>
  <c r="AY4103"/>
  <c r="AX4103"/>
  <c r="AW4103"/>
  <c r="AV4103"/>
  <c r="AU4103"/>
  <c r="AT4103"/>
  <c r="AS4103"/>
  <c r="BJ4102"/>
  <c r="BI4102"/>
  <c r="BH4102"/>
  <c r="BG4102"/>
  <c r="BF4102"/>
  <c r="BE4102"/>
  <c r="BD4102"/>
  <c r="BC4102"/>
  <c r="BB4102"/>
  <c r="BA4102"/>
  <c r="AZ4102"/>
  <c r="AY4102"/>
  <c r="AX4102"/>
  <c r="AW4102"/>
  <c r="AV4102"/>
  <c r="AU4102"/>
  <c r="AT4102"/>
  <c r="AS4102"/>
  <c r="BJ4101"/>
  <c r="BI4101"/>
  <c r="BH4101"/>
  <c r="BG4101"/>
  <c r="BF4101"/>
  <c r="BE4101"/>
  <c r="BD4101"/>
  <c r="BC4101"/>
  <c r="BB4101"/>
  <c r="BA4101"/>
  <c r="AZ4101"/>
  <c r="AY4101"/>
  <c r="AX4101"/>
  <c r="AW4101"/>
  <c r="AV4101"/>
  <c r="AU4101"/>
  <c r="AT4101"/>
  <c r="AS4101"/>
  <c r="BJ4100"/>
  <c r="BI4100"/>
  <c r="BH4100"/>
  <c r="BG4100"/>
  <c r="BF4100"/>
  <c r="BE4100"/>
  <c r="BD4100"/>
  <c r="BC4100"/>
  <c r="BB4100"/>
  <c r="BA4100"/>
  <c r="AZ4100"/>
  <c r="AY4100"/>
  <c r="AX4100"/>
  <c r="AW4100"/>
  <c r="AV4100"/>
  <c r="AU4100"/>
  <c r="AT4100"/>
  <c r="AS4100"/>
  <c r="BJ4099"/>
  <c r="BI4099"/>
  <c r="BH4099"/>
  <c r="BG4099"/>
  <c r="BF4099"/>
  <c r="BE4099"/>
  <c r="BD4099"/>
  <c r="BC4099"/>
  <c r="BB4099"/>
  <c r="BA4099"/>
  <c r="AZ4099"/>
  <c r="AY4099"/>
  <c r="AX4099"/>
  <c r="AW4099"/>
  <c r="AV4099"/>
  <c r="AU4099"/>
  <c r="AT4099"/>
  <c r="AS4099"/>
  <c r="AQ4099"/>
  <c r="BJ4098"/>
  <c r="BI4098"/>
  <c r="BH4098"/>
  <c r="BG4098"/>
  <c r="BF4098"/>
  <c r="BE4098"/>
  <c r="BD4098"/>
  <c r="BC4098"/>
  <c r="BB4098"/>
  <c r="BA4098"/>
  <c r="AZ4098"/>
  <c r="AY4098"/>
  <c r="AX4098"/>
  <c r="AW4098"/>
  <c r="AV4098"/>
  <c r="AU4098"/>
  <c r="AT4098"/>
  <c r="AS4098"/>
  <c r="AP4098"/>
  <c r="BJ4097"/>
  <c r="BI4097"/>
  <c r="BH4097"/>
  <c r="BG4097"/>
  <c r="BF4097"/>
  <c r="BE4097"/>
  <c r="BD4097"/>
  <c r="BC4097"/>
  <c r="BB4097"/>
  <c r="BA4097"/>
  <c r="AZ4097"/>
  <c r="AY4097"/>
  <c r="AX4097"/>
  <c r="AW4097"/>
  <c r="AV4097"/>
  <c r="AU4097"/>
  <c r="AT4097"/>
  <c r="AS4097"/>
  <c r="AN4097"/>
  <c r="AM4097"/>
  <c r="AL4097"/>
  <c r="AK4097"/>
  <c r="AJ4097"/>
  <c r="AI4097"/>
  <c r="AH4097"/>
  <c r="AG4097"/>
  <c r="AF4097"/>
  <c r="AE4097"/>
  <c r="AD4097"/>
  <c r="AC4097"/>
  <c r="AB4097"/>
  <c r="AA4097"/>
  <c r="Z4097"/>
  <c r="Y4097"/>
  <c r="X4097"/>
  <c r="BJ4094"/>
  <c r="BI4094"/>
  <c r="BH4094"/>
  <c r="BG4094"/>
  <c r="BF4094"/>
  <c r="BE4094"/>
  <c r="BD4094"/>
  <c r="BC4094"/>
  <c r="BB4094"/>
  <c r="BA4094"/>
  <c r="AZ4094"/>
  <c r="AY4094"/>
  <c r="AX4094"/>
  <c r="AW4094"/>
  <c r="AV4094"/>
  <c r="AU4094"/>
  <c r="AT4094"/>
  <c r="AS4094"/>
  <c r="BJ4093"/>
  <c r="BI4093"/>
  <c r="BH4093"/>
  <c r="BG4093"/>
  <c r="BF4093"/>
  <c r="BE4093"/>
  <c r="BD4093"/>
  <c r="BC4093"/>
  <c r="BB4093"/>
  <c r="BA4093"/>
  <c r="AZ4093"/>
  <c r="AY4093"/>
  <c r="AX4093"/>
  <c r="AW4093"/>
  <c r="AV4093"/>
  <c r="AU4093"/>
  <c r="AT4093"/>
  <c r="AS4093"/>
  <c r="BJ4092"/>
  <c r="BI4092"/>
  <c r="BH4092"/>
  <c r="BG4092"/>
  <c r="BF4092"/>
  <c r="BE4092"/>
  <c r="BD4092"/>
  <c r="BC4092"/>
  <c r="BB4092"/>
  <c r="BA4092"/>
  <c r="AZ4092"/>
  <c r="AY4092"/>
  <c r="AX4092"/>
  <c r="AW4092"/>
  <c r="AV4092"/>
  <c r="AU4092"/>
  <c r="AT4092"/>
  <c r="AS4092"/>
  <c r="BJ4091"/>
  <c r="BI4091"/>
  <c r="BH4091"/>
  <c r="BG4091"/>
  <c r="BF4091"/>
  <c r="BE4091"/>
  <c r="BD4091"/>
  <c r="BC4091"/>
  <c r="BB4091"/>
  <c r="BA4091"/>
  <c r="AZ4091"/>
  <c r="AY4091"/>
  <c r="AX4091"/>
  <c r="AW4091"/>
  <c r="AV4091"/>
  <c r="AU4091"/>
  <c r="AT4091"/>
  <c r="AS4091"/>
  <c r="BJ4090"/>
  <c r="BI4090"/>
  <c r="BH4090"/>
  <c r="BG4090"/>
  <c r="BF4090"/>
  <c r="BE4090"/>
  <c r="BD4090"/>
  <c r="BC4090"/>
  <c r="BB4090"/>
  <c r="BA4090"/>
  <c r="AZ4090"/>
  <c r="AY4090"/>
  <c r="AX4090"/>
  <c r="AW4090"/>
  <c r="AV4090"/>
  <c r="AU4090"/>
  <c r="AT4090"/>
  <c r="AS4090"/>
  <c r="BJ4089"/>
  <c r="BI4089"/>
  <c r="BH4089"/>
  <c r="BG4089"/>
  <c r="BF4089"/>
  <c r="BE4089"/>
  <c r="BD4089"/>
  <c r="BC4089"/>
  <c r="BB4089"/>
  <c r="BA4089"/>
  <c r="AZ4089"/>
  <c r="AY4089"/>
  <c r="AX4089"/>
  <c r="AW4089"/>
  <c r="AV4089"/>
  <c r="AU4089"/>
  <c r="AT4089"/>
  <c r="AS4089"/>
  <c r="BJ4088"/>
  <c r="BI4088"/>
  <c r="BH4088"/>
  <c r="BG4088"/>
  <c r="BF4088"/>
  <c r="BE4088"/>
  <c r="BD4088"/>
  <c r="BC4088"/>
  <c r="BB4088"/>
  <c r="BA4088"/>
  <c r="AZ4088"/>
  <c r="AY4088"/>
  <c r="AX4088"/>
  <c r="AW4088"/>
  <c r="AV4088"/>
  <c r="AU4088"/>
  <c r="AT4088"/>
  <c r="AS4088"/>
  <c r="BJ4087"/>
  <c r="BI4087"/>
  <c r="BH4087"/>
  <c r="BG4087"/>
  <c r="BF4087"/>
  <c r="BE4087"/>
  <c r="BD4087"/>
  <c r="BC4087"/>
  <c r="BB4087"/>
  <c r="BA4087"/>
  <c r="AZ4087"/>
  <c r="AY4087"/>
  <c r="AX4087"/>
  <c r="AW4087"/>
  <c r="AV4087"/>
  <c r="AU4087"/>
  <c r="AT4087"/>
  <c r="AS4087"/>
  <c r="BJ4086"/>
  <c r="BI4086"/>
  <c r="BH4086"/>
  <c r="BG4086"/>
  <c r="BF4086"/>
  <c r="BE4086"/>
  <c r="BD4086"/>
  <c r="BC4086"/>
  <c r="BB4086"/>
  <c r="BA4086"/>
  <c r="AZ4086"/>
  <c r="AY4086"/>
  <c r="AX4086"/>
  <c r="AW4086"/>
  <c r="AV4086"/>
  <c r="AU4086"/>
  <c r="AT4086"/>
  <c r="AS4086"/>
  <c r="AQ4086"/>
  <c r="BJ4085"/>
  <c r="BI4085"/>
  <c r="BH4085"/>
  <c r="BG4085"/>
  <c r="BF4085"/>
  <c r="BE4085"/>
  <c r="BD4085"/>
  <c r="BC4085"/>
  <c r="BB4085"/>
  <c r="BA4085"/>
  <c r="AZ4085"/>
  <c r="AY4085"/>
  <c r="AX4085"/>
  <c r="AW4085"/>
  <c r="AV4085"/>
  <c r="AU4085"/>
  <c r="AT4085"/>
  <c r="AS4085"/>
  <c r="AP4085"/>
  <c r="BJ4084"/>
  <c r="BI4084"/>
  <c r="BH4084"/>
  <c r="BG4084"/>
  <c r="BF4084"/>
  <c r="BE4084"/>
  <c r="BD4084"/>
  <c r="BC4084"/>
  <c r="BB4084"/>
  <c r="BA4084"/>
  <c r="AZ4084"/>
  <c r="AY4084"/>
  <c r="AX4084"/>
  <c r="AW4084"/>
  <c r="AV4084"/>
  <c r="AU4084"/>
  <c r="AT4084"/>
  <c r="AS4084"/>
  <c r="AN4084"/>
  <c r="AM4084"/>
  <c r="AL4084"/>
  <c r="AK4084"/>
  <c r="AJ4084"/>
  <c r="AI4084"/>
  <c r="AH4084"/>
  <c r="AG4084"/>
  <c r="AF4084"/>
  <c r="AE4084"/>
  <c r="AD4084"/>
  <c r="AC4084"/>
  <c r="AB4084"/>
  <c r="AA4084"/>
  <c r="Z4084"/>
  <c r="Y4084"/>
  <c r="X4084"/>
  <c r="BJ4081"/>
  <c r="BI4081"/>
  <c r="BH4081"/>
  <c r="BG4081"/>
  <c r="BF4081"/>
  <c r="BE4081"/>
  <c r="BD4081"/>
  <c r="BC4081"/>
  <c r="BB4081"/>
  <c r="BA4081"/>
  <c r="AZ4081"/>
  <c r="AY4081"/>
  <c r="AX4081"/>
  <c r="AW4081"/>
  <c r="AV4081"/>
  <c r="AU4081"/>
  <c r="AT4081"/>
  <c r="AS4081"/>
  <c r="BJ4080"/>
  <c r="BI4080"/>
  <c r="BH4080"/>
  <c r="BG4080"/>
  <c r="BF4080"/>
  <c r="BE4080"/>
  <c r="BD4080"/>
  <c r="BC4080"/>
  <c r="BB4080"/>
  <c r="BA4080"/>
  <c r="AZ4080"/>
  <c r="AY4080"/>
  <c r="AX4080"/>
  <c r="AW4080"/>
  <c r="AV4080"/>
  <c r="AU4080"/>
  <c r="AT4080"/>
  <c r="AS4080"/>
  <c r="BJ4079"/>
  <c r="BI4079"/>
  <c r="BH4079"/>
  <c r="BG4079"/>
  <c r="BF4079"/>
  <c r="BE4079"/>
  <c r="BD4079"/>
  <c r="BC4079"/>
  <c r="BB4079"/>
  <c r="BA4079"/>
  <c r="AZ4079"/>
  <c r="AY4079"/>
  <c r="AX4079"/>
  <c r="AW4079"/>
  <c r="AV4079"/>
  <c r="AU4079"/>
  <c r="AT4079"/>
  <c r="AS4079"/>
  <c r="BJ4078"/>
  <c r="BI4078"/>
  <c r="BH4078"/>
  <c r="BG4078"/>
  <c r="BF4078"/>
  <c r="BE4078"/>
  <c r="BD4078"/>
  <c r="BC4078"/>
  <c r="BB4078"/>
  <c r="BA4078"/>
  <c r="AZ4078"/>
  <c r="AY4078"/>
  <c r="AX4078"/>
  <c r="AW4078"/>
  <c r="AV4078"/>
  <c r="AU4078"/>
  <c r="AT4078"/>
  <c r="AS4078"/>
  <c r="BJ4077"/>
  <c r="BI4077"/>
  <c r="BH4077"/>
  <c r="BG4077"/>
  <c r="BF4077"/>
  <c r="BE4077"/>
  <c r="BD4077"/>
  <c r="BC4077"/>
  <c r="BB4077"/>
  <c r="BA4077"/>
  <c r="AZ4077"/>
  <c r="AY4077"/>
  <c r="AX4077"/>
  <c r="AW4077"/>
  <c r="AV4077"/>
  <c r="AU4077"/>
  <c r="AT4077"/>
  <c r="AS4077"/>
  <c r="BJ4076"/>
  <c r="BI4076"/>
  <c r="BH4076"/>
  <c r="BG4076"/>
  <c r="BF4076"/>
  <c r="BE4076"/>
  <c r="BD4076"/>
  <c r="BC4076"/>
  <c r="BB4076"/>
  <c r="BA4076"/>
  <c r="AZ4076"/>
  <c r="AY4076"/>
  <c r="AX4076"/>
  <c r="AW4076"/>
  <c r="AV4076"/>
  <c r="AU4076"/>
  <c r="AT4076"/>
  <c r="AS4076"/>
  <c r="BJ4075"/>
  <c r="BI4075"/>
  <c r="BH4075"/>
  <c r="BG4075"/>
  <c r="BF4075"/>
  <c r="BE4075"/>
  <c r="BD4075"/>
  <c r="BC4075"/>
  <c r="BB4075"/>
  <c r="BA4075"/>
  <c r="AZ4075"/>
  <c r="AY4075"/>
  <c r="AX4075"/>
  <c r="AW4075"/>
  <c r="AV4075"/>
  <c r="AU4075"/>
  <c r="AT4075"/>
  <c r="AS4075"/>
  <c r="BJ4074"/>
  <c r="BI4074"/>
  <c r="BH4074"/>
  <c r="BG4074"/>
  <c r="BF4074"/>
  <c r="BE4074"/>
  <c r="BD4074"/>
  <c r="BC4074"/>
  <c r="BB4074"/>
  <c r="BA4074"/>
  <c r="AZ4074"/>
  <c r="AY4074"/>
  <c r="AX4074"/>
  <c r="AW4074"/>
  <c r="AV4074"/>
  <c r="AU4074"/>
  <c r="AT4074"/>
  <c r="AS4074"/>
  <c r="BJ4073"/>
  <c r="BI4073"/>
  <c r="BH4073"/>
  <c r="BG4073"/>
  <c r="BF4073"/>
  <c r="BE4073"/>
  <c r="BD4073"/>
  <c r="BC4073"/>
  <c r="BB4073"/>
  <c r="BA4073"/>
  <c r="AZ4073"/>
  <c r="AY4073"/>
  <c r="AX4073"/>
  <c r="AW4073"/>
  <c r="AV4073"/>
  <c r="AU4073"/>
  <c r="AT4073"/>
  <c r="AS4073"/>
  <c r="AQ4073"/>
  <c r="BJ4072"/>
  <c r="BI4072"/>
  <c r="BH4072"/>
  <c r="BG4072"/>
  <c r="BF4072"/>
  <c r="BE4072"/>
  <c r="BD4072"/>
  <c r="BC4072"/>
  <c r="BB4072"/>
  <c r="BA4072"/>
  <c r="AZ4072"/>
  <c r="AY4072"/>
  <c r="AX4072"/>
  <c r="AW4072"/>
  <c r="AV4072"/>
  <c r="AU4072"/>
  <c r="AT4072"/>
  <c r="AS4072"/>
  <c r="AP4072"/>
  <c r="BJ4071"/>
  <c r="BI4071"/>
  <c r="BH4071"/>
  <c r="BG4071"/>
  <c r="BF4071"/>
  <c r="BE4071"/>
  <c r="BD4071"/>
  <c r="BC4071"/>
  <c r="BB4071"/>
  <c r="BA4071"/>
  <c r="AZ4071"/>
  <c r="AY4071"/>
  <c r="AX4071"/>
  <c r="AW4071"/>
  <c r="AV4071"/>
  <c r="AU4071"/>
  <c r="AT4071"/>
  <c r="AS4071"/>
  <c r="AN4071"/>
  <c r="AM4071"/>
  <c r="AL4071"/>
  <c r="AK4071"/>
  <c r="AJ4071"/>
  <c r="AI4071"/>
  <c r="AH4071"/>
  <c r="AG4071"/>
  <c r="AF4071"/>
  <c r="AE4071"/>
  <c r="AD4071"/>
  <c r="AC4071"/>
  <c r="AB4071"/>
  <c r="AA4071"/>
  <c r="Z4071"/>
  <c r="Y4071"/>
  <c r="X4071"/>
  <c r="BJ4068"/>
  <c r="BI4068"/>
  <c r="BH4068"/>
  <c r="BG4068"/>
  <c r="BF4068"/>
  <c r="BE4068"/>
  <c r="BD4068"/>
  <c r="BC4068"/>
  <c r="BB4068"/>
  <c r="BA4068"/>
  <c r="AZ4068"/>
  <c r="AY4068"/>
  <c r="AX4068"/>
  <c r="AW4068"/>
  <c r="AV4068"/>
  <c r="AU4068"/>
  <c r="AT4068"/>
  <c r="AS4068"/>
  <c r="BJ4067"/>
  <c r="BI4067"/>
  <c r="BH4067"/>
  <c r="BG4067"/>
  <c r="BF4067"/>
  <c r="BE4067"/>
  <c r="BD4067"/>
  <c r="BC4067"/>
  <c r="BB4067"/>
  <c r="BA4067"/>
  <c r="AZ4067"/>
  <c r="AY4067"/>
  <c r="AX4067"/>
  <c r="AW4067"/>
  <c r="AV4067"/>
  <c r="AU4067"/>
  <c r="AT4067"/>
  <c r="AS4067"/>
  <c r="BJ4066"/>
  <c r="BI4066"/>
  <c r="BH4066"/>
  <c r="BG4066"/>
  <c r="BF4066"/>
  <c r="BE4066"/>
  <c r="BD4066"/>
  <c r="BC4066"/>
  <c r="BB4066"/>
  <c r="BA4066"/>
  <c r="AZ4066"/>
  <c r="AY4066"/>
  <c r="AX4066"/>
  <c r="AW4066"/>
  <c r="AV4066"/>
  <c r="AU4066"/>
  <c r="AT4066"/>
  <c r="AS4066"/>
  <c r="BJ4065"/>
  <c r="BI4065"/>
  <c r="BH4065"/>
  <c r="BG4065"/>
  <c r="BF4065"/>
  <c r="BE4065"/>
  <c r="BD4065"/>
  <c r="BC4065"/>
  <c r="BB4065"/>
  <c r="BA4065"/>
  <c r="AZ4065"/>
  <c r="AY4065"/>
  <c r="AX4065"/>
  <c r="AW4065"/>
  <c r="AV4065"/>
  <c r="AU4065"/>
  <c r="AT4065"/>
  <c r="AS4065"/>
  <c r="BJ4064"/>
  <c r="BI4064"/>
  <c r="BH4064"/>
  <c r="BG4064"/>
  <c r="BF4064"/>
  <c r="BE4064"/>
  <c r="BD4064"/>
  <c r="BC4064"/>
  <c r="BB4064"/>
  <c r="BA4064"/>
  <c r="AZ4064"/>
  <c r="AY4064"/>
  <c r="AX4064"/>
  <c r="AW4064"/>
  <c r="AV4064"/>
  <c r="AU4064"/>
  <c r="AT4064"/>
  <c r="AS4064"/>
  <c r="BJ4063"/>
  <c r="BI4063"/>
  <c r="BH4063"/>
  <c r="BG4063"/>
  <c r="BF4063"/>
  <c r="BE4063"/>
  <c r="BD4063"/>
  <c r="BC4063"/>
  <c r="BB4063"/>
  <c r="BA4063"/>
  <c r="AZ4063"/>
  <c r="AY4063"/>
  <c r="AX4063"/>
  <c r="AW4063"/>
  <c r="AV4063"/>
  <c r="AU4063"/>
  <c r="AT4063"/>
  <c r="AS4063"/>
  <c r="BJ4062"/>
  <c r="BI4062"/>
  <c r="BH4062"/>
  <c r="BG4062"/>
  <c r="BF4062"/>
  <c r="BE4062"/>
  <c r="BD4062"/>
  <c r="BC4062"/>
  <c r="BB4062"/>
  <c r="BA4062"/>
  <c r="AZ4062"/>
  <c r="AY4062"/>
  <c r="AX4062"/>
  <c r="AW4062"/>
  <c r="AV4062"/>
  <c r="AU4062"/>
  <c r="AT4062"/>
  <c r="AS4062"/>
  <c r="BJ4061"/>
  <c r="BI4061"/>
  <c r="BH4061"/>
  <c r="BG4061"/>
  <c r="BF4061"/>
  <c r="BE4061"/>
  <c r="BD4061"/>
  <c r="BC4061"/>
  <c r="BB4061"/>
  <c r="BA4061"/>
  <c r="AZ4061"/>
  <c r="AY4061"/>
  <c r="AX4061"/>
  <c r="AW4061"/>
  <c r="AV4061"/>
  <c r="AU4061"/>
  <c r="AT4061"/>
  <c r="AS4061"/>
  <c r="BJ4060"/>
  <c r="BI4060"/>
  <c r="BH4060"/>
  <c r="BG4060"/>
  <c r="BF4060"/>
  <c r="BE4060"/>
  <c r="BD4060"/>
  <c r="BC4060"/>
  <c r="BB4060"/>
  <c r="BA4060"/>
  <c r="AZ4060"/>
  <c r="AY4060"/>
  <c r="AX4060"/>
  <c r="AW4060"/>
  <c r="AV4060"/>
  <c r="AU4060"/>
  <c r="AT4060"/>
  <c r="AS4060"/>
  <c r="AQ4060"/>
  <c r="BJ4059"/>
  <c r="BI4059"/>
  <c r="BH4059"/>
  <c r="BG4059"/>
  <c r="BF4059"/>
  <c r="BE4059"/>
  <c r="BD4059"/>
  <c r="BC4059"/>
  <c r="BB4059"/>
  <c r="BA4059"/>
  <c r="AZ4059"/>
  <c r="AY4059"/>
  <c r="AX4059"/>
  <c r="AW4059"/>
  <c r="AV4059"/>
  <c r="AU4059"/>
  <c r="AT4059"/>
  <c r="AS4059"/>
  <c r="AP4059"/>
  <c r="BJ4058"/>
  <c r="BI4058"/>
  <c r="BH4058"/>
  <c r="BG4058"/>
  <c r="BF4058"/>
  <c r="BE4058"/>
  <c r="BD4058"/>
  <c r="BC4058"/>
  <c r="BB4058"/>
  <c r="BA4058"/>
  <c r="AZ4058"/>
  <c r="AY4058"/>
  <c r="AX4058"/>
  <c r="AW4058"/>
  <c r="AV4058"/>
  <c r="AU4058"/>
  <c r="AT4058"/>
  <c r="AS4058"/>
  <c r="AN4058"/>
  <c r="AM4058"/>
  <c r="AL4058"/>
  <c r="AK4058"/>
  <c r="AJ4058"/>
  <c r="AI4058"/>
  <c r="AH4058"/>
  <c r="AG4058"/>
  <c r="AF4058"/>
  <c r="AE4058"/>
  <c r="AD4058"/>
  <c r="AC4058"/>
  <c r="AB4058"/>
  <c r="AA4058"/>
  <c r="Z4058"/>
  <c r="Y4058"/>
  <c r="X4058"/>
  <c r="BJ4055"/>
  <c r="BI4055"/>
  <c r="BH4055"/>
  <c r="BG4055"/>
  <c r="BF4055"/>
  <c r="BE4055"/>
  <c r="BD4055"/>
  <c r="BC4055"/>
  <c r="BB4055"/>
  <c r="BA4055"/>
  <c r="AZ4055"/>
  <c r="AY4055"/>
  <c r="AX4055"/>
  <c r="AW4055"/>
  <c r="AV4055"/>
  <c r="AU4055"/>
  <c r="AT4055"/>
  <c r="AS4055"/>
  <c r="BJ4054"/>
  <c r="BI4054"/>
  <c r="BH4054"/>
  <c r="BG4054"/>
  <c r="BF4054"/>
  <c r="BE4054"/>
  <c r="BD4054"/>
  <c r="BC4054"/>
  <c r="BB4054"/>
  <c r="BA4054"/>
  <c r="AZ4054"/>
  <c r="AY4054"/>
  <c r="AX4054"/>
  <c r="AW4054"/>
  <c r="AV4054"/>
  <c r="AU4054"/>
  <c r="AT4054"/>
  <c r="AS4054"/>
  <c r="BJ4053"/>
  <c r="BI4053"/>
  <c r="BH4053"/>
  <c r="BG4053"/>
  <c r="BF4053"/>
  <c r="BE4053"/>
  <c r="BD4053"/>
  <c r="BC4053"/>
  <c r="BB4053"/>
  <c r="BA4053"/>
  <c r="AZ4053"/>
  <c r="AY4053"/>
  <c r="AX4053"/>
  <c r="AW4053"/>
  <c r="AV4053"/>
  <c r="AU4053"/>
  <c r="AT4053"/>
  <c r="AS4053"/>
  <c r="BJ4052"/>
  <c r="BI4052"/>
  <c r="BH4052"/>
  <c r="BG4052"/>
  <c r="BF4052"/>
  <c r="BE4052"/>
  <c r="BD4052"/>
  <c r="BC4052"/>
  <c r="BB4052"/>
  <c r="BA4052"/>
  <c r="AZ4052"/>
  <c r="AY4052"/>
  <c r="AX4052"/>
  <c r="AW4052"/>
  <c r="AV4052"/>
  <c r="AU4052"/>
  <c r="AT4052"/>
  <c r="AS4052"/>
  <c r="BJ4051"/>
  <c r="BI4051"/>
  <c r="BH4051"/>
  <c r="BG4051"/>
  <c r="BF4051"/>
  <c r="BE4051"/>
  <c r="BD4051"/>
  <c r="BC4051"/>
  <c r="BB4051"/>
  <c r="BA4051"/>
  <c r="AZ4051"/>
  <c r="AY4051"/>
  <c r="AX4051"/>
  <c r="AW4051"/>
  <c r="AV4051"/>
  <c r="AU4051"/>
  <c r="AT4051"/>
  <c r="AS4051"/>
  <c r="BJ4050"/>
  <c r="BI4050"/>
  <c r="BH4050"/>
  <c r="BG4050"/>
  <c r="BF4050"/>
  <c r="BE4050"/>
  <c r="BD4050"/>
  <c r="BC4050"/>
  <c r="BB4050"/>
  <c r="BA4050"/>
  <c r="AZ4050"/>
  <c r="AY4050"/>
  <c r="AX4050"/>
  <c r="AW4050"/>
  <c r="AV4050"/>
  <c r="AU4050"/>
  <c r="AT4050"/>
  <c r="AS4050"/>
  <c r="BJ4049"/>
  <c r="BI4049"/>
  <c r="BH4049"/>
  <c r="BG4049"/>
  <c r="BF4049"/>
  <c r="BE4049"/>
  <c r="BD4049"/>
  <c r="BC4049"/>
  <c r="BB4049"/>
  <c r="BA4049"/>
  <c r="AZ4049"/>
  <c r="AY4049"/>
  <c r="AX4049"/>
  <c r="AW4049"/>
  <c r="AV4049"/>
  <c r="AU4049"/>
  <c r="AT4049"/>
  <c r="AS4049"/>
  <c r="BJ4048"/>
  <c r="BI4048"/>
  <c r="BH4048"/>
  <c r="BG4048"/>
  <c r="BF4048"/>
  <c r="BE4048"/>
  <c r="BD4048"/>
  <c r="BC4048"/>
  <c r="BB4048"/>
  <c r="BA4048"/>
  <c r="AZ4048"/>
  <c r="AY4048"/>
  <c r="AX4048"/>
  <c r="AW4048"/>
  <c r="AV4048"/>
  <c r="AU4048"/>
  <c r="AT4048"/>
  <c r="AS4048"/>
  <c r="BJ4047"/>
  <c r="BI4047"/>
  <c r="BH4047"/>
  <c r="BG4047"/>
  <c r="BF4047"/>
  <c r="BE4047"/>
  <c r="BD4047"/>
  <c r="BC4047"/>
  <c r="BB4047"/>
  <c r="BA4047"/>
  <c r="AZ4047"/>
  <c r="AY4047"/>
  <c r="AX4047"/>
  <c r="AW4047"/>
  <c r="AV4047"/>
  <c r="AU4047"/>
  <c r="AT4047"/>
  <c r="AS4047"/>
  <c r="AQ4047"/>
  <c r="BJ4046"/>
  <c r="BI4046"/>
  <c r="BH4046"/>
  <c r="BG4046"/>
  <c r="BF4046"/>
  <c r="BE4046"/>
  <c r="BD4046"/>
  <c r="BC4046"/>
  <c r="BB4046"/>
  <c r="BA4046"/>
  <c r="AZ4046"/>
  <c r="AY4046"/>
  <c r="AX4046"/>
  <c r="AW4046"/>
  <c r="AV4046"/>
  <c r="AU4046"/>
  <c r="AT4046"/>
  <c r="AS4046"/>
  <c r="AP4046"/>
  <c r="BJ4045"/>
  <c r="BI4045"/>
  <c r="BH4045"/>
  <c r="BG4045"/>
  <c r="BF4045"/>
  <c r="BE4045"/>
  <c r="BD4045"/>
  <c r="BC4045"/>
  <c r="BB4045"/>
  <c r="BA4045"/>
  <c r="AZ4045"/>
  <c r="AY4045"/>
  <c r="AX4045"/>
  <c r="AW4045"/>
  <c r="AV4045"/>
  <c r="AU4045"/>
  <c r="AT4045"/>
  <c r="AS4045"/>
  <c r="AN4045"/>
  <c r="AM4045"/>
  <c r="AL4045"/>
  <c r="AK4045"/>
  <c r="AJ4045"/>
  <c r="AI4045"/>
  <c r="AH4045"/>
  <c r="AG4045"/>
  <c r="AF4045"/>
  <c r="AE4045"/>
  <c r="AD4045"/>
  <c r="AC4045"/>
  <c r="AB4045"/>
  <c r="AA4045"/>
  <c r="Z4045"/>
  <c r="Y4045"/>
  <c r="X4045"/>
  <c r="BJ4042"/>
  <c r="BI4042"/>
  <c r="BH4042"/>
  <c r="BG4042"/>
  <c r="BF4042"/>
  <c r="BE4042"/>
  <c r="BD4042"/>
  <c r="BC4042"/>
  <c r="BB4042"/>
  <c r="BA4042"/>
  <c r="AZ4042"/>
  <c r="AY4042"/>
  <c r="AX4042"/>
  <c r="AW4042"/>
  <c r="AV4042"/>
  <c r="AU4042"/>
  <c r="AT4042"/>
  <c r="AS4042"/>
  <c r="BJ4041"/>
  <c r="BI4041"/>
  <c r="BH4041"/>
  <c r="BG4041"/>
  <c r="BF4041"/>
  <c r="BE4041"/>
  <c r="BD4041"/>
  <c r="BC4041"/>
  <c r="BB4041"/>
  <c r="BA4041"/>
  <c r="AZ4041"/>
  <c r="AY4041"/>
  <c r="AX4041"/>
  <c r="AW4041"/>
  <c r="AV4041"/>
  <c r="AU4041"/>
  <c r="AT4041"/>
  <c r="AS4041"/>
  <c r="BJ4040"/>
  <c r="BI4040"/>
  <c r="BH4040"/>
  <c r="BG4040"/>
  <c r="BF4040"/>
  <c r="BE4040"/>
  <c r="BD4040"/>
  <c r="BC4040"/>
  <c r="BB4040"/>
  <c r="BA4040"/>
  <c r="AZ4040"/>
  <c r="AY4040"/>
  <c r="AX4040"/>
  <c r="AW4040"/>
  <c r="AV4040"/>
  <c r="AU4040"/>
  <c r="AT4040"/>
  <c r="AS4040"/>
  <c r="BJ4039"/>
  <c r="BI4039"/>
  <c r="BH4039"/>
  <c r="BG4039"/>
  <c r="BF4039"/>
  <c r="BE4039"/>
  <c r="BD4039"/>
  <c r="BC4039"/>
  <c r="BB4039"/>
  <c r="BA4039"/>
  <c r="AZ4039"/>
  <c r="AY4039"/>
  <c r="AX4039"/>
  <c r="AW4039"/>
  <c r="AV4039"/>
  <c r="AU4039"/>
  <c r="AT4039"/>
  <c r="AS4039"/>
  <c r="BJ4038"/>
  <c r="BI4038"/>
  <c r="BH4038"/>
  <c r="BG4038"/>
  <c r="BF4038"/>
  <c r="BE4038"/>
  <c r="BD4038"/>
  <c r="BC4038"/>
  <c r="BB4038"/>
  <c r="BA4038"/>
  <c r="AZ4038"/>
  <c r="AY4038"/>
  <c r="AX4038"/>
  <c r="AW4038"/>
  <c r="AV4038"/>
  <c r="AU4038"/>
  <c r="AT4038"/>
  <c r="AS4038"/>
  <c r="BJ4037"/>
  <c r="BI4037"/>
  <c r="BH4037"/>
  <c r="BG4037"/>
  <c r="BF4037"/>
  <c r="BE4037"/>
  <c r="BD4037"/>
  <c r="BC4037"/>
  <c r="BB4037"/>
  <c r="BA4037"/>
  <c r="AZ4037"/>
  <c r="AY4037"/>
  <c r="AX4037"/>
  <c r="AW4037"/>
  <c r="AV4037"/>
  <c r="AU4037"/>
  <c r="AT4037"/>
  <c r="AS4037"/>
  <c r="BJ4036"/>
  <c r="BI4036"/>
  <c r="BH4036"/>
  <c r="BG4036"/>
  <c r="BF4036"/>
  <c r="BE4036"/>
  <c r="BD4036"/>
  <c r="BC4036"/>
  <c r="BB4036"/>
  <c r="BA4036"/>
  <c r="AZ4036"/>
  <c r="AY4036"/>
  <c r="AX4036"/>
  <c r="AW4036"/>
  <c r="AV4036"/>
  <c r="AU4036"/>
  <c r="AT4036"/>
  <c r="AS4036"/>
  <c r="BJ4035"/>
  <c r="BI4035"/>
  <c r="BH4035"/>
  <c r="BG4035"/>
  <c r="BF4035"/>
  <c r="BE4035"/>
  <c r="BD4035"/>
  <c r="BC4035"/>
  <c r="BB4035"/>
  <c r="BA4035"/>
  <c r="AZ4035"/>
  <c r="AY4035"/>
  <c r="AX4035"/>
  <c r="AW4035"/>
  <c r="AV4035"/>
  <c r="AU4035"/>
  <c r="AT4035"/>
  <c r="AS4035"/>
  <c r="BJ4034"/>
  <c r="BI4034"/>
  <c r="BH4034"/>
  <c r="BG4034"/>
  <c r="BF4034"/>
  <c r="BE4034"/>
  <c r="BD4034"/>
  <c r="BC4034"/>
  <c r="BB4034"/>
  <c r="BA4034"/>
  <c r="AZ4034"/>
  <c r="AY4034"/>
  <c r="AX4034"/>
  <c r="AW4034"/>
  <c r="AV4034"/>
  <c r="AU4034"/>
  <c r="AT4034"/>
  <c r="AS4034"/>
  <c r="AQ4034"/>
  <c r="BJ4033"/>
  <c r="BI4033"/>
  <c r="BH4033"/>
  <c r="BG4033"/>
  <c r="BF4033"/>
  <c r="BE4033"/>
  <c r="BD4033"/>
  <c r="BC4033"/>
  <c r="BB4033"/>
  <c r="BA4033"/>
  <c r="AZ4033"/>
  <c r="AY4033"/>
  <c r="AX4033"/>
  <c r="AW4033"/>
  <c r="AV4033"/>
  <c r="AU4033"/>
  <c r="AT4033"/>
  <c r="AS4033"/>
  <c r="AP4033"/>
  <c r="BJ4032"/>
  <c r="BI4032"/>
  <c r="BH4032"/>
  <c r="BG4032"/>
  <c r="BF4032"/>
  <c r="BE4032"/>
  <c r="BD4032"/>
  <c r="BC4032"/>
  <c r="BB4032"/>
  <c r="BA4032"/>
  <c r="AZ4032"/>
  <c r="AY4032"/>
  <c r="AX4032"/>
  <c r="AW4032"/>
  <c r="AV4032"/>
  <c r="AU4032"/>
  <c r="AT4032"/>
  <c r="AS4032"/>
  <c r="AN4032"/>
  <c r="AM4032"/>
  <c r="AL4032"/>
  <c r="AK4032"/>
  <c r="AJ4032"/>
  <c r="AI4032"/>
  <c r="AH4032"/>
  <c r="AG4032"/>
  <c r="AF4032"/>
  <c r="AE4032"/>
  <c r="AD4032"/>
  <c r="AC4032"/>
  <c r="AB4032"/>
  <c r="AA4032"/>
  <c r="Z4032"/>
  <c r="Y4032"/>
  <c r="X4032"/>
  <c r="BJ4029"/>
  <c r="BI4029"/>
  <c r="BH4029"/>
  <c r="BG4029"/>
  <c r="BF4029"/>
  <c r="BE4029"/>
  <c r="BD4029"/>
  <c r="BC4029"/>
  <c r="BB4029"/>
  <c r="BA4029"/>
  <c r="AZ4029"/>
  <c r="AY4029"/>
  <c r="AX4029"/>
  <c r="AW4029"/>
  <c r="AV4029"/>
  <c r="AU4029"/>
  <c r="AT4029"/>
  <c r="AS4029"/>
  <c r="BJ4028"/>
  <c r="BI4028"/>
  <c r="BH4028"/>
  <c r="BG4028"/>
  <c r="BF4028"/>
  <c r="BE4028"/>
  <c r="BD4028"/>
  <c r="BC4028"/>
  <c r="BB4028"/>
  <c r="BA4028"/>
  <c r="AZ4028"/>
  <c r="AY4028"/>
  <c r="AX4028"/>
  <c r="AW4028"/>
  <c r="AV4028"/>
  <c r="AU4028"/>
  <c r="AT4028"/>
  <c r="AS4028"/>
  <c r="BJ4027"/>
  <c r="BI4027"/>
  <c r="BH4027"/>
  <c r="BG4027"/>
  <c r="BF4027"/>
  <c r="BE4027"/>
  <c r="BD4027"/>
  <c r="BC4027"/>
  <c r="BB4027"/>
  <c r="BA4027"/>
  <c r="AZ4027"/>
  <c r="AY4027"/>
  <c r="AX4027"/>
  <c r="AW4027"/>
  <c r="AV4027"/>
  <c r="AU4027"/>
  <c r="AT4027"/>
  <c r="AS4027"/>
  <c r="BJ4026"/>
  <c r="BI4026"/>
  <c r="BH4026"/>
  <c r="BG4026"/>
  <c r="BF4026"/>
  <c r="BE4026"/>
  <c r="BD4026"/>
  <c r="BC4026"/>
  <c r="BB4026"/>
  <c r="BA4026"/>
  <c r="AZ4026"/>
  <c r="AY4026"/>
  <c r="AX4026"/>
  <c r="AW4026"/>
  <c r="AV4026"/>
  <c r="AU4026"/>
  <c r="AT4026"/>
  <c r="AS4026"/>
  <c r="BJ4025"/>
  <c r="BI4025"/>
  <c r="BH4025"/>
  <c r="BG4025"/>
  <c r="BF4025"/>
  <c r="BE4025"/>
  <c r="BD4025"/>
  <c r="BC4025"/>
  <c r="BB4025"/>
  <c r="BA4025"/>
  <c r="AZ4025"/>
  <c r="AY4025"/>
  <c r="AX4025"/>
  <c r="AW4025"/>
  <c r="AV4025"/>
  <c r="AU4025"/>
  <c r="AT4025"/>
  <c r="AS4025"/>
  <c r="BJ4024"/>
  <c r="BI4024"/>
  <c r="BH4024"/>
  <c r="BG4024"/>
  <c r="BF4024"/>
  <c r="BE4024"/>
  <c r="BD4024"/>
  <c r="BC4024"/>
  <c r="BB4024"/>
  <c r="BA4024"/>
  <c r="AZ4024"/>
  <c r="AY4024"/>
  <c r="AX4024"/>
  <c r="AW4024"/>
  <c r="AV4024"/>
  <c r="AU4024"/>
  <c r="AT4024"/>
  <c r="AS4024"/>
  <c r="BJ4023"/>
  <c r="BI4023"/>
  <c r="BH4023"/>
  <c r="BG4023"/>
  <c r="BF4023"/>
  <c r="BE4023"/>
  <c r="BD4023"/>
  <c r="BC4023"/>
  <c r="BB4023"/>
  <c r="BA4023"/>
  <c r="AZ4023"/>
  <c r="AY4023"/>
  <c r="AX4023"/>
  <c r="AW4023"/>
  <c r="AV4023"/>
  <c r="AU4023"/>
  <c r="AT4023"/>
  <c r="AS4023"/>
  <c r="BJ4022"/>
  <c r="BI4022"/>
  <c r="BH4022"/>
  <c r="BG4022"/>
  <c r="BF4022"/>
  <c r="BE4022"/>
  <c r="BD4022"/>
  <c r="BC4022"/>
  <c r="BB4022"/>
  <c r="BA4022"/>
  <c r="AZ4022"/>
  <c r="AY4022"/>
  <c r="AX4022"/>
  <c r="AW4022"/>
  <c r="AV4022"/>
  <c r="AU4022"/>
  <c r="AT4022"/>
  <c r="AS4022"/>
  <c r="BJ4021"/>
  <c r="BI4021"/>
  <c r="BH4021"/>
  <c r="BG4021"/>
  <c r="BF4021"/>
  <c r="BE4021"/>
  <c r="BD4021"/>
  <c r="BC4021"/>
  <c r="BB4021"/>
  <c r="BA4021"/>
  <c r="AZ4021"/>
  <c r="AY4021"/>
  <c r="AX4021"/>
  <c r="AW4021"/>
  <c r="AV4021"/>
  <c r="AU4021"/>
  <c r="AT4021"/>
  <c r="AS4021"/>
  <c r="AQ4021"/>
  <c r="BJ4020"/>
  <c r="BI4020"/>
  <c r="BH4020"/>
  <c r="BG4020"/>
  <c r="BF4020"/>
  <c r="BE4020"/>
  <c r="BD4020"/>
  <c r="BC4020"/>
  <c r="BB4020"/>
  <c r="BA4020"/>
  <c r="AZ4020"/>
  <c r="AY4020"/>
  <c r="AX4020"/>
  <c r="AW4020"/>
  <c r="AV4020"/>
  <c r="AU4020"/>
  <c r="AT4020"/>
  <c r="AS4020"/>
  <c r="AP4020"/>
  <c r="BJ4019"/>
  <c r="BI4019"/>
  <c r="BH4019"/>
  <c r="BG4019"/>
  <c r="BF4019"/>
  <c r="BE4019"/>
  <c r="BD4019"/>
  <c r="BC4019"/>
  <c r="BB4019"/>
  <c r="BA4019"/>
  <c r="AZ4019"/>
  <c r="AY4019"/>
  <c r="AX4019"/>
  <c r="AW4019"/>
  <c r="AV4019"/>
  <c r="AU4019"/>
  <c r="AT4019"/>
  <c r="AS4019"/>
  <c r="AN4019"/>
  <c r="AM4019"/>
  <c r="AL4019"/>
  <c r="AK4019"/>
  <c r="AJ4019"/>
  <c r="AI4019"/>
  <c r="AH4019"/>
  <c r="AG4019"/>
  <c r="AF4019"/>
  <c r="AE4019"/>
  <c r="AD4019"/>
  <c r="AC4019"/>
  <c r="AB4019"/>
  <c r="AA4019"/>
  <c r="Z4019"/>
  <c r="Y4019"/>
  <c r="X4019"/>
  <c r="BJ4016"/>
  <c r="BI4016"/>
  <c r="BH4016"/>
  <c r="BG4016"/>
  <c r="BF4016"/>
  <c r="BE4016"/>
  <c r="BD4016"/>
  <c r="BC4016"/>
  <c r="BB4016"/>
  <c r="BA4016"/>
  <c r="AZ4016"/>
  <c r="AY4016"/>
  <c r="AX4016"/>
  <c r="AW4016"/>
  <c r="AV4016"/>
  <c r="AU4016"/>
  <c r="AT4016"/>
  <c r="AS4016"/>
  <c r="BJ4015"/>
  <c r="BI4015"/>
  <c r="BH4015"/>
  <c r="BG4015"/>
  <c r="BF4015"/>
  <c r="BE4015"/>
  <c r="BD4015"/>
  <c r="BC4015"/>
  <c r="BB4015"/>
  <c r="BA4015"/>
  <c r="AZ4015"/>
  <c r="AY4015"/>
  <c r="AX4015"/>
  <c r="AW4015"/>
  <c r="AV4015"/>
  <c r="AU4015"/>
  <c r="AT4015"/>
  <c r="AS4015"/>
  <c r="BJ4014"/>
  <c r="BI4014"/>
  <c r="BH4014"/>
  <c r="BG4014"/>
  <c r="BF4014"/>
  <c r="BE4014"/>
  <c r="BD4014"/>
  <c r="BC4014"/>
  <c r="BB4014"/>
  <c r="BA4014"/>
  <c r="AZ4014"/>
  <c r="AY4014"/>
  <c r="AX4014"/>
  <c r="AW4014"/>
  <c r="AV4014"/>
  <c r="AU4014"/>
  <c r="AT4014"/>
  <c r="AS4014"/>
  <c r="BJ4013"/>
  <c r="BI4013"/>
  <c r="BH4013"/>
  <c r="BG4013"/>
  <c r="BF4013"/>
  <c r="BE4013"/>
  <c r="BD4013"/>
  <c r="BC4013"/>
  <c r="BB4013"/>
  <c r="BA4013"/>
  <c r="AZ4013"/>
  <c r="AY4013"/>
  <c r="AX4013"/>
  <c r="AW4013"/>
  <c r="AV4013"/>
  <c r="AU4013"/>
  <c r="AT4013"/>
  <c r="AS4013"/>
  <c r="BJ4012"/>
  <c r="BI4012"/>
  <c r="BH4012"/>
  <c r="BG4012"/>
  <c r="BF4012"/>
  <c r="BE4012"/>
  <c r="BD4012"/>
  <c r="BC4012"/>
  <c r="BB4012"/>
  <c r="BA4012"/>
  <c r="AZ4012"/>
  <c r="AY4012"/>
  <c r="AX4012"/>
  <c r="AW4012"/>
  <c r="AV4012"/>
  <c r="AU4012"/>
  <c r="AT4012"/>
  <c r="AS4012"/>
  <c r="BJ4011"/>
  <c r="BI4011"/>
  <c r="BH4011"/>
  <c r="BG4011"/>
  <c r="BF4011"/>
  <c r="BE4011"/>
  <c r="BD4011"/>
  <c r="BC4011"/>
  <c r="BB4011"/>
  <c r="BA4011"/>
  <c r="AZ4011"/>
  <c r="AY4011"/>
  <c r="AX4011"/>
  <c r="AW4011"/>
  <c r="AV4011"/>
  <c r="AU4011"/>
  <c r="AT4011"/>
  <c r="AS4011"/>
  <c r="BJ4010"/>
  <c r="BI4010"/>
  <c r="BH4010"/>
  <c r="BG4010"/>
  <c r="BF4010"/>
  <c r="BE4010"/>
  <c r="BD4010"/>
  <c r="BC4010"/>
  <c r="BB4010"/>
  <c r="BA4010"/>
  <c r="AZ4010"/>
  <c r="AY4010"/>
  <c r="AX4010"/>
  <c r="AW4010"/>
  <c r="AV4010"/>
  <c r="AU4010"/>
  <c r="AT4010"/>
  <c r="AS4010"/>
  <c r="BJ4009"/>
  <c r="BI4009"/>
  <c r="BH4009"/>
  <c r="BG4009"/>
  <c r="BF4009"/>
  <c r="BE4009"/>
  <c r="BD4009"/>
  <c r="BC4009"/>
  <c r="BB4009"/>
  <c r="BA4009"/>
  <c r="AZ4009"/>
  <c r="AY4009"/>
  <c r="AX4009"/>
  <c r="AW4009"/>
  <c r="AV4009"/>
  <c r="AU4009"/>
  <c r="AT4009"/>
  <c r="AS4009"/>
  <c r="BJ4008"/>
  <c r="BI4008"/>
  <c r="BH4008"/>
  <c r="BG4008"/>
  <c r="BF4008"/>
  <c r="BE4008"/>
  <c r="BD4008"/>
  <c r="BC4008"/>
  <c r="BB4008"/>
  <c r="BA4008"/>
  <c r="AZ4008"/>
  <c r="AY4008"/>
  <c r="AX4008"/>
  <c r="AW4008"/>
  <c r="AV4008"/>
  <c r="AU4008"/>
  <c r="AT4008"/>
  <c r="AS4008"/>
  <c r="BJ4007"/>
  <c r="BI4007"/>
  <c r="BH4007"/>
  <c r="BG4007"/>
  <c r="BF4007"/>
  <c r="BE4007"/>
  <c r="BD4007"/>
  <c r="BC4007"/>
  <c r="BB4007"/>
  <c r="BA4007"/>
  <c r="AZ4007"/>
  <c r="AY4007"/>
  <c r="AX4007"/>
  <c r="AW4007"/>
  <c r="AV4007"/>
  <c r="AU4007"/>
  <c r="AT4007"/>
  <c r="AS4007"/>
  <c r="BJ4006"/>
  <c r="BI4006"/>
  <c r="BH4006"/>
  <c r="BG4006"/>
  <c r="BF4006"/>
  <c r="BE4006"/>
  <c r="BD4006"/>
  <c r="BC4006"/>
  <c r="BB4006"/>
  <c r="BA4006"/>
  <c r="AZ4006"/>
  <c r="AY4006"/>
  <c r="AX4006"/>
  <c r="AW4006"/>
  <c r="AV4006"/>
  <c r="AU4006"/>
  <c r="AT4006"/>
  <c r="AS4006"/>
  <c r="AN4006"/>
  <c r="AM4006"/>
  <c r="AL4006"/>
  <c r="AK4006"/>
  <c r="AJ4006"/>
  <c r="AI4006"/>
  <c r="AH4006"/>
  <c r="AG4006"/>
  <c r="AF4006"/>
  <c r="AE4006"/>
  <c r="AD4006"/>
  <c r="AC4006"/>
  <c r="AB4006"/>
  <c r="AA4006"/>
  <c r="Z4006"/>
  <c r="Y4006"/>
  <c r="X4006"/>
  <c r="BJ3998"/>
  <c r="BI3998"/>
  <c r="BH3998"/>
  <c r="BG3998"/>
  <c r="BF3998"/>
  <c r="BE3998"/>
  <c r="BD3998"/>
  <c r="BC3998"/>
  <c r="BB3998"/>
  <c r="BA3998"/>
  <c r="AZ3998"/>
  <c r="AY3998"/>
  <c r="AX3998"/>
  <c r="AW3998"/>
  <c r="AV3998"/>
  <c r="AU3998"/>
  <c r="AT3998"/>
  <c r="AS3998"/>
  <c r="BJ3997"/>
  <c r="BI3997"/>
  <c r="BH3997"/>
  <c r="BG3997"/>
  <c r="BF3997"/>
  <c r="BE3997"/>
  <c r="BD3997"/>
  <c r="BC3997"/>
  <c r="BB3997"/>
  <c r="BA3997"/>
  <c r="AZ3997"/>
  <c r="AY3997"/>
  <c r="AX3997"/>
  <c r="AW3997"/>
  <c r="AV3997"/>
  <c r="AU3997"/>
  <c r="AT3997"/>
  <c r="AS3997"/>
  <c r="BJ3996"/>
  <c r="BI3996"/>
  <c r="BH3996"/>
  <c r="BG3996"/>
  <c r="BF3996"/>
  <c r="BE3996"/>
  <c r="BD3996"/>
  <c r="BC3996"/>
  <c r="BB3996"/>
  <c r="BA3996"/>
  <c r="AZ3996"/>
  <c r="AY3996"/>
  <c r="AX3996"/>
  <c r="AW3996"/>
  <c r="AV3996"/>
  <c r="AU3996"/>
  <c r="AT3996"/>
  <c r="AS3996"/>
  <c r="BJ3995"/>
  <c r="BI3995"/>
  <c r="BH3995"/>
  <c r="BG3995"/>
  <c r="BF3995"/>
  <c r="BE3995"/>
  <c r="BD3995"/>
  <c r="BC3995"/>
  <c r="BB3995"/>
  <c r="BA3995"/>
  <c r="AZ3995"/>
  <c r="AY3995"/>
  <c r="AX3995"/>
  <c r="AW3995"/>
  <c r="AV3995"/>
  <c r="AU3995"/>
  <c r="AT3995"/>
  <c r="AS3995"/>
  <c r="BJ3994"/>
  <c r="BI3994"/>
  <c r="BH3994"/>
  <c r="BG3994"/>
  <c r="BF3994"/>
  <c r="BE3994"/>
  <c r="BD3994"/>
  <c r="BC3994"/>
  <c r="BB3994"/>
  <c r="BA3994"/>
  <c r="AZ3994"/>
  <c r="AY3994"/>
  <c r="AX3994"/>
  <c r="AW3994"/>
  <c r="AV3994"/>
  <c r="AU3994"/>
  <c r="AT3994"/>
  <c r="AS3994"/>
  <c r="BJ3993"/>
  <c r="BI3993"/>
  <c r="BH3993"/>
  <c r="BG3993"/>
  <c r="BF3993"/>
  <c r="BE3993"/>
  <c r="BD3993"/>
  <c r="BC3993"/>
  <c r="BB3993"/>
  <c r="BA3993"/>
  <c r="AZ3993"/>
  <c r="AY3993"/>
  <c r="AX3993"/>
  <c r="AW3993"/>
  <c r="AV3993"/>
  <c r="AU3993"/>
  <c r="AT3993"/>
  <c r="AS3993"/>
  <c r="BJ3992"/>
  <c r="BI3992"/>
  <c r="BH3992"/>
  <c r="BG3992"/>
  <c r="BF3992"/>
  <c r="BE3992"/>
  <c r="BD3992"/>
  <c r="BC3992"/>
  <c r="BB3992"/>
  <c r="BA3992"/>
  <c r="AZ3992"/>
  <c r="AY3992"/>
  <c r="AX3992"/>
  <c r="AW3992"/>
  <c r="AV3992"/>
  <c r="AU3992"/>
  <c r="AT3992"/>
  <c r="AS3992"/>
  <c r="BJ3991"/>
  <c r="BI3991"/>
  <c r="BH3991"/>
  <c r="BG3991"/>
  <c r="BF3991"/>
  <c r="BE3991"/>
  <c r="BD3991"/>
  <c r="BC3991"/>
  <c r="BB3991"/>
  <c r="BA3991"/>
  <c r="AZ3991"/>
  <c r="AY3991"/>
  <c r="AX3991"/>
  <c r="AW3991"/>
  <c r="AV3991"/>
  <c r="AU3991"/>
  <c r="AT3991"/>
  <c r="AS3991"/>
  <c r="BJ3990"/>
  <c r="BI3990"/>
  <c r="BH3990"/>
  <c r="BG3990"/>
  <c r="BF3990"/>
  <c r="BE3990"/>
  <c r="BD3990"/>
  <c r="BC3990"/>
  <c r="BB3990"/>
  <c r="BA3990"/>
  <c r="AZ3990"/>
  <c r="AY3990"/>
  <c r="AX3990"/>
  <c r="AW3990"/>
  <c r="AV3990"/>
  <c r="AU3990"/>
  <c r="AT3990"/>
  <c r="AS3990"/>
  <c r="AQ3990"/>
  <c r="BJ3989"/>
  <c r="BI3989"/>
  <c r="BH3989"/>
  <c r="BG3989"/>
  <c r="BF3989"/>
  <c r="BE3989"/>
  <c r="BD3989"/>
  <c r="BC3989"/>
  <c r="BB3989"/>
  <c r="BA3989"/>
  <c r="AZ3989"/>
  <c r="AY3989"/>
  <c r="AX3989"/>
  <c r="AW3989"/>
  <c r="AV3989"/>
  <c r="AU3989"/>
  <c r="AT3989"/>
  <c r="AS3989"/>
  <c r="AP3989"/>
  <c r="BJ3988"/>
  <c r="BI3988"/>
  <c r="BH3988"/>
  <c r="BG3988"/>
  <c r="BF3988"/>
  <c r="BE3988"/>
  <c r="BD3988"/>
  <c r="BC3988"/>
  <c r="BB3988"/>
  <c r="BA3988"/>
  <c r="AZ3988"/>
  <c r="AY3988"/>
  <c r="AX3988"/>
  <c r="AW3988"/>
  <c r="AV3988"/>
  <c r="AU3988"/>
  <c r="AT3988"/>
  <c r="AS3988"/>
  <c r="AN3988"/>
  <c r="AM3988"/>
  <c r="AL3988"/>
  <c r="AK3988"/>
  <c r="AJ3988"/>
  <c r="AI3988"/>
  <c r="AH3988"/>
  <c r="AG3988"/>
  <c r="AF3988"/>
  <c r="AE3988"/>
  <c r="AD3988"/>
  <c r="AC3988"/>
  <c r="AB3988"/>
  <c r="AA3988"/>
  <c r="Z3988"/>
  <c r="Y3988"/>
  <c r="X3988"/>
  <c r="BJ3985"/>
  <c r="BI3985"/>
  <c r="BH3985"/>
  <c r="BG3985"/>
  <c r="BF3985"/>
  <c r="BE3985"/>
  <c r="BD3985"/>
  <c r="BC3985"/>
  <c r="BB3985"/>
  <c r="BA3985"/>
  <c r="AZ3985"/>
  <c r="AY3985"/>
  <c r="AX3985"/>
  <c r="AW3985"/>
  <c r="AV3985"/>
  <c r="AU3985"/>
  <c r="AT3985"/>
  <c r="AS3985"/>
  <c r="BJ3984"/>
  <c r="BI3984"/>
  <c r="BH3984"/>
  <c r="BG3984"/>
  <c r="BF3984"/>
  <c r="BE3984"/>
  <c r="BD3984"/>
  <c r="BC3984"/>
  <c r="BB3984"/>
  <c r="BA3984"/>
  <c r="AZ3984"/>
  <c r="AY3984"/>
  <c r="AX3984"/>
  <c r="AW3984"/>
  <c r="AV3984"/>
  <c r="AU3984"/>
  <c r="AT3984"/>
  <c r="AS3984"/>
  <c r="BJ3983"/>
  <c r="BI3983"/>
  <c r="BH3983"/>
  <c r="BG3983"/>
  <c r="BF3983"/>
  <c r="BE3983"/>
  <c r="BD3983"/>
  <c r="BC3983"/>
  <c r="BB3983"/>
  <c r="BA3983"/>
  <c r="AZ3983"/>
  <c r="AY3983"/>
  <c r="AX3983"/>
  <c r="AW3983"/>
  <c r="AV3983"/>
  <c r="AU3983"/>
  <c r="AT3983"/>
  <c r="AS3983"/>
  <c r="BJ3982"/>
  <c r="BI3982"/>
  <c r="BH3982"/>
  <c r="BG3982"/>
  <c r="BF3982"/>
  <c r="BE3982"/>
  <c r="BD3982"/>
  <c r="BC3982"/>
  <c r="BB3982"/>
  <c r="BA3982"/>
  <c r="AZ3982"/>
  <c r="AY3982"/>
  <c r="AX3982"/>
  <c r="AW3982"/>
  <c r="AV3982"/>
  <c r="AU3982"/>
  <c r="AT3982"/>
  <c r="AS3982"/>
  <c r="BJ3981"/>
  <c r="BI3981"/>
  <c r="BH3981"/>
  <c r="BG3981"/>
  <c r="BF3981"/>
  <c r="BE3981"/>
  <c r="BD3981"/>
  <c r="BC3981"/>
  <c r="BB3981"/>
  <c r="BA3981"/>
  <c r="AZ3981"/>
  <c r="AY3981"/>
  <c r="AX3981"/>
  <c r="AW3981"/>
  <c r="AV3981"/>
  <c r="AU3981"/>
  <c r="AT3981"/>
  <c r="AS3981"/>
  <c r="BJ3980"/>
  <c r="BI3980"/>
  <c r="BH3980"/>
  <c r="BG3980"/>
  <c r="BF3980"/>
  <c r="BE3980"/>
  <c r="BD3980"/>
  <c r="BC3980"/>
  <c r="BB3980"/>
  <c r="BA3980"/>
  <c r="AZ3980"/>
  <c r="AY3980"/>
  <c r="AX3980"/>
  <c r="AW3980"/>
  <c r="AV3980"/>
  <c r="AU3980"/>
  <c r="AT3980"/>
  <c r="AS3980"/>
  <c r="BJ3979"/>
  <c r="BI3979"/>
  <c r="BH3979"/>
  <c r="BG3979"/>
  <c r="BF3979"/>
  <c r="BE3979"/>
  <c r="BD3979"/>
  <c r="BC3979"/>
  <c r="BB3979"/>
  <c r="BA3979"/>
  <c r="AZ3979"/>
  <c r="AY3979"/>
  <c r="AX3979"/>
  <c r="AW3979"/>
  <c r="AV3979"/>
  <c r="AU3979"/>
  <c r="AT3979"/>
  <c r="AS3979"/>
  <c r="BJ3978"/>
  <c r="BI3978"/>
  <c r="BH3978"/>
  <c r="BG3978"/>
  <c r="BF3978"/>
  <c r="BE3978"/>
  <c r="BD3978"/>
  <c r="BC3978"/>
  <c r="BB3978"/>
  <c r="BA3978"/>
  <c r="AZ3978"/>
  <c r="AY3978"/>
  <c r="AX3978"/>
  <c r="AW3978"/>
  <c r="AV3978"/>
  <c r="AU3978"/>
  <c r="AT3978"/>
  <c r="AS3978"/>
  <c r="BJ3977"/>
  <c r="BI3977"/>
  <c r="BH3977"/>
  <c r="BG3977"/>
  <c r="BF3977"/>
  <c r="BE3977"/>
  <c r="BD3977"/>
  <c r="BC3977"/>
  <c r="BB3977"/>
  <c r="BA3977"/>
  <c r="AZ3977"/>
  <c r="AY3977"/>
  <c r="AX3977"/>
  <c r="AW3977"/>
  <c r="AV3977"/>
  <c r="AU3977"/>
  <c r="AT3977"/>
  <c r="AS3977"/>
  <c r="AQ3977"/>
  <c r="BJ3976"/>
  <c r="BI3976"/>
  <c r="BH3976"/>
  <c r="BG3976"/>
  <c r="BF3976"/>
  <c r="BE3976"/>
  <c r="BD3976"/>
  <c r="BC3976"/>
  <c r="BB3976"/>
  <c r="BA3976"/>
  <c r="AZ3976"/>
  <c r="AY3976"/>
  <c r="AX3976"/>
  <c r="AW3976"/>
  <c r="AV3976"/>
  <c r="AU3976"/>
  <c r="AT3976"/>
  <c r="AS3976"/>
  <c r="AP3976"/>
  <c r="BJ3975"/>
  <c r="BI3975"/>
  <c r="BH3975"/>
  <c r="BG3975"/>
  <c r="BF3975"/>
  <c r="BE3975"/>
  <c r="BD3975"/>
  <c r="BC3975"/>
  <c r="BB3975"/>
  <c r="BA3975"/>
  <c r="AZ3975"/>
  <c r="AY3975"/>
  <c r="AX3975"/>
  <c r="AW3975"/>
  <c r="AV3975"/>
  <c r="AU3975"/>
  <c r="AT3975"/>
  <c r="AS3975"/>
  <c r="AN3975"/>
  <c r="AM3975"/>
  <c r="AL3975"/>
  <c r="AK3975"/>
  <c r="AJ3975"/>
  <c r="AI3975"/>
  <c r="AH3975"/>
  <c r="AG3975"/>
  <c r="AF3975"/>
  <c r="AE3975"/>
  <c r="AD3975"/>
  <c r="AC3975"/>
  <c r="AB3975"/>
  <c r="AA3975"/>
  <c r="Z3975"/>
  <c r="Y3975"/>
  <c r="X3975"/>
  <c r="BJ3972"/>
  <c r="BI3972"/>
  <c r="BH3972"/>
  <c r="BG3972"/>
  <c r="BF3972"/>
  <c r="BE3972"/>
  <c r="BD3972"/>
  <c r="BC3972"/>
  <c r="BB3972"/>
  <c r="BA3972"/>
  <c r="AZ3972"/>
  <c r="AY3972"/>
  <c r="AX3972"/>
  <c r="AW3972"/>
  <c r="AV3972"/>
  <c r="AU3972"/>
  <c r="AT3972"/>
  <c r="AS3972"/>
  <c r="BJ3971"/>
  <c r="BI3971"/>
  <c r="BH3971"/>
  <c r="BG3971"/>
  <c r="BF3971"/>
  <c r="BE3971"/>
  <c r="BD3971"/>
  <c r="BC3971"/>
  <c r="BB3971"/>
  <c r="BA3971"/>
  <c r="AZ3971"/>
  <c r="AY3971"/>
  <c r="AX3971"/>
  <c r="AW3971"/>
  <c r="AV3971"/>
  <c r="AU3971"/>
  <c r="AT3971"/>
  <c r="AS3971"/>
  <c r="BJ3970"/>
  <c r="BI3970"/>
  <c r="BH3970"/>
  <c r="BG3970"/>
  <c r="BF3970"/>
  <c r="BE3970"/>
  <c r="BD3970"/>
  <c r="BC3970"/>
  <c r="BB3970"/>
  <c r="BA3970"/>
  <c r="AZ3970"/>
  <c r="AY3970"/>
  <c r="AX3970"/>
  <c r="AW3970"/>
  <c r="AV3970"/>
  <c r="AU3970"/>
  <c r="AT3970"/>
  <c r="AS3970"/>
  <c r="BJ3969"/>
  <c r="BI3969"/>
  <c r="BH3969"/>
  <c r="BG3969"/>
  <c r="BF3969"/>
  <c r="BE3969"/>
  <c r="BD3969"/>
  <c r="BC3969"/>
  <c r="BB3969"/>
  <c r="BA3969"/>
  <c r="AZ3969"/>
  <c r="AY3969"/>
  <c r="AX3969"/>
  <c r="AW3969"/>
  <c r="AV3969"/>
  <c r="AU3969"/>
  <c r="AT3969"/>
  <c r="AS3969"/>
  <c r="BJ3968"/>
  <c r="BI3968"/>
  <c r="BH3968"/>
  <c r="BG3968"/>
  <c r="BF3968"/>
  <c r="BE3968"/>
  <c r="BD3968"/>
  <c r="BC3968"/>
  <c r="BB3968"/>
  <c r="BA3968"/>
  <c r="AZ3968"/>
  <c r="AY3968"/>
  <c r="AX3968"/>
  <c r="AW3968"/>
  <c r="AV3968"/>
  <c r="AU3968"/>
  <c r="AT3968"/>
  <c r="AS3968"/>
  <c r="BJ3967"/>
  <c r="BI3967"/>
  <c r="BH3967"/>
  <c r="BG3967"/>
  <c r="BF3967"/>
  <c r="BE3967"/>
  <c r="BD3967"/>
  <c r="BC3967"/>
  <c r="BB3967"/>
  <c r="BA3967"/>
  <c r="AZ3967"/>
  <c r="AY3967"/>
  <c r="AX3967"/>
  <c r="AW3967"/>
  <c r="AV3967"/>
  <c r="AU3967"/>
  <c r="AT3967"/>
  <c r="AS3967"/>
  <c r="BJ3966"/>
  <c r="BI3966"/>
  <c r="BH3966"/>
  <c r="BG3966"/>
  <c r="BF3966"/>
  <c r="BE3966"/>
  <c r="BD3966"/>
  <c r="BC3966"/>
  <c r="BB3966"/>
  <c r="BA3966"/>
  <c r="AZ3966"/>
  <c r="AY3966"/>
  <c r="AX3966"/>
  <c r="AW3966"/>
  <c r="AV3966"/>
  <c r="AU3966"/>
  <c r="AT3966"/>
  <c r="AS3966"/>
  <c r="BJ3965"/>
  <c r="BI3965"/>
  <c r="BH3965"/>
  <c r="BG3965"/>
  <c r="BF3965"/>
  <c r="BE3965"/>
  <c r="BD3965"/>
  <c r="BC3965"/>
  <c r="BB3965"/>
  <c r="BA3965"/>
  <c r="AZ3965"/>
  <c r="AY3965"/>
  <c r="AX3965"/>
  <c r="AW3965"/>
  <c r="AV3965"/>
  <c r="AU3965"/>
  <c r="AT3965"/>
  <c r="AS3965"/>
  <c r="BJ3964"/>
  <c r="BI3964"/>
  <c r="BH3964"/>
  <c r="BG3964"/>
  <c r="BF3964"/>
  <c r="BE3964"/>
  <c r="BD3964"/>
  <c r="BC3964"/>
  <c r="BB3964"/>
  <c r="BA3964"/>
  <c r="AZ3964"/>
  <c r="AY3964"/>
  <c r="AX3964"/>
  <c r="AW3964"/>
  <c r="AV3964"/>
  <c r="AU3964"/>
  <c r="AT3964"/>
  <c r="AS3964"/>
  <c r="AQ3964"/>
  <c r="BJ3963"/>
  <c r="BI3963"/>
  <c r="BH3963"/>
  <c r="BG3963"/>
  <c r="BF3963"/>
  <c r="BE3963"/>
  <c r="BD3963"/>
  <c r="BC3963"/>
  <c r="BB3963"/>
  <c r="BA3963"/>
  <c r="AZ3963"/>
  <c r="AY3963"/>
  <c r="AX3963"/>
  <c r="AW3963"/>
  <c r="AV3963"/>
  <c r="AU3963"/>
  <c r="AT3963"/>
  <c r="AS3963"/>
  <c r="AP3963"/>
  <c r="BJ3962"/>
  <c r="BI3962"/>
  <c r="BH3962"/>
  <c r="BG3962"/>
  <c r="BF3962"/>
  <c r="BE3962"/>
  <c r="BD3962"/>
  <c r="BC3962"/>
  <c r="BB3962"/>
  <c r="BA3962"/>
  <c r="AZ3962"/>
  <c r="AY3962"/>
  <c r="AX3962"/>
  <c r="AW3962"/>
  <c r="AV3962"/>
  <c r="AU3962"/>
  <c r="AT3962"/>
  <c r="AS3962"/>
  <c r="AN3962"/>
  <c r="AM3962"/>
  <c r="AL3962"/>
  <c r="AK3962"/>
  <c r="AJ3962"/>
  <c r="AI3962"/>
  <c r="AH3962"/>
  <c r="AG3962"/>
  <c r="AF3962"/>
  <c r="AE3962"/>
  <c r="AD3962"/>
  <c r="AC3962"/>
  <c r="AB3962"/>
  <c r="AA3962"/>
  <c r="Z3962"/>
  <c r="Y3962"/>
  <c r="X3962"/>
  <c r="BJ3959"/>
  <c r="BI3959"/>
  <c r="BH3959"/>
  <c r="BG3959"/>
  <c r="BF3959"/>
  <c r="BE3959"/>
  <c r="BD3959"/>
  <c r="BC3959"/>
  <c r="BB3959"/>
  <c r="BA3959"/>
  <c r="AZ3959"/>
  <c r="AY3959"/>
  <c r="AX3959"/>
  <c r="AW3959"/>
  <c r="AV3959"/>
  <c r="AU3959"/>
  <c r="AT3959"/>
  <c r="AS3959"/>
  <c r="BJ3958"/>
  <c r="BI3958"/>
  <c r="BH3958"/>
  <c r="BG3958"/>
  <c r="BF3958"/>
  <c r="BE3958"/>
  <c r="BD3958"/>
  <c r="BC3958"/>
  <c r="BB3958"/>
  <c r="BA3958"/>
  <c r="AZ3958"/>
  <c r="AY3958"/>
  <c r="AX3958"/>
  <c r="AW3958"/>
  <c r="AV3958"/>
  <c r="AU3958"/>
  <c r="AT3958"/>
  <c r="AS3958"/>
  <c r="BJ3957"/>
  <c r="BI3957"/>
  <c r="BH3957"/>
  <c r="BG3957"/>
  <c r="BF3957"/>
  <c r="BE3957"/>
  <c r="BD3957"/>
  <c r="BC3957"/>
  <c r="BB3957"/>
  <c r="BA3957"/>
  <c r="AZ3957"/>
  <c r="AY3957"/>
  <c r="AX3957"/>
  <c r="AW3957"/>
  <c r="AV3957"/>
  <c r="AU3957"/>
  <c r="AT3957"/>
  <c r="AS3957"/>
  <c r="BJ3956"/>
  <c r="BI3956"/>
  <c r="BH3956"/>
  <c r="BG3956"/>
  <c r="BF3956"/>
  <c r="BE3956"/>
  <c r="BD3956"/>
  <c r="BC3956"/>
  <c r="BB3956"/>
  <c r="BA3956"/>
  <c r="AZ3956"/>
  <c r="AY3956"/>
  <c r="AX3956"/>
  <c r="AW3956"/>
  <c r="AV3956"/>
  <c r="AU3956"/>
  <c r="AT3956"/>
  <c r="AS3956"/>
  <c r="BJ3955"/>
  <c r="BI3955"/>
  <c r="BH3955"/>
  <c r="BG3955"/>
  <c r="BF3955"/>
  <c r="BE3955"/>
  <c r="BD3955"/>
  <c r="BC3955"/>
  <c r="BB3955"/>
  <c r="BA3955"/>
  <c r="AZ3955"/>
  <c r="AY3955"/>
  <c r="AX3955"/>
  <c r="AW3955"/>
  <c r="AV3955"/>
  <c r="AU3955"/>
  <c r="AT3955"/>
  <c r="AS3955"/>
  <c r="BJ3954"/>
  <c r="BI3954"/>
  <c r="BH3954"/>
  <c r="BG3954"/>
  <c r="BF3954"/>
  <c r="BE3954"/>
  <c r="BD3954"/>
  <c r="BC3954"/>
  <c r="BB3954"/>
  <c r="BA3954"/>
  <c r="AZ3954"/>
  <c r="AY3954"/>
  <c r="AX3954"/>
  <c r="AW3954"/>
  <c r="AV3954"/>
  <c r="AU3954"/>
  <c r="AT3954"/>
  <c r="AS3954"/>
  <c r="BJ3953"/>
  <c r="BI3953"/>
  <c r="BH3953"/>
  <c r="BG3953"/>
  <c r="BF3953"/>
  <c r="BE3953"/>
  <c r="BD3953"/>
  <c r="BC3953"/>
  <c r="BB3953"/>
  <c r="BA3953"/>
  <c r="AZ3953"/>
  <c r="AY3953"/>
  <c r="AX3953"/>
  <c r="AW3953"/>
  <c r="AV3953"/>
  <c r="AU3953"/>
  <c r="AT3953"/>
  <c r="AS3953"/>
  <c r="BJ3952"/>
  <c r="BI3952"/>
  <c r="BH3952"/>
  <c r="BG3952"/>
  <c r="BF3952"/>
  <c r="BE3952"/>
  <c r="BD3952"/>
  <c r="BC3952"/>
  <c r="BB3952"/>
  <c r="BA3952"/>
  <c r="AZ3952"/>
  <c r="AY3952"/>
  <c r="AX3952"/>
  <c r="AW3952"/>
  <c r="AV3952"/>
  <c r="AU3952"/>
  <c r="AT3952"/>
  <c r="AS3952"/>
  <c r="BJ3951"/>
  <c r="BI3951"/>
  <c r="BH3951"/>
  <c r="BG3951"/>
  <c r="BF3951"/>
  <c r="BE3951"/>
  <c r="BD3951"/>
  <c r="BC3951"/>
  <c r="BB3951"/>
  <c r="BA3951"/>
  <c r="AZ3951"/>
  <c r="AY3951"/>
  <c r="AX3951"/>
  <c r="AW3951"/>
  <c r="AV3951"/>
  <c r="AU3951"/>
  <c r="AT3951"/>
  <c r="AS3951"/>
  <c r="AQ3951"/>
  <c r="BJ3950"/>
  <c r="BI3950"/>
  <c r="BH3950"/>
  <c r="BG3950"/>
  <c r="BF3950"/>
  <c r="BE3950"/>
  <c r="BD3950"/>
  <c r="BC3950"/>
  <c r="BB3950"/>
  <c r="BA3950"/>
  <c r="AZ3950"/>
  <c r="AY3950"/>
  <c r="AX3950"/>
  <c r="AW3950"/>
  <c r="AV3950"/>
  <c r="AU3950"/>
  <c r="AT3950"/>
  <c r="AS3950"/>
  <c r="AP3950"/>
  <c r="BJ3949"/>
  <c r="BI3949"/>
  <c r="BH3949"/>
  <c r="BG3949"/>
  <c r="BF3949"/>
  <c r="BE3949"/>
  <c r="BD3949"/>
  <c r="BC3949"/>
  <c r="BB3949"/>
  <c r="BA3949"/>
  <c r="AZ3949"/>
  <c r="AY3949"/>
  <c r="AX3949"/>
  <c r="AW3949"/>
  <c r="AV3949"/>
  <c r="AU3949"/>
  <c r="AT3949"/>
  <c r="AS3949"/>
  <c r="AN3949"/>
  <c r="AM3949"/>
  <c r="AL3949"/>
  <c r="AK3949"/>
  <c r="AJ3949"/>
  <c r="AI3949"/>
  <c r="AH3949"/>
  <c r="AG3949"/>
  <c r="AF3949"/>
  <c r="AE3949"/>
  <c r="AD3949"/>
  <c r="AC3949"/>
  <c r="AB3949"/>
  <c r="AA3949"/>
  <c r="Z3949"/>
  <c r="Y3949"/>
  <c r="X3949"/>
  <c r="BJ3946"/>
  <c r="BI3946"/>
  <c r="BH3946"/>
  <c r="BG3946"/>
  <c r="BF3946"/>
  <c r="BE3946"/>
  <c r="BD3946"/>
  <c r="BC3946"/>
  <c r="BB3946"/>
  <c r="BA3946"/>
  <c r="AZ3946"/>
  <c r="AY3946"/>
  <c r="AX3946"/>
  <c r="AW3946"/>
  <c r="AV3946"/>
  <c r="AU3946"/>
  <c r="AT3946"/>
  <c r="AS3946"/>
  <c r="BJ3945"/>
  <c r="BI3945"/>
  <c r="BH3945"/>
  <c r="BG3945"/>
  <c r="BF3945"/>
  <c r="BE3945"/>
  <c r="BD3945"/>
  <c r="BC3945"/>
  <c r="BB3945"/>
  <c r="BA3945"/>
  <c r="AZ3945"/>
  <c r="AY3945"/>
  <c r="AX3945"/>
  <c r="AW3945"/>
  <c r="AV3945"/>
  <c r="AU3945"/>
  <c r="AT3945"/>
  <c r="AS3945"/>
  <c r="BJ3944"/>
  <c r="BI3944"/>
  <c r="BH3944"/>
  <c r="BG3944"/>
  <c r="BF3944"/>
  <c r="BE3944"/>
  <c r="BD3944"/>
  <c r="BC3944"/>
  <c r="BB3944"/>
  <c r="BA3944"/>
  <c r="AZ3944"/>
  <c r="AY3944"/>
  <c r="AX3944"/>
  <c r="AW3944"/>
  <c r="AV3944"/>
  <c r="AU3944"/>
  <c r="AT3944"/>
  <c r="AS3944"/>
  <c r="BJ3943"/>
  <c r="BI3943"/>
  <c r="BH3943"/>
  <c r="BG3943"/>
  <c r="BF3943"/>
  <c r="BE3943"/>
  <c r="BD3943"/>
  <c r="BC3943"/>
  <c r="BB3943"/>
  <c r="BA3943"/>
  <c r="AZ3943"/>
  <c r="AY3943"/>
  <c r="AX3943"/>
  <c r="AW3943"/>
  <c r="AV3943"/>
  <c r="AU3943"/>
  <c r="AT3943"/>
  <c r="AS3943"/>
  <c r="BJ3942"/>
  <c r="BI3942"/>
  <c r="BH3942"/>
  <c r="BG3942"/>
  <c r="BF3942"/>
  <c r="BE3942"/>
  <c r="BD3942"/>
  <c r="BC3942"/>
  <c r="BB3942"/>
  <c r="BA3942"/>
  <c r="AZ3942"/>
  <c r="AY3942"/>
  <c r="AX3942"/>
  <c r="AW3942"/>
  <c r="AV3942"/>
  <c r="AU3942"/>
  <c r="AT3942"/>
  <c r="AS3942"/>
  <c r="BJ3941"/>
  <c r="BI3941"/>
  <c r="BH3941"/>
  <c r="BG3941"/>
  <c r="BF3941"/>
  <c r="BE3941"/>
  <c r="BD3941"/>
  <c r="BC3941"/>
  <c r="BB3941"/>
  <c r="BA3941"/>
  <c r="AZ3941"/>
  <c r="AY3941"/>
  <c r="AX3941"/>
  <c r="AW3941"/>
  <c r="AV3941"/>
  <c r="AU3941"/>
  <c r="AT3941"/>
  <c r="AS3941"/>
  <c r="BJ3940"/>
  <c r="BI3940"/>
  <c r="BH3940"/>
  <c r="BG3940"/>
  <c r="BF3940"/>
  <c r="BE3940"/>
  <c r="BD3940"/>
  <c r="BC3940"/>
  <c r="BB3940"/>
  <c r="BA3940"/>
  <c r="AZ3940"/>
  <c r="AY3940"/>
  <c r="AX3940"/>
  <c r="AW3940"/>
  <c r="AV3940"/>
  <c r="AU3940"/>
  <c r="AT3940"/>
  <c r="AS3940"/>
  <c r="BJ3939"/>
  <c r="BI3939"/>
  <c r="BH3939"/>
  <c r="BG3939"/>
  <c r="BF3939"/>
  <c r="BE3939"/>
  <c r="BD3939"/>
  <c r="BC3939"/>
  <c r="BB3939"/>
  <c r="BA3939"/>
  <c r="AZ3939"/>
  <c r="AY3939"/>
  <c r="AX3939"/>
  <c r="AW3939"/>
  <c r="AV3939"/>
  <c r="AU3939"/>
  <c r="AT3939"/>
  <c r="AS3939"/>
  <c r="BJ3938"/>
  <c r="BI3938"/>
  <c r="BH3938"/>
  <c r="BG3938"/>
  <c r="BF3938"/>
  <c r="BE3938"/>
  <c r="BD3938"/>
  <c r="BC3938"/>
  <c r="BB3938"/>
  <c r="BA3938"/>
  <c r="AZ3938"/>
  <c r="AY3938"/>
  <c r="AX3938"/>
  <c r="AW3938"/>
  <c r="AV3938"/>
  <c r="AU3938"/>
  <c r="AT3938"/>
  <c r="AS3938"/>
  <c r="AQ3938"/>
  <c r="BJ3937"/>
  <c r="BI3937"/>
  <c r="BH3937"/>
  <c r="BG3937"/>
  <c r="BF3937"/>
  <c r="BE3937"/>
  <c r="BD3937"/>
  <c r="BC3937"/>
  <c r="BB3937"/>
  <c r="BA3937"/>
  <c r="AZ3937"/>
  <c r="AY3937"/>
  <c r="AX3937"/>
  <c r="AW3937"/>
  <c r="AV3937"/>
  <c r="AU3937"/>
  <c r="AT3937"/>
  <c r="AS3937"/>
  <c r="AP3937"/>
  <c r="BJ3936"/>
  <c r="BI3936"/>
  <c r="BH3936"/>
  <c r="BG3936"/>
  <c r="BF3936"/>
  <c r="BE3936"/>
  <c r="BD3936"/>
  <c r="BC3936"/>
  <c r="BB3936"/>
  <c r="BA3936"/>
  <c r="AZ3936"/>
  <c r="AY3936"/>
  <c r="AX3936"/>
  <c r="AW3936"/>
  <c r="AV3936"/>
  <c r="AU3936"/>
  <c r="AT3936"/>
  <c r="AS3936"/>
  <c r="AN3936"/>
  <c r="AM3936"/>
  <c r="AL3936"/>
  <c r="AK3936"/>
  <c r="AJ3936"/>
  <c r="AI3936"/>
  <c r="AH3936"/>
  <c r="AG3936"/>
  <c r="AF3936"/>
  <c r="AE3936"/>
  <c r="AD3936"/>
  <c r="AC3936"/>
  <c r="AB3936"/>
  <c r="AA3936"/>
  <c r="Z3936"/>
  <c r="Y3936"/>
  <c r="X3936"/>
  <c r="BJ3933"/>
  <c r="BI3933"/>
  <c r="BH3933"/>
  <c r="BG3933"/>
  <c r="BF3933"/>
  <c r="BE3933"/>
  <c r="BD3933"/>
  <c r="BC3933"/>
  <c r="BB3933"/>
  <c r="BA3933"/>
  <c r="AZ3933"/>
  <c r="AY3933"/>
  <c r="AX3933"/>
  <c r="AW3933"/>
  <c r="AV3933"/>
  <c r="AU3933"/>
  <c r="AT3933"/>
  <c r="AS3933"/>
  <c r="BJ3932"/>
  <c r="BI3932"/>
  <c r="BH3932"/>
  <c r="BG3932"/>
  <c r="BF3932"/>
  <c r="BE3932"/>
  <c r="BD3932"/>
  <c r="BC3932"/>
  <c r="BB3932"/>
  <c r="BA3932"/>
  <c r="AZ3932"/>
  <c r="AY3932"/>
  <c r="AX3932"/>
  <c r="AW3932"/>
  <c r="AV3932"/>
  <c r="AU3932"/>
  <c r="AT3932"/>
  <c r="AS3932"/>
  <c r="BJ3931"/>
  <c r="BI3931"/>
  <c r="BH3931"/>
  <c r="BG3931"/>
  <c r="BF3931"/>
  <c r="BE3931"/>
  <c r="BD3931"/>
  <c r="BC3931"/>
  <c r="BB3931"/>
  <c r="BA3931"/>
  <c r="AZ3931"/>
  <c r="AY3931"/>
  <c r="AX3931"/>
  <c r="AW3931"/>
  <c r="AV3931"/>
  <c r="AU3931"/>
  <c r="AT3931"/>
  <c r="AS3931"/>
  <c r="BJ3930"/>
  <c r="BI3930"/>
  <c r="BH3930"/>
  <c r="BG3930"/>
  <c r="BF3930"/>
  <c r="BE3930"/>
  <c r="BD3930"/>
  <c r="BC3930"/>
  <c r="BB3930"/>
  <c r="BA3930"/>
  <c r="AZ3930"/>
  <c r="AY3930"/>
  <c r="AX3930"/>
  <c r="AW3930"/>
  <c r="AV3930"/>
  <c r="AU3930"/>
  <c r="AT3930"/>
  <c r="AS3930"/>
  <c r="BJ3929"/>
  <c r="BI3929"/>
  <c r="BH3929"/>
  <c r="BG3929"/>
  <c r="BF3929"/>
  <c r="BE3929"/>
  <c r="BD3929"/>
  <c r="BC3929"/>
  <c r="BB3929"/>
  <c r="BA3929"/>
  <c r="AZ3929"/>
  <c r="AY3929"/>
  <c r="AX3929"/>
  <c r="AW3929"/>
  <c r="AV3929"/>
  <c r="AU3929"/>
  <c r="AT3929"/>
  <c r="AS3929"/>
  <c r="BJ3928"/>
  <c r="BI3928"/>
  <c r="BH3928"/>
  <c r="BG3928"/>
  <c r="BF3928"/>
  <c r="BE3928"/>
  <c r="BD3928"/>
  <c r="BC3928"/>
  <c r="BB3928"/>
  <c r="BA3928"/>
  <c r="AZ3928"/>
  <c r="AY3928"/>
  <c r="AX3928"/>
  <c r="AW3928"/>
  <c r="AV3928"/>
  <c r="AU3928"/>
  <c r="AT3928"/>
  <c r="AS3928"/>
  <c r="BJ3927"/>
  <c r="BI3927"/>
  <c r="BH3927"/>
  <c r="BG3927"/>
  <c r="BF3927"/>
  <c r="BE3927"/>
  <c r="BD3927"/>
  <c r="BC3927"/>
  <c r="BB3927"/>
  <c r="BA3927"/>
  <c r="AZ3927"/>
  <c r="AY3927"/>
  <c r="AX3927"/>
  <c r="AW3927"/>
  <c r="AV3927"/>
  <c r="AU3927"/>
  <c r="AT3927"/>
  <c r="AS3927"/>
  <c r="BJ3926"/>
  <c r="BI3926"/>
  <c r="BH3926"/>
  <c r="BG3926"/>
  <c r="BF3926"/>
  <c r="BE3926"/>
  <c r="BD3926"/>
  <c r="BC3926"/>
  <c r="BB3926"/>
  <c r="BA3926"/>
  <c r="AZ3926"/>
  <c r="AY3926"/>
  <c r="AX3926"/>
  <c r="AW3926"/>
  <c r="AV3926"/>
  <c r="AU3926"/>
  <c r="AT3926"/>
  <c r="AS3926"/>
  <c r="BJ3925"/>
  <c r="BI3925"/>
  <c r="BH3925"/>
  <c r="BG3925"/>
  <c r="BF3925"/>
  <c r="BE3925"/>
  <c r="BD3925"/>
  <c r="BC3925"/>
  <c r="BB3925"/>
  <c r="BA3925"/>
  <c r="AZ3925"/>
  <c r="AY3925"/>
  <c r="AX3925"/>
  <c r="AW3925"/>
  <c r="AV3925"/>
  <c r="AU3925"/>
  <c r="AT3925"/>
  <c r="AS3925"/>
  <c r="AQ3925"/>
  <c r="BJ3924"/>
  <c r="BI3924"/>
  <c r="BH3924"/>
  <c r="BG3924"/>
  <c r="BF3924"/>
  <c r="BE3924"/>
  <c r="BD3924"/>
  <c r="BC3924"/>
  <c r="BB3924"/>
  <c r="BA3924"/>
  <c r="AZ3924"/>
  <c r="AY3924"/>
  <c r="AX3924"/>
  <c r="AW3924"/>
  <c r="AV3924"/>
  <c r="AU3924"/>
  <c r="AT3924"/>
  <c r="AS3924"/>
  <c r="AP3924"/>
  <c r="BJ3923"/>
  <c r="BI3923"/>
  <c r="BH3923"/>
  <c r="BG3923"/>
  <c r="BF3923"/>
  <c r="BE3923"/>
  <c r="BD3923"/>
  <c r="BC3923"/>
  <c r="BB3923"/>
  <c r="BA3923"/>
  <c r="AZ3923"/>
  <c r="AY3923"/>
  <c r="AX3923"/>
  <c r="AW3923"/>
  <c r="AV3923"/>
  <c r="AU3923"/>
  <c r="AT3923"/>
  <c r="AS3923"/>
  <c r="AN3923"/>
  <c r="AM3923"/>
  <c r="AL3923"/>
  <c r="AK3923"/>
  <c r="AJ3923"/>
  <c r="AI3923"/>
  <c r="AH3923"/>
  <c r="AG3923"/>
  <c r="AF3923"/>
  <c r="AE3923"/>
  <c r="AD3923"/>
  <c r="AC3923"/>
  <c r="AB3923"/>
  <c r="AA3923"/>
  <c r="Z3923"/>
  <c r="Y3923"/>
  <c r="X3923"/>
  <c r="BJ3920"/>
  <c r="BI3920"/>
  <c r="BH3920"/>
  <c r="BG3920"/>
  <c r="BF3920"/>
  <c r="BE3920"/>
  <c r="BD3920"/>
  <c r="BC3920"/>
  <c r="BB3920"/>
  <c r="BA3920"/>
  <c r="AZ3920"/>
  <c r="AY3920"/>
  <c r="AX3920"/>
  <c r="AW3920"/>
  <c r="AV3920"/>
  <c r="AU3920"/>
  <c r="AT3920"/>
  <c r="AS3920"/>
  <c r="BJ3919"/>
  <c r="BI3919"/>
  <c r="BH3919"/>
  <c r="BG3919"/>
  <c r="BF3919"/>
  <c r="BE3919"/>
  <c r="BD3919"/>
  <c r="BC3919"/>
  <c r="BB3919"/>
  <c r="BA3919"/>
  <c r="AZ3919"/>
  <c r="AY3919"/>
  <c r="AX3919"/>
  <c r="AW3919"/>
  <c r="AV3919"/>
  <c r="AU3919"/>
  <c r="AT3919"/>
  <c r="AS3919"/>
  <c r="BJ3918"/>
  <c r="BI3918"/>
  <c r="BH3918"/>
  <c r="BG3918"/>
  <c r="BF3918"/>
  <c r="BE3918"/>
  <c r="BD3918"/>
  <c r="BC3918"/>
  <c r="BB3918"/>
  <c r="BA3918"/>
  <c r="AZ3918"/>
  <c r="AY3918"/>
  <c r="AX3918"/>
  <c r="AW3918"/>
  <c r="AV3918"/>
  <c r="AU3918"/>
  <c r="AT3918"/>
  <c r="AS3918"/>
  <c r="BJ3917"/>
  <c r="BI3917"/>
  <c r="BH3917"/>
  <c r="BG3917"/>
  <c r="BF3917"/>
  <c r="BE3917"/>
  <c r="BD3917"/>
  <c r="BC3917"/>
  <c r="BB3917"/>
  <c r="BA3917"/>
  <c r="AZ3917"/>
  <c r="AY3917"/>
  <c r="AX3917"/>
  <c r="AW3917"/>
  <c r="AV3917"/>
  <c r="AU3917"/>
  <c r="AT3917"/>
  <c r="AS3917"/>
  <c r="BJ3916"/>
  <c r="BI3916"/>
  <c r="BH3916"/>
  <c r="BG3916"/>
  <c r="BF3916"/>
  <c r="BE3916"/>
  <c r="BD3916"/>
  <c r="BC3916"/>
  <c r="BB3916"/>
  <c r="BA3916"/>
  <c r="AZ3916"/>
  <c r="AY3916"/>
  <c r="AX3916"/>
  <c r="AW3916"/>
  <c r="AV3916"/>
  <c r="AU3916"/>
  <c r="AT3916"/>
  <c r="AS3916"/>
  <c r="BJ3915"/>
  <c r="BI3915"/>
  <c r="BH3915"/>
  <c r="BG3915"/>
  <c r="BF3915"/>
  <c r="BE3915"/>
  <c r="BD3915"/>
  <c r="BC3915"/>
  <c r="BB3915"/>
  <c r="BA3915"/>
  <c r="AZ3915"/>
  <c r="AY3915"/>
  <c r="AX3915"/>
  <c r="AW3915"/>
  <c r="AV3915"/>
  <c r="AU3915"/>
  <c r="AT3915"/>
  <c r="AS3915"/>
  <c r="BJ3914"/>
  <c r="BI3914"/>
  <c r="BH3914"/>
  <c r="BG3914"/>
  <c r="BF3914"/>
  <c r="BE3914"/>
  <c r="BD3914"/>
  <c r="BC3914"/>
  <c r="BB3914"/>
  <c r="BA3914"/>
  <c r="AZ3914"/>
  <c r="AY3914"/>
  <c r="AX3914"/>
  <c r="AW3914"/>
  <c r="AV3914"/>
  <c r="AU3914"/>
  <c r="AT3914"/>
  <c r="AS3914"/>
  <c r="BJ3913"/>
  <c r="BI3913"/>
  <c r="BH3913"/>
  <c r="BG3913"/>
  <c r="BF3913"/>
  <c r="BE3913"/>
  <c r="BD3913"/>
  <c r="BC3913"/>
  <c r="BB3913"/>
  <c r="BA3913"/>
  <c r="AZ3913"/>
  <c r="AY3913"/>
  <c r="AX3913"/>
  <c r="AW3913"/>
  <c r="AV3913"/>
  <c r="AU3913"/>
  <c r="AT3913"/>
  <c r="AS3913"/>
  <c r="BJ3912"/>
  <c r="BI3912"/>
  <c r="BH3912"/>
  <c r="BG3912"/>
  <c r="BF3912"/>
  <c r="BE3912"/>
  <c r="BD3912"/>
  <c r="BC3912"/>
  <c r="BB3912"/>
  <c r="BA3912"/>
  <c r="AZ3912"/>
  <c r="AY3912"/>
  <c r="AX3912"/>
  <c r="AW3912"/>
  <c r="AV3912"/>
  <c r="AU3912"/>
  <c r="AT3912"/>
  <c r="AS3912"/>
  <c r="AQ3912"/>
  <c r="BJ3911"/>
  <c r="BI3911"/>
  <c r="BH3911"/>
  <c r="BG3911"/>
  <c r="BF3911"/>
  <c r="BE3911"/>
  <c r="BD3911"/>
  <c r="BC3911"/>
  <c r="BB3911"/>
  <c r="BA3911"/>
  <c r="AZ3911"/>
  <c r="AY3911"/>
  <c r="AX3911"/>
  <c r="AW3911"/>
  <c r="AV3911"/>
  <c r="AU3911"/>
  <c r="AT3911"/>
  <c r="AS3911"/>
  <c r="AP3911"/>
  <c r="BJ3910"/>
  <c r="BI3910"/>
  <c r="BH3910"/>
  <c r="BG3910"/>
  <c r="BF3910"/>
  <c r="BE3910"/>
  <c r="BD3910"/>
  <c r="BC3910"/>
  <c r="BB3910"/>
  <c r="BA3910"/>
  <c r="AZ3910"/>
  <c r="AY3910"/>
  <c r="AX3910"/>
  <c r="AW3910"/>
  <c r="AV3910"/>
  <c r="AU3910"/>
  <c r="AT3910"/>
  <c r="AS3910"/>
  <c r="AN3910"/>
  <c r="AM3910"/>
  <c r="AL3910"/>
  <c r="AK3910"/>
  <c r="AJ3910"/>
  <c r="AI3910"/>
  <c r="AH3910"/>
  <c r="AG3910"/>
  <c r="AF3910"/>
  <c r="AE3910"/>
  <c r="AD3910"/>
  <c r="AC3910"/>
  <c r="AB3910"/>
  <c r="AA3910"/>
  <c r="Z3910"/>
  <c r="Y3910"/>
  <c r="X3910"/>
  <c r="BJ3907"/>
  <c r="BI3907"/>
  <c r="BH3907"/>
  <c r="BG3907"/>
  <c r="BF3907"/>
  <c r="BE3907"/>
  <c r="BD3907"/>
  <c r="BC3907"/>
  <c r="BB3907"/>
  <c r="BA3907"/>
  <c r="AZ3907"/>
  <c r="AY3907"/>
  <c r="AX3907"/>
  <c r="AW3907"/>
  <c r="AV3907"/>
  <c r="AU3907"/>
  <c r="AT3907"/>
  <c r="AS3907"/>
  <c r="BJ3906"/>
  <c r="BI3906"/>
  <c r="BH3906"/>
  <c r="BG3906"/>
  <c r="BF3906"/>
  <c r="BE3906"/>
  <c r="BD3906"/>
  <c r="BC3906"/>
  <c r="BB3906"/>
  <c r="BA3906"/>
  <c r="AZ3906"/>
  <c r="AY3906"/>
  <c r="AX3906"/>
  <c r="AW3906"/>
  <c r="AV3906"/>
  <c r="AU3906"/>
  <c r="AT3906"/>
  <c r="AS3906"/>
  <c r="BJ3905"/>
  <c r="BI3905"/>
  <c r="BH3905"/>
  <c r="BG3905"/>
  <c r="BF3905"/>
  <c r="BE3905"/>
  <c r="BD3905"/>
  <c r="BC3905"/>
  <c r="BB3905"/>
  <c r="BA3905"/>
  <c r="AZ3905"/>
  <c r="AY3905"/>
  <c r="AX3905"/>
  <c r="AW3905"/>
  <c r="AV3905"/>
  <c r="AU3905"/>
  <c r="AT3905"/>
  <c r="AS3905"/>
  <c r="BJ3904"/>
  <c r="BI3904"/>
  <c r="BH3904"/>
  <c r="BG3904"/>
  <c r="BF3904"/>
  <c r="BE3904"/>
  <c r="BD3904"/>
  <c r="BC3904"/>
  <c r="BB3904"/>
  <c r="BA3904"/>
  <c r="AZ3904"/>
  <c r="AY3904"/>
  <c r="AX3904"/>
  <c r="AW3904"/>
  <c r="AV3904"/>
  <c r="AU3904"/>
  <c r="AT3904"/>
  <c r="AS3904"/>
  <c r="BJ3903"/>
  <c r="BI3903"/>
  <c r="BH3903"/>
  <c r="BG3903"/>
  <c r="BF3903"/>
  <c r="BE3903"/>
  <c r="BD3903"/>
  <c r="BC3903"/>
  <c r="BB3903"/>
  <c r="BA3903"/>
  <c r="AZ3903"/>
  <c r="AY3903"/>
  <c r="AX3903"/>
  <c r="AW3903"/>
  <c r="AV3903"/>
  <c r="AU3903"/>
  <c r="AT3903"/>
  <c r="AS3903"/>
  <c r="BJ3902"/>
  <c r="BI3902"/>
  <c r="BH3902"/>
  <c r="BG3902"/>
  <c r="BF3902"/>
  <c r="BE3902"/>
  <c r="BD3902"/>
  <c r="BC3902"/>
  <c r="BB3902"/>
  <c r="BA3902"/>
  <c r="AZ3902"/>
  <c r="AY3902"/>
  <c r="AX3902"/>
  <c r="AW3902"/>
  <c r="AV3902"/>
  <c r="AU3902"/>
  <c r="AT3902"/>
  <c r="AS3902"/>
  <c r="BJ3901"/>
  <c r="BI3901"/>
  <c r="BH3901"/>
  <c r="BG3901"/>
  <c r="BF3901"/>
  <c r="BE3901"/>
  <c r="BD3901"/>
  <c r="BC3901"/>
  <c r="BB3901"/>
  <c r="BA3901"/>
  <c r="AZ3901"/>
  <c r="AY3901"/>
  <c r="AX3901"/>
  <c r="AW3901"/>
  <c r="AV3901"/>
  <c r="AU3901"/>
  <c r="AT3901"/>
  <c r="AS3901"/>
  <c r="BJ3900"/>
  <c r="BI3900"/>
  <c r="BH3900"/>
  <c r="BG3900"/>
  <c r="BF3900"/>
  <c r="BE3900"/>
  <c r="BD3900"/>
  <c r="BC3900"/>
  <c r="BB3900"/>
  <c r="BA3900"/>
  <c r="AZ3900"/>
  <c r="AY3900"/>
  <c r="AX3900"/>
  <c r="AW3900"/>
  <c r="AV3900"/>
  <c r="AU3900"/>
  <c r="AT3900"/>
  <c r="AS3900"/>
  <c r="BJ3899"/>
  <c r="BI3899"/>
  <c r="BH3899"/>
  <c r="BG3899"/>
  <c r="BF3899"/>
  <c r="BE3899"/>
  <c r="BD3899"/>
  <c r="BC3899"/>
  <c r="BB3899"/>
  <c r="BA3899"/>
  <c r="AZ3899"/>
  <c r="AY3899"/>
  <c r="AX3899"/>
  <c r="AW3899"/>
  <c r="AV3899"/>
  <c r="AU3899"/>
  <c r="AT3899"/>
  <c r="AS3899"/>
  <c r="AQ3899"/>
  <c r="BJ3898"/>
  <c r="BI3898"/>
  <c r="BH3898"/>
  <c r="BG3898"/>
  <c r="BF3898"/>
  <c r="BE3898"/>
  <c r="BD3898"/>
  <c r="BC3898"/>
  <c r="BB3898"/>
  <c r="BA3898"/>
  <c r="AZ3898"/>
  <c r="AY3898"/>
  <c r="AX3898"/>
  <c r="AW3898"/>
  <c r="AV3898"/>
  <c r="AU3898"/>
  <c r="AT3898"/>
  <c r="AS3898"/>
  <c r="AP3898"/>
  <c r="BJ3897"/>
  <c r="BI3897"/>
  <c r="BH3897"/>
  <c r="BG3897"/>
  <c r="BF3897"/>
  <c r="BE3897"/>
  <c r="BD3897"/>
  <c r="BC3897"/>
  <c r="BB3897"/>
  <c r="BA3897"/>
  <c r="AZ3897"/>
  <c r="AY3897"/>
  <c r="AX3897"/>
  <c r="AW3897"/>
  <c r="AV3897"/>
  <c r="AU3897"/>
  <c r="AT3897"/>
  <c r="AS3897"/>
  <c r="AN3897"/>
  <c r="AM3897"/>
  <c r="AL3897"/>
  <c r="AK3897"/>
  <c r="AJ3897"/>
  <c r="AI3897"/>
  <c r="AH3897"/>
  <c r="AG3897"/>
  <c r="AF3897"/>
  <c r="AE3897"/>
  <c r="AD3897"/>
  <c r="AC3897"/>
  <c r="AB3897"/>
  <c r="AA3897"/>
  <c r="Z3897"/>
  <c r="Y3897"/>
  <c r="X3897"/>
  <c r="BJ3894"/>
  <c r="BI3894"/>
  <c r="BH3894"/>
  <c r="BG3894"/>
  <c r="BF3894"/>
  <c r="BE3894"/>
  <c r="BD3894"/>
  <c r="BC3894"/>
  <c r="BB3894"/>
  <c r="BA3894"/>
  <c r="AZ3894"/>
  <c r="AY3894"/>
  <c r="AX3894"/>
  <c r="AW3894"/>
  <c r="AV3894"/>
  <c r="AU3894"/>
  <c r="AT3894"/>
  <c r="AS3894"/>
  <c r="BJ3893"/>
  <c r="BI3893"/>
  <c r="BH3893"/>
  <c r="BG3893"/>
  <c r="BF3893"/>
  <c r="BE3893"/>
  <c r="BD3893"/>
  <c r="BC3893"/>
  <c r="BB3893"/>
  <c r="BA3893"/>
  <c r="AZ3893"/>
  <c r="AY3893"/>
  <c r="AX3893"/>
  <c r="AW3893"/>
  <c r="AV3893"/>
  <c r="AU3893"/>
  <c r="AT3893"/>
  <c r="AS3893"/>
  <c r="BJ3892"/>
  <c r="BI3892"/>
  <c r="BH3892"/>
  <c r="BG3892"/>
  <c r="BF3892"/>
  <c r="BE3892"/>
  <c r="BD3892"/>
  <c r="BC3892"/>
  <c r="BB3892"/>
  <c r="BA3892"/>
  <c r="AZ3892"/>
  <c r="AY3892"/>
  <c r="AX3892"/>
  <c r="AW3892"/>
  <c r="AV3892"/>
  <c r="AU3892"/>
  <c r="AT3892"/>
  <c r="AS3892"/>
  <c r="BJ3891"/>
  <c r="BI3891"/>
  <c r="BH3891"/>
  <c r="BG3891"/>
  <c r="BF3891"/>
  <c r="BE3891"/>
  <c r="BD3891"/>
  <c r="BC3891"/>
  <c r="BB3891"/>
  <c r="BA3891"/>
  <c r="AZ3891"/>
  <c r="AY3891"/>
  <c r="AX3891"/>
  <c r="AW3891"/>
  <c r="AV3891"/>
  <c r="AU3891"/>
  <c r="AT3891"/>
  <c r="AS3891"/>
  <c r="BJ3890"/>
  <c r="BI3890"/>
  <c r="BH3890"/>
  <c r="BG3890"/>
  <c r="BF3890"/>
  <c r="BE3890"/>
  <c r="BD3890"/>
  <c r="BC3890"/>
  <c r="BB3890"/>
  <c r="BA3890"/>
  <c r="AZ3890"/>
  <c r="AY3890"/>
  <c r="AX3890"/>
  <c r="AW3890"/>
  <c r="AV3890"/>
  <c r="AU3890"/>
  <c r="AT3890"/>
  <c r="AS3890"/>
  <c r="BJ3889"/>
  <c r="BI3889"/>
  <c r="BH3889"/>
  <c r="BG3889"/>
  <c r="BF3889"/>
  <c r="BE3889"/>
  <c r="BD3889"/>
  <c r="BC3889"/>
  <c r="BB3889"/>
  <c r="BA3889"/>
  <c r="AZ3889"/>
  <c r="AY3889"/>
  <c r="AX3889"/>
  <c r="AW3889"/>
  <c r="AV3889"/>
  <c r="AU3889"/>
  <c r="AT3889"/>
  <c r="AS3889"/>
  <c r="BJ3888"/>
  <c r="BI3888"/>
  <c r="BH3888"/>
  <c r="BG3888"/>
  <c r="BF3888"/>
  <c r="BE3888"/>
  <c r="BD3888"/>
  <c r="BC3888"/>
  <c r="BB3888"/>
  <c r="BA3888"/>
  <c r="AZ3888"/>
  <c r="AY3888"/>
  <c r="AX3888"/>
  <c r="AW3888"/>
  <c r="AV3888"/>
  <c r="AU3888"/>
  <c r="AT3888"/>
  <c r="AS3888"/>
  <c r="BJ3887"/>
  <c r="BI3887"/>
  <c r="BH3887"/>
  <c r="BG3887"/>
  <c r="BF3887"/>
  <c r="BE3887"/>
  <c r="BD3887"/>
  <c r="BC3887"/>
  <c r="BB3887"/>
  <c r="BA3887"/>
  <c r="AZ3887"/>
  <c r="AY3887"/>
  <c r="AX3887"/>
  <c r="AW3887"/>
  <c r="AV3887"/>
  <c r="AU3887"/>
  <c r="AT3887"/>
  <c r="AS3887"/>
  <c r="BJ3886"/>
  <c r="BI3886"/>
  <c r="BH3886"/>
  <c r="BG3886"/>
  <c r="BF3886"/>
  <c r="BE3886"/>
  <c r="BD3886"/>
  <c r="BC3886"/>
  <c r="BB3886"/>
  <c r="BA3886"/>
  <c r="AZ3886"/>
  <c r="AY3886"/>
  <c r="AX3886"/>
  <c r="AW3886"/>
  <c r="AV3886"/>
  <c r="AU3886"/>
  <c r="AT3886"/>
  <c r="AS3886"/>
  <c r="AQ3886"/>
  <c r="BJ3885"/>
  <c r="BI3885"/>
  <c r="BH3885"/>
  <c r="BG3885"/>
  <c r="BF3885"/>
  <c r="BE3885"/>
  <c r="BD3885"/>
  <c r="BC3885"/>
  <c r="BB3885"/>
  <c r="BA3885"/>
  <c r="AZ3885"/>
  <c r="AY3885"/>
  <c r="AX3885"/>
  <c r="AW3885"/>
  <c r="AV3885"/>
  <c r="AU3885"/>
  <c r="AT3885"/>
  <c r="AS3885"/>
  <c r="AP3885"/>
  <c r="BJ3884"/>
  <c r="BI3884"/>
  <c r="BH3884"/>
  <c r="BG3884"/>
  <c r="BF3884"/>
  <c r="BE3884"/>
  <c r="BD3884"/>
  <c r="BC3884"/>
  <c r="BB3884"/>
  <c r="BA3884"/>
  <c r="AZ3884"/>
  <c r="AY3884"/>
  <c r="AX3884"/>
  <c r="AW3884"/>
  <c r="AV3884"/>
  <c r="AU3884"/>
  <c r="AT3884"/>
  <c r="AS3884"/>
  <c r="AN3884"/>
  <c r="AM3884"/>
  <c r="AL3884"/>
  <c r="AK3884"/>
  <c r="AJ3884"/>
  <c r="AI3884"/>
  <c r="AH3884"/>
  <c r="AG3884"/>
  <c r="AF3884"/>
  <c r="AE3884"/>
  <c r="AD3884"/>
  <c r="AC3884"/>
  <c r="AB3884"/>
  <c r="AA3884"/>
  <c r="Z3884"/>
  <c r="Y3884"/>
  <c r="X3884"/>
  <c r="BJ3881"/>
  <c r="BI3881"/>
  <c r="BH3881"/>
  <c r="BG3881"/>
  <c r="BF3881"/>
  <c r="BE3881"/>
  <c r="BD3881"/>
  <c r="BC3881"/>
  <c r="BB3881"/>
  <c r="BA3881"/>
  <c r="AZ3881"/>
  <c r="AY3881"/>
  <c r="AX3881"/>
  <c r="AW3881"/>
  <c r="AV3881"/>
  <c r="AU3881"/>
  <c r="AT3881"/>
  <c r="AS3881"/>
  <c r="BJ3880"/>
  <c r="BI3880"/>
  <c r="BH3880"/>
  <c r="BG3880"/>
  <c r="BF3880"/>
  <c r="BE3880"/>
  <c r="BD3880"/>
  <c r="BC3880"/>
  <c r="BB3880"/>
  <c r="BA3880"/>
  <c r="AZ3880"/>
  <c r="AY3880"/>
  <c r="AX3880"/>
  <c r="AW3880"/>
  <c r="AV3880"/>
  <c r="AU3880"/>
  <c r="AT3880"/>
  <c r="AS3880"/>
  <c r="BJ3879"/>
  <c r="BI3879"/>
  <c r="BH3879"/>
  <c r="BG3879"/>
  <c r="BF3879"/>
  <c r="BE3879"/>
  <c r="BD3879"/>
  <c r="BC3879"/>
  <c r="BB3879"/>
  <c r="BA3879"/>
  <c r="AZ3879"/>
  <c r="AY3879"/>
  <c r="AX3879"/>
  <c r="AW3879"/>
  <c r="AV3879"/>
  <c r="AU3879"/>
  <c r="AT3879"/>
  <c r="AS3879"/>
  <c r="BJ3878"/>
  <c r="BI3878"/>
  <c r="BH3878"/>
  <c r="BG3878"/>
  <c r="BF3878"/>
  <c r="BE3878"/>
  <c r="BD3878"/>
  <c r="BC3878"/>
  <c r="BB3878"/>
  <c r="BA3878"/>
  <c r="AZ3878"/>
  <c r="AY3878"/>
  <c r="AX3878"/>
  <c r="AW3878"/>
  <c r="AV3878"/>
  <c r="AU3878"/>
  <c r="AT3878"/>
  <c r="AS3878"/>
  <c r="BJ3877"/>
  <c r="BI3877"/>
  <c r="BH3877"/>
  <c r="BG3877"/>
  <c r="BF3877"/>
  <c r="BE3877"/>
  <c r="BD3877"/>
  <c r="BC3877"/>
  <c r="BB3877"/>
  <c r="BA3877"/>
  <c r="AZ3877"/>
  <c r="AY3877"/>
  <c r="AX3877"/>
  <c r="AW3877"/>
  <c r="AV3877"/>
  <c r="AU3877"/>
  <c r="AT3877"/>
  <c r="AS3877"/>
  <c r="BJ3876"/>
  <c r="BI3876"/>
  <c r="BH3876"/>
  <c r="BG3876"/>
  <c r="BF3876"/>
  <c r="BE3876"/>
  <c r="BD3876"/>
  <c r="BC3876"/>
  <c r="BB3876"/>
  <c r="BA3876"/>
  <c r="AZ3876"/>
  <c r="AY3876"/>
  <c r="AX3876"/>
  <c r="AW3876"/>
  <c r="AV3876"/>
  <c r="AU3876"/>
  <c r="AT3876"/>
  <c r="AS3876"/>
  <c r="BJ3875"/>
  <c r="BI3875"/>
  <c r="BH3875"/>
  <c r="BG3875"/>
  <c r="BF3875"/>
  <c r="BE3875"/>
  <c r="BD3875"/>
  <c r="BC3875"/>
  <c r="BB3875"/>
  <c r="BA3875"/>
  <c r="AZ3875"/>
  <c r="AY3875"/>
  <c r="AX3875"/>
  <c r="AW3875"/>
  <c r="AV3875"/>
  <c r="AU3875"/>
  <c r="AT3875"/>
  <c r="AS3875"/>
  <c r="BJ3874"/>
  <c r="BI3874"/>
  <c r="BH3874"/>
  <c r="BG3874"/>
  <c r="BF3874"/>
  <c r="BE3874"/>
  <c r="BD3874"/>
  <c r="BC3874"/>
  <c r="BB3874"/>
  <c r="BA3874"/>
  <c r="AZ3874"/>
  <c r="AY3874"/>
  <c r="AX3874"/>
  <c r="AW3874"/>
  <c r="AV3874"/>
  <c r="AU3874"/>
  <c r="AT3874"/>
  <c r="AS3874"/>
  <c r="BJ3873"/>
  <c r="BI3873"/>
  <c r="BH3873"/>
  <c r="BG3873"/>
  <c r="BF3873"/>
  <c r="BE3873"/>
  <c r="BD3873"/>
  <c r="BC3873"/>
  <c r="BB3873"/>
  <c r="BA3873"/>
  <c r="AZ3873"/>
  <c r="AY3873"/>
  <c r="AX3873"/>
  <c r="AW3873"/>
  <c r="AV3873"/>
  <c r="AU3873"/>
  <c r="AT3873"/>
  <c r="AS3873"/>
  <c r="AQ3873"/>
  <c r="BJ3872"/>
  <c r="BI3872"/>
  <c r="BH3872"/>
  <c r="BG3872"/>
  <c r="BF3872"/>
  <c r="BE3872"/>
  <c r="BD3872"/>
  <c r="BC3872"/>
  <c r="BB3872"/>
  <c r="BA3872"/>
  <c r="AZ3872"/>
  <c r="AY3872"/>
  <c r="AX3872"/>
  <c r="AW3872"/>
  <c r="AV3872"/>
  <c r="AU3872"/>
  <c r="AT3872"/>
  <c r="AS3872"/>
  <c r="AP3872"/>
  <c r="BJ3871"/>
  <c r="BI3871"/>
  <c r="BH3871"/>
  <c r="BG3871"/>
  <c r="BF3871"/>
  <c r="BE3871"/>
  <c r="BD3871"/>
  <c r="BC3871"/>
  <c r="BB3871"/>
  <c r="BA3871"/>
  <c r="AZ3871"/>
  <c r="AY3871"/>
  <c r="AX3871"/>
  <c r="AW3871"/>
  <c r="AV3871"/>
  <c r="AU3871"/>
  <c r="AT3871"/>
  <c r="AS3871"/>
  <c r="AN3871"/>
  <c r="AM3871"/>
  <c r="AL3871"/>
  <c r="AK3871"/>
  <c r="AJ3871"/>
  <c r="AI3871"/>
  <c r="AH3871"/>
  <c r="AG3871"/>
  <c r="AF3871"/>
  <c r="AE3871"/>
  <c r="AD3871"/>
  <c r="AC3871"/>
  <c r="AB3871"/>
  <c r="AA3871"/>
  <c r="Z3871"/>
  <c r="Y3871"/>
  <c r="X3871"/>
  <c r="BJ3868"/>
  <c r="BI3868"/>
  <c r="BH3868"/>
  <c r="BG3868"/>
  <c r="BF3868"/>
  <c r="BE3868"/>
  <c r="BD3868"/>
  <c r="BC3868"/>
  <c r="BB3868"/>
  <c r="BA3868"/>
  <c r="AZ3868"/>
  <c r="AY3868"/>
  <c r="AX3868"/>
  <c r="AW3868"/>
  <c r="AV3868"/>
  <c r="AU3868"/>
  <c r="AT3868"/>
  <c r="AS3868"/>
  <c r="BJ3867"/>
  <c r="BI3867"/>
  <c r="BH3867"/>
  <c r="BG3867"/>
  <c r="BF3867"/>
  <c r="BE3867"/>
  <c r="BD3867"/>
  <c r="BC3867"/>
  <c r="BB3867"/>
  <c r="BA3867"/>
  <c r="AZ3867"/>
  <c r="AY3867"/>
  <c r="AX3867"/>
  <c r="AW3867"/>
  <c r="AV3867"/>
  <c r="AU3867"/>
  <c r="AT3867"/>
  <c r="AS3867"/>
  <c r="BJ3866"/>
  <c r="BI3866"/>
  <c r="BH3866"/>
  <c r="BG3866"/>
  <c r="BF3866"/>
  <c r="BE3866"/>
  <c r="BD3866"/>
  <c r="BC3866"/>
  <c r="BB3866"/>
  <c r="BA3866"/>
  <c r="AZ3866"/>
  <c r="AY3866"/>
  <c r="AX3866"/>
  <c r="AW3866"/>
  <c r="AV3866"/>
  <c r="AU3866"/>
  <c r="AT3866"/>
  <c r="AS3866"/>
  <c r="BJ3865"/>
  <c r="BI3865"/>
  <c r="BH3865"/>
  <c r="BG3865"/>
  <c r="BF3865"/>
  <c r="BE3865"/>
  <c r="BD3865"/>
  <c r="BC3865"/>
  <c r="BB3865"/>
  <c r="BA3865"/>
  <c r="AZ3865"/>
  <c r="AY3865"/>
  <c r="AX3865"/>
  <c r="AW3865"/>
  <c r="AV3865"/>
  <c r="AU3865"/>
  <c r="AT3865"/>
  <c r="AS3865"/>
  <c r="BJ3864"/>
  <c r="BI3864"/>
  <c r="BH3864"/>
  <c r="BG3864"/>
  <c r="BF3864"/>
  <c r="BE3864"/>
  <c r="BD3864"/>
  <c r="BC3864"/>
  <c r="BB3864"/>
  <c r="BA3864"/>
  <c r="AZ3864"/>
  <c r="AY3864"/>
  <c r="AX3864"/>
  <c r="AW3864"/>
  <c r="AV3864"/>
  <c r="AU3864"/>
  <c r="AT3864"/>
  <c r="AS3864"/>
  <c r="BJ3863"/>
  <c r="BI3863"/>
  <c r="BH3863"/>
  <c r="BG3863"/>
  <c r="BF3863"/>
  <c r="BE3863"/>
  <c r="BD3863"/>
  <c r="BC3863"/>
  <c r="BB3863"/>
  <c r="BA3863"/>
  <c r="AZ3863"/>
  <c r="AY3863"/>
  <c r="AX3863"/>
  <c r="AW3863"/>
  <c r="AV3863"/>
  <c r="AU3863"/>
  <c r="AT3863"/>
  <c r="AS3863"/>
  <c r="BJ3862"/>
  <c r="BI3862"/>
  <c r="BH3862"/>
  <c r="BG3862"/>
  <c r="BF3862"/>
  <c r="BE3862"/>
  <c r="BD3862"/>
  <c r="BC3862"/>
  <c r="BB3862"/>
  <c r="BA3862"/>
  <c r="AZ3862"/>
  <c r="AY3862"/>
  <c r="AX3862"/>
  <c r="AW3862"/>
  <c r="AV3862"/>
  <c r="AU3862"/>
  <c r="AT3862"/>
  <c r="AS3862"/>
  <c r="BJ3861"/>
  <c r="BI3861"/>
  <c r="BH3861"/>
  <c r="BG3861"/>
  <c r="BF3861"/>
  <c r="BE3861"/>
  <c r="BD3861"/>
  <c r="BC3861"/>
  <c r="BB3861"/>
  <c r="BA3861"/>
  <c r="AZ3861"/>
  <c r="AY3861"/>
  <c r="AX3861"/>
  <c r="AW3861"/>
  <c r="AV3861"/>
  <c r="AU3861"/>
  <c r="AT3861"/>
  <c r="AS3861"/>
  <c r="BJ3860"/>
  <c r="BI3860"/>
  <c r="BH3860"/>
  <c r="BG3860"/>
  <c r="BF3860"/>
  <c r="BE3860"/>
  <c r="BD3860"/>
  <c r="BC3860"/>
  <c r="BB3860"/>
  <c r="BA3860"/>
  <c r="AZ3860"/>
  <c r="AY3860"/>
  <c r="AX3860"/>
  <c r="AW3860"/>
  <c r="AV3860"/>
  <c r="AU3860"/>
  <c r="AT3860"/>
  <c r="AS3860"/>
  <c r="AQ3860"/>
  <c r="BJ3859"/>
  <c r="BI3859"/>
  <c r="BH3859"/>
  <c r="BG3859"/>
  <c r="BF3859"/>
  <c r="BE3859"/>
  <c r="BD3859"/>
  <c r="BC3859"/>
  <c r="BB3859"/>
  <c r="BA3859"/>
  <c r="AZ3859"/>
  <c r="AY3859"/>
  <c r="AX3859"/>
  <c r="AW3859"/>
  <c r="AV3859"/>
  <c r="AU3859"/>
  <c r="AT3859"/>
  <c r="AS3859"/>
  <c r="AP3859"/>
  <c r="BJ3858"/>
  <c r="BI3858"/>
  <c r="BH3858"/>
  <c r="BG3858"/>
  <c r="BF3858"/>
  <c r="BE3858"/>
  <c r="BD3858"/>
  <c r="BC3858"/>
  <c r="BB3858"/>
  <c r="BA3858"/>
  <c r="AZ3858"/>
  <c r="AY3858"/>
  <c r="AX3858"/>
  <c r="AW3858"/>
  <c r="AV3858"/>
  <c r="AU3858"/>
  <c r="AT3858"/>
  <c r="AS3858"/>
  <c r="AN3858"/>
  <c r="AM3858"/>
  <c r="AL3858"/>
  <c r="AK3858"/>
  <c r="AJ3858"/>
  <c r="AI3858"/>
  <c r="AH3858"/>
  <c r="AG3858"/>
  <c r="AF3858"/>
  <c r="AE3858"/>
  <c r="AD3858"/>
  <c r="AC3858"/>
  <c r="AB3858"/>
  <c r="AA3858"/>
  <c r="Z3858"/>
  <c r="Y3858"/>
  <c r="X3858"/>
  <c r="BJ3855"/>
  <c r="BI3855"/>
  <c r="BH3855"/>
  <c r="BG3855"/>
  <c r="BF3855"/>
  <c r="BE3855"/>
  <c r="BD3855"/>
  <c r="BC3855"/>
  <c r="BB3855"/>
  <c r="BA3855"/>
  <c r="AZ3855"/>
  <c r="AY3855"/>
  <c r="AX3855"/>
  <c r="AW3855"/>
  <c r="AV3855"/>
  <c r="AU3855"/>
  <c r="AT3855"/>
  <c r="AS3855"/>
  <c r="BJ3854"/>
  <c r="BI3854"/>
  <c r="BH3854"/>
  <c r="BG3854"/>
  <c r="BF3854"/>
  <c r="BE3854"/>
  <c r="BD3854"/>
  <c r="BC3854"/>
  <c r="BB3854"/>
  <c r="BA3854"/>
  <c r="AZ3854"/>
  <c r="AY3854"/>
  <c r="AX3854"/>
  <c r="AW3854"/>
  <c r="AV3854"/>
  <c r="AU3854"/>
  <c r="AT3854"/>
  <c r="AS3854"/>
  <c r="BJ3853"/>
  <c r="BI3853"/>
  <c r="BH3853"/>
  <c r="BG3853"/>
  <c r="BF3853"/>
  <c r="BE3853"/>
  <c r="BD3853"/>
  <c r="BC3853"/>
  <c r="BB3853"/>
  <c r="BA3853"/>
  <c r="AZ3853"/>
  <c r="AY3853"/>
  <c r="AX3853"/>
  <c r="AW3853"/>
  <c r="AV3853"/>
  <c r="AU3853"/>
  <c r="AT3853"/>
  <c r="AS3853"/>
  <c r="BJ3852"/>
  <c r="BI3852"/>
  <c r="BH3852"/>
  <c r="BG3852"/>
  <c r="BF3852"/>
  <c r="BE3852"/>
  <c r="BD3852"/>
  <c r="BC3852"/>
  <c r="BB3852"/>
  <c r="BA3852"/>
  <c r="AZ3852"/>
  <c r="AY3852"/>
  <c r="AX3852"/>
  <c r="AW3852"/>
  <c r="AV3852"/>
  <c r="AU3852"/>
  <c r="AT3852"/>
  <c r="AS3852"/>
  <c r="BJ3851"/>
  <c r="BI3851"/>
  <c r="BH3851"/>
  <c r="BG3851"/>
  <c r="BF3851"/>
  <c r="BE3851"/>
  <c r="BD3851"/>
  <c r="BC3851"/>
  <c r="BB3851"/>
  <c r="BA3851"/>
  <c r="AZ3851"/>
  <c r="AY3851"/>
  <c r="AX3851"/>
  <c r="AW3851"/>
  <c r="AV3851"/>
  <c r="AU3851"/>
  <c r="AT3851"/>
  <c r="AS3851"/>
  <c r="BJ3850"/>
  <c r="BI3850"/>
  <c r="BH3850"/>
  <c r="BG3850"/>
  <c r="BF3850"/>
  <c r="BE3850"/>
  <c r="BD3850"/>
  <c r="BC3850"/>
  <c r="BB3850"/>
  <c r="BA3850"/>
  <c r="AZ3850"/>
  <c r="AY3850"/>
  <c r="AX3850"/>
  <c r="AW3850"/>
  <c r="AV3850"/>
  <c r="AU3850"/>
  <c r="AT3850"/>
  <c r="AS3850"/>
  <c r="BJ3849"/>
  <c r="BI3849"/>
  <c r="BH3849"/>
  <c r="BG3849"/>
  <c r="BF3849"/>
  <c r="BE3849"/>
  <c r="BD3849"/>
  <c r="BC3849"/>
  <c r="BB3849"/>
  <c r="BA3849"/>
  <c r="AZ3849"/>
  <c r="AY3849"/>
  <c r="AX3849"/>
  <c r="AW3849"/>
  <c r="AV3849"/>
  <c r="AU3849"/>
  <c r="AT3849"/>
  <c r="AS3849"/>
  <c r="BJ3848"/>
  <c r="BI3848"/>
  <c r="BH3848"/>
  <c r="BG3848"/>
  <c r="BF3848"/>
  <c r="BE3848"/>
  <c r="BD3848"/>
  <c r="BC3848"/>
  <c r="BB3848"/>
  <c r="BA3848"/>
  <c r="AZ3848"/>
  <c r="AY3848"/>
  <c r="AX3848"/>
  <c r="AW3848"/>
  <c r="AV3848"/>
  <c r="AU3848"/>
  <c r="AT3848"/>
  <c r="AS3848"/>
  <c r="BJ3847"/>
  <c r="BI3847"/>
  <c r="BH3847"/>
  <c r="BG3847"/>
  <c r="BF3847"/>
  <c r="BE3847"/>
  <c r="BD3847"/>
  <c r="BC3847"/>
  <c r="BB3847"/>
  <c r="BA3847"/>
  <c r="AZ3847"/>
  <c r="AY3847"/>
  <c r="AX3847"/>
  <c r="AW3847"/>
  <c r="AV3847"/>
  <c r="AU3847"/>
  <c r="AT3847"/>
  <c r="AS3847"/>
  <c r="AQ3847"/>
  <c r="BJ3846"/>
  <c r="BI3846"/>
  <c r="BH3846"/>
  <c r="BG3846"/>
  <c r="BF3846"/>
  <c r="BE3846"/>
  <c r="BD3846"/>
  <c r="BC3846"/>
  <c r="BB3846"/>
  <c r="BA3846"/>
  <c r="AZ3846"/>
  <c r="AY3846"/>
  <c r="AX3846"/>
  <c r="AW3846"/>
  <c r="AV3846"/>
  <c r="AU3846"/>
  <c r="AT3846"/>
  <c r="AS3846"/>
  <c r="AP3846"/>
  <c r="BJ3845"/>
  <c r="BI3845"/>
  <c r="BH3845"/>
  <c r="BG3845"/>
  <c r="BF3845"/>
  <c r="BE3845"/>
  <c r="BD3845"/>
  <c r="BC3845"/>
  <c r="BB3845"/>
  <c r="BA3845"/>
  <c r="AZ3845"/>
  <c r="AY3845"/>
  <c r="AX3845"/>
  <c r="AW3845"/>
  <c r="AV3845"/>
  <c r="AU3845"/>
  <c r="AT3845"/>
  <c r="AS3845"/>
  <c r="AN3845"/>
  <c r="AM3845"/>
  <c r="AL3845"/>
  <c r="AK3845"/>
  <c r="AJ3845"/>
  <c r="AI3845"/>
  <c r="AH3845"/>
  <c r="AG3845"/>
  <c r="AF3845"/>
  <c r="AE3845"/>
  <c r="AD3845"/>
  <c r="AC3845"/>
  <c r="AB3845"/>
  <c r="AA3845"/>
  <c r="Z3845"/>
  <c r="Y3845"/>
  <c r="X3845"/>
  <c r="BJ3842"/>
  <c r="BI3842"/>
  <c r="BH3842"/>
  <c r="BG3842"/>
  <c r="BF3842"/>
  <c r="BE3842"/>
  <c r="BD3842"/>
  <c r="BC3842"/>
  <c r="BB3842"/>
  <c r="BA3842"/>
  <c r="AZ3842"/>
  <c r="AY3842"/>
  <c r="AX3842"/>
  <c r="AW3842"/>
  <c r="AV3842"/>
  <c r="AU3842"/>
  <c r="AT3842"/>
  <c r="AS3842"/>
  <c r="BJ3841"/>
  <c r="BI3841"/>
  <c r="BH3841"/>
  <c r="BG3841"/>
  <c r="BF3841"/>
  <c r="BE3841"/>
  <c r="BD3841"/>
  <c r="BC3841"/>
  <c r="BB3841"/>
  <c r="BA3841"/>
  <c r="AZ3841"/>
  <c r="AY3841"/>
  <c r="AX3841"/>
  <c r="AW3841"/>
  <c r="AV3841"/>
  <c r="AU3841"/>
  <c r="AT3841"/>
  <c r="AS3841"/>
  <c r="BJ3840"/>
  <c r="BI3840"/>
  <c r="BH3840"/>
  <c r="BG3840"/>
  <c r="BF3840"/>
  <c r="BE3840"/>
  <c r="BD3840"/>
  <c r="BC3840"/>
  <c r="BB3840"/>
  <c r="BA3840"/>
  <c r="AZ3840"/>
  <c r="AY3840"/>
  <c r="AX3840"/>
  <c r="AW3840"/>
  <c r="AV3840"/>
  <c r="AU3840"/>
  <c r="AT3840"/>
  <c r="AS3840"/>
  <c r="BJ3839"/>
  <c r="BI3839"/>
  <c r="BH3839"/>
  <c r="BG3839"/>
  <c r="BF3839"/>
  <c r="BE3839"/>
  <c r="BD3839"/>
  <c r="BC3839"/>
  <c r="BB3839"/>
  <c r="BA3839"/>
  <c r="AZ3839"/>
  <c r="AY3839"/>
  <c r="AX3839"/>
  <c r="AW3839"/>
  <c r="AV3839"/>
  <c r="AU3839"/>
  <c r="AT3839"/>
  <c r="AS3839"/>
  <c r="BJ3838"/>
  <c r="BI3838"/>
  <c r="BH3838"/>
  <c r="BG3838"/>
  <c r="BF3838"/>
  <c r="BE3838"/>
  <c r="BD3838"/>
  <c r="BC3838"/>
  <c r="BB3838"/>
  <c r="BA3838"/>
  <c r="AZ3838"/>
  <c r="AY3838"/>
  <c r="AX3838"/>
  <c r="AW3838"/>
  <c r="AV3838"/>
  <c r="AU3838"/>
  <c r="AT3838"/>
  <c r="AS3838"/>
  <c r="BJ3837"/>
  <c r="BI3837"/>
  <c r="BH3837"/>
  <c r="BG3837"/>
  <c r="BF3837"/>
  <c r="BE3837"/>
  <c r="BD3837"/>
  <c r="BC3837"/>
  <c r="BB3837"/>
  <c r="BA3837"/>
  <c r="AZ3837"/>
  <c r="AY3837"/>
  <c r="AX3837"/>
  <c r="AW3837"/>
  <c r="AV3837"/>
  <c r="AU3837"/>
  <c r="AT3837"/>
  <c r="AS3837"/>
  <c r="BJ3836"/>
  <c r="BI3836"/>
  <c r="BH3836"/>
  <c r="BG3836"/>
  <c r="BF3836"/>
  <c r="BE3836"/>
  <c r="BD3836"/>
  <c r="BC3836"/>
  <c r="BB3836"/>
  <c r="BA3836"/>
  <c r="AZ3836"/>
  <c r="AY3836"/>
  <c r="AX3836"/>
  <c r="AW3836"/>
  <c r="AV3836"/>
  <c r="AU3836"/>
  <c r="AT3836"/>
  <c r="AS3836"/>
  <c r="BJ3835"/>
  <c r="BI3835"/>
  <c r="BH3835"/>
  <c r="BG3835"/>
  <c r="BF3835"/>
  <c r="BE3835"/>
  <c r="BD3835"/>
  <c r="BC3835"/>
  <c r="BB3835"/>
  <c r="BA3835"/>
  <c r="AZ3835"/>
  <c r="AY3835"/>
  <c r="AX3835"/>
  <c r="AW3835"/>
  <c r="AV3835"/>
  <c r="AU3835"/>
  <c r="AT3835"/>
  <c r="AS3835"/>
  <c r="BJ3834"/>
  <c r="BI3834"/>
  <c r="BH3834"/>
  <c r="BG3834"/>
  <c r="BF3834"/>
  <c r="BE3834"/>
  <c r="BD3834"/>
  <c r="BC3834"/>
  <c r="BB3834"/>
  <c r="BA3834"/>
  <c r="AZ3834"/>
  <c r="AY3834"/>
  <c r="AX3834"/>
  <c r="AW3834"/>
  <c r="AV3834"/>
  <c r="AU3834"/>
  <c r="AT3834"/>
  <c r="AS3834"/>
  <c r="AQ3834"/>
  <c r="BJ3833"/>
  <c r="BI3833"/>
  <c r="BH3833"/>
  <c r="BG3833"/>
  <c r="BF3833"/>
  <c r="BE3833"/>
  <c r="BD3833"/>
  <c r="BC3833"/>
  <c r="BB3833"/>
  <c r="BA3833"/>
  <c r="AZ3833"/>
  <c r="AY3833"/>
  <c r="AX3833"/>
  <c r="AW3833"/>
  <c r="AV3833"/>
  <c r="AU3833"/>
  <c r="AT3833"/>
  <c r="AS3833"/>
  <c r="AP3833"/>
  <c r="BJ3832"/>
  <c r="BI3832"/>
  <c r="BH3832"/>
  <c r="BG3832"/>
  <c r="BF3832"/>
  <c r="BE3832"/>
  <c r="BD3832"/>
  <c r="BC3832"/>
  <c r="BB3832"/>
  <c r="BA3832"/>
  <c r="AZ3832"/>
  <c r="AY3832"/>
  <c r="AX3832"/>
  <c r="AW3832"/>
  <c r="AV3832"/>
  <c r="AU3832"/>
  <c r="AT3832"/>
  <c r="AS3832"/>
  <c r="AN3832"/>
  <c r="AM3832"/>
  <c r="AL3832"/>
  <c r="AK3832"/>
  <c r="AJ3832"/>
  <c r="AI3832"/>
  <c r="AH3832"/>
  <c r="AG3832"/>
  <c r="AF3832"/>
  <c r="AE3832"/>
  <c r="AD3832"/>
  <c r="AC3832"/>
  <c r="AB3832"/>
  <c r="AA3832"/>
  <c r="Z3832"/>
  <c r="Y3832"/>
  <c r="X3832"/>
  <c r="BJ3829"/>
  <c r="BI3829"/>
  <c r="BH3829"/>
  <c r="BG3829"/>
  <c r="BF3829"/>
  <c r="BE3829"/>
  <c r="BD3829"/>
  <c r="BC3829"/>
  <c r="BB3829"/>
  <c r="BA3829"/>
  <c r="AZ3829"/>
  <c r="AY3829"/>
  <c r="AX3829"/>
  <c r="AW3829"/>
  <c r="AV3829"/>
  <c r="AU3829"/>
  <c r="AT3829"/>
  <c r="AS3829"/>
  <c r="BJ3828"/>
  <c r="BI3828"/>
  <c r="BH3828"/>
  <c r="BG3828"/>
  <c r="BF3828"/>
  <c r="BE3828"/>
  <c r="BD3828"/>
  <c r="BC3828"/>
  <c r="BB3828"/>
  <c r="BA3828"/>
  <c r="AZ3828"/>
  <c r="AY3828"/>
  <c r="AX3828"/>
  <c r="AW3828"/>
  <c r="AV3828"/>
  <c r="AU3828"/>
  <c r="AT3828"/>
  <c r="AS3828"/>
  <c r="BJ3827"/>
  <c r="BI3827"/>
  <c r="BH3827"/>
  <c r="BG3827"/>
  <c r="BF3827"/>
  <c r="BE3827"/>
  <c r="BD3827"/>
  <c r="BC3827"/>
  <c r="BB3827"/>
  <c r="BA3827"/>
  <c r="AZ3827"/>
  <c r="AY3827"/>
  <c r="AX3827"/>
  <c r="AW3827"/>
  <c r="AV3827"/>
  <c r="AU3827"/>
  <c r="AT3827"/>
  <c r="AS3827"/>
  <c r="BJ3826"/>
  <c r="BI3826"/>
  <c r="BH3826"/>
  <c r="BG3826"/>
  <c r="BF3826"/>
  <c r="BE3826"/>
  <c r="BD3826"/>
  <c r="BC3826"/>
  <c r="BB3826"/>
  <c r="BA3826"/>
  <c r="AZ3826"/>
  <c r="AY3826"/>
  <c r="AX3826"/>
  <c r="AW3826"/>
  <c r="AV3826"/>
  <c r="AU3826"/>
  <c r="AT3826"/>
  <c r="AS3826"/>
  <c r="BJ3825"/>
  <c r="BI3825"/>
  <c r="BH3825"/>
  <c r="BG3825"/>
  <c r="BF3825"/>
  <c r="BE3825"/>
  <c r="BD3825"/>
  <c r="BC3825"/>
  <c r="BB3825"/>
  <c r="BA3825"/>
  <c r="AZ3825"/>
  <c r="AY3825"/>
  <c r="AX3825"/>
  <c r="AW3825"/>
  <c r="AV3825"/>
  <c r="AU3825"/>
  <c r="AT3825"/>
  <c r="AS3825"/>
  <c r="BJ3824"/>
  <c r="BI3824"/>
  <c r="BH3824"/>
  <c r="BG3824"/>
  <c r="BF3824"/>
  <c r="BE3824"/>
  <c r="BD3824"/>
  <c r="BC3824"/>
  <c r="BB3824"/>
  <c r="BA3824"/>
  <c r="AZ3824"/>
  <c r="AY3824"/>
  <c r="AX3824"/>
  <c r="AW3824"/>
  <c r="AV3824"/>
  <c r="AU3824"/>
  <c r="AT3824"/>
  <c r="AS3824"/>
  <c r="BJ3823"/>
  <c r="BI3823"/>
  <c r="BH3823"/>
  <c r="BG3823"/>
  <c r="BF3823"/>
  <c r="BE3823"/>
  <c r="BD3823"/>
  <c r="BC3823"/>
  <c r="BB3823"/>
  <c r="BA3823"/>
  <c r="AZ3823"/>
  <c r="AY3823"/>
  <c r="AX3823"/>
  <c r="AW3823"/>
  <c r="AV3823"/>
  <c r="AU3823"/>
  <c r="AT3823"/>
  <c r="AS3823"/>
  <c r="BJ3822"/>
  <c r="BI3822"/>
  <c r="BH3822"/>
  <c r="BG3822"/>
  <c r="BF3822"/>
  <c r="BE3822"/>
  <c r="BD3822"/>
  <c r="BC3822"/>
  <c r="BB3822"/>
  <c r="BA3822"/>
  <c r="AZ3822"/>
  <c r="AY3822"/>
  <c r="AX3822"/>
  <c r="AW3822"/>
  <c r="AV3822"/>
  <c r="AU3822"/>
  <c r="AT3822"/>
  <c r="AS3822"/>
  <c r="BJ3821"/>
  <c r="BI3821"/>
  <c r="BH3821"/>
  <c r="BG3821"/>
  <c r="BF3821"/>
  <c r="BE3821"/>
  <c r="BD3821"/>
  <c r="BC3821"/>
  <c r="BB3821"/>
  <c r="BA3821"/>
  <c r="AZ3821"/>
  <c r="AY3821"/>
  <c r="AX3821"/>
  <c r="AW3821"/>
  <c r="AV3821"/>
  <c r="AU3821"/>
  <c r="AT3821"/>
  <c r="AS3821"/>
  <c r="AQ3821"/>
  <c r="BJ3820"/>
  <c r="BI3820"/>
  <c r="BH3820"/>
  <c r="BG3820"/>
  <c r="BF3820"/>
  <c r="BE3820"/>
  <c r="BD3820"/>
  <c r="BC3820"/>
  <c r="BB3820"/>
  <c r="BA3820"/>
  <c r="AZ3820"/>
  <c r="AY3820"/>
  <c r="AX3820"/>
  <c r="AW3820"/>
  <c r="AV3820"/>
  <c r="AU3820"/>
  <c r="AT3820"/>
  <c r="AS3820"/>
  <c r="AP3820"/>
  <c r="BJ3819"/>
  <c r="BI3819"/>
  <c r="BH3819"/>
  <c r="BG3819"/>
  <c r="BF3819"/>
  <c r="BE3819"/>
  <c r="BD3819"/>
  <c r="BC3819"/>
  <c r="BB3819"/>
  <c r="BA3819"/>
  <c r="AZ3819"/>
  <c r="AY3819"/>
  <c r="AX3819"/>
  <c r="AW3819"/>
  <c r="AV3819"/>
  <c r="AU3819"/>
  <c r="AT3819"/>
  <c r="AS3819"/>
  <c r="AN3819"/>
  <c r="AM3819"/>
  <c r="AL3819"/>
  <c r="AK3819"/>
  <c r="AJ3819"/>
  <c r="AI3819"/>
  <c r="AH3819"/>
  <c r="AG3819"/>
  <c r="AF3819"/>
  <c r="AE3819"/>
  <c r="AD3819"/>
  <c r="AC3819"/>
  <c r="AB3819"/>
  <c r="AA3819"/>
  <c r="Z3819"/>
  <c r="Y3819"/>
  <c r="X3819"/>
  <c r="BJ3816"/>
  <c r="BI3816"/>
  <c r="BH3816"/>
  <c r="BG3816"/>
  <c r="BF3816"/>
  <c r="BE3816"/>
  <c r="BD3816"/>
  <c r="BC3816"/>
  <c r="BB3816"/>
  <c r="BA3816"/>
  <c r="AZ3816"/>
  <c r="AY3816"/>
  <c r="AX3816"/>
  <c r="AW3816"/>
  <c r="AV3816"/>
  <c r="AU3816"/>
  <c r="AT3816"/>
  <c r="AS3816"/>
  <c r="BJ3815"/>
  <c r="BI3815"/>
  <c r="BH3815"/>
  <c r="BG3815"/>
  <c r="BF3815"/>
  <c r="BE3815"/>
  <c r="BD3815"/>
  <c r="BC3815"/>
  <c r="BB3815"/>
  <c r="BA3815"/>
  <c r="AZ3815"/>
  <c r="AY3815"/>
  <c r="AX3815"/>
  <c r="AW3815"/>
  <c r="AV3815"/>
  <c r="AU3815"/>
  <c r="AT3815"/>
  <c r="AS3815"/>
  <c r="BJ3814"/>
  <c r="BI3814"/>
  <c r="BH3814"/>
  <c r="BG3814"/>
  <c r="BF3814"/>
  <c r="BE3814"/>
  <c r="BD3814"/>
  <c r="BC3814"/>
  <c r="BB3814"/>
  <c r="BA3814"/>
  <c r="AZ3814"/>
  <c r="AY3814"/>
  <c r="AX3814"/>
  <c r="AW3814"/>
  <c r="AV3814"/>
  <c r="AU3814"/>
  <c r="AT3814"/>
  <c r="AS3814"/>
  <c r="BJ3813"/>
  <c r="BI3813"/>
  <c r="BH3813"/>
  <c r="BG3813"/>
  <c r="BF3813"/>
  <c r="BE3813"/>
  <c r="BD3813"/>
  <c r="BC3813"/>
  <c r="BB3813"/>
  <c r="BA3813"/>
  <c r="AZ3813"/>
  <c r="AY3813"/>
  <c r="AX3813"/>
  <c r="AW3813"/>
  <c r="AV3813"/>
  <c r="AU3813"/>
  <c r="AT3813"/>
  <c r="AS3813"/>
  <c r="BJ3812"/>
  <c r="BI3812"/>
  <c r="BH3812"/>
  <c r="BG3812"/>
  <c r="BF3812"/>
  <c r="BE3812"/>
  <c r="BD3812"/>
  <c r="BC3812"/>
  <c r="BB3812"/>
  <c r="BA3812"/>
  <c r="AZ3812"/>
  <c r="AY3812"/>
  <c r="AX3812"/>
  <c r="AW3812"/>
  <c r="AV3812"/>
  <c r="AU3812"/>
  <c r="AT3812"/>
  <c r="AS3812"/>
  <c r="BJ3811"/>
  <c r="BI3811"/>
  <c r="BH3811"/>
  <c r="BG3811"/>
  <c r="BF3811"/>
  <c r="BE3811"/>
  <c r="BD3811"/>
  <c r="BC3811"/>
  <c r="BB3811"/>
  <c r="BA3811"/>
  <c r="AZ3811"/>
  <c r="AY3811"/>
  <c r="AX3811"/>
  <c r="AW3811"/>
  <c r="AV3811"/>
  <c r="AU3811"/>
  <c r="AT3811"/>
  <c r="AS3811"/>
  <c r="BJ3810"/>
  <c r="BI3810"/>
  <c r="BH3810"/>
  <c r="BG3810"/>
  <c r="BF3810"/>
  <c r="BE3810"/>
  <c r="BD3810"/>
  <c r="BC3810"/>
  <c r="BB3810"/>
  <c r="BA3810"/>
  <c r="AZ3810"/>
  <c r="AY3810"/>
  <c r="AX3810"/>
  <c r="AW3810"/>
  <c r="AV3810"/>
  <c r="AU3810"/>
  <c r="AT3810"/>
  <c r="AS3810"/>
  <c r="BJ3809"/>
  <c r="BI3809"/>
  <c r="BH3809"/>
  <c r="BG3809"/>
  <c r="BF3809"/>
  <c r="BE3809"/>
  <c r="BD3809"/>
  <c r="BC3809"/>
  <c r="BB3809"/>
  <c r="BA3809"/>
  <c r="AZ3809"/>
  <c r="AY3809"/>
  <c r="AX3809"/>
  <c r="AW3809"/>
  <c r="AV3809"/>
  <c r="AU3809"/>
  <c r="AT3809"/>
  <c r="AS3809"/>
  <c r="BJ3808"/>
  <c r="BI3808"/>
  <c r="BH3808"/>
  <c r="BG3808"/>
  <c r="BF3808"/>
  <c r="BE3808"/>
  <c r="BD3808"/>
  <c r="BC3808"/>
  <c r="BB3808"/>
  <c r="BA3808"/>
  <c r="AZ3808"/>
  <c r="AY3808"/>
  <c r="AX3808"/>
  <c r="AW3808"/>
  <c r="AV3808"/>
  <c r="AU3808"/>
  <c r="AT3808"/>
  <c r="AS3808"/>
  <c r="AQ3808"/>
  <c r="BJ3807"/>
  <c r="BI3807"/>
  <c r="BH3807"/>
  <c r="BG3807"/>
  <c r="BF3807"/>
  <c r="BE3807"/>
  <c r="BD3807"/>
  <c r="BC3807"/>
  <c r="BB3807"/>
  <c r="BA3807"/>
  <c r="AZ3807"/>
  <c r="AY3807"/>
  <c r="AX3807"/>
  <c r="AW3807"/>
  <c r="AV3807"/>
  <c r="AU3807"/>
  <c r="AT3807"/>
  <c r="AS3807"/>
  <c r="AP3807"/>
  <c r="BJ3806"/>
  <c r="BI3806"/>
  <c r="BH3806"/>
  <c r="BG3806"/>
  <c r="BF3806"/>
  <c r="BE3806"/>
  <c r="BD3806"/>
  <c r="BC3806"/>
  <c r="BB3806"/>
  <c r="BA3806"/>
  <c r="AZ3806"/>
  <c r="AY3806"/>
  <c r="AX3806"/>
  <c r="AW3806"/>
  <c r="AV3806"/>
  <c r="AU3806"/>
  <c r="AT3806"/>
  <c r="AS3806"/>
  <c r="AN3806"/>
  <c r="AM3806"/>
  <c r="AL3806"/>
  <c r="AK3806"/>
  <c r="AJ3806"/>
  <c r="AI3806"/>
  <c r="AH3806"/>
  <c r="AG3806"/>
  <c r="AF3806"/>
  <c r="AE3806"/>
  <c r="AD3806"/>
  <c r="AC3806"/>
  <c r="AB3806"/>
  <c r="AA3806"/>
  <c r="Z3806"/>
  <c r="Y3806"/>
  <c r="X3806"/>
  <c r="BJ3803"/>
  <c r="BI3803"/>
  <c r="BH3803"/>
  <c r="BG3803"/>
  <c r="BF3803"/>
  <c r="BE3803"/>
  <c r="BD3803"/>
  <c r="BC3803"/>
  <c r="BB3803"/>
  <c r="BA3803"/>
  <c r="AZ3803"/>
  <c r="AY3803"/>
  <c r="AX3803"/>
  <c r="AW3803"/>
  <c r="AV3803"/>
  <c r="AU3803"/>
  <c r="AT3803"/>
  <c r="AS3803"/>
  <c r="BJ3802"/>
  <c r="BI3802"/>
  <c r="BH3802"/>
  <c r="BG3802"/>
  <c r="BF3802"/>
  <c r="BE3802"/>
  <c r="BD3802"/>
  <c r="BC3802"/>
  <c r="BB3802"/>
  <c r="BA3802"/>
  <c r="AZ3802"/>
  <c r="AY3802"/>
  <c r="AX3802"/>
  <c r="AW3802"/>
  <c r="AV3802"/>
  <c r="AU3802"/>
  <c r="AT3802"/>
  <c r="AS3802"/>
  <c r="BJ3801"/>
  <c r="BI3801"/>
  <c r="BH3801"/>
  <c r="BG3801"/>
  <c r="BF3801"/>
  <c r="BE3801"/>
  <c r="BD3801"/>
  <c r="BC3801"/>
  <c r="BB3801"/>
  <c r="BA3801"/>
  <c r="AZ3801"/>
  <c r="AY3801"/>
  <c r="AX3801"/>
  <c r="AW3801"/>
  <c r="AV3801"/>
  <c r="AU3801"/>
  <c r="AT3801"/>
  <c r="AS3801"/>
  <c r="BJ3800"/>
  <c r="BI3800"/>
  <c r="BH3800"/>
  <c r="BG3800"/>
  <c r="BF3800"/>
  <c r="BE3800"/>
  <c r="BD3800"/>
  <c r="BC3800"/>
  <c r="BB3800"/>
  <c r="BA3800"/>
  <c r="AZ3800"/>
  <c r="AY3800"/>
  <c r="AX3800"/>
  <c r="AW3800"/>
  <c r="AV3800"/>
  <c r="AU3800"/>
  <c r="AT3800"/>
  <c r="AS3800"/>
  <c r="BJ3799"/>
  <c r="BI3799"/>
  <c r="BH3799"/>
  <c r="BG3799"/>
  <c r="BF3799"/>
  <c r="BE3799"/>
  <c r="BD3799"/>
  <c r="BC3799"/>
  <c r="BB3799"/>
  <c r="BA3799"/>
  <c r="AZ3799"/>
  <c r="AY3799"/>
  <c r="AX3799"/>
  <c r="AW3799"/>
  <c r="AV3799"/>
  <c r="AU3799"/>
  <c r="AT3799"/>
  <c r="AS3799"/>
  <c r="BJ3798"/>
  <c r="BI3798"/>
  <c r="BH3798"/>
  <c r="BG3798"/>
  <c r="BF3798"/>
  <c r="BE3798"/>
  <c r="BD3798"/>
  <c r="BC3798"/>
  <c r="BB3798"/>
  <c r="BA3798"/>
  <c r="AZ3798"/>
  <c r="AY3798"/>
  <c r="AX3798"/>
  <c r="AW3798"/>
  <c r="AV3798"/>
  <c r="AU3798"/>
  <c r="AT3798"/>
  <c r="AS3798"/>
  <c r="BJ3797"/>
  <c r="BI3797"/>
  <c r="BH3797"/>
  <c r="BG3797"/>
  <c r="BF3797"/>
  <c r="BE3797"/>
  <c r="BD3797"/>
  <c r="BC3797"/>
  <c r="BB3797"/>
  <c r="BA3797"/>
  <c r="AZ3797"/>
  <c r="AY3797"/>
  <c r="AX3797"/>
  <c r="AW3797"/>
  <c r="AV3797"/>
  <c r="AU3797"/>
  <c r="AT3797"/>
  <c r="AS3797"/>
  <c r="BJ3796"/>
  <c r="BI3796"/>
  <c r="BH3796"/>
  <c r="BG3796"/>
  <c r="BF3796"/>
  <c r="BE3796"/>
  <c r="BD3796"/>
  <c r="BC3796"/>
  <c r="BB3796"/>
  <c r="BA3796"/>
  <c r="AZ3796"/>
  <c r="AY3796"/>
  <c r="AX3796"/>
  <c r="AW3796"/>
  <c r="AV3796"/>
  <c r="AU3796"/>
  <c r="AT3796"/>
  <c r="AS3796"/>
  <c r="BJ3795"/>
  <c r="BI3795"/>
  <c r="BH3795"/>
  <c r="BG3795"/>
  <c r="BF3795"/>
  <c r="BE3795"/>
  <c r="BD3795"/>
  <c r="BC3795"/>
  <c r="BB3795"/>
  <c r="BA3795"/>
  <c r="AZ3795"/>
  <c r="AY3795"/>
  <c r="AX3795"/>
  <c r="AW3795"/>
  <c r="AV3795"/>
  <c r="AU3795"/>
  <c r="AT3795"/>
  <c r="AS3795"/>
  <c r="AQ3795"/>
  <c r="BJ3794"/>
  <c r="BI3794"/>
  <c r="BH3794"/>
  <c r="BG3794"/>
  <c r="BF3794"/>
  <c r="BE3794"/>
  <c r="BD3794"/>
  <c r="BC3794"/>
  <c r="BB3794"/>
  <c r="BA3794"/>
  <c r="AZ3794"/>
  <c r="AY3794"/>
  <c r="AX3794"/>
  <c r="AW3794"/>
  <c r="AV3794"/>
  <c r="AU3794"/>
  <c r="AT3794"/>
  <c r="AS3794"/>
  <c r="AP3794"/>
  <c r="BJ3793"/>
  <c r="BI3793"/>
  <c r="BH3793"/>
  <c r="BG3793"/>
  <c r="BF3793"/>
  <c r="BE3793"/>
  <c r="BD3793"/>
  <c r="BC3793"/>
  <c r="BB3793"/>
  <c r="BA3793"/>
  <c r="AZ3793"/>
  <c r="AY3793"/>
  <c r="AX3793"/>
  <c r="AW3793"/>
  <c r="AV3793"/>
  <c r="AU3793"/>
  <c r="AT3793"/>
  <c r="AS3793"/>
  <c r="AN3793"/>
  <c r="AM3793"/>
  <c r="AL3793"/>
  <c r="AK3793"/>
  <c r="AJ3793"/>
  <c r="AI3793"/>
  <c r="AH3793"/>
  <c r="AG3793"/>
  <c r="AF3793"/>
  <c r="AE3793"/>
  <c r="AD3793"/>
  <c r="AC3793"/>
  <c r="AB3793"/>
  <c r="AA3793"/>
  <c r="Z3793"/>
  <c r="Y3793"/>
  <c r="X3793"/>
  <c r="BJ3790"/>
  <c r="BI3790"/>
  <c r="BH3790"/>
  <c r="BG3790"/>
  <c r="BF3790"/>
  <c r="BE3790"/>
  <c r="BD3790"/>
  <c r="BC3790"/>
  <c r="BB3790"/>
  <c r="BA3790"/>
  <c r="AZ3790"/>
  <c r="AY3790"/>
  <c r="AX3790"/>
  <c r="AW3790"/>
  <c r="AV3790"/>
  <c r="AU3790"/>
  <c r="AT3790"/>
  <c r="AS3790"/>
  <c r="BJ3789"/>
  <c r="BI3789"/>
  <c r="BH3789"/>
  <c r="BG3789"/>
  <c r="BF3789"/>
  <c r="BE3789"/>
  <c r="BD3789"/>
  <c r="BC3789"/>
  <c r="BB3789"/>
  <c r="BA3789"/>
  <c r="AZ3789"/>
  <c r="AY3789"/>
  <c r="AX3789"/>
  <c r="AW3789"/>
  <c r="AV3789"/>
  <c r="AU3789"/>
  <c r="AT3789"/>
  <c r="AS3789"/>
  <c r="BJ3788"/>
  <c r="BI3788"/>
  <c r="BH3788"/>
  <c r="BG3788"/>
  <c r="BF3788"/>
  <c r="BE3788"/>
  <c r="BD3788"/>
  <c r="BC3788"/>
  <c r="BB3788"/>
  <c r="BA3788"/>
  <c r="AZ3788"/>
  <c r="AY3788"/>
  <c r="AX3788"/>
  <c r="AW3788"/>
  <c r="AV3788"/>
  <c r="AU3788"/>
  <c r="AT3788"/>
  <c r="AS3788"/>
  <c r="BJ3787"/>
  <c r="BI3787"/>
  <c r="BH3787"/>
  <c r="BG3787"/>
  <c r="BF3787"/>
  <c r="BE3787"/>
  <c r="BD3787"/>
  <c r="BC3787"/>
  <c r="BB3787"/>
  <c r="BA3787"/>
  <c r="AZ3787"/>
  <c r="AY3787"/>
  <c r="AX3787"/>
  <c r="AW3787"/>
  <c r="AV3787"/>
  <c r="AU3787"/>
  <c r="AT3787"/>
  <c r="AS3787"/>
  <c r="BJ3786"/>
  <c r="BI3786"/>
  <c r="BH3786"/>
  <c r="BG3786"/>
  <c r="BF3786"/>
  <c r="BE3786"/>
  <c r="BD3786"/>
  <c r="BC3786"/>
  <c r="BB3786"/>
  <c r="BA3786"/>
  <c r="AZ3786"/>
  <c r="AY3786"/>
  <c r="AX3786"/>
  <c r="AW3786"/>
  <c r="AV3786"/>
  <c r="AU3786"/>
  <c r="AT3786"/>
  <c r="AS3786"/>
  <c r="BJ3785"/>
  <c r="BI3785"/>
  <c r="BH3785"/>
  <c r="BG3785"/>
  <c r="BF3785"/>
  <c r="BE3785"/>
  <c r="BD3785"/>
  <c r="BC3785"/>
  <c r="BB3785"/>
  <c r="BA3785"/>
  <c r="AZ3785"/>
  <c r="AY3785"/>
  <c r="AX3785"/>
  <c r="AW3785"/>
  <c r="AV3785"/>
  <c r="AU3785"/>
  <c r="AT3785"/>
  <c r="AS3785"/>
  <c r="BJ3784"/>
  <c r="BI3784"/>
  <c r="BH3784"/>
  <c r="BG3784"/>
  <c r="BF3784"/>
  <c r="BE3784"/>
  <c r="BD3784"/>
  <c r="BC3784"/>
  <c r="BB3784"/>
  <c r="BA3784"/>
  <c r="AZ3784"/>
  <c r="AY3784"/>
  <c r="AX3784"/>
  <c r="AW3784"/>
  <c r="AV3784"/>
  <c r="AU3784"/>
  <c r="AT3784"/>
  <c r="AS3784"/>
  <c r="BJ3783"/>
  <c r="BI3783"/>
  <c r="BH3783"/>
  <c r="BG3783"/>
  <c r="BF3783"/>
  <c r="BE3783"/>
  <c r="BD3783"/>
  <c r="BC3783"/>
  <c r="BB3783"/>
  <c r="BA3783"/>
  <c r="AZ3783"/>
  <c r="AY3783"/>
  <c r="AX3783"/>
  <c r="AW3783"/>
  <c r="AV3783"/>
  <c r="AU3783"/>
  <c r="AT3783"/>
  <c r="AS3783"/>
  <c r="BJ3782"/>
  <c r="BI3782"/>
  <c r="BH3782"/>
  <c r="BG3782"/>
  <c r="BF3782"/>
  <c r="BE3782"/>
  <c r="BD3782"/>
  <c r="BC3782"/>
  <c r="BB3782"/>
  <c r="BA3782"/>
  <c r="AZ3782"/>
  <c r="AY3782"/>
  <c r="AX3782"/>
  <c r="AW3782"/>
  <c r="AV3782"/>
  <c r="AU3782"/>
  <c r="AT3782"/>
  <c r="AS3782"/>
  <c r="AQ3782"/>
  <c r="BJ3781"/>
  <c r="BI3781"/>
  <c r="BH3781"/>
  <c r="BG3781"/>
  <c r="BF3781"/>
  <c r="BE3781"/>
  <c r="BD3781"/>
  <c r="BC3781"/>
  <c r="BB3781"/>
  <c r="BA3781"/>
  <c r="AZ3781"/>
  <c r="AY3781"/>
  <c r="AX3781"/>
  <c r="AW3781"/>
  <c r="AV3781"/>
  <c r="AU3781"/>
  <c r="AT3781"/>
  <c r="AS3781"/>
  <c r="AP3781"/>
  <c r="BJ3780"/>
  <c r="BI3780"/>
  <c r="BH3780"/>
  <c r="BG3780"/>
  <c r="BF3780"/>
  <c r="BE3780"/>
  <c r="BD3780"/>
  <c r="BC3780"/>
  <c r="BB3780"/>
  <c r="BA3780"/>
  <c r="AZ3780"/>
  <c r="AY3780"/>
  <c r="AX3780"/>
  <c r="AW3780"/>
  <c r="AV3780"/>
  <c r="AU3780"/>
  <c r="AT3780"/>
  <c r="AS3780"/>
  <c r="AN3780"/>
  <c r="AM3780"/>
  <c r="AL3780"/>
  <c r="AK3780"/>
  <c r="AJ3780"/>
  <c r="AI3780"/>
  <c r="AH3780"/>
  <c r="AG3780"/>
  <c r="AF3780"/>
  <c r="AE3780"/>
  <c r="AD3780"/>
  <c r="AC3780"/>
  <c r="AB3780"/>
  <c r="AA3780"/>
  <c r="Z3780"/>
  <c r="Y3780"/>
  <c r="X3780"/>
  <c r="BJ3777"/>
  <c r="BI3777"/>
  <c r="BH3777"/>
  <c r="BG3777"/>
  <c r="BF3777"/>
  <c r="BE3777"/>
  <c r="BD3777"/>
  <c r="BC3777"/>
  <c r="BB3777"/>
  <c r="BA3777"/>
  <c r="AZ3777"/>
  <c r="AY3777"/>
  <c r="AX3777"/>
  <c r="AW3777"/>
  <c r="AV3777"/>
  <c r="AU3777"/>
  <c r="AT3777"/>
  <c r="AS3777"/>
  <c r="BJ3776"/>
  <c r="BI3776"/>
  <c r="BH3776"/>
  <c r="BG3776"/>
  <c r="BF3776"/>
  <c r="BE3776"/>
  <c r="BD3776"/>
  <c r="BC3776"/>
  <c r="BB3776"/>
  <c r="BA3776"/>
  <c r="AZ3776"/>
  <c r="AY3776"/>
  <c r="AX3776"/>
  <c r="AW3776"/>
  <c r="AV3776"/>
  <c r="AU3776"/>
  <c r="AT3776"/>
  <c r="AS3776"/>
  <c r="BJ3775"/>
  <c r="BI3775"/>
  <c r="BH3775"/>
  <c r="BG3775"/>
  <c r="BF3775"/>
  <c r="BE3775"/>
  <c r="BD3775"/>
  <c r="BC3775"/>
  <c r="BB3775"/>
  <c r="BA3775"/>
  <c r="AZ3775"/>
  <c r="AY3775"/>
  <c r="AX3775"/>
  <c r="AW3775"/>
  <c r="AV3775"/>
  <c r="AU3775"/>
  <c r="AT3775"/>
  <c r="AS3775"/>
  <c r="BJ3774"/>
  <c r="BI3774"/>
  <c r="BH3774"/>
  <c r="BG3774"/>
  <c r="BF3774"/>
  <c r="BE3774"/>
  <c r="BD3774"/>
  <c r="BC3774"/>
  <c r="BB3774"/>
  <c r="BA3774"/>
  <c r="AZ3774"/>
  <c r="AY3774"/>
  <c r="AX3774"/>
  <c r="AW3774"/>
  <c r="AV3774"/>
  <c r="AU3774"/>
  <c r="AT3774"/>
  <c r="AS3774"/>
  <c r="BJ3773"/>
  <c r="BI3773"/>
  <c r="BH3773"/>
  <c r="BG3773"/>
  <c r="BF3773"/>
  <c r="BE3773"/>
  <c r="BD3773"/>
  <c r="BC3773"/>
  <c r="BB3773"/>
  <c r="BA3773"/>
  <c r="AZ3773"/>
  <c r="AY3773"/>
  <c r="AX3773"/>
  <c r="AW3773"/>
  <c r="AV3773"/>
  <c r="AU3773"/>
  <c r="AT3773"/>
  <c r="AS3773"/>
  <c r="BJ3772"/>
  <c r="BI3772"/>
  <c r="BH3772"/>
  <c r="BG3772"/>
  <c r="BF3772"/>
  <c r="BE3772"/>
  <c r="BD3772"/>
  <c r="BC3772"/>
  <c r="BB3772"/>
  <c r="BA3772"/>
  <c r="AZ3772"/>
  <c r="AY3772"/>
  <c r="AX3772"/>
  <c r="AW3772"/>
  <c r="AV3772"/>
  <c r="AU3772"/>
  <c r="AT3772"/>
  <c r="AS3772"/>
  <c r="BJ3771"/>
  <c r="BI3771"/>
  <c r="BH3771"/>
  <c r="BG3771"/>
  <c r="BF3771"/>
  <c r="BE3771"/>
  <c r="BD3771"/>
  <c r="BC3771"/>
  <c r="BB3771"/>
  <c r="BA3771"/>
  <c r="AZ3771"/>
  <c r="AY3771"/>
  <c r="AX3771"/>
  <c r="AW3771"/>
  <c r="AV3771"/>
  <c r="AU3771"/>
  <c r="AT3771"/>
  <c r="AS3771"/>
  <c r="BJ3770"/>
  <c r="BI3770"/>
  <c r="BH3770"/>
  <c r="BG3770"/>
  <c r="BF3770"/>
  <c r="BE3770"/>
  <c r="BD3770"/>
  <c r="BC3770"/>
  <c r="BB3770"/>
  <c r="BA3770"/>
  <c r="AZ3770"/>
  <c r="AY3770"/>
  <c r="AX3770"/>
  <c r="AW3770"/>
  <c r="AV3770"/>
  <c r="AU3770"/>
  <c r="AT3770"/>
  <c r="AS3770"/>
  <c r="BJ3769"/>
  <c r="BI3769"/>
  <c r="BH3769"/>
  <c r="BG3769"/>
  <c r="BF3769"/>
  <c r="BE3769"/>
  <c r="BD3769"/>
  <c r="BC3769"/>
  <c r="BB3769"/>
  <c r="BA3769"/>
  <c r="AZ3769"/>
  <c r="AY3769"/>
  <c r="AX3769"/>
  <c r="AW3769"/>
  <c r="AV3769"/>
  <c r="AU3769"/>
  <c r="AT3769"/>
  <c r="AS3769"/>
  <c r="AQ3769"/>
  <c r="BJ3768"/>
  <c r="BI3768"/>
  <c r="BH3768"/>
  <c r="BG3768"/>
  <c r="BF3768"/>
  <c r="BE3768"/>
  <c r="BD3768"/>
  <c r="BC3768"/>
  <c r="BB3768"/>
  <c r="BA3768"/>
  <c r="AZ3768"/>
  <c r="AY3768"/>
  <c r="AX3768"/>
  <c r="AW3768"/>
  <c r="AV3768"/>
  <c r="AU3768"/>
  <c r="AT3768"/>
  <c r="AS3768"/>
  <c r="AP3768"/>
  <c r="BJ3767"/>
  <c r="BI3767"/>
  <c r="BH3767"/>
  <c r="BG3767"/>
  <c r="BF3767"/>
  <c r="BE3767"/>
  <c r="BD3767"/>
  <c r="BC3767"/>
  <c r="BB3767"/>
  <c r="BA3767"/>
  <c r="AZ3767"/>
  <c r="AY3767"/>
  <c r="AX3767"/>
  <c r="AW3767"/>
  <c r="AV3767"/>
  <c r="AU3767"/>
  <c r="AT3767"/>
  <c r="AS3767"/>
  <c r="AN3767"/>
  <c r="AM3767"/>
  <c r="AL3767"/>
  <c r="AK3767"/>
  <c r="AJ3767"/>
  <c r="AI3767"/>
  <c r="AH3767"/>
  <c r="AG3767"/>
  <c r="AF3767"/>
  <c r="AE3767"/>
  <c r="AD3767"/>
  <c r="AC3767"/>
  <c r="AB3767"/>
  <c r="AA3767"/>
  <c r="Z3767"/>
  <c r="Y3767"/>
  <c r="X3767"/>
  <c r="BJ3764"/>
  <c r="BI3764"/>
  <c r="BH3764"/>
  <c r="BG3764"/>
  <c r="BF3764"/>
  <c r="BE3764"/>
  <c r="BD3764"/>
  <c r="BC3764"/>
  <c r="BB3764"/>
  <c r="BA3764"/>
  <c r="AZ3764"/>
  <c r="AY3764"/>
  <c r="AX3764"/>
  <c r="AW3764"/>
  <c r="AV3764"/>
  <c r="AU3764"/>
  <c r="AT3764"/>
  <c r="AS3764"/>
  <c r="BJ3763"/>
  <c r="BI3763"/>
  <c r="BH3763"/>
  <c r="BG3763"/>
  <c r="BF3763"/>
  <c r="BE3763"/>
  <c r="BD3763"/>
  <c r="BC3763"/>
  <c r="BB3763"/>
  <c r="BA3763"/>
  <c r="AZ3763"/>
  <c r="AY3763"/>
  <c r="AX3763"/>
  <c r="AW3763"/>
  <c r="AV3763"/>
  <c r="AU3763"/>
  <c r="AT3763"/>
  <c r="AS3763"/>
  <c r="BJ3762"/>
  <c r="BI3762"/>
  <c r="BH3762"/>
  <c r="BG3762"/>
  <c r="BF3762"/>
  <c r="BE3762"/>
  <c r="BD3762"/>
  <c r="BC3762"/>
  <c r="BB3762"/>
  <c r="BA3762"/>
  <c r="AZ3762"/>
  <c r="AY3762"/>
  <c r="AX3762"/>
  <c r="AW3762"/>
  <c r="AV3762"/>
  <c r="AU3762"/>
  <c r="AT3762"/>
  <c r="AS3762"/>
  <c r="BJ3761"/>
  <c r="BI3761"/>
  <c r="BH3761"/>
  <c r="BG3761"/>
  <c r="BF3761"/>
  <c r="BE3761"/>
  <c r="BD3761"/>
  <c r="BC3761"/>
  <c r="BB3761"/>
  <c r="BA3761"/>
  <c r="AZ3761"/>
  <c r="AY3761"/>
  <c r="AX3761"/>
  <c r="AW3761"/>
  <c r="AV3761"/>
  <c r="AU3761"/>
  <c r="AT3761"/>
  <c r="AS3761"/>
  <c r="BJ3760"/>
  <c r="BI3760"/>
  <c r="BH3760"/>
  <c r="BG3760"/>
  <c r="BF3760"/>
  <c r="BE3760"/>
  <c r="BD3760"/>
  <c r="BC3760"/>
  <c r="BB3760"/>
  <c r="BA3760"/>
  <c r="AZ3760"/>
  <c r="AY3760"/>
  <c r="AX3760"/>
  <c r="AW3760"/>
  <c r="AV3760"/>
  <c r="AU3760"/>
  <c r="AT3760"/>
  <c r="AS3760"/>
  <c r="BJ3759"/>
  <c r="BI3759"/>
  <c r="BH3759"/>
  <c r="BG3759"/>
  <c r="BF3759"/>
  <c r="BE3759"/>
  <c r="BD3759"/>
  <c r="BC3759"/>
  <c r="BB3759"/>
  <c r="BA3759"/>
  <c r="AZ3759"/>
  <c r="AY3759"/>
  <c r="AX3759"/>
  <c r="AW3759"/>
  <c r="AV3759"/>
  <c r="AU3759"/>
  <c r="AT3759"/>
  <c r="AS3759"/>
  <c r="BJ3758"/>
  <c r="BI3758"/>
  <c r="BH3758"/>
  <c r="BG3758"/>
  <c r="BF3758"/>
  <c r="BE3758"/>
  <c r="BD3758"/>
  <c r="BC3758"/>
  <c r="BB3758"/>
  <c r="BA3758"/>
  <c r="AZ3758"/>
  <c r="AY3758"/>
  <c r="AX3758"/>
  <c r="AW3758"/>
  <c r="AV3758"/>
  <c r="AU3758"/>
  <c r="AT3758"/>
  <c r="AS3758"/>
  <c r="BJ3757"/>
  <c r="BI3757"/>
  <c r="BH3757"/>
  <c r="BG3757"/>
  <c r="BF3757"/>
  <c r="BE3757"/>
  <c r="BD3757"/>
  <c r="BC3757"/>
  <c r="BB3757"/>
  <c r="BA3757"/>
  <c r="AZ3757"/>
  <c r="AY3757"/>
  <c r="AX3757"/>
  <c r="AW3757"/>
  <c r="AV3757"/>
  <c r="AU3757"/>
  <c r="AT3757"/>
  <c r="AS3757"/>
  <c r="BJ3756"/>
  <c r="BI3756"/>
  <c r="BH3756"/>
  <c r="BG3756"/>
  <c r="BF3756"/>
  <c r="BE3756"/>
  <c r="BD3756"/>
  <c r="BC3756"/>
  <c r="BB3756"/>
  <c r="BA3756"/>
  <c r="AZ3756"/>
  <c r="AY3756"/>
  <c r="AX3756"/>
  <c r="AW3756"/>
  <c r="AV3756"/>
  <c r="AU3756"/>
  <c r="AT3756"/>
  <c r="AS3756"/>
  <c r="AQ3756"/>
  <c r="BJ3755"/>
  <c r="BI3755"/>
  <c r="BH3755"/>
  <c r="BG3755"/>
  <c r="BF3755"/>
  <c r="BE3755"/>
  <c r="BD3755"/>
  <c r="BC3755"/>
  <c r="BB3755"/>
  <c r="BA3755"/>
  <c r="AZ3755"/>
  <c r="AY3755"/>
  <c r="AX3755"/>
  <c r="AW3755"/>
  <c r="AV3755"/>
  <c r="AU3755"/>
  <c r="AT3755"/>
  <c r="AS3755"/>
  <c r="AP3755"/>
  <c r="BJ3754"/>
  <c r="BI3754"/>
  <c r="BH3754"/>
  <c r="BG3754"/>
  <c r="BF3754"/>
  <c r="BE3754"/>
  <c r="BD3754"/>
  <c r="BC3754"/>
  <c r="BB3754"/>
  <c r="BA3754"/>
  <c r="AZ3754"/>
  <c r="AY3754"/>
  <c r="AX3754"/>
  <c r="AW3754"/>
  <c r="AV3754"/>
  <c r="AU3754"/>
  <c r="AT3754"/>
  <c r="AS3754"/>
  <c r="AN3754"/>
  <c r="AM3754"/>
  <c r="AL3754"/>
  <c r="AK3754"/>
  <c r="AJ3754"/>
  <c r="AI3754"/>
  <c r="AH3754"/>
  <c r="AG3754"/>
  <c r="AF3754"/>
  <c r="AE3754"/>
  <c r="AD3754"/>
  <c r="AC3754"/>
  <c r="AB3754"/>
  <c r="AA3754"/>
  <c r="Z3754"/>
  <c r="Y3754"/>
  <c r="X3754"/>
  <c r="BJ3751"/>
  <c r="BI3751"/>
  <c r="BH3751"/>
  <c r="BG3751"/>
  <c r="BF3751"/>
  <c r="BE3751"/>
  <c r="BD3751"/>
  <c r="BC3751"/>
  <c r="BB3751"/>
  <c r="BA3751"/>
  <c r="AZ3751"/>
  <c r="AY3751"/>
  <c r="AX3751"/>
  <c r="AW3751"/>
  <c r="AV3751"/>
  <c r="AU3751"/>
  <c r="AT3751"/>
  <c r="AS3751"/>
  <c r="BJ3750"/>
  <c r="BI3750"/>
  <c r="BH3750"/>
  <c r="BG3750"/>
  <c r="BF3750"/>
  <c r="BE3750"/>
  <c r="BD3750"/>
  <c r="BC3750"/>
  <c r="BB3750"/>
  <c r="BA3750"/>
  <c r="AZ3750"/>
  <c r="AY3750"/>
  <c r="AX3750"/>
  <c r="AW3750"/>
  <c r="AV3750"/>
  <c r="AU3750"/>
  <c r="AT3750"/>
  <c r="AS3750"/>
  <c r="BJ3749"/>
  <c r="BI3749"/>
  <c r="BH3749"/>
  <c r="BG3749"/>
  <c r="BF3749"/>
  <c r="BE3749"/>
  <c r="BD3749"/>
  <c r="BC3749"/>
  <c r="BB3749"/>
  <c r="BA3749"/>
  <c r="AZ3749"/>
  <c r="AY3749"/>
  <c r="AX3749"/>
  <c r="AW3749"/>
  <c r="AV3749"/>
  <c r="AU3749"/>
  <c r="AT3749"/>
  <c r="AS3749"/>
  <c r="BJ3748"/>
  <c r="BI3748"/>
  <c r="BH3748"/>
  <c r="BG3748"/>
  <c r="BF3748"/>
  <c r="BE3748"/>
  <c r="BD3748"/>
  <c r="BC3748"/>
  <c r="BB3748"/>
  <c r="BA3748"/>
  <c r="AZ3748"/>
  <c r="AY3748"/>
  <c r="AX3748"/>
  <c r="AW3748"/>
  <c r="AV3748"/>
  <c r="AU3748"/>
  <c r="AT3748"/>
  <c r="AS3748"/>
  <c r="BJ3747"/>
  <c r="BI3747"/>
  <c r="BH3747"/>
  <c r="BG3747"/>
  <c r="BF3747"/>
  <c r="BE3747"/>
  <c r="BD3747"/>
  <c r="BC3747"/>
  <c r="BB3747"/>
  <c r="BA3747"/>
  <c r="AZ3747"/>
  <c r="AY3747"/>
  <c r="AX3747"/>
  <c r="AW3747"/>
  <c r="AV3747"/>
  <c r="AU3747"/>
  <c r="AT3747"/>
  <c r="AS3747"/>
  <c r="BJ3746"/>
  <c r="BI3746"/>
  <c r="BH3746"/>
  <c r="BG3746"/>
  <c r="BF3746"/>
  <c r="BE3746"/>
  <c r="BD3746"/>
  <c r="BC3746"/>
  <c r="BB3746"/>
  <c r="BA3746"/>
  <c r="AZ3746"/>
  <c r="AY3746"/>
  <c r="AX3746"/>
  <c r="AW3746"/>
  <c r="AV3746"/>
  <c r="AU3746"/>
  <c r="AT3746"/>
  <c r="AS3746"/>
  <c r="BJ3745"/>
  <c r="BI3745"/>
  <c r="BH3745"/>
  <c r="BG3745"/>
  <c r="BF3745"/>
  <c r="BE3745"/>
  <c r="BD3745"/>
  <c r="BC3745"/>
  <c r="BB3745"/>
  <c r="BA3745"/>
  <c r="AZ3745"/>
  <c r="AY3745"/>
  <c r="AX3745"/>
  <c r="AW3745"/>
  <c r="AV3745"/>
  <c r="AU3745"/>
  <c r="AT3745"/>
  <c r="AS3745"/>
  <c r="BJ3744"/>
  <c r="BI3744"/>
  <c r="BH3744"/>
  <c r="BG3744"/>
  <c r="BF3744"/>
  <c r="BE3744"/>
  <c r="BD3744"/>
  <c r="BC3744"/>
  <c r="BB3744"/>
  <c r="BA3744"/>
  <c r="AZ3744"/>
  <c r="AY3744"/>
  <c r="AX3744"/>
  <c r="AW3744"/>
  <c r="AV3744"/>
  <c r="AU3744"/>
  <c r="AT3744"/>
  <c r="AS3744"/>
  <c r="BJ3743"/>
  <c r="BI3743"/>
  <c r="BH3743"/>
  <c r="BG3743"/>
  <c r="BF3743"/>
  <c r="BE3743"/>
  <c r="BD3743"/>
  <c r="BC3743"/>
  <c r="BB3743"/>
  <c r="BA3743"/>
  <c r="AZ3743"/>
  <c r="AY3743"/>
  <c r="AX3743"/>
  <c r="AW3743"/>
  <c r="AV3743"/>
  <c r="AU3743"/>
  <c r="AT3743"/>
  <c r="AS3743"/>
  <c r="AQ3743"/>
  <c r="BJ3742"/>
  <c r="BI3742"/>
  <c r="BH3742"/>
  <c r="BG3742"/>
  <c r="BF3742"/>
  <c r="BE3742"/>
  <c r="BD3742"/>
  <c r="BC3742"/>
  <c r="BB3742"/>
  <c r="BA3742"/>
  <c r="AZ3742"/>
  <c r="AY3742"/>
  <c r="AX3742"/>
  <c r="AW3742"/>
  <c r="AV3742"/>
  <c r="AU3742"/>
  <c r="AT3742"/>
  <c r="AS3742"/>
  <c r="AP3742"/>
  <c r="BJ3741"/>
  <c r="BI3741"/>
  <c r="BH3741"/>
  <c r="BG3741"/>
  <c r="BF3741"/>
  <c r="BE3741"/>
  <c r="BD3741"/>
  <c r="BC3741"/>
  <c r="BB3741"/>
  <c r="BA3741"/>
  <c r="AZ3741"/>
  <c r="AY3741"/>
  <c r="AX3741"/>
  <c r="AW3741"/>
  <c r="AV3741"/>
  <c r="AU3741"/>
  <c r="AT3741"/>
  <c r="AS3741"/>
  <c r="AN3741"/>
  <c r="AM3741"/>
  <c r="AL3741"/>
  <c r="AK3741"/>
  <c r="AJ3741"/>
  <c r="AI3741"/>
  <c r="AH3741"/>
  <c r="AG3741"/>
  <c r="AF3741"/>
  <c r="AE3741"/>
  <c r="AD3741"/>
  <c r="AC3741"/>
  <c r="AB3741"/>
  <c r="AA3741"/>
  <c r="Z3741"/>
  <c r="Y3741"/>
  <c r="X3741"/>
  <c r="BJ3738"/>
  <c r="BI3738"/>
  <c r="BH3738"/>
  <c r="BG3738"/>
  <c r="BF3738"/>
  <c r="BE3738"/>
  <c r="BD3738"/>
  <c r="BC3738"/>
  <c r="BB3738"/>
  <c r="BA3738"/>
  <c r="AZ3738"/>
  <c r="AY3738"/>
  <c r="AX3738"/>
  <c r="AW3738"/>
  <c r="AV3738"/>
  <c r="AU3738"/>
  <c r="AT3738"/>
  <c r="AS3738"/>
  <c r="BJ3737"/>
  <c r="BI3737"/>
  <c r="BH3737"/>
  <c r="BG3737"/>
  <c r="BF3737"/>
  <c r="BE3737"/>
  <c r="BD3737"/>
  <c r="BC3737"/>
  <c r="BB3737"/>
  <c r="BA3737"/>
  <c r="AZ3737"/>
  <c r="AY3737"/>
  <c r="AX3737"/>
  <c r="AW3737"/>
  <c r="AV3737"/>
  <c r="AU3737"/>
  <c r="AT3737"/>
  <c r="AS3737"/>
  <c r="BJ3736"/>
  <c r="BI3736"/>
  <c r="BH3736"/>
  <c r="BG3736"/>
  <c r="BF3736"/>
  <c r="BE3736"/>
  <c r="BD3736"/>
  <c r="BC3736"/>
  <c r="BB3736"/>
  <c r="BA3736"/>
  <c r="AZ3736"/>
  <c r="AY3736"/>
  <c r="AX3736"/>
  <c r="AW3736"/>
  <c r="AV3736"/>
  <c r="AU3736"/>
  <c r="AT3736"/>
  <c r="AS3736"/>
  <c r="BJ3735"/>
  <c r="BI3735"/>
  <c r="BH3735"/>
  <c r="BG3735"/>
  <c r="BF3735"/>
  <c r="BE3735"/>
  <c r="BD3735"/>
  <c r="BC3735"/>
  <c r="BB3735"/>
  <c r="BA3735"/>
  <c r="AZ3735"/>
  <c r="AY3735"/>
  <c r="AX3735"/>
  <c r="AW3735"/>
  <c r="AV3735"/>
  <c r="AU3735"/>
  <c r="AT3735"/>
  <c r="AS3735"/>
  <c r="BJ3734"/>
  <c r="BI3734"/>
  <c r="BH3734"/>
  <c r="BG3734"/>
  <c r="BF3734"/>
  <c r="BE3734"/>
  <c r="BD3734"/>
  <c r="BC3734"/>
  <c r="BB3734"/>
  <c r="BA3734"/>
  <c r="AZ3734"/>
  <c r="AY3734"/>
  <c r="AX3734"/>
  <c r="AW3734"/>
  <c r="AV3734"/>
  <c r="AU3734"/>
  <c r="AT3734"/>
  <c r="AS3734"/>
  <c r="BJ3733"/>
  <c r="BI3733"/>
  <c r="BH3733"/>
  <c r="BG3733"/>
  <c r="BF3733"/>
  <c r="BE3733"/>
  <c r="BD3733"/>
  <c r="BC3733"/>
  <c r="BB3733"/>
  <c r="BA3733"/>
  <c r="AZ3733"/>
  <c r="AY3733"/>
  <c r="AX3733"/>
  <c r="AW3733"/>
  <c r="AV3733"/>
  <c r="AU3733"/>
  <c r="AT3733"/>
  <c r="AS3733"/>
  <c r="BJ3732"/>
  <c r="BI3732"/>
  <c r="BH3732"/>
  <c r="BG3732"/>
  <c r="BF3732"/>
  <c r="BE3732"/>
  <c r="BD3732"/>
  <c r="BC3732"/>
  <c r="BB3732"/>
  <c r="BA3732"/>
  <c r="AZ3732"/>
  <c r="AY3732"/>
  <c r="AX3732"/>
  <c r="AW3732"/>
  <c r="AV3732"/>
  <c r="AU3732"/>
  <c r="AT3732"/>
  <c r="AS3732"/>
  <c r="BJ3731"/>
  <c r="BI3731"/>
  <c r="BH3731"/>
  <c r="BG3731"/>
  <c r="BF3731"/>
  <c r="BE3731"/>
  <c r="BD3731"/>
  <c r="BC3731"/>
  <c r="BB3731"/>
  <c r="BA3731"/>
  <c r="AZ3731"/>
  <c r="AY3731"/>
  <c r="AX3731"/>
  <c r="AW3731"/>
  <c r="AV3731"/>
  <c r="AU3731"/>
  <c r="AT3731"/>
  <c r="AS3731"/>
  <c r="BJ3730"/>
  <c r="BI3730"/>
  <c r="BH3730"/>
  <c r="BG3730"/>
  <c r="BF3730"/>
  <c r="BE3730"/>
  <c r="BD3730"/>
  <c r="BC3730"/>
  <c r="BB3730"/>
  <c r="BA3730"/>
  <c r="AZ3730"/>
  <c r="AY3730"/>
  <c r="AX3730"/>
  <c r="AW3730"/>
  <c r="AV3730"/>
  <c r="AU3730"/>
  <c r="AT3730"/>
  <c r="AS3730"/>
  <c r="AQ3730"/>
  <c r="BJ3729"/>
  <c r="BI3729"/>
  <c r="BH3729"/>
  <c r="BG3729"/>
  <c r="BF3729"/>
  <c r="BE3729"/>
  <c r="BD3729"/>
  <c r="BC3729"/>
  <c r="BB3729"/>
  <c r="BA3729"/>
  <c r="AZ3729"/>
  <c r="AY3729"/>
  <c r="AX3729"/>
  <c r="AW3729"/>
  <c r="AV3729"/>
  <c r="AU3729"/>
  <c r="AT3729"/>
  <c r="AS3729"/>
  <c r="AP3729"/>
  <c r="BJ3728"/>
  <c r="BI3728"/>
  <c r="BH3728"/>
  <c r="BG3728"/>
  <c r="BF3728"/>
  <c r="BE3728"/>
  <c r="BD3728"/>
  <c r="BC3728"/>
  <c r="BB3728"/>
  <c r="BA3728"/>
  <c r="AZ3728"/>
  <c r="AY3728"/>
  <c r="AX3728"/>
  <c r="AW3728"/>
  <c r="AV3728"/>
  <c r="AU3728"/>
  <c r="AT3728"/>
  <c r="AS3728"/>
  <c r="AN3728"/>
  <c r="AM3728"/>
  <c r="AL3728"/>
  <c r="AK3728"/>
  <c r="AJ3728"/>
  <c r="AI3728"/>
  <c r="AH3728"/>
  <c r="AG3728"/>
  <c r="AF3728"/>
  <c r="AE3728"/>
  <c r="AD3728"/>
  <c r="AC3728"/>
  <c r="AB3728"/>
  <c r="AA3728"/>
  <c r="Z3728"/>
  <c r="Y3728"/>
  <c r="X3728"/>
  <c r="BJ3725"/>
  <c r="BI3725"/>
  <c r="BH3725"/>
  <c r="BG3725"/>
  <c r="BF3725"/>
  <c r="BE3725"/>
  <c r="BD3725"/>
  <c r="BC3725"/>
  <c r="BB3725"/>
  <c r="BA3725"/>
  <c r="AZ3725"/>
  <c r="AY3725"/>
  <c r="AX3725"/>
  <c r="AW3725"/>
  <c r="AV3725"/>
  <c r="AU3725"/>
  <c r="AT3725"/>
  <c r="AS3725"/>
  <c r="BJ3724"/>
  <c r="BI3724"/>
  <c r="BH3724"/>
  <c r="BG3724"/>
  <c r="BF3724"/>
  <c r="BE3724"/>
  <c r="BD3724"/>
  <c r="BC3724"/>
  <c r="BB3724"/>
  <c r="BA3724"/>
  <c r="AZ3724"/>
  <c r="AY3724"/>
  <c r="AX3724"/>
  <c r="AW3724"/>
  <c r="AV3724"/>
  <c r="AU3724"/>
  <c r="AT3724"/>
  <c r="AS3724"/>
  <c r="BJ3723"/>
  <c r="BI3723"/>
  <c r="BH3723"/>
  <c r="BG3723"/>
  <c r="BF3723"/>
  <c r="BE3723"/>
  <c r="BD3723"/>
  <c r="BC3723"/>
  <c r="BB3723"/>
  <c r="BA3723"/>
  <c r="AZ3723"/>
  <c r="AY3723"/>
  <c r="AX3723"/>
  <c r="AW3723"/>
  <c r="AV3723"/>
  <c r="AU3723"/>
  <c r="AT3723"/>
  <c r="AS3723"/>
  <c r="BJ3722"/>
  <c r="BI3722"/>
  <c r="BH3722"/>
  <c r="BG3722"/>
  <c r="BF3722"/>
  <c r="BE3722"/>
  <c r="BD3722"/>
  <c r="BC3722"/>
  <c r="BB3722"/>
  <c r="BA3722"/>
  <c r="AZ3722"/>
  <c r="AY3722"/>
  <c r="AX3722"/>
  <c r="AW3722"/>
  <c r="AV3722"/>
  <c r="AU3722"/>
  <c r="AT3722"/>
  <c r="AS3722"/>
  <c r="BJ3721"/>
  <c r="BI3721"/>
  <c r="BH3721"/>
  <c r="BG3721"/>
  <c r="BF3721"/>
  <c r="BE3721"/>
  <c r="BD3721"/>
  <c r="BC3721"/>
  <c r="BB3721"/>
  <c r="BA3721"/>
  <c r="AZ3721"/>
  <c r="AY3721"/>
  <c r="AX3721"/>
  <c r="AW3721"/>
  <c r="AV3721"/>
  <c r="AU3721"/>
  <c r="AT3721"/>
  <c r="AS3721"/>
  <c r="BJ3720"/>
  <c r="BI3720"/>
  <c r="BH3720"/>
  <c r="BG3720"/>
  <c r="BF3720"/>
  <c r="BE3720"/>
  <c r="BD3720"/>
  <c r="BC3720"/>
  <c r="BB3720"/>
  <c r="BA3720"/>
  <c r="AZ3720"/>
  <c r="AY3720"/>
  <c r="AX3720"/>
  <c r="AW3720"/>
  <c r="AV3720"/>
  <c r="AU3720"/>
  <c r="AT3720"/>
  <c r="AS3720"/>
  <c r="BJ3719"/>
  <c r="BI3719"/>
  <c r="BH3719"/>
  <c r="BG3719"/>
  <c r="BF3719"/>
  <c r="BE3719"/>
  <c r="BD3719"/>
  <c r="BC3719"/>
  <c r="BB3719"/>
  <c r="BA3719"/>
  <c r="AZ3719"/>
  <c r="AY3719"/>
  <c r="AX3719"/>
  <c r="AW3719"/>
  <c r="AV3719"/>
  <c r="AU3719"/>
  <c r="AT3719"/>
  <c r="AS3719"/>
  <c r="BJ3718"/>
  <c r="BI3718"/>
  <c r="BH3718"/>
  <c r="BG3718"/>
  <c r="BF3718"/>
  <c r="BE3718"/>
  <c r="BD3718"/>
  <c r="BC3718"/>
  <c r="BB3718"/>
  <c r="BA3718"/>
  <c r="AZ3718"/>
  <c r="AY3718"/>
  <c r="AX3718"/>
  <c r="AW3718"/>
  <c r="AV3718"/>
  <c r="AU3718"/>
  <c r="AT3718"/>
  <c r="AS3718"/>
  <c r="BJ3717"/>
  <c r="BI3717"/>
  <c r="BH3717"/>
  <c r="BG3717"/>
  <c r="BF3717"/>
  <c r="BE3717"/>
  <c r="BD3717"/>
  <c r="BC3717"/>
  <c r="BB3717"/>
  <c r="BA3717"/>
  <c r="AZ3717"/>
  <c r="AY3717"/>
  <c r="AX3717"/>
  <c r="AW3717"/>
  <c r="AV3717"/>
  <c r="AU3717"/>
  <c r="AT3717"/>
  <c r="AS3717"/>
  <c r="AQ3717"/>
  <c r="BJ3716"/>
  <c r="BI3716"/>
  <c r="BH3716"/>
  <c r="BG3716"/>
  <c r="BF3716"/>
  <c r="BE3716"/>
  <c r="BD3716"/>
  <c r="BC3716"/>
  <c r="BB3716"/>
  <c r="BA3716"/>
  <c r="AZ3716"/>
  <c r="AY3716"/>
  <c r="AX3716"/>
  <c r="AW3716"/>
  <c r="AV3716"/>
  <c r="AU3716"/>
  <c r="AT3716"/>
  <c r="AS3716"/>
  <c r="AP3716"/>
  <c r="BJ3715"/>
  <c r="BI3715"/>
  <c r="BH3715"/>
  <c r="BG3715"/>
  <c r="BF3715"/>
  <c r="BE3715"/>
  <c r="BD3715"/>
  <c r="BC3715"/>
  <c r="BB3715"/>
  <c r="BA3715"/>
  <c r="AZ3715"/>
  <c r="AY3715"/>
  <c r="AX3715"/>
  <c r="AW3715"/>
  <c r="AV3715"/>
  <c r="AU3715"/>
  <c r="AT3715"/>
  <c r="AS3715"/>
  <c r="AN3715"/>
  <c r="AM3715"/>
  <c r="AL3715"/>
  <c r="AK3715"/>
  <c r="AJ3715"/>
  <c r="AI3715"/>
  <c r="AH3715"/>
  <c r="AG3715"/>
  <c r="AF3715"/>
  <c r="AE3715"/>
  <c r="AD3715"/>
  <c r="AC3715"/>
  <c r="AB3715"/>
  <c r="AA3715"/>
  <c r="Z3715"/>
  <c r="Y3715"/>
  <c r="X3715"/>
  <c r="BJ3712"/>
  <c r="BI3712"/>
  <c r="BH3712"/>
  <c r="BG3712"/>
  <c r="BF3712"/>
  <c r="BE3712"/>
  <c r="BD3712"/>
  <c r="BC3712"/>
  <c r="BB3712"/>
  <c r="BA3712"/>
  <c r="AZ3712"/>
  <c r="AY3712"/>
  <c r="AX3712"/>
  <c r="AW3712"/>
  <c r="AV3712"/>
  <c r="AU3712"/>
  <c r="AT3712"/>
  <c r="AS3712"/>
  <c r="BJ3711"/>
  <c r="BI3711"/>
  <c r="BH3711"/>
  <c r="BG3711"/>
  <c r="BF3711"/>
  <c r="BE3711"/>
  <c r="BD3711"/>
  <c r="BC3711"/>
  <c r="BB3711"/>
  <c r="BA3711"/>
  <c r="AZ3711"/>
  <c r="AY3711"/>
  <c r="AX3711"/>
  <c r="AW3711"/>
  <c r="AV3711"/>
  <c r="AU3711"/>
  <c r="AT3711"/>
  <c r="AS3711"/>
  <c r="BJ3710"/>
  <c r="BI3710"/>
  <c r="BH3710"/>
  <c r="BG3710"/>
  <c r="BF3710"/>
  <c r="BE3710"/>
  <c r="BD3710"/>
  <c r="BC3710"/>
  <c r="BB3710"/>
  <c r="BA3710"/>
  <c r="AZ3710"/>
  <c r="AY3710"/>
  <c r="AX3710"/>
  <c r="AW3710"/>
  <c r="AV3710"/>
  <c r="AU3710"/>
  <c r="AT3710"/>
  <c r="AS3710"/>
  <c r="BJ3709"/>
  <c r="BI3709"/>
  <c r="BH3709"/>
  <c r="BG3709"/>
  <c r="BF3709"/>
  <c r="BE3709"/>
  <c r="BD3709"/>
  <c r="BC3709"/>
  <c r="BB3709"/>
  <c r="BA3709"/>
  <c r="AZ3709"/>
  <c r="AY3709"/>
  <c r="AX3709"/>
  <c r="AW3709"/>
  <c r="AV3709"/>
  <c r="AU3709"/>
  <c r="AT3709"/>
  <c r="AS3709"/>
  <c r="BJ3708"/>
  <c r="BI3708"/>
  <c r="BH3708"/>
  <c r="BG3708"/>
  <c r="BF3708"/>
  <c r="BE3708"/>
  <c r="BD3708"/>
  <c r="BC3708"/>
  <c r="BB3708"/>
  <c r="BA3708"/>
  <c r="AZ3708"/>
  <c r="AY3708"/>
  <c r="AX3708"/>
  <c r="AW3708"/>
  <c r="AV3708"/>
  <c r="AU3708"/>
  <c r="AT3708"/>
  <c r="AS3708"/>
  <c r="BJ3707"/>
  <c r="BI3707"/>
  <c r="BH3707"/>
  <c r="BG3707"/>
  <c r="BF3707"/>
  <c r="BE3707"/>
  <c r="BD3707"/>
  <c r="BC3707"/>
  <c r="BB3707"/>
  <c r="BA3707"/>
  <c r="AZ3707"/>
  <c r="AY3707"/>
  <c r="AX3707"/>
  <c r="AW3707"/>
  <c r="AV3707"/>
  <c r="AU3707"/>
  <c r="AT3707"/>
  <c r="AS3707"/>
  <c r="BJ3706"/>
  <c r="BI3706"/>
  <c r="BH3706"/>
  <c r="BG3706"/>
  <c r="BF3706"/>
  <c r="BE3706"/>
  <c r="BD3706"/>
  <c r="BC3706"/>
  <c r="BB3706"/>
  <c r="BA3706"/>
  <c r="AZ3706"/>
  <c r="AY3706"/>
  <c r="AX3706"/>
  <c r="AW3706"/>
  <c r="AV3706"/>
  <c r="AU3706"/>
  <c r="AT3706"/>
  <c r="AS3706"/>
  <c r="BJ3705"/>
  <c r="BI3705"/>
  <c r="BH3705"/>
  <c r="BG3705"/>
  <c r="BF3705"/>
  <c r="BE3705"/>
  <c r="BD3705"/>
  <c r="BC3705"/>
  <c r="BB3705"/>
  <c r="BA3705"/>
  <c r="AZ3705"/>
  <c r="AY3705"/>
  <c r="AX3705"/>
  <c r="AW3705"/>
  <c r="AV3705"/>
  <c r="AU3705"/>
  <c r="AT3705"/>
  <c r="AS3705"/>
  <c r="BJ3704"/>
  <c r="BI3704"/>
  <c r="BH3704"/>
  <c r="BG3704"/>
  <c r="BF3704"/>
  <c r="BE3704"/>
  <c r="BD3704"/>
  <c r="BC3704"/>
  <c r="BB3704"/>
  <c r="BA3704"/>
  <c r="AZ3704"/>
  <c r="AY3704"/>
  <c r="AX3704"/>
  <c r="AW3704"/>
  <c r="AV3704"/>
  <c r="AU3704"/>
  <c r="AT3704"/>
  <c r="AS3704"/>
  <c r="AQ3704"/>
  <c r="BJ3703"/>
  <c r="BI3703"/>
  <c r="BH3703"/>
  <c r="BG3703"/>
  <c r="BF3703"/>
  <c r="BE3703"/>
  <c r="BD3703"/>
  <c r="BC3703"/>
  <c r="BB3703"/>
  <c r="BA3703"/>
  <c r="AZ3703"/>
  <c r="AY3703"/>
  <c r="AX3703"/>
  <c r="AW3703"/>
  <c r="AV3703"/>
  <c r="AU3703"/>
  <c r="AT3703"/>
  <c r="AS3703"/>
  <c r="AP3703"/>
  <c r="BJ3702"/>
  <c r="BI3702"/>
  <c r="BH3702"/>
  <c r="BG3702"/>
  <c r="BF3702"/>
  <c r="BE3702"/>
  <c r="BD3702"/>
  <c r="BC3702"/>
  <c r="BB3702"/>
  <c r="BA3702"/>
  <c r="AZ3702"/>
  <c r="AY3702"/>
  <c r="AX3702"/>
  <c r="AW3702"/>
  <c r="AV3702"/>
  <c r="AU3702"/>
  <c r="AT3702"/>
  <c r="AS3702"/>
  <c r="AN3702"/>
  <c r="AM3702"/>
  <c r="AL3702"/>
  <c r="AK3702"/>
  <c r="AJ3702"/>
  <c r="AI3702"/>
  <c r="AH3702"/>
  <c r="AG3702"/>
  <c r="AF3702"/>
  <c r="AE3702"/>
  <c r="AD3702"/>
  <c r="AC3702"/>
  <c r="AB3702"/>
  <c r="AA3702"/>
  <c r="Z3702"/>
  <c r="Y3702"/>
  <c r="X3702"/>
  <c r="BJ3699"/>
  <c r="BI3699"/>
  <c r="BH3699"/>
  <c r="BG3699"/>
  <c r="BF3699"/>
  <c r="BE3699"/>
  <c r="BD3699"/>
  <c r="BC3699"/>
  <c r="BB3699"/>
  <c r="BA3699"/>
  <c r="AZ3699"/>
  <c r="AY3699"/>
  <c r="AX3699"/>
  <c r="AW3699"/>
  <c r="AV3699"/>
  <c r="AU3699"/>
  <c r="AT3699"/>
  <c r="AS3699"/>
  <c r="BJ3698"/>
  <c r="BI3698"/>
  <c r="BH3698"/>
  <c r="BG3698"/>
  <c r="BF3698"/>
  <c r="BE3698"/>
  <c r="BD3698"/>
  <c r="BC3698"/>
  <c r="BB3698"/>
  <c r="BA3698"/>
  <c r="AZ3698"/>
  <c r="AY3698"/>
  <c r="AX3698"/>
  <c r="AW3698"/>
  <c r="AV3698"/>
  <c r="AU3698"/>
  <c r="AT3698"/>
  <c r="AS3698"/>
  <c r="BJ3697"/>
  <c r="BI3697"/>
  <c r="BH3697"/>
  <c r="BG3697"/>
  <c r="BF3697"/>
  <c r="BE3697"/>
  <c r="BD3697"/>
  <c r="BC3697"/>
  <c r="BB3697"/>
  <c r="BA3697"/>
  <c r="AZ3697"/>
  <c r="AY3697"/>
  <c r="AX3697"/>
  <c r="AW3697"/>
  <c r="AV3697"/>
  <c r="AU3697"/>
  <c r="AT3697"/>
  <c r="AS3697"/>
  <c r="BJ3696"/>
  <c r="BI3696"/>
  <c r="BH3696"/>
  <c r="BG3696"/>
  <c r="BF3696"/>
  <c r="BE3696"/>
  <c r="BD3696"/>
  <c r="BC3696"/>
  <c r="BB3696"/>
  <c r="BA3696"/>
  <c r="AZ3696"/>
  <c r="AY3696"/>
  <c r="AX3696"/>
  <c r="AW3696"/>
  <c r="AV3696"/>
  <c r="AU3696"/>
  <c r="AT3696"/>
  <c r="AS3696"/>
  <c r="BJ3695"/>
  <c r="BI3695"/>
  <c r="BH3695"/>
  <c r="BG3695"/>
  <c r="BF3695"/>
  <c r="BE3695"/>
  <c r="BD3695"/>
  <c r="BC3695"/>
  <c r="BB3695"/>
  <c r="BA3695"/>
  <c r="AZ3695"/>
  <c r="AY3695"/>
  <c r="AX3695"/>
  <c r="AW3695"/>
  <c r="AV3695"/>
  <c r="AU3695"/>
  <c r="AT3695"/>
  <c r="AS3695"/>
  <c r="BJ3694"/>
  <c r="BI3694"/>
  <c r="BH3694"/>
  <c r="BG3694"/>
  <c r="BF3694"/>
  <c r="BE3694"/>
  <c r="BD3694"/>
  <c r="BC3694"/>
  <c r="BB3694"/>
  <c r="BA3694"/>
  <c r="AZ3694"/>
  <c r="AY3694"/>
  <c r="AX3694"/>
  <c r="AW3694"/>
  <c r="AV3694"/>
  <c r="AU3694"/>
  <c r="AT3694"/>
  <c r="AS3694"/>
  <c r="BJ3693"/>
  <c r="BI3693"/>
  <c r="BH3693"/>
  <c r="BG3693"/>
  <c r="BF3693"/>
  <c r="BE3693"/>
  <c r="BD3693"/>
  <c r="BC3693"/>
  <c r="BB3693"/>
  <c r="BA3693"/>
  <c r="AZ3693"/>
  <c r="AY3693"/>
  <c r="AX3693"/>
  <c r="AW3693"/>
  <c r="AV3693"/>
  <c r="AU3693"/>
  <c r="AT3693"/>
  <c r="AS3693"/>
  <c r="BJ3692"/>
  <c r="BI3692"/>
  <c r="BH3692"/>
  <c r="BG3692"/>
  <c r="BF3692"/>
  <c r="BE3692"/>
  <c r="BD3692"/>
  <c r="BC3692"/>
  <c r="BB3692"/>
  <c r="BA3692"/>
  <c r="AZ3692"/>
  <c r="AY3692"/>
  <c r="AX3692"/>
  <c r="AW3692"/>
  <c r="AV3692"/>
  <c r="AU3692"/>
  <c r="AT3692"/>
  <c r="AS3692"/>
  <c r="BJ3691"/>
  <c r="BI3691"/>
  <c r="BH3691"/>
  <c r="BG3691"/>
  <c r="BF3691"/>
  <c r="BE3691"/>
  <c r="BD3691"/>
  <c r="BC3691"/>
  <c r="BB3691"/>
  <c r="BA3691"/>
  <c r="AZ3691"/>
  <c r="AY3691"/>
  <c r="AX3691"/>
  <c r="AW3691"/>
  <c r="AV3691"/>
  <c r="AU3691"/>
  <c r="AT3691"/>
  <c r="AS3691"/>
  <c r="AQ3691"/>
  <c r="BJ3690"/>
  <c r="BI3690"/>
  <c r="BH3690"/>
  <c r="BG3690"/>
  <c r="BF3690"/>
  <c r="BE3690"/>
  <c r="BD3690"/>
  <c r="BC3690"/>
  <c r="BB3690"/>
  <c r="BA3690"/>
  <c r="AZ3690"/>
  <c r="AY3690"/>
  <c r="AX3690"/>
  <c r="AW3690"/>
  <c r="AV3690"/>
  <c r="AU3690"/>
  <c r="AT3690"/>
  <c r="AS3690"/>
  <c r="AP3690"/>
  <c r="BJ3689"/>
  <c r="BI3689"/>
  <c r="BH3689"/>
  <c r="BG3689"/>
  <c r="BF3689"/>
  <c r="BE3689"/>
  <c r="BD3689"/>
  <c r="BC3689"/>
  <c r="BB3689"/>
  <c r="BA3689"/>
  <c r="AZ3689"/>
  <c r="AY3689"/>
  <c r="AX3689"/>
  <c r="AW3689"/>
  <c r="AV3689"/>
  <c r="AU3689"/>
  <c r="AT3689"/>
  <c r="AS3689"/>
  <c r="AN3689"/>
  <c r="AM3689"/>
  <c r="AL3689"/>
  <c r="AK3689"/>
  <c r="AJ3689"/>
  <c r="AI3689"/>
  <c r="AH3689"/>
  <c r="AG3689"/>
  <c r="AF3689"/>
  <c r="AE3689"/>
  <c r="AD3689"/>
  <c r="AC3689"/>
  <c r="AB3689"/>
  <c r="AA3689"/>
  <c r="Z3689"/>
  <c r="Y3689"/>
  <c r="X3689"/>
  <c r="BJ3686"/>
  <c r="BI3686"/>
  <c r="BH3686"/>
  <c r="BG3686"/>
  <c r="BF3686"/>
  <c r="BE3686"/>
  <c r="BD3686"/>
  <c r="BC3686"/>
  <c r="BB3686"/>
  <c r="BA3686"/>
  <c r="AZ3686"/>
  <c r="AY3686"/>
  <c r="AX3686"/>
  <c r="AW3686"/>
  <c r="AV3686"/>
  <c r="AU3686"/>
  <c r="AT3686"/>
  <c r="AS3686"/>
  <c r="BJ3685"/>
  <c r="BI3685"/>
  <c r="BH3685"/>
  <c r="BG3685"/>
  <c r="BF3685"/>
  <c r="BE3685"/>
  <c r="BD3685"/>
  <c r="BC3685"/>
  <c r="BB3685"/>
  <c r="BA3685"/>
  <c r="AZ3685"/>
  <c r="AY3685"/>
  <c r="AX3685"/>
  <c r="AW3685"/>
  <c r="AV3685"/>
  <c r="AU3685"/>
  <c r="AT3685"/>
  <c r="AS3685"/>
  <c r="BJ3684"/>
  <c r="BI3684"/>
  <c r="BH3684"/>
  <c r="BG3684"/>
  <c r="BF3684"/>
  <c r="BE3684"/>
  <c r="BD3684"/>
  <c r="BC3684"/>
  <c r="BB3684"/>
  <c r="BA3684"/>
  <c r="AZ3684"/>
  <c r="AY3684"/>
  <c r="AX3684"/>
  <c r="AW3684"/>
  <c r="AV3684"/>
  <c r="AU3684"/>
  <c r="AT3684"/>
  <c r="AS3684"/>
  <c r="BJ3683"/>
  <c r="BI3683"/>
  <c r="BH3683"/>
  <c r="BG3683"/>
  <c r="BF3683"/>
  <c r="BE3683"/>
  <c r="BD3683"/>
  <c r="BC3683"/>
  <c r="BB3683"/>
  <c r="BA3683"/>
  <c r="AZ3683"/>
  <c r="AY3683"/>
  <c r="AX3683"/>
  <c r="AW3683"/>
  <c r="AV3683"/>
  <c r="AU3683"/>
  <c r="AT3683"/>
  <c r="AS3683"/>
  <c r="BJ3682"/>
  <c r="BI3682"/>
  <c r="BH3682"/>
  <c r="BG3682"/>
  <c r="BF3682"/>
  <c r="BE3682"/>
  <c r="BD3682"/>
  <c r="BC3682"/>
  <c r="BB3682"/>
  <c r="BA3682"/>
  <c r="AZ3682"/>
  <c r="AY3682"/>
  <c r="AX3682"/>
  <c r="AW3682"/>
  <c r="AV3682"/>
  <c r="AU3682"/>
  <c r="AT3682"/>
  <c r="AS3682"/>
  <c r="BJ3681"/>
  <c r="BI3681"/>
  <c r="BH3681"/>
  <c r="BG3681"/>
  <c r="BF3681"/>
  <c r="BE3681"/>
  <c r="BD3681"/>
  <c r="BC3681"/>
  <c r="BB3681"/>
  <c r="BA3681"/>
  <c r="AZ3681"/>
  <c r="AY3681"/>
  <c r="AX3681"/>
  <c r="AW3681"/>
  <c r="AV3681"/>
  <c r="AU3681"/>
  <c r="AT3681"/>
  <c r="AS3681"/>
  <c r="BJ3680"/>
  <c r="BI3680"/>
  <c r="BH3680"/>
  <c r="BG3680"/>
  <c r="BF3680"/>
  <c r="BE3680"/>
  <c r="BD3680"/>
  <c r="BC3680"/>
  <c r="BB3680"/>
  <c r="BA3680"/>
  <c r="AZ3680"/>
  <c r="AY3680"/>
  <c r="AX3680"/>
  <c r="AW3680"/>
  <c r="AV3680"/>
  <c r="AU3680"/>
  <c r="AT3680"/>
  <c r="AS3680"/>
  <c r="BJ3679"/>
  <c r="BI3679"/>
  <c r="BH3679"/>
  <c r="BG3679"/>
  <c r="BF3679"/>
  <c r="BE3679"/>
  <c r="BD3679"/>
  <c r="BC3679"/>
  <c r="BB3679"/>
  <c r="BA3679"/>
  <c r="AZ3679"/>
  <c r="AY3679"/>
  <c r="AX3679"/>
  <c r="AW3679"/>
  <c r="AV3679"/>
  <c r="AU3679"/>
  <c r="AT3679"/>
  <c r="AS3679"/>
  <c r="BJ3678"/>
  <c r="BI3678"/>
  <c r="BH3678"/>
  <c r="BG3678"/>
  <c r="BF3678"/>
  <c r="BE3678"/>
  <c r="BD3678"/>
  <c r="BC3678"/>
  <c r="BB3678"/>
  <c r="BA3678"/>
  <c r="AZ3678"/>
  <c r="AY3678"/>
  <c r="AX3678"/>
  <c r="AW3678"/>
  <c r="AV3678"/>
  <c r="AU3678"/>
  <c r="AT3678"/>
  <c r="AS3678"/>
  <c r="AQ3678"/>
  <c r="BJ3677"/>
  <c r="BI3677"/>
  <c r="BH3677"/>
  <c r="BG3677"/>
  <c r="BF3677"/>
  <c r="BE3677"/>
  <c r="BD3677"/>
  <c r="BC3677"/>
  <c r="BB3677"/>
  <c r="BA3677"/>
  <c r="AZ3677"/>
  <c r="AY3677"/>
  <c r="AX3677"/>
  <c r="AW3677"/>
  <c r="AV3677"/>
  <c r="AU3677"/>
  <c r="AT3677"/>
  <c r="AS3677"/>
  <c r="AP3677"/>
  <c r="BJ3676"/>
  <c r="BI3676"/>
  <c r="BH3676"/>
  <c r="BG3676"/>
  <c r="BF3676"/>
  <c r="BE3676"/>
  <c r="BD3676"/>
  <c r="BC3676"/>
  <c r="BB3676"/>
  <c r="BA3676"/>
  <c r="AZ3676"/>
  <c r="AY3676"/>
  <c r="AX3676"/>
  <c r="AW3676"/>
  <c r="AV3676"/>
  <c r="AU3676"/>
  <c r="AT3676"/>
  <c r="AS3676"/>
  <c r="AN3676"/>
  <c r="AM3676"/>
  <c r="AL3676"/>
  <c r="AK3676"/>
  <c r="AJ3676"/>
  <c r="AI3676"/>
  <c r="AH3676"/>
  <c r="AG3676"/>
  <c r="AF3676"/>
  <c r="AE3676"/>
  <c r="AD3676"/>
  <c r="AC3676"/>
  <c r="AB3676"/>
  <c r="AA3676"/>
  <c r="Z3676"/>
  <c r="Y3676"/>
  <c r="X3676"/>
  <c r="BJ3673"/>
  <c r="BI3673"/>
  <c r="BH3673"/>
  <c r="BG3673"/>
  <c r="BF3673"/>
  <c r="BE3673"/>
  <c r="BD3673"/>
  <c r="BC3673"/>
  <c r="BB3673"/>
  <c r="BA3673"/>
  <c r="AZ3673"/>
  <c r="AY3673"/>
  <c r="AX3673"/>
  <c r="AW3673"/>
  <c r="AV3673"/>
  <c r="AU3673"/>
  <c r="AT3673"/>
  <c r="AS3673"/>
  <c r="BJ3672"/>
  <c r="BI3672"/>
  <c r="BH3672"/>
  <c r="BG3672"/>
  <c r="BF3672"/>
  <c r="BE3672"/>
  <c r="BD3672"/>
  <c r="BC3672"/>
  <c r="BB3672"/>
  <c r="BA3672"/>
  <c r="AZ3672"/>
  <c r="AY3672"/>
  <c r="AX3672"/>
  <c r="AW3672"/>
  <c r="AV3672"/>
  <c r="AU3672"/>
  <c r="AT3672"/>
  <c r="AS3672"/>
  <c r="BJ3671"/>
  <c r="BI3671"/>
  <c r="BH3671"/>
  <c r="BG3671"/>
  <c r="BF3671"/>
  <c r="BE3671"/>
  <c r="BD3671"/>
  <c r="BC3671"/>
  <c r="BB3671"/>
  <c r="BA3671"/>
  <c r="AZ3671"/>
  <c r="AY3671"/>
  <c r="AX3671"/>
  <c r="AW3671"/>
  <c r="AV3671"/>
  <c r="AU3671"/>
  <c r="AT3671"/>
  <c r="AS3671"/>
  <c r="BJ3670"/>
  <c r="BI3670"/>
  <c r="BH3670"/>
  <c r="BG3670"/>
  <c r="BF3670"/>
  <c r="BE3670"/>
  <c r="BD3670"/>
  <c r="BC3670"/>
  <c r="BB3670"/>
  <c r="BA3670"/>
  <c r="AZ3670"/>
  <c r="AY3670"/>
  <c r="AX3670"/>
  <c r="AW3670"/>
  <c r="AV3670"/>
  <c r="AU3670"/>
  <c r="AT3670"/>
  <c r="AS3670"/>
  <c r="BJ3669"/>
  <c r="BI3669"/>
  <c r="BH3669"/>
  <c r="BG3669"/>
  <c r="BF3669"/>
  <c r="BE3669"/>
  <c r="BD3669"/>
  <c r="BC3669"/>
  <c r="BB3669"/>
  <c r="BA3669"/>
  <c r="AZ3669"/>
  <c r="AY3669"/>
  <c r="AX3669"/>
  <c r="AW3669"/>
  <c r="AV3669"/>
  <c r="AU3669"/>
  <c r="AT3669"/>
  <c r="AS3669"/>
  <c r="BJ3668"/>
  <c r="BI3668"/>
  <c r="BH3668"/>
  <c r="BG3668"/>
  <c r="BF3668"/>
  <c r="BE3668"/>
  <c r="BD3668"/>
  <c r="BC3668"/>
  <c r="BB3668"/>
  <c r="BA3668"/>
  <c r="AZ3668"/>
  <c r="AY3668"/>
  <c r="AX3668"/>
  <c r="AW3668"/>
  <c r="AV3668"/>
  <c r="AU3668"/>
  <c r="AT3668"/>
  <c r="AS3668"/>
  <c r="BJ3667"/>
  <c r="BI3667"/>
  <c r="BH3667"/>
  <c r="BG3667"/>
  <c r="BF3667"/>
  <c r="BE3667"/>
  <c r="BD3667"/>
  <c r="BC3667"/>
  <c r="BB3667"/>
  <c r="BA3667"/>
  <c r="AZ3667"/>
  <c r="AY3667"/>
  <c r="AX3667"/>
  <c r="AW3667"/>
  <c r="AV3667"/>
  <c r="AU3667"/>
  <c r="AT3667"/>
  <c r="AS3667"/>
  <c r="BJ3666"/>
  <c r="BI3666"/>
  <c r="BH3666"/>
  <c r="BG3666"/>
  <c r="BF3666"/>
  <c r="BE3666"/>
  <c r="BD3666"/>
  <c r="BC3666"/>
  <c r="BB3666"/>
  <c r="BA3666"/>
  <c r="AZ3666"/>
  <c r="AY3666"/>
  <c r="AX3666"/>
  <c r="AW3666"/>
  <c r="AV3666"/>
  <c r="AU3666"/>
  <c r="AT3666"/>
  <c r="AS3666"/>
  <c r="BJ3665"/>
  <c r="BI3665"/>
  <c r="BH3665"/>
  <c r="BG3665"/>
  <c r="BF3665"/>
  <c r="BE3665"/>
  <c r="BD3665"/>
  <c r="BC3665"/>
  <c r="BB3665"/>
  <c r="BA3665"/>
  <c r="AZ3665"/>
  <c r="AY3665"/>
  <c r="AX3665"/>
  <c r="AW3665"/>
  <c r="AV3665"/>
  <c r="AU3665"/>
  <c r="AT3665"/>
  <c r="AS3665"/>
  <c r="AQ3665"/>
  <c r="BJ3664"/>
  <c r="BI3664"/>
  <c r="BH3664"/>
  <c r="BG3664"/>
  <c r="BF3664"/>
  <c r="BE3664"/>
  <c r="BD3664"/>
  <c r="BC3664"/>
  <c r="BB3664"/>
  <c r="BA3664"/>
  <c r="AZ3664"/>
  <c r="AY3664"/>
  <c r="AX3664"/>
  <c r="AW3664"/>
  <c r="AV3664"/>
  <c r="AU3664"/>
  <c r="AT3664"/>
  <c r="AS3664"/>
  <c r="AP3664"/>
  <c r="BJ3663"/>
  <c r="BI3663"/>
  <c r="BH3663"/>
  <c r="BG3663"/>
  <c r="BF3663"/>
  <c r="BE3663"/>
  <c r="BD3663"/>
  <c r="BC3663"/>
  <c r="BB3663"/>
  <c r="BA3663"/>
  <c r="AZ3663"/>
  <c r="AY3663"/>
  <c r="AX3663"/>
  <c r="AW3663"/>
  <c r="AV3663"/>
  <c r="AU3663"/>
  <c r="AT3663"/>
  <c r="AS3663"/>
  <c r="AN3663"/>
  <c r="AM3663"/>
  <c r="AL3663"/>
  <c r="AK3663"/>
  <c r="AJ3663"/>
  <c r="AI3663"/>
  <c r="AH3663"/>
  <c r="AG3663"/>
  <c r="AF3663"/>
  <c r="AE3663"/>
  <c r="AD3663"/>
  <c r="AC3663"/>
  <c r="AB3663"/>
  <c r="AA3663"/>
  <c r="Z3663"/>
  <c r="Y3663"/>
  <c r="X3663"/>
  <c r="BJ3660"/>
  <c r="BI3660"/>
  <c r="BH3660"/>
  <c r="BG3660"/>
  <c r="BF3660"/>
  <c r="BE3660"/>
  <c r="BD3660"/>
  <c r="BC3660"/>
  <c r="BB3660"/>
  <c r="BA3660"/>
  <c r="AZ3660"/>
  <c r="AY3660"/>
  <c r="AX3660"/>
  <c r="AW3660"/>
  <c r="AV3660"/>
  <c r="AU3660"/>
  <c r="AT3660"/>
  <c r="AS3660"/>
  <c r="BJ3659"/>
  <c r="BI3659"/>
  <c r="BH3659"/>
  <c r="BG3659"/>
  <c r="BF3659"/>
  <c r="BE3659"/>
  <c r="BD3659"/>
  <c r="BC3659"/>
  <c r="BB3659"/>
  <c r="BA3659"/>
  <c r="AZ3659"/>
  <c r="AY3659"/>
  <c r="AX3659"/>
  <c r="AW3659"/>
  <c r="AV3659"/>
  <c r="AU3659"/>
  <c r="AT3659"/>
  <c r="AS3659"/>
  <c r="BJ3658"/>
  <c r="BI3658"/>
  <c r="BH3658"/>
  <c r="BG3658"/>
  <c r="BF3658"/>
  <c r="BE3658"/>
  <c r="BD3658"/>
  <c r="BC3658"/>
  <c r="BB3658"/>
  <c r="BA3658"/>
  <c r="AZ3658"/>
  <c r="AY3658"/>
  <c r="AX3658"/>
  <c r="AW3658"/>
  <c r="AV3658"/>
  <c r="AU3658"/>
  <c r="AT3658"/>
  <c r="AS3658"/>
  <c r="BJ3657"/>
  <c r="BI3657"/>
  <c r="BH3657"/>
  <c r="BG3657"/>
  <c r="BF3657"/>
  <c r="BE3657"/>
  <c r="BD3657"/>
  <c r="BC3657"/>
  <c r="BB3657"/>
  <c r="BA3657"/>
  <c r="AZ3657"/>
  <c r="AY3657"/>
  <c r="AX3657"/>
  <c r="AW3657"/>
  <c r="AV3657"/>
  <c r="AU3657"/>
  <c r="AT3657"/>
  <c r="AS3657"/>
  <c r="BJ3656"/>
  <c r="BI3656"/>
  <c r="BH3656"/>
  <c r="BG3656"/>
  <c r="BF3656"/>
  <c r="BE3656"/>
  <c r="BD3656"/>
  <c r="BC3656"/>
  <c r="BB3656"/>
  <c r="BA3656"/>
  <c r="AZ3656"/>
  <c r="AY3656"/>
  <c r="AX3656"/>
  <c r="AW3656"/>
  <c r="AV3656"/>
  <c r="AU3656"/>
  <c r="AT3656"/>
  <c r="AS3656"/>
  <c r="BJ3655"/>
  <c r="BI3655"/>
  <c r="BH3655"/>
  <c r="BG3655"/>
  <c r="BF3655"/>
  <c r="BE3655"/>
  <c r="BD3655"/>
  <c r="BC3655"/>
  <c r="BB3655"/>
  <c r="BA3655"/>
  <c r="AZ3655"/>
  <c r="AY3655"/>
  <c r="AX3655"/>
  <c r="AW3655"/>
  <c r="AV3655"/>
  <c r="AU3655"/>
  <c r="AT3655"/>
  <c r="AS3655"/>
  <c r="BJ3654"/>
  <c r="BI3654"/>
  <c r="BH3654"/>
  <c r="BG3654"/>
  <c r="BF3654"/>
  <c r="BE3654"/>
  <c r="BD3654"/>
  <c r="BC3654"/>
  <c r="BB3654"/>
  <c r="BA3654"/>
  <c r="AZ3654"/>
  <c r="AY3654"/>
  <c r="AX3654"/>
  <c r="AW3654"/>
  <c r="AV3654"/>
  <c r="AU3654"/>
  <c r="AT3654"/>
  <c r="AS3654"/>
  <c r="BJ3653"/>
  <c r="BI3653"/>
  <c r="BH3653"/>
  <c r="BG3653"/>
  <c r="BF3653"/>
  <c r="BE3653"/>
  <c r="BD3653"/>
  <c r="BC3653"/>
  <c r="BB3653"/>
  <c r="BA3653"/>
  <c r="AZ3653"/>
  <c r="AY3653"/>
  <c r="AX3653"/>
  <c r="AW3653"/>
  <c r="AV3653"/>
  <c r="AU3653"/>
  <c r="AT3653"/>
  <c r="AS3653"/>
  <c r="BJ3652"/>
  <c r="BI3652"/>
  <c r="BH3652"/>
  <c r="BG3652"/>
  <c r="BF3652"/>
  <c r="BE3652"/>
  <c r="BD3652"/>
  <c r="BC3652"/>
  <c r="BB3652"/>
  <c r="BA3652"/>
  <c r="AZ3652"/>
  <c r="AY3652"/>
  <c r="AX3652"/>
  <c r="AW3652"/>
  <c r="AV3652"/>
  <c r="AU3652"/>
  <c r="AT3652"/>
  <c r="AS3652"/>
  <c r="AQ3652"/>
  <c r="BJ3651"/>
  <c r="BI3651"/>
  <c r="BH3651"/>
  <c r="BG3651"/>
  <c r="BF3651"/>
  <c r="BE3651"/>
  <c r="BD3651"/>
  <c r="BC3651"/>
  <c r="BB3651"/>
  <c r="BA3651"/>
  <c r="AZ3651"/>
  <c r="AY3651"/>
  <c r="AX3651"/>
  <c r="AW3651"/>
  <c r="AV3651"/>
  <c r="AU3651"/>
  <c r="AT3651"/>
  <c r="AS3651"/>
  <c r="AP3651"/>
  <c r="BJ3650"/>
  <c r="BI3650"/>
  <c r="BH3650"/>
  <c r="BG3650"/>
  <c r="BF3650"/>
  <c r="BE3650"/>
  <c r="BD3650"/>
  <c r="BC3650"/>
  <c r="BB3650"/>
  <c r="BA3650"/>
  <c r="AZ3650"/>
  <c r="AY3650"/>
  <c r="AX3650"/>
  <c r="AW3650"/>
  <c r="AV3650"/>
  <c r="AU3650"/>
  <c r="AT3650"/>
  <c r="AS3650"/>
  <c r="AN3650"/>
  <c r="AM3650"/>
  <c r="AL3650"/>
  <c r="AK3650"/>
  <c r="AJ3650"/>
  <c r="AI3650"/>
  <c r="AH3650"/>
  <c r="AG3650"/>
  <c r="AF3650"/>
  <c r="AE3650"/>
  <c r="AD3650"/>
  <c r="AC3650"/>
  <c r="AB3650"/>
  <c r="AA3650"/>
  <c r="Z3650"/>
  <c r="Y3650"/>
  <c r="X3650"/>
  <c r="BJ3647"/>
  <c r="BI3647"/>
  <c r="BH3647"/>
  <c r="BG3647"/>
  <c r="BF3647"/>
  <c r="BE3647"/>
  <c r="BD3647"/>
  <c r="BC3647"/>
  <c r="BB3647"/>
  <c r="BA3647"/>
  <c r="AZ3647"/>
  <c r="AY3647"/>
  <c r="AX3647"/>
  <c r="AW3647"/>
  <c r="AV3647"/>
  <c r="AU3647"/>
  <c r="AT3647"/>
  <c r="AS3647"/>
  <c r="BJ3646"/>
  <c r="BI3646"/>
  <c r="BH3646"/>
  <c r="BG3646"/>
  <c r="BF3646"/>
  <c r="BE3646"/>
  <c r="BD3646"/>
  <c r="BC3646"/>
  <c r="BB3646"/>
  <c r="BA3646"/>
  <c r="AZ3646"/>
  <c r="AY3646"/>
  <c r="AX3646"/>
  <c r="AW3646"/>
  <c r="AV3646"/>
  <c r="AU3646"/>
  <c r="AT3646"/>
  <c r="AS3646"/>
  <c r="BJ3645"/>
  <c r="BI3645"/>
  <c r="BH3645"/>
  <c r="BG3645"/>
  <c r="BF3645"/>
  <c r="BE3645"/>
  <c r="BD3645"/>
  <c r="BC3645"/>
  <c r="BB3645"/>
  <c r="BA3645"/>
  <c r="AZ3645"/>
  <c r="AY3645"/>
  <c r="AX3645"/>
  <c r="AW3645"/>
  <c r="AV3645"/>
  <c r="AU3645"/>
  <c r="AT3645"/>
  <c r="AS3645"/>
  <c r="BJ3644"/>
  <c r="BI3644"/>
  <c r="BH3644"/>
  <c r="BG3644"/>
  <c r="BF3644"/>
  <c r="BE3644"/>
  <c r="BD3644"/>
  <c r="BC3644"/>
  <c r="BB3644"/>
  <c r="BA3644"/>
  <c r="AZ3644"/>
  <c r="AY3644"/>
  <c r="AX3644"/>
  <c r="AW3644"/>
  <c r="AV3644"/>
  <c r="AU3644"/>
  <c r="AT3644"/>
  <c r="AS3644"/>
  <c r="BJ3643"/>
  <c r="BI3643"/>
  <c r="BH3643"/>
  <c r="BG3643"/>
  <c r="BF3643"/>
  <c r="BE3643"/>
  <c r="BD3643"/>
  <c r="BC3643"/>
  <c r="BB3643"/>
  <c r="BA3643"/>
  <c r="AZ3643"/>
  <c r="AY3643"/>
  <c r="AX3643"/>
  <c r="AW3643"/>
  <c r="AV3643"/>
  <c r="AU3643"/>
  <c r="AT3643"/>
  <c r="AS3643"/>
  <c r="BJ3642"/>
  <c r="BI3642"/>
  <c r="BH3642"/>
  <c r="BG3642"/>
  <c r="BF3642"/>
  <c r="BE3642"/>
  <c r="BD3642"/>
  <c r="BC3642"/>
  <c r="BB3642"/>
  <c r="BA3642"/>
  <c r="AZ3642"/>
  <c r="AY3642"/>
  <c r="AX3642"/>
  <c r="AW3642"/>
  <c r="AV3642"/>
  <c r="AU3642"/>
  <c r="AT3642"/>
  <c r="AS3642"/>
  <c r="BJ3641"/>
  <c r="BI3641"/>
  <c r="BH3641"/>
  <c r="BG3641"/>
  <c r="BF3641"/>
  <c r="BE3641"/>
  <c r="BD3641"/>
  <c r="BC3641"/>
  <c r="BB3641"/>
  <c r="BA3641"/>
  <c r="AZ3641"/>
  <c r="AY3641"/>
  <c r="AX3641"/>
  <c r="AW3641"/>
  <c r="AV3641"/>
  <c r="AU3641"/>
  <c r="AT3641"/>
  <c r="AS3641"/>
  <c r="BJ3640"/>
  <c r="BI3640"/>
  <c r="BH3640"/>
  <c r="BG3640"/>
  <c r="BF3640"/>
  <c r="BE3640"/>
  <c r="BD3640"/>
  <c r="BC3640"/>
  <c r="BB3640"/>
  <c r="BA3640"/>
  <c r="AZ3640"/>
  <c r="AY3640"/>
  <c r="AX3640"/>
  <c r="AW3640"/>
  <c r="AV3640"/>
  <c r="AU3640"/>
  <c r="AT3640"/>
  <c r="AS3640"/>
  <c r="BJ3639"/>
  <c r="BI3639"/>
  <c r="BH3639"/>
  <c r="BG3639"/>
  <c r="BF3639"/>
  <c r="BE3639"/>
  <c r="BD3639"/>
  <c r="BC3639"/>
  <c r="BB3639"/>
  <c r="BA3639"/>
  <c r="AZ3639"/>
  <c r="AY3639"/>
  <c r="AX3639"/>
  <c r="AW3639"/>
  <c r="AV3639"/>
  <c r="AU3639"/>
  <c r="AT3639"/>
  <c r="AS3639"/>
  <c r="AQ3639"/>
  <c r="BJ3638"/>
  <c r="BI3638"/>
  <c r="BH3638"/>
  <c r="BG3638"/>
  <c r="BF3638"/>
  <c r="BE3638"/>
  <c r="BD3638"/>
  <c r="BC3638"/>
  <c r="BB3638"/>
  <c r="BA3638"/>
  <c r="AZ3638"/>
  <c r="AY3638"/>
  <c r="AX3638"/>
  <c r="AW3638"/>
  <c r="AV3638"/>
  <c r="AU3638"/>
  <c r="AT3638"/>
  <c r="AS3638"/>
  <c r="AP3638"/>
  <c r="BJ3637"/>
  <c r="BI3637"/>
  <c r="BH3637"/>
  <c r="BG3637"/>
  <c r="BF3637"/>
  <c r="BE3637"/>
  <c r="BD3637"/>
  <c r="BC3637"/>
  <c r="BB3637"/>
  <c r="BA3637"/>
  <c r="AZ3637"/>
  <c r="AY3637"/>
  <c r="AX3637"/>
  <c r="AW3637"/>
  <c r="AV3637"/>
  <c r="AU3637"/>
  <c r="AT3637"/>
  <c r="AS3637"/>
  <c r="AN3637"/>
  <c r="AM3637"/>
  <c r="AL3637"/>
  <c r="AK3637"/>
  <c r="AJ3637"/>
  <c r="AI3637"/>
  <c r="AH3637"/>
  <c r="AG3637"/>
  <c r="AF3637"/>
  <c r="AE3637"/>
  <c r="AD3637"/>
  <c r="AC3637"/>
  <c r="AB3637"/>
  <c r="AA3637"/>
  <c r="Z3637"/>
  <c r="Y3637"/>
  <c r="X3637"/>
  <c r="BJ3634"/>
  <c r="BI3634"/>
  <c r="BH3634"/>
  <c r="BG3634"/>
  <c r="BF3634"/>
  <c r="BE3634"/>
  <c r="BD3634"/>
  <c r="BC3634"/>
  <c r="BB3634"/>
  <c r="BA3634"/>
  <c r="AZ3634"/>
  <c r="AY3634"/>
  <c r="AX3634"/>
  <c r="AW3634"/>
  <c r="AV3634"/>
  <c r="AU3634"/>
  <c r="AT3634"/>
  <c r="AS3634"/>
  <c r="BJ3633"/>
  <c r="BI3633"/>
  <c r="BH3633"/>
  <c r="BG3633"/>
  <c r="BF3633"/>
  <c r="BE3633"/>
  <c r="BD3633"/>
  <c r="BC3633"/>
  <c r="BB3633"/>
  <c r="BA3633"/>
  <c r="AZ3633"/>
  <c r="AY3633"/>
  <c r="AX3633"/>
  <c r="AW3633"/>
  <c r="AV3633"/>
  <c r="AU3633"/>
  <c r="AT3633"/>
  <c r="AS3633"/>
  <c r="BJ3632"/>
  <c r="BI3632"/>
  <c r="BH3632"/>
  <c r="BG3632"/>
  <c r="BF3632"/>
  <c r="BE3632"/>
  <c r="BD3632"/>
  <c r="BC3632"/>
  <c r="BB3632"/>
  <c r="BA3632"/>
  <c r="AZ3632"/>
  <c r="AY3632"/>
  <c r="AX3632"/>
  <c r="AW3632"/>
  <c r="AV3632"/>
  <c r="AU3632"/>
  <c r="AT3632"/>
  <c r="AS3632"/>
  <c r="BJ3631"/>
  <c r="BI3631"/>
  <c r="BH3631"/>
  <c r="BG3631"/>
  <c r="BF3631"/>
  <c r="BE3631"/>
  <c r="BD3631"/>
  <c r="BC3631"/>
  <c r="BB3631"/>
  <c r="BA3631"/>
  <c r="AZ3631"/>
  <c r="AY3631"/>
  <c r="AX3631"/>
  <c r="AW3631"/>
  <c r="AV3631"/>
  <c r="AU3631"/>
  <c r="AT3631"/>
  <c r="AS3631"/>
  <c r="BJ3630"/>
  <c r="BI3630"/>
  <c r="BH3630"/>
  <c r="BG3630"/>
  <c r="BF3630"/>
  <c r="BE3630"/>
  <c r="BD3630"/>
  <c r="BC3630"/>
  <c r="BB3630"/>
  <c r="BA3630"/>
  <c r="AZ3630"/>
  <c r="AY3630"/>
  <c r="AX3630"/>
  <c r="AW3630"/>
  <c r="AV3630"/>
  <c r="AU3630"/>
  <c r="AT3630"/>
  <c r="AS3630"/>
  <c r="BJ3629"/>
  <c r="BI3629"/>
  <c r="BH3629"/>
  <c r="BG3629"/>
  <c r="BF3629"/>
  <c r="BE3629"/>
  <c r="BD3629"/>
  <c r="BC3629"/>
  <c r="BB3629"/>
  <c r="BA3629"/>
  <c r="AZ3629"/>
  <c r="AY3629"/>
  <c r="AX3629"/>
  <c r="AW3629"/>
  <c r="AV3629"/>
  <c r="AU3629"/>
  <c r="AT3629"/>
  <c r="AS3629"/>
  <c r="BJ3628"/>
  <c r="BI3628"/>
  <c r="BH3628"/>
  <c r="BG3628"/>
  <c r="BF3628"/>
  <c r="BE3628"/>
  <c r="BD3628"/>
  <c r="BC3628"/>
  <c r="BB3628"/>
  <c r="BA3628"/>
  <c r="AZ3628"/>
  <c r="AY3628"/>
  <c r="AX3628"/>
  <c r="AW3628"/>
  <c r="AV3628"/>
  <c r="AU3628"/>
  <c r="AT3628"/>
  <c r="AS3628"/>
  <c r="BJ3627"/>
  <c r="BI3627"/>
  <c r="BH3627"/>
  <c r="BG3627"/>
  <c r="BF3627"/>
  <c r="BE3627"/>
  <c r="BD3627"/>
  <c r="BC3627"/>
  <c r="BB3627"/>
  <c r="BA3627"/>
  <c r="AZ3627"/>
  <c r="AY3627"/>
  <c r="AX3627"/>
  <c r="AW3627"/>
  <c r="AV3627"/>
  <c r="AU3627"/>
  <c r="AT3627"/>
  <c r="AS3627"/>
  <c r="BJ3626"/>
  <c r="BI3626"/>
  <c r="BH3626"/>
  <c r="BG3626"/>
  <c r="BF3626"/>
  <c r="BE3626"/>
  <c r="BD3626"/>
  <c r="BC3626"/>
  <c r="BB3626"/>
  <c r="BA3626"/>
  <c r="AZ3626"/>
  <c r="AY3626"/>
  <c r="AX3626"/>
  <c r="AW3626"/>
  <c r="AV3626"/>
  <c r="AU3626"/>
  <c r="AT3626"/>
  <c r="AS3626"/>
  <c r="AQ3626"/>
  <c r="BJ3625"/>
  <c r="BI3625"/>
  <c r="BH3625"/>
  <c r="BG3625"/>
  <c r="BF3625"/>
  <c r="BE3625"/>
  <c r="BD3625"/>
  <c r="BC3625"/>
  <c r="BB3625"/>
  <c r="BA3625"/>
  <c r="AZ3625"/>
  <c r="AY3625"/>
  <c r="AX3625"/>
  <c r="AW3625"/>
  <c r="AV3625"/>
  <c r="AU3625"/>
  <c r="AT3625"/>
  <c r="AS3625"/>
  <c r="AP3625"/>
  <c r="BJ3624"/>
  <c r="BI3624"/>
  <c r="BH3624"/>
  <c r="BG3624"/>
  <c r="BF3624"/>
  <c r="BE3624"/>
  <c r="BD3624"/>
  <c r="BC3624"/>
  <c r="BB3624"/>
  <c r="BA3624"/>
  <c r="AZ3624"/>
  <c r="AY3624"/>
  <c r="AX3624"/>
  <c r="AW3624"/>
  <c r="AV3624"/>
  <c r="AU3624"/>
  <c r="AT3624"/>
  <c r="AS3624"/>
  <c r="AN3624"/>
  <c r="AM3624"/>
  <c r="AL3624"/>
  <c r="AK3624"/>
  <c r="AJ3624"/>
  <c r="AI3624"/>
  <c r="AH3624"/>
  <c r="AG3624"/>
  <c r="AF3624"/>
  <c r="AE3624"/>
  <c r="AD3624"/>
  <c r="AC3624"/>
  <c r="AB3624"/>
  <c r="AA3624"/>
  <c r="Z3624"/>
  <c r="Y3624"/>
  <c r="X3624"/>
  <c r="BJ3621"/>
  <c r="BI3621"/>
  <c r="BH3621"/>
  <c r="BG3621"/>
  <c r="BF3621"/>
  <c r="BE3621"/>
  <c r="BD3621"/>
  <c r="BC3621"/>
  <c r="BB3621"/>
  <c r="BA3621"/>
  <c r="AZ3621"/>
  <c r="AY3621"/>
  <c r="AX3621"/>
  <c r="AW3621"/>
  <c r="AV3621"/>
  <c r="AU3621"/>
  <c r="AT3621"/>
  <c r="AS3621"/>
  <c r="BJ3620"/>
  <c r="BI3620"/>
  <c r="BH3620"/>
  <c r="BG3620"/>
  <c r="BF3620"/>
  <c r="BE3620"/>
  <c r="BD3620"/>
  <c r="BC3620"/>
  <c r="BB3620"/>
  <c r="BA3620"/>
  <c r="AZ3620"/>
  <c r="AY3620"/>
  <c r="AX3620"/>
  <c r="AW3620"/>
  <c r="AV3620"/>
  <c r="AU3620"/>
  <c r="AT3620"/>
  <c r="AS3620"/>
  <c r="BJ3619"/>
  <c r="BI3619"/>
  <c r="BH3619"/>
  <c r="BG3619"/>
  <c r="BF3619"/>
  <c r="BE3619"/>
  <c r="BD3619"/>
  <c r="BC3619"/>
  <c r="BB3619"/>
  <c r="BA3619"/>
  <c r="AZ3619"/>
  <c r="AY3619"/>
  <c r="AX3619"/>
  <c r="AW3619"/>
  <c r="AV3619"/>
  <c r="AU3619"/>
  <c r="AT3619"/>
  <c r="AS3619"/>
  <c r="BJ3618"/>
  <c r="BI3618"/>
  <c r="BH3618"/>
  <c r="BG3618"/>
  <c r="BF3618"/>
  <c r="BE3618"/>
  <c r="BD3618"/>
  <c r="BC3618"/>
  <c r="BB3618"/>
  <c r="BA3618"/>
  <c r="AZ3618"/>
  <c r="AY3618"/>
  <c r="AX3618"/>
  <c r="AW3618"/>
  <c r="AV3618"/>
  <c r="AU3618"/>
  <c r="AT3618"/>
  <c r="AS3618"/>
  <c r="BJ3617"/>
  <c r="BI3617"/>
  <c r="BH3617"/>
  <c r="BG3617"/>
  <c r="BF3617"/>
  <c r="BE3617"/>
  <c r="BD3617"/>
  <c r="BC3617"/>
  <c r="BB3617"/>
  <c r="BA3617"/>
  <c r="AZ3617"/>
  <c r="AY3617"/>
  <c r="AX3617"/>
  <c r="AW3617"/>
  <c r="AV3617"/>
  <c r="AU3617"/>
  <c r="AT3617"/>
  <c r="AS3617"/>
  <c r="BJ3616"/>
  <c r="BI3616"/>
  <c r="BH3616"/>
  <c r="BG3616"/>
  <c r="BF3616"/>
  <c r="BE3616"/>
  <c r="BD3616"/>
  <c r="BC3616"/>
  <c r="BB3616"/>
  <c r="BA3616"/>
  <c r="AZ3616"/>
  <c r="AY3616"/>
  <c r="AX3616"/>
  <c r="AW3616"/>
  <c r="AV3616"/>
  <c r="AU3616"/>
  <c r="AT3616"/>
  <c r="AS3616"/>
  <c r="BJ3615"/>
  <c r="BI3615"/>
  <c r="BH3615"/>
  <c r="BG3615"/>
  <c r="BF3615"/>
  <c r="BE3615"/>
  <c r="BD3615"/>
  <c r="BC3615"/>
  <c r="BB3615"/>
  <c r="BA3615"/>
  <c r="AZ3615"/>
  <c r="AY3615"/>
  <c r="AX3615"/>
  <c r="AW3615"/>
  <c r="AV3615"/>
  <c r="AU3615"/>
  <c r="AT3615"/>
  <c r="AS3615"/>
  <c r="BJ3614"/>
  <c r="BI3614"/>
  <c r="BH3614"/>
  <c r="BG3614"/>
  <c r="BF3614"/>
  <c r="BE3614"/>
  <c r="BD3614"/>
  <c r="BC3614"/>
  <c r="BB3614"/>
  <c r="BA3614"/>
  <c r="AZ3614"/>
  <c r="AY3614"/>
  <c r="AX3614"/>
  <c r="AW3614"/>
  <c r="AV3614"/>
  <c r="AU3614"/>
  <c r="AT3614"/>
  <c r="AS3614"/>
  <c r="BJ3613"/>
  <c r="BI3613"/>
  <c r="BH3613"/>
  <c r="BG3613"/>
  <c r="BF3613"/>
  <c r="BE3613"/>
  <c r="BD3613"/>
  <c r="BC3613"/>
  <c r="BB3613"/>
  <c r="BA3613"/>
  <c r="AZ3613"/>
  <c r="AY3613"/>
  <c r="AX3613"/>
  <c r="AW3613"/>
  <c r="AV3613"/>
  <c r="AU3613"/>
  <c r="AT3613"/>
  <c r="AS3613"/>
  <c r="AQ3613"/>
  <c r="BJ3612"/>
  <c r="BI3612"/>
  <c r="BH3612"/>
  <c r="BG3612"/>
  <c r="BF3612"/>
  <c r="BE3612"/>
  <c r="BD3612"/>
  <c r="BC3612"/>
  <c r="BB3612"/>
  <c r="BA3612"/>
  <c r="AZ3612"/>
  <c r="AY3612"/>
  <c r="AX3612"/>
  <c r="AW3612"/>
  <c r="AV3612"/>
  <c r="AU3612"/>
  <c r="AT3612"/>
  <c r="AS3612"/>
  <c r="AP3612"/>
  <c r="BJ3611"/>
  <c r="BI3611"/>
  <c r="BH3611"/>
  <c r="BG3611"/>
  <c r="BF3611"/>
  <c r="BE3611"/>
  <c r="BD3611"/>
  <c r="BC3611"/>
  <c r="BB3611"/>
  <c r="BA3611"/>
  <c r="AZ3611"/>
  <c r="AY3611"/>
  <c r="AX3611"/>
  <c r="AW3611"/>
  <c r="AV3611"/>
  <c r="AU3611"/>
  <c r="AT3611"/>
  <c r="AS3611"/>
  <c r="AN3611"/>
  <c r="AM3611"/>
  <c r="AL3611"/>
  <c r="AK3611"/>
  <c r="AJ3611"/>
  <c r="AI3611"/>
  <c r="AH3611"/>
  <c r="AG3611"/>
  <c r="AF3611"/>
  <c r="AE3611"/>
  <c r="AD3611"/>
  <c r="AC3611"/>
  <c r="AB3611"/>
  <c r="AA3611"/>
  <c r="Z3611"/>
  <c r="Y3611"/>
  <c r="X3611"/>
  <c r="BJ3608"/>
  <c r="BI3608"/>
  <c r="BH3608"/>
  <c r="BG3608"/>
  <c r="BF3608"/>
  <c r="BE3608"/>
  <c r="BD3608"/>
  <c r="BC3608"/>
  <c r="BB3608"/>
  <c r="BA3608"/>
  <c r="AZ3608"/>
  <c r="AY3608"/>
  <c r="AX3608"/>
  <c r="AW3608"/>
  <c r="AV3608"/>
  <c r="AU3608"/>
  <c r="AT3608"/>
  <c r="AS3608"/>
  <c r="BJ3607"/>
  <c r="BI3607"/>
  <c r="BH3607"/>
  <c r="BG3607"/>
  <c r="BF3607"/>
  <c r="BE3607"/>
  <c r="BD3607"/>
  <c r="BC3607"/>
  <c r="BB3607"/>
  <c r="BA3607"/>
  <c r="AZ3607"/>
  <c r="AY3607"/>
  <c r="AX3607"/>
  <c r="AW3607"/>
  <c r="AV3607"/>
  <c r="AU3607"/>
  <c r="AT3607"/>
  <c r="AS3607"/>
  <c r="BJ3606"/>
  <c r="BI3606"/>
  <c r="BH3606"/>
  <c r="BG3606"/>
  <c r="BF3606"/>
  <c r="BE3606"/>
  <c r="BD3606"/>
  <c r="BC3606"/>
  <c r="BB3606"/>
  <c r="BA3606"/>
  <c r="AZ3606"/>
  <c r="AY3606"/>
  <c r="AX3606"/>
  <c r="AW3606"/>
  <c r="AV3606"/>
  <c r="AU3606"/>
  <c r="AT3606"/>
  <c r="AS3606"/>
  <c r="BJ3605"/>
  <c r="BI3605"/>
  <c r="BH3605"/>
  <c r="BG3605"/>
  <c r="BF3605"/>
  <c r="BE3605"/>
  <c r="BD3605"/>
  <c r="BC3605"/>
  <c r="BB3605"/>
  <c r="BA3605"/>
  <c r="AZ3605"/>
  <c r="AY3605"/>
  <c r="AX3605"/>
  <c r="AW3605"/>
  <c r="AV3605"/>
  <c r="AU3605"/>
  <c r="AT3605"/>
  <c r="AS3605"/>
  <c r="BJ3604"/>
  <c r="BI3604"/>
  <c r="BH3604"/>
  <c r="BG3604"/>
  <c r="BF3604"/>
  <c r="BE3604"/>
  <c r="BD3604"/>
  <c r="BC3604"/>
  <c r="BB3604"/>
  <c r="BA3604"/>
  <c r="AZ3604"/>
  <c r="AY3604"/>
  <c r="AX3604"/>
  <c r="AW3604"/>
  <c r="AV3604"/>
  <c r="AU3604"/>
  <c r="AT3604"/>
  <c r="AS3604"/>
  <c r="BJ3603"/>
  <c r="BI3603"/>
  <c r="BH3603"/>
  <c r="BG3603"/>
  <c r="BF3603"/>
  <c r="BE3603"/>
  <c r="BD3603"/>
  <c r="BC3603"/>
  <c r="BB3603"/>
  <c r="BA3603"/>
  <c r="AZ3603"/>
  <c r="AY3603"/>
  <c r="AX3603"/>
  <c r="AW3603"/>
  <c r="AV3603"/>
  <c r="AU3603"/>
  <c r="AT3603"/>
  <c r="AS3603"/>
  <c r="BJ3602"/>
  <c r="BI3602"/>
  <c r="BH3602"/>
  <c r="BG3602"/>
  <c r="BF3602"/>
  <c r="BE3602"/>
  <c r="BD3602"/>
  <c r="BC3602"/>
  <c r="BB3602"/>
  <c r="BA3602"/>
  <c r="AZ3602"/>
  <c r="AY3602"/>
  <c r="AX3602"/>
  <c r="AW3602"/>
  <c r="AV3602"/>
  <c r="AU3602"/>
  <c r="AT3602"/>
  <c r="AS3602"/>
  <c r="BJ3601"/>
  <c r="BI3601"/>
  <c r="BH3601"/>
  <c r="BG3601"/>
  <c r="BF3601"/>
  <c r="BE3601"/>
  <c r="BD3601"/>
  <c r="BC3601"/>
  <c r="BB3601"/>
  <c r="BA3601"/>
  <c r="AZ3601"/>
  <c r="AY3601"/>
  <c r="AX3601"/>
  <c r="AW3601"/>
  <c r="AV3601"/>
  <c r="AU3601"/>
  <c r="AT3601"/>
  <c r="AS3601"/>
  <c r="BJ3600"/>
  <c r="BI3600"/>
  <c r="BH3600"/>
  <c r="BG3600"/>
  <c r="BF3600"/>
  <c r="BE3600"/>
  <c r="BD3600"/>
  <c r="BC3600"/>
  <c r="BB3600"/>
  <c r="BA3600"/>
  <c r="AZ3600"/>
  <c r="AY3600"/>
  <c r="AX3600"/>
  <c r="AW3600"/>
  <c r="AV3600"/>
  <c r="AU3600"/>
  <c r="AT3600"/>
  <c r="AS3600"/>
  <c r="BJ3599"/>
  <c r="BI3599"/>
  <c r="BH3599"/>
  <c r="BG3599"/>
  <c r="BF3599"/>
  <c r="BE3599"/>
  <c r="BD3599"/>
  <c r="BC3599"/>
  <c r="BB3599"/>
  <c r="BA3599"/>
  <c r="AZ3599"/>
  <c r="AY3599"/>
  <c r="AX3599"/>
  <c r="AW3599"/>
  <c r="AV3599"/>
  <c r="AU3599"/>
  <c r="AT3599"/>
  <c r="AS3599"/>
  <c r="BJ3598"/>
  <c r="BI3598"/>
  <c r="BH3598"/>
  <c r="BG3598"/>
  <c r="BF3598"/>
  <c r="BE3598"/>
  <c r="BD3598"/>
  <c r="BC3598"/>
  <c r="BB3598"/>
  <c r="BA3598"/>
  <c r="AZ3598"/>
  <c r="AY3598"/>
  <c r="AX3598"/>
  <c r="AW3598"/>
  <c r="AV3598"/>
  <c r="AU3598"/>
  <c r="AT3598"/>
  <c r="AS3598"/>
  <c r="AN3598"/>
  <c r="AM3598"/>
  <c r="AL3598"/>
  <c r="AK3598"/>
  <c r="AJ3598"/>
  <c r="AI3598"/>
  <c r="AH3598"/>
  <c r="AG3598"/>
  <c r="AF3598"/>
  <c r="AE3598"/>
  <c r="AD3598"/>
  <c r="AC3598"/>
  <c r="AB3598"/>
  <c r="AA3598"/>
  <c r="Z3598"/>
  <c r="Y3598"/>
  <c r="X3598"/>
  <c r="T3589"/>
  <c r="BI3589" s="1"/>
  <c r="S3589"/>
  <c r="BH3589" s="1"/>
  <c r="R3589"/>
  <c r="BG3589" s="1"/>
  <c r="Q3589"/>
  <c r="BF3589" s="1"/>
  <c r="P3589"/>
  <c r="BE3589" s="1"/>
  <c r="O3589"/>
  <c r="BD3589" s="1"/>
  <c r="N3589"/>
  <c r="BC3589" s="1"/>
  <c r="M3589"/>
  <c r="BB3589" s="1"/>
  <c r="L3589"/>
  <c r="BA3589" s="1"/>
  <c r="K3589"/>
  <c r="AZ3589" s="1"/>
  <c r="J3589"/>
  <c r="AY3589" s="1"/>
  <c r="I3589"/>
  <c r="AX3589" s="1"/>
  <c r="H3589"/>
  <c r="AW3589" s="1"/>
  <c r="G3589"/>
  <c r="AV3589" s="1"/>
  <c r="F3589"/>
  <c r="AU3589" s="1"/>
  <c r="E3589"/>
  <c r="AT3589" s="1"/>
  <c r="D3589"/>
  <c r="AS3589" s="1"/>
  <c r="T3588"/>
  <c r="BI3588" s="1"/>
  <c r="S3588"/>
  <c r="BH3588" s="1"/>
  <c r="R3588"/>
  <c r="BG3588" s="1"/>
  <c r="Q3588"/>
  <c r="P3588"/>
  <c r="BE3588" s="1"/>
  <c r="O3588"/>
  <c r="BD3588" s="1"/>
  <c r="N3588"/>
  <c r="BC3588" s="1"/>
  <c r="M3588"/>
  <c r="BB3588" s="1"/>
  <c r="L3588"/>
  <c r="BA3588" s="1"/>
  <c r="K3588"/>
  <c r="AZ3588" s="1"/>
  <c r="J3588"/>
  <c r="AY3588" s="1"/>
  <c r="I3588"/>
  <c r="AX3588" s="1"/>
  <c r="H3588"/>
  <c r="AW3588" s="1"/>
  <c r="G3588"/>
  <c r="AV3588" s="1"/>
  <c r="F3588"/>
  <c r="AU3588" s="1"/>
  <c r="E3588"/>
  <c r="D3588"/>
  <c r="AS3588" s="1"/>
  <c r="T3587"/>
  <c r="BI3587" s="1"/>
  <c r="S3587"/>
  <c r="BH3587" s="1"/>
  <c r="R3587"/>
  <c r="BG3587" s="1"/>
  <c r="Q3587"/>
  <c r="BF3587" s="1"/>
  <c r="P3587"/>
  <c r="BE3587" s="1"/>
  <c r="O3587"/>
  <c r="BD3587" s="1"/>
  <c r="N3587"/>
  <c r="BC3587" s="1"/>
  <c r="M3587"/>
  <c r="BB3587" s="1"/>
  <c r="L3587"/>
  <c r="BA3587" s="1"/>
  <c r="K3587"/>
  <c r="AZ3587" s="1"/>
  <c r="J3587"/>
  <c r="AY3587" s="1"/>
  <c r="I3587"/>
  <c r="AX3587" s="1"/>
  <c r="H3587"/>
  <c r="AW3587" s="1"/>
  <c r="G3587"/>
  <c r="AV3587" s="1"/>
  <c r="F3587"/>
  <c r="AU3587" s="1"/>
  <c r="E3587"/>
  <c r="AT3587" s="1"/>
  <c r="D3587"/>
  <c r="AS3587" s="1"/>
  <c r="T3586"/>
  <c r="BI3586" s="1"/>
  <c r="S3586"/>
  <c r="BH3586" s="1"/>
  <c r="R3586"/>
  <c r="BG3586" s="1"/>
  <c r="Q3586"/>
  <c r="BF3586" s="1"/>
  <c r="P3586"/>
  <c r="BE3586" s="1"/>
  <c r="O3586"/>
  <c r="BD3586" s="1"/>
  <c r="N3586"/>
  <c r="BC3586" s="1"/>
  <c r="M3586"/>
  <c r="BB3586" s="1"/>
  <c r="L3586"/>
  <c r="BA3586" s="1"/>
  <c r="K3586"/>
  <c r="AZ3586" s="1"/>
  <c r="J3586"/>
  <c r="AY3586" s="1"/>
  <c r="I3586"/>
  <c r="AX3586" s="1"/>
  <c r="H3586"/>
  <c r="AW3586" s="1"/>
  <c r="G3586"/>
  <c r="AV3586" s="1"/>
  <c r="F3586"/>
  <c r="AU3586" s="1"/>
  <c r="E3586"/>
  <c r="AT3586" s="1"/>
  <c r="D3586"/>
  <c r="T3585"/>
  <c r="BI3585" s="1"/>
  <c r="S3585"/>
  <c r="BH3585" s="1"/>
  <c r="R3585"/>
  <c r="BG3585" s="1"/>
  <c r="Q3585"/>
  <c r="BF3585" s="1"/>
  <c r="P3585"/>
  <c r="BE3585" s="1"/>
  <c r="O3585"/>
  <c r="BD3585" s="1"/>
  <c r="N3585"/>
  <c r="BC3585" s="1"/>
  <c r="M3585"/>
  <c r="BB3585" s="1"/>
  <c r="L3585"/>
  <c r="BA3585" s="1"/>
  <c r="K3585"/>
  <c r="AZ3585" s="1"/>
  <c r="J3585"/>
  <c r="AY3585" s="1"/>
  <c r="I3585"/>
  <c r="AX3585" s="1"/>
  <c r="H3585"/>
  <c r="AW3585" s="1"/>
  <c r="G3585"/>
  <c r="AV3585" s="1"/>
  <c r="F3585"/>
  <c r="AU3585" s="1"/>
  <c r="E3585"/>
  <c r="AT3585" s="1"/>
  <c r="D3585"/>
  <c r="AS3585" s="1"/>
  <c r="T3584"/>
  <c r="BI3584" s="1"/>
  <c r="S3584"/>
  <c r="BH3584" s="1"/>
  <c r="R3584"/>
  <c r="BG3584" s="1"/>
  <c r="Q3584"/>
  <c r="BF3584" s="1"/>
  <c r="P3584"/>
  <c r="BE3584" s="1"/>
  <c r="O3584"/>
  <c r="BD3584" s="1"/>
  <c r="N3584"/>
  <c r="BC3584" s="1"/>
  <c r="M3584"/>
  <c r="BB3584" s="1"/>
  <c r="L3584"/>
  <c r="BA3584" s="1"/>
  <c r="K3584"/>
  <c r="AZ3584" s="1"/>
  <c r="J3584"/>
  <c r="AY3584" s="1"/>
  <c r="I3584"/>
  <c r="AX3584" s="1"/>
  <c r="H3584"/>
  <c r="AW3584" s="1"/>
  <c r="G3584"/>
  <c r="AV3584" s="1"/>
  <c r="F3584"/>
  <c r="AU3584" s="1"/>
  <c r="E3584"/>
  <c r="AT3584" s="1"/>
  <c r="D3584"/>
  <c r="AS3584" s="1"/>
  <c r="AS3583"/>
  <c r="T3583"/>
  <c r="BI3583" s="1"/>
  <c r="S3583"/>
  <c r="BH3583" s="1"/>
  <c r="R3583"/>
  <c r="BG3583" s="1"/>
  <c r="Q3583"/>
  <c r="BF3583" s="1"/>
  <c r="P3583"/>
  <c r="BE3583" s="1"/>
  <c r="O3583"/>
  <c r="BD3583" s="1"/>
  <c r="N3583"/>
  <c r="BC3583" s="1"/>
  <c r="M3583"/>
  <c r="BB3583" s="1"/>
  <c r="L3583"/>
  <c r="BA3583" s="1"/>
  <c r="K3583"/>
  <c r="AZ3583" s="1"/>
  <c r="J3583"/>
  <c r="AY3583" s="1"/>
  <c r="I3583"/>
  <c r="H3583"/>
  <c r="G3583"/>
  <c r="AV3583" s="1"/>
  <c r="F3583"/>
  <c r="AU3583" s="1"/>
  <c r="E3583"/>
  <c r="AT3583" s="1"/>
  <c r="D3583"/>
  <c r="AQ3582"/>
  <c r="T3582"/>
  <c r="BI3582" s="1"/>
  <c r="S3582"/>
  <c r="BH3582" s="1"/>
  <c r="R3582"/>
  <c r="BG3582" s="1"/>
  <c r="Q3582"/>
  <c r="BF3582" s="1"/>
  <c r="P3582"/>
  <c r="BE3582" s="1"/>
  <c r="O3582"/>
  <c r="BD3582" s="1"/>
  <c r="N3582"/>
  <c r="M3582"/>
  <c r="BB3582" s="1"/>
  <c r="L3582"/>
  <c r="BA3582" s="1"/>
  <c r="K3582"/>
  <c r="AZ3582" s="1"/>
  <c r="J3582"/>
  <c r="AY3582" s="1"/>
  <c r="I3582"/>
  <c r="AX3582" s="1"/>
  <c r="H3582"/>
  <c r="AW3582" s="1"/>
  <c r="G3582"/>
  <c r="AV3582" s="1"/>
  <c r="F3582"/>
  <c r="AU3582" s="1"/>
  <c r="E3582"/>
  <c r="D3582"/>
  <c r="AS3582" s="1"/>
  <c r="B3582"/>
  <c r="AP3581"/>
  <c r="T3581"/>
  <c r="S3581"/>
  <c r="R3581"/>
  <c r="BG3581" s="1"/>
  <c r="Q3581"/>
  <c r="BF3581" s="1"/>
  <c r="P3581"/>
  <c r="O3581"/>
  <c r="N3581"/>
  <c r="BC3581" s="1"/>
  <c r="M3581"/>
  <c r="BB3581" s="1"/>
  <c r="L3581"/>
  <c r="K3581"/>
  <c r="AZ3581" s="1"/>
  <c r="J3581"/>
  <c r="AY3581" s="1"/>
  <c r="I3581"/>
  <c r="AX3581" s="1"/>
  <c r="H3581"/>
  <c r="AW3581" s="1"/>
  <c r="G3581"/>
  <c r="AV3581" s="1"/>
  <c r="F3581"/>
  <c r="AU3581" s="1"/>
  <c r="E3581"/>
  <c r="AT3581" s="1"/>
  <c r="D3581"/>
  <c r="AS3581" s="1"/>
  <c r="A3581"/>
  <c r="BJ3580"/>
  <c r="BI3580"/>
  <c r="BH3580"/>
  <c r="BG3580"/>
  <c r="BF3580"/>
  <c r="BE3580"/>
  <c r="BD3580"/>
  <c r="BC3580"/>
  <c r="BB3580"/>
  <c r="BA3580"/>
  <c r="AZ3580"/>
  <c r="AY3580"/>
  <c r="AX3580"/>
  <c r="AW3580"/>
  <c r="AV3580"/>
  <c r="AU3580"/>
  <c r="AT3580"/>
  <c r="AS3580"/>
  <c r="AN3580"/>
  <c r="AM3580"/>
  <c r="AL3580"/>
  <c r="AK3580"/>
  <c r="AJ3580"/>
  <c r="AI3580"/>
  <c r="AH3580"/>
  <c r="AG3580"/>
  <c r="AF3580"/>
  <c r="AE3580"/>
  <c r="AD3580"/>
  <c r="AC3580"/>
  <c r="AB3580"/>
  <c r="AA3580"/>
  <c r="Z3580"/>
  <c r="Y3580"/>
  <c r="X3580"/>
  <c r="U3580"/>
  <c r="T3580"/>
  <c r="S3580"/>
  <c r="R3580"/>
  <c r="Q3580"/>
  <c r="P3580"/>
  <c r="O3580"/>
  <c r="N3580"/>
  <c r="M3580"/>
  <c r="L3580"/>
  <c r="K3580"/>
  <c r="J3580"/>
  <c r="I3580"/>
  <c r="H3580"/>
  <c r="G3580"/>
  <c r="F3580"/>
  <c r="E3580"/>
  <c r="D3580"/>
  <c r="T3576"/>
  <c r="S3576"/>
  <c r="BH3576" s="1"/>
  <c r="R3576"/>
  <c r="BG3576" s="1"/>
  <c r="Q3576"/>
  <c r="BF3576" s="1"/>
  <c r="P3576"/>
  <c r="BE3576" s="1"/>
  <c r="O3576"/>
  <c r="BD3576" s="1"/>
  <c r="N3576"/>
  <c r="BC3576" s="1"/>
  <c r="M3576"/>
  <c r="BB3576" s="1"/>
  <c r="L3576"/>
  <c r="BA3576" s="1"/>
  <c r="K3576"/>
  <c r="AZ3576" s="1"/>
  <c r="J3576"/>
  <c r="AY3576" s="1"/>
  <c r="I3576"/>
  <c r="AX3576" s="1"/>
  <c r="H3576"/>
  <c r="AW3576" s="1"/>
  <c r="G3576"/>
  <c r="AV3576" s="1"/>
  <c r="F3576"/>
  <c r="AU3576" s="1"/>
  <c r="E3576"/>
  <c r="AT3576" s="1"/>
  <c r="D3576"/>
  <c r="AS3576" s="1"/>
  <c r="T3575"/>
  <c r="BI3575" s="1"/>
  <c r="S3575"/>
  <c r="BH3575" s="1"/>
  <c r="R3575"/>
  <c r="BG3575" s="1"/>
  <c r="Q3575"/>
  <c r="BF3575" s="1"/>
  <c r="P3575"/>
  <c r="BE3575" s="1"/>
  <c r="O3575"/>
  <c r="BD3575" s="1"/>
  <c r="N3575"/>
  <c r="BC3575" s="1"/>
  <c r="M3575"/>
  <c r="BB3575" s="1"/>
  <c r="L3575"/>
  <c r="BA3575" s="1"/>
  <c r="K3575"/>
  <c r="AZ3575" s="1"/>
  <c r="J3575"/>
  <c r="AY3575" s="1"/>
  <c r="I3575"/>
  <c r="AX3575" s="1"/>
  <c r="H3575"/>
  <c r="AW3575" s="1"/>
  <c r="G3575"/>
  <c r="AV3575" s="1"/>
  <c r="F3575"/>
  <c r="AU3575" s="1"/>
  <c r="E3575"/>
  <c r="AT3575" s="1"/>
  <c r="D3575"/>
  <c r="AS3575" s="1"/>
  <c r="T3574"/>
  <c r="BI3574" s="1"/>
  <c r="S3574"/>
  <c r="BH3574" s="1"/>
  <c r="R3574"/>
  <c r="BG3574" s="1"/>
  <c r="Q3574"/>
  <c r="P3574"/>
  <c r="BE3574" s="1"/>
  <c r="O3574"/>
  <c r="BD3574" s="1"/>
  <c r="N3574"/>
  <c r="BC3574" s="1"/>
  <c r="M3574"/>
  <c r="BB3574" s="1"/>
  <c r="L3574"/>
  <c r="BA3574" s="1"/>
  <c r="K3574"/>
  <c r="AZ3574" s="1"/>
  <c r="J3574"/>
  <c r="AY3574" s="1"/>
  <c r="I3574"/>
  <c r="AX3574" s="1"/>
  <c r="H3574"/>
  <c r="AW3574" s="1"/>
  <c r="G3574"/>
  <c r="AV3574" s="1"/>
  <c r="F3574"/>
  <c r="AU3574" s="1"/>
  <c r="E3574"/>
  <c r="AT3574" s="1"/>
  <c r="D3574"/>
  <c r="AS3574" s="1"/>
  <c r="T3573"/>
  <c r="BI3573" s="1"/>
  <c r="S3573"/>
  <c r="BH3573" s="1"/>
  <c r="R3573"/>
  <c r="BG3573" s="1"/>
  <c r="Q3573"/>
  <c r="BF3573" s="1"/>
  <c r="P3573"/>
  <c r="BE3573" s="1"/>
  <c r="O3573"/>
  <c r="BD3573" s="1"/>
  <c r="N3573"/>
  <c r="BC3573" s="1"/>
  <c r="M3573"/>
  <c r="BB3573" s="1"/>
  <c r="L3573"/>
  <c r="BA3573" s="1"/>
  <c r="K3573"/>
  <c r="AZ3573" s="1"/>
  <c r="J3573"/>
  <c r="AY3573" s="1"/>
  <c r="I3573"/>
  <c r="AX3573" s="1"/>
  <c r="H3573"/>
  <c r="AW3573" s="1"/>
  <c r="G3573"/>
  <c r="AV3573" s="1"/>
  <c r="F3573"/>
  <c r="AU3573" s="1"/>
  <c r="E3573"/>
  <c r="AT3573" s="1"/>
  <c r="D3573"/>
  <c r="AS3573" s="1"/>
  <c r="T3572"/>
  <c r="BI3572" s="1"/>
  <c r="S3572"/>
  <c r="BH3572" s="1"/>
  <c r="R3572"/>
  <c r="BG3572" s="1"/>
  <c r="Q3572"/>
  <c r="BF3572" s="1"/>
  <c r="P3572"/>
  <c r="BE3572" s="1"/>
  <c r="O3572"/>
  <c r="BD3572" s="1"/>
  <c r="N3572"/>
  <c r="BC3572" s="1"/>
  <c r="M3572"/>
  <c r="BB3572" s="1"/>
  <c r="L3572"/>
  <c r="BA3572" s="1"/>
  <c r="K3572"/>
  <c r="AZ3572" s="1"/>
  <c r="J3572"/>
  <c r="AY3572" s="1"/>
  <c r="I3572"/>
  <c r="AX3572" s="1"/>
  <c r="H3572"/>
  <c r="AW3572" s="1"/>
  <c r="G3572"/>
  <c r="AV3572" s="1"/>
  <c r="F3572"/>
  <c r="AU3572" s="1"/>
  <c r="E3572"/>
  <c r="AT3572" s="1"/>
  <c r="D3572"/>
  <c r="AS3572" s="1"/>
  <c r="T3571"/>
  <c r="BI3571" s="1"/>
  <c r="S3571"/>
  <c r="BH3571" s="1"/>
  <c r="R3571"/>
  <c r="BG3571" s="1"/>
  <c r="Q3571"/>
  <c r="BF3571" s="1"/>
  <c r="P3571"/>
  <c r="BE3571" s="1"/>
  <c r="O3571"/>
  <c r="BD3571" s="1"/>
  <c r="N3571"/>
  <c r="BC3571" s="1"/>
  <c r="M3571"/>
  <c r="BB3571" s="1"/>
  <c r="L3571"/>
  <c r="BA3571" s="1"/>
  <c r="K3571"/>
  <c r="AZ3571" s="1"/>
  <c r="J3571"/>
  <c r="AY3571" s="1"/>
  <c r="I3571"/>
  <c r="AX3571" s="1"/>
  <c r="H3571"/>
  <c r="AW3571" s="1"/>
  <c r="G3571"/>
  <c r="AV3571" s="1"/>
  <c r="F3571"/>
  <c r="AU3571" s="1"/>
  <c r="E3571"/>
  <c r="AT3571" s="1"/>
  <c r="D3571"/>
  <c r="AS3571" s="1"/>
  <c r="T3570"/>
  <c r="BI3570" s="1"/>
  <c r="S3570"/>
  <c r="BH3570" s="1"/>
  <c r="R3570"/>
  <c r="BG3570" s="1"/>
  <c r="Q3570"/>
  <c r="BF3570" s="1"/>
  <c r="P3570"/>
  <c r="BE3570" s="1"/>
  <c r="O3570"/>
  <c r="BD3570" s="1"/>
  <c r="N3570"/>
  <c r="BC3570" s="1"/>
  <c r="M3570"/>
  <c r="BB3570" s="1"/>
  <c r="L3570"/>
  <c r="BA3570" s="1"/>
  <c r="K3570"/>
  <c r="AZ3570" s="1"/>
  <c r="J3570"/>
  <c r="I3570"/>
  <c r="H3570"/>
  <c r="G3570"/>
  <c r="F3570"/>
  <c r="AU3570" s="1"/>
  <c r="E3570"/>
  <c r="AT3570" s="1"/>
  <c r="D3570"/>
  <c r="AS3570" s="1"/>
  <c r="AQ3569"/>
  <c r="T3569"/>
  <c r="BI3569" s="1"/>
  <c r="S3569"/>
  <c r="BH3569" s="1"/>
  <c r="R3569"/>
  <c r="BG3569" s="1"/>
  <c r="Q3569"/>
  <c r="BF3569" s="1"/>
  <c r="P3569"/>
  <c r="O3569"/>
  <c r="BD3569" s="1"/>
  <c r="N3569"/>
  <c r="BC3569" s="1"/>
  <c r="M3569"/>
  <c r="BB3569" s="1"/>
  <c r="L3569"/>
  <c r="BA3569" s="1"/>
  <c r="K3569"/>
  <c r="AZ3569" s="1"/>
  <c r="J3569"/>
  <c r="AY3569" s="1"/>
  <c r="I3569"/>
  <c r="AX3569" s="1"/>
  <c r="H3569"/>
  <c r="AW3569" s="1"/>
  <c r="G3569"/>
  <c r="AV3569" s="1"/>
  <c r="F3569"/>
  <c r="AU3569" s="1"/>
  <c r="E3569"/>
  <c r="AT3569" s="1"/>
  <c r="D3569"/>
  <c r="AS3569" s="1"/>
  <c r="B3569"/>
  <c r="AP3568"/>
  <c r="T3568"/>
  <c r="BI3568" s="1"/>
  <c r="S3568"/>
  <c r="R3568"/>
  <c r="Q3568"/>
  <c r="BF3568" s="1"/>
  <c r="P3568"/>
  <c r="BE3568" s="1"/>
  <c r="O3568"/>
  <c r="N3568"/>
  <c r="M3568"/>
  <c r="BB3568" s="1"/>
  <c r="L3568"/>
  <c r="BA3568" s="1"/>
  <c r="K3568"/>
  <c r="AZ3568" s="1"/>
  <c r="J3568"/>
  <c r="AY3568" s="1"/>
  <c r="I3568"/>
  <c r="AX3568" s="1"/>
  <c r="H3568"/>
  <c r="AW3568" s="1"/>
  <c r="G3568"/>
  <c r="AV3568" s="1"/>
  <c r="F3568"/>
  <c r="E3568"/>
  <c r="D3568"/>
  <c r="AS3568" s="1"/>
  <c r="A3568"/>
  <c r="BJ3567"/>
  <c r="BI3567"/>
  <c r="BH3567"/>
  <c r="BG3567"/>
  <c r="BF3567"/>
  <c r="BE3567"/>
  <c r="BD3567"/>
  <c r="BC3567"/>
  <c r="BB3567"/>
  <c r="BA3567"/>
  <c r="AZ3567"/>
  <c r="AY3567"/>
  <c r="AX3567"/>
  <c r="AW3567"/>
  <c r="AV3567"/>
  <c r="AU3567"/>
  <c r="AT3567"/>
  <c r="AS3567"/>
  <c r="AN3567"/>
  <c r="AM3567"/>
  <c r="AL3567"/>
  <c r="AK3567"/>
  <c r="AJ3567"/>
  <c r="AI3567"/>
  <c r="AH3567"/>
  <c r="AG3567"/>
  <c r="AF3567"/>
  <c r="AE3567"/>
  <c r="AD3567"/>
  <c r="AC3567"/>
  <c r="AB3567"/>
  <c r="AA3567"/>
  <c r="Z3567"/>
  <c r="Y3567"/>
  <c r="X3567"/>
  <c r="U3567"/>
  <c r="T3567"/>
  <c r="S3567"/>
  <c r="R3567"/>
  <c r="Q3567"/>
  <c r="P3567"/>
  <c r="O3567"/>
  <c r="N3567"/>
  <c r="M3567"/>
  <c r="L3567"/>
  <c r="K3567"/>
  <c r="J3567"/>
  <c r="I3567"/>
  <c r="H3567"/>
  <c r="G3567"/>
  <c r="F3567"/>
  <c r="E3567"/>
  <c r="D3567"/>
  <c r="AV3563"/>
  <c r="T3563"/>
  <c r="BI3563" s="1"/>
  <c r="S3563"/>
  <c r="BH3563" s="1"/>
  <c r="R3563"/>
  <c r="BG3563" s="1"/>
  <c r="Q3563"/>
  <c r="BF3563" s="1"/>
  <c r="P3563"/>
  <c r="BE3563" s="1"/>
  <c r="O3563"/>
  <c r="BD3563" s="1"/>
  <c r="N3563"/>
  <c r="BC3563" s="1"/>
  <c r="M3563"/>
  <c r="BB3563" s="1"/>
  <c r="L3563"/>
  <c r="BA3563" s="1"/>
  <c r="K3563"/>
  <c r="AZ3563" s="1"/>
  <c r="J3563"/>
  <c r="AY3563" s="1"/>
  <c r="I3563"/>
  <c r="AX3563" s="1"/>
  <c r="H3563"/>
  <c r="AW3563" s="1"/>
  <c r="G3563"/>
  <c r="F3563"/>
  <c r="AU3563" s="1"/>
  <c r="E3563"/>
  <c r="AT3563" s="1"/>
  <c r="D3563"/>
  <c r="AS3563" s="1"/>
  <c r="T3562"/>
  <c r="BI3562" s="1"/>
  <c r="S3562"/>
  <c r="BH3562" s="1"/>
  <c r="R3562"/>
  <c r="BG3562" s="1"/>
  <c r="Q3562"/>
  <c r="BF3562" s="1"/>
  <c r="P3562"/>
  <c r="BE3562" s="1"/>
  <c r="O3562"/>
  <c r="BD3562" s="1"/>
  <c r="N3562"/>
  <c r="BC3562" s="1"/>
  <c r="M3562"/>
  <c r="BB3562" s="1"/>
  <c r="L3562"/>
  <c r="BA3562" s="1"/>
  <c r="K3562"/>
  <c r="AZ3562" s="1"/>
  <c r="J3562"/>
  <c r="AY3562" s="1"/>
  <c r="I3562"/>
  <c r="AX3562" s="1"/>
  <c r="H3562"/>
  <c r="AW3562" s="1"/>
  <c r="G3562"/>
  <c r="AV3562" s="1"/>
  <c r="F3562"/>
  <c r="AU3562" s="1"/>
  <c r="E3562"/>
  <c r="AT3562" s="1"/>
  <c r="D3562"/>
  <c r="AS3562" s="1"/>
  <c r="T3561"/>
  <c r="BI3561" s="1"/>
  <c r="S3561"/>
  <c r="BH3561" s="1"/>
  <c r="R3561"/>
  <c r="BG3561" s="1"/>
  <c r="Q3561"/>
  <c r="BF3561" s="1"/>
  <c r="P3561"/>
  <c r="BE3561" s="1"/>
  <c r="O3561"/>
  <c r="BD3561" s="1"/>
  <c r="N3561"/>
  <c r="BC3561" s="1"/>
  <c r="M3561"/>
  <c r="BB3561" s="1"/>
  <c r="L3561"/>
  <c r="BA3561" s="1"/>
  <c r="K3561"/>
  <c r="AZ3561" s="1"/>
  <c r="J3561"/>
  <c r="AY3561" s="1"/>
  <c r="I3561"/>
  <c r="AX3561" s="1"/>
  <c r="H3561"/>
  <c r="AW3561" s="1"/>
  <c r="G3561"/>
  <c r="AV3561" s="1"/>
  <c r="F3561"/>
  <c r="AU3561" s="1"/>
  <c r="E3561"/>
  <c r="AT3561" s="1"/>
  <c r="D3561"/>
  <c r="AS3561" s="1"/>
  <c r="T3560"/>
  <c r="BI3560" s="1"/>
  <c r="S3560"/>
  <c r="BH3560" s="1"/>
  <c r="R3560"/>
  <c r="BG3560" s="1"/>
  <c r="Q3560"/>
  <c r="BF3560" s="1"/>
  <c r="P3560"/>
  <c r="BE3560" s="1"/>
  <c r="O3560"/>
  <c r="BD3560" s="1"/>
  <c r="N3560"/>
  <c r="BC3560" s="1"/>
  <c r="M3560"/>
  <c r="BB3560" s="1"/>
  <c r="L3560"/>
  <c r="BA3560" s="1"/>
  <c r="K3560"/>
  <c r="AZ3560" s="1"/>
  <c r="J3560"/>
  <c r="AY3560" s="1"/>
  <c r="I3560"/>
  <c r="AX3560" s="1"/>
  <c r="H3560"/>
  <c r="AW3560" s="1"/>
  <c r="G3560"/>
  <c r="AV3560" s="1"/>
  <c r="F3560"/>
  <c r="E3560"/>
  <c r="AT3560" s="1"/>
  <c r="D3560"/>
  <c r="AS3560" s="1"/>
  <c r="T3559"/>
  <c r="BI3559" s="1"/>
  <c r="S3559"/>
  <c r="BH3559" s="1"/>
  <c r="R3559"/>
  <c r="BG3559" s="1"/>
  <c r="Q3559"/>
  <c r="BF3559" s="1"/>
  <c r="P3559"/>
  <c r="BE3559" s="1"/>
  <c r="O3559"/>
  <c r="BD3559" s="1"/>
  <c r="N3559"/>
  <c r="BC3559" s="1"/>
  <c r="M3559"/>
  <c r="L3559"/>
  <c r="BA3559" s="1"/>
  <c r="K3559"/>
  <c r="AZ3559" s="1"/>
  <c r="J3559"/>
  <c r="AY3559" s="1"/>
  <c r="I3559"/>
  <c r="AX3559" s="1"/>
  <c r="H3559"/>
  <c r="AW3559" s="1"/>
  <c r="G3559"/>
  <c r="AV3559" s="1"/>
  <c r="F3559"/>
  <c r="AU3559" s="1"/>
  <c r="E3559"/>
  <c r="AT3559" s="1"/>
  <c r="D3559"/>
  <c r="AS3559" s="1"/>
  <c r="T3558"/>
  <c r="BI3558" s="1"/>
  <c r="S3558"/>
  <c r="BH3558" s="1"/>
  <c r="R3558"/>
  <c r="BG3558" s="1"/>
  <c r="Q3558"/>
  <c r="BF3558" s="1"/>
  <c r="P3558"/>
  <c r="BE3558" s="1"/>
  <c r="O3558"/>
  <c r="BD3558" s="1"/>
  <c r="N3558"/>
  <c r="BC3558" s="1"/>
  <c r="M3558"/>
  <c r="BB3558" s="1"/>
  <c r="L3558"/>
  <c r="BA3558" s="1"/>
  <c r="K3558"/>
  <c r="AZ3558" s="1"/>
  <c r="J3558"/>
  <c r="AY3558" s="1"/>
  <c r="I3558"/>
  <c r="AX3558" s="1"/>
  <c r="H3558"/>
  <c r="AW3558" s="1"/>
  <c r="G3558"/>
  <c r="AV3558" s="1"/>
  <c r="F3558"/>
  <c r="AU3558" s="1"/>
  <c r="E3558"/>
  <c r="AT3558" s="1"/>
  <c r="D3558"/>
  <c r="AS3558" s="1"/>
  <c r="T3557"/>
  <c r="BI3557" s="1"/>
  <c r="S3557"/>
  <c r="BH3557" s="1"/>
  <c r="R3557"/>
  <c r="BG3557" s="1"/>
  <c r="Q3557"/>
  <c r="BF3557" s="1"/>
  <c r="P3557"/>
  <c r="BE3557" s="1"/>
  <c r="O3557"/>
  <c r="BD3557" s="1"/>
  <c r="N3557"/>
  <c r="BC3557" s="1"/>
  <c r="M3557"/>
  <c r="BB3557" s="1"/>
  <c r="L3557"/>
  <c r="BA3557" s="1"/>
  <c r="K3557"/>
  <c r="AZ3557" s="1"/>
  <c r="J3557"/>
  <c r="AY3557" s="1"/>
  <c r="I3557"/>
  <c r="H3557"/>
  <c r="AW3557" s="1"/>
  <c r="G3557"/>
  <c r="AV3557" s="1"/>
  <c r="F3557"/>
  <c r="AU3557" s="1"/>
  <c r="E3557"/>
  <c r="AT3557" s="1"/>
  <c r="D3557"/>
  <c r="AS3557" s="1"/>
  <c r="AQ3556"/>
  <c r="T3556"/>
  <c r="BI3556" s="1"/>
  <c r="S3556"/>
  <c r="BH3556" s="1"/>
  <c r="R3556"/>
  <c r="BG3556" s="1"/>
  <c r="Q3556"/>
  <c r="P3556"/>
  <c r="BE3556" s="1"/>
  <c r="O3556"/>
  <c r="BD3556" s="1"/>
  <c r="N3556"/>
  <c r="BC3556" s="1"/>
  <c r="M3556"/>
  <c r="BB3556" s="1"/>
  <c r="L3556"/>
  <c r="BA3556" s="1"/>
  <c r="K3556"/>
  <c r="AZ3556" s="1"/>
  <c r="J3556"/>
  <c r="AY3556" s="1"/>
  <c r="I3556"/>
  <c r="AX3556" s="1"/>
  <c r="H3556"/>
  <c r="AW3556" s="1"/>
  <c r="G3556"/>
  <c r="AV3556" s="1"/>
  <c r="F3556"/>
  <c r="AU3556" s="1"/>
  <c r="E3556"/>
  <c r="AT3556" s="1"/>
  <c r="D3556"/>
  <c r="AS3556" s="1"/>
  <c r="B3556"/>
  <c r="AS3555"/>
  <c r="AP3555"/>
  <c r="T3555"/>
  <c r="BI3555" s="1"/>
  <c r="S3555"/>
  <c r="R3555"/>
  <c r="BG3555" s="1"/>
  <c r="Q3555"/>
  <c r="BF3555" s="1"/>
  <c r="P3555"/>
  <c r="O3555"/>
  <c r="N3555"/>
  <c r="M3555"/>
  <c r="BB3555" s="1"/>
  <c r="L3555"/>
  <c r="K3555"/>
  <c r="J3555"/>
  <c r="AY3555" s="1"/>
  <c r="I3555"/>
  <c r="AX3555" s="1"/>
  <c r="H3555"/>
  <c r="AW3555" s="1"/>
  <c r="G3555"/>
  <c r="AV3555" s="1"/>
  <c r="F3555"/>
  <c r="AU3555" s="1"/>
  <c r="E3555"/>
  <c r="D3555"/>
  <c r="A3555"/>
  <c r="BJ3554"/>
  <c r="BI3554"/>
  <c r="BH3554"/>
  <c r="BG3554"/>
  <c r="BF3554"/>
  <c r="BE3554"/>
  <c r="BD3554"/>
  <c r="BC3554"/>
  <c r="BB3554"/>
  <c r="BA3554"/>
  <c r="AZ3554"/>
  <c r="AY3554"/>
  <c r="AX3554"/>
  <c r="AW3554"/>
  <c r="AV3554"/>
  <c r="AU3554"/>
  <c r="AT3554"/>
  <c r="AS3554"/>
  <c r="AN3554"/>
  <c r="AM3554"/>
  <c r="AL3554"/>
  <c r="AK3554"/>
  <c r="AJ3554"/>
  <c r="AI3554"/>
  <c r="AH3554"/>
  <c r="AG3554"/>
  <c r="AF3554"/>
  <c r="AE3554"/>
  <c r="AD3554"/>
  <c r="AC3554"/>
  <c r="AB3554"/>
  <c r="AA3554"/>
  <c r="Z3554"/>
  <c r="Y3554"/>
  <c r="X3554"/>
  <c r="U3554"/>
  <c r="T3554"/>
  <c r="S3554"/>
  <c r="R3554"/>
  <c r="Q3554"/>
  <c r="P3554"/>
  <c r="O3554"/>
  <c r="N3554"/>
  <c r="M3554"/>
  <c r="L3554"/>
  <c r="K3554"/>
  <c r="J3554"/>
  <c r="I3554"/>
  <c r="H3554"/>
  <c r="G3554"/>
  <c r="F3554"/>
  <c r="E3554"/>
  <c r="D3554"/>
  <c r="T3550"/>
  <c r="BI3550" s="1"/>
  <c r="S3550"/>
  <c r="BH3550" s="1"/>
  <c r="R3550"/>
  <c r="BG3550" s="1"/>
  <c r="Q3550"/>
  <c r="BF3550" s="1"/>
  <c r="P3550"/>
  <c r="BE3550" s="1"/>
  <c r="O3550"/>
  <c r="BD3550" s="1"/>
  <c r="N3550"/>
  <c r="M3550"/>
  <c r="BB3550" s="1"/>
  <c r="L3550"/>
  <c r="BA3550" s="1"/>
  <c r="K3550"/>
  <c r="AZ3550" s="1"/>
  <c r="J3550"/>
  <c r="AY3550" s="1"/>
  <c r="I3550"/>
  <c r="AX3550" s="1"/>
  <c r="H3550"/>
  <c r="AW3550" s="1"/>
  <c r="G3550"/>
  <c r="AV3550" s="1"/>
  <c r="F3550"/>
  <c r="AU3550" s="1"/>
  <c r="E3550"/>
  <c r="AT3550" s="1"/>
  <c r="D3550"/>
  <c r="AS3550" s="1"/>
  <c r="T3549"/>
  <c r="BI3549" s="1"/>
  <c r="S3549"/>
  <c r="BH3549" s="1"/>
  <c r="R3549"/>
  <c r="BG3549" s="1"/>
  <c r="Q3549"/>
  <c r="BF3549" s="1"/>
  <c r="P3549"/>
  <c r="BE3549" s="1"/>
  <c r="O3549"/>
  <c r="BD3549" s="1"/>
  <c r="N3549"/>
  <c r="BC3549" s="1"/>
  <c r="M3549"/>
  <c r="BB3549" s="1"/>
  <c r="L3549"/>
  <c r="BA3549" s="1"/>
  <c r="K3549"/>
  <c r="AZ3549" s="1"/>
  <c r="J3549"/>
  <c r="AY3549" s="1"/>
  <c r="I3549"/>
  <c r="AX3549" s="1"/>
  <c r="H3549"/>
  <c r="AW3549" s="1"/>
  <c r="G3549"/>
  <c r="AV3549" s="1"/>
  <c r="F3549"/>
  <c r="AU3549" s="1"/>
  <c r="E3549"/>
  <c r="AT3549" s="1"/>
  <c r="D3549"/>
  <c r="AS3549" s="1"/>
  <c r="T3548"/>
  <c r="BI3548" s="1"/>
  <c r="S3548"/>
  <c r="BH3548" s="1"/>
  <c r="R3548"/>
  <c r="BG3548" s="1"/>
  <c r="Q3548"/>
  <c r="BF3548" s="1"/>
  <c r="P3548"/>
  <c r="BE3548" s="1"/>
  <c r="O3548"/>
  <c r="BD3548" s="1"/>
  <c r="N3548"/>
  <c r="BC3548" s="1"/>
  <c r="M3548"/>
  <c r="BB3548" s="1"/>
  <c r="L3548"/>
  <c r="BA3548" s="1"/>
  <c r="K3548"/>
  <c r="AZ3548" s="1"/>
  <c r="J3548"/>
  <c r="I3548"/>
  <c r="AX3548" s="1"/>
  <c r="H3548"/>
  <c r="AW3548" s="1"/>
  <c r="G3548"/>
  <c r="AV3548" s="1"/>
  <c r="F3548"/>
  <c r="AU3548" s="1"/>
  <c r="E3548"/>
  <c r="AT3548" s="1"/>
  <c r="D3548"/>
  <c r="AS3548" s="1"/>
  <c r="T3547"/>
  <c r="BI3547" s="1"/>
  <c r="S3547"/>
  <c r="BH3547" s="1"/>
  <c r="R3547"/>
  <c r="BG3547" s="1"/>
  <c r="Q3547"/>
  <c r="BF3547" s="1"/>
  <c r="P3547"/>
  <c r="BE3547" s="1"/>
  <c r="O3547"/>
  <c r="BD3547" s="1"/>
  <c r="N3547"/>
  <c r="BC3547" s="1"/>
  <c r="M3547"/>
  <c r="BB3547" s="1"/>
  <c r="L3547"/>
  <c r="BA3547" s="1"/>
  <c r="K3547"/>
  <c r="AZ3547" s="1"/>
  <c r="J3547"/>
  <c r="AY3547" s="1"/>
  <c r="I3547"/>
  <c r="AX3547" s="1"/>
  <c r="H3547"/>
  <c r="AW3547" s="1"/>
  <c r="G3547"/>
  <c r="AV3547" s="1"/>
  <c r="F3547"/>
  <c r="AU3547" s="1"/>
  <c r="E3547"/>
  <c r="AT3547" s="1"/>
  <c r="D3547"/>
  <c r="AS3547" s="1"/>
  <c r="T3546"/>
  <c r="BI3546" s="1"/>
  <c r="S3546"/>
  <c r="BH3546" s="1"/>
  <c r="R3546"/>
  <c r="BG3546" s="1"/>
  <c r="Q3546"/>
  <c r="BF3546" s="1"/>
  <c r="P3546"/>
  <c r="BE3546" s="1"/>
  <c r="O3546"/>
  <c r="BD3546" s="1"/>
  <c r="N3546"/>
  <c r="BC3546" s="1"/>
  <c r="M3546"/>
  <c r="BB3546" s="1"/>
  <c r="L3546"/>
  <c r="BA3546" s="1"/>
  <c r="K3546"/>
  <c r="AZ3546" s="1"/>
  <c r="J3546"/>
  <c r="AY3546" s="1"/>
  <c r="I3546"/>
  <c r="AX3546" s="1"/>
  <c r="H3546"/>
  <c r="AW3546" s="1"/>
  <c r="G3546"/>
  <c r="AV3546" s="1"/>
  <c r="F3546"/>
  <c r="AU3546" s="1"/>
  <c r="E3546"/>
  <c r="AT3546" s="1"/>
  <c r="D3546"/>
  <c r="AS3546" s="1"/>
  <c r="T3545"/>
  <c r="BI3545" s="1"/>
  <c r="S3545"/>
  <c r="BH3545" s="1"/>
  <c r="R3545"/>
  <c r="BG3545" s="1"/>
  <c r="Q3545"/>
  <c r="BF3545" s="1"/>
  <c r="P3545"/>
  <c r="BE3545" s="1"/>
  <c r="O3545"/>
  <c r="BD3545" s="1"/>
  <c r="N3545"/>
  <c r="BC3545" s="1"/>
  <c r="M3545"/>
  <c r="BB3545" s="1"/>
  <c r="L3545"/>
  <c r="BA3545" s="1"/>
  <c r="K3545"/>
  <c r="AZ3545" s="1"/>
  <c r="J3545"/>
  <c r="AY3545" s="1"/>
  <c r="I3545"/>
  <c r="AX3545" s="1"/>
  <c r="H3545"/>
  <c r="AW3545" s="1"/>
  <c r="G3545"/>
  <c r="AV3545" s="1"/>
  <c r="F3545"/>
  <c r="AU3545" s="1"/>
  <c r="E3545"/>
  <c r="AT3545" s="1"/>
  <c r="D3545"/>
  <c r="AS3545" s="1"/>
  <c r="T3544"/>
  <c r="BI3544" s="1"/>
  <c r="S3544"/>
  <c r="BH3544" s="1"/>
  <c r="R3544"/>
  <c r="BG3544" s="1"/>
  <c r="Q3544"/>
  <c r="P3544"/>
  <c r="BE3544" s="1"/>
  <c r="O3544"/>
  <c r="BD3544" s="1"/>
  <c r="N3544"/>
  <c r="BC3544" s="1"/>
  <c r="M3544"/>
  <c r="BB3544" s="1"/>
  <c r="L3544"/>
  <c r="K3544"/>
  <c r="AZ3544" s="1"/>
  <c r="J3544"/>
  <c r="AY3544" s="1"/>
  <c r="I3544"/>
  <c r="AX3544" s="1"/>
  <c r="H3544"/>
  <c r="G3544"/>
  <c r="AV3544" s="1"/>
  <c r="F3544"/>
  <c r="AU3544" s="1"/>
  <c r="E3544"/>
  <c r="AT3544" s="1"/>
  <c r="D3544"/>
  <c r="AS3544" s="1"/>
  <c r="AQ3543"/>
  <c r="T3543"/>
  <c r="BI3543" s="1"/>
  <c r="S3543"/>
  <c r="R3543"/>
  <c r="Q3543"/>
  <c r="BF3543" s="1"/>
  <c r="P3543"/>
  <c r="BE3543" s="1"/>
  <c r="O3543"/>
  <c r="BD3543" s="1"/>
  <c r="N3543"/>
  <c r="BC3543" s="1"/>
  <c r="M3543"/>
  <c r="BB3543" s="1"/>
  <c r="L3543"/>
  <c r="BA3543" s="1"/>
  <c r="K3543"/>
  <c r="AZ3543" s="1"/>
  <c r="J3543"/>
  <c r="AY3543" s="1"/>
  <c r="I3543"/>
  <c r="AX3543" s="1"/>
  <c r="H3543"/>
  <c r="AW3543" s="1"/>
  <c r="G3543"/>
  <c r="AV3543" s="1"/>
  <c r="F3543"/>
  <c r="AU3543" s="1"/>
  <c r="E3543"/>
  <c r="AT3543" s="1"/>
  <c r="D3543"/>
  <c r="AS3543" s="1"/>
  <c r="B3543"/>
  <c r="AP3542"/>
  <c r="T3542"/>
  <c r="BI3542" s="1"/>
  <c r="S3542"/>
  <c r="BH3542" s="1"/>
  <c r="R3542"/>
  <c r="BG3542" s="1"/>
  <c r="Q3542"/>
  <c r="BF3542" s="1"/>
  <c r="P3542"/>
  <c r="O3542"/>
  <c r="BD3542" s="1"/>
  <c r="N3542"/>
  <c r="BC3542" s="1"/>
  <c r="M3542"/>
  <c r="BB3542" s="1"/>
  <c r="L3542"/>
  <c r="BA3542" s="1"/>
  <c r="K3542"/>
  <c r="AZ3542" s="1"/>
  <c r="J3542"/>
  <c r="AY3542" s="1"/>
  <c r="I3542"/>
  <c r="H3542"/>
  <c r="AW3542" s="1"/>
  <c r="G3542"/>
  <c r="AV3542" s="1"/>
  <c r="F3542"/>
  <c r="AU3542" s="1"/>
  <c r="E3542"/>
  <c r="D3542"/>
  <c r="A3542"/>
  <c r="BJ3541"/>
  <c r="BI3541"/>
  <c r="BH3541"/>
  <c r="BG3541"/>
  <c r="BF3541"/>
  <c r="BE3541"/>
  <c r="BD3541"/>
  <c r="BC3541"/>
  <c r="BB3541"/>
  <c r="BA3541"/>
  <c r="AZ3541"/>
  <c r="AY3541"/>
  <c r="AX3541"/>
  <c r="AW3541"/>
  <c r="AV3541"/>
  <c r="AU3541"/>
  <c r="AT3541"/>
  <c r="AS3541"/>
  <c r="AN3541"/>
  <c r="AM3541"/>
  <c r="AL3541"/>
  <c r="AK3541"/>
  <c r="AJ3541"/>
  <c r="AI3541"/>
  <c r="AH3541"/>
  <c r="AG3541"/>
  <c r="AF3541"/>
  <c r="AE3541"/>
  <c r="AD3541"/>
  <c r="AC3541"/>
  <c r="AB3541"/>
  <c r="AA3541"/>
  <c r="Z3541"/>
  <c r="Y3541"/>
  <c r="X3541"/>
  <c r="U3541"/>
  <c r="T3541"/>
  <c r="S3541"/>
  <c r="R3541"/>
  <c r="Q3541"/>
  <c r="P3541"/>
  <c r="O3541"/>
  <c r="N3541"/>
  <c r="M3541"/>
  <c r="L3541"/>
  <c r="K3541"/>
  <c r="J3541"/>
  <c r="I3541"/>
  <c r="H3541"/>
  <c r="G3541"/>
  <c r="F3541"/>
  <c r="E3541"/>
  <c r="D3541"/>
  <c r="T3537"/>
  <c r="S3537"/>
  <c r="BH3537" s="1"/>
  <c r="R3537"/>
  <c r="BG3537" s="1"/>
  <c r="Q3537"/>
  <c r="BF3537" s="1"/>
  <c r="P3537"/>
  <c r="BE3537" s="1"/>
  <c r="O3537"/>
  <c r="BD3537" s="1"/>
  <c r="N3537"/>
  <c r="BC3537" s="1"/>
  <c r="M3537"/>
  <c r="BB3537" s="1"/>
  <c r="L3537"/>
  <c r="BA3537" s="1"/>
  <c r="K3537"/>
  <c r="AZ3537" s="1"/>
  <c r="J3537"/>
  <c r="AY3537" s="1"/>
  <c r="I3537"/>
  <c r="AX3537" s="1"/>
  <c r="H3537"/>
  <c r="AW3537" s="1"/>
  <c r="G3537"/>
  <c r="AV3537" s="1"/>
  <c r="F3537"/>
  <c r="AU3537" s="1"/>
  <c r="E3537"/>
  <c r="D3537"/>
  <c r="AS3537" s="1"/>
  <c r="T3536"/>
  <c r="BI3536" s="1"/>
  <c r="S3536"/>
  <c r="BH3536" s="1"/>
  <c r="R3536"/>
  <c r="BG3536" s="1"/>
  <c r="Q3536"/>
  <c r="BF3536" s="1"/>
  <c r="P3536"/>
  <c r="BE3536" s="1"/>
  <c r="O3536"/>
  <c r="BD3536" s="1"/>
  <c r="N3536"/>
  <c r="BC3536" s="1"/>
  <c r="M3536"/>
  <c r="BB3536" s="1"/>
  <c r="L3536"/>
  <c r="BA3536" s="1"/>
  <c r="K3536"/>
  <c r="AZ3536" s="1"/>
  <c r="J3536"/>
  <c r="AY3536" s="1"/>
  <c r="I3536"/>
  <c r="AX3536" s="1"/>
  <c r="H3536"/>
  <c r="AW3536" s="1"/>
  <c r="G3536"/>
  <c r="AV3536" s="1"/>
  <c r="F3536"/>
  <c r="AU3536" s="1"/>
  <c r="E3536"/>
  <c r="AT3536" s="1"/>
  <c r="D3536"/>
  <c r="AS3536" s="1"/>
  <c r="T3535"/>
  <c r="BI3535" s="1"/>
  <c r="S3535"/>
  <c r="BH3535" s="1"/>
  <c r="R3535"/>
  <c r="BG3535" s="1"/>
  <c r="Q3535"/>
  <c r="BF3535" s="1"/>
  <c r="P3535"/>
  <c r="BE3535" s="1"/>
  <c r="O3535"/>
  <c r="BD3535" s="1"/>
  <c r="N3535"/>
  <c r="BC3535" s="1"/>
  <c r="M3535"/>
  <c r="BB3535" s="1"/>
  <c r="L3535"/>
  <c r="BA3535" s="1"/>
  <c r="K3535"/>
  <c r="AZ3535" s="1"/>
  <c r="J3535"/>
  <c r="AY3535" s="1"/>
  <c r="I3535"/>
  <c r="AX3535" s="1"/>
  <c r="H3535"/>
  <c r="AW3535" s="1"/>
  <c r="G3535"/>
  <c r="AV3535" s="1"/>
  <c r="F3535"/>
  <c r="AU3535" s="1"/>
  <c r="E3535"/>
  <c r="D3535"/>
  <c r="AS3535" s="1"/>
  <c r="T3534"/>
  <c r="BI3534" s="1"/>
  <c r="S3534"/>
  <c r="BH3534" s="1"/>
  <c r="R3534"/>
  <c r="BG3534" s="1"/>
  <c r="Q3534"/>
  <c r="BF3534" s="1"/>
  <c r="P3534"/>
  <c r="BE3534" s="1"/>
  <c r="O3534"/>
  <c r="BD3534" s="1"/>
  <c r="N3534"/>
  <c r="BC3534" s="1"/>
  <c r="M3534"/>
  <c r="BB3534" s="1"/>
  <c r="L3534"/>
  <c r="BA3534" s="1"/>
  <c r="K3534"/>
  <c r="AZ3534" s="1"/>
  <c r="J3534"/>
  <c r="AY3534" s="1"/>
  <c r="I3534"/>
  <c r="AX3534" s="1"/>
  <c r="H3534"/>
  <c r="AW3534" s="1"/>
  <c r="G3534"/>
  <c r="AV3534" s="1"/>
  <c r="F3534"/>
  <c r="AU3534" s="1"/>
  <c r="E3534"/>
  <c r="AT3534" s="1"/>
  <c r="D3534"/>
  <c r="AS3534" s="1"/>
  <c r="AW3533"/>
  <c r="T3533"/>
  <c r="BI3533" s="1"/>
  <c r="S3533"/>
  <c r="BH3533" s="1"/>
  <c r="R3533"/>
  <c r="BG3533" s="1"/>
  <c r="Q3533"/>
  <c r="BF3533" s="1"/>
  <c r="P3533"/>
  <c r="BE3533" s="1"/>
  <c r="O3533"/>
  <c r="BD3533" s="1"/>
  <c r="N3533"/>
  <c r="BC3533" s="1"/>
  <c r="M3533"/>
  <c r="BB3533" s="1"/>
  <c r="L3533"/>
  <c r="BA3533" s="1"/>
  <c r="K3533"/>
  <c r="AZ3533" s="1"/>
  <c r="J3533"/>
  <c r="AY3533" s="1"/>
  <c r="I3533"/>
  <c r="AX3533" s="1"/>
  <c r="H3533"/>
  <c r="G3533"/>
  <c r="AV3533" s="1"/>
  <c r="F3533"/>
  <c r="AU3533" s="1"/>
  <c r="E3533"/>
  <c r="AT3533" s="1"/>
  <c r="D3533"/>
  <c r="AS3533" s="1"/>
  <c r="T3532"/>
  <c r="BI3532" s="1"/>
  <c r="S3532"/>
  <c r="BH3532" s="1"/>
  <c r="R3532"/>
  <c r="BG3532" s="1"/>
  <c r="Q3532"/>
  <c r="P3532"/>
  <c r="BE3532" s="1"/>
  <c r="O3532"/>
  <c r="BD3532" s="1"/>
  <c r="N3532"/>
  <c r="BC3532" s="1"/>
  <c r="M3532"/>
  <c r="BB3532" s="1"/>
  <c r="L3532"/>
  <c r="BA3532" s="1"/>
  <c r="K3532"/>
  <c r="AZ3532" s="1"/>
  <c r="J3532"/>
  <c r="AY3532" s="1"/>
  <c r="I3532"/>
  <c r="AX3532" s="1"/>
  <c r="H3532"/>
  <c r="AW3532" s="1"/>
  <c r="G3532"/>
  <c r="AV3532" s="1"/>
  <c r="F3532"/>
  <c r="AU3532" s="1"/>
  <c r="E3532"/>
  <c r="D3532"/>
  <c r="AS3532" s="1"/>
  <c r="T3531"/>
  <c r="BI3531" s="1"/>
  <c r="S3531"/>
  <c r="BH3531" s="1"/>
  <c r="R3531"/>
  <c r="BG3531" s="1"/>
  <c r="Q3531"/>
  <c r="BF3531" s="1"/>
  <c r="P3531"/>
  <c r="BE3531" s="1"/>
  <c r="O3531"/>
  <c r="BD3531" s="1"/>
  <c r="N3531"/>
  <c r="BC3531" s="1"/>
  <c r="M3531"/>
  <c r="BB3531" s="1"/>
  <c r="L3531"/>
  <c r="BA3531" s="1"/>
  <c r="K3531"/>
  <c r="J3531"/>
  <c r="I3531"/>
  <c r="AX3531" s="1"/>
  <c r="H3531"/>
  <c r="G3531"/>
  <c r="F3531"/>
  <c r="AU3531" s="1"/>
  <c r="E3531"/>
  <c r="AT3531" s="1"/>
  <c r="D3531"/>
  <c r="AS3531" s="1"/>
  <c r="AQ3530"/>
  <c r="T3530"/>
  <c r="BI3530" s="1"/>
  <c r="S3530"/>
  <c r="BH3530" s="1"/>
  <c r="R3530"/>
  <c r="BG3530" s="1"/>
  <c r="Q3530"/>
  <c r="BF3530" s="1"/>
  <c r="P3530"/>
  <c r="BE3530" s="1"/>
  <c r="O3530"/>
  <c r="BD3530" s="1"/>
  <c r="N3530"/>
  <c r="BC3530" s="1"/>
  <c r="M3530"/>
  <c r="BB3530" s="1"/>
  <c r="L3530"/>
  <c r="BA3530" s="1"/>
  <c r="K3530"/>
  <c r="AZ3530" s="1"/>
  <c r="J3530"/>
  <c r="AY3530" s="1"/>
  <c r="I3530"/>
  <c r="AX3530" s="1"/>
  <c r="H3530"/>
  <c r="AW3530" s="1"/>
  <c r="G3530"/>
  <c r="AV3530" s="1"/>
  <c r="F3530"/>
  <c r="AU3530" s="1"/>
  <c r="E3530"/>
  <c r="D3530"/>
  <c r="AS3530" s="1"/>
  <c r="B3530"/>
  <c r="AP3529"/>
  <c r="T3529"/>
  <c r="BI3529" s="1"/>
  <c r="S3529"/>
  <c r="BH3529" s="1"/>
  <c r="R3529"/>
  <c r="BG3529" s="1"/>
  <c r="Q3529"/>
  <c r="BF3529" s="1"/>
  <c r="P3529"/>
  <c r="BE3529" s="1"/>
  <c r="O3529"/>
  <c r="N3529"/>
  <c r="M3529"/>
  <c r="L3529"/>
  <c r="BA3529" s="1"/>
  <c r="K3529"/>
  <c r="AZ3529" s="1"/>
  <c r="J3529"/>
  <c r="AY3529" s="1"/>
  <c r="I3529"/>
  <c r="H3529"/>
  <c r="AW3529" s="1"/>
  <c r="G3529"/>
  <c r="AV3529" s="1"/>
  <c r="F3529"/>
  <c r="AU3529" s="1"/>
  <c r="E3529"/>
  <c r="AT3529" s="1"/>
  <c r="D3529"/>
  <c r="AS3529" s="1"/>
  <c r="A3529"/>
  <c r="BJ3528"/>
  <c r="BI3528"/>
  <c r="BH3528"/>
  <c r="BG3528"/>
  <c r="BF3528"/>
  <c r="BE3528"/>
  <c r="BD3528"/>
  <c r="BC3528"/>
  <c r="BB3528"/>
  <c r="BA3528"/>
  <c r="AZ3528"/>
  <c r="AY3528"/>
  <c r="AX3528"/>
  <c r="AW3528"/>
  <c r="AV3528"/>
  <c r="AU3528"/>
  <c r="AT3528"/>
  <c r="AS3528"/>
  <c r="AN3528"/>
  <c r="AM3528"/>
  <c r="AL3528"/>
  <c r="AK3528"/>
  <c r="AJ3528"/>
  <c r="AI3528"/>
  <c r="AH3528"/>
  <c r="AG3528"/>
  <c r="AF3528"/>
  <c r="AE3528"/>
  <c r="AD3528"/>
  <c r="AC3528"/>
  <c r="AB3528"/>
  <c r="AA3528"/>
  <c r="Z3528"/>
  <c r="Y3528"/>
  <c r="X3528"/>
  <c r="U3528"/>
  <c r="T3528"/>
  <c r="S3528"/>
  <c r="R3528"/>
  <c r="Q3528"/>
  <c r="P3528"/>
  <c r="O3528"/>
  <c r="N3528"/>
  <c r="M3528"/>
  <c r="L3528"/>
  <c r="K3528"/>
  <c r="J3528"/>
  <c r="I3528"/>
  <c r="H3528"/>
  <c r="G3528"/>
  <c r="F3528"/>
  <c r="E3528"/>
  <c r="D3528"/>
  <c r="AW3524"/>
  <c r="T3524"/>
  <c r="BI3524" s="1"/>
  <c r="S3524"/>
  <c r="BH3524" s="1"/>
  <c r="R3524"/>
  <c r="BG3524" s="1"/>
  <c r="Q3524"/>
  <c r="BF3524" s="1"/>
  <c r="P3524"/>
  <c r="BE3524" s="1"/>
  <c r="O3524"/>
  <c r="BD3524" s="1"/>
  <c r="N3524"/>
  <c r="BC3524" s="1"/>
  <c r="M3524"/>
  <c r="BB3524" s="1"/>
  <c r="L3524"/>
  <c r="BA3524" s="1"/>
  <c r="K3524"/>
  <c r="AZ3524" s="1"/>
  <c r="J3524"/>
  <c r="AY3524" s="1"/>
  <c r="I3524"/>
  <c r="AX3524" s="1"/>
  <c r="H3524"/>
  <c r="G3524"/>
  <c r="AV3524" s="1"/>
  <c r="F3524"/>
  <c r="AU3524" s="1"/>
  <c r="E3524"/>
  <c r="AT3524" s="1"/>
  <c r="D3524"/>
  <c r="AS3524" s="1"/>
  <c r="T3523"/>
  <c r="BI3523" s="1"/>
  <c r="S3523"/>
  <c r="BH3523" s="1"/>
  <c r="R3523"/>
  <c r="BG3523" s="1"/>
  <c r="Q3523"/>
  <c r="BF3523" s="1"/>
  <c r="P3523"/>
  <c r="BE3523" s="1"/>
  <c r="O3523"/>
  <c r="BD3523" s="1"/>
  <c r="N3523"/>
  <c r="BC3523" s="1"/>
  <c r="M3523"/>
  <c r="BB3523" s="1"/>
  <c r="L3523"/>
  <c r="BA3523" s="1"/>
  <c r="K3523"/>
  <c r="AZ3523" s="1"/>
  <c r="J3523"/>
  <c r="AY3523" s="1"/>
  <c r="I3523"/>
  <c r="AX3523" s="1"/>
  <c r="H3523"/>
  <c r="AW3523" s="1"/>
  <c r="G3523"/>
  <c r="AV3523" s="1"/>
  <c r="F3523"/>
  <c r="AU3523" s="1"/>
  <c r="E3523"/>
  <c r="D3523"/>
  <c r="AS3523" s="1"/>
  <c r="T3522"/>
  <c r="BI3522" s="1"/>
  <c r="S3522"/>
  <c r="BH3522" s="1"/>
  <c r="R3522"/>
  <c r="BG3522" s="1"/>
  <c r="Q3522"/>
  <c r="BF3522" s="1"/>
  <c r="P3522"/>
  <c r="BE3522" s="1"/>
  <c r="O3522"/>
  <c r="BD3522" s="1"/>
  <c r="N3522"/>
  <c r="BC3522" s="1"/>
  <c r="M3522"/>
  <c r="BB3522" s="1"/>
  <c r="L3522"/>
  <c r="BA3522" s="1"/>
  <c r="K3522"/>
  <c r="AZ3522" s="1"/>
  <c r="J3522"/>
  <c r="AY3522" s="1"/>
  <c r="I3522"/>
  <c r="AX3522" s="1"/>
  <c r="H3522"/>
  <c r="AW3522" s="1"/>
  <c r="G3522"/>
  <c r="AV3522" s="1"/>
  <c r="F3522"/>
  <c r="AU3522" s="1"/>
  <c r="E3522"/>
  <c r="AT3522" s="1"/>
  <c r="D3522"/>
  <c r="AS3522" s="1"/>
  <c r="BH3521"/>
  <c r="T3521"/>
  <c r="BI3521" s="1"/>
  <c r="S3521"/>
  <c r="R3521"/>
  <c r="BG3521" s="1"/>
  <c r="Q3521"/>
  <c r="BF3521" s="1"/>
  <c r="P3521"/>
  <c r="BE3521" s="1"/>
  <c r="O3521"/>
  <c r="BD3521" s="1"/>
  <c r="N3521"/>
  <c r="BC3521" s="1"/>
  <c r="M3521"/>
  <c r="BB3521" s="1"/>
  <c r="L3521"/>
  <c r="BA3521" s="1"/>
  <c r="K3521"/>
  <c r="AZ3521" s="1"/>
  <c r="J3521"/>
  <c r="AY3521" s="1"/>
  <c r="I3521"/>
  <c r="AX3521" s="1"/>
  <c r="H3521"/>
  <c r="AW3521" s="1"/>
  <c r="G3521"/>
  <c r="AV3521" s="1"/>
  <c r="F3521"/>
  <c r="AU3521" s="1"/>
  <c r="E3521"/>
  <c r="AT3521" s="1"/>
  <c r="D3521"/>
  <c r="AS3521" s="1"/>
  <c r="T3520"/>
  <c r="BI3520" s="1"/>
  <c r="S3520"/>
  <c r="BH3520" s="1"/>
  <c r="R3520"/>
  <c r="BG3520" s="1"/>
  <c r="Q3520"/>
  <c r="BF3520" s="1"/>
  <c r="P3520"/>
  <c r="BE3520" s="1"/>
  <c r="O3520"/>
  <c r="BD3520" s="1"/>
  <c r="N3520"/>
  <c r="BC3520" s="1"/>
  <c r="M3520"/>
  <c r="BB3520" s="1"/>
  <c r="L3520"/>
  <c r="BA3520" s="1"/>
  <c r="K3520"/>
  <c r="AZ3520" s="1"/>
  <c r="J3520"/>
  <c r="AY3520" s="1"/>
  <c r="I3520"/>
  <c r="AX3520" s="1"/>
  <c r="H3520"/>
  <c r="AW3520" s="1"/>
  <c r="G3520"/>
  <c r="AV3520" s="1"/>
  <c r="F3520"/>
  <c r="AU3520" s="1"/>
  <c r="E3520"/>
  <c r="AT3520" s="1"/>
  <c r="D3520"/>
  <c r="AS3520" s="1"/>
  <c r="T3519"/>
  <c r="BI3519" s="1"/>
  <c r="S3519"/>
  <c r="BH3519" s="1"/>
  <c r="R3519"/>
  <c r="BG3519" s="1"/>
  <c r="Q3519"/>
  <c r="BF3519" s="1"/>
  <c r="P3519"/>
  <c r="BE3519" s="1"/>
  <c r="O3519"/>
  <c r="BD3519" s="1"/>
  <c r="N3519"/>
  <c r="BC3519" s="1"/>
  <c r="M3519"/>
  <c r="BB3519" s="1"/>
  <c r="L3519"/>
  <c r="BA3519" s="1"/>
  <c r="K3519"/>
  <c r="AZ3519" s="1"/>
  <c r="J3519"/>
  <c r="AY3519" s="1"/>
  <c r="I3519"/>
  <c r="AX3519" s="1"/>
  <c r="H3519"/>
  <c r="AW3519" s="1"/>
  <c r="G3519"/>
  <c r="AV3519" s="1"/>
  <c r="F3519"/>
  <c r="AU3519" s="1"/>
  <c r="E3519"/>
  <c r="AT3519" s="1"/>
  <c r="D3519"/>
  <c r="AS3519" s="1"/>
  <c r="T3518"/>
  <c r="BI3518" s="1"/>
  <c r="S3518"/>
  <c r="BH3518" s="1"/>
  <c r="R3518"/>
  <c r="BG3518" s="1"/>
  <c r="Q3518"/>
  <c r="BF3518" s="1"/>
  <c r="P3518"/>
  <c r="BE3518" s="1"/>
  <c r="O3518"/>
  <c r="BD3518" s="1"/>
  <c r="N3518"/>
  <c r="BC3518" s="1"/>
  <c r="M3518"/>
  <c r="BB3518" s="1"/>
  <c r="L3518"/>
  <c r="BA3518" s="1"/>
  <c r="K3518"/>
  <c r="AZ3518" s="1"/>
  <c r="J3518"/>
  <c r="I3518"/>
  <c r="AX3518" s="1"/>
  <c r="H3518"/>
  <c r="G3518"/>
  <c r="AV3518" s="1"/>
  <c r="F3518"/>
  <c r="AU3518" s="1"/>
  <c r="E3518"/>
  <c r="AT3518" s="1"/>
  <c r="D3518"/>
  <c r="AS3518" s="1"/>
  <c r="AQ3517"/>
  <c r="T3517"/>
  <c r="S3517"/>
  <c r="BH3517" s="1"/>
  <c r="R3517"/>
  <c r="BG3517" s="1"/>
  <c r="Q3517"/>
  <c r="BF3517" s="1"/>
  <c r="P3517"/>
  <c r="O3517"/>
  <c r="BD3517" s="1"/>
  <c r="N3517"/>
  <c r="BC3517" s="1"/>
  <c r="M3517"/>
  <c r="BB3517" s="1"/>
  <c r="L3517"/>
  <c r="BA3517" s="1"/>
  <c r="K3517"/>
  <c r="AZ3517" s="1"/>
  <c r="J3517"/>
  <c r="AY3517" s="1"/>
  <c r="I3517"/>
  <c r="AX3517" s="1"/>
  <c r="H3517"/>
  <c r="AW3517" s="1"/>
  <c r="G3517"/>
  <c r="AV3517" s="1"/>
  <c r="F3517"/>
  <c r="E3517"/>
  <c r="AT3517" s="1"/>
  <c r="D3517"/>
  <c r="AS3517" s="1"/>
  <c r="B3517"/>
  <c r="AP3516"/>
  <c r="T3516"/>
  <c r="BI3516" s="1"/>
  <c r="S3516"/>
  <c r="BH3516" s="1"/>
  <c r="R3516"/>
  <c r="BG3516" s="1"/>
  <c r="Q3516"/>
  <c r="BF3516" s="1"/>
  <c r="P3516"/>
  <c r="BE3516" s="1"/>
  <c r="O3516"/>
  <c r="N3516"/>
  <c r="BC3516" s="1"/>
  <c r="M3516"/>
  <c r="BB3516" s="1"/>
  <c r="L3516"/>
  <c r="BA3516" s="1"/>
  <c r="K3516"/>
  <c r="AZ3516" s="1"/>
  <c r="J3516"/>
  <c r="AY3516" s="1"/>
  <c r="I3516"/>
  <c r="AX3516" s="1"/>
  <c r="H3516"/>
  <c r="AW3516" s="1"/>
  <c r="G3516"/>
  <c r="AV3516" s="1"/>
  <c r="F3516"/>
  <c r="AU3516" s="1"/>
  <c r="E3516"/>
  <c r="AT3516" s="1"/>
  <c r="D3516"/>
  <c r="AS3516" s="1"/>
  <c r="A3516"/>
  <c r="BJ3515"/>
  <c r="BI3515"/>
  <c r="BH3515"/>
  <c r="BG3515"/>
  <c r="BF3515"/>
  <c r="BE3515"/>
  <c r="BD3515"/>
  <c r="BC3515"/>
  <c r="BB3515"/>
  <c r="BA3515"/>
  <c r="AZ3515"/>
  <c r="AY3515"/>
  <c r="AX3515"/>
  <c r="AW3515"/>
  <c r="AV3515"/>
  <c r="AU3515"/>
  <c r="AT3515"/>
  <c r="AS3515"/>
  <c r="AN3515"/>
  <c r="AM3515"/>
  <c r="AL3515"/>
  <c r="AK3515"/>
  <c r="AJ3515"/>
  <c r="AI3515"/>
  <c r="AH3515"/>
  <c r="AG3515"/>
  <c r="AF3515"/>
  <c r="AE3515"/>
  <c r="AD3515"/>
  <c r="AC3515"/>
  <c r="AB3515"/>
  <c r="AA3515"/>
  <c r="Z3515"/>
  <c r="Y3515"/>
  <c r="X3515"/>
  <c r="U3515"/>
  <c r="T3515"/>
  <c r="S3515"/>
  <c r="R3515"/>
  <c r="Q3515"/>
  <c r="P3515"/>
  <c r="O3515"/>
  <c r="N3515"/>
  <c r="M3515"/>
  <c r="L3515"/>
  <c r="K3515"/>
  <c r="J3515"/>
  <c r="I3515"/>
  <c r="H3515"/>
  <c r="G3515"/>
  <c r="F3515"/>
  <c r="E3515"/>
  <c r="D3515"/>
  <c r="T3511"/>
  <c r="BI3511" s="1"/>
  <c r="S3511"/>
  <c r="BH3511" s="1"/>
  <c r="R3511"/>
  <c r="BG3511" s="1"/>
  <c r="Q3511"/>
  <c r="BF3511" s="1"/>
  <c r="P3511"/>
  <c r="BE3511" s="1"/>
  <c r="O3511"/>
  <c r="BD3511" s="1"/>
  <c r="N3511"/>
  <c r="BC3511" s="1"/>
  <c r="M3511"/>
  <c r="BB3511" s="1"/>
  <c r="L3511"/>
  <c r="BA3511" s="1"/>
  <c r="K3511"/>
  <c r="AZ3511" s="1"/>
  <c r="J3511"/>
  <c r="AY3511" s="1"/>
  <c r="I3511"/>
  <c r="AX3511" s="1"/>
  <c r="H3511"/>
  <c r="AW3511" s="1"/>
  <c r="G3511"/>
  <c r="AV3511" s="1"/>
  <c r="F3511"/>
  <c r="AU3511" s="1"/>
  <c r="E3511"/>
  <c r="AT3511" s="1"/>
  <c r="D3511"/>
  <c r="AS3511" s="1"/>
  <c r="T3510"/>
  <c r="BI3510" s="1"/>
  <c r="S3510"/>
  <c r="BH3510" s="1"/>
  <c r="R3510"/>
  <c r="BG3510" s="1"/>
  <c r="Q3510"/>
  <c r="BF3510" s="1"/>
  <c r="P3510"/>
  <c r="BE3510" s="1"/>
  <c r="O3510"/>
  <c r="BD3510" s="1"/>
  <c r="N3510"/>
  <c r="BC3510" s="1"/>
  <c r="M3510"/>
  <c r="BB3510" s="1"/>
  <c r="L3510"/>
  <c r="BA3510" s="1"/>
  <c r="K3510"/>
  <c r="AZ3510" s="1"/>
  <c r="J3510"/>
  <c r="AY3510" s="1"/>
  <c r="I3510"/>
  <c r="AX3510" s="1"/>
  <c r="H3510"/>
  <c r="AW3510" s="1"/>
  <c r="G3510"/>
  <c r="AV3510" s="1"/>
  <c r="F3510"/>
  <c r="AU3510" s="1"/>
  <c r="E3510"/>
  <c r="AT3510" s="1"/>
  <c r="D3510"/>
  <c r="AS3510" s="1"/>
  <c r="T3509"/>
  <c r="BI3509" s="1"/>
  <c r="S3509"/>
  <c r="BH3509" s="1"/>
  <c r="R3509"/>
  <c r="BG3509" s="1"/>
  <c r="Q3509"/>
  <c r="BF3509" s="1"/>
  <c r="P3509"/>
  <c r="BE3509" s="1"/>
  <c r="O3509"/>
  <c r="BD3509" s="1"/>
  <c r="N3509"/>
  <c r="BC3509" s="1"/>
  <c r="M3509"/>
  <c r="BB3509" s="1"/>
  <c r="L3509"/>
  <c r="BA3509" s="1"/>
  <c r="K3509"/>
  <c r="AZ3509" s="1"/>
  <c r="J3509"/>
  <c r="AY3509" s="1"/>
  <c r="I3509"/>
  <c r="AX3509" s="1"/>
  <c r="H3509"/>
  <c r="AW3509" s="1"/>
  <c r="G3509"/>
  <c r="AV3509" s="1"/>
  <c r="F3509"/>
  <c r="AU3509" s="1"/>
  <c r="E3509"/>
  <c r="AT3509" s="1"/>
  <c r="D3509"/>
  <c r="AS3509" s="1"/>
  <c r="T3508"/>
  <c r="BI3508" s="1"/>
  <c r="S3508"/>
  <c r="BH3508" s="1"/>
  <c r="R3508"/>
  <c r="BG3508" s="1"/>
  <c r="Q3508"/>
  <c r="BF3508" s="1"/>
  <c r="P3508"/>
  <c r="BE3508" s="1"/>
  <c r="O3508"/>
  <c r="BD3508" s="1"/>
  <c r="N3508"/>
  <c r="BC3508" s="1"/>
  <c r="M3508"/>
  <c r="BB3508" s="1"/>
  <c r="L3508"/>
  <c r="BA3508" s="1"/>
  <c r="K3508"/>
  <c r="AZ3508" s="1"/>
  <c r="J3508"/>
  <c r="AY3508" s="1"/>
  <c r="I3508"/>
  <c r="AX3508" s="1"/>
  <c r="H3508"/>
  <c r="AW3508" s="1"/>
  <c r="G3508"/>
  <c r="AV3508" s="1"/>
  <c r="F3508"/>
  <c r="AU3508" s="1"/>
  <c r="E3508"/>
  <c r="AT3508" s="1"/>
  <c r="D3508"/>
  <c r="AS3508" s="1"/>
  <c r="T3507"/>
  <c r="BI3507" s="1"/>
  <c r="S3507"/>
  <c r="BH3507" s="1"/>
  <c r="R3507"/>
  <c r="BG3507" s="1"/>
  <c r="Q3507"/>
  <c r="P3507"/>
  <c r="BE3507" s="1"/>
  <c r="O3507"/>
  <c r="BD3507" s="1"/>
  <c r="N3507"/>
  <c r="BC3507" s="1"/>
  <c r="M3507"/>
  <c r="BB3507" s="1"/>
  <c r="L3507"/>
  <c r="BA3507" s="1"/>
  <c r="K3507"/>
  <c r="AZ3507" s="1"/>
  <c r="J3507"/>
  <c r="AY3507" s="1"/>
  <c r="I3507"/>
  <c r="AX3507" s="1"/>
  <c r="H3507"/>
  <c r="AW3507" s="1"/>
  <c r="G3507"/>
  <c r="AV3507" s="1"/>
  <c r="F3507"/>
  <c r="AU3507" s="1"/>
  <c r="E3507"/>
  <c r="AT3507" s="1"/>
  <c r="D3507"/>
  <c r="T3506"/>
  <c r="BI3506" s="1"/>
  <c r="S3506"/>
  <c r="BH3506" s="1"/>
  <c r="R3506"/>
  <c r="BG3506" s="1"/>
  <c r="Q3506"/>
  <c r="P3506"/>
  <c r="BE3506" s="1"/>
  <c r="O3506"/>
  <c r="BD3506" s="1"/>
  <c r="N3506"/>
  <c r="BC3506" s="1"/>
  <c r="M3506"/>
  <c r="BB3506" s="1"/>
  <c r="L3506"/>
  <c r="BA3506" s="1"/>
  <c r="K3506"/>
  <c r="AZ3506" s="1"/>
  <c r="J3506"/>
  <c r="AY3506" s="1"/>
  <c r="I3506"/>
  <c r="AX3506" s="1"/>
  <c r="H3506"/>
  <c r="AW3506" s="1"/>
  <c r="G3506"/>
  <c r="AV3506" s="1"/>
  <c r="F3506"/>
  <c r="AU3506" s="1"/>
  <c r="E3506"/>
  <c r="AT3506" s="1"/>
  <c r="D3506"/>
  <c r="AS3506" s="1"/>
  <c r="T3505"/>
  <c r="BI3505" s="1"/>
  <c r="S3505"/>
  <c r="BH3505" s="1"/>
  <c r="R3505"/>
  <c r="BG3505" s="1"/>
  <c r="Q3505"/>
  <c r="BF3505" s="1"/>
  <c r="P3505"/>
  <c r="BE3505" s="1"/>
  <c r="O3505"/>
  <c r="BD3505" s="1"/>
  <c r="N3505"/>
  <c r="BC3505" s="1"/>
  <c r="M3505"/>
  <c r="BB3505" s="1"/>
  <c r="L3505"/>
  <c r="BA3505" s="1"/>
  <c r="K3505"/>
  <c r="AZ3505" s="1"/>
  <c r="J3505"/>
  <c r="AY3505" s="1"/>
  <c r="I3505"/>
  <c r="H3505"/>
  <c r="G3505"/>
  <c r="AV3505" s="1"/>
  <c r="F3505"/>
  <c r="AU3505" s="1"/>
  <c r="E3505"/>
  <c r="AT3505" s="1"/>
  <c r="D3505"/>
  <c r="AS3505" s="1"/>
  <c r="AQ3504"/>
  <c r="T3504"/>
  <c r="BI3504" s="1"/>
  <c r="S3504"/>
  <c r="BH3504" s="1"/>
  <c r="R3504"/>
  <c r="BG3504" s="1"/>
  <c r="Q3504"/>
  <c r="BF3504" s="1"/>
  <c r="P3504"/>
  <c r="BE3504" s="1"/>
  <c r="O3504"/>
  <c r="BD3504" s="1"/>
  <c r="N3504"/>
  <c r="BC3504" s="1"/>
  <c r="M3504"/>
  <c r="BB3504" s="1"/>
  <c r="L3504"/>
  <c r="BA3504" s="1"/>
  <c r="K3504"/>
  <c r="J3504"/>
  <c r="AY3504" s="1"/>
  <c r="I3504"/>
  <c r="AX3504" s="1"/>
  <c r="H3504"/>
  <c r="AW3504" s="1"/>
  <c r="G3504"/>
  <c r="AV3504" s="1"/>
  <c r="F3504"/>
  <c r="AU3504" s="1"/>
  <c r="E3504"/>
  <c r="AT3504" s="1"/>
  <c r="D3504"/>
  <c r="AS3504" s="1"/>
  <c r="B3504"/>
  <c r="AP3503"/>
  <c r="T3503"/>
  <c r="BI3503" s="1"/>
  <c r="S3503"/>
  <c r="BH3503" s="1"/>
  <c r="R3503"/>
  <c r="BG3503" s="1"/>
  <c r="Q3503"/>
  <c r="P3503"/>
  <c r="BE3503" s="1"/>
  <c r="O3503"/>
  <c r="N3503"/>
  <c r="M3503"/>
  <c r="BB3503" s="1"/>
  <c r="L3503"/>
  <c r="BA3503" s="1"/>
  <c r="K3503"/>
  <c r="AZ3503" s="1"/>
  <c r="J3503"/>
  <c r="AY3503" s="1"/>
  <c r="I3503"/>
  <c r="AX3503" s="1"/>
  <c r="H3503"/>
  <c r="AW3503" s="1"/>
  <c r="G3503"/>
  <c r="AV3503" s="1"/>
  <c r="F3503"/>
  <c r="E3503"/>
  <c r="D3503"/>
  <c r="AS3503" s="1"/>
  <c r="A3503"/>
  <c r="BJ3502"/>
  <c r="BI3502"/>
  <c r="BH3502"/>
  <c r="BG3502"/>
  <c r="BF3502"/>
  <c r="BE3502"/>
  <c r="BD3502"/>
  <c r="BC3502"/>
  <c r="BB3502"/>
  <c r="BA3502"/>
  <c r="AZ3502"/>
  <c r="AY3502"/>
  <c r="AX3502"/>
  <c r="AW3502"/>
  <c r="AV3502"/>
  <c r="AU3502"/>
  <c r="AT3502"/>
  <c r="AS3502"/>
  <c r="AN3502"/>
  <c r="AM3502"/>
  <c r="AL3502"/>
  <c r="AK3502"/>
  <c r="AJ3502"/>
  <c r="AI3502"/>
  <c r="AH3502"/>
  <c r="AG3502"/>
  <c r="AF3502"/>
  <c r="AE3502"/>
  <c r="AD3502"/>
  <c r="AC3502"/>
  <c r="AB3502"/>
  <c r="AA3502"/>
  <c r="Z3502"/>
  <c r="Y3502"/>
  <c r="X3502"/>
  <c r="U3502"/>
  <c r="T3502"/>
  <c r="S3502"/>
  <c r="R3502"/>
  <c r="Q3502"/>
  <c r="P3502"/>
  <c r="O3502"/>
  <c r="N3502"/>
  <c r="M3502"/>
  <c r="L3502"/>
  <c r="K3502"/>
  <c r="J3502"/>
  <c r="I3502"/>
  <c r="H3502"/>
  <c r="G3502"/>
  <c r="F3502"/>
  <c r="E3502"/>
  <c r="D3502"/>
  <c r="T3498"/>
  <c r="BI3498" s="1"/>
  <c r="S3498"/>
  <c r="BH3498" s="1"/>
  <c r="R3498"/>
  <c r="BG3498" s="1"/>
  <c r="Q3498"/>
  <c r="BF3498" s="1"/>
  <c r="P3498"/>
  <c r="BE3498" s="1"/>
  <c r="O3498"/>
  <c r="BD3498" s="1"/>
  <c r="N3498"/>
  <c r="BC3498" s="1"/>
  <c r="M3498"/>
  <c r="BB3498" s="1"/>
  <c r="L3498"/>
  <c r="BA3498" s="1"/>
  <c r="K3498"/>
  <c r="AZ3498" s="1"/>
  <c r="J3498"/>
  <c r="AY3498" s="1"/>
  <c r="I3498"/>
  <c r="AX3498" s="1"/>
  <c r="H3498"/>
  <c r="AW3498" s="1"/>
  <c r="G3498"/>
  <c r="AV3498" s="1"/>
  <c r="F3498"/>
  <c r="AU3498" s="1"/>
  <c r="E3498"/>
  <c r="AT3498" s="1"/>
  <c r="D3498"/>
  <c r="AS3498" s="1"/>
  <c r="T3497"/>
  <c r="BI3497" s="1"/>
  <c r="S3497"/>
  <c r="BH3497" s="1"/>
  <c r="R3497"/>
  <c r="BG3497" s="1"/>
  <c r="Q3497"/>
  <c r="BF3497" s="1"/>
  <c r="P3497"/>
  <c r="BE3497" s="1"/>
  <c r="O3497"/>
  <c r="BD3497" s="1"/>
  <c r="N3497"/>
  <c r="BC3497" s="1"/>
  <c r="M3497"/>
  <c r="L3497"/>
  <c r="BA3497" s="1"/>
  <c r="K3497"/>
  <c r="AZ3497" s="1"/>
  <c r="J3497"/>
  <c r="AY3497" s="1"/>
  <c r="I3497"/>
  <c r="AX3497" s="1"/>
  <c r="H3497"/>
  <c r="AW3497" s="1"/>
  <c r="G3497"/>
  <c r="AV3497" s="1"/>
  <c r="F3497"/>
  <c r="AU3497" s="1"/>
  <c r="E3497"/>
  <c r="AT3497" s="1"/>
  <c r="D3497"/>
  <c r="AS3497" s="1"/>
  <c r="BA3496"/>
  <c r="T3496"/>
  <c r="BI3496" s="1"/>
  <c r="S3496"/>
  <c r="BH3496" s="1"/>
  <c r="R3496"/>
  <c r="BG3496" s="1"/>
  <c r="Q3496"/>
  <c r="BF3496" s="1"/>
  <c r="P3496"/>
  <c r="BE3496" s="1"/>
  <c r="O3496"/>
  <c r="BD3496" s="1"/>
  <c r="N3496"/>
  <c r="BC3496" s="1"/>
  <c r="M3496"/>
  <c r="BB3496" s="1"/>
  <c r="L3496"/>
  <c r="K3496"/>
  <c r="AZ3496" s="1"/>
  <c r="J3496"/>
  <c r="AY3496" s="1"/>
  <c r="I3496"/>
  <c r="AX3496" s="1"/>
  <c r="H3496"/>
  <c r="AW3496" s="1"/>
  <c r="G3496"/>
  <c r="AV3496" s="1"/>
  <c r="F3496"/>
  <c r="AU3496" s="1"/>
  <c r="E3496"/>
  <c r="AT3496" s="1"/>
  <c r="D3496"/>
  <c r="AS3496" s="1"/>
  <c r="T3495"/>
  <c r="BI3495" s="1"/>
  <c r="S3495"/>
  <c r="BH3495" s="1"/>
  <c r="R3495"/>
  <c r="BG3495" s="1"/>
  <c r="Q3495"/>
  <c r="P3495"/>
  <c r="BE3495" s="1"/>
  <c r="O3495"/>
  <c r="BD3495" s="1"/>
  <c r="N3495"/>
  <c r="BC3495" s="1"/>
  <c r="M3495"/>
  <c r="BB3495" s="1"/>
  <c r="L3495"/>
  <c r="BA3495" s="1"/>
  <c r="K3495"/>
  <c r="AZ3495" s="1"/>
  <c r="J3495"/>
  <c r="AY3495" s="1"/>
  <c r="I3495"/>
  <c r="AX3495" s="1"/>
  <c r="H3495"/>
  <c r="AW3495" s="1"/>
  <c r="G3495"/>
  <c r="AV3495" s="1"/>
  <c r="F3495"/>
  <c r="AU3495" s="1"/>
  <c r="E3495"/>
  <c r="D3495"/>
  <c r="AS3495" s="1"/>
  <c r="AW3494"/>
  <c r="T3494"/>
  <c r="BI3494" s="1"/>
  <c r="S3494"/>
  <c r="BH3494" s="1"/>
  <c r="R3494"/>
  <c r="BG3494" s="1"/>
  <c r="Q3494"/>
  <c r="BF3494" s="1"/>
  <c r="P3494"/>
  <c r="BE3494" s="1"/>
  <c r="O3494"/>
  <c r="BD3494" s="1"/>
  <c r="N3494"/>
  <c r="M3494"/>
  <c r="BB3494" s="1"/>
  <c r="L3494"/>
  <c r="BA3494" s="1"/>
  <c r="K3494"/>
  <c r="AZ3494" s="1"/>
  <c r="J3494"/>
  <c r="AY3494" s="1"/>
  <c r="I3494"/>
  <c r="AX3494" s="1"/>
  <c r="H3494"/>
  <c r="G3494"/>
  <c r="AV3494" s="1"/>
  <c r="F3494"/>
  <c r="AU3494" s="1"/>
  <c r="E3494"/>
  <c r="AT3494" s="1"/>
  <c r="D3494"/>
  <c r="AS3494" s="1"/>
  <c r="T3493"/>
  <c r="BI3493" s="1"/>
  <c r="S3493"/>
  <c r="R3493"/>
  <c r="BG3493" s="1"/>
  <c r="Q3493"/>
  <c r="BF3493" s="1"/>
  <c r="P3493"/>
  <c r="BE3493" s="1"/>
  <c r="O3493"/>
  <c r="BD3493" s="1"/>
  <c r="N3493"/>
  <c r="M3493"/>
  <c r="BB3493" s="1"/>
  <c r="L3493"/>
  <c r="BA3493" s="1"/>
  <c r="K3493"/>
  <c r="AZ3493" s="1"/>
  <c r="J3493"/>
  <c r="AY3493" s="1"/>
  <c r="I3493"/>
  <c r="AX3493" s="1"/>
  <c r="H3493"/>
  <c r="AW3493" s="1"/>
  <c r="G3493"/>
  <c r="AV3493" s="1"/>
  <c r="F3493"/>
  <c r="AU3493" s="1"/>
  <c r="E3493"/>
  <c r="AT3493" s="1"/>
  <c r="D3493"/>
  <c r="AS3493" s="1"/>
  <c r="T3492"/>
  <c r="BI3492" s="1"/>
  <c r="S3492"/>
  <c r="BH3492" s="1"/>
  <c r="R3492"/>
  <c r="BG3492" s="1"/>
  <c r="Q3492"/>
  <c r="BF3492" s="1"/>
  <c r="P3492"/>
  <c r="BE3492" s="1"/>
  <c r="O3492"/>
  <c r="BD3492" s="1"/>
  <c r="N3492"/>
  <c r="BC3492" s="1"/>
  <c r="M3492"/>
  <c r="BB3492" s="1"/>
  <c r="L3492"/>
  <c r="K3492"/>
  <c r="AZ3492" s="1"/>
  <c r="J3492"/>
  <c r="AY3492" s="1"/>
  <c r="I3492"/>
  <c r="AX3492" s="1"/>
  <c r="H3492"/>
  <c r="AW3492" s="1"/>
  <c r="G3492"/>
  <c r="AV3492" s="1"/>
  <c r="F3492"/>
  <c r="AU3492" s="1"/>
  <c r="E3492"/>
  <c r="AT3492" s="1"/>
  <c r="D3492"/>
  <c r="AS3492" s="1"/>
  <c r="AQ3491"/>
  <c r="T3491"/>
  <c r="BI3491" s="1"/>
  <c r="S3491"/>
  <c r="BH3491" s="1"/>
  <c r="R3491"/>
  <c r="BG3491" s="1"/>
  <c r="Q3491"/>
  <c r="BF3491" s="1"/>
  <c r="P3491"/>
  <c r="BE3491" s="1"/>
  <c r="O3491"/>
  <c r="BD3491" s="1"/>
  <c r="N3491"/>
  <c r="BC3491" s="1"/>
  <c r="M3491"/>
  <c r="BB3491" s="1"/>
  <c r="L3491"/>
  <c r="BA3491" s="1"/>
  <c r="K3491"/>
  <c r="AZ3491" s="1"/>
  <c r="J3491"/>
  <c r="AY3491" s="1"/>
  <c r="I3491"/>
  <c r="AX3491" s="1"/>
  <c r="H3491"/>
  <c r="AW3491" s="1"/>
  <c r="G3491"/>
  <c r="AV3491" s="1"/>
  <c r="F3491"/>
  <c r="AU3491" s="1"/>
  <c r="E3491"/>
  <c r="AT3491" s="1"/>
  <c r="D3491"/>
  <c r="AS3491" s="1"/>
  <c r="B3491"/>
  <c r="AP3490"/>
  <c r="T3490"/>
  <c r="BI3490" s="1"/>
  <c r="S3490"/>
  <c r="BH3490" s="1"/>
  <c r="R3490"/>
  <c r="BG3490" s="1"/>
  <c r="Q3490"/>
  <c r="BF3490" s="1"/>
  <c r="P3490"/>
  <c r="O3490"/>
  <c r="BD3490" s="1"/>
  <c r="N3490"/>
  <c r="BC3490" s="1"/>
  <c r="M3490"/>
  <c r="BB3490" s="1"/>
  <c r="L3490"/>
  <c r="BA3490" s="1"/>
  <c r="K3490"/>
  <c r="AZ3490" s="1"/>
  <c r="J3490"/>
  <c r="AY3490" s="1"/>
  <c r="I3490"/>
  <c r="AX3490" s="1"/>
  <c r="H3490"/>
  <c r="G3490"/>
  <c r="F3490"/>
  <c r="AU3490" s="1"/>
  <c r="E3490"/>
  <c r="AT3490" s="1"/>
  <c r="D3490"/>
  <c r="AS3490" s="1"/>
  <c r="A3490"/>
  <c r="BJ3489"/>
  <c r="BI3489"/>
  <c r="BH3489"/>
  <c r="BG3489"/>
  <c r="BF3489"/>
  <c r="BE3489"/>
  <c r="BD3489"/>
  <c r="BC3489"/>
  <c r="BB3489"/>
  <c r="BA3489"/>
  <c r="AZ3489"/>
  <c r="AY3489"/>
  <c r="AX3489"/>
  <c r="AW3489"/>
  <c r="AV3489"/>
  <c r="AU3489"/>
  <c r="AT3489"/>
  <c r="AS3489"/>
  <c r="AN3489"/>
  <c r="AM3489"/>
  <c r="AL3489"/>
  <c r="AK3489"/>
  <c r="AJ3489"/>
  <c r="AI3489"/>
  <c r="AH3489"/>
  <c r="AG3489"/>
  <c r="AF3489"/>
  <c r="AE3489"/>
  <c r="AD3489"/>
  <c r="AC3489"/>
  <c r="AB3489"/>
  <c r="AA3489"/>
  <c r="Z3489"/>
  <c r="Y3489"/>
  <c r="X3489"/>
  <c r="U3489"/>
  <c r="T3489"/>
  <c r="S3489"/>
  <c r="R3489"/>
  <c r="Q3489"/>
  <c r="P3489"/>
  <c r="O3489"/>
  <c r="N3489"/>
  <c r="M3489"/>
  <c r="L3489"/>
  <c r="K3489"/>
  <c r="J3489"/>
  <c r="I3489"/>
  <c r="H3489"/>
  <c r="G3489"/>
  <c r="F3489"/>
  <c r="E3489"/>
  <c r="D3489"/>
  <c r="T3485"/>
  <c r="BI3485" s="1"/>
  <c r="S3485"/>
  <c r="BH3485" s="1"/>
  <c r="R3485"/>
  <c r="BG3485" s="1"/>
  <c r="Q3485"/>
  <c r="BF3485" s="1"/>
  <c r="P3485"/>
  <c r="BE3485" s="1"/>
  <c r="O3485"/>
  <c r="BD3485" s="1"/>
  <c r="N3485"/>
  <c r="BC3485" s="1"/>
  <c r="M3485"/>
  <c r="BB3485" s="1"/>
  <c r="L3485"/>
  <c r="BA3485" s="1"/>
  <c r="K3485"/>
  <c r="AZ3485" s="1"/>
  <c r="J3485"/>
  <c r="AY3485" s="1"/>
  <c r="I3485"/>
  <c r="AX3485" s="1"/>
  <c r="H3485"/>
  <c r="AW3485" s="1"/>
  <c r="G3485"/>
  <c r="AV3485" s="1"/>
  <c r="F3485"/>
  <c r="AU3485" s="1"/>
  <c r="E3485"/>
  <c r="AT3485" s="1"/>
  <c r="D3485"/>
  <c r="AS3485" s="1"/>
  <c r="T3484"/>
  <c r="BI3484" s="1"/>
  <c r="S3484"/>
  <c r="BH3484" s="1"/>
  <c r="R3484"/>
  <c r="BG3484" s="1"/>
  <c r="Q3484"/>
  <c r="BF3484" s="1"/>
  <c r="P3484"/>
  <c r="BE3484" s="1"/>
  <c r="O3484"/>
  <c r="BD3484" s="1"/>
  <c r="N3484"/>
  <c r="BC3484" s="1"/>
  <c r="M3484"/>
  <c r="BB3484" s="1"/>
  <c r="L3484"/>
  <c r="BA3484" s="1"/>
  <c r="K3484"/>
  <c r="AZ3484" s="1"/>
  <c r="J3484"/>
  <c r="AY3484" s="1"/>
  <c r="I3484"/>
  <c r="AX3484" s="1"/>
  <c r="H3484"/>
  <c r="AW3484" s="1"/>
  <c r="G3484"/>
  <c r="AV3484" s="1"/>
  <c r="F3484"/>
  <c r="AU3484" s="1"/>
  <c r="E3484"/>
  <c r="AT3484" s="1"/>
  <c r="D3484"/>
  <c r="AS3484" s="1"/>
  <c r="T3483"/>
  <c r="BI3483" s="1"/>
  <c r="S3483"/>
  <c r="BH3483" s="1"/>
  <c r="R3483"/>
  <c r="BG3483" s="1"/>
  <c r="Q3483"/>
  <c r="BF3483" s="1"/>
  <c r="P3483"/>
  <c r="BE3483" s="1"/>
  <c r="O3483"/>
  <c r="BD3483" s="1"/>
  <c r="N3483"/>
  <c r="BC3483" s="1"/>
  <c r="M3483"/>
  <c r="BB3483" s="1"/>
  <c r="L3483"/>
  <c r="BA3483" s="1"/>
  <c r="K3483"/>
  <c r="AZ3483" s="1"/>
  <c r="J3483"/>
  <c r="AY3483" s="1"/>
  <c r="I3483"/>
  <c r="AX3483" s="1"/>
  <c r="H3483"/>
  <c r="AW3483" s="1"/>
  <c r="G3483"/>
  <c r="AV3483" s="1"/>
  <c r="F3483"/>
  <c r="AU3483" s="1"/>
  <c r="E3483"/>
  <c r="AT3483" s="1"/>
  <c r="D3483"/>
  <c r="AS3483" s="1"/>
  <c r="T3482"/>
  <c r="BI3482" s="1"/>
  <c r="S3482"/>
  <c r="BH3482" s="1"/>
  <c r="R3482"/>
  <c r="BG3482" s="1"/>
  <c r="Q3482"/>
  <c r="BF3482" s="1"/>
  <c r="P3482"/>
  <c r="BE3482" s="1"/>
  <c r="O3482"/>
  <c r="BD3482" s="1"/>
  <c r="N3482"/>
  <c r="BC3482" s="1"/>
  <c r="M3482"/>
  <c r="BB3482" s="1"/>
  <c r="L3482"/>
  <c r="BA3482" s="1"/>
  <c r="K3482"/>
  <c r="AZ3482" s="1"/>
  <c r="J3482"/>
  <c r="AY3482" s="1"/>
  <c r="I3482"/>
  <c r="AX3482" s="1"/>
  <c r="H3482"/>
  <c r="AW3482" s="1"/>
  <c r="G3482"/>
  <c r="AV3482" s="1"/>
  <c r="F3482"/>
  <c r="AU3482" s="1"/>
  <c r="E3482"/>
  <c r="AT3482" s="1"/>
  <c r="D3482"/>
  <c r="AS3482" s="1"/>
  <c r="T3481"/>
  <c r="BI3481" s="1"/>
  <c r="S3481"/>
  <c r="BH3481" s="1"/>
  <c r="R3481"/>
  <c r="BG3481" s="1"/>
  <c r="Q3481"/>
  <c r="BF3481" s="1"/>
  <c r="P3481"/>
  <c r="BE3481" s="1"/>
  <c r="O3481"/>
  <c r="BD3481" s="1"/>
  <c r="N3481"/>
  <c r="BC3481" s="1"/>
  <c r="M3481"/>
  <c r="BB3481" s="1"/>
  <c r="L3481"/>
  <c r="BA3481" s="1"/>
  <c r="K3481"/>
  <c r="AZ3481" s="1"/>
  <c r="J3481"/>
  <c r="AY3481" s="1"/>
  <c r="I3481"/>
  <c r="AX3481" s="1"/>
  <c r="H3481"/>
  <c r="AW3481" s="1"/>
  <c r="G3481"/>
  <c r="AV3481" s="1"/>
  <c r="F3481"/>
  <c r="AU3481" s="1"/>
  <c r="E3481"/>
  <c r="AT3481" s="1"/>
  <c r="D3481"/>
  <c r="AS3481" s="1"/>
  <c r="T3480"/>
  <c r="BI3480" s="1"/>
  <c r="S3480"/>
  <c r="BH3480" s="1"/>
  <c r="R3480"/>
  <c r="BG3480" s="1"/>
  <c r="Q3480"/>
  <c r="BF3480" s="1"/>
  <c r="P3480"/>
  <c r="BE3480" s="1"/>
  <c r="O3480"/>
  <c r="N3480"/>
  <c r="BC3480" s="1"/>
  <c r="M3480"/>
  <c r="BB3480" s="1"/>
  <c r="L3480"/>
  <c r="BA3480" s="1"/>
  <c r="K3480"/>
  <c r="AZ3480" s="1"/>
  <c r="J3480"/>
  <c r="AY3480" s="1"/>
  <c r="I3480"/>
  <c r="AX3480" s="1"/>
  <c r="H3480"/>
  <c r="AW3480" s="1"/>
  <c r="G3480"/>
  <c r="AV3480" s="1"/>
  <c r="F3480"/>
  <c r="AU3480" s="1"/>
  <c r="E3480"/>
  <c r="AT3480" s="1"/>
  <c r="D3480"/>
  <c r="BI3479"/>
  <c r="T3479"/>
  <c r="S3479"/>
  <c r="BH3479" s="1"/>
  <c r="R3479"/>
  <c r="BG3479" s="1"/>
  <c r="Q3479"/>
  <c r="BF3479" s="1"/>
  <c r="P3479"/>
  <c r="BE3479" s="1"/>
  <c r="O3479"/>
  <c r="BD3479" s="1"/>
  <c r="N3479"/>
  <c r="BC3479" s="1"/>
  <c r="M3479"/>
  <c r="BB3479" s="1"/>
  <c r="L3479"/>
  <c r="BA3479" s="1"/>
  <c r="K3479"/>
  <c r="AZ3479" s="1"/>
  <c r="J3479"/>
  <c r="AY3479" s="1"/>
  <c r="I3479"/>
  <c r="AX3479" s="1"/>
  <c r="H3479"/>
  <c r="G3479"/>
  <c r="AV3479" s="1"/>
  <c r="F3479"/>
  <c r="AU3479" s="1"/>
  <c r="E3479"/>
  <c r="AT3479" s="1"/>
  <c r="D3479"/>
  <c r="AS3479" s="1"/>
  <c r="AS3478"/>
  <c r="AQ3478"/>
  <c r="T3478"/>
  <c r="BI3478" s="1"/>
  <c r="S3478"/>
  <c r="BH3478" s="1"/>
  <c r="R3478"/>
  <c r="BG3478" s="1"/>
  <c r="Q3478"/>
  <c r="BF3478" s="1"/>
  <c r="P3478"/>
  <c r="BE3478" s="1"/>
  <c r="O3478"/>
  <c r="BD3478" s="1"/>
  <c r="N3478"/>
  <c r="BC3478" s="1"/>
  <c r="M3478"/>
  <c r="BB3478" s="1"/>
  <c r="L3478"/>
  <c r="BA3478" s="1"/>
  <c r="K3478"/>
  <c r="AZ3478" s="1"/>
  <c r="J3478"/>
  <c r="AY3478" s="1"/>
  <c r="I3478"/>
  <c r="AX3478" s="1"/>
  <c r="H3478"/>
  <c r="AW3478" s="1"/>
  <c r="G3478"/>
  <c r="AV3478" s="1"/>
  <c r="F3478"/>
  <c r="AU3478" s="1"/>
  <c r="E3478"/>
  <c r="AT3478" s="1"/>
  <c r="D3478"/>
  <c r="B3478"/>
  <c r="AP3477"/>
  <c r="T3477"/>
  <c r="BI3477" s="1"/>
  <c r="S3477"/>
  <c r="BH3477" s="1"/>
  <c r="R3477"/>
  <c r="Q3477"/>
  <c r="BF3477" s="1"/>
  <c r="P3477"/>
  <c r="BE3477" s="1"/>
  <c r="O3477"/>
  <c r="BD3477" s="1"/>
  <c r="N3477"/>
  <c r="M3477"/>
  <c r="L3477"/>
  <c r="BA3477" s="1"/>
  <c r="K3477"/>
  <c r="AZ3477" s="1"/>
  <c r="J3477"/>
  <c r="AY3477" s="1"/>
  <c r="I3477"/>
  <c r="H3477"/>
  <c r="AW3477" s="1"/>
  <c r="G3477"/>
  <c r="AV3477" s="1"/>
  <c r="F3477"/>
  <c r="AU3477" s="1"/>
  <c r="E3477"/>
  <c r="AT3477" s="1"/>
  <c r="D3477"/>
  <c r="AS3477" s="1"/>
  <c r="A3477"/>
  <c r="BJ3476"/>
  <c r="BI3476"/>
  <c r="BH3476"/>
  <c r="BG3476"/>
  <c r="BF3476"/>
  <c r="BE3476"/>
  <c r="BD3476"/>
  <c r="BC3476"/>
  <c r="BB3476"/>
  <c r="BA3476"/>
  <c r="AZ3476"/>
  <c r="AY3476"/>
  <c r="AX3476"/>
  <c r="AW3476"/>
  <c r="AV3476"/>
  <c r="AU3476"/>
  <c r="AT3476"/>
  <c r="AS3476"/>
  <c r="AN3476"/>
  <c r="AM3476"/>
  <c r="AL3476"/>
  <c r="AK3476"/>
  <c r="AJ3476"/>
  <c r="AI3476"/>
  <c r="AH3476"/>
  <c r="AG3476"/>
  <c r="AF3476"/>
  <c r="AE3476"/>
  <c r="AD3476"/>
  <c r="AC3476"/>
  <c r="AB3476"/>
  <c r="AA3476"/>
  <c r="Z3476"/>
  <c r="Y3476"/>
  <c r="X3476"/>
  <c r="U3476"/>
  <c r="T3476"/>
  <c r="S3476"/>
  <c r="R3476"/>
  <c r="Q3476"/>
  <c r="P3476"/>
  <c r="O3476"/>
  <c r="N3476"/>
  <c r="M3476"/>
  <c r="L3476"/>
  <c r="K3476"/>
  <c r="J3476"/>
  <c r="I3476"/>
  <c r="H3476"/>
  <c r="G3476"/>
  <c r="F3476"/>
  <c r="E3476"/>
  <c r="D3476"/>
  <c r="T3472"/>
  <c r="BI3472" s="1"/>
  <c r="S3472"/>
  <c r="BH3472" s="1"/>
  <c r="R3472"/>
  <c r="BG3472" s="1"/>
  <c r="Q3472"/>
  <c r="BF3472" s="1"/>
  <c r="P3472"/>
  <c r="BE3472" s="1"/>
  <c r="O3472"/>
  <c r="BD3472" s="1"/>
  <c r="N3472"/>
  <c r="BC3472" s="1"/>
  <c r="M3472"/>
  <c r="BB3472" s="1"/>
  <c r="L3472"/>
  <c r="BA3472" s="1"/>
  <c r="K3472"/>
  <c r="AZ3472" s="1"/>
  <c r="J3472"/>
  <c r="AY3472" s="1"/>
  <c r="I3472"/>
  <c r="AX3472" s="1"/>
  <c r="H3472"/>
  <c r="AW3472" s="1"/>
  <c r="G3472"/>
  <c r="AV3472" s="1"/>
  <c r="F3472"/>
  <c r="AU3472" s="1"/>
  <c r="E3472"/>
  <c r="AT3472" s="1"/>
  <c r="D3472"/>
  <c r="AS3472" s="1"/>
  <c r="T3471"/>
  <c r="BI3471" s="1"/>
  <c r="S3471"/>
  <c r="BH3471" s="1"/>
  <c r="R3471"/>
  <c r="BG3471" s="1"/>
  <c r="Q3471"/>
  <c r="BF3471" s="1"/>
  <c r="P3471"/>
  <c r="BE3471" s="1"/>
  <c r="O3471"/>
  <c r="BD3471" s="1"/>
  <c r="N3471"/>
  <c r="BC3471" s="1"/>
  <c r="M3471"/>
  <c r="BB3471" s="1"/>
  <c r="L3471"/>
  <c r="BA3471" s="1"/>
  <c r="K3471"/>
  <c r="AZ3471" s="1"/>
  <c r="J3471"/>
  <c r="AY3471" s="1"/>
  <c r="I3471"/>
  <c r="AX3471" s="1"/>
  <c r="H3471"/>
  <c r="AW3471" s="1"/>
  <c r="G3471"/>
  <c r="AV3471" s="1"/>
  <c r="F3471"/>
  <c r="AU3471" s="1"/>
  <c r="E3471"/>
  <c r="AT3471" s="1"/>
  <c r="D3471"/>
  <c r="AS3471" s="1"/>
  <c r="T3470"/>
  <c r="BI3470" s="1"/>
  <c r="S3470"/>
  <c r="BH3470" s="1"/>
  <c r="R3470"/>
  <c r="BG3470" s="1"/>
  <c r="Q3470"/>
  <c r="BF3470" s="1"/>
  <c r="P3470"/>
  <c r="BE3470" s="1"/>
  <c r="O3470"/>
  <c r="BD3470" s="1"/>
  <c r="N3470"/>
  <c r="BC3470" s="1"/>
  <c r="M3470"/>
  <c r="BB3470" s="1"/>
  <c r="L3470"/>
  <c r="BA3470" s="1"/>
  <c r="K3470"/>
  <c r="AZ3470" s="1"/>
  <c r="J3470"/>
  <c r="AY3470" s="1"/>
  <c r="I3470"/>
  <c r="AX3470" s="1"/>
  <c r="H3470"/>
  <c r="AW3470" s="1"/>
  <c r="G3470"/>
  <c r="AV3470" s="1"/>
  <c r="F3470"/>
  <c r="AU3470" s="1"/>
  <c r="E3470"/>
  <c r="AT3470" s="1"/>
  <c r="D3470"/>
  <c r="AS3470" s="1"/>
  <c r="T3469"/>
  <c r="BI3469" s="1"/>
  <c r="S3469"/>
  <c r="BH3469" s="1"/>
  <c r="R3469"/>
  <c r="BG3469" s="1"/>
  <c r="Q3469"/>
  <c r="BF3469" s="1"/>
  <c r="P3469"/>
  <c r="BE3469" s="1"/>
  <c r="O3469"/>
  <c r="BD3469" s="1"/>
  <c r="N3469"/>
  <c r="BC3469" s="1"/>
  <c r="M3469"/>
  <c r="BB3469" s="1"/>
  <c r="L3469"/>
  <c r="BA3469" s="1"/>
  <c r="K3469"/>
  <c r="AZ3469" s="1"/>
  <c r="J3469"/>
  <c r="AY3469" s="1"/>
  <c r="I3469"/>
  <c r="AX3469" s="1"/>
  <c r="H3469"/>
  <c r="AW3469" s="1"/>
  <c r="G3469"/>
  <c r="AV3469" s="1"/>
  <c r="F3469"/>
  <c r="AU3469" s="1"/>
  <c r="E3469"/>
  <c r="AT3469" s="1"/>
  <c r="D3469"/>
  <c r="AS3469" s="1"/>
  <c r="T3468"/>
  <c r="BI3468" s="1"/>
  <c r="S3468"/>
  <c r="BH3468" s="1"/>
  <c r="R3468"/>
  <c r="BG3468" s="1"/>
  <c r="Q3468"/>
  <c r="BF3468" s="1"/>
  <c r="P3468"/>
  <c r="BE3468" s="1"/>
  <c r="O3468"/>
  <c r="BD3468" s="1"/>
  <c r="N3468"/>
  <c r="M3468"/>
  <c r="BB3468" s="1"/>
  <c r="L3468"/>
  <c r="BA3468" s="1"/>
  <c r="K3468"/>
  <c r="AZ3468" s="1"/>
  <c r="J3468"/>
  <c r="AY3468" s="1"/>
  <c r="I3468"/>
  <c r="AX3468" s="1"/>
  <c r="H3468"/>
  <c r="AW3468" s="1"/>
  <c r="G3468"/>
  <c r="AV3468" s="1"/>
  <c r="F3468"/>
  <c r="AU3468" s="1"/>
  <c r="E3468"/>
  <c r="AT3468" s="1"/>
  <c r="D3468"/>
  <c r="AS3468" s="1"/>
  <c r="T3467"/>
  <c r="BI3467" s="1"/>
  <c r="S3467"/>
  <c r="BH3467" s="1"/>
  <c r="R3467"/>
  <c r="BG3467" s="1"/>
  <c r="Q3467"/>
  <c r="BF3467" s="1"/>
  <c r="P3467"/>
  <c r="BE3467" s="1"/>
  <c r="O3467"/>
  <c r="BD3467" s="1"/>
  <c r="N3467"/>
  <c r="BC3467" s="1"/>
  <c r="M3467"/>
  <c r="BB3467" s="1"/>
  <c r="L3467"/>
  <c r="BA3467" s="1"/>
  <c r="K3467"/>
  <c r="AZ3467" s="1"/>
  <c r="J3467"/>
  <c r="AY3467" s="1"/>
  <c r="I3467"/>
  <c r="AX3467" s="1"/>
  <c r="H3467"/>
  <c r="AW3467" s="1"/>
  <c r="G3467"/>
  <c r="AV3467" s="1"/>
  <c r="F3467"/>
  <c r="AU3467" s="1"/>
  <c r="E3467"/>
  <c r="AT3467" s="1"/>
  <c r="D3467"/>
  <c r="T3466"/>
  <c r="BI3466" s="1"/>
  <c r="S3466"/>
  <c r="BH3466" s="1"/>
  <c r="R3466"/>
  <c r="BG3466" s="1"/>
  <c r="Q3466"/>
  <c r="BF3466" s="1"/>
  <c r="P3466"/>
  <c r="BE3466" s="1"/>
  <c r="O3466"/>
  <c r="BD3466" s="1"/>
  <c r="N3466"/>
  <c r="BC3466" s="1"/>
  <c r="M3466"/>
  <c r="BB3466" s="1"/>
  <c r="L3466"/>
  <c r="BA3466" s="1"/>
  <c r="K3466"/>
  <c r="AZ3466" s="1"/>
  <c r="J3466"/>
  <c r="AY3466" s="1"/>
  <c r="I3466"/>
  <c r="AX3466" s="1"/>
  <c r="H3466"/>
  <c r="G3466"/>
  <c r="AV3466" s="1"/>
  <c r="F3466"/>
  <c r="AU3466" s="1"/>
  <c r="E3466"/>
  <c r="AT3466" s="1"/>
  <c r="D3466"/>
  <c r="AS3466" s="1"/>
  <c r="AQ3465"/>
  <c r="T3465"/>
  <c r="BI3465" s="1"/>
  <c r="S3465"/>
  <c r="BH3465" s="1"/>
  <c r="R3465"/>
  <c r="BG3465" s="1"/>
  <c r="Q3465"/>
  <c r="BF3465" s="1"/>
  <c r="P3465"/>
  <c r="BE3465" s="1"/>
  <c r="O3465"/>
  <c r="BD3465" s="1"/>
  <c r="N3465"/>
  <c r="BC3465" s="1"/>
  <c r="M3465"/>
  <c r="BB3465" s="1"/>
  <c r="L3465"/>
  <c r="K3465"/>
  <c r="J3465"/>
  <c r="AY3465" s="1"/>
  <c r="I3465"/>
  <c r="AX3465" s="1"/>
  <c r="H3465"/>
  <c r="AW3465" s="1"/>
  <c r="G3465"/>
  <c r="AV3465" s="1"/>
  <c r="F3465"/>
  <c r="AU3465" s="1"/>
  <c r="E3465"/>
  <c r="AT3465" s="1"/>
  <c r="D3465"/>
  <c r="AS3465" s="1"/>
  <c r="B3465"/>
  <c r="AX3464"/>
  <c r="AP3464"/>
  <c r="T3464"/>
  <c r="S3464"/>
  <c r="R3464"/>
  <c r="BG3464" s="1"/>
  <c r="Q3464"/>
  <c r="P3464"/>
  <c r="BE3464" s="1"/>
  <c r="O3464"/>
  <c r="N3464"/>
  <c r="BC3464" s="1"/>
  <c r="M3464"/>
  <c r="BB3464" s="1"/>
  <c r="L3464"/>
  <c r="BA3464" s="1"/>
  <c r="K3464"/>
  <c r="AZ3464" s="1"/>
  <c r="J3464"/>
  <c r="AY3464" s="1"/>
  <c r="I3464"/>
  <c r="H3464"/>
  <c r="AW3464" s="1"/>
  <c r="G3464"/>
  <c r="F3464"/>
  <c r="AU3464" s="1"/>
  <c r="E3464"/>
  <c r="AT3464" s="1"/>
  <c r="D3464"/>
  <c r="AS3464" s="1"/>
  <c r="A3464"/>
  <c r="BJ3463"/>
  <c r="BI3463"/>
  <c r="BH3463"/>
  <c r="BG3463"/>
  <c r="BF3463"/>
  <c r="BE3463"/>
  <c r="BD3463"/>
  <c r="BC3463"/>
  <c r="BB3463"/>
  <c r="BA3463"/>
  <c r="AZ3463"/>
  <c r="AY3463"/>
  <c r="AX3463"/>
  <c r="AW3463"/>
  <c r="AV3463"/>
  <c r="AU3463"/>
  <c r="AT3463"/>
  <c r="AS3463"/>
  <c r="AN3463"/>
  <c r="AM3463"/>
  <c r="AL3463"/>
  <c r="AK3463"/>
  <c r="AJ3463"/>
  <c r="AI3463"/>
  <c r="AH3463"/>
  <c r="AG3463"/>
  <c r="AF3463"/>
  <c r="AE3463"/>
  <c r="AD3463"/>
  <c r="AC3463"/>
  <c r="AB3463"/>
  <c r="AA3463"/>
  <c r="Z3463"/>
  <c r="Y3463"/>
  <c r="X3463"/>
  <c r="U3463"/>
  <c r="T3463"/>
  <c r="S3463"/>
  <c r="R3463"/>
  <c r="Q3463"/>
  <c r="P3463"/>
  <c r="O3463"/>
  <c r="N3463"/>
  <c r="M3463"/>
  <c r="L3463"/>
  <c r="K3463"/>
  <c r="J3463"/>
  <c r="I3463"/>
  <c r="H3463"/>
  <c r="G3463"/>
  <c r="F3463"/>
  <c r="E3463"/>
  <c r="D3463"/>
  <c r="T3459"/>
  <c r="BI3459" s="1"/>
  <c r="S3459"/>
  <c r="BH3459" s="1"/>
  <c r="R3459"/>
  <c r="BG3459" s="1"/>
  <c r="Q3459"/>
  <c r="BF3459" s="1"/>
  <c r="P3459"/>
  <c r="BE3459" s="1"/>
  <c r="O3459"/>
  <c r="BD3459" s="1"/>
  <c r="N3459"/>
  <c r="BC3459" s="1"/>
  <c r="M3459"/>
  <c r="BB3459" s="1"/>
  <c r="L3459"/>
  <c r="BA3459" s="1"/>
  <c r="K3459"/>
  <c r="AZ3459" s="1"/>
  <c r="J3459"/>
  <c r="AY3459" s="1"/>
  <c r="I3459"/>
  <c r="AX3459" s="1"/>
  <c r="H3459"/>
  <c r="AW3459" s="1"/>
  <c r="G3459"/>
  <c r="AV3459" s="1"/>
  <c r="F3459"/>
  <c r="AU3459" s="1"/>
  <c r="E3459"/>
  <c r="AT3459" s="1"/>
  <c r="D3459"/>
  <c r="AS3459" s="1"/>
  <c r="T3458"/>
  <c r="BI3458" s="1"/>
  <c r="S3458"/>
  <c r="BH3458" s="1"/>
  <c r="R3458"/>
  <c r="BG3458" s="1"/>
  <c r="Q3458"/>
  <c r="BF3458" s="1"/>
  <c r="P3458"/>
  <c r="BE3458" s="1"/>
  <c r="O3458"/>
  <c r="BD3458" s="1"/>
  <c r="N3458"/>
  <c r="BC3458" s="1"/>
  <c r="M3458"/>
  <c r="BB3458" s="1"/>
  <c r="L3458"/>
  <c r="BA3458" s="1"/>
  <c r="K3458"/>
  <c r="AZ3458" s="1"/>
  <c r="J3458"/>
  <c r="AY3458" s="1"/>
  <c r="I3458"/>
  <c r="AX3458" s="1"/>
  <c r="H3458"/>
  <c r="AW3458" s="1"/>
  <c r="G3458"/>
  <c r="AV3458" s="1"/>
  <c r="F3458"/>
  <c r="AU3458" s="1"/>
  <c r="E3458"/>
  <c r="D3458"/>
  <c r="AS3458" s="1"/>
  <c r="T3457"/>
  <c r="BI3457" s="1"/>
  <c r="S3457"/>
  <c r="BH3457" s="1"/>
  <c r="R3457"/>
  <c r="BG3457" s="1"/>
  <c r="Q3457"/>
  <c r="BF3457" s="1"/>
  <c r="P3457"/>
  <c r="O3457"/>
  <c r="N3457"/>
  <c r="BC3457" s="1"/>
  <c r="M3457"/>
  <c r="BB3457" s="1"/>
  <c r="L3457"/>
  <c r="BA3457" s="1"/>
  <c r="K3457"/>
  <c r="AZ3457" s="1"/>
  <c r="J3457"/>
  <c r="AY3457" s="1"/>
  <c r="I3457"/>
  <c r="AX3457" s="1"/>
  <c r="H3457"/>
  <c r="AW3457" s="1"/>
  <c r="G3457"/>
  <c r="AV3457" s="1"/>
  <c r="F3457"/>
  <c r="AU3457" s="1"/>
  <c r="E3457"/>
  <c r="AT3457" s="1"/>
  <c r="D3457"/>
  <c r="AS3457" s="1"/>
  <c r="T3456"/>
  <c r="BI3456" s="1"/>
  <c r="S3456"/>
  <c r="BH3456" s="1"/>
  <c r="R3456"/>
  <c r="BG3456" s="1"/>
  <c r="Q3456"/>
  <c r="BF3456" s="1"/>
  <c r="P3456"/>
  <c r="BE3456" s="1"/>
  <c r="O3456"/>
  <c r="BD3456" s="1"/>
  <c r="N3456"/>
  <c r="BC3456" s="1"/>
  <c r="M3456"/>
  <c r="BB3456" s="1"/>
  <c r="L3456"/>
  <c r="BA3456" s="1"/>
  <c r="K3456"/>
  <c r="AZ3456" s="1"/>
  <c r="J3456"/>
  <c r="AY3456" s="1"/>
  <c r="I3456"/>
  <c r="AX3456" s="1"/>
  <c r="H3456"/>
  <c r="AW3456" s="1"/>
  <c r="G3456"/>
  <c r="AV3456" s="1"/>
  <c r="F3456"/>
  <c r="AU3456" s="1"/>
  <c r="E3456"/>
  <c r="AT3456" s="1"/>
  <c r="D3456"/>
  <c r="AS3456" s="1"/>
  <c r="T3455"/>
  <c r="BI3455" s="1"/>
  <c r="S3455"/>
  <c r="BH3455" s="1"/>
  <c r="R3455"/>
  <c r="BG3455" s="1"/>
  <c r="Q3455"/>
  <c r="BF3455" s="1"/>
  <c r="P3455"/>
  <c r="BE3455" s="1"/>
  <c r="O3455"/>
  <c r="BD3455" s="1"/>
  <c r="N3455"/>
  <c r="BC3455" s="1"/>
  <c r="M3455"/>
  <c r="BB3455" s="1"/>
  <c r="L3455"/>
  <c r="BA3455" s="1"/>
  <c r="K3455"/>
  <c r="AZ3455" s="1"/>
  <c r="J3455"/>
  <c r="AY3455" s="1"/>
  <c r="I3455"/>
  <c r="AX3455" s="1"/>
  <c r="H3455"/>
  <c r="AW3455" s="1"/>
  <c r="G3455"/>
  <c r="AV3455" s="1"/>
  <c r="F3455"/>
  <c r="AU3455" s="1"/>
  <c r="E3455"/>
  <c r="AT3455" s="1"/>
  <c r="D3455"/>
  <c r="AS3455" s="1"/>
  <c r="T3454"/>
  <c r="BI3454" s="1"/>
  <c r="S3454"/>
  <c r="BH3454" s="1"/>
  <c r="R3454"/>
  <c r="BG3454" s="1"/>
  <c r="Q3454"/>
  <c r="BF3454" s="1"/>
  <c r="P3454"/>
  <c r="BE3454" s="1"/>
  <c r="O3454"/>
  <c r="BD3454" s="1"/>
  <c r="N3454"/>
  <c r="BC3454" s="1"/>
  <c r="M3454"/>
  <c r="BB3454" s="1"/>
  <c r="L3454"/>
  <c r="BA3454" s="1"/>
  <c r="K3454"/>
  <c r="AZ3454" s="1"/>
  <c r="J3454"/>
  <c r="AY3454" s="1"/>
  <c r="I3454"/>
  <c r="AX3454" s="1"/>
  <c r="H3454"/>
  <c r="AW3454" s="1"/>
  <c r="G3454"/>
  <c r="AV3454" s="1"/>
  <c r="F3454"/>
  <c r="AU3454" s="1"/>
  <c r="E3454"/>
  <c r="AT3454" s="1"/>
  <c r="D3454"/>
  <c r="AS3454" s="1"/>
  <c r="T3453"/>
  <c r="BI3453" s="1"/>
  <c r="S3453"/>
  <c r="BH3453" s="1"/>
  <c r="R3453"/>
  <c r="BG3453" s="1"/>
  <c r="Q3453"/>
  <c r="BF3453" s="1"/>
  <c r="P3453"/>
  <c r="BE3453" s="1"/>
  <c r="O3453"/>
  <c r="BD3453" s="1"/>
  <c r="N3453"/>
  <c r="BC3453" s="1"/>
  <c r="M3453"/>
  <c r="BB3453" s="1"/>
  <c r="L3453"/>
  <c r="BA3453" s="1"/>
  <c r="K3453"/>
  <c r="J3453"/>
  <c r="AY3453" s="1"/>
  <c r="I3453"/>
  <c r="AX3453" s="1"/>
  <c r="H3453"/>
  <c r="AW3453" s="1"/>
  <c r="G3453"/>
  <c r="AV3453" s="1"/>
  <c r="F3453"/>
  <c r="AU3453" s="1"/>
  <c r="E3453"/>
  <c r="AT3453" s="1"/>
  <c r="D3453"/>
  <c r="AS3453" s="1"/>
  <c r="AQ3452"/>
  <c r="T3452"/>
  <c r="BI3452" s="1"/>
  <c r="S3452"/>
  <c r="BH3452" s="1"/>
  <c r="R3452"/>
  <c r="BG3452" s="1"/>
  <c r="Q3452"/>
  <c r="BF3452" s="1"/>
  <c r="P3452"/>
  <c r="BE3452" s="1"/>
  <c r="O3452"/>
  <c r="BD3452" s="1"/>
  <c r="N3452"/>
  <c r="M3452"/>
  <c r="BB3452" s="1"/>
  <c r="L3452"/>
  <c r="BA3452" s="1"/>
  <c r="K3452"/>
  <c r="AZ3452" s="1"/>
  <c r="J3452"/>
  <c r="AY3452" s="1"/>
  <c r="I3452"/>
  <c r="AX3452" s="1"/>
  <c r="H3452"/>
  <c r="AW3452" s="1"/>
  <c r="G3452"/>
  <c r="AV3452" s="1"/>
  <c r="F3452"/>
  <c r="AU3452" s="1"/>
  <c r="E3452"/>
  <c r="AT3452" s="1"/>
  <c r="D3452"/>
  <c r="AS3452" s="1"/>
  <c r="B3452"/>
  <c r="AP3451"/>
  <c r="T3451"/>
  <c r="S3451"/>
  <c r="R3451"/>
  <c r="BG3451" s="1"/>
  <c r="Q3451"/>
  <c r="P3451"/>
  <c r="BE3451" s="1"/>
  <c r="O3451"/>
  <c r="BD3451" s="1"/>
  <c r="N3451"/>
  <c r="BC3451" s="1"/>
  <c r="M3451"/>
  <c r="L3451"/>
  <c r="BA3451" s="1"/>
  <c r="K3451"/>
  <c r="AZ3451" s="1"/>
  <c r="J3451"/>
  <c r="AY3451" s="1"/>
  <c r="I3451"/>
  <c r="H3451"/>
  <c r="G3451"/>
  <c r="AV3451" s="1"/>
  <c r="F3451"/>
  <c r="AU3451" s="1"/>
  <c r="E3451"/>
  <c r="D3451"/>
  <c r="A3451"/>
  <c r="BJ3450"/>
  <c r="BI3450"/>
  <c r="BH3450"/>
  <c r="BG3450"/>
  <c r="BF3450"/>
  <c r="BE3450"/>
  <c r="BD3450"/>
  <c r="BC3450"/>
  <c r="BB3450"/>
  <c r="BA3450"/>
  <c r="AZ3450"/>
  <c r="AY3450"/>
  <c r="AX3450"/>
  <c r="AW3450"/>
  <c r="AV3450"/>
  <c r="AU3450"/>
  <c r="AT3450"/>
  <c r="AS3450"/>
  <c r="AN3450"/>
  <c r="AM3450"/>
  <c r="AL3450"/>
  <c r="AK3450"/>
  <c r="AJ3450"/>
  <c r="AI3450"/>
  <c r="AH3450"/>
  <c r="AG3450"/>
  <c r="AF3450"/>
  <c r="AE3450"/>
  <c r="AD3450"/>
  <c r="AC3450"/>
  <c r="AB3450"/>
  <c r="AA3450"/>
  <c r="Z3450"/>
  <c r="Y3450"/>
  <c r="X3450"/>
  <c r="U3450"/>
  <c r="T3450"/>
  <c r="S3450"/>
  <c r="R3450"/>
  <c r="Q3450"/>
  <c r="P3450"/>
  <c r="O3450"/>
  <c r="N3450"/>
  <c r="M3450"/>
  <c r="L3450"/>
  <c r="K3450"/>
  <c r="J3450"/>
  <c r="I3450"/>
  <c r="H3450"/>
  <c r="G3450"/>
  <c r="F3450"/>
  <c r="E3450"/>
  <c r="D3450"/>
  <c r="T3446"/>
  <c r="BI3446" s="1"/>
  <c r="S3446"/>
  <c r="BH3446" s="1"/>
  <c r="R3446"/>
  <c r="BG3446" s="1"/>
  <c r="Q3446"/>
  <c r="BF3446" s="1"/>
  <c r="P3446"/>
  <c r="BE3446" s="1"/>
  <c r="O3446"/>
  <c r="BD3446" s="1"/>
  <c r="N3446"/>
  <c r="M3446"/>
  <c r="BB3446" s="1"/>
  <c r="L3446"/>
  <c r="BA3446" s="1"/>
  <c r="K3446"/>
  <c r="AZ3446" s="1"/>
  <c r="J3446"/>
  <c r="AY3446" s="1"/>
  <c r="I3446"/>
  <c r="AX3446" s="1"/>
  <c r="H3446"/>
  <c r="AW3446" s="1"/>
  <c r="G3446"/>
  <c r="AV3446" s="1"/>
  <c r="F3446"/>
  <c r="AU3446" s="1"/>
  <c r="E3446"/>
  <c r="D3446"/>
  <c r="AS3446" s="1"/>
  <c r="T3445"/>
  <c r="BI3445" s="1"/>
  <c r="S3445"/>
  <c r="BH3445" s="1"/>
  <c r="R3445"/>
  <c r="BG3445" s="1"/>
  <c r="Q3445"/>
  <c r="BF3445" s="1"/>
  <c r="P3445"/>
  <c r="BE3445" s="1"/>
  <c r="O3445"/>
  <c r="BD3445" s="1"/>
  <c r="N3445"/>
  <c r="BC3445" s="1"/>
  <c r="M3445"/>
  <c r="BB3445" s="1"/>
  <c r="L3445"/>
  <c r="BA3445" s="1"/>
  <c r="K3445"/>
  <c r="AZ3445" s="1"/>
  <c r="J3445"/>
  <c r="AY3445" s="1"/>
  <c r="I3445"/>
  <c r="AX3445" s="1"/>
  <c r="H3445"/>
  <c r="AW3445" s="1"/>
  <c r="G3445"/>
  <c r="AV3445" s="1"/>
  <c r="F3445"/>
  <c r="AU3445" s="1"/>
  <c r="E3445"/>
  <c r="AT3445" s="1"/>
  <c r="D3445"/>
  <c r="AS3445" s="1"/>
  <c r="T3444"/>
  <c r="BI3444" s="1"/>
  <c r="S3444"/>
  <c r="BH3444" s="1"/>
  <c r="R3444"/>
  <c r="BG3444" s="1"/>
  <c r="Q3444"/>
  <c r="P3444"/>
  <c r="BE3444" s="1"/>
  <c r="O3444"/>
  <c r="BD3444" s="1"/>
  <c r="N3444"/>
  <c r="BC3444" s="1"/>
  <c r="M3444"/>
  <c r="BB3444" s="1"/>
  <c r="L3444"/>
  <c r="BA3444" s="1"/>
  <c r="K3444"/>
  <c r="AZ3444" s="1"/>
  <c r="J3444"/>
  <c r="AY3444" s="1"/>
  <c r="I3444"/>
  <c r="AX3444" s="1"/>
  <c r="H3444"/>
  <c r="AW3444" s="1"/>
  <c r="G3444"/>
  <c r="AV3444" s="1"/>
  <c r="F3444"/>
  <c r="AU3444" s="1"/>
  <c r="E3444"/>
  <c r="AT3444" s="1"/>
  <c r="D3444"/>
  <c r="AS3444" s="1"/>
  <c r="T3443"/>
  <c r="BI3443" s="1"/>
  <c r="S3443"/>
  <c r="BH3443" s="1"/>
  <c r="R3443"/>
  <c r="BG3443" s="1"/>
  <c r="Q3443"/>
  <c r="P3443"/>
  <c r="BE3443" s="1"/>
  <c r="O3443"/>
  <c r="BD3443" s="1"/>
  <c r="N3443"/>
  <c r="BC3443" s="1"/>
  <c r="M3443"/>
  <c r="BB3443" s="1"/>
  <c r="L3443"/>
  <c r="BA3443" s="1"/>
  <c r="K3443"/>
  <c r="AZ3443" s="1"/>
  <c r="J3443"/>
  <c r="AY3443" s="1"/>
  <c r="I3443"/>
  <c r="AX3443" s="1"/>
  <c r="H3443"/>
  <c r="AW3443" s="1"/>
  <c r="G3443"/>
  <c r="AV3443" s="1"/>
  <c r="F3443"/>
  <c r="AU3443" s="1"/>
  <c r="E3443"/>
  <c r="AT3443" s="1"/>
  <c r="D3443"/>
  <c r="AS3443" s="1"/>
  <c r="AW3442"/>
  <c r="T3442"/>
  <c r="BI3442" s="1"/>
  <c r="S3442"/>
  <c r="BH3442" s="1"/>
  <c r="R3442"/>
  <c r="BG3442" s="1"/>
  <c r="Q3442"/>
  <c r="BF3442" s="1"/>
  <c r="P3442"/>
  <c r="BE3442" s="1"/>
  <c r="O3442"/>
  <c r="BD3442" s="1"/>
  <c r="N3442"/>
  <c r="BC3442" s="1"/>
  <c r="M3442"/>
  <c r="BB3442" s="1"/>
  <c r="L3442"/>
  <c r="BA3442" s="1"/>
  <c r="K3442"/>
  <c r="AZ3442" s="1"/>
  <c r="J3442"/>
  <c r="AY3442" s="1"/>
  <c r="I3442"/>
  <c r="AX3442" s="1"/>
  <c r="H3442"/>
  <c r="G3442"/>
  <c r="AV3442" s="1"/>
  <c r="F3442"/>
  <c r="AU3442" s="1"/>
  <c r="E3442"/>
  <c r="AT3442" s="1"/>
  <c r="D3442"/>
  <c r="AS3442" s="1"/>
  <c r="T3441"/>
  <c r="BI3441" s="1"/>
  <c r="S3441"/>
  <c r="BH3441" s="1"/>
  <c r="R3441"/>
  <c r="Q3441"/>
  <c r="BF3441" s="1"/>
  <c r="P3441"/>
  <c r="BE3441" s="1"/>
  <c r="O3441"/>
  <c r="BD3441" s="1"/>
  <c r="N3441"/>
  <c r="BC3441" s="1"/>
  <c r="M3441"/>
  <c r="BB3441" s="1"/>
  <c r="L3441"/>
  <c r="BA3441" s="1"/>
  <c r="K3441"/>
  <c r="AZ3441" s="1"/>
  <c r="J3441"/>
  <c r="AY3441" s="1"/>
  <c r="I3441"/>
  <c r="AX3441" s="1"/>
  <c r="H3441"/>
  <c r="AW3441" s="1"/>
  <c r="G3441"/>
  <c r="AV3441" s="1"/>
  <c r="F3441"/>
  <c r="AU3441" s="1"/>
  <c r="E3441"/>
  <c r="AT3441" s="1"/>
  <c r="D3441"/>
  <c r="AS3441" s="1"/>
  <c r="BI3440"/>
  <c r="T3440"/>
  <c r="S3440"/>
  <c r="BH3440" s="1"/>
  <c r="R3440"/>
  <c r="BG3440" s="1"/>
  <c r="Q3440"/>
  <c r="BF3440" s="1"/>
  <c r="P3440"/>
  <c r="BE3440" s="1"/>
  <c r="O3440"/>
  <c r="BD3440" s="1"/>
  <c r="N3440"/>
  <c r="BC3440" s="1"/>
  <c r="M3440"/>
  <c r="BB3440" s="1"/>
  <c r="L3440"/>
  <c r="BA3440" s="1"/>
  <c r="K3440"/>
  <c r="AZ3440" s="1"/>
  <c r="J3440"/>
  <c r="AY3440" s="1"/>
  <c r="I3440"/>
  <c r="H3440"/>
  <c r="AW3440" s="1"/>
  <c r="G3440"/>
  <c r="AV3440" s="1"/>
  <c r="F3440"/>
  <c r="AU3440" s="1"/>
  <c r="E3440"/>
  <c r="AT3440" s="1"/>
  <c r="D3440"/>
  <c r="AS3440" s="1"/>
  <c r="AQ3439"/>
  <c r="T3439"/>
  <c r="BI3439" s="1"/>
  <c r="S3439"/>
  <c r="BH3439" s="1"/>
  <c r="R3439"/>
  <c r="BG3439" s="1"/>
  <c r="Q3439"/>
  <c r="BF3439" s="1"/>
  <c r="P3439"/>
  <c r="BE3439" s="1"/>
  <c r="O3439"/>
  <c r="BD3439" s="1"/>
  <c r="N3439"/>
  <c r="BC3439" s="1"/>
  <c r="M3439"/>
  <c r="BB3439" s="1"/>
  <c r="L3439"/>
  <c r="BA3439" s="1"/>
  <c r="K3439"/>
  <c r="AZ3439" s="1"/>
  <c r="J3439"/>
  <c r="AY3439" s="1"/>
  <c r="I3439"/>
  <c r="AX3439" s="1"/>
  <c r="H3439"/>
  <c r="G3439"/>
  <c r="F3439"/>
  <c r="AU3439" s="1"/>
  <c r="E3439"/>
  <c r="AT3439" s="1"/>
  <c r="D3439"/>
  <c r="B3439"/>
  <c r="AP3438"/>
  <c r="T3438"/>
  <c r="BI3438" s="1"/>
  <c r="S3438"/>
  <c r="BH3438" s="1"/>
  <c r="R3438"/>
  <c r="BG3438" s="1"/>
  <c r="Q3438"/>
  <c r="P3438"/>
  <c r="BE3438" s="1"/>
  <c r="O3438"/>
  <c r="BD3438" s="1"/>
  <c r="N3438"/>
  <c r="BC3438" s="1"/>
  <c r="M3438"/>
  <c r="BB3438" s="1"/>
  <c r="L3438"/>
  <c r="BA3438" s="1"/>
  <c r="K3438"/>
  <c r="J3438"/>
  <c r="AY3438" s="1"/>
  <c r="I3438"/>
  <c r="AX3438" s="1"/>
  <c r="H3438"/>
  <c r="AW3438" s="1"/>
  <c r="G3438"/>
  <c r="AV3438" s="1"/>
  <c r="F3438"/>
  <c r="E3438"/>
  <c r="AT3438" s="1"/>
  <c r="D3438"/>
  <c r="AS3438" s="1"/>
  <c r="A3438"/>
  <c r="BJ3437"/>
  <c r="BI3437"/>
  <c r="BH3437"/>
  <c r="BG3437"/>
  <c r="BF3437"/>
  <c r="BE3437"/>
  <c r="BD3437"/>
  <c r="BC3437"/>
  <c r="BB3437"/>
  <c r="BA3437"/>
  <c r="AZ3437"/>
  <c r="AY3437"/>
  <c r="AX3437"/>
  <c r="AW3437"/>
  <c r="AV3437"/>
  <c r="AU3437"/>
  <c r="AT3437"/>
  <c r="AS3437"/>
  <c r="AN3437"/>
  <c r="AM3437"/>
  <c r="AL3437"/>
  <c r="AK3437"/>
  <c r="AJ3437"/>
  <c r="AI3437"/>
  <c r="AH3437"/>
  <c r="AG3437"/>
  <c r="AF3437"/>
  <c r="AE3437"/>
  <c r="AD3437"/>
  <c r="AC3437"/>
  <c r="AB3437"/>
  <c r="AA3437"/>
  <c r="Z3437"/>
  <c r="Y3437"/>
  <c r="X3437"/>
  <c r="U3437"/>
  <c r="T3437"/>
  <c r="S3437"/>
  <c r="R3437"/>
  <c r="Q3437"/>
  <c r="P3437"/>
  <c r="O3437"/>
  <c r="N3437"/>
  <c r="M3437"/>
  <c r="L3437"/>
  <c r="K3437"/>
  <c r="J3437"/>
  <c r="I3437"/>
  <c r="H3437"/>
  <c r="G3437"/>
  <c r="F3437"/>
  <c r="E3437"/>
  <c r="D3437"/>
  <c r="T3433"/>
  <c r="BI3433" s="1"/>
  <c r="S3433"/>
  <c r="BH3433" s="1"/>
  <c r="R3433"/>
  <c r="BG3433" s="1"/>
  <c r="Q3433"/>
  <c r="BF3433" s="1"/>
  <c r="P3433"/>
  <c r="BE3433" s="1"/>
  <c r="O3433"/>
  <c r="BD3433" s="1"/>
  <c r="N3433"/>
  <c r="BC3433" s="1"/>
  <c r="M3433"/>
  <c r="BB3433" s="1"/>
  <c r="L3433"/>
  <c r="BA3433" s="1"/>
  <c r="K3433"/>
  <c r="AZ3433" s="1"/>
  <c r="J3433"/>
  <c r="AY3433" s="1"/>
  <c r="I3433"/>
  <c r="AX3433" s="1"/>
  <c r="H3433"/>
  <c r="AW3433" s="1"/>
  <c r="G3433"/>
  <c r="AV3433" s="1"/>
  <c r="F3433"/>
  <c r="AU3433" s="1"/>
  <c r="E3433"/>
  <c r="AT3433" s="1"/>
  <c r="D3433"/>
  <c r="AS3433" s="1"/>
  <c r="T3432"/>
  <c r="BI3432" s="1"/>
  <c r="S3432"/>
  <c r="BH3432" s="1"/>
  <c r="R3432"/>
  <c r="BG3432" s="1"/>
  <c r="Q3432"/>
  <c r="BF3432" s="1"/>
  <c r="P3432"/>
  <c r="BE3432" s="1"/>
  <c r="O3432"/>
  <c r="BD3432" s="1"/>
  <c r="N3432"/>
  <c r="BC3432" s="1"/>
  <c r="M3432"/>
  <c r="BB3432" s="1"/>
  <c r="L3432"/>
  <c r="BA3432" s="1"/>
  <c r="K3432"/>
  <c r="AZ3432" s="1"/>
  <c r="J3432"/>
  <c r="AY3432" s="1"/>
  <c r="I3432"/>
  <c r="AX3432" s="1"/>
  <c r="H3432"/>
  <c r="AW3432" s="1"/>
  <c r="G3432"/>
  <c r="AV3432" s="1"/>
  <c r="F3432"/>
  <c r="AU3432" s="1"/>
  <c r="E3432"/>
  <c r="D3432"/>
  <c r="AS3432" s="1"/>
  <c r="T3431"/>
  <c r="BI3431" s="1"/>
  <c r="S3431"/>
  <c r="BH3431" s="1"/>
  <c r="R3431"/>
  <c r="BG3431" s="1"/>
  <c r="Q3431"/>
  <c r="BF3431" s="1"/>
  <c r="P3431"/>
  <c r="BE3431" s="1"/>
  <c r="O3431"/>
  <c r="BD3431" s="1"/>
  <c r="N3431"/>
  <c r="M3431"/>
  <c r="BB3431" s="1"/>
  <c r="L3431"/>
  <c r="BA3431" s="1"/>
  <c r="K3431"/>
  <c r="AZ3431" s="1"/>
  <c r="J3431"/>
  <c r="AY3431" s="1"/>
  <c r="I3431"/>
  <c r="AX3431" s="1"/>
  <c r="H3431"/>
  <c r="AW3431" s="1"/>
  <c r="G3431"/>
  <c r="AV3431" s="1"/>
  <c r="F3431"/>
  <c r="AU3431" s="1"/>
  <c r="E3431"/>
  <c r="AT3431" s="1"/>
  <c r="D3431"/>
  <c r="AS3431" s="1"/>
  <c r="T3430"/>
  <c r="BI3430" s="1"/>
  <c r="S3430"/>
  <c r="BH3430" s="1"/>
  <c r="R3430"/>
  <c r="BG3430" s="1"/>
  <c r="Q3430"/>
  <c r="BF3430" s="1"/>
  <c r="P3430"/>
  <c r="BE3430" s="1"/>
  <c r="O3430"/>
  <c r="BD3430" s="1"/>
  <c r="N3430"/>
  <c r="BC3430" s="1"/>
  <c r="M3430"/>
  <c r="BB3430" s="1"/>
  <c r="L3430"/>
  <c r="BA3430" s="1"/>
  <c r="K3430"/>
  <c r="AZ3430" s="1"/>
  <c r="J3430"/>
  <c r="AY3430" s="1"/>
  <c r="I3430"/>
  <c r="AX3430" s="1"/>
  <c r="H3430"/>
  <c r="AW3430" s="1"/>
  <c r="G3430"/>
  <c r="AV3430" s="1"/>
  <c r="F3430"/>
  <c r="AU3430" s="1"/>
  <c r="E3430"/>
  <c r="AT3430" s="1"/>
  <c r="D3430"/>
  <c r="AS3430" s="1"/>
  <c r="T3429"/>
  <c r="BI3429" s="1"/>
  <c r="S3429"/>
  <c r="BH3429" s="1"/>
  <c r="R3429"/>
  <c r="BG3429" s="1"/>
  <c r="Q3429"/>
  <c r="BF3429" s="1"/>
  <c r="P3429"/>
  <c r="BE3429" s="1"/>
  <c r="O3429"/>
  <c r="BD3429" s="1"/>
  <c r="N3429"/>
  <c r="BC3429" s="1"/>
  <c r="M3429"/>
  <c r="BB3429" s="1"/>
  <c r="L3429"/>
  <c r="BA3429" s="1"/>
  <c r="K3429"/>
  <c r="AZ3429" s="1"/>
  <c r="J3429"/>
  <c r="AY3429" s="1"/>
  <c r="I3429"/>
  <c r="AX3429" s="1"/>
  <c r="H3429"/>
  <c r="AW3429" s="1"/>
  <c r="G3429"/>
  <c r="AV3429" s="1"/>
  <c r="F3429"/>
  <c r="AU3429" s="1"/>
  <c r="E3429"/>
  <c r="AT3429" s="1"/>
  <c r="D3429"/>
  <c r="AS3429" s="1"/>
  <c r="T3428"/>
  <c r="BI3428" s="1"/>
  <c r="S3428"/>
  <c r="R3428"/>
  <c r="BG3428" s="1"/>
  <c r="Q3428"/>
  <c r="BF3428" s="1"/>
  <c r="P3428"/>
  <c r="BE3428" s="1"/>
  <c r="O3428"/>
  <c r="BD3428" s="1"/>
  <c r="N3428"/>
  <c r="BC3428" s="1"/>
  <c r="M3428"/>
  <c r="BB3428" s="1"/>
  <c r="L3428"/>
  <c r="BA3428" s="1"/>
  <c r="K3428"/>
  <c r="AZ3428" s="1"/>
  <c r="J3428"/>
  <c r="AY3428" s="1"/>
  <c r="I3428"/>
  <c r="AX3428" s="1"/>
  <c r="H3428"/>
  <c r="AW3428" s="1"/>
  <c r="G3428"/>
  <c r="AV3428" s="1"/>
  <c r="F3428"/>
  <c r="AU3428" s="1"/>
  <c r="E3428"/>
  <c r="AT3428" s="1"/>
  <c r="D3428"/>
  <c r="AS3428" s="1"/>
  <c r="T3427"/>
  <c r="BI3427" s="1"/>
  <c r="S3427"/>
  <c r="BH3427" s="1"/>
  <c r="R3427"/>
  <c r="BG3427" s="1"/>
  <c r="Q3427"/>
  <c r="BF3427" s="1"/>
  <c r="P3427"/>
  <c r="BE3427" s="1"/>
  <c r="O3427"/>
  <c r="BD3427" s="1"/>
  <c r="N3427"/>
  <c r="BC3427" s="1"/>
  <c r="M3427"/>
  <c r="BB3427" s="1"/>
  <c r="L3427"/>
  <c r="BA3427" s="1"/>
  <c r="K3427"/>
  <c r="J3427"/>
  <c r="AY3427" s="1"/>
  <c r="I3427"/>
  <c r="AX3427" s="1"/>
  <c r="H3427"/>
  <c r="AW3427" s="1"/>
  <c r="G3427"/>
  <c r="F3427"/>
  <c r="AU3427" s="1"/>
  <c r="E3427"/>
  <c r="AT3427" s="1"/>
  <c r="D3427"/>
  <c r="AS3427" s="1"/>
  <c r="AQ3426"/>
  <c r="T3426"/>
  <c r="BI3426" s="1"/>
  <c r="S3426"/>
  <c r="BH3426" s="1"/>
  <c r="R3426"/>
  <c r="BG3426" s="1"/>
  <c r="Q3426"/>
  <c r="BF3426" s="1"/>
  <c r="P3426"/>
  <c r="BE3426" s="1"/>
  <c r="O3426"/>
  <c r="BD3426" s="1"/>
  <c r="N3426"/>
  <c r="BC3426" s="1"/>
  <c r="M3426"/>
  <c r="BB3426" s="1"/>
  <c r="L3426"/>
  <c r="BA3426" s="1"/>
  <c r="K3426"/>
  <c r="AZ3426" s="1"/>
  <c r="J3426"/>
  <c r="AY3426" s="1"/>
  <c r="I3426"/>
  <c r="AX3426" s="1"/>
  <c r="H3426"/>
  <c r="AW3426" s="1"/>
  <c r="G3426"/>
  <c r="AV3426" s="1"/>
  <c r="F3426"/>
  <c r="AU3426" s="1"/>
  <c r="E3426"/>
  <c r="AT3426" s="1"/>
  <c r="D3426"/>
  <c r="B3426"/>
  <c r="AS3425"/>
  <c r="AP3425"/>
  <c r="T3425"/>
  <c r="BI3425" s="1"/>
  <c r="S3425"/>
  <c r="BH3425" s="1"/>
  <c r="R3425"/>
  <c r="Q3425"/>
  <c r="P3425"/>
  <c r="O3425"/>
  <c r="N3425"/>
  <c r="BC3425" s="1"/>
  <c r="M3425"/>
  <c r="L3425"/>
  <c r="BA3425" s="1"/>
  <c r="K3425"/>
  <c r="AZ3425" s="1"/>
  <c r="J3425"/>
  <c r="I3425"/>
  <c r="H3425"/>
  <c r="AW3425" s="1"/>
  <c r="G3425"/>
  <c r="AV3425" s="1"/>
  <c r="F3425"/>
  <c r="AU3425" s="1"/>
  <c r="E3425"/>
  <c r="AT3425" s="1"/>
  <c r="D3425"/>
  <c r="A3425"/>
  <c r="BJ3424"/>
  <c r="BI3424"/>
  <c r="BH3424"/>
  <c r="BG3424"/>
  <c r="BF3424"/>
  <c r="BE3424"/>
  <c r="BD3424"/>
  <c r="BC3424"/>
  <c r="BB3424"/>
  <c r="BA3424"/>
  <c r="AZ3424"/>
  <c r="AY3424"/>
  <c r="AX3424"/>
  <c r="AW3424"/>
  <c r="AV3424"/>
  <c r="AU3424"/>
  <c r="AT3424"/>
  <c r="AS3424"/>
  <c r="AN3424"/>
  <c r="AM3424"/>
  <c r="AL3424"/>
  <c r="AK3424"/>
  <c r="AJ3424"/>
  <c r="AI3424"/>
  <c r="AH3424"/>
  <c r="AG3424"/>
  <c r="AF3424"/>
  <c r="AE3424"/>
  <c r="AD3424"/>
  <c r="AC3424"/>
  <c r="AB3424"/>
  <c r="AA3424"/>
  <c r="Z3424"/>
  <c r="Y3424"/>
  <c r="X3424"/>
  <c r="U3424"/>
  <c r="T3424"/>
  <c r="S3424"/>
  <c r="R3424"/>
  <c r="Q3424"/>
  <c r="P3424"/>
  <c r="O3424"/>
  <c r="N3424"/>
  <c r="M3424"/>
  <c r="L3424"/>
  <c r="K3424"/>
  <c r="J3424"/>
  <c r="I3424"/>
  <c r="H3424"/>
  <c r="G3424"/>
  <c r="F3424"/>
  <c r="E3424"/>
  <c r="D3424"/>
  <c r="T3420"/>
  <c r="BI3420" s="1"/>
  <c r="S3420"/>
  <c r="BH3420" s="1"/>
  <c r="R3420"/>
  <c r="BG3420" s="1"/>
  <c r="Q3420"/>
  <c r="BF3420" s="1"/>
  <c r="P3420"/>
  <c r="BE3420" s="1"/>
  <c r="O3420"/>
  <c r="BD3420" s="1"/>
  <c r="N3420"/>
  <c r="BC3420" s="1"/>
  <c r="M3420"/>
  <c r="BB3420" s="1"/>
  <c r="L3420"/>
  <c r="BA3420" s="1"/>
  <c r="K3420"/>
  <c r="AZ3420" s="1"/>
  <c r="J3420"/>
  <c r="AY3420" s="1"/>
  <c r="I3420"/>
  <c r="AX3420" s="1"/>
  <c r="H3420"/>
  <c r="AW3420" s="1"/>
  <c r="G3420"/>
  <c r="AV3420" s="1"/>
  <c r="F3420"/>
  <c r="AU3420" s="1"/>
  <c r="E3420"/>
  <c r="AT3420" s="1"/>
  <c r="D3420"/>
  <c r="AS3420" s="1"/>
  <c r="T3419"/>
  <c r="BI3419" s="1"/>
  <c r="S3419"/>
  <c r="BH3419" s="1"/>
  <c r="R3419"/>
  <c r="BG3419" s="1"/>
  <c r="Q3419"/>
  <c r="BF3419" s="1"/>
  <c r="P3419"/>
  <c r="BE3419" s="1"/>
  <c r="O3419"/>
  <c r="BD3419" s="1"/>
  <c r="N3419"/>
  <c r="M3419"/>
  <c r="BB3419" s="1"/>
  <c r="L3419"/>
  <c r="BA3419" s="1"/>
  <c r="K3419"/>
  <c r="AZ3419" s="1"/>
  <c r="J3419"/>
  <c r="AY3419" s="1"/>
  <c r="I3419"/>
  <c r="AX3419" s="1"/>
  <c r="H3419"/>
  <c r="AW3419" s="1"/>
  <c r="G3419"/>
  <c r="AV3419" s="1"/>
  <c r="F3419"/>
  <c r="AU3419" s="1"/>
  <c r="E3419"/>
  <c r="AT3419" s="1"/>
  <c r="D3419"/>
  <c r="AS3419" s="1"/>
  <c r="T3418"/>
  <c r="BI3418" s="1"/>
  <c r="S3418"/>
  <c r="BH3418" s="1"/>
  <c r="R3418"/>
  <c r="BG3418" s="1"/>
  <c r="Q3418"/>
  <c r="BF3418" s="1"/>
  <c r="P3418"/>
  <c r="BE3418" s="1"/>
  <c r="O3418"/>
  <c r="BD3418" s="1"/>
  <c r="N3418"/>
  <c r="BC3418" s="1"/>
  <c r="M3418"/>
  <c r="BB3418" s="1"/>
  <c r="L3418"/>
  <c r="BA3418" s="1"/>
  <c r="K3418"/>
  <c r="AZ3418" s="1"/>
  <c r="J3418"/>
  <c r="AY3418" s="1"/>
  <c r="I3418"/>
  <c r="AX3418" s="1"/>
  <c r="H3418"/>
  <c r="AW3418" s="1"/>
  <c r="G3418"/>
  <c r="AV3418" s="1"/>
  <c r="F3418"/>
  <c r="AU3418" s="1"/>
  <c r="E3418"/>
  <c r="D3418"/>
  <c r="AS3418" s="1"/>
  <c r="AZ3417"/>
  <c r="T3417"/>
  <c r="BI3417" s="1"/>
  <c r="S3417"/>
  <c r="BH3417" s="1"/>
  <c r="R3417"/>
  <c r="BG3417" s="1"/>
  <c r="Q3417"/>
  <c r="BF3417" s="1"/>
  <c r="P3417"/>
  <c r="BE3417" s="1"/>
  <c r="O3417"/>
  <c r="BD3417" s="1"/>
  <c r="N3417"/>
  <c r="BC3417" s="1"/>
  <c r="M3417"/>
  <c r="BB3417" s="1"/>
  <c r="L3417"/>
  <c r="BA3417" s="1"/>
  <c r="K3417"/>
  <c r="J3417"/>
  <c r="AY3417" s="1"/>
  <c r="I3417"/>
  <c r="AX3417" s="1"/>
  <c r="H3417"/>
  <c r="AW3417" s="1"/>
  <c r="G3417"/>
  <c r="AV3417" s="1"/>
  <c r="F3417"/>
  <c r="AU3417" s="1"/>
  <c r="E3417"/>
  <c r="AT3417" s="1"/>
  <c r="D3417"/>
  <c r="AS3417" s="1"/>
  <c r="T3416"/>
  <c r="BI3416" s="1"/>
  <c r="S3416"/>
  <c r="BH3416" s="1"/>
  <c r="R3416"/>
  <c r="BG3416" s="1"/>
  <c r="Q3416"/>
  <c r="BF3416" s="1"/>
  <c r="P3416"/>
  <c r="BE3416" s="1"/>
  <c r="O3416"/>
  <c r="BD3416" s="1"/>
  <c r="N3416"/>
  <c r="BC3416" s="1"/>
  <c r="M3416"/>
  <c r="BB3416" s="1"/>
  <c r="L3416"/>
  <c r="BA3416" s="1"/>
  <c r="K3416"/>
  <c r="AZ3416" s="1"/>
  <c r="J3416"/>
  <c r="AY3416" s="1"/>
  <c r="I3416"/>
  <c r="AX3416" s="1"/>
  <c r="H3416"/>
  <c r="AW3416" s="1"/>
  <c r="G3416"/>
  <c r="AV3416" s="1"/>
  <c r="F3416"/>
  <c r="AU3416" s="1"/>
  <c r="E3416"/>
  <c r="AT3416" s="1"/>
  <c r="D3416"/>
  <c r="T3415"/>
  <c r="BI3415" s="1"/>
  <c r="S3415"/>
  <c r="BH3415" s="1"/>
  <c r="R3415"/>
  <c r="BG3415" s="1"/>
  <c r="Q3415"/>
  <c r="BF3415" s="1"/>
  <c r="P3415"/>
  <c r="BE3415" s="1"/>
  <c r="O3415"/>
  <c r="BD3415" s="1"/>
  <c r="N3415"/>
  <c r="BC3415" s="1"/>
  <c r="M3415"/>
  <c r="BB3415" s="1"/>
  <c r="L3415"/>
  <c r="BA3415" s="1"/>
  <c r="K3415"/>
  <c r="AZ3415" s="1"/>
  <c r="J3415"/>
  <c r="AY3415" s="1"/>
  <c r="I3415"/>
  <c r="AX3415" s="1"/>
  <c r="H3415"/>
  <c r="AW3415" s="1"/>
  <c r="G3415"/>
  <c r="AV3415" s="1"/>
  <c r="F3415"/>
  <c r="AU3415" s="1"/>
  <c r="E3415"/>
  <c r="AT3415" s="1"/>
  <c r="D3415"/>
  <c r="AS3415" s="1"/>
  <c r="T3414"/>
  <c r="BI3414" s="1"/>
  <c r="S3414"/>
  <c r="BH3414" s="1"/>
  <c r="R3414"/>
  <c r="BG3414" s="1"/>
  <c r="Q3414"/>
  <c r="BF3414" s="1"/>
  <c r="P3414"/>
  <c r="O3414"/>
  <c r="BD3414" s="1"/>
  <c r="N3414"/>
  <c r="BC3414" s="1"/>
  <c r="M3414"/>
  <c r="BB3414" s="1"/>
  <c r="L3414"/>
  <c r="BA3414" s="1"/>
  <c r="K3414"/>
  <c r="AZ3414" s="1"/>
  <c r="J3414"/>
  <c r="I3414"/>
  <c r="AX3414" s="1"/>
  <c r="H3414"/>
  <c r="AW3414" s="1"/>
  <c r="G3414"/>
  <c r="AV3414" s="1"/>
  <c r="F3414"/>
  <c r="AU3414" s="1"/>
  <c r="E3414"/>
  <c r="AT3414" s="1"/>
  <c r="D3414"/>
  <c r="AS3414" s="1"/>
  <c r="AQ3413"/>
  <c r="T3413"/>
  <c r="BI3413" s="1"/>
  <c r="S3413"/>
  <c r="BH3413" s="1"/>
  <c r="R3413"/>
  <c r="BG3413" s="1"/>
  <c r="Q3413"/>
  <c r="P3413"/>
  <c r="BE3413" s="1"/>
  <c r="O3413"/>
  <c r="BD3413" s="1"/>
  <c r="N3413"/>
  <c r="BC3413" s="1"/>
  <c r="M3413"/>
  <c r="BB3413" s="1"/>
  <c r="L3413"/>
  <c r="K3413"/>
  <c r="AZ3413" s="1"/>
  <c r="J3413"/>
  <c r="AY3413" s="1"/>
  <c r="I3413"/>
  <c r="AX3413" s="1"/>
  <c r="H3413"/>
  <c r="G3413"/>
  <c r="AV3413" s="1"/>
  <c r="F3413"/>
  <c r="AU3413" s="1"/>
  <c r="E3413"/>
  <c r="AT3413" s="1"/>
  <c r="D3413"/>
  <c r="AS3413" s="1"/>
  <c r="B3413"/>
  <c r="AP3412"/>
  <c r="T3412"/>
  <c r="BI3412" s="1"/>
  <c r="S3412"/>
  <c r="BH3412" s="1"/>
  <c r="R3412"/>
  <c r="Q3412"/>
  <c r="BF3412" s="1"/>
  <c r="P3412"/>
  <c r="BE3412" s="1"/>
  <c r="O3412"/>
  <c r="N3412"/>
  <c r="BC3412" s="1"/>
  <c r="M3412"/>
  <c r="BB3412" s="1"/>
  <c r="L3412"/>
  <c r="BA3412" s="1"/>
  <c r="K3412"/>
  <c r="J3412"/>
  <c r="AY3412" s="1"/>
  <c r="I3412"/>
  <c r="AX3412" s="1"/>
  <c r="H3412"/>
  <c r="AW3412" s="1"/>
  <c r="G3412"/>
  <c r="AV3412" s="1"/>
  <c r="F3412"/>
  <c r="AU3412" s="1"/>
  <c r="E3412"/>
  <c r="AT3412" s="1"/>
  <c r="D3412"/>
  <c r="AS3412" s="1"/>
  <c r="A3412"/>
  <c r="BJ3411"/>
  <c r="BI3411"/>
  <c r="BH3411"/>
  <c r="BG3411"/>
  <c r="BF3411"/>
  <c r="BE3411"/>
  <c r="BD3411"/>
  <c r="BC3411"/>
  <c r="BB3411"/>
  <c r="BA3411"/>
  <c r="AZ3411"/>
  <c r="AY3411"/>
  <c r="AX3411"/>
  <c r="AW3411"/>
  <c r="AV3411"/>
  <c r="AU3411"/>
  <c r="AT3411"/>
  <c r="AS3411"/>
  <c r="AN3411"/>
  <c r="AM3411"/>
  <c r="AL3411"/>
  <c r="AK3411"/>
  <c r="AJ3411"/>
  <c r="AI3411"/>
  <c r="AH3411"/>
  <c r="AG3411"/>
  <c r="AF3411"/>
  <c r="AE3411"/>
  <c r="AD3411"/>
  <c r="AC3411"/>
  <c r="AB3411"/>
  <c r="AA3411"/>
  <c r="Z3411"/>
  <c r="Y3411"/>
  <c r="X3411"/>
  <c r="U3411"/>
  <c r="T3411"/>
  <c r="S3411"/>
  <c r="R3411"/>
  <c r="Q3411"/>
  <c r="P3411"/>
  <c r="O3411"/>
  <c r="N3411"/>
  <c r="M3411"/>
  <c r="L3411"/>
  <c r="K3411"/>
  <c r="J3411"/>
  <c r="I3411"/>
  <c r="H3411"/>
  <c r="G3411"/>
  <c r="F3411"/>
  <c r="E3411"/>
  <c r="D3411"/>
  <c r="BI3407"/>
  <c r="T3407"/>
  <c r="S3407"/>
  <c r="BH3407" s="1"/>
  <c r="R3407"/>
  <c r="BG3407" s="1"/>
  <c r="Q3407"/>
  <c r="BF3407" s="1"/>
  <c r="P3407"/>
  <c r="BE3407" s="1"/>
  <c r="O3407"/>
  <c r="BD3407" s="1"/>
  <c r="N3407"/>
  <c r="BC3407" s="1"/>
  <c r="M3407"/>
  <c r="BB3407" s="1"/>
  <c r="L3407"/>
  <c r="BA3407" s="1"/>
  <c r="K3407"/>
  <c r="AZ3407" s="1"/>
  <c r="J3407"/>
  <c r="AY3407" s="1"/>
  <c r="I3407"/>
  <c r="AX3407" s="1"/>
  <c r="H3407"/>
  <c r="AW3407" s="1"/>
  <c r="G3407"/>
  <c r="AV3407" s="1"/>
  <c r="F3407"/>
  <c r="AU3407" s="1"/>
  <c r="E3407"/>
  <c r="AT3407" s="1"/>
  <c r="D3407"/>
  <c r="AS3407" s="1"/>
  <c r="AY3406"/>
  <c r="T3406"/>
  <c r="BI3406" s="1"/>
  <c r="S3406"/>
  <c r="BH3406" s="1"/>
  <c r="R3406"/>
  <c r="BG3406" s="1"/>
  <c r="Q3406"/>
  <c r="BF3406" s="1"/>
  <c r="P3406"/>
  <c r="BE3406" s="1"/>
  <c r="O3406"/>
  <c r="BD3406" s="1"/>
  <c r="N3406"/>
  <c r="BC3406" s="1"/>
  <c r="M3406"/>
  <c r="BB3406" s="1"/>
  <c r="L3406"/>
  <c r="BA3406" s="1"/>
  <c r="K3406"/>
  <c r="AZ3406" s="1"/>
  <c r="J3406"/>
  <c r="I3406"/>
  <c r="AX3406" s="1"/>
  <c r="H3406"/>
  <c r="AW3406" s="1"/>
  <c r="G3406"/>
  <c r="AV3406" s="1"/>
  <c r="F3406"/>
  <c r="AU3406" s="1"/>
  <c r="E3406"/>
  <c r="AT3406" s="1"/>
  <c r="D3406"/>
  <c r="AS3406" s="1"/>
  <c r="T3405"/>
  <c r="BI3405" s="1"/>
  <c r="S3405"/>
  <c r="BH3405" s="1"/>
  <c r="R3405"/>
  <c r="BG3405" s="1"/>
  <c r="Q3405"/>
  <c r="BF3405" s="1"/>
  <c r="P3405"/>
  <c r="BE3405" s="1"/>
  <c r="O3405"/>
  <c r="BD3405" s="1"/>
  <c r="N3405"/>
  <c r="BC3405" s="1"/>
  <c r="M3405"/>
  <c r="BB3405" s="1"/>
  <c r="L3405"/>
  <c r="BA3405" s="1"/>
  <c r="K3405"/>
  <c r="AZ3405" s="1"/>
  <c r="J3405"/>
  <c r="AY3405" s="1"/>
  <c r="I3405"/>
  <c r="AX3405" s="1"/>
  <c r="H3405"/>
  <c r="AW3405" s="1"/>
  <c r="G3405"/>
  <c r="AV3405" s="1"/>
  <c r="F3405"/>
  <c r="AU3405" s="1"/>
  <c r="E3405"/>
  <c r="AT3405" s="1"/>
  <c r="D3405"/>
  <c r="AS3405" s="1"/>
  <c r="T3404"/>
  <c r="BI3404" s="1"/>
  <c r="S3404"/>
  <c r="BH3404" s="1"/>
  <c r="R3404"/>
  <c r="BG3404" s="1"/>
  <c r="Q3404"/>
  <c r="BF3404" s="1"/>
  <c r="P3404"/>
  <c r="BE3404" s="1"/>
  <c r="O3404"/>
  <c r="BD3404" s="1"/>
  <c r="N3404"/>
  <c r="BC3404" s="1"/>
  <c r="M3404"/>
  <c r="BB3404" s="1"/>
  <c r="L3404"/>
  <c r="BA3404" s="1"/>
  <c r="K3404"/>
  <c r="AZ3404" s="1"/>
  <c r="J3404"/>
  <c r="AY3404" s="1"/>
  <c r="I3404"/>
  <c r="AX3404" s="1"/>
  <c r="H3404"/>
  <c r="AW3404" s="1"/>
  <c r="G3404"/>
  <c r="AV3404" s="1"/>
  <c r="F3404"/>
  <c r="AU3404" s="1"/>
  <c r="E3404"/>
  <c r="AT3404" s="1"/>
  <c r="D3404"/>
  <c r="AS3404" s="1"/>
  <c r="T3403"/>
  <c r="BI3403" s="1"/>
  <c r="S3403"/>
  <c r="BH3403" s="1"/>
  <c r="R3403"/>
  <c r="BG3403" s="1"/>
  <c r="Q3403"/>
  <c r="BF3403" s="1"/>
  <c r="P3403"/>
  <c r="BE3403" s="1"/>
  <c r="O3403"/>
  <c r="BD3403" s="1"/>
  <c r="N3403"/>
  <c r="M3403"/>
  <c r="BB3403" s="1"/>
  <c r="L3403"/>
  <c r="BA3403" s="1"/>
  <c r="K3403"/>
  <c r="J3403"/>
  <c r="AY3403" s="1"/>
  <c r="I3403"/>
  <c r="AX3403" s="1"/>
  <c r="H3403"/>
  <c r="AW3403" s="1"/>
  <c r="G3403"/>
  <c r="AV3403" s="1"/>
  <c r="F3403"/>
  <c r="AU3403" s="1"/>
  <c r="E3403"/>
  <c r="AT3403" s="1"/>
  <c r="D3403"/>
  <c r="AS3403" s="1"/>
  <c r="T3402"/>
  <c r="BI3402" s="1"/>
  <c r="S3402"/>
  <c r="BH3402" s="1"/>
  <c r="R3402"/>
  <c r="BG3402" s="1"/>
  <c r="Q3402"/>
  <c r="BF3402" s="1"/>
  <c r="P3402"/>
  <c r="BE3402" s="1"/>
  <c r="O3402"/>
  <c r="BD3402" s="1"/>
  <c r="N3402"/>
  <c r="BC3402" s="1"/>
  <c r="M3402"/>
  <c r="BB3402" s="1"/>
  <c r="L3402"/>
  <c r="BA3402" s="1"/>
  <c r="K3402"/>
  <c r="AZ3402" s="1"/>
  <c r="J3402"/>
  <c r="AY3402" s="1"/>
  <c r="I3402"/>
  <c r="AX3402" s="1"/>
  <c r="H3402"/>
  <c r="AW3402" s="1"/>
  <c r="G3402"/>
  <c r="AV3402" s="1"/>
  <c r="F3402"/>
  <c r="AU3402" s="1"/>
  <c r="E3402"/>
  <c r="AT3402" s="1"/>
  <c r="D3402"/>
  <c r="AS3402" s="1"/>
  <c r="T3401"/>
  <c r="BI3401" s="1"/>
  <c r="S3401"/>
  <c r="BH3401" s="1"/>
  <c r="R3401"/>
  <c r="BG3401" s="1"/>
  <c r="Q3401"/>
  <c r="BF3401" s="1"/>
  <c r="P3401"/>
  <c r="BE3401" s="1"/>
  <c r="O3401"/>
  <c r="BD3401" s="1"/>
  <c r="N3401"/>
  <c r="BC3401" s="1"/>
  <c r="M3401"/>
  <c r="BB3401" s="1"/>
  <c r="L3401"/>
  <c r="BA3401" s="1"/>
  <c r="K3401"/>
  <c r="AZ3401" s="1"/>
  <c r="J3401"/>
  <c r="AY3401" s="1"/>
  <c r="I3401"/>
  <c r="H3401"/>
  <c r="AW3401" s="1"/>
  <c r="G3401"/>
  <c r="F3401"/>
  <c r="AU3401" s="1"/>
  <c r="E3401"/>
  <c r="AT3401" s="1"/>
  <c r="D3401"/>
  <c r="AS3401" s="1"/>
  <c r="AQ3400"/>
  <c r="T3400"/>
  <c r="BI3400" s="1"/>
  <c r="S3400"/>
  <c r="BH3400" s="1"/>
  <c r="R3400"/>
  <c r="BG3400" s="1"/>
  <c r="Q3400"/>
  <c r="BF3400" s="1"/>
  <c r="P3400"/>
  <c r="BE3400" s="1"/>
  <c r="O3400"/>
  <c r="BD3400" s="1"/>
  <c r="N3400"/>
  <c r="BC3400" s="1"/>
  <c r="M3400"/>
  <c r="L3400"/>
  <c r="BA3400" s="1"/>
  <c r="K3400"/>
  <c r="AZ3400" s="1"/>
  <c r="J3400"/>
  <c r="AY3400" s="1"/>
  <c r="I3400"/>
  <c r="AX3400" s="1"/>
  <c r="H3400"/>
  <c r="G3400"/>
  <c r="AV3400" s="1"/>
  <c r="F3400"/>
  <c r="AU3400" s="1"/>
  <c r="E3400"/>
  <c r="AT3400" s="1"/>
  <c r="D3400"/>
  <c r="AS3400" s="1"/>
  <c r="B3400"/>
  <c r="AX3399"/>
  <c r="AP3399"/>
  <c r="T3399"/>
  <c r="S3399"/>
  <c r="R3399"/>
  <c r="BG3399" s="1"/>
  <c r="Q3399"/>
  <c r="BF3399" s="1"/>
  <c r="P3399"/>
  <c r="BE3399" s="1"/>
  <c r="O3399"/>
  <c r="N3399"/>
  <c r="BC3399" s="1"/>
  <c r="M3399"/>
  <c r="BB3399" s="1"/>
  <c r="L3399"/>
  <c r="K3399"/>
  <c r="AZ3399" s="1"/>
  <c r="J3399"/>
  <c r="AY3399" s="1"/>
  <c r="I3399"/>
  <c r="H3399"/>
  <c r="G3399"/>
  <c r="AV3399" s="1"/>
  <c r="F3399"/>
  <c r="AU3399" s="1"/>
  <c r="E3399"/>
  <c r="AT3399" s="1"/>
  <c r="D3399"/>
  <c r="AS3399" s="1"/>
  <c r="A3399"/>
  <c r="BJ3398"/>
  <c r="BI3398"/>
  <c r="BH3398"/>
  <c r="BG3398"/>
  <c r="BF3398"/>
  <c r="BE3398"/>
  <c r="BD3398"/>
  <c r="BC3398"/>
  <c r="BB3398"/>
  <c r="BA3398"/>
  <c r="AZ3398"/>
  <c r="AY3398"/>
  <c r="AX3398"/>
  <c r="AW3398"/>
  <c r="AV3398"/>
  <c r="AU3398"/>
  <c r="AT3398"/>
  <c r="AS3398"/>
  <c r="AN3398"/>
  <c r="AM3398"/>
  <c r="AL3398"/>
  <c r="AK3398"/>
  <c r="AJ3398"/>
  <c r="AI3398"/>
  <c r="AH3398"/>
  <c r="AG3398"/>
  <c r="AF3398"/>
  <c r="AE3398"/>
  <c r="AD3398"/>
  <c r="AC3398"/>
  <c r="AB3398"/>
  <c r="AA3398"/>
  <c r="Z3398"/>
  <c r="Y3398"/>
  <c r="X3398"/>
  <c r="U3398"/>
  <c r="T3398"/>
  <c r="S3398"/>
  <c r="R3398"/>
  <c r="Q3398"/>
  <c r="P3398"/>
  <c r="O3398"/>
  <c r="N3398"/>
  <c r="M3398"/>
  <c r="L3398"/>
  <c r="K3398"/>
  <c r="J3398"/>
  <c r="I3398"/>
  <c r="H3398"/>
  <c r="G3398"/>
  <c r="F3398"/>
  <c r="E3398"/>
  <c r="D3398"/>
  <c r="T3394"/>
  <c r="S3394"/>
  <c r="BH3394" s="1"/>
  <c r="R3394"/>
  <c r="BG3394" s="1"/>
  <c r="Q3394"/>
  <c r="BF3394" s="1"/>
  <c r="P3394"/>
  <c r="BE3394" s="1"/>
  <c r="O3394"/>
  <c r="BD3394" s="1"/>
  <c r="N3394"/>
  <c r="BC3394" s="1"/>
  <c r="M3394"/>
  <c r="BB3394" s="1"/>
  <c r="L3394"/>
  <c r="BA3394" s="1"/>
  <c r="K3394"/>
  <c r="AZ3394" s="1"/>
  <c r="J3394"/>
  <c r="AY3394" s="1"/>
  <c r="I3394"/>
  <c r="AX3394" s="1"/>
  <c r="H3394"/>
  <c r="AW3394" s="1"/>
  <c r="G3394"/>
  <c r="AV3394" s="1"/>
  <c r="F3394"/>
  <c r="AU3394" s="1"/>
  <c r="E3394"/>
  <c r="AT3394" s="1"/>
  <c r="D3394"/>
  <c r="AS3394" s="1"/>
  <c r="T3393"/>
  <c r="BI3393" s="1"/>
  <c r="S3393"/>
  <c r="BH3393" s="1"/>
  <c r="R3393"/>
  <c r="BG3393" s="1"/>
  <c r="Q3393"/>
  <c r="BF3393" s="1"/>
  <c r="P3393"/>
  <c r="BE3393" s="1"/>
  <c r="O3393"/>
  <c r="BD3393" s="1"/>
  <c r="N3393"/>
  <c r="BC3393" s="1"/>
  <c r="M3393"/>
  <c r="BB3393" s="1"/>
  <c r="L3393"/>
  <c r="BA3393" s="1"/>
  <c r="K3393"/>
  <c r="AZ3393" s="1"/>
  <c r="J3393"/>
  <c r="AY3393" s="1"/>
  <c r="I3393"/>
  <c r="AX3393" s="1"/>
  <c r="H3393"/>
  <c r="AW3393" s="1"/>
  <c r="G3393"/>
  <c r="AV3393" s="1"/>
  <c r="F3393"/>
  <c r="AU3393" s="1"/>
  <c r="E3393"/>
  <c r="AT3393" s="1"/>
  <c r="D3393"/>
  <c r="AS3393" s="1"/>
  <c r="BA3392"/>
  <c r="AS3392"/>
  <c r="T3392"/>
  <c r="BI3392" s="1"/>
  <c r="S3392"/>
  <c r="BH3392" s="1"/>
  <c r="R3392"/>
  <c r="BG3392" s="1"/>
  <c r="Q3392"/>
  <c r="BF3392" s="1"/>
  <c r="P3392"/>
  <c r="BE3392" s="1"/>
  <c r="O3392"/>
  <c r="BD3392" s="1"/>
  <c r="N3392"/>
  <c r="BC3392" s="1"/>
  <c r="M3392"/>
  <c r="BB3392" s="1"/>
  <c r="L3392"/>
  <c r="K3392"/>
  <c r="AZ3392" s="1"/>
  <c r="J3392"/>
  <c r="AY3392" s="1"/>
  <c r="I3392"/>
  <c r="AX3392" s="1"/>
  <c r="H3392"/>
  <c r="AW3392" s="1"/>
  <c r="G3392"/>
  <c r="AV3392" s="1"/>
  <c r="F3392"/>
  <c r="AU3392" s="1"/>
  <c r="E3392"/>
  <c r="AT3392" s="1"/>
  <c r="D3392"/>
  <c r="T3391"/>
  <c r="BI3391" s="1"/>
  <c r="S3391"/>
  <c r="BH3391" s="1"/>
  <c r="R3391"/>
  <c r="BG3391" s="1"/>
  <c r="Q3391"/>
  <c r="BF3391" s="1"/>
  <c r="P3391"/>
  <c r="BE3391" s="1"/>
  <c r="O3391"/>
  <c r="BD3391" s="1"/>
  <c r="N3391"/>
  <c r="BC3391" s="1"/>
  <c r="M3391"/>
  <c r="BB3391" s="1"/>
  <c r="L3391"/>
  <c r="BA3391" s="1"/>
  <c r="K3391"/>
  <c r="AZ3391" s="1"/>
  <c r="J3391"/>
  <c r="AY3391" s="1"/>
  <c r="I3391"/>
  <c r="AX3391" s="1"/>
  <c r="H3391"/>
  <c r="AW3391" s="1"/>
  <c r="G3391"/>
  <c r="AV3391" s="1"/>
  <c r="F3391"/>
  <c r="AU3391" s="1"/>
  <c r="E3391"/>
  <c r="AT3391" s="1"/>
  <c r="D3391"/>
  <c r="AS3391" s="1"/>
  <c r="BH3390"/>
  <c r="T3390"/>
  <c r="BI3390" s="1"/>
  <c r="S3390"/>
  <c r="R3390"/>
  <c r="BG3390" s="1"/>
  <c r="Q3390"/>
  <c r="BF3390" s="1"/>
  <c r="P3390"/>
  <c r="BE3390" s="1"/>
  <c r="O3390"/>
  <c r="BD3390" s="1"/>
  <c r="N3390"/>
  <c r="BC3390" s="1"/>
  <c r="M3390"/>
  <c r="BB3390" s="1"/>
  <c r="L3390"/>
  <c r="BA3390" s="1"/>
  <c r="K3390"/>
  <c r="AZ3390" s="1"/>
  <c r="J3390"/>
  <c r="AY3390" s="1"/>
  <c r="I3390"/>
  <c r="AX3390" s="1"/>
  <c r="H3390"/>
  <c r="AW3390" s="1"/>
  <c r="G3390"/>
  <c r="AV3390" s="1"/>
  <c r="F3390"/>
  <c r="AU3390" s="1"/>
  <c r="E3390"/>
  <c r="AT3390" s="1"/>
  <c r="D3390"/>
  <c r="AS3390" s="1"/>
  <c r="T3389"/>
  <c r="BI3389" s="1"/>
  <c r="S3389"/>
  <c r="BH3389" s="1"/>
  <c r="R3389"/>
  <c r="BG3389" s="1"/>
  <c r="Q3389"/>
  <c r="BF3389" s="1"/>
  <c r="P3389"/>
  <c r="BE3389" s="1"/>
  <c r="O3389"/>
  <c r="BD3389" s="1"/>
  <c r="N3389"/>
  <c r="BC3389" s="1"/>
  <c r="M3389"/>
  <c r="L3389"/>
  <c r="BA3389" s="1"/>
  <c r="K3389"/>
  <c r="AZ3389" s="1"/>
  <c r="J3389"/>
  <c r="AY3389" s="1"/>
  <c r="I3389"/>
  <c r="AX3389" s="1"/>
  <c r="H3389"/>
  <c r="AW3389" s="1"/>
  <c r="G3389"/>
  <c r="AV3389" s="1"/>
  <c r="F3389"/>
  <c r="AU3389" s="1"/>
  <c r="E3389"/>
  <c r="AT3389" s="1"/>
  <c r="D3389"/>
  <c r="AS3389" s="1"/>
  <c r="T3388"/>
  <c r="BI3388" s="1"/>
  <c r="S3388"/>
  <c r="BH3388" s="1"/>
  <c r="R3388"/>
  <c r="BG3388" s="1"/>
  <c r="Q3388"/>
  <c r="BF3388" s="1"/>
  <c r="P3388"/>
  <c r="BE3388" s="1"/>
  <c r="O3388"/>
  <c r="BD3388" s="1"/>
  <c r="N3388"/>
  <c r="BC3388" s="1"/>
  <c r="M3388"/>
  <c r="BB3388" s="1"/>
  <c r="L3388"/>
  <c r="BA3388" s="1"/>
  <c r="K3388"/>
  <c r="J3388"/>
  <c r="AY3388" s="1"/>
  <c r="I3388"/>
  <c r="H3388"/>
  <c r="G3388"/>
  <c r="AV3388" s="1"/>
  <c r="F3388"/>
  <c r="AU3388" s="1"/>
  <c r="E3388"/>
  <c r="AT3388" s="1"/>
  <c r="D3388"/>
  <c r="AS3388" s="1"/>
  <c r="BF3387"/>
  <c r="AQ3387"/>
  <c r="T3387"/>
  <c r="BI3387" s="1"/>
  <c r="S3387"/>
  <c r="R3387"/>
  <c r="BG3387" s="1"/>
  <c r="Q3387"/>
  <c r="P3387"/>
  <c r="BE3387" s="1"/>
  <c r="O3387"/>
  <c r="BD3387" s="1"/>
  <c r="N3387"/>
  <c r="BC3387" s="1"/>
  <c r="M3387"/>
  <c r="BB3387" s="1"/>
  <c r="L3387"/>
  <c r="BA3387" s="1"/>
  <c r="K3387"/>
  <c r="AZ3387" s="1"/>
  <c r="J3387"/>
  <c r="AY3387" s="1"/>
  <c r="I3387"/>
  <c r="AX3387" s="1"/>
  <c r="H3387"/>
  <c r="AW3387" s="1"/>
  <c r="G3387"/>
  <c r="AV3387" s="1"/>
  <c r="F3387"/>
  <c r="AU3387" s="1"/>
  <c r="E3387"/>
  <c r="AT3387" s="1"/>
  <c r="D3387"/>
  <c r="AS3387" s="1"/>
  <c r="B3387"/>
  <c r="AP3386"/>
  <c r="T3386"/>
  <c r="BI3386" s="1"/>
  <c r="S3386"/>
  <c r="BH3386" s="1"/>
  <c r="R3386"/>
  <c r="Q3386"/>
  <c r="P3386"/>
  <c r="BE3386" s="1"/>
  <c r="O3386"/>
  <c r="BD3386" s="1"/>
  <c r="N3386"/>
  <c r="M3386"/>
  <c r="L3386"/>
  <c r="K3386"/>
  <c r="AZ3386" s="1"/>
  <c r="J3386"/>
  <c r="AY3386" s="1"/>
  <c r="I3386"/>
  <c r="AX3386" s="1"/>
  <c r="H3386"/>
  <c r="AW3386" s="1"/>
  <c r="G3386"/>
  <c r="AV3386" s="1"/>
  <c r="F3386"/>
  <c r="E3386"/>
  <c r="D3386"/>
  <c r="AS3386" s="1"/>
  <c r="A3386"/>
  <c r="BJ3385"/>
  <c r="BI3385"/>
  <c r="BH3385"/>
  <c r="BG3385"/>
  <c r="BF3385"/>
  <c r="BE3385"/>
  <c r="BD3385"/>
  <c r="BC3385"/>
  <c r="BB3385"/>
  <c r="BA3385"/>
  <c r="AZ3385"/>
  <c r="AY3385"/>
  <c r="AX3385"/>
  <c r="AW3385"/>
  <c r="AV3385"/>
  <c r="AU3385"/>
  <c r="AT3385"/>
  <c r="AS3385"/>
  <c r="AN3385"/>
  <c r="AM3385"/>
  <c r="AL3385"/>
  <c r="AK3385"/>
  <c r="AJ3385"/>
  <c r="AI3385"/>
  <c r="AH3385"/>
  <c r="AG3385"/>
  <c r="AF3385"/>
  <c r="AE3385"/>
  <c r="AD3385"/>
  <c r="AC3385"/>
  <c r="AB3385"/>
  <c r="AA3385"/>
  <c r="Z3385"/>
  <c r="Y3385"/>
  <c r="X3385"/>
  <c r="U3385"/>
  <c r="T3385"/>
  <c r="S3385"/>
  <c r="R3385"/>
  <c r="Q3385"/>
  <c r="P3385"/>
  <c r="O3385"/>
  <c r="N3385"/>
  <c r="M3385"/>
  <c r="L3385"/>
  <c r="K3385"/>
  <c r="J3385"/>
  <c r="I3385"/>
  <c r="H3385"/>
  <c r="G3385"/>
  <c r="F3385"/>
  <c r="E3385"/>
  <c r="D3385"/>
  <c r="T3381"/>
  <c r="BI3381" s="1"/>
  <c r="S3381"/>
  <c r="BH3381" s="1"/>
  <c r="R3381"/>
  <c r="BG3381" s="1"/>
  <c r="Q3381"/>
  <c r="BF3381" s="1"/>
  <c r="P3381"/>
  <c r="BE3381" s="1"/>
  <c r="O3381"/>
  <c r="BD3381" s="1"/>
  <c r="N3381"/>
  <c r="BC3381" s="1"/>
  <c r="M3381"/>
  <c r="BB3381" s="1"/>
  <c r="L3381"/>
  <c r="BA3381" s="1"/>
  <c r="K3381"/>
  <c r="AZ3381" s="1"/>
  <c r="J3381"/>
  <c r="AY3381" s="1"/>
  <c r="I3381"/>
  <c r="AX3381" s="1"/>
  <c r="H3381"/>
  <c r="AW3381" s="1"/>
  <c r="G3381"/>
  <c r="AV3381" s="1"/>
  <c r="F3381"/>
  <c r="AU3381" s="1"/>
  <c r="E3381"/>
  <c r="D3381"/>
  <c r="AS3381" s="1"/>
  <c r="T3380"/>
  <c r="BI3380" s="1"/>
  <c r="S3380"/>
  <c r="BH3380" s="1"/>
  <c r="R3380"/>
  <c r="BG3380" s="1"/>
  <c r="Q3380"/>
  <c r="BF3380" s="1"/>
  <c r="P3380"/>
  <c r="BE3380" s="1"/>
  <c r="O3380"/>
  <c r="BD3380" s="1"/>
  <c r="N3380"/>
  <c r="BC3380" s="1"/>
  <c r="M3380"/>
  <c r="BB3380" s="1"/>
  <c r="L3380"/>
  <c r="BA3380" s="1"/>
  <c r="K3380"/>
  <c r="AZ3380" s="1"/>
  <c r="J3380"/>
  <c r="AY3380" s="1"/>
  <c r="I3380"/>
  <c r="AX3380" s="1"/>
  <c r="H3380"/>
  <c r="AW3380" s="1"/>
  <c r="G3380"/>
  <c r="AV3380" s="1"/>
  <c r="F3380"/>
  <c r="AU3380" s="1"/>
  <c r="E3380"/>
  <c r="AT3380" s="1"/>
  <c r="D3380"/>
  <c r="AS3380" s="1"/>
  <c r="T3379"/>
  <c r="BI3379" s="1"/>
  <c r="S3379"/>
  <c r="BH3379" s="1"/>
  <c r="R3379"/>
  <c r="BG3379" s="1"/>
  <c r="Q3379"/>
  <c r="BF3379" s="1"/>
  <c r="P3379"/>
  <c r="BE3379" s="1"/>
  <c r="O3379"/>
  <c r="BD3379" s="1"/>
  <c r="N3379"/>
  <c r="BC3379" s="1"/>
  <c r="M3379"/>
  <c r="BB3379" s="1"/>
  <c r="L3379"/>
  <c r="BA3379" s="1"/>
  <c r="K3379"/>
  <c r="AZ3379" s="1"/>
  <c r="J3379"/>
  <c r="AY3379" s="1"/>
  <c r="I3379"/>
  <c r="AX3379" s="1"/>
  <c r="H3379"/>
  <c r="AW3379" s="1"/>
  <c r="G3379"/>
  <c r="AV3379" s="1"/>
  <c r="F3379"/>
  <c r="AU3379" s="1"/>
  <c r="E3379"/>
  <c r="D3379"/>
  <c r="AS3379" s="1"/>
  <c r="BE3378"/>
  <c r="AW3378"/>
  <c r="T3378"/>
  <c r="BI3378" s="1"/>
  <c r="S3378"/>
  <c r="BH3378" s="1"/>
  <c r="R3378"/>
  <c r="BG3378" s="1"/>
  <c r="Q3378"/>
  <c r="BF3378" s="1"/>
  <c r="P3378"/>
  <c r="O3378"/>
  <c r="BD3378" s="1"/>
  <c r="N3378"/>
  <c r="BC3378" s="1"/>
  <c r="M3378"/>
  <c r="BB3378" s="1"/>
  <c r="L3378"/>
  <c r="BA3378" s="1"/>
  <c r="K3378"/>
  <c r="AZ3378" s="1"/>
  <c r="J3378"/>
  <c r="AY3378" s="1"/>
  <c r="I3378"/>
  <c r="AX3378" s="1"/>
  <c r="H3378"/>
  <c r="G3378"/>
  <c r="AV3378" s="1"/>
  <c r="F3378"/>
  <c r="AU3378" s="1"/>
  <c r="E3378"/>
  <c r="AT3378" s="1"/>
  <c r="D3378"/>
  <c r="AS3378" s="1"/>
  <c r="T3377"/>
  <c r="BI3377" s="1"/>
  <c r="S3377"/>
  <c r="BH3377" s="1"/>
  <c r="R3377"/>
  <c r="BG3377" s="1"/>
  <c r="Q3377"/>
  <c r="BF3377" s="1"/>
  <c r="P3377"/>
  <c r="BE3377" s="1"/>
  <c r="O3377"/>
  <c r="BD3377" s="1"/>
  <c r="N3377"/>
  <c r="BC3377" s="1"/>
  <c r="M3377"/>
  <c r="BB3377" s="1"/>
  <c r="L3377"/>
  <c r="BA3377" s="1"/>
  <c r="K3377"/>
  <c r="AZ3377" s="1"/>
  <c r="J3377"/>
  <c r="AY3377" s="1"/>
  <c r="I3377"/>
  <c r="AX3377" s="1"/>
  <c r="H3377"/>
  <c r="AW3377" s="1"/>
  <c r="G3377"/>
  <c r="AV3377" s="1"/>
  <c r="F3377"/>
  <c r="AU3377" s="1"/>
  <c r="E3377"/>
  <c r="AT3377" s="1"/>
  <c r="D3377"/>
  <c r="AS3377" s="1"/>
  <c r="T3376"/>
  <c r="BI3376" s="1"/>
  <c r="S3376"/>
  <c r="R3376"/>
  <c r="BG3376" s="1"/>
  <c r="Q3376"/>
  <c r="BF3376" s="1"/>
  <c r="P3376"/>
  <c r="BE3376" s="1"/>
  <c r="O3376"/>
  <c r="BD3376" s="1"/>
  <c r="N3376"/>
  <c r="BC3376" s="1"/>
  <c r="M3376"/>
  <c r="BB3376" s="1"/>
  <c r="L3376"/>
  <c r="BA3376" s="1"/>
  <c r="K3376"/>
  <c r="AZ3376" s="1"/>
  <c r="J3376"/>
  <c r="AY3376" s="1"/>
  <c r="I3376"/>
  <c r="AX3376" s="1"/>
  <c r="H3376"/>
  <c r="AW3376" s="1"/>
  <c r="G3376"/>
  <c r="AV3376" s="1"/>
  <c r="F3376"/>
  <c r="AU3376" s="1"/>
  <c r="E3376"/>
  <c r="AT3376" s="1"/>
  <c r="D3376"/>
  <c r="AS3376" s="1"/>
  <c r="T3375"/>
  <c r="BI3375" s="1"/>
  <c r="S3375"/>
  <c r="BH3375" s="1"/>
  <c r="R3375"/>
  <c r="BG3375" s="1"/>
  <c r="Q3375"/>
  <c r="BF3375" s="1"/>
  <c r="P3375"/>
  <c r="BE3375" s="1"/>
  <c r="O3375"/>
  <c r="BD3375" s="1"/>
  <c r="N3375"/>
  <c r="BC3375" s="1"/>
  <c r="M3375"/>
  <c r="BB3375" s="1"/>
  <c r="L3375"/>
  <c r="BA3375" s="1"/>
  <c r="K3375"/>
  <c r="AZ3375" s="1"/>
  <c r="J3375"/>
  <c r="AY3375" s="1"/>
  <c r="I3375"/>
  <c r="AX3375" s="1"/>
  <c r="H3375"/>
  <c r="AW3375" s="1"/>
  <c r="G3375"/>
  <c r="AV3375" s="1"/>
  <c r="F3375"/>
  <c r="AU3375" s="1"/>
  <c r="E3375"/>
  <c r="AT3375" s="1"/>
  <c r="D3375"/>
  <c r="AS3375" s="1"/>
  <c r="AQ3374"/>
  <c r="T3374"/>
  <c r="BI3374" s="1"/>
  <c r="S3374"/>
  <c r="BH3374" s="1"/>
  <c r="R3374"/>
  <c r="BG3374" s="1"/>
  <c r="Q3374"/>
  <c r="P3374"/>
  <c r="BE3374" s="1"/>
  <c r="O3374"/>
  <c r="BD3374" s="1"/>
  <c r="N3374"/>
  <c r="BC3374" s="1"/>
  <c r="M3374"/>
  <c r="BB3374" s="1"/>
  <c r="L3374"/>
  <c r="BA3374" s="1"/>
  <c r="K3374"/>
  <c r="AZ3374" s="1"/>
  <c r="J3374"/>
  <c r="AY3374" s="1"/>
  <c r="I3374"/>
  <c r="AX3374" s="1"/>
  <c r="H3374"/>
  <c r="AW3374" s="1"/>
  <c r="G3374"/>
  <c r="F3374"/>
  <c r="AU3374" s="1"/>
  <c r="E3374"/>
  <c r="AT3374" s="1"/>
  <c r="D3374"/>
  <c r="AS3374" s="1"/>
  <c r="B3374"/>
  <c r="AP3373"/>
  <c r="T3373"/>
  <c r="BI3373" s="1"/>
  <c r="S3373"/>
  <c r="BH3373" s="1"/>
  <c r="R3373"/>
  <c r="Q3373"/>
  <c r="P3373"/>
  <c r="BE3373" s="1"/>
  <c r="O3373"/>
  <c r="BD3373" s="1"/>
  <c r="N3373"/>
  <c r="M3373"/>
  <c r="BB3373" s="1"/>
  <c r="L3373"/>
  <c r="BA3373" s="1"/>
  <c r="K3373"/>
  <c r="AZ3373" s="1"/>
  <c r="J3373"/>
  <c r="AY3373" s="1"/>
  <c r="I3373"/>
  <c r="AX3373" s="1"/>
  <c r="H3373"/>
  <c r="AW3373" s="1"/>
  <c r="G3373"/>
  <c r="AV3373" s="1"/>
  <c r="F3373"/>
  <c r="AU3373" s="1"/>
  <c r="E3373"/>
  <c r="AT3373" s="1"/>
  <c r="D3373"/>
  <c r="AS3373" s="1"/>
  <c r="A3373"/>
  <c r="BJ3372"/>
  <c r="BI3372"/>
  <c r="BH3372"/>
  <c r="BG3372"/>
  <c r="BF3372"/>
  <c r="BE3372"/>
  <c r="BD3372"/>
  <c r="BC3372"/>
  <c r="BB3372"/>
  <c r="BA3372"/>
  <c r="AZ3372"/>
  <c r="AY3372"/>
  <c r="AX3372"/>
  <c r="AW3372"/>
  <c r="AV3372"/>
  <c r="AU3372"/>
  <c r="AT3372"/>
  <c r="AS3372"/>
  <c r="AN3372"/>
  <c r="AM3372"/>
  <c r="AL3372"/>
  <c r="AK3372"/>
  <c r="AJ3372"/>
  <c r="AI3372"/>
  <c r="AH3372"/>
  <c r="AG3372"/>
  <c r="AF3372"/>
  <c r="AE3372"/>
  <c r="AD3372"/>
  <c r="AC3372"/>
  <c r="AB3372"/>
  <c r="AA3372"/>
  <c r="Z3372"/>
  <c r="Y3372"/>
  <c r="X3372"/>
  <c r="U3372"/>
  <c r="T3372"/>
  <c r="S3372"/>
  <c r="R3372"/>
  <c r="Q3372"/>
  <c r="P3372"/>
  <c r="O3372"/>
  <c r="N3372"/>
  <c r="M3372"/>
  <c r="L3372"/>
  <c r="K3372"/>
  <c r="J3372"/>
  <c r="I3372"/>
  <c r="H3372"/>
  <c r="G3372"/>
  <c r="F3372"/>
  <c r="E3372"/>
  <c r="D3372"/>
  <c r="T3368"/>
  <c r="BI3368" s="1"/>
  <c r="S3368"/>
  <c r="BH3368" s="1"/>
  <c r="R3368"/>
  <c r="BG3368" s="1"/>
  <c r="Q3368"/>
  <c r="BF3368" s="1"/>
  <c r="P3368"/>
  <c r="BE3368" s="1"/>
  <c r="O3368"/>
  <c r="BD3368" s="1"/>
  <c r="N3368"/>
  <c r="BC3368" s="1"/>
  <c r="M3368"/>
  <c r="BB3368" s="1"/>
  <c r="L3368"/>
  <c r="BA3368" s="1"/>
  <c r="K3368"/>
  <c r="AZ3368" s="1"/>
  <c r="J3368"/>
  <c r="AY3368" s="1"/>
  <c r="I3368"/>
  <c r="AX3368" s="1"/>
  <c r="H3368"/>
  <c r="AW3368" s="1"/>
  <c r="G3368"/>
  <c r="AV3368" s="1"/>
  <c r="F3368"/>
  <c r="AU3368" s="1"/>
  <c r="E3368"/>
  <c r="AT3368" s="1"/>
  <c r="D3368"/>
  <c r="AS3368" s="1"/>
  <c r="BB3367"/>
  <c r="AZ3367"/>
  <c r="T3367"/>
  <c r="BI3367" s="1"/>
  <c r="S3367"/>
  <c r="BH3367" s="1"/>
  <c r="R3367"/>
  <c r="BG3367" s="1"/>
  <c r="Q3367"/>
  <c r="BF3367" s="1"/>
  <c r="P3367"/>
  <c r="BE3367" s="1"/>
  <c r="O3367"/>
  <c r="BD3367" s="1"/>
  <c r="N3367"/>
  <c r="BC3367" s="1"/>
  <c r="M3367"/>
  <c r="L3367"/>
  <c r="BA3367" s="1"/>
  <c r="K3367"/>
  <c r="J3367"/>
  <c r="AY3367" s="1"/>
  <c r="I3367"/>
  <c r="AX3367" s="1"/>
  <c r="H3367"/>
  <c r="AW3367" s="1"/>
  <c r="G3367"/>
  <c r="AV3367" s="1"/>
  <c r="F3367"/>
  <c r="AU3367" s="1"/>
  <c r="E3367"/>
  <c r="D3367"/>
  <c r="AS3367" s="1"/>
  <c r="T3366"/>
  <c r="BI3366" s="1"/>
  <c r="S3366"/>
  <c r="BH3366" s="1"/>
  <c r="R3366"/>
  <c r="BG3366" s="1"/>
  <c r="Q3366"/>
  <c r="BF3366" s="1"/>
  <c r="P3366"/>
  <c r="BE3366" s="1"/>
  <c r="O3366"/>
  <c r="BD3366" s="1"/>
  <c r="N3366"/>
  <c r="BC3366" s="1"/>
  <c r="M3366"/>
  <c r="BB3366" s="1"/>
  <c r="L3366"/>
  <c r="BA3366" s="1"/>
  <c r="K3366"/>
  <c r="AZ3366" s="1"/>
  <c r="J3366"/>
  <c r="AY3366" s="1"/>
  <c r="I3366"/>
  <c r="AX3366" s="1"/>
  <c r="H3366"/>
  <c r="AW3366" s="1"/>
  <c r="G3366"/>
  <c r="AV3366" s="1"/>
  <c r="F3366"/>
  <c r="AU3366" s="1"/>
  <c r="E3366"/>
  <c r="AT3366" s="1"/>
  <c r="D3366"/>
  <c r="AS3366" s="1"/>
  <c r="T3365"/>
  <c r="BI3365" s="1"/>
  <c r="S3365"/>
  <c r="BH3365" s="1"/>
  <c r="R3365"/>
  <c r="BG3365" s="1"/>
  <c r="Q3365"/>
  <c r="BF3365" s="1"/>
  <c r="P3365"/>
  <c r="BE3365" s="1"/>
  <c r="O3365"/>
  <c r="BD3365" s="1"/>
  <c r="N3365"/>
  <c r="BC3365" s="1"/>
  <c r="M3365"/>
  <c r="BB3365" s="1"/>
  <c r="L3365"/>
  <c r="BA3365" s="1"/>
  <c r="K3365"/>
  <c r="AZ3365" s="1"/>
  <c r="J3365"/>
  <c r="AY3365" s="1"/>
  <c r="I3365"/>
  <c r="AX3365" s="1"/>
  <c r="H3365"/>
  <c r="AW3365" s="1"/>
  <c r="G3365"/>
  <c r="AV3365" s="1"/>
  <c r="F3365"/>
  <c r="AU3365" s="1"/>
  <c r="E3365"/>
  <c r="AT3365" s="1"/>
  <c r="D3365"/>
  <c r="AS3365" s="1"/>
  <c r="T3364"/>
  <c r="BI3364" s="1"/>
  <c r="S3364"/>
  <c r="BH3364" s="1"/>
  <c r="R3364"/>
  <c r="BG3364" s="1"/>
  <c r="Q3364"/>
  <c r="BF3364" s="1"/>
  <c r="P3364"/>
  <c r="BE3364" s="1"/>
  <c r="O3364"/>
  <c r="BD3364" s="1"/>
  <c r="N3364"/>
  <c r="BC3364" s="1"/>
  <c r="M3364"/>
  <c r="BB3364" s="1"/>
  <c r="L3364"/>
  <c r="BA3364" s="1"/>
  <c r="K3364"/>
  <c r="AZ3364" s="1"/>
  <c r="J3364"/>
  <c r="AY3364" s="1"/>
  <c r="I3364"/>
  <c r="AX3364" s="1"/>
  <c r="H3364"/>
  <c r="AW3364" s="1"/>
  <c r="G3364"/>
  <c r="AV3364" s="1"/>
  <c r="F3364"/>
  <c r="AU3364" s="1"/>
  <c r="E3364"/>
  <c r="AT3364" s="1"/>
  <c r="D3364"/>
  <c r="AS3364" s="1"/>
  <c r="T3363"/>
  <c r="BI3363" s="1"/>
  <c r="S3363"/>
  <c r="BH3363" s="1"/>
  <c r="R3363"/>
  <c r="BG3363" s="1"/>
  <c r="Q3363"/>
  <c r="P3363"/>
  <c r="BE3363" s="1"/>
  <c r="O3363"/>
  <c r="BD3363" s="1"/>
  <c r="N3363"/>
  <c r="BC3363" s="1"/>
  <c r="M3363"/>
  <c r="BB3363" s="1"/>
  <c r="L3363"/>
  <c r="BA3363" s="1"/>
  <c r="K3363"/>
  <c r="AZ3363" s="1"/>
  <c r="J3363"/>
  <c r="AY3363" s="1"/>
  <c r="I3363"/>
  <c r="AX3363" s="1"/>
  <c r="H3363"/>
  <c r="AW3363" s="1"/>
  <c r="G3363"/>
  <c r="AV3363" s="1"/>
  <c r="F3363"/>
  <c r="AU3363" s="1"/>
  <c r="E3363"/>
  <c r="AT3363" s="1"/>
  <c r="D3363"/>
  <c r="AS3363" s="1"/>
  <c r="T3362"/>
  <c r="BI3362" s="1"/>
  <c r="S3362"/>
  <c r="BH3362" s="1"/>
  <c r="R3362"/>
  <c r="BG3362" s="1"/>
  <c r="Q3362"/>
  <c r="BF3362" s="1"/>
  <c r="P3362"/>
  <c r="BE3362" s="1"/>
  <c r="O3362"/>
  <c r="BD3362" s="1"/>
  <c r="N3362"/>
  <c r="M3362"/>
  <c r="BB3362" s="1"/>
  <c r="L3362"/>
  <c r="BA3362" s="1"/>
  <c r="K3362"/>
  <c r="J3362"/>
  <c r="I3362"/>
  <c r="AX3362" s="1"/>
  <c r="H3362"/>
  <c r="AW3362" s="1"/>
  <c r="G3362"/>
  <c r="AV3362" s="1"/>
  <c r="F3362"/>
  <c r="AU3362" s="1"/>
  <c r="E3362"/>
  <c r="AT3362" s="1"/>
  <c r="D3362"/>
  <c r="AS3362" s="1"/>
  <c r="AQ3361"/>
  <c r="T3361"/>
  <c r="BI3361" s="1"/>
  <c r="S3361"/>
  <c r="BH3361" s="1"/>
  <c r="R3361"/>
  <c r="BG3361" s="1"/>
  <c r="Q3361"/>
  <c r="BF3361" s="1"/>
  <c r="P3361"/>
  <c r="O3361"/>
  <c r="BD3361" s="1"/>
  <c r="N3361"/>
  <c r="BC3361" s="1"/>
  <c r="M3361"/>
  <c r="BB3361" s="1"/>
  <c r="L3361"/>
  <c r="BA3361" s="1"/>
  <c r="K3361"/>
  <c r="AZ3361" s="1"/>
  <c r="J3361"/>
  <c r="AY3361" s="1"/>
  <c r="I3361"/>
  <c r="AX3361" s="1"/>
  <c r="H3361"/>
  <c r="AW3361" s="1"/>
  <c r="G3361"/>
  <c r="AV3361" s="1"/>
  <c r="F3361"/>
  <c r="AU3361" s="1"/>
  <c r="E3361"/>
  <c r="AT3361" s="1"/>
  <c r="D3361"/>
  <c r="B3361"/>
  <c r="AP3360"/>
  <c r="T3360"/>
  <c r="S3360"/>
  <c r="R3360"/>
  <c r="BG3360" s="1"/>
  <c r="Q3360"/>
  <c r="BF3360" s="1"/>
  <c r="P3360"/>
  <c r="BE3360" s="1"/>
  <c r="O3360"/>
  <c r="N3360"/>
  <c r="BC3360" s="1"/>
  <c r="M3360"/>
  <c r="BB3360" s="1"/>
  <c r="L3360"/>
  <c r="BA3360" s="1"/>
  <c r="K3360"/>
  <c r="AZ3360" s="1"/>
  <c r="J3360"/>
  <c r="AY3360" s="1"/>
  <c r="I3360"/>
  <c r="AX3360" s="1"/>
  <c r="H3360"/>
  <c r="G3360"/>
  <c r="AV3360" s="1"/>
  <c r="F3360"/>
  <c r="AU3360" s="1"/>
  <c r="E3360"/>
  <c r="AT3360" s="1"/>
  <c r="D3360"/>
  <c r="AS3360" s="1"/>
  <c r="A3360"/>
  <c r="BJ3359"/>
  <c r="BI3359"/>
  <c r="BH3359"/>
  <c r="BG3359"/>
  <c r="BF3359"/>
  <c r="BE3359"/>
  <c r="BD3359"/>
  <c r="BC3359"/>
  <c r="BB3359"/>
  <c r="BA3359"/>
  <c r="AZ3359"/>
  <c r="AY3359"/>
  <c r="AX3359"/>
  <c r="AW3359"/>
  <c r="AV3359"/>
  <c r="AU3359"/>
  <c r="AT3359"/>
  <c r="AS3359"/>
  <c r="AN3359"/>
  <c r="AM3359"/>
  <c r="AL3359"/>
  <c r="AK3359"/>
  <c r="AJ3359"/>
  <c r="AI3359"/>
  <c r="AH3359"/>
  <c r="AG3359"/>
  <c r="AF3359"/>
  <c r="AE3359"/>
  <c r="AD3359"/>
  <c r="AC3359"/>
  <c r="AB3359"/>
  <c r="AA3359"/>
  <c r="Z3359"/>
  <c r="Y3359"/>
  <c r="X3359"/>
  <c r="U3359"/>
  <c r="T3359"/>
  <c r="S3359"/>
  <c r="R3359"/>
  <c r="Q3359"/>
  <c r="P3359"/>
  <c r="O3359"/>
  <c r="N3359"/>
  <c r="M3359"/>
  <c r="L3359"/>
  <c r="K3359"/>
  <c r="J3359"/>
  <c r="I3359"/>
  <c r="H3359"/>
  <c r="G3359"/>
  <c r="F3359"/>
  <c r="E3359"/>
  <c r="D3359"/>
  <c r="T3355"/>
  <c r="BI3355" s="1"/>
  <c r="S3355"/>
  <c r="BH3355" s="1"/>
  <c r="R3355"/>
  <c r="BG3355" s="1"/>
  <c r="Q3355"/>
  <c r="BF3355" s="1"/>
  <c r="P3355"/>
  <c r="BE3355" s="1"/>
  <c r="O3355"/>
  <c r="BD3355" s="1"/>
  <c r="N3355"/>
  <c r="BC3355" s="1"/>
  <c r="M3355"/>
  <c r="BB3355" s="1"/>
  <c r="L3355"/>
  <c r="BA3355" s="1"/>
  <c r="K3355"/>
  <c r="AZ3355" s="1"/>
  <c r="J3355"/>
  <c r="AY3355" s="1"/>
  <c r="I3355"/>
  <c r="AX3355" s="1"/>
  <c r="H3355"/>
  <c r="AW3355" s="1"/>
  <c r="G3355"/>
  <c r="AV3355" s="1"/>
  <c r="F3355"/>
  <c r="AU3355" s="1"/>
  <c r="E3355"/>
  <c r="AT3355" s="1"/>
  <c r="D3355"/>
  <c r="AS3355" s="1"/>
  <c r="T3354"/>
  <c r="BI3354" s="1"/>
  <c r="S3354"/>
  <c r="BH3354" s="1"/>
  <c r="R3354"/>
  <c r="BG3354" s="1"/>
  <c r="Q3354"/>
  <c r="BF3354" s="1"/>
  <c r="P3354"/>
  <c r="BE3354" s="1"/>
  <c r="O3354"/>
  <c r="BD3354" s="1"/>
  <c r="N3354"/>
  <c r="BC3354" s="1"/>
  <c r="M3354"/>
  <c r="BB3354" s="1"/>
  <c r="L3354"/>
  <c r="BA3354" s="1"/>
  <c r="K3354"/>
  <c r="AZ3354" s="1"/>
  <c r="J3354"/>
  <c r="AY3354" s="1"/>
  <c r="I3354"/>
  <c r="AX3354" s="1"/>
  <c r="H3354"/>
  <c r="AW3354" s="1"/>
  <c r="G3354"/>
  <c r="AV3354" s="1"/>
  <c r="F3354"/>
  <c r="AU3354" s="1"/>
  <c r="E3354"/>
  <c r="AT3354" s="1"/>
  <c r="D3354"/>
  <c r="AS3354" s="1"/>
  <c r="T3353"/>
  <c r="BI3353" s="1"/>
  <c r="S3353"/>
  <c r="BH3353" s="1"/>
  <c r="R3353"/>
  <c r="BG3353" s="1"/>
  <c r="Q3353"/>
  <c r="BF3353" s="1"/>
  <c r="P3353"/>
  <c r="BE3353" s="1"/>
  <c r="O3353"/>
  <c r="BD3353" s="1"/>
  <c r="N3353"/>
  <c r="BC3353" s="1"/>
  <c r="M3353"/>
  <c r="L3353"/>
  <c r="BA3353" s="1"/>
  <c r="K3353"/>
  <c r="AZ3353" s="1"/>
  <c r="J3353"/>
  <c r="AY3353" s="1"/>
  <c r="I3353"/>
  <c r="AX3353" s="1"/>
  <c r="H3353"/>
  <c r="AW3353" s="1"/>
  <c r="G3353"/>
  <c r="AV3353" s="1"/>
  <c r="F3353"/>
  <c r="AU3353" s="1"/>
  <c r="E3353"/>
  <c r="AT3353" s="1"/>
  <c r="D3353"/>
  <c r="AS3353" s="1"/>
  <c r="T3352"/>
  <c r="BI3352" s="1"/>
  <c r="S3352"/>
  <c r="BH3352" s="1"/>
  <c r="R3352"/>
  <c r="BG3352" s="1"/>
  <c r="Q3352"/>
  <c r="BF3352" s="1"/>
  <c r="P3352"/>
  <c r="BE3352" s="1"/>
  <c r="O3352"/>
  <c r="BD3352" s="1"/>
  <c r="N3352"/>
  <c r="BC3352" s="1"/>
  <c r="M3352"/>
  <c r="BB3352" s="1"/>
  <c r="L3352"/>
  <c r="BA3352" s="1"/>
  <c r="K3352"/>
  <c r="AZ3352" s="1"/>
  <c r="J3352"/>
  <c r="AY3352" s="1"/>
  <c r="I3352"/>
  <c r="AX3352" s="1"/>
  <c r="H3352"/>
  <c r="AW3352" s="1"/>
  <c r="G3352"/>
  <c r="AV3352" s="1"/>
  <c r="F3352"/>
  <c r="AU3352" s="1"/>
  <c r="E3352"/>
  <c r="AT3352" s="1"/>
  <c r="D3352"/>
  <c r="AS3352" s="1"/>
  <c r="T3351"/>
  <c r="BI3351" s="1"/>
  <c r="S3351"/>
  <c r="BH3351" s="1"/>
  <c r="R3351"/>
  <c r="BG3351" s="1"/>
  <c r="Q3351"/>
  <c r="P3351"/>
  <c r="BE3351" s="1"/>
  <c r="O3351"/>
  <c r="BD3351" s="1"/>
  <c r="N3351"/>
  <c r="BC3351" s="1"/>
  <c r="M3351"/>
  <c r="BB3351" s="1"/>
  <c r="L3351"/>
  <c r="BA3351" s="1"/>
  <c r="K3351"/>
  <c r="AZ3351" s="1"/>
  <c r="J3351"/>
  <c r="AY3351" s="1"/>
  <c r="I3351"/>
  <c r="AX3351" s="1"/>
  <c r="H3351"/>
  <c r="AW3351" s="1"/>
  <c r="G3351"/>
  <c r="AV3351" s="1"/>
  <c r="F3351"/>
  <c r="AU3351" s="1"/>
  <c r="E3351"/>
  <c r="AT3351" s="1"/>
  <c r="D3351"/>
  <c r="BI3350"/>
  <c r="T3350"/>
  <c r="S3350"/>
  <c r="BH3350" s="1"/>
  <c r="R3350"/>
  <c r="BG3350" s="1"/>
  <c r="Q3350"/>
  <c r="P3350"/>
  <c r="BE3350" s="1"/>
  <c r="O3350"/>
  <c r="BD3350" s="1"/>
  <c r="N3350"/>
  <c r="BC3350" s="1"/>
  <c r="M3350"/>
  <c r="BB3350" s="1"/>
  <c r="L3350"/>
  <c r="BA3350" s="1"/>
  <c r="K3350"/>
  <c r="AZ3350" s="1"/>
  <c r="J3350"/>
  <c r="AY3350" s="1"/>
  <c r="I3350"/>
  <c r="AX3350" s="1"/>
  <c r="H3350"/>
  <c r="AW3350" s="1"/>
  <c r="G3350"/>
  <c r="AV3350" s="1"/>
  <c r="F3350"/>
  <c r="AU3350" s="1"/>
  <c r="E3350"/>
  <c r="AT3350" s="1"/>
  <c r="D3350"/>
  <c r="AS3350" s="1"/>
  <c r="T3349"/>
  <c r="BI3349" s="1"/>
  <c r="S3349"/>
  <c r="BH3349" s="1"/>
  <c r="R3349"/>
  <c r="BG3349" s="1"/>
  <c r="Q3349"/>
  <c r="BF3349" s="1"/>
  <c r="P3349"/>
  <c r="BE3349" s="1"/>
  <c r="O3349"/>
  <c r="BD3349" s="1"/>
  <c r="N3349"/>
  <c r="BC3349" s="1"/>
  <c r="M3349"/>
  <c r="BB3349" s="1"/>
  <c r="L3349"/>
  <c r="BA3349" s="1"/>
  <c r="K3349"/>
  <c r="AZ3349" s="1"/>
  <c r="J3349"/>
  <c r="I3349"/>
  <c r="AX3349" s="1"/>
  <c r="H3349"/>
  <c r="AW3349" s="1"/>
  <c r="G3349"/>
  <c r="AV3349" s="1"/>
  <c r="F3349"/>
  <c r="AU3349" s="1"/>
  <c r="E3349"/>
  <c r="AT3349" s="1"/>
  <c r="D3349"/>
  <c r="AS3349" s="1"/>
  <c r="AQ3348"/>
  <c r="T3348"/>
  <c r="BI3348" s="1"/>
  <c r="S3348"/>
  <c r="BH3348" s="1"/>
  <c r="R3348"/>
  <c r="BG3348" s="1"/>
  <c r="Q3348"/>
  <c r="BF3348" s="1"/>
  <c r="P3348"/>
  <c r="BE3348" s="1"/>
  <c r="O3348"/>
  <c r="BD3348" s="1"/>
  <c r="N3348"/>
  <c r="BC3348" s="1"/>
  <c r="M3348"/>
  <c r="BB3348" s="1"/>
  <c r="L3348"/>
  <c r="BA3348" s="1"/>
  <c r="K3348"/>
  <c r="J3348"/>
  <c r="AY3348" s="1"/>
  <c r="I3348"/>
  <c r="H3348"/>
  <c r="AW3348" s="1"/>
  <c r="G3348"/>
  <c r="AV3348" s="1"/>
  <c r="F3348"/>
  <c r="AU3348" s="1"/>
  <c r="E3348"/>
  <c r="AT3348" s="1"/>
  <c r="D3348"/>
  <c r="AS3348" s="1"/>
  <c r="B3348"/>
  <c r="AP3347"/>
  <c r="T3347"/>
  <c r="BI3347" s="1"/>
  <c r="S3347"/>
  <c r="BH3347" s="1"/>
  <c r="R3347"/>
  <c r="Q3347"/>
  <c r="BF3347" s="1"/>
  <c r="P3347"/>
  <c r="O3347"/>
  <c r="BD3347" s="1"/>
  <c r="N3347"/>
  <c r="M3347"/>
  <c r="BB3347" s="1"/>
  <c r="L3347"/>
  <c r="BA3347" s="1"/>
  <c r="K3347"/>
  <c r="J3347"/>
  <c r="AY3347" s="1"/>
  <c r="I3347"/>
  <c r="AX3347" s="1"/>
  <c r="H3347"/>
  <c r="AW3347" s="1"/>
  <c r="G3347"/>
  <c r="AV3347" s="1"/>
  <c r="F3347"/>
  <c r="E3347"/>
  <c r="AT3347" s="1"/>
  <c r="D3347"/>
  <c r="AS3347" s="1"/>
  <c r="A3347"/>
  <c r="BJ3346"/>
  <c r="BI3346"/>
  <c r="BH3346"/>
  <c r="BG3346"/>
  <c r="BF3346"/>
  <c r="BE3346"/>
  <c r="BD3346"/>
  <c r="BC3346"/>
  <c r="BB3346"/>
  <c r="BA3346"/>
  <c r="AZ3346"/>
  <c r="AY3346"/>
  <c r="AX3346"/>
  <c r="AW3346"/>
  <c r="AV3346"/>
  <c r="AU3346"/>
  <c r="AT3346"/>
  <c r="AS3346"/>
  <c r="AN3346"/>
  <c r="AM3346"/>
  <c r="AL3346"/>
  <c r="AK3346"/>
  <c r="AJ3346"/>
  <c r="AI3346"/>
  <c r="AH3346"/>
  <c r="AG3346"/>
  <c r="AF3346"/>
  <c r="AE3346"/>
  <c r="AD3346"/>
  <c r="AC3346"/>
  <c r="AB3346"/>
  <c r="AA3346"/>
  <c r="Z3346"/>
  <c r="Y3346"/>
  <c r="X3346"/>
  <c r="U3346"/>
  <c r="T3346"/>
  <c r="S3346"/>
  <c r="R3346"/>
  <c r="Q3346"/>
  <c r="P3346"/>
  <c r="O3346"/>
  <c r="N3346"/>
  <c r="M3346"/>
  <c r="L3346"/>
  <c r="K3346"/>
  <c r="J3346"/>
  <c r="I3346"/>
  <c r="H3346"/>
  <c r="G3346"/>
  <c r="F3346"/>
  <c r="E3346"/>
  <c r="D3346"/>
  <c r="T3342"/>
  <c r="BI3342" s="1"/>
  <c r="S3342"/>
  <c r="BH3342" s="1"/>
  <c r="R3342"/>
  <c r="BG3342" s="1"/>
  <c r="Q3342"/>
  <c r="BF3342" s="1"/>
  <c r="P3342"/>
  <c r="BE3342" s="1"/>
  <c r="O3342"/>
  <c r="BD3342" s="1"/>
  <c r="N3342"/>
  <c r="BC3342" s="1"/>
  <c r="M3342"/>
  <c r="BB3342" s="1"/>
  <c r="L3342"/>
  <c r="BA3342" s="1"/>
  <c r="K3342"/>
  <c r="AZ3342" s="1"/>
  <c r="J3342"/>
  <c r="AY3342" s="1"/>
  <c r="I3342"/>
  <c r="AX3342" s="1"/>
  <c r="H3342"/>
  <c r="AW3342" s="1"/>
  <c r="G3342"/>
  <c r="AV3342" s="1"/>
  <c r="F3342"/>
  <c r="AU3342" s="1"/>
  <c r="E3342"/>
  <c r="AT3342" s="1"/>
  <c r="D3342"/>
  <c r="AS3342" s="1"/>
  <c r="BI3341"/>
  <c r="T3341"/>
  <c r="S3341"/>
  <c r="BH3341" s="1"/>
  <c r="R3341"/>
  <c r="BG3341" s="1"/>
  <c r="Q3341"/>
  <c r="BF3341" s="1"/>
  <c r="P3341"/>
  <c r="BE3341" s="1"/>
  <c r="O3341"/>
  <c r="BD3341" s="1"/>
  <c r="N3341"/>
  <c r="BC3341" s="1"/>
  <c r="M3341"/>
  <c r="BB3341" s="1"/>
  <c r="L3341"/>
  <c r="BA3341" s="1"/>
  <c r="K3341"/>
  <c r="AZ3341" s="1"/>
  <c r="J3341"/>
  <c r="AY3341" s="1"/>
  <c r="I3341"/>
  <c r="AX3341" s="1"/>
  <c r="H3341"/>
  <c r="AW3341" s="1"/>
  <c r="G3341"/>
  <c r="AV3341" s="1"/>
  <c r="F3341"/>
  <c r="AU3341" s="1"/>
  <c r="E3341"/>
  <c r="AT3341" s="1"/>
  <c r="D3341"/>
  <c r="AS3341" s="1"/>
  <c r="AV3340"/>
  <c r="T3340"/>
  <c r="BI3340" s="1"/>
  <c r="S3340"/>
  <c r="BH3340" s="1"/>
  <c r="R3340"/>
  <c r="BG3340" s="1"/>
  <c r="Q3340"/>
  <c r="BF3340" s="1"/>
  <c r="P3340"/>
  <c r="BE3340" s="1"/>
  <c r="O3340"/>
  <c r="BD3340" s="1"/>
  <c r="N3340"/>
  <c r="BC3340" s="1"/>
  <c r="M3340"/>
  <c r="BB3340" s="1"/>
  <c r="L3340"/>
  <c r="BA3340" s="1"/>
  <c r="K3340"/>
  <c r="AZ3340" s="1"/>
  <c r="J3340"/>
  <c r="AY3340" s="1"/>
  <c r="I3340"/>
  <c r="AX3340" s="1"/>
  <c r="H3340"/>
  <c r="AW3340" s="1"/>
  <c r="G3340"/>
  <c r="F3340"/>
  <c r="AU3340" s="1"/>
  <c r="E3340"/>
  <c r="D3340"/>
  <c r="AS3340" s="1"/>
  <c r="T3339"/>
  <c r="BI3339" s="1"/>
  <c r="S3339"/>
  <c r="BH3339" s="1"/>
  <c r="R3339"/>
  <c r="Q3339"/>
  <c r="BF3339" s="1"/>
  <c r="P3339"/>
  <c r="BE3339" s="1"/>
  <c r="O3339"/>
  <c r="BD3339" s="1"/>
  <c r="N3339"/>
  <c r="BC3339" s="1"/>
  <c r="M3339"/>
  <c r="L3339"/>
  <c r="BA3339" s="1"/>
  <c r="K3339"/>
  <c r="AZ3339" s="1"/>
  <c r="J3339"/>
  <c r="AY3339" s="1"/>
  <c r="I3339"/>
  <c r="AX3339" s="1"/>
  <c r="H3339"/>
  <c r="AW3339" s="1"/>
  <c r="G3339"/>
  <c r="AV3339" s="1"/>
  <c r="F3339"/>
  <c r="E3339"/>
  <c r="AT3339" s="1"/>
  <c r="D3339"/>
  <c r="AS3339" s="1"/>
  <c r="T3338"/>
  <c r="BI3338" s="1"/>
  <c r="S3338"/>
  <c r="R3338"/>
  <c r="BG3338" s="1"/>
  <c r="Q3338"/>
  <c r="BF3338" s="1"/>
  <c r="P3338"/>
  <c r="BE3338" s="1"/>
  <c r="O3338"/>
  <c r="BD3338" s="1"/>
  <c r="N3338"/>
  <c r="BC3338" s="1"/>
  <c r="M3338"/>
  <c r="BB3338" s="1"/>
  <c r="L3338"/>
  <c r="BA3338" s="1"/>
  <c r="K3338"/>
  <c r="AZ3338" s="1"/>
  <c r="J3338"/>
  <c r="AY3338" s="1"/>
  <c r="I3338"/>
  <c r="AX3338" s="1"/>
  <c r="H3338"/>
  <c r="AW3338" s="1"/>
  <c r="G3338"/>
  <c r="AV3338" s="1"/>
  <c r="F3338"/>
  <c r="AU3338" s="1"/>
  <c r="E3338"/>
  <c r="AT3338" s="1"/>
  <c r="D3338"/>
  <c r="AS3338" s="1"/>
  <c r="T3337"/>
  <c r="BI3337" s="1"/>
  <c r="S3337"/>
  <c r="BH3337" s="1"/>
  <c r="R3337"/>
  <c r="BG3337" s="1"/>
  <c r="Q3337"/>
  <c r="BF3337" s="1"/>
  <c r="P3337"/>
  <c r="BE3337" s="1"/>
  <c r="O3337"/>
  <c r="BD3337" s="1"/>
  <c r="N3337"/>
  <c r="BC3337" s="1"/>
  <c r="M3337"/>
  <c r="BB3337" s="1"/>
  <c r="L3337"/>
  <c r="BA3337" s="1"/>
  <c r="K3337"/>
  <c r="AZ3337" s="1"/>
  <c r="J3337"/>
  <c r="AY3337" s="1"/>
  <c r="I3337"/>
  <c r="AX3337" s="1"/>
  <c r="H3337"/>
  <c r="AW3337" s="1"/>
  <c r="G3337"/>
  <c r="AV3337" s="1"/>
  <c r="F3337"/>
  <c r="AU3337" s="1"/>
  <c r="E3337"/>
  <c r="AT3337" s="1"/>
  <c r="D3337"/>
  <c r="T3336"/>
  <c r="BI3336" s="1"/>
  <c r="S3336"/>
  <c r="BH3336" s="1"/>
  <c r="R3336"/>
  <c r="BG3336" s="1"/>
  <c r="Q3336"/>
  <c r="BF3336" s="1"/>
  <c r="P3336"/>
  <c r="BE3336" s="1"/>
  <c r="O3336"/>
  <c r="BD3336" s="1"/>
  <c r="N3336"/>
  <c r="BC3336" s="1"/>
  <c r="M3336"/>
  <c r="BB3336" s="1"/>
  <c r="L3336"/>
  <c r="BA3336" s="1"/>
  <c r="K3336"/>
  <c r="AZ3336" s="1"/>
  <c r="J3336"/>
  <c r="AY3336" s="1"/>
  <c r="I3336"/>
  <c r="AX3336" s="1"/>
  <c r="H3336"/>
  <c r="AW3336" s="1"/>
  <c r="G3336"/>
  <c r="F3336"/>
  <c r="AU3336" s="1"/>
  <c r="E3336"/>
  <c r="AT3336" s="1"/>
  <c r="D3336"/>
  <c r="AS3336" s="1"/>
  <c r="AQ3335"/>
  <c r="T3335"/>
  <c r="BI3335" s="1"/>
  <c r="S3335"/>
  <c r="BH3335" s="1"/>
  <c r="R3335"/>
  <c r="BG3335" s="1"/>
  <c r="Q3335"/>
  <c r="P3335"/>
  <c r="BE3335" s="1"/>
  <c r="O3335"/>
  <c r="BD3335" s="1"/>
  <c r="N3335"/>
  <c r="BC3335" s="1"/>
  <c r="M3335"/>
  <c r="BB3335" s="1"/>
  <c r="L3335"/>
  <c r="BA3335" s="1"/>
  <c r="K3335"/>
  <c r="AZ3335" s="1"/>
  <c r="J3335"/>
  <c r="AY3335" s="1"/>
  <c r="I3335"/>
  <c r="AX3335" s="1"/>
  <c r="H3335"/>
  <c r="G3335"/>
  <c r="AV3335" s="1"/>
  <c r="F3335"/>
  <c r="AU3335" s="1"/>
  <c r="E3335"/>
  <c r="AT3335" s="1"/>
  <c r="D3335"/>
  <c r="AS3335" s="1"/>
  <c r="B3335"/>
  <c r="AP3334"/>
  <c r="T3334"/>
  <c r="BI3334" s="1"/>
  <c r="S3334"/>
  <c r="BH3334" s="1"/>
  <c r="R3334"/>
  <c r="BG3334" s="1"/>
  <c r="Q3334"/>
  <c r="BF3334" s="1"/>
  <c r="P3334"/>
  <c r="BE3334" s="1"/>
  <c r="O3334"/>
  <c r="BD3334" s="1"/>
  <c r="N3334"/>
  <c r="BC3334" s="1"/>
  <c r="M3334"/>
  <c r="BB3334" s="1"/>
  <c r="L3334"/>
  <c r="K3334"/>
  <c r="AZ3334" s="1"/>
  <c r="J3334"/>
  <c r="AY3334" s="1"/>
  <c r="I3334"/>
  <c r="AX3334" s="1"/>
  <c r="H3334"/>
  <c r="AW3334" s="1"/>
  <c r="G3334"/>
  <c r="AV3334" s="1"/>
  <c r="F3334"/>
  <c r="AU3334" s="1"/>
  <c r="E3334"/>
  <c r="AT3334" s="1"/>
  <c r="D3334"/>
  <c r="AS3334" s="1"/>
  <c r="A3334"/>
  <c r="BJ3333"/>
  <c r="BI3333"/>
  <c r="BH3333"/>
  <c r="BG3333"/>
  <c r="BF3333"/>
  <c r="BE3333"/>
  <c r="BD3333"/>
  <c r="BC3333"/>
  <c r="BB3333"/>
  <c r="BA3333"/>
  <c r="AZ3333"/>
  <c r="AY3333"/>
  <c r="AX3333"/>
  <c r="AW3333"/>
  <c r="AV3333"/>
  <c r="AU3333"/>
  <c r="AT3333"/>
  <c r="AS3333"/>
  <c r="AN3333"/>
  <c r="AM3333"/>
  <c r="AL3333"/>
  <c r="AK3333"/>
  <c r="AJ3333"/>
  <c r="AI3333"/>
  <c r="AH3333"/>
  <c r="AG3333"/>
  <c r="AF3333"/>
  <c r="AE3333"/>
  <c r="AD3333"/>
  <c r="AC3333"/>
  <c r="AB3333"/>
  <c r="AA3333"/>
  <c r="Z3333"/>
  <c r="Y3333"/>
  <c r="X3333"/>
  <c r="U3333"/>
  <c r="T3333"/>
  <c r="S3333"/>
  <c r="R3333"/>
  <c r="Q3333"/>
  <c r="P3333"/>
  <c r="O3333"/>
  <c r="N3333"/>
  <c r="M3333"/>
  <c r="L3333"/>
  <c r="K3333"/>
  <c r="J3333"/>
  <c r="I3333"/>
  <c r="H3333"/>
  <c r="G3333"/>
  <c r="F3333"/>
  <c r="E3333"/>
  <c r="D3333"/>
  <c r="AS3329"/>
  <c r="T3329"/>
  <c r="BI3329" s="1"/>
  <c r="S3329"/>
  <c r="BH3329" s="1"/>
  <c r="R3329"/>
  <c r="BG3329" s="1"/>
  <c r="Q3329"/>
  <c r="BF3329" s="1"/>
  <c r="P3329"/>
  <c r="BE3329" s="1"/>
  <c r="O3329"/>
  <c r="BD3329" s="1"/>
  <c r="N3329"/>
  <c r="BC3329" s="1"/>
  <c r="M3329"/>
  <c r="BB3329" s="1"/>
  <c r="L3329"/>
  <c r="BA3329" s="1"/>
  <c r="K3329"/>
  <c r="AZ3329" s="1"/>
  <c r="J3329"/>
  <c r="AY3329" s="1"/>
  <c r="I3329"/>
  <c r="AX3329" s="1"/>
  <c r="H3329"/>
  <c r="AW3329" s="1"/>
  <c r="G3329"/>
  <c r="AV3329" s="1"/>
  <c r="F3329"/>
  <c r="AU3329" s="1"/>
  <c r="E3329"/>
  <c r="AT3329" s="1"/>
  <c r="D3329"/>
  <c r="T3328"/>
  <c r="BI3328" s="1"/>
  <c r="S3328"/>
  <c r="BH3328" s="1"/>
  <c r="R3328"/>
  <c r="BG3328" s="1"/>
  <c r="Q3328"/>
  <c r="BF3328" s="1"/>
  <c r="P3328"/>
  <c r="BE3328" s="1"/>
  <c r="O3328"/>
  <c r="BD3328" s="1"/>
  <c r="N3328"/>
  <c r="BC3328" s="1"/>
  <c r="M3328"/>
  <c r="BB3328" s="1"/>
  <c r="L3328"/>
  <c r="BA3328" s="1"/>
  <c r="K3328"/>
  <c r="AZ3328" s="1"/>
  <c r="J3328"/>
  <c r="AY3328" s="1"/>
  <c r="I3328"/>
  <c r="AX3328" s="1"/>
  <c r="H3328"/>
  <c r="AW3328" s="1"/>
  <c r="G3328"/>
  <c r="AV3328" s="1"/>
  <c r="F3328"/>
  <c r="AU3328" s="1"/>
  <c r="E3328"/>
  <c r="AT3328" s="1"/>
  <c r="D3328"/>
  <c r="AS3328" s="1"/>
  <c r="BG3327"/>
  <c r="T3327"/>
  <c r="S3327"/>
  <c r="BH3327" s="1"/>
  <c r="R3327"/>
  <c r="Q3327"/>
  <c r="BF3327" s="1"/>
  <c r="P3327"/>
  <c r="BE3327" s="1"/>
  <c r="O3327"/>
  <c r="BD3327" s="1"/>
  <c r="N3327"/>
  <c r="BC3327" s="1"/>
  <c r="M3327"/>
  <c r="BB3327" s="1"/>
  <c r="L3327"/>
  <c r="BA3327" s="1"/>
  <c r="K3327"/>
  <c r="AZ3327" s="1"/>
  <c r="J3327"/>
  <c r="AY3327" s="1"/>
  <c r="I3327"/>
  <c r="AX3327" s="1"/>
  <c r="H3327"/>
  <c r="AW3327" s="1"/>
  <c r="G3327"/>
  <c r="AV3327" s="1"/>
  <c r="F3327"/>
  <c r="AU3327" s="1"/>
  <c r="E3327"/>
  <c r="AT3327" s="1"/>
  <c r="D3327"/>
  <c r="T3326"/>
  <c r="BI3326" s="1"/>
  <c r="S3326"/>
  <c r="BH3326" s="1"/>
  <c r="R3326"/>
  <c r="BG3326" s="1"/>
  <c r="Q3326"/>
  <c r="P3326"/>
  <c r="BE3326" s="1"/>
  <c r="O3326"/>
  <c r="BD3326" s="1"/>
  <c r="N3326"/>
  <c r="BC3326" s="1"/>
  <c r="M3326"/>
  <c r="BB3326" s="1"/>
  <c r="L3326"/>
  <c r="BA3326" s="1"/>
  <c r="K3326"/>
  <c r="AZ3326" s="1"/>
  <c r="J3326"/>
  <c r="AY3326" s="1"/>
  <c r="I3326"/>
  <c r="AX3326" s="1"/>
  <c r="H3326"/>
  <c r="AW3326" s="1"/>
  <c r="G3326"/>
  <c r="AV3326" s="1"/>
  <c r="F3326"/>
  <c r="AU3326" s="1"/>
  <c r="E3326"/>
  <c r="AT3326" s="1"/>
  <c r="D3326"/>
  <c r="AS3326" s="1"/>
  <c r="T3325"/>
  <c r="BI3325" s="1"/>
  <c r="S3325"/>
  <c r="BH3325" s="1"/>
  <c r="R3325"/>
  <c r="BG3325" s="1"/>
  <c r="Q3325"/>
  <c r="BF3325" s="1"/>
  <c r="P3325"/>
  <c r="BE3325" s="1"/>
  <c r="O3325"/>
  <c r="BD3325" s="1"/>
  <c r="N3325"/>
  <c r="M3325"/>
  <c r="BB3325" s="1"/>
  <c r="L3325"/>
  <c r="BA3325" s="1"/>
  <c r="K3325"/>
  <c r="AZ3325" s="1"/>
  <c r="J3325"/>
  <c r="AY3325" s="1"/>
  <c r="I3325"/>
  <c r="AX3325" s="1"/>
  <c r="H3325"/>
  <c r="AW3325" s="1"/>
  <c r="G3325"/>
  <c r="AV3325" s="1"/>
  <c r="F3325"/>
  <c r="AU3325" s="1"/>
  <c r="E3325"/>
  <c r="AT3325" s="1"/>
  <c r="D3325"/>
  <c r="AS3325" s="1"/>
  <c r="T3324"/>
  <c r="BI3324" s="1"/>
  <c r="S3324"/>
  <c r="BH3324" s="1"/>
  <c r="R3324"/>
  <c r="BG3324" s="1"/>
  <c r="Q3324"/>
  <c r="BF3324" s="1"/>
  <c r="P3324"/>
  <c r="BE3324" s="1"/>
  <c r="O3324"/>
  <c r="BD3324" s="1"/>
  <c r="N3324"/>
  <c r="M3324"/>
  <c r="BB3324" s="1"/>
  <c r="L3324"/>
  <c r="BA3324" s="1"/>
  <c r="K3324"/>
  <c r="AZ3324" s="1"/>
  <c r="J3324"/>
  <c r="AY3324" s="1"/>
  <c r="I3324"/>
  <c r="AX3324" s="1"/>
  <c r="H3324"/>
  <c r="AW3324" s="1"/>
  <c r="G3324"/>
  <c r="AV3324" s="1"/>
  <c r="F3324"/>
  <c r="AU3324" s="1"/>
  <c r="E3324"/>
  <c r="AT3324" s="1"/>
  <c r="D3324"/>
  <c r="AS3324" s="1"/>
  <c r="T3323"/>
  <c r="BI3323" s="1"/>
  <c r="S3323"/>
  <c r="BH3323" s="1"/>
  <c r="R3323"/>
  <c r="BG3323" s="1"/>
  <c r="Q3323"/>
  <c r="BF3323" s="1"/>
  <c r="P3323"/>
  <c r="BE3323" s="1"/>
  <c r="O3323"/>
  <c r="BD3323" s="1"/>
  <c r="N3323"/>
  <c r="BC3323" s="1"/>
  <c r="M3323"/>
  <c r="BB3323" s="1"/>
  <c r="L3323"/>
  <c r="BA3323" s="1"/>
  <c r="K3323"/>
  <c r="J3323"/>
  <c r="AY3323" s="1"/>
  <c r="I3323"/>
  <c r="AX3323" s="1"/>
  <c r="H3323"/>
  <c r="AW3323" s="1"/>
  <c r="G3323"/>
  <c r="AV3323" s="1"/>
  <c r="F3323"/>
  <c r="AU3323" s="1"/>
  <c r="E3323"/>
  <c r="AT3323" s="1"/>
  <c r="D3323"/>
  <c r="AS3323" s="1"/>
  <c r="AQ3322"/>
  <c r="T3322"/>
  <c r="BI3322" s="1"/>
  <c r="S3322"/>
  <c r="BH3322" s="1"/>
  <c r="R3322"/>
  <c r="BG3322" s="1"/>
  <c r="Q3322"/>
  <c r="P3322"/>
  <c r="BE3322" s="1"/>
  <c r="O3322"/>
  <c r="BD3322" s="1"/>
  <c r="N3322"/>
  <c r="BC3322" s="1"/>
  <c r="M3322"/>
  <c r="L3322"/>
  <c r="BA3322" s="1"/>
  <c r="K3322"/>
  <c r="AZ3322" s="1"/>
  <c r="J3322"/>
  <c r="AY3322" s="1"/>
  <c r="I3322"/>
  <c r="AX3322" s="1"/>
  <c r="H3322"/>
  <c r="AW3322" s="1"/>
  <c r="G3322"/>
  <c r="AV3322" s="1"/>
  <c r="F3322"/>
  <c r="AU3322" s="1"/>
  <c r="E3322"/>
  <c r="AT3322" s="1"/>
  <c r="D3322"/>
  <c r="AS3322" s="1"/>
  <c r="B3322"/>
  <c r="BE3321"/>
  <c r="AP3321"/>
  <c r="T3321"/>
  <c r="BI3321" s="1"/>
  <c r="S3321"/>
  <c r="BH3321" s="1"/>
  <c r="R3321"/>
  <c r="Q3321"/>
  <c r="BF3321" s="1"/>
  <c r="P3321"/>
  <c r="O3321"/>
  <c r="BD3321" s="1"/>
  <c r="N3321"/>
  <c r="BC3321" s="1"/>
  <c r="M3321"/>
  <c r="BB3321" s="1"/>
  <c r="L3321"/>
  <c r="BA3321" s="1"/>
  <c r="K3321"/>
  <c r="AZ3321" s="1"/>
  <c r="J3321"/>
  <c r="I3321"/>
  <c r="AX3321" s="1"/>
  <c r="H3321"/>
  <c r="AW3321" s="1"/>
  <c r="G3321"/>
  <c r="F3321"/>
  <c r="E3321"/>
  <c r="D3321"/>
  <c r="AS3321" s="1"/>
  <c r="A3321"/>
  <c r="BJ3320"/>
  <c r="BI3320"/>
  <c r="BH3320"/>
  <c r="BG3320"/>
  <c r="BF3320"/>
  <c r="BE3320"/>
  <c r="BD3320"/>
  <c r="BC3320"/>
  <c r="BB3320"/>
  <c r="BA3320"/>
  <c r="AZ3320"/>
  <c r="AY3320"/>
  <c r="AX3320"/>
  <c r="AW3320"/>
  <c r="AV3320"/>
  <c r="AU3320"/>
  <c r="AT3320"/>
  <c r="AS3320"/>
  <c r="AN3320"/>
  <c r="AM3320"/>
  <c r="AL3320"/>
  <c r="AK3320"/>
  <c r="AJ3320"/>
  <c r="AI3320"/>
  <c r="AH3320"/>
  <c r="AG3320"/>
  <c r="AF3320"/>
  <c r="AE3320"/>
  <c r="AD3320"/>
  <c r="AC3320"/>
  <c r="AB3320"/>
  <c r="AA3320"/>
  <c r="Z3320"/>
  <c r="Y3320"/>
  <c r="X3320"/>
  <c r="U3320"/>
  <c r="T3320"/>
  <c r="S3320"/>
  <c r="R3320"/>
  <c r="Q3320"/>
  <c r="P3320"/>
  <c r="O3320"/>
  <c r="N3320"/>
  <c r="M3320"/>
  <c r="L3320"/>
  <c r="K3320"/>
  <c r="J3320"/>
  <c r="I3320"/>
  <c r="H3320"/>
  <c r="G3320"/>
  <c r="F3320"/>
  <c r="E3320"/>
  <c r="D3320"/>
  <c r="T3316"/>
  <c r="BI3316" s="1"/>
  <c r="S3316"/>
  <c r="BH3316" s="1"/>
  <c r="R3316"/>
  <c r="BG3316" s="1"/>
  <c r="Q3316"/>
  <c r="P3316"/>
  <c r="BE3316" s="1"/>
  <c r="O3316"/>
  <c r="BD3316" s="1"/>
  <c r="N3316"/>
  <c r="BC3316" s="1"/>
  <c r="M3316"/>
  <c r="BB3316" s="1"/>
  <c r="L3316"/>
  <c r="BA3316" s="1"/>
  <c r="K3316"/>
  <c r="AZ3316" s="1"/>
  <c r="J3316"/>
  <c r="AY3316" s="1"/>
  <c r="I3316"/>
  <c r="AX3316" s="1"/>
  <c r="H3316"/>
  <c r="AW3316" s="1"/>
  <c r="G3316"/>
  <c r="AV3316" s="1"/>
  <c r="F3316"/>
  <c r="AU3316" s="1"/>
  <c r="E3316"/>
  <c r="AT3316" s="1"/>
  <c r="D3316"/>
  <c r="AS3316" s="1"/>
  <c r="T3315"/>
  <c r="BI3315" s="1"/>
  <c r="S3315"/>
  <c r="BH3315" s="1"/>
  <c r="R3315"/>
  <c r="BG3315" s="1"/>
  <c r="Q3315"/>
  <c r="BF3315" s="1"/>
  <c r="P3315"/>
  <c r="BE3315" s="1"/>
  <c r="O3315"/>
  <c r="BD3315" s="1"/>
  <c r="N3315"/>
  <c r="BC3315" s="1"/>
  <c r="M3315"/>
  <c r="BB3315" s="1"/>
  <c r="L3315"/>
  <c r="BA3315" s="1"/>
  <c r="K3315"/>
  <c r="AZ3315" s="1"/>
  <c r="J3315"/>
  <c r="AY3315" s="1"/>
  <c r="I3315"/>
  <c r="AX3315" s="1"/>
  <c r="H3315"/>
  <c r="AW3315" s="1"/>
  <c r="G3315"/>
  <c r="AV3315" s="1"/>
  <c r="F3315"/>
  <c r="AU3315" s="1"/>
  <c r="E3315"/>
  <c r="AT3315" s="1"/>
  <c r="D3315"/>
  <c r="AS3315" s="1"/>
  <c r="T3314"/>
  <c r="BI3314" s="1"/>
  <c r="S3314"/>
  <c r="BH3314" s="1"/>
  <c r="R3314"/>
  <c r="BG3314" s="1"/>
  <c r="Q3314"/>
  <c r="BF3314" s="1"/>
  <c r="P3314"/>
  <c r="BE3314" s="1"/>
  <c r="O3314"/>
  <c r="BD3314" s="1"/>
  <c r="N3314"/>
  <c r="BC3314" s="1"/>
  <c r="M3314"/>
  <c r="BB3314" s="1"/>
  <c r="L3314"/>
  <c r="BA3314" s="1"/>
  <c r="K3314"/>
  <c r="AZ3314" s="1"/>
  <c r="J3314"/>
  <c r="AY3314" s="1"/>
  <c r="I3314"/>
  <c r="AX3314" s="1"/>
  <c r="H3314"/>
  <c r="AW3314" s="1"/>
  <c r="G3314"/>
  <c r="AV3314" s="1"/>
  <c r="F3314"/>
  <c r="AU3314" s="1"/>
  <c r="E3314"/>
  <c r="AT3314" s="1"/>
  <c r="D3314"/>
  <c r="AS3314" s="1"/>
  <c r="BH3313"/>
  <c r="T3313"/>
  <c r="BI3313" s="1"/>
  <c r="S3313"/>
  <c r="R3313"/>
  <c r="BG3313" s="1"/>
  <c r="Q3313"/>
  <c r="BF3313" s="1"/>
  <c r="P3313"/>
  <c r="BE3313" s="1"/>
  <c r="O3313"/>
  <c r="BD3313" s="1"/>
  <c r="N3313"/>
  <c r="BC3313" s="1"/>
  <c r="M3313"/>
  <c r="BB3313" s="1"/>
  <c r="L3313"/>
  <c r="BA3313" s="1"/>
  <c r="K3313"/>
  <c r="AZ3313" s="1"/>
  <c r="J3313"/>
  <c r="AY3313" s="1"/>
  <c r="I3313"/>
  <c r="AX3313" s="1"/>
  <c r="H3313"/>
  <c r="AW3313" s="1"/>
  <c r="G3313"/>
  <c r="AV3313" s="1"/>
  <c r="F3313"/>
  <c r="AU3313" s="1"/>
  <c r="E3313"/>
  <c r="AT3313" s="1"/>
  <c r="D3313"/>
  <c r="AS3313" s="1"/>
  <c r="T3312"/>
  <c r="BI3312" s="1"/>
  <c r="S3312"/>
  <c r="BH3312" s="1"/>
  <c r="R3312"/>
  <c r="BG3312" s="1"/>
  <c r="Q3312"/>
  <c r="BF3312" s="1"/>
  <c r="P3312"/>
  <c r="BE3312" s="1"/>
  <c r="O3312"/>
  <c r="BD3312" s="1"/>
  <c r="N3312"/>
  <c r="BC3312" s="1"/>
  <c r="M3312"/>
  <c r="BB3312" s="1"/>
  <c r="L3312"/>
  <c r="BA3312" s="1"/>
  <c r="K3312"/>
  <c r="AZ3312" s="1"/>
  <c r="J3312"/>
  <c r="AY3312" s="1"/>
  <c r="I3312"/>
  <c r="AX3312" s="1"/>
  <c r="H3312"/>
  <c r="AW3312" s="1"/>
  <c r="G3312"/>
  <c r="AV3312" s="1"/>
  <c r="F3312"/>
  <c r="AU3312" s="1"/>
  <c r="E3312"/>
  <c r="AT3312" s="1"/>
  <c r="D3312"/>
  <c r="AS3312" s="1"/>
  <c r="T3311"/>
  <c r="BI3311" s="1"/>
  <c r="S3311"/>
  <c r="BH3311" s="1"/>
  <c r="R3311"/>
  <c r="BG3311" s="1"/>
  <c r="Q3311"/>
  <c r="BF3311" s="1"/>
  <c r="P3311"/>
  <c r="BE3311" s="1"/>
  <c r="O3311"/>
  <c r="BD3311" s="1"/>
  <c r="N3311"/>
  <c r="BC3311" s="1"/>
  <c r="M3311"/>
  <c r="BB3311" s="1"/>
  <c r="L3311"/>
  <c r="BA3311" s="1"/>
  <c r="K3311"/>
  <c r="AZ3311" s="1"/>
  <c r="J3311"/>
  <c r="AY3311" s="1"/>
  <c r="I3311"/>
  <c r="AX3311" s="1"/>
  <c r="H3311"/>
  <c r="AW3311" s="1"/>
  <c r="G3311"/>
  <c r="AV3311" s="1"/>
  <c r="F3311"/>
  <c r="AU3311" s="1"/>
  <c r="E3311"/>
  <c r="AT3311" s="1"/>
  <c r="D3311"/>
  <c r="AS3311" s="1"/>
  <c r="T3310"/>
  <c r="BI3310" s="1"/>
  <c r="S3310"/>
  <c r="BH3310" s="1"/>
  <c r="R3310"/>
  <c r="BG3310" s="1"/>
  <c r="Q3310"/>
  <c r="BF3310" s="1"/>
  <c r="P3310"/>
  <c r="BE3310" s="1"/>
  <c r="O3310"/>
  <c r="BD3310" s="1"/>
  <c r="N3310"/>
  <c r="BC3310" s="1"/>
  <c r="M3310"/>
  <c r="BB3310" s="1"/>
  <c r="L3310"/>
  <c r="BA3310" s="1"/>
  <c r="K3310"/>
  <c r="J3310"/>
  <c r="AY3310" s="1"/>
  <c r="I3310"/>
  <c r="H3310"/>
  <c r="AW3310" s="1"/>
  <c r="G3310"/>
  <c r="AV3310" s="1"/>
  <c r="F3310"/>
  <c r="AU3310" s="1"/>
  <c r="E3310"/>
  <c r="AT3310" s="1"/>
  <c r="D3310"/>
  <c r="AQ3309"/>
  <c r="T3309"/>
  <c r="BI3309" s="1"/>
  <c r="S3309"/>
  <c r="BH3309" s="1"/>
  <c r="R3309"/>
  <c r="BG3309" s="1"/>
  <c r="Q3309"/>
  <c r="BF3309" s="1"/>
  <c r="P3309"/>
  <c r="BE3309" s="1"/>
  <c r="O3309"/>
  <c r="BD3309" s="1"/>
  <c r="N3309"/>
  <c r="M3309"/>
  <c r="BB3309" s="1"/>
  <c r="L3309"/>
  <c r="BA3309" s="1"/>
  <c r="K3309"/>
  <c r="AZ3309" s="1"/>
  <c r="J3309"/>
  <c r="AY3309" s="1"/>
  <c r="I3309"/>
  <c r="AX3309" s="1"/>
  <c r="H3309"/>
  <c r="AW3309" s="1"/>
  <c r="G3309"/>
  <c r="AV3309" s="1"/>
  <c r="F3309"/>
  <c r="AU3309" s="1"/>
  <c r="E3309"/>
  <c r="AT3309" s="1"/>
  <c r="D3309"/>
  <c r="AS3309" s="1"/>
  <c r="B3309"/>
  <c r="AT3308"/>
  <c r="AP3308"/>
  <c r="T3308"/>
  <c r="S3308"/>
  <c r="R3308"/>
  <c r="BG3308" s="1"/>
  <c r="Q3308"/>
  <c r="BF3308" s="1"/>
  <c r="P3308"/>
  <c r="BE3308" s="1"/>
  <c r="O3308"/>
  <c r="N3308"/>
  <c r="BC3308" s="1"/>
  <c r="M3308"/>
  <c r="BB3308" s="1"/>
  <c r="L3308"/>
  <c r="K3308"/>
  <c r="AZ3308" s="1"/>
  <c r="J3308"/>
  <c r="AY3308" s="1"/>
  <c r="I3308"/>
  <c r="AX3308" s="1"/>
  <c r="H3308"/>
  <c r="AW3308" s="1"/>
  <c r="G3308"/>
  <c r="AV3308" s="1"/>
  <c r="F3308"/>
  <c r="E3308"/>
  <c r="D3308"/>
  <c r="AS3308" s="1"/>
  <c r="A3308"/>
  <c r="BJ3307"/>
  <c r="BI3307"/>
  <c r="BH3307"/>
  <c r="BG3307"/>
  <c r="BF3307"/>
  <c r="BE3307"/>
  <c r="BD3307"/>
  <c r="BC3307"/>
  <c r="BB3307"/>
  <c r="BA3307"/>
  <c r="AZ3307"/>
  <c r="AY3307"/>
  <c r="AX3307"/>
  <c r="AW3307"/>
  <c r="AV3307"/>
  <c r="AU3307"/>
  <c r="AT3307"/>
  <c r="AS3307"/>
  <c r="AN3307"/>
  <c r="AM3307"/>
  <c r="AL3307"/>
  <c r="AK3307"/>
  <c r="AJ3307"/>
  <c r="AI3307"/>
  <c r="AH3307"/>
  <c r="AG3307"/>
  <c r="AF3307"/>
  <c r="AE3307"/>
  <c r="AD3307"/>
  <c r="AC3307"/>
  <c r="AB3307"/>
  <c r="AA3307"/>
  <c r="Z3307"/>
  <c r="Y3307"/>
  <c r="X3307"/>
  <c r="U3307"/>
  <c r="T3307"/>
  <c r="S3307"/>
  <c r="R3307"/>
  <c r="Q3307"/>
  <c r="P3307"/>
  <c r="O3307"/>
  <c r="N3307"/>
  <c r="M3307"/>
  <c r="L3307"/>
  <c r="K3307"/>
  <c r="J3307"/>
  <c r="I3307"/>
  <c r="H3307"/>
  <c r="G3307"/>
  <c r="F3307"/>
  <c r="E3307"/>
  <c r="D3307"/>
  <c r="AZ3303"/>
  <c r="T3303"/>
  <c r="BI3303" s="1"/>
  <c r="S3303"/>
  <c r="BH3303" s="1"/>
  <c r="R3303"/>
  <c r="BG3303" s="1"/>
  <c r="Q3303"/>
  <c r="BF3303" s="1"/>
  <c r="P3303"/>
  <c r="BE3303" s="1"/>
  <c r="O3303"/>
  <c r="BD3303" s="1"/>
  <c r="N3303"/>
  <c r="M3303"/>
  <c r="BB3303" s="1"/>
  <c r="L3303"/>
  <c r="BA3303" s="1"/>
  <c r="K3303"/>
  <c r="J3303"/>
  <c r="AY3303" s="1"/>
  <c r="I3303"/>
  <c r="AX3303" s="1"/>
  <c r="H3303"/>
  <c r="AW3303" s="1"/>
  <c r="G3303"/>
  <c r="AV3303" s="1"/>
  <c r="F3303"/>
  <c r="AU3303" s="1"/>
  <c r="E3303"/>
  <c r="AT3303" s="1"/>
  <c r="D3303"/>
  <c r="AS3303" s="1"/>
  <c r="T3302"/>
  <c r="BI3302" s="1"/>
  <c r="S3302"/>
  <c r="BH3302" s="1"/>
  <c r="R3302"/>
  <c r="BG3302" s="1"/>
  <c r="Q3302"/>
  <c r="BF3302" s="1"/>
  <c r="P3302"/>
  <c r="BE3302" s="1"/>
  <c r="O3302"/>
  <c r="BD3302" s="1"/>
  <c r="N3302"/>
  <c r="BC3302" s="1"/>
  <c r="M3302"/>
  <c r="BB3302" s="1"/>
  <c r="L3302"/>
  <c r="BA3302" s="1"/>
  <c r="K3302"/>
  <c r="AZ3302" s="1"/>
  <c r="J3302"/>
  <c r="AY3302" s="1"/>
  <c r="I3302"/>
  <c r="AX3302" s="1"/>
  <c r="H3302"/>
  <c r="AW3302" s="1"/>
  <c r="G3302"/>
  <c r="AV3302" s="1"/>
  <c r="F3302"/>
  <c r="AU3302" s="1"/>
  <c r="E3302"/>
  <c r="AT3302" s="1"/>
  <c r="D3302"/>
  <c r="AS3302" s="1"/>
  <c r="T3301"/>
  <c r="BI3301" s="1"/>
  <c r="S3301"/>
  <c r="BH3301" s="1"/>
  <c r="R3301"/>
  <c r="BG3301" s="1"/>
  <c r="Q3301"/>
  <c r="BF3301" s="1"/>
  <c r="P3301"/>
  <c r="BE3301" s="1"/>
  <c r="O3301"/>
  <c r="BD3301" s="1"/>
  <c r="N3301"/>
  <c r="M3301"/>
  <c r="BB3301" s="1"/>
  <c r="L3301"/>
  <c r="BA3301" s="1"/>
  <c r="K3301"/>
  <c r="AZ3301" s="1"/>
  <c r="J3301"/>
  <c r="AY3301" s="1"/>
  <c r="I3301"/>
  <c r="AX3301" s="1"/>
  <c r="H3301"/>
  <c r="AW3301" s="1"/>
  <c r="G3301"/>
  <c r="AV3301" s="1"/>
  <c r="F3301"/>
  <c r="AU3301" s="1"/>
  <c r="E3301"/>
  <c r="AT3301" s="1"/>
  <c r="D3301"/>
  <c r="AS3301" s="1"/>
  <c r="T3300"/>
  <c r="BI3300" s="1"/>
  <c r="S3300"/>
  <c r="BH3300" s="1"/>
  <c r="R3300"/>
  <c r="BG3300" s="1"/>
  <c r="Q3300"/>
  <c r="BF3300" s="1"/>
  <c r="P3300"/>
  <c r="BE3300" s="1"/>
  <c r="O3300"/>
  <c r="BD3300" s="1"/>
  <c r="N3300"/>
  <c r="BC3300" s="1"/>
  <c r="M3300"/>
  <c r="BB3300" s="1"/>
  <c r="L3300"/>
  <c r="BA3300" s="1"/>
  <c r="K3300"/>
  <c r="AZ3300" s="1"/>
  <c r="J3300"/>
  <c r="AY3300" s="1"/>
  <c r="I3300"/>
  <c r="AX3300" s="1"/>
  <c r="H3300"/>
  <c r="AW3300" s="1"/>
  <c r="G3300"/>
  <c r="AV3300" s="1"/>
  <c r="F3300"/>
  <c r="AU3300" s="1"/>
  <c r="E3300"/>
  <c r="AT3300" s="1"/>
  <c r="D3300"/>
  <c r="AS3300" s="1"/>
  <c r="T3299"/>
  <c r="BI3299" s="1"/>
  <c r="S3299"/>
  <c r="BH3299" s="1"/>
  <c r="R3299"/>
  <c r="BG3299" s="1"/>
  <c r="Q3299"/>
  <c r="BF3299" s="1"/>
  <c r="P3299"/>
  <c r="BE3299" s="1"/>
  <c r="O3299"/>
  <c r="BD3299" s="1"/>
  <c r="N3299"/>
  <c r="BC3299" s="1"/>
  <c r="M3299"/>
  <c r="BB3299" s="1"/>
  <c r="L3299"/>
  <c r="BA3299" s="1"/>
  <c r="K3299"/>
  <c r="AZ3299" s="1"/>
  <c r="J3299"/>
  <c r="AY3299" s="1"/>
  <c r="I3299"/>
  <c r="AX3299" s="1"/>
  <c r="H3299"/>
  <c r="AW3299" s="1"/>
  <c r="G3299"/>
  <c r="AV3299" s="1"/>
  <c r="F3299"/>
  <c r="AU3299" s="1"/>
  <c r="E3299"/>
  <c r="AT3299" s="1"/>
  <c r="D3299"/>
  <c r="AS3299" s="1"/>
  <c r="T3298"/>
  <c r="BI3298" s="1"/>
  <c r="S3298"/>
  <c r="BH3298" s="1"/>
  <c r="R3298"/>
  <c r="BG3298" s="1"/>
  <c r="Q3298"/>
  <c r="BF3298" s="1"/>
  <c r="P3298"/>
  <c r="BE3298" s="1"/>
  <c r="O3298"/>
  <c r="BD3298" s="1"/>
  <c r="N3298"/>
  <c r="BC3298" s="1"/>
  <c r="M3298"/>
  <c r="BB3298" s="1"/>
  <c r="L3298"/>
  <c r="BA3298" s="1"/>
  <c r="K3298"/>
  <c r="AZ3298" s="1"/>
  <c r="J3298"/>
  <c r="AY3298" s="1"/>
  <c r="I3298"/>
  <c r="AX3298" s="1"/>
  <c r="H3298"/>
  <c r="AW3298" s="1"/>
  <c r="G3298"/>
  <c r="AV3298" s="1"/>
  <c r="F3298"/>
  <c r="AU3298" s="1"/>
  <c r="E3298"/>
  <c r="AT3298" s="1"/>
  <c r="D3298"/>
  <c r="AS3298" s="1"/>
  <c r="T3297"/>
  <c r="BI3297" s="1"/>
  <c r="S3297"/>
  <c r="BH3297" s="1"/>
  <c r="R3297"/>
  <c r="BG3297" s="1"/>
  <c r="Q3297"/>
  <c r="BF3297" s="1"/>
  <c r="P3297"/>
  <c r="BE3297" s="1"/>
  <c r="O3297"/>
  <c r="BD3297" s="1"/>
  <c r="N3297"/>
  <c r="BC3297" s="1"/>
  <c r="M3297"/>
  <c r="BB3297" s="1"/>
  <c r="L3297"/>
  <c r="BA3297" s="1"/>
  <c r="K3297"/>
  <c r="J3297"/>
  <c r="I3297"/>
  <c r="AX3297" s="1"/>
  <c r="H3297"/>
  <c r="G3297"/>
  <c r="F3297"/>
  <c r="AU3297" s="1"/>
  <c r="E3297"/>
  <c r="AT3297" s="1"/>
  <c r="D3297"/>
  <c r="AQ3296"/>
  <c r="T3296"/>
  <c r="BI3296" s="1"/>
  <c r="S3296"/>
  <c r="R3296"/>
  <c r="BG3296" s="1"/>
  <c r="Q3296"/>
  <c r="BF3296" s="1"/>
  <c r="P3296"/>
  <c r="BE3296" s="1"/>
  <c r="O3296"/>
  <c r="BD3296" s="1"/>
  <c r="N3296"/>
  <c r="BC3296" s="1"/>
  <c r="M3296"/>
  <c r="BB3296" s="1"/>
  <c r="L3296"/>
  <c r="BA3296" s="1"/>
  <c r="K3296"/>
  <c r="AZ3296" s="1"/>
  <c r="J3296"/>
  <c r="AY3296" s="1"/>
  <c r="I3296"/>
  <c r="AX3296" s="1"/>
  <c r="H3296"/>
  <c r="AW3296" s="1"/>
  <c r="G3296"/>
  <c r="AV3296" s="1"/>
  <c r="F3296"/>
  <c r="AU3296" s="1"/>
  <c r="E3296"/>
  <c r="AT3296" s="1"/>
  <c r="D3296"/>
  <c r="AS3296" s="1"/>
  <c r="B3296"/>
  <c r="AP3295"/>
  <c r="T3295"/>
  <c r="S3295"/>
  <c r="BH3295" s="1"/>
  <c r="R3295"/>
  <c r="BG3295" s="1"/>
  <c r="Q3295"/>
  <c r="P3295"/>
  <c r="O3295"/>
  <c r="BD3295" s="1"/>
  <c r="N3295"/>
  <c r="BC3295" s="1"/>
  <c r="M3295"/>
  <c r="L3295"/>
  <c r="BA3295" s="1"/>
  <c r="K3295"/>
  <c r="AZ3295" s="1"/>
  <c r="J3295"/>
  <c r="AY3295" s="1"/>
  <c r="I3295"/>
  <c r="AX3295" s="1"/>
  <c r="H3295"/>
  <c r="AW3295" s="1"/>
  <c r="G3295"/>
  <c r="AV3295" s="1"/>
  <c r="F3295"/>
  <c r="E3295"/>
  <c r="D3295"/>
  <c r="AS3295" s="1"/>
  <c r="A3295"/>
  <c r="BJ3294"/>
  <c r="BI3294"/>
  <c r="BH3294"/>
  <c r="BG3294"/>
  <c r="BF3294"/>
  <c r="BE3294"/>
  <c r="BD3294"/>
  <c r="BC3294"/>
  <c r="BB3294"/>
  <c r="BA3294"/>
  <c r="AZ3294"/>
  <c r="AY3294"/>
  <c r="AX3294"/>
  <c r="AW3294"/>
  <c r="AV3294"/>
  <c r="AU3294"/>
  <c r="AT3294"/>
  <c r="AS3294"/>
  <c r="AN3294"/>
  <c r="AM3294"/>
  <c r="AL3294"/>
  <c r="AK3294"/>
  <c r="AJ3294"/>
  <c r="AI3294"/>
  <c r="AH3294"/>
  <c r="AG3294"/>
  <c r="AF3294"/>
  <c r="AE3294"/>
  <c r="AD3294"/>
  <c r="AC3294"/>
  <c r="AB3294"/>
  <c r="AA3294"/>
  <c r="Z3294"/>
  <c r="Y3294"/>
  <c r="X3294"/>
  <c r="U3294"/>
  <c r="T3294"/>
  <c r="S3294"/>
  <c r="R3294"/>
  <c r="Q3294"/>
  <c r="P3294"/>
  <c r="O3294"/>
  <c r="N3294"/>
  <c r="M3294"/>
  <c r="L3294"/>
  <c r="K3294"/>
  <c r="J3294"/>
  <c r="I3294"/>
  <c r="H3294"/>
  <c r="G3294"/>
  <c r="F3294"/>
  <c r="E3294"/>
  <c r="D3294"/>
  <c r="T3290"/>
  <c r="BI3290" s="1"/>
  <c r="S3290"/>
  <c r="BH3290" s="1"/>
  <c r="R3290"/>
  <c r="BG3290" s="1"/>
  <c r="Q3290"/>
  <c r="BF3290" s="1"/>
  <c r="P3290"/>
  <c r="BE3290" s="1"/>
  <c r="O3290"/>
  <c r="BD3290" s="1"/>
  <c r="N3290"/>
  <c r="BC3290" s="1"/>
  <c r="M3290"/>
  <c r="BB3290" s="1"/>
  <c r="L3290"/>
  <c r="BA3290" s="1"/>
  <c r="K3290"/>
  <c r="AZ3290" s="1"/>
  <c r="J3290"/>
  <c r="AY3290" s="1"/>
  <c r="I3290"/>
  <c r="AX3290" s="1"/>
  <c r="H3290"/>
  <c r="AW3290" s="1"/>
  <c r="G3290"/>
  <c r="AV3290" s="1"/>
  <c r="F3290"/>
  <c r="AU3290" s="1"/>
  <c r="E3290"/>
  <c r="AT3290" s="1"/>
  <c r="D3290"/>
  <c r="AS3290" s="1"/>
  <c r="T3289"/>
  <c r="BI3289" s="1"/>
  <c r="S3289"/>
  <c r="BH3289" s="1"/>
  <c r="R3289"/>
  <c r="BG3289" s="1"/>
  <c r="Q3289"/>
  <c r="BF3289" s="1"/>
  <c r="P3289"/>
  <c r="BE3289" s="1"/>
  <c r="O3289"/>
  <c r="BD3289" s="1"/>
  <c r="N3289"/>
  <c r="BC3289" s="1"/>
  <c r="M3289"/>
  <c r="BB3289" s="1"/>
  <c r="L3289"/>
  <c r="BA3289" s="1"/>
  <c r="K3289"/>
  <c r="AZ3289" s="1"/>
  <c r="J3289"/>
  <c r="AY3289" s="1"/>
  <c r="I3289"/>
  <c r="AX3289" s="1"/>
  <c r="H3289"/>
  <c r="AW3289" s="1"/>
  <c r="G3289"/>
  <c r="AV3289" s="1"/>
  <c r="F3289"/>
  <c r="AU3289" s="1"/>
  <c r="E3289"/>
  <c r="AT3289" s="1"/>
  <c r="D3289"/>
  <c r="AS3289" s="1"/>
  <c r="T3288"/>
  <c r="S3288"/>
  <c r="BH3288" s="1"/>
  <c r="R3288"/>
  <c r="BG3288" s="1"/>
  <c r="Q3288"/>
  <c r="BF3288" s="1"/>
  <c r="P3288"/>
  <c r="BE3288" s="1"/>
  <c r="O3288"/>
  <c r="BD3288" s="1"/>
  <c r="N3288"/>
  <c r="BC3288" s="1"/>
  <c r="M3288"/>
  <c r="BB3288" s="1"/>
  <c r="L3288"/>
  <c r="BA3288" s="1"/>
  <c r="K3288"/>
  <c r="AZ3288" s="1"/>
  <c r="J3288"/>
  <c r="AY3288" s="1"/>
  <c r="I3288"/>
  <c r="AX3288" s="1"/>
  <c r="H3288"/>
  <c r="AW3288" s="1"/>
  <c r="G3288"/>
  <c r="AV3288" s="1"/>
  <c r="F3288"/>
  <c r="AU3288" s="1"/>
  <c r="E3288"/>
  <c r="D3288"/>
  <c r="AS3288" s="1"/>
  <c r="T3287"/>
  <c r="BI3287" s="1"/>
  <c r="S3287"/>
  <c r="BH3287" s="1"/>
  <c r="R3287"/>
  <c r="BG3287" s="1"/>
  <c r="Q3287"/>
  <c r="BF3287" s="1"/>
  <c r="P3287"/>
  <c r="BE3287" s="1"/>
  <c r="O3287"/>
  <c r="BD3287" s="1"/>
  <c r="N3287"/>
  <c r="BC3287" s="1"/>
  <c r="M3287"/>
  <c r="BB3287" s="1"/>
  <c r="L3287"/>
  <c r="BA3287" s="1"/>
  <c r="K3287"/>
  <c r="AZ3287" s="1"/>
  <c r="J3287"/>
  <c r="AY3287" s="1"/>
  <c r="I3287"/>
  <c r="AX3287" s="1"/>
  <c r="H3287"/>
  <c r="AW3287" s="1"/>
  <c r="G3287"/>
  <c r="AV3287" s="1"/>
  <c r="F3287"/>
  <c r="AU3287" s="1"/>
  <c r="E3287"/>
  <c r="AT3287" s="1"/>
  <c r="D3287"/>
  <c r="AS3287" s="1"/>
  <c r="BI3286"/>
  <c r="T3286"/>
  <c r="S3286"/>
  <c r="BH3286" s="1"/>
  <c r="R3286"/>
  <c r="BG3286" s="1"/>
  <c r="Q3286"/>
  <c r="BF3286" s="1"/>
  <c r="P3286"/>
  <c r="BE3286" s="1"/>
  <c r="O3286"/>
  <c r="BD3286" s="1"/>
  <c r="N3286"/>
  <c r="BC3286" s="1"/>
  <c r="M3286"/>
  <c r="BB3286" s="1"/>
  <c r="L3286"/>
  <c r="BA3286" s="1"/>
  <c r="K3286"/>
  <c r="AZ3286" s="1"/>
  <c r="J3286"/>
  <c r="AY3286" s="1"/>
  <c r="I3286"/>
  <c r="AX3286" s="1"/>
  <c r="H3286"/>
  <c r="AW3286" s="1"/>
  <c r="G3286"/>
  <c r="AV3286" s="1"/>
  <c r="F3286"/>
  <c r="AU3286" s="1"/>
  <c r="E3286"/>
  <c r="AT3286" s="1"/>
  <c r="D3286"/>
  <c r="AS3286" s="1"/>
  <c r="T3285"/>
  <c r="BI3285" s="1"/>
  <c r="S3285"/>
  <c r="R3285"/>
  <c r="BG3285" s="1"/>
  <c r="Q3285"/>
  <c r="BF3285" s="1"/>
  <c r="P3285"/>
  <c r="BE3285" s="1"/>
  <c r="O3285"/>
  <c r="BD3285" s="1"/>
  <c r="N3285"/>
  <c r="BC3285" s="1"/>
  <c r="M3285"/>
  <c r="BB3285" s="1"/>
  <c r="L3285"/>
  <c r="BA3285" s="1"/>
  <c r="K3285"/>
  <c r="AZ3285" s="1"/>
  <c r="J3285"/>
  <c r="AY3285" s="1"/>
  <c r="I3285"/>
  <c r="AX3285" s="1"/>
  <c r="H3285"/>
  <c r="AW3285" s="1"/>
  <c r="G3285"/>
  <c r="AV3285" s="1"/>
  <c r="F3285"/>
  <c r="AU3285" s="1"/>
  <c r="E3285"/>
  <c r="AT3285" s="1"/>
  <c r="D3285"/>
  <c r="AS3285" s="1"/>
  <c r="T3284"/>
  <c r="BI3284" s="1"/>
  <c r="S3284"/>
  <c r="BH3284" s="1"/>
  <c r="R3284"/>
  <c r="BG3284" s="1"/>
  <c r="Q3284"/>
  <c r="BF3284" s="1"/>
  <c r="P3284"/>
  <c r="BE3284" s="1"/>
  <c r="O3284"/>
  <c r="BD3284" s="1"/>
  <c r="N3284"/>
  <c r="BC3284" s="1"/>
  <c r="M3284"/>
  <c r="BB3284" s="1"/>
  <c r="L3284"/>
  <c r="BA3284" s="1"/>
  <c r="K3284"/>
  <c r="AZ3284" s="1"/>
  <c r="J3284"/>
  <c r="I3284"/>
  <c r="AX3284" s="1"/>
  <c r="H3284"/>
  <c r="G3284"/>
  <c r="F3284"/>
  <c r="AU3284" s="1"/>
  <c r="E3284"/>
  <c r="AT3284" s="1"/>
  <c r="D3284"/>
  <c r="AQ3283"/>
  <c r="T3283"/>
  <c r="BI3283" s="1"/>
  <c r="S3283"/>
  <c r="BH3283" s="1"/>
  <c r="R3283"/>
  <c r="BG3283" s="1"/>
  <c r="Q3283"/>
  <c r="BF3283" s="1"/>
  <c r="P3283"/>
  <c r="O3283"/>
  <c r="BD3283" s="1"/>
  <c r="N3283"/>
  <c r="BC3283" s="1"/>
  <c r="M3283"/>
  <c r="BB3283" s="1"/>
  <c r="L3283"/>
  <c r="BA3283" s="1"/>
  <c r="K3283"/>
  <c r="AZ3283" s="1"/>
  <c r="J3283"/>
  <c r="AY3283" s="1"/>
  <c r="I3283"/>
  <c r="AX3283" s="1"/>
  <c r="H3283"/>
  <c r="AW3283" s="1"/>
  <c r="G3283"/>
  <c r="AV3283" s="1"/>
  <c r="F3283"/>
  <c r="AU3283" s="1"/>
  <c r="E3283"/>
  <c r="D3283"/>
  <c r="AS3283" s="1"/>
  <c r="B3283"/>
  <c r="AP3282"/>
  <c r="T3282"/>
  <c r="BI3282" s="1"/>
  <c r="S3282"/>
  <c r="BH3282" s="1"/>
  <c r="R3282"/>
  <c r="BG3282" s="1"/>
  <c r="Q3282"/>
  <c r="P3282"/>
  <c r="BE3282" s="1"/>
  <c r="O3282"/>
  <c r="BD3282" s="1"/>
  <c r="N3282"/>
  <c r="M3282"/>
  <c r="L3282"/>
  <c r="BA3282" s="1"/>
  <c r="K3282"/>
  <c r="AZ3282" s="1"/>
  <c r="J3282"/>
  <c r="AY3282" s="1"/>
  <c r="I3282"/>
  <c r="H3282"/>
  <c r="AW3282" s="1"/>
  <c r="G3282"/>
  <c r="AV3282" s="1"/>
  <c r="F3282"/>
  <c r="E3282"/>
  <c r="D3282"/>
  <c r="AS3282" s="1"/>
  <c r="A3282"/>
  <c r="BJ3281"/>
  <c r="BI3281"/>
  <c r="BH3281"/>
  <c r="BG3281"/>
  <c r="BF3281"/>
  <c r="BE3281"/>
  <c r="BD3281"/>
  <c r="BC3281"/>
  <c r="BB3281"/>
  <c r="BA3281"/>
  <c r="AZ3281"/>
  <c r="AY3281"/>
  <c r="AX3281"/>
  <c r="AW3281"/>
  <c r="AV3281"/>
  <c r="AU3281"/>
  <c r="AT3281"/>
  <c r="AS3281"/>
  <c r="AN3281"/>
  <c r="AM3281"/>
  <c r="AL3281"/>
  <c r="AK3281"/>
  <c r="AJ3281"/>
  <c r="AI3281"/>
  <c r="AH3281"/>
  <c r="AG3281"/>
  <c r="AF3281"/>
  <c r="AE3281"/>
  <c r="AD3281"/>
  <c r="AC3281"/>
  <c r="AB3281"/>
  <c r="AA3281"/>
  <c r="Z3281"/>
  <c r="Y3281"/>
  <c r="X3281"/>
  <c r="U3281"/>
  <c r="T3281"/>
  <c r="S3281"/>
  <c r="R3281"/>
  <c r="Q3281"/>
  <c r="P3281"/>
  <c r="O3281"/>
  <c r="N3281"/>
  <c r="M3281"/>
  <c r="L3281"/>
  <c r="K3281"/>
  <c r="J3281"/>
  <c r="I3281"/>
  <c r="H3281"/>
  <c r="G3281"/>
  <c r="F3281"/>
  <c r="E3281"/>
  <c r="D3281"/>
  <c r="BG3277"/>
  <c r="T3277"/>
  <c r="BI3277" s="1"/>
  <c r="S3277"/>
  <c r="BH3277" s="1"/>
  <c r="R3277"/>
  <c r="Q3277"/>
  <c r="BF3277" s="1"/>
  <c r="P3277"/>
  <c r="BE3277" s="1"/>
  <c r="O3277"/>
  <c r="BD3277" s="1"/>
  <c r="N3277"/>
  <c r="BC3277" s="1"/>
  <c r="M3277"/>
  <c r="BB3277" s="1"/>
  <c r="L3277"/>
  <c r="BA3277" s="1"/>
  <c r="K3277"/>
  <c r="AZ3277" s="1"/>
  <c r="J3277"/>
  <c r="AY3277" s="1"/>
  <c r="I3277"/>
  <c r="AX3277" s="1"/>
  <c r="H3277"/>
  <c r="AW3277" s="1"/>
  <c r="G3277"/>
  <c r="AV3277" s="1"/>
  <c r="F3277"/>
  <c r="AU3277" s="1"/>
  <c r="E3277"/>
  <c r="AT3277" s="1"/>
  <c r="D3277"/>
  <c r="AS3277" s="1"/>
  <c r="T3276"/>
  <c r="BI3276" s="1"/>
  <c r="S3276"/>
  <c r="BH3276" s="1"/>
  <c r="R3276"/>
  <c r="BG3276" s="1"/>
  <c r="Q3276"/>
  <c r="BF3276" s="1"/>
  <c r="P3276"/>
  <c r="BE3276" s="1"/>
  <c r="O3276"/>
  <c r="BD3276" s="1"/>
  <c r="N3276"/>
  <c r="BC3276" s="1"/>
  <c r="M3276"/>
  <c r="BB3276" s="1"/>
  <c r="L3276"/>
  <c r="BA3276" s="1"/>
  <c r="K3276"/>
  <c r="AZ3276" s="1"/>
  <c r="J3276"/>
  <c r="AY3276" s="1"/>
  <c r="I3276"/>
  <c r="AX3276" s="1"/>
  <c r="H3276"/>
  <c r="AW3276" s="1"/>
  <c r="G3276"/>
  <c r="AV3276" s="1"/>
  <c r="F3276"/>
  <c r="AU3276" s="1"/>
  <c r="E3276"/>
  <c r="AT3276" s="1"/>
  <c r="D3276"/>
  <c r="AS3276" s="1"/>
  <c r="AZ3275"/>
  <c r="T3275"/>
  <c r="BI3275" s="1"/>
  <c r="S3275"/>
  <c r="BH3275" s="1"/>
  <c r="R3275"/>
  <c r="BG3275" s="1"/>
  <c r="Q3275"/>
  <c r="BF3275" s="1"/>
  <c r="P3275"/>
  <c r="BE3275" s="1"/>
  <c r="O3275"/>
  <c r="BD3275" s="1"/>
  <c r="N3275"/>
  <c r="BC3275" s="1"/>
  <c r="M3275"/>
  <c r="BB3275" s="1"/>
  <c r="L3275"/>
  <c r="BA3275" s="1"/>
  <c r="K3275"/>
  <c r="J3275"/>
  <c r="AY3275" s="1"/>
  <c r="I3275"/>
  <c r="AX3275" s="1"/>
  <c r="H3275"/>
  <c r="AW3275" s="1"/>
  <c r="G3275"/>
  <c r="AV3275" s="1"/>
  <c r="F3275"/>
  <c r="AU3275" s="1"/>
  <c r="E3275"/>
  <c r="AT3275" s="1"/>
  <c r="D3275"/>
  <c r="AS3275" s="1"/>
  <c r="T3274"/>
  <c r="BI3274" s="1"/>
  <c r="S3274"/>
  <c r="BH3274" s="1"/>
  <c r="R3274"/>
  <c r="BG3274" s="1"/>
  <c r="Q3274"/>
  <c r="BF3274" s="1"/>
  <c r="P3274"/>
  <c r="BE3274" s="1"/>
  <c r="O3274"/>
  <c r="BD3274" s="1"/>
  <c r="N3274"/>
  <c r="BC3274" s="1"/>
  <c r="M3274"/>
  <c r="BB3274" s="1"/>
  <c r="L3274"/>
  <c r="BA3274" s="1"/>
  <c r="K3274"/>
  <c r="AZ3274" s="1"/>
  <c r="J3274"/>
  <c r="AY3274" s="1"/>
  <c r="I3274"/>
  <c r="AX3274" s="1"/>
  <c r="H3274"/>
  <c r="AW3274" s="1"/>
  <c r="G3274"/>
  <c r="AV3274" s="1"/>
  <c r="F3274"/>
  <c r="AU3274" s="1"/>
  <c r="E3274"/>
  <c r="AT3274" s="1"/>
  <c r="D3274"/>
  <c r="AS3274" s="1"/>
  <c r="T3273"/>
  <c r="BI3273" s="1"/>
  <c r="S3273"/>
  <c r="BH3273" s="1"/>
  <c r="R3273"/>
  <c r="BG3273" s="1"/>
  <c r="Q3273"/>
  <c r="BF3273" s="1"/>
  <c r="P3273"/>
  <c r="BE3273" s="1"/>
  <c r="O3273"/>
  <c r="BD3273" s="1"/>
  <c r="N3273"/>
  <c r="BC3273" s="1"/>
  <c r="M3273"/>
  <c r="BB3273" s="1"/>
  <c r="L3273"/>
  <c r="BA3273" s="1"/>
  <c r="K3273"/>
  <c r="AZ3273" s="1"/>
  <c r="J3273"/>
  <c r="AY3273" s="1"/>
  <c r="I3273"/>
  <c r="AX3273" s="1"/>
  <c r="H3273"/>
  <c r="AW3273" s="1"/>
  <c r="G3273"/>
  <c r="AV3273" s="1"/>
  <c r="F3273"/>
  <c r="AU3273" s="1"/>
  <c r="E3273"/>
  <c r="AT3273" s="1"/>
  <c r="D3273"/>
  <c r="AS3273" s="1"/>
  <c r="T3272"/>
  <c r="BI3272" s="1"/>
  <c r="S3272"/>
  <c r="BH3272" s="1"/>
  <c r="R3272"/>
  <c r="BG3272" s="1"/>
  <c r="Q3272"/>
  <c r="BF3272" s="1"/>
  <c r="P3272"/>
  <c r="BE3272" s="1"/>
  <c r="O3272"/>
  <c r="BD3272" s="1"/>
  <c r="N3272"/>
  <c r="BC3272" s="1"/>
  <c r="M3272"/>
  <c r="BB3272" s="1"/>
  <c r="L3272"/>
  <c r="BA3272" s="1"/>
  <c r="K3272"/>
  <c r="AZ3272" s="1"/>
  <c r="J3272"/>
  <c r="AY3272" s="1"/>
  <c r="I3272"/>
  <c r="AX3272" s="1"/>
  <c r="H3272"/>
  <c r="AW3272" s="1"/>
  <c r="G3272"/>
  <c r="AV3272" s="1"/>
  <c r="F3272"/>
  <c r="AU3272" s="1"/>
  <c r="E3272"/>
  <c r="AT3272" s="1"/>
  <c r="D3272"/>
  <c r="AS3272" s="1"/>
  <c r="T3271"/>
  <c r="BI3271" s="1"/>
  <c r="S3271"/>
  <c r="BH3271" s="1"/>
  <c r="R3271"/>
  <c r="BG3271" s="1"/>
  <c r="Q3271"/>
  <c r="BF3271" s="1"/>
  <c r="P3271"/>
  <c r="BE3271" s="1"/>
  <c r="O3271"/>
  <c r="BD3271" s="1"/>
  <c r="N3271"/>
  <c r="BC3271" s="1"/>
  <c r="M3271"/>
  <c r="BB3271" s="1"/>
  <c r="L3271"/>
  <c r="BA3271" s="1"/>
  <c r="K3271"/>
  <c r="AZ3271" s="1"/>
  <c r="J3271"/>
  <c r="AY3271" s="1"/>
  <c r="I3271"/>
  <c r="AX3271" s="1"/>
  <c r="H3271"/>
  <c r="G3271"/>
  <c r="F3271"/>
  <c r="AU3271" s="1"/>
  <c r="E3271"/>
  <c r="AT3271" s="1"/>
  <c r="D3271"/>
  <c r="AS3271" s="1"/>
  <c r="BG3270"/>
  <c r="AQ3270"/>
  <c r="T3270"/>
  <c r="BI3270" s="1"/>
  <c r="S3270"/>
  <c r="BH3270" s="1"/>
  <c r="R3270"/>
  <c r="Q3270"/>
  <c r="BF3270" s="1"/>
  <c r="P3270"/>
  <c r="BE3270" s="1"/>
  <c r="O3270"/>
  <c r="BD3270" s="1"/>
  <c r="N3270"/>
  <c r="BC3270" s="1"/>
  <c r="M3270"/>
  <c r="BB3270" s="1"/>
  <c r="L3270"/>
  <c r="BA3270" s="1"/>
  <c r="K3270"/>
  <c r="AZ3270" s="1"/>
  <c r="J3270"/>
  <c r="AY3270" s="1"/>
  <c r="I3270"/>
  <c r="AX3270" s="1"/>
  <c r="H3270"/>
  <c r="AW3270" s="1"/>
  <c r="G3270"/>
  <c r="AV3270" s="1"/>
  <c r="F3270"/>
  <c r="AU3270" s="1"/>
  <c r="E3270"/>
  <c r="D3270"/>
  <c r="AS3270" s="1"/>
  <c r="B3270"/>
  <c r="BB3269"/>
  <c r="AP3269"/>
  <c r="T3269"/>
  <c r="BI3269" s="1"/>
  <c r="S3269"/>
  <c r="BH3269" s="1"/>
  <c r="R3269"/>
  <c r="Q3269"/>
  <c r="BF3269" s="1"/>
  <c r="P3269"/>
  <c r="BE3269" s="1"/>
  <c r="O3269"/>
  <c r="BD3269" s="1"/>
  <c r="N3269"/>
  <c r="M3269"/>
  <c r="L3269"/>
  <c r="BA3269" s="1"/>
  <c r="K3269"/>
  <c r="AZ3269" s="1"/>
  <c r="J3269"/>
  <c r="I3269"/>
  <c r="AX3269" s="1"/>
  <c r="H3269"/>
  <c r="AW3269" s="1"/>
  <c r="G3269"/>
  <c r="AV3269" s="1"/>
  <c r="F3269"/>
  <c r="E3269"/>
  <c r="D3269"/>
  <c r="AS3269" s="1"/>
  <c r="A3269"/>
  <c r="BJ3268"/>
  <c r="BI3268"/>
  <c r="BH3268"/>
  <c r="BG3268"/>
  <c r="BF3268"/>
  <c r="BE3268"/>
  <c r="BD3268"/>
  <c r="BC3268"/>
  <c r="BB3268"/>
  <c r="BA3268"/>
  <c r="AZ3268"/>
  <c r="AY3268"/>
  <c r="AX3268"/>
  <c r="AW3268"/>
  <c r="AV3268"/>
  <c r="AU3268"/>
  <c r="AT3268"/>
  <c r="AS3268"/>
  <c r="AN3268"/>
  <c r="AM3268"/>
  <c r="AL3268"/>
  <c r="AK3268"/>
  <c r="AJ3268"/>
  <c r="AI3268"/>
  <c r="AH3268"/>
  <c r="AG3268"/>
  <c r="AF3268"/>
  <c r="AE3268"/>
  <c r="AD3268"/>
  <c r="AC3268"/>
  <c r="AB3268"/>
  <c r="AA3268"/>
  <c r="Z3268"/>
  <c r="Y3268"/>
  <c r="X3268"/>
  <c r="U3268"/>
  <c r="T3268"/>
  <c r="S3268"/>
  <c r="R3268"/>
  <c r="Q3268"/>
  <c r="P3268"/>
  <c r="O3268"/>
  <c r="N3268"/>
  <c r="M3268"/>
  <c r="L3268"/>
  <c r="K3268"/>
  <c r="J3268"/>
  <c r="I3268"/>
  <c r="H3268"/>
  <c r="G3268"/>
  <c r="F3268"/>
  <c r="E3268"/>
  <c r="D3268"/>
  <c r="T3264"/>
  <c r="BI3264" s="1"/>
  <c r="S3264"/>
  <c r="BH3264" s="1"/>
  <c r="R3264"/>
  <c r="BG3264" s="1"/>
  <c r="Q3264"/>
  <c r="BF3264" s="1"/>
  <c r="P3264"/>
  <c r="BE3264" s="1"/>
  <c r="O3264"/>
  <c r="BD3264" s="1"/>
  <c r="N3264"/>
  <c r="BC3264" s="1"/>
  <c r="M3264"/>
  <c r="BB3264" s="1"/>
  <c r="L3264"/>
  <c r="BA3264" s="1"/>
  <c r="K3264"/>
  <c r="AZ3264" s="1"/>
  <c r="J3264"/>
  <c r="AY3264" s="1"/>
  <c r="I3264"/>
  <c r="AX3264" s="1"/>
  <c r="H3264"/>
  <c r="AW3264" s="1"/>
  <c r="G3264"/>
  <c r="AV3264" s="1"/>
  <c r="F3264"/>
  <c r="AU3264" s="1"/>
  <c r="E3264"/>
  <c r="AT3264" s="1"/>
  <c r="D3264"/>
  <c r="AS3264" s="1"/>
  <c r="T3263"/>
  <c r="BI3263" s="1"/>
  <c r="S3263"/>
  <c r="BH3263" s="1"/>
  <c r="R3263"/>
  <c r="BG3263" s="1"/>
  <c r="Q3263"/>
  <c r="BF3263" s="1"/>
  <c r="P3263"/>
  <c r="BE3263" s="1"/>
  <c r="O3263"/>
  <c r="BD3263" s="1"/>
  <c r="N3263"/>
  <c r="BC3263" s="1"/>
  <c r="M3263"/>
  <c r="BB3263" s="1"/>
  <c r="L3263"/>
  <c r="BA3263" s="1"/>
  <c r="K3263"/>
  <c r="AZ3263" s="1"/>
  <c r="J3263"/>
  <c r="AY3263" s="1"/>
  <c r="I3263"/>
  <c r="AX3263" s="1"/>
  <c r="H3263"/>
  <c r="AW3263" s="1"/>
  <c r="G3263"/>
  <c r="AV3263" s="1"/>
  <c r="F3263"/>
  <c r="AU3263" s="1"/>
  <c r="E3263"/>
  <c r="AT3263" s="1"/>
  <c r="D3263"/>
  <c r="AS3263" s="1"/>
  <c r="T3262"/>
  <c r="BI3262" s="1"/>
  <c r="S3262"/>
  <c r="BH3262" s="1"/>
  <c r="R3262"/>
  <c r="BG3262" s="1"/>
  <c r="Q3262"/>
  <c r="BF3262" s="1"/>
  <c r="P3262"/>
  <c r="BE3262" s="1"/>
  <c r="O3262"/>
  <c r="BD3262" s="1"/>
  <c r="N3262"/>
  <c r="BC3262" s="1"/>
  <c r="M3262"/>
  <c r="BB3262" s="1"/>
  <c r="L3262"/>
  <c r="BA3262" s="1"/>
  <c r="K3262"/>
  <c r="AZ3262" s="1"/>
  <c r="J3262"/>
  <c r="AY3262" s="1"/>
  <c r="I3262"/>
  <c r="AX3262" s="1"/>
  <c r="H3262"/>
  <c r="AW3262" s="1"/>
  <c r="G3262"/>
  <c r="AV3262" s="1"/>
  <c r="F3262"/>
  <c r="AU3262" s="1"/>
  <c r="E3262"/>
  <c r="AT3262" s="1"/>
  <c r="D3262"/>
  <c r="AS3262" s="1"/>
  <c r="T3261"/>
  <c r="BI3261" s="1"/>
  <c r="S3261"/>
  <c r="BH3261" s="1"/>
  <c r="R3261"/>
  <c r="BG3261" s="1"/>
  <c r="Q3261"/>
  <c r="BF3261" s="1"/>
  <c r="P3261"/>
  <c r="BE3261" s="1"/>
  <c r="O3261"/>
  <c r="BD3261" s="1"/>
  <c r="N3261"/>
  <c r="BC3261" s="1"/>
  <c r="M3261"/>
  <c r="BB3261" s="1"/>
  <c r="L3261"/>
  <c r="BA3261" s="1"/>
  <c r="K3261"/>
  <c r="AZ3261" s="1"/>
  <c r="J3261"/>
  <c r="AY3261" s="1"/>
  <c r="I3261"/>
  <c r="AX3261" s="1"/>
  <c r="H3261"/>
  <c r="AW3261" s="1"/>
  <c r="G3261"/>
  <c r="AV3261" s="1"/>
  <c r="F3261"/>
  <c r="AU3261" s="1"/>
  <c r="E3261"/>
  <c r="AT3261" s="1"/>
  <c r="D3261"/>
  <c r="AS3261" s="1"/>
  <c r="T3260"/>
  <c r="BI3260" s="1"/>
  <c r="S3260"/>
  <c r="BH3260" s="1"/>
  <c r="R3260"/>
  <c r="BG3260" s="1"/>
  <c r="Q3260"/>
  <c r="P3260"/>
  <c r="BE3260" s="1"/>
  <c r="O3260"/>
  <c r="BD3260" s="1"/>
  <c r="N3260"/>
  <c r="BC3260" s="1"/>
  <c r="M3260"/>
  <c r="BB3260" s="1"/>
  <c r="L3260"/>
  <c r="BA3260" s="1"/>
  <c r="K3260"/>
  <c r="AZ3260" s="1"/>
  <c r="J3260"/>
  <c r="AY3260" s="1"/>
  <c r="I3260"/>
  <c r="AX3260" s="1"/>
  <c r="H3260"/>
  <c r="AW3260" s="1"/>
  <c r="G3260"/>
  <c r="AV3260" s="1"/>
  <c r="F3260"/>
  <c r="AU3260" s="1"/>
  <c r="E3260"/>
  <c r="AT3260" s="1"/>
  <c r="D3260"/>
  <c r="AS3260" s="1"/>
  <c r="AS3259"/>
  <c r="T3259"/>
  <c r="BI3259" s="1"/>
  <c r="S3259"/>
  <c r="BH3259" s="1"/>
  <c r="R3259"/>
  <c r="BG3259" s="1"/>
  <c r="Q3259"/>
  <c r="BF3259" s="1"/>
  <c r="P3259"/>
  <c r="BE3259" s="1"/>
  <c r="O3259"/>
  <c r="BD3259" s="1"/>
  <c r="N3259"/>
  <c r="M3259"/>
  <c r="BB3259" s="1"/>
  <c r="L3259"/>
  <c r="BA3259" s="1"/>
  <c r="K3259"/>
  <c r="AZ3259" s="1"/>
  <c r="J3259"/>
  <c r="AY3259" s="1"/>
  <c r="I3259"/>
  <c r="H3259"/>
  <c r="AW3259" s="1"/>
  <c r="G3259"/>
  <c r="AV3259" s="1"/>
  <c r="F3259"/>
  <c r="AU3259" s="1"/>
  <c r="E3259"/>
  <c r="AT3259" s="1"/>
  <c r="D3259"/>
  <c r="T3258"/>
  <c r="BI3258" s="1"/>
  <c r="S3258"/>
  <c r="BH3258" s="1"/>
  <c r="R3258"/>
  <c r="BG3258" s="1"/>
  <c r="Q3258"/>
  <c r="BF3258" s="1"/>
  <c r="P3258"/>
  <c r="BE3258" s="1"/>
  <c r="O3258"/>
  <c r="BD3258" s="1"/>
  <c r="N3258"/>
  <c r="BC3258" s="1"/>
  <c r="M3258"/>
  <c r="BB3258" s="1"/>
  <c r="L3258"/>
  <c r="BA3258" s="1"/>
  <c r="K3258"/>
  <c r="AZ3258" s="1"/>
  <c r="J3258"/>
  <c r="AY3258" s="1"/>
  <c r="I3258"/>
  <c r="AX3258" s="1"/>
  <c r="H3258"/>
  <c r="AW3258" s="1"/>
  <c r="G3258"/>
  <c r="AV3258" s="1"/>
  <c r="F3258"/>
  <c r="AU3258" s="1"/>
  <c r="E3258"/>
  <c r="D3258"/>
  <c r="BE3257"/>
  <c r="AQ3257"/>
  <c r="T3257"/>
  <c r="BI3257" s="1"/>
  <c r="S3257"/>
  <c r="BH3257" s="1"/>
  <c r="R3257"/>
  <c r="BG3257" s="1"/>
  <c r="Q3257"/>
  <c r="BF3257" s="1"/>
  <c r="P3257"/>
  <c r="O3257"/>
  <c r="BD3257" s="1"/>
  <c r="N3257"/>
  <c r="BC3257" s="1"/>
  <c r="M3257"/>
  <c r="BB3257" s="1"/>
  <c r="L3257"/>
  <c r="BA3257" s="1"/>
  <c r="K3257"/>
  <c r="AZ3257" s="1"/>
  <c r="J3257"/>
  <c r="AY3257" s="1"/>
  <c r="I3257"/>
  <c r="AX3257" s="1"/>
  <c r="H3257"/>
  <c r="G3257"/>
  <c r="AV3257" s="1"/>
  <c r="F3257"/>
  <c r="AU3257" s="1"/>
  <c r="E3257"/>
  <c r="AT3257" s="1"/>
  <c r="D3257"/>
  <c r="AS3257" s="1"/>
  <c r="B3257"/>
  <c r="AP3256"/>
  <c r="T3256"/>
  <c r="BI3256" s="1"/>
  <c r="S3256"/>
  <c r="BH3256" s="1"/>
  <c r="R3256"/>
  <c r="BG3256" s="1"/>
  <c r="Q3256"/>
  <c r="BF3256" s="1"/>
  <c r="P3256"/>
  <c r="BE3256" s="1"/>
  <c r="O3256"/>
  <c r="N3256"/>
  <c r="BC3256" s="1"/>
  <c r="M3256"/>
  <c r="L3256"/>
  <c r="K3256"/>
  <c r="J3256"/>
  <c r="AY3256" s="1"/>
  <c r="I3256"/>
  <c r="AX3256" s="1"/>
  <c r="H3256"/>
  <c r="AW3256" s="1"/>
  <c r="G3256"/>
  <c r="AV3256" s="1"/>
  <c r="F3256"/>
  <c r="E3256"/>
  <c r="AT3256" s="1"/>
  <c r="D3256"/>
  <c r="AS3256" s="1"/>
  <c r="A3256"/>
  <c r="BJ3255"/>
  <c r="BI3255"/>
  <c r="BH3255"/>
  <c r="BG3255"/>
  <c r="BF3255"/>
  <c r="BE3255"/>
  <c r="BD3255"/>
  <c r="BC3255"/>
  <c r="BB3255"/>
  <c r="BA3255"/>
  <c r="AZ3255"/>
  <c r="AY3255"/>
  <c r="AX3255"/>
  <c r="AW3255"/>
  <c r="AV3255"/>
  <c r="AU3255"/>
  <c r="AT3255"/>
  <c r="AS3255"/>
  <c r="AN3255"/>
  <c r="AM3255"/>
  <c r="AL3255"/>
  <c r="AK3255"/>
  <c r="AJ3255"/>
  <c r="AI3255"/>
  <c r="AH3255"/>
  <c r="AG3255"/>
  <c r="AF3255"/>
  <c r="AE3255"/>
  <c r="AD3255"/>
  <c r="AC3255"/>
  <c r="AB3255"/>
  <c r="AA3255"/>
  <c r="Z3255"/>
  <c r="Y3255"/>
  <c r="X3255"/>
  <c r="U3255"/>
  <c r="T3255"/>
  <c r="S3255"/>
  <c r="R3255"/>
  <c r="Q3255"/>
  <c r="P3255"/>
  <c r="O3255"/>
  <c r="N3255"/>
  <c r="M3255"/>
  <c r="L3255"/>
  <c r="K3255"/>
  <c r="J3255"/>
  <c r="I3255"/>
  <c r="H3255"/>
  <c r="G3255"/>
  <c r="F3255"/>
  <c r="E3255"/>
  <c r="D3255"/>
  <c r="T3251"/>
  <c r="BI3251" s="1"/>
  <c r="S3251"/>
  <c r="BH3251" s="1"/>
  <c r="R3251"/>
  <c r="BG3251" s="1"/>
  <c r="Q3251"/>
  <c r="BF3251" s="1"/>
  <c r="P3251"/>
  <c r="BE3251" s="1"/>
  <c r="O3251"/>
  <c r="BD3251" s="1"/>
  <c r="N3251"/>
  <c r="BC3251" s="1"/>
  <c r="M3251"/>
  <c r="BB3251" s="1"/>
  <c r="L3251"/>
  <c r="BA3251" s="1"/>
  <c r="K3251"/>
  <c r="AZ3251" s="1"/>
  <c r="J3251"/>
  <c r="AY3251" s="1"/>
  <c r="I3251"/>
  <c r="AX3251" s="1"/>
  <c r="H3251"/>
  <c r="AW3251" s="1"/>
  <c r="G3251"/>
  <c r="AV3251" s="1"/>
  <c r="F3251"/>
  <c r="AU3251" s="1"/>
  <c r="E3251"/>
  <c r="AT3251" s="1"/>
  <c r="D3251"/>
  <c r="AS3251" s="1"/>
  <c r="T3250"/>
  <c r="BI3250" s="1"/>
  <c r="S3250"/>
  <c r="BH3250" s="1"/>
  <c r="R3250"/>
  <c r="BG3250" s="1"/>
  <c r="Q3250"/>
  <c r="BF3250" s="1"/>
  <c r="P3250"/>
  <c r="BE3250" s="1"/>
  <c r="O3250"/>
  <c r="BD3250" s="1"/>
  <c r="N3250"/>
  <c r="BC3250" s="1"/>
  <c r="M3250"/>
  <c r="BB3250" s="1"/>
  <c r="L3250"/>
  <c r="BA3250" s="1"/>
  <c r="K3250"/>
  <c r="AZ3250" s="1"/>
  <c r="J3250"/>
  <c r="AY3250" s="1"/>
  <c r="I3250"/>
  <c r="AX3250" s="1"/>
  <c r="H3250"/>
  <c r="AW3250" s="1"/>
  <c r="G3250"/>
  <c r="AV3250" s="1"/>
  <c r="F3250"/>
  <c r="AU3250" s="1"/>
  <c r="E3250"/>
  <c r="AT3250" s="1"/>
  <c r="D3250"/>
  <c r="AS3250" s="1"/>
  <c r="T3249"/>
  <c r="BI3249" s="1"/>
  <c r="S3249"/>
  <c r="BH3249" s="1"/>
  <c r="R3249"/>
  <c r="BG3249" s="1"/>
  <c r="Q3249"/>
  <c r="BF3249" s="1"/>
  <c r="P3249"/>
  <c r="BE3249" s="1"/>
  <c r="O3249"/>
  <c r="BD3249" s="1"/>
  <c r="N3249"/>
  <c r="BC3249" s="1"/>
  <c r="M3249"/>
  <c r="BB3249" s="1"/>
  <c r="L3249"/>
  <c r="BA3249" s="1"/>
  <c r="K3249"/>
  <c r="AZ3249" s="1"/>
  <c r="J3249"/>
  <c r="AY3249" s="1"/>
  <c r="I3249"/>
  <c r="AX3249" s="1"/>
  <c r="H3249"/>
  <c r="AW3249" s="1"/>
  <c r="G3249"/>
  <c r="AV3249" s="1"/>
  <c r="F3249"/>
  <c r="AU3249" s="1"/>
  <c r="E3249"/>
  <c r="AT3249" s="1"/>
  <c r="D3249"/>
  <c r="AS3249" s="1"/>
  <c r="T3248"/>
  <c r="BI3248" s="1"/>
  <c r="S3248"/>
  <c r="BH3248" s="1"/>
  <c r="R3248"/>
  <c r="BG3248" s="1"/>
  <c r="Q3248"/>
  <c r="BF3248" s="1"/>
  <c r="P3248"/>
  <c r="BE3248" s="1"/>
  <c r="O3248"/>
  <c r="BD3248" s="1"/>
  <c r="N3248"/>
  <c r="BC3248" s="1"/>
  <c r="M3248"/>
  <c r="BB3248" s="1"/>
  <c r="L3248"/>
  <c r="BA3248" s="1"/>
  <c r="K3248"/>
  <c r="AZ3248" s="1"/>
  <c r="J3248"/>
  <c r="AY3248" s="1"/>
  <c r="I3248"/>
  <c r="AX3248" s="1"/>
  <c r="H3248"/>
  <c r="AW3248" s="1"/>
  <c r="G3248"/>
  <c r="AV3248" s="1"/>
  <c r="F3248"/>
  <c r="AU3248" s="1"/>
  <c r="E3248"/>
  <c r="AT3248" s="1"/>
  <c r="D3248"/>
  <c r="AS3248" s="1"/>
  <c r="AW3247"/>
  <c r="T3247"/>
  <c r="BI3247" s="1"/>
  <c r="S3247"/>
  <c r="BH3247" s="1"/>
  <c r="R3247"/>
  <c r="BG3247" s="1"/>
  <c r="Q3247"/>
  <c r="BF3247" s="1"/>
  <c r="P3247"/>
  <c r="BE3247" s="1"/>
  <c r="O3247"/>
  <c r="BD3247" s="1"/>
  <c r="N3247"/>
  <c r="BC3247" s="1"/>
  <c r="M3247"/>
  <c r="BB3247" s="1"/>
  <c r="L3247"/>
  <c r="BA3247" s="1"/>
  <c r="K3247"/>
  <c r="AZ3247" s="1"/>
  <c r="J3247"/>
  <c r="AY3247" s="1"/>
  <c r="I3247"/>
  <c r="AX3247" s="1"/>
  <c r="H3247"/>
  <c r="G3247"/>
  <c r="AV3247" s="1"/>
  <c r="F3247"/>
  <c r="AU3247" s="1"/>
  <c r="E3247"/>
  <c r="AT3247" s="1"/>
  <c r="D3247"/>
  <c r="AS3247" s="1"/>
  <c r="T3246"/>
  <c r="S3246"/>
  <c r="BH3246" s="1"/>
  <c r="R3246"/>
  <c r="BG3246" s="1"/>
  <c r="Q3246"/>
  <c r="BF3246" s="1"/>
  <c r="P3246"/>
  <c r="O3246"/>
  <c r="BD3246" s="1"/>
  <c r="N3246"/>
  <c r="BC3246" s="1"/>
  <c r="M3246"/>
  <c r="BB3246" s="1"/>
  <c r="L3246"/>
  <c r="K3246"/>
  <c r="AZ3246" s="1"/>
  <c r="J3246"/>
  <c r="AY3246" s="1"/>
  <c r="I3246"/>
  <c r="AX3246" s="1"/>
  <c r="H3246"/>
  <c r="AW3246" s="1"/>
  <c r="G3246"/>
  <c r="AV3246" s="1"/>
  <c r="F3246"/>
  <c r="AU3246" s="1"/>
  <c r="E3246"/>
  <c r="AT3246" s="1"/>
  <c r="D3246"/>
  <c r="AS3246" s="1"/>
  <c r="AW3245"/>
  <c r="T3245"/>
  <c r="BI3245" s="1"/>
  <c r="S3245"/>
  <c r="BH3245" s="1"/>
  <c r="R3245"/>
  <c r="BG3245" s="1"/>
  <c r="Q3245"/>
  <c r="BF3245" s="1"/>
  <c r="P3245"/>
  <c r="BE3245" s="1"/>
  <c r="O3245"/>
  <c r="BD3245" s="1"/>
  <c r="N3245"/>
  <c r="BC3245" s="1"/>
  <c r="M3245"/>
  <c r="BB3245" s="1"/>
  <c r="L3245"/>
  <c r="BA3245" s="1"/>
  <c r="K3245"/>
  <c r="AZ3245" s="1"/>
  <c r="J3245"/>
  <c r="AY3245" s="1"/>
  <c r="I3245"/>
  <c r="AX3245" s="1"/>
  <c r="H3245"/>
  <c r="G3245"/>
  <c r="AV3245" s="1"/>
  <c r="F3245"/>
  <c r="AU3245" s="1"/>
  <c r="E3245"/>
  <c r="AT3245" s="1"/>
  <c r="D3245"/>
  <c r="AQ3244"/>
  <c r="T3244"/>
  <c r="BI3244" s="1"/>
  <c r="S3244"/>
  <c r="BH3244" s="1"/>
  <c r="R3244"/>
  <c r="BG3244" s="1"/>
  <c r="Q3244"/>
  <c r="BF3244" s="1"/>
  <c r="P3244"/>
  <c r="BE3244" s="1"/>
  <c r="O3244"/>
  <c r="BD3244" s="1"/>
  <c r="N3244"/>
  <c r="BC3244" s="1"/>
  <c r="M3244"/>
  <c r="BB3244" s="1"/>
  <c r="L3244"/>
  <c r="BA3244" s="1"/>
  <c r="K3244"/>
  <c r="AZ3244" s="1"/>
  <c r="J3244"/>
  <c r="I3244"/>
  <c r="H3244"/>
  <c r="AW3244" s="1"/>
  <c r="G3244"/>
  <c r="AV3244" s="1"/>
  <c r="F3244"/>
  <c r="AU3244" s="1"/>
  <c r="E3244"/>
  <c r="AT3244" s="1"/>
  <c r="D3244"/>
  <c r="AS3244" s="1"/>
  <c r="B3244"/>
  <c r="AP3243"/>
  <c r="T3243"/>
  <c r="BI3243" s="1"/>
  <c r="S3243"/>
  <c r="R3243"/>
  <c r="Q3243"/>
  <c r="P3243"/>
  <c r="BE3243" s="1"/>
  <c r="O3243"/>
  <c r="N3243"/>
  <c r="BC3243" s="1"/>
  <c r="M3243"/>
  <c r="L3243"/>
  <c r="BA3243" s="1"/>
  <c r="K3243"/>
  <c r="AZ3243" s="1"/>
  <c r="J3243"/>
  <c r="AY3243" s="1"/>
  <c r="I3243"/>
  <c r="AX3243" s="1"/>
  <c r="H3243"/>
  <c r="AW3243" s="1"/>
  <c r="G3243"/>
  <c r="AV3243" s="1"/>
  <c r="F3243"/>
  <c r="AU3243" s="1"/>
  <c r="E3243"/>
  <c r="D3243"/>
  <c r="AS3243" s="1"/>
  <c r="A3243"/>
  <c r="BJ3242"/>
  <c r="BI3242"/>
  <c r="BH3242"/>
  <c r="BG3242"/>
  <c r="BF3242"/>
  <c r="BE3242"/>
  <c r="BD3242"/>
  <c r="BC3242"/>
  <c r="BB3242"/>
  <c r="BA3242"/>
  <c r="AZ3242"/>
  <c r="AY3242"/>
  <c r="AX3242"/>
  <c r="AW3242"/>
  <c r="AV3242"/>
  <c r="AU3242"/>
  <c r="AT3242"/>
  <c r="AS3242"/>
  <c r="AN3242"/>
  <c r="AM3242"/>
  <c r="AL3242"/>
  <c r="AK3242"/>
  <c r="AJ3242"/>
  <c r="AI3242"/>
  <c r="AH3242"/>
  <c r="AG3242"/>
  <c r="AF3242"/>
  <c r="AE3242"/>
  <c r="AD3242"/>
  <c r="AC3242"/>
  <c r="AB3242"/>
  <c r="AA3242"/>
  <c r="Z3242"/>
  <c r="Y3242"/>
  <c r="X3242"/>
  <c r="U3242"/>
  <c r="T3242"/>
  <c r="S3242"/>
  <c r="R3242"/>
  <c r="Q3242"/>
  <c r="P3242"/>
  <c r="O3242"/>
  <c r="N3242"/>
  <c r="M3242"/>
  <c r="L3242"/>
  <c r="K3242"/>
  <c r="J3242"/>
  <c r="I3242"/>
  <c r="H3242"/>
  <c r="G3242"/>
  <c r="F3242"/>
  <c r="E3242"/>
  <c r="D3242"/>
  <c r="T3238"/>
  <c r="BI3238" s="1"/>
  <c r="S3238"/>
  <c r="BH3238" s="1"/>
  <c r="R3238"/>
  <c r="BG3238" s="1"/>
  <c r="Q3238"/>
  <c r="BF3238" s="1"/>
  <c r="P3238"/>
  <c r="BE3238" s="1"/>
  <c r="O3238"/>
  <c r="BD3238" s="1"/>
  <c r="N3238"/>
  <c r="BC3238" s="1"/>
  <c r="M3238"/>
  <c r="BB3238" s="1"/>
  <c r="L3238"/>
  <c r="BA3238" s="1"/>
  <c r="K3238"/>
  <c r="AZ3238" s="1"/>
  <c r="J3238"/>
  <c r="AY3238" s="1"/>
  <c r="I3238"/>
  <c r="AX3238" s="1"/>
  <c r="H3238"/>
  <c r="AW3238" s="1"/>
  <c r="G3238"/>
  <c r="AV3238" s="1"/>
  <c r="F3238"/>
  <c r="AU3238" s="1"/>
  <c r="E3238"/>
  <c r="AT3238" s="1"/>
  <c r="D3238"/>
  <c r="AS3238" s="1"/>
  <c r="T3237"/>
  <c r="BI3237" s="1"/>
  <c r="S3237"/>
  <c r="BH3237" s="1"/>
  <c r="R3237"/>
  <c r="BG3237" s="1"/>
  <c r="Q3237"/>
  <c r="BF3237" s="1"/>
  <c r="P3237"/>
  <c r="BE3237" s="1"/>
  <c r="O3237"/>
  <c r="BD3237" s="1"/>
  <c r="N3237"/>
  <c r="BC3237" s="1"/>
  <c r="M3237"/>
  <c r="BB3237" s="1"/>
  <c r="L3237"/>
  <c r="BA3237" s="1"/>
  <c r="K3237"/>
  <c r="AZ3237" s="1"/>
  <c r="J3237"/>
  <c r="AY3237" s="1"/>
  <c r="I3237"/>
  <c r="AX3237" s="1"/>
  <c r="H3237"/>
  <c r="AW3237" s="1"/>
  <c r="G3237"/>
  <c r="AV3237" s="1"/>
  <c r="F3237"/>
  <c r="AU3237" s="1"/>
  <c r="E3237"/>
  <c r="AT3237" s="1"/>
  <c r="D3237"/>
  <c r="AS3237" s="1"/>
  <c r="T3236"/>
  <c r="BI3236" s="1"/>
  <c r="S3236"/>
  <c r="BH3236" s="1"/>
  <c r="R3236"/>
  <c r="BG3236" s="1"/>
  <c r="Q3236"/>
  <c r="BF3236" s="1"/>
  <c r="P3236"/>
  <c r="BE3236" s="1"/>
  <c r="O3236"/>
  <c r="BD3236" s="1"/>
  <c r="N3236"/>
  <c r="BC3236" s="1"/>
  <c r="M3236"/>
  <c r="BB3236" s="1"/>
  <c r="L3236"/>
  <c r="BA3236" s="1"/>
  <c r="K3236"/>
  <c r="AZ3236" s="1"/>
  <c r="J3236"/>
  <c r="AY3236" s="1"/>
  <c r="I3236"/>
  <c r="AX3236" s="1"/>
  <c r="H3236"/>
  <c r="AW3236" s="1"/>
  <c r="G3236"/>
  <c r="AV3236" s="1"/>
  <c r="F3236"/>
  <c r="AU3236" s="1"/>
  <c r="E3236"/>
  <c r="AT3236" s="1"/>
  <c r="D3236"/>
  <c r="AS3236" s="1"/>
  <c r="BA3235"/>
  <c r="T3235"/>
  <c r="BI3235" s="1"/>
  <c r="S3235"/>
  <c r="BH3235" s="1"/>
  <c r="R3235"/>
  <c r="BG3235" s="1"/>
  <c r="Q3235"/>
  <c r="BF3235" s="1"/>
  <c r="P3235"/>
  <c r="BE3235" s="1"/>
  <c r="O3235"/>
  <c r="BD3235" s="1"/>
  <c r="N3235"/>
  <c r="BC3235" s="1"/>
  <c r="M3235"/>
  <c r="BB3235" s="1"/>
  <c r="L3235"/>
  <c r="K3235"/>
  <c r="AZ3235" s="1"/>
  <c r="J3235"/>
  <c r="AY3235" s="1"/>
  <c r="I3235"/>
  <c r="AX3235" s="1"/>
  <c r="H3235"/>
  <c r="AW3235" s="1"/>
  <c r="G3235"/>
  <c r="AV3235" s="1"/>
  <c r="F3235"/>
  <c r="AU3235" s="1"/>
  <c r="E3235"/>
  <c r="AT3235" s="1"/>
  <c r="D3235"/>
  <c r="AS3235" s="1"/>
  <c r="T3234"/>
  <c r="BI3234" s="1"/>
  <c r="S3234"/>
  <c r="BH3234" s="1"/>
  <c r="R3234"/>
  <c r="BG3234" s="1"/>
  <c r="Q3234"/>
  <c r="BF3234" s="1"/>
  <c r="P3234"/>
  <c r="BE3234" s="1"/>
  <c r="O3234"/>
  <c r="BD3234" s="1"/>
  <c r="N3234"/>
  <c r="BC3234" s="1"/>
  <c r="M3234"/>
  <c r="BB3234" s="1"/>
  <c r="L3234"/>
  <c r="BA3234" s="1"/>
  <c r="K3234"/>
  <c r="AZ3234" s="1"/>
  <c r="J3234"/>
  <c r="AY3234" s="1"/>
  <c r="I3234"/>
  <c r="AX3234" s="1"/>
  <c r="H3234"/>
  <c r="AW3234" s="1"/>
  <c r="G3234"/>
  <c r="AV3234" s="1"/>
  <c r="F3234"/>
  <c r="AU3234" s="1"/>
  <c r="E3234"/>
  <c r="AT3234" s="1"/>
  <c r="D3234"/>
  <c r="AS3234" s="1"/>
  <c r="T3233"/>
  <c r="BI3233" s="1"/>
  <c r="S3233"/>
  <c r="BH3233" s="1"/>
  <c r="R3233"/>
  <c r="BG3233" s="1"/>
  <c r="Q3233"/>
  <c r="BF3233" s="1"/>
  <c r="P3233"/>
  <c r="BE3233" s="1"/>
  <c r="O3233"/>
  <c r="BD3233" s="1"/>
  <c r="N3233"/>
  <c r="BC3233" s="1"/>
  <c r="M3233"/>
  <c r="BB3233" s="1"/>
  <c r="L3233"/>
  <c r="BA3233" s="1"/>
  <c r="K3233"/>
  <c r="AZ3233" s="1"/>
  <c r="J3233"/>
  <c r="AY3233" s="1"/>
  <c r="I3233"/>
  <c r="AX3233" s="1"/>
  <c r="H3233"/>
  <c r="AW3233" s="1"/>
  <c r="G3233"/>
  <c r="AV3233" s="1"/>
  <c r="F3233"/>
  <c r="AU3233" s="1"/>
  <c r="E3233"/>
  <c r="AT3233" s="1"/>
  <c r="D3233"/>
  <c r="AS3233" s="1"/>
  <c r="T3232"/>
  <c r="S3232"/>
  <c r="BH3232" s="1"/>
  <c r="R3232"/>
  <c r="BG3232" s="1"/>
  <c r="Q3232"/>
  <c r="BF3232" s="1"/>
  <c r="P3232"/>
  <c r="O3232"/>
  <c r="BD3232" s="1"/>
  <c r="N3232"/>
  <c r="BC3232" s="1"/>
  <c r="M3232"/>
  <c r="L3232"/>
  <c r="BA3232" s="1"/>
  <c r="K3232"/>
  <c r="J3232"/>
  <c r="I3232"/>
  <c r="AX3232" s="1"/>
  <c r="H3232"/>
  <c r="G3232"/>
  <c r="F3232"/>
  <c r="AU3232" s="1"/>
  <c r="E3232"/>
  <c r="AT3232" s="1"/>
  <c r="D3232"/>
  <c r="AQ3231"/>
  <c r="T3231"/>
  <c r="BI3231" s="1"/>
  <c r="S3231"/>
  <c r="R3231"/>
  <c r="BG3231" s="1"/>
  <c r="Q3231"/>
  <c r="BF3231" s="1"/>
  <c r="P3231"/>
  <c r="BE3231" s="1"/>
  <c r="O3231"/>
  <c r="BD3231" s="1"/>
  <c r="N3231"/>
  <c r="BC3231" s="1"/>
  <c r="M3231"/>
  <c r="L3231"/>
  <c r="BA3231" s="1"/>
  <c r="K3231"/>
  <c r="AZ3231" s="1"/>
  <c r="J3231"/>
  <c r="AY3231" s="1"/>
  <c r="I3231"/>
  <c r="AX3231" s="1"/>
  <c r="H3231"/>
  <c r="AW3231" s="1"/>
  <c r="G3231"/>
  <c r="AV3231" s="1"/>
  <c r="F3231"/>
  <c r="AU3231" s="1"/>
  <c r="E3231"/>
  <c r="AT3231" s="1"/>
  <c r="D3231"/>
  <c r="AS3231" s="1"/>
  <c r="B3231"/>
  <c r="AP3230"/>
  <c r="T3230"/>
  <c r="BI3230" s="1"/>
  <c r="S3230"/>
  <c r="BH3230" s="1"/>
  <c r="R3230"/>
  <c r="BG3230" s="1"/>
  <c r="Q3230"/>
  <c r="P3230"/>
  <c r="BE3230" s="1"/>
  <c r="O3230"/>
  <c r="BD3230" s="1"/>
  <c r="N3230"/>
  <c r="M3230"/>
  <c r="BB3230" s="1"/>
  <c r="L3230"/>
  <c r="BA3230" s="1"/>
  <c r="K3230"/>
  <c r="AZ3230" s="1"/>
  <c r="J3230"/>
  <c r="AY3230" s="1"/>
  <c r="I3230"/>
  <c r="AX3230" s="1"/>
  <c r="H3230"/>
  <c r="AW3230" s="1"/>
  <c r="G3230"/>
  <c r="AV3230" s="1"/>
  <c r="F3230"/>
  <c r="AU3230" s="1"/>
  <c r="E3230"/>
  <c r="D3230"/>
  <c r="AS3230" s="1"/>
  <c r="A3230"/>
  <c r="BJ3229"/>
  <c r="BI3229"/>
  <c r="BH3229"/>
  <c r="BG3229"/>
  <c r="BF3229"/>
  <c r="BE3229"/>
  <c r="BD3229"/>
  <c r="BC3229"/>
  <c r="BB3229"/>
  <c r="BA3229"/>
  <c r="AZ3229"/>
  <c r="AY3229"/>
  <c r="AX3229"/>
  <c r="AW3229"/>
  <c r="AV3229"/>
  <c r="AU3229"/>
  <c r="AT3229"/>
  <c r="AS3229"/>
  <c r="AN3229"/>
  <c r="AM3229"/>
  <c r="AL3229"/>
  <c r="AK3229"/>
  <c r="AJ3229"/>
  <c r="AI3229"/>
  <c r="AH3229"/>
  <c r="AG3229"/>
  <c r="AF3229"/>
  <c r="AE3229"/>
  <c r="AD3229"/>
  <c r="AC3229"/>
  <c r="AB3229"/>
  <c r="AA3229"/>
  <c r="Z3229"/>
  <c r="Y3229"/>
  <c r="X3229"/>
  <c r="U3229"/>
  <c r="T3229"/>
  <c r="S3229"/>
  <c r="R3229"/>
  <c r="Q3229"/>
  <c r="P3229"/>
  <c r="O3229"/>
  <c r="N3229"/>
  <c r="M3229"/>
  <c r="L3229"/>
  <c r="K3229"/>
  <c r="J3229"/>
  <c r="I3229"/>
  <c r="H3229"/>
  <c r="G3229"/>
  <c r="F3229"/>
  <c r="E3229"/>
  <c r="D3229"/>
  <c r="T3225"/>
  <c r="BI3225" s="1"/>
  <c r="S3225"/>
  <c r="BH3225" s="1"/>
  <c r="R3225"/>
  <c r="BG3225" s="1"/>
  <c r="Q3225"/>
  <c r="BF3225" s="1"/>
  <c r="P3225"/>
  <c r="BE3225" s="1"/>
  <c r="O3225"/>
  <c r="BD3225" s="1"/>
  <c r="N3225"/>
  <c r="BC3225" s="1"/>
  <c r="M3225"/>
  <c r="BB3225" s="1"/>
  <c r="L3225"/>
  <c r="BA3225" s="1"/>
  <c r="K3225"/>
  <c r="AZ3225" s="1"/>
  <c r="J3225"/>
  <c r="AY3225" s="1"/>
  <c r="I3225"/>
  <c r="AX3225" s="1"/>
  <c r="H3225"/>
  <c r="AW3225" s="1"/>
  <c r="G3225"/>
  <c r="AV3225" s="1"/>
  <c r="F3225"/>
  <c r="AU3225" s="1"/>
  <c r="E3225"/>
  <c r="AT3225" s="1"/>
  <c r="D3225"/>
  <c r="AS3225" s="1"/>
  <c r="T3224"/>
  <c r="BI3224" s="1"/>
  <c r="S3224"/>
  <c r="BH3224" s="1"/>
  <c r="R3224"/>
  <c r="BG3224" s="1"/>
  <c r="Q3224"/>
  <c r="BF3224" s="1"/>
  <c r="P3224"/>
  <c r="BE3224" s="1"/>
  <c r="O3224"/>
  <c r="BD3224" s="1"/>
  <c r="N3224"/>
  <c r="BC3224" s="1"/>
  <c r="M3224"/>
  <c r="BB3224" s="1"/>
  <c r="L3224"/>
  <c r="BA3224" s="1"/>
  <c r="K3224"/>
  <c r="AZ3224" s="1"/>
  <c r="J3224"/>
  <c r="AY3224" s="1"/>
  <c r="I3224"/>
  <c r="AX3224" s="1"/>
  <c r="H3224"/>
  <c r="AW3224" s="1"/>
  <c r="G3224"/>
  <c r="AV3224" s="1"/>
  <c r="F3224"/>
  <c r="AU3224" s="1"/>
  <c r="E3224"/>
  <c r="AT3224" s="1"/>
  <c r="D3224"/>
  <c r="AS3224" s="1"/>
  <c r="T3223"/>
  <c r="BI3223" s="1"/>
  <c r="S3223"/>
  <c r="BH3223" s="1"/>
  <c r="R3223"/>
  <c r="BG3223" s="1"/>
  <c r="Q3223"/>
  <c r="BF3223" s="1"/>
  <c r="P3223"/>
  <c r="BE3223" s="1"/>
  <c r="O3223"/>
  <c r="BD3223" s="1"/>
  <c r="N3223"/>
  <c r="BC3223" s="1"/>
  <c r="M3223"/>
  <c r="BB3223" s="1"/>
  <c r="L3223"/>
  <c r="BA3223" s="1"/>
  <c r="K3223"/>
  <c r="AZ3223" s="1"/>
  <c r="J3223"/>
  <c r="AY3223" s="1"/>
  <c r="I3223"/>
  <c r="AX3223" s="1"/>
  <c r="H3223"/>
  <c r="AW3223" s="1"/>
  <c r="G3223"/>
  <c r="AV3223" s="1"/>
  <c r="F3223"/>
  <c r="AU3223" s="1"/>
  <c r="E3223"/>
  <c r="AT3223" s="1"/>
  <c r="D3223"/>
  <c r="AS3223" s="1"/>
  <c r="T3222"/>
  <c r="BI3222" s="1"/>
  <c r="S3222"/>
  <c r="BH3222" s="1"/>
  <c r="R3222"/>
  <c r="BG3222" s="1"/>
  <c r="Q3222"/>
  <c r="BF3222" s="1"/>
  <c r="P3222"/>
  <c r="BE3222" s="1"/>
  <c r="O3222"/>
  <c r="BD3222" s="1"/>
  <c r="N3222"/>
  <c r="BC3222" s="1"/>
  <c r="M3222"/>
  <c r="BB3222" s="1"/>
  <c r="L3222"/>
  <c r="BA3222" s="1"/>
  <c r="K3222"/>
  <c r="AZ3222" s="1"/>
  <c r="J3222"/>
  <c r="AY3222" s="1"/>
  <c r="I3222"/>
  <c r="AX3222" s="1"/>
  <c r="H3222"/>
  <c r="AW3222" s="1"/>
  <c r="G3222"/>
  <c r="AV3222" s="1"/>
  <c r="F3222"/>
  <c r="AU3222" s="1"/>
  <c r="E3222"/>
  <c r="AT3222" s="1"/>
  <c r="D3222"/>
  <c r="AS3222" s="1"/>
  <c r="BB3221"/>
  <c r="BA3221"/>
  <c r="T3221"/>
  <c r="BI3221" s="1"/>
  <c r="S3221"/>
  <c r="BH3221" s="1"/>
  <c r="R3221"/>
  <c r="BG3221" s="1"/>
  <c r="Q3221"/>
  <c r="BF3221" s="1"/>
  <c r="P3221"/>
  <c r="BE3221" s="1"/>
  <c r="O3221"/>
  <c r="BD3221" s="1"/>
  <c r="N3221"/>
  <c r="BC3221" s="1"/>
  <c r="M3221"/>
  <c r="L3221"/>
  <c r="K3221"/>
  <c r="AZ3221" s="1"/>
  <c r="J3221"/>
  <c r="AY3221" s="1"/>
  <c r="I3221"/>
  <c r="AX3221" s="1"/>
  <c r="H3221"/>
  <c r="AW3221" s="1"/>
  <c r="G3221"/>
  <c r="AV3221" s="1"/>
  <c r="F3221"/>
  <c r="AU3221" s="1"/>
  <c r="E3221"/>
  <c r="AT3221" s="1"/>
  <c r="D3221"/>
  <c r="AS3221" s="1"/>
  <c r="T3220"/>
  <c r="BI3220" s="1"/>
  <c r="S3220"/>
  <c r="BH3220" s="1"/>
  <c r="R3220"/>
  <c r="BG3220" s="1"/>
  <c r="Q3220"/>
  <c r="BF3220" s="1"/>
  <c r="P3220"/>
  <c r="BE3220" s="1"/>
  <c r="O3220"/>
  <c r="BD3220" s="1"/>
  <c r="N3220"/>
  <c r="BC3220" s="1"/>
  <c r="M3220"/>
  <c r="BB3220" s="1"/>
  <c r="L3220"/>
  <c r="BA3220" s="1"/>
  <c r="K3220"/>
  <c r="AZ3220" s="1"/>
  <c r="J3220"/>
  <c r="AY3220" s="1"/>
  <c r="I3220"/>
  <c r="AX3220" s="1"/>
  <c r="H3220"/>
  <c r="AW3220" s="1"/>
  <c r="G3220"/>
  <c r="AV3220" s="1"/>
  <c r="F3220"/>
  <c r="AU3220" s="1"/>
  <c r="E3220"/>
  <c r="AT3220" s="1"/>
  <c r="D3220"/>
  <c r="AS3220" s="1"/>
  <c r="BG3219"/>
  <c r="T3219"/>
  <c r="BI3219" s="1"/>
  <c r="S3219"/>
  <c r="BH3219" s="1"/>
  <c r="R3219"/>
  <c r="Q3219"/>
  <c r="BF3219" s="1"/>
  <c r="P3219"/>
  <c r="BE3219" s="1"/>
  <c r="O3219"/>
  <c r="BD3219" s="1"/>
  <c r="N3219"/>
  <c r="BC3219" s="1"/>
  <c r="M3219"/>
  <c r="BB3219" s="1"/>
  <c r="L3219"/>
  <c r="BA3219" s="1"/>
  <c r="K3219"/>
  <c r="AZ3219" s="1"/>
  <c r="J3219"/>
  <c r="AY3219" s="1"/>
  <c r="I3219"/>
  <c r="H3219"/>
  <c r="G3219"/>
  <c r="AV3219" s="1"/>
  <c r="F3219"/>
  <c r="AU3219" s="1"/>
  <c r="E3219"/>
  <c r="AT3219" s="1"/>
  <c r="D3219"/>
  <c r="AS3219" s="1"/>
  <c r="AQ3218"/>
  <c r="T3218"/>
  <c r="BI3218" s="1"/>
  <c r="S3218"/>
  <c r="BH3218" s="1"/>
  <c r="R3218"/>
  <c r="BG3218" s="1"/>
  <c r="Q3218"/>
  <c r="P3218"/>
  <c r="BE3218" s="1"/>
  <c r="O3218"/>
  <c r="BD3218" s="1"/>
  <c r="N3218"/>
  <c r="BC3218" s="1"/>
  <c r="M3218"/>
  <c r="BB3218" s="1"/>
  <c r="L3218"/>
  <c r="BA3218" s="1"/>
  <c r="K3218"/>
  <c r="AZ3218" s="1"/>
  <c r="J3218"/>
  <c r="AY3218" s="1"/>
  <c r="I3218"/>
  <c r="AX3218" s="1"/>
  <c r="H3218"/>
  <c r="AW3218" s="1"/>
  <c r="G3218"/>
  <c r="AV3218" s="1"/>
  <c r="F3218"/>
  <c r="AU3218" s="1"/>
  <c r="E3218"/>
  <c r="AT3218" s="1"/>
  <c r="D3218"/>
  <c r="AS3218" s="1"/>
  <c r="B3218"/>
  <c r="AP3217"/>
  <c r="T3217"/>
  <c r="S3217"/>
  <c r="BH3217" s="1"/>
  <c r="R3217"/>
  <c r="Q3217"/>
  <c r="BF3217" s="1"/>
  <c r="P3217"/>
  <c r="BE3217" s="1"/>
  <c r="O3217"/>
  <c r="BD3217" s="1"/>
  <c r="N3217"/>
  <c r="M3217"/>
  <c r="BB3217" s="1"/>
  <c r="L3217"/>
  <c r="BA3217" s="1"/>
  <c r="K3217"/>
  <c r="AZ3217" s="1"/>
  <c r="J3217"/>
  <c r="AY3217" s="1"/>
  <c r="I3217"/>
  <c r="AX3217" s="1"/>
  <c r="H3217"/>
  <c r="AW3217" s="1"/>
  <c r="G3217"/>
  <c r="AV3217" s="1"/>
  <c r="F3217"/>
  <c r="E3217"/>
  <c r="D3217"/>
  <c r="A3217"/>
  <c r="BJ3216"/>
  <c r="BI3216"/>
  <c r="BH3216"/>
  <c r="BG3216"/>
  <c r="BF3216"/>
  <c r="BE3216"/>
  <c r="BD3216"/>
  <c r="BC3216"/>
  <c r="BB3216"/>
  <c r="BA3216"/>
  <c r="AZ3216"/>
  <c r="AY3216"/>
  <c r="AX3216"/>
  <c r="AW3216"/>
  <c r="AV3216"/>
  <c r="AU3216"/>
  <c r="AT3216"/>
  <c r="AS3216"/>
  <c r="AN3216"/>
  <c r="AM3216"/>
  <c r="AL3216"/>
  <c r="AK3216"/>
  <c r="AJ3216"/>
  <c r="AI3216"/>
  <c r="AH3216"/>
  <c r="AG3216"/>
  <c r="AF3216"/>
  <c r="AE3216"/>
  <c r="AD3216"/>
  <c r="AC3216"/>
  <c r="AB3216"/>
  <c r="AA3216"/>
  <c r="Z3216"/>
  <c r="Y3216"/>
  <c r="X3216"/>
  <c r="U3216"/>
  <c r="T3216"/>
  <c r="S3216"/>
  <c r="R3216"/>
  <c r="Q3216"/>
  <c r="P3216"/>
  <c r="O3216"/>
  <c r="N3216"/>
  <c r="M3216"/>
  <c r="L3216"/>
  <c r="K3216"/>
  <c r="J3216"/>
  <c r="I3216"/>
  <c r="H3216"/>
  <c r="G3216"/>
  <c r="F3216"/>
  <c r="E3216"/>
  <c r="D3216"/>
  <c r="T3212"/>
  <c r="BI3212" s="1"/>
  <c r="S3212"/>
  <c r="BH3212" s="1"/>
  <c r="R3212"/>
  <c r="BG3212" s="1"/>
  <c r="Q3212"/>
  <c r="BF3212" s="1"/>
  <c r="P3212"/>
  <c r="BE3212" s="1"/>
  <c r="O3212"/>
  <c r="BD3212" s="1"/>
  <c r="N3212"/>
  <c r="BC3212" s="1"/>
  <c r="M3212"/>
  <c r="BB3212" s="1"/>
  <c r="L3212"/>
  <c r="BA3212" s="1"/>
  <c r="K3212"/>
  <c r="AZ3212" s="1"/>
  <c r="J3212"/>
  <c r="AY3212" s="1"/>
  <c r="I3212"/>
  <c r="AX3212" s="1"/>
  <c r="H3212"/>
  <c r="AW3212" s="1"/>
  <c r="G3212"/>
  <c r="AV3212" s="1"/>
  <c r="F3212"/>
  <c r="AU3212" s="1"/>
  <c r="E3212"/>
  <c r="D3212"/>
  <c r="AS3212" s="1"/>
  <c r="T3211"/>
  <c r="BI3211" s="1"/>
  <c r="S3211"/>
  <c r="BH3211" s="1"/>
  <c r="R3211"/>
  <c r="BG3211" s="1"/>
  <c r="Q3211"/>
  <c r="BF3211" s="1"/>
  <c r="P3211"/>
  <c r="BE3211" s="1"/>
  <c r="O3211"/>
  <c r="BD3211" s="1"/>
  <c r="N3211"/>
  <c r="BC3211" s="1"/>
  <c r="M3211"/>
  <c r="BB3211" s="1"/>
  <c r="L3211"/>
  <c r="BA3211" s="1"/>
  <c r="K3211"/>
  <c r="AZ3211" s="1"/>
  <c r="J3211"/>
  <c r="AY3211" s="1"/>
  <c r="I3211"/>
  <c r="AX3211" s="1"/>
  <c r="H3211"/>
  <c r="AW3211" s="1"/>
  <c r="G3211"/>
  <c r="AV3211" s="1"/>
  <c r="F3211"/>
  <c r="AU3211" s="1"/>
  <c r="E3211"/>
  <c r="AT3211" s="1"/>
  <c r="D3211"/>
  <c r="AS3211" s="1"/>
  <c r="T3210"/>
  <c r="BI3210" s="1"/>
  <c r="S3210"/>
  <c r="BH3210" s="1"/>
  <c r="R3210"/>
  <c r="BG3210" s="1"/>
  <c r="Q3210"/>
  <c r="BF3210" s="1"/>
  <c r="P3210"/>
  <c r="BE3210" s="1"/>
  <c r="O3210"/>
  <c r="BD3210" s="1"/>
  <c r="N3210"/>
  <c r="BC3210" s="1"/>
  <c r="M3210"/>
  <c r="BB3210" s="1"/>
  <c r="L3210"/>
  <c r="BA3210" s="1"/>
  <c r="K3210"/>
  <c r="AZ3210" s="1"/>
  <c r="J3210"/>
  <c r="AY3210" s="1"/>
  <c r="I3210"/>
  <c r="AX3210" s="1"/>
  <c r="H3210"/>
  <c r="AW3210" s="1"/>
  <c r="G3210"/>
  <c r="AV3210" s="1"/>
  <c r="F3210"/>
  <c r="AU3210" s="1"/>
  <c r="E3210"/>
  <c r="D3210"/>
  <c r="AS3210" s="1"/>
  <c r="T3209"/>
  <c r="BI3209" s="1"/>
  <c r="S3209"/>
  <c r="BH3209" s="1"/>
  <c r="R3209"/>
  <c r="BG3209" s="1"/>
  <c r="Q3209"/>
  <c r="BF3209" s="1"/>
  <c r="P3209"/>
  <c r="BE3209" s="1"/>
  <c r="O3209"/>
  <c r="BD3209" s="1"/>
  <c r="N3209"/>
  <c r="BC3209" s="1"/>
  <c r="M3209"/>
  <c r="BB3209" s="1"/>
  <c r="L3209"/>
  <c r="BA3209" s="1"/>
  <c r="K3209"/>
  <c r="AZ3209" s="1"/>
  <c r="J3209"/>
  <c r="AY3209" s="1"/>
  <c r="I3209"/>
  <c r="AX3209" s="1"/>
  <c r="H3209"/>
  <c r="AW3209" s="1"/>
  <c r="G3209"/>
  <c r="AV3209" s="1"/>
  <c r="F3209"/>
  <c r="AU3209" s="1"/>
  <c r="E3209"/>
  <c r="AT3209" s="1"/>
  <c r="D3209"/>
  <c r="AS3209" s="1"/>
  <c r="AS3208"/>
  <c r="T3208"/>
  <c r="BI3208" s="1"/>
  <c r="S3208"/>
  <c r="BH3208" s="1"/>
  <c r="R3208"/>
  <c r="BG3208" s="1"/>
  <c r="Q3208"/>
  <c r="BF3208" s="1"/>
  <c r="P3208"/>
  <c r="BE3208" s="1"/>
  <c r="O3208"/>
  <c r="BD3208" s="1"/>
  <c r="N3208"/>
  <c r="BC3208" s="1"/>
  <c r="M3208"/>
  <c r="L3208"/>
  <c r="BA3208" s="1"/>
  <c r="K3208"/>
  <c r="AZ3208" s="1"/>
  <c r="J3208"/>
  <c r="AY3208" s="1"/>
  <c r="I3208"/>
  <c r="AX3208" s="1"/>
  <c r="H3208"/>
  <c r="AW3208" s="1"/>
  <c r="G3208"/>
  <c r="AV3208" s="1"/>
  <c r="F3208"/>
  <c r="AU3208" s="1"/>
  <c r="E3208"/>
  <c r="AT3208" s="1"/>
  <c r="D3208"/>
  <c r="T3207"/>
  <c r="BI3207" s="1"/>
  <c r="S3207"/>
  <c r="BH3207" s="1"/>
  <c r="R3207"/>
  <c r="Q3207"/>
  <c r="BF3207" s="1"/>
  <c r="P3207"/>
  <c r="BE3207" s="1"/>
  <c r="O3207"/>
  <c r="BD3207" s="1"/>
  <c r="N3207"/>
  <c r="BC3207" s="1"/>
  <c r="M3207"/>
  <c r="BB3207" s="1"/>
  <c r="L3207"/>
  <c r="BA3207" s="1"/>
  <c r="K3207"/>
  <c r="AZ3207" s="1"/>
  <c r="J3207"/>
  <c r="AY3207" s="1"/>
  <c r="I3207"/>
  <c r="AX3207" s="1"/>
  <c r="H3207"/>
  <c r="AW3207" s="1"/>
  <c r="G3207"/>
  <c r="AV3207" s="1"/>
  <c r="F3207"/>
  <c r="AU3207" s="1"/>
  <c r="E3207"/>
  <c r="AT3207" s="1"/>
  <c r="D3207"/>
  <c r="AS3207" s="1"/>
  <c r="T3206"/>
  <c r="BI3206" s="1"/>
  <c r="S3206"/>
  <c r="R3206"/>
  <c r="BG3206" s="1"/>
  <c r="Q3206"/>
  <c r="BF3206" s="1"/>
  <c r="P3206"/>
  <c r="BE3206" s="1"/>
  <c r="O3206"/>
  <c r="BD3206" s="1"/>
  <c r="N3206"/>
  <c r="BC3206" s="1"/>
  <c r="M3206"/>
  <c r="BB3206" s="1"/>
  <c r="L3206"/>
  <c r="BA3206" s="1"/>
  <c r="K3206"/>
  <c r="J3206"/>
  <c r="AY3206" s="1"/>
  <c r="I3206"/>
  <c r="AX3206" s="1"/>
  <c r="H3206"/>
  <c r="G3206"/>
  <c r="F3206"/>
  <c r="AU3206" s="1"/>
  <c r="E3206"/>
  <c r="AT3206" s="1"/>
  <c r="D3206"/>
  <c r="AS3206" s="1"/>
  <c r="BB3205"/>
  <c r="AW3205"/>
  <c r="T3205"/>
  <c r="BI3205" s="1"/>
  <c r="S3205"/>
  <c r="BH3205" s="1"/>
  <c r="R3205"/>
  <c r="BG3205" s="1"/>
  <c r="Q3205"/>
  <c r="BF3205" s="1"/>
  <c r="P3205"/>
  <c r="BE3205" s="1"/>
  <c r="O3205"/>
  <c r="BD3205" s="1"/>
  <c r="N3205"/>
  <c r="BC3205" s="1"/>
  <c r="M3205"/>
  <c r="L3205"/>
  <c r="BA3205" s="1"/>
  <c r="K3205"/>
  <c r="AZ3205" s="1"/>
  <c r="J3205"/>
  <c r="AY3205" s="1"/>
  <c r="I3205"/>
  <c r="AX3205" s="1"/>
  <c r="H3205"/>
  <c r="G3205"/>
  <c r="AV3205" s="1"/>
  <c r="F3205"/>
  <c r="AU3205" s="1"/>
  <c r="E3205"/>
  <c r="AT3205" s="1"/>
  <c r="D3205"/>
  <c r="AS3205" s="1"/>
  <c r="T3204"/>
  <c r="S3204"/>
  <c r="BH3204" s="1"/>
  <c r="R3204"/>
  <c r="BG3204" s="1"/>
  <c r="Q3204"/>
  <c r="BF3204" s="1"/>
  <c r="P3204"/>
  <c r="O3204"/>
  <c r="BD3204" s="1"/>
  <c r="N3204"/>
  <c r="BC3204" s="1"/>
  <c r="M3204"/>
  <c r="BB3204" s="1"/>
  <c r="L3204"/>
  <c r="K3204"/>
  <c r="AZ3204" s="1"/>
  <c r="J3204"/>
  <c r="AY3204" s="1"/>
  <c r="I3204"/>
  <c r="AX3204" s="1"/>
  <c r="H3204"/>
  <c r="AW3204" s="1"/>
  <c r="G3204"/>
  <c r="AV3204" s="1"/>
  <c r="F3204"/>
  <c r="E3204"/>
  <c r="AT3204" s="1"/>
  <c r="D3204"/>
  <c r="BJ3203"/>
  <c r="BI3203"/>
  <c r="BH3203"/>
  <c r="BG3203"/>
  <c r="BF3203"/>
  <c r="BE3203"/>
  <c r="BD3203"/>
  <c r="BC3203"/>
  <c r="BB3203"/>
  <c r="BA3203"/>
  <c r="AZ3203"/>
  <c r="AY3203"/>
  <c r="AX3203"/>
  <c r="AW3203"/>
  <c r="AV3203"/>
  <c r="AU3203"/>
  <c r="AT3203"/>
  <c r="AS3203"/>
  <c r="AN3203"/>
  <c r="AM3203"/>
  <c r="AL3203"/>
  <c r="AK3203"/>
  <c r="AJ3203"/>
  <c r="AI3203"/>
  <c r="AH3203"/>
  <c r="AG3203"/>
  <c r="AF3203"/>
  <c r="AE3203"/>
  <c r="AD3203"/>
  <c r="AC3203"/>
  <c r="AB3203"/>
  <c r="AA3203"/>
  <c r="Z3203"/>
  <c r="Y3203"/>
  <c r="X3203"/>
  <c r="U3203"/>
  <c r="T3203"/>
  <c r="S3203"/>
  <c r="R3203"/>
  <c r="Q3203"/>
  <c r="P3203"/>
  <c r="O3203"/>
  <c r="N3203"/>
  <c r="M3203"/>
  <c r="L3203"/>
  <c r="K3203"/>
  <c r="J3203"/>
  <c r="I3203"/>
  <c r="H3203"/>
  <c r="G3203"/>
  <c r="F3203"/>
  <c r="E3203"/>
  <c r="D3203"/>
  <c r="T3194"/>
  <c r="BI3194" s="1"/>
  <c r="S3194"/>
  <c r="BH3194" s="1"/>
  <c r="R3194"/>
  <c r="BG3194" s="1"/>
  <c r="Q3194"/>
  <c r="BF3194" s="1"/>
  <c r="P3194"/>
  <c r="BE3194" s="1"/>
  <c r="O3194"/>
  <c r="BD3194" s="1"/>
  <c r="N3194"/>
  <c r="BC3194" s="1"/>
  <c r="M3194"/>
  <c r="BB3194" s="1"/>
  <c r="L3194"/>
  <c r="BA3194" s="1"/>
  <c r="K3194"/>
  <c r="AZ3194" s="1"/>
  <c r="J3194"/>
  <c r="I3194"/>
  <c r="AX3194" s="1"/>
  <c r="H3194"/>
  <c r="AW3194" s="1"/>
  <c r="G3194"/>
  <c r="AV3194" s="1"/>
  <c r="F3194"/>
  <c r="AU3194" s="1"/>
  <c r="E3194"/>
  <c r="AT3194" s="1"/>
  <c r="D3194"/>
  <c r="AS3194" s="1"/>
  <c r="T3193"/>
  <c r="BI3193" s="1"/>
  <c r="S3193"/>
  <c r="BH3193" s="1"/>
  <c r="R3193"/>
  <c r="BG3193" s="1"/>
  <c r="Q3193"/>
  <c r="BF3193" s="1"/>
  <c r="P3193"/>
  <c r="BE3193" s="1"/>
  <c r="O3193"/>
  <c r="BD3193" s="1"/>
  <c r="N3193"/>
  <c r="BC3193" s="1"/>
  <c r="M3193"/>
  <c r="BB3193" s="1"/>
  <c r="L3193"/>
  <c r="BA3193" s="1"/>
  <c r="K3193"/>
  <c r="AZ3193" s="1"/>
  <c r="J3193"/>
  <c r="AY3193" s="1"/>
  <c r="I3193"/>
  <c r="AX3193" s="1"/>
  <c r="H3193"/>
  <c r="AW3193" s="1"/>
  <c r="G3193"/>
  <c r="AV3193" s="1"/>
  <c r="F3193"/>
  <c r="AU3193" s="1"/>
  <c r="E3193"/>
  <c r="D3193"/>
  <c r="AS3193" s="1"/>
  <c r="T3192"/>
  <c r="BI3192" s="1"/>
  <c r="S3192"/>
  <c r="BH3192" s="1"/>
  <c r="R3192"/>
  <c r="BG3192" s="1"/>
  <c r="Q3192"/>
  <c r="BF3192" s="1"/>
  <c r="P3192"/>
  <c r="BE3192" s="1"/>
  <c r="O3192"/>
  <c r="BD3192" s="1"/>
  <c r="N3192"/>
  <c r="BC3192" s="1"/>
  <c r="M3192"/>
  <c r="BB3192" s="1"/>
  <c r="L3192"/>
  <c r="BA3192" s="1"/>
  <c r="K3192"/>
  <c r="AZ3192" s="1"/>
  <c r="J3192"/>
  <c r="AY3192" s="1"/>
  <c r="I3192"/>
  <c r="AX3192" s="1"/>
  <c r="H3192"/>
  <c r="AW3192" s="1"/>
  <c r="G3192"/>
  <c r="AV3192" s="1"/>
  <c r="F3192"/>
  <c r="AU3192" s="1"/>
  <c r="E3192"/>
  <c r="AT3192" s="1"/>
  <c r="D3192"/>
  <c r="AS3192" s="1"/>
  <c r="T3191"/>
  <c r="BI3191" s="1"/>
  <c r="S3191"/>
  <c r="BH3191" s="1"/>
  <c r="R3191"/>
  <c r="BG3191" s="1"/>
  <c r="Q3191"/>
  <c r="BF3191" s="1"/>
  <c r="P3191"/>
  <c r="BE3191" s="1"/>
  <c r="O3191"/>
  <c r="N3191"/>
  <c r="BC3191" s="1"/>
  <c r="M3191"/>
  <c r="BB3191" s="1"/>
  <c r="L3191"/>
  <c r="BA3191" s="1"/>
  <c r="K3191"/>
  <c r="AZ3191" s="1"/>
  <c r="J3191"/>
  <c r="AY3191" s="1"/>
  <c r="I3191"/>
  <c r="AX3191" s="1"/>
  <c r="H3191"/>
  <c r="AW3191" s="1"/>
  <c r="G3191"/>
  <c r="AV3191" s="1"/>
  <c r="F3191"/>
  <c r="AU3191" s="1"/>
  <c r="E3191"/>
  <c r="AT3191" s="1"/>
  <c r="D3191"/>
  <c r="AS3191" s="1"/>
  <c r="T3190"/>
  <c r="BI3190" s="1"/>
  <c r="S3190"/>
  <c r="BH3190" s="1"/>
  <c r="R3190"/>
  <c r="BG3190" s="1"/>
  <c r="Q3190"/>
  <c r="BF3190" s="1"/>
  <c r="P3190"/>
  <c r="BE3190" s="1"/>
  <c r="O3190"/>
  <c r="BD3190" s="1"/>
  <c r="N3190"/>
  <c r="BC3190" s="1"/>
  <c r="M3190"/>
  <c r="BB3190" s="1"/>
  <c r="L3190"/>
  <c r="BA3190" s="1"/>
  <c r="K3190"/>
  <c r="AZ3190" s="1"/>
  <c r="J3190"/>
  <c r="AY3190" s="1"/>
  <c r="I3190"/>
  <c r="AX3190" s="1"/>
  <c r="H3190"/>
  <c r="AW3190" s="1"/>
  <c r="G3190"/>
  <c r="AV3190" s="1"/>
  <c r="F3190"/>
  <c r="AU3190" s="1"/>
  <c r="E3190"/>
  <c r="AT3190" s="1"/>
  <c r="D3190"/>
  <c r="AS3190" s="1"/>
  <c r="T3189"/>
  <c r="BI3189" s="1"/>
  <c r="S3189"/>
  <c r="BH3189" s="1"/>
  <c r="R3189"/>
  <c r="BG3189" s="1"/>
  <c r="Q3189"/>
  <c r="BF3189" s="1"/>
  <c r="P3189"/>
  <c r="BE3189" s="1"/>
  <c r="O3189"/>
  <c r="BD3189" s="1"/>
  <c r="N3189"/>
  <c r="BC3189" s="1"/>
  <c r="M3189"/>
  <c r="BB3189" s="1"/>
  <c r="L3189"/>
  <c r="BA3189" s="1"/>
  <c r="K3189"/>
  <c r="AZ3189" s="1"/>
  <c r="J3189"/>
  <c r="AY3189" s="1"/>
  <c r="I3189"/>
  <c r="AX3189" s="1"/>
  <c r="H3189"/>
  <c r="AW3189" s="1"/>
  <c r="G3189"/>
  <c r="AV3189" s="1"/>
  <c r="F3189"/>
  <c r="AU3189" s="1"/>
  <c r="E3189"/>
  <c r="AT3189" s="1"/>
  <c r="D3189"/>
  <c r="AS3189" s="1"/>
  <c r="T3188"/>
  <c r="BI3188" s="1"/>
  <c r="S3188"/>
  <c r="BH3188" s="1"/>
  <c r="R3188"/>
  <c r="BG3188" s="1"/>
  <c r="Q3188"/>
  <c r="BF3188" s="1"/>
  <c r="P3188"/>
  <c r="BE3188" s="1"/>
  <c r="O3188"/>
  <c r="BD3188" s="1"/>
  <c r="N3188"/>
  <c r="BC3188" s="1"/>
  <c r="M3188"/>
  <c r="BB3188" s="1"/>
  <c r="L3188"/>
  <c r="BA3188" s="1"/>
  <c r="K3188"/>
  <c r="AZ3188" s="1"/>
  <c r="J3188"/>
  <c r="AY3188" s="1"/>
  <c r="I3188"/>
  <c r="H3188"/>
  <c r="G3188"/>
  <c r="AV3188" s="1"/>
  <c r="F3188"/>
  <c r="AU3188" s="1"/>
  <c r="E3188"/>
  <c r="D3188"/>
  <c r="AS3188" s="1"/>
  <c r="AQ3187"/>
  <c r="T3187"/>
  <c r="BI3187" s="1"/>
  <c r="S3187"/>
  <c r="BH3187" s="1"/>
  <c r="R3187"/>
  <c r="Q3187"/>
  <c r="P3187"/>
  <c r="BE3187" s="1"/>
  <c r="O3187"/>
  <c r="BD3187" s="1"/>
  <c r="N3187"/>
  <c r="BC3187" s="1"/>
  <c r="M3187"/>
  <c r="BB3187" s="1"/>
  <c r="L3187"/>
  <c r="BA3187" s="1"/>
  <c r="K3187"/>
  <c r="AZ3187" s="1"/>
  <c r="J3187"/>
  <c r="AY3187" s="1"/>
  <c r="I3187"/>
  <c r="AX3187" s="1"/>
  <c r="H3187"/>
  <c r="AW3187" s="1"/>
  <c r="G3187"/>
  <c r="F3187"/>
  <c r="AU3187" s="1"/>
  <c r="E3187"/>
  <c r="AT3187" s="1"/>
  <c r="D3187"/>
  <c r="AS3187" s="1"/>
  <c r="B3187"/>
  <c r="AP3186"/>
  <c r="T3186"/>
  <c r="S3186"/>
  <c r="BH3186" s="1"/>
  <c r="R3186"/>
  <c r="BG3186" s="1"/>
  <c r="Q3186"/>
  <c r="BF3186" s="1"/>
  <c r="P3186"/>
  <c r="O3186"/>
  <c r="BD3186" s="1"/>
  <c r="N3186"/>
  <c r="BC3186" s="1"/>
  <c r="M3186"/>
  <c r="L3186"/>
  <c r="K3186"/>
  <c r="AZ3186" s="1"/>
  <c r="J3186"/>
  <c r="AY3186" s="1"/>
  <c r="I3186"/>
  <c r="AX3186" s="1"/>
  <c r="H3186"/>
  <c r="AW3186" s="1"/>
  <c r="G3186"/>
  <c r="AV3186" s="1"/>
  <c r="F3186"/>
  <c r="AU3186" s="1"/>
  <c r="E3186"/>
  <c r="AT3186" s="1"/>
  <c r="D3186"/>
  <c r="A3186"/>
  <c r="BJ3185"/>
  <c r="BI3185"/>
  <c r="BH3185"/>
  <c r="BG3185"/>
  <c r="BF3185"/>
  <c r="BE3185"/>
  <c r="BD3185"/>
  <c r="BC3185"/>
  <c r="BB3185"/>
  <c r="BA3185"/>
  <c r="AZ3185"/>
  <c r="AY3185"/>
  <c r="AX3185"/>
  <c r="AW3185"/>
  <c r="AV3185"/>
  <c r="AU3185"/>
  <c r="AT3185"/>
  <c r="AS3185"/>
  <c r="AN3185"/>
  <c r="AM3185"/>
  <c r="AL3185"/>
  <c r="AK3185"/>
  <c r="AJ3185"/>
  <c r="AI3185"/>
  <c r="AH3185"/>
  <c r="AG3185"/>
  <c r="AF3185"/>
  <c r="AE3185"/>
  <c r="AD3185"/>
  <c r="AC3185"/>
  <c r="AB3185"/>
  <c r="AA3185"/>
  <c r="Z3185"/>
  <c r="X3185"/>
  <c r="U3185"/>
  <c r="T3185"/>
  <c r="S3185"/>
  <c r="R3185"/>
  <c r="Q3185"/>
  <c r="P3185"/>
  <c r="O3185"/>
  <c r="N3185"/>
  <c r="M3185"/>
  <c r="L3185"/>
  <c r="K3185"/>
  <c r="J3185"/>
  <c r="I3185"/>
  <c r="H3185"/>
  <c r="G3185"/>
  <c r="F3185"/>
  <c r="E3185"/>
  <c r="D3185"/>
  <c r="T3181"/>
  <c r="BI3181" s="1"/>
  <c r="S3181"/>
  <c r="BH3181" s="1"/>
  <c r="R3181"/>
  <c r="BG3181" s="1"/>
  <c r="Q3181"/>
  <c r="BF3181" s="1"/>
  <c r="P3181"/>
  <c r="BE3181" s="1"/>
  <c r="O3181"/>
  <c r="BD3181" s="1"/>
  <c r="N3181"/>
  <c r="BC3181" s="1"/>
  <c r="M3181"/>
  <c r="BB3181" s="1"/>
  <c r="L3181"/>
  <c r="BA3181" s="1"/>
  <c r="K3181"/>
  <c r="AZ3181" s="1"/>
  <c r="J3181"/>
  <c r="AY3181" s="1"/>
  <c r="I3181"/>
  <c r="AX3181" s="1"/>
  <c r="H3181"/>
  <c r="AW3181" s="1"/>
  <c r="G3181"/>
  <c r="AV3181" s="1"/>
  <c r="F3181"/>
  <c r="AU3181" s="1"/>
  <c r="E3181"/>
  <c r="D3181"/>
  <c r="AS3181" s="1"/>
  <c r="T3180"/>
  <c r="BI3180" s="1"/>
  <c r="S3180"/>
  <c r="BH3180" s="1"/>
  <c r="R3180"/>
  <c r="BG3180" s="1"/>
  <c r="Q3180"/>
  <c r="BF3180" s="1"/>
  <c r="P3180"/>
  <c r="BE3180" s="1"/>
  <c r="O3180"/>
  <c r="BD3180" s="1"/>
  <c r="N3180"/>
  <c r="BC3180" s="1"/>
  <c r="M3180"/>
  <c r="BB3180" s="1"/>
  <c r="L3180"/>
  <c r="BA3180" s="1"/>
  <c r="K3180"/>
  <c r="AZ3180" s="1"/>
  <c r="J3180"/>
  <c r="AY3180" s="1"/>
  <c r="I3180"/>
  <c r="AX3180" s="1"/>
  <c r="H3180"/>
  <c r="AW3180" s="1"/>
  <c r="G3180"/>
  <c r="AV3180" s="1"/>
  <c r="F3180"/>
  <c r="AU3180" s="1"/>
  <c r="E3180"/>
  <c r="AT3180" s="1"/>
  <c r="D3180"/>
  <c r="AS3180" s="1"/>
  <c r="T3179"/>
  <c r="BI3179" s="1"/>
  <c r="S3179"/>
  <c r="BH3179" s="1"/>
  <c r="R3179"/>
  <c r="BG3179" s="1"/>
  <c r="Q3179"/>
  <c r="BF3179" s="1"/>
  <c r="P3179"/>
  <c r="BE3179" s="1"/>
  <c r="O3179"/>
  <c r="BD3179" s="1"/>
  <c r="N3179"/>
  <c r="BC3179" s="1"/>
  <c r="M3179"/>
  <c r="BB3179" s="1"/>
  <c r="L3179"/>
  <c r="BA3179" s="1"/>
  <c r="K3179"/>
  <c r="AZ3179" s="1"/>
  <c r="J3179"/>
  <c r="AY3179" s="1"/>
  <c r="I3179"/>
  <c r="AX3179" s="1"/>
  <c r="H3179"/>
  <c r="AW3179" s="1"/>
  <c r="G3179"/>
  <c r="AV3179" s="1"/>
  <c r="F3179"/>
  <c r="AU3179" s="1"/>
  <c r="E3179"/>
  <c r="D3179"/>
  <c r="AS3179" s="1"/>
  <c r="T3178"/>
  <c r="BI3178" s="1"/>
  <c r="S3178"/>
  <c r="BH3178" s="1"/>
  <c r="R3178"/>
  <c r="BG3178" s="1"/>
  <c r="Q3178"/>
  <c r="BF3178" s="1"/>
  <c r="P3178"/>
  <c r="BE3178" s="1"/>
  <c r="O3178"/>
  <c r="BD3178" s="1"/>
  <c r="N3178"/>
  <c r="BC3178" s="1"/>
  <c r="M3178"/>
  <c r="BB3178" s="1"/>
  <c r="L3178"/>
  <c r="BA3178" s="1"/>
  <c r="K3178"/>
  <c r="AZ3178" s="1"/>
  <c r="J3178"/>
  <c r="AY3178" s="1"/>
  <c r="I3178"/>
  <c r="AX3178" s="1"/>
  <c r="H3178"/>
  <c r="AW3178" s="1"/>
  <c r="G3178"/>
  <c r="AV3178" s="1"/>
  <c r="F3178"/>
  <c r="AU3178" s="1"/>
  <c r="E3178"/>
  <c r="AT3178" s="1"/>
  <c r="D3178"/>
  <c r="AS3178" s="1"/>
  <c r="T3177"/>
  <c r="BI3177" s="1"/>
  <c r="S3177"/>
  <c r="BH3177" s="1"/>
  <c r="R3177"/>
  <c r="BG3177" s="1"/>
  <c r="Q3177"/>
  <c r="BF3177" s="1"/>
  <c r="P3177"/>
  <c r="BE3177" s="1"/>
  <c r="O3177"/>
  <c r="BD3177" s="1"/>
  <c r="N3177"/>
  <c r="BC3177" s="1"/>
  <c r="M3177"/>
  <c r="BB3177" s="1"/>
  <c r="L3177"/>
  <c r="BA3177" s="1"/>
  <c r="K3177"/>
  <c r="AZ3177" s="1"/>
  <c r="J3177"/>
  <c r="AY3177" s="1"/>
  <c r="I3177"/>
  <c r="AX3177" s="1"/>
  <c r="H3177"/>
  <c r="AW3177" s="1"/>
  <c r="G3177"/>
  <c r="AV3177" s="1"/>
  <c r="F3177"/>
  <c r="AU3177" s="1"/>
  <c r="E3177"/>
  <c r="AT3177" s="1"/>
  <c r="D3177"/>
  <c r="AS3177" s="1"/>
  <c r="T3176"/>
  <c r="BI3176" s="1"/>
  <c r="S3176"/>
  <c r="BH3176" s="1"/>
  <c r="R3176"/>
  <c r="BG3176" s="1"/>
  <c r="Q3176"/>
  <c r="BF3176" s="1"/>
  <c r="P3176"/>
  <c r="BE3176" s="1"/>
  <c r="O3176"/>
  <c r="BD3176" s="1"/>
  <c r="N3176"/>
  <c r="BC3176" s="1"/>
  <c r="M3176"/>
  <c r="BB3176" s="1"/>
  <c r="L3176"/>
  <c r="BA3176" s="1"/>
  <c r="K3176"/>
  <c r="AZ3176" s="1"/>
  <c r="J3176"/>
  <c r="AY3176" s="1"/>
  <c r="I3176"/>
  <c r="AX3176" s="1"/>
  <c r="H3176"/>
  <c r="AW3176" s="1"/>
  <c r="G3176"/>
  <c r="AV3176" s="1"/>
  <c r="F3176"/>
  <c r="AU3176" s="1"/>
  <c r="E3176"/>
  <c r="AT3176" s="1"/>
  <c r="D3176"/>
  <c r="AS3176" s="1"/>
  <c r="T3175"/>
  <c r="BI3175" s="1"/>
  <c r="S3175"/>
  <c r="BH3175" s="1"/>
  <c r="R3175"/>
  <c r="BG3175" s="1"/>
  <c r="Q3175"/>
  <c r="BF3175" s="1"/>
  <c r="P3175"/>
  <c r="BE3175" s="1"/>
  <c r="O3175"/>
  <c r="BD3175" s="1"/>
  <c r="N3175"/>
  <c r="BC3175" s="1"/>
  <c r="M3175"/>
  <c r="BB3175" s="1"/>
  <c r="L3175"/>
  <c r="BA3175" s="1"/>
  <c r="K3175"/>
  <c r="AZ3175" s="1"/>
  <c r="J3175"/>
  <c r="I3175"/>
  <c r="AX3175" s="1"/>
  <c r="H3175"/>
  <c r="AW3175" s="1"/>
  <c r="G3175"/>
  <c r="F3175"/>
  <c r="AU3175" s="1"/>
  <c r="E3175"/>
  <c r="AT3175" s="1"/>
  <c r="D3175"/>
  <c r="AQ3174"/>
  <c r="T3174"/>
  <c r="BI3174" s="1"/>
  <c r="S3174"/>
  <c r="BH3174" s="1"/>
  <c r="R3174"/>
  <c r="BG3174" s="1"/>
  <c r="Q3174"/>
  <c r="BF3174" s="1"/>
  <c r="P3174"/>
  <c r="BE3174" s="1"/>
  <c r="O3174"/>
  <c r="BD3174" s="1"/>
  <c r="N3174"/>
  <c r="M3174"/>
  <c r="BB3174" s="1"/>
  <c r="L3174"/>
  <c r="BA3174" s="1"/>
  <c r="K3174"/>
  <c r="AZ3174" s="1"/>
  <c r="J3174"/>
  <c r="AY3174" s="1"/>
  <c r="I3174"/>
  <c r="AX3174" s="1"/>
  <c r="H3174"/>
  <c r="AW3174" s="1"/>
  <c r="G3174"/>
  <c r="AV3174" s="1"/>
  <c r="F3174"/>
  <c r="AU3174" s="1"/>
  <c r="E3174"/>
  <c r="AT3174" s="1"/>
  <c r="D3174"/>
  <c r="AS3174" s="1"/>
  <c r="B3174"/>
  <c r="AP3173"/>
  <c r="T3173"/>
  <c r="S3173"/>
  <c r="BH3173" s="1"/>
  <c r="R3173"/>
  <c r="BG3173" s="1"/>
  <c r="Q3173"/>
  <c r="P3173"/>
  <c r="O3173"/>
  <c r="BD3173" s="1"/>
  <c r="N3173"/>
  <c r="BC3173" s="1"/>
  <c r="M3173"/>
  <c r="L3173"/>
  <c r="K3173"/>
  <c r="AZ3173" s="1"/>
  <c r="J3173"/>
  <c r="AY3173" s="1"/>
  <c r="I3173"/>
  <c r="AX3173" s="1"/>
  <c r="H3173"/>
  <c r="AW3173" s="1"/>
  <c r="G3173"/>
  <c r="AV3173" s="1"/>
  <c r="F3173"/>
  <c r="AU3173" s="1"/>
  <c r="E3173"/>
  <c r="D3173"/>
  <c r="AS3173" s="1"/>
  <c r="A3173"/>
  <c r="BJ3172"/>
  <c r="BI3172"/>
  <c r="BH3172"/>
  <c r="BG3172"/>
  <c r="BF3172"/>
  <c r="BE3172"/>
  <c r="BD3172"/>
  <c r="BC3172"/>
  <c r="BB3172"/>
  <c r="BA3172"/>
  <c r="AZ3172"/>
  <c r="AY3172"/>
  <c r="AX3172"/>
  <c r="AW3172"/>
  <c r="AV3172"/>
  <c r="AU3172"/>
  <c r="AT3172"/>
  <c r="AS3172"/>
  <c r="AN3172"/>
  <c r="AM3172"/>
  <c r="AL3172"/>
  <c r="AK3172"/>
  <c r="AJ3172"/>
  <c r="AI3172"/>
  <c r="AH3172"/>
  <c r="AG3172"/>
  <c r="AF3172"/>
  <c r="AE3172"/>
  <c r="AD3172"/>
  <c r="AC3172"/>
  <c r="AB3172"/>
  <c r="AA3172"/>
  <c r="Z3172"/>
  <c r="Y3172"/>
  <c r="X3172"/>
  <c r="U3172"/>
  <c r="T3172"/>
  <c r="S3172"/>
  <c r="R3172"/>
  <c r="Q3172"/>
  <c r="P3172"/>
  <c r="O3172"/>
  <c r="N3172"/>
  <c r="M3172"/>
  <c r="L3172"/>
  <c r="K3172"/>
  <c r="J3172"/>
  <c r="I3172"/>
  <c r="H3172"/>
  <c r="G3172"/>
  <c r="F3172"/>
  <c r="E3172"/>
  <c r="D3172"/>
  <c r="T3168"/>
  <c r="BI3168" s="1"/>
  <c r="S3168"/>
  <c r="BH3168" s="1"/>
  <c r="R3168"/>
  <c r="BG3168" s="1"/>
  <c r="Q3168"/>
  <c r="BF3168" s="1"/>
  <c r="P3168"/>
  <c r="BE3168" s="1"/>
  <c r="O3168"/>
  <c r="BD3168" s="1"/>
  <c r="N3168"/>
  <c r="BC3168" s="1"/>
  <c r="M3168"/>
  <c r="BB3168" s="1"/>
  <c r="L3168"/>
  <c r="BA3168" s="1"/>
  <c r="K3168"/>
  <c r="AZ3168" s="1"/>
  <c r="J3168"/>
  <c r="AY3168" s="1"/>
  <c r="I3168"/>
  <c r="AX3168" s="1"/>
  <c r="H3168"/>
  <c r="AW3168" s="1"/>
  <c r="G3168"/>
  <c r="AV3168" s="1"/>
  <c r="F3168"/>
  <c r="AU3168" s="1"/>
  <c r="E3168"/>
  <c r="AT3168" s="1"/>
  <c r="D3168"/>
  <c r="AS3168" s="1"/>
  <c r="T3167"/>
  <c r="BI3167" s="1"/>
  <c r="S3167"/>
  <c r="BH3167" s="1"/>
  <c r="R3167"/>
  <c r="BG3167" s="1"/>
  <c r="Q3167"/>
  <c r="BF3167" s="1"/>
  <c r="P3167"/>
  <c r="BE3167" s="1"/>
  <c r="O3167"/>
  <c r="BD3167" s="1"/>
  <c r="N3167"/>
  <c r="BC3167" s="1"/>
  <c r="M3167"/>
  <c r="BB3167" s="1"/>
  <c r="L3167"/>
  <c r="BA3167" s="1"/>
  <c r="K3167"/>
  <c r="AZ3167" s="1"/>
  <c r="J3167"/>
  <c r="AY3167" s="1"/>
  <c r="I3167"/>
  <c r="AX3167" s="1"/>
  <c r="H3167"/>
  <c r="AW3167" s="1"/>
  <c r="G3167"/>
  <c r="AV3167" s="1"/>
  <c r="F3167"/>
  <c r="AU3167" s="1"/>
  <c r="E3167"/>
  <c r="D3167"/>
  <c r="AS3167" s="1"/>
  <c r="T3166"/>
  <c r="BI3166" s="1"/>
  <c r="S3166"/>
  <c r="BH3166" s="1"/>
  <c r="R3166"/>
  <c r="BG3166" s="1"/>
  <c r="Q3166"/>
  <c r="BF3166" s="1"/>
  <c r="P3166"/>
  <c r="BE3166" s="1"/>
  <c r="O3166"/>
  <c r="BD3166" s="1"/>
  <c r="N3166"/>
  <c r="BC3166" s="1"/>
  <c r="M3166"/>
  <c r="BB3166" s="1"/>
  <c r="L3166"/>
  <c r="BA3166" s="1"/>
  <c r="K3166"/>
  <c r="AZ3166" s="1"/>
  <c r="J3166"/>
  <c r="AY3166" s="1"/>
  <c r="I3166"/>
  <c r="AX3166" s="1"/>
  <c r="H3166"/>
  <c r="AW3166" s="1"/>
  <c r="G3166"/>
  <c r="AV3166" s="1"/>
  <c r="F3166"/>
  <c r="AU3166" s="1"/>
  <c r="E3166"/>
  <c r="AT3166" s="1"/>
  <c r="D3166"/>
  <c r="AS3166" s="1"/>
  <c r="T3165"/>
  <c r="BI3165" s="1"/>
  <c r="S3165"/>
  <c r="BH3165" s="1"/>
  <c r="R3165"/>
  <c r="BG3165" s="1"/>
  <c r="Q3165"/>
  <c r="BF3165" s="1"/>
  <c r="P3165"/>
  <c r="BE3165" s="1"/>
  <c r="O3165"/>
  <c r="BD3165" s="1"/>
  <c r="N3165"/>
  <c r="BC3165" s="1"/>
  <c r="M3165"/>
  <c r="BB3165" s="1"/>
  <c r="L3165"/>
  <c r="BA3165" s="1"/>
  <c r="K3165"/>
  <c r="AZ3165" s="1"/>
  <c r="J3165"/>
  <c r="AY3165" s="1"/>
  <c r="I3165"/>
  <c r="AX3165" s="1"/>
  <c r="H3165"/>
  <c r="AW3165" s="1"/>
  <c r="G3165"/>
  <c r="AV3165" s="1"/>
  <c r="F3165"/>
  <c r="AU3165" s="1"/>
  <c r="E3165"/>
  <c r="D3165"/>
  <c r="AS3165" s="1"/>
  <c r="T3164"/>
  <c r="BI3164" s="1"/>
  <c r="S3164"/>
  <c r="BH3164" s="1"/>
  <c r="R3164"/>
  <c r="BG3164" s="1"/>
  <c r="Q3164"/>
  <c r="BF3164" s="1"/>
  <c r="P3164"/>
  <c r="BE3164" s="1"/>
  <c r="O3164"/>
  <c r="BD3164" s="1"/>
  <c r="N3164"/>
  <c r="BC3164" s="1"/>
  <c r="M3164"/>
  <c r="BB3164" s="1"/>
  <c r="L3164"/>
  <c r="BA3164" s="1"/>
  <c r="K3164"/>
  <c r="AZ3164" s="1"/>
  <c r="J3164"/>
  <c r="AY3164" s="1"/>
  <c r="I3164"/>
  <c r="AX3164" s="1"/>
  <c r="H3164"/>
  <c r="AW3164" s="1"/>
  <c r="G3164"/>
  <c r="AV3164" s="1"/>
  <c r="F3164"/>
  <c r="AU3164" s="1"/>
  <c r="E3164"/>
  <c r="AT3164" s="1"/>
  <c r="D3164"/>
  <c r="AS3164" s="1"/>
  <c r="T3163"/>
  <c r="BI3163" s="1"/>
  <c r="S3163"/>
  <c r="BH3163" s="1"/>
  <c r="R3163"/>
  <c r="BG3163" s="1"/>
  <c r="Q3163"/>
  <c r="P3163"/>
  <c r="BE3163" s="1"/>
  <c r="O3163"/>
  <c r="BD3163" s="1"/>
  <c r="N3163"/>
  <c r="BC3163" s="1"/>
  <c r="M3163"/>
  <c r="BB3163" s="1"/>
  <c r="L3163"/>
  <c r="BA3163" s="1"/>
  <c r="K3163"/>
  <c r="AZ3163" s="1"/>
  <c r="J3163"/>
  <c r="AY3163" s="1"/>
  <c r="I3163"/>
  <c r="AX3163" s="1"/>
  <c r="H3163"/>
  <c r="AW3163" s="1"/>
  <c r="G3163"/>
  <c r="AV3163" s="1"/>
  <c r="F3163"/>
  <c r="AU3163" s="1"/>
  <c r="E3163"/>
  <c r="AT3163" s="1"/>
  <c r="D3163"/>
  <c r="AS3163" s="1"/>
  <c r="T3162"/>
  <c r="BI3162" s="1"/>
  <c r="S3162"/>
  <c r="BH3162" s="1"/>
  <c r="R3162"/>
  <c r="BG3162" s="1"/>
  <c r="Q3162"/>
  <c r="BF3162" s="1"/>
  <c r="P3162"/>
  <c r="BE3162" s="1"/>
  <c r="O3162"/>
  <c r="BD3162" s="1"/>
  <c r="N3162"/>
  <c r="BC3162" s="1"/>
  <c r="M3162"/>
  <c r="BB3162" s="1"/>
  <c r="L3162"/>
  <c r="BA3162" s="1"/>
  <c r="K3162"/>
  <c r="J3162"/>
  <c r="AY3162" s="1"/>
  <c r="I3162"/>
  <c r="AX3162" s="1"/>
  <c r="H3162"/>
  <c r="G3162"/>
  <c r="F3162"/>
  <c r="AU3162" s="1"/>
  <c r="E3162"/>
  <c r="AT3162" s="1"/>
  <c r="D3162"/>
  <c r="AS3162" s="1"/>
  <c r="AQ3161"/>
  <c r="T3161"/>
  <c r="BI3161" s="1"/>
  <c r="S3161"/>
  <c r="R3161"/>
  <c r="Q3161"/>
  <c r="BF3161" s="1"/>
  <c r="P3161"/>
  <c r="BE3161" s="1"/>
  <c r="O3161"/>
  <c r="BD3161" s="1"/>
  <c r="N3161"/>
  <c r="M3161"/>
  <c r="BB3161" s="1"/>
  <c r="L3161"/>
  <c r="BA3161" s="1"/>
  <c r="K3161"/>
  <c r="AZ3161" s="1"/>
  <c r="J3161"/>
  <c r="AY3161" s="1"/>
  <c r="I3161"/>
  <c r="AX3161" s="1"/>
  <c r="H3161"/>
  <c r="AW3161" s="1"/>
  <c r="G3161"/>
  <c r="AV3161" s="1"/>
  <c r="F3161"/>
  <c r="AU3161" s="1"/>
  <c r="E3161"/>
  <c r="AT3161" s="1"/>
  <c r="D3161"/>
  <c r="AS3161" s="1"/>
  <c r="B3161"/>
  <c r="AP3160"/>
  <c r="T3160"/>
  <c r="BI3160" s="1"/>
  <c r="S3160"/>
  <c r="BH3160" s="1"/>
  <c r="R3160"/>
  <c r="BG3160" s="1"/>
  <c r="Q3160"/>
  <c r="BF3160" s="1"/>
  <c r="P3160"/>
  <c r="O3160"/>
  <c r="BD3160" s="1"/>
  <c r="N3160"/>
  <c r="BC3160" s="1"/>
  <c r="M3160"/>
  <c r="L3160"/>
  <c r="BA3160" s="1"/>
  <c r="K3160"/>
  <c r="AZ3160" s="1"/>
  <c r="J3160"/>
  <c r="AY3160" s="1"/>
  <c r="I3160"/>
  <c r="AX3160" s="1"/>
  <c r="H3160"/>
  <c r="AW3160" s="1"/>
  <c r="G3160"/>
  <c r="AV3160" s="1"/>
  <c r="F3160"/>
  <c r="AU3160" s="1"/>
  <c r="E3160"/>
  <c r="D3160"/>
  <c r="AS3160" s="1"/>
  <c r="A3160"/>
  <c r="BJ3159"/>
  <c r="BI3159"/>
  <c r="BH3159"/>
  <c r="BG3159"/>
  <c r="BF3159"/>
  <c r="BE3159"/>
  <c r="BD3159"/>
  <c r="BC3159"/>
  <c r="BB3159"/>
  <c r="BA3159"/>
  <c r="AZ3159"/>
  <c r="AY3159"/>
  <c r="AX3159"/>
  <c r="AW3159"/>
  <c r="AV3159"/>
  <c r="AU3159"/>
  <c r="AT3159"/>
  <c r="AS3159"/>
  <c r="AN3159"/>
  <c r="AM3159"/>
  <c r="AL3159"/>
  <c r="AK3159"/>
  <c r="AJ3159"/>
  <c r="AI3159"/>
  <c r="AH3159"/>
  <c r="AG3159"/>
  <c r="AF3159"/>
  <c r="AE3159"/>
  <c r="AD3159"/>
  <c r="AC3159"/>
  <c r="AB3159"/>
  <c r="AA3159"/>
  <c r="Z3159"/>
  <c r="Y3159"/>
  <c r="X3159"/>
  <c r="U3159"/>
  <c r="T3159"/>
  <c r="S3159"/>
  <c r="R3159"/>
  <c r="Q3159"/>
  <c r="P3159"/>
  <c r="O3159"/>
  <c r="N3159"/>
  <c r="M3159"/>
  <c r="L3159"/>
  <c r="K3159"/>
  <c r="J3159"/>
  <c r="I3159"/>
  <c r="H3159"/>
  <c r="G3159"/>
  <c r="F3159"/>
  <c r="E3159"/>
  <c r="D3159"/>
  <c r="BI3155"/>
  <c r="T3155"/>
  <c r="S3155"/>
  <c r="BH3155" s="1"/>
  <c r="R3155"/>
  <c r="BG3155" s="1"/>
  <c r="Q3155"/>
  <c r="BF3155" s="1"/>
  <c r="P3155"/>
  <c r="BE3155" s="1"/>
  <c r="O3155"/>
  <c r="BD3155" s="1"/>
  <c r="N3155"/>
  <c r="BC3155" s="1"/>
  <c r="M3155"/>
  <c r="BB3155" s="1"/>
  <c r="L3155"/>
  <c r="BA3155" s="1"/>
  <c r="K3155"/>
  <c r="AZ3155" s="1"/>
  <c r="J3155"/>
  <c r="AY3155" s="1"/>
  <c r="I3155"/>
  <c r="AX3155" s="1"/>
  <c r="H3155"/>
  <c r="AW3155" s="1"/>
  <c r="G3155"/>
  <c r="AV3155" s="1"/>
  <c r="F3155"/>
  <c r="AU3155" s="1"/>
  <c r="E3155"/>
  <c r="AT3155" s="1"/>
  <c r="D3155"/>
  <c r="AS3155" s="1"/>
  <c r="T3154"/>
  <c r="BI3154" s="1"/>
  <c r="S3154"/>
  <c r="BH3154" s="1"/>
  <c r="R3154"/>
  <c r="BG3154" s="1"/>
  <c r="Q3154"/>
  <c r="BF3154" s="1"/>
  <c r="P3154"/>
  <c r="BE3154" s="1"/>
  <c r="O3154"/>
  <c r="BD3154" s="1"/>
  <c r="N3154"/>
  <c r="BC3154" s="1"/>
  <c r="M3154"/>
  <c r="BB3154" s="1"/>
  <c r="L3154"/>
  <c r="BA3154" s="1"/>
  <c r="K3154"/>
  <c r="AZ3154" s="1"/>
  <c r="J3154"/>
  <c r="AY3154" s="1"/>
  <c r="I3154"/>
  <c r="AX3154" s="1"/>
  <c r="H3154"/>
  <c r="AW3154" s="1"/>
  <c r="G3154"/>
  <c r="AV3154" s="1"/>
  <c r="F3154"/>
  <c r="AU3154" s="1"/>
  <c r="E3154"/>
  <c r="AT3154" s="1"/>
  <c r="D3154"/>
  <c r="AS3154" s="1"/>
  <c r="T3153"/>
  <c r="BI3153" s="1"/>
  <c r="S3153"/>
  <c r="BH3153" s="1"/>
  <c r="R3153"/>
  <c r="BG3153" s="1"/>
  <c r="Q3153"/>
  <c r="BF3153" s="1"/>
  <c r="P3153"/>
  <c r="BE3153" s="1"/>
  <c r="O3153"/>
  <c r="BD3153" s="1"/>
  <c r="N3153"/>
  <c r="BC3153" s="1"/>
  <c r="M3153"/>
  <c r="BB3153" s="1"/>
  <c r="L3153"/>
  <c r="BA3153" s="1"/>
  <c r="K3153"/>
  <c r="AZ3153" s="1"/>
  <c r="J3153"/>
  <c r="AY3153" s="1"/>
  <c r="I3153"/>
  <c r="AX3153" s="1"/>
  <c r="H3153"/>
  <c r="AW3153" s="1"/>
  <c r="G3153"/>
  <c r="AV3153" s="1"/>
  <c r="F3153"/>
  <c r="AU3153" s="1"/>
  <c r="E3153"/>
  <c r="D3153"/>
  <c r="AS3153" s="1"/>
  <c r="AY3152"/>
  <c r="T3152"/>
  <c r="BI3152" s="1"/>
  <c r="S3152"/>
  <c r="BH3152" s="1"/>
  <c r="R3152"/>
  <c r="BG3152" s="1"/>
  <c r="Q3152"/>
  <c r="BF3152" s="1"/>
  <c r="P3152"/>
  <c r="BE3152" s="1"/>
  <c r="O3152"/>
  <c r="BD3152" s="1"/>
  <c r="N3152"/>
  <c r="BC3152" s="1"/>
  <c r="M3152"/>
  <c r="BB3152" s="1"/>
  <c r="L3152"/>
  <c r="BA3152" s="1"/>
  <c r="K3152"/>
  <c r="AZ3152" s="1"/>
  <c r="J3152"/>
  <c r="I3152"/>
  <c r="AX3152" s="1"/>
  <c r="H3152"/>
  <c r="AW3152" s="1"/>
  <c r="G3152"/>
  <c r="AV3152" s="1"/>
  <c r="F3152"/>
  <c r="AU3152" s="1"/>
  <c r="E3152"/>
  <c r="AT3152" s="1"/>
  <c r="D3152"/>
  <c r="AS3152" s="1"/>
  <c r="T3151"/>
  <c r="BI3151" s="1"/>
  <c r="S3151"/>
  <c r="BH3151" s="1"/>
  <c r="R3151"/>
  <c r="BG3151" s="1"/>
  <c r="Q3151"/>
  <c r="BF3151" s="1"/>
  <c r="P3151"/>
  <c r="BE3151" s="1"/>
  <c r="O3151"/>
  <c r="BD3151" s="1"/>
  <c r="N3151"/>
  <c r="BC3151" s="1"/>
  <c r="M3151"/>
  <c r="BB3151" s="1"/>
  <c r="L3151"/>
  <c r="BA3151" s="1"/>
  <c r="K3151"/>
  <c r="AZ3151" s="1"/>
  <c r="J3151"/>
  <c r="AY3151" s="1"/>
  <c r="I3151"/>
  <c r="AX3151" s="1"/>
  <c r="H3151"/>
  <c r="AW3151" s="1"/>
  <c r="G3151"/>
  <c r="AV3151" s="1"/>
  <c r="F3151"/>
  <c r="AU3151" s="1"/>
  <c r="E3151"/>
  <c r="D3151"/>
  <c r="AS3151" s="1"/>
  <c r="T3150"/>
  <c r="BI3150" s="1"/>
  <c r="S3150"/>
  <c r="BH3150" s="1"/>
  <c r="R3150"/>
  <c r="BG3150" s="1"/>
  <c r="Q3150"/>
  <c r="BF3150" s="1"/>
  <c r="P3150"/>
  <c r="BE3150" s="1"/>
  <c r="O3150"/>
  <c r="BD3150" s="1"/>
  <c r="N3150"/>
  <c r="BC3150" s="1"/>
  <c r="M3150"/>
  <c r="BB3150" s="1"/>
  <c r="L3150"/>
  <c r="BA3150" s="1"/>
  <c r="K3150"/>
  <c r="AZ3150" s="1"/>
  <c r="J3150"/>
  <c r="AY3150" s="1"/>
  <c r="I3150"/>
  <c r="AX3150" s="1"/>
  <c r="H3150"/>
  <c r="AW3150" s="1"/>
  <c r="G3150"/>
  <c r="AV3150" s="1"/>
  <c r="F3150"/>
  <c r="AU3150" s="1"/>
  <c r="E3150"/>
  <c r="AT3150" s="1"/>
  <c r="D3150"/>
  <c r="AS3150" s="1"/>
  <c r="BI3149"/>
  <c r="T3149"/>
  <c r="S3149"/>
  <c r="BH3149" s="1"/>
  <c r="R3149"/>
  <c r="BG3149" s="1"/>
  <c r="Q3149"/>
  <c r="BF3149" s="1"/>
  <c r="P3149"/>
  <c r="BE3149" s="1"/>
  <c r="O3149"/>
  <c r="BD3149" s="1"/>
  <c r="N3149"/>
  <c r="BC3149" s="1"/>
  <c r="M3149"/>
  <c r="BB3149" s="1"/>
  <c r="L3149"/>
  <c r="BA3149" s="1"/>
  <c r="K3149"/>
  <c r="J3149"/>
  <c r="AY3149" s="1"/>
  <c r="I3149"/>
  <c r="H3149"/>
  <c r="AW3149" s="1"/>
  <c r="G3149"/>
  <c r="AV3149" s="1"/>
  <c r="F3149"/>
  <c r="AU3149" s="1"/>
  <c r="E3149"/>
  <c r="AT3149" s="1"/>
  <c r="D3149"/>
  <c r="AS3149" s="1"/>
  <c r="AQ3148"/>
  <c r="T3148"/>
  <c r="BI3148" s="1"/>
  <c r="S3148"/>
  <c r="BH3148" s="1"/>
  <c r="R3148"/>
  <c r="BG3148" s="1"/>
  <c r="Q3148"/>
  <c r="BF3148" s="1"/>
  <c r="P3148"/>
  <c r="BE3148" s="1"/>
  <c r="O3148"/>
  <c r="BD3148" s="1"/>
  <c r="N3148"/>
  <c r="BC3148" s="1"/>
  <c r="M3148"/>
  <c r="BB3148" s="1"/>
  <c r="L3148"/>
  <c r="BA3148" s="1"/>
  <c r="K3148"/>
  <c r="AZ3148" s="1"/>
  <c r="J3148"/>
  <c r="AY3148" s="1"/>
  <c r="I3148"/>
  <c r="AX3148" s="1"/>
  <c r="H3148"/>
  <c r="AW3148" s="1"/>
  <c r="G3148"/>
  <c r="AV3148" s="1"/>
  <c r="F3148"/>
  <c r="AU3148" s="1"/>
  <c r="E3148"/>
  <c r="AT3148" s="1"/>
  <c r="D3148"/>
  <c r="AS3148" s="1"/>
  <c r="B3148"/>
  <c r="AP3147"/>
  <c r="T3147"/>
  <c r="BI3147" s="1"/>
  <c r="S3147"/>
  <c r="R3147"/>
  <c r="BG3147" s="1"/>
  <c r="Q3147"/>
  <c r="BF3147" s="1"/>
  <c r="P3147"/>
  <c r="BE3147" s="1"/>
  <c r="O3147"/>
  <c r="BD3147" s="1"/>
  <c r="N3147"/>
  <c r="BC3147" s="1"/>
  <c r="M3147"/>
  <c r="BB3147" s="1"/>
  <c r="L3147"/>
  <c r="BA3147" s="1"/>
  <c r="K3147"/>
  <c r="AZ3147" s="1"/>
  <c r="J3147"/>
  <c r="AY3147" s="1"/>
  <c r="I3147"/>
  <c r="AX3147" s="1"/>
  <c r="H3147"/>
  <c r="AW3147" s="1"/>
  <c r="G3147"/>
  <c r="AV3147" s="1"/>
  <c r="F3147"/>
  <c r="E3147"/>
  <c r="D3147"/>
  <c r="AS3147" s="1"/>
  <c r="A3147"/>
  <c r="BJ3146"/>
  <c r="BI3146"/>
  <c r="BH3146"/>
  <c r="BG3146"/>
  <c r="BF3146"/>
  <c r="BE3146"/>
  <c r="BD3146"/>
  <c r="BC3146"/>
  <c r="BB3146"/>
  <c r="BA3146"/>
  <c r="AZ3146"/>
  <c r="AY3146"/>
  <c r="AX3146"/>
  <c r="AW3146"/>
  <c r="AV3146"/>
  <c r="AU3146"/>
  <c r="AT3146"/>
  <c r="AS3146"/>
  <c r="AN3146"/>
  <c r="AM3146"/>
  <c r="AL3146"/>
  <c r="AK3146"/>
  <c r="AJ3146"/>
  <c r="AI3146"/>
  <c r="AH3146"/>
  <c r="AG3146"/>
  <c r="AF3146"/>
  <c r="AE3146"/>
  <c r="AD3146"/>
  <c r="AC3146"/>
  <c r="AB3146"/>
  <c r="AA3146"/>
  <c r="Z3146"/>
  <c r="Y3146"/>
  <c r="X3146"/>
  <c r="U3146"/>
  <c r="T3146"/>
  <c r="S3146"/>
  <c r="R3146"/>
  <c r="Q3146"/>
  <c r="P3146"/>
  <c r="O3146"/>
  <c r="N3146"/>
  <c r="M3146"/>
  <c r="L3146"/>
  <c r="K3146"/>
  <c r="J3146"/>
  <c r="I3146"/>
  <c r="H3146"/>
  <c r="G3146"/>
  <c r="F3146"/>
  <c r="E3146"/>
  <c r="D3146"/>
  <c r="T3142"/>
  <c r="BI3142" s="1"/>
  <c r="S3142"/>
  <c r="BH3142" s="1"/>
  <c r="R3142"/>
  <c r="BG3142" s="1"/>
  <c r="Q3142"/>
  <c r="BF3142" s="1"/>
  <c r="P3142"/>
  <c r="BE3142" s="1"/>
  <c r="O3142"/>
  <c r="BD3142" s="1"/>
  <c r="N3142"/>
  <c r="BC3142" s="1"/>
  <c r="M3142"/>
  <c r="L3142"/>
  <c r="BA3142" s="1"/>
  <c r="K3142"/>
  <c r="AZ3142" s="1"/>
  <c r="J3142"/>
  <c r="AY3142" s="1"/>
  <c r="I3142"/>
  <c r="AX3142" s="1"/>
  <c r="H3142"/>
  <c r="AW3142" s="1"/>
  <c r="G3142"/>
  <c r="AV3142" s="1"/>
  <c r="F3142"/>
  <c r="AU3142" s="1"/>
  <c r="E3142"/>
  <c r="AT3142" s="1"/>
  <c r="D3142"/>
  <c r="AS3142" s="1"/>
  <c r="T3141"/>
  <c r="BI3141" s="1"/>
  <c r="S3141"/>
  <c r="BH3141" s="1"/>
  <c r="R3141"/>
  <c r="BG3141" s="1"/>
  <c r="Q3141"/>
  <c r="BF3141" s="1"/>
  <c r="P3141"/>
  <c r="BE3141" s="1"/>
  <c r="O3141"/>
  <c r="BD3141" s="1"/>
  <c r="N3141"/>
  <c r="BC3141" s="1"/>
  <c r="M3141"/>
  <c r="BB3141" s="1"/>
  <c r="L3141"/>
  <c r="BA3141" s="1"/>
  <c r="K3141"/>
  <c r="AZ3141" s="1"/>
  <c r="J3141"/>
  <c r="AY3141" s="1"/>
  <c r="I3141"/>
  <c r="AX3141" s="1"/>
  <c r="H3141"/>
  <c r="AW3141" s="1"/>
  <c r="G3141"/>
  <c r="AV3141" s="1"/>
  <c r="F3141"/>
  <c r="AU3141" s="1"/>
  <c r="E3141"/>
  <c r="AT3141" s="1"/>
  <c r="D3141"/>
  <c r="AS3141" s="1"/>
  <c r="T3140"/>
  <c r="BI3140" s="1"/>
  <c r="S3140"/>
  <c r="BH3140" s="1"/>
  <c r="R3140"/>
  <c r="BG3140" s="1"/>
  <c r="Q3140"/>
  <c r="BF3140" s="1"/>
  <c r="P3140"/>
  <c r="BE3140" s="1"/>
  <c r="O3140"/>
  <c r="BD3140" s="1"/>
  <c r="N3140"/>
  <c r="BC3140" s="1"/>
  <c r="M3140"/>
  <c r="BB3140" s="1"/>
  <c r="L3140"/>
  <c r="BA3140" s="1"/>
  <c r="K3140"/>
  <c r="AZ3140" s="1"/>
  <c r="J3140"/>
  <c r="AY3140" s="1"/>
  <c r="I3140"/>
  <c r="AX3140" s="1"/>
  <c r="H3140"/>
  <c r="AW3140" s="1"/>
  <c r="G3140"/>
  <c r="AV3140" s="1"/>
  <c r="F3140"/>
  <c r="AU3140" s="1"/>
  <c r="E3140"/>
  <c r="D3140"/>
  <c r="AS3140" s="1"/>
  <c r="T3139"/>
  <c r="BI3139" s="1"/>
  <c r="S3139"/>
  <c r="BH3139" s="1"/>
  <c r="R3139"/>
  <c r="BG3139" s="1"/>
  <c r="Q3139"/>
  <c r="BF3139" s="1"/>
  <c r="P3139"/>
  <c r="BE3139" s="1"/>
  <c r="O3139"/>
  <c r="BD3139" s="1"/>
  <c r="N3139"/>
  <c r="BC3139" s="1"/>
  <c r="M3139"/>
  <c r="BB3139" s="1"/>
  <c r="L3139"/>
  <c r="BA3139" s="1"/>
  <c r="K3139"/>
  <c r="AZ3139" s="1"/>
  <c r="J3139"/>
  <c r="AY3139" s="1"/>
  <c r="I3139"/>
  <c r="AX3139" s="1"/>
  <c r="H3139"/>
  <c r="AW3139" s="1"/>
  <c r="G3139"/>
  <c r="AV3139" s="1"/>
  <c r="F3139"/>
  <c r="AU3139" s="1"/>
  <c r="E3139"/>
  <c r="AT3139" s="1"/>
  <c r="D3139"/>
  <c r="AS3139" s="1"/>
  <c r="T3138"/>
  <c r="BI3138" s="1"/>
  <c r="S3138"/>
  <c r="BH3138" s="1"/>
  <c r="R3138"/>
  <c r="BG3138" s="1"/>
  <c r="Q3138"/>
  <c r="BF3138" s="1"/>
  <c r="P3138"/>
  <c r="BE3138" s="1"/>
  <c r="O3138"/>
  <c r="BD3138" s="1"/>
  <c r="N3138"/>
  <c r="BC3138" s="1"/>
  <c r="M3138"/>
  <c r="BB3138" s="1"/>
  <c r="L3138"/>
  <c r="BA3138" s="1"/>
  <c r="K3138"/>
  <c r="AZ3138" s="1"/>
  <c r="J3138"/>
  <c r="AY3138" s="1"/>
  <c r="I3138"/>
  <c r="AX3138" s="1"/>
  <c r="H3138"/>
  <c r="AW3138" s="1"/>
  <c r="G3138"/>
  <c r="AV3138" s="1"/>
  <c r="F3138"/>
  <c r="AU3138" s="1"/>
  <c r="E3138"/>
  <c r="AT3138" s="1"/>
  <c r="D3138"/>
  <c r="AS3138" s="1"/>
  <c r="T3137"/>
  <c r="BI3137" s="1"/>
  <c r="S3137"/>
  <c r="BH3137" s="1"/>
  <c r="R3137"/>
  <c r="Q3137"/>
  <c r="BF3137" s="1"/>
  <c r="P3137"/>
  <c r="BE3137" s="1"/>
  <c r="O3137"/>
  <c r="BD3137" s="1"/>
  <c r="N3137"/>
  <c r="BC3137" s="1"/>
  <c r="M3137"/>
  <c r="L3137"/>
  <c r="BA3137" s="1"/>
  <c r="K3137"/>
  <c r="AZ3137" s="1"/>
  <c r="J3137"/>
  <c r="AY3137" s="1"/>
  <c r="I3137"/>
  <c r="AX3137" s="1"/>
  <c r="H3137"/>
  <c r="AW3137" s="1"/>
  <c r="G3137"/>
  <c r="AV3137" s="1"/>
  <c r="F3137"/>
  <c r="E3137"/>
  <c r="AT3137" s="1"/>
  <c r="D3137"/>
  <c r="AS3137" s="1"/>
  <c r="T3136"/>
  <c r="BI3136" s="1"/>
  <c r="S3136"/>
  <c r="BH3136" s="1"/>
  <c r="R3136"/>
  <c r="BG3136" s="1"/>
  <c r="Q3136"/>
  <c r="BF3136" s="1"/>
  <c r="P3136"/>
  <c r="BE3136" s="1"/>
  <c r="O3136"/>
  <c r="BD3136" s="1"/>
  <c r="N3136"/>
  <c r="BC3136" s="1"/>
  <c r="M3136"/>
  <c r="BB3136" s="1"/>
  <c r="L3136"/>
  <c r="BA3136" s="1"/>
  <c r="K3136"/>
  <c r="AZ3136" s="1"/>
  <c r="J3136"/>
  <c r="AY3136" s="1"/>
  <c r="I3136"/>
  <c r="H3136"/>
  <c r="AW3136" s="1"/>
  <c r="G3136"/>
  <c r="AV3136" s="1"/>
  <c r="F3136"/>
  <c r="AU3136" s="1"/>
  <c r="E3136"/>
  <c r="D3136"/>
  <c r="AQ3135"/>
  <c r="T3135"/>
  <c r="BI3135" s="1"/>
  <c r="S3135"/>
  <c r="BH3135" s="1"/>
  <c r="R3135"/>
  <c r="BG3135" s="1"/>
  <c r="Q3135"/>
  <c r="BF3135" s="1"/>
  <c r="P3135"/>
  <c r="BE3135" s="1"/>
  <c r="O3135"/>
  <c r="BD3135" s="1"/>
  <c r="N3135"/>
  <c r="BC3135" s="1"/>
  <c r="M3135"/>
  <c r="BB3135" s="1"/>
  <c r="L3135"/>
  <c r="BA3135" s="1"/>
  <c r="K3135"/>
  <c r="AZ3135" s="1"/>
  <c r="J3135"/>
  <c r="AY3135" s="1"/>
  <c r="I3135"/>
  <c r="AX3135" s="1"/>
  <c r="H3135"/>
  <c r="AW3135" s="1"/>
  <c r="G3135"/>
  <c r="AV3135" s="1"/>
  <c r="F3135"/>
  <c r="AU3135" s="1"/>
  <c r="E3135"/>
  <c r="AT3135" s="1"/>
  <c r="D3135"/>
  <c r="AS3135" s="1"/>
  <c r="B3135"/>
  <c r="AP3134"/>
  <c r="T3134"/>
  <c r="S3134"/>
  <c r="R3134"/>
  <c r="BG3134" s="1"/>
  <c r="Q3134"/>
  <c r="P3134"/>
  <c r="O3134"/>
  <c r="N3134"/>
  <c r="BC3134" s="1"/>
  <c r="M3134"/>
  <c r="L3134"/>
  <c r="BA3134" s="1"/>
  <c r="K3134"/>
  <c r="AZ3134" s="1"/>
  <c r="J3134"/>
  <c r="I3134"/>
  <c r="AX3134" s="1"/>
  <c r="H3134"/>
  <c r="G3134"/>
  <c r="F3134"/>
  <c r="AU3134" s="1"/>
  <c r="E3134"/>
  <c r="AT3134" s="1"/>
  <c r="D3134"/>
  <c r="AS3134" s="1"/>
  <c r="A3134"/>
  <c r="BJ3133"/>
  <c r="BI3133"/>
  <c r="BH3133"/>
  <c r="BG3133"/>
  <c r="BF3133"/>
  <c r="BE3133"/>
  <c r="BD3133"/>
  <c r="BC3133"/>
  <c r="BB3133"/>
  <c r="BA3133"/>
  <c r="AZ3133"/>
  <c r="AY3133"/>
  <c r="AX3133"/>
  <c r="AW3133"/>
  <c r="AV3133"/>
  <c r="AU3133"/>
  <c r="AT3133"/>
  <c r="AS3133"/>
  <c r="AN3133"/>
  <c r="AM3133"/>
  <c r="AL3133"/>
  <c r="AK3133"/>
  <c r="AJ3133"/>
  <c r="AI3133"/>
  <c r="AH3133"/>
  <c r="AG3133"/>
  <c r="AF3133"/>
  <c r="AE3133"/>
  <c r="AD3133"/>
  <c r="AC3133"/>
  <c r="AB3133"/>
  <c r="AA3133"/>
  <c r="Z3133"/>
  <c r="Y3133"/>
  <c r="X3133"/>
  <c r="U3133"/>
  <c r="T3133"/>
  <c r="S3133"/>
  <c r="R3133"/>
  <c r="Q3133"/>
  <c r="P3133"/>
  <c r="O3133"/>
  <c r="N3133"/>
  <c r="M3133"/>
  <c r="L3133"/>
  <c r="K3133"/>
  <c r="J3133"/>
  <c r="I3133"/>
  <c r="H3133"/>
  <c r="G3133"/>
  <c r="F3133"/>
  <c r="E3133"/>
  <c r="D3133"/>
  <c r="T3129"/>
  <c r="BI3129" s="1"/>
  <c r="S3129"/>
  <c r="BH3129" s="1"/>
  <c r="R3129"/>
  <c r="BG3129" s="1"/>
  <c r="Q3129"/>
  <c r="BF3129" s="1"/>
  <c r="P3129"/>
  <c r="BE3129" s="1"/>
  <c r="O3129"/>
  <c r="BD3129" s="1"/>
  <c r="N3129"/>
  <c r="BC3129" s="1"/>
  <c r="M3129"/>
  <c r="BB3129" s="1"/>
  <c r="L3129"/>
  <c r="BA3129" s="1"/>
  <c r="K3129"/>
  <c r="AZ3129" s="1"/>
  <c r="J3129"/>
  <c r="AY3129" s="1"/>
  <c r="I3129"/>
  <c r="AX3129" s="1"/>
  <c r="H3129"/>
  <c r="AW3129" s="1"/>
  <c r="G3129"/>
  <c r="AV3129" s="1"/>
  <c r="F3129"/>
  <c r="AU3129" s="1"/>
  <c r="E3129"/>
  <c r="AT3129" s="1"/>
  <c r="D3129"/>
  <c r="AS3129" s="1"/>
  <c r="T3128"/>
  <c r="BI3128" s="1"/>
  <c r="S3128"/>
  <c r="BH3128" s="1"/>
  <c r="R3128"/>
  <c r="BG3128" s="1"/>
  <c r="Q3128"/>
  <c r="BF3128" s="1"/>
  <c r="P3128"/>
  <c r="BE3128" s="1"/>
  <c r="O3128"/>
  <c r="BD3128" s="1"/>
  <c r="N3128"/>
  <c r="BC3128" s="1"/>
  <c r="M3128"/>
  <c r="BB3128" s="1"/>
  <c r="L3128"/>
  <c r="BA3128" s="1"/>
  <c r="K3128"/>
  <c r="AZ3128" s="1"/>
  <c r="J3128"/>
  <c r="AY3128" s="1"/>
  <c r="I3128"/>
  <c r="AX3128" s="1"/>
  <c r="H3128"/>
  <c r="AW3128" s="1"/>
  <c r="G3128"/>
  <c r="AV3128" s="1"/>
  <c r="F3128"/>
  <c r="AU3128" s="1"/>
  <c r="E3128"/>
  <c r="AT3128" s="1"/>
  <c r="D3128"/>
  <c r="AS3128" s="1"/>
  <c r="T3127"/>
  <c r="BI3127" s="1"/>
  <c r="S3127"/>
  <c r="BH3127" s="1"/>
  <c r="R3127"/>
  <c r="BG3127" s="1"/>
  <c r="Q3127"/>
  <c r="BF3127" s="1"/>
  <c r="P3127"/>
  <c r="BE3127" s="1"/>
  <c r="O3127"/>
  <c r="BD3127" s="1"/>
  <c r="N3127"/>
  <c r="BC3127" s="1"/>
  <c r="M3127"/>
  <c r="BB3127" s="1"/>
  <c r="L3127"/>
  <c r="BA3127" s="1"/>
  <c r="K3127"/>
  <c r="AZ3127" s="1"/>
  <c r="J3127"/>
  <c r="AY3127" s="1"/>
  <c r="I3127"/>
  <c r="AX3127" s="1"/>
  <c r="H3127"/>
  <c r="AW3127" s="1"/>
  <c r="G3127"/>
  <c r="AV3127" s="1"/>
  <c r="F3127"/>
  <c r="AU3127" s="1"/>
  <c r="E3127"/>
  <c r="AT3127" s="1"/>
  <c r="D3127"/>
  <c r="AS3127" s="1"/>
  <c r="T3126"/>
  <c r="BI3126" s="1"/>
  <c r="S3126"/>
  <c r="BH3126" s="1"/>
  <c r="R3126"/>
  <c r="BG3126" s="1"/>
  <c r="Q3126"/>
  <c r="BF3126" s="1"/>
  <c r="P3126"/>
  <c r="BE3126" s="1"/>
  <c r="O3126"/>
  <c r="BD3126" s="1"/>
  <c r="N3126"/>
  <c r="BC3126" s="1"/>
  <c r="M3126"/>
  <c r="BB3126" s="1"/>
  <c r="L3126"/>
  <c r="BA3126" s="1"/>
  <c r="K3126"/>
  <c r="AZ3126" s="1"/>
  <c r="J3126"/>
  <c r="AY3126" s="1"/>
  <c r="I3126"/>
  <c r="AX3126" s="1"/>
  <c r="H3126"/>
  <c r="AW3126" s="1"/>
  <c r="G3126"/>
  <c r="AV3126" s="1"/>
  <c r="F3126"/>
  <c r="AU3126" s="1"/>
  <c r="E3126"/>
  <c r="AT3126" s="1"/>
  <c r="D3126"/>
  <c r="AS3126" s="1"/>
  <c r="AZ3125"/>
  <c r="T3125"/>
  <c r="BI3125" s="1"/>
  <c r="S3125"/>
  <c r="BH3125" s="1"/>
  <c r="R3125"/>
  <c r="BG3125" s="1"/>
  <c r="Q3125"/>
  <c r="BF3125" s="1"/>
  <c r="P3125"/>
  <c r="BE3125" s="1"/>
  <c r="O3125"/>
  <c r="BD3125" s="1"/>
  <c r="N3125"/>
  <c r="BC3125" s="1"/>
  <c r="M3125"/>
  <c r="BB3125" s="1"/>
  <c r="L3125"/>
  <c r="BA3125" s="1"/>
  <c r="K3125"/>
  <c r="J3125"/>
  <c r="AY3125" s="1"/>
  <c r="I3125"/>
  <c r="AX3125" s="1"/>
  <c r="H3125"/>
  <c r="AW3125" s="1"/>
  <c r="G3125"/>
  <c r="AV3125" s="1"/>
  <c r="F3125"/>
  <c r="AU3125" s="1"/>
  <c r="E3125"/>
  <c r="AT3125" s="1"/>
  <c r="D3125"/>
  <c r="AS3125" s="1"/>
  <c r="T3124"/>
  <c r="BI3124" s="1"/>
  <c r="S3124"/>
  <c r="BH3124" s="1"/>
  <c r="R3124"/>
  <c r="BG3124" s="1"/>
  <c r="Q3124"/>
  <c r="BF3124" s="1"/>
  <c r="P3124"/>
  <c r="BE3124" s="1"/>
  <c r="O3124"/>
  <c r="BD3124" s="1"/>
  <c r="N3124"/>
  <c r="BC3124" s="1"/>
  <c r="M3124"/>
  <c r="BB3124" s="1"/>
  <c r="L3124"/>
  <c r="BA3124" s="1"/>
  <c r="K3124"/>
  <c r="AZ3124" s="1"/>
  <c r="J3124"/>
  <c r="AY3124" s="1"/>
  <c r="I3124"/>
  <c r="AX3124" s="1"/>
  <c r="H3124"/>
  <c r="AW3124" s="1"/>
  <c r="G3124"/>
  <c r="AV3124" s="1"/>
  <c r="F3124"/>
  <c r="AU3124" s="1"/>
  <c r="E3124"/>
  <c r="AT3124" s="1"/>
  <c r="D3124"/>
  <c r="AS3124" s="1"/>
  <c r="T3123"/>
  <c r="BI3123" s="1"/>
  <c r="S3123"/>
  <c r="BH3123" s="1"/>
  <c r="R3123"/>
  <c r="BG3123" s="1"/>
  <c r="Q3123"/>
  <c r="BF3123" s="1"/>
  <c r="P3123"/>
  <c r="BE3123" s="1"/>
  <c r="O3123"/>
  <c r="BD3123" s="1"/>
  <c r="N3123"/>
  <c r="BC3123" s="1"/>
  <c r="M3123"/>
  <c r="BB3123" s="1"/>
  <c r="L3123"/>
  <c r="BA3123" s="1"/>
  <c r="K3123"/>
  <c r="AZ3123" s="1"/>
  <c r="J3123"/>
  <c r="AY3123" s="1"/>
  <c r="I3123"/>
  <c r="H3123"/>
  <c r="AW3123" s="1"/>
  <c r="G3123"/>
  <c r="AV3123" s="1"/>
  <c r="F3123"/>
  <c r="AU3123" s="1"/>
  <c r="E3123"/>
  <c r="AT3123" s="1"/>
  <c r="D3123"/>
  <c r="AS3123" s="1"/>
  <c r="AQ3122"/>
  <c r="T3122"/>
  <c r="BI3122" s="1"/>
  <c r="S3122"/>
  <c r="BH3122" s="1"/>
  <c r="R3122"/>
  <c r="BG3122" s="1"/>
  <c r="Q3122"/>
  <c r="BF3122" s="1"/>
  <c r="P3122"/>
  <c r="BE3122" s="1"/>
  <c r="O3122"/>
  <c r="BD3122" s="1"/>
  <c r="N3122"/>
  <c r="BC3122" s="1"/>
  <c r="M3122"/>
  <c r="BB3122" s="1"/>
  <c r="L3122"/>
  <c r="BA3122" s="1"/>
  <c r="K3122"/>
  <c r="AZ3122" s="1"/>
  <c r="J3122"/>
  <c r="AY3122" s="1"/>
  <c r="I3122"/>
  <c r="AX3122" s="1"/>
  <c r="H3122"/>
  <c r="G3122"/>
  <c r="AV3122" s="1"/>
  <c r="F3122"/>
  <c r="AU3122" s="1"/>
  <c r="E3122"/>
  <c r="AT3122" s="1"/>
  <c r="D3122"/>
  <c r="AS3122" s="1"/>
  <c r="B3122"/>
  <c r="AP3121"/>
  <c r="T3121"/>
  <c r="BI3121" s="1"/>
  <c r="S3121"/>
  <c r="R3121"/>
  <c r="Q3121"/>
  <c r="P3121"/>
  <c r="BE3121" s="1"/>
  <c r="O3121"/>
  <c r="BD3121" s="1"/>
  <c r="N3121"/>
  <c r="M3121"/>
  <c r="BB3121" s="1"/>
  <c r="L3121"/>
  <c r="K3121"/>
  <c r="AZ3121" s="1"/>
  <c r="J3121"/>
  <c r="AY3121" s="1"/>
  <c r="I3121"/>
  <c r="AX3121" s="1"/>
  <c r="H3121"/>
  <c r="G3121"/>
  <c r="F3121"/>
  <c r="AU3121" s="1"/>
  <c r="E3121"/>
  <c r="AT3121" s="1"/>
  <c r="D3121"/>
  <c r="A3121"/>
  <c r="BJ3120"/>
  <c r="BI3120"/>
  <c r="BH3120"/>
  <c r="BG3120"/>
  <c r="BF3120"/>
  <c r="BE3120"/>
  <c r="BD3120"/>
  <c r="BC3120"/>
  <c r="BB3120"/>
  <c r="BA3120"/>
  <c r="AZ3120"/>
  <c r="AY3120"/>
  <c r="AX3120"/>
  <c r="AW3120"/>
  <c r="AV3120"/>
  <c r="AU3120"/>
  <c r="AT3120"/>
  <c r="AS3120"/>
  <c r="AN3120"/>
  <c r="AM3120"/>
  <c r="AL3120"/>
  <c r="AK3120"/>
  <c r="AJ3120"/>
  <c r="AI3120"/>
  <c r="AH3120"/>
  <c r="AG3120"/>
  <c r="AF3120"/>
  <c r="AE3120"/>
  <c r="AD3120"/>
  <c r="AC3120"/>
  <c r="AB3120"/>
  <c r="AA3120"/>
  <c r="Z3120"/>
  <c r="Y3120"/>
  <c r="X3120"/>
  <c r="U3120"/>
  <c r="T3120"/>
  <c r="S3120"/>
  <c r="R3120"/>
  <c r="Q3120"/>
  <c r="P3120"/>
  <c r="O3120"/>
  <c r="N3120"/>
  <c r="M3120"/>
  <c r="L3120"/>
  <c r="K3120"/>
  <c r="J3120"/>
  <c r="I3120"/>
  <c r="H3120"/>
  <c r="G3120"/>
  <c r="F3120"/>
  <c r="E3120"/>
  <c r="D3120"/>
  <c r="T3116"/>
  <c r="BI3116" s="1"/>
  <c r="S3116"/>
  <c r="BH3116" s="1"/>
  <c r="R3116"/>
  <c r="BG3116" s="1"/>
  <c r="Q3116"/>
  <c r="BF3116" s="1"/>
  <c r="P3116"/>
  <c r="BE3116" s="1"/>
  <c r="O3116"/>
  <c r="BD3116" s="1"/>
  <c r="N3116"/>
  <c r="BC3116" s="1"/>
  <c r="M3116"/>
  <c r="BB3116" s="1"/>
  <c r="L3116"/>
  <c r="BA3116" s="1"/>
  <c r="K3116"/>
  <c r="AZ3116" s="1"/>
  <c r="J3116"/>
  <c r="AY3116" s="1"/>
  <c r="I3116"/>
  <c r="AX3116" s="1"/>
  <c r="H3116"/>
  <c r="AW3116" s="1"/>
  <c r="G3116"/>
  <c r="AV3116" s="1"/>
  <c r="F3116"/>
  <c r="AU3116" s="1"/>
  <c r="E3116"/>
  <c r="AT3116" s="1"/>
  <c r="D3116"/>
  <c r="AS3116" s="1"/>
  <c r="AZ3115"/>
  <c r="T3115"/>
  <c r="BI3115" s="1"/>
  <c r="S3115"/>
  <c r="BH3115" s="1"/>
  <c r="R3115"/>
  <c r="BG3115" s="1"/>
  <c r="Q3115"/>
  <c r="BF3115" s="1"/>
  <c r="P3115"/>
  <c r="BE3115" s="1"/>
  <c r="O3115"/>
  <c r="BD3115" s="1"/>
  <c r="N3115"/>
  <c r="BC3115" s="1"/>
  <c r="M3115"/>
  <c r="BB3115" s="1"/>
  <c r="L3115"/>
  <c r="BA3115" s="1"/>
  <c r="K3115"/>
  <c r="J3115"/>
  <c r="AY3115" s="1"/>
  <c r="I3115"/>
  <c r="AX3115" s="1"/>
  <c r="H3115"/>
  <c r="AW3115" s="1"/>
  <c r="G3115"/>
  <c r="AV3115" s="1"/>
  <c r="F3115"/>
  <c r="AU3115" s="1"/>
  <c r="E3115"/>
  <c r="AT3115" s="1"/>
  <c r="D3115"/>
  <c r="AS3115" s="1"/>
  <c r="T3114"/>
  <c r="BI3114" s="1"/>
  <c r="S3114"/>
  <c r="BH3114" s="1"/>
  <c r="R3114"/>
  <c r="BG3114" s="1"/>
  <c r="Q3114"/>
  <c r="BF3114" s="1"/>
  <c r="P3114"/>
  <c r="BE3114" s="1"/>
  <c r="O3114"/>
  <c r="BD3114" s="1"/>
  <c r="N3114"/>
  <c r="BC3114" s="1"/>
  <c r="M3114"/>
  <c r="BB3114" s="1"/>
  <c r="L3114"/>
  <c r="BA3114" s="1"/>
  <c r="K3114"/>
  <c r="AZ3114" s="1"/>
  <c r="J3114"/>
  <c r="AY3114" s="1"/>
  <c r="I3114"/>
  <c r="AX3114" s="1"/>
  <c r="H3114"/>
  <c r="AW3114" s="1"/>
  <c r="G3114"/>
  <c r="AV3114" s="1"/>
  <c r="F3114"/>
  <c r="AU3114" s="1"/>
  <c r="E3114"/>
  <c r="AT3114" s="1"/>
  <c r="D3114"/>
  <c r="AS3114" s="1"/>
  <c r="T3113"/>
  <c r="BI3113" s="1"/>
  <c r="S3113"/>
  <c r="BH3113" s="1"/>
  <c r="R3113"/>
  <c r="BG3113" s="1"/>
  <c r="Q3113"/>
  <c r="BF3113" s="1"/>
  <c r="P3113"/>
  <c r="BE3113" s="1"/>
  <c r="O3113"/>
  <c r="BD3113" s="1"/>
  <c r="N3113"/>
  <c r="BC3113" s="1"/>
  <c r="M3113"/>
  <c r="BB3113" s="1"/>
  <c r="L3113"/>
  <c r="BA3113" s="1"/>
  <c r="K3113"/>
  <c r="AZ3113" s="1"/>
  <c r="J3113"/>
  <c r="AY3113" s="1"/>
  <c r="I3113"/>
  <c r="AX3113" s="1"/>
  <c r="H3113"/>
  <c r="AW3113" s="1"/>
  <c r="G3113"/>
  <c r="AV3113" s="1"/>
  <c r="F3113"/>
  <c r="AU3113" s="1"/>
  <c r="E3113"/>
  <c r="AT3113" s="1"/>
  <c r="D3113"/>
  <c r="AS3113" s="1"/>
  <c r="T3112"/>
  <c r="BI3112" s="1"/>
  <c r="S3112"/>
  <c r="BH3112" s="1"/>
  <c r="R3112"/>
  <c r="BG3112" s="1"/>
  <c r="Q3112"/>
  <c r="BF3112" s="1"/>
  <c r="P3112"/>
  <c r="BE3112" s="1"/>
  <c r="O3112"/>
  <c r="BD3112" s="1"/>
  <c r="N3112"/>
  <c r="BC3112" s="1"/>
  <c r="M3112"/>
  <c r="BB3112" s="1"/>
  <c r="L3112"/>
  <c r="BA3112" s="1"/>
  <c r="K3112"/>
  <c r="AZ3112" s="1"/>
  <c r="J3112"/>
  <c r="AY3112" s="1"/>
  <c r="I3112"/>
  <c r="AX3112" s="1"/>
  <c r="H3112"/>
  <c r="AW3112" s="1"/>
  <c r="G3112"/>
  <c r="AV3112" s="1"/>
  <c r="F3112"/>
  <c r="AU3112" s="1"/>
  <c r="E3112"/>
  <c r="AT3112" s="1"/>
  <c r="D3112"/>
  <c r="AS3112" s="1"/>
  <c r="T3111"/>
  <c r="BI3111" s="1"/>
  <c r="S3111"/>
  <c r="BH3111" s="1"/>
  <c r="R3111"/>
  <c r="BG3111" s="1"/>
  <c r="Q3111"/>
  <c r="P3111"/>
  <c r="BE3111" s="1"/>
  <c r="O3111"/>
  <c r="BD3111" s="1"/>
  <c r="N3111"/>
  <c r="BC3111" s="1"/>
  <c r="M3111"/>
  <c r="L3111"/>
  <c r="BA3111" s="1"/>
  <c r="K3111"/>
  <c r="AZ3111" s="1"/>
  <c r="J3111"/>
  <c r="AY3111" s="1"/>
  <c r="I3111"/>
  <c r="AX3111" s="1"/>
  <c r="H3111"/>
  <c r="AW3111" s="1"/>
  <c r="G3111"/>
  <c r="AV3111" s="1"/>
  <c r="F3111"/>
  <c r="AU3111" s="1"/>
  <c r="E3111"/>
  <c r="AT3111" s="1"/>
  <c r="D3111"/>
  <c r="AS3111" s="1"/>
  <c r="T3110"/>
  <c r="BI3110" s="1"/>
  <c r="S3110"/>
  <c r="BH3110" s="1"/>
  <c r="R3110"/>
  <c r="BG3110" s="1"/>
  <c r="Q3110"/>
  <c r="BF3110" s="1"/>
  <c r="P3110"/>
  <c r="BE3110" s="1"/>
  <c r="O3110"/>
  <c r="BD3110" s="1"/>
  <c r="N3110"/>
  <c r="BC3110" s="1"/>
  <c r="M3110"/>
  <c r="BB3110" s="1"/>
  <c r="L3110"/>
  <c r="BA3110" s="1"/>
  <c r="K3110"/>
  <c r="AZ3110" s="1"/>
  <c r="J3110"/>
  <c r="AY3110" s="1"/>
  <c r="I3110"/>
  <c r="AX3110" s="1"/>
  <c r="H3110"/>
  <c r="AW3110" s="1"/>
  <c r="G3110"/>
  <c r="AV3110" s="1"/>
  <c r="F3110"/>
  <c r="AU3110" s="1"/>
  <c r="E3110"/>
  <c r="AT3110" s="1"/>
  <c r="D3110"/>
  <c r="AS3110" s="1"/>
  <c r="AQ3109"/>
  <c r="T3109"/>
  <c r="BI3109" s="1"/>
  <c r="S3109"/>
  <c r="BH3109" s="1"/>
  <c r="R3109"/>
  <c r="BG3109" s="1"/>
  <c r="Q3109"/>
  <c r="BF3109" s="1"/>
  <c r="P3109"/>
  <c r="BE3109" s="1"/>
  <c r="O3109"/>
  <c r="BD3109" s="1"/>
  <c r="N3109"/>
  <c r="BC3109" s="1"/>
  <c r="M3109"/>
  <c r="BB3109" s="1"/>
  <c r="L3109"/>
  <c r="BA3109" s="1"/>
  <c r="K3109"/>
  <c r="AZ3109" s="1"/>
  <c r="J3109"/>
  <c r="AY3109" s="1"/>
  <c r="I3109"/>
  <c r="AX3109" s="1"/>
  <c r="H3109"/>
  <c r="AW3109" s="1"/>
  <c r="G3109"/>
  <c r="AV3109" s="1"/>
  <c r="F3109"/>
  <c r="AU3109" s="1"/>
  <c r="E3109"/>
  <c r="AT3109" s="1"/>
  <c r="D3109"/>
  <c r="B3109"/>
  <c r="AP3108"/>
  <c r="T3108"/>
  <c r="BI3108" s="1"/>
  <c r="S3108"/>
  <c r="BH3108" s="1"/>
  <c r="R3108"/>
  <c r="Q3108"/>
  <c r="BF3108" s="1"/>
  <c r="P3108"/>
  <c r="O3108"/>
  <c r="BD3108" s="1"/>
  <c r="N3108"/>
  <c r="M3108"/>
  <c r="BB3108" s="1"/>
  <c r="L3108"/>
  <c r="BA3108" s="1"/>
  <c r="K3108"/>
  <c r="AZ3108" s="1"/>
  <c r="J3108"/>
  <c r="I3108"/>
  <c r="H3108"/>
  <c r="AW3108" s="1"/>
  <c r="G3108"/>
  <c r="AV3108" s="1"/>
  <c r="F3108"/>
  <c r="E3108"/>
  <c r="AT3108" s="1"/>
  <c r="D3108"/>
  <c r="AS3108" s="1"/>
  <c r="A3108"/>
  <c r="BJ3107"/>
  <c r="BI3107"/>
  <c r="BH3107"/>
  <c r="BG3107"/>
  <c r="BF3107"/>
  <c r="BE3107"/>
  <c r="BD3107"/>
  <c r="BC3107"/>
  <c r="BB3107"/>
  <c r="BA3107"/>
  <c r="AZ3107"/>
  <c r="AY3107"/>
  <c r="AX3107"/>
  <c r="AW3107"/>
  <c r="AV3107"/>
  <c r="AU3107"/>
  <c r="AT3107"/>
  <c r="AS3107"/>
  <c r="AN3107"/>
  <c r="AM3107"/>
  <c r="AL3107"/>
  <c r="AK3107"/>
  <c r="AJ3107"/>
  <c r="AI3107"/>
  <c r="AH3107"/>
  <c r="AG3107"/>
  <c r="AF3107"/>
  <c r="AE3107"/>
  <c r="AD3107"/>
  <c r="AC3107"/>
  <c r="AB3107"/>
  <c r="AA3107"/>
  <c r="Z3107"/>
  <c r="Y3107"/>
  <c r="X3107"/>
  <c r="U3107"/>
  <c r="T3107"/>
  <c r="S3107"/>
  <c r="R3107"/>
  <c r="Q3107"/>
  <c r="P3107"/>
  <c r="O3107"/>
  <c r="N3107"/>
  <c r="M3107"/>
  <c r="L3107"/>
  <c r="K3107"/>
  <c r="J3107"/>
  <c r="I3107"/>
  <c r="H3107"/>
  <c r="G3107"/>
  <c r="F3107"/>
  <c r="E3107"/>
  <c r="D3107"/>
  <c r="T3103"/>
  <c r="BI3103" s="1"/>
  <c r="S3103"/>
  <c r="BH3103" s="1"/>
  <c r="R3103"/>
  <c r="BG3103" s="1"/>
  <c r="Q3103"/>
  <c r="BF3103" s="1"/>
  <c r="P3103"/>
  <c r="BE3103" s="1"/>
  <c r="O3103"/>
  <c r="BD3103" s="1"/>
  <c r="N3103"/>
  <c r="BC3103" s="1"/>
  <c r="M3103"/>
  <c r="BB3103" s="1"/>
  <c r="L3103"/>
  <c r="BA3103" s="1"/>
  <c r="K3103"/>
  <c r="AZ3103" s="1"/>
  <c r="J3103"/>
  <c r="AY3103" s="1"/>
  <c r="I3103"/>
  <c r="AX3103" s="1"/>
  <c r="H3103"/>
  <c r="AW3103" s="1"/>
  <c r="G3103"/>
  <c r="AV3103" s="1"/>
  <c r="F3103"/>
  <c r="AU3103" s="1"/>
  <c r="E3103"/>
  <c r="AT3103" s="1"/>
  <c r="D3103"/>
  <c r="AS3103" s="1"/>
  <c r="T3102"/>
  <c r="BI3102" s="1"/>
  <c r="S3102"/>
  <c r="BH3102" s="1"/>
  <c r="R3102"/>
  <c r="BG3102" s="1"/>
  <c r="Q3102"/>
  <c r="BF3102" s="1"/>
  <c r="P3102"/>
  <c r="BE3102" s="1"/>
  <c r="O3102"/>
  <c r="BD3102" s="1"/>
  <c r="N3102"/>
  <c r="BC3102" s="1"/>
  <c r="M3102"/>
  <c r="BB3102" s="1"/>
  <c r="L3102"/>
  <c r="BA3102" s="1"/>
  <c r="K3102"/>
  <c r="AZ3102" s="1"/>
  <c r="J3102"/>
  <c r="AY3102" s="1"/>
  <c r="I3102"/>
  <c r="AX3102" s="1"/>
  <c r="H3102"/>
  <c r="AW3102" s="1"/>
  <c r="G3102"/>
  <c r="AV3102" s="1"/>
  <c r="F3102"/>
  <c r="AU3102" s="1"/>
  <c r="E3102"/>
  <c r="D3102"/>
  <c r="AS3102" s="1"/>
  <c r="T3101"/>
  <c r="BI3101" s="1"/>
  <c r="S3101"/>
  <c r="BH3101" s="1"/>
  <c r="R3101"/>
  <c r="BG3101" s="1"/>
  <c r="Q3101"/>
  <c r="BF3101" s="1"/>
  <c r="P3101"/>
  <c r="BE3101" s="1"/>
  <c r="O3101"/>
  <c r="BD3101" s="1"/>
  <c r="N3101"/>
  <c r="BC3101" s="1"/>
  <c r="M3101"/>
  <c r="BB3101" s="1"/>
  <c r="L3101"/>
  <c r="BA3101" s="1"/>
  <c r="K3101"/>
  <c r="AZ3101" s="1"/>
  <c r="J3101"/>
  <c r="AY3101" s="1"/>
  <c r="I3101"/>
  <c r="AX3101" s="1"/>
  <c r="H3101"/>
  <c r="AW3101" s="1"/>
  <c r="G3101"/>
  <c r="AV3101" s="1"/>
  <c r="F3101"/>
  <c r="AU3101" s="1"/>
  <c r="E3101"/>
  <c r="AT3101" s="1"/>
  <c r="D3101"/>
  <c r="AS3101" s="1"/>
  <c r="T3100"/>
  <c r="BI3100" s="1"/>
  <c r="S3100"/>
  <c r="BH3100" s="1"/>
  <c r="R3100"/>
  <c r="BG3100" s="1"/>
  <c r="Q3100"/>
  <c r="BF3100" s="1"/>
  <c r="P3100"/>
  <c r="BE3100" s="1"/>
  <c r="O3100"/>
  <c r="BD3100" s="1"/>
  <c r="N3100"/>
  <c r="BC3100" s="1"/>
  <c r="M3100"/>
  <c r="BB3100" s="1"/>
  <c r="L3100"/>
  <c r="BA3100" s="1"/>
  <c r="K3100"/>
  <c r="AZ3100" s="1"/>
  <c r="J3100"/>
  <c r="AY3100" s="1"/>
  <c r="I3100"/>
  <c r="AX3100" s="1"/>
  <c r="H3100"/>
  <c r="AW3100" s="1"/>
  <c r="G3100"/>
  <c r="AV3100" s="1"/>
  <c r="F3100"/>
  <c r="AU3100" s="1"/>
  <c r="E3100"/>
  <c r="AT3100" s="1"/>
  <c r="D3100"/>
  <c r="AS3100" s="1"/>
  <c r="T3099"/>
  <c r="BI3099" s="1"/>
  <c r="S3099"/>
  <c r="BH3099" s="1"/>
  <c r="R3099"/>
  <c r="BG3099" s="1"/>
  <c r="Q3099"/>
  <c r="BF3099" s="1"/>
  <c r="P3099"/>
  <c r="BE3099" s="1"/>
  <c r="O3099"/>
  <c r="BD3099" s="1"/>
  <c r="N3099"/>
  <c r="BC3099" s="1"/>
  <c r="M3099"/>
  <c r="BB3099" s="1"/>
  <c r="L3099"/>
  <c r="BA3099" s="1"/>
  <c r="K3099"/>
  <c r="AZ3099" s="1"/>
  <c r="J3099"/>
  <c r="AY3099" s="1"/>
  <c r="I3099"/>
  <c r="AX3099" s="1"/>
  <c r="H3099"/>
  <c r="AW3099" s="1"/>
  <c r="G3099"/>
  <c r="AV3099" s="1"/>
  <c r="F3099"/>
  <c r="AU3099" s="1"/>
  <c r="E3099"/>
  <c r="AT3099" s="1"/>
  <c r="D3099"/>
  <c r="AS3099" s="1"/>
  <c r="T3098"/>
  <c r="BI3098" s="1"/>
  <c r="S3098"/>
  <c r="BH3098" s="1"/>
  <c r="R3098"/>
  <c r="BG3098" s="1"/>
  <c r="Q3098"/>
  <c r="BF3098" s="1"/>
  <c r="P3098"/>
  <c r="BE3098" s="1"/>
  <c r="O3098"/>
  <c r="BD3098" s="1"/>
  <c r="N3098"/>
  <c r="BC3098" s="1"/>
  <c r="M3098"/>
  <c r="BB3098" s="1"/>
  <c r="L3098"/>
  <c r="BA3098" s="1"/>
  <c r="K3098"/>
  <c r="AZ3098" s="1"/>
  <c r="J3098"/>
  <c r="AY3098" s="1"/>
  <c r="I3098"/>
  <c r="H3098"/>
  <c r="AW3098" s="1"/>
  <c r="G3098"/>
  <c r="AV3098" s="1"/>
  <c r="F3098"/>
  <c r="AU3098" s="1"/>
  <c r="E3098"/>
  <c r="AT3098" s="1"/>
  <c r="D3098"/>
  <c r="AS3098" s="1"/>
  <c r="T3097"/>
  <c r="BI3097" s="1"/>
  <c r="S3097"/>
  <c r="BH3097" s="1"/>
  <c r="R3097"/>
  <c r="BG3097" s="1"/>
  <c r="Q3097"/>
  <c r="BF3097" s="1"/>
  <c r="P3097"/>
  <c r="BE3097" s="1"/>
  <c r="O3097"/>
  <c r="BD3097" s="1"/>
  <c r="N3097"/>
  <c r="BC3097" s="1"/>
  <c r="M3097"/>
  <c r="BB3097" s="1"/>
  <c r="L3097"/>
  <c r="BA3097" s="1"/>
  <c r="K3097"/>
  <c r="AZ3097" s="1"/>
  <c r="J3097"/>
  <c r="AY3097" s="1"/>
  <c r="I3097"/>
  <c r="AX3097" s="1"/>
  <c r="H3097"/>
  <c r="AW3097" s="1"/>
  <c r="G3097"/>
  <c r="AV3097" s="1"/>
  <c r="F3097"/>
  <c r="AU3097" s="1"/>
  <c r="E3097"/>
  <c r="AT3097" s="1"/>
  <c r="D3097"/>
  <c r="AQ3096"/>
  <c r="T3096"/>
  <c r="S3096"/>
  <c r="BH3096" s="1"/>
  <c r="R3096"/>
  <c r="BG3096" s="1"/>
  <c r="Q3096"/>
  <c r="BF3096" s="1"/>
  <c r="P3096"/>
  <c r="BE3096" s="1"/>
  <c r="O3096"/>
  <c r="BD3096" s="1"/>
  <c r="N3096"/>
  <c r="BC3096" s="1"/>
  <c r="M3096"/>
  <c r="BB3096" s="1"/>
  <c r="L3096"/>
  <c r="BA3096" s="1"/>
  <c r="K3096"/>
  <c r="AZ3096" s="1"/>
  <c r="J3096"/>
  <c r="AY3096" s="1"/>
  <c r="I3096"/>
  <c r="AX3096" s="1"/>
  <c r="H3096"/>
  <c r="AW3096" s="1"/>
  <c r="G3096"/>
  <c r="AV3096" s="1"/>
  <c r="F3096"/>
  <c r="AU3096" s="1"/>
  <c r="E3096"/>
  <c r="AT3096" s="1"/>
  <c r="D3096"/>
  <c r="AS3096" s="1"/>
  <c r="B3096"/>
  <c r="AP3095"/>
  <c r="T3095"/>
  <c r="BI3095" s="1"/>
  <c r="S3095"/>
  <c r="R3095"/>
  <c r="BG3095" s="1"/>
  <c r="Q3095"/>
  <c r="P3095"/>
  <c r="BE3095" s="1"/>
  <c r="O3095"/>
  <c r="N3095"/>
  <c r="BC3095" s="1"/>
  <c r="M3095"/>
  <c r="L3095"/>
  <c r="BA3095" s="1"/>
  <c r="K3095"/>
  <c r="J3095"/>
  <c r="I3095"/>
  <c r="AX3095" s="1"/>
  <c r="H3095"/>
  <c r="AW3095" s="1"/>
  <c r="G3095"/>
  <c r="F3095"/>
  <c r="E3095"/>
  <c r="AT3095" s="1"/>
  <c r="D3095"/>
  <c r="AS3095" s="1"/>
  <c r="A3095"/>
  <c r="BJ3094"/>
  <c r="BI3094"/>
  <c r="BH3094"/>
  <c r="BG3094"/>
  <c r="BF3094"/>
  <c r="BE3094"/>
  <c r="BD3094"/>
  <c r="BC3094"/>
  <c r="BB3094"/>
  <c r="BA3094"/>
  <c r="AZ3094"/>
  <c r="AY3094"/>
  <c r="AX3094"/>
  <c r="AW3094"/>
  <c r="AV3094"/>
  <c r="AU3094"/>
  <c r="AT3094"/>
  <c r="AS3094"/>
  <c r="AN3094"/>
  <c r="AM3094"/>
  <c r="AL3094"/>
  <c r="AK3094"/>
  <c r="AJ3094"/>
  <c r="AI3094"/>
  <c r="AH3094"/>
  <c r="AG3094"/>
  <c r="AF3094"/>
  <c r="AE3094"/>
  <c r="AD3094"/>
  <c r="AC3094"/>
  <c r="AB3094"/>
  <c r="AA3094"/>
  <c r="Z3094"/>
  <c r="Y3094"/>
  <c r="X3094"/>
  <c r="U3094"/>
  <c r="T3094"/>
  <c r="S3094"/>
  <c r="R3094"/>
  <c r="Q3094"/>
  <c r="P3094"/>
  <c r="O3094"/>
  <c r="N3094"/>
  <c r="M3094"/>
  <c r="L3094"/>
  <c r="K3094"/>
  <c r="J3094"/>
  <c r="I3094"/>
  <c r="H3094"/>
  <c r="G3094"/>
  <c r="F3094"/>
  <c r="E3094"/>
  <c r="D3094"/>
  <c r="T3090"/>
  <c r="BI3090" s="1"/>
  <c r="S3090"/>
  <c r="BH3090" s="1"/>
  <c r="R3090"/>
  <c r="BG3090" s="1"/>
  <c r="Q3090"/>
  <c r="BF3090" s="1"/>
  <c r="P3090"/>
  <c r="BE3090" s="1"/>
  <c r="O3090"/>
  <c r="BD3090" s="1"/>
  <c r="N3090"/>
  <c r="BC3090" s="1"/>
  <c r="M3090"/>
  <c r="L3090"/>
  <c r="BA3090" s="1"/>
  <c r="K3090"/>
  <c r="AZ3090" s="1"/>
  <c r="J3090"/>
  <c r="AY3090" s="1"/>
  <c r="I3090"/>
  <c r="AX3090" s="1"/>
  <c r="H3090"/>
  <c r="AW3090" s="1"/>
  <c r="G3090"/>
  <c r="AV3090" s="1"/>
  <c r="F3090"/>
  <c r="AU3090" s="1"/>
  <c r="E3090"/>
  <c r="AT3090" s="1"/>
  <c r="D3090"/>
  <c r="AS3090" s="1"/>
  <c r="T3089"/>
  <c r="BI3089" s="1"/>
  <c r="S3089"/>
  <c r="BH3089" s="1"/>
  <c r="R3089"/>
  <c r="BG3089" s="1"/>
  <c r="Q3089"/>
  <c r="BF3089" s="1"/>
  <c r="P3089"/>
  <c r="BE3089" s="1"/>
  <c r="O3089"/>
  <c r="BD3089" s="1"/>
  <c r="N3089"/>
  <c r="BC3089" s="1"/>
  <c r="M3089"/>
  <c r="BB3089" s="1"/>
  <c r="L3089"/>
  <c r="BA3089" s="1"/>
  <c r="K3089"/>
  <c r="AZ3089" s="1"/>
  <c r="J3089"/>
  <c r="AY3089" s="1"/>
  <c r="I3089"/>
  <c r="AX3089" s="1"/>
  <c r="H3089"/>
  <c r="AW3089" s="1"/>
  <c r="G3089"/>
  <c r="AV3089" s="1"/>
  <c r="F3089"/>
  <c r="AU3089" s="1"/>
  <c r="E3089"/>
  <c r="AT3089" s="1"/>
  <c r="D3089"/>
  <c r="AS3089" s="1"/>
  <c r="T3088"/>
  <c r="BI3088" s="1"/>
  <c r="S3088"/>
  <c r="BH3088" s="1"/>
  <c r="R3088"/>
  <c r="BG3088" s="1"/>
  <c r="Q3088"/>
  <c r="BF3088" s="1"/>
  <c r="P3088"/>
  <c r="BE3088" s="1"/>
  <c r="O3088"/>
  <c r="BD3088" s="1"/>
  <c r="N3088"/>
  <c r="BC3088" s="1"/>
  <c r="M3088"/>
  <c r="BB3088" s="1"/>
  <c r="L3088"/>
  <c r="BA3088" s="1"/>
  <c r="K3088"/>
  <c r="AZ3088" s="1"/>
  <c r="J3088"/>
  <c r="AY3088" s="1"/>
  <c r="I3088"/>
  <c r="AX3088" s="1"/>
  <c r="H3088"/>
  <c r="AW3088" s="1"/>
  <c r="G3088"/>
  <c r="AV3088" s="1"/>
  <c r="F3088"/>
  <c r="AU3088" s="1"/>
  <c r="E3088"/>
  <c r="AT3088" s="1"/>
  <c r="D3088"/>
  <c r="AS3088" s="1"/>
  <c r="T3087"/>
  <c r="BI3087" s="1"/>
  <c r="S3087"/>
  <c r="BH3087" s="1"/>
  <c r="R3087"/>
  <c r="BG3087" s="1"/>
  <c r="Q3087"/>
  <c r="BF3087" s="1"/>
  <c r="P3087"/>
  <c r="BE3087" s="1"/>
  <c r="O3087"/>
  <c r="BD3087" s="1"/>
  <c r="N3087"/>
  <c r="BC3087" s="1"/>
  <c r="M3087"/>
  <c r="BB3087" s="1"/>
  <c r="L3087"/>
  <c r="BA3087" s="1"/>
  <c r="K3087"/>
  <c r="AZ3087" s="1"/>
  <c r="J3087"/>
  <c r="AY3087" s="1"/>
  <c r="I3087"/>
  <c r="AX3087" s="1"/>
  <c r="H3087"/>
  <c r="AW3087" s="1"/>
  <c r="G3087"/>
  <c r="AV3087" s="1"/>
  <c r="F3087"/>
  <c r="AU3087" s="1"/>
  <c r="E3087"/>
  <c r="AT3087" s="1"/>
  <c r="D3087"/>
  <c r="AS3087" s="1"/>
  <c r="T3086"/>
  <c r="BI3086" s="1"/>
  <c r="S3086"/>
  <c r="BH3086" s="1"/>
  <c r="R3086"/>
  <c r="BG3086" s="1"/>
  <c r="Q3086"/>
  <c r="P3086"/>
  <c r="BE3086" s="1"/>
  <c r="O3086"/>
  <c r="BD3086" s="1"/>
  <c r="N3086"/>
  <c r="BC3086" s="1"/>
  <c r="M3086"/>
  <c r="BB3086" s="1"/>
  <c r="L3086"/>
  <c r="BA3086" s="1"/>
  <c r="K3086"/>
  <c r="AZ3086" s="1"/>
  <c r="J3086"/>
  <c r="AY3086" s="1"/>
  <c r="I3086"/>
  <c r="AX3086" s="1"/>
  <c r="H3086"/>
  <c r="AW3086" s="1"/>
  <c r="G3086"/>
  <c r="AV3086" s="1"/>
  <c r="F3086"/>
  <c r="AU3086" s="1"/>
  <c r="E3086"/>
  <c r="AT3086" s="1"/>
  <c r="D3086"/>
  <c r="AS3086" s="1"/>
  <c r="T3085"/>
  <c r="BI3085" s="1"/>
  <c r="S3085"/>
  <c r="BH3085" s="1"/>
  <c r="R3085"/>
  <c r="BG3085" s="1"/>
  <c r="Q3085"/>
  <c r="BF3085" s="1"/>
  <c r="P3085"/>
  <c r="BE3085" s="1"/>
  <c r="O3085"/>
  <c r="BD3085" s="1"/>
  <c r="N3085"/>
  <c r="BC3085" s="1"/>
  <c r="M3085"/>
  <c r="BB3085" s="1"/>
  <c r="L3085"/>
  <c r="BA3085" s="1"/>
  <c r="K3085"/>
  <c r="AZ3085" s="1"/>
  <c r="J3085"/>
  <c r="AY3085" s="1"/>
  <c r="I3085"/>
  <c r="AX3085" s="1"/>
  <c r="H3085"/>
  <c r="AW3085" s="1"/>
  <c r="G3085"/>
  <c r="AV3085" s="1"/>
  <c r="F3085"/>
  <c r="AU3085" s="1"/>
  <c r="E3085"/>
  <c r="AT3085" s="1"/>
  <c r="D3085"/>
  <c r="AS3085" s="1"/>
  <c r="T3084"/>
  <c r="S3084"/>
  <c r="BH3084" s="1"/>
  <c r="R3084"/>
  <c r="BG3084" s="1"/>
  <c r="Q3084"/>
  <c r="BF3084" s="1"/>
  <c r="P3084"/>
  <c r="BE3084" s="1"/>
  <c r="O3084"/>
  <c r="BD3084" s="1"/>
  <c r="N3084"/>
  <c r="BC3084" s="1"/>
  <c r="M3084"/>
  <c r="BB3084" s="1"/>
  <c r="L3084"/>
  <c r="BA3084" s="1"/>
  <c r="K3084"/>
  <c r="J3084"/>
  <c r="AY3084" s="1"/>
  <c r="I3084"/>
  <c r="AX3084" s="1"/>
  <c r="H3084"/>
  <c r="AW3084" s="1"/>
  <c r="G3084"/>
  <c r="AV3084" s="1"/>
  <c r="F3084"/>
  <c r="AU3084" s="1"/>
  <c r="E3084"/>
  <c r="AT3084" s="1"/>
  <c r="D3084"/>
  <c r="AS3084" s="1"/>
  <c r="AQ3083"/>
  <c r="T3083"/>
  <c r="BI3083" s="1"/>
  <c r="S3083"/>
  <c r="BH3083" s="1"/>
  <c r="R3083"/>
  <c r="BG3083" s="1"/>
  <c r="Q3083"/>
  <c r="BF3083" s="1"/>
  <c r="P3083"/>
  <c r="BE3083" s="1"/>
  <c r="O3083"/>
  <c r="N3083"/>
  <c r="BC3083" s="1"/>
  <c r="M3083"/>
  <c r="L3083"/>
  <c r="BA3083" s="1"/>
  <c r="K3083"/>
  <c r="AZ3083" s="1"/>
  <c r="J3083"/>
  <c r="AY3083" s="1"/>
  <c r="I3083"/>
  <c r="AX3083" s="1"/>
  <c r="H3083"/>
  <c r="AW3083" s="1"/>
  <c r="G3083"/>
  <c r="AV3083" s="1"/>
  <c r="F3083"/>
  <c r="AU3083" s="1"/>
  <c r="E3083"/>
  <c r="AT3083" s="1"/>
  <c r="D3083"/>
  <c r="AS3083" s="1"/>
  <c r="B3083"/>
  <c r="AP3082"/>
  <c r="T3082"/>
  <c r="BI3082" s="1"/>
  <c r="S3082"/>
  <c r="R3082"/>
  <c r="Q3082"/>
  <c r="BF3082" s="1"/>
  <c r="P3082"/>
  <c r="BE3082" s="1"/>
  <c r="O3082"/>
  <c r="BD3082" s="1"/>
  <c r="N3082"/>
  <c r="M3082"/>
  <c r="L3082"/>
  <c r="K3082"/>
  <c r="AZ3082" s="1"/>
  <c r="J3082"/>
  <c r="I3082"/>
  <c r="AX3082" s="1"/>
  <c r="H3082"/>
  <c r="G3082"/>
  <c r="AV3082" s="1"/>
  <c r="F3082"/>
  <c r="E3082"/>
  <c r="AT3082" s="1"/>
  <c r="D3082"/>
  <c r="AS3082" s="1"/>
  <c r="A3082"/>
  <c r="BJ3081"/>
  <c r="BI3081"/>
  <c r="BH3081"/>
  <c r="BG3081"/>
  <c r="BF3081"/>
  <c r="BE3081"/>
  <c r="BD3081"/>
  <c r="BC3081"/>
  <c r="BB3081"/>
  <c r="BA3081"/>
  <c r="AZ3081"/>
  <c r="AY3081"/>
  <c r="AX3081"/>
  <c r="AW3081"/>
  <c r="AV3081"/>
  <c r="AU3081"/>
  <c r="AT3081"/>
  <c r="AS3081"/>
  <c r="AN3081"/>
  <c r="AM3081"/>
  <c r="AL3081"/>
  <c r="AK3081"/>
  <c r="AJ3081"/>
  <c r="AI3081"/>
  <c r="AH3081"/>
  <c r="AG3081"/>
  <c r="AF3081"/>
  <c r="AE3081"/>
  <c r="AD3081"/>
  <c r="AC3081"/>
  <c r="AB3081"/>
  <c r="AA3081"/>
  <c r="Z3081"/>
  <c r="Y3081"/>
  <c r="X3081"/>
  <c r="U3081"/>
  <c r="T3081"/>
  <c r="S3081"/>
  <c r="R3081"/>
  <c r="Q3081"/>
  <c r="P3081"/>
  <c r="O3081"/>
  <c r="N3081"/>
  <c r="M3081"/>
  <c r="L3081"/>
  <c r="K3081"/>
  <c r="J3081"/>
  <c r="I3081"/>
  <c r="H3081"/>
  <c r="G3081"/>
  <c r="F3081"/>
  <c r="E3081"/>
  <c r="D3081"/>
  <c r="T3077"/>
  <c r="BI3077" s="1"/>
  <c r="S3077"/>
  <c r="BH3077" s="1"/>
  <c r="R3077"/>
  <c r="BG3077" s="1"/>
  <c r="Q3077"/>
  <c r="BF3077" s="1"/>
  <c r="P3077"/>
  <c r="BE3077" s="1"/>
  <c r="O3077"/>
  <c r="BD3077" s="1"/>
  <c r="N3077"/>
  <c r="BC3077" s="1"/>
  <c r="M3077"/>
  <c r="BB3077" s="1"/>
  <c r="L3077"/>
  <c r="BA3077" s="1"/>
  <c r="K3077"/>
  <c r="AZ3077" s="1"/>
  <c r="J3077"/>
  <c r="AY3077" s="1"/>
  <c r="I3077"/>
  <c r="AX3077" s="1"/>
  <c r="H3077"/>
  <c r="AW3077" s="1"/>
  <c r="G3077"/>
  <c r="AV3077" s="1"/>
  <c r="F3077"/>
  <c r="AU3077" s="1"/>
  <c r="E3077"/>
  <c r="AT3077" s="1"/>
  <c r="D3077"/>
  <c r="AS3077" s="1"/>
  <c r="T3076"/>
  <c r="BI3076" s="1"/>
  <c r="S3076"/>
  <c r="BH3076" s="1"/>
  <c r="R3076"/>
  <c r="BG3076" s="1"/>
  <c r="Q3076"/>
  <c r="BF3076" s="1"/>
  <c r="P3076"/>
  <c r="BE3076" s="1"/>
  <c r="O3076"/>
  <c r="BD3076" s="1"/>
  <c r="N3076"/>
  <c r="M3076"/>
  <c r="BB3076" s="1"/>
  <c r="L3076"/>
  <c r="BA3076" s="1"/>
  <c r="K3076"/>
  <c r="AZ3076" s="1"/>
  <c r="J3076"/>
  <c r="AY3076" s="1"/>
  <c r="I3076"/>
  <c r="AX3076" s="1"/>
  <c r="H3076"/>
  <c r="AW3076" s="1"/>
  <c r="G3076"/>
  <c r="AV3076" s="1"/>
  <c r="F3076"/>
  <c r="AU3076" s="1"/>
  <c r="E3076"/>
  <c r="AT3076" s="1"/>
  <c r="D3076"/>
  <c r="AS3076" s="1"/>
  <c r="T3075"/>
  <c r="BI3075" s="1"/>
  <c r="S3075"/>
  <c r="BH3075" s="1"/>
  <c r="R3075"/>
  <c r="BG3075" s="1"/>
  <c r="Q3075"/>
  <c r="P3075"/>
  <c r="BE3075" s="1"/>
  <c r="O3075"/>
  <c r="BD3075" s="1"/>
  <c r="N3075"/>
  <c r="BC3075" s="1"/>
  <c r="M3075"/>
  <c r="BB3075" s="1"/>
  <c r="L3075"/>
  <c r="BA3075" s="1"/>
  <c r="K3075"/>
  <c r="AZ3075" s="1"/>
  <c r="J3075"/>
  <c r="AY3075" s="1"/>
  <c r="I3075"/>
  <c r="AX3075" s="1"/>
  <c r="H3075"/>
  <c r="AW3075" s="1"/>
  <c r="G3075"/>
  <c r="AV3075" s="1"/>
  <c r="F3075"/>
  <c r="AU3075" s="1"/>
  <c r="E3075"/>
  <c r="AT3075" s="1"/>
  <c r="D3075"/>
  <c r="AS3075" s="1"/>
  <c r="T3074"/>
  <c r="BI3074" s="1"/>
  <c r="S3074"/>
  <c r="BH3074" s="1"/>
  <c r="R3074"/>
  <c r="BG3074" s="1"/>
  <c r="Q3074"/>
  <c r="BF3074" s="1"/>
  <c r="P3074"/>
  <c r="BE3074" s="1"/>
  <c r="O3074"/>
  <c r="BD3074" s="1"/>
  <c r="N3074"/>
  <c r="BC3074" s="1"/>
  <c r="M3074"/>
  <c r="BB3074" s="1"/>
  <c r="L3074"/>
  <c r="BA3074" s="1"/>
  <c r="K3074"/>
  <c r="AZ3074" s="1"/>
  <c r="J3074"/>
  <c r="AY3074" s="1"/>
  <c r="I3074"/>
  <c r="AX3074" s="1"/>
  <c r="H3074"/>
  <c r="AW3074" s="1"/>
  <c r="G3074"/>
  <c r="AV3074" s="1"/>
  <c r="F3074"/>
  <c r="AU3074" s="1"/>
  <c r="E3074"/>
  <c r="AT3074" s="1"/>
  <c r="D3074"/>
  <c r="AS3074" s="1"/>
  <c r="T3073"/>
  <c r="BI3073" s="1"/>
  <c r="S3073"/>
  <c r="BH3073" s="1"/>
  <c r="R3073"/>
  <c r="BG3073" s="1"/>
  <c r="Q3073"/>
  <c r="BF3073" s="1"/>
  <c r="P3073"/>
  <c r="BE3073" s="1"/>
  <c r="O3073"/>
  <c r="BD3073" s="1"/>
  <c r="N3073"/>
  <c r="BC3073" s="1"/>
  <c r="M3073"/>
  <c r="BB3073" s="1"/>
  <c r="L3073"/>
  <c r="BA3073" s="1"/>
  <c r="K3073"/>
  <c r="AZ3073" s="1"/>
  <c r="J3073"/>
  <c r="AY3073" s="1"/>
  <c r="I3073"/>
  <c r="AX3073" s="1"/>
  <c r="H3073"/>
  <c r="AW3073" s="1"/>
  <c r="G3073"/>
  <c r="AV3073" s="1"/>
  <c r="F3073"/>
  <c r="AU3073" s="1"/>
  <c r="E3073"/>
  <c r="AT3073" s="1"/>
  <c r="D3073"/>
  <c r="AS3073" s="1"/>
  <c r="T3072"/>
  <c r="BI3072" s="1"/>
  <c r="S3072"/>
  <c r="BH3072" s="1"/>
  <c r="R3072"/>
  <c r="BG3072" s="1"/>
  <c r="Q3072"/>
  <c r="BF3072" s="1"/>
  <c r="P3072"/>
  <c r="BE3072" s="1"/>
  <c r="O3072"/>
  <c r="BD3072" s="1"/>
  <c r="N3072"/>
  <c r="BC3072" s="1"/>
  <c r="M3072"/>
  <c r="BB3072" s="1"/>
  <c r="L3072"/>
  <c r="BA3072" s="1"/>
  <c r="K3072"/>
  <c r="AZ3072" s="1"/>
  <c r="J3072"/>
  <c r="AY3072" s="1"/>
  <c r="I3072"/>
  <c r="AX3072" s="1"/>
  <c r="H3072"/>
  <c r="AW3072" s="1"/>
  <c r="G3072"/>
  <c r="AV3072" s="1"/>
  <c r="F3072"/>
  <c r="AU3072" s="1"/>
  <c r="E3072"/>
  <c r="AT3072" s="1"/>
  <c r="D3072"/>
  <c r="AS3072" s="1"/>
  <c r="T3071"/>
  <c r="BI3071" s="1"/>
  <c r="S3071"/>
  <c r="BH3071" s="1"/>
  <c r="R3071"/>
  <c r="BG3071" s="1"/>
  <c r="Q3071"/>
  <c r="P3071"/>
  <c r="BE3071" s="1"/>
  <c r="O3071"/>
  <c r="BD3071" s="1"/>
  <c r="N3071"/>
  <c r="M3071"/>
  <c r="BB3071" s="1"/>
  <c r="L3071"/>
  <c r="BA3071" s="1"/>
  <c r="K3071"/>
  <c r="AZ3071" s="1"/>
  <c r="J3071"/>
  <c r="I3071"/>
  <c r="AX3071" s="1"/>
  <c r="H3071"/>
  <c r="AW3071" s="1"/>
  <c r="G3071"/>
  <c r="AV3071" s="1"/>
  <c r="F3071"/>
  <c r="AU3071" s="1"/>
  <c r="E3071"/>
  <c r="AT3071" s="1"/>
  <c r="D3071"/>
  <c r="AS3071" s="1"/>
  <c r="AQ3070"/>
  <c r="T3070"/>
  <c r="BI3070" s="1"/>
  <c r="S3070"/>
  <c r="BH3070" s="1"/>
  <c r="R3070"/>
  <c r="Q3070"/>
  <c r="P3070"/>
  <c r="BE3070" s="1"/>
  <c r="O3070"/>
  <c r="N3070"/>
  <c r="BC3070" s="1"/>
  <c r="M3070"/>
  <c r="BB3070" s="1"/>
  <c r="L3070"/>
  <c r="BA3070" s="1"/>
  <c r="K3070"/>
  <c r="AZ3070" s="1"/>
  <c r="J3070"/>
  <c r="AY3070" s="1"/>
  <c r="I3070"/>
  <c r="AX3070" s="1"/>
  <c r="H3070"/>
  <c r="AW3070" s="1"/>
  <c r="G3070"/>
  <c r="F3070"/>
  <c r="E3070"/>
  <c r="AT3070" s="1"/>
  <c r="D3070"/>
  <c r="AS3070" s="1"/>
  <c r="B3070"/>
  <c r="AP3069"/>
  <c r="T3069"/>
  <c r="BI3069" s="1"/>
  <c r="S3069"/>
  <c r="BH3069" s="1"/>
  <c r="R3069"/>
  <c r="BG3069" s="1"/>
  <c r="Q3069"/>
  <c r="P3069"/>
  <c r="O3069"/>
  <c r="BD3069" s="1"/>
  <c r="N3069"/>
  <c r="BC3069" s="1"/>
  <c r="M3069"/>
  <c r="BB3069" s="1"/>
  <c r="L3069"/>
  <c r="BA3069" s="1"/>
  <c r="K3069"/>
  <c r="AZ3069" s="1"/>
  <c r="J3069"/>
  <c r="AY3069" s="1"/>
  <c r="I3069"/>
  <c r="AX3069" s="1"/>
  <c r="H3069"/>
  <c r="G3069"/>
  <c r="AV3069" s="1"/>
  <c r="F3069"/>
  <c r="AU3069" s="1"/>
  <c r="E3069"/>
  <c r="D3069"/>
  <c r="AS3069" s="1"/>
  <c r="A3069"/>
  <c r="BJ3068"/>
  <c r="BI3068"/>
  <c r="BH3068"/>
  <c r="BG3068"/>
  <c r="BF3068"/>
  <c r="BE3068"/>
  <c r="BD3068"/>
  <c r="BC3068"/>
  <c r="BB3068"/>
  <c r="BA3068"/>
  <c r="AZ3068"/>
  <c r="AY3068"/>
  <c r="AX3068"/>
  <c r="AW3068"/>
  <c r="AV3068"/>
  <c r="AU3068"/>
  <c r="AT3068"/>
  <c r="AS3068"/>
  <c r="AN3068"/>
  <c r="AM3068"/>
  <c r="AL3068"/>
  <c r="AK3068"/>
  <c r="AJ3068"/>
  <c r="AI3068"/>
  <c r="AH3068"/>
  <c r="AG3068"/>
  <c r="AF3068"/>
  <c r="AE3068"/>
  <c r="AD3068"/>
  <c r="AC3068"/>
  <c r="AB3068"/>
  <c r="AA3068"/>
  <c r="Z3068"/>
  <c r="Y3068"/>
  <c r="X3068"/>
  <c r="U3068"/>
  <c r="T3068"/>
  <c r="S3068"/>
  <c r="R3068"/>
  <c r="Q3068"/>
  <c r="P3068"/>
  <c r="O3068"/>
  <c r="N3068"/>
  <c r="M3068"/>
  <c r="L3068"/>
  <c r="K3068"/>
  <c r="J3068"/>
  <c r="I3068"/>
  <c r="H3068"/>
  <c r="G3068"/>
  <c r="F3068"/>
  <c r="E3068"/>
  <c r="D3068"/>
  <c r="BI3064"/>
  <c r="T3064"/>
  <c r="S3064"/>
  <c r="BH3064" s="1"/>
  <c r="R3064"/>
  <c r="BG3064" s="1"/>
  <c r="Q3064"/>
  <c r="BF3064" s="1"/>
  <c r="P3064"/>
  <c r="BE3064" s="1"/>
  <c r="O3064"/>
  <c r="BD3064" s="1"/>
  <c r="N3064"/>
  <c r="BC3064" s="1"/>
  <c r="M3064"/>
  <c r="BB3064" s="1"/>
  <c r="L3064"/>
  <c r="BA3064" s="1"/>
  <c r="K3064"/>
  <c r="AZ3064" s="1"/>
  <c r="J3064"/>
  <c r="AY3064" s="1"/>
  <c r="I3064"/>
  <c r="AX3064" s="1"/>
  <c r="H3064"/>
  <c r="AW3064" s="1"/>
  <c r="G3064"/>
  <c r="AV3064" s="1"/>
  <c r="F3064"/>
  <c r="AU3064" s="1"/>
  <c r="E3064"/>
  <c r="AT3064" s="1"/>
  <c r="D3064"/>
  <c r="AS3064" s="1"/>
  <c r="T3063"/>
  <c r="BI3063" s="1"/>
  <c r="S3063"/>
  <c r="BH3063" s="1"/>
  <c r="R3063"/>
  <c r="BG3063" s="1"/>
  <c r="Q3063"/>
  <c r="BF3063" s="1"/>
  <c r="P3063"/>
  <c r="BE3063" s="1"/>
  <c r="O3063"/>
  <c r="BD3063" s="1"/>
  <c r="N3063"/>
  <c r="BC3063" s="1"/>
  <c r="M3063"/>
  <c r="BB3063" s="1"/>
  <c r="L3063"/>
  <c r="BA3063" s="1"/>
  <c r="K3063"/>
  <c r="AZ3063" s="1"/>
  <c r="J3063"/>
  <c r="AY3063" s="1"/>
  <c r="I3063"/>
  <c r="AX3063" s="1"/>
  <c r="H3063"/>
  <c r="AW3063" s="1"/>
  <c r="G3063"/>
  <c r="AV3063" s="1"/>
  <c r="F3063"/>
  <c r="AU3063" s="1"/>
  <c r="E3063"/>
  <c r="AT3063" s="1"/>
  <c r="D3063"/>
  <c r="AS3063" s="1"/>
  <c r="T3062"/>
  <c r="BI3062" s="1"/>
  <c r="S3062"/>
  <c r="BH3062" s="1"/>
  <c r="R3062"/>
  <c r="BG3062" s="1"/>
  <c r="Q3062"/>
  <c r="BF3062" s="1"/>
  <c r="P3062"/>
  <c r="BE3062" s="1"/>
  <c r="O3062"/>
  <c r="BD3062" s="1"/>
  <c r="N3062"/>
  <c r="BC3062" s="1"/>
  <c r="M3062"/>
  <c r="BB3062" s="1"/>
  <c r="L3062"/>
  <c r="BA3062" s="1"/>
  <c r="K3062"/>
  <c r="AZ3062" s="1"/>
  <c r="J3062"/>
  <c r="AY3062" s="1"/>
  <c r="I3062"/>
  <c r="AX3062" s="1"/>
  <c r="H3062"/>
  <c r="AW3062" s="1"/>
  <c r="G3062"/>
  <c r="AV3062" s="1"/>
  <c r="F3062"/>
  <c r="AU3062" s="1"/>
  <c r="E3062"/>
  <c r="AT3062" s="1"/>
  <c r="D3062"/>
  <c r="AS3062" s="1"/>
  <c r="T3061"/>
  <c r="BI3061" s="1"/>
  <c r="S3061"/>
  <c r="BH3061" s="1"/>
  <c r="R3061"/>
  <c r="BG3061" s="1"/>
  <c r="Q3061"/>
  <c r="BF3061" s="1"/>
  <c r="P3061"/>
  <c r="BE3061" s="1"/>
  <c r="O3061"/>
  <c r="BD3061" s="1"/>
  <c r="N3061"/>
  <c r="M3061"/>
  <c r="BB3061" s="1"/>
  <c r="L3061"/>
  <c r="BA3061" s="1"/>
  <c r="K3061"/>
  <c r="AZ3061" s="1"/>
  <c r="J3061"/>
  <c r="AY3061" s="1"/>
  <c r="I3061"/>
  <c r="AX3061" s="1"/>
  <c r="H3061"/>
  <c r="AW3061" s="1"/>
  <c r="G3061"/>
  <c r="AV3061" s="1"/>
  <c r="F3061"/>
  <c r="AU3061" s="1"/>
  <c r="E3061"/>
  <c r="AT3061" s="1"/>
  <c r="D3061"/>
  <c r="AS3061" s="1"/>
  <c r="T3060"/>
  <c r="BI3060" s="1"/>
  <c r="S3060"/>
  <c r="BH3060" s="1"/>
  <c r="R3060"/>
  <c r="BG3060" s="1"/>
  <c r="Q3060"/>
  <c r="BF3060" s="1"/>
  <c r="P3060"/>
  <c r="BE3060" s="1"/>
  <c r="O3060"/>
  <c r="BD3060" s="1"/>
  <c r="N3060"/>
  <c r="BC3060" s="1"/>
  <c r="M3060"/>
  <c r="BB3060" s="1"/>
  <c r="L3060"/>
  <c r="BA3060" s="1"/>
  <c r="K3060"/>
  <c r="AZ3060" s="1"/>
  <c r="J3060"/>
  <c r="AY3060" s="1"/>
  <c r="I3060"/>
  <c r="AX3060" s="1"/>
  <c r="H3060"/>
  <c r="AW3060" s="1"/>
  <c r="G3060"/>
  <c r="AV3060" s="1"/>
  <c r="F3060"/>
  <c r="AU3060" s="1"/>
  <c r="E3060"/>
  <c r="AT3060" s="1"/>
  <c r="D3060"/>
  <c r="AS3060" s="1"/>
  <c r="T3059"/>
  <c r="BI3059" s="1"/>
  <c r="S3059"/>
  <c r="BH3059" s="1"/>
  <c r="R3059"/>
  <c r="BG3059" s="1"/>
  <c r="Q3059"/>
  <c r="BF3059" s="1"/>
  <c r="P3059"/>
  <c r="BE3059" s="1"/>
  <c r="O3059"/>
  <c r="BD3059" s="1"/>
  <c r="N3059"/>
  <c r="BC3059" s="1"/>
  <c r="M3059"/>
  <c r="BB3059" s="1"/>
  <c r="L3059"/>
  <c r="BA3059" s="1"/>
  <c r="K3059"/>
  <c r="AZ3059" s="1"/>
  <c r="J3059"/>
  <c r="AY3059" s="1"/>
  <c r="I3059"/>
  <c r="AX3059" s="1"/>
  <c r="H3059"/>
  <c r="AW3059" s="1"/>
  <c r="G3059"/>
  <c r="AV3059" s="1"/>
  <c r="F3059"/>
  <c r="AU3059" s="1"/>
  <c r="E3059"/>
  <c r="AT3059" s="1"/>
  <c r="D3059"/>
  <c r="AS3059" s="1"/>
  <c r="T3058"/>
  <c r="BI3058" s="1"/>
  <c r="S3058"/>
  <c r="BH3058" s="1"/>
  <c r="R3058"/>
  <c r="BG3058" s="1"/>
  <c r="Q3058"/>
  <c r="BF3058" s="1"/>
  <c r="P3058"/>
  <c r="BE3058" s="1"/>
  <c r="O3058"/>
  <c r="BD3058" s="1"/>
  <c r="N3058"/>
  <c r="BC3058" s="1"/>
  <c r="M3058"/>
  <c r="BB3058" s="1"/>
  <c r="L3058"/>
  <c r="BA3058" s="1"/>
  <c r="K3058"/>
  <c r="AZ3058" s="1"/>
  <c r="J3058"/>
  <c r="AY3058" s="1"/>
  <c r="I3058"/>
  <c r="AX3058" s="1"/>
  <c r="H3058"/>
  <c r="AW3058" s="1"/>
  <c r="G3058"/>
  <c r="AV3058" s="1"/>
  <c r="F3058"/>
  <c r="AU3058" s="1"/>
  <c r="E3058"/>
  <c r="AT3058" s="1"/>
  <c r="D3058"/>
  <c r="AS3058" s="1"/>
  <c r="AQ3057"/>
  <c r="T3057"/>
  <c r="BI3057" s="1"/>
  <c r="S3057"/>
  <c r="BH3057" s="1"/>
  <c r="R3057"/>
  <c r="BG3057" s="1"/>
  <c r="Q3057"/>
  <c r="BF3057" s="1"/>
  <c r="P3057"/>
  <c r="BE3057" s="1"/>
  <c r="O3057"/>
  <c r="N3057"/>
  <c r="BC3057" s="1"/>
  <c r="M3057"/>
  <c r="BB3057" s="1"/>
  <c r="L3057"/>
  <c r="BA3057" s="1"/>
  <c r="K3057"/>
  <c r="AZ3057" s="1"/>
  <c r="J3057"/>
  <c r="AY3057" s="1"/>
  <c r="I3057"/>
  <c r="AX3057" s="1"/>
  <c r="H3057"/>
  <c r="AW3057" s="1"/>
  <c r="G3057"/>
  <c r="AV3057" s="1"/>
  <c r="F3057"/>
  <c r="AU3057" s="1"/>
  <c r="E3057"/>
  <c r="AT3057" s="1"/>
  <c r="D3057"/>
  <c r="AS3057" s="1"/>
  <c r="B3057"/>
  <c r="AP3056"/>
  <c r="T3056"/>
  <c r="BI3056" s="1"/>
  <c r="S3056"/>
  <c r="BH3056" s="1"/>
  <c r="R3056"/>
  <c r="BG3056" s="1"/>
  <c r="Q3056"/>
  <c r="P3056"/>
  <c r="O3056"/>
  <c r="BD3056" s="1"/>
  <c r="N3056"/>
  <c r="BC3056" s="1"/>
  <c r="M3056"/>
  <c r="L3056"/>
  <c r="BA3056" s="1"/>
  <c r="K3056"/>
  <c r="AZ3056" s="1"/>
  <c r="J3056"/>
  <c r="AY3056" s="1"/>
  <c r="I3056"/>
  <c r="AX3056" s="1"/>
  <c r="H3056"/>
  <c r="AW3056" s="1"/>
  <c r="G3056"/>
  <c r="AV3056" s="1"/>
  <c r="F3056"/>
  <c r="AU3056" s="1"/>
  <c r="E3056"/>
  <c r="AT3056" s="1"/>
  <c r="D3056"/>
  <c r="A3056"/>
  <c r="BJ3055"/>
  <c r="BI3055"/>
  <c r="BH3055"/>
  <c r="BG3055"/>
  <c r="BF3055"/>
  <c r="BE3055"/>
  <c r="BD3055"/>
  <c r="BC3055"/>
  <c r="BB3055"/>
  <c r="BA3055"/>
  <c r="AZ3055"/>
  <c r="AY3055"/>
  <c r="AX3055"/>
  <c r="AW3055"/>
  <c r="AV3055"/>
  <c r="AU3055"/>
  <c r="AT3055"/>
  <c r="AS3055"/>
  <c r="AN3055"/>
  <c r="AM3055"/>
  <c r="AL3055"/>
  <c r="AK3055"/>
  <c r="AJ3055"/>
  <c r="AI3055"/>
  <c r="AH3055"/>
  <c r="AG3055"/>
  <c r="AF3055"/>
  <c r="AE3055"/>
  <c r="AD3055"/>
  <c r="AC3055"/>
  <c r="AB3055"/>
  <c r="AA3055"/>
  <c r="Z3055"/>
  <c r="Y3055"/>
  <c r="X3055"/>
  <c r="U3055"/>
  <c r="T3055"/>
  <c r="S3055"/>
  <c r="R3055"/>
  <c r="Q3055"/>
  <c r="P3055"/>
  <c r="O3055"/>
  <c r="N3055"/>
  <c r="M3055"/>
  <c r="L3055"/>
  <c r="K3055"/>
  <c r="J3055"/>
  <c r="I3055"/>
  <c r="H3055"/>
  <c r="G3055"/>
  <c r="F3055"/>
  <c r="E3055"/>
  <c r="D3055"/>
  <c r="T3051"/>
  <c r="BI3051" s="1"/>
  <c r="S3051"/>
  <c r="BH3051" s="1"/>
  <c r="R3051"/>
  <c r="BG3051" s="1"/>
  <c r="Q3051"/>
  <c r="P3051"/>
  <c r="BE3051" s="1"/>
  <c r="O3051"/>
  <c r="BD3051" s="1"/>
  <c r="N3051"/>
  <c r="BC3051" s="1"/>
  <c r="M3051"/>
  <c r="BB3051" s="1"/>
  <c r="L3051"/>
  <c r="BA3051" s="1"/>
  <c r="K3051"/>
  <c r="AZ3051" s="1"/>
  <c r="J3051"/>
  <c r="AY3051" s="1"/>
  <c r="I3051"/>
  <c r="AX3051" s="1"/>
  <c r="H3051"/>
  <c r="AW3051" s="1"/>
  <c r="G3051"/>
  <c r="AV3051" s="1"/>
  <c r="F3051"/>
  <c r="AU3051" s="1"/>
  <c r="E3051"/>
  <c r="AT3051" s="1"/>
  <c r="D3051"/>
  <c r="AS3051" s="1"/>
  <c r="T3050"/>
  <c r="BI3050" s="1"/>
  <c r="S3050"/>
  <c r="BH3050" s="1"/>
  <c r="R3050"/>
  <c r="BG3050" s="1"/>
  <c r="Q3050"/>
  <c r="P3050"/>
  <c r="BE3050" s="1"/>
  <c r="O3050"/>
  <c r="BD3050" s="1"/>
  <c r="N3050"/>
  <c r="BC3050" s="1"/>
  <c r="M3050"/>
  <c r="BB3050" s="1"/>
  <c r="L3050"/>
  <c r="BA3050" s="1"/>
  <c r="K3050"/>
  <c r="AZ3050" s="1"/>
  <c r="J3050"/>
  <c r="AY3050" s="1"/>
  <c r="I3050"/>
  <c r="AX3050" s="1"/>
  <c r="H3050"/>
  <c r="AW3050" s="1"/>
  <c r="G3050"/>
  <c r="AV3050" s="1"/>
  <c r="F3050"/>
  <c r="AU3050" s="1"/>
  <c r="E3050"/>
  <c r="AT3050" s="1"/>
  <c r="D3050"/>
  <c r="AS3050" s="1"/>
  <c r="T3049"/>
  <c r="BI3049" s="1"/>
  <c r="S3049"/>
  <c r="BH3049" s="1"/>
  <c r="R3049"/>
  <c r="BG3049" s="1"/>
  <c r="Q3049"/>
  <c r="BF3049" s="1"/>
  <c r="P3049"/>
  <c r="BE3049" s="1"/>
  <c r="O3049"/>
  <c r="BD3049" s="1"/>
  <c r="N3049"/>
  <c r="BC3049" s="1"/>
  <c r="M3049"/>
  <c r="BB3049" s="1"/>
  <c r="L3049"/>
  <c r="BA3049" s="1"/>
  <c r="K3049"/>
  <c r="AZ3049" s="1"/>
  <c r="J3049"/>
  <c r="AY3049" s="1"/>
  <c r="I3049"/>
  <c r="AX3049" s="1"/>
  <c r="H3049"/>
  <c r="AW3049" s="1"/>
  <c r="G3049"/>
  <c r="AV3049" s="1"/>
  <c r="F3049"/>
  <c r="AU3049" s="1"/>
  <c r="E3049"/>
  <c r="AT3049" s="1"/>
  <c r="D3049"/>
  <c r="AS3049" s="1"/>
  <c r="T3048"/>
  <c r="BI3048" s="1"/>
  <c r="S3048"/>
  <c r="BH3048" s="1"/>
  <c r="R3048"/>
  <c r="BG3048" s="1"/>
  <c r="Q3048"/>
  <c r="BF3048" s="1"/>
  <c r="P3048"/>
  <c r="BE3048" s="1"/>
  <c r="O3048"/>
  <c r="BD3048" s="1"/>
  <c r="N3048"/>
  <c r="BC3048" s="1"/>
  <c r="M3048"/>
  <c r="BB3048" s="1"/>
  <c r="L3048"/>
  <c r="BA3048" s="1"/>
  <c r="K3048"/>
  <c r="AZ3048" s="1"/>
  <c r="J3048"/>
  <c r="AY3048" s="1"/>
  <c r="I3048"/>
  <c r="AX3048" s="1"/>
  <c r="H3048"/>
  <c r="AW3048" s="1"/>
  <c r="G3048"/>
  <c r="AV3048" s="1"/>
  <c r="F3048"/>
  <c r="AU3048" s="1"/>
  <c r="E3048"/>
  <c r="AT3048" s="1"/>
  <c r="D3048"/>
  <c r="AS3048" s="1"/>
  <c r="T3047"/>
  <c r="BI3047" s="1"/>
  <c r="S3047"/>
  <c r="BH3047" s="1"/>
  <c r="R3047"/>
  <c r="BG3047" s="1"/>
  <c r="Q3047"/>
  <c r="BF3047" s="1"/>
  <c r="P3047"/>
  <c r="BE3047" s="1"/>
  <c r="O3047"/>
  <c r="BD3047" s="1"/>
  <c r="N3047"/>
  <c r="BC3047" s="1"/>
  <c r="M3047"/>
  <c r="BB3047" s="1"/>
  <c r="L3047"/>
  <c r="BA3047" s="1"/>
  <c r="K3047"/>
  <c r="AZ3047" s="1"/>
  <c r="J3047"/>
  <c r="AY3047" s="1"/>
  <c r="I3047"/>
  <c r="AX3047" s="1"/>
  <c r="H3047"/>
  <c r="AW3047" s="1"/>
  <c r="G3047"/>
  <c r="AV3047" s="1"/>
  <c r="F3047"/>
  <c r="AU3047" s="1"/>
  <c r="E3047"/>
  <c r="AT3047" s="1"/>
  <c r="D3047"/>
  <c r="AS3047" s="1"/>
  <c r="AW3046"/>
  <c r="T3046"/>
  <c r="BI3046" s="1"/>
  <c r="S3046"/>
  <c r="BH3046" s="1"/>
  <c r="R3046"/>
  <c r="BG3046" s="1"/>
  <c r="Q3046"/>
  <c r="BF3046" s="1"/>
  <c r="P3046"/>
  <c r="BE3046" s="1"/>
  <c r="O3046"/>
  <c r="BD3046" s="1"/>
  <c r="N3046"/>
  <c r="BC3046" s="1"/>
  <c r="M3046"/>
  <c r="BB3046" s="1"/>
  <c r="L3046"/>
  <c r="BA3046" s="1"/>
  <c r="K3046"/>
  <c r="AZ3046" s="1"/>
  <c r="J3046"/>
  <c r="AY3046" s="1"/>
  <c r="I3046"/>
  <c r="AX3046" s="1"/>
  <c r="H3046"/>
  <c r="G3046"/>
  <c r="AV3046" s="1"/>
  <c r="F3046"/>
  <c r="E3046"/>
  <c r="AT3046" s="1"/>
  <c r="D3046"/>
  <c r="AS3046" s="1"/>
  <c r="T3045"/>
  <c r="BI3045" s="1"/>
  <c r="S3045"/>
  <c r="BH3045" s="1"/>
  <c r="R3045"/>
  <c r="BG3045" s="1"/>
  <c r="Q3045"/>
  <c r="BF3045" s="1"/>
  <c r="P3045"/>
  <c r="BE3045" s="1"/>
  <c r="O3045"/>
  <c r="BD3045" s="1"/>
  <c r="N3045"/>
  <c r="BC3045" s="1"/>
  <c r="M3045"/>
  <c r="BB3045" s="1"/>
  <c r="L3045"/>
  <c r="BA3045" s="1"/>
  <c r="K3045"/>
  <c r="AZ3045" s="1"/>
  <c r="J3045"/>
  <c r="I3045"/>
  <c r="H3045"/>
  <c r="AW3045" s="1"/>
  <c r="G3045"/>
  <c r="F3045"/>
  <c r="AU3045" s="1"/>
  <c r="E3045"/>
  <c r="AT3045" s="1"/>
  <c r="D3045"/>
  <c r="AS3045" s="1"/>
  <c r="AX3044"/>
  <c r="AQ3044"/>
  <c r="T3044"/>
  <c r="BI3044" s="1"/>
  <c r="S3044"/>
  <c r="BH3044" s="1"/>
  <c r="R3044"/>
  <c r="BG3044" s="1"/>
  <c r="Q3044"/>
  <c r="P3044"/>
  <c r="BE3044" s="1"/>
  <c r="O3044"/>
  <c r="BD3044" s="1"/>
  <c r="N3044"/>
  <c r="BC3044" s="1"/>
  <c r="M3044"/>
  <c r="BB3044" s="1"/>
  <c r="L3044"/>
  <c r="BA3044" s="1"/>
  <c r="K3044"/>
  <c r="AZ3044" s="1"/>
  <c r="J3044"/>
  <c r="AY3044" s="1"/>
  <c r="I3044"/>
  <c r="H3044"/>
  <c r="AW3044" s="1"/>
  <c r="G3044"/>
  <c r="AV3044" s="1"/>
  <c r="F3044"/>
  <c r="AU3044" s="1"/>
  <c r="E3044"/>
  <c r="AT3044" s="1"/>
  <c r="D3044"/>
  <c r="AS3044" s="1"/>
  <c r="B3044"/>
  <c r="AP3043"/>
  <c r="T3043"/>
  <c r="BI3043" s="1"/>
  <c r="S3043"/>
  <c r="R3043"/>
  <c r="BG3043" s="1"/>
  <c r="Q3043"/>
  <c r="BF3043" s="1"/>
  <c r="P3043"/>
  <c r="O3043"/>
  <c r="BD3043" s="1"/>
  <c r="N3043"/>
  <c r="BC3043" s="1"/>
  <c r="M3043"/>
  <c r="L3043"/>
  <c r="BA3043" s="1"/>
  <c r="K3043"/>
  <c r="AZ3043" s="1"/>
  <c r="J3043"/>
  <c r="AY3043" s="1"/>
  <c r="I3043"/>
  <c r="AX3043" s="1"/>
  <c r="H3043"/>
  <c r="G3043"/>
  <c r="AV3043" s="1"/>
  <c r="F3043"/>
  <c r="AU3043" s="1"/>
  <c r="E3043"/>
  <c r="D3043"/>
  <c r="A3043"/>
  <c r="BJ3042"/>
  <c r="BI3042"/>
  <c r="BH3042"/>
  <c r="BG3042"/>
  <c r="BF3042"/>
  <c r="BE3042"/>
  <c r="BD3042"/>
  <c r="BC3042"/>
  <c r="BB3042"/>
  <c r="BA3042"/>
  <c r="AZ3042"/>
  <c r="AY3042"/>
  <c r="AX3042"/>
  <c r="AW3042"/>
  <c r="AV3042"/>
  <c r="AU3042"/>
  <c r="AT3042"/>
  <c r="AS3042"/>
  <c r="AN3042"/>
  <c r="AM3042"/>
  <c r="AL3042"/>
  <c r="AK3042"/>
  <c r="AJ3042"/>
  <c r="AI3042"/>
  <c r="AH3042"/>
  <c r="AG3042"/>
  <c r="AF3042"/>
  <c r="AE3042"/>
  <c r="AD3042"/>
  <c r="AC3042"/>
  <c r="AB3042"/>
  <c r="AA3042"/>
  <c r="Z3042"/>
  <c r="Y3042"/>
  <c r="X3042"/>
  <c r="U3042"/>
  <c r="T3042"/>
  <c r="S3042"/>
  <c r="R3042"/>
  <c r="Q3042"/>
  <c r="P3042"/>
  <c r="O3042"/>
  <c r="N3042"/>
  <c r="M3042"/>
  <c r="L3042"/>
  <c r="K3042"/>
  <c r="J3042"/>
  <c r="I3042"/>
  <c r="H3042"/>
  <c r="G3042"/>
  <c r="F3042"/>
  <c r="E3042"/>
  <c r="D3042"/>
  <c r="T3038"/>
  <c r="BI3038" s="1"/>
  <c r="S3038"/>
  <c r="BH3038" s="1"/>
  <c r="R3038"/>
  <c r="BG3038" s="1"/>
  <c r="Q3038"/>
  <c r="BF3038" s="1"/>
  <c r="P3038"/>
  <c r="BE3038" s="1"/>
  <c r="O3038"/>
  <c r="BD3038" s="1"/>
  <c r="N3038"/>
  <c r="BC3038" s="1"/>
  <c r="M3038"/>
  <c r="BB3038" s="1"/>
  <c r="L3038"/>
  <c r="BA3038" s="1"/>
  <c r="K3038"/>
  <c r="AZ3038" s="1"/>
  <c r="J3038"/>
  <c r="AY3038" s="1"/>
  <c r="I3038"/>
  <c r="AX3038" s="1"/>
  <c r="H3038"/>
  <c r="AW3038" s="1"/>
  <c r="G3038"/>
  <c r="AV3038" s="1"/>
  <c r="F3038"/>
  <c r="AU3038" s="1"/>
  <c r="E3038"/>
  <c r="AT3038" s="1"/>
  <c r="D3038"/>
  <c r="AS3038" s="1"/>
  <c r="T3037"/>
  <c r="BI3037" s="1"/>
  <c r="S3037"/>
  <c r="BH3037" s="1"/>
  <c r="R3037"/>
  <c r="BG3037" s="1"/>
  <c r="Q3037"/>
  <c r="BF3037" s="1"/>
  <c r="P3037"/>
  <c r="BE3037" s="1"/>
  <c r="O3037"/>
  <c r="BD3037" s="1"/>
  <c r="N3037"/>
  <c r="BC3037" s="1"/>
  <c r="M3037"/>
  <c r="BB3037" s="1"/>
  <c r="L3037"/>
  <c r="BA3037" s="1"/>
  <c r="K3037"/>
  <c r="AZ3037" s="1"/>
  <c r="J3037"/>
  <c r="AY3037" s="1"/>
  <c r="I3037"/>
  <c r="AX3037" s="1"/>
  <c r="H3037"/>
  <c r="AW3037" s="1"/>
  <c r="G3037"/>
  <c r="AV3037" s="1"/>
  <c r="F3037"/>
  <c r="AU3037" s="1"/>
  <c r="E3037"/>
  <c r="AT3037" s="1"/>
  <c r="D3037"/>
  <c r="AS3037" s="1"/>
  <c r="T3036"/>
  <c r="BI3036" s="1"/>
  <c r="S3036"/>
  <c r="BH3036" s="1"/>
  <c r="R3036"/>
  <c r="BG3036" s="1"/>
  <c r="Q3036"/>
  <c r="BF3036" s="1"/>
  <c r="P3036"/>
  <c r="BE3036" s="1"/>
  <c r="O3036"/>
  <c r="BD3036" s="1"/>
  <c r="N3036"/>
  <c r="BC3036" s="1"/>
  <c r="M3036"/>
  <c r="BB3036" s="1"/>
  <c r="L3036"/>
  <c r="BA3036" s="1"/>
  <c r="K3036"/>
  <c r="AZ3036" s="1"/>
  <c r="J3036"/>
  <c r="AY3036" s="1"/>
  <c r="I3036"/>
  <c r="AX3036" s="1"/>
  <c r="H3036"/>
  <c r="AW3036" s="1"/>
  <c r="G3036"/>
  <c r="AV3036" s="1"/>
  <c r="F3036"/>
  <c r="AU3036" s="1"/>
  <c r="E3036"/>
  <c r="AT3036" s="1"/>
  <c r="D3036"/>
  <c r="AS3036" s="1"/>
  <c r="AW3035"/>
  <c r="AS3035"/>
  <c r="T3035"/>
  <c r="BI3035" s="1"/>
  <c r="S3035"/>
  <c r="BH3035" s="1"/>
  <c r="R3035"/>
  <c r="BG3035" s="1"/>
  <c r="Q3035"/>
  <c r="BF3035" s="1"/>
  <c r="P3035"/>
  <c r="BE3035" s="1"/>
  <c r="O3035"/>
  <c r="BD3035" s="1"/>
  <c r="N3035"/>
  <c r="BC3035" s="1"/>
  <c r="M3035"/>
  <c r="BB3035" s="1"/>
  <c r="L3035"/>
  <c r="BA3035" s="1"/>
  <c r="K3035"/>
  <c r="AZ3035" s="1"/>
  <c r="J3035"/>
  <c r="AY3035" s="1"/>
  <c r="I3035"/>
  <c r="AX3035" s="1"/>
  <c r="H3035"/>
  <c r="G3035"/>
  <c r="AV3035" s="1"/>
  <c r="F3035"/>
  <c r="AU3035" s="1"/>
  <c r="E3035"/>
  <c r="AT3035" s="1"/>
  <c r="D3035"/>
  <c r="T3034"/>
  <c r="BI3034" s="1"/>
  <c r="S3034"/>
  <c r="BH3034" s="1"/>
  <c r="R3034"/>
  <c r="Q3034"/>
  <c r="BF3034" s="1"/>
  <c r="P3034"/>
  <c r="BE3034" s="1"/>
  <c r="O3034"/>
  <c r="BD3034" s="1"/>
  <c r="N3034"/>
  <c r="BC3034" s="1"/>
  <c r="M3034"/>
  <c r="BB3034" s="1"/>
  <c r="L3034"/>
  <c r="BA3034" s="1"/>
  <c r="K3034"/>
  <c r="AZ3034" s="1"/>
  <c r="J3034"/>
  <c r="AY3034" s="1"/>
  <c r="I3034"/>
  <c r="AX3034" s="1"/>
  <c r="H3034"/>
  <c r="AW3034" s="1"/>
  <c r="G3034"/>
  <c r="AV3034" s="1"/>
  <c r="F3034"/>
  <c r="AU3034" s="1"/>
  <c r="E3034"/>
  <c r="AT3034" s="1"/>
  <c r="D3034"/>
  <c r="AS3034" s="1"/>
  <c r="BH3033"/>
  <c r="AV3033"/>
  <c r="T3033"/>
  <c r="BI3033" s="1"/>
  <c r="S3033"/>
  <c r="R3033"/>
  <c r="BG3033" s="1"/>
  <c r="Q3033"/>
  <c r="BF3033" s="1"/>
  <c r="P3033"/>
  <c r="BE3033" s="1"/>
  <c r="O3033"/>
  <c r="BD3033" s="1"/>
  <c r="N3033"/>
  <c r="M3033"/>
  <c r="BB3033" s="1"/>
  <c r="L3033"/>
  <c r="BA3033" s="1"/>
  <c r="K3033"/>
  <c r="AZ3033" s="1"/>
  <c r="J3033"/>
  <c r="AY3033" s="1"/>
  <c r="I3033"/>
  <c r="AX3033" s="1"/>
  <c r="H3033"/>
  <c r="AW3033" s="1"/>
  <c r="G3033"/>
  <c r="F3033"/>
  <c r="AU3033" s="1"/>
  <c r="E3033"/>
  <c r="AT3033" s="1"/>
  <c r="D3033"/>
  <c r="AS3033" s="1"/>
  <c r="T3032"/>
  <c r="BI3032" s="1"/>
  <c r="S3032"/>
  <c r="BH3032" s="1"/>
  <c r="R3032"/>
  <c r="BG3032" s="1"/>
  <c r="Q3032"/>
  <c r="P3032"/>
  <c r="BE3032" s="1"/>
  <c r="O3032"/>
  <c r="BD3032" s="1"/>
  <c r="N3032"/>
  <c r="BC3032" s="1"/>
  <c r="M3032"/>
  <c r="BB3032" s="1"/>
  <c r="L3032"/>
  <c r="BA3032" s="1"/>
  <c r="K3032"/>
  <c r="AZ3032" s="1"/>
  <c r="J3032"/>
  <c r="AY3032" s="1"/>
  <c r="I3032"/>
  <c r="AX3032" s="1"/>
  <c r="H3032"/>
  <c r="AW3032" s="1"/>
  <c r="G3032"/>
  <c r="AV3032" s="1"/>
  <c r="F3032"/>
  <c r="AU3032" s="1"/>
  <c r="E3032"/>
  <c r="AT3032" s="1"/>
  <c r="D3032"/>
  <c r="BA3031"/>
  <c r="AX3031"/>
  <c r="AQ3031"/>
  <c r="T3031"/>
  <c r="BI3031" s="1"/>
  <c r="S3031"/>
  <c r="BH3031" s="1"/>
  <c r="R3031"/>
  <c r="BG3031" s="1"/>
  <c r="Q3031"/>
  <c r="BF3031" s="1"/>
  <c r="P3031"/>
  <c r="BE3031" s="1"/>
  <c r="O3031"/>
  <c r="BD3031" s="1"/>
  <c r="N3031"/>
  <c r="BC3031" s="1"/>
  <c r="M3031"/>
  <c r="BB3031" s="1"/>
  <c r="L3031"/>
  <c r="K3031"/>
  <c r="AZ3031" s="1"/>
  <c r="J3031"/>
  <c r="AY3031" s="1"/>
  <c r="I3031"/>
  <c r="H3031"/>
  <c r="AW3031" s="1"/>
  <c r="G3031"/>
  <c r="AV3031" s="1"/>
  <c r="F3031"/>
  <c r="AU3031" s="1"/>
  <c r="E3031"/>
  <c r="AT3031" s="1"/>
  <c r="D3031"/>
  <c r="AS3031" s="1"/>
  <c r="B3031"/>
  <c r="BB3030"/>
  <c r="AP3030"/>
  <c r="T3030"/>
  <c r="S3030"/>
  <c r="R3030"/>
  <c r="BG3030" s="1"/>
  <c r="Q3030"/>
  <c r="BF3030" s="1"/>
  <c r="P3030"/>
  <c r="BE3030" s="1"/>
  <c r="O3030"/>
  <c r="N3030"/>
  <c r="BC3030" s="1"/>
  <c r="M3030"/>
  <c r="L3030"/>
  <c r="BA3030" s="1"/>
  <c r="K3030"/>
  <c r="AZ3030" s="1"/>
  <c r="J3030"/>
  <c r="AY3030" s="1"/>
  <c r="I3030"/>
  <c r="H3030"/>
  <c r="G3030"/>
  <c r="F3030"/>
  <c r="AU3030" s="1"/>
  <c r="E3030"/>
  <c r="AT3030" s="1"/>
  <c r="D3030"/>
  <c r="AS3030" s="1"/>
  <c r="A3030"/>
  <c r="BJ3029"/>
  <c r="BI3029"/>
  <c r="BH3029"/>
  <c r="BG3029"/>
  <c r="BF3029"/>
  <c r="BE3029"/>
  <c r="BD3029"/>
  <c r="BC3029"/>
  <c r="BB3029"/>
  <c r="BA3029"/>
  <c r="AZ3029"/>
  <c r="AY3029"/>
  <c r="AX3029"/>
  <c r="AW3029"/>
  <c r="AV3029"/>
  <c r="AU3029"/>
  <c r="AT3029"/>
  <c r="AS3029"/>
  <c r="AN3029"/>
  <c r="AM3029"/>
  <c r="AL3029"/>
  <c r="AK3029"/>
  <c r="AJ3029"/>
  <c r="AI3029"/>
  <c r="AH3029"/>
  <c r="AG3029"/>
  <c r="AF3029"/>
  <c r="AE3029"/>
  <c r="AD3029"/>
  <c r="AC3029"/>
  <c r="AB3029"/>
  <c r="AA3029"/>
  <c r="Z3029"/>
  <c r="Y3029"/>
  <c r="X3029"/>
  <c r="U3029"/>
  <c r="T3029"/>
  <c r="S3029"/>
  <c r="R3029"/>
  <c r="Q3029"/>
  <c r="P3029"/>
  <c r="O3029"/>
  <c r="N3029"/>
  <c r="M3029"/>
  <c r="L3029"/>
  <c r="K3029"/>
  <c r="J3029"/>
  <c r="I3029"/>
  <c r="H3029"/>
  <c r="G3029"/>
  <c r="F3029"/>
  <c r="E3029"/>
  <c r="D3029"/>
  <c r="T3025"/>
  <c r="BI3025" s="1"/>
  <c r="S3025"/>
  <c r="BH3025" s="1"/>
  <c r="R3025"/>
  <c r="BG3025" s="1"/>
  <c r="Q3025"/>
  <c r="BF3025" s="1"/>
  <c r="P3025"/>
  <c r="BE3025" s="1"/>
  <c r="O3025"/>
  <c r="BD3025" s="1"/>
  <c r="N3025"/>
  <c r="BC3025" s="1"/>
  <c r="M3025"/>
  <c r="BB3025" s="1"/>
  <c r="L3025"/>
  <c r="BA3025" s="1"/>
  <c r="K3025"/>
  <c r="AZ3025" s="1"/>
  <c r="J3025"/>
  <c r="AY3025" s="1"/>
  <c r="I3025"/>
  <c r="AX3025" s="1"/>
  <c r="H3025"/>
  <c r="AW3025" s="1"/>
  <c r="G3025"/>
  <c r="AV3025" s="1"/>
  <c r="F3025"/>
  <c r="AU3025" s="1"/>
  <c r="E3025"/>
  <c r="AT3025" s="1"/>
  <c r="D3025"/>
  <c r="AS3025" s="1"/>
  <c r="T3024"/>
  <c r="BI3024" s="1"/>
  <c r="S3024"/>
  <c r="BH3024" s="1"/>
  <c r="R3024"/>
  <c r="BG3024" s="1"/>
  <c r="Q3024"/>
  <c r="P3024"/>
  <c r="BE3024" s="1"/>
  <c r="O3024"/>
  <c r="BD3024" s="1"/>
  <c r="N3024"/>
  <c r="BC3024" s="1"/>
  <c r="M3024"/>
  <c r="BB3024" s="1"/>
  <c r="L3024"/>
  <c r="BA3024" s="1"/>
  <c r="K3024"/>
  <c r="AZ3024" s="1"/>
  <c r="J3024"/>
  <c r="AY3024" s="1"/>
  <c r="I3024"/>
  <c r="AX3024" s="1"/>
  <c r="H3024"/>
  <c r="AW3024" s="1"/>
  <c r="G3024"/>
  <c r="AV3024" s="1"/>
  <c r="F3024"/>
  <c r="AU3024" s="1"/>
  <c r="E3024"/>
  <c r="AT3024" s="1"/>
  <c r="D3024"/>
  <c r="AS3024" s="1"/>
  <c r="T3023"/>
  <c r="BI3023" s="1"/>
  <c r="S3023"/>
  <c r="BH3023" s="1"/>
  <c r="R3023"/>
  <c r="BG3023" s="1"/>
  <c r="Q3023"/>
  <c r="P3023"/>
  <c r="BE3023" s="1"/>
  <c r="O3023"/>
  <c r="BD3023" s="1"/>
  <c r="N3023"/>
  <c r="BC3023" s="1"/>
  <c r="M3023"/>
  <c r="BB3023" s="1"/>
  <c r="L3023"/>
  <c r="BA3023" s="1"/>
  <c r="K3023"/>
  <c r="AZ3023" s="1"/>
  <c r="J3023"/>
  <c r="AY3023" s="1"/>
  <c r="I3023"/>
  <c r="AX3023" s="1"/>
  <c r="H3023"/>
  <c r="AW3023" s="1"/>
  <c r="G3023"/>
  <c r="AV3023" s="1"/>
  <c r="F3023"/>
  <c r="AU3023" s="1"/>
  <c r="E3023"/>
  <c r="AT3023" s="1"/>
  <c r="D3023"/>
  <c r="AS3023" s="1"/>
  <c r="T3022"/>
  <c r="BI3022" s="1"/>
  <c r="S3022"/>
  <c r="BH3022" s="1"/>
  <c r="R3022"/>
  <c r="BG3022" s="1"/>
  <c r="Q3022"/>
  <c r="P3022"/>
  <c r="BE3022" s="1"/>
  <c r="O3022"/>
  <c r="BD3022" s="1"/>
  <c r="N3022"/>
  <c r="BC3022" s="1"/>
  <c r="M3022"/>
  <c r="BB3022" s="1"/>
  <c r="L3022"/>
  <c r="K3022"/>
  <c r="AZ3022" s="1"/>
  <c r="J3022"/>
  <c r="AY3022" s="1"/>
  <c r="I3022"/>
  <c r="AX3022" s="1"/>
  <c r="H3022"/>
  <c r="AW3022" s="1"/>
  <c r="G3022"/>
  <c r="AV3022" s="1"/>
  <c r="F3022"/>
  <c r="AU3022" s="1"/>
  <c r="E3022"/>
  <c r="AT3022" s="1"/>
  <c r="D3022"/>
  <c r="AS3022" s="1"/>
  <c r="T3021"/>
  <c r="BI3021" s="1"/>
  <c r="S3021"/>
  <c r="BH3021" s="1"/>
  <c r="R3021"/>
  <c r="BG3021" s="1"/>
  <c r="Q3021"/>
  <c r="BF3021" s="1"/>
  <c r="P3021"/>
  <c r="BE3021" s="1"/>
  <c r="O3021"/>
  <c r="BD3021" s="1"/>
  <c r="N3021"/>
  <c r="BC3021" s="1"/>
  <c r="M3021"/>
  <c r="BB3021" s="1"/>
  <c r="L3021"/>
  <c r="BA3021" s="1"/>
  <c r="K3021"/>
  <c r="AZ3021" s="1"/>
  <c r="J3021"/>
  <c r="AY3021" s="1"/>
  <c r="I3021"/>
  <c r="AX3021" s="1"/>
  <c r="H3021"/>
  <c r="AW3021" s="1"/>
  <c r="G3021"/>
  <c r="AV3021" s="1"/>
  <c r="F3021"/>
  <c r="AU3021" s="1"/>
  <c r="E3021"/>
  <c r="AT3021" s="1"/>
  <c r="D3021"/>
  <c r="AS3021" s="1"/>
  <c r="T3020"/>
  <c r="BI3020" s="1"/>
  <c r="S3020"/>
  <c r="BH3020" s="1"/>
  <c r="R3020"/>
  <c r="BG3020" s="1"/>
  <c r="Q3020"/>
  <c r="P3020"/>
  <c r="BE3020" s="1"/>
  <c r="O3020"/>
  <c r="BD3020" s="1"/>
  <c r="N3020"/>
  <c r="BC3020" s="1"/>
  <c r="M3020"/>
  <c r="BB3020" s="1"/>
  <c r="L3020"/>
  <c r="BA3020" s="1"/>
  <c r="K3020"/>
  <c r="AZ3020" s="1"/>
  <c r="J3020"/>
  <c r="AY3020" s="1"/>
  <c r="I3020"/>
  <c r="AX3020" s="1"/>
  <c r="H3020"/>
  <c r="AW3020" s="1"/>
  <c r="G3020"/>
  <c r="AV3020" s="1"/>
  <c r="F3020"/>
  <c r="AU3020" s="1"/>
  <c r="E3020"/>
  <c r="AT3020" s="1"/>
  <c r="D3020"/>
  <c r="AS3020" s="1"/>
  <c r="T3019"/>
  <c r="BI3019" s="1"/>
  <c r="S3019"/>
  <c r="BH3019" s="1"/>
  <c r="R3019"/>
  <c r="BG3019" s="1"/>
  <c r="Q3019"/>
  <c r="BF3019" s="1"/>
  <c r="P3019"/>
  <c r="BE3019" s="1"/>
  <c r="O3019"/>
  <c r="BD3019" s="1"/>
  <c r="N3019"/>
  <c r="BC3019" s="1"/>
  <c r="M3019"/>
  <c r="BB3019" s="1"/>
  <c r="L3019"/>
  <c r="BA3019" s="1"/>
  <c r="K3019"/>
  <c r="AZ3019" s="1"/>
  <c r="J3019"/>
  <c r="AY3019" s="1"/>
  <c r="I3019"/>
  <c r="AX3019" s="1"/>
  <c r="H3019"/>
  <c r="AW3019" s="1"/>
  <c r="G3019"/>
  <c r="AV3019" s="1"/>
  <c r="F3019"/>
  <c r="AU3019" s="1"/>
  <c r="E3019"/>
  <c r="AT3019" s="1"/>
  <c r="D3019"/>
  <c r="AS3019" s="1"/>
  <c r="AQ3018"/>
  <c r="T3018"/>
  <c r="BI3018" s="1"/>
  <c r="S3018"/>
  <c r="BH3018" s="1"/>
  <c r="R3018"/>
  <c r="BG3018" s="1"/>
  <c r="Q3018"/>
  <c r="BF3018" s="1"/>
  <c r="P3018"/>
  <c r="BE3018" s="1"/>
  <c r="O3018"/>
  <c r="BD3018" s="1"/>
  <c r="N3018"/>
  <c r="BC3018" s="1"/>
  <c r="M3018"/>
  <c r="BB3018" s="1"/>
  <c r="L3018"/>
  <c r="BA3018" s="1"/>
  <c r="K3018"/>
  <c r="AZ3018" s="1"/>
  <c r="J3018"/>
  <c r="AY3018" s="1"/>
  <c r="I3018"/>
  <c r="H3018"/>
  <c r="AW3018" s="1"/>
  <c r="G3018"/>
  <c r="AV3018" s="1"/>
  <c r="F3018"/>
  <c r="AU3018" s="1"/>
  <c r="E3018"/>
  <c r="AT3018" s="1"/>
  <c r="D3018"/>
  <c r="AS3018" s="1"/>
  <c r="B3018"/>
  <c r="AP3017"/>
  <c r="T3017"/>
  <c r="BI3017" s="1"/>
  <c r="S3017"/>
  <c r="R3017"/>
  <c r="Q3017"/>
  <c r="P3017"/>
  <c r="O3017"/>
  <c r="BD3017" s="1"/>
  <c r="N3017"/>
  <c r="BC3017" s="1"/>
  <c r="M3017"/>
  <c r="BB3017" s="1"/>
  <c r="L3017"/>
  <c r="BA3017" s="1"/>
  <c r="K3017"/>
  <c r="AZ3017" s="1"/>
  <c r="J3017"/>
  <c r="AY3017" s="1"/>
  <c r="I3017"/>
  <c r="AX3017" s="1"/>
  <c r="H3017"/>
  <c r="AW3017" s="1"/>
  <c r="G3017"/>
  <c r="AV3017" s="1"/>
  <c r="F3017"/>
  <c r="E3017"/>
  <c r="AT3017" s="1"/>
  <c r="D3017"/>
  <c r="AS3017" s="1"/>
  <c r="A3017"/>
  <c r="BJ3016"/>
  <c r="BI3016"/>
  <c r="BH3016"/>
  <c r="BG3016"/>
  <c r="BF3016"/>
  <c r="BE3016"/>
  <c r="BD3016"/>
  <c r="BC3016"/>
  <c r="BB3016"/>
  <c r="BA3016"/>
  <c r="AZ3016"/>
  <c r="AY3016"/>
  <c r="AX3016"/>
  <c r="AW3016"/>
  <c r="AV3016"/>
  <c r="AU3016"/>
  <c r="AT3016"/>
  <c r="AS3016"/>
  <c r="AN3016"/>
  <c r="AM3016"/>
  <c r="AL3016"/>
  <c r="AK3016"/>
  <c r="AJ3016"/>
  <c r="AI3016"/>
  <c r="AH3016"/>
  <c r="AG3016"/>
  <c r="AF3016"/>
  <c r="AE3016"/>
  <c r="AD3016"/>
  <c r="AC3016"/>
  <c r="AB3016"/>
  <c r="AA3016"/>
  <c r="Z3016"/>
  <c r="Y3016"/>
  <c r="X3016"/>
  <c r="U3016"/>
  <c r="T3016"/>
  <c r="S3016"/>
  <c r="R3016"/>
  <c r="Q3016"/>
  <c r="P3016"/>
  <c r="O3016"/>
  <c r="N3016"/>
  <c r="M3016"/>
  <c r="L3016"/>
  <c r="K3016"/>
  <c r="J3016"/>
  <c r="I3016"/>
  <c r="H3016"/>
  <c r="G3016"/>
  <c r="F3016"/>
  <c r="E3016"/>
  <c r="D3016"/>
  <c r="T3012"/>
  <c r="BI3012" s="1"/>
  <c r="S3012"/>
  <c r="BH3012" s="1"/>
  <c r="R3012"/>
  <c r="BG3012" s="1"/>
  <c r="Q3012"/>
  <c r="BF3012" s="1"/>
  <c r="P3012"/>
  <c r="BE3012" s="1"/>
  <c r="O3012"/>
  <c r="BD3012" s="1"/>
  <c r="N3012"/>
  <c r="BC3012" s="1"/>
  <c r="M3012"/>
  <c r="BB3012" s="1"/>
  <c r="L3012"/>
  <c r="BA3012" s="1"/>
  <c r="K3012"/>
  <c r="AZ3012" s="1"/>
  <c r="J3012"/>
  <c r="AY3012" s="1"/>
  <c r="I3012"/>
  <c r="AX3012" s="1"/>
  <c r="H3012"/>
  <c r="AW3012" s="1"/>
  <c r="G3012"/>
  <c r="AV3012" s="1"/>
  <c r="F3012"/>
  <c r="AU3012" s="1"/>
  <c r="E3012"/>
  <c r="AT3012" s="1"/>
  <c r="D3012"/>
  <c r="AS3012" s="1"/>
  <c r="T3011"/>
  <c r="BI3011" s="1"/>
  <c r="S3011"/>
  <c r="BH3011" s="1"/>
  <c r="R3011"/>
  <c r="BG3011" s="1"/>
  <c r="Q3011"/>
  <c r="BF3011" s="1"/>
  <c r="P3011"/>
  <c r="BE3011" s="1"/>
  <c r="O3011"/>
  <c r="BD3011" s="1"/>
  <c r="N3011"/>
  <c r="BC3011" s="1"/>
  <c r="M3011"/>
  <c r="BB3011" s="1"/>
  <c r="L3011"/>
  <c r="BA3011" s="1"/>
  <c r="K3011"/>
  <c r="AZ3011" s="1"/>
  <c r="J3011"/>
  <c r="AY3011" s="1"/>
  <c r="I3011"/>
  <c r="AX3011" s="1"/>
  <c r="H3011"/>
  <c r="AW3011" s="1"/>
  <c r="G3011"/>
  <c r="AV3011" s="1"/>
  <c r="F3011"/>
  <c r="AU3011" s="1"/>
  <c r="E3011"/>
  <c r="AT3011" s="1"/>
  <c r="D3011"/>
  <c r="AS3011" s="1"/>
  <c r="T3010"/>
  <c r="BI3010" s="1"/>
  <c r="S3010"/>
  <c r="BH3010" s="1"/>
  <c r="R3010"/>
  <c r="BG3010" s="1"/>
  <c r="Q3010"/>
  <c r="BF3010" s="1"/>
  <c r="P3010"/>
  <c r="BE3010" s="1"/>
  <c r="O3010"/>
  <c r="BD3010" s="1"/>
  <c r="N3010"/>
  <c r="BC3010" s="1"/>
  <c r="M3010"/>
  <c r="BB3010" s="1"/>
  <c r="L3010"/>
  <c r="BA3010" s="1"/>
  <c r="K3010"/>
  <c r="AZ3010" s="1"/>
  <c r="J3010"/>
  <c r="AY3010" s="1"/>
  <c r="I3010"/>
  <c r="AX3010" s="1"/>
  <c r="H3010"/>
  <c r="AW3010" s="1"/>
  <c r="G3010"/>
  <c r="AV3010" s="1"/>
  <c r="F3010"/>
  <c r="AU3010" s="1"/>
  <c r="E3010"/>
  <c r="AT3010" s="1"/>
  <c r="D3010"/>
  <c r="AS3010" s="1"/>
  <c r="T3009"/>
  <c r="BI3009" s="1"/>
  <c r="S3009"/>
  <c r="BH3009" s="1"/>
  <c r="R3009"/>
  <c r="BG3009" s="1"/>
  <c r="Q3009"/>
  <c r="BF3009" s="1"/>
  <c r="P3009"/>
  <c r="BE3009" s="1"/>
  <c r="O3009"/>
  <c r="BD3009" s="1"/>
  <c r="N3009"/>
  <c r="BC3009" s="1"/>
  <c r="M3009"/>
  <c r="BB3009" s="1"/>
  <c r="L3009"/>
  <c r="BA3009" s="1"/>
  <c r="K3009"/>
  <c r="AZ3009" s="1"/>
  <c r="J3009"/>
  <c r="AY3009" s="1"/>
  <c r="I3009"/>
  <c r="AX3009" s="1"/>
  <c r="H3009"/>
  <c r="AW3009" s="1"/>
  <c r="G3009"/>
  <c r="AV3009" s="1"/>
  <c r="F3009"/>
  <c r="AU3009" s="1"/>
  <c r="E3009"/>
  <c r="AT3009" s="1"/>
  <c r="D3009"/>
  <c r="AS3009" s="1"/>
  <c r="T3008"/>
  <c r="BI3008" s="1"/>
  <c r="S3008"/>
  <c r="BH3008" s="1"/>
  <c r="R3008"/>
  <c r="BG3008" s="1"/>
  <c r="Q3008"/>
  <c r="BF3008" s="1"/>
  <c r="P3008"/>
  <c r="BE3008" s="1"/>
  <c r="O3008"/>
  <c r="BD3008" s="1"/>
  <c r="N3008"/>
  <c r="BC3008" s="1"/>
  <c r="M3008"/>
  <c r="BB3008" s="1"/>
  <c r="L3008"/>
  <c r="BA3008" s="1"/>
  <c r="K3008"/>
  <c r="AZ3008" s="1"/>
  <c r="J3008"/>
  <c r="AY3008" s="1"/>
  <c r="I3008"/>
  <c r="AX3008" s="1"/>
  <c r="H3008"/>
  <c r="AW3008" s="1"/>
  <c r="G3008"/>
  <c r="AV3008" s="1"/>
  <c r="F3008"/>
  <c r="AU3008" s="1"/>
  <c r="E3008"/>
  <c r="AT3008" s="1"/>
  <c r="D3008"/>
  <c r="AS3008" s="1"/>
  <c r="T3007"/>
  <c r="BI3007" s="1"/>
  <c r="S3007"/>
  <c r="BH3007" s="1"/>
  <c r="R3007"/>
  <c r="BG3007" s="1"/>
  <c r="Q3007"/>
  <c r="BF3007" s="1"/>
  <c r="P3007"/>
  <c r="BE3007" s="1"/>
  <c r="O3007"/>
  <c r="BD3007" s="1"/>
  <c r="N3007"/>
  <c r="BC3007" s="1"/>
  <c r="M3007"/>
  <c r="BB3007" s="1"/>
  <c r="L3007"/>
  <c r="BA3007" s="1"/>
  <c r="K3007"/>
  <c r="AZ3007" s="1"/>
  <c r="J3007"/>
  <c r="AY3007" s="1"/>
  <c r="I3007"/>
  <c r="AX3007" s="1"/>
  <c r="H3007"/>
  <c r="AW3007" s="1"/>
  <c r="G3007"/>
  <c r="AV3007" s="1"/>
  <c r="F3007"/>
  <c r="AU3007" s="1"/>
  <c r="E3007"/>
  <c r="D3007"/>
  <c r="AS3007" s="1"/>
  <c r="T3006"/>
  <c r="BI3006" s="1"/>
  <c r="S3006"/>
  <c r="BH3006" s="1"/>
  <c r="R3006"/>
  <c r="BG3006" s="1"/>
  <c r="Q3006"/>
  <c r="BF3006" s="1"/>
  <c r="P3006"/>
  <c r="BE3006" s="1"/>
  <c r="O3006"/>
  <c r="BD3006" s="1"/>
  <c r="N3006"/>
  <c r="BC3006" s="1"/>
  <c r="M3006"/>
  <c r="BB3006" s="1"/>
  <c r="L3006"/>
  <c r="BA3006" s="1"/>
  <c r="K3006"/>
  <c r="J3006"/>
  <c r="AY3006" s="1"/>
  <c r="I3006"/>
  <c r="AX3006" s="1"/>
  <c r="H3006"/>
  <c r="AW3006" s="1"/>
  <c r="G3006"/>
  <c r="AV3006" s="1"/>
  <c r="F3006"/>
  <c r="AU3006" s="1"/>
  <c r="E3006"/>
  <c r="AT3006" s="1"/>
  <c r="D3006"/>
  <c r="AS3006" s="1"/>
  <c r="AQ3005"/>
  <c r="T3005"/>
  <c r="BI3005" s="1"/>
  <c r="S3005"/>
  <c r="BH3005" s="1"/>
  <c r="R3005"/>
  <c r="BG3005" s="1"/>
  <c r="Q3005"/>
  <c r="P3005"/>
  <c r="BE3005" s="1"/>
  <c r="O3005"/>
  <c r="BD3005" s="1"/>
  <c r="N3005"/>
  <c r="BC3005" s="1"/>
  <c r="M3005"/>
  <c r="BB3005" s="1"/>
  <c r="L3005"/>
  <c r="BA3005" s="1"/>
  <c r="K3005"/>
  <c r="AZ3005" s="1"/>
  <c r="J3005"/>
  <c r="AY3005" s="1"/>
  <c r="I3005"/>
  <c r="AX3005" s="1"/>
  <c r="H3005"/>
  <c r="AW3005" s="1"/>
  <c r="G3005"/>
  <c r="AV3005" s="1"/>
  <c r="F3005"/>
  <c r="AU3005" s="1"/>
  <c r="E3005"/>
  <c r="AT3005" s="1"/>
  <c r="D3005"/>
  <c r="AS3005" s="1"/>
  <c r="B3005"/>
  <c r="AP3004"/>
  <c r="T3004"/>
  <c r="BI3004" s="1"/>
  <c r="S3004"/>
  <c r="R3004"/>
  <c r="BG3004" s="1"/>
  <c r="Q3004"/>
  <c r="BF3004" s="1"/>
  <c r="P3004"/>
  <c r="BE3004" s="1"/>
  <c r="O3004"/>
  <c r="BD3004" s="1"/>
  <c r="N3004"/>
  <c r="BC3004" s="1"/>
  <c r="M3004"/>
  <c r="L3004"/>
  <c r="K3004"/>
  <c r="AZ3004" s="1"/>
  <c r="J3004"/>
  <c r="AY3004" s="1"/>
  <c r="I3004"/>
  <c r="AX3004" s="1"/>
  <c r="H3004"/>
  <c r="G3004"/>
  <c r="AV3004" s="1"/>
  <c r="F3004"/>
  <c r="AU3004" s="1"/>
  <c r="E3004"/>
  <c r="AT3004" s="1"/>
  <c r="D3004"/>
  <c r="AS3004" s="1"/>
  <c r="A3004"/>
  <c r="BJ3003"/>
  <c r="BI3003"/>
  <c r="BH3003"/>
  <c r="BG3003"/>
  <c r="BF3003"/>
  <c r="BE3003"/>
  <c r="BD3003"/>
  <c r="BC3003"/>
  <c r="BB3003"/>
  <c r="BA3003"/>
  <c r="AZ3003"/>
  <c r="AY3003"/>
  <c r="AX3003"/>
  <c r="AW3003"/>
  <c r="AV3003"/>
  <c r="AU3003"/>
  <c r="AT3003"/>
  <c r="AS3003"/>
  <c r="AN3003"/>
  <c r="AM3003"/>
  <c r="AL3003"/>
  <c r="AK3003"/>
  <c r="AJ3003"/>
  <c r="AI3003"/>
  <c r="AH3003"/>
  <c r="AG3003"/>
  <c r="AF3003"/>
  <c r="AE3003"/>
  <c r="AD3003"/>
  <c r="AC3003"/>
  <c r="AB3003"/>
  <c r="AA3003"/>
  <c r="Z3003"/>
  <c r="Y3003"/>
  <c r="X3003"/>
  <c r="U3003"/>
  <c r="T3003"/>
  <c r="S3003"/>
  <c r="R3003"/>
  <c r="Q3003"/>
  <c r="P3003"/>
  <c r="O3003"/>
  <c r="N3003"/>
  <c r="M3003"/>
  <c r="L3003"/>
  <c r="K3003"/>
  <c r="J3003"/>
  <c r="I3003"/>
  <c r="H3003"/>
  <c r="G3003"/>
  <c r="F3003"/>
  <c r="E3003"/>
  <c r="D3003"/>
  <c r="T2999"/>
  <c r="BI2999" s="1"/>
  <c r="S2999"/>
  <c r="BH2999" s="1"/>
  <c r="R2999"/>
  <c r="BG2999" s="1"/>
  <c r="Q2999"/>
  <c r="BF2999" s="1"/>
  <c r="P2999"/>
  <c r="BE2999" s="1"/>
  <c r="O2999"/>
  <c r="BD2999" s="1"/>
  <c r="N2999"/>
  <c r="BC2999" s="1"/>
  <c r="M2999"/>
  <c r="BB2999" s="1"/>
  <c r="L2999"/>
  <c r="BA2999" s="1"/>
  <c r="K2999"/>
  <c r="AZ2999" s="1"/>
  <c r="J2999"/>
  <c r="AY2999" s="1"/>
  <c r="I2999"/>
  <c r="AX2999" s="1"/>
  <c r="H2999"/>
  <c r="AW2999" s="1"/>
  <c r="G2999"/>
  <c r="AV2999" s="1"/>
  <c r="F2999"/>
  <c r="AU2999" s="1"/>
  <c r="E2999"/>
  <c r="AT2999" s="1"/>
  <c r="D2999"/>
  <c r="AS2999" s="1"/>
  <c r="T2998"/>
  <c r="BI2998" s="1"/>
  <c r="S2998"/>
  <c r="BH2998" s="1"/>
  <c r="R2998"/>
  <c r="BG2998" s="1"/>
  <c r="Q2998"/>
  <c r="BF2998" s="1"/>
  <c r="P2998"/>
  <c r="BE2998" s="1"/>
  <c r="O2998"/>
  <c r="BD2998" s="1"/>
  <c r="N2998"/>
  <c r="BC2998" s="1"/>
  <c r="M2998"/>
  <c r="BB2998" s="1"/>
  <c r="L2998"/>
  <c r="BA2998" s="1"/>
  <c r="K2998"/>
  <c r="AZ2998" s="1"/>
  <c r="J2998"/>
  <c r="AY2998" s="1"/>
  <c r="I2998"/>
  <c r="AX2998" s="1"/>
  <c r="H2998"/>
  <c r="AW2998" s="1"/>
  <c r="G2998"/>
  <c r="AV2998" s="1"/>
  <c r="F2998"/>
  <c r="AU2998" s="1"/>
  <c r="E2998"/>
  <c r="AT2998" s="1"/>
  <c r="D2998"/>
  <c r="AS2998" s="1"/>
  <c r="T2997"/>
  <c r="BI2997" s="1"/>
  <c r="S2997"/>
  <c r="BH2997" s="1"/>
  <c r="R2997"/>
  <c r="BG2997" s="1"/>
  <c r="Q2997"/>
  <c r="BF2997" s="1"/>
  <c r="P2997"/>
  <c r="BE2997" s="1"/>
  <c r="O2997"/>
  <c r="BD2997" s="1"/>
  <c r="N2997"/>
  <c r="BC2997" s="1"/>
  <c r="M2997"/>
  <c r="BB2997" s="1"/>
  <c r="L2997"/>
  <c r="BA2997" s="1"/>
  <c r="K2997"/>
  <c r="AZ2997" s="1"/>
  <c r="J2997"/>
  <c r="AY2997" s="1"/>
  <c r="I2997"/>
  <c r="AX2997" s="1"/>
  <c r="H2997"/>
  <c r="AW2997" s="1"/>
  <c r="G2997"/>
  <c r="AV2997" s="1"/>
  <c r="F2997"/>
  <c r="AU2997" s="1"/>
  <c r="E2997"/>
  <c r="AT2997" s="1"/>
  <c r="D2997"/>
  <c r="AS2997" s="1"/>
  <c r="T2996"/>
  <c r="BI2996" s="1"/>
  <c r="S2996"/>
  <c r="BH2996" s="1"/>
  <c r="R2996"/>
  <c r="BG2996" s="1"/>
  <c r="Q2996"/>
  <c r="BF2996" s="1"/>
  <c r="P2996"/>
  <c r="BE2996" s="1"/>
  <c r="O2996"/>
  <c r="BD2996" s="1"/>
  <c r="N2996"/>
  <c r="BC2996" s="1"/>
  <c r="M2996"/>
  <c r="BB2996" s="1"/>
  <c r="L2996"/>
  <c r="BA2996" s="1"/>
  <c r="K2996"/>
  <c r="AZ2996" s="1"/>
  <c r="J2996"/>
  <c r="AY2996" s="1"/>
  <c r="I2996"/>
  <c r="AX2996" s="1"/>
  <c r="H2996"/>
  <c r="AW2996" s="1"/>
  <c r="G2996"/>
  <c r="AV2996" s="1"/>
  <c r="F2996"/>
  <c r="E2996"/>
  <c r="AT2996" s="1"/>
  <c r="D2996"/>
  <c r="AS2996" s="1"/>
  <c r="T2995"/>
  <c r="BI2995" s="1"/>
  <c r="S2995"/>
  <c r="BH2995" s="1"/>
  <c r="R2995"/>
  <c r="BG2995" s="1"/>
  <c r="Q2995"/>
  <c r="BF2995" s="1"/>
  <c r="P2995"/>
  <c r="BE2995" s="1"/>
  <c r="O2995"/>
  <c r="BD2995" s="1"/>
  <c r="N2995"/>
  <c r="BC2995" s="1"/>
  <c r="M2995"/>
  <c r="BB2995" s="1"/>
  <c r="L2995"/>
  <c r="BA2995" s="1"/>
  <c r="K2995"/>
  <c r="AZ2995" s="1"/>
  <c r="J2995"/>
  <c r="AY2995" s="1"/>
  <c r="I2995"/>
  <c r="AX2995" s="1"/>
  <c r="H2995"/>
  <c r="AW2995" s="1"/>
  <c r="G2995"/>
  <c r="AV2995" s="1"/>
  <c r="F2995"/>
  <c r="E2995"/>
  <c r="AT2995" s="1"/>
  <c r="D2995"/>
  <c r="AS2995" s="1"/>
  <c r="T2994"/>
  <c r="BI2994" s="1"/>
  <c r="S2994"/>
  <c r="BH2994" s="1"/>
  <c r="R2994"/>
  <c r="BG2994" s="1"/>
  <c r="Q2994"/>
  <c r="P2994"/>
  <c r="BE2994" s="1"/>
  <c r="O2994"/>
  <c r="BD2994" s="1"/>
  <c r="N2994"/>
  <c r="BC2994" s="1"/>
  <c r="M2994"/>
  <c r="BB2994" s="1"/>
  <c r="L2994"/>
  <c r="BA2994" s="1"/>
  <c r="K2994"/>
  <c r="AZ2994" s="1"/>
  <c r="J2994"/>
  <c r="AY2994" s="1"/>
  <c r="I2994"/>
  <c r="AX2994" s="1"/>
  <c r="H2994"/>
  <c r="AW2994" s="1"/>
  <c r="G2994"/>
  <c r="AV2994" s="1"/>
  <c r="F2994"/>
  <c r="AU2994" s="1"/>
  <c r="E2994"/>
  <c r="AT2994" s="1"/>
  <c r="D2994"/>
  <c r="AS2994" s="1"/>
  <c r="T2993"/>
  <c r="BI2993" s="1"/>
  <c r="S2993"/>
  <c r="BH2993" s="1"/>
  <c r="R2993"/>
  <c r="BG2993" s="1"/>
  <c r="Q2993"/>
  <c r="BF2993" s="1"/>
  <c r="P2993"/>
  <c r="BE2993" s="1"/>
  <c r="O2993"/>
  <c r="BD2993" s="1"/>
  <c r="N2993"/>
  <c r="BC2993" s="1"/>
  <c r="M2993"/>
  <c r="BB2993" s="1"/>
  <c r="L2993"/>
  <c r="BA2993" s="1"/>
  <c r="K2993"/>
  <c r="AZ2993" s="1"/>
  <c r="J2993"/>
  <c r="AY2993" s="1"/>
  <c r="I2993"/>
  <c r="AX2993" s="1"/>
  <c r="H2993"/>
  <c r="AW2993" s="1"/>
  <c r="G2993"/>
  <c r="AV2993" s="1"/>
  <c r="F2993"/>
  <c r="AU2993" s="1"/>
  <c r="E2993"/>
  <c r="AT2993" s="1"/>
  <c r="D2993"/>
  <c r="AS2993" s="1"/>
  <c r="AQ2992"/>
  <c r="T2992"/>
  <c r="BI2992" s="1"/>
  <c r="S2992"/>
  <c r="BH2992" s="1"/>
  <c r="R2992"/>
  <c r="BG2992" s="1"/>
  <c r="Q2992"/>
  <c r="BF2992" s="1"/>
  <c r="P2992"/>
  <c r="BE2992" s="1"/>
  <c r="O2992"/>
  <c r="BD2992" s="1"/>
  <c r="N2992"/>
  <c r="BC2992" s="1"/>
  <c r="M2992"/>
  <c r="BB2992" s="1"/>
  <c r="L2992"/>
  <c r="BA2992" s="1"/>
  <c r="K2992"/>
  <c r="AZ2992" s="1"/>
  <c r="J2992"/>
  <c r="AY2992" s="1"/>
  <c r="I2992"/>
  <c r="H2992"/>
  <c r="AW2992" s="1"/>
  <c r="G2992"/>
  <c r="AV2992" s="1"/>
  <c r="F2992"/>
  <c r="AU2992" s="1"/>
  <c r="E2992"/>
  <c r="AT2992" s="1"/>
  <c r="D2992"/>
  <c r="AS2992" s="1"/>
  <c r="B2992"/>
  <c r="AP2991"/>
  <c r="T2991"/>
  <c r="BI2991" s="1"/>
  <c r="S2991"/>
  <c r="BH2991" s="1"/>
  <c r="R2991"/>
  <c r="Q2991"/>
  <c r="BF2991" s="1"/>
  <c r="P2991"/>
  <c r="O2991"/>
  <c r="BD2991" s="1"/>
  <c r="N2991"/>
  <c r="BC2991" s="1"/>
  <c r="M2991"/>
  <c r="L2991"/>
  <c r="K2991"/>
  <c r="AZ2991" s="1"/>
  <c r="J2991"/>
  <c r="AY2991" s="1"/>
  <c r="I2991"/>
  <c r="AX2991" s="1"/>
  <c r="H2991"/>
  <c r="G2991"/>
  <c r="F2991"/>
  <c r="AU2991" s="1"/>
  <c r="E2991"/>
  <c r="AT2991" s="1"/>
  <c r="D2991"/>
  <c r="AS2991" s="1"/>
  <c r="A2991"/>
  <c r="BJ2990"/>
  <c r="BI2990"/>
  <c r="BH2990"/>
  <c r="BG2990"/>
  <c r="BF2990"/>
  <c r="BE2990"/>
  <c r="BD2990"/>
  <c r="BC2990"/>
  <c r="BB2990"/>
  <c r="BA2990"/>
  <c r="AZ2990"/>
  <c r="AY2990"/>
  <c r="AX2990"/>
  <c r="AW2990"/>
  <c r="AV2990"/>
  <c r="AU2990"/>
  <c r="AT2990"/>
  <c r="AS2990"/>
  <c r="AN2990"/>
  <c r="AM2990"/>
  <c r="AL2990"/>
  <c r="AK2990"/>
  <c r="AJ2990"/>
  <c r="AI2990"/>
  <c r="AH2990"/>
  <c r="AG2990"/>
  <c r="AF2990"/>
  <c r="AE2990"/>
  <c r="AD2990"/>
  <c r="AC2990"/>
  <c r="AB2990"/>
  <c r="AA2990"/>
  <c r="Z2990"/>
  <c r="Y2990"/>
  <c r="X2990"/>
  <c r="U2990"/>
  <c r="T2990"/>
  <c r="S2990"/>
  <c r="R2990"/>
  <c r="Q2990"/>
  <c r="P2990"/>
  <c r="O2990"/>
  <c r="N2990"/>
  <c r="M2990"/>
  <c r="L2990"/>
  <c r="K2990"/>
  <c r="J2990"/>
  <c r="I2990"/>
  <c r="H2990"/>
  <c r="G2990"/>
  <c r="F2990"/>
  <c r="E2990"/>
  <c r="D2990"/>
  <c r="T2986"/>
  <c r="BI2986" s="1"/>
  <c r="S2986"/>
  <c r="BH2986" s="1"/>
  <c r="R2986"/>
  <c r="BG2986" s="1"/>
  <c r="Q2986"/>
  <c r="BF2986" s="1"/>
  <c r="P2986"/>
  <c r="BE2986" s="1"/>
  <c r="O2986"/>
  <c r="BD2986" s="1"/>
  <c r="N2986"/>
  <c r="BC2986" s="1"/>
  <c r="M2986"/>
  <c r="BB2986" s="1"/>
  <c r="L2986"/>
  <c r="BA2986" s="1"/>
  <c r="K2986"/>
  <c r="AZ2986" s="1"/>
  <c r="J2986"/>
  <c r="AY2986" s="1"/>
  <c r="I2986"/>
  <c r="AX2986" s="1"/>
  <c r="H2986"/>
  <c r="AW2986" s="1"/>
  <c r="G2986"/>
  <c r="AV2986" s="1"/>
  <c r="F2986"/>
  <c r="AU2986" s="1"/>
  <c r="E2986"/>
  <c r="AT2986" s="1"/>
  <c r="D2986"/>
  <c r="AS2986" s="1"/>
  <c r="T2985"/>
  <c r="BI2985" s="1"/>
  <c r="S2985"/>
  <c r="BH2985" s="1"/>
  <c r="R2985"/>
  <c r="BG2985" s="1"/>
  <c r="Q2985"/>
  <c r="BF2985" s="1"/>
  <c r="P2985"/>
  <c r="BE2985" s="1"/>
  <c r="O2985"/>
  <c r="N2985"/>
  <c r="BC2985" s="1"/>
  <c r="M2985"/>
  <c r="BB2985" s="1"/>
  <c r="L2985"/>
  <c r="BA2985" s="1"/>
  <c r="K2985"/>
  <c r="J2985"/>
  <c r="AY2985" s="1"/>
  <c r="I2985"/>
  <c r="AX2985" s="1"/>
  <c r="H2985"/>
  <c r="AW2985" s="1"/>
  <c r="G2985"/>
  <c r="AV2985" s="1"/>
  <c r="F2985"/>
  <c r="AU2985" s="1"/>
  <c r="E2985"/>
  <c r="AT2985" s="1"/>
  <c r="D2985"/>
  <c r="AS2985" s="1"/>
  <c r="T2984"/>
  <c r="BI2984" s="1"/>
  <c r="S2984"/>
  <c r="BH2984" s="1"/>
  <c r="R2984"/>
  <c r="BG2984" s="1"/>
  <c r="Q2984"/>
  <c r="BF2984" s="1"/>
  <c r="P2984"/>
  <c r="BE2984" s="1"/>
  <c r="O2984"/>
  <c r="BD2984" s="1"/>
  <c r="N2984"/>
  <c r="BC2984" s="1"/>
  <c r="M2984"/>
  <c r="BB2984" s="1"/>
  <c r="L2984"/>
  <c r="BA2984" s="1"/>
  <c r="K2984"/>
  <c r="AZ2984" s="1"/>
  <c r="J2984"/>
  <c r="AY2984" s="1"/>
  <c r="I2984"/>
  <c r="AX2984" s="1"/>
  <c r="H2984"/>
  <c r="AW2984" s="1"/>
  <c r="G2984"/>
  <c r="AV2984" s="1"/>
  <c r="F2984"/>
  <c r="AU2984" s="1"/>
  <c r="E2984"/>
  <c r="AT2984" s="1"/>
  <c r="D2984"/>
  <c r="AS2984" s="1"/>
  <c r="T2983"/>
  <c r="BI2983" s="1"/>
  <c r="S2983"/>
  <c r="BH2983" s="1"/>
  <c r="R2983"/>
  <c r="BG2983" s="1"/>
  <c r="Q2983"/>
  <c r="P2983"/>
  <c r="BE2983" s="1"/>
  <c r="O2983"/>
  <c r="BD2983" s="1"/>
  <c r="N2983"/>
  <c r="BC2983" s="1"/>
  <c r="M2983"/>
  <c r="BB2983" s="1"/>
  <c r="L2983"/>
  <c r="BA2983" s="1"/>
  <c r="K2983"/>
  <c r="AZ2983" s="1"/>
  <c r="J2983"/>
  <c r="AY2983" s="1"/>
  <c r="I2983"/>
  <c r="AX2983" s="1"/>
  <c r="H2983"/>
  <c r="AW2983" s="1"/>
  <c r="G2983"/>
  <c r="AV2983" s="1"/>
  <c r="F2983"/>
  <c r="AU2983" s="1"/>
  <c r="E2983"/>
  <c r="AT2983" s="1"/>
  <c r="D2983"/>
  <c r="AS2983" s="1"/>
  <c r="T2982"/>
  <c r="BI2982" s="1"/>
  <c r="S2982"/>
  <c r="BH2982" s="1"/>
  <c r="R2982"/>
  <c r="BG2982" s="1"/>
  <c r="Q2982"/>
  <c r="BF2982" s="1"/>
  <c r="P2982"/>
  <c r="BE2982" s="1"/>
  <c r="O2982"/>
  <c r="BD2982" s="1"/>
  <c r="N2982"/>
  <c r="BC2982" s="1"/>
  <c r="M2982"/>
  <c r="BB2982" s="1"/>
  <c r="L2982"/>
  <c r="BA2982" s="1"/>
  <c r="K2982"/>
  <c r="AZ2982" s="1"/>
  <c r="J2982"/>
  <c r="AY2982" s="1"/>
  <c r="I2982"/>
  <c r="AX2982" s="1"/>
  <c r="H2982"/>
  <c r="AW2982" s="1"/>
  <c r="G2982"/>
  <c r="AV2982" s="1"/>
  <c r="F2982"/>
  <c r="AU2982" s="1"/>
  <c r="E2982"/>
  <c r="AT2982" s="1"/>
  <c r="D2982"/>
  <c r="AS2982" s="1"/>
  <c r="T2981"/>
  <c r="BI2981" s="1"/>
  <c r="S2981"/>
  <c r="BH2981" s="1"/>
  <c r="R2981"/>
  <c r="BG2981" s="1"/>
  <c r="Q2981"/>
  <c r="BF2981" s="1"/>
  <c r="P2981"/>
  <c r="BE2981" s="1"/>
  <c r="O2981"/>
  <c r="BD2981" s="1"/>
  <c r="N2981"/>
  <c r="BC2981" s="1"/>
  <c r="M2981"/>
  <c r="L2981"/>
  <c r="BA2981" s="1"/>
  <c r="K2981"/>
  <c r="AZ2981" s="1"/>
  <c r="J2981"/>
  <c r="AY2981" s="1"/>
  <c r="I2981"/>
  <c r="AX2981" s="1"/>
  <c r="H2981"/>
  <c r="AW2981" s="1"/>
  <c r="G2981"/>
  <c r="AV2981" s="1"/>
  <c r="F2981"/>
  <c r="AU2981" s="1"/>
  <c r="E2981"/>
  <c r="AT2981" s="1"/>
  <c r="D2981"/>
  <c r="AS2981" s="1"/>
  <c r="T2980"/>
  <c r="BI2980" s="1"/>
  <c r="S2980"/>
  <c r="BH2980" s="1"/>
  <c r="R2980"/>
  <c r="BG2980" s="1"/>
  <c r="Q2980"/>
  <c r="BF2980" s="1"/>
  <c r="P2980"/>
  <c r="BE2980" s="1"/>
  <c r="O2980"/>
  <c r="BD2980" s="1"/>
  <c r="N2980"/>
  <c r="BC2980" s="1"/>
  <c r="M2980"/>
  <c r="BB2980" s="1"/>
  <c r="L2980"/>
  <c r="BA2980" s="1"/>
  <c r="K2980"/>
  <c r="AZ2980" s="1"/>
  <c r="J2980"/>
  <c r="AY2980" s="1"/>
  <c r="I2980"/>
  <c r="H2980"/>
  <c r="AW2980" s="1"/>
  <c r="G2980"/>
  <c r="AV2980" s="1"/>
  <c r="F2980"/>
  <c r="AU2980" s="1"/>
  <c r="E2980"/>
  <c r="AT2980" s="1"/>
  <c r="D2980"/>
  <c r="AS2980" s="1"/>
  <c r="AQ2979"/>
  <c r="T2979"/>
  <c r="BI2979" s="1"/>
  <c r="S2979"/>
  <c r="BH2979" s="1"/>
  <c r="R2979"/>
  <c r="BG2979" s="1"/>
  <c r="Q2979"/>
  <c r="BF2979" s="1"/>
  <c r="P2979"/>
  <c r="BE2979" s="1"/>
  <c r="O2979"/>
  <c r="BD2979" s="1"/>
  <c r="N2979"/>
  <c r="BC2979" s="1"/>
  <c r="M2979"/>
  <c r="BB2979" s="1"/>
  <c r="L2979"/>
  <c r="BA2979" s="1"/>
  <c r="K2979"/>
  <c r="AZ2979" s="1"/>
  <c r="J2979"/>
  <c r="AY2979" s="1"/>
  <c r="I2979"/>
  <c r="AX2979" s="1"/>
  <c r="H2979"/>
  <c r="AW2979" s="1"/>
  <c r="G2979"/>
  <c r="AV2979" s="1"/>
  <c r="F2979"/>
  <c r="AU2979" s="1"/>
  <c r="E2979"/>
  <c r="AT2979" s="1"/>
  <c r="D2979"/>
  <c r="AS2979" s="1"/>
  <c r="B2979"/>
  <c r="AP2978"/>
  <c r="T2978"/>
  <c r="BI2978" s="1"/>
  <c r="S2978"/>
  <c r="BH2978" s="1"/>
  <c r="R2978"/>
  <c r="Q2978"/>
  <c r="BF2978" s="1"/>
  <c r="P2978"/>
  <c r="BE2978" s="1"/>
  <c r="O2978"/>
  <c r="BD2978" s="1"/>
  <c r="N2978"/>
  <c r="BC2978" s="1"/>
  <c r="M2978"/>
  <c r="BB2978" s="1"/>
  <c r="L2978"/>
  <c r="BA2978" s="1"/>
  <c r="K2978"/>
  <c r="AZ2978" s="1"/>
  <c r="J2978"/>
  <c r="I2978"/>
  <c r="AX2978" s="1"/>
  <c r="H2978"/>
  <c r="AW2978" s="1"/>
  <c r="G2978"/>
  <c r="F2978"/>
  <c r="E2978"/>
  <c r="D2978"/>
  <c r="AS2978" s="1"/>
  <c r="A2978"/>
  <c r="BJ2977"/>
  <c r="BI2977"/>
  <c r="BH2977"/>
  <c r="BG2977"/>
  <c r="BF2977"/>
  <c r="BE2977"/>
  <c r="BD2977"/>
  <c r="BC2977"/>
  <c r="BB2977"/>
  <c r="BA2977"/>
  <c r="AZ2977"/>
  <c r="AY2977"/>
  <c r="AX2977"/>
  <c r="AW2977"/>
  <c r="AV2977"/>
  <c r="AU2977"/>
  <c r="AT2977"/>
  <c r="AS2977"/>
  <c r="AN2977"/>
  <c r="AM2977"/>
  <c r="AL2977"/>
  <c r="AK2977"/>
  <c r="AJ2977"/>
  <c r="AI2977"/>
  <c r="AH2977"/>
  <c r="AG2977"/>
  <c r="AF2977"/>
  <c r="AE2977"/>
  <c r="AD2977"/>
  <c r="AC2977"/>
  <c r="AB2977"/>
  <c r="AA2977"/>
  <c r="Z2977"/>
  <c r="Y2977"/>
  <c r="X2977"/>
  <c r="U2977"/>
  <c r="T2977"/>
  <c r="S2977"/>
  <c r="R2977"/>
  <c r="Q2977"/>
  <c r="P2977"/>
  <c r="O2977"/>
  <c r="N2977"/>
  <c r="M2977"/>
  <c r="L2977"/>
  <c r="K2977"/>
  <c r="J2977"/>
  <c r="I2977"/>
  <c r="H2977"/>
  <c r="G2977"/>
  <c r="F2977"/>
  <c r="E2977"/>
  <c r="D2977"/>
  <c r="T2973"/>
  <c r="BI2973" s="1"/>
  <c r="S2973"/>
  <c r="BH2973" s="1"/>
  <c r="R2973"/>
  <c r="BG2973" s="1"/>
  <c r="Q2973"/>
  <c r="BF2973" s="1"/>
  <c r="P2973"/>
  <c r="BE2973" s="1"/>
  <c r="O2973"/>
  <c r="BD2973" s="1"/>
  <c r="N2973"/>
  <c r="M2973"/>
  <c r="BB2973" s="1"/>
  <c r="L2973"/>
  <c r="BA2973" s="1"/>
  <c r="K2973"/>
  <c r="AZ2973" s="1"/>
  <c r="J2973"/>
  <c r="AY2973" s="1"/>
  <c r="I2973"/>
  <c r="AX2973" s="1"/>
  <c r="H2973"/>
  <c r="AW2973" s="1"/>
  <c r="G2973"/>
  <c r="AV2973" s="1"/>
  <c r="F2973"/>
  <c r="AU2973" s="1"/>
  <c r="E2973"/>
  <c r="AT2973" s="1"/>
  <c r="D2973"/>
  <c r="AS2973" s="1"/>
  <c r="T2972"/>
  <c r="BI2972" s="1"/>
  <c r="S2972"/>
  <c r="BH2972" s="1"/>
  <c r="R2972"/>
  <c r="BG2972" s="1"/>
  <c r="Q2972"/>
  <c r="P2972"/>
  <c r="BE2972" s="1"/>
  <c r="O2972"/>
  <c r="BD2972" s="1"/>
  <c r="N2972"/>
  <c r="BC2972" s="1"/>
  <c r="M2972"/>
  <c r="BB2972" s="1"/>
  <c r="L2972"/>
  <c r="BA2972" s="1"/>
  <c r="K2972"/>
  <c r="AZ2972" s="1"/>
  <c r="J2972"/>
  <c r="AY2972" s="1"/>
  <c r="I2972"/>
  <c r="AX2972" s="1"/>
  <c r="H2972"/>
  <c r="AW2972" s="1"/>
  <c r="G2972"/>
  <c r="AV2972" s="1"/>
  <c r="F2972"/>
  <c r="AU2972" s="1"/>
  <c r="E2972"/>
  <c r="AT2972" s="1"/>
  <c r="D2972"/>
  <c r="AS2972" s="1"/>
  <c r="T2971"/>
  <c r="BI2971" s="1"/>
  <c r="S2971"/>
  <c r="BH2971" s="1"/>
  <c r="R2971"/>
  <c r="BG2971" s="1"/>
  <c r="Q2971"/>
  <c r="P2971"/>
  <c r="BE2971" s="1"/>
  <c r="O2971"/>
  <c r="BD2971" s="1"/>
  <c r="N2971"/>
  <c r="BC2971" s="1"/>
  <c r="M2971"/>
  <c r="BB2971" s="1"/>
  <c r="L2971"/>
  <c r="BA2971" s="1"/>
  <c r="K2971"/>
  <c r="AZ2971" s="1"/>
  <c r="J2971"/>
  <c r="AY2971" s="1"/>
  <c r="I2971"/>
  <c r="AX2971" s="1"/>
  <c r="H2971"/>
  <c r="AW2971" s="1"/>
  <c r="G2971"/>
  <c r="AV2971" s="1"/>
  <c r="F2971"/>
  <c r="AU2971" s="1"/>
  <c r="E2971"/>
  <c r="AT2971" s="1"/>
  <c r="D2971"/>
  <c r="AS2971" s="1"/>
  <c r="T2970"/>
  <c r="BI2970" s="1"/>
  <c r="S2970"/>
  <c r="BH2970" s="1"/>
  <c r="R2970"/>
  <c r="BG2970" s="1"/>
  <c r="Q2970"/>
  <c r="BF2970" s="1"/>
  <c r="P2970"/>
  <c r="BE2970" s="1"/>
  <c r="O2970"/>
  <c r="BD2970" s="1"/>
  <c r="N2970"/>
  <c r="BC2970" s="1"/>
  <c r="M2970"/>
  <c r="BB2970" s="1"/>
  <c r="L2970"/>
  <c r="BA2970" s="1"/>
  <c r="K2970"/>
  <c r="AZ2970" s="1"/>
  <c r="J2970"/>
  <c r="AY2970" s="1"/>
  <c r="I2970"/>
  <c r="AX2970" s="1"/>
  <c r="H2970"/>
  <c r="AW2970" s="1"/>
  <c r="G2970"/>
  <c r="AV2970" s="1"/>
  <c r="F2970"/>
  <c r="AU2970" s="1"/>
  <c r="E2970"/>
  <c r="AT2970" s="1"/>
  <c r="D2970"/>
  <c r="AS2970" s="1"/>
  <c r="T2969"/>
  <c r="BI2969" s="1"/>
  <c r="S2969"/>
  <c r="BH2969" s="1"/>
  <c r="R2969"/>
  <c r="BG2969" s="1"/>
  <c r="Q2969"/>
  <c r="BF2969" s="1"/>
  <c r="P2969"/>
  <c r="BE2969" s="1"/>
  <c r="O2969"/>
  <c r="BD2969" s="1"/>
  <c r="N2969"/>
  <c r="BC2969" s="1"/>
  <c r="M2969"/>
  <c r="BB2969" s="1"/>
  <c r="L2969"/>
  <c r="K2969"/>
  <c r="AZ2969" s="1"/>
  <c r="J2969"/>
  <c r="AY2969" s="1"/>
  <c r="I2969"/>
  <c r="AX2969" s="1"/>
  <c r="H2969"/>
  <c r="AW2969" s="1"/>
  <c r="G2969"/>
  <c r="AV2969" s="1"/>
  <c r="F2969"/>
  <c r="AU2969" s="1"/>
  <c r="E2969"/>
  <c r="AT2969" s="1"/>
  <c r="D2969"/>
  <c r="AS2969" s="1"/>
  <c r="T2968"/>
  <c r="BI2968" s="1"/>
  <c r="S2968"/>
  <c r="BH2968" s="1"/>
  <c r="R2968"/>
  <c r="BG2968" s="1"/>
  <c r="Q2968"/>
  <c r="BF2968" s="1"/>
  <c r="P2968"/>
  <c r="BE2968" s="1"/>
  <c r="O2968"/>
  <c r="BD2968" s="1"/>
  <c r="N2968"/>
  <c r="BC2968" s="1"/>
  <c r="M2968"/>
  <c r="BB2968" s="1"/>
  <c r="L2968"/>
  <c r="BA2968" s="1"/>
  <c r="K2968"/>
  <c r="AZ2968" s="1"/>
  <c r="J2968"/>
  <c r="AY2968" s="1"/>
  <c r="I2968"/>
  <c r="AX2968" s="1"/>
  <c r="H2968"/>
  <c r="AW2968" s="1"/>
  <c r="G2968"/>
  <c r="AV2968" s="1"/>
  <c r="F2968"/>
  <c r="AU2968" s="1"/>
  <c r="E2968"/>
  <c r="AT2968" s="1"/>
  <c r="D2968"/>
  <c r="AS2968" s="1"/>
  <c r="T2967"/>
  <c r="BI2967" s="1"/>
  <c r="S2967"/>
  <c r="BH2967" s="1"/>
  <c r="R2967"/>
  <c r="BG2967" s="1"/>
  <c r="Q2967"/>
  <c r="BF2967" s="1"/>
  <c r="P2967"/>
  <c r="BE2967" s="1"/>
  <c r="O2967"/>
  <c r="BD2967" s="1"/>
  <c r="N2967"/>
  <c r="BC2967" s="1"/>
  <c r="M2967"/>
  <c r="BB2967" s="1"/>
  <c r="L2967"/>
  <c r="BA2967" s="1"/>
  <c r="K2967"/>
  <c r="J2967"/>
  <c r="I2967"/>
  <c r="AX2967" s="1"/>
  <c r="H2967"/>
  <c r="AW2967" s="1"/>
  <c r="G2967"/>
  <c r="F2967"/>
  <c r="AU2967" s="1"/>
  <c r="E2967"/>
  <c r="AT2967" s="1"/>
  <c r="D2967"/>
  <c r="AQ2966"/>
  <c r="T2966"/>
  <c r="BI2966" s="1"/>
  <c r="S2966"/>
  <c r="BH2966" s="1"/>
  <c r="R2966"/>
  <c r="Q2966"/>
  <c r="BF2966" s="1"/>
  <c r="P2966"/>
  <c r="BE2966" s="1"/>
  <c r="O2966"/>
  <c r="BD2966" s="1"/>
  <c r="N2966"/>
  <c r="BC2966" s="1"/>
  <c r="M2966"/>
  <c r="BB2966" s="1"/>
  <c r="L2966"/>
  <c r="BA2966" s="1"/>
  <c r="K2966"/>
  <c r="AZ2966" s="1"/>
  <c r="J2966"/>
  <c r="AY2966" s="1"/>
  <c r="I2966"/>
  <c r="AX2966" s="1"/>
  <c r="H2966"/>
  <c r="G2966"/>
  <c r="AV2966" s="1"/>
  <c r="F2966"/>
  <c r="E2966"/>
  <c r="AT2966" s="1"/>
  <c r="D2966"/>
  <c r="AS2966" s="1"/>
  <c r="B2966"/>
  <c r="AP2965"/>
  <c r="T2965"/>
  <c r="BI2965" s="1"/>
  <c r="S2965"/>
  <c r="BH2965" s="1"/>
  <c r="R2965"/>
  <c r="BG2965" s="1"/>
  <c r="Q2965"/>
  <c r="P2965"/>
  <c r="BE2965" s="1"/>
  <c r="O2965"/>
  <c r="N2965"/>
  <c r="BC2965" s="1"/>
  <c r="M2965"/>
  <c r="L2965"/>
  <c r="BA2965" s="1"/>
  <c r="K2965"/>
  <c r="AZ2965" s="1"/>
  <c r="J2965"/>
  <c r="AY2965" s="1"/>
  <c r="I2965"/>
  <c r="H2965"/>
  <c r="AW2965" s="1"/>
  <c r="G2965"/>
  <c r="AV2965" s="1"/>
  <c r="F2965"/>
  <c r="AU2965" s="1"/>
  <c r="E2965"/>
  <c r="AT2965" s="1"/>
  <c r="D2965"/>
  <c r="AS2965" s="1"/>
  <c r="A2965"/>
  <c r="BJ2964"/>
  <c r="BI2964"/>
  <c r="BH2964"/>
  <c r="BG2964"/>
  <c r="BF2964"/>
  <c r="BE2964"/>
  <c r="BD2964"/>
  <c r="BC2964"/>
  <c r="BB2964"/>
  <c r="BA2964"/>
  <c r="AZ2964"/>
  <c r="AY2964"/>
  <c r="AX2964"/>
  <c r="AW2964"/>
  <c r="AV2964"/>
  <c r="AU2964"/>
  <c r="AT2964"/>
  <c r="AS2964"/>
  <c r="AN2964"/>
  <c r="AM2964"/>
  <c r="AL2964"/>
  <c r="AK2964"/>
  <c r="AJ2964"/>
  <c r="AI2964"/>
  <c r="AH2964"/>
  <c r="AG2964"/>
  <c r="AF2964"/>
  <c r="AE2964"/>
  <c r="AD2964"/>
  <c r="AC2964"/>
  <c r="AB2964"/>
  <c r="AA2964"/>
  <c r="Z2964"/>
  <c r="Y2964"/>
  <c r="X2964"/>
  <c r="U2964"/>
  <c r="T2964"/>
  <c r="S2964"/>
  <c r="R2964"/>
  <c r="Q2964"/>
  <c r="P2964"/>
  <c r="O2964"/>
  <c r="N2964"/>
  <c r="M2964"/>
  <c r="L2964"/>
  <c r="K2964"/>
  <c r="J2964"/>
  <c r="I2964"/>
  <c r="H2964"/>
  <c r="G2964"/>
  <c r="F2964"/>
  <c r="E2964"/>
  <c r="D2964"/>
  <c r="T2960"/>
  <c r="BI2960" s="1"/>
  <c r="S2960"/>
  <c r="BH2960" s="1"/>
  <c r="R2960"/>
  <c r="BG2960" s="1"/>
  <c r="Q2960"/>
  <c r="BF2960" s="1"/>
  <c r="P2960"/>
  <c r="BE2960" s="1"/>
  <c r="O2960"/>
  <c r="BD2960" s="1"/>
  <c r="N2960"/>
  <c r="BC2960" s="1"/>
  <c r="M2960"/>
  <c r="BB2960" s="1"/>
  <c r="L2960"/>
  <c r="BA2960" s="1"/>
  <c r="K2960"/>
  <c r="AZ2960" s="1"/>
  <c r="J2960"/>
  <c r="AY2960" s="1"/>
  <c r="I2960"/>
  <c r="AX2960" s="1"/>
  <c r="H2960"/>
  <c r="AW2960" s="1"/>
  <c r="G2960"/>
  <c r="AV2960" s="1"/>
  <c r="F2960"/>
  <c r="AU2960" s="1"/>
  <c r="E2960"/>
  <c r="AT2960" s="1"/>
  <c r="D2960"/>
  <c r="AS2960" s="1"/>
  <c r="T2959"/>
  <c r="BI2959" s="1"/>
  <c r="S2959"/>
  <c r="BH2959" s="1"/>
  <c r="R2959"/>
  <c r="BG2959" s="1"/>
  <c r="Q2959"/>
  <c r="BF2959" s="1"/>
  <c r="P2959"/>
  <c r="BE2959" s="1"/>
  <c r="O2959"/>
  <c r="BD2959" s="1"/>
  <c r="N2959"/>
  <c r="BC2959" s="1"/>
  <c r="M2959"/>
  <c r="BB2959" s="1"/>
  <c r="L2959"/>
  <c r="BA2959" s="1"/>
  <c r="K2959"/>
  <c r="AZ2959" s="1"/>
  <c r="J2959"/>
  <c r="AY2959" s="1"/>
  <c r="I2959"/>
  <c r="AX2959" s="1"/>
  <c r="H2959"/>
  <c r="AW2959" s="1"/>
  <c r="G2959"/>
  <c r="AV2959" s="1"/>
  <c r="F2959"/>
  <c r="AU2959" s="1"/>
  <c r="E2959"/>
  <c r="AT2959" s="1"/>
  <c r="D2959"/>
  <c r="AS2959" s="1"/>
  <c r="T2958"/>
  <c r="BI2958" s="1"/>
  <c r="S2958"/>
  <c r="BH2958" s="1"/>
  <c r="R2958"/>
  <c r="BG2958" s="1"/>
  <c r="Q2958"/>
  <c r="P2958"/>
  <c r="BE2958" s="1"/>
  <c r="O2958"/>
  <c r="BD2958" s="1"/>
  <c r="N2958"/>
  <c r="BC2958" s="1"/>
  <c r="M2958"/>
  <c r="BB2958" s="1"/>
  <c r="L2958"/>
  <c r="BA2958" s="1"/>
  <c r="K2958"/>
  <c r="AZ2958" s="1"/>
  <c r="J2958"/>
  <c r="AY2958" s="1"/>
  <c r="I2958"/>
  <c r="AX2958" s="1"/>
  <c r="H2958"/>
  <c r="AW2958" s="1"/>
  <c r="G2958"/>
  <c r="AV2958" s="1"/>
  <c r="F2958"/>
  <c r="AU2958" s="1"/>
  <c r="E2958"/>
  <c r="AT2958" s="1"/>
  <c r="D2958"/>
  <c r="AS2958" s="1"/>
  <c r="T2957"/>
  <c r="BI2957" s="1"/>
  <c r="S2957"/>
  <c r="BH2957" s="1"/>
  <c r="R2957"/>
  <c r="BG2957" s="1"/>
  <c r="Q2957"/>
  <c r="BF2957" s="1"/>
  <c r="P2957"/>
  <c r="BE2957" s="1"/>
  <c r="O2957"/>
  <c r="BD2957" s="1"/>
  <c r="N2957"/>
  <c r="BC2957" s="1"/>
  <c r="M2957"/>
  <c r="BB2957" s="1"/>
  <c r="L2957"/>
  <c r="BA2957" s="1"/>
  <c r="K2957"/>
  <c r="AZ2957" s="1"/>
  <c r="J2957"/>
  <c r="AY2957" s="1"/>
  <c r="I2957"/>
  <c r="AX2957" s="1"/>
  <c r="H2957"/>
  <c r="AW2957" s="1"/>
  <c r="G2957"/>
  <c r="AV2957" s="1"/>
  <c r="F2957"/>
  <c r="AU2957" s="1"/>
  <c r="E2957"/>
  <c r="AT2957" s="1"/>
  <c r="D2957"/>
  <c r="AS2957" s="1"/>
  <c r="T2956"/>
  <c r="BI2956" s="1"/>
  <c r="S2956"/>
  <c r="BH2956" s="1"/>
  <c r="R2956"/>
  <c r="BG2956" s="1"/>
  <c r="Q2956"/>
  <c r="BF2956" s="1"/>
  <c r="P2956"/>
  <c r="BE2956" s="1"/>
  <c r="O2956"/>
  <c r="BD2956" s="1"/>
  <c r="N2956"/>
  <c r="BC2956" s="1"/>
  <c r="M2956"/>
  <c r="BB2956" s="1"/>
  <c r="L2956"/>
  <c r="BA2956" s="1"/>
  <c r="K2956"/>
  <c r="AZ2956" s="1"/>
  <c r="J2956"/>
  <c r="AY2956" s="1"/>
  <c r="I2956"/>
  <c r="AX2956" s="1"/>
  <c r="H2956"/>
  <c r="AW2956" s="1"/>
  <c r="G2956"/>
  <c r="AV2956" s="1"/>
  <c r="F2956"/>
  <c r="AU2956" s="1"/>
  <c r="E2956"/>
  <c r="AT2956" s="1"/>
  <c r="D2956"/>
  <c r="AS2956" s="1"/>
  <c r="T2955"/>
  <c r="BI2955" s="1"/>
  <c r="S2955"/>
  <c r="BH2955" s="1"/>
  <c r="R2955"/>
  <c r="BG2955" s="1"/>
  <c r="Q2955"/>
  <c r="BF2955" s="1"/>
  <c r="P2955"/>
  <c r="BE2955" s="1"/>
  <c r="O2955"/>
  <c r="BD2955" s="1"/>
  <c r="N2955"/>
  <c r="BC2955" s="1"/>
  <c r="M2955"/>
  <c r="BB2955" s="1"/>
  <c r="L2955"/>
  <c r="BA2955" s="1"/>
  <c r="K2955"/>
  <c r="AZ2955" s="1"/>
  <c r="J2955"/>
  <c r="AY2955" s="1"/>
  <c r="I2955"/>
  <c r="AX2955" s="1"/>
  <c r="H2955"/>
  <c r="AW2955" s="1"/>
  <c r="G2955"/>
  <c r="AV2955" s="1"/>
  <c r="F2955"/>
  <c r="AU2955" s="1"/>
  <c r="E2955"/>
  <c r="AT2955" s="1"/>
  <c r="D2955"/>
  <c r="AS2955" s="1"/>
  <c r="T2954"/>
  <c r="BI2954" s="1"/>
  <c r="S2954"/>
  <c r="BH2954" s="1"/>
  <c r="R2954"/>
  <c r="BG2954" s="1"/>
  <c r="Q2954"/>
  <c r="P2954"/>
  <c r="O2954"/>
  <c r="BD2954" s="1"/>
  <c r="N2954"/>
  <c r="BC2954" s="1"/>
  <c r="M2954"/>
  <c r="BB2954" s="1"/>
  <c r="L2954"/>
  <c r="BA2954" s="1"/>
  <c r="K2954"/>
  <c r="AZ2954" s="1"/>
  <c r="J2954"/>
  <c r="AY2954" s="1"/>
  <c r="I2954"/>
  <c r="AX2954" s="1"/>
  <c r="H2954"/>
  <c r="AW2954" s="1"/>
  <c r="G2954"/>
  <c r="AV2954" s="1"/>
  <c r="F2954"/>
  <c r="AU2954" s="1"/>
  <c r="E2954"/>
  <c r="AT2954" s="1"/>
  <c r="D2954"/>
  <c r="AQ2953"/>
  <c r="T2953"/>
  <c r="BI2953" s="1"/>
  <c r="S2953"/>
  <c r="BH2953" s="1"/>
  <c r="R2953"/>
  <c r="BG2953" s="1"/>
  <c r="Q2953"/>
  <c r="BF2953" s="1"/>
  <c r="P2953"/>
  <c r="BE2953" s="1"/>
  <c r="O2953"/>
  <c r="BD2953" s="1"/>
  <c r="N2953"/>
  <c r="BC2953" s="1"/>
  <c r="M2953"/>
  <c r="L2953"/>
  <c r="K2953"/>
  <c r="AZ2953" s="1"/>
  <c r="J2953"/>
  <c r="AY2953" s="1"/>
  <c r="I2953"/>
  <c r="AX2953" s="1"/>
  <c r="H2953"/>
  <c r="AW2953" s="1"/>
  <c r="G2953"/>
  <c r="AV2953" s="1"/>
  <c r="F2953"/>
  <c r="AU2953" s="1"/>
  <c r="E2953"/>
  <c r="AT2953" s="1"/>
  <c r="D2953"/>
  <c r="AS2953" s="1"/>
  <c r="B2953"/>
  <c r="AP2952"/>
  <c r="T2952"/>
  <c r="BI2952" s="1"/>
  <c r="S2952"/>
  <c r="R2952"/>
  <c r="BG2952" s="1"/>
  <c r="Q2952"/>
  <c r="BF2952" s="1"/>
  <c r="P2952"/>
  <c r="BE2952" s="1"/>
  <c r="O2952"/>
  <c r="N2952"/>
  <c r="BC2952" s="1"/>
  <c r="M2952"/>
  <c r="L2952"/>
  <c r="BA2952" s="1"/>
  <c r="K2952"/>
  <c r="AZ2952" s="1"/>
  <c r="J2952"/>
  <c r="I2952"/>
  <c r="AX2952" s="1"/>
  <c r="H2952"/>
  <c r="AW2952" s="1"/>
  <c r="G2952"/>
  <c r="AV2952" s="1"/>
  <c r="F2952"/>
  <c r="E2952"/>
  <c r="AT2952" s="1"/>
  <c r="D2952"/>
  <c r="AS2952" s="1"/>
  <c r="A2952"/>
  <c r="BJ2951"/>
  <c r="BI2951"/>
  <c r="BH2951"/>
  <c r="BG2951"/>
  <c r="BF2951"/>
  <c r="BE2951"/>
  <c r="BD2951"/>
  <c r="BC2951"/>
  <c r="BB2951"/>
  <c r="BA2951"/>
  <c r="AZ2951"/>
  <c r="AY2951"/>
  <c r="AX2951"/>
  <c r="AW2951"/>
  <c r="AV2951"/>
  <c r="AU2951"/>
  <c r="AT2951"/>
  <c r="AS2951"/>
  <c r="AN2951"/>
  <c r="AM2951"/>
  <c r="AL2951"/>
  <c r="AK2951"/>
  <c r="AJ2951"/>
  <c r="AI2951"/>
  <c r="AH2951"/>
  <c r="AG2951"/>
  <c r="AF2951"/>
  <c r="AE2951"/>
  <c r="AD2951"/>
  <c r="AC2951"/>
  <c r="AB2951"/>
  <c r="AA2951"/>
  <c r="Z2951"/>
  <c r="Y2951"/>
  <c r="X2951"/>
  <c r="U2951"/>
  <c r="T2951"/>
  <c r="S2951"/>
  <c r="R2951"/>
  <c r="Q2951"/>
  <c r="P2951"/>
  <c r="O2951"/>
  <c r="N2951"/>
  <c r="M2951"/>
  <c r="L2951"/>
  <c r="K2951"/>
  <c r="J2951"/>
  <c r="I2951"/>
  <c r="H2951"/>
  <c r="G2951"/>
  <c r="F2951"/>
  <c r="E2951"/>
  <c r="D2951"/>
  <c r="T2947"/>
  <c r="BI2947" s="1"/>
  <c r="S2947"/>
  <c r="BH2947" s="1"/>
  <c r="R2947"/>
  <c r="BG2947" s="1"/>
  <c r="Q2947"/>
  <c r="BF2947" s="1"/>
  <c r="P2947"/>
  <c r="BE2947" s="1"/>
  <c r="O2947"/>
  <c r="BD2947" s="1"/>
  <c r="N2947"/>
  <c r="BC2947" s="1"/>
  <c r="M2947"/>
  <c r="BB2947" s="1"/>
  <c r="L2947"/>
  <c r="BA2947" s="1"/>
  <c r="K2947"/>
  <c r="AZ2947" s="1"/>
  <c r="J2947"/>
  <c r="AY2947" s="1"/>
  <c r="I2947"/>
  <c r="AX2947" s="1"/>
  <c r="H2947"/>
  <c r="AW2947" s="1"/>
  <c r="G2947"/>
  <c r="AV2947" s="1"/>
  <c r="F2947"/>
  <c r="AU2947" s="1"/>
  <c r="E2947"/>
  <c r="D2947"/>
  <c r="AS2947" s="1"/>
  <c r="T2946"/>
  <c r="BI2946" s="1"/>
  <c r="S2946"/>
  <c r="BH2946" s="1"/>
  <c r="R2946"/>
  <c r="BG2946" s="1"/>
  <c r="Q2946"/>
  <c r="BF2946" s="1"/>
  <c r="P2946"/>
  <c r="BE2946" s="1"/>
  <c r="O2946"/>
  <c r="BD2946" s="1"/>
  <c r="N2946"/>
  <c r="BC2946" s="1"/>
  <c r="M2946"/>
  <c r="BB2946" s="1"/>
  <c r="L2946"/>
  <c r="BA2946" s="1"/>
  <c r="K2946"/>
  <c r="AZ2946" s="1"/>
  <c r="J2946"/>
  <c r="AY2946" s="1"/>
  <c r="I2946"/>
  <c r="AX2946" s="1"/>
  <c r="H2946"/>
  <c r="AW2946" s="1"/>
  <c r="G2946"/>
  <c r="AV2946" s="1"/>
  <c r="F2946"/>
  <c r="AU2946" s="1"/>
  <c r="E2946"/>
  <c r="D2946"/>
  <c r="AS2946" s="1"/>
  <c r="T2945"/>
  <c r="BI2945" s="1"/>
  <c r="S2945"/>
  <c r="BH2945" s="1"/>
  <c r="R2945"/>
  <c r="BG2945" s="1"/>
  <c r="Q2945"/>
  <c r="BF2945" s="1"/>
  <c r="P2945"/>
  <c r="BE2945" s="1"/>
  <c r="O2945"/>
  <c r="BD2945" s="1"/>
  <c r="N2945"/>
  <c r="BC2945" s="1"/>
  <c r="M2945"/>
  <c r="BB2945" s="1"/>
  <c r="L2945"/>
  <c r="BA2945" s="1"/>
  <c r="K2945"/>
  <c r="AZ2945" s="1"/>
  <c r="J2945"/>
  <c r="AY2945" s="1"/>
  <c r="I2945"/>
  <c r="AX2945" s="1"/>
  <c r="H2945"/>
  <c r="AW2945" s="1"/>
  <c r="G2945"/>
  <c r="AV2945" s="1"/>
  <c r="F2945"/>
  <c r="AU2945" s="1"/>
  <c r="E2945"/>
  <c r="AT2945" s="1"/>
  <c r="D2945"/>
  <c r="AS2945" s="1"/>
  <c r="T2944"/>
  <c r="BI2944" s="1"/>
  <c r="S2944"/>
  <c r="BH2944" s="1"/>
  <c r="R2944"/>
  <c r="BG2944" s="1"/>
  <c r="Q2944"/>
  <c r="BF2944" s="1"/>
  <c r="P2944"/>
  <c r="BE2944" s="1"/>
  <c r="O2944"/>
  <c r="BD2944" s="1"/>
  <c r="N2944"/>
  <c r="BC2944" s="1"/>
  <c r="M2944"/>
  <c r="BB2944" s="1"/>
  <c r="L2944"/>
  <c r="BA2944" s="1"/>
  <c r="K2944"/>
  <c r="AZ2944" s="1"/>
  <c r="J2944"/>
  <c r="AY2944" s="1"/>
  <c r="I2944"/>
  <c r="AX2944" s="1"/>
  <c r="H2944"/>
  <c r="AW2944" s="1"/>
  <c r="G2944"/>
  <c r="AV2944" s="1"/>
  <c r="F2944"/>
  <c r="AU2944" s="1"/>
  <c r="E2944"/>
  <c r="AT2944" s="1"/>
  <c r="D2944"/>
  <c r="AS2944" s="1"/>
  <c r="T2943"/>
  <c r="BI2943" s="1"/>
  <c r="S2943"/>
  <c r="BH2943" s="1"/>
  <c r="R2943"/>
  <c r="BG2943" s="1"/>
  <c r="Q2943"/>
  <c r="BF2943" s="1"/>
  <c r="P2943"/>
  <c r="BE2943" s="1"/>
  <c r="O2943"/>
  <c r="BD2943" s="1"/>
  <c r="N2943"/>
  <c r="BC2943" s="1"/>
  <c r="M2943"/>
  <c r="BB2943" s="1"/>
  <c r="L2943"/>
  <c r="BA2943" s="1"/>
  <c r="K2943"/>
  <c r="AZ2943" s="1"/>
  <c r="J2943"/>
  <c r="AY2943" s="1"/>
  <c r="I2943"/>
  <c r="AX2943" s="1"/>
  <c r="H2943"/>
  <c r="AW2943" s="1"/>
  <c r="G2943"/>
  <c r="AV2943" s="1"/>
  <c r="F2943"/>
  <c r="AU2943" s="1"/>
  <c r="E2943"/>
  <c r="AT2943" s="1"/>
  <c r="D2943"/>
  <c r="AS2943" s="1"/>
  <c r="T2942"/>
  <c r="BI2942" s="1"/>
  <c r="S2942"/>
  <c r="BH2942" s="1"/>
  <c r="R2942"/>
  <c r="BG2942" s="1"/>
  <c r="Q2942"/>
  <c r="BF2942" s="1"/>
  <c r="P2942"/>
  <c r="BE2942" s="1"/>
  <c r="O2942"/>
  <c r="BD2942" s="1"/>
  <c r="N2942"/>
  <c r="BC2942" s="1"/>
  <c r="M2942"/>
  <c r="BB2942" s="1"/>
  <c r="L2942"/>
  <c r="BA2942" s="1"/>
  <c r="K2942"/>
  <c r="AZ2942" s="1"/>
  <c r="J2942"/>
  <c r="AY2942" s="1"/>
  <c r="I2942"/>
  <c r="AX2942" s="1"/>
  <c r="H2942"/>
  <c r="AW2942" s="1"/>
  <c r="G2942"/>
  <c r="AV2942" s="1"/>
  <c r="F2942"/>
  <c r="AU2942" s="1"/>
  <c r="E2942"/>
  <c r="AT2942" s="1"/>
  <c r="D2942"/>
  <c r="AS2942" s="1"/>
  <c r="T2941"/>
  <c r="BI2941" s="1"/>
  <c r="S2941"/>
  <c r="BH2941" s="1"/>
  <c r="R2941"/>
  <c r="BG2941" s="1"/>
  <c r="Q2941"/>
  <c r="BF2941" s="1"/>
  <c r="P2941"/>
  <c r="BE2941" s="1"/>
  <c r="O2941"/>
  <c r="BD2941" s="1"/>
  <c r="N2941"/>
  <c r="BC2941" s="1"/>
  <c r="M2941"/>
  <c r="BB2941" s="1"/>
  <c r="L2941"/>
  <c r="BA2941" s="1"/>
  <c r="K2941"/>
  <c r="AZ2941" s="1"/>
  <c r="J2941"/>
  <c r="AY2941" s="1"/>
  <c r="I2941"/>
  <c r="AX2941" s="1"/>
  <c r="H2941"/>
  <c r="AW2941" s="1"/>
  <c r="G2941"/>
  <c r="AV2941" s="1"/>
  <c r="F2941"/>
  <c r="AU2941" s="1"/>
  <c r="E2941"/>
  <c r="AT2941" s="1"/>
  <c r="D2941"/>
  <c r="AS2941" s="1"/>
  <c r="AQ2940"/>
  <c r="T2940"/>
  <c r="BI2940" s="1"/>
  <c r="S2940"/>
  <c r="BH2940" s="1"/>
  <c r="R2940"/>
  <c r="BG2940" s="1"/>
  <c r="Q2940"/>
  <c r="BF2940" s="1"/>
  <c r="P2940"/>
  <c r="BE2940" s="1"/>
  <c r="O2940"/>
  <c r="BD2940" s="1"/>
  <c r="N2940"/>
  <c r="BC2940" s="1"/>
  <c r="M2940"/>
  <c r="L2940"/>
  <c r="BA2940" s="1"/>
  <c r="K2940"/>
  <c r="AZ2940" s="1"/>
  <c r="J2940"/>
  <c r="AY2940" s="1"/>
  <c r="I2940"/>
  <c r="AX2940" s="1"/>
  <c r="H2940"/>
  <c r="AW2940" s="1"/>
  <c r="G2940"/>
  <c r="AV2940" s="1"/>
  <c r="F2940"/>
  <c r="AU2940" s="1"/>
  <c r="E2940"/>
  <c r="AT2940" s="1"/>
  <c r="D2940"/>
  <c r="AS2940" s="1"/>
  <c r="B2940"/>
  <c r="AP2939"/>
  <c r="T2939"/>
  <c r="BI2939" s="1"/>
  <c r="S2939"/>
  <c r="BH2939" s="1"/>
  <c r="R2939"/>
  <c r="BG2939" s="1"/>
  <c r="Q2939"/>
  <c r="P2939"/>
  <c r="O2939"/>
  <c r="BD2939" s="1"/>
  <c r="N2939"/>
  <c r="BC2939" s="1"/>
  <c r="M2939"/>
  <c r="L2939"/>
  <c r="K2939"/>
  <c r="AZ2939" s="1"/>
  <c r="J2939"/>
  <c r="AY2939" s="1"/>
  <c r="I2939"/>
  <c r="AX2939" s="1"/>
  <c r="H2939"/>
  <c r="G2939"/>
  <c r="AV2939" s="1"/>
  <c r="F2939"/>
  <c r="AU2939" s="1"/>
  <c r="E2939"/>
  <c r="D2939"/>
  <c r="AS2939" s="1"/>
  <c r="A2939"/>
  <c r="BJ2938"/>
  <c r="BI2938"/>
  <c r="BH2938"/>
  <c r="BG2938"/>
  <c r="BF2938"/>
  <c r="BE2938"/>
  <c r="BD2938"/>
  <c r="BC2938"/>
  <c r="BB2938"/>
  <c r="BA2938"/>
  <c r="AZ2938"/>
  <c r="AY2938"/>
  <c r="AX2938"/>
  <c r="AW2938"/>
  <c r="AV2938"/>
  <c r="AU2938"/>
  <c r="AT2938"/>
  <c r="AS2938"/>
  <c r="AN2938"/>
  <c r="AM2938"/>
  <c r="AL2938"/>
  <c r="AK2938"/>
  <c r="AJ2938"/>
  <c r="AI2938"/>
  <c r="AH2938"/>
  <c r="AG2938"/>
  <c r="AF2938"/>
  <c r="AE2938"/>
  <c r="AD2938"/>
  <c r="AC2938"/>
  <c r="AB2938"/>
  <c r="AA2938"/>
  <c r="Z2938"/>
  <c r="Y2938"/>
  <c r="X2938"/>
  <c r="U2938"/>
  <c r="T2938"/>
  <c r="S2938"/>
  <c r="R2938"/>
  <c r="Q2938"/>
  <c r="P2938"/>
  <c r="O2938"/>
  <c r="N2938"/>
  <c r="M2938"/>
  <c r="L2938"/>
  <c r="K2938"/>
  <c r="J2938"/>
  <c r="I2938"/>
  <c r="H2938"/>
  <c r="G2938"/>
  <c r="F2938"/>
  <c r="E2938"/>
  <c r="D2938"/>
  <c r="T2934"/>
  <c r="BI2934" s="1"/>
  <c r="S2934"/>
  <c r="BH2934" s="1"/>
  <c r="R2934"/>
  <c r="BG2934" s="1"/>
  <c r="Q2934"/>
  <c r="BF2934" s="1"/>
  <c r="P2934"/>
  <c r="BE2934" s="1"/>
  <c r="O2934"/>
  <c r="BD2934" s="1"/>
  <c r="N2934"/>
  <c r="BC2934" s="1"/>
  <c r="M2934"/>
  <c r="BB2934" s="1"/>
  <c r="L2934"/>
  <c r="BA2934" s="1"/>
  <c r="K2934"/>
  <c r="AZ2934" s="1"/>
  <c r="J2934"/>
  <c r="AY2934" s="1"/>
  <c r="I2934"/>
  <c r="AX2934" s="1"/>
  <c r="H2934"/>
  <c r="AW2934" s="1"/>
  <c r="G2934"/>
  <c r="AV2934" s="1"/>
  <c r="F2934"/>
  <c r="AU2934" s="1"/>
  <c r="E2934"/>
  <c r="AT2934" s="1"/>
  <c r="D2934"/>
  <c r="AS2934" s="1"/>
  <c r="T2933"/>
  <c r="BI2933" s="1"/>
  <c r="S2933"/>
  <c r="BH2933" s="1"/>
  <c r="R2933"/>
  <c r="BG2933" s="1"/>
  <c r="Q2933"/>
  <c r="BF2933" s="1"/>
  <c r="P2933"/>
  <c r="BE2933" s="1"/>
  <c r="O2933"/>
  <c r="BD2933" s="1"/>
  <c r="N2933"/>
  <c r="BC2933" s="1"/>
  <c r="M2933"/>
  <c r="BB2933" s="1"/>
  <c r="L2933"/>
  <c r="BA2933" s="1"/>
  <c r="K2933"/>
  <c r="AZ2933" s="1"/>
  <c r="J2933"/>
  <c r="AY2933" s="1"/>
  <c r="I2933"/>
  <c r="AX2933" s="1"/>
  <c r="H2933"/>
  <c r="AW2933" s="1"/>
  <c r="G2933"/>
  <c r="AV2933" s="1"/>
  <c r="F2933"/>
  <c r="AU2933" s="1"/>
  <c r="E2933"/>
  <c r="D2933"/>
  <c r="AS2933" s="1"/>
  <c r="T2932"/>
  <c r="BI2932" s="1"/>
  <c r="S2932"/>
  <c r="BH2932" s="1"/>
  <c r="R2932"/>
  <c r="BG2932" s="1"/>
  <c r="Q2932"/>
  <c r="BF2932" s="1"/>
  <c r="P2932"/>
  <c r="BE2932" s="1"/>
  <c r="O2932"/>
  <c r="BD2932" s="1"/>
  <c r="N2932"/>
  <c r="BC2932" s="1"/>
  <c r="M2932"/>
  <c r="BB2932" s="1"/>
  <c r="L2932"/>
  <c r="BA2932" s="1"/>
  <c r="K2932"/>
  <c r="AZ2932" s="1"/>
  <c r="J2932"/>
  <c r="AY2932" s="1"/>
  <c r="I2932"/>
  <c r="AX2932" s="1"/>
  <c r="H2932"/>
  <c r="AW2932" s="1"/>
  <c r="G2932"/>
  <c r="AV2932" s="1"/>
  <c r="F2932"/>
  <c r="AU2932" s="1"/>
  <c r="E2932"/>
  <c r="AT2932" s="1"/>
  <c r="D2932"/>
  <c r="AS2932" s="1"/>
  <c r="T2931"/>
  <c r="BI2931" s="1"/>
  <c r="S2931"/>
  <c r="BH2931" s="1"/>
  <c r="R2931"/>
  <c r="BG2931" s="1"/>
  <c r="Q2931"/>
  <c r="BF2931" s="1"/>
  <c r="P2931"/>
  <c r="BE2931" s="1"/>
  <c r="O2931"/>
  <c r="BD2931" s="1"/>
  <c r="N2931"/>
  <c r="BC2931" s="1"/>
  <c r="M2931"/>
  <c r="L2931"/>
  <c r="BA2931" s="1"/>
  <c r="K2931"/>
  <c r="AZ2931" s="1"/>
  <c r="J2931"/>
  <c r="AY2931" s="1"/>
  <c r="I2931"/>
  <c r="AX2931" s="1"/>
  <c r="H2931"/>
  <c r="AW2931" s="1"/>
  <c r="G2931"/>
  <c r="AV2931" s="1"/>
  <c r="F2931"/>
  <c r="AU2931" s="1"/>
  <c r="E2931"/>
  <c r="AT2931" s="1"/>
  <c r="D2931"/>
  <c r="AS2931" s="1"/>
  <c r="T2930"/>
  <c r="BI2930" s="1"/>
  <c r="S2930"/>
  <c r="R2930"/>
  <c r="BG2930" s="1"/>
  <c r="Q2930"/>
  <c r="BF2930" s="1"/>
  <c r="P2930"/>
  <c r="BE2930" s="1"/>
  <c r="O2930"/>
  <c r="N2930"/>
  <c r="BC2930" s="1"/>
  <c r="M2930"/>
  <c r="BB2930" s="1"/>
  <c r="L2930"/>
  <c r="BA2930" s="1"/>
  <c r="K2930"/>
  <c r="AZ2930" s="1"/>
  <c r="J2930"/>
  <c r="AY2930" s="1"/>
  <c r="I2930"/>
  <c r="AX2930" s="1"/>
  <c r="H2930"/>
  <c r="AW2930" s="1"/>
  <c r="G2930"/>
  <c r="AV2930" s="1"/>
  <c r="F2930"/>
  <c r="AU2930" s="1"/>
  <c r="E2930"/>
  <c r="AT2930" s="1"/>
  <c r="D2930"/>
  <c r="AS2930" s="1"/>
  <c r="T2929"/>
  <c r="S2929"/>
  <c r="BH2929" s="1"/>
  <c r="R2929"/>
  <c r="BG2929" s="1"/>
  <c r="Q2929"/>
  <c r="BF2929" s="1"/>
  <c r="P2929"/>
  <c r="BE2929" s="1"/>
  <c r="O2929"/>
  <c r="BD2929" s="1"/>
  <c r="N2929"/>
  <c r="BC2929" s="1"/>
  <c r="M2929"/>
  <c r="BB2929" s="1"/>
  <c r="L2929"/>
  <c r="BA2929" s="1"/>
  <c r="K2929"/>
  <c r="AZ2929" s="1"/>
  <c r="J2929"/>
  <c r="AY2929" s="1"/>
  <c r="I2929"/>
  <c r="AX2929" s="1"/>
  <c r="H2929"/>
  <c r="AW2929" s="1"/>
  <c r="G2929"/>
  <c r="AV2929" s="1"/>
  <c r="F2929"/>
  <c r="AU2929" s="1"/>
  <c r="E2929"/>
  <c r="AT2929" s="1"/>
  <c r="D2929"/>
  <c r="AS2929" s="1"/>
  <c r="T2928"/>
  <c r="BI2928" s="1"/>
  <c r="S2928"/>
  <c r="BH2928" s="1"/>
  <c r="R2928"/>
  <c r="BG2928" s="1"/>
  <c r="Q2928"/>
  <c r="BF2928" s="1"/>
  <c r="P2928"/>
  <c r="BE2928" s="1"/>
  <c r="O2928"/>
  <c r="BD2928" s="1"/>
  <c r="N2928"/>
  <c r="BC2928" s="1"/>
  <c r="M2928"/>
  <c r="BB2928" s="1"/>
  <c r="L2928"/>
  <c r="BA2928" s="1"/>
  <c r="K2928"/>
  <c r="AZ2928" s="1"/>
  <c r="J2928"/>
  <c r="AY2928" s="1"/>
  <c r="I2928"/>
  <c r="AX2928" s="1"/>
  <c r="H2928"/>
  <c r="G2928"/>
  <c r="AV2928" s="1"/>
  <c r="F2928"/>
  <c r="AU2928" s="1"/>
  <c r="E2928"/>
  <c r="AT2928" s="1"/>
  <c r="D2928"/>
  <c r="AS2928" s="1"/>
  <c r="AQ2927"/>
  <c r="T2927"/>
  <c r="BI2927" s="1"/>
  <c r="S2927"/>
  <c r="BH2927" s="1"/>
  <c r="R2927"/>
  <c r="BG2927" s="1"/>
  <c r="Q2927"/>
  <c r="BF2927" s="1"/>
  <c r="P2927"/>
  <c r="BE2927" s="1"/>
  <c r="O2927"/>
  <c r="BD2927" s="1"/>
  <c r="N2927"/>
  <c r="BC2927" s="1"/>
  <c r="M2927"/>
  <c r="BB2927" s="1"/>
  <c r="L2927"/>
  <c r="BA2927" s="1"/>
  <c r="K2927"/>
  <c r="AZ2927" s="1"/>
  <c r="J2927"/>
  <c r="AY2927" s="1"/>
  <c r="I2927"/>
  <c r="H2927"/>
  <c r="AW2927" s="1"/>
  <c r="G2927"/>
  <c r="AV2927" s="1"/>
  <c r="F2927"/>
  <c r="AU2927" s="1"/>
  <c r="E2927"/>
  <c r="AT2927" s="1"/>
  <c r="D2927"/>
  <c r="AS2927" s="1"/>
  <c r="B2927"/>
  <c r="AP2926"/>
  <c r="T2926"/>
  <c r="BI2926" s="1"/>
  <c r="S2926"/>
  <c r="BH2926" s="1"/>
  <c r="R2926"/>
  <c r="Q2926"/>
  <c r="BF2926" s="1"/>
  <c r="P2926"/>
  <c r="BE2926" s="1"/>
  <c r="O2926"/>
  <c r="BD2926" s="1"/>
  <c r="N2926"/>
  <c r="BC2926" s="1"/>
  <c r="M2926"/>
  <c r="BB2926" s="1"/>
  <c r="L2926"/>
  <c r="BA2926" s="1"/>
  <c r="K2926"/>
  <c r="AZ2926" s="1"/>
  <c r="J2926"/>
  <c r="AY2926" s="1"/>
  <c r="I2926"/>
  <c r="AX2926" s="1"/>
  <c r="H2926"/>
  <c r="AW2926" s="1"/>
  <c r="G2926"/>
  <c r="AV2926" s="1"/>
  <c r="F2926"/>
  <c r="AU2926" s="1"/>
  <c r="E2926"/>
  <c r="D2926"/>
  <c r="AS2926" s="1"/>
  <c r="A2926"/>
  <c r="BJ2925"/>
  <c r="BI2925"/>
  <c r="BH2925"/>
  <c r="BG2925"/>
  <c r="BF2925"/>
  <c r="BE2925"/>
  <c r="BD2925"/>
  <c r="BC2925"/>
  <c r="BB2925"/>
  <c r="BA2925"/>
  <c r="AZ2925"/>
  <c r="AY2925"/>
  <c r="AX2925"/>
  <c r="AW2925"/>
  <c r="AV2925"/>
  <c r="AU2925"/>
  <c r="AT2925"/>
  <c r="AS2925"/>
  <c r="AN2925"/>
  <c r="AM2925"/>
  <c r="AL2925"/>
  <c r="AK2925"/>
  <c r="AJ2925"/>
  <c r="AI2925"/>
  <c r="AH2925"/>
  <c r="AG2925"/>
  <c r="AF2925"/>
  <c r="AE2925"/>
  <c r="AD2925"/>
  <c r="AC2925"/>
  <c r="AB2925"/>
  <c r="AA2925"/>
  <c r="Z2925"/>
  <c r="Y2925"/>
  <c r="X2925"/>
  <c r="U2925"/>
  <c r="T2925"/>
  <c r="S2925"/>
  <c r="R2925"/>
  <c r="Q2925"/>
  <c r="P2925"/>
  <c r="O2925"/>
  <c r="N2925"/>
  <c r="M2925"/>
  <c r="L2925"/>
  <c r="K2925"/>
  <c r="J2925"/>
  <c r="I2925"/>
  <c r="H2925"/>
  <c r="G2925"/>
  <c r="F2925"/>
  <c r="E2925"/>
  <c r="D2925"/>
  <c r="T2921"/>
  <c r="BI2921" s="1"/>
  <c r="S2921"/>
  <c r="BH2921" s="1"/>
  <c r="R2921"/>
  <c r="BG2921" s="1"/>
  <c r="Q2921"/>
  <c r="BF2921" s="1"/>
  <c r="P2921"/>
  <c r="BE2921" s="1"/>
  <c r="O2921"/>
  <c r="BD2921" s="1"/>
  <c r="N2921"/>
  <c r="BC2921" s="1"/>
  <c r="M2921"/>
  <c r="BB2921" s="1"/>
  <c r="L2921"/>
  <c r="BA2921" s="1"/>
  <c r="K2921"/>
  <c r="AZ2921" s="1"/>
  <c r="J2921"/>
  <c r="AY2921" s="1"/>
  <c r="I2921"/>
  <c r="AX2921" s="1"/>
  <c r="H2921"/>
  <c r="AW2921" s="1"/>
  <c r="G2921"/>
  <c r="AV2921" s="1"/>
  <c r="F2921"/>
  <c r="AU2921" s="1"/>
  <c r="E2921"/>
  <c r="AT2921" s="1"/>
  <c r="D2921"/>
  <c r="AS2921" s="1"/>
  <c r="T2920"/>
  <c r="BI2920" s="1"/>
  <c r="S2920"/>
  <c r="BH2920" s="1"/>
  <c r="R2920"/>
  <c r="BG2920" s="1"/>
  <c r="Q2920"/>
  <c r="BF2920" s="1"/>
  <c r="P2920"/>
  <c r="BE2920" s="1"/>
  <c r="O2920"/>
  <c r="BD2920" s="1"/>
  <c r="N2920"/>
  <c r="BC2920" s="1"/>
  <c r="M2920"/>
  <c r="BB2920" s="1"/>
  <c r="L2920"/>
  <c r="BA2920" s="1"/>
  <c r="K2920"/>
  <c r="AZ2920" s="1"/>
  <c r="J2920"/>
  <c r="AY2920" s="1"/>
  <c r="I2920"/>
  <c r="AX2920" s="1"/>
  <c r="H2920"/>
  <c r="AW2920" s="1"/>
  <c r="G2920"/>
  <c r="AV2920" s="1"/>
  <c r="F2920"/>
  <c r="AU2920" s="1"/>
  <c r="E2920"/>
  <c r="AT2920" s="1"/>
  <c r="D2920"/>
  <c r="AS2920" s="1"/>
  <c r="T2919"/>
  <c r="BI2919" s="1"/>
  <c r="S2919"/>
  <c r="BH2919" s="1"/>
  <c r="R2919"/>
  <c r="BG2919" s="1"/>
  <c r="Q2919"/>
  <c r="P2919"/>
  <c r="O2919"/>
  <c r="BD2919" s="1"/>
  <c r="N2919"/>
  <c r="BC2919" s="1"/>
  <c r="M2919"/>
  <c r="BB2919" s="1"/>
  <c r="L2919"/>
  <c r="BA2919" s="1"/>
  <c r="K2919"/>
  <c r="AZ2919" s="1"/>
  <c r="J2919"/>
  <c r="AY2919" s="1"/>
  <c r="I2919"/>
  <c r="AX2919" s="1"/>
  <c r="H2919"/>
  <c r="AW2919" s="1"/>
  <c r="G2919"/>
  <c r="AV2919" s="1"/>
  <c r="F2919"/>
  <c r="AU2919" s="1"/>
  <c r="E2919"/>
  <c r="AT2919" s="1"/>
  <c r="D2919"/>
  <c r="AS2919" s="1"/>
  <c r="T2918"/>
  <c r="BI2918" s="1"/>
  <c r="S2918"/>
  <c r="BH2918" s="1"/>
  <c r="R2918"/>
  <c r="BG2918" s="1"/>
  <c r="Q2918"/>
  <c r="BF2918" s="1"/>
  <c r="P2918"/>
  <c r="BE2918" s="1"/>
  <c r="O2918"/>
  <c r="BD2918" s="1"/>
  <c r="N2918"/>
  <c r="BC2918" s="1"/>
  <c r="M2918"/>
  <c r="BB2918" s="1"/>
  <c r="L2918"/>
  <c r="BA2918" s="1"/>
  <c r="K2918"/>
  <c r="AZ2918" s="1"/>
  <c r="J2918"/>
  <c r="AY2918" s="1"/>
  <c r="I2918"/>
  <c r="AX2918" s="1"/>
  <c r="H2918"/>
  <c r="AW2918" s="1"/>
  <c r="G2918"/>
  <c r="AV2918" s="1"/>
  <c r="F2918"/>
  <c r="AU2918" s="1"/>
  <c r="E2918"/>
  <c r="AT2918" s="1"/>
  <c r="D2918"/>
  <c r="AS2918" s="1"/>
  <c r="T2917"/>
  <c r="BI2917" s="1"/>
  <c r="S2917"/>
  <c r="BH2917" s="1"/>
  <c r="R2917"/>
  <c r="BG2917" s="1"/>
  <c r="Q2917"/>
  <c r="BF2917" s="1"/>
  <c r="P2917"/>
  <c r="BE2917" s="1"/>
  <c r="O2917"/>
  <c r="BD2917" s="1"/>
  <c r="N2917"/>
  <c r="BC2917" s="1"/>
  <c r="M2917"/>
  <c r="BB2917" s="1"/>
  <c r="L2917"/>
  <c r="BA2917" s="1"/>
  <c r="K2917"/>
  <c r="AZ2917" s="1"/>
  <c r="J2917"/>
  <c r="AY2917" s="1"/>
  <c r="I2917"/>
  <c r="AX2917" s="1"/>
  <c r="H2917"/>
  <c r="AW2917" s="1"/>
  <c r="G2917"/>
  <c r="AV2917" s="1"/>
  <c r="F2917"/>
  <c r="AU2917" s="1"/>
  <c r="E2917"/>
  <c r="AT2917" s="1"/>
  <c r="D2917"/>
  <c r="AS2917" s="1"/>
  <c r="T2916"/>
  <c r="BI2916" s="1"/>
  <c r="S2916"/>
  <c r="BH2916" s="1"/>
  <c r="R2916"/>
  <c r="BG2916" s="1"/>
  <c r="Q2916"/>
  <c r="BF2916" s="1"/>
  <c r="P2916"/>
  <c r="BE2916" s="1"/>
  <c r="O2916"/>
  <c r="BD2916" s="1"/>
  <c r="N2916"/>
  <c r="BC2916" s="1"/>
  <c r="M2916"/>
  <c r="BB2916" s="1"/>
  <c r="L2916"/>
  <c r="BA2916" s="1"/>
  <c r="K2916"/>
  <c r="AZ2916" s="1"/>
  <c r="J2916"/>
  <c r="AY2916" s="1"/>
  <c r="I2916"/>
  <c r="AX2916" s="1"/>
  <c r="H2916"/>
  <c r="AW2916" s="1"/>
  <c r="G2916"/>
  <c r="AV2916" s="1"/>
  <c r="F2916"/>
  <c r="AU2916" s="1"/>
  <c r="E2916"/>
  <c r="AT2916" s="1"/>
  <c r="D2916"/>
  <c r="AS2916" s="1"/>
  <c r="T2915"/>
  <c r="BI2915" s="1"/>
  <c r="S2915"/>
  <c r="BH2915" s="1"/>
  <c r="R2915"/>
  <c r="BG2915" s="1"/>
  <c r="Q2915"/>
  <c r="BF2915" s="1"/>
  <c r="P2915"/>
  <c r="BE2915" s="1"/>
  <c r="O2915"/>
  <c r="BD2915" s="1"/>
  <c r="N2915"/>
  <c r="BC2915" s="1"/>
  <c r="M2915"/>
  <c r="BB2915" s="1"/>
  <c r="L2915"/>
  <c r="K2915"/>
  <c r="AZ2915" s="1"/>
  <c r="J2915"/>
  <c r="AY2915" s="1"/>
  <c r="I2915"/>
  <c r="AX2915" s="1"/>
  <c r="H2915"/>
  <c r="AW2915" s="1"/>
  <c r="G2915"/>
  <c r="AV2915" s="1"/>
  <c r="F2915"/>
  <c r="E2915"/>
  <c r="AT2915" s="1"/>
  <c r="D2915"/>
  <c r="AQ2914"/>
  <c r="T2914"/>
  <c r="BI2914" s="1"/>
  <c r="S2914"/>
  <c r="BH2914" s="1"/>
  <c r="R2914"/>
  <c r="BG2914" s="1"/>
  <c r="Q2914"/>
  <c r="BF2914" s="1"/>
  <c r="P2914"/>
  <c r="BE2914" s="1"/>
  <c r="O2914"/>
  <c r="BD2914" s="1"/>
  <c r="N2914"/>
  <c r="BC2914" s="1"/>
  <c r="M2914"/>
  <c r="BB2914" s="1"/>
  <c r="L2914"/>
  <c r="K2914"/>
  <c r="J2914"/>
  <c r="AY2914" s="1"/>
  <c r="I2914"/>
  <c r="AX2914" s="1"/>
  <c r="H2914"/>
  <c r="AW2914" s="1"/>
  <c r="G2914"/>
  <c r="AV2914" s="1"/>
  <c r="F2914"/>
  <c r="AU2914" s="1"/>
  <c r="E2914"/>
  <c r="AT2914" s="1"/>
  <c r="D2914"/>
  <c r="AS2914" s="1"/>
  <c r="B2914"/>
  <c r="AP2913"/>
  <c r="T2913"/>
  <c r="S2913"/>
  <c r="R2913"/>
  <c r="BG2913" s="1"/>
  <c r="Q2913"/>
  <c r="P2913"/>
  <c r="BE2913" s="1"/>
  <c r="O2913"/>
  <c r="N2913"/>
  <c r="BC2913" s="1"/>
  <c r="M2913"/>
  <c r="BB2913" s="1"/>
  <c r="L2913"/>
  <c r="K2913"/>
  <c r="AZ2913" s="1"/>
  <c r="J2913"/>
  <c r="AY2913" s="1"/>
  <c r="I2913"/>
  <c r="AX2913" s="1"/>
  <c r="H2913"/>
  <c r="G2913"/>
  <c r="AV2913" s="1"/>
  <c r="F2913"/>
  <c r="AU2913" s="1"/>
  <c r="E2913"/>
  <c r="AT2913" s="1"/>
  <c r="D2913"/>
  <c r="AS2913" s="1"/>
  <c r="A2913"/>
  <c r="BJ2912"/>
  <c r="BI2912"/>
  <c r="BH2912"/>
  <c r="BG2912"/>
  <c r="BF2912"/>
  <c r="BE2912"/>
  <c r="BD2912"/>
  <c r="BC2912"/>
  <c r="BB2912"/>
  <c r="BA2912"/>
  <c r="AZ2912"/>
  <c r="AY2912"/>
  <c r="AX2912"/>
  <c r="AW2912"/>
  <c r="AV2912"/>
  <c r="AU2912"/>
  <c r="AT2912"/>
  <c r="AS2912"/>
  <c r="AN2912"/>
  <c r="AM2912"/>
  <c r="AL2912"/>
  <c r="AK2912"/>
  <c r="AJ2912"/>
  <c r="AI2912"/>
  <c r="AH2912"/>
  <c r="AG2912"/>
  <c r="AF2912"/>
  <c r="AE2912"/>
  <c r="AD2912"/>
  <c r="AC2912"/>
  <c r="AB2912"/>
  <c r="AA2912"/>
  <c r="Z2912"/>
  <c r="Y2912"/>
  <c r="X2912"/>
  <c r="U2912"/>
  <c r="T2912"/>
  <c r="S2912"/>
  <c r="R2912"/>
  <c r="Q2912"/>
  <c r="P2912"/>
  <c r="O2912"/>
  <c r="N2912"/>
  <c r="M2912"/>
  <c r="L2912"/>
  <c r="K2912"/>
  <c r="J2912"/>
  <c r="I2912"/>
  <c r="H2912"/>
  <c r="G2912"/>
  <c r="F2912"/>
  <c r="E2912"/>
  <c r="D2912"/>
  <c r="T2908"/>
  <c r="BI2908" s="1"/>
  <c r="S2908"/>
  <c r="BH2908" s="1"/>
  <c r="R2908"/>
  <c r="BG2908" s="1"/>
  <c r="Q2908"/>
  <c r="BF2908" s="1"/>
  <c r="P2908"/>
  <c r="BE2908" s="1"/>
  <c r="O2908"/>
  <c r="BD2908" s="1"/>
  <c r="N2908"/>
  <c r="BC2908" s="1"/>
  <c r="M2908"/>
  <c r="BB2908" s="1"/>
  <c r="L2908"/>
  <c r="BA2908" s="1"/>
  <c r="K2908"/>
  <c r="AZ2908" s="1"/>
  <c r="J2908"/>
  <c r="AY2908" s="1"/>
  <c r="I2908"/>
  <c r="AX2908" s="1"/>
  <c r="H2908"/>
  <c r="AW2908" s="1"/>
  <c r="G2908"/>
  <c r="AV2908" s="1"/>
  <c r="F2908"/>
  <c r="AU2908" s="1"/>
  <c r="E2908"/>
  <c r="AT2908" s="1"/>
  <c r="D2908"/>
  <c r="AS2908" s="1"/>
  <c r="T2907"/>
  <c r="BI2907" s="1"/>
  <c r="S2907"/>
  <c r="BH2907" s="1"/>
  <c r="R2907"/>
  <c r="BG2907" s="1"/>
  <c r="Q2907"/>
  <c r="BF2907" s="1"/>
  <c r="P2907"/>
  <c r="BE2907" s="1"/>
  <c r="O2907"/>
  <c r="BD2907" s="1"/>
  <c r="N2907"/>
  <c r="BC2907" s="1"/>
  <c r="M2907"/>
  <c r="BB2907" s="1"/>
  <c r="L2907"/>
  <c r="BA2907" s="1"/>
  <c r="K2907"/>
  <c r="AZ2907" s="1"/>
  <c r="J2907"/>
  <c r="AY2907" s="1"/>
  <c r="I2907"/>
  <c r="AX2907" s="1"/>
  <c r="H2907"/>
  <c r="AW2907" s="1"/>
  <c r="G2907"/>
  <c r="AV2907" s="1"/>
  <c r="F2907"/>
  <c r="AU2907" s="1"/>
  <c r="E2907"/>
  <c r="D2907"/>
  <c r="AS2907" s="1"/>
  <c r="T2906"/>
  <c r="BI2906" s="1"/>
  <c r="S2906"/>
  <c r="BH2906" s="1"/>
  <c r="R2906"/>
  <c r="BG2906" s="1"/>
  <c r="Q2906"/>
  <c r="BF2906" s="1"/>
  <c r="P2906"/>
  <c r="BE2906" s="1"/>
  <c r="O2906"/>
  <c r="BD2906" s="1"/>
  <c r="N2906"/>
  <c r="BC2906" s="1"/>
  <c r="M2906"/>
  <c r="BB2906" s="1"/>
  <c r="L2906"/>
  <c r="BA2906" s="1"/>
  <c r="K2906"/>
  <c r="AZ2906" s="1"/>
  <c r="J2906"/>
  <c r="AY2906" s="1"/>
  <c r="I2906"/>
  <c r="AX2906" s="1"/>
  <c r="H2906"/>
  <c r="AW2906" s="1"/>
  <c r="G2906"/>
  <c r="AV2906" s="1"/>
  <c r="F2906"/>
  <c r="AU2906" s="1"/>
  <c r="E2906"/>
  <c r="AT2906" s="1"/>
  <c r="D2906"/>
  <c r="AS2906" s="1"/>
  <c r="T2905"/>
  <c r="BI2905" s="1"/>
  <c r="S2905"/>
  <c r="BH2905" s="1"/>
  <c r="R2905"/>
  <c r="BG2905" s="1"/>
  <c r="Q2905"/>
  <c r="BF2905" s="1"/>
  <c r="P2905"/>
  <c r="BE2905" s="1"/>
  <c r="O2905"/>
  <c r="BD2905" s="1"/>
  <c r="N2905"/>
  <c r="BC2905" s="1"/>
  <c r="M2905"/>
  <c r="L2905"/>
  <c r="BA2905" s="1"/>
  <c r="K2905"/>
  <c r="AZ2905" s="1"/>
  <c r="J2905"/>
  <c r="AY2905" s="1"/>
  <c r="I2905"/>
  <c r="AX2905" s="1"/>
  <c r="H2905"/>
  <c r="AW2905" s="1"/>
  <c r="G2905"/>
  <c r="AV2905" s="1"/>
  <c r="F2905"/>
  <c r="AU2905" s="1"/>
  <c r="E2905"/>
  <c r="AT2905" s="1"/>
  <c r="D2905"/>
  <c r="AS2905" s="1"/>
  <c r="T2904"/>
  <c r="BI2904" s="1"/>
  <c r="S2904"/>
  <c r="BH2904" s="1"/>
  <c r="R2904"/>
  <c r="BG2904" s="1"/>
  <c r="Q2904"/>
  <c r="BF2904" s="1"/>
  <c r="P2904"/>
  <c r="BE2904" s="1"/>
  <c r="O2904"/>
  <c r="BD2904" s="1"/>
  <c r="N2904"/>
  <c r="BC2904" s="1"/>
  <c r="M2904"/>
  <c r="BB2904" s="1"/>
  <c r="L2904"/>
  <c r="BA2904" s="1"/>
  <c r="K2904"/>
  <c r="AZ2904" s="1"/>
  <c r="J2904"/>
  <c r="AY2904" s="1"/>
  <c r="I2904"/>
  <c r="AX2904" s="1"/>
  <c r="H2904"/>
  <c r="AW2904" s="1"/>
  <c r="G2904"/>
  <c r="AV2904" s="1"/>
  <c r="F2904"/>
  <c r="AU2904" s="1"/>
  <c r="E2904"/>
  <c r="AT2904" s="1"/>
  <c r="D2904"/>
  <c r="AS2904" s="1"/>
  <c r="T2903"/>
  <c r="BI2903" s="1"/>
  <c r="S2903"/>
  <c r="BH2903" s="1"/>
  <c r="R2903"/>
  <c r="BG2903" s="1"/>
  <c r="Q2903"/>
  <c r="BF2903" s="1"/>
  <c r="P2903"/>
  <c r="BE2903" s="1"/>
  <c r="O2903"/>
  <c r="BD2903" s="1"/>
  <c r="N2903"/>
  <c r="BC2903" s="1"/>
  <c r="M2903"/>
  <c r="BB2903" s="1"/>
  <c r="L2903"/>
  <c r="BA2903" s="1"/>
  <c r="K2903"/>
  <c r="AZ2903" s="1"/>
  <c r="J2903"/>
  <c r="AY2903" s="1"/>
  <c r="I2903"/>
  <c r="AX2903" s="1"/>
  <c r="H2903"/>
  <c r="AW2903" s="1"/>
  <c r="G2903"/>
  <c r="AV2903" s="1"/>
  <c r="F2903"/>
  <c r="AU2903" s="1"/>
  <c r="E2903"/>
  <c r="AT2903" s="1"/>
  <c r="D2903"/>
  <c r="AS2903" s="1"/>
  <c r="T2902"/>
  <c r="BI2902" s="1"/>
  <c r="S2902"/>
  <c r="BH2902" s="1"/>
  <c r="R2902"/>
  <c r="BG2902" s="1"/>
  <c r="Q2902"/>
  <c r="BF2902" s="1"/>
  <c r="P2902"/>
  <c r="BE2902" s="1"/>
  <c r="O2902"/>
  <c r="BD2902" s="1"/>
  <c r="N2902"/>
  <c r="BC2902" s="1"/>
  <c r="M2902"/>
  <c r="BB2902" s="1"/>
  <c r="L2902"/>
  <c r="BA2902" s="1"/>
  <c r="K2902"/>
  <c r="AZ2902" s="1"/>
  <c r="J2902"/>
  <c r="AY2902" s="1"/>
  <c r="I2902"/>
  <c r="AX2902" s="1"/>
  <c r="H2902"/>
  <c r="AW2902" s="1"/>
  <c r="G2902"/>
  <c r="AV2902" s="1"/>
  <c r="F2902"/>
  <c r="AU2902" s="1"/>
  <c r="E2902"/>
  <c r="AT2902" s="1"/>
  <c r="D2902"/>
  <c r="AS2902" s="1"/>
  <c r="AQ2901"/>
  <c r="T2901"/>
  <c r="BI2901" s="1"/>
  <c r="S2901"/>
  <c r="BH2901" s="1"/>
  <c r="R2901"/>
  <c r="Q2901"/>
  <c r="BF2901" s="1"/>
  <c r="P2901"/>
  <c r="BE2901" s="1"/>
  <c r="O2901"/>
  <c r="BD2901" s="1"/>
  <c r="N2901"/>
  <c r="BC2901" s="1"/>
  <c r="M2901"/>
  <c r="BB2901" s="1"/>
  <c r="L2901"/>
  <c r="BA2901" s="1"/>
  <c r="K2901"/>
  <c r="AZ2901" s="1"/>
  <c r="J2901"/>
  <c r="AY2901" s="1"/>
  <c r="I2901"/>
  <c r="AX2901" s="1"/>
  <c r="H2901"/>
  <c r="AW2901" s="1"/>
  <c r="G2901"/>
  <c r="AV2901" s="1"/>
  <c r="F2901"/>
  <c r="E2901"/>
  <c r="AT2901" s="1"/>
  <c r="D2901"/>
  <c r="AS2901" s="1"/>
  <c r="B2901"/>
  <c r="AP2900"/>
  <c r="T2900"/>
  <c r="S2900"/>
  <c r="BH2900" s="1"/>
  <c r="R2900"/>
  <c r="BG2900" s="1"/>
  <c r="Q2900"/>
  <c r="BF2900" s="1"/>
  <c r="P2900"/>
  <c r="BE2900" s="1"/>
  <c r="O2900"/>
  <c r="BD2900" s="1"/>
  <c r="N2900"/>
  <c r="BC2900" s="1"/>
  <c r="M2900"/>
  <c r="L2900"/>
  <c r="BA2900" s="1"/>
  <c r="K2900"/>
  <c r="AZ2900" s="1"/>
  <c r="J2900"/>
  <c r="I2900"/>
  <c r="H2900"/>
  <c r="AW2900" s="1"/>
  <c r="G2900"/>
  <c r="AV2900" s="1"/>
  <c r="F2900"/>
  <c r="AU2900" s="1"/>
  <c r="E2900"/>
  <c r="AT2900" s="1"/>
  <c r="D2900"/>
  <c r="A2900"/>
  <c r="BJ2899"/>
  <c r="BI2899"/>
  <c r="BH2899"/>
  <c r="BG2899"/>
  <c r="BF2899"/>
  <c r="BE2899"/>
  <c r="BD2899"/>
  <c r="BC2899"/>
  <c r="BB2899"/>
  <c r="BA2899"/>
  <c r="AZ2899"/>
  <c r="AY2899"/>
  <c r="AX2899"/>
  <c r="AW2899"/>
  <c r="AV2899"/>
  <c r="AU2899"/>
  <c r="AT2899"/>
  <c r="AS2899"/>
  <c r="AN2899"/>
  <c r="AM2899"/>
  <c r="AL2899"/>
  <c r="AK2899"/>
  <c r="AJ2899"/>
  <c r="AI2899"/>
  <c r="AH2899"/>
  <c r="AG2899"/>
  <c r="AF2899"/>
  <c r="AE2899"/>
  <c r="AD2899"/>
  <c r="AC2899"/>
  <c r="AB2899"/>
  <c r="AA2899"/>
  <c r="Z2899"/>
  <c r="Y2899"/>
  <c r="X2899"/>
  <c r="U2899"/>
  <c r="T2899"/>
  <c r="S2899"/>
  <c r="R2899"/>
  <c r="Q2899"/>
  <c r="P2899"/>
  <c r="O2899"/>
  <c r="N2899"/>
  <c r="M2899"/>
  <c r="L2899"/>
  <c r="K2899"/>
  <c r="J2899"/>
  <c r="I2899"/>
  <c r="H2899"/>
  <c r="G2899"/>
  <c r="F2899"/>
  <c r="E2899"/>
  <c r="D2899"/>
  <c r="T2895"/>
  <c r="BI2895" s="1"/>
  <c r="S2895"/>
  <c r="BH2895" s="1"/>
  <c r="R2895"/>
  <c r="BG2895" s="1"/>
  <c r="Q2895"/>
  <c r="BF2895" s="1"/>
  <c r="P2895"/>
  <c r="BE2895" s="1"/>
  <c r="O2895"/>
  <c r="BD2895" s="1"/>
  <c r="N2895"/>
  <c r="BC2895" s="1"/>
  <c r="M2895"/>
  <c r="BB2895" s="1"/>
  <c r="L2895"/>
  <c r="BA2895" s="1"/>
  <c r="K2895"/>
  <c r="AZ2895" s="1"/>
  <c r="J2895"/>
  <c r="AY2895" s="1"/>
  <c r="I2895"/>
  <c r="AX2895" s="1"/>
  <c r="H2895"/>
  <c r="AW2895" s="1"/>
  <c r="G2895"/>
  <c r="AV2895" s="1"/>
  <c r="F2895"/>
  <c r="E2895"/>
  <c r="AT2895" s="1"/>
  <c r="D2895"/>
  <c r="AS2895" s="1"/>
  <c r="T2894"/>
  <c r="BI2894" s="1"/>
  <c r="S2894"/>
  <c r="BH2894" s="1"/>
  <c r="R2894"/>
  <c r="BG2894" s="1"/>
  <c r="Q2894"/>
  <c r="BF2894" s="1"/>
  <c r="P2894"/>
  <c r="BE2894" s="1"/>
  <c r="O2894"/>
  <c r="BD2894" s="1"/>
  <c r="N2894"/>
  <c r="BC2894" s="1"/>
  <c r="M2894"/>
  <c r="BB2894" s="1"/>
  <c r="L2894"/>
  <c r="BA2894" s="1"/>
  <c r="K2894"/>
  <c r="AZ2894" s="1"/>
  <c r="J2894"/>
  <c r="AY2894" s="1"/>
  <c r="I2894"/>
  <c r="AX2894" s="1"/>
  <c r="H2894"/>
  <c r="AW2894" s="1"/>
  <c r="G2894"/>
  <c r="AV2894" s="1"/>
  <c r="F2894"/>
  <c r="AU2894" s="1"/>
  <c r="E2894"/>
  <c r="AT2894" s="1"/>
  <c r="D2894"/>
  <c r="AS2894" s="1"/>
  <c r="T2893"/>
  <c r="BI2893" s="1"/>
  <c r="S2893"/>
  <c r="BH2893" s="1"/>
  <c r="R2893"/>
  <c r="BG2893" s="1"/>
  <c r="Q2893"/>
  <c r="BF2893" s="1"/>
  <c r="P2893"/>
  <c r="BE2893" s="1"/>
  <c r="O2893"/>
  <c r="BD2893" s="1"/>
  <c r="N2893"/>
  <c r="BC2893" s="1"/>
  <c r="M2893"/>
  <c r="BB2893" s="1"/>
  <c r="L2893"/>
  <c r="BA2893" s="1"/>
  <c r="K2893"/>
  <c r="AZ2893" s="1"/>
  <c r="J2893"/>
  <c r="AY2893" s="1"/>
  <c r="I2893"/>
  <c r="AX2893" s="1"/>
  <c r="H2893"/>
  <c r="AW2893" s="1"/>
  <c r="G2893"/>
  <c r="AV2893" s="1"/>
  <c r="F2893"/>
  <c r="AU2893" s="1"/>
  <c r="E2893"/>
  <c r="AT2893" s="1"/>
  <c r="D2893"/>
  <c r="AS2893" s="1"/>
  <c r="T2892"/>
  <c r="BI2892" s="1"/>
  <c r="S2892"/>
  <c r="BH2892" s="1"/>
  <c r="R2892"/>
  <c r="BG2892" s="1"/>
  <c r="Q2892"/>
  <c r="BF2892" s="1"/>
  <c r="P2892"/>
  <c r="BE2892" s="1"/>
  <c r="O2892"/>
  <c r="BD2892" s="1"/>
  <c r="N2892"/>
  <c r="BC2892" s="1"/>
  <c r="M2892"/>
  <c r="BB2892" s="1"/>
  <c r="L2892"/>
  <c r="BA2892" s="1"/>
  <c r="K2892"/>
  <c r="AZ2892" s="1"/>
  <c r="J2892"/>
  <c r="AY2892" s="1"/>
  <c r="I2892"/>
  <c r="AX2892" s="1"/>
  <c r="H2892"/>
  <c r="AW2892" s="1"/>
  <c r="G2892"/>
  <c r="AV2892" s="1"/>
  <c r="F2892"/>
  <c r="E2892"/>
  <c r="AT2892" s="1"/>
  <c r="D2892"/>
  <c r="AS2892" s="1"/>
  <c r="BH2891"/>
  <c r="T2891"/>
  <c r="BI2891" s="1"/>
  <c r="S2891"/>
  <c r="R2891"/>
  <c r="BG2891" s="1"/>
  <c r="Q2891"/>
  <c r="BF2891" s="1"/>
  <c r="P2891"/>
  <c r="BE2891" s="1"/>
  <c r="O2891"/>
  <c r="BD2891" s="1"/>
  <c r="N2891"/>
  <c r="BC2891" s="1"/>
  <c r="M2891"/>
  <c r="BB2891" s="1"/>
  <c r="L2891"/>
  <c r="BA2891" s="1"/>
  <c r="K2891"/>
  <c r="AZ2891" s="1"/>
  <c r="J2891"/>
  <c r="AY2891" s="1"/>
  <c r="I2891"/>
  <c r="AX2891" s="1"/>
  <c r="H2891"/>
  <c r="AW2891" s="1"/>
  <c r="G2891"/>
  <c r="AV2891" s="1"/>
  <c r="F2891"/>
  <c r="AU2891" s="1"/>
  <c r="E2891"/>
  <c r="AT2891" s="1"/>
  <c r="D2891"/>
  <c r="AS2891" s="1"/>
  <c r="T2890"/>
  <c r="BI2890" s="1"/>
  <c r="S2890"/>
  <c r="BH2890" s="1"/>
  <c r="R2890"/>
  <c r="BG2890" s="1"/>
  <c r="Q2890"/>
  <c r="BF2890" s="1"/>
  <c r="P2890"/>
  <c r="BE2890" s="1"/>
  <c r="O2890"/>
  <c r="BD2890" s="1"/>
  <c r="N2890"/>
  <c r="BC2890" s="1"/>
  <c r="M2890"/>
  <c r="BB2890" s="1"/>
  <c r="L2890"/>
  <c r="BA2890" s="1"/>
  <c r="K2890"/>
  <c r="AZ2890" s="1"/>
  <c r="J2890"/>
  <c r="AY2890" s="1"/>
  <c r="I2890"/>
  <c r="AX2890" s="1"/>
  <c r="H2890"/>
  <c r="AW2890" s="1"/>
  <c r="G2890"/>
  <c r="AV2890" s="1"/>
  <c r="F2890"/>
  <c r="AU2890" s="1"/>
  <c r="E2890"/>
  <c r="AT2890" s="1"/>
  <c r="D2890"/>
  <c r="AS2890" s="1"/>
  <c r="T2889"/>
  <c r="BI2889" s="1"/>
  <c r="S2889"/>
  <c r="BH2889" s="1"/>
  <c r="R2889"/>
  <c r="BG2889" s="1"/>
  <c r="Q2889"/>
  <c r="BF2889" s="1"/>
  <c r="P2889"/>
  <c r="BE2889" s="1"/>
  <c r="O2889"/>
  <c r="BD2889" s="1"/>
  <c r="N2889"/>
  <c r="BC2889" s="1"/>
  <c r="M2889"/>
  <c r="BB2889" s="1"/>
  <c r="L2889"/>
  <c r="BA2889" s="1"/>
  <c r="K2889"/>
  <c r="J2889"/>
  <c r="AY2889" s="1"/>
  <c r="I2889"/>
  <c r="H2889"/>
  <c r="AW2889" s="1"/>
  <c r="G2889"/>
  <c r="AV2889" s="1"/>
  <c r="F2889"/>
  <c r="AU2889" s="1"/>
  <c r="E2889"/>
  <c r="AT2889" s="1"/>
  <c r="D2889"/>
  <c r="AQ2888"/>
  <c r="T2888"/>
  <c r="BI2888" s="1"/>
  <c r="S2888"/>
  <c r="BH2888" s="1"/>
  <c r="R2888"/>
  <c r="BG2888" s="1"/>
  <c r="Q2888"/>
  <c r="BF2888" s="1"/>
  <c r="P2888"/>
  <c r="BE2888" s="1"/>
  <c r="O2888"/>
  <c r="BD2888" s="1"/>
  <c r="N2888"/>
  <c r="BC2888" s="1"/>
  <c r="M2888"/>
  <c r="BB2888" s="1"/>
  <c r="L2888"/>
  <c r="K2888"/>
  <c r="AZ2888" s="1"/>
  <c r="J2888"/>
  <c r="AY2888" s="1"/>
  <c r="I2888"/>
  <c r="AX2888" s="1"/>
  <c r="H2888"/>
  <c r="AW2888" s="1"/>
  <c r="G2888"/>
  <c r="AV2888" s="1"/>
  <c r="F2888"/>
  <c r="AU2888" s="1"/>
  <c r="E2888"/>
  <c r="AT2888" s="1"/>
  <c r="D2888"/>
  <c r="AS2888" s="1"/>
  <c r="B2888"/>
  <c r="AP2887"/>
  <c r="T2887"/>
  <c r="S2887"/>
  <c r="BH2887" s="1"/>
  <c r="R2887"/>
  <c r="BG2887" s="1"/>
  <c r="Q2887"/>
  <c r="P2887"/>
  <c r="BE2887" s="1"/>
  <c r="O2887"/>
  <c r="BD2887" s="1"/>
  <c r="N2887"/>
  <c r="BC2887" s="1"/>
  <c r="M2887"/>
  <c r="L2887"/>
  <c r="BA2887" s="1"/>
  <c r="K2887"/>
  <c r="AZ2887" s="1"/>
  <c r="J2887"/>
  <c r="AY2887" s="1"/>
  <c r="I2887"/>
  <c r="AX2887" s="1"/>
  <c r="H2887"/>
  <c r="AW2887" s="1"/>
  <c r="G2887"/>
  <c r="F2887"/>
  <c r="AU2887" s="1"/>
  <c r="E2887"/>
  <c r="AT2887" s="1"/>
  <c r="D2887"/>
  <c r="AS2887" s="1"/>
  <c r="A2887"/>
  <c r="BJ2886"/>
  <c r="BI2886"/>
  <c r="BH2886"/>
  <c r="BG2886"/>
  <c r="BF2886"/>
  <c r="BE2886"/>
  <c r="BD2886"/>
  <c r="BC2886"/>
  <c r="BB2886"/>
  <c r="BA2886"/>
  <c r="AZ2886"/>
  <c r="AY2886"/>
  <c r="AX2886"/>
  <c r="AW2886"/>
  <c r="AV2886"/>
  <c r="AU2886"/>
  <c r="AT2886"/>
  <c r="AS2886"/>
  <c r="AN2886"/>
  <c r="AM2886"/>
  <c r="AL2886"/>
  <c r="AK2886"/>
  <c r="AJ2886"/>
  <c r="AI2886"/>
  <c r="AH2886"/>
  <c r="AG2886"/>
  <c r="AF2886"/>
  <c r="AE2886"/>
  <c r="AD2886"/>
  <c r="AC2886"/>
  <c r="AB2886"/>
  <c r="AA2886"/>
  <c r="Z2886"/>
  <c r="Y2886"/>
  <c r="X2886"/>
  <c r="U2886"/>
  <c r="T2886"/>
  <c r="S2886"/>
  <c r="R2886"/>
  <c r="Q2886"/>
  <c r="P2886"/>
  <c r="O2886"/>
  <c r="N2886"/>
  <c r="M2886"/>
  <c r="L2886"/>
  <c r="K2886"/>
  <c r="J2886"/>
  <c r="I2886"/>
  <c r="H2886"/>
  <c r="G2886"/>
  <c r="F2886"/>
  <c r="E2886"/>
  <c r="D2886"/>
  <c r="T2882"/>
  <c r="BI2882" s="1"/>
  <c r="S2882"/>
  <c r="BH2882" s="1"/>
  <c r="R2882"/>
  <c r="BG2882" s="1"/>
  <c r="Q2882"/>
  <c r="BF2882" s="1"/>
  <c r="P2882"/>
  <c r="BE2882" s="1"/>
  <c r="O2882"/>
  <c r="BD2882" s="1"/>
  <c r="N2882"/>
  <c r="BC2882" s="1"/>
  <c r="M2882"/>
  <c r="BB2882" s="1"/>
  <c r="L2882"/>
  <c r="BA2882" s="1"/>
  <c r="K2882"/>
  <c r="AZ2882" s="1"/>
  <c r="J2882"/>
  <c r="AY2882" s="1"/>
  <c r="I2882"/>
  <c r="AX2882" s="1"/>
  <c r="H2882"/>
  <c r="AW2882" s="1"/>
  <c r="G2882"/>
  <c r="AV2882" s="1"/>
  <c r="F2882"/>
  <c r="AU2882" s="1"/>
  <c r="E2882"/>
  <c r="AT2882" s="1"/>
  <c r="D2882"/>
  <c r="AS2882" s="1"/>
  <c r="T2881"/>
  <c r="BI2881" s="1"/>
  <c r="S2881"/>
  <c r="BH2881" s="1"/>
  <c r="R2881"/>
  <c r="BG2881" s="1"/>
  <c r="Q2881"/>
  <c r="BF2881" s="1"/>
  <c r="P2881"/>
  <c r="BE2881" s="1"/>
  <c r="O2881"/>
  <c r="BD2881" s="1"/>
  <c r="N2881"/>
  <c r="BC2881" s="1"/>
  <c r="M2881"/>
  <c r="BB2881" s="1"/>
  <c r="L2881"/>
  <c r="BA2881" s="1"/>
  <c r="K2881"/>
  <c r="AZ2881" s="1"/>
  <c r="J2881"/>
  <c r="AY2881" s="1"/>
  <c r="I2881"/>
  <c r="AX2881" s="1"/>
  <c r="H2881"/>
  <c r="AW2881" s="1"/>
  <c r="G2881"/>
  <c r="AV2881" s="1"/>
  <c r="F2881"/>
  <c r="AU2881" s="1"/>
  <c r="E2881"/>
  <c r="AT2881" s="1"/>
  <c r="D2881"/>
  <c r="AS2881" s="1"/>
  <c r="T2880"/>
  <c r="BI2880" s="1"/>
  <c r="S2880"/>
  <c r="BH2880" s="1"/>
  <c r="R2880"/>
  <c r="BG2880" s="1"/>
  <c r="Q2880"/>
  <c r="BF2880" s="1"/>
  <c r="P2880"/>
  <c r="BE2880" s="1"/>
  <c r="O2880"/>
  <c r="BD2880" s="1"/>
  <c r="N2880"/>
  <c r="BC2880" s="1"/>
  <c r="M2880"/>
  <c r="BB2880" s="1"/>
  <c r="L2880"/>
  <c r="BA2880" s="1"/>
  <c r="K2880"/>
  <c r="AZ2880" s="1"/>
  <c r="J2880"/>
  <c r="AY2880" s="1"/>
  <c r="I2880"/>
  <c r="AX2880" s="1"/>
  <c r="H2880"/>
  <c r="AW2880" s="1"/>
  <c r="G2880"/>
  <c r="AV2880" s="1"/>
  <c r="F2880"/>
  <c r="AU2880" s="1"/>
  <c r="E2880"/>
  <c r="AT2880" s="1"/>
  <c r="D2880"/>
  <c r="AS2880" s="1"/>
  <c r="T2879"/>
  <c r="BI2879" s="1"/>
  <c r="S2879"/>
  <c r="BH2879" s="1"/>
  <c r="R2879"/>
  <c r="BG2879" s="1"/>
  <c r="Q2879"/>
  <c r="BF2879" s="1"/>
  <c r="P2879"/>
  <c r="BE2879" s="1"/>
  <c r="O2879"/>
  <c r="BD2879" s="1"/>
  <c r="N2879"/>
  <c r="BC2879" s="1"/>
  <c r="M2879"/>
  <c r="BB2879" s="1"/>
  <c r="L2879"/>
  <c r="BA2879" s="1"/>
  <c r="K2879"/>
  <c r="AZ2879" s="1"/>
  <c r="J2879"/>
  <c r="AY2879" s="1"/>
  <c r="I2879"/>
  <c r="AX2879" s="1"/>
  <c r="H2879"/>
  <c r="AW2879" s="1"/>
  <c r="G2879"/>
  <c r="AV2879" s="1"/>
  <c r="F2879"/>
  <c r="AU2879" s="1"/>
  <c r="E2879"/>
  <c r="AT2879" s="1"/>
  <c r="D2879"/>
  <c r="AS2879" s="1"/>
  <c r="T2878"/>
  <c r="BI2878" s="1"/>
  <c r="S2878"/>
  <c r="BH2878" s="1"/>
  <c r="R2878"/>
  <c r="BG2878" s="1"/>
  <c r="Q2878"/>
  <c r="BF2878" s="1"/>
  <c r="P2878"/>
  <c r="BE2878" s="1"/>
  <c r="O2878"/>
  <c r="BD2878" s="1"/>
  <c r="N2878"/>
  <c r="BC2878" s="1"/>
  <c r="M2878"/>
  <c r="L2878"/>
  <c r="BA2878" s="1"/>
  <c r="K2878"/>
  <c r="AZ2878" s="1"/>
  <c r="J2878"/>
  <c r="AY2878" s="1"/>
  <c r="I2878"/>
  <c r="AX2878" s="1"/>
  <c r="H2878"/>
  <c r="AW2878" s="1"/>
  <c r="G2878"/>
  <c r="AV2878" s="1"/>
  <c r="F2878"/>
  <c r="AU2878" s="1"/>
  <c r="E2878"/>
  <c r="AT2878" s="1"/>
  <c r="D2878"/>
  <c r="AS2878" s="1"/>
  <c r="T2877"/>
  <c r="BI2877" s="1"/>
  <c r="S2877"/>
  <c r="BH2877" s="1"/>
  <c r="R2877"/>
  <c r="BG2877" s="1"/>
  <c r="Q2877"/>
  <c r="BF2877" s="1"/>
  <c r="P2877"/>
  <c r="BE2877" s="1"/>
  <c r="O2877"/>
  <c r="BD2877" s="1"/>
  <c r="N2877"/>
  <c r="BC2877" s="1"/>
  <c r="M2877"/>
  <c r="BB2877" s="1"/>
  <c r="L2877"/>
  <c r="BA2877" s="1"/>
  <c r="K2877"/>
  <c r="AZ2877" s="1"/>
  <c r="J2877"/>
  <c r="AY2877" s="1"/>
  <c r="I2877"/>
  <c r="AX2877" s="1"/>
  <c r="H2877"/>
  <c r="AW2877" s="1"/>
  <c r="G2877"/>
  <c r="AV2877" s="1"/>
  <c r="F2877"/>
  <c r="AU2877" s="1"/>
  <c r="E2877"/>
  <c r="AT2877" s="1"/>
  <c r="D2877"/>
  <c r="AS2877" s="1"/>
  <c r="T2876"/>
  <c r="BI2876" s="1"/>
  <c r="S2876"/>
  <c r="BH2876" s="1"/>
  <c r="R2876"/>
  <c r="BG2876" s="1"/>
  <c r="Q2876"/>
  <c r="BF2876" s="1"/>
  <c r="P2876"/>
  <c r="BE2876" s="1"/>
  <c r="O2876"/>
  <c r="BD2876" s="1"/>
  <c r="N2876"/>
  <c r="BC2876" s="1"/>
  <c r="M2876"/>
  <c r="BB2876" s="1"/>
  <c r="L2876"/>
  <c r="BA2876" s="1"/>
  <c r="K2876"/>
  <c r="J2876"/>
  <c r="I2876"/>
  <c r="AX2876" s="1"/>
  <c r="H2876"/>
  <c r="AW2876" s="1"/>
  <c r="G2876"/>
  <c r="F2876"/>
  <c r="AU2876" s="1"/>
  <c r="E2876"/>
  <c r="AT2876" s="1"/>
  <c r="D2876"/>
  <c r="AQ2875"/>
  <c r="T2875"/>
  <c r="BI2875" s="1"/>
  <c r="S2875"/>
  <c r="BH2875" s="1"/>
  <c r="R2875"/>
  <c r="BG2875" s="1"/>
  <c r="Q2875"/>
  <c r="BF2875" s="1"/>
  <c r="P2875"/>
  <c r="BE2875" s="1"/>
  <c r="O2875"/>
  <c r="BD2875" s="1"/>
  <c r="N2875"/>
  <c r="BC2875" s="1"/>
  <c r="M2875"/>
  <c r="BB2875" s="1"/>
  <c r="L2875"/>
  <c r="BA2875" s="1"/>
  <c r="K2875"/>
  <c r="AZ2875" s="1"/>
  <c r="J2875"/>
  <c r="AY2875" s="1"/>
  <c r="I2875"/>
  <c r="AX2875" s="1"/>
  <c r="H2875"/>
  <c r="AW2875" s="1"/>
  <c r="G2875"/>
  <c r="AV2875" s="1"/>
  <c r="F2875"/>
  <c r="E2875"/>
  <c r="AT2875" s="1"/>
  <c r="D2875"/>
  <c r="AS2875" s="1"/>
  <c r="B2875"/>
  <c r="AP2874"/>
  <c r="T2874"/>
  <c r="BI2874" s="1"/>
  <c r="S2874"/>
  <c r="R2874"/>
  <c r="BG2874" s="1"/>
  <c r="Q2874"/>
  <c r="P2874"/>
  <c r="BE2874" s="1"/>
  <c r="O2874"/>
  <c r="N2874"/>
  <c r="M2874"/>
  <c r="BB2874" s="1"/>
  <c r="L2874"/>
  <c r="BA2874" s="1"/>
  <c r="K2874"/>
  <c r="AZ2874" s="1"/>
  <c r="J2874"/>
  <c r="AY2874" s="1"/>
  <c r="I2874"/>
  <c r="AX2874" s="1"/>
  <c r="H2874"/>
  <c r="AW2874" s="1"/>
  <c r="G2874"/>
  <c r="AV2874" s="1"/>
  <c r="F2874"/>
  <c r="AU2874" s="1"/>
  <c r="E2874"/>
  <c r="D2874"/>
  <c r="AS2874" s="1"/>
  <c r="A2874"/>
  <c r="BJ2873"/>
  <c r="BI2873"/>
  <c r="BH2873"/>
  <c r="BG2873"/>
  <c r="BF2873"/>
  <c r="BE2873"/>
  <c r="BD2873"/>
  <c r="BC2873"/>
  <c r="BB2873"/>
  <c r="BA2873"/>
  <c r="AZ2873"/>
  <c r="AY2873"/>
  <c r="AX2873"/>
  <c r="AW2873"/>
  <c r="AV2873"/>
  <c r="AU2873"/>
  <c r="AT2873"/>
  <c r="AS2873"/>
  <c r="AN2873"/>
  <c r="AM2873"/>
  <c r="AL2873"/>
  <c r="AK2873"/>
  <c r="AJ2873"/>
  <c r="AI2873"/>
  <c r="AH2873"/>
  <c r="AG2873"/>
  <c r="AF2873"/>
  <c r="AE2873"/>
  <c r="AD2873"/>
  <c r="AC2873"/>
  <c r="AB2873"/>
  <c r="AA2873"/>
  <c r="Z2873"/>
  <c r="Y2873"/>
  <c r="X2873"/>
  <c r="U2873"/>
  <c r="T2873"/>
  <c r="S2873"/>
  <c r="R2873"/>
  <c r="Q2873"/>
  <c r="P2873"/>
  <c r="O2873"/>
  <c r="N2873"/>
  <c r="M2873"/>
  <c r="L2873"/>
  <c r="K2873"/>
  <c r="J2873"/>
  <c r="I2873"/>
  <c r="H2873"/>
  <c r="G2873"/>
  <c r="F2873"/>
  <c r="E2873"/>
  <c r="D2873"/>
  <c r="T2869"/>
  <c r="BI2869" s="1"/>
  <c r="S2869"/>
  <c r="BH2869" s="1"/>
  <c r="R2869"/>
  <c r="BG2869" s="1"/>
  <c r="Q2869"/>
  <c r="BF2869" s="1"/>
  <c r="P2869"/>
  <c r="BE2869" s="1"/>
  <c r="O2869"/>
  <c r="BD2869" s="1"/>
  <c r="N2869"/>
  <c r="BC2869" s="1"/>
  <c r="M2869"/>
  <c r="BB2869" s="1"/>
  <c r="L2869"/>
  <c r="BA2869" s="1"/>
  <c r="K2869"/>
  <c r="AZ2869" s="1"/>
  <c r="J2869"/>
  <c r="I2869"/>
  <c r="AX2869" s="1"/>
  <c r="H2869"/>
  <c r="AW2869" s="1"/>
  <c r="G2869"/>
  <c r="AV2869" s="1"/>
  <c r="F2869"/>
  <c r="AU2869" s="1"/>
  <c r="E2869"/>
  <c r="AT2869" s="1"/>
  <c r="D2869"/>
  <c r="AS2869" s="1"/>
  <c r="T2868"/>
  <c r="BI2868" s="1"/>
  <c r="S2868"/>
  <c r="BH2868" s="1"/>
  <c r="R2868"/>
  <c r="BG2868" s="1"/>
  <c r="Q2868"/>
  <c r="BF2868" s="1"/>
  <c r="P2868"/>
  <c r="BE2868" s="1"/>
  <c r="O2868"/>
  <c r="BD2868" s="1"/>
  <c r="N2868"/>
  <c r="BC2868" s="1"/>
  <c r="M2868"/>
  <c r="BB2868" s="1"/>
  <c r="L2868"/>
  <c r="BA2868" s="1"/>
  <c r="K2868"/>
  <c r="AZ2868" s="1"/>
  <c r="J2868"/>
  <c r="AY2868" s="1"/>
  <c r="I2868"/>
  <c r="AX2868" s="1"/>
  <c r="H2868"/>
  <c r="AW2868" s="1"/>
  <c r="G2868"/>
  <c r="AV2868" s="1"/>
  <c r="F2868"/>
  <c r="AU2868" s="1"/>
  <c r="E2868"/>
  <c r="AT2868" s="1"/>
  <c r="D2868"/>
  <c r="AS2868" s="1"/>
  <c r="T2867"/>
  <c r="BI2867" s="1"/>
  <c r="S2867"/>
  <c r="BH2867" s="1"/>
  <c r="R2867"/>
  <c r="BG2867" s="1"/>
  <c r="Q2867"/>
  <c r="BF2867" s="1"/>
  <c r="P2867"/>
  <c r="BE2867" s="1"/>
  <c r="O2867"/>
  <c r="BD2867" s="1"/>
  <c r="N2867"/>
  <c r="BC2867" s="1"/>
  <c r="M2867"/>
  <c r="BB2867" s="1"/>
  <c r="L2867"/>
  <c r="BA2867" s="1"/>
  <c r="K2867"/>
  <c r="AZ2867" s="1"/>
  <c r="J2867"/>
  <c r="AY2867" s="1"/>
  <c r="I2867"/>
  <c r="AX2867" s="1"/>
  <c r="H2867"/>
  <c r="AW2867" s="1"/>
  <c r="G2867"/>
  <c r="AV2867" s="1"/>
  <c r="F2867"/>
  <c r="AU2867" s="1"/>
  <c r="E2867"/>
  <c r="AT2867" s="1"/>
  <c r="D2867"/>
  <c r="AS2867" s="1"/>
  <c r="T2866"/>
  <c r="BI2866" s="1"/>
  <c r="S2866"/>
  <c r="BH2866" s="1"/>
  <c r="R2866"/>
  <c r="BG2866" s="1"/>
  <c r="Q2866"/>
  <c r="BF2866" s="1"/>
  <c r="P2866"/>
  <c r="BE2866" s="1"/>
  <c r="O2866"/>
  <c r="BD2866" s="1"/>
  <c r="N2866"/>
  <c r="BC2866" s="1"/>
  <c r="M2866"/>
  <c r="BB2866" s="1"/>
  <c r="L2866"/>
  <c r="BA2866" s="1"/>
  <c r="K2866"/>
  <c r="AZ2866" s="1"/>
  <c r="J2866"/>
  <c r="AY2866" s="1"/>
  <c r="I2866"/>
  <c r="AX2866" s="1"/>
  <c r="H2866"/>
  <c r="AW2866" s="1"/>
  <c r="G2866"/>
  <c r="AV2866" s="1"/>
  <c r="F2866"/>
  <c r="AU2866" s="1"/>
  <c r="E2866"/>
  <c r="AT2866" s="1"/>
  <c r="D2866"/>
  <c r="AS2866" s="1"/>
  <c r="T2865"/>
  <c r="BI2865" s="1"/>
  <c r="S2865"/>
  <c r="BH2865" s="1"/>
  <c r="R2865"/>
  <c r="BG2865" s="1"/>
  <c r="Q2865"/>
  <c r="BF2865" s="1"/>
  <c r="P2865"/>
  <c r="BE2865" s="1"/>
  <c r="O2865"/>
  <c r="BD2865" s="1"/>
  <c r="N2865"/>
  <c r="BC2865" s="1"/>
  <c r="M2865"/>
  <c r="BB2865" s="1"/>
  <c r="L2865"/>
  <c r="BA2865" s="1"/>
  <c r="K2865"/>
  <c r="AZ2865" s="1"/>
  <c r="J2865"/>
  <c r="AY2865" s="1"/>
  <c r="I2865"/>
  <c r="AX2865" s="1"/>
  <c r="H2865"/>
  <c r="AW2865" s="1"/>
  <c r="G2865"/>
  <c r="AV2865" s="1"/>
  <c r="F2865"/>
  <c r="AU2865" s="1"/>
  <c r="E2865"/>
  <c r="AT2865" s="1"/>
  <c r="D2865"/>
  <c r="AS2865" s="1"/>
  <c r="T2864"/>
  <c r="BI2864" s="1"/>
  <c r="S2864"/>
  <c r="BH2864" s="1"/>
  <c r="R2864"/>
  <c r="BG2864" s="1"/>
  <c r="Q2864"/>
  <c r="BF2864" s="1"/>
  <c r="P2864"/>
  <c r="BE2864" s="1"/>
  <c r="O2864"/>
  <c r="BD2864" s="1"/>
  <c r="N2864"/>
  <c r="BC2864" s="1"/>
  <c r="M2864"/>
  <c r="BB2864" s="1"/>
  <c r="L2864"/>
  <c r="BA2864" s="1"/>
  <c r="K2864"/>
  <c r="AZ2864" s="1"/>
  <c r="J2864"/>
  <c r="AY2864" s="1"/>
  <c r="I2864"/>
  <c r="AX2864" s="1"/>
  <c r="H2864"/>
  <c r="AW2864" s="1"/>
  <c r="G2864"/>
  <c r="AV2864" s="1"/>
  <c r="F2864"/>
  <c r="AU2864" s="1"/>
  <c r="E2864"/>
  <c r="AT2864" s="1"/>
  <c r="D2864"/>
  <c r="AS2864" s="1"/>
  <c r="T2863"/>
  <c r="BI2863" s="1"/>
  <c r="S2863"/>
  <c r="BH2863" s="1"/>
  <c r="R2863"/>
  <c r="BG2863" s="1"/>
  <c r="Q2863"/>
  <c r="BF2863" s="1"/>
  <c r="P2863"/>
  <c r="BE2863" s="1"/>
  <c r="O2863"/>
  <c r="BD2863" s="1"/>
  <c r="N2863"/>
  <c r="BC2863" s="1"/>
  <c r="M2863"/>
  <c r="BB2863" s="1"/>
  <c r="L2863"/>
  <c r="BA2863" s="1"/>
  <c r="K2863"/>
  <c r="AZ2863" s="1"/>
  <c r="J2863"/>
  <c r="AY2863" s="1"/>
  <c r="I2863"/>
  <c r="H2863"/>
  <c r="AW2863" s="1"/>
  <c r="G2863"/>
  <c r="AV2863" s="1"/>
  <c r="F2863"/>
  <c r="AU2863" s="1"/>
  <c r="E2863"/>
  <c r="AT2863" s="1"/>
  <c r="D2863"/>
  <c r="AQ2862"/>
  <c r="T2862"/>
  <c r="BI2862" s="1"/>
  <c r="S2862"/>
  <c r="BH2862" s="1"/>
  <c r="R2862"/>
  <c r="BG2862" s="1"/>
  <c r="Q2862"/>
  <c r="BF2862" s="1"/>
  <c r="P2862"/>
  <c r="BE2862" s="1"/>
  <c r="O2862"/>
  <c r="BD2862" s="1"/>
  <c r="N2862"/>
  <c r="BC2862" s="1"/>
  <c r="M2862"/>
  <c r="BB2862" s="1"/>
  <c r="L2862"/>
  <c r="BA2862" s="1"/>
  <c r="K2862"/>
  <c r="AZ2862" s="1"/>
  <c r="J2862"/>
  <c r="AY2862" s="1"/>
  <c r="I2862"/>
  <c r="AX2862" s="1"/>
  <c r="H2862"/>
  <c r="AW2862" s="1"/>
  <c r="G2862"/>
  <c r="AV2862" s="1"/>
  <c r="F2862"/>
  <c r="AU2862" s="1"/>
  <c r="E2862"/>
  <c r="D2862"/>
  <c r="AS2862" s="1"/>
  <c r="B2862"/>
  <c r="AP2861"/>
  <c r="T2861"/>
  <c r="BI2861" s="1"/>
  <c r="S2861"/>
  <c r="BH2861" s="1"/>
  <c r="R2861"/>
  <c r="BG2861" s="1"/>
  <c r="Q2861"/>
  <c r="BF2861" s="1"/>
  <c r="P2861"/>
  <c r="O2861"/>
  <c r="BD2861" s="1"/>
  <c r="N2861"/>
  <c r="BC2861" s="1"/>
  <c r="M2861"/>
  <c r="BB2861" s="1"/>
  <c r="L2861"/>
  <c r="BA2861" s="1"/>
  <c r="K2861"/>
  <c r="AZ2861" s="1"/>
  <c r="J2861"/>
  <c r="AY2861" s="1"/>
  <c r="I2861"/>
  <c r="AX2861" s="1"/>
  <c r="H2861"/>
  <c r="AW2861" s="1"/>
  <c r="G2861"/>
  <c r="AV2861" s="1"/>
  <c r="F2861"/>
  <c r="AU2861" s="1"/>
  <c r="E2861"/>
  <c r="AT2861" s="1"/>
  <c r="D2861"/>
  <c r="AS2861" s="1"/>
  <c r="A2861"/>
  <c r="BJ2860"/>
  <c r="BI2860"/>
  <c r="BH2860"/>
  <c r="BG2860"/>
  <c r="BF2860"/>
  <c r="BE2860"/>
  <c r="BD2860"/>
  <c r="BC2860"/>
  <c r="BB2860"/>
  <c r="BA2860"/>
  <c r="AZ2860"/>
  <c r="AY2860"/>
  <c r="AX2860"/>
  <c r="AW2860"/>
  <c r="AV2860"/>
  <c r="AU2860"/>
  <c r="AT2860"/>
  <c r="AS2860"/>
  <c r="AN2860"/>
  <c r="AM2860"/>
  <c r="AL2860"/>
  <c r="AK2860"/>
  <c r="AJ2860"/>
  <c r="AI2860"/>
  <c r="AH2860"/>
  <c r="AG2860"/>
  <c r="AF2860"/>
  <c r="AE2860"/>
  <c r="AD2860"/>
  <c r="AC2860"/>
  <c r="AB2860"/>
  <c r="AA2860"/>
  <c r="Z2860"/>
  <c r="Y2860"/>
  <c r="X2860"/>
  <c r="U2860"/>
  <c r="T2860"/>
  <c r="S2860"/>
  <c r="R2860"/>
  <c r="Q2860"/>
  <c r="P2860"/>
  <c r="O2860"/>
  <c r="N2860"/>
  <c r="M2860"/>
  <c r="L2860"/>
  <c r="K2860"/>
  <c r="J2860"/>
  <c r="I2860"/>
  <c r="H2860"/>
  <c r="G2860"/>
  <c r="F2860"/>
  <c r="E2860"/>
  <c r="D2860"/>
  <c r="T2856"/>
  <c r="BI2856" s="1"/>
  <c r="S2856"/>
  <c r="BH2856" s="1"/>
  <c r="R2856"/>
  <c r="BG2856" s="1"/>
  <c r="Q2856"/>
  <c r="BF2856" s="1"/>
  <c r="P2856"/>
  <c r="BE2856" s="1"/>
  <c r="O2856"/>
  <c r="BD2856" s="1"/>
  <c r="N2856"/>
  <c r="M2856"/>
  <c r="BB2856" s="1"/>
  <c r="L2856"/>
  <c r="BA2856" s="1"/>
  <c r="K2856"/>
  <c r="AZ2856" s="1"/>
  <c r="J2856"/>
  <c r="AY2856" s="1"/>
  <c r="I2856"/>
  <c r="AX2856" s="1"/>
  <c r="H2856"/>
  <c r="AW2856" s="1"/>
  <c r="G2856"/>
  <c r="AV2856" s="1"/>
  <c r="F2856"/>
  <c r="AU2856" s="1"/>
  <c r="E2856"/>
  <c r="AT2856" s="1"/>
  <c r="D2856"/>
  <c r="AS2856" s="1"/>
  <c r="AS2855"/>
  <c r="T2855"/>
  <c r="BI2855" s="1"/>
  <c r="S2855"/>
  <c r="BH2855" s="1"/>
  <c r="R2855"/>
  <c r="BG2855" s="1"/>
  <c r="Q2855"/>
  <c r="BF2855" s="1"/>
  <c r="P2855"/>
  <c r="BE2855" s="1"/>
  <c r="O2855"/>
  <c r="BD2855" s="1"/>
  <c r="N2855"/>
  <c r="BC2855" s="1"/>
  <c r="M2855"/>
  <c r="BB2855" s="1"/>
  <c r="L2855"/>
  <c r="BA2855" s="1"/>
  <c r="K2855"/>
  <c r="AZ2855" s="1"/>
  <c r="J2855"/>
  <c r="AY2855" s="1"/>
  <c r="I2855"/>
  <c r="AX2855" s="1"/>
  <c r="H2855"/>
  <c r="AW2855" s="1"/>
  <c r="G2855"/>
  <c r="AV2855" s="1"/>
  <c r="F2855"/>
  <c r="AU2855" s="1"/>
  <c r="E2855"/>
  <c r="AT2855" s="1"/>
  <c r="D2855"/>
  <c r="T2854"/>
  <c r="BI2854" s="1"/>
  <c r="S2854"/>
  <c r="BH2854" s="1"/>
  <c r="R2854"/>
  <c r="BG2854" s="1"/>
  <c r="Q2854"/>
  <c r="BF2854" s="1"/>
  <c r="P2854"/>
  <c r="BE2854" s="1"/>
  <c r="O2854"/>
  <c r="BD2854" s="1"/>
  <c r="N2854"/>
  <c r="BC2854" s="1"/>
  <c r="M2854"/>
  <c r="BB2854" s="1"/>
  <c r="L2854"/>
  <c r="BA2854" s="1"/>
  <c r="K2854"/>
  <c r="AZ2854" s="1"/>
  <c r="J2854"/>
  <c r="AY2854" s="1"/>
  <c r="I2854"/>
  <c r="AX2854" s="1"/>
  <c r="H2854"/>
  <c r="AW2854" s="1"/>
  <c r="G2854"/>
  <c r="AV2854" s="1"/>
  <c r="F2854"/>
  <c r="AU2854" s="1"/>
  <c r="E2854"/>
  <c r="AT2854" s="1"/>
  <c r="D2854"/>
  <c r="AS2854" s="1"/>
  <c r="T2853"/>
  <c r="BI2853" s="1"/>
  <c r="S2853"/>
  <c r="BH2853" s="1"/>
  <c r="R2853"/>
  <c r="BG2853" s="1"/>
  <c r="Q2853"/>
  <c r="BF2853" s="1"/>
  <c r="P2853"/>
  <c r="BE2853" s="1"/>
  <c r="O2853"/>
  <c r="BD2853" s="1"/>
  <c r="N2853"/>
  <c r="BC2853" s="1"/>
  <c r="M2853"/>
  <c r="BB2853" s="1"/>
  <c r="L2853"/>
  <c r="BA2853" s="1"/>
  <c r="K2853"/>
  <c r="AZ2853" s="1"/>
  <c r="J2853"/>
  <c r="AY2853" s="1"/>
  <c r="I2853"/>
  <c r="AX2853" s="1"/>
  <c r="H2853"/>
  <c r="AW2853" s="1"/>
  <c r="G2853"/>
  <c r="AV2853" s="1"/>
  <c r="F2853"/>
  <c r="AU2853" s="1"/>
  <c r="E2853"/>
  <c r="AT2853" s="1"/>
  <c r="D2853"/>
  <c r="AS2853" s="1"/>
  <c r="T2852"/>
  <c r="BI2852" s="1"/>
  <c r="S2852"/>
  <c r="BH2852" s="1"/>
  <c r="R2852"/>
  <c r="BG2852" s="1"/>
  <c r="Q2852"/>
  <c r="BF2852" s="1"/>
  <c r="P2852"/>
  <c r="BE2852" s="1"/>
  <c r="O2852"/>
  <c r="BD2852" s="1"/>
  <c r="N2852"/>
  <c r="BC2852" s="1"/>
  <c r="M2852"/>
  <c r="BB2852" s="1"/>
  <c r="L2852"/>
  <c r="BA2852" s="1"/>
  <c r="K2852"/>
  <c r="AZ2852" s="1"/>
  <c r="J2852"/>
  <c r="AY2852" s="1"/>
  <c r="I2852"/>
  <c r="AX2852" s="1"/>
  <c r="H2852"/>
  <c r="AW2852" s="1"/>
  <c r="G2852"/>
  <c r="AV2852" s="1"/>
  <c r="F2852"/>
  <c r="AU2852" s="1"/>
  <c r="E2852"/>
  <c r="AT2852" s="1"/>
  <c r="D2852"/>
  <c r="AS2852" s="1"/>
  <c r="T2851"/>
  <c r="BI2851" s="1"/>
  <c r="S2851"/>
  <c r="BH2851" s="1"/>
  <c r="R2851"/>
  <c r="BG2851" s="1"/>
  <c r="Q2851"/>
  <c r="BF2851" s="1"/>
  <c r="P2851"/>
  <c r="BE2851" s="1"/>
  <c r="O2851"/>
  <c r="BD2851" s="1"/>
  <c r="N2851"/>
  <c r="BC2851" s="1"/>
  <c r="M2851"/>
  <c r="BB2851" s="1"/>
  <c r="L2851"/>
  <c r="BA2851" s="1"/>
  <c r="K2851"/>
  <c r="AZ2851" s="1"/>
  <c r="J2851"/>
  <c r="AY2851" s="1"/>
  <c r="I2851"/>
  <c r="AX2851" s="1"/>
  <c r="H2851"/>
  <c r="AW2851" s="1"/>
  <c r="G2851"/>
  <c r="AV2851" s="1"/>
  <c r="F2851"/>
  <c r="AU2851" s="1"/>
  <c r="E2851"/>
  <c r="AT2851" s="1"/>
  <c r="D2851"/>
  <c r="AS2851" s="1"/>
  <c r="T2850"/>
  <c r="BI2850" s="1"/>
  <c r="S2850"/>
  <c r="BH2850" s="1"/>
  <c r="R2850"/>
  <c r="BG2850" s="1"/>
  <c r="Q2850"/>
  <c r="BF2850" s="1"/>
  <c r="P2850"/>
  <c r="BE2850" s="1"/>
  <c r="O2850"/>
  <c r="BD2850" s="1"/>
  <c r="N2850"/>
  <c r="BC2850" s="1"/>
  <c r="M2850"/>
  <c r="BB2850" s="1"/>
  <c r="L2850"/>
  <c r="BA2850" s="1"/>
  <c r="K2850"/>
  <c r="AZ2850" s="1"/>
  <c r="J2850"/>
  <c r="I2850"/>
  <c r="H2850"/>
  <c r="AW2850" s="1"/>
  <c r="G2850"/>
  <c r="AV2850" s="1"/>
  <c r="F2850"/>
  <c r="AU2850" s="1"/>
  <c r="E2850"/>
  <c r="AT2850" s="1"/>
  <c r="D2850"/>
  <c r="AS2850" s="1"/>
  <c r="AQ2849"/>
  <c r="T2849"/>
  <c r="BI2849" s="1"/>
  <c r="S2849"/>
  <c r="BH2849" s="1"/>
  <c r="R2849"/>
  <c r="BG2849" s="1"/>
  <c r="Q2849"/>
  <c r="BF2849" s="1"/>
  <c r="P2849"/>
  <c r="BE2849" s="1"/>
  <c r="O2849"/>
  <c r="BD2849" s="1"/>
  <c r="N2849"/>
  <c r="BC2849" s="1"/>
  <c r="M2849"/>
  <c r="BB2849" s="1"/>
  <c r="L2849"/>
  <c r="BA2849" s="1"/>
  <c r="K2849"/>
  <c r="J2849"/>
  <c r="AY2849" s="1"/>
  <c r="I2849"/>
  <c r="H2849"/>
  <c r="AW2849" s="1"/>
  <c r="G2849"/>
  <c r="AV2849" s="1"/>
  <c r="F2849"/>
  <c r="E2849"/>
  <c r="AT2849" s="1"/>
  <c r="D2849"/>
  <c r="AS2849" s="1"/>
  <c r="B2849"/>
  <c r="AP2848"/>
  <c r="T2848"/>
  <c r="S2848"/>
  <c r="R2848"/>
  <c r="BG2848" s="1"/>
  <c r="Q2848"/>
  <c r="BF2848" s="1"/>
  <c r="P2848"/>
  <c r="BE2848" s="1"/>
  <c r="O2848"/>
  <c r="N2848"/>
  <c r="BC2848" s="1"/>
  <c r="M2848"/>
  <c r="BB2848" s="1"/>
  <c r="L2848"/>
  <c r="K2848"/>
  <c r="AZ2848" s="1"/>
  <c r="J2848"/>
  <c r="AY2848" s="1"/>
  <c r="I2848"/>
  <c r="AX2848" s="1"/>
  <c r="H2848"/>
  <c r="AW2848" s="1"/>
  <c r="G2848"/>
  <c r="F2848"/>
  <c r="AU2848" s="1"/>
  <c r="E2848"/>
  <c r="AT2848" s="1"/>
  <c r="D2848"/>
  <c r="AS2848" s="1"/>
  <c r="A2848"/>
  <c r="BJ2847"/>
  <c r="BI2847"/>
  <c r="BH2847"/>
  <c r="BG2847"/>
  <c r="BF2847"/>
  <c r="BE2847"/>
  <c r="BD2847"/>
  <c r="BC2847"/>
  <c r="BB2847"/>
  <c r="BA2847"/>
  <c r="AZ2847"/>
  <c r="AY2847"/>
  <c r="AX2847"/>
  <c r="AW2847"/>
  <c r="AV2847"/>
  <c r="AU2847"/>
  <c r="AT2847"/>
  <c r="AS2847"/>
  <c r="AN2847"/>
  <c r="AM2847"/>
  <c r="AL2847"/>
  <c r="AK2847"/>
  <c r="AJ2847"/>
  <c r="AI2847"/>
  <c r="AH2847"/>
  <c r="AG2847"/>
  <c r="AF2847"/>
  <c r="AE2847"/>
  <c r="AD2847"/>
  <c r="AC2847"/>
  <c r="AB2847"/>
  <c r="AA2847"/>
  <c r="Z2847"/>
  <c r="Y2847"/>
  <c r="X2847"/>
  <c r="U2847"/>
  <c r="T2847"/>
  <c r="S2847"/>
  <c r="R2847"/>
  <c r="Q2847"/>
  <c r="P2847"/>
  <c r="O2847"/>
  <c r="N2847"/>
  <c r="M2847"/>
  <c r="L2847"/>
  <c r="K2847"/>
  <c r="J2847"/>
  <c r="I2847"/>
  <c r="H2847"/>
  <c r="G2847"/>
  <c r="F2847"/>
  <c r="E2847"/>
  <c r="D2847"/>
  <c r="T2843"/>
  <c r="BI2843" s="1"/>
  <c r="S2843"/>
  <c r="BH2843" s="1"/>
  <c r="R2843"/>
  <c r="BG2843" s="1"/>
  <c r="Q2843"/>
  <c r="BF2843" s="1"/>
  <c r="P2843"/>
  <c r="BE2843" s="1"/>
  <c r="O2843"/>
  <c r="BD2843" s="1"/>
  <c r="N2843"/>
  <c r="BC2843" s="1"/>
  <c r="M2843"/>
  <c r="BB2843" s="1"/>
  <c r="L2843"/>
  <c r="BA2843" s="1"/>
  <c r="K2843"/>
  <c r="AZ2843" s="1"/>
  <c r="J2843"/>
  <c r="AY2843" s="1"/>
  <c r="I2843"/>
  <c r="AX2843" s="1"/>
  <c r="H2843"/>
  <c r="AW2843" s="1"/>
  <c r="G2843"/>
  <c r="AV2843" s="1"/>
  <c r="F2843"/>
  <c r="AU2843" s="1"/>
  <c r="E2843"/>
  <c r="AT2843" s="1"/>
  <c r="D2843"/>
  <c r="AS2843" s="1"/>
  <c r="T2842"/>
  <c r="BI2842" s="1"/>
  <c r="S2842"/>
  <c r="BH2842" s="1"/>
  <c r="R2842"/>
  <c r="BG2842" s="1"/>
  <c r="Q2842"/>
  <c r="BF2842" s="1"/>
  <c r="P2842"/>
  <c r="BE2842" s="1"/>
  <c r="O2842"/>
  <c r="BD2842" s="1"/>
  <c r="N2842"/>
  <c r="BC2842" s="1"/>
  <c r="M2842"/>
  <c r="BB2842" s="1"/>
  <c r="L2842"/>
  <c r="BA2842" s="1"/>
  <c r="K2842"/>
  <c r="AZ2842" s="1"/>
  <c r="J2842"/>
  <c r="AY2842" s="1"/>
  <c r="I2842"/>
  <c r="AX2842" s="1"/>
  <c r="H2842"/>
  <c r="AW2842" s="1"/>
  <c r="G2842"/>
  <c r="AV2842" s="1"/>
  <c r="F2842"/>
  <c r="AU2842" s="1"/>
  <c r="E2842"/>
  <c r="AT2842" s="1"/>
  <c r="D2842"/>
  <c r="AS2842" s="1"/>
  <c r="T2841"/>
  <c r="BI2841" s="1"/>
  <c r="S2841"/>
  <c r="BH2841" s="1"/>
  <c r="R2841"/>
  <c r="BG2841" s="1"/>
  <c r="Q2841"/>
  <c r="BF2841" s="1"/>
  <c r="P2841"/>
  <c r="BE2841" s="1"/>
  <c r="O2841"/>
  <c r="BD2841" s="1"/>
  <c r="N2841"/>
  <c r="BC2841" s="1"/>
  <c r="M2841"/>
  <c r="BB2841" s="1"/>
  <c r="L2841"/>
  <c r="BA2841" s="1"/>
  <c r="K2841"/>
  <c r="AZ2841" s="1"/>
  <c r="J2841"/>
  <c r="AY2841" s="1"/>
  <c r="I2841"/>
  <c r="AX2841" s="1"/>
  <c r="H2841"/>
  <c r="AW2841" s="1"/>
  <c r="G2841"/>
  <c r="AV2841" s="1"/>
  <c r="F2841"/>
  <c r="AU2841" s="1"/>
  <c r="E2841"/>
  <c r="AT2841" s="1"/>
  <c r="D2841"/>
  <c r="AS2841" s="1"/>
  <c r="T2840"/>
  <c r="BI2840" s="1"/>
  <c r="S2840"/>
  <c r="BH2840" s="1"/>
  <c r="R2840"/>
  <c r="BG2840" s="1"/>
  <c r="Q2840"/>
  <c r="BF2840" s="1"/>
  <c r="P2840"/>
  <c r="BE2840" s="1"/>
  <c r="O2840"/>
  <c r="BD2840" s="1"/>
  <c r="N2840"/>
  <c r="BC2840" s="1"/>
  <c r="M2840"/>
  <c r="BB2840" s="1"/>
  <c r="L2840"/>
  <c r="BA2840" s="1"/>
  <c r="K2840"/>
  <c r="AZ2840" s="1"/>
  <c r="J2840"/>
  <c r="AY2840" s="1"/>
  <c r="I2840"/>
  <c r="AX2840" s="1"/>
  <c r="H2840"/>
  <c r="AW2840" s="1"/>
  <c r="G2840"/>
  <c r="AV2840" s="1"/>
  <c r="F2840"/>
  <c r="AU2840" s="1"/>
  <c r="E2840"/>
  <c r="AT2840" s="1"/>
  <c r="D2840"/>
  <c r="AS2840" s="1"/>
  <c r="T2839"/>
  <c r="BI2839" s="1"/>
  <c r="S2839"/>
  <c r="R2839"/>
  <c r="BG2839" s="1"/>
  <c r="Q2839"/>
  <c r="BF2839" s="1"/>
  <c r="P2839"/>
  <c r="BE2839" s="1"/>
  <c r="O2839"/>
  <c r="BD2839" s="1"/>
  <c r="N2839"/>
  <c r="BC2839" s="1"/>
  <c r="M2839"/>
  <c r="BB2839" s="1"/>
  <c r="L2839"/>
  <c r="BA2839" s="1"/>
  <c r="K2839"/>
  <c r="AZ2839" s="1"/>
  <c r="J2839"/>
  <c r="AY2839" s="1"/>
  <c r="I2839"/>
  <c r="AX2839" s="1"/>
  <c r="H2839"/>
  <c r="AW2839" s="1"/>
  <c r="G2839"/>
  <c r="AV2839" s="1"/>
  <c r="F2839"/>
  <c r="AU2839" s="1"/>
  <c r="E2839"/>
  <c r="AT2839" s="1"/>
  <c r="D2839"/>
  <c r="AS2839" s="1"/>
  <c r="T2838"/>
  <c r="BI2838" s="1"/>
  <c r="S2838"/>
  <c r="R2838"/>
  <c r="BG2838" s="1"/>
  <c r="Q2838"/>
  <c r="BF2838" s="1"/>
  <c r="P2838"/>
  <c r="BE2838" s="1"/>
  <c r="O2838"/>
  <c r="BD2838" s="1"/>
  <c r="N2838"/>
  <c r="BC2838" s="1"/>
  <c r="M2838"/>
  <c r="BB2838" s="1"/>
  <c r="L2838"/>
  <c r="BA2838" s="1"/>
  <c r="K2838"/>
  <c r="AZ2838" s="1"/>
  <c r="J2838"/>
  <c r="AY2838" s="1"/>
  <c r="I2838"/>
  <c r="AX2838" s="1"/>
  <c r="H2838"/>
  <c r="AW2838" s="1"/>
  <c r="G2838"/>
  <c r="AV2838" s="1"/>
  <c r="F2838"/>
  <c r="AU2838" s="1"/>
  <c r="E2838"/>
  <c r="AT2838" s="1"/>
  <c r="D2838"/>
  <c r="AS2838" s="1"/>
  <c r="T2837"/>
  <c r="BI2837" s="1"/>
  <c r="S2837"/>
  <c r="BH2837" s="1"/>
  <c r="R2837"/>
  <c r="BG2837" s="1"/>
  <c r="Q2837"/>
  <c r="BF2837" s="1"/>
  <c r="P2837"/>
  <c r="BE2837" s="1"/>
  <c r="O2837"/>
  <c r="BD2837" s="1"/>
  <c r="N2837"/>
  <c r="BC2837" s="1"/>
  <c r="M2837"/>
  <c r="BB2837" s="1"/>
  <c r="L2837"/>
  <c r="BA2837" s="1"/>
  <c r="K2837"/>
  <c r="AZ2837" s="1"/>
  <c r="J2837"/>
  <c r="AY2837" s="1"/>
  <c r="I2837"/>
  <c r="AX2837" s="1"/>
  <c r="H2837"/>
  <c r="AW2837" s="1"/>
  <c r="G2837"/>
  <c r="AV2837" s="1"/>
  <c r="F2837"/>
  <c r="AU2837" s="1"/>
  <c r="E2837"/>
  <c r="AT2837" s="1"/>
  <c r="D2837"/>
  <c r="AQ2836"/>
  <c r="T2836"/>
  <c r="BI2836" s="1"/>
  <c r="S2836"/>
  <c r="BH2836" s="1"/>
  <c r="R2836"/>
  <c r="BG2836" s="1"/>
  <c r="Q2836"/>
  <c r="BF2836" s="1"/>
  <c r="P2836"/>
  <c r="BE2836" s="1"/>
  <c r="O2836"/>
  <c r="BD2836" s="1"/>
  <c r="N2836"/>
  <c r="BC2836" s="1"/>
  <c r="M2836"/>
  <c r="BB2836" s="1"/>
  <c r="L2836"/>
  <c r="BA2836" s="1"/>
  <c r="K2836"/>
  <c r="AZ2836" s="1"/>
  <c r="J2836"/>
  <c r="AY2836" s="1"/>
  <c r="I2836"/>
  <c r="AX2836" s="1"/>
  <c r="H2836"/>
  <c r="AW2836" s="1"/>
  <c r="G2836"/>
  <c r="AV2836" s="1"/>
  <c r="F2836"/>
  <c r="AU2836" s="1"/>
  <c r="E2836"/>
  <c r="AT2836" s="1"/>
  <c r="D2836"/>
  <c r="AS2836" s="1"/>
  <c r="B2836"/>
  <c r="AP2835"/>
  <c r="T2835"/>
  <c r="BI2835" s="1"/>
  <c r="S2835"/>
  <c r="BH2835" s="1"/>
  <c r="R2835"/>
  <c r="Q2835"/>
  <c r="BF2835" s="1"/>
  <c r="P2835"/>
  <c r="BE2835" s="1"/>
  <c r="O2835"/>
  <c r="BD2835" s="1"/>
  <c r="N2835"/>
  <c r="BC2835" s="1"/>
  <c r="M2835"/>
  <c r="BB2835" s="1"/>
  <c r="L2835"/>
  <c r="K2835"/>
  <c r="AZ2835" s="1"/>
  <c r="J2835"/>
  <c r="AY2835" s="1"/>
  <c r="I2835"/>
  <c r="AX2835" s="1"/>
  <c r="H2835"/>
  <c r="AW2835" s="1"/>
  <c r="G2835"/>
  <c r="AV2835" s="1"/>
  <c r="F2835"/>
  <c r="E2835"/>
  <c r="AT2835" s="1"/>
  <c r="D2835"/>
  <c r="AS2835" s="1"/>
  <c r="A2835"/>
  <c r="BJ2834"/>
  <c r="BI2834"/>
  <c r="BH2834"/>
  <c r="BG2834"/>
  <c r="BF2834"/>
  <c r="BE2834"/>
  <c r="BD2834"/>
  <c r="BC2834"/>
  <c r="BB2834"/>
  <c r="BA2834"/>
  <c r="AZ2834"/>
  <c r="AY2834"/>
  <c r="AX2834"/>
  <c r="AW2834"/>
  <c r="AV2834"/>
  <c r="AU2834"/>
  <c r="AT2834"/>
  <c r="AS2834"/>
  <c r="AN2834"/>
  <c r="AM2834"/>
  <c r="AL2834"/>
  <c r="AK2834"/>
  <c r="AJ2834"/>
  <c r="AI2834"/>
  <c r="AH2834"/>
  <c r="AG2834"/>
  <c r="AF2834"/>
  <c r="AE2834"/>
  <c r="AD2834"/>
  <c r="AC2834"/>
  <c r="AB2834"/>
  <c r="AA2834"/>
  <c r="Z2834"/>
  <c r="Y2834"/>
  <c r="X2834"/>
  <c r="U2834"/>
  <c r="T2834"/>
  <c r="S2834"/>
  <c r="R2834"/>
  <c r="Q2834"/>
  <c r="P2834"/>
  <c r="O2834"/>
  <c r="N2834"/>
  <c r="M2834"/>
  <c r="L2834"/>
  <c r="K2834"/>
  <c r="J2834"/>
  <c r="I2834"/>
  <c r="H2834"/>
  <c r="G2834"/>
  <c r="F2834"/>
  <c r="E2834"/>
  <c r="D2834"/>
  <c r="T2830"/>
  <c r="BI2830" s="1"/>
  <c r="S2830"/>
  <c r="BH2830" s="1"/>
  <c r="R2830"/>
  <c r="BG2830" s="1"/>
  <c r="Q2830"/>
  <c r="BF2830" s="1"/>
  <c r="P2830"/>
  <c r="BE2830" s="1"/>
  <c r="O2830"/>
  <c r="BD2830" s="1"/>
  <c r="N2830"/>
  <c r="BC2830" s="1"/>
  <c r="M2830"/>
  <c r="L2830"/>
  <c r="BA2830" s="1"/>
  <c r="K2830"/>
  <c r="AZ2830" s="1"/>
  <c r="J2830"/>
  <c r="AY2830" s="1"/>
  <c r="I2830"/>
  <c r="AX2830" s="1"/>
  <c r="H2830"/>
  <c r="AW2830" s="1"/>
  <c r="G2830"/>
  <c r="AV2830" s="1"/>
  <c r="F2830"/>
  <c r="AU2830" s="1"/>
  <c r="E2830"/>
  <c r="AT2830" s="1"/>
  <c r="D2830"/>
  <c r="AS2830" s="1"/>
  <c r="T2829"/>
  <c r="BI2829" s="1"/>
  <c r="S2829"/>
  <c r="BH2829" s="1"/>
  <c r="R2829"/>
  <c r="BG2829" s="1"/>
  <c r="Q2829"/>
  <c r="BF2829" s="1"/>
  <c r="P2829"/>
  <c r="BE2829" s="1"/>
  <c r="O2829"/>
  <c r="BD2829" s="1"/>
  <c r="N2829"/>
  <c r="BC2829" s="1"/>
  <c r="M2829"/>
  <c r="BB2829" s="1"/>
  <c r="L2829"/>
  <c r="BA2829" s="1"/>
  <c r="K2829"/>
  <c r="AZ2829" s="1"/>
  <c r="J2829"/>
  <c r="AY2829" s="1"/>
  <c r="I2829"/>
  <c r="AX2829" s="1"/>
  <c r="H2829"/>
  <c r="AW2829" s="1"/>
  <c r="G2829"/>
  <c r="AV2829" s="1"/>
  <c r="F2829"/>
  <c r="AU2829" s="1"/>
  <c r="E2829"/>
  <c r="AT2829" s="1"/>
  <c r="D2829"/>
  <c r="AS2829" s="1"/>
  <c r="T2828"/>
  <c r="BI2828" s="1"/>
  <c r="S2828"/>
  <c r="BH2828" s="1"/>
  <c r="R2828"/>
  <c r="BG2828" s="1"/>
  <c r="Q2828"/>
  <c r="BF2828" s="1"/>
  <c r="P2828"/>
  <c r="BE2828" s="1"/>
  <c r="O2828"/>
  <c r="BD2828" s="1"/>
  <c r="N2828"/>
  <c r="BC2828" s="1"/>
  <c r="M2828"/>
  <c r="BB2828" s="1"/>
  <c r="L2828"/>
  <c r="BA2828" s="1"/>
  <c r="K2828"/>
  <c r="AZ2828" s="1"/>
  <c r="J2828"/>
  <c r="AY2828" s="1"/>
  <c r="I2828"/>
  <c r="AX2828" s="1"/>
  <c r="H2828"/>
  <c r="AW2828" s="1"/>
  <c r="G2828"/>
  <c r="AV2828" s="1"/>
  <c r="F2828"/>
  <c r="AU2828" s="1"/>
  <c r="E2828"/>
  <c r="AT2828" s="1"/>
  <c r="D2828"/>
  <c r="AS2828" s="1"/>
  <c r="T2827"/>
  <c r="BI2827" s="1"/>
  <c r="S2827"/>
  <c r="BH2827" s="1"/>
  <c r="R2827"/>
  <c r="BG2827" s="1"/>
  <c r="Q2827"/>
  <c r="P2827"/>
  <c r="BE2827" s="1"/>
  <c r="O2827"/>
  <c r="BD2827" s="1"/>
  <c r="N2827"/>
  <c r="BC2827" s="1"/>
  <c r="M2827"/>
  <c r="BB2827" s="1"/>
  <c r="L2827"/>
  <c r="BA2827" s="1"/>
  <c r="K2827"/>
  <c r="AZ2827" s="1"/>
  <c r="J2827"/>
  <c r="AY2827" s="1"/>
  <c r="I2827"/>
  <c r="AX2827" s="1"/>
  <c r="H2827"/>
  <c r="AW2827" s="1"/>
  <c r="G2827"/>
  <c r="AV2827" s="1"/>
  <c r="F2827"/>
  <c r="AU2827" s="1"/>
  <c r="E2827"/>
  <c r="AT2827" s="1"/>
  <c r="D2827"/>
  <c r="AS2827" s="1"/>
  <c r="T2826"/>
  <c r="BI2826" s="1"/>
  <c r="S2826"/>
  <c r="BH2826" s="1"/>
  <c r="R2826"/>
  <c r="BG2826" s="1"/>
  <c r="Q2826"/>
  <c r="BF2826" s="1"/>
  <c r="P2826"/>
  <c r="BE2826" s="1"/>
  <c r="O2826"/>
  <c r="BD2826" s="1"/>
  <c r="N2826"/>
  <c r="BC2826" s="1"/>
  <c r="M2826"/>
  <c r="BB2826" s="1"/>
  <c r="L2826"/>
  <c r="BA2826" s="1"/>
  <c r="K2826"/>
  <c r="AZ2826" s="1"/>
  <c r="J2826"/>
  <c r="AY2826" s="1"/>
  <c r="I2826"/>
  <c r="AX2826" s="1"/>
  <c r="H2826"/>
  <c r="AW2826" s="1"/>
  <c r="G2826"/>
  <c r="AV2826" s="1"/>
  <c r="F2826"/>
  <c r="AU2826" s="1"/>
  <c r="E2826"/>
  <c r="AT2826" s="1"/>
  <c r="D2826"/>
  <c r="AS2826" s="1"/>
  <c r="T2825"/>
  <c r="BI2825" s="1"/>
  <c r="S2825"/>
  <c r="R2825"/>
  <c r="BG2825" s="1"/>
  <c r="Q2825"/>
  <c r="BF2825" s="1"/>
  <c r="P2825"/>
  <c r="BE2825" s="1"/>
  <c r="O2825"/>
  <c r="BD2825" s="1"/>
  <c r="N2825"/>
  <c r="M2825"/>
  <c r="BB2825" s="1"/>
  <c r="L2825"/>
  <c r="BA2825" s="1"/>
  <c r="K2825"/>
  <c r="AZ2825" s="1"/>
  <c r="J2825"/>
  <c r="AY2825" s="1"/>
  <c r="I2825"/>
  <c r="AX2825" s="1"/>
  <c r="H2825"/>
  <c r="AW2825" s="1"/>
  <c r="G2825"/>
  <c r="F2825"/>
  <c r="AU2825" s="1"/>
  <c r="E2825"/>
  <c r="AT2825" s="1"/>
  <c r="D2825"/>
  <c r="AS2825" s="1"/>
  <c r="T2824"/>
  <c r="BI2824" s="1"/>
  <c r="S2824"/>
  <c r="BH2824" s="1"/>
  <c r="R2824"/>
  <c r="BG2824" s="1"/>
  <c r="Q2824"/>
  <c r="BF2824" s="1"/>
  <c r="P2824"/>
  <c r="BE2824" s="1"/>
  <c r="O2824"/>
  <c r="BD2824" s="1"/>
  <c r="N2824"/>
  <c r="BC2824" s="1"/>
  <c r="M2824"/>
  <c r="BB2824" s="1"/>
  <c r="L2824"/>
  <c r="BA2824" s="1"/>
  <c r="K2824"/>
  <c r="J2824"/>
  <c r="AY2824" s="1"/>
  <c r="I2824"/>
  <c r="AX2824" s="1"/>
  <c r="H2824"/>
  <c r="AW2824" s="1"/>
  <c r="G2824"/>
  <c r="AV2824" s="1"/>
  <c r="F2824"/>
  <c r="AU2824" s="1"/>
  <c r="E2824"/>
  <c r="AT2824" s="1"/>
  <c r="D2824"/>
  <c r="AS2824" s="1"/>
  <c r="AQ2823"/>
  <c r="T2823"/>
  <c r="BI2823" s="1"/>
  <c r="S2823"/>
  <c r="BH2823" s="1"/>
  <c r="R2823"/>
  <c r="BG2823" s="1"/>
  <c r="Q2823"/>
  <c r="BF2823" s="1"/>
  <c r="P2823"/>
  <c r="BE2823" s="1"/>
  <c r="O2823"/>
  <c r="BD2823" s="1"/>
  <c r="N2823"/>
  <c r="BC2823" s="1"/>
  <c r="M2823"/>
  <c r="BB2823" s="1"/>
  <c r="L2823"/>
  <c r="BA2823" s="1"/>
  <c r="K2823"/>
  <c r="AZ2823" s="1"/>
  <c r="J2823"/>
  <c r="AY2823" s="1"/>
  <c r="I2823"/>
  <c r="AX2823" s="1"/>
  <c r="H2823"/>
  <c r="AW2823" s="1"/>
  <c r="G2823"/>
  <c r="AV2823" s="1"/>
  <c r="F2823"/>
  <c r="AU2823" s="1"/>
  <c r="E2823"/>
  <c r="AT2823" s="1"/>
  <c r="D2823"/>
  <c r="AS2823" s="1"/>
  <c r="B2823"/>
  <c r="AP2822"/>
  <c r="T2822"/>
  <c r="BI2822" s="1"/>
  <c r="S2822"/>
  <c r="BH2822" s="1"/>
  <c r="R2822"/>
  <c r="BG2822" s="1"/>
  <c r="Q2822"/>
  <c r="BF2822" s="1"/>
  <c r="P2822"/>
  <c r="O2822"/>
  <c r="BD2822" s="1"/>
  <c r="N2822"/>
  <c r="BC2822" s="1"/>
  <c r="M2822"/>
  <c r="L2822"/>
  <c r="BA2822" s="1"/>
  <c r="K2822"/>
  <c r="AZ2822" s="1"/>
  <c r="J2822"/>
  <c r="AY2822" s="1"/>
  <c r="I2822"/>
  <c r="H2822"/>
  <c r="AW2822" s="1"/>
  <c r="G2822"/>
  <c r="AV2822" s="1"/>
  <c r="F2822"/>
  <c r="AU2822" s="1"/>
  <c r="E2822"/>
  <c r="D2822"/>
  <c r="AS2822" s="1"/>
  <c r="A2822"/>
  <c r="BJ2821"/>
  <c r="BI2821"/>
  <c r="BH2821"/>
  <c r="BG2821"/>
  <c r="BF2821"/>
  <c r="BE2821"/>
  <c r="BD2821"/>
  <c r="BC2821"/>
  <c r="BB2821"/>
  <c r="BA2821"/>
  <c r="AZ2821"/>
  <c r="AY2821"/>
  <c r="AX2821"/>
  <c r="AW2821"/>
  <c r="AV2821"/>
  <c r="AU2821"/>
  <c r="AT2821"/>
  <c r="AS2821"/>
  <c r="AN2821"/>
  <c r="AM2821"/>
  <c r="AL2821"/>
  <c r="AK2821"/>
  <c r="AJ2821"/>
  <c r="AI2821"/>
  <c r="AH2821"/>
  <c r="AG2821"/>
  <c r="AF2821"/>
  <c r="AE2821"/>
  <c r="AD2821"/>
  <c r="AC2821"/>
  <c r="AB2821"/>
  <c r="AA2821"/>
  <c r="Z2821"/>
  <c r="Y2821"/>
  <c r="X2821"/>
  <c r="U2821"/>
  <c r="T2821"/>
  <c r="S2821"/>
  <c r="R2821"/>
  <c r="Q2821"/>
  <c r="P2821"/>
  <c r="O2821"/>
  <c r="N2821"/>
  <c r="M2821"/>
  <c r="L2821"/>
  <c r="K2821"/>
  <c r="J2821"/>
  <c r="I2821"/>
  <c r="H2821"/>
  <c r="G2821"/>
  <c r="F2821"/>
  <c r="E2821"/>
  <c r="D2821"/>
  <c r="T2817"/>
  <c r="BI2817" s="1"/>
  <c r="S2817"/>
  <c r="BH2817" s="1"/>
  <c r="R2817"/>
  <c r="BG2817" s="1"/>
  <c r="Q2817"/>
  <c r="BF2817" s="1"/>
  <c r="P2817"/>
  <c r="BE2817" s="1"/>
  <c r="O2817"/>
  <c r="BD2817" s="1"/>
  <c r="N2817"/>
  <c r="BC2817" s="1"/>
  <c r="M2817"/>
  <c r="BB2817" s="1"/>
  <c r="L2817"/>
  <c r="K2817"/>
  <c r="AZ2817" s="1"/>
  <c r="J2817"/>
  <c r="AY2817" s="1"/>
  <c r="I2817"/>
  <c r="AX2817" s="1"/>
  <c r="H2817"/>
  <c r="AW2817" s="1"/>
  <c r="G2817"/>
  <c r="AV2817" s="1"/>
  <c r="F2817"/>
  <c r="AU2817" s="1"/>
  <c r="E2817"/>
  <c r="AT2817" s="1"/>
  <c r="D2817"/>
  <c r="AS2817" s="1"/>
  <c r="T2816"/>
  <c r="BI2816" s="1"/>
  <c r="S2816"/>
  <c r="BH2816" s="1"/>
  <c r="R2816"/>
  <c r="BG2816" s="1"/>
  <c r="Q2816"/>
  <c r="P2816"/>
  <c r="BE2816" s="1"/>
  <c r="O2816"/>
  <c r="BD2816" s="1"/>
  <c r="N2816"/>
  <c r="BC2816" s="1"/>
  <c r="M2816"/>
  <c r="BB2816" s="1"/>
  <c r="L2816"/>
  <c r="BA2816" s="1"/>
  <c r="K2816"/>
  <c r="AZ2816" s="1"/>
  <c r="J2816"/>
  <c r="AY2816" s="1"/>
  <c r="I2816"/>
  <c r="AX2816" s="1"/>
  <c r="H2816"/>
  <c r="AW2816" s="1"/>
  <c r="G2816"/>
  <c r="AV2816" s="1"/>
  <c r="F2816"/>
  <c r="AU2816" s="1"/>
  <c r="E2816"/>
  <c r="AT2816" s="1"/>
  <c r="D2816"/>
  <c r="AS2816" s="1"/>
  <c r="BA2815"/>
  <c r="T2815"/>
  <c r="BI2815" s="1"/>
  <c r="S2815"/>
  <c r="BH2815" s="1"/>
  <c r="R2815"/>
  <c r="BG2815" s="1"/>
  <c r="Q2815"/>
  <c r="BF2815" s="1"/>
  <c r="P2815"/>
  <c r="BE2815" s="1"/>
  <c r="O2815"/>
  <c r="BD2815" s="1"/>
  <c r="N2815"/>
  <c r="BC2815" s="1"/>
  <c r="M2815"/>
  <c r="BB2815" s="1"/>
  <c r="L2815"/>
  <c r="K2815"/>
  <c r="AZ2815" s="1"/>
  <c r="J2815"/>
  <c r="AY2815" s="1"/>
  <c r="I2815"/>
  <c r="AX2815" s="1"/>
  <c r="H2815"/>
  <c r="AW2815" s="1"/>
  <c r="G2815"/>
  <c r="AV2815" s="1"/>
  <c r="F2815"/>
  <c r="AU2815" s="1"/>
  <c r="E2815"/>
  <c r="AT2815" s="1"/>
  <c r="D2815"/>
  <c r="AS2815" s="1"/>
  <c r="T2814"/>
  <c r="BI2814" s="1"/>
  <c r="S2814"/>
  <c r="BH2814" s="1"/>
  <c r="R2814"/>
  <c r="BG2814" s="1"/>
  <c r="Q2814"/>
  <c r="BF2814" s="1"/>
  <c r="P2814"/>
  <c r="BE2814" s="1"/>
  <c r="O2814"/>
  <c r="BD2814" s="1"/>
  <c r="N2814"/>
  <c r="BC2814" s="1"/>
  <c r="M2814"/>
  <c r="BB2814" s="1"/>
  <c r="L2814"/>
  <c r="BA2814" s="1"/>
  <c r="K2814"/>
  <c r="AZ2814" s="1"/>
  <c r="J2814"/>
  <c r="AY2814" s="1"/>
  <c r="I2814"/>
  <c r="AX2814" s="1"/>
  <c r="H2814"/>
  <c r="AW2814" s="1"/>
  <c r="G2814"/>
  <c r="AV2814" s="1"/>
  <c r="F2814"/>
  <c r="AU2814" s="1"/>
  <c r="E2814"/>
  <c r="AT2814" s="1"/>
  <c r="D2814"/>
  <c r="AS2814" s="1"/>
  <c r="T2813"/>
  <c r="BI2813" s="1"/>
  <c r="S2813"/>
  <c r="BH2813" s="1"/>
  <c r="R2813"/>
  <c r="BG2813" s="1"/>
  <c r="Q2813"/>
  <c r="P2813"/>
  <c r="BE2813" s="1"/>
  <c r="O2813"/>
  <c r="BD2813" s="1"/>
  <c r="N2813"/>
  <c r="BC2813" s="1"/>
  <c r="M2813"/>
  <c r="BB2813" s="1"/>
  <c r="L2813"/>
  <c r="BA2813" s="1"/>
  <c r="K2813"/>
  <c r="AZ2813" s="1"/>
  <c r="J2813"/>
  <c r="AY2813" s="1"/>
  <c r="I2813"/>
  <c r="AX2813" s="1"/>
  <c r="H2813"/>
  <c r="AW2813" s="1"/>
  <c r="G2813"/>
  <c r="AV2813" s="1"/>
  <c r="F2813"/>
  <c r="AU2813" s="1"/>
  <c r="E2813"/>
  <c r="AT2813" s="1"/>
  <c r="D2813"/>
  <c r="AS2813" s="1"/>
  <c r="T2812"/>
  <c r="BI2812" s="1"/>
  <c r="S2812"/>
  <c r="BH2812" s="1"/>
  <c r="R2812"/>
  <c r="BG2812" s="1"/>
  <c r="Q2812"/>
  <c r="P2812"/>
  <c r="BE2812" s="1"/>
  <c r="O2812"/>
  <c r="BD2812" s="1"/>
  <c r="N2812"/>
  <c r="BC2812" s="1"/>
  <c r="M2812"/>
  <c r="BB2812" s="1"/>
  <c r="L2812"/>
  <c r="BA2812" s="1"/>
  <c r="K2812"/>
  <c r="AZ2812" s="1"/>
  <c r="J2812"/>
  <c r="AY2812" s="1"/>
  <c r="I2812"/>
  <c r="AX2812" s="1"/>
  <c r="H2812"/>
  <c r="AW2812" s="1"/>
  <c r="G2812"/>
  <c r="AV2812" s="1"/>
  <c r="F2812"/>
  <c r="AU2812" s="1"/>
  <c r="E2812"/>
  <c r="AT2812" s="1"/>
  <c r="D2812"/>
  <c r="AS2812" s="1"/>
  <c r="T2811"/>
  <c r="BI2811" s="1"/>
  <c r="S2811"/>
  <c r="BH2811" s="1"/>
  <c r="R2811"/>
  <c r="BG2811" s="1"/>
  <c r="Q2811"/>
  <c r="P2811"/>
  <c r="BE2811" s="1"/>
  <c r="O2811"/>
  <c r="BD2811" s="1"/>
  <c r="N2811"/>
  <c r="BC2811" s="1"/>
  <c r="M2811"/>
  <c r="BB2811" s="1"/>
  <c r="L2811"/>
  <c r="BA2811" s="1"/>
  <c r="K2811"/>
  <c r="AZ2811" s="1"/>
  <c r="J2811"/>
  <c r="I2811"/>
  <c r="AX2811" s="1"/>
  <c r="H2811"/>
  <c r="AW2811" s="1"/>
  <c r="G2811"/>
  <c r="AV2811" s="1"/>
  <c r="F2811"/>
  <c r="AU2811" s="1"/>
  <c r="E2811"/>
  <c r="AT2811" s="1"/>
  <c r="D2811"/>
  <c r="AS2811" s="1"/>
  <c r="AQ2810"/>
  <c r="T2810"/>
  <c r="BI2810" s="1"/>
  <c r="S2810"/>
  <c r="BH2810" s="1"/>
  <c r="R2810"/>
  <c r="BG2810" s="1"/>
  <c r="Q2810"/>
  <c r="BF2810" s="1"/>
  <c r="P2810"/>
  <c r="BE2810" s="1"/>
  <c r="O2810"/>
  <c r="BD2810" s="1"/>
  <c r="N2810"/>
  <c r="BC2810" s="1"/>
  <c r="M2810"/>
  <c r="BB2810" s="1"/>
  <c r="L2810"/>
  <c r="BA2810" s="1"/>
  <c r="K2810"/>
  <c r="AZ2810" s="1"/>
  <c r="J2810"/>
  <c r="AY2810" s="1"/>
  <c r="I2810"/>
  <c r="AX2810" s="1"/>
  <c r="H2810"/>
  <c r="AW2810" s="1"/>
  <c r="G2810"/>
  <c r="AV2810" s="1"/>
  <c r="F2810"/>
  <c r="AU2810" s="1"/>
  <c r="E2810"/>
  <c r="AT2810" s="1"/>
  <c r="D2810"/>
  <c r="AS2810" s="1"/>
  <c r="B2810"/>
  <c r="AP2809"/>
  <c r="T2809"/>
  <c r="S2809"/>
  <c r="BH2809" s="1"/>
  <c r="R2809"/>
  <c r="BG2809" s="1"/>
  <c r="Q2809"/>
  <c r="BF2809" s="1"/>
  <c r="P2809"/>
  <c r="O2809"/>
  <c r="BD2809" s="1"/>
  <c r="N2809"/>
  <c r="BC2809" s="1"/>
  <c r="M2809"/>
  <c r="L2809"/>
  <c r="K2809"/>
  <c r="J2809"/>
  <c r="I2809"/>
  <c r="AX2809" s="1"/>
  <c r="H2809"/>
  <c r="AW2809" s="1"/>
  <c r="G2809"/>
  <c r="F2809"/>
  <c r="AU2809" s="1"/>
  <c r="E2809"/>
  <c r="AT2809" s="1"/>
  <c r="D2809"/>
  <c r="A2809"/>
  <c r="BJ2808"/>
  <c r="BI2808"/>
  <c r="BH2808"/>
  <c r="BG2808"/>
  <c r="BF2808"/>
  <c r="BE2808"/>
  <c r="BD2808"/>
  <c r="BC2808"/>
  <c r="BB2808"/>
  <c r="BA2808"/>
  <c r="AZ2808"/>
  <c r="AY2808"/>
  <c r="AX2808"/>
  <c r="AW2808"/>
  <c r="AV2808"/>
  <c r="AU2808"/>
  <c r="AT2808"/>
  <c r="AS2808"/>
  <c r="AN2808"/>
  <c r="AM2808"/>
  <c r="AL2808"/>
  <c r="AK2808"/>
  <c r="AJ2808"/>
  <c r="AI2808"/>
  <c r="AH2808"/>
  <c r="AG2808"/>
  <c r="AF2808"/>
  <c r="AE2808"/>
  <c r="AD2808"/>
  <c r="AC2808"/>
  <c r="AB2808"/>
  <c r="AA2808"/>
  <c r="Z2808"/>
  <c r="Y2808"/>
  <c r="X2808"/>
  <c r="U2808"/>
  <c r="T2808"/>
  <c r="S2808"/>
  <c r="R2808"/>
  <c r="Q2808"/>
  <c r="P2808"/>
  <c r="O2808"/>
  <c r="N2808"/>
  <c r="M2808"/>
  <c r="L2808"/>
  <c r="K2808"/>
  <c r="J2808"/>
  <c r="I2808"/>
  <c r="H2808"/>
  <c r="G2808"/>
  <c r="F2808"/>
  <c r="E2808"/>
  <c r="D2808"/>
  <c r="T2804"/>
  <c r="BI2804" s="1"/>
  <c r="S2804"/>
  <c r="BH2804" s="1"/>
  <c r="R2804"/>
  <c r="BG2804" s="1"/>
  <c r="Q2804"/>
  <c r="BF2804" s="1"/>
  <c r="P2804"/>
  <c r="BE2804" s="1"/>
  <c r="O2804"/>
  <c r="BD2804" s="1"/>
  <c r="N2804"/>
  <c r="BC2804" s="1"/>
  <c r="M2804"/>
  <c r="BB2804" s="1"/>
  <c r="L2804"/>
  <c r="BA2804" s="1"/>
  <c r="K2804"/>
  <c r="AZ2804" s="1"/>
  <c r="J2804"/>
  <c r="AY2804" s="1"/>
  <c r="I2804"/>
  <c r="AX2804" s="1"/>
  <c r="H2804"/>
  <c r="AW2804" s="1"/>
  <c r="G2804"/>
  <c r="AV2804" s="1"/>
  <c r="F2804"/>
  <c r="AU2804" s="1"/>
  <c r="E2804"/>
  <c r="AT2804" s="1"/>
  <c r="D2804"/>
  <c r="AS2804" s="1"/>
  <c r="T2803"/>
  <c r="BI2803" s="1"/>
  <c r="S2803"/>
  <c r="BH2803" s="1"/>
  <c r="R2803"/>
  <c r="BG2803" s="1"/>
  <c r="Q2803"/>
  <c r="BF2803" s="1"/>
  <c r="P2803"/>
  <c r="BE2803" s="1"/>
  <c r="O2803"/>
  <c r="BD2803" s="1"/>
  <c r="N2803"/>
  <c r="BC2803" s="1"/>
  <c r="M2803"/>
  <c r="BB2803" s="1"/>
  <c r="L2803"/>
  <c r="BA2803" s="1"/>
  <c r="K2803"/>
  <c r="AZ2803" s="1"/>
  <c r="J2803"/>
  <c r="AY2803" s="1"/>
  <c r="I2803"/>
  <c r="AX2803" s="1"/>
  <c r="H2803"/>
  <c r="AW2803" s="1"/>
  <c r="G2803"/>
  <c r="AV2803" s="1"/>
  <c r="F2803"/>
  <c r="AU2803" s="1"/>
  <c r="E2803"/>
  <c r="AT2803" s="1"/>
  <c r="D2803"/>
  <c r="AS2803" s="1"/>
  <c r="T2802"/>
  <c r="BI2802" s="1"/>
  <c r="S2802"/>
  <c r="BH2802" s="1"/>
  <c r="R2802"/>
  <c r="BG2802" s="1"/>
  <c r="Q2802"/>
  <c r="BF2802" s="1"/>
  <c r="P2802"/>
  <c r="BE2802" s="1"/>
  <c r="O2802"/>
  <c r="BD2802" s="1"/>
  <c r="N2802"/>
  <c r="BC2802" s="1"/>
  <c r="M2802"/>
  <c r="BB2802" s="1"/>
  <c r="L2802"/>
  <c r="BA2802" s="1"/>
  <c r="K2802"/>
  <c r="AZ2802" s="1"/>
  <c r="J2802"/>
  <c r="AY2802" s="1"/>
  <c r="I2802"/>
  <c r="AX2802" s="1"/>
  <c r="H2802"/>
  <c r="AW2802" s="1"/>
  <c r="G2802"/>
  <c r="AV2802" s="1"/>
  <c r="F2802"/>
  <c r="AU2802" s="1"/>
  <c r="E2802"/>
  <c r="AT2802" s="1"/>
  <c r="D2802"/>
  <c r="AS2802" s="1"/>
  <c r="T2801"/>
  <c r="BI2801" s="1"/>
  <c r="S2801"/>
  <c r="BH2801" s="1"/>
  <c r="R2801"/>
  <c r="BG2801" s="1"/>
  <c r="Q2801"/>
  <c r="BF2801" s="1"/>
  <c r="P2801"/>
  <c r="BE2801" s="1"/>
  <c r="O2801"/>
  <c r="BD2801" s="1"/>
  <c r="N2801"/>
  <c r="BC2801" s="1"/>
  <c r="M2801"/>
  <c r="BB2801" s="1"/>
  <c r="L2801"/>
  <c r="BA2801" s="1"/>
  <c r="K2801"/>
  <c r="AZ2801" s="1"/>
  <c r="J2801"/>
  <c r="AY2801" s="1"/>
  <c r="I2801"/>
  <c r="AX2801" s="1"/>
  <c r="H2801"/>
  <c r="AW2801" s="1"/>
  <c r="G2801"/>
  <c r="AV2801" s="1"/>
  <c r="F2801"/>
  <c r="AU2801" s="1"/>
  <c r="E2801"/>
  <c r="AT2801" s="1"/>
  <c r="D2801"/>
  <c r="AS2801" s="1"/>
  <c r="T2800"/>
  <c r="BI2800" s="1"/>
  <c r="S2800"/>
  <c r="BH2800" s="1"/>
  <c r="R2800"/>
  <c r="BG2800" s="1"/>
  <c r="Q2800"/>
  <c r="BF2800" s="1"/>
  <c r="P2800"/>
  <c r="BE2800" s="1"/>
  <c r="O2800"/>
  <c r="BD2800" s="1"/>
  <c r="N2800"/>
  <c r="BC2800" s="1"/>
  <c r="M2800"/>
  <c r="BB2800" s="1"/>
  <c r="L2800"/>
  <c r="BA2800" s="1"/>
  <c r="K2800"/>
  <c r="AZ2800" s="1"/>
  <c r="J2800"/>
  <c r="AY2800" s="1"/>
  <c r="I2800"/>
  <c r="AX2800" s="1"/>
  <c r="H2800"/>
  <c r="AW2800" s="1"/>
  <c r="G2800"/>
  <c r="AV2800" s="1"/>
  <c r="F2800"/>
  <c r="AU2800" s="1"/>
  <c r="E2800"/>
  <c r="AT2800" s="1"/>
  <c r="D2800"/>
  <c r="AS2800" s="1"/>
  <c r="T2799"/>
  <c r="BI2799" s="1"/>
  <c r="S2799"/>
  <c r="BH2799" s="1"/>
  <c r="R2799"/>
  <c r="Q2799"/>
  <c r="BF2799" s="1"/>
  <c r="P2799"/>
  <c r="BE2799" s="1"/>
  <c r="O2799"/>
  <c r="BD2799" s="1"/>
  <c r="N2799"/>
  <c r="M2799"/>
  <c r="BB2799" s="1"/>
  <c r="L2799"/>
  <c r="BA2799" s="1"/>
  <c r="K2799"/>
  <c r="AZ2799" s="1"/>
  <c r="J2799"/>
  <c r="AY2799" s="1"/>
  <c r="I2799"/>
  <c r="AX2799" s="1"/>
  <c r="H2799"/>
  <c r="AW2799" s="1"/>
  <c r="G2799"/>
  <c r="AV2799" s="1"/>
  <c r="F2799"/>
  <c r="AU2799" s="1"/>
  <c r="E2799"/>
  <c r="AT2799" s="1"/>
  <c r="D2799"/>
  <c r="AS2799" s="1"/>
  <c r="T2798"/>
  <c r="BI2798" s="1"/>
  <c r="S2798"/>
  <c r="BH2798" s="1"/>
  <c r="R2798"/>
  <c r="BG2798" s="1"/>
  <c r="Q2798"/>
  <c r="BF2798" s="1"/>
  <c r="P2798"/>
  <c r="BE2798" s="1"/>
  <c r="O2798"/>
  <c r="N2798"/>
  <c r="BC2798" s="1"/>
  <c r="M2798"/>
  <c r="BB2798" s="1"/>
  <c r="L2798"/>
  <c r="BA2798" s="1"/>
  <c r="K2798"/>
  <c r="AZ2798" s="1"/>
  <c r="J2798"/>
  <c r="AY2798" s="1"/>
  <c r="I2798"/>
  <c r="AX2798" s="1"/>
  <c r="H2798"/>
  <c r="AW2798" s="1"/>
  <c r="G2798"/>
  <c r="AV2798" s="1"/>
  <c r="F2798"/>
  <c r="AU2798" s="1"/>
  <c r="E2798"/>
  <c r="AT2798" s="1"/>
  <c r="D2798"/>
  <c r="AS2798" s="1"/>
  <c r="T2797"/>
  <c r="BI2797" s="1"/>
  <c r="S2797"/>
  <c r="BH2797" s="1"/>
  <c r="R2797"/>
  <c r="BG2797" s="1"/>
  <c r="Q2797"/>
  <c r="BF2797" s="1"/>
  <c r="P2797"/>
  <c r="BE2797" s="1"/>
  <c r="O2797"/>
  <c r="BD2797" s="1"/>
  <c r="N2797"/>
  <c r="BC2797" s="1"/>
  <c r="M2797"/>
  <c r="BB2797" s="1"/>
  <c r="L2797"/>
  <c r="BA2797" s="1"/>
  <c r="K2797"/>
  <c r="J2797"/>
  <c r="AY2797" s="1"/>
  <c r="I2797"/>
  <c r="AX2797" s="1"/>
  <c r="H2797"/>
  <c r="AW2797" s="1"/>
  <c r="G2797"/>
  <c r="AV2797" s="1"/>
  <c r="F2797"/>
  <c r="AU2797" s="1"/>
  <c r="E2797"/>
  <c r="AT2797" s="1"/>
  <c r="D2797"/>
  <c r="AS2797" s="1"/>
  <c r="T2796"/>
  <c r="BI2796" s="1"/>
  <c r="S2796"/>
  <c r="BH2796" s="1"/>
  <c r="R2796"/>
  <c r="BG2796" s="1"/>
  <c r="Q2796"/>
  <c r="P2796"/>
  <c r="O2796"/>
  <c r="BD2796" s="1"/>
  <c r="N2796"/>
  <c r="BC2796" s="1"/>
  <c r="M2796"/>
  <c r="BB2796" s="1"/>
  <c r="L2796"/>
  <c r="BA2796" s="1"/>
  <c r="K2796"/>
  <c r="AZ2796" s="1"/>
  <c r="J2796"/>
  <c r="AY2796" s="1"/>
  <c r="I2796"/>
  <c r="AX2796" s="1"/>
  <c r="H2796"/>
  <c r="AW2796" s="1"/>
  <c r="G2796"/>
  <c r="AV2796" s="1"/>
  <c r="F2796"/>
  <c r="AU2796" s="1"/>
  <c r="E2796"/>
  <c r="AT2796" s="1"/>
  <c r="D2796"/>
  <c r="BJ2795"/>
  <c r="BI2795"/>
  <c r="BH2795"/>
  <c r="BG2795"/>
  <c r="BF2795"/>
  <c r="BE2795"/>
  <c r="BD2795"/>
  <c r="BC2795"/>
  <c r="BB2795"/>
  <c r="BA2795"/>
  <c r="AZ2795"/>
  <c r="AY2795"/>
  <c r="AX2795"/>
  <c r="AW2795"/>
  <c r="AV2795"/>
  <c r="AU2795"/>
  <c r="AT2795"/>
  <c r="AS2795"/>
  <c r="AN2795"/>
  <c r="AM2795"/>
  <c r="AL2795"/>
  <c r="AK2795"/>
  <c r="AJ2795"/>
  <c r="AI2795"/>
  <c r="AH2795"/>
  <c r="AG2795"/>
  <c r="AF2795"/>
  <c r="AE2795"/>
  <c r="AD2795"/>
  <c r="AC2795"/>
  <c r="AB2795"/>
  <c r="AA2795"/>
  <c r="Z2795"/>
  <c r="Y2795"/>
  <c r="X2795"/>
  <c r="U2795"/>
  <c r="T2795"/>
  <c r="S2795"/>
  <c r="R2795"/>
  <c r="Q2795"/>
  <c r="P2795"/>
  <c r="O2795"/>
  <c r="N2795"/>
  <c r="M2795"/>
  <c r="L2795"/>
  <c r="K2795"/>
  <c r="J2795"/>
  <c r="I2795"/>
  <c r="H2795"/>
  <c r="G2795"/>
  <c r="F2795"/>
  <c r="E2795"/>
  <c r="D2795"/>
  <c r="T2786"/>
  <c r="BI2786" s="1"/>
  <c r="S2786"/>
  <c r="BH2786" s="1"/>
  <c r="R2786"/>
  <c r="BG2786" s="1"/>
  <c r="Q2786"/>
  <c r="BF2786" s="1"/>
  <c r="P2786"/>
  <c r="BE2786" s="1"/>
  <c r="O2786"/>
  <c r="BD2786" s="1"/>
  <c r="N2786"/>
  <c r="BC2786" s="1"/>
  <c r="M2786"/>
  <c r="BB2786" s="1"/>
  <c r="L2786"/>
  <c r="BA2786" s="1"/>
  <c r="K2786"/>
  <c r="AZ2786" s="1"/>
  <c r="J2786"/>
  <c r="AY2786" s="1"/>
  <c r="I2786"/>
  <c r="AX2786" s="1"/>
  <c r="H2786"/>
  <c r="AW2786" s="1"/>
  <c r="G2786"/>
  <c r="AV2786" s="1"/>
  <c r="F2786"/>
  <c r="AU2786" s="1"/>
  <c r="E2786"/>
  <c r="AT2786" s="1"/>
  <c r="D2786"/>
  <c r="AS2786" s="1"/>
  <c r="T2785"/>
  <c r="BI2785" s="1"/>
  <c r="S2785"/>
  <c r="BH2785" s="1"/>
  <c r="R2785"/>
  <c r="BG2785" s="1"/>
  <c r="Q2785"/>
  <c r="BF2785" s="1"/>
  <c r="P2785"/>
  <c r="BE2785" s="1"/>
  <c r="O2785"/>
  <c r="BD2785" s="1"/>
  <c r="N2785"/>
  <c r="BC2785" s="1"/>
  <c r="M2785"/>
  <c r="BB2785" s="1"/>
  <c r="L2785"/>
  <c r="BA2785" s="1"/>
  <c r="K2785"/>
  <c r="AZ2785" s="1"/>
  <c r="J2785"/>
  <c r="AY2785" s="1"/>
  <c r="I2785"/>
  <c r="AX2785" s="1"/>
  <c r="H2785"/>
  <c r="AW2785" s="1"/>
  <c r="G2785"/>
  <c r="AV2785" s="1"/>
  <c r="F2785"/>
  <c r="AU2785" s="1"/>
  <c r="E2785"/>
  <c r="AT2785" s="1"/>
  <c r="D2785"/>
  <c r="AS2785" s="1"/>
  <c r="T2784"/>
  <c r="BI2784" s="1"/>
  <c r="S2784"/>
  <c r="BH2784" s="1"/>
  <c r="R2784"/>
  <c r="BG2784" s="1"/>
  <c r="Q2784"/>
  <c r="BF2784" s="1"/>
  <c r="P2784"/>
  <c r="BE2784" s="1"/>
  <c r="O2784"/>
  <c r="BD2784" s="1"/>
  <c r="N2784"/>
  <c r="BC2784" s="1"/>
  <c r="M2784"/>
  <c r="BB2784" s="1"/>
  <c r="L2784"/>
  <c r="BA2784" s="1"/>
  <c r="K2784"/>
  <c r="AZ2784" s="1"/>
  <c r="J2784"/>
  <c r="AY2784" s="1"/>
  <c r="I2784"/>
  <c r="AX2784" s="1"/>
  <c r="H2784"/>
  <c r="AW2784" s="1"/>
  <c r="G2784"/>
  <c r="AV2784" s="1"/>
  <c r="F2784"/>
  <c r="AU2784" s="1"/>
  <c r="E2784"/>
  <c r="AT2784" s="1"/>
  <c r="D2784"/>
  <c r="AS2784" s="1"/>
  <c r="T2783"/>
  <c r="BI2783" s="1"/>
  <c r="S2783"/>
  <c r="BH2783" s="1"/>
  <c r="R2783"/>
  <c r="BG2783" s="1"/>
  <c r="Q2783"/>
  <c r="BF2783" s="1"/>
  <c r="P2783"/>
  <c r="BE2783" s="1"/>
  <c r="O2783"/>
  <c r="BD2783" s="1"/>
  <c r="N2783"/>
  <c r="BC2783" s="1"/>
  <c r="M2783"/>
  <c r="BB2783" s="1"/>
  <c r="L2783"/>
  <c r="BA2783" s="1"/>
  <c r="K2783"/>
  <c r="AZ2783" s="1"/>
  <c r="J2783"/>
  <c r="AY2783" s="1"/>
  <c r="I2783"/>
  <c r="AX2783" s="1"/>
  <c r="H2783"/>
  <c r="AW2783" s="1"/>
  <c r="G2783"/>
  <c r="AV2783" s="1"/>
  <c r="F2783"/>
  <c r="AU2783" s="1"/>
  <c r="E2783"/>
  <c r="AT2783" s="1"/>
  <c r="D2783"/>
  <c r="AS2783" s="1"/>
  <c r="T2782"/>
  <c r="BI2782" s="1"/>
  <c r="S2782"/>
  <c r="BH2782" s="1"/>
  <c r="R2782"/>
  <c r="BG2782" s="1"/>
  <c r="Q2782"/>
  <c r="BF2782" s="1"/>
  <c r="P2782"/>
  <c r="BE2782" s="1"/>
  <c r="O2782"/>
  <c r="BD2782" s="1"/>
  <c r="N2782"/>
  <c r="BC2782" s="1"/>
  <c r="M2782"/>
  <c r="BB2782" s="1"/>
  <c r="L2782"/>
  <c r="BA2782" s="1"/>
  <c r="K2782"/>
  <c r="AZ2782" s="1"/>
  <c r="J2782"/>
  <c r="AY2782" s="1"/>
  <c r="I2782"/>
  <c r="AX2782" s="1"/>
  <c r="H2782"/>
  <c r="AW2782" s="1"/>
  <c r="G2782"/>
  <c r="AV2782" s="1"/>
  <c r="F2782"/>
  <c r="AU2782" s="1"/>
  <c r="E2782"/>
  <c r="AT2782" s="1"/>
  <c r="D2782"/>
  <c r="AS2782" s="1"/>
  <c r="T2781"/>
  <c r="BI2781" s="1"/>
  <c r="S2781"/>
  <c r="BH2781" s="1"/>
  <c r="R2781"/>
  <c r="BG2781" s="1"/>
  <c r="Q2781"/>
  <c r="BF2781" s="1"/>
  <c r="P2781"/>
  <c r="BE2781" s="1"/>
  <c r="O2781"/>
  <c r="BD2781" s="1"/>
  <c r="N2781"/>
  <c r="BC2781" s="1"/>
  <c r="M2781"/>
  <c r="BB2781" s="1"/>
  <c r="L2781"/>
  <c r="BA2781" s="1"/>
  <c r="K2781"/>
  <c r="AZ2781" s="1"/>
  <c r="J2781"/>
  <c r="AY2781" s="1"/>
  <c r="I2781"/>
  <c r="AX2781" s="1"/>
  <c r="H2781"/>
  <c r="AW2781" s="1"/>
  <c r="G2781"/>
  <c r="AV2781" s="1"/>
  <c r="F2781"/>
  <c r="AU2781" s="1"/>
  <c r="E2781"/>
  <c r="AT2781" s="1"/>
  <c r="D2781"/>
  <c r="AS2781" s="1"/>
  <c r="T2780"/>
  <c r="BI2780" s="1"/>
  <c r="S2780"/>
  <c r="BH2780" s="1"/>
  <c r="R2780"/>
  <c r="BG2780" s="1"/>
  <c r="Q2780"/>
  <c r="BF2780" s="1"/>
  <c r="P2780"/>
  <c r="BE2780" s="1"/>
  <c r="O2780"/>
  <c r="BD2780" s="1"/>
  <c r="N2780"/>
  <c r="BC2780" s="1"/>
  <c r="M2780"/>
  <c r="BB2780" s="1"/>
  <c r="L2780"/>
  <c r="BA2780" s="1"/>
  <c r="K2780"/>
  <c r="AZ2780" s="1"/>
  <c r="J2780"/>
  <c r="AY2780" s="1"/>
  <c r="I2780"/>
  <c r="AX2780" s="1"/>
  <c r="H2780"/>
  <c r="AW2780" s="1"/>
  <c r="G2780"/>
  <c r="AV2780" s="1"/>
  <c r="F2780"/>
  <c r="AU2780" s="1"/>
  <c r="E2780"/>
  <c r="AT2780" s="1"/>
  <c r="D2780"/>
  <c r="AS2780" s="1"/>
  <c r="AQ2779"/>
  <c r="T2779"/>
  <c r="BI2779" s="1"/>
  <c r="S2779"/>
  <c r="BH2779" s="1"/>
  <c r="R2779"/>
  <c r="BG2779" s="1"/>
  <c r="Q2779"/>
  <c r="BF2779" s="1"/>
  <c r="P2779"/>
  <c r="BE2779" s="1"/>
  <c r="O2779"/>
  <c r="BD2779" s="1"/>
  <c r="N2779"/>
  <c r="BC2779" s="1"/>
  <c r="M2779"/>
  <c r="BB2779" s="1"/>
  <c r="L2779"/>
  <c r="BA2779" s="1"/>
  <c r="K2779"/>
  <c r="AZ2779" s="1"/>
  <c r="J2779"/>
  <c r="AY2779" s="1"/>
  <c r="I2779"/>
  <c r="AX2779" s="1"/>
  <c r="H2779"/>
  <c r="AW2779" s="1"/>
  <c r="G2779"/>
  <c r="AV2779" s="1"/>
  <c r="F2779"/>
  <c r="AU2779" s="1"/>
  <c r="E2779"/>
  <c r="AT2779" s="1"/>
  <c r="D2779"/>
  <c r="AS2779" s="1"/>
  <c r="B2779"/>
  <c r="AP2778"/>
  <c r="T2778"/>
  <c r="BI2778" s="1"/>
  <c r="S2778"/>
  <c r="BH2778" s="1"/>
  <c r="R2778"/>
  <c r="Q2778"/>
  <c r="BF2778" s="1"/>
  <c r="P2778"/>
  <c r="O2778"/>
  <c r="BD2778" s="1"/>
  <c r="N2778"/>
  <c r="BC2778" s="1"/>
  <c r="M2778"/>
  <c r="BB2778" s="1"/>
  <c r="L2778"/>
  <c r="BA2778" s="1"/>
  <c r="K2778"/>
  <c r="AZ2778" s="1"/>
  <c r="J2778"/>
  <c r="AY2778" s="1"/>
  <c r="I2778"/>
  <c r="H2778"/>
  <c r="AW2778" s="1"/>
  <c r="G2778"/>
  <c r="AV2778" s="1"/>
  <c r="F2778"/>
  <c r="E2778"/>
  <c r="AT2778" s="1"/>
  <c r="D2778"/>
  <c r="AS2778" s="1"/>
  <c r="A2778"/>
  <c r="BJ2777"/>
  <c r="BI2777"/>
  <c r="BH2777"/>
  <c r="BG2777"/>
  <c r="BF2777"/>
  <c r="BE2777"/>
  <c r="BD2777"/>
  <c r="BC2777"/>
  <c r="BB2777"/>
  <c r="BA2777"/>
  <c r="AZ2777"/>
  <c r="AY2777"/>
  <c r="AX2777"/>
  <c r="AW2777"/>
  <c r="AV2777"/>
  <c r="AU2777"/>
  <c r="AT2777"/>
  <c r="AS2777"/>
  <c r="AN2777"/>
  <c r="AM2777"/>
  <c r="AL2777"/>
  <c r="AK2777"/>
  <c r="AJ2777"/>
  <c r="AI2777"/>
  <c r="AH2777"/>
  <c r="AG2777"/>
  <c r="AF2777"/>
  <c r="AE2777"/>
  <c r="AD2777"/>
  <c r="AC2777"/>
  <c r="AB2777"/>
  <c r="AA2777"/>
  <c r="Z2777"/>
  <c r="Y2777"/>
  <c r="X2777"/>
  <c r="U2777"/>
  <c r="T2777"/>
  <c r="S2777"/>
  <c r="R2777"/>
  <c r="Q2777"/>
  <c r="P2777"/>
  <c r="O2777"/>
  <c r="N2777"/>
  <c r="M2777"/>
  <c r="L2777"/>
  <c r="K2777"/>
  <c r="J2777"/>
  <c r="I2777"/>
  <c r="H2777"/>
  <c r="G2777"/>
  <c r="F2777"/>
  <c r="E2777"/>
  <c r="D2777"/>
  <c r="T2773"/>
  <c r="BI2773" s="1"/>
  <c r="S2773"/>
  <c r="BH2773" s="1"/>
  <c r="R2773"/>
  <c r="BG2773" s="1"/>
  <c r="Q2773"/>
  <c r="BF2773" s="1"/>
  <c r="P2773"/>
  <c r="BE2773" s="1"/>
  <c r="O2773"/>
  <c r="BD2773" s="1"/>
  <c r="N2773"/>
  <c r="BC2773" s="1"/>
  <c r="M2773"/>
  <c r="BB2773" s="1"/>
  <c r="L2773"/>
  <c r="BA2773" s="1"/>
  <c r="K2773"/>
  <c r="AZ2773" s="1"/>
  <c r="J2773"/>
  <c r="AY2773" s="1"/>
  <c r="I2773"/>
  <c r="AX2773" s="1"/>
  <c r="H2773"/>
  <c r="AW2773" s="1"/>
  <c r="G2773"/>
  <c r="AV2773" s="1"/>
  <c r="F2773"/>
  <c r="AU2773" s="1"/>
  <c r="E2773"/>
  <c r="AT2773" s="1"/>
  <c r="D2773"/>
  <c r="AS2773" s="1"/>
  <c r="T2772"/>
  <c r="BI2772" s="1"/>
  <c r="S2772"/>
  <c r="BH2772" s="1"/>
  <c r="R2772"/>
  <c r="BG2772" s="1"/>
  <c r="Q2772"/>
  <c r="BF2772" s="1"/>
  <c r="P2772"/>
  <c r="BE2772" s="1"/>
  <c r="O2772"/>
  <c r="BD2772" s="1"/>
  <c r="N2772"/>
  <c r="BC2772" s="1"/>
  <c r="M2772"/>
  <c r="BB2772" s="1"/>
  <c r="L2772"/>
  <c r="BA2772" s="1"/>
  <c r="K2772"/>
  <c r="AZ2772" s="1"/>
  <c r="J2772"/>
  <c r="AY2772" s="1"/>
  <c r="I2772"/>
  <c r="AX2772" s="1"/>
  <c r="H2772"/>
  <c r="AW2772" s="1"/>
  <c r="G2772"/>
  <c r="AV2772" s="1"/>
  <c r="F2772"/>
  <c r="AU2772" s="1"/>
  <c r="E2772"/>
  <c r="AT2772" s="1"/>
  <c r="D2772"/>
  <c r="AS2772" s="1"/>
  <c r="T2771"/>
  <c r="BI2771" s="1"/>
  <c r="S2771"/>
  <c r="BH2771" s="1"/>
  <c r="R2771"/>
  <c r="BG2771" s="1"/>
  <c r="Q2771"/>
  <c r="BF2771" s="1"/>
  <c r="P2771"/>
  <c r="BE2771" s="1"/>
  <c r="O2771"/>
  <c r="BD2771" s="1"/>
  <c r="N2771"/>
  <c r="BC2771" s="1"/>
  <c r="M2771"/>
  <c r="BB2771" s="1"/>
  <c r="L2771"/>
  <c r="BA2771" s="1"/>
  <c r="K2771"/>
  <c r="AZ2771" s="1"/>
  <c r="J2771"/>
  <c r="AY2771" s="1"/>
  <c r="I2771"/>
  <c r="AX2771" s="1"/>
  <c r="H2771"/>
  <c r="AW2771" s="1"/>
  <c r="G2771"/>
  <c r="AV2771" s="1"/>
  <c r="F2771"/>
  <c r="AU2771" s="1"/>
  <c r="E2771"/>
  <c r="AT2771" s="1"/>
  <c r="D2771"/>
  <c r="AS2771" s="1"/>
  <c r="T2770"/>
  <c r="BI2770" s="1"/>
  <c r="S2770"/>
  <c r="BH2770" s="1"/>
  <c r="R2770"/>
  <c r="BG2770" s="1"/>
  <c r="Q2770"/>
  <c r="P2770"/>
  <c r="BE2770" s="1"/>
  <c r="O2770"/>
  <c r="BD2770" s="1"/>
  <c r="N2770"/>
  <c r="BC2770" s="1"/>
  <c r="M2770"/>
  <c r="BB2770" s="1"/>
  <c r="L2770"/>
  <c r="BA2770" s="1"/>
  <c r="K2770"/>
  <c r="AZ2770" s="1"/>
  <c r="J2770"/>
  <c r="AY2770" s="1"/>
  <c r="I2770"/>
  <c r="AX2770" s="1"/>
  <c r="H2770"/>
  <c r="AW2770" s="1"/>
  <c r="G2770"/>
  <c r="AV2770" s="1"/>
  <c r="F2770"/>
  <c r="AU2770" s="1"/>
  <c r="E2770"/>
  <c r="AT2770" s="1"/>
  <c r="D2770"/>
  <c r="AS2770" s="1"/>
  <c r="T2769"/>
  <c r="BI2769" s="1"/>
  <c r="S2769"/>
  <c r="BH2769" s="1"/>
  <c r="R2769"/>
  <c r="BG2769" s="1"/>
  <c r="Q2769"/>
  <c r="P2769"/>
  <c r="BE2769" s="1"/>
  <c r="O2769"/>
  <c r="BD2769" s="1"/>
  <c r="N2769"/>
  <c r="BC2769" s="1"/>
  <c r="M2769"/>
  <c r="BB2769" s="1"/>
  <c r="L2769"/>
  <c r="BA2769" s="1"/>
  <c r="K2769"/>
  <c r="AZ2769" s="1"/>
  <c r="J2769"/>
  <c r="AY2769" s="1"/>
  <c r="I2769"/>
  <c r="AX2769" s="1"/>
  <c r="H2769"/>
  <c r="AW2769" s="1"/>
  <c r="G2769"/>
  <c r="AV2769" s="1"/>
  <c r="F2769"/>
  <c r="AU2769" s="1"/>
  <c r="E2769"/>
  <c r="AT2769" s="1"/>
  <c r="D2769"/>
  <c r="AS2769" s="1"/>
  <c r="T2768"/>
  <c r="BI2768" s="1"/>
  <c r="S2768"/>
  <c r="BH2768" s="1"/>
  <c r="R2768"/>
  <c r="BG2768" s="1"/>
  <c r="Q2768"/>
  <c r="P2768"/>
  <c r="BE2768" s="1"/>
  <c r="O2768"/>
  <c r="BD2768" s="1"/>
  <c r="N2768"/>
  <c r="M2768"/>
  <c r="BB2768" s="1"/>
  <c r="L2768"/>
  <c r="BA2768" s="1"/>
  <c r="K2768"/>
  <c r="AZ2768" s="1"/>
  <c r="J2768"/>
  <c r="AY2768" s="1"/>
  <c r="I2768"/>
  <c r="AX2768" s="1"/>
  <c r="H2768"/>
  <c r="AW2768" s="1"/>
  <c r="G2768"/>
  <c r="AV2768" s="1"/>
  <c r="F2768"/>
  <c r="AU2768" s="1"/>
  <c r="E2768"/>
  <c r="AT2768" s="1"/>
  <c r="D2768"/>
  <c r="AS2768" s="1"/>
  <c r="T2767"/>
  <c r="BI2767" s="1"/>
  <c r="S2767"/>
  <c r="BH2767" s="1"/>
  <c r="R2767"/>
  <c r="BG2767" s="1"/>
  <c r="Q2767"/>
  <c r="BF2767" s="1"/>
  <c r="P2767"/>
  <c r="BE2767" s="1"/>
  <c r="O2767"/>
  <c r="BD2767" s="1"/>
  <c r="N2767"/>
  <c r="BC2767" s="1"/>
  <c r="M2767"/>
  <c r="BB2767" s="1"/>
  <c r="L2767"/>
  <c r="BA2767" s="1"/>
  <c r="K2767"/>
  <c r="J2767"/>
  <c r="AY2767" s="1"/>
  <c r="I2767"/>
  <c r="AX2767" s="1"/>
  <c r="H2767"/>
  <c r="G2767"/>
  <c r="AV2767" s="1"/>
  <c r="F2767"/>
  <c r="AU2767" s="1"/>
  <c r="E2767"/>
  <c r="AT2767" s="1"/>
  <c r="D2767"/>
  <c r="AS2767" s="1"/>
  <c r="AQ2766"/>
  <c r="T2766"/>
  <c r="BI2766" s="1"/>
  <c r="S2766"/>
  <c r="BH2766" s="1"/>
  <c r="R2766"/>
  <c r="BG2766" s="1"/>
  <c r="Q2766"/>
  <c r="BF2766" s="1"/>
  <c r="P2766"/>
  <c r="BE2766" s="1"/>
  <c r="O2766"/>
  <c r="N2766"/>
  <c r="BC2766" s="1"/>
  <c r="M2766"/>
  <c r="BB2766" s="1"/>
  <c r="L2766"/>
  <c r="BA2766" s="1"/>
  <c r="K2766"/>
  <c r="AZ2766" s="1"/>
  <c r="J2766"/>
  <c r="AY2766" s="1"/>
  <c r="I2766"/>
  <c r="AX2766" s="1"/>
  <c r="H2766"/>
  <c r="AW2766" s="1"/>
  <c r="G2766"/>
  <c r="AV2766" s="1"/>
  <c r="F2766"/>
  <c r="AU2766" s="1"/>
  <c r="E2766"/>
  <c r="AT2766" s="1"/>
  <c r="D2766"/>
  <c r="AS2766" s="1"/>
  <c r="B2766"/>
  <c r="AP2765"/>
  <c r="T2765"/>
  <c r="BI2765" s="1"/>
  <c r="S2765"/>
  <c r="BH2765" s="1"/>
  <c r="R2765"/>
  <c r="BG2765" s="1"/>
  <c r="Q2765"/>
  <c r="BF2765" s="1"/>
  <c r="P2765"/>
  <c r="BE2765" s="1"/>
  <c r="O2765"/>
  <c r="BD2765" s="1"/>
  <c r="N2765"/>
  <c r="BC2765" s="1"/>
  <c r="M2765"/>
  <c r="BB2765" s="1"/>
  <c r="L2765"/>
  <c r="K2765"/>
  <c r="AZ2765" s="1"/>
  <c r="J2765"/>
  <c r="AY2765" s="1"/>
  <c r="I2765"/>
  <c r="AX2765" s="1"/>
  <c r="H2765"/>
  <c r="AW2765" s="1"/>
  <c r="G2765"/>
  <c r="AV2765" s="1"/>
  <c r="F2765"/>
  <c r="AU2765" s="1"/>
  <c r="E2765"/>
  <c r="AT2765" s="1"/>
  <c r="D2765"/>
  <c r="A2765"/>
  <c r="BJ2764"/>
  <c r="BI2764"/>
  <c r="BH2764"/>
  <c r="BG2764"/>
  <c r="BF2764"/>
  <c r="BE2764"/>
  <c r="BD2764"/>
  <c r="BC2764"/>
  <c r="BB2764"/>
  <c r="BA2764"/>
  <c r="AZ2764"/>
  <c r="AY2764"/>
  <c r="AX2764"/>
  <c r="AW2764"/>
  <c r="AV2764"/>
  <c r="AU2764"/>
  <c r="AT2764"/>
  <c r="AS2764"/>
  <c r="AN2764"/>
  <c r="AM2764"/>
  <c r="AL2764"/>
  <c r="AK2764"/>
  <c r="AJ2764"/>
  <c r="AI2764"/>
  <c r="AH2764"/>
  <c r="AG2764"/>
  <c r="AF2764"/>
  <c r="AE2764"/>
  <c r="AD2764"/>
  <c r="AC2764"/>
  <c r="AB2764"/>
  <c r="AA2764"/>
  <c r="Z2764"/>
  <c r="Y2764"/>
  <c r="X2764"/>
  <c r="U2764"/>
  <c r="T2764"/>
  <c r="S2764"/>
  <c r="R2764"/>
  <c r="Q2764"/>
  <c r="P2764"/>
  <c r="O2764"/>
  <c r="N2764"/>
  <c r="M2764"/>
  <c r="L2764"/>
  <c r="K2764"/>
  <c r="J2764"/>
  <c r="I2764"/>
  <c r="H2764"/>
  <c r="G2764"/>
  <c r="F2764"/>
  <c r="E2764"/>
  <c r="D2764"/>
  <c r="T2760"/>
  <c r="BI2760" s="1"/>
  <c r="S2760"/>
  <c r="BH2760" s="1"/>
  <c r="R2760"/>
  <c r="BG2760" s="1"/>
  <c r="Q2760"/>
  <c r="BF2760" s="1"/>
  <c r="P2760"/>
  <c r="BE2760" s="1"/>
  <c r="O2760"/>
  <c r="BD2760" s="1"/>
  <c r="N2760"/>
  <c r="BC2760" s="1"/>
  <c r="M2760"/>
  <c r="BB2760" s="1"/>
  <c r="L2760"/>
  <c r="BA2760" s="1"/>
  <c r="K2760"/>
  <c r="J2760"/>
  <c r="AY2760" s="1"/>
  <c r="I2760"/>
  <c r="AX2760" s="1"/>
  <c r="H2760"/>
  <c r="AW2760" s="1"/>
  <c r="G2760"/>
  <c r="AV2760" s="1"/>
  <c r="F2760"/>
  <c r="AU2760" s="1"/>
  <c r="E2760"/>
  <c r="AT2760" s="1"/>
  <c r="D2760"/>
  <c r="AS2760" s="1"/>
  <c r="T2759"/>
  <c r="BI2759" s="1"/>
  <c r="S2759"/>
  <c r="BH2759" s="1"/>
  <c r="R2759"/>
  <c r="BG2759" s="1"/>
  <c r="Q2759"/>
  <c r="BF2759" s="1"/>
  <c r="P2759"/>
  <c r="BE2759" s="1"/>
  <c r="O2759"/>
  <c r="BD2759" s="1"/>
  <c r="N2759"/>
  <c r="BC2759" s="1"/>
  <c r="M2759"/>
  <c r="BB2759" s="1"/>
  <c r="L2759"/>
  <c r="BA2759" s="1"/>
  <c r="K2759"/>
  <c r="AZ2759" s="1"/>
  <c r="J2759"/>
  <c r="AY2759" s="1"/>
  <c r="I2759"/>
  <c r="AX2759" s="1"/>
  <c r="H2759"/>
  <c r="AW2759" s="1"/>
  <c r="G2759"/>
  <c r="AV2759" s="1"/>
  <c r="F2759"/>
  <c r="AU2759" s="1"/>
  <c r="E2759"/>
  <c r="AT2759" s="1"/>
  <c r="D2759"/>
  <c r="AS2759" s="1"/>
  <c r="T2758"/>
  <c r="BI2758" s="1"/>
  <c r="S2758"/>
  <c r="BH2758" s="1"/>
  <c r="R2758"/>
  <c r="BG2758" s="1"/>
  <c r="Q2758"/>
  <c r="BF2758" s="1"/>
  <c r="P2758"/>
  <c r="BE2758" s="1"/>
  <c r="O2758"/>
  <c r="BD2758" s="1"/>
  <c r="N2758"/>
  <c r="BC2758" s="1"/>
  <c r="M2758"/>
  <c r="BB2758" s="1"/>
  <c r="L2758"/>
  <c r="BA2758" s="1"/>
  <c r="K2758"/>
  <c r="AZ2758" s="1"/>
  <c r="J2758"/>
  <c r="AY2758" s="1"/>
  <c r="I2758"/>
  <c r="AX2758" s="1"/>
  <c r="H2758"/>
  <c r="AW2758" s="1"/>
  <c r="G2758"/>
  <c r="AV2758" s="1"/>
  <c r="F2758"/>
  <c r="AU2758" s="1"/>
  <c r="E2758"/>
  <c r="AT2758" s="1"/>
  <c r="D2758"/>
  <c r="AS2758" s="1"/>
  <c r="T2757"/>
  <c r="BI2757" s="1"/>
  <c r="S2757"/>
  <c r="BH2757" s="1"/>
  <c r="R2757"/>
  <c r="BG2757" s="1"/>
  <c r="Q2757"/>
  <c r="BF2757" s="1"/>
  <c r="P2757"/>
  <c r="BE2757" s="1"/>
  <c r="O2757"/>
  <c r="BD2757" s="1"/>
  <c r="N2757"/>
  <c r="BC2757" s="1"/>
  <c r="M2757"/>
  <c r="BB2757" s="1"/>
  <c r="L2757"/>
  <c r="BA2757" s="1"/>
  <c r="K2757"/>
  <c r="AZ2757" s="1"/>
  <c r="J2757"/>
  <c r="AY2757" s="1"/>
  <c r="I2757"/>
  <c r="AX2757" s="1"/>
  <c r="H2757"/>
  <c r="AW2757" s="1"/>
  <c r="G2757"/>
  <c r="AV2757" s="1"/>
  <c r="F2757"/>
  <c r="AU2757" s="1"/>
  <c r="E2757"/>
  <c r="AT2757" s="1"/>
  <c r="D2757"/>
  <c r="AS2757" s="1"/>
  <c r="T2756"/>
  <c r="BI2756" s="1"/>
  <c r="S2756"/>
  <c r="BH2756" s="1"/>
  <c r="R2756"/>
  <c r="BG2756" s="1"/>
  <c r="Q2756"/>
  <c r="BF2756" s="1"/>
  <c r="P2756"/>
  <c r="BE2756" s="1"/>
  <c r="O2756"/>
  <c r="BD2756" s="1"/>
  <c r="N2756"/>
  <c r="BC2756" s="1"/>
  <c r="M2756"/>
  <c r="BB2756" s="1"/>
  <c r="L2756"/>
  <c r="BA2756" s="1"/>
  <c r="K2756"/>
  <c r="AZ2756" s="1"/>
  <c r="J2756"/>
  <c r="AY2756" s="1"/>
  <c r="I2756"/>
  <c r="AX2756" s="1"/>
  <c r="H2756"/>
  <c r="AW2756" s="1"/>
  <c r="G2756"/>
  <c r="AV2756" s="1"/>
  <c r="F2756"/>
  <c r="AU2756" s="1"/>
  <c r="E2756"/>
  <c r="AT2756" s="1"/>
  <c r="D2756"/>
  <c r="AS2756" s="1"/>
  <c r="T2755"/>
  <c r="BI2755" s="1"/>
  <c r="S2755"/>
  <c r="R2755"/>
  <c r="BG2755" s="1"/>
  <c r="Q2755"/>
  <c r="BF2755" s="1"/>
  <c r="P2755"/>
  <c r="BE2755" s="1"/>
  <c r="O2755"/>
  <c r="BD2755" s="1"/>
  <c r="N2755"/>
  <c r="BC2755" s="1"/>
  <c r="M2755"/>
  <c r="BB2755" s="1"/>
  <c r="L2755"/>
  <c r="BA2755" s="1"/>
  <c r="K2755"/>
  <c r="AZ2755" s="1"/>
  <c r="J2755"/>
  <c r="AY2755" s="1"/>
  <c r="I2755"/>
  <c r="AX2755" s="1"/>
  <c r="H2755"/>
  <c r="AW2755" s="1"/>
  <c r="G2755"/>
  <c r="AV2755" s="1"/>
  <c r="F2755"/>
  <c r="AU2755" s="1"/>
  <c r="E2755"/>
  <c r="AT2755" s="1"/>
  <c r="D2755"/>
  <c r="AS2755" s="1"/>
  <c r="T2754"/>
  <c r="BI2754" s="1"/>
  <c r="S2754"/>
  <c r="BH2754" s="1"/>
  <c r="R2754"/>
  <c r="BG2754" s="1"/>
  <c r="Q2754"/>
  <c r="BF2754" s="1"/>
  <c r="P2754"/>
  <c r="BE2754" s="1"/>
  <c r="O2754"/>
  <c r="BD2754" s="1"/>
  <c r="N2754"/>
  <c r="M2754"/>
  <c r="BB2754" s="1"/>
  <c r="L2754"/>
  <c r="BA2754" s="1"/>
  <c r="K2754"/>
  <c r="AZ2754" s="1"/>
  <c r="J2754"/>
  <c r="AY2754" s="1"/>
  <c r="I2754"/>
  <c r="AX2754" s="1"/>
  <c r="H2754"/>
  <c r="AW2754" s="1"/>
  <c r="G2754"/>
  <c r="AV2754" s="1"/>
  <c r="F2754"/>
  <c r="AU2754" s="1"/>
  <c r="E2754"/>
  <c r="AT2754" s="1"/>
  <c r="D2754"/>
  <c r="AS2754" s="1"/>
  <c r="AQ2753"/>
  <c r="T2753"/>
  <c r="BI2753" s="1"/>
  <c r="S2753"/>
  <c r="BH2753" s="1"/>
  <c r="R2753"/>
  <c r="BG2753" s="1"/>
  <c r="Q2753"/>
  <c r="BF2753" s="1"/>
  <c r="P2753"/>
  <c r="BE2753" s="1"/>
  <c r="O2753"/>
  <c r="BD2753" s="1"/>
  <c r="N2753"/>
  <c r="BC2753" s="1"/>
  <c r="M2753"/>
  <c r="BB2753" s="1"/>
  <c r="L2753"/>
  <c r="BA2753" s="1"/>
  <c r="K2753"/>
  <c r="AZ2753" s="1"/>
  <c r="J2753"/>
  <c r="AY2753" s="1"/>
  <c r="I2753"/>
  <c r="AX2753" s="1"/>
  <c r="H2753"/>
  <c r="AW2753" s="1"/>
  <c r="G2753"/>
  <c r="AV2753" s="1"/>
  <c r="F2753"/>
  <c r="AU2753" s="1"/>
  <c r="E2753"/>
  <c r="AT2753" s="1"/>
  <c r="D2753"/>
  <c r="AS2753" s="1"/>
  <c r="B2753"/>
  <c r="AP2752"/>
  <c r="T2752"/>
  <c r="S2752"/>
  <c r="BH2752" s="1"/>
  <c r="R2752"/>
  <c r="BG2752" s="1"/>
  <c r="Q2752"/>
  <c r="P2752"/>
  <c r="BE2752" s="1"/>
  <c r="O2752"/>
  <c r="BD2752" s="1"/>
  <c r="N2752"/>
  <c r="BC2752" s="1"/>
  <c r="M2752"/>
  <c r="L2752"/>
  <c r="BA2752" s="1"/>
  <c r="K2752"/>
  <c r="AZ2752" s="1"/>
  <c r="J2752"/>
  <c r="AY2752" s="1"/>
  <c r="I2752"/>
  <c r="AX2752" s="1"/>
  <c r="H2752"/>
  <c r="G2752"/>
  <c r="AV2752" s="1"/>
  <c r="F2752"/>
  <c r="AU2752" s="1"/>
  <c r="E2752"/>
  <c r="AT2752" s="1"/>
  <c r="D2752"/>
  <c r="AS2752" s="1"/>
  <c r="A2752"/>
  <c r="BJ2751"/>
  <c r="BI2751"/>
  <c r="BH2751"/>
  <c r="BG2751"/>
  <c r="BF2751"/>
  <c r="BE2751"/>
  <c r="BD2751"/>
  <c r="BC2751"/>
  <c r="BB2751"/>
  <c r="BA2751"/>
  <c r="AZ2751"/>
  <c r="AY2751"/>
  <c r="AX2751"/>
  <c r="AW2751"/>
  <c r="AV2751"/>
  <c r="AU2751"/>
  <c r="AT2751"/>
  <c r="AS2751"/>
  <c r="AN2751"/>
  <c r="AM2751"/>
  <c r="AL2751"/>
  <c r="AK2751"/>
  <c r="AJ2751"/>
  <c r="AI2751"/>
  <c r="AH2751"/>
  <c r="AG2751"/>
  <c r="AF2751"/>
  <c r="AE2751"/>
  <c r="AD2751"/>
  <c r="AC2751"/>
  <c r="AB2751"/>
  <c r="AA2751"/>
  <c r="Z2751"/>
  <c r="Y2751"/>
  <c r="X2751"/>
  <c r="U2751"/>
  <c r="T2751"/>
  <c r="S2751"/>
  <c r="R2751"/>
  <c r="Q2751"/>
  <c r="P2751"/>
  <c r="O2751"/>
  <c r="N2751"/>
  <c r="M2751"/>
  <c r="L2751"/>
  <c r="K2751"/>
  <c r="J2751"/>
  <c r="I2751"/>
  <c r="H2751"/>
  <c r="G2751"/>
  <c r="F2751"/>
  <c r="E2751"/>
  <c r="D2751"/>
  <c r="T2747"/>
  <c r="BI2747" s="1"/>
  <c r="S2747"/>
  <c r="BH2747" s="1"/>
  <c r="R2747"/>
  <c r="BG2747" s="1"/>
  <c r="Q2747"/>
  <c r="BF2747" s="1"/>
  <c r="P2747"/>
  <c r="BE2747" s="1"/>
  <c r="O2747"/>
  <c r="BD2747" s="1"/>
  <c r="N2747"/>
  <c r="BC2747" s="1"/>
  <c r="M2747"/>
  <c r="BB2747" s="1"/>
  <c r="L2747"/>
  <c r="BA2747" s="1"/>
  <c r="K2747"/>
  <c r="AZ2747" s="1"/>
  <c r="J2747"/>
  <c r="AY2747" s="1"/>
  <c r="I2747"/>
  <c r="AX2747" s="1"/>
  <c r="H2747"/>
  <c r="AW2747" s="1"/>
  <c r="G2747"/>
  <c r="AV2747" s="1"/>
  <c r="F2747"/>
  <c r="AU2747" s="1"/>
  <c r="E2747"/>
  <c r="AT2747" s="1"/>
  <c r="D2747"/>
  <c r="AS2747" s="1"/>
  <c r="T2746"/>
  <c r="BI2746" s="1"/>
  <c r="S2746"/>
  <c r="BH2746" s="1"/>
  <c r="R2746"/>
  <c r="BG2746" s="1"/>
  <c r="Q2746"/>
  <c r="BF2746" s="1"/>
  <c r="P2746"/>
  <c r="BE2746" s="1"/>
  <c r="O2746"/>
  <c r="BD2746" s="1"/>
  <c r="N2746"/>
  <c r="BC2746" s="1"/>
  <c r="M2746"/>
  <c r="BB2746" s="1"/>
  <c r="L2746"/>
  <c r="BA2746" s="1"/>
  <c r="K2746"/>
  <c r="AZ2746" s="1"/>
  <c r="J2746"/>
  <c r="AY2746" s="1"/>
  <c r="I2746"/>
  <c r="AX2746" s="1"/>
  <c r="H2746"/>
  <c r="AW2746" s="1"/>
  <c r="G2746"/>
  <c r="AV2746" s="1"/>
  <c r="F2746"/>
  <c r="AU2746" s="1"/>
  <c r="E2746"/>
  <c r="AT2746" s="1"/>
  <c r="D2746"/>
  <c r="AS2746" s="1"/>
  <c r="T2745"/>
  <c r="BI2745" s="1"/>
  <c r="S2745"/>
  <c r="BH2745" s="1"/>
  <c r="R2745"/>
  <c r="BG2745" s="1"/>
  <c r="Q2745"/>
  <c r="BF2745" s="1"/>
  <c r="P2745"/>
  <c r="BE2745" s="1"/>
  <c r="O2745"/>
  <c r="BD2745" s="1"/>
  <c r="N2745"/>
  <c r="BC2745" s="1"/>
  <c r="M2745"/>
  <c r="BB2745" s="1"/>
  <c r="L2745"/>
  <c r="BA2745" s="1"/>
  <c r="K2745"/>
  <c r="AZ2745" s="1"/>
  <c r="J2745"/>
  <c r="AY2745" s="1"/>
  <c r="I2745"/>
  <c r="AX2745" s="1"/>
  <c r="H2745"/>
  <c r="AW2745" s="1"/>
  <c r="G2745"/>
  <c r="AV2745" s="1"/>
  <c r="F2745"/>
  <c r="AU2745" s="1"/>
  <c r="E2745"/>
  <c r="AT2745" s="1"/>
  <c r="D2745"/>
  <c r="AS2745" s="1"/>
  <c r="T2744"/>
  <c r="BI2744" s="1"/>
  <c r="S2744"/>
  <c r="BH2744" s="1"/>
  <c r="R2744"/>
  <c r="BG2744" s="1"/>
  <c r="Q2744"/>
  <c r="BF2744" s="1"/>
  <c r="P2744"/>
  <c r="BE2744" s="1"/>
  <c r="O2744"/>
  <c r="BD2744" s="1"/>
  <c r="N2744"/>
  <c r="BC2744" s="1"/>
  <c r="M2744"/>
  <c r="BB2744" s="1"/>
  <c r="L2744"/>
  <c r="BA2744" s="1"/>
  <c r="K2744"/>
  <c r="AZ2744" s="1"/>
  <c r="J2744"/>
  <c r="AY2744" s="1"/>
  <c r="I2744"/>
  <c r="AX2744" s="1"/>
  <c r="H2744"/>
  <c r="AW2744" s="1"/>
  <c r="G2744"/>
  <c r="AV2744" s="1"/>
  <c r="F2744"/>
  <c r="AU2744" s="1"/>
  <c r="E2744"/>
  <c r="AT2744" s="1"/>
  <c r="D2744"/>
  <c r="AS2744" s="1"/>
  <c r="T2743"/>
  <c r="BI2743" s="1"/>
  <c r="S2743"/>
  <c r="BH2743" s="1"/>
  <c r="R2743"/>
  <c r="BG2743" s="1"/>
  <c r="Q2743"/>
  <c r="BF2743" s="1"/>
  <c r="P2743"/>
  <c r="BE2743" s="1"/>
  <c r="O2743"/>
  <c r="BD2743" s="1"/>
  <c r="N2743"/>
  <c r="BC2743" s="1"/>
  <c r="M2743"/>
  <c r="BB2743" s="1"/>
  <c r="L2743"/>
  <c r="BA2743" s="1"/>
  <c r="K2743"/>
  <c r="AZ2743" s="1"/>
  <c r="J2743"/>
  <c r="AY2743" s="1"/>
  <c r="I2743"/>
  <c r="AX2743" s="1"/>
  <c r="H2743"/>
  <c r="AW2743" s="1"/>
  <c r="G2743"/>
  <c r="AV2743" s="1"/>
  <c r="F2743"/>
  <c r="AU2743" s="1"/>
  <c r="E2743"/>
  <c r="AT2743" s="1"/>
  <c r="D2743"/>
  <c r="AS2743" s="1"/>
  <c r="T2742"/>
  <c r="BI2742" s="1"/>
  <c r="S2742"/>
  <c r="BH2742" s="1"/>
  <c r="R2742"/>
  <c r="BG2742" s="1"/>
  <c r="Q2742"/>
  <c r="BF2742" s="1"/>
  <c r="P2742"/>
  <c r="BE2742" s="1"/>
  <c r="O2742"/>
  <c r="BD2742" s="1"/>
  <c r="N2742"/>
  <c r="BC2742" s="1"/>
  <c r="M2742"/>
  <c r="BB2742" s="1"/>
  <c r="L2742"/>
  <c r="BA2742" s="1"/>
  <c r="K2742"/>
  <c r="AZ2742" s="1"/>
  <c r="J2742"/>
  <c r="AY2742" s="1"/>
  <c r="I2742"/>
  <c r="AX2742" s="1"/>
  <c r="H2742"/>
  <c r="AW2742" s="1"/>
  <c r="G2742"/>
  <c r="AV2742" s="1"/>
  <c r="F2742"/>
  <c r="AU2742" s="1"/>
  <c r="E2742"/>
  <c r="AT2742" s="1"/>
  <c r="D2742"/>
  <c r="AS2742" s="1"/>
  <c r="T2741"/>
  <c r="BI2741" s="1"/>
  <c r="S2741"/>
  <c r="BH2741" s="1"/>
  <c r="R2741"/>
  <c r="BG2741" s="1"/>
  <c r="Q2741"/>
  <c r="BF2741" s="1"/>
  <c r="P2741"/>
  <c r="BE2741" s="1"/>
  <c r="O2741"/>
  <c r="BD2741" s="1"/>
  <c r="N2741"/>
  <c r="BC2741" s="1"/>
  <c r="M2741"/>
  <c r="BB2741" s="1"/>
  <c r="L2741"/>
  <c r="BA2741" s="1"/>
  <c r="K2741"/>
  <c r="AZ2741" s="1"/>
  <c r="J2741"/>
  <c r="I2741"/>
  <c r="H2741"/>
  <c r="AW2741" s="1"/>
  <c r="G2741"/>
  <c r="AV2741" s="1"/>
  <c r="F2741"/>
  <c r="AU2741" s="1"/>
  <c r="E2741"/>
  <c r="AT2741" s="1"/>
  <c r="D2741"/>
  <c r="AQ2740"/>
  <c r="T2740"/>
  <c r="BI2740" s="1"/>
  <c r="S2740"/>
  <c r="BH2740" s="1"/>
  <c r="R2740"/>
  <c r="BG2740" s="1"/>
  <c r="Q2740"/>
  <c r="BF2740" s="1"/>
  <c r="P2740"/>
  <c r="BE2740" s="1"/>
  <c r="O2740"/>
  <c r="BD2740" s="1"/>
  <c r="N2740"/>
  <c r="BC2740" s="1"/>
  <c r="M2740"/>
  <c r="BB2740" s="1"/>
  <c r="L2740"/>
  <c r="K2740"/>
  <c r="AZ2740" s="1"/>
  <c r="J2740"/>
  <c r="AY2740" s="1"/>
  <c r="I2740"/>
  <c r="AX2740" s="1"/>
  <c r="H2740"/>
  <c r="AW2740" s="1"/>
  <c r="G2740"/>
  <c r="AV2740" s="1"/>
  <c r="F2740"/>
  <c r="AU2740" s="1"/>
  <c r="E2740"/>
  <c r="AT2740" s="1"/>
  <c r="D2740"/>
  <c r="AS2740" s="1"/>
  <c r="B2740"/>
  <c r="AP2739"/>
  <c r="T2739"/>
  <c r="BI2739" s="1"/>
  <c r="S2739"/>
  <c r="BH2739" s="1"/>
  <c r="R2739"/>
  <c r="Q2739"/>
  <c r="BF2739" s="1"/>
  <c r="P2739"/>
  <c r="BE2739" s="1"/>
  <c r="O2739"/>
  <c r="N2739"/>
  <c r="BC2739" s="1"/>
  <c r="M2739"/>
  <c r="L2739"/>
  <c r="K2739"/>
  <c r="J2739"/>
  <c r="AY2739" s="1"/>
  <c r="I2739"/>
  <c r="AX2739" s="1"/>
  <c r="H2739"/>
  <c r="AW2739" s="1"/>
  <c r="G2739"/>
  <c r="AV2739" s="1"/>
  <c r="F2739"/>
  <c r="AU2739" s="1"/>
  <c r="E2739"/>
  <c r="AT2739" s="1"/>
  <c r="D2739"/>
  <c r="AS2739" s="1"/>
  <c r="A2739"/>
  <c r="BJ2738"/>
  <c r="BI2738"/>
  <c r="BH2738"/>
  <c r="BG2738"/>
  <c r="BF2738"/>
  <c r="BE2738"/>
  <c r="BD2738"/>
  <c r="BC2738"/>
  <c r="BB2738"/>
  <c r="BA2738"/>
  <c r="AZ2738"/>
  <c r="AY2738"/>
  <c r="AX2738"/>
  <c r="AW2738"/>
  <c r="AV2738"/>
  <c r="AU2738"/>
  <c r="AT2738"/>
  <c r="AS2738"/>
  <c r="AN2738"/>
  <c r="AM2738"/>
  <c r="AL2738"/>
  <c r="AK2738"/>
  <c r="AJ2738"/>
  <c r="AI2738"/>
  <c r="AH2738"/>
  <c r="AG2738"/>
  <c r="AF2738"/>
  <c r="AE2738"/>
  <c r="AD2738"/>
  <c r="AC2738"/>
  <c r="AB2738"/>
  <c r="AA2738"/>
  <c r="Z2738"/>
  <c r="Y2738"/>
  <c r="X2738"/>
  <c r="U2738"/>
  <c r="T2738"/>
  <c r="S2738"/>
  <c r="R2738"/>
  <c r="Q2738"/>
  <c r="P2738"/>
  <c r="O2738"/>
  <c r="N2738"/>
  <c r="M2738"/>
  <c r="L2738"/>
  <c r="K2738"/>
  <c r="J2738"/>
  <c r="I2738"/>
  <c r="H2738"/>
  <c r="G2738"/>
  <c r="F2738"/>
  <c r="E2738"/>
  <c r="D2738"/>
  <c r="T2734"/>
  <c r="BI2734" s="1"/>
  <c r="S2734"/>
  <c r="BH2734" s="1"/>
  <c r="R2734"/>
  <c r="BG2734" s="1"/>
  <c r="Q2734"/>
  <c r="BF2734" s="1"/>
  <c r="P2734"/>
  <c r="BE2734" s="1"/>
  <c r="O2734"/>
  <c r="BD2734" s="1"/>
  <c r="N2734"/>
  <c r="BC2734" s="1"/>
  <c r="M2734"/>
  <c r="BB2734" s="1"/>
  <c r="L2734"/>
  <c r="BA2734" s="1"/>
  <c r="K2734"/>
  <c r="AZ2734" s="1"/>
  <c r="J2734"/>
  <c r="AY2734" s="1"/>
  <c r="I2734"/>
  <c r="AX2734" s="1"/>
  <c r="H2734"/>
  <c r="AW2734" s="1"/>
  <c r="G2734"/>
  <c r="AV2734" s="1"/>
  <c r="F2734"/>
  <c r="AU2734" s="1"/>
  <c r="E2734"/>
  <c r="D2734"/>
  <c r="AS2734" s="1"/>
  <c r="T2733"/>
  <c r="BI2733" s="1"/>
  <c r="S2733"/>
  <c r="BH2733" s="1"/>
  <c r="R2733"/>
  <c r="BG2733" s="1"/>
  <c r="Q2733"/>
  <c r="BF2733" s="1"/>
  <c r="P2733"/>
  <c r="BE2733" s="1"/>
  <c r="O2733"/>
  <c r="BD2733" s="1"/>
  <c r="N2733"/>
  <c r="BC2733" s="1"/>
  <c r="M2733"/>
  <c r="BB2733" s="1"/>
  <c r="L2733"/>
  <c r="BA2733" s="1"/>
  <c r="K2733"/>
  <c r="AZ2733" s="1"/>
  <c r="J2733"/>
  <c r="AY2733" s="1"/>
  <c r="I2733"/>
  <c r="AX2733" s="1"/>
  <c r="H2733"/>
  <c r="AW2733" s="1"/>
  <c r="G2733"/>
  <c r="AV2733" s="1"/>
  <c r="F2733"/>
  <c r="AU2733" s="1"/>
  <c r="E2733"/>
  <c r="D2733"/>
  <c r="AS2733" s="1"/>
  <c r="T2732"/>
  <c r="BI2732" s="1"/>
  <c r="S2732"/>
  <c r="BH2732" s="1"/>
  <c r="R2732"/>
  <c r="BG2732" s="1"/>
  <c r="Q2732"/>
  <c r="BF2732" s="1"/>
  <c r="P2732"/>
  <c r="BE2732" s="1"/>
  <c r="O2732"/>
  <c r="BD2732" s="1"/>
  <c r="N2732"/>
  <c r="BC2732" s="1"/>
  <c r="M2732"/>
  <c r="BB2732" s="1"/>
  <c r="L2732"/>
  <c r="BA2732" s="1"/>
  <c r="K2732"/>
  <c r="AZ2732" s="1"/>
  <c r="J2732"/>
  <c r="AY2732" s="1"/>
  <c r="I2732"/>
  <c r="AX2732" s="1"/>
  <c r="H2732"/>
  <c r="AW2732" s="1"/>
  <c r="G2732"/>
  <c r="AV2732" s="1"/>
  <c r="F2732"/>
  <c r="AU2732" s="1"/>
  <c r="E2732"/>
  <c r="D2732"/>
  <c r="AS2732" s="1"/>
  <c r="T2731"/>
  <c r="BI2731" s="1"/>
  <c r="S2731"/>
  <c r="BH2731" s="1"/>
  <c r="R2731"/>
  <c r="BG2731" s="1"/>
  <c r="Q2731"/>
  <c r="P2731"/>
  <c r="BE2731" s="1"/>
  <c r="O2731"/>
  <c r="BD2731" s="1"/>
  <c r="N2731"/>
  <c r="BC2731" s="1"/>
  <c r="M2731"/>
  <c r="BB2731" s="1"/>
  <c r="L2731"/>
  <c r="BA2731" s="1"/>
  <c r="K2731"/>
  <c r="AZ2731" s="1"/>
  <c r="J2731"/>
  <c r="AY2731" s="1"/>
  <c r="I2731"/>
  <c r="AX2731" s="1"/>
  <c r="H2731"/>
  <c r="AW2731" s="1"/>
  <c r="G2731"/>
  <c r="AV2731" s="1"/>
  <c r="F2731"/>
  <c r="AU2731" s="1"/>
  <c r="E2731"/>
  <c r="AT2731" s="1"/>
  <c r="D2731"/>
  <c r="AS2731" s="1"/>
  <c r="T2730"/>
  <c r="BI2730" s="1"/>
  <c r="S2730"/>
  <c r="BH2730" s="1"/>
  <c r="R2730"/>
  <c r="BG2730" s="1"/>
  <c r="Q2730"/>
  <c r="BF2730" s="1"/>
  <c r="P2730"/>
  <c r="BE2730" s="1"/>
  <c r="O2730"/>
  <c r="BD2730" s="1"/>
  <c r="N2730"/>
  <c r="BC2730" s="1"/>
  <c r="M2730"/>
  <c r="BB2730" s="1"/>
  <c r="L2730"/>
  <c r="BA2730" s="1"/>
  <c r="K2730"/>
  <c r="AZ2730" s="1"/>
  <c r="J2730"/>
  <c r="AY2730" s="1"/>
  <c r="I2730"/>
  <c r="AX2730" s="1"/>
  <c r="H2730"/>
  <c r="AW2730" s="1"/>
  <c r="G2730"/>
  <c r="AV2730" s="1"/>
  <c r="F2730"/>
  <c r="AU2730" s="1"/>
  <c r="E2730"/>
  <c r="AT2730" s="1"/>
  <c r="D2730"/>
  <c r="AS2730" s="1"/>
  <c r="T2729"/>
  <c r="BI2729" s="1"/>
  <c r="S2729"/>
  <c r="BH2729" s="1"/>
  <c r="R2729"/>
  <c r="BG2729" s="1"/>
  <c r="Q2729"/>
  <c r="BF2729" s="1"/>
  <c r="P2729"/>
  <c r="BE2729" s="1"/>
  <c r="O2729"/>
  <c r="BD2729" s="1"/>
  <c r="N2729"/>
  <c r="BC2729" s="1"/>
  <c r="M2729"/>
  <c r="BB2729" s="1"/>
  <c r="L2729"/>
  <c r="BA2729" s="1"/>
  <c r="K2729"/>
  <c r="AZ2729" s="1"/>
  <c r="J2729"/>
  <c r="AY2729" s="1"/>
  <c r="I2729"/>
  <c r="AX2729" s="1"/>
  <c r="H2729"/>
  <c r="AW2729" s="1"/>
  <c r="G2729"/>
  <c r="AV2729" s="1"/>
  <c r="F2729"/>
  <c r="AU2729" s="1"/>
  <c r="E2729"/>
  <c r="AT2729" s="1"/>
  <c r="D2729"/>
  <c r="AS2729" s="1"/>
  <c r="T2728"/>
  <c r="BI2728" s="1"/>
  <c r="S2728"/>
  <c r="BH2728" s="1"/>
  <c r="R2728"/>
  <c r="BG2728" s="1"/>
  <c r="Q2728"/>
  <c r="BF2728" s="1"/>
  <c r="P2728"/>
  <c r="BE2728" s="1"/>
  <c r="O2728"/>
  <c r="BD2728" s="1"/>
  <c r="N2728"/>
  <c r="BC2728" s="1"/>
  <c r="M2728"/>
  <c r="BB2728" s="1"/>
  <c r="L2728"/>
  <c r="BA2728" s="1"/>
  <c r="K2728"/>
  <c r="AZ2728" s="1"/>
  <c r="J2728"/>
  <c r="AY2728" s="1"/>
  <c r="I2728"/>
  <c r="H2728"/>
  <c r="AW2728" s="1"/>
  <c r="G2728"/>
  <c r="AV2728" s="1"/>
  <c r="F2728"/>
  <c r="AU2728" s="1"/>
  <c r="E2728"/>
  <c r="AT2728" s="1"/>
  <c r="D2728"/>
  <c r="AS2728" s="1"/>
  <c r="AQ2727"/>
  <c r="T2727"/>
  <c r="BI2727" s="1"/>
  <c r="S2727"/>
  <c r="BH2727" s="1"/>
  <c r="R2727"/>
  <c r="BG2727" s="1"/>
  <c r="Q2727"/>
  <c r="BF2727" s="1"/>
  <c r="P2727"/>
  <c r="BE2727" s="1"/>
  <c r="O2727"/>
  <c r="BD2727" s="1"/>
  <c r="N2727"/>
  <c r="BC2727" s="1"/>
  <c r="M2727"/>
  <c r="BB2727" s="1"/>
  <c r="L2727"/>
  <c r="BA2727" s="1"/>
  <c r="K2727"/>
  <c r="J2727"/>
  <c r="AY2727" s="1"/>
  <c r="I2727"/>
  <c r="AX2727" s="1"/>
  <c r="H2727"/>
  <c r="AW2727" s="1"/>
  <c r="G2727"/>
  <c r="AV2727" s="1"/>
  <c r="F2727"/>
  <c r="AU2727" s="1"/>
  <c r="E2727"/>
  <c r="AT2727" s="1"/>
  <c r="D2727"/>
  <c r="AS2727" s="1"/>
  <c r="B2727"/>
  <c r="AP2726"/>
  <c r="T2726"/>
  <c r="BI2726" s="1"/>
  <c r="S2726"/>
  <c r="R2726"/>
  <c r="Q2726"/>
  <c r="BF2726" s="1"/>
  <c r="P2726"/>
  <c r="BE2726" s="1"/>
  <c r="O2726"/>
  <c r="N2726"/>
  <c r="M2726"/>
  <c r="L2726"/>
  <c r="BA2726" s="1"/>
  <c r="K2726"/>
  <c r="AZ2726" s="1"/>
  <c r="J2726"/>
  <c r="AY2726" s="1"/>
  <c r="I2726"/>
  <c r="AX2726" s="1"/>
  <c r="H2726"/>
  <c r="AW2726" s="1"/>
  <c r="G2726"/>
  <c r="AV2726" s="1"/>
  <c r="F2726"/>
  <c r="AU2726" s="1"/>
  <c r="E2726"/>
  <c r="AT2726" s="1"/>
  <c r="D2726"/>
  <c r="AS2726" s="1"/>
  <c r="A2726"/>
  <c r="BJ2725"/>
  <c r="BI2725"/>
  <c r="BH2725"/>
  <c r="BG2725"/>
  <c r="BF2725"/>
  <c r="BE2725"/>
  <c r="BD2725"/>
  <c r="BC2725"/>
  <c r="BB2725"/>
  <c r="BA2725"/>
  <c r="AZ2725"/>
  <c r="AY2725"/>
  <c r="AX2725"/>
  <c r="AW2725"/>
  <c r="AV2725"/>
  <c r="AU2725"/>
  <c r="AT2725"/>
  <c r="AS2725"/>
  <c r="AN2725"/>
  <c r="AM2725"/>
  <c r="AL2725"/>
  <c r="AK2725"/>
  <c r="AJ2725"/>
  <c r="AI2725"/>
  <c r="AH2725"/>
  <c r="AG2725"/>
  <c r="AF2725"/>
  <c r="AE2725"/>
  <c r="AD2725"/>
  <c r="AC2725"/>
  <c r="AB2725"/>
  <c r="AA2725"/>
  <c r="Z2725"/>
  <c r="Y2725"/>
  <c r="X2725"/>
  <c r="U2725"/>
  <c r="T2725"/>
  <c r="S2725"/>
  <c r="R2725"/>
  <c r="Q2725"/>
  <c r="P2725"/>
  <c r="O2725"/>
  <c r="N2725"/>
  <c r="M2725"/>
  <c r="L2725"/>
  <c r="K2725"/>
  <c r="J2725"/>
  <c r="I2725"/>
  <c r="H2725"/>
  <c r="G2725"/>
  <c r="F2725"/>
  <c r="E2725"/>
  <c r="D2725"/>
  <c r="T2721"/>
  <c r="BI2721" s="1"/>
  <c r="S2721"/>
  <c r="BH2721" s="1"/>
  <c r="R2721"/>
  <c r="BG2721" s="1"/>
  <c r="Q2721"/>
  <c r="BF2721" s="1"/>
  <c r="P2721"/>
  <c r="BE2721" s="1"/>
  <c r="O2721"/>
  <c r="BD2721" s="1"/>
  <c r="N2721"/>
  <c r="BC2721" s="1"/>
  <c r="M2721"/>
  <c r="BB2721" s="1"/>
  <c r="L2721"/>
  <c r="BA2721" s="1"/>
  <c r="K2721"/>
  <c r="AZ2721" s="1"/>
  <c r="J2721"/>
  <c r="AY2721" s="1"/>
  <c r="I2721"/>
  <c r="AX2721" s="1"/>
  <c r="H2721"/>
  <c r="AW2721" s="1"/>
  <c r="G2721"/>
  <c r="AV2721" s="1"/>
  <c r="F2721"/>
  <c r="AU2721" s="1"/>
  <c r="E2721"/>
  <c r="AT2721" s="1"/>
  <c r="D2721"/>
  <c r="AS2721" s="1"/>
  <c r="T2720"/>
  <c r="BI2720" s="1"/>
  <c r="S2720"/>
  <c r="BH2720" s="1"/>
  <c r="R2720"/>
  <c r="BG2720" s="1"/>
  <c r="Q2720"/>
  <c r="BF2720" s="1"/>
  <c r="P2720"/>
  <c r="BE2720" s="1"/>
  <c r="O2720"/>
  <c r="BD2720" s="1"/>
  <c r="N2720"/>
  <c r="BC2720" s="1"/>
  <c r="M2720"/>
  <c r="BB2720" s="1"/>
  <c r="L2720"/>
  <c r="BA2720" s="1"/>
  <c r="K2720"/>
  <c r="AZ2720" s="1"/>
  <c r="J2720"/>
  <c r="AY2720" s="1"/>
  <c r="I2720"/>
  <c r="AX2720" s="1"/>
  <c r="H2720"/>
  <c r="AW2720" s="1"/>
  <c r="G2720"/>
  <c r="AV2720" s="1"/>
  <c r="F2720"/>
  <c r="AU2720" s="1"/>
  <c r="E2720"/>
  <c r="AT2720" s="1"/>
  <c r="D2720"/>
  <c r="AS2720" s="1"/>
  <c r="T2719"/>
  <c r="BI2719" s="1"/>
  <c r="S2719"/>
  <c r="BH2719" s="1"/>
  <c r="R2719"/>
  <c r="BG2719" s="1"/>
  <c r="Q2719"/>
  <c r="BF2719" s="1"/>
  <c r="P2719"/>
  <c r="BE2719" s="1"/>
  <c r="O2719"/>
  <c r="BD2719" s="1"/>
  <c r="N2719"/>
  <c r="BC2719" s="1"/>
  <c r="M2719"/>
  <c r="BB2719" s="1"/>
  <c r="L2719"/>
  <c r="BA2719" s="1"/>
  <c r="K2719"/>
  <c r="AZ2719" s="1"/>
  <c r="J2719"/>
  <c r="AY2719" s="1"/>
  <c r="I2719"/>
  <c r="AX2719" s="1"/>
  <c r="H2719"/>
  <c r="AW2719" s="1"/>
  <c r="G2719"/>
  <c r="AV2719" s="1"/>
  <c r="F2719"/>
  <c r="AU2719" s="1"/>
  <c r="E2719"/>
  <c r="D2719"/>
  <c r="AS2719" s="1"/>
  <c r="T2718"/>
  <c r="BI2718" s="1"/>
  <c r="S2718"/>
  <c r="BH2718" s="1"/>
  <c r="R2718"/>
  <c r="BG2718" s="1"/>
  <c r="Q2718"/>
  <c r="BF2718" s="1"/>
  <c r="P2718"/>
  <c r="BE2718" s="1"/>
  <c r="O2718"/>
  <c r="BD2718" s="1"/>
  <c r="N2718"/>
  <c r="BC2718" s="1"/>
  <c r="M2718"/>
  <c r="BB2718" s="1"/>
  <c r="L2718"/>
  <c r="BA2718" s="1"/>
  <c r="K2718"/>
  <c r="AZ2718" s="1"/>
  <c r="J2718"/>
  <c r="AY2718" s="1"/>
  <c r="I2718"/>
  <c r="AX2718" s="1"/>
  <c r="H2718"/>
  <c r="AW2718" s="1"/>
  <c r="G2718"/>
  <c r="AV2718" s="1"/>
  <c r="F2718"/>
  <c r="AU2718" s="1"/>
  <c r="E2718"/>
  <c r="AT2718" s="1"/>
  <c r="D2718"/>
  <c r="AS2718" s="1"/>
  <c r="T2717"/>
  <c r="BI2717" s="1"/>
  <c r="S2717"/>
  <c r="BH2717" s="1"/>
  <c r="R2717"/>
  <c r="BG2717" s="1"/>
  <c r="Q2717"/>
  <c r="BF2717" s="1"/>
  <c r="P2717"/>
  <c r="BE2717" s="1"/>
  <c r="O2717"/>
  <c r="BD2717" s="1"/>
  <c r="N2717"/>
  <c r="BC2717" s="1"/>
  <c r="M2717"/>
  <c r="BB2717" s="1"/>
  <c r="L2717"/>
  <c r="BA2717" s="1"/>
  <c r="K2717"/>
  <c r="AZ2717" s="1"/>
  <c r="J2717"/>
  <c r="AY2717" s="1"/>
  <c r="I2717"/>
  <c r="AX2717" s="1"/>
  <c r="H2717"/>
  <c r="AW2717" s="1"/>
  <c r="G2717"/>
  <c r="AV2717" s="1"/>
  <c r="F2717"/>
  <c r="AU2717" s="1"/>
  <c r="E2717"/>
  <c r="AT2717" s="1"/>
  <c r="D2717"/>
  <c r="AS2717" s="1"/>
  <c r="T2716"/>
  <c r="BI2716" s="1"/>
  <c r="S2716"/>
  <c r="BH2716" s="1"/>
  <c r="R2716"/>
  <c r="BG2716" s="1"/>
  <c r="Q2716"/>
  <c r="BF2716" s="1"/>
  <c r="P2716"/>
  <c r="BE2716" s="1"/>
  <c r="O2716"/>
  <c r="BD2716" s="1"/>
  <c r="N2716"/>
  <c r="BC2716" s="1"/>
  <c r="M2716"/>
  <c r="BB2716" s="1"/>
  <c r="L2716"/>
  <c r="BA2716" s="1"/>
  <c r="K2716"/>
  <c r="AZ2716" s="1"/>
  <c r="J2716"/>
  <c r="AY2716" s="1"/>
  <c r="I2716"/>
  <c r="AX2716" s="1"/>
  <c r="H2716"/>
  <c r="AW2716" s="1"/>
  <c r="G2716"/>
  <c r="AV2716" s="1"/>
  <c r="F2716"/>
  <c r="AU2716" s="1"/>
  <c r="E2716"/>
  <c r="AT2716" s="1"/>
  <c r="D2716"/>
  <c r="AS2716" s="1"/>
  <c r="T2715"/>
  <c r="BI2715" s="1"/>
  <c r="S2715"/>
  <c r="BH2715" s="1"/>
  <c r="R2715"/>
  <c r="BG2715" s="1"/>
  <c r="Q2715"/>
  <c r="BF2715" s="1"/>
  <c r="P2715"/>
  <c r="BE2715" s="1"/>
  <c r="O2715"/>
  <c r="BD2715" s="1"/>
  <c r="N2715"/>
  <c r="BC2715" s="1"/>
  <c r="M2715"/>
  <c r="BB2715" s="1"/>
  <c r="L2715"/>
  <c r="BA2715" s="1"/>
  <c r="K2715"/>
  <c r="AZ2715" s="1"/>
  <c r="J2715"/>
  <c r="AY2715" s="1"/>
  <c r="I2715"/>
  <c r="AX2715" s="1"/>
  <c r="H2715"/>
  <c r="AW2715" s="1"/>
  <c r="G2715"/>
  <c r="AV2715" s="1"/>
  <c r="F2715"/>
  <c r="E2715"/>
  <c r="AT2715" s="1"/>
  <c r="D2715"/>
  <c r="AS2715" s="1"/>
  <c r="AQ2714"/>
  <c r="T2714"/>
  <c r="BI2714" s="1"/>
  <c r="S2714"/>
  <c r="BH2714" s="1"/>
  <c r="R2714"/>
  <c r="BG2714" s="1"/>
  <c r="Q2714"/>
  <c r="BF2714" s="1"/>
  <c r="P2714"/>
  <c r="BE2714" s="1"/>
  <c r="O2714"/>
  <c r="N2714"/>
  <c r="BC2714" s="1"/>
  <c r="M2714"/>
  <c r="BB2714" s="1"/>
  <c r="L2714"/>
  <c r="BA2714" s="1"/>
  <c r="K2714"/>
  <c r="AZ2714" s="1"/>
  <c r="J2714"/>
  <c r="AY2714" s="1"/>
  <c r="I2714"/>
  <c r="AX2714" s="1"/>
  <c r="H2714"/>
  <c r="AW2714" s="1"/>
  <c r="G2714"/>
  <c r="AV2714" s="1"/>
  <c r="F2714"/>
  <c r="AU2714" s="1"/>
  <c r="E2714"/>
  <c r="AT2714" s="1"/>
  <c r="D2714"/>
  <c r="AS2714" s="1"/>
  <c r="B2714"/>
  <c r="AP2713"/>
  <c r="T2713"/>
  <c r="S2713"/>
  <c r="BH2713" s="1"/>
  <c r="R2713"/>
  <c r="Q2713"/>
  <c r="BF2713" s="1"/>
  <c r="P2713"/>
  <c r="BE2713" s="1"/>
  <c r="O2713"/>
  <c r="BD2713" s="1"/>
  <c r="N2713"/>
  <c r="BC2713" s="1"/>
  <c r="M2713"/>
  <c r="L2713"/>
  <c r="BA2713" s="1"/>
  <c r="K2713"/>
  <c r="AZ2713" s="1"/>
  <c r="J2713"/>
  <c r="AY2713" s="1"/>
  <c r="I2713"/>
  <c r="AX2713" s="1"/>
  <c r="H2713"/>
  <c r="AW2713" s="1"/>
  <c r="G2713"/>
  <c r="AV2713" s="1"/>
  <c r="F2713"/>
  <c r="AU2713" s="1"/>
  <c r="E2713"/>
  <c r="AT2713" s="1"/>
  <c r="D2713"/>
  <c r="AS2713" s="1"/>
  <c r="A2713"/>
  <c r="BJ2712"/>
  <c r="BI2712"/>
  <c r="BH2712"/>
  <c r="BG2712"/>
  <c r="BF2712"/>
  <c r="BE2712"/>
  <c r="BD2712"/>
  <c r="BC2712"/>
  <c r="BB2712"/>
  <c r="BA2712"/>
  <c r="AZ2712"/>
  <c r="AY2712"/>
  <c r="AX2712"/>
  <c r="AW2712"/>
  <c r="AV2712"/>
  <c r="AU2712"/>
  <c r="AT2712"/>
  <c r="AS2712"/>
  <c r="AN2712"/>
  <c r="AM2712"/>
  <c r="AL2712"/>
  <c r="AK2712"/>
  <c r="AJ2712"/>
  <c r="AI2712"/>
  <c r="AH2712"/>
  <c r="AG2712"/>
  <c r="AF2712"/>
  <c r="AE2712"/>
  <c r="AD2712"/>
  <c r="AC2712"/>
  <c r="AB2712"/>
  <c r="AA2712"/>
  <c r="Z2712"/>
  <c r="Y2712"/>
  <c r="X2712"/>
  <c r="U2712"/>
  <c r="T2712"/>
  <c r="S2712"/>
  <c r="R2712"/>
  <c r="Q2712"/>
  <c r="P2712"/>
  <c r="O2712"/>
  <c r="N2712"/>
  <c r="M2712"/>
  <c r="L2712"/>
  <c r="K2712"/>
  <c r="J2712"/>
  <c r="I2712"/>
  <c r="H2712"/>
  <c r="G2712"/>
  <c r="F2712"/>
  <c r="E2712"/>
  <c r="D2712"/>
  <c r="T2708"/>
  <c r="BI2708" s="1"/>
  <c r="S2708"/>
  <c r="BH2708" s="1"/>
  <c r="R2708"/>
  <c r="BG2708" s="1"/>
  <c r="Q2708"/>
  <c r="BF2708" s="1"/>
  <c r="P2708"/>
  <c r="BE2708" s="1"/>
  <c r="O2708"/>
  <c r="BD2708" s="1"/>
  <c r="N2708"/>
  <c r="BC2708" s="1"/>
  <c r="M2708"/>
  <c r="BB2708" s="1"/>
  <c r="L2708"/>
  <c r="BA2708" s="1"/>
  <c r="K2708"/>
  <c r="AZ2708" s="1"/>
  <c r="J2708"/>
  <c r="AY2708" s="1"/>
  <c r="I2708"/>
  <c r="AX2708" s="1"/>
  <c r="H2708"/>
  <c r="AW2708" s="1"/>
  <c r="G2708"/>
  <c r="AV2708" s="1"/>
  <c r="F2708"/>
  <c r="AU2708" s="1"/>
  <c r="E2708"/>
  <c r="AT2708" s="1"/>
  <c r="D2708"/>
  <c r="AS2708" s="1"/>
  <c r="T2707"/>
  <c r="BI2707" s="1"/>
  <c r="S2707"/>
  <c r="BH2707" s="1"/>
  <c r="R2707"/>
  <c r="BG2707" s="1"/>
  <c r="Q2707"/>
  <c r="BF2707" s="1"/>
  <c r="P2707"/>
  <c r="BE2707" s="1"/>
  <c r="O2707"/>
  <c r="BD2707" s="1"/>
  <c r="N2707"/>
  <c r="BC2707" s="1"/>
  <c r="M2707"/>
  <c r="BB2707" s="1"/>
  <c r="L2707"/>
  <c r="BA2707" s="1"/>
  <c r="K2707"/>
  <c r="AZ2707" s="1"/>
  <c r="J2707"/>
  <c r="AY2707" s="1"/>
  <c r="I2707"/>
  <c r="AX2707" s="1"/>
  <c r="H2707"/>
  <c r="AW2707" s="1"/>
  <c r="G2707"/>
  <c r="AV2707" s="1"/>
  <c r="F2707"/>
  <c r="AU2707" s="1"/>
  <c r="E2707"/>
  <c r="AT2707" s="1"/>
  <c r="D2707"/>
  <c r="AS2707" s="1"/>
  <c r="T2706"/>
  <c r="BI2706" s="1"/>
  <c r="S2706"/>
  <c r="BH2706" s="1"/>
  <c r="R2706"/>
  <c r="BG2706" s="1"/>
  <c r="Q2706"/>
  <c r="BF2706" s="1"/>
  <c r="P2706"/>
  <c r="BE2706" s="1"/>
  <c r="O2706"/>
  <c r="BD2706" s="1"/>
  <c r="N2706"/>
  <c r="BC2706" s="1"/>
  <c r="M2706"/>
  <c r="BB2706" s="1"/>
  <c r="L2706"/>
  <c r="BA2706" s="1"/>
  <c r="K2706"/>
  <c r="AZ2706" s="1"/>
  <c r="J2706"/>
  <c r="AY2706" s="1"/>
  <c r="I2706"/>
  <c r="AX2706" s="1"/>
  <c r="H2706"/>
  <c r="AW2706" s="1"/>
  <c r="G2706"/>
  <c r="AV2706" s="1"/>
  <c r="F2706"/>
  <c r="AU2706" s="1"/>
  <c r="E2706"/>
  <c r="AT2706" s="1"/>
  <c r="D2706"/>
  <c r="AS2706" s="1"/>
  <c r="T2705"/>
  <c r="BI2705" s="1"/>
  <c r="S2705"/>
  <c r="BH2705" s="1"/>
  <c r="R2705"/>
  <c r="BG2705" s="1"/>
  <c r="Q2705"/>
  <c r="BF2705" s="1"/>
  <c r="P2705"/>
  <c r="BE2705" s="1"/>
  <c r="O2705"/>
  <c r="BD2705" s="1"/>
  <c r="N2705"/>
  <c r="BC2705" s="1"/>
  <c r="M2705"/>
  <c r="BB2705" s="1"/>
  <c r="L2705"/>
  <c r="BA2705" s="1"/>
  <c r="K2705"/>
  <c r="J2705"/>
  <c r="AY2705" s="1"/>
  <c r="I2705"/>
  <c r="AX2705" s="1"/>
  <c r="H2705"/>
  <c r="AW2705" s="1"/>
  <c r="G2705"/>
  <c r="AV2705" s="1"/>
  <c r="F2705"/>
  <c r="AU2705" s="1"/>
  <c r="E2705"/>
  <c r="AT2705" s="1"/>
  <c r="D2705"/>
  <c r="AS2705" s="1"/>
  <c r="T2704"/>
  <c r="BI2704" s="1"/>
  <c r="S2704"/>
  <c r="BH2704" s="1"/>
  <c r="R2704"/>
  <c r="BG2704" s="1"/>
  <c r="Q2704"/>
  <c r="BF2704" s="1"/>
  <c r="P2704"/>
  <c r="BE2704" s="1"/>
  <c r="O2704"/>
  <c r="BD2704" s="1"/>
  <c r="N2704"/>
  <c r="BC2704" s="1"/>
  <c r="M2704"/>
  <c r="BB2704" s="1"/>
  <c r="L2704"/>
  <c r="BA2704" s="1"/>
  <c r="K2704"/>
  <c r="AZ2704" s="1"/>
  <c r="J2704"/>
  <c r="AY2704" s="1"/>
  <c r="I2704"/>
  <c r="AX2704" s="1"/>
  <c r="H2704"/>
  <c r="AW2704" s="1"/>
  <c r="G2704"/>
  <c r="AV2704" s="1"/>
  <c r="F2704"/>
  <c r="AU2704" s="1"/>
  <c r="E2704"/>
  <c r="AT2704" s="1"/>
  <c r="D2704"/>
  <c r="AS2704" s="1"/>
  <c r="T2703"/>
  <c r="BI2703" s="1"/>
  <c r="S2703"/>
  <c r="BH2703" s="1"/>
  <c r="R2703"/>
  <c r="BG2703" s="1"/>
  <c r="Q2703"/>
  <c r="BF2703" s="1"/>
  <c r="P2703"/>
  <c r="BE2703" s="1"/>
  <c r="O2703"/>
  <c r="BD2703" s="1"/>
  <c r="N2703"/>
  <c r="M2703"/>
  <c r="BB2703" s="1"/>
  <c r="L2703"/>
  <c r="BA2703" s="1"/>
  <c r="K2703"/>
  <c r="AZ2703" s="1"/>
  <c r="J2703"/>
  <c r="AY2703" s="1"/>
  <c r="I2703"/>
  <c r="AX2703" s="1"/>
  <c r="H2703"/>
  <c r="AW2703" s="1"/>
  <c r="G2703"/>
  <c r="AV2703" s="1"/>
  <c r="F2703"/>
  <c r="AU2703" s="1"/>
  <c r="E2703"/>
  <c r="AT2703" s="1"/>
  <c r="D2703"/>
  <c r="AS2703" s="1"/>
  <c r="T2702"/>
  <c r="BI2702" s="1"/>
  <c r="S2702"/>
  <c r="BH2702" s="1"/>
  <c r="R2702"/>
  <c r="Q2702"/>
  <c r="BF2702" s="1"/>
  <c r="P2702"/>
  <c r="BE2702" s="1"/>
  <c r="O2702"/>
  <c r="BD2702" s="1"/>
  <c r="N2702"/>
  <c r="BC2702" s="1"/>
  <c r="M2702"/>
  <c r="BB2702" s="1"/>
  <c r="L2702"/>
  <c r="BA2702" s="1"/>
  <c r="K2702"/>
  <c r="AZ2702" s="1"/>
  <c r="J2702"/>
  <c r="AY2702" s="1"/>
  <c r="I2702"/>
  <c r="AX2702" s="1"/>
  <c r="H2702"/>
  <c r="AW2702" s="1"/>
  <c r="G2702"/>
  <c r="AV2702" s="1"/>
  <c r="F2702"/>
  <c r="AU2702" s="1"/>
  <c r="E2702"/>
  <c r="AT2702" s="1"/>
  <c r="D2702"/>
  <c r="AS2702" s="1"/>
  <c r="AQ2701"/>
  <c r="T2701"/>
  <c r="BI2701" s="1"/>
  <c r="S2701"/>
  <c r="BH2701" s="1"/>
  <c r="R2701"/>
  <c r="BG2701" s="1"/>
  <c r="Q2701"/>
  <c r="BF2701" s="1"/>
  <c r="P2701"/>
  <c r="BE2701" s="1"/>
  <c r="O2701"/>
  <c r="BD2701" s="1"/>
  <c r="N2701"/>
  <c r="BC2701" s="1"/>
  <c r="M2701"/>
  <c r="BB2701" s="1"/>
  <c r="L2701"/>
  <c r="BA2701" s="1"/>
  <c r="K2701"/>
  <c r="AZ2701" s="1"/>
  <c r="J2701"/>
  <c r="I2701"/>
  <c r="H2701"/>
  <c r="AW2701" s="1"/>
  <c r="G2701"/>
  <c r="AV2701" s="1"/>
  <c r="F2701"/>
  <c r="AU2701" s="1"/>
  <c r="E2701"/>
  <c r="AT2701" s="1"/>
  <c r="D2701"/>
  <c r="AS2701" s="1"/>
  <c r="B2701"/>
  <c r="AP2700"/>
  <c r="T2700"/>
  <c r="S2700"/>
  <c r="R2700"/>
  <c r="BG2700" s="1"/>
  <c r="Q2700"/>
  <c r="P2700"/>
  <c r="BE2700" s="1"/>
  <c r="O2700"/>
  <c r="BD2700" s="1"/>
  <c r="N2700"/>
  <c r="BC2700" s="1"/>
  <c r="M2700"/>
  <c r="BB2700" s="1"/>
  <c r="L2700"/>
  <c r="BA2700" s="1"/>
  <c r="K2700"/>
  <c r="AZ2700" s="1"/>
  <c r="J2700"/>
  <c r="AY2700" s="1"/>
  <c r="I2700"/>
  <c r="AX2700" s="1"/>
  <c r="H2700"/>
  <c r="G2700"/>
  <c r="F2700"/>
  <c r="AU2700" s="1"/>
  <c r="E2700"/>
  <c r="D2700"/>
  <c r="A2700"/>
  <c r="BJ2699"/>
  <c r="BI2699"/>
  <c r="BH2699"/>
  <c r="BG2699"/>
  <c r="BF2699"/>
  <c r="BE2699"/>
  <c r="BD2699"/>
  <c r="BC2699"/>
  <c r="BB2699"/>
  <c r="BA2699"/>
  <c r="AZ2699"/>
  <c r="AY2699"/>
  <c r="AX2699"/>
  <c r="AW2699"/>
  <c r="AV2699"/>
  <c r="AU2699"/>
  <c r="AT2699"/>
  <c r="AS2699"/>
  <c r="AN2699"/>
  <c r="AM2699"/>
  <c r="AL2699"/>
  <c r="AK2699"/>
  <c r="AJ2699"/>
  <c r="AI2699"/>
  <c r="AH2699"/>
  <c r="AG2699"/>
  <c r="AF2699"/>
  <c r="AE2699"/>
  <c r="AD2699"/>
  <c r="AC2699"/>
  <c r="AB2699"/>
  <c r="AA2699"/>
  <c r="Z2699"/>
  <c r="Y2699"/>
  <c r="X2699"/>
  <c r="U2699"/>
  <c r="T2699"/>
  <c r="S2699"/>
  <c r="R2699"/>
  <c r="Q2699"/>
  <c r="P2699"/>
  <c r="O2699"/>
  <c r="N2699"/>
  <c r="M2699"/>
  <c r="L2699"/>
  <c r="K2699"/>
  <c r="J2699"/>
  <c r="I2699"/>
  <c r="H2699"/>
  <c r="G2699"/>
  <c r="F2699"/>
  <c r="E2699"/>
  <c r="D2699"/>
  <c r="T2695"/>
  <c r="BI2695" s="1"/>
  <c r="S2695"/>
  <c r="BH2695" s="1"/>
  <c r="R2695"/>
  <c r="BG2695" s="1"/>
  <c r="Q2695"/>
  <c r="BF2695" s="1"/>
  <c r="P2695"/>
  <c r="BE2695" s="1"/>
  <c r="O2695"/>
  <c r="BD2695" s="1"/>
  <c r="N2695"/>
  <c r="BC2695" s="1"/>
  <c r="M2695"/>
  <c r="BB2695" s="1"/>
  <c r="L2695"/>
  <c r="BA2695" s="1"/>
  <c r="K2695"/>
  <c r="AZ2695" s="1"/>
  <c r="J2695"/>
  <c r="AY2695" s="1"/>
  <c r="I2695"/>
  <c r="AX2695" s="1"/>
  <c r="H2695"/>
  <c r="AW2695" s="1"/>
  <c r="G2695"/>
  <c r="AV2695" s="1"/>
  <c r="F2695"/>
  <c r="AU2695" s="1"/>
  <c r="E2695"/>
  <c r="AT2695" s="1"/>
  <c r="D2695"/>
  <c r="AS2695" s="1"/>
  <c r="T2694"/>
  <c r="BI2694" s="1"/>
  <c r="S2694"/>
  <c r="BH2694" s="1"/>
  <c r="R2694"/>
  <c r="BG2694" s="1"/>
  <c r="Q2694"/>
  <c r="BF2694" s="1"/>
  <c r="P2694"/>
  <c r="BE2694" s="1"/>
  <c r="O2694"/>
  <c r="BD2694" s="1"/>
  <c r="N2694"/>
  <c r="BC2694" s="1"/>
  <c r="M2694"/>
  <c r="BB2694" s="1"/>
  <c r="L2694"/>
  <c r="BA2694" s="1"/>
  <c r="K2694"/>
  <c r="AZ2694" s="1"/>
  <c r="J2694"/>
  <c r="AY2694" s="1"/>
  <c r="I2694"/>
  <c r="AX2694" s="1"/>
  <c r="H2694"/>
  <c r="AW2694" s="1"/>
  <c r="G2694"/>
  <c r="AV2694" s="1"/>
  <c r="F2694"/>
  <c r="AU2694" s="1"/>
  <c r="E2694"/>
  <c r="AT2694" s="1"/>
  <c r="D2694"/>
  <c r="AS2694" s="1"/>
  <c r="T2693"/>
  <c r="BI2693" s="1"/>
  <c r="S2693"/>
  <c r="BH2693" s="1"/>
  <c r="R2693"/>
  <c r="BG2693" s="1"/>
  <c r="Q2693"/>
  <c r="BF2693" s="1"/>
  <c r="P2693"/>
  <c r="BE2693" s="1"/>
  <c r="O2693"/>
  <c r="BD2693" s="1"/>
  <c r="N2693"/>
  <c r="BC2693" s="1"/>
  <c r="M2693"/>
  <c r="BB2693" s="1"/>
  <c r="L2693"/>
  <c r="BA2693" s="1"/>
  <c r="K2693"/>
  <c r="AZ2693" s="1"/>
  <c r="J2693"/>
  <c r="AY2693" s="1"/>
  <c r="I2693"/>
  <c r="AX2693" s="1"/>
  <c r="H2693"/>
  <c r="AW2693" s="1"/>
  <c r="G2693"/>
  <c r="AV2693" s="1"/>
  <c r="F2693"/>
  <c r="AU2693" s="1"/>
  <c r="E2693"/>
  <c r="AT2693" s="1"/>
  <c r="D2693"/>
  <c r="AS2693" s="1"/>
  <c r="T2692"/>
  <c r="BI2692" s="1"/>
  <c r="S2692"/>
  <c r="BH2692" s="1"/>
  <c r="R2692"/>
  <c r="BG2692" s="1"/>
  <c r="Q2692"/>
  <c r="BF2692" s="1"/>
  <c r="P2692"/>
  <c r="BE2692" s="1"/>
  <c r="O2692"/>
  <c r="BD2692" s="1"/>
  <c r="N2692"/>
  <c r="BC2692" s="1"/>
  <c r="M2692"/>
  <c r="BB2692" s="1"/>
  <c r="L2692"/>
  <c r="BA2692" s="1"/>
  <c r="K2692"/>
  <c r="AZ2692" s="1"/>
  <c r="J2692"/>
  <c r="AY2692" s="1"/>
  <c r="I2692"/>
  <c r="AX2692" s="1"/>
  <c r="H2692"/>
  <c r="AW2692" s="1"/>
  <c r="G2692"/>
  <c r="AV2692" s="1"/>
  <c r="F2692"/>
  <c r="AU2692" s="1"/>
  <c r="E2692"/>
  <c r="AT2692" s="1"/>
  <c r="D2692"/>
  <c r="AS2692" s="1"/>
  <c r="T2691"/>
  <c r="BI2691" s="1"/>
  <c r="S2691"/>
  <c r="BH2691" s="1"/>
  <c r="R2691"/>
  <c r="BG2691" s="1"/>
  <c r="Q2691"/>
  <c r="BF2691" s="1"/>
  <c r="P2691"/>
  <c r="BE2691" s="1"/>
  <c r="O2691"/>
  <c r="BD2691" s="1"/>
  <c r="N2691"/>
  <c r="BC2691" s="1"/>
  <c r="M2691"/>
  <c r="BB2691" s="1"/>
  <c r="L2691"/>
  <c r="BA2691" s="1"/>
  <c r="K2691"/>
  <c r="AZ2691" s="1"/>
  <c r="J2691"/>
  <c r="AY2691" s="1"/>
  <c r="I2691"/>
  <c r="AX2691" s="1"/>
  <c r="H2691"/>
  <c r="AW2691" s="1"/>
  <c r="G2691"/>
  <c r="AV2691" s="1"/>
  <c r="F2691"/>
  <c r="AU2691" s="1"/>
  <c r="E2691"/>
  <c r="AT2691" s="1"/>
  <c r="D2691"/>
  <c r="AS2691" s="1"/>
  <c r="T2690"/>
  <c r="BI2690" s="1"/>
  <c r="S2690"/>
  <c r="BH2690" s="1"/>
  <c r="R2690"/>
  <c r="BG2690" s="1"/>
  <c r="Q2690"/>
  <c r="P2690"/>
  <c r="BE2690" s="1"/>
  <c r="O2690"/>
  <c r="BD2690" s="1"/>
  <c r="N2690"/>
  <c r="BC2690" s="1"/>
  <c r="M2690"/>
  <c r="BB2690" s="1"/>
  <c r="L2690"/>
  <c r="K2690"/>
  <c r="AZ2690" s="1"/>
  <c r="J2690"/>
  <c r="AY2690" s="1"/>
  <c r="I2690"/>
  <c r="AX2690" s="1"/>
  <c r="H2690"/>
  <c r="AW2690" s="1"/>
  <c r="G2690"/>
  <c r="AV2690" s="1"/>
  <c r="F2690"/>
  <c r="AU2690" s="1"/>
  <c r="E2690"/>
  <c r="AT2690" s="1"/>
  <c r="D2690"/>
  <c r="AS2690" s="1"/>
  <c r="T2689"/>
  <c r="BI2689" s="1"/>
  <c r="S2689"/>
  <c r="BH2689" s="1"/>
  <c r="R2689"/>
  <c r="BG2689" s="1"/>
  <c r="Q2689"/>
  <c r="BF2689" s="1"/>
  <c r="P2689"/>
  <c r="BE2689" s="1"/>
  <c r="O2689"/>
  <c r="BD2689" s="1"/>
  <c r="N2689"/>
  <c r="BC2689" s="1"/>
  <c r="M2689"/>
  <c r="L2689"/>
  <c r="BA2689" s="1"/>
  <c r="K2689"/>
  <c r="J2689"/>
  <c r="AY2689" s="1"/>
  <c r="I2689"/>
  <c r="H2689"/>
  <c r="AW2689" s="1"/>
  <c r="G2689"/>
  <c r="AV2689" s="1"/>
  <c r="F2689"/>
  <c r="AU2689" s="1"/>
  <c r="E2689"/>
  <c r="AT2689" s="1"/>
  <c r="D2689"/>
  <c r="AS2689" s="1"/>
  <c r="AQ2688"/>
  <c r="T2688"/>
  <c r="BI2688" s="1"/>
  <c r="S2688"/>
  <c r="BH2688" s="1"/>
  <c r="R2688"/>
  <c r="BG2688" s="1"/>
  <c r="Q2688"/>
  <c r="BF2688" s="1"/>
  <c r="P2688"/>
  <c r="BE2688" s="1"/>
  <c r="O2688"/>
  <c r="BD2688" s="1"/>
  <c r="N2688"/>
  <c r="BC2688" s="1"/>
  <c r="M2688"/>
  <c r="BB2688" s="1"/>
  <c r="L2688"/>
  <c r="BA2688" s="1"/>
  <c r="K2688"/>
  <c r="AZ2688" s="1"/>
  <c r="J2688"/>
  <c r="AY2688" s="1"/>
  <c r="I2688"/>
  <c r="AX2688" s="1"/>
  <c r="H2688"/>
  <c r="AW2688" s="1"/>
  <c r="G2688"/>
  <c r="AV2688" s="1"/>
  <c r="F2688"/>
  <c r="AU2688" s="1"/>
  <c r="E2688"/>
  <c r="AT2688" s="1"/>
  <c r="D2688"/>
  <c r="AS2688" s="1"/>
  <c r="B2688"/>
  <c r="AP2687"/>
  <c r="T2687"/>
  <c r="BI2687" s="1"/>
  <c r="S2687"/>
  <c r="R2687"/>
  <c r="BG2687" s="1"/>
  <c r="Q2687"/>
  <c r="P2687"/>
  <c r="BE2687" s="1"/>
  <c r="O2687"/>
  <c r="BD2687" s="1"/>
  <c r="N2687"/>
  <c r="M2687"/>
  <c r="BB2687" s="1"/>
  <c r="L2687"/>
  <c r="BA2687" s="1"/>
  <c r="K2687"/>
  <c r="AZ2687" s="1"/>
  <c r="J2687"/>
  <c r="I2687"/>
  <c r="AX2687" s="1"/>
  <c r="H2687"/>
  <c r="AW2687" s="1"/>
  <c r="G2687"/>
  <c r="AV2687" s="1"/>
  <c r="F2687"/>
  <c r="E2687"/>
  <c r="AT2687" s="1"/>
  <c r="D2687"/>
  <c r="AS2687" s="1"/>
  <c r="A2687"/>
  <c r="BJ2686"/>
  <c r="BI2686"/>
  <c r="BH2686"/>
  <c r="BG2686"/>
  <c r="BF2686"/>
  <c r="BE2686"/>
  <c r="BD2686"/>
  <c r="BC2686"/>
  <c r="BB2686"/>
  <c r="BA2686"/>
  <c r="AZ2686"/>
  <c r="AY2686"/>
  <c r="AX2686"/>
  <c r="AW2686"/>
  <c r="AV2686"/>
  <c r="AU2686"/>
  <c r="AT2686"/>
  <c r="AS2686"/>
  <c r="AN2686"/>
  <c r="AM2686"/>
  <c r="AL2686"/>
  <c r="AK2686"/>
  <c r="AJ2686"/>
  <c r="AI2686"/>
  <c r="AH2686"/>
  <c r="AG2686"/>
  <c r="AF2686"/>
  <c r="AE2686"/>
  <c r="AD2686"/>
  <c r="AC2686"/>
  <c r="AB2686"/>
  <c r="AA2686"/>
  <c r="Z2686"/>
  <c r="Y2686"/>
  <c r="X2686"/>
  <c r="U2686"/>
  <c r="T2686"/>
  <c r="S2686"/>
  <c r="R2686"/>
  <c r="Q2686"/>
  <c r="P2686"/>
  <c r="O2686"/>
  <c r="N2686"/>
  <c r="M2686"/>
  <c r="L2686"/>
  <c r="K2686"/>
  <c r="J2686"/>
  <c r="I2686"/>
  <c r="H2686"/>
  <c r="G2686"/>
  <c r="F2686"/>
  <c r="E2686"/>
  <c r="D2686"/>
  <c r="T2682"/>
  <c r="BI2682" s="1"/>
  <c r="S2682"/>
  <c r="BH2682" s="1"/>
  <c r="R2682"/>
  <c r="BG2682" s="1"/>
  <c r="Q2682"/>
  <c r="BF2682" s="1"/>
  <c r="P2682"/>
  <c r="BE2682" s="1"/>
  <c r="O2682"/>
  <c r="BD2682" s="1"/>
  <c r="N2682"/>
  <c r="BC2682" s="1"/>
  <c r="M2682"/>
  <c r="BB2682" s="1"/>
  <c r="L2682"/>
  <c r="BA2682" s="1"/>
  <c r="K2682"/>
  <c r="AZ2682" s="1"/>
  <c r="J2682"/>
  <c r="AY2682" s="1"/>
  <c r="I2682"/>
  <c r="AX2682" s="1"/>
  <c r="H2682"/>
  <c r="AW2682" s="1"/>
  <c r="G2682"/>
  <c r="AV2682" s="1"/>
  <c r="F2682"/>
  <c r="AU2682" s="1"/>
  <c r="E2682"/>
  <c r="AT2682" s="1"/>
  <c r="D2682"/>
  <c r="AS2682" s="1"/>
  <c r="T2681"/>
  <c r="BI2681" s="1"/>
  <c r="S2681"/>
  <c r="BH2681" s="1"/>
  <c r="R2681"/>
  <c r="BG2681" s="1"/>
  <c r="Q2681"/>
  <c r="BF2681" s="1"/>
  <c r="P2681"/>
  <c r="BE2681" s="1"/>
  <c r="O2681"/>
  <c r="BD2681" s="1"/>
  <c r="N2681"/>
  <c r="BC2681" s="1"/>
  <c r="M2681"/>
  <c r="BB2681" s="1"/>
  <c r="L2681"/>
  <c r="BA2681" s="1"/>
  <c r="K2681"/>
  <c r="AZ2681" s="1"/>
  <c r="J2681"/>
  <c r="AY2681" s="1"/>
  <c r="I2681"/>
  <c r="AX2681" s="1"/>
  <c r="H2681"/>
  <c r="AW2681" s="1"/>
  <c r="G2681"/>
  <c r="AV2681" s="1"/>
  <c r="F2681"/>
  <c r="AU2681" s="1"/>
  <c r="E2681"/>
  <c r="AT2681" s="1"/>
  <c r="D2681"/>
  <c r="AS2681" s="1"/>
  <c r="T2680"/>
  <c r="BI2680" s="1"/>
  <c r="S2680"/>
  <c r="BH2680" s="1"/>
  <c r="R2680"/>
  <c r="BG2680" s="1"/>
  <c r="Q2680"/>
  <c r="BF2680" s="1"/>
  <c r="P2680"/>
  <c r="BE2680" s="1"/>
  <c r="O2680"/>
  <c r="BD2680" s="1"/>
  <c r="N2680"/>
  <c r="BC2680" s="1"/>
  <c r="M2680"/>
  <c r="BB2680" s="1"/>
  <c r="L2680"/>
  <c r="BA2680" s="1"/>
  <c r="K2680"/>
  <c r="AZ2680" s="1"/>
  <c r="J2680"/>
  <c r="AY2680" s="1"/>
  <c r="I2680"/>
  <c r="AX2680" s="1"/>
  <c r="H2680"/>
  <c r="AW2680" s="1"/>
  <c r="G2680"/>
  <c r="AV2680" s="1"/>
  <c r="F2680"/>
  <c r="AU2680" s="1"/>
  <c r="E2680"/>
  <c r="AT2680" s="1"/>
  <c r="D2680"/>
  <c r="AS2680" s="1"/>
  <c r="T2679"/>
  <c r="BI2679" s="1"/>
  <c r="S2679"/>
  <c r="BH2679" s="1"/>
  <c r="R2679"/>
  <c r="BG2679" s="1"/>
  <c r="Q2679"/>
  <c r="BF2679" s="1"/>
  <c r="P2679"/>
  <c r="BE2679" s="1"/>
  <c r="O2679"/>
  <c r="BD2679" s="1"/>
  <c r="N2679"/>
  <c r="BC2679" s="1"/>
  <c r="M2679"/>
  <c r="BB2679" s="1"/>
  <c r="L2679"/>
  <c r="BA2679" s="1"/>
  <c r="K2679"/>
  <c r="AZ2679" s="1"/>
  <c r="J2679"/>
  <c r="AY2679" s="1"/>
  <c r="I2679"/>
  <c r="AX2679" s="1"/>
  <c r="H2679"/>
  <c r="AW2679" s="1"/>
  <c r="G2679"/>
  <c r="AV2679" s="1"/>
  <c r="F2679"/>
  <c r="AU2679" s="1"/>
  <c r="E2679"/>
  <c r="AT2679" s="1"/>
  <c r="D2679"/>
  <c r="AS2679" s="1"/>
  <c r="T2678"/>
  <c r="BI2678" s="1"/>
  <c r="S2678"/>
  <c r="BH2678" s="1"/>
  <c r="R2678"/>
  <c r="BG2678" s="1"/>
  <c r="Q2678"/>
  <c r="BF2678" s="1"/>
  <c r="P2678"/>
  <c r="BE2678" s="1"/>
  <c r="O2678"/>
  <c r="BD2678" s="1"/>
  <c r="N2678"/>
  <c r="BC2678" s="1"/>
  <c r="M2678"/>
  <c r="BB2678" s="1"/>
  <c r="L2678"/>
  <c r="BA2678" s="1"/>
  <c r="K2678"/>
  <c r="AZ2678" s="1"/>
  <c r="J2678"/>
  <c r="AY2678" s="1"/>
  <c r="I2678"/>
  <c r="AX2678" s="1"/>
  <c r="H2678"/>
  <c r="AW2678" s="1"/>
  <c r="G2678"/>
  <c r="AV2678" s="1"/>
  <c r="F2678"/>
  <c r="AU2678" s="1"/>
  <c r="E2678"/>
  <c r="AT2678" s="1"/>
  <c r="D2678"/>
  <c r="AS2678" s="1"/>
  <c r="T2677"/>
  <c r="BI2677" s="1"/>
  <c r="S2677"/>
  <c r="BH2677" s="1"/>
  <c r="R2677"/>
  <c r="BG2677" s="1"/>
  <c r="Q2677"/>
  <c r="P2677"/>
  <c r="BE2677" s="1"/>
  <c r="O2677"/>
  <c r="BD2677" s="1"/>
  <c r="N2677"/>
  <c r="BC2677" s="1"/>
  <c r="M2677"/>
  <c r="BB2677" s="1"/>
  <c r="L2677"/>
  <c r="BA2677" s="1"/>
  <c r="K2677"/>
  <c r="AZ2677" s="1"/>
  <c r="J2677"/>
  <c r="AY2677" s="1"/>
  <c r="I2677"/>
  <c r="AX2677" s="1"/>
  <c r="H2677"/>
  <c r="AW2677" s="1"/>
  <c r="G2677"/>
  <c r="AV2677" s="1"/>
  <c r="F2677"/>
  <c r="AU2677" s="1"/>
  <c r="E2677"/>
  <c r="AT2677" s="1"/>
  <c r="D2677"/>
  <c r="AS2677" s="1"/>
  <c r="T2676"/>
  <c r="BI2676" s="1"/>
  <c r="S2676"/>
  <c r="BH2676" s="1"/>
  <c r="R2676"/>
  <c r="BG2676" s="1"/>
  <c r="Q2676"/>
  <c r="BF2676" s="1"/>
  <c r="P2676"/>
  <c r="BE2676" s="1"/>
  <c r="O2676"/>
  <c r="BD2676" s="1"/>
  <c r="N2676"/>
  <c r="BC2676" s="1"/>
  <c r="M2676"/>
  <c r="BB2676" s="1"/>
  <c r="L2676"/>
  <c r="BA2676" s="1"/>
  <c r="K2676"/>
  <c r="AZ2676" s="1"/>
  <c r="J2676"/>
  <c r="AY2676" s="1"/>
  <c r="I2676"/>
  <c r="AX2676" s="1"/>
  <c r="H2676"/>
  <c r="AW2676" s="1"/>
  <c r="G2676"/>
  <c r="AV2676" s="1"/>
  <c r="F2676"/>
  <c r="AU2676" s="1"/>
  <c r="E2676"/>
  <c r="AT2676" s="1"/>
  <c r="D2676"/>
  <c r="AS2676" s="1"/>
  <c r="AQ2675"/>
  <c r="T2675"/>
  <c r="BI2675" s="1"/>
  <c r="S2675"/>
  <c r="BH2675" s="1"/>
  <c r="R2675"/>
  <c r="BG2675" s="1"/>
  <c r="Q2675"/>
  <c r="BF2675" s="1"/>
  <c r="P2675"/>
  <c r="BE2675" s="1"/>
  <c r="O2675"/>
  <c r="BD2675" s="1"/>
  <c r="N2675"/>
  <c r="BC2675" s="1"/>
  <c r="M2675"/>
  <c r="BB2675" s="1"/>
  <c r="L2675"/>
  <c r="K2675"/>
  <c r="AZ2675" s="1"/>
  <c r="J2675"/>
  <c r="AY2675" s="1"/>
  <c r="I2675"/>
  <c r="AX2675" s="1"/>
  <c r="H2675"/>
  <c r="AW2675" s="1"/>
  <c r="G2675"/>
  <c r="AV2675" s="1"/>
  <c r="F2675"/>
  <c r="AU2675" s="1"/>
  <c r="E2675"/>
  <c r="AT2675" s="1"/>
  <c r="D2675"/>
  <c r="AS2675" s="1"/>
  <c r="B2675"/>
  <c r="AP2674"/>
  <c r="T2674"/>
  <c r="S2674"/>
  <c r="BH2674" s="1"/>
  <c r="R2674"/>
  <c r="Q2674"/>
  <c r="P2674"/>
  <c r="BE2674" s="1"/>
  <c r="O2674"/>
  <c r="N2674"/>
  <c r="BC2674" s="1"/>
  <c r="M2674"/>
  <c r="BB2674" s="1"/>
  <c r="L2674"/>
  <c r="BA2674" s="1"/>
  <c r="K2674"/>
  <c r="J2674"/>
  <c r="AY2674" s="1"/>
  <c r="I2674"/>
  <c r="AX2674" s="1"/>
  <c r="H2674"/>
  <c r="AW2674" s="1"/>
  <c r="G2674"/>
  <c r="F2674"/>
  <c r="AU2674" s="1"/>
  <c r="E2674"/>
  <c r="AT2674" s="1"/>
  <c r="D2674"/>
  <c r="AS2674" s="1"/>
  <c r="A2674"/>
  <c r="BJ2673"/>
  <c r="BI2673"/>
  <c r="BH2673"/>
  <c r="BG2673"/>
  <c r="BF2673"/>
  <c r="BE2673"/>
  <c r="BD2673"/>
  <c r="BC2673"/>
  <c r="BB2673"/>
  <c r="BA2673"/>
  <c r="AZ2673"/>
  <c r="AY2673"/>
  <c r="AX2673"/>
  <c r="AW2673"/>
  <c r="AV2673"/>
  <c r="AU2673"/>
  <c r="AT2673"/>
  <c r="AS2673"/>
  <c r="AN2673"/>
  <c r="AM2673"/>
  <c r="AL2673"/>
  <c r="AK2673"/>
  <c r="AJ2673"/>
  <c r="AI2673"/>
  <c r="AH2673"/>
  <c r="AG2673"/>
  <c r="AF2673"/>
  <c r="AE2673"/>
  <c r="AD2673"/>
  <c r="AC2673"/>
  <c r="AB2673"/>
  <c r="AA2673"/>
  <c r="Z2673"/>
  <c r="Y2673"/>
  <c r="X2673"/>
  <c r="U2673"/>
  <c r="T2673"/>
  <c r="S2673"/>
  <c r="R2673"/>
  <c r="Q2673"/>
  <c r="P2673"/>
  <c r="O2673"/>
  <c r="N2673"/>
  <c r="M2673"/>
  <c r="L2673"/>
  <c r="K2673"/>
  <c r="J2673"/>
  <c r="I2673"/>
  <c r="H2673"/>
  <c r="G2673"/>
  <c r="F2673"/>
  <c r="E2673"/>
  <c r="D2673"/>
  <c r="T2669"/>
  <c r="BI2669" s="1"/>
  <c r="S2669"/>
  <c r="BH2669" s="1"/>
  <c r="R2669"/>
  <c r="BG2669" s="1"/>
  <c r="Q2669"/>
  <c r="BF2669" s="1"/>
  <c r="P2669"/>
  <c r="BE2669" s="1"/>
  <c r="O2669"/>
  <c r="BD2669" s="1"/>
  <c r="N2669"/>
  <c r="BC2669" s="1"/>
  <c r="M2669"/>
  <c r="BB2669" s="1"/>
  <c r="L2669"/>
  <c r="BA2669" s="1"/>
  <c r="K2669"/>
  <c r="AZ2669" s="1"/>
  <c r="J2669"/>
  <c r="AY2669" s="1"/>
  <c r="I2669"/>
  <c r="AX2669" s="1"/>
  <c r="H2669"/>
  <c r="AW2669" s="1"/>
  <c r="G2669"/>
  <c r="AV2669" s="1"/>
  <c r="F2669"/>
  <c r="AU2669" s="1"/>
  <c r="E2669"/>
  <c r="AT2669" s="1"/>
  <c r="D2669"/>
  <c r="AS2669" s="1"/>
  <c r="T2668"/>
  <c r="BI2668" s="1"/>
  <c r="S2668"/>
  <c r="BH2668" s="1"/>
  <c r="R2668"/>
  <c r="BG2668" s="1"/>
  <c r="Q2668"/>
  <c r="BF2668" s="1"/>
  <c r="P2668"/>
  <c r="BE2668" s="1"/>
  <c r="O2668"/>
  <c r="BD2668" s="1"/>
  <c r="N2668"/>
  <c r="BC2668" s="1"/>
  <c r="M2668"/>
  <c r="BB2668" s="1"/>
  <c r="L2668"/>
  <c r="BA2668" s="1"/>
  <c r="K2668"/>
  <c r="AZ2668" s="1"/>
  <c r="J2668"/>
  <c r="AY2668" s="1"/>
  <c r="I2668"/>
  <c r="AX2668" s="1"/>
  <c r="H2668"/>
  <c r="AW2668" s="1"/>
  <c r="G2668"/>
  <c r="AV2668" s="1"/>
  <c r="F2668"/>
  <c r="AU2668" s="1"/>
  <c r="E2668"/>
  <c r="AT2668" s="1"/>
  <c r="D2668"/>
  <c r="AS2668" s="1"/>
  <c r="T2667"/>
  <c r="BI2667" s="1"/>
  <c r="S2667"/>
  <c r="BH2667" s="1"/>
  <c r="R2667"/>
  <c r="BG2667" s="1"/>
  <c r="Q2667"/>
  <c r="P2667"/>
  <c r="BE2667" s="1"/>
  <c r="O2667"/>
  <c r="BD2667" s="1"/>
  <c r="N2667"/>
  <c r="BC2667" s="1"/>
  <c r="M2667"/>
  <c r="BB2667" s="1"/>
  <c r="L2667"/>
  <c r="BA2667" s="1"/>
  <c r="K2667"/>
  <c r="AZ2667" s="1"/>
  <c r="J2667"/>
  <c r="AY2667" s="1"/>
  <c r="I2667"/>
  <c r="AX2667" s="1"/>
  <c r="H2667"/>
  <c r="AW2667" s="1"/>
  <c r="G2667"/>
  <c r="AV2667" s="1"/>
  <c r="F2667"/>
  <c r="AU2667" s="1"/>
  <c r="E2667"/>
  <c r="AT2667" s="1"/>
  <c r="D2667"/>
  <c r="AS2667" s="1"/>
  <c r="T2666"/>
  <c r="BI2666" s="1"/>
  <c r="S2666"/>
  <c r="BH2666" s="1"/>
  <c r="R2666"/>
  <c r="BG2666" s="1"/>
  <c r="Q2666"/>
  <c r="BF2666" s="1"/>
  <c r="P2666"/>
  <c r="BE2666" s="1"/>
  <c r="O2666"/>
  <c r="BD2666" s="1"/>
  <c r="N2666"/>
  <c r="BC2666" s="1"/>
  <c r="M2666"/>
  <c r="BB2666" s="1"/>
  <c r="L2666"/>
  <c r="BA2666" s="1"/>
  <c r="K2666"/>
  <c r="AZ2666" s="1"/>
  <c r="J2666"/>
  <c r="AY2666" s="1"/>
  <c r="I2666"/>
  <c r="AX2666" s="1"/>
  <c r="H2666"/>
  <c r="AW2666" s="1"/>
  <c r="G2666"/>
  <c r="AV2666" s="1"/>
  <c r="F2666"/>
  <c r="AU2666" s="1"/>
  <c r="E2666"/>
  <c r="AT2666" s="1"/>
  <c r="D2666"/>
  <c r="AS2666" s="1"/>
  <c r="T2665"/>
  <c r="BI2665" s="1"/>
  <c r="S2665"/>
  <c r="BH2665" s="1"/>
  <c r="R2665"/>
  <c r="BG2665" s="1"/>
  <c r="Q2665"/>
  <c r="BF2665" s="1"/>
  <c r="P2665"/>
  <c r="BE2665" s="1"/>
  <c r="O2665"/>
  <c r="BD2665" s="1"/>
  <c r="N2665"/>
  <c r="BC2665" s="1"/>
  <c r="M2665"/>
  <c r="BB2665" s="1"/>
  <c r="L2665"/>
  <c r="BA2665" s="1"/>
  <c r="K2665"/>
  <c r="AZ2665" s="1"/>
  <c r="J2665"/>
  <c r="AY2665" s="1"/>
  <c r="I2665"/>
  <c r="AX2665" s="1"/>
  <c r="H2665"/>
  <c r="AW2665" s="1"/>
  <c r="G2665"/>
  <c r="AV2665" s="1"/>
  <c r="F2665"/>
  <c r="AU2665" s="1"/>
  <c r="E2665"/>
  <c r="AT2665" s="1"/>
  <c r="D2665"/>
  <c r="AS2665" s="1"/>
  <c r="T2664"/>
  <c r="BI2664" s="1"/>
  <c r="S2664"/>
  <c r="BH2664" s="1"/>
  <c r="R2664"/>
  <c r="BG2664" s="1"/>
  <c r="Q2664"/>
  <c r="BF2664" s="1"/>
  <c r="P2664"/>
  <c r="BE2664" s="1"/>
  <c r="O2664"/>
  <c r="BD2664" s="1"/>
  <c r="N2664"/>
  <c r="BC2664" s="1"/>
  <c r="M2664"/>
  <c r="BB2664" s="1"/>
  <c r="L2664"/>
  <c r="BA2664" s="1"/>
  <c r="K2664"/>
  <c r="AZ2664" s="1"/>
  <c r="J2664"/>
  <c r="AY2664" s="1"/>
  <c r="I2664"/>
  <c r="AX2664" s="1"/>
  <c r="H2664"/>
  <c r="AW2664" s="1"/>
  <c r="G2664"/>
  <c r="AV2664" s="1"/>
  <c r="F2664"/>
  <c r="AU2664" s="1"/>
  <c r="E2664"/>
  <c r="AT2664" s="1"/>
  <c r="D2664"/>
  <c r="AS2664" s="1"/>
  <c r="T2663"/>
  <c r="BI2663" s="1"/>
  <c r="S2663"/>
  <c r="BH2663" s="1"/>
  <c r="R2663"/>
  <c r="Q2663"/>
  <c r="BF2663" s="1"/>
  <c r="P2663"/>
  <c r="BE2663" s="1"/>
  <c r="O2663"/>
  <c r="BD2663" s="1"/>
  <c r="N2663"/>
  <c r="BC2663" s="1"/>
  <c r="M2663"/>
  <c r="BB2663" s="1"/>
  <c r="L2663"/>
  <c r="BA2663" s="1"/>
  <c r="K2663"/>
  <c r="AZ2663" s="1"/>
  <c r="J2663"/>
  <c r="AY2663" s="1"/>
  <c r="I2663"/>
  <c r="AX2663" s="1"/>
  <c r="H2663"/>
  <c r="G2663"/>
  <c r="AV2663" s="1"/>
  <c r="F2663"/>
  <c r="AU2663" s="1"/>
  <c r="E2663"/>
  <c r="AT2663" s="1"/>
  <c r="D2663"/>
  <c r="AS2663" s="1"/>
  <c r="AQ2662"/>
  <c r="T2662"/>
  <c r="BI2662" s="1"/>
  <c r="S2662"/>
  <c r="BH2662" s="1"/>
  <c r="R2662"/>
  <c r="BG2662" s="1"/>
  <c r="Q2662"/>
  <c r="BF2662" s="1"/>
  <c r="P2662"/>
  <c r="BE2662" s="1"/>
  <c r="O2662"/>
  <c r="BD2662" s="1"/>
  <c r="N2662"/>
  <c r="BC2662" s="1"/>
  <c r="M2662"/>
  <c r="L2662"/>
  <c r="BA2662" s="1"/>
  <c r="K2662"/>
  <c r="AZ2662" s="1"/>
  <c r="J2662"/>
  <c r="AY2662" s="1"/>
  <c r="I2662"/>
  <c r="AX2662" s="1"/>
  <c r="H2662"/>
  <c r="AW2662" s="1"/>
  <c r="G2662"/>
  <c r="AV2662" s="1"/>
  <c r="F2662"/>
  <c r="AU2662" s="1"/>
  <c r="E2662"/>
  <c r="AT2662" s="1"/>
  <c r="D2662"/>
  <c r="AS2662" s="1"/>
  <c r="B2662"/>
  <c r="AP2661"/>
  <c r="T2661"/>
  <c r="S2661"/>
  <c r="BH2661" s="1"/>
  <c r="R2661"/>
  <c r="BG2661" s="1"/>
  <c r="Q2661"/>
  <c r="BF2661" s="1"/>
  <c r="P2661"/>
  <c r="BE2661" s="1"/>
  <c r="O2661"/>
  <c r="N2661"/>
  <c r="BC2661" s="1"/>
  <c r="M2661"/>
  <c r="BB2661" s="1"/>
  <c r="L2661"/>
  <c r="K2661"/>
  <c r="J2661"/>
  <c r="AY2661" s="1"/>
  <c r="I2661"/>
  <c r="AX2661" s="1"/>
  <c r="H2661"/>
  <c r="AW2661" s="1"/>
  <c r="G2661"/>
  <c r="AV2661" s="1"/>
  <c r="F2661"/>
  <c r="AU2661" s="1"/>
  <c r="E2661"/>
  <c r="AT2661" s="1"/>
  <c r="D2661"/>
  <c r="AS2661" s="1"/>
  <c r="A2661"/>
  <c r="BJ2660"/>
  <c r="BI2660"/>
  <c r="BH2660"/>
  <c r="BG2660"/>
  <c r="BF2660"/>
  <c r="BE2660"/>
  <c r="BD2660"/>
  <c r="BC2660"/>
  <c r="BB2660"/>
  <c r="BA2660"/>
  <c r="AZ2660"/>
  <c r="AY2660"/>
  <c r="AX2660"/>
  <c r="AW2660"/>
  <c r="AV2660"/>
  <c r="AU2660"/>
  <c r="AT2660"/>
  <c r="AS2660"/>
  <c r="AN2660"/>
  <c r="AM2660"/>
  <c r="AL2660"/>
  <c r="AK2660"/>
  <c r="AJ2660"/>
  <c r="AI2660"/>
  <c r="AH2660"/>
  <c r="AG2660"/>
  <c r="AF2660"/>
  <c r="AE2660"/>
  <c r="AD2660"/>
  <c r="AC2660"/>
  <c r="AB2660"/>
  <c r="AA2660"/>
  <c r="Z2660"/>
  <c r="Y2660"/>
  <c r="X2660"/>
  <c r="U2660"/>
  <c r="T2660"/>
  <c r="S2660"/>
  <c r="R2660"/>
  <c r="Q2660"/>
  <c r="P2660"/>
  <c r="O2660"/>
  <c r="N2660"/>
  <c r="M2660"/>
  <c r="L2660"/>
  <c r="K2660"/>
  <c r="J2660"/>
  <c r="I2660"/>
  <c r="H2660"/>
  <c r="G2660"/>
  <c r="F2660"/>
  <c r="E2660"/>
  <c r="D2660"/>
  <c r="T2656"/>
  <c r="BI2656" s="1"/>
  <c r="S2656"/>
  <c r="BH2656" s="1"/>
  <c r="R2656"/>
  <c r="BG2656" s="1"/>
  <c r="Q2656"/>
  <c r="BF2656" s="1"/>
  <c r="P2656"/>
  <c r="BE2656" s="1"/>
  <c r="O2656"/>
  <c r="BD2656" s="1"/>
  <c r="N2656"/>
  <c r="BC2656" s="1"/>
  <c r="M2656"/>
  <c r="BB2656" s="1"/>
  <c r="L2656"/>
  <c r="BA2656" s="1"/>
  <c r="K2656"/>
  <c r="AZ2656" s="1"/>
  <c r="J2656"/>
  <c r="AY2656" s="1"/>
  <c r="I2656"/>
  <c r="AX2656" s="1"/>
  <c r="H2656"/>
  <c r="AW2656" s="1"/>
  <c r="G2656"/>
  <c r="AV2656" s="1"/>
  <c r="F2656"/>
  <c r="AU2656" s="1"/>
  <c r="E2656"/>
  <c r="AT2656" s="1"/>
  <c r="D2656"/>
  <c r="AS2656" s="1"/>
  <c r="T2655"/>
  <c r="BI2655" s="1"/>
  <c r="S2655"/>
  <c r="BH2655" s="1"/>
  <c r="R2655"/>
  <c r="BG2655" s="1"/>
  <c r="Q2655"/>
  <c r="BF2655" s="1"/>
  <c r="P2655"/>
  <c r="BE2655" s="1"/>
  <c r="O2655"/>
  <c r="BD2655" s="1"/>
  <c r="N2655"/>
  <c r="BC2655" s="1"/>
  <c r="M2655"/>
  <c r="BB2655" s="1"/>
  <c r="L2655"/>
  <c r="BA2655" s="1"/>
  <c r="K2655"/>
  <c r="AZ2655" s="1"/>
  <c r="J2655"/>
  <c r="AY2655" s="1"/>
  <c r="I2655"/>
  <c r="AX2655" s="1"/>
  <c r="H2655"/>
  <c r="AW2655" s="1"/>
  <c r="G2655"/>
  <c r="AV2655" s="1"/>
  <c r="F2655"/>
  <c r="AU2655" s="1"/>
  <c r="E2655"/>
  <c r="D2655"/>
  <c r="AS2655" s="1"/>
  <c r="BI2654"/>
  <c r="T2654"/>
  <c r="S2654"/>
  <c r="BH2654" s="1"/>
  <c r="R2654"/>
  <c r="BG2654" s="1"/>
  <c r="Q2654"/>
  <c r="BF2654" s="1"/>
  <c r="P2654"/>
  <c r="BE2654" s="1"/>
  <c r="O2654"/>
  <c r="BD2654" s="1"/>
  <c r="N2654"/>
  <c r="BC2654" s="1"/>
  <c r="M2654"/>
  <c r="BB2654" s="1"/>
  <c r="L2654"/>
  <c r="BA2654" s="1"/>
  <c r="K2654"/>
  <c r="AZ2654" s="1"/>
  <c r="J2654"/>
  <c r="AY2654" s="1"/>
  <c r="I2654"/>
  <c r="AX2654" s="1"/>
  <c r="H2654"/>
  <c r="AW2654" s="1"/>
  <c r="G2654"/>
  <c r="AV2654" s="1"/>
  <c r="F2654"/>
  <c r="AU2654" s="1"/>
  <c r="E2654"/>
  <c r="D2654"/>
  <c r="AS2654" s="1"/>
  <c r="T2653"/>
  <c r="BI2653" s="1"/>
  <c r="S2653"/>
  <c r="BH2653" s="1"/>
  <c r="R2653"/>
  <c r="BG2653" s="1"/>
  <c r="Q2653"/>
  <c r="BF2653" s="1"/>
  <c r="P2653"/>
  <c r="BE2653" s="1"/>
  <c r="O2653"/>
  <c r="BD2653" s="1"/>
  <c r="N2653"/>
  <c r="BC2653" s="1"/>
  <c r="M2653"/>
  <c r="BB2653" s="1"/>
  <c r="L2653"/>
  <c r="BA2653" s="1"/>
  <c r="K2653"/>
  <c r="AZ2653" s="1"/>
  <c r="J2653"/>
  <c r="AY2653" s="1"/>
  <c r="I2653"/>
  <c r="AX2653" s="1"/>
  <c r="H2653"/>
  <c r="AW2653" s="1"/>
  <c r="G2653"/>
  <c r="AV2653" s="1"/>
  <c r="F2653"/>
  <c r="AU2653" s="1"/>
  <c r="E2653"/>
  <c r="AT2653" s="1"/>
  <c r="D2653"/>
  <c r="AS2653" s="1"/>
  <c r="T2652"/>
  <c r="BI2652" s="1"/>
  <c r="S2652"/>
  <c r="BH2652" s="1"/>
  <c r="R2652"/>
  <c r="BG2652" s="1"/>
  <c r="Q2652"/>
  <c r="BF2652" s="1"/>
  <c r="P2652"/>
  <c r="BE2652" s="1"/>
  <c r="O2652"/>
  <c r="BD2652" s="1"/>
  <c r="N2652"/>
  <c r="M2652"/>
  <c r="BB2652" s="1"/>
  <c r="L2652"/>
  <c r="BA2652" s="1"/>
  <c r="K2652"/>
  <c r="AZ2652" s="1"/>
  <c r="J2652"/>
  <c r="AY2652" s="1"/>
  <c r="I2652"/>
  <c r="AX2652" s="1"/>
  <c r="H2652"/>
  <c r="AW2652" s="1"/>
  <c r="G2652"/>
  <c r="AV2652" s="1"/>
  <c r="F2652"/>
  <c r="AU2652" s="1"/>
  <c r="E2652"/>
  <c r="AT2652" s="1"/>
  <c r="D2652"/>
  <c r="AS2652" s="1"/>
  <c r="T2651"/>
  <c r="BI2651" s="1"/>
  <c r="S2651"/>
  <c r="BH2651" s="1"/>
  <c r="R2651"/>
  <c r="BG2651" s="1"/>
  <c r="Q2651"/>
  <c r="BF2651" s="1"/>
  <c r="P2651"/>
  <c r="BE2651" s="1"/>
  <c r="O2651"/>
  <c r="BD2651" s="1"/>
  <c r="N2651"/>
  <c r="BC2651" s="1"/>
  <c r="M2651"/>
  <c r="BB2651" s="1"/>
  <c r="L2651"/>
  <c r="BA2651" s="1"/>
  <c r="K2651"/>
  <c r="AZ2651" s="1"/>
  <c r="J2651"/>
  <c r="AY2651" s="1"/>
  <c r="I2651"/>
  <c r="AX2651" s="1"/>
  <c r="H2651"/>
  <c r="AW2651" s="1"/>
  <c r="G2651"/>
  <c r="AV2651" s="1"/>
  <c r="F2651"/>
  <c r="AU2651" s="1"/>
  <c r="E2651"/>
  <c r="AT2651" s="1"/>
  <c r="D2651"/>
  <c r="AS2651" s="1"/>
  <c r="T2650"/>
  <c r="BI2650" s="1"/>
  <c r="S2650"/>
  <c r="BH2650" s="1"/>
  <c r="R2650"/>
  <c r="BG2650" s="1"/>
  <c r="Q2650"/>
  <c r="BF2650" s="1"/>
  <c r="P2650"/>
  <c r="BE2650" s="1"/>
  <c r="O2650"/>
  <c r="BD2650" s="1"/>
  <c r="N2650"/>
  <c r="BC2650" s="1"/>
  <c r="M2650"/>
  <c r="BB2650" s="1"/>
  <c r="L2650"/>
  <c r="BA2650" s="1"/>
  <c r="K2650"/>
  <c r="AZ2650" s="1"/>
  <c r="J2650"/>
  <c r="AY2650" s="1"/>
  <c r="I2650"/>
  <c r="AX2650" s="1"/>
  <c r="H2650"/>
  <c r="AW2650" s="1"/>
  <c r="G2650"/>
  <c r="AV2650" s="1"/>
  <c r="F2650"/>
  <c r="AU2650" s="1"/>
  <c r="E2650"/>
  <c r="AT2650" s="1"/>
  <c r="D2650"/>
  <c r="AS2650" s="1"/>
  <c r="AQ2649"/>
  <c r="T2649"/>
  <c r="BI2649" s="1"/>
  <c r="S2649"/>
  <c r="BH2649" s="1"/>
  <c r="R2649"/>
  <c r="BG2649" s="1"/>
  <c r="Q2649"/>
  <c r="P2649"/>
  <c r="BE2649" s="1"/>
  <c r="O2649"/>
  <c r="BD2649" s="1"/>
  <c r="N2649"/>
  <c r="BC2649" s="1"/>
  <c r="M2649"/>
  <c r="BB2649" s="1"/>
  <c r="L2649"/>
  <c r="BA2649" s="1"/>
  <c r="K2649"/>
  <c r="AZ2649" s="1"/>
  <c r="J2649"/>
  <c r="AY2649" s="1"/>
  <c r="I2649"/>
  <c r="AX2649" s="1"/>
  <c r="H2649"/>
  <c r="AW2649" s="1"/>
  <c r="G2649"/>
  <c r="AV2649" s="1"/>
  <c r="F2649"/>
  <c r="AU2649" s="1"/>
  <c r="E2649"/>
  <c r="AT2649" s="1"/>
  <c r="D2649"/>
  <c r="AS2649" s="1"/>
  <c r="B2649"/>
  <c r="AP2648"/>
  <c r="T2648"/>
  <c r="S2648"/>
  <c r="BH2648" s="1"/>
  <c r="R2648"/>
  <c r="BG2648" s="1"/>
  <c r="Q2648"/>
  <c r="P2648"/>
  <c r="O2648"/>
  <c r="BD2648" s="1"/>
  <c r="N2648"/>
  <c r="BC2648" s="1"/>
  <c r="M2648"/>
  <c r="BB2648" s="1"/>
  <c r="L2648"/>
  <c r="K2648"/>
  <c r="AZ2648" s="1"/>
  <c r="J2648"/>
  <c r="I2648"/>
  <c r="AX2648" s="1"/>
  <c r="H2648"/>
  <c r="AW2648" s="1"/>
  <c r="G2648"/>
  <c r="AV2648" s="1"/>
  <c r="F2648"/>
  <c r="AU2648" s="1"/>
  <c r="E2648"/>
  <c r="AT2648" s="1"/>
  <c r="D2648"/>
  <c r="AS2648" s="1"/>
  <c r="A2648"/>
  <c r="BJ2647"/>
  <c r="BI2647"/>
  <c r="BH2647"/>
  <c r="BG2647"/>
  <c r="BF2647"/>
  <c r="BE2647"/>
  <c r="BD2647"/>
  <c r="BC2647"/>
  <c r="BB2647"/>
  <c r="BA2647"/>
  <c r="AZ2647"/>
  <c r="AY2647"/>
  <c r="AX2647"/>
  <c r="AW2647"/>
  <c r="AV2647"/>
  <c r="AU2647"/>
  <c r="AT2647"/>
  <c r="AS2647"/>
  <c r="AN2647"/>
  <c r="AM2647"/>
  <c r="AL2647"/>
  <c r="AK2647"/>
  <c r="AJ2647"/>
  <c r="AI2647"/>
  <c r="AH2647"/>
  <c r="AG2647"/>
  <c r="AF2647"/>
  <c r="AE2647"/>
  <c r="AD2647"/>
  <c r="AC2647"/>
  <c r="AB2647"/>
  <c r="AA2647"/>
  <c r="Z2647"/>
  <c r="Y2647"/>
  <c r="X2647"/>
  <c r="U2647"/>
  <c r="T2647"/>
  <c r="S2647"/>
  <c r="R2647"/>
  <c r="Q2647"/>
  <c r="P2647"/>
  <c r="O2647"/>
  <c r="N2647"/>
  <c r="M2647"/>
  <c r="L2647"/>
  <c r="K2647"/>
  <c r="J2647"/>
  <c r="I2647"/>
  <c r="H2647"/>
  <c r="G2647"/>
  <c r="F2647"/>
  <c r="E2647"/>
  <c r="D2647"/>
  <c r="T2643"/>
  <c r="BI2643" s="1"/>
  <c r="S2643"/>
  <c r="BH2643" s="1"/>
  <c r="R2643"/>
  <c r="BG2643" s="1"/>
  <c r="Q2643"/>
  <c r="BF2643" s="1"/>
  <c r="P2643"/>
  <c r="BE2643" s="1"/>
  <c r="O2643"/>
  <c r="BD2643" s="1"/>
  <c r="N2643"/>
  <c r="BC2643" s="1"/>
  <c r="M2643"/>
  <c r="BB2643" s="1"/>
  <c r="L2643"/>
  <c r="K2643"/>
  <c r="AZ2643" s="1"/>
  <c r="J2643"/>
  <c r="AY2643" s="1"/>
  <c r="I2643"/>
  <c r="AX2643" s="1"/>
  <c r="H2643"/>
  <c r="AW2643" s="1"/>
  <c r="G2643"/>
  <c r="AV2643" s="1"/>
  <c r="F2643"/>
  <c r="AU2643" s="1"/>
  <c r="E2643"/>
  <c r="AT2643" s="1"/>
  <c r="D2643"/>
  <c r="AS2643" s="1"/>
  <c r="T2642"/>
  <c r="BI2642" s="1"/>
  <c r="S2642"/>
  <c r="BH2642" s="1"/>
  <c r="R2642"/>
  <c r="BG2642" s="1"/>
  <c r="Q2642"/>
  <c r="P2642"/>
  <c r="BE2642" s="1"/>
  <c r="O2642"/>
  <c r="BD2642" s="1"/>
  <c r="N2642"/>
  <c r="BC2642" s="1"/>
  <c r="M2642"/>
  <c r="BB2642" s="1"/>
  <c r="L2642"/>
  <c r="BA2642" s="1"/>
  <c r="K2642"/>
  <c r="AZ2642" s="1"/>
  <c r="J2642"/>
  <c r="AY2642" s="1"/>
  <c r="I2642"/>
  <c r="AX2642" s="1"/>
  <c r="H2642"/>
  <c r="AW2642" s="1"/>
  <c r="G2642"/>
  <c r="AV2642" s="1"/>
  <c r="F2642"/>
  <c r="AU2642" s="1"/>
  <c r="E2642"/>
  <c r="AT2642" s="1"/>
  <c r="D2642"/>
  <c r="AS2642" s="1"/>
  <c r="T2641"/>
  <c r="BI2641" s="1"/>
  <c r="S2641"/>
  <c r="BH2641" s="1"/>
  <c r="R2641"/>
  <c r="BG2641" s="1"/>
  <c r="Q2641"/>
  <c r="BF2641" s="1"/>
  <c r="P2641"/>
  <c r="BE2641" s="1"/>
  <c r="O2641"/>
  <c r="BD2641" s="1"/>
  <c r="N2641"/>
  <c r="BC2641" s="1"/>
  <c r="M2641"/>
  <c r="BB2641" s="1"/>
  <c r="L2641"/>
  <c r="BA2641" s="1"/>
  <c r="K2641"/>
  <c r="AZ2641" s="1"/>
  <c r="J2641"/>
  <c r="AY2641" s="1"/>
  <c r="I2641"/>
  <c r="AX2641" s="1"/>
  <c r="H2641"/>
  <c r="AW2641" s="1"/>
  <c r="G2641"/>
  <c r="AV2641" s="1"/>
  <c r="F2641"/>
  <c r="AU2641" s="1"/>
  <c r="E2641"/>
  <c r="AT2641" s="1"/>
  <c r="D2641"/>
  <c r="AS2641" s="1"/>
  <c r="T2640"/>
  <c r="BI2640" s="1"/>
  <c r="S2640"/>
  <c r="BH2640" s="1"/>
  <c r="R2640"/>
  <c r="BG2640" s="1"/>
  <c r="Q2640"/>
  <c r="BF2640" s="1"/>
  <c r="P2640"/>
  <c r="BE2640" s="1"/>
  <c r="O2640"/>
  <c r="BD2640" s="1"/>
  <c r="N2640"/>
  <c r="BC2640" s="1"/>
  <c r="M2640"/>
  <c r="BB2640" s="1"/>
  <c r="L2640"/>
  <c r="BA2640" s="1"/>
  <c r="K2640"/>
  <c r="AZ2640" s="1"/>
  <c r="J2640"/>
  <c r="AY2640" s="1"/>
  <c r="I2640"/>
  <c r="AX2640" s="1"/>
  <c r="H2640"/>
  <c r="AW2640" s="1"/>
  <c r="G2640"/>
  <c r="AV2640" s="1"/>
  <c r="F2640"/>
  <c r="AU2640" s="1"/>
  <c r="E2640"/>
  <c r="AT2640" s="1"/>
  <c r="D2640"/>
  <c r="AS2640" s="1"/>
  <c r="T2639"/>
  <c r="BI2639" s="1"/>
  <c r="S2639"/>
  <c r="BH2639" s="1"/>
  <c r="R2639"/>
  <c r="BG2639" s="1"/>
  <c r="Q2639"/>
  <c r="P2639"/>
  <c r="BE2639" s="1"/>
  <c r="O2639"/>
  <c r="BD2639" s="1"/>
  <c r="N2639"/>
  <c r="BC2639" s="1"/>
  <c r="M2639"/>
  <c r="BB2639" s="1"/>
  <c r="L2639"/>
  <c r="BA2639" s="1"/>
  <c r="K2639"/>
  <c r="AZ2639" s="1"/>
  <c r="J2639"/>
  <c r="AY2639" s="1"/>
  <c r="I2639"/>
  <c r="AX2639" s="1"/>
  <c r="H2639"/>
  <c r="AW2639" s="1"/>
  <c r="G2639"/>
  <c r="AV2639" s="1"/>
  <c r="F2639"/>
  <c r="AU2639" s="1"/>
  <c r="E2639"/>
  <c r="AT2639" s="1"/>
  <c r="D2639"/>
  <c r="AS2639" s="1"/>
  <c r="T2638"/>
  <c r="BI2638" s="1"/>
  <c r="S2638"/>
  <c r="BH2638" s="1"/>
  <c r="R2638"/>
  <c r="BG2638" s="1"/>
  <c r="Q2638"/>
  <c r="BF2638" s="1"/>
  <c r="P2638"/>
  <c r="BE2638" s="1"/>
  <c r="O2638"/>
  <c r="BD2638" s="1"/>
  <c r="N2638"/>
  <c r="BC2638" s="1"/>
  <c r="M2638"/>
  <c r="BB2638" s="1"/>
  <c r="L2638"/>
  <c r="BA2638" s="1"/>
  <c r="K2638"/>
  <c r="AZ2638" s="1"/>
  <c r="J2638"/>
  <c r="AY2638" s="1"/>
  <c r="I2638"/>
  <c r="AX2638" s="1"/>
  <c r="H2638"/>
  <c r="AW2638" s="1"/>
  <c r="G2638"/>
  <c r="AV2638" s="1"/>
  <c r="F2638"/>
  <c r="AU2638" s="1"/>
  <c r="E2638"/>
  <c r="AT2638" s="1"/>
  <c r="D2638"/>
  <c r="AS2638" s="1"/>
  <c r="T2637"/>
  <c r="BI2637" s="1"/>
  <c r="S2637"/>
  <c r="BH2637" s="1"/>
  <c r="R2637"/>
  <c r="BG2637" s="1"/>
  <c r="Q2637"/>
  <c r="BF2637" s="1"/>
  <c r="P2637"/>
  <c r="BE2637" s="1"/>
  <c r="O2637"/>
  <c r="BD2637" s="1"/>
  <c r="N2637"/>
  <c r="BC2637" s="1"/>
  <c r="M2637"/>
  <c r="BB2637" s="1"/>
  <c r="L2637"/>
  <c r="BA2637" s="1"/>
  <c r="K2637"/>
  <c r="AZ2637" s="1"/>
  <c r="J2637"/>
  <c r="AY2637" s="1"/>
  <c r="I2637"/>
  <c r="AX2637" s="1"/>
  <c r="H2637"/>
  <c r="AW2637" s="1"/>
  <c r="G2637"/>
  <c r="AV2637" s="1"/>
  <c r="F2637"/>
  <c r="AU2637" s="1"/>
  <c r="E2637"/>
  <c r="AT2637" s="1"/>
  <c r="D2637"/>
  <c r="AS2637" s="1"/>
  <c r="AQ2636"/>
  <c r="T2636"/>
  <c r="BI2636" s="1"/>
  <c r="S2636"/>
  <c r="BH2636" s="1"/>
  <c r="R2636"/>
  <c r="BG2636" s="1"/>
  <c r="Q2636"/>
  <c r="BF2636" s="1"/>
  <c r="P2636"/>
  <c r="O2636"/>
  <c r="BD2636" s="1"/>
  <c r="N2636"/>
  <c r="BC2636" s="1"/>
  <c r="M2636"/>
  <c r="BB2636" s="1"/>
  <c r="L2636"/>
  <c r="BA2636" s="1"/>
  <c r="K2636"/>
  <c r="AZ2636" s="1"/>
  <c r="J2636"/>
  <c r="AY2636" s="1"/>
  <c r="I2636"/>
  <c r="AX2636" s="1"/>
  <c r="H2636"/>
  <c r="AW2636" s="1"/>
  <c r="G2636"/>
  <c r="AV2636" s="1"/>
  <c r="F2636"/>
  <c r="AU2636" s="1"/>
  <c r="E2636"/>
  <c r="AT2636" s="1"/>
  <c r="D2636"/>
  <c r="AS2636" s="1"/>
  <c r="B2636"/>
  <c r="AP2635"/>
  <c r="T2635"/>
  <c r="S2635"/>
  <c r="R2635"/>
  <c r="BG2635" s="1"/>
  <c r="Q2635"/>
  <c r="P2635"/>
  <c r="BE2635" s="1"/>
  <c r="O2635"/>
  <c r="N2635"/>
  <c r="M2635"/>
  <c r="BB2635" s="1"/>
  <c r="L2635"/>
  <c r="BA2635" s="1"/>
  <c r="K2635"/>
  <c r="AZ2635" s="1"/>
  <c r="J2635"/>
  <c r="AY2635" s="1"/>
  <c r="I2635"/>
  <c r="AX2635" s="1"/>
  <c r="H2635"/>
  <c r="G2635"/>
  <c r="F2635"/>
  <c r="AU2635" s="1"/>
  <c r="E2635"/>
  <c r="AT2635" s="1"/>
  <c r="D2635"/>
  <c r="AS2635" s="1"/>
  <c r="A2635"/>
  <c r="BJ2634"/>
  <c r="BI2634"/>
  <c r="BH2634"/>
  <c r="BG2634"/>
  <c r="BF2634"/>
  <c r="BE2634"/>
  <c r="BD2634"/>
  <c r="BC2634"/>
  <c r="BB2634"/>
  <c r="BA2634"/>
  <c r="AZ2634"/>
  <c r="AY2634"/>
  <c r="AX2634"/>
  <c r="AW2634"/>
  <c r="AV2634"/>
  <c r="AU2634"/>
  <c r="AT2634"/>
  <c r="AS2634"/>
  <c r="AN2634"/>
  <c r="AM2634"/>
  <c r="AL2634"/>
  <c r="AK2634"/>
  <c r="AJ2634"/>
  <c r="AI2634"/>
  <c r="AH2634"/>
  <c r="AG2634"/>
  <c r="AF2634"/>
  <c r="AE2634"/>
  <c r="AD2634"/>
  <c r="AC2634"/>
  <c r="AB2634"/>
  <c r="AA2634"/>
  <c r="Z2634"/>
  <c r="Y2634"/>
  <c r="X2634"/>
  <c r="U2634"/>
  <c r="T2634"/>
  <c r="S2634"/>
  <c r="R2634"/>
  <c r="Q2634"/>
  <c r="P2634"/>
  <c r="O2634"/>
  <c r="N2634"/>
  <c r="M2634"/>
  <c r="L2634"/>
  <c r="K2634"/>
  <c r="J2634"/>
  <c r="I2634"/>
  <c r="H2634"/>
  <c r="G2634"/>
  <c r="F2634"/>
  <c r="E2634"/>
  <c r="D2634"/>
  <c r="T2630"/>
  <c r="BI2630" s="1"/>
  <c r="S2630"/>
  <c r="BH2630" s="1"/>
  <c r="R2630"/>
  <c r="BG2630" s="1"/>
  <c r="Q2630"/>
  <c r="BF2630" s="1"/>
  <c r="P2630"/>
  <c r="BE2630" s="1"/>
  <c r="O2630"/>
  <c r="BD2630" s="1"/>
  <c r="N2630"/>
  <c r="BC2630" s="1"/>
  <c r="M2630"/>
  <c r="BB2630" s="1"/>
  <c r="L2630"/>
  <c r="BA2630" s="1"/>
  <c r="K2630"/>
  <c r="AZ2630" s="1"/>
  <c r="J2630"/>
  <c r="AY2630" s="1"/>
  <c r="I2630"/>
  <c r="AX2630" s="1"/>
  <c r="H2630"/>
  <c r="AW2630" s="1"/>
  <c r="G2630"/>
  <c r="AV2630" s="1"/>
  <c r="F2630"/>
  <c r="AU2630" s="1"/>
  <c r="E2630"/>
  <c r="AT2630" s="1"/>
  <c r="D2630"/>
  <c r="AS2630" s="1"/>
  <c r="T2629"/>
  <c r="BI2629" s="1"/>
  <c r="S2629"/>
  <c r="BH2629" s="1"/>
  <c r="R2629"/>
  <c r="BG2629" s="1"/>
  <c r="Q2629"/>
  <c r="BF2629" s="1"/>
  <c r="P2629"/>
  <c r="BE2629" s="1"/>
  <c r="O2629"/>
  <c r="BD2629" s="1"/>
  <c r="N2629"/>
  <c r="BC2629" s="1"/>
  <c r="M2629"/>
  <c r="BB2629" s="1"/>
  <c r="L2629"/>
  <c r="BA2629" s="1"/>
  <c r="K2629"/>
  <c r="AZ2629" s="1"/>
  <c r="J2629"/>
  <c r="AY2629" s="1"/>
  <c r="I2629"/>
  <c r="AX2629" s="1"/>
  <c r="H2629"/>
  <c r="AW2629" s="1"/>
  <c r="G2629"/>
  <c r="AV2629" s="1"/>
  <c r="F2629"/>
  <c r="AU2629" s="1"/>
  <c r="E2629"/>
  <c r="AT2629" s="1"/>
  <c r="D2629"/>
  <c r="AS2629" s="1"/>
  <c r="BD2628"/>
  <c r="T2628"/>
  <c r="BI2628" s="1"/>
  <c r="S2628"/>
  <c r="BH2628" s="1"/>
  <c r="R2628"/>
  <c r="BG2628" s="1"/>
  <c r="Q2628"/>
  <c r="BF2628" s="1"/>
  <c r="P2628"/>
  <c r="BE2628" s="1"/>
  <c r="O2628"/>
  <c r="N2628"/>
  <c r="BC2628" s="1"/>
  <c r="M2628"/>
  <c r="BB2628" s="1"/>
  <c r="L2628"/>
  <c r="BA2628" s="1"/>
  <c r="K2628"/>
  <c r="AZ2628" s="1"/>
  <c r="J2628"/>
  <c r="AY2628" s="1"/>
  <c r="I2628"/>
  <c r="AX2628" s="1"/>
  <c r="H2628"/>
  <c r="AW2628" s="1"/>
  <c r="G2628"/>
  <c r="AV2628" s="1"/>
  <c r="F2628"/>
  <c r="AU2628" s="1"/>
  <c r="E2628"/>
  <c r="AT2628" s="1"/>
  <c r="D2628"/>
  <c r="AS2628" s="1"/>
  <c r="T2627"/>
  <c r="BI2627" s="1"/>
  <c r="S2627"/>
  <c r="BH2627" s="1"/>
  <c r="R2627"/>
  <c r="BG2627" s="1"/>
  <c r="Q2627"/>
  <c r="BF2627" s="1"/>
  <c r="P2627"/>
  <c r="BE2627" s="1"/>
  <c r="O2627"/>
  <c r="BD2627" s="1"/>
  <c r="N2627"/>
  <c r="BC2627" s="1"/>
  <c r="M2627"/>
  <c r="BB2627" s="1"/>
  <c r="L2627"/>
  <c r="BA2627" s="1"/>
  <c r="K2627"/>
  <c r="AZ2627" s="1"/>
  <c r="J2627"/>
  <c r="AY2627" s="1"/>
  <c r="I2627"/>
  <c r="AX2627" s="1"/>
  <c r="H2627"/>
  <c r="AW2627" s="1"/>
  <c r="G2627"/>
  <c r="AV2627" s="1"/>
  <c r="F2627"/>
  <c r="AU2627" s="1"/>
  <c r="E2627"/>
  <c r="AT2627" s="1"/>
  <c r="D2627"/>
  <c r="AS2627" s="1"/>
  <c r="T2626"/>
  <c r="BI2626" s="1"/>
  <c r="S2626"/>
  <c r="BH2626" s="1"/>
  <c r="R2626"/>
  <c r="BG2626" s="1"/>
  <c r="Q2626"/>
  <c r="BF2626" s="1"/>
  <c r="P2626"/>
  <c r="BE2626" s="1"/>
  <c r="O2626"/>
  <c r="BD2626" s="1"/>
  <c r="N2626"/>
  <c r="BC2626" s="1"/>
  <c r="M2626"/>
  <c r="BB2626" s="1"/>
  <c r="L2626"/>
  <c r="BA2626" s="1"/>
  <c r="K2626"/>
  <c r="AZ2626" s="1"/>
  <c r="J2626"/>
  <c r="AY2626" s="1"/>
  <c r="I2626"/>
  <c r="AX2626" s="1"/>
  <c r="H2626"/>
  <c r="AW2626" s="1"/>
  <c r="G2626"/>
  <c r="AV2626" s="1"/>
  <c r="F2626"/>
  <c r="AU2626" s="1"/>
  <c r="E2626"/>
  <c r="AT2626" s="1"/>
  <c r="D2626"/>
  <c r="AS2626" s="1"/>
  <c r="T2625"/>
  <c r="BI2625" s="1"/>
  <c r="S2625"/>
  <c r="BH2625" s="1"/>
  <c r="R2625"/>
  <c r="BG2625" s="1"/>
  <c r="Q2625"/>
  <c r="BF2625" s="1"/>
  <c r="P2625"/>
  <c r="BE2625" s="1"/>
  <c r="O2625"/>
  <c r="BD2625" s="1"/>
  <c r="N2625"/>
  <c r="BC2625" s="1"/>
  <c r="M2625"/>
  <c r="BB2625" s="1"/>
  <c r="L2625"/>
  <c r="BA2625" s="1"/>
  <c r="K2625"/>
  <c r="AZ2625" s="1"/>
  <c r="J2625"/>
  <c r="AY2625" s="1"/>
  <c r="I2625"/>
  <c r="AX2625" s="1"/>
  <c r="H2625"/>
  <c r="AW2625" s="1"/>
  <c r="G2625"/>
  <c r="AV2625" s="1"/>
  <c r="F2625"/>
  <c r="AU2625" s="1"/>
  <c r="E2625"/>
  <c r="AT2625" s="1"/>
  <c r="D2625"/>
  <c r="AS2625" s="1"/>
  <c r="T2624"/>
  <c r="BI2624" s="1"/>
  <c r="S2624"/>
  <c r="BH2624" s="1"/>
  <c r="R2624"/>
  <c r="BG2624" s="1"/>
  <c r="Q2624"/>
  <c r="BF2624" s="1"/>
  <c r="P2624"/>
  <c r="BE2624" s="1"/>
  <c r="O2624"/>
  <c r="BD2624" s="1"/>
  <c r="N2624"/>
  <c r="BC2624" s="1"/>
  <c r="M2624"/>
  <c r="BB2624" s="1"/>
  <c r="L2624"/>
  <c r="BA2624" s="1"/>
  <c r="K2624"/>
  <c r="AZ2624" s="1"/>
  <c r="J2624"/>
  <c r="AY2624" s="1"/>
  <c r="I2624"/>
  <c r="AX2624" s="1"/>
  <c r="H2624"/>
  <c r="G2624"/>
  <c r="AV2624" s="1"/>
  <c r="F2624"/>
  <c r="AU2624" s="1"/>
  <c r="E2624"/>
  <c r="AT2624" s="1"/>
  <c r="D2624"/>
  <c r="AS2624" s="1"/>
  <c r="AQ2623"/>
  <c r="T2623"/>
  <c r="BI2623" s="1"/>
  <c r="S2623"/>
  <c r="BH2623" s="1"/>
  <c r="R2623"/>
  <c r="BG2623" s="1"/>
  <c r="Q2623"/>
  <c r="BF2623" s="1"/>
  <c r="P2623"/>
  <c r="BE2623" s="1"/>
  <c r="O2623"/>
  <c r="BD2623" s="1"/>
  <c r="N2623"/>
  <c r="BC2623" s="1"/>
  <c r="M2623"/>
  <c r="BB2623" s="1"/>
  <c r="L2623"/>
  <c r="BA2623" s="1"/>
  <c r="K2623"/>
  <c r="AZ2623" s="1"/>
  <c r="J2623"/>
  <c r="AY2623" s="1"/>
  <c r="I2623"/>
  <c r="H2623"/>
  <c r="AW2623" s="1"/>
  <c r="G2623"/>
  <c r="AV2623" s="1"/>
  <c r="F2623"/>
  <c r="AU2623" s="1"/>
  <c r="E2623"/>
  <c r="AT2623" s="1"/>
  <c r="D2623"/>
  <c r="AS2623" s="1"/>
  <c r="B2623"/>
  <c r="AP2622"/>
  <c r="T2622"/>
  <c r="S2622"/>
  <c r="R2622"/>
  <c r="Q2622"/>
  <c r="BF2622" s="1"/>
  <c r="P2622"/>
  <c r="BE2622" s="1"/>
  <c r="O2622"/>
  <c r="N2622"/>
  <c r="M2622"/>
  <c r="L2622"/>
  <c r="K2622"/>
  <c r="AZ2622" s="1"/>
  <c r="J2622"/>
  <c r="AY2622" s="1"/>
  <c r="I2622"/>
  <c r="AX2622" s="1"/>
  <c r="H2622"/>
  <c r="G2622"/>
  <c r="AV2622" s="1"/>
  <c r="F2622"/>
  <c r="AU2622" s="1"/>
  <c r="E2622"/>
  <c r="D2622"/>
  <c r="AS2622" s="1"/>
  <c r="A2622"/>
  <c r="BJ2621"/>
  <c r="BI2621"/>
  <c r="BH2621"/>
  <c r="BG2621"/>
  <c r="BF2621"/>
  <c r="BE2621"/>
  <c r="BD2621"/>
  <c r="BC2621"/>
  <c r="BB2621"/>
  <c r="BA2621"/>
  <c r="AZ2621"/>
  <c r="AY2621"/>
  <c r="AX2621"/>
  <c r="AW2621"/>
  <c r="AV2621"/>
  <c r="AU2621"/>
  <c r="AT2621"/>
  <c r="AS2621"/>
  <c r="AN2621"/>
  <c r="AM2621"/>
  <c r="AL2621"/>
  <c r="AK2621"/>
  <c r="AJ2621"/>
  <c r="AI2621"/>
  <c r="AH2621"/>
  <c r="AG2621"/>
  <c r="AF2621"/>
  <c r="AE2621"/>
  <c r="AD2621"/>
  <c r="AC2621"/>
  <c r="AB2621"/>
  <c r="AA2621"/>
  <c r="Z2621"/>
  <c r="Y2621"/>
  <c r="X2621"/>
  <c r="U2621"/>
  <c r="T2621"/>
  <c r="S2621"/>
  <c r="R2621"/>
  <c r="Q2621"/>
  <c r="P2621"/>
  <c r="O2621"/>
  <c r="N2621"/>
  <c r="M2621"/>
  <c r="L2621"/>
  <c r="K2621"/>
  <c r="J2621"/>
  <c r="I2621"/>
  <c r="H2621"/>
  <c r="G2621"/>
  <c r="F2621"/>
  <c r="E2621"/>
  <c r="D2621"/>
  <c r="T2617"/>
  <c r="BI2617" s="1"/>
  <c r="S2617"/>
  <c r="BH2617" s="1"/>
  <c r="R2617"/>
  <c r="BG2617" s="1"/>
  <c r="Q2617"/>
  <c r="BF2617" s="1"/>
  <c r="P2617"/>
  <c r="BE2617" s="1"/>
  <c r="O2617"/>
  <c r="BD2617" s="1"/>
  <c r="N2617"/>
  <c r="BC2617" s="1"/>
  <c r="M2617"/>
  <c r="BB2617" s="1"/>
  <c r="L2617"/>
  <c r="BA2617" s="1"/>
  <c r="K2617"/>
  <c r="AZ2617" s="1"/>
  <c r="J2617"/>
  <c r="AY2617" s="1"/>
  <c r="I2617"/>
  <c r="AX2617" s="1"/>
  <c r="H2617"/>
  <c r="AW2617" s="1"/>
  <c r="G2617"/>
  <c r="AV2617" s="1"/>
  <c r="F2617"/>
  <c r="AU2617" s="1"/>
  <c r="E2617"/>
  <c r="D2617"/>
  <c r="AS2617" s="1"/>
  <c r="T2616"/>
  <c r="BI2616" s="1"/>
  <c r="S2616"/>
  <c r="BH2616" s="1"/>
  <c r="R2616"/>
  <c r="BG2616" s="1"/>
  <c r="Q2616"/>
  <c r="BF2616" s="1"/>
  <c r="P2616"/>
  <c r="BE2616" s="1"/>
  <c r="O2616"/>
  <c r="BD2616" s="1"/>
  <c r="N2616"/>
  <c r="BC2616" s="1"/>
  <c r="M2616"/>
  <c r="BB2616" s="1"/>
  <c r="L2616"/>
  <c r="BA2616" s="1"/>
  <c r="K2616"/>
  <c r="AZ2616" s="1"/>
  <c r="J2616"/>
  <c r="AY2616" s="1"/>
  <c r="I2616"/>
  <c r="AX2616" s="1"/>
  <c r="H2616"/>
  <c r="AW2616" s="1"/>
  <c r="G2616"/>
  <c r="AV2616" s="1"/>
  <c r="F2616"/>
  <c r="AU2616" s="1"/>
  <c r="E2616"/>
  <c r="AT2616" s="1"/>
  <c r="D2616"/>
  <c r="AS2616" s="1"/>
  <c r="T2615"/>
  <c r="BI2615" s="1"/>
  <c r="S2615"/>
  <c r="BH2615" s="1"/>
  <c r="R2615"/>
  <c r="BG2615" s="1"/>
  <c r="Q2615"/>
  <c r="BF2615" s="1"/>
  <c r="P2615"/>
  <c r="BE2615" s="1"/>
  <c r="O2615"/>
  <c r="BD2615" s="1"/>
  <c r="N2615"/>
  <c r="BC2615" s="1"/>
  <c r="M2615"/>
  <c r="BB2615" s="1"/>
  <c r="L2615"/>
  <c r="BA2615" s="1"/>
  <c r="K2615"/>
  <c r="AZ2615" s="1"/>
  <c r="J2615"/>
  <c r="AY2615" s="1"/>
  <c r="I2615"/>
  <c r="AX2615" s="1"/>
  <c r="H2615"/>
  <c r="AW2615" s="1"/>
  <c r="G2615"/>
  <c r="AV2615" s="1"/>
  <c r="F2615"/>
  <c r="AU2615" s="1"/>
  <c r="E2615"/>
  <c r="D2615"/>
  <c r="AS2615" s="1"/>
  <c r="T2614"/>
  <c r="BI2614" s="1"/>
  <c r="S2614"/>
  <c r="BH2614" s="1"/>
  <c r="R2614"/>
  <c r="BG2614" s="1"/>
  <c r="Q2614"/>
  <c r="BF2614" s="1"/>
  <c r="P2614"/>
  <c r="BE2614" s="1"/>
  <c r="O2614"/>
  <c r="BD2614" s="1"/>
  <c r="N2614"/>
  <c r="BC2614" s="1"/>
  <c r="M2614"/>
  <c r="BB2614" s="1"/>
  <c r="L2614"/>
  <c r="BA2614" s="1"/>
  <c r="K2614"/>
  <c r="AZ2614" s="1"/>
  <c r="J2614"/>
  <c r="AY2614" s="1"/>
  <c r="I2614"/>
  <c r="AX2614" s="1"/>
  <c r="H2614"/>
  <c r="AW2614" s="1"/>
  <c r="G2614"/>
  <c r="AV2614" s="1"/>
  <c r="F2614"/>
  <c r="AU2614" s="1"/>
  <c r="E2614"/>
  <c r="AT2614" s="1"/>
  <c r="D2614"/>
  <c r="AS2614" s="1"/>
  <c r="T2613"/>
  <c r="BI2613" s="1"/>
  <c r="S2613"/>
  <c r="BH2613" s="1"/>
  <c r="R2613"/>
  <c r="BG2613" s="1"/>
  <c r="Q2613"/>
  <c r="BF2613" s="1"/>
  <c r="P2613"/>
  <c r="BE2613" s="1"/>
  <c r="O2613"/>
  <c r="BD2613" s="1"/>
  <c r="N2613"/>
  <c r="BC2613" s="1"/>
  <c r="M2613"/>
  <c r="BB2613" s="1"/>
  <c r="L2613"/>
  <c r="BA2613" s="1"/>
  <c r="K2613"/>
  <c r="AZ2613" s="1"/>
  <c r="J2613"/>
  <c r="AY2613" s="1"/>
  <c r="I2613"/>
  <c r="AX2613" s="1"/>
  <c r="H2613"/>
  <c r="AW2613" s="1"/>
  <c r="G2613"/>
  <c r="AV2613" s="1"/>
  <c r="F2613"/>
  <c r="AU2613" s="1"/>
  <c r="E2613"/>
  <c r="D2613"/>
  <c r="AS2613" s="1"/>
  <c r="T2612"/>
  <c r="BI2612" s="1"/>
  <c r="S2612"/>
  <c r="BH2612" s="1"/>
  <c r="R2612"/>
  <c r="BG2612" s="1"/>
  <c r="Q2612"/>
  <c r="BF2612" s="1"/>
  <c r="P2612"/>
  <c r="BE2612" s="1"/>
  <c r="O2612"/>
  <c r="BD2612" s="1"/>
  <c r="N2612"/>
  <c r="BC2612" s="1"/>
  <c r="M2612"/>
  <c r="BB2612" s="1"/>
  <c r="L2612"/>
  <c r="BA2612" s="1"/>
  <c r="K2612"/>
  <c r="AZ2612" s="1"/>
  <c r="J2612"/>
  <c r="AY2612" s="1"/>
  <c r="I2612"/>
  <c r="AX2612" s="1"/>
  <c r="H2612"/>
  <c r="AW2612" s="1"/>
  <c r="G2612"/>
  <c r="AV2612" s="1"/>
  <c r="F2612"/>
  <c r="AU2612" s="1"/>
  <c r="E2612"/>
  <c r="AT2612" s="1"/>
  <c r="D2612"/>
  <c r="AS2612" s="1"/>
  <c r="T2611"/>
  <c r="BI2611" s="1"/>
  <c r="S2611"/>
  <c r="BH2611" s="1"/>
  <c r="R2611"/>
  <c r="BG2611" s="1"/>
  <c r="Q2611"/>
  <c r="BF2611" s="1"/>
  <c r="P2611"/>
  <c r="BE2611" s="1"/>
  <c r="O2611"/>
  <c r="BD2611" s="1"/>
  <c r="N2611"/>
  <c r="BC2611" s="1"/>
  <c r="M2611"/>
  <c r="L2611"/>
  <c r="BA2611" s="1"/>
  <c r="K2611"/>
  <c r="J2611"/>
  <c r="AY2611" s="1"/>
  <c r="I2611"/>
  <c r="AX2611" s="1"/>
  <c r="H2611"/>
  <c r="AW2611" s="1"/>
  <c r="G2611"/>
  <c r="AV2611" s="1"/>
  <c r="F2611"/>
  <c r="AU2611" s="1"/>
  <c r="E2611"/>
  <c r="D2611"/>
  <c r="AS2611" s="1"/>
  <c r="AQ2610"/>
  <c r="T2610"/>
  <c r="BI2610" s="1"/>
  <c r="S2610"/>
  <c r="BH2610" s="1"/>
  <c r="R2610"/>
  <c r="BG2610" s="1"/>
  <c r="Q2610"/>
  <c r="BF2610" s="1"/>
  <c r="P2610"/>
  <c r="BE2610" s="1"/>
  <c r="O2610"/>
  <c r="BD2610" s="1"/>
  <c r="N2610"/>
  <c r="BC2610" s="1"/>
  <c r="M2610"/>
  <c r="BB2610" s="1"/>
  <c r="L2610"/>
  <c r="BA2610" s="1"/>
  <c r="K2610"/>
  <c r="AZ2610" s="1"/>
  <c r="J2610"/>
  <c r="AY2610" s="1"/>
  <c r="I2610"/>
  <c r="AX2610" s="1"/>
  <c r="H2610"/>
  <c r="AW2610" s="1"/>
  <c r="G2610"/>
  <c r="AV2610" s="1"/>
  <c r="F2610"/>
  <c r="AU2610" s="1"/>
  <c r="E2610"/>
  <c r="AT2610" s="1"/>
  <c r="D2610"/>
  <c r="AS2610" s="1"/>
  <c r="B2610"/>
  <c r="AP2609"/>
  <c r="T2609"/>
  <c r="BI2609" s="1"/>
  <c r="S2609"/>
  <c r="BH2609" s="1"/>
  <c r="R2609"/>
  <c r="BG2609" s="1"/>
  <c r="Q2609"/>
  <c r="BF2609" s="1"/>
  <c r="P2609"/>
  <c r="BE2609" s="1"/>
  <c r="O2609"/>
  <c r="N2609"/>
  <c r="BC2609" s="1"/>
  <c r="M2609"/>
  <c r="BB2609" s="1"/>
  <c r="L2609"/>
  <c r="BA2609" s="1"/>
  <c r="K2609"/>
  <c r="AZ2609" s="1"/>
  <c r="J2609"/>
  <c r="AY2609" s="1"/>
  <c r="I2609"/>
  <c r="H2609"/>
  <c r="AW2609" s="1"/>
  <c r="G2609"/>
  <c r="F2609"/>
  <c r="AU2609" s="1"/>
  <c r="E2609"/>
  <c r="AT2609" s="1"/>
  <c r="D2609"/>
  <c r="AS2609" s="1"/>
  <c r="A2609"/>
  <c r="BJ2608"/>
  <c r="BI2608"/>
  <c r="BH2608"/>
  <c r="BG2608"/>
  <c r="BF2608"/>
  <c r="BE2608"/>
  <c r="BD2608"/>
  <c r="BC2608"/>
  <c r="BB2608"/>
  <c r="BA2608"/>
  <c r="AZ2608"/>
  <c r="AY2608"/>
  <c r="AX2608"/>
  <c r="AW2608"/>
  <c r="AV2608"/>
  <c r="AU2608"/>
  <c r="AT2608"/>
  <c r="AS2608"/>
  <c r="AN2608"/>
  <c r="AM2608"/>
  <c r="AL2608"/>
  <c r="AK2608"/>
  <c r="AJ2608"/>
  <c r="AI2608"/>
  <c r="AH2608"/>
  <c r="AG2608"/>
  <c r="AF2608"/>
  <c r="AE2608"/>
  <c r="AD2608"/>
  <c r="AC2608"/>
  <c r="AB2608"/>
  <c r="AA2608"/>
  <c r="Z2608"/>
  <c r="Y2608"/>
  <c r="X2608"/>
  <c r="U2608"/>
  <c r="T2608"/>
  <c r="S2608"/>
  <c r="R2608"/>
  <c r="Q2608"/>
  <c r="P2608"/>
  <c r="O2608"/>
  <c r="N2608"/>
  <c r="M2608"/>
  <c r="L2608"/>
  <c r="K2608"/>
  <c r="J2608"/>
  <c r="I2608"/>
  <c r="H2608"/>
  <c r="G2608"/>
  <c r="F2608"/>
  <c r="E2608"/>
  <c r="D2608"/>
  <c r="T2604"/>
  <c r="BI2604" s="1"/>
  <c r="S2604"/>
  <c r="BH2604" s="1"/>
  <c r="R2604"/>
  <c r="BG2604" s="1"/>
  <c r="Q2604"/>
  <c r="BF2604" s="1"/>
  <c r="P2604"/>
  <c r="BE2604" s="1"/>
  <c r="O2604"/>
  <c r="BD2604" s="1"/>
  <c r="N2604"/>
  <c r="BC2604" s="1"/>
  <c r="M2604"/>
  <c r="BB2604" s="1"/>
  <c r="L2604"/>
  <c r="BA2604" s="1"/>
  <c r="K2604"/>
  <c r="J2604"/>
  <c r="AY2604" s="1"/>
  <c r="I2604"/>
  <c r="AX2604" s="1"/>
  <c r="H2604"/>
  <c r="AW2604" s="1"/>
  <c r="G2604"/>
  <c r="AV2604" s="1"/>
  <c r="F2604"/>
  <c r="AU2604" s="1"/>
  <c r="E2604"/>
  <c r="AT2604" s="1"/>
  <c r="D2604"/>
  <c r="AS2604" s="1"/>
  <c r="T2603"/>
  <c r="BI2603" s="1"/>
  <c r="S2603"/>
  <c r="BH2603" s="1"/>
  <c r="R2603"/>
  <c r="BG2603" s="1"/>
  <c r="Q2603"/>
  <c r="BF2603" s="1"/>
  <c r="P2603"/>
  <c r="BE2603" s="1"/>
  <c r="O2603"/>
  <c r="BD2603" s="1"/>
  <c r="N2603"/>
  <c r="BC2603" s="1"/>
  <c r="M2603"/>
  <c r="BB2603" s="1"/>
  <c r="L2603"/>
  <c r="BA2603" s="1"/>
  <c r="K2603"/>
  <c r="AZ2603" s="1"/>
  <c r="J2603"/>
  <c r="AY2603" s="1"/>
  <c r="I2603"/>
  <c r="AX2603" s="1"/>
  <c r="H2603"/>
  <c r="AW2603" s="1"/>
  <c r="G2603"/>
  <c r="AV2603" s="1"/>
  <c r="F2603"/>
  <c r="AU2603" s="1"/>
  <c r="E2603"/>
  <c r="AT2603" s="1"/>
  <c r="D2603"/>
  <c r="AS2603" s="1"/>
  <c r="T2602"/>
  <c r="BI2602" s="1"/>
  <c r="S2602"/>
  <c r="BH2602" s="1"/>
  <c r="R2602"/>
  <c r="BG2602" s="1"/>
  <c r="Q2602"/>
  <c r="BF2602" s="1"/>
  <c r="P2602"/>
  <c r="BE2602" s="1"/>
  <c r="O2602"/>
  <c r="BD2602" s="1"/>
  <c r="N2602"/>
  <c r="BC2602" s="1"/>
  <c r="M2602"/>
  <c r="BB2602" s="1"/>
  <c r="L2602"/>
  <c r="BA2602" s="1"/>
  <c r="K2602"/>
  <c r="AZ2602" s="1"/>
  <c r="J2602"/>
  <c r="AY2602" s="1"/>
  <c r="I2602"/>
  <c r="AX2602" s="1"/>
  <c r="H2602"/>
  <c r="AW2602" s="1"/>
  <c r="G2602"/>
  <c r="AV2602" s="1"/>
  <c r="F2602"/>
  <c r="AU2602" s="1"/>
  <c r="E2602"/>
  <c r="AT2602" s="1"/>
  <c r="D2602"/>
  <c r="AS2602" s="1"/>
  <c r="T2601"/>
  <c r="BI2601" s="1"/>
  <c r="S2601"/>
  <c r="BH2601" s="1"/>
  <c r="R2601"/>
  <c r="Q2601"/>
  <c r="BF2601" s="1"/>
  <c r="P2601"/>
  <c r="BE2601" s="1"/>
  <c r="O2601"/>
  <c r="BD2601" s="1"/>
  <c r="N2601"/>
  <c r="BC2601" s="1"/>
  <c r="M2601"/>
  <c r="BB2601" s="1"/>
  <c r="L2601"/>
  <c r="BA2601" s="1"/>
  <c r="K2601"/>
  <c r="AZ2601" s="1"/>
  <c r="J2601"/>
  <c r="AY2601" s="1"/>
  <c r="I2601"/>
  <c r="AX2601" s="1"/>
  <c r="H2601"/>
  <c r="AW2601" s="1"/>
  <c r="G2601"/>
  <c r="AV2601" s="1"/>
  <c r="F2601"/>
  <c r="E2601"/>
  <c r="AT2601" s="1"/>
  <c r="D2601"/>
  <c r="AS2601" s="1"/>
  <c r="T2600"/>
  <c r="BI2600" s="1"/>
  <c r="S2600"/>
  <c r="BH2600" s="1"/>
  <c r="R2600"/>
  <c r="BG2600" s="1"/>
  <c r="Q2600"/>
  <c r="BF2600" s="1"/>
  <c r="P2600"/>
  <c r="BE2600" s="1"/>
  <c r="O2600"/>
  <c r="BD2600" s="1"/>
  <c r="N2600"/>
  <c r="BC2600" s="1"/>
  <c r="M2600"/>
  <c r="BB2600" s="1"/>
  <c r="L2600"/>
  <c r="BA2600" s="1"/>
  <c r="K2600"/>
  <c r="AZ2600" s="1"/>
  <c r="J2600"/>
  <c r="AY2600" s="1"/>
  <c r="I2600"/>
  <c r="AX2600" s="1"/>
  <c r="H2600"/>
  <c r="AW2600" s="1"/>
  <c r="G2600"/>
  <c r="AV2600" s="1"/>
  <c r="F2600"/>
  <c r="AU2600" s="1"/>
  <c r="E2600"/>
  <c r="AT2600" s="1"/>
  <c r="D2600"/>
  <c r="AS2600" s="1"/>
  <c r="T2599"/>
  <c r="BI2599" s="1"/>
  <c r="S2599"/>
  <c r="BH2599" s="1"/>
  <c r="R2599"/>
  <c r="BG2599" s="1"/>
  <c r="Q2599"/>
  <c r="BF2599" s="1"/>
  <c r="P2599"/>
  <c r="BE2599" s="1"/>
  <c r="O2599"/>
  <c r="BD2599" s="1"/>
  <c r="N2599"/>
  <c r="BC2599" s="1"/>
  <c r="M2599"/>
  <c r="BB2599" s="1"/>
  <c r="L2599"/>
  <c r="BA2599" s="1"/>
  <c r="K2599"/>
  <c r="AZ2599" s="1"/>
  <c r="J2599"/>
  <c r="AY2599" s="1"/>
  <c r="I2599"/>
  <c r="AX2599" s="1"/>
  <c r="H2599"/>
  <c r="AW2599" s="1"/>
  <c r="G2599"/>
  <c r="AV2599" s="1"/>
  <c r="F2599"/>
  <c r="AU2599" s="1"/>
  <c r="E2599"/>
  <c r="AT2599" s="1"/>
  <c r="D2599"/>
  <c r="AS2599" s="1"/>
  <c r="T2598"/>
  <c r="BI2598" s="1"/>
  <c r="S2598"/>
  <c r="BH2598" s="1"/>
  <c r="R2598"/>
  <c r="BG2598" s="1"/>
  <c r="Q2598"/>
  <c r="BF2598" s="1"/>
  <c r="P2598"/>
  <c r="BE2598" s="1"/>
  <c r="O2598"/>
  <c r="BD2598" s="1"/>
  <c r="N2598"/>
  <c r="M2598"/>
  <c r="BB2598" s="1"/>
  <c r="L2598"/>
  <c r="BA2598" s="1"/>
  <c r="K2598"/>
  <c r="AZ2598" s="1"/>
  <c r="J2598"/>
  <c r="I2598"/>
  <c r="AX2598" s="1"/>
  <c r="H2598"/>
  <c r="AW2598" s="1"/>
  <c r="G2598"/>
  <c r="F2598"/>
  <c r="AU2598" s="1"/>
  <c r="E2598"/>
  <c r="AT2598" s="1"/>
  <c r="D2598"/>
  <c r="AS2598" s="1"/>
  <c r="AQ2597"/>
  <c r="T2597"/>
  <c r="BI2597" s="1"/>
  <c r="S2597"/>
  <c r="BH2597" s="1"/>
  <c r="R2597"/>
  <c r="BG2597" s="1"/>
  <c r="Q2597"/>
  <c r="BF2597" s="1"/>
  <c r="P2597"/>
  <c r="BE2597" s="1"/>
  <c r="O2597"/>
  <c r="BD2597" s="1"/>
  <c r="N2597"/>
  <c r="BC2597" s="1"/>
  <c r="M2597"/>
  <c r="BB2597" s="1"/>
  <c r="L2597"/>
  <c r="BA2597" s="1"/>
  <c r="K2597"/>
  <c r="AZ2597" s="1"/>
  <c r="J2597"/>
  <c r="AY2597" s="1"/>
  <c r="I2597"/>
  <c r="AX2597" s="1"/>
  <c r="H2597"/>
  <c r="G2597"/>
  <c r="AV2597" s="1"/>
  <c r="F2597"/>
  <c r="AU2597" s="1"/>
  <c r="E2597"/>
  <c r="AT2597" s="1"/>
  <c r="D2597"/>
  <c r="AS2597" s="1"/>
  <c r="B2597"/>
  <c r="AP2596"/>
  <c r="T2596"/>
  <c r="S2596"/>
  <c r="BH2596" s="1"/>
  <c r="R2596"/>
  <c r="BG2596" s="1"/>
  <c r="Q2596"/>
  <c r="P2596"/>
  <c r="O2596"/>
  <c r="N2596"/>
  <c r="BC2596" s="1"/>
  <c r="M2596"/>
  <c r="BB2596" s="1"/>
  <c r="L2596"/>
  <c r="K2596"/>
  <c r="AZ2596" s="1"/>
  <c r="J2596"/>
  <c r="AY2596" s="1"/>
  <c r="I2596"/>
  <c r="H2596"/>
  <c r="AW2596" s="1"/>
  <c r="G2596"/>
  <c r="AV2596" s="1"/>
  <c r="F2596"/>
  <c r="AU2596" s="1"/>
  <c r="E2596"/>
  <c r="AT2596" s="1"/>
  <c r="D2596"/>
  <c r="A2596"/>
  <c r="BJ2595"/>
  <c r="BI2595"/>
  <c r="BH2595"/>
  <c r="BG2595"/>
  <c r="BF2595"/>
  <c r="BE2595"/>
  <c r="BD2595"/>
  <c r="BC2595"/>
  <c r="BB2595"/>
  <c r="BA2595"/>
  <c r="AZ2595"/>
  <c r="AY2595"/>
  <c r="AX2595"/>
  <c r="AW2595"/>
  <c r="AV2595"/>
  <c r="AU2595"/>
  <c r="AT2595"/>
  <c r="AS2595"/>
  <c r="AN2595"/>
  <c r="AM2595"/>
  <c r="AL2595"/>
  <c r="AK2595"/>
  <c r="AJ2595"/>
  <c r="AI2595"/>
  <c r="AH2595"/>
  <c r="AG2595"/>
  <c r="AF2595"/>
  <c r="AE2595"/>
  <c r="AD2595"/>
  <c r="AC2595"/>
  <c r="AB2595"/>
  <c r="AA2595"/>
  <c r="Z2595"/>
  <c r="Y2595"/>
  <c r="X2595"/>
  <c r="U2595"/>
  <c r="T2595"/>
  <c r="S2595"/>
  <c r="R2595"/>
  <c r="Q2595"/>
  <c r="P2595"/>
  <c r="O2595"/>
  <c r="N2595"/>
  <c r="M2595"/>
  <c r="L2595"/>
  <c r="K2595"/>
  <c r="J2595"/>
  <c r="I2595"/>
  <c r="H2595"/>
  <c r="G2595"/>
  <c r="F2595"/>
  <c r="E2595"/>
  <c r="D2595"/>
  <c r="T2591"/>
  <c r="BI2591" s="1"/>
  <c r="S2591"/>
  <c r="BH2591" s="1"/>
  <c r="R2591"/>
  <c r="BG2591" s="1"/>
  <c r="Q2591"/>
  <c r="BF2591" s="1"/>
  <c r="P2591"/>
  <c r="BE2591" s="1"/>
  <c r="O2591"/>
  <c r="BD2591" s="1"/>
  <c r="N2591"/>
  <c r="BC2591" s="1"/>
  <c r="M2591"/>
  <c r="BB2591" s="1"/>
  <c r="L2591"/>
  <c r="BA2591" s="1"/>
  <c r="K2591"/>
  <c r="AZ2591" s="1"/>
  <c r="J2591"/>
  <c r="AY2591" s="1"/>
  <c r="I2591"/>
  <c r="AX2591" s="1"/>
  <c r="H2591"/>
  <c r="AW2591" s="1"/>
  <c r="G2591"/>
  <c r="AV2591" s="1"/>
  <c r="F2591"/>
  <c r="AU2591" s="1"/>
  <c r="E2591"/>
  <c r="D2591"/>
  <c r="AS2591" s="1"/>
  <c r="T2590"/>
  <c r="BI2590" s="1"/>
  <c r="S2590"/>
  <c r="BH2590" s="1"/>
  <c r="R2590"/>
  <c r="BG2590" s="1"/>
  <c r="Q2590"/>
  <c r="BF2590" s="1"/>
  <c r="P2590"/>
  <c r="BE2590" s="1"/>
  <c r="O2590"/>
  <c r="BD2590" s="1"/>
  <c r="N2590"/>
  <c r="BC2590" s="1"/>
  <c r="M2590"/>
  <c r="BB2590" s="1"/>
  <c r="L2590"/>
  <c r="BA2590" s="1"/>
  <c r="K2590"/>
  <c r="AZ2590" s="1"/>
  <c r="J2590"/>
  <c r="AY2590" s="1"/>
  <c r="I2590"/>
  <c r="AX2590" s="1"/>
  <c r="H2590"/>
  <c r="AW2590" s="1"/>
  <c r="G2590"/>
  <c r="AV2590" s="1"/>
  <c r="F2590"/>
  <c r="AU2590" s="1"/>
  <c r="E2590"/>
  <c r="AT2590" s="1"/>
  <c r="D2590"/>
  <c r="AS2590" s="1"/>
  <c r="T2589"/>
  <c r="BI2589" s="1"/>
  <c r="S2589"/>
  <c r="BH2589" s="1"/>
  <c r="R2589"/>
  <c r="BG2589" s="1"/>
  <c r="Q2589"/>
  <c r="BF2589" s="1"/>
  <c r="P2589"/>
  <c r="BE2589" s="1"/>
  <c r="O2589"/>
  <c r="BD2589" s="1"/>
  <c r="N2589"/>
  <c r="BC2589" s="1"/>
  <c r="M2589"/>
  <c r="BB2589" s="1"/>
  <c r="L2589"/>
  <c r="BA2589" s="1"/>
  <c r="K2589"/>
  <c r="AZ2589" s="1"/>
  <c r="J2589"/>
  <c r="AY2589" s="1"/>
  <c r="I2589"/>
  <c r="AX2589" s="1"/>
  <c r="H2589"/>
  <c r="AW2589" s="1"/>
  <c r="G2589"/>
  <c r="AV2589" s="1"/>
  <c r="F2589"/>
  <c r="AU2589" s="1"/>
  <c r="E2589"/>
  <c r="AT2589" s="1"/>
  <c r="D2589"/>
  <c r="AS2589" s="1"/>
  <c r="T2588"/>
  <c r="BI2588" s="1"/>
  <c r="S2588"/>
  <c r="BH2588" s="1"/>
  <c r="R2588"/>
  <c r="BG2588" s="1"/>
  <c r="Q2588"/>
  <c r="BF2588" s="1"/>
  <c r="P2588"/>
  <c r="BE2588" s="1"/>
  <c r="O2588"/>
  <c r="BD2588" s="1"/>
  <c r="N2588"/>
  <c r="BC2588" s="1"/>
  <c r="M2588"/>
  <c r="BB2588" s="1"/>
  <c r="L2588"/>
  <c r="BA2588" s="1"/>
  <c r="K2588"/>
  <c r="AZ2588" s="1"/>
  <c r="J2588"/>
  <c r="AY2588" s="1"/>
  <c r="I2588"/>
  <c r="AX2588" s="1"/>
  <c r="H2588"/>
  <c r="AW2588" s="1"/>
  <c r="G2588"/>
  <c r="AV2588" s="1"/>
  <c r="F2588"/>
  <c r="AU2588" s="1"/>
  <c r="E2588"/>
  <c r="AT2588" s="1"/>
  <c r="D2588"/>
  <c r="AS2588" s="1"/>
  <c r="T2587"/>
  <c r="BI2587" s="1"/>
  <c r="S2587"/>
  <c r="BH2587" s="1"/>
  <c r="R2587"/>
  <c r="BG2587" s="1"/>
  <c r="Q2587"/>
  <c r="BF2587" s="1"/>
  <c r="P2587"/>
  <c r="BE2587" s="1"/>
  <c r="O2587"/>
  <c r="BD2587" s="1"/>
  <c r="N2587"/>
  <c r="BC2587" s="1"/>
  <c r="M2587"/>
  <c r="BB2587" s="1"/>
  <c r="L2587"/>
  <c r="BA2587" s="1"/>
  <c r="K2587"/>
  <c r="AZ2587" s="1"/>
  <c r="J2587"/>
  <c r="AY2587" s="1"/>
  <c r="I2587"/>
  <c r="AX2587" s="1"/>
  <c r="H2587"/>
  <c r="AW2587" s="1"/>
  <c r="G2587"/>
  <c r="AV2587" s="1"/>
  <c r="F2587"/>
  <c r="AU2587" s="1"/>
  <c r="E2587"/>
  <c r="AT2587" s="1"/>
  <c r="D2587"/>
  <c r="AS2587" s="1"/>
  <c r="T2586"/>
  <c r="BI2586" s="1"/>
  <c r="S2586"/>
  <c r="BH2586" s="1"/>
  <c r="R2586"/>
  <c r="BG2586" s="1"/>
  <c r="Q2586"/>
  <c r="BF2586" s="1"/>
  <c r="P2586"/>
  <c r="BE2586" s="1"/>
  <c r="O2586"/>
  <c r="BD2586" s="1"/>
  <c r="N2586"/>
  <c r="M2586"/>
  <c r="BB2586" s="1"/>
  <c r="L2586"/>
  <c r="BA2586" s="1"/>
  <c r="K2586"/>
  <c r="AZ2586" s="1"/>
  <c r="J2586"/>
  <c r="AY2586" s="1"/>
  <c r="I2586"/>
  <c r="AX2586" s="1"/>
  <c r="H2586"/>
  <c r="AW2586" s="1"/>
  <c r="G2586"/>
  <c r="AV2586" s="1"/>
  <c r="F2586"/>
  <c r="AU2586" s="1"/>
  <c r="E2586"/>
  <c r="D2586"/>
  <c r="AS2586" s="1"/>
  <c r="T2585"/>
  <c r="BI2585" s="1"/>
  <c r="S2585"/>
  <c r="BH2585" s="1"/>
  <c r="R2585"/>
  <c r="BG2585" s="1"/>
  <c r="Q2585"/>
  <c r="BF2585" s="1"/>
  <c r="P2585"/>
  <c r="BE2585" s="1"/>
  <c r="O2585"/>
  <c r="BD2585" s="1"/>
  <c r="N2585"/>
  <c r="BC2585" s="1"/>
  <c r="M2585"/>
  <c r="BB2585" s="1"/>
  <c r="L2585"/>
  <c r="BA2585" s="1"/>
  <c r="K2585"/>
  <c r="AZ2585" s="1"/>
  <c r="J2585"/>
  <c r="AY2585" s="1"/>
  <c r="I2585"/>
  <c r="AX2585" s="1"/>
  <c r="H2585"/>
  <c r="AW2585" s="1"/>
  <c r="G2585"/>
  <c r="AV2585" s="1"/>
  <c r="F2585"/>
  <c r="AU2585" s="1"/>
  <c r="E2585"/>
  <c r="AT2585" s="1"/>
  <c r="D2585"/>
  <c r="AS2585" s="1"/>
  <c r="AQ2584"/>
  <c r="T2584"/>
  <c r="BI2584" s="1"/>
  <c r="S2584"/>
  <c r="BH2584" s="1"/>
  <c r="R2584"/>
  <c r="BG2584" s="1"/>
  <c r="Q2584"/>
  <c r="BF2584" s="1"/>
  <c r="P2584"/>
  <c r="BE2584" s="1"/>
  <c r="O2584"/>
  <c r="BD2584" s="1"/>
  <c r="N2584"/>
  <c r="BC2584" s="1"/>
  <c r="M2584"/>
  <c r="BB2584" s="1"/>
  <c r="L2584"/>
  <c r="BA2584" s="1"/>
  <c r="K2584"/>
  <c r="AZ2584" s="1"/>
  <c r="J2584"/>
  <c r="I2584"/>
  <c r="H2584"/>
  <c r="AW2584" s="1"/>
  <c r="G2584"/>
  <c r="AV2584" s="1"/>
  <c r="F2584"/>
  <c r="AU2584" s="1"/>
  <c r="E2584"/>
  <c r="AT2584" s="1"/>
  <c r="D2584"/>
  <c r="AS2584" s="1"/>
  <c r="B2584"/>
  <c r="AP2583"/>
  <c r="T2583"/>
  <c r="BI2583" s="1"/>
  <c r="S2583"/>
  <c r="R2583"/>
  <c r="Q2583"/>
  <c r="BF2583" s="1"/>
  <c r="P2583"/>
  <c r="BE2583" s="1"/>
  <c r="O2583"/>
  <c r="BD2583" s="1"/>
  <c r="N2583"/>
  <c r="BC2583" s="1"/>
  <c r="M2583"/>
  <c r="L2583"/>
  <c r="BA2583" s="1"/>
  <c r="K2583"/>
  <c r="AZ2583" s="1"/>
  <c r="J2583"/>
  <c r="AY2583" s="1"/>
  <c r="I2583"/>
  <c r="AX2583" s="1"/>
  <c r="H2583"/>
  <c r="G2583"/>
  <c r="F2583"/>
  <c r="AU2583" s="1"/>
  <c r="E2583"/>
  <c r="AT2583" s="1"/>
  <c r="D2583"/>
  <c r="AS2583" s="1"/>
  <c r="A2583"/>
  <c r="BJ2582"/>
  <c r="BI2582"/>
  <c r="BH2582"/>
  <c r="BG2582"/>
  <c r="BF2582"/>
  <c r="BE2582"/>
  <c r="BD2582"/>
  <c r="BC2582"/>
  <c r="BB2582"/>
  <c r="BA2582"/>
  <c r="AZ2582"/>
  <c r="AY2582"/>
  <c r="AX2582"/>
  <c r="AW2582"/>
  <c r="AV2582"/>
  <c r="AU2582"/>
  <c r="AT2582"/>
  <c r="AS2582"/>
  <c r="AN2582"/>
  <c r="AM2582"/>
  <c r="AL2582"/>
  <c r="AK2582"/>
  <c r="AJ2582"/>
  <c r="AI2582"/>
  <c r="AH2582"/>
  <c r="AG2582"/>
  <c r="AF2582"/>
  <c r="AE2582"/>
  <c r="AD2582"/>
  <c r="AC2582"/>
  <c r="AB2582"/>
  <c r="AA2582"/>
  <c r="Z2582"/>
  <c r="Y2582"/>
  <c r="X2582"/>
  <c r="U2582"/>
  <c r="T2582"/>
  <c r="S2582"/>
  <c r="R2582"/>
  <c r="Q2582"/>
  <c r="P2582"/>
  <c r="O2582"/>
  <c r="N2582"/>
  <c r="M2582"/>
  <c r="L2582"/>
  <c r="K2582"/>
  <c r="J2582"/>
  <c r="I2582"/>
  <c r="H2582"/>
  <c r="G2582"/>
  <c r="F2582"/>
  <c r="E2582"/>
  <c r="D2582"/>
  <c r="T2578"/>
  <c r="S2578"/>
  <c r="BH2578" s="1"/>
  <c r="R2578"/>
  <c r="BG2578" s="1"/>
  <c r="Q2578"/>
  <c r="BF2578" s="1"/>
  <c r="P2578"/>
  <c r="BE2578" s="1"/>
  <c r="O2578"/>
  <c r="BD2578" s="1"/>
  <c r="N2578"/>
  <c r="BC2578" s="1"/>
  <c r="M2578"/>
  <c r="BB2578" s="1"/>
  <c r="L2578"/>
  <c r="BA2578" s="1"/>
  <c r="K2578"/>
  <c r="AZ2578" s="1"/>
  <c r="J2578"/>
  <c r="AY2578" s="1"/>
  <c r="I2578"/>
  <c r="AX2578" s="1"/>
  <c r="H2578"/>
  <c r="AW2578" s="1"/>
  <c r="G2578"/>
  <c r="AV2578" s="1"/>
  <c r="F2578"/>
  <c r="AU2578" s="1"/>
  <c r="E2578"/>
  <c r="AT2578" s="1"/>
  <c r="D2578"/>
  <c r="AS2578" s="1"/>
  <c r="T2577"/>
  <c r="BI2577" s="1"/>
  <c r="S2577"/>
  <c r="BH2577" s="1"/>
  <c r="R2577"/>
  <c r="BG2577" s="1"/>
  <c r="Q2577"/>
  <c r="BF2577" s="1"/>
  <c r="P2577"/>
  <c r="BE2577" s="1"/>
  <c r="O2577"/>
  <c r="BD2577" s="1"/>
  <c r="N2577"/>
  <c r="BC2577" s="1"/>
  <c r="M2577"/>
  <c r="BB2577" s="1"/>
  <c r="L2577"/>
  <c r="BA2577" s="1"/>
  <c r="K2577"/>
  <c r="AZ2577" s="1"/>
  <c r="J2577"/>
  <c r="AY2577" s="1"/>
  <c r="I2577"/>
  <c r="AX2577" s="1"/>
  <c r="H2577"/>
  <c r="AW2577" s="1"/>
  <c r="G2577"/>
  <c r="AV2577" s="1"/>
  <c r="F2577"/>
  <c r="AU2577" s="1"/>
  <c r="E2577"/>
  <c r="AT2577" s="1"/>
  <c r="D2577"/>
  <c r="AS2577" s="1"/>
  <c r="T2576"/>
  <c r="BI2576" s="1"/>
  <c r="S2576"/>
  <c r="BH2576" s="1"/>
  <c r="R2576"/>
  <c r="BG2576" s="1"/>
  <c r="Q2576"/>
  <c r="BF2576" s="1"/>
  <c r="P2576"/>
  <c r="BE2576" s="1"/>
  <c r="O2576"/>
  <c r="BD2576" s="1"/>
  <c r="N2576"/>
  <c r="BC2576" s="1"/>
  <c r="M2576"/>
  <c r="BB2576" s="1"/>
  <c r="L2576"/>
  <c r="BA2576" s="1"/>
  <c r="K2576"/>
  <c r="AZ2576" s="1"/>
  <c r="J2576"/>
  <c r="AY2576" s="1"/>
  <c r="I2576"/>
  <c r="AX2576" s="1"/>
  <c r="H2576"/>
  <c r="AW2576" s="1"/>
  <c r="G2576"/>
  <c r="AV2576" s="1"/>
  <c r="F2576"/>
  <c r="AU2576" s="1"/>
  <c r="E2576"/>
  <c r="AT2576" s="1"/>
  <c r="D2576"/>
  <c r="AS2576" s="1"/>
  <c r="T2575"/>
  <c r="BI2575" s="1"/>
  <c r="S2575"/>
  <c r="BH2575" s="1"/>
  <c r="R2575"/>
  <c r="BG2575" s="1"/>
  <c r="Q2575"/>
  <c r="BF2575" s="1"/>
  <c r="P2575"/>
  <c r="BE2575" s="1"/>
  <c r="O2575"/>
  <c r="BD2575" s="1"/>
  <c r="N2575"/>
  <c r="BC2575" s="1"/>
  <c r="M2575"/>
  <c r="BB2575" s="1"/>
  <c r="L2575"/>
  <c r="BA2575" s="1"/>
  <c r="K2575"/>
  <c r="AZ2575" s="1"/>
  <c r="J2575"/>
  <c r="AY2575" s="1"/>
  <c r="I2575"/>
  <c r="AX2575" s="1"/>
  <c r="H2575"/>
  <c r="AW2575" s="1"/>
  <c r="G2575"/>
  <c r="AV2575" s="1"/>
  <c r="F2575"/>
  <c r="AU2575" s="1"/>
  <c r="E2575"/>
  <c r="AT2575" s="1"/>
  <c r="D2575"/>
  <c r="AS2575" s="1"/>
  <c r="T2574"/>
  <c r="BI2574" s="1"/>
  <c r="S2574"/>
  <c r="BH2574" s="1"/>
  <c r="R2574"/>
  <c r="BG2574" s="1"/>
  <c r="Q2574"/>
  <c r="BF2574" s="1"/>
  <c r="P2574"/>
  <c r="BE2574" s="1"/>
  <c r="O2574"/>
  <c r="BD2574" s="1"/>
  <c r="N2574"/>
  <c r="BC2574" s="1"/>
  <c r="M2574"/>
  <c r="BB2574" s="1"/>
  <c r="L2574"/>
  <c r="K2574"/>
  <c r="AZ2574" s="1"/>
  <c r="J2574"/>
  <c r="AY2574" s="1"/>
  <c r="I2574"/>
  <c r="AX2574" s="1"/>
  <c r="H2574"/>
  <c r="AW2574" s="1"/>
  <c r="G2574"/>
  <c r="AV2574" s="1"/>
  <c r="F2574"/>
  <c r="AU2574" s="1"/>
  <c r="E2574"/>
  <c r="AT2574" s="1"/>
  <c r="D2574"/>
  <c r="AS2574" s="1"/>
  <c r="T2573"/>
  <c r="BI2573" s="1"/>
  <c r="S2573"/>
  <c r="BH2573" s="1"/>
  <c r="R2573"/>
  <c r="BG2573" s="1"/>
  <c r="Q2573"/>
  <c r="BF2573" s="1"/>
  <c r="P2573"/>
  <c r="BE2573" s="1"/>
  <c r="O2573"/>
  <c r="BD2573" s="1"/>
  <c r="N2573"/>
  <c r="BC2573" s="1"/>
  <c r="M2573"/>
  <c r="L2573"/>
  <c r="BA2573" s="1"/>
  <c r="K2573"/>
  <c r="AZ2573" s="1"/>
  <c r="J2573"/>
  <c r="AY2573" s="1"/>
  <c r="I2573"/>
  <c r="AX2573" s="1"/>
  <c r="H2573"/>
  <c r="AW2573" s="1"/>
  <c r="G2573"/>
  <c r="AV2573" s="1"/>
  <c r="F2573"/>
  <c r="AU2573" s="1"/>
  <c r="E2573"/>
  <c r="AT2573" s="1"/>
  <c r="D2573"/>
  <c r="AS2573" s="1"/>
  <c r="T2572"/>
  <c r="BI2572" s="1"/>
  <c r="S2572"/>
  <c r="BH2572" s="1"/>
  <c r="R2572"/>
  <c r="BG2572" s="1"/>
  <c r="Q2572"/>
  <c r="BF2572" s="1"/>
  <c r="P2572"/>
  <c r="BE2572" s="1"/>
  <c r="O2572"/>
  <c r="BD2572" s="1"/>
  <c r="N2572"/>
  <c r="BC2572" s="1"/>
  <c r="M2572"/>
  <c r="BB2572" s="1"/>
  <c r="L2572"/>
  <c r="BA2572" s="1"/>
  <c r="K2572"/>
  <c r="AZ2572" s="1"/>
  <c r="J2572"/>
  <c r="I2572"/>
  <c r="AX2572" s="1"/>
  <c r="H2572"/>
  <c r="G2572"/>
  <c r="AV2572" s="1"/>
  <c r="F2572"/>
  <c r="AU2572" s="1"/>
  <c r="E2572"/>
  <c r="AT2572" s="1"/>
  <c r="D2572"/>
  <c r="AS2572" s="1"/>
  <c r="AQ2571"/>
  <c r="T2571"/>
  <c r="BI2571" s="1"/>
  <c r="S2571"/>
  <c r="BH2571" s="1"/>
  <c r="R2571"/>
  <c r="BG2571" s="1"/>
  <c r="Q2571"/>
  <c r="BF2571" s="1"/>
  <c r="P2571"/>
  <c r="BE2571" s="1"/>
  <c r="O2571"/>
  <c r="BD2571" s="1"/>
  <c r="N2571"/>
  <c r="BC2571" s="1"/>
  <c r="M2571"/>
  <c r="BB2571" s="1"/>
  <c r="L2571"/>
  <c r="BA2571" s="1"/>
  <c r="K2571"/>
  <c r="AZ2571" s="1"/>
  <c r="J2571"/>
  <c r="AY2571" s="1"/>
  <c r="I2571"/>
  <c r="AX2571" s="1"/>
  <c r="H2571"/>
  <c r="AW2571" s="1"/>
  <c r="G2571"/>
  <c r="AV2571" s="1"/>
  <c r="F2571"/>
  <c r="AU2571" s="1"/>
  <c r="E2571"/>
  <c r="AT2571" s="1"/>
  <c r="D2571"/>
  <c r="AS2571" s="1"/>
  <c r="B2571"/>
  <c r="AP2570"/>
  <c r="T2570"/>
  <c r="BI2570" s="1"/>
  <c r="S2570"/>
  <c r="BH2570" s="1"/>
  <c r="R2570"/>
  <c r="Q2570"/>
  <c r="BF2570" s="1"/>
  <c r="P2570"/>
  <c r="O2570"/>
  <c r="N2570"/>
  <c r="BC2570" s="1"/>
  <c r="M2570"/>
  <c r="BB2570" s="1"/>
  <c r="L2570"/>
  <c r="BA2570" s="1"/>
  <c r="K2570"/>
  <c r="AZ2570" s="1"/>
  <c r="J2570"/>
  <c r="AY2570" s="1"/>
  <c r="I2570"/>
  <c r="AX2570" s="1"/>
  <c r="H2570"/>
  <c r="AW2570" s="1"/>
  <c r="G2570"/>
  <c r="AV2570" s="1"/>
  <c r="F2570"/>
  <c r="E2570"/>
  <c r="AT2570" s="1"/>
  <c r="D2570"/>
  <c r="AS2570" s="1"/>
  <c r="A2570"/>
  <c r="BJ2569"/>
  <c r="BI2569"/>
  <c r="BH2569"/>
  <c r="BG2569"/>
  <c r="BF2569"/>
  <c r="BE2569"/>
  <c r="BD2569"/>
  <c r="BC2569"/>
  <c r="BB2569"/>
  <c r="BA2569"/>
  <c r="AZ2569"/>
  <c r="AY2569"/>
  <c r="AX2569"/>
  <c r="AW2569"/>
  <c r="AV2569"/>
  <c r="AU2569"/>
  <c r="AT2569"/>
  <c r="AS2569"/>
  <c r="AN2569"/>
  <c r="AM2569"/>
  <c r="AL2569"/>
  <c r="AK2569"/>
  <c r="AJ2569"/>
  <c r="AI2569"/>
  <c r="AH2569"/>
  <c r="AG2569"/>
  <c r="AF2569"/>
  <c r="AE2569"/>
  <c r="AD2569"/>
  <c r="AC2569"/>
  <c r="AB2569"/>
  <c r="AA2569"/>
  <c r="Z2569"/>
  <c r="Y2569"/>
  <c r="X2569"/>
  <c r="U2569"/>
  <c r="T2569"/>
  <c r="S2569"/>
  <c r="R2569"/>
  <c r="Q2569"/>
  <c r="P2569"/>
  <c r="O2569"/>
  <c r="N2569"/>
  <c r="M2569"/>
  <c r="L2569"/>
  <c r="K2569"/>
  <c r="J2569"/>
  <c r="I2569"/>
  <c r="H2569"/>
  <c r="G2569"/>
  <c r="F2569"/>
  <c r="E2569"/>
  <c r="D2569"/>
  <c r="T2565"/>
  <c r="BI2565" s="1"/>
  <c r="S2565"/>
  <c r="BH2565" s="1"/>
  <c r="R2565"/>
  <c r="BG2565" s="1"/>
  <c r="Q2565"/>
  <c r="BF2565" s="1"/>
  <c r="P2565"/>
  <c r="BE2565" s="1"/>
  <c r="O2565"/>
  <c r="BD2565" s="1"/>
  <c r="N2565"/>
  <c r="BC2565" s="1"/>
  <c r="M2565"/>
  <c r="BB2565" s="1"/>
  <c r="L2565"/>
  <c r="BA2565" s="1"/>
  <c r="K2565"/>
  <c r="AZ2565" s="1"/>
  <c r="J2565"/>
  <c r="AY2565" s="1"/>
  <c r="I2565"/>
  <c r="AX2565" s="1"/>
  <c r="H2565"/>
  <c r="G2565"/>
  <c r="AV2565" s="1"/>
  <c r="F2565"/>
  <c r="AU2565" s="1"/>
  <c r="E2565"/>
  <c r="AT2565" s="1"/>
  <c r="D2565"/>
  <c r="AS2565" s="1"/>
  <c r="T2564"/>
  <c r="BI2564" s="1"/>
  <c r="S2564"/>
  <c r="BH2564" s="1"/>
  <c r="R2564"/>
  <c r="BG2564" s="1"/>
  <c r="Q2564"/>
  <c r="BF2564" s="1"/>
  <c r="P2564"/>
  <c r="BE2564" s="1"/>
  <c r="O2564"/>
  <c r="BD2564" s="1"/>
  <c r="N2564"/>
  <c r="BC2564" s="1"/>
  <c r="M2564"/>
  <c r="BB2564" s="1"/>
  <c r="L2564"/>
  <c r="BA2564" s="1"/>
  <c r="K2564"/>
  <c r="AZ2564" s="1"/>
  <c r="J2564"/>
  <c r="AY2564" s="1"/>
  <c r="I2564"/>
  <c r="AX2564" s="1"/>
  <c r="H2564"/>
  <c r="AW2564" s="1"/>
  <c r="G2564"/>
  <c r="AV2564" s="1"/>
  <c r="F2564"/>
  <c r="AU2564" s="1"/>
  <c r="E2564"/>
  <c r="AT2564" s="1"/>
  <c r="D2564"/>
  <c r="AS2564" s="1"/>
  <c r="T2563"/>
  <c r="BI2563" s="1"/>
  <c r="S2563"/>
  <c r="BH2563" s="1"/>
  <c r="R2563"/>
  <c r="BG2563" s="1"/>
  <c r="Q2563"/>
  <c r="BF2563" s="1"/>
  <c r="P2563"/>
  <c r="BE2563" s="1"/>
  <c r="O2563"/>
  <c r="BD2563" s="1"/>
  <c r="N2563"/>
  <c r="BC2563" s="1"/>
  <c r="M2563"/>
  <c r="BB2563" s="1"/>
  <c r="L2563"/>
  <c r="BA2563" s="1"/>
  <c r="K2563"/>
  <c r="AZ2563" s="1"/>
  <c r="J2563"/>
  <c r="AY2563" s="1"/>
  <c r="I2563"/>
  <c r="AX2563" s="1"/>
  <c r="H2563"/>
  <c r="AW2563" s="1"/>
  <c r="G2563"/>
  <c r="AV2563" s="1"/>
  <c r="F2563"/>
  <c r="AU2563" s="1"/>
  <c r="E2563"/>
  <c r="AT2563" s="1"/>
  <c r="D2563"/>
  <c r="AS2563" s="1"/>
  <c r="T2562"/>
  <c r="BI2562" s="1"/>
  <c r="S2562"/>
  <c r="BH2562" s="1"/>
  <c r="R2562"/>
  <c r="BG2562" s="1"/>
  <c r="Q2562"/>
  <c r="BF2562" s="1"/>
  <c r="P2562"/>
  <c r="BE2562" s="1"/>
  <c r="O2562"/>
  <c r="BD2562" s="1"/>
  <c r="N2562"/>
  <c r="BC2562" s="1"/>
  <c r="M2562"/>
  <c r="BB2562" s="1"/>
  <c r="L2562"/>
  <c r="BA2562" s="1"/>
  <c r="K2562"/>
  <c r="AZ2562" s="1"/>
  <c r="J2562"/>
  <c r="I2562"/>
  <c r="AX2562" s="1"/>
  <c r="H2562"/>
  <c r="AW2562" s="1"/>
  <c r="G2562"/>
  <c r="AV2562" s="1"/>
  <c r="F2562"/>
  <c r="AU2562" s="1"/>
  <c r="E2562"/>
  <c r="AT2562" s="1"/>
  <c r="D2562"/>
  <c r="AS2562" s="1"/>
  <c r="T2561"/>
  <c r="BI2561" s="1"/>
  <c r="S2561"/>
  <c r="BH2561" s="1"/>
  <c r="R2561"/>
  <c r="BG2561" s="1"/>
  <c r="Q2561"/>
  <c r="BF2561" s="1"/>
  <c r="P2561"/>
  <c r="BE2561" s="1"/>
  <c r="O2561"/>
  <c r="BD2561" s="1"/>
  <c r="N2561"/>
  <c r="BC2561" s="1"/>
  <c r="M2561"/>
  <c r="BB2561" s="1"/>
  <c r="L2561"/>
  <c r="BA2561" s="1"/>
  <c r="K2561"/>
  <c r="AZ2561" s="1"/>
  <c r="J2561"/>
  <c r="I2561"/>
  <c r="AX2561" s="1"/>
  <c r="H2561"/>
  <c r="AW2561" s="1"/>
  <c r="G2561"/>
  <c r="AV2561" s="1"/>
  <c r="F2561"/>
  <c r="AU2561" s="1"/>
  <c r="E2561"/>
  <c r="AT2561" s="1"/>
  <c r="D2561"/>
  <c r="AS2561" s="1"/>
  <c r="T2560"/>
  <c r="BI2560" s="1"/>
  <c r="S2560"/>
  <c r="BH2560" s="1"/>
  <c r="R2560"/>
  <c r="BG2560" s="1"/>
  <c r="Q2560"/>
  <c r="BF2560" s="1"/>
  <c r="P2560"/>
  <c r="BE2560" s="1"/>
  <c r="O2560"/>
  <c r="BD2560" s="1"/>
  <c r="N2560"/>
  <c r="M2560"/>
  <c r="BB2560" s="1"/>
  <c r="L2560"/>
  <c r="BA2560" s="1"/>
  <c r="K2560"/>
  <c r="AZ2560" s="1"/>
  <c r="J2560"/>
  <c r="AY2560" s="1"/>
  <c r="I2560"/>
  <c r="AX2560" s="1"/>
  <c r="H2560"/>
  <c r="AW2560" s="1"/>
  <c r="G2560"/>
  <c r="AV2560" s="1"/>
  <c r="F2560"/>
  <c r="AU2560" s="1"/>
  <c r="E2560"/>
  <c r="AT2560" s="1"/>
  <c r="D2560"/>
  <c r="AS2560" s="1"/>
  <c r="T2559"/>
  <c r="BI2559" s="1"/>
  <c r="S2559"/>
  <c r="BH2559" s="1"/>
  <c r="R2559"/>
  <c r="BG2559" s="1"/>
  <c r="Q2559"/>
  <c r="BF2559" s="1"/>
  <c r="P2559"/>
  <c r="BE2559" s="1"/>
  <c r="O2559"/>
  <c r="BD2559" s="1"/>
  <c r="N2559"/>
  <c r="BC2559" s="1"/>
  <c r="M2559"/>
  <c r="BB2559" s="1"/>
  <c r="L2559"/>
  <c r="BA2559" s="1"/>
  <c r="K2559"/>
  <c r="AZ2559" s="1"/>
  <c r="J2559"/>
  <c r="AY2559" s="1"/>
  <c r="I2559"/>
  <c r="H2559"/>
  <c r="AW2559" s="1"/>
  <c r="G2559"/>
  <c r="AV2559" s="1"/>
  <c r="F2559"/>
  <c r="AU2559" s="1"/>
  <c r="E2559"/>
  <c r="AT2559" s="1"/>
  <c r="D2559"/>
  <c r="AS2559" s="1"/>
  <c r="AQ2558"/>
  <c r="T2558"/>
  <c r="BI2558" s="1"/>
  <c r="S2558"/>
  <c r="BH2558" s="1"/>
  <c r="R2558"/>
  <c r="BG2558" s="1"/>
  <c r="Q2558"/>
  <c r="BF2558" s="1"/>
  <c r="P2558"/>
  <c r="BE2558" s="1"/>
  <c r="O2558"/>
  <c r="BD2558" s="1"/>
  <c r="N2558"/>
  <c r="BC2558" s="1"/>
  <c r="M2558"/>
  <c r="BB2558" s="1"/>
  <c r="L2558"/>
  <c r="BA2558" s="1"/>
  <c r="K2558"/>
  <c r="AZ2558" s="1"/>
  <c r="J2558"/>
  <c r="AY2558" s="1"/>
  <c r="I2558"/>
  <c r="AX2558" s="1"/>
  <c r="H2558"/>
  <c r="AW2558" s="1"/>
  <c r="G2558"/>
  <c r="AV2558" s="1"/>
  <c r="F2558"/>
  <c r="AU2558" s="1"/>
  <c r="E2558"/>
  <c r="AT2558" s="1"/>
  <c r="D2558"/>
  <c r="AS2558" s="1"/>
  <c r="B2558"/>
  <c r="AP2557"/>
  <c r="T2557"/>
  <c r="BI2557" s="1"/>
  <c r="S2557"/>
  <c r="BH2557" s="1"/>
  <c r="R2557"/>
  <c r="BG2557" s="1"/>
  <c r="Q2557"/>
  <c r="BF2557" s="1"/>
  <c r="P2557"/>
  <c r="BE2557" s="1"/>
  <c r="O2557"/>
  <c r="BD2557" s="1"/>
  <c r="N2557"/>
  <c r="BC2557" s="1"/>
  <c r="M2557"/>
  <c r="BB2557" s="1"/>
  <c r="L2557"/>
  <c r="K2557"/>
  <c r="AZ2557" s="1"/>
  <c r="J2557"/>
  <c r="AY2557" s="1"/>
  <c r="I2557"/>
  <c r="AX2557" s="1"/>
  <c r="H2557"/>
  <c r="AW2557" s="1"/>
  <c r="G2557"/>
  <c r="AV2557" s="1"/>
  <c r="F2557"/>
  <c r="AU2557" s="1"/>
  <c r="E2557"/>
  <c r="AT2557" s="1"/>
  <c r="D2557"/>
  <c r="AS2557" s="1"/>
  <c r="A2557"/>
  <c r="BJ2556"/>
  <c r="BI2556"/>
  <c r="BH2556"/>
  <c r="BG2556"/>
  <c r="BF2556"/>
  <c r="BE2556"/>
  <c r="BD2556"/>
  <c r="BC2556"/>
  <c r="BB2556"/>
  <c r="BA2556"/>
  <c r="AZ2556"/>
  <c r="AY2556"/>
  <c r="AX2556"/>
  <c r="AW2556"/>
  <c r="AV2556"/>
  <c r="AU2556"/>
  <c r="AT2556"/>
  <c r="AS2556"/>
  <c r="AN2556"/>
  <c r="AM2556"/>
  <c r="AL2556"/>
  <c r="AK2556"/>
  <c r="AJ2556"/>
  <c r="AI2556"/>
  <c r="AH2556"/>
  <c r="AG2556"/>
  <c r="AF2556"/>
  <c r="AE2556"/>
  <c r="AD2556"/>
  <c r="AC2556"/>
  <c r="AB2556"/>
  <c r="AA2556"/>
  <c r="Z2556"/>
  <c r="Y2556"/>
  <c r="X2556"/>
  <c r="U2556"/>
  <c r="T2556"/>
  <c r="S2556"/>
  <c r="R2556"/>
  <c r="Q2556"/>
  <c r="P2556"/>
  <c r="O2556"/>
  <c r="N2556"/>
  <c r="M2556"/>
  <c r="L2556"/>
  <c r="K2556"/>
  <c r="J2556"/>
  <c r="I2556"/>
  <c r="H2556"/>
  <c r="G2556"/>
  <c r="F2556"/>
  <c r="E2556"/>
  <c r="D2556"/>
  <c r="T2552"/>
  <c r="BI2552" s="1"/>
  <c r="S2552"/>
  <c r="BH2552" s="1"/>
  <c r="R2552"/>
  <c r="BG2552" s="1"/>
  <c r="Q2552"/>
  <c r="BF2552" s="1"/>
  <c r="P2552"/>
  <c r="BE2552" s="1"/>
  <c r="O2552"/>
  <c r="BD2552" s="1"/>
  <c r="N2552"/>
  <c r="BC2552" s="1"/>
  <c r="M2552"/>
  <c r="BB2552" s="1"/>
  <c r="L2552"/>
  <c r="BA2552" s="1"/>
  <c r="K2552"/>
  <c r="AZ2552" s="1"/>
  <c r="J2552"/>
  <c r="AY2552" s="1"/>
  <c r="I2552"/>
  <c r="AX2552" s="1"/>
  <c r="H2552"/>
  <c r="AW2552" s="1"/>
  <c r="G2552"/>
  <c r="AV2552" s="1"/>
  <c r="F2552"/>
  <c r="AU2552" s="1"/>
  <c r="E2552"/>
  <c r="AT2552" s="1"/>
  <c r="D2552"/>
  <c r="AS2552" s="1"/>
  <c r="T2551"/>
  <c r="BI2551" s="1"/>
  <c r="S2551"/>
  <c r="BH2551" s="1"/>
  <c r="R2551"/>
  <c r="BG2551" s="1"/>
  <c r="Q2551"/>
  <c r="BF2551" s="1"/>
  <c r="P2551"/>
  <c r="BE2551" s="1"/>
  <c r="O2551"/>
  <c r="BD2551" s="1"/>
  <c r="N2551"/>
  <c r="BC2551" s="1"/>
  <c r="M2551"/>
  <c r="BB2551" s="1"/>
  <c r="L2551"/>
  <c r="BA2551" s="1"/>
  <c r="K2551"/>
  <c r="AZ2551" s="1"/>
  <c r="J2551"/>
  <c r="AY2551" s="1"/>
  <c r="I2551"/>
  <c r="AX2551" s="1"/>
  <c r="H2551"/>
  <c r="AW2551" s="1"/>
  <c r="G2551"/>
  <c r="AV2551" s="1"/>
  <c r="F2551"/>
  <c r="AU2551" s="1"/>
  <c r="E2551"/>
  <c r="D2551"/>
  <c r="AS2551" s="1"/>
  <c r="T2550"/>
  <c r="BI2550" s="1"/>
  <c r="S2550"/>
  <c r="BH2550" s="1"/>
  <c r="R2550"/>
  <c r="BG2550" s="1"/>
  <c r="Q2550"/>
  <c r="BF2550" s="1"/>
  <c r="P2550"/>
  <c r="BE2550" s="1"/>
  <c r="O2550"/>
  <c r="BD2550" s="1"/>
  <c r="N2550"/>
  <c r="BC2550" s="1"/>
  <c r="M2550"/>
  <c r="BB2550" s="1"/>
  <c r="L2550"/>
  <c r="BA2550" s="1"/>
  <c r="K2550"/>
  <c r="AZ2550" s="1"/>
  <c r="J2550"/>
  <c r="AY2550" s="1"/>
  <c r="I2550"/>
  <c r="AX2550" s="1"/>
  <c r="H2550"/>
  <c r="AW2550" s="1"/>
  <c r="G2550"/>
  <c r="AV2550" s="1"/>
  <c r="F2550"/>
  <c r="AU2550" s="1"/>
  <c r="E2550"/>
  <c r="AT2550" s="1"/>
  <c r="D2550"/>
  <c r="AS2550" s="1"/>
  <c r="T2549"/>
  <c r="BI2549" s="1"/>
  <c r="S2549"/>
  <c r="BH2549" s="1"/>
  <c r="R2549"/>
  <c r="BG2549" s="1"/>
  <c r="Q2549"/>
  <c r="P2549"/>
  <c r="BE2549" s="1"/>
  <c r="O2549"/>
  <c r="BD2549" s="1"/>
  <c r="N2549"/>
  <c r="BC2549" s="1"/>
  <c r="M2549"/>
  <c r="BB2549" s="1"/>
  <c r="L2549"/>
  <c r="BA2549" s="1"/>
  <c r="K2549"/>
  <c r="AZ2549" s="1"/>
  <c r="J2549"/>
  <c r="AY2549" s="1"/>
  <c r="I2549"/>
  <c r="AX2549" s="1"/>
  <c r="H2549"/>
  <c r="AW2549" s="1"/>
  <c r="G2549"/>
  <c r="AV2549" s="1"/>
  <c r="F2549"/>
  <c r="AU2549" s="1"/>
  <c r="E2549"/>
  <c r="AT2549" s="1"/>
  <c r="D2549"/>
  <c r="AS2549" s="1"/>
  <c r="T2548"/>
  <c r="BI2548" s="1"/>
  <c r="S2548"/>
  <c r="BH2548" s="1"/>
  <c r="R2548"/>
  <c r="BG2548" s="1"/>
  <c r="Q2548"/>
  <c r="BF2548" s="1"/>
  <c r="P2548"/>
  <c r="BE2548" s="1"/>
  <c r="O2548"/>
  <c r="BD2548" s="1"/>
  <c r="N2548"/>
  <c r="BC2548" s="1"/>
  <c r="M2548"/>
  <c r="BB2548" s="1"/>
  <c r="L2548"/>
  <c r="BA2548" s="1"/>
  <c r="K2548"/>
  <c r="AZ2548" s="1"/>
  <c r="J2548"/>
  <c r="AY2548" s="1"/>
  <c r="I2548"/>
  <c r="AX2548" s="1"/>
  <c r="H2548"/>
  <c r="AW2548" s="1"/>
  <c r="G2548"/>
  <c r="AV2548" s="1"/>
  <c r="F2548"/>
  <c r="AU2548" s="1"/>
  <c r="E2548"/>
  <c r="AT2548" s="1"/>
  <c r="D2548"/>
  <c r="AS2548" s="1"/>
  <c r="T2547"/>
  <c r="BI2547" s="1"/>
  <c r="S2547"/>
  <c r="BH2547" s="1"/>
  <c r="R2547"/>
  <c r="BG2547" s="1"/>
  <c r="Q2547"/>
  <c r="BF2547" s="1"/>
  <c r="P2547"/>
  <c r="BE2547" s="1"/>
  <c r="O2547"/>
  <c r="BD2547" s="1"/>
  <c r="N2547"/>
  <c r="BC2547" s="1"/>
  <c r="M2547"/>
  <c r="BB2547" s="1"/>
  <c r="L2547"/>
  <c r="BA2547" s="1"/>
  <c r="K2547"/>
  <c r="AZ2547" s="1"/>
  <c r="J2547"/>
  <c r="AY2547" s="1"/>
  <c r="I2547"/>
  <c r="AX2547" s="1"/>
  <c r="H2547"/>
  <c r="AW2547" s="1"/>
  <c r="G2547"/>
  <c r="AV2547" s="1"/>
  <c r="F2547"/>
  <c r="AU2547" s="1"/>
  <c r="E2547"/>
  <c r="AT2547" s="1"/>
  <c r="D2547"/>
  <c r="AS2547" s="1"/>
  <c r="T2546"/>
  <c r="BI2546" s="1"/>
  <c r="S2546"/>
  <c r="BH2546" s="1"/>
  <c r="R2546"/>
  <c r="BG2546" s="1"/>
  <c r="Q2546"/>
  <c r="BF2546" s="1"/>
  <c r="P2546"/>
  <c r="BE2546" s="1"/>
  <c r="O2546"/>
  <c r="BD2546" s="1"/>
  <c r="N2546"/>
  <c r="BC2546" s="1"/>
  <c r="M2546"/>
  <c r="BB2546" s="1"/>
  <c r="L2546"/>
  <c r="BA2546" s="1"/>
  <c r="K2546"/>
  <c r="AZ2546" s="1"/>
  <c r="J2546"/>
  <c r="AY2546" s="1"/>
  <c r="I2546"/>
  <c r="AX2546" s="1"/>
  <c r="H2546"/>
  <c r="AW2546" s="1"/>
  <c r="G2546"/>
  <c r="F2546"/>
  <c r="AU2546" s="1"/>
  <c r="E2546"/>
  <c r="AT2546" s="1"/>
  <c r="D2546"/>
  <c r="AS2546" s="1"/>
  <c r="AQ2545"/>
  <c r="T2545"/>
  <c r="BI2545" s="1"/>
  <c r="S2545"/>
  <c r="BH2545" s="1"/>
  <c r="R2545"/>
  <c r="BG2545" s="1"/>
  <c r="Q2545"/>
  <c r="BF2545" s="1"/>
  <c r="P2545"/>
  <c r="BE2545" s="1"/>
  <c r="O2545"/>
  <c r="N2545"/>
  <c r="BC2545" s="1"/>
  <c r="M2545"/>
  <c r="BB2545" s="1"/>
  <c r="L2545"/>
  <c r="K2545"/>
  <c r="AZ2545" s="1"/>
  <c r="J2545"/>
  <c r="AY2545" s="1"/>
  <c r="I2545"/>
  <c r="AX2545" s="1"/>
  <c r="H2545"/>
  <c r="AW2545" s="1"/>
  <c r="G2545"/>
  <c r="AV2545" s="1"/>
  <c r="F2545"/>
  <c r="AU2545" s="1"/>
  <c r="E2545"/>
  <c r="AT2545" s="1"/>
  <c r="D2545"/>
  <c r="AS2545" s="1"/>
  <c r="B2545"/>
  <c r="AP2544"/>
  <c r="T2544"/>
  <c r="S2544"/>
  <c r="R2544"/>
  <c r="Q2544"/>
  <c r="P2544"/>
  <c r="O2544"/>
  <c r="BD2544" s="1"/>
  <c r="N2544"/>
  <c r="BC2544" s="1"/>
  <c r="M2544"/>
  <c r="L2544"/>
  <c r="K2544"/>
  <c r="AZ2544" s="1"/>
  <c r="J2544"/>
  <c r="AY2544" s="1"/>
  <c r="I2544"/>
  <c r="H2544"/>
  <c r="AW2544" s="1"/>
  <c r="G2544"/>
  <c r="AV2544" s="1"/>
  <c r="F2544"/>
  <c r="E2544"/>
  <c r="AT2544" s="1"/>
  <c r="D2544"/>
  <c r="A2544"/>
  <c r="BJ2543"/>
  <c r="BI2543"/>
  <c r="BH2543"/>
  <c r="BG2543"/>
  <c r="BF2543"/>
  <c r="BE2543"/>
  <c r="BD2543"/>
  <c r="BC2543"/>
  <c r="BB2543"/>
  <c r="BA2543"/>
  <c r="AZ2543"/>
  <c r="AY2543"/>
  <c r="AX2543"/>
  <c r="AW2543"/>
  <c r="AV2543"/>
  <c r="AU2543"/>
  <c r="AT2543"/>
  <c r="AS2543"/>
  <c r="AN2543"/>
  <c r="AM2543"/>
  <c r="AL2543"/>
  <c r="AK2543"/>
  <c r="AJ2543"/>
  <c r="AI2543"/>
  <c r="AH2543"/>
  <c r="AG2543"/>
  <c r="AF2543"/>
  <c r="AE2543"/>
  <c r="AD2543"/>
  <c r="AC2543"/>
  <c r="AB2543"/>
  <c r="AA2543"/>
  <c r="Z2543"/>
  <c r="Y2543"/>
  <c r="X2543"/>
  <c r="U2543"/>
  <c r="T2543"/>
  <c r="S2543"/>
  <c r="R2543"/>
  <c r="Q2543"/>
  <c r="P2543"/>
  <c r="O2543"/>
  <c r="N2543"/>
  <c r="M2543"/>
  <c r="L2543"/>
  <c r="K2543"/>
  <c r="J2543"/>
  <c r="I2543"/>
  <c r="H2543"/>
  <c r="G2543"/>
  <c r="F2543"/>
  <c r="E2543"/>
  <c r="D2543"/>
  <c r="T2539"/>
  <c r="BI2539" s="1"/>
  <c r="S2539"/>
  <c r="BH2539" s="1"/>
  <c r="R2539"/>
  <c r="BG2539" s="1"/>
  <c r="Q2539"/>
  <c r="BF2539" s="1"/>
  <c r="P2539"/>
  <c r="BE2539" s="1"/>
  <c r="O2539"/>
  <c r="BD2539" s="1"/>
  <c r="N2539"/>
  <c r="BC2539" s="1"/>
  <c r="M2539"/>
  <c r="BB2539" s="1"/>
  <c r="L2539"/>
  <c r="BA2539" s="1"/>
  <c r="K2539"/>
  <c r="AZ2539" s="1"/>
  <c r="J2539"/>
  <c r="AY2539" s="1"/>
  <c r="I2539"/>
  <c r="AX2539" s="1"/>
  <c r="H2539"/>
  <c r="AW2539" s="1"/>
  <c r="G2539"/>
  <c r="AV2539" s="1"/>
  <c r="F2539"/>
  <c r="AU2539" s="1"/>
  <c r="E2539"/>
  <c r="AT2539" s="1"/>
  <c r="D2539"/>
  <c r="AS2539" s="1"/>
  <c r="T2538"/>
  <c r="BI2538" s="1"/>
  <c r="S2538"/>
  <c r="BH2538" s="1"/>
  <c r="R2538"/>
  <c r="BG2538" s="1"/>
  <c r="Q2538"/>
  <c r="BF2538" s="1"/>
  <c r="P2538"/>
  <c r="BE2538" s="1"/>
  <c r="O2538"/>
  <c r="BD2538" s="1"/>
  <c r="N2538"/>
  <c r="BC2538" s="1"/>
  <c r="M2538"/>
  <c r="BB2538" s="1"/>
  <c r="L2538"/>
  <c r="BA2538" s="1"/>
  <c r="K2538"/>
  <c r="AZ2538" s="1"/>
  <c r="J2538"/>
  <c r="AY2538" s="1"/>
  <c r="I2538"/>
  <c r="AX2538" s="1"/>
  <c r="H2538"/>
  <c r="AW2538" s="1"/>
  <c r="G2538"/>
  <c r="AV2538" s="1"/>
  <c r="F2538"/>
  <c r="AU2538" s="1"/>
  <c r="E2538"/>
  <c r="D2538"/>
  <c r="AS2538" s="1"/>
  <c r="T2537"/>
  <c r="BI2537" s="1"/>
  <c r="S2537"/>
  <c r="BH2537" s="1"/>
  <c r="R2537"/>
  <c r="BG2537" s="1"/>
  <c r="Q2537"/>
  <c r="BF2537" s="1"/>
  <c r="P2537"/>
  <c r="BE2537" s="1"/>
  <c r="O2537"/>
  <c r="BD2537" s="1"/>
  <c r="N2537"/>
  <c r="BC2537" s="1"/>
  <c r="M2537"/>
  <c r="BB2537" s="1"/>
  <c r="L2537"/>
  <c r="BA2537" s="1"/>
  <c r="K2537"/>
  <c r="AZ2537" s="1"/>
  <c r="J2537"/>
  <c r="AY2537" s="1"/>
  <c r="I2537"/>
  <c r="AX2537" s="1"/>
  <c r="H2537"/>
  <c r="AW2537" s="1"/>
  <c r="G2537"/>
  <c r="AV2537" s="1"/>
  <c r="F2537"/>
  <c r="AU2537" s="1"/>
  <c r="E2537"/>
  <c r="D2537"/>
  <c r="AS2537" s="1"/>
  <c r="T2536"/>
  <c r="BI2536" s="1"/>
  <c r="S2536"/>
  <c r="BH2536" s="1"/>
  <c r="R2536"/>
  <c r="BG2536" s="1"/>
  <c r="Q2536"/>
  <c r="BF2536" s="1"/>
  <c r="P2536"/>
  <c r="BE2536" s="1"/>
  <c r="O2536"/>
  <c r="BD2536" s="1"/>
  <c r="N2536"/>
  <c r="BC2536" s="1"/>
  <c r="M2536"/>
  <c r="BB2536" s="1"/>
  <c r="L2536"/>
  <c r="BA2536" s="1"/>
  <c r="K2536"/>
  <c r="AZ2536" s="1"/>
  <c r="J2536"/>
  <c r="AY2536" s="1"/>
  <c r="I2536"/>
  <c r="AX2536" s="1"/>
  <c r="H2536"/>
  <c r="AW2536" s="1"/>
  <c r="G2536"/>
  <c r="AV2536" s="1"/>
  <c r="F2536"/>
  <c r="AU2536" s="1"/>
  <c r="E2536"/>
  <c r="AT2536" s="1"/>
  <c r="D2536"/>
  <c r="AS2536" s="1"/>
  <c r="T2535"/>
  <c r="BI2535" s="1"/>
  <c r="S2535"/>
  <c r="BH2535" s="1"/>
  <c r="R2535"/>
  <c r="BG2535" s="1"/>
  <c r="Q2535"/>
  <c r="BF2535" s="1"/>
  <c r="P2535"/>
  <c r="BE2535" s="1"/>
  <c r="O2535"/>
  <c r="BD2535" s="1"/>
  <c r="N2535"/>
  <c r="BC2535" s="1"/>
  <c r="M2535"/>
  <c r="BB2535" s="1"/>
  <c r="L2535"/>
  <c r="BA2535" s="1"/>
  <c r="K2535"/>
  <c r="AZ2535" s="1"/>
  <c r="J2535"/>
  <c r="AY2535" s="1"/>
  <c r="I2535"/>
  <c r="AX2535" s="1"/>
  <c r="H2535"/>
  <c r="AW2535" s="1"/>
  <c r="G2535"/>
  <c r="AV2535" s="1"/>
  <c r="F2535"/>
  <c r="AU2535" s="1"/>
  <c r="E2535"/>
  <c r="AT2535" s="1"/>
  <c r="D2535"/>
  <c r="AS2535" s="1"/>
  <c r="T2534"/>
  <c r="BI2534" s="1"/>
  <c r="S2534"/>
  <c r="BH2534" s="1"/>
  <c r="R2534"/>
  <c r="Q2534"/>
  <c r="BF2534" s="1"/>
  <c r="P2534"/>
  <c r="BE2534" s="1"/>
  <c r="O2534"/>
  <c r="BD2534" s="1"/>
  <c r="N2534"/>
  <c r="BC2534" s="1"/>
  <c r="M2534"/>
  <c r="BB2534" s="1"/>
  <c r="L2534"/>
  <c r="BA2534" s="1"/>
  <c r="K2534"/>
  <c r="AZ2534" s="1"/>
  <c r="J2534"/>
  <c r="AY2534" s="1"/>
  <c r="I2534"/>
  <c r="AX2534" s="1"/>
  <c r="H2534"/>
  <c r="AW2534" s="1"/>
  <c r="G2534"/>
  <c r="AV2534" s="1"/>
  <c r="F2534"/>
  <c r="AU2534" s="1"/>
  <c r="E2534"/>
  <c r="AT2534" s="1"/>
  <c r="D2534"/>
  <c r="AS2534" s="1"/>
  <c r="T2533"/>
  <c r="BI2533" s="1"/>
  <c r="S2533"/>
  <c r="BH2533" s="1"/>
  <c r="R2533"/>
  <c r="BG2533" s="1"/>
  <c r="Q2533"/>
  <c r="BF2533" s="1"/>
  <c r="P2533"/>
  <c r="BE2533" s="1"/>
  <c r="O2533"/>
  <c r="BD2533" s="1"/>
  <c r="N2533"/>
  <c r="M2533"/>
  <c r="BB2533" s="1"/>
  <c r="L2533"/>
  <c r="BA2533" s="1"/>
  <c r="K2533"/>
  <c r="J2533"/>
  <c r="AY2533" s="1"/>
  <c r="I2533"/>
  <c r="AX2533" s="1"/>
  <c r="H2533"/>
  <c r="AW2533" s="1"/>
  <c r="G2533"/>
  <c r="F2533"/>
  <c r="AU2533" s="1"/>
  <c r="E2533"/>
  <c r="AT2533" s="1"/>
  <c r="D2533"/>
  <c r="AS2533" s="1"/>
  <c r="AQ2532"/>
  <c r="T2532"/>
  <c r="BI2532" s="1"/>
  <c r="S2532"/>
  <c r="BH2532" s="1"/>
  <c r="R2532"/>
  <c r="BG2532" s="1"/>
  <c r="Q2532"/>
  <c r="BF2532" s="1"/>
  <c r="P2532"/>
  <c r="BE2532" s="1"/>
  <c r="O2532"/>
  <c r="BD2532" s="1"/>
  <c r="N2532"/>
  <c r="BC2532" s="1"/>
  <c r="M2532"/>
  <c r="L2532"/>
  <c r="BA2532" s="1"/>
  <c r="K2532"/>
  <c r="AZ2532" s="1"/>
  <c r="J2532"/>
  <c r="I2532"/>
  <c r="AX2532" s="1"/>
  <c r="H2532"/>
  <c r="AW2532" s="1"/>
  <c r="G2532"/>
  <c r="AV2532" s="1"/>
  <c r="F2532"/>
  <c r="AU2532" s="1"/>
  <c r="E2532"/>
  <c r="AT2532" s="1"/>
  <c r="D2532"/>
  <c r="AS2532" s="1"/>
  <c r="B2532"/>
  <c r="AP2531"/>
  <c r="T2531"/>
  <c r="S2531"/>
  <c r="BH2531" s="1"/>
  <c r="R2531"/>
  <c r="BG2531" s="1"/>
  <c r="Q2531"/>
  <c r="BF2531" s="1"/>
  <c r="P2531"/>
  <c r="BE2531" s="1"/>
  <c r="O2531"/>
  <c r="BD2531" s="1"/>
  <c r="N2531"/>
  <c r="BC2531" s="1"/>
  <c r="M2531"/>
  <c r="BB2531" s="1"/>
  <c r="L2531"/>
  <c r="BA2531" s="1"/>
  <c r="K2531"/>
  <c r="AZ2531" s="1"/>
  <c r="J2531"/>
  <c r="AY2531" s="1"/>
  <c r="I2531"/>
  <c r="AX2531" s="1"/>
  <c r="H2531"/>
  <c r="AW2531" s="1"/>
  <c r="G2531"/>
  <c r="AV2531" s="1"/>
  <c r="F2531"/>
  <c r="AU2531" s="1"/>
  <c r="E2531"/>
  <c r="D2531"/>
  <c r="AS2531" s="1"/>
  <c r="A2531"/>
  <c r="BJ2530"/>
  <c r="BI2530"/>
  <c r="BH2530"/>
  <c r="BG2530"/>
  <c r="BF2530"/>
  <c r="BE2530"/>
  <c r="BD2530"/>
  <c r="BC2530"/>
  <c r="BB2530"/>
  <c r="BA2530"/>
  <c r="AZ2530"/>
  <c r="AY2530"/>
  <c r="AX2530"/>
  <c r="AW2530"/>
  <c r="AV2530"/>
  <c r="AU2530"/>
  <c r="AT2530"/>
  <c r="AS2530"/>
  <c r="AN2530"/>
  <c r="AM2530"/>
  <c r="AL2530"/>
  <c r="AK2530"/>
  <c r="AJ2530"/>
  <c r="AI2530"/>
  <c r="AH2530"/>
  <c r="AG2530"/>
  <c r="AF2530"/>
  <c r="AE2530"/>
  <c r="AD2530"/>
  <c r="AC2530"/>
  <c r="AB2530"/>
  <c r="AA2530"/>
  <c r="Z2530"/>
  <c r="Y2530"/>
  <c r="X2530"/>
  <c r="U2530"/>
  <c r="T2530"/>
  <c r="S2530"/>
  <c r="R2530"/>
  <c r="Q2530"/>
  <c r="P2530"/>
  <c r="O2530"/>
  <c r="N2530"/>
  <c r="M2530"/>
  <c r="L2530"/>
  <c r="K2530"/>
  <c r="J2530"/>
  <c r="I2530"/>
  <c r="H2530"/>
  <c r="G2530"/>
  <c r="F2530"/>
  <c r="E2530"/>
  <c r="D2530"/>
  <c r="T2526"/>
  <c r="BI2526" s="1"/>
  <c r="S2526"/>
  <c r="BH2526" s="1"/>
  <c r="R2526"/>
  <c r="BG2526" s="1"/>
  <c r="Q2526"/>
  <c r="BF2526" s="1"/>
  <c r="P2526"/>
  <c r="BE2526" s="1"/>
  <c r="O2526"/>
  <c r="BD2526" s="1"/>
  <c r="N2526"/>
  <c r="BC2526" s="1"/>
  <c r="M2526"/>
  <c r="BB2526" s="1"/>
  <c r="L2526"/>
  <c r="BA2526" s="1"/>
  <c r="K2526"/>
  <c r="AZ2526" s="1"/>
  <c r="J2526"/>
  <c r="AY2526" s="1"/>
  <c r="I2526"/>
  <c r="AX2526" s="1"/>
  <c r="H2526"/>
  <c r="AW2526" s="1"/>
  <c r="G2526"/>
  <c r="AV2526" s="1"/>
  <c r="F2526"/>
  <c r="AU2526" s="1"/>
  <c r="E2526"/>
  <c r="AT2526" s="1"/>
  <c r="D2526"/>
  <c r="AS2526" s="1"/>
  <c r="T2525"/>
  <c r="BI2525" s="1"/>
  <c r="S2525"/>
  <c r="BH2525" s="1"/>
  <c r="R2525"/>
  <c r="BG2525" s="1"/>
  <c r="Q2525"/>
  <c r="BF2525" s="1"/>
  <c r="P2525"/>
  <c r="BE2525" s="1"/>
  <c r="O2525"/>
  <c r="BD2525" s="1"/>
  <c r="N2525"/>
  <c r="BC2525" s="1"/>
  <c r="M2525"/>
  <c r="BB2525" s="1"/>
  <c r="L2525"/>
  <c r="BA2525" s="1"/>
  <c r="K2525"/>
  <c r="AZ2525" s="1"/>
  <c r="J2525"/>
  <c r="AY2525" s="1"/>
  <c r="I2525"/>
  <c r="AX2525" s="1"/>
  <c r="H2525"/>
  <c r="AW2525" s="1"/>
  <c r="G2525"/>
  <c r="AV2525" s="1"/>
  <c r="F2525"/>
  <c r="AU2525" s="1"/>
  <c r="E2525"/>
  <c r="AT2525" s="1"/>
  <c r="D2525"/>
  <c r="AS2525" s="1"/>
  <c r="T2524"/>
  <c r="BI2524" s="1"/>
  <c r="S2524"/>
  <c r="BH2524" s="1"/>
  <c r="R2524"/>
  <c r="BG2524" s="1"/>
  <c r="Q2524"/>
  <c r="BF2524" s="1"/>
  <c r="P2524"/>
  <c r="BE2524" s="1"/>
  <c r="O2524"/>
  <c r="BD2524" s="1"/>
  <c r="N2524"/>
  <c r="BC2524" s="1"/>
  <c r="M2524"/>
  <c r="BB2524" s="1"/>
  <c r="L2524"/>
  <c r="BA2524" s="1"/>
  <c r="K2524"/>
  <c r="AZ2524" s="1"/>
  <c r="J2524"/>
  <c r="AY2524" s="1"/>
  <c r="I2524"/>
  <c r="AX2524" s="1"/>
  <c r="H2524"/>
  <c r="AW2524" s="1"/>
  <c r="G2524"/>
  <c r="AV2524" s="1"/>
  <c r="F2524"/>
  <c r="AU2524" s="1"/>
  <c r="E2524"/>
  <c r="AT2524" s="1"/>
  <c r="D2524"/>
  <c r="AS2524" s="1"/>
  <c r="T2523"/>
  <c r="BI2523" s="1"/>
  <c r="S2523"/>
  <c r="BH2523" s="1"/>
  <c r="R2523"/>
  <c r="BG2523" s="1"/>
  <c r="Q2523"/>
  <c r="BF2523" s="1"/>
  <c r="P2523"/>
  <c r="BE2523" s="1"/>
  <c r="O2523"/>
  <c r="BD2523" s="1"/>
  <c r="N2523"/>
  <c r="BC2523" s="1"/>
  <c r="M2523"/>
  <c r="BB2523" s="1"/>
  <c r="L2523"/>
  <c r="BA2523" s="1"/>
  <c r="K2523"/>
  <c r="AZ2523" s="1"/>
  <c r="J2523"/>
  <c r="AY2523" s="1"/>
  <c r="I2523"/>
  <c r="AX2523" s="1"/>
  <c r="H2523"/>
  <c r="AW2523" s="1"/>
  <c r="G2523"/>
  <c r="AV2523" s="1"/>
  <c r="F2523"/>
  <c r="AU2523" s="1"/>
  <c r="E2523"/>
  <c r="AT2523" s="1"/>
  <c r="D2523"/>
  <c r="AS2523" s="1"/>
  <c r="T2522"/>
  <c r="BI2522" s="1"/>
  <c r="S2522"/>
  <c r="BH2522" s="1"/>
  <c r="R2522"/>
  <c r="BG2522" s="1"/>
  <c r="Q2522"/>
  <c r="BF2522" s="1"/>
  <c r="P2522"/>
  <c r="BE2522" s="1"/>
  <c r="O2522"/>
  <c r="BD2522" s="1"/>
  <c r="N2522"/>
  <c r="BC2522" s="1"/>
  <c r="M2522"/>
  <c r="BB2522" s="1"/>
  <c r="L2522"/>
  <c r="BA2522" s="1"/>
  <c r="K2522"/>
  <c r="AZ2522" s="1"/>
  <c r="J2522"/>
  <c r="AY2522" s="1"/>
  <c r="I2522"/>
  <c r="AX2522" s="1"/>
  <c r="H2522"/>
  <c r="AW2522" s="1"/>
  <c r="G2522"/>
  <c r="AV2522" s="1"/>
  <c r="F2522"/>
  <c r="AU2522" s="1"/>
  <c r="E2522"/>
  <c r="AT2522" s="1"/>
  <c r="D2522"/>
  <c r="AS2522" s="1"/>
  <c r="T2521"/>
  <c r="BI2521" s="1"/>
  <c r="S2521"/>
  <c r="BH2521" s="1"/>
  <c r="R2521"/>
  <c r="BG2521" s="1"/>
  <c r="Q2521"/>
  <c r="BF2521" s="1"/>
  <c r="P2521"/>
  <c r="BE2521" s="1"/>
  <c r="O2521"/>
  <c r="BD2521" s="1"/>
  <c r="N2521"/>
  <c r="BC2521" s="1"/>
  <c r="M2521"/>
  <c r="BB2521" s="1"/>
  <c r="L2521"/>
  <c r="BA2521" s="1"/>
  <c r="K2521"/>
  <c r="AZ2521" s="1"/>
  <c r="J2521"/>
  <c r="AY2521" s="1"/>
  <c r="I2521"/>
  <c r="AX2521" s="1"/>
  <c r="H2521"/>
  <c r="AW2521" s="1"/>
  <c r="G2521"/>
  <c r="AV2521" s="1"/>
  <c r="F2521"/>
  <c r="AU2521" s="1"/>
  <c r="E2521"/>
  <c r="AT2521" s="1"/>
  <c r="D2521"/>
  <c r="AS2521" s="1"/>
  <c r="T2520"/>
  <c r="BI2520" s="1"/>
  <c r="S2520"/>
  <c r="BH2520" s="1"/>
  <c r="R2520"/>
  <c r="BG2520" s="1"/>
  <c r="Q2520"/>
  <c r="BF2520" s="1"/>
  <c r="P2520"/>
  <c r="BE2520" s="1"/>
  <c r="O2520"/>
  <c r="BD2520" s="1"/>
  <c r="N2520"/>
  <c r="BC2520" s="1"/>
  <c r="M2520"/>
  <c r="BB2520" s="1"/>
  <c r="L2520"/>
  <c r="BA2520" s="1"/>
  <c r="K2520"/>
  <c r="AZ2520" s="1"/>
  <c r="J2520"/>
  <c r="AY2520" s="1"/>
  <c r="I2520"/>
  <c r="AX2520" s="1"/>
  <c r="H2520"/>
  <c r="G2520"/>
  <c r="AV2520" s="1"/>
  <c r="F2520"/>
  <c r="E2520"/>
  <c r="AT2520" s="1"/>
  <c r="D2520"/>
  <c r="AS2520" s="1"/>
  <c r="AQ2519"/>
  <c r="T2519"/>
  <c r="BI2519" s="1"/>
  <c r="S2519"/>
  <c r="BH2519" s="1"/>
  <c r="R2519"/>
  <c r="BG2519" s="1"/>
  <c r="Q2519"/>
  <c r="BF2519" s="1"/>
  <c r="P2519"/>
  <c r="BE2519" s="1"/>
  <c r="O2519"/>
  <c r="BD2519" s="1"/>
  <c r="N2519"/>
  <c r="BC2519" s="1"/>
  <c r="M2519"/>
  <c r="BB2519" s="1"/>
  <c r="L2519"/>
  <c r="BA2519" s="1"/>
  <c r="K2519"/>
  <c r="AZ2519" s="1"/>
  <c r="J2519"/>
  <c r="AY2519" s="1"/>
  <c r="I2519"/>
  <c r="AX2519" s="1"/>
  <c r="H2519"/>
  <c r="AW2519" s="1"/>
  <c r="G2519"/>
  <c r="AV2519" s="1"/>
  <c r="F2519"/>
  <c r="AU2519" s="1"/>
  <c r="E2519"/>
  <c r="AT2519" s="1"/>
  <c r="D2519"/>
  <c r="AS2519" s="1"/>
  <c r="B2519"/>
  <c r="AP2518"/>
  <c r="T2518"/>
  <c r="BI2518" s="1"/>
  <c r="S2518"/>
  <c r="R2518"/>
  <c r="BG2518" s="1"/>
  <c r="Q2518"/>
  <c r="BF2518" s="1"/>
  <c r="P2518"/>
  <c r="BE2518" s="1"/>
  <c r="O2518"/>
  <c r="BD2518" s="1"/>
  <c r="N2518"/>
  <c r="M2518"/>
  <c r="L2518"/>
  <c r="BA2518" s="1"/>
  <c r="K2518"/>
  <c r="AZ2518" s="1"/>
  <c r="J2518"/>
  <c r="AY2518" s="1"/>
  <c r="I2518"/>
  <c r="AX2518" s="1"/>
  <c r="H2518"/>
  <c r="G2518"/>
  <c r="F2518"/>
  <c r="AU2518" s="1"/>
  <c r="E2518"/>
  <c r="AT2518" s="1"/>
  <c r="D2518"/>
  <c r="AS2518" s="1"/>
  <c r="A2518"/>
  <c r="BJ2517"/>
  <c r="BI2517"/>
  <c r="BH2517"/>
  <c r="BG2517"/>
  <c r="BF2517"/>
  <c r="BE2517"/>
  <c r="BD2517"/>
  <c r="BC2517"/>
  <c r="BB2517"/>
  <c r="BA2517"/>
  <c r="AZ2517"/>
  <c r="AY2517"/>
  <c r="AX2517"/>
  <c r="AW2517"/>
  <c r="AV2517"/>
  <c r="AU2517"/>
  <c r="AT2517"/>
  <c r="AS2517"/>
  <c r="AN2517"/>
  <c r="AM2517"/>
  <c r="AL2517"/>
  <c r="AK2517"/>
  <c r="AJ2517"/>
  <c r="AI2517"/>
  <c r="AH2517"/>
  <c r="AG2517"/>
  <c r="AF2517"/>
  <c r="AE2517"/>
  <c r="AD2517"/>
  <c r="AC2517"/>
  <c r="AB2517"/>
  <c r="AA2517"/>
  <c r="Z2517"/>
  <c r="Y2517"/>
  <c r="X2517"/>
  <c r="U2517"/>
  <c r="T2517"/>
  <c r="S2517"/>
  <c r="R2517"/>
  <c r="Q2517"/>
  <c r="P2517"/>
  <c r="O2517"/>
  <c r="N2517"/>
  <c r="M2517"/>
  <c r="L2517"/>
  <c r="K2517"/>
  <c r="J2517"/>
  <c r="I2517"/>
  <c r="H2517"/>
  <c r="G2517"/>
  <c r="F2517"/>
  <c r="E2517"/>
  <c r="D2517"/>
  <c r="T2513"/>
  <c r="BI2513" s="1"/>
  <c r="S2513"/>
  <c r="BH2513" s="1"/>
  <c r="R2513"/>
  <c r="BG2513" s="1"/>
  <c r="Q2513"/>
  <c r="BF2513" s="1"/>
  <c r="P2513"/>
  <c r="BE2513" s="1"/>
  <c r="O2513"/>
  <c r="BD2513" s="1"/>
  <c r="N2513"/>
  <c r="BC2513" s="1"/>
  <c r="M2513"/>
  <c r="BB2513" s="1"/>
  <c r="L2513"/>
  <c r="BA2513" s="1"/>
  <c r="K2513"/>
  <c r="AZ2513" s="1"/>
  <c r="J2513"/>
  <c r="AY2513" s="1"/>
  <c r="I2513"/>
  <c r="H2513"/>
  <c r="AW2513" s="1"/>
  <c r="G2513"/>
  <c r="AV2513" s="1"/>
  <c r="F2513"/>
  <c r="AU2513" s="1"/>
  <c r="E2513"/>
  <c r="AT2513" s="1"/>
  <c r="D2513"/>
  <c r="AS2513" s="1"/>
  <c r="T2512"/>
  <c r="BI2512" s="1"/>
  <c r="S2512"/>
  <c r="BH2512" s="1"/>
  <c r="R2512"/>
  <c r="BG2512" s="1"/>
  <c r="Q2512"/>
  <c r="BF2512" s="1"/>
  <c r="P2512"/>
  <c r="BE2512" s="1"/>
  <c r="O2512"/>
  <c r="BD2512" s="1"/>
  <c r="N2512"/>
  <c r="BC2512" s="1"/>
  <c r="M2512"/>
  <c r="BB2512" s="1"/>
  <c r="L2512"/>
  <c r="BA2512" s="1"/>
  <c r="K2512"/>
  <c r="AZ2512" s="1"/>
  <c r="J2512"/>
  <c r="AY2512" s="1"/>
  <c r="I2512"/>
  <c r="AX2512" s="1"/>
  <c r="H2512"/>
  <c r="AW2512" s="1"/>
  <c r="G2512"/>
  <c r="AV2512" s="1"/>
  <c r="F2512"/>
  <c r="AU2512" s="1"/>
  <c r="E2512"/>
  <c r="AT2512" s="1"/>
  <c r="D2512"/>
  <c r="AS2512" s="1"/>
  <c r="T2511"/>
  <c r="BI2511" s="1"/>
  <c r="S2511"/>
  <c r="BH2511" s="1"/>
  <c r="R2511"/>
  <c r="BG2511" s="1"/>
  <c r="Q2511"/>
  <c r="BF2511" s="1"/>
  <c r="P2511"/>
  <c r="BE2511" s="1"/>
  <c r="O2511"/>
  <c r="BD2511" s="1"/>
  <c r="N2511"/>
  <c r="BC2511" s="1"/>
  <c r="M2511"/>
  <c r="BB2511" s="1"/>
  <c r="L2511"/>
  <c r="BA2511" s="1"/>
  <c r="K2511"/>
  <c r="AZ2511" s="1"/>
  <c r="J2511"/>
  <c r="AY2511" s="1"/>
  <c r="I2511"/>
  <c r="AX2511" s="1"/>
  <c r="H2511"/>
  <c r="AW2511" s="1"/>
  <c r="G2511"/>
  <c r="AV2511" s="1"/>
  <c r="F2511"/>
  <c r="AU2511" s="1"/>
  <c r="E2511"/>
  <c r="D2511"/>
  <c r="AS2511" s="1"/>
  <c r="T2510"/>
  <c r="BI2510" s="1"/>
  <c r="S2510"/>
  <c r="BH2510" s="1"/>
  <c r="R2510"/>
  <c r="BG2510" s="1"/>
  <c r="Q2510"/>
  <c r="BF2510" s="1"/>
  <c r="P2510"/>
  <c r="BE2510" s="1"/>
  <c r="O2510"/>
  <c r="BD2510" s="1"/>
  <c r="N2510"/>
  <c r="BC2510" s="1"/>
  <c r="M2510"/>
  <c r="BB2510" s="1"/>
  <c r="L2510"/>
  <c r="BA2510" s="1"/>
  <c r="K2510"/>
  <c r="AZ2510" s="1"/>
  <c r="J2510"/>
  <c r="AY2510" s="1"/>
  <c r="I2510"/>
  <c r="AX2510" s="1"/>
  <c r="H2510"/>
  <c r="AW2510" s="1"/>
  <c r="G2510"/>
  <c r="AV2510" s="1"/>
  <c r="F2510"/>
  <c r="AU2510" s="1"/>
  <c r="E2510"/>
  <c r="AT2510" s="1"/>
  <c r="D2510"/>
  <c r="AS2510" s="1"/>
  <c r="T2509"/>
  <c r="BI2509" s="1"/>
  <c r="S2509"/>
  <c r="BH2509" s="1"/>
  <c r="R2509"/>
  <c r="BG2509" s="1"/>
  <c r="Q2509"/>
  <c r="BF2509" s="1"/>
  <c r="P2509"/>
  <c r="BE2509" s="1"/>
  <c r="O2509"/>
  <c r="BD2509" s="1"/>
  <c r="N2509"/>
  <c r="BC2509" s="1"/>
  <c r="M2509"/>
  <c r="BB2509" s="1"/>
  <c r="L2509"/>
  <c r="BA2509" s="1"/>
  <c r="K2509"/>
  <c r="AZ2509" s="1"/>
  <c r="J2509"/>
  <c r="AY2509" s="1"/>
  <c r="I2509"/>
  <c r="AX2509" s="1"/>
  <c r="H2509"/>
  <c r="AW2509" s="1"/>
  <c r="G2509"/>
  <c r="AV2509" s="1"/>
  <c r="F2509"/>
  <c r="AU2509" s="1"/>
  <c r="E2509"/>
  <c r="AT2509" s="1"/>
  <c r="D2509"/>
  <c r="AS2509" s="1"/>
  <c r="T2508"/>
  <c r="BI2508" s="1"/>
  <c r="S2508"/>
  <c r="BH2508" s="1"/>
  <c r="R2508"/>
  <c r="BG2508" s="1"/>
  <c r="Q2508"/>
  <c r="P2508"/>
  <c r="BE2508" s="1"/>
  <c r="O2508"/>
  <c r="BD2508" s="1"/>
  <c r="N2508"/>
  <c r="BC2508" s="1"/>
  <c r="M2508"/>
  <c r="BB2508" s="1"/>
  <c r="L2508"/>
  <c r="BA2508" s="1"/>
  <c r="K2508"/>
  <c r="AZ2508" s="1"/>
  <c r="J2508"/>
  <c r="AY2508" s="1"/>
  <c r="I2508"/>
  <c r="AX2508" s="1"/>
  <c r="H2508"/>
  <c r="AW2508" s="1"/>
  <c r="G2508"/>
  <c r="F2508"/>
  <c r="AU2508" s="1"/>
  <c r="E2508"/>
  <c r="AT2508" s="1"/>
  <c r="D2508"/>
  <c r="AS2508" s="1"/>
  <c r="T2507"/>
  <c r="BI2507" s="1"/>
  <c r="S2507"/>
  <c r="BH2507" s="1"/>
  <c r="R2507"/>
  <c r="BG2507" s="1"/>
  <c r="Q2507"/>
  <c r="BF2507" s="1"/>
  <c r="P2507"/>
  <c r="BE2507" s="1"/>
  <c r="O2507"/>
  <c r="BD2507" s="1"/>
  <c r="N2507"/>
  <c r="BC2507" s="1"/>
  <c r="M2507"/>
  <c r="BB2507" s="1"/>
  <c r="L2507"/>
  <c r="BA2507" s="1"/>
  <c r="K2507"/>
  <c r="AZ2507" s="1"/>
  <c r="J2507"/>
  <c r="AY2507" s="1"/>
  <c r="I2507"/>
  <c r="AX2507" s="1"/>
  <c r="H2507"/>
  <c r="G2507"/>
  <c r="AV2507" s="1"/>
  <c r="F2507"/>
  <c r="AU2507" s="1"/>
  <c r="E2507"/>
  <c r="AT2507" s="1"/>
  <c r="D2507"/>
  <c r="AS2507" s="1"/>
  <c r="AQ2506"/>
  <c r="T2506"/>
  <c r="BI2506" s="1"/>
  <c r="S2506"/>
  <c r="BH2506" s="1"/>
  <c r="R2506"/>
  <c r="BG2506" s="1"/>
  <c r="Q2506"/>
  <c r="BF2506" s="1"/>
  <c r="P2506"/>
  <c r="BE2506" s="1"/>
  <c r="O2506"/>
  <c r="BD2506" s="1"/>
  <c r="N2506"/>
  <c r="BC2506" s="1"/>
  <c r="M2506"/>
  <c r="BB2506" s="1"/>
  <c r="L2506"/>
  <c r="BA2506" s="1"/>
  <c r="K2506"/>
  <c r="AZ2506" s="1"/>
  <c r="J2506"/>
  <c r="AY2506" s="1"/>
  <c r="I2506"/>
  <c r="AX2506" s="1"/>
  <c r="H2506"/>
  <c r="AW2506" s="1"/>
  <c r="G2506"/>
  <c r="AV2506" s="1"/>
  <c r="F2506"/>
  <c r="AU2506" s="1"/>
  <c r="E2506"/>
  <c r="AT2506" s="1"/>
  <c r="D2506"/>
  <c r="AS2506" s="1"/>
  <c r="B2506"/>
  <c r="AP2505"/>
  <c r="T2505"/>
  <c r="S2505"/>
  <c r="R2505"/>
  <c r="Q2505"/>
  <c r="BF2505" s="1"/>
  <c r="P2505"/>
  <c r="O2505"/>
  <c r="BD2505" s="1"/>
  <c r="N2505"/>
  <c r="BC2505" s="1"/>
  <c r="M2505"/>
  <c r="BB2505" s="1"/>
  <c r="L2505"/>
  <c r="BA2505" s="1"/>
  <c r="K2505"/>
  <c r="AZ2505" s="1"/>
  <c r="J2505"/>
  <c r="I2505"/>
  <c r="AX2505" s="1"/>
  <c r="H2505"/>
  <c r="AW2505" s="1"/>
  <c r="G2505"/>
  <c r="AV2505" s="1"/>
  <c r="F2505"/>
  <c r="E2505"/>
  <c r="AT2505" s="1"/>
  <c r="D2505"/>
  <c r="AS2505" s="1"/>
  <c r="A2505"/>
  <c r="BJ2504"/>
  <c r="BI2504"/>
  <c r="BH2504"/>
  <c r="BG2504"/>
  <c r="BF2504"/>
  <c r="BE2504"/>
  <c r="BD2504"/>
  <c r="BC2504"/>
  <c r="BB2504"/>
  <c r="BA2504"/>
  <c r="AZ2504"/>
  <c r="AY2504"/>
  <c r="AX2504"/>
  <c r="AW2504"/>
  <c r="AV2504"/>
  <c r="AU2504"/>
  <c r="AT2504"/>
  <c r="AS2504"/>
  <c r="AN2504"/>
  <c r="AM2504"/>
  <c r="AL2504"/>
  <c r="AK2504"/>
  <c r="AJ2504"/>
  <c r="AI2504"/>
  <c r="AH2504"/>
  <c r="AG2504"/>
  <c r="AF2504"/>
  <c r="AE2504"/>
  <c r="AD2504"/>
  <c r="AC2504"/>
  <c r="AB2504"/>
  <c r="AA2504"/>
  <c r="Z2504"/>
  <c r="Y2504"/>
  <c r="X2504"/>
  <c r="U2504"/>
  <c r="T2504"/>
  <c r="S2504"/>
  <c r="R2504"/>
  <c r="Q2504"/>
  <c r="P2504"/>
  <c r="O2504"/>
  <c r="N2504"/>
  <c r="M2504"/>
  <c r="L2504"/>
  <c r="K2504"/>
  <c r="J2504"/>
  <c r="I2504"/>
  <c r="H2504"/>
  <c r="G2504"/>
  <c r="F2504"/>
  <c r="E2504"/>
  <c r="D2504"/>
  <c r="T2500"/>
  <c r="BI2500" s="1"/>
  <c r="S2500"/>
  <c r="BH2500" s="1"/>
  <c r="R2500"/>
  <c r="BG2500" s="1"/>
  <c r="Q2500"/>
  <c r="BF2500" s="1"/>
  <c r="P2500"/>
  <c r="BE2500" s="1"/>
  <c r="O2500"/>
  <c r="BD2500" s="1"/>
  <c r="N2500"/>
  <c r="BC2500" s="1"/>
  <c r="M2500"/>
  <c r="BB2500" s="1"/>
  <c r="L2500"/>
  <c r="BA2500" s="1"/>
  <c r="K2500"/>
  <c r="AZ2500" s="1"/>
  <c r="J2500"/>
  <c r="I2500"/>
  <c r="AX2500" s="1"/>
  <c r="H2500"/>
  <c r="AW2500" s="1"/>
  <c r="G2500"/>
  <c r="AV2500" s="1"/>
  <c r="F2500"/>
  <c r="AU2500" s="1"/>
  <c r="E2500"/>
  <c r="AT2500" s="1"/>
  <c r="D2500"/>
  <c r="AS2500" s="1"/>
  <c r="T2499"/>
  <c r="BI2499" s="1"/>
  <c r="S2499"/>
  <c r="BH2499" s="1"/>
  <c r="R2499"/>
  <c r="BG2499" s="1"/>
  <c r="Q2499"/>
  <c r="BF2499" s="1"/>
  <c r="P2499"/>
  <c r="BE2499" s="1"/>
  <c r="O2499"/>
  <c r="BD2499" s="1"/>
  <c r="N2499"/>
  <c r="BC2499" s="1"/>
  <c r="M2499"/>
  <c r="BB2499" s="1"/>
  <c r="L2499"/>
  <c r="BA2499" s="1"/>
  <c r="K2499"/>
  <c r="AZ2499" s="1"/>
  <c r="J2499"/>
  <c r="AY2499" s="1"/>
  <c r="I2499"/>
  <c r="AX2499" s="1"/>
  <c r="H2499"/>
  <c r="AW2499" s="1"/>
  <c r="G2499"/>
  <c r="AV2499" s="1"/>
  <c r="F2499"/>
  <c r="AU2499" s="1"/>
  <c r="E2499"/>
  <c r="D2499"/>
  <c r="AS2499" s="1"/>
  <c r="T2498"/>
  <c r="BI2498" s="1"/>
  <c r="S2498"/>
  <c r="BH2498" s="1"/>
  <c r="R2498"/>
  <c r="BG2498" s="1"/>
  <c r="Q2498"/>
  <c r="BF2498" s="1"/>
  <c r="P2498"/>
  <c r="BE2498" s="1"/>
  <c r="O2498"/>
  <c r="BD2498" s="1"/>
  <c r="N2498"/>
  <c r="BC2498" s="1"/>
  <c r="M2498"/>
  <c r="BB2498" s="1"/>
  <c r="L2498"/>
  <c r="BA2498" s="1"/>
  <c r="K2498"/>
  <c r="AZ2498" s="1"/>
  <c r="J2498"/>
  <c r="AY2498" s="1"/>
  <c r="I2498"/>
  <c r="AX2498" s="1"/>
  <c r="H2498"/>
  <c r="AW2498" s="1"/>
  <c r="G2498"/>
  <c r="AV2498" s="1"/>
  <c r="F2498"/>
  <c r="AU2498" s="1"/>
  <c r="E2498"/>
  <c r="D2498"/>
  <c r="AS2498" s="1"/>
  <c r="T2497"/>
  <c r="BI2497" s="1"/>
  <c r="S2497"/>
  <c r="BH2497" s="1"/>
  <c r="R2497"/>
  <c r="BG2497" s="1"/>
  <c r="Q2497"/>
  <c r="P2497"/>
  <c r="BE2497" s="1"/>
  <c r="O2497"/>
  <c r="BD2497" s="1"/>
  <c r="N2497"/>
  <c r="BC2497" s="1"/>
  <c r="M2497"/>
  <c r="BB2497" s="1"/>
  <c r="L2497"/>
  <c r="BA2497" s="1"/>
  <c r="K2497"/>
  <c r="AZ2497" s="1"/>
  <c r="J2497"/>
  <c r="AY2497" s="1"/>
  <c r="I2497"/>
  <c r="AX2497" s="1"/>
  <c r="H2497"/>
  <c r="AW2497" s="1"/>
  <c r="G2497"/>
  <c r="AV2497" s="1"/>
  <c r="F2497"/>
  <c r="AU2497" s="1"/>
  <c r="E2497"/>
  <c r="AT2497" s="1"/>
  <c r="D2497"/>
  <c r="AS2497" s="1"/>
  <c r="T2496"/>
  <c r="BI2496" s="1"/>
  <c r="S2496"/>
  <c r="BH2496" s="1"/>
  <c r="R2496"/>
  <c r="BG2496" s="1"/>
  <c r="Q2496"/>
  <c r="BF2496" s="1"/>
  <c r="P2496"/>
  <c r="BE2496" s="1"/>
  <c r="O2496"/>
  <c r="BD2496" s="1"/>
  <c r="N2496"/>
  <c r="BC2496" s="1"/>
  <c r="M2496"/>
  <c r="BB2496" s="1"/>
  <c r="L2496"/>
  <c r="BA2496" s="1"/>
  <c r="K2496"/>
  <c r="AZ2496" s="1"/>
  <c r="J2496"/>
  <c r="AY2496" s="1"/>
  <c r="I2496"/>
  <c r="AX2496" s="1"/>
  <c r="H2496"/>
  <c r="AW2496" s="1"/>
  <c r="G2496"/>
  <c r="AV2496" s="1"/>
  <c r="F2496"/>
  <c r="AU2496" s="1"/>
  <c r="E2496"/>
  <c r="AT2496" s="1"/>
  <c r="D2496"/>
  <c r="AS2496" s="1"/>
  <c r="T2495"/>
  <c r="BI2495" s="1"/>
  <c r="S2495"/>
  <c r="BH2495" s="1"/>
  <c r="R2495"/>
  <c r="BG2495" s="1"/>
  <c r="Q2495"/>
  <c r="BF2495" s="1"/>
  <c r="P2495"/>
  <c r="BE2495" s="1"/>
  <c r="O2495"/>
  <c r="BD2495" s="1"/>
  <c r="N2495"/>
  <c r="BC2495" s="1"/>
  <c r="M2495"/>
  <c r="BB2495" s="1"/>
  <c r="L2495"/>
  <c r="BA2495" s="1"/>
  <c r="K2495"/>
  <c r="AZ2495" s="1"/>
  <c r="J2495"/>
  <c r="AY2495" s="1"/>
  <c r="I2495"/>
  <c r="AX2495" s="1"/>
  <c r="H2495"/>
  <c r="AW2495" s="1"/>
  <c r="G2495"/>
  <c r="AV2495" s="1"/>
  <c r="F2495"/>
  <c r="AU2495" s="1"/>
  <c r="E2495"/>
  <c r="D2495"/>
  <c r="AS2495" s="1"/>
  <c r="T2494"/>
  <c r="BI2494" s="1"/>
  <c r="S2494"/>
  <c r="BH2494" s="1"/>
  <c r="R2494"/>
  <c r="BG2494" s="1"/>
  <c r="Q2494"/>
  <c r="P2494"/>
  <c r="BE2494" s="1"/>
  <c r="O2494"/>
  <c r="BD2494" s="1"/>
  <c r="N2494"/>
  <c r="BC2494" s="1"/>
  <c r="M2494"/>
  <c r="BB2494" s="1"/>
  <c r="L2494"/>
  <c r="BA2494" s="1"/>
  <c r="K2494"/>
  <c r="AZ2494" s="1"/>
  <c r="J2494"/>
  <c r="AY2494" s="1"/>
  <c r="I2494"/>
  <c r="AX2494" s="1"/>
  <c r="H2494"/>
  <c r="AW2494" s="1"/>
  <c r="G2494"/>
  <c r="AV2494" s="1"/>
  <c r="F2494"/>
  <c r="E2494"/>
  <c r="AT2494" s="1"/>
  <c r="D2494"/>
  <c r="AS2494" s="1"/>
  <c r="AQ2493"/>
  <c r="T2493"/>
  <c r="BI2493" s="1"/>
  <c r="S2493"/>
  <c r="BH2493" s="1"/>
  <c r="R2493"/>
  <c r="BG2493" s="1"/>
  <c r="Q2493"/>
  <c r="BF2493" s="1"/>
  <c r="P2493"/>
  <c r="BE2493" s="1"/>
  <c r="O2493"/>
  <c r="BD2493" s="1"/>
  <c r="N2493"/>
  <c r="BC2493" s="1"/>
  <c r="M2493"/>
  <c r="BB2493" s="1"/>
  <c r="L2493"/>
  <c r="BA2493" s="1"/>
  <c r="K2493"/>
  <c r="AZ2493" s="1"/>
  <c r="J2493"/>
  <c r="AY2493" s="1"/>
  <c r="I2493"/>
  <c r="AX2493" s="1"/>
  <c r="H2493"/>
  <c r="AW2493" s="1"/>
  <c r="G2493"/>
  <c r="AV2493" s="1"/>
  <c r="F2493"/>
  <c r="AU2493" s="1"/>
  <c r="E2493"/>
  <c r="AT2493" s="1"/>
  <c r="D2493"/>
  <c r="AS2493" s="1"/>
  <c r="B2493"/>
  <c r="AP2492"/>
  <c r="T2492"/>
  <c r="BI2492" s="1"/>
  <c r="S2492"/>
  <c r="BH2492" s="1"/>
  <c r="R2492"/>
  <c r="BG2492" s="1"/>
  <c r="Q2492"/>
  <c r="BF2492" s="1"/>
  <c r="P2492"/>
  <c r="O2492"/>
  <c r="N2492"/>
  <c r="M2492"/>
  <c r="L2492"/>
  <c r="BA2492" s="1"/>
  <c r="K2492"/>
  <c r="AZ2492" s="1"/>
  <c r="J2492"/>
  <c r="AY2492" s="1"/>
  <c r="I2492"/>
  <c r="AX2492" s="1"/>
  <c r="H2492"/>
  <c r="AW2492" s="1"/>
  <c r="G2492"/>
  <c r="AV2492" s="1"/>
  <c r="F2492"/>
  <c r="AU2492" s="1"/>
  <c r="E2492"/>
  <c r="D2492"/>
  <c r="A2492"/>
  <c r="BJ2491"/>
  <c r="BI2491"/>
  <c r="BH2491"/>
  <c r="BG2491"/>
  <c r="BF2491"/>
  <c r="BE2491"/>
  <c r="BD2491"/>
  <c r="BC2491"/>
  <c r="BB2491"/>
  <c r="BA2491"/>
  <c r="AZ2491"/>
  <c r="AY2491"/>
  <c r="AX2491"/>
  <c r="AW2491"/>
  <c r="AV2491"/>
  <c r="AU2491"/>
  <c r="AT2491"/>
  <c r="AS2491"/>
  <c r="AN2491"/>
  <c r="AM2491"/>
  <c r="AL2491"/>
  <c r="AK2491"/>
  <c r="AJ2491"/>
  <c r="AI2491"/>
  <c r="AH2491"/>
  <c r="AG2491"/>
  <c r="AF2491"/>
  <c r="AE2491"/>
  <c r="AD2491"/>
  <c r="AC2491"/>
  <c r="AB2491"/>
  <c r="AA2491"/>
  <c r="Z2491"/>
  <c r="Y2491"/>
  <c r="X2491"/>
  <c r="U2491"/>
  <c r="T2491"/>
  <c r="S2491"/>
  <c r="R2491"/>
  <c r="Q2491"/>
  <c r="P2491"/>
  <c r="O2491"/>
  <c r="N2491"/>
  <c r="M2491"/>
  <c r="L2491"/>
  <c r="K2491"/>
  <c r="J2491"/>
  <c r="I2491"/>
  <c r="H2491"/>
  <c r="G2491"/>
  <c r="F2491"/>
  <c r="E2491"/>
  <c r="D2491"/>
  <c r="T2487"/>
  <c r="BI2487" s="1"/>
  <c r="S2487"/>
  <c r="BH2487" s="1"/>
  <c r="R2487"/>
  <c r="BG2487" s="1"/>
  <c r="Q2487"/>
  <c r="BF2487" s="1"/>
  <c r="P2487"/>
  <c r="BE2487" s="1"/>
  <c r="O2487"/>
  <c r="BD2487" s="1"/>
  <c r="N2487"/>
  <c r="BC2487" s="1"/>
  <c r="M2487"/>
  <c r="BB2487" s="1"/>
  <c r="L2487"/>
  <c r="BA2487" s="1"/>
  <c r="K2487"/>
  <c r="AZ2487" s="1"/>
  <c r="J2487"/>
  <c r="AY2487" s="1"/>
  <c r="I2487"/>
  <c r="AX2487" s="1"/>
  <c r="H2487"/>
  <c r="AW2487" s="1"/>
  <c r="G2487"/>
  <c r="AV2487" s="1"/>
  <c r="F2487"/>
  <c r="AU2487" s="1"/>
  <c r="E2487"/>
  <c r="AT2487" s="1"/>
  <c r="D2487"/>
  <c r="AS2487" s="1"/>
  <c r="AS2486"/>
  <c r="T2486"/>
  <c r="BI2486" s="1"/>
  <c r="S2486"/>
  <c r="BH2486" s="1"/>
  <c r="R2486"/>
  <c r="BG2486" s="1"/>
  <c r="Q2486"/>
  <c r="BF2486" s="1"/>
  <c r="P2486"/>
  <c r="BE2486" s="1"/>
  <c r="O2486"/>
  <c r="BD2486" s="1"/>
  <c r="N2486"/>
  <c r="BC2486" s="1"/>
  <c r="M2486"/>
  <c r="BB2486" s="1"/>
  <c r="L2486"/>
  <c r="BA2486" s="1"/>
  <c r="K2486"/>
  <c r="AZ2486" s="1"/>
  <c r="J2486"/>
  <c r="AY2486" s="1"/>
  <c r="I2486"/>
  <c r="AX2486" s="1"/>
  <c r="H2486"/>
  <c r="AW2486" s="1"/>
  <c r="G2486"/>
  <c r="AV2486" s="1"/>
  <c r="F2486"/>
  <c r="AU2486" s="1"/>
  <c r="E2486"/>
  <c r="D2486"/>
  <c r="T2485"/>
  <c r="BI2485" s="1"/>
  <c r="S2485"/>
  <c r="BH2485" s="1"/>
  <c r="R2485"/>
  <c r="BG2485" s="1"/>
  <c r="Q2485"/>
  <c r="BF2485" s="1"/>
  <c r="P2485"/>
  <c r="BE2485" s="1"/>
  <c r="O2485"/>
  <c r="BD2485" s="1"/>
  <c r="N2485"/>
  <c r="BC2485" s="1"/>
  <c r="M2485"/>
  <c r="BB2485" s="1"/>
  <c r="L2485"/>
  <c r="BA2485" s="1"/>
  <c r="K2485"/>
  <c r="AZ2485" s="1"/>
  <c r="J2485"/>
  <c r="AY2485" s="1"/>
  <c r="I2485"/>
  <c r="AX2485" s="1"/>
  <c r="H2485"/>
  <c r="AW2485" s="1"/>
  <c r="G2485"/>
  <c r="AV2485" s="1"/>
  <c r="F2485"/>
  <c r="AU2485" s="1"/>
  <c r="E2485"/>
  <c r="AT2485" s="1"/>
  <c r="D2485"/>
  <c r="AS2485" s="1"/>
  <c r="T2484"/>
  <c r="BI2484" s="1"/>
  <c r="S2484"/>
  <c r="BH2484" s="1"/>
  <c r="R2484"/>
  <c r="BG2484" s="1"/>
  <c r="Q2484"/>
  <c r="BF2484" s="1"/>
  <c r="P2484"/>
  <c r="BE2484" s="1"/>
  <c r="O2484"/>
  <c r="BD2484" s="1"/>
  <c r="N2484"/>
  <c r="BC2484" s="1"/>
  <c r="M2484"/>
  <c r="BB2484" s="1"/>
  <c r="L2484"/>
  <c r="BA2484" s="1"/>
  <c r="K2484"/>
  <c r="AZ2484" s="1"/>
  <c r="J2484"/>
  <c r="AY2484" s="1"/>
  <c r="I2484"/>
  <c r="AX2484" s="1"/>
  <c r="H2484"/>
  <c r="AW2484" s="1"/>
  <c r="G2484"/>
  <c r="AV2484" s="1"/>
  <c r="F2484"/>
  <c r="AU2484" s="1"/>
  <c r="E2484"/>
  <c r="AT2484" s="1"/>
  <c r="D2484"/>
  <c r="AS2484" s="1"/>
  <c r="T2483"/>
  <c r="BI2483" s="1"/>
  <c r="S2483"/>
  <c r="BH2483" s="1"/>
  <c r="R2483"/>
  <c r="BG2483" s="1"/>
  <c r="Q2483"/>
  <c r="BF2483" s="1"/>
  <c r="P2483"/>
  <c r="BE2483" s="1"/>
  <c r="O2483"/>
  <c r="BD2483" s="1"/>
  <c r="N2483"/>
  <c r="BC2483" s="1"/>
  <c r="M2483"/>
  <c r="L2483"/>
  <c r="BA2483" s="1"/>
  <c r="K2483"/>
  <c r="AZ2483" s="1"/>
  <c r="J2483"/>
  <c r="AY2483" s="1"/>
  <c r="I2483"/>
  <c r="AX2483" s="1"/>
  <c r="H2483"/>
  <c r="AW2483" s="1"/>
  <c r="G2483"/>
  <c r="AV2483" s="1"/>
  <c r="F2483"/>
  <c r="AU2483" s="1"/>
  <c r="E2483"/>
  <c r="AT2483" s="1"/>
  <c r="D2483"/>
  <c r="AS2483" s="1"/>
  <c r="T2482"/>
  <c r="BI2482" s="1"/>
  <c r="S2482"/>
  <c r="BH2482" s="1"/>
  <c r="R2482"/>
  <c r="BG2482" s="1"/>
  <c r="Q2482"/>
  <c r="BF2482" s="1"/>
  <c r="P2482"/>
  <c r="BE2482" s="1"/>
  <c r="O2482"/>
  <c r="BD2482" s="1"/>
  <c r="N2482"/>
  <c r="BC2482" s="1"/>
  <c r="M2482"/>
  <c r="BB2482" s="1"/>
  <c r="L2482"/>
  <c r="BA2482" s="1"/>
  <c r="K2482"/>
  <c r="AZ2482" s="1"/>
  <c r="J2482"/>
  <c r="AY2482" s="1"/>
  <c r="I2482"/>
  <c r="AX2482" s="1"/>
  <c r="H2482"/>
  <c r="AW2482" s="1"/>
  <c r="G2482"/>
  <c r="AV2482" s="1"/>
  <c r="F2482"/>
  <c r="AU2482" s="1"/>
  <c r="E2482"/>
  <c r="AT2482" s="1"/>
  <c r="D2482"/>
  <c r="AS2482" s="1"/>
  <c r="T2481"/>
  <c r="BI2481" s="1"/>
  <c r="S2481"/>
  <c r="BH2481" s="1"/>
  <c r="R2481"/>
  <c r="BG2481" s="1"/>
  <c r="Q2481"/>
  <c r="P2481"/>
  <c r="BE2481" s="1"/>
  <c r="O2481"/>
  <c r="BD2481" s="1"/>
  <c r="N2481"/>
  <c r="BC2481" s="1"/>
  <c r="M2481"/>
  <c r="BB2481" s="1"/>
  <c r="L2481"/>
  <c r="BA2481" s="1"/>
  <c r="K2481"/>
  <c r="AZ2481" s="1"/>
  <c r="J2481"/>
  <c r="AY2481" s="1"/>
  <c r="I2481"/>
  <c r="AX2481" s="1"/>
  <c r="H2481"/>
  <c r="AW2481" s="1"/>
  <c r="G2481"/>
  <c r="F2481"/>
  <c r="E2481"/>
  <c r="AT2481" s="1"/>
  <c r="D2481"/>
  <c r="AS2481" s="1"/>
  <c r="AQ2480"/>
  <c r="T2480"/>
  <c r="BI2480" s="1"/>
  <c r="S2480"/>
  <c r="BH2480" s="1"/>
  <c r="R2480"/>
  <c r="BG2480" s="1"/>
  <c r="Q2480"/>
  <c r="BF2480" s="1"/>
  <c r="P2480"/>
  <c r="BE2480" s="1"/>
  <c r="O2480"/>
  <c r="BD2480" s="1"/>
  <c r="N2480"/>
  <c r="BC2480" s="1"/>
  <c r="M2480"/>
  <c r="BB2480" s="1"/>
  <c r="L2480"/>
  <c r="K2480"/>
  <c r="AZ2480" s="1"/>
  <c r="J2480"/>
  <c r="AY2480" s="1"/>
  <c r="I2480"/>
  <c r="H2480"/>
  <c r="G2480"/>
  <c r="AV2480" s="1"/>
  <c r="F2480"/>
  <c r="AU2480" s="1"/>
  <c r="E2480"/>
  <c r="AT2480" s="1"/>
  <c r="D2480"/>
  <c r="AS2480" s="1"/>
  <c r="B2480"/>
  <c r="AP2479"/>
  <c r="T2479"/>
  <c r="S2479"/>
  <c r="R2479"/>
  <c r="Q2479"/>
  <c r="BF2479" s="1"/>
  <c r="P2479"/>
  <c r="O2479"/>
  <c r="BD2479" s="1"/>
  <c r="N2479"/>
  <c r="BC2479" s="1"/>
  <c r="M2479"/>
  <c r="BB2479" s="1"/>
  <c r="L2479"/>
  <c r="BA2479" s="1"/>
  <c r="K2479"/>
  <c r="AZ2479" s="1"/>
  <c r="J2479"/>
  <c r="AY2479" s="1"/>
  <c r="I2479"/>
  <c r="AX2479" s="1"/>
  <c r="H2479"/>
  <c r="AW2479" s="1"/>
  <c r="G2479"/>
  <c r="AV2479" s="1"/>
  <c r="F2479"/>
  <c r="AU2479" s="1"/>
  <c r="E2479"/>
  <c r="D2479"/>
  <c r="AS2479" s="1"/>
  <c r="A2479"/>
  <c r="BJ2478"/>
  <c r="BI2478"/>
  <c r="BH2478"/>
  <c r="BG2478"/>
  <c r="BF2478"/>
  <c r="BE2478"/>
  <c r="BD2478"/>
  <c r="BC2478"/>
  <c r="BB2478"/>
  <c r="BA2478"/>
  <c r="AZ2478"/>
  <c r="AY2478"/>
  <c r="AX2478"/>
  <c r="AW2478"/>
  <c r="AV2478"/>
  <c r="AU2478"/>
  <c r="AT2478"/>
  <c r="AS2478"/>
  <c r="AN2478"/>
  <c r="AM2478"/>
  <c r="AL2478"/>
  <c r="AK2478"/>
  <c r="AJ2478"/>
  <c r="AI2478"/>
  <c r="AH2478"/>
  <c r="AG2478"/>
  <c r="AF2478"/>
  <c r="AE2478"/>
  <c r="AD2478"/>
  <c r="AC2478"/>
  <c r="AB2478"/>
  <c r="AA2478"/>
  <c r="Z2478"/>
  <c r="Y2478"/>
  <c r="X2478"/>
  <c r="U2478"/>
  <c r="T2478"/>
  <c r="S2478"/>
  <c r="R2478"/>
  <c r="Q2478"/>
  <c r="P2478"/>
  <c r="O2478"/>
  <c r="N2478"/>
  <c r="M2478"/>
  <c r="L2478"/>
  <c r="K2478"/>
  <c r="J2478"/>
  <c r="I2478"/>
  <c r="H2478"/>
  <c r="G2478"/>
  <c r="F2478"/>
  <c r="E2478"/>
  <c r="D2478"/>
  <c r="T2474"/>
  <c r="BI2474" s="1"/>
  <c r="S2474"/>
  <c r="BH2474" s="1"/>
  <c r="R2474"/>
  <c r="BG2474" s="1"/>
  <c r="Q2474"/>
  <c r="BF2474" s="1"/>
  <c r="P2474"/>
  <c r="BE2474" s="1"/>
  <c r="O2474"/>
  <c r="BD2474" s="1"/>
  <c r="N2474"/>
  <c r="BC2474" s="1"/>
  <c r="M2474"/>
  <c r="BB2474" s="1"/>
  <c r="L2474"/>
  <c r="BA2474" s="1"/>
  <c r="K2474"/>
  <c r="AZ2474" s="1"/>
  <c r="J2474"/>
  <c r="AY2474" s="1"/>
  <c r="I2474"/>
  <c r="AX2474" s="1"/>
  <c r="H2474"/>
  <c r="AW2474" s="1"/>
  <c r="G2474"/>
  <c r="AV2474" s="1"/>
  <c r="F2474"/>
  <c r="AU2474" s="1"/>
  <c r="E2474"/>
  <c r="AT2474" s="1"/>
  <c r="D2474"/>
  <c r="AS2474" s="1"/>
  <c r="T2473"/>
  <c r="BI2473" s="1"/>
  <c r="S2473"/>
  <c r="BH2473" s="1"/>
  <c r="R2473"/>
  <c r="BG2473" s="1"/>
  <c r="Q2473"/>
  <c r="BF2473" s="1"/>
  <c r="P2473"/>
  <c r="BE2473" s="1"/>
  <c r="O2473"/>
  <c r="BD2473" s="1"/>
  <c r="N2473"/>
  <c r="BC2473" s="1"/>
  <c r="M2473"/>
  <c r="BB2473" s="1"/>
  <c r="L2473"/>
  <c r="BA2473" s="1"/>
  <c r="K2473"/>
  <c r="AZ2473" s="1"/>
  <c r="J2473"/>
  <c r="AY2473" s="1"/>
  <c r="I2473"/>
  <c r="AX2473" s="1"/>
  <c r="H2473"/>
  <c r="AW2473" s="1"/>
  <c r="G2473"/>
  <c r="AV2473" s="1"/>
  <c r="F2473"/>
  <c r="AU2473" s="1"/>
  <c r="E2473"/>
  <c r="AT2473" s="1"/>
  <c r="D2473"/>
  <c r="AS2473" s="1"/>
  <c r="T2472"/>
  <c r="BI2472" s="1"/>
  <c r="S2472"/>
  <c r="BH2472" s="1"/>
  <c r="R2472"/>
  <c r="BG2472" s="1"/>
  <c r="Q2472"/>
  <c r="BF2472" s="1"/>
  <c r="P2472"/>
  <c r="BE2472" s="1"/>
  <c r="O2472"/>
  <c r="BD2472" s="1"/>
  <c r="N2472"/>
  <c r="BC2472" s="1"/>
  <c r="M2472"/>
  <c r="BB2472" s="1"/>
  <c r="L2472"/>
  <c r="BA2472" s="1"/>
  <c r="K2472"/>
  <c r="AZ2472" s="1"/>
  <c r="J2472"/>
  <c r="AY2472" s="1"/>
  <c r="I2472"/>
  <c r="AX2472" s="1"/>
  <c r="H2472"/>
  <c r="AW2472" s="1"/>
  <c r="G2472"/>
  <c r="AV2472" s="1"/>
  <c r="F2472"/>
  <c r="AU2472" s="1"/>
  <c r="E2472"/>
  <c r="AT2472" s="1"/>
  <c r="D2472"/>
  <c r="AS2472" s="1"/>
  <c r="T2471"/>
  <c r="BI2471" s="1"/>
  <c r="S2471"/>
  <c r="BH2471" s="1"/>
  <c r="R2471"/>
  <c r="BG2471" s="1"/>
  <c r="Q2471"/>
  <c r="BF2471" s="1"/>
  <c r="P2471"/>
  <c r="BE2471" s="1"/>
  <c r="O2471"/>
  <c r="BD2471" s="1"/>
  <c r="N2471"/>
  <c r="BC2471" s="1"/>
  <c r="M2471"/>
  <c r="BB2471" s="1"/>
  <c r="L2471"/>
  <c r="BA2471" s="1"/>
  <c r="K2471"/>
  <c r="AZ2471" s="1"/>
  <c r="J2471"/>
  <c r="AY2471" s="1"/>
  <c r="I2471"/>
  <c r="AX2471" s="1"/>
  <c r="H2471"/>
  <c r="AW2471" s="1"/>
  <c r="G2471"/>
  <c r="AV2471" s="1"/>
  <c r="F2471"/>
  <c r="AU2471" s="1"/>
  <c r="E2471"/>
  <c r="D2471"/>
  <c r="AS2471" s="1"/>
  <c r="T2470"/>
  <c r="BI2470" s="1"/>
  <c r="S2470"/>
  <c r="BH2470" s="1"/>
  <c r="R2470"/>
  <c r="BG2470" s="1"/>
  <c r="Q2470"/>
  <c r="BF2470" s="1"/>
  <c r="P2470"/>
  <c r="BE2470" s="1"/>
  <c r="O2470"/>
  <c r="BD2470" s="1"/>
  <c r="N2470"/>
  <c r="BC2470" s="1"/>
  <c r="M2470"/>
  <c r="BB2470" s="1"/>
  <c r="L2470"/>
  <c r="BA2470" s="1"/>
  <c r="K2470"/>
  <c r="AZ2470" s="1"/>
  <c r="J2470"/>
  <c r="AY2470" s="1"/>
  <c r="I2470"/>
  <c r="AX2470" s="1"/>
  <c r="H2470"/>
  <c r="AW2470" s="1"/>
  <c r="G2470"/>
  <c r="AV2470" s="1"/>
  <c r="F2470"/>
  <c r="AU2470" s="1"/>
  <c r="E2470"/>
  <c r="AT2470" s="1"/>
  <c r="D2470"/>
  <c r="AS2470" s="1"/>
  <c r="T2469"/>
  <c r="BI2469" s="1"/>
  <c r="S2469"/>
  <c r="BH2469" s="1"/>
  <c r="R2469"/>
  <c r="BG2469" s="1"/>
  <c r="Q2469"/>
  <c r="BF2469" s="1"/>
  <c r="P2469"/>
  <c r="BE2469" s="1"/>
  <c r="O2469"/>
  <c r="BD2469" s="1"/>
  <c r="N2469"/>
  <c r="BC2469" s="1"/>
  <c r="M2469"/>
  <c r="BB2469" s="1"/>
  <c r="L2469"/>
  <c r="BA2469" s="1"/>
  <c r="K2469"/>
  <c r="AZ2469" s="1"/>
  <c r="J2469"/>
  <c r="AY2469" s="1"/>
  <c r="I2469"/>
  <c r="AX2469" s="1"/>
  <c r="H2469"/>
  <c r="AW2469" s="1"/>
  <c r="G2469"/>
  <c r="AV2469" s="1"/>
  <c r="F2469"/>
  <c r="AU2469" s="1"/>
  <c r="E2469"/>
  <c r="D2469"/>
  <c r="AS2469" s="1"/>
  <c r="T2468"/>
  <c r="BI2468" s="1"/>
  <c r="S2468"/>
  <c r="BH2468" s="1"/>
  <c r="R2468"/>
  <c r="BG2468" s="1"/>
  <c r="Q2468"/>
  <c r="BF2468" s="1"/>
  <c r="P2468"/>
  <c r="BE2468" s="1"/>
  <c r="O2468"/>
  <c r="BD2468" s="1"/>
  <c r="N2468"/>
  <c r="BC2468" s="1"/>
  <c r="M2468"/>
  <c r="BB2468" s="1"/>
  <c r="L2468"/>
  <c r="BA2468" s="1"/>
  <c r="K2468"/>
  <c r="AZ2468" s="1"/>
  <c r="J2468"/>
  <c r="AY2468" s="1"/>
  <c r="I2468"/>
  <c r="AX2468" s="1"/>
  <c r="H2468"/>
  <c r="AW2468" s="1"/>
  <c r="G2468"/>
  <c r="AV2468" s="1"/>
  <c r="F2468"/>
  <c r="AU2468" s="1"/>
  <c r="E2468"/>
  <c r="D2468"/>
  <c r="AS2468" s="1"/>
  <c r="AQ2467"/>
  <c r="T2467"/>
  <c r="BI2467" s="1"/>
  <c r="S2467"/>
  <c r="BH2467" s="1"/>
  <c r="R2467"/>
  <c r="BG2467" s="1"/>
  <c r="Q2467"/>
  <c r="BF2467" s="1"/>
  <c r="P2467"/>
  <c r="BE2467" s="1"/>
  <c r="O2467"/>
  <c r="BD2467" s="1"/>
  <c r="N2467"/>
  <c r="BC2467" s="1"/>
  <c r="M2467"/>
  <c r="BB2467" s="1"/>
  <c r="L2467"/>
  <c r="BA2467" s="1"/>
  <c r="K2467"/>
  <c r="J2467"/>
  <c r="AY2467" s="1"/>
  <c r="I2467"/>
  <c r="AX2467" s="1"/>
  <c r="H2467"/>
  <c r="AW2467" s="1"/>
  <c r="G2467"/>
  <c r="AV2467" s="1"/>
  <c r="F2467"/>
  <c r="AU2467" s="1"/>
  <c r="E2467"/>
  <c r="AT2467" s="1"/>
  <c r="D2467"/>
  <c r="AS2467" s="1"/>
  <c r="B2467"/>
  <c r="AP2466"/>
  <c r="T2466"/>
  <c r="BI2466" s="1"/>
  <c r="S2466"/>
  <c r="BH2466" s="1"/>
  <c r="R2466"/>
  <c r="BG2466" s="1"/>
  <c r="Q2466"/>
  <c r="BF2466" s="1"/>
  <c r="P2466"/>
  <c r="BE2466" s="1"/>
  <c r="O2466"/>
  <c r="BD2466" s="1"/>
  <c r="N2466"/>
  <c r="BC2466" s="1"/>
  <c r="M2466"/>
  <c r="BB2466" s="1"/>
  <c r="L2466"/>
  <c r="K2466"/>
  <c r="AZ2466" s="1"/>
  <c r="J2466"/>
  <c r="I2466"/>
  <c r="AX2466" s="1"/>
  <c r="H2466"/>
  <c r="G2466"/>
  <c r="AV2466" s="1"/>
  <c r="F2466"/>
  <c r="AU2466" s="1"/>
  <c r="E2466"/>
  <c r="AT2466" s="1"/>
  <c r="D2466"/>
  <c r="AS2466" s="1"/>
  <c r="A2466"/>
  <c r="BJ2465"/>
  <c r="BI2465"/>
  <c r="BH2465"/>
  <c r="BG2465"/>
  <c r="BF2465"/>
  <c r="BE2465"/>
  <c r="BD2465"/>
  <c r="BC2465"/>
  <c r="BB2465"/>
  <c r="BA2465"/>
  <c r="AZ2465"/>
  <c r="AY2465"/>
  <c r="AX2465"/>
  <c r="AW2465"/>
  <c r="AV2465"/>
  <c r="AU2465"/>
  <c r="AT2465"/>
  <c r="AS2465"/>
  <c r="AN2465"/>
  <c r="AM2465"/>
  <c r="AL2465"/>
  <c r="AK2465"/>
  <c r="AJ2465"/>
  <c r="AI2465"/>
  <c r="AH2465"/>
  <c r="AG2465"/>
  <c r="AF2465"/>
  <c r="AE2465"/>
  <c r="AD2465"/>
  <c r="AC2465"/>
  <c r="AB2465"/>
  <c r="AA2465"/>
  <c r="Z2465"/>
  <c r="Y2465"/>
  <c r="X2465"/>
  <c r="U2465"/>
  <c r="T2465"/>
  <c r="S2465"/>
  <c r="R2465"/>
  <c r="Q2465"/>
  <c r="P2465"/>
  <c r="O2465"/>
  <c r="N2465"/>
  <c r="M2465"/>
  <c r="L2465"/>
  <c r="K2465"/>
  <c r="J2465"/>
  <c r="I2465"/>
  <c r="H2465"/>
  <c r="G2465"/>
  <c r="F2465"/>
  <c r="E2465"/>
  <c r="D2465"/>
  <c r="T2461"/>
  <c r="BI2461" s="1"/>
  <c r="S2461"/>
  <c r="BH2461" s="1"/>
  <c r="R2461"/>
  <c r="BG2461" s="1"/>
  <c r="Q2461"/>
  <c r="BF2461" s="1"/>
  <c r="P2461"/>
  <c r="BE2461" s="1"/>
  <c r="O2461"/>
  <c r="BD2461" s="1"/>
  <c r="N2461"/>
  <c r="BC2461" s="1"/>
  <c r="M2461"/>
  <c r="BB2461" s="1"/>
  <c r="L2461"/>
  <c r="BA2461" s="1"/>
  <c r="K2461"/>
  <c r="AZ2461" s="1"/>
  <c r="J2461"/>
  <c r="AY2461" s="1"/>
  <c r="I2461"/>
  <c r="AX2461" s="1"/>
  <c r="H2461"/>
  <c r="AW2461" s="1"/>
  <c r="G2461"/>
  <c r="AV2461" s="1"/>
  <c r="F2461"/>
  <c r="AU2461" s="1"/>
  <c r="E2461"/>
  <c r="D2461"/>
  <c r="AS2461" s="1"/>
  <c r="T2460"/>
  <c r="BI2460" s="1"/>
  <c r="S2460"/>
  <c r="BH2460" s="1"/>
  <c r="R2460"/>
  <c r="BG2460" s="1"/>
  <c r="Q2460"/>
  <c r="BF2460" s="1"/>
  <c r="P2460"/>
  <c r="BE2460" s="1"/>
  <c r="O2460"/>
  <c r="BD2460" s="1"/>
  <c r="N2460"/>
  <c r="BC2460" s="1"/>
  <c r="M2460"/>
  <c r="BB2460" s="1"/>
  <c r="L2460"/>
  <c r="BA2460" s="1"/>
  <c r="K2460"/>
  <c r="AZ2460" s="1"/>
  <c r="J2460"/>
  <c r="AY2460" s="1"/>
  <c r="I2460"/>
  <c r="AX2460" s="1"/>
  <c r="H2460"/>
  <c r="AW2460" s="1"/>
  <c r="G2460"/>
  <c r="AV2460" s="1"/>
  <c r="F2460"/>
  <c r="AU2460" s="1"/>
  <c r="E2460"/>
  <c r="AT2460" s="1"/>
  <c r="D2460"/>
  <c r="AS2460" s="1"/>
  <c r="BI2459"/>
  <c r="T2459"/>
  <c r="S2459"/>
  <c r="BH2459" s="1"/>
  <c r="R2459"/>
  <c r="BG2459" s="1"/>
  <c r="Q2459"/>
  <c r="BF2459" s="1"/>
  <c r="P2459"/>
  <c r="BE2459" s="1"/>
  <c r="O2459"/>
  <c r="BD2459" s="1"/>
  <c r="N2459"/>
  <c r="BC2459" s="1"/>
  <c r="M2459"/>
  <c r="BB2459" s="1"/>
  <c r="L2459"/>
  <c r="BA2459" s="1"/>
  <c r="K2459"/>
  <c r="AZ2459" s="1"/>
  <c r="J2459"/>
  <c r="AY2459" s="1"/>
  <c r="I2459"/>
  <c r="AX2459" s="1"/>
  <c r="H2459"/>
  <c r="AW2459" s="1"/>
  <c r="G2459"/>
  <c r="AV2459" s="1"/>
  <c r="F2459"/>
  <c r="AU2459" s="1"/>
  <c r="E2459"/>
  <c r="D2459"/>
  <c r="AS2459" s="1"/>
  <c r="T2458"/>
  <c r="BI2458" s="1"/>
  <c r="S2458"/>
  <c r="BH2458" s="1"/>
  <c r="R2458"/>
  <c r="BG2458" s="1"/>
  <c r="Q2458"/>
  <c r="P2458"/>
  <c r="BE2458" s="1"/>
  <c r="O2458"/>
  <c r="BD2458" s="1"/>
  <c r="N2458"/>
  <c r="BC2458" s="1"/>
  <c r="M2458"/>
  <c r="BB2458" s="1"/>
  <c r="L2458"/>
  <c r="BA2458" s="1"/>
  <c r="K2458"/>
  <c r="AZ2458" s="1"/>
  <c r="J2458"/>
  <c r="AY2458" s="1"/>
  <c r="I2458"/>
  <c r="AX2458" s="1"/>
  <c r="H2458"/>
  <c r="AW2458" s="1"/>
  <c r="G2458"/>
  <c r="AV2458" s="1"/>
  <c r="F2458"/>
  <c r="AU2458" s="1"/>
  <c r="E2458"/>
  <c r="AT2458" s="1"/>
  <c r="D2458"/>
  <c r="AS2458" s="1"/>
  <c r="T2457"/>
  <c r="BI2457" s="1"/>
  <c r="S2457"/>
  <c r="BH2457" s="1"/>
  <c r="R2457"/>
  <c r="BG2457" s="1"/>
  <c r="Q2457"/>
  <c r="P2457"/>
  <c r="BE2457" s="1"/>
  <c r="O2457"/>
  <c r="BD2457" s="1"/>
  <c r="N2457"/>
  <c r="BC2457" s="1"/>
  <c r="M2457"/>
  <c r="BB2457" s="1"/>
  <c r="L2457"/>
  <c r="BA2457" s="1"/>
  <c r="K2457"/>
  <c r="AZ2457" s="1"/>
  <c r="J2457"/>
  <c r="AY2457" s="1"/>
  <c r="I2457"/>
  <c r="AX2457" s="1"/>
  <c r="H2457"/>
  <c r="AW2457" s="1"/>
  <c r="G2457"/>
  <c r="AV2457" s="1"/>
  <c r="F2457"/>
  <c r="AU2457" s="1"/>
  <c r="E2457"/>
  <c r="AT2457" s="1"/>
  <c r="D2457"/>
  <c r="AS2457" s="1"/>
  <c r="T2456"/>
  <c r="BI2456" s="1"/>
  <c r="S2456"/>
  <c r="BH2456" s="1"/>
  <c r="R2456"/>
  <c r="BG2456" s="1"/>
  <c r="Q2456"/>
  <c r="P2456"/>
  <c r="BE2456" s="1"/>
  <c r="O2456"/>
  <c r="BD2456" s="1"/>
  <c r="N2456"/>
  <c r="BC2456" s="1"/>
  <c r="M2456"/>
  <c r="BB2456" s="1"/>
  <c r="L2456"/>
  <c r="BA2456" s="1"/>
  <c r="K2456"/>
  <c r="AZ2456" s="1"/>
  <c r="J2456"/>
  <c r="AY2456" s="1"/>
  <c r="I2456"/>
  <c r="AX2456" s="1"/>
  <c r="H2456"/>
  <c r="AW2456" s="1"/>
  <c r="G2456"/>
  <c r="AV2456" s="1"/>
  <c r="F2456"/>
  <c r="AU2456" s="1"/>
  <c r="E2456"/>
  <c r="AT2456" s="1"/>
  <c r="D2456"/>
  <c r="AS2456" s="1"/>
  <c r="T2455"/>
  <c r="BI2455" s="1"/>
  <c r="S2455"/>
  <c r="BH2455" s="1"/>
  <c r="R2455"/>
  <c r="BG2455" s="1"/>
  <c r="Q2455"/>
  <c r="BF2455" s="1"/>
  <c r="P2455"/>
  <c r="BE2455" s="1"/>
  <c r="O2455"/>
  <c r="BD2455" s="1"/>
  <c r="N2455"/>
  <c r="BC2455" s="1"/>
  <c r="M2455"/>
  <c r="BB2455" s="1"/>
  <c r="L2455"/>
  <c r="BA2455" s="1"/>
  <c r="K2455"/>
  <c r="AZ2455" s="1"/>
  <c r="J2455"/>
  <c r="AY2455" s="1"/>
  <c r="I2455"/>
  <c r="H2455"/>
  <c r="AW2455" s="1"/>
  <c r="G2455"/>
  <c r="AV2455" s="1"/>
  <c r="F2455"/>
  <c r="AU2455" s="1"/>
  <c r="E2455"/>
  <c r="AT2455" s="1"/>
  <c r="D2455"/>
  <c r="AQ2454"/>
  <c r="T2454"/>
  <c r="BI2454" s="1"/>
  <c r="S2454"/>
  <c r="BH2454" s="1"/>
  <c r="R2454"/>
  <c r="BG2454" s="1"/>
  <c r="Q2454"/>
  <c r="P2454"/>
  <c r="BE2454" s="1"/>
  <c r="O2454"/>
  <c r="BD2454" s="1"/>
  <c r="N2454"/>
  <c r="BC2454" s="1"/>
  <c r="M2454"/>
  <c r="BB2454" s="1"/>
  <c r="L2454"/>
  <c r="K2454"/>
  <c r="AZ2454" s="1"/>
  <c r="J2454"/>
  <c r="AY2454" s="1"/>
  <c r="I2454"/>
  <c r="AX2454" s="1"/>
  <c r="H2454"/>
  <c r="AW2454" s="1"/>
  <c r="G2454"/>
  <c r="AV2454" s="1"/>
  <c r="F2454"/>
  <c r="AU2454" s="1"/>
  <c r="E2454"/>
  <c r="AT2454" s="1"/>
  <c r="D2454"/>
  <c r="AS2454" s="1"/>
  <c r="B2454"/>
  <c r="AP2453"/>
  <c r="T2453"/>
  <c r="BI2453" s="1"/>
  <c r="S2453"/>
  <c r="BH2453" s="1"/>
  <c r="R2453"/>
  <c r="BG2453" s="1"/>
  <c r="Q2453"/>
  <c r="P2453"/>
  <c r="BE2453" s="1"/>
  <c r="O2453"/>
  <c r="N2453"/>
  <c r="BC2453" s="1"/>
  <c r="M2453"/>
  <c r="L2453"/>
  <c r="BA2453" s="1"/>
  <c r="K2453"/>
  <c r="J2453"/>
  <c r="AY2453" s="1"/>
  <c r="I2453"/>
  <c r="AX2453" s="1"/>
  <c r="H2453"/>
  <c r="AW2453" s="1"/>
  <c r="G2453"/>
  <c r="AV2453" s="1"/>
  <c r="F2453"/>
  <c r="E2453"/>
  <c r="D2453"/>
  <c r="AS2453" s="1"/>
  <c r="A2453"/>
  <c r="BJ2452"/>
  <c r="BI2452"/>
  <c r="BH2452"/>
  <c r="BG2452"/>
  <c r="BF2452"/>
  <c r="BE2452"/>
  <c r="BD2452"/>
  <c r="BC2452"/>
  <c r="BB2452"/>
  <c r="BA2452"/>
  <c r="AZ2452"/>
  <c r="AY2452"/>
  <c r="AX2452"/>
  <c r="AW2452"/>
  <c r="AV2452"/>
  <c r="AU2452"/>
  <c r="AT2452"/>
  <c r="AS2452"/>
  <c r="AN2452"/>
  <c r="AM2452"/>
  <c r="AL2452"/>
  <c r="AK2452"/>
  <c r="AJ2452"/>
  <c r="AI2452"/>
  <c r="AH2452"/>
  <c r="AG2452"/>
  <c r="AF2452"/>
  <c r="AE2452"/>
  <c r="AD2452"/>
  <c r="AC2452"/>
  <c r="AB2452"/>
  <c r="AA2452"/>
  <c r="Z2452"/>
  <c r="Y2452"/>
  <c r="X2452"/>
  <c r="U2452"/>
  <c r="T2452"/>
  <c r="S2452"/>
  <c r="R2452"/>
  <c r="Q2452"/>
  <c r="P2452"/>
  <c r="O2452"/>
  <c r="N2452"/>
  <c r="M2452"/>
  <c r="L2452"/>
  <c r="K2452"/>
  <c r="J2452"/>
  <c r="I2452"/>
  <c r="H2452"/>
  <c r="G2452"/>
  <c r="F2452"/>
  <c r="E2452"/>
  <c r="D2452"/>
  <c r="T2448"/>
  <c r="BI2448" s="1"/>
  <c r="S2448"/>
  <c r="BH2448" s="1"/>
  <c r="R2448"/>
  <c r="BG2448" s="1"/>
  <c r="Q2448"/>
  <c r="BF2448" s="1"/>
  <c r="P2448"/>
  <c r="BE2448" s="1"/>
  <c r="O2448"/>
  <c r="BD2448" s="1"/>
  <c r="N2448"/>
  <c r="BC2448" s="1"/>
  <c r="M2448"/>
  <c r="BB2448" s="1"/>
  <c r="L2448"/>
  <c r="BA2448" s="1"/>
  <c r="K2448"/>
  <c r="AZ2448" s="1"/>
  <c r="J2448"/>
  <c r="AY2448" s="1"/>
  <c r="I2448"/>
  <c r="AX2448" s="1"/>
  <c r="H2448"/>
  <c r="AW2448" s="1"/>
  <c r="G2448"/>
  <c r="AV2448" s="1"/>
  <c r="F2448"/>
  <c r="AU2448" s="1"/>
  <c r="E2448"/>
  <c r="AT2448" s="1"/>
  <c r="D2448"/>
  <c r="AS2448" s="1"/>
  <c r="T2447"/>
  <c r="BI2447" s="1"/>
  <c r="S2447"/>
  <c r="BH2447" s="1"/>
  <c r="R2447"/>
  <c r="BG2447" s="1"/>
  <c r="Q2447"/>
  <c r="P2447"/>
  <c r="BE2447" s="1"/>
  <c r="O2447"/>
  <c r="BD2447" s="1"/>
  <c r="N2447"/>
  <c r="BC2447" s="1"/>
  <c r="M2447"/>
  <c r="BB2447" s="1"/>
  <c r="L2447"/>
  <c r="BA2447" s="1"/>
  <c r="K2447"/>
  <c r="AZ2447" s="1"/>
  <c r="J2447"/>
  <c r="AY2447" s="1"/>
  <c r="I2447"/>
  <c r="AX2447" s="1"/>
  <c r="H2447"/>
  <c r="AW2447" s="1"/>
  <c r="G2447"/>
  <c r="AV2447" s="1"/>
  <c r="F2447"/>
  <c r="AU2447" s="1"/>
  <c r="E2447"/>
  <c r="AT2447" s="1"/>
  <c r="D2447"/>
  <c r="AS2447" s="1"/>
  <c r="T2446"/>
  <c r="BI2446" s="1"/>
  <c r="S2446"/>
  <c r="BH2446" s="1"/>
  <c r="R2446"/>
  <c r="BG2446" s="1"/>
  <c r="Q2446"/>
  <c r="BF2446" s="1"/>
  <c r="P2446"/>
  <c r="BE2446" s="1"/>
  <c r="O2446"/>
  <c r="BD2446" s="1"/>
  <c r="N2446"/>
  <c r="BC2446" s="1"/>
  <c r="M2446"/>
  <c r="BB2446" s="1"/>
  <c r="L2446"/>
  <c r="BA2446" s="1"/>
  <c r="K2446"/>
  <c r="AZ2446" s="1"/>
  <c r="J2446"/>
  <c r="AY2446" s="1"/>
  <c r="I2446"/>
  <c r="AX2446" s="1"/>
  <c r="H2446"/>
  <c r="AW2446" s="1"/>
  <c r="G2446"/>
  <c r="AV2446" s="1"/>
  <c r="F2446"/>
  <c r="AU2446" s="1"/>
  <c r="E2446"/>
  <c r="D2446"/>
  <c r="AS2446" s="1"/>
  <c r="T2445"/>
  <c r="BI2445" s="1"/>
  <c r="S2445"/>
  <c r="BH2445" s="1"/>
  <c r="R2445"/>
  <c r="BG2445" s="1"/>
  <c r="Q2445"/>
  <c r="BF2445" s="1"/>
  <c r="P2445"/>
  <c r="BE2445" s="1"/>
  <c r="O2445"/>
  <c r="BD2445" s="1"/>
  <c r="N2445"/>
  <c r="BC2445" s="1"/>
  <c r="M2445"/>
  <c r="BB2445" s="1"/>
  <c r="L2445"/>
  <c r="BA2445" s="1"/>
  <c r="K2445"/>
  <c r="AZ2445" s="1"/>
  <c r="J2445"/>
  <c r="AY2445" s="1"/>
  <c r="I2445"/>
  <c r="AX2445" s="1"/>
  <c r="H2445"/>
  <c r="AW2445" s="1"/>
  <c r="G2445"/>
  <c r="AV2445" s="1"/>
  <c r="F2445"/>
  <c r="AU2445" s="1"/>
  <c r="E2445"/>
  <c r="AT2445" s="1"/>
  <c r="D2445"/>
  <c r="AS2445" s="1"/>
  <c r="T2444"/>
  <c r="BI2444" s="1"/>
  <c r="S2444"/>
  <c r="BH2444" s="1"/>
  <c r="R2444"/>
  <c r="BG2444" s="1"/>
  <c r="Q2444"/>
  <c r="BF2444" s="1"/>
  <c r="P2444"/>
  <c r="BE2444" s="1"/>
  <c r="O2444"/>
  <c r="BD2444" s="1"/>
  <c r="N2444"/>
  <c r="BC2444" s="1"/>
  <c r="M2444"/>
  <c r="BB2444" s="1"/>
  <c r="L2444"/>
  <c r="BA2444" s="1"/>
  <c r="K2444"/>
  <c r="AZ2444" s="1"/>
  <c r="J2444"/>
  <c r="AY2444" s="1"/>
  <c r="I2444"/>
  <c r="AX2444" s="1"/>
  <c r="H2444"/>
  <c r="AW2444" s="1"/>
  <c r="G2444"/>
  <c r="AV2444" s="1"/>
  <c r="F2444"/>
  <c r="AU2444" s="1"/>
  <c r="E2444"/>
  <c r="AT2444" s="1"/>
  <c r="D2444"/>
  <c r="AS2444" s="1"/>
  <c r="BI2443"/>
  <c r="T2443"/>
  <c r="S2443"/>
  <c r="R2443"/>
  <c r="BG2443" s="1"/>
  <c r="Q2443"/>
  <c r="BF2443" s="1"/>
  <c r="P2443"/>
  <c r="BE2443" s="1"/>
  <c r="O2443"/>
  <c r="BD2443" s="1"/>
  <c r="N2443"/>
  <c r="BC2443" s="1"/>
  <c r="M2443"/>
  <c r="BB2443" s="1"/>
  <c r="L2443"/>
  <c r="BA2443" s="1"/>
  <c r="K2443"/>
  <c r="AZ2443" s="1"/>
  <c r="J2443"/>
  <c r="AY2443" s="1"/>
  <c r="I2443"/>
  <c r="AX2443" s="1"/>
  <c r="H2443"/>
  <c r="AW2443" s="1"/>
  <c r="G2443"/>
  <c r="AV2443" s="1"/>
  <c r="F2443"/>
  <c r="AU2443" s="1"/>
  <c r="E2443"/>
  <c r="AT2443" s="1"/>
  <c r="D2443"/>
  <c r="AS2443" s="1"/>
  <c r="T2442"/>
  <c r="BI2442" s="1"/>
  <c r="S2442"/>
  <c r="BH2442" s="1"/>
  <c r="R2442"/>
  <c r="BG2442" s="1"/>
  <c r="Q2442"/>
  <c r="BF2442" s="1"/>
  <c r="P2442"/>
  <c r="BE2442" s="1"/>
  <c r="O2442"/>
  <c r="BD2442" s="1"/>
  <c r="N2442"/>
  <c r="BC2442" s="1"/>
  <c r="M2442"/>
  <c r="BB2442" s="1"/>
  <c r="L2442"/>
  <c r="BA2442" s="1"/>
  <c r="K2442"/>
  <c r="AZ2442" s="1"/>
  <c r="J2442"/>
  <c r="I2442"/>
  <c r="AX2442" s="1"/>
  <c r="H2442"/>
  <c r="AW2442" s="1"/>
  <c r="G2442"/>
  <c r="AV2442" s="1"/>
  <c r="F2442"/>
  <c r="AU2442" s="1"/>
  <c r="E2442"/>
  <c r="AT2442" s="1"/>
  <c r="D2442"/>
  <c r="AQ2441"/>
  <c r="T2441"/>
  <c r="BI2441" s="1"/>
  <c r="S2441"/>
  <c r="BH2441" s="1"/>
  <c r="R2441"/>
  <c r="BG2441" s="1"/>
  <c r="Q2441"/>
  <c r="BF2441" s="1"/>
  <c r="P2441"/>
  <c r="BE2441" s="1"/>
  <c r="O2441"/>
  <c r="BD2441" s="1"/>
  <c r="N2441"/>
  <c r="BC2441" s="1"/>
  <c r="M2441"/>
  <c r="BB2441" s="1"/>
  <c r="L2441"/>
  <c r="BA2441" s="1"/>
  <c r="K2441"/>
  <c r="AZ2441" s="1"/>
  <c r="J2441"/>
  <c r="AY2441" s="1"/>
  <c r="I2441"/>
  <c r="AX2441" s="1"/>
  <c r="H2441"/>
  <c r="AW2441" s="1"/>
  <c r="G2441"/>
  <c r="F2441"/>
  <c r="AU2441" s="1"/>
  <c r="E2441"/>
  <c r="AT2441" s="1"/>
  <c r="D2441"/>
  <c r="AS2441" s="1"/>
  <c r="B2441"/>
  <c r="AP2440"/>
  <c r="T2440"/>
  <c r="S2440"/>
  <c r="BH2440" s="1"/>
  <c r="R2440"/>
  <c r="Q2440"/>
  <c r="P2440"/>
  <c r="BE2440" s="1"/>
  <c r="O2440"/>
  <c r="N2440"/>
  <c r="M2440"/>
  <c r="BB2440" s="1"/>
  <c r="L2440"/>
  <c r="K2440"/>
  <c r="AZ2440" s="1"/>
  <c r="J2440"/>
  <c r="AY2440" s="1"/>
  <c r="I2440"/>
  <c r="H2440"/>
  <c r="G2440"/>
  <c r="AV2440" s="1"/>
  <c r="F2440"/>
  <c r="AU2440" s="1"/>
  <c r="E2440"/>
  <c r="AT2440" s="1"/>
  <c r="D2440"/>
  <c r="AS2440" s="1"/>
  <c r="A2440"/>
  <c r="BJ2439"/>
  <c r="BI2439"/>
  <c r="BH2439"/>
  <c r="BG2439"/>
  <c r="BF2439"/>
  <c r="BE2439"/>
  <c r="BD2439"/>
  <c r="BC2439"/>
  <c r="BB2439"/>
  <c r="BA2439"/>
  <c r="AZ2439"/>
  <c r="AY2439"/>
  <c r="AX2439"/>
  <c r="AW2439"/>
  <c r="AV2439"/>
  <c r="AU2439"/>
  <c r="AT2439"/>
  <c r="AS2439"/>
  <c r="AN2439"/>
  <c r="AM2439"/>
  <c r="AL2439"/>
  <c r="AK2439"/>
  <c r="AJ2439"/>
  <c r="AI2439"/>
  <c r="AH2439"/>
  <c r="AG2439"/>
  <c r="AF2439"/>
  <c r="AE2439"/>
  <c r="AD2439"/>
  <c r="AC2439"/>
  <c r="AB2439"/>
  <c r="AA2439"/>
  <c r="Z2439"/>
  <c r="Y2439"/>
  <c r="X2439"/>
  <c r="U2439"/>
  <c r="T2439"/>
  <c r="S2439"/>
  <c r="R2439"/>
  <c r="Q2439"/>
  <c r="P2439"/>
  <c r="O2439"/>
  <c r="N2439"/>
  <c r="M2439"/>
  <c r="L2439"/>
  <c r="K2439"/>
  <c r="J2439"/>
  <c r="I2439"/>
  <c r="H2439"/>
  <c r="G2439"/>
  <c r="F2439"/>
  <c r="E2439"/>
  <c r="D2439"/>
  <c r="T2435"/>
  <c r="BI2435" s="1"/>
  <c r="S2435"/>
  <c r="BH2435" s="1"/>
  <c r="R2435"/>
  <c r="BG2435" s="1"/>
  <c r="Q2435"/>
  <c r="BF2435" s="1"/>
  <c r="P2435"/>
  <c r="BE2435" s="1"/>
  <c r="O2435"/>
  <c r="BD2435" s="1"/>
  <c r="N2435"/>
  <c r="BC2435" s="1"/>
  <c r="M2435"/>
  <c r="BB2435" s="1"/>
  <c r="L2435"/>
  <c r="BA2435" s="1"/>
  <c r="K2435"/>
  <c r="AZ2435" s="1"/>
  <c r="J2435"/>
  <c r="AY2435" s="1"/>
  <c r="I2435"/>
  <c r="AX2435" s="1"/>
  <c r="H2435"/>
  <c r="AW2435" s="1"/>
  <c r="G2435"/>
  <c r="AV2435" s="1"/>
  <c r="F2435"/>
  <c r="AU2435" s="1"/>
  <c r="E2435"/>
  <c r="AT2435" s="1"/>
  <c r="D2435"/>
  <c r="AS2435" s="1"/>
  <c r="T2434"/>
  <c r="BI2434" s="1"/>
  <c r="S2434"/>
  <c r="BH2434" s="1"/>
  <c r="R2434"/>
  <c r="Q2434"/>
  <c r="BF2434" s="1"/>
  <c r="P2434"/>
  <c r="BE2434" s="1"/>
  <c r="O2434"/>
  <c r="BD2434" s="1"/>
  <c r="N2434"/>
  <c r="BC2434" s="1"/>
  <c r="M2434"/>
  <c r="BB2434" s="1"/>
  <c r="L2434"/>
  <c r="BA2434" s="1"/>
  <c r="K2434"/>
  <c r="AZ2434" s="1"/>
  <c r="J2434"/>
  <c r="AY2434" s="1"/>
  <c r="I2434"/>
  <c r="AX2434" s="1"/>
  <c r="H2434"/>
  <c r="AW2434" s="1"/>
  <c r="G2434"/>
  <c r="AV2434" s="1"/>
  <c r="F2434"/>
  <c r="AU2434" s="1"/>
  <c r="E2434"/>
  <c r="AT2434" s="1"/>
  <c r="D2434"/>
  <c r="AS2434" s="1"/>
  <c r="T2433"/>
  <c r="BI2433" s="1"/>
  <c r="S2433"/>
  <c r="BH2433" s="1"/>
  <c r="R2433"/>
  <c r="BG2433" s="1"/>
  <c r="Q2433"/>
  <c r="BF2433" s="1"/>
  <c r="P2433"/>
  <c r="BE2433" s="1"/>
  <c r="O2433"/>
  <c r="BD2433" s="1"/>
  <c r="N2433"/>
  <c r="BC2433" s="1"/>
  <c r="M2433"/>
  <c r="BB2433" s="1"/>
  <c r="L2433"/>
  <c r="BA2433" s="1"/>
  <c r="K2433"/>
  <c r="AZ2433" s="1"/>
  <c r="J2433"/>
  <c r="AY2433" s="1"/>
  <c r="I2433"/>
  <c r="AX2433" s="1"/>
  <c r="H2433"/>
  <c r="AW2433" s="1"/>
  <c r="G2433"/>
  <c r="AV2433" s="1"/>
  <c r="F2433"/>
  <c r="AU2433" s="1"/>
  <c r="E2433"/>
  <c r="D2433"/>
  <c r="AS2433" s="1"/>
  <c r="T2432"/>
  <c r="BI2432" s="1"/>
  <c r="S2432"/>
  <c r="BH2432" s="1"/>
  <c r="R2432"/>
  <c r="BG2432" s="1"/>
  <c r="Q2432"/>
  <c r="BF2432" s="1"/>
  <c r="P2432"/>
  <c r="BE2432" s="1"/>
  <c r="O2432"/>
  <c r="BD2432" s="1"/>
  <c r="N2432"/>
  <c r="BC2432" s="1"/>
  <c r="M2432"/>
  <c r="BB2432" s="1"/>
  <c r="L2432"/>
  <c r="BA2432" s="1"/>
  <c r="K2432"/>
  <c r="AZ2432" s="1"/>
  <c r="J2432"/>
  <c r="AY2432" s="1"/>
  <c r="I2432"/>
  <c r="AX2432" s="1"/>
  <c r="H2432"/>
  <c r="AW2432" s="1"/>
  <c r="G2432"/>
  <c r="AV2432" s="1"/>
  <c r="F2432"/>
  <c r="AU2432" s="1"/>
  <c r="E2432"/>
  <c r="AT2432" s="1"/>
  <c r="D2432"/>
  <c r="AS2432" s="1"/>
  <c r="T2431"/>
  <c r="BI2431" s="1"/>
  <c r="S2431"/>
  <c r="BH2431" s="1"/>
  <c r="R2431"/>
  <c r="BG2431" s="1"/>
  <c r="Q2431"/>
  <c r="BF2431" s="1"/>
  <c r="P2431"/>
  <c r="BE2431" s="1"/>
  <c r="O2431"/>
  <c r="BD2431" s="1"/>
  <c r="N2431"/>
  <c r="BC2431" s="1"/>
  <c r="M2431"/>
  <c r="BB2431" s="1"/>
  <c r="L2431"/>
  <c r="BA2431" s="1"/>
  <c r="K2431"/>
  <c r="AZ2431" s="1"/>
  <c r="J2431"/>
  <c r="AY2431" s="1"/>
  <c r="I2431"/>
  <c r="AX2431" s="1"/>
  <c r="H2431"/>
  <c r="AW2431" s="1"/>
  <c r="G2431"/>
  <c r="F2431"/>
  <c r="AU2431" s="1"/>
  <c r="E2431"/>
  <c r="AT2431" s="1"/>
  <c r="D2431"/>
  <c r="AS2431" s="1"/>
  <c r="T2430"/>
  <c r="BI2430" s="1"/>
  <c r="S2430"/>
  <c r="BH2430" s="1"/>
  <c r="R2430"/>
  <c r="BG2430" s="1"/>
  <c r="Q2430"/>
  <c r="BF2430" s="1"/>
  <c r="P2430"/>
  <c r="BE2430" s="1"/>
  <c r="O2430"/>
  <c r="BD2430" s="1"/>
  <c r="N2430"/>
  <c r="BC2430" s="1"/>
  <c r="M2430"/>
  <c r="BB2430" s="1"/>
  <c r="L2430"/>
  <c r="BA2430" s="1"/>
  <c r="K2430"/>
  <c r="AZ2430" s="1"/>
  <c r="J2430"/>
  <c r="AY2430" s="1"/>
  <c r="I2430"/>
  <c r="AX2430" s="1"/>
  <c r="H2430"/>
  <c r="AW2430" s="1"/>
  <c r="G2430"/>
  <c r="AV2430" s="1"/>
  <c r="F2430"/>
  <c r="E2430"/>
  <c r="AT2430" s="1"/>
  <c r="D2430"/>
  <c r="AS2430" s="1"/>
  <c r="T2429"/>
  <c r="S2429"/>
  <c r="BH2429" s="1"/>
  <c r="R2429"/>
  <c r="BG2429" s="1"/>
  <c r="Q2429"/>
  <c r="BF2429" s="1"/>
  <c r="P2429"/>
  <c r="BE2429" s="1"/>
  <c r="O2429"/>
  <c r="BD2429" s="1"/>
  <c r="N2429"/>
  <c r="BC2429" s="1"/>
  <c r="M2429"/>
  <c r="BB2429" s="1"/>
  <c r="L2429"/>
  <c r="BA2429" s="1"/>
  <c r="K2429"/>
  <c r="AZ2429" s="1"/>
  <c r="J2429"/>
  <c r="AY2429" s="1"/>
  <c r="I2429"/>
  <c r="AX2429" s="1"/>
  <c r="H2429"/>
  <c r="AW2429" s="1"/>
  <c r="G2429"/>
  <c r="F2429"/>
  <c r="AU2429" s="1"/>
  <c r="E2429"/>
  <c r="AT2429" s="1"/>
  <c r="D2429"/>
  <c r="AS2429" s="1"/>
  <c r="AQ2428"/>
  <c r="T2428"/>
  <c r="BI2428" s="1"/>
  <c r="S2428"/>
  <c r="BH2428" s="1"/>
  <c r="R2428"/>
  <c r="Q2428"/>
  <c r="BF2428" s="1"/>
  <c r="P2428"/>
  <c r="BE2428" s="1"/>
  <c r="O2428"/>
  <c r="BD2428" s="1"/>
  <c r="N2428"/>
  <c r="BC2428" s="1"/>
  <c r="M2428"/>
  <c r="BB2428" s="1"/>
  <c r="L2428"/>
  <c r="BA2428" s="1"/>
  <c r="K2428"/>
  <c r="AZ2428" s="1"/>
  <c r="J2428"/>
  <c r="I2428"/>
  <c r="H2428"/>
  <c r="AW2428" s="1"/>
  <c r="G2428"/>
  <c r="AV2428" s="1"/>
  <c r="F2428"/>
  <c r="AU2428" s="1"/>
  <c r="E2428"/>
  <c r="AT2428" s="1"/>
  <c r="D2428"/>
  <c r="AS2428" s="1"/>
  <c r="B2428"/>
  <c r="AP2427"/>
  <c r="T2427"/>
  <c r="BI2427" s="1"/>
  <c r="S2427"/>
  <c r="BH2427" s="1"/>
  <c r="R2427"/>
  <c r="BG2427" s="1"/>
  <c r="Q2427"/>
  <c r="P2427"/>
  <c r="BE2427" s="1"/>
  <c r="O2427"/>
  <c r="BD2427" s="1"/>
  <c r="N2427"/>
  <c r="BC2427" s="1"/>
  <c r="M2427"/>
  <c r="BB2427" s="1"/>
  <c r="L2427"/>
  <c r="BA2427" s="1"/>
  <c r="K2427"/>
  <c r="AZ2427" s="1"/>
  <c r="J2427"/>
  <c r="AY2427" s="1"/>
  <c r="I2427"/>
  <c r="AX2427" s="1"/>
  <c r="H2427"/>
  <c r="G2427"/>
  <c r="AV2427" s="1"/>
  <c r="F2427"/>
  <c r="AU2427" s="1"/>
  <c r="E2427"/>
  <c r="D2427"/>
  <c r="AS2427" s="1"/>
  <c r="A2427"/>
  <c r="BJ2426"/>
  <c r="BI2426"/>
  <c r="BH2426"/>
  <c r="BG2426"/>
  <c r="BF2426"/>
  <c r="BE2426"/>
  <c r="BD2426"/>
  <c r="BC2426"/>
  <c r="BB2426"/>
  <c r="BA2426"/>
  <c r="AZ2426"/>
  <c r="AY2426"/>
  <c r="AX2426"/>
  <c r="AW2426"/>
  <c r="AV2426"/>
  <c r="AU2426"/>
  <c r="AT2426"/>
  <c r="AS2426"/>
  <c r="AN2426"/>
  <c r="AM2426"/>
  <c r="AL2426"/>
  <c r="AK2426"/>
  <c r="AJ2426"/>
  <c r="AI2426"/>
  <c r="AH2426"/>
  <c r="AG2426"/>
  <c r="AF2426"/>
  <c r="AE2426"/>
  <c r="AD2426"/>
  <c r="AC2426"/>
  <c r="AB2426"/>
  <c r="AA2426"/>
  <c r="Z2426"/>
  <c r="Y2426"/>
  <c r="X2426"/>
  <c r="U2426"/>
  <c r="T2426"/>
  <c r="S2426"/>
  <c r="R2426"/>
  <c r="Q2426"/>
  <c r="P2426"/>
  <c r="O2426"/>
  <c r="N2426"/>
  <c r="M2426"/>
  <c r="L2426"/>
  <c r="K2426"/>
  <c r="J2426"/>
  <c r="I2426"/>
  <c r="H2426"/>
  <c r="G2426"/>
  <c r="F2426"/>
  <c r="E2426"/>
  <c r="D2426"/>
  <c r="T2422"/>
  <c r="BI2422" s="1"/>
  <c r="S2422"/>
  <c r="BH2422" s="1"/>
  <c r="R2422"/>
  <c r="BG2422" s="1"/>
  <c r="Q2422"/>
  <c r="BF2422" s="1"/>
  <c r="P2422"/>
  <c r="BE2422" s="1"/>
  <c r="O2422"/>
  <c r="BD2422" s="1"/>
  <c r="N2422"/>
  <c r="BC2422" s="1"/>
  <c r="M2422"/>
  <c r="BB2422" s="1"/>
  <c r="L2422"/>
  <c r="BA2422" s="1"/>
  <c r="K2422"/>
  <c r="AZ2422" s="1"/>
  <c r="J2422"/>
  <c r="AY2422" s="1"/>
  <c r="I2422"/>
  <c r="AX2422" s="1"/>
  <c r="H2422"/>
  <c r="AW2422" s="1"/>
  <c r="G2422"/>
  <c r="AV2422" s="1"/>
  <c r="F2422"/>
  <c r="AU2422" s="1"/>
  <c r="E2422"/>
  <c r="AT2422" s="1"/>
  <c r="D2422"/>
  <c r="AS2422" s="1"/>
  <c r="T2421"/>
  <c r="BI2421" s="1"/>
  <c r="S2421"/>
  <c r="BH2421" s="1"/>
  <c r="R2421"/>
  <c r="BG2421" s="1"/>
  <c r="Q2421"/>
  <c r="BF2421" s="1"/>
  <c r="P2421"/>
  <c r="BE2421" s="1"/>
  <c r="O2421"/>
  <c r="BD2421" s="1"/>
  <c r="N2421"/>
  <c r="BC2421" s="1"/>
  <c r="M2421"/>
  <c r="BB2421" s="1"/>
  <c r="L2421"/>
  <c r="BA2421" s="1"/>
  <c r="K2421"/>
  <c r="AZ2421" s="1"/>
  <c r="J2421"/>
  <c r="AY2421" s="1"/>
  <c r="I2421"/>
  <c r="AX2421" s="1"/>
  <c r="H2421"/>
  <c r="AW2421" s="1"/>
  <c r="G2421"/>
  <c r="AV2421" s="1"/>
  <c r="F2421"/>
  <c r="AU2421" s="1"/>
  <c r="E2421"/>
  <c r="AT2421" s="1"/>
  <c r="D2421"/>
  <c r="AS2421" s="1"/>
  <c r="T2420"/>
  <c r="BI2420" s="1"/>
  <c r="S2420"/>
  <c r="BH2420" s="1"/>
  <c r="R2420"/>
  <c r="BG2420" s="1"/>
  <c r="Q2420"/>
  <c r="BF2420" s="1"/>
  <c r="P2420"/>
  <c r="BE2420" s="1"/>
  <c r="O2420"/>
  <c r="BD2420" s="1"/>
  <c r="N2420"/>
  <c r="BC2420" s="1"/>
  <c r="M2420"/>
  <c r="BB2420" s="1"/>
  <c r="L2420"/>
  <c r="BA2420" s="1"/>
  <c r="K2420"/>
  <c r="AZ2420" s="1"/>
  <c r="J2420"/>
  <c r="AY2420" s="1"/>
  <c r="I2420"/>
  <c r="AX2420" s="1"/>
  <c r="H2420"/>
  <c r="AW2420" s="1"/>
  <c r="G2420"/>
  <c r="AV2420" s="1"/>
  <c r="F2420"/>
  <c r="AU2420" s="1"/>
  <c r="E2420"/>
  <c r="AT2420" s="1"/>
  <c r="D2420"/>
  <c r="AS2420" s="1"/>
  <c r="T2419"/>
  <c r="BI2419" s="1"/>
  <c r="S2419"/>
  <c r="BH2419" s="1"/>
  <c r="R2419"/>
  <c r="BG2419" s="1"/>
  <c r="Q2419"/>
  <c r="BF2419" s="1"/>
  <c r="P2419"/>
  <c r="BE2419" s="1"/>
  <c r="O2419"/>
  <c r="BD2419" s="1"/>
  <c r="N2419"/>
  <c r="BC2419" s="1"/>
  <c r="M2419"/>
  <c r="BB2419" s="1"/>
  <c r="L2419"/>
  <c r="BA2419" s="1"/>
  <c r="K2419"/>
  <c r="AZ2419" s="1"/>
  <c r="J2419"/>
  <c r="AY2419" s="1"/>
  <c r="I2419"/>
  <c r="AX2419" s="1"/>
  <c r="H2419"/>
  <c r="AW2419" s="1"/>
  <c r="G2419"/>
  <c r="AV2419" s="1"/>
  <c r="F2419"/>
  <c r="AU2419" s="1"/>
  <c r="E2419"/>
  <c r="AT2419" s="1"/>
  <c r="D2419"/>
  <c r="AS2419" s="1"/>
  <c r="T2418"/>
  <c r="BI2418" s="1"/>
  <c r="S2418"/>
  <c r="BH2418" s="1"/>
  <c r="R2418"/>
  <c r="BG2418" s="1"/>
  <c r="Q2418"/>
  <c r="P2418"/>
  <c r="BE2418" s="1"/>
  <c r="O2418"/>
  <c r="N2418"/>
  <c r="BC2418" s="1"/>
  <c r="M2418"/>
  <c r="BB2418" s="1"/>
  <c r="L2418"/>
  <c r="BA2418" s="1"/>
  <c r="K2418"/>
  <c r="AZ2418" s="1"/>
  <c r="J2418"/>
  <c r="AY2418" s="1"/>
  <c r="I2418"/>
  <c r="AX2418" s="1"/>
  <c r="H2418"/>
  <c r="AW2418" s="1"/>
  <c r="G2418"/>
  <c r="AV2418" s="1"/>
  <c r="F2418"/>
  <c r="AU2418" s="1"/>
  <c r="E2418"/>
  <c r="AT2418" s="1"/>
  <c r="D2418"/>
  <c r="AS2418" s="1"/>
  <c r="T2417"/>
  <c r="BI2417" s="1"/>
  <c r="S2417"/>
  <c r="BH2417" s="1"/>
  <c r="R2417"/>
  <c r="BG2417" s="1"/>
  <c r="Q2417"/>
  <c r="BF2417" s="1"/>
  <c r="P2417"/>
  <c r="BE2417" s="1"/>
  <c r="O2417"/>
  <c r="BD2417" s="1"/>
  <c r="N2417"/>
  <c r="BC2417" s="1"/>
  <c r="M2417"/>
  <c r="BB2417" s="1"/>
  <c r="L2417"/>
  <c r="BA2417" s="1"/>
  <c r="K2417"/>
  <c r="AZ2417" s="1"/>
  <c r="J2417"/>
  <c r="AY2417" s="1"/>
  <c r="I2417"/>
  <c r="AX2417" s="1"/>
  <c r="H2417"/>
  <c r="AW2417" s="1"/>
  <c r="G2417"/>
  <c r="AV2417" s="1"/>
  <c r="F2417"/>
  <c r="AU2417" s="1"/>
  <c r="E2417"/>
  <c r="AT2417" s="1"/>
  <c r="D2417"/>
  <c r="AS2417" s="1"/>
  <c r="T2416"/>
  <c r="BI2416" s="1"/>
  <c r="S2416"/>
  <c r="BH2416" s="1"/>
  <c r="R2416"/>
  <c r="BG2416" s="1"/>
  <c r="Q2416"/>
  <c r="BF2416" s="1"/>
  <c r="P2416"/>
  <c r="BE2416" s="1"/>
  <c r="O2416"/>
  <c r="BD2416" s="1"/>
  <c r="N2416"/>
  <c r="BC2416" s="1"/>
  <c r="M2416"/>
  <c r="BB2416" s="1"/>
  <c r="L2416"/>
  <c r="BA2416" s="1"/>
  <c r="K2416"/>
  <c r="AZ2416" s="1"/>
  <c r="J2416"/>
  <c r="AY2416" s="1"/>
  <c r="I2416"/>
  <c r="AX2416" s="1"/>
  <c r="H2416"/>
  <c r="AW2416" s="1"/>
  <c r="G2416"/>
  <c r="AV2416" s="1"/>
  <c r="F2416"/>
  <c r="AU2416" s="1"/>
  <c r="E2416"/>
  <c r="AT2416" s="1"/>
  <c r="D2416"/>
  <c r="AS2416" s="1"/>
  <c r="AQ2415"/>
  <c r="T2415"/>
  <c r="BI2415" s="1"/>
  <c r="S2415"/>
  <c r="BH2415" s="1"/>
  <c r="R2415"/>
  <c r="BG2415" s="1"/>
  <c r="Q2415"/>
  <c r="BF2415" s="1"/>
  <c r="P2415"/>
  <c r="O2415"/>
  <c r="BD2415" s="1"/>
  <c r="N2415"/>
  <c r="BC2415" s="1"/>
  <c r="M2415"/>
  <c r="BB2415" s="1"/>
  <c r="L2415"/>
  <c r="BA2415" s="1"/>
  <c r="K2415"/>
  <c r="AZ2415" s="1"/>
  <c r="J2415"/>
  <c r="AY2415" s="1"/>
  <c r="I2415"/>
  <c r="AX2415" s="1"/>
  <c r="H2415"/>
  <c r="AW2415" s="1"/>
  <c r="G2415"/>
  <c r="AV2415" s="1"/>
  <c r="F2415"/>
  <c r="AU2415" s="1"/>
  <c r="E2415"/>
  <c r="AT2415" s="1"/>
  <c r="D2415"/>
  <c r="AS2415" s="1"/>
  <c r="B2415"/>
  <c r="AP2414"/>
  <c r="T2414"/>
  <c r="BI2414" s="1"/>
  <c r="S2414"/>
  <c r="BH2414" s="1"/>
  <c r="R2414"/>
  <c r="Q2414"/>
  <c r="BF2414" s="1"/>
  <c r="P2414"/>
  <c r="BE2414" s="1"/>
  <c r="O2414"/>
  <c r="BD2414" s="1"/>
  <c r="N2414"/>
  <c r="M2414"/>
  <c r="L2414"/>
  <c r="BA2414" s="1"/>
  <c r="K2414"/>
  <c r="J2414"/>
  <c r="AY2414" s="1"/>
  <c r="I2414"/>
  <c r="AX2414" s="1"/>
  <c r="H2414"/>
  <c r="AW2414" s="1"/>
  <c r="G2414"/>
  <c r="AV2414" s="1"/>
  <c r="F2414"/>
  <c r="AU2414" s="1"/>
  <c r="E2414"/>
  <c r="AT2414" s="1"/>
  <c r="D2414"/>
  <c r="AS2414" s="1"/>
  <c r="A2414"/>
  <c r="BJ2413"/>
  <c r="BI2413"/>
  <c r="BH2413"/>
  <c r="BG2413"/>
  <c r="BF2413"/>
  <c r="BE2413"/>
  <c r="BD2413"/>
  <c r="BC2413"/>
  <c r="BB2413"/>
  <c r="BA2413"/>
  <c r="AZ2413"/>
  <c r="AY2413"/>
  <c r="AX2413"/>
  <c r="AW2413"/>
  <c r="AV2413"/>
  <c r="AU2413"/>
  <c r="AT2413"/>
  <c r="AS2413"/>
  <c r="AN2413"/>
  <c r="AM2413"/>
  <c r="AL2413"/>
  <c r="AK2413"/>
  <c r="AJ2413"/>
  <c r="AI2413"/>
  <c r="AH2413"/>
  <c r="AG2413"/>
  <c r="AF2413"/>
  <c r="AE2413"/>
  <c r="AD2413"/>
  <c r="AC2413"/>
  <c r="AB2413"/>
  <c r="AA2413"/>
  <c r="Z2413"/>
  <c r="Y2413"/>
  <c r="X2413"/>
  <c r="U2413"/>
  <c r="T2413"/>
  <c r="S2413"/>
  <c r="R2413"/>
  <c r="Q2413"/>
  <c r="P2413"/>
  <c r="O2413"/>
  <c r="N2413"/>
  <c r="M2413"/>
  <c r="L2413"/>
  <c r="K2413"/>
  <c r="J2413"/>
  <c r="I2413"/>
  <c r="H2413"/>
  <c r="G2413"/>
  <c r="F2413"/>
  <c r="E2413"/>
  <c r="D2413"/>
  <c r="T2409"/>
  <c r="BI2409" s="1"/>
  <c r="S2409"/>
  <c r="BH2409" s="1"/>
  <c r="R2409"/>
  <c r="BG2409" s="1"/>
  <c r="Q2409"/>
  <c r="BF2409" s="1"/>
  <c r="P2409"/>
  <c r="BE2409" s="1"/>
  <c r="O2409"/>
  <c r="BD2409" s="1"/>
  <c r="N2409"/>
  <c r="BC2409" s="1"/>
  <c r="M2409"/>
  <c r="BB2409" s="1"/>
  <c r="L2409"/>
  <c r="BA2409" s="1"/>
  <c r="K2409"/>
  <c r="AZ2409" s="1"/>
  <c r="J2409"/>
  <c r="AY2409" s="1"/>
  <c r="I2409"/>
  <c r="AX2409" s="1"/>
  <c r="H2409"/>
  <c r="AW2409" s="1"/>
  <c r="G2409"/>
  <c r="AV2409" s="1"/>
  <c r="F2409"/>
  <c r="AU2409" s="1"/>
  <c r="E2409"/>
  <c r="AT2409" s="1"/>
  <c r="D2409"/>
  <c r="AS2409" s="1"/>
  <c r="T2408"/>
  <c r="BI2408" s="1"/>
  <c r="S2408"/>
  <c r="BH2408" s="1"/>
  <c r="R2408"/>
  <c r="BG2408" s="1"/>
  <c r="Q2408"/>
  <c r="BF2408" s="1"/>
  <c r="P2408"/>
  <c r="BE2408" s="1"/>
  <c r="O2408"/>
  <c r="BD2408" s="1"/>
  <c r="N2408"/>
  <c r="BC2408" s="1"/>
  <c r="M2408"/>
  <c r="BB2408" s="1"/>
  <c r="L2408"/>
  <c r="BA2408" s="1"/>
  <c r="K2408"/>
  <c r="AZ2408" s="1"/>
  <c r="J2408"/>
  <c r="AY2408" s="1"/>
  <c r="I2408"/>
  <c r="AX2408" s="1"/>
  <c r="H2408"/>
  <c r="AW2408" s="1"/>
  <c r="G2408"/>
  <c r="AV2408" s="1"/>
  <c r="F2408"/>
  <c r="AU2408" s="1"/>
  <c r="E2408"/>
  <c r="AT2408" s="1"/>
  <c r="D2408"/>
  <c r="AS2408" s="1"/>
  <c r="T2407"/>
  <c r="BI2407" s="1"/>
  <c r="S2407"/>
  <c r="BH2407" s="1"/>
  <c r="R2407"/>
  <c r="BG2407" s="1"/>
  <c r="Q2407"/>
  <c r="BF2407" s="1"/>
  <c r="P2407"/>
  <c r="BE2407" s="1"/>
  <c r="O2407"/>
  <c r="BD2407" s="1"/>
  <c r="N2407"/>
  <c r="BC2407" s="1"/>
  <c r="M2407"/>
  <c r="BB2407" s="1"/>
  <c r="L2407"/>
  <c r="BA2407" s="1"/>
  <c r="K2407"/>
  <c r="AZ2407" s="1"/>
  <c r="J2407"/>
  <c r="AY2407" s="1"/>
  <c r="I2407"/>
  <c r="AX2407" s="1"/>
  <c r="H2407"/>
  <c r="AW2407" s="1"/>
  <c r="G2407"/>
  <c r="AV2407" s="1"/>
  <c r="F2407"/>
  <c r="AU2407" s="1"/>
  <c r="E2407"/>
  <c r="AT2407" s="1"/>
  <c r="D2407"/>
  <c r="AS2407" s="1"/>
  <c r="T2406"/>
  <c r="BI2406" s="1"/>
  <c r="S2406"/>
  <c r="BH2406" s="1"/>
  <c r="R2406"/>
  <c r="BG2406" s="1"/>
  <c r="Q2406"/>
  <c r="BF2406" s="1"/>
  <c r="P2406"/>
  <c r="BE2406" s="1"/>
  <c r="O2406"/>
  <c r="BD2406" s="1"/>
  <c r="N2406"/>
  <c r="BC2406" s="1"/>
  <c r="M2406"/>
  <c r="L2406"/>
  <c r="BA2406" s="1"/>
  <c r="K2406"/>
  <c r="AZ2406" s="1"/>
  <c r="J2406"/>
  <c r="AY2406" s="1"/>
  <c r="I2406"/>
  <c r="AX2406" s="1"/>
  <c r="H2406"/>
  <c r="AW2406" s="1"/>
  <c r="G2406"/>
  <c r="AV2406" s="1"/>
  <c r="F2406"/>
  <c r="AU2406" s="1"/>
  <c r="E2406"/>
  <c r="AT2406" s="1"/>
  <c r="D2406"/>
  <c r="AS2406" s="1"/>
  <c r="T2405"/>
  <c r="BI2405" s="1"/>
  <c r="S2405"/>
  <c r="BH2405" s="1"/>
  <c r="R2405"/>
  <c r="BG2405" s="1"/>
  <c r="Q2405"/>
  <c r="BF2405" s="1"/>
  <c r="P2405"/>
  <c r="BE2405" s="1"/>
  <c r="O2405"/>
  <c r="BD2405" s="1"/>
  <c r="N2405"/>
  <c r="BC2405" s="1"/>
  <c r="M2405"/>
  <c r="BB2405" s="1"/>
  <c r="L2405"/>
  <c r="BA2405" s="1"/>
  <c r="K2405"/>
  <c r="AZ2405" s="1"/>
  <c r="J2405"/>
  <c r="AY2405" s="1"/>
  <c r="I2405"/>
  <c r="AX2405" s="1"/>
  <c r="H2405"/>
  <c r="AW2405" s="1"/>
  <c r="G2405"/>
  <c r="AV2405" s="1"/>
  <c r="F2405"/>
  <c r="AU2405" s="1"/>
  <c r="E2405"/>
  <c r="AT2405" s="1"/>
  <c r="D2405"/>
  <c r="AS2405" s="1"/>
  <c r="T2404"/>
  <c r="BI2404" s="1"/>
  <c r="S2404"/>
  <c r="BH2404" s="1"/>
  <c r="R2404"/>
  <c r="BG2404" s="1"/>
  <c r="Q2404"/>
  <c r="BF2404" s="1"/>
  <c r="P2404"/>
  <c r="BE2404" s="1"/>
  <c r="O2404"/>
  <c r="BD2404" s="1"/>
  <c r="N2404"/>
  <c r="BC2404" s="1"/>
  <c r="M2404"/>
  <c r="L2404"/>
  <c r="BA2404" s="1"/>
  <c r="K2404"/>
  <c r="AZ2404" s="1"/>
  <c r="J2404"/>
  <c r="AY2404" s="1"/>
  <c r="I2404"/>
  <c r="AX2404" s="1"/>
  <c r="H2404"/>
  <c r="AW2404" s="1"/>
  <c r="G2404"/>
  <c r="AV2404" s="1"/>
  <c r="F2404"/>
  <c r="AU2404" s="1"/>
  <c r="E2404"/>
  <c r="AT2404" s="1"/>
  <c r="D2404"/>
  <c r="AS2404" s="1"/>
  <c r="T2403"/>
  <c r="BI2403" s="1"/>
  <c r="S2403"/>
  <c r="BH2403" s="1"/>
  <c r="R2403"/>
  <c r="BG2403" s="1"/>
  <c r="Q2403"/>
  <c r="BF2403" s="1"/>
  <c r="P2403"/>
  <c r="O2403"/>
  <c r="BD2403" s="1"/>
  <c r="N2403"/>
  <c r="BC2403" s="1"/>
  <c r="M2403"/>
  <c r="BB2403" s="1"/>
  <c r="L2403"/>
  <c r="K2403"/>
  <c r="AZ2403" s="1"/>
  <c r="J2403"/>
  <c r="I2403"/>
  <c r="AX2403" s="1"/>
  <c r="H2403"/>
  <c r="AW2403" s="1"/>
  <c r="G2403"/>
  <c r="AV2403" s="1"/>
  <c r="F2403"/>
  <c r="AU2403" s="1"/>
  <c r="E2403"/>
  <c r="AT2403" s="1"/>
  <c r="D2403"/>
  <c r="AS2403" s="1"/>
  <c r="AQ2402"/>
  <c r="T2402"/>
  <c r="BI2402" s="1"/>
  <c r="S2402"/>
  <c r="BH2402" s="1"/>
  <c r="R2402"/>
  <c r="BG2402" s="1"/>
  <c r="Q2402"/>
  <c r="BF2402" s="1"/>
  <c r="P2402"/>
  <c r="BE2402" s="1"/>
  <c r="O2402"/>
  <c r="BD2402" s="1"/>
  <c r="N2402"/>
  <c r="BC2402" s="1"/>
  <c r="M2402"/>
  <c r="BB2402" s="1"/>
  <c r="L2402"/>
  <c r="BA2402" s="1"/>
  <c r="K2402"/>
  <c r="AZ2402" s="1"/>
  <c r="J2402"/>
  <c r="AY2402" s="1"/>
  <c r="I2402"/>
  <c r="AX2402" s="1"/>
  <c r="H2402"/>
  <c r="G2402"/>
  <c r="AV2402" s="1"/>
  <c r="F2402"/>
  <c r="AU2402" s="1"/>
  <c r="E2402"/>
  <c r="AT2402" s="1"/>
  <c r="D2402"/>
  <c r="AS2402" s="1"/>
  <c r="B2402"/>
  <c r="AP2401"/>
  <c r="T2401"/>
  <c r="BI2401" s="1"/>
  <c r="S2401"/>
  <c r="BH2401" s="1"/>
  <c r="R2401"/>
  <c r="BG2401" s="1"/>
  <c r="Q2401"/>
  <c r="BF2401" s="1"/>
  <c r="P2401"/>
  <c r="BE2401" s="1"/>
  <c r="O2401"/>
  <c r="N2401"/>
  <c r="BC2401" s="1"/>
  <c r="M2401"/>
  <c r="BB2401" s="1"/>
  <c r="L2401"/>
  <c r="BA2401" s="1"/>
  <c r="K2401"/>
  <c r="J2401"/>
  <c r="AY2401" s="1"/>
  <c r="I2401"/>
  <c r="AX2401" s="1"/>
  <c r="H2401"/>
  <c r="AW2401" s="1"/>
  <c r="G2401"/>
  <c r="AV2401" s="1"/>
  <c r="F2401"/>
  <c r="AU2401" s="1"/>
  <c r="E2401"/>
  <c r="AT2401" s="1"/>
  <c r="D2401"/>
  <c r="A2401"/>
  <c r="BJ2400"/>
  <c r="BI2400"/>
  <c r="BH2400"/>
  <c r="BG2400"/>
  <c r="BF2400"/>
  <c r="BE2400"/>
  <c r="BD2400"/>
  <c r="BC2400"/>
  <c r="BB2400"/>
  <c r="BA2400"/>
  <c r="AZ2400"/>
  <c r="AY2400"/>
  <c r="AX2400"/>
  <c r="AW2400"/>
  <c r="AV2400"/>
  <c r="AU2400"/>
  <c r="AT2400"/>
  <c r="AS2400"/>
  <c r="AN2400"/>
  <c r="AM2400"/>
  <c r="AL2400"/>
  <c r="AK2400"/>
  <c r="AJ2400"/>
  <c r="AI2400"/>
  <c r="AH2400"/>
  <c r="AG2400"/>
  <c r="AF2400"/>
  <c r="AE2400"/>
  <c r="AD2400"/>
  <c r="AC2400"/>
  <c r="AB2400"/>
  <c r="AA2400"/>
  <c r="Z2400"/>
  <c r="Y2400"/>
  <c r="X2400"/>
  <c r="U2400"/>
  <c r="T2400"/>
  <c r="S2400"/>
  <c r="R2400"/>
  <c r="Q2400"/>
  <c r="P2400"/>
  <c r="O2400"/>
  <c r="N2400"/>
  <c r="M2400"/>
  <c r="L2400"/>
  <c r="K2400"/>
  <c r="J2400"/>
  <c r="I2400"/>
  <c r="H2400"/>
  <c r="G2400"/>
  <c r="F2400"/>
  <c r="E2400"/>
  <c r="D2400"/>
  <c r="T2396"/>
  <c r="BI2396" s="1"/>
  <c r="S2396"/>
  <c r="BH2396" s="1"/>
  <c r="R2396"/>
  <c r="BG2396" s="1"/>
  <c r="Q2396"/>
  <c r="BF2396" s="1"/>
  <c r="P2396"/>
  <c r="BE2396" s="1"/>
  <c r="O2396"/>
  <c r="BD2396" s="1"/>
  <c r="N2396"/>
  <c r="BC2396" s="1"/>
  <c r="M2396"/>
  <c r="BB2396" s="1"/>
  <c r="L2396"/>
  <c r="BA2396" s="1"/>
  <c r="K2396"/>
  <c r="AZ2396" s="1"/>
  <c r="J2396"/>
  <c r="AY2396" s="1"/>
  <c r="I2396"/>
  <c r="AX2396" s="1"/>
  <c r="H2396"/>
  <c r="AW2396" s="1"/>
  <c r="G2396"/>
  <c r="AV2396" s="1"/>
  <c r="F2396"/>
  <c r="AU2396" s="1"/>
  <c r="E2396"/>
  <c r="D2396"/>
  <c r="AS2396" s="1"/>
  <c r="T2395"/>
  <c r="BI2395" s="1"/>
  <c r="S2395"/>
  <c r="BH2395" s="1"/>
  <c r="R2395"/>
  <c r="BG2395" s="1"/>
  <c r="Q2395"/>
  <c r="BF2395" s="1"/>
  <c r="P2395"/>
  <c r="BE2395" s="1"/>
  <c r="O2395"/>
  <c r="BD2395" s="1"/>
  <c r="N2395"/>
  <c r="BC2395" s="1"/>
  <c r="M2395"/>
  <c r="BB2395" s="1"/>
  <c r="L2395"/>
  <c r="BA2395" s="1"/>
  <c r="K2395"/>
  <c r="AZ2395" s="1"/>
  <c r="J2395"/>
  <c r="AY2395" s="1"/>
  <c r="I2395"/>
  <c r="AX2395" s="1"/>
  <c r="H2395"/>
  <c r="AW2395" s="1"/>
  <c r="G2395"/>
  <c r="AV2395" s="1"/>
  <c r="F2395"/>
  <c r="AU2395" s="1"/>
  <c r="E2395"/>
  <c r="D2395"/>
  <c r="AS2395" s="1"/>
  <c r="T2394"/>
  <c r="BI2394" s="1"/>
  <c r="S2394"/>
  <c r="BH2394" s="1"/>
  <c r="R2394"/>
  <c r="BG2394" s="1"/>
  <c r="Q2394"/>
  <c r="BF2394" s="1"/>
  <c r="P2394"/>
  <c r="BE2394" s="1"/>
  <c r="O2394"/>
  <c r="BD2394" s="1"/>
  <c r="N2394"/>
  <c r="BC2394" s="1"/>
  <c r="M2394"/>
  <c r="BB2394" s="1"/>
  <c r="L2394"/>
  <c r="BA2394" s="1"/>
  <c r="K2394"/>
  <c r="AZ2394" s="1"/>
  <c r="J2394"/>
  <c r="AY2394" s="1"/>
  <c r="I2394"/>
  <c r="AX2394" s="1"/>
  <c r="H2394"/>
  <c r="AW2394" s="1"/>
  <c r="G2394"/>
  <c r="AV2394" s="1"/>
  <c r="F2394"/>
  <c r="AU2394" s="1"/>
  <c r="E2394"/>
  <c r="AT2394" s="1"/>
  <c r="D2394"/>
  <c r="AS2394" s="1"/>
  <c r="T2393"/>
  <c r="BI2393" s="1"/>
  <c r="S2393"/>
  <c r="BH2393" s="1"/>
  <c r="R2393"/>
  <c r="BG2393" s="1"/>
  <c r="Q2393"/>
  <c r="BF2393" s="1"/>
  <c r="P2393"/>
  <c r="BE2393" s="1"/>
  <c r="O2393"/>
  <c r="BD2393" s="1"/>
  <c r="N2393"/>
  <c r="M2393"/>
  <c r="BB2393" s="1"/>
  <c r="L2393"/>
  <c r="BA2393" s="1"/>
  <c r="K2393"/>
  <c r="AZ2393" s="1"/>
  <c r="J2393"/>
  <c r="AY2393" s="1"/>
  <c r="I2393"/>
  <c r="AX2393" s="1"/>
  <c r="H2393"/>
  <c r="AW2393" s="1"/>
  <c r="G2393"/>
  <c r="AV2393" s="1"/>
  <c r="F2393"/>
  <c r="AU2393" s="1"/>
  <c r="E2393"/>
  <c r="AT2393" s="1"/>
  <c r="D2393"/>
  <c r="AS2393" s="1"/>
  <c r="T2392"/>
  <c r="BI2392" s="1"/>
  <c r="S2392"/>
  <c r="BH2392" s="1"/>
  <c r="R2392"/>
  <c r="BG2392" s="1"/>
  <c r="Q2392"/>
  <c r="BF2392" s="1"/>
  <c r="P2392"/>
  <c r="BE2392" s="1"/>
  <c r="O2392"/>
  <c r="BD2392" s="1"/>
  <c r="N2392"/>
  <c r="BC2392" s="1"/>
  <c r="M2392"/>
  <c r="BB2392" s="1"/>
  <c r="L2392"/>
  <c r="BA2392" s="1"/>
  <c r="K2392"/>
  <c r="AZ2392" s="1"/>
  <c r="J2392"/>
  <c r="AY2392" s="1"/>
  <c r="I2392"/>
  <c r="AX2392" s="1"/>
  <c r="H2392"/>
  <c r="AW2392" s="1"/>
  <c r="G2392"/>
  <c r="AV2392" s="1"/>
  <c r="F2392"/>
  <c r="AU2392" s="1"/>
  <c r="E2392"/>
  <c r="AT2392" s="1"/>
  <c r="D2392"/>
  <c r="AS2392" s="1"/>
  <c r="T2391"/>
  <c r="BI2391" s="1"/>
  <c r="S2391"/>
  <c r="R2391"/>
  <c r="BG2391" s="1"/>
  <c r="Q2391"/>
  <c r="BF2391" s="1"/>
  <c r="P2391"/>
  <c r="BE2391" s="1"/>
  <c r="O2391"/>
  <c r="BD2391" s="1"/>
  <c r="N2391"/>
  <c r="BC2391" s="1"/>
  <c r="M2391"/>
  <c r="BB2391" s="1"/>
  <c r="L2391"/>
  <c r="BA2391" s="1"/>
  <c r="K2391"/>
  <c r="AZ2391" s="1"/>
  <c r="J2391"/>
  <c r="AY2391" s="1"/>
  <c r="I2391"/>
  <c r="AX2391" s="1"/>
  <c r="H2391"/>
  <c r="AW2391" s="1"/>
  <c r="G2391"/>
  <c r="AV2391" s="1"/>
  <c r="F2391"/>
  <c r="AU2391" s="1"/>
  <c r="E2391"/>
  <c r="AT2391" s="1"/>
  <c r="D2391"/>
  <c r="AS2391" s="1"/>
  <c r="T2390"/>
  <c r="BI2390" s="1"/>
  <c r="S2390"/>
  <c r="BH2390" s="1"/>
  <c r="R2390"/>
  <c r="BG2390" s="1"/>
  <c r="Q2390"/>
  <c r="BF2390" s="1"/>
  <c r="P2390"/>
  <c r="BE2390" s="1"/>
  <c r="O2390"/>
  <c r="BD2390" s="1"/>
  <c r="N2390"/>
  <c r="BC2390" s="1"/>
  <c r="M2390"/>
  <c r="BB2390" s="1"/>
  <c r="L2390"/>
  <c r="BA2390" s="1"/>
  <c r="K2390"/>
  <c r="AZ2390" s="1"/>
  <c r="J2390"/>
  <c r="I2390"/>
  <c r="H2390"/>
  <c r="AW2390" s="1"/>
  <c r="G2390"/>
  <c r="AV2390" s="1"/>
  <c r="F2390"/>
  <c r="AU2390" s="1"/>
  <c r="E2390"/>
  <c r="AT2390" s="1"/>
  <c r="D2390"/>
  <c r="AS2390" s="1"/>
  <c r="T2389"/>
  <c r="BI2389" s="1"/>
  <c r="S2389"/>
  <c r="BH2389" s="1"/>
  <c r="R2389"/>
  <c r="BG2389" s="1"/>
  <c r="Q2389"/>
  <c r="BF2389" s="1"/>
  <c r="P2389"/>
  <c r="O2389"/>
  <c r="N2389"/>
  <c r="M2389"/>
  <c r="BB2389" s="1"/>
  <c r="L2389"/>
  <c r="BA2389" s="1"/>
  <c r="K2389"/>
  <c r="AZ2389" s="1"/>
  <c r="J2389"/>
  <c r="AY2389" s="1"/>
  <c r="I2389"/>
  <c r="AX2389" s="1"/>
  <c r="H2389"/>
  <c r="G2389"/>
  <c r="AV2389" s="1"/>
  <c r="F2389"/>
  <c r="AU2389" s="1"/>
  <c r="E2389"/>
  <c r="AT2389" s="1"/>
  <c r="D2389"/>
  <c r="AS2389" s="1"/>
  <c r="T2388"/>
  <c r="BI2388" s="1"/>
  <c r="S2388"/>
  <c r="BH2388" s="1"/>
  <c r="R2388"/>
  <c r="BG2388" s="1"/>
  <c r="Q2388"/>
  <c r="P2388"/>
  <c r="BE2388" s="1"/>
  <c r="O2388"/>
  <c r="BD2388" s="1"/>
  <c r="N2388"/>
  <c r="BC2388" s="1"/>
  <c r="M2388"/>
  <c r="L2388"/>
  <c r="K2388"/>
  <c r="AZ2388" s="1"/>
  <c r="J2388"/>
  <c r="AY2388" s="1"/>
  <c r="I2388"/>
  <c r="AX2388" s="1"/>
  <c r="H2388"/>
  <c r="AW2388" s="1"/>
  <c r="G2388"/>
  <c r="AV2388" s="1"/>
  <c r="F2388"/>
  <c r="AU2388" s="1"/>
  <c r="E2388"/>
  <c r="AT2388" s="1"/>
  <c r="D2388"/>
  <c r="BJ2387"/>
  <c r="BI2387"/>
  <c r="BH2387"/>
  <c r="BG2387"/>
  <c r="BF2387"/>
  <c r="BE2387"/>
  <c r="BD2387"/>
  <c r="BC2387"/>
  <c r="BB2387"/>
  <c r="BA2387"/>
  <c r="AZ2387"/>
  <c r="AY2387"/>
  <c r="AX2387"/>
  <c r="AW2387"/>
  <c r="AV2387"/>
  <c r="AU2387"/>
  <c r="AT2387"/>
  <c r="AS2387"/>
  <c r="AN2387"/>
  <c r="AM2387"/>
  <c r="AL2387"/>
  <c r="AK2387"/>
  <c r="AJ2387"/>
  <c r="AI2387"/>
  <c r="AH2387"/>
  <c r="AG2387"/>
  <c r="AF2387"/>
  <c r="AE2387"/>
  <c r="AD2387"/>
  <c r="AC2387"/>
  <c r="AB2387"/>
  <c r="AA2387"/>
  <c r="Z2387"/>
  <c r="Y2387"/>
  <c r="X2387"/>
  <c r="U2387"/>
  <c r="T2387"/>
  <c r="S2387"/>
  <c r="R2387"/>
  <c r="Q2387"/>
  <c r="P2387"/>
  <c r="O2387"/>
  <c r="N2387"/>
  <c r="M2387"/>
  <c r="L2387"/>
  <c r="K2387"/>
  <c r="J2387"/>
  <c r="I2387"/>
  <c r="H2387"/>
  <c r="G2387"/>
  <c r="F2387"/>
  <c r="E2387"/>
  <c r="D2387"/>
  <c r="U2380"/>
  <c r="T2380"/>
  <c r="S2380"/>
  <c r="R2380"/>
  <c r="Q2380"/>
  <c r="P2380"/>
  <c r="O2380"/>
  <c r="N2380"/>
  <c r="M2380"/>
  <c r="L2380"/>
  <c r="K2380"/>
  <c r="J2380"/>
  <c r="I2380"/>
  <c r="H2380"/>
  <c r="G2380"/>
  <c r="F2380"/>
  <c r="E2380"/>
  <c r="D2380"/>
  <c r="BJ2379"/>
  <c r="BI2379"/>
  <c r="BH2379"/>
  <c r="BG2379"/>
  <c r="BF2379"/>
  <c r="BE2379"/>
  <c r="BD2379"/>
  <c r="BC2379"/>
  <c r="BB2379"/>
  <c r="BA2379"/>
  <c r="AZ2379"/>
  <c r="AY2379"/>
  <c r="AX2379"/>
  <c r="AW2379"/>
  <c r="AV2379"/>
  <c r="AU2379"/>
  <c r="AT2379"/>
  <c r="AS2379"/>
  <c r="U2379"/>
  <c r="T2379"/>
  <c r="S2379"/>
  <c r="R2379"/>
  <c r="Q2379"/>
  <c r="P2379"/>
  <c r="O2379"/>
  <c r="N2379"/>
  <c r="M2379"/>
  <c r="L2379"/>
  <c r="K2379"/>
  <c r="J2379"/>
  <c r="I2379"/>
  <c r="H2379"/>
  <c r="G2379"/>
  <c r="F2379"/>
  <c r="E2379"/>
  <c r="D2379"/>
  <c r="BJ2378"/>
  <c r="BI2378"/>
  <c r="BH2378"/>
  <c r="BG2378"/>
  <c r="BF2378"/>
  <c r="BE2378"/>
  <c r="BD2378"/>
  <c r="BC2378"/>
  <c r="BB2378"/>
  <c r="BA2378"/>
  <c r="AZ2378"/>
  <c r="AY2378"/>
  <c r="AX2378"/>
  <c r="AW2378"/>
  <c r="AV2378"/>
  <c r="AU2378"/>
  <c r="AT2378"/>
  <c r="AS2378"/>
  <c r="U2378"/>
  <c r="BJ2377"/>
  <c r="BI2377"/>
  <c r="BH2377"/>
  <c r="BG2377"/>
  <c r="BF2377"/>
  <c r="BE2377"/>
  <c r="BD2377"/>
  <c r="BC2377"/>
  <c r="BB2377"/>
  <c r="BA2377"/>
  <c r="AZ2377"/>
  <c r="AY2377"/>
  <c r="AX2377"/>
  <c r="AW2377"/>
  <c r="AV2377"/>
  <c r="AU2377"/>
  <c r="AT2377"/>
  <c r="AS2377"/>
  <c r="U2377"/>
  <c r="BJ2376"/>
  <c r="BI2376"/>
  <c r="BH2376"/>
  <c r="BG2376"/>
  <c r="BF2376"/>
  <c r="BE2376"/>
  <c r="BD2376"/>
  <c r="BC2376"/>
  <c r="BB2376"/>
  <c r="BA2376"/>
  <c r="AZ2376"/>
  <c r="AY2376"/>
  <c r="AX2376"/>
  <c r="AW2376"/>
  <c r="AV2376"/>
  <c r="AU2376"/>
  <c r="AT2376"/>
  <c r="AS2376"/>
  <c r="U2376"/>
  <c r="BJ2375"/>
  <c r="BI2375"/>
  <c r="BH2375"/>
  <c r="BG2375"/>
  <c r="BF2375"/>
  <c r="BE2375"/>
  <c r="BD2375"/>
  <c r="BC2375"/>
  <c r="BB2375"/>
  <c r="BA2375"/>
  <c r="AZ2375"/>
  <c r="AY2375"/>
  <c r="AX2375"/>
  <c r="AW2375"/>
  <c r="AV2375"/>
  <c r="AU2375"/>
  <c r="AT2375"/>
  <c r="AS2375"/>
  <c r="U2375"/>
  <c r="BJ2374"/>
  <c r="BI2374"/>
  <c r="BH2374"/>
  <c r="BG2374"/>
  <c r="BF2374"/>
  <c r="BE2374"/>
  <c r="BD2374"/>
  <c r="BC2374"/>
  <c r="BB2374"/>
  <c r="BA2374"/>
  <c r="AZ2374"/>
  <c r="AY2374"/>
  <c r="AX2374"/>
  <c r="AW2374"/>
  <c r="AV2374"/>
  <c r="AU2374"/>
  <c r="AT2374"/>
  <c r="AS2374"/>
  <c r="U2374"/>
  <c r="BJ2373"/>
  <c r="BI2373"/>
  <c r="BH2373"/>
  <c r="BG2373"/>
  <c r="BF2373"/>
  <c r="BE2373"/>
  <c r="BD2373"/>
  <c r="BC2373"/>
  <c r="BB2373"/>
  <c r="BA2373"/>
  <c r="AZ2373"/>
  <c r="AY2373"/>
  <c r="AX2373"/>
  <c r="AW2373"/>
  <c r="AV2373"/>
  <c r="AU2373"/>
  <c r="AT2373"/>
  <c r="AS2373"/>
  <c r="U2373"/>
  <c r="BJ2372"/>
  <c r="BI2372"/>
  <c r="BH2372"/>
  <c r="BG2372"/>
  <c r="BF2372"/>
  <c r="BE2372"/>
  <c r="BD2372"/>
  <c r="BC2372"/>
  <c r="BB2372"/>
  <c r="BA2372"/>
  <c r="AZ2372"/>
  <c r="AY2372"/>
  <c r="AX2372"/>
  <c r="AW2372"/>
  <c r="AV2372"/>
  <c r="AU2372"/>
  <c r="AT2372"/>
  <c r="AS2372"/>
  <c r="U2372"/>
  <c r="BJ2371"/>
  <c r="BI2371"/>
  <c r="BH2371"/>
  <c r="BG2371"/>
  <c r="BF2371"/>
  <c r="BE2371"/>
  <c r="BD2371"/>
  <c r="BC2371"/>
  <c r="BB2371"/>
  <c r="BA2371"/>
  <c r="AZ2371"/>
  <c r="AY2371"/>
  <c r="AX2371"/>
  <c r="AW2371"/>
  <c r="AV2371"/>
  <c r="AU2371"/>
  <c r="AT2371"/>
  <c r="AS2371"/>
  <c r="AQ2371"/>
  <c r="U2371"/>
  <c r="B2371"/>
  <c r="BJ2370"/>
  <c r="BI2370"/>
  <c r="BH2370"/>
  <c r="BG2370"/>
  <c r="BF2370"/>
  <c r="BE2370"/>
  <c r="BD2370"/>
  <c r="BC2370"/>
  <c r="BB2370"/>
  <c r="BA2370"/>
  <c r="AZ2370"/>
  <c r="AY2370"/>
  <c r="AX2370"/>
  <c r="AW2370"/>
  <c r="AV2370"/>
  <c r="AU2370"/>
  <c r="AT2370"/>
  <c r="AS2370"/>
  <c r="AP2370"/>
  <c r="U2370"/>
  <c r="A2370"/>
  <c r="BJ2369"/>
  <c r="BI2369"/>
  <c r="BH2369"/>
  <c r="BG2369"/>
  <c r="BF2369"/>
  <c r="BE2369"/>
  <c r="BD2369"/>
  <c r="BC2369"/>
  <c r="BB2369"/>
  <c r="BA2369"/>
  <c r="AZ2369"/>
  <c r="AY2369"/>
  <c r="AX2369"/>
  <c r="AW2369"/>
  <c r="AV2369"/>
  <c r="AU2369"/>
  <c r="AT2369"/>
  <c r="AS2369"/>
  <c r="AN2369"/>
  <c r="AM2369"/>
  <c r="AL2369"/>
  <c r="AK2369"/>
  <c r="AJ2369"/>
  <c r="AI2369"/>
  <c r="AH2369"/>
  <c r="AG2369"/>
  <c r="AF2369"/>
  <c r="AE2369"/>
  <c r="AD2369"/>
  <c r="AC2369"/>
  <c r="AB2369"/>
  <c r="AA2369"/>
  <c r="Z2369"/>
  <c r="Y2369"/>
  <c r="X2369"/>
  <c r="U2369"/>
  <c r="T2369"/>
  <c r="S2369"/>
  <c r="R2369"/>
  <c r="Q2369"/>
  <c r="P2369"/>
  <c r="O2369"/>
  <c r="N2369"/>
  <c r="M2369"/>
  <c r="L2369"/>
  <c r="K2369"/>
  <c r="J2369"/>
  <c r="I2369"/>
  <c r="H2369"/>
  <c r="G2369"/>
  <c r="F2369"/>
  <c r="E2369"/>
  <c r="D2369"/>
  <c r="BJ2366"/>
  <c r="BI2366"/>
  <c r="BH2366"/>
  <c r="BG2366"/>
  <c r="BF2366"/>
  <c r="BE2366"/>
  <c r="BD2366"/>
  <c r="BC2366"/>
  <c r="BB2366"/>
  <c r="BA2366"/>
  <c r="AZ2366"/>
  <c r="AY2366"/>
  <c r="AX2366"/>
  <c r="AW2366"/>
  <c r="AV2366"/>
  <c r="AU2366"/>
  <c r="AT2366"/>
  <c r="AS2366"/>
  <c r="U2366"/>
  <c r="T2366"/>
  <c r="S2366"/>
  <c r="R2366"/>
  <c r="Q2366"/>
  <c r="P2366"/>
  <c r="O2366"/>
  <c r="N2366"/>
  <c r="M2366"/>
  <c r="L2366"/>
  <c r="K2366"/>
  <c r="J2366"/>
  <c r="I2366"/>
  <c r="H2366"/>
  <c r="G2366"/>
  <c r="F2366"/>
  <c r="E2366"/>
  <c r="D2366"/>
  <c r="BJ2365"/>
  <c r="BI2365"/>
  <c r="BH2365"/>
  <c r="BG2365"/>
  <c r="BF2365"/>
  <c r="BE2365"/>
  <c r="BD2365"/>
  <c r="BC2365"/>
  <c r="BB2365"/>
  <c r="BA2365"/>
  <c r="AZ2365"/>
  <c r="AY2365"/>
  <c r="AX2365"/>
  <c r="AW2365"/>
  <c r="AV2365"/>
  <c r="AU2365"/>
  <c r="AT2365"/>
  <c r="AS2365"/>
  <c r="U2365"/>
  <c r="BJ2364"/>
  <c r="BI2364"/>
  <c r="BH2364"/>
  <c r="BG2364"/>
  <c r="BF2364"/>
  <c r="BE2364"/>
  <c r="BD2364"/>
  <c r="BC2364"/>
  <c r="BB2364"/>
  <c r="BA2364"/>
  <c r="AZ2364"/>
  <c r="AY2364"/>
  <c r="AX2364"/>
  <c r="AW2364"/>
  <c r="AV2364"/>
  <c r="AU2364"/>
  <c r="AT2364"/>
  <c r="AS2364"/>
  <c r="U2364"/>
  <c r="BJ2363"/>
  <c r="BI2363"/>
  <c r="BH2363"/>
  <c r="BG2363"/>
  <c r="BF2363"/>
  <c r="BE2363"/>
  <c r="BD2363"/>
  <c r="BC2363"/>
  <c r="BB2363"/>
  <c r="BA2363"/>
  <c r="AZ2363"/>
  <c r="AY2363"/>
  <c r="AX2363"/>
  <c r="AW2363"/>
  <c r="AV2363"/>
  <c r="AU2363"/>
  <c r="AT2363"/>
  <c r="AS2363"/>
  <c r="U2363"/>
  <c r="BJ2362"/>
  <c r="BI2362"/>
  <c r="BH2362"/>
  <c r="BG2362"/>
  <c r="BF2362"/>
  <c r="BE2362"/>
  <c r="BD2362"/>
  <c r="BC2362"/>
  <c r="BB2362"/>
  <c r="BA2362"/>
  <c r="AZ2362"/>
  <c r="AY2362"/>
  <c r="AX2362"/>
  <c r="AW2362"/>
  <c r="AV2362"/>
  <c r="AU2362"/>
  <c r="AT2362"/>
  <c r="AS2362"/>
  <c r="U2362"/>
  <c r="BJ2361"/>
  <c r="BI2361"/>
  <c r="BH2361"/>
  <c r="BG2361"/>
  <c r="BF2361"/>
  <c r="BE2361"/>
  <c r="BD2361"/>
  <c r="BC2361"/>
  <c r="BB2361"/>
  <c r="BA2361"/>
  <c r="AZ2361"/>
  <c r="AY2361"/>
  <c r="AX2361"/>
  <c r="AW2361"/>
  <c r="AV2361"/>
  <c r="AU2361"/>
  <c r="AT2361"/>
  <c r="AS2361"/>
  <c r="U2361"/>
  <c r="BJ2360"/>
  <c r="BI2360"/>
  <c r="BH2360"/>
  <c r="BG2360"/>
  <c r="BF2360"/>
  <c r="BE2360"/>
  <c r="BD2360"/>
  <c r="BC2360"/>
  <c r="BB2360"/>
  <c r="BA2360"/>
  <c r="AZ2360"/>
  <c r="AY2360"/>
  <c r="AX2360"/>
  <c r="AW2360"/>
  <c r="AV2360"/>
  <c r="AU2360"/>
  <c r="AT2360"/>
  <c r="AS2360"/>
  <c r="U2360"/>
  <c r="BJ2359"/>
  <c r="BI2359"/>
  <c r="BH2359"/>
  <c r="BG2359"/>
  <c r="BF2359"/>
  <c r="BE2359"/>
  <c r="BD2359"/>
  <c r="BC2359"/>
  <c r="BB2359"/>
  <c r="BA2359"/>
  <c r="AZ2359"/>
  <c r="AY2359"/>
  <c r="AX2359"/>
  <c r="AW2359"/>
  <c r="AV2359"/>
  <c r="AU2359"/>
  <c r="AT2359"/>
  <c r="AS2359"/>
  <c r="U2359"/>
  <c r="BJ2358"/>
  <c r="BI2358"/>
  <c r="BH2358"/>
  <c r="BG2358"/>
  <c r="BF2358"/>
  <c r="BE2358"/>
  <c r="BD2358"/>
  <c r="BC2358"/>
  <c r="BB2358"/>
  <c r="BA2358"/>
  <c r="AZ2358"/>
  <c r="AY2358"/>
  <c r="AX2358"/>
  <c r="AW2358"/>
  <c r="AV2358"/>
  <c r="AU2358"/>
  <c r="AT2358"/>
  <c r="AS2358"/>
  <c r="AQ2358"/>
  <c r="U2358"/>
  <c r="B2358"/>
  <c r="BJ2357"/>
  <c r="BI2357"/>
  <c r="BH2357"/>
  <c r="BG2357"/>
  <c r="BF2357"/>
  <c r="BE2357"/>
  <c r="BD2357"/>
  <c r="BC2357"/>
  <c r="BB2357"/>
  <c r="BA2357"/>
  <c r="AZ2357"/>
  <c r="AY2357"/>
  <c r="AX2357"/>
  <c r="AW2357"/>
  <c r="AV2357"/>
  <c r="AU2357"/>
  <c r="AT2357"/>
  <c r="AS2357"/>
  <c r="AP2357"/>
  <c r="U2357"/>
  <c r="A2357"/>
  <c r="BJ2356"/>
  <c r="BI2356"/>
  <c r="BH2356"/>
  <c r="BG2356"/>
  <c r="BF2356"/>
  <c r="BE2356"/>
  <c r="BD2356"/>
  <c r="BC2356"/>
  <c r="BB2356"/>
  <c r="BA2356"/>
  <c r="AZ2356"/>
  <c r="AY2356"/>
  <c r="AX2356"/>
  <c r="AW2356"/>
  <c r="AV2356"/>
  <c r="AU2356"/>
  <c r="AT2356"/>
  <c r="AS2356"/>
  <c r="AN2356"/>
  <c r="AM2356"/>
  <c r="AL2356"/>
  <c r="AK2356"/>
  <c r="AJ2356"/>
  <c r="AI2356"/>
  <c r="AH2356"/>
  <c r="AG2356"/>
  <c r="AF2356"/>
  <c r="AE2356"/>
  <c r="AD2356"/>
  <c r="AC2356"/>
  <c r="AB2356"/>
  <c r="AA2356"/>
  <c r="Z2356"/>
  <c r="Y2356"/>
  <c r="X2356"/>
  <c r="U2356"/>
  <c r="T2356"/>
  <c r="S2356"/>
  <c r="R2356"/>
  <c r="Q2356"/>
  <c r="P2356"/>
  <c r="O2356"/>
  <c r="N2356"/>
  <c r="M2356"/>
  <c r="L2356"/>
  <c r="K2356"/>
  <c r="J2356"/>
  <c r="I2356"/>
  <c r="H2356"/>
  <c r="G2356"/>
  <c r="F2356"/>
  <c r="E2356"/>
  <c r="D2356"/>
  <c r="BJ2353"/>
  <c r="BI2353"/>
  <c r="BH2353"/>
  <c r="BG2353"/>
  <c r="BF2353"/>
  <c r="BE2353"/>
  <c r="BD2353"/>
  <c r="BC2353"/>
  <c r="BB2353"/>
  <c r="BA2353"/>
  <c r="AZ2353"/>
  <c r="AY2353"/>
  <c r="AX2353"/>
  <c r="AW2353"/>
  <c r="AV2353"/>
  <c r="AU2353"/>
  <c r="AT2353"/>
  <c r="AS2353"/>
  <c r="U2353"/>
  <c r="T2353"/>
  <c r="S2353"/>
  <c r="R2353"/>
  <c r="Q2353"/>
  <c r="P2353"/>
  <c r="O2353"/>
  <c r="N2353"/>
  <c r="M2353"/>
  <c r="L2353"/>
  <c r="K2353"/>
  <c r="J2353"/>
  <c r="I2353"/>
  <c r="H2353"/>
  <c r="G2353"/>
  <c r="F2353"/>
  <c r="E2353"/>
  <c r="D2353"/>
  <c r="BJ2352"/>
  <c r="BI2352"/>
  <c r="BH2352"/>
  <c r="BG2352"/>
  <c r="BF2352"/>
  <c r="BE2352"/>
  <c r="BD2352"/>
  <c r="BC2352"/>
  <c r="BB2352"/>
  <c r="BA2352"/>
  <c r="AZ2352"/>
  <c r="AY2352"/>
  <c r="AX2352"/>
  <c r="AW2352"/>
  <c r="AV2352"/>
  <c r="AU2352"/>
  <c r="AT2352"/>
  <c r="AS2352"/>
  <c r="U2352"/>
  <c r="BJ2351"/>
  <c r="BI2351"/>
  <c r="BH2351"/>
  <c r="BG2351"/>
  <c r="BF2351"/>
  <c r="BE2351"/>
  <c r="BD2351"/>
  <c r="BC2351"/>
  <c r="BB2351"/>
  <c r="BA2351"/>
  <c r="AZ2351"/>
  <c r="AY2351"/>
  <c r="AX2351"/>
  <c r="AW2351"/>
  <c r="AV2351"/>
  <c r="AU2351"/>
  <c r="AT2351"/>
  <c r="AS2351"/>
  <c r="U2351"/>
  <c r="BJ2350"/>
  <c r="BI2350"/>
  <c r="BH2350"/>
  <c r="BG2350"/>
  <c r="BF2350"/>
  <c r="BE2350"/>
  <c r="BD2350"/>
  <c r="BC2350"/>
  <c r="BB2350"/>
  <c r="BA2350"/>
  <c r="AZ2350"/>
  <c r="AY2350"/>
  <c r="AX2350"/>
  <c r="AW2350"/>
  <c r="AV2350"/>
  <c r="AU2350"/>
  <c r="AT2350"/>
  <c r="AS2350"/>
  <c r="U2350"/>
  <c r="BJ2349"/>
  <c r="BI2349"/>
  <c r="BH2349"/>
  <c r="BG2349"/>
  <c r="BF2349"/>
  <c r="BE2349"/>
  <c r="BD2349"/>
  <c r="BC2349"/>
  <c r="BB2349"/>
  <c r="BA2349"/>
  <c r="AZ2349"/>
  <c r="AY2349"/>
  <c r="AX2349"/>
  <c r="AW2349"/>
  <c r="AV2349"/>
  <c r="AU2349"/>
  <c r="AT2349"/>
  <c r="AS2349"/>
  <c r="U2349"/>
  <c r="BJ2348"/>
  <c r="BI2348"/>
  <c r="BH2348"/>
  <c r="BG2348"/>
  <c r="BF2348"/>
  <c r="BE2348"/>
  <c r="BD2348"/>
  <c r="BC2348"/>
  <c r="BB2348"/>
  <c r="BA2348"/>
  <c r="AZ2348"/>
  <c r="AY2348"/>
  <c r="AX2348"/>
  <c r="AW2348"/>
  <c r="AV2348"/>
  <c r="AU2348"/>
  <c r="AT2348"/>
  <c r="AS2348"/>
  <c r="U2348"/>
  <c r="BJ2347"/>
  <c r="BI2347"/>
  <c r="BH2347"/>
  <c r="BG2347"/>
  <c r="BF2347"/>
  <c r="BE2347"/>
  <c r="BD2347"/>
  <c r="BC2347"/>
  <c r="BB2347"/>
  <c r="BA2347"/>
  <c r="AZ2347"/>
  <c r="AY2347"/>
  <c r="AX2347"/>
  <c r="AW2347"/>
  <c r="AV2347"/>
  <c r="AU2347"/>
  <c r="AT2347"/>
  <c r="AS2347"/>
  <c r="U2347"/>
  <c r="BJ2346"/>
  <c r="BI2346"/>
  <c r="BH2346"/>
  <c r="BG2346"/>
  <c r="BF2346"/>
  <c r="BE2346"/>
  <c r="BD2346"/>
  <c r="BC2346"/>
  <c r="BB2346"/>
  <c r="BA2346"/>
  <c r="AZ2346"/>
  <c r="AY2346"/>
  <c r="AX2346"/>
  <c r="AW2346"/>
  <c r="AV2346"/>
  <c r="AU2346"/>
  <c r="AT2346"/>
  <c r="AS2346"/>
  <c r="U2346"/>
  <c r="BJ2345"/>
  <c r="BI2345"/>
  <c r="BH2345"/>
  <c r="BG2345"/>
  <c r="BF2345"/>
  <c r="BE2345"/>
  <c r="BD2345"/>
  <c r="BC2345"/>
  <c r="BB2345"/>
  <c r="BA2345"/>
  <c r="AZ2345"/>
  <c r="AY2345"/>
  <c r="AX2345"/>
  <c r="AW2345"/>
  <c r="AV2345"/>
  <c r="AU2345"/>
  <c r="AT2345"/>
  <c r="AS2345"/>
  <c r="AQ2345"/>
  <c r="U2345"/>
  <c r="B2345"/>
  <c r="BJ2344"/>
  <c r="BI2344"/>
  <c r="BH2344"/>
  <c r="BG2344"/>
  <c r="BF2344"/>
  <c r="BE2344"/>
  <c r="BD2344"/>
  <c r="BC2344"/>
  <c r="BB2344"/>
  <c r="BA2344"/>
  <c r="AZ2344"/>
  <c r="AY2344"/>
  <c r="AX2344"/>
  <c r="AW2344"/>
  <c r="AV2344"/>
  <c r="AU2344"/>
  <c r="AT2344"/>
  <c r="AS2344"/>
  <c r="AP2344"/>
  <c r="U2344"/>
  <c r="A2344"/>
  <c r="BJ2343"/>
  <c r="BI2343"/>
  <c r="BH2343"/>
  <c r="BG2343"/>
  <c r="BF2343"/>
  <c r="BE2343"/>
  <c r="BD2343"/>
  <c r="BC2343"/>
  <c r="BB2343"/>
  <c r="BA2343"/>
  <c r="AZ2343"/>
  <c r="AY2343"/>
  <c r="AX2343"/>
  <c r="AW2343"/>
  <c r="AV2343"/>
  <c r="AU2343"/>
  <c r="AT2343"/>
  <c r="AS2343"/>
  <c r="AN2343"/>
  <c r="AM2343"/>
  <c r="AL2343"/>
  <c r="AK2343"/>
  <c r="AJ2343"/>
  <c r="AI2343"/>
  <c r="AH2343"/>
  <c r="AG2343"/>
  <c r="AF2343"/>
  <c r="AE2343"/>
  <c r="AD2343"/>
  <c r="AC2343"/>
  <c r="AB2343"/>
  <c r="AA2343"/>
  <c r="Z2343"/>
  <c r="Y2343"/>
  <c r="X2343"/>
  <c r="U2343"/>
  <c r="T2343"/>
  <c r="S2343"/>
  <c r="R2343"/>
  <c r="Q2343"/>
  <c r="P2343"/>
  <c r="O2343"/>
  <c r="N2343"/>
  <c r="M2343"/>
  <c r="L2343"/>
  <c r="K2343"/>
  <c r="J2343"/>
  <c r="I2343"/>
  <c r="H2343"/>
  <c r="G2343"/>
  <c r="F2343"/>
  <c r="E2343"/>
  <c r="D2343"/>
  <c r="BJ2340"/>
  <c r="BI2340"/>
  <c r="BH2340"/>
  <c r="BG2340"/>
  <c r="BF2340"/>
  <c r="BE2340"/>
  <c r="BD2340"/>
  <c r="BC2340"/>
  <c r="BB2340"/>
  <c r="BA2340"/>
  <c r="AZ2340"/>
  <c r="AY2340"/>
  <c r="AX2340"/>
  <c r="AW2340"/>
  <c r="AV2340"/>
  <c r="AU2340"/>
  <c r="AT2340"/>
  <c r="AS2340"/>
  <c r="U2340"/>
  <c r="T2340"/>
  <c r="S2340"/>
  <c r="R2340"/>
  <c r="Q2340"/>
  <c r="P2340"/>
  <c r="O2340"/>
  <c r="N2340"/>
  <c r="M2340"/>
  <c r="L2340"/>
  <c r="K2340"/>
  <c r="J2340"/>
  <c r="I2340"/>
  <c r="H2340"/>
  <c r="G2340"/>
  <c r="F2340"/>
  <c r="E2340"/>
  <c r="D2340"/>
  <c r="BJ2339"/>
  <c r="BI2339"/>
  <c r="BH2339"/>
  <c r="BG2339"/>
  <c r="BF2339"/>
  <c r="BE2339"/>
  <c r="BD2339"/>
  <c r="BC2339"/>
  <c r="BB2339"/>
  <c r="BA2339"/>
  <c r="AZ2339"/>
  <c r="AY2339"/>
  <c r="AX2339"/>
  <c r="AW2339"/>
  <c r="AV2339"/>
  <c r="AU2339"/>
  <c r="AT2339"/>
  <c r="AS2339"/>
  <c r="U2339"/>
  <c r="BJ2338"/>
  <c r="BI2338"/>
  <c r="BH2338"/>
  <c r="BG2338"/>
  <c r="BF2338"/>
  <c r="BE2338"/>
  <c r="BD2338"/>
  <c r="BC2338"/>
  <c r="BB2338"/>
  <c r="BA2338"/>
  <c r="AZ2338"/>
  <c r="AY2338"/>
  <c r="AX2338"/>
  <c r="AW2338"/>
  <c r="AV2338"/>
  <c r="AU2338"/>
  <c r="AT2338"/>
  <c r="AS2338"/>
  <c r="U2338"/>
  <c r="BJ2337"/>
  <c r="BI2337"/>
  <c r="BH2337"/>
  <c r="BG2337"/>
  <c r="BF2337"/>
  <c r="BE2337"/>
  <c r="BD2337"/>
  <c r="BC2337"/>
  <c r="BB2337"/>
  <c r="BA2337"/>
  <c r="AZ2337"/>
  <c r="AY2337"/>
  <c r="AX2337"/>
  <c r="AW2337"/>
  <c r="AV2337"/>
  <c r="AU2337"/>
  <c r="AT2337"/>
  <c r="AS2337"/>
  <c r="U2337"/>
  <c r="BJ2336"/>
  <c r="BI2336"/>
  <c r="BH2336"/>
  <c r="BG2336"/>
  <c r="BF2336"/>
  <c r="BE2336"/>
  <c r="BD2336"/>
  <c r="BC2336"/>
  <c r="BB2336"/>
  <c r="BA2336"/>
  <c r="AZ2336"/>
  <c r="AY2336"/>
  <c r="AX2336"/>
  <c r="AW2336"/>
  <c r="AV2336"/>
  <c r="AU2336"/>
  <c r="AT2336"/>
  <c r="AS2336"/>
  <c r="U2336"/>
  <c r="BJ2335"/>
  <c r="BI2335"/>
  <c r="BH2335"/>
  <c r="BG2335"/>
  <c r="BF2335"/>
  <c r="BE2335"/>
  <c r="BD2335"/>
  <c r="BC2335"/>
  <c r="BB2335"/>
  <c r="BA2335"/>
  <c r="AZ2335"/>
  <c r="AY2335"/>
  <c r="AX2335"/>
  <c r="AW2335"/>
  <c r="AV2335"/>
  <c r="AU2335"/>
  <c r="AT2335"/>
  <c r="AS2335"/>
  <c r="U2335"/>
  <c r="BJ2334"/>
  <c r="BI2334"/>
  <c r="BH2334"/>
  <c r="BG2334"/>
  <c r="BF2334"/>
  <c r="BE2334"/>
  <c r="BD2334"/>
  <c r="BC2334"/>
  <c r="BB2334"/>
  <c r="BA2334"/>
  <c r="AZ2334"/>
  <c r="AY2334"/>
  <c r="AX2334"/>
  <c r="AW2334"/>
  <c r="AV2334"/>
  <c r="AU2334"/>
  <c r="AT2334"/>
  <c r="AS2334"/>
  <c r="U2334"/>
  <c r="BJ2333"/>
  <c r="BI2333"/>
  <c r="BH2333"/>
  <c r="BG2333"/>
  <c r="BF2333"/>
  <c r="BE2333"/>
  <c r="BD2333"/>
  <c r="BC2333"/>
  <c r="BB2333"/>
  <c r="BA2333"/>
  <c r="AZ2333"/>
  <c r="AY2333"/>
  <c r="AX2333"/>
  <c r="AW2333"/>
  <c r="AV2333"/>
  <c r="AU2333"/>
  <c r="AT2333"/>
  <c r="AS2333"/>
  <c r="U2333"/>
  <c r="BJ2332"/>
  <c r="BI2332"/>
  <c r="BH2332"/>
  <c r="BG2332"/>
  <c r="BF2332"/>
  <c r="BE2332"/>
  <c r="BD2332"/>
  <c r="BC2332"/>
  <c r="BB2332"/>
  <c r="BA2332"/>
  <c r="AZ2332"/>
  <c r="AY2332"/>
  <c r="AX2332"/>
  <c r="AW2332"/>
  <c r="AV2332"/>
  <c r="AU2332"/>
  <c r="AT2332"/>
  <c r="AS2332"/>
  <c r="AQ2332"/>
  <c r="U2332"/>
  <c r="B2332"/>
  <c r="BJ2331"/>
  <c r="BI2331"/>
  <c r="BH2331"/>
  <c r="BG2331"/>
  <c r="BF2331"/>
  <c r="BE2331"/>
  <c r="BD2331"/>
  <c r="BC2331"/>
  <c r="BB2331"/>
  <c r="BA2331"/>
  <c r="AZ2331"/>
  <c r="AY2331"/>
  <c r="AX2331"/>
  <c r="AW2331"/>
  <c r="AV2331"/>
  <c r="AU2331"/>
  <c r="AT2331"/>
  <c r="AS2331"/>
  <c r="AP2331"/>
  <c r="U2331"/>
  <c r="A2331"/>
  <c r="BJ2330"/>
  <c r="BI2330"/>
  <c r="BH2330"/>
  <c r="BG2330"/>
  <c r="BF2330"/>
  <c r="BE2330"/>
  <c r="BD2330"/>
  <c r="BC2330"/>
  <c r="BB2330"/>
  <c r="BA2330"/>
  <c r="AZ2330"/>
  <c r="AY2330"/>
  <c r="AX2330"/>
  <c r="AW2330"/>
  <c r="AV2330"/>
  <c r="AU2330"/>
  <c r="AT2330"/>
  <c r="AS2330"/>
  <c r="AN2330"/>
  <c r="AM2330"/>
  <c r="AL2330"/>
  <c r="AK2330"/>
  <c r="AJ2330"/>
  <c r="AI2330"/>
  <c r="AH2330"/>
  <c r="AG2330"/>
  <c r="AF2330"/>
  <c r="AE2330"/>
  <c r="AD2330"/>
  <c r="AC2330"/>
  <c r="AB2330"/>
  <c r="AA2330"/>
  <c r="Z2330"/>
  <c r="Y2330"/>
  <c r="X2330"/>
  <c r="U2330"/>
  <c r="T2330"/>
  <c r="S2330"/>
  <c r="R2330"/>
  <c r="Q2330"/>
  <c r="P2330"/>
  <c r="O2330"/>
  <c r="N2330"/>
  <c r="M2330"/>
  <c r="L2330"/>
  <c r="K2330"/>
  <c r="J2330"/>
  <c r="I2330"/>
  <c r="H2330"/>
  <c r="G2330"/>
  <c r="F2330"/>
  <c r="E2330"/>
  <c r="D2330"/>
  <c r="BJ2327"/>
  <c r="BI2327"/>
  <c r="BH2327"/>
  <c r="BG2327"/>
  <c r="BF2327"/>
  <c r="BE2327"/>
  <c r="BD2327"/>
  <c r="BC2327"/>
  <c r="BB2327"/>
  <c r="BA2327"/>
  <c r="AZ2327"/>
  <c r="AY2327"/>
  <c r="AX2327"/>
  <c r="AW2327"/>
  <c r="AV2327"/>
  <c r="AU2327"/>
  <c r="AT2327"/>
  <c r="AS2327"/>
  <c r="U2327"/>
  <c r="T2327"/>
  <c r="S2327"/>
  <c r="R2327"/>
  <c r="Q2327"/>
  <c r="P2327"/>
  <c r="O2327"/>
  <c r="N2327"/>
  <c r="M2327"/>
  <c r="L2327"/>
  <c r="K2327"/>
  <c r="J2327"/>
  <c r="I2327"/>
  <c r="H2327"/>
  <c r="G2327"/>
  <c r="F2327"/>
  <c r="E2327"/>
  <c r="D2327"/>
  <c r="BJ2326"/>
  <c r="BI2326"/>
  <c r="BH2326"/>
  <c r="BG2326"/>
  <c r="BF2326"/>
  <c r="BE2326"/>
  <c r="BD2326"/>
  <c r="BC2326"/>
  <c r="BB2326"/>
  <c r="BA2326"/>
  <c r="AZ2326"/>
  <c r="AY2326"/>
  <c r="AX2326"/>
  <c r="AW2326"/>
  <c r="AV2326"/>
  <c r="AU2326"/>
  <c r="AT2326"/>
  <c r="AS2326"/>
  <c r="U2326"/>
  <c r="BJ2325"/>
  <c r="BI2325"/>
  <c r="BH2325"/>
  <c r="BG2325"/>
  <c r="BF2325"/>
  <c r="BE2325"/>
  <c r="BD2325"/>
  <c r="BC2325"/>
  <c r="BB2325"/>
  <c r="BA2325"/>
  <c r="AZ2325"/>
  <c r="AY2325"/>
  <c r="AX2325"/>
  <c r="AW2325"/>
  <c r="AV2325"/>
  <c r="AU2325"/>
  <c r="AT2325"/>
  <c r="AS2325"/>
  <c r="U2325"/>
  <c r="BJ2324"/>
  <c r="BI2324"/>
  <c r="BH2324"/>
  <c r="BG2324"/>
  <c r="BF2324"/>
  <c r="BE2324"/>
  <c r="BD2324"/>
  <c r="BC2324"/>
  <c r="BB2324"/>
  <c r="BA2324"/>
  <c r="AZ2324"/>
  <c r="AY2324"/>
  <c r="AX2324"/>
  <c r="AW2324"/>
  <c r="AV2324"/>
  <c r="AU2324"/>
  <c r="AT2324"/>
  <c r="AS2324"/>
  <c r="U2324"/>
  <c r="BJ2323"/>
  <c r="BI2323"/>
  <c r="BH2323"/>
  <c r="BG2323"/>
  <c r="BF2323"/>
  <c r="BE2323"/>
  <c r="BD2323"/>
  <c r="BC2323"/>
  <c r="BB2323"/>
  <c r="BA2323"/>
  <c r="AZ2323"/>
  <c r="AY2323"/>
  <c r="AX2323"/>
  <c r="AW2323"/>
  <c r="AV2323"/>
  <c r="AU2323"/>
  <c r="AT2323"/>
  <c r="AS2323"/>
  <c r="U2323"/>
  <c r="BJ2322"/>
  <c r="BI2322"/>
  <c r="BH2322"/>
  <c r="BG2322"/>
  <c r="BF2322"/>
  <c r="BE2322"/>
  <c r="BD2322"/>
  <c r="BC2322"/>
  <c r="BB2322"/>
  <c r="BA2322"/>
  <c r="AZ2322"/>
  <c r="AY2322"/>
  <c r="AX2322"/>
  <c r="AW2322"/>
  <c r="AV2322"/>
  <c r="AU2322"/>
  <c r="AT2322"/>
  <c r="AS2322"/>
  <c r="U2322"/>
  <c r="BJ2321"/>
  <c r="BI2321"/>
  <c r="BH2321"/>
  <c r="BG2321"/>
  <c r="BF2321"/>
  <c r="BE2321"/>
  <c r="BD2321"/>
  <c r="BC2321"/>
  <c r="BB2321"/>
  <c r="BA2321"/>
  <c r="AZ2321"/>
  <c r="AY2321"/>
  <c r="AX2321"/>
  <c r="AW2321"/>
  <c r="AV2321"/>
  <c r="AU2321"/>
  <c r="AT2321"/>
  <c r="AS2321"/>
  <c r="U2321"/>
  <c r="BJ2320"/>
  <c r="BI2320"/>
  <c r="BH2320"/>
  <c r="BG2320"/>
  <c r="BF2320"/>
  <c r="BE2320"/>
  <c r="BD2320"/>
  <c r="BC2320"/>
  <c r="BB2320"/>
  <c r="BA2320"/>
  <c r="AZ2320"/>
  <c r="AY2320"/>
  <c r="AX2320"/>
  <c r="AW2320"/>
  <c r="AV2320"/>
  <c r="AU2320"/>
  <c r="AT2320"/>
  <c r="AS2320"/>
  <c r="U2320"/>
  <c r="BJ2319"/>
  <c r="BI2319"/>
  <c r="BH2319"/>
  <c r="BG2319"/>
  <c r="BF2319"/>
  <c r="BE2319"/>
  <c r="BD2319"/>
  <c r="BC2319"/>
  <c r="BB2319"/>
  <c r="BA2319"/>
  <c r="AZ2319"/>
  <c r="AY2319"/>
  <c r="AX2319"/>
  <c r="AW2319"/>
  <c r="AV2319"/>
  <c r="AU2319"/>
  <c r="AT2319"/>
  <c r="AS2319"/>
  <c r="AQ2319"/>
  <c r="U2319"/>
  <c r="B2319"/>
  <c r="BJ2318"/>
  <c r="BI2318"/>
  <c r="BH2318"/>
  <c r="BG2318"/>
  <c r="BF2318"/>
  <c r="BE2318"/>
  <c r="BD2318"/>
  <c r="BC2318"/>
  <c r="BB2318"/>
  <c r="BA2318"/>
  <c r="AZ2318"/>
  <c r="AY2318"/>
  <c r="AX2318"/>
  <c r="AW2318"/>
  <c r="AV2318"/>
  <c r="AU2318"/>
  <c r="AT2318"/>
  <c r="AS2318"/>
  <c r="AP2318"/>
  <c r="U2318"/>
  <c r="A2318"/>
  <c r="BJ2317"/>
  <c r="BI2317"/>
  <c r="BH2317"/>
  <c r="BG2317"/>
  <c r="BF2317"/>
  <c r="BE2317"/>
  <c r="BD2317"/>
  <c r="BC2317"/>
  <c r="BB2317"/>
  <c r="BA2317"/>
  <c r="AZ2317"/>
  <c r="AY2317"/>
  <c r="AX2317"/>
  <c r="AW2317"/>
  <c r="AV2317"/>
  <c r="AU2317"/>
  <c r="AT2317"/>
  <c r="AS2317"/>
  <c r="AN2317"/>
  <c r="AM2317"/>
  <c r="AL2317"/>
  <c r="AK2317"/>
  <c r="AJ2317"/>
  <c r="AI2317"/>
  <c r="AH2317"/>
  <c r="AG2317"/>
  <c r="AF2317"/>
  <c r="AE2317"/>
  <c r="AD2317"/>
  <c r="AC2317"/>
  <c r="AB2317"/>
  <c r="AA2317"/>
  <c r="Z2317"/>
  <c r="Y2317"/>
  <c r="X2317"/>
  <c r="U2317"/>
  <c r="T2317"/>
  <c r="S2317"/>
  <c r="R2317"/>
  <c r="Q2317"/>
  <c r="P2317"/>
  <c r="O2317"/>
  <c r="N2317"/>
  <c r="M2317"/>
  <c r="L2317"/>
  <c r="K2317"/>
  <c r="J2317"/>
  <c r="I2317"/>
  <c r="H2317"/>
  <c r="G2317"/>
  <c r="F2317"/>
  <c r="E2317"/>
  <c r="D2317"/>
  <c r="BJ2314"/>
  <c r="BI2314"/>
  <c r="BH2314"/>
  <c r="BG2314"/>
  <c r="BF2314"/>
  <c r="BE2314"/>
  <c r="BD2314"/>
  <c r="BC2314"/>
  <c r="BB2314"/>
  <c r="BA2314"/>
  <c r="AZ2314"/>
  <c r="AY2314"/>
  <c r="AX2314"/>
  <c r="AW2314"/>
  <c r="AV2314"/>
  <c r="AU2314"/>
  <c r="AT2314"/>
  <c r="AS2314"/>
  <c r="U2314"/>
  <c r="T2314"/>
  <c r="S2314"/>
  <c r="R2314"/>
  <c r="Q2314"/>
  <c r="P2314"/>
  <c r="O2314"/>
  <c r="N2314"/>
  <c r="M2314"/>
  <c r="L2314"/>
  <c r="K2314"/>
  <c r="J2314"/>
  <c r="I2314"/>
  <c r="H2314"/>
  <c r="G2314"/>
  <c r="F2314"/>
  <c r="E2314"/>
  <c r="D2314"/>
  <c r="BJ2313"/>
  <c r="BI2313"/>
  <c r="BH2313"/>
  <c r="BG2313"/>
  <c r="BF2313"/>
  <c r="BE2313"/>
  <c r="BD2313"/>
  <c r="BC2313"/>
  <c r="BB2313"/>
  <c r="BA2313"/>
  <c r="AZ2313"/>
  <c r="AY2313"/>
  <c r="AX2313"/>
  <c r="AW2313"/>
  <c r="AV2313"/>
  <c r="AU2313"/>
  <c r="AT2313"/>
  <c r="AS2313"/>
  <c r="U2313"/>
  <c r="BJ2312"/>
  <c r="BI2312"/>
  <c r="BH2312"/>
  <c r="BG2312"/>
  <c r="BF2312"/>
  <c r="BE2312"/>
  <c r="BD2312"/>
  <c r="BC2312"/>
  <c r="BB2312"/>
  <c r="BA2312"/>
  <c r="AZ2312"/>
  <c r="AY2312"/>
  <c r="AX2312"/>
  <c r="AW2312"/>
  <c r="AV2312"/>
  <c r="AU2312"/>
  <c r="AT2312"/>
  <c r="AS2312"/>
  <c r="U2312"/>
  <c r="BJ2311"/>
  <c r="BI2311"/>
  <c r="BH2311"/>
  <c r="BG2311"/>
  <c r="BF2311"/>
  <c r="BE2311"/>
  <c r="BD2311"/>
  <c r="BC2311"/>
  <c r="BB2311"/>
  <c r="BA2311"/>
  <c r="AZ2311"/>
  <c r="AY2311"/>
  <c r="AX2311"/>
  <c r="AW2311"/>
  <c r="AV2311"/>
  <c r="AU2311"/>
  <c r="AT2311"/>
  <c r="AS2311"/>
  <c r="U2311"/>
  <c r="BJ2310"/>
  <c r="BI2310"/>
  <c r="BH2310"/>
  <c r="BG2310"/>
  <c r="BF2310"/>
  <c r="BE2310"/>
  <c r="BD2310"/>
  <c r="BC2310"/>
  <c r="BB2310"/>
  <c r="BA2310"/>
  <c r="AZ2310"/>
  <c r="AY2310"/>
  <c r="AX2310"/>
  <c r="AW2310"/>
  <c r="AV2310"/>
  <c r="AU2310"/>
  <c r="AT2310"/>
  <c r="AS2310"/>
  <c r="U2310"/>
  <c r="BJ2309"/>
  <c r="BI2309"/>
  <c r="BH2309"/>
  <c r="BG2309"/>
  <c r="BF2309"/>
  <c r="BE2309"/>
  <c r="BD2309"/>
  <c r="BC2309"/>
  <c r="BB2309"/>
  <c r="BA2309"/>
  <c r="AZ2309"/>
  <c r="AY2309"/>
  <c r="AX2309"/>
  <c r="AW2309"/>
  <c r="AV2309"/>
  <c r="AU2309"/>
  <c r="AT2309"/>
  <c r="AS2309"/>
  <c r="U2309"/>
  <c r="BJ2308"/>
  <c r="BI2308"/>
  <c r="BH2308"/>
  <c r="BG2308"/>
  <c r="BF2308"/>
  <c r="BE2308"/>
  <c r="BD2308"/>
  <c r="BC2308"/>
  <c r="BB2308"/>
  <c r="BA2308"/>
  <c r="AZ2308"/>
  <c r="AY2308"/>
  <c r="AX2308"/>
  <c r="AW2308"/>
  <c r="AV2308"/>
  <c r="AU2308"/>
  <c r="AT2308"/>
  <c r="AS2308"/>
  <c r="U2308"/>
  <c r="BJ2307"/>
  <c r="BI2307"/>
  <c r="BH2307"/>
  <c r="BG2307"/>
  <c r="BF2307"/>
  <c r="BE2307"/>
  <c r="BD2307"/>
  <c r="BC2307"/>
  <c r="BB2307"/>
  <c r="BA2307"/>
  <c r="AZ2307"/>
  <c r="AY2307"/>
  <c r="AX2307"/>
  <c r="AW2307"/>
  <c r="AV2307"/>
  <c r="AU2307"/>
  <c r="AT2307"/>
  <c r="AS2307"/>
  <c r="U2307"/>
  <c r="BJ2306"/>
  <c r="BI2306"/>
  <c r="BH2306"/>
  <c r="BG2306"/>
  <c r="BF2306"/>
  <c r="BE2306"/>
  <c r="BD2306"/>
  <c r="BC2306"/>
  <c r="BB2306"/>
  <c r="BA2306"/>
  <c r="AZ2306"/>
  <c r="AY2306"/>
  <c r="AX2306"/>
  <c r="AW2306"/>
  <c r="AV2306"/>
  <c r="AU2306"/>
  <c r="AT2306"/>
  <c r="AS2306"/>
  <c r="AQ2306"/>
  <c r="U2306"/>
  <c r="B2306"/>
  <c r="BJ2305"/>
  <c r="BI2305"/>
  <c r="BH2305"/>
  <c r="BG2305"/>
  <c r="BF2305"/>
  <c r="BE2305"/>
  <c r="BD2305"/>
  <c r="BC2305"/>
  <c r="BB2305"/>
  <c r="BA2305"/>
  <c r="AZ2305"/>
  <c r="AY2305"/>
  <c r="AX2305"/>
  <c r="AW2305"/>
  <c r="AV2305"/>
  <c r="AU2305"/>
  <c r="AT2305"/>
  <c r="AS2305"/>
  <c r="AP2305"/>
  <c r="U2305"/>
  <c r="A2305"/>
  <c r="BJ2304"/>
  <c r="BI2304"/>
  <c r="BH2304"/>
  <c r="BG2304"/>
  <c r="BF2304"/>
  <c r="BE2304"/>
  <c r="BD2304"/>
  <c r="BC2304"/>
  <c r="BB2304"/>
  <c r="BA2304"/>
  <c r="AZ2304"/>
  <c r="AY2304"/>
  <c r="AX2304"/>
  <c r="AW2304"/>
  <c r="AV2304"/>
  <c r="AU2304"/>
  <c r="AT2304"/>
  <c r="AS2304"/>
  <c r="AN2304"/>
  <c r="AM2304"/>
  <c r="AL2304"/>
  <c r="AK2304"/>
  <c r="AJ2304"/>
  <c r="AI2304"/>
  <c r="AH2304"/>
  <c r="AG2304"/>
  <c r="AF2304"/>
  <c r="AE2304"/>
  <c r="AD2304"/>
  <c r="AC2304"/>
  <c r="AB2304"/>
  <c r="AA2304"/>
  <c r="Z2304"/>
  <c r="Y2304"/>
  <c r="X2304"/>
  <c r="U2304"/>
  <c r="T2304"/>
  <c r="S2304"/>
  <c r="R2304"/>
  <c r="Q2304"/>
  <c r="P2304"/>
  <c r="O2304"/>
  <c r="N2304"/>
  <c r="M2304"/>
  <c r="L2304"/>
  <c r="K2304"/>
  <c r="J2304"/>
  <c r="I2304"/>
  <c r="H2304"/>
  <c r="G2304"/>
  <c r="F2304"/>
  <c r="E2304"/>
  <c r="D2304"/>
  <c r="BJ2301"/>
  <c r="BI2301"/>
  <c r="BH2301"/>
  <c r="BG2301"/>
  <c r="BF2301"/>
  <c r="BE2301"/>
  <c r="BD2301"/>
  <c r="BC2301"/>
  <c r="BB2301"/>
  <c r="BA2301"/>
  <c r="AZ2301"/>
  <c r="AY2301"/>
  <c r="AX2301"/>
  <c r="AW2301"/>
  <c r="AV2301"/>
  <c r="AU2301"/>
  <c r="AT2301"/>
  <c r="AS2301"/>
  <c r="U2301"/>
  <c r="T2301"/>
  <c r="S2301"/>
  <c r="R2301"/>
  <c r="Q2301"/>
  <c r="P2301"/>
  <c r="O2301"/>
  <c r="N2301"/>
  <c r="M2301"/>
  <c r="L2301"/>
  <c r="K2301"/>
  <c r="J2301"/>
  <c r="I2301"/>
  <c r="H2301"/>
  <c r="G2301"/>
  <c r="F2301"/>
  <c r="E2301"/>
  <c r="D2301"/>
  <c r="BJ2300"/>
  <c r="BI2300"/>
  <c r="BH2300"/>
  <c r="BG2300"/>
  <c r="BF2300"/>
  <c r="BE2300"/>
  <c r="BD2300"/>
  <c r="BC2300"/>
  <c r="BB2300"/>
  <c r="BA2300"/>
  <c r="AZ2300"/>
  <c r="AY2300"/>
  <c r="AX2300"/>
  <c r="AW2300"/>
  <c r="AV2300"/>
  <c r="AU2300"/>
  <c r="AT2300"/>
  <c r="AS2300"/>
  <c r="U2300"/>
  <c r="BJ2299"/>
  <c r="BI2299"/>
  <c r="BH2299"/>
  <c r="BG2299"/>
  <c r="BF2299"/>
  <c r="BE2299"/>
  <c r="BD2299"/>
  <c r="BC2299"/>
  <c r="BB2299"/>
  <c r="BA2299"/>
  <c r="AZ2299"/>
  <c r="AY2299"/>
  <c r="AX2299"/>
  <c r="AW2299"/>
  <c r="AV2299"/>
  <c r="AU2299"/>
  <c r="AT2299"/>
  <c r="AS2299"/>
  <c r="U2299"/>
  <c r="BJ2298"/>
  <c r="BI2298"/>
  <c r="BH2298"/>
  <c r="BG2298"/>
  <c r="BF2298"/>
  <c r="BE2298"/>
  <c r="BD2298"/>
  <c r="BC2298"/>
  <c r="BB2298"/>
  <c r="BA2298"/>
  <c r="AZ2298"/>
  <c r="AY2298"/>
  <c r="AX2298"/>
  <c r="AW2298"/>
  <c r="AV2298"/>
  <c r="AU2298"/>
  <c r="AT2298"/>
  <c r="AS2298"/>
  <c r="U2298"/>
  <c r="BJ2297"/>
  <c r="BI2297"/>
  <c r="BH2297"/>
  <c r="BG2297"/>
  <c r="BF2297"/>
  <c r="BE2297"/>
  <c r="BD2297"/>
  <c r="BC2297"/>
  <c r="BB2297"/>
  <c r="BA2297"/>
  <c r="AZ2297"/>
  <c r="AY2297"/>
  <c r="AX2297"/>
  <c r="AW2297"/>
  <c r="AV2297"/>
  <c r="AU2297"/>
  <c r="AT2297"/>
  <c r="AS2297"/>
  <c r="U2297"/>
  <c r="BJ2296"/>
  <c r="BI2296"/>
  <c r="BH2296"/>
  <c r="BG2296"/>
  <c r="BF2296"/>
  <c r="BE2296"/>
  <c r="BD2296"/>
  <c r="BC2296"/>
  <c r="BB2296"/>
  <c r="BA2296"/>
  <c r="AZ2296"/>
  <c r="AY2296"/>
  <c r="AX2296"/>
  <c r="AW2296"/>
  <c r="AV2296"/>
  <c r="AU2296"/>
  <c r="AT2296"/>
  <c r="AS2296"/>
  <c r="U2296"/>
  <c r="BJ2295"/>
  <c r="BI2295"/>
  <c r="BH2295"/>
  <c r="BG2295"/>
  <c r="BF2295"/>
  <c r="BE2295"/>
  <c r="BD2295"/>
  <c r="BC2295"/>
  <c r="BB2295"/>
  <c r="BA2295"/>
  <c r="AZ2295"/>
  <c r="AY2295"/>
  <c r="AX2295"/>
  <c r="AW2295"/>
  <c r="AV2295"/>
  <c r="AU2295"/>
  <c r="AT2295"/>
  <c r="AS2295"/>
  <c r="U2295"/>
  <c r="BJ2294"/>
  <c r="BI2294"/>
  <c r="BH2294"/>
  <c r="BG2294"/>
  <c r="BF2294"/>
  <c r="BE2294"/>
  <c r="BD2294"/>
  <c r="BC2294"/>
  <c r="BB2294"/>
  <c r="BA2294"/>
  <c r="AZ2294"/>
  <c r="AY2294"/>
  <c r="AX2294"/>
  <c r="AW2294"/>
  <c r="AV2294"/>
  <c r="AU2294"/>
  <c r="AT2294"/>
  <c r="AS2294"/>
  <c r="U2294"/>
  <c r="BJ2293"/>
  <c r="BI2293"/>
  <c r="BH2293"/>
  <c r="BG2293"/>
  <c r="BF2293"/>
  <c r="BE2293"/>
  <c r="BD2293"/>
  <c r="BC2293"/>
  <c r="BB2293"/>
  <c r="BA2293"/>
  <c r="AZ2293"/>
  <c r="AY2293"/>
  <c r="AX2293"/>
  <c r="AW2293"/>
  <c r="AV2293"/>
  <c r="AU2293"/>
  <c r="AT2293"/>
  <c r="AS2293"/>
  <c r="AQ2293"/>
  <c r="U2293"/>
  <c r="B2293"/>
  <c r="BJ2292"/>
  <c r="BI2292"/>
  <c r="BH2292"/>
  <c r="BG2292"/>
  <c r="BF2292"/>
  <c r="BE2292"/>
  <c r="BD2292"/>
  <c r="BC2292"/>
  <c r="BB2292"/>
  <c r="BA2292"/>
  <c r="AZ2292"/>
  <c r="AY2292"/>
  <c r="AX2292"/>
  <c r="AW2292"/>
  <c r="AV2292"/>
  <c r="AU2292"/>
  <c r="AT2292"/>
  <c r="AS2292"/>
  <c r="AP2292"/>
  <c r="U2292"/>
  <c r="A2292"/>
  <c r="BJ2291"/>
  <c r="BI2291"/>
  <c r="BH2291"/>
  <c r="BG2291"/>
  <c r="BF2291"/>
  <c r="BE2291"/>
  <c r="BD2291"/>
  <c r="BC2291"/>
  <c r="BB2291"/>
  <c r="BA2291"/>
  <c r="AZ2291"/>
  <c r="AY2291"/>
  <c r="AX2291"/>
  <c r="AW2291"/>
  <c r="AV2291"/>
  <c r="AU2291"/>
  <c r="AT2291"/>
  <c r="AS2291"/>
  <c r="AN2291"/>
  <c r="AM2291"/>
  <c r="AL2291"/>
  <c r="AK2291"/>
  <c r="AJ2291"/>
  <c r="AI2291"/>
  <c r="AH2291"/>
  <c r="AG2291"/>
  <c r="AF2291"/>
  <c r="AE2291"/>
  <c r="AD2291"/>
  <c r="AC2291"/>
  <c r="AB2291"/>
  <c r="AA2291"/>
  <c r="Z2291"/>
  <c r="Y2291"/>
  <c r="X2291"/>
  <c r="U2291"/>
  <c r="T2291"/>
  <c r="S2291"/>
  <c r="R2291"/>
  <c r="Q2291"/>
  <c r="P2291"/>
  <c r="O2291"/>
  <c r="N2291"/>
  <c r="M2291"/>
  <c r="L2291"/>
  <c r="K2291"/>
  <c r="J2291"/>
  <c r="I2291"/>
  <c r="H2291"/>
  <c r="G2291"/>
  <c r="F2291"/>
  <c r="E2291"/>
  <c r="D2291"/>
  <c r="BJ2288"/>
  <c r="BI2288"/>
  <c r="BH2288"/>
  <c r="BG2288"/>
  <c r="BF2288"/>
  <c r="BE2288"/>
  <c r="BD2288"/>
  <c r="BC2288"/>
  <c r="BB2288"/>
  <c r="BA2288"/>
  <c r="AZ2288"/>
  <c r="AY2288"/>
  <c r="AX2288"/>
  <c r="AW2288"/>
  <c r="AV2288"/>
  <c r="AU2288"/>
  <c r="AT2288"/>
  <c r="AS2288"/>
  <c r="U2288"/>
  <c r="T2288"/>
  <c r="S2288"/>
  <c r="R2288"/>
  <c r="Q2288"/>
  <c r="P2288"/>
  <c r="O2288"/>
  <c r="N2288"/>
  <c r="M2288"/>
  <c r="L2288"/>
  <c r="K2288"/>
  <c r="J2288"/>
  <c r="I2288"/>
  <c r="H2288"/>
  <c r="G2288"/>
  <c r="F2288"/>
  <c r="E2288"/>
  <c r="D2288"/>
  <c r="BJ2287"/>
  <c r="BI2287"/>
  <c r="BH2287"/>
  <c r="BG2287"/>
  <c r="BF2287"/>
  <c r="BE2287"/>
  <c r="BD2287"/>
  <c r="BC2287"/>
  <c r="BB2287"/>
  <c r="BA2287"/>
  <c r="AZ2287"/>
  <c r="AY2287"/>
  <c r="AX2287"/>
  <c r="AW2287"/>
  <c r="AV2287"/>
  <c r="AU2287"/>
  <c r="AT2287"/>
  <c r="AS2287"/>
  <c r="U2287"/>
  <c r="BJ2286"/>
  <c r="BI2286"/>
  <c r="BH2286"/>
  <c r="BG2286"/>
  <c r="BF2286"/>
  <c r="BE2286"/>
  <c r="BD2286"/>
  <c r="BC2286"/>
  <c r="BB2286"/>
  <c r="BA2286"/>
  <c r="AZ2286"/>
  <c r="AY2286"/>
  <c r="AX2286"/>
  <c r="AW2286"/>
  <c r="AV2286"/>
  <c r="AU2286"/>
  <c r="AT2286"/>
  <c r="AS2286"/>
  <c r="U2286"/>
  <c r="BJ2285"/>
  <c r="BI2285"/>
  <c r="BH2285"/>
  <c r="BG2285"/>
  <c r="BF2285"/>
  <c r="BE2285"/>
  <c r="BD2285"/>
  <c r="BC2285"/>
  <c r="BB2285"/>
  <c r="BA2285"/>
  <c r="AZ2285"/>
  <c r="AY2285"/>
  <c r="AX2285"/>
  <c r="AW2285"/>
  <c r="AV2285"/>
  <c r="AU2285"/>
  <c r="AT2285"/>
  <c r="AS2285"/>
  <c r="U2285"/>
  <c r="BJ2284"/>
  <c r="BI2284"/>
  <c r="BH2284"/>
  <c r="BG2284"/>
  <c r="BF2284"/>
  <c r="BE2284"/>
  <c r="BD2284"/>
  <c r="BC2284"/>
  <c r="BB2284"/>
  <c r="BA2284"/>
  <c r="AZ2284"/>
  <c r="AY2284"/>
  <c r="AX2284"/>
  <c r="AW2284"/>
  <c r="AV2284"/>
  <c r="AU2284"/>
  <c r="AT2284"/>
  <c r="AS2284"/>
  <c r="U2284"/>
  <c r="BJ2283"/>
  <c r="BI2283"/>
  <c r="BH2283"/>
  <c r="BG2283"/>
  <c r="BF2283"/>
  <c r="BE2283"/>
  <c r="BD2283"/>
  <c r="BC2283"/>
  <c r="BB2283"/>
  <c r="BA2283"/>
  <c r="AZ2283"/>
  <c r="AY2283"/>
  <c r="AX2283"/>
  <c r="AW2283"/>
  <c r="AV2283"/>
  <c r="AU2283"/>
  <c r="AT2283"/>
  <c r="AS2283"/>
  <c r="U2283"/>
  <c r="BJ2282"/>
  <c r="BI2282"/>
  <c r="BH2282"/>
  <c r="BG2282"/>
  <c r="BF2282"/>
  <c r="BE2282"/>
  <c r="BD2282"/>
  <c r="BC2282"/>
  <c r="BB2282"/>
  <c r="BA2282"/>
  <c r="AZ2282"/>
  <c r="AY2282"/>
  <c r="AX2282"/>
  <c r="AW2282"/>
  <c r="AV2282"/>
  <c r="AU2282"/>
  <c r="AT2282"/>
  <c r="AS2282"/>
  <c r="U2282"/>
  <c r="BJ2281"/>
  <c r="BI2281"/>
  <c r="BH2281"/>
  <c r="BG2281"/>
  <c r="BF2281"/>
  <c r="BE2281"/>
  <c r="BD2281"/>
  <c r="BC2281"/>
  <c r="BB2281"/>
  <c r="BA2281"/>
  <c r="AZ2281"/>
  <c r="AY2281"/>
  <c r="AX2281"/>
  <c r="AW2281"/>
  <c r="AV2281"/>
  <c r="AU2281"/>
  <c r="AT2281"/>
  <c r="AS2281"/>
  <c r="U2281"/>
  <c r="BJ2280"/>
  <c r="BI2280"/>
  <c r="BH2280"/>
  <c r="BG2280"/>
  <c r="BF2280"/>
  <c r="BE2280"/>
  <c r="BD2280"/>
  <c r="BC2280"/>
  <c r="BB2280"/>
  <c r="BA2280"/>
  <c r="AZ2280"/>
  <c r="AY2280"/>
  <c r="AX2280"/>
  <c r="AW2280"/>
  <c r="AV2280"/>
  <c r="AU2280"/>
  <c r="AT2280"/>
  <c r="AS2280"/>
  <c r="AQ2280"/>
  <c r="U2280"/>
  <c r="B2280"/>
  <c r="BJ2279"/>
  <c r="BI2279"/>
  <c r="BH2279"/>
  <c r="BG2279"/>
  <c r="BF2279"/>
  <c r="BE2279"/>
  <c r="BD2279"/>
  <c r="BC2279"/>
  <c r="BB2279"/>
  <c r="BA2279"/>
  <c r="AZ2279"/>
  <c r="AY2279"/>
  <c r="AX2279"/>
  <c r="AW2279"/>
  <c r="AV2279"/>
  <c r="AU2279"/>
  <c r="AT2279"/>
  <c r="AS2279"/>
  <c r="AP2279"/>
  <c r="U2279"/>
  <c r="A2279"/>
  <c r="BJ2278"/>
  <c r="BI2278"/>
  <c r="BH2278"/>
  <c r="BG2278"/>
  <c r="BF2278"/>
  <c r="BE2278"/>
  <c r="BD2278"/>
  <c r="BC2278"/>
  <c r="BB2278"/>
  <c r="BA2278"/>
  <c r="AZ2278"/>
  <c r="AY2278"/>
  <c r="AX2278"/>
  <c r="AW2278"/>
  <c r="AV2278"/>
  <c r="AU2278"/>
  <c r="AT2278"/>
  <c r="AS2278"/>
  <c r="AN2278"/>
  <c r="AM2278"/>
  <c r="AL2278"/>
  <c r="AK2278"/>
  <c r="AJ2278"/>
  <c r="AI2278"/>
  <c r="AH2278"/>
  <c r="AG2278"/>
  <c r="AF2278"/>
  <c r="AE2278"/>
  <c r="AD2278"/>
  <c r="AC2278"/>
  <c r="AB2278"/>
  <c r="AA2278"/>
  <c r="Z2278"/>
  <c r="Y2278"/>
  <c r="X2278"/>
  <c r="U2278"/>
  <c r="T2278"/>
  <c r="S2278"/>
  <c r="R2278"/>
  <c r="Q2278"/>
  <c r="P2278"/>
  <c r="O2278"/>
  <c r="N2278"/>
  <c r="M2278"/>
  <c r="L2278"/>
  <c r="K2278"/>
  <c r="J2278"/>
  <c r="I2278"/>
  <c r="H2278"/>
  <c r="G2278"/>
  <c r="F2278"/>
  <c r="E2278"/>
  <c r="D2278"/>
  <c r="BJ2275"/>
  <c r="BI2275"/>
  <c r="BH2275"/>
  <c r="BG2275"/>
  <c r="BF2275"/>
  <c r="BE2275"/>
  <c r="BD2275"/>
  <c r="BC2275"/>
  <c r="BB2275"/>
  <c r="BA2275"/>
  <c r="AZ2275"/>
  <c r="AY2275"/>
  <c r="AX2275"/>
  <c r="AW2275"/>
  <c r="AV2275"/>
  <c r="AU2275"/>
  <c r="AT2275"/>
  <c r="AS2275"/>
  <c r="U2275"/>
  <c r="T2275"/>
  <c r="S2275"/>
  <c r="R2275"/>
  <c r="Q2275"/>
  <c r="P2275"/>
  <c r="O2275"/>
  <c r="N2275"/>
  <c r="M2275"/>
  <c r="L2275"/>
  <c r="K2275"/>
  <c r="J2275"/>
  <c r="I2275"/>
  <c r="H2275"/>
  <c r="G2275"/>
  <c r="F2275"/>
  <c r="E2275"/>
  <c r="D2275"/>
  <c r="BJ2274"/>
  <c r="BI2274"/>
  <c r="BH2274"/>
  <c r="BG2274"/>
  <c r="BF2274"/>
  <c r="BE2274"/>
  <c r="BD2274"/>
  <c r="BC2274"/>
  <c r="BB2274"/>
  <c r="BA2274"/>
  <c r="AZ2274"/>
  <c r="AY2274"/>
  <c r="AX2274"/>
  <c r="AW2274"/>
  <c r="AV2274"/>
  <c r="AU2274"/>
  <c r="AT2274"/>
  <c r="AS2274"/>
  <c r="U2274"/>
  <c r="BJ2273"/>
  <c r="BI2273"/>
  <c r="BH2273"/>
  <c r="BG2273"/>
  <c r="BF2273"/>
  <c r="BE2273"/>
  <c r="BD2273"/>
  <c r="BC2273"/>
  <c r="BB2273"/>
  <c r="BA2273"/>
  <c r="AZ2273"/>
  <c r="AY2273"/>
  <c r="AX2273"/>
  <c r="AW2273"/>
  <c r="AV2273"/>
  <c r="AU2273"/>
  <c r="AT2273"/>
  <c r="AS2273"/>
  <c r="U2273"/>
  <c r="BJ2272"/>
  <c r="BI2272"/>
  <c r="BH2272"/>
  <c r="BG2272"/>
  <c r="BF2272"/>
  <c r="BE2272"/>
  <c r="BD2272"/>
  <c r="BC2272"/>
  <c r="BB2272"/>
  <c r="BA2272"/>
  <c r="AZ2272"/>
  <c r="AY2272"/>
  <c r="AX2272"/>
  <c r="AW2272"/>
  <c r="AV2272"/>
  <c r="AU2272"/>
  <c r="AT2272"/>
  <c r="AS2272"/>
  <c r="U2272"/>
  <c r="BJ2271"/>
  <c r="BI2271"/>
  <c r="BH2271"/>
  <c r="BG2271"/>
  <c r="BF2271"/>
  <c r="BE2271"/>
  <c r="BD2271"/>
  <c r="BC2271"/>
  <c r="BB2271"/>
  <c r="BA2271"/>
  <c r="AZ2271"/>
  <c r="AY2271"/>
  <c r="AX2271"/>
  <c r="AW2271"/>
  <c r="AV2271"/>
  <c r="AU2271"/>
  <c r="AT2271"/>
  <c r="AS2271"/>
  <c r="U2271"/>
  <c r="BJ2270"/>
  <c r="BI2270"/>
  <c r="BH2270"/>
  <c r="BG2270"/>
  <c r="BF2270"/>
  <c r="BE2270"/>
  <c r="BD2270"/>
  <c r="BC2270"/>
  <c r="BB2270"/>
  <c r="BA2270"/>
  <c r="AZ2270"/>
  <c r="AY2270"/>
  <c r="AX2270"/>
  <c r="AW2270"/>
  <c r="AV2270"/>
  <c r="AU2270"/>
  <c r="AT2270"/>
  <c r="AS2270"/>
  <c r="U2270"/>
  <c r="BJ2269"/>
  <c r="BI2269"/>
  <c r="BH2269"/>
  <c r="BG2269"/>
  <c r="BF2269"/>
  <c r="BE2269"/>
  <c r="BD2269"/>
  <c r="BC2269"/>
  <c r="BB2269"/>
  <c r="BA2269"/>
  <c r="AZ2269"/>
  <c r="AY2269"/>
  <c r="AX2269"/>
  <c r="AW2269"/>
  <c r="AV2269"/>
  <c r="AU2269"/>
  <c r="AT2269"/>
  <c r="AS2269"/>
  <c r="U2269"/>
  <c r="BJ2268"/>
  <c r="BI2268"/>
  <c r="BH2268"/>
  <c r="BG2268"/>
  <c r="BF2268"/>
  <c r="BE2268"/>
  <c r="BD2268"/>
  <c r="BC2268"/>
  <c r="BB2268"/>
  <c r="BA2268"/>
  <c r="AZ2268"/>
  <c r="AY2268"/>
  <c r="AX2268"/>
  <c r="AW2268"/>
  <c r="AV2268"/>
  <c r="AU2268"/>
  <c r="AT2268"/>
  <c r="AS2268"/>
  <c r="U2268"/>
  <c r="BJ2267"/>
  <c r="BI2267"/>
  <c r="BH2267"/>
  <c r="BG2267"/>
  <c r="BF2267"/>
  <c r="BE2267"/>
  <c r="BD2267"/>
  <c r="BC2267"/>
  <c r="BB2267"/>
  <c r="BA2267"/>
  <c r="AZ2267"/>
  <c r="AY2267"/>
  <c r="AX2267"/>
  <c r="AW2267"/>
  <c r="AV2267"/>
  <c r="AU2267"/>
  <c r="AT2267"/>
  <c r="AS2267"/>
  <c r="AQ2267"/>
  <c r="U2267"/>
  <c r="B2267"/>
  <c r="BJ2266"/>
  <c r="BI2266"/>
  <c r="BH2266"/>
  <c r="BG2266"/>
  <c r="BF2266"/>
  <c r="BE2266"/>
  <c r="BD2266"/>
  <c r="BC2266"/>
  <c r="BB2266"/>
  <c r="BA2266"/>
  <c r="AZ2266"/>
  <c r="AY2266"/>
  <c r="AX2266"/>
  <c r="AW2266"/>
  <c r="AV2266"/>
  <c r="AU2266"/>
  <c r="AT2266"/>
  <c r="AS2266"/>
  <c r="AP2266"/>
  <c r="U2266"/>
  <c r="A2266"/>
  <c r="BI2265"/>
  <c r="BH2265"/>
  <c r="BG2265"/>
  <c r="BF2265"/>
  <c r="BE2265"/>
  <c r="BD2265"/>
  <c r="BC2265"/>
  <c r="BB2265"/>
  <c r="BA2265"/>
  <c r="AZ2265"/>
  <c r="AY2265"/>
  <c r="AX2265"/>
  <c r="AW2265"/>
  <c r="AV2265"/>
  <c r="AU2265"/>
  <c r="AT2265"/>
  <c r="AS2265"/>
  <c r="AN2265"/>
  <c r="AM2265"/>
  <c r="AL2265"/>
  <c r="AK2265"/>
  <c r="AJ2265"/>
  <c r="AI2265"/>
  <c r="AH2265"/>
  <c r="AG2265"/>
  <c r="AF2265"/>
  <c r="AE2265"/>
  <c r="AD2265"/>
  <c r="AC2265"/>
  <c r="AB2265"/>
  <c r="AA2265"/>
  <c r="Z2265"/>
  <c r="Y2265"/>
  <c r="X2265"/>
  <c r="U2265"/>
  <c r="T2265"/>
  <c r="S2265"/>
  <c r="R2265"/>
  <c r="Q2265"/>
  <c r="P2265"/>
  <c r="O2265"/>
  <c r="N2265"/>
  <c r="M2265"/>
  <c r="L2265"/>
  <c r="K2265"/>
  <c r="J2265"/>
  <c r="I2265"/>
  <c r="H2265"/>
  <c r="G2265"/>
  <c r="F2265"/>
  <c r="E2265"/>
  <c r="D2265"/>
  <c r="BJ2262"/>
  <c r="BI2262"/>
  <c r="BH2262"/>
  <c r="BG2262"/>
  <c r="BF2262"/>
  <c r="BE2262"/>
  <c r="BD2262"/>
  <c r="BC2262"/>
  <c r="BB2262"/>
  <c r="BA2262"/>
  <c r="AZ2262"/>
  <c r="AY2262"/>
  <c r="AX2262"/>
  <c r="AW2262"/>
  <c r="AV2262"/>
  <c r="AU2262"/>
  <c r="AT2262"/>
  <c r="AS2262"/>
  <c r="U2262"/>
  <c r="T2262"/>
  <c r="S2262"/>
  <c r="R2262"/>
  <c r="Q2262"/>
  <c r="P2262"/>
  <c r="O2262"/>
  <c r="N2262"/>
  <c r="M2262"/>
  <c r="L2262"/>
  <c r="K2262"/>
  <c r="J2262"/>
  <c r="I2262"/>
  <c r="H2262"/>
  <c r="G2262"/>
  <c r="F2262"/>
  <c r="E2262"/>
  <c r="D2262"/>
  <c r="BJ2261"/>
  <c r="BI2261"/>
  <c r="BH2261"/>
  <c r="BG2261"/>
  <c r="BF2261"/>
  <c r="BE2261"/>
  <c r="BD2261"/>
  <c r="BC2261"/>
  <c r="BB2261"/>
  <c r="BA2261"/>
  <c r="AZ2261"/>
  <c r="AY2261"/>
  <c r="AX2261"/>
  <c r="AW2261"/>
  <c r="AV2261"/>
  <c r="AU2261"/>
  <c r="AT2261"/>
  <c r="AS2261"/>
  <c r="U2261"/>
  <c r="BJ2260"/>
  <c r="BI2260"/>
  <c r="BH2260"/>
  <c r="BG2260"/>
  <c r="BF2260"/>
  <c r="BE2260"/>
  <c r="BD2260"/>
  <c r="BC2260"/>
  <c r="BB2260"/>
  <c r="BA2260"/>
  <c r="AZ2260"/>
  <c r="AY2260"/>
  <c r="AX2260"/>
  <c r="AW2260"/>
  <c r="AV2260"/>
  <c r="AU2260"/>
  <c r="AT2260"/>
  <c r="AS2260"/>
  <c r="U2260"/>
  <c r="BJ2259"/>
  <c r="BI2259"/>
  <c r="BH2259"/>
  <c r="BG2259"/>
  <c r="BF2259"/>
  <c r="BE2259"/>
  <c r="BD2259"/>
  <c r="BC2259"/>
  <c r="BB2259"/>
  <c r="BA2259"/>
  <c r="AZ2259"/>
  <c r="AY2259"/>
  <c r="AX2259"/>
  <c r="AW2259"/>
  <c r="AV2259"/>
  <c r="AU2259"/>
  <c r="AT2259"/>
  <c r="AS2259"/>
  <c r="U2259"/>
  <c r="BJ2258"/>
  <c r="BI2258"/>
  <c r="BH2258"/>
  <c r="BG2258"/>
  <c r="BF2258"/>
  <c r="BE2258"/>
  <c r="BD2258"/>
  <c r="BC2258"/>
  <c r="BB2258"/>
  <c r="BA2258"/>
  <c r="AZ2258"/>
  <c r="AY2258"/>
  <c r="AX2258"/>
  <c r="AW2258"/>
  <c r="AV2258"/>
  <c r="AU2258"/>
  <c r="AT2258"/>
  <c r="AS2258"/>
  <c r="U2258"/>
  <c r="BJ2257"/>
  <c r="BI2257"/>
  <c r="BH2257"/>
  <c r="BG2257"/>
  <c r="BF2257"/>
  <c r="BE2257"/>
  <c r="BD2257"/>
  <c r="BC2257"/>
  <c r="BB2257"/>
  <c r="BA2257"/>
  <c r="AZ2257"/>
  <c r="AY2257"/>
  <c r="AX2257"/>
  <c r="AW2257"/>
  <c r="AV2257"/>
  <c r="AU2257"/>
  <c r="AT2257"/>
  <c r="AS2257"/>
  <c r="U2257"/>
  <c r="BJ2256"/>
  <c r="BI2256"/>
  <c r="BH2256"/>
  <c r="BG2256"/>
  <c r="BF2256"/>
  <c r="BE2256"/>
  <c r="BD2256"/>
  <c r="BC2256"/>
  <c r="BB2256"/>
  <c r="BA2256"/>
  <c r="AZ2256"/>
  <c r="AY2256"/>
  <c r="AX2256"/>
  <c r="AW2256"/>
  <c r="AV2256"/>
  <c r="AU2256"/>
  <c r="AT2256"/>
  <c r="AS2256"/>
  <c r="U2256"/>
  <c r="BJ2255"/>
  <c r="BI2255"/>
  <c r="BH2255"/>
  <c r="BG2255"/>
  <c r="BF2255"/>
  <c r="BE2255"/>
  <c r="BD2255"/>
  <c r="BC2255"/>
  <c r="BB2255"/>
  <c r="BA2255"/>
  <c r="AZ2255"/>
  <c r="AY2255"/>
  <c r="AX2255"/>
  <c r="AW2255"/>
  <c r="AV2255"/>
  <c r="AU2255"/>
  <c r="AT2255"/>
  <c r="AS2255"/>
  <c r="U2255"/>
  <c r="BJ2254"/>
  <c r="BI2254"/>
  <c r="BH2254"/>
  <c r="BG2254"/>
  <c r="BF2254"/>
  <c r="BE2254"/>
  <c r="BD2254"/>
  <c r="BC2254"/>
  <c r="BB2254"/>
  <c r="BA2254"/>
  <c r="AZ2254"/>
  <c r="AY2254"/>
  <c r="AX2254"/>
  <c r="AW2254"/>
  <c r="AV2254"/>
  <c r="AU2254"/>
  <c r="AT2254"/>
  <c r="AS2254"/>
  <c r="AQ2254"/>
  <c r="U2254"/>
  <c r="B2254"/>
  <c r="BJ2253"/>
  <c r="BI2253"/>
  <c r="BH2253"/>
  <c r="BG2253"/>
  <c r="BF2253"/>
  <c r="BE2253"/>
  <c r="BD2253"/>
  <c r="BC2253"/>
  <c r="BB2253"/>
  <c r="BA2253"/>
  <c r="AZ2253"/>
  <c r="AY2253"/>
  <c r="AX2253"/>
  <c r="AW2253"/>
  <c r="AV2253"/>
  <c r="AU2253"/>
  <c r="AT2253"/>
  <c r="AS2253"/>
  <c r="AP2253"/>
  <c r="U2253"/>
  <c r="A2253"/>
  <c r="BJ2252"/>
  <c r="BI2252"/>
  <c r="BH2252"/>
  <c r="BG2252"/>
  <c r="BF2252"/>
  <c r="BE2252"/>
  <c r="BD2252"/>
  <c r="BC2252"/>
  <c r="BB2252"/>
  <c r="BA2252"/>
  <c r="AZ2252"/>
  <c r="AY2252"/>
  <c r="AX2252"/>
  <c r="AW2252"/>
  <c r="AV2252"/>
  <c r="AU2252"/>
  <c r="AT2252"/>
  <c r="AS2252"/>
  <c r="AN2252"/>
  <c r="AM2252"/>
  <c r="AL2252"/>
  <c r="AK2252"/>
  <c r="AJ2252"/>
  <c r="AI2252"/>
  <c r="AH2252"/>
  <c r="AG2252"/>
  <c r="AF2252"/>
  <c r="AE2252"/>
  <c r="AD2252"/>
  <c r="AC2252"/>
  <c r="AB2252"/>
  <c r="AA2252"/>
  <c r="Z2252"/>
  <c r="Y2252"/>
  <c r="X2252"/>
  <c r="U2252"/>
  <c r="T2252"/>
  <c r="S2252"/>
  <c r="R2252"/>
  <c r="Q2252"/>
  <c r="P2252"/>
  <c r="O2252"/>
  <c r="N2252"/>
  <c r="M2252"/>
  <c r="L2252"/>
  <c r="K2252"/>
  <c r="J2252"/>
  <c r="I2252"/>
  <c r="H2252"/>
  <c r="G2252"/>
  <c r="F2252"/>
  <c r="E2252"/>
  <c r="D2252"/>
  <c r="BJ2249"/>
  <c r="BI2249"/>
  <c r="BH2249"/>
  <c r="BG2249"/>
  <c r="BF2249"/>
  <c r="BE2249"/>
  <c r="BD2249"/>
  <c r="BC2249"/>
  <c r="BB2249"/>
  <c r="BA2249"/>
  <c r="AZ2249"/>
  <c r="AY2249"/>
  <c r="AX2249"/>
  <c r="AW2249"/>
  <c r="AV2249"/>
  <c r="AU2249"/>
  <c r="AT2249"/>
  <c r="AS2249"/>
  <c r="U2249"/>
  <c r="T2249"/>
  <c r="S2249"/>
  <c r="R2249"/>
  <c r="Q2249"/>
  <c r="P2249"/>
  <c r="O2249"/>
  <c r="N2249"/>
  <c r="M2249"/>
  <c r="L2249"/>
  <c r="K2249"/>
  <c r="J2249"/>
  <c r="I2249"/>
  <c r="H2249"/>
  <c r="G2249"/>
  <c r="F2249"/>
  <c r="E2249"/>
  <c r="D2249"/>
  <c r="BJ2248"/>
  <c r="BI2248"/>
  <c r="BH2248"/>
  <c r="BG2248"/>
  <c r="BF2248"/>
  <c r="BE2248"/>
  <c r="BD2248"/>
  <c r="BC2248"/>
  <c r="BB2248"/>
  <c r="BA2248"/>
  <c r="AZ2248"/>
  <c r="AY2248"/>
  <c r="AX2248"/>
  <c r="AW2248"/>
  <c r="AV2248"/>
  <c r="AU2248"/>
  <c r="AT2248"/>
  <c r="AS2248"/>
  <c r="U2248"/>
  <c r="BJ2247"/>
  <c r="BI2247"/>
  <c r="BH2247"/>
  <c r="BG2247"/>
  <c r="BF2247"/>
  <c r="BE2247"/>
  <c r="BD2247"/>
  <c r="BC2247"/>
  <c r="BB2247"/>
  <c r="BA2247"/>
  <c r="AZ2247"/>
  <c r="AY2247"/>
  <c r="AX2247"/>
  <c r="AW2247"/>
  <c r="AV2247"/>
  <c r="AU2247"/>
  <c r="AT2247"/>
  <c r="AS2247"/>
  <c r="U2247"/>
  <c r="BJ2246"/>
  <c r="BI2246"/>
  <c r="BH2246"/>
  <c r="BG2246"/>
  <c r="BF2246"/>
  <c r="BE2246"/>
  <c r="BD2246"/>
  <c r="BC2246"/>
  <c r="BB2246"/>
  <c r="BA2246"/>
  <c r="AZ2246"/>
  <c r="AY2246"/>
  <c r="AX2246"/>
  <c r="AW2246"/>
  <c r="AV2246"/>
  <c r="AU2246"/>
  <c r="AT2246"/>
  <c r="AS2246"/>
  <c r="U2246"/>
  <c r="BJ2245"/>
  <c r="BI2245"/>
  <c r="BH2245"/>
  <c r="BG2245"/>
  <c r="BF2245"/>
  <c r="BE2245"/>
  <c r="BD2245"/>
  <c r="BC2245"/>
  <c r="BB2245"/>
  <c r="BA2245"/>
  <c r="AZ2245"/>
  <c r="AY2245"/>
  <c r="AX2245"/>
  <c r="AW2245"/>
  <c r="AV2245"/>
  <c r="AU2245"/>
  <c r="AT2245"/>
  <c r="AS2245"/>
  <c r="U2245"/>
  <c r="BJ2244"/>
  <c r="BI2244"/>
  <c r="BH2244"/>
  <c r="BG2244"/>
  <c r="BF2244"/>
  <c r="BE2244"/>
  <c r="BD2244"/>
  <c r="BC2244"/>
  <c r="BB2244"/>
  <c r="BA2244"/>
  <c r="AZ2244"/>
  <c r="AY2244"/>
  <c r="AX2244"/>
  <c r="AW2244"/>
  <c r="AV2244"/>
  <c r="AU2244"/>
  <c r="AT2244"/>
  <c r="AS2244"/>
  <c r="U2244"/>
  <c r="BJ2243"/>
  <c r="BI2243"/>
  <c r="BH2243"/>
  <c r="BG2243"/>
  <c r="BF2243"/>
  <c r="BE2243"/>
  <c r="BD2243"/>
  <c r="BC2243"/>
  <c r="BB2243"/>
  <c r="BA2243"/>
  <c r="AZ2243"/>
  <c r="AY2243"/>
  <c r="AX2243"/>
  <c r="AW2243"/>
  <c r="AV2243"/>
  <c r="AU2243"/>
  <c r="AT2243"/>
  <c r="AS2243"/>
  <c r="U2243"/>
  <c r="BJ2242"/>
  <c r="BI2242"/>
  <c r="BH2242"/>
  <c r="BG2242"/>
  <c r="BF2242"/>
  <c r="BE2242"/>
  <c r="BD2242"/>
  <c r="BC2242"/>
  <c r="BB2242"/>
  <c r="BA2242"/>
  <c r="AZ2242"/>
  <c r="AY2242"/>
  <c r="AX2242"/>
  <c r="AW2242"/>
  <c r="AV2242"/>
  <c r="AU2242"/>
  <c r="AT2242"/>
  <c r="AS2242"/>
  <c r="U2242"/>
  <c r="BJ2241"/>
  <c r="BI2241"/>
  <c r="BH2241"/>
  <c r="BG2241"/>
  <c r="BF2241"/>
  <c r="BE2241"/>
  <c r="BD2241"/>
  <c r="BC2241"/>
  <c r="BB2241"/>
  <c r="BA2241"/>
  <c r="AZ2241"/>
  <c r="AY2241"/>
  <c r="AX2241"/>
  <c r="AW2241"/>
  <c r="AV2241"/>
  <c r="AU2241"/>
  <c r="AT2241"/>
  <c r="AS2241"/>
  <c r="AQ2241"/>
  <c r="U2241"/>
  <c r="B2241"/>
  <c r="BJ2240"/>
  <c r="BI2240"/>
  <c r="BH2240"/>
  <c r="BG2240"/>
  <c r="BF2240"/>
  <c r="BE2240"/>
  <c r="BD2240"/>
  <c r="BC2240"/>
  <c r="BB2240"/>
  <c r="BA2240"/>
  <c r="AZ2240"/>
  <c r="AY2240"/>
  <c r="AX2240"/>
  <c r="AW2240"/>
  <c r="AV2240"/>
  <c r="AU2240"/>
  <c r="AT2240"/>
  <c r="AS2240"/>
  <c r="AP2240"/>
  <c r="U2240"/>
  <c r="A2240"/>
  <c r="BJ2239"/>
  <c r="BI2239"/>
  <c r="BH2239"/>
  <c r="BG2239"/>
  <c r="BF2239"/>
  <c r="BE2239"/>
  <c r="BD2239"/>
  <c r="BC2239"/>
  <c r="BB2239"/>
  <c r="BA2239"/>
  <c r="AZ2239"/>
  <c r="AY2239"/>
  <c r="AX2239"/>
  <c r="AW2239"/>
  <c r="AV2239"/>
  <c r="AU2239"/>
  <c r="AT2239"/>
  <c r="AS2239"/>
  <c r="AN2239"/>
  <c r="AM2239"/>
  <c r="AL2239"/>
  <c r="AK2239"/>
  <c r="AJ2239"/>
  <c r="AI2239"/>
  <c r="AH2239"/>
  <c r="AG2239"/>
  <c r="AF2239"/>
  <c r="AE2239"/>
  <c r="AD2239"/>
  <c r="AC2239"/>
  <c r="AB2239"/>
  <c r="AA2239"/>
  <c r="Z2239"/>
  <c r="Y2239"/>
  <c r="X2239"/>
  <c r="U2239"/>
  <c r="T2239"/>
  <c r="S2239"/>
  <c r="R2239"/>
  <c r="Q2239"/>
  <c r="P2239"/>
  <c r="O2239"/>
  <c r="N2239"/>
  <c r="M2239"/>
  <c r="L2239"/>
  <c r="K2239"/>
  <c r="J2239"/>
  <c r="I2239"/>
  <c r="H2239"/>
  <c r="G2239"/>
  <c r="F2239"/>
  <c r="E2239"/>
  <c r="D2239"/>
  <c r="BJ2236"/>
  <c r="BI2236"/>
  <c r="BH2236"/>
  <c r="BG2236"/>
  <c r="BF2236"/>
  <c r="BE2236"/>
  <c r="BD2236"/>
  <c r="BC2236"/>
  <c r="BB2236"/>
  <c r="BA2236"/>
  <c r="AZ2236"/>
  <c r="AY2236"/>
  <c r="AX2236"/>
  <c r="AW2236"/>
  <c r="AV2236"/>
  <c r="AU2236"/>
  <c r="AT2236"/>
  <c r="AS2236"/>
  <c r="U2236"/>
  <c r="T2236"/>
  <c r="S2236"/>
  <c r="R2236"/>
  <c r="Q2236"/>
  <c r="P2236"/>
  <c r="O2236"/>
  <c r="N2236"/>
  <c r="M2236"/>
  <c r="L2236"/>
  <c r="K2236"/>
  <c r="J2236"/>
  <c r="I2236"/>
  <c r="H2236"/>
  <c r="G2236"/>
  <c r="F2236"/>
  <c r="E2236"/>
  <c r="D2236"/>
  <c r="BJ2235"/>
  <c r="BI2235"/>
  <c r="BH2235"/>
  <c r="BG2235"/>
  <c r="BF2235"/>
  <c r="BE2235"/>
  <c r="BD2235"/>
  <c r="BC2235"/>
  <c r="BB2235"/>
  <c r="BA2235"/>
  <c r="AZ2235"/>
  <c r="AY2235"/>
  <c r="AX2235"/>
  <c r="AW2235"/>
  <c r="AV2235"/>
  <c r="AU2235"/>
  <c r="AT2235"/>
  <c r="AS2235"/>
  <c r="U2235"/>
  <c r="BJ2234"/>
  <c r="BI2234"/>
  <c r="BH2234"/>
  <c r="BG2234"/>
  <c r="BF2234"/>
  <c r="BE2234"/>
  <c r="BD2234"/>
  <c r="BC2234"/>
  <c r="BB2234"/>
  <c r="BA2234"/>
  <c r="AZ2234"/>
  <c r="AY2234"/>
  <c r="AX2234"/>
  <c r="AW2234"/>
  <c r="AV2234"/>
  <c r="AU2234"/>
  <c r="AT2234"/>
  <c r="AS2234"/>
  <c r="U2234"/>
  <c r="BJ2233"/>
  <c r="BI2233"/>
  <c r="BH2233"/>
  <c r="BG2233"/>
  <c r="BF2233"/>
  <c r="BE2233"/>
  <c r="BD2233"/>
  <c r="BC2233"/>
  <c r="BB2233"/>
  <c r="BA2233"/>
  <c r="AZ2233"/>
  <c r="AY2233"/>
  <c r="AX2233"/>
  <c r="AW2233"/>
  <c r="AV2233"/>
  <c r="AU2233"/>
  <c r="AT2233"/>
  <c r="AS2233"/>
  <c r="U2233"/>
  <c r="BJ2232"/>
  <c r="BI2232"/>
  <c r="BH2232"/>
  <c r="BG2232"/>
  <c r="BF2232"/>
  <c r="BE2232"/>
  <c r="BD2232"/>
  <c r="BC2232"/>
  <c r="BB2232"/>
  <c r="BA2232"/>
  <c r="AZ2232"/>
  <c r="AY2232"/>
  <c r="AX2232"/>
  <c r="AW2232"/>
  <c r="AV2232"/>
  <c r="AU2232"/>
  <c r="AT2232"/>
  <c r="AS2232"/>
  <c r="U2232"/>
  <c r="BJ2231"/>
  <c r="BI2231"/>
  <c r="BH2231"/>
  <c r="BG2231"/>
  <c r="BF2231"/>
  <c r="BE2231"/>
  <c r="BD2231"/>
  <c r="BC2231"/>
  <c r="BB2231"/>
  <c r="BA2231"/>
  <c r="AZ2231"/>
  <c r="AY2231"/>
  <c r="AX2231"/>
  <c r="AW2231"/>
  <c r="AV2231"/>
  <c r="AU2231"/>
  <c r="AT2231"/>
  <c r="AS2231"/>
  <c r="U2231"/>
  <c r="BJ2230"/>
  <c r="BI2230"/>
  <c r="BH2230"/>
  <c r="BG2230"/>
  <c r="BF2230"/>
  <c r="BE2230"/>
  <c r="BD2230"/>
  <c r="BC2230"/>
  <c r="BB2230"/>
  <c r="BA2230"/>
  <c r="AZ2230"/>
  <c r="AY2230"/>
  <c r="AX2230"/>
  <c r="AW2230"/>
  <c r="AV2230"/>
  <c r="AU2230"/>
  <c r="AT2230"/>
  <c r="AS2230"/>
  <c r="U2230"/>
  <c r="BJ2229"/>
  <c r="BI2229"/>
  <c r="BH2229"/>
  <c r="BG2229"/>
  <c r="BF2229"/>
  <c r="BE2229"/>
  <c r="BD2229"/>
  <c r="BC2229"/>
  <c r="BB2229"/>
  <c r="BA2229"/>
  <c r="AZ2229"/>
  <c r="AY2229"/>
  <c r="AX2229"/>
  <c r="AW2229"/>
  <c r="AV2229"/>
  <c r="AU2229"/>
  <c r="AT2229"/>
  <c r="AS2229"/>
  <c r="U2229"/>
  <c r="BJ2228"/>
  <c r="BI2228"/>
  <c r="BH2228"/>
  <c r="BG2228"/>
  <c r="BF2228"/>
  <c r="BE2228"/>
  <c r="BD2228"/>
  <c r="BC2228"/>
  <c r="BB2228"/>
  <c r="BA2228"/>
  <c r="AZ2228"/>
  <c r="AY2228"/>
  <c r="AX2228"/>
  <c r="AW2228"/>
  <c r="AV2228"/>
  <c r="AU2228"/>
  <c r="AT2228"/>
  <c r="AS2228"/>
  <c r="AQ2228"/>
  <c r="U2228"/>
  <c r="B2228"/>
  <c r="BJ2227"/>
  <c r="BI2227"/>
  <c r="BH2227"/>
  <c r="BG2227"/>
  <c r="BF2227"/>
  <c r="BE2227"/>
  <c r="BD2227"/>
  <c r="BC2227"/>
  <c r="BB2227"/>
  <c r="BA2227"/>
  <c r="AZ2227"/>
  <c r="AY2227"/>
  <c r="AX2227"/>
  <c r="AW2227"/>
  <c r="AV2227"/>
  <c r="AU2227"/>
  <c r="AT2227"/>
  <c r="AS2227"/>
  <c r="AP2227"/>
  <c r="U2227"/>
  <c r="A2227"/>
  <c r="BJ2226"/>
  <c r="BI2226"/>
  <c r="BH2226"/>
  <c r="BG2226"/>
  <c r="BF2226"/>
  <c r="BE2226"/>
  <c r="BD2226"/>
  <c r="BC2226"/>
  <c r="BB2226"/>
  <c r="BA2226"/>
  <c r="AZ2226"/>
  <c r="AY2226"/>
  <c r="AX2226"/>
  <c r="AW2226"/>
  <c r="AV2226"/>
  <c r="AU2226"/>
  <c r="AT2226"/>
  <c r="AS2226"/>
  <c r="AN2226"/>
  <c r="AM2226"/>
  <c r="AL2226"/>
  <c r="AK2226"/>
  <c r="AJ2226"/>
  <c r="AI2226"/>
  <c r="AH2226"/>
  <c r="AG2226"/>
  <c r="AF2226"/>
  <c r="AE2226"/>
  <c r="AD2226"/>
  <c r="AC2226"/>
  <c r="AB2226"/>
  <c r="AA2226"/>
  <c r="Z2226"/>
  <c r="Y2226"/>
  <c r="X2226"/>
  <c r="U2226"/>
  <c r="T2226"/>
  <c r="S2226"/>
  <c r="R2226"/>
  <c r="Q2226"/>
  <c r="P2226"/>
  <c r="O2226"/>
  <c r="N2226"/>
  <c r="M2226"/>
  <c r="L2226"/>
  <c r="K2226"/>
  <c r="J2226"/>
  <c r="I2226"/>
  <c r="H2226"/>
  <c r="G2226"/>
  <c r="F2226"/>
  <c r="E2226"/>
  <c r="D2226"/>
  <c r="BJ2223"/>
  <c r="BI2223"/>
  <c r="BH2223"/>
  <c r="BG2223"/>
  <c r="BF2223"/>
  <c r="BE2223"/>
  <c r="BD2223"/>
  <c r="BC2223"/>
  <c r="BB2223"/>
  <c r="BA2223"/>
  <c r="AZ2223"/>
  <c r="AY2223"/>
  <c r="AX2223"/>
  <c r="AW2223"/>
  <c r="AV2223"/>
  <c r="AU2223"/>
  <c r="AT2223"/>
  <c r="AS2223"/>
  <c r="U2223"/>
  <c r="T2223"/>
  <c r="S2223"/>
  <c r="R2223"/>
  <c r="Q2223"/>
  <c r="P2223"/>
  <c r="O2223"/>
  <c r="N2223"/>
  <c r="M2223"/>
  <c r="L2223"/>
  <c r="K2223"/>
  <c r="J2223"/>
  <c r="I2223"/>
  <c r="H2223"/>
  <c r="G2223"/>
  <c r="F2223"/>
  <c r="E2223"/>
  <c r="D2223"/>
  <c r="BJ2222"/>
  <c r="BI2222"/>
  <c r="BH2222"/>
  <c r="BG2222"/>
  <c r="BF2222"/>
  <c r="BE2222"/>
  <c r="BD2222"/>
  <c r="BC2222"/>
  <c r="BB2222"/>
  <c r="BA2222"/>
  <c r="AZ2222"/>
  <c r="AY2222"/>
  <c r="AX2222"/>
  <c r="AW2222"/>
  <c r="AV2222"/>
  <c r="AU2222"/>
  <c r="AT2222"/>
  <c r="AS2222"/>
  <c r="U2222"/>
  <c r="BJ2221"/>
  <c r="BI2221"/>
  <c r="BH2221"/>
  <c r="BG2221"/>
  <c r="BF2221"/>
  <c r="BE2221"/>
  <c r="BD2221"/>
  <c r="BC2221"/>
  <c r="BB2221"/>
  <c r="BA2221"/>
  <c r="AZ2221"/>
  <c r="AY2221"/>
  <c r="AX2221"/>
  <c r="AW2221"/>
  <c r="AV2221"/>
  <c r="AU2221"/>
  <c r="AT2221"/>
  <c r="AS2221"/>
  <c r="U2221"/>
  <c r="BJ2220"/>
  <c r="BI2220"/>
  <c r="BH2220"/>
  <c r="BG2220"/>
  <c r="BF2220"/>
  <c r="BE2220"/>
  <c r="BD2220"/>
  <c r="BC2220"/>
  <c r="BB2220"/>
  <c r="BA2220"/>
  <c r="AZ2220"/>
  <c r="AY2220"/>
  <c r="AX2220"/>
  <c r="AW2220"/>
  <c r="AV2220"/>
  <c r="AU2220"/>
  <c r="AT2220"/>
  <c r="AS2220"/>
  <c r="U2220"/>
  <c r="BJ2219"/>
  <c r="BI2219"/>
  <c r="BH2219"/>
  <c r="BG2219"/>
  <c r="BF2219"/>
  <c r="BE2219"/>
  <c r="BD2219"/>
  <c r="BC2219"/>
  <c r="BB2219"/>
  <c r="BA2219"/>
  <c r="AZ2219"/>
  <c r="AY2219"/>
  <c r="AX2219"/>
  <c r="AW2219"/>
  <c r="AV2219"/>
  <c r="AU2219"/>
  <c r="AT2219"/>
  <c r="AS2219"/>
  <c r="U2219"/>
  <c r="BJ2218"/>
  <c r="BI2218"/>
  <c r="BH2218"/>
  <c r="BG2218"/>
  <c r="BF2218"/>
  <c r="BE2218"/>
  <c r="BD2218"/>
  <c r="BC2218"/>
  <c r="BB2218"/>
  <c r="BA2218"/>
  <c r="AZ2218"/>
  <c r="AY2218"/>
  <c r="AX2218"/>
  <c r="AW2218"/>
  <c r="AV2218"/>
  <c r="AU2218"/>
  <c r="AT2218"/>
  <c r="AS2218"/>
  <c r="U2218"/>
  <c r="BJ2217"/>
  <c r="BI2217"/>
  <c r="BH2217"/>
  <c r="BG2217"/>
  <c r="BF2217"/>
  <c r="BE2217"/>
  <c r="BD2217"/>
  <c r="BC2217"/>
  <c r="BB2217"/>
  <c r="BA2217"/>
  <c r="AZ2217"/>
  <c r="AY2217"/>
  <c r="AX2217"/>
  <c r="AW2217"/>
  <c r="AV2217"/>
  <c r="AU2217"/>
  <c r="AT2217"/>
  <c r="AS2217"/>
  <c r="U2217"/>
  <c r="BJ2216"/>
  <c r="BI2216"/>
  <c r="BH2216"/>
  <c r="BG2216"/>
  <c r="BF2216"/>
  <c r="BE2216"/>
  <c r="BD2216"/>
  <c r="BC2216"/>
  <c r="BB2216"/>
  <c r="BA2216"/>
  <c r="AZ2216"/>
  <c r="AY2216"/>
  <c r="AX2216"/>
  <c r="AW2216"/>
  <c r="AV2216"/>
  <c r="AU2216"/>
  <c r="AT2216"/>
  <c r="AS2216"/>
  <c r="U2216"/>
  <c r="BJ2215"/>
  <c r="BI2215"/>
  <c r="BH2215"/>
  <c r="BG2215"/>
  <c r="BF2215"/>
  <c r="BE2215"/>
  <c r="BD2215"/>
  <c r="BC2215"/>
  <c r="BB2215"/>
  <c r="BA2215"/>
  <c r="AZ2215"/>
  <c r="AY2215"/>
  <c r="AX2215"/>
  <c r="AW2215"/>
  <c r="AV2215"/>
  <c r="AU2215"/>
  <c r="AT2215"/>
  <c r="AS2215"/>
  <c r="AQ2215"/>
  <c r="U2215"/>
  <c r="B2215"/>
  <c r="BJ2214"/>
  <c r="BI2214"/>
  <c r="BH2214"/>
  <c r="BG2214"/>
  <c r="BF2214"/>
  <c r="BE2214"/>
  <c r="BD2214"/>
  <c r="BC2214"/>
  <c r="BB2214"/>
  <c r="BA2214"/>
  <c r="AZ2214"/>
  <c r="AY2214"/>
  <c r="AX2214"/>
  <c r="AW2214"/>
  <c r="AV2214"/>
  <c r="AU2214"/>
  <c r="AT2214"/>
  <c r="AS2214"/>
  <c r="AP2214"/>
  <c r="U2214"/>
  <c r="A2214"/>
  <c r="BJ2213"/>
  <c r="BI2213"/>
  <c r="BH2213"/>
  <c r="BG2213"/>
  <c r="BF2213"/>
  <c r="BE2213"/>
  <c r="BD2213"/>
  <c r="BC2213"/>
  <c r="BB2213"/>
  <c r="BA2213"/>
  <c r="AZ2213"/>
  <c r="AY2213"/>
  <c r="AX2213"/>
  <c r="AW2213"/>
  <c r="AV2213"/>
  <c r="AU2213"/>
  <c r="AT2213"/>
  <c r="AS2213"/>
  <c r="AN2213"/>
  <c r="AM2213"/>
  <c r="AL2213"/>
  <c r="AK2213"/>
  <c r="AJ2213"/>
  <c r="AI2213"/>
  <c r="AH2213"/>
  <c r="AG2213"/>
  <c r="AF2213"/>
  <c r="AE2213"/>
  <c r="AD2213"/>
  <c r="AC2213"/>
  <c r="AB2213"/>
  <c r="AA2213"/>
  <c r="Z2213"/>
  <c r="Y2213"/>
  <c r="X2213"/>
  <c r="U2213"/>
  <c r="T2213"/>
  <c r="S2213"/>
  <c r="R2213"/>
  <c r="Q2213"/>
  <c r="P2213"/>
  <c r="O2213"/>
  <c r="N2213"/>
  <c r="M2213"/>
  <c r="L2213"/>
  <c r="K2213"/>
  <c r="J2213"/>
  <c r="I2213"/>
  <c r="H2213"/>
  <c r="G2213"/>
  <c r="F2213"/>
  <c r="E2213"/>
  <c r="D2213"/>
  <c r="BJ2210"/>
  <c r="BI2210"/>
  <c r="BH2210"/>
  <c r="BG2210"/>
  <c r="BF2210"/>
  <c r="BE2210"/>
  <c r="BD2210"/>
  <c r="BC2210"/>
  <c r="BB2210"/>
  <c r="BA2210"/>
  <c r="AZ2210"/>
  <c r="AY2210"/>
  <c r="AX2210"/>
  <c r="AW2210"/>
  <c r="AV2210"/>
  <c r="AU2210"/>
  <c r="AT2210"/>
  <c r="AS2210"/>
  <c r="U2210"/>
  <c r="T2210"/>
  <c r="S2210"/>
  <c r="R2210"/>
  <c r="Q2210"/>
  <c r="P2210"/>
  <c r="O2210"/>
  <c r="N2210"/>
  <c r="M2210"/>
  <c r="L2210"/>
  <c r="K2210"/>
  <c r="J2210"/>
  <c r="I2210"/>
  <c r="H2210"/>
  <c r="G2210"/>
  <c r="F2210"/>
  <c r="E2210"/>
  <c r="D2210"/>
  <c r="BJ2209"/>
  <c r="BI2209"/>
  <c r="BH2209"/>
  <c r="BG2209"/>
  <c r="BF2209"/>
  <c r="BE2209"/>
  <c r="BD2209"/>
  <c r="BC2209"/>
  <c r="BB2209"/>
  <c r="BA2209"/>
  <c r="AZ2209"/>
  <c r="AY2209"/>
  <c r="AX2209"/>
  <c r="AW2209"/>
  <c r="AV2209"/>
  <c r="AU2209"/>
  <c r="AT2209"/>
  <c r="AS2209"/>
  <c r="U2209"/>
  <c r="BJ2208"/>
  <c r="BI2208"/>
  <c r="BH2208"/>
  <c r="BG2208"/>
  <c r="BF2208"/>
  <c r="BE2208"/>
  <c r="BD2208"/>
  <c r="BC2208"/>
  <c r="BB2208"/>
  <c r="BA2208"/>
  <c r="AZ2208"/>
  <c r="AY2208"/>
  <c r="AX2208"/>
  <c r="AW2208"/>
  <c r="AV2208"/>
  <c r="AU2208"/>
  <c r="AT2208"/>
  <c r="AS2208"/>
  <c r="U2208"/>
  <c r="BJ2207"/>
  <c r="BI2207"/>
  <c r="BH2207"/>
  <c r="BG2207"/>
  <c r="BF2207"/>
  <c r="BE2207"/>
  <c r="BD2207"/>
  <c r="BC2207"/>
  <c r="BB2207"/>
  <c r="BA2207"/>
  <c r="AZ2207"/>
  <c r="AY2207"/>
  <c r="AX2207"/>
  <c r="AW2207"/>
  <c r="AV2207"/>
  <c r="AU2207"/>
  <c r="AT2207"/>
  <c r="AS2207"/>
  <c r="U2207"/>
  <c r="BJ2206"/>
  <c r="BI2206"/>
  <c r="BH2206"/>
  <c r="BG2206"/>
  <c r="BF2206"/>
  <c r="BE2206"/>
  <c r="BD2206"/>
  <c r="BC2206"/>
  <c r="BB2206"/>
  <c r="BA2206"/>
  <c r="AZ2206"/>
  <c r="AY2206"/>
  <c r="AX2206"/>
  <c r="AW2206"/>
  <c r="AV2206"/>
  <c r="AU2206"/>
  <c r="AT2206"/>
  <c r="AS2206"/>
  <c r="U2206"/>
  <c r="BJ2205"/>
  <c r="BI2205"/>
  <c r="BH2205"/>
  <c r="BG2205"/>
  <c r="BF2205"/>
  <c r="BE2205"/>
  <c r="BD2205"/>
  <c r="BC2205"/>
  <c r="BB2205"/>
  <c r="BA2205"/>
  <c r="AZ2205"/>
  <c r="AY2205"/>
  <c r="AX2205"/>
  <c r="AW2205"/>
  <c r="AV2205"/>
  <c r="AU2205"/>
  <c r="AT2205"/>
  <c r="AS2205"/>
  <c r="U2205"/>
  <c r="BJ2204"/>
  <c r="BI2204"/>
  <c r="BH2204"/>
  <c r="BG2204"/>
  <c r="BF2204"/>
  <c r="BE2204"/>
  <c r="BD2204"/>
  <c r="BC2204"/>
  <c r="BB2204"/>
  <c r="BA2204"/>
  <c r="AZ2204"/>
  <c r="AY2204"/>
  <c r="AX2204"/>
  <c r="AW2204"/>
  <c r="AV2204"/>
  <c r="AU2204"/>
  <c r="AT2204"/>
  <c r="AS2204"/>
  <c r="U2204"/>
  <c r="BJ2203"/>
  <c r="BI2203"/>
  <c r="BH2203"/>
  <c r="BG2203"/>
  <c r="BF2203"/>
  <c r="BE2203"/>
  <c r="BD2203"/>
  <c r="BC2203"/>
  <c r="BB2203"/>
  <c r="BA2203"/>
  <c r="AZ2203"/>
  <c r="AY2203"/>
  <c r="AX2203"/>
  <c r="AW2203"/>
  <c r="AV2203"/>
  <c r="AU2203"/>
  <c r="AT2203"/>
  <c r="AS2203"/>
  <c r="U2203"/>
  <c r="BJ2202"/>
  <c r="BI2202"/>
  <c r="BH2202"/>
  <c r="BG2202"/>
  <c r="BF2202"/>
  <c r="BE2202"/>
  <c r="BD2202"/>
  <c r="BC2202"/>
  <c r="BB2202"/>
  <c r="BA2202"/>
  <c r="AZ2202"/>
  <c r="AY2202"/>
  <c r="AX2202"/>
  <c r="AW2202"/>
  <c r="AV2202"/>
  <c r="AU2202"/>
  <c r="AT2202"/>
  <c r="AS2202"/>
  <c r="AQ2202"/>
  <c r="U2202"/>
  <c r="B2202"/>
  <c r="BJ2201"/>
  <c r="BI2201"/>
  <c r="BH2201"/>
  <c r="BG2201"/>
  <c r="BF2201"/>
  <c r="BE2201"/>
  <c r="BD2201"/>
  <c r="BC2201"/>
  <c r="BB2201"/>
  <c r="BA2201"/>
  <c r="AZ2201"/>
  <c r="AY2201"/>
  <c r="AX2201"/>
  <c r="AW2201"/>
  <c r="AV2201"/>
  <c r="AU2201"/>
  <c r="AT2201"/>
  <c r="AS2201"/>
  <c r="AP2201"/>
  <c r="U2201"/>
  <c r="A2201"/>
  <c r="BJ2200"/>
  <c r="BI2200"/>
  <c r="BH2200"/>
  <c r="BG2200"/>
  <c r="BF2200"/>
  <c r="BE2200"/>
  <c r="BD2200"/>
  <c r="BC2200"/>
  <c r="BB2200"/>
  <c r="BA2200"/>
  <c r="AZ2200"/>
  <c r="AY2200"/>
  <c r="AX2200"/>
  <c r="AW2200"/>
  <c r="AV2200"/>
  <c r="AU2200"/>
  <c r="AT2200"/>
  <c r="AS2200"/>
  <c r="AN2200"/>
  <c r="AM2200"/>
  <c r="AL2200"/>
  <c r="AK2200"/>
  <c r="AJ2200"/>
  <c r="AI2200"/>
  <c r="AH2200"/>
  <c r="AG2200"/>
  <c r="AF2200"/>
  <c r="AE2200"/>
  <c r="AD2200"/>
  <c r="AC2200"/>
  <c r="AB2200"/>
  <c r="AA2200"/>
  <c r="Z2200"/>
  <c r="Y2200"/>
  <c r="X2200"/>
  <c r="U2200"/>
  <c r="T2200"/>
  <c r="S2200"/>
  <c r="R2200"/>
  <c r="Q2200"/>
  <c r="P2200"/>
  <c r="O2200"/>
  <c r="N2200"/>
  <c r="M2200"/>
  <c r="L2200"/>
  <c r="K2200"/>
  <c r="J2200"/>
  <c r="I2200"/>
  <c r="H2200"/>
  <c r="G2200"/>
  <c r="F2200"/>
  <c r="E2200"/>
  <c r="D2200"/>
  <c r="BJ2197"/>
  <c r="BI2197"/>
  <c r="BH2197"/>
  <c r="BG2197"/>
  <c r="BF2197"/>
  <c r="BE2197"/>
  <c r="BD2197"/>
  <c r="BC2197"/>
  <c r="BB2197"/>
  <c r="BA2197"/>
  <c r="AZ2197"/>
  <c r="AY2197"/>
  <c r="AX2197"/>
  <c r="AW2197"/>
  <c r="AV2197"/>
  <c r="AU2197"/>
  <c r="AT2197"/>
  <c r="AS2197"/>
  <c r="U2197"/>
  <c r="T2197"/>
  <c r="S2197"/>
  <c r="R2197"/>
  <c r="Q2197"/>
  <c r="P2197"/>
  <c r="O2197"/>
  <c r="N2197"/>
  <c r="M2197"/>
  <c r="L2197"/>
  <c r="K2197"/>
  <c r="J2197"/>
  <c r="I2197"/>
  <c r="H2197"/>
  <c r="G2197"/>
  <c r="F2197"/>
  <c r="E2197"/>
  <c r="D2197"/>
  <c r="BJ2196"/>
  <c r="BI2196"/>
  <c r="BH2196"/>
  <c r="BG2196"/>
  <c r="BF2196"/>
  <c r="BE2196"/>
  <c r="BD2196"/>
  <c r="BC2196"/>
  <c r="BB2196"/>
  <c r="BA2196"/>
  <c r="AZ2196"/>
  <c r="AY2196"/>
  <c r="AX2196"/>
  <c r="AW2196"/>
  <c r="AV2196"/>
  <c r="AU2196"/>
  <c r="AT2196"/>
  <c r="AS2196"/>
  <c r="U2196"/>
  <c r="BJ2195"/>
  <c r="BI2195"/>
  <c r="BH2195"/>
  <c r="BG2195"/>
  <c r="BF2195"/>
  <c r="BE2195"/>
  <c r="BD2195"/>
  <c r="BC2195"/>
  <c r="BB2195"/>
  <c r="BA2195"/>
  <c r="AZ2195"/>
  <c r="AY2195"/>
  <c r="AX2195"/>
  <c r="AW2195"/>
  <c r="AV2195"/>
  <c r="AU2195"/>
  <c r="AT2195"/>
  <c r="AS2195"/>
  <c r="U2195"/>
  <c r="BJ2194"/>
  <c r="BI2194"/>
  <c r="BH2194"/>
  <c r="BG2194"/>
  <c r="BF2194"/>
  <c r="BE2194"/>
  <c r="BD2194"/>
  <c r="BC2194"/>
  <c r="BB2194"/>
  <c r="BA2194"/>
  <c r="AZ2194"/>
  <c r="AY2194"/>
  <c r="AX2194"/>
  <c r="AW2194"/>
  <c r="AV2194"/>
  <c r="AU2194"/>
  <c r="AT2194"/>
  <c r="AS2194"/>
  <c r="U2194"/>
  <c r="BJ2193"/>
  <c r="BI2193"/>
  <c r="BH2193"/>
  <c r="BG2193"/>
  <c r="BF2193"/>
  <c r="BE2193"/>
  <c r="BD2193"/>
  <c r="BC2193"/>
  <c r="BB2193"/>
  <c r="BA2193"/>
  <c r="AZ2193"/>
  <c r="AY2193"/>
  <c r="AX2193"/>
  <c r="AW2193"/>
  <c r="AV2193"/>
  <c r="AU2193"/>
  <c r="AT2193"/>
  <c r="AS2193"/>
  <c r="U2193"/>
  <c r="BJ2192"/>
  <c r="BI2192"/>
  <c r="BH2192"/>
  <c r="BG2192"/>
  <c r="BF2192"/>
  <c r="BE2192"/>
  <c r="BD2192"/>
  <c r="BC2192"/>
  <c r="BB2192"/>
  <c r="BA2192"/>
  <c r="AZ2192"/>
  <c r="AY2192"/>
  <c r="AX2192"/>
  <c r="AW2192"/>
  <c r="AV2192"/>
  <c r="AU2192"/>
  <c r="AT2192"/>
  <c r="AS2192"/>
  <c r="U2192"/>
  <c r="BJ2191"/>
  <c r="BI2191"/>
  <c r="BH2191"/>
  <c r="BG2191"/>
  <c r="BF2191"/>
  <c r="BE2191"/>
  <c r="BD2191"/>
  <c r="BC2191"/>
  <c r="BB2191"/>
  <c r="BA2191"/>
  <c r="AZ2191"/>
  <c r="AY2191"/>
  <c r="AX2191"/>
  <c r="AW2191"/>
  <c r="AV2191"/>
  <c r="AU2191"/>
  <c r="AT2191"/>
  <c r="AS2191"/>
  <c r="U2191"/>
  <c r="BJ2190"/>
  <c r="BI2190"/>
  <c r="BH2190"/>
  <c r="BG2190"/>
  <c r="BF2190"/>
  <c r="BE2190"/>
  <c r="BD2190"/>
  <c r="BC2190"/>
  <c r="BB2190"/>
  <c r="BA2190"/>
  <c r="AZ2190"/>
  <c r="AY2190"/>
  <c r="AX2190"/>
  <c r="AW2190"/>
  <c r="AV2190"/>
  <c r="AU2190"/>
  <c r="AT2190"/>
  <c r="AS2190"/>
  <c r="U2190"/>
  <c r="BJ2189"/>
  <c r="BI2189"/>
  <c r="BH2189"/>
  <c r="BG2189"/>
  <c r="BF2189"/>
  <c r="BE2189"/>
  <c r="BD2189"/>
  <c r="BC2189"/>
  <c r="BB2189"/>
  <c r="BA2189"/>
  <c r="AZ2189"/>
  <c r="AY2189"/>
  <c r="AX2189"/>
  <c r="AW2189"/>
  <c r="AV2189"/>
  <c r="AU2189"/>
  <c r="AT2189"/>
  <c r="AS2189"/>
  <c r="AQ2189"/>
  <c r="U2189"/>
  <c r="B2189"/>
  <c r="BJ2188"/>
  <c r="BI2188"/>
  <c r="BH2188"/>
  <c r="BG2188"/>
  <c r="BF2188"/>
  <c r="BE2188"/>
  <c r="BD2188"/>
  <c r="BC2188"/>
  <c r="BB2188"/>
  <c r="BA2188"/>
  <c r="AZ2188"/>
  <c r="AY2188"/>
  <c r="AX2188"/>
  <c r="AW2188"/>
  <c r="AV2188"/>
  <c r="AU2188"/>
  <c r="AT2188"/>
  <c r="AS2188"/>
  <c r="AP2188"/>
  <c r="U2188"/>
  <c r="A2188"/>
  <c r="BI2187"/>
  <c r="BH2187"/>
  <c r="BG2187"/>
  <c r="BF2187"/>
  <c r="BE2187"/>
  <c r="BD2187"/>
  <c r="BC2187"/>
  <c r="BB2187"/>
  <c r="BA2187"/>
  <c r="AZ2187"/>
  <c r="AY2187"/>
  <c r="AX2187"/>
  <c r="AW2187"/>
  <c r="AV2187"/>
  <c r="AU2187"/>
  <c r="AT2187"/>
  <c r="AS2187"/>
  <c r="AN2187"/>
  <c r="AM2187"/>
  <c r="AL2187"/>
  <c r="AK2187"/>
  <c r="AJ2187"/>
  <c r="AI2187"/>
  <c r="AH2187"/>
  <c r="AG2187"/>
  <c r="AF2187"/>
  <c r="AE2187"/>
  <c r="AD2187"/>
  <c r="AC2187"/>
  <c r="AB2187"/>
  <c r="AA2187"/>
  <c r="Z2187"/>
  <c r="Y2187"/>
  <c r="X2187"/>
  <c r="U2187"/>
  <c r="T2187"/>
  <c r="S2187"/>
  <c r="R2187"/>
  <c r="Q2187"/>
  <c r="P2187"/>
  <c r="O2187"/>
  <c r="N2187"/>
  <c r="M2187"/>
  <c r="L2187"/>
  <c r="K2187"/>
  <c r="J2187"/>
  <c r="I2187"/>
  <c r="H2187"/>
  <c r="G2187"/>
  <c r="F2187"/>
  <c r="E2187"/>
  <c r="D2187"/>
  <c r="BJ2184"/>
  <c r="BI2184"/>
  <c r="BH2184"/>
  <c r="BG2184"/>
  <c r="BF2184"/>
  <c r="BE2184"/>
  <c r="BD2184"/>
  <c r="BC2184"/>
  <c r="BB2184"/>
  <c r="BA2184"/>
  <c r="AZ2184"/>
  <c r="AY2184"/>
  <c r="AX2184"/>
  <c r="AW2184"/>
  <c r="AV2184"/>
  <c r="AU2184"/>
  <c r="AT2184"/>
  <c r="AS2184"/>
  <c r="U2184"/>
  <c r="T2184"/>
  <c r="S2184"/>
  <c r="R2184"/>
  <c r="Q2184"/>
  <c r="P2184"/>
  <c r="O2184"/>
  <c r="N2184"/>
  <c r="M2184"/>
  <c r="L2184"/>
  <c r="K2184"/>
  <c r="J2184"/>
  <c r="I2184"/>
  <c r="H2184"/>
  <c r="G2184"/>
  <c r="F2184"/>
  <c r="E2184"/>
  <c r="D2184"/>
  <c r="BJ2183"/>
  <c r="BI2183"/>
  <c r="BH2183"/>
  <c r="BG2183"/>
  <c r="BF2183"/>
  <c r="BE2183"/>
  <c r="BD2183"/>
  <c r="BC2183"/>
  <c r="BB2183"/>
  <c r="BA2183"/>
  <c r="AZ2183"/>
  <c r="AY2183"/>
  <c r="AX2183"/>
  <c r="AW2183"/>
  <c r="AV2183"/>
  <c r="AU2183"/>
  <c r="AT2183"/>
  <c r="AS2183"/>
  <c r="U2183"/>
  <c r="BJ2182"/>
  <c r="BI2182"/>
  <c r="BH2182"/>
  <c r="BG2182"/>
  <c r="BF2182"/>
  <c r="BE2182"/>
  <c r="BD2182"/>
  <c r="BC2182"/>
  <c r="BB2182"/>
  <c r="BA2182"/>
  <c r="AZ2182"/>
  <c r="AY2182"/>
  <c r="AX2182"/>
  <c r="AW2182"/>
  <c r="AV2182"/>
  <c r="AU2182"/>
  <c r="AT2182"/>
  <c r="AS2182"/>
  <c r="U2182"/>
  <c r="BJ2181"/>
  <c r="BI2181"/>
  <c r="BH2181"/>
  <c r="BG2181"/>
  <c r="BF2181"/>
  <c r="BE2181"/>
  <c r="BD2181"/>
  <c r="BC2181"/>
  <c r="BB2181"/>
  <c r="BA2181"/>
  <c r="AZ2181"/>
  <c r="AY2181"/>
  <c r="AX2181"/>
  <c r="AW2181"/>
  <c r="AV2181"/>
  <c r="AU2181"/>
  <c r="AT2181"/>
  <c r="AS2181"/>
  <c r="U2181"/>
  <c r="BJ2180"/>
  <c r="BI2180"/>
  <c r="BH2180"/>
  <c r="BG2180"/>
  <c r="BF2180"/>
  <c r="BE2180"/>
  <c r="BD2180"/>
  <c r="BC2180"/>
  <c r="BB2180"/>
  <c r="BA2180"/>
  <c r="AZ2180"/>
  <c r="AY2180"/>
  <c r="AX2180"/>
  <c r="AW2180"/>
  <c r="AV2180"/>
  <c r="AU2180"/>
  <c r="AT2180"/>
  <c r="AS2180"/>
  <c r="U2180"/>
  <c r="BJ2179"/>
  <c r="BI2179"/>
  <c r="BH2179"/>
  <c r="BG2179"/>
  <c r="BF2179"/>
  <c r="BE2179"/>
  <c r="BD2179"/>
  <c r="BC2179"/>
  <c r="BB2179"/>
  <c r="BA2179"/>
  <c r="AZ2179"/>
  <c r="AY2179"/>
  <c r="AX2179"/>
  <c r="AW2179"/>
  <c r="AV2179"/>
  <c r="AU2179"/>
  <c r="AT2179"/>
  <c r="AS2179"/>
  <c r="U2179"/>
  <c r="BJ2178"/>
  <c r="BI2178"/>
  <c r="BH2178"/>
  <c r="BG2178"/>
  <c r="BF2178"/>
  <c r="BE2178"/>
  <c r="BD2178"/>
  <c r="BC2178"/>
  <c r="BB2178"/>
  <c r="BA2178"/>
  <c r="AZ2178"/>
  <c r="AY2178"/>
  <c r="AX2178"/>
  <c r="AW2178"/>
  <c r="AV2178"/>
  <c r="AU2178"/>
  <c r="AT2178"/>
  <c r="AS2178"/>
  <c r="U2178"/>
  <c r="BJ2177"/>
  <c r="BI2177"/>
  <c r="BH2177"/>
  <c r="BG2177"/>
  <c r="BF2177"/>
  <c r="BE2177"/>
  <c r="BD2177"/>
  <c r="BC2177"/>
  <c r="BB2177"/>
  <c r="BA2177"/>
  <c r="AZ2177"/>
  <c r="AY2177"/>
  <c r="AX2177"/>
  <c r="AW2177"/>
  <c r="AV2177"/>
  <c r="AU2177"/>
  <c r="AT2177"/>
  <c r="AS2177"/>
  <c r="U2177"/>
  <c r="BJ2176"/>
  <c r="BI2176"/>
  <c r="BH2176"/>
  <c r="BG2176"/>
  <c r="BF2176"/>
  <c r="BE2176"/>
  <c r="BD2176"/>
  <c r="BC2176"/>
  <c r="BB2176"/>
  <c r="BA2176"/>
  <c r="AZ2176"/>
  <c r="AY2176"/>
  <c r="AX2176"/>
  <c r="AW2176"/>
  <c r="AV2176"/>
  <c r="AU2176"/>
  <c r="AT2176"/>
  <c r="AS2176"/>
  <c r="AQ2176"/>
  <c r="U2176"/>
  <c r="B2176"/>
  <c r="BJ2175"/>
  <c r="BI2175"/>
  <c r="BH2175"/>
  <c r="BG2175"/>
  <c r="BF2175"/>
  <c r="BE2175"/>
  <c r="BD2175"/>
  <c r="BC2175"/>
  <c r="BB2175"/>
  <c r="BA2175"/>
  <c r="AZ2175"/>
  <c r="AY2175"/>
  <c r="AX2175"/>
  <c r="AW2175"/>
  <c r="AV2175"/>
  <c r="AU2175"/>
  <c r="AT2175"/>
  <c r="AS2175"/>
  <c r="AP2175"/>
  <c r="U2175"/>
  <c r="A2175"/>
  <c r="BJ2174"/>
  <c r="BI2174"/>
  <c r="BH2174"/>
  <c r="BG2174"/>
  <c r="BF2174"/>
  <c r="BE2174"/>
  <c r="BD2174"/>
  <c r="BC2174"/>
  <c r="BB2174"/>
  <c r="BA2174"/>
  <c r="AZ2174"/>
  <c r="AY2174"/>
  <c r="AX2174"/>
  <c r="AW2174"/>
  <c r="AV2174"/>
  <c r="AU2174"/>
  <c r="AT2174"/>
  <c r="AS2174"/>
  <c r="AN2174"/>
  <c r="AM2174"/>
  <c r="AL2174"/>
  <c r="AK2174"/>
  <c r="AJ2174"/>
  <c r="AI2174"/>
  <c r="AH2174"/>
  <c r="AG2174"/>
  <c r="AF2174"/>
  <c r="AE2174"/>
  <c r="AD2174"/>
  <c r="AC2174"/>
  <c r="AB2174"/>
  <c r="AA2174"/>
  <c r="Z2174"/>
  <c r="Y2174"/>
  <c r="X2174"/>
  <c r="U2174"/>
  <c r="T2174"/>
  <c r="S2174"/>
  <c r="R2174"/>
  <c r="Q2174"/>
  <c r="P2174"/>
  <c r="O2174"/>
  <c r="N2174"/>
  <c r="M2174"/>
  <c r="L2174"/>
  <c r="K2174"/>
  <c r="J2174"/>
  <c r="I2174"/>
  <c r="H2174"/>
  <c r="G2174"/>
  <c r="F2174"/>
  <c r="E2174"/>
  <c r="D2174"/>
  <c r="BJ2171"/>
  <c r="BI2171"/>
  <c r="BH2171"/>
  <c r="BG2171"/>
  <c r="BF2171"/>
  <c r="BE2171"/>
  <c r="BD2171"/>
  <c r="BC2171"/>
  <c r="BB2171"/>
  <c r="BA2171"/>
  <c r="AZ2171"/>
  <c r="AY2171"/>
  <c r="AX2171"/>
  <c r="AW2171"/>
  <c r="AV2171"/>
  <c r="AU2171"/>
  <c r="AT2171"/>
  <c r="AS2171"/>
  <c r="U2171"/>
  <c r="T2171"/>
  <c r="S2171"/>
  <c r="R2171"/>
  <c r="Q2171"/>
  <c r="P2171"/>
  <c r="O2171"/>
  <c r="N2171"/>
  <c r="M2171"/>
  <c r="L2171"/>
  <c r="K2171"/>
  <c r="J2171"/>
  <c r="I2171"/>
  <c r="H2171"/>
  <c r="G2171"/>
  <c r="F2171"/>
  <c r="E2171"/>
  <c r="D2171"/>
  <c r="BJ2170"/>
  <c r="BI2170"/>
  <c r="BH2170"/>
  <c r="BG2170"/>
  <c r="BF2170"/>
  <c r="BE2170"/>
  <c r="BD2170"/>
  <c r="BC2170"/>
  <c r="BB2170"/>
  <c r="BA2170"/>
  <c r="AZ2170"/>
  <c r="AY2170"/>
  <c r="AX2170"/>
  <c r="AW2170"/>
  <c r="AV2170"/>
  <c r="AU2170"/>
  <c r="AT2170"/>
  <c r="AS2170"/>
  <c r="U2170"/>
  <c r="BJ2169"/>
  <c r="BI2169"/>
  <c r="BH2169"/>
  <c r="BG2169"/>
  <c r="BF2169"/>
  <c r="BE2169"/>
  <c r="BD2169"/>
  <c r="BC2169"/>
  <c r="BB2169"/>
  <c r="BA2169"/>
  <c r="AZ2169"/>
  <c r="AY2169"/>
  <c r="AX2169"/>
  <c r="AW2169"/>
  <c r="AV2169"/>
  <c r="AU2169"/>
  <c r="AT2169"/>
  <c r="AS2169"/>
  <c r="U2169"/>
  <c r="BJ2168"/>
  <c r="BI2168"/>
  <c r="BH2168"/>
  <c r="BG2168"/>
  <c r="BF2168"/>
  <c r="BE2168"/>
  <c r="BD2168"/>
  <c r="BC2168"/>
  <c r="BB2168"/>
  <c r="BA2168"/>
  <c r="AZ2168"/>
  <c r="AY2168"/>
  <c r="AX2168"/>
  <c r="AW2168"/>
  <c r="AV2168"/>
  <c r="AU2168"/>
  <c r="AT2168"/>
  <c r="AS2168"/>
  <c r="U2168"/>
  <c r="BJ2167"/>
  <c r="BI2167"/>
  <c r="BH2167"/>
  <c r="BG2167"/>
  <c r="BF2167"/>
  <c r="BE2167"/>
  <c r="BD2167"/>
  <c r="BC2167"/>
  <c r="BB2167"/>
  <c r="BA2167"/>
  <c r="AZ2167"/>
  <c r="AY2167"/>
  <c r="AX2167"/>
  <c r="AW2167"/>
  <c r="AV2167"/>
  <c r="AU2167"/>
  <c r="AT2167"/>
  <c r="AS2167"/>
  <c r="U2167"/>
  <c r="BJ2166"/>
  <c r="BI2166"/>
  <c r="BH2166"/>
  <c r="BG2166"/>
  <c r="BF2166"/>
  <c r="BE2166"/>
  <c r="BD2166"/>
  <c r="BC2166"/>
  <c r="BB2166"/>
  <c r="BA2166"/>
  <c r="AZ2166"/>
  <c r="AY2166"/>
  <c r="AX2166"/>
  <c r="AW2166"/>
  <c r="AV2166"/>
  <c r="AU2166"/>
  <c r="AT2166"/>
  <c r="AS2166"/>
  <c r="U2166"/>
  <c r="BJ2165"/>
  <c r="BI2165"/>
  <c r="BH2165"/>
  <c r="BG2165"/>
  <c r="BF2165"/>
  <c r="BE2165"/>
  <c r="BD2165"/>
  <c r="BC2165"/>
  <c r="BB2165"/>
  <c r="BA2165"/>
  <c r="AZ2165"/>
  <c r="AY2165"/>
  <c r="AX2165"/>
  <c r="AW2165"/>
  <c r="AV2165"/>
  <c r="AU2165"/>
  <c r="AT2165"/>
  <c r="AS2165"/>
  <c r="U2165"/>
  <c r="BJ2164"/>
  <c r="BI2164"/>
  <c r="BH2164"/>
  <c r="BG2164"/>
  <c r="BF2164"/>
  <c r="BE2164"/>
  <c r="BD2164"/>
  <c r="BC2164"/>
  <c r="BB2164"/>
  <c r="BA2164"/>
  <c r="AZ2164"/>
  <c r="AY2164"/>
  <c r="AX2164"/>
  <c r="AW2164"/>
  <c r="AV2164"/>
  <c r="AU2164"/>
  <c r="AT2164"/>
  <c r="AS2164"/>
  <c r="U2164"/>
  <c r="BJ2163"/>
  <c r="BI2163"/>
  <c r="BH2163"/>
  <c r="BG2163"/>
  <c r="BF2163"/>
  <c r="BE2163"/>
  <c r="BD2163"/>
  <c r="BC2163"/>
  <c r="BB2163"/>
  <c r="BA2163"/>
  <c r="AZ2163"/>
  <c r="AY2163"/>
  <c r="AX2163"/>
  <c r="AW2163"/>
  <c r="AV2163"/>
  <c r="AU2163"/>
  <c r="AT2163"/>
  <c r="AS2163"/>
  <c r="AQ2163"/>
  <c r="U2163"/>
  <c r="B2163"/>
  <c r="BJ2162"/>
  <c r="BI2162"/>
  <c r="BH2162"/>
  <c r="BG2162"/>
  <c r="BF2162"/>
  <c r="BE2162"/>
  <c r="BD2162"/>
  <c r="BC2162"/>
  <c r="BB2162"/>
  <c r="BA2162"/>
  <c r="AZ2162"/>
  <c r="AY2162"/>
  <c r="AX2162"/>
  <c r="AW2162"/>
  <c r="AV2162"/>
  <c r="AU2162"/>
  <c r="AT2162"/>
  <c r="AS2162"/>
  <c r="AP2162"/>
  <c r="U2162"/>
  <c r="A2162"/>
  <c r="BJ2161"/>
  <c r="BI2161"/>
  <c r="BH2161"/>
  <c r="BG2161"/>
  <c r="BF2161"/>
  <c r="BE2161"/>
  <c r="BD2161"/>
  <c r="BC2161"/>
  <c r="BB2161"/>
  <c r="BA2161"/>
  <c r="AZ2161"/>
  <c r="AY2161"/>
  <c r="AX2161"/>
  <c r="AW2161"/>
  <c r="AV2161"/>
  <c r="AU2161"/>
  <c r="AT2161"/>
  <c r="AS2161"/>
  <c r="AN2161"/>
  <c r="AM2161"/>
  <c r="AL2161"/>
  <c r="AK2161"/>
  <c r="AJ2161"/>
  <c r="AI2161"/>
  <c r="AH2161"/>
  <c r="AG2161"/>
  <c r="AF2161"/>
  <c r="AE2161"/>
  <c r="AD2161"/>
  <c r="AC2161"/>
  <c r="AB2161"/>
  <c r="AA2161"/>
  <c r="Z2161"/>
  <c r="Y2161"/>
  <c r="X2161"/>
  <c r="U2161"/>
  <c r="T2161"/>
  <c r="S2161"/>
  <c r="R2161"/>
  <c r="Q2161"/>
  <c r="P2161"/>
  <c r="O2161"/>
  <c r="N2161"/>
  <c r="M2161"/>
  <c r="L2161"/>
  <c r="K2161"/>
  <c r="J2161"/>
  <c r="I2161"/>
  <c r="H2161"/>
  <c r="G2161"/>
  <c r="F2161"/>
  <c r="E2161"/>
  <c r="D2161"/>
  <c r="BJ2158"/>
  <c r="BI2158"/>
  <c r="BH2158"/>
  <c r="BG2158"/>
  <c r="BF2158"/>
  <c r="BE2158"/>
  <c r="BD2158"/>
  <c r="BC2158"/>
  <c r="BB2158"/>
  <c r="BA2158"/>
  <c r="AZ2158"/>
  <c r="AY2158"/>
  <c r="AX2158"/>
  <c r="AW2158"/>
  <c r="AV2158"/>
  <c r="AU2158"/>
  <c r="AT2158"/>
  <c r="AS2158"/>
  <c r="U2158"/>
  <c r="T2158"/>
  <c r="S2158"/>
  <c r="R2158"/>
  <c r="Q2158"/>
  <c r="P2158"/>
  <c r="O2158"/>
  <c r="N2158"/>
  <c r="M2158"/>
  <c r="L2158"/>
  <c r="K2158"/>
  <c r="J2158"/>
  <c r="I2158"/>
  <c r="H2158"/>
  <c r="G2158"/>
  <c r="F2158"/>
  <c r="E2158"/>
  <c r="D2158"/>
  <c r="BJ2157"/>
  <c r="BI2157"/>
  <c r="BH2157"/>
  <c r="BG2157"/>
  <c r="BF2157"/>
  <c r="BE2157"/>
  <c r="BD2157"/>
  <c r="BC2157"/>
  <c r="BB2157"/>
  <c r="BA2157"/>
  <c r="AZ2157"/>
  <c r="AY2157"/>
  <c r="AX2157"/>
  <c r="AW2157"/>
  <c r="AV2157"/>
  <c r="AU2157"/>
  <c r="AT2157"/>
  <c r="AS2157"/>
  <c r="U2157"/>
  <c r="BJ2156"/>
  <c r="BI2156"/>
  <c r="BH2156"/>
  <c r="BG2156"/>
  <c r="BF2156"/>
  <c r="BE2156"/>
  <c r="BD2156"/>
  <c r="BC2156"/>
  <c r="BB2156"/>
  <c r="BA2156"/>
  <c r="AZ2156"/>
  <c r="AY2156"/>
  <c r="AX2156"/>
  <c r="AW2156"/>
  <c r="AV2156"/>
  <c r="AU2156"/>
  <c r="AT2156"/>
  <c r="AS2156"/>
  <c r="U2156"/>
  <c r="BJ2155"/>
  <c r="BI2155"/>
  <c r="BH2155"/>
  <c r="BG2155"/>
  <c r="BF2155"/>
  <c r="BE2155"/>
  <c r="BD2155"/>
  <c r="BC2155"/>
  <c r="BB2155"/>
  <c r="BA2155"/>
  <c r="AZ2155"/>
  <c r="AY2155"/>
  <c r="AX2155"/>
  <c r="AW2155"/>
  <c r="AV2155"/>
  <c r="AU2155"/>
  <c r="AT2155"/>
  <c r="AS2155"/>
  <c r="U2155"/>
  <c r="BJ2154"/>
  <c r="BI2154"/>
  <c r="BH2154"/>
  <c r="BG2154"/>
  <c r="BF2154"/>
  <c r="BE2154"/>
  <c r="BD2154"/>
  <c r="BC2154"/>
  <c r="BB2154"/>
  <c r="BA2154"/>
  <c r="AZ2154"/>
  <c r="AY2154"/>
  <c r="AX2154"/>
  <c r="AW2154"/>
  <c r="AV2154"/>
  <c r="AU2154"/>
  <c r="AT2154"/>
  <c r="AS2154"/>
  <c r="U2154"/>
  <c r="BJ2153"/>
  <c r="BI2153"/>
  <c r="BH2153"/>
  <c r="BG2153"/>
  <c r="BF2153"/>
  <c r="BE2153"/>
  <c r="BD2153"/>
  <c r="BC2153"/>
  <c r="BB2153"/>
  <c r="BA2153"/>
  <c r="AZ2153"/>
  <c r="AY2153"/>
  <c r="AX2153"/>
  <c r="AW2153"/>
  <c r="AV2153"/>
  <c r="AU2153"/>
  <c r="AT2153"/>
  <c r="AS2153"/>
  <c r="U2153"/>
  <c r="BJ2152"/>
  <c r="BI2152"/>
  <c r="BH2152"/>
  <c r="BG2152"/>
  <c r="BF2152"/>
  <c r="BE2152"/>
  <c r="BD2152"/>
  <c r="BC2152"/>
  <c r="BB2152"/>
  <c r="BA2152"/>
  <c r="AZ2152"/>
  <c r="AY2152"/>
  <c r="AX2152"/>
  <c r="AW2152"/>
  <c r="AV2152"/>
  <c r="AU2152"/>
  <c r="AT2152"/>
  <c r="AS2152"/>
  <c r="U2152"/>
  <c r="BJ2151"/>
  <c r="BI2151"/>
  <c r="BH2151"/>
  <c r="BG2151"/>
  <c r="BF2151"/>
  <c r="BE2151"/>
  <c r="BD2151"/>
  <c r="BC2151"/>
  <c r="BB2151"/>
  <c r="BA2151"/>
  <c r="AZ2151"/>
  <c r="AY2151"/>
  <c r="AX2151"/>
  <c r="AW2151"/>
  <c r="AV2151"/>
  <c r="AU2151"/>
  <c r="AT2151"/>
  <c r="AS2151"/>
  <c r="U2151"/>
  <c r="BJ2150"/>
  <c r="BI2150"/>
  <c r="BH2150"/>
  <c r="BG2150"/>
  <c r="BF2150"/>
  <c r="BE2150"/>
  <c r="BD2150"/>
  <c r="BC2150"/>
  <c r="BB2150"/>
  <c r="BA2150"/>
  <c r="AZ2150"/>
  <c r="AY2150"/>
  <c r="AX2150"/>
  <c r="AW2150"/>
  <c r="AV2150"/>
  <c r="AU2150"/>
  <c r="AT2150"/>
  <c r="AS2150"/>
  <c r="AQ2150"/>
  <c r="U2150"/>
  <c r="B2150"/>
  <c r="BJ2149"/>
  <c r="BI2149"/>
  <c r="BH2149"/>
  <c r="BG2149"/>
  <c r="BF2149"/>
  <c r="BE2149"/>
  <c r="BD2149"/>
  <c r="BC2149"/>
  <c r="BB2149"/>
  <c r="BA2149"/>
  <c r="AZ2149"/>
  <c r="AY2149"/>
  <c r="AX2149"/>
  <c r="AW2149"/>
  <c r="AV2149"/>
  <c r="AU2149"/>
  <c r="AT2149"/>
  <c r="AS2149"/>
  <c r="AP2149"/>
  <c r="U2149"/>
  <c r="A2149"/>
  <c r="BJ2148"/>
  <c r="BI2148"/>
  <c r="BH2148"/>
  <c r="BG2148"/>
  <c r="BF2148"/>
  <c r="BE2148"/>
  <c r="BD2148"/>
  <c r="BC2148"/>
  <c r="BB2148"/>
  <c r="BA2148"/>
  <c r="AZ2148"/>
  <c r="AY2148"/>
  <c r="AX2148"/>
  <c r="AW2148"/>
  <c r="AV2148"/>
  <c r="AU2148"/>
  <c r="AT2148"/>
  <c r="AS2148"/>
  <c r="AN2148"/>
  <c r="AM2148"/>
  <c r="AL2148"/>
  <c r="AK2148"/>
  <c r="AJ2148"/>
  <c r="AI2148"/>
  <c r="AH2148"/>
  <c r="AG2148"/>
  <c r="AF2148"/>
  <c r="AE2148"/>
  <c r="AD2148"/>
  <c r="AC2148"/>
  <c r="AB2148"/>
  <c r="AA2148"/>
  <c r="Z2148"/>
  <c r="Y2148"/>
  <c r="X2148"/>
  <c r="U2148"/>
  <c r="T2148"/>
  <c r="S2148"/>
  <c r="R2148"/>
  <c r="Q2148"/>
  <c r="P2148"/>
  <c r="O2148"/>
  <c r="N2148"/>
  <c r="M2148"/>
  <c r="L2148"/>
  <c r="K2148"/>
  <c r="J2148"/>
  <c r="I2148"/>
  <c r="H2148"/>
  <c r="G2148"/>
  <c r="F2148"/>
  <c r="E2148"/>
  <c r="D2148"/>
  <c r="BJ2145"/>
  <c r="BI2145"/>
  <c r="BH2145"/>
  <c r="BG2145"/>
  <c r="BF2145"/>
  <c r="BE2145"/>
  <c r="BD2145"/>
  <c r="BC2145"/>
  <c r="BB2145"/>
  <c r="BA2145"/>
  <c r="AZ2145"/>
  <c r="AY2145"/>
  <c r="AX2145"/>
  <c r="AW2145"/>
  <c r="AV2145"/>
  <c r="AU2145"/>
  <c r="AT2145"/>
  <c r="AS2145"/>
  <c r="U2145"/>
  <c r="T2145"/>
  <c r="S2145"/>
  <c r="R2145"/>
  <c r="Q2145"/>
  <c r="P2145"/>
  <c r="O2145"/>
  <c r="N2145"/>
  <c r="M2145"/>
  <c r="L2145"/>
  <c r="K2145"/>
  <c r="J2145"/>
  <c r="I2145"/>
  <c r="H2145"/>
  <c r="G2145"/>
  <c r="F2145"/>
  <c r="E2145"/>
  <c r="D2145"/>
  <c r="BJ2144"/>
  <c r="BI2144"/>
  <c r="BH2144"/>
  <c r="BG2144"/>
  <c r="BF2144"/>
  <c r="BE2144"/>
  <c r="BD2144"/>
  <c r="BC2144"/>
  <c r="BB2144"/>
  <c r="BA2144"/>
  <c r="AZ2144"/>
  <c r="AY2144"/>
  <c r="AX2144"/>
  <c r="AW2144"/>
  <c r="AV2144"/>
  <c r="AU2144"/>
  <c r="AT2144"/>
  <c r="AS2144"/>
  <c r="U2144"/>
  <c r="BJ2143"/>
  <c r="BI2143"/>
  <c r="BH2143"/>
  <c r="BG2143"/>
  <c r="BF2143"/>
  <c r="BE2143"/>
  <c r="BD2143"/>
  <c r="BC2143"/>
  <c r="BB2143"/>
  <c r="BA2143"/>
  <c r="AZ2143"/>
  <c r="AY2143"/>
  <c r="AX2143"/>
  <c r="AW2143"/>
  <c r="AV2143"/>
  <c r="AU2143"/>
  <c r="AT2143"/>
  <c r="AS2143"/>
  <c r="U2143"/>
  <c r="BJ2142"/>
  <c r="BI2142"/>
  <c r="BH2142"/>
  <c r="BG2142"/>
  <c r="BF2142"/>
  <c r="BE2142"/>
  <c r="BD2142"/>
  <c r="BC2142"/>
  <c r="BB2142"/>
  <c r="BA2142"/>
  <c r="AZ2142"/>
  <c r="AY2142"/>
  <c r="AX2142"/>
  <c r="AW2142"/>
  <c r="AV2142"/>
  <c r="AU2142"/>
  <c r="AT2142"/>
  <c r="AS2142"/>
  <c r="U2142"/>
  <c r="BJ2141"/>
  <c r="BI2141"/>
  <c r="BH2141"/>
  <c r="BG2141"/>
  <c r="BF2141"/>
  <c r="BE2141"/>
  <c r="BD2141"/>
  <c r="BC2141"/>
  <c r="BB2141"/>
  <c r="BA2141"/>
  <c r="AZ2141"/>
  <c r="AY2141"/>
  <c r="AX2141"/>
  <c r="AW2141"/>
  <c r="AV2141"/>
  <c r="AU2141"/>
  <c r="AT2141"/>
  <c r="AS2141"/>
  <c r="U2141"/>
  <c r="BJ2140"/>
  <c r="BI2140"/>
  <c r="BH2140"/>
  <c r="BG2140"/>
  <c r="BF2140"/>
  <c r="BE2140"/>
  <c r="BD2140"/>
  <c r="BC2140"/>
  <c r="BB2140"/>
  <c r="BA2140"/>
  <c r="AZ2140"/>
  <c r="AY2140"/>
  <c r="AX2140"/>
  <c r="AW2140"/>
  <c r="AV2140"/>
  <c r="AU2140"/>
  <c r="AT2140"/>
  <c r="AS2140"/>
  <c r="U2140"/>
  <c r="BJ2139"/>
  <c r="BI2139"/>
  <c r="BH2139"/>
  <c r="BG2139"/>
  <c r="BF2139"/>
  <c r="BE2139"/>
  <c r="BD2139"/>
  <c r="BC2139"/>
  <c r="BB2139"/>
  <c r="BA2139"/>
  <c r="AZ2139"/>
  <c r="AY2139"/>
  <c r="AX2139"/>
  <c r="AW2139"/>
  <c r="AV2139"/>
  <c r="AU2139"/>
  <c r="AT2139"/>
  <c r="AS2139"/>
  <c r="U2139"/>
  <c r="BJ2138"/>
  <c r="BI2138"/>
  <c r="BH2138"/>
  <c r="BG2138"/>
  <c r="BF2138"/>
  <c r="BE2138"/>
  <c r="BD2138"/>
  <c r="BC2138"/>
  <c r="BB2138"/>
  <c r="BA2138"/>
  <c r="AZ2138"/>
  <c r="AY2138"/>
  <c r="AX2138"/>
  <c r="AW2138"/>
  <c r="AV2138"/>
  <c r="AU2138"/>
  <c r="AT2138"/>
  <c r="AS2138"/>
  <c r="U2138"/>
  <c r="BJ2137"/>
  <c r="BI2137"/>
  <c r="BH2137"/>
  <c r="BG2137"/>
  <c r="BF2137"/>
  <c r="BE2137"/>
  <c r="BD2137"/>
  <c r="BC2137"/>
  <c r="BB2137"/>
  <c r="BA2137"/>
  <c r="AZ2137"/>
  <c r="AY2137"/>
  <c r="AX2137"/>
  <c r="AW2137"/>
  <c r="AV2137"/>
  <c r="AU2137"/>
  <c r="AT2137"/>
  <c r="AS2137"/>
  <c r="AQ2137"/>
  <c r="U2137"/>
  <c r="B2137"/>
  <c r="BJ2136"/>
  <c r="BI2136"/>
  <c r="BH2136"/>
  <c r="BG2136"/>
  <c r="BF2136"/>
  <c r="BE2136"/>
  <c r="BD2136"/>
  <c r="BC2136"/>
  <c r="BB2136"/>
  <c r="BA2136"/>
  <c r="AZ2136"/>
  <c r="AY2136"/>
  <c r="AX2136"/>
  <c r="AW2136"/>
  <c r="AV2136"/>
  <c r="AU2136"/>
  <c r="AT2136"/>
  <c r="AS2136"/>
  <c r="AP2136"/>
  <c r="U2136"/>
  <c r="A2136"/>
  <c r="BJ2135"/>
  <c r="BI2135"/>
  <c r="BH2135"/>
  <c r="BG2135"/>
  <c r="BF2135"/>
  <c r="BE2135"/>
  <c r="BD2135"/>
  <c r="BC2135"/>
  <c r="BB2135"/>
  <c r="BA2135"/>
  <c r="AZ2135"/>
  <c r="AY2135"/>
  <c r="AX2135"/>
  <c r="AW2135"/>
  <c r="AV2135"/>
  <c r="AU2135"/>
  <c r="AT2135"/>
  <c r="AS2135"/>
  <c r="AN2135"/>
  <c r="AM2135"/>
  <c r="AL2135"/>
  <c r="AK2135"/>
  <c r="AJ2135"/>
  <c r="AI2135"/>
  <c r="AH2135"/>
  <c r="AG2135"/>
  <c r="AF2135"/>
  <c r="AE2135"/>
  <c r="AD2135"/>
  <c r="AC2135"/>
  <c r="AB2135"/>
  <c r="AA2135"/>
  <c r="Z2135"/>
  <c r="Y2135"/>
  <c r="X2135"/>
  <c r="U2135"/>
  <c r="T2135"/>
  <c r="S2135"/>
  <c r="R2135"/>
  <c r="Q2135"/>
  <c r="P2135"/>
  <c r="O2135"/>
  <c r="N2135"/>
  <c r="M2135"/>
  <c r="L2135"/>
  <c r="K2135"/>
  <c r="J2135"/>
  <c r="I2135"/>
  <c r="H2135"/>
  <c r="G2135"/>
  <c r="F2135"/>
  <c r="E2135"/>
  <c r="D2135"/>
  <c r="BJ2132"/>
  <c r="BI2132"/>
  <c r="BH2132"/>
  <c r="BG2132"/>
  <c r="BF2132"/>
  <c r="BE2132"/>
  <c r="BD2132"/>
  <c r="BC2132"/>
  <c r="BB2132"/>
  <c r="BA2132"/>
  <c r="AZ2132"/>
  <c r="AY2132"/>
  <c r="AX2132"/>
  <c r="AW2132"/>
  <c r="AV2132"/>
  <c r="AU2132"/>
  <c r="AT2132"/>
  <c r="AS2132"/>
  <c r="U2132"/>
  <c r="T2132"/>
  <c r="S2132"/>
  <c r="R2132"/>
  <c r="Q2132"/>
  <c r="P2132"/>
  <c r="O2132"/>
  <c r="N2132"/>
  <c r="M2132"/>
  <c r="L2132"/>
  <c r="K2132"/>
  <c r="J2132"/>
  <c r="I2132"/>
  <c r="H2132"/>
  <c r="G2132"/>
  <c r="F2132"/>
  <c r="E2132"/>
  <c r="D2132"/>
  <c r="BJ2131"/>
  <c r="BI2131"/>
  <c r="BH2131"/>
  <c r="BG2131"/>
  <c r="BF2131"/>
  <c r="BE2131"/>
  <c r="BD2131"/>
  <c r="BC2131"/>
  <c r="BB2131"/>
  <c r="BA2131"/>
  <c r="AZ2131"/>
  <c r="AY2131"/>
  <c r="AX2131"/>
  <c r="AW2131"/>
  <c r="AV2131"/>
  <c r="AU2131"/>
  <c r="AT2131"/>
  <c r="AS2131"/>
  <c r="U2131"/>
  <c r="BJ2130"/>
  <c r="BI2130"/>
  <c r="BH2130"/>
  <c r="BG2130"/>
  <c r="BF2130"/>
  <c r="BE2130"/>
  <c r="BD2130"/>
  <c r="BC2130"/>
  <c r="BB2130"/>
  <c r="BA2130"/>
  <c r="AZ2130"/>
  <c r="AY2130"/>
  <c r="AX2130"/>
  <c r="AW2130"/>
  <c r="AV2130"/>
  <c r="AU2130"/>
  <c r="AT2130"/>
  <c r="AS2130"/>
  <c r="U2130"/>
  <c r="BJ2129"/>
  <c r="BI2129"/>
  <c r="BH2129"/>
  <c r="BG2129"/>
  <c r="BF2129"/>
  <c r="BE2129"/>
  <c r="BD2129"/>
  <c r="BC2129"/>
  <c r="BB2129"/>
  <c r="BA2129"/>
  <c r="AZ2129"/>
  <c r="AY2129"/>
  <c r="AX2129"/>
  <c r="AW2129"/>
  <c r="AV2129"/>
  <c r="AU2129"/>
  <c r="AT2129"/>
  <c r="AS2129"/>
  <c r="U2129"/>
  <c r="BJ2128"/>
  <c r="BI2128"/>
  <c r="BH2128"/>
  <c r="BG2128"/>
  <c r="BF2128"/>
  <c r="BE2128"/>
  <c r="BD2128"/>
  <c r="BC2128"/>
  <c r="BB2128"/>
  <c r="BA2128"/>
  <c r="AZ2128"/>
  <c r="AY2128"/>
  <c r="AX2128"/>
  <c r="AW2128"/>
  <c r="AV2128"/>
  <c r="AU2128"/>
  <c r="AT2128"/>
  <c r="AS2128"/>
  <c r="U2128"/>
  <c r="BJ2127"/>
  <c r="BI2127"/>
  <c r="BH2127"/>
  <c r="BG2127"/>
  <c r="BF2127"/>
  <c r="BE2127"/>
  <c r="BD2127"/>
  <c r="BC2127"/>
  <c r="BB2127"/>
  <c r="BA2127"/>
  <c r="AZ2127"/>
  <c r="AY2127"/>
  <c r="AX2127"/>
  <c r="AW2127"/>
  <c r="AV2127"/>
  <c r="AU2127"/>
  <c r="AT2127"/>
  <c r="AS2127"/>
  <c r="U2127"/>
  <c r="BJ2126"/>
  <c r="BI2126"/>
  <c r="BH2126"/>
  <c r="BG2126"/>
  <c r="BF2126"/>
  <c r="BE2126"/>
  <c r="BD2126"/>
  <c r="BC2126"/>
  <c r="BB2126"/>
  <c r="BA2126"/>
  <c r="AZ2126"/>
  <c r="AY2126"/>
  <c r="AX2126"/>
  <c r="AW2126"/>
  <c r="AV2126"/>
  <c r="AU2126"/>
  <c r="AT2126"/>
  <c r="AS2126"/>
  <c r="U2126"/>
  <c r="BJ2125"/>
  <c r="BI2125"/>
  <c r="BH2125"/>
  <c r="BG2125"/>
  <c r="BF2125"/>
  <c r="BE2125"/>
  <c r="BD2125"/>
  <c r="BC2125"/>
  <c r="BB2125"/>
  <c r="BA2125"/>
  <c r="AZ2125"/>
  <c r="AY2125"/>
  <c r="AX2125"/>
  <c r="AW2125"/>
  <c r="AV2125"/>
  <c r="AU2125"/>
  <c r="AT2125"/>
  <c r="AS2125"/>
  <c r="U2125"/>
  <c r="BJ2124"/>
  <c r="BI2124"/>
  <c r="BH2124"/>
  <c r="BG2124"/>
  <c r="BF2124"/>
  <c r="BE2124"/>
  <c r="BD2124"/>
  <c r="BC2124"/>
  <c r="BB2124"/>
  <c r="BA2124"/>
  <c r="AZ2124"/>
  <c r="AY2124"/>
  <c r="AX2124"/>
  <c r="AW2124"/>
  <c r="AV2124"/>
  <c r="AU2124"/>
  <c r="AT2124"/>
  <c r="AS2124"/>
  <c r="AQ2124"/>
  <c r="U2124"/>
  <c r="B2124"/>
  <c r="BJ2123"/>
  <c r="BI2123"/>
  <c r="BH2123"/>
  <c r="BG2123"/>
  <c r="BF2123"/>
  <c r="BE2123"/>
  <c r="BD2123"/>
  <c r="BC2123"/>
  <c r="BB2123"/>
  <c r="BA2123"/>
  <c r="AZ2123"/>
  <c r="AY2123"/>
  <c r="AX2123"/>
  <c r="AW2123"/>
  <c r="AV2123"/>
  <c r="AU2123"/>
  <c r="AT2123"/>
  <c r="AS2123"/>
  <c r="AP2123"/>
  <c r="U2123"/>
  <c r="A2123"/>
  <c r="BJ2122"/>
  <c r="BI2122"/>
  <c r="BH2122"/>
  <c r="BG2122"/>
  <c r="BF2122"/>
  <c r="BE2122"/>
  <c r="BD2122"/>
  <c r="BC2122"/>
  <c r="BB2122"/>
  <c r="BA2122"/>
  <c r="AZ2122"/>
  <c r="AY2122"/>
  <c r="AX2122"/>
  <c r="AW2122"/>
  <c r="AV2122"/>
  <c r="AU2122"/>
  <c r="AT2122"/>
  <c r="AS2122"/>
  <c r="AN2122"/>
  <c r="AM2122"/>
  <c r="AL2122"/>
  <c r="AK2122"/>
  <c r="AJ2122"/>
  <c r="AI2122"/>
  <c r="AH2122"/>
  <c r="AG2122"/>
  <c r="AF2122"/>
  <c r="AE2122"/>
  <c r="AD2122"/>
  <c r="AC2122"/>
  <c r="AB2122"/>
  <c r="AA2122"/>
  <c r="Z2122"/>
  <c r="Y2122"/>
  <c r="X2122"/>
  <c r="U2122"/>
  <c r="T2122"/>
  <c r="S2122"/>
  <c r="R2122"/>
  <c r="Q2122"/>
  <c r="P2122"/>
  <c r="O2122"/>
  <c r="N2122"/>
  <c r="M2122"/>
  <c r="L2122"/>
  <c r="K2122"/>
  <c r="J2122"/>
  <c r="I2122"/>
  <c r="H2122"/>
  <c r="G2122"/>
  <c r="F2122"/>
  <c r="E2122"/>
  <c r="D2122"/>
  <c r="BJ2119"/>
  <c r="BI2119"/>
  <c r="BH2119"/>
  <c r="BG2119"/>
  <c r="BF2119"/>
  <c r="BE2119"/>
  <c r="BD2119"/>
  <c r="BC2119"/>
  <c r="BB2119"/>
  <c r="BA2119"/>
  <c r="AZ2119"/>
  <c r="AY2119"/>
  <c r="AX2119"/>
  <c r="AW2119"/>
  <c r="AV2119"/>
  <c r="AU2119"/>
  <c r="AT2119"/>
  <c r="AS2119"/>
  <c r="U2119"/>
  <c r="T2119"/>
  <c r="S2119"/>
  <c r="R2119"/>
  <c r="Q2119"/>
  <c r="P2119"/>
  <c r="O2119"/>
  <c r="N2119"/>
  <c r="M2119"/>
  <c r="L2119"/>
  <c r="K2119"/>
  <c r="J2119"/>
  <c r="I2119"/>
  <c r="H2119"/>
  <c r="G2119"/>
  <c r="F2119"/>
  <c r="E2119"/>
  <c r="D2119"/>
  <c r="BJ2118"/>
  <c r="BI2118"/>
  <c r="BH2118"/>
  <c r="BG2118"/>
  <c r="BF2118"/>
  <c r="BE2118"/>
  <c r="BD2118"/>
  <c r="BC2118"/>
  <c r="BB2118"/>
  <c r="BA2118"/>
  <c r="AZ2118"/>
  <c r="AY2118"/>
  <c r="AX2118"/>
  <c r="AW2118"/>
  <c r="AV2118"/>
  <c r="AU2118"/>
  <c r="AT2118"/>
  <c r="AS2118"/>
  <c r="U2118"/>
  <c r="BJ2117"/>
  <c r="BI2117"/>
  <c r="BH2117"/>
  <c r="BG2117"/>
  <c r="BF2117"/>
  <c r="BE2117"/>
  <c r="BD2117"/>
  <c r="BC2117"/>
  <c r="BB2117"/>
  <c r="BA2117"/>
  <c r="AZ2117"/>
  <c r="AY2117"/>
  <c r="AX2117"/>
  <c r="AW2117"/>
  <c r="AV2117"/>
  <c r="AU2117"/>
  <c r="AT2117"/>
  <c r="AS2117"/>
  <c r="U2117"/>
  <c r="BJ2116"/>
  <c r="BI2116"/>
  <c r="BH2116"/>
  <c r="BG2116"/>
  <c r="BF2116"/>
  <c r="BE2116"/>
  <c r="BD2116"/>
  <c r="BC2116"/>
  <c r="BB2116"/>
  <c r="BA2116"/>
  <c r="AZ2116"/>
  <c r="AY2116"/>
  <c r="AX2116"/>
  <c r="AW2116"/>
  <c r="AV2116"/>
  <c r="AU2116"/>
  <c r="AT2116"/>
  <c r="AS2116"/>
  <c r="U2116"/>
  <c r="BJ2115"/>
  <c r="BI2115"/>
  <c r="BH2115"/>
  <c r="BG2115"/>
  <c r="BF2115"/>
  <c r="BE2115"/>
  <c r="BD2115"/>
  <c r="BC2115"/>
  <c r="BB2115"/>
  <c r="BA2115"/>
  <c r="AZ2115"/>
  <c r="AY2115"/>
  <c r="AX2115"/>
  <c r="AW2115"/>
  <c r="AV2115"/>
  <c r="AU2115"/>
  <c r="AT2115"/>
  <c r="AS2115"/>
  <c r="U2115"/>
  <c r="BJ2114"/>
  <c r="BI2114"/>
  <c r="BH2114"/>
  <c r="BG2114"/>
  <c r="BF2114"/>
  <c r="BE2114"/>
  <c r="BD2114"/>
  <c r="BC2114"/>
  <c r="BB2114"/>
  <c r="BA2114"/>
  <c r="AZ2114"/>
  <c r="AY2114"/>
  <c r="AX2114"/>
  <c r="AW2114"/>
  <c r="AV2114"/>
  <c r="AU2114"/>
  <c r="AT2114"/>
  <c r="AS2114"/>
  <c r="U2114"/>
  <c r="BJ2113"/>
  <c r="BI2113"/>
  <c r="BH2113"/>
  <c r="BG2113"/>
  <c r="BF2113"/>
  <c r="BE2113"/>
  <c r="BD2113"/>
  <c r="BC2113"/>
  <c r="BB2113"/>
  <c r="BA2113"/>
  <c r="AZ2113"/>
  <c r="AY2113"/>
  <c r="AX2113"/>
  <c r="AW2113"/>
  <c r="AV2113"/>
  <c r="AU2113"/>
  <c r="AT2113"/>
  <c r="AS2113"/>
  <c r="U2113"/>
  <c r="BJ2112"/>
  <c r="BI2112"/>
  <c r="BH2112"/>
  <c r="BG2112"/>
  <c r="BF2112"/>
  <c r="BE2112"/>
  <c r="BD2112"/>
  <c r="BC2112"/>
  <c r="BB2112"/>
  <c r="BA2112"/>
  <c r="AZ2112"/>
  <c r="AY2112"/>
  <c r="AX2112"/>
  <c r="AW2112"/>
  <c r="AV2112"/>
  <c r="AU2112"/>
  <c r="AT2112"/>
  <c r="AS2112"/>
  <c r="U2112"/>
  <c r="BJ2111"/>
  <c r="BI2111"/>
  <c r="BH2111"/>
  <c r="BG2111"/>
  <c r="BF2111"/>
  <c r="BE2111"/>
  <c r="BD2111"/>
  <c r="BC2111"/>
  <c r="BB2111"/>
  <c r="BA2111"/>
  <c r="AZ2111"/>
  <c r="AY2111"/>
  <c r="AX2111"/>
  <c r="AW2111"/>
  <c r="AV2111"/>
  <c r="AU2111"/>
  <c r="AT2111"/>
  <c r="AS2111"/>
  <c r="AQ2111"/>
  <c r="U2111"/>
  <c r="B2111"/>
  <c r="BJ2110"/>
  <c r="BI2110"/>
  <c r="BH2110"/>
  <c r="BG2110"/>
  <c r="BF2110"/>
  <c r="BE2110"/>
  <c r="BD2110"/>
  <c r="BC2110"/>
  <c r="BB2110"/>
  <c r="BA2110"/>
  <c r="AZ2110"/>
  <c r="AY2110"/>
  <c r="AX2110"/>
  <c r="AW2110"/>
  <c r="AV2110"/>
  <c r="AU2110"/>
  <c r="AT2110"/>
  <c r="AS2110"/>
  <c r="AP2110"/>
  <c r="U2110"/>
  <c r="A2110"/>
  <c r="BJ2109"/>
  <c r="BI2109"/>
  <c r="BH2109"/>
  <c r="BG2109"/>
  <c r="BF2109"/>
  <c r="BE2109"/>
  <c r="BD2109"/>
  <c r="BC2109"/>
  <c r="BB2109"/>
  <c r="BA2109"/>
  <c r="AZ2109"/>
  <c r="AY2109"/>
  <c r="AX2109"/>
  <c r="AW2109"/>
  <c r="AV2109"/>
  <c r="AU2109"/>
  <c r="AT2109"/>
  <c r="AS2109"/>
  <c r="AN2109"/>
  <c r="AM2109"/>
  <c r="AL2109"/>
  <c r="AK2109"/>
  <c r="AJ2109"/>
  <c r="AI2109"/>
  <c r="AH2109"/>
  <c r="AG2109"/>
  <c r="AF2109"/>
  <c r="AE2109"/>
  <c r="AD2109"/>
  <c r="AC2109"/>
  <c r="AB2109"/>
  <c r="AA2109"/>
  <c r="Z2109"/>
  <c r="Y2109"/>
  <c r="X2109"/>
  <c r="U2109"/>
  <c r="T2109"/>
  <c r="S2109"/>
  <c r="R2109"/>
  <c r="Q2109"/>
  <c r="P2109"/>
  <c r="O2109"/>
  <c r="N2109"/>
  <c r="M2109"/>
  <c r="L2109"/>
  <c r="K2109"/>
  <c r="J2109"/>
  <c r="I2109"/>
  <c r="H2109"/>
  <c r="G2109"/>
  <c r="F2109"/>
  <c r="E2109"/>
  <c r="D2109"/>
  <c r="BJ2106"/>
  <c r="BI2106"/>
  <c r="BH2106"/>
  <c r="BG2106"/>
  <c r="BF2106"/>
  <c r="BE2106"/>
  <c r="BD2106"/>
  <c r="BC2106"/>
  <c r="BB2106"/>
  <c r="BA2106"/>
  <c r="AZ2106"/>
  <c r="AY2106"/>
  <c r="AX2106"/>
  <c r="AW2106"/>
  <c r="AV2106"/>
  <c r="AU2106"/>
  <c r="AT2106"/>
  <c r="AS2106"/>
  <c r="U2106"/>
  <c r="T2106"/>
  <c r="S2106"/>
  <c r="R2106"/>
  <c r="Q2106"/>
  <c r="P2106"/>
  <c r="O2106"/>
  <c r="N2106"/>
  <c r="M2106"/>
  <c r="L2106"/>
  <c r="K2106"/>
  <c r="J2106"/>
  <c r="I2106"/>
  <c r="H2106"/>
  <c r="G2106"/>
  <c r="F2106"/>
  <c r="E2106"/>
  <c r="D2106"/>
  <c r="BJ2105"/>
  <c r="BI2105"/>
  <c r="BH2105"/>
  <c r="BG2105"/>
  <c r="BF2105"/>
  <c r="BE2105"/>
  <c r="BD2105"/>
  <c r="BC2105"/>
  <c r="BB2105"/>
  <c r="BA2105"/>
  <c r="AZ2105"/>
  <c r="AY2105"/>
  <c r="AX2105"/>
  <c r="AW2105"/>
  <c r="AV2105"/>
  <c r="AU2105"/>
  <c r="AT2105"/>
  <c r="AS2105"/>
  <c r="U2105"/>
  <c r="BJ2104"/>
  <c r="BI2104"/>
  <c r="BH2104"/>
  <c r="BG2104"/>
  <c r="BF2104"/>
  <c r="BE2104"/>
  <c r="BD2104"/>
  <c r="BC2104"/>
  <c r="BB2104"/>
  <c r="BA2104"/>
  <c r="AZ2104"/>
  <c r="AY2104"/>
  <c r="AX2104"/>
  <c r="AW2104"/>
  <c r="AV2104"/>
  <c r="AU2104"/>
  <c r="AT2104"/>
  <c r="AS2104"/>
  <c r="U2104"/>
  <c r="BJ2103"/>
  <c r="BI2103"/>
  <c r="BH2103"/>
  <c r="BG2103"/>
  <c r="BF2103"/>
  <c r="BE2103"/>
  <c r="BD2103"/>
  <c r="BC2103"/>
  <c r="BB2103"/>
  <c r="BA2103"/>
  <c r="AZ2103"/>
  <c r="AY2103"/>
  <c r="AX2103"/>
  <c r="AW2103"/>
  <c r="AV2103"/>
  <c r="AU2103"/>
  <c r="AT2103"/>
  <c r="AS2103"/>
  <c r="U2103"/>
  <c r="BJ2102"/>
  <c r="BI2102"/>
  <c r="BH2102"/>
  <c r="BG2102"/>
  <c r="BF2102"/>
  <c r="BE2102"/>
  <c r="BD2102"/>
  <c r="BC2102"/>
  <c r="BB2102"/>
  <c r="BA2102"/>
  <c r="AZ2102"/>
  <c r="AY2102"/>
  <c r="AX2102"/>
  <c r="AW2102"/>
  <c r="AV2102"/>
  <c r="AU2102"/>
  <c r="AT2102"/>
  <c r="AS2102"/>
  <c r="U2102"/>
  <c r="BJ2101"/>
  <c r="BI2101"/>
  <c r="BH2101"/>
  <c r="BG2101"/>
  <c r="BF2101"/>
  <c r="BE2101"/>
  <c r="BD2101"/>
  <c r="BC2101"/>
  <c r="BB2101"/>
  <c r="BA2101"/>
  <c r="AZ2101"/>
  <c r="AY2101"/>
  <c r="AX2101"/>
  <c r="AW2101"/>
  <c r="AV2101"/>
  <c r="AU2101"/>
  <c r="AT2101"/>
  <c r="AS2101"/>
  <c r="U2101"/>
  <c r="BJ2100"/>
  <c r="BI2100"/>
  <c r="BH2100"/>
  <c r="BG2100"/>
  <c r="BF2100"/>
  <c r="BE2100"/>
  <c r="BD2100"/>
  <c r="BC2100"/>
  <c r="BB2100"/>
  <c r="BA2100"/>
  <c r="AZ2100"/>
  <c r="AY2100"/>
  <c r="AX2100"/>
  <c r="AW2100"/>
  <c r="AV2100"/>
  <c r="AU2100"/>
  <c r="AT2100"/>
  <c r="AS2100"/>
  <c r="U2100"/>
  <c r="BJ2099"/>
  <c r="BI2099"/>
  <c r="BH2099"/>
  <c r="BG2099"/>
  <c r="BF2099"/>
  <c r="BE2099"/>
  <c r="BD2099"/>
  <c r="BC2099"/>
  <c r="BB2099"/>
  <c r="BA2099"/>
  <c r="AZ2099"/>
  <c r="AY2099"/>
  <c r="AX2099"/>
  <c r="AW2099"/>
  <c r="AV2099"/>
  <c r="AU2099"/>
  <c r="AT2099"/>
  <c r="AS2099"/>
  <c r="U2099"/>
  <c r="BJ2098"/>
  <c r="BI2098"/>
  <c r="BH2098"/>
  <c r="BG2098"/>
  <c r="BF2098"/>
  <c r="BE2098"/>
  <c r="BD2098"/>
  <c r="BC2098"/>
  <c r="BB2098"/>
  <c r="BA2098"/>
  <c r="AZ2098"/>
  <c r="AY2098"/>
  <c r="AX2098"/>
  <c r="AW2098"/>
  <c r="AV2098"/>
  <c r="AU2098"/>
  <c r="AT2098"/>
  <c r="AS2098"/>
  <c r="AQ2098"/>
  <c r="U2098"/>
  <c r="B2098"/>
  <c r="BJ2097"/>
  <c r="BI2097"/>
  <c r="BH2097"/>
  <c r="BG2097"/>
  <c r="BF2097"/>
  <c r="BE2097"/>
  <c r="BD2097"/>
  <c r="BC2097"/>
  <c r="BB2097"/>
  <c r="BA2097"/>
  <c r="AZ2097"/>
  <c r="AY2097"/>
  <c r="AX2097"/>
  <c r="AW2097"/>
  <c r="AV2097"/>
  <c r="AU2097"/>
  <c r="AT2097"/>
  <c r="AS2097"/>
  <c r="AP2097"/>
  <c r="U2097"/>
  <c r="A2097"/>
  <c r="BJ2096"/>
  <c r="BI2096"/>
  <c r="BH2096"/>
  <c r="BG2096"/>
  <c r="BF2096"/>
  <c r="BE2096"/>
  <c r="BD2096"/>
  <c r="BC2096"/>
  <c r="BB2096"/>
  <c r="BA2096"/>
  <c r="AZ2096"/>
  <c r="AY2096"/>
  <c r="AX2096"/>
  <c r="AW2096"/>
  <c r="AV2096"/>
  <c r="AU2096"/>
  <c r="AT2096"/>
  <c r="AS2096"/>
  <c r="AN2096"/>
  <c r="AM2096"/>
  <c r="AL2096"/>
  <c r="AK2096"/>
  <c r="AJ2096"/>
  <c r="AI2096"/>
  <c r="AH2096"/>
  <c r="AG2096"/>
  <c r="AF2096"/>
  <c r="AE2096"/>
  <c r="AD2096"/>
  <c r="AC2096"/>
  <c r="AB2096"/>
  <c r="AA2096"/>
  <c r="Z2096"/>
  <c r="Y2096"/>
  <c r="X2096"/>
  <c r="U2096"/>
  <c r="T2096"/>
  <c r="S2096"/>
  <c r="R2096"/>
  <c r="Q2096"/>
  <c r="P2096"/>
  <c r="O2096"/>
  <c r="N2096"/>
  <c r="M2096"/>
  <c r="L2096"/>
  <c r="K2096"/>
  <c r="J2096"/>
  <c r="I2096"/>
  <c r="H2096"/>
  <c r="G2096"/>
  <c r="F2096"/>
  <c r="E2096"/>
  <c r="D2096"/>
  <c r="BJ2093"/>
  <c r="BI2093"/>
  <c r="BH2093"/>
  <c r="BG2093"/>
  <c r="BF2093"/>
  <c r="BE2093"/>
  <c r="BD2093"/>
  <c r="BC2093"/>
  <c r="BB2093"/>
  <c r="BA2093"/>
  <c r="AZ2093"/>
  <c r="AY2093"/>
  <c r="AX2093"/>
  <c r="AW2093"/>
  <c r="AV2093"/>
  <c r="AU2093"/>
  <c r="AT2093"/>
  <c r="AS2093"/>
  <c r="U2093"/>
  <c r="T2093"/>
  <c r="S2093"/>
  <c r="R2093"/>
  <c r="Q2093"/>
  <c r="P2093"/>
  <c r="O2093"/>
  <c r="N2093"/>
  <c r="M2093"/>
  <c r="L2093"/>
  <c r="K2093"/>
  <c r="J2093"/>
  <c r="I2093"/>
  <c r="H2093"/>
  <c r="G2093"/>
  <c r="F2093"/>
  <c r="E2093"/>
  <c r="D2093"/>
  <c r="BJ2092"/>
  <c r="BI2092"/>
  <c r="BH2092"/>
  <c r="BG2092"/>
  <c r="BF2092"/>
  <c r="BE2092"/>
  <c r="BD2092"/>
  <c r="BC2092"/>
  <c r="BB2092"/>
  <c r="BA2092"/>
  <c r="AZ2092"/>
  <c r="AY2092"/>
  <c r="AX2092"/>
  <c r="AW2092"/>
  <c r="AV2092"/>
  <c r="AU2092"/>
  <c r="AT2092"/>
  <c r="AS2092"/>
  <c r="U2092"/>
  <c r="BJ2091"/>
  <c r="BI2091"/>
  <c r="BH2091"/>
  <c r="BG2091"/>
  <c r="BF2091"/>
  <c r="BE2091"/>
  <c r="BD2091"/>
  <c r="BC2091"/>
  <c r="BB2091"/>
  <c r="BA2091"/>
  <c r="AZ2091"/>
  <c r="AY2091"/>
  <c r="AX2091"/>
  <c r="AW2091"/>
  <c r="AV2091"/>
  <c r="AU2091"/>
  <c r="AT2091"/>
  <c r="AS2091"/>
  <c r="U2091"/>
  <c r="BJ2090"/>
  <c r="BI2090"/>
  <c r="BH2090"/>
  <c r="BG2090"/>
  <c r="BF2090"/>
  <c r="BE2090"/>
  <c r="BD2090"/>
  <c r="BC2090"/>
  <c r="BB2090"/>
  <c r="BA2090"/>
  <c r="AZ2090"/>
  <c r="AY2090"/>
  <c r="AX2090"/>
  <c r="AW2090"/>
  <c r="AV2090"/>
  <c r="AU2090"/>
  <c r="AT2090"/>
  <c r="AS2090"/>
  <c r="U2090"/>
  <c r="BJ2089"/>
  <c r="BI2089"/>
  <c r="BH2089"/>
  <c r="BG2089"/>
  <c r="BF2089"/>
  <c r="BE2089"/>
  <c r="BD2089"/>
  <c r="BC2089"/>
  <c r="BB2089"/>
  <c r="BA2089"/>
  <c r="AZ2089"/>
  <c r="AY2089"/>
  <c r="AX2089"/>
  <c r="AW2089"/>
  <c r="AV2089"/>
  <c r="AU2089"/>
  <c r="AT2089"/>
  <c r="AS2089"/>
  <c r="U2089"/>
  <c r="BJ2088"/>
  <c r="BI2088"/>
  <c r="BH2088"/>
  <c r="BG2088"/>
  <c r="BF2088"/>
  <c r="BE2088"/>
  <c r="BD2088"/>
  <c r="BC2088"/>
  <c r="BB2088"/>
  <c r="BA2088"/>
  <c r="AZ2088"/>
  <c r="AY2088"/>
  <c r="AX2088"/>
  <c r="AW2088"/>
  <c r="AV2088"/>
  <c r="AU2088"/>
  <c r="AT2088"/>
  <c r="AS2088"/>
  <c r="U2088"/>
  <c r="BJ2087"/>
  <c r="BI2087"/>
  <c r="BH2087"/>
  <c r="BG2087"/>
  <c r="BF2087"/>
  <c r="BE2087"/>
  <c r="BD2087"/>
  <c r="BC2087"/>
  <c r="BB2087"/>
  <c r="BA2087"/>
  <c r="AZ2087"/>
  <c r="AY2087"/>
  <c r="AX2087"/>
  <c r="AW2087"/>
  <c r="AV2087"/>
  <c r="AU2087"/>
  <c r="AT2087"/>
  <c r="AS2087"/>
  <c r="U2087"/>
  <c r="BJ2086"/>
  <c r="BI2086"/>
  <c r="BH2086"/>
  <c r="BG2086"/>
  <c r="BF2086"/>
  <c r="BE2086"/>
  <c r="BD2086"/>
  <c r="BC2086"/>
  <c r="BB2086"/>
  <c r="BA2086"/>
  <c r="AZ2086"/>
  <c r="AY2086"/>
  <c r="AX2086"/>
  <c r="AW2086"/>
  <c r="AV2086"/>
  <c r="AU2086"/>
  <c r="AT2086"/>
  <c r="AS2086"/>
  <c r="U2086"/>
  <c r="BJ2085"/>
  <c r="BI2085"/>
  <c r="BH2085"/>
  <c r="BG2085"/>
  <c r="BF2085"/>
  <c r="BE2085"/>
  <c r="BD2085"/>
  <c r="BC2085"/>
  <c r="BB2085"/>
  <c r="BA2085"/>
  <c r="AZ2085"/>
  <c r="AY2085"/>
  <c r="AX2085"/>
  <c r="AW2085"/>
  <c r="AV2085"/>
  <c r="AU2085"/>
  <c r="AT2085"/>
  <c r="AS2085"/>
  <c r="AQ2085"/>
  <c r="U2085"/>
  <c r="B2085"/>
  <c r="BJ2084"/>
  <c r="BI2084"/>
  <c r="BH2084"/>
  <c r="BG2084"/>
  <c r="BF2084"/>
  <c r="BE2084"/>
  <c r="BD2084"/>
  <c r="BC2084"/>
  <c r="BB2084"/>
  <c r="BA2084"/>
  <c r="AZ2084"/>
  <c r="AY2084"/>
  <c r="AX2084"/>
  <c r="AW2084"/>
  <c r="AV2084"/>
  <c r="AU2084"/>
  <c r="AT2084"/>
  <c r="AS2084"/>
  <c r="AP2084"/>
  <c r="U2084"/>
  <c r="A2084"/>
  <c r="BJ2083"/>
  <c r="BI2083"/>
  <c r="BH2083"/>
  <c r="BG2083"/>
  <c r="BF2083"/>
  <c r="BE2083"/>
  <c r="BD2083"/>
  <c r="BC2083"/>
  <c r="BB2083"/>
  <c r="BA2083"/>
  <c r="AZ2083"/>
  <c r="AY2083"/>
  <c r="AX2083"/>
  <c r="AW2083"/>
  <c r="AV2083"/>
  <c r="AU2083"/>
  <c r="AT2083"/>
  <c r="AS2083"/>
  <c r="AN2083"/>
  <c r="AM2083"/>
  <c r="AL2083"/>
  <c r="AK2083"/>
  <c r="AJ2083"/>
  <c r="AI2083"/>
  <c r="AH2083"/>
  <c r="AG2083"/>
  <c r="AF2083"/>
  <c r="AE2083"/>
  <c r="AD2083"/>
  <c r="AC2083"/>
  <c r="AB2083"/>
  <c r="AA2083"/>
  <c r="Z2083"/>
  <c r="Y2083"/>
  <c r="X2083"/>
  <c r="U2083"/>
  <c r="T2083"/>
  <c r="S2083"/>
  <c r="R2083"/>
  <c r="Q2083"/>
  <c r="P2083"/>
  <c r="O2083"/>
  <c r="N2083"/>
  <c r="M2083"/>
  <c r="L2083"/>
  <c r="K2083"/>
  <c r="J2083"/>
  <c r="I2083"/>
  <c r="H2083"/>
  <c r="G2083"/>
  <c r="F2083"/>
  <c r="E2083"/>
  <c r="D2083"/>
  <c r="BJ2080"/>
  <c r="BI2080"/>
  <c r="BH2080"/>
  <c r="BG2080"/>
  <c r="BF2080"/>
  <c r="BE2080"/>
  <c r="BD2080"/>
  <c r="BC2080"/>
  <c r="BB2080"/>
  <c r="BA2080"/>
  <c r="AZ2080"/>
  <c r="AY2080"/>
  <c r="AX2080"/>
  <c r="AW2080"/>
  <c r="AV2080"/>
  <c r="AU2080"/>
  <c r="AT2080"/>
  <c r="AS2080"/>
  <c r="U2080"/>
  <c r="T2080"/>
  <c r="S2080"/>
  <c r="R2080"/>
  <c r="Q2080"/>
  <c r="P2080"/>
  <c r="O2080"/>
  <c r="N2080"/>
  <c r="M2080"/>
  <c r="L2080"/>
  <c r="K2080"/>
  <c r="J2080"/>
  <c r="I2080"/>
  <c r="H2080"/>
  <c r="G2080"/>
  <c r="F2080"/>
  <c r="E2080"/>
  <c r="D2080"/>
  <c r="BJ2079"/>
  <c r="BI2079"/>
  <c r="BH2079"/>
  <c r="BG2079"/>
  <c r="BF2079"/>
  <c r="BE2079"/>
  <c r="BD2079"/>
  <c r="BC2079"/>
  <c r="BB2079"/>
  <c r="BA2079"/>
  <c r="AZ2079"/>
  <c r="AY2079"/>
  <c r="AX2079"/>
  <c r="AW2079"/>
  <c r="AV2079"/>
  <c r="AU2079"/>
  <c r="AT2079"/>
  <c r="AS2079"/>
  <c r="U2079"/>
  <c r="BJ2078"/>
  <c r="BI2078"/>
  <c r="BH2078"/>
  <c r="BG2078"/>
  <c r="BF2078"/>
  <c r="BE2078"/>
  <c r="BD2078"/>
  <c r="BC2078"/>
  <c r="BB2078"/>
  <c r="BA2078"/>
  <c r="AZ2078"/>
  <c r="AY2078"/>
  <c r="AX2078"/>
  <c r="AW2078"/>
  <c r="AV2078"/>
  <c r="AU2078"/>
  <c r="AT2078"/>
  <c r="AS2078"/>
  <c r="U2078"/>
  <c r="BJ2077"/>
  <c r="BI2077"/>
  <c r="BH2077"/>
  <c r="BG2077"/>
  <c r="BF2077"/>
  <c r="BE2077"/>
  <c r="BD2077"/>
  <c r="BC2077"/>
  <c r="BB2077"/>
  <c r="BA2077"/>
  <c r="AZ2077"/>
  <c r="AY2077"/>
  <c r="AX2077"/>
  <c r="AW2077"/>
  <c r="AV2077"/>
  <c r="AU2077"/>
  <c r="AT2077"/>
  <c r="AS2077"/>
  <c r="U2077"/>
  <c r="BJ2076"/>
  <c r="BI2076"/>
  <c r="BH2076"/>
  <c r="BG2076"/>
  <c r="BF2076"/>
  <c r="BE2076"/>
  <c r="BD2076"/>
  <c r="BC2076"/>
  <c r="BB2076"/>
  <c r="BA2076"/>
  <c r="AZ2076"/>
  <c r="AY2076"/>
  <c r="AX2076"/>
  <c r="AW2076"/>
  <c r="AV2076"/>
  <c r="AU2076"/>
  <c r="AT2076"/>
  <c r="AS2076"/>
  <c r="U2076"/>
  <c r="BJ2075"/>
  <c r="BI2075"/>
  <c r="BH2075"/>
  <c r="BG2075"/>
  <c r="BF2075"/>
  <c r="BE2075"/>
  <c r="BD2075"/>
  <c r="BC2075"/>
  <c r="BB2075"/>
  <c r="BA2075"/>
  <c r="AZ2075"/>
  <c r="AY2075"/>
  <c r="AX2075"/>
  <c r="AW2075"/>
  <c r="AV2075"/>
  <c r="AU2075"/>
  <c r="AT2075"/>
  <c r="AS2075"/>
  <c r="U2075"/>
  <c r="BJ2074"/>
  <c r="BI2074"/>
  <c r="BH2074"/>
  <c r="BG2074"/>
  <c r="BF2074"/>
  <c r="BE2074"/>
  <c r="BD2074"/>
  <c r="BC2074"/>
  <c r="BB2074"/>
  <c r="BA2074"/>
  <c r="AZ2074"/>
  <c r="AY2074"/>
  <c r="AX2074"/>
  <c r="AW2074"/>
  <c r="AV2074"/>
  <c r="AU2074"/>
  <c r="AT2074"/>
  <c r="AS2074"/>
  <c r="U2074"/>
  <c r="BJ2073"/>
  <c r="BI2073"/>
  <c r="BH2073"/>
  <c r="BG2073"/>
  <c r="BF2073"/>
  <c r="BE2073"/>
  <c r="BD2073"/>
  <c r="BC2073"/>
  <c r="BB2073"/>
  <c r="BA2073"/>
  <c r="AZ2073"/>
  <c r="AY2073"/>
  <c r="AX2073"/>
  <c r="AW2073"/>
  <c r="AV2073"/>
  <c r="AU2073"/>
  <c r="AT2073"/>
  <c r="AS2073"/>
  <c r="U2073"/>
  <c r="BJ2072"/>
  <c r="BI2072"/>
  <c r="BH2072"/>
  <c r="BG2072"/>
  <c r="BF2072"/>
  <c r="BE2072"/>
  <c r="BD2072"/>
  <c r="BC2072"/>
  <c r="BB2072"/>
  <c r="BA2072"/>
  <c r="AZ2072"/>
  <c r="AY2072"/>
  <c r="AX2072"/>
  <c r="AW2072"/>
  <c r="AV2072"/>
  <c r="AU2072"/>
  <c r="AT2072"/>
  <c r="AS2072"/>
  <c r="AQ2072"/>
  <c r="U2072"/>
  <c r="B2072"/>
  <c r="BJ2071"/>
  <c r="BI2071"/>
  <c r="BH2071"/>
  <c r="BG2071"/>
  <c r="BF2071"/>
  <c r="BE2071"/>
  <c r="BD2071"/>
  <c r="BC2071"/>
  <c r="BB2071"/>
  <c r="BA2071"/>
  <c r="AZ2071"/>
  <c r="AY2071"/>
  <c r="AX2071"/>
  <c r="AW2071"/>
  <c r="AV2071"/>
  <c r="AU2071"/>
  <c r="AT2071"/>
  <c r="AS2071"/>
  <c r="AP2071"/>
  <c r="U2071"/>
  <c r="A2071"/>
  <c r="BJ2070"/>
  <c r="BI2070"/>
  <c r="BH2070"/>
  <c r="BG2070"/>
  <c r="BF2070"/>
  <c r="BE2070"/>
  <c r="BD2070"/>
  <c r="BC2070"/>
  <c r="BB2070"/>
  <c r="BA2070"/>
  <c r="AZ2070"/>
  <c r="AY2070"/>
  <c r="AX2070"/>
  <c r="AW2070"/>
  <c r="AV2070"/>
  <c r="AU2070"/>
  <c r="AT2070"/>
  <c r="AS2070"/>
  <c r="AN2070"/>
  <c r="AM2070"/>
  <c r="AL2070"/>
  <c r="AK2070"/>
  <c r="AJ2070"/>
  <c r="AI2070"/>
  <c r="AH2070"/>
  <c r="AG2070"/>
  <c r="AF2070"/>
  <c r="AE2070"/>
  <c r="AD2070"/>
  <c r="AC2070"/>
  <c r="AB2070"/>
  <c r="AA2070"/>
  <c r="Z2070"/>
  <c r="Y2070"/>
  <c r="X2070"/>
  <c r="U2070"/>
  <c r="T2070"/>
  <c r="S2070"/>
  <c r="R2070"/>
  <c r="Q2070"/>
  <c r="P2070"/>
  <c r="O2070"/>
  <c r="N2070"/>
  <c r="M2070"/>
  <c r="L2070"/>
  <c r="K2070"/>
  <c r="J2070"/>
  <c r="I2070"/>
  <c r="H2070"/>
  <c r="G2070"/>
  <c r="F2070"/>
  <c r="E2070"/>
  <c r="D2070"/>
  <c r="BJ2067"/>
  <c r="BI2067"/>
  <c r="BH2067"/>
  <c r="BG2067"/>
  <c r="BF2067"/>
  <c r="BE2067"/>
  <c r="BD2067"/>
  <c r="BC2067"/>
  <c r="BB2067"/>
  <c r="BA2067"/>
  <c r="AZ2067"/>
  <c r="AY2067"/>
  <c r="AX2067"/>
  <c r="AW2067"/>
  <c r="AV2067"/>
  <c r="AU2067"/>
  <c r="AT2067"/>
  <c r="AS2067"/>
  <c r="U2067"/>
  <c r="T2067"/>
  <c r="S2067"/>
  <c r="R2067"/>
  <c r="Q2067"/>
  <c r="P2067"/>
  <c r="O2067"/>
  <c r="N2067"/>
  <c r="M2067"/>
  <c r="L2067"/>
  <c r="K2067"/>
  <c r="J2067"/>
  <c r="I2067"/>
  <c r="H2067"/>
  <c r="G2067"/>
  <c r="F2067"/>
  <c r="E2067"/>
  <c r="D2067"/>
  <c r="BJ2066"/>
  <c r="BI2066"/>
  <c r="BH2066"/>
  <c r="BG2066"/>
  <c r="BF2066"/>
  <c r="BE2066"/>
  <c r="BD2066"/>
  <c r="BC2066"/>
  <c r="BB2066"/>
  <c r="BA2066"/>
  <c r="AZ2066"/>
  <c r="AY2066"/>
  <c r="AX2066"/>
  <c r="AW2066"/>
  <c r="AV2066"/>
  <c r="AU2066"/>
  <c r="AT2066"/>
  <c r="AS2066"/>
  <c r="U2066"/>
  <c r="BJ2065"/>
  <c r="BI2065"/>
  <c r="BH2065"/>
  <c r="BG2065"/>
  <c r="BF2065"/>
  <c r="BE2065"/>
  <c r="BD2065"/>
  <c r="BC2065"/>
  <c r="BB2065"/>
  <c r="BA2065"/>
  <c r="AZ2065"/>
  <c r="AY2065"/>
  <c r="AX2065"/>
  <c r="AW2065"/>
  <c r="AV2065"/>
  <c r="AU2065"/>
  <c r="AT2065"/>
  <c r="AS2065"/>
  <c r="U2065"/>
  <c r="BJ2064"/>
  <c r="BI2064"/>
  <c r="BH2064"/>
  <c r="BG2064"/>
  <c r="BF2064"/>
  <c r="BE2064"/>
  <c r="BD2064"/>
  <c r="BC2064"/>
  <c r="BB2064"/>
  <c r="BA2064"/>
  <c r="AZ2064"/>
  <c r="AY2064"/>
  <c r="AX2064"/>
  <c r="AW2064"/>
  <c r="AV2064"/>
  <c r="AU2064"/>
  <c r="AT2064"/>
  <c r="AS2064"/>
  <c r="U2064"/>
  <c r="BJ2063"/>
  <c r="BI2063"/>
  <c r="BH2063"/>
  <c r="BG2063"/>
  <c r="BF2063"/>
  <c r="BE2063"/>
  <c r="BD2063"/>
  <c r="BC2063"/>
  <c r="BB2063"/>
  <c r="BA2063"/>
  <c r="AZ2063"/>
  <c r="AY2063"/>
  <c r="AX2063"/>
  <c r="AW2063"/>
  <c r="AV2063"/>
  <c r="AU2063"/>
  <c r="AT2063"/>
  <c r="AS2063"/>
  <c r="U2063"/>
  <c r="BJ2062"/>
  <c r="BI2062"/>
  <c r="BH2062"/>
  <c r="BG2062"/>
  <c r="BF2062"/>
  <c r="BE2062"/>
  <c r="BD2062"/>
  <c r="BC2062"/>
  <c r="BB2062"/>
  <c r="BA2062"/>
  <c r="AZ2062"/>
  <c r="AY2062"/>
  <c r="AX2062"/>
  <c r="AW2062"/>
  <c r="AV2062"/>
  <c r="AU2062"/>
  <c r="AT2062"/>
  <c r="AS2062"/>
  <c r="U2062"/>
  <c r="BJ2061"/>
  <c r="BI2061"/>
  <c r="BH2061"/>
  <c r="BG2061"/>
  <c r="BF2061"/>
  <c r="BE2061"/>
  <c r="BD2061"/>
  <c r="BC2061"/>
  <c r="BB2061"/>
  <c r="BA2061"/>
  <c r="AZ2061"/>
  <c r="AY2061"/>
  <c r="AX2061"/>
  <c r="AW2061"/>
  <c r="AV2061"/>
  <c r="AU2061"/>
  <c r="AT2061"/>
  <c r="AS2061"/>
  <c r="U2061"/>
  <c r="BJ2060"/>
  <c r="BI2060"/>
  <c r="BH2060"/>
  <c r="BG2060"/>
  <c r="BF2060"/>
  <c r="BE2060"/>
  <c r="BD2060"/>
  <c r="BC2060"/>
  <c r="BB2060"/>
  <c r="BA2060"/>
  <c r="AZ2060"/>
  <c r="AY2060"/>
  <c r="AX2060"/>
  <c r="AW2060"/>
  <c r="AV2060"/>
  <c r="AU2060"/>
  <c r="AT2060"/>
  <c r="AS2060"/>
  <c r="U2060"/>
  <c r="BJ2059"/>
  <c r="BI2059"/>
  <c r="BH2059"/>
  <c r="BG2059"/>
  <c r="BF2059"/>
  <c r="BE2059"/>
  <c r="BD2059"/>
  <c r="BC2059"/>
  <c r="BB2059"/>
  <c r="BA2059"/>
  <c r="AZ2059"/>
  <c r="AY2059"/>
  <c r="AX2059"/>
  <c r="AW2059"/>
  <c r="AV2059"/>
  <c r="AU2059"/>
  <c r="AT2059"/>
  <c r="AS2059"/>
  <c r="AQ2059"/>
  <c r="U2059"/>
  <c r="B2059"/>
  <c r="BJ2058"/>
  <c r="BI2058"/>
  <c r="BH2058"/>
  <c r="BG2058"/>
  <c r="BF2058"/>
  <c r="BE2058"/>
  <c r="BD2058"/>
  <c r="BC2058"/>
  <c r="BB2058"/>
  <c r="BA2058"/>
  <c r="AZ2058"/>
  <c r="AY2058"/>
  <c r="AX2058"/>
  <c r="AW2058"/>
  <c r="AV2058"/>
  <c r="AU2058"/>
  <c r="AT2058"/>
  <c r="AS2058"/>
  <c r="AP2058"/>
  <c r="U2058"/>
  <c r="A2058"/>
  <c r="BJ2057"/>
  <c r="BI2057"/>
  <c r="BH2057"/>
  <c r="BG2057"/>
  <c r="BF2057"/>
  <c r="BE2057"/>
  <c r="BD2057"/>
  <c r="BC2057"/>
  <c r="BB2057"/>
  <c r="BA2057"/>
  <c r="AZ2057"/>
  <c r="AY2057"/>
  <c r="AX2057"/>
  <c r="AW2057"/>
  <c r="AV2057"/>
  <c r="AU2057"/>
  <c r="AT2057"/>
  <c r="AS2057"/>
  <c r="AN2057"/>
  <c r="AM2057"/>
  <c r="AL2057"/>
  <c r="AK2057"/>
  <c r="AJ2057"/>
  <c r="AI2057"/>
  <c r="AH2057"/>
  <c r="AG2057"/>
  <c r="AF2057"/>
  <c r="AE2057"/>
  <c r="AD2057"/>
  <c r="AC2057"/>
  <c r="AB2057"/>
  <c r="AA2057"/>
  <c r="Z2057"/>
  <c r="Y2057"/>
  <c r="X2057"/>
  <c r="U2057"/>
  <c r="T2057"/>
  <c r="S2057"/>
  <c r="R2057"/>
  <c r="Q2057"/>
  <c r="P2057"/>
  <c r="O2057"/>
  <c r="N2057"/>
  <c r="M2057"/>
  <c r="L2057"/>
  <c r="K2057"/>
  <c r="J2057"/>
  <c r="I2057"/>
  <c r="H2057"/>
  <c r="G2057"/>
  <c r="F2057"/>
  <c r="E2057"/>
  <c r="D2057"/>
  <c r="BJ2054"/>
  <c r="BI2054"/>
  <c r="BH2054"/>
  <c r="BG2054"/>
  <c r="BF2054"/>
  <c r="BE2054"/>
  <c r="BD2054"/>
  <c r="BC2054"/>
  <c r="BB2054"/>
  <c r="BA2054"/>
  <c r="AZ2054"/>
  <c r="AY2054"/>
  <c r="AX2054"/>
  <c r="AW2054"/>
  <c r="AV2054"/>
  <c r="AU2054"/>
  <c r="AT2054"/>
  <c r="AS2054"/>
  <c r="U2054"/>
  <c r="T2054"/>
  <c r="S2054"/>
  <c r="R2054"/>
  <c r="Q2054"/>
  <c r="P2054"/>
  <c r="O2054"/>
  <c r="N2054"/>
  <c r="M2054"/>
  <c r="L2054"/>
  <c r="K2054"/>
  <c r="J2054"/>
  <c r="I2054"/>
  <c r="H2054"/>
  <c r="G2054"/>
  <c r="F2054"/>
  <c r="E2054"/>
  <c r="D2054"/>
  <c r="BJ2053"/>
  <c r="BI2053"/>
  <c r="BH2053"/>
  <c r="BG2053"/>
  <c r="BF2053"/>
  <c r="BE2053"/>
  <c r="BD2053"/>
  <c r="BC2053"/>
  <c r="BB2053"/>
  <c r="BA2053"/>
  <c r="AZ2053"/>
  <c r="AY2053"/>
  <c r="AX2053"/>
  <c r="AW2053"/>
  <c r="AV2053"/>
  <c r="AU2053"/>
  <c r="AT2053"/>
  <c r="AS2053"/>
  <c r="U2053"/>
  <c r="BJ2052"/>
  <c r="BI2052"/>
  <c r="BH2052"/>
  <c r="BG2052"/>
  <c r="BF2052"/>
  <c r="BE2052"/>
  <c r="BD2052"/>
  <c r="BC2052"/>
  <c r="BB2052"/>
  <c r="BA2052"/>
  <c r="AZ2052"/>
  <c r="AY2052"/>
  <c r="AX2052"/>
  <c r="AW2052"/>
  <c r="AV2052"/>
  <c r="AU2052"/>
  <c r="AT2052"/>
  <c r="AS2052"/>
  <c r="U2052"/>
  <c r="BJ2051"/>
  <c r="BI2051"/>
  <c r="BH2051"/>
  <c r="BG2051"/>
  <c r="BF2051"/>
  <c r="BE2051"/>
  <c r="BD2051"/>
  <c r="BC2051"/>
  <c r="BB2051"/>
  <c r="BA2051"/>
  <c r="AZ2051"/>
  <c r="AY2051"/>
  <c r="AX2051"/>
  <c r="AW2051"/>
  <c r="AV2051"/>
  <c r="AU2051"/>
  <c r="AT2051"/>
  <c r="AS2051"/>
  <c r="U2051"/>
  <c r="BJ2050"/>
  <c r="BI2050"/>
  <c r="BH2050"/>
  <c r="BG2050"/>
  <c r="BF2050"/>
  <c r="BE2050"/>
  <c r="BD2050"/>
  <c r="BC2050"/>
  <c r="BB2050"/>
  <c r="BA2050"/>
  <c r="AZ2050"/>
  <c r="AY2050"/>
  <c r="AX2050"/>
  <c r="AW2050"/>
  <c r="AV2050"/>
  <c r="AU2050"/>
  <c r="AT2050"/>
  <c r="AS2050"/>
  <c r="U2050"/>
  <c r="BJ2049"/>
  <c r="BI2049"/>
  <c r="BH2049"/>
  <c r="BG2049"/>
  <c r="BF2049"/>
  <c r="BE2049"/>
  <c r="BD2049"/>
  <c r="BC2049"/>
  <c r="BB2049"/>
  <c r="BA2049"/>
  <c r="AZ2049"/>
  <c r="AY2049"/>
  <c r="AX2049"/>
  <c r="AW2049"/>
  <c r="AV2049"/>
  <c r="AU2049"/>
  <c r="AT2049"/>
  <c r="AS2049"/>
  <c r="U2049"/>
  <c r="BJ2048"/>
  <c r="BI2048"/>
  <c r="BH2048"/>
  <c r="BG2048"/>
  <c r="BF2048"/>
  <c r="BE2048"/>
  <c r="BD2048"/>
  <c r="BC2048"/>
  <c r="BB2048"/>
  <c r="BA2048"/>
  <c r="AZ2048"/>
  <c r="AY2048"/>
  <c r="AX2048"/>
  <c r="AW2048"/>
  <c r="AV2048"/>
  <c r="AU2048"/>
  <c r="AT2048"/>
  <c r="AS2048"/>
  <c r="U2048"/>
  <c r="BJ2047"/>
  <c r="BI2047"/>
  <c r="BH2047"/>
  <c r="BG2047"/>
  <c r="BF2047"/>
  <c r="BE2047"/>
  <c r="BD2047"/>
  <c r="BC2047"/>
  <c r="BB2047"/>
  <c r="BA2047"/>
  <c r="AZ2047"/>
  <c r="AY2047"/>
  <c r="AX2047"/>
  <c r="AW2047"/>
  <c r="AV2047"/>
  <c r="AU2047"/>
  <c r="AT2047"/>
  <c r="AS2047"/>
  <c r="U2047"/>
  <c r="BJ2046"/>
  <c r="BI2046"/>
  <c r="BH2046"/>
  <c r="BG2046"/>
  <c r="BF2046"/>
  <c r="BE2046"/>
  <c r="BD2046"/>
  <c r="BC2046"/>
  <c r="BB2046"/>
  <c r="BA2046"/>
  <c r="AZ2046"/>
  <c r="AY2046"/>
  <c r="AX2046"/>
  <c r="AW2046"/>
  <c r="AV2046"/>
  <c r="AU2046"/>
  <c r="AT2046"/>
  <c r="AS2046"/>
  <c r="AQ2046"/>
  <c r="U2046"/>
  <c r="B2046"/>
  <c r="BJ2045"/>
  <c r="BI2045"/>
  <c r="BH2045"/>
  <c r="BG2045"/>
  <c r="BF2045"/>
  <c r="BE2045"/>
  <c r="BD2045"/>
  <c r="BC2045"/>
  <c r="BB2045"/>
  <c r="BA2045"/>
  <c r="AZ2045"/>
  <c r="AY2045"/>
  <c r="AX2045"/>
  <c r="AW2045"/>
  <c r="AV2045"/>
  <c r="AU2045"/>
  <c r="AT2045"/>
  <c r="AS2045"/>
  <c r="AP2045"/>
  <c r="U2045"/>
  <c r="A2045"/>
  <c r="BJ2044"/>
  <c r="BI2044"/>
  <c r="BH2044"/>
  <c r="BG2044"/>
  <c r="BF2044"/>
  <c r="BE2044"/>
  <c r="BD2044"/>
  <c r="BC2044"/>
  <c r="BB2044"/>
  <c r="BA2044"/>
  <c r="AZ2044"/>
  <c r="AY2044"/>
  <c r="AX2044"/>
  <c r="AW2044"/>
  <c r="AV2044"/>
  <c r="AU2044"/>
  <c r="AT2044"/>
  <c r="AS2044"/>
  <c r="AN2044"/>
  <c r="AM2044"/>
  <c r="AL2044"/>
  <c r="AK2044"/>
  <c r="AJ2044"/>
  <c r="AI2044"/>
  <c r="AH2044"/>
  <c r="AG2044"/>
  <c r="AF2044"/>
  <c r="AE2044"/>
  <c r="AD2044"/>
  <c r="AC2044"/>
  <c r="AB2044"/>
  <c r="AA2044"/>
  <c r="Z2044"/>
  <c r="Y2044"/>
  <c r="X2044"/>
  <c r="U2044"/>
  <c r="T2044"/>
  <c r="S2044"/>
  <c r="R2044"/>
  <c r="Q2044"/>
  <c r="P2044"/>
  <c r="O2044"/>
  <c r="N2044"/>
  <c r="M2044"/>
  <c r="L2044"/>
  <c r="K2044"/>
  <c r="J2044"/>
  <c r="I2044"/>
  <c r="H2044"/>
  <c r="G2044"/>
  <c r="F2044"/>
  <c r="E2044"/>
  <c r="D2044"/>
  <c r="BJ2041"/>
  <c r="BI2041"/>
  <c r="BH2041"/>
  <c r="BG2041"/>
  <c r="BF2041"/>
  <c r="BE2041"/>
  <c r="BD2041"/>
  <c r="BC2041"/>
  <c r="BB2041"/>
  <c r="BA2041"/>
  <c r="AZ2041"/>
  <c r="AY2041"/>
  <c r="AX2041"/>
  <c r="AW2041"/>
  <c r="AV2041"/>
  <c r="AU2041"/>
  <c r="AT2041"/>
  <c r="AS2041"/>
  <c r="U2041"/>
  <c r="T2041"/>
  <c r="S2041"/>
  <c r="R2041"/>
  <c r="Q2041"/>
  <c r="P2041"/>
  <c r="O2041"/>
  <c r="N2041"/>
  <c r="M2041"/>
  <c r="L2041"/>
  <c r="K2041"/>
  <c r="J2041"/>
  <c r="I2041"/>
  <c r="H2041"/>
  <c r="G2041"/>
  <c r="F2041"/>
  <c r="E2041"/>
  <c r="D2041"/>
  <c r="BJ2040"/>
  <c r="BI2040"/>
  <c r="BH2040"/>
  <c r="BG2040"/>
  <c r="BF2040"/>
  <c r="BE2040"/>
  <c r="BD2040"/>
  <c r="BC2040"/>
  <c r="BB2040"/>
  <c r="BA2040"/>
  <c r="AZ2040"/>
  <c r="AY2040"/>
  <c r="AX2040"/>
  <c r="AW2040"/>
  <c r="AV2040"/>
  <c r="AU2040"/>
  <c r="AT2040"/>
  <c r="AS2040"/>
  <c r="U2040"/>
  <c r="BJ2039"/>
  <c r="BI2039"/>
  <c r="BH2039"/>
  <c r="BG2039"/>
  <c r="BF2039"/>
  <c r="BE2039"/>
  <c r="BD2039"/>
  <c r="BC2039"/>
  <c r="BB2039"/>
  <c r="BA2039"/>
  <c r="AZ2039"/>
  <c r="AY2039"/>
  <c r="AX2039"/>
  <c r="AW2039"/>
  <c r="AV2039"/>
  <c r="AU2039"/>
  <c r="AT2039"/>
  <c r="AS2039"/>
  <c r="U2039"/>
  <c r="BJ2038"/>
  <c r="BI2038"/>
  <c r="BH2038"/>
  <c r="BG2038"/>
  <c r="BF2038"/>
  <c r="BE2038"/>
  <c r="BD2038"/>
  <c r="BC2038"/>
  <c r="BB2038"/>
  <c r="BA2038"/>
  <c r="AZ2038"/>
  <c r="AY2038"/>
  <c r="AX2038"/>
  <c r="AW2038"/>
  <c r="AV2038"/>
  <c r="AU2038"/>
  <c r="AT2038"/>
  <c r="AS2038"/>
  <c r="U2038"/>
  <c r="BJ2037"/>
  <c r="BI2037"/>
  <c r="BH2037"/>
  <c r="BG2037"/>
  <c r="BF2037"/>
  <c r="BE2037"/>
  <c r="BD2037"/>
  <c r="BC2037"/>
  <c r="BB2037"/>
  <c r="BA2037"/>
  <c r="AZ2037"/>
  <c r="AY2037"/>
  <c r="AX2037"/>
  <c r="AW2037"/>
  <c r="AV2037"/>
  <c r="AU2037"/>
  <c r="AT2037"/>
  <c r="AS2037"/>
  <c r="U2037"/>
  <c r="BJ2036"/>
  <c r="BI2036"/>
  <c r="BH2036"/>
  <c r="BG2036"/>
  <c r="BF2036"/>
  <c r="BE2036"/>
  <c r="BD2036"/>
  <c r="BC2036"/>
  <c r="BB2036"/>
  <c r="BA2036"/>
  <c r="AZ2036"/>
  <c r="AY2036"/>
  <c r="AX2036"/>
  <c r="AW2036"/>
  <c r="AV2036"/>
  <c r="AU2036"/>
  <c r="AT2036"/>
  <c r="AS2036"/>
  <c r="U2036"/>
  <c r="BJ2035"/>
  <c r="BI2035"/>
  <c r="BH2035"/>
  <c r="BG2035"/>
  <c r="BF2035"/>
  <c r="BE2035"/>
  <c r="BD2035"/>
  <c r="BC2035"/>
  <c r="BB2035"/>
  <c r="BA2035"/>
  <c r="AZ2035"/>
  <c r="AY2035"/>
  <c r="AX2035"/>
  <c r="AW2035"/>
  <c r="AV2035"/>
  <c r="AU2035"/>
  <c r="AT2035"/>
  <c r="AS2035"/>
  <c r="U2035"/>
  <c r="BJ2034"/>
  <c r="BI2034"/>
  <c r="BH2034"/>
  <c r="BG2034"/>
  <c r="BF2034"/>
  <c r="BE2034"/>
  <c r="BD2034"/>
  <c r="BC2034"/>
  <c r="BB2034"/>
  <c r="BA2034"/>
  <c r="AZ2034"/>
  <c r="AY2034"/>
  <c r="AX2034"/>
  <c r="AW2034"/>
  <c r="AV2034"/>
  <c r="AU2034"/>
  <c r="AT2034"/>
  <c r="AS2034"/>
  <c r="U2034"/>
  <c r="BJ2033"/>
  <c r="BI2033"/>
  <c r="BH2033"/>
  <c r="BG2033"/>
  <c r="BF2033"/>
  <c r="BE2033"/>
  <c r="BD2033"/>
  <c r="BC2033"/>
  <c r="BB2033"/>
  <c r="BA2033"/>
  <c r="AZ2033"/>
  <c r="AY2033"/>
  <c r="AX2033"/>
  <c r="AW2033"/>
  <c r="AV2033"/>
  <c r="AU2033"/>
  <c r="AT2033"/>
  <c r="AS2033"/>
  <c r="AQ2033"/>
  <c r="U2033"/>
  <c r="B2033"/>
  <c r="BJ2032"/>
  <c r="BI2032"/>
  <c r="BH2032"/>
  <c r="BG2032"/>
  <c r="BF2032"/>
  <c r="BE2032"/>
  <c r="BD2032"/>
  <c r="BC2032"/>
  <c r="BB2032"/>
  <c r="BA2032"/>
  <c r="AZ2032"/>
  <c r="AY2032"/>
  <c r="AX2032"/>
  <c r="AW2032"/>
  <c r="AV2032"/>
  <c r="AU2032"/>
  <c r="AT2032"/>
  <c r="AS2032"/>
  <c r="AP2032"/>
  <c r="U2032"/>
  <c r="A2032"/>
  <c r="BJ2031"/>
  <c r="BI2031"/>
  <c r="BH2031"/>
  <c r="BG2031"/>
  <c r="BF2031"/>
  <c r="BE2031"/>
  <c r="BD2031"/>
  <c r="BC2031"/>
  <c r="BB2031"/>
  <c r="BA2031"/>
  <c r="AZ2031"/>
  <c r="AY2031"/>
  <c r="AX2031"/>
  <c r="AW2031"/>
  <c r="AV2031"/>
  <c r="AU2031"/>
  <c r="AT2031"/>
  <c r="AS2031"/>
  <c r="AN2031"/>
  <c r="AM2031"/>
  <c r="AL2031"/>
  <c r="AK2031"/>
  <c r="AJ2031"/>
  <c r="AI2031"/>
  <c r="AH2031"/>
  <c r="AG2031"/>
  <c r="AF2031"/>
  <c r="AE2031"/>
  <c r="AD2031"/>
  <c r="AC2031"/>
  <c r="AB2031"/>
  <c r="AA2031"/>
  <c r="Z2031"/>
  <c r="Y2031"/>
  <c r="X2031"/>
  <c r="U2031"/>
  <c r="T2031"/>
  <c r="S2031"/>
  <c r="R2031"/>
  <c r="Q2031"/>
  <c r="P2031"/>
  <c r="O2031"/>
  <c r="N2031"/>
  <c r="M2031"/>
  <c r="L2031"/>
  <c r="K2031"/>
  <c r="J2031"/>
  <c r="I2031"/>
  <c r="H2031"/>
  <c r="G2031"/>
  <c r="F2031"/>
  <c r="E2031"/>
  <c r="D2031"/>
  <c r="BJ2028"/>
  <c r="BI2028"/>
  <c r="BH2028"/>
  <c r="BG2028"/>
  <c r="BF2028"/>
  <c r="BE2028"/>
  <c r="BD2028"/>
  <c r="BC2028"/>
  <c r="BB2028"/>
  <c r="BA2028"/>
  <c r="AZ2028"/>
  <c r="AY2028"/>
  <c r="AX2028"/>
  <c r="AW2028"/>
  <c r="AV2028"/>
  <c r="AU2028"/>
  <c r="AT2028"/>
  <c r="AS2028"/>
  <c r="U2028"/>
  <c r="T2028"/>
  <c r="S2028"/>
  <c r="R2028"/>
  <c r="Q2028"/>
  <c r="P2028"/>
  <c r="O2028"/>
  <c r="N2028"/>
  <c r="M2028"/>
  <c r="L2028"/>
  <c r="K2028"/>
  <c r="J2028"/>
  <c r="I2028"/>
  <c r="H2028"/>
  <c r="G2028"/>
  <c r="F2028"/>
  <c r="E2028"/>
  <c r="D2028"/>
  <c r="BJ2027"/>
  <c r="BI2027"/>
  <c r="BH2027"/>
  <c r="BG2027"/>
  <c r="BF2027"/>
  <c r="BE2027"/>
  <c r="BD2027"/>
  <c r="BC2027"/>
  <c r="BB2027"/>
  <c r="BA2027"/>
  <c r="AZ2027"/>
  <c r="AY2027"/>
  <c r="AX2027"/>
  <c r="AW2027"/>
  <c r="AV2027"/>
  <c r="AU2027"/>
  <c r="AT2027"/>
  <c r="AS2027"/>
  <c r="U2027"/>
  <c r="BJ2026"/>
  <c r="BI2026"/>
  <c r="BH2026"/>
  <c r="BG2026"/>
  <c r="BF2026"/>
  <c r="BE2026"/>
  <c r="BD2026"/>
  <c r="BC2026"/>
  <c r="BB2026"/>
  <c r="BA2026"/>
  <c r="AZ2026"/>
  <c r="AY2026"/>
  <c r="AX2026"/>
  <c r="AW2026"/>
  <c r="AV2026"/>
  <c r="AU2026"/>
  <c r="AT2026"/>
  <c r="AS2026"/>
  <c r="U2026"/>
  <c r="BJ2025"/>
  <c r="BI2025"/>
  <c r="BH2025"/>
  <c r="BG2025"/>
  <c r="BF2025"/>
  <c r="BE2025"/>
  <c r="BD2025"/>
  <c r="BC2025"/>
  <c r="BB2025"/>
  <c r="BA2025"/>
  <c r="AZ2025"/>
  <c r="AY2025"/>
  <c r="AX2025"/>
  <c r="AW2025"/>
  <c r="AV2025"/>
  <c r="AU2025"/>
  <c r="AT2025"/>
  <c r="AS2025"/>
  <c r="U2025"/>
  <c r="BJ2024"/>
  <c r="BI2024"/>
  <c r="BH2024"/>
  <c r="BG2024"/>
  <c r="BF2024"/>
  <c r="BE2024"/>
  <c r="BD2024"/>
  <c r="BC2024"/>
  <c r="BB2024"/>
  <c r="BA2024"/>
  <c r="AZ2024"/>
  <c r="AY2024"/>
  <c r="AX2024"/>
  <c r="AW2024"/>
  <c r="AV2024"/>
  <c r="AU2024"/>
  <c r="AT2024"/>
  <c r="AS2024"/>
  <c r="U2024"/>
  <c r="BJ2023"/>
  <c r="BI2023"/>
  <c r="BH2023"/>
  <c r="BG2023"/>
  <c r="BF2023"/>
  <c r="BE2023"/>
  <c r="BD2023"/>
  <c r="BC2023"/>
  <c r="BB2023"/>
  <c r="BA2023"/>
  <c r="AZ2023"/>
  <c r="AY2023"/>
  <c r="AX2023"/>
  <c r="AW2023"/>
  <c r="AV2023"/>
  <c r="AU2023"/>
  <c r="AT2023"/>
  <c r="AS2023"/>
  <c r="U2023"/>
  <c r="BJ2022"/>
  <c r="BI2022"/>
  <c r="BH2022"/>
  <c r="BG2022"/>
  <c r="BF2022"/>
  <c r="BE2022"/>
  <c r="BD2022"/>
  <c r="BC2022"/>
  <c r="BB2022"/>
  <c r="BA2022"/>
  <c r="AZ2022"/>
  <c r="AY2022"/>
  <c r="AX2022"/>
  <c r="AW2022"/>
  <c r="AV2022"/>
  <c r="AU2022"/>
  <c r="AT2022"/>
  <c r="AS2022"/>
  <c r="U2022"/>
  <c r="BJ2021"/>
  <c r="BI2021"/>
  <c r="BH2021"/>
  <c r="BG2021"/>
  <c r="BF2021"/>
  <c r="BE2021"/>
  <c r="BD2021"/>
  <c r="BC2021"/>
  <c r="BB2021"/>
  <c r="BA2021"/>
  <c r="AZ2021"/>
  <c r="AY2021"/>
  <c r="AX2021"/>
  <c r="AW2021"/>
  <c r="AV2021"/>
  <c r="AU2021"/>
  <c r="AT2021"/>
  <c r="AS2021"/>
  <c r="U2021"/>
  <c r="BJ2020"/>
  <c r="BI2020"/>
  <c r="BH2020"/>
  <c r="BG2020"/>
  <c r="BF2020"/>
  <c r="BE2020"/>
  <c r="BD2020"/>
  <c r="BC2020"/>
  <c r="BB2020"/>
  <c r="BA2020"/>
  <c r="AZ2020"/>
  <c r="AY2020"/>
  <c r="AX2020"/>
  <c r="AW2020"/>
  <c r="AV2020"/>
  <c r="AU2020"/>
  <c r="AT2020"/>
  <c r="AS2020"/>
  <c r="AQ2020"/>
  <c r="U2020"/>
  <c r="B2020"/>
  <c r="BJ2019"/>
  <c r="BI2019"/>
  <c r="BH2019"/>
  <c r="BG2019"/>
  <c r="BF2019"/>
  <c r="BE2019"/>
  <c r="BD2019"/>
  <c r="BC2019"/>
  <c r="BB2019"/>
  <c r="BA2019"/>
  <c r="AZ2019"/>
  <c r="AY2019"/>
  <c r="AX2019"/>
  <c r="AW2019"/>
  <c r="AV2019"/>
  <c r="AU2019"/>
  <c r="AT2019"/>
  <c r="AS2019"/>
  <c r="AP2019"/>
  <c r="U2019"/>
  <c r="A2019"/>
  <c r="BJ2018"/>
  <c r="BI2018"/>
  <c r="BH2018"/>
  <c r="BG2018"/>
  <c r="BF2018"/>
  <c r="BE2018"/>
  <c r="BD2018"/>
  <c r="BC2018"/>
  <c r="BB2018"/>
  <c r="BA2018"/>
  <c r="AZ2018"/>
  <c r="AY2018"/>
  <c r="AX2018"/>
  <c r="AW2018"/>
  <c r="AV2018"/>
  <c r="AU2018"/>
  <c r="AT2018"/>
  <c r="AS2018"/>
  <c r="AN2018"/>
  <c r="AM2018"/>
  <c r="AL2018"/>
  <c r="AK2018"/>
  <c r="AJ2018"/>
  <c r="AI2018"/>
  <c r="AH2018"/>
  <c r="AG2018"/>
  <c r="AF2018"/>
  <c r="AE2018"/>
  <c r="AD2018"/>
  <c r="AC2018"/>
  <c r="AB2018"/>
  <c r="AA2018"/>
  <c r="Z2018"/>
  <c r="Y2018"/>
  <c r="X2018"/>
  <c r="U2018"/>
  <c r="T2018"/>
  <c r="S2018"/>
  <c r="R2018"/>
  <c r="Q2018"/>
  <c r="P2018"/>
  <c r="O2018"/>
  <c r="N2018"/>
  <c r="M2018"/>
  <c r="L2018"/>
  <c r="K2018"/>
  <c r="J2018"/>
  <c r="I2018"/>
  <c r="H2018"/>
  <c r="G2018"/>
  <c r="F2018"/>
  <c r="E2018"/>
  <c r="D2018"/>
  <c r="BJ2015"/>
  <c r="BI2015"/>
  <c r="BH2015"/>
  <c r="BG2015"/>
  <c r="BF2015"/>
  <c r="BE2015"/>
  <c r="BD2015"/>
  <c r="BC2015"/>
  <c r="BB2015"/>
  <c r="BA2015"/>
  <c r="AZ2015"/>
  <c r="AY2015"/>
  <c r="AX2015"/>
  <c r="AW2015"/>
  <c r="AV2015"/>
  <c r="AU2015"/>
  <c r="AT2015"/>
  <c r="AS2015"/>
  <c r="U2015"/>
  <c r="T2015"/>
  <c r="S2015"/>
  <c r="R2015"/>
  <c r="Q2015"/>
  <c r="P2015"/>
  <c r="O2015"/>
  <c r="N2015"/>
  <c r="M2015"/>
  <c r="L2015"/>
  <c r="K2015"/>
  <c r="J2015"/>
  <c r="I2015"/>
  <c r="H2015"/>
  <c r="G2015"/>
  <c r="F2015"/>
  <c r="E2015"/>
  <c r="D2015"/>
  <c r="BJ2014"/>
  <c r="BI2014"/>
  <c r="BH2014"/>
  <c r="BG2014"/>
  <c r="BF2014"/>
  <c r="BE2014"/>
  <c r="BD2014"/>
  <c r="BC2014"/>
  <c r="BB2014"/>
  <c r="BA2014"/>
  <c r="AZ2014"/>
  <c r="AY2014"/>
  <c r="AX2014"/>
  <c r="AW2014"/>
  <c r="AV2014"/>
  <c r="AU2014"/>
  <c r="AT2014"/>
  <c r="AS2014"/>
  <c r="U2014"/>
  <c r="BJ2013"/>
  <c r="BI2013"/>
  <c r="BH2013"/>
  <c r="BG2013"/>
  <c r="BF2013"/>
  <c r="BE2013"/>
  <c r="BD2013"/>
  <c r="BC2013"/>
  <c r="BB2013"/>
  <c r="BA2013"/>
  <c r="AZ2013"/>
  <c r="AY2013"/>
  <c r="AX2013"/>
  <c r="AW2013"/>
  <c r="AV2013"/>
  <c r="AU2013"/>
  <c r="AT2013"/>
  <c r="AS2013"/>
  <c r="U2013"/>
  <c r="BJ2012"/>
  <c r="BI2012"/>
  <c r="BH2012"/>
  <c r="BG2012"/>
  <c r="BF2012"/>
  <c r="BE2012"/>
  <c r="BD2012"/>
  <c r="BC2012"/>
  <c r="BB2012"/>
  <c r="BA2012"/>
  <c r="AZ2012"/>
  <c r="AY2012"/>
  <c r="AX2012"/>
  <c r="AW2012"/>
  <c r="AV2012"/>
  <c r="AU2012"/>
  <c r="AT2012"/>
  <c r="AS2012"/>
  <c r="U2012"/>
  <c r="BJ2011"/>
  <c r="BI2011"/>
  <c r="BH2011"/>
  <c r="BG2011"/>
  <c r="BF2011"/>
  <c r="BE2011"/>
  <c r="BD2011"/>
  <c r="BC2011"/>
  <c r="BB2011"/>
  <c r="BA2011"/>
  <c r="AZ2011"/>
  <c r="AY2011"/>
  <c r="AX2011"/>
  <c r="AW2011"/>
  <c r="AV2011"/>
  <c r="AU2011"/>
  <c r="AT2011"/>
  <c r="AS2011"/>
  <c r="U2011"/>
  <c r="BJ2010"/>
  <c r="BI2010"/>
  <c r="BH2010"/>
  <c r="BG2010"/>
  <c r="BF2010"/>
  <c r="BE2010"/>
  <c r="BD2010"/>
  <c r="BC2010"/>
  <c r="BB2010"/>
  <c r="BA2010"/>
  <c r="AZ2010"/>
  <c r="AY2010"/>
  <c r="AX2010"/>
  <c r="AW2010"/>
  <c r="AV2010"/>
  <c r="AU2010"/>
  <c r="AT2010"/>
  <c r="AS2010"/>
  <c r="U2010"/>
  <c r="BJ2009"/>
  <c r="BI2009"/>
  <c r="BH2009"/>
  <c r="BG2009"/>
  <c r="BF2009"/>
  <c r="BE2009"/>
  <c r="BD2009"/>
  <c r="BC2009"/>
  <c r="BB2009"/>
  <c r="BA2009"/>
  <c r="AZ2009"/>
  <c r="AY2009"/>
  <c r="AX2009"/>
  <c r="AW2009"/>
  <c r="AV2009"/>
  <c r="AU2009"/>
  <c r="AT2009"/>
  <c r="AS2009"/>
  <c r="U2009"/>
  <c r="BJ2008"/>
  <c r="BI2008"/>
  <c r="BH2008"/>
  <c r="BG2008"/>
  <c r="BF2008"/>
  <c r="BE2008"/>
  <c r="BD2008"/>
  <c r="BC2008"/>
  <c r="BB2008"/>
  <c r="BA2008"/>
  <c r="AZ2008"/>
  <c r="AY2008"/>
  <c r="AX2008"/>
  <c r="AW2008"/>
  <c r="AV2008"/>
  <c r="AU2008"/>
  <c r="AT2008"/>
  <c r="AS2008"/>
  <c r="U2008"/>
  <c r="BJ2007"/>
  <c r="BI2007"/>
  <c r="BH2007"/>
  <c r="BG2007"/>
  <c r="BF2007"/>
  <c r="BE2007"/>
  <c r="BD2007"/>
  <c r="BC2007"/>
  <c r="BB2007"/>
  <c r="BA2007"/>
  <c r="AZ2007"/>
  <c r="AY2007"/>
  <c r="AX2007"/>
  <c r="AW2007"/>
  <c r="AV2007"/>
  <c r="AU2007"/>
  <c r="AT2007"/>
  <c r="AS2007"/>
  <c r="AQ2007"/>
  <c r="U2007"/>
  <c r="B2007"/>
  <c r="BJ2006"/>
  <c r="BI2006"/>
  <c r="BH2006"/>
  <c r="BG2006"/>
  <c r="BF2006"/>
  <c r="BE2006"/>
  <c r="BD2006"/>
  <c r="BC2006"/>
  <c r="BB2006"/>
  <c r="BA2006"/>
  <c r="AZ2006"/>
  <c r="AY2006"/>
  <c r="AX2006"/>
  <c r="AW2006"/>
  <c r="AV2006"/>
  <c r="AU2006"/>
  <c r="AT2006"/>
  <c r="AS2006"/>
  <c r="AP2006"/>
  <c r="U2006"/>
  <c r="A2006"/>
  <c r="BJ2005"/>
  <c r="BI2005"/>
  <c r="BH2005"/>
  <c r="BG2005"/>
  <c r="BF2005"/>
  <c r="BE2005"/>
  <c r="BD2005"/>
  <c r="BC2005"/>
  <c r="BB2005"/>
  <c r="BA2005"/>
  <c r="AZ2005"/>
  <c r="AY2005"/>
  <c r="AX2005"/>
  <c r="AW2005"/>
  <c r="AV2005"/>
  <c r="AU2005"/>
  <c r="AT2005"/>
  <c r="AS2005"/>
  <c r="AN2005"/>
  <c r="AM2005"/>
  <c r="AL2005"/>
  <c r="AK2005"/>
  <c r="AJ2005"/>
  <c r="AI2005"/>
  <c r="AH2005"/>
  <c r="AG2005"/>
  <c r="AF2005"/>
  <c r="AE2005"/>
  <c r="AD2005"/>
  <c r="AC2005"/>
  <c r="AB2005"/>
  <c r="AA2005"/>
  <c r="Z2005"/>
  <c r="Y2005"/>
  <c r="X2005"/>
  <c r="U2005"/>
  <c r="T2005"/>
  <c r="S2005"/>
  <c r="R2005"/>
  <c r="Q2005"/>
  <c r="P2005"/>
  <c r="O2005"/>
  <c r="N2005"/>
  <c r="M2005"/>
  <c r="L2005"/>
  <c r="K2005"/>
  <c r="J2005"/>
  <c r="I2005"/>
  <c r="H2005"/>
  <c r="G2005"/>
  <c r="F2005"/>
  <c r="E2005"/>
  <c r="D2005"/>
  <c r="BJ2002"/>
  <c r="BI2002"/>
  <c r="BH2002"/>
  <c r="BG2002"/>
  <c r="BF2002"/>
  <c r="BE2002"/>
  <c r="BD2002"/>
  <c r="BC2002"/>
  <c r="BB2002"/>
  <c r="BA2002"/>
  <c r="AZ2002"/>
  <c r="AY2002"/>
  <c r="AX2002"/>
  <c r="AW2002"/>
  <c r="AV2002"/>
  <c r="AU2002"/>
  <c r="AT2002"/>
  <c r="AS2002"/>
  <c r="U2002"/>
  <c r="T2002"/>
  <c r="S2002"/>
  <c r="R2002"/>
  <c r="Q2002"/>
  <c r="P2002"/>
  <c r="O2002"/>
  <c r="N2002"/>
  <c r="M2002"/>
  <c r="L2002"/>
  <c r="K2002"/>
  <c r="J2002"/>
  <c r="I2002"/>
  <c r="H2002"/>
  <c r="G2002"/>
  <c r="F2002"/>
  <c r="E2002"/>
  <c r="D2002"/>
  <c r="BJ2001"/>
  <c r="BI2001"/>
  <c r="BH2001"/>
  <c r="BG2001"/>
  <c r="BF2001"/>
  <c r="BE2001"/>
  <c r="BD2001"/>
  <c r="BC2001"/>
  <c r="BB2001"/>
  <c r="BA2001"/>
  <c r="AZ2001"/>
  <c r="AY2001"/>
  <c r="AX2001"/>
  <c r="AW2001"/>
  <c r="AV2001"/>
  <c r="AU2001"/>
  <c r="AT2001"/>
  <c r="AS2001"/>
  <c r="U2001"/>
  <c r="BJ2000"/>
  <c r="BI2000"/>
  <c r="BH2000"/>
  <c r="BG2000"/>
  <c r="BF2000"/>
  <c r="BE2000"/>
  <c r="BD2000"/>
  <c r="BC2000"/>
  <c r="BB2000"/>
  <c r="BA2000"/>
  <c r="AZ2000"/>
  <c r="AY2000"/>
  <c r="AX2000"/>
  <c r="AW2000"/>
  <c r="AV2000"/>
  <c r="AU2000"/>
  <c r="AT2000"/>
  <c r="AS2000"/>
  <c r="U2000"/>
  <c r="BJ1999"/>
  <c r="BI1999"/>
  <c r="BH1999"/>
  <c r="BG1999"/>
  <c r="BF1999"/>
  <c r="BE1999"/>
  <c r="BD1999"/>
  <c r="BC1999"/>
  <c r="BB1999"/>
  <c r="BA1999"/>
  <c r="AZ1999"/>
  <c r="AY1999"/>
  <c r="AX1999"/>
  <c r="AW1999"/>
  <c r="AV1999"/>
  <c r="AU1999"/>
  <c r="AT1999"/>
  <c r="AS1999"/>
  <c r="U1999"/>
  <c r="BJ1998"/>
  <c r="BI1998"/>
  <c r="BH1998"/>
  <c r="BG1998"/>
  <c r="BF1998"/>
  <c r="BE1998"/>
  <c r="BD1998"/>
  <c r="BC1998"/>
  <c r="BB1998"/>
  <c r="BA1998"/>
  <c r="AZ1998"/>
  <c r="AY1998"/>
  <c r="AX1998"/>
  <c r="AW1998"/>
  <c r="AV1998"/>
  <c r="AU1998"/>
  <c r="AT1998"/>
  <c r="AS1998"/>
  <c r="U1998"/>
  <c r="BJ1997"/>
  <c r="BI1997"/>
  <c r="BH1997"/>
  <c r="BG1997"/>
  <c r="BF1997"/>
  <c r="BE1997"/>
  <c r="BD1997"/>
  <c r="BC1997"/>
  <c r="BB1997"/>
  <c r="BA1997"/>
  <c r="AZ1997"/>
  <c r="AY1997"/>
  <c r="AX1997"/>
  <c r="AW1997"/>
  <c r="AV1997"/>
  <c r="AU1997"/>
  <c r="AT1997"/>
  <c r="AS1997"/>
  <c r="U1997"/>
  <c r="BJ1996"/>
  <c r="BI1996"/>
  <c r="BH1996"/>
  <c r="BG1996"/>
  <c r="BF1996"/>
  <c r="BE1996"/>
  <c r="BD1996"/>
  <c r="BC1996"/>
  <c r="BB1996"/>
  <c r="BA1996"/>
  <c r="AZ1996"/>
  <c r="AY1996"/>
  <c r="AX1996"/>
  <c r="AW1996"/>
  <c r="AV1996"/>
  <c r="AU1996"/>
  <c r="AT1996"/>
  <c r="AS1996"/>
  <c r="U1996"/>
  <c r="BJ1995"/>
  <c r="BI1995"/>
  <c r="BH1995"/>
  <c r="BG1995"/>
  <c r="BF1995"/>
  <c r="BE1995"/>
  <c r="BD1995"/>
  <c r="BC1995"/>
  <c r="BB1995"/>
  <c r="BA1995"/>
  <c r="AZ1995"/>
  <c r="AY1995"/>
  <c r="AX1995"/>
  <c r="AW1995"/>
  <c r="AV1995"/>
  <c r="AU1995"/>
  <c r="AT1995"/>
  <c r="AS1995"/>
  <c r="U1995"/>
  <c r="BJ1994"/>
  <c r="BI1994"/>
  <c r="BH1994"/>
  <c r="BG1994"/>
  <c r="BF1994"/>
  <c r="BE1994"/>
  <c r="BD1994"/>
  <c r="BC1994"/>
  <c r="BB1994"/>
  <c r="BA1994"/>
  <c r="AZ1994"/>
  <c r="AY1994"/>
  <c r="AX1994"/>
  <c r="AW1994"/>
  <c r="AV1994"/>
  <c r="AU1994"/>
  <c r="AT1994"/>
  <c r="AS1994"/>
  <c r="U1994"/>
  <c r="BJ1993"/>
  <c r="BI1993"/>
  <c r="BH1993"/>
  <c r="BG1993"/>
  <c r="BF1993"/>
  <c r="BE1993"/>
  <c r="BD1993"/>
  <c r="BC1993"/>
  <c r="BB1993"/>
  <c r="BA1993"/>
  <c r="AZ1993"/>
  <c r="AY1993"/>
  <c r="AX1993"/>
  <c r="AW1993"/>
  <c r="AV1993"/>
  <c r="AU1993"/>
  <c r="AT1993"/>
  <c r="AS1993"/>
  <c r="U1993"/>
  <c r="BJ1992"/>
  <c r="BI1992"/>
  <c r="BH1992"/>
  <c r="BG1992"/>
  <c r="BF1992"/>
  <c r="BE1992"/>
  <c r="BD1992"/>
  <c r="BC1992"/>
  <c r="BB1992"/>
  <c r="BA1992"/>
  <c r="AZ1992"/>
  <c r="AY1992"/>
  <c r="AX1992"/>
  <c r="AW1992"/>
  <c r="AV1992"/>
  <c r="AU1992"/>
  <c r="AT1992"/>
  <c r="AS1992"/>
  <c r="AN1992"/>
  <c r="AM1992"/>
  <c r="AL1992"/>
  <c r="AK1992"/>
  <c r="AJ1992"/>
  <c r="AI1992"/>
  <c r="AH1992"/>
  <c r="AG1992"/>
  <c r="AF1992"/>
  <c r="AE1992"/>
  <c r="AD1992"/>
  <c r="AC1992"/>
  <c r="AB1992"/>
  <c r="AA1992"/>
  <c r="Z1992"/>
  <c r="Y1992"/>
  <c r="X1992"/>
  <c r="U1992"/>
  <c r="T1992"/>
  <c r="S1992"/>
  <c r="R1992"/>
  <c r="Q1992"/>
  <c r="P1992"/>
  <c r="O1992"/>
  <c r="N1992"/>
  <c r="M1992"/>
  <c r="L1992"/>
  <c r="K1992"/>
  <c r="J1992"/>
  <c r="I1992"/>
  <c r="H1992"/>
  <c r="G1992"/>
  <c r="F1992"/>
  <c r="E1992"/>
  <c r="D1992"/>
  <c r="BJ1985"/>
  <c r="BI1985"/>
  <c r="BH1985"/>
  <c r="BG1985"/>
  <c r="BF1985"/>
  <c r="BE1985"/>
  <c r="BD1985"/>
  <c r="BC1985"/>
  <c r="BB1985"/>
  <c r="BA1985"/>
  <c r="AZ1985"/>
  <c r="AY1985"/>
  <c r="AX1985"/>
  <c r="AW1985"/>
  <c r="AV1985"/>
  <c r="AU1985"/>
  <c r="AT1985"/>
  <c r="AS1985"/>
  <c r="U1985"/>
  <c r="T1985"/>
  <c r="S1985"/>
  <c r="R1985"/>
  <c r="Q1985"/>
  <c r="P1985"/>
  <c r="O1985"/>
  <c r="N1985"/>
  <c r="M1985"/>
  <c r="L1985"/>
  <c r="K1985"/>
  <c r="J1985"/>
  <c r="I1985"/>
  <c r="H1985"/>
  <c r="G1985"/>
  <c r="F1985"/>
  <c r="E1985"/>
  <c r="D1985"/>
  <c r="BJ1984"/>
  <c r="BI1984"/>
  <c r="BH1984"/>
  <c r="BG1984"/>
  <c r="BF1984"/>
  <c r="BE1984"/>
  <c r="BD1984"/>
  <c r="BC1984"/>
  <c r="BB1984"/>
  <c r="BA1984"/>
  <c r="AZ1984"/>
  <c r="AY1984"/>
  <c r="AX1984"/>
  <c r="AW1984"/>
  <c r="AV1984"/>
  <c r="AU1984"/>
  <c r="AT1984"/>
  <c r="AS1984"/>
  <c r="U1984"/>
  <c r="T1984"/>
  <c r="S1984"/>
  <c r="R1984"/>
  <c r="Q1984"/>
  <c r="P1984"/>
  <c r="O1984"/>
  <c r="N1984"/>
  <c r="M1984"/>
  <c r="L1984"/>
  <c r="K1984"/>
  <c r="J1984"/>
  <c r="I1984"/>
  <c r="H1984"/>
  <c r="G1984"/>
  <c r="F1984"/>
  <c r="E1984"/>
  <c r="D1984"/>
  <c r="BJ1983"/>
  <c r="BI1983"/>
  <c r="BH1983"/>
  <c r="BG1983"/>
  <c r="BF1983"/>
  <c r="BE1983"/>
  <c r="BD1983"/>
  <c r="BC1983"/>
  <c r="BB1983"/>
  <c r="BA1983"/>
  <c r="AZ1983"/>
  <c r="AY1983"/>
  <c r="AX1983"/>
  <c r="AW1983"/>
  <c r="AV1983"/>
  <c r="AU1983"/>
  <c r="AT1983"/>
  <c r="AS1983"/>
  <c r="U1983"/>
  <c r="BJ1982"/>
  <c r="BI1982"/>
  <c r="BH1982"/>
  <c r="BG1982"/>
  <c r="BF1982"/>
  <c r="BE1982"/>
  <c r="BD1982"/>
  <c r="BC1982"/>
  <c r="BB1982"/>
  <c r="BA1982"/>
  <c r="AZ1982"/>
  <c r="AY1982"/>
  <c r="AX1982"/>
  <c r="AW1982"/>
  <c r="AV1982"/>
  <c r="AU1982"/>
  <c r="AT1982"/>
  <c r="AS1982"/>
  <c r="U1982"/>
  <c r="BJ1981"/>
  <c r="BI1981"/>
  <c r="BH1981"/>
  <c r="BG1981"/>
  <c r="BF1981"/>
  <c r="BE1981"/>
  <c r="BD1981"/>
  <c r="BC1981"/>
  <c r="BB1981"/>
  <c r="BA1981"/>
  <c r="AZ1981"/>
  <c r="AY1981"/>
  <c r="AX1981"/>
  <c r="AW1981"/>
  <c r="AV1981"/>
  <c r="AU1981"/>
  <c r="AT1981"/>
  <c r="AS1981"/>
  <c r="U1981"/>
  <c r="BJ1980"/>
  <c r="BI1980"/>
  <c r="BH1980"/>
  <c r="BG1980"/>
  <c r="BF1980"/>
  <c r="BE1980"/>
  <c r="BD1980"/>
  <c r="BC1980"/>
  <c r="BB1980"/>
  <c r="BA1980"/>
  <c r="AZ1980"/>
  <c r="AY1980"/>
  <c r="AX1980"/>
  <c r="AW1980"/>
  <c r="AV1980"/>
  <c r="AU1980"/>
  <c r="AT1980"/>
  <c r="AS1980"/>
  <c r="U1980"/>
  <c r="BJ1979"/>
  <c r="BI1979"/>
  <c r="BH1979"/>
  <c r="BG1979"/>
  <c r="BF1979"/>
  <c r="BE1979"/>
  <c r="BD1979"/>
  <c r="BC1979"/>
  <c r="BB1979"/>
  <c r="BA1979"/>
  <c r="AZ1979"/>
  <c r="AY1979"/>
  <c r="AX1979"/>
  <c r="AW1979"/>
  <c r="AV1979"/>
  <c r="AU1979"/>
  <c r="AT1979"/>
  <c r="AS1979"/>
  <c r="U1979"/>
  <c r="BJ1978"/>
  <c r="BI1978"/>
  <c r="BH1978"/>
  <c r="BG1978"/>
  <c r="BF1978"/>
  <c r="BE1978"/>
  <c r="BD1978"/>
  <c r="BC1978"/>
  <c r="BB1978"/>
  <c r="BA1978"/>
  <c r="AZ1978"/>
  <c r="AY1978"/>
  <c r="AX1978"/>
  <c r="AW1978"/>
  <c r="AV1978"/>
  <c r="AU1978"/>
  <c r="AT1978"/>
  <c r="AS1978"/>
  <c r="U1978"/>
  <c r="BJ1977"/>
  <c r="BI1977"/>
  <c r="BH1977"/>
  <c r="BG1977"/>
  <c r="BF1977"/>
  <c r="BE1977"/>
  <c r="BD1977"/>
  <c r="BC1977"/>
  <c r="BB1977"/>
  <c r="BA1977"/>
  <c r="AZ1977"/>
  <c r="AY1977"/>
  <c r="AX1977"/>
  <c r="AW1977"/>
  <c r="AV1977"/>
  <c r="AU1977"/>
  <c r="AT1977"/>
  <c r="AS1977"/>
  <c r="U1977"/>
  <c r="BJ1976"/>
  <c r="BI1976"/>
  <c r="BH1976"/>
  <c r="BG1976"/>
  <c r="BF1976"/>
  <c r="BE1976"/>
  <c r="BD1976"/>
  <c r="BC1976"/>
  <c r="BB1976"/>
  <c r="BA1976"/>
  <c r="AZ1976"/>
  <c r="AY1976"/>
  <c r="AX1976"/>
  <c r="AW1976"/>
  <c r="AV1976"/>
  <c r="AU1976"/>
  <c r="AT1976"/>
  <c r="AS1976"/>
  <c r="AQ1976"/>
  <c r="U1976"/>
  <c r="B1976"/>
  <c r="BJ1975"/>
  <c r="BI1975"/>
  <c r="BH1975"/>
  <c r="BG1975"/>
  <c r="BF1975"/>
  <c r="BE1975"/>
  <c r="BD1975"/>
  <c r="BC1975"/>
  <c r="BB1975"/>
  <c r="BA1975"/>
  <c r="AZ1975"/>
  <c r="AY1975"/>
  <c r="AX1975"/>
  <c r="AW1975"/>
  <c r="AV1975"/>
  <c r="AU1975"/>
  <c r="AT1975"/>
  <c r="AS1975"/>
  <c r="AP1975"/>
  <c r="U1975"/>
  <c r="A1975"/>
  <c r="BJ1974"/>
  <c r="BI1974"/>
  <c r="BH1974"/>
  <c r="BG1974"/>
  <c r="BF1974"/>
  <c r="BE1974"/>
  <c r="BD1974"/>
  <c r="BC1974"/>
  <c r="BB1974"/>
  <c r="BA1974"/>
  <c r="AZ1974"/>
  <c r="AY1974"/>
  <c r="AX1974"/>
  <c r="AW1974"/>
  <c r="AV1974"/>
  <c r="AU1974"/>
  <c r="AT1974"/>
  <c r="AS1974"/>
  <c r="AN1974"/>
  <c r="AM1974"/>
  <c r="AL1974"/>
  <c r="AK1974"/>
  <c r="AJ1974"/>
  <c r="AI1974"/>
  <c r="AH1974"/>
  <c r="AG1974"/>
  <c r="AF1974"/>
  <c r="AE1974"/>
  <c r="AD1974"/>
  <c r="AC1974"/>
  <c r="AB1974"/>
  <c r="AA1974"/>
  <c r="Z1974"/>
  <c r="Y1974"/>
  <c r="X1974"/>
  <c r="U1974"/>
  <c r="T1974"/>
  <c r="S1974"/>
  <c r="R1974"/>
  <c r="Q1974"/>
  <c r="P1974"/>
  <c r="O1974"/>
  <c r="N1974"/>
  <c r="M1974"/>
  <c r="L1974"/>
  <c r="K1974"/>
  <c r="J1974"/>
  <c r="I1974"/>
  <c r="H1974"/>
  <c r="G1974"/>
  <c r="F1974"/>
  <c r="E1974"/>
  <c r="D1974"/>
  <c r="BJ1971"/>
  <c r="BI1971"/>
  <c r="BH1971"/>
  <c r="BG1971"/>
  <c r="BF1971"/>
  <c r="BE1971"/>
  <c r="BD1971"/>
  <c r="BC1971"/>
  <c r="BB1971"/>
  <c r="BA1971"/>
  <c r="AZ1971"/>
  <c r="AY1971"/>
  <c r="AX1971"/>
  <c r="AW1971"/>
  <c r="AV1971"/>
  <c r="AU1971"/>
  <c r="AT1971"/>
  <c r="AS1971"/>
  <c r="U1971"/>
  <c r="T1971"/>
  <c r="S1971"/>
  <c r="R1971"/>
  <c r="Q1971"/>
  <c r="P1971"/>
  <c r="O1971"/>
  <c r="N1971"/>
  <c r="M1971"/>
  <c r="L1971"/>
  <c r="K1971"/>
  <c r="J1971"/>
  <c r="I1971"/>
  <c r="H1971"/>
  <c r="G1971"/>
  <c r="F1971"/>
  <c r="E1971"/>
  <c r="D1971"/>
  <c r="BJ1970"/>
  <c r="BI1970"/>
  <c r="BH1970"/>
  <c r="BG1970"/>
  <c r="BF1970"/>
  <c r="BE1970"/>
  <c r="BD1970"/>
  <c r="BC1970"/>
  <c r="BB1970"/>
  <c r="BA1970"/>
  <c r="AZ1970"/>
  <c r="AY1970"/>
  <c r="AX1970"/>
  <c r="AW1970"/>
  <c r="AV1970"/>
  <c r="AU1970"/>
  <c r="AT1970"/>
  <c r="AS1970"/>
  <c r="U1970"/>
  <c r="BJ1969"/>
  <c r="BI1969"/>
  <c r="BH1969"/>
  <c r="BG1969"/>
  <c r="BF1969"/>
  <c r="BE1969"/>
  <c r="BD1969"/>
  <c r="BC1969"/>
  <c r="BB1969"/>
  <c r="BA1969"/>
  <c r="AZ1969"/>
  <c r="AY1969"/>
  <c r="AX1969"/>
  <c r="AW1969"/>
  <c r="AV1969"/>
  <c r="AU1969"/>
  <c r="AT1969"/>
  <c r="AS1969"/>
  <c r="U1969"/>
  <c r="BJ1968"/>
  <c r="BI1968"/>
  <c r="BH1968"/>
  <c r="BG1968"/>
  <c r="BF1968"/>
  <c r="BE1968"/>
  <c r="BD1968"/>
  <c r="BC1968"/>
  <c r="BB1968"/>
  <c r="BA1968"/>
  <c r="AZ1968"/>
  <c r="AY1968"/>
  <c r="AX1968"/>
  <c r="AW1968"/>
  <c r="AV1968"/>
  <c r="AU1968"/>
  <c r="AT1968"/>
  <c r="AS1968"/>
  <c r="U1968"/>
  <c r="BJ1967"/>
  <c r="BI1967"/>
  <c r="BH1967"/>
  <c r="BG1967"/>
  <c r="BF1967"/>
  <c r="BE1967"/>
  <c r="BD1967"/>
  <c r="BC1967"/>
  <c r="BB1967"/>
  <c r="BA1967"/>
  <c r="AZ1967"/>
  <c r="AY1967"/>
  <c r="AX1967"/>
  <c r="AW1967"/>
  <c r="AV1967"/>
  <c r="AU1967"/>
  <c r="AT1967"/>
  <c r="AS1967"/>
  <c r="U1967"/>
  <c r="BJ1966"/>
  <c r="BI1966"/>
  <c r="BH1966"/>
  <c r="BG1966"/>
  <c r="BF1966"/>
  <c r="BE1966"/>
  <c r="BD1966"/>
  <c r="BC1966"/>
  <c r="BB1966"/>
  <c r="BA1966"/>
  <c r="AZ1966"/>
  <c r="AY1966"/>
  <c r="AX1966"/>
  <c r="AW1966"/>
  <c r="AV1966"/>
  <c r="AU1966"/>
  <c r="AT1966"/>
  <c r="AS1966"/>
  <c r="U1966"/>
  <c r="BJ1965"/>
  <c r="BI1965"/>
  <c r="BH1965"/>
  <c r="BG1965"/>
  <c r="BF1965"/>
  <c r="BE1965"/>
  <c r="BD1965"/>
  <c r="BC1965"/>
  <c r="BB1965"/>
  <c r="BA1965"/>
  <c r="AZ1965"/>
  <c r="AY1965"/>
  <c r="AX1965"/>
  <c r="AW1965"/>
  <c r="AV1965"/>
  <c r="AU1965"/>
  <c r="AT1965"/>
  <c r="AS1965"/>
  <c r="U1965"/>
  <c r="BJ1964"/>
  <c r="BI1964"/>
  <c r="BH1964"/>
  <c r="BG1964"/>
  <c r="BF1964"/>
  <c r="BE1964"/>
  <c r="BD1964"/>
  <c r="BC1964"/>
  <c r="BB1964"/>
  <c r="BA1964"/>
  <c r="AZ1964"/>
  <c r="AY1964"/>
  <c r="AX1964"/>
  <c r="AW1964"/>
  <c r="AV1964"/>
  <c r="AU1964"/>
  <c r="AT1964"/>
  <c r="AS1964"/>
  <c r="U1964"/>
  <c r="BJ1963"/>
  <c r="BI1963"/>
  <c r="BH1963"/>
  <c r="BG1963"/>
  <c r="BF1963"/>
  <c r="BE1963"/>
  <c r="BD1963"/>
  <c r="BC1963"/>
  <c r="BB1963"/>
  <c r="BA1963"/>
  <c r="AZ1963"/>
  <c r="AY1963"/>
  <c r="AX1963"/>
  <c r="AW1963"/>
  <c r="AV1963"/>
  <c r="AU1963"/>
  <c r="AT1963"/>
  <c r="AS1963"/>
  <c r="AQ1963"/>
  <c r="U1963"/>
  <c r="B1963"/>
  <c r="BJ1962"/>
  <c r="BI1962"/>
  <c r="BH1962"/>
  <c r="BG1962"/>
  <c r="BF1962"/>
  <c r="BE1962"/>
  <c r="BD1962"/>
  <c r="BC1962"/>
  <c r="BB1962"/>
  <c r="BA1962"/>
  <c r="AZ1962"/>
  <c r="AY1962"/>
  <c r="AX1962"/>
  <c r="AW1962"/>
  <c r="AV1962"/>
  <c r="AU1962"/>
  <c r="AT1962"/>
  <c r="AS1962"/>
  <c r="AP1962"/>
  <c r="U1962"/>
  <c r="A1962"/>
  <c r="BJ1961"/>
  <c r="BI1961"/>
  <c r="BH1961"/>
  <c r="BG1961"/>
  <c r="BF1961"/>
  <c r="BE1961"/>
  <c r="BD1961"/>
  <c r="BC1961"/>
  <c r="BB1961"/>
  <c r="BA1961"/>
  <c r="AZ1961"/>
  <c r="AY1961"/>
  <c r="AX1961"/>
  <c r="AW1961"/>
  <c r="AV1961"/>
  <c r="AU1961"/>
  <c r="AT1961"/>
  <c r="AS1961"/>
  <c r="AN1961"/>
  <c r="AM1961"/>
  <c r="AL1961"/>
  <c r="AK1961"/>
  <c r="AJ1961"/>
  <c r="AI1961"/>
  <c r="AH1961"/>
  <c r="AG1961"/>
  <c r="AF1961"/>
  <c r="AE1961"/>
  <c r="AD1961"/>
  <c r="AC1961"/>
  <c r="AB1961"/>
  <c r="AA1961"/>
  <c r="Z1961"/>
  <c r="Y1961"/>
  <c r="X1961"/>
  <c r="U1961"/>
  <c r="T1961"/>
  <c r="S1961"/>
  <c r="R1961"/>
  <c r="Q1961"/>
  <c r="P1961"/>
  <c r="O1961"/>
  <c r="N1961"/>
  <c r="M1961"/>
  <c r="L1961"/>
  <c r="K1961"/>
  <c r="J1961"/>
  <c r="I1961"/>
  <c r="H1961"/>
  <c r="G1961"/>
  <c r="F1961"/>
  <c r="E1961"/>
  <c r="D1961"/>
  <c r="BJ1958"/>
  <c r="BI1958"/>
  <c r="BH1958"/>
  <c r="BG1958"/>
  <c r="BF1958"/>
  <c r="BE1958"/>
  <c r="BD1958"/>
  <c r="BC1958"/>
  <c r="BB1958"/>
  <c r="BA1958"/>
  <c r="AZ1958"/>
  <c r="AY1958"/>
  <c r="AX1958"/>
  <c r="AW1958"/>
  <c r="AV1958"/>
  <c r="AU1958"/>
  <c r="AT1958"/>
  <c r="AS1958"/>
  <c r="U1958"/>
  <c r="T1958"/>
  <c r="S1958"/>
  <c r="R1958"/>
  <c r="Q1958"/>
  <c r="P1958"/>
  <c r="O1958"/>
  <c r="N1958"/>
  <c r="M1958"/>
  <c r="L1958"/>
  <c r="K1958"/>
  <c r="J1958"/>
  <c r="I1958"/>
  <c r="H1958"/>
  <c r="G1958"/>
  <c r="F1958"/>
  <c r="E1958"/>
  <c r="D1958"/>
  <c r="BJ1957"/>
  <c r="BI1957"/>
  <c r="BH1957"/>
  <c r="BG1957"/>
  <c r="BF1957"/>
  <c r="BE1957"/>
  <c r="BD1957"/>
  <c r="BC1957"/>
  <c r="BB1957"/>
  <c r="BA1957"/>
  <c r="AZ1957"/>
  <c r="AY1957"/>
  <c r="AX1957"/>
  <c r="AW1957"/>
  <c r="AV1957"/>
  <c r="AU1957"/>
  <c r="AT1957"/>
  <c r="AS1957"/>
  <c r="U1957"/>
  <c r="BJ1956"/>
  <c r="BI1956"/>
  <c r="BH1956"/>
  <c r="BG1956"/>
  <c r="BF1956"/>
  <c r="BE1956"/>
  <c r="BD1956"/>
  <c r="BC1956"/>
  <c r="BB1956"/>
  <c r="BA1956"/>
  <c r="AZ1956"/>
  <c r="AY1956"/>
  <c r="AX1956"/>
  <c r="AW1956"/>
  <c r="AV1956"/>
  <c r="AU1956"/>
  <c r="AT1956"/>
  <c r="AS1956"/>
  <c r="U1956"/>
  <c r="BJ1955"/>
  <c r="BI1955"/>
  <c r="BH1955"/>
  <c r="BG1955"/>
  <c r="BF1955"/>
  <c r="BE1955"/>
  <c r="BD1955"/>
  <c r="BC1955"/>
  <c r="BB1955"/>
  <c r="BA1955"/>
  <c r="AZ1955"/>
  <c r="AY1955"/>
  <c r="AX1955"/>
  <c r="AW1955"/>
  <c r="AV1955"/>
  <c r="AU1955"/>
  <c r="AT1955"/>
  <c r="AS1955"/>
  <c r="U1955"/>
  <c r="BJ1954"/>
  <c r="BI1954"/>
  <c r="BH1954"/>
  <c r="BG1954"/>
  <c r="BF1954"/>
  <c r="BE1954"/>
  <c r="BD1954"/>
  <c r="BC1954"/>
  <c r="BB1954"/>
  <c r="BA1954"/>
  <c r="AZ1954"/>
  <c r="AY1954"/>
  <c r="AX1954"/>
  <c r="AW1954"/>
  <c r="AV1954"/>
  <c r="AU1954"/>
  <c r="AT1954"/>
  <c r="AS1954"/>
  <c r="U1954"/>
  <c r="BJ1953"/>
  <c r="BI1953"/>
  <c r="BH1953"/>
  <c r="BG1953"/>
  <c r="BF1953"/>
  <c r="BE1953"/>
  <c r="BD1953"/>
  <c r="BC1953"/>
  <c r="BB1953"/>
  <c r="BA1953"/>
  <c r="AZ1953"/>
  <c r="AY1953"/>
  <c r="AX1953"/>
  <c r="AW1953"/>
  <c r="AV1953"/>
  <c r="AU1953"/>
  <c r="AT1953"/>
  <c r="AS1953"/>
  <c r="U1953"/>
  <c r="BJ1952"/>
  <c r="BI1952"/>
  <c r="BH1952"/>
  <c r="BG1952"/>
  <c r="BF1952"/>
  <c r="BE1952"/>
  <c r="BD1952"/>
  <c r="BC1952"/>
  <c r="BB1952"/>
  <c r="BA1952"/>
  <c r="AZ1952"/>
  <c r="AY1952"/>
  <c r="AX1952"/>
  <c r="AW1952"/>
  <c r="AV1952"/>
  <c r="AU1952"/>
  <c r="AT1952"/>
  <c r="AS1952"/>
  <c r="U1952"/>
  <c r="BJ1951"/>
  <c r="BI1951"/>
  <c r="BH1951"/>
  <c r="BG1951"/>
  <c r="BF1951"/>
  <c r="BE1951"/>
  <c r="BD1951"/>
  <c r="BC1951"/>
  <c r="BB1951"/>
  <c r="BA1951"/>
  <c r="AZ1951"/>
  <c r="AY1951"/>
  <c r="AX1951"/>
  <c r="AW1951"/>
  <c r="AV1951"/>
  <c r="AU1951"/>
  <c r="AT1951"/>
  <c r="AS1951"/>
  <c r="U1951"/>
  <c r="BJ1950"/>
  <c r="BI1950"/>
  <c r="BH1950"/>
  <c r="BG1950"/>
  <c r="BF1950"/>
  <c r="BE1950"/>
  <c r="BD1950"/>
  <c r="BC1950"/>
  <c r="BB1950"/>
  <c r="BA1950"/>
  <c r="AZ1950"/>
  <c r="AY1950"/>
  <c r="AX1950"/>
  <c r="AW1950"/>
  <c r="AV1950"/>
  <c r="AU1950"/>
  <c r="AT1950"/>
  <c r="AS1950"/>
  <c r="AQ1950"/>
  <c r="U1950"/>
  <c r="B1950"/>
  <c r="BJ1949"/>
  <c r="BI1949"/>
  <c r="BH1949"/>
  <c r="BG1949"/>
  <c r="BF1949"/>
  <c r="BE1949"/>
  <c r="BD1949"/>
  <c r="BC1949"/>
  <c r="BB1949"/>
  <c r="BA1949"/>
  <c r="AZ1949"/>
  <c r="AY1949"/>
  <c r="AX1949"/>
  <c r="AW1949"/>
  <c r="AV1949"/>
  <c r="AU1949"/>
  <c r="AT1949"/>
  <c r="AS1949"/>
  <c r="AP1949"/>
  <c r="U1949"/>
  <c r="A1949"/>
  <c r="BJ1948"/>
  <c r="BI1948"/>
  <c r="BH1948"/>
  <c r="BG1948"/>
  <c r="BF1948"/>
  <c r="BE1948"/>
  <c r="BD1948"/>
  <c r="BC1948"/>
  <c r="BB1948"/>
  <c r="BA1948"/>
  <c r="AZ1948"/>
  <c r="AY1948"/>
  <c r="AX1948"/>
  <c r="AW1948"/>
  <c r="AV1948"/>
  <c r="AU1948"/>
  <c r="AT1948"/>
  <c r="AS1948"/>
  <c r="AN1948"/>
  <c r="AM1948"/>
  <c r="AL1948"/>
  <c r="AK1948"/>
  <c r="AJ1948"/>
  <c r="AI1948"/>
  <c r="AH1948"/>
  <c r="AG1948"/>
  <c r="AF1948"/>
  <c r="AE1948"/>
  <c r="AD1948"/>
  <c r="AC1948"/>
  <c r="AB1948"/>
  <c r="AA1948"/>
  <c r="Z1948"/>
  <c r="Y1948"/>
  <c r="X1948"/>
  <c r="U1948"/>
  <c r="T1948"/>
  <c r="S1948"/>
  <c r="R1948"/>
  <c r="Q1948"/>
  <c r="P1948"/>
  <c r="O1948"/>
  <c r="N1948"/>
  <c r="M1948"/>
  <c r="L1948"/>
  <c r="K1948"/>
  <c r="J1948"/>
  <c r="I1948"/>
  <c r="H1948"/>
  <c r="G1948"/>
  <c r="F1948"/>
  <c r="E1948"/>
  <c r="D1948"/>
  <c r="BJ1945"/>
  <c r="BI1945"/>
  <c r="BH1945"/>
  <c r="BG1945"/>
  <c r="BF1945"/>
  <c r="BE1945"/>
  <c r="BD1945"/>
  <c r="BC1945"/>
  <c r="BB1945"/>
  <c r="BA1945"/>
  <c r="AZ1945"/>
  <c r="AY1945"/>
  <c r="AX1945"/>
  <c r="AW1945"/>
  <c r="AV1945"/>
  <c r="AU1945"/>
  <c r="AT1945"/>
  <c r="AS1945"/>
  <c r="U1945"/>
  <c r="T1945"/>
  <c r="S1945"/>
  <c r="R1945"/>
  <c r="Q1945"/>
  <c r="P1945"/>
  <c r="O1945"/>
  <c r="N1945"/>
  <c r="M1945"/>
  <c r="L1945"/>
  <c r="K1945"/>
  <c r="J1945"/>
  <c r="I1945"/>
  <c r="H1945"/>
  <c r="G1945"/>
  <c r="F1945"/>
  <c r="E1945"/>
  <c r="D1945"/>
  <c r="BJ1944"/>
  <c r="BI1944"/>
  <c r="BH1944"/>
  <c r="BG1944"/>
  <c r="BF1944"/>
  <c r="BE1944"/>
  <c r="BD1944"/>
  <c r="BC1944"/>
  <c r="BB1944"/>
  <c r="BA1944"/>
  <c r="AZ1944"/>
  <c r="AY1944"/>
  <c r="AX1944"/>
  <c r="AW1944"/>
  <c r="AV1944"/>
  <c r="AU1944"/>
  <c r="AT1944"/>
  <c r="AS1944"/>
  <c r="U1944"/>
  <c r="BJ1943"/>
  <c r="BI1943"/>
  <c r="BH1943"/>
  <c r="BG1943"/>
  <c r="BF1943"/>
  <c r="BE1943"/>
  <c r="BD1943"/>
  <c r="BC1943"/>
  <c r="BB1943"/>
  <c r="BA1943"/>
  <c r="AZ1943"/>
  <c r="AY1943"/>
  <c r="AX1943"/>
  <c r="AW1943"/>
  <c r="AV1943"/>
  <c r="AU1943"/>
  <c r="AT1943"/>
  <c r="AS1943"/>
  <c r="U1943"/>
  <c r="BJ1942"/>
  <c r="BI1942"/>
  <c r="BH1942"/>
  <c r="BG1942"/>
  <c r="BF1942"/>
  <c r="BE1942"/>
  <c r="BD1942"/>
  <c r="BC1942"/>
  <c r="BB1942"/>
  <c r="BA1942"/>
  <c r="AZ1942"/>
  <c r="AY1942"/>
  <c r="AX1942"/>
  <c r="AW1942"/>
  <c r="AV1942"/>
  <c r="AU1942"/>
  <c r="AT1942"/>
  <c r="AS1942"/>
  <c r="U1942"/>
  <c r="BJ1941"/>
  <c r="BI1941"/>
  <c r="BH1941"/>
  <c r="BG1941"/>
  <c r="BF1941"/>
  <c r="BE1941"/>
  <c r="BD1941"/>
  <c r="BC1941"/>
  <c r="BB1941"/>
  <c r="BA1941"/>
  <c r="AZ1941"/>
  <c r="AY1941"/>
  <c r="AX1941"/>
  <c r="AW1941"/>
  <c r="AV1941"/>
  <c r="AU1941"/>
  <c r="AT1941"/>
  <c r="AS1941"/>
  <c r="U1941"/>
  <c r="BJ1940"/>
  <c r="BI1940"/>
  <c r="BH1940"/>
  <c r="BG1940"/>
  <c r="BF1940"/>
  <c r="BE1940"/>
  <c r="BD1940"/>
  <c r="BC1940"/>
  <c r="BB1940"/>
  <c r="BA1940"/>
  <c r="AZ1940"/>
  <c r="AY1940"/>
  <c r="AX1940"/>
  <c r="AW1940"/>
  <c r="AV1940"/>
  <c r="AU1940"/>
  <c r="AT1940"/>
  <c r="AS1940"/>
  <c r="U1940"/>
  <c r="BJ1939"/>
  <c r="BI1939"/>
  <c r="BH1939"/>
  <c r="BG1939"/>
  <c r="BF1939"/>
  <c r="BE1939"/>
  <c r="BD1939"/>
  <c r="BC1939"/>
  <c r="BB1939"/>
  <c r="BA1939"/>
  <c r="AZ1939"/>
  <c r="AY1939"/>
  <c r="AX1939"/>
  <c r="AW1939"/>
  <c r="AV1939"/>
  <c r="AU1939"/>
  <c r="AT1939"/>
  <c r="AS1939"/>
  <c r="U1939"/>
  <c r="BJ1938"/>
  <c r="BI1938"/>
  <c r="BH1938"/>
  <c r="BG1938"/>
  <c r="BF1938"/>
  <c r="BE1938"/>
  <c r="BD1938"/>
  <c r="BC1938"/>
  <c r="BB1938"/>
  <c r="BA1938"/>
  <c r="AZ1938"/>
  <c r="AY1938"/>
  <c r="AX1938"/>
  <c r="AW1938"/>
  <c r="AV1938"/>
  <c r="AU1938"/>
  <c r="AT1938"/>
  <c r="AS1938"/>
  <c r="U1938"/>
  <c r="BJ1937"/>
  <c r="BI1937"/>
  <c r="BH1937"/>
  <c r="BG1937"/>
  <c r="BF1937"/>
  <c r="BE1937"/>
  <c r="BD1937"/>
  <c r="BC1937"/>
  <c r="BB1937"/>
  <c r="BA1937"/>
  <c r="AZ1937"/>
  <c r="AY1937"/>
  <c r="AX1937"/>
  <c r="AW1937"/>
  <c r="AV1937"/>
  <c r="AU1937"/>
  <c r="AT1937"/>
  <c r="AS1937"/>
  <c r="AQ1937"/>
  <c r="U1937"/>
  <c r="B1937"/>
  <c r="BJ1936"/>
  <c r="BI1936"/>
  <c r="BH1936"/>
  <c r="BG1936"/>
  <c r="BF1936"/>
  <c r="BE1936"/>
  <c r="BD1936"/>
  <c r="BC1936"/>
  <c r="BB1936"/>
  <c r="BA1936"/>
  <c r="AZ1936"/>
  <c r="AY1936"/>
  <c r="AX1936"/>
  <c r="AW1936"/>
  <c r="AV1936"/>
  <c r="AU1936"/>
  <c r="AT1936"/>
  <c r="AS1936"/>
  <c r="AP1936"/>
  <c r="U1936"/>
  <c r="A1936"/>
  <c r="BJ1935"/>
  <c r="BI1935"/>
  <c r="BH1935"/>
  <c r="BG1935"/>
  <c r="BF1935"/>
  <c r="BE1935"/>
  <c r="BD1935"/>
  <c r="BC1935"/>
  <c r="BB1935"/>
  <c r="BA1935"/>
  <c r="AZ1935"/>
  <c r="AY1935"/>
  <c r="AX1935"/>
  <c r="AW1935"/>
  <c r="AV1935"/>
  <c r="AU1935"/>
  <c r="AT1935"/>
  <c r="AS1935"/>
  <c r="AN1935"/>
  <c r="AM1935"/>
  <c r="AL1935"/>
  <c r="AK1935"/>
  <c r="AJ1935"/>
  <c r="AI1935"/>
  <c r="AH1935"/>
  <c r="AG1935"/>
  <c r="AF1935"/>
  <c r="AE1935"/>
  <c r="AD1935"/>
  <c r="AC1935"/>
  <c r="AB1935"/>
  <c r="AA1935"/>
  <c r="Z1935"/>
  <c r="Y1935"/>
  <c r="X1935"/>
  <c r="U1935"/>
  <c r="T1935"/>
  <c r="S1935"/>
  <c r="R1935"/>
  <c r="Q1935"/>
  <c r="P1935"/>
  <c r="O1935"/>
  <c r="N1935"/>
  <c r="M1935"/>
  <c r="L1935"/>
  <c r="K1935"/>
  <c r="J1935"/>
  <c r="I1935"/>
  <c r="H1935"/>
  <c r="G1935"/>
  <c r="F1935"/>
  <c r="E1935"/>
  <c r="D1935"/>
  <c r="BJ1932"/>
  <c r="BI1932"/>
  <c r="BH1932"/>
  <c r="BG1932"/>
  <c r="BF1932"/>
  <c r="BE1932"/>
  <c r="BD1932"/>
  <c r="BC1932"/>
  <c r="BB1932"/>
  <c r="BA1932"/>
  <c r="AZ1932"/>
  <c r="AY1932"/>
  <c r="AX1932"/>
  <c r="AW1932"/>
  <c r="AV1932"/>
  <c r="AU1932"/>
  <c r="AT1932"/>
  <c r="AS1932"/>
  <c r="U1932"/>
  <c r="T1932"/>
  <c r="S1932"/>
  <c r="R1932"/>
  <c r="Q1932"/>
  <c r="P1932"/>
  <c r="O1932"/>
  <c r="N1932"/>
  <c r="M1932"/>
  <c r="L1932"/>
  <c r="K1932"/>
  <c r="J1932"/>
  <c r="I1932"/>
  <c r="H1932"/>
  <c r="G1932"/>
  <c r="F1932"/>
  <c r="E1932"/>
  <c r="D1932"/>
  <c r="BJ1931"/>
  <c r="BI1931"/>
  <c r="BH1931"/>
  <c r="BG1931"/>
  <c r="BF1931"/>
  <c r="BE1931"/>
  <c r="BD1931"/>
  <c r="BC1931"/>
  <c r="BB1931"/>
  <c r="BA1931"/>
  <c r="AZ1931"/>
  <c r="AY1931"/>
  <c r="AX1931"/>
  <c r="AW1931"/>
  <c r="AV1931"/>
  <c r="AU1931"/>
  <c r="AT1931"/>
  <c r="AS1931"/>
  <c r="U1931"/>
  <c r="BJ1930"/>
  <c r="BI1930"/>
  <c r="BH1930"/>
  <c r="BG1930"/>
  <c r="BF1930"/>
  <c r="BE1930"/>
  <c r="BD1930"/>
  <c r="BC1930"/>
  <c r="BB1930"/>
  <c r="BA1930"/>
  <c r="AZ1930"/>
  <c r="AY1930"/>
  <c r="AX1930"/>
  <c r="AW1930"/>
  <c r="AV1930"/>
  <c r="AU1930"/>
  <c r="AT1930"/>
  <c r="AS1930"/>
  <c r="U1930"/>
  <c r="BJ1929"/>
  <c r="BI1929"/>
  <c r="BH1929"/>
  <c r="BG1929"/>
  <c r="BF1929"/>
  <c r="BE1929"/>
  <c r="BD1929"/>
  <c r="BC1929"/>
  <c r="BB1929"/>
  <c r="BA1929"/>
  <c r="AZ1929"/>
  <c r="AY1929"/>
  <c r="AX1929"/>
  <c r="AW1929"/>
  <c r="AV1929"/>
  <c r="AU1929"/>
  <c r="AT1929"/>
  <c r="AS1929"/>
  <c r="U1929"/>
  <c r="BJ1928"/>
  <c r="BI1928"/>
  <c r="BH1928"/>
  <c r="BG1928"/>
  <c r="BF1928"/>
  <c r="BE1928"/>
  <c r="BD1928"/>
  <c r="BC1928"/>
  <c r="BB1928"/>
  <c r="BA1928"/>
  <c r="AZ1928"/>
  <c r="AY1928"/>
  <c r="AX1928"/>
  <c r="AW1928"/>
  <c r="AV1928"/>
  <c r="AU1928"/>
  <c r="AT1928"/>
  <c r="AS1928"/>
  <c r="U1928"/>
  <c r="BJ1927"/>
  <c r="BI1927"/>
  <c r="BH1927"/>
  <c r="BG1927"/>
  <c r="BF1927"/>
  <c r="BE1927"/>
  <c r="BD1927"/>
  <c r="BC1927"/>
  <c r="BB1927"/>
  <c r="BA1927"/>
  <c r="AZ1927"/>
  <c r="AY1927"/>
  <c r="AX1927"/>
  <c r="AW1927"/>
  <c r="AV1927"/>
  <c r="AU1927"/>
  <c r="AT1927"/>
  <c r="AS1927"/>
  <c r="U1927"/>
  <c r="BJ1926"/>
  <c r="BI1926"/>
  <c r="BH1926"/>
  <c r="BG1926"/>
  <c r="BF1926"/>
  <c r="BE1926"/>
  <c r="BD1926"/>
  <c r="BC1926"/>
  <c r="BB1926"/>
  <c r="BA1926"/>
  <c r="AZ1926"/>
  <c r="AY1926"/>
  <c r="AX1926"/>
  <c r="AW1926"/>
  <c r="AV1926"/>
  <c r="AU1926"/>
  <c r="AT1926"/>
  <c r="AS1926"/>
  <c r="U1926"/>
  <c r="BJ1925"/>
  <c r="BI1925"/>
  <c r="BH1925"/>
  <c r="BG1925"/>
  <c r="BF1925"/>
  <c r="BE1925"/>
  <c r="BD1925"/>
  <c r="BC1925"/>
  <c r="BB1925"/>
  <c r="BA1925"/>
  <c r="AZ1925"/>
  <c r="AY1925"/>
  <c r="AX1925"/>
  <c r="AW1925"/>
  <c r="AV1925"/>
  <c r="AU1925"/>
  <c r="AT1925"/>
  <c r="AS1925"/>
  <c r="U1925"/>
  <c r="BJ1924"/>
  <c r="BI1924"/>
  <c r="BH1924"/>
  <c r="BG1924"/>
  <c r="BF1924"/>
  <c r="BE1924"/>
  <c r="BD1924"/>
  <c r="BC1924"/>
  <c r="BB1924"/>
  <c r="BA1924"/>
  <c r="AZ1924"/>
  <c r="AY1924"/>
  <c r="AX1924"/>
  <c r="AW1924"/>
  <c r="AV1924"/>
  <c r="AU1924"/>
  <c r="AT1924"/>
  <c r="AS1924"/>
  <c r="AQ1924"/>
  <c r="U1924"/>
  <c r="B1924"/>
  <c r="BJ1923"/>
  <c r="BI1923"/>
  <c r="BH1923"/>
  <c r="BG1923"/>
  <c r="BF1923"/>
  <c r="BE1923"/>
  <c r="BD1923"/>
  <c r="BC1923"/>
  <c r="BB1923"/>
  <c r="BA1923"/>
  <c r="AZ1923"/>
  <c r="AY1923"/>
  <c r="AX1923"/>
  <c r="AW1923"/>
  <c r="AV1923"/>
  <c r="AU1923"/>
  <c r="AT1923"/>
  <c r="AS1923"/>
  <c r="AP1923"/>
  <c r="U1923"/>
  <c r="A1923"/>
  <c r="BJ1922"/>
  <c r="BI1922"/>
  <c r="BH1922"/>
  <c r="BG1922"/>
  <c r="BF1922"/>
  <c r="BE1922"/>
  <c r="BD1922"/>
  <c r="BC1922"/>
  <c r="BB1922"/>
  <c r="BA1922"/>
  <c r="AZ1922"/>
  <c r="AY1922"/>
  <c r="AX1922"/>
  <c r="AW1922"/>
  <c r="AV1922"/>
  <c r="AU1922"/>
  <c r="AT1922"/>
  <c r="AS1922"/>
  <c r="AN1922"/>
  <c r="AM1922"/>
  <c r="AL1922"/>
  <c r="AK1922"/>
  <c r="AJ1922"/>
  <c r="AI1922"/>
  <c r="AH1922"/>
  <c r="AG1922"/>
  <c r="AF1922"/>
  <c r="AE1922"/>
  <c r="AD1922"/>
  <c r="AC1922"/>
  <c r="AB1922"/>
  <c r="AA1922"/>
  <c r="Z1922"/>
  <c r="Y1922"/>
  <c r="X1922"/>
  <c r="U1922"/>
  <c r="T1922"/>
  <c r="S1922"/>
  <c r="R1922"/>
  <c r="Q1922"/>
  <c r="P1922"/>
  <c r="O1922"/>
  <c r="N1922"/>
  <c r="M1922"/>
  <c r="L1922"/>
  <c r="K1922"/>
  <c r="J1922"/>
  <c r="I1922"/>
  <c r="H1922"/>
  <c r="G1922"/>
  <c r="F1922"/>
  <c r="E1922"/>
  <c r="D1922"/>
  <c r="BJ1919"/>
  <c r="BI1919"/>
  <c r="BH1919"/>
  <c r="BG1919"/>
  <c r="BF1919"/>
  <c r="BE1919"/>
  <c r="BD1919"/>
  <c r="BC1919"/>
  <c r="BB1919"/>
  <c r="BA1919"/>
  <c r="AZ1919"/>
  <c r="AY1919"/>
  <c r="AX1919"/>
  <c r="AW1919"/>
  <c r="AV1919"/>
  <c r="AU1919"/>
  <c r="AT1919"/>
  <c r="AS1919"/>
  <c r="U1919"/>
  <c r="T1919"/>
  <c r="S1919"/>
  <c r="R1919"/>
  <c r="Q1919"/>
  <c r="P1919"/>
  <c r="O1919"/>
  <c r="N1919"/>
  <c r="M1919"/>
  <c r="L1919"/>
  <c r="K1919"/>
  <c r="J1919"/>
  <c r="I1919"/>
  <c r="H1919"/>
  <c r="G1919"/>
  <c r="F1919"/>
  <c r="E1919"/>
  <c r="D1919"/>
  <c r="BJ1918"/>
  <c r="BI1918"/>
  <c r="BH1918"/>
  <c r="BG1918"/>
  <c r="BF1918"/>
  <c r="BE1918"/>
  <c r="BD1918"/>
  <c r="BC1918"/>
  <c r="BB1918"/>
  <c r="BA1918"/>
  <c r="AZ1918"/>
  <c r="AY1918"/>
  <c r="AX1918"/>
  <c r="AW1918"/>
  <c r="AV1918"/>
  <c r="AU1918"/>
  <c r="AT1918"/>
  <c r="AS1918"/>
  <c r="U1918"/>
  <c r="BJ1917"/>
  <c r="BI1917"/>
  <c r="BH1917"/>
  <c r="BG1917"/>
  <c r="BF1917"/>
  <c r="BE1917"/>
  <c r="BD1917"/>
  <c r="BC1917"/>
  <c r="BB1917"/>
  <c r="BA1917"/>
  <c r="AZ1917"/>
  <c r="AY1917"/>
  <c r="AX1917"/>
  <c r="AW1917"/>
  <c r="AV1917"/>
  <c r="AU1917"/>
  <c r="AT1917"/>
  <c r="AS1917"/>
  <c r="U1917"/>
  <c r="BJ1916"/>
  <c r="BI1916"/>
  <c r="BH1916"/>
  <c r="BG1916"/>
  <c r="BF1916"/>
  <c r="BE1916"/>
  <c r="BD1916"/>
  <c r="BC1916"/>
  <c r="BB1916"/>
  <c r="BA1916"/>
  <c r="AZ1916"/>
  <c r="AY1916"/>
  <c r="AX1916"/>
  <c r="AW1916"/>
  <c r="AV1916"/>
  <c r="AU1916"/>
  <c r="AT1916"/>
  <c r="AS1916"/>
  <c r="U1916"/>
  <c r="BJ1915"/>
  <c r="BI1915"/>
  <c r="BH1915"/>
  <c r="BG1915"/>
  <c r="BF1915"/>
  <c r="BE1915"/>
  <c r="BD1915"/>
  <c r="BC1915"/>
  <c r="BB1915"/>
  <c r="BA1915"/>
  <c r="AZ1915"/>
  <c r="AY1915"/>
  <c r="AX1915"/>
  <c r="AW1915"/>
  <c r="AV1915"/>
  <c r="AU1915"/>
  <c r="AT1915"/>
  <c r="AS1915"/>
  <c r="U1915"/>
  <c r="BJ1914"/>
  <c r="BI1914"/>
  <c r="BH1914"/>
  <c r="BG1914"/>
  <c r="BF1914"/>
  <c r="BE1914"/>
  <c r="BD1914"/>
  <c r="BC1914"/>
  <c r="BB1914"/>
  <c r="BA1914"/>
  <c r="AZ1914"/>
  <c r="AY1914"/>
  <c r="AX1914"/>
  <c r="AW1914"/>
  <c r="AV1914"/>
  <c r="AU1914"/>
  <c r="AT1914"/>
  <c r="AS1914"/>
  <c r="U1914"/>
  <c r="BJ1913"/>
  <c r="BI1913"/>
  <c r="BH1913"/>
  <c r="BG1913"/>
  <c r="BF1913"/>
  <c r="BE1913"/>
  <c r="BD1913"/>
  <c r="BC1913"/>
  <c r="BB1913"/>
  <c r="BA1913"/>
  <c r="AZ1913"/>
  <c r="AY1913"/>
  <c r="AX1913"/>
  <c r="AW1913"/>
  <c r="AV1913"/>
  <c r="AU1913"/>
  <c r="AT1913"/>
  <c r="AS1913"/>
  <c r="U1913"/>
  <c r="BJ1912"/>
  <c r="BI1912"/>
  <c r="BH1912"/>
  <c r="BG1912"/>
  <c r="BF1912"/>
  <c r="BE1912"/>
  <c r="BD1912"/>
  <c r="BC1912"/>
  <c r="BB1912"/>
  <c r="BA1912"/>
  <c r="AZ1912"/>
  <c r="AY1912"/>
  <c r="AX1912"/>
  <c r="AW1912"/>
  <c r="AV1912"/>
  <c r="AU1912"/>
  <c r="AT1912"/>
  <c r="AS1912"/>
  <c r="U1912"/>
  <c r="BJ1911"/>
  <c r="BI1911"/>
  <c r="BH1911"/>
  <c r="BG1911"/>
  <c r="BF1911"/>
  <c r="BE1911"/>
  <c r="BD1911"/>
  <c r="BC1911"/>
  <c r="BB1911"/>
  <c r="BA1911"/>
  <c r="AZ1911"/>
  <c r="AY1911"/>
  <c r="AX1911"/>
  <c r="AW1911"/>
  <c r="AV1911"/>
  <c r="AU1911"/>
  <c r="AT1911"/>
  <c r="AS1911"/>
  <c r="AQ1911"/>
  <c r="U1911"/>
  <c r="B1911"/>
  <c r="BJ1910"/>
  <c r="BI1910"/>
  <c r="BH1910"/>
  <c r="BG1910"/>
  <c r="BF1910"/>
  <c r="BE1910"/>
  <c r="BD1910"/>
  <c r="BC1910"/>
  <c r="BB1910"/>
  <c r="BA1910"/>
  <c r="AZ1910"/>
  <c r="AY1910"/>
  <c r="AX1910"/>
  <c r="AW1910"/>
  <c r="AV1910"/>
  <c r="AU1910"/>
  <c r="AT1910"/>
  <c r="AS1910"/>
  <c r="AP1910"/>
  <c r="U1910"/>
  <c r="A1910"/>
  <c r="BJ1909"/>
  <c r="BI1909"/>
  <c r="BH1909"/>
  <c r="BG1909"/>
  <c r="BF1909"/>
  <c r="BE1909"/>
  <c r="BD1909"/>
  <c r="BC1909"/>
  <c r="BB1909"/>
  <c r="BA1909"/>
  <c r="AZ1909"/>
  <c r="AY1909"/>
  <c r="AX1909"/>
  <c r="AW1909"/>
  <c r="AV1909"/>
  <c r="AU1909"/>
  <c r="AT1909"/>
  <c r="AS1909"/>
  <c r="AN1909"/>
  <c r="AM1909"/>
  <c r="AL1909"/>
  <c r="AK1909"/>
  <c r="AJ1909"/>
  <c r="AI1909"/>
  <c r="AH1909"/>
  <c r="AG1909"/>
  <c r="AF1909"/>
  <c r="AE1909"/>
  <c r="AD1909"/>
  <c r="AC1909"/>
  <c r="AB1909"/>
  <c r="AA1909"/>
  <c r="Z1909"/>
  <c r="Y1909"/>
  <c r="X1909"/>
  <c r="U1909"/>
  <c r="T1909"/>
  <c r="S1909"/>
  <c r="R1909"/>
  <c r="Q1909"/>
  <c r="P1909"/>
  <c r="O1909"/>
  <c r="N1909"/>
  <c r="M1909"/>
  <c r="L1909"/>
  <c r="K1909"/>
  <c r="J1909"/>
  <c r="I1909"/>
  <c r="H1909"/>
  <c r="G1909"/>
  <c r="F1909"/>
  <c r="E1909"/>
  <c r="D1909"/>
  <c r="BJ1906"/>
  <c r="BI1906"/>
  <c r="BH1906"/>
  <c r="BG1906"/>
  <c r="BF1906"/>
  <c r="BE1906"/>
  <c r="BD1906"/>
  <c r="BC1906"/>
  <c r="BB1906"/>
  <c r="BA1906"/>
  <c r="AZ1906"/>
  <c r="AY1906"/>
  <c r="AX1906"/>
  <c r="AW1906"/>
  <c r="AV1906"/>
  <c r="AU1906"/>
  <c r="AT1906"/>
  <c r="AS1906"/>
  <c r="U1906"/>
  <c r="T1906"/>
  <c r="S1906"/>
  <c r="R1906"/>
  <c r="Q1906"/>
  <c r="P1906"/>
  <c r="O1906"/>
  <c r="N1906"/>
  <c r="M1906"/>
  <c r="L1906"/>
  <c r="K1906"/>
  <c r="J1906"/>
  <c r="I1906"/>
  <c r="H1906"/>
  <c r="G1906"/>
  <c r="F1906"/>
  <c r="E1906"/>
  <c r="D1906"/>
  <c r="BJ1905"/>
  <c r="BI1905"/>
  <c r="BH1905"/>
  <c r="BG1905"/>
  <c r="BF1905"/>
  <c r="BE1905"/>
  <c r="BD1905"/>
  <c r="BC1905"/>
  <c r="BB1905"/>
  <c r="BA1905"/>
  <c r="AZ1905"/>
  <c r="AY1905"/>
  <c r="AX1905"/>
  <c r="AW1905"/>
  <c r="AV1905"/>
  <c r="AU1905"/>
  <c r="AT1905"/>
  <c r="AS1905"/>
  <c r="U1905"/>
  <c r="BJ1904"/>
  <c r="BI1904"/>
  <c r="BH1904"/>
  <c r="BG1904"/>
  <c r="BF1904"/>
  <c r="BE1904"/>
  <c r="BD1904"/>
  <c r="BC1904"/>
  <c r="BB1904"/>
  <c r="BA1904"/>
  <c r="AZ1904"/>
  <c r="AY1904"/>
  <c r="AX1904"/>
  <c r="AW1904"/>
  <c r="AV1904"/>
  <c r="AU1904"/>
  <c r="AT1904"/>
  <c r="AS1904"/>
  <c r="U1904"/>
  <c r="BJ1903"/>
  <c r="BI1903"/>
  <c r="BH1903"/>
  <c r="BG1903"/>
  <c r="BF1903"/>
  <c r="BE1903"/>
  <c r="BD1903"/>
  <c r="BC1903"/>
  <c r="BB1903"/>
  <c r="BA1903"/>
  <c r="AZ1903"/>
  <c r="AY1903"/>
  <c r="AX1903"/>
  <c r="AW1903"/>
  <c r="AV1903"/>
  <c r="AU1903"/>
  <c r="AT1903"/>
  <c r="AS1903"/>
  <c r="U1903"/>
  <c r="BJ1902"/>
  <c r="BI1902"/>
  <c r="BH1902"/>
  <c r="BG1902"/>
  <c r="BF1902"/>
  <c r="BE1902"/>
  <c r="BD1902"/>
  <c r="BC1902"/>
  <c r="BB1902"/>
  <c r="BA1902"/>
  <c r="AZ1902"/>
  <c r="AY1902"/>
  <c r="AX1902"/>
  <c r="AW1902"/>
  <c r="AV1902"/>
  <c r="AU1902"/>
  <c r="AT1902"/>
  <c r="AS1902"/>
  <c r="U1902"/>
  <c r="BJ1901"/>
  <c r="BI1901"/>
  <c r="BH1901"/>
  <c r="BG1901"/>
  <c r="BF1901"/>
  <c r="BE1901"/>
  <c r="BD1901"/>
  <c r="BC1901"/>
  <c r="BB1901"/>
  <c r="BA1901"/>
  <c r="AZ1901"/>
  <c r="AY1901"/>
  <c r="AX1901"/>
  <c r="AW1901"/>
  <c r="AV1901"/>
  <c r="AU1901"/>
  <c r="AT1901"/>
  <c r="AS1901"/>
  <c r="U1901"/>
  <c r="BJ1900"/>
  <c r="BI1900"/>
  <c r="BH1900"/>
  <c r="BG1900"/>
  <c r="BF1900"/>
  <c r="BE1900"/>
  <c r="BD1900"/>
  <c r="BC1900"/>
  <c r="BB1900"/>
  <c r="BA1900"/>
  <c r="AZ1900"/>
  <c r="AY1900"/>
  <c r="AX1900"/>
  <c r="AW1900"/>
  <c r="AV1900"/>
  <c r="AU1900"/>
  <c r="AT1900"/>
  <c r="AS1900"/>
  <c r="U1900"/>
  <c r="BJ1899"/>
  <c r="BI1899"/>
  <c r="BH1899"/>
  <c r="BG1899"/>
  <c r="BF1899"/>
  <c r="BE1899"/>
  <c r="BD1899"/>
  <c r="BC1899"/>
  <c r="BB1899"/>
  <c r="BA1899"/>
  <c r="AZ1899"/>
  <c r="AY1899"/>
  <c r="AX1899"/>
  <c r="AW1899"/>
  <c r="AV1899"/>
  <c r="AU1899"/>
  <c r="AT1899"/>
  <c r="AS1899"/>
  <c r="U1899"/>
  <c r="BJ1898"/>
  <c r="BI1898"/>
  <c r="BH1898"/>
  <c r="BG1898"/>
  <c r="BF1898"/>
  <c r="BE1898"/>
  <c r="BD1898"/>
  <c r="BC1898"/>
  <c r="BB1898"/>
  <c r="BA1898"/>
  <c r="AZ1898"/>
  <c r="AY1898"/>
  <c r="AX1898"/>
  <c r="AW1898"/>
  <c r="AV1898"/>
  <c r="AU1898"/>
  <c r="AT1898"/>
  <c r="AS1898"/>
  <c r="AQ1898"/>
  <c r="U1898"/>
  <c r="B1898"/>
  <c r="BJ1897"/>
  <c r="BI1897"/>
  <c r="BH1897"/>
  <c r="BG1897"/>
  <c r="BF1897"/>
  <c r="BE1897"/>
  <c r="BD1897"/>
  <c r="BC1897"/>
  <c r="BB1897"/>
  <c r="BA1897"/>
  <c r="AZ1897"/>
  <c r="AY1897"/>
  <c r="AX1897"/>
  <c r="AW1897"/>
  <c r="AV1897"/>
  <c r="AU1897"/>
  <c r="AT1897"/>
  <c r="AS1897"/>
  <c r="AP1897"/>
  <c r="U1897"/>
  <c r="A1897"/>
  <c r="BJ1896"/>
  <c r="BI1896"/>
  <c r="BH1896"/>
  <c r="BG1896"/>
  <c r="BF1896"/>
  <c r="BE1896"/>
  <c r="BD1896"/>
  <c r="BC1896"/>
  <c r="BB1896"/>
  <c r="BA1896"/>
  <c r="AZ1896"/>
  <c r="AY1896"/>
  <c r="AX1896"/>
  <c r="AW1896"/>
  <c r="AV1896"/>
  <c r="AU1896"/>
  <c r="AT1896"/>
  <c r="AS1896"/>
  <c r="AN1896"/>
  <c r="AM1896"/>
  <c r="AL1896"/>
  <c r="AK1896"/>
  <c r="AJ1896"/>
  <c r="AI1896"/>
  <c r="AH1896"/>
  <c r="AG1896"/>
  <c r="AF1896"/>
  <c r="AE1896"/>
  <c r="AD1896"/>
  <c r="AC1896"/>
  <c r="AB1896"/>
  <c r="AA1896"/>
  <c r="Z1896"/>
  <c r="Y1896"/>
  <c r="X1896"/>
  <c r="U1896"/>
  <c r="T1896"/>
  <c r="S1896"/>
  <c r="R1896"/>
  <c r="Q1896"/>
  <c r="P1896"/>
  <c r="O1896"/>
  <c r="N1896"/>
  <c r="M1896"/>
  <c r="L1896"/>
  <c r="K1896"/>
  <c r="J1896"/>
  <c r="I1896"/>
  <c r="H1896"/>
  <c r="G1896"/>
  <c r="F1896"/>
  <c r="E1896"/>
  <c r="D1896"/>
  <c r="BJ1893"/>
  <c r="BI1893"/>
  <c r="BH1893"/>
  <c r="BG1893"/>
  <c r="BF1893"/>
  <c r="BE1893"/>
  <c r="BD1893"/>
  <c r="BC1893"/>
  <c r="BB1893"/>
  <c r="BA1893"/>
  <c r="AZ1893"/>
  <c r="AY1893"/>
  <c r="AX1893"/>
  <c r="AW1893"/>
  <c r="AV1893"/>
  <c r="AU1893"/>
  <c r="AT1893"/>
  <c r="AS1893"/>
  <c r="U1893"/>
  <c r="T1893"/>
  <c r="S1893"/>
  <c r="R1893"/>
  <c r="Q1893"/>
  <c r="P1893"/>
  <c r="O1893"/>
  <c r="N1893"/>
  <c r="M1893"/>
  <c r="L1893"/>
  <c r="K1893"/>
  <c r="J1893"/>
  <c r="I1893"/>
  <c r="H1893"/>
  <c r="G1893"/>
  <c r="F1893"/>
  <c r="E1893"/>
  <c r="D1893"/>
  <c r="BJ1892"/>
  <c r="BI1892"/>
  <c r="BH1892"/>
  <c r="BG1892"/>
  <c r="BF1892"/>
  <c r="BE1892"/>
  <c r="BD1892"/>
  <c r="BC1892"/>
  <c r="BB1892"/>
  <c r="BA1892"/>
  <c r="AZ1892"/>
  <c r="AY1892"/>
  <c r="AX1892"/>
  <c r="AW1892"/>
  <c r="AV1892"/>
  <c r="AU1892"/>
  <c r="AT1892"/>
  <c r="AS1892"/>
  <c r="U1892"/>
  <c r="BJ1891"/>
  <c r="BI1891"/>
  <c r="BH1891"/>
  <c r="BG1891"/>
  <c r="BF1891"/>
  <c r="BE1891"/>
  <c r="BD1891"/>
  <c r="BC1891"/>
  <c r="BB1891"/>
  <c r="BA1891"/>
  <c r="AZ1891"/>
  <c r="AY1891"/>
  <c r="AX1891"/>
  <c r="AW1891"/>
  <c r="AV1891"/>
  <c r="AU1891"/>
  <c r="AT1891"/>
  <c r="AS1891"/>
  <c r="U1891"/>
  <c r="BJ1890"/>
  <c r="BI1890"/>
  <c r="BH1890"/>
  <c r="BG1890"/>
  <c r="BF1890"/>
  <c r="BE1890"/>
  <c r="BD1890"/>
  <c r="BC1890"/>
  <c r="BB1890"/>
  <c r="BA1890"/>
  <c r="AZ1890"/>
  <c r="AY1890"/>
  <c r="AX1890"/>
  <c r="AW1890"/>
  <c r="AV1890"/>
  <c r="AU1890"/>
  <c r="AT1890"/>
  <c r="AS1890"/>
  <c r="U1890"/>
  <c r="BJ1889"/>
  <c r="BI1889"/>
  <c r="BH1889"/>
  <c r="BG1889"/>
  <c r="BF1889"/>
  <c r="BE1889"/>
  <c r="BD1889"/>
  <c r="BC1889"/>
  <c r="BB1889"/>
  <c r="BA1889"/>
  <c r="AZ1889"/>
  <c r="AY1889"/>
  <c r="AX1889"/>
  <c r="AW1889"/>
  <c r="AV1889"/>
  <c r="AU1889"/>
  <c r="AT1889"/>
  <c r="AS1889"/>
  <c r="U1889"/>
  <c r="BJ1888"/>
  <c r="BI1888"/>
  <c r="BH1888"/>
  <c r="BG1888"/>
  <c r="BF1888"/>
  <c r="BE1888"/>
  <c r="BD1888"/>
  <c r="BC1888"/>
  <c r="BB1888"/>
  <c r="BA1888"/>
  <c r="AZ1888"/>
  <c r="AY1888"/>
  <c r="AX1888"/>
  <c r="AW1888"/>
  <c r="AV1888"/>
  <c r="AU1888"/>
  <c r="AT1888"/>
  <c r="AS1888"/>
  <c r="U1888"/>
  <c r="BJ1887"/>
  <c r="BI1887"/>
  <c r="BH1887"/>
  <c r="BG1887"/>
  <c r="BF1887"/>
  <c r="BE1887"/>
  <c r="BD1887"/>
  <c r="BC1887"/>
  <c r="BB1887"/>
  <c r="BA1887"/>
  <c r="AZ1887"/>
  <c r="AY1887"/>
  <c r="AX1887"/>
  <c r="AW1887"/>
  <c r="AV1887"/>
  <c r="AU1887"/>
  <c r="AT1887"/>
  <c r="AS1887"/>
  <c r="U1887"/>
  <c r="BJ1886"/>
  <c r="BI1886"/>
  <c r="BH1886"/>
  <c r="BG1886"/>
  <c r="BF1886"/>
  <c r="BE1886"/>
  <c r="BD1886"/>
  <c r="BC1886"/>
  <c r="BB1886"/>
  <c r="BA1886"/>
  <c r="AZ1886"/>
  <c r="AY1886"/>
  <c r="AX1886"/>
  <c r="AW1886"/>
  <c r="AV1886"/>
  <c r="AU1886"/>
  <c r="AT1886"/>
  <c r="AS1886"/>
  <c r="U1886"/>
  <c r="BJ1885"/>
  <c r="BI1885"/>
  <c r="BH1885"/>
  <c r="BG1885"/>
  <c r="BF1885"/>
  <c r="BE1885"/>
  <c r="BD1885"/>
  <c r="BC1885"/>
  <c r="BB1885"/>
  <c r="BA1885"/>
  <c r="AZ1885"/>
  <c r="AY1885"/>
  <c r="AX1885"/>
  <c r="AW1885"/>
  <c r="AV1885"/>
  <c r="AU1885"/>
  <c r="AT1885"/>
  <c r="AS1885"/>
  <c r="AQ1885"/>
  <c r="U1885"/>
  <c r="B1885"/>
  <c r="BJ1884"/>
  <c r="BI1884"/>
  <c r="BH1884"/>
  <c r="BG1884"/>
  <c r="BF1884"/>
  <c r="BE1884"/>
  <c r="BD1884"/>
  <c r="BC1884"/>
  <c r="BB1884"/>
  <c r="BA1884"/>
  <c r="AZ1884"/>
  <c r="AY1884"/>
  <c r="AX1884"/>
  <c r="AW1884"/>
  <c r="AV1884"/>
  <c r="AU1884"/>
  <c r="AT1884"/>
  <c r="AS1884"/>
  <c r="AP1884"/>
  <c r="U1884"/>
  <c r="A1884"/>
  <c r="BJ1883"/>
  <c r="BI1883"/>
  <c r="BH1883"/>
  <c r="BG1883"/>
  <c r="BF1883"/>
  <c r="BE1883"/>
  <c r="BD1883"/>
  <c r="BC1883"/>
  <c r="BB1883"/>
  <c r="BA1883"/>
  <c r="AZ1883"/>
  <c r="AY1883"/>
  <c r="AX1883"/>
  <c r="AW1883"/>
  <c r="AV1883"/>
  <c r="AU1883"/>
  <c r="AT1883"/>
  <c r="AS1883"/>
  <c r="AN1883"/>
  <c r="AM1883"/>
  <c r="AL1883"/>
  <c r="AK1883"/>
  <c r="AJ1883"/>
  <c r="AI1883"/>
  <c r="AH1883"/>
  <c r="AG1883"/>
  <c r="AF1883"/>
  <c r="AE1883"/>
  <c r="AD1883"/>
  <c r="AC1883"/>
  <c r="AB1883"/>
  <c r="AA1883"/>
  <c r="Z1883"/>
  <c r="Y1883"/>
  <c r="X1883"/>
  <c r="U1883"/>
  <c r="T1883"/>
  <c r="S1883"/>
  <c r="R1883"/>
  <c r="Q1883"/>
  <c r="P1883"/>
  <c r="O1883"/>
  <c r="N1883"/>
  <c r="M1883"/>
  <c r="L1883"/>
  <c r="K1883"/>
  <c r="J1883"/>
  <c r="I1883"/>
  <c r="H1883"/>
  <c r="G1883"/>
  <c r="F1883"/>
  <c r="E1883"/>
  <c r="D1883"/>
  <c r="BJ1880"/>
  <c r="BI1880"/>
  <c r="BH1880"/>
  <c r="BG1880"/>
  <c r="BF1880"/>
  <c r="BE1880"/>
  <c r="BD1880"/>
  <c r="BC1880"/>
  <c r="BB1880"/>
  <c r="BA1880"/>
  <c r="AZ1880"/>
  <c r="AY1880"/>
  <c r="AX1880"/>
  <c r="AW1880"/>
  <c r="AV1880"/>
  <c r="AU1880"/>
  <c r="AT1880"/>
  <c r="AS1880"/>
  <c r="U1880"/>
  <c r="T1880"/>
  <c r="S1880"/>
  <c r="R1880"/>
  <c r="Q1880"/>
  <c r="P1880"/>
  <c r="O1880"/>
  <c r="N1880"/>
  <c r="M1880"/>
  <c r="L1880"/>
  <c r="K1880"/>
  <c r="J1880"/>
  <c r="I1880"/>
  <c r="H1880"/>
  <c r="G1880"/>
  <c r="F1880"/>
  <c r="E1880"/>
  <c r="D1880"/>
  <c r="BJ1879"/>
  <c r="BI1879"/>
  <c r="BH1879"/>
  <c r="BG1879"/>
  <c r="BF1879"/>
  <c r="BE1879"/>
  <c r="BD1879"/>
  <c r="BC1879"/>
  <c r="BB1879"/>
  <c r="BA1879"/>
  <c r="AZ1879"/>
  <c r="AY1879"/>
  <c r="AX1879"/>
  <c r="AW1879"/>
  <c r="AV1879"/>
  <c r="AU1879"/>
  <c r="AT1879"/>
  <c r="AS1879"/>
  <c r="U1879"/>
  <c r="BJ1878"/>
  <c r="BI1878"/>
  <c r="BH1878"/>
  <c r="BG1878"/>
  <c r="BF1878"/>
  <c r="BE1878"/>
  <c r="BD1878"/>
  <c r="BC1878"/>
  <c r="BB1878"/>
  <c r="BA1878"/>
  <c r="AZ1878"/>
  <c r="AY1878"/>
  <c r="AX1878"/>
  <c r="AW1878"/>
  <c r="AV1878"/>
  <c r="AU1878"/>
  <c r="AT1878"/>
  <c r="AS1878"/>
  <c r="U1878"/>
  <c r="BJ1877"/>
  <c r="BI1877"/>
  <c r="BH1877"/>
  <c r="BG1877"/>
  <c r="BF1877"/>
  <c r="BE1877"/>
  <c r="BD1877"/>
  <c r="BC1877"/>
  <c r="BB1877"/>
  <c r="BA1877"/>
  <c r="AZ1877"/>
  <c r="AY1877"/>
  <c r="AX1877"/>
  <c r="AW1877"/>
  <c r="AV1877"/>
  <c r="AU1877"/>
  <c r="AT1877"/>
  <c r="AS1877"/>
  <c r="U1877"/>
  <c r="BJ1876"/>
  <c r="BI1876"/>
  <c r="BH1876"/>
  <c r="BG1876"/>
  <c r="BF1876"/>
  <c r="BE1876"/>
  <c r="BD1876"/>
  <c r="BC1876"/>
  <c r="BB1876"/>
  <c r="BA1876"/>
  <c r="AZ1876"/>
  <c r="AY1876"/>
  <c r="AX1876"/>
  <c r="AW1876"/>
  <c r="AV1876"/>
  <c r="AU1876"/>
  <c r="AT1876"/>
  <c r="AS1876"/>
  <c r="U1876"/>
  <c r="BJ1875"/>
  <c r="BI1875"/>
  <c r="BH1875"/>
  <c r="BG1875"/>
  <c r="BF1875"/>
  <c r="BE1875"/>
  <c r="BD1875"/>
  <c r="BC1875"/>
  <c r="BB1875"/>
  <c r="BA1875"/>
  <c r="AZ1875"/>
  <c r="AY1875"/>
  <c r="AX1875"/>
  <c r="AW1875"/>
  <c r="AV1875"/>
  <c r="AU1875"/>
  <c r="AT1875"/>
  <c r="AS1875"/>
  <c r="U1875"/>
  <c r="BJ1874"/>
  <c r="BI1874"/>
  <c r="BH1874"/>
  <c r="BG1874"/>
  <c r="BF1874"/>
  <c r="BE1874"/>
  <c r="BD1874"/>
  <c r="BC1874"/>
  <c r="BB1874"/>
  <c r="BA1874"/>
  <c r="AZ1874"/>
  <c r="AY1874"/>
  <c r="AX1874"/>
  <c r="AW1874"/>
  <c r="AV1874"/>
  <c r="AU1874"/>
  <c r="AT1874"/>
  <c r="AS1874"/>
  <c r="U1874"/>
  <c r="BJ1873"/>
  <c r="BI1873"/>
  <c r="BH1873"/>
  <c r="BG1873"/>
  <c r="BF1873"/>
  <c r="BE1873"/>
  <c r="BD1873"/>
  <c r="BC1873"/>
  <c r="BB1873"/>
  <c r="BA1873"/>
  <c r="AZ1873"/>
  <c r="AY1873"/>
  <c r="AX1873"/>
  <c r="AW1873"/>
  <c r="AV1873"/>
  <c r="AU1873"/>
  <c r="AT1873"/>
  <c r="AS1873"/>
  <c r="U1873"/>
  <c r="BJ1872"/>
  <c r="BI1872"/>
  <c r="BH1872"/>
  <c r="BG1872"/>
  <c r="BF1872"/>
  <c r="BE1872"/>
  <c r="BD1872"/>
  <c r="BC1872"/>
  <c r="BB1872"/>
  <c r="BA1872"/>
  <c r="AZ1872"/>
  <c r="AY1872"/>
  <c r="AX1872"/>
  <c r="AW1872"/>
  <c r="AV1872"/>
  <c r="AU1872"/>
  <c r="AT1872"/>
  <c r="AS1872"/>
  <c r="AQ1872"/>
  <c r="U1872"/>
  <c r="B1872"/>
  <c r="BJ1871"/>
  <c r="BI1871"/>
  <c r="BH1871"/>
  <c r="BG1871"/>
  <c r="BF1871"/>
  <c r="BE1871"/>
  <c r="BD1871"/>
  <c r="BC1871"/>
  <c r="BB1871"/>
  <c r="BA1871"/>
  <c r="AZ1871"/>
  <c r="AY1871"/>
  <c r="AX1871"/>
  <c r="AW1871"/>
  <c r="AV1871"/>
  <c r="AU1871"/>
  <c r="AT1871"/>
  <c r="AS1871"/>
  <c r="AP1871"/>
  <c r="U1871"/>
  <c r="A1871"/>
  <c r="BJ1870"/>
  <c r="BI1870"/>
  <c r="BH1870"/>
  <c r="BG1870"/>
  <c r="BF1870"/>
  <c r="BE1870"/>
  <c r="BD1870"/>
  <c r="BC1870"/>
  <c r="BB1870"/>
  <c r="BA1870"/>
  <c r="AZ1870"/>
  <c r="AY1870"/>
  <c r="AX1870"/>
  <c r="AW1870"/>
  <c r="AV1870"/>
  <c r="AU1870"/>
  <c r="AT1870"/>
  <c r="AS1870"/>
  <c r="AN1870"/>
  <c r="AM1870"/>
  <c r="AL1870"/>
  <c r="AK1870"/>
  <c r="AJ1870"/>
  <c r="AI1870"/>
  <c r="AH1870"/>
  <c r="AG1870"/>
  <c r="AF1870"/>
  <c r="AE1870"/>
  <c r="AD1870"/>
  <c r="AC1870"/>
  <c r="AB1870"/>
  <c r="AA1870"/>
  <c r="Z1870"/>
  <c r="Y1870"/>
  <c r="X1870"/>
  <c r="U1870"/>
  <c r="T1870"/>
  <c r="S1870"/>
  <c r="R1870"/>
  <c r="Q1870"/>
  <c r="P1870"/>
  <c r="O1870"/>
  <c r="N1870"/>
  <c r="M1870"/>
  <c r="L1870"/>
  <c r="K1870"/>
  <c r="J1870"/>
  <c r="I1870"/>
  <c r="H1870"/>
  <c r="G1870"/>
  <c r="F1870"/>
  <c r="E1870"/>
  <c r="D1870"/>
  <c r="BJ1867"/>
  <c r="BI1867"/>
  <c r="BH1867"/>
  <c r="BG1867"/>
  <c r="BF1867"/>
  <c r="BE1867"/>
  <c r="BD1867"/>
  <c r="BC1867"/>
  <c r="BB1867"/>
  <c r="BA1867"/>
  <c r="AZ1867"/>
  <c r="AY1867"/>
  <c r="AX1867"/>
  <c r="AW1867"/>
  <c r="AV1867"/>
  <c r="AU1867"/>
  <c r="AT1867"/>
  <c r="AS1867"/>
  <c r="U1867"/>
  <c r="T1867"/>
  <c r="S1867"/>
  <c r="R1867"/>
  <c r="Q1867"/>
  <c r="P1867"/>
  <c r="O1867"/>
  <c r="N1867"/>
  <c r="M1867"/>
  <c r="L1867"/>
  <c r="K1867"/>
  <c r="J1867"/>
  <c r="I1867"/>
  <c r="H1867"/>
  <c r="G1867"/>
  <c r="F1867"/>
  <c r="E1867"/>
  <c r="D1867"/>
  <c r="BJ1866"/>
  <c r="BI1866"/>
  <c r="BH1866"/>
  <c r="BG1866"/>
  <c r="BF1866"/>
  <c r="BE1866"/>
  <c r="BD1866"/>
  <c r="BC1866"/>
  <c r="BB1866"/>
  <c r="BA1866"/>
  <c r="AZ1866"/>
  <c r="AY1866"/>
  <c r="AX1866"/>
  <c r="AW1866"/>
  <c r="AV1866"/>
  <c r="AU1866"/>
  <c r="AT1866"/>
  <c r="AS1866"/>
  <c r="U1866"/>
  <c r="BJ1865"/>
  <c r="BI1865"/>
  <c r="BH1865"/>
  <c r="BG1865"/>
  <c r="BF1865"/>
  <c r="BE1865"/>
  <c r="BD1865"/>
  <c r="BC1865"/>
  <c r="BB1865"/>
  <c r="BA1865"/>
  <c r="AZ1865"/>
  <c r="AY1865"/>
  <c r="AX1865"/>
  <c r="AW1865"/>
  <c r="AV1865"/>
  <c r="AU1865"/>
  <c r="AT1865"/>
  <c r="AS1865"/>
  <c r="U1865"/>
  <c r="BJ1864"/>
  <c r="BI1864"/>
  <c r="BH1864"/>
  <c r="BG1864"/>
  <c r="BF1864"/>
  <c r="BE1864"/>
  <c r="BD1864"/>
  <c r="BC1864"/>
  <c r="BB1864"/>
  <c r="BA1864"/>
  <c r="AZ1864"/>
  <c r="AY1864"/>
  <c r="AX1864"/>
  <c r="AW1864"/>
  <c r="AV1864"/>
  <c r="AU1864"/>
  <c r="AT1864"/>
  <c r="AS1864"/>
  <c r="U1864"/>
  <c r="BJ1863"/>
  <c r="BI1863"/>
  <c r="BH1863"/>
  <c r="BG1863"/>
  <c r="BF1863"/>
  <c r="BE1863"/>
  <c r="BD1863"/>
  <c r="BC1863"/>
  <c r="BB1863"/>
  <c r="BA1863"/>
  <c r="AZ1863"/>
  <c r="AY1863"/>
  <c r="AX1863"/>
  <c r="AW1863"/>
  <c r="AV1863"/>
  <c r="AU1863"/>
  <c r="AT1863"/>
  <c r="AS1863"/>
  <c r="U1863"/>
  <c r="BJ1862"/>
  <c r="BI1862"/>
  <c r="BH1862"/>
  <c r="BG1862"/>
  <c r="BF1862"/>
  <c r="BE1862"/>
  <c r="BD1862"/>
  <c r="BC1862"/>
  <c r="BB1862"/>
  <c r="BA1862"/>
  <c r="AZ1862"/>
  <c r="AY1862"/>
  <c r="AX1862"/>
  <c r="AW1862"/>
  <c r="AV1862"/>
  <c r="AU1862"/>
  <c r="AT1862"/>
  <c r="AS1862"/>
  <c r="U1862"/>
  <c r="BJ1861"/>
  <c r="BI1861"/>
  <c r="BH1861"/>
  <c r="BG1861"/>
  <c r="BF1861"/>
  <c r="BE1861"/>
  <c r="BD1861"/>
  <c r="BC1861"/>
  <c r="BB1861"/>
  <c r="BA1861"/>
  <c r="AZ1861"/>
  <c r="AY1861"/>
  <c r="AX1861"/>
  <c r="AW1861"/>
  <c r="AV1861"/>
  <c r="AU1861"/>
  <c r="AT1861"/>
  <c r="AS1861"/>
  <c r="U1861"/>
  <c r="BJ1860"/>
  <c r="BI1860"/>
  <c r="BH1860"/>
  <c r="BG1860"/>
  <c r="BF1860"/>
  <c r="BE1860"/>
  <c r="BD1860"/>
  <c r="BC1860"/>
  <c r="BB1860"/>
  <c r="BA1860"/>
  <c r="AZ1860"/>
  <c r="AY1860"/>
  <c r="AX1860"/>
  <c r="AW1860"/>
  <c r="AV1860"/>
  <c r="AU1860"/>
  <c r="AT1860"/>
  <c r="AS1860"/>
  <c r="U1860"/>
  <c r="BJ1859"/>
  <c r="BI1859"/>
  <c r="BH1859"/>
  <c r="BG1859"/>
  <c r="BF1859"/>
  <c r="BE1859"/>
  <c r="BD1859"/>
  <c r="BC1859"/>
  <c r="BB1859"/>
  <c r="BA1859"/>
  <c r="AZ1859"/>
  <c r="AY1859"/>
  <c r="AX1859"/>
  <c r="AW1859"/>
  <c r="AV1859"/>
  <c r="AU1859"/>
  <c r="AT1859"/>
  <c r="AS1859"/>
  <c r="AQ1859"/>
  <c r="U1859"/>
  <c r="B1859"/>
  <c r="BJ1858"/>
  <c r="BI1858"/>
  <c r="BH1858"/>
  <c r="BG1858"/>
  <c r="BF1858"/>
  <c r="BE1858"/>
  <c r="BD1858"/>
  <c r="BC1858"/>
  <c r="BB1858"/>
  <c r="BA1858"/>
  <c r="AZ1858"/>
  <c r="AY1858"/>
  <c r="AX1858"/>
  <c r="AW1858"/>
  <c r="AV1858"/>
  <c r="AU1858"/>
  <c r="AT1858"/>
  <c r="AS1858"/>
  <c r="AP1858"/>
  <c r="U1858"/>
  <c r="A1858"/>
  <c r="BJ1857"/>
  <c r="BI1857"/>
  <c r="BH1857"/>
  <c r="BG1857"/>
  <c r="BF1857"/>
  <c r="BE1857"/>
  <c r="BD1857"/>
  <c r="BC1857"/>
  <c r="BB1857"/>
  <c r="BA1857"/>
  <c r="AZ1857"/>
  <c r="AY1857"/>
  <c r="AX1857"/>
  <c r="AW1857"/>
  <c r="AV1857"/>
  <c r="AU1857"/>
  <c r="AT1857"/>
  <c r="AS1857"/>
  <c r="AN1857"/>
  <c r="AM1857"/>
  <c r="AL1857"/>
  <c r="AK1857"/>
  <c r="AJ1857"/>
  <c r="AI1857"/>
  <c r="AH1857"/>
  <c r="AG1857"/>
  <c r="AF1857"/>
  <c r="AE1857"/>
  <c r="AD1857"/>
  <c r="AC1857"/>
  <c r="AB1857"/>
  <c r="AA1857"/>
  <c r="Z1857"/>
  <c r="Y1857"/>
  <c r="X1857"/>
  <c r="U1857"/>
  <c r="T1857"/>
  <c r="S1857"/>
  <c r="R1857"/>
  <c r="Q1857"/>
  <c r="P1857"/>
  <c r="O1857"/>
  <c r="N1857"/>
  <c r="M1857"/>
  <c r="L1857"/>
  <c r="K1857"/>
  <c r="J1857"/>
  <c r="I1857"/>
  <c r="H1857"/>
  <c r="G1857"/>
  <c r="F1857"/>
  <c r="E1857"/>
  <c r="D1857"/>
  <c r="BJ1854"/>
  <c r="BI1854"/>
  <c r="BH1854"/>
  <c r="BG1854"/>
  <c r="BF1854"/>
  <c r="BE1854"/>
  <c r="BD1854"/>
  <c r="BC1854"/>
  <c r="BB1854"/>
  <c r="BA1854"/>
  <c r="AZ1854"/>
  <c r="AY1854"/>
  <c r="AX1854"/>
  <c r="AW1854"/>
  <c r="AV1854"/>
  <c r="AU1854"/>
  <c r="AT1854"/>
  <c r="AS1854"/>
  <c r="U1854"/>
  <c r="T1854"/>
  <c r="S1854"/>
  <c r="R1854"/>
  <c r="Q1854"/>
  <c r="P1854"/>
  <c r="O1854"/>
  <c r="N1854"/>
  <c r="M1854"/>
  <c r="L1854"/>
  <c r="K1854"/>
  <c r="J1854"/>
  <c r="I1854"/>
  <c r="H1854"/>
  <c r="G1854"/>
  <c r="F1854"/>
  <c r="E1854"/>
  <c r="D1854"/>
  <c r="BJ1853"/>
  <c r="BI1853"/>
  <c r="BH1853"/>
  <c r="BG1853"/>
  <c r="BF1853"/>
  <c r="BE1853"/>
  <c r="BD1853"/>
  <c r="BC1853"/>
  <c r="BB1853"/>
  <c r="BA1853"/>
  <c r="AZ1853"/>
  <c r="AY1853"/>
  <c r="AX1853"/>
  <c r="AW1853"/>
  <c r="AV1853"/>
  <c r="AU1853"/>
  <c r="AT1853"/>
  <c r="AS1853"/>
  <c r="U1853"/>
  <c r="BJ1852"/>
  <c r="BI1852"/>
  <c r="BH1852"/>
  <c r="BG1852"/>
  <c r="BF1852"/>
  <c r="BE1852"/>
  <c r="BD1852"/>
  <c r="BC1852"/>
  <c r="BB1852"/>
  <c r="BA1852"/>
  <c r="AZ1852"/>
  <c r="AY1852"/>
  <c r="AX1852"/>
  <c r="AW1852"/>
  <c r="AV1852"/>
  <c r="AU1852"/>
  <c r="AT1852"/>
  <c r="AS1852"/>
  <c r="U1852"/>
  <c r="BJ1851"/>
  <c r="BI1851"/>
  <c r="BH1851"/>
  <c r="BG1851"/>
  <c r="BF1851"/>
  <c r="BE1851"/>
  <c r="BD1851"/>
  <c r="BC1851"/>
  <c r="BB1851"/>
  <c r="BA1851"/>
  <c r="AZ1851"/>
  <c r="AY1851"/>
  <c r="AX1851"/>
  <c r="AW1851"/>
  <c r="AV1851"/>
  <c r="AU1851"/>
  <c r="AT1851"/>
  <c r="AS1851"/>
  <c r="U1851"/>
  <c r="BJ1850"/>
  <c r="BI1850"/>
  <c r="BH1850"/>
  <c r="BG1850"/>
  <c r="BF1850"/>
  <c r="BE1850"/>
  <c r="BD1850"/>
  <c r="BC1850"/>
  <c r="BB1850"/>
  <c r="BA1850"/>
  <c r="AZ1850"/>
  <c r="AY1850"/>
  <c r="AX1850"/>
  <c r="AW1850"/>
  <c r="AV1850"/>
  <c r="AU1850"/>
  <c r="AT1850"/>
  <c r="AS1850"/>
  <c r="U1850"/>
  <c r="BJ1849"/>
  <c r="BI1849"/>
  <c r="BH1849"/>
  <c r="BG1849"/>
  <c r="BF1849"/>
  <c r="BE1849"/>
  <c r="BD1849"/>
  <c r="BC1849"/>
  <c r="BB1849"/>
  <c r="BA1849"/>
  <c r="AZ1849"/>
  <c r="AY1849"/>
  <c r="AX1849"/>
  <c r="AW1849"/>
  <c r="AV1849"/>
  <c r="AU1849"/>
  <c r="AT1849"/>
  <c r="AS1849"/>
  <c r="U1849"/>
  <c r="BJ1848"/>
  <c r="BI1848"/>
  <c r="BH1848"/>
  <c r="BG1848"/>
  <c r="BF1848"/>
  <c r="BE1848"/>
  <c r="BD1848"/>
  <c r="BC1848"/>
  <c r="BB1848"/>
  <c r="BA1848"/>
  <c r="AZ1848"/>
  <c r="AY1848"/>
  <c r="AX1848"/>
  <c r="AW1848"/>
  <c r="AV1848"/>
  <c r="AU1848"/>
  <c r="AT1848"/>
  <c r="AS1848"/>
  <c r="U1848"/>
  <c r="BJ1847"/>
  <c r="BI1847"/>
  <c r="BH1847"/>
  <c r="BG1847"/>
  <c r="BF1847"/>
  <c r="BE1847"/>
  <c r="BD1847"/>
  <c r="BC1847"/>
  <c r="BB1847"/>
  <c r="BA1847"/>
  <c r="AZ1847"/>
  <c r="AY1847"/>
  <c r="AX1847"/>
  <c r="AW1847"/>
  <c r="AV1847"/>
  <c r="AU1847"/>
  <c r="AT1847"/>
  <c r="AS1847"/>
  <c r="U1847"/>
  <c r="BJ1846"/>
  <c r="BI1846"/>
  <c r="BH1846"/>
  <c r="BG1846"/>
  <c r="BF1846"/>
  <c r="BE1846"/>
  <c r="BD1846"/>
  <c r="BC1846"/>
  <c r="BB1846"/>
  <c r="BA1846"/>
  <c r="AZ1846"/>
  <c r="AY1846"/>
  <c r="AX1846"/>
  <c r="AW1846"/>
  <c r="AV1846"/>
  <c r="AU1846"/>
  <c r="AT1846"/>
  <c r="AS1846"/>
  <c r="AQ1846"/>
  <c r="U1846"/>
  <c r="B1846"/>
  <c r="BJ1845"/>
  <c r="BI1845"/>
  <c r="BH1845"/>
  <c r="BG1845"/>
  <c r="BF1845"/>
  <c r="BE1845"/>
  <c r="BD1845"/>
  <c r="BC1845"/>
  <c r="BB1845"/>
  <c r="BA1845"/>
  <c r="AZ1845"/>
  <c r="AY1845"/>
  <c r="AX1845"/>
  <c r="AW1845"/>
  <c r="AV1845"/>
  <c r="AU1845"/>
  <c r="AT1845"/>
  <c r="AS1845"/>
  <c r="AP1845"/>
  <c r="U1845"/>
  <c r="A1845"/>
  <c r="BJ1844"/>
  <c r="BI1844"/>
  <c r="BH1844"/>
  <c r="BG1844"/>
  <c r="BF1844"/>
  <c r="BE1844"/>
  <c r="BD1844"/>
  <c r="BC1844"/>
  <c r="BB1844"/>
  <c r="BA1844"/>
  <c r="AZ1844"/>
  <c r="AY1844"/>
  <c r="AX1844"/>
  <c r="AW1844"/>
  <c r="AV1844"/>
  <c r="AU1844"/>
  <c r="AT1844"/>
  <c r="AS1844"/>
  <c r="AN1844"/>
  <c r="AM1844"/>
  <c r="AL1844"/>
  <c r="AK1844"/>
  <c r="AJ1844"/>
  <c r="AI1844"/>
  <c r="AH1844"/>
  <c r="AG1844"/>
  <c r="AF1844"/>
  <c r="AE1844"/>
  <c r="AD1844"/>
  <c r="AC1844"/>
  <c r="AB1844"/>
  <c r="AA1844"/>
  <c r="Z1844"/>
  <c r="Y1844"/>
  <c r="X1844"/>
  <c r="U1844"/>
  <c r="T1844"/>
  <c r="S1844"/>
  <c r="R1844"/>
  <c r="Q1844"/>
  <c r="P1844"/>
  <c r="O1844"/>
  <c r="N1844"/>
  <c r="M1844"/>
  <c r="L1844"/>
  <c r="K1844"/>
  <c r="J1844"/>
  <c r="I1844"/>
  <c r="H1844"/>
  <c r="G1844"/>
  <c r="F1844"/>
  <c r="E1844"/>
  <c r="D1844"/>
  <c r="BJ1841"/>
  <c r="BI1841"/>
  <c r="BH1841"/>
  <c r="BG1841"/>
  <c r="BF1841"/>
  <c r="BE1841"/>
  <c r="BD1841"/>
  <c r="BC1841"/>
  <c r="BB1841"/>
  <c r="BA1841"/>
  <c r="AZ1841"/>
  <c r="AY1841"/>
  <c r="AX1841"/>
  <c r="AW1841"/>
  <c r="AV1841"/>
  <c r="AU1841"/>
  <c r="AT1841"/>
  <c r="AS1841"/>
  <c r="U1841"/>
  <c r="T1841"/>
  <c r="S1841"/>
  <c r="R1841"/>
  <c r="Q1841"/>
  <c r="P1841"/>
  <c r="O1841"/>
  <c r="N1841"/>
  <c r="M1841"/>
  <c r="L1841"/>
  <c r="K1841"/>
  <c r="J1841"/>
  <c r="I1841"/>
  <c r="H1841"/>
  <c r="G1841"/>
  <c r="F1841"/>
  <c r="E1841"/>
  <c r="D1841"/>
  <c r="BJ1840"/>
  <c r="BI1840"/>
  <c r="BH1840"/>
  <c r="BG1840"/>
  <c r="BF1840"/>
  <c r="BE1840"/>
  <c r="BD1840"/>
  <c r="BC1840"/>
  <c r="BB1840"/>
  <c r="BA1840"/>
  <c r="AZ1840"/>
  <c r="AY1840"/>
  <c r="AX1840"/>
  <c r="AW1840"/>
  <c r="AV1840"/>
  <c r="AU1840"/>
  <c r="AT1840"/>
  <c r="AS1840"/>
  <c r="U1840"/>
  <c r="BJ1839"/>
  <c r="BI1839"/>
  <c r="BH1839"/>
  <c r="BG1839"/>
  <c r="BF1839"/>
  <c r="BE1839"/>
  <c r="BD1839"/>
  <c r="BC1839"/>
  <c r="BB1839"/>
  <c r="BA1839"/>
  <c r="AZ1839"/>
  <c r="AY1839"/>
  <c r="AX1839"/>
  <c r="AW1839"/>
  <c r="AV1839"/>
  <c r="AU1839"/>
  <c r="AT1839"/>
  <c r="AS1839"/>
  <c r="U1839"/>
  <c r="BJ1838"/>
  <c r="BI1838"/>
  <c r="BH1838"/>
  <c r="BG1838"/>
  <c r="BF1838"/>
  <c r="BE1838"/>
  <c r="BD1838"/>
  <c r="BC1838"/>
  <c r="BB1838"/>
  <c r="BA1838"/>
  <c r="AZ1838"/>
  <c r="AY1838"/>
  <c r="AX1838"/>
  <c r="AW1838"/>
  <c r="AV1838"/>
  <c r="AU1838"/>
  <c r="AT1838"/>
  <c r="AS1838"/>
  <c r="U1838"/>
  <c r="BJ1837"/>
  <c r="BI1837"/>
  <c r="BH1837"/>
  <c r="BG1837"/>
  <c r="BF1837"/>
  <c r="BE1837"/>
  <c r="BD1837"/>
  <c r="BC1837"/>
  <c r="BB1837"/>
  <c r="BA1837"/>
  <c r="AZ1837"/>
  <c r="AY1837"/>
  <c r="AX1837"/>
  <c r="AW1837"/>
  <c r="AV1837"/>
  <c r="AU1837"/>
  <c r="AT1837"/>
  <c r="AS1837"/>
  <c r="U1837"/>
  <c r="BJ1836"/>
  <c r="BI1836"/>
  <c r="BH1836"/>
  <c r="BG1836"/>
  <c r="BF1836"/>
  <c r="BE1836"/>
  <c r="BD1836"/>
  <c r="BC1836"/>
  <c r="BB1836"/>
  <c r="BA1836"/>
  <c r="AZ1836"/>
  <c r="AY1836"/>
  <c r="AX1836"/>
  <c r="AW1836"/>
  <c r="AV1836"/>
  <c r="AU1836"/>
  <c r="AT1836"/>
  <c r="AS1836"/>
  <c r="U1836"/>
  <c r="BJ1835"/>
  <c r="BI1835"/>
  <c r="BH1835"/>
  <c r="BG1835"/>
  <c r="BF1835"/>
  <c r="BE1835"/>
  <c r="BD1835"/>
  <c r="BC1835"/>
  <c r="BB1835"/>
  <c r="BA1835"/>
  <c r="AZ1835"/>
  <c r="AY1835"/>
  <c r="AX1835"/>
  <c r="AW1835"/>
  <c r="AV1835"/>
  <c r="AU1835"/>
  <c r="AT1835"/>
  <c r="AS1835"/>
  <c r="U1835"/>
  <c r="BJ1834"/>
  <c r="BI1834"/>
  <c r="BH1834"/>
  <c r="BG1834"/>
  <c r="BF1834"/>
  <c r="BE1834"/>
  <c r="BD1834"/>
  <c r="BC1834"/>
  <c r="BB1834"/>
  <c r="BA1834"/>
  <c r="AZ1834"/>
  <c r="AY1834"/>
  <c r="AX1834"/>
  <c r="AW1834"/>
  <c r="AV1834"/>
  <c r="AU1834"/>
  <c r="AT1834"/>
  <c r="AS1834"/>
  <c r="U1834"/>
  <c r="BJ1833"/>
  <c r="BI1833"/>
  <c r="BH1833"/>
  <c r="BG1833"/>
  <c r="BF1833"/>
  <c r="BE1833"/>
  <c r="BD1833"/>
  <c r="BC1833"/>
  <c r="BB1833"/>
  <c r="BA1833"/>
  <c r="AZ1833"/>
  <c r="AY1833"/>
  <c r="AX1833"/>
  <c r="AW1833"/>
  <c r="AV1833"/>
  <c r="AU1833"/>
  <c r="AT1833"/>
  <c r="AS1833"/>
  <c r="AQ1833"/>
  <c r="U1833"/>
  <c r="B1833"/>
  <c r="BJ1832"/>
  <c r="BI1832"/>
  <c r="BH1832"/>
  <c r="BG1832"/>
  <c r="BF1832"/>
  <c r="BE1832"/>
  <c r="BD1832"/>
  <c r="BC1832"/>
  <c r="BB1832"/>
  <c r="BA1832"/>
  <c r="AZ1832"/>
  <c r="AY1832"/>
  <c r="AX1832"/>
  <c r="AW1832"/>
  <c r="AV1832"/>
  <c r="AU1832"/>
  <c r="AT1832"/>
  <c r="AS1832"/>
  <c r="AP1832"/>
  <c r="U1832"/>
  <c r="A1832"/>
  <c r="BJ1831"/>
  <c r="BI1831"/>
  <c r="BH1831"/>
  <c r="BG1831"/>
  <c r="BF1831"/>
  <c r="BE1831"/>
  <c r="BD1831"/>
  <c r="BC1831"/>
  <c r="BB1831"/>
  <c r="BA1831"/>
  <c r="AZ1831"/>
  <c r="AY1831"/>
  <c r="AX1831"/>
  <c r="AW1831"/>
  <c r="AV1831"/>
  <c r="AU1831"/>
  <c r="AT1831"/>
  <c r="AS1831"/>
  <c r="AN1831"/>
  <c r="AM1831"/>
  <c r="AL1831"/>
  <c r="AK1831"/>
  <c r="AJ1831"/>
  <c r="AI1831"/>
  <c r="AH1831"/>
  <c r="AG1831"/>
  <c r="AF1831"/>
  <c r="AE1831"/>
  <c r="AD1831"/>
  <c r="AC1831"/>
  <c r="AB1831"/>
  <c r="AA1831"/>
  <c r="Z1831"/>
  <c r="Y1831"/>
  <c r="X1831"/>
  <c r="U1831"/>
  <c r="T1831"/>
  <c r="S1831"/>
  <c r="R1831"/>
  <c r="Q1831"/>
  <c r="P1831"/>
  <c r="O1831"/>
  <c r="N1831"/>
  <c r="M1831"/>
  <c r="L1831"/>
  <c r="K1831"/>
  <c r="J1831"/>
  <c r="I1831"/>
  <c r="H1831"/>
  <c r="G1831"/>
  <c r="F1831"/>
  <c r="E1831"/>
  <c r="D1831"/>
  <c r="BJ1828"/>
  <c r="BI1828"/>
  <c r="BH1828"/>
  <c r="BG1828"/>
  <c r="BF1828"/>
  <c r="BE1828"/>
  <c r="BD1828"/>
  <c r="BC1828"/>
  <c r="BB1828"/>
  <c r="BA1828"/>
  <c r="AZ1828"/>
  <c r="AY1828"/>
  <c r="AX1828"/>
  <c r="AW1828"/>
  <c r="AV1828"/>
  <c r="AU1828"/>
  <c r="AT1828"/>
  <c r="AS1828"/>
  <c r="U1828"/>
  <c r="T1828"/>
  <c r="S1828"/>
  <c r="R1828"/>
  <c r="Q1828"/>
  <c r="P1828"/>
  <c r="O1828"/>
  <c r="N1828"/>
  <c r="M1828"/>
  <c r="L1828"/>
  <c r="K1828"/>
  <c r="J1828"/>
  <c r="I1828"/>
  <c r="H1828"/>
  <c r="G1828"/>
  <c r="F1828"/>
  <c r="E1828"/>
  <c r="D1828"/>
  <c r="BJ1827"/>
  <c r="BI1827"/>
  <c r="BH1827"/>
  <c r="BG1827"/>
  <c r="BF1827"/>
  <c r="BE1827"/>
  <c r="BD1827"/>
  <c r="BC1827"/>
  <c r="BB1827"/>
  <c r="BA1827"/>
  <c r="AZ1827"/>
  <c r="AY1827"/>
  <c r="AX1827"/>
  <c r="AW1827"/>
  <c r="AV1827"/>
  <c r="AU1827"/>
  <c r="AT1827"/>
  <c r="AS1827"/>
  <c r="U1827"/>
  <c r="BJ1826"/>
  <c r="BI1826"/>
  <c r="BH1826"/>
  <c r="BG1826"/>
  <c r="BF1826"/>
  <c r="BE1826"/>
  <c r="BD1826"/>
  <c r="BC1826"/>
  <c r="BB1826"/>
  <c r="BA1826"/>
  <c r="AZ1826"/>
  <c r="AY1826"/>
  <c r="AX1826"/>
  <c r="AW1826"/>
  <c r="AV1826"/>
  <c r="AU1826"/>
  <c r="AT1826"/>
  <c r="AS1826"/>
  <c r="U1826"/>
  <c r="BJ1825"/>
  <c r="BI1825"/>
  <c r="BH1825"/>
  <c r="BG1825"/>
  <c r="BF1825"/>
  <c r="BE1825"/>
  <c r="BD1825"/>
  <c r="BC1825"/>
  <c r="BB1825"/>
  <c r="BA1825"/>
  <c r="AZ1825"/>
  <c r="AY1825"/>
  <c r="AX1825"/>
  <c r="AW1825"/>
  <c r="AV1825"/>
  <c r="AU1825"/>
  <c r="AT1825"/>
  <c r="AS1825"/>
  <c r="U1825"/>
  <c r="BJ1824"/>
  <c r="BI1824"/>
  <c r="BH1824"/>
  <c r="BG1824"/>
  <c r="BF1824"/>
  <c r="BE1824"/>
  <c r="BD1824"/>
  <c r="BC1824"/>
  <c r="BB1824"/>
  <c r="BA1824"/>
  <c r="AZ1824"/>
  <c r="AY1824"/>
  <c r="AX1824"/>
  <c r="AW1824"/>
  <c r="AV1824"/>
  <c r="AU1824"/>
  <c r="AT1824"/>
  <c r="AS1824"/>
  <c r="U1824"/>
  <c r="BJ1823"/>
  <c r="BI1823"/>
  <c r="BH1823"/>
  <c r="BG1823"/>
  <c r="BF1823"/>
  <c r="BE1823"/>
  <c r="BD1823"/>
  <c r="BC1823"/>
  <c r="BB1823"/>
  <c r="BA1823"/>
  <c r="AZ1823"/>
  <c r="AY1823"/>
  <c r="AX1823"/>
  <c r="AW1823"/>
  <c r="AV1823"/>
  <c r="AU1823"/>
  <c r="AT1823"/>
  <c r="AS1823"/>
  <c r="U1823"/>
  <c r="BJ1822"/>
  <c r="BI1822"/>
  <c r="BH1822"/>
  <c r="BG1822"/>
  <c r="BF1822"/>
  <c r="BE1822"/>
  <c r="BD1822"/>
  <c r="BC1822"/>
  <c r="BB1822"/>
  <c r="BA1822"/>
  <c r="AZ1822"/>
  <c r="AY1822"/>
  <c r="AX1822"/>
  <c r="AW1822"/>
  <c r="AV1822"/>
  <c r="AU1822"/>
  <c r="AT1822"/>
  <c r="AS1822"/>
  <c r="U1822"/>
  <c r="BJ1821"/>
  <c r="BI1821"/>
  <c r="BH1821"/>
  <c r="BG1821"/>
  <c r="BF1821"/>
  <c r="BE1821"/>
  <c r="BD1821"/>
  <c r="BC1821"/>
  <c r="BB1821"/>
  <c r="BA1821"/>
  <c r="AZ1821"/>
  <c r="AY1821"/>
  <c r="AX1821"/>
  <c r="AW1821"/>
  <c r="AV1821"/>
  <c r="AU1821"/>
  <c r="AT1821"/>
  <c r="AS1821"/>
  <c r="U1821"/>
  <c r="BJ1820"/>
  <c r="BI1820"/>
  <c r="BH1820"/>
  <c r="BG1820"/>
  <c r="BF1820"/>
  <c r="BE1820"/>
  <c r="BD1820"/>
  <c r="BC1820"/>
  <c r="BB1820"/>
  <c r="BA1820"/>
  <c r="AZ1820"/>
  <c r="AY1820"/>
  <c r="AX1820"/>
  <c r="AW1820"/>
  <c r="AV1820"/>
  <c r="AU1820"/>
  <c r="AT1820"/>
  <c r="AS1820"/>
  <c r="AQ1820"/>
  <c r="U1820"/>
  <c r="B1820"/>
  <c r="BJ1819"/>
  <c r="BI1819"/>
  <c r="BH1819"/>
  <c r="BG1819"/>
  <c r="BF1819"/>
  <c r="BE1819"/>
  <c r="BD1819"/>
  <c r="BC1819"/>
  <c r="BB1819"/>
  <c r="BA1819"/>
  <c r="AZ1819"/>
  <c r="AY1819"/>
  <c r="AX1819"/>
  <c r="AW1819"/>
  <c r="AV1819"/>
  <c r="AU1819"/>
  <c r="AT1819"/>
  <c r="AS1819"/>
  <c r="AP1819"/>
  <c r="U1819"/>
  <c r="A1819"/>
  <c r="BJ1818"/>
  <c r="BI1818"/>
  <c r="BH1818"/>
  <c r="BG1818"/>
  <c r="BF1818"/>
  <c r="BE1818"/>
  <c r="BD1818"/>
  <c r="BC1818"/>
  <c r="BB1818"/>
  <c r="BA1818"/>
  <c r="AZ1818"/>
  <c r="AY1818"/>
  <c r="AX1818"/>
  <c r="AW1818"/>
  <c r="AV1818"/>
  <c r="AU1818"/>
  <c r="AT1818"/>
  <c r="AS1818"/>
  <c r="AN1818"/>
  <c r="AM1818"/>
  <c r="AL1818"/>
  <c r="AK1818"/>
  <c r="AJ1818"/>
  <c r="AI1818"/>
  <c r="AH1818"/>
  <c r="AG1818"/>
  <c r="AF1818"/>
  <c r="AE1818"/>
  <c r="AD1818"/>
  <c r="AC1818"/>
  <c r="AB1818"/>
  <c r="AA1818"/>
  <c r="Z1818"/>
  <c r="Y1818"/>
  <c r="X1818"/>
  <c r="U1818"/>
  <c r="T1818"/>
  <c r="S1818"/>
  <c r="R1818"/>
  <c r="Q1818"/>
  <c r="P1818"/>
  <c r="O1818"/>
  <c r="N1818"/>
  <c r="M1818"/>
  <c r="L1818"/>
  <c r="K1818"/>
  <c r="J1818"/>
  <c r="I1818"/>
  <c r="H1818"/>
  <c r="G1818"/>
  <c r="F1818"/>
  <c r="E1818"/>
  <c r="D1818"/>
  <c r="BJ1815"/>
  <c r="BI1815"/>
  <c r="BH1815"/>
  <c r="BG1815"/>
  <c r="BF1815"/>
  <c r="BE1815"/>
  <c r="BD1815"/>
  <c r="BC1815"/>
  <c r="BB1815"/>
  <c r="BA1815"/>
  <c r="AZ1815"/>
  <c r="AY1815"/>
  <c r="AX1815"/>
  <c r="AW1815"/>
  <c r="AV1815"/>
  <c r="AU1815"/>
  <c r="AT1815"/>
  <c r="AS1815"/>
  <c r="U1815"/>
  <c r="T1815"/>
  <c r="S1815"/>
  <c r="R1815"/>
  <c r="Q1815"/>
  <c r="P1815"/>
  <c r="O1815"/>
  <c r="N1815"/>
  <c r="M1815"/>
  <c r="L1815"/>
  <c r="K1815"/>
  <c r="J1815"/>
  <c r="I1815"/>
  <c r="H1815"/>
  <c r="G1815"/>
  <c r="F1815"/>
  <c r="E1815"/>
  <c r="D1815"/>
  <c r="BJ1814"/>
  <c r="BI1814"/>
  <c r="BH1814"/>
  <c r="BG1814"/>
  <c r="BF1814"/>
  <c r="BE1814"/>
  <c r="BD1814"/>
  <c r="BC1814"/>
  <c r="BB1814"/>
  <c r="BA1814"/>
  <c r="AZ1814"/>
  <c r="AY1814"/>
  <c r="AX1814"/>
  <c r="AW1814"/>
  <c r="AV1814"/>
  <c r="AU1814"/>
  <c r="AT1814"/>
  <c r="AS1814"/>
  <c r="U1814"/>
  <c r="BJ1813"/>
  <c r="BI1813"/>
  <c r="BH1813"/>
  <c r="BG1813"/>
  <c r="BF1813"/>
  <c r="BE1813"/>
  <c r="BD1813"/>
  <c r="BC1813"/>
  <c r="BB1813"/>
  <c r="BA1813"/>
  <c r="AZ1813"/>
  <c r="AY1813"/>
  <c r="AX1813"/>
  <c r="AW1813"/>
  <c r="AV1813"/>
  <c r="AU1813"/>
  <c r="AT1813"/>
  <c r="AS1813"/>
  <c r="U1813"/>
  <c r="BJ1812"/>
  <c r="BI1812"/>
  <c r="BH1812"/>
  <c r="BG1812"/>
  <c r="BF1812"/>
  <c r="BE1812"/>
  <c r="BD1812"/>
  <c r="BC1812"/>
  <c r="BB1812"/>
  <c r="BA1812"/>
  <c r="AZ1812"/>
  <c r="AY1812"/>
  <c r="AX1812"/>
  <c r="AW1812"/>
  <c r="AV1812"/>
  <c r="AU1812"/>
  <c r="AT1812"/>
  <c r="AS1812"/>
  <c r="U1812"/>
  <c r="BJ1811"/>
  <c r="BI1811"/>
  <c r="BH1811"/>
  <c r="BG1811"/>
  <c r="BF1811"/>
  <c r="BE1811"/>
  <c r="BD1811"/>
  <c r="BC1811"/>
  <c r="BB1811"/>
  <c r="BA1811"/>
  <c r="AZ1811"/>
  <c r="AY1811"/>
  <c r="AX1811"/>
  <c r="AW1811"/>
  <c r="AV1811"/>
  <c r="AU1811"/>
  <c r="AT1811"/>
  <c r="AS1811"/>
  <c r="U1811"/>
  <c r="BJ1810"/>
  <c r="BI1810"/>
  <c r="BH1810"/>
  <c r="BG1810"/>
  <c r="BF1810"/>
  <c r="BE1810"/>
  <c r="BD1810"/>
  <c r="BC1810"/>
  <c r="BB1810"/>
  <c r="BA1810"/>
  <c r="AZ1810"/>
  <c r="AY1810"/>
  <c r="AX1810"/>
  <c r="AW1810"/>
  <c r="AV1810"/>
  <c r="AU1810"/>
  <c r="AT1810"/>
  <c r="AS1810"/>
  <c r="U1810"/>
  <c r="BJ1809"/>
  <c r="BI1809"/>
  <c r="BH1809"/>
  <c r="BG1809"/>
  <c r="BF1809"/>
  <c r="BE1809"/>
  <c r="BD1809"/>
  <c r="BC1809"/>
  <c r="BB1809"/>
  <c r="BA1809"/>
  <c r="AZ1809"/>
  <c r="AY1809"/>
  <c r="AX1809"/>
  <c r="AW1809"/>
  <c r="AV1809"/>
  <c r="AU1809"/>
  <c r="AT1809"/>
  <c r="AS1809"/>
  <c r="U1809"/>
  <c r="BJ1808"/>
  <c r="BI1808"/>
  <c r="BH1808"/>
  <c r="BG1808"/>
  <c r="BF1808"/>
  <c r="BE1808"/>
  <c r="BD1808"/>
  <c r="BC1808"/>
  <c r="BB1808"/>
  <c r="BA1808"/>
  <c r="AZ1808"/>
  <c r="AY1808"/>
  <c r="AX1808"/>
  <c r="AW1808"/>
  <c r="AV1808"/>
  <c r="AU1808"/>
  <c r="AT1808"/>
  <c r="AS1808"/>
  <c r="U1808"/>
  <c r="BJ1807"/>
  <c r="BI1807"/>
  <c r="BH1807"/>
  <c r="BG1807"/>
  <c r="BF1807"/>
  <c r="BE1807"/>
  <c r="BD1807"/>
  <c r="BC1807"/>
  <c r="BB1807"/>
  <c r="BA1807"/>
  <c r="AZ1807"/>
  <c r="AY1807"/>
  <c r="AX1807"/>
  <c r="AW1807"/>
  <c r="AV1807"/>
  <c r="AU1807"/>
  <c r="AT1807"/>
  <c r="AS1807"/>
  <c r="AQ1807"/>
  <c r="U1807"/>
  <c r="B1807"/>
  <c r="BJ1806"/>
  <c r="BI1806"/>
  <c r="BH1806"/>
  <c r="BG1806"/>
  <c r="BF1806"/>
  <c r="BE1806"/>
  <c r="BD1806"/>
  <c r="BC1806"/>
  <c r="BB1806"/>
  <c r="BA1806"/>
  <c r="AZ1806"/>
  <c r="AY1806"/>
  <c r="AX1806"/>
  <c r="AW1806"/>
  <c r="AV1806"/>
  <c r="AU1806"/>
  <c r="AT1806"/>
  <c r="AS1806"/>
  <c r="AP1806"/>
  <c r="U1806"/>
  <c r="A1806"/>
  <c r="BJ1805"/>
  <c r="BI1805"/>
  <c r="BH1805"/>
  <c r="BG1805"/>
  <c r="BF1805"/>
  <c r="BE1805"/>
  <c r="BD1805"/>
  <c r="BC1805"/>
  <c r="BB1805"/>
  <c r="BA1805"/>
  <c r="AZ1805"/>
  <c r="AY1805"/>
  <c r="AX1805"/>
  <c r="AW1805"/>
  <c r="AV1805"/>
  <c r="AU1805"/>
  <c r="AT1805"/>
  <c r="AS1805"/>
  <c r="AN1805"/>
  <c r="AM1805"/>
  <c r="AL1805"/>
  <c r="AK1805"/>
  <c r="AJ1805"/>
  <c r="AI1805"/>
  <c r="AH1805"/>
  <c r="AG1805"/>
  <c r="AF1805"/>
  <c r="AE1805"/>
  <c r="AD1805"/>
  <c r="AC1805"/>
  <c r="AB1805"/>
  <c r="AA1805"/>
  <c r="Z1805"/>
  <c r="Y1805"/>
  <c r="X1805"/>
  <c r="U1805"/>
  <c r="T1805"/>
  <c r="S1805"/>
  <c r="R1805"/>
  <c r="Q1805"/>
  <c r="P1805"/>
  <c r="O1805"/>
  <c r="N1805"/>
  <c r="M1805"/>
  <c r="L1805"/>
  <c r="K1805"/>
  <c r="J1805"/>
  <c r="I1805"/>
  <c r="H1805"/>
  <c r="G1805"/>
  <c r="F1805"/>
  <c r="E1805"/>
  <c r="D1805"/>
  <c r="BJ1802"/>
  <c r="BI1802"/>
  <c r="BH1802"/>
  <c r="BG1802"/>
  <c r="BF1802"/>
  <c r="BE1802"/>
  <c r="BD1802"/>
  <c r="BC1802"/>
  <c r="BB1802"/>
  <c r="BA1802"/>
  <c r="AZ1802"/>
  <c r="AY1802"/>
  <c r="AX1802"/>
  <c r="AW1802"/>
  <c r="AV1802"/>
  <c r="AU1802"/>
  <c r="AT1802"/>
  <c r="AS1802"/>
  <c r="U1802"/>
  <c r="T1802"/>
  <c r="S1802"/>
  <c r="R1802"/>
  <c r="Q1802"/>
  <c r="P1802"/>
  <c r="O1802"/>
  <c r="N1802"/>
  <c r="M1802"/>
  <c r="L1802"/>
  <c r="K1802"/>
  <c r="J1802"/>
  <c r="I1802"/>
  <c r="H1802"/>
  <c r="G1802"/>
  <c r="F1802"/>
  <c r="E1802"/>
  <c r="D1802"/>
  <c r="BJ1801"/>
  <c r="BI1801"/>
  <c r="BH1801"/>
  <c r="BG1801"/>
  <c r="BF1801"/>
  <c r="BE1801"/>
  <c r="BD1801"/>
  <c r="BC1801"/>
  <c r="BB1801"/>
  <c r="BA1801"/>
  <c r="AZ1801"/>
  <c r="AY1801"/>
  <c r="AX1801"/>
  <c r="AW1801"/>
  <c r="AV1801"/>
  <c r="AU1801"/>
  <c r="AT1801"/>
  <c r="AS1801"/>
  <c r="U1801"/>
  <c r="BJ1800"/>
  <c r="BI1800"/>
  <c r="BH1800"/>
  <c r="BG1800"/>
  <c r="BF1800"/>
  <c r="BE1800"/>
  <c r="BD1800"/>
  <c r="BC1800"/>
  <c r="BB1800"/>
  <c r="BA1800"/>
  <c r="AZ1800"/>
  <c r="AY1800"/>
  <c r="AX1800"/>
  <c r="AW1800"/>
  <c r="AV1800"/>
  <c r="AU1800"/>
  <c r="AT1800"/>
  <c r="AS1800"/>
  <c r="U1800"/>
  <c r="BJ1799"/>
  <c r="BI1799"/>
  <c r="BH1799"/>
  <c r="BG1799"/>
  <c r="BF1799"/>
  <c r="BE1799"/>
  <c r="BD1799"/>
  <c r="BC1799"/>
  <c r="BB1799"/>
  <c r="BA1799"/>
  <c r="AZ1799"/>
  <c r="AY1799"/>
  <c r="AX1799"/>
  <c r="AW1799"/>
  <c r="AV1799"/>
  <c r="AU1799"/>
  <c r="AT1799"/>
  <c r="AS1799"/>
  <c r="U1799"/>
  <c r="BJ1798"/>
  <c r="BI1798"/>
  <c r="BH1798"/>
  <c r="BG1798"/>
  <c r="BF1798"/>
  <c r="BE1798"/>
  <c r="BD1798"/>
  <c r="BC1798"/>
  <c r="BB1798"/>
  <c r="BA1798"/>
  <c r="AZ1798"/>
  <c r="AY1798"/>
  <c r="AX1798"/>
  <c r="AW1798"/>
  <c r="AV1798"/>
  <c r="AU1798"/>
  <c r="AT1798"/>
  <c r="AS1798"/>
  <c r="U1798"/>
  <c r="BJ1797"/>
  <c r="BI1797"/>
  <c r="BH1797"/>
  <c r="BG1797"/>
  <c r="BF1797"/>
  <c r="BE1797"/>
  <c r="BD1797"/>
  <c r="BC1797"/>
  <c r="BB1797"/>
  <c r="BA1797"/>
  <c r="AZ1797"/>
  <c r="AY1797"/>
  <c r="AX1797"/>
  <c r="AW1797"/>
  <c r="AV1797"/>
  <c r="AU1797"/>
  <c r="AT1797"/>
  <c r="AS1797"/>
  <c r="U1797"/>
  <c r="BJ1796"/>
  <c r="BI1796"/>
  <c r="BH1796"/>
  <c r="BG1796"/>
  <c r="BF1796"/>
  <c r="BE1796"/>
  <c r="BD1796"/>
  <c r="BC1796"/>
  <c r="BB1796"/>
  <c r="BA1796"/>
  <c r="AZ1796"/>
  <c r="AY1796"/>
  <c r="AX1796"/>
  <c r="AW1796"/>
  <c r="AV1796"/>
  <c r="AU1796"/>
  <c r="AT1796"/>
  <c r="AS1796"/>
  <c r="U1796"/>
  <c r="BJ1795"/>
  <c r="BI1795"/>
  <c r="BH1795"/>
  <c r="BG1795"/>
  <c r="BF1795"/>
  <c r="BE1795"/>
  <c r="BD1795"/>
  <c r="BC1795"/>
  <c r="BB1795"/>
  <c r="BA1795"/>
  <c r="AZ1795"/>
  <c r="AY1795"/>
  <c r="AX1795"/>
  <c r="AW1795"/>
  <c r="AV1795"/>
  <c r="AU1795"/>
  <c r="AT1795"/>
  <c r="AS1795"/>
  <c r="U1795"/>
  <c r="BJ1794"/>
  <c r="BI1794"/>
  <c r="BH1794"/>
  <c r="BG1794"/>
  <c r="BF1794"/>
  <c r="BE1794"/>
  <c r="BD1794"/>
  <c r="BC1794"/>
  <c r="BB1794"/>
  <c r="BA1794"/>
  <c r="AZ1794"/>
  <c r="AY1794"/>
  <c r="AX1794"/>
  <c r="AW1794"/>
  <c r="AV1794"/>
  <c r="AU1794"/>
  <c r="AT1794"/>
  <c r="AS1794"/>
  <c r="AQ1794"/>
  <c r="U1794"/>
  <c r="B1794"/>
  <c r="BJ1793"/>
  <c r="BI1793"/>
  <c r="BH1793"/>
  <c r="BG1793"/>
  <c r="BF1793"/>
  <c r="BE1793"/>
  <c r="BD1793"/>
  <c r="BC1793"/>
  <c r="BB1793"/>
  <c r="BA1793"/>
  <c r="AZ1793"/>
  <c r="AY1793"/>
  <c r="AX1793"/>
  <c r="AW1793"/>
  <c r="AV1793"/>
  <c r="AU1793"/>
  <c r="AT1793"/>
  <c r="AS1793"/>
  <c r="AP1793"/>
  <c r="U1793"/>
  <c r="A1793"/>
  <c r="BJ1792"/>
  <c r="BI1792"/>
  <c r="BH1792"/>
  <c r="BG1792"/>
  <c r="BF1792"/>
  <c r="BE1792"/>
  <c r="BD1792"/>
  <c r="BC1792"/>
  <c r="BB1792"/>
  <c r="BA1792"/>
  <c r="AZ1792"/>
  <c r="AY1792"/>
  <c r="AX1792"/>
  <c r="AW1792"/>
  <c r="AV1792"/>
  <c r="AU1792"/>
  <c r="AT1792"/>
  <c r="AS1792"/>
  <c r="AN1792"/>
  <c r="AM1792"/>
  <c r="AL1792"/>
  <c r="AK1792"/>
  <c r="AJ1792"/>
  <c r="AI1792"/>
  <c r="AH1792"/>
  <c r="AG1792"/>
  <c r="AF1792"/>
  <c r="AE1792"/>
  <c r="AD1792"/>
  <c r="AC1792"/>
  <c r="AB1792"/>
  <c r="AA1792"/>
  <c r="Z1792"/>
  <c r="Y1792"/>
  <c r="X1792"/>
  <c r="U1792"/>
  <c r="T1792"/>
  <c r="S1792"/>
  <c r="R1792"/>
  <c r="Q1792"/>
  <c r="P1792"/>
  <c r="O1792"/>
  <c r="N1792"/>
  <c r="M1792"/>
  <c r="L1792"/>
  <c r="K1792"/>
  <c r="J1792"/>
  <c r="I1792"/>
  <c r="H1792"/>
  <c r="G1792"/>
  <c r="F1792"/>
  <c r="E1792"/>
  <c r="D1792"/>
  <c r="BJ1789"/>
  <c r="BI1789"/>
  <c r="BH1789"/>
  <c r="BG1789"/>
  <c r="BF1789"/>
  <c r="BE1789"/>
  <c r="BD1789"/>
  <c r="BC1789"/>
  <c r="BB1789"/>
  <c r="BA1789"/>
  <c r="AZ1789"/>
  <c r="AY1789"/>
  <c r="AX1789"/>
  <c r="AW1789"/>
  <c r="AV1789"/>
  <c r="AU1789"/>
  <c r="AT1789"/>
  <c r="AS1789"/>
  <c r="U1789"/>
  <c r="T1789"/>
  <c r="S1789"/>
  <c r="R1789"/>
  <c r="Q1789"/>
  <c r="P1789"/>
  <c r="O1789"/>
  <c r="N1789"/>
  <c r="M1789"/>
  <c r="L1789"/>
  <c r="K1789"/>
  <c r="J1789"/>
  <c r="I1789"/>
  <c r="H1789"/>
  <c r="G1789"/>
  <c r="F1789"/>
  <c r="E1789"/>
  <c r="D1789"/>
  <c r="BJ1788"/>
  <c r="BI1788"/>
  <c r="BH1788"/>
  <c r="BG1788"/>
  <c r="BF1788"/>
  <c r="BE1788"/>
  <c r="BD1788"/>
  <c r="BC1788"/>
  <c r="BB1788"/>
  <c r="BA1788"/>
  <c r="AZ1788"/>
  <c r="AY1788"/>
  <c r="AX1788"/>
  <c r="AW1788"/>
  <c r="AV1788"/>
  <c r="AU1788"/>
  <c r="AT1788"/>
  <c r="AS1788"/>
  <c r="U1788"/>
  <c r="BJ1787"/>
  <c r="BI1787"/>
  <c r="BH1787"/>
  <c r="BG1787"/>
  <c r="BF1787"/>
  <c r="BE1787"/>
  <c r="BD1787"/>
  <c r="BC1787"/>
  <c r="BB1787"/>
  <c r="BA1787"/>
  <c r="AZ1787"/>
  <c r="AY1787"/>
  <c r="AX1787"/>
  <c r="AW1787"/>
  <c r="AV1787"/>
  <c r="AU1787"/>
  <c r="AT1787"/>
  <c r="AS1787"/>
  <c r="U1787"/>
  <c r="BJ1786"/>
  <c r="BI1786"/>
  <c r="BH1786"/>
  <c r="BG1786"/>
  <c r="BF1786"/>
  <c r="BE1786"/>
  <c r="BD1786"/>
  <c r="BC1786"/>
  <c r="BB1786"/>
  <c r="BA1786"/>
  <c r="AZ1786"/>
  <c r="AY1786"/>
  <c r="AX1786"/>
  <c r="AW1786"/>
  <c r="AV1786"/>
  <c r="AU1786"/>
  <c r="AT1786"/>
  <c r="AS1786"/>
  <c r="U1786"/>
  <c r="BJ1785"/>
  <c r="BI1785"/>
  <c r="BH1785"/>
  <c r="BG1785"/>
  <c r="BF1785"/>
  <c r="BE1785"/>
  <c r="BD1785"/>
  <c r="BC1785"/>
  <c r="BB1785"/>
  <c r="BA1785"/>
  <c r="AZ1785"/>
  <c r="AY1785"/>
  <c r="AX1785"/>
  <c r="AW1785"/>
  <c r="AV1785"/>
  <c r="AU1785"/>
  <c r="AT1785"/>
  <c r="AS1785"/>
  <c r="U1785"/>
  <c r="BJ1784"/>
  <c r="BI1784"/>
  <c r="BH1784"/>
  <c r="BG1784"/>
  <c r="BF1784"/>
  <c r="BE1784"/>
  <c r="BD1784"/>
  <c r="BC1784"/>
  <c r="BB1784"/>
  <c r="BA1784"/>
  <c r="AZ1784"/>
  <c r="AY1784"/>
  <c r="AX1784"/>
  <c r="AW1784"/>
  <c r="AV1784"/>
  <c r="AU1784"/>
  <c r="AT1784"/>
  <c r="AS1784"/>
  <c r="U1784"/>
  <c r="BJ1783"/>
  <c r="BI1783"/>
  <c r="BH1783"/>
  <c r="BG1783"/>
  <c r="BF1783"/>
  <c r="BE1783"/>
  <c r="BD1783"/>
  <c r="BC1783"/>
  <c r="BB1783"/>
  <c r="BA1783"/>
  <c r="AZ1783"/>
  <c r="AY1783"/>
  <c r="AX1783"/>
  <c r="AW1783"/>
  <c r="AV1783"/>
  <c r="AU1783"/>
  <c r="AT1783"/>
  <c r="AS1783"/>
  <c r="U1783"/>
  <c r="BJ1782"/>
  <c r="BI1782"/>
  <c r="BH1782"/>
  <c r="BG1782"/>
  <c r="BF1782"/>
  <c r="BE1782"/>
  <c r="BD1782"/>
  <c r="BC1782"/>
  <c r="BB1782"/>
  <c r="BA1782"/>
  <c r="AZ1782"/>
  <c r="AY1782"/>
  <c r="AX1782"/>
  <c r="AW1782"/>
  <c r="AV1782"/>
  <c r="AU1782"/>
  <c r="AT1782"/>
  <c r="AS1782"/>
  <c r="U1782"/>
  <c r="BJ1781"/>
  <c r="BI1781"/>
  <c r="BH1781"/>
  <c r="BG1781"/>
  <c r="BF1781"/>
  <c r="BE1781"/>
  <c r="BD1781"/>
  <c r="BC1781"/>
  <c r="BB1781"/>
  <c r="BA1781"/>
  <c r="AZ1781"/>
  <c r="AY1781"/>
  <c r="AX1781"/>
  <c r="AW1781"/>
  <c r="AV1781"/>
  <c r="AU1781"/>
  <c r="AT1781"/>
  <c r="AS1781"/>
  <c r="AQ1781"/>
  <c r="U1781"/>
  <c r="B1781"/>
  <c r="BJ1780"/>
  <c r="BI1780"/>
  <c r="BH1780"/>
  <c r="BG1780"/>
  <c r="BF1780"/>
  <c r="BE1780"/>
  <c r="BD1780"/>
  <c r="BC1780"/>
  <c r="BB1780"/>
  <c r="BA1780"/>
  <c r="AZ1780"/>
  <c r="AY1780"/>
  <c r="AX1780"/>
  <c r="AW1780"/>
  <c r="AV1780"/>
  <c r="AU1780"/>
  <c r="AT1780"/>
  <c r="AS1780"/>
  <c r="AP1780"/>
  <c r="U1780"/>
  <c r="A1780"/>
  <c r="BJ1779"/>
  <c r="BI1779"/>
  <c r="BH1779"/>
  <c r="BG1779"/>
  <c r="BF1779"/>
  <c r="BE1779"/>
  <c r="BD1779"/>
  <c r="BC1779"/>
  <c r="BB1779"/>
  <c r="BA1779"/>
  <c r="AZ1779"/>
  <c r="AY1779"/>
  <c r="AX1779"/>
  <c r="AW1779"/>
  <c r="AV1779"/>
  <c r="AU1779"/>
  <c r="AT1779"/>
  <c r="AS1779"/>
  <c r="AN1779"/>
  <c r="AM1779"/>
  <c r="AL1779"/>
  <c r="AK1779"/>
  <c r="AJ1779"/>
  <c r="AI1779"/>
  <c r="AH1779"/>
  <c r="AG1779"/>
  <c r="AF1779"/>
  <c r="AE1779"/>
  <c r="AD1779"/>
  <c r="AC1779"/>
  <c r="AB1779"/>
  <c r="AA1779"/>
  <c r="Z1779"/>
  <c r="Y1779"/>
  <c r="X1779"/>
  <c r="U1779"/>
  <c r="T1779"/>
  <c r="S1779"/>
  <c r="R1779"/>
  <c r="Q1779"/>
  <c r="P1779"/>
  <c r="O1779"/>
  <c r="N1779"/>
  <c r="M1779"/>
  <c r="L1779"/>
  <c r="K1779"/>
  <c r="J1779"/>
  <c r="I1779"/>
  <c r="H1779"/>
  <c r="G1779"/>
  <c r="F1779"/>
  <c r="E1779"/>
  <c r="D1779"/>
  <c r="BJ1776"/>
  <c r="BI1776"/>
  <c r="BH1776"/>
  <c r="BG1776"/>
  <c r="BF1776"/>
  <c r="BE1776"/>
  <c r="BD1776"/>
  <c r="BC1776"/>
  <c r="BB1776"/>
  <c r="BA1776"/>
  <c r="AZ1776"/>
  <c r="AY1776"/>
  <c r="AX1776"/>
  <c r="AW1776"/>
  <c r="AV1776"/>
  <c r="AU1776"/>
  <c r="AT1776"/>
  <c r="AS1776"/>
  <c r="U1776"/>
  <c r="T1776"/>
  <c r="S1776"/>
  <c r="R1776"/>
  <c r="Q1776"/>
  <c r="P1776"/>
  <c r="O1776"/>
  <c r="N1776"/>
  <c r="M1776"/>
  <c r="L1776"/>
  <c r="K1776"/>
  <c r="J1776"/>
  <c r="I1776"/>
  <c r="H1776"/>
  <c r="G1776"/>
  <c r="F1776"/>
  <c r="E1776"/>
  <c r="D1776"/>
  <c r="BJ1775"/>
  <c r="BI1775"/>
  <c r="BH1775"/>
  <c r="BG1775"/>
  <c r="BF1775"/>
  <c r="BE1775"/>
  <c r="BD1775"/>
  <c r="BC1775"/>
  <c r="BB1775"/>
  <c r="BA1775"/>
  <c r="AZ1775"/>
  <c r="AY1775"/>
  <c r="AX1775"/>
  <c r="AW1775"/>
  <c r="AV1775"/>
  <c r="AU1775"/>
  <c r="AT1775"/>
  <c r="AS1775"/>
  <c r="U1775"/>
  <c r="BJ1774"/>
  <c r="BI1774"/>
  <c r="BH1774"/>
  <c r="BG1774"/>
  <c r="BF1774"/>
  <c r="BE1774"/>
  <c r="BD1774"/>
  <c r="BC1774"/>
  <c r="BB1774"/>
  <c r="BA1774"/>
  <c r="AZ1774"/>
  <c r="AY1774"/>
  <c r="AX1774"/>
  <c r="AW1774"/>
  <c r="AV1774"/>
  <c r="AU1774"/>
  <c r="AT1774"/>
  <c r="AS1774"/>
  <c r="U1774"/>
  <c r="BJ1773"/>
  <c r="BI1773"/>
  <c r="BH1773"/>
  <c r="BG1773"/>
  <c r="BF1773"/>
  <c r="BE1773"/>
  <c r="BD1773"/>
  <c r="BC1773"/>
  <c r="BB1773"/>
  <c r="BA1773"/>
  <c r="AZ1773"/>
  <c r="AY1773"/>
  <c r="AX1773"/>
  <c r="AW1773"/>
  <c r="AV1773"/>
  <c r="AU1773"/>
  <c r="AT1773"/>
  <c r="AS1773"/>
  <c r="U1773"/>
  <c r="BJ1772"/>
  <c r="BI1772"/>
  <c r="BH1772"/>
  <c r="BG1772"/>
  <c r="BF1772"/>
  <c r="BE1772"/>
  <c r="BD1772"/>
  <c r="BC1772"/>
  <c r="BB1772"/>
  <c r="BA1772"/>
  <c r="AZ1772"/>
  <c r="AY1772"/>
  <c r="AX1772"/>
  <c r="AW1772"/>
  <c r="AV1772"/>
  <c r="AU1772"/>
  <c r="AT1772"/>
  <c r="AS1772"/>
  <c r="U1772"/>
  <c r="BJ1771"/>
  <c r="BI1771"/>
  <c r="BH1771"/>
  <c r="BG1771"/>
  <c r="BF1771"/>
  <c r="BE1771"/>
  <c r="BD1771"/>
  <c r="BC1771"/>
  <c r="BB1771"/>
  <c r="BA1771"/>
  <c r="AZ1771"/>
  <c r="AY1771"/>
  <c r="AX1771"/>
  <c r="AW1771"/>
  <c r="AV1771"/>
  <c r="AU1771"/>
  <c r="AT1771"/>
  <c r="AS1771"/>
  <c r="U1771"/>
  <c r="BJ1770"/>
  <c r="BI1770"/>
  <c r="BH1770"/>
  <c r="BG1770"/>
  <c r="BF1770"/>
  <c r="BE1770"/>
  <c r="BD1770"/>
  <c r="BC1770"/>
  <c r="BB1770"/>
  <c r="BA1770"/>
  <c r="AZ1770"/>
  <c r="AY1770"/>
  <c r="AX1770"/>
  <c r="AW1770"/>
  <c r="AV1770"/>
  <c r="AU1770"/>
  <c r="AT1770"/>
  <c r="AS1770"/>
  <c r="U1770"/>
  <c r="BJ1769"/>
  <c r="BI1769"/>
  <c r="BH1769"/>
  <c r="BG1769"/>
  <c r="BF1769"/>
  <c r="BE1769"/>
  <c r="BD1769"/>
  <c r="BC1769"/>
  <c r="BB1769"/>
  <c r="BA1769"/>
  <c r="AZ1769"/>
  <c r="AY1769"/>
  <c r="AX1769"/>
  <c r="AW1769"/>
  <c r="AV1769"/>
  <c r="AU1769"/>
  <c r="AT1769"/>
  <c r="AS1769"/>
  <c r="U1769"/>
  <c r="BJ1768"/>
  <c r="BI1768"/>
  <c r="BH1768"/>
  <c r="BG1768"/>
  <c r="BF1768"/>
  <c r="BE1768"/>
  <c r="BD1768"/>
  <c r="BC1768"/>
  <c r="BB1768"/>
  <c r="BA1768"/>
  <c r="AZ1768"/>
  <c r="AY1768"/>
  <c r="AX1768"/>
  <c r="AW1768"/>
  <c r="AV1768"/>
  <c r="AU1768"/>
  <c r="AT1768"/>
  <c r="AS1768"/>
  <c r="AQ1768"/>
  <c r="U1768"/>
  <c r="B1768"/>
  <c r="BJ1767"/>
  <c r="BI1767"/>
  <c r="BH1767"/>
  <c r="BG1767"/>
  <c r="BF1767"/>
  <c r="BE1767"/>
  <c r="BD1767"/>
  <c r="BC1767"/>
  <c r="BB1767"/>
  <c r="BA1767"/>
  <c r="AZ1767"/>
  <c r="AY1767"/>
  <c r="AX1767"/>
  <c r="AW1767"/>
  <c r="AV1767"/>
  <c r="AU1767"/>
  <c r="AT1767"/>
  <c r="AS1767"/>
  <c r="AP1767"/>
  <c r="U1767"/>
  <c r="A1767"/>
  <c r="BJ1766"/>
  <c r="BI1766"/>
  <c r="BH1766"/>
  <c r="BG1766"/>
  <c r="BF1766"/>
  <c r="BE1766"/>
  <c r="BD1766"/>
  <c r="BC1766"/>
  <c r="BB1766"/>
  <c r="BA1766"/>
  <c r="AZ1766"/>
  <c r="AY1766"/>
  <c r="AX1766"/>
  <c r="AW1766"/>
  <c r="AV1766"/>
  <c r="AU1766"/>
  <c r="AT1766"/>
  <c r="AS1766"/>
  <c r="AN1766"/>
  <c r="AM1766"/>
  <c r="AL1766"/>
  <c r="AK1766"/>
  <c r="AJ1766"/>
  <c r="AI1766"/>
  <c r="AH1766"/>
  <c r="AG1766"/>
  <c r="AF1766"/>
  <c r="AE1766"/>
  <c r="AD1766"/>
  <c r="AC1766"/>
  <c r="AB1766"/>
  <c r="AA1766"/>
  <c r="Z1766"/>
  <c r="Y1766"/>
  <c r="X1766"/>
  <c r="U1766"/>
  <c r="T1766"/>
  <c r="S1766"/>
  <c r="R1766"/>
  <c r="Q1766"/>
  <c r="P1766"/>
  <c r="O1766"/>
  <c r="N1766"/>
  <c r="M1766"/>
  <c r="L1766"/>
  <c r="K1766"/>
  <c r="J1766"/>
  <c r="I1766"/>
  <c r="H1766"/>
  <c r="G1766"/>
  <c r="F1766"/>
  <c r="E1766"/>
  <c r="D1766"/>
  <c r="BJ1763"/>
  <c r="BI1763"/>
  <c r="BH1763"/>
  <c r="BG1763"/>
  <c r="BF1763"/>
  <c r="BE1763"/>
  <c r="BD1763"/>
  <c r="BC1763"/>
  <c r="BB1763"/>
  <c r="BA1763"/>
  <c r="AZ1763"/>
  <c r="AY1763"/>
  <c r="AX1763"/>
  <c r="AW1763"/>
  <c r="AV1763"/>
  <c r="AU1763"/>
  <c r="AT1763"/>
  <c r="AS1763"/>
  <c r="U1763"/>
  <c r="T1763"/>
  <c r="S1763"/>
  <c r="R1763"/>
  <c r="Q1763"/>
  <c r="P1763"/>
  <c r="O1763"/>
  <c r="N1763"/>
  <c r="M1763"/>
  <c r="L1763"/>
  <c r="K1763"/>
  <c r="J1763"/>
  <c r="I1763"/>
  <c r="H1763"/>
  <c r="G1763"/>
  <c r="F1763"/>
  <c r="E1763"/>
  <c r="D1763"/>
  <c r="BJ1762"/>
  <c r="BI1762"/>
  <c r="BH1762"/>
  <c r="BG1762"/>
  <c r="BF1762"/>
  <c r="BE1762"/>
  <c r="BD1762"/>
  <c r="BC1762"/>
  <c r="BB1762"/>
  <c r="BA1762"/>
  <c r="AZ1762"/>
  <c r="AY1762"/>
  <c r="AX1762"/>
  <c r="AW1762"/>
  <c r="AV1762"/>
  <c r="AU1762"/>
  <c r="AT1762"/>
  <c r="AS1762"/>
  <c r="U1762"/>
  <c r="BJ1761"/>
  <c r="BI1761"/>
  <c r="BH1761"/>
  <c r="BG1761"/>
  <c r="BF1761"/>
  <c r="BE1761"/>
  <c r="BD1761"/>
  <c r="BC1761"/>
  <c r="BB1761"/>
  <c r="BA1761"/>
  <c r="AZ1761"/>
  <c r="AY1761"/>
  <c r="AX1761"/>
  <c r="AW1761"/>
  <c r="AV1761"/>
  <c r="AU1761"/>
  <c r="AT1761"/>
  <c r="AS1761"/>
  <c r="U1761"/>
  <c r="BJ1760"/>
  <c r="BI1760"/>
  <c r="BH1760"/>
  <c r="BG1760"/>
  <c r="BF1760"/>
  <c r="BE1760"/>
  <c r="BD1760"/>
  <c r="BC1760"/>
  <c r="BB1760"/>
  <c r="BA1760"/>
  <c r="AZ1760"/>
  <c r="AY1760"/>
  <c r="AX1760"/>
  <c r="AW1760"/>
  <c r="AV1760"/>
  <c r="AU1760"/>
  <c r="AT1760"/>
  <c r="AS1760"/>
  <c r="U1760"/>
  <c r="BJ1759"/>
  <c r="BI1759"/>
  <c r="BH1759"/>
  <c r="BG1759"/>
  <c r="BF1759"/>
  <c r="BE1759"/>
  <c r="BD1759"/>
  <c r="BC1759"/>
  <c r="BB1759"/>
  <c r="BA1759"/>
  <c r="AZ1759"/>
  <c r="AY1759"/>
  <c r="AX1759"/>
  <c r="AW1759"/>
  <c r="AV1759"/>
  <c r="AU1759"/>
  <c r="AT1759"/>
  <c r="AS1759"/>
  <c r="U1759"/>
  <c r="BJ1758"/>
  <c r="BI1758"/>
  <c r="BH1758"/>
  <c r="BG1758"/>
  <c r="BF1758"/>
  <c r="BE1758"/>
  <c r="BD1758"/>
  <c r="BC1758"/>
  <c r="BB1758"/>
  <c r="BA1758"/>
  <c r="AZ1758"/>
  <c r="AY1758"/>
  <c r="AX1758"/>
  <c r="AW1758"/>
  <c r="AV1758"/>
  <c r="AU1758"/>
  <c r="AT1758"/>
  <c r="AS1758"/>
  <c r="U1758"/>
  <c r="BJ1757"/>
  <c r="BI1757"/>
  <c r="BH1757"/>
  <c r="BG1757"/>
  <c r="BF1757"/>
  <c r="BE1757"/>
  <c r="BD1757"/>
  <c r="BC1757"/>
  <c r="BB1757"/>
  <c r="BA1757"/>
  <c r="AZ1757"/>
  <c r="AY1757"/>
  <c r="AX1757"/>
  <c r="AW1757"/>
  <c r="AV1757"/>
  <c r="AU1757"/>
  <c r="AT1757"/>
  <c r="AS1757"/>
  <c r="U1757"/>
  <c r="BJ1756"/>
  <c r="BI1756"/>
  <c r="BH1756"/>
  <c r="BG1756"/>
  <c r="BF1756"/>
  <c r="BE1756"/>
  <c r="BD1756"/>
  <c r="BC1756"/>
  <c r="BB1756"/>
  <c r="BA1756"/>
  <c r="AZ1756"/>
  <c r="AY1756"/>
  <c r="AX1756"/>
  <c r="AW1756"/>
  <c r="AV1756"/>
  <c r="AU1756"/>
  <c r="AT1756"/>
  <c r="AS1756"/>
  <c r="U1756"/>
  <c r="BJ1755"/>
  <c r="BI1755"/>
  <c r="BH1755"/>
  <c r="BG1755"/>
  <c r="BF1755"/>
  <c r="BE1755"/>
  <c r="BD1755"/>
  <c r="BC1755"/>
  <c r="BB1755"/>
  <c r="BA1755"/>
  <c r="AZ1755"/>
  <c r="AY1755"/>
  <c r="AX1755"/>
  <c r="AW1755"/>
  <c r="AV1755"/>
  <c r="AU1755"/>
  <c r="AT1755"/>
  <c r="AS1755"/>
  <c r="AQ1755"/>
  <c r="U1755"/>
  <c r="B1755"/>
  <c r="BJ1754"/>
  <c r="BI1754"/>
  <c r="BH1754"/>
  <c r="BG1754"/>
  <c r="BF1754"/>
  <c r="BE1754"/>
  <c r="BD1754"/>
  <c r="BC1754"/>
  <c r="BB1754"/>
  <c r="BA1754"/>
  <c r="AZ1754"/>
  <c r="AY1754"/>
  <c r="AX1754"/>
  <c r="AW1754"/>
  <c r="AV1754"/>
  <c r="AU1754"/>
  <c r="AT1754"/>
  <c r="AS1754"/>
  <c r="AP1754"/>
  <c r="U1754"/>
  <c r="A1754"/>
  <c r="BJ1753"/>
  <c r="BI1753"/>
  <c r="BH1753"/>
  <c r="BG1753"/>
  <c r="BF1753"/>
  <c r="BE1753"/>
  <c r="BD1753"/>
  <c r="BC1753"/>
  <c r="BB1753"/>
  <c r="BA1753"/>
  <c r="AZ1753"/>
  <c r="AY1753"/>
  <c r="AX1753"/>
  <c r="AW1753"/>
  <c r="AV1753"/>
  <c r="AU1753"/>
  <c r="AT1753"/>
  <c r="AS1753"/>
  <c r="AN1753"/>
  <c r="AM1753"/>
  <c r="AL1753"/>
  <c r="AK1753"/>
  <c r="AJ1753"/>
  <c r="AI1753"/>
  <c r="AH1753"/>
  <c r="AG1753"/>
  <c r="AF1753"/>
  <c r="AE1753"/>
  <c r="AD1753"/>
  <c r="AC1753"/>
  <c r="AB1753"/>
  <c r="AA1753"/>
  <c r="Z1753"/>
  <c r="Y1753"/>
  <c r="X1753"/>
  <c r="U1753"/>
  <c r="T1753"/>
  <c r="S1753"/>
  <c r="R1753"/>
  <c r="Q1753"/>
  <c r="P1753"/>
  <c r="O1753"/>
  <c r="N1753"/>
  <c r="M1753"/>
  <c r="L1753"/>
  <c r="K1753"/>
  <c r="J1753"/>
  <c r="I1753"/>
  <c r="H1753"/>
  <c r="G1753"/>
  <c r="F1753"/>
  <c r="E1753"/>
  <c r="D1753"/>
  <c r="BJ1750"/>
  <c r="BI1750"/>
  <c r="BH1750"/>
  <c r="BG1750"/>
  <c r="BF1750"/>
  <c r="BE1750"/>
  <c r="BD1750"/>
  <c r="BC1750"/>
  <c r="BB1750"/>
  <c r="BA1750"/>
  <c r="AZ1750"/>
  <c r="AY1750"/>
  <c r="AX1750"/>
  <c r="AW1750"/>
  <c r="AV1750"/>
  <c r="AU1750"/>
  <c r="AT1750"/>
  <c r="AS1750"/>
  <c r="U1750"/>
  <c r="T1750"/>
  <c r="S1750"/>
  <c r="R1750"/>
  <c r="Q1750"/>
  <c r="P1750"/>
  <c r="O1750"/>
  <c r="N1750"/>
  <c r="M1750"/>
  <c r="L1750"/>
  <c r="K1750"/>
  <c r="J1750"/>
  <c r="I1750"/>
  <c r="H1750"/>
  <c r="G1750"/>
  <c r="F1750"/>
  <c r="E1750"/>
  <c r="D1750"/>
  <c r="BJ1749"/>
  <c r="BI1749"/>
  <c r="BH1749"/>
  <c r="BG1749"/>
  <c r="BF1749"/>
  <c r="BE1749"/>
  <c r="BD1749"/>
  <c r="BC1749"/>
  <c r="BB1749"/>
  <c r="BA1749"/>
  <c r="AZ1749"/>
  <c r="AY1749"/>
  <c r="AX1749"/>
  <c r="AW1749"/>
  <c r="AV1749"/>
  <c r="AU1749"/>
  <c r="AT1749"/>
  <c r="AS1749"/>
  <c r="U1749"/>
  <c r="BJ1748"/>
  <c r="BI1748"/>
  <c r="BH1748"/>
  <c r="BG1748"/>
  <c r="BF1748"/>
  <c r="BE1748"/>
  <c r="BD1748"/>
  <c r="BC1748"/>
  <c r="BB1748"/>
  <c r="BA1748"/>
  <c r="AZ1748"/>
  <c r="AY1748"/>
  <c r="AX1748"/>
  <c r="AW1748"/>
  <c r="AV1748"/>
  <c r="AU1748"/>
  <c r="AT1748"/>
  <c r="AS1748"/>
  <c r="U1748"/>
  <c r="BJ1747"/>
  <c r="BI1747"/>
  <c r="BH1747"/>
  <c r="BG1747"/>
  <c r="BF1747"/>
  <c r="BE1747"/>
  <c r="BD1747"/>
  <c r="BC1747"/>
  <c r="BB1747"/>
  <c r="BA1747"/>
  <c r="AZ1747"/>
  <c r="AY1747"/>
  <c r="AX1747"/>
  <c r="AW1747"/>
  <c r="AV1747"/>
  <c r="AU1747"/>
  <c r="AT1747"/>
  <c r="AS1747"/>
  <c r="U1747"/>
  <c r="BJ1746"/>
  <c r="BI1746"/>
  <c r="BH1746"/>
  <c r="BG1746"/>
  <c r="BF1746"/>
  <c r="BE1746"/>
  <c r="BD1746"/>
  <c r="BC1746"/>
  <c r="BB1746"/>
  <c r="BA1746"/>
  <c r="AZ1746"/>
  <c r="AY1746"/>
  <c r="AX1746"/>
  <c r="AW1746"/>
  <c r="AV1746"/>
  <c r="AU1746"/>
  <c r="AT1746"/>
  <c r="AS1746"/>
  <c r="U1746"/>
  <c r="BJ1745"/>
  <c r="BI1745"/>
  <c r="BH1745"/>
  <c r="BG1745"/>
  <c r="BF1745"/>
  <c r="BE1745"/>
  <c r="BD1745"/>
  <c r="BC1745"/>
  <c r="BB1745"/>
  <c r="BA1745"/>
  <c r="AZ1745"/>
  <c r="AY1745"/>
  <c r="AX1745"/>
  <c r="AW1745"/>
  <c r="AV1745"/>
  <c r="AU1745"/>
  <c r="AT1745"/>
  <c r="AS1745"/>
  <c r="U1745"/>
  <c r="BJ1744"/>
  <c r="BI1744"/>
  <c r="BH1744"/>
  <c r="BG1744"/>
  <c r="BF1744"/>
  <c r="BE1744"/>
  <c r="BD1744"/>
  <c r="BC1744"/>
  <c r="BB1744"/>
  <c r="BA1744"/>
  <c r="AZ1744"/>
  <c r="AY1744"/>
  <c r="AX1744"/>
  <c r="AW1744"/>
  <c r="AV1744"/>
  <c r="AU1744"/>
  <c r="AT1744"/>
  <c r="AS1744"/>
  <c r="U1744"/>
  <c r="BJ1743"/>
  <c r="BI1743"/>
  <c r="BH1743"/>
  <c r="BG1743"/>
  <c r="BF1743"/>
  <c r="BE1743"/>
  <c r="BD1743"/>
  <c r="BC1743"/>
  <c r="BB1743"/>
  <c r="BA1743"/>
  <c r="AZ1743"/>
  <c r="AY1743"/>
  <c r="AX1743"/>
  <c r="AW1743"/>
  <c r="AV1743"/>
  <c r="AU1743"/>
  <c r="AT1743"/>
  <c r="AS1743"/>
  <c r="U1743"/>
  <c r="BJ1742"/>
  <c r="BI1742"/>
  <c r="BH1742"/>
  <c r="BG1742"/>
  <c r="BF1742"/>
  <c r="BE1742"/>
  <c r="BD1742"/>
  <c r="BC1742"/>
  <c r="BB1742"/>
  <c r="BA1742"/>
  <c r="AZ1742"/>
  <c r="AY1742"/>
  <c r="AX1742"/>
  <c r="AW1742"/>
  <c r="AV1742"/>
  <c r="AU1742"/>
  <c r="AT1742"/>
  <c r="AS1742"/>
  <c r="AQ1742"/>
  <c r="U1742"/>
  <c r="B1742"/>
  <c r="BJ1741"/>
  <c r="BI1741"/>
  <c r="BH1741"/>
  <c r="BG1741"/>
  <c r="BF1741"/>
  <c r="BE1741"/>
  <c r="BD1741"/>
  <c r="BC1741"/>
  <c r="BB1741"/>
  <c r="BA1741"/>
  <c r="AZ1741"/>
  <c r="AY1741"/>
  <c r="AX1741"/>
  <c r="AW1741"/>
  <c r="AV1741"/>
  <c r="AU1741"/>
  <c r="AT1741"/>
  <c r="AS1741"/>
  <c r="AP1741"/>
  <c r="U1741"/>
  <c r="A1741"/>
  <c r="BJ1740"/>
  <c r="BI1740"/>
  <c r="BH1740"/>
  <c r="BG1740"/>
  <c r="BF1740"/>
  <c r="BE1740"/>
  <c r="BD1740"/>
  <c r="BC1740"/>
  <c r="BB1740"/>
  <c r="BA1740"/>
  <c r="AZ1740"/>
  <c r="AY1740"/>
  <c r="AX1740"/>
  <c r="AW1740"/>
  <c r="AV1740"/>
  <c r="AU1740"/>
  <c r="AT1740"/>
  <c r="AS1740"/>
  <c r="AN1740"/>
  <c r="AM1740"/>
  <c r="AL1740"/>
  <c r="AK1740"/>
  <c r="AJ1740"/>
  <c r="AI1740"/>
  <c r="AH1740"/>
  <c r="AG1740"/>
  <c r="AF1740"/>
  <c r="AE1740"/>
  <c r="AD1740"/>
  <c r="AC1740"/>
  <c r="AB1740"/>
  <c r="AA1740"/>
  <c r="Z1740"/>
  <c r="Y1740"/>
  <c r="X1740"/>
  <c r="U1740"/>
  <c r="T1740"/>
  <c r="S1740"/>
  <c r="R1740"/>
  <c r="Q1740"/>
  <c r="P1740"/>
  <c r="O1740"/>
  <c r="N1740"/>
  <c r="M1740"/>
  <c r="L1740"/>
  <c r="K1740"/>
  <c r="J1740"/>
  <c r="I1740"/>
  <c r="H1740"/>
  <c r="G1740"/>
  <c r="F1740"/>
  <c r="E1740"/>
  <c r="D1740"/>
  <c r="BJ1737"/>
  <c r="BI1737"/>
  <c r="BH1737"/>
  <c r="BG1737"/>
  <c r="BF1737"/>
  <c r="BE1737"/>
  <c r="BD1737"/>
  <c r="BC1737"/>
  <c r="BB1737"/>
  <c r="BA1737"/>
  <c r="AZ1737"/>
  <c r="AY1737"/>
  <c r="AX1737"/>
  <c r="AW1737"/>
  <c r="AV1737"/>
  <c r="AU1737"/>
  <c r="AT1737"/>
  <c r="AS1737"/>
  <c r="U1737"/>
  <c r="T1737"/>
  <c r="S1737"/>
  <c r="R1737"/>
  <c r="Q1737"/>
  <c r="P1737"/>
  <c r="O1737"/>
  <c r="N1737"/>
  <c r="M1737"/>
  <c r="L1737"/>
  <c r="K1737"/>
  <c r="J1737"/>
  <c r="I1737"/>
  <c r="H1737"/>
  <c r="G1737"/>
  <c r="F1737"/>
  <c r="E1737"/>
  <c r="D1737"/>
  <c r="BJ1736"/>
  <c r="BI1736"/>
  <c r="BH1736"/>
  <c r="BG1736"/>
  <c r="BF1736"/>
  <c r="BE1736"/>
  <c r="BD1736"/>
  <c r="BC1736"/>
  <c r="BB1736"/>
  <c r="BA1736"/>
  <c r="AZ1736"/>
  <c r="AY1736"/>
  <c r="AX1736"/>
  <c r="AW1736"/>
  <c r="AV1736"/>
  <c r="AU1736"/>
  <c r="AT1736"/>
  <c r="AS1736"/>
  <c r="U1736"/>
  <c r="BJ1735"/>
  <c r="BI1735"/>
  <c r="BH1735"/>
  <c r="BG1735"/>
  <c r="BF1735"/>
  <c r="BE1735"/>
  <c r="BD1735"/>
  <c r="BC1735"/>
  <c r="BB1735"/>
  <c r="BA1735"/>
  <c r="AZ1735"/>
  <c r="AY1735"/>
  <c r="AX1735"/>
  <c r="AW1735"/>
  <c r="AV1735"/>
  <c r="AU1735"/>
  <c r="AT1735"/>
  <c r="AS1735"/>
  <c r="U1735"/>
  <c r="BJ1734"/>
  <c r="BI1734"/>
  <c r="BH1734"/>
  <c r="BG1734"/>
  <c r="BF1734"/>
  <c r="BE1734"/>
  <c r="BD1734"/>
  <c r="BC1734"/>
  <c r="BB1734"/>
  <c r="BA1734"/>
  <c r="AZ1734"/>
  <c r="AY1734"/>
  <c r="AX1734"/>
  <c r="AW1734"/>
  <c r="AV1734"/>
  <c r="AU1734"/>
  <c r="AT1734"/>
  <c r="AS1734"/>
  <c r="U1734"/>
  <c r="BJ1733"/>
  <c r="BI1733"/>
  <c r="BH1733"/>
  <c r="BG1733"/>
  <c r="BF1733"/>
  <c r="BE1733"/>
  <c r="BD1733"/>
  <c r="BC1733"/>
  <c r="BB1733"/>
  <c r="BA1733"/>
  <c r="AZ1733"/>
  <c r="AY1733"/>
  <c r="AX1733"/>
  <c r="AW1733"/>
  <c r="AV1733"/>
  <c r="AU1733"/>
  <c r="AT1733"/>
  <c r="AS1733"/>
  <c r="U1733"/>
  <c r="BJ1732"/>
  <c r="BI1732"/>
  <c r="BH1732"/>
  <c r="BG1732"/>
  <c r="BF1732"/>
  <c r="BE1732"/>
  <c r="BD1732"/>
  <c r="BC1732"/>
  <c r="BB1732"/>
  <c r="BA1732"/>
  <c r="AZ1732"/>
  <c r="AY1732"/>
  <c r="AX1732"/>
  <c r="AW1732"/>
  <c r="AV1732"/>
  <c r="AU1732"/>
  <c r="AT1732"/>
  <c r="AS1732"/>
  <c r="U1732"/>
  <c r="BJ1731"/>
  <c r="BI1731"/>
  <c r="BH1731"/>
  <c r="BG1731"/>
  <c r="BF1731"/>
  <c r="BE1731"/>
  <c r="BD1731"/>
  <c r="BC1731"/>
  <c r="BB1731"/>
  <c r="BA1731"/>
  <c r="AZ1731"/>
  <c r="AY1731"/>
  <c r="AX1731"/>
  <c r="AW1731"/>
  <c r="AV1731"/>
  <c r="AU1731"/>
  <c r="AT1731"/>
  <c r="AS1731"/>
  <c r="U1731"/>
  <c r="BJ1730"/>
  <c r="BI1730"/>
  <c r="BH1730"/>
  <c r="BG1730"/>
  <c r="BF1730"/>
  <c r="BE1730"/>
  <c r="BD1730"/>
  <c r="BC1730"/>
  <c r="BB1730"/>
  <c r="BA1730"/>
  <c r="AZ1730"/>
  <c r="AY1730"/>
  <c r="AX1730"/>
  <c r="AW1730"/>
  <c r="AV1730"/>
  <c r="AU1730"/>
  <c r="AT1730"/>
  <c r="AS1730"/>
  <c r="U1730"/>
  <c r="BJ1729"/>
  <c r="BI1729"/>
  <c r="BH1729"/>
  <c r="BG1729"/>
  <c r="BF1729"/>
  <c r="BE1729"/>
  <c r="BD1729"/>
  <c r="BC1729"/>
  <c r="BB1729"/>
  <c r="BA1729"/>
  <c r="AZ1729"/>
  <c r="AY1729"/>
  <c r="AX1729"/>
  <c r="AW1729"/>
  <c r="AV1729"/>
  <c r="AU1729"/>
  <c r="AT1729"/>
  <c r="AS1729"/>
  <c r="AQ1729"/>
  <c r="U1729"/>
  <c r="B1729"/>
  <c r="BJ1728"/>
  <c r="BI1728"/>
  <c r="BH1728"/>
  <c r="BG1728"/>
  <c r="BF1728"/>
  <c r="BE1728"/>
  <c r="BD1728"/>
  <c r="BC1728"/>
  <c r="BB1728"/>
  <c r="BA1728"/>
  <c r="AZ1728"/>
  <c r="AY1728"/>
  <c r="AX1728"/>
  <c r="AW1728"/>
  <c r="AV1728"/>
  <c r="AU1728"/>
  <c r="AT1728"/>
  <c r="AS1728"/>
  <c r="AP1728"/>
  <c r="U1728"/>
  <c r="A1728"/>
  <c r="BJ1727"/>
  <c r="BI1727"/>
  <c r="BH1727"/>
  <c r="BG1727"/>
  <c r="BF1727"/>
  <c r="BE1727"/>
  <c r="BD1727"/>
  <c r="BC1727"/>
  <c r="BB1727"/>
  <c r="BA1727"/>
  <c r="AZ1727"/>
  <c r="AY1727"/>
  <c r="AX1727"/>
  <c r="AW1727"/>
  <c r="AV1727"/>
  <c r="AU1727"/>
  <c r="AT1727"/>
  <c r="AS1727"/>
  <c r="AN1727"/>
  <c r="AM1727"/>
  <c r="AL1727"/>
  <c r="AK1727"/>
  <c r="AJ1727"/>
  <c r="AI1727"/>
  <c r="AH1727"/>
  <c r="AG1727"/>
  <c r="AF1727"/>
  <c r="AE1727"/>
  <c r="AD1727"/>
  <c r="AC1727"/>
  <c r="AB1727"/>
  <c r="AA1727"/>
  <c r="Z1727"/>
  <c r="Y1727"/>
  <c r="X1727"/>
  <c r="U1727"/>
  <c r="T1727"/>
  <c r="S1727"/>
  <c r="R1727"/>
  <c r="Q1727"/>
  <c r="P1727"/>
  <c r="O1727"/>
  <c r="N1727"/>
  <c r="M1727"/>
  <c r="L1727"/>
  <c r="K1727"/>
  <c r="J1727"/>
  <c r="I1727"/>
  <c r="H1727"/>
  <c r="G1727"/>
  <c r="F1727"/>
  <c r="E1727"/>
  <c r="D1727"/>
  <c r="BJ1724"/>
  <c r="BI1724"/>
  <c r="BH1724"/>
  <c r="BG1724"/>
  <c r="BF1724"/>
  <c r="BE1724"/>
  <c r="BD1724"/>
  <c r="BC1724"/>
  <c r="BB1724"/>
  <c r="BA1724"/>
  <c r="AZ1724"/>
  <c r="AY1724"/>
  <c r="AX1724"/>
  <c r="AW1724"/>
  <c r="AV1724"/>
  <c r="AU1724"/>
  <c r="AT1724"/>
  <c r="AS1724"/>
  <c r="U1724"/>
  <c r="T1724"/>
  <c r="S1724"/>
  <c r="R1724"/>
  <c r="Q1724"/>
  <c r="P1724"/>
  <c r="O1724"/>
  <c r="N1724"/>
  <c r="M1724"/>
  <c r="L1724"/>
  <c r="K1724"/>
  <c r="J1724"/>
  <c r="I1724"/>
  <c r="H1724"/>
  <c r="G1724"/>
  <c r="F1724"/>
  <c r="E1724"/>
  <c r="D1724"/>
  <c r="BJ1723"/>
  <c r="BI1723"/>
  <c r="BH1723"/>
  <c r="BG1723"/>
  <c r="BF1723"/>
  <c r="BE1723"/>
  <c r="BD1723"/>
  <c r="BC1723"/>
  <c r="BB1723"/>
  <c r="BA1723"/>
  <c r="AZ1723"/>
  <c r="AY1723"/>
  <c r="AX1723"/>
  <c r="AW1723"/>
  <c r="AV1723"/>
  <c r="AU1723"/>
  <c r="AT1723"/>
  <c r="AS1723"/>
  <c r="U1723"/>
  <c r="BJ1722"/>
  <c r="BI1722"/>
  <c r="BH1722"/>
  <c r="BG1722"/>
  <c r="BF1722"/>
  <c r="BE1722"/>
  <c r="BD1722"/>
  <c r="BC1722"/>
  <c r="BB1722"/>
  <c r="BA1722"/>
  <c r="AZ1722"/>
  <c r="AY1722"/>
  <c r="AX1722"/>
  <c r="AW1722"/>
  <c r="AV1722"/>
  <c r="AU1722"/>
  <c r="AT1722"/>
  <c r="AS1722"/>
  <c r="U1722"/>
  <c r="BJ1721"/>
  <c r="BI1721"/>
  <c r="BH1721"/>
  <c r="BG1721"/>
  <c r="BF1721"/>
  <c r="BE1721"/>
  <c r="BD1721"/>
  <c r="BC1721"/>
  <c r="BB1721"/>
  <c r="BA1721"/>
  <c r="AZ1721"/>
  <c r="AY1721"/>
  <c r="AX1721"/>
  <c r="AW1721"/>
  <c r="AV1721"/>
  <c r="AU1721"/>
  <c r="AT1721"/>
  <c r="AS1721"/>
  <c r="U1721"/>
  <c r="BJ1720"/>
  <c r="BI1720"/>
  <c r="BH1720"/>
  <c r="BG1720"/>
  <c r="BF1720"/>
  <c r="BE1720"/>
  <c r="BD1720"/>
  <c r="BC1720"/>
  <c r="BB1720"/>
  <c r="BA1720"/>
  <c r="AZ1720"/>
  <c r="AY1720"/>
  <c r="AX1720"/>
  <c r="AW1720"/>
  <c r="AV1720"/>
  <c r="AU1720"/>
  <c r="AT1720"/>
  <c r="AS1720"/>
  <c r="U1720"/>
  <c r="BJ1719"/>
  <c r="BI1719"/>
  <c r="BH1719"/>
  <c r="BG1719"/>
  <c r="BF1719"/>
  <c r="BE1719"/>
  <c r="BD1719"/>
  <c r="BC1719"/>
  <c r="BB1719"/>
  <c r="BA1719"/>
  <c r="AZ1719"/>
  <c r="AY1719"/>
  <c r="AX1719"/>
  <c r="AW1719"/>
  <c r="AV1719"/>
  <c r="AU1719"/>
  <c r="AT1719"/>
  <c r="AS1719"/>
  <c r="U1719"/>
  <c r="BJ1718"/>
  <c r="BI1718"/>
  <c r="BH1718"/>
  <c r="BG1718"/>
  <c r="BF1718"/>
  <c r="BE1718"/>
  <c r="BD1718"/>
  <c r="BC1718"/>
  <c r="BB1718"/>
  <c r="BA1718"/>
  <c r="AZ1718"/>
  <c r="AY1718"/>
  <c r="AX1718"/>
  <c r="AW1718"/>
  <c r="AV1718"/>
  <c r="AU1718"/>
  <c r="AT1718"/>
  <c r="AS1718"/>
  <c r="U1718"/>
  <c r="BJ1717"/>
  <c r="BI1717"/>
  <c r="BH1717"/>
  <c r="BG1717"/>
  <c r="BF1717"/>
  <c r="BE1717"/>
  <c r="BD1717"/>
  <c r="BC1717"/>
  <c r="BB1717"/>
  <c r="BA1717"/>
  <c r="AZ1717"/>
  <c r="AY1717"/>
  <c r="AX1717"/>
  <c r="AW1717"/>
  <c r="AV1717"/>
  <c r="AU1717"/>
  <c r="AT1717"/>
  <c r="AS1717"/>
  <c r="U1717"/>
  <c r="BJ1716"/>
  <c r="BI1716"/>
  <c r="BH1716"/>
  <c r="BG1716"/>
  <c r="BF1716"/>
  <c r="BE1716"/>
  <c r="BD1716"/>
  <c r="BC1716"/>
  <c r="BB1716"/>
  <c r="BA1716"/>
  <c r="AZ1716"/>
  <c r="AY1716"/>
  <c r="AX1716"/>
  <c r="AW1716"/>
  <c r="AV1716"/>
  <c r="AU1716"/>
  <c r="AT1716"/>
  <c r="AS1716"/>
  <c r="AQ1716"/>
  <c r="U1716"/>
  <c r="B1716"/>
  <c r="BJ1715"/>
  <c r="BI1715"/>
  <c r="BH1715"/>
  <c r="BG1715"/>
  <c r="BF1715"/>
  <c r="BE1715"/>
  <c r="BD1715"/>
  <c r="BC1715"/>
  <c r="BB1715"/>
  <c r="BA1715"/>
  <c r="AZ1715"/>
  <c r="AY1715"/>
  <c r="AX1715"/>
  <c r="AW1715"/>
  <c r="AV1715"/>
  <c r="AU1715"/>
  <c r="AT1715"/>
  <c r="AS1715"/>
  <c r="AP1715"/>
  <c r="U1715"/>
  <c r="A1715"/>
  <c r="BJ1714"/>
  <c r="BI1714"/>
  <c r="BH1714"/>
  <c r="BG1714"/>
  <c r="BF1714"/>
  <c r="BE1714"/>
  <c r="BD1714"/>
  <c r="BC1714"/>
  <c r="BB1714"/>
  <c r="BA1714"/>
  <c r="AZ1714"/>
  <c r="AY1714"/>
  <c r="AX1714"/>
  <c r="AW1714"/>
  <c r="AV1714"/>
  <c r="AU1714"/>
  <c r="AT1714"/>
  <c r="AS1714"/>
  <c r="AN1714"/>
  <c r="AM1714"/>
  <c r="AL1714"/>
  <c r="AK1714"/>
  <c r="AJ1714"/>
  <c r="AI1714"/>
  <c r="AH1714"/>
  <c r="AG1714"/>
  <c r="AF1714"/>
  <c r="AE1714"/>
  <c r="AD1714"/>
  <c r="AC1714"/>
  <c r="AB1714"/>
  <c r="AA1714"/>
  <c r="Z1714"/>
  <c r="Y1714"/>
  <c r="X1714"/>
  <c r="U1714"/>
  <c r="T1714"/>
  <c r="S1714"/>
  <c r="R1714"/>
  <c r="Q1714"/>
  <c r="P1714"/>
  <c r="O1714"/>
  <c r="N1714"/>
  <c r="M1714"/>
  <c r="L1714"/>
  <c r="K1714"/>
  <c r="J1714"/>
  <c r="I1714"/>
  <c r="H1714"/>
  <c r="G1714"/>
  <c r="F1714"/>
  <c r="E1714"/>
  <c r="D1714"/>
  <c r="BJ1711"/>
  <c r="BI1711"/>
  <c r="BH1711"/>
  <c r="BG1711"/>
  <c r="BF1711"/>
  <c r="BE1711"/>
  <c r="BD1711"/>
  <c r="BC1711"/>
  <c r="BB1711"/>
  <c r="BA1711"/>
  <c r="AZ1711"/>
  <c r="AY1711"/>
  <c r="AX1711"/>
  <c r="AW1711"/>
  <c r="AV1711"/>
  <c r="AU1711"/>
  <c r="AT1711"/>
  <c r="AS1711"/>
  <c r="U1711"/>
  <c r="T1711"/>
  <c r="S1711"/>
  <c r="R1711"/>
  <c r="Q1711"/>
  <c r="P1711"/>
  <c r="O1711"/>
  <c r="N1711"/>
  <c r="M1711"/>
  <c r="L1711"/>
  <c r="K1711"/>
  <c r="J1711"/>
  <c r="I1711"/>
  <c r="H1711"/>
  <c r="G1711"/>
  <c r="F1711"/>
  <c r="E1711"/>
  <c r="D1711"/>
  <c r="BJ1710"/>
  <c r="BI1710"/>
  <c r="BH1710"/>
  <c r="BG1710"/>
  <c r="BF1710"/>
  <c r="BE1710"/>
  <c r="BD1710"/>
  <c r="BC1710"/>
  <c r="BB1710"/>
  <c r="BA1710"/>
  <c r="AZ1710"/>
  <c r="AY1710"/>
  <c r="AX1710"/>
  <c r="AW1710"/>
  <c r="AV1710"/>
  <c r="AU1710"/>
  <c r="AT1710"/>
  <c r="AS1710"/>
  <c r="U1710"/>
  <c r="BJ1709"/>
  <c r="BI1709"/>
  <c r="BH1709"/>
  <c r="BG1709"/>
  <c r="BF1709"/>
  <c r="BE1709"/>
  <c r="BD1709"/>
  <c r="BC1709"/>
  <c r="BB1709"/>
  <c r="BA1709"/>
  <c r="AZ1709"/>
  <c r="AY1709"/>
  <c r="AX1709"/>
  <c r="AW1709"/>
  <c r="AV1709"/>
  <c r="AU1709"/>
  <c r="AT1709"/>
  <c r="AS1709"/>
  <c r="U1709"/>
  <c r="BJ1708"/>
  <c r="BI1708"/>
  <c r="BH1708"/>
  <c r="BG1708"/>
  <c r="BF1708"/>
  <c r="BE1708"/>
  <c r="BD1708"/>
  <c r="BC1708"/>
  <c r="BB1708"/>
  <c r="BA1708"/>
  <c r="AZ1708"/>
  <c r="AY1708"/>
  <c r="AX1708"/>
  <c r="AW1708"/>
  <c r="AV1708"/>
  <c r="AU1708"/>
  <c r="AT1708"/>
  <c r="AS1708"/>
  <c r="U1708"/>
  <c r="BJ1707"/>
  <c r="BI1707"/>
  <c r="BH1707"/>
  <c r="BG1707"/>
  <c r="BF1707"/>
  <c r="BE1707"/>
  <c r="BD1707"/>
  <c r="BC1707"/>
  <c r="BB1707"/>
  <c r="BA1707"/>
  <c r="AZ1707"/>
  <c r="AY1707"/>
  <c r="AX1707"/>
  <c r="AW1707"/>
  <c r="AV1707"/>
  <c r="AU1707"/>
  <c r="AT1707"/>
  <c r="AS1707"/>
  <c r="U1707"/>
  <c r="BJ1706"/>
  <c r="BI1706"/>
  <c r="BH1706"/>
  <c r="BG1706"/>
  <c r="BF1706"/>
  <c r="BE1706"/>
  <c r="BD1706"/>
  <c r="BC1706"/>
  <c r="BB1706"/>
  <c r="BA1706"/>
  <c r="AZ1706"/>
  <c r="AY1706"/>
  <c r="AX1706"/>
  <c r="AW1706"/>
  <c r="AV1706"/>
  <c r="AU1706"/>
  <c r="AT1706"/>
  <c r="AS1706"/>
  <c r="U1706"/>
  <c r="BJ1705"/>
  <c r="BI1705"/>
  <c r="BH1705"/>
  <c r="BG1705"/>
  <c r="BF1705"/>
  <c r="BE1705"/>
  <c r="BD1705"/>
  <c r="BC1705"/>
  <c r="BB1705"/>
  <c r="BA1705"/>
  <c r="AZ1705"/>
  <c r="AY1705"/>
  <c r="AX1705"/>
  <c r="AW1705"/>
  <c r="AV1705"/>
  <c r="AU1705"/>
  <c r="AT1705"/>
  <c r="AS1705"/>
  <c r="U1705"/>
  <c r="BJ1704"/>
  <c r="BI1704"/>
  <c r="BH1704"/>
  <c r="BG1704"/>
  <c r="BF1704"/>
  <c r="BE1704"/>
  <c r="BD1704"/>
  <c r="BC1704"/>
  <c r="BB1704"/>
  <c r="BA1704"/>
  <c r="AZ1704"/>
  <c r="AY1704"/>
  <c r="AX1704"/>
  <c r="AW1704"/>
  <c r="AV1704"/>
  <c r="AU1704"/>
  <c r="AT1704"/>
  <c r="AS1704"/>
  <c r="U1704"/>
  <c r="BJ1703"/>
  <c r="BI1703"/>
  <c r="BH1703"/>
  <c r="BG1703"/>
  <c r="BF1703"/>
  <c r="BE1703"/>
  <c r="BD1703"/>
  <c r="BC1703"/>
  <c r="BB1703"/>
  <c r="BA1703"/>
  <c r="AZ1703"/>
  <c r="AY1703"/>
  <c r="AX1703"/>
  <c r="AW1703"/>
  <c r="AV1703"/>
  <c r="AU1703"/>
  <c r="AT1703"/>
  <c r="AS1703"/>
  <c r="AQ1703"/>
  <c r="U1703"/>
  <c r="B1703"/>
  <c r="BJ1702"/>
  <c r="BI1702"/>
  <c r="BH1702"/>
  <c r="BG1702"/>
  <c r="BF1702"/>
  <c r="BE1702"/>
  <c r="BD1702"/>
  <c r="BC1702"/>
  <c r="BB1702"/>
  <c r="BA1702"/>
  <c r="AZ1702"/>
  <c r="AY1702"/>
  <c r="AX1702"/>
  <c r="AW1702"/>
  <c r="AV1702"/>
  <c r="AU1702"/>
  <c r="AT1702"/>
  <c r="AS1702"/>
  <c r="AP1702"/>
  <c r="U1702"/>
  <c r="A1702"/>
  <c r="BJ1701"/>
  <c r="BI1701"/>
  <c r="BH1701"/>
  <c r="BG1701"/>
  <c r="BF1701"/>
  <c r="BE1701"/>
  <c r="BD1701"/>
  <c r="BC1701"/>
  <c r="BB1701"/>
  <c r="BA1701"/>
  <c r="AZ1701"/>
  <c r="AY1701"/>
  <c r="AX1701"/>
  <c r="AW1701"/>
  <c r="AV1701"/>
  <c r="AU1701"/>
  <c r="AT1701"/>
  <c r="AS1701"/>
  <c r="AN1701"/>
  <c r="AM1701"/>
  <c r="AL1701"/>
  <c r="AK1701"/>
  <c r="AJ1701"/>
  <c r="AI1701"/>
  <c r="AH1701"/>
  <c r="AG1701"/>
  <c r="AF1701"/>
  <c r="AE1701"/>
  <c r="AD1701"/>
  <c r="AC1701"/>
  <c r="AB1701"/>
  <c r="AA1701"/>
  <c r="Z1701"/>
  <c r="Y1701"/>
  <c r="X1701"/>
  <c r="U1701"/>
  <c r="T1701"/>
  <c r="S1701"/>
  <c r="R1701"/>
  <c r="Q1701"/>
  <c r="P1701"/>
  <c r="O1701"/>
  <c r="N1701"/>
  <c r="M1701"/>
  <c r="L1701"/>
  <c r="K1701"/>
  <c r="J1701"/>
  <c r="I1701"/>
  <c r="H1701"/>
  <c r="G1701"/>
  <c r="F1701"/>
  <c r="E1701"/>
  <c r="D1701"/>
  <c r="BJ1698"/>
  <c r="BI1698"/>
  <c r="BH1698"/>
  <c r="BG1698"/>
  <c r="BF1698"/>
  <c r="BE1698"/>
  <c r="BD1698"/>
  <c r="BC1698"/>
  <c r="BB1698"/>
  <c r="BA1698"/>
  <c r="AZ1698"/>
  <c r="AY1698"/>
  <c r="AX1698"/>
  <c r="AW1698"/>
  <c r="AV1698"/>
  <c r="AU1698"/>
  <c r="AT1698"/>
  <c r="AS1698"/>
  <c r="U1698"/>
  <c r="T1698"/>
  <c r="S1698"/>
  <c r="R1698"/>
  <c r="Q1698"/>
  <c r="P1698"/>
  <c r="O1698"/>
  <c r="N1698"/>
  <c r="M1698"/>
  <c r="L1698"/>
  <c r="K1698"/>
  <c r="J1698"/>
  <c r="I1698"/>
  <c r="H1698"/>
  <c r="G1698"/>
  <c r="F1698"/>
  <c r="E1698"/>
  <c r="D1698"/>
  <c r="BJ1697"/>
  <c r="BI1697"/>
  <c r="BH1697"/>
  <c r="BG1697"/>
  <c r="BF1697"/>
  <c r="BE1697"/>
  <c r="BD1697"/>
  <c r="BC1697"/>
  <c r="BB1697"/>
  <c r="BA1697"/>
  <c r="AZ1697"/>
  <c r="AY1697"/>
  <c r="AX1697"/>
  <c r="AW1697"/>
  <c r="AV1697"/>
  <c r="AU1697"/>
  <c r="AT1697"/>
  <c r="AS1697"/>
  <c r="U1697"/>
  <c r="BJ1696"/>
  <c r="BI1696"/>
  <c r="BH1696"/>
  <c r="BG1696"/>
  <c r="BF1696"/>
  <c r="BE1696"/>
  <c r="BD1696"/>
  <c r="BC1696"/>
  <c r="BB1696"/>
  <c r="BA1696"/>
  <c r="AZ1696"/>
  <c r="AY1696"/>
  <c r="AX1696"/>
  <c r="AW1696"/>
  <c r="AV1696"/>
  <c r="AU1696"/>
  <c r="AT1696"/>
  <c r="AS1696"/>
  <c r="U1696"/>
  <c r="BJ1695"/>
  <c r="BI1695"/>
  <c r="BH1695"/>
  <c r="BG1695"/>
  <c r="BF1695"/>
  <c r="BE1695"/>
  <c r="BD1695"/>
  <c r="BC1695"/>
  <c r="BB1695"/>
  <c r="BA1695"/>
  <c r="AZ1695"/>
  <c r="AY1695"/>
  <c r="AX1695"/>
  <c r="AW1695"/>
  <c r="AV1695"/>
  <c r="AU1695"/>
  <c r="AT1695"/>
  <c r="AS1695"/>
  <c r="U1695"/>
  <c r="BJ1694"/>
  <c r="BI1694"/>
  <c r="BH1694"/>
  <c r="BG1694"/>
  <c r="BF1694"/>
  <c r="BE1694"/>
  <c r="BD1694"/>
  <c r="BC1694"/>
  <c r="BB1694"/>
  <c r="BA1694"/>
  <c r="AZ1694"/>
  <c r="AY1694"/>
  <c r="AX1694"/>
  <c r="AW1694"/>
  <c r="AV1694"/>
  <c r="AU1694"/>
  <c r="AT1694"/>
  <c r="AS1694"/>
  <c r="U1694"/>
  <c r="BJ1693"/>
  <c r="BI1693"/>
  <c r="BH1693"/>
  <c r="BG1693"/>
  <c r="BF1693"/>
  <c r="BE1693"/>
  <c r="BD1693"/>
  <c r="BC1693"/>
  <c r="BB1693"/>
  <c r="BA1693"/>
  <c r="AZ1693"/>
  <c r="AY1693"/>
  <c r="AX1693"/>
  <c r="AW1693"/>
  <c r="AV1693"/>
  <c r="AU1693"/>
  <c r="AT1693"/>
  <c r="AS1693"/>
  <c r="U1693"/>
  <c r="BJ1692"/>
  <c r="BI1692"/>
  <c r="BH1692"/>
  <c r="BG1692"/>
  <c r="BF1692"/>
  <c r="BE1692"/>
  <c r="BD1692"/>
  <c r="BC1692"/>
  <c r="BB1692"/>
  <c r="BA1692"/>
  <c r="AZ1692"/>
  <c r="AY1692"/>
  <c r="AX1692"/>
  <c r="AW1692"/>
  <c r="AV1692"/>
  <c r="AU1692"/>
  <c r="AT1692"/>
  <c r="AS1692"/>
  <c r="U1692"/>
  <c r="BJ1691"/>
  <c r="BI1691"/>
  <c r="BH1691"/>
  <c r="BG1691"/>
  <c r="BF1691"/>
  <c r="BE1691"/>
  <c r="BD1691"/>
  <c r="BC1691"/>
  <c r="BB1691"/>
  <c r="BA1691"/>
  <c r="AZ1691"/>
  <c r="AY1691"/>
  <c r="AX1691"/>
  <c r="AW1691"/>
  <c r="AV1691"/>
  <c r="AU1691"/>
  <c r="AT1691"/>
  <c r="AS1691"/>
  <c r="U1691"/>
  <c r="BJ1690"/>
  <c r="BI1690"/>
  <c r="BH1690"/>
  <c r="BG1690"/>
  <c r="BF1690"/>
  <c r="BE1690"/>
  <c r="BD1690"/>
  <c r="BC1690"/>
  <c r="BB1690"/>
  <c r="BA1690"/>
  <c r="AZ1690"/>
  <c r="AY1690"/>
  <c r="AX1690"/>
  <c r="AW1690"/>
  <c r="AV1690"/>
  <c r="AU1690"/>
  <c r="AT1690"/>
  <c r="AS1690"/>
  <c r="AQ1690"/>
  <c r="U1690"/>
  <c r="B1690"/>
  <c r="BJ1689"/>
  <c r="BI1689"/>
  <c r="BH1689"/>
  <c r="BG1689"/>
  <c r="BF1689"/>
  <c r="BE1689"/>
  <c r="BD1689"/>
  <c r="BC1689"/>
  <c r="BB1689"/>
  <c r="BA1689"/>
  <c r="AZ1689"/>
  <c r="AY1689"/>
  <c r="AX1689"/>
  <c r="AW1689"/>
  <c r="AV1689"/>
  <c r="AU1689"/>
  <c r="AT1689"/>
  <c r="AS1689"/>
  <c r="AP1689"/>
  <c r="U1689"/>
  <c r="A1689"/>
  <c r="BJ1688"/>
  <c r="BI1688"/>
  <c r="BH1688"/>
  <c r="BG1688"/>
  <c r="BF1688"/>
  <c r="BE1688"/>
  <c r="BD1688"/>
  <c r="BC1688"/>
  <c r="BB1688"/>
  <c r="BA1688"/>
  <c r="AZ1688"/>
  <c r="AY1688"/>
  <c r="AX1688"/>
  <c r="AW1688"/>
  <c r="AV1688"/>
  <c r="AU1688"/>
  <c r="AT1688"/>
  <c r="AS1688"/>
  <c r="AN1688"/>
  <c r="AM1688"/>
  <c r="AL1688"/>
  <c r="AK1688"/>
  <c r="AJ1688"/>
  <c r="AI1688"/>
  <c r="AH1688"/>
  <c r="AG1688"/>
  <c r="AF1688"/>
  <c r="AE1688"/>
  <c r="AD1688"/>
  <c r="AC1688"/>
  <c r="AB1688"/>
  <c r="AA1688"/>
  <c r="Z1688"/>
  <c r="Y1688"/>
  <c r="X1688"/>
  <c r="U1688"/>
  <c r="T1688"/>
  <c r="S1688"/>
  <c r="R1688"/>
  <c r="Q1688"/>
  <c r="P1688"/>
  <c r="O1688"/>
  <c r="N1688"/>
  <c r="M1688"/>
  <c r="L1688"/>
  <c r="K1688"/>
  <c r="J1688"/>
  <c r="I1688"/>
  <c r="H1688"/>
  <c r="G1688"/>
  <c r="F1688"/>
  <c r="E1688"/>
  <c r="D1688"/>
  <c r="BJ1685"/>
  <c r="BI1685"/>
  <c r="BH1685"/>
  <c r="BG1685"/>
  <c r="BF1685"/>
  <c r="BE1685"/>
  <c r="BD1685"/>
  <c r="BC1685"/>
  <c r="BB1685"/>
  <c r="BA1685"/>
  <c r="AZ1685"/>
  <c r="AY1685"/>
  <c r="AX1685"/>
  <c r="AW1685"/>
  <c r="AV1685"/>
  <c r="AU1685"/>
  <c r="AT1685"/>
  <c r="AS1685"/>
  <c r="U1685"/>
  <c r="T1685"/>
  <c r="S1685"/>
  <c r="R1685"/>
  <c r="Q1685"/>
  <c r="P1685"/>
  <c r="O1685"/>
  <c r="N1685"/>
  <c r="M1685"/>
  <c r="L1685"/>
  <c r="K1685"/>
  <c r="J1685"/>
  <c r="I1685"/>
  <c r="H1685"/>
  <c r="G1685"/>
  <c r="F1685"/>
  <c r="E1685"/>
  <c r="D1685"/>
  <c r="BJ1684"/>
  <c r="BI1684"/>
  <c r="BH1684"/>
  <c r="BG1684"/>
  <c r="BF1684"/>
  <c r="BE1684"/>
  <c r="BD1684"/>
  <c r="BC1684"/>
  <c r="BB1684"/>
  <c r="BA1684"/>
  <c r="AZ1684"/>
  <c r="AY1684"/>
  <c r="AX1684"/>
  <c r="AW1684"/>
  <c r="AV1684"/>
  <c r="AU1684"/>
  <c r="AT1684"/>
  <c r="AS1684"/>
  <c r="U1684"/>
  <c r="BJ1683"/>
  <c r="BI1683"/>
  <c r="BH1683"/>
  <c r="BG1683"/>
  <c r="BF1683"/>
  <c r="BE1683"/>
  <c r="BD1683"/>
  <c r="BC1683"/>
  <c r="BB1683"/>
  <c r="BA1683"/>
  <c r="AZ1683"/>
  <c r="AY1683"/>
  <c r="AX1683"/>
  <c r="AW1683"/>
  <c r="AV1683"/>
  <c r="AU1683"/>
  <c r="AT1683"/>
  <c r="AS1683"/>
  <c r="U1683"/>
  <c r="BJ1682"/>
  <c r="BI1682"/>
  <c r="BH1682"/>
  <c r="BG1682"/>
  <c r="BF1682"/>
  <c r="BE1682"/>
  <c r="BD1682"/>
  <c r="BC1682"/>
  <c r="BB1682"/>
  <c r="BA1682"/>
  <c r="AZ1682"/>
  <c r="AY1682"/>
  <c r="AX1682"/>
  <c r="AW1682"/>
  <c r="AV1682"/>
  <c r="AU1682"/>
  <c r="AT1682"/>
  <c r="AS1682"/>
  <c r="U1682"/>
  <c r="BJ1681"/>
  <c r="BI1681"/>
  <c r="BH1681"/>
  <c r="BG1681"/>
  <c r="BF1681"/>
  <c r="BE1681"/>
  <c r="BD1681"/>
  <c r="BC1681"/>
  <c r="BB1681"/>
  <c r="BA1681"/>
  <c r="AZ1681"/>
  <c r="AY1681"/>
  <c r="AX1681"/>
  <c r="AW1681"/>
  <c r="AV1681"/>
  <c r="AU1681"/>
  <c r="AT1681"/>
  <c r="AS1681"/>
  <c r="U1681"/>
  <c r="BJ1680"/>
  <c r="BI1680"/>
  <c r="BH1680"/>
  <c r="BG1680"/>
  <c r="BF1680"/>
  <c r="BE1680"/>
  <c r="BD1680"/>
  <c r="BC1680"/>
  <c r="BB1680"/>
  <c r="BA1680"/>
  <c r="AZ1680"/>
  <c r="AY1680"/>
  <c r="AX1680"/>
  <c r="AW1680"/>
  <c r="AV1680"/>
  <c r="AU1680"/>
  <c r="AT1680"/>
  <c r="AS1680"/>
  <c r="U1680"/>
  <c r="BJ1679"/>
  <c r="BI1679"/>
  <c r="BH1679"/>
  <c r="BG1679"/>
  <c r="BF1679"/>
  <c r="BE1679"/>
  <c r="BD1679"/>
  <c r="BC1679"/>
  <c r="BB1679"/>
  <c r="BA1679"/>
  <c r="AZ1679"/>
  <c r="AY1679"/>
  <c r="AX1679"/>
  <c r="AW1679"/>
  <c r="AV1679"/>
  <c r="AU1679"/>
  <c r="AT1679"/>
  <c r="AS1679"/>
  <c r="U1679"/>
  <c r="BJ1678"/>
  <c r="BI1678"/>
  <c r="BH1678"/>
  <c r="BG1678"/>
  <c r="BF1678"/>
  <c r="BE1678"/>
  <c r="BD1678"/>
  <c r="BC1678"/>
  <c r="BB1678"/>
  <c r="BA1678"/>
  <c r="AZ1678"/>
  <c r="AY1678"/>
  <c r="AX1678"/>
  <c r="AW1678"/>
  <c r="AV1678"/>
  <c r="AU1678"/>
  <c r="AT1678"/>
  <c r="AS1678"/>
  <c r="U1678"/>
  <c r="BJ1677"/>
  <c r="BI1677"/>
  <c r="BH1677"/>
  <c r="BG1677"/>
  <c r="BF1677"/>
  <c r="BE1677"/>
  <c r="BD1677"/>
  <c r="BC1677"/>
  <c r="BB1677"/>
  <c r="BA1677"/>
  <c r="AZ1677"/>
  <c r="AY1677"/>
  <c r="AX1677"/>
  <c r="AW1677"/>
  <c r="AV1677"/>
  <c r="AU1677"/>
  <c r="AT1677"/>
  <c r="AS1677"/>
  <c r="AQ1677"/>
  <c r="U1677"/>
  <c r="B1677"/>
  <c r="BJ1676"/>
  <c r="BI1676"/>
  <c r="BH1676"/>
  <c r="BG1676"/>
  <c r="BF1676"/>
  <c r="BE1676"/>
  <c r="BD1676"/>
  <c r="BC1676"/>
  <c r="BB1676"/>
  <c r="BA1676"/>
  <c r="AZ1676"/>
  <c r="AY1676"/>
  <c r="AX1676"/>
  <c r="AW1676"/>
  <c r="AV1676"/>
  <c r="AU1676"/>
  <c r="AT1676"/>
  <c r="AS1676"/>
  <c r="AP1676"/>
  <c r="U1676"/>
  <c r="A1676"/>
  <c r="BJ1675"/>
  <c r="BI1675"/>
  <c r="BH1675"/>
  <c r="BG1675"/>
  <c r="BF1675"/>
  <c r="BE1675"/>
  <c r="BD1675"/>
  <c r="BC1675"/>
  <c r="BB1675"/>
  <c r="BA1675"/>
  <c r="AZ1675"/>
  <c r="AY1675"/>
  <c r="AX1675"/>
  <c r="AW1675"/>
  <c r="AV1675"/>
  <c r="AU1675"/>
  <c r="AT1675"/>
  <c r="AS1675"/>
  <c r="AN1675"/>
  <c r="AM1675"/>
  <c r="AL1675"/>
  <c r="AK1675"/>
  <c r="AJ1675"/>
  <c r="AI1675"/>
  <c r="AH1675"/>
  <c r="AG1675"/>
  <c r="AF1675"/>
  <c r="AE1675"/>
  <c r="AD1675"/>
  <c r="AC1675"/>
  <c r="AB1675"/>
  <c r="AA1675"/>
  <c r="Z1675"/>
  <c r="Y1675"/>
  <c r="X1675"/>
  <c r="U1675"/>
  <c r="T1675"/>
  <c r="S1675"/>
  <c r="R1675"/>
  <c r="Q1675"/>
  <c r="P1675"/>
  <c r="O1675"/>
  <c r="N1675"/>
  <c r="M1675"/>
  <c r="L1675"/>
  <c r="K1675"/>
  <c r="J1675"/>
  <c r="I1675"/>
  <c r="H1675"/>
  <c r="G1675"/>
  <c r="F1675"/>
  <c r="E1675"/>
  <c r="D1675"/>
  <c r="BJ1672"/>
  <c r="BI1672"/>
  <c r="BH1672"/>
  <c r="BG1672"/>
  <c r="BF1672"/>
  <c r="BE1672"/>
  <c r="BD1672"/>
  <c r="BC1672"/>
  <c r="BB1672"/>
  <c r="BA1672"/>
  <c r="AZ1672"/>
  <c r="AY1672"/>
  <c r="AX1672"/>
  <c r="AW1672"/>
  <c r="AV1672"/>
  <c r="AU1672"/>
  <c r="AT1672"/>
  <c r="AS1672"/>
  <c r="U1672"/>
  <c r="T1672"/>
  <c r="S1672"/>
  <c r="R1672"/>
  <c r="Q1672"/>
  <c r="P1672"/>
  <c r="O1672"/>
  <c r="N1672"/>
  <c r="M1672"/>
  <c r="L1672"/>
  <c r="K1672"/>
  <c r="J1672"/>
  <c r="I1672"/>
  <c r="H1672"/>
  <c r="G1672"/>
  <c r="F1672"/>
  <c r="E1672"/>
  <c r="D1672"/>
  <c r="BJ1671"/>
  <c r="BI1671"/>
  <c r="BH1671"/>
  <c r="BG1671"/>
  <c r="BF1671"/>
  <c r="BE1671"/>
  <c r="BD1671"/>
  <c r="BC1671"/>
  <c r="BB1671"/>
  <c r="BA1671"/>
  <c r="AZ1671"/>
  <c r="AY1671"/>
  <c r="AX1671"/>
  <c r="AW1671"/>
  <c r="AV1671"/>
  <c r="AU1671"/>
  <c r="AT1671"/>
  <c r="AS1671"/>
  <c r="U1671"/>
  <c r="BJ1670"/>
  <c r="BI1670"/>
  <c r="BH1670"/>
  <c r="BG1670"/>
  <c r="BF1670"/>
  <c r="BE1670"/>
  <c r="BD1670"/>
  <c r="BC1670"/>
  <c r="BB1670"/>
  <c r="BA1670"/>
  <c r="AZ1670"/>
  <c r="AY1670"/>
  <c r="AX1670"/>
  <c r="AW1670"/>
  <c r="AV1670"/>
  <c r="AU1670"/>
  <c r="AT1670"/>
  <c r="AS1670"/>
  <c r="U1670"/>
  <c r="BJ1669"/>
  <c r="BI1669"/>
  <c r="BH1669"/>
  <c r="BG1669"/>
  <c r="BF1669"/>
  <c r="BE1669"/>
  <c r="BD1669"/>
  <c r="BC1669"/>
  <c r="BB1669"/>
  <c r="BA1669"/>
  <c r="AZ1669"/>
  <c r="AY1669"/>
  <c r="AX1669"/>
  <c r="AW1669"/>
  <c r="AV1669"/>
  <c r="AU1669"/>
  <c r="AT1669"/>
  <c r="AS1669"/>
  <c r="U1669"/>
  <c r="BJ1668"/>
  <c r="BI1668"/>
  <c r="BH1668"/>
  <c r="BG1668"/>
  <c r="BF1668"/>
  <c r="BE1668"/>
  <c r="BD1668"/>
  <c r="BC1668"/>
  <c r="BB1668"/>
  <c r="BA1668"/>
  <c r="AZ1668"/>
  <c r="AY1668"/>
  <c r="AX1668"/>
  <c r="AW1668"/>
  <c r="AV1668"/>
  <c r="AU1668"/>
  <c r="AT1668"/>
  <c r="AS1668"/>
  <c r="U1668"/>
  <c r="BJ1667"/>
  <c r="BI1667"/>
  <c r="BH1667"/>
  <c r="BG1667"/>
  <c r="BF1667"/>
  <c r="BE1667"/>
  <c r="BD1667"/>
  <c r="BC1667"/>
  <c r="BB1667"/>
  <c r="BA1667"/>
  <c r="AZ1667"/>
  <c r="AY1667"/>
  <c r="AX1667"/>
  <c r="AW1667"/>
  <c r="AV1667"/>
  <c r="AU1667"/>
  <c r="AT1667"/>
  <c r="AS1667"/>
  <c r="U1667"/>
  <c r="BJ1666"/>
  <c r="BI1666"/>
  <c r="BH1666"/>
  <c r="BG1666"/>
  <c r="BF1666"/>
  <c r="BE1666"/>
  <c r="BD1666"/>
  <c r="BC1666"/>
  <c r="BB1666"/>
  <c r="BA1666"/>
  <c r="AZ1666"/>
  <c r="AY1666"/>
  <c r="AX1666"/>
  <c r="AW1666"/>
  <c r="AV1666"/>
  <c r="AU1666"/>
  <c r="AT1666"/>
  <c r="AS1666"/>
  <c r="U1666"/>
  <c r="BJ1665"/>
  <c r="BI1665"/>
  <c r="BH1665"/>
  <c r="BG1665"/>
  <c r="BF1665"/>
  <c r="BE1665"/>
  <c r="BD1665"/>
  <c r="BC1665"/>
  <c r="BB1665"/>
  <c r="BA1665"/>
  <c r="AZ1665"/>
  <c r="AY1665"/>
  <c r="AX1665"/>
  <c r="AW1665"/>
  <c r="AV1665"/>
  <c r="AU1665"/>
  <c r="AT1665"/>
  <c r="AS1665"/>
  <c r="U1665"/>
  <c r="BJ1664"/>
  <c r="BI1664"/>
  <c r="BH1664"/>
  <c r="BG1664"/>
  <c r="BF1664"/>
  <c r="BE1664"/>
  <c r="BD1664"/>
  <c r="BC1664"/>
  <c r="BB1664"/>
  <c r="BA1664"/>
  <c r="AZ1664"/>
  <c r="AY1664"/>
  <c r="AX1664"/>
  <c r="AW1664"/>
  <c r="AV1664"/>
  <c r="AU1664"/>
  <c r="AT1664"/>
  <c r="AS1664"/>
  <c r="AQ1664"/>
  <c r="U1664"/>
  <c r="B1664"/>
  <c r="BJ1663"/>
  <c r="BI1663"/>
  <c r="BH1663"/>
  <c r="BG1663"/>
  <c r="BF1663"/>
  <c r="BE1663"/>
  <c r="BD1663"/>
  <c r="BC1663"/>
  <c r="BB1663"/>
  <c r="BA1663"/>
  <c r="AZ1663"/>
  <c r="AY1663"/>
  <c r="AX1663"/>
  <c r="AW1663"/>
  <c r="AV1663"/>
  <c r="AU1663"/>
  <c r="AT1663"/>
  <c r="AS1663"/>
  <c r="AP1663"/>
  <c r="U1663"/>
  <c r="A1663"/>
  <c r="BJ1662"/>
  <c r="BI1662"/>
  <c r="BH1662"/>
  <c r="BG1662"/>
  <c r="BF1662"/>
  <c r="BE1662"/>
  <c r="BD1662"/>
  <c r="BC1662"/>
  <c r="BB1662"/>
  <c r="BA1662"/>
  <c r="AZ1662"/>
  <c r="AY1662"/>
  <c r="AX1662"/>
  <c r="AW1662"/>
  <c r="AV1662"/>
  <c r="AU1662"/>
  <c r="AT1662"/>
  <c r="AS1662"/>
  <c r="AN1662"/>
  <c r="AM1662"/>
  <c r="AL1662"/>
  <c r="AK1662"/>
  <c r="AJ1662"/>
  <c r="AI1662"/>
  <c r="AH1662"/>
  <c r="AG1662"/>
  <c r="AF1662"/>
  <c r="AE1662"/>
  <c r="AD1662"/>
  <c r="AC1662"/>
  <c r="AB1662"/>
  <c r="AA1662"/>
  <c r="Z1662"/>
  <c r="Y1662"/>
  <c r="X1662"/>
  <c r="U1662"/>
  <c r="T1662"/>
  <c r="S1662"/>
  <c r="R1662"/>
  <c r="Q1662"/>
  <c r="P1662"/>
  <c r="O1662"/>
  <c r="N1662"/>
  <c r="M1662"/>
  <c r="L1662"/>
  <c r="K1662"/>
  <c r="J1662"/>
  <c r="I1662"/>
  <c r="H1662"/>
  <c r="G1662"/>
  <c r="F1662"/>
  <c r="E1662"/>
  <c r="D1662"/>
  <c r="BJ1659"/>
  <c r="BI1659"/>
  <c r="BH1659"/>
  <c r="BG1659"/>
  <c r="BF1659"/>
  <c r="BE1659"/>
  <c r="BD1659"/>
  <c r="BC1659"/>
  <c r="BB1659"/>
  <c r="BA1659"/>
  <c r="AZ1659"/>
  <c r="AY1659"/>
  <c r="AX1659"/>
  <c r="AW1659"/>
  <c r="AV1659"/>
  <c r="AU1659"/>
  <c r="AT1659"/>
  <c r="AS1659"/>
  <c r="U1659"/>
  <c r="T1659"/>
  <c r="S1659"/>
  <c r="R1659"/>
  <c r="Q1659"/>
  <c r="P1659"/>
  <c r="O1659"/>
  <c r="N1659"/>
  <c r="M1659"/>
  <c r="L1659"/>
  <c r="K1659"/>
  <c r="J1659"/>
  <c r="I1659"/>
  <c r="H1659"/>
  <c r="G1659"/>
  <c r="F1659"/>
  <c r="E1659"/>
  <c r="D1659"/>
  <c r="BJ1658"/>
  <c r="BI1658"/>
  <c r="BH1658"/>
  <c r="BG1658"/>
  <c r="BF1658"/>
  <c r="BE1658"/>
  <c r="BD1658"/>
  <c r="BC1658"/>
  <c r="BB1658"/>
  <c r="BA1658"/>
  <c r="AZ1658"/>
  <c r="AY1658"/>
  <c r="AX1658"/>
  <c r="AW1658"/>
  <c r="AV1658"/>
  <c r="AU1658"/>
  <c r="AT1658"/>
  <c r="AS1658"/>
  <c r="U1658"/>
  <c r="BJ1657"/>
  <c r="BI1657"/>
  <c r="BH1657"/>
  <c r="BG1657"/>
  <c r="BF1657"/>
  <c r="BE1657"/>
  <c r="BD1657"/>
  <c r="BC1657"/>
  <c r="BB1657"/>
  <c r="BA1657"/>
  <c r="AZ1657"/>
  <c r="AY1657"/>
  <c r="AX1657"/>
  <c r="AW1657"/>
  <c r="AV1657"/>
  <c r="AU1657"/>
  <c r="AT1657"/>
  <c r="AS1657"/>
  <c r="U1657"/>
  <c r="BJ1656"/>
  <c r="BI1656"/>
  <c r="BH1656"/>
  <c r="BG1656"/>
  <c r="BF1656"/>
  <c r="BE1656"/>
  <c r="BD1656"/>
  <c r="BC1656"/>
  <c r="BB1656"/>
  <c r="BA1656"/>
  <c r="AZ1656"/>
  <c r="AY1656"/>
  <c r="AX1656"/>
  <c r="AW1656"/>
  <c r="AV1656"/>
  <c r="AU1656"/>
  <c r="AT1656"/>
  <c r="AS1656"/>
  <c r="U1656"/>
  <c r="BJ1655"/>
  <c r="BI1655"/>
  <c r="BH1655"/>
  <c r="BG1655"/>
  <c r="BF1655"/>
  <c r="BE1655"/>
  <c r="BD1655"/>
  <c r="BC1655"/>
  <c r="BB1655"/>
  <c r="BA1655"/>
  <c r="AZ1655"/>
  <c r="AY1655"/>
  <c r="AX1655"/>
  <c r="AW1655"/>
  <c r="AV1655"/>
  <c r="AU1655"/>
  <c r="AT1655"/>
  <c r="AS1655"/>
  <c r="U1655"/>
  <c r="BJ1654"/>
  <c r="BI1654"/>
  <c r="BH1654"/>
  <c r="BG1654"/>
  <c r="BF1654"/>
  <c r="BE1654"/>
  <c r="BD1654"/>
  <c r="BC1654"/>
  <c r="BB1654"/>
  <c r="BA1654"/>
  <c r="AZ1654"/>
  <c r="AY1654"/>
  <c r="AX1654"/>
  <c r="AW1654"/>
  <c r="AV1654"/>
  <c r="AU1654"/>
  <c r="AT1654"/>
  <c r="AS1654"/>
  <c r="U1654"/>
  <c r="BJ1653"/>
  <c r="BI1653"/>
  <c r="BH1653"/>
  <c r="BG1653"/>
  <c r="BF1653"/>
  <c r="BE1653"/>
  <c r="BD1653"/>
  <c r="BC1653"/>
  <c r="BB1653"/>
  <c r="BA1653"/>
  <c r="AZ1653"/>
  <c r="AY1653"/>
  <c r="AX1653"/>
  <c r="AW1653"/>
  <c r="AV1653"/>
  <c r="AU1653"/>
  <c r="AT1653"/>
  <c r="AS1653"/>
  <c r="U1653"/>
  <c r="BJ1652"/>
  <c r="BI1652"/>
  <c r="BH1652"/>
  <c r="BG1652"/>
  <c r="BF1652"/>
  <c r="BE1652"/>
  <c r="BD1652"/>
  <c r="BC1652"/>
  <c r="BB1652"/>
  <c r="BA1652"/>
  <c r="AZ1652"/>
  <c r="AY1652"/>
  <c r="AX1652"/>
  <c r="AW1652"/>
  <c r="AV1652"/>
  <c r="AU1652"/>
  <c r="AT1652"/>
  <c r="AS1652"/>
  <c r="U1652"/>
  <c r="BJ1651"/>
  <c r="BI1651"/>
  <c r="BH1651"/>
  <c r="BG1651"/>
  <c r="BF1651"/>
  <c r="BE1651"/>
  <c r="BD1651"/>
  <c r="BC1651"/>
  <c r="BB1651"/>
  <c r="BA1651"/>
  <c r="AZ1651"/>
  <c r="AY1651"/>
  <c r="AX1651"/>
  <c r="AW1651"/>
  <c r="AV1651"/>
  <c r="AU1651"/>
  <c r="AT1651"/>
  <c r="AS1651"/>
  <c r="AQ1651"/>
  <c r="U1651"/>
  <c r="B1651"/>
  <c r="BJ1650"/>
  <c r="BI1650"/>
  <c r="BH1650"/>
  <c r="BG1650"/>
  <c r="BF1650"/>
  <c r="BE1650"/>
  <c r="BD1650"/>
  <c r="BC1650"/>
  <c r="BB1650"/>
  <c r="BA1650"/>
  <c r="AZ1650"/>
  <c r="AY1650"/>
  <c r="AX1650"/>
  <c r="AW1650"/>
  <c r="AV1650"/>
  <c r="AU1650"/>
  <c r="AT1650"/>
  <c r="AS1650"/>
  <c r="AP1650"/>
  <c r="U1650"/>
  <c r="A1650"/>
  <c r="BJ1649"/>
  <c r="BI1649"/>
  <c r="BH1649"/>
  <c r="BG1649"/>
  <c r="BF1649"/>
  <c r="BE1649"/>
  <c r="BD1649"/>
  <c r="BC1649"/>
  <c r="BB1649"/>
  <c r="BA1649"/>
  <c r="AZ1649"/>
  <c r="AY1649"/>
  <c r="AX1649"/>
  <c r="AW1649"/>
  <c r="AV1649"/>
  <c r="AU1649"/>
  <c r="AT1649"/>
  <c r="AS1649"/>
  <c r="AN1649"/>
  <c r="AM1649"/>
  <c r="AL1649"/>
  <c r="AK1649"/>
  <c r="AJ1649"/>
  <c r="AI1649"/>
  <c r="AH1649"/>
  <c r="AG1649"/>
  <c r="AF1649"/>
  <c r="AE1649"/>
  <c r="AD1649"/>
  <c r="AC1649"/>
  <c r="AB1649"/>
  <c r="AA1649"/>
  <c r="Z1649"/>
  <c r="Y1649"/>
  <c r="X1649"/>
  <c r="U1649"/>
  <c r="T1649"/>
  <c r="S1649"/>
  <c r="R1649"/>
  <c r="Q1649"/>
  <c r="P1649"/>
  <c r="O1649"/>
  <c r="N1649"/>
  <c r="M1649"/>
  <c r="L1649"/>
  <c r="K1649"/>
  <c r="J1649"/>
  <c r="I1649"/>
  <c r="H1649"/>
  <c r="G1649"/>
  <c r="F1649"/>
  <c r="E1649"/>
  <c r="D1649"/>
  <c r="BJ1646"/>
  <c r="BI1646"/>
  <c r="BH1646"/>
  <c r="BG1646"/>
  <c r="BF1646"/>
  <c r="BE1646"/>
  <c r="BD1646"/>
  <c r="BC1646"/>
  <c r="BB1646"/>
  <c r="BA1646"/>
  <c r="AZ1646"/>
  <c r="AY1646"/>
  <c r="AX1646"/>
  <c r="AW1646"/>
  <c r="AV1646"/>
  <c r="AU1646"/>
  <c r="AT1646"/>
  <c r="AS1646"/>
  <c r="U1646"/>
  <c r="T1646"/>
  <c r="S1646"/>
  <c r="R1646"/>
  <c r="Q1646"/>
  <c r="P1646"/>
  <c r="O1646"/>
  <c r="N1646"/>
  <c r="M1646"/>
  <c r="L1646"/>
  <c r="K1646"/>
  <c r="J1646"/>
  <c r="I1646"/>
  <c r="H1646"/>
  <c r="G1646"/>
  <c r="F1646"/>
  <c r="E1646"/>
  <c r="D1646"/>
  <c r="BJ1645"/>
  <c r="BI1645"/>
  <c r="BH1645"/>
  <c r="BG1645"/>
  <c r="BF1645"/>
  <c r="BE1645"/>
  <c r="BD1645"/>
  <c r="BC1645"/>
  <c r="BB1645"/>
  <c r="BA1645"/>
  <c r="AZ1645"/>
  <c r="AY1645"/>
  <c r="AX1645"/>
  <c r="AW1645"/>
  <c r="AV1645"/>
  <c r="AU1645"/>
  <c r="AT1645"/>
  <c r="AS1645"/>
  <c r="U1645"/>
  <c r="BJ1644"/>
  <c r="BI1644"/>
  <c r="BH1644"/>
  <c r="BG1644"/>
  <c r="BF1644"/>
  <c r="BE1644"/>
  <c r="BD1644"/>
  <c r="BC1644"/>
  <c r="BB1644"/>
  <c r="BA1644"/>
  <c r="AZ1644"/>
  <c r="AY1644"/>
  <c r="AX1644"/>
  <c r="AW1644"/>
  <c r="AV1644"/>
  <c r="AU1644"/>
  <c r="AT1644"/>
  <c r="AS1644"/>
  <c r="U1644"/>
  <c r="BJ1643"/>
  <c r="BI1643"/>
  <c r="BH1643"/>
  <c r="BG1643"/>
  <c r="BF1643"/>
  <c r="BE1643"/>
  <c r="BD1643"/>
  <c r="BC1643"/>
  <c r="BB1643"/>
  <c r="BA1643"/>
  <c r="AZ1643"/>
  <c r="AY1643"/>
  <c r="AX1643"/>
  <c r="AW1643"/>
  <c r="AV1643"/>
  <c r="AU1643"/>
  <c r="AT1643"/>
  <c r="AS1643"/>
  <c r="U1643"/>
  <c r="BJ1642"/>
  <c r="BI1642"/>
  <c r="BH1642"/>
  <c r="BG1642"/>
  <c r="BF1642"/>
  <c r="BE1642"/>
  <c r="BD1642"/>
  <c r="BC1642"/>
  <c r="BB1642"/>
  <c r="BA1642"/>
  <c r="AZ1642"/>
  <c r="AY1642"/>
  <c r="AX1642"/>
  <c r="AW1642"/>
  <c r="AV1642"/>
  <c r="AU1642"/>
  <c r="AT1642"/>
  <c r="AS1642"/>
  <c r="U1642"/>
  <c r="BJ1641"/>
  <c r="BI1641"/>
  <c r="BH1641"/>
  <c r="BG1641"/>
  <c r="BF1641"/>
  <c r="BE1641"/>
  <c r="BD1641"/>
  <c r="BC1641"/>
  <c r="BB1641"/>
  <c r="BA1641"/>
  <c r="AZ1641"/>
  <c r="AY1641"/>
  <c r="AX1641"/>
  <c r="AW1641"/>
  <c r="AV1641"/>
  <c r="AU1641"/>
  <c r="AT1641"/>
  <c r="AS1641"/>
  <c r="U1641"/>
  <c r="BJ1640"/>
  <c r="BI1640"/>
  <c r="BH1640"/>
  <c r="BG1640"/>
  <c r="BF1640"/>
  <c r="BE1640"/>
  <c r="BD1640"/>
  <c r="BC1640"/>
  <c r="BB1640"/>
  <c r="BA1640"/>
  <c r="AZ1640"/>
  <c r="AY1640"/>
  <c r="AX1640"/>
  <c r="AW1640"/>
  <c r="AV1640"/>
  <c r="AU1640"/>
  <c r="AT1640"/>
  <c r="AS1640"/>
  <c r="U1640"/>
  <c r="BJ1639"/>
  <c r="BI1639"/>
  <c r="BH1639"/>
  <c r="BG1639"/>
  <c r="BF1639"/>
  <c r="BE1639"/>
  <c r="BD1639"/>
  <c r="BC1639"/>
  <c r="BB1639"/>
  <c r="BA1639"/>
  <c r="AZ1639"/>
  <c r="AY1639"/>
  <c r="AX1639"/>
  <c r="AW1639"/>
  <c r="AV1639"/>
  <c r="AU1639"/>
  <c r="AT1639"/>
  <c r="AS1639"/>
  <c r="U1639"/>
  <c r="BJ1638"/>
  <c r="BI1638"/>
  <c r="BH1638"/>
  <c r="BG1638"/>
  <c r="BF1638"/>
  <c r="BE1638"/>
  <c r="BD1638"/>
  <c r="BC1638"/>
  <c r="BB1638"/>
  <c r="BA1638"/>
  <c r="AZ1638"/>
  <c r="AY1638"/>
  <c r="AX1638"/>
  <c r="AW1638"/>
  <c r="AV1638"/>
  <c r="AU1638"/>
  <c r="AT1638"/>
  <c r="AS1638"/>
  <c r="AQ1638"/>
  <c r="U1638"/>
  <c r="B1638"/>
  <c r="BJ1637"/>
  <c r="BI1637"/>
  <c r="BH1637"/>
  <c r="BG1637"/>
  <c r="BF1637"/>
  <c r="BE1637"/>
  <c r="BD1637"/>
  <c r="BC1637"/>
  <c r="BB1637"/>
  <c r="BA1637"/>
  <c r="AZ1637"/>
  <c r="AY1637"/>
  <c r="AX1637"/>
  <c r="AW1637"/>
  <c r="AV1637"/>
  <c r="AU1637"/>
  <c r="AT1637"/>
  <c r="AS1637"/>
  <c r="AP1637"/>
  <c r="U1637"/>
  <c r="A1637"/>
  <c r="BJ1636"/>
  <c r="BI1636"/>
  <c r="BH1636"/>
  <c r="BG1636"/>
  <c r="BF1636"/>
  <c r="BE1636"/>
  <c r="BD1636"/>
  <c r="BC1636"/>
  <c r="BB1636"/>
  <c r="BA1636"/>
  <c r="AZ1636"/>
  <c r="AY1636"/>
  <c r="AX1636"/>
  <c r="AW1636"/>
  <c r="AV1636"/>
  <c r="AU1636"/>
  <c r="AT1636"/>
  <c r="AS1636"/>
  <c r="AN1636"/>
  <c r="AM1636"/>
  <c r="AL1636"/>
  <c r="AK1636"/>
  <c r="AJ1636"/>
  <c r="AI1636"/>
  <c r="AH1636"/>
  <c r="AG1636"/>
  <c r="AF1636"/>
  <c r="AE1636"/>
  <c r="AD1636"/>
  <c r="AC1636"/>
  <c r="AB1636"/>
  <c r="AA1636"/>
  <c r="Z1636"/>
  <c r="Y1636"/>
  <c r="X1636"/>
  <c r="U1636"/>
  <c r="T1636"/>
  <c r="S1636"/>
  <c r="R1636"/>
  <c r="Q1636"/>
  <c r="P1636"/>
  <c r="O1636"/>
  <c r="N1636"/>
  <c r="M1636"/>
  <c r="L1636"/>
  <c r="K1636"/>
  <c r="J1636"/>
  <c r="I1636"/>
  <c r="H1636"/>
  <c r="G1636"/>
  <c r="F1636"/>
  <c r="E1636"/>
  <c r="D1636"/>
  <c r="BJ1633"/>
  <c r="BI1633"/>
  <c r="BH1633"/>
  <c r="BG1633"/>
  <c r="BF1633"/>
  <c r="BE1633"/>
  <c r="BD1633"/>
  <c r="BC1633"/>
  <c r="BB1633"/>
  <c r="BA1633"/>
  <c r="AZ1633"/>
  <c r="AY1633"/>
  <c r="AX1633"/>
  <c r="AW1633"/>
  <c r="AV1633"/>
  <c r="AU1633"/>
  <c r="AT1633"/>
  <c r="AS1633"/>
  <c r="U1633"/>
  <c r="T1633"/>
  <c r="S1633"/>
  <c r="R1633"/>
  <c r="Q1633"/>
  <c r="P1633"/>
  <c r="O1633"/>
  <c r="N1633"/>
  <c r="M1633"/>
  <c r="L1633"/>
  <c r="K1633"/>
  <c r="J1633"/>
  <c r="I1633"/>
  <c r="H1633"/>
  <c r="G1633"/>
  <c r="F1633"/>
  <c r="E1633"/>
  <c r="D1633"/>
  <c r="BJ1632"/>
  <c r="BI1632"/>
  <c r="BH1632"/>
  <c r="BG1632"/>
  <c r="BF1632"/>
  <c r="BE1632"/>
  <c r="BD1632"/>
  <c r="BC1632"/>
  <c r="BB1632"/>
  <c r="BA1632"/>
  <c r="AZ1632"/>
  <c r="AY1632"/>
  <c r="AX1632"/>
  <c r="AW1632"/>
  <c r="AV1632"/>
  <c r="AU1632"/>
  <c r="AT1632"/>
  <c r="AS1632"/>
  <c r="U1632"/>
  <c r="BJ1631"/>
  <c r="BI1631"/>
  <c r="BH1631"/>
  <c r="BG1631"/>
  <c r="BF1631"/>
  <c r="BE1631"/>
  <c r="BD1631"/>
  <c r="BC1631"/>
  <c r="BB1631"/>
  <c r="BA1631"/>
  <c r="AZ1631"/>
  <c r="AY1631"/>
  <c r="AX1631"/>
  <c r="AW1631"/>
  <c r="AV1631"/>
  <c r="AU1631"/>
  <c r="AT1631"/>
  <c r="AS1631"/>
  <c r="U1631"/>
  <c r="BJ1630"/>
  <c r="BI1630"/>
  <c r="BH1630"/>
  <c r="BG1630"/>
  <c r="BF1630"/>
  <c r="BE1630"/>
  <c r="BD1630"/>
  <c r="BC1630"/>
  <c r="BB1630"/>
  <c r="BA1630"/>
  <c r="AZ1630"/>
  <c r="AY1630"/>
  <c r="AX1630"/>
  <c r="AW1630"/>
  <c r="AV1630"/>
  <c r="AU1630"/>
  <c r="AT1630"/>
  <c r="AS1630"/>
  <c r="U1630"/>
  <c r="BJ1629"/>
  <c r="BI1629"/>
  <c r="BH1629"/>
  <c r="BG1629"/>
  <c r="BF1629"/>
  <c r="BE1629"/>
  <c r="BD1629"/>
  <c r="BC1629"/>
  <c r="BB1629"/>
  <c r="BA1629"/>
  <c r="AZ1629"/>
  <c r="AY1629"/>
  <c r="AX1629"/>
  <c r="AW1629"/>
  <c r="AV1629"/>
  <c r="AU1629"/>
  <c r="AT1629"/>
  <c r="AS1629"/>
  <c r="U1629"/>
  <c r="BJ1628"/>
  <c r="BI1628"/>
  <c r="BH1628"/>
  <c r="BG1628"/>
  <c r="BF1628"/>
  <c r="BE1628"/>
  <c r="BD1628"/>
  <c r="BC1628"/>
  <c r="BB1628"/>
  <c r="BA1628"/>
  <c r="AZ1628"/>
  <c r="AY1628"/>
  <c r="AX1628"/>
  <c r="AW1628"/>
  <c r="AV1628"/>
  <c r="AU1628"/>
  <c r="AT1628"/>
  <c r="AS1628"/>
  <c r="U1628"/>
  <c r="BJ1627"/>
  <c r="BI1627"/>
  <c r="BH1627"/>
  <c r="BG1627"/>
  <c r="BF1627"/>
  <c r="BE1627"/>
  <c r="BD1627"/>
  <c r="BC1627"/>
  <c r="BB1627"/>
  <c r="BA1627"/>
  <c r="AZ1627"/>
  <c r="AY1627"/>
  <c r="AX1627"/>
  <c r="AW1627"/>
  <c r="AV1627"/>
  <c r="AU1627"/>
  <c r="AT1627"/>
  <c r="AS1627"/>
  <c r="U1627"/>
  <c r="BJ1626"/>
  <c r="BI1626"/>
  <c r="BH1626"/>
  <c r="BG1626"/>
  <c r="BF1626"/>
  <c r="BE1626"/>
  <c r="BD1626"/>
  <c r="BC1626"/>
  <c r="BB1626"/>
  <c r="BA1626"/>
  <c r="AZ1626"/>
  <c r="AY1626"/>
  <c r="AX1626"/>
  <c r="AW1626"/>
  <c r="AV1626"/>
  <c r="AU1626"/>
  <c r="AT1626"/>
  <c r="AS1626"/>
  <c r="U1626"/>
  <c r="BJ1625"/>
  <c r="BI1625"/>
  <c r="BH1625"/>
  <c r="BG1625"/>
  <c r="BF1625"/>
  <c r="BE1625"/>
  <c r="BD1625"/>
  <c r="BC1625"/>
  <c r="BB1625"/>
  <c r="BA1625"/>
  <c r="AZ1625"/>
  <c r="AY1625"/>
  <c r="AX1625"/>
  <c r="AW1625"/>
  <c r="AV1625"/>
  <c r="AU1625"/>
  <c r="AT1625"/>
  <c r="AS1625"/>
  <c r="AQ1625"/>
  <c r="U1625"/>
  <c r="B1625"/>
  <c r="BJ1624"/>
  <c r="BI1624"/>
  <c r="BH1624"/>
  <c r="BG1624"/>
  <c r="BF1624"/>
  <c r="BE1624"/>
  <c r="BD1624"/>
  <c r="BC1624"/>
  <c r="BB1624"/>
  <c r="BA1624"/>
  <c r="AZ1624"/>
  <c r="AY1624"/>
  <c r="AX1624"/>
  <c r="AW1624"/>
  <c r="AV1624"/>
  <c r="AU1624"/>
  <c r="AT1624"/>
  <c r="AS1624"/>
  <c r="AP1624"/>
  <c r="U1624"/>
  <c r="A1624"/>
  <c r="BJ1623"/>
  <c r="BI1623"/>
  <c r="BH1623"/>
  <c r="BG1623"/>
  <c r="BF1623"/>
  <c r="BE1623"/>
  <c r="BD1623"/>
  <c r="BC1623"/>
  <c r="BB1623"/>
  <c r="BA1623"/>
  <c r="AZ1623"/>
  <c r="AY1623"/>
  <c r="AX1623"/>
  <c r="AW1623"/>
  <c r="AV1623"/>
  <c r="AU1623"/>
  <c r="AT1623"/>
  <c r="AS1623"/>
  <c r="AN1623"/>
  <c r="AM1623"/>
  <c r="AL1623"/>
  <c r="AK1623"/>
  <c r="AJ1623"/>
  <c r="AI1623"/>
  <c r="AH1623"/>
  <c r="AG1623"/>
  <c r="AF1623"/>
  <c r="AE1623"/>
  <c r="AD1623"/>
  <c r="AC1623"/>
  <c r="AB1623"/>
  <c r="AA1623"/>
  <c r="Z1623"/>
  <c r="Y1623"/>
  <c r="X1623"/>
  <c r="U1623"/>
  <c r="T1623"/>
  <c r="S1623"/>
  <c r="R1623"/>
  <c r="Q1623"/>
  <c r="P1623"/>
  <c r="O1623"/>
  <c r="N1623"/>
  <c r="M1623"/>
  <c r="L1623"/>
  <c r="K1623"/>
  <c r="J1623"/>
  <c r="I1623"/>
  <c r="H1623"/>
  <c r="G1623"/>
  <c r="F1623"/>
  <c r="E1623"/>
  <c r="D1623"/>
  <c r="BJ1620"/>
  <c r="BI1620"/>
  <c r="BH1620"/>
  <c r="BG1620"/>
  <c r="BF1620"/>
  <c r="BE1620"/>
  <c r="BD1620"/>
  <c r="BC1620"/>
  <c r="BB1620"/>
  <c r="BA1620"/>
  <c r="AZ1620"/>
  <c r="AY1620"/>
  <c r="AX1620"/>
  <c r="AW1620"/>
  <c r="AV1620"/>
  <c r="AU1620"/>
  <c r="AT1620"/>
  <c r="AS1620"/>
  <c r="U1620"/>
  <c r="T1620"/>
  <c r="S1620"/>
  <c r="R1620"/>
  <c r="Q1620"/>
  <c r="P1620"/>
  <c r="O1620"/>
  <c r="N1620"/>
  <c r="M1620"/>
  <c r="L1620"/>
  <c r="K1620"/>
  <c r="J1620"/>
  <c r="I1620"/>
  <c r="H1620"/>
  <c r="G1620"/>
  <c r="F1620"/>
  <c r="E1620"/>
  <c r="D1620"/>
  <c r="BJ1619"/>
  <c r="BI1619"/>
  <c r="BH1619"/>
  <c r="BG1619"/>
  <c r="BF1619"/>
  <c r="BE1619"/>
  <c r="BD1619"/>
  <c r="BC1619"/>
  <c r="BB1619"/>
  <c r="BA1619"/>
  <c r="AZ1619"/>
  <c r="AY1619"/>
  <c r="AX1619"/>
  <c r="AW1619"/>
  <c r="AV1619"/>
  <c r="AU1619"/>
  <c r="AT1619"/>
  <c r="AS1619"/>
  <c r="U1619"/>
  <c r="BJ1618"/>
  <c r="BI1618"/>
  <c r="BH1618"/>
  <c r="BG1618"/>
  <c r="BF1618"/>
  <c r="BE1618"/>
  <c r="BD1618"/>
  <c r="BC1618"/>
  <c r="BB1618"/>
  <c r="BA1618"/>
  <c r="AZ1618"/>
  <c r="AY1618"/>
  <c r="AX1618"/>
  <c r="AW1618"/>
  <c r="AV1618"/>
  <c r="AU1618"/>
  <c r="AT1618"/>
  <c r="AS1618"/>
  <c r="U1618"/>
  <c r="BJ1617"/>
  <c r="BI1617"/>
  <c r="BH1617"/>
  <c r="BG1617"/>
  <c r="BF1617"/>
  <c r="BE1617"/>
  <c r="BD1617"/>
  <c r="BC1617"/>
  <c r="BB1617"/>
  <c r="BA1617"/>
  <c r="AZ1617"/>
  <c r="AY1617"/>
  <c r="AX1617"/>
  <c r="AW1617"/>
  <c r="AV1617"/>
  <c r="AU1617"/>
  <c r="AT1617"/>
  <c r="AS1617"/>
  <c r="U1617"/>
  <c r="BJ1616"/>
  <c r="BI1616"/>
  <c r="BH1616"/>
  <c r="BG1616"/>
  <c r="BF1616"/>
  <c r="BE1616"/>
  <c r="BD1616"/>
  <c r="BC1616"/>
  <c r="BB1616"/>
  <c r="BA1616"/>
  <c r="AZ1616"/>
  <c r="AY1616"/>
  <c r="AX1616"/>
  <c r="AW1616"/>
  <c r="AV1616"/>
  <c r="AU1616"/>
  <c r="AT1616"/>
  <c r="AS1616"/>
  <c r="U1616"/>
  <c r="BJ1615"/>
  <c r="BI1615"/>
  <c r="BH1615"/>
  <c r="BG1615"/>
  <c r="BF1615"/>
  <c r="BE1615"/>
  <c r="BD1615"/>
  <c r="BC1615"/>
  <c r="BB1615"/>
  <c r="BA1615"/>
  <c r="AZ1615"/>
  <c r="AY1615"/>
  <c r="AX1615"/>
  <c r="AW1615"/>
  <c r="AV1615"/>
  <c r="AU1615"/>
  <c r="AT1615"/>
  <c r="AS1615"/>
  <c r="U1615"/>
  <c r="BJ1614"/>
  <c r="BI1614"/>
  <c r="BH1614"/>
  <c r="BG1614"/>
  <c r="BF1614"/>
  <c r="BE1614"/>
  <c r="BD1614"/>
  <c r="BC1614"/>
  <c r="BB1614"/>
  <c r="BA1614"/>
  <c r="AZ1614"/>
  <c r="AY1614"/>
  <c r="AX1614"/>
  <c r="AW1614"/>
  <c r="AV1614"/>
  <c r="AU1614"/>
  <c r="AT1614"/>
  <c r="AS1614"/>
  <c r="U1614"/>
  <c r="BJ1613"/>
  <c r="BI1613"/>
  <c r="BH1613"/>
  <c r="BG1613"/>
  <c r="BF1613"/>
  <c r="BE1613"/>
  <c r="BD1613"/>
  <c r="BC1613"/>
  <c r="BB1613"/>
  <c r="BA1613"/>
  <c r="AZ1613"/>
  <c r="AY1613"/>
  <c r="AX1613"/>
  <c r="AW1613"/>
  <c r="AV1613"/>
  <c r="AU1613"/>
  <c r="AT1613"/>
  <c r="AS1613"/>
  <c r="U1613"/>
  <c r="BJ1612"/>
  <c r="BI1612"/>
  <c r="BH1612"/>
  <c r="BG1612"/>
  <c r="BF1612"/>
  <c r="BE1612"/>
  <c r="BD1612"/>
  <c r="BC1612"/>
  <c r="BB1612"/>
  <c r="BA1612"/>
  <c r="AZ1612"/>
  <c r="AY1612"/>
  <c r="AX1612"/>
  <c r="AW1612"/>
  <c r="AV1612"/>
  <c r="AU1612"/>
  <c r="AT1612"/>
  <c r="AS1612"/>
  <c r="AQ1612"/>
  <c r="U1612"/>
  <c r="B1612"/>
  <c r="BJ1611"/>
  <c r="BI1611"/>
  <c r="BH1611"/>
  <c r="BG1611"/>
  <c r="BF1611"/>
  <c r="BE1611"/>
  <c r="BD1611"/>
  <c r="BC1611"/>
  <c r="BB1611"/>
  <c r="BA1611"/>
  <c r="AZ1611"/>
  <c r="AY1611"/>
  <c r="AX1611"/>
  <c r="AW1611"/>
  <c r="AV1611"/>
  <c r="AU1611"/>
  <c r="AT1611"/>
  <c r="AS1611"/>
  <c r="AP1611"/>
  <c r="U1611"/>
  <c r="A1611"/>
  <c r="BJ1610"/>
  <c r="BI1610"/>
  <c r="BH1610"/>
  <c r="BG1610"/>
  <c r="BF1610"/>
  <c r="BE1610"/>
  <c r="BD1610"/>
  <c r="BC1610"/>
  <c r="BB1610"/>
  <c r="BA1610"/>
  <c r="AZ1610"/>
  <c r="AY1610"/>
  <c r="AX1610"/>
  <c r="AW1610"/>
  <c r="AV1610"/>
  <c r="AU1610"/>
  <c r="AT1610"/>
  <c r="AS1610"/>
  <c r="AN1610"/>
  <c r="AM1610"/>
  <c r="AL1610"/>
  <c r="AK1610"/>
  <c r="AJ1610"/>
  <c r="AI1610"/>
  <c r="AH1610"/>
  <c r="AG1610"/>
  <c r="AF1610"/>
  <c r="AE1610"/>
  <c r="AD1610"/>
  <c r="AC1610"/>
  <c r="AB1610"/>
  <c r="AA1610"/>
  <c r="Z1610"/>
  <c r="Y1610"/>
  <c r="X1610"/>
  <c r="U1610"/>
  <c r="T1610"/>
  <c r="S1610"/>
  <c r="R1610"/>
  <c r="Q1610"/>
  <c r="P1610"/>
  <c r="O1610"/>
  <c r="N1610"/>
  <c r="M1610"/>
  <c r="L1610"/>
  <c r="K1610"/>
  <c r="J1610"/>
  <c r="I1610"/>
  <c r="H1610"/>
  <c r="G1610"/>
  <c r="F1610"/>
  <c r="E1610"/>
  <c r="D1610"/>
  <c r="BJ1607"/>
  <c r="BI1607"/>
  <c r="BH1607"/>
  <c r="BG1607"/>
  <c r="BF1607"/>
  <c r="BE1607"/>
  <c r="BD1607"/>
  <c r="BC1607"/>
  <c r="BB1607"/>
  <c r="BA1607"/>
  <c r="AZ1607"/>
  <c r="AY1607"/>
  <c r="AX1607"/>
  <c r="AW1607"/>
  <c r="AV1607"/>
  <c r="AU1607"/>
  <c r="AT1607"/>
  <c r="AS1607"/>
  <c r="U1607"/>
  <c r="T1607"/>
  <c r="S1607"/>
  <c r="R1607"/>
  <c r="Q1607"/>
  <c r="P1607"/>
  <c r="O1607"/>
  <c r="N1607"/>
  <c r="M1607"/>
  <c r="L1607"/>
  <c r="K1607"/>
  <c r="J1607"/>
  <c r="I1607"/>
  <c r="H1607"/>
  <c r="G1607"/>
  <c r="F1607"/>
  <c r="E1607"/>
  <c r="D1607"/>
  <c r="BJ1606"/>
  <c r="BI1606"/>
  <c r="BH1606"/>
  <c r="BG1606"/>
  <c r="BF1606"/>
  <c r="BE1606"/>
  <c r="BD1606"/>
  <c r="BC1606"/>
  <c r="BB1606"/>
  <c r="BA1606"/>
  <c r="AZ1606"/>
  <c r="AY1606"/>
  <c r="AX1606"/>
  <c r="AW1606"/>
  <c r="AV1606"/>
  <c r="AU1606"/>
  <c r="AT1606"/>
  <c r="AS1606"/>
  <c r="U1606"/>
  <c r="BJ1605"/>
  <c r="BI1605"/>
  <c r="BH1605"/>
  <c r="BG1605"/>
  <c r="BF1605"/>
  <c r="BE1605"/>
  <c r="BD1605"/>
  <c r="BC1605"/>
  <c r="BB1605"/>
  <c r="BA1605"/>
  <c r="AZ1605"/>
  <c r="AY1605"/>
  <c r="AX1605"/>
  <c r="AW1605"/>
  <c r="AV1605"/>
  <c r="AU1605"/>
  <c r="AT1605"/>
  <c r="AS1605"/>
  <c r="U1605"/>
  <c r="BJ1604"/>
  <c r="BI1604"/>
  <c r="BH1604"/>
  <c r="BG1604"/>
  <c r="BF1604"/>
  <c r="BE1604"/>
  <c r="BD1604"/>
  <c r="BC1604"/>
  <c r="BB1604"/>
  <c r="BA1604"/>
  <c r="AZ1604"/>
  <c r="AY1604"/>
  <c r="AX1604"/>
  <c r="AW1604"/>
  <c r="AV1604"/>
  <c r="AU1604"/>
  <c r="AT1604"/>
  <c r="AS1604"/>
  <c r="U1604"/>
  <c r="BJ1603"/>
  <c r="BI1603"/>
  <c r="BH1603"/>
  <c r="BG1603"/>
  <c r="BF1603"/>
  <c r="BE1603"/>
  <c r="BD1603"/>
  <c r="BC1603"/>
  <c r="BB1603"/>
  <c r="BA1603"/>
  <c r="AZ1603"/>
  <c r="AY1603"/>
  <c r="AX1603"/>
  <c r="AW1603"/>
  <c r="AV1603"/>
  <c r="AU1603"/>
  <c r="AT1603"/>
  <c r="AS1603"/>
  <c r="U1603"/>
  <c r="BJ1602"/>
  <c r="BI1602"/>
  <c r="BH1602"/>
  <c r="BG1602"/>
  <c r="BF1602"/>
  <c r="BE1602"/>
  <c r="BD1602"/>
  <c r="BC1602"/>
  <c r="BB1602"/>
  <c r="BA1602"/>
  <c r="AZ1602"/>
  <c r="AY1602"/>
  <c r="AX1602"/>
  <c r="AW1602"/>
  <c r="AV1602"/>
  <c r="AU1602"/>
  <c r="AT1602"/>
  <c r="AS1602"/>
  <c r="U1602"/>
  <c r="BJ1601"/>
  <c r="BI1601"/>
  <c r="BH1601"/>
  <c r="BG1601"/>
  <c r="BF1601"/>
  <c r="BE1601"/>
  <c r="BD1601"/>
  <c r="BC1601"/>
  <c r="BB1601"/>
  <c r="BA1601"/>
  <c r="AZ1601"/>
  <c r="AY1601"/>
  <c r="AX1601"/>
  <c r="AW1601"/>
  <c r="AV1601"/>
  <c r="AU1601"/>
  <c r="AT1601"/>
  <c r="AS1601"/>
  <c r="U1601"/>
  <c r="BJ1600"/>
  <c r="BI1600"/>
  <c r="BH1600"/>
  <c r="BG1600"/>
  <c r="BF1600"/>
  <c r="BE1600"/>
  <c r="BD1600"/>
  <c r="BC1600"/>
  <c r="BB1600"/>
  <c r="BA1600"/>
  <c r="AZ1600"/>
  <c r="AY1600"/>
  <c r="AX1600"/>
  <c r="AW1600"/>
  <c r="AV1600"/>
  <c r="AU1600"/>
  <c r="AT1600"/>
  <c r="AS1600"/>
  <c r="U1600"/>
  <c r="BJ1599"/>
  <c r="BI1599"/>
  <c r="BH1599"/>
  <c r="BG1599"/>
  <c r="BF1599"/>
  <c r="BE1599"/>
  <c r="BD1599"/>
  <c r="BC1599"/>
  <c r="BB1599"/>
  <c r="BA1599"/>
  <c r="AZ1599"/>
  <c r="AY1599"/>
  <c r="AX1599"/>
  <c r="AW1599"/>
  <c r="AV1599"/>
  <c r="AU1599"/>
  <c r="AT1599"/>
  <c r="AS1599"/>
  <c r="AQ1599"/>
  <c r="U1599"/>
  <c r="B1599"/>
  <c r="BJ1598"/>
  <c r="BI1598"/>
  <c r="BH1598"/>
  <c r="BG1598"/>
  <c r="BF1598"/>
  <c r="BE1598"/>
  <c r="BD1598"/>
  <c r="BC1598"/>
  <c r="BB1598"/>
  <c r="BA1598"/>
  <c r="AZ1598"/>
  <c r="AY1598"/>
  <c r="AX1598"/>
  <c r="AW1598"/>
  <c r="AV1598"/>
  <c r="AU1598"/>
  <c r="AT1598"/>
  <c r="AS1598"/>
  <c r="AP1598"/>
  <c r="U1598"/>
  <c r="A1598"/>
  <c r="BJ1597"/>
  <c r="BI1597"/>
  <c r="BH1597"/>
  <c r="BG1597"/>
  <c r="BF1597"/>
  <c r="BE1597"/>
  <c r="BD1597"/>
  <c r="BC1597"/>
  <c r="BB1597"/>
  <c r="BA1597"/>
  <c r="AZ1597"/>
  <c r="AY1597"/>
  <c r="AX1597"/>
  <c r="AW1597"/>
  <c r="AV1597"/>
  <c r="AU1597"/>
  <c r="AT1597"/>
  <c r="AS1597"/>
  <c r="AN1597"/>
  <c r="AM1597"/>
  <c r="AL1597"/>
  <c r="AK1597"/>
  <c r="AJ1597"/>
  <c r="AI1597"/>
  <c r="AH1597"/>
  <c r="AG1597"/>
  <c r="AF1597"/>
  <c r="AE1597"/>
  <c r="AD1597"/>
  <c r="AC1597"/>
  <c r="AB1597"/>
  <c r="AA1597"/>
  <c r="Z1597"/>
  <c r="Y1597"/>
  <c r="X1597"/>
  <c r="U1597"/>
  <c r="T1597"/>
  <c r="S1597"/>
  <c r="R1597"/>
  <c r="Q1597"/>
  <c r="P1597"/>
  <c r="O1597"/>
  <c r="N1597"/>
  <c r="M1597"/>
  <c r="L1597"/>
  <c r="K1597"/>
  <c r="J1597"/>
  <c r="I1597"/>
  <c r="H1597"/>
  <c r="G1597"/>
  <c r="F1597"/>
  <c r="E1597"/>
  <c r="D1597"/>
  <c r="BJ1594"/>
  <c r="BI1594"/>
  <c r="BH1594"/>
  <c r="BG1594"/>
  <c r="BF1594"/>
  <c r="BE1594"/>
  <c r="BD1594"/>
  <c r="BC1594"/>
  <c r="BB1594"/>
  <c r="BA1594"/>
  <c r="AZ1594"/>
  <c r="AY1594"/>
  <c r="AX1594"/>
  <c r="AW1594"/>
  <c r="AV1594"/>
  <c r="AU1594"/>
  <c r="AT1594"/>
  <c r="AS1594"/>
  <c r="U1594"/>
  <c r="T1594"/>
  <c r="S1594"/>
  <c r="R1594"/>
  <c r="Q1594"/>
  <c r="P1594"/>
  <c r="O1594"/>
  <c r="N1594"/>
  <c r="M1594"/>
  <c r="L1594"/>
  <c r="K1594"/>
  <c r="J1594"/>
  <c r="I1594"/>
  <c r="H1594"/>
  <c r="G1594"/>
  <c r="F1594"/>
  <c r="E1594"/>
  <c r="D1594"/>
  <c r="BJ1593"/>
  <c r="BI1593"/>
  <c r="BH1593"/>
  <c r="BG1593"/>
  <c r="BF1593"/>
  <c r="BE1593"/>
  <c r="BD1593"/>
  <c r="BC1593"/>
  <c r="BB1593"/>
  <c r="BA1593"/>
  <c r="AZ1593"/>
  <c r="AY1593"/>
  <c r="AX1593"/>
  <c r="AW1593"/>
  <c r="AV1593"/>
  <c r="AU1593"/>
  <c r="AT1593"/>
  <c r="AS1593"/>
  <c r="U1593"/>
  <c r="BJ1592"/>
  <c r="BI1592"/>
  <c r="BH1592"/>
  <c r="BG1592"/>
  <c r="BF1592"/>
  <c r="BE1592"/>
  <c r="BD1592"/>
  <c r="BC1592"/>
  <c r="BB1592"/>
  <c r="BA1592"/>
  <c r="AZ1592"/>
  <c r="AY1592"/>
  <c r="AX1592"/>
  <c r="AW1592"/>
  <c r="AV1592"/>
  <c r="AU1592"/>
  <c r="AT1592"/>
  <c r="AS1592"/>
  <c r="U1592"/>
  <c r="BJ1591"/>
  <c r="BI1591"/>
  <c r="BH1591"/>
  <c r="BG1591"/>
  <c r="BF1591"/>
  <c r="BE1591"/>
  <c r="BD1591"/>
  <c r="BC1591"/>
  <c r="BB1591"/>
  <c r="BA1591"/>
  <c r="AZ1591"/>
  <c r="AY1591"/>
  <c r="AX1591"/>
  <c r="AW1591"/>
  <c r="AV1591"/>
  <c r="AU1591"/>
  <c r="AT1591"/>
  <c r="AS1591"/>
  <c r="U1591"/>
  <c r="BJ1590"/>
  <c r="BI1590"/>
  <c r="BH1590"/>
  <c r="BG1590"/>
  <c r="BF1590"/>
  <c r="BE1590"/>
  <c r="BD1590"/>
  <c r="BC1590"/>
  <c r="BB1590"/>
  <c r="BA1590"/>
  <c r="AZ1590"/>
  <c r="AY1590"/>
  <c r="AX1590"/>
  <c r="AW1590"/>
  <c r="AV1590"/>
  <c r="AU1590"/>
  <c r="AT1590"/>
  <c r="AS1590"/>
  <c r="U1590"/>
  <c r="BJ1589"/>
  <c r="BI1589"/>
  <c r="BH1589"/>
  <c r="BG1589"/>
  <c r="BF1589"/>
  <c r="BE1589"/>
  <c r="BD1589"/>
  <c r="BC1589"/>
  <c r="BB1589"/>
  <c r="BA1589"/>
  <c r="AZ1589"/>
  <c r="AY1589"/>
  <c r="AX1589"/>
  <c r="AW1589"/>
  <c r="AV1589"/>
  <c r="AU1589"/>
  <c r="AT1589"/>
  <c r="AS1589"/>
  <c r="U1589"/>
  <c r="BJ1588"/>
  <c r="BI1588"/>
  <c r="BH1588"/>
  <c r="BG1588"/>
  <c r="BF1588"/>
  <c r="BE1588"/>
  <c r="BD1588"/>
  <c r="BC1588"/>
  <c r="BB1588"/>
  <c r="BA1588"/>
  <c r="AZ1588"/>
  <c r="AY1588"/>
  <c r="AX1588"/>
  <c r="AW1588"/>
  <c r="AV1588"/>
  <c r="AU1588"/>
  <c r="AT1588"/>
  <c r="AS1588"/>
  <c r="U1588"/>
  <c r="BJ1587"/>
  <c r="BI1587"/>
  <c r="BH1587"/>
  <c r="BG1587"/>
  <c r="BF1587"/>
  <c r="BE1587"/>
  <c r="BD1587"/>
  <c r="BC1587"/>
  <c r="BB1587"/>
  <c r="BA1587"/>
  <c r="AZ1587"/>
  <c r="AY1587"/>
  <c r="AX1587"/>
  <c r="AW1587"/>
  <c r="AV1587"/>
  <c r="AU1587"/>
  <c r="AT1587"/>
  <c r="AS1587"/>
  <c r="U1587"/>
  <c r="BJ1586"/>
  <c r="BI1586"/>
  <c r="BH1586"/>
  <c r="BG1586"/>
  <c r="BF1586"/>
  <c r="BE1586"/>
  <c r="BD1586"/>
  <c r="BC1586"/>
  <c r="BB1586"/>
  <c r="BA1586"/>
  <c r="AZ1586"/>
  <c r="AY1586"/>
  <c r="AX1586"/>
  <c r="AW1586"/>
  <c r="AV1586"/>
  <c r="AU1586"/>
  <c r="AT1586"/>
  <c r="AS1586"/>
  <c r="U1586"/>
  <c r="BJ1585"/>
  <c r="BI1585"/>
  <c r="BH1585"/>
  <c r="BG1585"/>
  <c r="BF1585"/>
  <c r="BE1585"/>
  <c r="BD1585"/>
  <c r="BC1585"/>
  <c r="BB1585"/>
  <c r="BA1585"/>
  <c r="AZ1585"/>
  <c r="AY1585"/>
  <c r="AX1585"/>
  <c r="AW1585"/>
  <c r="AV1585"/>
  <c r="AU1585"/>
  <c r="AT1585"/>
  <c r="AS1585"/>
  <c r="U1585"/>
  <c r="BJ1584"/>
  <c r="BI1584"/>
  <c r="BH1584"/>
  <c r="BG1584"/>
  <c r="BF1584"/>
  <c r="BE1584"/>
  <c r="BD1584"/>
  <c r="BC1584"/>
  <c r="BB1584"/>
  <c r="BA1584"/>
  <c r="AZ1584"/>
  <c r="AY1584"/>
  <c r="AX1584"/>
  <c r="AW1584"/>
  <c r="AV1584"/>
  <c r="AU1584"/>
  <c r="AT1584"/>
  <c r="AS1584"/>
  <c r="AN1584"/>
  <c r="AM1584"/>
  <c r="AL1584"/>
  <c r="AK1584"/>
  <c r="AJ1584"/>
  <c r="AI1584"/>
  <c r="AH1584"/>
  <c r="AG1584"/>
  <c r="AF1584"/>
  <c r="AE1584"/>
  <c r="AD1584"/>
  <c r="AC1584"/>
  <c r="AB1584"/>
  <c r="AA1584"/>
  <c r="Z1584"/>
  <c r="Y1584"/>
  <c r="X1584"/>
  <c r="U1584"/>
  <c r="T1584"/>
  <c r="S1584"/>
  <c r="R1584"/>
  <c r="Q1584"/>
  <c r="P1584"/>
  <c r="O1584"/>
  <c r="N1584"/>
  <c r="M1584"/>
  <c r="L1584"/>
  <c r="K1584"/>
  <c r="J1584"/>
  <c r="I1584"/>
  <c r="H1584"/>
  <c r="G1584"/>
  <c r="F1584"/>
  <c r="E1584"/>
  <c r="D1584"/>
  <c r="BJ1577"/>
  <c r="BI1577"/>
  <c r="BH1577"/>
  <c r="BG1577"/>
  <c r="BF1577"/>
  <c r="BE1577"/>
  <c r="BD1577"/>
  <c r="BC1577"/>
  <c r="BB1577"/>
  <c r="BA1577"/>
  <c r="AZ1577"/>
  <c r="AY1577"/>
  <c r="AX1577"/>
  <c r="AW1577"/>
  <c r="AV1577"/>
  <c r="AU1577"/>
  <c r="AT1577"/>
  <c r="AS1577"/>
  <c r="U1577"/>
  <c r="T1577"/>
  <c r="S1577"/>
  <c r="R1577"/>
  <c r="Q1577"/>
  <c r="P1577"/>
  <c r="O1577"/>
  <c r="N1577"/>
  <c r="M1577"/>
  <c r="L1577"/>
  <c r="K1577"/>
  <c r="J1577"/>
  <c r="I1577"/>
  <c r="H1577"/>
  <c r="G1577"/>
  <c r="F1577"/>
  <c r="E1577"/>
  <c r="D1577"/>
  <c r="BJ1576"/>
  <c r="BI1576"/>
  <c r="BH1576"/>
  <c r="BG1576"/>
  <c r="BF1576"/>
  <c r="BE1576"/>
  <c r="BD1576"/>
  <c r="BC1576"/>
  <c r="BB1576"/>
  <c r="BA1576"/>
  <c r="AZ1576"/>
  <c r="AY1576"/>
  <c r="AX1576"/>
  <c r="AW1576"/>
  <c r="AV1576"/>
  <c r="AU1576"/>
  <c r="AT1576"/>
  <c r="AS1576"/>
  <c r="U1576"/>
  <c r="T1576"/>
  <c r="S1576"/>
  <c r="R1576"/>
  <c r="Q1576"/>
  <c r="P1576"/>
  <c r="O1576"/>
  <c r="N1576"/>
  <c r="M1576"/>
  <c r="L1576"/>
  <c r="K1576"/>
  <c r="J1576"/>
  <c r="I1576"/>
  <c r="H1576"/>
  <c r="G1576"/>
  <c r="F1576"/>
  <c r="E1576"/>
  <c r="D1576"/>
  <c r="BJ1575"/>
  <c r="BI1575"/>
  <c r="BH1575"/>
  <c r="BG1575"/>
  <c r="BF1575"/>
  <c r="BE1575"/>
  <c r="BD1575"/>
  <c r="BC1575"/>
  <c r="BB1575"/>
  <c r="BA1575"/>
  <c r="AZ1575"/>
  <c r="AY1575"/>
  <c r="AX1575"/>
  <c r="AW1575"/>
  <c r="AV1575"/>
  <c r="AU1575"/>
  <c r="AT1575"/>
  <c r="AS1575"/>
  <c r="U1575"/>
  <c r="BJ1574"/>
  <c r="BI1574"/>
  <c r="BH1574"/>
  <c r="BG1574"/>
  <c r="BF1574"/>
  <c r="BE1574"/>
  <c r="BD1574"/>
  <c r="BC1574"/>
  <c r="BB1574"/>
  <c r="BA1574"/>
  <c r="AZ1574"/>
  <c r="AY1574"/>
  <c r="AX1574"/>
  <c r="AW1574"/>
  <c r="AV1574"/>
  <c r="AU1574"/>
  <c r="AT1574"/>
  <c r="AS1574"/>
  <c r="U1574"/>
  <c r="BJ1573"/>
  <c r="BI1573"/>
  <c r="BH1573"/>
  <c r="BG1573"/>
  <c r="BF1573"/>
  <c r="BE1573"/>
  <c r="BD1573"/>
  <c r="BC1573"/>
  <c r="BB1573"/>
  <c r="BA1573"/>
  <c r="AZ1573"/>
  <c r="AY1573"/>
  <c r="AX1573"/>
  <c r="AW1573"/>
  <c r="AV1573"/>
  <c r="AU1573"/>
  <c r="AT1573"/>
  <c r="AS1573"/>
  <c r="U1573"/>
  <c r="BJ1572"/>
  <c r="BI1572"/>
  <c r="BH1572"/>
  <c r="BG1572"/>
  <c r="BF1572"/>
  <c r="BE1572"/>
  <c r="BD1572"/>
  <c r="BC1572"/>
  <c r="BB1572"/>
  <c r="BA1572"/>
  <c r="AZ1572"/>
  <c r="AY1572"/>
  <c r="AX1572"/>
  <c r="AW1572"/>
  <c r="AV1572"/>
  <c r="AU1572"/>
  <c r="AT1572"/>
  <c r="AS1572"/>
  <c r="U1572"/>
  <c r="BJ1571"/>
  <c r="BI1571"/>
  <c r="BH1571"/>
  <c r="BG1571"/>
  <c r="BF1571"/>
  <c r="BE1571"/>
  <c r="BD1571"/>
  <c r="BC1571"/>
  <c r="BB1571"/>
  <c r="BA1571"/>
  <c r="AZ1571"/>
  <c r="AY1571"/>
  <c r="AX1571"/>
  <c r="AW1571"/>
  <c r="AV1571"/>
  <c r="AU1571"/>
  <c r="AT1571"/>
  <c r="AS1571"/>
  <c r="U1571"/>
  <c r="BJ1570"/>
  <c r="BI1570"/>
  <c r="BH1570"/>
  <c r="BG1570"/>
  <c r="BF1570"/>
  <c r="BE1570"/>
  <c r="BD1570"/>
  <c r="BC1570"/>
  <c r="BB1570"/>
  <c r="BA1570"/>
  <c r="AZ1570"/>
  <c r="AY1570"/>
  <c r="AX1570"/>
  <c r="AW1570"/>
  <c r="AV1570"/>
  <c r="AU1570"/>
  <c r="AT1570"/>
  <c r="AS1570"/>
  <c r="U1570"/>
  <c r="BJ1569"/>
  <c r="BI1569"/>
  <c r="BH1569"/>
  <c r="BG1569"/>
  <c r="BF1569"/>
  <c r="BE1569"/>
  <c r="BD1569"/>
  <c r="BC1569"/>
  <c r="BB1569"/>
  <c r="BA1569"/>
  <c r="AZ1569"/>
  <c r="AY1569"/>
  <c r="AX1569"/>
  <c r="AW1569"/>
  <c r="AV1569"/>
  <c r="AU1569"/>
  <c r="AT1569"/>
  <c r="AS1569"/>
  <c r="U1569"/>
  <c r="BJ1568"/>
  <c r="BI1568"/>
  <c r="BH1568"/>
  <c r="BG1568"/>
  <c r="BF1568"/>
  <c r="BE1568"/>
  <c r="BD1568"/>
  <c r="BC1568"/>
  <c r="BB1568"/>
  <c r="BA1568"/>
  <c r="AZ1568"/>
  <c r="AY1568"/>
  <c r="AX1568"/>
  <c r="AW1568"/>
  <c r="AV1568"/>
  <c r="AU1568"/>
  <c r="AT1568"/>
  <c r="AS1568"/>
  <c r="AQ1568"/>
  <c r="U1568"/>
  <c r="B1568"/>
  <c r="BJ1567"/>
  <c r="BI1567"/>
  <c r="BH1567"/>
  <c r="BG1567"/>
  <c r="BF1567"/>
  <c r="BE1567"/>
  <c r="BD1567"/>
  <c r="BC1567"/>
  <c r="BB1567"/>
  <c r="BA1567"/>
  <c r="AZ1567"/>
  <c r="AY1567"/>
  <c r="AX1567"/>
  <c r="AW1567"/>
  <c r="AV1567"/>
  <c r="AU1567"/>
  <c r="AT1567"/>
  <c r="AS1567"/>
  <c r="AP1567"/>
  <c r="U1567"/>
  <c r="A1567"/>
  <c r="BJ1566"/>
  <c r="BI1566"/>
  <c r="BH1566"/>
  <c r="BG1566"/>
  <c r="BF1566"/>
  <c r="BE1566"/>
  <c r="BD1566"/>
  <c r="BC1566"/>
  <c r="BB1566"/>
  <c r="BA1566"/>
  <c r="AZ1566"/>
  <c r="AY1566"/>
  <c r="AX1566"/>
  <c r="AW1566"/>
  <c r="AV1566"/>
  <c r="AU1566"/>
  <c r="AT1566"/>
  <c r="AS1566"/>
  <c r="AN1566"/>
  <c r="AM1566"/>
  <c r="AL1566"/>
  <c r="AK1566"/>
  <c r="AJ1566"/>
  <c r="AI1566"/>
  <c r="AH1566"/>
  <c r="AG1566"/>
  <c r="AF1566"/>
  <c r="AE1566"/>
  <c r="AD1566"/>
  <c r="AC1566"/>
  <c r="AB1566"/>
  <c r="AA1566"/>
  <c r="Z1566"/>
  <c r="Y1566"/>
  <c r="X1566"/>
  <c r="U1566"/>
  <c r="T1566"/>
  <c r="S1566"/>
  <c r="R1566"/>
  <c r="Q1566"/>
  <c r="P1566"/>
  <c r="O1566"/>
  <c r="N1566"/>
  <c r="M1566"/>
  <c r="L1566"/>
  <c r="K1566"/>
  <c r="J1566"/>
  <c r="I1566"/>
  <c r="H1566"/>
  <c r="G1566"/>
  <c r="F1566"/>
  <c r="E1566"/>
  <c r="D1566"/>
  <c r="BJ1563"/>
  <c r="BI1563"/>
  <c r="BH1563"/>
  <c r="BG1563"/>
  <c r="BF1563"/>
  <c r="BE1563"/>
  <c r="BD1563"/>
  <c r="BC1563"/>
  <c r="BB1563"/>
  <c r="BA1563"/>
  <c r="AZ1563"/>
  <c r="AY1563"/>
  <c r="AX1563"/>
  <c r="AW1563"/>
  <c r="AV1563"/>
  <c r="AU1563"/>
  <c r="AT1563"/>
  <c r="AS1563"/>
  <c r="U1563"/>
  <c r="T1563"/>
  <c r="S1563"/>
  <c r="R1563"/>
  <c r="Q1563"/>
  <c r="P1563"/>
  <c r="O1563"/>
  <c r="N1563"/>
  <c r="M1563"/>
  <c r="L1563"/>
  <c r="K1563"/>
  <c r="J1563"/>
  <c r="I1563"/>
  <c r="H1563"/>
  <c r="G1563"/>
  <c r="F1563"/>
  <c r="E1563"/>
  <c r="D1563"/>
  <c r="BJ1562"/>
  <c r="BI1562"/>
  <c r="BH1562"/>
  <c r="BG1562"/>
  <c r="BF1562"/>
  <c r="BE1562"/>
  <c r="BD1562"/>
  <c r="BC1562"/>
  <c r="BB1562"/>
  <c r="BA1562"/>
  <c r="AZ1562"/>
  <c r="AY1562"/>
  <c r="AX1562"/>
  <c r="AW1562"/>
  <c r="AV1562"/>
  <c r="AU1562"/>
  <c r="AT1562"/>
  <c r="AS1562"/>
  <c r="U1562"/>
  <c r="BJ1561"/>
  <c r="BI1561"/>
  <c r="BH1561"/>
  <c r="BG1561"/>
  <c r="BF1561"/>
  <c r="BE1561"/>
  <c r="BD1561"/>
  <c r="BC1561"/>
  <c r="BB1561"/>
  <c r="BA1561"/>
  <c r="AZ1561"/>
  <c r="AY1561"/>
  <c r="AX1561"/>
  <c r="AW1561"/>
  <c r="AV1561"/>
  <c r="AU1561"/>
  <c r="AT1561"/>
  <c r="AS1561"/>
  <c r="U1561"/>
  <c r="BJ1560"/>
  <c r="BI1560"/>
  <c r="BH1560"/>
  <c r="BG1560"/>
  <c r="BF1560"/>
  <c r="BE1560"/>
  <c r="BD1560"/>
  <c r="BC1560"/>
  <c r="BB1560"/>
  <c r="BA1560"/>
  <c r="AZ1560"/>
  <c r="AY1560"/>
  <c r="AX1560"/>
  <c r="AW1560"/>
  <c r="AV1560"/>
  <c r="AU1560"/>
  <c r="AT1560"/>
  <c r="AS1560"/>
  <c r="U1560"/>
  <c r="BJ1559"/>
  <c r="BI1559"/>
  <c r="BH1559"/>
  <c r="BG1559"/>
  <c r="BF1559"/>
  <c r="BE1559"/>
  <c r="BD1559"/>
  <c r="BC1559"/>
  <c r="BB1559"/>
  <c r="BA1559"/>
  <c r="AZ1559"/>
  <c r="AY1559"/>
  <c r="AX1559"/>
  <c r="AW1559"/>
  <c r="AV1559"/>
  <c r="AU1559"/>
  <c r="AT1559"/>
  <c r="AS1559"/>
  <c r="U1559"/>
  <c r="BJ1558"/>
  <c r="BI1558"/>
  <c r="BH1558"/>
  <c r="BG1558"/>
  <c r="BF1558"/>
  <c r="BE1558"/>
  <c r="BD1558"/>
  <c r="BC1558"/>
  <c r="BB1558"/>
  <c r="BA1558"/>
  <c r="AZ1558"/>
  <c r="AY1558"/>
  <c r="AX1558"/>
  <c r="AW1558"/>
  <c r="AV1558"/>
  <c r="AU1558"/>
  <c r="AT1558"/>
  <c r="AS1558"/>
  <c r="U1558"/>
  <c r="BJ1557"/>
  <c r="BI1557"/>
  <c r="BH1557"/>
  <c r="BG1557"/>
  <c r="BF1557"/>
  <c r="BE1557"/>
  <c r="BD1557"/>
  <c r="BC1557"/>
  <c r="BB1557"/>
  <c r="BA1557"/>
  <c r="AZ1557"/>
  <c r="AY1557"/>
  <c r="AX1557"/>
  <c r="AW1557"/>
  <c r="AV1557"/>
  <c r="AU1557"/>
  <c r="AT1557"/>
  <c r="AS1557"/>
  <c r="U1557"/>
  <c r="BJ1556"/>
  <c r="BI1556"/>
  <c r="BH1556"/>
  <c r="BG1556"/>
  <c r="BF1556"/>
  <c r="BE1556"/>
  <c r="BD1556"/>
  <c r="BC1556"/>
  <c r="BB1556"/>
  <c r="BA1556"/>
  <c r="AZ1556"/>
  <c r="AY1556"/>
  <c r="AX1556"/>
  <c r="AW1556"/>
  <c r="AV1556"/>
  <c r="AU1556"/>
  <c r="AT1556"/>
  <c r="AS1556"/>
  <c r="U1556"/>
  <c r="BJ1555"/>
  <c r="BI1555"/>
  <c r="BH1555"/>
  <c r="BG1555"/>
  <c r="BF1555"/>
  <c r="BE1555"/>
  <c r="BD1555"/>
  <c r="BC1555"/>
  <c r="BB1555"/>
  <c r="BA1555"/>
  <c r="AZ1555"/>
  <c r="AY1555"/>
  <c r="AX1555"/>
  <c r="AW1555"/>
  <c r="AV1555"/>
  <c r="AU1555"/>
  <c r="AT1555"/>
  <c r="AS1555"/>
  <c r="AQ1555"/>
  <c r="U1555"/>
  <c r="B1555"/>
  <c r="BJ1554"/>
  <c r="BI1554"/>
  <c r="BH1554"/>
  <c r="BG1554"/>
  <c r="BF1554"/>
  <c r="BE1554"/>
  <c r="BD1554"/>
  <c r="BC1554"/>
  <c r="BB1554"/>
  <c r="BA1554"/>
  <c r="AZ1554"/>
  <c r="AY1554"/>
  <c r="AX1554"/>
  <c r="AW1554"/>
  <c r="AV1554"/>
  <c r="AU1554"/>
  <c r="AT1554"/>
  <c r="AS1554"/>
  <c r="AP1554"/>
  <c r="U1554"/>
  <c r="A1554"/>
  <c r="BJ1553"/>
  <c r="BI1553"/>
  <c r="BH1553"/>
  <c r="BG1553"/>
  <c r="BF1553"/>
  <c r="BE1553"/>
  <c r="BD1553"/>
  <c r="BC1553"/>
  <c r="BB1553"/>
  <c r="BA1553"/>
  <c r="AZ1553"/>
  <c r="AY1553"/>
  <c r="AX1553"/>
  <c r="AW1553"/>
  <c r="AV1553"/>
  <c r="AU1553"/>
  <c r="AT1553"/>
  <c r="AS1553"/>
  <c r="AN1553"/>
  <c r="AM1553"/>
  <c r="AL1553"/>
  <c r="AK1553"/>
  <c r="AJ1553"/>
  <c r="AI1553"/>
  <c r="AH1553"/>
  <c r="AG1553"/>
  <c r="AF1553"/>
  <c r="AE1553"/>
  <c r="AD1553"/>
  <c r="AC1553"/>
  <c r="AB1553"/>
  <c r="AA1553"/>
  <c r="Z1553"/>
  <c r="Y1553"/>
  <c r="X1553"/>
  <c r="U1553"/>
  <c r="T1553"/>
  <c r="S1553"/>
  <c r="R1553"/>
  <c r="Q1553"/>
  <c r="P1553"/>
  <c r="O1553"/>
  <c r="N1553"/>
  <c r="M1553"/>
  <c r="L1553"/>
  <c r="K1553"/>
  <c r="J1553"/>
  <c r="I1553"/>
  <c r="H1553"/>
  <c r="G1553"/>
  <c r="F1553"/>
  <c r="E1553"/>
  <c r="D1553"/>
  <c r="BJ1550"/>
  <c r="BI1550"/>
  <c r="BH1550"/>
  <c r="BG1550"/>
  <c r="BF1550"/>
  <c r="BE1550"/>
  <c r="BD1550"/>
  <c r="BC1550"/>
  <c r="BB1550"/>
  <c r="BA1550"/>
  <c r="AZ1550"/>
  <c r="AY1550"/>
  <c r="AX1550"/>
  <c r="AW1550"/>
  <c r="AV1550"/>
  <c r="AU1550"/>
  <c r="AT1550"/>
  <c r="AS1550"/>
  <c r="U1550"/>
  <c r="T1550"/>
  <c r="S1550"/>
  <c r="R1550"/>
  <c r="Q1550"/>
  <c r="P1550"/>
  <c r="O1550"/>
  <c r="N1550"/>
  <c r="M1550"/>
  <c r="L1550"/>
  <c r="K1550"/>
  <c r="J1550"/>
  <c r="I1550"/>
  <c r="H1550"/>
  <c r="G1550"/>
  <c r="F1550"/>
  <c r="E1550"/>
  <c r="D1550"/>
  <c r="BJ1549"/>
  <c r="BI1549"/>
  <c r="BH1549"/>
  <c r="BG1549"/>
  <c r="BF1549"/>
  <c r="BE1549"/>
  <c r="BD1549"/>
  <c r="BC1549"/>
  <c r="BB1549"/>
  <c r="BA1549"/>
  <c r="AZ1549"/>
  <c r="AY1549"/>
  <c r="AX1549"/>
  <c r="AW1549"/>
  <c r="AV1549"/>
  <c r="AU1549"/>
  <c r="AT1549"/>
  <c r="AS1549"/>
  <c r="U1549"/>
  <c r="BJ1548"/>
  <c r="BI1548"/>
  <c r="BH1548"/>
  <c r="BG1548"/>
  <c r="BF1548"/>
  <c r="BE1548"/>
  <c r="BD1548"/>
  <c r="BC1548"/>
  <c r="BB1548"/>
  <c r="BA1548"/>
  <c r="AZ1548"/>
  <c r="AY1548"/>
  <c r="AX1548"/>
  <c r="AW1548"/>
  <c r="AV1548"/>
  <c r="AU1548"/>
  <c r="AT1548"/>
  <c r="AS1548"/>
  <c r="U1548"/>
  <c r="BJ1547"/>
  <c r="BI1547"/>
  <c r="BH1547"/>
  <c r="BG1547"/>
  <c r="BF1547"/>
  <c r="BE1547"/>
  <c r="BD1547"/>
  <c r="BC1547"/>
  <c r="BB1547"/>
  <c r="BA1547"/>
  <c r="AZ1547"/>
  <c r="AY1547"/>
  <c r="AX1547"/>
  <c r="AW1547"/>
  <c r="AV1547"/>
  <c r="AU1547"/>
  <c r="AT1547"/>
  <c r="AS1547"/>
  <c r="U1547"/>
  <c r="BJ1546"/>
  <c r="BI1546"/>
  <c r="BH1546"/>
  <c r="BG1546"/>
  <c r="BF1546"/>
  <c r="BE1546"/>
  <c r="BD1546"/>
  <c r="BC1546"/>
  <c r="BB1546"/>
  <c r="BA1546"/>
  <c r="AZ1546"/>
  <c r="AY1546"/>
  <c r="AX1546"/>
  <c r="AW1546"/>
  <c r="AV1546"/>
  <c r="AU1546"/>
  <c r="AT1546"/>
  <c r="AS1546"/>
  <c r="U1546"/>
  <c r="BJ1545"/>
  <c r="BI1545"/>
  <c r="BH1545"/>
  <c r="BG1545"/>
  <c r="BF1545"/>
  <c r="BE1545"/>
  <c r="BD1545"/>
  <c r="BC1545"/>
  <c r="BB1545"/>
  <c r="BA1545"/>
  <c r="AZ1545"/>
  <c r="AY1545"/>
  <c r="AX1545"/>
  <c r="AW1545"/>
  <c r="AV1545"/>
  <c r="AU1545"/>
  <c r="AT1545"/>
  <c r="AS1545"/>
  <c r="U1545"/>
  <c r="BJ1544"/>
  <c r="BI1544"/>
  <c r="BH1544"/>
  <c r="BG1544"/>
  <c r="BF1544"/>
  <c r="BE1544"/>
  <c r="BD1544"/>
  <c r="BC1544"/>
  <c r="BB1544"/>
  <c r="BA1544"/>
  <c r="AZ1544"/>
  <c r="AY1544"/>
  <c r="AX1544"/>
  <c r="AW1544"/>
  <c r="AV1544"/>
  <c r="AU1544"/>
  <c r="AT1544"/>
  <c r="AS1544"/>
  <c r="U1544"/>
  <c r="BJ1543"/>
  <c r="BI1543"/>
  <c r="BH1543"/>
  <c r="BG1543"/>
  <c r="BF1543"/>
  <c r="BE1543"/>
  <c r="BD1543"/>
  <c r="BC1543"/>
  <c r="BB1543"/>
  <c r="BA1543"/>
  <c r="AZ1543"/>
  <c r="AY1543"/>
  <c r="AX1543"/>
  <c r="AW1543"/>
  <c r="AV1543"/>
  <c r="AU1543"/>
  <c r="AT1543"/>
  <c r="AS1543"/>
  <c r="U1543"/>
  <c r="BJ1542"/>
  <c r="BI1542"/>
  <c r="BH1542"/>
  <c r="BG1542"/>
  <c r="BF1542"/>
  <c r="BE1542"/>
  <c r="BD1542"/>
  <c r="BC1542"/>
  <c r="BB1542"/>
  <c r="BA1542"/>
  <c r="AZ1542"/>
  <c r="AY1542"/>
  <c r="AX1542"/>
  <c r="AW1542"/>
  <c r="AV1542"/>
  <c r="AU1542"/>
  <c r="AT1542"/>
  <c r="AS1542"/>
  <c r="AQ1542"/>
  <c r="U1542"/>
  <c r="B1542"/>
  <c r="BJ1541"/>
  <c r="BI1541"/>
  <c r="BH1541"/>
  <c r="BG1541"/>
  <c r="BF1541"/>
  <c r="BE1541"/>
  <c r="BD1541"/>
  <c r="BC1541"/>
  <c r="BB1541"/>
  <c r="BA1541"/>
  <c r="AZ1541"/>
  <c r="AY1541"/>
  <c r="AX1541"/>
  <c r="AW1541"/>
  <c r="AV1541"/>
  <c r="AU1541"/>
  <c r="AT1541"/>
  <c r="AS1541"/>
  <c r="AP1541"/>
  <c r="U1541"/>
  <c r="A1541"/>
  <c r="BJ1540"/>
  <c r="BI1540"/>
  <c r="BH1540"/>
  <c r="BG1540"/>
  <c r="BF1540"/>
  <c r="BE1540"/>
  <c r="BD1540"/>
  <c r="BC1540"/>
  <c r="BB1540"/>
  <c r="BA1540"/>
  <c r="AZ1540"/>
  <c r="AY1540"/>
  <c r="AX1540"/>
  <c r="AW1540"/>
  <c r="AV1540"/>
  <c r="AU1540"/>
  <c r="AT1540"/>
  <c r="AS1540"/>
  <c r="AN1540"/>
  <c r="AM1540"/>
  <c r="AL1540"/>
  <c r="AK1540"/>
  <c r="AJ1540"/>
  <c r="AI1540"/>
  <c r="AH1540"/>
  <c r="AG1540"/>
  <c r="AF1540"/>
  <c r="AE1540"/>
  <c r="AD1540"/>
  <c r="AC1540"/>
  <c r="AB1540"/>
  <c r="AA1540"/>
  <c r="Z1540"/>
  <c r="Y1540"/>
  <c r="X1540"/>
  <c r="U1540"/>
  <c r="T1540"/>
  <c r="S1540"/>
  <c r="R1540"/>
  <c r="Q1540"/>
  <c r="P1540"/>
  <c r="O1540"/>
  <c r="N1540"/>
  <c r="M1540"/>
  <c r="L1540"/>
  <c r="K1540"/>
  <c r="J1540"/>
  <c r="I1540"/>
  <c r="H1540"/>
  <c r="G1540"/>
  <c r="F1540"/>
  <c r="E1540"/>
  <c r="D1540"/>
  <c r="BJ1537"/>
  <c r="BI1537"/>
  <c r="BH1537"/>
  <c r="BG1537"/>
  <c r="BF1537"/>
  <c r="BE1537"/>
  <c r="BD1537"/>
  <c r="BC1537"/>
  <c r="BB1537"/>
  <c r="BA1537"/>
  <c r="AZ1537"/>
  <c r="AY1537"/>
  <c r="AX1537"/>
  <c r="AW1537"/>
  <c r="AV1537"/>
  <c r="AU1537"/>
  <c r="AT1537"/>
  <c r="AS1537"/>
  <c r="U1537"/>
  <c r="T1537"/>
  <c r="S1537"/>
  <c r="R1537"/>
  <c r="Q1537"/>
  <c r="P1537"/>
  <c r="O1537"/>
  <c r="N1537"/>
  <c r="M1537"/>
  <c r="L1537"/>
  <c r="K1537"/>
  <c r="J1537"/>
  <c r="I1537"/>
  <c r="H1537"/>
  <c r="G1537"/>
  <c r="F1537"/>
  <c r="E1537"/>
  <c r="D1537"/>
  <c r="BJ1536"/>
  <c r="BI1536"/>
  <c r="BH1536"/>
  <c r="BG1536"/>
  <c r="BF1536"/>
  <c r="BE1536"/>
  <c r="BD1536"/>
  <c r="BC1536"/>
  <c r="BB1536"/>
  <c r="BA1536"/>
  <c r="AZ1536"/>
  <c r="AY1536"/>
  <c r="AX1536"/>
  <c r="AW1536"/>
  <c r="AV1536"/>
  <c r="AU1536"/>
  <c r="AT1536"/>
  <c r="AS1536"/>
  <c r="U1536"/>
  <c r="BJ1535"/>
  <c r="BI1535"/>
  <c r="BH1535"/>
  <c r="BG1535"/>
  <c r="BF1535"/>
  <c r="BE1535"/>
  <c r="BD1535"/>
  <c r="BC1535"/>
  <c r="BB1535"/>
  <c r="BA1535"/>
  <c r="AZ1535"/>
  <c r="AY1535"/>
  <c r="AX1535"/>
  <c r="AW1535"/>
  <c r="AV1535"/>
  <c r="AU1535"/>
  <c r="AT1535"/>
  <c r="AS1535"/>
  <c r="U1535"/>
  <c r="BJ1534"/>
  <c r="BI1534"/>
  <c r="BH1534"/>
  <c r="BG1534"/>
  <c r="BF1534"/>
  <c r="BE1534"/>
  <c r="BD1534"/>
  <c r="BC1534"/>
  <c r="BB1534"/>
  <c r="BA1534"/>
  <c r="AZ1534"/>
  <c r="AY1534"/>
  <c r="AX1534"/>
  <c r="AW1534"/>
  <c r="AV1534"/>
  <c r="AU1534"/>
  <c r="AT1534"/>
  <c r="AS1534"/>
  <c r="U1534"/>
  <c r="BJ1533"/>
  <c r="BI1533"/>
  <c r="BH1533"/>
  <c r="BG1533"/>
  <c r="BF1533"/>
  <c r="BE1533"/>
  <c r="BD1533"/>
  <c r="BC1533"/>
  <c r="BB1533"/>
  <c r="BA1533"/>
  <c r="AZ1533"/>
  <c r="AY1533"/>
  <c r="AX1533"/>
  <c r="AW1533"/>
  <c r="AV1533"/>
  <c r="AU1533"/>
  <c r="AT1533"/>
  <c r="AS1533"/>
  <c r="U1533"/>
  <c r="BJ1532"/>
  <c r="BI1532"/>
  <c r="BH1532"/>
  <c r="BG1532"/>
  <c r="BF1532"/>
  <c r="BE1532"/>
  <c r="BD1532"/>
  <c r="BC1532"/>
  <c r="BB1532"/>
  <c r="BA1532"/>
  <c r="AZ1532"/>
  <c r="AY1532"/>
  <c r="AX1532"/>
  <c r="AW1532"/>
  <c r="AV1532"/>
  <c r="AU1532"/>
  <c r="AT1532"/>
  <c r="AS1532"/>
  <c r="U1532"/>
  <c r="BJ1531"/>
  <c r="BI1531"/>
  <c r="BH1531"/>
  <c r="BG1531"/>
  <c r="BF1531"/>
  <c r="BE1531"/>
  <c r="BD1531"/>
  <c r="BC1531"/>
  <c r="BB1531"/>
  <c r="BA1531"/>
  <c r="AZ1531"/>
  <c r="AY1531"/>
  <c r="AX1531"/>
  <c r="AW1531"/>
  <c r="AV1531"/>
  <c r="AU1531"/>
  <c r="AT1531"/>
  <c r="AS1531"/>
  <c r="U1531"/>
  <c r="BJ1530"/>
  <c r="BI1530"/>
  <c r="BH1530"/>
  <c r="BG1530"/>
  <c r="BF1530"/>
  <c r="BE1530"/>
  <c r="BD1530"/>
  <c r="BC1530"/>
  <c r="BB1530"/>
  <c r="BA1530"/>
  <c r="AZ1530"/>
  <c r="AY1530"/>
  <c r="AX1530"/>
  <c r="AW1530"/>
  <c r="AV1530"/>
  <c r="AU1530"/>
  <c r="AT1530"/>
  <c r="AS1530"/>
  <c r="U1530"/>
  <c r="BJ1529"/>
  <c r="BI1529"/>
  <c r="BH1529"/>
  <c r="BG1529"/>
  <c r="BF1529"/>
  <c r="BE1529"/>
  <c r="BD1529"/>
  <c r="BC1529"/>
  <c r="BB1529"/>
  <c r="BA1529"/>
  <c r="AZ1529"/>
  <c r="AY1529"/>
  <c r="AX1529"/>
  <c r="AW1529"/>
  <c r="AV1529"/>
  <c r="AU1529"/>
  <c r="AT1529"/>
  <c r="AS1529"/>
  <c r="AQ1529"/>
  <c r="U1529"/>
  <c r="B1529"/>
  <c r="BJ1528"/>
  <c r="BI1528"/>
  <c r="BH1528"/>
  <c r="BG1528"/>
  <c r="BF1528"/>
  <c r="BE1528"/>
  <c r="BD1528"/>
  <c r="BC1528"/>
  <c r="BB1528"/>
  <c r="BA1528"/>
  <c r="AZ1528"/>
  <c r="AY1528"/>
  <c r="AX1528"/>
  <c r="AW1528"/>
  <c r="AV1528"/>
  <c r="AU1528"/>
  <c r="AT1528"/>
  <c r="AS1528"/>
  <c r="AP1528"/>
  <c r="U1528"/>
  <c r="A1528"/>
  <c r="BJ1527"/>
  <c r="BI1527"/>
  <c r="BH1527"/>
  <c r="BG1527"/>
  <c r="BF1527"/>
  <c r="BE1527"/>
  <c r="BD1527"/>
  <c r="BC1527"/>
  <c r="BB1527"/>
  <c r="BA1527"/>
  <c r="AZ1527"/>
  <c r="AY1527"/>
  <c r="AX1527"/>
  <c r="AW1527"/>
  <c r="AV1527"/>
  <c r="AU1527"/>
  <c r="AT1527"/>
  <c r="AS1527"/>
  <c r="AN1527"/>
  <c r="AM1527"/>
  <c r="AL1527"/>
  <c r="AK1527"/>
  <c r="AJ1527"/>
  <c r="AI1527"/>
  <c r="AH1527"/>
  <c r="AG1527"/>
  <c r="AF1527"/>
  <c r="AE1527"/>
  <c r="AD1527"/>
  <c r="AC1527"/>
  <c r="AB1527"/>
  <c r="AA1527"/>
  <c r="Z1527"/>
  <c r="Y1527"/>
  <c r="X1527"/>
  <c r="U1527"/>
  <c r="T1527"/>
  <c r="S1527"/>
  <c r="R1527"/>
  <c r="Q1527"/>
  <c r="P1527"/>
  <c r="O1527"/>
  <c r="N1527"/>
  <c r="M1527"/>
  <c r="L1527"/>
  <c r="K1527"/>
  <c r="J1527"/>
  <c r="I1527"/>
  <c r="H1527"/>
  <c r="G1527"/>
  <c r="F1527"/>
  <c r="E1527"/>
  <c r="D1527"/>
  <c r="BJ1524"/>
  <c r="BI1524"/>
  <c r="BH1524"/>
  <c r="BG1524"/>
  <c r="BF1524"/>
  <c r="BE1524"/>
  <c r="BD1524"/>
  <c r="BC1524"/>
  <c r="BB1524"/>
  <c r="BA1524"/>
  <c r="AZ1524"/>
  <c r="AY1524"/>
  <c r="AX1524"/>
  <c r="AW1524"/>
  <c r="AV1524"/>
  <c r="AU1524"/>
  <c r="AT1524"/>
  <c r="AS1524"/>
  <c r="U1524"/>
  <c r="T1524"/>
  <c r="S1524"/>
  <c r="R1524"/>
  <c r="Q1524"/>
  <c r="P1524"/>
  <c r="O1524"/>
  <c r="N1524"/>
  <c r="M1524"/>
  <c r="L1524"/>
  <c r="K1524"/>
  <c r="J1524"/>
  <c r="I1524"/>
  <c r="H1524"/>
  <c r="G1524"/>
  <c r="F1524"/>
  <c r="E1524"/>
  <c r="D1524"/>
  <c r="BJ1523"/>
  <c r="BI1523"/>
  <c r="BH1523"/>
  <c r="BG1523"/>
  <c r="BF1523"/>
  <c r="BE1523"/>
  <c r="BD1523"/>
  <c r="BC1523"/>
  <c r="BB1523"/>
  <c r="BA1523"/>
  <c r="AZ1523"/>
  <c r="AY1523"/>
  <c r="AX1523"/>
  <c r="AW1523"/>
  <c r="AV1523"/>
  <c r="AU1523"/>
  <c r="AT1523"/>
  <c r="AS1523"/>
  <c r="U1523"/>
  <c r="BJ1522"/>
  <c r="BI1522"/>
  <c r="BH1522"/>
  <c r="BG1522"/>
  <c r="BF1522"/>
  <c r="BE1522"/>
  <c r="BD1522"/>
  <c r="BC1522"/>
  <c r="BB1522"/>
  <c r="BA1522"/>
  <c r="AZ1522"/>
  <c r="AY1522"/>
  <c r="AX1522"/>
  <c r="AW1522"/>
  <c r="AV1522"/>
  <c r="AU1522"/>
  <c r="AT1522"/>
  <c r="AS1522"/>
  <c r="U1522"/>
  <c r="BJ1521"/>
  <c r="BI1521"/>
  <c r="BH1521"/>
  <c r="BG1521"/>
  <c r="BF1521"/>
  <c r="BE1521"/>
  <c r="BD1521"/>
  <c r="BC1521"/>
  <c r="BB1521"/>
  <c r="BA1521"/>
  <c r="AZ1521"/>
  <c r="AY1521"/>
  <c r="AX1521"/>
  <c r="AW1521"/>
  <c r="AV1521"/>
  <c r="AU1521"/>
  <c r="AT1521"/>
  <c r="AS1521"/>
  <c r="U1521"/>
  <c r="BJ1520"/>
  <c r="BI1520"/>
  <c r="BH1520"/>
  <c r="BG1520"/>
  <c r="BF1520"/>
  <c r="BE1520"/>
  <c r="BD1520"/>
  <c r="BC1520"/>
  <c r="BB1520"/>
  <c r="BA1520"/>
  <c r="AZ1520"/>
  <c r="AY1520"/>
  <c r="AX1520"/>
  <c r="AW1520"/>
  <c r="AV1520"/>
  <c r="AU1520"/>
  <c r="AT1520"/>
  <c r="AS1520"/>
  <c r="U1520"/>
  <c r="BJ1519"/>
  <c r="BI1519"/>
  <c r="BH1519"/>
  <c r="BG1519"/>
  <c r="BF1519"/>
  <c r="BE1519"/>
  <c r="BD1519"/>
  <c r="BC1519"/>
  <c r="BB1519"/>
  <c r="BA1519"/>
  <c r="AZ1519"/>
  <c r="AY1519"/>
  <c r="AX1519"/>
  <c r="AW1519"/>
  <c r="AV1519"/>
  <c r="AU1519"/>
  <c r="AT1519"/>
  <c r="AS1519"/>
  <c r="U1519"/>
  <c r="BJ1518"/>
  <c r="BI1518"/>
  <c r="BH1518"/>
  <c r="BG1518"/>
  <c r="BF1518"/>
  <c r="BE1518"/>
  <c r="BD1518"/>
  <c r="BC1518"/>
  <c r="BB1518"/>
  <c r="BA1518"/>
  <c r="AZ1518"/>
  <c r="AY1518"/>
  <c r="AX1518"/>
  <c r="AW1518"/>
  <c r="AV1518"/>
  <c r="AU1518"/>
  <c r="AT1518"/>
  <c r="AS1518"/>
  <c r="U1518"/>
  <c r="BJ1517"/>
  <c r="BI1517"/>
  <c r="BH1517"/>
  <c r="BG1517"/>
  <c r="BF1517"/>
  <c r="BE1517"/>
  <c r="BD1517"/>
  <c r="BC1517"/>
  <c r="BB1517"/>
  <c r="BA1517"/>
  <c r="AZ1517"/>
  <c r="AY1517"/>
  <c r="AX1517"/>
  <c r="AW1517"/>
  <c r="AV1517"/>
  <c r="AU1517"/>
  <c r="AT1517"/>
  <c r="AS1517"/>
  <c r="U1517"/>
  <c r="BJ1516"/>
  <c r="BI1516"/>
  <c r="BH1516"/>
  <c r="BG1516"/>
  <c r="BF1516"/>
  <c r="BE1516"/>
  <c r="BD1516"/>
  <c r="BC1516"/>
  <c r="BB1516"/>
  <c r="BA1516"/>
  <c r="AZ1516"/>
  <c r="AY1516"/>
  <c r="AX1516"/>
  <c r="AW1516"/>
  <c r="AV1516"/>
  <c r="AU1516"/>
  <c r="AT1516"/>
  <c r="AS1516"/>
  <c r="AQ1516"/>
  <c r="U1516"/>
  <c r="B1516"/>
  <c r="BJ1515"/>
  <c r="BI1515"/>
  <c r="BH1515"/>
  <c r="BG1515"/>
  <c r="BF1515"/>
  <c r="BE1515"/>
  <c r="BD1515"/>
  <c r="BC1515"/>
  <c r="BB1515"/>
  <c r="BA1515"/>
  <c r="AZ1515"/>
  <c r="AY1515"/>
  <c r="AX1515"/>
  <c r="AW1515"/>
  <c r="AV1515"/>
  <c r="AU1515"/>
  <c r="AT1515"/>
  <c r="AS1515"/>
  <c r="AP1515"/>
  <c r="U1515"/>
  <c r="A1515"/>
  <c r="BJ1514"/>
  <c r="BI1514"/>
  <c r="BH1514"/>
  <c r="BG1514"/>
  <c r="BF1514"/>
  <c r="BE1514"/>
  <c r="BD1514"/>
  <c r="BC1514"/>
  <c r="BB1514"/>
  <c r="BA1514"/>
  <c r="AZ1514"/>
  <c r="AY1514"/>
  <c r="AX1514"/>
  <c r="AW1514"/>
  <c r="AV1514"/>
  <c r="AU1514"/>
  <c r="AT1514"/>
  <c r="AS1514"/>
  <c r="AN1514"/>
  <c r="AM1514"/>
  <c r="AL1514"/>
  <c r="AK1514"/>
  <c r="AJ1514"/>
  <c r="AI1514"/>
  <c r="AH1514"/>
  <c r="AG1514"/>
  <c r="AF1514"/>
  <c r="AE1514"/>
  <c r="AD1514"/>
  <c r="AC1514"/>
  <c r="AB1514"/>
  <c r="AA1514"/>
  <c r="Z1514"/>
  <c r="Y1514"/>
  <c r="X1514"/>
  <c r="U1514"/>
  <c r="T1514"/>
  <c r="S1514"/>
  <c r="R1514"/>
  <c r="Q1514"/>
  <c r="P1514"/>
  <c r="O1514"/>
  <c r="N1514"/>
  <c r="M1514"/>
  <c r="L1514"/>
  <c r="K1514"/>
  <c r="J1514"/>
  <c r="I1514"/>
  <c r="H1514"/>
  <c r="G1514"/>
  <c r="F1514"/>
  <c r="E1514"/>
  <c r="D1514"/>
  <c r="BJ1511"/>
  <c r="BI1511"/>
  <c r="BH1511"/>
  <c r="BG1511"/>
  <c r="BF1511"/>
  <c r="BE1511"/>
  <c r="BD1511"/>
  <c r="BC1511"/>
  <c r="BB1511"/>
  <c r="BA1511"/>
  <c r="AZ1511"/>
  <c r="AY1511"/>
  <c r="AX1511"/>
  <c r="AW1511"/>
  <c r="AV1511"/>
  <c r="AU1511"/>
  <c r="AT1511"/>
  <c r="AS1511"/>
  <c r="U1511"/>
  <c r="T1511"/>
  <c r="S1511"/>
  <c r="R1511"/>
  <c r="Q1511"/>
  <c r="P1511"/>
  <c r="O1511"/>
  <c r="N1511"/>
  <c r="M1511"/>
  <c r="L1511"/>
  <c r="K1511"/>
  <c r="J1511"/>
  <c r="I1511"/>
  <c r="H1511"/>
  <c r="G1511"/>
  <c r="F1511"/>
  <c r="E1511"/>
  <c r="D1511"/>
  <c r="BJ1510"/>
  <c r="BI1510"/>
  <c r="BH1510"/>
  <c r="BG1510"/>
  <c r="BF1510"/>
  <c r="BE1510"/>
  <c r="BD1510"/>
  <c r="BC1510"/>
  <c r="BB1510"/>
  <c r="BA1510"/>
  <c r="AZ1510"/>
  <c r="AY1510"/>
  <c r="AX1510"/>
  <c r="AW1510"/>
  <c r="AV1510"/>
  <c r="AU1510"/>
  <c r="AT1510"/>
  <c r="AS1510"/>
  <c r="U1510"/>
  <c r="BJ1509"/>
  <c r="BI1509"/>
  <c r="BH1509"/>
  <c r="BG1509"/>
  <c r="BF1509"/>
  <c r="BE1509"/>
  <c r="BD1509"/>
  <c r="BC1509"/>
  <c r="BB1509"/>
  <c r="BA1509"/>
  <c r="AZ1509"/>
  <c r="AY1509"/>
  <c r="AX1509"/>
  <c r="AW1509"/>
  <c r="AV1509"/>
  <c r="AU1509"/>
  <c r="AT1509"/>
  <c r="AS1509"/>
  <c r="U1509"/>
  <c r="BJ1508"/>
  <c r="BI1508"/>
  <c r="BH1508"/>
  <c r="BG1508"/>
  <c r="BF1508"/>
  <c r="BE1508"/>
  <c r="BD1508"/>
  <c r="BC1508"/>
  <c r="BB1508"/>
  <c r="BA1508"/>
  <c r="AZ1508"/>
  <c r="AY1508"/>
  <c r="AX1508"/>
  <c r="AW1508"/>
  <c r="AV1508"/>
  <c r="AU1508"/>
  <c r="AT1508"/>
  <c r="AS1508"/>
  <c r="U1508"/>
  <c r="BJ1507"/>
  <c r="BI1507"/>
  <c r="BH1507"/>
  <c r="BG1507"/>
  <c r="BF1507"/>
  <c r="BE1507"/>
  <c r="BD1507"/>
  <c r="BC1507"/>
  <c r="BB1507"/>
  <c r="BA1507"/>
  <c r="AZ1507"/>
  <c r="AY1507"/>
  <c r="AX1507"/>
  <c r="AW1507"/>
  <c r="AV1507"/>
  <c r="AU1507"/>
  <c r="AT1507"/>
  <c r="AS1507"/>
  <c r="U1507"/>
  <c r="BJ1506"/>
  <c r="BI1506"/>
  <c r="BH1506"/>
  <c r="BG1506"/>
  <c r="BF1506"/>
  <c r="BE1506"/>
  <c r="BD1506"/>
  <c r="BC1506"/>
  <c r="BB1506"/>
  <c r="BA1506"/>
  <c r="AZ1506"/>
  <c r="AY1506"/>
  <c r="AX1506"/>
  <c r="AW1506"/>
  <c r="AV1506"/>
  <c r="AU1506"/>
  <c r="AT1506"/>
  <c r="AS1506"/>
  <c r="U1506"/>
  <c r="BJ1505"/>
  <c r="BI1505"/>
  <c r="BH1505"/>
  <c r="BG1505"/>
  <c r="BF1505"/>
  <c r="BE1505"/>
  <c r="BD1505"/>
  <c r="BC1505"/>
  <c r="BB1505"/>
  <c r="BA1505"/>
  <c r="AZ1505"/>
  <c r="AY1505"/>
  <c r="AX1505"/>
  <c r="AW1505"/>
  <c r="AV1505"/>
  <c r="AU1505"/>
  <c r="AT1505"/>
  <c r="AS1505"/>
  <c r="U1505"/>
  <c r="BJ1504"/>
  <c r="BI1504"/>
  <c r="BH1504"/>
  <c r="BG1504"/>
  <c r="BF1504"/>
  <c r="BE1504"/>
  <c r="BD1504"/>
  <c r="BC1504"/>
  <c r="BB1504"/>
  <c r="BA1504"/>
  <c r="AZ1504"/>
  <c r="AY1504"/>
  <c r="AX1504"/>
  <c r="AW1504"/>
  <c r="AV1504"/>
  <c r="AU1504"/>
  <c r="AT1504"/>
  <c r="AS1504"/>
  <c r="U1504"/>
  <c r="BJ1503"/>
  <c r="BI1503"/>
  <c r="BH1503"/>
  <c r="BG1503"/>
  <c r="BF1503"/>
  <c r="BE1503"/>
  <c r="BD1503"/>
  <c r="BC1503"/>
  <c r="BB1503"/>
  <c r="BA1503"/>
  <c r="AZ1503"/>
  <c r="AY1503"/>
  <c r="AX1503"/>
  <c r="AW1503"/>
  <c r="AV1503"/>
  <c r="AU1503"/>
  <c r="AT1503"/>
  <c r="AS1503"/>
  <c r="AQ1503"/>
  <c r="U1503"/>
  <c r="B1503"/>
  <c r="BJ1502"/>
  <c r="BI1502"/>
  <c r="BH1502"/>
  <c r="BG1502"/>
  <c r="BF1502"/>
  <c r="BE1502"/>
  <c r="BD1502"/>
  <c r="BC1502"/>
  <c r="BB1502"/>
  <c r="BA1502"/>
  <c r="AZ1502"/>
  <c r="AY1502"/>
  <c r="AX1502"/>
  <c r="AW1502"/>
  <c r="AV1502"/>
  <c r="AU1502"/>
  <c r="AT1502"/>
  <c r="AS1502"/>
  <c r="AP1502"/>
  <c r="U1502"/>
  <c r="A1502"/>
  <c r="BJ1501"/>
  <c r="BI1501"/>
  <c r="BH1501"/>
  <c r="BG1501"/>
  <c r="BF1501"/>
  <c r="BE1501"/>
  <c r="BD1501"/>
  <c r="BC1501"/>
  <c r="BB1501"/>
  <c r="BA1501"/>
  <c r="AZ1501"/>
  <c r="AY1501"/>
  <c r="AX1501"/>
  <c r="AW1501"/>
  <c r="AV1501"/>
  <c r="AU1501"/>
  <c r="AT1501"/>
  <c r="AS1501"/>
  <c r="AN1501"/>
  <c r="AM1501"/>
  <c r="AL1501"/>
  <c r="AK1501"/>
  <c r="AJ1501"/>
  <c r="AI1501"/>
  <c r="AH1501"/>
  <c r="AG1501"/>
  <c r="AF1501"/>
  <c r="AE1501"/>
  <c r="AD1501"/>
  <c r="AC1501"/>
  <c r="AB1501"/>
  <c r="AA1501"/>
  <c r="Z1501"/>
  <c r="Y1501"/>
  <c r="X1501"/>
  <c r="U1501"/>
  <c r="T1501"/>
  <c r="S1501"/>
  <c r="R1501"/>
  <c r="Q1501"/>
  <c r="P1501"/>
  <c r="O1501"/>
  <c r="N1501"/>
  <c r="M1501"/>
  <c r="L1501"/>
  <c r="K1501"/>
  <c r="J1501"/>
  <c r="I1501"/>
  <c r="H1501"/>
  <c r="G1501"/>
  <c r="F1501"/>
  <c r="E1501"/>
  <c r="D1501"/>
  <c r="BJ1498"/>
  <c r="BI1498"/>
  <c r="BH1498"/>
  <c r="BG1498"/>
  <c r="BF1498"/>
  <c r="BE1498"/>
  <c r="BD1498"/>
  <c r="BC1498"/>
  <c r="BB1498"/>
  <c r="BA1498"/>
  <c r="AZ1498"/>
  <c r="AY1498"/>
  <c r="AX1498"/>
  <c r="AW1498"/>
  <c r="AV1498"/>
  <c r="AU1498"/>
  <c r="AT1498"/>
  <c r="AS1498"/>
  <c r="U1498"/>
  <c r="T1498"/>
  <c r="S1498"/>
  <c r="R1498"/>
  <c r="Q1498"/>
  <c r="P1498"/>
  <c r="O1498"/>
  <c r="N1498"/>
  <c r="M1498"/>
  <c r="L1498"/>
  <c r="K1498"/>
  <c r="J1498"/>
  <c r="I1498"/>
  <c r="H1498"/>
  <c r="G1498"/>
  <c r="F1498"/>
  <c r="E1498"/>
  <c r="D1498"/>
  <c r="BJ1497"/>
  <c r="BI1497"/>
  <c r="BH1497"/>
  <c r="BG1497"/>
  <c r="BF1497"/>
  <c r="BE1497"/>
  <c r="BD1497"/>
  <c r="BC1497"/>
  <c r="BB1497"/>
  <c r="BA1497"/>
  <c r="AZ1497"/>
  <c r="AY1497"/>
  <c r="AX1497"/>
  <c r="AW1497"/>
  <c r="AV1497"/>
  <c r="AU1497"/>
  <c r="AT1497"/>
  <c r="AS1497"/>
  <c r="U1497"/>
  <c r="BJ1496"/>
  <c r="BI1496"/>
  <c r="BH1496"/>
  <c r="BG1496"/>
  <c r="BF1496"/>
  <c r="BE1496"/>
  <c r="BD1496"/>
  <c r="BC1496"/>
  <c r="BB1496"/>
  <c r="BA1496"/>
  <c r="AZ1496"/>
  <c r="AY1496"/>
  <c r="AX1496"/>
  <c r="AW1496"/>
  <c r="AV1496"/>
  <c r="AU1496"/>
  <c r="AT1496"/>
  <c r="AS1496"/>
  <c r="U1496"/>
  <c r="BJ1495"/>
  <c r="BI1495"/>
  <c r="BH1495"/>
  <c r="BG1495"/>
  <c r="BF1495"/>
  <c r="BE1495"/>
  <c r="BD1495"/>
  <c r="BC1495"/>
  <c r="BB1495"/>
  <c r="BA1495"/>
  <c r="AZ1495"/>
  <c r="AY1495"/>
  <c r="AX1495"/>
  <c r="AW1495"/>
  <c r="AV1495"/>
  <c r="AU1495"/>
  <c r="AT1495"/>
  <c r="AS1495"/>
  <c r="U1495"/>
  <c r="BJ1494"/>
  <c r="BI1494"/>
  <c r="BH1494"/>
  <c r="BG1494"/>
  <c r="BF1494"/>
  <c r="BE1494"/>
  <c r="BD1494"/>
  <c r="BC1494"/>
  <c r="BB1494"/>
  <c r="BA1494"/>
  <c r="AZ1494"/>
  <c r="AY1494"/>
  <c r="AX1494"/>
  <c r="AW1494"/>
  <c r="AV1494"/>
  <c r="AU1494"/>
  <c r="AT1494"/>
  <c r="AS1494"/>
  <c r="U1494"/>
  <c r="BJ1493"/>
  <c r="BI1493"/>
  <c r="BH1493"/>
  <c r="BG1493"/>
  <c r="BF1493"/>
  <c r="BE1493"/>
  <c r="BD1493"/>
  <c r="BC1493"/>
  <c r="BB1493"/>
  <c r="BA1493"/>
  <c r="AZ1493"/>
  <c r="AY1493"/>
  <c r="AX1493"/>
  <c r="AW1493"/>
  <c r="AV1493"/>
  <c r="AU1493"/>
  <c r="AT1493"/>
  <c r="AS1493"/>
  <c r="U1493"/>
  <c r="BJ1492"/>
  <c r="BI1492"/>
  <c r="BH1492"/>
  <c r="BG1492"/>
  <c r="BF1492"/>
  <c r="BE1492"/>
  <c r="BD1492"/>
  <c r="BC1492"/>
  <c r="BB1492"/>
  <c r="BA1492"/>
  <c r="AZ1492"/>
  <c r="AY1492"/>
  <c r="AX1492"/>
  <c r="AW1492"/>
  <c r="AV1492"/>
  <c r="AU1492"/>
  <c r="AT1492"/>
  <c r="AS1492"/>
  <c r="U1492"/>
  <c r="BJ1491"/>
  <c r="BI1491"/>
  <c r="BH1491"/>
  <c r="BG1491"/>
  <c r="BF1491"/>
  <c r="BE1491"/>
  <c r="BD1491"/>
  <c r="BC1491"/>
  <c r="BB1491"/>
  <c r="BA1491"/>
  <c r="AZ1491"/>
  <c r="AY1491"/>
  <c r="AX1491"/>
  <c r="AW1491"/>
  <c r="AV1491"/>
  <c r="AU1491"/>
  <c r="AT1491"/>
  <c r="AS1491"/>
  <c r="U1491"/>
  <c r="BJ1490"/>
  <c r="BI1490"/>
  <c r="BH1490"/>
  <c r="BG1490"/>
  <c r="BF1490"/>
  <c r="BE1490"/>
  <c r="BD1490"/>
  <c r="BC1490"/>
  <c r="BB1490"/>
  <c r="BA1490"/>
  <c r="AZ1490"/>
  <c r="AY1490"/>
  <c r="AX1490"/>
  <c r="AW1490"/>
  <c r="AV1490"/>
  <c r="AU1490"/>
  <c r="AT1490"/>
  <c r="AS1490"/>
  <c r="AQ1490"/>
  <c r="U1490"/>
  <c r="B1490"/>
  <c r="BJ1489"/>
  <c r="BI1489"/>
  <c r="BH1489"/>
  <c r="BG1489"/>
  <c r="BF1489"/>
  <c r="BE1489"/>
  <c r="BD1489"/>
  <c r="BC1489"/>
  <c r="BB1489"/>
  <c r="BA1489"/>
  <c r="AZ1489"/>
  <c r="AY1489"/>
  <c r="AX1489"/>
  <c r="AW1489"/>
  <c r="AV1489"/>
  <c r="AU1489"/>
  <c r="AT1489"/>
  <c r="AS1489"/>
  <c r="AP1489"/>
  <c r="U1489"/>
  <c r="A1489"/>
  <c r="BJ1488"/>
  <c r="BI1488"/>
  <c r="BH1488"/>
  <c r="BG1488"/>
  <c r="BF1488"/>
  <c r="BE1488"/>
  <c r="BD1488"/>
  <c r="BC1488"/>
  <c r="BB1488"/>
  <c r="BA1488"/>
  <c r="AZ1488"/>
  <c r="AY1488"/>
  <c r="AX1488"/>
  <c r="AW1488"/>
  <c r="AV1488"/>
  <c r="AU1488"/>
  <c r="AT1488"/>
  <c r="AS1488"/>
  <c r="AN1488"/>
  <c r="AM1488"/>
  <c r="AL1488"/>
  <c r="AK1488"/>
  <c r="AJ1488"/>
  <c r="AI1488"/>
  <c r="AH1488"/>
  <c r="AG1488"/>
  <c r="AF1488"/>
  <c r="AE1488"/>
  <c r="AD1488"/>
  <c r="AC1488"/>
  <c r="AB1488"/>
  <c r="AA1488"/>
  <c r="Z1488"/>
  <c r="Y1488"/>
  <c r="X1488"/>
  <c r="U1488"/>
  <c r="T1488"/>
  <c r="S1488"/>
  <c r="R1488"/>
  <c r="Q1488"/>
  <c r="P1488"/>
  <c r="O1488"/>
  <c r="N1488"/>
  <c r="M1488"/>
  <c r="L1488"/>
  <c r="K1488"/>
  <c r="J1488"/>
  <c r="I1488"/>
  <c r="H1488"/>
  <c r="G1488"/>
  <c r="F1488"/>
  <c r="E1488"/>
  <c r="D1488"/>
  <c r="BJ1485"/>
  <c r="BI1485"/>
  <c r="BH1485"/>
  <c r="BG1485"/>
  <c r="BF1485"/>
  <c r="BE1485"/>
  <c r="BD1485"/>
  <c r="BC1485"/>
  <c r="BB1485"/>
  <c r="BA1485"/>
  <c r="AZ1485"/>
  <c r="AY1485"/>
  <c r="AX1485"/>
  <c r="AW1485"/>
  <c r="AV1485"/>
  <c r="AU1485"/>
  <c r="AT1485"/>
  <c r="AS1485"/>
  <c r="U1485"/>
  <c r="T1485"/>
  <c r="S1485"/>
  <c r="R1485"/>
  <c r="Q1485"/>
  <c r="P1485"/>
  <c r="O1485"/>
  <c r="N1485"/>
  <c r="M1485"/>
  <c r="L1485"/>
  <c r="K1485"/>
  <c r="J1485"/>
  <c r="I1485"/>
  <c r="H1485"/>
  <c r="G1485"/>
  <c r="F1485"/>
  <c r="E1485"/>
  <c r="D1485"/>
  <c r="BJ1484"/>
  <c r="BI1484"/>
  <c r="BH1484"/>
  <c r="BG1484"/>
  <c r="BF1484"/>
  <c r="BE1484"/>
  <c r="BD1484"/>
  <c r="BC1484"/>
  <c r="BB1484"/>
  <c r="BA1484"/>
  <c r="AZ1484"/>
  <c r="AY1484"/>
  <c r="AX1484"/>
  <c r="AW1484"/>
  <c r="AV1484"/>
  <c r="AU1484"/>
  <c r="AT1484"/>
  <c r="AS1484"/>
  <c r="U1484"/>
  <c r="BJ1483"/>
  <c r="BI1483"/>
  <c r="BH1483"/>
  <c r="BG1483"/>
  <c r="BF1483"/>
  <c r="BE1483"/>
  <c r="BD1483"/>
  <c r="BC1483"/>
  <c r="BB1483"/>
  <c r="BA1483"/>
  <c r="AZ1483"/>
  <c r="AY1483"/>
  <c r="AX1483"/>
  <c r="AW1483"/>
  <c r="AV1483"/>
  <c r="AU1483"/>
  <c r="AT1483"/>
  <c r="AS1483"/>
  <c r="U1483"/>
  <c r="BJ1482"/>
  <c r="BI1482"/>
  <c r="BH1482"/>
  <c r="BG1482"/>
  <c r="BF1482"/>
  <c r="BE1482"/>
  <c r="BD1482"/>
  <c r="BC1482"/>
  <c r="BB1482"/>
  <c r="BA1482"/>
  <c r="AZ1482"/>
  <c r="AY1482"/>
  <c r="AX1482"/>
  <c r="AW1482"/>
  <c r="AV1482"/>
  <c r="AU1482"/>
  <c r="AT1482"/>
  <c r="AS1482"/>
  <c r="U1482"/>
  <c r="BJ1481"/>
  <c r="BI1481"/>
  <c r="BH1481"/>
  <c r="BG1481"/>
  <c r="BF1481"/>
  <c r="BE1481"/>
  <c r="BD1481"/>
  <c r="BC1481"/>
  <c r="BB1481"/>
  <c r="BA1481"/>
  <c r="AZ1481"/>
  <c r="AY1481"/>
  <c r="AX1481"/>
  <c r="AW1481"/>
  <c r="AV1481"/>
  <c r="AU1481"/>
  <c r="AT1481"/>
  <c r="AS1481"/>
  <c r="U1481"/>
  <c r="BJ1480"/>
  <c r="BI1480"/>
  <c r="BH1480"/>
  <c r="BG1480"/>
  <c r="BF1480"/>
  <c r="BE1480"/>
  <c r="BD1480"/>
  <c r="BC1480"/>
  <c r="BB1480"/>
  <c r="BA1480"/>
  <c r="AZ1480"/>
  <c r="AY1480"/>
  <c r="AX1480"/>
  <c r="AW1480"/>
  <c r="AV1480"/>
  <c r="AU1480"/>
  <c r="AT1480"/>
  <c r="AS1480"/>
  <c r="U1480"/>
  <c r="BJ1479"/>
  <c r="BI1479"/>
  <c r="BH1479"/>
  <c r="BG1479"/>
  <c r="BF1479"/>
  <c r="BE1479"/>
  <c r="BD1479"/>
  <c r="BC1479"/>
  <c r="BB1479"/>
  <c r="BA1479"/>
  <c r="AZ1479"/>
  <c r="AY1479"/>
  <c r="AX1479"/>
  <c r="AW1479"/>
  <c r="AV1479"/>
  <c r="AU1479"/>
  <c r="AT1479"/>
  <c r="AS1479"/>
  <c r="U1479"/>
  <c r="BJ1478"/>
  <c r="BI1478"/>
  <c r="BH1478"/>
  <c r="BG1478"/>
  <c r="BF1478"/>
  <c r="BE1478"/>
  <c r="BD1478"/>
  <c r="BC1478"/>
  <c r="BB1478"/>
  <c r="BA1478"/>
  <c r="AZ1478"/>
  <c r="AY1478"/>
  <c r="AX1478"/>
  <c r="AW1478"/>
  <c r="AV1478"/>
  <c r="AU1478"/>
  <c r="AT1478"/>
  <c r="AS1478"/>
  <c r="U1478"/>
  <c r="BJ1477"/>
  <c r="BI1477"/>
  <c r="BH1477"/>
  <c r="BG1477"/>
  <c r="BF1477"/>
  <c r="BE1477"/>
  <c r="BD1477"/>
  <c r="BC1477"/>
  <c r="BB1477"/>
  <c r="BA1477"/>
  <c r="AZ1477"/>
  <c r="AY1477"/>
  <c r="AX1477"/>
  <c r="AW1477"/>
  <c r="AV1477"/>
  <c r="AU1477"/>
  <c r="AT1477"/>
  <c r="AS1477"/>
  <c r="AQ1477"/>
  <c r="U1477"/>
  <c r="B1477"/>
  <c r="BJ1476"/>
  <c r="BI1476"/>
  <c r="BH1476"/>
  <c r="BG1476"/>
  <c r="BF1476"/>
  <c r="BE1476"/>
  <c r="BD1476"/>
  <c r="BC1476"/>
  <c r="BB1476"/>
  <c r="BA1476"/>
  <c r="AZ1476"/>
  <c r="AY1476"/>
  <c r="AX1476"/>
  <c r="AW1476"/>
  <c r="AV1476"/>
  <c r="AU1476"/>
  <c r="AT1476"/>
  <c r="AS1476"/>
  <c r="AP1476"/>
  <c r="U1476"/>
  <c r="A1476"/>
  <c r="BJ1475"/>
  <c r="BI1475"/>
  <c r="BH1475"/>
  <c r="BG1475"/>
  <c r="BF1475"/>
  <c r="BE1475"/>
  <c r="BD1475"/>
  <c r="BC1475"/>
  <c r="BB1475"/>
  <c r="BA1475"/>
  <c r="AZ1475"/>
  <c r="AY1475"/>
  <c r="AX1475"/>
  <c r="AW1475"/>
  <c r="AV1475"/>
  <c r="AU1475"/>
  <c r="AT1475"/>
  <c r="AS1475"/>
  <c r="AN1475"/>
  <c r="AM1475"/>
  <c r="AL1475"/>
  <c r="AK1475"/>
  <c r="AJ1475"/>
  <c r="AI1475"/>
  <c r="AH1475"/>
  <c r="AG1475"/>
  <c r="AF1475"/>
  <c r="AE1475"/>
  <c r="AD1475"/>
  <c r="AC1475"/>
  <c r="AB1475"/>
  <c r="AA1475"/>
  <c r="Z1475"/>
  <c r="Y1475"/>
  <c r="X1475"/>
  <c r="U1475"/>
  <c r="T1475"/>
  <c r="S1475"/>
  <c r="R1475"/>
  <c r="Q1475"/>
  <c r="P1475"/>
  <c r="O1475"/>
  <c r="N1475"/>
  <c r="M1475"/>
  <c r="L1475"/>
  <c r="K1475"/>
  <c r="J1475"/>
  <c r="I1475"/>
  <c r="H1475"/>
  <c r="G1475"/>
  <c r="F1475"/>
  <c r="E1475"/>
  <c r="D1475"/>
  <c r="BJ1472"/>
  <c r="BI1472"/>
  <c r="BH1472"/>
  <c r="BG1472"/>
  <c r="BF1472"/>
  <c r="BE1472"/>
  <c r="BD1472"/>
  <c r="BC1472"/>
  <c r="BB1472"/>
  <c r="BA1472"/>
  <c r="AZ1472"/>
  <c r="AY1472"/>
  <c r="AX1472"/>
  <c r="AW1472"/>
  <c r="AV1472"/>
  <c r="AU1472"/>
  <c r="AT1472"/>
  <c r="AS1472"/>
  <c r="U1472"/>
  <c r="T1472"/>
  <c r="S1472"/>
  <c r="R1472"/>
  <c r="Q1472"/>
  <c r="P1472"/>
  <c r="O1472"/>
  <c r="N1472"/>
  <c r="M1472"/>
  <c r="L1472"/>
  <c r="K1472"/>
  <c r="J1472"/>
  <c r="I1472"/>
  <c r="H1472"/>
  <c r="G1472"/>
  <c r="F1472"/>
  <c r="E1472"/>
  <c r="D1472"/>
  <c r="BJ1471"/>
  <c r="BI1471"/>
  <c r="BH1471"/>
  <c r="BG1471"/>
  <c r="BF1471"/>
  <c r="BE1471"/>
  <c r="BD1471"/>
  <c r="BC1471"/>
  <c r="BB1471"/>
  <c r="BA1471"/>
  <c r="AZ1471"/>
  <c r="AY1471"/>
  <c r="AX1471"/>
  <c r="AW1471"/>
  <c r="AV1471"/>
  <c r="AU1471"/>
  <c r="AT1471"/>
  <c r="AS1471"/>
  <c r="U1471"/>
  <c r="BJ1470"/>
  <c r="BI1470"/>
  <c r="BH1470"/>
  <c r="BG1470"/>
  <c r="BF1470"/>
  <c r="BE1470"/>
  <c r="BD1470"/>
  <c r="BC1470"/>
  <c r="BB1470"/>
  <c r="BA1470"/>
  <c r="AZ1470"/>
  <c r="AY1470"/>
  <c r="AX1470"/>
  <c r="AW1470"/>
  <c r="AV1470"/>
  <c r="AU1470"/>
  <c r="AT1470"/>
  <c r="AS1470"/>
  <c r="U1470"/>
  <c r="BJ1469"/>
  <c r="BI1469"/>
  <c r="BH1469"/>
  <c r="BG1469"/>
  <c r="BF1469"/>
  <c r="BE1469"/>
  <c r="BD1469"/>
  <c r="BC1469"/>
  <c r="BB1469"/>
  <c r="BA1469"/>
  <c r="AZ1469"/>
  <c r="AY1469"/>
  <c r="AX1469"/>
  <c r="AW1469"/>
  <c r="AV1469"/>
  <c r="AU1469"/>
  <c r="AT1469"/>
  <c r="AS1469"/>
  <c r="U1469"/>
  <c r="BJ1468"/>
  <c r="BI1468"/>
  <c r="BH1468"/>
  <c r="BG1468"/>
  <c r="BF1468"/>
  <c r="BE1468"/>
  <c r="BD1468"/>
  <c r="BC1468"/>
  <c r="BB1468"/>
  <c r="BA1468"/>
  <c r="AZ1468"/>
  <c r="AY1468"/>
  <c r="AX1468"/>
  <c r="AW1468"/>
  <c r="AV1468"/>
  <c r="AU1468"/>
  <c r="AT1468"/>
  <c r="AS1468"/>
  <c r="U1468"/>
  <c r="BJ1467"/>
  <c r="BI1467"/>
  <c r="BH1467"/>
  <c r="BG1467"/>
  <c r="BF1467"/>
  <c r="BE1467"/>
  <c r="BD1467"/>
  <c r="BC1467"/>
  <c r="BB1467"/>
  <c r="BA1467"/>
  <c r="AZ1467"/>
  <c r="AY1467"/>
  <c r="AX1467"/>
  <c r="AW1467"/>
  <c r="AV1467"/>
  <c r="AU1467"/>
  <c r="AT1467"/>
  <c r="AS1467"/>
  <c r="U1467"/>
  <c r="BJ1466"/>
  <c r="BI1466"/>
  <c r="BH1466"/>
  <c r="BG1466"/>
  <c r="BF1466"/>
  <c r="BE1466"/>
  <c r="BD1466"/>
  <c r="BC1466"/>
  <c r="BB1466"/>
  <c r="BA1466"/>
  <c r="AZ1466"/>
  <c r="AY1466"/>
  <c r="AX1466"/>
  <c r="AW1466"/>
  <c r="AV1466"/>
  <c r="AU1466"/>
  <c r="AT1466"/>
  <c r="AS1466"/>
  <c r="U1466"/>
  <c r="BJ1465"/>
  <c r="BI1465"/>
  <c r="BH1465"/>
  <c r="BG1465"/>
  <c r="BF1465"/>
  <c r="BE1465"/>
  <c r="BD1465"/>
  <c r="BC1465"/>
  <c r="BB1465"/>
  <c r="BA1465"/>
  <c r="AZ1465"/>
  <c r="AY1465"/>
  <c r="AX1465"/>
  <c r="AW1465"/>
  <c r="AV1465"/>
  <c r="AU1465"/>
  <c r="AT1465"/>
  <c r="AS1465"/>
  <c r="U1465"/>
  <c r="BJ1464"/>
  <c r="BI1464"/>
  <c r="BH1464"/>
  <c r="BG1464"/>
  <c r="BF1464"/>
  <c r="BE1464"/>
  <c r="BD1464"/>
  <c r="BC1464"/>
  <c r="BB1464"/>
  <c r="BA1464"/>
  <c r="AZ1464"/>
  <c r="AY1464"/>
  <c r="AX1464"/>
  <c r="AW1464"/>
  <c r="AV1464"/>
  <c r="AU1464"/>
  <c r="AT1464"/>
  <c r="AS1464"/>
  <c r="AQ1464"/>
  <c r="U1464"/>
  <c r="B1464"/>
  <c r="BJ1463"/>
  <c r="BI1463"/>
  <c r="BH1463"/>
  <c r="BG1463"/>
  <c r="BF1463"/>
  <c r="BE1463"/>
  <c r="BD1463"/>
  <c r="BC1463"/>
  <c r="BB1463"/>
  <c r="BA1463"/>
  <c r="AZ1463"/>
  <c r="AY1463"/>
  <c r="AX1463"/>
  <c r="AW1463"/>
  <c r="AV1463"/>
  <c r="AU1463"/>
  <c r="AT1463"/>
  <c r="AS1463"/>
  <c r="AP1463"/>
  <c r="U1463"/>
  <c r="A1463"/>
  <c r="BJ1462"/>
  <c r="BI1462"/>
  <c r="BH1462"/>
  <c r="BG1462"/>
  <c r="BF1462"/>
  <c r="BE1462"/>
  <c r="BD1462"/>
  <c r="BC1462"/>
  <c r="BB1462"/>
  <c r="BA1462"/>
  <c r="AZ1462"/>
  <c r="AY1462"/>
  <c r="AX1462"/>
  <c r="AW1462"/>
  <c r="AV1462"/>
  <c r="AU1462"/>
  <c r="AT1462"/>
  <c r="AS1462"/>
  <c r="AN1462"/>
  <c r="AM1462"/>
  <c r="AL1462"/>
  <c r="AK1462"/>
  <c r="AJ1462"/>
  <c r="AI1462"/>
  <c r="AH1462"/>
  <c r="AG1462"/>
  <c r="AF1462"/>
  <c r="AE1462"/>
  <c r="AD1462"/>
  <c r="AC1462"/>
  <c r="AB1462"/>
  <c r="AA1462"/>
  <c r="Z1462"/>
  <c r="Y1462"/>
  <c r="X1462"/>
  <c r="U1462"/>
  <c r="T1462"/>
  <c r="S1462"/>
  <c r="R1462"/>
  <c r="Q1462"/>
  <c r="P1462"/>
  <c r="O1462"/>
  <c r="N1462"/>
  <c r="M1462"/>
  <c r="L1462"/>
  <c r="K1462"/>
  <c r="J1462"/>
  <c r="I1462"/>
  <c r="H1462"/>
  <c r="G1462"/>
  <c r="F1462"/>
  <c r="E1462"/>
  <c r="D1462"/>
  <c r="BJ1459"/>
  <c r="BI1459"/>
  <c r="BH1459"/>
  <c r="BG1459"/>
  <c r="BF1459"/>
  <c r="BE1459"/>
  <c r="BD1459"/>
  <c r="BC1459"/>
  <c r="BB1459"/>
  <c r="BA1459"/>
  <c r="AZ1459"/>
  <c r="AY1459"/>
  <c r="AX1459"/>
  <c r="AW1459"/>
  <c r="AV1459"/>
  <c r="AU1459"/>
  <c r="AT1459"/>
  <c r="AS1459"/>
  <c r="U1459"/>
  <c r="T1459"/>
  <c r="S1459"/>
  <c r="R1459"/>
  <c r="Q1459"/>
  <c r="P1459"/>
  <c r="O1459"/>
  <c r="N1459"/>
  <c r="M1459"/>
  <c r="L1459"/>
  <c r="K1459"/>
  <c r="J1459"/>
  <c r="I1459"/>
  <c r="H1459"/>
  <c r="G1459"/>
  <c r="F1459"/>
  <c r="E1459"/>
  <c r="D1459"/>
  <c r="BJ1458"/>
  <c r="BI1458"/>
  <c r="BH1458"/>
  <c r="BG1458"/>
  <c r="BF1458"/>
  <c r="BE1458"/>
  <c r="BD1458"/>
  <c r="BC1458"/>
  <c r="BB1458"/>
  <c r="BA1458"/>
  <c r="AZ1458"/>
  <c r="AY1458"/>
  <c r="AX1458"/>
  <c r="AW1458"/>
  <c r="AV1458"/>
  <c r="AU1458"/>
  <c r="AT1458"/>
  <c r="AS1458"/>
  <c r="U1458"/>
  <c r="BJ1457"/>
  <c r="BI1457"/>
  <c r="BH1457"/>
  <c r="BG1457"/>
  <c r="BF1457"/>
  <c r="BE1457"/>
  <c r="BD1457"/>
  <c r="BC1457"/>
  <c r="BB1457"/>
  <c r="BA1457"/>
  <c r="AZ1457"/>
  <c r="AY1457"/>
  <c r="AX1457"/>
  <c r="AW1457"/>
  <c r="AV1457"/>
  <c r="AU1457"/>
  <c r="AT1457"/>
  <c r="AS1457"/>
  <c r="U1457"/>
  <c r="BJ1456"/>
  <c r="BI1456"/>
  <c r="BH1456"/>
  <c r="BG1456"/>
  <c r="BF1456"/>
  <c r="BE1456"/>
  <c r="BD1456"/>
  <c r="BC1456"/>
  <c r="BB1456"/>
  <c r="BA1456"/>
  <c r="AZ1456"/>
  <c r="AY1456"/>
  <c r="AX1456"/>
  <c r="AW1456"/>
  <c r="AV1456"/>
  <c r="AU1456"/>
  <c r="AT1456"/>
  <c r="AS1456"/>
  <c r="U1456"/>
  <c r="BJ1455"/>
  <c r="BI1455"/>
  <c r="BH1455"/>
  <c r="BG1455"/>
  <c r="BF1455"/>
  <c r="BE1455"/>
  <c r="BD1455"/>
  <c r="BC1455"/>
  <c r="BB1455"/>
  <c r="BA1455"/>
  <c r="AZ1455"/>
  <c r="AY1455"/>
  <c r="AX1455"/>
  <c r="AW1455"/>
  <c r="AV1455"/>
  <c r="AU1455"/>
  <c r="AT1455"/>
  <c r="AS1455"/>
  <c r="U1455"/>
  <c r="BJ1454"/>
  <c r="BI1454"/>
  <c r="BH1454"/>
  <c r="BG1454"/>
  <c r="BF1454"/>
  <c r="BE1454"/>
  <c r="BD1454"/>
  <c r="BC1454"/>
  <c r="BB1454"/>
  <c r="BA1454"/>
  <c r="AZ1454"/>
  <c r="AY1454"/>
  <c r="AX1454"/>
  <c r="AW1454"/>
  <c r="AV1454"/>
  <c r="AU1454"/>
  <c r="AT1454"/>
  <c r="AS1454"/>
  <c r="U1454"/>
  <c r="BJ1453"/>
  <c r="BI1453"/>
  <c r="BH1453"/>
  <c r="BG1453"/>
  <c r="BF1453"/>
  <c r="BE1453"/>
  <c r="BD1453"/>
  <c r="BC1453"/>
  <c r="BB1453"/>
  <c r="BA1453"/>
  <c r="AZ1453"/>
  <c r="AY1453"/>
  <c r="AX1453"/>
  <c r="AW1453"/>
  <c r="AV1453"/>
  <c r="AU1453"/>
  <c r="AT1453"/>
  <c r="AS1453"/>
  <c r="U1453"/>
  <c r="BJ1452"/>
  <c r="BI1452"/>
  <c r="BH1452"/>
  <c r="BG1452"/>
  <c r="BF1452"/>
  <c r="BE1452"/>
  <c r="BD1452"/>
  <c r="BC1452"/>
  <c r="BB1452"/>
  <c r="BA1452"/>
  <c r="AZ1452"/>
  <c r="AY1452"/>
  <c r="AX1452"/>
  <c r="AW1452"/>
  <c r="AV1452"/>
  <c r="AU1452"/>
  <c r="AT1452"/>
  <c r="AS1452"/>
  <c r="U1452"/>
  <c r="BJ1451"/>
  <c r="BI1451"/>
  <c r="BH1451"/>
  <c r="BG1451"/>
  <c r="BF1451"/>
  <c r="BE1451"/>
  <c r="BD1451"/>
  <c r="BC1451"/>
  <c r="BB1451"/>
  <c r="BA1451"/>
  <c r="AZ1451"/>
  <c r="AY1451"/>
  <c r="AX1451"/>
  <c r="AW1451"/>
  <c r="AV1451"/>
  <c r="AU1451"/>
  <c r="AT1451"/>
  <c r="AS1451"/>
  <c r="AQ1451"/>
  <c r="U1451"/>
  <c r="B1451"/>
  <c r="BJ1450"/>
  <c r="BI1450"/>
  <c r="BH1450"/>
  <c r="BG1450"/>
  <c r="BF1450"/>
  <c r="BE1450"/>
  <c r="BD1450"/>
  <c r="BC1450"/>
  <c r="BB1450"/>
  <c r="BA1450"/>
  <c r="AZ1450"/>
  <c r="AY1450"/>
  <c r="AX1450"/>
  <c r="AW1450"/>
  <c r="AV1450"/>
  <c r="AU1450"/>
  <c r="AT1450"/>
  <c r="AS1450"/>
  <c r="AP1450"/>
  <c r="U1450"/>
  <c r="A1450"/>
  <c r="BJ1449"/>
  <c r="BI1449"/>
  <c r="BH1449"/>
  <c r="BG1449"/>
  <c r="BF1449"/>
  <c r="BE1449"/>
  <c r="BD1449"/>
  <c r="BC1449"/>
  <c r="BB1449"/>
  <c r="BA1449"/>
  <c r="AZ1449"/>
  <c r="AY1449"/>
  <c r="AX1449"/>
  <c r="AW1449"/>
  <c r="AV1449"/>
  <c r="AU1449"/>
  <c r="AT1449"/>
  <c r="AS1449"/>
  <c r="AN1449"/>
  <c r="AM1449"/>
  <c r="AL1449"/>
  <c r="AK1449"/>
  <c r="AJ1449"/>
  <c r="AI1449"/>
  <c r="AH1449"/>
  <c r="AG1449"/>
  <c r="AF1449"/>
  <c r="AE1449"/>
  <c r="AD1449"/>
  <c r="AC1449"/>
  <c r="AB1449"/>
  <c r="AA1449"/>
  <c r="Z1449"/>
  <c r="Y1449"/>
  <c r="X1449"/>
  <c r="U1449"/>
  <c r="T1449"/>
  <c r="S1449"/>
  <c r="R1449"/>
  <c r="Q1449"/>
  <c r="P1449"/>
  <c r="O1449"/>
  <c r="N1449"/>
  <c r="M1449"/>
  <c r="L1449"/>
  <c r="K1449"/>
  <c r="J1449"/>
  <c r="I1449"/>
  <c r="H1449"/>
  <c r="G1449"/>
  <c r="F1449"/>
  <c r="E1449"/>
  <c r="D1449"/>
  <c r="BJ1446"/>
  <c r="BI1446"/>
  <c r="BH1446"/>
  <c r="BG1446"/>
  <c r="BF1446"/>
  <c r="BE1446"/>
  <c r="BD1446"/>
  <c r="BC1446"/>
  <c r="BB1446"/>
  <c r="BA1446"/>
  <c r="AZ1446"/>
  <c r="AY1446"/>
  <c r="AX1446"/>
  <c r="AW1446"/>
  <c r="AV1446"/>
  <c r="AU1446"/>
  <c r="AT1446"/>
  <c r="AS1446"/>
  <c r="U1446"/>
  <c r="T1446"/>
  <c r="S1446"/>
  <c r="R1446"/>
  <c r="Q1446"/>
  <c r="P1446"/>
  <c r="O1446"/>
  <c r="N1446"/>
  <c r="M1446"/>
  <c r="L1446"/>
  <c r="K1446"/>
  <c r="J1446"/>
  <c r="I1446"/>
  <c r="H1446"/>
  <c r="G1446"/>
  <c r="F1446"/>
  <c r="E1446"/>
  <c r="D1446"/>
  <c r="BJ1445"/>
  <c r="BI1445"/>
  <c r="BH1445"/>
  <c r="BG1445"/>
  <c r="BF1445"/>
  <c r="BE1445"/>
  <c r="BD1445"/>
  <c r="BC1445"/>
  <c r="BB1445"/>
  <c r="BA1445"/>
  <c r="AZ1445"/>
  <c r="AY1445"/>
  <c r="AX1445"/>
  <c r="AW1445"/>
  <c r="AV1445"/>
  <c r="AU1445"/>
  <c r="AT1445"/>
  <c r="AS1445"/>
  <c r="U1445"/>
  <c r="BJ1444"/>
  <c r="BI1444"/>
  <c r="BH1444"/>
  <c r="BG1444"/>
  <c r="BF1444"/>
  <c r="BE1444"/>
  <c r="BD1444"/>
  <c r="BC1444"/>
  <c r="BB1444"/>
  <c r="BA1444"/>
  <c r="AZ1444"/>
  <c r="AY1444"/>
  <c r="AX1444"/>
  <c r="AW1444"/>
  <c r="AV1444"/>
  <c r="AU1444"/>
  <c r="AT1444"/>
  <c r="AS1444"/>
  <c r="U1444"/>
  <c r="BJ1443"/>
  <c r="BI1443"/>
  <c r="BH1443"/>
  <c r="BG1443"/>
  <c r="BF1443"/>
  <c r="BE1443"/>
  <c r="BD1443"/>
  <c r="BC1443"/>
  <c r="BB1443"/>
  <c r="BA1443"/>
  <c r="AZ1443"/>
  <c r="AY1443"/>
  <c r="AX1443"/>
  <c r="AW1443"/>
  <c r="AV1443"/>
  <c r="AU1443"/>
  <c r="AT1443"/>
  <c r="AS1443"/>
  <c r="U1443"/>
  <c r="BJ1442"/>
  <c r="BI1442"/>
  <c r="BH1442"/>
  <c r="BG1442"/>
  <c r="BF1442"/>
  <c r="BE1442"/>
  <c r="BD1442"/>
  <c r="BC1442"/>
  <c r="BB1442"/>
  <c r="BA1442"/>
  <c r="AZ1442"/>
  <c r="AY1442"/>
  <c r="AX1442"/>
  <c r="AW1442"/>
  <c r="AV1442"/>
  <c r="AU1442"/>
  <c r="AT1442"/>
  <c r="AS1442"/>
  <c r="U1442"/>
  <c r="BJ1441"/>
  <c r="BI1441"/>
  <c r="BH1441"/>
  <c r="BG1441"/>
  <c r="BF1441"/>
  <c r="BE1441"/>
  <c r="BD1441"/>
  <c r="BC1441"/>
  <c r="BB1441"/>
  <c r="BA1441"/>
  <c r="AZ1441"/>
  <c r="AY1441"/>
  <c r="AX1441"/>
  <c r="AW1441"/>
  <c r="AV1441"/>
  <c r="AU1441"/>
  <c r="AT1441"/>
  <c r="AS1441"/>
  <c r="U1441"/>
  <c r="BJ1440"/>
  <c r="BI1440"/>
  <c r="BH1440"/>
  <c r="BG1440"/>
  <c r="BF1440"/>
  <c r="BE1440"/>
  <c r="BD1440"/>
  <c r="BC1440"/>
  <c r="BB1440"/>
  <c r="BA1440"/>
  <c r="AZ1440"/>
  <c r="AY1440"/>
  <c r="AX1440"/>
  <c r="AW1440"/>
  <c r="AV1440"/>
  <c r="AU1440"/>
  <c r="AT1440"/>
  <c r="AS1440"/>
  <c r="U1440"/>
  <c r="BJ1439"/>
  <c r="BI1439"/>
  <c r="BH1439"/>
  <c r="BG1439"/>
  <c r="BF1439"/>
  <c r="BE1439"/>
  <c r="BD1439"/>
  <c r="BC1439"/>
  <c r="BB1439"/>
  <c r="BA1439"/>
  <c r="AZ1439"/>
  <c r="AY1439"/>
  <c r="AX1439"/>
  <c r="AW1439"/>
  <c r="AV1439"/>
  <c r="AU1439"/>
  <c r="AT1439"/>
  <c r="AS1439"/>
  <c r="U1439"/>
  <c r="BJ1438"/>
  <c r="BI1438"/>
  <c r="BH1438"/>
  <c r="BG1438"/>
  <c r="BF1438"/>
  <c r="BE1438"/>
  <c r="BD1438"/>
  <c r="BC1438"/>
  <c r="BB1438"/>
  <c r="BA1438"/>
  <c r="AZ1438"/>
  <c r="AY1438"/>
  <c r="AX1438"/>
  <c r="AW1438"/>
  <c r="AV1438"/>
  <c r="AU1438"/>
  <c r="AT1438"/>
  <c r="AS1438"/>
  <c r="AQ1438"/>
  <c r="U1438"/>
  <c r="B1438"/>
  <c r="BJ1437"/>
  <c r="BI1437"/>
  <c r="BH1437"/>
  <c r="BG1437"/>
  <c r="BF1437"/>
  <c r="BE1437"/>
  <c r="BD1437"/>
  <c r="BC1437"/>
  <c r="BB1437"/>
  <c r="BA1437"/>
  <c r="AZ1437"/>
  <c r="AY1437"/>
  <c r="AX1437"/>
  <c r="AW1437"/>
  <c r="AV1437"/>
  <c r="AU1437"/>
  <c r="AT1437"/>
  <c r="AS1437"/>
  <c r="AP1437"/>
  <c r="U1437"/>
  <c r="A1437"/>
  <c r="BJ1436"/>
  <c r="BI1436"/>
  <c r="BH1436"/>
  <c r="BG1436"/>
  <c r="BF1436"/>
  <c r="BE1436"/>
  <c r="BD1436"/>
  <c r="BC1436"/>
  <c r="BB1436"/>
  <c r="BA1436"/>
  <c r="AZ1436"/>
  <c r="AY1436"/>
  <c r="AX1436"/>
  <c r="AW1436"/>
  <c r="AV1436"/>
  <c r="AU1436"/>
  <c r="AT1436"/>
  <c r="AS1436"/>
  <c r="AN1436"/>
  <c r="AM1436"/>
  <c r="AL1436"/>
  <c r="AK1436"/>
  <c r="AJ1436"/>
  <c r="AI1436"/>
  <c r="AH1436"/>
  <c r="AG1436"/>
  <c r="AF1436"/>
  <c r="AE1436"/>
  <c r="AD1436"/>
  <c r="AC1436"/>
  <c r="AB1436"/>
  <c r="AA1436"/>
  <c r="Z1436"/>
  <c r="Y1436"/>
  <c r="X1436"/>
  <c r="U1436"/>
  <c r="T1436"/>
  <c r="S1436"/>
  <c r="R1436"/>
  <c r="Q1436"/>
  <c r="P1436"/>
  <c r="O1436"/>
  <c r="N1436"/>
  <c r="M1436"/>
  <c r="L1436"/>
  <c r="K1436"/>
  <c r="J1436"/>
  <c r="I1436"/>
  <c r="H1436"/>
  <c r="G1436"/>
  <c r="F1436"/>
  <c r="E1436"/>
  <c r="D1436"/>
  <c r="BJ1433"/>
  <c r="BI1433"/>
  <c r="BH1433"/>
  <c r="BG1433"/>
  <c r="BF1433"/>
  <c r="BE1433"/>
  <c r="BD1433"/>
  <c r="BC1433"/>
  <c r="BB1433"/>
  <c r="BA1433"/>
  <c r="AZ1433"/>
  <c r="AY1433"/>
  <c r="AX1433"/>
  <c r="AW1433"/>
  <c r="AV1433"/>
  <c r="AU1433"/>
  <c r="AT1433"/>
  <c r="AS1433"/>
  <c r="U1433"/>
  <c r="T1433"/>
  <c r="S1433"/>
  <c r="R1433"/>
  <c r="Q1433"/>
  <c r="P1433"/>
  <c r="O1433"/>
  <c r="N1433"/>
  <c r="M1433"/>
  <c r="L1433"/>
  <c r="K1433"/>
  <c r="J1433"/>
  <c r="I1433"/>
  <c r="H1433"/>
  <c r="G1433"/>
  <c r="F1433"/>
  <c r="E1433"/>
  <c r="D1433"/>
  <c r="BJ1432"/>
  <c r="BI1432"/>
  <c r="BH1432"/>
  <c r="BG1432"/>
  <c r="BF1432"/>
  <c r="BE1432"/>
  <c r="BD1432"/>
  <c r="BC1432"/>
  <c r="BB1432"/>
  <c r="BA1432"/>
  <c r="AZ1432"/>
  <c r="AY1432"/>
  <c r="AX1432"/>
  <c r="AW1432"/>
  <c r="AV1432"/>
  <c r="AU1432"/>
  <c r="AT1432"/>
  <c r="AS1432"/>
  <c r="U1432"/>
  <c r="BJ1431"/>
  <c r="BI1431"/>
  <c r="BH1431"/>
  <c r="BG1431"/>
  <c r="BF1431"/>
  <c r="BE1431"/>
  <c r="BD1431"/>
  <c r="BC1431"/>
  <c r="BB1431"/>
  <c r="BA1431"/>
  <c r="AZ1431"/>
  <c r="AY1431"/>
  <c r="AX1431"/>
  <c r="AW1431"/>
  <c r="AV1431"/>
  <c r="AU1431"/>
  <c r="AT1431"/>
  <c r="AS1431"/>
  <c r="U1431"/>
  <c r="BJ1430"/>
  <c r="BI1430"/>
  <c r="BH1430"/>
  <c r="BG1430"/>
  <c r="BF1430"/>
  <c r="BE1430"/>
  <c r="BD1430"/>
  <c r="BC1430"/>
  <c r="BB1430"/>
  <c r="BA1430"/>
  <c r="AZ1430"/>
  <c r="AY1430"/>
  <c r="AX1430"/>
  <c r="AW1430"/>
  <c r="AV1430"/>
  <c r="AU1430"/>
  <c r="AT1430"/>
  <c r="AS1430"/>
  <c r="U1430"/>
  <c r="BJ1429"/>
  <c r="BI1429"/>
  <c r="BH1429"/>
  <c r="BG1429"/>
  <c r="BF1429"/>
  <c r="BE1429"/>
  <c r="BD1429"/>
  <c r="BC1429"/>
  <c r="BB1429"/>
  <c r="BA1429"/>
  <c r="AZ1429"/>
  <c r="AY1429"/>
  <c r="AX1429"/>
  <c r="AW1429"/>
  <c r="AV1429"/>
  <c r="AU1429"/>
  <c r="AT1429"/>
  <c r="AS1429"/>
  <c r="U1429"/>
  <c r="BJ1428"/>
  <c r="BI1428"/>
  <c r="BH1428"/>
  <c r="BG1428"/>
  <c r="BF1428"/>
  <c r="BE1428"/>
  <c r="BD1428"/>
  <c r="BC1428"/>
  <c r="BB1428"/>
  <c r="BA1428"/>
  <c r="AZ1428"/>
  <c r="AY1428"/>
  <c r="AX1428"/>
  <c r="AW1428"/>
  <c r="AV1428"/>
  <c r="AU1428"/>
  <c r="AT1428"/>
  <c r="AS1428"/>
  <c r="U1428"/>
  <c r="BJ1427"/>
  <c r="BI1427"/>
  <c r="BH1427"/>
  <c r="BG1427"/>
  <c r="BF1427"/>
  <c r="BE1427"/>
  <c r="BD1427"/>
  <c r="BC1427"/>
  <c r="BB1427"/>
  <c r="BA1427"/>
  <c r="AZ1427"/>
  <c r="AY1427"/>
  <c r="AX1427"/>
  <c r="AW1427"/>
  <c r="AV1427"/>
  <c r="AU1427"/>
  <c r="AT1427"/>
  <c r="AS1427"/>
  <c r="U1427"/>
  <c r="BJ1426"/>
  <c r="BI1426"/>
  <c r="BH1426"/>
  <c r="BG1426"/>
  <c r="BF1426"/>
  <c r="BE1426"/>
  <c r="BD1426"/>
  <c r="BC1426"/>
  <c r="BB1426"/>
  <c r="BA1426"/>
  <c r="AZ1426"/>
  <c r="AY1426"/>
  <c r="AX1426"/>
  <c r="AW1426"/>
  <c r="AV1426"/>
  <c r="AU1426"/>
  <c r="AT1426"/>
  <c r="AS1426"/>
  <c r="U1426"/>
  <c r="BJ1425"/>
  <c r="BI1425"/>
  <c r="BH1425"/>
  <c r="BG1425"/>
  <c r="BF1425"/>
  <c r="BE1425"/>
  <c r="BD1425"/>
  <c r="BC1425"/>
  <c r="BB1425"/>
  <c r="BA1425"/>
  <c r="AZ1425"/>
  <c r="AY1425"/>
  <c r="AX1425"/>
  <c r="AW1425"/>
  <c r="AV1425"/>
  <c r="AU1425"/>
  <c r="AT1425"/>
  <c r="AS1425"/>
  <c r="AQ1425"/>
  <c r="U1425"/>
  <c r="B1425"/>
  <c r="BJ1424"/>
  <c r="BI1424"/>
  <c r="BH1424"/>
  <c r="BG1424"/>
  <c r="BF1424"/>
  <c r="BE1424"/>
  <c r="BD1424"/>
  <c r="BC1424"/>
  <c r="BB1424"/>
  <c r="BA1424"/>
  <c r="AZ1424"/>
  <c r="AY1424"/>
  <c r="AX1424"/>
  <c r="AW1424"/>
  <c r="AV1424"/>
  <c r="AU1424"/>
  <c r="AT1424"/>
  <c r="AS1424"/>
  <c r="AP1424"/>
  <c r="U1424"/>
  <c r="A1424"/>
  <c r="BJ1423"/>
  <c r="BI1423"/>
  <c r="BH1423"/>
  <c r="BG1423"/>
  <c r="BF1423"/>
  <c r="BE1423"/>
  <c r="BD1423"/>
  <c r="BC1423"/>
  <c r="BB1423"/>
  <c r="BA1423"/>
  <c r="AZ1423"/>
  <c r="AY1423"/>
  <c r="AX1423"/>
  <c r="AW1423"/>
  <c r="AV1423"/>
  <c r="AU1423"/>
  <c r="AT1423"/>
  <c r="AS1423"/>
  <c r="AN1423"/>
  <c r="AM1423"/>
  <c r="AL1423"/>
  <c r="AK1423"/>
  <c r="AJ1423"/>
  <c r="AI1423"/>
  <c r="AH1423"/>
  <c r="AG1423"/>
  <c r="AF1423"/>
  <c r="AE1423"/>
  <c r="AD1423"/>
  <c r="AC1423"/>
  <c r="AB1423"/>
  <c r="AA1423"/>
  <c r="Z1423"/>
  <c r="Y1423"/>
  <c r="X1423"/>
  <c r="U1423"/>
  <c r="T1423"/>
  <c r="S1423"/>
  <c r="R1423"/>
  <c r="Q1423"/>
  <c r="P1423"/>
  <c r="O1423"/>
  <c r="N1423"/>
  <c r="M1423"/>
  <c r="L1423"/>
  <c r="K1423"/>
  <c r="J1423"/>
  <c r="I1423"/>
  <c r="H1423"/>
  <c r="G1423"/>
  <c r="F1423"/>
  <c r="E1423"/>
  <c r="D1423"/>
  <c r="BJ1420"/>
  <c r="BI1420"/>
  <c r="BH1420"/>
  <c r="BG1420"/>
  <c r="BF1420"/>
  <c r="BE1420"/>
  <c r="BD1420"/>
  <c r="BC1420"/>
  <c r="BB1420"/>
  <c r="BA1420"/>
  <c r="AZ1420"/>
  <c r="AY1420"/>
  <c r="AX1420"/>
  <c r="AW1420"/>
  <c r="AV1420"/>
  <c r="AU1420"/>
  <c r="AT1420"/>
  <c r="AS1420"/>
  <c r="U1420"/>
  <c r="T1420"/>
  <c r="S1420"/>
  <c r="R1420"/>
  <c r="Q1420"/>
  <c r="P1420"/>
  <c r="O1420"/>
  <c r="N1420"/>
  <c r="M1420"/>
  <c r="L1420"/>
  <c r="K1420"/>
  <c r="J1420"/>
  <c r="I1420"/>
  <c r="H1420"/>
  <c r="G1420"/>
  <c r="F1420"/>
  <c r="E1420"/>
  <c r="D1420"/>
  <c r="BJ1419"/>
  <c r="BI1419"/>
  <c r="BH1419"/>
  <c r="BG1419"/>
  <c r="BF1419"/>
  <c r="BE1419"/>
  <c r="BD1419"/>
  <c r="BC1419"/>
  <c r="BB1419"/>
  <c r="BA1419"/>
  <c r="AZ1419"/>
  <c r="AY1419"/>
  <c r="AX1419"/>
  <c r="AW1419"/>
  <c r="AV1419"/>
  <c r="AU1419"/>
  <c r="AT1419"/>
  <c r="AS1419"/>
  <c r="U1419"/>
  <c r="BJ1418"/>
  <c r="BI1418"/>
  <c r="BH1418"/>
  <c r="BG1418"/>
  <c r="BF1418"/>
  <c r="BE1418"/>
  <c r="BD1418"/>
  <c r="BC1418"/>
  <c r="BB1418"/>
  <c r="BA1418"/>
  <c r="AZ1418"/>
  <c r="AY1418"/>
  <c r="AX1418"/>
  <c r="AW1418"/>
  <c r="AV1418"/>
  <c r="AU1418"/>
  <c r="AT1418"/>
  <c r="AS1418"/>
  <c r="U1418"/>
  <c r="BJ1417"/>
  <c r="BI1417"/>
  <c r="BH1417"/>
  <c r="BG1417"/>
  <c r="BF1417"/>
  <c r="BE1417"/>
  <c r="BD1417"/>
  <c r="BC1417"/>
  <c r="BB1417"/>
  <c r="BA1417"/>
  <c r="AZ1417"/>
  <c r="AY1417"/>
  <c r="AX1417"/>
  <c r="AW1417"/>
  <c r="AV1417"/>
  <c r="AU1417"/>
  <c r="AT1417"/>
  <c r="AS1417"/>
  <c r="U1417"/>
  <c r="BJ1416"/>
  <c r="BI1416"/>
  <c r="BH1416"/>
  <c r="BG1416"/>
  <c r="BF1416"/>
  <c r="BE1416"/>
  <c r="BD1416"/>
  <c r="BC1416"/>
  <c r="BB1416"/>
  <c r="BA1416"/>
  <c r="AZ1416"/>
  <c r="AY1416"/>
  <c r="AX1416"/>
  <c r="AW1416"/>
  <c r="AV1416"/>
  <c r="AU1416"/>
  <c r="AT1416"/>
  <c r="AS1416"/>
  <c r="U1416"/>
  <c r="BJ1415"/>
  <c r="BI1415"/>
  <c r="BH1415"/>
  <c r="BG1415"/>
  <c r="BF1415"/>
  <c r="BE1415"/>
  <c r="BD1415"/>
  <c r="BC1415"/>
  <c r="BB1415"/>
  <c r="BA1415"/>
  <c r="AZ1415"/>
  <c r="AY1415"/>
  <c r="AX1415"/>
  <c r="AW1415"/>
  <c r="AV1415"/>
  <c r="AU1415"/>
  <c r="AT1415"/>
  <c r="AS1415"/>
  <c r="U1415"/>
  <c r="BJ1414"/>
  <c r="BI1414"/>
  <c r="BH1414"/>
  <c r="BG1414"/>
  <c r="BF1414"/>
  <c r="BE1414"/>
  <c r="BD1414"/>
  <c r="BC1414"/>
  <c r="BB1414"/>
  <c r="BA1414"/>
  <c r="AZ1414"/>
  <c r="AY1414"/>
  <c r="AX1414"/>
  <c r="AW1414"/>
  <c r="AV1414"/>
  <c r="AU1414"/>
  <c r="AT1414"/>
  <c r="AS1414"/>
  <c r="U1414"/>
  <c r="BJ1413"/>
  <c r="BI1413"/>
  <c r="BH1413"/>
  <c r="BG1413"/>
  <c r="BF1413"/>
  <c r="BE1413"/>
  <c r="BD1413"/>
  <c r="BC1413"/>
  <c r="BB1413"/>
  <c r="BA1413"/>
  <c r="AZ1413"/>
  <c r="AY1413"/>
  <c r="AX1413"/>
  <c r="AW1413"/>
  <c r="AV1413"/>
  <c r="AU1413"/>
  <c r="AT1413"/>
  <c r="AS1413"/>
  <c r="U1413"/>
  <c r="BJ1412"/>
  <c r="BI1412"/>
  <c r="BH1412"/>
  <c r="BG1412"/>
  <c r="BF1412"/>
  <c r="BE1412"/>
  <c r="BD1412"/>
  <c r="BC1412"/>
  <c r="BB1412"/>
  <c r="BA1412"/>
  <c r="AZ1412"/>
  <c r="AY1412"/>
  <c r="AX1412"/>
  <c r="AW1412"/>
  <c r="AV1412"/>
  <c r="AU1412"/>
  <c r="AT1412"/>
  <c r="AS1412"/>
  <c r="AQ1412"/>
  <c r="U1412"/>
  <c r="B1412"/>
  <c r="BJ1411"/>
  <c r="BI1411"/>
  <c r="BH1411"/>
  <c r="BG1411"/>
  <c r="BF1411"/>
  <c r="BE1411"/>
  <c r="BD1411"/>
  <c r="BC1411"/>
  <c r="BB1411"/>
  <c r="BA1411"/>
  <c r="AZ1411"/>
  <c r="AY1411"/>
  <c r="AX1411"/>
  <c r="AW1411"/>
  <c r="AV1411"/>
  <c r="AU1411"/>
  <c r="AT1411"/>
  <c r="AS1411"/>
  <c r="AP1411"/>
  <c r="U1411"/>
  <c r="A1411"/>
  <c r="BJ1410"/>
  <c r="BI1410"/>
  <c r="BH1410"/>
  <c r="BG1410"/>
  <c r="BF1410"/>
  <c r="BE1410"/>
  <c r="BD1410"/>
  <c r="BC1410"/>
  <c r="BB1410"/>
  <c r="BA1410"/>
  <c r="AZ1410"/>
  <c r="AY1410"/>
  <c r="AX1410"/>
  <c r="AW1410"/>
  <c r="AV1410"/>
  <c r="AU1410"/>
  <c r="AT1410"/>
  <c r="AS1410"/>
  <c r="AN1410"/>
  <c r="AM1410"/>
  <c r="AL1410"/>
  <c r="AK1410"/>
  <c r="AJ1410"/>
  <c r="AI1410"/>
  <c r="AH1410"/>
  <c r="AG1410"/>
  <c r="AF1410"/>
  <c r="AE1410"/>
  <c r="AD1410"/>
  <c r="AC1410"/>
  <c r="AB1410"/>
  <c r="AA1410"/>
  <c r="Z1410"/>
  <c r="Y1410"/>
  <c r="X1410"/>
  <c r="U1410"/>
  <c r="T1410"/>
  <c r="S1410"/>
  <c r="R1410"/>
  <c r="Q1410"/>
  <c r="P1410"/>
  <c r="O1410"/>
  <c r="N1410"/>
  <c r="M1410"/>
  <c r="L1410"/>
  <c r="K1410"/>
  <c r="J1410"/>
  <c r="I1410"/>
  <c r="H1410"/>
  <c r="G1410"/>
  <c r="F1410"/>
  <c r="E1410"/>
  <c r="D1410"/>
  <c r="BJ1407"/>
  <c r="BI1407"/>
  <c r="BH1407"/>
  <c r="BG1407"/>
  <c r="BF1407"/>
  <c r="BE1407"/>
  <c r="BD1407"/>
  <c r="BC1407"/>
  <c r="BB1407"/>
  <c r="BA1407"/>
  <c r="AZ1407"/>
  <c r="AY1407"/>
  <c r="AX1407"/>
  <c r="AW1407"/>
  <c r="AV1407"/>
  <c r="AU1407"/>
  <c r="AT1407"/>
  <c r="AS1407"/>
  <c r="U1407"/>
  <c r="T1407"/>
  <c r="S1407"/>
  <c r="R1407"/>
  <c r="Q1407"/>
  <c r="P1407"/>
  <c r="O1407"/>
  <c r="N1407"/>
  <c r="M1407"/>
  <c r="L1407"/>
  <c r="K1407"/>
  <c r="J1407"/>
  <c r="I1407"/>
  <c r="H1407"/>
  <c r="G1407"/>
  <c r="F1407"/>
  <c r="E1407"/>
  <c r="D1407"/>
  <c r="BJ1406"/>
  <c r="BI1406"/>
  <c r="BH1406"/>
  <c r="BG1406"/>
  <c r="BF1406"/>
  <c r="BE1406"/>
  <c r="BD1406"/>
  <c r="BC1406"/>
  <c r="BB1406"/>
  <c r="BA1406"/>
  <c r="AZ1406"/>
  <c r="AY1406"/>
  <c r="AX1406"/>
  <c r="AW1406"/>
  <c r="AV1406"/>
  <c r="AU1406"/>
  <c r="AT1406"/>
  <c r="AS1406"/>
  <c r="U1406"/>
  <c r="BJ1405"/>
  <c r="BI1405"/>
  <c r="BH1405"/>
  <c r="BG1405"/>
  <c r="BF1405"/>
  <c r="BE1405"/>
  <c r="BD1405"/>
  <c r="BC1405"/>
  <c r="BB1405"/>
  <c r="BA1405"/>
  <c r="AZ1405"/>
  <c r="AY1405"/>
  <c r="AX1405"/>
  <c r="AW1405"/>
  <c r="AV1405"/>
  <c r="AU1405"/>
  <c r="AT1405"/>
  <c r="AS1405"/>
  <c r="U1405"/>
  <c r="BJ1404"/>
  <c r="BI1404"/>
  <c r="BH1404"/>
  <c r="BG1404"/>
  <c r="BF1404"/>
  <c r="BE1404"/>
  <c r="BD1404"/>
  <c r="BC1404"/>
  <c r="BB1404"/>
  <c r="BA1404"/>
  <c r="AZ1404"/>
  <c r="AY1404"/>
  <c r="AX1404"/>
  <c r="AW1404"/>
  <c r="AV1404"/>
  <c r="AU1404"/>
  <c r="AT1404"/>
  <c r="AS1404"/>
  <c r="U1404"/>
  <c r="BJ1403"/>
  <c r="BI1403"/>
  <c r="BH1403"/>
  <c r="BG1403"/>
  <c r="BF1403"/>
  <c r="BE1403"/>
  <c r="BD1403"/>
  <c r="BC1403"/>
  <c r="BB1403"/>
  <c r="BA1403"/>
  <c r="AZ1403"/>
  <c r="AY1403"/>
  <c r="AX1403"/>
  <c r="AW1403"/>
  <c r="AV1403"/>
  <c r="AU1403"/>
  <c r="AT1403"/>
  <c r="AS1403"/>
  <c r="U1403"/>
  <c r="BJ1402"/>
  <c r="BI1402"/>
  <c r="BH1402"/>
  <c r="BG1402"/>
  <c r="BF1402"/>
  <c r="BE1402"/>
  <c r="BD1402"/>
  <c r="BC1402"/>
  <c r="BB1402"/>
  <c r="BA1402"/>
  <c r="AZ1402"/>
  <c r="AY1402"/>
  <c r="AX1402"/>
  <c r="AW1402"/>
  <c r="AV1402"/>
  <c r="AU1402"/>
  <c r="AT1402"/>
  <c r="AS1402"/>
  <c r="U1402"/>
  <c r="BJ1401"/>
  <c r="BI1401"/>
  <c r="BH1401"/>
  <c r="BG1401"/>
  <c r="BF1401"/>
  <c r="BE1401"/>
  <c r="BD1401"/>
  <c r="BC1401"/>
  <c r="BB1401"/>
  <c r="BA1401"/>
  <c r="AZ1401"/>
  <c r="AY1401"/>
  <c r="AX1401"/>
  <c r="AW1401"/>
  <c r="AV1401"/>
  <c r="AU1401"/>
  <c r="AT1401"/>
  <c r="AS1401"/>
  <c r="U1401"/>
  <c r="BJ1400"/>
  <c r="BI1400"/>
  <c r="BH1400"/>
  <c r="BG1400"/>
  <c r="BF1400"/>
  <c r="BE1400"/>
  <c r="BD1400"/>
  <c r="BC1400"/>
  <c r="BB1400"/>
  <c r="BA1400"/>
  <c r="AZ1400"/>
  <c r="AY1400"/>
  <c r="AX1400"/>
  <c r="AW1400"/>
  <c r="AV1400"/>
  <c r="AU1400"/>
  <c r="AT1400"/>
  <c r="AS1400"/>
  <c r="U1400"/>
  <c r="BJ1399"/>
  <c r="BI1399"/>
  <c r="BH1399"/>
  <c r="BG1399"/>
  <c r="BF1399"/>
  <c r="BE1399"/>
  <c r="BD1399"/>
  <c r="BC1399"/>
  <c r="BB1399"/>
  <c r="BA1399"/>
  <c r="AZ1399"/>
  <c r="AY1399"/>
  <c r="AX1399"/>
  <c r="AW1399"/>
  <c r="AV1399"/>
  <c r="AU1399"/>
  <c r="AT1399"/>
  <c r="AS1399"/>
  <c r="AQ1399"/>
  <c r="U1399"/>
  <c r="B1399"/>
  <c r="BJ1398"/>
  <c r="BI1398"/>
  <c r="BH1398"/>
  <c r="BG1398"/>
  <c r="BF1398"/>
  <c r="BE1398"/>
  <c r="BD1398"/>
  <c r="BC1398"/>
  <c r="BB1398"/>
  <c r="BA1398"/>
  <c r="AZ1398"/>
  <c r="AY1398"/>
  <c r="AX1398"/>
  <c r="AW1398"/>
  <c r="AV1398"/>
  <c r="AU1398"/>
  <c r="AT1398"/>
  <c r="AS1398"/>
  <c r="AP1398"/>
  <c r="U1398"/>
  <c r="A1398"/>
  <c r="BJ1397"/>
  <c r="BI1397"/>
  <c r="BH1397"/>
  <c r="BG1397"/>
  <c r="BF1397"/>
  <c r="BE1397"/>
  <c r="BD1397"/>
  <c r="BC1397"/>
  <c r="BB1397"/>
  <c r="BA1397"/>
  <c r="AZ1397"/>
  <c r="AY1397"/>
  <c r="AX1397"/>
  <c r="AW1397"/>
  <c r="AV1397"/>
  <c r="AU1397"/>
  <c r="AT1397"/>
  <c r="AS1397"/>
  <c r="AN1397"/>
  <c r="AM1397"/>
  <c r="AL1397"/>
  <c r="AK1397"/>
  <c r="AJ1397"/>
  <c r="AI1397"/>
  <c r="AH1397"/>
  <c r="AG1397"/>
  <c r="AF1397"/>
  <c r="AE1397"/>
  <c r="AD1397"/>
  <c r="AC1397"/>
  <c r="AB1397"/>
  <c r="AA1397"/>
  <c r="Z1397"/>
  <c r="Y1397"/>
  <c r="X1397"/>
  <c r="U1397"/>
  <c r="T1397"/>
  <c r="S1397"/>
  <c r="R1397"/>
  <c r="Q1397"/>
  <c r="P1397"/>
  <c r="O1397"/>
  <c r="N1397"/>
  <c r="M1397"/>
  <c r="L1397"/>
  <c r="K1397"/>
  <c r="J1397"/>
  <c r="I1397"/>
  <c r="H1397"/>
  <c r="G1397"/>
  <c r="F1397"/>
  <c r="E1397"/>
  <c r="D1397"/>
  <c r="BJ1394"/>
  <c r="BI1394"/>
  <c r="BH1394"/>
  <c r="BG1394"/>
  <c r="BF1394"/>
  <c r="BE1394"/>
  <c r="BD1394"/>
  <c r="BC1394"/>
  <c r="BB1394"/>
  <c r="BA1394"/>
  <c r="AZ1394"/>
  <c r="AY1394"/>
  <c r="AX1394"/>
  <c r="AW1394"/>
  <c r="AV1394"/>
  <c r="AU1394"/>
  <c r="AT1394"/>
  <c r="AS1394"/>
  <c r="U1394"/>
  <c r="T1394"/>
  <c r="S1394"/>
  <c r="R1394"/>
  <c r="Q1394"/>
  <c r="P1394"/>
  <c r="O1394"/>
  <c r="N1394"/>
  <c r="M1394"/>
  <c r="L1394"/>
  <c r="K1394"/>
  <c r="J1394"/>
  <c r="I1394"/>
  <c r="H1394"/>
  <c r="G1394"/>
  <c r="F1394"/>
  <c r="E1394"/>
  <c r="D1394"/>
  <c r="BJ1393"/>
  <c r="BI1393"/>
  <c r="BH1393"/>
  <c r="BG1393"/>
  <c r="BF1393"/>
  <c r="BE1393"/>
  <c r="BD1393"/>
  <c r="BC1393"/>
  <c r="BB1393"/>
  <c r="BA1393"/>
  <c r="AZ1393"/>
  <c r="AY1393"/>
  <c r="AX1393"/>
  <c r="AW1393"/>
  <c r="AV1393"/>
  <c r="AU1393"/>
  <c r="AT1393"/>
  <c r="AS1393"/>
  <c r="U1393"/>
  <c r="BJ1392"/>
  <c r="BI1392"/>
  <c r="BH1392"/>
  <c r="BG1392"/>
  <c r="BF1392"/>
  <c r="BE1392"/>
  <c r="BD1392"/>
  <c r="BC1392"/>
  <c r="BB1392"/>
  <c r="BA1392"/>
  <c r="AZ1392"/>
  <c r="AY1392"/>
  <c r="AX1392"/>
  <c r="AW1392"/>
  <c r="AV1392"/>
  <c r="AU1392"/>
  <c r="AT1392"/>
  <c r="AS1392"/>
  <c r="U1392"/>
  <c r="BJ1391"/>
  <c r="BI1391"/>
  <c r="BH1391"/>
  <c r="BG1391"/>
  <c r="BF1391"/>
  <c r="BE1391"/>
  <c r="BD1391"/>
  <c r="BC1391"/>
  <c r="BB1391"/>
  <c r="BA1391"/>
  <c r="AZ1391"/>
  <c r="AY1391"/>
  <c r="AX1391"/>
  <c r="AW1391"/>
  <c r="AV1391"/>
  <c r="AU1391"/>
  <c r="AT1391"/>
  <c r="AS1391"/>
  <c r="U1391"/>
  <c r="BJ1390"/>
  <c r="BI1390"/>
  <c r="BH1390"/>
  <c r="BG1390"/>
  <c r="BF1390"/>
  <c r="BE1390"/>
  <c r="BD1390"/>
  <c r="BC1390"/>
  <c r="BB1390"/>
  <c r="BA1390"/>
  <c r="AZ1390"/>
  <c r="AY1390"/>
  <c r="AX1390"/>
  <c r="AW1390"/>
  <c r="AV1390"/>
  <c r="AU1390"/>
  <c r="AT1390"/>
  <c r="AS1390"/>
  <c r="U1390"/>
  <c r="BJ1389"/>
  <c r="BI1389"/>
  <c r="BH1389"/>
  <c r="BG1389"/>
  <c r="BF1389"/>
  <c r="BE1389"/>
  <c r="BD1389"/>
  <c r="BC1389"/>
  <c r="BB1389"/>
  <c r="BA1389"/>
  <c r="AZ1389"/>
  <c r="AY1389"/>
  <c r="AX1389"/>
  <c r="AW1389"/>
  <c r="AV1389"/>
  <c r="AU1389"/>
  <c r="AT1389"/>
  <c r="AS1389"/>
  <c r="U1389"/>
  <c r="BJ1388"/>
  <c r="BI1388"/>
  <c r="BH1388"/>
  <c r="BG1388"/>
  <c r="BF1388"/>
  <c r="BE1388"/>
  <c r="BD1388"/>
  <c r="BC1388"/>
  <c r="BB1388"/>
  <c r="BA1388"/>
  <c r="AZ1388"/>
  <c r="AY1388"/>
  <c r="AX1388"/>
  <c r="AW1388"/>
  <c r="AV1388"/>
  <c r="AU1388"/>
  <c r="AT1388"/>
  <c r="AS1388"/>
  <c r="U1388"/>
  <c r="BJ1387"/>
  <c r="BI1387"/>
  <c r="BH1387"/>
  <c r="BG1387"/>
  <c r="BF1387"/>
  <c r="BE1387"/>
  <c r="BD1387"/>
  <c r="BC1387"/>
  <c r="BB1387"/>
  <c r="BA1387"/>
  <c r="AZ1387"/>
  <c r="AY1387"/>
  <c r="AX1387"/>
  <c r="AW1387"/>
  <c r="AV1387"/>
  <c r="AU1387"/>
  <c r="AT1387"/>
  <c r="AS1387"/>
  <c r="U1387"/>
  <c r="BJ1386"/>
  <c r="BI1386"/>
  <c r="BH1386"/>
  <c r="BG1386"/>
  <c r="BF1386"/>
  <c r="BE1386"/>
  <c r="BD1386"/>
  <c r="BC1386"/>
  <c r="BB1386"/>
  <c r="BA1386"/>
  <c r="AZ1386"/>
  <c r="AY1386"/>
  <c r="AX1386"/>
  <c r="AW1386"/>
  <c r="AV1386"/>
  <c r="AU1386"/>
  <c r="AT1386"/>
  <c r="AS1386"/>
  <c r="AQ1386"/>
  <c r="U1386"/>
  <c r="B1386"/>
  <c r="BJ1385"/>
  <c r="BI1385"/>
  <c r="BH1385"/>
  <c r="BG1385"/>
  <c r="BF1385"/>
  <c r="BE1385"/>
  <c r="BD1385"/>
  <c r="BC1385"/>
  <c r="BB1385"/>
  <c r="BA1385"/>
  <c r="AZ1385"/>
  <c r="AY1385"/>
  <c r="AX1385"/>
  <c r="AW1385"/>
  <c r="AV1385"/>
  <c r="AU1385"/>
  <c r="AT1385"/>
  <c r="AS1385"/>
  <c r="AP1385"/>
  <c r="U1385"/>
  <c r="A1385"/>
  <c r="BJ1384"/>
  <c r="BI1384"/>
  <c r="BH1384"/>
  <c r="BG1384"/>
  <c r="BF1384"/>
  <c r="BE1384"/>
  <c r="BD1384"/>
  <c r="BC1384"/>
  <c r="BB1384"/>
  <c r="BA1384"/>
  <c r="AZ1384"/>
  <c r="AY1384"/>
  <c r="AX1384"/>
  <c r="AW1384"/>
  <c r="AV1384"/>
  <c r="AU1384"/>
  <c r="AT1384"/>
  <c r="AS1384"/>
  <c r="AN1384"/>
  <c r="AM1384"/>
  <c r="AL1384"/>
  <c r="AK1384"/>
  <c r="AJ1384"/>
  <c r="AI1384"/>
  <c r="AH1384"/>
  <c r="AG1384"/>
  <c r="AF1384"/>
  <c r="AE1384"/>
  <c r="AD1384"/>
  <c r="AC1384"/>
  <c r="AB1384"/>
  <c r="AA1384"/>
  <c r="Z1384"/>
  <c r="Y1384"/>
  <c r="X1384"/>
  <c r="U1384"/>
  <c r="T1384"/>
  <c r="S1384"/>
  <c r="R1384"/>
  <c r="Q1384"/>
  <c r="P1384"/>
  <c r="O1384"/>
  <c r="N1384"/>
  <c r="M1384"/>
  <c r="L1384"/>
  <c r="K1384"/>
  <c r="J1384"/>
  <c r="I1384"/>
  <c r="H1384"/>
  <c r="G1384"/>
  <c r="F1384"/>
  <c r="E1384"/>
  <c r="D1384"/>
  <c r="BJ1381"/>
  <c r="BI1381"/>
  <c r="BH1381"/>
  <c r="BG1381"/>
  <c r="BF1381"/>
  <c r="BE1381"/>
  <c r="BD1381"/>
  <c r="BC1381"/>
  <c r="BB1381"/>
  <c r="BA1381"/>
  <c r="AZ1381"/>
  <c r="AY1381"/>
  <c r="AX1381"/>
  <c r="AW1381"/>
  <c r="AV1381"/>
  <c r="AU1381"/>
  <c r="AT1381"/>
  <c r="AS1381"/>
  <c r="U1381"/>
  <c r="T1381"/>
  <c r="S1381"/>
  <c r="R1381"/>
  <c r="Q1381"/>
  <c r="P1381"/>
  <c r="O1381"/>
  <c r="N1381"/>
  <c r="M1381"/>
  <c r="L1381"/>
  <c r="K1381"/>
  <c r="J1381"/>
  <c r="I1381"/>
  <c r="H1381"/>
  <c r="G1381"/>
  <c r="F1381"/>
  <c r="E1381"/>
  <c r="D1381"/>
  <c r="BJ1380"/>
  <c r="BI1380"/>
  <c r="BH1380"/>
  <c r="BG1380"/>
  <c r="BF1380"/>
  <c r="BE1380"/>
  <c r="BD1380"/>
  <c r="BC1380"/>
  <c r="BB1380"/>
  <c r="BA1380"/>
  <c r="AZ1380"/>
  <c r="AY1380"/>
  <c r="AX1380"/>
  <c r="AW1380"/>
  <c r="AV1380"/>
  <c r="AU1380"/>
  <c r="AT1380"/>
  <c r="AS1380"/>
  <c r="U1380"/>
  <c r="BJ1379"/>
  <c r="BI1379"/>
  <c r="BH1379"/>
  <c r="BG1379"/>
  <c r="BF1379"/>
  <c r="BE1379"/>
  <c r="BD1379"/>
  <c r="BC1379"/>
  <c r="BB1379"/>
  <c r="BA1379"/>
  <c r="AZ1379"/>
  <c r="AY1379"/>
  <c r="AX1379"/>
  <c r="AW1379"/>
  <c r="AV1379"/>
  <c r="AU1379"/>
  <c r="AT1379"/>
  <c r="AS1379"/>
  <c r="U1379"/>
  <c r="BJ1378"/>
  <c r="BI1378"/>
  <c r="BH1378"/>
  <c r="BG1378"/>
  <c r="BF1378"/>
  <c r="BE1378"/>
  <c r="BD1378"/>
  <c r="BC1378"/>
  <c r="BB1378"/>
  <c r="BA1378"/>
  <c r="AZ1378"/>
  <c r="AY1378"/>
  <c r="AX1378"/>
  <c r="AW1378"/>
  <c r="AV1378"/>
  <c r="AU1378"/>
  <c r="AT1378"/>
  <c r="AS1378"/>
  <c r="U1378"/>
  <c r="BJ1377"/>
  <c r="BI1377"/>
  <c r="BH1377"/>
  <c r="BG1377"/>
  <c r="BF1377"/>
  <c r="BE1377"/>
  <c r="BD1377"/>
  <c r="BC1377"/>
  <c r="BB1377"/>
  <c r="BA1377"/>
  <c r="AZ1377"/>
  <c r="AY1377"/>
  <c r="AX1377"/>
  <c r="AW1377"/>
  <c r="AV1377"/>
  <c r="AU1377"/>
  <c r="AT1377"/>
  <c r="AS1377"/>
  <c r="U1377"/>
  <c r="BJ1376"/>
  <c r="BI1376"/>
  <c r="BH1376"/>
  <c r="BG1376"/>
  <c r="BF1376"/>
  <c r="BE1376"/>
  <c r="BD1376"/>
  <c r="BC1376"/>
  <c r="BB1376"/>
  <c r="BA1376"/>
  <c r="AZ1376"/>
  <c r="AY1376"/>
  <c r="AX1376"/>
  <c r="AW1376"/>
  <c r="AV1376"/>
  <c r="AU1376"/>
  <c r="AT1376"/>
  <c r="AS1376"/>
  <c r="U1376"/>
  <c r="BJ1375"/>
  <c r="BI1375"/>
  <c r="BH1375"/>
  <c r="BG1375"/>
  <c r="BF1375"/>
  <c r="BE1375"/>
  <c r="BD1375"/>
  <c r="BC1375"/>
  <c r="BB1375"/>
  <c r="BA1375"/>
  <c r="AZ1375"/>
  <c r="AY1375"/>
  <c r="AX1375"/>
  <c r="AW1375"/>
  <c r="AV1375"/>
  <c r="AU1375"/>
  <c r="AT1375"/>
  <c r="AS1375"/>
  <c r="U1375"/>
  <c r="BJ1374"/>
  <c r="BI1374"/>
  <c r="BH1374"/>
  <c r="BG1374"/>
  <c r="BF1374"/>
  <c r="BE1374"/>
  <c r="BD1374"/>
  <c r="BC1374"/>
  <c r="BB1374"/>
  <c r="BA1374"/>
  <c r="AZ1374"/>
  <c r="AY1374"/>
  <c r="AX1374"/>
  <c r="AW1374"/>
  <c r="AV1374"/>
  <c r="AU1374"/>
  <c r="AT1374"/>
  <c r="AS1374"/>
  <c r="U1374"/>
  <c r="BJ1373"/>
  <c r="BI1373"/>
  <c r="BH1373"/>
  <c r="BG1373"/>
  <c r="BF1373"/>
  <c r="BE1373"/>
  <c r="BD1373"/>
  <c r="BC1373"/>
  <c r="BB1373"/>
  <c r="BA1373"/>
  <c r="AZ1373"/>
  <c r="AY1373"/>
  <c r="AX1373"/>
  <c r="AW1373"/>
  <c r="AV1373"/>
  <c r="AU1373"/>
  <c r="AT1373"/>
  <c r="AS1373"/>
  <c r="AQ1373"/>
  <c r="U1373"/>
  <c r="B1373"/>
  <c r="BJ1372"/>
  <c r="BI1372"/>
  <c r="BH1372"/>
  <c r="BG1372"/>
  <c r="BF1372"/>
  <c r="BE1372"/>
  <c r="BD1372"/>
  <c r="BC1372"/>
  <c r="BB1372"/>
  <c r="BA1372"/>
  <c r="AZ1372"/>
  <c r="AY1372"/>
  <c r="AX1372"/>
  <c r="AW1372"/>
  <c r="AV1372"/>
  <c r="AU1372"/>
  <c r="AT1372"/>
  <c r="AS1372"/>
  <c r="AP1372"/>
  <c r="U1372"/>
  <c r="A1372"/>
  <c r="BJ1371"/>
  <c r="BI1371"/>
  <c r="BH1371"/>
  <c r="BG1371"/>
  <c r="BF1371"/>
  <c r="BE1371"/>
  <c r="BD1371"/>
  <c r="BC1371"/>
  <c r="BB1371"/>
  <c r="BA1371"/>
  <c r="AZ1371"/>
  <c r="AY1371"/>
  <c r="AX1371"/>
  <c r="AW1371"/>
  <c r="AV1371"/>
  <c r="AU1371"/>
  <c r="AT1371"/>
  <c r="AS1371"/>
  <c r="AN1371"/>
  <c r="AM1371"/>
  <c r="AL1371"/>
  <c r="AK1371"/>
  <c r="AJ1371"/>
  <c r="AI1371"/>
  <c r="AH1371"/>
  <c r="AG1371"/>
  <c r="AF1371"/>
  <c r="AE1371"/>
  <c r="AD1371"/>
  <c r="AC1371"/>
  <c r="AB1371"/>
  <c r="AA1371"/>
  <c r="Z1371"/>
  <c r="Y1371"/>
  <c r="X1371"/>
  <c r="U1371"/>
  <c r="T1371"/>
  <c r="S1371"/>
  <c r="R1371"/>
  <c r="Q1371"/>
  <c r="P1371"/>
  <c r="O1371"/>
  <c r="N1371"/>
  <c r="M1371"/>
  <c r="L1371"/>
  <c r="K1371"/>
  <c r="J1371"/>
  <c r="I1371"/>
  <c r="H1371"/>
  <c r="G1371"/>
  <c r="F1371"/>
  <c r="E1371"/>
  <c r="D1371"/>
  <c r="BJ1368"/>
  <c r="BI1368"/>
  <c r="BH1368"/>
  <c r="BG1368"/>
  <c r="BF1368"/>
  <c r="BE1368"/>
  <c r="BD1368"/>
  <c r="BC1368"/>
  <c r="BB1368"/>
  <c r="BA1368"/>
  <c r="AZ1368"/>
  <c r="AY1368"/>
  <c r="AX1368"/>
  <c r="AW1368"/>
  <c r="AV1368"/>
  <c r="AU1368"/>
  <c r="AT1368"/>
  <c r="AS1368"/>
  <c r="U1368"/>
  <c r="T1368"/>
  <c r="S1368"/>
  <c r="R1368"/>
  <c r="Q1368"/>
  <c r="P1368"/>
  <c r="O1368"/>
  <c r="N1368"/>
  <c r="M1368"/>
  <c r="L1368"/>
  <c r="K1368"/>
  <c r="J1368"/>
  <c r="I1368"/>
  <c r="H1368"/>
  <c r="G1368"/>
  <c r="F1368"/>
  <c r="E1368"/>
  <c r="D1368"/>
  <c r="BJ1367"/>
  <c r="BI1367"/>
  <c r="BH1367"/>
  <c r="BG1367"/>
  <c r="BF1367"/>
  <c r="BE1367"/>
  <c r="BD1367"/>
  <c r="BC1367"/>
  <c r="BB1367"/>
  <c r="BA1367"/>
  <c r="AZ1367"/>
  <c r="AY1367"/>
  <c r="AX1367"/>
  <c r="AW1367"/>
  <c r="AV1367"/>
  <c r="AU1367"/>
  <c r="AT1367"/>
  <c r="AS1367"/>
  <c r="U1367"/>
  <c r="BJ1366"/>
  <c r="BI1366"/>
  <c r="BH1366"/>
  <c r="BG1366"/>
  <c r="BF1366"/>
  <c r="BE1366"/>
  <c r="BD1366"/>
  <c r="BC1366"/>
  <c r="BB1366"/>
  <c r="BA1366"/>
  <c r="AZ1366"/>
  <c r="AY1366"/>
  <c r="AX1366"/>
  <c r="AW1366"/>
  <c r="AV1366"/>
  <c r="AU1366"/>
  <c r="AT1366"/>
  <c r="AS1366"/>
  <c r="U1366"/>
  <c r="BJ1365"/>
  <c r="BI1365"/>
  <c r="BH1365"/>
  <c r="BG1365"/>
  <c r="BF1365"/>
  <c r="BE1365"/>
  <c r="BD1365"/>
  <c r="BC1365"/>
  <c r="BB1365"/>
  <c r="BA1365"/>
  <c r="AZ1365"/>
  <c r="AY1365"/>
  <c r="AX1365"/>
  <c r="AW1365"/>
  <c r="AV1365"/>
  <c r="AU1365"/>
  <c r="AT1365"/>
  <c r="AS1365"/>
  <c r="U1365"/>
  <c r="BJ1364"/>
  <c r="BI1364"/>
  <c r="BH1364"/>
  <c r="BG1364"/>
  <c r="BF1364"/>
  <c r="BE1364"/>
  <c r="BD1364"/>
  <c r="BC1364"/>
  <c r="BB1364"/>
  <c r="BA1364"/>
  <c r="AZ1364"/>
  <c r="AY1364"/>
  <c r="AX1364"/>
  <c r="AW1364"/>
  <c r="AV1364"/>
  <c r="AU1364"/>
  <c r="AT1364"/>
  <c r="AS1364"/>
  <c r="U1364"/>
  <c r="BJ1363"/>
  <c r="BI1363"/>
  <c r="BH1363"/>
  <c r="BG1363"/>
  <c r="BF1363"/>
  <c r="BE1363"/>
  <c r="BD1363"/>
  <c r="BC1363"/>
  <c r="BB1363"/>
  <c r="BA1363"/>
  <c r="AZ1363"/>
  <c r="AY1363"/>
  <c r="AX1363"/>
  <c r="AW1363"/>
  <c r="AV1363"/>
  <c r="AU1363"/>
  <c r="AT1363"/>
  <c r="AS1363"/>
  <c r="U1363"/>
  <c r="BJ1362"/>
  <c r="BI1362"/>
  <c r="BH1362"/>
  <c r="BG1362"/>
  <c r="BF1362"/>
  <c r="BE1362"/>
  <c r="BD1362"/>
  <c r="BC1362"/>
  <c r="BB1362"/>
  <c r="BA1362"/>
  <c r="AZ1362"/>
  <c r="AY1362"/>
  <c r="AX1362"/>
  <c r="AW1362"/>
  <c r="AV1362"/>
  <c r="AU1362"/>
  <c r="AT1362"/>
  <c r="AS1362"/>
  <c r="U1362"/>
  <c r="BJ1361"/>
  <c r="BI1361"/>
  <c r="BH1361"/>
  <c r="BG1361"/>
  <c r="BF1361"/>
  <c r="BE1361"/>
  <c r="BD1361"/>
  <c r="BC1361"/>
  <c r="BB1361"/>
  <c r="BA1361"/>
  <c r="AZ1361"/>
  <c r="AY1361"/>
  <c r="AX1361"/>
  <c r="AW1361"/>
  <c r="AV1361"/>
  <c r="AU1361"/>
  <c r="AT1361"/>
  <c r="AS1361"/>
  <c r="U1361"/>
  <c r="BJ1360"/>
  <c r="BI1360"/>
  <c r="BH1360"/>
  <c r="BG1360"/>
  <c r="BF1360"/>
  <c r="BE1360"/>
  <c r="BD1360"/>
  <c r="BC1360"/>
  <c r="BB1360"/>
  <c r="BA1360"/>
  <c r="AZ1360"/>
  <c r="AY1360"/>
  <c r="AX1360"/>
  <c r="AW1360"/>
  <c r="AV1360"/>
  <c r="AU1360"/>
  <c r="AT1360"/>
  <c r="AS1360"/>
  <c r="AQ1360"/>
  <c r="U1360"/>
  <c r="B1360"/>
  <c r="BJ1359"/>
  <c r="BI1359"/>
  <c r="BH1359"/>
  <c r="BG1359"/>
  <c r="BF1359"/>
  <c r="BE1359"/>
  <c r="BD1359"/>
  <c r="BC1359"/>
  <c r="BB1359"/>
  <c r="BA1359"/>
  <c r="AZ1359"/>
  <c r="AY1359"/>
  <c r="AX1359"/>
  <c r="AW1359"/>
  <c r="AV1359"/>
  <c r="AU1359"/>
  <c r="AT1359"/>
  <c r="AS1359"/>
  <c r="AP1359"/>
  <c r="U1359"/>
  <c r="A1359"/>
  <c r="BJ1358"/>
  <c r="BI1358"/>
  <c r="BH1358"/>
  <c r="BG1358"/>
  <c r="BF1358"/>
  <c r="BE1358"/>
  <c r="BD1358"/>
  <c r="BC1358"/>
  <c r="BB1358"/>
  <c r="BA1358"/>
  <c r="AZ1358"/>
  <c r="AY1358"/>
  <c r="AX1358"/>
  <c r="AW1358"/>
  <c r="AV1358"/>
  <c r="AU1358"/>
  <c r="AT1358"/>
  <c r="AS1358"/>
  <c r="AN1358"/>
  <c r="AM1358"/>
  <c r="AL1358"/>
  <c r="AK1358"/>
  <c r="AJ1358"/>
  <c r="AI1358"/>
  <c r="AH1358"/>
  <c r="AG1358"/>
  <c r="AF1358"/>
  <c r="AE1358"/>
  <c r="AD1358"/>
  <c r="AC1358"/>
  <c r="AB1358"/>
  <c r="AA1358"/>
  <c r="Z1358"/>
  <c r="Y1358"/>
  <c r="X1358"/>
  <c r="U1358"/>
  <c r="T1358"/>
  <c r="S1358"/>
  <c r="R1358"/>
  <c r="Q1358"/>
  <c r="P1358"/>
  <c r="O1358"/>
  <c r="N1358"/>
  <c r="M1358"/>
  <c r="L1358"/>
  <c r="K1358"/>
  <c r="J1358"/>
  <c r="I1358"/>
  <c r="H1358"/>
  <c r="G1358"/>
  <c r="F1358"/>
  <c r="E1358"/>
  <c r="D1358"/>
  <c r="BJ1355"/>
  <c r="BI1355"/>
  <c r="BH1355"/>
  <c r="BG1355"/>
  <c r="BF1355"/>
  <c r="BE1355"/>
  <c r="BD1355"/>
  <c r="BC1355"/>
  <c r="BB1355"/>
  <c r="BA1355"/>
  <c r="AZ1355"/>
  <c r="AY1355"/>
  <c r="AX1355"/>
  <c r="AW1355"/>
  <c r="AV1355"/>
  <c r="AU1355"/>
  <c r="AT1355"/>
  <c r="AS1355"/>
  <c r="U1355"/>
  <c r="T1355"/>
  <c r="S1355"/>
  <c r="R1355"/>
  <c r="Q1355"/>
  <c r="P1355"/>
  <c r="O1355"/>
  <c r="N1355"/>
  <c r="M1355"/>
  <c r="L1355"/>
  <c r="K1355"/>
  <c r="J1355"/>
  <c r="I1355"/>
  <c r="H1355"/>
  <c r="G1355"/>
  <c r="F1355"/>
  <c r="E1355"/>
  <c r="D1355"/>
  <c r="BJ1354"/>
  <c r="BI1354"/>
  <c r="BH1354"/>
  <c r="BG1354"/>
  <c r="BF1354"/>
  <c r="BE1354"/>
  <c r="BD1354"/>
  <c r="BC1354"/>
  <c r="BB1354"/>
  <c r="BA1354"/>
  <c r="AZ1354"/>
  <c r="AY1354"/>
  <c r="AX1354"/>
  <c r="AW1354"/>
  <c r="AV1354"/>
  <c r="AU1354"/>
  <c r="AT1354"/>
  <c r="AS1354"/>
  <c r="U1354"/>
  <c r="BJ1353"/>
  <c r="BI1353"/>
  <c r="BH1353"/>
  <c r="BG1353"/>
  <c r="BF1353"/>
  <c r="BE1353"/>
  <c r="BD1353"/>
  <c r="BC1353"/>
  <c r="BB1353"/>
  <c r="BA1353"/>
  <c r="AZ1353"/>
  <c r="AY1353"/>
  <c r="AX1353"/>
  <c r="AW1353"/>
  <c r="AV1353"/>
  <c r="AU1353"/>
  <c r="AT1353"/>
  <c r="AS1353"/>
  <c r="U1353"/>
  <c r="BJ1352"/>
  <c r="BI1352"/>
  <c r="BH1352"/>
  <c r="BG1352"/>
  <c r="BF1352"/>
  <c r="BE1352"/>
  <c r="BD1352"/>
  <c r="BC1352"/>
  <c r="BB1352"/>
  <c r="BA1352"/>
  <c r="AZ1352"/>
  <c r="AY1352"/>
  <c r="AX1352"/>
  <c r="AW1352"/>
  <c r="AV1352"/>
  <c r="AU1352"/>
  <c r="AT1352"/>
  <c r="AS1352"/>
  <c r="U1352"/>
  <c r="BJ1351"/>
  <c r="BI1351"/>
  <c r="BH1351"/>
  <c r="BG1351"/>
  <c r="BF1351"/>
  <c r="BE1351"/>
  <c r="BD1351"/>
  <c r="BC1351"/>
  <c r="BB1351"/>
  <c r="BA1351"/>
  <c r="AZ1351"/>
  <c r="AY1351"/>
  <c r="AX1351"/>
  <c r="AW1351"/>
  <c r="AV1351"/>
  <c r="AU1351"/>
  <c r="AT1351"/>
  <c r="AS1351"/>
  <c r="U1351"/>
  <c r="BJ1350"/>
  <c r="BI1350"/>
  <c r="BH1350"/>
  <c r="BG1350"/>
  <c r="BF1350"/>
  <c r="BE1350"/>
  <c r="BD1350"/>
  <c r="BC1350"/>
  <c r="BB1350"/>
  <c r="BA1350"/>
  <c r="AZ1350"/>
  <c r="AY1350"/>
  <c r="AX1350"/>
  <c r="AW1350"/>
  <c r="AV1350"/>
  <c r="AU1350"/>
  <c r="AT1350"/>
  <c r="AS1350"/>
  <c r="U1350"/>
  <c r="BJ1349"/>
  <c r="BI1349"/>
  <c r="BH1349"/>
  <c r="BG1349"/>
  <c r="BF1349"/>
  <c r="BE1349"/>
  <c r="BD1349"/>
  <c r="BC1349"/>
  <c r="BB1349"/>
  <c r="BA1349"/>
  <c r="AZ1349"/>
  <c r="AY1349"/>
  <c r="AX1349"/>
  <c r="AW1349"/>
  <c r="AV1349"/>
  <c r="AU1349"/>
  <c r="AT1349"/>
  <c r="AS1349"/>
  <c r="U1349"/>
  <c r="BJ1348"/>
  <c r="BI1348"/>
  <c r="BH1348"/>
  <c r="BG1348"/>
  <c r="BF1348"/>
  <c r="BE1348"/>
  <c r="BD1348"/>
  <c r="BC1348"/>
  <c r="BB1348"/>
  <c r="BA1348"/>
  <c r="AZ1348"/>
  <c r="AY1348"/>
  <c r="AX1348"/>
  <c r="AW1348"/>
  <c r="AV1348"/>
  <c r="AU1348"/>
  <c r="AT1348"/>
  <c r="AS1348"/>
  <c r="U1348"/>
  <c r="BJ1347"/>
  <c r="BI1347"/>
  <c r="BH1347"/>
  <c r="BG1347"/>
  <c r="BF1347"/>
  <c r="BE1347"/>
  <c r="BD1347"/>
  <c r="BC1347"/>
  <c r="BB1347"/>
  <c r="BA1347"/>
  <c r="AZ1347"/>
  <c r="AY1347"/>
  <c r="AX1347"/>
  <c r="AW1347"/>
  <c r="AV1347"/>
  <c r="AU1347"/>
  <c r="AT1347"/>
  <c r="AS1347"/>
  <c r="AQ1347"/>
  <c r="U1347"/>
  <c r="B1347"/>
  <c r="BJ1346"/>
  <c r="BI1346"/>
  <c r="BH1346"/>
  <c r="BG1346"/>
  <c r="BF1346"/>
  <c r="BE1346"/>
  <c r="BD1346"/>
  <c r="BC1346"/>
  <c r="BB1346"/>
  <c r="BA1346"/>
  <c r="AZ1346"/>
  <c r="AY1346"/>
  <c r="AX1346"/>
  <c r="AW1346"/>
  <c r="AV1346"/>
  <c r="AU1346"/>
  <c r="AT1346"/>
  <c r="AS1346"/>
  <c r="AP1346"/>
  <c r="U1346"/>
  <c r="A1346"/>
  <c r="BJ1345"/>
  <c r="BI1345"/>
  <c r="BH1345"/>
  <c r="BG1345"/>
  <c r="BF1345"/>
  <c r="BE1345"/>
  <c r="BD1345"/>
  <c r="BC1345"/>
  <c r="BB1345"/>
  <c r="BA1345"/>
  <c r="AZ1345"/>
  <c r="AY1345"/>
  <c r="AX1345"/>
  <c r="AW1345"/>
  <c r="AV1345"/>
  <c r="AU1345"/>
  <c r="AT1345"/>
  <c r="AS1345"/>
  <c r="AN1345"/>
  <c r="AM1345"/>
  <c r="AL1345"/>
  <c r="AK1345"/>
  <c r="AJ1345"/>
  <c r="AI1345"/>
  <c r="AH1345"/>
  <c r="AG1345"/>
  <c r="AF1345"/>
  <c r="AE1345"/>
  <c r="AD1345"/>
  <c r="AC1345"/>
  <c r="AB1345"/>
  <c r="AA1345"/>
  <c r="Z1345"/>
  <c r="Y1345"/>
  <c r="X1345"/>
  <c r="U1345"/>
  <c r="T1345"/>
  <c r="S1345"/>
  <c r="R1345"/>
  <c r="Q1345"/>
  <c r="P1345"/>
  <c r="O1345"/>
  <c r="N1345"/>
  <c r="M1345"/>
  <c r="L1345"/>
  <c r="K1345"/>
  <c r="J1345"/>
  <c r="I1345"/>
  <c r="H1345"/>
  <c r="G1345"/>
  <c r="F1345"/>
  <c r="E1345"/>
  <c r="D1345"/>
  <c r="BJ1342"/>
  <c r="BI1342"/>
  <c r="BH1342"/>
  <c r="BG1342"/>
  <c r="BF1342"/>
  <c r="BE1342"/>
  <c r="BD1342"/>
  <c r="BC1342"/>
  <c r="BB1342"/>
  <c r="BA1342"/>
  <c r="AZ1342"/>
  <c r="AY1342"/>
  <c r="AX1342"/>
  <c r="AW1342"/>
  <c r="AV1342"/>
  <c r="AU1342"/>
  <c r="AT1342"/>
  <c r="AS1342"/>
  <c r="U1342"/>
  <c r="T1342"/>
  <c r="S1342"/>
  <c r="R1342"/>
  <c r="Q1342"/>
  <c r="P1342"/>
  <c r="O1342"/>
  <c r="N1342"/>
  <c r="M1342"/>
  <c r="L1342"/>
  <c r="K1342"/>
  <c r="J1342"/>
  <c r="I1342"/>
  <c r="H1342"/>
  <c r="G1342"/>
  <c r="F1342"/>
  <c r="E1342"/>
  <c r="D1342"/>
  <c r="BJ1341"/>
  <c r="BI1341"/>
  <c r="BH1341"/>
  <c r="BG1341"/>
  <c r="BF1341"/>
  <c r="BE1341"/>
  <c r="BD1341"/>
  <c r="BC1341"/>
  <c r="BB1341"/>
  <c r="BA1341"/>
  <c r="AZ1341"/>
  <c r="AY1341"/>
  <c r="AX1341"/>
  <c r="AW1341"/>
  <c r="AV1341"/>
  <c r="AU1341"/>
  <c r="AT1341"/>
  <c r="AS1341"/>
  <c r="U1341"/>
  <c r="BJ1340"/>
  <c r="BI1340"/>
  <c r="BH1340"/>
  <c r="BG1340"/>
  <c r="BF1340"/>
  <c r="BE1340"/>
  <c r="BD1340"/>
  <c r="BC1340"/>
  <c r="BB1340"/>
  <c r="BA1340"/>
  <c r="AZ1340"/>
  <c r="AY1340"/>
  <c r="AX1340"/>
  <c r="AW1340"/>
  <c r="AV1340"/>
  <c r="AU1340"/>
  <c r="AT1340"/>
  <c r="AS1340"/>
  <c r="U1340"/>
  <c r="BJ1339"/>
  <c r="BI1339"/>
  <c r="BH1339"/>
  <c r="BG1339"/>
  <c r="BF1339"/>
  <c r="BE1339"/>
  <c r="BD1339"/>
  <c r="BC1339"/>
  <c r="BB1339"/>
  <c r="BA1339"/>
  <c r="AZ1339"/>
  <c r="AY1339"/>
  <c r="AX1339"/>
  <c r="AW1339"/>
  <c r="AV1339"/>
  <c r="AU1339"/>
  <c r="AT1339"/>
  <c r="AS1339"/>
  <c r="U1339"/>
  <c r="BJ1338"/>
  <c r="BI1338"/>
  <c r="BH1338"/>
  <c r="BG1338"/>
  <c r="BF1338"/>
  <c r="BE1338"/>
  <c r="BD1338"/>
  <c r="BC1338"/>
  <c r="BB1338"/>
  <c r="BA1338"/>
  <c r="AZ1338"/>
  <c r="AY1338"/>
  <c r="AX1338"/>
  <c r="AW1338"/>
  <c r="AV1338"/>
  <c r="AU1338"/>
  <c r="AT1338"/>
  <c r="AS1338"/>
  <c r="U1338"/>
  <c r="BJ1337"/>
  <c r="BI1337"/>
  <c r="BH1337"/>
  <c r="BG1337"/>
  <c r="BF1337"/>
  <c r="BE1337"/>
  <c r="BD1337"/>
  <c r="BC1337"/>
  <c r="BB1337"/>
  <c r="BA1337"/>
  <c r="AZ1337"/>
  <c r="AY1337"/>
  <c r="AX1337"/>
  <c r="AW1337"/>
  <c r="AV1337"/>
  <c r="AU1337"/>
  <c r="AT1337"/>
  <c r="AS1337"/>
  <c r="U1337"/>
  <c r="BJ1336"/>
  <c r="BI1336"/>
  <c r="BH1336"/>
  <c r="BG1336"/>
  <c r="BF1336"/>
  <c r="BE1336"/>
  <c r="BD1336"/>
  <c r="BC1336"/>
  <c r="BB1336"/>
  <c r="BA1336"/>
  <c r="AZ1336"/>
  <c r="AY1336"/>
  <c r="AX1336"/>
  <c r="AW1336"/>
  <c r="AV1336"/>
  <c r="AU1336"/>
  <c r="AT1336"/>
  <c r="AS1336"/>
  <c r="U1336"/>
  <c r="BJ1335"/>
  <c r="BI1335"/>
  <c r="BH1335"/>
  <c r="BG1335"/>
  <c r="BF1335"/>
  <c r="BE1335"/>
  <c r="BD1335"/>
  <c r="BC1335"/>
  <c r="BB1335"/>
  <c r="BA1335"/>
  <c r="AZ1335"/>
  <c r="AY1335"/>
  <c r="AX1335"/>
  <c r="AW1335"/>
  <c r="AV1335"/>
  <c r="AU1335"/>
  <c r="AT1335"/>
  <c r="AS1335"/>
  <c r="U1335"/>
  <c r="BJ1334"/>
  <c r="BI1334"/>
  <c r="BH1334"/>
  <c r="BG1334"/>
  <c r="BF1334"/>
  <c r="BE1334"/>
  <c r="BD1334"/>
  <c r="BC1334"/>
  <c r="BB1334"/>
  <c r="BA1334"/>
  <c r="AZ1334"/>
  <c r="AY1334"/>
  <c r="AX1334"/>
  <c r="AW1334"/>
  <c r="AV1334"/>
  <c r="AU1334"/>
  <c r="AT1334"/>
  <c r="AS1334"/>
  <c r="AQ1334"/>
  <c r="U1334"/>
  <c r="B1334"/>
  <c r="BJ1333"/>
  <c r="BI1333"/>
  <c r="BH1333"/>
  <c r="BG1333"/>
  <c r="BF1333"/>
  <c r="BE1333"/>
  <c r="BD1333"/>
  <c r="BC1333"/>
  <c r="BB1333"/>
  <c r="BA1333"/>
  <c r="AZ1333"/>
  <c r="AY1333"/>
  <c r="AX1333"/>
  <c r="AW1333"/>
  <c r="AV1333"/>
  <c r="AU1333"/>
  <c r="AT1333"/>
  <c r="AS1333"/>
  <c r="AP1333"/>
  <c r="U1333"/>
  <c r="A1333"/>
  <c r="BJ1332"/>
  <c r="BI1332"/>
  <c r="BH1332"/>
  <c r="BG1332"/>
  <c r="BF1332"/>
  <c r="BE1332"/>
  <c r="BD1332"/>
  <c r="BC1332"/>
  <c r="BB1332"/>
  <c r="BA1332"/>
  <c r="AZ1332"/>
  <c r="AY1332"/>
  <c r="AX1332"/>
  <c r="AW1332"/>
  <c r="AV1332"/>
  <c r="AU1332"/>
  <c r="AT1332"/>
  <c r="AS1332"/>
  <c r="AN1332"/>
  <c r="AM1332"/>
  <c r="AL1332"/>
  <c r="AK1332"/>
  <c r="AJ1332"/>
  <c r="AI1332"/>
  <c r="AH1332"/>
  <c r="AG1332"/>
  <c r="AF1332"/>
  <c r="AE1332"/>
  <c r="AD1332"/>
  <c r="AC1332"/>
  <c r="AB1332"/>
  <c r="AA1332"/>
  <c r="Z1332"/>
  <c r="Y1332"/>
  <c r="X1332"/>
  <c r="U1332"/>
  <c r="T1332"/>
  <c r="S1332"/>
  <c r="R1332"/>
  <c r="Q1332"/>
  <c r="P1332"/>
  <c r="O1332"/>
  <c r="N1332"/>
  <c r="M1332"/>
  <c r="L1332"/>
  <c r="K1332"/>
  <c r="J1332"/>
  <c r="I1332"/>
  <c r="H1332"/>
  <c r="G1332"/>
  <c r="F1332"/>
  <c r="E1332"/>
  <c r="D1332"/>
  <c r="BJ1329"/>
  <c r="BI1329"/>
  <c r="BH1329"/>
  <c r="BG1329"/>
  <c r="BF1329"/>
  <c r="BE1329"/>
  <c r="BD1329"/>
  <c r="BC1329"/>
  <c r="BB1329"/>
  <c r="BA1329"/>
  <c r="AZ1329"/>
  <c r="AY1329"/>
  <c r="AX1329"/>
  <c r="AW1329"/>
  <c r="AV1329"/>
  <c r="AU1329"/>
  <c r="AT1329"/>
  <c r="AS1329"/>
  <c r="U1329"/>
  <c r="T1329"/>
  <c r="S1329"/>
  <c r="R1329"/>
  <c r="Q1329"/>
  <c r="P1329"/>
  <c r="O1329"/>
  <c r="N1329"/>
  <c r="M1329"/>
  <c r="L1329"/>
  <c r="K1329"/>
  <c r="J1329"/>
  <c r="I1329"/>
  <c r="H1329"/>
  <c r="G1329"/>
  <c r="F1329"/>
  <c r="E1329"/>
  <c r="D1329"/>
  <c r="BJ1328"/>
  <c r="BI1328"/>
  <c r="BH1328"/>
  <c r="BG1328"/>
  <c r="BF1328"/>
  <c r="BE1328"/>
  <c r="BD1328"/>
  <c r="BC1328"/>
  <c r="BB1328"/>
  <c r="BA1328"/>
  <c r="AZ1328"/>
  <c r="AY1328"/>
  <c r="AX1328"/>
  <c r="AW1328"/>
  <c r="AV1328"/>
  <c r="AU1328"/>
  <c r="AT1328"/>
  <c r="AS1328"/>
  <c r="U1328"/>
  <c r="BJ1327"/>
  <c r="BI1327"/>
  <c r="BH1327"/>
  <c r="BG1327"/>
  <c r="BF1327"/>
  <c r="BE1327"/>
  <c r="BD1327"/>
  <c r="BC1327"/>
  <c r="BB1327"/>
  <c r="BA1327"/>
  <c r="AZ1327"/>
  <c r="AY1327"/>
  <c r="AX1327"/>
  <c r="AW1327"/>
  <c r="AV1327"/>
  <c r="AU1327"/>
  <c r="AT1327"/>
  <c r="AS1327"/>
  <c r="U1327"/>
  <c r="BJ1326"/>
  <c r="BI1326"/>
  <c r="BH1326"/>
  <c r="BG1326"/>
  <c r="BF1326"/>
  <c r="BE1326"/>
  <c r="BD1326"/>
  <c r="BC1326"/>
  <c r="BB1326"/>
  <c r="BA1326"/>
  <c r="AZ1326"/>
  <c r="AY1326"/>
  <c r="AX1326"/>
  <c r="AW1326"/>
  <c r="AV1326"/>
  <c r="AU1326"/>
  <c r="AT1326"/>
  <c r="AS1326"/>
  <c r="U1326"/>
  <c r="BJ1325"/>
  <c r="BI1325"/>
  <c r="BH1325"/>
  <c r="BG1325"/>
  <c r="BF1325"/>
  <c r="BE1325"/>
  <c r="BD1325"/>
  <c r="BC1325"/>
  <c r="BB1325"/>
  <c r="BA1325"/>
  <c r="AZ1325"/>
  <c r="AY1325"/>
  <c r="AX1325"/>
  <c r="AW1325"/>
  <c r="AV1325"/>
  <c r="AU1325"/>
  <c r="AT1325"/>
  <c r="AS1325"/>
  <c r="U1325"/>
  <c r="BJ1324"/>
  <c r="BI1324"/>
  <c r="BH1324"/>
  <c r="BG1324"/>
  <c r="BF1324"/>
  <c r="BE1324"/>
  <c r="BD1324"/>
  <c r="BC1324"/>
  <c r="BB1324"/>
  <c r="BA1324"/>
  <c r="AZ1324"/>
  <c r="AY1324"/>
  <c r="AX1324"/>
  <c r="AW1324"/>
  <c r="AV1324"/>
  <c r="AU1324"/>
  <c r="AT1324"/>
  <c r="AS1324"/>
  <c r="U1324"/>
  <c r="BJ1323"/>
  <c r="BI1323"/>
  <c r="BH1323"/>
  <c r="BG1323"/>
  <c r="BF1323"/>
  <c r="BE1323"/>
  <c r="BD1323"/>
  <c r="BC1323"/>
  <c r="BB1323"/>
  <c r="BA1323"/>
  <c r="AZ1323"/>
  <c r="AY1323"/>
  <c r="AX1323"/>
  <c r="AW1323"/>
  <c r="AV1323"/>
  <c r="AU1323"/>
  <c r="AT1323"/>
  <c r="AS1323"/>
  <c r="U1323"/>
  <c r="BJ1322"/>
  <c r="BI1322"/>
  <c r="BH1322"/>
  <c r="BG1322"/>
  <c r="BF1322"/>
  <c r="BE1322"/>
  <c r="BD1322"/>
  <c r="BC1322"/>
  <c r="BB1322"/>
  <c r="BA1322"/>
  <c r="AZ1322"/>
  <c r="AY1322"/>
  <c r="AX1322"/>
  <c r="AW1322"/>
  <c r="AV1322"/>
  <c r="AU1322"/>
  <c r="AT1322"/>
  <c r="AS1322"/>
  <c r="U1322"/>
  <c r="BJ1321"/>
  <c r="BI1321"/>
  <c r="BH1321"/>
  <c r="BG1321"/>
  <c r="BF1321"/>
  <c r="BE1321"/>
  <c r="BD1321"/>
  <c r="BC1321"/>
  <c r="BB1321"/>
  <c r="BA1321"/>
  <c r="AZ1321"/>
  <c r="AY1321"/>
  <c r="AX1321"/>
  <c r="AW1321"/>
  <c r="AV1321"/>
  <c r="AU1321"/>
  <c r="AT1321"/>
  <c r="AS1321"/>
  <c r="AQ1321"/>
  <c r="U1321"/>
  <c r="B1321"/>
  <c r="BJ1320"/>
  <c r="BI1320"/>
  <c r="BH1320"/>
  <c r="BG1320"/>
  <c r="BF1320"/>
  <c r="BE1320"/>
  <c r="BD1320"/>
  <c r="BC1320"/>
  <c r="BB1320"/>
  <c r="BA1320"/>
  <c r="AZ1320"/>
  <c r="AY1320"/>
  <c r="AX1320"/>
  <c r="AW1320"/>
  <c r="AV1320"/>
  <c r="AU1320"/>
  <c r="AT1320"/>
  <c r="AS1320"/>
  <c r="AP1320"/>
  <c r="U1320"/>
  <c r="A1320"/>
  <c r="BJ1319"/>
  <c r="BI1319"/>
  <c r="BH1319"/>
  <c r="BG1319"/>
  <c r="BF1319"/>
  <c r="BE1319"/>
  <c r="BD1319"/>
  <c r="BC1319"/>
  <c r="BB1319"/>
  <c r="BA1319"/>
  <c r="AZ1319"/>
  <c r="AY1319"/>
  <c r="AX1319"/>
  <c r="AW1319"/>
  <c r="AV1319"/>
  <c r="AU1319"/>
  <c r="AT1319"/>
  <c r="AS1319"/>
  <c r="AN1319"/>
  <c r="AM1319"/>
  <c r="AL1319"/>
  <c r="AK1319"/>
  <c r="AJ1319"/>
  <c r="AI1319"/>
  <c r="AH1319"/>
  <c r="AG1319"/>
  <c r="AF1319"/>
  <c r="AE1319"/>
  <c r="AD1319"/>
  <c r="AC1319"/>
  <c r="AB1319"/>
  <c r="AA1319"/>
  <c r="Z1319"/>
  <c r="Y1319"/>
  <c r="X1319"/>
  <c r="U1319"/>
  <c r="T1319"/>
  <c r="S1319"/>
  <c r="R1319"/>
  <c r="Q1319"/>
  <c r="P1319"/>
  <c r="O1319"/>
  <c r="N1319"/>
  <c r="M1319"/>
  <c r="L1319"/>
  <c r="K1319"/>
  <c r="J1319"/>
  <c r="I1319"/>
  <c r="H1319"/>
  <c r="G1319"/>
  <c r="F1319"/>
  <c r="E1319"/>
  <c r="D1319"/>
  <c r="BJ1316"/>
  <c r="BI1316"/>
  <c r="BH1316"/>
  <c r="BG1316"/>
  <c r="BF1316"/>
  <c r="BE1316"/>
  <c r="BD1316"/>
  <c r="BC1316"/>
  <c r="BB1316"/>
  <c r="BA1316"/>
  <c r="AZ1316"/>
  <c r="AY1316"/>
  <c r="AX1316"/>
  <c r="AW1316"/>
  <c r="AV1316"/>
  <c r="AU1316"/>
  <c r="AT1316"/>
  <c r="AS1316"/>
  <c r="U1316"/>
  <c r="T1316"/>
  <c r="S1316"/>
  <c r="R1316"/>
  <c r="Q1316"/>
  <c r="P1316"/>
  <c r="O1316"/>
  <c r="N1316"/>
  <c r="M1316"/>
  <c r="L1316"/>
  <c r="K1316"/>
  <c r="J1316"/>
  <c r="I1316"/>
  <c r="H1316"/>
  <c r="G1316"/>
  <c r="F1316"/>
  <c r="E1316"/>
  <c r="D1316"/>
  <c r="BJ1315"/>
  <c r="BI1315"/>
  <c r="BH1315"/>
  <c r="BG1315"/>
  <c r="BF1315"/>
  <c r="BE1315"/>
  <c r="BD1315"/>
  <c r="BC1315"/>
  <c r="BB1315"/>
  <c r="BA1315"/>
  <c r="AZ1315"/>
  <c r="AY1315"/>
  <c r="AX1315"/>
  <c r="AW1315"/>
  <c r="AV1315"/>
  <c r="AU1315"/>
  <c r="AT1315"/>
  <c r="AS1315"/>
  <c r="U1315"/>
  <c r="BJ1314"/>
  <c r="BI1314"/>
  <c r="BH1314"/>
  <c r="BG1314"/>
  <c r="BF1314"/>
  <c r="BE1314"/>
  <c r="BD1314"/>
  <c r="BC1314"/>
  <c r="BB1314"/>
  <c r="BA1314"/>
  <c r="AZ1314"/>
  <c r="AY1314"/>
  <c r="AX1314"/>
  <c r="AW1314"/>
  <c r="AV1314"/>
  <c r="AU1314"/>
  <c r="AT1314"/>
  <c r="AS1314"/>
  <c r="U1314"/>
  <c r="BJ1313"/>
  <c r="BI1313"/>
  <c r="BH1313"/>
  <c r="BG1313"/>
  <c r="BF1313"/>
  <c r="BE1313"/>
  <c r="BD1313"/>
  <c r="BC1313"/>
  <c r="BB1313"/>
  <c r="BA1313"/>
  <c r="AZ1313"/>
  <c r="AY1313"/>
  <c r="AX1313"/>
  <c r="AW1313"/>
  <c r="AV1313"/>
  <c r="AU1313"/>
  <c r="AT1313"/>
  <c r="AS1313"/>
  <c r="U1313"/>
  <c r="BJ1312"/>
  <c r="BI1312"/>
  <c r="BH1312"/>
  <c r="BG1312"/>
  <c r="BF1312"/>
  <c r="BE1312"/>
  <c r="BD1312"/>
  <c r="BC1312"/>
  <c r="BB1312"/>
  <c r="BA1312"/>
  <c r="AZ1312"/>
  <c r="AY1312"/>
  <c r="AX1312"/>
  <c r="AW1312"/>
  <c r="AV1312"/>
  <c r="AU1312"/>
  <c r="AT1312"/>
  <c r="AS1312"/>
  <c r="U1312"/>
  <c r="BJ1311"/>
  <c r="BI1311"/>
  <c r="BH1311"/>
  <c r="BG1311"/>
  <c r="BF1311"/>
  <c r="BE1311"/>
  <c r="BD1311"/>
  <c r="BC1311"/>
  <c r="BB1311"/>
  <c r="BA1311"/>
  <c r="AZ1311"/>
  <c r="AY1311"/>
  <c r="AX1311"/>
  <c r="AW1311"/>
  <c r="AV1311"/>
  <c r="AU1311"/>
  <c r="AT1311"/>
  <c r="AS1311"/>
  <c r="U1311"/>
  <c r="BJ1310"/>
  <c r="BI1310"/>
  <c r="BH1310"/>
  <c r="BG1310"/>
  <c r="BF1310"/>
  <c r="BE1310"/>
  <c r="BD1310"/>
  <c r="BC1310"/>
  <c r="BB1310"/>
  <c r="BA1310"/>
  <c r="AZ1310"/>
  <c r="AY1310"/>
  <c r="AX1310"/>
  <c r="AW1310"/>
  <c r="AV1310"/>
  <c r="AU1310"/>
  <c r="AT1310"/>
  <c r="AS1310"/>
  <c r="U1310"/>
  <c r="BJ1309"/>
  <c r="BI1309"/>
  <c r="BH1309"/>
  <c r="BG1309"/>
  <c r="BF1309"/>
  <c r="BE1309"/>
  <c r="BD1309"/>
  <c r="BC1309"/>
  <c r="BB1309"/>
  <c r="BA1309"/>
  <c r="AZ1309"/>
  <c r="AY1309"/>
  <c r="AX1309"/>
  <c r="AW1309"/>
  <c r="AV1309"/>
  <c r="AU1309"/>
  <c r="AT1309"/>
  <c r="AS1309"/>
  <c r="U1309"/>
  <c r="BJ1308"/>
  <c r="BI1308"/>
  <c r="BH1308"/>
  <c r="BG1308"/>
  <c r="BF1308"/>
  <c r="BE1308"/>
  <c r="BD1308"/>
  <c r="BC1308"/>
  <c r="BB1308"/>
  <c r="BA1308"/>
  <c r="AZ1308"/>
  <c r="AY1308"/>
  <c r="AX1308"/>
  <c r="AW1308"/>
  <c r="AV1308"/>
  <c r="AU1308"/>
  <c r="AT1308"/>
  <c r="AS1308"/>
  <c r="AQ1308"/>
  <c r="U1308"/>
  <c r="B1308"/>
  <c r="BJ1307"/>
  <c r="BI1307"/>
  <c r="BH1307"/>
  <c r="BG1307"/>
  <c r="BF1307"/>
  <c r="BE1307"/>
  <c r="BD1307"/>
  <c r="BC1307"/>
  <c r="BB1307"/>
  <c r="BA1307"/>
  <c r="AZ1307"/>
  <c r="AY1307"/>
  <c r="AX1307"/>
  <c r="AW1307"/>
  <c r="AV1307"/>
  <c r="AU1307"/>
  <c r="AT1307"/>
  <c r="AS1307"/>
  <c r="AP1307"/>
  <c r="U1307"/>
  <c r="A1307"/>
  <c r="BJ1306"/>
  <c r="BI1306"/>
  <c r="BH1306"/>
  <c r="BG1306"/>
  <c r="BF1306"/>
  <c r="BE1306"/>
  <c r="BD1306"/>
  <c r="BC1306"/>
  <c r="BB1306"/>
  <c r="BA1306"/>
  <c r="AZ1306"/>
  <c r="AY1306"/>
  <c r="AX1306"/>
  <c r="AW1306"/>
  <c r="AV1306"/>
  <c r="AU1306"/>
  <c r="AT1306"/>
  <c r="AS1306"/>
  <c r="AN1306"/>
  <c r="AM1306"/>
  <c r="AL1306"/>
  <c r="AK1306"/>
  <c r="AJ1306"/>
  <c r="AI1306"/>
  <c r="AH1306"/>
  <c r="AG1306"/>
  <c r="AF1306"/>
  <c r="AE1306"/>
  <c r="AD1306"/>
  <c r="AC1306"/>
  <c r="AB1306"/>
  <c r="AA1306"/>
  <c r="Z1306"/>
  <c r="Y1306"/>
  <c r="X1306"/>
  <c r="U1306"/>
  <c r="T1306"/>
  <c r="S1306"/>
  <c r="R1306"/>
  <c r="Q1306"/>
  <c r="P1306"/>
  <c r="O1306"/>
  <c r="N1306"/>
  <c r="M1306"/>
  <c r="L1306"/>
  <c r="K1306"/>
  <c r="J1306"/>
  <c r="I1306"/>
  <c r="H1306"/>
  <c r="G1306"/>
  <c r="F1306"/>
  <c r="E1306"/>
  <c r="D1306"/>
  <c r="BJ1303"/>
  <c r="BI1303"/>
  <c r="BH1303"/>
  <c r="BG1303"/>
  <c r="BF1303"/>
  <c r="BE1303"/>
  <c r="BD1303"/>
  <c r="BC1303"/>
  <c r="BB1303"/>
  <c r="BA1303"/>
  <c r="AZ1303"/>
  <c r="AY1303"/>
  <c r="AX1303"/>
  <c r="AW1303"/>
  <c r="AV1303"/>
  <c r="AU1303"/>
  <c r="AT1303"/>
  <c r="AS1303"/>
  <c r="U1303"/>
  <c r="T1303"/>
  <c r="S1303"/>
  <c r="R1303"/>
  <c r="Q1303"/>
  <c r="P1303"/>
  <c r="O1303"/>
  <c r="N1303"/>
  <c r="M1303"/>
  <c r="L1303"/>
  <c r="K1303"/>
  <c r="J1303"/>
  <c r="I1303"/>
  <c r="H1303"/>
  <c r="G1303"/>
  <c r="F1303"/>
  <c r="E1303"/>
  <c r="D1303"/>
  <c r="BJ1302"/>
  <c r="BI1302"/>
  <c r="BH1302"/>
  <c r="BG1302"/>
  <c r="BF1302"/>
  <c r="BE1302"/>
  <c r="BD1302"/>
  <c r="BC1302"/>
  <c r="BB1302"/>
  <c r="BA1302"/>
  <c r="AZ1302"/>
  <c r="AY1302"/>
  <c r="AX1302"/>
  <c r="AW1302"/>
  <c r="AV1302"/>
  <c r="AU1302"/>
  <c r="AT1302"/>
  <c r="AS1302"/>
  <c r="U1302"/>
  <c r="BJ1301"/>
  <c r="BI1301"/>
  <c r="BH1301"/>
  <c r="BG1301"/>
  <c r="BF1301"/>
  <c r="BE1301"/>
  <c r="BD1301"/>
  <c r="BC1301"/>
  <c r="BB1301"/>
  <c r="BA1301"/>
  <c r="AZ1301"/>
  <c r="AY1301"/>
  <c r="AX1301"/>
  <c r="AW1301"/>
  <c r="AV1301"/>
  <c r="AU1301"/>
  <c r="AT1301"/>
  <c r="AS1301"/>
  <c r="U1301"/>
  <c r="BJ1300"/>
  <c r="BI1300"/>
  <c r="BH1300"/>
  <c r="BG1300"/>
  <c r="BF1300"/>
  <c r="BE1300"/>
  <c r="BD1300"/>
  <c r="BC1300"/>
  <c r="BB1300"/>
  <c r="BA1300"/>
  <c r="AZ1300"/>
  <c r="AY1300"/>
  <c r="AX1300"/>
  <c r="AW1300"/>
  <c r="AV1300"/>
  <c r="AU1300"/>
  <c r="AT1300"/>
  <c r="AS1300"/>
  <c r="U1300"/>
  <c r="BJ1299"/>
  <c r="BI1299"/>
  <c r="BH1299"/>
  <c r="BG1299"/>
  <c r="BF1299"/>
  <c r="BE1299"/>
  <c r="BD1299"/>
  <c r="BC1299"/>
  <c r="BB1299"/>
  <c r="BA1299"/>
  <c r="AZ1299"/>
  <c r="AY1299"/>
  <c r="AX1299"/>
  <c r="AW1299"/>
  <c r="AV1299"/>
  <c r="AU1299"/>
  <c r="AT1299"/>
  <c r="AS1299"/>
  <c r="U1299"/>
  <c r="BJ1298"/>
  <c r="BI1298"/>
  <c r="BH1298"/>
  <c r="BG1298"/>
  <c r="BF1298"/>
  <c r="BE1298"/>
  <c r="BD1298"/>
  <c r="BC1298"/>
  <c r="BB1298"/>
  <c r="BA1298"/>
  <c r="AZ1298"/>
  <c r="AY1298"/>
  <c r="AX1298"/>
  <c r="AW1298"/>
  <c r="AV1298"/>
  <c r="AU1298"/>
  <c r="AT1298"/>
  <c r="AS1298"/>
  <c r="U1298"/>
  <c r="BJ1297"/>
  <c r="BI1297"/>
  <c r="BH1297"/>
  <c r="BG1297"/>
  <c r="BF1297"/>
  <c r="BE1297"/>
  <c r="BD1297"/>
  <c r="BC1297"/>
  <c r="BB1297"/>
  <c r="BA1297"/>
  <c r="AZ1297"/>
  <c r="AY1297"/>
  <c r="AX1297"/>
  <c r="AW1297"/>
  <c r="AV1297"/>
  <c r="AU1297"/>
  <c r="AT1297"/>
  <c r="AS1297"/>
  <c r="U1297"/>
  <c r="BJ1296"/>
  <c r="BI1296"/>
  <c r="BH1296"/>
  <c r="BG1296"/>
  <c r="BF1296"/>
  <c r="BE1296"/>
  <c r="BD1296"/>
  <c r="BC1296"/>
  <c r="BB1296"/>
  <c r="BA1296"/>
  <c r="AZ1296"/>
  <c r="AY1296"/>
  <c r="AX1296"/>
  <c r="AW1296"/>
  <c r="AV1296"/>
  <c r="AU1296"/>
  <c r="AT1296"/>
  <c r="AS1296"/>
  <c r="U1296"/>
  <c r="BJ1295"/>
  <c r="BI1295"/>
  <c r="BH1295"/>
  <c r="BG1295"/>
  <c r="BF1295"/>
  <c r="BE1295"/>
  <c r="BD1295"/>
  <c r="BC1295"/>
  <c r="BB1295"/>
  <c r="BA1295"/>
  <c r="AZ1295"/>
  <c r="AY1295"/>
  <c r="AX1295"/>
  <c r="AW1295"/>
  <c r="AV1295"/>
  <c r="AU1295"/>
  <c r="AT1295"/>
  <c r="AS1295"/>
  <c r="AQ1295"/>
  <c r="U1295"/>
  <c r="B1295"/>
  <c r="BJ1294"/>
  <c r="BI1294"/>
  <c r="BH1294"/>
  <c r="BG1294"/>
  <c r="BF1294"/>
  <c r="BE1294"/>
  <c r="BD1294"/>
  <c r="BC1294"/>
  <c r="BB1294"/>
  <c r="BA1294"/>
  <c r="AZ1294"/>
  <c r="AY1294"/>
  <c r="AX1294"/>
  <c r="AW1294"/>
  <c r="AV1294"/>
  <c r="AU1294"/>
  <c r="AT1294"/>
  <c r="AS1294"/>
  <c r="AP1294"/>
  <c r="U1294"/>
  <c r="A1294"/>
  <c r="BJ1293"/>
  <c r="BI1293"/>
  <c r="BH1293"/>
  <c r="BG1293"/>
  <c r="BF1293"/>
  <c r="BE1293"/>
  <c r="BD1293"/>
  <c r="BC1293"/>
  <c r="BB1293"/>
  <c r="BA1293"/>
  <c r="AZ1293"/>
  <c r="AY1293"/>
  <c r="AX1293"/>
  <c r="AW1293"/>
  <c r="AV1293"/>
  <c r="AU1293"/>
  <c r="AT1293"/>
  <c r="AS1293"/>
  <c r="AN1293"/>
  <c r="AM1293"/>
  <c r="AL1293"/>
  <c r="AK1293"/>
  <c r="AJ1293"/>
  <c r="AI1293"/>
  <c r="AH1293"/>
  <c r="AG1293"/>
  <c r="AF1293"/>
  <c r="AE1293"/>
  <c r="AD1293"/>
  <c r="AC1293"/>
  <c r="AB1293"/>
  <c r="AA1293"/>
  <c r="Z1293"/>
  <c r="Y1293"/>
  <c r="X1293"/>
  <c r="U1293"/>
  <c r="T1293"/>
  <c r="S1293"/>
  <c r="R1293"/>
  <c r="Q1293"/>
  <c r="P1293"/>
  <c r="O1293"/>
  <c r="N1293"/>
  <c r="M1293"/>
  <c r="L1293"/>
  <c r="K1293"/>
  <c r="J1293"/>
  <c r="I1293"/>
  <c r="H1293"/>
  <c r="G1293"/>
  <c r="F1293"/>
  <c r="E1293"/>
  <c r="D1293"/>
  <c r="BJ1290"/>
  <c r="BI1290"/>
  <c r="BH1290"/>
  <c r="BG1290"/>
  <c r="BF1290"/>
  <c r="BE1290"/>
  <c r="BD1290"/>
  <c r="BC1290"/>
  <c r="BB1290"/>
  <c r="BA1290"/>
  <c r="AZ1290"/>
  <c r="AY1290"/>
  <c r="AX1290"/>
  <c r="AW1290"/>
  <c r="AV1290"/>
  <c r="AU1290"/>
  <c r="AT1290"/>
  <c r="AS1290"/>
  <c r="U1290"/>
  <c r="T1290"/>
  <c r="S1290"/>
  <c r="R1290"/>
  <c r="Q1290"/>
  <c r="P1290"/>
  <c r="O1290"/>
  <c r="N1290"/>
  <c r="M1290"/>
  <c r="L1290"/>
  <c r="K1290"/>
  <c r="J1290"/>
  <c r="I1290"/>
  <c r="H1290"/>
  <c r="G1290"/>
  <c r="F1290"/>
  <c r="E1290"/>
  <c r="D1290"/>
  <c r="BJ1289"/>
  <c r="BI1289"/>
  <c r="BH1289"/>
  <c r="BG1289"/>
  <c r="BF1289"/>
  <c r="BE1289"/>
  <c r="BD1289"/>
  <c r="BC1289"/>
  <c r="BB1289"/>
  <c r="BA1289"/>
  <c r="AZ1289"/>
  <c r="AY1289"/>
  <c r="AX1289"/>
  <c r="AW1289"/>
  <c r="AV1289"/>
  <c r="AU1289"/>
  <c r="AT1289"/>
  <c r="AS1289"/>
  <c r="U1289"/>
  <c r="BJ1288"/>
  <c r="BI1288"/>
  <c r="BH1288"/>
  <c r="BG1288"/>
  <c r="BF1288"/>
  <c r="BE1288"/>
  <c r="BD1288"/>
  <c r="BC1288"/>
  <c r="BB1288"/>
  <c r="BA1288"/>
  <c r="AZ1288"/>
  <c r="AY1288"/>
  <c r="AX1288"/>
  <c r="AW1288"/>
  <c r="AV1288"/>
  <c r="AU1288"/>
  <c r="AT1288"/>
  <c r="AS1288"/>
  <c r="U1288"/>
  <c r="BJ1287"/>
  <c r="BI1287"/>
  <c r="BH1287"/>
  <c r="BG1287"/>
  <c r="BF1287"/>
  <c r="BE1287"/>
  <c r="BD1287"/>
  <c r="BC1287"/>
  <c r="BB1287"/>
  <c r="BA1287"/>
  <c r="AZ1287"/>
  <c r="AY1287"/>
  <c r="AX1287"/>
  <c r="AW1287"/>
  <c r="AV1287"/>
  <c r="AU1287"/>
  <c r="AT1287"/>
  <c r="AS1287"/>
  <c r="U1287"/>
  <c r="BJ1286"/>
  <c r="BI1286"/>
  <c r="BH1286"/>
  <c r="BG1286"/>
  <c r="BF1286"/>
  <c r="BE1286"/>
  <c r="BD1286"/>
  <c r="BC1286"/>
  <c r="BB1286"/>
  <c r="BA1286"/>
  <c r="AZ1286"/>
  <c r="AY1286"/>
  <c r="AX1286"/>
  <c r="AW1286"/>
  <c r="AV1286"/>
  <c r="AU1286"/>
  <c r="AT1286"/>
  <c r="AS1286"/>
  <c r="U1286"/>
  <c r="BJ1285"/>
  <c r="BI1285"/>
  <c r="BH1285"/>
  <c r="BG1285"/>
  <c r="BF1285"/>
  <c r="BE1285"/>
  <c r="BD1285"/>
  <c r="BC1285"/>
  <c r="BB1285"/>
  <c r="BA1285"/>
  <c r="AZ1285"/>
  <c r="AY1285"/>
  <c r="AX1285"/>
  <c r="AW1285"/>
  <c r="AV1285"/>
  <c r="AU1285"/>
  <c r="AT1285"/>
  <c r="AS1285"/>
  <c r="U1285"/>
  <c r="BJ1284"/>
  <c r="BI1284"/>
  <c r="BH1284"/>
  <c r="BG1284"/>
  <c r="BF1284"/>
  <c r="BE1284"/>
  <c r="BD1284"/>
  <c r="BC1284"/>
  <c r="BB1284"/>
  <c r="BA1284"/>
  <c r="AZ1284"/>
  <c r="AY1284"/>
  <c r="AX1284"/>
  <c r="AW1284"/>
  <c r="AV1284"/>
  <c r="AU1284"/>
  <c r="AT1284"/>
  <c r="AS1284"/>
  <c r="U1284"/>
  <c r="BJ1283"/>
  <c r="BI1283"/>
  <c r="BH1283"/>
  <c r="BG1283"/>
  <c r="BF1283"/>
  <c r="BE1283"/>
  <c r="BD1283"/>
  <c r="BC1283"/>
  <c r="BB1283"/>
  <c r="BA1283"/>
  <c r="AZ1283"/>
  <c r="AY1283"/>
  <c r="AX1283"/>
  <c r="AW1283"/>
  <c r="AV1283"/>
  <c r="AU1283"/>
  <c r="AT1283"/>
  <c r="AS1283"/>
  <c r="U1283"/>
  <c r="BJ1282"/>
  <c r="BI1282"/>
  <c r="BH1282"/>
  <c r="BG1282"/>
  <c r="BF1282"/>
  <c r="BE1282"/>
  <c r="BD1282"/>
  <c r="BC1282"/>
  <c r="BB1282"/>
  <c r="BA1282"/>
  <c r="AZ1282"/>
  <c r="AY1282"/>
  <c r="AX1282"/>
  <c r="AW1282"/>
  <c r="AV1282"/>
  <c r="AU1282"/>
  <c r="AT1282"/>
  <c r="AS1282"/>
  <c r="AQ1282"/>
  <c r="U1282"/>
  <c r="B1282"/>
  <c r="BJ1281"/>
  <c r="BI1281"/>
  <c r="BH1281"/>
  <c r="BG1281"/>
  <c r="BF1281"/>
  <c r="BE1281"/>
  <c r="BD1281"/>
  <c r="BC1281"/>
  <c r="BB1281"/>
  <c r="BA1281"/>
  <c r="AZ1281"/>
  <c r="AY1281"/>
  <c r="AX1281"/>
  <c r="AW1281"/>
  <c r="AV1281"/>
  <c r="AU1281"/>
  <c r="AT1281"/>
  <c r="AS1281"/>
  <c r="AP1281"/>
  <c r="U1281"/>
  <c r="A1281"/>
  <c r="BJ1280"/>
  <c r="BI1280"/>
  <c r="BH1280"/>
  <c r="BG1280"/>
  <c r="BF1280"/>
  <c r="BE1280"/>
  <c r="BD1280"/>
  <c r="BC1280"/>
  <c r="BB1280"/>
  <c r="BA1280"/>
  <c r="AZ1280"/>
  <c r="AY1280"/>
  <c r="AX1280"/>
  <c r="AW1280"/>
  <c r="AV1280"/>
  <c r="AU1280"/>
  <c r="AT1280"/>
  <c r="AS1280"/>
  <c r="AN1280"/>
  <c r="AM1280"/>
  <c r="AL1280"/>
  <c r="AK1280"/>
  <c r="AJ1280"/>
  <c r="AI1280"/>
  <c r="AH1280"/>
  <c r="AG1280"/>
  <c r="AF1280"/>
  <c r="AE1280"/>
  <c r="AD1280"/>
  <c r="AC1280"/>
  <c r="AB1280"/>
  <c r="AA1280"/>
  <c r="Z1280"/>
  <c r="Y1280"/>
  <c r="X1280"/>
  <c r="U1280"/>
  <c r="T1280"/>
  <c r="S1280"/>
  <c r="R1280"/>
  <c r="Q1280"/>
  <c r="P1280"/>
  <c r="O1280"/>
  <c r="N1280"/>
  <c r="M1280"/>
  <c r="L1280"/>
  <c r="K1280"/>
  <c r="J1280"/>
  <c r="I1280"/>
  <c r="H1280"/>
  <c r="G1280"/>
  <c r="F1280"/>
  <c r="E1280"/>
  <c r="D1280"/>
  <c r="BJ1277"/>
  <c r="BI1277"/>
  <c r="BH1277"/>
  <c r="BG1277"/>
  <c r="BF1277"/>
  <c r="BE1277"/>
  <c r="BD1277"/>
  <c r="BC1277"/>
  <c r="BB1277"/>
  <c r="BA1277"/>
  <c r="AZ1277"/>
  <c r="AY1277"/>
  <c r="AX1277"/>
  <c r="AW1277"/>
  <c r="AV1277"/>
  <c r="AU1277"/>
  <c r="AT1277"/>
  <c r="AS1277"/>
  <c r="U1277"/>
  <c r="T1277"/>
  <c r="S1277"/>
  <c r="R1277"/>
  <c r="Q1277"/>
  <c r="P1277"/>
  <c r="O1277"/>
  <c r="N1277"/>
  <c r="M1277"/>
  <c r="L1277"/>
  <c r="K1277"/>
  <c r="J1277"/>
  <c r="I1277"/>
  <c r="H1277"/>
  <c r="G1277"/>
  <c r="F1277"/>
  <c r="E1277"/>
  <c r="D1277"/>
  <c r="BJ1276"/>
  <c r="BI1276"/>
  <c r="BH1276"/>
  <c r="BG1276"/>
  <c r="BF1276"/>
  <c r="BE1276"/>
  <c r="BD1276"/>
  <c r="BC1276"/>
  <c r="BB1276"/>
  <c r="BA1276"/>
  <c r="AZ1276"/>
  <c r="AY1276"/>
  <c r="AX1276"/>
  <c r="AW1276"/>
  <c r="AV1276"/>
  <c r="AU1276"/>
  <c r="AT1276"/>
  <c r="AS1276"/>
  <c r="U1276"/>
  <c r="BJ1275"/>
  <c r="BI1275"/>
  <c r="BH1275"/>
  <c r="BG1275"/>
  <c r="BF1275"/>
  <c r="BE1275"/>
  <c r="BD1275"/>
  <c r="BC1275"/>
  <c r="BB1275"/>
  <c r="BA1275"/>
  <c r="AZ1275"/>
  <c r="AY1275"/>
  <c r="AX1275"/>
  <c r="AW1275"/>
  <c r="AV1275"/>
  <c r="AU1275"/>
  <c r="AT1275"/>
  <c r="AS1275"/>
  <c r="U1275"/>
  <c r="BJ1274"/>
  <c r="BI1274"/>
  <c r="BH1274"/>
  <c r="BG1274"/>
  <c r="BF1274"/>
  <c r="BE1274"/>
  <c r="BD1274"/>
  <c r="BC1274"/>
  <c r="BB1274"/>
  <c r="BA1274"/>
  <c r="AZ1274"/>
  <c r="AY1274"/>
  <c r="AX1274"/>
  <c r="AW1274"/>
  <c r="AV1274"/>
  <c r="AU1274"/>
  <c r="AT1274"/>
  <c r="AS1274"/>
  <c r="U1274"/>
  <c r="BJ1273"/>
  <c r="BI1273"/>
  <c r="BH1273"/>
  <c r="BG1273"/>
  <c r="BF1273"/>
  <c r="BE1273"/>
  <c r="BD1273"/>
  <c r="BC1273"/>
  <c r="BB1273"/>
  <c r="BA1273"/>
  <c r="AZ1273"/>
  <c r="AY1273"/>
  <c r="AX1273"/>
  <c r="AW1273"/>
  <c r="AV1273"/>
  <c r="AU1273"/>
  <c r="AT1273"/>
  <c r="AS1273"/>
  <c r="U1273"/>
  <c r="BJ1272"/>
  <c r="BI1272"/>
  <c r="BH1272"/>
  <c r="BG1272"/>
  <c r="BF1272"/>
  <c r="BE1272"/>
  <c r="BD1272"/>
  <c r="BC1272"/>
  <c r="BB1272"/>
  <c r="BA1272"/>
  <c r="AZ1272"/>
  <c r="AY1272"/>
  <c r="AX1272"/>
  <c r="AW1272"/>
  <c r="AV1272"/>
  <c r="AU1272"/>
  <c r="AT1272"/>
  <c r="AS1272"/>
  <c r="U1272"/>
  <c r="BJ1271"/>
  <c r="BI1271"/>
  <c r="BH1271"/>
  <c r="BG1271"/>
  <c r="BF1271"/>
  <c r="BE1271"/>
  <c r="BD1271"/>
  <c r="BC1271"/>
  <c r="BB1271"/>
  <c r="BA1271"/>
  <c r="AZ1271"/>
  <c r="AY1271"/>
  <c r="AX1271"/>
  <c r="AW1271"/>
  <c r="AV1271"/>
  <c r="AU1271"/>
  <c r="AT1271"/>
  <c r="AS1271"/>
  <c r="U1271"/>
  <c r="BJ1270"/>
  <c r="BI1270"/>
  <c r="BH1270"/>
  <c r="BG1270"/>
  <c r="BF1270"/>
  <c r="BE1270"/>
  <c r="BD1270"/>
  <c r="BC1270"/>
  <c r="BB1270"/>
  <c r="BA1270"/>
  <c r="AZ1270"/>
  <c r="AY1270"/>
  <c r="AX1270"/>
  <c r="AW1270"/>
  <c r="AV1270"/>
  <c r="AU1270"/>
  <c r="AT1270"/>
  <c r="AS1270"/>
  <c r="U1270"/>
  <c r="BJ1269"/>
  <c r="BI1269"/>
  <c r="BH1269"/>
  <c r="BG1269"/>
  <c r="BF1269"/>
  <c r="BE1269"/>
  <c r="BD1269"/>
  <c r="BC1269"/>
  <c r="BB1269"/>
  <c r="BA1269"/>
  <c r="AZ1269"/>
  <c r="AY1269"/>
  <c r="AX1269"/>
  <c r="AW1269"/>
  <c r="AV1269"/>
  <c r="AU1269"/>
  <c r="AT1269"/>
  <c r="AS1269"/>
  <c r="AQ1269"/>
  <c r="U1269"/>
  <c r="B1269"/>
  <c r="BJ1268"/>
  <c r="BI1268"/>
  <c r="BH1268"/>
  <c r="BG1268"/>
  <c r="BF1268"/>
  <c r="BE1268"/>
  <c r="BD1268"/>
  <c r="BC1268"/>
  <c r="BB1268"/>
  <c r="BA1268"/>
  <c r="AZ1268"/>
  <c r="AY1268"/>
  <c r="AX1268"/>
  <c r="AW1268"/>
  <c r="AV1268"/>
  <c r="AU1268"/>
  <c r="AT1268"/>
  <c r="AS1268"/>
  <c r="AP1268"/>
  <c r="U1268"/>
  <c r="A1268"/>
  <c r="BJ1267"/>
  <c r="BI1267"/>
  <c r="BH1267"/>
  <c r="BG1267"/>
  <c r="BF1267"/>
  <c r="BE1267"/>
  <c r="BD1267"/>
  <c r="BC1267"/>
  <c r="BB1267"/>
  <c r="BA1267"/>
  <c r="AZ1267"/>
  <c r="AY1267"/>
  <c r="AX1267"/>
  <c r="AW1267"/>
  <c r="AV1267"/>
  <c r="AU1267"/>
  <c r="AT1267"/>
  <c r="AS1267"/>
  <c r="AN1267"/>
  <c r="AM1267"/>
  <c r="AL1267"/>
  <c r="AK1267"/>
  <c r="AJ1267"/>
  <c r="AI1267"/>
  <c r="AH1267"/>
  <c r="AG1267"/>
  <c r="AF1267"/>
  <c r="AE1267"/>
  <c r="AD1267"/>
  <c r="AC1267"/>
  <c r="AB1267"/>
  <c r="AA1267"/>
  <c r="Z1267"/>
  <c r="Y1267"/>
  <c r="X1267"/>
  <c r="U1267"/>
  <c r="T1267"/>
  <c r="S1267"/>
  <c r="R1267"/>
  <c r="Q1267"/>
  <c r="P1267"/>
  <c r="O1267"/>
  <c r="N1267"/>
  <c r="M1267"/>
  <c r="L1267"/>
  <c r="K1267"/>
  <c r="J1267"/>
  <c r="I1267"/>
  <c r="H1267"/>
  <c r="G1267"/>
  <c r="F1267"/>
  <c r="E1267"/>
  <c r="D1267"/>
  <c r="BJ1264"/>
  <c r="BI1264"/>
  <c r="BH1264"/>
  <c r="BG1264"/>
  <c r="BF1264"/>
  <c r="BE1264"/>
  <c r="BD1264"/>
  <c r="BC1264"/>
  <c r="BB1264"/>
  <c r="BA1264"/>
  <c r="AZ1264"/>
  <c r="AY1264"/>
  <c r="AX1264"/>
  <c r="AW1264"/>
  <c r="AV1264"/>
  <c r="AU1264"/>
  <c r="AT1264"/>
  <c r="AS1264"/>
  <c r="U1264"/>
  <c r="T1264"/>
  <c r="S1264"/>
  <c r="R1264"/>
  <c r="Q1264"/>
  <c r="P1264"/>
  <c r="O1264"/>
  <c r="N1264"/>
  <c r="M1264"/>
  <c r="L1264"/>
  <c r="K1264"/>
  <c r="J1264"/>
  <c r="I1264"/>
  <c r="H1264"/>
  <c r="G1264"/>
  <c r="F1264"/>
  <c r="E1264"/>
  <c r="D1264"/>
  <c r="BJ1263"/>
  <c r="BI1263"/>
  <c r="BH1263"/>
  <c r="BG1263"/>
  <c r="BF1263"/>
  <c r="BE1263"/>
  <c r="BD1263"/>
  <c r="BC1263"/>
  <c r="BB1263"/>
  <c r="BA1263"/>
  <c r="AZ1263"/>
  <c r="AY1263"/>
  <c r="AX1263"/>
  <c r="AW1263"/>
  <c r="AV1263"/>
  <c r="AU1263"/>
  <c r="AT1263"/>
  <c r="AS1263"/>
  <c r="U1263"/>
  <c r="BJ1262"/>
  <c r="BI1262"/>
  <c r="BH1262"/>
  <c r="BG1262"/>
  <c r="BF1262"/>
  <c r="BE1262"/>
  <c r="BD1262"/>
  <c r="BC1262"/>
  <c r="BB1262"/>
  <c r="BA1262"/>
  <c r="AZ1262"/>
  <c r="AY1262"/>
  <c r="AX1262"/>
  <c r="AW1262"/>
  <c r="AV1262"/>
  <c r="AU1262"/>
  <c r="AT1262"/>
  <c r="AS1262"/>
  <c r="U1262"/>
  <c r="BJ1261"/>
  <c r="BI1261"/>
  <c r="BH1261"/>
  <c r="BG1261"/>
  <c r="BF1261"/>
  <c r="BE1261"/>
  <c r="BD1261"/>
  <c r="BC1261"/>
  <c r="BB1261"/>
  <c r="BA1261"/>
  <c r="AZ1261"/>
  <c r="AY1261"/>
  <c r="AX1261"/>
  <c r="AW1261"/>
  <c r="AV1261"/>
  <c r="AU1261"/>
  <c r="AT1261"/>
  <c r="AS1261"/>
  <c r="U1261"/>
  <c r="BJ1260"/>
  <c r="BI1260"/>
  <c r="BH1260"/>
  <c r="BG1260"/>
  <c r="BF1260"/>
  <c r="BE1260"/>
  <c r="BD1260"/>
  <c r="BC1260"/>
  <c r="BB1260"/>
  <c r="BA1260"/>
  <c r="AZ1260"/>
  <c r="AY1260"/>
  <c r="AX1260"/>
  <c r="AW1260"/>
  <c r="AV1260"/>
  <c r="AU1260"/>
  <c r="AT1260"/>
  <c r="AS1260"/>
  <c r="U1260"/>
  <c r="BJ1259"/>
  <c r="BI1259"/>
  <c r="BH1259"/>
  <c r="BG1259"/>
  <c r="BF1259"/>
  <c r="BE1259"/>
  <c r="BD1259"/>
  <c r="BC1259"/>
  <c r="BB1259"/>
  <c r="BA1259"/>
  <c r="AZ1259"/>
  <c r="AY1259"/>
  <c r="AX1259"/>
  <c r="AW1259"/>
  <c r="AV1259"/>
  <c r="AU1259"/>
  <c r="AT1259"/>
  <c r="AS1259"/>
  <c r="U1259"/>
  <c r="BJ1258"/>
  <c r="BI1258"/>
  <c r="BH1258"/>
  <c r="BG1258"/>
  <c r="BF1258"/>
  <c r="BE1258"/>
  <c r="BD1258"/>
  <c r="BC1258"/>
  <c r="BB1258"/>
  <c r="BA1258"/>
  <c r="AZ1258"/>
  <c r="AY1258"/>
  <c r="AX1258"/>
  <c r="AW1258"/>
  <c r="AV1258"/>
  <c r="AU1258"/>
  <c r="AT1258"/>
  <c r="AS1258"/>
  <c r="U1258"/>
  <c r="BJ1257"/>
  <c r="BI1257"/>
  <c r="BH1257"/>
  <c r="BG1257"/>
  <c r="BF1257"/>
  <c r="BE1257"/>
  <c r="BD1257"/>
  <c r="BC1257"/>
  <c r="BB1257"/>
  <c r="BA1257"/>
  <c r="AZ1257"/>
  <c r="AY1257"/>
  <c r="AX1257"/>
  <c r="AW1257"/>
  <c r="AV1257"/>
  <c r="AU1257"/>
  <c r="AT1257"/>
  <c r="AS1257"/>
  <c r="U1257"/>
  <c r="BJ1256"/>
  <c r="BI1256"/>
  <c r="BH1256"/>
  <c r="BG1256"/>
  <c r="BF1256"/>
  <c r="BE1256"/>
  <c r="BD1256"/>
  <c r="BC1256"/>
  <c r="BB1256"/>
  <c r="BA1256"/>
  <c r="AZ1256"/>
  <c r="AY1256"/>
  <c r="AX1256"/>
  <c r="AW1256"/>
  <c r="AV1256"/>
  <c r="AU1256"/>
  <c r="AT1256"/>
  <c r="AS1256"/>
  <c r="AQ1256"/>
  <c r="U1256"/>
  <c r="B1256"/>
  <c r="BJ1255"/>
  <c r="BI1255"/>
  <c r="BH1255"/>
  <c r="BG1255"/>
  <c r="BF1255"/>
  <c r="BE1255"/>
  <c r="BD1255"/>
  <c r="BC1255"/>
  <c r="BB1255"/>
  <c r="BA1255"/>
  <c r="AZ1255"/>
  <c r="AY1255"/>
  <c r="AX1255"/>
  <c r="AW1255"/>
  <c r="AV1255"/>
  <c r="AU1255"/>
  <c r="AT1255"/>
  <c r="AS1255"/>
  <c r="AP1255"/>
  <c r="U1255"/>
  <c r="A1255"/>
  <c r="BJ1254"/>
  <c r="BI1254"/>
  <c r="BH1254"/>
  <c r="BG1254"/>
  <c r="BF1254"/>
  <c r="BE1254"/>
  <c r="BD1254"/>
  <c r="BC1254"/>
  <c r="BB1254"/>
  <c r="BA1254"/>
  <c r="AZ1254"/>
  <c r="AY1254"/>
  <c r="AX1254"/>
  <c r="AW1254"/>
  <c r="AV1254"/>
  <c r="AU1254"/>
  <c r="AT1254"/>
  <c r="AS1254"/>
  <c r="AN1254"/>
  <c r="AM1254"/>
  <c r="AL1254"/>
  <c r="AK1254"/>
  <c r="AJ1254"/>
  <c r="AI1254"/>
  <c r="AH1254"/>
  <c r="AG1254"/>
  <c r="AF1254"/>
  <c r="AE1254"/>
  <c r="AD1254"/>
  <c r="AC1254"/>
  <c r="AB1254"/>
  <c r="AA1254"/>
  <c r="Z1254"/>
  <c r="Y1254"/>
  <c r="X1254"/>
  <c r="U1254"/>
  <c r="T1254"/>
  <c r="S1254"/>
  <c r="R1254"/>
  <c r="Q1254"/>
  <c r="P1254"/>
  <c r="O1254"/>
  <c r="N1254"/>
  <c r="M1254"/>
  <c r="L1254"/>
  <c r="K1254"/>
  <c r="J1254"/>
  <c r="I1254"/>
  <c r="H1254"/>
  <c r="G1254"/>
  <c r="F1254"/>
  <c r="E1254"/>
  <c r="D1254"/>
  <c r="BJ1251"/>
  <c r="BI1251"/>
  <c r="BH1251"/>
  <c r="BG1251"/>
  <c r="BF1251"/>
  <c r="BE1251"/>
  <c r="BD1251"/>
  <c r="BC1251"/>
  <c r="BB1251"/>
  <c r="BA1251"/>
  <c r="AZ1251"/>
  <c r="AY1251"/>
  <c r="AX1251"/>
  <c r="AW1251"/>
  <c r="AV1251"/>
  <c r="AU1251"/>
  <c r="AT1251"/>
  <c r="AS1251"/>
  <c r="U1251"/>
  <c r="T1251"/>
  <c r="S1251"/>
  <c r="R1251"/>
  <c r="Q1251"/>
  <c r="P1251"/>
  <c r="O1251"/>
  <c r="N1251"/>
  <c r="M1251"/>
  <c r="L1251"/>
  <c r="K1251"/>
  <c r="J1251"/>
  <c r="I1251"/>
  <c r="H1251"/>
  <c r="G1251"/>
  <c r="F1251"/>
  <c r="E1251"/>
  <c r="D1251"/>
  <c r="BJ1250"/>
  <c r="BI1250"/>
  <c r="BH1250"/>
  <c r="BG1250"/>
  <c r="BF1250"/>
  <c r="BE1250"/>
  <c r="BD1250"/>
  <c r="BC1250"/>
  <c r="BB1250"/>
  <c r="BA1250"/>
  <c r="AZ1250"/>
  <c r="AY1250"/>
  <c r="AX1250"/>
  <c r="AW1250"/>
  <c r="AV1250"/>
  <c r="AU1250"/>
  <c r="AT1250"/>
  <c r="AS1250"/>
  <c r="U1250"/>
  <c r="BJ1249"/>
  <c r="BI1249"/>
  <c r="BH1249"/>
  <c r="BG1249"/>
  <c r="BF1249"/>
  <c r="BE1249"/>
  <c r="BD1249"/>
  <c r="BC1249"/>
  <c r="BB1249"/>
  <c r="BA1249"/>
  <c r="AZ1249"/>
  <c r="AY1249"/>
  <c r="AX1249"/>
  <c r="AW1249"/>
  <c r="AV1249"/>
  <c r="AU1249"/>
  <c r="AT1249"/>
  <c r="AS1249"/>
  <c r="U1249"/>
  <c r="BJ1248"/>
  <c r="BI1248"/>
  <c r="BH1248"/>
  <c r="BG1248"/>
  <c r="BF1248"/>
  <c r="BE1248"/>
  <c r="BD1248"/>
  <c r="BC1248"/>
  <c r="BB1248"/>
  <c r="BA1248"/>
  <c r="AZ1248"/>
  <c r="AY1248"/>
  <c r="AX1248"/>
  <c r="AW1248"/>
  <c r="AV1248"/>
  <c r="AU1248"/>
  <c r="AT1248"/>
  <c r="AS1248"/>
  <c r="U1248"/>
  <c r="BJ1247"/>
  <c r="BI1247"/>
  <c r="BH1247"/>
  <c r="BG1247"/>
  <c r="BF1247"/>
  <c r="BE1247"/>
  <c r="BD1247"/>
  <c r="BC1247"/>
  <c r="BB1247"/>
  <c r="BA1247"/>
  <c r="AZ1247"/>
  <c r="AY1247"/>
  <c r="AX1247"/>
  <c r="AW1247"/>
  <c r="AV1247"/>
  <c r="AU1247"/>
  <c r="AT1247"/>
  <c r="AS1247"/>
  <c r="U1247"/>
  <c r="BJ1246"/>
  <c r="BI1246"/>
  <c r="BH1246"/>
  <c r="BG1246"/>
  <c r="BF1246"/>
  <c r="BE1246"/>
  <c r="BD1246"/>
  <c r="BC1246"/>
  <c r="BB1246"/>
  <c r="BA1246"/>
  <c r="AZ1246"/>
  <c r="AY1246"/>
  <c r="AX1246"/>
  <c r="AW1246"/>
  <c r="AV1246"/>
  <c r="AU1246"/>
  <c r="AT1246"/>
  <c r="AS1246"/>
  <c r="U1246"/>
  <c r="BJ1245"/>
  <c r="BI1245"/>
  <c r="BH1245"/>
  <c r="BG1245"/>
  <c r="BF1245"/>
  <c r="BE1245"/>
  <c r="BD1245"/>
  <c r="BC1245"/>
  <c r="BB1245"/>
  <c r="BA1245"/>
  <c r="AZ1245"/>
  <c r="AY1245"/>
  <c r="AX1245"/>
  <c r="AW1245"/>
  <c r="AV1245"/>
  <c r="AU1245"/>
  <c r="AT1245"/>
  <c r="AS1245"/>
  <c r="U1245"/>
  <c r="BJ1244"/>
  <c r="BI1244"/>
  <c r="BH1244"/>
  <c r="BG1244"/>
  <c r="BF1244"/>
  <c r="BE1244"/>
  <c r="BD1244"/>
  <c r="BC1244"/>
  <c r="BB1244"/>
  <c r="BA1244"/>
  <c r="AZ1244"/>
  <c r="AY1244"/>
  <c r="AX1244"/>
  <c r="AW1244"/>
  <c r="AV1244"/>
  <c r="AU1244"/>
  <c r="AT1244"/>
  <c r="AS1244"/>
  <c r="U1244"/>
  <c r="BJ1243"/>
  <c r="BI1243"/>
  <c r="BH1243"/>
  <c r="BG1243"/>
  <c r="BF1243"/>
  <c r="BE1243"/>
  <c r="BD1243"/>
  <c r="BC1243"/>
  <c r="BB1243"/>
  <c r="BA1243"/>
  <c r="AZ1243"/>
  <c r="AY1243"/>
  <c r="AX1243"/>
  <c r="AW1243"/>
  <c r="AV1243"/>
  <c r="AU1243"/>
  <c r="AT1243"/>
  <c r="AS1243"/>
  <c r="AQ1243"/>
  <c r="U1243"/>
  <c r="B1243"/>
  <c r="BJ1242"/>
  <c r="BI1242"/>
  <c r="BH1242"/>
  <c r="BG1242"/>
  <c r="BF1242"/>
  <c r="BE1242"/>
  <c r="BD1242"/>
  <c r="BC1242"/>
  <c r="BB1242"/>
  <c r="BA1242"/>
  <c r="AZ1242"/>
  <c r="AY1242"/>
  <c r="AX1242"/>
  <c r="AW1242"/>
  <c r="AV1242"/>
  <c r="AU1242"/>
  <c r="AT1242"/>
  <c r="AS1242"/>
  <c r="AP1242"/>
  <c r="U1242"/>
  <c r="A1242"/>
  <c r="BJ1241"/>
  <c r="BI1241"/>
  <c r="BH1241"/>
  <c r="BG1241"/>
  <c r="BF1241"/>
  <c r="BE1241"/>
  <c r="BD1241"/>
  <c r="BC1241"/>
  <c r="BB1241"/>
  <c r="BA1241"/>
  <c r="AZ1241"/>
  <c r="AY1241"/>
  <c r="AX1241"/>
  <c r="AW1241"/>
  <c r="AV1241"/>
  <c r="AU1241"/>
  <c r="AT1241"/>
  <c r="AS1241"/>
  <c r="AN1241"/>
  <c r="AM1241"/>
  <c r="AL1241"/>
  <c r="AK1241"/>
  <c r="AJ1241"/>
  <c r="AI1241"/>
  <c r="AH1241"/>
  <c r="AG1241"/>
  <c r="AF1241"/>
  <c r="AE1241"/>
  <c r="AD1241"/>
  <c r="AC1241"/>
  <c r="AB1241"/>
  <c r="AA1241"/>
  <c r="Z1241"/>
  <c r="Y1241"/>
  <c r="X1241"/>
  <c r="U1241"/>
  <c r="T1241"/>
  <c r="S1241"/>
  <c r="R1241"/>
  <c r="Q1241"/>
  <c r="P1241"/>
  <c r="O1241"/>
  <c r="N1241"/>
  <c r="M1241"/>
  <c r="L1241"/>
  <c r="K1241"/>
  <c r="J1241"/>
  <c r="I1241"/>
  <c r="H1241"/>
  <c r="G1241"/>
  <c r="F1241"/>
  <c r="E1241"/>
  <c r="D1241"/>
  <c r="BJ1238"/>
  <c r="BI1238"/>
  <c r="BH1238"/>
  <c r="BG1238"/>
  <c r="BF1238"/>
  <c r="BE1238"/>
  <c r="BD1238"/>
  <c r="BC1238"/>
  <c r="BB1238"/>
  <c r="BA1238"/>
  <c r="AZ1238"/>
  <c r="AY1238"/>
  <c r="AX1238"/>
  <c r="AW1238"/>
  <c r="AV1238"/>
  <c r="AU1238"/>
  <c r="AT1238"/>
  <c r="AS1238"/>
  <c r="U1238"/>
  <c r="T1238"/>
  <c r="S1238"/>
  <c r="R1238"/>
  <c r="Q1238"/>
  <c r="P1238"/>
  <c r="O1238"/>
  <c r="N1238"/>
  <c r="M1238"/>
  <c r="L1238"/>
  <c r="K1238"/>
  <c r="J1238"/>
  <c r="I1238"/>
  <c r="H1238"/>
  <c r="G1238"/>
  <c r="F1238"/>
  <c r="E1238"/>
  <c r="D1238"/>
  <c r="BJ1237"/>
  <c r="BI1237"/>
  <c r="BH1237"/>
  <c r="BG1237"/>
  <c r="BF1237"/>
  <c r="BE1237"/>
  <c r="BD1237"/>
  <c r="BC1237"/>
  <c r="BB1237"/>
  <c r="BA1237"/>
  <c r="AZ1237"/>
  <c r="AY1237"/>
  <c r="AX1237"/>
  <c r="AW1237"/>
  <c r="AV1237"/>
  <c r="AU1237"/>
  <c r="AT1237"/>
  <c r="AS1237"/>
  <c r="U1237"/>
  <c r="BJ1236"/>
  <c r="BI1236"/>
  <c r="BH1236"/>
  <c r="BG1236"/>
  <c r="BF1236"/>
  <c r="BE1236"/>
  <c r="BD1236"/>
  <c r="BC1236"/>
  <c r="BB1236"/>
  <c r="BA1236"/>
  <c r="AZ1236"/>
  <c r="AY1236"/>
  <c r="AX1236"/>
  <c r="AW1236"/>
  <c r="AV1236"/>
  <c r="AU1236"/>
  <c r="AT1236"/>
  <c r="AS1236"/>
  <c r="U1236"/>
  <c r="BJ1235"/>
  <c r="BI1235"/>
  <c r="BH1235"/>
  <c r="BG1235"/>
  <c r="BF1235"/>
  <c r="BE1235"/>
  <c r="BD1235"/>
  <c r="BC1235"/>
  <c r="BB1235"/>
  <c r="BA1235"/>
  <c r="AZ1235"/>
  <c r="AY1235"/>
  <c r="AX1235"/>
  <c r="AW1235"/>
  <c r="AV1235"/>
  <c r="AU1235"/>
  <c r="AT1235"/>
  <c r="AS1235"/>
  <c r="U1235"/>
  <c r="BJ1234"/>
  <c r="BI1234"/>
  <c r="BH1234"/>
  <c r="BG1234"/>
  <c r="BF1234"/>
  <c r="BE1234"/>
  <c r="BD1234"/>
  <c r="BC1234"/>
  <c r="BB1234"/>
  <c r="BA1234"/>
  <c r="AZ1234"/>
  <c r="AY1234"/>
  <c r="AX1234"/>
  <c r="AW1234"/>
  <c r="AV1234"/>
  <c r="AU1234"/>
  <c r="AT1234"/>
  <c r="AS1234"/>
  <c r="U1234"/>
  <c r="BJ1233"/>
  <c r="BI1233"/>
  <c r="BH1233"/>
  <c r="BG1233"/>
  <c r="BF1233"/>
  <c r="BE1233"/>
  <c r="BD1233"/>
  <c r="BC1233"/>
  <c r="BB1233"/>
  <c r="BA1233"/>
  <c r="AZ1233"/>
  <c r="AY1233"/>
  <c r="AX1233"/>
  <c r="AW1233"/>
  <c r="AV1233"/>
  <c r="AU1233"/>
  <c r="AT1233"/>
  <c r="AS1233"/>
  <c r="U1233"/>
  <c r="BJ1232"/>
  <c r="BI1232"/>
  <c r="BH1232"/>
  <c r="BG1232"/>
  <c r="BF1232"/>
  <c r="BE1232"/>
  <c r="BD1232"/>
  <c r="BC1232"/>
  <c r="BB1232"/>
  <c r="BA1232"/>
  <c r="AZ1232"/>
  <c r="AY1232"/>
  <c r="AX1232"/>
  <c r="AW1232"/>
  <c r="AV1232"/>
  <c r="AU1232"/>
  <c r="AT1232"/>
  <c r="AS1232"/>
  <c r="U1232"/>
  <c r="BJ1231"/>
  <c r="BI1231"/>
  <c r="BH1231"/>
  <c r="BG1231"/>
  <c r="BF1231"/>
  <c r="BE1231"/>
  <c r="BD1231"/>
  <c r="BC1231"/>
  <c r="BB1231"/>
  <c r="BA1231"/>
  <c r="AZ1231"/>
  <c r="AY1231"/>
  <c r="AX1231"/>
  <c r="AW1231"/>
  <c r="AV1231"/>
  <c r="AU1231"/>
  <c r="AT1231"/>
  <c r="AS1231"/>
  <c r="U1231"/>
  <c r="BJ1230"/>
  <c r="BI1230"/>
  <c r="BH1230"/>
  <c r="BG1230"/>
  <c r="BF1230"/>
  <c r="BE1230"/>
  <c r="BD1230"/>
  <c r="BC1230"/>
  <c r="BB1230"/>
  <c r="BA1230"/>
  <c r="AZ1230"/>
  <c r="AY1230"/>
  <c r="AX1230"/>
  <c r="AW1230"/>
  <c r="AV1230"/>
  <c r="AU1230"/>
  <c r="AT1230"/>
  <c r="AS1230"/>
  <c r="AQ1230"/>
  <c r="U1230"/>
  <c r="B1230"/>
  <c r="BJ1229"/>
  <c r="BI1229"/>
  <c r="BH1229"/>
  <c r="BG1229"/>
  <c r="BF1229"/>
  <c r="BE1229"/>
  <c r="BD1229"/>
  <c r="BC1229"/>
  <c r="BB1229"/>
  <c r="BA1229"/>
  <c r="AZ1229"/>
  <c r="AY1229"/>
  <c r="AX1229"/>
  <c r="AW1229"/>
  <c r="AV1229"/>
  <c r="AU1229"/>
  <c r="AT1229"/>
  <c r="AS1229"/>
  <c r="AP1229"/>
  <c r="U1229"/>
  <c r="A1229"/>
  <c r="BJ1228"/>
  <c r="BI1228"/>
  <c r="BH1228"/>
  <c r="BG1228"/>
  <c r="BF1228"/>
  <c r="BE1228"/>
  <c r="BD1228"/>
  <c r="BC1228"/>
  <c r="BB1228"/>
  <c r="BA1228"/>
  <c r="AZ1228"/>
  <c r="AY1228"/>
  <c r="AX1228"/>
  <c r="AW1228"/>
  <c r="AV1228"/>
  <c r="AU1228"/>
  <c r="AT1228"/>
  <c r="AS1228"/>
  <c r="AN1228"/>
  <c r="AM1228"/>
  <c r="AL1228"/>
  <c r="AK1228"/>
  <c r="AJ1228"/>
  <c r="AI1228"/>
  <c r="AH1228"/>
  <c r="AG1228"/>
  <c r="AF1228"/>
  <c r="AE1228"/>
  <c r="AD1228"/>
  <c r="AC1228"/>
  <c r="AB1228"/>
  <c r="AA1228"/>
  <c r="Z1228"/>
  <c r="Y1228"/>
  <c r="X1228"/>
  <c r="U1228"/>
  <c r="T1228"/>
  <c r="S1228"/>
  <c r="R1228"/>
  <c r="Q1228"/>
  <c r="P1228"/>
  <c r="O1228"/>
  <c r="N1228"/>
  <c r="M1228"/>
  <c r="L1228"/>
  <c r="K1228"/>
  <c r="J1228"/>
  <c r="I1228"/>
  <c r="H1228"/>
  <c r="G1228"/>
  <c r="F1228"/>
  <c r="E1228"/>
  <c r="D1228"/>
  <c r="BJ1225"/>
  <c r="BI1225"/>
  <c r="BH1225"/>
  <c r="BG1225"/>
  <c r="BF1225"/>
  <c r="BE1225"/>
  <c r="BD1225"/>
  <c r="BC1225"/>
  <c r="BB1225"/>
  <c r="BA1225"/>
  <c r="AZ1225"/>
  <c r="AY1225"/>
  <c r="AX1225"/>
  <c r="AW1225"/>
  <c r="AV1225"/>
  <c r="AU1225"/>
  <c r="AT1225"/>
  <c r="AS1225"/>
  <c r="U1225"/>
  <c r="T1225"/>
  <c r="S1225"/>
  <c r="R1225"/>
  <c r="Q1225"/>
  <c r="P1225"/>
  <c r="O1225"/>
  <c r="N1225"/>
  <c r="M1225"/>
  <c r="L1225"/>
  <c r="K1225"/>
  <c r="J1225"/>
  <c r="I1225"/>
  <c r="H1225"/>
  <c r="G1225"/>
  <c r="F1225"/>
  <c r="E1225"/>
  <c r="D1225"/>
  <c r="BJ1224"/>
  <c r="BI1224"/>
  <c r="BH1224"/>
  <c r="BG1224"/>
  <c r="BF1224"/>
  <c r="BE1224"/>
  <c r="BD1224"/>
  <c r="BC1224"/>
  <c r="BB1224"/>
  <c r="BA1224"/>
  <c r="AZ1224"/>
  <c r="AY1224"/>
  <c r="AX1224"/>
  <c r="AW1224"/>
  <c r="AV1224"/>
  <c r="AU1224"/>
  <c r="AT1224"/>
  <c r="AS1224"/>
  <c r="U1224"/>
  <c r="BJ1223"/>
  <c r="BI1223"/>
  <c r="BH1223"/>
  <c r="BG1223"/>
  <c r="BF1223"/>
  <c r="BE1223"/>
  <c r="BD1223"/>
  <c r="BC1223"/>
  <c r="BB1223"/>
  <c r="BA1223"/>
  <c r="AZ1223"/>
  <c r="AY1223"/>
  <c r="AX1223"/>
  <c r="AW1223"/>
  <c r="AV1223"/>
  <c r="AU1223"/>
  <c r="AT1223"/>
  <c r="AS1223"/>
  <c r="U1223"/>
  <c r="BJ1222"/>
  <c r="BI1222"/>
  <c r="BH1222"/>
  <c r="BG1222"/>
  <c r="BF1222"/>
  <c r="BE1222"/>
  <c r="BD1222"/>
  <c r="BC1222"/>
  <c r="BB1222"/>
  <c r="BA1222"/>
  <c r="AZ1222"/>
  <c r="AY1222"/>
  <c r="AX1222"/>
  <c r="AW1222"/>
  <c r="AV1222"/>
  <c r="AU1222"/>
  <c r="AT1222"/>
  <c r="AS1222"/>
  <c r="U1222"/>
  <c r="BJ1221"/>
  <c r="BI1221"/>
  <c r="BH1221"/>
  <c r="BG1221"/>
  <c r="BF1221"/>
  <c r="BE1221"/>
  <c r="BD1221"/>
  <c r="BC1221"/>
  <c r="BB1221"/>
  <c r="BA1221"/>
  <c r="AZ1221"/>
  <c r="AY1221"/>
  <c r="AX1221"/>
  <c r="AW1221"/>
  <c r="AV1221"/>
  <c r="AU1221"/>
  <c r="AT1221"/>
  <c r="AS1221"/>
  <c r="U1221"/>
  <c r="BJ1220"/>
  <c r="BI1220"/>
  <c r="BH1220"/>
  <c r="BG1220"/>
  <c r="BF1220"/>
  <c r="BE1220"/>
  <c r="BD1220"/>
  <c r="BC1220"/>
  <c r="BB1220"/>
  <c r="BA1220"/>
  <c r="AZ1220"/>
  <c r="AY1220"/>
  <c r="AX1220"/>
  <c r="AW1220"/>
  <c r="AV1220"/>
  <c r="AU1220"/>
  <c r="AT1220"/>
  <c r="AS1220"/>
  <c r="U1220"/>
  <c r="BJ1219"/>
  <c r="BI1219"/>
  <c r="BH1219"/>
  <c r="BG1219"/>
  <c r="BF1219"/>
  <c r="BE1219"/>
  <c r="BD1219"/>
  <c r="BC1219"/>
  <c r="BB1219"/>
  <c r="BA1219"/>
  <c r="AZ1219"/>
  <c r="AY1219"/>
  <c r="AX1219"/>
  <c r="AW1219"/>
  <c r="AV1219"/>
  <c r="AU1219"/>
  <c r="AT1219"/>
  <c r="AS1219"/>
  <c r="U1219"/>
  <c r="BJ1218"/>
  <c r="BI1218"/>
  <c r="BH1218"/>
  <c r="BG1218"/>
  <c r="BF1218"/>
  <c r="BE1218"/>
  <c r="BD1218"/>
  <c r="BC1218"/>
  <c r="BB1218"/>
  <c r="BA1218"/>
  <c r="AZ1218"/>
  <c r="AY1218"/>
  <c r="AX1218"/>
  <c r="AW1218"/>
  <c r="AV1218"/>
  <c r="AU1218"/>
  <c r="AT1218"/>
  <c r="AS1218"/>
  <c r="U1218"/>
  <c r="BJ1217"/>
  <c r="BI1217"/>
  <c r="BH1217"/>
  <c r="BG1217"/>
  <c r="BF1217"/>
  <c r="BE1217"/>
  <c r="BD1217"/>
  <c r="BC1217"/>
  <c r="BB1217"/>
  <c r="BA1217"/>
  <c r="AZ1217"/>
  <c r="AY1217"/>
  <c r="AX1217"/>
  <c r="AW1217"/>
  <c r="AV1217"/>
  <c r="AU1217"/>
  <c r="AT1217"/>
  <c r="AS1217"/>
  <c r="AQ1217"/>
  <c r="U1217"/>
  <c r="B1217"/>
  <c r="BJ1216"/>
  <c r="BI1216"/>
  <c r="BH1216"/>
  <c r="BG1216"/>
  <c r="BF1216"/>
  <c r="BE1216"/>
  <c r="BD1216"/>
  <c r="BC1216"/>
  <c r="BB1216"/>
  <c r="BA1216"/>
  <c r="AZ1216"/>
  <c r="AY1216"/>
  <c r="AX1216"/>
  <c r="AW1216"/>
  <c r="AV1216"/>
  <c r="AU1216"/>
  <c r="AT1216"/>
  <c r="AS1216"/>
  <c r="AP1216"/>
  <c r="U1216"/>
  <c r="A1216"/>
  <c r="BJ1215"/>
  <c r="BI1215"/>
  <c r="BH1215"/>
  <c r="BG1215"/>
  <c r="BF1215"/>
  <c r="BE1215"/>
  <c r="BD1215"/>
  <c r="BC1215"/>
  <c r="BB1215"/>
  <c r="BA1215"/>
  <c r="AZ1215"/>
  <c r="AY1215"/>
  <c r="AX1215"/>
  <c r="AW1215"/>
  <c r="AV1215"/>
  <c r="AU1215"/>
  <c r="AT1215"/>
  <c r="AS1215"/>
  <c r="AN1215"/>
  <c r="AM1215"/>
  <c r="AL1215"/>
  <c r="AK1215"/>
  <c r="AJ1215"/>
  <c r="AI1215"/>
  <c r="AH1215"/>
  <c r="AG1215"/>
  <c r="AF1215"/>
  <c r="AE1215"/>
  <c r="AD1215"/>
  <c r="AC1215"/>
  <c r="AB1215"/>
  <c r="AA1215"/>
  <c r="Z1215"/>
  <c r="Y1215"/>
  <c r="X1215"/>
  <c r="U1215"/>
  <c r="T1215"/>
  <c r="S1215"/>
  <c r="R1215"/>
  <c r="Q1215"/>
  <c r="P1215"/>
  <c r="O1215"/>
  <c r="N1215"/>
  <c r="M1215"/>
  <c r="L1215"/>
  <c r="K1215"/>
  <c r="J1215"/>
  <c r="I1215"/>
  <c r="H1215"/>
  <c r="G1215"/>
  <c r="F1215"/>
  <c r="E1215"/>
  <c r="D1215"/>
  <c r="BJ1212"/>
  <c r="BI1212"/>
  <c r="BH1212"/>
  <c r="BG1212"/>
  <c r="BF1212"/>
  <c r="BE1212"/>
  <c r="BD1212"/>
  <c r="BC1212"/>
  <c r="BB1212"/>
  <c r="BA1212"/>
  <c r="AZ1212"/>
  <c r="AY1212"/>
  <c r="AX1212"/>
  <c r="AW1212"/>
  <c r="AV1212"/>
  <c r="AU1212"/>
  <c r="AT1212"/>
  <c r="AS1212"/>
  <c r="U1212"/>
  <c r="T1212"/>
  <c r="S1212"/>
  <c r="R1212"/>
  <c r="Q1212"/>
  <c r="P1212"/>
  <c r="O1212"/>
  <c r="N1212"/>
  <c r="M1212"/>
  <c r="L1212"/>
  <c r="K1212"/>
  <c r="J1212"/>
  <c r="I1212"/>
  <c r="H1212"/>
  <c r="G1212"/>
  <c r="F1212"/>
  <c r="E1212"/>
  <c r="D1212"/>
  <c r="BJ1211"/>
  <c r="BI1211"/>
  <c r="BH1211"/>
  <c r="BG1211"/>
  <c r="BF1211"/>
  <c r="BE1211"/>
  <c r="BD1211"/>
  <c r="BC1211"/>
  <c r="BB1211"/>
  <c r="BA1211"/>
  <c r="AZ1211"/>
  <c r="AY1211"/>
  <c r="AX1211"/>
  <c r="AW1211"/>
  <c r="AV1211"/>
  <c r="AU1211"/>
  <c r="AT1211"/>
  <c r="AS1211"/>
  <c r="U1211"/>
  <c r="BJ1210"/>
  <c r="BI1210"/>
  <c r="BH1210"/>
  <c r="BG1210"/>
  <c r="BF1210"/>
  <c r="BE1210"/>
  <c r="BD1210"/>
  <c r="BC1210"/>
  <c r="BB1210"/>
  <c r="BA1210"/>
  <c r="AZ1210"/>
  <c r="AY1210"/>
  <c r="AX1210"/>
  <c r="AW1210"/>
  <c r="AV1210"/>
  <c r="AU1210"/>
  <c r="AT1210"/>
  <c r="AS1210"/>
  <c r="U1210"/>
  <c r="BJ1209"/>
  <c r="BI1209"/>
  <c r="BH1209"/>
  <c r="BG1209"/>
  <c r="BF1209"/>
  <c r="BE1209"/>
  <c r="BD1209"/>
  <c r="BC1209"/>
  <c r="BB1209"/>
  <c r="BA1209"/>
  <c r="AZ1209"/>
  <c r="AY1209"/>
  <c r="AX1209"/>
  <c r="AW1209"/>
  <c r="AV1209"/>
  <c r="AU1209"/>
  <c r="AT1209"/>
  <c r="AS1209"/>
  <c r="U1209"/>
  <c r="BJ1208"/>
  <c r="BI1208"/>
  <c r="BH1208"/>
  <c r="BG1208"/>
  <c r="BF1208"/>
  <c r="BE1208"/>
  <c r="BD1208"/>
  <c r="BC1208"/>
  <c r="BB1208"/>
  <c r="BA1208"/>
  <c r="AZ1208"/>
  <c r="AY1208"/>
  <c r="AX1208"/>
  <c r="AW1208"/>
  <c r="AV1208"/>
  <c r="AU1208"/>
  <c r="AT1208"/>
  <c r="AS1208"/>
  <c r="U1208"/>
  <c r="BJ1207"/>
  <c r="BI1207"/>
  <c r="BH1207"/>
  <c r="BG1207"/>
  <c r="BF1207"/>
  <c r="BE1207"/>
  <c r="BD1207"/>
  <c r="BC1207"/>
  <c r="BB1207"/>
  <c r="BA1207"/>
  <c r="AZ1207"/>
  <c r="AY1207"/>
  <c r="AX1207"/>
  <c r="AW1207"/>
  <c r="AV1207"/>
  <c r="AU1207"/>
  <c r="AT1207"/>
  <c r="AS1207"/>
  <c r="U1207"/>
  <c r="BJ1206"/>
  <c r="BI1206"/>
  <c r="BH1206"/>
  <c r="BG1206"/>
  <c r="BF1206"/>
  <c r="BE1206"/>
  <c r="BD1206"/>
  <c r="BC1206"/>
  <c r="BB1206"/>
  <c r="BA1206"/>
  <c r="AZ1206"/>
  <c r="AY1206"/>
  <c r="AX1206"/>
  <c r="AW1206"/>
  <c r="AV1206"/>
  <c r="AU1206"/>
  <c r="AT1206"/>
  <c r="AS1206"/>
  <c r="U1206"/>
  <c r="BJ1205"/>
  <c r="BI1205"/>
  <c r="BH1205"/>
  <c r="BG1205"/>
  <c r="BF1205"/>
  <c r="BE1205"/>
  <c r="BD1205"/>
  <c r="BC1205"/>
  <c r="BB1205"/>
  <c r="BA1205"/>
  <c r="AZ1205"/>
  <c r="AY1205"/>
  <c r="AX1205"/>
  <c r="AW1205"/>
  <c r="AV1205"/>
  <c r="AU1205"/>
  <c r="AT1205"/>
  <c r="AS1205"/>
  <c r="U1205"/>
  <c r="BJ1204"/>
  <c r="BI1204"/>
  <c r="BH1204"/>
  <c r="BG1204"/>
  <c r="BF1204"/>
  <c r="BE1204"/>
  <c r="BD1204"/>
  <c r="BC1204"/>
  <c r="BB1204"/>
  <c r="BA1204"/>
  <c r="AZ1204"/>
  <c r="AY1204"/>
  <c r="AX1204"/>
  <c r="AW1204"/>
  <c r="AV1204"/>
  <c r="AU1204"/>
  <c r="AT1204"/>
  <c r="AS1204"/>
  <c r="AQ1204"/>
  <c r="U1204"/>
  <c r="B1204"/>
  <c r="BJ1203"/>
  <c r="BI1203"/>
  <c r="BH1203"/>
  <c r="BG1203"/>
  <c r="BF1203"/>
  <c r="BE1203"/>
  <c r="BD1203"/>
  <c r="BC1203"/>
  <c r="BB1203"/>
  <c r="BA1203"/>
  <c r="AZ1203"/>
  <c r="AY1203"/>
  <c r="AX1203"/>
  <c r="AW1203"/>
  <c r="AV1203"/>
  <c r="AU1203"/>
  <c r="AT1203"/>
  <c r="AS1203"/>
  <c r="AP1203"/>
  <c r="U1203"/>
  <c r="A1203"/>
  <c r="BJ1202"/>
  <c r="BI1202"/>
  <c r="BH1202"/>
  <c r="BG1202"/>
  <c r="BF1202"/>
  <c r="BE1202"/>
  <c r="BD1202"/>
  <c r="BC1202"/>
  <c r="BB1202"/>
  <c r="BA1202"/>
  <c r="AZ1202"/>
  <c r="AY1202"/>
  <c r="AX1202"/>
  <c r="AW1202"/>
  <c r="AV1202"/>
  <c r="AU1202"/>
  <c r="AT1202"/>
  <c r="AS1202"/>
  <c r="AN1202"/>
  <c r="AM1202"/>
  <c r="AL1202"/>
  <c r="AK1202"/>
  <c r="AJ1202"/>
  <c r="AI1202"/>
  <c r="AH1202"/>
  <c r="AG1202"/>
  <c r="AF1202"/>
  <c r="AE1202"/>
  <c r="AD1202"/>
  <c r="AC1202"/>
  <c r="AB1202"/>
  <c r="AA1202"/>
  <c r="Z1202"/>
  <c r="Y1202"/>
  <c r="X1202"/>
  <c r="U1202"/>
  <c r="T1202"/>
  <c r="S1202"/>
  <c r="R1202"/>
  <c r="Q1202"/>
  <c r="P1202"/>
  <c r="O1202"/>
  <c r="N1202"/>
  <c r="M1202"/>
  <c r="L1202"/>
  <c r="K1202"/>
  <c r="J1202"/>
  <c r="I1202"/>
  <c r="H1202"/>
  <c r="G1202"/>
  <c r="F1202"/>
  <c r="E1202"/>
  <c r="D1202"/>
  <c r="BJ1199"/>
  <c r="BI1199"/>
  <c r="BH1199"/>
  <c r="BG1199"/>
  <c r="BF1199"/>
  <c r="BE1199"/>
  <c r="BD1199"/>
  <c r="BC1199"/>
  <c r="BB1199"/>
  <c r="BA1199"/>
  <c r="AZ1199"/>
  <c r="AY1199"/>
  <c r="AX1199"/>
  <c r="AW1199"/>
  <c r="AV1199"/>
  <c r="AU1199"/>
  <c r="AT1199"/>
  <c r="AS1199"/>
  <c r="U1199"/>
  <c r="T1199"/>
  <c r="S1199"/>
  <c r="R1199"/>
  <c r="Q1199"/>
  <c r="P1199"/>
  <c r="O1199"/>
  <c r="N1199"/>
  <c r="M1199"/>
  <c r="L1199"/>
  <c r="K1199"/>
  <c r="J1199"/>
  <c r="I1199"/>
  <c r="H1199"/>
  <c r="G1199"/>
  <c r="F1199"/>
  <c r="E1199"/>
  <c r="D1199"/>
  <c r="BJ1198"/>
  <c r="BI1198"/>
  <c r="BH1198"/>
  <c r="BG1198"/>
  <c r="BF1198"/>
  <c r="BE1198"/>
  <c r="BD1198"/>
  <c r="BC1198"/>
  <c r="BB1198"/>
  <c r="BA1198"/>
  <c r="AZ1198"/>
  <c r="AY1198"/>
  <c r="AX1198"/>
  <c r="AW1198"/>
  <c r="AV1198"/>
  <c r="AU1198"/>
  <c r="AT1198"/>
  <c r="AS1198"/>
  <c r="U1198"/>
  <c r="BJ1197"/>
  <c r="BI1197"/>
  <c r="BH1197"/>
  <c r="BG1197"/>
  <c r="BF1197"/>
  <c r="BE1197"/>
  <c r="BD1197"/>
  <c r="BC1197"/>
  <c r="BB1197"/>
  <c r="BA1197"/>
  <c r="AZ1197"/>
  <c r="AY1197"/>
  <c r="AX1197"/>
  <c r="AW1197"/>
  <c r="AV1197"/>
  <c r="AU1197"/>
  <c r="AT1197"/>
  <c r="AS1197"/>
  <c r="U1197"/>
  <c r="BJ1196"/>
  <c r="BI1196"/>
  <c r="BH1196"/>
  <c r="BG1196"/>
  <c r="BF1196"/>
  <c r="BE1196"/>
  <c r="BD1196"/>
  <c r="BC1196"/>
  <c r="BB1196"/>
  <c r="BA1196"/>
  <c r="AZ1196"/>
  <c r="AY1196"/>
  <c r="AX1196"/>
  <c r="AW1196"/>
  <c r="AV1196"/>
  <c r="AU1196"/>
  <c r="AT1196"/>
  <c r="AS1196"/>
  <c r="U1196"/>
  <c r="BJ1195"/>
  <c r="BI1195"/>
  <c r="BH1195"/>
  <c r="BG1195"/>
  <c r="BF1195"/>
  <c r="BE1195"/>
  <c r="BD1195"/>
  <c r="BC1195"/>
  <c r="BB1195"/>
  <c r="BA1195"/>
  <c r="AZ1195"/>
  <c r="AY1195"/>
  <c r="AX1195"/>
  <c r="AW1195"/>
  <c r="AV1195"/>
  <c r="AU1195"/>
  <c r="AT1195"/>
  <c r="AS1195"/>
  <c r="U1195"/>
  <c r="BJ1194"/>
  <c r="BI1194"/>
  <c r="BH1194"/>
  <c r="BG1194"/>
  <c r="BF1194"/>
  <c r="BE1194"/>
  <c r="BD1194"/>
  <c r="BC1194"/>
  <c r="BB1194"/>
  <c r="BA1194"/>
  <c r="AZ1194"/>
  <c r="AY1194"/>
  <c r="AX1194"/>
  <c r="AW1194"/>
  <c r="AV1194"/>
  <c r="AU1194"/>
  <c r="AT1194"/>
  <c r="AS1194"/>
  <c r="U1194"/>
  <c r="BJ1193"/>
  <c r="BI1193"/>
  <c r="BH1193"/>
  <c r="BG1193"/>
  <c r="BF1193"/>
  <c r="BE1193"/>
  <c r="BD1193"/>
  <c r="BC1193"/>
  <c r="BB1193"/>
  <c r="BA1193"/>
  <c r="AZ1193"/>
  <c r="AY1193"/>
  <c r="AX1193"/>
  <c r="AW1193"/>
  <c r="AV1193"/>
  <c r="AU1193"/>
  <c r="AT1193"/>
  <c r="AS1193"/>
  <c r="U1193"/>
  <c r="BJ1192"/>
  <c r="BI1192"/>
  <c r="BH1192"/>
  <c r="BG1192"/>
  <c r="BF1192"/>
  <c r="BE1192"/>
  <c r="BD1192"/>
  <c r="BC1192"/>
  <c r="BB1192"/>
  <c r="BA1192"/>
  <c r="AZ1192"/>
  <c r="AY1192"/>
  <c r="AX1192"/>
  <c r="AW1192"/>
  <c r="AV1192"/>
  <c r="AU1192"/>
  <c r="AT1192"/>
  <c r="AS1192"/>
  <c r="U1192"/>
  <c r="BJ1191"/>
  <c r="BI1191"/>
  <c r="BH1191"/>
  <c r="BG1191"/>
  <c r="BF1191"/>
  <c r="BE1191"/>
  <c r="BD1191"/>
  <c r="BC1191"/>
  <c r="BB1191"/>
  <c r="BA1191"/>
  <c r="AZ1191"/>
  <c r="AY1191"/>
  <c r="AX1191"/>
  <c r="AW1191"/>
  <c r="AV1191"/>
  <c r="AU1191"/>
  <c r="AT1191"/>
  <c r="AS1191"/>
  <c r="U1191"/>
  <c r="BJ1190"/>
  <c r="BI1190"/>
  <c r="BH1190"/>
  <c r="BG1190"/>
  <c r="BF1190"/>
  <c r="BE1190"/>
  <c r="BD1190"/>
  <c r="BC1190"/>
  <c r="BB1190"/>
  <c r="BA1190"/>
  <c r="AZ1190"/>
  <c r="AY1190"/>
  <c r="AX1190"/>
  <c r="AW1190"/>
  <c r="AV1190"/>
  <c r="AU1190"/>
  <c r="AT1190"/>
  <c r="AS1190"/>
  <c r="U1190"/>
  <c r="BJ1189"/>
  <c r="BI1189"/>
  <c r="BH1189"/>
  <c r="BG1189"/>
  <c r="BF1189"/>
  <c r="BE1189"/>
  <c r="BD1189"/>
  <c r="BC1189"/>
  <c r="BB1189"/>
  <c r="BA1189"/>
  <c r="AZ1189"/>
  <c r="AY1189"/>
  <c r="AX1189"/>
  <c r="AW1189"/>
  <c r="AV1189"/>
  <c r="AU1189"/>
  <c r="AT1189"/>
  <c r="AS1189"/>
  <c r="AN1189"/>
  <c r="AM1189"/>
  <c r="AL1189"/>
  <c r="AK1189"/>
  <c r="AJ1189"/>
  <c r="AI1189"/>
  <c r="AH1189"/>
  <c r="AG1189"/>
  <c r="AF1189"/>
  <c r="AE1189"/>
  <c r="AD1189"/>
  <c r="AC1189"/>
  <c r="AB1189"/>
  <c r="AA1189"/>
  <c r="Z1189"/>
  <c r="Y1189"/>
  <c r="X1189"/>
  <c r="U1189"/>
  <c r="T1189"/>
  <c r="S1189"/>
  <c r="R1189"/>
  <c r="Q1189"/>
  <c r="P1189"/>
  <c r="O1189"/>
  <c r="N1189"/>
  <c r="M1189"/>
  <c r="L1189"/>
  <c r="K1189"/>
  <c r="J1189"/>
  <c r="I1189"/>
  <c r="H1189"/>
  <c r="G1189"/>
  <c r="F1189"/>
  <c r="E1189"/>
  <c r="D1189"/>
  <c r="BJ1182"/>
  <c r="BI1182"/>
  <c r="BH1182"/>
  <c r="BG1182"/>
  <c r="BF1182"/>
  <c r="BE1182"/>
  <c r="BD1182"/>
  <c r="BC1182"/>
  <c r="BB1182"/>
  <c r="BA1182"/>
  <c r="AZ1182"/>
  <c r="AY1182"/>
  <c r="AX1182"/>
  <c r="AW1182"/>
  <c r="AV1182"/>
  <c r="AU1182"/>
  <c r="AT1182"/>
  <c r="AS1182"/>
  <c r="U1182"/>
  <c r="T1182"/>
  <c r="S1182"/>
  <c r="R1182"/>
  <c r="Q1182"/>
  <c r="P1182"/>
  <c r="O1182"/>
  <c r="N1182"/>
  <c r="M1182"/>
  <c r="L1182"/>
  <c r="K1182"/>
  <c r="J1182"/>
  <c r="I1182"/>
  <c r="H1182"/>
  <c r="G1182"/>
  <c r="F1182"/>
  <c r="E1182"/>
  <c r="D1182"/>
  <c r="BJ1181"/>
  <c r="BI1181"/>
  <c r="BH1181"/>
  <c r="BG1181"/>
  <c r="BF1181"/>
  <c r="BE1181"/>
  <c r="BD1181"/>
  <c r="BC1181"/>
  <c r="BB1181"/>
  <c r="BA1181"/>
  <c r="AZ1181"/>
  <c r="AY1181"/>
  <c r="AX1181"/>
  <c r="AW1181"/>
  <c r="AV1181"/>
  <c r="AU1181"/>
  <c r="AT1181"/>
  <c r="AS1181"/>
  <c r="U1181"/>
  <c r="T1181"/>
  <c r="S1181"/>
  <c r="R1181"/>
  <c r="Q1181"/>
  <c r="P1181"/>
  <c r="O1181"/>
  <c r="N1181"/>
  <c r="M1181"/>
  <c r="L1181"/>
  <c r="K1181"/>
  <c r="J1181"/>
  <c r="I1181"/>
  <c r="H1181"/>
  <c r="G1181"/>
  <c r="F1181"/>
  <c r="E1181"/>
  <c r="D1181"/>
  <c r="BJ1180"/>
  <c r="BI1180"/>
  <c r="BH1180"/>
  <c r="BG1180"/>
  <c r="BF1180"/>
  <c r="BE1180"/>
  <c r="BD1180"/>
  <c r="BC1180"/>
  <c r="BB1180"/>
  <c r="BA1180"/>
  <c r="AZ1180"/>
  <c r="AY1180"/>
  <c r="AX1180"/>
  <c r="AW1180"/>
  <c r="AV1180"/>
  <c r="AU1180"/>
  <c r="AT1180"/>
  <c r="AS1180"/>
  <c r="U1180"/>
  <c r="BJ1179"/>
  <c r="BI1179"/>
  <c r="BH1179"/>
  <c r="BG1179"/>
  <c r="BF1179"/>
  <c r="BE1179"/>
  <c r="BD1179"/>
  <c r="BC1179"/>
  <c r="BB1179"/>
  <c r="BA1179"/>
  <c r="AZ1179"/>
  <c r="AY1179"/>
  <c r="AX1179"/>
  <c r="AW1179"/>
  <c r="AV1179"/>
  <c r="AU1179"/>
  <c r="AT1179"/>
  <c r="AS1179"/>
  <c r="U1179"/>
  <c r="BJ1178"/>
  <c r="BI1178"/>
  <c r="BH1178"/>
  <c r="BG1178"/>
  <c r="BF1178"/>
  <c r="BE1178"/>
  <c r="BD1178"/>
  <c r="BC1178"/>
  <c r="BB1178"/>
  <c r="BA1178"/>
  <c r="AZ1178"/>
  <c r="AY1178"/>
  <c r="AX1178"/>
  <c r="AW1178"/>
  <c r="AV1178"/>
  <c r="AU1178"/>
  <c r="AT1178"/>
  <c r="AS1178"/>
  <c r="U1178"/>
  <c r="BJ1177"/>
  <c r="BI1177"/>
  <c r="BH1177"/>
  <c r="BG1177"/>
  <c r="BF1177"/>
  <c r="BE1177"/>
  <c r="BD1177"/>
  <c r="BC1177"/>
  <c r="BB1177"/>
  <c r="BA1177"/>
  <c r="AZ1177"/>
  <c r="AY1177"/>
  <c r="AX1177"/>
  <c r="AW1177"/>
  <c r="AV1177"/>
  <c r="AU1177"/>
  <c r="AT1177"/>
  <c r="AS1177"/>
  <c r="U1177"/>
  <c r="BJ1176"/>
  <c r="BI1176"/>
  <c r="BH1176"/>
  <c r="BG1176"/>
  <c r="BF1176"/>
  <c r="BE1176"/>
  <c r="BD1176"/>
  <c r="BC1176"/>
  <c r="BB1176"/>
  <c r="BA1176"/>
  <c r="AZ1176"/>
  <c r="AY1176"/>
  <c r="AX1176"/>
  <c r="AW1176"/>
  <c r="AV1176"/>
  <c r="AU1176"/>
  <c r="AT1176"/>
  <c r="AS1176"/>
  <c r="U1176"/>
  <c r="BJ1175"/>
  <c r="BI1175"/>
  <c r="BH1175"/>
  <c r="BG1175"/>
  <c r="BF1175"/>
  <c r="BE1175"/>
  <c r="BD1175"/>
  <c r="BC1175"/>
  <c r="BB1175"/>
  <c r="BA1175"/>
  <c r="AZ1175"/>
  <c r="AY1175"/>
  <c r="AX1175"/>
  <c r="AW1175"/>
  <c r="AV1175"/>
  <c r="AU1175"/>
  <c r="AT1175"/>
  <c r="AS1175"/>
  <c r="U1175"/>
  <c r="BJ1174"/>
  <c r="BI1174"/>
  <c r="BH1174"/>
  <c r="BG1174"/>
  <c r="BF1174"/>
  <c r="BE1174"/>
  <c r="BD1174"/>
  <c r="BC1174"/>
  <c r="BB1174"/>
  <c r="BA1174"/>
  <c r="AZ1174"/>
  <c r="AY1174"/>
  <c r="AX1174"/>
  <c r="AW1174"/>
  <c r="AV1174"/>
  <c r="AU1174"/>
  <c r="AT1174"/>
  <c r="AS1174"/>
  <c r="U1174"/>
  <c r="BJ1173"/>
  <c r="BI1173"/>
  <c r="BH1173"/>
  <c r="BG1173"/>
  <c r="BF1173"/>
  <c r="BE1173"/>
  <c r="BD1173"/>
  <c r="BC1173"/>
  <c r="BB1173"/>
  <c r="BA1173"/>
  <c r="AZ1173"/>
  <c r="AY1173"/>
  <c r="AX1173"/>
  <c r="AW1173"/>
  <c r="AV1173"/>
  <c r="AU1173"/>
  <c r="AT1173"/>
  <c r="AS1173"/>
  <c r="AQ1173"/>
  <c r="U1173"/>
  <c r="B1173"/>
  <c r="BJ1172"/>
  <c r="BI1172"/>
  <c r="BH1172"/>
  <c r="BG1172"/>
  <c r="BF1172"/>
  <c r="BE1172"/>
  <c r="BD1172"/>
  <c r="BC1172"/>
  <c r="BB1172"/>
  <c r="BA1172"/>
  <c r="AZ1172"/>
  <c r="AY1172"/>
  <c r="AX1172"/>
  <c r="AW1172"/>
  <c r="AV1172"/>
  <c r="AU1172"/>
  <c r="AT1172"/>
  <c r="AS1172"/>
  <c r="AP1172"/>
  <c r="U1172"/>
  <c r="A1172"/>
  <c r="BJ1171"/>
  <c r="BI1171"/>
  <c r="BH1171"/>
  <c r="BG1171"/>
  <c r="BF1171"/>
  <c r="BE1171"/>
  <c r="BD1171"/>
  <c r="BC1171"/>
  <c r="BB1171"/>
  <c r="BA1171"/>
  <c r="AZ1171"/>
  <c r="AY1171"/>
  <c r="AX1171"/>
  <c r="AW1171"/>
  <c r="AV1171"/>
  <c r="AU1171"/>
  <c r="AT1171"/>
  <c r="AS1171"/>
  <c r="AN1171"/>
  <c r="AM1171"/>
  <c r="AL1171"/>
  <c r="AK1171"/>
  <c r="AJ1171"/>
  <c r="AI1171"/>
  <c r="AH1171"/>
  <c r="AG1171"/>
  <c r="AF1171"/>
  <c r="AE1171"/>
  <c r="AD1171"/>
  <c r="AC1171"/>
  <c r="AB1171"/>
  <c r="AA1171"/>
  <c r="Z1171"/>
  <c r="Y1171"/>
  <c r="X1171"/>
  <c r="U1171"/>
  <c r="T1171"/>
  <c r="S1171"/>
  <c r="R1171"/>
  <c r="Q1171"/>
  <c r="P1171"/>
  <c r="O1171"/>
  <c r="N1171"/>
  <c r="M1171"/>
  <c r="L1171"/>
  <c r="K1171"/>
  <c r="J1171"/>
  <c r="I1171"/>
  <c r="H1171"/>
  <c r="G1171"/>
  <c r="F1171"/>
  <c r="E1171"/>
  <c r="D1171"/>
  <c r="BJ1168"/>
  <c r="BI1168"/>
  <c r="BH1168"/>
  <c r="BG1168"/>
  <c r="BF1168"/>
  <c r="BE1168"/>
  <c r="BD1168"/>
  <c r="BC1168"/>
  <c r="BB1168"/>
  <c r="BA1168"/>
  <c r="AZ1168"/>
  <c r="AY1168"/>
  <c r="AX1168"/>
  <c r="AW1168"/>
  <c r="AV1168"/>
  <c r="AU1168"/>
  <c r="AT1168"/>
  <c r="AS1168"/>
  <c r="U1168"/>
  <c r="T1168"/>
  <c r="S1168"/>
  <c r="R1168"/>
  <c r="Q1168"/>
  <c r="P1168"/>
  <c r="O1168"/>
  <c r="N1168"/>
  <c r="M1168"/>
  <c r="L1168"/>
  <c r="K1168"/>
  <c r="J1168"/>
  <c r="I1168"/>
  <c r="H1168"/>
  <c r="G1168"/>
  <c r="F1168"/>
  <c r="E1168"/>
  <c r="D1168"/>
  <c r="BJ1167"/>
  <c r="BI1167"/>
  <c r="BH1167"/>
  <c r="BG1167"/>
  <c r="BF1167"/>
  <c r="BE1167"/>
  <c r="BD1167"/>
  <c r="BC1167"/>
  <c r="BB1167"/>
  <c r="BA1167"/>
  <c r="AZ1167"/>
  <c r="AY1167"/>
  <c r="AX1167"/>
  <c r="AW1167"/>
  <c r="AV1167"/>
  <c r="AU1167"/>
  <c r="AT1167"/>
  <c r="AS1167"/>
  <c r="U1167"/>
  <c r="BJ1166"/>
  <c r="BI1166"/>
  <c r="BH1166"/>
  <c r="BG1166"/>
  <c r="BF1166"/>
  <c r="BE1166"/>
  <c r="BD1166"/>
  <c r="BC1166"/>
  <c r="BB1166"/>
  <c r="BA1166"/>
  <c r="AZ1166"/>
  <c r="AY1166"/>
  <c r="AX1166"/>
  <c r="AW1166"/>
  <c r="AV1166"/>
  <c r="AU1166"/>
  <c r="AT1166"/>
  <c r="AS1166"/>
  <c r="U1166"/>
  <c r="BJ1165"/>
  <c r="BI1165"/>
  <c r="BH1165"/>
  <c r="BG1165"/>
  <c r="BF1165"/>
  <c r="BE1165"/>
  <c r="BD1165"/>
  <c r="BC1165"/>
  <c r="BB1165"/>
  <c r="BA1165"/>
  <c r="AZ1165"/>
  <c r="AY1165"/>
  <c r="AX1165"/>
  <c r="AW1165"/>
  <c r="AV1165"/>
  <c r="AU1165"/>
  <c r="AT1165"/>
  <c r="AS1165"/>
  <c r="U1165"/>
  <c r="BJ1164"/>
  <c r="BI1164"/>
  <c r="BH1164"/>
  <c r="BG1164"/>
  <c r="BF1164"/>
  <c r="BE1164"/>
  <c r="BD1164"/>
  <c r="BC1164"/>
  <c r="BB1164"/>
  <c r="BA1164"/>
  <c r="AZ1164"/>
  <c r="AY1164"/>
  <c r="AX1164"/>
  <c r="AW1164"/>
  <c r="AV1164"/>
  <c r="AU1164"/>
  <c r="AT1164"/>
  <c r="AS1164"/>
  <c r="U1164"/>
  <c r="BJ1163"/>
  <c r="BI1163"/>
  <c r="BH1163"/>
  <c r="BG1163"/>
  <c r="BF1163"/>
  <c r="BE1163"/>
  <c r="BD1163"/>
  <c r="BC1163"/>
  <c r="BB1163"/>
  <c r="BA1163"/>
  <c r="AZ1163"/>
  <c r="AY1163"/>
  <c r="AX1163"/>
  <c r="AW1163"/>
  <c r="AV1163"/>
  <c r="AU1163"/>
  <c r="AT1163"/>
  <c r="AS1163"/>
  <c r="U1163"/>
  <c r="BJ1162"/>
  <c r="BI1162"/>
  <c r="BH1162"/>
  <c r="BG1162"/>
  <c r="BF1162"/>
  <c r="BE1162"/>
  <c r="BD1162"/>
  <c r="BC1162"/>
  <c r="BB1162"/>
  <c r="BA1162"/>
  <c r="AZ1162"/>
  <c r="AY1162"/>
  <c r="AX1162"/>
  <c r="AW1162"/>
  <c r="AV1162"/>
  <c r="AU1162"/>
  <c r="AT1162"/>
  <c r="AS1162"/>
  <c r="U1162"/>
  <c r="BJ1161"/>
  <c r="BI1161"/>
  <c r="BH1161"/>
  <c r="BG1161"/>
  <c r="BF1161"/>
  <c r="BE1161"/>
  <c r="BD1161"/>
  <c r="BC1161"/>
  <c r="BB1161"/>
  <c r="BA1161"/>
  <c r="AZ1161"/>
  <c r="AY1161"/>
  <c r="AX1161"/>
  <c r="AW1161"/>
  <c r="AV1161"/>
  <c r="AU1161"/>
  <c r="AT1161"/>
  <c r="AS1161"/>
  <c r="U1161"/>
  <c r="BJ1160"/>
  <c r="BI1160"/>
  <c r="BH1160"/>
  <c r="BG1160"/>
  <c r="BF1160"/>
  <c r="BE1160"/>
  <c r="BD1160"/>
  <c r="BC1160"/>
  <c r="BB1160"/>
  <c r="BA1160"/>
  <c r="AZ1160"/>
  <c r="AY1160"/>
  <c r="AX1160"/>
  <c r="AW1160"/>
  <c r="AV1160"/>
  <c r="AU1160"/>
  <c r="AT1160"/>
  <c r="AS1160"/>
  <c r="AQ1160"/>
  <c r="U1160"/>
  <c r="B1160"/>
  <c r="BJ1159"/>
  <c r="BI1159"/>
  <c r="BH1159"/>
  <c r="BG1159"/>
  <c r="BF1159"/>
  <c r="BE1159"/>
  <c r="BD1159"/>
  <c r="BC1159"/>
  <c r="BB1159"/>
  <c r="BA1159"/>
  <c r="AZ1159"/>
  <c r="AY1159"/>
  <c r="AX1159"/>
  <c r="AW1159"/>
  <c r="AV1159"/>
  <c r="AU1159"/>
  <c r="AT1159"/>
  <c r="AS1159"/>
  <c r="AP1159"/>
  <c r="U1159"/>
  <c r="A1159"/>
  <c r="BJ1158"/>
  <c r="BI1158"/>
  <c r="BH1158"/>
  <c r="BG1158"/>
  <c r="BF1158"/>
  <c r="BE1158"/>
  <c r="BD1158"/>
  <c r="BC1158"/>
  <c r="BB1158"/>
  <c r="BA1158"/>
  <c r="AZ1158"/>
  <c r="AY1158"/>
  <c r="AX1158"/>
  <c r="AW1158"/>
  <c r="AV1158"/>
  <c r="AU1158"/>
  <c r="AT1158"/>
  <c r="AS1158"/>
  <c r="AN1158"/>
  <c r="AM1158"/>
  <c r="AL1158"/>
  <c r="AK1158"/>
  <c r="AJ1158"/>
  <c r="AI1158"/>
  <c r="AH1158"/>
  <c r="AG1158"/>
  <c r="AF1158"/>
  <c r="AE1158"/>
  <c r="AD1158"/>
  <c r="AC1158"/>
  <c r="AB1158"/>
  <c r="AA1158"/>
  <c r="Z1158"/>
  <c r="Y1158"/>
  <c r="X1158"/>
  <c r="U1158"/>
  <c r="T1158"/>
  <c r="S1158"/>
  <c r="R1158"/>
  <c r="Q1158"/>
  <c r="P1158"/>
  <c r="O1158"/>
  <c r="N1158"/>
  <c r="M1158"/>
  <c r="L1158"/>
  <c r="K1158"/>
  <c r="J1158"/>
  <c r="I1158"/>
  <c r="H1158"/>
  <c r="G1158"/>
  <c r="F1158"/>
  <c r="E1158"/>
  <c r="D1158"/>
  <c r="BJ1155"/>
  <c r="BI1155"/>
  <c r="BH1155"/>
  <c r="BG1155"/>
  <c r="BF1155"/>
  <c r="BE1155"/>
  <c r="BD1155"/>
  <c r="BC1155"/>
  <c r="BB1155"/>
  <c r="BA1155"/>
  <c r="AZ1155"/>
  <c r="AY1155"/>
  <c r="AX1155"/>
  <c r="AW1155"/>
  <c r="AV1155"/>
  <c r="AU1155"/>
  <c r="AT1155"/>
  <c r="AS1155"/>
  <c r="U1155"/>
  <c r="T1155"/>
  <c r="S1155"/>
  <c r="R1155"/>
  <c r="Q1155"/>
  <c r="P1155"/>
  <c r="O1155"/>
  <c r="N1155"/>
  <c r="M1155"/>
  <c r="L1155"/>
  <c r="K1155"/>
  <c r="J1155"/>
  <c r="I1155"/>
  <c r="H1155"/>
  <c r="G1155"/>
  <c r="F1155"/>
  <c r="E1155"/>
  <c r="D1155"/>
  <c r="BJ1154"/>
  <c r="BI1154"/>
  <c r="BH1154"/>
  <c r="BG1154"/>
  <c r="BF1154"/>
  <c r="BE1154"/>
  <c r="BD1154"/>
  <c r="BC1154"/>
  <c r="BB1154"/>
  <c r="BA1154"/>
  <c r="AZ1154"/>
  <c r="AY1154"/>
  <c r="AX1154"/>
  <c r="AW1154"/>
  <c r="AV1154"/>
  <c r="AU1154"/>
  <c r="AT1154"/>
  <c r="AS1154"/>
  <c r="U1154"/>
  <c r="BJ1153"/>
  <c r="BI1153"/>
  <c r="BH1153"/>
  <c r="BG1153"/>
  <c r="BF1153"/>
  <c r="BE1153"/>
  <c r="BD1153"/>
  <c r="BC1153"/>
  <c r="BB1153"/>
  <c r="BA1153"/>
  <c r="AZ1153"/>
  <c r="AY1153"/>
  <c r="AX1153"/>
  <c r="AW1153"/>
  <c r="AV1153"/>
  <c r="AU1153"/>
  <c r="AT1153"/>
  <c r="AS1153"/>
  <c r="U1153"/>
  <c r="BJ1152"/>
  <c r="BI1152"/>
  <c r="BH1152"/>
  <c r="BG1152"/>
  <c r="BF1152"/>
  <c r="BE1152"/>
  <c r="BD1152"/>
  <c r="BC1152"/>
  <c r="BB1152"/>
  <c r="BA1152"/>
  <c r="AZ1152"/>
  <c r="AY1152"/>
  <c r="AX1152"/>
  <c r="AW1152"/>
  <c r="AV1152"/>
  <c r="AU1152"/>
  <c r="AT1152"/>
  <c r="AS1152"/>
  <c r="U1152"/>
  <c r="BJ1151"/>
  <c r="BI1151"/>
  <c r="BH1151"/>
  <c r="BG1151"/>
  <c r="BF1151"/>
  <c r="BE1151"/>
  <c r="BD1151"/>
  <c r="BC1151"/>
  <c r="BB1151"/>
  <c r="BA1151"/>
  <c r="AZ1151"/>
  <c r="AY1151"/>
  <c r="AX1151"/>
  <c r="AW1151"/>
  <c r="AV1151"/>
  <c r="AU1151"/>
  <c r="AT1151"/>
  <c r="AS1151"/>
  <c r="U1151"/>
  <c r="BJ1150"/>
  <c r="BI1150"/>
  <c r="BH1150"/>
  <c r="BG1150"/>
  <c r="BF1150"/>
  <c r="BE1150"/>
  <c r="BD1150"/>
  <c r="BC1150"/>
  <c r="BB1150"/>
  <c r="BA1150"/>
  <c r="AZ1150"/>
  <c r="AY1150"/>
  <c r="AX1150"/>
  <c r="AW1150"/>
  <c r="AV1150"/>
  <c r="AU1150"/>
  <c r="AT1150"/>
  <c r="AS1150"/>
  <c r="U1150"/>
  <c r="BJ1149"/>
  <c r="BI1149"/>
  <c r="BH1149"/>
  <c r="BG1149"/>
  <c r="BF1149"/>
  <c r="BE1149"/>
  <c r="BD1149"/>
  <c r="BC1149"/>
  <c r="BB1149"/>
  <c r="BA1149"/>
  <c r="AZ1149"/>
  <c r="AY1149"/>
  <c r="AX1149"/>
  <c r="AW1149"/>
  <c r="AV1149"/>
  <c r="AU1149"/>
  <c r="AT1149"/>
  <c r="AS1149"/>
  <c r="U1149"/>
  <c r="BJ1148"/>
  <c r="BI1148"/>
  <c r="BH1148"/>
  <c r="BG1148"/>
  <c r="BF1148"/>
  <c r="BE1148"/>
  <c r="BD1148"/>
  <c r="BC1148"/>
  <c r="BB1148"/>
  <c r="BA1148"/>
  <c r="AZ1148"/>
  <c r="AY1148"/>
  <c r="AX1148"/>
  <c r="AW1148"/>
  <c r="AV1148"/>
  <c r="AU1148"/>
  <c r="AT1148"/>
  <c r="AS1148"/>
  <c r="U1148"/>
  <c r="BJ1147"/>
  <c r="BI1147"/>
  <c r="BH1147"/>
  <c r="BG1147"/>
  <c r="BF1147"/>
  <c r="BE1147"/>
  <c r="BD1147"/>
  <c r="BC1147"/>
  <c r="BB1147"/>
  <c r="BA1147"/>
  <c r="AZ1147"/>
  <c r="AY1147"/>
  <c r="AX1147"/>
  <c r="AW1147"/>
  <c r="AV1147"/>
  <c r="AU1147"/>
  <c r="AT1147"/>
  <c r="AS1147"/>
  <c r="AQ1147"/>
  <c r="U1147"/>
  <c r="B1147"/>
  <c r="BJ1146"/>
  <c r="BI1146"/>
  <c r="BH1146"/>
  <c r="BG1146"/>
  <c r="BF1146"/>
  <c r="BE1146"/>
  <c r="BD1146"/>
  <c r="BC1146"/>
  <c r="BB1146"/>
  <c r="BA1146"/>
  <c r="AZ1146"/>
  <c r="AY1146"/>
  <c r="AX1146"/>
  <c r="AW1146"/>
  <c r="AV1146"/>
  <c r="AU1146"/>
  <c r="AT1146"/>
  <c r="AS1146"/>
  <c r="AP1146"/>
  <c r="U1146"/>
  <c r="A1146"/>
  <c r="BJ1145"/>
  <c r="BI1145"/>
  <c r="BH1145"/>
  <c r="BG1145"/>
  <c r="BF1145"/>
  <c r="BE1145"/>
  <c r="BD1145"/>
  <c r="BC1145"/>
  <c r="BB1145"/>
  <c r="BA1145"/>
  <c r="AZ1145"/>
  <c r="AY1145"/>
  <c r="AX1145"/>
  <c r="AW1145"/>
  <c r="AV1145"/>
  <c r="AU1145"/>
  <c r="AT1145"/>
  <c r="AS1145"/>
  <c r="AN1145"/>
  <c r="AM1145"/>
  <c r="AL1145"/>
  <c r="AK1145"/>
  <c r="AJ1145"/>
  <c r="AI1145"/>
  <c r="AH1145"/>
  <c r="AG1145"/>
  <c r="AF1145"/>
  <c r="AE1145"/>
  <c r="AD1145"/>
  <c r="AC1145"/>
  <c r="AB1145"/>
  <c r="AA1145"/>
  <c r="Z1145"/>
  <c r="Y1145"/>
  <c r="X1145"/>
  <c r="U1145"/>
  <c r="T1145"/>
  <c r="S1145"/>
  <c r="R1145"/>
  <c r="Q1145"/>
  <c r="P1145"/>
  <c r="O1145"/>
  <c r="N1145"/>
  <c r="M1145"/>
  <c r="L1145"/>
  <c r="K1145"/>
  <c r="J1145"/>
  <c r="I1145"/>
  <c r="H1145"/>
  <c r="G1145"/>
  <c r="F1145"/>
  <c r="E1145"/>
  <c r="D1145"/>
  <c r="BJ1142"/>
  <c r="BI1142"/>
  <c r="BH1142"/>
  <c r="BG1142"/>
  <c r="BF1142"/>
  <c r="BE1142"/>
  <c r="BD1142"/>
  <c r="BC1142"/>
  <c r="BB1142"/>
  <c r="BA1142"/>
  <c r="AZ1142"/>
  <c r="AY1142"/>
  <c r="AX1142"/>
  <c r="AW1142"/>
  <c r="AV1142"/>
  <c r="AU1142"/>
  <c r="AT1142"/>
  <c r="AS1142"/>
  <c r="U1142"/>
  <c r="T1142"/>
  <c r="S1142"/>
  <c r="R1142"/>
  <c r="Q1142"/>
  <c r="P1142"/>
  <c r="O1142"/>
  <c r="N1142"/>
  <c r="M1142"/>
  <c r="L1142"/>
  <c r="K1142"/>
  <c r="J1142"/>
  <c r="I1142"/>
  <c r="H1142"/>
  <c r="G1142"/>
  <c r="F1142"/>
  <c r="E1142"/>
  <c r="D1142"/>
  <c r="BJ1141"/>
  <c r="BI1141"/>
  <c r="BH1141"/>
  <c r="BG1141"/>
  <c r="BF1141"/>
  <c r="BE1141"/>
  <c r="BD1141"/>
  <c r="BC1141"/>
  <c r="BB1141"/>
  <c r="BA1141"/>
  <c r="AZ1141"/>
  <c r="AY1141"/>
  <c r="AX1141"/>
  <c r="AW1141"/>
  <c r="AV1141"/>
  <c r="AU1141"/>
  <c r="AT1141"/>
  <c r="AS1141"/>
  <c r="U1141"/>
  <c r="BJ1140"/>
  <c r="BI1140"/>
  <c r="BH1140"/>
  <c r="BG1140"/>
  <c r="BF1140"/>
  <c r="BE1140"/>
  <c r="BD1140"/>
  <c r="BC1140"/>
  <c r="BB1140"/>
  <c r="BA1140"/>
  <c r="AZ1140"/>
  <c r="AY1140"/>
  <c r="AX1140"/>
  <c r="AW1140"/>
  <c r="AV1140"/>
  <c r="AU1140"/>
  <c r="AT1140"/>
  <c r="AS1140"/>
  <c r="U1140"/>
  <c r="BJ1139"/>
  <c r="BI1139"/>
  <c r="BH1139"/>
  <c r="BG1139"/>
  <c r="BF1139"/>
  <c r="BE1139"/>
  <c r="BD1139"/>
  <c r="BC1139"/>
  <c r="BB1139"/>
  <c r="BA1139"/>
  <c r="AZ1139"/>
  <c r="AY1139"/>
  <c r="AX1139"/>
  <c r="AW1139"/>
  <c r="AV1139"/>
  <c r="AU1139"/>
  <c r="AT1139"/>
  <c r="AS1139"/>
  <c r="U1139"/>
  <c r="BJ1138"/>
  <c r="BI1138"/>
  <c r="BH1138"/>
  <c r="BG1138"/>
  <c r="BF1138"/>
  <c r="BE1138"/>
  <c r="BD1138"/>
  <c r="BC1138"/>
  <c r="BB1138"/>
  <c r="BA1138"/>
  <c r="AZ1138"/>
  <c r="AY1138"/>
  <c r="AX1138"/>
  <c r="AW1138"/>
  <c r="AV1138"/>
  <c r="AU1138"/>
  <c r="AT1138"/>
  <c r="AS1138"/>
  <c r="U1138"/>
  <c r="BJ1137"/>
  <c r="BI1137"/>
  <c r="BH1137"/>
  <c r="BG1137"/>
  <c r="BF1137"/>
  <c r="BE1137"/>
  <c r="BD1137"/>
  <c r="BC1137"/>
  <c r="BB1137"/>
  <c r="BA1137"/>
  <c r="AZ1137"/>
  <c r="AY1137"/>
  <c r="AX1137"/>
  <c r="AW1137"/>
  <c r="AV1137"/>
  <c r="AU1137"/>
  <c r="AT1137"/>
  <c r="AS1137"/>
  <c r="U1137"/>
  <c r="BJ1136"/>
  <c r="BI1136"/>
  <c r="BH1136"/>
  <c r="BG1136"/>
  <c r="BF1136"/>
  <c r="BE1136"/>
  <c r="BD1136"/>
  <c r="BC1136"/>
  <c r="BB1136"/>
  <c r="BA1136"/>
  <c r="AZ1136"/>
  <c r="AY1136"/>
  <c r="AX1136"/>
  <c r="AW1136"/>
  <c r="AV1136"/>
  <c r="AU1136"/>
  <c r="AT1136"/>
  <c r="AS1136"/>
  <c r="U1136"/>
  <c r="BJ1135"/>
  <c r="BI1135"/>
  <c r="BH1135"/>
  <c r="BG1135"/>
  <c r="BF1135"/>
  <c r="BE1135"/>
  <c r="BD1135"/>
  <c r="BC1135"/>
  <c r="BB1135"/>
  <c r="BA1135"/>
  <c r="AZ1135"/>
  <c r="AY1135"/>
  <c r="AX1135"/>
  <c r="AW1135"/>
  <c r="AV1135"/>
  <c r="AU1135"/>
  <c r="AT1135"/>
  <c r="AS1135"/>
  <c r="U1135"/>
  <c r="BJ1134"/>
  <c r="BI1134"/>
  <c r="BH1134"/>
  <c r="BG1134"/>
  <c r="BF1134"/>
  <c r="BE1134"/>
  <c r="BD1134"/>
  <c r="BC1134"/>
  <c r="BB1134"/>
  <c r="BA1134"/>
  <c r="AZ1134"/>
  <c r="AY1134"/>
  <c r="AX1134"/>
  <c r="AW1134"/>
  <c r="AV1134"/>
  <c r="AU1134"/>
  <c r="AT1134"/>
  <c r="AS1134"/>
  <c r="AQ1134"/>
  <c r="U1134"/>
  <c r="B1134"/>
  <c r="BJ1133"/>
  <c r="BI1133"/>
  <c r="BH1133"/>
  <c r="BG1133"/>
  <c r="BF1133"/>
  <c r="BE1133"/>
  <c r="BD1133"/>
  <c r="BC1133"/>
  <c r="BB1133"/>
  <c r="BA1133"/>
  <c r="AZ1133"/>
  <c r="AY1133"/>
  <c r="AX1133"/>
  <c r="AW1133"/>
  <c r="AV1133"/>
  <c r="AU1133"/>
  <c r="AT1133"/>
  <c r="AS1133"/>
  <c r="AP1133"/>
  <c r="U1133"/>
  <c r="A1133"/>
  <c r="BJ1132"/>
  <c r="BI1132"/>
  <c r="BH1132"/>
  <c r="BG1132"/>
  <c r="BF1132"/>
  <c r="BE1132"/>
  <c r="BD1132"/>
  <c r="BC1132"/>
  <c r="BB1132"/>
  <c r="BA1132"/>
  <c r="AZ1132"/>
  <c r="AY1132"/>
  <c r="AX1132"/>
  <c r="AW1132"/>
  <c r="AV1132"/>
  <c r="AU1132"/>
  <c r="AT1132"/>
  <c r="AS1132"/>
  <c r="AN1132"/>
  <c r="AM1132"/>
  <c r="AL1132"/>
  <c r="AK1132"/>
  <c r="AJ1132"/>
  <c r="AI1132"/>
  <c r="AH1132"/>
  <c r="AG1132"/>
  <c r="AF1132"/>
  <c r="AE1132"/>
  <c r="AD1132"/>
  <c r="AC1132"/>
  <c r="AB1132"/>
  <c r="AA1132"/>
  <c r="Z1132"/>
  <c r="Y1132"/>
  <c r="X1132"/>
  <c r="U1132"/>
  <c r="T1132"/>
  <c r="S1132"/>
  <c r="R1132"/>
  <c r="Q1132"/>
  <c r="P1132"/>
  <c r="O1132"/>
  <c r="N1132"/>
  <c r="M1132"/>
  <c r="L1132"/>
  <c r="K1132"/>
  <c r="J1132"/>
  <c r="I1132"/>
  <c r="H1132"/>
  <c r="G1132"/>
  <c r="F1132"/>
  <c r="E1132"/>
  <c r="D1132"/>
  <c r="BJ1129"/>
  <c r="BI1129"/>
  <c r="BH1129"/>
  <c r="BG1129"/>
  <c r="BF1129"/>
  <c r="BE1129"/>
  <c r="BD1129"/>
  <c r="BC1129"/>
  <c r="BB1129"/>
  <c r="BA1129"/>
  <c r="AZ1129"/>
  <c r="AY1129"/>
  <c r="AX1129"/>
  <c r="AW1129"/>
  <c r="AV1129"/>
  <c r="AU1129"/>
  <c r="AT1129"/>
  <c r="AS1129"/>
  <c r="U1129"/>
  <c r="T1129"/>
  <c r="S1129"/>
  <c r="R1129"/>
  <c r="Q1129"/>
  <c r="P1129"/>
  <c r="O1129"/>
  <c r="N1129"/>
  <c r="M1129"/>
  <c r="L1129"/>
  <c r="K1129"/>
  <c r="J1129"/>
  <c r="I1129"/>
  <c r="H1129"/>
  <c r="G1129"/>
  <c r="F1129"/>
  <c r="E1129"/>
  <c r="D1129"/>
  <c r="BJ1128"/>
  <c r="BI1128"/>
  <c r="BH1128"/>
  <c r="BG1128"/>
  <c r="BF1128"/>
  <c r="BE1128"/>
  <c r="BD1128"/>
  <c r="BC1128"/>
  <c r="BB1128"/>
  <c r="BA1128"/>
  <c r="AZ1128"/>
  <c r="AY1128"/>
  <c r="AX1128"/>
  <c r="AW1128"/>
  <c r="AV1128"/>
  <c r="AU1128"/>
  <c r="AT1128"/>
  <c r="AS1128"/>
  <c r="U1128"/>
  <c r="BJ1127"/>
  <c r="BI1127"/>
  <c r="BH1127"/>
  <c r="BG1127"/>
  <c r="BF1127"/>
  <c r="BE1127"/>
  <c r="BD1127"/>
  <c r="BC1127"/>
  <c r="BB1127"/>
  <c r="BA1127"/>
  <c r="AZ1127"/>
  <c r="AY1127"/>
  <c r="AX1127"/>
  <c r="AW1127"/>
  <c r="AV1127"/>
  <c r="AU1127"/>
  <c r="AT1127"/>
  <c r="AS1127"/>
  <c r="U1127"/>
  <c r="BJ1126"/>
  <c r="BI1126"/>
  <c r="BH1126"/>
  <c r="BG1126"/>
  <c r="BF1126"/>
  <c r="BE1126"/>
  <c r="BD1126"/>
  <c r="BC1126"/>
  <c r="BB1126"/>
  <c r="BA1126"/>
  <c r="AZ1126"/>
  <c r="AY1126"/>
  <c r="AX1126"/>
  <c r="AW1126"/>
  <c r="AV1126"/>
  <c r="AU1126"/>
  <c r="AT1126"/>
  <c r="AS1126"/>
  <c r="U1126"/>
  <c r="BJ1125"/>
  <c r="BI1125"/>
  <c r="BH1125"/>
  <c r="BG1125"/>
  <c r="BF1125"/>
  <c r="BE1125"/>
  <c r="BD1125"/>
  <c r="BC1125"/>
  <c r="BB1125"/>
  <c r="BA1125"/>
  <c r="AZ1125"/>
  <c r="AY1125"/>
  <c r="AX1125"/>
  <c r="AW1125"/>
  <c r="AV1125"/>
  <c r="AU1125"/>
  <c r="AT1125"/>
  <c r="AS1125"/>
  <c r="U1125"/>
  <c r="BJ1124"/>
  <c r="BI1124"/>
  <c r="BH1124"/>
  <c r="BG1124"/>
  <c r="BF1124"/>
  <c r="BE1124"/>
  <c r="BD1124"/>
  <c r="BC1124"/>
  <c r="BB1124"/>
  <c r="BA1124"/>
  <c r="AZ1124"/>
  <c r="AY1124"/>
  <c r="AX1124"/>
  <c r="AW1124"/>
  <c r="AV1124"/>
  <c r="AU1124"/>
  <c r="AT1124"/>
  <c r="AS1124"/>
  <c r="U1124"/>
  <c r="BJ1123"/>
  <c r="BI1123"/>
  <c r="BH1123"/>
  <c r="BG1123"/>
  <c r="BF1123"/>
  <c r="BE1123"/>
  <c r="BD1123"/>
  <c r="BC1123"/>
  <c r="BB1123"/>
  <c r="BA1123"/>
  <c r="AZ1123"/>
  <c r="AY1123"/>
  <c r="AX1123"/>
  <c r="AW1123"/>
  <c r="AV1123"/>
  <c r="AU1123"/>
  <c r="AT1123"/>
  <c r="AS1123"/>
  <c r="U1123"/>
  <c r="BJ1122"/>
  <c r="BI1122"/>
  <c r="BH1122"/>
  <c r="BG1122"/>
  <c r="BF1122"/>
  <c r="BE1122"/>
  <c r="BD1122"/>
  <c r="BC1122"/>
  <c r="BB1122"/>
  <c r="BA1122"/>
  <c r="AZ1122"/>
  <c r="AY1122"/>
  <c r="AX1122"/>
  <c r="AW1122"/>
  <c r="AV1122"/>
  <c r="AU1122"/>
  <c r="AT1122"/>
  <c r="AS1122"/>
  <c r="U1122"/>
  <c r="BJ1121"/>
  <c r="BI1121"/>
  <c r="BH1121"/>
  <c r="BG1121"/>
  <c r="BF1121"/>
  <c r="BE1121"/>
  <c r="BD1121"/>
  <c r="BC1121"/>
  <c r="BB1121"/>
  <c r="BA1121"/>
  <c r="AZ1121"/>
  <c r="AY1121"/>
  <c r="AX1121"/>
  <c r="AW1121"/>
  <c r="AV1121"/>
  <c r="AU1121"/>
  <c r="AT1121"/>
  <c r="AS1121"/>
  <c r="AQ1121"/>
  <c r="U1121"/>
  <c r="B1121"/>
  <c r="BJ1120"/>
  <c r="BI1120"/>
  <c r="BH1120"/>
  <c r="BG1120"/>
  <c r="BF1120"/>
  <c r="BE1120"/>
  <c r="BD1120"/>
  <c r="BC1120"/>
  <c r="BB1120"/>
  <c r="BA1120"/>
  <c r="AZ1120"/>
  <c r="AY1120"/>
  <c r="AX1120"/>
  <c r="AW1120"/>
  <c r="AV1120"/>
  <c r="AU1120"/>
  <c r="AT1120"/>
  <c r="AS1120"/>
  <c r="AP1120"/>
  <c r="U1120"/>
  <c r="A1120"/>
  <c r="BJ1119"/>
  <c r="BI1119"/>
  <c r="BH1119"/>
  <c r="BG1119"/>
  <c r="BF1119"/>
  <c r="BE1119"/>
  <c r="BD1119"/>
  <c r="BC1119"/>
  <c r="BB1119"/>
  <c r="BA1119"/>
  <c r="AZ1119"/>
  <c r="AY1119"/>
  <c r="AX1119"/>
  <c r="AW1119"/>
  <c r="AV1119"/>
  <c r="AU1119"/>
  <c r="AT1119"/>
  <c r="AS1119"/>
  <c r="AN1119"/>
  <c r="AM1119"/>
  <c r="AL1119"/>
  <c r="AK1119"/>
  <c r="AJ1119"/>
  <c r="AI1119"/>
  <c r="AH1119"/>
  <c r="AG1119"/>
  <c r="AF1119"/>
  <c r="AE1119"/>
  <c r="AD1119"/>
  <c r="AC1119"/>
  <c r="AB1119"/>
  <c r="AA1119"/>
  <c r="Z1119"/>
  <c r="Y1119"/>
  <c r="X1119"/>
  <c r="U1119"/>
  <c r="T1119"/>
  <c r="S1119"/>
  <c r="R1119"/>
  <c r="Q1119"/>
  <c r="P1119"/>
  <c r="O1119"/>
  <c r="N1119"/>
  <c r="M1119"/>
  <c r="L1119"/>
  <c r="K1119"/>
  <c r="J1119"/>
  <c r="I1119"/>
  <c r="H1119"/>
  <c r="G1119"/>
  <c r="F1119"/>
  <c r="E1119"/>
  <c r="D1119"/>
  <c r="BJ1116"/>
  <c r="BI1116"/>
  <c r="BH1116"/>
  <c r="BG1116"/>
  <c r="BF1116"/>
  <c r="BE1116"/>
  <c r="BD1116"/>
  <c r="BC1116"/>
  <c r="BB1116"/>
  <c r="BA1116"/>
  <c r="AZ1116"/>
  <c r="AY1116"/>
  <c r="AX1116"/>
  <c r="AW1116"/>
  <c r="AV1116"/>
  <c r="AU1116"/>
  <c r="AT1116"/>
  <c r="AS1116"/>
  <c r="U1116"/>
  <c r="T1116"/>
  <c r="S1116"/>
  <c r="R1116"/>
  <c r="Q1116"/>
  <c r="P1116"/>
  <c r="O1116"/>
  <c r="N1116"/>
  <c r="M1116"/>
  <c r="L1116"/>
  <c r="K1116"/>
  <c r="J1116"/>
  <c r="I1116"/>
  <c r="H1116"/>
  <c r="G1116"/>
  <c r="F1116"/>
  <c r="E1116"/>
  <c r="D1116"/>
  <c r="BJ1115"/>
  <c r="BI1115"/>
  <c r="BH1115"/>
  <c r="BG1115"/>
  <c r="BF1115"/>
  <c r="BE1115"/>
  <c r="BD1115"/>
  <c r="BC1115"/>
  <c r="BB1115"/>
  <c r="BA1115"/>
  <c r="AZ1115"/>
  <c r="AY1115"/>
  <c r="AX1115"/>
  <c r="AW1115"/>
  <c r="AV1115"/>
  <c r="AU1115"/>
  <c r="AT1115"/>
  <c r="AS1115"/>
  <c r="U1115"/>
  <c r="BJ1114"/>
  <c r="BI1114"/>
  <c r="BH1114"/>
  <c r="BG1114"/>
  <c r="BF1114"/>
  <c r="BE1114"/>
  <c r="BD1114"/>
  <c r="BC1114"/>
  <c r="BB1114"/>
  <c r="BA1114"/>
  <c r="AZ1114"/>
  <c r="AY1114"/>
  <c r="AX1114"/>
  <c r="AW1114"/>
  <c r="AV1114"/>
  <c r="AU1114"/>
  <c r="AT1114"/>
  <c r="AS1114"/>
  <c r="U1114"/>
  <c r="BJ1113"/>
  <c r="BI1113"/>
  <c r="BH1113"/>
  <c r="BG1113"/>
  <c r="BF1113"/>
  <c r="BE1113"/>
  <c r="BD1113"/>
  <c r="BC1113"/>
  <c r="BB1113"/>
  <c r="BA1113"/>
  <c r="AZ1113"/>
  <c r="AY1113"/>
  <c r="AX1113"/>
  <c r="AW1113"/>
  <c r="AV1113"/>
  <c r="AU1113"/>
  <c r="AT1113"/>
  <c r="AS1113"/>
  <c r="U1113"/>
  <c r="BJ1112"/>
  <c r="BI1112"/>
  <c r="BH1112"/>
  <c r="BG1112"/>
  <c r="BF1112"/>
  <c r="BE1112"/>
  <c r="BD1112"/>
  <c r="BC1112"/>
  <c r="BB1112"/>
  <c r="BA1112"/>
  <c r="AZ1112"/>
  <c r="AY1112"/>
  <c r="AX1112"/>
  <c r="AW1112"/>
  <c r="AV1112"/>
  <c r="AU1112"/>
  <c r="AT1112"/>
  <c r="AS1112"/>
  <c r="U1112"/>
  <c r="BJ1111"/>
  <c r="BI1111"/>
  <c r="BH1111"/>
  <c r="BG1111"/>
  <c r="BF1111"/>
  <c r="BE1111"/>
  <c r="BD1111"/>
  <c r="BC1111"/>
  <c r="BB1111"/>
  <c r="BA1111"/>
  <c r="AZ1111"/>
  <c r="AY1111"/>
  <c r="AX1111"/>
  <c r="AW1111"/>
  <c r="AV1111"/>
  <c r="AU1111"/>
  <c r="AT1111"/>
  <c r="AS1111"/>
  <c r="U1111"/>
  <c r="BJ1110"/>
  <c r="BI1110"/>
  <c r="BH1110"/>
  <c r="BG1110"/>
  <c r="BF1110"/>
  <c r="BE1110"/>
  <c r="BD1110"/>
  <c r="BC1110"/>
  <c r="BB1110"/>
  <c r="BA1110"/>
  <c r="AZ1110"/>
  <c r="AY1110"/>
  <c r="AX1110"/>
  <c r="AW1110"/>
  <c r="AV1110"/>
  <c r="AU1110"/>
  <c r="AT1110"/>
  <c r="AS1110"/>
  <c r="U1110"/>
  <c r="BJ1109"/>
  <c r="BI1109"/>
  <c r="BH1109"/>
  <c r="BG1109"/>
  <c r="BF1109"/>
  <c r="BE1109"/>
  <c r="BD1109"/>
  <c r="BC1109"/>
  <c r="BB1109"/>
  <c r="BA1109"/>
  <c r="AZ1109"/>
  <c r="AY1109"/>
  <c r="AX1109"/>
  <c r="AW1109"/>
  <c r="AV1109"/>
  <c r="AU1109"/>
  <c r="AT1109"/>
  <c r="AS1109"/>
  <c r="U1109"/>
  <c r="BJ1108"/>
  <c r="BI1108"/>
  <c r="BH1108"/>
  <c r="BG1108"/>
  <c r="BF1108"/>
  <c r="BE1108"/>
  <c r="BD1108"/>
  <c r="BC1108"/>
  <c r="BB1108"/>
  <c r="BA1108"/>
  <c r="AZ1108"/>
  <c r="AY1108"/>
  <c r="AX1108"/>
  <c r="AW1108"/>
  <c r="AV1108"/>
  <c r="AU1108"/>
  <c r="AT1108"/>
  <c r="AS1108"/>
  <c r="AQ1108"/>
  <c r="U1108"/>
  <c r="B1108"/>
  <c r="BJ1107"/>
  <c r="BI1107"/>
  <c r="BH1107"/>
  <c r="BG1107"/>
  <c r="BF1107"/>
  <c r="BE1107"/>
  <c r="BD1107"/>
  <c r="BC1107"/>
  <c r="BB1107"/>
  <c r="BA1107"/>
  <c r="AZ1107"/>
  <c r="AY1107"/>
  <c r="AX1107"/>
  <c r="AW1107"/>
  <c r="AV1107"/>
  <c r="AU1107"/>
  <c r="AT1107"/>
  <c r="AS1107"/>
  <c r="AP1107"/>
  <c r="U1107"/>
  <c r="A1107"/>
  <c r="BJ1106"/>
  <c r="BI1106"/>
  <c r="BH1106"/>
  <c r="BG1106"/>
  <c r="BF1106"/>
  <c r="BE1106"/>
  <c r="BD1106"/>
  <c r="BC1106"/>
  <c r="BB1106"/>
  <c r="BA1106"/>
  <c r="AZ1106"/>
  <c r="AY1106"/>
  <c r="AX1106"/>
  <c r="AW1106"/>
  <c r="AV1106"/>
  <c r="AU1106"/>
  <c r="AT1106"/>
  <c r="AS1106"/>
  <c r="AN1106"/>
  <c r="AM1106"/>
  <c r="AL1106"/>
  <c r="AK1106"/>
  <c r="AJ1106"/>
  <c r="AI1106"/>
  <c r="AH1106"/>
  <c r="AG1106"/>
  <c r="AF1106"/>
  <c r="AE1106"/>
  <c r="AD1106"/>
  <c r="AC1106"/>
  <c r="AB1106"/>
  <c r="AA1106"/>
  <c r="Z1106"/>
  <c r="Y1106"/>
  <c r="X1106"/>
  <c r="U1106"/>
  <c r="T1106"/>
  <c r="S1106"/>
  <c r="R1106"/>
  <c r="Q1106"/>
  <c r="P1106"/>
  <c r="O1106"/>
  <c r="N1106"/>
  <c r="M1106"/>
  <c r="L1106"/>
  <c r="K1106"/>
  <c r="J1106"/>
  <c r="I1106"/>
  <c r="H1106"/>
  <c r="G1106"/>
  <c r="F1106"/>
  <c r="E1106"/>
  <c r="D1106"/>
  <c r="BJ1103"/>
  <c r="BI1103"/>
  <c r="BH1103"/>
  <c r="BG1103"/>
  <c r="BF1103"/>
  <c r="BE1103"/>
  <c r="BD1103"/>
  <c r="BC1103"/>
  <c r="BB1103"/>
  <c r="BA1103"/>
  <c r="AZ1103"/>
  <c r="AY1103"/>
  <c r="AX1103"/>
  <c r="AW1103"/>
  <c r="AV1103"/>
  <c r="AU1103"/>
  <c r="AT1103"/>
  <c r="AS1103"/>
  <c r="U1103"/>
  <c r="T1103"/>
  <c r="S1103"/>
  <c r="R1103"/>
  <c r="Q1103"/>
  <c r="P1103"/>
  <c r="O1103"/>
  <c r="N1103"/>
  <c r="M1103"/>
  <c r="L1103"/>
  <c r="K1103"/>
  <c r="J1103"/>
  <c r="I1103"/>
  <c r="H1103"/>
  <c r="G1103"/>
  <c r="F1103"/>
  <c r="E1103"/>
  <c r="D1103"/>
  <c r="BJ1102"/>
  <c r="BI1102"/>
  <c r="BH1102"/>
  <c r="BG1102"/>
  <c r="BF1102"/>
  <c r="BE1102"/>
  <c r="BD1102"/>
  <c r="BC1102"/>
  <c r="BB1102"/>
  <c r="BA1102"/>
  <c r="AZ1102"/>
  <c r="AY1102"/>
  <c r="AX1102"/>
  <c r="AW1102"/>
  <c r="AV1102"/>
  <c r="AU1102"/>
  <c r="AT1102"/>
  <c r="AS1102"/>
  <c r="U1102"/>
  <c r="BJ1101"/>
  <c r="BI1101"/>
  <c r="BH1101"/>
  <c r="BG1101"/>
  <c r="BF1101"/>
  <c r="BE1101"/>
  <c r="BD1101"/>
  <c r="BC1101"/>
  <c r="BB1101"/>
  <c r="BA1101"/>
  <c r="AZ1101"/>
  <c r="AY1101"/>
  <c r="AX1101"/>
  <c r="AW1101"/>
  <c r="AV1101"/>
  <c r="AU1101"/>
  <c r="AT1101"/>
  <c r="AS1101"/>
  <c r="U1101"/>
  <c r="BJ1100"/>
  <c r="BI1100"/>
  <c r="BH1100"/>
  <c r="BG1100"/>
  <c r="BF1100"/>
  <c r="BE1100"/>
  <c r="BD1100"/>
  <c r="BC1100"/>
  <c r="BB1100"/>
  <c r="BA1100"/>
  <c r="AZ1100"/>
  <c r="AY1100"/>
  <c r="AX1100"/>
  <c r="AW1100"/>
  <c r="AV1100"/>
  <c r="AU1100"/>
  <c r="AT1100"/>
  <c r="AS1100"/>
  <c r="U1100"/>
  <c r="BJ1099"/>
  <c r="BI1099"/>
  <c r="BH1099"/>
  <c r="BG1099"/>
  <c r="BF1099"/>
  <c r="BE1099"/>
  <c r="BD1099"/>
  <c r="BC1099"/>
  <c r="BB1099"/>
  <c r="BA1099"/>
  <c r="AZ1099"/>
  <c r="AY1099"/>
  <c r="AX1099"/>
  <c r="AW1099"/>
  <c r="AV1099"/>
  <c r="AU1099"/>
  <c r="AT1099"/>
  <c r="AS1099"/>
  <c r="U1099"/>
  <c r="BJ1098"/>
  <c r="BI1098"/>
  <c r="BH1098"/>
  <c r="BG1098"/>
  <c r="BF1098"/>
  <c r="BE1098"/>
  <c r="BD1098"/>
  <c r="BC1098"/>
  <c r="BB1098"/>
  <c r="BA1098"/>
  <c r="AZ1098"/>
  <c r="AY1098"/>
  <c r="AX1098"/>
  <c r="AW1098"/>
  <c r="AV1098"/>
  <c r="AU1098"/>
  <c r="AT1098"/>
  <c r="AS1098"/>
  <c r="U1098"/>
  <c r="BJ1097"/>
  <c r="BI1097"/>
  <c r="BH1097"/>
  <c r="BG1097"/>
  <c r="BF1097"/>
  <c r="BE1097"/>
  <c r="BD1097"/>
  <c r="BC1097"/>
  <c r="BB1097"/>
  <c r="BA1097"/>
  <c r="AZ1097"/>
  <c r="AY1097"/>
  <c r="AX1097"/>
  <c r="AW1097"/>
  <c r="AV1097"/>
  <c r="AU1097"/>
  <c r="AT1097"/>
  <c r="AS1097"/>
  <c r="U1097"/>
  <c r="BJ1096"/>
  <c r="BI1096"/>
  <c r="BH1096"/>
  <c r="BG1096"/>
  <c r="BF1096"/>
  <c r="BE1096"/>
  <c r="BD1096"/>
  <c r="BC1096"/>
  <c r="BB1096"/>
  <c r="BA1096"/>
  <c r="AZ1096"/>
  <c r="AY1096"/>
  <c r="AX1096"/>
  <c r="AW1096"/>
  <c r="AV1096"/>
  <c r="AU1096"/>
  <c r="AT1096"/>
  <c r="AS1096"/>
  <c r="U1096"/>
  <c r="BJ1095"/>
  <c r="BI1095"/>
  <c r="BH1095"/>
  <c r="BG1095"/>
  <c r="BF1095"/>
  <c r="BE1095"/>
  <c r="BD1095"/>
  <c r="BC1095"/>
  <c r="BB1095"/>
  <c r="BA1095"/>
  <c r="AZ1095"/>
  <c r="AY1095"/>
  <c r="AX1095"/>
  <c r="AW1095"/>
  <c r="AV1095"/>
  <c r="AU1095"/>
  <c r="AT1095"/>
  <c r="AS1095"/>
  <c r="AQ1095"/>
  <c r="U1095"/>
  <c r="B1095"/>
  <c r="BJ1094"/>
  <c r="BI1094"/>
  <c r="BH1094"/>
  <c r="BG1094"/>
  <c r="BF1094"/>
  <c r="BE1094"/>
  <c r="BD1094"/>
  <c r="BC1094"/>
  <c r="BB1094"/>
  <c r="BA1094"/>
  <c r="AZ1094"/>
  <c r="AY1094"/>
  <c r="AX1094"/>
  <c r="AW1094"/>
  <c r="AV1094"/>
  <c r="AU1094"/>
  <c r="AT1094"/>
  <c r="AS1094"/>
  <c r="AP1094"/>
  <c r="U1094"/>
  <c r="A1094"/>
  <c r="BJ1093"/>
  <c r="BI1093"/>
  <c r="BH1093"/>
  <c r="BG1093"/>
  <c r="BF1093"/>
  <c r="BE1093"/>
  <c r="BD1093"/>
  <c r="BC1093"/>
  <c r="BB1093"/>
  <c r="BA1093"/>
  <c r="AZ1093"/>
  <c r="AY1093"/>
  <c r="AX1093"/>
  <c r="AW1093"/>
  <c r="AV1093"/>
  <c r="AU1093"/>
  <c r="AT1093"/>
  <c r="AS1093"/>
  <c r="AN1093"/>
  <c r="AM1093"/>
  <c r="AL1093"/>
  <c r="AK1093"/>
  <c r="AJ1093"/>
  <c r="AI1093"/>
  <c r="AH1093"/>
  <c r="AG1093"/>
  <c r="AF1093"/>
  <c r="AE1093"/>
  <c r="AD1093"/>
  <c r="AC1093"/>
  <c r="AB1093"/>
  <c r="AA1093"/>
  <c r="Z1093"/>
  <c r="Y1093"/>
  <c r="X1093"/>
  <c r="U1093"/>
  <c r="T1093"/>
  <c r="S1093"/>
  <c r="R1093"/>
  <c r="Q1093"/>
  <c r="P1093"/>
  <c r="O1093"/>
  <c r="N1093"/>
  <c r="M1093"/>
  <c r="L1093"/>
  <c r="K1093"/>
  <c r="J1093"/>
  <c r="I1093"/>
  <c r="H1093"/>
  <c r="G1093"/>
  <c r="F1093"/>
  <c r="E1093"/>
  <c r="D1093"/>
  <c r="BJ1090"/>
  <c r="BI1090"/>
  <c r="BH1090"/>
  <c r="BG1090"/>
  <c r="BF1090"/>
  <c r="BE1090"/>
  <c r="BD1090"/>
  <c r="BC1090"/>
  <c r="BB1090"/>
  <c r="BA1090"/>
  <c r="AZ1090"/>
  <c r="AY1090"/>
  <c r="AX1090"/>
  <c r="AW1090"/>
  <c r="AV1090"/>
  <c r="AU1090"/>
  <c r="AT1090"/>
  <c r="AS1090"/>
  <c r="U1090"/>
  <c r="T1090"/>
  <c r="S1090"/>
  <c r="R1090"/>
  <c r="Q1090"/>
  <c r="P1090"/>
  <c r="O1090"/>
  <c r="N1090"/>
  <c r="M1090"/>
  <c r="L1090"/>
  <c r="K1090"/>
  <c r="J1090"/>
  <c r="I1090"/>
  <c r="H1090"/>
  <c r="G1090"/>
  <c r="F1090"/>
  <c r="E1090"/>
  <c r="D1090"/>
  <c r="BJ1089"/>
  <c r="BI1089"/>
  <c r="BH1089"/>
  <c r="BG1089"/>
  <c r="BF1089"/>
  <c r="BE1089"/>
  <c r="BD1089"/>
  <c r="BC1089"/>
  <c r="BB1089"/>
  <c r="BA1089"/>
  <c r="AZ1089"/>
  <c r="AY1089"/>
  <c r="AX1089"/>
  <c r="AW1089"/>
  <c r="AV1089"/>
  <c r="AU1089"/>
  <c r="AT1089"/>
  <c r="AS1089"/>
  <c r="U1089"/>
  <c r="BJ1088"/>
  <c r="BI1088"/>
  <c r="BH1088"/>
  <c r="BG1088"/>
  <c r="BF1088"/>
  <c r="BE1088"/>
  <c r="BD1088"/>
  <c r="BC1088"/>
  <c r="BB1088"/>
  <c r="BA1088"/>
  <c r="AZ1088"/>
  <c r="AY1088"/>
  <c r="AX1088"/>
  <c r="AW1088"/>
  <c r="AV1088"/>
  <c r="AU1088"/>
  <c r="AT1088"/>
  <c r="AS1088"/>
  <c r="U1088"/>
  <c r="BJ1087"/>
  <c r="BI1087"/>
  <c r="BH1087"/>
  <c r="BG1087"/>
  <c r="BF1087"/>
  <c r="BE1087"/>
  <c r="BD1087"/>
  <c r="BC1087"/>
  <c r="BB1087"/>
  <c r="BA1087"/>
  <c r="AZ1087"/>
  <c r="AY1087"/>
  <c r="AX1087"/>
  <c r="AW1087"/>
  <c r="AV1087"/>
  <c r="AU1087"/>
  <c r="AT1087"/>
  <c r="AS1087"/>
  <c r="U1087"/>
  <c r="BJ1086"/>
  <c r="BI1086"/>
  <c r="BH1086"/>
  <c r="BG1086"/>
  <c r="BF1086"/>
  <c r="BE1086"/>
  <c r="BD1086"/>
  <c r="BC1086"/>
  <c r="BB1086"/>
  <c r="BA1086"/>
  <c r="AZ1086"/>
  <c r="AY1086"/>
  <c r="AX1086"/>
  <c r="AW1086"/>
  <c r="AV1086"/>
  <c r="AU1086"/>
  <c r="AT1086"/>
  <c r="AS1086"/>
  <c r="U1086"/>
  <c r="BJ1085"/>
  <c r="BI1085"/>
  <c r="BH1085"/>
  <c r="BG1085"/>
  <c r="BF1085"/>
  <c r="BE1085"/>
  <c r="BD1085"/>
  <c r="BC1085"/>
  <c r="BB1085"/>
  <c r="BA1085"/>
  <c r="AZ1085"/>
  <c r="AY1085"/>
  <c r="AX1085"/>
  <c r="AW1085"/>
  <c r="AV1085"/>
  <c r="AU1085"/>
  <c r="AT1085"/>
  <c r="AS1085"/>
  <c r="U1085"/>
  <c r="BJ1084"/>
  <c r="BI1084"/>
  <c r="BH1084"/>
  <c r="BG1084"/>
  <c r="BF1084"/>
  <c r="BE1084"/>
  <c r="BD1084"/>
  <c r="BC1084"/>
  <c r="BB1084"/>
  <c r="BA1084"/>
  <c r="AZ1084"/>
  <c r="AY1084"/>
  <c r="AX1084"/>
  <c r="AW1084"/>
  <c r="AV1084"/>
  <c r="AU1084"/>
  <c r="AT1084"/>
  <c r="AS1084"/>
  <c r="U1084"/>
  <c r="BJ1083"/>
  <c r="BI1083"/>
  <c r="BH1083"/>
  <c r="BG1083"/>
  <c r="BF1083"/>
  <c r="BE1083"/>
  <c r="BD1083"/>
  <c r="BC1083"/>
  <c r="BB1083"/>
  <c r="BA1083"/>
  <c r="AZ1083"/>
  <c r="AY1083"/>
  <c r="AX1083"/>
  <c r="AW1083"/>
  <c r="AV1083"/>
  <c r="AU1083"/>
  <c r="AT1083"/>
  <c r="AS1083"/>
  <c r="U1083"/>
  <c r="BJ1082"/>
  <c r="BI1082"/>
  <c r="BH1082"/>
  <c r="BG1082"/>
  <c r="BF1082"/>
  <c r="BE1082"/>
  <c r="BD1082"/>
  <c r="BC1082"/>
  <c r="BB1082"/>
  <c r="BA1082"/>
  <c r="AZ1082"/>
  <c r="AY1082"/>
  <c r="AX1082"/>
  <c r="AW1082"/>
  <c r="AV1082"/>
  <c r="AU1082"/>
  <c r="AT1082"/>
  <c r="AS1082"/>
  <c r="AQ1082"/>
  <c r="U1082"/>
  <c r="B1082"/>
  <c r="BJ1081"/>
  <c r="BI1081"/>
  <c r="BH1081"/>
  <c r="BG1081"/>
  <c r="BF1081"/>
  <c r="BE1081"/>
  <c r="BD1081"/>
  <c r="BC1081"/>
  <c r="BB1081"/>
  <c r="BA1081"/>
  <c r="AZ1081"/>
  <c r="AY1081"/>
  <c r="AX1081"/>
  <c r="AW1081"/>
  <c r="AV1081"/>
  <c r="AU1081"/>
  <c r="AT1081"/>
  <c r="AS1081"/>
  <c r="AP1081"/>
  <c r="U1081"/>
  <c r="A1081"/>
  <c r="BJ1080"/>
  <c r="BI1080"/>
  <c r="BH1080"/>
  <c r="BG1080"/>
  <c r="BF1080"/>
  <c r="BE1080"/>
  <c r="BD1080"/>
  <c r="BC1080"/>
  <c r="BB1080"/>
  <c r="BA1080"/>
  <c r="AZ1080"/>
  <c r="AY1080"/>
  <c r="AX1080"/>
  <c r="AW1080"/>
  <c r="AV1080"/>
  <c r="AU1080"/>
  <c r="AT1080"/>
  <c r="AS1080"/>
  <c r="AN1080"/>
  <c r="AM1080"/>
  <c r="AL1080"/>
  <c r="AK1080"/>
  <c r="AJ1080"/>
  <c r="AI1080"/>
  <c r="AH1080"/>
  <c r="AG1080"/>
  <c r="AF1080"/>
  <c r="AE1080"/>
  <c r="AD1080"/>
  <c r="AC1080"/>
  <c r="AB1080"/>
  <c r="AA1080"/>
  <c r="Z1080"/>
  <c r="Y1080"/>
  <c r="X1080"/>
  <c r="U1080"/>
  <c r="T1080"/>
  <c r="S1080"/>
  <c r="R1080"/>
  <c r="Q1080"/>
  <c r="P1080"/>
  <c r="O1080"/>
  <c r="N1080"/>
  <c r="M1080"/>
  <c r="L1080"/>
  <c r="K1080"/>
  <c r="J1080"/>
  <c r="I1080"/>
  <c r="H1080"/>
  <c r="G1080"/>
  <c r="F1080"/>
  <c r="E1080"/>
  <c r="D1080"/>
  <c r="BJ1077"/>
  <c r="BI1077"/>
  <c r="BH1077"/>
  <c r="BG1077"/>
  <c r="BF1077"/>
  <c r="BE1077"/>
  <c r="BD1077"/>
  <c r="BC1077"/>
  <c r="BB1077"/>
  <c r="BA1077"/>
  <c r="AZ1077"/>
  <c r="AY1077"/>
  <c r="AX1077"/>
  <c r="AW1077"/>
  <c r="AV1077"/>
  <c r="AU1077"/>
  <c r="AT1077"/>
  <c r="AS1077"/>
  <c r="U1077"/>
  <c r="T1077"/>
  <c r="S1077"/>
  <c r="R1077"/>
  <c r="Q1077"/>
  <c r="P1077"/>
  <c r="O1077"/>
  <c r="N1077"/>
  <c r="M1077"/>
  <c r="L1077"/>
  <c r="K1077"/>
  <c r="J1077"/>
  <c r="I1077"/>
  <c r="H1077"/>
  <c r="G1077"/>
  <c r="F1077"/>
  <c r="E1077"/>
  <c r="D1077"/>
  <c r="BJ1076"/>
  <c r="BI1076"/>
  <c r="BH1076"/>
  <c r="BG1076"/>
  <c r="BF1076"/>
  <c r="BE1076"/>
  <c r="BD1076"/>
  <c r="BC1076"/>
  <c r="BB1076"/>
  <c r="BA1076"/>
  <c r="AZ1076"/>
  <c r="AY1076"/>
  <c r="AX1076"/>
  <c r="AW1076"/>
  <c r="AV1076"/>
  <c r="AU1076"/>
  <c r="AT1076"/>
  <c r="AS1076"/>
  <c r="U1076"/>
  <c r="BJ1075"/>
  <c r="BI1075"/>
  <c r="BH1075"/>
  <c r="BG1075"/>
  <c r="BF1075"/>
  <c r="BE1075"/>
  <c r="BD1075"/>
  <c r="BC1075"/>
  <c r="BB1075"/>
  <c r="BA1075"/>
  <c r="AZ1075"/>
  <c r="AY1075"/>
  <c r="AX1075"/>
  <c r="AW1075"/>
  <c r="AV1075"/>
  <c r="AU1075"/>
  <c r="AT1075"/>
  <c r="AS1075"/>
  <c r="U1075"/>
  <c r="BJ1074"/>
  <c r="BI1074"/>
  <c r="BH1074"/>
  <c r="BG1074"/>
  <c r="BF1074"/>
  <c r="BE1074"/>
  <c r="BD1074"/>
  <c r="BC1074"/>
  <c r="BB1074"/>
  <c r="BA1074"/>
  <c r="AZ1074"/>
  <c r="AY1074"/>
  <c r="AX1074"/>
  <c r="AW1074"/>
  <c r="AV1074"/>
  <c r="AU1074"/>
  <c r="AT1074"/>
  <c r="AS1074"/>
  <c r="U1074"/>
  <c r="BJ1073"/>
  <c r="BI1073"/>
  <c r="BH1073"/>
  <c r="BG1073"/>
  <c r="BF1073"/>
  <c r="BE1073"/>
  <c r="BD1073"/>
  <c r="BC1073"/>
  <c r="BB1073"/>
  <c r="BA1073"/>
  <c r="AZ1073"/>
  <c r="AY1073"/>
  <c r="AX1073"/>
  <c r="AW1073"/>
  <c r="AV1073"/>
  <c r="AU1073"/>
  <c r="AT1073"/>
  <c r="AS1073"/>
  <c r="U1073"/>
  <c r="BJ1072"/>
  <c r="BI1072"/>
  <c r="BH1072"/>
  <c r="BG1072"/>
  <c r="BF1072"/>
  <c r="BE1072"/>
  <c r="BD1072"/>
  <c r="BC1072"/>
  <c r="BB1072"/>
  <c r="BA1072"/>
  <c r="AZ1072"/>
  <c r="AY1072"/>
  <c r="AX1072"/>
  <c r="AW1072"/>
  <c r="AV1072"/>
  <c r="AU1072"/>
  <c r="AT1072"/>
  <c r="AS1072"/>
  <c r="U1072"/>
  <c r="BJ1071"/>
  <c r="BI1071"/>
  <c r="BH1071"/>
  <c r="BG1071"/>
  <c r="BF1071"/>
  <c r="BE1071"/>
  <c r="BD1071"/>
  <c r="BC1071"/>
  <c r="BB1071"/>
  <c r="BA1071"/>
  <c r="AZ1071"/>
  <c r="AY1071"/>
  <c r="AX1071"/>
  <c r="AW1071"/>
  <c r="AV1071"/>
  <c r="AU1071"/>
  <c r="AT1071"/>
  <c r="AS1071"/>
  <c r="U1071"/>
  <c r="BJ1070"/>
  <c r="BI1070"/>
  <c r="BH1070"/>
  <c r="BG1070"/>
  <c r="BF1070"/>
  <c r="BE1070"/>
  <c r="BD1070"/>
  <c r="BC1070"/>
  <c r="BB1070"/>
  <c r="BA1070"/>
  <c r="AZ1070"/>
  <c r="AY1070"/>
  <c r="AX1070"/>
  <c r="AW1070"/>
  <c r="AV1070"/>
  <c r="AU1070"/>
  <c r="AT1070"/>
  <c r="AS1070"/>
  <c r="U1070"/>
  <c r="BJ1069"/>
  <c r="BI1069"/>
  <c r="BH1069"/>
  <c r="BG1069"/>
  <c r="BF1069"/>
  <c r="BE1069"/>
  <c r="BD1069"/>
  <c r="BC1069"/>
  <c r="BB1069"/>
  <c r="BA1069"/>
  <c r="AZ1069"/>
  <c r="AY1069"/>
  <c r="AX1069"/>
  <c r="AW1069"/>
  <c r="AV1069"/>
  <c r="AU1069"/>
  <c r="AT1069"/>
  <c r="AS1069"/>
  <c r="AQ1069"/>
  <c r="U1069"/>
  <c r="B1069"/>
  <c r="BJ1068"/>
  <c r="BI1068"/>
  <c r="BH1068"/>
  <c r="BG1068"/>
  <c r="BF1068"/>
  <c r="BE1068"/>
  <c r="BD1068"/>
  <c r="BC1068"/>
  <c r="BB1068"/>
  <c r="BA1068"/>
  <c r="AZ1068"/>
  <c r="AY1068"/>
  <c r="AX1068"/>
  <c r="AW1068"/>
  <c r="AV1068"/>
  <c r="AU1068"/>
  <c r="AT1068"/>
  <c r="AS1068"/>
  <c r="AP1068"/>
  <c r="U1068"/>
  <c r="A1068"/>
  <c r="BJ1067"/>
  <c r="BI1067"/>
  <c r="BH1067"/>
  <c r="BG1067"/>
  <c r="BF1067"/>
  <c r="BE1067"/>
  <c r="BD1067"/>
  <c r="BC1067"/>
  <c r="BB1067"/>
  <c r="BA1067"/>
  <c r="AZ1067"/>
  <c r="AY1067"/>
  <c r="AX1067"/>
  <c r="AW1067"/>
  <c r="AV1067"/>
  <c r="AU1067"/>
  <c r="AT1067"/>
  <c r="AS1067"/>
  <c r="AN1067"/>
  <c r="AM1067"/>
  <c r="AL1067"/>
  <c r="AK1067"/>
  <c r="AJ1067"/>
  <c r="AI1067"/>
  <c r="AH1067"/>
  <c r="AG1067"/>
  <c r="AF1067"/>
  <c r="AE1067"/>
  <c r="AD1067"/>
  <c r="AC1067"/>
  <c r="AB1067"/>
  <c r="AA1067"/>
  <c r="Z1067"/>
  <c r="Y1067"/>
  <c r="X1067"/>
  <c r="U1067"/>
  <c r="T1067"/>
  <c r="S1067"/>
  <c r="R1067"/>
  <c r="Q1067"/>
  <c r="P1067"/>
  <c r="O1067"/>
  <c r="N1067"/>
  <c r="M1067"/>
  <c r="L1067"/>
  <c r="K1067"/>
  <c r="J1067"/>
  <c r="I1067"/>
  <c r="H1067"/>
  <c r="G1067"/>
  <c r="F1067"/>
  <c r="E1067"/>
  <c r="D1067"/>
  <c r="BJ1064"/>
  <c r="BI1064"/>
  <c r="BH1064"/>
  <c r="BG1064"/>
  <c r="BF1064"/>
  <c r="BE1064"/>
  <c r="BD1064"/>
  <c r="BC1064"/>
  <c r="BB1064"/>
  <c r="BA1064"/>
  <c r="AZ1064"/>
  <c r="AY1064"/>
  <c r="AX1064"/>
  <c r="AW1064"/>
  <c r="AV1064"/>
  <c r="AU1064"/>
  <c r="AT1064"/>
  <c r="AS1064"/>
  <c r="U1064"/>
  <c r="T1064"/>
  <c r="S1064"/>
  <c r="R1064"/>
  <c r="Q1064"/>
  <c r="P1064"/>
  <c r="O1064"/>
  <c r="N1064"/>
  <c r="M1064"/>
  <c r="L1064"/>
  <c r="K1064"/>
  <c r="J1064"/>
  <c r="I1064"/>
  <c r="H1064"/>
  <c r="G1064"/>
  <c r="F1064"/>
  <c r="E1064"/>
  <c r="D1064"/>
  <c r="BJ1063"/>
  <c r="BI1063"/>
  <c r="BH1063"/>
  <c r="BG1063"/>
  <c r="BF1063"/>
  <c r="BE1063"/>
  <c r="BD1063"/>
  <c r="BC1063"/>
  <c r="BB1063"/>
  <c r="BA1063"/>
  <c r="AZ1063"/>
  <c r="AY1063"/>
  <c r="AX1063"/>
  <c r="AW1063"/>
  <c r="AV1063"/>
  <c r="AU1063"/>
  <c r="AT1063"/>
  <c r="AS1063"/>
  <c r="U1063"/>
  <c r="BJ1062"/>
  <c r="BI1062"/>
  <c r="BH1062"/>
  <c r="BG1062"/>
  <c r="BF1062"/>
  <c r="BE1062"/>
  <c r="BD1062"/>
  <c r="BC1062"/>
  <c r="BB1062"/>
  <c r="BA1062"/>
  <c r="AZ1062"/>
  <c r="AY1062"/>
  <c r="AX1062"/>
  <c r="AW1062"/>
  <c r="AV1062"/>
  <c r="AU1062"/>
  <c r="AT1062"/>
  <c r="AS1062"/>
  <c r="U1062"/>
  <c r="BJ1061"/>
  <c r="BI1061"/>
  <c r="BH1061"/>
  <c r="BG1061"/>
  <c r="BF1061"/>
  <c r="BE1061"/>
  <c r="BD1061"/>
  <c r="BC1061"/>
  <c r="BB1061"/>
  <c r="BA1061"/>
  <c r="AZ1061"/>
  <c r="AY1061"/>
  <c r="AX1061"/>
  <c r="AW1061"/>
  <c r="AV1061"/>
  <c r="AU1061"/>
  <c r="AT1061"/>
  <c r="AS1061"/>
  <c r="U1061"/>
  <c r="BJ1060"/>
  <c r="BI1060"/>
  <c r="BH1060"/>
  <c r="BG1060"/>
  <c r="BF1060"/>
  <c r="BE1060"/>
  <c r="BD1060"/>
  <c r="BC1060"/>
  <c r="BB1060"/>
  <c r="BA1060"/>
  <c r="AZ1060"/>
  <c r="AY1060"/>
  <c r="AX1060"/>
  <c r="AW1060"/>
  <c r="AV1060"/>
  <c r="AU1060"/>
  <c r="AT1060"/>
  <c r="AS1060"/>
  <c r="U1060"/>
  <c r="BJ1059"/>
  <c r="BI1059"/>
  <c r="BH1059"/>
  <c r="BG1059"/>
  <c r="BF1059"/>
  <c r="BE1059"/>
  <c r="BD1059"/>
  <c r="BC1059"/>
  <c r="BB1059"/>
  <c r="BA1059"/>
  <c r="AZ1059"/>
  <c r="AY1059"/>
  <c r="AX1059"/>
  <c r="AW1059"/>
  <c r="AV1059"/>
  <c r="AU1059"/>
  <c r="AT1059"/>
  <c r="AS1059"/>
  <c r="U1059"/>
  <c r="BJ1058"/>
  <c r="BI1058"/>
  <c r="BH1058"/>
  <c r="BG1058"/>
  <c r="BF1058"/>
  <c r="BE1058"/>
  <c r="BD1058"/>
  <c r="BC1058"/>
  <c r="BB1058"/>
  <c r="BA1058"/>
  <c r="AZ1058"/>
  <c r="AY1058"/>
  <c r="AX1058"/>
  <c r="AW1058"/>
  <c r="AV1058"/>
  <c r="AU1058"/>
  <c r="AT1058"/>
  <c r="AS1058"/>
  <c r="U1058"/>
  <c r="BJ1057"/>
  <c r="BI1057"/>
  <c r="BH1057"/>
  <c r="BG1057"/>
  <c r="BF1057"/>
  <c r="BE1057"/>
  <c r="BD1057"/>
  <c r="BC1057"/>
  <c r="BB1057"/>
  <c r="BA1057"/>
  <c r="AZ1057"/>
  <c r="AY1057"/>
  <c r="AX1057"/>
  <c r="AW1057"/>
  <c r="AV1057"/>
  <c r="AU1057"/>
  <c r="AT1057"/>
  <c r="AS1057"/>
  <c r="U1057"/>
  <c r="BJ1056"/>
  <c r="BI1056"/>
  <c r="BH1056"/>
  <c r="BG1056"/>
  <c r="BF1056"/>
  <c r="BE1056"/>
  <c r="BD1056"/>
  <c r="BC1056"/>
  <c r="BB1056"/>
  <c r="BA1056"/>
  <c r="AZ1056"/>
  <c r="AY1056"/>
  <c r="AX1056"/>
  <c r="AW1056"/>
  <c r="AV1056"/>
  <c r="AU1056"/>
  <c r="AT1056"/>
  <c r="AS1056"/>
  <c r="AQ1056"/>
  <c r="U1056"/>
  <c r="B1056"/>
  <c r="BJ1055"/>
  <c r="BI1055"/>
  <c r="BH1055"/>
  <c r="BG1055"/>
  <c r="BF1055"/>
  <c r="BE1055"/>
  <c r="BD1055"/>
  <c r="BC1055"/>
  <c r="BB1055"/>
  <c r="BA1055"/>
  <c r="AZ1055"/>
  <c r="AY1055"/>
  <c r="AX1055"/>
  <c r="AW1055"/>
  <c r="AV1055"/>
  <c r="AU1055"/>
  <c r="AT1055"/>
  <c r="AS1055"/>
  <c r="AP1055"/>
  <c r="U1055"/>
  <c r="A1055"/>
  <c r="BJ1054"/>
  <c r="BI1054"/>
  <c r="BH1054"/>
  <c r="BG1054"/>
  <c r="BF1054"/>
  <c r="BE1054"/>
  <c r="BD1054"/>
  <c r="BC1054"/>
  <c r="BB1054"/>
  <c r="BA1054"/>
  <c r="AZ1054"/>
  <c r="AY1054"/>
  <c r="AX1054"/>
  <c r="AW1054"/>
  <c r="AV1054"/>
  <c r="AU1054"/>
  <c r="AT1054"/>
  <c r="AS1054"/>
  <c r="AN1054"/>
  <c r="AM1054"/>
  <c r="AL1054"/>
  <c r="AK1054"/>
  <c r="AJ1054"/>
  <c r="AI1054"/>
  <c r="AH1054"/>
  <c r="AG1054"/>
  <c r="AF1054"/>
  <c r="AE1054"/>
  <c r="AD1054"/>
  <c r="AC1054"/>
  <c r="AB1054"/>
  <c r="AA1054"/>
  <c r="Z1054"/>
  <c r="Y1054"/>
  <c r="X1054"/>
  <c r="U1054"/>
  <c r="T1054"/>
  <c r="S1054"/>
  <c r="R1054"/>
  <c r="Q1054"/>
  <c r="P1054"/>
  <c r="O1054"/>
  <c r="N1054"/>
  <c r="M1054"/>
  <c r="L1054"/>
  <c r="K1054"/>
  <c r="J1054"/>
  <c r="I1054"/>
  <c r="H1054"/>
  <c r="G1054"/>
  <c r="F1054"/>
  <c r="E1054"/>
  <c r="D1054"/>
  <c r="BJ1051"/>
  <c r="BI1051"/>
  <c r="BH1051"/>
  <c r="BG1051"/>
  <c r="BF1051"/>
  <c r="BE1051"/>
  <c r="BD1051"/>
  <c r="BC1051"/>
  <c r="BB1051"/>
  <c r="BA1051"/>
  <c r="AZ1051"/>
  <c r="AY1051"/>
  <c r="AX1051"/>
  <c r="AW1051"/>
  <c r="AV1051"/>
  <c r="AU1051"/>
  <c r="AT1051"/>
  <c r="AS1051"/>
  <c r="U1051"/>
  <c r="T1051"/>
  <c r="S1051"/>
  <c r="R1051"/>
  <c r="Q1051"/>
  <c r="P1051"/>
  <c r="O1051"/>
  <c r="N1051"/>
  <c r="M1051"/>
  <c r="L1051"/>
  <c r="K1051"/>
  <c r="J1051"/>
  <c r="I1051"/>
  <c r="H1051"/>
  <c r="G1051"/>
  <c r="F1051"/>
  <c r="E1051"/>
  <c r="D1051"/>
  <c r="BJ1050"/>
  <c r="BI1050"/>
  <c r="BH1050"/>
  <c r="BG1050"/>
  <c r="BF1050"/>
  <c r="BE1050"/>
  <c r="BD1050"/>
  <c r="BC1050"/>
  <c r="BB1050"/>
  <c r="BA1050"/>
  <c r="AZ1050"/>
  <c r="AY1050"/>
  <c r="AX1050"/>
  <c r="AW1050"/>
  <c r="AV1050"/>
  <c r="AU1050"/>
  <c r="AT1050"/>
  <c r="AS1050"/>
  <c r="U1050"/>
  <c r="BJ1049"/>
  <c r="BI1049"/>
  <c r="BH1049"/>
  <c r="BG1049"/>
  <c r="BF1049"/>
  <c r="BE1049"/>
  <c r="BD1049"/>
  <c r="BC1049"/>
  <c r="BB1049"/>
  <c r="BA1049"/>
  <c r="AZ1049"/>
  <c r="AY1049"/>
  <c r="AX1049"/>
  <c r="AW1049"/>
  <c r="AV1049"/>
  <c r="AU1049"/>
  <c r="AT1049"/>
  <c r="AS1049"/>
  <c r="U1049"/>
  <c r="BJ1048"/>
  <c r="BI1048"/>
  <c r="BH1048"/>
  <c r="BG1048"/>
  <c r="BF1048"/>
  <c r="BE1048"/>
  <c r="BD1048"/>
  <c r="BC1048"/>
  <c r="BB1048"/>
  <c r="BA1048"/>
  <c r="AZ1048"/>
  <c r="AY1048"/>
  <c r="AX1048"/>
  <c r="AW1048"/>
  <c r="AV1048"/>
  <c r="AU1048"/>
  <c r="AT1048"/>
  <c r="AS1048"/>
  <c r="U1048"/>
  <c r="BJ1047"/>
  <c r="BI1047"/>
  <c r="BH1047"/>
  <c r="BG1047"/>
  <c r="BF1047"/>
  <c r="BE1047"/>
  <c r="BD1047"/>
  <c r="BC1047"/>
  <c r="BB1047"/>
  <c r="BA1047"/>
  <c r="AZ1047"/>
  <c r="AY1047"/>
  <c r="AX1047"/>
  <c r="AW1047"/>
  <c r="AV1047"/>
  <c r="AU1047"/>
  <c r="AT1047"/>
  <c r="AS1047"/>
  <c r="U1047"/>
  <c r="BJ1046"/>
  <c r="BI1046"/>
  <c r="BH1046"/>
  <c r="BG1046"/>
  <c r="BF1046"/>
  <c r="BE1046"/>
  <c r="BD1046"/>
  <c r="BC1046"/>
  <c r="BB1046"/>
  <c r="BA1046"/>
  <c r="AZ1046"/>
  <c r="AY1046"/>
  <c r="AX1046"/>
  <c r="AW1046"/>
  <c r="AV1046"/>
  <c r="AU1046"/>
  <c r="AT1046"/>
  <c r="AS1046"/>
  <c r="U1046"/>
  <c r="BJ1045"/>
  <c r="BI1045"/>
  <c r="BH1045"/>
  <c r="BG1045"/>
  <c r="BF1045"/>
  <c r="BE1045"/>
  <c r="BD1045"/>
  <c r="BC1045"/>
  <c r="BB1045"/>
  <c r="BA1045"/>
  <c r="AZ1045"/>
  <c r="AY1045"/>
  <c r="AX1045"/>
  <c r="AW1045"/>
  <c r="AV1045"/>
  <c r="AU1045"/>
  <c r="AT1045"/>
  <c r="AS1045"/>
  <c r="U1045"/>
  <c r="BJ1044"/>
  <c r="BI1044"/>
  <c r="BH1044"/>
  <c r="BG1044"/>
  <c r="BF1044"/>
  <c r="BE1044"/>
  <c r="BD1044"/>
  <c r="BC1044"/>
  <c r="BB1044"/>
  <c r="BA1044"/>
  <c r="AZ1044"/>
  <c r="AY1044"/>
  <c r="AX1044"/>
  <c r="AW1044"/>
  <c r="AV1044"/>
  <c r="AU1044"/>
  <c r="AT1044"/>
  <c r="AS1044"/>
  <c r="U1044"/>
  <c r="BJ1043"/>
  <c r="BI1043"/>
  <c r="BH1043"/>
  <c r="BG1043"/>
  <c r="BF1043"/>
  <c r="BE1043"/>
  <c r="BD1043"/>
  <c r="BC1043"/>
  <c r="BB1043"/>
  <c r="BA1043"/>
  <c r="AZ1043"/>
  <c r="AY1043"/>
  <c r="AX1043"/>
  <c r="AW1043"/>
  <c r="AV1043"/>
  <c r="AU1043"/>
  <c r="AT1043"/>
  <c r="AS1043"/>
  <c r="AQ1043"/>
  <c r="U1043"/>
  <c r="B1043"/>
  <c r="BJ1042"/>
  <c r="BI1042"/>
  <c r="BH1042"/>
  <c r="BG1042"/>
  <c r="BF1042"/>
  <c r="BE1042"/>
  <c r="BD1042"/>
  <c r="BC1042"/>
  <c r="BB1042"/>
  <c r="BA1042"/>
  <c r="AZ1042"/>
  <c r="AY1042"/>
  <c r="AX1042"/>
  <c r="AW1042"/>
  <c r="AV1042"/>
  <c r="AU1042"/>
  <c r="AT1042"/>
  <c r="AS1042"/>
  <c r="AP1042"/>
  <c r="U1042"/>
  <c r="A1042"/>
  <c r="BJ1041"/>
  <c r="BI1041"/>
  <c r="BH1041"/>
  <c r="BG1041"/>
  <c r="BF1041"/>
  <c r="BE1041"/>
  <c r="BD1041"/>
  <c r="BC1041"/>
  <c r="BB1041"/>
  <c r="BA1041"/>
  <c r="AZ1041"/>
  <c r="AY1041"/>
  <c r="AX1041"/>
  <c r="AW1041"/>
  <c r="AV1041"/>
  <c r="AU1041"/>
  <c r="AT1041"/>
  <c r="AS1041"/>
  <c r="AN1041"/>
  <c r="AM1041"/>
  <c r="AL1041"/>
  <c r="AK1041"/>
  <c r="AJ1041"/>
  <c r="AI1041"/>
  <c r="AH1041"/>
  <c r="AG1041"/>
  <c r="AF1041"/>
  <c r="AE1041"/>
  <c r="AD1041"/>
  <c r="AC1041"/>
  <c r="AB1041"/>
  <c r="AA1041"/>
  <c r="Z1041"/>
  <c r="Y1041"/>
  <c r="X1041"/>
  <c r="U1041"/>
  <c r="T1041"/>
  <c r="S1041"/>
  <c r="R1041"/>
  <c r="Q1041"/>
  <c r="P1041"/>
  <c r="O1041"/>
  <c r="N1041"/>
  <c r="M1041"/>
  <c r="L1041"/>
  <c r="K1041"/>
  <c r="J1041"/>
  <c r="I1041"/>
  <c r="H1041"/>
  <c r="G1041"/>
  <c r="F1041"/>
  <c r="E1041"/>
  <c r="D1041"/>
  <c r="BJ1038"/>
  <c r="BI1038"/>
  <c r="BH1038"/>
  <c r="BG1038"/>
  <c r="BF1038"/>
  <c r="BE1038"/>
  <c r="BD1038"/>
  <c r="BC1038"/>
  <c r="BB1038"/>
  <c r="BA1038"/>
  <c r="AZ1038"/>
  <c r="AY1038"/>
  <c r="AX1038"/>
  <c r="AW1038"/>
  <c r="AV1038"/>
  <c r="AU1038"/>
  <c r="AT1038"/>
  <c r="AS1038"/>
  <c r="U1038"/>
  <c r="T1038"/>
  <c r="S1038"/>
  <c r="R1038"/>
  <c r="Q1038"/>
  <c r="P1038"/>
  <c r="O1038"/>
  <c r="N1038"/>
  <c r="M1038"/>
  <c r="L1038"/>
  <c r="K1038"/>
  <c r="J1038"/>
  <c r="I1038"/>
  <c r="H1038"/>
  <c r="G1038"/>
  <c r="F1038"/>
  <c r="E1038"/>
  <c r="D1038"/>
  <c r="BJ1037"/>
  <c r="BI1037"/>
  <c r="BH1037"/>
  <c r="BG1037"/>
  <c r="BF1037"/>
  <c r="BE1037"/>
  <c r="BD1037"/>
  <c r="BC1037"/>
  <c r="BB1037"/>
  <c r="BA1037"/>
  <c r="AZ1037"/>
  <c r="AY1037"/>
  <c r="AX1037"/>
  <c r="AW1037"/>
  <c r="AV1037"/>
  <c r="AU1037"/>
  <c r="AT1037"/>
  <c r="AS1037"/>
  <c r="U1037"/>
  <c r="BJ1036"/>
  <c r="BI1036"/>
  <c r="BH1036"/>
  <c r="BG1036"/>
  <c r="BF1036"/>
  <c r="BE1036"/>
  <c r="BD1036"/>
  <c r="BC1036"/>
  <c r="BB1036"/>
  <c r="BA1036"/>
  <c r="AZ1036"/>
  <c r="AY1036"/>
  <c r="AX1036"/>
  <c r="AW1036"/>
  <c r="AV1036"/>
  <c r="AU1036"/>
  <c r="AT1036"/>
  <c r="AS1036"/>
  <c r="U1036"/>
  <c r="BJ1035"/>
  <c r="BI1035"/>
  <c r="BH1035"/>
  <c r="BG1035"/>
  <c r="BF1035"/>
  <c r="BE1035"/>
  <c r="BD1035"/>
  <c r="BC1035"/>
  <c r="BB1035"/>
  <c r="BA1035"/>
  <c r="AZ1035"/>
  <c r="AY1035"/>
  <c r="AX1035"/>
  <c r="AW1035"/>
  <c r="AV1035"/>
  <c r="AU1035"/>
  <c r="AT1035"/>
  <c r="AS1035"/>
  <c r="U1035"/>
  <c r="BJ1034"/>
  <c r="BI1034"/>
  <c r="BH1034"/>
  <c r="BG1034"/>
  <c r="BF1034"/>
  <c r="BE1034"/>
  <c r="BD1034"/>
  <c r="BC1034"/>
  <c r="BB1034"/>
  <c r="BA1034"/>
  <c r="AZ1034"/>
  <c r="AY1034"/>
  <c r="AX1034"/>
  <c r="AW1034"/>
  <c r="AV1034"/>
  <c r="AU1034"/>
  <c r="AT1034"/>
  <c r="AS1034"/>
  <c r="U1034"/>
  <c r="BJ1033"/>
  <c r="BI1033"/>
  <c r="BH1033"/>
  <c r="BG1033"/>
  <c r="BF1033"/>
  <c r="BE1033"/>
  <c r="BD1033"/>
  <c r="BC1033"/>
  <c r="BB1033"/>
  <c r="BA1033"/>
  <c r="AZ1033"/>
  <c r="AY1033"/>
  <c r="AX1033"/>
  <c r="AW1033"/>
  <c r="AV1033"/>
  <c r="AU1033"/>
  <c r="AT1033"/>
  <c r="AS1033"/>
  <c r="U1033"/>
  <c r="BJ1032"/>
  <c r="BI1032"/>
  <c r="BH1032"/>
  <c r="BG1032"/>
  <c r="BF1032"/>
  <c r="BE1032"/>
  <c r="BD1032"/>
  <c r="BC1032"/>
  <c r="BB1032"/>
  <c r="BA1032"/>
  <c r="AZ1032"/>
  <c r="AY1032"/>
  <c r="AX1032"/>
  <c r="AW1032"/>
  <c r="AV1032"/>
  <c r="AU1032"/>
  <c r="AT1032"/>
  <c r="AS1032"/>
  <c r="U1032"/>
  <c r="BJ1031"/>
  <c r="BI1031"/>
  <c r="BH1031"/>
  <c r="BG1031"/>
  <c r="BF1031"/>
  <c r="BE1031"/>
  <c r="BD1031"/>
  <c r="BC1031"/>
  <c r="BB1031"/>
  <c r="BA1031"/>
  <c r="AZ1031"/>
  <c r="AY1031"/>
  <c r="AX1031"/>
  <c r="AW1031"/>
  <c r="AV1031"/>
  <c r="AU1031"/>
  <c r="AT1031"/>
  <c r="AS1031"/>
  <c r="U1031"/>
  <c r="BJ1030"/>
  <c r="BI1030"/>
  <c r="BH1030"/>
  <c r="BG1030"/>
  <c r="BF1030"/>
  <c r="BE1030"/>
  <c r="BD1030"/>
  <c r="BC1030"/>
  <c r="BB1030"/>
  <c r="BA1030"/>
  <c r="AZ1030"/>
  <c r="AY1030"/>
  <c r="AX1030"/>
  <c r="AW1030"/>
  <c r="AV1030"/>
  <c r="AU1030"/>
  <c r="AT1030"/>
  <c r="AS1030"/>
  <c r="AQ1030"/>
  <c r="U1030"/>
  <c r="B1030"/>
  <c r="BJ1029"/>
  <c r="BI1029"/>
  <c r="BH1029"/>
  <c r="BG1029"/>
  <c r="BF1029"/>
  <c r="BE1029"/>
  <c r="BD1029"/>
  <c r="BC1029"/>
  <c r="BB1029"/>
  <c r="BA1029"/>
  <c r="AZ1029"/>
  <c r="AY1029"/>
  <c r="AX1029"/>
  <c r="AW1029"/>
  <c r="AV1029"/>
  <c r="AU1029"/>
  <c r="AT1029"/>
  <c r="AS1029"/>
  <c r="AP1029"/>
  <c r="U1029"/>
  <c r="A1029"/>
  <c r="BJ1028"/>
  <c r="BI1028"/>
  <c r="BH1028"/>
  <c r="BG1028"/>
  <c r="BF1028"/>
  <c r="BE1028"/>
  <c r="BD1028"/>
  <c r="BC1028"/>
  <c r="BB1028"/>
  <c r="BA1028"/>
  <c r="AZ1028"/>
  <c r="AY1028"/>
  <c r="AX1028"/>
  <c r="AW1028"/>
  <c r="AV1028"/>
  <c r="AU1028"/>
  <c r="AT1028"/>
  <c r="AS1028"/>
  <c r="AN1028"/>
  <c r="AM1028"/>
  <c r="AL1028"/>
  <c r="AK1028"/>
  <c r="AJ1028"/>
  <c r="AI1028"/>
  <c r="AH1028"/>
  <c r="AG1028"/>
  <c r="AF1028"/>
  <c r="AE1028"/>
  <c r="AD1028"/>
  <c r="AC1028"/>
  <c r="AB1028"/>
  <c r="AA1028"/>
  <c r="Z1028"/>
  <c r="Y1028"/>
  <c r="X1028"/>
  <c r="U1028"/>
  <c r="T1028"/>
  <c r="S1028"/>
  <c r="R1028"/>
  <c r="Q1028"/>
  <c r="P1028"/>
  <c r="O1028"/>
  <c r="N1028"/>
  <c r="M1028"/>
  <c r="L1028"/>
  <c r="K1028"/>
  <c r="J1028"/>
  <c r="I1028"/>
  <c r="H1028"/>
  <c r="G1028"/>
  <c r="F1028"/>
  <c r="E1028"/>
  <c r="D1028"/>
  <c r="BJ1025"/>
  <c r="BI1025"/>
  <c r="BH1025"/>
  <c r="BG1025"/>
  <c r="BF1025"/>
  <c r="BE1025"/>
  <c r="BD1025"/>
  <c r="BC1025"/>
  <c r="BB1025"/>
  <c r="BA1025"/>
  <c r="AZ1025"/>
  <c r="AY1025"/>
  <c r="AX1025"/>
  <c r="AW1025"/>
  <c r="AV1025"/>
  <c r="AU1025"/>
  <c r="AT1025"/>
  <c r="AS1025"/>
  <c r="U1025"/>
  <c r="T1025"/>
  <c r="S1025"/>
  <c r="R1025"/>
  <c r="Q1025"/>
  <c r="P1025"/>
  <c r="O1025"/>
  <c r="N1025"/>
  <c r="M1025"/>
  <c r="L1025"/>
  <c r="K1025"/>
  <c r="J1025"/>
  <c r="I1025"/>
  <c r="H1025"/>
  <c r="G1025"/>
  <c r="F1025"/>
  <c r="E1025"/>
  <c r="D1025"/>
  <c r="BJ1024"/>
  <c r="BI1024"/>
  <c r="BH1024"/>
  <c r="BG1024"/>
  <c r="BF1024"/>
  <c r="BE1024"/>
  <c r="BD1024"/>
  <c r="BC1024"/>
  <c r="BB1024"/>
  <c r="BA1024"/>
  <c r="AZ1024"/>
  <c r="AY1024"/>
  <c r="AX1024"/>
  <c r="AW1024"/>
  <c r="AV1024"/>
  <c r="AU1024"/>
  <c r="AT1024"/>
  <c r="AS1024"/>
  <c r="U1024"/>
  <c r="BJ1023"/>
  <c r="BI1023"/>
  <c r="BH1023"/>
  <c r="BG1023"/>
  <c r="BF1023"/>
  <c r="BE1023"/>
  <c r="BD1023"/>
  <c r="BC1023"/>
  <c r="BB1023"/>
  <c r="BA1023"/>
  <c r="AZ1023"/>
  <c r="AY1023"/>
  <c r="AX1023"/>
  <c r="AW1023"/>
  <c r="AV1023"/>
  <c r="AU1023"/>
  <c r="AT1023"/>
  <c r="AS1023"/>
  <c r="U1023"/>
  <c r="BJ1022"/>
  <c r="BI1022"/>
  <c r="BH1022"/>
  <c r="BG1022"/>
  <c r="BF1022"/>
  <c r="BE1022"/>
  <c r="BD1022"/>
  <c r="BC1022"/>
  <c r="BB1022"/>
  <c r="BA1022"/>
  <c r="AZ1022"/>
  <c r="AY1022"/>
  <c r="AX1022"/>
  <c r="AW1022"/>
  <c r="AV1022"/>
  <c r="AU1022"/>
  <c r="AT1022"/>
  <c r="AS1022"/>
  <c r="U1022"/>
  <c r="BJ1021"/>
  <c r="BI1021"/>
  <c r="BH1021"/>
  <c r="BG1021"/>
  <c r="BF1021"/>
  <c r="BE1021"/>
  <c r="BD1021"/>
  <c r="BC1021"/>
  <c r="BB1021"/>
  <c r="BA1021"/>
  <c r="AZ1021"/>
  <c r="AY1021"/>
  <c r="AX1021"/>
  <c r="AW1021"/>
  <c r="AV1021"/>
  <c r="AU1021"/>
  <c r="AT1021"/>
  <c r="AS1021"/>
  <c r="U1021"/>
  <c r="BJ1020"/>
  <c r="BI1020"/>
  <c r="BH1020"/>
  <c r="BG1020"/>
  <c r="BF1020"/>
  <c r="BE1020"/>
  <c r="BD1020"/>
  <c r="BC1020"/>
  <c r="BB1020"/>
  <c r="BA1020"/>
  <c r="AZ1020"/>
  <c r="AY1020"/>
  <c r="AX1020"/>
  <c r="AW1020"/>
  <c r="AV1020"/>
  <c r="AU1020"/>
  <c r="AT1020"/>
  <c r="AS1020"/>
  <c r="U1020"/>
  <c r="BJ1019"/>
  <c r="BI1019"/>
  <c r="BH1019"/>
  <c r="BG1019"/>
  <c r="BF1019"/>
  <c r="BE1019"/>
  <c r="BD1019"/>
  <c r="BC1019"/>
  <c r="BB1019"/>
  <c r="BA1019"/>
  <c r="AZ1019"/>
  <c r="AY1019"/>
  <c r="AX1019"/>
  <c r="AW1019"/>
  <c r="AV1019"/>
  <c r="AU1019"/>
  <c r="AT1019"/>
  <c r="AS1019"/>
  <c r="U1019"/>
  <c r="BJ1018"/>
  <c r="BI1018"/>
  <c r="BH1018"/>
  <c r="BG1018"/>
  <c r="BF1018"/>
  <c r="BE1018"/>
  <c r="BD1018"/>
  <c r="BC1018"/>
  <c r="BB1018"/>
  <c r="BA1018"/>
  <c r="AZ1018"/>
  <c r="AY1018"/>
  <c r="AX1018"/>
  <c r="AW1018"/>
  <c r="AV1018"/>
  <c r="AU1018"/>
  <c r="AT1018"/>
  <c r="AS1018"/>
  <c r="U1018"/>
  <c r="BJ1017"/>
  <c r="BI1017"/>
  <c r="BH1017"/>
  <c r="BG1017"/>
  <c r="BF1017"/>
  <c r="BE1017"/>
  <c r="BD1017"/>
  <c r="BC1017"/>
  <c r="BB1017"/>
  <c r="BA1017"/>
  <c r="AZ1017"/>
  <c r="AY1017"/>
  <c r="AX1017"/>
  <c r="AW1017"/>
  <c r="AV1017"/>
  <c r="AU1017"/>
  <c r="AT1017"/>
  <c r="AS1017"/>
  <c r="AQ1017"/>
  <c r="U1017"/>
  <c r="B1017"/>
  <c r="BJ1016"/>
  <c r="BI1016"/>
  <c r="BH1016"/>
  <c r="BG1016"/>
  <c r="BF1016"/>
  <c r="BE1016"/>
  <c r="BD1016"/>
  <c r="BC1016"/>
  <c r="BB1016"/>
  <c r="BA1016"/>
  <c r="AZ1016"/>
  <c r="AY1016"/>
  <c r="AX1016"/>
  <c r="AW1016"/>
  <c r="AV1016"/>
  <c r="AU1016"/>
  <c r="AT1016"/>
  <c r="AS1016"/>
  <c r="AP1016"/>
  <c r="U1016"/>
  <c r="A1016"/>
  <c r="BJ1015"/>
  <c r="BI1015"/>
  <c r="BH1015"/>
  <c r="BG1015"/>
  <c r="BF1015"/>
  <c r="BE1015"/>
  <c r="BD1015"/>
  <c r="BC1015"/>
  <c r="BB1015"/>
  <c r="BA1015"/>
  <c r="AZ1015"/>
  <c r="AY1015"/>
  <c r="AX1015"/>
  <c r="AW1015"/>
  <c r="AV1015"/>
  <c r="AU1015"/>
  <c r="AT1015"/>
  <c r="AS1015"/>
  <c r="AN1015"/>
  <c r="AM1015"/>
  <c r="AL1015"/>
  <c r="AK1015"/>
  <c r="AJ1015"/>
  <c r="AI1015"/>
  <c r="AH1015"/>
  <c r="AG1015"/>
  <c r="AF1015"/>
  <c r="AE1015"/>
  <c r="AD1015"/>
  <c r="AC1015"/>
  <c r="AB1015"/>
  <c r="AA1015"/>
  <c r="Z1015"/>
  <c r="Y1015"/>
  <c r="X1015"/>
  <c r="U1015"/>
  <c r="T1015"/>
  <c r="S1015"/>
  <c r="R1015"/>
  <c r="Q1015"/>
  <c r="P1015"/>
  <c r="O1015"/>
  <c r="N1015"/>
  <c r="M1015"/>
  <c r="L1015"/>
  <c r="K1015"/>
  <c r="J1015"/>
  <c r="I1015"/>
  <c r="H1015"/>
  <c r="G1015"/>
  <c r="F1015"/>
  <c r="E1015"/>
  <c r="D1015"/>
  <c r="BJ1012"/>
  <c r="BI1012"/>
  <c r="BH1012"/>
  <c r="BG1012"/>
  <c r="BF1012"/>
  <c r="BE1012"/>
  <c r="BD1012"/>
  <c r="BC1012"/>
  <c r="BB1012"/>
  <c r="BA1012"/>
  <c r="AZ1012"/>
  <c r="AY1012"/>
  <c r="AX1012"/>
  <c r="AW1012"/>
  <c r="AV1012"/>
  <c r="AU1012"/>
  <c r="AT1012"/>
  <c r="AS1012"/>
  <c r="U1012"/>
  <c r="T1012"/>
  <c r="S1012"/>
  <c r="R1012"/>
  <c r="Q1012"/>
  <c r="P1012"/>
  <c r="O1012"/>
  <c r="N1012"/>
  <c r="M1012"/>
  <c r="L1012"/>
  <c r="K1012"/>
  <c r="J1012"/>
  <c r="I1012"/>
  <c r="H1012"/>
  <c r="G1012"/>
  <c r="F1012"/>
  <c r="E1012"/>
  <c r="D1012"/>
  <c r="BJ1011"/>
  <c r="BI1011"/>
  <c r="BH1011"/>
  <c r="BG1011"/>
  <c r="BF1011"/>
  <c r="BE1011"/>
  <c r="BD1011"/>
  <c r="BC1011"/>
  <c r="BB1011"/>
  <c r="BA1011"/>
  <c r="AZ1011"/>
  <c r="AY1011"/>
  <c r="AX1011"/>
  <c r="AW1011"/>
  <c r="AV1011"/>
  <c r="AU1011"/>
  <c r="AT1011"/>
  <c r="AS1011"/>
  <c r="U1011"/>
  <c r="BJ1010"/>
  <c r="BI1010"/>
  <c r="BH1010"/>
  <c r="BG1010"/>
  <c r="BF1010"/>
  <c r="BE1010"/>
  <c r="BD1010"/>
  <c r="BC1010"/>
  <c r="BB1010"/>
  <c r="BA1010"/>
  <c r="AZ1010"/>
  <c r="AY1010"/>
  <c r="AX1010"/>
  <c r="AW1010"/>
  <c r="AV1010"/>
  <c r="AU1010"/>
  <c r="AT1010"/>
  <c r="AS1010"/>
  <c r="U1010"/>
  <c r="BJ1009"/>
  <c r="BI1009"/>
  <c r="BH1009"/>
  <c r="BG1009"/>
  <c r="BF1009"/>
  <c r="BE1009"/>
  <c r="BD1009"/>
  <c r="BC1009"/>
  <c r="BB1009"/>
  <c r="BA1009"/>
  <c r="AZ1009"/>
  <c r="AY1009"/>
  <c r="AX1009"/>
  <c r="AW1009"/>
  <c r="AV1009"/>
  <c r="AU1009"/>
  <c r="AT1009"/>
  <c r="AS1009"/>
  <c r="U1009"/>
  <c r="BJ1008"/>
  <c r="BI1008"/>
  <c r="BH1008"/>
  <c r="BG1008"/>
  <c r="BF1008"/>
  <c r="BE1008"/>
  <c r="BD1008"/>
  <c r="BC1008"/>
  <c r="BB1008"/>
  <c r="BA1008"/>
  <c r="AZ1008"/>
  <c r="AY1008"/>
  <c r="AX1008"/>
  <c r="AW1008"/>
  <c r="AV1008"/>
  <c r="AU1008"/>
  <c r="AT1008"/>
  <c r="AS1008"/>
  <c r="U1008"/>
  <c r="BJ1007"/>
  <c r="BI1007"/>
  <c r="BH1007"/>
  <c r="BG1007"/>
  <c r="BF1007"/>
  <c r="BE1007"/>
  <c r="BD1007"/>
  <c r="BC1007"/>
  <c r="BB1007"/>
  <c r="BA1007"/>
  <c r="AZ1007"/>
  <c r="AY1007"/>
  <c r="AX1007"/>
  <c r="AW1007"/>
  <c r="AV1007"/>
  <c r="AU1007"/>
  <c r="AT1007"/>
  <c r="AS1007"/>
  <c r="U1007"/>
  <c r="BJ1006"/>
  <c r="BI1006"/>
  <c r="BH1006"/>
  <c r="BG1006"/>
  <c r="BF1006"/>
  <c r="BE1006"/>
  <c r="BD1006"/>
  <c r="BC1006"/>
  <c r="BB1006"/>
  <c r="BA1006"/>
  <c r="AZ1006"/>
  <c r="AY1006"/>
  <c r="AX1006"/>
  <c r="AW1006"/>
  <c r="AV1006"/>
  <c r="AU1006"/>
  <c r="AT1006"/>
  <c r="AS1006"/>
  <c r="U1006"/>
  <c r="BJ1005"/>
  <c r="BI1005"/>
  <c r="BH1005"/>
  <c r="BG1005"/>
  <c r="BF1005"/>
  <c r="BE1005"/>
  <c r="BD1005"/>
  <c r="BC1005"/>
  <c r="BB1005"/>
  <c r="BA1005"/>
  <c r="AZ1005"/>
  <c r="AY1005"/>
  <c r="AX1005"/>
  <c r="AW1005"/>
  <c r="AV1005"/>
  <c r="AU1005"/>
  <c r="AT1005"/>
  <c r="AS1005"/>
  <c r="U1005"/>
  <c r="BJ1004"/>
  <c r="BI1004"/>
  <c r="BH1004"/>
  <c r="BG1004"/>
  <c r="BF1004"/>
  <c r="BE1004"/>
  <c r="BD1004"/>
  <c r="BC1004"/>
  <c r="BB1004"/>
  <c r="BA1004"/>
  <c r="AZ1004"/>
  <c r="AY1004"/>
  <c r="AX1004"/>
  <c r="AW1004"/>
  <c r="AV1004"/>
  <c r="AU1004"/>
  <c r="AT1004"/>
  <c r="AS1004"/>
  <c r="AQ1004"/>
  <c r="U1004"/>
  <c r="B1004"/>
  <c r="BJ1003"/>
  <c r="BI1003"/>
  <c r="BH1003"/>
  <c r="BG1003"/>
  <c r="BF1003"/>
  <c r="BE1003"/>
  <c r="BD1003"/>
  <c r="BC1003"/>
  <c r="BB1003"/>
  <c r="BA1003"/>
  <c r="AZ1003"/>
  <c r="AY1003"/>
  <c r="AX1003"/>
  <c r="AW1003"/>
  <c r="AV1003"/>
  <c r="AU1003"/>
  <c r="AT1003"/>
  <c r="AS1003"/>
  <c r="AP1003"/>
  <c r="U1003"/>
  <c r="A1003"/>
  <c r="BJ1002"/>
  <c r="BI1002"/>
  <c r="BH1002"/>
  <c r="BG1002"/>
  <c r="BF1002"/>
  <c r="BE1002"/>
  <c r="BD1002"/>
  <c r="BC1002"/>
  <c r="BB1002"/>
  <c r="BA1002"/>
  <c r="AZ1002"/>
  <c r="AY1002"/>
  <c r="AX1002"/>
  <c r="AW1002"/>
  <c r="AV1002"/>
  <c r="AU1002"/>
  <c r="AT1002"/>
  <c r="AS1002"/>
  <c r="AN1002"/>
  <c r="AM1002"/>
  <c r="AL1002"/>
  <c r="AK1002"/>
  <c r="AJ1002"/>
  <c r="AI1002"/>
  <c r="AH1002"/>
  <c r="AG1002"/>
  <c r="AF1002"/>
  <c r="AE1002"/>
  <c r="AD1002"/>
  <c r="AC1002"/>
  <c r="AB1002"/>
  <c r="AA1002"/>
  <c r="Z1002"/>
  <c r="Y1002"/>
  <c r="X1002"/>
  <c r="U1002"/>
  <c r="T1002"/>
  <c r="S1002"/>
  <c r="R1002"/>
  <c r="Q1002"/>
  <c r="P1002"/>
  <c r="O1002"/>
  <c r="N1002"/>
  <c r="M1002"/>
  <c r="L1002"/>
  <c r="K1002"/>
  <c r="J1002"/>
  <c r="I1002"/>
  <c r="H1002"/>
  <c r="G1002"/>
  <c r="F1002"/>
  <c r="E1002"/>
  <c r="D1002"/>
  <c r="BJ999"/>
  <c r="BI999"/>
  <c r="BH999"/>
  <c r="BG999"/>
  <c r="BF999"/>
  <c r="BE999"/>
  <c r="BD999"/>
  <c r="BC999"/>
  <c r="BB999"/>
  <c r="BA999"/>
  <c r="AZ999"/>
  <c r="AY999"/>
  <c r="AX999"/>
  <c r="AW999"/>
  <c r="AV999"/>
  <c r="AU999"/>
  <c r="AT999"/>
  <c r="AS999"/>
  <c r="U999"/>
  <c r="T999"/>
  <c r="S999"/>
  <c r="R999"/>
  <c r="Q999"/>
  <c r="P999"/>
  <c r="O999"/>
  <c r="N999"/>
  <c r="M999"/>
  <c r="L999"/>
  <c r="K999"/>
  <c r="J999"/>
  <c r="I999"/>
  <c r="H999"/>
  <c r="G999"/>
  <c r="F999"/>
  <c r="E999"/>
  <c r="D999"/>
  <c r="BJ998"/>
  <c r="BI998"/>
  <c r="BH998"/>
  <c r="BG998"/>
  <c r="BF998"/>
  <c r="BE998"/>
  <c r="BD998"/>
  <c r="BC998"/>
  <c r="BB998"/>
  <c r="BA998"/>
  <c r="AZ998"/>
  <c r="AY998"/>
  <c r="AX998"/>
  <c r="AW998"/>
  <c r="AV998"/>
  <c r="AU998"/>
  <c r="AT998"/>
  <c r="AS998"/>
  <c r="U998"/>
  <c r="BJ997"/>
  <c r="BI997"/>
  <c r="BH997"/>
  <c r="BG997"/>
  <c r="BF997"/>
  <c r="BE997"/>
  <c r="BD997"/>
  <c r="BC997"/>
  <c r="BB997"/>
  <c r="BA997"/>
  <c r="AZ997"/>
  <c r="AY997"/>
  <c r="AX997"/>
  <c r="AW997"/>
  <c r="AV997"/>
  <c r="AU997"/>
  <c r="AT997"/>
  <c r="AS997"/>
  <c r="U997"/>
  <c r="BJ996"/>
  <c r="BI996"/>
  <c r="BH996"/>
  <c r="BG996"/>
  <c r="BF996"/>
  <c r="BE996"/>
  <c r="BD996"/>
  <c r="BC996"/>
  <c r="BB996"/>
  <c r="BA996"/>
  <c r="AZ996"/>
  <c r="AY996"/>
  <c r="AX996"/>
  <c r="AW996"/>
  <c r="AV996"/>
  <c r="AU996"/>
  <c r="AT996"/>
  <c r="AS996"/>
  <c r="U996"/>
  <c r="BJ995"/>
  <c r="BI995"/>
  <c r="BH995"/>
  <c r="BG995"/>
  <c r="BF995"/>
  <c r="BE995"/>
  <c r="BD995"/>
  <c r="BC995"/>
  <c r="BB995"/>
  <c r="BA995"/>
  <c r="AZ995"/>
  <c r="AY995"/>
  <c r="AX995"/>
  <c r="AW995"/>
  <c r="AV995"/>
  <c r="AU995"/>
  <c r="AT995"/>
  <c r="AS995"/>
  <c r="U995"/>
  <c r="BJ994"/>
  <c r="BI994"/>
  <c r="BH994"/>
  <c r="BG994"/>
  <c r="BF994"/>
  <c r="BE994"/>
  <c r="BD994"/>
  <c r="BC994"/>
  <c r="BB994"/>
  <c r="BA994"/>
  <c r="AZ994"/>
  <c r="AY994"/>
  <c r="AX994"/>
  <c r="AW994"/>
  <c r="AV994"/>
  <c r="AU994"/>
  <c r="AT994"/>
  <c r="AS994"/>
  <c r="U994"/>
  <c r="BJ993"/>
  <c r="BI993"/>
  <c r="BH993"/>
  <c r="BG993"/>
  <c r="BF993"/>
  <c r="BE993"/>
  <c r="BD993"/>
  <c r="BC993"/>
  <c r="BB993"/>
  <c r="BA993"/>
  <c r="AZ993"/>
  <c r="AY993"/>
  <c r="AX993"/>
  <c r="AW993"/>
  <c r="AV993"/>
  <c r="AU993"/>
  <c r="AT993"/>
  <c r="AS993"/>
  <c r="U993"/>
  <c r="BJ992"/>
  <c r="BI992"/>
  <c r="BH992"/>
  <c r="BG992"/>
  <c r="BF992"/>
  <c r="BE992"/>
  <c r="BD992"/>
  <c r="BC992"/>
  <c r="BB992"/>
  <c r="BA992"/>
  <c r="AZ992"/>
  <c r="AY992"/>
  <c r="AX992"/>
  <c r="AW992"/>
  <c r="AV992"/>
  <c r="AU992"/>
  <c r="AT992"/>
  <c r="AS992"/>
  <c r="U992"/>
  <c r="BJ991"/>
  <c r="BI991"/>
  <c r="BH991"/>
  <c r="BG991"/>
  <c r="BF991"/>
  <c r="BE991"/>
  <c r="BD991"/>
  <c r="BC991"/>
  <c r="BB991"/>
  <c r="BA991"/>
  <c r="AZ991"/>
  <c r="AY991"/>
  <c r="AX991"/>
  <c r="AW991"/>
  <c r="AV991"/>
  <c r="AU991"/>
  <c r="AT991"/>
  <c r="AS991"/>
  <c r="AQ991"/>
  <c r="U991"/>
  <c r="B991"/>
  <c r="BJ990"/>
  <c r="BI990"/>
  <c r="BH990"/>
  <c r="BG990"/>
  <c r="BF990"/>
  <c r="BE990"/>
  <c r="BD990"/>
  <c r="BC990"/>
  <c r="BB990"/>
  <c r="BA990"/>
  <c r="AZ990"/>
  <c r="AY990"/>
  <c r="AX990"/>
  <c r="AW990"/>
  <c r="AV990"/>
  <c r="AU990"/>
  <c r="AT990"/>
  <c r="AS990"/>
  <c r="AP990"/>
  <c r="U990"/>
  <c r="A990"/>
  <c r="BJ989"/>
  <c r="BI989"/>
  <c r="BH989"/>
  <c r="BG989"/>
  <c r="BF989"/>
  <c r="BE989"/>
  <c r="BD989"/>
  <c r="BC989"/>
  <c r="BB989"/>
  <c r="BA989"/>
  <c r="AZ989"/>
  <c r="AY989"/>
  <c r="AX989"/>
  <c r="AW989"/>
  <c r="AV989"/>
  <c r="AU989"/>
  <c r="AT989"/>
  <c r="AS989"/>
  <c r="AN989"/>
  <c r="AM989"/>
  <c r="AL989"/>
  <c r="AK989"/>
  <c r="AJ989"/>
  <c r="AI989"/>
  <c r="AH989"/>
  <c r="AG989"/>
  <c r="AF989"/>
  <c r="AE989"/>
  <c r="AD989"/>
  <c r="AC989"/>
  <c r="AB989"/>
  <c r="AA989"/>
  <c r="Z989"/>
  <c r="Y989"/>
  <c r="X989"/>
  <c r="U989"/>
  <c r="T989"/>
  <c r="S989"/>
  <c r="R989"/>
  <c r="Q989"/>
  <c r="P989"/>
  <c r="O989"/>
  <c r="N989"/>
  <c r="M989"/>
  <c r="L989"/>
  <c r="K989"/>
  <c r="J989"/>
  <c r="I989"/>
  <c r="H989"/>
  <c r="G989"/>
  <c r="F989"/>
  <c r="E989"/>
  <c r="D989"/>
  <c r="BJ986"/>
  <c r="BI986"/>
  <c r="BH986"/>
  <c r="BG986"/>
  <c r="BF986"/>
  <c r="BE986"/>
  <c r="BD986"/>
  <c r="BC986"/>
  <c r="BB986"/>
  <c r="BA986"/>
  <c r="AZ986"/>
  <c r="AY986"/>
  <c r="AX986"/>
  <c r="AW986"/>
  <c r="AV986"/>
  <c r="AU986"/>
  <c r="AT986"/>
  <c r="AS986"/>
  <c r="U986"/>
  <c r="T986"/>
  <c r="S986"/>
  <c r="R986"/>
  <c r="Q986"/>
  <c r="P986"/>
  <c r="O986"/>
  <c r="N986"/>
  <c r="M986"/>
  <c r="L986"/>
  <c r="K986"/>
  <c r="J986"/>
  <c r="I986"/>
  <c r="H986"/>
  <c r="G986"/>
  <c r="F986"/>
  <c r="E986"/>
  <c r="D986"/>
  <c r="BJ985"/>
  <c r="BI985"/>
  <c r="BH985"/>
  <c r="BG985"/>
  <c r="BF985"/>
  <c r="BE985"/>
  <c r="BD985"/>
  <c r="BC985"/>
  <c r="BB985"/>
  <c r="BA985"/>
  <c r="AZ985"/>
  <c r="AY985"/>
  <c r="AX985"/>
  <c r="AW985"/>
  <c r="AV985"/>
  <c r="AU985"/>
  <c r="AT985"/>
  <c r="AS985"/>
  <c r="U985"/>
  <c r="BJ984"/>
  <c r="BI984"/>
  <c r="BH984"/>
  <c r="BG984"/>
  <c r="BF984"/>
  <c r="BE984"/>
  <c r="BD984"/>
  <c r="BC984"/>
  <c r="BB984"/>
  <c r="BA984"/>
  <c r="AZ984"/>
  <c r="AY984"/>
  <c r="AX984"/>
  <c r="AW984"/>
  <c r="AV984"/>
  <c r="AU984"/>
  <c r="AT984"/>
  <c r="AS984"/>
  <c r="U984"/>
  <c r="BJ983"/>
  <c r="BI983"/>
  <c r="BH983"/>
  <c r="BG983"/>
  <c r="BF983"/>
  <c r="BE983"/>
  <c r="BD983"/>
  <c r="BC983"/>
  <c r="BB983"/>
  <c r="BA983"/>
  <c r="AZ983"/>
  <c r="AY983"/>
  <c r="AX983"/>
  <c r="AW983"/>
  <c r="AV983"/>
  <c r="AU983"/>
  <c r="AT983"/>
  <c r="AS983"/>
  <c r="U983"/>
  <c r="BJ982"/>
  <c r="BI982"/>
  <c r="BH982"/>
  <c r="BG982"/>
  <c r="BF982"/>
  <c r="BE982"/>
  <c r="BD982"/>
  <c r="BC982"/>
  <c r="BB982"/>
  <c r="BA982"/>
  <c r="AZ982"/>
  <c r="AY982"/>
  <c r="AX982"/>
  <c r="AW982"/>
  <c r="AV982"/>
  <c r="AU982"/>
  <c r="AT982"/>
  <c r="AS982"/>
  <c r="U982"/>
  <c r="BJ981"/>
  <c r="BI981"/>
  <c r="BH981"/>
  <c r="BG981"/>
  <c r="BF981"/>
  <c r="BE981"/>
  <c r="BD981"/>
  <c r="BC981"/>
  <c r="BB981"/>
  <c r="BA981"/>
  <c r="AZ981"/>
  <c r="AY981"/>
  <c r="AX981"/>
  <c r="AW981"/>
  <c r="AV981"/>
  <c r="AU981"/>
  <c r="AT981"/>
  <c r="AS981"/>
  <c r="U981"/>
  <c r="BJ980"/>
  <c r="BI980"/>
  <c r="BH980"/>
  <c r="BG980"/>
  <c r="BF980"/>
  <c r="BE980"/>
  <c r="BD980"/>
  <c r="BC980"/>
  <c r="BB980"/>
  <c r="BA980"/>
  <c r="AZ980"/>
  <c r="AY980"/>
  <c r="AX980"/>
  <c r="AW980"/>
  <c r="AV980"/>
  <c r="AU980"/>
  <c r="AT980"/>
  <c r="AS980"/>
  <c r="U980"/>
  <c r="BJ979"/>
  <c r="BI979"/>
  <c r="BH979"/>
  <c r="BG979"/>
  <c r="BF979"/>
  <c r="BE979"/>
  <c r="BD979"/>
  <c r="BC979"/>
  <c r="BB979"/>
  <c r="BA979"/>
  <c r="AZ979"/>
  <c r="AY979"/>
  <c r="AX979"/>
  <c r="AW979"/>
  <c r="AV979"/>
  <c r="AU979"/>
  <c r="AT979"/>
  <c r="AS979"/>
  <c r="U979"/>
  <c r="BJ978"/>
  <c r="BI978"/>
  <c r="BH978"/>
  <c r="BG978"/>
  <c r="BF978"/>
  <c r="BE978"/>
  <c r="BD978"/>
  <c r="BC978"/>
  <c r="BB978"/>
  <c r="BA978"/>
  <c r="AZ978"/>
  <c r="AY978"/>
  <c r="AX978"/>
  <c r="AW978"/>
  <c r="AV978"/>
  <c r="AU978"/>
  <c r="AT978"/>
  <c r="AS978"/>
  <c r="AQ978"/>
  <c r="U978"/>
  <c r="B978"/>
  <c r="BJ977"/>
  <c r="BI977"/>
  <c r="BH977"/>
  <c r="BG977"/>
  <c r="BF977"/>
  <c r="BE977"/>
  <c r="BD977"/>
  <c r="BC977"/>
  <c r="BB977"/>
  <c r="BA977"/>
  <c r="AZ977"/>
  <c r="AY977"/>
  <c r="AX977"/>
  <c r="AW977"/>
  <c r="AV977"/>
  <c r="AU977"/>
  <c r="AT977"/>
  <c r="AS977"/>
  <c r="AP977"/>
  <c r="U977"/>
  <c r="A977"/>
  <c r="BJ976"/>
  <c r="BI976"/>
  <c r="BH976"/>
  <c r="BG976"/>
  <c r="BF976"/>
  <c r="BE976"/>
  <c r="BD976"/>
  <c r="BC976"/>
  <c r="BB976"/>
  <c r="BA976"/>
  <c r="AZ976"/>
  <c r="AY976"/>
  <c r="AX976"/>
  <c r="AW976"/>
  <c r="AV976"/>
  <c r="AU976"/>
  <c r="AT976"/>
  <c r="AS976"/>
  <c r="AN976"/>
  <c r="AM976"/>
  <c r="AL976"/>
  <c r="AK976"/>
  <c r="AJ976"/>
  <c r="AI976"/>
  <c r="AH976"/>
  <c r="AG976"/>
  <c r="AF976"/>
  <c r="AE976"/>
  <c r="AD976"/>
  <c r="AC976"/>
  <c r="AB976"/>
  <c r="AA976"/>
  <c r="Z976"/>
  <c r="Y976"/>
  <c r="X976"/>
  <c r="U976"/>
  <c r="T976"/>
  <c r="S976"/>
  <c r="R976"/>
  <c r="Q976"/>
  <c r="P976"/>
  <c r="O976"/>
  <c r="N976"/>
  <c r="M976"/>
  <c r="L976"/>
  <c r="K976"/>
  <c r="J976"/>
  <c r="I976"/>
  <c r="H976"/>
  <c r="G976"/>
  <c r="F976"/>
  <c r="E976"/>
  <c r="D976"/>
  <c r="BJ973"/>
  <c r="BI973"/>
  <c r="BH973"/>
  <c r="BG973"/>
  <c r="BF973"/>
  <c r="BE973"/>
  <c r="BD973"/>
  <c r="BC973"/>
  <c r="BB973"/>
  <c r="BA973"/>
  <c r="AZ973"/>
  <c r="AY973"/>
  <c r="AX973"/>
  <c r="AW973"/>
  <c r="AV973"/>
  <c r="AU973"/>
  <c r="AT973"/>
  <c r="AS973"/>
  <c r="U973"/>
  <c r="T973"/>
  <c r="S973"/>
  <c r="R973"/>
  <c r="Q973"/>
  <c r="P973"/>
  <c r="O973"/>
  <c r="N973"/>
  <c r="M973"/>
  <c r="L973"/>
  <c r="K973"/>
  <c r="J973"/>
  <c r="I973"/>
  <c r="H973"/>
  <c r="G973"/>
  <c r="F973"/>
  <c r="E973"/>
  <c r="D973"/>
  <c r="BJ972"/>
  <c r="BI972"/>
  <c r="BH972"/>
  <c r="BG972"/>
  <c r="BF972"/>
  <c r="BE972"/>
  <c r="BD972"/>
  <c r="BC972"/>
  <c r="BB972"/>
  <c r="BA972"/>
  <c r="AZ972"/>
  <c r="AY972"/>
  <c r="AX972"/>
  <c r="AW972"/>
  <c r="AV972"/>
  <c r="AU972"/>
  <c r="AT972"/>
  <c r="AS972"/>
  <c r="U972"/>
  <c r="BJ971"/>
  <c r="BI971"/>
  <c r="BH971"/>
  <c r="BG971"/>
  <c r="BF971"/>
  <c r="BE971"/>
  <c r="BD971"/>
  <c r="BC971"/>
  <c r="BB971"/>
  <c r="BA971"/>
  <c r="AZ971"/>
  <c r="AY971"/>
  <c r="AX971"/>
  <c r="AW971"/>
  <c r="AV971"/>
  <c r="AU971"/>
  <c r="AT971"/>
  <c r="AS971"/>
  <c r="U971"/>
  <c r="BJ970"/>
  <c r="BI970"/>
  <c r="BH970"/>
  <c r="BG970"/>
  <c r="BF970"/>
  <c r="BE970"/>
  <c r="BD970"/>
  <c r="BC970"/>
  <c r="BB970"/>
  <c r="BA970"/>
  <c r="AZ970"/>
  <c r="AY970"/>
  <c r="AX970"/>
  <c r="AW970"/>
  <c r="AV970"/>
  <c r="AU970"/>
  <c r="AT970"/>
  <c r="AS970"/>
  <c r="U970"/>
  <c r="BJ969"/>
  <c r="BI969"/>
  <c r="BH969"/>
  <c r="BG969"/>
  <c r="BF969"/>
  <c r="BE969"/>
  <c r="BD969"/>
  <c r="BC969"/>
  <c r="BB969"/>
  <c r="BA969"/>
  <c r="AZ969"/>
  <c r="AY969"/>
  <c r="AX969"/>
  <c r="AW969"/>
  <c r="AV969"/>
  <c r="AU969"/>
  <c r="AT969"/>
  <c r="AS969"/>
  <c r="U969"/>
  <c r="BJ968"/>
  <c r="BI968"/>
  <c r="BH968"/>
  <c r="BG968"/>
  <c r="BF968"/>
  <c r="BE968"/>
  <c r="BD968"/>
  <c r="BC968"/>
  <c r="BB968"/>
  <c r="BA968"/>
  <c r="AZ968"/>
  <c r="AY968"/>
  <c r="AX968"/>
  <c r="AW968"/>
  <c r="AV968"/>
  <c r="AU968"/>
  <c r="AT968"/>
  <c r="AS968"/>
  <c r="U968"/>
  <c r="BJ967"/>
  <c r="BI967"/>
  <c r="BH967"/>
  <c r="BG967"/>
  <c r="BF967"/>
  <c r="BE967"/>
  <c r="BD967"/>
  <c r="BC967"/>
  <c r="BB967"/>
  <c r="BA967"/>
  <c r="AZ967"/>
  <c r="AY967"/>
  <c r="AX967"/>
  <c r="AW967"/>
  <c r="AV967"/>
  <c r="AU967"/>
  <c r="AT967"/>
  <c r="AS967"/>
  <c r="U967"/>
  <c r="BJ966"/>
  <c r="BI966"/>
  <c r="BH966"/>
  <c r="BG966"/>
  <c r="BF966"/>
  <c r="BE966"/>
  <c r="BD966"/>
  <c r="BC966"/>
  <c r="BB966"/>
  <c r="BA966"/>
  <c r="AZ966"/>
  <c r="AY966"/>
  <c r="AX966"/>
  <c r="AW966"/>
  <c r="AV966"/>
  <c r="AU966"/>
  <c r="AT966"/>
  <c r="AS966"/>
  <c r="U966"/>
  <c r="BJ965"/>
  <c r="BI965"/>
  <c r="BH965"/>
  <c r="BG965"/>
  <c r="BF965"/>
  <c r="BE965"/>
  <c r="BD965"/>
  <c r="BC965"/>
  <c r="BB965"/>
  <c r="BA965"/>
  <c r="AZ965"/>
  <c r="AY965"/>
  <c r="AX965"/>
  <c r="AW965"/>
  <c r="AV965"/>
  <c r="AU965"/>
  <c r="AT965"/>
  <c r="AS965"/>
  <c r="AQ965"/>
  <c r="U965"/>
  <c r="B965"/>
  <c r="BJ964"/>
  <c r="BI964"/>
  <c r="BH964"/>
  <c r="BG964"/>
  <c r="BF964"/>
  <c r="BE964"/>
  <c r="BD964"/>
  <c r="BC964"/>
  <c r="BB964"/>
  <c r="BA964"/>
  <c r="AZ964"/>
  <c r="AY964"/>
  <c r="AX964"/>
  <c r="AW964"/>
  <c r="AV964"/>
  <c r="AU964"/>
  <c r="AT964"/>
  <c r="AS964"/>
  <c r="AP964"/>
  <c r="U964"/>
  <c r="A964"/>
  <c r="BJ963"/>
  <c r="BI963"/>
  <c r="BH963"/>
  <c r="BG963"/>
  <c r="BF963"/>
  <c r="BE963"/>
  <c r="BD963"/>
  <c r="BC963"/>
  <c r="BB963"/>
  <c r="BA963"/>
  <c r="AZ963"/>
  <c r="AY963"/>
  <c r="AX963"/>
  <c r="AW963"/>
  <c r="AV963"/>
  <c r="AU963"/>
  <c r="AT963"/>
  <c r="AS963"/>
  <c r="AN963"/>
  <c r="AM963"/>
  <c r="AL963"/>
  <c r="AK963"/>
  <c r="AJ963"/>
  <c r="AI963"/>
  <c r="AH963"/>
  <c r="AG963"/>
  <c r="AF963"/>
  <c r="AE963"/>
  <c r="AD963"/>
  <c r="AC963"/>
  <c r="AB963"/>
  <c r="AA963"/>
  <c r="Z963"/>
  <c r="Y963"/>
  <c r="X963"/>
  <c r="U963"/>
  <c r="T963"/>
  <c r="S963"/>
  <c r="R963"/>
  <c r="Q963"/>
  <c r="P963"/>
  <c r="O963"/>
  <c r="N963"/>
  <c r="M963"/>
  <c r="L963"/>
  <c r="K963"/>
  <c r="J963"/>
  <c r="I963"/>
  <c r="H963"/>
  <c r="G963"/>
  <c r="F963"/>
  <c r="E963"/>
  <c r="D963"/>
  <c r="BJ960"/>
  <c r="BI960"/>
  <c r="BH960"/>
  <c r="BG960"/>
  <c r="BF960"/>
  <c r="BE960"/>
  <c r="BD960"/>
  <c r="BC960"/>
  <c r="BB960"/>
  <c r="BA960"/>
  <c r="AZ960"/>
  <c r="AY960"/>
  <c r="AX960"/>
  <c r="AW960"/>
  <c r="AV960"/>
  <c r="AU960"/>
  <c r="AT960"/>
  <c r="AS960"/>
  <c r="U960"/>
  <c r="T960"/>
  <c r="S960"/>
  <c r="R960"/>
  <c r="Q960"/>
  <c r="P960"/>
  <c r="O960"/>
  <c r="N960"/>
  <c r="M960"/>
  <c r="L960"/>
  <c r="K960"/>
  <c r="J960"/>
  <c r="I960"/>
  <c r="H960"/>
  <c r="G960"/>
  <c r="F960"/>
  <c r="E960"/>
  <c r="D960"/>
  <c r="BJ959"/>
  <c r="BI959"/>
  <c r="BH959"/>
  <c r="BG959"/>
  <c r="BF959"/>
  <c r="BE959"/>
  <c r="BD959"/>
  <c r="BC959"/>
  <c r="BB959"/>
  <c r="BA959"/>
  <c r="AZ959"/>
  <c r="AY959"/>
  <c r="AX959"/>
  <c r="AW959"/>
  <c r="AV959"/>
  <c r="AU959"/>
  <c r="AT959"/>
  <c r="AS959"/>
  <c r="U959"/>
  <c r="BJ958"/>
  <c r="BI958"/>
  <c r="BH958"/>
  <c r="BG958"/>
  <c r="BF958"/>
  <c r="BE958"/>
  <c r="BD958"/>
  <c r="BC958"/>
  <c r="BB958"/>
  <c r="BA958"/>
  <c r="AZ958"/>
  <c r="AY958"/>
  <c r="AX958"/>
  <c r="AW958"/>
  <c r="AV958"/>
  <c r="AU958"/>
  <c r="AT958"/>
  <c r="AS958"/>
  <c r="U958"/>
  <c r="BJ957"/>
  <c r="BI957"/>
  <c r="BH957"/>
  <c r="BG957"/>
  <c r="BF957"/>
  <c r="BE957"/>
  <c r="BD957"/>
  <c r="BC957"/>
  <c r="BB957"/>
  <c r="BA957"/>
  <c r="AZ957"/>
  <c r="AY957"/>
  <c r="AX957"/>
  <c r="AW957"/>
  <c r="AV957"/>
  <c r="AU957"/>
  <c r="AT957"/>
  <c r="AS957"/>
  <c r="U957"/>
  <c r="BJ956"/>
  <c r="BI956"/>
  <c r="BH956"/>
  <c r="BG956"/>
  <c r="BF956"/>
  <c r="BE956"/>
  <c r="BD956"/>
  <c r="BC956"/>
  <c r="BB956"/>
  <c r="BA956"/>
  <c r="AZ956"/>
  <c r="AY956"/>
  <c r="AX956"/>
  <c r="AW956"/>
  <c r="AV956"/>
  <c r="AU956"/>
  <c r="AT956"/>
  <c r="AS956"/>
  <c r="U956"/>
  <c r="BJ955"/>
  <c r="BI955"/>
  <c r="BH955"/>
  <c r="BG955"/>
  <c r="BF955"/>
  <c r="BE955"/>
  <c r="BD955"/>
  <c r="BC955"/>
  <c r="BB955"/>
  <c r="BA955"/>
  <c r="AZ955"/>
  <c r="AY955"/>
  <c r="AX955"/>
  <c r="AW955"/>
  <c r="AV955"/>
  <c r="AU955"/>
  <c r="AT955"/>
  <c r="AS955"/>
  <c r="U955"/>
  <c r="BJ954"/>
  <c r="BI954"/>
  <c r="BH954"/>
  <c r="BG954"/>
  <c r="BF954"/>
  <c r="BE954"/>
  <c r="BD954"/>
  <c r="BC954"/>
  <c r="BB954"/>
  <c r="BA954"/>
  <c r="AZ954"/>
  <c r="AY954"/>
  <c r="AX954"/>
  <c r="AW954"/>
  <c r="AV954"/>
  <c r="AU954"/>
  <c r="AT954"/>
  <c r="AS954"/>
  <c r="U954"/>
  <c r="BJ953"/>
  <c r="BI953"/>
  <c r="BH953"/>
  <c r="BG953"/>
  <c r="BF953"/>
  <c r="BE953"/>
  <c r="BD953"/>
  <c r="BC953"/>
  <c r="BB953"/>
  <c r="BA953"/>
  <c r="AZ953"/>
  <c r="AY953"/>
  <c r="AX953"/>
  <c r="AW953"/>
  <c r="AV953"/>
  <c r="AU953"/>
  <c r="AT953"/>
  <c r="AS953"/>
  <c r="U953"/>
  <c r="BJ952"/>
  <c r="BI952"/>
  <c r="BH952"/>
  <c r="BG952"/>
  <c r="BF952"/>
  <c r="BE952"/>
  <c r="BD952"/>
  <c r="BC952"/>
  <c r="BB952"/>
  <c r="BA952"/>
  <c r="AZ952"/>
  <c r="AY952"/>
  <c r="AX952"/>
  <c r="AW952"/>
  <c r="AV952"/>
  <c r="AU952"/>
  <c r="AT952"/>
  <c r="AS952"/>
  <c r="AQ952"/>
  <c r="U952"/>
  <c r="B952"/>
  <c r="BJ951"/>
  <c r="BI951"/>
  <c r="BH951"/>
  <c r="BG951"/>
  <c r="BF951"/>
  <c r="BE951"/>
  <c r="BD951"/>
  <c r="BC951"/>
  <c r="BB951"/>
  <c r="BA951"/>
  <c r="AZ951"/>
  <c r="AY951"/>
  <c r="AX951"/>
  <c r="AW951"/>
  <c r="AV951"/>
  <c r="AU951"/>
  <c r="AT951"/>
  <c r="AS951"/>
  <c r="AP951"/>
  <c r="U951"/>
  <c r="A951"/>
  <c r="BJ950"/>
  <c r="BI950"/>
  <c r="BH950"/>
  <c r="BG950"/>
  <c r="BF950"/>
  <c r="BE950"/>
  <c r="BD950"/>
  <c r="BC950"/>
  <c r="BB950"/>
  <c r="BA950"/>
  <c r="AZ950"/>
  <c r="AY950"/>
  <c r="AX950"/>
  <c r="AW950"/>
  <c r="AV950"/>
  <c r="AU950"/>
  <c r="AT950"/>
  <c r="AS950"/>
  <c r="AN950"/>
  <c r="AM950"/>
  <c r="AL950"/>
  <c r="AK950"/>
  <c r="AJ950"/>
  <c r="AI950"/>
  <c r="AH950"/>
  <c r="AG950"/>
  <c r="AF950"/>
  <c r="AE950"/>
  <c r="AD950"/>
  <c r="AC950"/>
  <c r="AB950"/>
  <c r="AA950"/>
  <c r="Z950"/>
  <c r="Y950"/>
  <c r="X950"/>
  <c r="U950"/>
  <c r="T950"/>
  <c r="S950"/>
  <c r="R950"/>
  <c r="Q950"/>
  <c r="P950"/>
  <c r="O950"/>
  <c r="N950"/>
  <c r="M950"/>
  <c r="L950"/>
  <c r="K950"/>
  <c r="J950"/>
  <c r="I950"/>
  <c r="H950"/>
  <c r="G950"/>
  <c r="F950"/>
  <c r="E950"/>
  <c r="D950"/>
  <c r="BJ947"/>
  <c r="BI947"/>
  <c r="BH947"/>
  <c r="BG947"/>
  <c r="BF947"/>
  <c r="BE947"/>
  <c r="BD947"/>
  <c r="BC947"/>
  <c r="BB947"/>
  <c r="BA947"/>
  <c r="AZ947"/>
  <c r="AY947"/>
  <c r="AX947"/>
  <c r="AW947"/>
  <c r="AV947"/>
  <c r="AU947"/>
  <c r="AT947"/>
  <c r="AS947"/>
  <c r="U947"/>
  <c r="T947"/>
  <c r="S947"/>
  <c r="R947"/>
  <c r="Q947"/>
  <c r="P947"/>
  <c r="O947"/>
  <c r="N947"/>
  <c r="M947"/>
  <c r="L947"/>
  <c r="K947"/>
  <c r="J947"/>
  <c r="I947"/>
  <c r="H947"/>
  <c r="G947"/>
  <c r="F947"/>
  <c r="E947"/>
  <c r="D947"/>
  <c r="BJ946"/>
  <c r="BI946"/>
  <c r="BH946"/>
  <c r="BG946"/>
  <c r="BF946"/>
  <c r="BE946"/>
  <c r="BD946"/>
  <c r="BC946"/>
  <c r="BB946"/>
  <c r="BA946"/>
  <c r="AZ946"/>
  <c r="AY946"/>
  <c r="AX946"/>
  <c r="AW946"/>
  <c r="AV946"/>
  <c r="AU946"/>
  <c r="AT946"/>
  <c r="AS946"/>
  <c r="U946"/>
  <c r="BJ945"/>
  <c r="BI945"/>
  <c r="BH945"/>
  <c r="BG945"/>
  <c r="BF945"/>
  <c r="BE945"/>
  <c r="BD945"/>
  <c r="BC945"/>
  <c r="BB945"/>
  <c r="BA945"/>
  <c r="AZ945"/>
  <c r="AY945"/>
  <c r="AX945"/>
  <c r="AW945"/>
  <c r="AV945"/>
  <c r="AU945"/>
  <c r="AT945"/>
  <c r="AS945"/>
  <c r="U945"/>
  <c r="BJ944"/>
  <c r="BI944"/>
  <c r="BH944"/>
  <c r="BG944"/>
  <c r="BF944"/>
  <c r="BE944"/>
  <c r="BD944"/>
  <c r="BC944"/>
  <c r="BB944"/>
  <c r="BA944"/>
  <c r="AZ944"/>
  <c r="AY944"/>
  <c r="AX944"/>
  <c r="AW944"/>
  <c r="AV944"/>
  <c r="AU944"/>
  <c r="AT944"/>
  <c r="AS944"/>
  <c r="U944"/>
  <c r="BJ943"/>
  <c r="BI943"/>
  <c r="BH943"/>
  <c r="BG943"/>
  <c r="BF943"/>
  <c r="BE943"/>
  <c r="BD943"/>
  <c r="BC943"/>
  <c r="BB943"/>
  <c r="BA943"/>
  <c r="AZ943"/>
  <c r="AY943"/>
  <c r="AX943"/>
  <c r="AW943"/>
  <c r="AV943"/>
  <c r="AU943"/>
  <c r="AT943"/>
  <c r="AS943"/>
  <c r="U943"/>
  <c r="BJ942"/>
  <c r="BI942"/>
  <c r="BH942"/>
  <c r="BG942"/>
  <c r="BF942"/>
  <c r="BE942"/>
  <c r="BD942"/>
  <c r="BC942"/>
  <c r="BB942"/>
  <c r="BA942"/>
  <c r="AZ942"/>
  <c r="AY942"/>
  <c r="AX942"/>
  <c r="AW942"/>
  <c r="AV942"/>
  <c r="AU942"/>
  <c r="AT942"/>
  <c r="AS942"/>
  <c r="U942"/>
  <c r="BJ941"/>
  <c r="BI941"/>
  <c r="BH941"/>
  <c r="BG941"/>
  <c r="BF941"/>
  <c r="BE941"/>
  <c r="BD941"/>
  <c r="BC941"/>
  <c r="BB941"/>
  <c r="BA941"/>
  <c r="AZ941"/>
  <c r="AY941"/>
  <c r="AX941"/>
  <c r="AW941"/>
  <c r="AV941"/>
  <c r="AU941"/>
  <c r="AT941"/>
  <c r="AS941"/>
  <c r="U941"/>
  <c r="BJ940"/>
  <c r="BI940"/>
  <c r="BH940"/>
  <c r="BG940"/>
  <c r="BF940"/>
  <c r="BE940"/>
  <c r="BD940"/>
  <c r="BC940"/>
  <c r="BB940"/>
  <c r="BA940"/>
  <c r="AZ940"/>
  <c r="AY940"/>
  <c r="AX940"/>
  <c r="AW940"/>
  <c r="AV940"/>
  <c r="AU940"/>
  <c r="AT940"/>
  <c r="AS940"/>
  <c r="U940"/>
  <c r="BJ939"/>
  <c r="BI939"/>
  <c r="BH939"/>
  <c r="BG939"/>
  <c r="BF939"/>
  <c r="BE939"/>
  <c r="BD939"/>
  <c r="BC939"/>
  <c r="BB939"/>
  <c r="BA939"/>
  <c r="AZ939"/>
  <c r="AY939"/>
  <c r="AX939"/>
  <c r="AW939"/>
  <c r="AV939"/>
  <c r="AU939"/>
  <c r="AT939"/>
  <c r="AS939"/>
  <c r="AQ939"/>
  <c r="U939"/>
  <c r="B939"/>
  <c r="BJ938"/>
  <c r="BI938"/>
  <c r="BH938"/>
  <c r="BG938"/>
  <c r="BF938"/>
  <c r="BE938"/>
  <c r="BD938"/>
  <c r="BC938"/>
  <c r="BB938"/>
  <c r="BA938"/>
  <c r="AZ938"/>
  <c r="AY938"/>
  <c r="AX938"/>
  <c r="AW938"/>
  <c r="AV938"/>
  <c r="AU938"/>
  <c r="AT938"/>
  <c r="AS938"/>
  <c r="AP938"/>
  <c r="U938"/>
  <c r="A938"/>
  <c r="BJ937"/>
  <c r="BI937"/>
  <c r="BH937"/>
  <c r="BG937"/>
  <c r="BF937"/>
  <c r="BE937"/>
  <c r="BD937"/>
  <c r="BC937"/>
  <c r="BB937"/>
  <c r="BA937"/>
  <c r="AZ937"/>
  <c r="AY937"/>
  <c r="AX937"/>
  <c r="AW937"/>
  <c r="AV937"/>
  <c r="AU937"/>
  <c r="AT937"/>
  <c r="AS937"/>
  <c r="AN937"/>
  <c r="AM937"/>
  <c r="AL937"/>
  <c r="AK937"/>
  <c r="AJ937"/>
  <c r="AI937"/>
  <c r="AH937"/>
  <c r="AG937"/>
  <c r="AF937"/>
  <c r="AE937"/>
  <c r="AD937"/>
  <c r="AC937"/>
  <c r="AB937"/>
  <c r="AA937"/>
  <c r="Z937"/>
  <c r="Y937"/>
  <c r="X937"/>
  <c r="U937"/>
  <c r="T937"/>
  <c r="S937"/>
  <c r="R937"/>
  <c r="Q937"/>
  <c r="P937"/>
  <c r="O937"/>
  <c r="N937"/>
  <c r="M937"/>
  <c r="L937"/>
  <c r="K937"/>
  <c r="J937"/>
  <c r="I937"/>
  <c r="H937"/>
  <c r="G937"/>
  <c r="F937"/>
  <c r="E937"/>
  <c r="D937"/>
  <c r="BJ934"/>
  <c r="BI934"/>
  <c r="BH934"/>
  <c r="BG934"/>
  <c r="BF934"/>
  <c r="BE934"/>
  <c r="BD934"/>
  <c r="BC934"/>
  <c r="BB934"/>
  <c r="BA934"/>
  <c r="AZ934"/>
  <c r="AY934"/>
  <c r="AX934"/>
  <c r="AW934"/>
  <c r="AV934"/>
  <c r="AU934"/>
  <c r="AT934"/>
  <c r="AS934"/>
  <c r="U934"/>
  <c r="T934"/>
  <c r="S934"/>
  <c r="R934"/>
  <c r="Q934"/>
  <c r="P934"/>
  <c r="O934"/>
  <c r="N934"/>
  <c r="M934"/>
  <c r="L934"/>
  <c r="K934"/>
  <c r="J934"/>
  <c r="I934"/>
  <c r="H934"/>
  <c r="G934"/>
  <c r="F934"/>
  <c r="E934"/>
  <c r="D934"/>
  <c r="BJ933"/>
  <c r="BI933"/>
  <c r="BH933"/>
  <c r="BG933"/>
  <c r="BF933"/>
  <c r="BE933"/>
  <c r="BD933"/>
  <c r="BC933"/>
  <c r="BB933"/>
  <c r="BA933"/>
  <c r="AZ933"/>
  <c r="AY933"/>
  <c r="AX933"/>
  <c r="AW933"/>
  <c r="AV933"/>
  <c r="AU933"/>
  <c r="AT933"/>
  <c r="AS933"/>
  <c r="U933"/>
  <c r="BJ932"/>
  <c r="BI932"/>
  <c r="BH932"/>
  <c r="BG932"/>
  <c r="BF932"/>
  <c r="BE932"/>
  <c r="BD932"/>
  <c r="BC932"/>
  <c r="BB932"/>
  <c r="BA932"/>
  <c r="AZ932"/>
  <c r="AY932"/>
  <c r="AX932"/>
  <c r="AW932"/>
  <c r="AV932"/>
  <c r="AU932"/>
  <c r="AT932"/>
  <c r="AS932"/>
  <c r="U932"/>
  <c r="BJ931"/>
  <c r="BI931"/>
  <c r="BH931"/>
  <c r="BG931"/>
  <c r="BF931"/>
  <c r="BE931"/>
  <c r="BD931"/>
  <c r="BC931"/>
  <c r="BB931"/>
  <c r="BA931"/>
  <c r="AZ931"/>
  <c r="AY931"/>
  <c r="AX931"/>
  <c r="AW931"/>
  <c r="AV931"/>
  <c r="AU931"/>
  <c r="AT931"/>
  <c r="AS931"/>
  <c r="U931"/>
  <c r="BJ930"/>
  <c r="BI930"/>
  <c r="BH930"/>
  <c r="BG930"/>
  <c r="BF930"/>
  <c r="BE930"/>
  <c r="BD930"/>
  <c r="BC930"/>
  <c r="BB930"/>
  <c r="BA930"/>
  <c r="AZ930"/>
  <c r="AY930"/>
  <c r="AX930"/>
  <c r="AW930"/>
  <c r="AV930"/>
  <c r="AU930"/>
  <c r="AT930"/>
  <c r="AS930"/>
  <c r="U930"/>
  <c r="BJ929"/>
  <c r="BI929"/>
  <c r="BH929"/>
  <c r="BG929"/>
  <c r="BF929"/>
  <c r="BE929"/>
  <c r="BD929"/>
  <c r="BC929"/>
  <c r="BB929"/>
  <c r="BA929"/>
  <c r="AZ929"/>
  <c r="AY929"/>
  <c r="AX929"/>
  <c r="AW929"/>
  <c r="AV929"/>
  <c r="AU929"/>
  <c r="AT929"/>
  <c r="AS929"/>
  <c r="U929"/>
  <c r="BJ928"/>
  <c r="BI928"/>
  <c r="BH928"/>
  <c r="BG928"/>
  <c r="BF928"/>
  <c r="BE928"/>
  <c r="BD928"/>
  <c r="BC928"/>
  <c r="BB928"/>
  <c r="BA928"/>
  <c r="AZ928"/>
  <c r="AY928"/>
  <c r="AX928"/>
  <c r="AW928"/>
  <c r="AV928"/>
  <c r="AU928"/>
  <c r="AT928"/>
  <c r="AS928"/>
  <c r="U928"/>
  <c r="BJ927"/>
  <c r="BI927"/>
  <c r="BH927"/>
  <c r="BG927"/>
  <c r="BF927"/>
  <c r="BE927"/>
  <c r="BD927"/>
  <c r="BC927"/>
  <c r="BB927"/>
  <c r="BA927"/>
  <c r="AZ927"/>
  <c r="AY927"/>
  <c r="AX927"/>
  <c r="AW927"/>
  <c r="AV927"/>
  <c r="AU927"/>
  <c r="AT927"/>
  <c r="AS927"/>
  <c r="U927"/>
  <c r="BJ926"/>
  <c r="BI926"/>
  <c r="BH926"/>
  <c r="BG926"/>
  <c r="BF926"/>
  <c r="BE926"/>
  <c r="BD926"/>
  <c r="BC926"/>
  <c r="BB926"/>
  <c r="BA926"/>
  <c r="AZ926"/>
  <c r="AY926"/>
  <c r="AX926"/>
  <c r="AW926"/>
  <c r="AV926"/>
  <c r="AU926"/>
  <c r="AT926"/>
  <c r="AS926"/>
  <c r="AQ926"/>
  <c r="U926"/>
  <c r="B926"/>
  <c r="BJ925"/>
  <c r="BI925"/>
  <c r="BH925"/>
  <c r="BG925"/>
  <c r="BF925"/>
  <c r="BE925"/>
  <c r="BD925"/>
  <c r="BC925"/>
  <c r="BB925"/>
  <c r="BA925"/>
  <c r="AZ925"/>
  <c r="AY925"/>
  <c r="AX925"/>
  <c r="AW925"/>
  <c r="AV925"/>
  <c r="AU925"/>
  <c r="AT925"/>
  <c r="AS925"/>
  <c r="AP925"/>
  <c r="U925"/>
  <c r="A925"/>
  <c r="BJ924"/>
  <c r="BI924"/>
  <c r="BH924"/>
  <c r="BG924"/>
  <c r="BF924"/>
  <c r="BE924"/>
  <c r="BD924"/>
  <c r="BC924"/>
  <c r="BB924"/>
  <c r="BA924"/>
  <c r="AZ924"/>
  <c r="AY924"/>
  <c r="AX924"/>
  <c r="AW924"/>
  <c r="AV924"/>
  <c r="AU924"/>
  <c r="AT924"/>
  <c r="AS924"/>
  <c r="AN924"/>
  <c r="AM924"/>
  <c r="AL924"/>
  <c r="AK924"/>
  <c r="AJ924"/>
  <c r="AI924"/>
  <c r="AH924"/>
  <c r="AG924"/>
  <c r="AF924"/>
  <c r="AE924"/>
  <c r="AD924"/>
  <c r="AC924"/>
  <c r="AB924"/>
  <c r="AA924"/>
  <c r="Z924"/>
  <c r="Y924"/>
  <c r="X924"/>
  <c r="U924"/>
  <c r="T924"/>
  <c r="S924"/>
  <c r="R924"/>
  <c r="Q924"/>
  <c r="P924"/>
  <c r="O924"/>
  <c r="N924"/>
  <c r="M924"/>
  <c r="L924"/>
  <c r="K924"/>
  <c r="J924"/>
  <c r="I924"/>
  <c r="H924"/>
  <c r="G924"/>
  <c r="F924"/>
  <c r="E924"/>
  <c r="D924"/>
  <c r="BJ921"/>
  <c r="BI921"/>
  <c r="BH921"/>
  <c r="BG921"/>
  <c r="BF921"/>
  <c r="BE921"/>
  <c r="BD921"/>
  <c r="BC921"/>
  <c r="BB921"/>
  <c r="BA921"/>
  <c r="AZ921"/>
  <c r="AY921"/>
  <c r="AX921"/>
  <c r="AW921"/>
  <c r="AV921"/>
  <c r="AU921"/>
  <c r="AT921"/>
  <c r="AS921"/>
  <c r="U921"/>
  <c r="T921"/>
  <c r="S921"/>
  <c r="R921"/>
  <c r="Q921"/>
  <c r="P921"/>
  <c r="O921"/>
  <c r="N921"/>
  <c r="M921"/>
  <c r="L921"/>
  <c r="K921"/>
  <c r="J921"/>
  <c r="I921"/>
  <c r="H921"/>
  <c r="G921"/>
  <c r="F921"/>
  <c r="E921"/>
  <c r="D921"/>
  <c r="BJ920"/>
  <c r="BI920"/>
  <c r="BH920"/>
  <c r="BG920"/>
  <c r="BF920"/>
  <c r="BE920"/>
  <c r="BD920"/>
  <c r="BC920"/>
  <c r="BB920"/>
  <c r="BA920"/>
  <c r="AZ920"/>
  <c r="AY920"/>
  <c r="AX920"/>
  <c r="AW920"/>
  <c r="AV920"/>
  <c r="AU920"/>
  <c r="AT920"/>
  <c r="AS920"/>
  <c r="U920"/>
  <c r="BJ919"/>
  <c r="BI919"/>
  <c r="BH919"/>
  <c r="BG919"/>
  <c r="BF919"/>
  <c r="BE919"/>
  <c r="BD919"/>
  <c r="BC919"/>
  <c r="BB919"/>
  <c r="BA919"/>
  <c r="AZ919"/>
  <c r="AY919"/>
  <c r="AX919"/>
  <c r="AW919"/>
  <c r="AV919"/>
  <c r="AU919"/>
  <c r="AT919"/>
  <c r="AS919"/>
  <c r="U919"/>
  <c r="BJ918"/>
  <c r="BI918"/>
  <c r="BH918"/>
  <c r="BG918"/>
  <c r="BF918"/>
  <c r="BE918"/>
  <c r="BD918"/>
  <c r="BC918"/>
  <c r="BB918"/>
  <c r="BA918"/>
  <c r="AZ918"/>
  <c r="AY918"/>
  <c r="AX918"/>
  <c r="AW918"/>
  <c r="AV918"/>
  <c r="AU918"/>
  <c r="AT918"/>
  <c r="AS918"/>
  <c r="U918"/>
  <c r="BJ917"/>
  <c r="BI917"/>
  <c r="BH917"/>
  <c r="BG917"/>
  <c r="BF917"/>
  <c r="BE917"/>
  <c r="BD917"/>
  <c r="BC917"/>
  <c r="BB917"/>
  <c r="BA917"/>
  <c r="AZ917"/>
  <c r="AY917"/>
  <c r="AX917"/>
  <c r="AW917"/>
  <c r="AV917"/>
  <c r="AU917"/>
  <c r="AT917"/>
  <c r="AS917"/>
  <c r="U917"/>
  <c r="BJ916"/>
  <c r="BI916"/>
  <c r="BH916"/>
  <c r="BG916"/>
  <c r="BF916"/>
  <c r="BE916"/>
  <c r="BD916"/>
  <c r="BC916"/>
  <c r="BB916"/>
  <c r="BA916"/>
  <c r="AZ916"/>
  <c r="AY916"/>
  <c r="AX916"/>
  <c r="AW916"/>
  <c r="AV916"/>
  <c r="AU916"/>
  <c r="AT916"/>
  <c r="AS916"/>
  <c r="U916"/>
  <c r="BJ915"/>
  <c r="BI915"/>
  <c r="BH915"/>
  <c r="BG915"/>
  <c r="BF915"/>
  <c r="BE915"/>
  <c r="BD915"/>
  <c r="BC915"/>
  <c r="BB915"/>
  <c r="BA915"/>
  <c r="AZ915"/>
  <c r="AY915"/>
  <c r="AX915"/>
  <c r="AW915"/>
  <c r="AV915"/>
  <c r="AU915"/>
  <c r="AT915"/>
  <c r="AS915"/>
  <c r="U915"/>
  <c r="BJ914"/>
  <c r="BI914"/>
  <c r="BH914"/>
  <c r="BG914"/>
  <c r="BF914"/>
  <c r="BE914"/>
  <c r="BD914"/>
  <c r="BC914"/>
  <c r="BB914"/>
  <c r="BA914"/>
  <c r="AZ914"/>
  <c r="AY914"/>
  <c r="AX914"/>
  <c r="AW914"/>
  <c r="AV914"/>
  <c r="AU914"/>
  <c r="AT914"/>
  <c r="AS914"/>
  <c r="U914"/>
  <c r="BJ913"/>
  <c r="BI913"/>
  <c r="BH913"/>
  <c r="BG913"/>
  <c r="BF913"/>
  <c r="BE913"/>
  <c r="BD913"/>
  <c r="BC913"/>
  <c r="BB913"/>
  <c r="BA913"/>
  <c r="AZ913"/>
  <c r="AY913"/>
  <c r="AX913"/>
  <c r="AW913"/>
  <c r="AV913"/>
  <c r="AU913"/>
  <c r="AT913"/>
  <c r="AS913"/>
  <c r="AQ913"/>
  <c r="U913"/>
  <c r="B913"/>
  <c r="BJ912"/>
  <c r="BI912"/>
  <c r="BH912"/>
  <c r="BG912"/>
  <c r="BF912"/>
  <c r="BE912"/>
  <c r="BD912"/>
  <c r="BC912"/>
  <c r="BB912"/>
  <c r="BA912"/>
  <c r="AZ912"/>
  <c r="AY912"/>
  <c r="AX912"/>
  <c r="AW912"/>
  <c r="AV912"/>
  <c r="AU912"/>
  <c r="AT912"/>
  <c r="AS912"/>
  <c r="AP912"/>
  <c r="U912"/>
  <c r="A912"/>
  <c r="BJ911"/>
  <c r="BI911"/>
  <c r="BH911"/>
  <c r="BG911"/>
  <c r="BF911"/>
  <c r="BE911"/>
  <c r="BD911"/>
  <c r="BC911"/>
  <c r="BB911"/>
  <c r="BA911"/>
  <c r="AZ911"/>
  <c r="AY911"/>
  <c r="AX911"/>
  <c r="AW911"/>
  <c r="AV911"/>
  <c r="AU911"/>
  <c r="AT911"/>
  <c r="AS911"/>
  <c r="AN911"/>
  <c r="AM911"/>
  <c r="AL911"/>
  <c r="AK911"/>
  <c r="AJ911"/>
  <c r="AI911"/>
  <c r="AH911"/>
  <c r="AG911"/>
  <c r="AF911"/>
  <c r="AE911"/>
  <c r="AD911"/>
  <c r="AC911"/>
  <c r="AB911"/>
  <c r="AA911"/>
  <c r="Z911"/>
  <c r="Y911"/>
  <c r="X911"/>
  <c r="U911"/>
  <c r="T911"/>
  <c r="S911"/>
  <c r="R911"/>
  <c r="Q911"/>
  <c r="P911"/>
  <c r="O911"/>
  <c r="N911"/>
  <c r="M911"/>
  <c r="L911"/>
  <c r="K911"/>
  <c r="J911"/>
  <c r="I911"/>
  <c r="H911"/>
  <c r="G911"/>
  <c r="F911"/>
  <c r="E911"/>
  <c r="D911"/>
  <c r="BJ908"/>
  <c r="BI908"/>
  <c r="BH908"/>
  <c r="BG908"/>
  <c r="BF908"/>
  <c r="BE908"/>
  <c r="BD908"/>
  <c r="BC908"/>
  <c r="BB908"/>
  <c r="BA908"/>
  <c r="AZ908"/>
  <c r="AY908"/>
  <c r="AX908"/>
  <c r="AW908"/>
  <c r="AV908"/>
  <c r="AU908"/>
  <c r="AT908"/>
  <c r="AS908"/>
  <c r="U908"/>
  <c r="T908"/>
  <c r="S908"/>
  <c r="R908"/>
  <c r="Q908"/>
  <c r="P908"/>
  <c r="O908"/>
  <c r="N908"/>
  <c r="M908"/>
  <c r="L908"/>
  <c r="K908"/>
  <c r="J908"/>
  <c r="I908"/>
  <c r="H908"/>
  <c r="G908"/>
  <c r="F908"/>
  <c r="E908"/>
  <c r="D908"/>
  <c r="BJ907"/>
  <c r="BI907"/>
  <c r="BH907"/>
  <c r="BG907"/>
  <c r="BF907"/>
  <c r="BE907"/>
  <c r="BD907"/>
  <c r="BC907"/>
  <c r="BB907"/>
  <c r="BA907"/>
  <c r="AZ907"/>
  <c r="AY907"/>
  <c r="AX907"/>
  <c r="AW907"/>
  <c r="AV907"/>
  <c r="AU907"/>
  <c r="AT907"/>
  <c r="AS907"/>
  <c r="U907"/>
  <c r="BJ906"/>
  <c r="BI906"/>
  <c r="BH906"/>
  <c r="BG906"/>
  <c r="BF906"/>
  <c r="BE906"/>
  <c r="BD906"/>
  <c r="BC906"/>
  <c r="BB906"/>
  <c r="BA906"/>
  <c r="AZ906"/>
  <c r="AY906"/>
  <c r="AX906"/>
  <c r="AW906"/>
  <c r="AV906"/>
  <c r="AU906"/>
  <c r="AT906"/>
  <c r="AS906"/>
  <c r="U906"/>
  <c r="BJ905"/>
  <c r="BI905"/>
  <c r="BH905"/>
  <c r="BG905"/>
  <c r="BF905"/>
  <c r="BE905"/>
  <c r="BD905"/>
  <c r="BC905"/>
  <c r="BB905"/>
  <c r="BA905"/>
  <c r="AZ905"/>
  <c r="AY905"/>
  <c r="AX905"/>
  <c r="AW905"/>
  <c r="AV905"/>
  <c r="AU905"/>
  <c r="AT905"/>
  <c r="AS905"/>
  <c r="U905"/>
  <c r="BJ904"/>
  <c r="BI904"/>
  <c r="BH904"/>
  <c r="BG904"/>
  <c r="BF904"/>
  <c r="BE904"/>
  <c r="BD904"/>
  <c r="BC904"/>
  <c r="BB904"/>
  <c r="BA904"/>
  <c r="AZ904"/>
  <c r="AY904"/>
  <c r="AX904"/>
  <c r="AW904"/>
  <c r="AV904"/>
  <c r="AU904"/>
  <c r="AT904"/>
  <c r="AS904"/>
  <c r="U904"/>
  <c r="BJ903"/>
  <c r="BI903"/>
  <c r="BH903"/>
  <c r="BG903"/>
  <c r="BF903"/>
  <c r="BE903"/>
  <c r="BD903"/>
  <c r="BC903"/>
  <c r="BB903"/>
  <c r="BA903"/>
  <c r="AZ903"/>
  <c r="AY903"/>
  <c r="AX903"/>
  <c r="AW903"/>
  <c r="AV903"/>
  <c r="AU903"/>
  <c r="AT903"/>
  <c r="AS903"/>
  <c r="U903"/>
  <c r="BJ902"/>
  <c r="BI902"/>
  <c r="BH902"/>
  <c r="BG902"/>
  <c r="BF902"/>
  <c r="BE902"/>
  <c r="BD902"/>
  <c r="BC902"/>
  <c r="BB902"/>
  <c r="BA902"/>
  <c r="AZ902"/>
  <c r="AY902"/>
  <c r="AX902"/>
  <c r="AW902"/>
  <c r="AV902"/>
  <c r="AU902"/>
  <c r="AT902"/>
  <c r="AS902"/>
  <c r="U902"/>
  <c r="BJ901"/>
  <c r="BI901"/>
  <c r="BH901"/>
  <c r="BG901"/>
  <c r="BF901"/>
  <c r="BE901"/>
  <c r="BD901"/>
  <c r="BC901"/>
  <c r="BB901"/>
  <c r="BA901"/>
  <c r="AZ901"/>
  <c r="AY901"/>
  <c r="AX901"/>
  <c r="AW901"/>
  <c r="AV901"/>
  <c r="AU901"/>
  <c r="AT901"/>
  <c r="AS901"/>
  <c r="U901"/>
  <c r="BJ900"/>
  <c r="BI900"/>
  <c r="BH900"/>
  <c r="BG900"/>
  <c r="BF900"/>
  <c r="BE900"/>
  <c r="BD900"/>
  <c r="BC900"/>
  <c r="BB900"/>
  <c r="BA900"/>
  <c r="AZ900"/>
  <c r="AY900"/>
  <c r="AX900"/>
  <c r="AW900"/>
  <c r="AV900"/>
  <c r="AU900"/>
  <c r="AT900"/>
  <c r="AS900"/>
  <c r="AQ900"/>
  <c r="U900"/>
  <c r="B900"/>
  <c r="BJ899"/>
  <c r="BI899"/>
  <c r="BH899"/>
  <c r="BG899"/>
  <c r="BF899"/>
  <c r="BE899"/>
  <c r="BD899"/>
  <c r="BC899"/>
  <c r="BB899"/>
  <c r="BA899"/>
  <c r="AZ899"/>
  <c r="AY899"/>
  <c r="AX899"/>
  <c r="AW899"/>
  <c r="AV899"/>
  <c r="AU899"/>
  <c r="AT899"/>
  <c r="AS899"/>
  <c r="AP899"/>
  <c r="U899"/>
  <c r="A899"/>
  <c r="BJ898"/>
  <c r="BI898"/>
  <c r="BH898"/>
  <c r="BG898"/>
  <c r="BF898"/>
  <c r="BE898"/>
  <c r="BD898"/>
  <c r="BC898"/>
  <c r="BB898"/>
  <c r="BA898"/>
  <c r="AZ898"/>
  <c r="AY898"/>
  <c r="AX898"/>
  <c r="AW898"/>
  <c r="AV898"/>
  <c r="AU898"/>
  <c r="AT898"/>
  <c r="AS898"/>
  <c r="AN898"/>
  <c r="AM898"/>
  <c r="AL898"/>
  <c r="AK898"/>
  <c r="AJ898"/>
  <c r="AI898"/>
  <c r="AH898"/>
  <c r="AG898"/>
  <c r="AF898"/>
  <c r="AE898"/>
  <c r="AD898"/>
  <c r="AC898"/>
  <c r="AB898"/>
  <c r="AA898"/>
  <c r="Z898"/>
  <c r="Y898"/>
  <c r="X898"/>
  <c r="U898"/>
  <c r="T898"/>
  <c r="S898"/>
  <c r="R898"/>
  <c r="Q898"/>
  <c r="P898"/>
  <c r="O898"/>
  <c r="N898"/>
  <c r="M898"/>
  <c r="L898"/>
  <c r="K898"/>
  <c r="J898"/>
  <c r="I898"/>
  <c r="H898"/>
  <c r="G898"/>
  <c r="F898"/>
  <c r="E898"/>
  <c r="D898"/>
  <c r="BJ895"/>
  <c r="BI895"/>
  <c r="BH895"/>
  <c r="BG895"/>
  <c r="BF895"/>
  <c r="BE895"/>
  <c r="BD895"/>
  <c r="BC895"/>
  <c r="BB895"/>
  <c r="BA895"/>
  <c r="AZ895"/>
  <c r="AY895"/>
  <c r="AX895"/>
  <c r="AW895"/>
  <c r="AV895"/>
  <c r="AU895"/>
  <c r="AT895"/>
  <c r="AS895"/>
  <c r="U895"/>
  <c r="T895"/>
  <c r="S895"/>
  <c r="R895"/>
  <c r="Q895"/>
  <c r="P895"/>
  <c r="O895"/>
  <c r="N895"/>
  <c r="M895"/>
  <c r="L895"/>
  <c r="K895"/>
  <c r="J895"/>
  <c r="I895"/>
  <c r="H895"/>
  <c r="G895"/>
  <c r="F895"/>
  <c r="E895"/>
  <c r="D895"/>
  <c r="BJ894"/>
  <c r="BI894"/>
  <c r="BH894"/>
  <c r="BG894"/>
  <c r="BF894"/>
  <c r="BE894"/>
  <c r="BD894"/>
  <c r="BC894"/>
  <c r="BB894"/>
  <c r="BA894"/>
  <c r="AZ894"/>
  <c r="AY894"/>
  <c r="AX894"/>
  <c r="AW894"/>
  <c r="AV894"/>
  <c r="AU894"/>
  <c r="AT894"/>
  <c r="AS894"/>
  <c r="U894"/>
  <c r="BJ893"/>
  <c r="BI893"/>
  <c r="BH893"/>
  <c r="BG893"/>
  <c r="BF893"/>
  <c r="BE893"/>
  <c r="BD893"/>
  <c r="BC893"/>
  <c r="BB893"/>
  <c r="BA893"/>
  <c r="AZ893"/>
  <c r="AY893"/>
  <c r="AX893"/>
  <c r="AW893"/>
  <c r="AV893"/>
  <c r="AU893"/>
  <c r="AT893"/>
  <c r="AS893"/>
  <c r="U893"/>
  <c r="BJ892"/>
  <c r="BI892"/>
  <c r="BH892"/>
  <c r="BG892"/>
  <c r="BF892"/>
  <c r="BE892"/>
  <c r="BD892"/>
  <c r="BC892"/>
  <c r="BB892"/>
  <c r="BA892"/>
  <c r="AZ892"/>
  <c r="AY892"/>
  <c r="AX892"/>
  <c r="AW892"/>
  <c r="AV892"/>
  <c r="AU892"/>
  <c r="AT892"/>
  <c r="AS892"/>
  <c r="U892"/>
  <c r="BJ891"/>
  <c r="BI891"/>
  <c r="BH891"/>
  <c r="BG891"/>
  <c r="BF891"/>
  <c r="BE891"/>
  <c r="BD891"/>
  <c r="BC891"/>
  <c r="BB891"/>
  <c r="BA891"/>
  <c r="AZ891"/>
  <c r="AY891"/>
  <c r="AX891"/>
  <c r="AW891"/>
  <c r="AV891"/>
  <c r="AU891"/>
  <c r="AT891"/>
  <c r="AS891"/>
  <c r="U891"/>
  <c r="BJ890"/>
  <c r="BI890"/>
  <c r="BH890"/>
  <c r="BG890"/>
  <c r="BF890"/>
  <c r="BE890"/>
  <c r="BD890"/>
  <c r="BC890"/>
  <c r="BB890"/>
  <c r="BA890"/>
  <c r="AZ890"/>
  <c r="AY890"/>
  <c r="AX890"/>
  <c r="AW890"/>
  <c r="AV890"/>
  <c r="AU890"/>
  <c r="AT890"/>
  <c r="AS890"/>
  <c r="U890"/>
  <c r="BJ889"/>
  <c r="BI889"/>
  <c r="BH889"/>
  <c r="BG889"/>
  <c r="BF889"/>
  <c r="BE889"/>
  <c r="BD889"/>
  <c r="BC889"/>
  <c r="BB889"/>
  <c r="BA889"/>
  <c r="AZ889"/>
  <c r="AY889"/>
  <c r="AX889"/>
  <c r="AW889"/>
  <c r="AV889"/>
  <c r="AU889"/>
  <c r="AT889"/>
  <c r="AS889"/>
  <c r="U889"/>
  <c r="BJ888"/>
  <c r="BI888"/>
  <c r="BH888"/>
  <c r="BG888"/>
  <c r="BF888"/>
  <c r="BE888"/>
  <c r="BD888"/>
  <c r="BC888"/>
  <c r="BB888"/>
  <c r="BA888"/>
  <c r="AZ888"/>
  <c r="AY888"/>
  <c r="AX888"/>
  <c r="AW888"/>
  <c r="AV888"/>
  <c r="AU888"/>
  <c r="AT888"/>
  <c r="AS888"/>
  <c r="U888"/>
  <c r="BJ887"/>
  <c r="BI887"/>
  <c r="BH887"/>
  <c r="BG887"/>
  <c r="BF887"/>
  <c r="BE887"/>
  <c r="BD887"/>
  <c r="BC887"/>
  <c r="BB887"/>
  <c r="BA887"/>
  <c r="AZ887"/>
  <c r="AY887"/>
  <c r="AX887"/>
  <c r="AW887"/>
  <c r="AV887"/>
  <c r="AU887"/>
  <c r="AT887"/>
  <c r="AS887"/>
  <c r="AQ887"/>
  <c r="U887"/>
  <c r="B887"/>
  <c r="BJ886"/>
  <c r="BI886"/>
  <c r="BH886"/>
  <c r="BG886"/>
  <c r="BF886"/>
  <c r="BE886"/>
  <c r="BD886"/>
  <c r="BC886"/>
  <c r="BB886"/>
  <c r="BA886"/>
  <c r="AZ886"/>
  <c r="AY886"/>
  <c r="AX886"/>
  <c r="AW886"/>
  <c r="AV886"/>
  <c r="AU886"/>
  <c r="AT886"/>
  <c r="AS886"/>
  <c r="AP886"/>
  <c r="U886"/>
  <c r="A886"/>
  <c r="BJ885"/>
  <c r="BI885"/>
  <c r="BH885"/>
  <c r="BG885"/>
  <c r="BF885"/>
  <c r="BE885"/>
  <c r="BD885"/>
  <c r="BC885"/>
  <c r="BB885"/>
  <c r="BA885"/>
  <c r="AZ885"/>
  <c r="AY885"/>
  <c r="AX885"/>
  <c r="AW885"/>
  <c r="AV885"/>
  <c r="AU885"/>
  <c r="AT885"/>
  <c r="AS885"/>
  <c r="AN885"/>
  <c r="AM885"/>
  <c r="AL885"/>
  <c r="AK885"/>
  <c r="AJ885"/>
  <c r="AI885"/>
  <c r="AH885"/>
  <c r="AG885"/>
  <c r="AF885"/>
  <c r="AE885"/>
  <c r="AD885"/>
  <c r="AC885"/>
  <c r="AB885"/>
  <c r="AA885"/>
  <c r="Z885"/>
  <c r="Y885"/>
  <c r="X885"/>
  <c r="U885"/>
  <c r="T885"/>
  <c r="S885"/>
  <c r="R885"/>
  <c r="Q885"/>
  <c r="P885"/>
  <c r="O885"/>
  <c r="N885"/>
  <c r="M885"/>
  <c r="L885"/>
  <c r="K885"/>
  <c r="J885"/>
  <c r="I885"/>
  <c r="H885"/>
  <c r="G885"/>
  <c r="F885"/>
  <c r="E885"/>
  <c r="D885"/>
  <c r="BJ882"/>
  <c r="BI882"/>
  <c r="BH882"/>
  <c r="BG882"/>
  <c r="BF882"/>
  <c r="BE882"/>
  <c r="BD882"/>
  <c r="BC882"/>
  <c r="BB882"/>
  <c r="BA882"/>
  <c r="AZ882"/>
  <c r="AY882"/>
  <c r="AX882"/>
  <c r="AW882"/>
  <c r="AV882"/>
  <c r="AU882"/>
  <c r="AT882"/>
  <c r="AS882"/>
  <c r="U882"/>
  <c r="T882"/>
  <c r="S882"/>
  <c r="R882"/>
  <c r="Q882"/>
  <c r="P882"/>
  <c r="O882"/>
  <c r="N882"/>
  <c r="M882"/>
  <c r="L882"/>
  <c r="K882"/>
  <c r="J882"/>
  <c r="I882"/>
  <c r="H882"/>
  <c r="G882"/>
  <c r="F882"/>
  <c r="E882"/>
  <c r="D882"/>
  <c r="BJ881"/>
  <c r="BI881"/>
  <c r="BH881"/>
  <c r="BG881"/>
  <c r="BF881"/>
  <c r="BE881"/>
  <c r="BD881"/>
  <c r="BC881"/>
  <c r="BB881"/>
  <c r="BA881"/>
  <c r="AZ881"/>
  <c r="AY881"/>
  <c r="AX881"/>
  <c r="AW881"/>
  <c r="AV881"/>
  <c r="AU881"/>
  <c r="AT881"/>
  <c r="AS881"/>
  <c r="U881"/>
  <c r="BJ880"/>
  <c r="BI880"/>
  <c r="BH880"/>
  <c r="BG880"/>
  <c r="BF880"/>
  <c r="BE880"/>
  <c r="BD880"/>
  <c r="BC880"/>
  <c r="BB880"/>
  <c r="BA880"/>
  <c r="AZ880"/>
  <c r="AY880"/>
  <c r="AX880"/>
  <c r="AW880"/>
  <c r="AV880"/>
  <c r="AU880"/>
  <c r="AT880"/>
  <c r="AS880"/>
  <c r="U880"/>
  <c r="BJ879"/>
  <c r="BI879"/>
  <c r="BH879"/>
  <c r="BG879"/>
  <c r="BF879"/>
  <c r="BE879"/>
  <c r="BD879"/>
  <c r="BC879"/>
  <c r="BB879"/>
  <c r="BA879"/>
  <c r="AZ879"/>
  <c r="AY879"/>
  <c r="AX879"/>
  <c r="AW879"/>
  <c r="AV879"/>
  <c r="AU879"/>
  <c r="AT879"/>
  <c r="AS879"/>
  <c r="U879"/>
  <c r="BJ878"/>
  <c r="BI878"/>
  <c r="BH878"/>
  <c r="BG878"/>
  <c r="BF878"/>
  <c r="BE878"/>
  <c r="BD878"/>
  <c r="BC878"/>
  <c r="BB878"/>
  <c r="BA878"/>
  <c r="AZ878"/>
  <c r="AY878"/>
  <c r="AX878"/>
  <c r="AW878"/>
  <c r="AV878"/>
  <c r="AU878"/>
  <c r="AT878"/>
  <c r="AS878"/>
  <c r="U878"/>
  <c r="BJ877"/>
  <c r="BI877"/>
  <c r="BH877"/>
  <c r="BG877"/>
  <c r="BF877"/>
  <c r="BE877"/>
  <c r="BD877"/>
  <c r="BC877"/>
  <c r="BB877"/>
  <c r="BA877"/>
  <c r="AZ877"/>
  <c r="AY877"/>
  <c r="AX877"/>
  <c r="AW877"/>
  <c r="AV877"/>
  <c r="AU877"/>
  <c r="AT877"/>
  <c r="AS877"/>
  <c r="U877"/>
  <c r="BJ876"/>
  <c r="BI876"/>
  <c r="BH876"/>
  <c r="BG876"/>
  <c r="BF876"/>
  <c r="BE876"/>
  <c r="BD876"/>
  <c r="BC876"/>
  <c r="BB876"/>
  <c r="BA876"/>
  <c r="AZ876"/>
  <c r="AY876"/>
  <c r="AX876"/>
  <c r="AW876"/>
  <c r="AV876"/>
  <c r="AU876"/>
  <c r="AT876"/>
  <c r="AS876"/>
  <c r="U876"/>
  <c r="BJ875"/>
  <c r="BI875"/>
  <c r="BH875"/>
  <c r="BG875"/>
  <c r="BF875"/>
  <c r="BE875"/>
  <c r="BD875"/>
  <c r="BC875"/>
  <c r="BB875"/>
  <c r="BA875"/>
  <c r="AZ875"/>
  <c r="AY875"/>
  <c r="AX875"/>
  <c r="AW875"/>
  <c r="AV875"/>
  <c r="AU875"/>
  <c r="AT875"/>
  <c r="AS875"/>
  <c r="U875"/>
  <c r="BJ874"/>
  <c r="BI874"/>
  <c r="BH874"/>
  <c r="BG874"/>
  <c r="BF874"/>
  <c r="BE874"/>
  <c r="BD874"/>
  <c r="BC874"/>
  <c r="BB874"/>
  <c r="BA874"/>
  <c r="AZ874"/>
  <c r="AY874"/>
  <c r="AX874"/>
  <c r="AW874"/>
  <c r="AV874"/>
  <c r="AU874"/>
  <c r="AT874"/>
  <c r="AS874"/>
  <c r="AQ874"/>
  <c r="U874"/>
  <c r="B874"/>
  <c r="BJ873"/>
  <c r="BI873"/>
  <c r="BH873"/>
  <c r="BG873"/>
  <c r="BF873"/>
  <c r="BE873"/>
  <c r="BD873"/>
  <c r="BC873"/>
  <c r="BB873"/>
  <c r="BA873"/>
  <c r="AZ873"/>
  <c r="AY873"/>
  <c r="AX873"/>
  <c r="AW873"/>
  <c r="AV873"/>
  <c r="AU873"/>
  <c r="AT873"/>
  <c r="AS873"/>
  <c r="AP873"/>
  <c r="U873"/>
  <c r="A873"/>
  <c r="BJ872"/>
  <c r="BI872"/>
  <c r="BH872"/>
  <c r="BG872"/>
  <c r="BF872"/>
  <c r="BE872"/>
  <c r="BD872"/>
  <c r="BC872"/>
  <c r="BB872"/>
  <c r="BA872"/>
  <c r="AZ872"/>
  <c r="AY872"/>
  <c r="AX872"/>
  <c r="AW872"/>
  <c r="AV872"/>
  <c r="AU872"/>
  <c r="AT872"/>
  <c r="AS872"/>
  <c r="AN872"/>
  <c r="AM872"/>
  <c r="AL872"/>
  <c r="AK872"/>
  <c r="AJ872"/>
  <c r="AI872"/>
  <c r="AH872"/>
  <c r="AG872"/>
  <c r="AF872"/>
  <c r="AE872"/>
  <c r="AD872"/>
  <c r="AC872"/>
  <c r="AB872"/>
  <c r="AA872"/>
  <c r="Z872"/>
  <c r="Y872"/>
  <c r="X872"/>
  <c r="U872"/>
  <c r="T872"/>
  <c r="S872"/>
  <c r="R872"/>
  <c r="Q872"/>
  <c r="P872"/>
  <c r="O872"/>
  <c r="N872"/>
  <c r="M872"/>
  <c r="L872"/>
  <c r="K872"/>
  <c r="J872"/>
  <c r="I872"/>
  <c r="H872"/>
  <c r="G872"/>
  <c r="F872"/>
  <c r="E872"/>
  <c r="D872"/>
  <c r="BJ869"/>
  <c r="BI869"/>
  <c r="BH869"/>
  <c r="BG869"/>
  <c r="BF869"/>
  <c r="BE869"/>
  <c r="BD869"/>
  <c r="BC869"/>
  <c r="BB869"/>
  <c r="BA869"/>
  <c r="AZ869"/>
  <c r="AY869"/>
  <c r="AX869"/>
  <c r="AW869"/>
  <c r="AV869"/>
  <c r="AU869"/>
  <c r="AT869"/>
  <c r="AS869"/>
  <c r="U869"/>
  <c r="T869"/>
  <c r="S869"/>
  <c r="R869"/>
  <c r="Q869"/>
  <c r="P869"/>
  <c r="O869"/>
  <c r="N869"/>
  <c r="M869"/>
  <c r="L869"/>
  <c r="K869"/>
  <c r="J869"/>
  <c r="I869"/>
  <c r="H869"/>
  <c r="G869"/>
  <c r="F869"/>
  <c r="E869"/>
  <c r="D869"/>
  <c r="BJ868"/>
  <c r="BI868"/>
  <c r="BH868"/>
  <c r="BG868"/>
  <c r="BF868"/>
  <c r="BE868"/>
  <c r="BD868"/>
  <c r="BC868"/>
  <c r="BB868"/>
  <c r="BA868"/>
  <c r="AZ868"/>
  <c r="AY868"/>
  <c r="AX868"/>
  <c r="AW868"/>
  <c r="AV868"/>
  <c r="AU868"/>
  <c r="AT868"/>
  <c r="AS868"/>
  <c r="U868"/>
  <c r="BJ867"/>
  <c r="BI867"/>
  <c r="BH867"/>
  <c r="BG867"/>
  <c r="BF867"/>
  <c r="BE867"/>
  <c r="BD867"/>
  <c r="BC867"/>
  <c r="BB867"/>
  <c r="BA867"/>
  <c r="AZ867"/>
  <c r="AY867"/>
  <c r="AX867"/>
  <c r="AW867"/>
  <c r="AV867"/>
  <c r="AU867"/>
  <c r="AT867"/>
  <c r="AS867"/>
  <c r="U867"/>
  <c r="BJ866"/>
  <c r="BI866"/>
  <c r="BH866"/>
  <c r="BG866"/>
  <c r="BF866"/>
  <c r="BE866"/>
  <c r="BD866"/>
  <c r="BC866"/>
  <c r="BB866"/>
  <c r="BA866"/>
  <c r="AZ866"/>
  <c r="AY866"/>
  <c r="AX866"/>
  <c r="AW866"/>
  <c r="AV866"/>
  <c r="AU866"/>
  <c r="AT866"/>
  <c r="AS866"/>
  <c r="U866"/>
  <c r="BJ865"/>
  <c r="BI865"/>
  <c r="BH865"/>
  <c r="BG865"/>
  <c r="BF865"/>
  <c r="BE865"/>
  <c r="BD865"/>
  <c r="BC865"/>
  <c r="BB865"/>
  <c r="BA865"/>
  <c r="AZ865"/>
  <c r="AY865"/>
  <c r="AX865"/>
  <c r="AW865"/>
  <c r="AV865"/>
  <c r="AU865"/>
  <c r="AT865"/>
  <c r="AS865"/>
  <c r="U865"/>
  <c r="BJ864"/>
  <c r="BI864"/>
  <c r="BH864"/>
  <c r="BG864"/>
  <c r="BF864"/>
  <c r="BE864"/>
  <c r="BD864"/>
  <c r="BC864"/>
  <c r="BB864"/>
  <c r="BA864"/>
  <c r="AZ864"/>
  <c r="AY864"/>
  <c r="AX864"/>
  <c r="AW864"/>
  <c r="AV864"/>
  <c r="AU864"/>
  <c r="AT864"/>
  <c r="AS864"/>
  <c r="U864"/>
  <c r="BJ863"/>
  <c r="BI863"/>
  <c r="BH863"/>
  <c r="BG863"/>
  <c r="BF863"/>
  <c r="BE863"/>
  <c r="BD863"/>
  <c r="BC863"/>
  <c r="BB863"/>
  <c r="BA863"/>
  <c r="AZ863"/>
  <c r="AY863"/>
  <c r="AX863"/>
  <c r="AW863"/>
  <c r="AV863"/>
  <c r="AU863"/>
  <c r="AT863"/>
  <c r="AS863"/>
  <c r="U863"/>
  <c r="BJ862"/>
  <c r="BI862"/>
  <c r="BH862"/>
  <c r="BG862"/>
  <c r="BF862"/>
  <c r="BE862"/>
  <c r="BD862"/>
  <c r="BC862"/>
  <c r="BB862"/>
  <c r="BA862"/>
  <c r="AZ862"/>
  <c r="AY862"/>
  <c r="AX862"/>
  <c r="AW862"/>
  <c r="AV862"/>
  <c r="AU862"/>
  <c r="AT862"/>
  <c r="AS862"/>
  <c r="U862"/>
  <c r="BJ861"/>
  <c r="BI861"/>
  <c r="BH861"/>
  <c r="BG861"/>
  <c r="BF861"/>
  <c r="BE861"/>
  <c r="BD861"/>
  <c r="BC861"/>
  <c r="BB861"/>
  <c r="BA861"/>
  <c r="AZ861"/>
  <c r="AY861"/>
  <c r="AX861"/>
  <c r="AW861"/>
  <c r="AV861"/>
  <c r="AU861"/>
  <c r="AT861"/>
  <c r="AS861"/>
  <c r="AQ861"/>
  <c r="U861"/>
  <c r="B861"/>
  <c r="BJ860"/>
  <c r="BI860"/>
  <c r="BH860"/>
  <c r="BG860"/>
  <c r="BF860"/>
  <c r="BE860"/>
  <c r="BD860"/>
  <c r="BC860"/>
  <c r="BB860"/>
  <c r="BA860"/>
  <c r="AZ860"/>
  <c r="AY860"/>
  <c r="AX860"/>
  <c r="AW860"/>
  <c r="AV860"/>
  <c r="AU860"/>
  <c r="AT860"/>
  <c r="AS860"/>
  <c r="AP860"/>
  <c r="U860"/>
  <c r="A860"/>
  <c r="BJ859"/>
  <c r="BI859"/>
  <c r="BH859"/>
  <c r="BG859"/>
  <c r="BF859"/>
  <c r="BE859"/>
  <c r="BD859"/>
  <c r="BC859"/>
  <c r="BB859"/>
  <c r="BA859"/>
  <c r="AZ859"/>
  <c r="AY859"/>
  <c r="AX859"/>
  <c r="AW859"/>
  <c r="AV859"/>
  <c r="AU859"/>
  <c r="AT859"/>
  <c r="AS859"/>
  <c r="AN859"/>
  <c r="AM859"/>
  <c r="AL859"/>
  <c r="AK859"/>
  <c r="AJ859"/>
  <c r="AI859"/>
  <c r="AH859"/>
  <c r="AG859"/>
  <c r="AF859"/>
  <c r="AE859"/>
  <c r="AD859"/>
  <c r="AC859"/>
  <c r="AB859"/>
  <c r="AA859"/>
  <c r="Z859"/>
  <c r="Y859"/>
  <c r="X859"/>
  <c r="U859"/>
  <c r="T859"/>
  <c r="S859"/>
  <c r="R859"/>
  <c r="Q859"/>
  <c r="P859"/>
  <c r="O859"/>
  <c r="N859"/>
  <c r="M859"/>
  <c r="L859"/>
  <c r="K859"/>
  <c r="J859"/>
  <c r="I859"/>
  <c r="H859"/>
  <c r="G859"/>
  <c r="F859"/>
  <c r="E859"/>
  <c r="D859"/>
  <c r="BJ856"/>
  <c r="BI856"/>
  <c r="BH856"/>
  <c r="BG856"/>
  <c r="BF856"/>
  <c r="BE856"/>
  <c r="BD856"/>
  <c r="BC856"/>
  <c r="BB856"/>
  <c r="BA856"/>
  <c r="AZ856"/>
  <c r="AY856"/>
  <c r="AX856"/>
  <c r="AW856"/>
  <c r="AV856"/>
  <c r="AU856"/>
  <c r="AT856"/>
  <c r="AS856"/>
  <c r="U856"/>
  <c r="T856"/>
  <c r="S856"/>
  <c r="R856"/>
  <c r="Q856"/>
  <c r="P856"/>
  <c r="O856"/>
  <c r="N856"/>
  <c r="M856"/>
  <c r="L856"/>
  <c r="K856"/>
  <c r="J856"/>
  <c r="I856"/>
  <c r="H856"/>
  <c r="G856"/>
  <c r="F856"/>
  <c r="E856"/>
  <c r="D856"/>
  <c r="BJ855"/>
  <c r="BI855"/>
  <c r="BH855"/>
  <c r="BG855"/>
  <c r="BF855"/>
  <c r="BE855"/>
  <c r="BD855"/>
  <c r="BC855"/>
  <c r="BB855"/>
  <c r="BA855"/>
  <c r="AZ855"/>
  <c r="AY855"/>
  <c r="AX855"/>
  <c r="AW855"/>
  <c r="AV855"/>
  <c r="AU855"/>
  <c r="AT855"/>
  <c r="AS855"/>
  <c r="U855"/>
  <c r="BJ854"/>
  <c r="BI854"/>
  <c r="BH854"/>
  <c r="BG854"/>
  <c r="BF854"/>
  <c r="BE854"/>
  <c r="BD854"/>
  <c r="BC854"/>
  <c r="BB854"/>
  <c r="BA854"/>
  <c r="AZ854"/>
  <c r="AY854"/>
  <c r="AX854"/>
  <c r="AW854"/>
  <c r="AV854"/>
  <c r="AU854"/>
  <c r="AT854"/>
  <c r="AS854"/>
  <c r="U854"/>
  <c r="BJ853"/>
  <c r="BI853"/>
  <c r="BH853"/>
  <c r="BG853"/>
  <c r="BF853"/>
  <c r="BE853"/>
  <c r="BD853"/>
  <c r="BC853"/>
  <c r="BB853"/>
  <c r="BA853"/>
  <c r="AZ853"/>
  <c r="AY853"/>
  <c r="AX853"/>
  <c r="AW853"/>
  <c r="AV853"/>
  <c r="AU853"/>
  <c r="AT853"/>
  <c r="AS853"/>
  <c r="U853"/>
  <c r="BJ852"/>
  <c r="BI852"/>
  <c r="BH852"/>
  <c r="BG852"/>
  <c r="BF852"/>
  <c r="BE852"/>
  <c r="BD852"/>
  <c r="BC852"/>
  <c r="BB852"/>
  <c r="BA852"/>
  <c r="AZ852"/>
  <c r="AY852"/>
  <c r="AX852"/>
  <c r="AW852"/>
  <c r="AV852"/>
  <c r="AU852"/>
  <c r="AT852"/>
  <c r="AS852"/>
  <c r="U852"/>
  <c r="BJ851"/>
  <c r="BI851"/>
  <c r="BH851"/>
  <c r="BG851"/>
  <c r="BF851"/>
  <c r="BE851"/>
  <c r="BD851"/>
  <c r="BC851"/>
  <c r="BB851"/>
  <c r="BA851"/>
  <c r="AZ851"/>
  <c r="AY851"/>
  <c r="AX851"/>
  <c r="AW851"/>
  <c r="AV851"/>
  <c r="AU851"/>
  <c r="AT851"/>
  <c r="AS851"/>
  <c r="U851"/>
  <c r="BJ850"/>
  <c r="BI850"/>
  <c r="BH850"/>
  <c r="BG850"/>
  <c r="BF850"/>
  <c r="BE850"/>
  <c r="BD850"/>
  <c r="BC850"/>
  <c r="BB850"/>
  <c r="BA850"/>
  <c r="AZ850"/>
  <c r="AY850"/>
  <c r="AX850"/>
  <c r="AW850"/>
  <c r="AV850"/>
  <c r="AU850"/>
  <c r="AT850"/>
  <c r="AS850"/>
  <c r="U850"/>
  <c r="BJ849"/>
  <c r="BI849"/>
  <c r="BH849"/>
  <c r="BG849"/>
  <c r="BF849"/>
  <c r="BE849"/>
  <c r="BD849"/>
  <c r="BC849"/>
  <c r="BB849"/>
  <c r="BA849"/>
  <c r="AZ849"/>
  <c r="AY849"/>
  <c r="AX849"/>
  <c r="AW849"/>
  <c r="AV849"/>
  <c r="AU849"/>
  <c r="AT849"/>
  <c r="AS849"/>
  <c r="U849"/>
  <c r="BJ848"/>
  <c r="BI848"/>
  <c r="BH848"/>
  <c r="BG848"/>
  <c r="BF848"/>
  <c r="BE848"/>
  <c r="BD848"/>
  <c r="BC848"/>
  <c r="BB848"/>
  <c r="BA848"/>
  <c r="AZ848"/>
  <c r="AY848"/>
  <c r="AX848"/>
  <c r="AW848"/>
  <c r="AV848"/>
  <c r="AU848"/>
  <c r="AT848"/>
  <c r="AS848"/>
  <c r="AQ848"/>
  <c r="U848"/>
  <c r="B848"/>
  <c r="BJ847"/>
  <c r="BI847"/>
  <c r="BH847"/>
  <c r="BG847"/>
  <c r="BF847"/>
  <c r="BE847"/>
  <c r="BD847"/>
  <c r="BC847"/>
  <c r="BB847"/>
  <c r="BA847"/>
  <c r="AZ847"/>
  <c r="AY847"/>
  <c r="AX847"/>
  <c r="AW847"/>
  <c r="AV847"/>
  <c r="AU847"/>
  <c r="AT847"/>
  <c r="AS847"/>
  <c r="AP847"/>
  <c r="U847"/>
  <c r="A847"/>
  <c r="BJ846"/>
  <c r="BI846"/>
  <c r="BH846"/>
  <c r="BG846"/>
  <c r="BF846"/>
  <c r="BE846"/>
  <c r="BD846"/>
  <c r="BC846"/>
  <c r="BB846"/>
  <c r="BA846"/>
  <c r="AZ846"/>
  <c r="AY846"/>
  <c r="AX846"/>
  <c r="AW846"/>
  <c r="AV846"/>
  <c r="AU846"/>
  <c r="AT846"/>
  <c r="AS846"/>
  <c r="AN846"/>
  <c r="AM846"/>
  <c r="AL846"/>
  <c r="AK846"/>
  <c r="AJ846"/>
  <c r="AI846"/>
  <c r="AH846"/>
  <c r="AG846"/>
  <c r="AF846"/>
  <c r="AE846"/>
  <c r="AD846"/>
  <c r="AC846"/>
  <c r="AB846"/>
  <c r="AA846"/>
  <c r="Z846"/>
  <c r="Y846"/>
  <c r="X846"/>
  <c r="U846"/>
  <c r="T846"/>
  <c r="S846"/>
  <c r="R846"/>
  <c r="Q846"/>
  <c r="P846"/>
  <c r="O846"/>
  <c r="N846"/>
  <c r="M846"/>
  <c r="L846"/>
  <c r="K846"/>
  <c r="J846"/>
  <c r="I846"/>
  <c r="H846"/>
  <c r="G846"/>
  <c r="F846"/>
  <c r="E846"/>
  <c r="D846"/>
  <c r="BJ843"/>
  <c r="BI843"/>
  <c r="BH843"/>
  <c r="BG843"/>
  <c r="BF843"/>
  <c r="BE843"/>
  <c r="BD843"/>
  <c r="BC843"/>
  <c r="BB843"/>
  <c r="BA843"/>
  <c r="AZ843"/>
  <c r="AY843"/>
  <c r="AX843"/>
  <c r="AW843"/>
  <c r="AV843"/>
  <c r="AU843"/>
  <c r="AT843"/>
  <c r="AS843"/>
  <c r="U843"/>
  <c r="T843"/>
  <c r="S843"/>
  <c r="R843"/>
  <c r="Q843"/>
  <c r="P843"/>
  <c r="O843"/>
  <c r="N843"/>
  <c r="M843"/>
  <c r="L843"/>
  <c r="K843"/>
  <c r="J843"/>
  <c r="I843"/>
  <c r="H843"/>
  <c r="G843"/>
  <c r="F843"/>
  <c r="E843"/>
  <c r="D843"/>
  <c r="BJ842"/>
  <c r="BI842"/>
  <c r="BH842"/>
  <c r="BG842"/>
  <c r="BF842"/>
  <c r="BE842"/>
  <c r="BD842"/>
  <c r="BC842"/>
  <c r="BB842"/>
  <c r="BA842"/>
  <c r="AZ842"/>
  <c r="AY842"/>
  <c r="AX842"/>
  <c r="AW842"/>
  <c r="AV842"/>
  <c r="AU842"/>
  <c r="AT842"/>
  <c r="AS842"/>
  <c r="U842"/>
  <c r="BJ841"/>
  <c r="BI841"/>
  <c r="BH841"/>
  <c r="BG841"/>
  <c r="BF841"/>
  <c r="BE841"/>
  <c r="BD841"/>
  <c r="BC841"/>
  <c r="BB841"/>
  <c r="BA841"/>
  <c r="AZ841"/>
  <c r="AY841"/>
  <c r="AX841"/>
  <c r="AW841"/>
  <c r="AV841"/>
  <c r="AU841"/>
  <c r="AT841"/>
  <c r="AS841"/>
  <c r="U841"/>
  <c r="BJ840"/>
  <c r="BI840"/>
  <c r="BH840"/>
  <c r="BG840"/>
  <c r="BF840"/>
  <c r="BE840"/>
  <c r="BD840"/>
  <c r="BC840"/>
  <c r="BB840"/>
  <c r="BA840"/>
  <c r="AZ840"/>
  <c r="AY840"/>
  <c r="AX840"/>
  <c r="AW840"/>
  <c r="AV840"/>
  <c r="AU840"/>
  <c r="AT840"/>
  <c r="AS840"/>
  <c r="U840"/>
  <c r="BJ839"/>
  <c r="BI839"/>
  <c r="BH839"/>
  <c r="BG839"/>
  <c r="BF839"/>
  <c r="BE839"/>
  <c r="BD839"/>
  <c r="BC839"/>
  <c r="BB839"/>
  <c r="BA839"/>
  <c r="AZ839"/>
  <c r="AY839"/>
  <c r="AX839"/>
  <c r="AW839"/>
  <c r="AV839"/>
  <c r="AU839"/>
  <c r="AT839"/>
  <c r="AS839"/>
  <c r="U839"/>
  <c r="BJ838"/>
  <c r="BI838"/>
  <c r="BH838"/>
  <c r="BG838"/>
  <c r="BF838"/>
  <c r="BE838"/>
  <c r="BD838"/>
  <c r="BC838"/>
  <c r="BB838"/>
  <c r="BA838"/>
  <c r="AZ838"/>
  <c r="AY838"/>
  <c r="AX838"/>
  <c r="AW838"/>
  <c r="AV838"/>
  <c r="AU838"/>
  <c r="AT838"/>
  <c r="AS838"/>
  <c r="U838"/>
  <c r="BJ837"/>
  <c r="BI837"/>
  <c r="BH837"/>
  <c r="BG837"/>
  <c r="BF837"/>
  <c r="BE837"/>
  <c r="BD837"/>
  <c r="BC837"/>
  <c r="BB837"/>
  <c r="BA837"/>
  <c r="AZ837"/>
  <c r="AY837"/>
  <c r="AX837"/>
  <c r="AW837"/>
  <c r="AV837"/>
  <c r="AU837"/>
  <c r="AT837"/>
  <c r="AS837"/>
  <c r="U837"/>
  <c r="BJ836"/>
  <c r="BI836"/>
  <c r="BH836"/>
  <c r="BG836"/>
  <c r="BF836"/>
  <c r="BE836"/>
  <c r="BD836"/>
  <c r="BC836"/>
  <c r="BB836"/>
  <c r="BA836"/>
  <c r="AZ836"/>
  <c r="AY836"/>
  <c r="AX836"/>
  <c r="AW836"/>
  <c r="AV836"/>
  <c r="AU836"/>
  <c r="AT836"/>
  <c r="AS836"/>
  <c r="U836"/>
  <c r="BJ835"/>
  <c r="BI835"/>
  <c r="BH835"/>
  <c r="BG835"/>
  <c r="BF835"/>
  <c r="BE835"/>
  <c r="BD835"/>
  <c r="BC835"/>
  <c r="BB835"/>
  <c r="BA835"/>
  <c r="AZ835"/>
  <c r="AY835"/>
  <c r="AX835"/>
  <c r="AW835"/>
  <c r="AV835"/>
  <c r="AU835"/>
  <c r="AT835"/>
  <c r="AS835"/>
  <c r="AQ835"/>
  <c r="U835"/>
  <c r="B835"/>
  <c r="BJ834"/>
  <c r="BI834"/>
  <c r="BH834"/>
  <c r="BG834"/>
  <c r="BF834"/>
  <c r="BE834"/>
  <c r="BD834"/>
  <c r="BC834"/>
  <c r="BB834"/>
  <c r="BA834"/>
  <c r="AZ834"/>
  <c r="AY834"/>
  <c r="AX834"/>
  <c r="AW834"/>
  <c r="AV834"/>
  <c r="AU834"/>
  <c r="AT834"/>
  <c r="AS834"/>
  <c r="AP834"/>
  <c r="U834"/>
  <c r="A834"/>
  <c r="BJ833"/>
  <c r="BI833"/>
  <c r="BH833"/>
  <c r="BG833"/>
  <c r="BF833"/>
  <c r="BE833"/>
  <c r="BD833"/>
  <c r="BC833"/>
  <c r="BB833"/>
  <c r="BA833"/>
  <c r="AZ833"/>
  <c r="AY833"/>
  <c r="AX833"/>
  <c r="AW833"/>
  <c r="AV833"/>
  <c r="AU833"/>
  <c r="AT833"/>
  <c r="AS833"/>
  <c r="AN833"/>
  <c r="AM833"/>
  <c r="AL833"/>
  <c r="AK833"/>
  <c r="AJ833"/>
  <c r="AI833"/>
  <c r="AH833"/>
  <c r="AG833"/>
  <c r="AF833"/>
  <c r="AE833"/>
  <c r="AD833"/>
  <c r="AC833"/>
  <c r="AB833"/>
  <c r="AA833"/>
  <c r="Z833"/>
  <c r="Y833"/>
  <c r="X833"/>
  <c r="U833"/>
  <c r="T833"/>
  <c r="S833"/>
  <c r="R833"/>
  <c r="Q833"/>
  <c r="P833"/>
  <c r="O833"/>
  <c r="N833"/>
  <c r="M833"/>
  <c r="L833"/>
  <c r="K833"/>
  <c r="J833"/>
  <c r="I833"/>
  <c r="H833"/>
  <c r="G833"/>
  <c r="F833"/>
  <c r="E833"/>
  <c r="D833"/>
  <c r="BJ830"/>
  <c r="BI830"/>
  <c r="BH830"/>
  <c r="BG830"/>
  <c r="BF830"/>
  <c r="BE830"/>
  <c r="BD830"/>
  <c r="BC830"/>
  <c r="BB830"/>
  <c r="BA830"/>
  <c r="AZ830"/>
  <c r="AY830"/>
  <c r="AX830"/>
  <c r="AW830"/>
  <c r="AV830"/>
  <c r="AU830"/>
  <c r="AT830"/>
  <c r="AS830"/>
  <c r="U830"/>
  <c r="T830"/>
  <c r="S830"/>
  <c r="R830"/>
  <c r="Q830"/>
  <c r="P830"/>
  <c r="O830"/>
  <c r="N830"/>
  <c r="M830"/>
  <c r="L830"/>
  <c r="K830"/>
  <c r="J830"/>
  <c r="I830"/>
  <c r="H830"/>
  <c r="G830"/>
  <c r="F830"/>
  <c r="E830"/>
  <c r="D830"/>
  <c r="BJ829"/>
  <c r="BI829"/>
  <c r="BH829"/>
  <c r="BG829"/>
  <c r="BF829"/>
  <c r="BE829"/>
  <c r="BD829"/>
  <c r="BC829"/>
  <c r="BB829"/>
  <c r="BA829"/>
  <c r="AZ829"/>
  <c r="AY829"/>
  <c r="AX829"/>
  <c r="AW829"/>
  <c r="AV829"/>
  <c r="AU829"/>
  <c r="AT829"/>
  <c r="AS829"/>
  <c r="U829"/>
  <c r="BJ828"/>
  <c r="BI828"/>
  <c r="BH828"/>
  <c r="BG828"/>
  <c r="BF828"/>
  <c r="BE828"/>
  <c r="BD828"/>
  <c r="BC828"/>
  <c r="BB828"/>
  <c r="BA828"/>
  <c r="AZ828"/>
  <c r="AY828"/>
  <c r="AX828"/>
  <c r="AW828"/>
  <c r="AV828"/>
  <c r="AU828"/>
  <c r="AT828"/>
  <c r="AS828"/>
  <c r="U828"/>
  <c r="BJ827"/>
  <c r="BI827"/>
  <c r="BH827"/>
  <c r="BG827"/>
  <c r="BF827"/>
  <c r="BE827"/>
  <c r="BD827"/>
  <c r="BC827"/>
  <c r="BB827"/>
  <c r="BA827"/>
  <c r="AZ827"/>
  <c r="AY827"/>
  <c r="AX827"/>
  <c r="AW827"/>
  <c r="AV827"/>
  <c r="AU827"/>
  <c r="AT827"/>
  <c r="AS827"/>
  <c r="U827"/>
  <c r="BJ826"/>
  <c r="BI826"/>
  <c r="BH826"/>
  <c r="BG826"/>
  <c r="BF826"/>
  <c r="BE826"/>
  <c r="BD826"/>
  <c r="BC826"/>
  <c r="BB826"/>
  <c r="BA826"/>
  <c r="AZ826"/>
  <c r="AY826"/>
  <c r="AX826"/>
  <c r="AW826"/>
  <c r="AV826"/>
  <c r="AU826"/>
  <c r="AT826"/>
  <c r="AS826"/>
  <c r="U826"/>
  <c r="BJ825"/>
  <c r="BI825"/>
  <c r="BH825"/>
  <c r="BG825"/>
  <c r="BF825"/>
  <c r="BE825"/>
  <c r="BD825"/>
  <c r="BC825"/>
  <c r="BB825"/>
  <c r="BA825"/>
  <c r="AZ825"/>
  <c r="AY825"/>
  <c r="AX825"/>
  <c r="AW825"/>
  <c r="AV825"/>
  <c r="AU825"/>
  <c r="AT825"/>
  <c r="AS825"/>
  <c r="U825"/>
  <c r="BJ824"/>
  <c r="BI824"/>
  <c r="BH824"/>
  <c r="BG824"/>
  <c r="BF824"/>
  <c r="BE824"/>
  <c r="BD824"/>
  <c r="BC824"/>
  <c r="BB824"/>
  <c r="BA824"/>
  <c r="AZ824"/>
  <c r="AY824"/>
  <c r="AX824"/>
  <c r="AW824"/>
  <c r="AV824"/>
  <c r="AU824"/>
  <c r="AT824"/>
  <c r="AS824"/>
  <c r="U824"/>
  <c r="BJ823"/>
  <c r="BI823"/>
  <c r="BH823"/>
  <c r="BG823"/>
  <c r="BF823"/>
  <c r="BE823"/>
  <c r="BD823"/>
  <c r="BC823"/>
  <c r="BB823"/>
  <c r="BA823"/>
  <c r="AZ823"/>
  <c r="AY823"/>
  <c r="AX823"/>
  <c r="AW823"/>
  <c r="AV823"/>
  <c r="AU823"/>
  <c r="AT823"/>
  <c r="AS823"/>
  <c r="U823"/>
  <c r="BJ822"/>
  <c r="BI822"/>
  <c r="BH822"/>
  <c r="BG822"/>
  <c r="BF822"/>
  <c r="BE822"/>
  <c r="BD822"/>
  <c r="BC822"/>
  <c r="BB822"/>
  <c r="BA822"/>
  <c r="AZ822"/>
  <c r="AY822"/>
  <c r="AX822"/>
  <c r="AW822"/>
  <c r="AV822"/>
  <c r="AU822"/>
  <c r="AT822"/>
  <c r="AS822"/>
  <c r="AQ822"/>
  <c r="U822"/>
  <c r="B822"/>
  <c r="BJ821"/>
  <c r="BI821"/>
  <c r="BH821"/>
  <c r="BG821"/>
  <c r="BF821"/>
  <c r="BE821"/>
  <c r="BD821"/>
  <c r="BC821"/>
  <c r="BB821"/>
  <c r="BA821"/>
  <c r="AZ821"/>
  <c r="AY821"/>
  <c r="AX821"/>
  <c r="AW821"/>
  <c r="AV821"/>
  <c r="AU821"/>
  <c r="AT821"/>
  <c r="AS821"/>
  <c r="AP821"/>
  <c r="U821"/>
  <c r="A821"/>
  <c r="BJ820"/>
  <c r="BI820"/>
  <c r="BH820"/>
  <c r="BG820"/>
  <c r="BF820"/>
  <c r="BE820"/>
  <c r="BD820"/>
  <c r="BC820"/>
  <c r="BB820"/>
  <c r="BA820"/>
  <c r="AZ820"/>
  <c r="AY820"/>
  <c r="AX820"/>
  <c r="AW820"/>
  <c r="AV820"/>
  <c r="AU820"/>
  <c r="AT820"/>
  <c r="AS820"/>
  <c r="AN820"/>
  <c r="AM820"/>
  <c r="AL820"/>
  <c r="AK820"/>
  <c r="AJ820"/>
  <c r="AI820"/>
  <c r="AH820"/>
  <c r="AG820"/>
  <c r="AF820"/>
  <c r="AE820"/>
  <c r="AD820"/>
  <c r="AC820"/>
  <c r="AB820"/>
  <c r="AA820"/>
  <c r="Z820"/>
  <c r="Y820"/>
  <c r="X820"/>
  <c r="U820"/>
  <c r="T820"/>
  <c r="S820"/>
  <c r="R820"/>
  <c r="Q820"/>
  <c r="P820"/>
  <c r="O820"/>
  <c r="N820"/>
  <c r="M820"/>
  <c r="L820"/>
  <c r="K820"/>
  <c r="J820"/>
  <c r="I820"/>
  <c r="H820"/>
  <c r="G820"/>
  <c r="F820"/>
  <c r="E820"/>
  <c r="D820"/>
  <c r="BJ817"/>
  <c r="BI817"/>
  <c r="BH817"/>
  <c r="BG817"/>
  <c r="BF817"/>
  <c r="BE817"/>
  <c r="BD817"/>
  <c r="BC817"/>
  <c r="BB817"/>
  <c r="BA817"/>
  <c r="AZ817"/>
  <c r="AY817"/>
  <c r="AX817"/>
  <c r="AW817"/>
  <c r="AV817"/>
  <c r="AU817"/>
  <c r="AT817"/>
  <c r="AS817"/>
  <c r="U817"/>
  <c r="T817"/>
  <c r="S817"/>
  <c r="R817"/>
  <c r="Q817"/>
  <c r="P817"/>
  <c r="O817"/>
  <c r="N817"/>
  <c r="M817"/>
  <c r="L817"/>
  <c r="K817"/>
  <c r="J817"/>
  <c r="I817"/>
  <c r="H817"/>
  <c r="G817"/>
  <c r="F817"/>
  <c r="E817"/>
  <c r="D817"/>
  <c r="BJ816"/>
  <c r="BI816"/>
  <c r="BH816"/>
  <c r="BG816"/>
  <c r="BF816"/>
  <c r="BE816"/>
  <c r="BD816"/>
  <c r="BC816"/>
  <c r="BB816"/>
  <c r="BA816"/>
  <c r="AZ816"/>
  <c r="AY816"/>
  <c r="AX816"/>
  <c r="AW816"/>
  <c r="AV816"/>
  <c r="AU816"/>
  <c r="AT816"/>
  <c r="AS816"/>
  <c r="U816"/>
  <c r="BJ815"/>
  <c r="BI815"/>
  <c r="BH815"/>
  <c r="BG815"/>
  <c r="BF815"/>
  <c r="BE815"/>
  <c r="BD815"/>
  <c r="BC815"/>
  <c r="BB815"/>
  <c r="BA815"/>
  <c r="AZ815"/>
  <c r="AY815"/>
  <c r="AX815"/>
  <c r="AW815"/>
  <c r="AV815"/>
  <c r="AU815"/>
  <c r="AT815"/>
  <c r="AS815"/>
  <c r="U815"/>
  <c r="BJ814"/>
  <c r="BI814"/>
  <c r="BH814"/>
  <c r="BG814"/>
  <c r="BF814"/>
  <c r="BE814"/>
  <c r="BD814"/>
  <c r="BC814"/>
  <c r="BB814"/>
  <c r="BA814"/>
  <c r="AZ814"/>
  <c r="AY814"/>
  <c r="AX814"/>
  <c r="AW814"/>
  <c r="AV814"/>
  <c r="AU814"/>
  <c r="AT814"/>
  <c r="AS814"/>
  <c r="U814"/>
  <c r="BJ813"/>
  <c r="BI813"/>
  <c r="BH813"/>
  <c r="BG813"/>
  <c r="BF813"/>
  <c r="BE813"/>
  <c r="BD813"/>
  <c r="BC813"/>
  <c r="BB813"/>
  <c r="BA813"/>
  <c r="AZ813"/>
  <c r="AY813"/>
  <c r="AX813"/>
  <c r="AW813"/>
  <c r="AV813"/>
  <c r="AU813"/>
  <c r="AT813"/>
  <c r="AS813"/>
  <c r="U813"/>
  <c r="BJ812"/>
  <c r="BI812"/>
  <c r="BH812"/>
  <c r="BG812"/>
  <c r="BF812"/>
  <c r="BE812"/>
  <c r="BD812"/>
  <c r="BC812"/>
  <c r="BB812"/>
  <c r="BA812"/>
  <c r="AZ812"/>
  <c r="AY812"/>
  <c r="AX812"/>
  <c r="AW812"/>
  <c r="AV812"/>
  <c r="AU812"/>
  <c r="AT812"/>
  <c r="AS812"/>
  <c r="U812"/>
  <c r="BJ811"/>
  <c r="BI811"/>
  <c r="BH811"/>
  <c r="BG811"/>
  <c r="BF811"/>
  <c r="BE811"/>
  <c r="BD811"/>
  <c r="BC811"/>
  <c r="BB811"/>
  <c r="BA811"/>
  <c r="AZ811"/>
  <c r="AY811"/>
  <c r="AX811"/>
  <c r="AW811"/>
  <c r="AV811"/>
  <c r="AU811"/>
  <c r="AT811"/>
  <c r="AS811"/>
  <c r="U811"/>
  <c r="BJ810"/>
  <c r="BI810"/>
  <c r="BH810"/>
  <c r="BG810"/>
  <c r="BF810"/>
  <c r="BE810"/>
  <c r="BD810"/>
  <c r="BC810"/>
  <c r="BB810"/>
  <c r="BA810"/>
  <c r="AZ810"/>
  <c r="AY810"/>
  <c r="AX810"/>
  <c r="AW810"/>
  <c r="AV810"/>
  <c r="AU810"/>
  <c r="AT810"/>
  <c r="AS810"/>
  <c r="U810"/>
  <c r="BJ809"/>
  <c r="BI809"/>
  <c r="BH809"/>
  <c r="BG809"/>
  <c r="BF809"/>
  <c r="BE809"/>
  <c r="BD809"/>
  <c r="BC809"/>
  <c r="BB809"/>
  <c r="BA809"/>
  <c r="AZ809"/>
  <c r="AY809"/>
  <c r="AX809"/>
  <c r="AW809"/>
  <c r="AV809"/>
  <c r="AU809"/>
  <c r="AT809"/>
  <c r="AS809"/>
  <c r="AQ809"/>
  <c r="U809"/>
  <c r="B809"/>
  <c r="BJ808"/>
  <c r="BI808"/>
  <c r="BH808"/>
  <c r="BG808"/>
  <c r="BF808"/>
  <c r="BE808"/>
  <c r="BD808"/>
  <c r="BC808"/>
  <c r="BB808"/>
  <c r="BA808"/>
  <c r="AZ808"/>
  <c r="AY808"/>
  <c r="AX808"/>
  <c r="AW808"/>
  <c r="AV808"/>
  <c r="AU808"/>
  <c r="AT808"/>
  <c r="AS808"/>
  <c r="AP808"/>
  <c r="U808"/>
  <c r="A808"/>
  <c r="BJ807"/>
  <c r="BI807"/>
  <c r="BH807"/>
  <c r="BG807"/>
  <c r="BF807"/>
  <c r="BE807"/>
  <c r="BD807"/>
  <c r="BC807"/>
  <c r="BB807"/>
  <c r="BA807"/>
  <c r="AZ807"/>
  <c r="AY807"/>
  <c r="AX807"/>
  <c r="AW807"/>
  <c r="AV807"/>
  <c r="AU807"/>
  <c r="AT807"/>
  <c r="AS807"/>
  <c r="AN807"/>
  <c r="AM807"/>
  <c r="AL807"/>
  <c r="AK807"/>
  <c r="AJ807"/>
  <c r="AI807"/>
  <c r="AH807"/>
  <c r="AG807"/>
  <c r="AF807"/>
  <c r="AE807"/>
  <c r="AD807"/>
  <c r="AC807"/>
  <c r="AB807"/>
  <c r="AA807"/>
  <c r="Z807"/>
  <c r="Y807"/>
  <c r="X807"/>
  <c r="U807"/>
  <c r="T807"/>
  <c r="S807"/>
  <c r="R807"/>
  <c r="Q807"/>
  <c r="P807"/>
  <c r="O807"/>
  <c r="N807"/>
  <c r="M807"/>
  <c r="L807"/>
  <c r="K807"/>
  <c r="J807"/>
  <c r="I807"/>
  <c r="H807"/>
  <c r="G807"/>
  <c r="F807"/>
  <c r="E807"/>
  <c r="D807"/>
  <c r="BJ804"/>
  <c r="BI804"/>
  <c r="BH804"/>
  <c r="BG804"/>
  <c r="BF804"/>
  <c r="BE804"/>
  <c r="BD804"/>
  <c r="BC804"/>
  <c r="BB804"/>
  <c r="BA804"/>
  <c r="AZ804"/>
  <c r="AY804"/>
  <c r="AX804"/>
  <c r="AW804"/>
  <c r="AV804"/>
  <c r="AU804"/>
  <c r="AT804"/>
  <c r="AS804"/>
  <c r="U804"/>
  <c r="T804"/>
  <c r="S804"/>
  <c r="R804"/>
  <c r="Q804"/>
  <c r="P804"/>
  <c r="O804"/>
  <c r="N804"/>
  <c r="M804"/>
  <c r="L804"/>
  <c r="K804"/>
  <c r="J804"/>
  <c r="I804"/>
  <c r="H804"/>
  <c r="G804"/>
  <c r="F804"/>
  <c r="E804"/>
  <c r="D804"/>
  <c r="BJ803"/>
  <c r="BI803"/>
  <c r="BH803"/>
  <c r="BG803"/>
  <c r="BF803"/>
  <c r="BE803"/>
  <c r="BD803"/>
  <c r="BC803"/>
  <c r="BB803"/>
  <c r="BA803"/>
  <c r="AZ803"/>
  <c r="AY803"/>
  <c r="AX803"/>
  <c r="AW803"/>
  <c r="AV803"/>
  <c r="AU803"/>
  <c r="AT803"/>
  <c r="AS803"/>
  <c r="U803"/>
  <c r="BJ802"/>
  <c r="BI802"/>
  <c r="BH802"/>
  <c r="BG802"/>
  <c r="BF802"/>
  <c r="BE802"/>
  <c r="BD802"/>
  <c r="BC802"/>
  <c r="BB802"/>
  <c r="BA802"/>
  <c r="AZ802"/>
  <c r="AY802"/>
  <c r="AX802"/>
  <c r="AW802"/>
  <c r="AV802"/>
  <c r="AU802"/>
  <c r="AT802"/>
  <c r="AS802"/>
  <c r="U802"/>
  <c r="BJ801"/>
  <c r="BI801"/>
  <c r="BH801"/>
  <c r="BG801"/>
  <c r="BF801"/>
  <c r="BE801"/>
  <c r="BD801"/>
  <c r="BC801"/>
  <c r="BB801"/>
  <c r="BA801"/>
  <c r="AZ801"/>
  <c r="AY801"/>
  <c r="AX801"/>
  <c r="AW801"/>
  <c r="AV801"/>
  <c r="AU801"/>
  <c r="AT801"/>
  <c r="AS801"/>
  <c r="U801"/>
  <c r="BJ800"/>
  <c r="BI800"/>
  <c r="BH800"/>
  <c r="BG800"/>
  <c r="BF800"/>
  <c r="BE800"/>
  <c r="BD800"/>
  <c r="BC800"/>
  <c r="BB800"/>
  <c r="BA800"/>
  <c r="AZ800"/>
  <c r="AY800"/>
  <c r="AX800"/>
  <c r="AW800"/>
  <c r="AV800"/>
  <c r="AU800"/>
  <c r="AT800"/>
  <c r="AS800"/>
  <c r="U800"/>
  <c r="BJ799"/>
  <c r="BI799"/>
  <c r="BH799"/>
  <c r="BG799"/>
  <c r="BF799"/>
  <c r="BE799"/>
  <c r="BD799"/>
  <c r="BC799"/>
  <c r="BB799"/>
  <c r="BA799"/>
  <c r="AZ799"/>
  <c r="AY799"/>
  <c r="AX799"/>
  <c r="AW799"/>
  <c r="AV799"/>
  <c r="AU799"/>
  <c r="AT799"/>
  <c r="AS799"/>
  <c r="U799"/>
  <c r="BJ798"/>
  <c r="BI798"/>
  <c r="BH798"/>
  <c r="BG798"/>
  <c r="BF798"/>
  <c r="BE798"/>
  <c r="BD798"/>
  <c r="BC798"/>
  <c r="BB798"/>
  <c r="BA798"/>
  <c r="AZ798"/>
  <c r="AY798"/>
  <c r="AX798"/>
  <c r="AW798"/>
  <c r="AV798"/>
  <c r="AU798"/>
  <c r="AT798"/>
  <c r="AS798"/>
  <c r="U798"/>
  <c r="BJ797"/>
  <c r="BI797"/>
  <c r="BH797"/>
  <c r="BG797"/>
  <c r="BF797"/>
  <c r="BE797"/>
  <c r="BD797"/>
  <c r="BC797"/>
  <c r="BB797"/>
  <c r="BA797"/>
  <c r="AZ797"/>
  <c r="AY797"/>
  <c r="AX797"/>
  <c r="AW797"/>
  <c r="AV797"/>
  <c r="AU797"/>
  <c r="AT797"/>
  <c r="AS797"/>
  <c r="U797"/>
  <c r="BJ796"/>
  <c r="BI796"/>
  <c r="BH796"/>
  <c r="BG796"/>
  <c r="BF796"/>
  <c r="BE796"/>
  <c r="BD796"/>
  <c r="BC796"/>
  <c r="BB796"/>
  <c r="BA796"/>
  <c r="AZ796"/>
  <c r="AY796"/>
  <c r="AX796"/>
  <c r="AW796"/>
  <c r="AV796"/>
  <c r="AU796"/>
  <c r="AT796"/>
  <c r="AS796"/>
  <c r="AQ796"/>
  <c r="U796"/>
  <c r="B796"/>
  <c r="BJ795"/>
  <c r="BI795"/>
  <c r="BH795"/>
  <c r="BG795"/>
  <c r="BF795"/>
  <c r="BE795"/>
  <c r="BD795"/>
  <c r="BC795"/>
  <c r="BB795"/>
  <c r="BA795"/>
  <c r="AZ795"/>
  <c r="AY795"/>
  <c r="AX795"/>
  <c r="AW795"/>
  <c r="AV795"/>
  <c r="AU795"/>
  <c r="AT795"/>
  <c r="AS795"/>
  <c r="AP795"/>
  <c r="U795"/>
  <c r="A795"/>
  <c r="BJ794"/>
  <c r="BI794"/>
  <c r="BH794"/>
  <c r="BG794"/>
  <c r="BF794"/>
  <c r="BE794"/>
  <c r="BD794"/>
  <c r="BC794"/>
  <c r="BB794"/>
  <c r="BA794"/>
  <c r="AZ794"/>
  <c r="AY794"/>
  <c r="AX794"/>
  <c r="AW794"/>
  <c r="AV794"/>
  <c r="AU794"/>
  <c r="AT794"/>
  <c r="AS794"/>
  <c r="AN794"/>
  <c r="AM794"/>
  <c r="AL794"/>
  <c r="AK794"/>
  <c r="AJ794"/>
  <c r="AI794"/>
  <c r="AH794"/>
  <c r="AG794"/>
  <c r="AF794"/>
  <c r="AE794"/>
  <c r="AD794"/>
  <c r="AC794"/>
  <c r="AB794"/>
  <c r="AA794"/>
  <c r="Z794"/>
  <c r="Y794"/>
  <c r="X794"/>
  <c r="U794"/>
  <c r="T794"/>
  <c r="S794"/>
  <c r="R794"/>
  <c r="Q794"/>
  <c r="P794"/>
  <c r="O794"/>
  <c r="N794"/>
  <c r="M794"/>
  <c r="L794"/>
  <c r="K794"/>
  <c r="J794"/>
  <c r="I794"/>
  <c r="H794"/>
  <c r="G794"/>
  <c r="F794"/>
  <c r="E794"/>
  <c r="D794"/>
  <c r="BJ791"/>
  <c r="BI791"/>
  <c r="BH791"/>
  <c r="BG791"/>
  <c r="BF791"/>
  <c r="BE791"/>
  <c r="BD791"/>
  <c r="BC791"/>
  <c r="BB791"/>
  <c r="BA791"/>
  <c r="AZ791"/>
  <c r="AY791"/>
  <c r="AX791"/>
  <c r="AW791"/>
  <c r="AV791"/>
  <c r="AU791"/>
  <c r="AT791"/>
  <c r="AS791"/>
  <c r="U791"/>
  <c r="T791"/>
  <c r="S791"/>
  <c r="R791"/>
  <c r="Q791"/>
  <c r="P791"/>
  <c r="O791"/>
  <c r="N791"/>
  <c r="M791"/>
  <c r="L791"/>
  <c r="K791"/>
  <c r="J791"/>
  <c r="I791"/>
  <c r="H791"/>
  <c r="G791"/>
  <c r="F791"/>
  <c r="E791"/>
  <c r="D791"/>
  <c r="BJ790"/>
  <c r="BI790"/>
  <c r="BH790"/>
  <c r="BG790"/>
  <c r="BF790"/>
  <c r="BE790"/>
  <c r="BD790"/>
  <c r="BC790"/>
  <c r="BB790"/>
  <c r="BA790"/>
  <c r="AZ790"/>
  <c r="AY790"/>
  <c r="AX790"/>
  <c r="AW790"/>
  <c r="AV790"/>
  <c r="AU790"/>
  <c r="AT790"/>
  <c r="AS790"/>
  <c r="U790"/>
  <c r="BJ789"/>
  <c r="BI789"/>
  <c r="BH789"/>
  <c r="BG789"/>
  <c r="BF789"/>
  <c r="BE789"/>
  <c r="BD789"/>
  <c r="BC789"/>
  <c r="BB789"/>
  <c r="BA789"/>
  <c r="AZ789"/>
  <c r="AY789"/>
  <c r="AX789"/>
  <c r="AW789"/>
  <c r="AV789"/>
  <c r="AU789"/>
  <c r="AT789"/>
  <c r="AS789"/>
  <c r="U789"/>
  <c r="BJ788"/>
  <c r="BI788"/>
  <c r="BH788"/>
  <c r="BG788"/>
  <c r="BF788"/>
  <c r="BE788"/>
  <c r="BD788"/>
  <c r="BC788"/>
  <c r="BB788"/>
  <c r="BA788"/>
  <c r="AZ788"/>
  <c r="AY788"/>
  <c r="AX788"/>
  <c r="AW788"/>
  <c r="AV788"/>
  <c r="AU788"/>
  <c r="AT788"/>
  <c r="AS788"/>
  <c r="U788"/>
  <c r="BJ787"/>
  <c r="BI787"/>
  <c r="BH787"/>
  <c r="BG787"/>
  <c r="BF787"/>
  <c r="BE787"/>
  <c r="BD787"/>
  <c r="BC787"/>
  <c r="BB787"/>
  <c r="BA787"/>
  <c r="AZ787"/>
  <c r="AY787"/>
  <c r="AX787"/>
  <c r="AW787"/>
  <c r="AV787"/>
  <c r="AU787"/>
  <c r="AT787"/>
  <c r="AS787"/>
  <c r="U787"/>
  <c r="BJ786"/>
  <c r="BI786"/>
  <c r="BH786"/>
  <c r="BG786"/>
  <c r="BF786"/>
  <c r="BE786"/>
  <c r="BD786"/>
  <c r="BC786"/>
  <c r="BB786"/>
  <c r="BA786"/>
  <c r="AZ786"/>
  <c r="AY786"/>
  <c r="AX786"/>
  <c r="AW786"/>
  <c r="AV786"/>
  <c r="AU786"/>
  <c r="AT786"/>
  <c r="AS786"/>
  <c r="U786"/>
  <c r="BJ785"/>
  <c r="BI785"/>
  <c r="BH785"/>
  <c r="BG785"/>
  <c r="BF785"/>
  <c r="BE785"/>
  <c r="BD785"/>
  <c r="BC785"/>
  <c r="BB785"/>
  <c r="BA785"/>
  <c r="AZ785"/>
  <c r="AY785"/>
  <c r="AX785"/>
  <c r="AW785"/>
  <c r="AV785"/>
  <c r="AU785"/>
  <c r="AT785"/>
  <c r="AS785"/>
  <c r="U785"/>
  <c r="BJ784"/>
  <c r="BI784"/>
  <c r="BH784"/>
  <c r="BG784"/>
  <c r="BF784"/>
  <c r="BE784"/>
  <c r="BD784"/>
  <c r="BC784"/>
  <c r="BB784"/>
  <c r="BA784"/>
  <c r="AZ784"/>
  <c r="AY784"/>
  <c r="AX784"/>
  <c r="AW784"/>
  <c r="AV784"/>
  <c r="AU784"/>
  <c r="AT784"/>
  <c r="AS784"/>
  <c r="U784"/>
  <c r="BJ783"/>
  <c r="BI783"/>
  <c r="BH783"/>
  <c r="BG783"/>
  <c r="BF783"/>
  <c r="BE783"/>
  <c r="BD783"/>
  <c r="BC783"/>
  <c r="BB783"/>
  <c r="BA783"/>
  <c r="AZ783"/>
  <c r="AY783"/>
  <c r="AX783"/>
  <c r="AW783"/>
  <c r="AV783"/>
  <c r="AU783"/>
  <c r="AT783"/>
  <c r="AS783"/>
  <c r="U783"/>
  <c r="BJ782"/>
  <c r="BI782"/>
  <c r="BH782"/>
  <c r="BG782"/>
  <c r="BF782"/>
  <c r="BE782"/>
  <c r="BD782"/>
  <c r="BC782"/>
  <c r="BB782"/>
  <c r="BA782"/>
  <c r="AZ782"/>
  <c r="AY782"/>
  <c r="AX782"/>
  <c r="AW782"/>
  <c r="AV782"/>
  <c r="AU782"/>
  <c r="AT782"/>
  <c r="AS782"/>
  <c r="U782"/>
  <c r="BJ781"/>
  <c r="BI781"/>
  <c r="BH781"/>
  <c r="BG781"/>
  <c r="BF781"/>
  <c r="BE781"/>
  <c r="BD781"/>
  <c r="BC781"/>
  <c r="BB781"/>
  <c r="BA781"/>
  <c r="AZ781"/>
  <c r="AY781"/>
  <c r="AX781"/>
  <c r="AW781"/>
  <c r="AV781"/>
  <c r="AU781"/>
  <c r="AT781"/>
  <c r="AS781"/>
  <c r="AN781"/>
  <c r="AM781"/>
  <c r="AL781"/>
  <c r="AK781"/>
  <c r="AJ781"/>
  <c r="AI781"/>
  <c r="AH781"/>
  <c r="AG781"/>
  <c r="AF781"/>
  <c r="AE781"/>
  <c r="AD781"/>
  <c r="AC781"/>
  <c r="AB781"/>
  <c r="AA781"/>
  <c r="Z781"/>
  <c r="Y781"/>
  <c r="X781"/>
  <c r="U781"/>
  <c r="T781"/>
  <c r="S781"/>
  <c r="R781"/>
  <c r="Q781"/>
  <c r="P781"/>
  <c r="O781"/>
  <c r="N781"/>
  <c r="M781"/>
  <c r="L781"/>
  <c r="K781"/>
  <c r="J781"/>
  <c r="I781"/>
  <c r="H781"/>
  <c r="G781"/>
  <c r="F781"/>
  <c r="E781"/>
  <c r="D781"/>
  <c r="U775"/>
  <c r="T775"/>
  <c r="S775"/>
  <c r="R775"/>
  <c r="Q775"/>
  <c r="P775"/>
  <c r="O775"/>
  <c r="N775"/>
  <c r="M775"/>
  <c r="L775"/>
  <c r="K775"/>
  <c r="J775"/>
  <c r="I775"/>
  <c r="H775"/>
  <c r="G775"/>
  <c r="F775"/>
  <c r="E775"/>
  <c r="D775"/>
  <c r="BJ774"/>
  <c r="BI774"/>
  <c r="BH774"/>
  <c r="BG774"/>
  <c r="BF774"/>
  <c r="BE774"/>
  <c r="BD774"/>
  <c r="BC774"/>
  <c r="BB774"/>
  <c r="BA774"/>
  <c r="AZ774"/>
  <c r="AY774"/>
  <c r="AX774"/>
  <c r="AW774"/>
  <c r="AV774"/>
  <c r="AU774"/>
  <c r="AT774"/>
  <c r="AS774"/>
  <c r="U774"/>
  <c r="T774"/>
  <c r="S774"/>
  <c r="R774"/>
  <c r="Q774"/>
  <c r="P774"/>
  <c r="O774"/>
  <c r="N774"/>
  <c r="M774"/>
  <c r="L774"/>
  <c r="K774"/>
  <c r="J774"/>
  <c r="I774"/>
  <c r="H774"/>
  <c r="G774"/>
  <c r="F774"/>
  <c r="E774"/>
  <c r="D774"/>
  <c r="BJ773"/>
  <c r="BI773"/>
  <c r="BH773"/>
  <c r="BG773"/>
  <c r="BF773"/>
  <c r="BE773"/>
  <c r="BD773"/>
  <c r="BC773"/>
  <c r="BB773"/>
  <c r="BA773"/>
  <c r="AZ773"/>
  <c r="AY773"/>
  <c r="AX773"/>
  <c r="AW773"/>
  <c r="AV773"/>
  <c r="AU773"/>
  <c r="AT773"/>
  <c r="AS773"/>
  <c r="U773"/>
  <c r="BJ772"/>
  <c r="BI772"/>
  <c r="BH772"/>
  <c r="BG772"/>
  <c r="BF772"/>
  <c r="BE772"/>
  <c r="BD772"/>
  <c r="BC772"/>
  <c r="BB772"/>
  <c r="BA772"/>
  <c r="AZ772"/>
  <c r="AY772"/>
  <c r="AX772"/>
  <c r="AW772"/>
  <c r="AV772"/>
  <c r="AU772"/>
  <c r="AT772"/>
  <c r="AS772"/>
  <c r="U772"/>
  <c r="BJ771"/>
  <c r="BI771"/>
  <c r="BH771"/>
  <c r="BG771"/>
  <c r="BF771"/>
  <c r="BE771"/>
  <c r="BD771"/>
  <c r="BC771"/>
  <c r="BB771"/>
  <c r="BA771"/>
  <c r="AZ771"/>
  <c r="AY771"/>
  <c r="AX771"/>
  <c r="AW771"/>
  <c r="AV771"/>
  <c r="AU771"/>
  <c r="AT771"/>
  <c r="AS771"/>
  <c r="U771"/>
  <c r="BJ770"/>
  <c r="BI770"/>
  <c r="BH770"/>
  <c r="BG770"/>
  <c r="BF770"/>
  <c r="BE770"/>
  <c r="BD770"/>
  <c r="BC770"/>
  <c r="BB770"/>
  <c r="BA770"/>
  <c r="AZ770"/>
  <c r="AY770"/>
  <c r="AX770"/>
  <c r="AW770"/>
  <c r="AV770"/>
  <c r="AU770"/>
  <c r="AT770"/>
  <c r="AS770"/>
  <c r="U770"/>
  <c r="BJ769"/>
  <c r="BI769"/>
  <c r="BH769"/>
  <c r="BG769"/>
  <c r="BF769"/>
  <c r="BE769"/>
  <c r="BD769"/>
  <c r="BC769"/>
  <c r="BB769"/>
  <c r="BA769"/>
  <c r="AZ769"/>
  <c r="AY769"/>
  <c r="AX769"/>
  <c r="AW769"/>
  <c r="AV769"/>
  <c r="AU769"/>
  <c r="AT769"/>
  <c r="AS769"/>
  <c r="U769"/>
  <c r="BJ768"/>
  <c r="BI768"/>
  <c r="BH768"/>
  <c r="BG768"/>
  <c r="BF768"/>
  <c r="BE768"/>
  <c r="BD768"/>
  <c r="BC768"/>
  <c r="BB768"/>
  <c r="BA768"/>
  <c r="AZ768"/>
  <c r="AY768"/>
  <c r="AX768"/>
  <c r="AW768"/>
  <c r="AV768"/>
  <c r="AU768"/>
  <c r="AT768"/>
  <c r="AS768"/>
  <c r="U768"/>
  <c r="BJ767"/>
  <c r="BI767"/>
  <c r="BH767"/>
  <c r="BG767"/>
  <c r="BF767"/>
  <c r="BE767"/>
  <c r="BD767"/>
  <c r="BC767"/>
  <c r="BB767"/>
  <c r="BA767"/>
  <c r="AZ767"/>
  <c r="AY767"/>
  <c r="AX767"/>
  <c r="AW767"/>
  <c r="AV767"/>
  <c r="AU767"/>
  <c r="AT767"/>
  <c r="AS767"/>
  <c r="U767"/>
  <c r="BJ766"/>
  <c r="BI766"/>
  <c r="BH766"/>
  <c r="BG766"/>
  <c r="BF766"/>
  <c r="BE766"/>
  <c r="BD766"/>
  <c r="BC766"/>
  <c r="BB766"/>
  <c r="BA766"/>
  <c r="AZ766"/>
  <c r="AY766"/>
  <c r="AX766"/>
  <c r="AW766"/>
  <c r="AV766"/>
  <c r="AU766"/>
  <c r="AT766"/>
  <c r="AS766"/>
  <c r="AQ766"/>
  <c r="U766"/>
  <c r="B766"/>
  <c r="BJ765"/>
  <c r="BI765"/>
  <c r="BH765"/>
  <c r="BG765"/>
  <c r="BF765"/>
  <c r="BE765"/>
  <c r="BD765"/>
  <c r="BC765"/>
  <c r="BB765"/>
  <c r="BA765"/>
  <c r="AZ765"/>
  <c r="AY765"/>
  <c r="AX765"/>
  <c r="AW765"/>
  <c r="AV765"/>
  <c r="AU765"/>
  <c r="AT765"/>
  <c r="AS765"/>
  <c r="AP765"/>
  <c r="U765"/>
  <c r="A765"/>
  <c r="BJ764"/>
  <c r="BI764"/>
  <c r="BH764"/>
  <c r="BG764"/>
  <c r="BF764"/>
  <c r="BE764"/>
  <c r="BD764"/>
  <c r="BC764"/>
  <c r="BB764"/>
  <c r="BA764"/>
  <c r="AZ764"/>
  <c r="AY764"/>
  <c r="AX764"/>
  <c r="AW764"/>
  <c r="AV764"/>
  <c r="AU764"/>
  <c r="AT764"/>
  <c r="AS764"/>
  <c r="AN764"/>
  <c r="AM764"/>
  <c r="AL764"/>
  <c r="AK764"/>
  <c r="AJ764"/>
  <c r="AI764"/>
  <c r="AH764"/>
  <c r="AG764"/>
  <c r="AF764"/>
  <c r="AE764"/>
  <c r="AD764"/>
  <c r="AC764"/>
  <c r="AB764"/>
  <c r="AA764"/>
  <c r="Z764"/>
  <c r="Y764"/>
  <c r="X764"/>
  <c r="U764"/>
  <c r="T764"/>
  <c r="S764"/>
  <c r="R764"/>
  <c r="Q764"/>
  <c r="P764"/>
  <c r="O764"/>
  <c r="N764"/>
  <c r="M764"/>
  <c r="L764"/>
  <c r="K764"/>
  <c r="J764"/>
  <c r="I764"/>
  <c r="H764"/>
  <c r="G764"/>
  <c r="F764"/>
  <c r="E764"/>
  <c r="D764"/>
  <c r="BJ761"/>
  <c r="BI761"/>
  <c r="BH761"/>
  <c r="BG761"/>
  <c r="BF761"/>
  <c r="BE761"/>
  <c r="BD761"/>
  <c r="BC761"/>
  <c r="BB761"/>
  <c r="BA761"/>
  <c r="AZ761"/>
  <c r="AY761"/>
  <c r="AX761"/>
  <c r="AW761"/>
  <c r="AV761"/>
  <c r="AU761"/>
  <c r="AT761"/>
  <c r="AS761"/>
  <c r="U761"/>
  <c r="T761"/>
  <c r="S761"/>
  <c r="R761"/>
  <c r="Q761"/>
  <c r="P761"/>
  <c r="O761"/>
  <c r="N761"/>
  <c r="M761"/>
  <c r="L761"/>
  <c r="K761"/>
  <c r="J761"/>
  <c r="I761"/>
  <c r="H761"/>
  <c r="G761"/>
  <c r="F761"/>
  <c r="E761"/>
  <c r="D761"/>
  <c r="BJ760"/>
  <c r="BI760"/>
  <c r="BH760"/>
  <c r="BG760"/>
  <c r="BF760"/>
  <c r="BE760"/>
  <c r="BD760"/>
  <c r="BC760"/>
  <c r="BB760"/>
  <c r="BA760"/>
  <c r="AZ760"/>
  <c r="AY760"/>
  <c r="AX760"/>
  <c r="AW760"/>
  <c r="AV760"/>
  <c r="AU760"/>
  <c r="AT760"/>
  <c r="AS760"/>
  <c r="U760"/>
  <c r="BJ759"/>
  <c r="BI759"/>
  <c r="BH759"/>
  <c r="BG759"/>
  <c r="BF759"/>
  <c r="BE759"/>
  <c r="BD759"/>
  <c r="BC759"/>
  <c r="BB759"/>
  <c r="BA759"/>
  <c r="AZ759"/>
  <c r="AY759"/>
  <c r="AX759"/>
  <c r="AW759"/>
  <c r="AV759"/>
  <c r="AU759"/>
  <c r="AT759"/>
  <c r="AS759"/>
  <c r="U759"/>
  <c r="BJ758"/>
  <c r="BI758"/>
  <c r="BH758"/>
  <c r="BG758"/>
  <c r="BF758"/>
  <c r="BE758"/>
  <c r="BD758"/>
  <c r="BC758"/>
  <c r="BB758"/>
  <c r="BA758"/>
  <c r="AZ758"/>
  <c r="AY758"/>
  <c r="AX758"/>
  <c r="AW758"/>
  <c r="AV758"/>
  <c r="AU758"/>
  <c r="AT758"/>
  <c r="AS758"/>
  <c r="U758"/>
  <c r="BJ757"/>
  <c r="BI757"/>
  <c r="BH757"/>
  <c r="BG757"/>
  <c r="BF757"/>
  <c r="BE757"/>
  <c r="BD757"/>
  <c r="BC757"/>
  <c r="BB757"/>
  <c r="BA757"/>
  <c r="AZ757"/>
  <c r="AY757"/>
  <c r="AX757"/>
  <c r="AW757"/>
  <c r="AV757"/>
  <c r="AU757"/>
  <c r="AT757"/>
  <c r="AS757"/>
  <c r="U757"/>
  <c r="BJ756"/>
  <c r="BI756"/>
  <c r="BH756"/>
  <c r="BG756"/>
  <c r="BF756"/>
  <c r="BE756"/>
  <c r="BD756"/>
  <c r="BC756"/>
  <c r="BB756"/>
  <c r="BA756"/>
  <c r="AZ756"/>
  <c r="AY756"/>
  <c r="AX756"/>
  <c r="AW756"/>
  <c r="AV756"/>
  <c r="AU756"/>
  <c r="AT756"/>
  <c r="AS756"/>
  <c r="U756"/>
  <c r="BJ755"/>
  <c r="BI755"/>
  <c r="BH755"/>
  <c r="BG755"/>
  <c r="BF755"/>
  <c r="BE755"/>
  <c r="BD755"/>
  <c r="BC755"/>
  <c r="BB755"/>
  <c r="BA755"/>
  <c r="AZ755"/>
  <c r="AY755"/>
  <c r="AX755"/>
  <c r="AW755"/>
  <c r="AV755"/>
  <c r="AU755"/>
  <c r="AT755"/>
  <c r="AS755"/>
  <c r="U755"/>
  <c r="BJ754"/>
  <c r="BI754"/>
  <c r="BH754"/>
  <c r="BG754"/>
  <c r="BF754"/>
  <c r="BE754"/>
  <c r="BD754"/>
  <c r="BC754"/>
  <c r="BB754"/>
  <c r="BA754"/>
  <c r="AZ754"/>
  <c r="AY754"/>
  <c r="AX754"/>
  <c r="AW754"/>
  <c r="AV754"/>
  <c r="AU754"/>
  <c r="AT754"/>
  <c r="AS754"/>
  <c r="U754"/>
  <c r="BJ753"/>
  <c r="BI753"/>
  <c r="BH753"/>
  <c r="BG753"/>
  <c r="BF753"/>
  <c r="BE753"/>
  <c r="BD753"/>
  <c r="BC753"/>
  <c r="BB753"/>
  <c r="BA753"/>
  <c r="AZ753"/>
  <c r="AY753"/>
  <c r="AX753"/>
  <c r="AW753"/>
  <c r="AV753"/>
  <c r="AU753"/>
  <c r="AT753"/>
  <c r="AS753"/>
  <c r="AQ753"/>
  <c r="U753"/>
  <c r="B753"/>
  <c r="BJ752"/>
  <c r="BI752"/>
  <c r="BH752"/>
  <c r="BG752"/>
  <c r="BF752"/>
  <c r="BE752"/>
  <c r="BD752"/>
  <c r="BC752"/>
  <c r="BB752"/>
  <c r="BA752"/>
  <c r="AZ752"/>
  <c r="AY752"/>
  <c r="AX752"/>
  <c r="AW752"/>
  <c r="AV752"/>
  <c r="AU752"/>
  <c r="AT752"/>
  <c r="AS752"/>
  <c r="AP752"/>
  <c r="U752"/>
  <c r="A752"/>
  <c r="BJ751"/>
  <c r="BI751"/>
  <c r="BH751"/>
  <c r="BG751"/>
  <c r="BF751"/>
  <c r="BE751"/>
  <c r="BD751"/>
  <c r="BC751"/>
  <c r="BB751"/>
  <c r="BA751"/>
  <c r="AZ751"/>
  <c r="AY751"/>
  <c r="AX751"/>
  <c r="AW751"/>
  <c r="AV751"/>
  <c r="AU751"/>
  <c r="AT751"/>
  <c r="AS751"/>
  <c r="AN751"/>
  <c r="AM751"/>
  <c r="AL751"/>
  <c r="AK751"/>
  <c r="AJ751"/>
  <c r="AI751"/>
  <c r="AH751"/>
  <c r="AG751"/>
  <c r="AF751"/>
  <c r="AE751"/>
  <c r="AD751"/>
  <c r="AC751"/>
  <c r="AB751"/>
  <c r="AA751"/>
  <c r="Z751"/>
  <c r="Y751"/>
  <c r="X751"/>
  <c r="U751"/>
  <c r="T751"/>
  <c r="S751"/>
  <c r="R751"/>
  <c r="Q751"/>
  <c r="P751"/>
  <c r="O751"/>
  <c r="N751"/>
  <c r="M751"/>
  <c r="L751"/>
  <c r="K751"/>
  <c r="J751"/>
  <c r="I751"/>
  <c r="H751"/>
  <c r="G751"/>
  <c r="F751"/>
  <c r="E751"/>
  <c r="D751"/>
  <c r="BJ748"/>
  <c r="BI748"/>
  <c r="BH748"/>
  <c r="BG748"/>
  <c r="BF748"/>
  <c r="BE748"/>
  <c r="BD748"/>
  <c r="BC748"/>
  <c r="BB748"/>
  <c r="BA748"/>
  <c r="AZ748"/>
  <c r="AY748"/>
  <c r="AX748"/>
  <c r="AW748"/>
  <c r="AV748"/>
  <c r="AU748"/>
  <c r="AT748"/>
  <c r="AS748"/>
  <c r="U748"/>
  <c r="T748"/>
  <c r="S748"/>
  <c r="R748"/>
  <c r="Q748"/>
  <c r="P748"/>
  <c r="O748"/>
  <c r="N748"/>
  <c r="M748"/>
  <c r="L748"/>
  <c r="K748"/>
  <c r="J748"/>
  <c r="I748"/>
  <c r="H748"/>
  <c r="G748"/>
  <c r="F748"/>
  <c r="E748"/>
  <c r="D748"/>
  <c r="BJ747"/>
  <c r="BI747"/>
  <c r="BH747"/>
  <c r="BG747"/>
  <c r="BF747"/>
  <c r="BE747"/>
  <c r="BD747"/>
  <c r="BC747"/>
  <c r="BB747"/>
  <c r="BA747"/>
  <c r="AZ747"/>
  <c r="AY747"/>
  <c r="AX747"/>
  <c r="AW747"/>
  <c r="AV747"/>
  <c r="AU747"/>
  <c r="AT747"/>
  <c r="AS747"/>
  <c r="U747"/>
  <c r="BJ746"/>
  <c r="BI746"/>
  <c r="BH746"/>
  <c r="BG746"/>
  <c r="BF746"/>
  <c r="BE746"/>
  <c r="BD746"/>
  <c r="BC746"/>
  <c r="BB746"/>
  <c r="BA746"/>
  <c r="AZ746"/>
  <c r="AY746"/>
  <c r="AX746"/>
  <c r="AW746"/>
  <c r="AV746"/>
  <c r="AU746"/>
  <c r="AT746"/>
  <c r="AS746"/>
  <c r="U746"/>
  <c r="BJ745"/>
  <c r="BI745"/>
  <c r="BH745"/>
  <c r="BG745"/>
  <c r="BF745"/>
  <c r="BE745"/>
  <c r="BD745"/>
  <c r="BC745"/>
  <c r="BB745"/>
  <c r="BA745"/>
  <c r="AZ745"/>
  <c r="AY745"/>
  <c r="AX745"/>
  <c r="AW745"/>
  <c r="AV745"/>
  <c r="AU745"/>
  <c r="AT745"/>
  <c r="AS745"/>
  <c r="U745"/>
  <c r="BJ744"/>
  <c r="BI744"/>
  <c r="BH744"/>
  <c r="BG744"/>
  <c r="BF744"/>
  <c r="BE744"/>
  <c r="BD744"/>
  <c r="BC744"/>
  <c r="BB744"/>
  <c r="BA744"/>
  <c r="AZ744"/>
  <c r="AY744"/>
  <c r="AX744"/>
  <c r="AW744"/>
  <c r="AV744"/>
  <c r="AU744"/>
  <c r="AT744"/>
  <c r="AS744"/>
  <c r="U744"/>
  <c r="BJ743"/>
  <c r="BI743"/>
  <c r="BH743"/>
  <c r="BG743"/>
  <c r="BF743"/>
  <c r="BE743"/>
  <c r="BD743"/>
  <c r="BC743"/>
  <c r="BB743"/>
  <c r="BA743"/>
  <c r="AZ743"/>
  <c r="AY743"/>
  <c r="AX743"/>
  <c r="AW743"/>
  <c r="AV743"/>
  <c r="AU743"/>
  <c r="AT743"/>
  <c r="AS743"/>
  <c r="U743"/>
  <c r="BJ742"/>
  <c r="BI742"/>
  <c r="BH742"/>
  <c r="BG742"/>
  <c r="BF742"/>
  <c r="BE742"/>
  <c r="BD742"/>
  <c r="BC742"/>
  <c r="BB742"/>
  <c r="BA742"/>
  <c r="AZ742"/>
  <c r="AY742"/>
  <c r="AX742"/>
  <c r="AW742"/>
  <c r="AV742"/>
  <c r="AU742"/>
  <c r="AT742"/>
  <c r="AS742"/>
  <c r="U742"/>
  <c r="BJ741"/>
  <c r="BI741"/>
  <c r="BH741"/>
  <c r="BG741"/>
  <c r="BF741"/>
  <c r="BE741"/>
  <c r="BD741"/>
  <c r="BC741"/>
  <c r="BB741"/>
  <c r="BA741"/>
  <c r="AZ741"/>
  <c r="AY741"/>
  <c r="AX741"/>
  <c r="AW741"/>
  <c r="AV741"/>
  <c r="AU741"/>
  <c r="AT741"/>
  <c r="AS741"/>
  <c r="U741"/>
  <c r="BJ740"/>
  <c r="BI740"/>
  <c r="BH740"/>
  <c r="BG740"/>
  <c r="BF740"/>
  <c r="BE740"/>
  <c r="BD740"/>
  <c r="BC740"/>
  <c r="BB740"/>
  <c r="BA740"/>
  <c r="AZ740"/>
  <c r="AY740"/>
  <c r="AX740"/>
  <c r="AW740"/>
  <c r="AV740"/>
  <c r="AU740"/>
  <c r="AT740"/>
  <c r="AS740"/>
  <c r="AQ740"/>
  <c r="U740"/>
  <c r="B740"/>
  <c r="BJ739"/>
  <c r="BI739"/>
  <c r="BH739"/>
  <c r="BG739"/>
  <c r="BF739"/>
  <c r="BE739"/>
  <c r="BD739"/>
  <c r="BC739"/>
  <c r="BB739"/>
  <c r="BA739"/>
  <c r="AZ739"/>
  <c r="AY739"/>
  <c r="AX739"/>
  <c r="AW739"/>
  <c r="AV739"/>
  <c r="AU739"/>
  <c r="AT739"/>
  <c r="AS739"/>
  <c r="AP739"/>
  <c r="U739"/>
  <c r="A739"/>
  <c r="BJ738"/>
  <c r="BI738"/>
  <c r="BH738"/>
  <c r="BG738"/>
  <c r="BF738"/>
  <c r="BE738"/>
  <c r="BD738"/>
  <c r="BC738"/>
  <c r="BB738"/>
  <c r="BA738"/>
  <c r="AZ738"/>
  <c r="AY738"/>
  <c r="AX738"/>
  <c r="AW738"/>
  <c r="AV738"/>
  <c r="AU738"/>
  <c r="AT738"/>
  <c r="AS738"/>
  <c r="AN738"/>
  <c r="AM738"/>
  <c r="AL738"/>
  <c r="AK738"/>
  <c r="AJ738"/>
  <c r="AI738"/>
  <c r="AH738"/>
  <c r="AG738"/>
  <c r="AF738"/>
  <c r="AE738"/>
  <c r="AD738"/>
  <c r="AC738"/>
  <c r="AB738"/>
  <c r="AA738"/>
  <c r="Z738"/>
  <c r="Y738"/>
  <c r="X738"/>
  <c r="U738"/>
  <c r="T738"/>
  <c r="S738"/>
  <c r="R738"/>
  <c r="Q738"/>
  <c r="P738"/>
  <c r="O738"/>
  <c r="N738"/>
  <c r="M738"/>
  <c r="L738"/>
  <c r="K738"/>
  <c r="J738"/>
  <c r="I738"/>
  <c r="H738"/>
  <c r="G738"/>
  <c r="F738"/>
  <c r="E738"/>
  <c r="D738"/>
  <c r="BJ735"/>
  <c r="BI735"/>
  <c r="BH735"/>
  <c r="BG735"/>
  <c r="BF735"/>
  <c r="BE735"/>
  <c r="BD735"/>
  <c r="BC735"/>
  <c r="BB735"/>
  <c r="BA735"/>
  <c r="AZ735"/>
  <c r="AY735"/>
  <c r="AX735"/>
  <c r="AW735"/>
  <c r="AV735"/>
  <c r="AU735"/>
  <c r="AT735"/>
  <c r="AS735"/>
  <c r="U735"/>
  <c r="T735"/>
  <c r="S735"/>
  <c r="R735"/>
  <c r="Q735"/>
  <c r="P735"/>
  <c r="O735"/>
  <c r="N735"/>
  <c r="M735"/>
  <c r="L735"/>
  <c r="K735"/>
  <c r="J735"/>
  <c r="I735"/>
  <c r="H735"/>
  <c r="G735"/>
  <c r="F735"/>
  <c r="E735"/>
  <c r="D735"/>
  <c r="BJ734"/>
  <c r="BI734"/>
  <c r="BH734"/>
  <c r="BG734"/>
  <c r="BF734"/>
  <c r="BE734"/>
  <c r="BD734"/>
  <c r="BC734"/>
  <c r="BB734"/>
  <c r="BA734"/>
  <c r="AZ734"/>
  <c r="AY734"/>
  <c r="AX734"/>
  <c r="AW734"/>
  <c r="AV734"/>
  <c r="AU734"/>
  <c r="AT734"/>
  <c r="AS734"/>
  <c r="U734"/>
  <c r="BJ733"/>
  <c r="BI733"/>
  <c r="BH733"/>
  <c r="BG733"/>
  <c r="BF733"/>
  <c r="BE733"/>
  <c r="BD733"/>
  <c r="BC733"/>
  <c r="BB733"/>
  <c r="BA733"/>
  <c r="AZ733"/>
  <c r="AY733"/>
  <c r="AX733"/>
  <c r="AW733"/>
  <c r="AV733"/>
  <c r="AU733"/>
  <c r="AT733"/>
  <c r="AS733"/>
  <c r="U733"/>
  <c r="BJ732"/>
  <c r="BI732"/>
  <c r="BH732"/>
  <c r="BG732"/>
  <c r="BF732"/>
  <c r="BE732"/>
  <c r="BD732"/>
  <c r="BC732"/>
  <c r="BB732"/>
  <c r="BA732"/>
  <c r="AZ732"/>
  <c r="AY732"/>
  <c r="AX732"/>
  <c r="AW732"/>
  <c r="AV732"/>
  <c r="AU732"/>
  <c r="AT732"/>
  <c r="AS732"/>
  <c r="U732"/>
  <c r="BJ731"/>
  <c r="BI731"/>
  <c r="BH731"/>
  <c r="BG731"/>
  <c r="BF731"/>
  <c r="BE731"/>
  <c r="BD731"/>
  <c r="BC731"/>
  <c r="BB731"/>
  <c r="BA731"/>
  <c r="AZ731"/>
  <c r="AY731"/>
  <c r="AX731"/>
  <c r="AW731"/>
  <c r="AV731"/>
  <c r="AU731"/>
  <c r="AT731"/>
  <c r="AS731"/>
  <c r="U731"/>
  <c r="BJ730"/>
  <c r="BI730"/>
  <c r="BH730"/>
  <c r="BG730"/>
  <c r="BF730"/>
  <c r="BE730"/>
  <c r="BD730"/>
  <c r="BC730"/>
  <c r="BB730"/>
  <c r="BA730"/>
  <c r="AZ730"/>
  <c r="AY730"/>
  <c r="AX730"/>
  <c r="AW730"/>
  <c r="AV730"/>
  <c r="AU730"/>
  <c r="AT730"/>
  <c r="AS730"/>
  <c r="U730"/>
  <c r="BJ729"/>
  <c r="BI729"/>
  <c r="BH729"/>
  <c r="BG729"/>
  <c r="BF729"/>
  <c r="BE729"/>
  <c r="BD729"/>
  <c r="BC729"/>
  <c r="BB729"/>
  <c r="BA729"/>
  <c r="AZ729"/>
  <c r="AY729"/>
  <c r="AX729"/>
  <c r="AW729"/>
  <c r="AV729"/>
  <c r="AU729"/>
  <c r="AT729"/>
  <c r="AS729"/>
  <c r="U729"/>
  <c r="BJ728"/>
  <c r="BI728"/>
  <c r="BH728"/>
  <c r="BG728"/>
  <c r="BF728"/>
  <c r="BE728"/>
  <c r="BD728"/>
  <c r="BC728"/>
  <c r="BB728"/>
  <c r="BA728"/>
  <c r="AZ728"/>
  <c r="AY728"/>
  <c r="AX728"/>
  <c r="AW728"/>
  <c r="AV728"/>
  <c r="AU728"/>
  <c r="AT728"/>
  <c r="AS728"/>
  <c r="U728"/>
  <c r="BJ727"/>
  <c r="BI727"/>
  <c r="BH727"/>
  <c r="BG727"/>
  <c r="BF727"/>
  <c r="BE727"/>
  <c r="BD727"/>
  <c r="BC727"/>
  <c r="BB727"/>
  <c r="BA727"/>
  <c r="AZ727"/>
  <c r="AY727"/>
  <c r="AX727"/>
  <c r="AW727"/>
  <c r="AV727"/>
  <c r="AU727"/>
  <c r="AT727"/>
  <c r="AS727"/>
  <c r="AQ727"/>
  <c r="U727"/>
  <c r="B727"/>
  <c r="BJ726"/>
  <c r="BI726"/>
  <c r="BH726"/>
  <c r="BG726"/>
  <c r="BF726"/>
  <c r="BE726"/>
  <c r="BD726"/>
  <c r="BC726"/>
  <c r="BB726"/>
  <c r="BA726"/>
  <c r="AZ726"/>
  <c r="AY726"/>
  <c r="AX726"/>
  <c r="AW726"/>
  <c r="AV726"/>
  <c r="AU726"/>
  <c r="AT726"/>
  <c r="AS726"/>
  <c r="AP726"/>
  <c r="U726"/>
  <c r="A726"/>
  <c r="BJ725"/>
  <c r="BI725"/>
  <c r="BH725"/>
  <c r="BG725"/>
  <c r="BF725"/>
  <c r="BE725"/>
  <c r="BD725"/>
  <c r="BC725"/>
  <c r="BB725"/>
  <c r="BA725"/>
  <c r="AZ725"/>
  <c r="AY725"/>
  <c r="AX725"/>
  <c r="AW725"/>
  <c r="AV725"/>
  <c r="AU725"/>
  <c r="AT725"/>
  <c r="AS725"/>
  <c r="AN725"/>
  <c r="AM725"/>
  <c r="AL725"/>
  <c r="AK725"/>
  <c r="AJ725"/>
  <c r="AI725"/>
  <c r="AH725"/>
  <c r="AG725"/>
  <c r="AF725"/>
  <c r="AE725"/>
  <c r="AD725"/>
  <c r="AC725"/>
  <c r="AB725"/>
  <c r="AA725"/>
  <c r="Z725"/>
  <c r="Y725"/>
  <c r="X725"/>
  <c r="U725"/>
  <c r="T725"/>
  <c r="S725"/>
  <c r="R725"/>
  <c r="Q725"/>
  <c r="P725"/>
  <c r="O725"/>
  <c r="N725"/>
  <c r="M725"/>
  <c r="L725"/>
  <c r="K725"/>
  <c r="J725"/>
  <c r="I725"/>
  <c r="H725"/>
  <c r="G725"/>
  <c r="F725"/>
  <c r="E725"/>
  <c r="D725"/>
  <c r="BJ722"/>
  <c r="BI722"/>
  <c r="BH722"/>
  <c r="BG722"/>
  <c r="BF722"/>
  <c r="BE722"/>
  <c r="BD722"/>
  <c r="BC722"/>
  <c r="BB722"/>
  <c r="BA722"/>
  <c r="AZ722"/>
  <c r="AY722"/>
  <c r="AX722"/>
  <c r="AW722"/>
  <c r="AV722"/>
  <c r="AU722"/>
  <c r="AT722"/>
  <c r="AS722"/>
  <c r="U722"/>
  <c r="T722"/>
  <c r="S722"/>
  <c r="R722"/>
  <c r="Q722"/>
  <c r="P722"/>
  <c r="O722"/>
  <c r="N722"/>
  <c r="M722"/>
  <c r="L722"/>
  <c r="K722"/>
  <c r="J722"/>
  <c r="I722"/>
  <c r="H722"/>
  <c r="G722"/>
  <c r="F722"/>
  <c r="E722"/>
  <c r="D722"/>
  <c r="BJ721"/>
  <c r="BI721"/>
  <c r="BH721"/>
  <c r="BG721"/>
  <c r="BF721"/>
  <c r="BE721"/>
  <c r="BD721"/>
  <c r="BC721"/>
  <c r="BB721"/>
  <c r="BA721"/>
  <c r="AZ721"/>
  <c r="AY721"/>
  <c r="AX721"/>
  <c r="AW721"/>
  <c r="AV721"/>
  <c r="AU721"/>
  <c r="AT721"/>
  <c r="AS721"/>
  <c r="U721"/>
  <c r="BJ720"/>
  <c r="BI720"/>
  <c r="BH720"/>
  <c r="BG720"/>
  <c r="BF720"/>
  <c r="BE720"/>
  <c r="BD720"/>
  <c r="BC720"/>
  <c r="BB720"/>
  <c r="BA720"/>
  <c r="AZ720"/>
  <c r="AY720"/>
  <c r="AX720"/>
  <c r="AW720"/>
  <c r="AV720"/>
  <c r="AU720"/>
  <c r="AT720"/>
  <c r="AS720"/>
  <c r="U720"/>
  <c r="BJ719"/>
  <c r="BI719"/>
  <c r="BH719"/>
  <c r="BG719"/>
  <c r="BF719"/>
  <c r="BE719"/>
  <c r="BD719"/>
  <c r="BC719"/>
  <c r="BB719"/>
  <c r="BA719"/>
  <c r="AZ719"/>
  <c r="AY719"/>
  <c r="AX719"/>
  <c r="AW719"/>
  <c r="AV719"/>
  <c r="AU719"/>
  <c r="AT719"/>
  <c r="AS719"/>
  <c r="U719"/>
  <c r="BJ718"/>
  <c r="BI718"/>
  <c r="BH718"/>
  <c r="BG718"/>
  <c r="BF718"/>
  <c r="BE718"/>
  <c r="BD718"/>
  <c r="BC718"/>
  <c r="BB718"/>
  <c r="BA718"/>
  <c r="AZ718"/>
  <c r="AY718"/>
  <c r="AX718"/>
  <c r="AW718"/>
  <c r="AV718"/>
  <c r="AU718"/>
  <c r="AT718"/>
  <c r="AS718"/>
  <c r="U718"/>
  <c r="BJ717"/>
  <c r="BI717"/>
  <c r="BH717"/>
  <c r="BG717"/>
  <c r="BF717"/>
  <c r="BE717"/>
  <c r="BD717"/>
  <c r="BC717"/>
  <c r="BB717"/>
  <c r="BA717"/>
  <c r="AZ717"/>
  <c r="AY717"/>
  <c r="AX717"/>
  <c r="AW717"/>
  <c r="AV717"/>
  <c r="AU717"/>
  <c r="AT717"/>
  <c r="AS717"/>
  <c r="U717"/>
  <c r="BJ716"/>
  <c r="BI716"/>
  <c r="BH716"/>
  <c r="BG716"/>
  <c r="BF716"/>
  <c r="BE716"/>
  <c r="BD716"/>
  <c r="BC716"/>
  <c r="BB716"/>
  <c r="BA716"/>
  <c r="AZ716"/>
  <c r="AY716"/>
  <c r="AX716"/>
  <c r="AW716"/>
  <c r="AV716"/>
  <c r="AU716"/>
  <c r="AT716"/>
  <c r="AS716"/>
  <c r="U716"/>
  <c r="BJ715"/>
  <c r="BI715"/>
  <c r="BH715"/>
  <c r="BG715"/>
  <c r="BF715"/>
  <c r="BE715"/>
  <c r="BD715"/>
  <c r="BC715"/>
  <c r="BB715"/>
  <c r="BA715"/>
  <c r="AZ715"/>
  <c r="AY715"/>
  <c r="AX715"/>
  <c r="AW715"/>
  <c r="AV715"/>
  <c r="AU715"/>
  <c r="AT715"/>
  <c r="AS715"/>
  <c r="U715"/>
  <c r="BJ714"/>
  <c r="BI714"/>
  <c r="BH714"/>
  <c r="BG714"/>
  <c r="BF714"/>
  <c r="BE714"/>
  <c r="BD714"/>
  <c r="BC714"/>
  <c r="BB714"/>
  <c r="BA714"/>
  <c r="AZ714"/>
  <c r="AY714"/>
  <c r="AX714"/>
  <c r="AW714"/>
  <c r="AV714"/>
  <c r="AU714"/>
  <c r="AT714"/>
  <c r="AS714"/>
  <c r="AQ714"/>
  <c r="U714"/>
  <c r="B714"/>
  <c r="BJ713"/>
  <c r="BI713"/>
  <c r="BH713"/>
  <c r="BG713"/>
  <c r="BF713"/>
  <c r="BE713"/>
  <c r="BD713"/>
  <c r="BC713"/>
  <c r="BB713"/>
  <c r="BA713"/>
  <c r="AZ713"/>
  <c r="AY713"/>
  <c r="AX713"/>
  <c r="AW713"/>
  <c r="AV713"/>
  <c r="AU713"/>
  <c r="AT713"/>
  <c r="AS713"/>
  <c r="AP713"/>
  <c r="U713"/>
  <c r="A713"/>
  <c r="BJ712"/>
  <c r="BI712"/>
  <c r="BH712"/>
  <c r="BG712"/>
  <c r="BF712"/>
  <c r="BE712"/>
  <c r="BD712"/>
  <c r="BC712"/>
  <c r="BB712"/>
  <c r="BA712"/>
  <c r="AZ712"/>
  <c r="AY712"/>
  <c r="AX712"/>
  <c r="AW712"/>
  <c r="AV712"/>
  <c r="AU712"/>
  <c r="AT712"/>
  <c r="AS712"/>
  <c r="AN712"/>
  <c r="AM712"/>
  <c r="AL712"/>
  <c r="AK712"/>
  <c r="AJ712"/>
  <c r="AI712"/>
  <c r="AH712"/>
  <c r="AG712"/>
  <c r="AF712"/>
  <c r="AE712"/>
  <c r="AD712"/>
  <c r="AC712"/>
  <c r="AB712"/>
  <c r="AA712"/>
  <c r="Z712"/>
  <c r="Y712"/>
  <c r="X712"/>
  <c r="U712"/>
  <c r="T712"/>
  <c r="S712"/>
  <c r="R712"/>
  <c r="Q712"/>
  <c r="P712"/>
  <c r="O712"/>
  <c r="N712"/>
  <c r="M712"/>
  <c r="L712"/>
  <c r="K712"/>
  <c r="J712"/>
  <c r="I712"/>
  <c r="H712"/>
  <c r="G712"/>
  <c r="F712"/>
  <c r="E712"/>
  <c r="D712"/>
  <c r="BJ709"/>
  <c r="BI709"/>
  <c r="BH709"/>
  <c r="BG709"/>
  <c r="BF709"/>
  <c r="BE709"/>
  <c r="BD709"/>
  <c r="BC709"/>
  <c r="BB709"/>
  <c r="BA709"/>
  <c r="AZ709"/>
  <c r="AY709"/>
  <c r="AX709"/>
  <c r="AW709"/>
  <c r="AV709"/>
  <c r="AU709"/>
  <c r="AT709"/>
  <c r="AS709"/>
  <c r="U709"/>
  <c r="T709"/>
  <c r="S709"/>
  <c r="R709"/>
  <c r="Q709"/>
  <c r="P709"/>
  <c r="O709"/>
  <c r="N709"/>
  <c r="M709"/>
  <c r="L709"/>
  <c r="K709"/>
  <c r="J709"/>
  <c r="I709"/>
  <c r="H709"/>
  <c r="G709"/>
  <c r="F709"/>
  <c r="E709"/>
  <c r="D709"/>
  <c r="BJ708"/>
  <c r="BI708"/>
  <c r="BH708"/>
  <c r="BG708"/>
  <c r="BF708"/>
  <c r="BE708"/>
  <c r="BD708"/>
  <c r="BC708"/>
  <c r="BB708"/>
  <c r="BA708"/>
  <c r="AZ708"/>
  <c r="AY708"/>
  <c r="AX708"/>
  <c r="AW708"/>
  <c r="AV708"/>
  <c r="AU708"/>
  <c r="AT708"/>
  <c r="AS708"/>
  <c r="U708"/>
  <c r="BJ707"/>
  <c r="BI707"/>
  <c r="BH707"/>
  <c r="BG707"/>
  <c r="BF707"/>
  <c r="BE707"/>
  <c r="BD707"/>
  <c r="BC707"/>
  <c r="BB707"/>
  <c r="BA707"/>
  <c r="AZ707"/>
  <c r="AY707"/>
  <c r="AX707"/>
  <c r="AW707"/>
  <c r="AV707"/>
  <c r="AU707"/>
  <c r="AT707"/>
  <c r="AS707"/>
  <c r="U707"/>
  <c r="BJ706"/>
  <c r="BI706"/>
  <c r="BH706"/>
  <c r="BG706"/>
  <c r="BF706"/>
  <c r="BE706"/>
  <c r="BD706"/>
  <c r="BC706"/>
  <c r="BB706"/>
  <c r="BA706"/>
  <c r="AZ706"/>
  <c r="AY706"/>
  <c r="AX706"/>
  <c r="AW706"/>
  <c r="AV706"/>
  <c r="AU706"/>
  <c r="AT706"/>
  <c r="AS706"/>
  <c r="U706"/>
  <c r="BJ705"/>
  <c r="BI705"/>
  <c r="BH705"/>
  <c r="BG705"/>
  <c r="BF705"/>
  <c r="BE705"/>
  <c r="BD705"/>
  <c r="BC705"/>
  <c r="BB705"/>
  <c r="BA705"/>
  <c r="AZ705"/>
  <c r="AY705"/>
  <c r="AX705"/>
  <c r="AW705"/>
  <c r="AV705"/>
  <c r="AU705"/>
  <c r="AT705"/>
  <c r="AS705"/>
  <c r="U705"/>
  <c r="BJ704"/>
  <c r="BI704"/>
  <c r="BH704"/>
  <c r="BG704"/>
  <c r="BF704"/>
  <c r="BE704"/>
  <c r="BD704"/>
  <c r="BC704"/>
  <c r="BB704"/>
  <c r="BA704"/>
  <c r="AZ704"/>
  <c r="AY704"/>
  <c r="AX704"/>
  <c r="AW704"/>
  <c r="AV704"/>
  <c r="AU704"/>
  <c r="AT704"/>
  <c r="AS704"/>
  <c r="U704"/>
  <c r="BJ703"/>
  <c r="BI703"/>
  <c r="BH703"/>
  <c r="BG703"/>
  <c r="BF703"/>
  <c r="BE703"/>
  <c r="BD703"/>
  <c r="BC703"/>
  <c r="BB703"/>
  <c r="BA703"/>
  <c r="AZ703"/>
  <c r="AY703"/>
  <c r="AX703"/>
  <c r="AW703"/>
  <c r="AV703"/>
  <c r="AU703"/>
  <c r="AT703"/>
  <c r="AS703"/>
  <c r="U703"/>
  <c r="BJ702"/>
  <c r="BI702"/>
  <c r="BH702"/>
  <c r="BG702"/>
  <c r="BF702"/>
  <c r="BE702"/>
  <c r="BD702"/>
  <c r="BC702"/>
  <c r="BB702"/>
  <c r="BA702"/>
  <c r="AZ702"/>
  <c r="AY702"/>
  <c r="AX702"/>
  <c r="AW702"/>
  <c r="AV702"/>
  <c r="AU702"/>
  <c r="AT702"/>
  <c r="AS702"/>
  <c r="U702"/>
  <c r="BJ701"/>
  <c r="BI701"/>
  <c r="BH701"/>
  <c r="BG701"/>
  <c r="BF701"/>
  <c r="BE701"/>
  <c r="BD701"/>
  <c r="BC701"/>
  <c r="BB701"/>
  <c r="BA701"/>
  <c r="AZ701"/>
  <c r="AY701"/>
  <c r="AX701"/>
  <c r="AW701"/>
  <c r="AV701"/>
  <c r="AU701"/>
  <c r="AT701"/>
  <c r="AS701"/>
  <c r="AQ701"/>
  <c r="U701"/>
  <c r="B701"/>
  <c r="BJ700"/>
  <c r="BI700"/>
  <c r="BH700"/>
  <c r="BG700"/>
  <c r="BF700"/>
  <c r="BE700"/>
  <c r="BD700"/>
  <c r="BC700"/>
  <c r="BB700"/>
  <c r="BA700"/>
  <c r="AZ700"/>
  <c r="AY700"/>
  <c r="AX700"/>
  <c r="AW700"/>
  <c r="AV700"/>
  <c r="AU700"/>
  <c r="AT700"/>
  <c r="AS700"/>
  <c r="AP700"/>
  <c r="U700"/>
  <c r="A700"/>
  <c r="BJ699"/>
  <c r="BI699"/>
  <c r="BH699"/>
  <c r="BG699"/>
  <c r="BF699"/>
  <c r="BE699"/>
  <c r="BD699"/>
  <c r="BC699"/>
  <c r="BB699"/>
  <c r="BA699"/>
  <c r="AZ699"/>
  <c r="AY699"/>
  <c r="AX699"/>
  <c r="AW699"/>
  <c r="AV699"/>
  <c r="AU699"/>
  <c r="AT699"/>
  <c r="AS699"/>
  <c r="AN699"/>
  <c r="AM699"/>
  <c r="AL699"/>
  <c r="AK699"/>
  <c r="AJ699"/>
  <c r="AI699"/>
  <c r="AH699"/>
  <c r="AG699"/>
  <c r="AF699"/>
  <c r="AE699"/>
  <c r="AD699"/>
  <c r="AC699"/>
  <c r="AB699"/>
  <c r="AA699"/>
  <c r="Z699"/>
  <c r="Y699"/>
  <c r="X699"/>
  <c r="U699"/>
  <c r="T699"/>
  <c r="S699"/>
  <c r="R699"/>
  <c r="Q699"/>
  <c r="P699"/>
  <c r="O699"/>
  <c r="N699"/>
  <c r="M699"/>
  <c r="L699"/>
  <c r="K699"/>
  <c r="J699"/>
  <c r="I699"/>
  <c r="H699"/>
  <c r="G699"/>
  <c r="F699"/>
  <c r="E699"/>
  <c r="D699"/>
  <c r="BJ696"/>
  <c r="BI696"/>
  <c r="BH696"/>
  <c r="BG696"/>
  <c r="BF696"/>
  <c r="BE696"/>
  <c r="BD696"/>
  <c r="BC696"/>
  <c r="BB696"/>
  <c r="BA696"/>
  <c r="AZ696"/>
  <c r="AY696"/>
  <c r="AX696"/>
  <c r="AW696"/>
  <c r="AV696"/>
  <c r="AU696"/>
  <c r="AT696"/>
  <c r="AS696"/>
  <c r="U696"/>
  <c r="T696"/>
  <c r="S696"/>
  <c r="R696"/>
  <c r="Q696"/>
  <c r="P696"/>
  <c r="O696"/>
  <c r="N696"/>
  <c r="M696"/>
  <c r="L696"/>
  <c r="K696"/>
  <c r="J696"/>
  <c r="I696"/>
  <c r="H696"/>
  <c r="G696"/>
  <c r="F696"/>
  <c r="E696"/>
  <c r="D696"/>
  <c r="BJ695"/>
  <c r="BI695"/>
  <c r="BH695"/>
  <c r="BG695"/>
  <c r="BF695"/>
  <c r="BE695"/>
  <c r="BD695"/>
  <c r="BC695"/>
  <c r="BB695"/>
  <c r="BA695"/>
  <c r="AZ695"/>
  <c r="AY695"/>
  <c r="AX695"/>
  <c r="AW695"/>
  <c r="AV695"/>
  <c r="AU695"/>
  <c r="AT695"/>
  <c r="AS695"/>
  <c r="U695"/>
  <c r="BJ694"/>
  <c r="BI694"/>
  <c r="BH694"/>
  <c r="BG694"/>
  <c r="BF694"/>
  <c r="BE694"/>
  <c r="BD694"/>
  <c r="BC694"/>
  <c r="BB694"/>
  <c r="BA694"/>
  <c r="AZ694"/>
  <c r="AY694"/>
  <c r="AX694"/>
  <c r="AW694"/>
  <c r="AV694"/>
  <c r="AU694"/>
  <c r="AT694"/>
  <c r="AS694"/>
  <c r="U694"/>
  <c r="BJ693"/>
  <c r="BI693"/>
  <c r="BH693"/>
  <c r="BG693"/>
  <c r="BF693"/>
  <c r="BE693"/>
  <c r="BD693"/>
  <c r="BC693"/>
  <c r="BB693"/>
  <c r="BA693"/>
  <c r="AZ693"/>
  <c r="AY693"/>
  <c r="AX693"/>
  <c r="AW693"/>
  <c r="AV693"/>
  <c r="AU693"/>
  <c r="AT693"/>
  <c r="AS693"/>
  <c r="U693"/>
  <c r="BJ692"/>
  <c r="BI692"/>
  <c r="BH692"/>
  <c r="BG692"/>
  <c r="BF692"/>
  <c r="BE692"/>
  <c r="BD692"/>
  <c r="BC692"/>
  <c r="BB692"/>
  <c r="BA692"/>
  <c r="AZ692"/>
  <c r="AY692"/>
  <c r="AX692"/>
  <c r="AW692"/>
  <c r="AV692"/>
  <c r="AU692"/>
  <c r="AT692"/>
  <c r="AS692"/>
  <c r="U692"/>
  <c r="BJ691"/>
  <c r="BI691"/>
  <c r="BH691"/>
  <c r="BG691"/>
  <c r="BF691"/>
  <c r="BE691"/>
  <c r="BD691"/>
  <c r="BC691"/>
  <c r="BB691"/>
  <c r="BA691"/>
  <c r="AZ691"/>
  <c r="AY691"/>
  <c r="AX691"/>
  <c r="AW691"/>
  <c r="AV691"/>
  <c r="AU691"/>
  <c r="AT691"/>
  <c r="AS691"/>
  <c r="U691"/>
  <c r="BJ690"/>
  <c r="BI690"/>
  <c r="BH690"/>
  <c r="BG690"/>
  <c r="BF690"/>
  <c r="BE690"/>
  <c r="BD690"/>
  <c r="BC690"/>
  <c r="BB690"/>
  <c r="BA690"/>
  <c r="AZ690"/>
  <c r="AY690"/>
  <c r="AX690"/>
  <c r="AW690"/>
  <c r="AV690"/>
  <c r="AU690"/>
  <c r="AT690"/>
  <c r="AS690"/>
  <c r="U690"/>
  <c r="BJ689"/>
  <c r="BI689"/>
  <c r="BH689"/>
  <c r="BG689"/>
  <c r="BF689"/>
  <c r="BE689"/>
  <c r="BD689"/>
  <c r="BC689"/>
  <c r="BB689"/>
  <c r="BA689"/>
  <c r="AZ689"/>
  <c r="AY689"/>
  <c r="AX689"/>
  <c r="AW689"/>
  <c r="AV689"/>
  <c r="AU689"/>
  <c r="AT689"/>
  <c r="AS689"/>
  <c r="U689"/>
  <c r="BJ688"/>
  <c r="BI688"/>
  <c r="BH688"/>
  <c r="BG688"/>
  <c r="BF688"/>
  <c r="BE688"/>
  <c r="BD688"/>
  <c r="BC688"/>
  <c r="BB688"/>
  <c r="BA688"/>
  <c r="AZ688"/>
  <c r="AY688"/>
  <c r="AX688"/>
  <c r="AW688"/>
  <c r="AV688"/>
  <c r="AU688"/>
  <c r="AT688"/>
  <c r="AS688"/>
  <c r="AQ688"/>
  <c r="U688"/>
  <c r="B688"/>
  <c r="BJ687"/>
  <c r="BI687"/>
  <c r="BH687"/>
  <c r="BG687"/>
  <c r="BF687"/>
  <c r="BE687"/>
  <c r="BD687"/>
  <c r="BC687"/>
  <c r="BB687"/>
  <c r="BA687"/>
  <c r="AZ687"/>
  <c r="AY687"/>
  <c r="AX687"/>
  <c r="AW687"/>
  <c r="AV687"/>
  <c r="AU687"/>
  <c r="AT687"/>
  <c r="AS687"/>
  <c r="AP687"/>
  <c r="U687"/>
  <c r="A687"/>
  <c r="BJ686"/>
  <c r="BI686"/>
  <c r="BH686"/>
  <c r="BG686"/>
  <c r="BF686"/>
  <c r="BE686"/>
  <c r="BD686"/>
  <c r="BC686"/>
  <c r="BB686"/>
  <c r="BA686"/>
  <c r="AZ686"/>
  <c r="AY686"/>
  <c r="AX686"/>
  <c r="AW686"/>
  <c r="AV686"/>
  <c r="AU686"/>
  <c r="AT686"/>
  <c r="AS686"/>
  <c r="AN686"/>
  <c r="AM686"/>
  <c r="AL686"/>
  <c r="AK686"/>
  <c r="AJ686"/>
  <c r="AI686"/>
  <c r="AH686"/>
  <c r="AG686"/>
  <c r="AF686"/>
  <c r="AE686"/>
  <c r="AD686"/>
  <c r="AC686"/>
  <c r="AB686"/>
  <c r="AA686"/>
  <c r="Z686"/>
  <c r="Y686"/>
  <c r="X686"/>
  <c r="U686"/>
  <c r="T686"/>
  <c r="S686"/>
  <c r="R686"/>
  <c r="Q686"/>
  <c r="P686"/>
  <c r="O686"/>
  <c r="N686"/>
  <c r="M686"/>
  <c r="L686"/>
  <c r="K686"/>
  <c r="J686"/>
  <c r="I686"/>
  <c r="H686"/>
  <c r="G686"/>
  <c r="F686"/>
  <c r="E686"/>
  <c r="D686"/>
  <c r="BJ683"/>
  <c r="BI683"/>
  <c r="BH683"/>
  <c r="BG683"/>
  <c r="BF683"/>
  <c r="BE683"/>
  <c r="BD683"/>
  <c r="BC683"/>
  <c r="BB683"/>
  <c r="BA683"/>
  <c r="AZ683"/>
  <c r="AY683"/>
  <c r="AX683"/>
  <c r="AW683"/>
  <c r="AV683"/>
  <c r="AU683"/>
  <c r="AT683"/>
  <c r="AS683"/>
  <c r="U683"/>
  <c r="T683"/>
  <c r="S683"/>
  <c r="R683"/>
  <c r="Q683"/>
  <c r="P683"/>
  <c r="O683"/>
  <c r="N683"/>
  <c r="M683"/>
  <c r="L683"/>
  <c r="K683"/>
  <c r="J683"/>
  <c r="I683"/>
  <c r="H683"/>
  <c r="G683"/>
  <c r="F683"/>
  <c r="E683"/>
  <c r="D683"/>
  <c r="BJ682"/>
  <c r="BI682"/>
  <c r="BH682"/>
  <c r="BG682"/>
  <c r="BF682"/>
  <c r="BE682"/>
  <c r="BD682"/>
  <c r="BC682"/>
  <c r="BB682"/>
  <c r="BA682"/>
  <c r="AZ682"/>
  <c r="AY682"/>
  <c r="AX682"/>
  <c r="AW682"/>
  <c r="AV682"/>
  <c r="AU682"/>
  <c r="AT682"/>
  <c r="AS682"/>
  <c r="U682"/>
  <c r="BJ681"/>
  <c r="BI681"/>
  <c r="BH681"/>
  <c r="BG681"/>
  <c r="BF681"/>
  <c r="BE681"/>
  <c r="BD681"/>
  <c r="BC681"/>
  <c r="BB681"/>
  <c r="BA681"/>
  <c r="AZ681"/>
  <c r="AY681"/>
  <c r="AX681"/>
  <c r="AW681"/>
  <c r="AV681"/>
  <c r="AU681"/>
  <c r="AT681"/>
  <c r="AS681"/>
  <c r="U681"/>
  <c r="BJ680"/>
  <c r="BI680"/>
  <c r="BH680"/>
  <c r="BG680"/>
  <c r="BF680"/>
  <c r="BE680"/>
  <c r="BD680"/>
  <c r="BC680"/>
  <c r="BB680"/>
  <c r="BA680"/>
  <c r="AZ680"/>
  <c r="AY680"/>
  <c r="AX680"/>
  <c r="AW680"/>
  <c r="AV680"/>
  <c r="AU680"/>
  <c r="AT680"/>
  <c r="AS680"/>
  <c r="U680"/>
  <c r="BJ679"/>
  <c r="BI679"/>
  <c r="BH679"/>
  <c r="BG679"/>
  <c r="BF679"/>
  <c r="BE679"/>
  <c r="BD679"/>
  <c r="BC679"/>
  <c r="BB679"/>
  <c r="BA679"/>
  <c r="AZ679"/>
  <c r="AY679"/>
  <c r="AX679"/>
  <c r="AW679"/>
  <c r="AV679"/>
  <c r="AU679"/>
  <c r="AT679"/>
  <c r="AS679"/>
  <c r="U679"/>
  <c r="BJ678"/>
  <c r="BI678"/>
  <c r="BH678"/>
  <c r="BG678"/>
  <c r="BF678"/>
  <c r="BE678"/>
  <c r="BD678"/>
  <c r="BC678"/>
  <c r="BB678"/>
  <c r="BA678"/>
  <c r="AZ678"/>
  <c r="AY678"/>
  <c r="AX678"/>
  <c r="AW678"/>
  <c r="AV678"/>
  <c r="AU678"/>
  <c r="AT678"/>
  <c r="AS678"/>
  <c r="U678"/>
  <c r="BJ677"/>
  <c r="BI677"/>
  <c r="BH677"/>
  <c r="BG677"/>
  <c r="BF677"/>
  <c r="BE677"/>
  <c r="BD677"/>
  <c r="BC677"/>
  <c r="BB677"/>
  <c r="BA677"/>
  <c r="AZ677"/>
  <c r="AY677"/>
  <c r="AX677"/>
  <c r="AW677"/>
  <c r="AV677"/>
  <c r="AU677"/>
  <c r="AT677"/>
  <c r="AS677"/>
  <c r="U677"/>
  <c r="BJ676"/>
  <c r="BI676"/>
  <c r="BH676"/>
  <c r="BG676"/>
  <c r="BF676"/>
  <c r="BE676"/>
  <c r="BD676"/>
  <c r="BC676"/>
  <c r="BB676"/>
  <c r="BA676"/>
  <c r="AZ676"/>
  <c r="AY676"/>
  <c r="AX676"/>
  <c r="AW676"/>
  <c r="AV676"/>
  <c r="AU676"/>
  <c r="AT676"/>
  <c r="AS676"/>
  <c r="U676"/>
  <c r="BJ675"/>
  <c r="BI675"/>
  <c r="BH675"/>
  <c r="BG675"/>
  <c r="BF675"/>
  <c r="BE675"/>
  <c r="BD675"/>
  <c r="BC675"/>
  <c r="BB675"/>
  <c r="BA675"/>
  <c r="AZ675"/>
  <c r="AY675"/>
  <c r="AX675"/>
  <c r="AW675"/>
  <c r="AV675"/>
  <c r="AU675"/>
  <c r="AT675"/>
  <c r="AS675"/>
  <c r="AQ675"/>
  <c r="U675"/>
  <c r="B675"/>
  <c r="BJ674"/>
  <c r="BI674"/>
  <c r="BH674"/>
  <c r="BG674"/>
  <c r="BF674"/>
  <c r="BE674"/>
  <c r="BD674"/>
  <c r="BC674"/>
  <c r="BB674"/>
  <c r="BA674"/>
  <c r="AZ674"/>
  <c r="AY674"/>
  <c r="AX674"/>
  <c r="AW674"/>
  <c r="AV674"/>
  <c r="AU674"/>
  <c r="AT674"/>
  <c r="AS674"/>
  <c r="AP674"/>
  <c r="U674"/>
  <c r="A674"/>
  <c r="BJ673"/>
  <c r="BI673"/>
  <c r="BH673"/>
  <c r="BG673"/>
  <c r="BF673"/>
  <c r="BE673"/>
  <c r="BD673"/>
  <c r="BC673"/>
  <c r="BB673"/>
  <c r="BA673"/>
  <c r="AZ673"/>
  <c r="AY673"/>
  <c r="AX673"/>
  <c r="AW673"/>
  <c r="AV673"/>
  <c r="AU673"/>
  <c r="AT673"/>
  <c r="AS673"/>
  <c r="AN673"/>
  <c r="AM673"/>
  <c r="AL673"/>
  <c r="AK673"/>
  <c r="AJ673"/>
  <c r="AI673"/>
  <c r="AH673"/>
  <c r="AG673"/>
  <c r="AF673"/>
  <c r="AE673"/>
  <c r="AD673"/>
  <c r="AC673"/>
  <c r="AB673"/>
  <c r="AA673"/>
  <c r="Z673"/>
  <c r="Y673"/>
  <c r="X673"/>
  <c r="U673"/>
  <c r="T673"/>
  <c r="S673"/>
  <c r="R673"/>
  <c r="Q673"/>
  <c r="P673"/>
  <c r="O673"/>
  <c r="N673"/>
  <c r="M673"/>
  <c r="L673"/>
  <c r="K673"/>
  <c r="J673"/>
  <c r="I673"/>
  <c r="H673"/>
  <c r="G673"/>
  <c r="F673"/>
  <c r="E673"/>
  <c r="D673"/>
  <c r="BJ670"/>
  <c r="BI670"/>
  <c r="BH670"/>
  <c r="BG670"/>
  <c r="BF670"/>
  <c r="BE670"/>
  <c r="BD670"/>
  <c r="BC670"/>
  <c r="BB670"/>
  <c r="BA670"/>
  <c r="AZ670"/>
  <c r="AY670"/>
  <c r="AX670"/>
  <c r="AW670"/>
  <c r="AV670"/>
  <c r="AU670"/>
  <c r="AT670"/>
  <c r="AS670"/>
  <c r="U670"/>
  <c r="T670"/>
  <c r="S670"/>
  <c r="R670"/>
  <c r="Q670"/>
  <c r="P670"/>
  <c r="O670"/>
  <c r="N670"/>
  <c r="M670"/>
  <c r="L670"/>
  <c r="K670"/>
  <c r="J670"/>
  <c r="I670"/>
  <c r="H670"/>
  <c r="G670"/>
  <c r="F670"/>
  <c r="E670"/>
  <c r="D670"/>
  <c r="BJ669"/>
  <c r="BI669"/>
  <c r="BH669"/>
  <c r="BG669"/>
  <c r="BF669"/>
  <c r="BE669"/>
  <c r="BD669"/>
  <c r="BC669"/>
  <c r="BB669"/>
  <c r="BA669"/>
  <c r="AZ669"/>
  <c r="AY669"/>
  <c r="AX669"/>
  <c r="AW669"/>
  <c r="AV669"/>
  <c r="AU669"/>
  <c r="AT669"/>
  <c r="AS669"/>
  <c r="U669"/>
  <c r="BJ668"/>
  <c r="BI668"/>
  <c r="BH668"/>
  <c r="BG668"/>
  <c r="BF668"/>
  <c r="BE668"/>
  <c r="BD668"/>
  <c r="BC668"/>
  <c r="BB668"/>
  <c r="BA668"/>
  <c r="AZ668"/>
  <c r="AY668"/>
  <c r="AX668"/>
  <c r="AW668"/>
  <c r="AV668"/>
  <c r="AU668"/>
  <c r="AT668"/>
  <c r="AS668"/>
  <c r="U668"/>
  <c r="BJ667"/>
  <c r="BI667"/>
  <c r="BH667"/>
  <c r="BG667"/>
  <c r="BF667"/>
  <c r="BE667"/>
  <c r="BD667"/>
  <c r="BC667"/>
  <c r="BB667"/>
  <c r="BA667"/>
  <c r="AZ667"/>
  <c r="AY667"/>
  <c r="AX667"/>
  <c r="AW667"/>
  <c r="AV667"/>
  <c r="AU667"/>
  <c r="AT667"/>
  <c r="AS667"/>
  <c r="U667"/>
  <c r="BJ666"/>
  <c r="BI666"/>
  <c r="BH666"/>
  <c r="BG666"/>
  <c r="BF666"/>
  <c r="BE666"/>
  <c r="BD666"/>
  <c r="BC666"/>
  <c r="BB666"/>
  <c r="BA666"/>
  <c r="AZ666"/>
  <c r="AY666"/>
  <c r="AX666"/>
  <c r="AW666"/>
  <c r="AV666"/>
  <c r="AU666"/>
  <c r="AT666"/>
  <c r="AS666"/>
  <c r="U666"/>
  <c r="BJ665"/>
  <c r="BI665"/>
  <c r="BH665"/>
  <c r="BG665"/>
  <c r="BF665"/>
  <c r="BE665"/>
  <c r="BD665"/>
  <c r="BC665"/>
  <c r="BB665"/>
  <c r="BA665"/>
  <c r="AZ665"/>
  <c r="AY665"/>
  <c r="AX665"/>
  <c r="AW665"/>
  <c r="AV665"/>
  <c r="AU665"/>
  <c r="AT665"/>
  <c r="AS665"/>
  <c r="U665"/>
  <c r="BJ664"/>
  <c r="BI664"/>
  <c r="BH664"/>
  <c r="BG664"/>
  <c r="BF664"/>
  <c r="BE664"/>
  <c r="BD664"/>
  <c r="BC664"/>
  <c r="BB664"/>
  <c r="BA664"/>
  <c r="AZ664"/>
  <c r="AY664"/>
  <c r="AX664"/>
  <c r="AW664"/>
  <c r="AV664"/>
  <c r="AU664"/>
  <c r="AT664"/>
  <c r="AS664"/>
  <c r="U664"/>
  <c r="BJ663"/>
  <c r="BI663"/>
  <c r="BH663"/>
  <c r="BG663"/>
  <c r="BF663"/>
  <c r="BE663"/>
  <c r="BD663"/>
  <c r="BC663"/>
  <c r="BB663"/>
  <c r="BA663"/>
  <c r="AZ663"/>
  <c r="AY663"/>
  <c r="AX663"/>
  <c r="AW663"/>
  <c r="AV663"/>
  <c r="AU663"/>
  <c r="AT663"/>
  <c r="AS663"/>
  <c r="U663"/>
  <c r="BJ662"/>
  <c r="BI662"/>
  <c r="BH662"/>
  <c r="BG662"/>
  <c r="BF662"/>
  <c r="BE662"/>
  <c r="BD662"/>
  <c r="BC662"/>
  <c r="BB662"/>
  <c r="BA662"/>
  <c r="AZ662"/>
  <c r="AY662"/>
  <c r="AX662"/>
  <c r="AW662"/>
  <c r="AV662"/>
  <c r="AU662"/>
  <c r="AT662"/>
  <c r="AS662"/>
  <c r="AQ662"/>
  <c r="U662"/>
  <c r="B662"/>
  <c r="BJ661"/>
  <c r="BI661"/>
  <c r="BH661"/>
  <c r="BG661"/>
  <c r="BF661"/>
  <c r="BE661"/>
  <c r="BD661"/>
  <c r="BC661"/>
  <c r="BB661"/>
  <c r="BA661"/>
  <c r="AZ661"/>
  <c r="AY661"/>
  <c r="AX661"/>
  <c r="AW661"/>
  <c r="AV661"/>
  <c r="AU661"/>
  <c r="AT661"/>
  <c r="AS661"/>
  <c r="AP661"/>
  <c r="U661"/>
  <c r="A661"/>
  <c r="BJ660"/>
  <c r="BI660"/>
  <c r="BH660"/>
  <c r="BG660"/>
  <c r="BF660"/>
  <c r="BE660"/>
  <c r="BD660"/>
  <c r="BC660"/>
  <c r="BB660"/>
  <c r="BA660"/>
  <c r="AZ660"/>
  <c r="AY660"/>
  <c r="AX660"/>
  <c r="AW660"/>
  <c r="AV660"/>
  <c r="AU660"/>
  <c r="AT660"/>
  <c r="AS660"/>
  <c r="AN660"/>
  <c r="AM660"/>
  <c r="AL660"/>
  <c r="AK660"/>
  <c r="AJ660"/>
  <c r="AI660"/>
  <c r="AH660"/>
  <c r="AG660"/>
  <c r="AF660"/>
  <c r="AE660"/>
  <c r="AD660"/>
  <c r="AC660"/>
  <c r="AB660"/>
  <c r="AA660"/>
  <c r="Z660"/>
  <c r="Y660"/>
  <c r="X660"/>
  <c r="U660"/>
  <c r="T660"/>
  <c r="S660"/>
  <c r="R660"/>
  <c r="Q660"/>
  <c r="P660"/>
  <c r="O660"/>
  <c r="N660"/>
  <c r="M660"/>
  <c r="L660"/>
  <c r="K660"/>
  <c r="J660"/>
  <c r="I660"/>
  <c r="H660"/>
  <c r="G660"/>
  <c r="F660"/>
  <c r="E660"/>
  <c r="D660"/>
  <c r="BJ657"/>
  <c r="BI657"/>
  <c r="BH657"/>
  <c r="BG657"/>
  <c r="BF657"/>
  <c r="BE657"/>
  <c r="BD657"/>
  <c r="BC657"/>
  <c r="BB657"/>
  <c r="BA657"/>
  <c r="AZ657"/>
  <c r="AY657"/>
  <c r="AX657"/>
  <c r="AW657"/>
  <c r="AV657"/>
  <c r="AU657"/>
  <c r="AT657"/>
  <c r="AS657"/>
  <c r="U657"/>
  <c r="T657"/>
  <c r="S657"/>
  <c r="R657"/>
  <c r="Q657"/>
  <c r="P657"/>
  <c r="O657"/>
  <c r="N657"/>
  <c r="M657"/>
  <c r="L657"/>
  <c r="K657"/>
  <c r="J657"/>
  <c r="I657"/>
  <c r="H657"/>
  <c r="G657"/>
  <c r="F657"/>
  <c r="E657"/>
  <c r="D657"/>
  <c r="BJ656"/>
  <c r="BI656"/>
  <c r="BH656"/>
  <c r="BG656"/>
  <c r="BF656"/>
  <c r="BE656"/>
  <c r="BD656"/>
  <c r="BC656"/>
  <c r="BB656"/>
  <c r="BA656"/>
  <c r="AZ656"/>
  <c r="AY656"/>
  <c r="AX656"/>
  <c r="AW656"/>
  <c r="AV656"/>
  <c r="AU656"/>
  <c r="AT656"/>
  <c r="AS656"/>
  <c r="U656"/>
  <c r="BJ655"/>
  <c r="BI655"/>
  <c r="BH655"/>
  <c r="BG655"/>
  <c r="BF655"/>
  <c r="BE655"/>
  <c r="BD655"/>
  <c r="BC655"/>
  <c r="BB655"/>
  <c r="BA655"/>
  <c r="AZ655"/>
  <c r="AY655"/>
  <c r="AX655"/>
  <c r="AW655"/>
  <c r="AV655"/>
  <c r="AU655"/>
  <c r="AT655"/>
  <c r="AS655"/>
  <c r="U655"/>
  <c r="BJ654"/>
  <c r="BI654"/>
  <c r="BH654"/>
  <c r="BG654"/>
  <c r="BF654"/>
  <c r="BE654"/>
  <c r="BD654"/>
  <c r="BC654"/>
  <c r="BB654"/>
  <c r="BA654"/>
  <c r="AZ654"/>
  <c r="AY654"/>
  <c r="AX654"/>
  <c r="AW654"/>
  <c r="AV654"/>
  <c r="AU654"/>
  <c r="AT654"/>
  <c r="AS654"/>
  <c r="U654"/>
  <c r="BJ653"/>
  <c r="BI653"/>
  <c r="BH653"/>
  <c r="BG653"/>
  <c r="BF653"/>
  <c r="BE653"/>
  <c r="BD653"/>
  <c r="BC653"/>
  <c r="BB653"/>
  <c r="BA653"/>
  <c r="AZ653"/>
  <c r="AY653"/>
  <c r="AX653"/>
  <c r="AW653"/>
  <c r="AV653"/>
  <c r="AU653"/>
  <c r="AT653"/>
  <c r="AS653"/>
  <c r="U653"/>
  <c r="BJ652"/>
  <c r="BI652"/>
  <c r="BH652"/>
  <c r="BG652"/>
  <c r="BF652"/>
  <c r="BE652"/>
  <c r="BD652"/>
  <c r="BC652"/>
  <c r="BB652"/>
  <c r="BA652"/>
  <c r="AZ652"/>
  <c r="AY652"/>
  <c r="AX652"/>
  <c r="AW652"/>
  <c r="AV652"/>
  <c r="AU652"/>
  <c r="AT652"/>
  <c r="AS652"/>
  <c r="U652"/>
  <c r="BJ651"/>
  <c r="BI651"/>
  <c r="BH651"/>
  <c r="BG651"/>
  <c r="BF651"/>
  <c r="BE651"/>
  <c r="BD651"/>
  <c r="BC651"/>
  <c r="BB651"/>
  <c r="BA651"/>
  <c r="AZ651"/>
  <c r="AY651"/>
  <c r="AX651"/>
  <c r="AW651"/>
  <c r="AV651"/>
  <c r="AU651"/>
  <c r="AT651"/>
  <c r="AS651"/>
  <c r="U651"/>
  <c r="BJ650"/>
  <c r="BI650"/>
  <c r="BH650"/>
  <c r="BG650"/>
  <c r="BF650"/>
  <c r="BE650"/>
  <c r="BD650"/>
  <c r="BC650"/>
  <c r="BB650"/>
  <c r="BA650"/>
  <c r="AZ650"/>
  <c r="AY650"/>
  <c r="AX650"/>
  <c r="AW650"/>
  <c r="AV650"/>
  <c r="AU650"/>
  <c r="AT650"/>
  <c r="AS650"/>
  <c r="U650"/>
  <c r="BJ649"/>
  <c r="BI649"/>
  <c r="BH649"/>
  <c r="BG649"/>
  <c r="BF649"/>
  <c r="BE649"/>
  <c r="BD649"/>
  <c r="BC649"/>
  <c r="BB649"/>
  <c r="BA649"/>
  <c r="AZ649"/>
  <c r="AY649"/>
  <c r="AX649"/>
  <c r="AW649"/>
  <c r="AV649"/>
  <c r="AU649"/>
  <c r="AT649"/>
  <c r="AS649"/>
  <c r="AQ649"/>
  <c r="U649"/>
  <c r="B649"/>
  <c r="BJ648"/>
  <c r="BI648"/>
  <c r="BH648"/>
  <c r="BG648"/>
  <c r="BF648"/>
  <c r="BE648"/>
  <c r="BD648"/>
  <c r="BC648"/>
  <c r="BB648"/>
  <c r="BA648"/>
  <c r="AZ648"/>
  <c r="AY648"/>
  <c r="AX648"/>
  <c r="AW648"/>
  <c r="AV648"/>
  <c r="AU648"/>
  <c r="AT648"/>
  <c r="AS648"/>
  <c r="AP648"/>
  <c r="U648"/>
  <c r="A648"/>
  <c r="BJ647"/>
  <c r="BI647"/>
  <c r="BH647"/>
  <c r="BG647"/>
  <c r="BF647"/>
  <c r="BE647"/>
  <c r="BD647"/>
  <c r="BC647"/>
  <c r="BB647"/>
  <c r="BA647"/>
  <c r="AZ647"/>
  <c r="AY647"/>
  <c r="AX647"/>
  <c r="AW647"/>
  <c r="AV647"/>
  <c r="AU647"/>
  <c r="AT647"/>
  <c r="AS647"/>
  <c r="AN647"/>
  <c r="AM647"/>
  <c r="AL647"/>
  <c r="AK647"/>
  <c r="AJ647"/>
  <c r="AI647"/>
  <c r="AH647"/>
  <c r="AG647"/>
  <c r="AF647"/>
  <c r="AE647"/>
  <c r="AD647"/>
  <c r="AC647"/>
  <c r="AB647"/>
  <c r="AA647"/>
  <c r="Z647"/>
  <c r="Y647"/>
  <c r="X647"/>
  <c r="U647"/>
  <c r="T647"/>
  <c r="S647"/>
  <c r="R647"/>
  <c r="Q647"/>
  <c r="P647"/>
  <c r="O647"/>
  <c r="N647"/>
  <c r="M647"/>
  <c r="L647"/>
  <c r="K647"/>
  <c r="J647"/>
  <c r="I647"/>
  <c r="H647"/>
  <c r="G647"/>
  <c r="F647"/>
  <c r="E647"/>
  <c r="D647"/>
  <c r="BJ644"/>
  <c r="BI644"/>
  <c r="BH644"/>
  <c r="BG644"/>
  <c r="BF644"/>
  <c r="BE644"/>
  <c r="BD644"/>
  <c r="BC644"/>
  <c r="BB644"/>
  <c r="BA644"/>
  <c r="AZ644"/>
  <c r="AY644"/>
  <c r="AX644"/>
  <c r="AW644"/>
  <c r="AV644"/>
  <c r="AU644"/>
  <c r="AT644"/>
  <c r="AS644"/>
  <c r="U644"/>
  <c r="T644"/>
  <c r="S644"/>
  <c r="R644"/>
  <c r="Q644"/>
  <c r="P644"/>
  <c r="O644"/>
  <c r="N644"/>
  <c r="M644"/>
  <c r="L644"/>
  <c r="K644"/>
  <c r="J644"/>
  <c r="I644"/>
  <c r="H644"/>
  <c r="G644"/>
  <c r="F644"/>
  <c r="E644"/>
  <c r="D644"/>
  <c r="BJ643"/>
  <c r="BI643"/>
  <c r="BH643"/>
  <c r="BG643"/>
  <c r="BF643"/>
  <c r="BE643"/>
  <c r="BD643"/>
  <c r="BC643"/>
  <c r="BB643"/>
  <c r="BA643"/>
  <c r="AZ643"/>
  <c r="AY643"/>
  <c r="AX643"/>
  <c r="AW643"/>
  <c r="AV643"/>
  <c r="AU643"/>
  <c r="AT643"/>
  <c r="AS643"/>
  <c r="U643"/>
  <c r="BJ642"/>
  <c r="BI642"/>
  <c r="BH642"/>
  <c r="BG642"/>
  <c r="BF642"/>
  <c r="BE642"/>
  <c r="BD642"/>
  <c r="BC642"/>
  <c r="BB642"/>
  <c r="BA642"/>
  <c r="AZ642"/>
  <c r="AY642"/>
  <c r="AX642"/>
  <c r="AW642"/>
  <c r="AV642"/>
  <c r="AU642"/>
  <c r="AT642"/>
  <c r="AS642"/>
  <c r="U642"/>
  <c r="BJ641"/>
  <c r="BI641"/>
  <c r="BH641"/>
  <c r="BG641"/>
  <c r="BF641"/>
  <c r="BE641"/>
  <c r="BD641"/>
  <c r="BC641"/>
  <c r="BB641"/>
  <c r="BA641"/>
  <c r="AZ641"/>
  <c r="AY641"/>
  <c r="AX641"/>
  <c r="AW641"/>
  <c r="AV641"/>
  <c r="AU641"/>
  <c r="AT641"/>
  <c r="AS641"/>
  <c r="U641"/>
  <c r="BJ640"/>
  <c r="BI640"/>
  <c r="BH640"/>
  <c r="BG640"/>
  <c r="BF640"/>
  <c r="BE640"/>
  <c r="BD640"/>
  <c r="BC640"/>
  <c r="BB640"/>
  <c r="BA640"/>
  <c r="AZ640"/>
  <c r="AY640"/>
  <c r="AX640"/>
  <c r="AW640"/>
  <c r="AV640"/>
  <c r="AU640"/>
  <c r="AT640"/>
  <c r="AS640"/>
  <c r="U640"/>
  <c r="BJ639"/>
  <c r="BI639"/>
  <c r="BH639"/>
  <c r="BG639"/>
  <c r="BF639"/>
  <c r="BE639"/>
  <c r="BD639"/>
  <c r="BC639"/>
  <c r="BB639"/>
  <c r="BA639"/>
  <c r="AZ639"/>
  <c r="AY639"/>
  <c r="AX639"/>
  <c r="AW639"/>
  <c r="AV639"/>
  <c r="AU639"/>
  <c r="AT639"/>
  <c r="AS639"/>
  <c r="U639"/>
  <c r="BJ638"/>
  <c r="BI638"/>
  <c r="BH638"/>
  <c r="BG638"/>
  <c r="BF638"/>
  <c r="BE638"/>
  <c r="BD638"/>
  <c r="BC638"/>
  <c r="BB638"/>
  <c r="BA638"/>
  <c r="AZ638"/>
  <c r="AY638"/>
  <c r="AX638"/>
  <c r="AW638"/>
  <c r="AV638"/>
  <c r="AU638"/>
  <c r="AT638"/>
  <c r="AS638"/>
  <c r="U638"/>
  <c r="BJ637"/>
  <c r="BI637"/>
  <c r="BH637"/>
  <c r="BG637"/>
  <c r="BF637"/>
  <c r="BE637"/>
  <c r="BD637"/>
  <c r="BC637"/>
  <c r="BB637"/>
  <c r="BA637"/>
  <c r="AZ637"/>
  <c r="AY637"/>
  <c r="AX637"/>
  <c r="AW637"/>
  <c r="AV637"/>
  <c r="AU637"/>
  <c r="AT637"/>
  <c r="AS637"/>
  <c r="U637"/>
  <c r="BJ636"/>
  <c r="BI636"/>
  <c r="BH636"/>
  <c r="BG636"/>
  <c r="BF636"/>
  <c r="BE636"/>
  <c r="BD636"/>
  <c r="BC636"/>
  <c r="BB636"/>
  <c r="BA636"/>
  <c r="AZ636"/>
  <c r="AY636"/>
  <c r="AX636"/>
  <c r="AW636"/>
  <c r="AV636"/>
  <c r="AU636"/>
  <c r="AT636"/>
  <c r="AS636"/>
  <c r="AQ636"/>
  <c r="U636"/>
  <c r="B636"/>
  <c r="BJ635"/>
  <c r="BI635"/>
  <c r="BH635"/>
  <c r="BG635"/>
  <c r="BF635"/>
  <c r="BE635"/>
  <c r="BD635"/>
  <c r="BC635"/>
  <c r="BB635"/>
  <c r="BA635"/>
  <c r="AZ635"/>
  <c r="AY635"/>
  <c r="AX635"/>
  <c r="AW635"/>
  <c r="AV635"/>
  <c r="AU635"/>
  <c r="AT635"/>
  <c r="AS635"/>
  <c r="AP635"/>
  <c r="U635"/>
  <c r="A635"/>
  <c r="BJ634"/>
  <c r="BI634"/>
  <c r="BH634"/>
  <c r="BG634"/>
  <c r="BF634"/>
  <c r="BE634"/>
  <c r="BD634"/>
  <c r="BC634"/>
  <c r="BB634"/>
  <c r="BA634"/>
  <c r="AZ634"/>
  <c r="AY634"/>
  <c r="AX634"/>
  <c r="AW634"/>
  <c r="AV634"/>
  <c r="AU634"/>
  <c r="AT634"/>
  <c r="AS634"/>
  <c r="Y634"/>
  <c r="X634"/>
  <c r="U634"/>
  <c r="T634"/>
  <c r="S634"/>
  <c r="R634"/>
  <c r="Q634"/>
  <c r="P634"/>
  <c r="O634"/>
  <c r="N634"/>
  <c r="M634"/>
  <c r="L634"/>
  <c r="K634"/>
  <c r="J634"/>
  <c r="I634"/>
  <c r="H634"/>
  <c r="G634"/>
  <c r="F634"/>
  <c r="E634"/>
  <c r="D634"/>
  <c r="BJ631"/>
  <c r="BI631"/>
  <c r="BH631"/>
  <c r="BG631"/>
  <c r="BF631"/>
  <c r="BE631"/>
  <c r="BD631"/>
  <c r="BC631"/>
  <c r="BB631"/>
  <c r="BA631"/>
  <c r="AZ631"/>
  <c r="AY631"/>
  <c r="AX631"/>
  <c r="AW631"/>
  <c r="AV631"/>
  <c r="AU631"/>
  <c r="AT631"/>
  <c r="AS631"/>
  <c r="U631"/>
  <c r="T631"/>
  <c r="S631"/>
  <c r="R631"/>
  <c r="Q631"/>
  <c r="P631"/>
  <c r="O631"/>
  <c r="N631"/>
  <c r="M631"/>
  <c r="L631"/>
  <c r="K631"/>
  <c r="J631"/>
  <c r="I631"/>
  <c r="H631"/>
  <c r="G631"/>
  <c r="F631"/>
  <c r="E631"/>
  <c r="D631"/>
  <c r="BJ630"/>
  <c r="BI630"/>
  <c r="BH630"/>
  <c r="BG630"/>
  <c r="BF630"/>
  <c r="BE630"/>
  <c r="BD630"/>
  <c r="BC630"/>
  <c r="BB630"/>
  <c r="BA630"/>
  <c r="AZ630"/>
  <c r="AY630"/>
  <c r="AX630"/>
  <c r="AW630"/>
  <c r="AV630"/>
  <c r="AU630"/>
  <c r="AT630"/>
  <c r="AS630"/>
  <c r="U630"/>
  <c r="BJ629"/>
  <c r="BI629"/>
  <c r="BH629"/>
  <c r="BG629"/>
  <c r="BF629"/>
  <c r="BE629"/>
  <c r="BD629"/>
  <c r="BC629"/>
  <c r="BB629"/>
  <c r="BA629"/>
  <c r="AZ629"/>
  <c r="AY629"/>
  <c r="AX629"/>
  <c r="AW629"/>
  <c r="AV629"/>
  <c r="AU629"/>
  <c r="AT629"/>
  <c r="AS629"/>
  <c r="U629"/>
  <c r="BJ628"/>
  <c r="BI628"/>
  <c r="BH628"/>
  <c r="BG628"/>
  <c r="BF628"/>
  <c r="BE628"/>
  <c r="BD628"/>
  <c r="BC628"/>
  <c r="BB628"/>
  <c r="BA628"/>
  <c r="AZ628"/>
  <c r="AY628"/>
  <c r="AX628"/>
  <c r="AW628"/>
  <c r="AV628"/>
  <c r="AU628"/>
  <c r="AT628"/>
  <c r="AS628"/>
  <c r="U628"/>
  <c r="BJ627"/>
  <c r="BI627"/>
  <c r="BH627"/>
  <c r="BG627"/>
  <c r="BF627"/>
  <c r="BE627"/>
  <c r="BD627"/>
  <c r="BC627"/>
  <c r="BB627"/>
  <c r="BA627"/>
  <c r="AZ627"/>
  <c r="AY627"/>
  <c r="AX627"/>
  <c r="AW627"/>
  <c r="AV627"/>
  <c r="AU627"/>
  <c r="AT627"/>
  <c r="AS627"/>
  <c r="U627"/>
  <c r="BJ626"/>
  <c r="BI626"/>
  <c r="BH626"/>
  <c r="BG626"/>
  <c r="BF626"/>
  <c r="BE626"/>
  <c r="BD626"/>
  <c r="BC626"/>
  <c r="BB626"/>
  <c r="BA626"/>
  <c r="AZ626"/>
  <c r="AY626"/>
  <c r="AX626"/>
  <c r="AW626"/>
  <c r="AV626"/>
  <c r="AU626"/>
  <c r="AT626"/>
  <c r="AS626"/>
  <c r="U626"/>
  <c r="BJ625"/>
  <c r="BI625"/>
  <c r="BH625"/>
  <c r="BG625"/>
  <c r="BF625"/>
  <c r="BE625"/>
  <c r="BD625"/>
  <c r="BC625"/>
  <c r="BB625"/>
  <c r="BA625"/>
  <c r="AZ625"/>
  <c r="AY625"/>
  <c r="AX625"/>
  <c r="AW625"/>
  <c r="AV625"/>
  <c r="AU625"/>
  <c r="AT625"/>
  <c r="AS625"/>
  <c r="U625"/>
  <c r="BJ624"/>
  <c r="BI624"/>
  <c r="BH624"/>
  <c r="BG624"/>
  <c r="BF624"/>
  <c r="BE624"/>
  <c r="BD624"/>
  <c r="BC624"/>
  <c r="BB624"/>
  <c r="BA624"/>
  <c r="AZ624"/>
  <c r="AY624"/>
  <c r="AX624"/>
  <c r="AW624"/>
  <c r="AV624"/>
  <c r="AU624"/>
  <c r="AT624"/>
  <c r="AS624"/>
  <c r="U624"/>
  <c r="BJ623"/>
  <c r="BI623"/>
  <c r="BH623"/>
  <c r="BG623"/>
  <c r="BF623"/>
  <c r="BE623"/>
  <c r="BD623"/>
  <c r="BC623"/>
  <c r="BB623"/>
  <c r="BA623"/>
  <c r="AZ623"/>
  <c r="AY623"/>
  <c r="AX623"/>
  <c r="AW623"/>
  <c r="AV623"/>
  <c r="AU623"/>
  <c r="AT623"/>
  <c r="AS623"/>
  <c r="AQ623"/>
  <c r="U623"/>
  <c r="B623"/>
  <c r="BJ622"/>
  <c r="BI622"/>
  <c r="BH622"/>
  <c r="BG622"/>
  <c r="BF622"/>
  <c r="BE622"/>
  <c r="BD622"/>
  <c r="BC622"/>
  <c r="BB622"/>
  <c r="BA622"/>
  <c r="AZ622"/>
  <c r="AY622"/>
  <c r="AX622"/>
  <c r="AW622"/>
  <c r="AV622"/>
  <c r="AU622"/>
  <c r="AT622"/>
  <c r="AS622"/>
  <c r="AP622"/>
  <c r="U622"/>
  <c r="A622"/>
  <c r="BJ621"/>
  <c r="BI621"/>
  <c r="BH621"/>
  <c r="BG621"/>
  <c r="BF621"/>
  <c r="BE621"/>
  <c r="BD621"/>
  <c r="BC621"/>
  <c r="BB621"/>
  <c r="BA621"/>
  <c r="AZ621"/>
  <c r="AY621"/>
  <c r="AX621"/>
  <c r="AW621"/>
  <c r="AV621"/>
  <c r="AU621"/>
  <c r="AT621"/>
  <c r="AS621"/>
  <c r="AN621"/>
  <c r="AM621"/>
  <c r="AL621"/>
  <c r="AK621"/>
  <c r="AJ621"/>
  <c r="AI621"/>
  <c r="AH621"/>
  <c r="AG621"/>
  <c r="AF621"/>
  <c r="AE621"/>
  <c r="AD621"/>
  <c r="AC621"/>
  <c r="AB621"/>
  <c r="AA621"/>
  <c r="Z621"/>
  <c r="Y621"/>
  <c r="X621"/>
  <c r="U621"/>
  <c r="T621"/>
  <c r="S621"/>
  <c r="R621"/>
  <c r="Q621"/>
  <c r="P621"/>
  <c r="O621"/>
  <c r="N621"/>
  <c r="M621"/>
  <c r="L621"/>
  <c r="K621"/>
  <c r="J621"/>
  <c r="I621"/>
  <c r="H621"/>
  <c r="G621"/>
  <c r="F621"/>
  <c r="E621"/>
  <c r="D621"/>
  <c r="BJ618"/>
  <c r="BI618"/>
  <c r="BH618"/>
  <c r="BG618"/>
  <c r="BF618"/>
  <c r="BE618"/>
  <c r="BD618"/>
  <c r="BC618"/>
  <c r="BB618"/>
  <c r="BA618"/>
  <c r="AZ618"/>
  <c r="AY618"/>
  <c r="AX618"/>
  <c r="AW618"/>
  <c r="AV618"/>
  <c r="AU618"/>
  <c r="AT618"/>
  <c r="AS618"/>
  <c r="U618"/>
  <c r="T618"/>
  <c r="S618"/>
  <c r="R618"/>
  <c r="Q618"/>
  <c r="P618"/>
  <c r="O618"/>
  <c r="N618"/>
  <c r="M618"/>
  <c r="L618"/>
  <c r="K618"/>
  <c r="J618"/>
  <c r="I618"/>
  <c r="H618"/>
  <c r="G618"/>
  <c r="F618"/>
  <c r="E618"/>
  <c r="D618"/>
  <c r="BJ617"/>
  <c r="BI617"/>
  <c r="BH617"/>
  <c r="BG617"/>
  <c r="BF617"/>
  <c r="BE617"/>
  <c r="BD617"/>
  <c r="BC617"/>
  <c r="BB617"/>
  <c r="BA617"/>
  <c r="AZ617"/>
  <c r="AY617"/>
  <c r="AX617"/>
  <c r="AW617"/>
  <c r="AV617"/>
  <c r="AU617"/>
  <c r="AT617"/>
  <c r="AS617"/>
  <c r="U617"/>
  <c r="BJ616"/>
  <c r="BI616"/>
  <c r="BH616"/>
  <c r="BG616"/>
  <c r="BF616"/>
  <c r="BE616"/>
  <c r="BD616"/>
  <c r="BC616"/>
  <c r="BB616"/>
  <c r="BA616"/>
  <c r="AZ616"/>
  <c r="AY616"/>
  <c r="AX616"/>
  <c r="AW616"/>
  <c r="AV616"/>
  <c r="AU616"/>
  <c r="AT616"/>
  <c r="AS616"/>
  <c r="U616"/>
  <c r="BJ615"/>
  <c r="BI615"/>
  <c r="BH615"/>
  <c r="BG615"/>
  <c r="BF615"/>
  <c r="BE615"/>
  <c r="BD615"/>
  <c r="BC615"/>
  <c r="BB615"/>
  <c r="BA615"/>
  <c r="AZ615"/>
  <c r="AY615"/>
  <c r="AX615"/>
  <c r="AW615"/>
  <c r="AV615"/>
  <c r="AU615"/>
  <c r="AT615"/>
  <c r="AS615"/>
  <c r="U615"/>
  <c r="BJ614"/>
  <c r="BI614"/>
  <c r="BH614"/>
  <c r="BG614"/>
  <c r="BF614"/>
  <c r="BE614"/>
  <c r="BD614"/>
  <c r="BC614"/>
  <c r="BB614"/>
  <c r="BA614"/>
  <c r="AZ614"/>
  <c r="AY614"/>
  <c r="AX614"/>
  <c r="AW614"/>
  <c r="AV614"/>
  <c r="AU614"/>
  <c r="AT614"/>
  <c r="AS614"/>
  <c r="U614"/>
  <c r="BJ613"/>
  <c r="BI613"/>
  <c r="BH613"/>
  <c r="BG613"/>
  <c r="BF613"/>
  <c r="BE613"/>
  <c r="BD613"/>
  <c r="BC613"/>
  <c r="BB613"/>
  <c r="BA613"/>
  <c r="AZ613"/>
  <c r="AY613"/>
  <c r="AX613"/>
  <c r="AW613"/>
  <c r="AV613"/>
  <c r="AU613"/>
  <c r="AT613"/>
  <c r="AS613"/>
  <c r="U613"/>
  <c r="BJ612"/>
  <c r="BI612"/>
  <c r="BH612"/>
  <c r="BG612"/>
  <c r="BF612"/>
  <c r="BE612"/>
  <c r="BD612"/>
  <c r="BC612"/>
  <c r="BB612"/>
  <c r="BA612"/>
  <c r="AZ612"/>
  <c r="AY612"/>
  <c r="AX612"/>
  <c r="AW612"/>
  <c r="AV612"/>
  <c r="AU612"/>
  <c r="AT612"/>
  <c r="AS612"/>
  <c r="U612"/>
  <c r="BJ611"/>
  <c r="BI611"/>
  <c r="BH611"/>
  <c r="BG611"/>
  <c r="BF611"/>
  <c r="BE611"/>
  <c r="BD611"/>
  <c r="BC611"/>
  <c r="BB611"/>
  <c r="BA611"/>
  <c r="AZ611"/>
  <c r="AY611"/>
  <c r="AX611"/>
  <c r="AW611"/>
  <c r="AV611"/>
  <c r="AU611"/>
  <c r="AT611"/>
  <c r="AS611"/>
  <c r="U611"/>
  <c r="BJ610"/>
  <c r="BI610"/>
  <c r="BH610"/>
  <c r="BG610"/>
  <c r="BF610"/>
  <c r="BE610"/>
  <c r="BD610"/>
  <c r="BC610"/>
  <c r="BB610"/>
  <c r="BA610"/>
  <c r="AZ610"/>
  <c r="AY610"/>
  <c r="AX610"/>
  <c r="AW610"/>
  <c r="AV610"/>
  <c r="AU610"/>
  <c r="AT610"/>
  <c r="AS610"/>
  <c r="AQ610"/>
  <c r="U610"/>
  <c r="B610"/>
  <c r="BJ609"/>
  <c r="BI609"/>
  <c r="BH609"/>
  <c r="BG609"/>
  <c r="BF609"/>
  <c r="BE609"/>
  <c r="BD609"/>
  <c r="BC609"/>
  <c r="BB609"/>
  <c r="BA609"/>
  <c r="AZ609"/>
  <c r="AY609"/>
  <c r="AX609"/>
  <c r="AW609"/>
  <c r="AV609"/>
  <c r="AU609"/>
  <c r="AT609"/>
  <c r="AS609"/>
  <c r="AP609"/>
  <c r="U609"/>
  <c r="A609"/>
  <c r="BJ608"/>
  <c r="BI608"/>
  <c r="BH608"/>
  <c r="BG608"/>
  <c r="BF608"/>
  <c r="BE608"/>
  <c r="BD608"/>
  <c r="BC608"/>
  <c r="BB608"/>
  <c r="BA608"/>
  <c r="AZ608"/>
  <c r="AY608"/>
  <c r="AX608"/>
  <c r="AW608"/>
  <c r="AV608"/>
  <c r="AU608"/>
  <c r="AT608"/>
  <c r="AS608"/>
  <c r="AN608"/>
  <c r="AM608"/>
  <c r="AL608"/>
  <c r="AK608"/>
  <c r="AJ608"/>
  <c r="AI608"/>
  <c r="AH608"/>
  <c r="AG608"/>
  <c r="AF608"/>
  <c r="AE608"/>
  <c r="AD608"/>
  <c r="AC608"/>
  <c r="AB608"/>
  <c r="AA608"/>
  <c r="Z608"/>
  <c r="Y608"/>
  <c r="X608"/>
  <c r="U608"/>
  <c r="T608"/>
  <c r="S608"/>
  <c r="R608"/>
  <c r="Q608"/>
  <c r="P608"/>
  <c r="O608"/>
  <c r="N608"/>
  <c r="M608"/>
  <c r="L608"/>
  <c r="K608"/>
  <c r="J608"/>
  <c r="I608"/>
  <c r="H608"/>
  <c r="G608"/>
  <c r="F608"/>
  <c r="E608"/>
  <c r="D608"/>
  <c r="BJ605"/>
  <c r="BI605"/>
  <c r="BH605"/>
  <c r="BG605"/>
  <c r="BF605"/>
  <c r="BE605"/>
  <c r="BD605"/>
  <c r="BC605"/>
  <c r="BB605"/>
  <c r="BA605"/>
  <c r="AZ605"/>
  <c r="AY605"/>
  <c r="AX605"/>
  <c r="AW605"/>
  <c r="AV605"/>
  <c r="AU605"/>
  <c r="AT605"/>
  <c r="AS605"/>
  <c r="U605"/>
  <c r="T605"/>
  <c r="S605"/>
  <c r="R605"/>
  <c r="Q605"/>
  <c r="P605"/>
  <c r="O605"/>
  <c r="N605"/>
  <c r="M605"/>
  <c r="L605"/>
  <c r="K605"/>
  <c r="J605"/>
  <c r="I605"/>
  <c r="H605"/>
  <c r="G605"/>
  <c r="F605"/>
  <c r="E605"/>
  <c r="D605"/>
  <c r="BJ604"/>
  <c r="BI604"/>
  <c r="BH604"/>
  <c r="BG604"/>
  <c r="BF604"/>
  <c r="BE604"/>
  <c r="BD604"/>
  <c r="BC604"/>
  <c r="BB604"/>
  <c r="BA604"/>
  <c r="AZ604"/>
  <c r="AY604"/>
  <c r="AX604"/>
  <c r="AW604"/>
  <c r="AV604"/>
  <c r="AU604"/>
  <c r="AT604"/>
  <c r="AS604"/>
  <c r="U604"/>
  <c r="BJ603"/>
  <c r="BI603"/>
  <c r="BH603"/>
  <c r="BG603"/>
  <c r="BF603"/>
  <c r="BE603"/>
  <c r="BD603"/>
  <c r="BC603"/>
  <c r="BB603"/>
  <c r="BA603"/>
  <c r="AZ603"/>
  <c r="AY603"/>
  <c r="AX603"/>
  <c r="AW603"/>
  <c r="AV603"/>
  <c r="AU603"/>
  <c r="AT603"/>
  <c r="AS603"/>
  <c r="U603"/>
  <c r="BJ602"/>
  <c r="BI602"/>
  <c r="BH602"/>
  <c r="BG602"/>
  <c r="BF602"/>
  <c r="BE602"/>
  <c r="BD602"/>
  <c r="BC602"/>
  <c r="BB602"/>
  <c r="BA602"/>
  <c r="AZ602"/>
  <c r="AY602"/>
  <c r="AX602"/>
  <c r="AW602"/>
  <c r="AV602"/>
  <c r="AU602"/>
  <c r="AT602"/>
  <c r="AS602"/>
  <c r="U602"/>
  <c r="BJ601"/>
  <c r="BI601"/>
  <c r="BH601"/>
  <c r="BG601"/>
  <c r="BF601"/>
  <c r="BE601"/>
  <c r="BD601"/>
  <c r="BC601"/>
  <c r="BB601"/>
  <c r="BA601"/>
  <c r="AZ601"/>
  <c r="AY601"/>
  <c r="AX601"/>
  <c r="AW601"/>
  <c r="AV601"/>
  <c r="AU601"/>
  <c r="AT601"/>
  <c r="AS601"/>
  <c r="U601"/>
  <c r="BJ600"/>
  <c r="BI600"/>
  <c r="BH600"/>
  <c r="BG600"/>
  <c r="BF600"/>
  <c r="BE600"/>
  <c r="BD600"/>
  <c r="BC600"/>
  <c r="BB600"/>
  <c r="BA600"/>
  <c r="AZ600"/>
  <c r="AY600"/>
  <c r="AX600"/>
  <c r="AW600"/>
  <c r="AV600"/>
  <c r="AU600"/>
  <c r="AT600"/>
  <c r="AS600"/>
  <c r="U600"/>
  <c r="BJ599"/>
  <c r="BI599"/>
  <c r="BH599"/>
  <c r="BG599"/>
  <c r="BF599"/>
  <c r="BE599"/>
  <c r="BD599"/>
  <c r="BC599"/>
  <c r="BB599"/>
  <c r="BA599"/>
  <c r="AZ599"/>
  <c r="AY599"/>
  <c r="AX599"/>
  <c r="AW599"/>
  <c r="AV599"/>
  <c r="AU599"/>
  <c r="AT599"/>
  <c r="AS599"/>
  <c r="U599"/>
  <c r="BJ598"/>
  <c r="BI598"/>
  <c r="BH598"/>
  <c r="BG598"/>
  <c r="BF598"/>
  <c r="BE598"/>
  <c r="BD598"/>
  <c r="BC598"/>
  <c r="BB598"/>
  <c r="BA598"/>
  <c r="AZ598"/>
  <c r="AY598"/>
  <c r="AX598"/>
  <c r="AW598"/>
  <c r="AV598"/>
  <c r="AU598"/>
  <c r="AT598"/>
  <c r="AS598"/>
  <c r="U598"/>
  <c r="BJ597"/>
  <c r="BI597"/>
  <c r="BH597"/>
  <c r="BG597"/>
  <c r="BF597"/>
  <c r="BE597"/>
  <c r="BD597"/>
  <c r="BC597"/>
  <c r="BB597"/>
  <c r="BA597"/>
  <c r="AZ597"/>
  <c r="AY597"/>
  <c r="AX597"/>
  <c r="AW597"/>
  <c r="AV597"/>
  <c r="AU597"/>
  <c r="AT597"/>
  <c r="AS597"/>
  <c r="AQ597"/>
  <c r="U597"/>
  <c r="B597"/>
  <c r="BJ596"/>
  <c r="BI596"/>
  <c r="BH596"/>
  <c r="BG596"/>
  <c r="BF596"/>
  <c r="BE596"/>
  <c r="BD596"/>
  <c r="BC596"/>
  <c r="BB596"/>
  <c r="BA596"/>
  <c r="AZ596"/>
  <c r="AY596"/>
  <c r="AX596"/>
  <c r="AW596"/>
  <c r="AV596"/>
  <c r="AU596"/>
  <c r="AT596"/>
  <c r="AS596"/>
  <c r="AP596"/>
  <c r="U596"/>
  <c r="A596"/>
  <c r="BJ595"/>
  <c r="BI595"/>
  <c r="BH595"/>
  <c r="BG595"/>
  <c r="BF595"/>
  <c r="BE595"/>
  <c r="BD595"/>
  <c r="BC595"/>
  <c r="BB595"/>
  <c r="BA595"/>
  <c r="AZ595"/>
  <c r="AY595"/>
  <c r="AX595"/>
  <c r="AW595"/>
  <c r="AV595"/>
  <c r="AU595"/>
  <c r="AT595"/>
  <c r="AS595"/>
  <c r="AN595"/>
  <c r="AM595"/>
  <c r="AL595"/>
  <c r="AK595"/>
  <c r="AJ595"/>
  <c r="AI595"/>
  <c r="AH595"/>
  <c r="AG595"/>
  <c r="AF595"/>
  <c r="AE595"/>
  <c r="AD595"/>
  <c r="AC595"/>
  <c r="AB595"/>
  <c r="AA595"/>
  <c r="Z595"/>
  <c r="Y595"/>
  <c r="X595"/>
  <c r="U595"/>
  <c r="T595"/>
  <c r="S595"/>
  <c r="R595"/>
  <c r="Q595"/>
  <c r="P595"/>
  <c r="O595"/>
  <c r="N595"/>
  <c r="M595"/>
  <c r="L595"/>
  <c r="K595"/>
  <c r="J595"/>
  <c r="I595"/>
  <c r="H595"/>
  <c r="G595"/>
  <c r="F595"/>
  <c r="E595"/>
  <c r="D595"/>
  <c r="BJ592"/>
  <c r="BI592"/>
  <c r="BH592"/>
  <c r="BG592"/>
  <c r="BF592"/>
  <c r="BE592"/>
  <c r="BD592"/>
  <c r="BC592"/>
  <c r="BB592"/>
  <c r="BA592"/>
  <c r="AZ592"/>
  <c r="AY592"/>
  <c r="AX592"/>
  <c r="AW592"/>
  <c r="AV592"/>
  <c r="AU592"/>
  <c r="AT592"/>
  <c r="AS592"/>
  <c r="U592"/>
  <c r="T592"/>
  <c r="S592"/>
  <c r="R592"/>
  <c r="Q592"/>
  <c r="P592"/>
  <c r="O592"/>
  <c r="N592"/>
  <c r="M592"/>
  <c r="L592"/>
  <c r="K592"/>
  <c r="J592"/>
  <c r="I592"/>
  <c r="H592"/>
  <c r="G592"/>
  <c r="F592"/>
  <c r="E592"/>
  <c r="D592"/>
  <c r="BJ591"/>
  <c r="BI591"/>
  <c r="BH591"/>
  <c r="BG591"/>
  <c r="BF591"/>
  <c r="BE591"/>
  <c r="BD591"/>
  <c r="BC591"/>
  <c r="BB591"/>
  <c r="BA591"/>
  <c r="AZ591"/>
  <c r="AY591"/>
  <c r="AX591"/>
  <c r="AW591"/>
  <c r="AV591"/>
  <c r="AU591"/>
  <c r="AT591"/>
  <c r="AS591"/>
  <c r="U591"/>
  <c r="BJ590"/>
  <c r="BI590"/>
  <c r="BH590"/>
  <c r="BG590"/>
  <c r="BF590"/>
  <c r="BE590"/>
  <c r="BD590"/>
  <c r="BC590"/>
  <c r="BB590"/>
  <c r="BA590"/>
  <c r="AZ590"/>
  <c r="AY590"/>
  <c r="AX590"/>
  <c r="AW590"/>
  <c r="AV590"/>
  <c r="AU590"/>
  <c r="AT590"/>
  <c r="AS590"/>
  <c r="U590"/>
  <c r="BJ589"/>
  <c r="BI589"/>
  <c r="BH589"/>
  <c r="BG589"/>
  <c r="BF589"/>
  <c r="BE589"/>
  <c r="BD589"/>
  <c r="BC589"/>
  <c r="BB589"/>
  <c r="BA589"/>
  <c r="AZ589"/>
  <c r="AY589"/>
  <c r="AX589"/>
  <c r="AW589"/>
  <c r="AV589"/>
  <c r="AU589"/>
  <c r="AT589"/>
  <c r="AS589"/>
  <c r="U589"/>
  <c r="BJ588"/>
  <c r="BI588"/>
  <c r="BH588"/>
  <c r="BG588"/>
  <c r="BF588"/>
  <c r="BE588"/>
  <c r="BD588"/>
  <c r="BC588"/>
  <c r="BB588"/>
  <c r="BA588"/>
  <c r="AZ588"/>
  <c r="AY588"/>
  <c r="AX588"/>
  <c r="AW588"/>
  <c r="AV588"/>
  <c r="AU588"/>
  <c r="AT588"/>
  <c r="AS588"/>
  <c r="U588"/>
  <c r="BJ587"/>
  <c r="BI587"/>
  <c r="BH587"/>
  <c r="BG587"/>
  <c r="BF587"/>
  <c r="BE587"/>
  <c r="BD587"/>
  <c r="BC587"/>
  <c r="BB587"/>
  <c r="BA587"/>
  <c r="AZ587"/>
  <c r="AY587"/>
  <c r="AX587"/>
  <c r="AW587"/>
  <c r="AV587"/>
  <c r="AU587"/>
  <c r="AT587"/>
  <c r="AS587"/>
  <c r="U587"/>
  <c r="BJ586"/>
  <c r="BI586"/>
  <c r="BH586"/>
  <c r="BG586"/>
  <c r="BF586"/>
  <c r="BE586"/>
  <c r="BD586"/>
  <c r="BC586"/>
  <c r="BB586"/>
  <c r="BA586"/>
  <c r="AZ586"/>
  <c r="AY586"/>
  <c r="AX586"/>
  <c r="AW586"/>
  <c r="AV586"/>
  <c r="AU586"/>
  <c r="AT586"/>
  <c r="AS586"/>
  <c r="U586"/>
  <c r="BJ585"/>
  <c r="BI585"/>
  <c r="BH585"/>
  <c r="BG585"/>
  <c r="BF585"/>
  <c r="BE585"/>
  <c r="BD585"/>
  <c r="BC585"/>
  <c r="BB585"/>
  <c r="BA585"/>
  <c r="AZ585"/>
  <c r="AY585"/>
  <c r="AX585"/>
  <c r="AW585"/>
  <c r="AV585"/>
  <c r="AU585"/>
  <c r="AT585"/>
  <c r="AS585"/>
  <c r="U585"/>
  <c r="BJ584"/>
  <c r="BI584"/>
  <c r="BH584"/>
  <c r="BG584"/>
  <c r="BF584"/>
  <c r="BE584"/>
  <c r="BD584"/>
  <c r="BC584"/>
  <c r="BB584"/>
  <c r="BA584"/>
  <c r="AZ584"/>
  <c r="AY584"/>
  <c r="AX584"/>
  <c r="AW584"/>
  <c r="AV584"/>
  <c r="AU584"/>
  <c r="AT584"/>
  <c r="AS584"/>
  <c r="AQ584"/>
  <c r="U584"/>
  <c r="B584"/>
  <c r="BJ583"/>
  <c r="BI583"/>
  <c r="BH583"/>
  <c r="BG583"/>
  <c r="BF583"/>
  <c r="BE583"/>
  <c r="BD583"/>
  <c r="BC583"/>
  <c r="BB583"/>
  <c r="BA583"/>
  <c r="AZ583"/>
  <c r="AY583"/>
  <c r="AX583"/>
  <c r="AW583"/>
  <c r="AV583"/>
  <c r="AU583"/>
  <c r="AT583"/>
  <c r="AS583"/>
  <c r="AP583"/>
  <c r="U583"/>
  <c r="A583"/>
  <c r="BJ582"/>
  <c r="BI582"/>
  <c r="BH582"/>
  <c r="BG582"/>
  <c r="BF582"/>
  <c r="BE582"/>
  <c r="BD582"/>
  <c r="BC582"/>
  <c r="BB582"/>
  <c r="BA582"/>
  <c r="AZ582"/>
  <c r="AY582"/>
  <c r="AX582"/>
  <c r="AW582"/>
  <c r="AV582"/>
  <c r="AU582"/>
  <c r="AT582"/>
  <c r="AS582"/>
  <c r="AN582"/>
  <c r="AM582"/>
  <c r="AL582"/>
  <c r="AK582"/>
  <c r="AJ582"/>
  <c r="AI582"/>
  <c r="AH582"/>
  <c r="AG582"/>
  <c r="AF582"/>
  <c r="AE582"/>
  <c r="AD582"/>
  <c r="AC582"/>
  <c r="AB582"/>
  <c r="AA582"/>
  <c r="Z582"/>
  <c r="Y582"/>
  <c r="X582"/>
  <c r="U582"/>
  <c r="T582"/>
  <c r="S582"/>
  <c r="R582"/>
  <c r="Q582"/>
  <c r="P582"/>
  <c r="O582"/>
  <c r="N582"/>
  <c r="M582"/>
  <c r="L582"/>
  <c r="K582"/>
  <c r="J582"/>
  <c r="I582"/>
  <c r="H582"/>
  <c r="G582"/>
  <c r="F582"/>
  <c r="E582"/>
  <c r="D582"/>
  <c r="BJ579"/>
  <c r="BI579"/>
  <c r="BH579"/>
  <c r="BG579"/>
  <c r="BF579"/>
  <c r="BE579"/>
  <c r="BD579"/>
  <c r="BC579"/>
  <c r="BB579"/>
  <c r="BA579"/>
  <c r="AZ579"/>
  <c r="AY579"/>
  <c r="AX579"/>
  <c r="AW579"/>
  <c r="AV579"/>
  <c r="AU579"/>
  <c r="AT579"/>
  <c r="AS579"/>
  <c r="U579"/>
  <c r="T579"/>
  <c r="S579"/>
  <c r="R579"/>
  <c r="Q579"/>
  <c r="P579"/>
  <c r="O579"/>
  <c r="N579"/>
  <c r="M579"/>
  <c r="L579"/>
  <c r="K579"/>
  <c r="J579"/>
  <c r="I579"/>
  <c r="H579"/>
  <c r="G579"/>
  <c r="F579"/>
  <c r="E579"/>
  <c r="D579"/>
  <c r="BJ578"/>
  <c r="BI578"/>
  <c r="BH578"/>
  <c r="BG578"/>
  <c r="BF578"/>
  <c r="BE578"/>
  <c r="BD578"/>
  <c r="BC578"/>
  <c r="BB578"/>
  <c r="BA578"/>
  <c r="AZ578"/>
  <c r="AY578"/>
  <c r="AX578"/>
  <c r="AW578"/>
  <c r="AV578"/>
  <c r="AU578"/>
  <c r="AT578"/>
  <c r="AS578"/>
  <c r="U578"/>
  <c r="BJ577"/>
  <c r="BI577"/>
  <c r="BH577"/>
  <c r="BG577"/>
  <c r="BF577"/>
  <c r="BE577"/>
  <c r="BD577"/>
  <c r="BC577"/>
  <c r="BB577"/>
  <c r="BA577"/>
  <c r="AZ577"/>
  <c r="AY577"/>
  <c r="AX577"/>
  <c r="AW577"/>
  <c r="AV577"/>
  <c r="AU577"/>
  <c r="AT577"/>
  <c r="AS577"/>
  <c r="U577"/>
  <c r="BJ576"/>
  <c r="BI576"/>
  <c r="BH576"/>
  <c r="BG576"/>
  <c r="BF576"/>
  <c r="BE576"/>
  <c r="BD576"/>
  <c r="BC576"/>
  <c r="BB576"/>
  <c r="BA576"/>
  <c r="AZ576"/>
  <c r="AY576"/>
  <c r="AX576"/>
  <c r="AW576"/>
  <c r="AV576"/>
  <c r="AU576"/>
  <c r="AT576"/>
  <c r="AS576"/>
  <c r="U576"/>
  <c r="BJ575"/>
  <c r="BI575"/>
  <c r="BH575"/>
  <c r="BG575"/>
  <c r="BF575"/>
  <c r="BE575"/>
  <c r="BD575"/>
  <c r="BC575"/>
  <c r="BB575"/>
  <c r="BA575"/>
  <c r="AZ575"/>
  <c r="AY575"/>
  <c r="AX575"/>
  <c r="AW575"/>
  <c r="AV575"/>
  <c r="AU575"/>
  <c r="AT575"/>
  <c r="AS575"/>
  <c r="U575"/>
  <c r="BJ574"/>
  <c r="BI574"/>
  <c r="BH574"/>
  <c r="BG574"/>
  <c r="BF574"/>
  <c r="BE574"/>
  <c r="BD574"/>
  <c r="BC574"/>
  <c r="BB574"/>
  <c r="BA574"/>
  <c r="AZ574"/>
  <c r="AY574"/>
  <c r="AX574"/>
  <c r="AW574"/>
  <c r="AV574"/>
  <c r="AU574"/>
  <c r="AT574"/>
  <c r="AS574"/>
  <c r="U574"/>
  <c r="BJ573"/>
  <c r="BI573"/>
  <c r="BH573"/>
  <c r="BG573"/>
  <c r="BF573"/>
  <c r="BE573"/>
  <c r="BD573"/>
  <c r="BC573"/>
  <c r="BB573"/>
  <c r="BA573"/>
  <c r="AZ573"/>
  <c r="AY573"/>
  <c r="AX573"/>
  <c r="AW573"/>
  <c r="AV573"/>
  <c r="AU573"/>
  <c r="AT573"/>
  <c r="AS573"/>
  <c r="U573"/>
  <c r="BJ572"/>
  <c r="BI572"/>
  <c r="BH572"/>
  <c r="BG572"/>
  <c r="BF572"/>
  <c r="BE572"/>
  <c r="BD572"/>
  <c r="BC572"/>
  <c r="BB572"/>
  <c r="BA572"/>
  <c r="AZ572"/>
  <c r="AY572"/>
  <c r="AX572"/>
  <c r="AW572"/>
  <c r="AV572"/>
  <c r="AU572"/>
  <c r="AT572"/>
  <c r="AS572"/>
  <c r="U572"/>
  <c r="BJ571"/>
  <c r="BI571"/>
  <c r="BH571"/>
  <c r="BG571"/>
  <c r="BF571"/>
  <c r="BE571"/>
  <c r="BD571"/>
  <c r="BC571"/>
  <c r="BB571"/>
  <c r="BA571"/>
  <c r="AZ571"/>
  <c r="AY571"/>
  <c r="AX571"/>
  <c r="AW571"/>
  <c r="AV571"/>
  <c r="AU571"/>
  <c r="AT571"/>
  <c r="AS571"/>
  <c r="AQ571"/>
  <c r="U571"/>
  <c r="B571"/>
  <c r="BJ570"/>
  <c r="BI570"/>
  <c r="BH570"/>
  <c r="BG570"/>
  <c r="BF570"/>
  <c r="BE570"/>
  <c r="BD570"/>
  <c r="BC570"/>
  <c r="BB570"/>
  <c r="BA570"/>
  <c r="AZ570"/>
  <c r="AY570"/>
  <c r="AX570"/>
  <c r="AW570"/>
  <c r="AV570"/>
  <c r="AU570"/>
  <c r="AT570"/>
  <c r="AS570"/>
  <c r="AP570"/>
  <c r="U570"/>
  <c r="A570"/>
  <c r="BJ569"/>
  <c r="BI569"/>
  <c r="BH569"/>
  <c r="BG569"/>
  <c r="BF569"/>
  <c r="BE569"/>
  <c r="BD569"/>
  <c r="BC569"/>
  <c r="BB569"/>
  <c r="BA569"/>
  <c r="AZ569"/>
  <c r="AY569"/>
  <c r="AX569"/>
  <c r="AW569"/>
  <c r="AV569"/>
  <c r="AU569"/>
  <c r="AT569"/>
  <c r="AS569"/>
  <c r="AN569"/>
  <c r="AM569"/>
  <c r="AL569"/>
  <c r="AK569"/>
  <c r="AJ569"/>
  <c r="AI569"/>
  <c r="AH569"/>
  <c r="AG569"/>
  <c r="AF569"/>
  <c r="AE569"/>
  <c r="AD569"/>
  <c r="AC569"/>
  <c r="AB569"/>
  <c r="AA569"/>
  <c r="Z569"/>
  <c r="Y569"/>
  <c r="X569"/>
  <c r="U569"/>
  <c r="T569"/>
  <c r="S569"/>
  <c r="R569"/>
  <c r="Q569"/>
  <c r="P569"/>
  <c r="O569"/>
  <c r="N569"/>
  <c r="M569"/>
  <c r="L569"/>
  <c r="K569"/>
  <c r="J569"/>
  <c r="I569"/>
  <c r="H569"/>
  <c r="G569"/>
  <c r="F569"/>
  <c r="E569"/>
  <c r="D569"/>
  <c r="BJ566"/>
  <c r="BI566"/>
  <c r="BH566"/>
  <c r="BG566"/>
  <c r="BF566"/>
  <c r="BE566"/>
  <c r="BD566"/>
  <c r="BC566"/>
  <c r="BB566"/>
  <c r="BA566"/>
  <c r="AZ566"/>
  <c r="AY566"/>
  <c r="AX566"/>
  <c r="AW566"/>
  <c r="AV566"/>
  <c r="AU566"/>
  <c r="AT566"/>
  <c r="AS566"/>
  <c r="U566"/>
  <c r="T566"/>
  <c r="S566"/>
  <c r="R566"/>
  <c r="Q566"/>
  <c r="P566"/>
  <c r="O566"/>
  <c r="N566"/>
  <c r="M566"/>
  <c r="L566"/>
  <c r="K566"/>
  <c r="J566"/>
  <c r="I566"/>
  <c r="H566"/>
  <c r="G566"/>
  <c r="F566"/>
  <c r="E566"/>
  <c r="D566"/>
  <c r="BJ565"/>
  <c r="BI565"/>
  <c r="BH565"/>
  <c r="BG565"/>
  <c r="BF565"/>
  <c r="BE565"/>
  <c r="BD565"/>
  <c r="BC565"/>
  <c r="BB565"/>
  <c r="BA565"/>
  <c r="AZ565"/>
  <c r="AY565"/>
  <c r="AX565"/>
  <c r="AW565"/>
  <c r="AV565"/>
  <c r="AU565"/>
  <c r="AT565"/>
  <c r="AS565"/>
  <c r="U565"/>
  <c r="BJ564"/>
  <c r="BI564"/>
  <c r="BH564"/>
  <c r="BG564"/>
  <c r="BF564"/>
  <c r="BE564"/>
  <c r="BD564"/>
  <c r="BC564"/>
  <c r="BB564"/>
  <c r="BA564"/>
  <c r="AZ564"/>
  <c r="AY564"/>
  <c r="AX564"/>
  <c r="AW564"/>
  <c r="AV564"/>
  <c r="AU564"/>
  <c r="AT564"/>
  <c r="AS564"/>
  <c r="U564"/>
  <c r="BJ563"/>
  <c r="BI563"/>
  <c r="BH563"/>
  <c r="BG563"/>
  <c r="BF563"/>
  <c r="BE563"/>
  <c r="BD563"/>
  <c r="BC563"/>
  <c r="BB563"/>
  <c r="BA563"/>
  <c r="AZ563"/>
  <c r="AY563"/>
  <c r="AX563"/>
  <c r="AW563"/>
  <c r="AV563"/>
  <c r="AU563"/>
  <c r="AT563"/>
  <c r="AS563"/>
  <c r="U563"/>
  <c r="BJ562"/>
  <c r="BI562"/>
  <c r="BH562"/>
  <c r="BG562"/>
  <c r="BF562"/>
  <c r="BE562"/>
  <c r="BD562"/>
  <c r="BC562"/>
  <c r="BB562"/>
  <c r="BA562"/>
  <c r="AZ562"/>
  <c r="AY562"/>
  <c r="AX562"/>
  <c r="AW562"/>
  <c r="AV562"/>
  <c r="AU562"/>
  <c r="AT562"/>
  <c r="AS562"/>
  <c r="U562"/>
  <c r="BJ561"/>
  <c r="BI561"/>
  <c r="BH561"/>
  <c r="BG561"/>
  <c r="BF561"/>
  <c r="BE561"/>
  <c r="BD561"/>
  <c r="BC561"/>
  <c r="BB561"/>
  <c r="BA561"/>
  <c r="AZ561"/>
  <c r="AY561"/>
  <c r="AX561"/>
  <c r="AW561"/>
  <c r="AV561"/>
  <c r="AU561"/>
  <c r="AT561"/>
  <c r="AS561"/>
  <c r="U561"/>
  <c r="BJ560"/>
  <c r="BI560"/>
  <c r="BH560"/>
  <c r="BG560"/>
  <c r="BF560"/>
  <c r="BE560"/>
  <c r="BD560"/>
  <c r="BC560"/>
  <c r="BB560"/>
  <c r="BA560"/>
  <c r="AZ560"/>
  <c r="AY560"/>
  <c r="AX560"/>
  <c r="AW560"/>
  <c r="AV560"/>
  <c r="AU560"/>
  <c r="AT560"/>
  <c r="AS560"/>
  <c r="U560"/>
  <c r="BJ559"/>
  <c r="BI559"/>
  <c r="BH559"/>
  <c r="BG559"/>
  <c r="BF559"/>
  <c r="BE559"/>
  <c r="BD559"/>
  <c r="BC559"/>
  <c r="BB559"/>
  <c r="BA559"/>
  <c r="AZ559"/>
  <c r="AY559"/>
  <c r="AX559"/>
  <c r="AW559"/>
  <c r="AV559"/>
  <c r="AU559"/>
  <c r="AT559"/>
  <c r="AS559"/>
  <c r="U559"/>
  <c r="BJ558"/>
  <c r="BI558"/>
  <c r="BH558"/>
  <c r="BG558"/>
  <c r="BF558"/>
  <c r="BE558"/>
  <c r="BD558"/>
  <c r="BC558"/>
  <c r="BB558"/>
  <c r="BA558"/>
  <c r="AZ558"/>
  <c r="AY558"/>
  <c r="AX558"/>
  <c r="AW558"/>
  <c r="AV558"/>
  <c r="AU558"/>
  <c r="AT558"/>
  <c r="AS558"/>
  <c r="AQ558"/>
  <c r="U558"/>
  <c r="B558"/>
  <c r="BJ557"/>
  <c r="BI557"/>
  <c r="BH557"/>
  <c r="BG557"/>
  <c r="BF557"/>
  <c r="BE557"/>
  <c r="BD557"/>
  <c r="BC557"/>
  <c r="BB557"/>
  <c r="BA557"/>
  <c r="AZ557"/>
  <c r="AY557"/>
  <c r="AX557"/>
  <c r="AW557"/>
  <c r="AV557"/>
  <c r="AU557"/>
  <c r="AT557"/>
  <c r="AS557"/>
  <c r="AP557"/>
  <c r="U557"/>
  <c r="A557"/>
  <c r="BJ556"/>
  <c r="BI556"/>
  <c r="BH556"/>
  <c r="BG556"/>
  <c r="BF556"/>
  <c r="BE556"/>
  <c r="BD556"/>
  <c r="BC556"/>
  <c r="BB556"/>
  <c r="BA556"/>
  <c r="AZ556"/>
  <c r="AY556"/>
  <c r="AX556"/>
  <c r="AW556"/>
  <c r="AV556"/>
  <c r="AU556"/>
  <c r="AT556"/>
  <c r="AS556"/>
  <c r="AN556"/>
  <c r="AM556"/>
  <c r="AL556"/>
  <c r="AK556"/>
  <c r="AJ556"/>
  <c r="AI556"/>
  <c r="AH556"/>
  <c r="AG556"/>
  <c r="AF556"/>
  <c r="AE556"/>
  <c r="AD556"/>
  <c r="AC556"/>
  <c r="AB556"/>
  <c r="AA556"/>
  <c r="Z556"/>
  <c r="Y556"/>
  <c r="X556"/>
  <c r="U556"/>
  <c r="T556"/>
  <c r="S556"/>
  <c r="R556"/>
  <c r="Q556"/>
  <c r="P556"/>
  <c r="O556"/>
  <c r="N556"/>
  <c r="M556"/>
  <c r="L556"/>
  <c r="K556"/>
  <c r="J556"/>
  <c r="I556"/>
  <c r="H556"/>
  <c r="G556"/>
  <c r="F556"/>
  <c r="E556"/>
  <c r="D556"/>
  <c r="BJ553"/>
  <c r="BI553"/>
  <c r="BH553"/>
  <c r="BG553"/>
  <c r="BF553"/>
  <c r="BE553"/>
  <c r="BD553"/>
  <c r="BC553"/>
  <c r="BB553"/>
  <c r="BA553"/>
  <c r="AZ553"/>
  <c r="AY553"/>
  <c r="AX553"/>
  <c r="AW553"/>
  <c r="AV553"/>
  <c r="AU553"/>
  <c r="AT553"/>
  <c r="AS553"/>
  <c r="U553"/>
  <c r="T553"/>
  <c r="S553"/>
  <c r="R553"/>
  <c r="Q553"/>
  <c r="P553"/>
  <c r="O553"/>
  <c r="N553"/>
  <c r="M553"/>
  <c r="L553"/>
  <c r="K553"/>
  <c r="J553"/>
  <c r="I553"/>
  <c r="H553"/>
  <c r="G553"/>
  <c r="F553"/>
  <c r="E553"/>
  <c r="D553"/>
  <c r="BJ552"/>
  <c r="BI552"/>
  <c r="BH552"/>
  <c r="BG552"/>
  <c r="BF552"/>
  <c r="BE552"/>
  <c r="BD552"/>
  <c r="BC552"/>
  <c r="BB552"/>
  <c r="BA552"/>
  <c r="AZ552"/>
  <c r="AY552"/>
  <c r="AX552"/>
  <c r="AW552"/>
  <c r="AV552"/>
  <c r="AU552"/>
  <c r="AT552"/>
  <c r="AS552"/>
  <c r="U552"/>
  <c r="BJ551"/>
  <c r="BI551"/>
  <c r="BH551"/>
  <c r="BG551"/>
  <c r="BF551"/>
  <c r="BE551"/>
  <c r="BD551"/>
  <c r="BC551"/>
  <c r="BB551"/>
  <c r="BA551"/>
  <c r="AZ551"/>
  <c r="AY551"/>
  <c r="AX551"/>
  <c r="AW551"/>
  <c r="AV551"/>
  <c r="AU551"/>
  <c r="AT551"/>
  <c r="AS551"/>
  <c r="U551"/>
  <c r="BJ550"/>
  <c r="BI550"/>
  <c r="BH550"/>
  <c r="BG550"/>
  <c r="BF550"/>
  <c r="BE550"/>
  <c r="BD550"/>
  <c r="BC550"/>
  <c r="BB550"/>
  <c r="BA550"/>
  <c r="AZ550"/>
  <c r="AY550"/>
  <c r="AX550"/>
  <c r="AW550"/>
  <c r="AV550"/>
  <c r="AU550"/>
  <c r="AT550"/>
  <c r="AS550"/>
  <c r="U550"/>
  <c r="BJ549"/>
  <c r="BI549"/>
  <c r="BH549"/>
  <c r="BG549"/>
  <c r="BF549"/>
  <c r="BE549"/>
  <c r="BD549"/>
  <c r="BC549"/>
  <c r="BB549"/>
  <c r="BA549"/>
  <c r="AZ549"/>
  <c r="AY549"/>
  <c r="AX549"/>
  <c r="AW549"/>
  <c r="AV549"/>
  <c r="AU549"/>
  <c r="AT549"/>
  <c r="AS549"/>
  <c r="U549"/>
  <c r="BJ548"/>
  <c r="BI548"/>
  <c r="BH548"/>
  <c r="BG548"/>
  <c r="BF548"/>
  <c r="BE548"/>
  <c r="BD548"/>
  <c r="BC548"/>
  <c r="BB548"/>
  <c r="BA548"/>
  <c r="AZ548"/>
  <c r="AY548"/>
  <c r="AX548"/>
  <c r="AW548"/>
  <c r="AV548"/>
  <c r="AU548"/>
  <c r="AT548"/>
  <c r="AS548"/>
  <c r="U548"/>
  <c r="BJ547"/>
  <c r="BI547"/>
  <c r="BH547"/>
  <c r="BG547"/>
  <c r="BF547"/>
  <c r="BE547"/>
  <c r="BD547"/>
  <c r="BC547"/>
  <c r="BB547"/>
  <c r="BA547"/>
  <c r="AZ547"/>
  <c r="AY547"/>
  <c r="AX547"/>
  <c r="AW547"/>
  <c r="AV547"/>
  <c r="AU547"/>
  <c r="AT547"/>
  <c r="AS547"/>
  <c r="U547"/>
  <c r="BJ546"/>
  <c r="BI546"/>
  <c r="BH546"/>
  <c r="BG546"/>
  <c r="BF546"/>
  <c r="BE546"/>
  <c r="BD546"/>
  <c r="BC546"/>
  <c r="BB546"/>
  <c r="BA546"/>
  <c r="AZ546"/>
  <c r="AY546"/>
  <c r="AX546"/>
  <c r="AW546"/>
  <c r="AV546"/>
  <c r="AU546"/>
  <c r="AT546"/>
  <c r="AS546"/>
  <c r="U546"/>
  <c r="BJ545"/>
  <c r="BI545"/>
  <c r="BH545"/>
  <c r="BG545"/>
  <c r="BF545"/>
  <c r="BE545"/>
  <c r="BD545"/>
  <c r="BC545"/>
  <c r="BB545"/>
  <c r="BA545"/>
  <c r="AZ545"/>
  <c r="AY545"/>
  <c r="AX545"/>
  <c r="AW545"/>
  <c r="AV545"/>
  <c r="AU545"/>
  <c r="AT545"/>
  <c r="AS545"/>
  <c r="AQ545"/>
  <c r="U545"/>
  <c r="B545"/>
  <c r="BJ544"/>
  <c r="BI544"/>
  <c r="BH544"/>
  <c r="BG544"/>
  <c r="BF544"/>
  <c r="BE544"/>
  <c r="BD544"/>
  <c r="BC544"/>
  <c r="BB544"/>
  <c r="BA544"/>
  <c r="AZ544"/>
  <c r="AY544"/>
  <c r="AX544"/>
  <c r="AW544"/>
  <c r="AV544"/>
  <c r="AU544"/>
  <c r="AT544"/>
  <c r="AS544"/>
  <c r="AP544"/>
  <c r="U544"/>
  <c r="A544"/>
  <c r="BJ543"/>
  <c r="BI543"/>
  <c r="BH543"/>
  <c r="BG543"/>
  <c r="BF543"/>
  <c r="BE543"/>
  <c r="BD543"/>
  <c r="BC543"/>
  <c r="BB543"/>
  <c r="BA543"/>
  <c r="AZ543"/>
  <c r="AY543"/>
  <c r="AX543"/>
  <c r="AW543"/>
  <c r="AV543"/>
  <c r="AU543"/>
  <c r="AT543"/>
  <c r="AS543"/>
  <c r="AN543"/>
  <c r="AM543"/>
  <c r="AL543"/>
  <c r="AK543"/>
  <c r="AJ543"/>
  <c r="AI543"/>
  <c r="AH543"/>
  <c r="AG543"/>
  <c r="AF543"/>
  <c r="AE543"/>
  <c r="AD543"/>
  <c r="AC543"/>
  <c r="AB543"/>
  <c r="AA543"/>
  <c r="Z543"/>
  <c r="Y543"/>
  <c r="X543"/>
  <c r="U543"/>
  <c r="T543"/>
  <c r="S543"/>
  <c r="R543"/>
  <c r="Q543"/>
  <c r="P543"/>
  <c r="O543"/>
  <c r="N543"/>
  <c r="M543"/>
  <c r="L543"/>
  <c r="K543"/>
  <c r="J543"/>
  <c r="I543"/>
  <c r="H543"/>
  <c r="G543"/>
  <c r="F543"/>
  <c r="E543"/>
  <c r="D543"/>
  <c r="BJ540"/>
  <c r="BI540"/>
  <c r="BH540"/>
  <c r="BG540"/>
  <c r="BF540"/>
  <c r="BE540"/>
  <c r="BD540"/>
  <c r="BC540"/>
  <c r="BB540"/>
  <c r="BA540"/>
  <c r="AZ540"/>
  <c r="AY540"/>
  <c r="AX540"/>
  <c r="AW540"/>
  <c r="AV540"/>
  <c r="AU540"/>
  <c r="AT540"/>
  <c r="AS540"/>
  <c r="U540"/>
  <c r="T540"/>
  <c r="S540"/>
  <c r="R540"/>
  <c r="Q540"/>
  <c r="P540"/>
  <c r="O540"/>
  <c r="N540"/>
  <c r="M540"/>
  <c r="L540"/>
  <c r="K540"/>
  <c r="J540"/>
  <c r="I540"/>
  <c r="H540"/>
  <c r="G540"/>
  <c r="F540"/>
  <c r="E540"/>
  <c r="D540"/>
  <c r="BJ539"/>
  <c r="BI539"/>
  <c r="BH539"/>
  <c r="BG539"/>
  <c r="BF539"/>
  <c r="BE539"/>
  <c r="BD539"/>
  <c r="BC539"/>
  <c r="BB539"/>
  <c r="BA539"/>
  <c r="AZ539"/>
  <c r="AY539"/>
  <c r="AX539"/>
  <c r="AW539"/>
  <c r="AV539"/>
  <c r="AU539"/>
  <c r="AT539"/>
  <c r="AS539"/>
  <c r="U539"/>
  <c r="BJ538"/>
  <c r="BI538"/>
  <c r="BH538"/>
  <c r="BG538"/>
  <c r="BF538"/>
  <c r="BE538"/>
  <c r="BD538"/>
  <c r="BC538"/>
  <c r="BB538"/>
  <c r="BA538"/>
  <c r="AZ538"/>
  <c r="AY538"/>
  <c r="AX538"/>
  <c r="AW538"/>
  <c r="AV538"/>
  <c r="AU538"/>
  <c r="AT538"/>
  <c r="AS538"/>
  <c r="U538"/>
  <c r="BJ537"/>
  <c r="BI537"/>
  <c r="BH537"/>
  <c r="BG537"/>
  <c r="BF537"/>
  <c r="BE537"/>
  <c r="BD537"/>
  <c r="BC537"/>
  <c r="BB537"/>
  <c r="BA537"/>
  <c r="AZ537"/>
  <c r="AY537"/>
  <c r="AX537"/>
  <c r="AW537"/>
  <c r="AV537"/>
  <c r="AU537"/>
  <c r="AT537"/>
  <c r="AS537"/>
  <c r="U537"/>
  <c r="BJ536"/>
  <c r="BI536"/>
  <c r="BH536"/>
  <c r="BG536"/>
  <c r="BF536"/>
  <c r="BE536"/>
  <c r="BD536"/>
  <c r="BC536"/>
  <c r="BB536"/>
  <c r="BA536"/>
  <c r="AZ536"/>
  <c r="AY536"/>
  <c r="AX536"/>
  <c r="AW536"/>
  <c r="AV536"/>
  <c r="AU536"/>
  <c r="AT536"/>
  <c r="AS536"/>
  <c r="U536"/>
  <c r="BJ535"/>
  <c r="BI535"/>
  <c r="BH535"/>
  <c r="BG535"/>
  <c r="BF535"/>
  <c r="BE535"/>
  <c r="BD535"/>
  <c r="BC535"/>
  <c r="BB535"/>
  <c r="BA535"/>
  <c r="AZ535"/>
  <c r="AY535"/>
  <c r="AX535"/>
  <c r="AW535"/>
  <c r="AV535"/>
  <c r="AU535"/>
  <c r="AT535"/>
  <c r="AS535"/>
  <c r="U535"/>
  <c r="BJ534"/>
  <c r="BI534"/>
  <c r="BH534"/>
  <c r="BG534"/>
  <c r="BF534"/>
  <c r="BE534"/>
  <c r="BD534"/>
  <c r="BC534"/>
  <c r="BB534"/>
  <c r="BA534"/>
  <c r="AZ534"/>
  <c r="AY534"/>
  <c r="AX534"/>
  <c r="AW534"/>
  <c r="AV534"/>
  <c r="AU534"/>
  <c r="AT534"/>
  <c r="AS534"/>
  <c r="U534"/>
  <c r="BJ533"/>
  <c r="BI533"/>
  <c r="BH533"/>
  <c r="BG533"/>
  <c r="BF533"/>
  <c r="BE533"/>
  <c r="BD533"/>
  <c r="BC533"/>
  <c r="BB533"/>
  <c r="BA533"/>
  <c r="AZ533"/>
  <c r="AY533"/>
  <c r="AX533"/>
  <c r="AW533"/>
  <c r="AV533"/>
  <c r="AU533"/>
  <c r="AT533"/>
  <c r="AS533"/>
  <c r="U533"/>
  <c r="BJ532"/>
  <c r="BI532"/>
  <c r="BH532"/>
  <c r="BG532"/>
  <c r="BF532"/>
  <c r="BE532"/>
  <c r="BD532"/>
  <c r="BC532"/>
  <c r="BB532"/>
  <c r="BA532"/>
  <c r="AZ532"/>
  <c r="AY532"/>
  <c r="AX532"/>
  <c r="AW532"/>
  <c r="AV532"/>
  <c r="AU532"/>
  <c r="AT532"/>
  <c r="AS532"/>
  <c r="AQ532"/>
  <c r="U532"/>
  <c r="B532"/>
  <c r="BJ531"/>
  <c r="BI531"/>
  <c r="BH531"/>
  <c r="BG531"/>
  <c r="BF531"/>
  <c r="BE531"/>
  <c r="BD531"/>
  <c r="BC531"/>
  <c r="BB531"/>
  <c r="BA531"/>
  <c r="AZ531"/>
  <c r="AY531"/>
  <c r="AX531"/>
  <c r="AW531"/>
  <c r="AV531"/>
  <c r="AU531"/>
  <c r="AT531"/>
  <c r="AS531"/>
  <c r="AP531"/>
  <c r="U531"/>
  <c r="A531"/>
  <c r="BJ530"/>
  <c r="BI530"/>
  <c r="BH530"/>
  <c r="BG530"/>
  <c r="BF530"/>
  <c r="BE530"/>
  <c r="BD530"/>
  <c r="BC530"/>
  <c r="BB530"/>
  <c r="BA530"/>
  <c r="AZ530"/>
  <c r="AY530"/>
  <c r="AX530"/>
  <c r="AW530"/>
  <c r="AV530"/>
  <c r="AU530"/>
  <c r="AT530"/>
  <c r="AS530"/>
  <c r="AN530"/>
  <c r="AM530"/>
  <c r="AL530"/>
  <c r="AK530"/>
  <c r="AJ530"/>
  <c r="AI530"/>
  <c r="AH530"/>
  <c r="AG530"/>
  <c r="AF530"/>
  <c r="AE530"/>
  <c r="AD530"/>
  <c r="AC530"/>
  <c r="AB530"/>
  <c r="AA530"/>
  <c r="Z530"/>
  <c r="Y530"/>
  <c r="X530"/>
  <c r="U530"/>
  <c r="T530"/>
  <c r="S530"/>
  <c r="R530"/>
  <c r="Q530"/>
  <c r="P530"/>
  <c r="O530"/>
  <c r="N530"/>
  <c r="M530"/>
  <c r="L530"/>
  <c r="K530"/>
  <c r="J530"/>
  <c r="I530"/>
  <c r="H530"/>
  <c r="G530"/>
  <c r="F530"/>
  <c r="E530"/>
  <c r="D530"/>
  <c r="BJ527"/>
  <c r="BI527"/>
  <c r="BH527"/>
  <c r="BG527"/>
  <c r="BF527"/>
  <c r="BE527"/>
  <c r="BD527"/>
  <c r="BC527"/>
  <c r="BB527"/>
  <c r="BA527"/>
  <c r="AZ527"/>
  <c r="AY527"/>
  <c r="AX527"/>
  <c r="AW527"/>
  <c r="AV527"/>
  <c r="AU527"/>
  <c r="AT527"/>
  <c r="AS527"/>
  <c r="U527"/>
  <c r="T527"/>
  <c r="S527"/>
  <c r="R527"/>
  <c r="Q527"/>
  <c r="P527"/>
  <c r="O527"/>
  <c r="N527"/>
  <c r="M527"/>
  <c r="L527"/>
  <c r="K527"/>
  <c r="J527"/>
  <c r="I527"/>
  <c r="H527"/>
  <c r="G527"/>
  <c r="F527"/>
  <c r="E527"/>
  <c r="D527"/>
  <c r="BJ526"/>
  <c r="BI526"/>
  <c r="BH526"/>
  <c r="BG526"/>
  <c r="BF526"/>
  <c r="BE526"/>
  <c r="BD526"/>
  <c r="BC526"/>
  <c r="BB526"/>
  <c r="BA526"/>
  <c r="AZ526"/>
  <c r="AY526"/>
  <c r="AX526"/>
  <c r="AW526"/>
  <c r="AV526"/>
  <c r="AU526"/>
  <c r="AT526"/>
  <c r="AS526"/>
  <c r="U526"/>
  <c r="BJ525"/>
  <c r="BI525"/>
  <c r="BH525"/>
  <c r="BG525"/>
  <c r="BF525"/>
  <c r="BE525"/>
  <c r="BD525"/>
  <c r="BC525"/>
  <c r="BB525"/>
  <c r="BA525"/>
  <c r="AZ525"/>
  <c r="AY525"/>
  <c r="AX525"/>
  <c r="AW525"/>
  <c r="AV525"/>
  <c r="AU525"/>
  <c r="AT525"/>
  <c r="AS525"/>
  <c r="U525"/>
  <c r="BJ524"/>
  <c r="BI524"/>
  <c r="BH524"/>
  <c r="BG524"/>
  <c r="BF524"/>
  <c r="BE524"/>
  <c r="BD524"/>
  <c r="BC524"/>
  <c r="BB524"/>
  <c r="BA524"/>
  <c r="AZ524"/>
  <c r="AY524"/>
  <c r="AX524"/>
  <c r="AW524"/>
  <c r="AV524"/>
  <c r="AU524"/>
  <c r="AT524"/>
  <c r="AS524"/>
  <c r="U524"/>
  <c r="BJ523"/>
  <c r="BI523"/>
  <c r="BH523"/>
  <c r="BG523"/>
  <c r="BF523"/>
  <c r="BE523"/>
  <c r="BD523"/>
  <c r="BC523"/>
  <c r="BB523"/>
  <c r="BA523"/>
  <c r="AZ523"/>
  <c r="AY523"/>
  <c r="AX523"/>
  <c r="AW523"/>
  <c r="AV523"/>
  <c r="AU523"/>
  <c r="AT523"/>
  <c r="AS523"/>
  <c r="U523"/>
  <c r="BJ522"/>
  <c r="BI522"/>
  <c r="BH522"/>
  <c r="BG522"/>
  <c r="BF522"/>
  <c r="BE522"/>
  <c r="BD522"/>
  <c r="BC522"/>
  <c r="BB522"/>
  <c r="BA522"/>
  <c r="AZ522"/>
  <c r="AY522"/>
  <c r="AX522"/>
  <c r="AW522"/>
  <c r="AV522"/>
  <c r="AU522"/>
  <c r="AT522"/>
  <c r="AS522"/>
  <c r="U522"/>
  <c r="BJ521"/>
  <c r="BI521"/>
  <c r="BH521"/>
  <c r="BG521"/>
  <c r="BF521"/>
  <c r="BE521"/>
  <c r="BD521"/>
  <c r="BC521"/>
  <c r="BB521"/>
  <c r="BA521"/>
  <c r="AZ521"/>
  <c r="AY521"/>
  <c r="AX521"/>
  <c r="AW521"/>
  <c r="AV521"/>
  <c r="AU521"/>
  <c r="AT521"/>
  <c r="AS521"/>
  <c r="U521"/>
  <c r="BJ520"/>
  <c r="BI520"/>
  <c r="BH520"/>
  <c r="BG520"/>
  <c r="BF520"/>
  <c r="BE520"/>
  <c r="BD520"/>
  <c r="BC520"/>
  <c r="BB520"/>
  <c r="BA520"/>
  <c r="AZ520"/>
  <c r="AY520"/>
  <c r="AX520"/>
  <c r="AW520"/>
  <c r="AV520"/>
  <c r="AU520"/>
  <c r="AT520"/>
  <c r="AS520"/>
  <c r="U520"/>
  <c r="BJ519"/>
  <c r="BI519"/>
  <c r="BH519"/>
  <c r="BG519"/>
  <c r="BF519"/>
  <c r="BE519"/>
  <c r="BD519"/>
  <c r="BC519"/>
  <c r="BB519"/>
  <c r="BA519"/>
  <c r="AZ519"/>
  <c r="AY519"/>
  <c r="AX519"/>
  <c r="AW519"/>
  <c r="AV519"/>
  <c r="AU519"/>
  <c r="AT519"/>
  <c r="AS519"/>
  <c r="AQ519"/>
  <c r="U519"/>
  <c r="B519"/>
  <c r="BJ518"/>
  <c r="BI518"/>
  <c r="BH518"/>
  <c r="BG518"/>
  <c r="BF518"/>
  <c r="BE518"/>
  <c r="BD518"/>
  <c r="BC518"/>
  <c r="BB518"/>
  <c r="BA518"/>
  <c r="AZ518"/>
  <c r="AY518"/>
  <c r="AX518"/>
  <c r="AW518"/>
  <c r="AV518"/>
  <c r="AU518"/>
  <c r="AT518"/>
  <c r="AS518"/>
  <c r="AP518"/>
  <c r="U518"/>
  <c r="A518"/>
  <c r="BJ517"/>
  <c r="BI517"/>
  <c r="BH517"/>
  <c r="BG517"/>
  <c r="BF517"/>
  <c r="BE517"/>
  <c r="BD517"/>
  <c r="BC517"/>
  <c r="BB517"/>
  <c r="BA517"/>
  <c r="AZ517"/>
  <c r="AY517"/>
  <c r="AX517"/>
  <c r="AW517"/>
  <c r="AV517"/>
  <c r="AU517"/>
  <c r="AT517"/>
  <c r="AS517"/>
  <c r="AN517"/>
  <c r="AM517"/>
  <c r="AL517"/>
  <c r="AK517"/>
  <c r="AJ517"/>
  <c r="AI517"/>
  <c r="AH517"/>
  <c r="AG517"/>
  <c r="AF517"/>
  <c r="AE517"/>
  <c r="AD517"/>
  <c r="AC517"/>
  <c r="AB517"/>
  <c r="AA517"/>
  <c r="Z517"/>
  <c r="Y517"/>
  <c r="X517"/>
  <c r="U517"/>
  <c r="T517"/>
  <c r="S517"/>
  <c r="R517"/>
  <c r="Q517"/>
  <c r="P517"/>
  <c r="O517"/>
  <c r="N517"/>
  <c r="M517"/>
  <c r="L517"/>
  <c r="K517"/>
  <c r="J517"/>
  <c r="I517"/>
  <c r="H517"/>
  <c r="G517"/>
  <c r="F517"/>
  <c r="E517"/>
  <c r="D517"/>
  <c r="BJ514"/>
  <c r="BI514"/>
  <c r="BH514"/>
  <c r="BG514"/>
  <c r="BF514"/>
  <c r="BE514"/>
  <c r="BD514"/>
  <c r="BC514"/>
  <c r="BB514"/>
  <c r="BA514"/>
  <c r="AZ514"/>
  <c r="AY514"/>
  <c r="AX514"/>
  <c r="AW514"/>
  <c r="AV514"/>
  <c r="AU514"/>
  <c r="AT514"/>
  <c r="AS514"/>
  <c r="U514"/>
  <c r="T514"/>
  <c r="S514"/>
  <c r="R514"/>
  <c r="Q514"/>
  <c r="P514"/>
  <c r="O514"/>
  <c r="N514"/>
  <c r="M514"/>
  <c r="L514"/>
  <c r="K514"/>
  <c r="J514"/>
  <c r="I514"/>
  <c r="H514"/>
  <c r="G514"/>
  <c r="F514"/>
  <c r="E514"/>
  <c r="D514"/>
  <c r="BJ513"/>
  <c r="BI513"/>
  <c r="BH513"/>
  <c r="BG513"/>
  <c r="BF513"/>
  <c r="BE513"/>
  <c r="BD513"/>
  <c r="BC513"/>
  <c r="BB513"/>
  <c r="BA513"/>
  <c r="AZ513"/>
  <c r="AY513"/>
  <c r="AX513"/>
  <c r="AW513"/>
  <c r="AV513"/>
  <c r="AU513"/>
  <c r="AT513"/>
  <c r="AS513"/>
  <c r="U513"/>
  <c r="BJ512"/>
  <c r="BI512"/>
  <c r="BH512"/>
  <c r="BG512"/>
  <c r="BF512"/>
  <c r="BE512"/>
  <c r="BD512"/>
  <c r="BC512"/>
  <c r="BB512"/>
  <c r="BA512"/>
  <c r="AZ512"/>
  <c r="AY512"/>
  <c r="AX512"/>
  <c r="AW512"/>
  <c r="AV512"/>
  <c r="AU512"/>
  <c r="AT512"/>
  <c r="AS512"/>
  <c r="U512"/>
  <c r="BJ511"/>
  <c r="BI511"/>
  <c r="BH511"/>
  <c r="BG511"/>
  <c r="BF511"/>
  <c r="BE511"/>
  <c r="BD511"/>
  <c r="BC511"/>
  <c r="BB511"/>
  <c r="BA511"/>
  <c r="AZ511"/>
  <c r="AY511"/>
  <c r="AX511"/>
  <c r="AW511"/>
  <c r="AV511"/>
  <c r="AU511"/>
  <c r="AT511"/>
  <c r="AS511"/>
  <c r="U511"/>
  <c r="BJ510"/>
  <c r="BI510"/>
  <c r="BH510"/>
  <c r="BG510"/>
  <c r="BF510"/>
  <c r="BE510"/>
  <c r="BD510"/>
  <c r="BC510"/>
  <c r="BB510"/>
  <c r="BA510"/>
  <c r="AZ510"/>
  <c r="AY510"/>
  <c r="AX510"/>
  <c r="AW510"/>
  <c r="AV510"/>
  <c r="AU510"/>
  <c r="AT510"/>
  <c r="AS510"/>
  <c r="U510"/>
  <c r="BJ509"/>
  <c r="BI509"/>
  <c r="BH509"/>
  <c r="BG509"/>
  <c r="BF509"/>
  <c r="BE509"/>
  <c r="BD509"/>
  <c r="BC509"/>
  <c r="BB509"/>
  <c r="BA509"/>
  <c r="AZ509"/>
  <c r="AY509"/>
  <c r="AX509"/>
  <c r="AW509"/>
  <c r="AV509"/>
  <c r="AU509"/>
  <c r="AT509"/>
  <c r="AS509"/>
  <c r="U509"/>
  <c r="BJ508"/>
  <c r="BI508"/>
  <c r="BH508"/>
  <c r="BG508"/>
  <c r="BF508"/>
  <c r="BE508"/>
  <c r="BD508"/>
  <c r="BC508"/>
  <c r="BB508"/>
  <c r="BA508"/>
  <c r="AZ508"/>
  <c r="AY508"/>
  <c r="AX508"/>
  <c r="AW508"/>
  <c r="AV508"/>
  <c r="AU508"/>
  <c r="AT508"/>
  <c r="AS508"/>
  <c r="U508"/>
  <c r="BJ507"/>
  <c r="BI507"/>
  <c r="BH507"/>
  <c r="BG507"/>
  <c r="BF507"/>
  <c r="BE507"/>
  <c r="BD507"/>
  <c r="BC507"/>
  <c r="BB507"/>
  <c r="BA507"/>
  <c r="AZ507"/>
  <c r="AY507"/>
  <c r="AX507"/>
  <c r="AW507"/>
  <c r="AV507"/>
  <c r="AU507"/>
  <c r="AT507"/>
  <c r="AS507"/>
  <c r="U507"/>
  <c r="BJ506"/>
  <c r="BI506"/>
  <c r="BH506"/>
  <c r="BG506"/>
  <c r="BF506"/>
  <c r="BE506"/>
  <c r="BD506"/>
  <c r="BC506"/>
  <c r="BB506"/>
  <c r="BA506"/>
  <c r="AZ506"/>
  <c r="AY506"/>
  <c r="AX506"/>
  <c r="AW506"/>
  <c r="AV506"/>
  <c r="AU506"/>
  <c r="AT506"/>
  <c r="AS506"/>
  <c r="AQ506"/>
  <c r="U506"/>
  <c r="B506"/>
  <c r="BJ505"/>
  <c r="BI505"/>
  <c r="BH505"/>
  <c r="BG505"/>
  <c r="BF505"/>
  <c r="BE505"/>
  <c r="BD505"/>
  <c r="BC505"/>
  <c r="BB505"/>
  <c r="BA505"/>
  <c r="AZ505"/>
  <c r="AY505"/>
  <c r="AX505"/>
  <c r="AW505"/>
  <c r="AV505"/>
  <c r="AU505"/>
  <c r="AT505"/>
  <c r="AS505"/>
  <c r="AP505"/>
  <c r="U505"/>
  <c r="A505"/>
  <c r="BJ504"/>
  <c r="BI504"/>
  <c r="BH504"/>
  <c r="BG504"/>
  <c r="BF504"/>
  <c r="BE504"/>
  <c r="BD504"/>
  <c r="BC504"/>
  <c r="BB504"/>
  <c r="BA504"/>
  <c r="AZ504"/>
  <c r="AY504"/>
  <c r="AX504"/>
  <c r="AW504"/>
  <c r="AV504"/>
  <c r="AU504"/>
  <c r="AT504"/>
  <c r="AS504"/>
  <c r="AN504"/>
  <c r="AM504"/>
  <c r="AL504"/>
  <c r="AK504"/>
  <c r="AJ504"/>
  <c r="AI504"/>
  <c r="AH504"/>
  <c r="AG504"/>
  <c r="AF504"/>
  <c r="AE504"/>
  <c r="AD504"/>
  <c r="AC504"/>
  <c r="AB504"/>
  <c r="AA504"/>
  <c r="Z504"/>
  <c r="Y504"/>
  <c r="X504"/>
  <c r="U504"/>
  <c r="T504"/>
  <c r="S504"/>
  <c r="R504"/>
  <c r="Q504"/>
  <c r="P504"/>
  <c r="O504"/>
  <c r="N504"/>
  <c r="M504"/>
  <c r="L504"/>
  <c r="K504"/>
  <c r="J504"/>
  <c r="I504"/>
  <c r="H504"/>
  <c r="G504"/>
  <c r="F504"/>
  <c r="E504"/>
  <c r="D504"/>
  <c r="BJ501"/>
  <c r="BI501"/>
  <c r="BH501"/>
  <c r="BG501"/>
  <c r="BF501"/>
  <c r="BE501"/>
  <c r="BD501"/>
  <c r="BC501"/>
  <c r="BB501"/>
  <c r="BA501"/>
  <c r="AZ501"/>
  <c r="AY501"/>
  <c r="AX501"/>
  <c r="AW501"/>
  <c r="AV501"/>
  <c r="AU501"/>
  <c r="AT501"/>
  <c r="AS501"/>
  <c r="U501"/>
  <c r="T501"/>
  <c r="S501"/>
  <c r="R501"/>
  <c r="Q501"/>
  <c r="P501"/>
  <c r="O501"/>
  <c r="N501"/>
  <c r="M501"/>
  <c r="L501"/>
  <c r="K501"/>
  <c r="J501"/>
  <c r="I501"/>
  <c r="H501"/>
  <c r="G501"/>
  <c r="F501"/>
  <c r="E501"/>
  <c r="D501"/>
  <c r="BJ500"/>
  <c r="BI500"/>
  <c r="BH500"/>
  <c r="BG500"/>
  <c r="BF500"/>
  <c r="BE500"/>
  <c r="BD500"/>
  <c r="BC500"/>
  <c r="BB500"/>
  <c r="BA500"/>
  <c r="AZ500"/>
  <c r="AY500"/>
  <c r="AX500"/>
  <c r="AW500"/>
  <c r="AV500"/>
  <c r="AU500"/>
  <c r="AT500"/>
  <c r="AS500"/>
  <c r="U500"/>
  <c r="BJ499"/>
  <c r="BI499"/>
  <c r="BH499"/>
  <c r="BG499"/>
  <c r="BF499"/>
  <c r="BE499"/>
  <c r="BD499"/>
  <c r="BC499"/>
  <c r="BB499"/>
  <c r="BA499"/>
  <c r="AZ499"/>
  <c r="AY499"/>
  <c r="AX499"/>
  <c r="AW499"/>
  <c r="AV499"/>
  <c r="AU499"/>
  <c r="AT499"/>
  <c r="AS499"/>
  <c r="U499"/>
  <c r="BJ498"/>
  <c r="BI498"/>
  <c r="BH498"/>
  <c r="BG498"/>
  <c r="BF498"/>
  <c r="BE498"/>
  <c r="BD498"/>
  <c r="BC498"/>
  <c r="BB498"/>
  <c r="BA498"/>
  <c r="AZ498"/>
  <c r="AY498"/>
  <c r="AX498"/>
  <c r="AW498"/>
  <c r="AV498"/>
  <c r="AU498"/>
  <c r="AT498"/>
  <c r="AS498"/>
  <c r="U498"/>
  <c r="BJ497"/>
  <c r="BI497"/>
  <c r="BH497"/>
  <c r="BG497"/>
  <c r="BF497"/>
  <c r="BE497"/>
  <c r="BD497"/>
  <c r="BC497"/>
  <c r="BB497"/>
  <c r="BA497"/>
  <c r="AZ497"/>
  <c r="AY497"/>
  <c r="AX497"/>
  <c r="AW497"/>
  <c r="AV497"/>
  <c r="AU497"/>
  <c r="AT497"/>
  <c r="AS497"/>
  <c r="U497"/>
  <c r="BJ496"/>
  <c r="BI496"/>
  <c r="BH496"/>
  <c r="BG496"/>
  <c r="BF496"/>
  <c r="BE496"/>
  <c r="BD496"/>
  <c r="BC496"/>
  <c r="BB496"/>
  <c r="BA496"/>
  <c r="AZ496"/>
  <c r="AY496"/>
  <c r="AX496"/>
  <c r="AW496"/>
  <c r="AV496"/>
  <c r="AU496"/>
  <c r="AT496"/>
  <c r="AS496"/>
  <c r="U496"/>
  <c r="BJ495"/>
  <c r="BI495"/>
  <c r="BH495"/>
  <c r="BG495"/>
  <c r="BF495"/>
  <c r="BE495"/>
  <c r="BD495"/>
  <c r="BC495"/>
  <c r="BB495"/>
  <c r="BA495"/>
  <c r="AZ495"/>
  <c r="AY495"/>
  <c r="AX495"/>
  <c r="AW495"/>
  <c r="AV495"/>
  <c r="AU495"/>
  <c r="AT495"/>
  <c r="AS495"/>
  <c r="U495"/>
  <c r="BJ494"/>
  <c r="BI494"/>
  <c r="BH494"/>
  <c r="BG494"/>
  <c r="BF494"/>
  <c r="BE494"/>
  <c r="BD494"/>
  <c r="BC494"/>
  <c r="BB494"/>
  <c r="BA494"/>
  <c r="AZ494"/>
  <c r="AY494"/>
  <c r="AX494"/>
  <c r="AW494"/>
  <c r="AV494"/>
  <c r="AU494"/>
  <c r="AT494"/>
  <c r="AS494"/>
  <c r="U494"/>
  <c r="BJ493"/>
  <c r="BI493"/>
  <c r="BH493"/>
  <c r="BG493"/>
  <c r="BF493"/>
  <c r="BE493"/>
  <c r="BD493"/>
  <c r="BC493"/>
  <c r="BB493"/>
  <c r="BA493"/>
  <c r="AZ493"/>
  <c r="AY493"/>
  <c r="AX493"/>
  <c r="AW493"/>
  <c r="AV493"/>
  <c r="AU493"/>
  <c r="AT493"/>
  <c r="AS493"/>
  <c r="AQ493"/>
  <c r="U493"/>
  <c r="B493"/>
  <c r="BJ492"/>
  <c r="BI492"/>
  <c r="BH492"/>
  <c r="BG492"/>
  <c r="BF492"/>
  <c r="BE492"/>
  <c r="BD492"/>
  <c r="BC492"/>
  <c r="BB492"/>
  <c r="BA492"/>
  <c r="AZ492"/>
  <c r="AY492"/>
  <c r="AX492"/>
  <c r="AW492"/>
  <c r="AV492"/>
  <c r="AU492"/>
  <c r="AT492"/>
  <c r="AS492"/>
  <c r="AP492"/>
  <c r="U492"/>
  <c r="A492"/>
  <c r="BJ491"/>
  <c r="BI491"/>
  <c r="BH491"/>
  <c r="BG491"/>
  <c r="BF491"/>
  <c r="BE491"/>
  <c r="BD491"/>
  <c r="BC491"/>
  <c r="BB491"/>
  <c r="BA491"/>
  <c r="AZ491"/>
  <c r="AY491"/>
  <c r="AX491"/>
  <c r="AW491"/>
  <c r="AV491"/>
  <c r="AU491"/>
  <c r="AT491"/>
  <c r="AS491"/>
  <c r="AN491"/>
  <c r="AM491"/>
  <c r="AL491"/>
  <c r="AK491"/>
  <c r="AJ491"/>
  <c r="AI491"/>
  <c r="AH491"/>
  <c r="AG491"/>
  <c r="AF491"/>
  <c r="AE491"/>
  <c r="AD491"/>
  <c r="AC491"/>
  <c r="AB491"/>
  <c r="AA491"/>
  <c r="Z491"/>
  <c r="Y491"/>
  <c r="X491"/>
  <c r="U491"/>
  <c r="T491"/>
  <c r="S491"/>
  <c r="R491"/>
  <c r="Q491"/>
  <c r="P491"/>
  <c r="O491"/>
  <c r="N491"/>
  <c r="M491"/>
  <c r="L491"/>
  <c r="K491"/>
  <c r="J491"/>
  <c r="I491"/>
  <c r="H491"/>
  <c r="G491"/>
  <c r="F491"/>
  <c r="E491"/>
  <c r="D491"/>
  <c r="BJ488"/>
  <c r="BI488"/>
  <c r="BH488"/>
  <c r="BG488"/>
  <c r="BF488"/>
  <c r="BE488"/>
  <c r="BD488"/>
  <c r="BC488"/>
  <c r="BB488"/>
  <c r="BA488"/>
  <c r="AZ488"/>
  <c r="AY488"/>
  <c r="AX488"/>
  <c r="AW488"/>
  <c r="AV488"/>
  <c r="AU488"/>
  <c r="AT488"/>
  <c r="AS488"/>
  <c r="U488"/>
  <c r="T488"/>
  <c r="S488"/>
  <c r="R488"/>
  <c r="Q488"/>
  <c r="P488"/>
  <c r="O488"/>
  <c r="N488"/>
  <c r="M488"/>
  <c r="L488"/>
  <c r="K488"/>
  <c r="J488"/>
  <c r="I488"/>
  <c r="H488"/>
  <c r="G488"/>
  <c r="F488"/>
  <c r="E488"/>
  <c r="D488"/>
  <c r="BJ487"/>
  <c r="BI487"/>
  <c r="BH487"/>
  <c r="BG487"/>
  <c r="BF487"/>
  <c r="BE487"/>
  <c r="BD487"/>
  <c r="BC487"/>
  <c r="BB487"/>
  <c r="BA487"/>
  <c r="AZ487"/>
  <c r="AY487"/>
  <c r="AX487"/>
  <c r="AW487"/>
  <c r="AV487"/>
  <c r="AU487"/>
  <c r="AT487"/>
  <c r="AS487"/>
  <c r="U487"/>
  <c r="BJ486"/>
  <c r="BI486"/>
  <c r="BH486"/>
  <c r="BG486"/>
  <c r="BF486"/>
  <c r="BE486"/>
  <c r="BD486"/>
  <c r="BC486"/>
  <c r="BB486"/>
  <c r="BA486"/>
  <c r="AZ486"/>
  <c r="AY486"/>
  <c r="AX486"/>
  <c r="AW486"/>
  <c r="AV486"/>
  <c r="AU486"/>
  <c r="AT486"/>
  <c r="AS486"/>
  <c r="U486"/>
  <c r="BJ485"/>
  <c r="BI485"/>
  <c r="BH485"/>
  <c r="BG485"/>
  <c r="BF485"/>
  <c r="BE485"/>
  <c r="BD485"/>
  <c r="BC485"/>
  <c r="BB485"/>
  <c r="BA485"/>
  <c r="AZ485"/>
  <c r="AY485"/>
  <c r="AX485"/>
  <c r="AW485"/>
  <c r="AV485"/>
  <c r="AU485"/>
  <c r="AT485"/>
  <c r="AS485"/>
  <c r="U485"/>
  <c r="BJ484"/>
  <c r="BI484"/>
  <c r="BH484"/>
  <c r="BG484"/>
  <c r="BF484"/>
  <c r="BE484"/>
  <c r="BD484"/>
  <c r="BC484"/>
  <c r="BB484"/>
  <c r="BA484"/>
  <c r="AZ484"/>
  <c r="AY484"/>
  <c r="AX484"/>
  <c r="AW484"/>
  <c r="AV484"/>
  <c r="AU484"/>
  <c r="AT484"/>
  <c r="AS484"/>
  <c r="U484"/>
  <c r="BJ483"/>
  <c r="BI483"/>
  <c r="BH483"/>
  <c r="BG483"/>
  <c r="BF483"/>
  <c r="BE483"/>
  <c r="BD483"/>
  <c r="BC483"/>
  <c r="BB483"/>
  <c r="BA483"/>
  <c r="AZ483"/>
  <c r="AY483"/>
  <c r="AX483"/>
  <c r="AW483"/>
  <c r="AV483"/>
  <c r="AU483"/>
  <c r="AT483"/>
  <c r="AS483"/>
  <c r="U483"/>
  <c r="BJ482"/>
  <c r="BI482"/>
  <c r="BH482"/>
  <c r="BG482"/>
  <c r="BF482"/>
  <c r="BE482"/>
  <c r="BD482"/>
  <c r="BC482"/>
  <c r="BB482"/>
  <c r="BA482"/>
  <c r="AZ482"/>
  <c r="AY482"/>
  <c r="AX482"/>
  <c r="AW482"/>
  <c r="AV482"/>
  <c r="AU482"/>
  <c r="AT482"/>
  <c r="AS482"/>
  <c r="U482"/>
  <c r="BJ481"/>
  <c r="BI481"/>
  <c r="BH481"/>
  <c r="BG481"/>
  <c r="BF481"/>
  <c r="BE481"/>
  <c r="BD481"/>
  <c r="BC481"/>
  <c r="BB481"/>
  <c r="BA481"/>
  <c r="AZ481"/>
  <c r="AY481"/>
  <c r="AX481"/>
  <c r="AW481"/>
  <c r="AV481"/>
  <c r="AU481"/>
  <c r="AT481"/>
  <c r="AS481"/>
  <c r="U481"/>
  <c r="BJ480"/>
  <c r="BI480"/>
  <c r="BH480"/>
  <c r="BG480"/>
  <c r="BF480"/>
  <c r="BE480"/>
  <c r="BD480"/>
  <c r="BC480"/>
  <c r="BB480"/>
  <c r="BA480"/>
  <c r="AZ480"/>
  <c r="AY480"/>
  <c r="AX480"/>
  <c r="AW480"/>
  <c r="AV480"/>
  <c r="AU480"/>
  <c r="AT480"/>
  <c r="AS480"/>
  <c r="AQ480"/>
  <c r="U480"/>
  <c r="B480"/>
  <c r="BJ479"/>
  <c r="BI479"/>
  <c r="BH479"/>
  <c r="BG479"/>
  <c r="BF479"/>
  <c r="BE479"/>
  <c r="BD479"/>
  <c r="BC479"/>
  <c r="BB479"/>
  <c r="BA479"/>
  <c r="AZ479"/>
  <c r="AY479"/>
  <c r="AX479"/>
  <c r="AW479"/>
  <c r="AV479"/>
  <c r="AU479"/>
  <c r="AT479"/>
  <c r="AS479"/>
  <c r="AP479"/>
  <c r="U479"/>
  <c r="A479"/>
  <c r="BJ478"/>
  <c r="BI478"/>
  <c r="BH478"/>
  <c r="BG478"/>
  <c r="BF478"/>
  <c r="BE478"/>
  <c r="BD478"/>
  <c r="BC478"/>
  <c r="BB478"/>
  <c r="BA478"/>
  <c r="AZ478"/>
  <c r="AY478"/>
  <c r="AX478"/>
  <c r="AW478"/>
  <c r="AV478"/>
  <c r="AU478"/>
  <c r="AT478"/>
  <c r="AS478"/>
  <c r="AN478"/>
  <c r="AM478"/>
  <c r="AL478"/>
  <c r="AK478"/>
  <c r="AJ478"/>
  <c r="AI478"/>
  <c r="AH478"/>
  <c r="AG478"/>
  <c r="AF478"/>
  <c r="AE478"/>
  <c r="AD478"/>
  <c r="AC478"/>
  <c r="AB478"/>
  <c r="AA478"/>
  <c r="Z478"/>
  <c r="Y478"/>
  <c r="X478"/>
  <c r="U478"/>
  <c r="T478"/>
  <c r="S478"/>
  <c r="R478"/>
  <c r="Q478"/>
  <c r="P478"/>
  <c r="O478"/>
  <c r="N478"/>
  <c r="M478"/>
  <c r="L478"/>
  <c r="K478"/>
  <c r="J478"/>
  <c r="I478"/>
  <c r="H478"/>
  <c r="G478"/>
  <c r="F478"/>
  <c r="E478"/>
  <c r="D478"/>
  <c r="BJ475"/>
  <c r="BI475"/>
  <c r="BH475"/>
  <c r="BG475"/>
  <c r="BF475"/>
  <c r="BE475"/>
  <c r="BD475"/>
  <c r="BC475"/>
  <c r="BB475"/>
  <c r="BA475"/>
  <c r="AZ475"/>
  <c r="AY475"/>
  <c r="AX475"/>
  <c r="AW475"/>
  <c r="AV475"/>
  <c r="AU475"/>
  <c r="AT475"/>
  <c r="AS475"/>
  <c r="U475"/>
  <c r="T475"/>
  <c r="S475"/>
  <c r="R475"/>
  <c r="Q475"/>
  <c r="P475"/>
  <c r="O475"/>
  <c r="N475"/>
  <c r="M475"/>
  <c r="L475"/>
  <c r="K475"/>
  <c r="J475"/>
  <c r="I475"/>
  <c r="H475"/>
  <c r="G475"/>
  <c r="F475"/>
  <c r="E475"/>
  <c r="D475"/>
  <c r="BJ474"/>
  <c r="BI474"/>
  <c r="BH474"/>
  <c r="BG474"/>
  <c r="BF474"/>
  <c r="BE474"/>
  <c r="BD474"/>
  <c r="BC474"/>
  <c r="BB474"/>
  <c r="BA474"/>
  <c r="AZ474"/>
  <c r="AY474"/>
  <c r="AX474"/>
  <c r="AW474"/>
  <c r="AV474"/>
  <c r="AU474"/>
  <c r="AT474"/>
  <c r="AS474"/>
  <c r="U474"/>
  <c r="BJ473"/>
  <c r="BI473"/>
  <c r="BH473"/>
  <c r="BG473"/>
  <c r="BF473"/>
  <c r="BE473"/>
  <c r="BD473"/>
  <c r="BC473"/>
  <c r="BB473"/>
  <c r="BA473"/>
  <c r="AZ473"/>
  <c r="AY473"/>
  <c r="AX473"/>
  <c r="AW473"/>
  <c r="AV473"/>
  <c r="AU473"/>
  <c r="AT473"/>
  <c r="AS473"/>
  <c r="U473"/>
  <c r="BJ472"/>
  <c r="BI472"/>
  <c r="BH472"/>
  <c r="BG472"/>
  <c r="BF472"/>
  <c r="BE472"/>
  <c r="BD472"/>
  <c r="BC472"/>
  <c r="BB472"/>
  <c r="BA472"/>
  <c r="AZ472"/>
  <c r="AY472"/>
  <c r="AX472"/>
  <c r="AW472"/>
  <c r="AV472"/>
  <c r="AU472"/>
  <c r="AT472"/>
  <c r="AS472"/>
  <c r="U472"/>
  <c r="BJ471"/>
  <c r="BI471"/>
  <c r="BH471"/>
  <c r="BG471"/>
  <c r="BF471"/>
  <c r="BE471"/>
  <c r="BD471"/>
  <c r="BC471"/>
  <c r="BB471"/>
  <c r="BA471"/>
  <c r="AZ471"/>
  <c r="AY471"/>
  <c r="AX471"/>
  <c r="AW471"/>
  <c r="AV471"/>
  <c r="AU471"/>
  <c r="AT471"/>
  <c r="AS471"/>
  <c r="U471"/>
  <c r="BJ470"/>
  <c r="BI470"/>
  <c r="BH470"/>
  <c r="BG470"/>
  <c r="BF470"/>
  <c r="BE470"/>
  <c r="BD470"/>
  <c r="BC470"/>
  <c r="BB470"/>
  <c r="BA470"/>
  <c r="AZ470"/>
  <c r="AY470"/>
  <c r="AX470"/>
  <c r="AW470"/>
  <c r="AV470"/>
  <c r="AU470"/>
  <c r="AT470"/>
  <c r="AS470"/>
  <c r="U470"/>
  <c r="BJ469"/>
  <c r="BI469"/>
  <c r="BH469"/>
  <c r="BG469"/>
  <c r="BF469"/>
  <c r="BE469"/>
  <c r="BD469"/>
  <c r="BC469"/>
  <c r="BB469"/>
  <c r="BA469"/>
  <c r="AZ469"/>
  <c r="AY469"/>
  <c r="AX469"/>
  <c r="AW469"/>
  <c r="AV469"/>
  <c r="AU469"/>
  <c r="AT469"/>
  <c r="AS469"/>
  <c r="U469"/>
  <c r="BJ468"/>
  <c r="BI468"/>
  <c r="BH468"/>
  <c r="BG468"/>
  <c r="BF468"/>
  <c r="BE468"/>
  <c r="BD468"/>
  <c r="BC468"/>
  <c r="BB468"/>
  <c r="BA468"/>
  <c r="AZ468"/>
  <c r="AY468"/>
  <c r="AX468"/>
  <c r="AW468"/>
  <c r="AV468"/>
  <c r="AU468"/>
  <c r="AT468"/>
  <c r="AS468"/>
  <c r="U468"/>
  <c r="BJ467"/>
  <c r="BI467"/>
  <c r="BH467"/>
  <c r="BG467"/>
  <c r="BF467"/>
  <c r="BE467"/>
  <c r="BD467"/>
  <c r="BC467"/>
  <c r="BB467"/>
  <c r="BA467"/>
  <c r="AZ467"/>
  <c r="AY467"/>
  <c r="AX467"/>
  <c r="AW467"/>
  <c r="AV467"/>
  <c r="AU467"/>
  <c r="AT467"/>
  <c r="AS467"/>
  <c r="AQ467"/>
  <c r="U467"/>
  <c r="B467"/>
  <c r="BJ466"/>
  <c r="BI466"/>
  <c r="BH466"/>
  <c r="BG466"/>
  <c r="BF466"/>
  <c r="BE466"/>
  <c r="BD466"/>
  <c r="BC466"/>
  <c r="BB466"/>
  <c r="BA466"/>
  <c r="AZ466"/>
  <c r="AY466"/>
  <c r="AX466"/>
  <c r="AW466"/>
  <c r="AV466"/>
  <c r="AU466"/>
  <c r="AT466"/>
  <c r="AS466"/>
  <c r="AP466"/>
  <c r="U466"/>
  <c r="A466"/>
  <c r="BJ465"/>
  <c r="BI465"/>
  <c r="BH465"/>
  <c r="BG465"/>
  <c r="BF465"/>
  <c r="BE465"/>
  <c r="BD465"/>
  <c r="BC465"/>
  <c r="BB465"/>
  <c r="BA465"/>
  <c r="AZ465"/>
  <c r="AY465"/>
  <c r="AX465"/>
  <c r="AW465"/>
  <c r="AV465"/>
  <c r="AU465"/>
  <c r="AT465"/>
  <c r="AS465"/>
  <c r="AN465"/>
  <c r="AM465"/>
  <c r="AL465"/>
  <c r="AK465"/>
  <c r="AJ465"/>
  <c r="AI465"/>
  <c r="AH465"/>
  <c r="AG465"/>
  <c r="AF465"/>
  <c r="AE465"/>
  <c r="AD465"/>
  <c r="AC465"/>
  <c r="AB465"/>
  <c r="AA465"/>
  <c r="Z465"/>
  <c r="Y465"/>
  <c r="X465"/>
  <c r="U465"/>
  <c r="T465"/>
  <c r="S465"/>
  <c r="R465"/>
  <c r="Q465"/>
  <c r="P465"/>
  <c r="O465"/>
  <c r="N465"/>
  <c r="M465"/>
  <c r="L465"/>
  <c r="K465"/>
  <c r="J465"/>
  <c r="I465"/>
  <c r="H465"/>
  <c r="G465"/>
  <c r="F465"/>
  <c r="E465"/>
  <c r="D465"/>
  <c r="BJ462"/>
  <c r="BI462"/>
  <c r="BH462"/>
  <c r="BG462"/>
  <c r="BF462"/>
  <c r="BE462"/>
  <c r="BD462"/>
  <c r="BC462"/>
  <c r="BB462"/>
  <c r="BA462"/>
  <c r="AZ462"/>
  <c r="AY462"/>
  <c r="AX462"/>
  <c r="AW462"/>
  <c r="AV462"/>
  <c r="AU462"/>
  <c r="AT462"/>
  <c r="AS462"/>
  <c r="U462"/>
  <c r="T462"/>
  <c r="S462"/>
  <c r="R462"/>
  <c r="Q462"/>
  <c r="P462"/>
  <c r="O462"/>
  <c r="N462"/>
  <c r="M462"/>
  <c r="L462"/>
  <c r="K462"/>
  <c r="J462"/>
  <c r="I462"/>
  <c r="H462"/>
  <c r="G462"/>
  <c r="F462"/>
  <c r="E462"/>
  <c r="D462"/>
  <c r="BJ461"/>
  <c r="BI461"/>
  <c r="BH461"/>
  <c r="BG461"/>
  <c r="BF461"/>
  <c r="BE461"/>
  <c r="BD461"/>
  <c r="BC461"/>
  <c r="BB461"/>
  <c r="BA461"/>
  <c r="AZ461"/>
  <c r="AY461"/>
  <c r="AX461"/>
  <c r="AW461"/>
  <c r="AV461"/>
  <c r="AU461"/>
  <c r="AT461"/>
  <c r="AS461"/>
  <c r="U461"/>
  <c r="BJ460"/>
  <c r="BI460"/>
  <c r="BH460"/>
  <c r="BG460"/>
  <c r="BF460"/>
  <c r="BE460"/>
  <c r="BD460"/>
  <c r="BC460"/>
  <c r="BB460"/>
  <c r="BA460"/>
  <c r="AZ460"/>
  <c r="AY460"/>
  <c r="AX460"/>
  <c r="AW460"/>
  <c r="AV460"/>
  <c r="AU460"/>
  <c r="AT460"/>
  <c r="AS460"/>
  <c r="U460"/>
  <c r="BJ459"/>
  <c r="BI459"/>
  <c r="BH459"/>
  <c r="BG459"/>
  <c r="BF459"/>
  <c r="BE459"/>
  <c r="BD459"/>
  <c r="BC459"/>
  <c r="BB459"/>
  <c r="BA459"/>
  <c r="AZ459"/>
  <c r="AY459"/>
  <c r="AX459"/>
  <c r="AW459"/>
  <c r="AV459"/>
  <c r="AU459"/>
  <c r="AT459"/>
  <c r="AS459"/>
  <c r="U459"/>
  <c r="BJ458"/>
  <c r="BI458"/>
  <c r="BH458"/>
  <c r="BG458"/>
  <c r="BF458"/>
  <c r="BE458"/>
  <c r="BD458"/>
  <c r="BC458"/>
  <c r="BB458"/>
  <c r="BA458"/>
  <c r="AZ458"/>
  <c r="AY458"/>
  <c r="AX458"/>
  <c r="AW458"/>
  <c r="AV458"/>
  <c r="AU458"/>
  <c r="AT458"/>
  <c r="AS458"/>
  <c r="U458"/>
  <c r="BJ457"/>
  <c r="BI457"/>
  <c r="BH457"/>
  <c r="BG457"/>
  <c r="BF457"/>
  <c r="BE457"/>
  <c r="BD457"/>
  <c r="BC457"/>
  <c r="BB457"/>
  <c r="BA457"/>
  <c r="AZ457"/>
  <c r="AY457"/>
  <c r="AX457"/>
  <c r="AW457"/>
  <c r="AV457"/>
  <c r="AU457"/>
  <c r="AT457"/>
  <c r="AS457"/>
  <c r="U457"/>
  <c r="BJ456"/>
  <c r="BI456"/>
  <c r="BH456"/>
  <c r="BG456"/>
  <c r="BF456"/>
  <c r="BE456"/>
  <c r="BD456"/>
  <c r="BC456"/>
  <c r="BB456"/>
  <c r="BA456"/>
  <c r="AZ456"/>
  <c r="AY456"/>
  <c r="AX456"/>
  <c r="AW456"/>
  <c r="AV456"/>
  <c r="AU456"/>
  <c r="AT456"/>
  <c r="AS456"/>
  <c r="U456"/>
  <c r="BJ455"/>
  <c r="BI455"/>
  <c r="BH455"/>
  <c r="BG455"/>
  <c r="BF455"/>
  <c r="BE455"/>
  <c r="BD455"/>
  <c r="BC455"/>
  <c r="BB455"/>
  <c r="BA455"/>
  <c r="AZ455"/>
  <c r="AY455"/>
  <c r="AX455"/>
  <c r="AW455"/>
  <c r="AV455"/>
  <c r="AU455"/>
  <c r="AT455"/>
  <c r="AS455"/>
  <c r="U455"/>
  <c r="BJ454"/>
  <c r="BI454"/>
  <c r="BH454"/>
  <c r="BG454"/>
  <c r="BF454"/>
  <c r="BE454"/>
  <c r="BD454"/>
  <c r="BC454"/>
  <c r="BB454"/>
  <c r="BA454"/>
  <c r="AZ454"/>
  <c r="AY454"/>
  <c r="AX454"/>
  <c r="AW454"/>
  <c r="AV454"/>
  <c r="AU454"/>
  <c r="AT454"/>
  <c r="AS454"/>
  <c r="AQ454"/>
  <c r="U454"/>
  <c r="B454"/>
  <c r="BJ453"/>
  <c r="BI453"/>
  <c r="BH453"/>
  <c r="BG453"/>
  <c r="BF453"/>
  <c r="BE453"/>
  <c r="BD453"/>
  <c r="BC453"/>
  <c r="BB453"/>
  <c r="BA453"/>
  <c r="AZ453"/>
  <c r="AY453"/>
  <c r="AX453"/>
  <c r="AW453"/>
  <c r="AV453"/>
  <c r="AU453"/>
  <c r="AT453"/>
  <c r="AS453"/>
  <c r="AP453"/>
  <c r="U453"/>
  <c r="A453"/>
  <c r="BJ452"/>
  <c r="BI452"/>
  <c r="BH452"/>
  <c r="BG452"/>
  <c r="BF452"/>
  <c r="BE452"/>
  <c r="BD452"/>
  <c r="BC452"/>
  <c r="BB452"/>
  <c r="BA452"/>
  <c r="AZ452"/>
  <c r="AY452"/>
  <c r="AX452"/>
  <c r="AW452"/>
  <c r="AV452"/>
  <c r="AU452"/>
  <c r="AT452"/>
  <c r="AS452"/>
  <c r="AN452"/>
  <c r="AM452"/>
  <c r="AL452"/>
  <c r="AK452"/>
  <c r="AJ452"/>
  <c r="AI452"/>
  <c r="AH452"/>
  <c r="AG452"/>
  <c r="AF452"/>
  <c r="AE452"/>
  <c r="AD452"/>
  <c r="AC452"/>
  <c r="AB452"/>
  <c r="AA452"/>
  <c r="Z452"/>
  <c r="Y452"/>
  <c r="X452"/>
  <c r="U452"/>
  <c r="T452"/>
  <c r="S452"/>
  <c r="R452"/>
  <c r="Q452"/>
  <c r="P452"/>
  <c r="O452"/>
  <c r="N452"/>
  <c r="M452"/>
  <c r="L452"/>
  <c r="K452"/>
  <c r="J452"/>
  <c r="I452"/>
  <c r="H452"/>
  <c r="G452"/>
  <c r="F452"/>
  <c r="E452"/>
  <c r="D452"/>
  <c r="BJ449"/>
  <c r="BI449"/>
  <c r="BH449"/>
  <c r="BG449"/>
  <c r="BF449"/>
  <c r="BE449"/>
  <c r="BD449"/>
  <c r="BC449"/>
  <c r="BB449"/>
  <c r="BA449"/>
  <c r="AZ449"/>
  <c r="AY449"/>
  <c r="AX449"/>
  <c r="AW449"/>
  <c r="AV449"/>
  <c r="AU449"/>
  <c r="AT449"/>
  <c r="AS449"/>
  <c r="U449"/>
  <c r="T449"/>
  <c r="S449"/>
  <c r="R449"/>
  <c r="Q449"/>
  <c r="P449"/>
  <c r="O449"/>
  <c r="N449"/>
  <c r="M449"/>
  <c r="L449"/>
  <c r="K449"/>
  <c r="J449"/>
  <c r="I449"/>
  <c r="H449"/>
  <c r="G449"/>
  <c r="F449"/>
  <c r="E449"/>
  <c r="D449"/>
  <c r="BJ448"/>
  <c r="BI448"/>
  <c r="BH448"/>
  <c r="BG448"/>
  <c r="BF448"/>
  <c r="BE448"/>
  <c r="BD448"/>
  <c r="BC448"/>
  <c r="BB448"/>
  <c r="BA448"/>
  <c r="AZ448"/>
  <c r="AY448"/>
  <c r="AX448"/>
  <c r="AW448"/>
  <c r="AV448"/>
  <c r="AU448"/>
  <c r="AT448"/>
  <c r="AS448"/>
  <c r="U448"/>
  <c r="BJ447"/>
  <c r="BI447"/>
  <c r="BH447"/>
  <c r="BG447"/>
  <c r="BF447"/>
  <c r="BE447"/>
  <c r="BD447"/>
  <c r="BC447"/>
  <c r="BB447"/>
  <c r="BA447"/>
  <c r="AZ447"/>
  <c r="AY447"/>
  <c r="AX447"/>
  <c r="AW447"/>
  <c r="AV447"/>
  <c r="AU447"/>
  <c r="AT447"/>
  <c r="AS447"/>
  <c r="U447"/>
  <c r="BJ446"/>
  <c r="BI446"/>
  <c r="BH446"/>
  <c r="BG446"/>
  <c r="BF446"/>
  <c r="BE446"/>
  <c r="BD446"/>
  <c r="BC446"/>
  <c r="BB446"/>
  <c r="BA446"/>
  <c r="AZ446"/>
  <c r="AY446"/>
  <c r="AX446"/>
  <c r="AW446"/>
  <c r="AV446"/>
  <c r="AU446"/>
  <c r="AT446"/>
  <c r="AS446"/>
  <c r="U446"/>
  <c r="BJ445"/>
  <c r="BI445"/>
  <c r="BH445"/>
  <c r="BG445"/>
  <c r="BF445"/>
  <c r="BE445"/>
  <c r="BD445"/>
  <c r="BC445"/>
  <c r="BB445"/>
  <c r="BA445"/>
  <c r="AZ445"/>
  <c r="AY445"/>
  <c r="AX445"/>
  <c r="AW445"/>
  <c r="AV445"/>
  <c r="AU445"/>
  <c r="AT445"/>
  <c r="AS445"/>
  <c r="U445"/>
  <c r="BJ444"/>
  <c r="BI444"/>
  <c r="BH444"/>
  <c r="BG444"/>
  <c r="BF444"/>
  <c r="BE444"/>
  <c r="BD444"/>
  <c r="BC444"/>
  <c r="BB444"/>
  <c r="BA444"/>
  <c r="AZ444"/>
  <c r="AY444"/>
  <c r="AX444"/>
  <c r="AW444"/>
  <c r="AV444"/>
  <c r="AU444"/>
  <c r="AT444"/>
  <c r="AS444"/>
  <c r="U444"/>
  <c r="BJ443"/>
  <c r="BI443"/>
  <c r="BH443"/>
  <c r="BG443"/>
  <c r="BF443"/>
  <c r="BE443"/>
  <c r="BD443"/>
  <c r="BC443"/>
  <c r="BB443"/>
  <c r="BA443"/>
  <c r="AZ443"/>
  <c r="AY443"/>
  <c r="AX443"/>
  <c r="AW443"/>
  <c r="AV443"/>
  <c r="AU443"/>
  <c r="AT443"/>
  <c r="AS443"/>
  <c r="U443"/>
  <c r="BJ442"/>
  <c r="BI442"/>
  <c r="BH442"/>
  <c r="BG442"/>
  <c r="BF442"/>
  <c r="BE442"/>
  <c r="BD442"/>
  <c r="BC442"/>
  <c r="BB442"/>
  <c r="BA442"/>
  <c r="AZ442"/>
  <c r="AY442"/>
  <c r="AX442"/>
  <c r="AW442"/>
  <c r="AV442"/>
  <c r="AU442"/>
  <c r="AT442"/>
  <c r="AS442"/>
  <c r="U442"/>
  <c r="BJ441"/>
  <c r="BI441"/>
  <c r="BH441"/>
  <c r="BG441"/>
  <c r="BF441"/>
  <c r="BE441"/>
  <c r="BD441"/>
  <c r="BC441"/>
  <c r="BB441"/>
  <c r="BA441"/>
  <c r="AZ441"/>
  <c r="AY441"/>
  <c r="AX441"/>
  <c r="AW441"/>
  <c r="AV441"/>
  <c r="AU441"/>
  <c r="AT441"/>
  <c r="AS441"/>
  <c r="AQ441"/>
  <c r="U441"/>
  <c r="B441"/>
  <c r="BJ440"/>
  <c r="BI440"/>
  <c r="BH440"/>
  <c r="BG440"/>
  <c r="BF440"/>
  <c r="BE440"/>
  <c r="BD440"/>
  <c r="BC440"/>
  <c r="BB440"/>
  <c r="BA440"/>
  <c r="AZ440"/>
  <c r="AY440"/>
  <c r="AX440"/>
  <c r="AW440"/>
  <c r="AV440"/>
  <c r="AU440"/>
  <c r="AT440"/>
  <c r="AS440"/>
  <c r="AP440"/>
  <c r="U440"/>
  <c r="A440"/>
  <c r="BJ439"/>
  <c r="BI439"/>
  <c r="BH439"/>
  <c r="BG439"/>
  <c r="BF439"/>
  <c r="BE439"/>
  <c r="BD439"/>
  <c r="BC439"/>
  <c r="BB439"/>
  <c r="BA439"/>
  <c r="AZ439"/>
  <c r="AY439"/>
  <c r="AX439"/>
  <c r="AW439"/>
  <c r="AV439"/>
  <c r="AU439"/>
  <c r="AT439"/>
  <c r="AS439"/>
  <c r="AN439"/>
  <c r="AM439"/>
  <c r="AL439"/>
  <c r="AK439"/>
  <c r="AJ439"/>
  <c r="AI439"/>
  <c r="AH439"/>
  <c r="AG439"/>
  <c r="AF439"/>
  <c r="AE439"/>
  <c r="AD439"/>
  <c r="AC439"/>
  <c r="AB439"/>
  <c r="AA439"/>
  <c r="Z439"/>
  <c r="Y439"/>
  <c r="X439"/>
  <c r="U439"/>
  <c r="T439"/>
  <c r="S439"/>
  <c r="R439"/>
  <c r="Q439"/>
  <c r="P439"/>
  <c r="O439"/>
  <c r="N439"/>
  <c r="M439"/>
  <c r="L439"/>
  <c r="K439"/>
  <c r="J439"/>
  <c r="I439"/>
  <c r="H439"/>
  <c r="G439"/>
  <c r="F439"/>
  <c r="E439"/>
  <c r="D439"/>
  <c r="BJ436"/>
  <c r="BI436"/>
  <c r="BH436"/>
  <c r="BG436"/>
  <c r="BF436"/>
  <c r="BE436"/>
  <c r="BD436"/>
  <c r="BC436"/>
  <c r="BB436"/>
  <c r="BA436"/>
  <c r="AZ436"/>
  <c r="AY436"/>
  <c r="AX436"/>
  <c r="AW436"/>
  <c r="AV436"/>
  <c r="AU436"/>
  <c r="AT436"/>
  <c r="AS436"/>
  <c r="U436"/>
  <c r="T436"/>
  <c r="S436"/>
  <c r="R436"/>
  <c r="Q436"/>
  <c r="P436"/>
  <c r="O436"/>
  <c r="N436"/>
  <c r="M436"/>
  <c r="L436"/>
  <c r="K436"/>
  <c r="J436"/>
  <c r="I436"/>
  <c r="H436"/>
  <c r="G436"/>
  <c r="F436"/>
  <c r="E436"/>
  <c r="D436"/>
  <c r="BJ435"/>
  <c r="BI435"/>
  <c r="BH435"/>
  <c r="BG435"/>
  <c r="BF435"/>
  <c r="BE435"/>
  <c r="BD435"/>
  <c r="BC435"/>
  <c r="BB435"/>
  <c r="BA435"/>
  <c r="AZ435"/>
  <c r="AY435"/>
  <c r="AX435"/>
  <c r="AW435"/>
  <c r="AV435"/>
  <c r="AU435"/>
  <c r="AT435"/>
  <c r="AS435"/>
  <c r="U435"/>
  <c r="BJ434"/>
  <c r="BI434"/>
  <c r="BH434"/>
  <c r="BG434"/>
  <c r="BF434"/>
  <c r="BE434"/>
  <c r="BD434"/>
  <c r="BC434"/>
  <c r="BB434"/>
  <c r="BA434"/>
  <c r="AZ434"/>
  <c r="AY434"/>
  <c r="AX434"/>
  <c r="AW434"/>
  <c r="AV434"/>
  <c r="AU434"/>
  <c r="AT434"/>
  <c r="AS434"/>
  <c r="U434"/>
  <c r="BJ433"/>
  <c r="BI433"/>
  <c r="BH433"/>
  <c r="BG433"/>
  <c r="BF433"/>
  <c r="BE433"/>
  <c r="BD433"/>
  <c r="BC433"/>
  <c r="BB433"/>
  <c r="BA433"/>
  <c r="AZ433"/>
  <c r="AY433"/>
  <c r="AX433"/>
  <c r="AW433"/>
  <c r="AV433"/>
  <c r="AU433"/>
  <c r="AT433"/>
  <c r="AS433"/>
  <c r="U433"/>
  <c r="BJ432"/>
  <c r="BI432"/>
  <c r="BH432"/>
  <c r="BG432"/>
  <c r="BF432"/>
  <c r="BE432"/>
  <c r="BD432"/>
  <c r="BC432"/>
  <c r="BB432"/>
  <c r="BA432"/>
  <c r="AZ432"/>
  <c r="AY432"/>
  <c r="AX432"/>
  <c r="AW432"/>
  <c r="AV432"/>
  <c r="AU432"/>
  <c r="AT432"/>
  <c r="AS432"/>
  <c r="U432"/>
  <c r="BJ431"/>
  <c r="BI431"/>
  <c r="BH431"/>
  <c r="BG431"/>
  <c r="BF431"/>
  <c r="BE431"/>
  <c r="BD431"/>
  <c r="BC431"/>
  <c r="BB431"/>
  <c r="BA431"/>
  <c r="AZ431"/>
  <c r="AY431"/>
  <c r="AX431"/>
  <c r="AW431"/>
  <c r="AV431"/>
  <c r="AU431"/>
  <c r="AT431"/>
  <c r="AS431"/>
  <c r="U431"/>
  <c r="BJ430"/>
  <c r="BI430"/>
  <c r="BH430"/>
  <c r="BG430"/>
  <c r="BF430"/>
  <c r="BE430"/>
  <c r="BD430"/>
  <c r="BC430"/>
  <c r="BB430"/>
  <c r="BA430"/>
  <c r="AZ430"/>
  <c r="AY430"/>
  <c r="AX430"/>
  <c r="AW430"/>
  <c r="AV430"/>
  <c r="AU430"/>
  <c r="AT430"/>
  <c r="AS430"/>
  <c r="U430"/>
  <c r="BJ429"/>
  <c r="BI429"/>
  <c r="BH429"/>
  <c r="BG429"/>
  <c r="BF429"/>
  <c r="BE429"/>
  <c r="BD429"/>
  <c r="BC429"/>
  <c r="BB429"/>
  <c r="BA429"/>
  <c r="AZ429"/>
  <c r="AY429"/>
  <c r="AX429"/>
  <c r="AW429"/>
  <c r="AV429"/>
  <c r="AU429"/>
  <c r="AT429"/>
  <c r="AS429"/>
  <c r="U429"/>
  <c r="BJ428"/>
  <c r="BI428"/>
  <c r="BH428"/>
  <c r="BG428"/>
  <c r="BF428"/>
  <c r="BE428"/>
  <c r="BD428"/>
  <c r="BC428"/>
  <c r="BB428"/>
  <c r="BA428"/>
  <c r="AZ428"/>
  <c r="AY428"/>
  <c r="AX428"/>
  <c r="AW428"/>
  <c r="AV428"/>
  <c r="AU428"/>
  <c r="AT428"/>
  <c r="AS428"/>
  <c r="AQ428"/>
  <c r="U428"/>
  <c r="B428"/>
  <c r="BJ427"/>
  <c r="BI427"/>
  <c r="BH427"/>
  <c r="BG427"/>
  <c r="BF427"/>
  <c r="BE427"/>
  <c r="BD427"/>
  <c r="BC427"/>
  <c r="BB427"/>
  <c r="BA427"/>
  <c r="AZ427"/>
  <c r="AY427"/>
  <c r="AX427"/>
  <c r="AW427"/>
  <c r="AV427"/>
  <c r="AU427"/>
  <c r="AT427"/>
  <c r="AS427"/>
  <c r="AP427"/>
  <c r="U427"/>
  <c r="A427"/>
  <c r="BJ426"/>
  <c r="BI426"/>
  <c r="BH426"/>
  <c r="BG426"/>
  <c r="BF426"/>
  <c r="BE426"/>
  <c r="BD426"/>
  <c r="BC426"/>
  <c r="BB426"/>
  <c r="BA426"/>
  <c r="AZ426"/>
  <c r="AY426"/>
  <c r="AX426"/>
  <c r="AW426"/>
  <c r="AV426"/>
  <c r="AU426"/>
  <c r="AT426"/>
  <c r="AS426"/>
  <c r="AN426"/>
  <c r="AM426"/>
  <c r="AL426"/>
  <c r="AK426"/>
  <c r="AJ426"/>
  <c r="AI426"/>
  <c r="AH426"/>
  <c r="AG426"/>
  <c r="AF426"/>
  <c r="AE426"/>
  <c r="AD426"/>
  <c r="AC426"/>
  <c r="AB426"/>
  <c r="AA426"/>
  <c r="Z426"/>
  <c r="Y426"/>
  <c r="X426"/>
  <c r="U426"/>
  <c r="T426"/>
  <c r="S426"/>
  <c r="R426"/>
  <c r="Q426"/>
  <c r="P426"/>
  <c r="O426"/>
  <c r="N426"/>
  <c r="M426"/>
  <c r="L426"/>
  <c r="K426"/>
  <c r="J426"/>
  <c r="I426"/>
  <c r="H426"/>
  <c r="G426"/>
  <c r="F426"/>
  <c r="E426"/>
  <c r="D426"/>
  <c r="BJ423"/>
  <c r="BI423"/>
  <c r="BH423"/>
  <c r="BG423"/>
  <c r="BF423"/>
  <c r="BE423"/>
  <c r="BD423"/>
  <c r="BC423"/>
  <c r="BB423"/>
  <c r="BA423"/>
  <c r="AZ423"/>
  <c r="AY423"/>
  <c r="AX423"/>
  <c r="AW423"/>
  <c r="AV423"/>
  <c r="AU423"/>
  <c r="AT423"/>
  <c r="AS423"/>
  <c r="U423"/>
  <c r="T423"/>
  <c r="S423"/>
  <c r="R423"/>
  <c r="Q423"/>
  <c r="P423"/>
  <c r="O423"/>
  <c r="N423"/>
  <c r="M423"/>
  <c r="L423"/>
  <c r="K423"/>
  <c r="J423"/>
  <c r="I423"/>
  <c r="H423"/>
  <c r="G423"/>
  <c r="F423"/>
  <c r="E423"/>
  <c r="D423"/>
  <c r="BJ422"/>
  <c r="BI422"/>
  <c r="BH422"/>
  <c r="BG422"/>
  <c r="BF422"/>
  <c r="BE422"/>
  <c r="BD422"/>
  <c r="BC422"/>
  <c r="BB422"/>
  <c r="BA422"/>
  <c r="AZ422"/>
  <c r="AY422"/>
  <c r="AX422"/>
  <c r="AW422"/>
  <c r="AV422"/>
  <c r="AU422"/>
  <c r="AT422"/>
  <c r="AS422"/>
  <c r="U422"/>
  <c r="BJ421"/>
  <c r="BI421"/>
  <c r="BH421"/>
  <c r="BG421"/>
  <c r="BF421"/>
  <c r="BE421"/>
  <c r="BD421"/>
  <c r="BC421"/>
  <c r="BB421"/>
  <c r="BA421"/>
  <c r="AZ421"/>
  <c r="AY421"/>
  <c r="AX421"/>
  <c r="AW421"/>
  <c r="AV421"/>
  <c r="AU421"/>
  <c r="AT421"/>
  <c r="AS421"/>
  <c r="U421"/>
  <c r="BJ420"/>
  <c r="BI420"/>
  <c r="BH420"/>
  <c r="BG420"/>
  <c r="BF420"/>
  <c r="BE420"/>
  <c r="BD420"/>
  <c r="BC420"/>
  <c r="BB420"/>
  <c r="BA420"/>
  <c r="AZ420"/>
  <c r="AY420"/>
  <c r="AX420"/>
  <c r="AW420"/>
  <c r="AV420"/>
  <c r="AU420"/>
  <c r="AT420"/>
  <c r="AS420"/>
  <c r="U420"/>
  <c r="BJ419"/>
  <c r="BI419"/>
  <c r="BH419"/>
  <c r="BG419"/>
  <c r="BF419"/>
  <c r="BE419"/>
  <c r="BD419"/>
  <c r="BC419"/>
  <c r="BB419"/>
  <c r="BA419"/>
  <c r="AZ419"/>
  <c r="AY419"/>
  <c r="AX419"/>
  <c r="AW419"/>
  <c r="AV419"/>
  <c r="AU419"/>
  <c r="AT419"/>
  <c r="AS419"/>
  <c r="U419"/>
  <c r="BJ418"/>
  <c r="BI418"/>
  <c r="BH418"/>
  <c r="BG418"/>
  <c r="BF418"/>
  <c r="BE418"/>
  <c r="BD418"/>
  <c r="BC418"/>
  <c r="BB418"/>
  <c r="BA418"/>
  <c r="AZ418"/>
  <c r="AY418"/>
  <c r="AX418"/>
  <c r="AW418"/>
  <c r="AV418"/>
  <c r="AU418"/>
  <c r="AT418"/>
  <c r="AS418"/>
  <c r="U418"/>
  <c r="BJ417"/>
  <c r="BI417"/>
  <c r="BH417"/>
  <c r="BG417"/>
  <c r="BF417"/>
  <c r="BE417"/>
  <c r="BD417"/>
  <c r="BC417"/>
  <c r="BB417"/>
  <c r="BA417"/>
  <c r="AZ417"/>
  <c r="AY417"/>
  <c r="AX417"/>
  <c r="AW417"/>
  <c r="AV417"/>
  <c r="AU417"/>
  <c r="AT417"/>
  <c r="AS417"/>
  <c r="U417"/>
  <c r="BJ416"/>
  <c r="BI416"/>
  <c r="BH416"/>
  <c r="BG416"/>
  <c r="BF416"/>
  <c r="BE416"/>
  <c r="BD416"/>
  <c r="BC416"/>
  <c r="BB416"/>
  <c r="BA416"/>
  <c r="AZ416"/>
  <c r="AY416"/>
  <c r="AX416"/>
  <c r="AW416"/>
  <c r="AV416"/>
  <c r="AU416"/>
  <c r="AT416"/>
  <c r="AS416"/>
  <c r="U416"/>
  <c r="BJ415"/>
  <c r="BI415"/>
  <c r="BH415"/>
  <c r="BG415"/>
  <c r="BF415"/>
  <c r="BE415"/>
  <c r="BD415"/>
  <c r="BC415"/>
  <c r="BB415"/>
  <c r="BA415"/>
  <c r="AZ415"/>
  <c r="AY415"/>
  <c r="AX415"/>
  <c r="AW415"/>
  <c r="AV415"/>
  <c r="AU415"/>
  <c r="AT415"/>
  <c r="AS415"/>
  <c r="U415"/>
  <c r="BJ414"/>
  <c r="BI414"/>
  <c r="BH414"/>
  <c r="BG414"/>
  <c r="BF414"/>
  <c r="BE414"/>
  <c r="BD414"/>
  <c r="BC414"/>
  <c r="BB414"/>
  <c r="BA414"/>
  <c r="AZ414"/>
  <c r="AY414"/>
  <c r="AX414"/>
  <c r="AW414"/>
  <c r="AV414"/>
  <c r="AU414"/>
  <c r="AT414"/>
  <c r="AS414"/>
  <c r="U414"/>
  <c r="BJ413"/>
  <c r="BI413"/>
  <c r="BH413"/>
  <c r="BG413"/>
  <c r="BF413"/>
  <c r="BE413"/>
  <c r="BD413"/>
  <c r="BC413"/>
  <c r="BB413"/>
  <c r="BA413"/>
  <c r="AZ413"/>
  <c r="AY413"/>
  <c r="AX413"/>
  <c r="AW413"/>
  <c r="AV413"/>
  <c r="AU413"/>
  <c r="AT413"/>
  <c r="AS413"/>
  <c r="AN413"/>
  <c r="AM413"/>
  <c r="AL413"/>
  <c r="AK413"/>
  <c r="AJ413"/>
  <c r="AI413"/>
  <c r="AH413"/>
  <c r="AG413"/>
  <c r="AF413"/>
  <c r="AE413"/>
  <c r="AD413"/>
  <c r="AC413"/>
  <c r="AB413"/>
  <c r="AA413"/>
  <c r="Z413"/>
  <c r="Y413"/>
  <c r="X413"/>
  <c r="U413"/>
  <c r="T413"/>
  <c r="S413"/>
  <c r="R413"/>
  <c r="Q413"/>
  <c r="P413"/>
  <c r="O413"/>
  <c r="N413"/>
  <c r="M413"/>
  <c r="L413"/>
  <c r="K413"/>
  <c r="J413"/>
  <c r="I413"/>
  <c r="H413"/>
  <c r="G413"/>
  <c r="F413"/>
  <c r="E413"/>
  <c r="D413"/>
  <c r="BJ406"/>
  <c r="BI406"/>
  <c r="BH406"/>
  <c r="BG406"/>
  <c r="BF406"/>
  <c r="BE406"/>
  <c r="BD406"/>
  <c r="BC406"/>
  <c r="BB406"/>
  <c r="BA406"/>
  <c r="AZ406"/>
  <c r="AY406"/>
  <c r="AX406"/>
  <c r="AW406"/>
  <c r="AV406"/>
  <c r="AU406"/>
  <c r="AT406"/>
  <c r="AS406"/>
  <c r="U406"/>
  <c r="T406"/>
  <c r="S406"/>
  <c r="R406"/>
  <c r="Q406"/>
  <c r="P406"/>
  <c r="O406"/>
  <c r="N406"/>
  <c r="M406"/>
  <c r="L406"/>
  <c r="K406"/>
  <c r="J406"/>
  <c r="I406"/>
  <c r="H406"/>
  <c r="G406"/>
  <c r="F406"/>
  <c r="E406"/>
  <c r="D406"/>
  <c r="BJ405"/>
  <c r="BI405"/>
  <c r="BH405"/>
  <c r="BG405"/>
  <c r="BF405"/>
  <c r="BE405"/>
  <c r="BD405"/>
  <c r="BC405"/>
  <c r="BB405"/>
  <c r="BA405"/>
  <c r="AZ405"/>
  <c r="AY405"/>
  <c r="AX405"/>
  <c r="AW405"/>
  <c r="AV405"/>
  <c r="AU405"/>
  <c r="AT405"/>
  <c r="AS405"/>
  <c r="U405"/>
  <c r="T405"/>
  <c r="S405"/>
  <c r="R405"/>
  <c r="Q405"/>
  <c r="P405"/>
  <c r="O405"/>
  <c r="N405"/>
  <c r="M405"/>
  <c r="L405"/>
  <c r="K405"/>
  <c r="J405"/>
  <c r="I405"/>
  <c r="H405"/>
  <c r="G405"/>
  <c r="F405"/>
  <c r="E405"/>
  <c r="D405"/>
  <c r="BJ404"/>
  <c r="BI404"/>
  <c r="BH404"/>
  <c r="BG404"/>
  <c r="BF404"/>
  <c r="BE404"/>
  <c r="BD404"/>
  <c r="BC404"/>
  <c r="BB404"/>
  <c r="BA404"/>
  <c r="AZ404"/>
  <c r="AY404"/>
  <c r="AX404"/>
  <c r="AW404"/>
  <c r="AV404"/>
  <c r="AU404"/>
  <c r="AT404"/>
  <c r="AS404"/>
  <c r="U404"/>
  <c r="BJ403"/>
  <c r="BI403"/>
  <c r="BH403"/>
  <c r="BG403"/>
  <c r="BF403"/>
  <c r="BE403"/>
  <c r="BD403"/>
  <c r="BC403"/>
  <c r="BB403"/>
  <c r="BA403"/>
  <c r="AZ403"/>
  <c r="AY403"/>
  <c r="AX403"/>
  <c r="AW403"/>
  <c r="AV403"/>
  <c r="AU403"/>
  <c r="AT403"/>
  <c r="AS403"/>
  <c r="U403"/>
  <c r="BJ402"/>
  <c r="BI402"/>
  <c r="BH402"/>
  <c r="BG402"/>
  <c r="BF402"/>
  <c r="BE402"/>
  <c r="BD402"/>
  <c r="BC402"/>
  <c r="BB402"/>
  <c r="BA402"/>
  <c r="AZ402"/>
  <c r="AY402"/>
  <c r="AX402"/>
  <c r="AW402"/>
  <c r="AV402"/>
  <c r="AU402"/>
  <c r="AT402"/>
  <c r="AS402"/>
  <c r="U402"/>
  <c r="BJ401"/>
  <c r="BI401"/>
  <c r="BH401"/>
  <c r="BG401"/>
  <c r="BF401"/>
  <c r="BE401"/>
  <c r="BD401"/>
  <c r="BC401"/>
  <c r="BB401"/>
  <c r="BA401"/>
  <c r="AZ401"/>
  <c r="AY401"/>
  <c r="AX401"/>
  <c r="AW401"/>
  <c r="AV401"/>
  <c r="AU401"/>
  <c r="AT401"/>
  <c r="AS401"/>
  <c r="U401"/>
  <c r="BJ400"/>
  <c r="BI400"/>
  <c r="BH400"/>
  <c r="BG400"/>
  <c r="BF400"/>
  <c r="BE400"/>
  <c r="BD400"/>
  <c r="BC400"/>
  <c r="BB400"/>
  <c r="BA400"/>
  <c r="AZ400"/>
  <c r="AY400"/>
  <c r="AX400"/>
  <c r="AW400"/>
  <c r="AV400"/>
  <c r="AU400"/>
  <c r="AT400"/>
  <c r="AS400"/>
  <c r="U400"/>
  <c r="BJ399"/>
  <c r="BI399"/>
  <c r="BH399"/>
  <c r="BG399"/>
  <c r="BF399"/>
  <c r="BE399"/>
  <c r="BD399"/>
  <c r="BC399"/>
  <c r="BB399"/>
  <c r="BA399"/>
  <c r="AZ399"/>
  <c r="AY399"/>
  <c r="AX399"/>
  <c r="AW399"/>
  <c r="AV399"/>
  <c r="AU399"/>
  <c r="AT399"/>
  <c r="AS399"/>
  <c r="U399"/>
  <c r="BJ398"/>
  <c r="BI398"/>
  <c r="BH398"/>
  <c r="BG398"/>
  <c r="BF398"/>
  <c r="BE398"/>
  <c r="BD398"/>
  <c r="BC398"/>
  <c r="BB398"/>
  <c r="BA398"/>
  <c r="AZ398"/>
  <c r="AY398"/>
  <c r="AX398"/>
  <c r="AW398"/>
  <c r="AV398"/>
  <c r="AU398"/>
  <c r="AT398"/>
  <c r="AS398"/>
  <c r="U398"/>
  <c r="BJ397"/>
  <c r="BI397"/>
  <c r="BH397"/>
  <c r="BG397"/>
  <c r="BF397"/>
  <c r="BE397"/>
  <c r="BD397"/>
  <c r="BC397"/>
  <c r="BB397"/>
  <c r="BA397"/>
  <c r="AZ397"/>
  <c r="AY397"/>
  <c r="AX397"/>
  <c r="AW397"/>
  <c r="AV397"/>
  <c r="AU397"/>
  <c r="AT397"/>
  <c r="AS397"/>
  <c r="AQ397"/>
  <c r="U397"/>
  <c r="B397"/>
  <c r="BJ396"/>
  <c r="BI396"/>
  <c r="BH396"/>
  <c r="BG396"/>
  <c r="BF396"/>
  <c r="BE396"/>
  <c r="BD396"/>
  <c r="BC396"/>
  <c r="BB396"/>
  <c r="BA396"/>
  <c r="AZ396"/>
  <c r="AY396"/>
  <c r="AX396"/>
  <c r="AW396"/>
  <c r="AV396"/>
  <c r="AU396"/>
  <c r="AT396"/>
  <c r="AS396"/>
  <c r="AP396"/>
  <c r="U396"/>
  <c r="A396"/>
  <c r="BJ395"/>
  <c r="BI395"/>
  <c r="BH395"/>
  <c r="BG395"/>
  <c r="BF395"/>
  <c r="BE395"/>
  <c r="BD395"/>
  <c r="BC395"/>
  <c r="BB395"/>
  <c r="BA395"/>
  <c r="AZ395"/>
  <c r="AY395"/>
  <c r="AX395"/>
  <c r="AW395"/>
  <c r="AV395"/>
  <c r="AU395"/>
  <c r="AT395"/>
  <c r="AS395"/>
  <c r="AN395"/>
  <c r="AM395"/>
  <c r="AL395"/>
  <c r="AK395"/>
  <c r="AJ395"/>
  <c r="AI395"/>
  <c r="AH395"/>
  <c r="AG395"/>
  <c r="AF395"/>
  <c r="AE395"/>
  <c r="AD395"/>
  <c r="AC395"/>
  <c r="AB395"/>
  <c r="AA395"/>
  <c r="Z395"/>
  <c r="Y395"/>
  <c r="X395"/>
  <c r="U395"/>
  <c r="T395"/>
  <c r="S395"/>
  <c r="R395"/>
  <c r="Q395"/>
  <c r="P395"/>
  <c r="O395"/>
  <c r="N395"/>
  <c r="M395"/>
  <c r="L395"/>
  <c r="K395"/>
  <c r="J395"/>
  <c r="I395"/>
  <c r="H395"/>
  <c r="G395"/>
  <c r="F395"/>
  <c r="E395"/>
  <c r="D395"/>
  <c r="BJ392"/>
  <c r="BI392"/>
  <c r="BH392"/>
  <c r="BG392"/>
  <c r="BF392"/>
  <c r="BE392"/>
  <c r="BD392"/>
  <c r="BC392"/>
  <c r="BB392"/>
  <c r="BA392"/>
  <c r="AZ392"/>
  <c r="AY392"/>
  <c r="AX392"/>
  <c r="AW392"/>
  <c r="AV392"/>
  <c r="AU392"/>
  <c r="AT392"/>
  <c r="AS392"/>
  <c r="U392"/>
  <c r="T392"/>
  <c r="S392"/>
  <c r="R392"/>
  <c r="Q392"/>
  <c r="P392"/>
  <c r="O392"/>
  <c r="N392"/>
  <c r="M392"/>
  <c r="L392"/>
  <c r="K392"/>
  <c r="J392"/>
  <c r="I392"/>
  <c r="H392"/>
  <c r="G392"/>
  <c r="F392"/>
  <c r="E392"/>
  <c r="D392"/>
  <c r="BJ391"/>
  <c r="BI391"/>
  <c r="BH391"/>
  <c r="BG391"/>
  <c r="BF391"/>
  <c r="BE391"/>
  <c r="BD391"/>
  <c r="BC391"/>
  <c r="BB391"/>
  <c r="BA391"/>
  <c r="AZ391"/>
  <c r="AY391"/>
  <c r="AX391"/>
  <c r="AW391"/>
  <c r="AV391"/>
  <c r="AU391"/>
  <c r="AT391"/>
  <c r="AS391"/>
  <c r="U391"/>
  <c r="BJ390"/>
  <c r="BI390"/>
  <c r="BH390"/>
  <c r="BG390"/>
  <c r="BF390"/>
  <c r="BE390"/>
  <c r="BD390"/>
  <c r="BC390"/>
  <c r="BB390"/>
  <c r="BA390"/>
  <c r="AZ390"/>
  <c r="AY390"/>
  <c r="AX390"/>
  <c r="AW390"/>
  <c r="AV390"/>
  <c r="AU390"/>
  <c r="AT390"/>
  <c r="AS390"/>
  <c r="U390"/>
  <c r="BJ389"/>
  <c r="BI389"/>
  <c r="BH389"/>
  <c r="BG389"/>
  <c r="BF389"/>
  <c r="BE389"/>
  <c r="BD389"/>
  <c r="BC389"/>
  <c r="BB389"/>
  <c r="BA389"/>
  <c r="AZ389"/>
  <c r="AY389"/>
  <c r="AX389"/>
  <c r="AW389"/>
  <c r="AV389"/>
  <c r="AU389"/>
  <c r="AT389"/>
  <c r="AS389"/>
  <c r="U389"/>
  <c r="BJ388"/>
  <c r="BI388"/>
  <c r="BH388"/>
  <c r="BG388"/>
  <c r="BF388"/>
  <c r="BE388"/>
  <c r="BD388"/>
  <c r="BC388"/>
  <c r="BB388"/>
  <c r="BA388"/>
  <c r="AZ388"/>
  <c r="AY388"/>
  <c r="AX388"/>
  <c r="AW388"/>
  <c r="AV388"/>
  <c r="AU388"/>
  <c r="AT388"/>
  <c r="AS388"/>
  <c r="U388"/>
  <c r="BJ387"/>
  <c r="BI387"/>
  <c r="BH387"/>
  <c r="BG387"/>
  <c r="BF387"/>
  <c r="BE387"/>
  <c r="BD387"/>
  <c r="BC387"/>
  <c r="BB387"/>
  <c r="BA387"/>
  <c r="AZ387"/>
  <c r="AY387"/>
  <c r="AX387"/>
  <c r="AW387"/>
  <c r="AV387"/>
  <c r="AU387"/>
  <c r="AT387"/>
  <c r="AS387"/>
  <c r="U387"/>
  <c r="BJ386"/>
  <c r="BI386"/>
  <c r="BH386"/>
  <c r="BG386"/>
  <c r="BF386"/>
  <c r="BE386"/>
  <c r="BD386"/>
  <c r="BC386"/>
  <c r="BB386"/>
  <c r="BA386"/>
  <c r="AZ386"/>
  <c r="AY386"/>
  <c r="AX386"/>
  <c r="AW386"/>
  <c r="AV386"/>
  <c r="AU386"/>
  <c r="AT386"/>
  <c r="AS386"/>
  <c r="U386"/>
  <c r="BJ385"/>
  <c r="BI385"/>
  <c r="BH385"/>
  <c r="BG385"/>
  <c r="BF385"/>
  <c r="BE385"/>
  <c r="BD385"/>
  <c r="BC385"/>
  <c r="BB385"/>
  <c r="BA385"/>
  <c r="AZ385"/>
  <c r="AY385"/>
  <c r="AX385"/>
  <c r="AW385"/>
  <c r="AV385"/>
  <c r="AU385"/>
  <c r="AT385"/>
  <c r="AS385"/>
  <c r="U385"/>
  <c r="BJ384"/>
  <c r="BI384"/>
  <c r="BH384"/>
  <c r="BG384"/>
  <c r="BF384"/>
  <c r="BE384"/>
  <c r="BD384"/>
  <c r="BC384"/>
  <c r="BB384"/>
  <c r="BA384"/>
  <c r="AZ384"/>
  <c r="AY384"/>
  <c r="AX384"/>
  <c r="AW384"/>
  <c r="AV384"/>
  <c r="AU384"/>
  <c r="AT384"/>
  <c r="AS384"/>
  <c r="AQ384"/>
  <c r="U384"/>
  <c r="B384"/>
  <c r="BJ383"/>
  <c r="BI383"/>
  <c r="BH383"/>
  <c r="BG383"/>
  <c r="BF383"/>
  <c r="BE383"/>
  <c r="BD383"/>
  <c r="BC383"/>
  <c r="BB383"/>
  <c r="BA383"/>
  <c r="AZ383"/>
  <c r="AY383"/>
  <c r="AX383"/>
  <c r="AW383"/>
  <c r="AV383"/>
  <c r="AU383"/>
  <c r="AT383"/>
  <c r="AS383"/>
  <c r="AP383"/>
  <c r="U383"/>
  <c r="A383"/>
  <c r="BJ382"/>
  <c r="BI382"/>
  <c r="BH382"/>
  <c r="BG382"/>
  <c r="BF382"/>
  <c r="BE382"/>
  <c r="BD382"/>
  <c r="BC382"/>
  <c r="BB382"/>
  <c r="BA382"/>
  <c r="AZ382"/>
  <c r="AY382"/>
  <c r="AX382"/>
  <c r="AW382"/>
  <c r="AV382"/>
  <c r="AU382"/>
  <c r="AT382"/>
  <c r="AS382"/>
  <c r="AN382"/>
  <c r="AM382"/>
  <c r="AL382"/>
  <c r="AK382"/>
  <c r="AJ382"/>
  <c r="AI382"/>
  <c r="AH382"/>
  <c r="AG382"/>
  <c r="AF382"/>
  <c r="AE382"/>
  <c r="AD382"/>
  <c r="AC382"/>
  <c r="AB382"/>
  <c r="AA382"/>
  <c r="Z382"/>
  <c r="Y382"/>
  <c r="X382"/>
  <c r="U382"/>
  <c r="T382"/>
  <c r="S382"/>
  <c r="R382"/>
  <c r="Q382"/>
  <c r="P382"/>
  <c r="O382"/>
  <c r="N382"/>
  <c r="M382"/>
  <c r="L382"/>
  <c r="K382"/>
  <c r="J382"/>
  <c r="I382"/>
  <c r="H382"/>
  <c r="G382"/>
  <c r="F382"/>
  <c r="E382"/>
  <c r="D382"/>
  <c r="BJ379"/>
  <c r="BI379"/>
  <c r="BH379"/>
  <c r="BG379"/>
  <c r="BF379"/>
  <c r="BE379"/>
  <c r="BD379"/>
  <c r="BC379"/>
  <c r="BB379"/>
  <c r="BA379"/>
  <c r="AZ379"/>
  <c r="AY379"/>
  <c r="AX379"/>
  <c r="AW379"/>
  <c r="AV379"/>
  <c r="AU379"/>
  <c r="AT379"/>
  <c r="AS379"/>
  <c r="U379"/>
  <c r="T379"/>
  <c r="S379"/>
  <c r="R379"/>
  <c r="Q379"/>
  <c r="P379"/>
  <c r="O379"/>
  <c r="N379"/>
  <c r="M379"/>
  <c r="L379"/>
  <c r="K379"/>
  <c r="J379"/>
  <c r="I379"/>
  <c r="H379"/>
  <c r="G379"/>
  <c r="F379"/>
  <c r="E379"/>
  <c r="D379"/>
  <c r="BJ378"/>
  <c r="BI378"/>
  <c r="BH378"/>
  <c r="BG378"/>
  <c r="BF378"/>
  <c r="BE378"/>
  <c r="BD378"/>
  <c r="BC378"/>
  <c r="BB378"/>
  <c r="BA378"/>
  <c r="AZ378"/>
  <c r="AY378"/>
  <c r="AX378"/>
  <c r="AW378"/>
  <c r="AV378"/>
  <c r="AU378"/>
  <c r="AT378"/>
  <c r="AS378"/>
  <c r="U378"/>
  <c r="BJ377"/>
  <c r="BI377"/>
  <c r="BH377"/>
  <c r="BG377"/>
  <c r="BF377"/>
  <c r="BE377"/>
  <c r="BD377"/>
  <c r="BC377"/>
  <c r="BB377"/>
  <c r="BA377"/>
  <c r="AZ377"/>
  <c r="AY377"/>
  <c r="AX377"/>
  <c r="AW377"/>
  <c r="AV377"/>
  <c r="AU377"/>
  <c r="AT377"/>
  <c r="AS377"/>
  <c r="U377"/>
  <c r="BJ376"/>
  <c r="BI376"/>
  <c r="BH376"/>
  <c r="BG376"/>
  <c r="BF376"/>
  <c r="BE376"/>
  <c r="BD376"/>
  <c r="BC376"/>
  <c r="BB376"/>
  <c r="BA376"/>
  <c r="AZ376"/>
  <c r="AY376"/>
  <c r="AX376"/>
  <c r="AW376"/>
  <c r="AV376"/>
  <c r="AU376"/>
  <c r="AT376"/>
  <c r="AS376"/>
  <c r="U376"/>
  <c r="BJ375"/>
  <c r="BI375"/>
  <c r="BH375"/>
  <c r="BG375"/>
  <c r="BF375"/>
  <c r="BE375"/>
  <c r="BD375"/>
  <c r="BC375"/>
  <c r="BB375"/>
  <c r="BA375"/>
  <c r="AZ375"/>
  <c r="AY375"/>
  <c r="AX375"/>
  <c r="AW375"/>
  <c r="AV375"/>
  <c r="AU375"/>
  <c r="AT375"/>
  <c r="AS375"/>
  <c r="U375"/>
  <c r="BJ374"/>
  <c r="BI374"/>
  <c r="BH374"/>
  <c r="BG374"/>
  <c r="BF374"/>
  <c r="BE374"/>
  <c r="BD374"/>
  <c r="BC374"/>
  <c r="BB374"/>
  <c r="BA374"/>
  <c r="AZ374"/>
  <c r="AY374"/>
  <c r="AX374"/>
  <c r="AW374"/>
  <c r="AV374"/>
  <c r="AU374"/>
  <c r="AT374"/>
  <c r="AS374"/>
  <c r="U374"/>
  <c r="BJ373"/>
  <c r="BI373"/>
  <c r="BH373"/>
  <c r="BG373"/>
  <c r="BF373"/>
  <c r="BE373"/>
  <c r="BD373"/>
  <c r="BC373"/>
  <c r="BB373"/>
  <c r="BA373"/>
  <c r="AZ373"/>
  <c r="AY373"/>
  <c r="AX373"/>
  <c r="AW373"/>
  <c r="AV373"/>
  <c r="AU373"/>
  <c r="AT373"/>
  <c r="AS373"/>
  <c r="U373"/>
  <c r="BJ372"/>
  <c r="BI372"/>
  <c r="BH372"/>
  <c r="BG372"/>
  <c r="BF372"/>
  <c r="BE372"/>
  <c r="BD372"/>
  <c r="BC372"/>
  <c r="BB372"/>
  <c r="BA372"/>
  <c r="AZ372"/>
  <c r="AY372"/>
  <c r="AX372"/>
  <c r="AW372"/>
  <c r="AV372"/>
  <c r="AU372"/>
  <c r="AT372"/>
  <c r="AS372"/>
  <c r="U372"/>
  <c r="BJ371"/>
  <c r="BI371"/>
  <c r="BH371"/>
  <c r="BG371"/>
  <c r="BF371"/>
  <c r="BE371"/>
  <c r="BD371"/>
  <c r="BC371"/>
  <c r="BB371"/>
  <c r="BA371"/>
  <c r="AZ371"/>
  <c r="AY371"/>
  <c r="AX371"/>
  <c r="AW371"/>
  <c r="AV371"/>
  <c r="AU371"/>
  <c r="AT371"/>
  <c r="AS371"/>
  <c r="AQ371"/>
  <c r="U371"/>
  <c r="B371"/>
  <c r="BJ370"/>
  <c r="BI370"/>
  <c r="BH370"/>
  <c r="BG370"/>
  <c r="BF370"/>
  <c r="BE370"/>
  <c r="BD370"/>
  <c r="BC370"/>
  <c r="BB370"/>
  <c r="BA370"/>
  <c r="AZ370"/>
  <c r="AY370"/>
  <c r="AX370"/>
  <c r="AW370"/>
  <c r="AV370"/>
  <c r="AU370"/>
  <c r="AT370"/>
  <c r="AS370"/>
  <c r="AP370"/>
  <c r="U370"/>
  <c r="A370"/>
  <c r="BJ369"/>
  <c r="BI369"/>
  <c r="BH369"/>
  <c r="BG369"/>
  <c r="BF369"/>
  <c r="BE369"/>
  <c r="BD369"/>
  <c r="BC369"/>
  <c r="BB369"/>
  <c r="BA369"/>
  <c r="AZ369"/>
  <c r="AY369"/>
  <c r="AX369"/>
  <c r="AW369"/>
  <c r="AV369"/>
  <c r="AU369"/>
  <c r="AT369"/>
  <c r="AS369"/>
  <c r="AN369"/>
  <c r="AM369"/>
  <c r="AL369"/>
  <c r="AK369"/>
  <c r="AJ369"/>
  <c r="AI369"/>
  <c r="AH369"/>
  <c r="AG369"/>
  <c r="AF369"/>
  <c r="AE369"/>
  <c r="AD369"/>
  <c r="AC369"/>
  <c r="AB369"/>
  <c r="AA369"/>
  <c r="Z369"/>
  <c r="Y369"/>
  <c r="X369"/>
  <c r="U369"/>
  <c r="T369"/>
  <c r="S369"/>
  <c r="R369"/>
  <c r="Q369"/>
  <c r="P369"/>
  <c r="O369"/>
  <c r="N369"/>
  <c r="M369"/>
  <c r="L369"/>
  <c r="K369"/>
  <c r="J369"/>
  <c r="I369"/>
  <c r="H369"/>
  <c r="G369"/>
  <c r="F369"/>
  <c r="E369"/>
  <c r="D369"/>
  <c r="BJ366"/>
  <c r="BI366"/>
  <c r="BH366"/>
  <c r="BG366"/>
  <c r="BF366"/>
  <c r="BE366"/>
  <c r="BD366"/>
  <c r="BC366"/>
  <c r="BB366"/>
  <c r="BA366"/>
  <c r="AZ366"/>
  <c r="AY366"/>
  <c r="AX366"/>
  <c r="AW366"/>
  <c r="AV366"/>
  <c r="AU366"/>
  <c r="AT366"/>
  <c r="AS366"/>
  <c r="U366"/>
  <c r="T366"/>
  <c r="S366"/>
  <c r="R366"/>
  <c r="Q366"/>
  <c r="P366"/>
  <c r="O366"/>
  <c r="N366"/>
  <c r="M366"/>
  <c r="L366"/>
  <c r="K366"/>
  <c r="J366"/>
  <c r="I366"/>
  <c r="H366"/>
  <c r="G366"/>
  <c r="F366"/>
  <c r="E366"/>
  <c r="D366"/>
  <c r="BJ365"/>
  <c r="BI365"/>
  <c r="BH365"/>
  <c r="BG365"/>
  <c r="BF365"/>
  <c r="BE365"/>
  <c r="BD365"/>
  <c r="BC365"/>
  <c r="BB365"/>
  <c r="BA365"/>
  <c r="AZ365"/>
  <c r="AY365"/>
  <c r="AX365"/>
  <c r="AW365"/>
  <c r="AV365"/>
  <c r="AU365"/>
  <c r="AT365"/>
  <c r="AS365"/>
  <c r="U365"/>
  <c r="BJ364"/>
  <c r="BI364"/>
  <c r="BH364"/>
  <c r="BG364"/>
  <c r="BF364"/>
  <c r="BE364"/>
  <c r="BD364"/>
  <c r="BC364"/>
  <c r="BB364"/>
  <c r="BA364"/>
  <c r="AZ364"/>
  <c r="AY364"/>
  <c r="AX364"/>
  <c r="AW364"/>
  <c r="AV364"/>
  <c r="AU364"/>
  <c r="AT364"/>
  <c r="AS364"/>
  <c r="U364"/>
  <c r="BJ363"/>
  <c r="BI363"/>
  <c r="BH363"/>
  <c r="BG363"/>
  <c r="BF363"/>
  <c r="BE363"/>
  <c r="BD363"/>
  <c r="BC363"/>
  <c r="BB363"/>
  <c r="BA363"/>
  <c r="AZ363"/>
  <c r="AY363"/>
  <c r="AX363"/>
  <c r="AW363"/>
  <c r="AV363"/>
  <c r="AU363"/>
  <c r="AT363"/>
  <c r="AS363"/>
  <c r="U363"/>
  <c r="BJ362"/>
  <c r="BI362"/>
  <c r="BH362"/>
  <c r="BG362"/>
  <c r="BF362"/>
  <c r="BE362"/>
  <c r="BD362"/>
  <c r="BC362"/>
  <c r="BB362"/>
  <c r="BA362"/>
  <c r="AZ362"/>
  <c r="AY362"/>
  <c r="AX362"/>
  <c r="AW362"/>
  <c r="AV362"/>
  <c r="AU362"/>
  <c r="AT362"/>
  <c r="AS362"/>
  <c r="U362"/>
  <c r="BJ361"/>
  <c r="BI361"/>
  <c r="BH361"/>
  <c r="BG361"/>
  <c r="BF361"/>
  <c r="BE361"/>
  <c r="BD361"/>
  <c r="BC361"/>
  <c r="BB361"/>
  <c r="BA361"/>
  <c r="AZ361"/>
  <c r="AY361"/>
  <c r="AX361"/>
  <c r="AW361"/>
  <c r="AV361"/>
  <c r="AU361"/>
  <c r="AT361"/>
  <c r="AS361"/>
  <c r="U361"/>
  <c r="BJ360"/>
  <c r="BI360"/>
  <c r="BH360"/>
  <c r="BG360"/>
  <c r="BF360"/>
  <c r="BE360"/>
  <c r="BD360"/>
  <c r="BC360"/>
  <c r="BB360"/>
  <c r="BA360"/>
  <c r="AZ360"/>
  <c r="AY360"/>
  <c r="AX360"/>
  <c r="AW360"/>
  <c r="AV360"/>
  <c r="AU360"/>
  <c r="AT360"/>
  <c r="AS360"/>
  <c r="U360"/>
  <c r="BJ359"/>
  <c r="BI359"/>
  <c r="BH359"/>
  <c r="BG359"/>
  <c r="BF359"/>
  <c r="BE359"/>
  <c r="BD359"/>
  <c r="BC359"/>
  <c r="BB359"/>
  <c r="BA359"/>
  <c r="AZ359"/>
  <c r="AY359"/>
  <c r="AX359"/>
  <c r="AW359"/>
  <c r="AV359"/>
  <c r="AU359"/>
  <c r="AT359"/>
  <c r="AS359"/>
  <c r="U359"/>
  <c r="BJ358"/>
  <c r="BI358"/>
  <c r="BH358"/>
  <c r="BG358"/>
  <c r="BF358"/>
  <c r="BE358"/>
  <c r="BD358"/>
  <c r="BC358"/>
  <c r="BB358"/>
  <c r="BA358"/>
  <c r="AZ358"/>
  <c r="AY358"/>
  <c r="AX358"/>
  <c r="AW358"/>
  <c r="AV358"/>
  <c r="AU358"/>
  <c r="AT358"/>
  <c r="AS358"/>
  <c r="AQ358"/>
  <c r="U358"/>
  <c r="B358"/>
  <c r="BJ357"/>
  <c r="BI357"/>
  <c r="BH357"/>
  <c r="BG357"/>
  <c r="BF357"/>
  <c r="BE357"/>
  <c r="BD357"/>
  <c r="BC357"/>
  <c r="BB357"/>
  <c r="BA357"/>
  <c r="AZ357"/>
  <c r="AY357"/>
  <c r="AX357"/>
  <c r="AW357"/>
  <c r="AV357"/>
  <c r="AU357"/>
  <c r="AT357"/>
  <c r="AS357"/>
  <c r="AP357"/>
  <c r="U357"/>
  <c r="A357"/>
  <c r="BJ356"/>
  <c r="BI356"/>
  <c r="BH356"/>
  <c r="BG356"/>
  <c r="BF356"/>
  <c r="BE356"/>
  <c r="BD356"/>
  <c r="BC356"/>
  <c r="BB356"/>
  <c r="BA356"/>
  <c r="AZ356"/>
  <c r="AY356"/>
  <c r="AX356"/>
  <c r="AW356"/>
  <c r="AV356"/>
  <c r="AU356"/>
  <c r="AT356"/>
  <c r="AS356"/>
  <c r="AN356"/>
  <c r="AM356"/>
  <c r="AL356"/>
  <c r="AK356"/>
  <c r="AJ356"/>
  <c r="AI356"/>
  <c r="AH356"/>
  <c r="AG356"/>
  <c r="AF356"/>
  <c r="AE356"/>
  <c r="AD356"/>
  <c r="AC356"/>
  <c r="AB356"/>
  <c r="AA356"/>
  <c r="Z356"/>
  <c r="Y356"/>
  <c r="X356"/>
  <c r="U356"/>
  <c r="T356"/>
  <c r="S356"/>
  <c r="R356"/>
  <c r="Q356"/>
  <c r="P356"/>
  <c r="O356"/>
  <c r="N356"/>
  <c r="M356"/>
  <c r="L356"/>
  <c r="K356"/>
  <c r="J356"/>
  <c r="I356"/>
  <c r="H356"/>
  <c r="G356"/>
  <c r="F356"/>
  <c r="E356"/>
  <c r="D356"/>
  <c r="BJ353"/>
  <c r="BI353"/>
  <c r="BH353"/>
  <c r="BG353"/>
  <c r="BF353"/>
  <c r="BE353"/>
  <c r="BD353"/>
  <c r="BC353"/>
  <c r="BB353"/>
  <c r="BA353"/>
  <c r="AZ353"/>
  <c r="AY353"/>
  <c r="AX353"/>
  <c r="AW353"/>
  <c r="AV353"/>
  <c r="AU353"/>
  <c r="AT353"/>
  <c r="AS353"/>
  <c r="U353"/>
  <c r="T353"/>
  <c r="S353"/>
  <c r="R353"/>
  <c r="Q353"/>
  <c r="P353"/>
  <c r="O353"/>
  <c r="N353"/>
  <c r="M353"/>
  <c r="L353"/>
  <c r="K353"/>
  <c r="J353"/>
  <c r="I353"/>
  <c r="H353"/>
  <c r="G353"/>
  <c r="F353"/>
  <c r="E353"/>
  <c r="D353"/>
  <c r="BJ352"/>
  <c r="BI352"/>
  <c r="BH352"/>
  <c r="BG352"/>
  <c r="BF352"/>
  <c r="BE352"/>
  <c r="BD352"/>
  <c r="BC352"/>
  <c r="BB352"/>
  <c r="BA352"/>
  <c r="AZ352"/>
  <c r="AY352"/>
  <c r="AX352"/>
  <c r="AW352"/>
  <c r="AV352"/>
  <c r="AU352"/>
  <c r="AT352"/>
  <c r="AS352"/>
  <c r="U352"/>
  <c r="BJ351"/>
  <c r="BI351"/>
  <c r="BH351"/>
  <c r="BG351"/>
  <c r="BF351"/>
  <c r="BE351"/>
  <c r="BD351"/>
  <c r="BC351"/>
  <c r="BB351"/>
  <c r="BA351"/>
  <c r="AZ351"/>
  <c r="AY351"/>
  <c r="AX351"/>
  <c r="AW351"/>
  <c r="AV351"/>
  <c r="AU351"/>
  <c r="AT351"/>
  <c r="AS351"/>
  <c r="U351"/>
  <c r="BJ350"/>
  <c r="BI350"/>
  <c r="BH350"/>
  <c r="BG350"/>
  <c r="BF350"/>
  <c r="BE350"/>
  <c r="BD350"/>
  <c r="BC350"/>
  <c r="BB350"/>
  <c r="BA350"/>
  <c r="AZ350"/>
  <c r="AY350"/>
  <c r="AX350"/>
  <c r="AW350"/>
  <c r="AV350"/>
  <c r="AU350"/>
  <c r="AT350"/>
  <c r="AS350"/>
  <c r="U350"/>
  <c r="BJ349"/>
  <c r="BI349"/>
  <c r="BH349"/>
  <c r="BG349"/>
  <c r="BF349"/>
  <c r="BE349"/>
  <c r="BD349"/>
  <c r="BC349"/>
  <c r="BB349"/>
  <c r="BA349"/>
  <c r="AZ349"/>
  <c r="AY349"/>
  <c r="AX349"/>
  <c r="AW349"/>
  <c r="AV349"/>
  <c r="AU349"/>
  <c r="AT349"/>
  <c r="AS349"/>
  <c r="U349"/>
  <c r="BJ348"/>
  <c r="BI348"/>
  <c r="BH348"/>
  <c r="BG348"/>
  <c r="BF348"/>
  <c r="BE348"/>
  <c r="BD348"/>
  <c r="BC348"/>
  <c r="BB348"/>
  <c r="BA348"/>
  <c r="AZ348"/>
  <c r="AY348"/>
  <c r="AX348"/>
  <c r="AW348"/>
  <c r="AV348"/>
  <c r="AU348"/>
  <c r="AT348"/>
  <c r="AS348"/>
  <c r="U348"/>
  <c r="BJ347"/>
  <c r="BI347"/>
  <c r="BH347"/>
  <c r="BG347"/>
  <c r="BF347"/>
  <c r="BE347"/>
  <c r="BD347"/>
  <c r="BC347"/>
  <c r="BB347"/>
  <c r="BA347"/>
  <c r="AZ347"/>
  <c r="AY347"/>
  <c r="AX347"/>
  <c r="AW347"/>
  <c r="AV347"/>
  <c r="AU347"/>
  <c r="AT347"/>
  <c r="AS347"/>
  <c r="U347"/>
  <c r="BJ346"/>
  <c r="BI346"/>
  <c r="BH346"/>
  <c r="BG346"/>
  <c r="BF346"/>
  <c r="BE346"/>
  <c r="BD346"/>
  <c r="BC346"/>
  <c r="BB346"/>
  <c r="BA346"/>
  <c r="AZ346"/>
  <c r="AY346"/>
  <c r="AX346"/>
  <c r="AW346"/>
  <c r="AV346"/>
  <c r="AU346"/>
  <c r="AT346"/>
  <c r="AS346"/>
  <c r="U346"/>
  <c r="BJ345"/>
  <c r="BI345"/>
  <c r="BH345"/>
  <c r="BG345"/>
  <c r="BF345"/>
  <c r="BE345"/>
  <c r="BD345"/>
  <c r="BC345"/>
  <c r="BB345"/>
  <c r="BA345"/>
  <c r="AZ345"/>
  <c r="AY345"/>
  <c r="AX345"/>
  <c r="AW345"/>
  <c r="AV345"/>
  <c r="AU345"/>
  <c r="AT345"/>
  <c r="AS345"/>
  <c r="AQ345"/>
  <c r="U345"/>
  <c r="B345"/>
  <c r="BJ344"/>
  <c r="BI344"/>
  <c r="BH344"/>
  <c r="BG344"/>
  <c r="BF344"/>
  <c r="BE344"/>
  <c r="BD344"/>
  <c r="BC344"/>
  <c r="BB344"/>
  <c r="BA344"/>
  <c r="AZ344"/>
  <c r="AY344"/>
  <c r="AX344"/>
  <c r="AW344"/>
  <c r="AV344"/>
  <c r="AU344"/>
  <c r="AT344"/>
  <c r="AS344"/>
  <c r="AP344"/>
  <c r="U344"/>
  <c r="A344"/>
  <c r="BJ343"/>
  <c r="BI343"/>
  <c r="BH343"/>
  <c r="BG343"/>
  <c r="BF343"/>
  <c r="BE343"/>
  <c r="BD343"/>
  <c r="BC343"/>
  <c r="BB343"/>
  <c r="BA343"/>
  <c r="AZ343"/>
  <c r="AY343"/>
  <c r="AX343"/>
  <c r="AW343"/>
  <c r="AV343"/>
  <c r="AU343"/>
  <c r="AT343"/>
  <c r="AS343"/>
  <c r="AN343"/>
  <c r="AM343"/>
  <c r="AL343"/>
  <c r="AK343"/>
  <c r="AJ343"/>
  <c r="AI343"/>
  <c r="AH343"/>
  <c r="AG343"/>
  <c r="AF343"/>
  <c r="AE343"/>
  <c r="AD343"/>
  <c r="AC343"/>
  <c r="AB343"/>
  <c r="AA343"/>
  <c r="Z343"/>
  <c r="Y343"/>
  <c r="X343"/>
  <c r="U343"/>
  <c r="T343"/>
  <c r="S343"/>
  <c r="R343"/>
  <c r="Q343"/>
  <c r="P343"/>
  <c r="O343"/>
  <c r="N343"/>
  <c r="M343"/>
  <c r="L343"/>
  <c r="K343"/>
  <c r="J343"/>
  <c r="I343"/>
  <c r="H343"/>
  <c r="G343"/>
  <c r="F343"/>
  <c r="E343"/>
  <c r="D343"/>
  <c r="BJ340"/>
  <c r="BI340"/>
  <c r="BH340"/>
  <c r="BG340"/>
  <c r="BF340"/>
  <c r="BE340"/>
  <c r="BD340"/>
  <c r="BC340"/>
  <c r="BB340"/>
  <c r="BA340"/>
  <c r="AZ340"/>
  <c r="AY340"/>
  <c r="AX340"/>
  <c r="AW340"/>
  <c r="AV340"/>
  <c r="AU340"/>
  <c r="AT340"/>
  <c r="AS340"/>
  <c r="U340"/>
  <c r="T340"/>
  <c r="S340"/>
  <c r="R340"/>
  <c r="Q340"/>
  <c r="P340"/>
  <c r="O340"/>
  <c r="N340"/>
  <c r="M340"/>
  <c r="L340"/>
  <c r="K340"/>
  <c r="J340"/>
  <c r="I340"/>
  <c r="H340"/>
  <c r="G340"/>
  <c r="F340"/>
  <c r="E340"/>
  <c r="D340"/>
  <c r="BJ339"/>
  <c r="BI339"/>
  <c r="BH339"/>
  <c r="BG339"/>
  <c r="BF339"/>
  <c r="BE339"/>
  <c r="BD339"/>
  <c r="BC339"/>
  <c r="BB339"/>
  <c r="BA339"/>
  <c r="AZ339"/>
  <c r="AY339"/>
  <c r="AX339"/>
  <c r="AW339"/>
  <c r="AV339"/>
  <c r="AU339"/>
  <c r="AT339"/>
  <c r="AS339"/>
  <c r="U339"/>
  <c r="BJ338"/>
  <c r="BI338"/>
  <c r="BH338"/>
  <c r="BG338"/>
  <c r="BF338"/>
  <c r="BE338"/>
  <c r="BD338"/>
  <c r="BC338"/>
  <c r="BB338"/>
  <c r="BA338"/>
  <c r="AZ338"/>
  <c r="AY338"/>
  <c r="AX338"/>
  <c r="AW338"/>
  <c r="AV338"/>
  <c r="AU338"/>
  <c r="AT338"/>
  <c r="AS338"/>
  <c r="U338"/>
  <c r="BJ337"/>
  <c r="BI337"/>
  <c r="BH337"/>
  <c r="BG337"/>
  <c r="BF337"/>
  <c r="BE337"/>
  <c r="BD337"/>
  <c r="BC337"/>
  <c r="BB337"/>
  <c r="BA337"/>
  <c r="AZ337"/>
  <c r="AY337"/>
  <c r="AX337"/>
  <c r="AW337"/>
  <c r="AV337"/>
  <c r="AU337"/>
  <c r="AT337"/>
  <c r="AS337"/>
  <c r="U337"/>
  <c r="BJ336"/>
  <c r="BI336"/>
  <c r="BH336"/>
  <c r="BG336"/>
  <c r="BF336"/>
  <c r="BE336"/>
  <c r="BD336"/>
  <c r="BC336"/>
  <c r="BB336"/>
  <c r="BA336"/>
  <c r="AZ336"/>
  <c r="AY336"/>
  <c r="AX336"/>
  <c r="AW336"/>
  <c r="AV336"/>
  <c r="AU336"/>
  <c r="AT336"/>
  <c r="AS336"/>
  <c r="U336"/>
  <c r="BJ335"/>
  <c r="BI335"/>
  <c r="BH335"/>
  <c r="BG335"/>
  <c r="BF335"/>
  <c r="BE335"/>
  <c r="BD335"/>
  <c r="BC335"/>
  <c r="BB335"/>
  <c r="BA335"/>
  <c r="AZ335"/>
  <c r="AY335"/>
  <c r="AX335"/>
  <c r="AW335"/>
  <c r="AV335"/>
  <c r="AU335"/>
  <c r="AT335"/>
  <c r="AS335"/>
  <c r="U335"/>
  <c r="BJ334"/>
  <c r="BI334"/>
  <c r="BH334"/>
  <c r="BG334"/>
  <c r="BF334"/>
  <c r="BE334"/>
  <c r="BD334"/>
  <c r="BC334"/>
  <c r="BB334"/>
  <c r="BA334"/>
  <c r="AZ334"/>
  <c r="AY334"/>
  <c r="AX334"/>
  <c r="AW334"/>
  <c r="AV334"/>
  <c r="AU334"/>
  <c r="AT334"/>
  <c r="AS334"/>
  <c r="U334"/>
  <c r="BJ333"/>
  <c r="BI333"/>
  <c r="BH333"/>
  <c r="BG333"/>
  <c r="BF333"/>
  <c r="BE333"/>
  <c r="BD333"/>
  <c r="BC333"/>
  <c r="BB333"/>
  <c r="BA333"/>
  <c r="AZ333"/>
  <c r="AY333"/>
  <c r="AX333"/>
  <c r="AW333"/>
  <c r="AV333"/>
  <c r="AU333"/>
  <c r="AT333"/>
  <c r="AS333"/>
  <c r="U333"/>
  <c r="BJ332"/>
  <c r="BI332"/>
  <c r="BH332"/>
  <c r="BG332"/>
  <c r="BF332"/>
  <c r="BE332"/>
  <c r="BD332"/>
  <c r="BC332"/>
  <c r="BB332"/>
  <c r="BA332"/>
  <c r="AZ332"/>
  <c r="AY332"/>
  <c r="AX332"/>
  <c r="AW332"/>
  <c r="AV332"/>
  <c r="AU332"/>
  <c r="AT332"/>
  <c r="AS332"/>
  <c r="AQ332"/>
  <c r="U332"/>
  <c r="B332"/>
  <c r="BJ331"/>
  <c r="BI331"/>
  <c r="BH331"/>
  <c r="BG331"/>
  <c r="BF331"/>
  <c r="BE331"/>
  <c r="BD331"/>
  <c r="BC331"/>
  <c r="BB331"/>
  <c r="BA331"/>
  <c r="AZ331"/>
  <c r="AY331"/>
  <c r="AX331"/>
  <c r="AW331"/>
  <c r="AV331"/>
  <c r="AU331"/>
  <c r="AT331"/>
  <c r="AS331"/>
  <c r="AP331"/>
  <c r="U331"/>
  <c r="A331"/>
  <c r="BJ330"/>
  <c r="BI330"/>
  <c r="BH330"/>
  <c r="BG330"/>
  <c r="BF330"/>
  <c r="BE330"/>
  <c r="BD330"/>
  <c r="BC330"/>
  <c r="BB330"/>
  <c r="BA330"/>
  <c r="AZ330"/>
  <c r="AY330"/>
  <c r="AX330"/>
  <c r="AW330"/>
  <c r="AV330"/>
  <c r="AU330"/>
  <c r="AT330"/>
  <c r="AS330"/>
  <c r="AN330"/>
  <c r="AM330"/>
  <c r="AL330"/>
  <c r="AK330"/>
  <c r="AJ330"/>
  <c r="AI330"/>
  <c r="AH330"/>
  <c r="AG330"/>
  <c r="AF330"/>
  <c r="AE330"/>
  <c r="AD330"/>
  <c r="AC330"/>
  <c r="AB330"/>
  <c r="AA330"/>
  <c r="Z330"/>
  <c r="Y330"/>
  <c r="X330"/>
  <c r="U330"/>
  <c r="T330"/>
  <c r="S330"/>
  <c r="R330"/>
  <c r="Q330"/>
  <c r="P330"/>
  <c r="O330"/>
  <c r="N330"/>
  <c r="M330"/>
  <c r="L330"/>
  <c r="K330"/>
  <c r="J330"/>
  <c r="I330"/>
  <c r="H330"/>
  <c r="G330"/>
  <c r="F330"/>
  <c r="E330"/>
  <c r="D330"/>
  <c r="BJ327"/>
  <c r="BI327"/>
  <c r="BH327"/>
  <c r="BG327"/>
  <c r="BF327"/>
  <c r="BE327"/>
  <c r="BD327"/>
  <c r="BC327"/>
  <c r="BB327"/>
  <c r="BA327"/>
  <c r="AZ327"/>
  <c r="AY327"/>
  <c r="AX327"/>
  <c r="AW327"/>
  <c r="AV327"/>
  <c r="AU327"/>
  <c r="AT327"/>
  <c r="AS327"/>
  <c r="U327"/>
  <c r="T327"/>
  <c r="S327"/>
  <c r="R327"/>
  <c r="Q327"/>
  <c r="P327"/>
  <c r="O327"/>
  <c r="N327"/>
  <c r="M327"/>
  <c r="L327"/>
  <c r="K327"/>
  <c r="J327"/>
  <c r="I327"/>
  <c r="H327"/>
  <c r="G327"/>
  <c r="F327"/>
  <c r="E327"/>
  <c r="D327"/>
  <c r="BJ326"/>
  <c r="BI326"/>
  <c r="BH326"/>
  <c r="BG326"/>
  <c r="BF326"/>
  <c r="BE326"/>
  <c r="BD326"/>
  <c r="BC326"/>
  <c r="BB326"/>
  <c r="BA326"/>
  <c r="AZ326"/>
  <c r="AY326"/>
  <c r="AX326"/>
  <c r="AW326"/>
  <c r="AV326"/>
  <c r="AU326"/>
  <c r="AT326"/>
  <c r="AS326"/>
  <c r="U326"/>
  <c r="BJ325"/>
  <c r="BI325"/>
  <c r="BH325"/>
  <c r="BG325"/>
  <c r="BF325"/>
  <c r="BE325"/>
  <c r="BD325"/>
  <c r="BC325"/>
  <c r="BB325"/>
  <c r="BA325"/>
  <c r="AZ325"/>
  <c r="AY325"/>
  <c r="AX325"/>
  <c r="AW325"/>
  <c r="AV325"/>
  <c r="AU325"/>
  <c r="AT325"/>
  <c r="AS325"/>
  <c r="U325"/>
  <c r="BJ324"/>
  <c r="BI324"/>
  <c r="BH324"/>
  <c r="BG324"/>
  <c r="BF324"/>
  <c r="BE324"/>
  <c r="BD324"/>
  <c r="BC324"/>
  <c r="BB324"/>
  <c r="BA324"/>
  <c r="AZ324"/>
  <c r="AY324"/>
  <c r="AX324"/>
  <c r="AW324"/>
  <c r="AV324"/>
  <c r="AU324"/>
  <c r="AT324"/>
  <c r="AS324"/>
  <c r="U324"/>
  <c r="BJ323"/>
  <c r="BI323"/>
  <c r="BH323"/>
  <c r="BG323"/>
  <c r="BF323"/>
  <c r="BE323"/>
  <c r="BD323"/>
  <c r="BC323"/>
  <c r="BB323"/>
  <c r="BA323"/>
  <c r="AZ323"/>
  <c r="AY323"/>
  <c r="AX323"/>
  <c r="AW323"/>
  <c r="AV323"/>
  <c r="AU323"/>
  <c r="AT323"/>
  <c r="AS323"/>
  <c r="U323"/>
  <c r="BJ322"/>
  <c r="BI322"/>
  <c r="BH322"/>
  <c r="BG322"/>
  <c r="BF322"/>
  <c r="BE322"/>
  <c r="BD322"/>
  <c r="BC322"/>
  <c r="BB322"/>
  <c r="BA322"/>
  <c r="AZ322"/>
  <c r="AY322"/>
  <c r="AX322"/>
  <c r="AW322"/>
  <c r="AV322"/>
  <c r="AU322"/>
  <c r="AT322"/>
  <c r="AS322"/>
  <c r="U322"/>
  <c r="BJ321"/>
  <c r="BI321"/>
  <c r="BH321"/>
  <c r="BG321"/>
  <c r="BF321"/>
  <c r="BE321"/>
  <c r="BD321"/>
  <c r="BC321"/>
  <c r="BB321"/>
  <c r="BA321"/>
  <c r="AZ321"/>
  <c r="AY321"/>
  <c r="AX321"/>
  <c r="AW321"/>
  <c r="AV321"/>
  <c r="AU321"/>
  <c r="AT321"/>
  <c r="AS321"/>
  <c r="U321"/>
  <c r="BJ320"/>
  <c r="BI320"/>
  <c r="BH320"/>
  <c r="BG320"/>
  <c r="BF320"/>
  <c r="BE320"/>
  <c r="BD320"/>
  <c r="BC320"/>
  <c r="BB320"/>
  <c r="BA320"/>
  <c r="AZ320"/>
  <c r="AY320"/>
  <c r="AX320"/>
  <c r="AW320"/>
  <c r="AV320"/>
  <c r="AU320"/>
  <c r="AT320"/>
  <c r="AS320"/>
  <c r="U320"/>
  <c r="BJ319"/>
  <c r="BI319"/>
  <c r="BH319"/>
  <c r="BG319"/>
  <c r="BF319"/>
  <c r="BE319"/>
  <c r="BD319"/>
  <c r="BC319"/>
  <c r="BB319"/>
  <c r="BA319"/>
  <c r="AZ319"/>
  <c r="AY319"/>
  <c r="AX319"/>
  <c r="AW319"/>
  <c r="AV319"/>
  <c r="AU319"/>
  <c r="AT319"/>
  <c r="AS319"/>
  <c r="AQ319"/>
  <c r="U319"/>
  <c r="B319"/>
  <c r="BJ318"/>
  <c r="BI318"/>
  <c r="BH318"/>
  <c r="BG318"/>
  <c r="BF318"/>
  <c r="BE318"/>
  <c r="BD318"/>
  <c r="BC318"/>
  <c r="BB318"/>
  <c r="BA318"/>
  <c r="AZ318"/>
  <c r="AY318"/>
  <c r="AX318"/>
  <c r="AW318"/>
  <c r="AV318"/>
  <c r="AU318"/>
  <c r="AT318"/>
  <c r="AS318"/>
  <c r="AP318"/>
  <c r="U318"/>
  <c r="A318"/>
  <c r="BJ317"/>
  <c r="BI317"/>
  <c r="BH317"/>
  <c r="BG317"/>
  <c r="BF317"/>
  <c r="BE317"/>
  <c r="BD317"/>
  <c r="BC317"/>
  <c r="BB317"/>
  <c r="BA317"/>
  <c r="AZ317"/>
  <c r="AY317"/>
  <c r="AX317"/>
  <c r="AW317"/>
  <c r="AV317"/>
  <c r="AU317"/>
  <c r="AT317"/>
  <c r="AS317"/>
  <c r="AN317"/>
  <c r="AM317"/>
  <c r="AL317"/>
  <c r="AK317"/>
  <c r="AJ317"/>
  <c r="AI317"/>
  <c r="AH317"/>
  <c r="AG317"/>
  <c r="AF317"/>
  <c r="AE317"/>
  <c r="AD317"/>
  <c r="AC317"/>
  <c r="AB317"/>
  <c r="AA317"/>
  <c r="Z317"/>
  <c r="Y317"/>
  <c r="X317"/>
  <c r="U317"/>
  <c r="T317"/>
  <c r="S317"/>
  <c r="R317"/>
  <c r="Q317"/>
  <c r="P317"/>
  <c r="O317"/>
  <c r="N317"/>
  <c r="M317"/>
  <c r="L317"/>
  <c r="K317"/>
  <c r="J317"/>
  <c r="I317"/>
  <c r="H317"/>
  <c r="G317"/>
  <c r="F317"/>
  <c r="E317"/>
  <c r="D317"/>
  <c r="BJ314"/>
  <c r="BI314"/>
  <c r="BH314"/>
  <c r="BG314"/>
  <c r="BF314"/>
  <c r="BE314"/>
  <c r="BD314"/>
  <c r="BC314"/>
  <c r="BB314"/>
  <c r="BA314"/>
  <c r="AZ314"/>
  <c r="AY314"/>
  <c r="AX314"/>
  <c r="AW314"/>
  <c r="AV314"/>
  <c r="AU314"/>
  <c r="AT314"/>
  <c r="AS314"/>
  <c r="U314"/>
  <c r="T314"/>
  <c r="S314"/>
  <c r="R314"/>
  <c r="Q314"/>
  <c r="P314"/>
  <c r="O314"/>
  <c r="N314"/>
  <c r="M314"/>
  <c r="L314"/>
  <c r="K314"/>
  <c r="J314"/>
  <c r="I314"/>
  <c r="H314"/>
  <c r="G314"/>
  <c r="F314"/>
  <c r="E314"/>
  <c r="D314"/>
  <c r="BJ313"/>
  <c r="BI313"/>
  <c r="BH313"/>
  <c r="BG313"/>
  <c r="BF313"/>
  <c r="BE313"/>
  <c r="BD313"/>
  <c r="BC313"/>
  <c r="BB313"/>
  <c r="BA313"/>
  <c r="AZ313"/>
  <c r="AY313"/>
  <c r="AX313"/>
  <c r="AW313"/>
  <c r="AV313"/>
  <c r="AU313"/>
  <c r="AT313"/>
  <c r="AS313"/>
  <c r="U313"/>
  <c r="BJ312"/>
  <c r="BI312"/>
  <c r="BH312"/>
  <c r="BG312"/>
  <c r="BF312"/>
  <c r="BE312"/>
  <c r="BD312"/>
  <c r="BC312"/>
  <c r="BB312"/>
  <c r="BA312"/>
  <c r="AZ312"/>
  <c r="AY312"/>
  <c r="AX312"/>
  <c r="AW312"/>
  <c r="AV312"/>
  <c r="AU312"/>
  <c r="AT312"/>
  <c r="AS312"/>
  <c r="U312"/>
  <c r="BJ311"/>
  <c r="BI311"/>
  <c r="BH311"/>
  <c r="BG311"/>
  <c r="BF311"/>
  <c r="BE311"/>
  <c r="BD311"/>
  <c r="BC311"/>
  <c r="BB311"/>
  <c r="BA311"/>
  <c r="AZ311"/>
  <c r="AY311"/>
  <c r="AX311"/>
  <c r="AW311"/>
  <c r="AV311"/>
  <c r="AU311"/>
  <c r="AT311"/>
  <c r="AS311"/>
  <c r="U311"/>
  <c r="BJ310"/>
  <c r="BI310"/>
  <c r="BH310"/>
  <c r="BG310"/>
  <c r="BF310"/>
  <c r="BE310"/>
  <c r="BD310"/>
  <c r="BC310"/>
  <c r="BB310"/>
  <c r="BA310"/>
  <c r="AZ310"/>
  <c r="AY310"/>
  <c r="AX310"/>
  <c r="AW310"/>
  <c r="AV310"/>
  <c r="AU310"/>
  <c r="AT310"/>
  <c r="AS310"/>
  <c r="U310"/>
  <c r="BJ309"/>
  <c r="BI309"/>
  <c r="BH309"/>
  <c r="BG309"/>
  <c r="BF309"/>
  <c r="BE309"/>
  <c r="BD309"/>
  <c r="BC309"/>
  <c r="BB309"/>
  <c r="BA309"/>
  <c r="AZ309"/>
  <c r="AY309"/>
  <c r="AX309"/>
  <c r="AW309"/>
  <c r="AV309"/>
  <c r="AU309"/>
  <c r="AT309"/>
  <c r="AS309"/>
  <c r="U309"/>
  <c r="BJ308"/>
  <c r="BI308"/>
  <c r="BH308"/>
  <c r="BG308"/>
  <c r="BF308"/>
  <c r="BE308"/>
  <c r="BD308"/>
  <c r="BC308"/>
  <c r="BB308"/>
  <c r="BA308"/>
  <c r="AZ308"/>
  <c r="AY308"/>
  <c r="AX308"/>
  <c r="AW308"/>
  <c r="AV308"/>
  <c r="AU308"/>
  <c r="AT308"/>
  <c r="AS308"/>
  <c r="U308"/>
  <c r="BJ307"/>
  <c r="BI307"/>
  <c r="BH307"/>
  <c r="BG307"/>
  <c r="BF307"/>
  <c r="BE307"/>
  <c r="BD307"/>
  <c r="BC307"/>
  <c r="BB307"/>
  <c r="BA307"/>
  <c r="AZ307"/>
  <c r="AY307"/>
  <c r="AX307"/>
  <c r="AW307"/>
  <c r="AV307"/>
  <c r="AU307"/>
  <c r="AT307"/>
  <c r="AS307"/>
  <c r="U307"/>
  <c r="BJ306"/>
  <c r="BI306"/>
  <c r="BH306"/>
  <c r="BG306"/>
  <c r="BF306"/>
  <c r="BE306"/>
  <c r="BD306"/>
  <c r="BC306"/>
  <c r="BB306"/>
  <c r="BA306"/>
  <c r="AZ306"/>
  <c r="AY306"/>
  <c r="AX306"/>
  <c r="AW306"/>
  <c r="AV306"/>
  <c r="AU306"/>
  <c r="AT306"/>
  <c r="AS306"/>
  <c r="AQ306"/>
  <c r="U306"/>
  <c r="B306"/>
  <c r="BJ305"/>
  <c r="BI305"/>
  <c r="BH305"/>
  <c r="BG305"/>
  <c r="BF305"/>
  <c r="BE305"/>
  <c r="BD305"/>
  <c r="BC305"/>
  <c r="BB305"/>
  <c r="BA305"/>
  <c r="AZ305"/>
  <c r="AY305"/>
  <c r="AX305"/>
  <c r="AW305"/>
  <c r="AV305"/>
  <c r="AU305"/>
  <c r="AT305"/>
  <c r="AS305"/>
  <c r="AP305"/>
  <c r="U305"/>
  <c r="A305"/>
  <c r="BJ304"/>
  <c r="BI304"/>
  <c r="BH304"/>
  <c r="BG304"/>
  <c r="BF304"/>
  <c r="BE304"/>
  <c r="BD304"/>
  <c r="BC304"/>
  <c r="BB304"/>
  <c r="BA304"/>
  <c r="AZ304"/>
  <c r="AY304"/>
  <c r="AX304"/>
  <c r="AW304"/>
  <c r="AV304"/>
  <c r="AU304"/>
  <c r="AT304"/>
  <c r="AS304"/>
  <c r="AN304"/>
  <c r="AM304"/>
  <c r="AL304"/>
  <c r="AK304"/>
  <c r="AJ304"/>
  <c r="AI304"/>
  <c r="AH304"/>
  <c r="AG304"/>
  <c r="AF304"/>
  <c r="AE304"/>
  <c r="AD304"/>
  <c r="AC304"/>
  <c r="AB304"/>
  <c r="AA304"/>
  <c r="Z304"/>
  <c r="Y304"/>
  <c r="X304"/>
  <c r="U304"/>
  <c r="T304"/>
  <c r="S304"/>
  <c r="R304"/>
  <c r="Q304"/>
  <c r="P304"/>
  <c r="O304"/>
  <c r="N304"/>
  <c r="M304"/>
  <c r="L304"/>
  <c r="K304"/>
  <c r="J304"/>
  <c r="I304"/>
  <c r="H304"/>
  <c r="G304"/>
  <c r="F304"/>
  <c r="E304"/>
  <c r="D304"/>
  <c r="BJ301"/>
  <c r="BI301"/>
  <c r="BH301"/>
  <c r="BG301"/>
  <c r="BF301"/>
  <c r="BE301"/>
  <c r="BD301"/>
  <c r="BC301"/>
  <c r="BB301"/>
  <c r="BA301"/>
  <c r="AZ301"/>
  <c r="AY301"/>
  <c r="AX301"/>
  <c r="AW301"/>
  <c r="AV301"/>
  <c r="AU301"/>
  <c r="AT301"/>
  <c r="AS301"/>
  <c r="U301"/>
  <c r="T301"/>
  <c r="S301"/>
  <c r="R301"/>
  <c r="Q301"/>
  <c r="P301"/>
  <c r="O301"/>
  <c r="N301"/>
  <c r="M301"/>
  <c r="L301"/>
  <c r="K301"/>
  <c r="J301"/>
  <c r="I301"/>
  <c r="H301"/>
  <c r="G301"/>
  <c r="F301"/>
  <c r="E301"/>
  <c r="D301"/>
  <c r="BJ300"/>
  <c r="BI300"/>
  <c r="BH300"/>
  <c r="BG300"/>
  <c r="BF300"/>
  <c r="BE300"/>
  <c r="BD300"/>
  <c r="BC300"/>
  <c r="BB300"/>
  <c r="BA300"/>
  <c r="AZ300"/>
  <c r="AY300"/>
  <c r="AX300"/>
  <c r="AW300"/>
  <c r="AV300"/>
  <c r="AU300"/>
  <c r="AT300"/>
  <c r="AS300"/>
  <c r="U300"/>
  <c r="BJ299"/>
  <c r="BI299"/>
  <c r="BH299"/>
  <c r="BG299"/>
  <c r="BF299"/>
  <c r="BE299"/>
  <c r="BD299"/>
  <c r="BC299"/>
  <c r="BB299"/>
  <c r="BA299"/>
  <c r="AZ299"/>
  <c r="AY299"/>
  <c r="AX299"/>
  <c r="AW299"/>
  <c r="AV299"/>
  <c r="AU299"/>
  <c r="AT299"/>
  <c r="AS299"/>
  <c r="U299"/>
  <c r="BJ298"/>
  <c r="BI298"/>
  <c r="BH298"/>
  <c r="BG298"/>
  <c r="BF298"/>
  <c r="BE298"/>
  <c r="BD298"/>
  <c r="BC298"/>
  <c r="BB298"/>
  <c r="BA298"/>
  <c r="AZ298"/>
  <c r="AY298"/>
  <c r="AX298"/>
  <c r="AW298"/>
  <c r="AV298"/>
  <c r="AU298"/>
  <c r="AT298"/>
  <c r="AS298"/>
  <c r="U298"/>
  <c r="BJ297"/>
  <c r="BI297"/>
  <c r="BH297"/>
  <c r="BG297"/>
  <c r="BF297"/>
  <c r="BE297"/>
  <c r="BD297"/>
  <c r="BC297"/>
  <c r="BB297"/>
  <c r="BA297"/>
  <c r="AZ297"/>
  <c r="AY297"/>
  <c r="AX297"/>
  <c r="AW297"/>
  <c r="AV297"/>
  <c r="AU297"/>
  <c r="AT297"/>
  <c r="AS297"/>
  <c r="U297"/>
  <c r="BJ296"/>
  <c r="BI296"/>
  <c r="BH296"/>
  <c r="BG296"/>
  <c r="BF296"/>
  <c r="BE296"/>
  <c r="BD296"/>
  <c r="BC296"/>
  <c r="BB296"/>
  <c r="BA296"/>
  <c r="AZ296"/>
  <c r="AY296"/>
  <c r="AX296"/>
  <c r="AW296"/>
  <c r="AV296"/>
  <c r="AU296"/>
  <c r="AT296"/>
  <c r="AS296"/>
  <c r="U296"/>
  <c r="BJ295"/>
  <c r="BI295"/>
  <c r="BH295"/>
  <c r="BG295"/>
  <c r="BF295"/>
  <c r="BE295"/>
  <c r="BD295"/>
  <c r="BC295"/>
  <c r="BB295"/>
  <c r="BA295"/>
  <c r="AZ295"/>
  <c r="AY295"/>
  <c r="AX295"/>
  <c r="AW295"/>
  <c r="AV295"/>
  <c r="AU295"/>
  <c r="AT295"/>
  <c r="AS295"/>
  <c r="U295"/>
  <c r="BJ294"/>
  <c r="BI294"/>
  <c r="BH294"/>
  <c r="BG294"/>
  <c r="BF294"/>
  <c r="BE294"/>
  <c r="BD294"/>
  <c r="BC294"/>
  <c r="BB294"/>
  <c r="BA294"/>
  <c r="AZ294"/>
  <c r="AY294"/>
  <c r="AX294"/>
  <c r="AW294"/>
  <c r="AV294"/>
  <c r="AU294"/>
  <c r="AT294"/>
  <c r="AS294"/>
  <c r="U294"/>
  <c r="BJ293"/>
  <c r="BI293"/>
  <c r="BH293"/>
  <c r="BG293"/>
  <c r="BF293"/>
  <c r="BE293"/>
  <c r="BD293"/>
  <c r="BC293"/>
  <c r="BB293"/>
  <c r="BA293"/>
  <c r="AZ293"/>
  <c r="AY293"/>
  <c r="AX293"/>
  <c r="AW293"/>
  <c r="AV293"/>
  <c r="AU293"/>
  <c r="AT293"/>
  <c r="AS293"/>
  <c r="AQ293"/>
  <c r="U293"/>
  <c r="B293"/>
  <c r="BJ292"/>
  <c r="BI292"/>
  <c r="BH292"/>
  <c r="BG292"/>
  <c r="BF292"/>
  <c r="BE292"/>
  <c r="BD292"/>
  <c r="BC292"/>
  <c r="BB292"/>
  <c r="BA292"/>
  <c r="AZ292"/>
  <c r="AY292"/>
  <c r="AX292"/>
  <c r="AW292"/>
  <c r="AV292"/>
  <c r="AU292"/>
  <c r="AT292"/>
  <c r="AS292"/>
  <c r="AP292"/>
  <c r="U292"/>
  <c r="A292"/>
  <c r="BJ291"/>
  <c r="BI291"/>
  <c r="BH291"/>
  <c r="BG291"/>
  <c r="BF291"/>
  <c r="BE291"/>
  <c r="BD291"/>
  <c r="BC291"/>
  <c r="BB291"/>
  <c r="BA291"/>
  <c r="AZ291"/>
  <c r="AY291"/>
  <c r="AX291"/>
  <c r="AW291"/>
  <c r="AV291"/>
  <c r="AU291"/>
  <c r="AT291"/>
  <c r="AS291"/>
  <c r="AN291"/>
  <c r="AM291"/>
  <c r="AL291"/>
  <c r="AK291"/>
  <c r="AJ291"/>
  <c r="AI291"/>
  <c r="AH291"/>
  <c r="AG291"/>
  <c r="AF291"/>
  <c r="AE291"/>
  <c r="AD291"/>
  <c r="AC291"/>
  <c r="AB291"/>
  <c r="AA291"/>
  <c r="Z291"/>
  <c r="Y291"/>
  <c r="X291"/>
  <c r="U291"/>
  <c r="T291"/>
  <c r="S291"/>
  <c r="R291"/>
  <c r="Q291"/>
  <c r="P291"/>
  <c r="O291"/>
  <c r="N291"/>
  <c r="M291"/>
  <c r="L291"/>
  <c r="K291"/>
  <c r="J291"/>
  <c r="I291"/>
  <c r="H291"/>
  <c r="G291"/>
  <c r="F291"/>
  <c r="E291"/>
  <c r="D291"/>
  <c r="BJ288"/>
  <c r="BI288"/>
  <c r="BH288"/>
  <c r="BG288"/>
  <c r="BF288"/>
  <c r="BE288"/>
  <c r="BD288"/>
  <c r="BC288"/>
  <c r="BB288"/>
  <c r="BA288"/>
  <c r="AZ288"/>
  <c r="AY288"/>
  <c r="AX288"/>
  <c r="AW288"/>
  <c r="AV288"/>
  <c r="AU288"/>
  <c r="AT288"/>
  <c r="AS288"/>
  <c r="U288"/>
  <c r="T288"/>
  <c r="S288"/>
  <c r="R288"/>
  <c r="Q288"/>
  <c r="P288"/>
  <c r="O288"/>
  <c r="N288"/>
  <c r="M288"/>
  <c r="L288"/>
  <c r="K288"/>
  <c r="J288"/>
  <c r="I288"/>
  <c r="H288"/>
  <c r="G288"/>
  <c r="F288"/>
  <c r="E288"/>
  <c r="D288"/>
  <c r="BJ287"/>
  <c r="BI287"/>
  <c r="BH287"/>
  <c r="BG287"/>
  <c r="BF287"/>
  <c r="BE287"/>
  <c r="BD287"/>
  <c r="BC287"/>
  <c r="BB287"/>
  <c r="BA287"/>
  <c r="AZ287"/>
  <c r="AY287"/>
  <c r="AX287"/>
  <c r="AW287"/>
  <c r="AV287"/>
  <c r="AU287"/>
  <c r="AT287"/>
  <c r="AS287"/>
  <c r="U287"/>
  <c r="BJ286"/>
  <c r="BI286"/>
  <c r="BH286"/>
  <c r="BG286"/>
  <c r="BF286"/>
  <c r="BE286"/>
  <c r="BD286"/>
  <c r="BC286"/>
  <c r="BB286"/>
  <c r="BA286"/>
  <c r="AZ286"/>
  <c r="AY286"/>
  <c r="AX286"/>
  <c r="AW286"/>
  <c r="AV286"/>
  <c r="AU286"/>
  <c r="AT286"/>
  <c r="AS286"/>
  <c r="U286"/>
  <c r="BJ285"/>
  <c r="BI285"/>
  <c r="BH285"/>
  <c r="BG285"/>
  <c r="BF285"/>
  <c r="BE285"/>
  <c r="BD285"/>
  <c r="BC285"/>
  <c r="BB285"/>
  <c r="BA285"/>
  <c r="AZ285"/>
  <c r="AY285"/>
  <c r="AX285"/>
  <c r="AW285"/>
  <c r="AV285"/>
  <c r="AU285"/>
  <c r="AT285"/>
  <c r="AS285"/>
  <c r="U285"/>
  <c r="BJ284"/>
  <c r="BI284"/>
  <c r="BH284"/>
  <c r="BG284"/>
  <c r="BF284"/>
  <c r="BE284"/>
  <c r="BD284"/>
  <c r="BC284"/>
  <c r="BB284"/>
  <c r="BA284"/>
  <c r="AZ284"/>
  <c r="AY284"/>
  <c r="AX284"/>
  <c r="AW284"/>
  <c r="AV284"/>
  <c r="AU284"/>
  <c r="AT284"/>
  <c r="AS284"/>
  <c r="U284"/>
  <c r="BJ283"/>
  <c r="BI283"/>
  <c r="BH283"/>
  <c r="BG283"/>
  <c r="BF283"/>
  <c r="BE283"/>
  <c r="BD283"/>
  <c r="BC283"/>
  <c r="BB283"/>
  <c r="BA283"/>
  <c r="AZ283"/>
  <c r="AY283"/>
  <c r="AX283"/>
  <c r="AW283"/>
  <c r="AV283"/>
  <c r="AU283"/>
  <c r="AT283"/>
  <c r="AS283"/>
  <c r="U283"/>
  <c r="BJ282"/>
  <c r="BI282"/>
  <c r="BH282"/>
  <c r="BG282"/>
  <c r="BF282"/>
  <c r="BE282"/>
  <c r="BD282"/>
  <c r="BC282"/>
  <c r="BB282"/>
  <c r="BA282"/>
  <c r="AZ282"/>
  <c r="AY282"/>
  <c r="AX282"/>
  <c r="AW282"/>
  <c r="AV282"/>
  <c r="AU282"/>
  <c r="AT282"/>
  <c r="AS282"/>
  <c r="U282"/>
  <c r="BJ281"/>
  <c r="BI281"/>
  <c r="BH281"/>
  <c r="BG281"/>
  <c r="BF281"/>
  <c r="BE281"/>
  <c r="BD281"/>
  <c r="BC281"/>
  <c r="BB281"/>
  <c r="BA281"/>
  <c r="AZ281"/>
  <c r="AY281"/>
  <c r="AX281"/>
  <c r="AW281"/>
  <c r="AV281"/>
  <c r="AU281"/>
  <c r="AT281"/>
  <c r="AS281"/>
  <c r="U281"/>
  <c r="BJ280"/>
  <c r="BI280"/>
  <c r="BH280"/>
  <c r="BG280"/>
  <c r="BF280"/>
  <c r="BE280"/>
  <c r="BD280"/>
  <c r="BC280"/>
  <c r="BB280"/>
  <c r="BA280"/>
  <c r="AZ280"/>
  <c r="AY280"/>
  <c r="AX280"/>
  <c r="AW280"/>
  <c r="AV280"/>
  <c r="AU280"/>
  <c r="AT280"/>
  <c r="AS280"/>
  <c r="AQ280"/>
  <c r="U280"/>
  <c r="B280"/>
  <c r="BJ279"/>
  <c r="BI279"/>
  <c r="BH279"/>
  <c r="BG279"/>
  <c r="BF279"/>
  <c r="BE279"/>
  <c r="BD279"/>
  <c r="BC279"/>
  <c r="BB279"/>
  <c r="BA279"/>
  <c r="AZ279"/>
  <c r="AY279"/>
  <c r="AX279"/>
  <c r="AW279"/>
  <c r="AV279"/>
  <c r="AU279"/>
  <c r="AT279"/>
  <c r="AS279"/>
  <c r="AP279"/>
  <c r="U279"/>
  <c r="A279"/>
  <c r="BJ278"/>
  <c r="BI278"/>
  <c r="BH278"/>
  <c r="BG278"/>
  <c r="BF278"/>
  <c r="BE278"/>
  <c r="BD278"/>
  <c r="BC278"/>
  <c r="BB278"/>
  <c r="BA278"/>
  <c r="AZ278"/>
  <c r="AY278"/>
  <c r="AX278"/>
  <c r="AW278"/>
  <c r="AV278"/>
  <c r="AU278"/>
  <c r="AT278"/>
  <c r="AS278"/>
  <c r="AN278"/>
  <c r="AM278"/>
  <c r="AL278"/>
  <c r="AK278"/>
  <c r="AJ278"/>
  <c r="AI278"/>
  <c r="AH278"/>
  <c r="AG278"/>
  <c r="AF278"/>
  <c r="AE278"/>
  <c r="AD278"/>
  <c r="AC278"/>
  <c r="AB278"/>
  <c r="AA278"/>
  <c r="Z278"/>
  <c r="Y278"/>
  <c r="X278"/>
  <c r="U278"/>
  <c r="T278"/>
  <c r="S278"/>
  <c r="R278"/>
  <c r="Q278"/>
  <c r="P278"/>
  <c r="O278"/>
  <c r="N278"/>
  <c r="M278"/>
  <c r="L278"/>
  <c r="K278"/>
  <c r="J278"/>
  <c r="I278"/>
  <c r="H278"/>
  <c r="G278"/>
  <c r="F278"/>
  <c r="E278"/>
  <c r="D278"/>
  <c r="BJ275"/>
  <c r="BI275"/>
  <c r="BH275"/>
  <c r="BG275"/>
  <c r="BF275"/>
  <c r="BE275"/>
  <c r="BD275"/>
  <c r="BC275"/>
  <c r="BB275"/>
  <c r="BA275"/>
  <c r="AZ275"/>
  <c r="AY275"/>
  <c r="AX275"/>
  <c r="AW275"/>
  <c r="AV275"/>
  <c r="AU275"/>
  <c r="AT275"/>
  <c r="AS275"/>
  <c r="U275"/>
  <c r="T275"/>
  <c r="S275"/>
  <c r="R275"/>
  <c r="Q275"/>
  <c r="P275"/>
  <c r="O275"/>
  <c r="N275"/>
  <c r="M275"/>
  <c r="L275"/>
  <c r="K275"/>
  <c r="J275"/>
  <c r="I275"/>
  <c r="H275"/>
  <c r="G275"/>
  <c r="F275"/>
  <c r="E275"/>
  <c r="D275"/>
  <c r="BJ274"/>
  <c r="BI274"/>
  <c r="BH274"/>
  <c r="BG274"/>
  <c r="BF274"/>
  <c r="BE274"/>
  <c r="BD274"/>
  <c r="BC274"/>
  <c r="BB274"/>
  <c r="BA274"/>
  <c r="AZ274"/>
  <c r="AY274"/>
  <c r="AX274"/>
  <c r="AW274"/>
  <c r="AV274"/>
  <c r="AU274"/>
  <c r="AT274"/>
  <c r="AS274"/>
  <c r="U274"/>
  <c r="BJ273"/>
  <c r="BI273"/>
  <c r="BH273"/>
  <c r="BG273"/>
  <c r="BF273"/>
  <c r="BE273"/>
  <c r="BD273"/>
  <c r="BC273"/>
  <c r="BB273"/>
  <c r="BA273"/>
  <c r="AZ273"/>
  <c r="AY273"/>
  <c r="AX273"/>
  <c r="AW273"/>
  <c r="AV273"/>
  <c r="AU273"/>
  <c r="AT273"/>
  <c r="AS273"/>
  <c r="U273"/>
  <c r="BJ272"/>
  <c r="BI272"/>
  <c r="BH272"/>
  <c r="BG272"/>
  <c r="BF272"/>
  <c r="BE272"/>
  <c r="BD272"/>
  <c r="BC272"/>
  <c r="BB272"/>
  <c r="BA272"/>
  <c r="AZ272"/>
  <c r="AY272"/>
  <c r="AX272"/>
  <c r="AW272"/>
  <c r="AV272"/>
  <c r="AU272"/>
  <c r="AT272"/>
  <c r="AS272"/>
  <c r="U272"/>
  <c r="BJ271"/>
  <c r="BI271"/>
  <c r="BH271"/>
  <c r="BG271"/>
  <c r="BF271"/>
  <c r="BE271"/>
  <c r="BD271"/>
  <c r="BC271"/>
  <c r="BB271"/>
  <c r="BA271"/>
  <c r="AZ271"/>
  <c r="AY271"/>
  <c r="AX271"/>
  <c r="AW271"/>
  <c r="AV271"/>
  <c r="AU271"/>
  <c r="AT271"/>
  <c r="AS271"/>
  <c r="U271"/>
  <c r="BJ270"/>
  <c r="BI270"/>
  <c r="BH270"/>
  <c r="BG270"/>
  <c r="BF270"/>
  <c r="BE270"/>
  <c r="BD270"/>
  <c r="BC270"/>
  <c r="BB270"/>
  <c r="BA270"/>
  <c r="AZ270"/>
  <c r="AY270"/>
  <c r="AX270"/>
  <c r="AW270"/>
  <c r="AV270"/>
  <c r="AU270"/>
  <c r="AT270"/>
  <c r="AS270"/>
  <c r="U270"/>
  <c r="BJ269"/>
  <c r="BI269"/>
  <c r="BH269"/>
  <c r="BG269"/>
  <c r="BF269"/>
  <c r="BE269"/>
  <c r="BD269"/>
  <c r="BC269"/>
  <c r="BB269"/>
  <c r="BA269"/>
  <c r="AZ269"/>
  <c r="AY269"/>
  <c r="AX269"/>
  <c r="AW269"/>
  <c r="AV269"/>
  <c r="AU269"/>
  <c r="AT269"/>
  <c r="AS269"/>
  <c r="U269"/>
  <c r="BJ268"/>
  <c r="BI268"/>
  <c r="BH268"/>
  <c r="BG268"/>
  <c r="BF268"/>
  <c r="BE268"/>
  <c r="BD268"/>
  <c r="BC268"/>
  <c r="BB268"/>
  <c r="BA268"/>
  <c r="AZ268"/>
  <c r="AY268"/>
  <c r="AX268"/>
  <c r="AW268"/>
  <c r="AV268"/>
  <c r="AU268"/>
  <c r="AT268"/>
  <c r="AS268"/>
  <c r="U268"/>
  <c r="BJ267"/>
  <c r="BI267"/>
  <c r="BH267"/>
  <c r="BG267"/>
  <c r="BF267"/>
  <c r="BE267"/>
  <c r="BD267"/>
  <c r="BC267"/>
  <c r="BB267"/>
  <c r="BA267"/>
  <c r="AZ267"/>
  <c r="AY267"/>
  <c r="AX267"/>
  <c r="AW267"/>
  <c r="AV267"/>
  <c r="AU267"/>
  <c r="AT267"/>
  <c r="AS267"/>
  <c r="AQ267"/>
  <c r="U267"/>
  <c r="B267"/>
  <c r="BJ266"/>
  <c r="BI266"/>
  <c r="BH266"/>
  <c r="BG266"/>
  <c r="BF266"/>
  <c r="BE266"/>
  <c r="BD266"/>
  <c r="BC266"/>
  <c r="BB266"/>
  <c r="BA266"/>
  <c r="AZ266"/>
  <c r="AY266"/>
  <c r="AX266"/>
  <c r="AW266"/>
  <c r="AV266"/>
  <c r="AU266"/>
  <c r="AT266"/>
  <c r="AS266"/>
  <c r="AP266"/>
  <c r="U266"/>
  <c r="A266"/>
  <c r="BJ265"/>
  <c r="BI265"/>
  <c r="BH265"/>
  <c r="BG265"/>
  <c r="BF265"/>
  <c r="BE265"/>
  <c r="BD265"/>
  <c r="BC265"/>
  <c r="BB265"/>
  <c r="BA265"/>
  <c r="AZ265"/>
  <c r="AY265"/>
  <c r="AX265"/>
  <c r="AW265"/>
  <c r="AV265"/>
  <c r="AU265"/>
  <c r="AT265"/>
  <c r="AS265"/>
  <c r="AN265"/>
  <c r="AM265"/>
  <c r="AL265"/>
  <c r="AK265"/>
  <c r="AJ265"/>
  <c r="AI265"/>
  <c r="AH265"/>
  <c r="AG265"/>
  <c r="AF265"/>
  <c r="AE265"/>
  <c r="AD265"/>
  <c r="AC265"/>
  <c r="AB265"/>
  <c r="AA265"/>
  <c r="Z265"/>
  <c r="Y265"/>
  <c r="X265"/>
  <c r="U265"/>
  <c r="T265"/>
  <c r="S265"/>
  <c r="R265"/>
  <c r="Q265"/>
  <c r="P265"/>
  <c r="O265"/>
  <c r="N265"/>
  <c r="M265"/>
  <c r="L265"/>
  <c r="K265"/>
  <c r="J265"/>
  <c r="I265"/>
  <c r="H265"/>
  <c r="G265"/>
  <c r="F265"/>
  <c r="E265"/>
  <c r="D265"/>
  <c r="BJ262"/>
  <c r="BI262"/>
  <c r="BH262"/>
  <c r="BG262"/>
  <c r="BF262"/>
  <c r="BE262"/>
  <c r="BD262"/>
  <c r="BC262"/>
  <c r="BB262"/>
  <c r="BA262"/>
  <c r="AZ262"/>
  <c r="AY262"/>
  <c r="AX262"/>
  <c r="AW262"/>
  <c r="AV262"/>
  <c r="AU262"/>
  <c r="AT262"/>
  <c r="AS262"/>
  <c r="U262"/>
  <c r="T262"/>
  <c r="S262"/>
  <c r="R262"/>
  <c r="Q262"/>
  <c r="P262"/>
  <c r="O262"/>
  <c r="N262"/>
  <c r="M262"/>
  <c r="L262"/>
  <c r="K262"/>
  <c r="J262"/>
  <c r="I262"/>
  <c r="H262"/>
  <c r="G262"/>
  <c r="F262"/>
  <c r="E262"/>
  <c r="D262"/>
  <c r="BJ261"/>
  <c r="BI261"/>
  <c r="BH261"/>
  <c r="BG261"/>
  <c r="BF261"/>
  <c r="BE261"/>
  <c r="BD261"/>
  <c r="BC261"/>
  <c r="BB261"/>
  <c r="BA261"/>
  <c r="AZ261"/>
  <c r="AY261"/>
  <c r="AX261"/>
  <c r="AW261"/>
  <c r="AV261"/>
  <c r="AU261"/>
  <c r="AT261"/>
  <c r="AS261"/>
  <c r="U261"/>
  <c r="BJ260"/>
  <c r="BI260"/>
  <c r="BH260"/>
  <c r="BG260"/>
  <c r="BF260"/>
  <c r="BE260"/>
  <c r="BD260"/>
  <c r="BC260"/>
  <c r="BB260"/>
  <c r="BA260"/>
  <c r="AZ260"/>
  <c r="AY260"/>
  <c r="AX260"/>
  <c r="AW260"/>
  <c r="AV260"/>
  <c r="AU260"/>
  <c r="AT260"/>
  <c r="AS260"/>
  <c r="U260"/>
  <c r="BJ259"/>
  <c r="BI259"/>
  <c r="BH259"/>
  <c r="BG259"/>
  <c r="BF259"/>
  <c r="BE259"/>
  <c r="BD259"/>
  <c r="BC259"/>
  <c r="BB259"/>
  <c r="BA259"/>
  <c r="AZ259"/>
  <c r="AY259"/>
  <c r="AX259"/>
  <c r="AW259"/>
  <c r="AV259"/>
  <c r="AU259"/>
  <c r="AT259"/>
  <c r="AS259"/>
  <c r="U259"/>
  <c r="BJ258"/>
  <c r="BI258"/>
  <c r="BH258"/>
  <c r="BG258"/>
  <c r="BF258"/>
  <c r="BE258"/>
  <c r="BD258"/>
  <c r="BC258"/>
  <c r="BB258"/>
  <c r="BA258"/>
  <c r="AZ258"/>
  <c r="AY258"/>
  <c r="AX258"/>
  <c r="AW258"/>
  <c r="AV258"/>
  <c r="AU258"/>
  <c r="AT258"/>
  <c r="AS258"/>
  <c r="U258"/>
  <c r="BJ257"/>
  <c r="BI257"/>
  <c r="BH257"/>
  <c r="BG257"/>
  <c r="BF257"/>
  <c r="BE257"/>
  <c r="BD257"/>
  <c r="BC257"/>
  <c r="BB257"/>
  <c r="BA257"/>
  <c r="AZ257"/>
  <c r="AY257"/>
  <c r="AX257"/>
  <c r="AW257"/>
  <c r="AV257"/>
  <c r="AU257"/>
  <c r="AT257"/>
  <c r="AS257"/>
  <c r="U257"/>
  <c r="BJ256"/>
  <c r="BI256"/>
  <c r="BH256"/>
  <c r="BG256"/>
  <c r="BF256"/>
  <c r="BE256"/>
  <c r="BD256"/>
  <c r="BC256"/>
  <c r="BB256"/>
  <c r="BA256"/>
  <c r="AZ256"/>
  <c r="AY256"/>
  <c r="AX256"/>
  <c r="AW256"/>
  <c r="AV256"/>
  <c r="AU256"/>
  <c r="AT256"/>
  <c r="AS256"/>
  <c r="U256"/>
  <c r="BJ255"/>
  <c r="BI255"/>
  <c r="BH255"/>
  <c r="BG255"/>
  <c r="BF255"/>
  <c r="BE255"/>
  <c r="BD255"/>
  <c r="BC255"/>
  <c r="BB255"/>
  <c r="BA255"/>
  <c r="AZ255"/>
  <c r="AY255"/>
  <c r="AX255"/>
  <c r="AW255"/>
  <c r="AV255"/>
  <c r="AU255"/>
  <c r="AT255"/>
  <c r="AS255"/>
  <c r="U255"/>
  <c r="BJ254"/>
  <c r="BI254"/>
  <c r="BH254"/>
  <c r="BG254"/>
  <c r="BF254"/>
  <c r="BE254"/>
  <c r="BD254"/>
  <c r="BC254"/>
  <c r="BB254"/>
  <c r="BA254"/>
  <c r="AZ254"/>
  <c r="AY254"/>
  <c r="AX254"/>
  <c r="AW254"/>
  <c r="AV254"/>
  <c r="AU254"/>
  <c r="AT254"/>
  <c r="AS254"/>
  <c r="AQ254"/>
  <c r="U254"/>
  <c r="B254"/>
  <c r="BJ253"/>
  <c r="BI253"/>
  <c r="BH253"/>
  <c r="BG253"/>
  <c r="BF253"/>
  <c r="BE253"/>
  <c r="BD253"/>
  <c r="BC253"/>
  <c r="BB253"/>
  <c r="BA253"/>
  <c r="AZ253"/>
  <c r="AY253"/>
  <c r="AX253"/>
  <c r="AW253"/>
  <c r="AV253"/>
  <c r="AU253"/>
  <c r="AT253"/>
  <c r="AS253"/>
  <c r="AP253"/>
  <c r="U253"/>
  <c r="A253"/>
  <c r="BJ252"/>
  <c r="BI252"/>
  <c r="BH252"/>
  <c r="BG252"/>
  <c r="BF252"/>
  <c r="BE252"/>
  <c r="BD252"/>
  <c r="BC252"/>
  <c r="BB252"/>
  <c r="BA252"/>
  <c r="AZ252"/>
  <c r="AY252"/>
  <c r="AX252"/>
  <c r="AW252"/>
  <c r="AV252"/>
  <c r="AU252"/>
  <c r="AT252"/>
  <c r="AS252"/>
  <c r="AN252"/>
  <c r="AM252"/>
  <c r="AL252"/>
  <c r="AK252"/>
  <c r="AJ252"/>
  <c r="AI252"/>
  <c r="AH252"/>
  <c r="AG252"/>
  <c r="AF252"/>
  <c r="AE252"/>
  <c r="AD252"/>
  <c r="AC252"/>
  <c r="AB252"/>
  <c r="AA252"/>
  <c r="Z252"/>
  <c r="Y252"/>
  <c r="X252"/>
  <c r="U252"/>
  <c r="T252"/>
  <c r="S252"/>
  <c r="R252"/>
  <c r="Q252"/>
  <c r="P252"/>
  <c r="O252"/>
  <c r="N252"/>
  <c r="M252"/>
  <c r="L252"/>
  <c r="K252"/>
  <c r="J252"/>
  <c r="I252"/>
  <c r="H252"/>
  <c r="G252"/>
  <c r="F252"/>
  <c r="E252"/>
  <c r="D252"/>
  <c r="BJ249"/>
  <c r="BI249"/>
  <c r="BH249"/>
  <c r="BG249"/>
  <c r="BF249"/>
  <c r="BE249"/>
  <c r="BD249"/>
  <c r="BC249"/>
  <c r="BB249"/>
  <c r="BA249"/>
  <c r="AZ249"/>
  <c r="AY249"/>
  <c r="AX249"/>
  <c r="AW249"/>
  <c r="AV249"/>
  <c r="AU249"/>
  <c r="AT249"/>
  <c r="AS249"/>
  <c r="U249"/>
  <c r="T249"/>
  <c r="S249"/>
  <c r="R249"/>
  <c r="Q249"/>
  <c r="P249"/>
  <c r="O249"/>
  <c r="N249"/>
  <c r="M249"/>
  <c r="L249"/>
  <c r="K249"/>
  <c r="J249"/>
  <c r="I249"/>
  <c r="H249"/>
  <c r="G249"/>
  <c r="F249"/>
  <c r="E249"/>
  <c r="D249"/>
  <c r="BJ248"/>
  <c r="BI248"/>
  <c r="BH248"/>
  <c r="BG248"/>
  <c r="BF248"/>
  <c r="BE248"/>
  <c r="BD248"/>
  <c r="BC248"/>
  <c r="BB248"/>
  <c r="BA248"/>
  <c r="AZ248"/>
  <c r="AY248"/>
  <c r="AX248"/>
  <c r="AW248"/>
  <c r="AV248"/>
  <c r="AU248"/>
  <c r="AT248"/>
  <c r="AS248"/>
  <c r="U248"/>
  <c r="BJ247"/>
  <c r="BI247"/>
  <c r="BH247"/>
  <c r="BG247"/>
  <c r="BF247"/>
  <c r="BE247"/>
  <c r="BD247"/>
  <c r="BC247"/>
  <c r="BB247"/>
  <c r="BA247"/>
  <c r="AZ247"/>
  <c r="AY247"/>
  <c r="AX247"/>
  <c r="AW247"/>
  <c r="AV247"/>
  <c r="AU247"/>
  <c r="AT247"/>
  <c r="AS247"/>
  <c r="U247"/>
  <c r="BJ246"/>
  <c r="BI246"/>
  <c r="BH246"/>
  <c r="BG246"/>
  <c r="BF246"/>
  <c r="BE246"/>
  <c r="BD246"/>
  <c r="BC246"/>
  <c r="BB246"/>
  <c r="BA246"/>
  <c r="AZ246"/>
  <c r="AY246"/>
  <c r="AX246"/>
  <c r="AW246"/>
  <c r="AV246"/>
  <c r="AU246"/>
  <c r="AT246"/>
  <c r="AS246"/>
  <c r="U246"/>
  <c r="BJ245"/>
  <c r="BI245"/>
  <c r="BH245"/>
  <c r="BG245"/>
  <c r="BF245"/>
  <c r="BE245"/>
  <c r="BD245"/>
  <c r="BC245"/>
  <c r="BB245"/>
  <c r="BA245"/>
  <c r="AZ245"/>
  <c r="AY245"/>
  <c r="AX245"/>
  <c r="AW245"/>
  <c r="AV245"/>
  <c r="AU245"/>
  <c r="AT245"/>
  <c r="AS245"/>
  <c r="U245"/>
  <c r="BJ244"/>
  <c r="BI244"/>
  <c r="BH244"/>
  <c r="BG244"/>
  <c r="BF244"/>
  <c r="BE244"/>
  <c r="BD244"/>
  <c r="BC244"/>
  <c r="BB244"/>
  <c r="BA244"/>
  <c r="AZ244"/>
  <c r="AY244"/>
  <c r="AX244"/>
  <c r="AW244"/>
  <c r="AV244"/>
  <c r="AU244"/>
  <c r="AT244"/>
  <c r="AS244"/>
  <c r="U244"/>
  <c r="BJ243"/>
  <c r="BI243"/>
  <c r="BH243"/>
  <c r="BG243"/>
  <c r="BF243"/>
  <c r="BE243"/>
  <c r="BD243"/>
  <c r="BC243"/>
  <c r="BB243"/>
  <c r="BA243"/>
  <c r="AZ243"/>
  <c r="AY243"/>
  <c r="AX243"/>
  <c r="AW243"/>
  <c r="AV243"/>
  <c r="AU243"/>
  <c r="AT243"/>
  <c r="AS243"/>
  <c r="U243"/>
  <c r="BJ242"/>
  <c r="BI242"/>
  <c r="BH242"/>
  <c r="BG242"/>
  <c r="BF242"/>
  <c r="BE242"/>
  <c r="BD242"/>
  <c r="BC242"/>
  <c r="BB242"/>
  <c r="BA242"/>
  <c r="AZ242"/>
  <c r="AY242"/>
  <c r="AX242"/>
  <c r="AW242"/>
  <c r="AV242"/>
  <c r="AU242"/>
  <c r="AT242"/>
  <c r="AS242"/>
  <c r="U242"/>
  <c r="BJ241"/>
  <c r="BI241"/>
  <c r="BH241"/>
  <c r="BG241"/>
  <c r="BF241"/>
  <c r="BE241"/>
  <c r="BD241"/>
  <c r="BC241"/>
  <c r="BB241"/>
  <c r="BA241"/>
  <c r="AZ241"/>
  <c r="AY241"/>
  <c r="AX241"/>
  <c r="AW241"/>
  <c r="AV241"/>
  <c r="AU241"/>
  <c r="AT241"/>
  <c r="AS241"/>
  <c r="AQ241"/>
  <c r="U241"/>
  <c r="B241"/>
  <c r="BJ240"/>
  <c r="BI240"/>
  <c r="BH240"/>
  <c r="BG240"/>
  <c r="BF240"/>
  <c r="BE240"/>
  <c r="BD240"/>
  <c r="BC240"/>
  <c r="BB240"/>
  <c r="BA240"/>
  <c r="AZ240"/>
  <c r="AY240"/>
  <c r="AX240"/>
  <c r="AW240"/>
  <c r="AV240"/>
  <c r="AU240"/>
  <c r="AT240"/>
  <c r="AS240"/>
  <c r="AP240"/>
  <c r="U240"/>
  <c r="A240"/>
  <c r="BJ239"/>
  <c r="BI239"/>
  <c r="BH239"/>
  <c r="BG239"/>
  <c r="BF239"/>
  <c r="BE239"/>
  <c r="BD239"/>
  <c r="BC239"/>
  <c r="BB239"/>
  <c r="BA239"/>
  <c r="AZ239"/>
  <c r="AY239"/>
  <c r="AX239"/>
  <c r="AW239"/>
  <c r="AV239"/>
  <c r="AU239"/>
  <c r="AT239"/>
  <c r="AS239"/>
  <c r="AN239"/>
  <c r="AM239"/>
  <c r="AL239"/>
  <c r="AK239"/>
  <c r="AJ239"/>
  <c r="AI239"/>
  <c r="AH239"/>
  <c r="AG239"/>
  <c r="AF239"/>
  <c r="AE239"/>
  <c r="AD239"/>
  <c r="AC239"/>
  <c r="AB239"/>
  <c r="AA239"/>
  <c r="Z239"/>
  <c r="Y239"/>
  <c r="X239"/>
  <c r="U239"/>
  <c r="T239"/>
  <c r="S239"/>
  <c r="R239"/>
  <c r="Q239"/>
  <c r="P239"/>
  <c r="O239"/>
  <c r="N239"/>
  <c r="M239"/>
  <c r="L239"/>
  <c r="K239"/>
  <c r="J239"/>
  <c r="I239"/>
  <c r="H239"/>
  <c r="G239"/>
  <c r="F239"/>
  <c r="E239"/>
  <c r="D239"/>
  <c r="BJ236"/>
  <c r="BI236"/>
  <c r="BH236"/>
  <c r="BG236"/>
  <c r="BF236"/>
  <c r="BE236"/>
  <c r="BD236"/>
  <c r="BC236"/>
  <c r="BB236"/>
  <c r="BA236"/>
  <c r="AZ236"/>
  <c r="AY236"/>
  <c r="AX236"/>
  <c r="AW236"/>
  <c r="AV236"/>
  <c r="AU236"/>
  <c r="AT236"/>
  <c r="AS236"/>
  <c r="U236"/>
  <c r="T236"/>
  <c r="S236"/>
  <c r="R236"/>
  <c r="Q236"/>
  <c r="P236"/>
  <c r="O236"/>
  <c r="N236"/>
  <c r="M236"/>
  <c r="L236"/>
  <c r="K236"/>
  <c r="J236"/>
  <c r="I236"/>
  <c r="H236"/>
  <c r="G236"/>
  <c r="F236"/>
  <c r="E236"/>
  <c r="D236"/>
  <c r="BJ235"/>
  <c r="BI235"/>
  <c r="BH235"/>
  <c r="BG235"/>
  <c r="BF235"/>
  <c r="BE235"/>
  <c r="BD235"/>
  <c r="BC235"/>
  <c r="BB235"/>
  <c r="BA235"/>
  <c r="AZ235"/>
  <c r="AY235"/>
  <c r="AX235"/>
  <c r="AW235"/>
  <c r="AV235"/>
  <c r="AU235"/>
  <c r="AT235"/>
  <c r="AS235"/>
  <c r="U235"/>
  <c r="BJ234"/>
  <c r="BI234"/>
  <c r="BH234"/>
  <c r="BG234"/>
  <c r="BF234"/>
  <c r="BE234"/>
  <c r="BD234"/>
  <c r="BC234"/>
  <c r="BB234"/>
  <c r="BA234"/>
  <c r="AZ234"/>
  <c r="AY234"/>
  <c r="AX234"/>
  <c r="AW234"/>
  <c r="AV234"/>
  <c r="AU234"/>
  <c r="AT234"/>
  <c r="AS234"/>
  <c r="U234"/>
  <c r="BJ233"/>
  <c r="BI233"/>
  <c r="BH233"/>
  <c r="BG233"/>
  <c r="BF233"/>
  <c r="BE233"/>
  <c r="BD233"/>
  <c r="BC233"/>
  <c r="BB233"/>
  <c r="BA233"/>
  <c r="AZ233"/>
  <c r="AY233"/>
  <c r="AX233"/>
  <c r="AW233"/>
  <c r="AV233"/>
  <c r="AU233"/>
  <c r="AT233"/>
  <c r="AS233"/>
  <c r="U233"/>
  <c r="BJ232"/>
  <c r="BI232"/>
  <c r="BH232"/>
  <c r="BG232"/>
  <c r="BF232"/>
  <c r="BE232"/>
  <c r="BD232"/>
  <c r="BC232"/>
  <c r="BB232"/>
  <c r="BA232"/>
  <c r="AZ232"/>
  <c r="AY232"/>
  <c r="AX232"/>
  <c r="AW232"/>
  <c r="AV232"/>
  <c r="AU232"/>
  <c r="AT232"/>
  <c r="AS232"/>
  <c r="U232"/>
  <c r="BJ231"/>
  <c r="BI231"/>
  <c r="BH231"/>
  <c r="BG231"/>
  <c r="BF231"/>
  <c r="BE231"/>
  <c r="BD231"/>
  <c r="BC231"/>
  <c r="BB231"/>
  <c r="BA231"/>
  <c r="AZ231"/>
  <c r="AY231"/>
  <c r="AX231"/>
  <c r="AW231"/>
  <c r="AV231"/>
  <c r="AU231"/>
  <c r="AT231"/>
  <c r="AS231"/>
  <c r="U231"/>
  <c r="BJ230"/>
  <c r="BI230"/>
  <c r="BH230"/>
  <c r="BG230"/>
  <c r="BF230"/>
  <c r="BE230"/>
  <c r="BD230"/>
  <c r="BC230"/>
  <c r="BB230"/>
  <c r="BA230"/>
  <c r="AZ230"/>
  <c r="AY230"/>
  <c r="AX230"/>
  <c r="AW230"/>
  <c r="AV230"/>
  <c r="AU230"/>
  <c r="AT230"/>
  <c r="AS230"/>
  <c r="U230"/>
  <c r="BJ229"/>
  <c r="BI229"/>
  <c r="BH229"/>
  <c r="BG229"/>
  <c r="BF229"/>
  <c r="BE229"/>
  <c r="BD229"/>
  <c r="BC229"/>
  <c r="BB229"/>
  <c r="BA229"/>
  <c r="AZ229"/>
  <c r="AY229"/>
  <c r="AX229"/>
  <c r="AW229"/>
  <c r="AV229"/>
  <c r="AU229"/>
  <c r="AT229"/>
  <c r="AS229"/>
  <c r="U229"/>
  <c r="BJ228"/>
  <c r="BI228"/>
  <c r="BH228"/>
  <c r="BG228"/>
  <c r="BF228"/>
  <c r="BE228"/>
  <c r="BD228"/>
  <c r="BC228"/>
  <c r="BB228"/>
  <c r="BA228"/>
  <c r="AZ228"/>
  <c r="AY228"/>
  <c r="AX228"/>
  <c r="AW228"/>
  <c r="AV228"/>
  <c r="AU228"/>
  <c r="AT228"/>
  <c r="AS228"/>
  <c r="AQ228"/>
  <c r="U228"/>
  <c r="B228"/>
  <c r="BJ227"/>
  <c r="BI227"/>
  <c r="BH227"/>
  <c r="BG227"/>
  <c r="BF227"/>
  <c r="BE227"/>
  <c r="BD227"/>
  <c r="BC227"/>
  <c r="BB227"/>
  <c r="BA227"/>
  <c r="AZ227"/>
  <c r="AY227"/>
  <c r="AX227"/>
  <c r="AW227"/>
  <c r="AV227"/>
  <c r="AU227"/>
  <c r="AT227"/>
  <c r="AS227"/>
  <c r="AP227"/>
  <c r="U227"/>
  <c r="A227"/>
  <c r="BJ226"/>
  <c r="BI226"/>
  <c r="BH226"/>
  <c r="BG226"/>
  <c r="BF226"/>
  <c r="BE226"/>
  <c r="BD226"/>
  <c r="BC226"/>
  <c r="BB226"/>
  <c r="BA226"/>
  <c r="AZ226"/>
  <c r="AY226"/>
  <c r="AX226"/>
  <c r="AW226"/>
  <c r="AV226"/>
  <c r="AU226"/>
  <c r="AT226"/>
  <c r="AS226"/>
  <c r="AN226"/>
  <c r="AM226"/>
  <c r="AL226"/>
  <c r="AK226"/>
  <c r="AJ226"/>
  <c r="AI226"/>
  <c r="AH226"/>
  <c r="AG226"/>
  <c r="AF226"/>
  <c r="AE226"/>
  <c r="AD226"/>
  <c r="AC226"/>
  <c r="AB226"/>
  <c r="AA226"/>
  <c r="Z226"/>
  <c r="Y226"/>
  <c r="X226"/>
  <c r="U226"/>
  <c r="T226"/>
  <c r="S226"/>
  <c r="R226"/>
  <c r="Q226"/>
  <c r="P226"/>
  <c r="O226"/>
  <c r="N226"/>
  <c r="M226"/>
  <c r="L226"/>
  <c r="K226"/>
  <c r="J226"/>
  <c r="I226"/>
  <c r="H226"/>
  <c r="G226"/>
  <c r="F226"/>
  <c r="E226"/>
  <c r="D226"/>
  <c r="BJ223"/>
  <c r="BI223"/>
  <c r="BH223"/>
  <c r="BG223"/>
  <c r="BF223"/>
  <c r="BE223"/>
  <c r="BD223"/>
  <c r="BC223"/>
  <c r="BB223"/>
  <c r="BA223"/>
  <c r="AZ223"/>
  <c r="AY223"/>
  <c r="AX223"/>
  <c r="AW223"/>
  <c r="AV223"/>
  <c r="AU223"/>
  <c r="AT223"/>
  <c r="AS223"/>
  <c r="U223"/>
  <c r="T223"/>
  <c r="S223"/>
  <c r="R223"/>
  <c r="Q223"/>
  <c r="P223"/>
  <c r="O223"/>
  <c r="N223"/>
  <c r="M223"/>
  <c r="L223"/>
  <c r="K223"/>
  <c r="J223"/>
  <c r="I223"/>
  <c r="H223"/>
  <c r="G223"/>
  <c r="F223"/>
  <c r="E223"/>
  <c r="D223"/>
  <c r="BJ222"/>
  <c r="BI222"/>
  <c r="BH222"/>
  <c r="BG222"/>
  <c r="BF222"/>
  <c r="BE222"/>
  <c r="BD222"/>
  <c r="BC222"/>
  <c r="BB222"/>
  <c r="BA222"/>
  <c r="AZ222"/>
  <c r="AY222"/>
  <c r="AX222"/>
  <c r="AW222"/>
  <c r="AV222"/>
  <c r="AU222"/>
  <c r="AT222"/>
  <c r="AS222"/>
  <c r="U222"/>
  <c r="BJ221"/>
  <c r="BI221"/>
  <c r="BH221"/>
  <c r="BG221"/>
  <c r="BF221"/>
  <c r="BE221"/>
  <c r="BD221"/>
  <c r="BC221"/>
  <c r="BB221"/>
  <c r="BA221"/>
  <c r="AZ221"/>
  <c r="AY221"/>
  <c r="AX221"/>
  <c r="AW221"/>
  <c r="AV221"/>
  <c r="AU221"/>
  <c r="AT221"/>
  <c r="AS221"/>
  <c r="U221"/>
  <c r="BJ220"/>
  <c r="BI220"/>
  <c r="BH220"/>
  <c r="BG220"/>
  <c r="BF220"/>
  <c r="BE220"/>
  <c r="BD220"/>
  <c r="BC220"/>
  <c r="BB220"/>
  <c r="BA220"/>
  <c r="AZ220"/>
  <c r="AY220"/>
  <c r="AX220"/>
  <c r="AW220"/>
  <c r="AV220"/>
  <c r="AU220"/>
  <c r="AT220"/>
  <c r="AS220"/>
  <c r="U220"/>
  <c r="BJ219"/>
  <c r="BI219"/>
  <c r="BH219"/>
  <c r="BG219"/>
  <c r="BF219"/>
  <c r="BE219"/>
  <c r="BD219"/>
  <c r="BC219"/>
  <c r="BB219"/>
  <c r="BA219"/>
  <c r="AZ219"/>
  <c r="AY219"/>
  <c r="AX219"/>
  <c r="AW219"/>
  <c r="AV219"/>
  <c r="AU219"/>
  <c r="AT219"/>
  <c r="AS219"/>
  <c r="U219"/>
  <c r="BJ218"/>
  <c r="BI218"/>
  <c r="BH218"/>
  <c r="BG218"/>
  <c r="BF218"/>
  <c r="BE218"/>
  <c r="BD218"/>
  <c r="BC218"/>
  <c r="BB218"/>
  <c r="BA218"/>
  <c r="AZ218"/>
  <c r="AY218"/>
  <c r="AX218"/>
  <c r="AW218"/>
  <c r="AV218"/>
  <c r="AU218"/>
  <c r="AT218"/>
  <c r="AS218"/>
  <c r="U218"/>
  <c r="BJ217"/>
  <c r="BI217"/>
  <c r="BH217"/>
  <c r="BG217"/>
  <c r="BF217"/>
  <c r="BE217"/>
  <c r="BD217"/>
  <c r="BC217"/>
  <c r="BB217"/>
  <c r="BA217"/>
  <c r="AZ217"/>
  <c r="AY217"/>
  <c r="AX217"/>
  <c r="AW217"/>
  <c r="AV217"/>
  <c r="AU217"/>
  <c r="AT217"/>
  <c r="AS217"/>
  <c r="U217"/>
  <c r="BJ216"/>
  <c r="BI216"/>
  <c r="BH216"/>
  <c r="BG216"/>
  <c r="BF216"/>
  <c r="BE216"/>
  <c r="BD216"/>
  <c r="BC216"/>
  <c r="BB216"/>
  <c r="BA216"/>
  <c r="AZ216"/>
  <c r="AY216"/>
  <c r="AX216"/>
  <c r="AW216"/>
  <c r="AV216"/>
  <c r="AU216"/>
  <c r="AT216"/>
  <c r="AS216"/>
  <c r="U216"/>
  <c r="BJ215"/>
  <c r="BI215"/>
  <c r="BH215"/>
  <c r="BG215"/>
  <c r="BF215"/>
  <c r="BE215"/>
  <c r="BD215"/>
  <c r="BC215"/>
  <c r="BB215"/>
  <c r="BA215"/>
  <c r="AZ215"/>
  <c r="AY215"/>
  <c r="AX215"/>
  <c r="AW215"/>
  <c r="AV215"/>
  <c r="AU215"/>
  <c r="AT215"/>
  <c r="AS215"/>
  <c r="AQ215"/>
  <c r="U215"/>
  <c r="B215"/>
  <c r="BJ214"/>
  <c r="BI214"/>
  <c r="BH214"/>
  <c r="BG214"/>
  <c r="BF214"/>
  <c r="BE214"/>
  <c r="BD214"/>
  <c r="BC214"/>
  <c r="BB214"/>
  <c r="BA214"/>
  <c r="AZ214"/>
  <c r="AY214"/>
  <c r="AX214"/>
  <c r="AW214"/>
  <c r="AV214"/>
  <c r="AU214"/>
  <c r="AT214"/>
  <c r="AS214"/>
  <c r="AP214"/>
  <c r="U214"/>
  <c r="A214"/>
  <c r="BJ213"/>
  <c r="BI213"/>
  <c r="BH213"/>
  <c r="BG213"/>
  <c r="BF213"/>
  <c r="BE213"/>
  <c r="BD213"/>
  <c r="BC213"/>
  <c r="BB213"/>
  <c r="BA213"/>
  <c r="AZ213"/>
  <c r="AY213"/>
  <c r="AX213"/>
  <c r="AW213"/>
  <c r="AV213"/>
  <c r="AU213"/>
  <c r="AT213"/>
  <c r="AS213"/>
  <c r="AN213"/>
  <c r="AM213"/>
  <c r="AL213"/>
  <c r="AK213"/>
  <c r="AJ213"/>
  <c r="AI213"/>
  <c r="AH213"/>
  <c r="AG213"/>
  <c r="AF213"/>
  <c r="AE213"/>
  <c r="AD213"/>
  <c r="AC213"/>
  <c r="AB213"/>
  <c r="AA213"/>
  <c r="Z213"/>
  <c r="Y213"/>
  <c r="X213"/>
  <c r="U213"/>
  <c r="T213"/>
  <c r="S213"/>
  <c r="R213"/>
  <c r="Q213"/>
  <c r="P213"/>
  <c r="O213"/>
  <c r="N213"/>
  <c r="M213"/>
  <c r="L213"/>
  <c r="K213"/>
  <c r="J213"/>
  <c r="I213"/>
  <c r="H213"/>
  <c r="G213"/>
  <c r="F213"/>
  <c r="E213"/>
  <c r="D213"/>
  <c r="BJ210"/>
  <c r="BI210"/>
  <c r="BH210"/>
  <c r="BG210"/>
  <c r="BF210"/>
  <c r="BE210"/>
  <c r="BD210"/>
  <c r="BC210"/>
  <c r="BB210"/>
  <c r="BA210"/>
  <c r="AZ210"/>
  <c r="AY210"/>
  <c r="AX210"/>
  <c r="AW210"/>
  <c r="AV210"/>
  <c r="AU210"/>
  <c r="AT210"/>
  <c r="AS210"/>
  <c r="U210"/>
  <c r="T210"/>
  <c r="S210"/>
  <c r="R210"/>
  <c r="Q210"/>
  <c r="P210"/>
  <c r="O210"/>
  <c r="N210"/>
  <c r="M210"/>
  <c r="L210"/>
  <c r="K210"/>
  <c r="J210"/>
  <c r="I210"/>
  <c r="H210"/>
  <c r="G210"/>
  <c r="F210"/>
  <c r="E210"/>
  <c r="D210"/>
  <c r="BJ209"/>
  <c r="BI209"/>
  <c r="BH209"/>
  <c r="BG209"/>
  <c r="BF209"/>
  <c r="BE209"/>
  <c r="BD209"/>
  <c r="BC209"/>
  <c r="BB209"/>
  <c r="BA209"/>
  <c r="AZ209"/>
  <c r="AY209"/>
  <c r="AX209"/>
  <c r="AW209"/>
  <c r="AV209"/>
  <c r="AU209"/>
  <c r="AT209"/>
  <c r="AS209"/>
  <c r="U209"/>
  <c r="BJ208"/>
  <c r="BI208"/>
  <c r="BH208"/>
  <c r="BG208"/>
  <c r="BF208"/>
  <c r="BE208"/>
  <c r="BD208"/>
  <c r="BC208"/>
  <c r="BB208"/>
  <c r="BA208"/>
  <c r="AZ208"/>
  <c r="AY208"/>
  <c r="AX208"/>
  <c r="AW208"/>
  <c r="AV208"/>
  <c r="AU208"/>
  <c r="AT208"/>
  <c r="AS208"/>
  <c r="U208"/>
  <c r="BJ207"/>
  <c r="BI207"/>
  <c r="BH207"/>
  <c r="BG207"/>
  <c r="BF207"/>
  <c r="BE207"/>
  <c r="BD207"/>
  <c r="BC207"/>
  <c r="BB207"/>
  <c r="BA207"/>
  <c r="AZ207"/>
  <c r="AY207"/>
  <c r="AX207"/>
  <c r="AW207"/>
  <c r="AV207"/>
  <c r="AU207"/>
  <c r="AT207"/>
  <c r="AS207"/>
  <c r="U207"/>
  <c r="BJ206"/>
  <c r="BI206"/>
  <c r="BH206"/>
  <c r="BG206"/>
  <c r="BF206"/>
  <c r="BE206"/>
  <c r="BD206"/>
  <c r="BC206"/>
  <c r="BB206"/>
  <c r="BA206"/>
  <c r="AZ206"/>
  <c r="AY206"/>
  <c r="AX206"/>
  <c r="AW206"/>
  <c r="AV206"/>
  <c r="AU206"/>
  <c r="AT206"/>
  <c r="AS206"/>
  <c r="U206"/>
  <c r="BJ205"/>
  <c r="BI205"/>
  <c r="BH205"/>
  <c r="BG205"/>
  <c r="BF205"/>
  <c r="BE205"/>
  <c r="BD205"/>
  <c r="BC205"/>
  <c r="BB205"/>
  <c r="BA205"/>
  <c r="AZ205"/>
  <c r="AY205"/>
  <c r="AX205"/>
  <c r="AW205"/>
  <c r="AV205"/>
  <c r="AU205"/>
  <c r="AT205"/>
  <c r="AS205"/>
  <c r="U205"/>
  <c r="BJ204"/>
  <c r="BI204"/>
  <c r="BH204"/>
  <c r="BG204"/>
  <c r="BF204"/>
  <c r="BE204"/>
  <c r="BD204"/>
  <c r="BC204"/>
  <c r="BB204"/>
  <c r="BA204"/>
  <c r="AZ204"/>
  <c r="AY204"/>
  <c r="AX204"/>
  <c r="AW204"/>
  <c r="AV204"/>
  <c r="AU204"/>
  <c r="AT204"/>
  <c r="AS204"/>
  <c r="U204"/>
  <c r="BJ203"/>
  <c r="BI203"/>
  <c r="BH203"/>
  <c r="BG203"/>
  <c r="BF203"/>
  <c r="BE203"/>
  <c r="BD203"/>
  <c r="BC203"/>
  <c r="BB203"/>
  <c r="BA203"/>
  <c r="AZ203"/>
  <c r="AY203"/>
  <c r="AX203"/>
  <c r="AW203"/>
  <c r="AV203"/>
  <c r="AU203"/>
  <c r="AT203"/>
  <c r="AS203"/>
  <c r="U203"/>
  <c r="BJ202"/>
  <c r="BI202"/>
  <c r="BH202"/>
  <c r="BG202"/>
  <c r="BF202"/>
  <c r="BE202"/>
  <c r="BD202"/>
  <c r="BC202"/>
  <c r="BB202"/>
  <c r="BA202"/>
  <c r="AZ202"/>
  <c r="AY202"/>
  <c r="AX202"/>
  <c r="AW202"/>
  <c r="AV202"/>
  <c r="AU202"/>
  <c r="AT202"/>
  <c r="AS202"/>
  <c r="AQ202"/>
  <c r="U202"/>
  <c r="B202"/>
  <c r="BJ201"/>
  <c r="BI201"/>
  <c r="BH201"/>
  <c r="BG201"/>
  <c r="BF201"/>
  <c r="BE201"/>
  <c r="BD201"/>
  <c r="BC201"/>
  <c r="BB201"/>
  <c r="BA201"/>
  <c r="AZ201"/>
  <c r="AY201"/>
  <c r="AX201"/>
  <c r="AW201"/>
  <c r="AV201"/>
  <c r="AU201"/>
  <c r="AT201"/>
  <c r="AS201"/>
  <c r="AP201"/>
  <c r="U201"/>
  <c r="A201"/>
  <c r="BJ200"/>
  <c r="BI200"/>
  <c r="BH200"/>
  <c r="BG200"/>
  <c r="BF200"/>
  <c r="BE200"/>
  <c r="BD200"/>
  <c r="BC200"/>
  <c r="BB200"/>
  <c r="BA200"/>
  <c r="AZ200"/>
  <c r="AY200"/>
  <c r="AX200"/>
  <c r="AW200"/>
  <c r="AV200"/>
  <c r="AU200"/>
  <c r="AT200"/>
  <c r="AS200"/>
  <c r="AN200"/>
  <c r="AM200"/>
  <c r="AL200"/>
  <c r="AK200"/>
  <c r="AJ200"/>
  <c r="AI200"/>
  <c r="AH200"/>
  <c r="AG200"/>
  <c r="AF200"/>
  <c r="AE200"/>
  <c r="AD200"/>
  <c r="AC200"/>
  <c r="AB200"/>
  <c r="AA200"/>
  <c r="Z200"/>
  <c r="Y200"/>
  <c r="X200"/>
  <c r="U200"/>
  <c r="T200"/>
  <c r="S200"/>
  <c r="R200"/>
  <c r="Q200"/>
  <c r="P200"/>
  <c r="O200"/>
  <c r="N200"/>
  <c r="M200"/>
  <c r="L200"/>
  <c r="K200"/>
  <c r="J200"/>
  <c r="I200"/>
  <c r="H200"/>
  <c r="G200"/>
  <c r="F200"/>
  <c r="E200"/>
  <c r="D200"/>
  <c r="BJ197"/>
  <c r="BI197"/>
  <c r="BH197"/>
  <c r="BG197"/>
  <c r="BF197"/>
  <c r="BE197"/>
  <c r="BD197"/>
  <c r="BC197"/>
  <c r="BB197"/>
  <c r="BA197"/>
  <c r="AZ197"/>
  <c r="AY197"/>
  <c r="AX197"/>
  <c r="AW197"/>
  <c r="AV197"/>
  <c r="AU197"/>
  <c r="AT197"/>
  <c r="AS197"/>
  <c r="U197"/>
  <c r="T197"/>
  <c r="S197"/>
  <c r="R197"/>
  <c r="Q197"/>
  <c r="P197"/>
  <c r="O197"/>
  <c r="N197"/>
  <c r="M197"/>
  <c r="L197"/>
  <c r="K197"/>
  <c r="J197"/>
  <c r="I197"/>
  <c r="H197"/>
  <c r="G197"/>
  <c r="F197"/>
  <c r="E197"/>
  <c r="D197"/>
  <c r="BJ196"/>
  <c r="BI196"/>
  <c r="BH196"/>
  <c r="BG196"/>
  <c r="BF196"/>
  <c r="BE196"/>
  <c r="BD196"/>
  <c r="BC196"/>
  <c r="BB196"/>
  <c r="BA196"/>
  <c r="AZ196"/>
  <c r="AY196"/>
  <c r="AX196"/>
  <c r="AW196"/>
  <c r="AV196"/>
  <c r="AU196"/>
  <c r="AT196"/>
  <c r="AS196"/>
  <c r="U196"/>
  <c r="BJ195"/>
  <c r="BI195"/>
  <c r="BH195"/>
  <c r="BG195"/>
  <c r="BF195"/>
  <c r="BE195"/>
  <c r="BD195"/>
  <c r="BC195"/>
  <c r="BB195"/>
  <c r="BA195"/>
  <c r="AZ195"/>
  <c r="AY195"/>
  <c r="AX195"/>
  <c r="AW195"/>
  <c r="AV195"/>
  <c r="AU195"/>
  <c r="AT195"/>
  <c r="AS195"/>
  <c r="U195"/>
  <c r="BJ194"/>
  <c r="BI194"/>
  <c r="BH194"/>
  <c r="BG194"/>
  <c r="BF194"/>
  <c r="BE194"/>
  <c r="BD194"/>
  <c r="BC194"/>
  <c r="BB194"/>
  <c r="BA194"/>
  <c r="AZ194"/>
  <c r="AY194"/>
  <c r="AX194"/>
  <c r="AW194"/>
  <c r="AV194"/>
  <c r="AU194"/>
  <c r="AT194"/>
  <c r="AS194"/>
  <c r="U194"/>
  <c r="BJ193"/>
  <c r="BI193"/>
  <c r="BH193"/>
  <c r="BG193"/>
  <c r="BF193"/>
  <c r="BE193"/>
  <c r="BD193"/>
  <c r="BC193"/>
  <c r="BB193"/>
  <c r="BA193"/>
  <c r="AZ193"/>
  <c r="AY193"/>
  <c r="AX193"/>
  <c r="AW193"/>
  <c r="AV193"/>
  <c r="AU193"/>
  <c r="AT193"/>
  <c r="AS193"/>
  <c r="U193"/>
  <c r="BJ192"/>
  <c r="BI192"/>
  <c r="BH192"/>
  <c r="BG192"/>
  <c r="BF192"/>
  <c r="BE192"/>
  <c r="BD192"/>
  <c r="BC192"/>
  <c r="BB192"/>
  <c r="BA192"/>
  <c r="AZ192"/>
  <c r="AY192"/>
  <c r="AX192"/>
  <c r="AW192"/>
  <c r="AV192"/>
  <c r="AU192"/>
  <c r="AT192"/>
  <c r="AS192"/>
  <c r="U192"/>
  <c r="BJ191"/>
  <c r="BI191"/>
  <c r="BH191"/>
  <c r="BG191"/>
  <c r="BF191"/>
  <c r="BE191"/>
  <c r="BD191"/>
  <c r="BC191"/>
  <c r="BB191"/>
  <c r="BA191"/>
  <c r="AZ191"/>
  <c r="AY191"/>
  <c r="AX191"/>
  <c r="AW191"/>
  <c r="AV191"/>
  <c r="AU191"/>
  <c r="AT191"/>
  <c r="AS191"/>
  <c r="U191"/>
  <c r="BJ190"/>
  <c r="BI190"/>
  <c r="BH190"/>
  <c r="BG190"/>
  <c r="BF190"/>
  <c r="BE190"/>
  <c r="BD190"/>
  <c r="BC190"/>
  <c r="BB190"/>
  <c r="BA190"/>
  <c r="AZ190"/>
  <c r="AY190"/>
  <c r="AX190"/>
  <c r="AW190"/>
  <c r="AV190"/>
  <c r="AU190"/>
  <c r="AT190"/>
  <c r="AS190"/>
  <c r="U190"/>
  <c r="BJ189"/>
  <c r="BI189"/>
  <c r="BH189"/>
  <c r="BG189"/>
  <c r="BF189"/>
  <c r="BE189"/>
  <c r="BD189"/>
  <c r="BC189"/>
  <c r="BB189"/>
  <c r="BA189"/>
  <c r="AZ189"/>
  <c r="AY189"/>
  <c r="AX189"/>
  <c r="AW189"/>
  <c r="AV189"/>
  <c r="AU189"/>
  <c r="AT189"/>
  <c r="AS189"/>
  <c r="AQ189"/>
  <c r="U189"/>
  <c r="B189"/>
  <c r="BJ188"/>
  <c r="BI188"/>
  <c r="BH188"/>
  <c r="BG188"/>
  <c r="BF188"/>
  <c r="BE188"/>
  <c r="BD188"/>
  <c r="BC188"/>
  <c r="BB188"/>
  <c r="BA188"/>
  <c r="AZ188"/>
  <c r="AY188"/>
  <c r="AX188"/>
  <c r="AW188"/>
  <c r="AV188"/>
  <c r="AU188"/>
  <c r="AT188"/>
  <c r="AS188"/>
  <c r="AP188"/>
  <c r="U188"/>
  <c r="A188"/>
  <c r="BJ187"/>
  <c r="BI187"/>
  <c r="BH187"/>
  <c r="BG187"/>
  <c r="BF187"/>
  <c r="BE187"/>
  <c r="BD187"/>
  <c r="BC187"/>
  <c r="BB187"/>
  <c r="BA187"/>
  <c r="AZ187"/>
  <c r="AY187"/>
  <c r="AX187"/>
  <c r="AW187"/>
  <c r="AV187"/>
  <c r="AU187"/>
  <c r="AT187"/>
  <c r="AS187"/>
  <c r="AN187"/>
  <c r="AM187"/>
  <c r="AL187"/>
  <c r="AK187"/>
  <c r="AJ187"/>
  <c r="AI187"/>
  <c r="AH187"/>
  <c r="AG187"/>
  <c r="AF187"/>
  <c r="AE187"/>
  <c r="AD187"/>
  <c r="AC187"/>
  <c r="AB187"/>
  <c r="AA187"/>
  <c r="Z187"/>
  <c r="Y187"/>
  <c r="X187"/>
  <c r="U187"/>
  <c r="T187"/>
  <c r="S187"/>
  <c r="R187"/>
  <c r="Q187"/>
  <c r="P187"/>
  <c r="O187"/>
  <c r="N187"/>
  <c r="M187"/>
  <c r="L187"/>
  <c r="K187"/>
  <c r="J187"/>
  <c r="I187"/>
  <c r="H187"/>
  <c r="G187"/>
  <c r="F187"/>
  <c r="E187"/>
  <c r="D187"/>
  <c r="BJ184"/>
  <c r="BI184"/>
  <c r="BH184"/>
  <c r="BG184"/>
  <c r="BF184"/>
  <c r="BE184"/>
  <c r="BD184"/>
  <c r="BC184"/>
  <c r="BB184"/>
  <c r="BA184"/>
  <c r="AZ184"/>
  <c r="AY184"/>
  <c r="AX184"/>
  <c r="AW184"/>
  <c r="AV184"/>
  <c r="AU184"/>
  <c r="AT184"/>
  <c r="AS184"/>
  <c r="U184"/>
  <c r="T184"/>
  <c r="S184"/>
  <c r="R184"/>
  <c r="Q184"/>
  <c r="P184"/>
  <c r="O184"/>
  <c r="N184"/>
  <c r="M184"/>
  <c r="L184"/>
  <c r="K184"/>
  <c r="J184"/>
  <c r="I184"/>
  <c r="H184"/>
  <c r="G184"/>
  <c r="F184"/>
  <c r="E184"/>
  <c r="D184"/>
  <c r="BJ183"/>
  <c r="BI183"/>
  <c r="BH183"/>
  <c r="BG183"/>
  <c r="BF183"/>
  <c r="BE183"/>
  <c r="BD183"/>
  <c r="BC183"/>
  <c r="BB183"/>
  <c r="BA183"/>
  <c r="AZ183"/>
  <c r="AY183"/>
  <c r="AX183"/>
  <c r="AW183"/>
  <c r="AV183"/>
  <c r="AU183"/>
  <c r="AT183"/>
  <c r="AS183"/>
  <c r="U183"/>
  <c r="BJ182"/>
  <c r="BI182"/>
  <c r="BH182"/>
  <c r="BG182"/>
  <c r="BF182"/>
  <c r="BE182"/>
  <c r="BD182"/>
  <c r="BC182"/>
  <c r="BB182"/>
  <c r="BA182"/>
  <c r="AZ182"/>
  <c r="AY182"/>
  <c r="AX182"/>
  <c r="AW182"/>
  <c r="AV182"/>
  <c r="AU182"/>
  <c r="AT182"/>
  <c r="AS182"/>
  <c r="U182"/>
  <c r="BJ181"/>
  <c r="BI181"/>
  <c r="BH181"/>
  <c r="BG181"/>
  <c r="BF181"/>
  <c r="BE181"/>
  <c r="BD181"/>
  <c r="BC181"/>
  <c r="BB181"/>
  <c r="BA181"/>
  <c r="AZ181"/>
  <c r="AY181"/>
  <c r="AX181"/>
  <c r="AW181"/>
  <c r="AV181"/>
  <c r="AU181"/>
  <c r="AT181"/>
  <c r="AS181"/>
  <c r="U181"/>
  <c r="BJ180"/>
  <c r="BI180"/>
  <c r="BH180"/>
  <c r="BG180"/>
  <c r="BF180"/>
  <c r="BE180"/>
  <c r="BD180"/>
  <c r="BC180"/>
  <c r="BB180"/>
  <c r="BA180"/>
  <c r="AZ180"/>
  <c r="AY180"/>
  <c r="AX180"/>
  <c r="AW180"/>
  <c r="AV180"/>
  <c r="AU180"/>
  <c r="AT180"/>
  <c r="AS180"/>
  <c r="U180"/>
  <c r="BJ179"/>
  <c r="BI179"/>
  <c r="BH179"/>
  <c r="BG179"/>
  <c r="BF179"/>
  <c r="BE179"/>
  <c r="BD179"/>
  <c r="BC179"/>
  <c r="BB179"/>
  <c r="BA179"/>
  <c r="AZ179"/>
  <c r="AY179"/>
  <c r="AX179"/>
  <c r="AW179"/>
  <c r="AV179"/>
  <c r="AU179"/>
  <c r="AT179"/>
  <c r="AS179"/>
  <c r="U179"/>
  <c r="BJ178"/>
  <c r="BI178"/>
  <c r="BH178"/>
  <c r="BG178"/>
  <c r="BF178"/>
  <c r="BE178"/>
  <c r="BD178"/>
  <c r="BC178"/>
  <c r="BB178"/>
  <c r="BA178"/>
  <c r="AZ178"/>
  <c r="AY178"/>
  <c r="AX178"/>
  <c r="AW178"/>
  <c r="AV178"/>
  <c r="AU178"/>
  <c r="AT178"/>
  <c r="AS178"/>
  <c r="U178"/>
  <c r="BJ177"/>
  <c r="BI177"/>
  <c r="BH177"/>
  <c r="BG177"/>
  <c r="BF177"/>
  <c r="BE177"/>
  <c r="BD177"/>
  <c r="BC177"/>
  <c r="BB177"/>
  <c r="BA177"/>
  <c r="AZ177"/>
  <c r="AY177"/>
  <c r="AX177"/>
  <c r="AW177"/>
  <c r="AV177"/>
  <c r="AU177"/>
  <c r="AT177"/>
  <c r="AS177"/>
  <c r="U177"/>
  <c r="BJ176"/>
  <c r="BI176"/>
  <c r="BH176"/>
  <c r="BG176"/>
  <c r="BF176"/>
  <c r="BE176"/>
  <c r="BD176"/>
  <c r="BC176"/>
  <c r="BB176"/>
  <c r="BA176"/>
  <c r="AZ176"/>
  <c r="AY176"/>
  <c r="AX176"/>
  <c r="AW176"/>
  <c r="AV176"/>
  <c r="AU176"/>
  <c r="AT176"/>
  <c r="AS176"/>
  <c r="AQ176"/>
  <c r="U176"/>
  <c r="B176"/>
  <c r="BJ175"/>
  <c r="BI175"/>
  <c r="BH175"/>
  <c r="BG175"/>
  <c r="BF175"/>
  <c r="BE175"/>
  <c r="BD175"/>
  <c r="BC175"/>
  <c r="BB175"/>
  <c r="BA175"/>
  <c r="AZ175"/>
  <c r="AY175"/>
  <c r="AX175"/>
  <c r="AW175"/>
  <c r="AV175"/>
  <c r="AU175"/>
  <c r="AT175"/>
  <c r="AS175"/>
  <c r="AP175"/>
  <c r="U175"/>
  <c r="A175"/>
  <c r="BJ174"/>
  <c r="BI174"/>
  <c r="BH174"/>
  <c r="BG174"/>
  <c r="BF174"/>
  <c r="BE174"/>
  <c r="BD174"/>
  <c r="BC174"/>
  <c r="BB174"/>
  <c r="BA174"/>
  <c r="AZ174"/>
  <c r="AY174"/>
  <c r="AX174"/>
  <c r="AW174"/>
  <c r="AV174"/>
  <c r="AU174"/>
  <c r="AT174"/>
  <c r="AS174"/>
  <c r="AN174"/>
  <c r="AM174"/>
  <c r="AL174"/>
  <c r="AK174"/>
  <c r="AJ174"/>
  <c r="AI174"/>
  <c r="AH174"/>
  <c r="AG174"/>
  <c r="AF174"/>
  <c r="AE174"/>
  <c r="AD174"/>
  <c r="AC174"/>
  <c r="AB174"/>
  <c r="AA174"/>
  <c r="Z174"/>
  <c r="Y174"/>
  <c r="X174"/>
  <c r="U174"/>
  <c r="T174"/>
  <c r="S174"/>
  <c r="R174"/>
  <c r="Q174"/>
  <c r="P174"/>
  <c r="O174"/>
  <c r="N174"/>
  <c r="M174"/>
  <c r="L174"/>
  <c r="K174"/>
  <c r="J174"/>
  <c r="I174"/>
  <c r="H174"/>
  <c r="G174"/>
  <c r="F174"/>
  <c r="E174"/>
  <c r="D174"/>
  <c r="BJ171"/>
  <c r="BI171"/>
  <c r="BH171"/>
  <c r="BG171"/>
  <c r="BF171"/>
  <c r="BE171"/>
  <c r="BD171"/>
  <c r="BC171"/>
  <c r="BB171"/>
  <c r="BA171"/>
  <c r="AZ171"/>
  <c r="AY171"/>
  <c r="AX171"/>
  <c r="AW171"/>
  <c r="AV171"/>
  <c r="AU171"/>
  <c r="AT171"/>
  <c r="AS171"/>
  <c r="U171"/>
  <c r="T171"/>
  <c r="S171"/>
  <c r="R171"/>
  <c r="Q171"/>
  <c r="P171"/>
  <c r="O171"/>
  <c r="N171"/>
  <c r="M171"/>
  <c r="L171"/>
  <c r="K171"/>
  <c r="J171"/>
  <c r="I171"/>
  <c r="H171"/>
  <c r="G171"/>
  <c r="F171"/>
  <c r="E171"/>
  <c r="D171"/>
  <c r="BJ170"/>
  <c r="BI170"/>
  <c r="BH170"/>
  <c r="BG170"/>
  <c r="BF170"/>
  <c r="BE170"/>
  <c r="BD170"/>
  <c r="BC170"/>
  <c r="BB170"/>
  <c r="BA170"/>
  <c r="AZ170"/>
  <c r="AY170"/>
  <c r="AX170"/>
  <c r="AW170"/>
  <c r="AV170"/>
  <c r="AU170"/>
  <c r="AT170"/>
  <c r="AS170"/>
  <c r="U170"/>
  <c r="BJ169"/>
  <c r="BI169"/>
  <c r="BH169"/>
  <c r="BG169"/>
  <c r="BF169"/>
  <c r="BE169"/>
  <c r="BD169"/>
  <c r="BC169"/>
  <c r="BB169"/>
  <c r="BA169"/>
  <c r="AZ169"/>
  <c r="AY169"/>
  <c r="AX169"/>
  <c r="AW169"/>
  <c r="AV169"/>
  <c r="AU169"/>
  <c r="AT169"/>
  <c r="AS169"/>
  <c r="U169"/>
  <c r="BJ168"/>
  <c r="BI168"/>
  <c r="BH168"/>
  <c r="BG168"/>
  <c r="BF168"/>
  <c r="BE168"/>
  <c r="BD168"/>
  <c r="BC168"/>
  <c r="BB168"/>
  <c r="BA168"/>
  <c r="AZ168"/>
  <c r="AY168"/>
  <c r="AX168"/>
  <c r="AW168"/>
  <c r="AV168"/>
  <c r="AU168"/>
  <c r="AT168"/>
  <c r="AS168"/>
  <c r="U168"/>
  <c r="BJ167"/>
  <c r="BI167"/>
  <c r="BH167"/>
  <c r="BG167"/>
  <c r="BF167"/>
  <c r="BE167"/>
  <c r="BD167"/>
  <c r="BC167"/>
  <c r="BB167"/>
  <c r="BA167"/>
  <c r="AZ167"/>
  <c r="AY167"/>
  <c r="AX167"/>
  <c r="AW167"/>
  <c r="AV167"/>
  <c r="AU167"/>
  <c r="AT167"/>
  <c r="AS167"/>
  <c r="U167"/>
  <c r="BJ166"/>
  <c r="BI166"/>
  <c r="BH166"/>
  <c r="BG166"/>
  <c r="BF166"/>
  <c r="BE166"/>
  <c r="BD166"/>
  <c r="BC166"/>
  <c r="BB166"/>
  <c r="BA166"/>
  <c r="AZ166"/>
  <c r="AY166"/>
  <c r="AX166"/>
  <c r="AW166"/>
  <c r="AV166"/>
  <c r="AU166"/>
  <c r="AT166"/>
  <c r="AS166"/>
  <c r="U166"/>
  <c r="BJ165"/>
  <c r="BI165"/>
  <c r="BH165"/>
  <c r="BG165"/>
  <c r="BF165"/>
  <c r="BE165"/>
  <c r="BD165"/>
  <c r="BC165"/>
  <c r="BB165"/>
  <c r="BA165"/>
  <c r="AZ165"/>
  <c r="AY165"/>
  <c r="AX165"/>
  <c r="AW165"/>
  <c r="AV165"/>
  <c r="AU165"/>
  <c r="AT165"/>
  <c r="AS165"/>
  <c r="U165"/>
  <c r="BJ164"/>
  <c r="BI164"/>
  <c r="BH164"/>
  <c r="BG164"/>
  <c r="BF164"/>
  <c r="BE164"/>
  <c r="BD164"/>
  <c r="BC164"/>
  <c r="BB164"/>
  <c r="BA164"/>
  <c r="AZ164"/>
  <c r="AY164"/>
  <c r="AX164"/>
  <c r="AW164"/>
  <c r="AV164"/>
  <c r="AU164"/>
  <c r="AT164"/>
  <c r="AS164"/>
  <c r="U164"/>
  <c r="BJ163"/>
  <c r="BI163"/>
  <c r="BH163"/>
  <c r="BG163"/>
  <c r="BF163"/>
  <c r="BE163"/>
  <c r="BD163"/>
  <c r="BC163"/>
  <c r="BB163"/>
  <c r="BA163"/>
  <c r="AZ163"/>
  <c r="AY163"/>
  <c r="AX163"/>
  <c r="AW163"/>
  <c r="AV163"/>
  <c r="AU163"/>
  <c r="AT163"/>
  <c r="AS163"/>
  <c r="AQ163"/>
  <c r="U163"/>
  <c r="B163"/>
  <c r="BJ162"/>
  <c r="BI162"/>
  <c r="BH162"/>
  <c r="BG162"/>
  <c r="BF162"/>
  <c r="BE162"/>
  <c r="BD162"/>
  <c r="BC162"/>
  <c r="BB162"/>
  <c r="BA162"/>
  <c r="AZ162"/>
  <c r="AY162"/>
  <c r="AX162"/>
  <c r="AW162"/>
  <c r="AV162"/>
  <c r="AU162"/>
  <c r="AT162"/>
  <c r="AS162"/>
  <c r="AP162"/>
  <c r="U162"/>
  <c r="A162"/>
  <c r="BJ161"/>
  <c r="BI161"/>
  <c r="BH161"/>
  <c r="BG161"/>
  <c r="BF161"/>
  <c r="BE161"/>
  <c r="BD161"/>
  <c r="BC161"/>
  <c r="BB161"/>
  <c r="BA161"/>
  <c r="AZ161"/>
  <c r="AY161"/>
  <c r="AX161"/>
  <c r="AW161"/>
  <c r="AV161"/>
  <c r="AU161"/>
  <c r="AT161"/>
  <c r="AS161"/>
  <c r="AN161"/>
  <c r="AM161"/>
  <c r="AL161"/>
  <c r="AK161"/>
  <c r="AJ161"/>
  <c r="AI161"/>
  <c r="AH161"/>
  <c r="AG161"/>
  <c r="AF161"/>
  <c r="AE161"/>
  <c r="AD161"/>
  <c r="AC161"/>
  <c r="AB161"/>
  <c r="AA161"/>
  <c r="Z161"/>
  <c r="Y161"/>
  <c r="X161"/>
  <c r="U161"/>
  <c r="T161"/>
  <c r="S161"/>
  <c r="R161"/>
  <c r="Q161"/>
  <c r="P161"/>
  <c r="O161"/>
  <c r="N161"/>
  <c r="M161"/>
  <c r="L161"/>
  <c r="K161"/>
  <c r="J161"/>
  <c r="I161"/>
  <c r="H161"/>
  <c r="G161"/>
  <c r="F161"/>
  <c r="E161"/>
  <c r="D161"/>
  <c r="BJ158"/>
  <c r="BI158"/>
  <c r="BH158"/>
  <c r="BG158"/>
  <c r="BF158"/>
  <c r="BE158"/>
  <c r="BD158"/>
  <c r="BC158"/>
  <c r="BB158"/>
  <c r="BA158"/>
  <c r="AZ158"/>
  <c r="AY158"/>
  <c r="AX158"/>
  <c r="AW158"/>
  <c r="AV158"/>
  <c r="AU158"/>
  <c r="AT158"/>
  <c r="AS158"/>
  <c r="U158"/>
  <c r="T158"/>
  <c r="S158"/>
  <c r="R158"/>
  <c r="Q158"/>
  <c r="P158"/>
  <c r="O158"/>
  <c r="N158"/>
  <c r="M158"/>
  <c r="L158"/>
  <c r="K158"/>
  <c r="J158"/>
  <c r="I158"/>
  <c r="H158"/>
  <c r="G158"/>
  <c r="F158"/>
  <c r="E158"/>
  <c r="D158"/>
  <c r="BJ157"/>
  <c r="BI157"/>
  <c r="BH157"/>
  <c r="BG157"/>
  <c r="BF157"/>
  <c r="BE157"/>
  <c r="BD157"/>
  <c r="BC157"/>
  <c r="BB157"/>
  <c r="BA157"/>
  <c r="AZ157"/>
  <c r="AY157"/>
  <c r="AX157"/>
  <c r="AW157"/>
  <c r="AV157"/>
  <c r="AU157"/>
  <c r="AT157"/>
  <c r="AS157"/>
  <c r="U157"/>
  <c r="BJ156"/>
  <c r="BI156"/>
  <c r="BH156"/>
  <c r="BG156"/>
  <c r="BF156"/>
  <c r="BE156"/>
  <c r="BD156"/>
  <c r="BC156"/>
  <c r="BB156"/>
  <c r="BA156"/>
  <c r="AZ156"/>
  <c r="AY156"/>
  <c r="AX156"/>
  <c r="AW156"/>
  <c r="AV156"/>
  <c r="AU156"/>
  <c r="AT156"/>
  <c r="AS156"/>
  <c r="U156"/>
  <c r="BJ155"/>
  <c r="BI155"/>
  <c r="BH155"/>
  <c r="BG155"/>
  <c r="BF155"/>
  <c r="BE155"/>
  <c r="BD155"/>
  <c r="BC155"/>
  <c r="BB155"/>
  <c r="BA155"/>
  <c r="AZ155"/>
  <c r="AY155"/>
  <c r="AX155"/>
  <c r="AW155"/>
  <c r="AV155"/>
  <c r="AU155"/>
  <c r="AT155"/>
  <c r="AS155"/>
  <c r="U155"/>
  <c r="BJ154"/>
  <c r="BI154"/>
  <c r="BH154"/>
  <c r="BG154"/>
  <c r="BF154"/>
  <c r="BE154"/>
  <c r="BD154"/>
  <c r="BC154"/>
  <c r="BB154"/>
  <c r="BA154"/>
  <c r="AZ154"/>
  <c r="AY154"/>
  <c r="AX154"/>
  <c r="AW154"/>
  <c r="AV154"/>
  <c r="AU154"/>
  <c r="AT154"/>
  <c r="AS154"/>
  <c r="U154"/>
  <c r="BJ153"/>
  <c r="BI153"/>
  <c r="BH153"/>
  <c r="BG153"/>
  <c r="BF153"/>
  <c r="BE153"/>
  <c r="BD153"/>
  <c r="BC153"/>
  <c r="BB153"/>
  <c r="BA153"/>
  <c r="AZ153"/>
  <c r="AY153"/>
  <c r="AX153"/>
  <c r="AW153"/>
  <c r="AV153"/>
  <c r="AU153"/>
  <c r="AT153"/>
  <c r="AS153"/>
  <c r="U153"/>
  <c r="BJ152"/>
  <c r="BI152"/>
  <c r="BH152"/>
  <c r="BG152"/>
  <c r="BF152"/>
  <c r="BE152"/>
  <c r="BD152"/>
  <c r="BC152"/>
  <c r="BB152"/>
  <c r="BA152"/>
  <c r="AZ152"/>
  <c r="AY152"/>
  <c r="AX152"/>
  <c r="AW152"/>
  <c r="AV152"/>
  <c r="AU152"/>
  <c r="AT152"/>
  <c r="AS152"/>
  <c r="U152"/>
  <c r="BJ151"/>
  <c r="BI151"/>
  <c r="BH151"/>
  <c r="BG151"/>
  <c r="BF151"/>
  <c r="BE151"/>
  <c r="BD151"/>
  <c r="BC151"/>
  <c r="BB151"/>
  <c r="BA151"/>
  <c r="AZ151"/>
  <c r="AY151"/>
  <c r="AX151"/>
  <c r="AW151"/>
  <c r="AV151"/>
  <c r="AU151"/>
  <c r="AT151"/>
  <c r="AS151"/>
  <c r="U151"/>
  <c r="BJ150"/>
  <c r="BI150"/>
  <c r="BH150"/>
  <c r="BG150"/>
  <c r="BF150"/>
  <c r="BE150"/>
  <c r="BD150"/>
  <c r="BC150"/>
  <c r="BB150"/>
  <c r="BA150"/>
  <c r="AZ150"/>
  <c r="AY150"/>
  <c r="AX150"/>
  <c r="AW150"/>
  <c r="AV150"/>
  <c r="AU150"/>
  <c r="AT150"/>
  <c r="AS150"/>
  <c r="AQ150"/>
  <c r="U150"/>
  <c r="B150"/>
  <c r="BJ149"/>
  <c r="BI149"/>
  <c r="BH149"/>
  <c r="BG149"/>
  <c r="BF149"/>
  <c r="BE149"/>
  <c r="BD149"/>
  <c r="BC149"/>
  <c r="BB149"/>
  <c r="BA149"/>
  <c r="AZ149"/>
  <c r="AY149"/>
  <c r="AX149"/>
  <c r="AW149"/>
  <c r="AV149"/>
  <c r="AU149"/>
  <c r="AT149"/>
  <c r="AS149"/>
  <c r="AP149"/>
  <c r="U149"/>
  <c r="A149"/>
  <c r="BJ148"/>
  <c r="BI148"/>
  <c r="BH148"/>
  <c r="BG148"/>
  <c r="BF148"/>
  <c r="BE148"/>
  <c r="BD148"/>
  <c r="BC148"/>
  <c r="BB148"/>
  <c r="BA148"/>
  <c r="AZ148"/>
  <c r="AY148"/>
  <c r="AX148"/>
  <c r="AW148"/>
  <c r="AV148"/>
  <c r="AU148"/>
  <c r="AT148"/>
  <c r="AS148"/>
  <c r="AN148"/>
  <c r="AM148"/>
  <c r="AL148"/>
  <c r="AK148"/>
  <c r="AJ148"/>
  <c r="AI148"/>
  <c r="AH148"/>
  <c r="AG148"/>
  <c r="AF148"/>
  <c r="AE148"/>
  <c r="AD148"/>
  <c r="AC148"/>
  <c r="AB148"/>
  <c r="AA148"/>
  <c r="Z148"/>
  <c r="Y148"/>
  <c r="X148"/>
  <c r="U148"/>
  <c r="T148"/>
  <c r="S148"/>
  <c r="R148"/>
  <c r="Q148"/>
  <c r="P148"/>
  <c r="O148"/>
  <c r="N148"/>
  <c r="M148"/>
  <c r="L148"/>
  <c r="K148"/>
  <c r="J148"/>
  <c r="I148"/>
  <c r="H148"/>
  <c r="G148"/>
  <c r="F148"/>
  <c r="E148"/>
  <c r="D148"/>
  <c r="BJ145"/>
  <c r="BI145"/>
  <c r="BH145"/>
  <c r="BG145"/>
  <c r="BF145"/>
  <c r="BE145"/>
  <c r="BD145"/>
  <c r="BC145"/>
  <c r="BB145"/>
  <c r="BA145"/>
  <c r="AZ145"/>
  <c r="AY145"/>
  <c r="AX145"/>
  <c r="AW145"/>
  <c r="AV145"/>
  <c r="AU145"/>
  <c r="AT145"/>
  <c r="AS145"/>
  <c r="U145"/>
  <c r="T145"/>
  <c r="S145"/>
  <c r="R145"/>
  <c r="Q145"/>
  <c r="P145"/>
  <c r="O145"/>
  <c r="N145"/>
  <c r="M145"/>
  <c r="L145"/>
  <c r="K145"/>
  <c r="J145"/>
  <c r="I145"/>
  <c r="H145"/>
  <c r="G145"/>
  <c r="F145"/>
  <c r="E145"/>
  <c r="D145"/>
  <c r="BJ144"/>
  <c r="BI144"/>
  <c r="BH144"/>
  <c r="BG144"/>
  <c r="BF144"/>
  <c r="BE144"/>
  <c r="BD144"/>
  <c r="BC144"/>
  <c r="BB144"/>
  <c r="BA144"/>
  <c r="AZ144"/>
  <c r="AY144"/>
  <c r="AX144"/>
  <c r="AW144"/>
  <c r="AV144"/>
  <c r="AU144"/>
  <c r="AT144"/>
  <c r="AS144"/>
  <c r="U144"/>
  <c r="BJ143"/>
  <c r="BI143"/>
  <c r="BH143"/>
  <c r="BG143"/>
  <c r="BF143"/>
  <c r="BE143"/>
  <c r="BD143"/>
  <c r="BC143"/>
  <c r="BB143"/>
  <c r="BA143"/>
  <c r="AZ143"/>
  <c r="AY143"/>
  <c r="AX143"/>
  <c r="AW143"/>
  <c r="AV143"/>
  <c r="AU143"/>
  <c r="AT143"/>
  <c r="AS143"/>
  <c r="U143"/>
  <c r="BJ142"/>
  <c r="BI142"/>
  <c r="BH142"/>
  <c r="BG142"/>
  <c r="BF142"/>
  <c r="BE142"/>
  <c r="BD142"/>
  <c r="BC142"/>
  <c r="BB142"/>
  <c r="BA142"/>
  <c r="AZ142"/>
  <c r="AY142"/>
  <c r="AX142"/>
  <c r="AW142"/>
  <c r="AV142"/>
  <c r="AU142"/>
  <c r="AT142"/>
  <c r="AS142"/>
  <c r="U142"/>
  <c r="BJ141"/>
  <c r="BI141"/>
  <c r="BH141"/>
  <c r="BG141"/>
  <c r="BF141"/>
  <c r="BE141"/>
  <c r="BD141"/>
  <c r="BC141"/>
  <c r="BB141"/>
  <c r="BA141"/>
  <c r="AZ141"/>
  <c r="AY141"/>
  <c r="AX141"/>
  <c r="AW141"/>
  <c r="AV141"/>
  <c r="AU141"/>
  <c r="AT141"/>
  <c r="AS141"/>
  <c r="U141"/>
  <c r="BJ140"/>
  <c r="BI140"/>
  <c r="BH140"/>
  <c r="BG140"/>
  <c r="BF140"/>
  <c r="BE140"/>
  <c r="BD140"/>
  <c r="BC140"/>
  <c r="BB140"/>
  <c r="BA140"/>
  <c r="AZ140"/>
  <c r="AY140"/>
  <c r="AX140"/>
  <c r="AW140"/>
  <c r="AV140"/>
  <c r="AU140"/>
  <c r="AT140"/>
  <c r="AS140"/>
  <c r="U140"/>
  <c r="BJ139"/>
  <c r="BI139"/>
  <c r="BH139"/>
  <c r="BG139"/>
  <c r="BF139"/>
  <c r="BE139"/>
  <c r="BD139"/>
  <c r="BC139"/>
  <c r="BB139"/>
  <c r="BA139"/>
  <c r="AZ139"/>
  <c r="AY139"/>
  <c r="AX139"/>
  <c r="AW139"/>
  <c r="AV139"/>
  <c r="AU139"/>
  <c r="AT139"/>
  <c r="AS139"/>
  <c r="U139"/>
  <c r="BJ138"/>
  <c r="BI138"/>
  <c r="BH138"/>
  <c r="BG138"/>
  <c r="BF138"/>
  <c r="BE138"/>
  <c r="BD138"/>
  <c r="BC138"/>
  <c r="BB138"/>
  <c r="BA138"/>
  <c r="AZ138"/>
  <c r="AY138"/>
  <c r="AX138"/>
  <c r="AW138"/>
  <c r="AV138"/>
  <c r="AU138"/>
  <c r="AT138"/>
  <c r="AS138"/>
  <c r="U138"/>
  <c r="BJ137"/>
  <c r="BI137"/>
  <c r="BH137"/>
  <c r="BG137"/>
  <c r="BF137"/>
  <c r="BE137"/>
  <c r="BD137"/>
  <c r="BC137"/>
  <c r="BB137"/>
  <c r="BA137"/>
  <c r="AZ137"/>
  <c r="AY137"/>
  <c r="AX137"/>
  <c r="AW137"/>
  <c r="AV137"/>
  <c r="AU137"/>
  <c r="AT137"/>
  <c r="AS137"/>
  <c r="AQ137"/>
  <c r="U137"/>
  <c r="B137"/>
  <c r="BJ136"/>
  <c r="BI136"/>
  <c r="BH136"/>
  <c r="BG136"/>
  <c r="BF136"/>
  <c r="BE136"/>
  <c r="BD136"/>
  <c r="BC136"/>
  <c r="BB136"/>
  <c r="BA136"/>
  <c r="AZ136"/>
  <c r="AY136"/>
  <c r="AX136"/>
  <c r="AW136"/>
  <c r="AV136"/>
  <c r="AU136"/>
  <c r="AT136"/>
  <c r="AS136"/>
  <c r="AP136"/>
  <c r="U136"/>
  <c r="A136"/>
  <c r="BJ135"/>
  <c r="BI135"/>
  <c r="BH135"/>
  <c r="BG135"/>
  <c r="BF135"/>
  <c r="BE135"/>
  <c r="BD135"/>
  <c r="BC135"/>
  <c r="BB135"/>
  <c r="BA135"/>
  <c r="AZ135"/>
  <c r="AY135"/>
  <c r="AX135"/>
  <c r="AW135"/>
  <c r="AV135"/>
  <c r="AU135"/>
  <c r="AT135"/>
  <c r="AS135"/>
  <c r="AN135"/>
  <c r="AM135"/>
  <c r="AL135"/>
  <c r="AK135"/>
  <c r="AJ135"/>
  <c r="AI135"/>
  <c r="AH135"/>
  <c r="AG135"/>
  <c r="AF135"/>
  <c r="AE135"/>
  <c r="AD135"/>
  <c r="AC135"/>
  <c r="AB135"/>
  <c r="AA135"/>
  <c r="Z135"/>
  <c r="Y135"/>
  <c r="X135"/>
  <c r="U135"/>
  <c r="T135"/>
  <c r="S135"/>
  <c r="R135"/>
  <c r="Q135"/>
  <c r="P135"/>
  <c r="O135"/>
  <c r="N135"/>
  <c r="M135"/>
  <c r="L135"/>
  <c r="K135"/>
  <c r="J135"/>
  <c r="I135"/>
  <c r="H135"/>
  <c r="G135"/>
  <c r="F135"/>
  <c r="E135"/>
  <c r="D135"/>
  <c r="BJ132"/>
  <c r="BI132"/>
  <c r="BH132"/>
  <c r="BG132"/>
  <c r="BF132"/>
  <c r="BE132"/>
  <c r="BD132"/>
  <c r="BC132"/>
  <c r="BB132"/>
  <c r="BA132"/>
  <c r="AZ132"/>
  <c r="AY132"/>
  <c r="AX132"/>
  <c r="AW132"/>
  <c r="AV132"/>
  <c r="AU132"/>
  <c r="AT132"/>
  <c r="AS132"/>
  <c r="U132"/>
  <c r="T132"/>
  <c r="S132"/>
  <c r="R132"/>
  <c r="Q132"/>
  <c r="P132"/>
  <c r="O132"/>
  <c r="N132"/>
  <c r="M132"/>
  <c r="L132"/>
  <c r="K132"/>
  <c r="J132"/>
  <c r="I132"/>
  <c r="H132"/>
  <c r="G132"/>
  <c r="F132"/>
  <c r="E132"/>
  <c r="D132"/>
  <c r="BJ131"/>
  <c r="BI131"/>
  <c r="BH131"/>
  <c r="BG131"/>
  <c r="BF131"/>
  <c r="BE131"/>
  <c r="BD131"/>
  <c r="BC131"/>
  <c r="BB131"/>
  <c r="BA131"/>
  <c r="AZ131"/>
  <c r="AY131"/>
  <c r="AX131"/>
  <c r="AW131"/>
  <c r="AV131"/>
  <c r="AU131"/>
  <c r="AT131"/>
  <c r="AS131"/>
  <c r="U131"/>
  <c r="BJ130"/>
  <c r="BI130"/>
  <c r="BH130"/>
  <c r="BG130"/>
  <c r="BF130"/>
  <c r="BE130"/>
  <c r="BD130"/>
  <c r="BC130"/>
  <c r="BB130"/>
  <c r="BA130"/>
  <c r="AZ130"/>
  <c r="AY130"/>
  <c r="AX130"/>
  <c r="AW130"/>
  <c r="AV130"/>
  <c r="AU130"/>
  <c r="AT130"/>
  <c r="AS130"/>
  <c r="U130"/>
  <c r="BJ129"/>
  <c r="BI129"/>
  <c r="BH129"/>
  <c r="BG129"/>
  <c r="BF129"/>
  <c r="BE129"/>
  <c r="BD129"/>
  <c r="BC129"/>
  <c r="BB129"/>
  <c r="BA129"/>
  <c r="AZ129"/>
  <c r="AY129"/>
  <c r="AX129"/>
  <c r="AW129"/>
  <c r="AV129"/>
  <c r="AU129"/>
  <c r="AT129"/>
  <c r="AS129"/>
  <c r="U129"/>
  <c r="BJ128"/>
  <c r="BI128"/>
  <c r="BH128"/>
  <c r="BG128"/>
  <c r="BF128"/>
  <c r="BE128"/>
  <c r="BD128"/>
  <c r="BC128"/>
  <c r="BB128"/>
  <c r="BA128"/>
  <c r="AZ128"/>
  <c r="AY128"/>
  <c r="AX128"/>
  <c r="AW128"/>
  <c r="AV128"/>
  <c r="AU128"/>
  <c r="AT128"/>
  <c r="AS128"/>
  <c r="U128"/>
  <c r="BJ127"/>
  <c r="BI127"/>
  <c r="BH127"/>
  <c r="BG127"/>
  <c r="BF127"/>
  <c r="BE127"/>
  <c r="BD127"/>
  <c r="BC127"/>
  <c r="BB127"/>
  <c r="BA127"/>
  <c r="AZ127"/>
  <c r="AY127"/>
  <c r="AX127"/>
  <c r="AW127"/>
  <c r="AV127"/>
  <c r="AU127"/>
  <c r="AT127"/>
  <c r="AS127"/>
  <c r="U127"/>
  <c r="BJ126"/>
  <c r="BI126"/>
  <c r="BH126"/>
  <c r="BG126"/>
  <c r="BF126"/>
  <c r="BE126"/>
  <c r="BD126"/>
  <c r="BC126"/>
  <c r="BB126"/>
  <c r="BA126"/>
  <c r="AZ126"/>
  <c r="AY126"/>
  <c r="AX126"/>
  <c r="AW126"/>
  <c r="AV126"/>
  <c r="AU126"/>
  <c r="AT126"/>
  <c r="AS126"/>
  <c r="U126"/>
  <c r="BJ125"/>
  <c r="BI125"/>
  <c r="BH125"/>
  <c r="BG125"/>
  <c r="BF125"/>
  <c r="BE125"/>
  <c r="BD125"/>
  <c r="BC125"/>
  <c r="BB125"/>
  <c r="BA125"/>
  <c r="AZ125"/>
  <c r="AY125"/>
  <c r="AX125"/>
  <c r="AW125"/>
  <c r="AV125"/>
  <c r="AU125"/>
  <c r="AT125"/>
  <c r="AS125"/>
  <c r="U125"/>
  <c r="BJ124"/>
  <c r="BI124"/>
  <c r="BH124"/>
  <c r="BG124"/>
  <c r="BF124"/>
  <c r="BE124"/>
  <c r="BD124"/>
  <c r="BC124"/>
  <c r="BB124"/>
  <c r="BA124"/>
  <c r="AZ124"/>
  <c r="AY124"/>
  <c r="AX124"/>
  <c r="AW124"/>
  <c r="AV124"/>
  <c r="AU124"/>
  <c r="AT124"/>
  <c r="AS124"/>
  <c r="AQ124"/>
  <c r="U124"/>
  <c r="B124"/>
  <c r="BJ123"/>
  <c r="BI123"/>
  <c r="BH123"/>
  <c r="BG123"/>
  <c r="BF123"/>
  <c r="BE123"/>
  <c r="BD123"/>
  <c r="BC123"/>
  <c r="BB123"/>
  <c r="BA123"/>
  <c r="AZ123"/>
  <c r="AY123"/>
  <c r="AX123"/>
  <c r="AW123"/>
  <c r="AV123"/>
  <c r="AU123"/>
  <c r="AT123"/>
  <c r="AS123"/>
  <c r="AP123"/>
  <c r="U123"/>
  <c r="A123"/>
  <c r="BJ122"/>
  <c r="BI122"/>
  <c r="BH122"/>
  <c r="BG122"/>
  <c r="BF122"/>
  <c r="BE122"/>
  <c r="BD122"/>
  <c r="BC122"/>
  <c r="BB122"/>
  <c r="BA122"/>
  <c r="AZ122"/>
  <c r="AY122"/>
  <c r="AX122"/>
  <c r="AW122"/>
  <c r="AV122"/>
  <c r="AU122"/>
  <c r="AT122"/>
  <c r="AS122"/>
  <c r="AN122"/>
  <c r="AM122"/>
  <c r="AL122"/>
  <c r="AK122"/>
  <c r="AJ122"/>
  <c r="AI122"/>
  <c r="AH122"/>
  <c r="AG122"/>
  <c r="AF122"/>
  <c r="AE122"/>
  <c r="AD122"/>
  <c r="AC122"/>
  <c r="AB122"/>
  <c r="AA122"/>
  <c r="Z122"/>
  <c r="Y122"/>
  <c r="X122"/>
  <c r="U122"/>
  <c r="T122"/>
  <c r="S122"/>
  <c r="R122"/>
  <c r="Q122"/>
  <c r="P122"/>
  <c r="O122"/>
  <c r="N122"/>
  <c r="M122"/>
  <c r="L122"/>
  <c r="K122"/>
  <c r="J122"/>
  <c r="I122"/>
  <c r="H122"/>
  <c r="G122"/>
  <c r="F122"/>
  <c r="E122"/>
  <c r="D122"/>
  <c r="BJ119"/>
  <c r="BI119"/>
  <c r="BH119"/>
  <c r="BG119"/>
  <c r="BF119"/>
  <c r="BE119"/>
  <c r="BD119"/>
  <c r="BC119"/>
  <c r="BB119"/>
  <c r="BA119"/>
  <c r="AZ119"/>
  <c r="AY119"/>
  <c r="AX119"/>
  <c r="AW119"/>
  <c r="AV119"/>
  <c r="AU119"/>
  <c r="AT119"/>
  <c r="AS119"/>
  <c r="U119"/>
  <c r="T119"/>
  <c r="S119"/>
  <c r="R119"/>
  <c r="Q119"/>
  <c r="P119"/>
  <c r="O119"/>
  <c r="N119"/>
  <c r="M119"/>
  <c r="L119"/>
  <c r="K119"/>
  <c r="J119"/>
  <c r="I119"/>
  <c r="H119"/>
  <c r="G119"/>
  <c r="F119"/>
  <c r="E119"/>
  <c r="D119"/>
  <c r="BJ118"/>
  <c r="BI118"/>
  <c r="BH118"/>
  <c r="BG118"/>
  <c r="BF118"/>
  <c r="BE118"/>
  <c r="BD118"/>
  <c r="BC118"/>
  <c r="BB118"/>
  <c r="BA118"/>
  <c r="AZ118"/>
  <c r="AY118"/>
  <c r="AX118"/>
  <c r="AW118"/>
  <c r="AV118"/>
  <c r="AU118"/>
  <c r="AT118"/>
  <c r="AS118"/>
  <c r="U118"/>
  <c r="BJ117"/>
  <c r="BI117"/>
  <c r="BH117"/>
  <c r="BG117"/>
  <c r="BF117"/>
  <c r="BE117"/>
  <c r="BD117"/>
  <c r="BC117"/>
  <c r="BB117"/>
  <c r="BA117"/>
  <c r="AZ117"/>
  <c r="AY117"/>
  <c r="AX117"/>
  <c r="AW117"/>
  <c r="AV117"/>
  <c r="AU117"/>
  <c r="AT117"/>
  <c r="AS117"/>
  <c r="U117"/>
  <c r="BJ116"/>
  <c r="BI116"/>
  <c r="BH116"/>
  <c r="BG116"/>
  <c r="BF116"/>
  <c r="BE116"/>
  <c r="BD116"/>
  <c r="BC116"/>
  <c r="BB116"/>
  <c r="BA116"/>
  <c r="AZ116"/>
  <c r="AY116"/>
  <c r="AX116"/>
  <c r="AW116"/>
  <c r="AV116"/>
  <c r="AU116"/>
  <c r="AT116"/>
  <c r="AS116"/>
  <c r="U116"/>
  <c r="BJ115"/>
  <c r="BI115"/>
  <c r="BH115"/>
  <c r="BG115"/>
  <c r="BF115"/>
  <c r="BE115"/>
  <c r="BD115"/>
  <c r="BC115"/>
  <c r="BB115"/>
  <c r="BA115"/>
  <c r="AZ115"/>
  <c r="AY115"/>
  <c r="AX115"/>
  <c r="AW115"/>
  <c r="AV115"/>
  <c r="AU115"/>
  <c r="AT115"/>
  <c r="AS115"/>
  <c r="U115"/>
  <c r="BJ114"/>
  <c r="BI114"/>
  <c r="BH114"/>
  <c r="BG114"/>
  <c r="BF114"/>
  <c r="BE114"/>
  <c r="BD114"/>
  <c r="BC114"/>
  <c r="BB114"/>
  <c r="BA114"/>
  <c r="AZ114"/>
  <c r="AY114"/>
  <c r="AX114"/>
  <c r="AW114"/>
  <c r="AV114"/>
  <c r="AU114"/>
  <c r="AT114"/>
  <c r="AS114"/>
  <c r="U114"/>
  <c r="BJ113"/>
  <c r="BI113"/>
  <c r="BH113"/>
  <c r="BG113"/>
  <c r="BF113"/>
  <c r="BE113"/>
  <c r="BD113"/>
  <c r="BC113"/>
  <c r="BB113"/>
  <c r="BA113"/>
  <c r="AZ113"/>
  <c r="AY113"/>
  <c r="AX113"/>
  <c r="AW113"/>
  <c r="AV113"/>
  <c r="AU113"/>
  <c r="AT113"/>
  <c r="AS113"/>
  <c r="U113"/>
  <c r="BJ112"/>
  <c r="BI112"/>
  <c r="BH112"/>
  <c r="BG112"/>
  <c r="BF112"/>
  <c r="BE112"/>
  <c r="BD112"/>
  <c r="BC112"/>
  <c r="BB112"/>
  <c r="BA112"/>
  <c r="AZ112"/>
  <c r="AY112"/>
  <c r="AX112"/>
  <c r="AW112"/>
  <c r="AV112"/>
  <c r="AU112"/>
  <c r="AT112"/>
  <c r="AS112"/>
  <c r="U112"/>
  <c r="BJ111"/>
  <c r="BI111"/>
  <c r="BH111"/>
  <c r="BG111"/>
  <c r="BF111"/>
  <c r="BE111"/>
  <c r="BD111"/>
  <c r="BC111"/>
  <c r="BB111"/>
  <c r="BA111"/>
  <c r="AZ111"/>
  <c r="AY111"/>
  <c r="AX111"/>
  <c r="AW111"/>
  <c r="AV111"/>
  <c r="AU111"/>
  <c r="AT111"/>
  <c r="AS111"/>
  <c r="AQ111"/>
  <c r="U111"/>
  <c r="B111"/>
  <c r="BJ110"/>
  <c r="BI110"/>
  <c r="BH110"/>
  <c r="BG110"/>
  <c r="BF110"/>
  <c r="BE110"/>
  <c r="BD110"/>
  <c r="BC110"/>
  <c r="BB110"/>
  <c r="BA110"/>
  <c r="AZ110"/>
  <c r="AY110"/>
  <c r="AX110"/>
  <c r="AW110"/>
  <c r="AV110"/>
  <c r="AU110"/>
  <c r="AT110"/>
  <c r="AS110"/>
  <c r="AP110"/>
  <c r="U110"/>
  <c r="A110"/>
  <c r="BJ109"/>
  <c r="BI109"/>
  <c r="BH109"/>
  <c r="BG109"/>
  <c r="BF109"/>
  <c r="BE109"/>
  <c r="BD109"/>
  <c r="BC109"/>
  <c r="BB109"/>
  <c r="BA109"/>
  <c r="AZ109"/>
  <c r="AY109"/>
  <c r="AX109"/>
  <c r="AW109"/>
  <c r="AV109"/>
  <c r="AU109"/>
  <c r="AT109"/>
  <c r="AS109"/>
  <c r="AN109"/>
  <c r="AM109"/>
  <c r="AL109"/>
  <c r="AK109"/>
  <c r="AJ109"/>
  <c r="AI109"/>
  <c r="AH109"/>
  <c r="AG109"/>
  <c r="AF109"/>
  <c r="AE109"/>
  <c r="AD109"/>
  <c r="AC109"/>
  <c r="AB109"/>
  <c r="AA109"/>
  <c r="Z109"/>
  <c r="Y109"/>
  <c r="X109"/>
  <c r="U109"/>
  <c r="T109"/>
  <c r="S109"/>
  <c r="R109"/>
  <c r="Q109"/>
  <c r="P109"/>
  <c r="O109"/>
  <c r="N109"/>
  <c r="M109"/>
  <c r="L109"/>
  <c r="K109"/>
  <c r="J109"/>
  <c r="I109"/>
  <c r="H109"/>
  <c r="G109"/>
  <c r="F109"/>
  <c r="E109"/>
  <c r="D109"/>
  <c r="BJ106"/>
  <c r="BI106"/>
  <c r="BH106"/>
  <c r="BG106"/>
  <c r="BF106"/>
  <c r="BE106"/>
  <c r="BD106"/>
  <c r="BC106"/>
  <c r="BB106"/>
  <c r="BA106"/>
  <c r="AZ106"/>
  <c r="AY106"/>
  <c r="AX106"/>
  <c r="AW106"/>
  <c r="AV106"/>
  <c r="AU106"/>
  <c r="AT106"/>
  <c r="AS106"/>
  <c r="U106"/>
  <c r="T106"/>
  <c r="S106"/>
  <c r="R106"/>
  <c r="Q106"/>
  <c r="P106"/>
  <c r="O106"/>
  <c r="N106"/>
  <c r="M106"/>
  <c r="L106"/>
  <c r="K106"/>
  <c r="J106"/>
  <c r="I106"/>
  <c r="H106"/>
  <c r="G106"/>
  <c r="F106"/>
  <c r="E106"/>
  <c r="D106"/>
  <c r="BJ105"/>
  <c r="BI105"/>
  <c r="BH105"/>
  <c r="BG105"/>
  <c r="BF105"/>
  <c r="BE105"/>
  <c r="BD105"/>
  <c r="BC105"/>
  <c r="BB105"/>
  <c r="BA105"/>
  <c r="AZ105"/>
  <c r="AY105"/>
  <c r="AX105"/>
  <c r="AW105"/>
  <c r="AV105"/>
  <c r="AU105"/>
  <c r="AT105"/>
  <c r="AS105"/>
  <c r="U105"/>
  <c r="BJ104"/>
  <c r="BI104"/>
  <c r="BH104"/>
  <c r="BG104"/>
  <c r="BF104"/>
  <c r="BE104"/>
  <c r="BD104"/>
  <c r="BC104"/>
  <c r="BB104"/>
  <c r="BA104"/>
  <c r="AZ104"/>
  <c r="AY104"/>
  <c r="AX104"/>
  <c r="AW104"/>
  <c r="AV104"/>
  <c r="AU104"/>
  <c r="AT104"/>
  <c r="AS104"/>
  <c r="U104"/>
  <c r="BJ103"/>
  <c r="BI103"/>
  <c r="BH103"/>
  <c r="BG103"/>
  <c r="BF103"/>
  <c r="BE103"/>
  <c r="BD103"/>
  <c r="BC103"/>
  <c r="BB103"/>
  <c r="BA103"/>
  <c r="AZ103"/>
  <c r="AY103"/>
  <c r="AX103"/>
  <c r="AW103"/>
  <c r="AV103"/>
  <c r="AU103"/>
  <c r="AT103"/>
  <c r="AS103"/>
  <c r="U103"/>
  <c r="BJ102"/>
  <c r="BI102"/>
  <c r="BH102"/>
  <c r="BG102"/>
  <c r="BF102"/>
  <c r="BE102"/>
  <c r="BD102"/>
  <c r="BC102"/>
  <c r="BB102"/>
  <c r="BA102"/>
  <c r="AZ102"/>
  <c r="AY102"/>
  <c r="AX102"/>
  <c r="AW102"/>
  <c r="AV102"/>
  <c r="AU102"/>
  <c r="AT102"/>
  <c r="AS102"/>
  <c r="U102"/>
  <c r="BJ101"/>
  <c r="BI101"/>
  <c r="BH101"/>
  <c r="BG101"/>
  <c r="BF101"/>
  <c r="BE101"/>
  <c r="BD101"/>
  <c r="BC101"/>
  <c r="BB101"/>
  <c r="BA101"/>
  <c r="AZ101"/>
  <c r="AY101"/>
  <c r="AX101"/>
  <c r="AW101"/>
  <c r="AV101"/>
  <c r="AU101"/>
  <c r="AT101"/>
  <c r="AS101"/>
  <c r="U101"/>
  <c r="BJ100"/>
  <c r="BI100"/>
  <c r="BH100"/>
  <c r="BG100"/>
  <c r="BF100"/>
  <c r="BE100"/>
  <c r="BD100"/>
  <c r="BC100"/>
  <c r="BB100"/>
  <c r="BA100"/>
  <c r="AZ100"/>
  <c r="AY100"/>
  <c r="AX100"/>
  <c r="AW100"/>
  <c r="AV100"/>
  <c r="AU100"/>
  <c r="AT100"/>
  <c r="AS100"/>
  <c r="U100"/>
  <c r="BJ99"/>
  <c r="BI99"/>
  <c r="BH99"/>
  <c r="BG99"/>
  <c r="BF99"/>
  <c r="BE99"/>
  <c r="BD99"/>
  <c r="BC99"/>
  <c r="BB99"/>
  <c r="BA99"/>
  <c r="AZ99"/>
  <c r="AY99"/>
  <c r="AX99"/>
  <c r="AW99"/>
  <c r="AV99"/>
  <c r="AU99"/>
  <c r="AT99"/>
  <c r="AS99"/>
  <c r="U99"/>
  <c r="BJ98"/>
  <c r="BI98"/>
  <c r="BH98"/>
  <c r="BG98"/>
  <c r="BF98"/>
  <c r="BE98"/>
  <c r="BD98"/>
  <c r="BC98"/>
  <c r="BB98"/>
  <c r="BA98"/>
  <c r="AZ98"/>
  <c r="AY98"/>
  <c r="AX98"/>
  <c r="AW98"/>
  <c r="AV98"/>
  <c r="AU98"/>
  <c r="AT98"/>
  <c r="AS98"/>
  <c r="AQ98"/>
  <c r="U98"/>
  <c r="B98"/>
  <c r="BJ97"/>
  <c r="BI97"/>
  <c r="BH97"/>
  <c r="BG97"/>
  <c r="BF97"/>
  <c r="BE97"/>
  <c r="BD97"/>
  <c r="BC97"/>
  <c r="BB97"/>
  <c r="BA97"/>
  <c r="AZ97"/>
  <c r="AY97"/>
  <c r="AX97"/>
  <c r="AW97"/>
  <c r="AV97"/>
  <c r="AU97"/>
  <c r="AT97"/>
  <c r="AS97"/>
  <c r="AP97"/>
  <c r="U97"/>
  <c r="A97"/>
  <c r="BJ96"/>
  <c r="BI96"/>
  <c r="BH96"/>
  <c r="BG96"/>
  <c r="BF96"/>
  <c r="BE96"/>
  <c r="BD96"/>
  <c r="BC96"/>
  <c r="BB96"/>
  <c r="BA96"/>
  <c r="AZ96"/>
  <c r="AY96"/>
  <c r="AX96"/>
  <c r="AW96"/>
  <c r="AV96"/>
  <c r="AU96"/>
  <c r="AT96"/>
  <c r="AS96"/>
  <c r="AN96"/>
  <c r="AM96"/>
  <c r="AL96"/>
  <c r="AK96"/>
  <c r="AJ96"/>
  <c r="AI96"/>
  <c r="AH96"/>
  <c r="AG96"/>
  <c r="AF96"/>
  <c r="AE96"/>
  <c r="AD96"/>
  <c r="AC96"/>
  <c r="AB96"/>
  <c r="AA96"/>
  <c r="Z96"/>
  <c r="Y96"/>
  <c r="X96"/>
  <c r="U96"/>
  <c r="T96"/>
  <c r="S96"/>
  <c r="R96"/>
  <c r="Q96"/>
  <c r="P96"/>
  <c r="O96"/>
  <c r="N96"/>
  <c r="M96"/>
  <c r="L96"/>
  <c r="K96"/>
  <c r="J96"/>
  <c r="I96"/>
  <c r="H96"/>
  <c r="G96"/>
  <c r="F96"/>
  <c r="E96"/>
  <c r="D96"/>
  <c r="BJ93"/>
  <c r="BI93"/>
  <c r="BH93"/>
  <c r="BG93"/>
  <c r="BF93"/>
  <c r="BE93"/>
  <c r="BD93"/>
  <c r="BC93"/>
  <c r="BB93"/>
  <c r="BA93"/>
  <c r="AZ93"/>
  <c r="AY93"/>
  <c r="AX93"/>
  <c r="AW93"/>
  <c r="AV93"/>
  <c r="AU93"/>
  <c r="AT93"/>
  <c r="AS93"/>
  <c r="U93"/>
  <c r="T93"/>
  <c r="S93"/>
  <c r="R93"/>
  <c r="Q93"/>
  <c r="P93"/>
  <c r="O93"/>
  <c r="N93"/>
  <c r="M93"/>
  <c r="L93"/>
  <c r="K93"/>
  <c r="J93"/>
  <c r="I93"/>
  <c r="H93"/>
  <c r="G93"/>
  <c r="F93"/>
  <c r="E93"/>
  <c r="D93"/>
  <c r="BJ92"/>
  <c r="BI92"/>
  <c r="BH92"/>
  <c r="BG92"/>
  <c r="BF92"/>
  <c r="BE92"/>
  <c r="BD92"/>
  <c r="BC92"/>
  <c r="BB92"/>
  <c r="BA92"/>
  <c r="AZ92"/>
  <c r="AY92"/>
  <c r="AX92"/>
  <c r="AW92"/>
  <c r="AV92"/>
  <c r="AU92"/>
  <c r="AT92"/>
  <c r="AS92"/>
  <c r="U92"/>
  <c r="BJ91"/>
  <c r="BI91"/>
  <c r="BH91"/>
  <c r="BG91"/>
  <c r="BF91"/>
  <c r="BE91"/>
  <c r="BD91"/>
  <c r="BC91"/>
  <c r="BB91"/>
  <c r="BA91"/>
  <c r="AZ91"/>
  <c r="AY91"/>
  <c r="AX91"/>
  <c r="AW91"/>
  <c r="AV91"/>
  <c r="AU91"/>
  <c r="AT91"/>
  <c r="AS91"/>
  <c r="U91"/>
  <c r="BJ90"/>
  <c r="BI90"/>
  <c r="BH90"/>
  <c r="BG90"/>
  <c r="BF90"/>
  <c r="BE90"/>
  <c r="BD90"/>
  <c r="BC90"/>
  <c r="BB90"/>
  <c r="BA90"/>
  <c r="AZ90"/>
  <c r="AY90"/>
  <c r="AX90"/>
  <c r="AW90"/>
  <c r="AV90"/>
  <c r="AU90"/>
  <c r="AT90"/>
  <c r="AS90"/>
  <c r="U90"/>
  <c r="BJ89"/>
  <c r="BI89"/>
  <c r="BH89"/>
  <c r="BG89"/>
  <c r="BF89"/>
  <c r="BE89"/>
  <c r="BD89"/>
  <c r="BC89"/>
  <c r="BB89"/>
  <c r="BA89"/>
  <c r="AZ89"/>
  <c r="AY89"/>
  <c r="AX89"/>
  <c r="AW89"/>
  <c r="AV89"/>
  <c r="AU89"/>
  <c r="AT89"/>
  <c r="AS89"/>
  <c r="U89"/>
  <c r="BJ88"/>
  <c r="BI88"/>
  <c r="BH88"/>
  <c r="BG88"/>
  <c r="BF88"/>
  <c r="BE88"/>
  <c r="BD88"/>
  <c r="BC88"/>
  <c r="BB88"/>
  <c r="BA88"/>
  <c r="AZ88"/>
  <c r="AY88"/>
  <c r="AX88"/>
  <c r="AW88"/>
  <c r="AV88"/>
  <c r="AU88"/>
  <c r="AT88"/>
  <c r="AS88"/>
  <c r="U88"/>
  <c r="BJ87"/>
  <c r="BI87"/>
  <c r="BH87"/>
  <c r="BG87"/>
  <c r="BF87"/>
  <c r="BE87"/>
  <c r="BD87"/>
  <c r="BC87"/>
  <c r="BB87"/>
  <c r="BA87"/>
  <c r="AZ87"/>
  <c r="AY87"/>
  <c r="AX87"/>
  <c r="AW87"/>
  <c r="AV87"/>
  <c r="AU87"/>
  <c r="AT87"/>
  <c r="AS87"/>
  <c r="U87"/>
  <c r="BJ86"/>
  <c r="BI86"/>
  <c r="BH86"/>
  <c r="BG86"/>
  <c r="BF86"/>
  <c r="BE86"/>
  <c r="BD86"/>
  <c r="BC86"/>
  <c r="BB86"/>
  <c r="BA86"/>
  <c r="AZ86"/>
  <c r="AY86"/>
  <c r="AX86"/>
  <c r="AW86"/>
  <c r="AV86"/>
  <c r="AU86"/>
  <c r="AT86"/>
  <c r="AS86"/>
  <c r="U86"/>
  <c r="BJ85"/>
  <c r="BI85"/>
  <c r="BH85"/>
  <c r="BG85"/>
  <c r="BF85"/>
  <c r="BE85"/>
  <c r="BD85"/>
  <c r="BC85"/>
  <c r="BB85"/>
  <c r="BA85"/>
  <c r="AZ85"/>
  <c r="AY85"/>
  <c r="AX85"/>
  <c r="AW85"/>
  <c r="AV85"/>
  <c r="AU85"/>
  <c r="AT85"/>
  <c r="AS85"/>
  <c r="AQ85"/>
  <c r="U85"/>
  <c r="B85"/>
  <c r="BJ84"/>
  <c r="BI84"/>
  <c r="BH84"/>
  <c r="BG84"/>
  <c r="BF84"/>
  <c r="BE84"/>
  <c r="BD84"/>
  <c r="BC84"/>
  <c r="BB84"/>
  <c r="BA84"/>
  <c r="AZ84"/>
  <c r="AY84"/>
  <c r="AX84"/>
  <c r="AW84"/>
  <c r="AV84"/>
  <c r="AU84"/>
  <c r="AT84"/>
  <c r="AS84"/>
  <c r="AP84"/>
  <c r="U84"/>
  <c r="A84"/>
  <c r="BJ83"/>
  <c r="BI83"/>
  <c r="BH83"/>
  <c r="BG83"/>
  <c r="BF83"/>
  <c r="BE83"/>
  <c r="BD83"/>
  <c r="BC83"/>
  <c r="BB83"/>
  <c r="BA83"/>
  <c r="AZ83"/>
  <c r="AY83"/>
  <c r="AX83"/>
  <c r="AW83"/>
  <c r="AV83"/>
  <c r="AU83"/>
  <c r="AT83"/>
  <c r="AS83"/>
  <c r="AN83"/>
  <c r="AM83"/>
  <c r="AL83"/>
  <c r="AK83"/>
  <c r="AJ83"/>
  <c r="AI83"/>
  <c r="AH83"/>
  <c r="AG83"/>
  <c r="AF83"/>
  <c r="AE83"/>
  <c r="AD83"/>
  <c r="AC83"/>
  <c r="AB83"/>
  <c r="AA83"/>
  <c r="Z83"/>
  <c r="Y83"/>
  <c r="X83"/>
  <c r="U83"/>
  <c r="T83"/>
  <c r="S83"/>
  <c r="R83"/>
  <c r="Q83"/>
  <c r="P83"/>
  <c r="O83"/>
  <c r="N83"/>
  <c r="M83"/>
  <c r="L83"/>
  <c r="K83"/>
  <c r="J83"/>
  <c r="I83"/>
  <c r="H83"/>
  <c r="G83"/>
  <c r="F83"/>
  <c r="E83"/>
  <c r="D83"/>
  <c r="BJ80"/>
  <c r="BI80"/>
  <c r="BH80"/>
  <c r="BG80"/>
  <c r="BF80"/>
  <c r="BE80"/>
  <c r="BD80"/>
  <c r="BC80"/>
  <c r="BB80"/>
  <c r="BA80"/>
  <c r="AZ80"/>
  <c r="AY80"/>
  <c r="AX80"/>
  <c r="AW80"/>
  <c r="AV80"/>
  <c r="AU80"/>
  <c r="AT80"/>
  <c r="AS80"/>
  <c r="U80"/>
  <c r="T80"/>
  <c r="S80"/>
  <c r="R80"/>
  <c r="Q80"/>
  <c r="P80"/>
  <c r="O80"/>
  <c r="N80"/>
  <c r="M80"/>
  <c r="L80"/>
  <c r="K80"/>
  <c r="J80"/>
  <c r="I80"/>
  <c r="H80"/>
  <c r="G80"/>
  <c r="F80"/>
  <c r="E80"/>
  <c r="D80"/>
  <c r="BJ79"/>
  <c r="BI79"/>
  <c r="BH79"/>
  <c r="BG79"/>
  <c r="BF79"/>
  <c r="BE79"/>
  <c r="BD79"/>
  <c r="BC79"/>
  <c r="BB79"/>
  <c r="BA79"/>
  <c r="AZ79"/>
  <c r="AY79"/>
  <c r="AX79"/>
  <c r="AW79"/>
  <c r="AV79"/>
  <c r="AU79"/>
  <c r="AT79"/>
  <c r="AS79"/>
  <c r="U79"/>
  <c r="BJ78"/>
  <c r="BI78"/>
  <c r="BH78"/>
  <c r="BG78"/>
  <c r="BF78"/>
  <c r="BE78"/>
  <c r="BD78"/>
  <c r="BC78"/>
  <c r="BB78"/>
  <c r="BA78"/>
  <c r="AZ78"/>
  <c r="AY78"/>
  <c r="AX78"/>
  <c r="AW78"/>
  <c r="AV78"/>
  <c r="AU78"/>
  <c r="AT78"/>
  <c r="AS78"/>
  <c r="U78"/>
  <c r="BJ77"/>
  <c r="BI77"/>
  <c r="BH77"/>
  <c r="BG77"/>
  <c r="BF77"/>
  <c r="BE77"/>
  <c r="BD77"/>
  <c r="BC77"/>
  <c r="BB77"/>
  <c r="BA77"/>
  <c r="AZ77"/>
  <c r="AY77"/>
  <c r="AX77"/>
  <c r="AW77"/>
  <c r="AV77"/>
  <c r="AU77"/>
  <c r="AT77"/>
  <c r="AS77"/>
  <c r="U77"/>
  <c r="BJ76"/>
  <c r="BI76"/>
  <c r="BH76"/>
  <c r="BG76"/>
  <c r="BF76"/>
  <c r="BE76"/>
  <c r="BD76"/>
  <c r="BC76"/>
  <c r="BB76"/>
  <c r="BA76"/>
  <c r="AZ76"/>
  <c r="AY76"/>
  <c r="AX76"/>
  <c r="AW76"/>
  <c r="AV76"/>
  <c r="AU76"/>
  <c r="AT76"/>
  <c r="AS76"/>
  <c r="U76"/>
  <c r="BJ75"/>
  <c r="BI75"/>
  <c r="BH75"/>
  <c r="BG75"/>
  <c r="BF75"/>
  <c r="BE75"/>
  <c r="BD75"/>
  <c r="BC75"/>
  <c r="BB75"/>
  <c r="BA75"/>
  <c r="AZ75"/>
  <c r="AY75"/>
  <c r="AX75"/>
  <c r="AW75"/>
  <c r="AV75"/>
  <c r="AU75"/>
  <c r="AT75"/>
  <c r="AS75"/>
  <c r="U75"/>
  <c r="BJ74"/>
  <c r="BI74"/>
  <c r="BH74"/>
  <c r="BG74"/>
  <c r="BF74"/>
  <c r="BE74"/>
  <c r="BD74"/>
  <c r="BC74"/>
  <c r="BB74"/>
  <c r="BA74"/>
  <c r="AZ74"/>
  <c r="AY74"/>
  <c r="AX74"/>
  <c r="AW74"/>
  <c r="AV74"/>
  <c r="AU74"/>
  <c r="AT74"/>
  <c r="AS74"/>
  <c r="U74"/>
  <c r="BJ73"/>
  <c r="BI73"/>
  <c r="BH73"/>
  <c r="BG73"/>
  <c r="BF73"/>
  <c r="BE73"/>
  <c r="BD73"/>
  <c r="BC73"/>
  <c r="BB73"/>
  <c r="BA73"/>
  <c r="AZ73"/>
  <c r="AY73"/>
  <c r="AX73"/>
  <c r="AW73"/>
  <c r="AV73"/>
  <c r="AU73"/>
  <c r="AT73"/>
  <c r="AS73"/>
  <c r="U73"/>
  <c r="BJ72"/>
  <c r="BI72"/>
  <c r="BH72"/>
  <c r="BG72"/>
  <c r="BF72"/>
  <c r="BE72"/>
  <c r="BD72"/>
  <c r="BC72"/>
  <c r="BB72"/>
  <c r="BA72"/>
  <c r="AZ72"/>
  <c r="AY72"/>
  <c r="AX72"/>
  <c r="AW72"/>
  <c r="AV72"/>
  <c r="AU72"/>
  <c r="AT72"/>
  <c r="AS72"/>
  <c r="AQ72"/>
  <c r="U72"/>
  <c r="B72"/>
  <c r="BJ71"/>
  <c r="BI71"/>
  <c r="BH71"/>
  <c r="BG71"/>
  <c r="BF71"/>
  <c r="BE71"/>
  <c r="BD71"/>
  <c r="BC71"/>
  <c r="BB71"/>
  <c r="BA71"/>
  <c r="AZ71"/>
  <c r="AY71"/>
  <c r="AX71"/>
  <c r="AW71"/>
  <c r="AV71"/>
  <c r="AU71"/>
  <c r="AT71"/>
  <c r="AS71"/>
  <c r="AP71"/>
  <c r="U71"/>
  <c r="A71"/>
  <c r="BJ70"/>
  <c r="BI70"/>
  <c r="BH70"/>
  <c r="BG70"/>
  <c r="BF70"/>
  <c r="BE70"/>
  <c r="BD70"/>
  <c r="BC70"/>
  <c r="BB70"/>
  <c r="BA70"/>
  <c r="AZ70"/>
  <c r="AY70"/>
  <c r="AX70"/>
  <c r="AW70"/>
  <c r="AV70"/>
  <c r="AU70"/>
  <c r="AT70"/>
  <c r="AS70"/>
  <c r="AN70"/>
  <c r="AM70"/>
  <c r="AL70"/>
  <c r="AK70"/>
  <c r="AJ70"/>
  <c r="AI70"/>
  <c r="AH70"/>
  <c r="AG70"/>
  <c r="AF70"/>
  <c r="AE70"/>
  <c r="AD70"/>
  <c r="AC70"/>
  <c r="AB70"/>
  <c r="AA70"/>
  <c r="Z70"/>
  <c r="Y70"/>
  <c r="X70"/>
  <c r="U70"/>
  <c r="T70"/>
  <c r="S70"/>
  <c r="R70"/>
  <c r="Q70"/>
  <c r="P70"/>
  <c r="O70"/>
  <c r="N70"/>
  <c r="M70"/>
  <c r="L70"/>
  <c r="K70"/>
  <c r="J70"/>
  <c r="I70"/>
  <c r="H70"/>
  <c r="G70"/>
  <c r="F70"/>
  <c r="E70"/>
  <c r="D70"/>
  <c r="BJ67"/>
  <c r="BI67"/>
  <c r="BH67"/>
  <c r="BG67"/>
  <c r="BF67"/>
  <c r="BE67"/>
  <c r="BD67"/>
  <c r="BC67"/>
  <c r="BB67"/>
  <c r="BA67"/>
  <c r="AZ67"/>
  <c r="AY67"/>
  <c r="AX67"/>
  <c r="AW67"/>
  <c r="AV67"/>
  <c r="AU67"/>
  <c r="AT67"/>
  <c r="AS67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BJ66"/>
  <c r="BI66"/>
  <c r="BH66"/>
  <c r="BG66"/>
  <c r="BF66"/>
  <c r="BE66"/>
  <c r="BD66"/>
  <c r="BC66"/>
  <c r="BB66"/>
  <c r="BA66"/>
  <c r="AZ66"/>
  <c r="AY66"/>
  <c r="AX66"/>
  <c r="AW66"/>
  <c r="AV66"/>
  <c r="AU66"/>
  <c r="AT66"/>
  <c r="AS66"/>
  <c r="U66"/>
  <c r="BJ65"/>
  <c r="BI65"/>
  <c r="BH65"/>
  <c r="BG65"/>
  <c r="BF65"/>
  <c r="BE65"/>
  <c r="BD65"/>
  <c r="BC65"/>
  <c r="BB65"/>
  <c r="BA65"/>
  <c r="AZ65"/>
  <c r="AY65"/>
  <c r="AX65"/>
  <c r="AW65"/>
  <c r="AV65"/>
  <c r="AU65"/>
  <c r="AT65"/>
  <c r="AS65"/>
  <c r="U65"/>
  <c r="BJ64"/>
  <c r="BI64"/>
  <c r="BH64"/>
  <c r="BG64"/>
  <c r="BF64"/>
  <c r="BE64"/>
  <c r="BD64"/>
  <c r="BC64"/>
  <c r="BB64"/>
  <c r="BA64"/>
  <c r="AZ64"/>
  <c r="AY64"/>
  <c r="AX64"/>
  <c r="AW64"/>
  <c r="AV64"/>
  <c r="AU64"/>
  <c r="AT64"/>
  <c r="AS64"/>
  <c r="U64"/>
  <c r="BJ63"/>
  <c r="BI63"/>
  <c r="BH63"/>
  <c r="BG63"/>
  <c r="BF63"/>
  <c r="BE63"/>
  <c r="BD63"/>
  <c r="BC63"/>
  <c r="BB63"/>
  <c r="BA63"/>
  <c r="AZ63"/>
  <c r="AY63"/>
  <c r="AX63"/>
  <c r="AW63"/>
  <c r="AV63"/>
  <c r="AU63"/>
  <c r="AT63"/>
  <c r="AS63"/>
  <c r="U63"/>
  <c r="BJ62"/>
  <c r="BI62"/>
  <c r="BH62"/>
  <c r="BG62"/>
  <c r="BF62"/>
  <c r="BE62"/>
  <c r="BD62"/>
  <c r="BC62"/>
  <c r="BB62"/>
  <c r="BA62"/>
  <c r="AZ62"/>
  <c r="AY62"/>
  <c r="AX62"/>
  <c r="AW62"/>
  <c r="AV62"/>
  <c r="AU62"/>
  <c r="AT62"/>
  <c r="AS62"/>
  <c r="U62"/>
  <c r="BJ61"/>
  <c r="BI61"/>
  <c r="BH61"/>
  <c r="BG61"/>
  <c r="BF61"/>
  <c r="BE61"/>
  <c r="BD61"/>
  <c r="BC61"/>
  <c r="BB61"/>
  <c r="BA61"/>
  <c r="AZ61"/>
  <c r="AY61"/>
  <c r="AX61"/>
  <c r="AW61"/>
  <c r="AV61"/>
  <c r="AU61"/>
  <c r="AT61"/>
  <c r="AS61"/>
  <c r="U61"/>
  <c r="BJ60"/>
  <c r="BI60"/>
  <c r="BH60"/>
  <c r="BG60"/>
  <c r="BF60"/>
  <c r="BE60"/>
  <c r="BD60"/>
  <c r="BC60"/>
  <c r="BB60"/>
  <c r="BA60"/>
  <c r="AZ60"/>
  <c r="AY60"/>
  <c r="AX60"/>
  <c r="AW60"/>
  <c r="AV60"/>
  <c r="AU60"/>
  <c r="AT60"/>
  <c r="AS60"/>
  <c r="U60"/>
  <c r="BJ59"/>
  <c r="BI59"/>
  <c r="BH59"/>
  <c r="BG59"/>
  <c r="BF59"/>
  <c r="BE59"/>
  <c r="BD59"/>
  <c r="BC59"/>
  <c r="BB59"/>
  <c r="BA59"/>
  <c r="AZ59"/>
  <c r="AY59"/>
  <c r="AX59"/>
  <c r="AW59"/>
  <c r="AV59"/>
  <c r="AU59"/>
  <c r="AT59"/>
  <c r="AS59"/>
  <c r="AQ59"/>
  <c r="U59"/>
  <c r="B59"/>
  <c r="BJ58"/>
  <c r="BI58"/>
  <c r="BH58"/>
  <c r="BG58"/>
  <c r="BF58"/>
  <c r="BE58"/>
  <c r="BD58"/>
  <c r="BC58"/>
  <c r="BB58"/>
  <c r="BA58"/>
  <c r="AZ58"/>
  <c r="AY58"/>
  <c r="AX58"/>
  <c r="AW58"/>
  <c r="AV58"/>
  <c r="AU58"/>
  <c r="AT58"/>
  <c r="AS58"/>
  <c r="AP58"/>
  <c r="U58"/>
  <c r="A58"/>
  <c r="BJ57"/>
  <c r="BI57"/>
  <c r="BH57"/>
  <c r="BG57"/>
  <c r="BF57"/>
  <c r="BE57"/>
  <c r="BD57"/>
  <c r="BC57"/>
  <c r="BB57"/>
  <c r="BA57"/>
  <c r="AZ57"/>
  <c r="AY57"/>
  <c r="AX57"/>
  <c r="AW57"/>
  <c r="AV57"/>
  <c r="AU57"/>
  <c r="AT57"/>
  <c r="AS57"/>
  <c r="AN57"/>
  <c r="AM57"/>
  <c r="AL57"/>
  <c r="AK57"/>
  <c r="AJ57"/>
  <c r="AI57"/>
  <c r="AH57"/>
  <c r="AG57"/>
  <c r="AF57"/>
  <c r="AE57"/>
  <c r="AD57"/>
  <c r="AC57"/>
  <c r="AB57"/>
  <c r="AA57"/>
  <c r="Z57"/>
  <c r="Y57"/>
  <c r="X57"/>
  <c r="U57"/>
  <c r="T57"/>
  <c r="S57"/>
  <c r="R57"/>
  <c r="Q57"/>
  <c r="P57"/>
  <c r="O57"/>
  <c r="N57"/>
  <c r="M57"/>
  <c r="L57"/>
  <c r="K57"/>
  <c r="J57"/>
  <c r="I57"/>
  <c r="H57"/>
  <c r="G57"/>
  <c r="F57"/>
  <c r="E57"/>
  <c r="D57"/>
  <c r="BJ54"/>
  <c r="BI54"/>
  <c r="BH54"/>
  <c r="BG54"/>
  <c r="BF54"/>
  <c r="BE54"/>
  <c r="BD54"/>
  <c r="BC54"/>
  <c r="BB54"/>
  <c r="BA54"/>
  <c r="AZ54"/>
  <c r="AY54"/>
  <c r="AX54"/>
  <c r="AW54"/>
  <c r="AV54"/>
  <c r="AU54"/>
  <c r="AT54"/>
  <c r="AS54"/>
  <c r="U54"/>
  <c r="T54"/>
  <c r="S54"/>
  <c r="R54"/>
  <c r="Q54"/>
  <c r="P54"/>
  <c r="O54"/>
  <c r="N54"/>
  <c r="M54"/>
  <c r="L54"/>
  <c r="K54"/>
  <c r="J54"/>
  <c r="I54"/>
  <c r="H54"/>
  <c r="G54"/>
  <c r="F54"/>
  <c r="E54"/>
  <c r="D54"/>
  <c r="BJ53"/>
  <c r="BI53"/>
  <c r="BH53"/>
  <c r="BG53"/>
  <c r="BF53"/>
  <c r="BE53"/>
  <c r="BD53"/>
  <c r="BC53"/>
  <c r="BB53"/>
  <c r="BA53"/>
  <c r="AZ53"/>
  <c r="AY53"/>
  <c r="AX53"/>
  <c r="AW53"/>
  <c r="AV53"/>
  <c r="AU53"/>
  <c r="AT53"/>
  <c r="AS53"/>
  <c r="U53"/>
  <c r="BJ52"/>
  <c r="BI52"/>
  <c r="BH52"/>
  <c r="BG52"/>
  <c r="BF52"/>
  <c r="BE52"/>
  <c r="BD52"/>
  <c r="BC52"/>
  <c r="BB52"/>
  <c r="BA52"/>
  <c r="AZ52"/>
  <c r="AY52"/>
  <c r="AX52"/>
  <c r="AW52"/>
  <c r="AV52"/>
  <c r="AU52"/>
  <c r="AT52"/>
  <c r="AS52"/>
  <c r="U52"/>
  <c r="BJ51"/>
  <c r="BI51"/>
  <c r="BH51"/>
  <c r="BG51"/>
  <c r="BF51"/>
  <c r="BE51"/>
  <c r="BD51"/>
  <c r="BC51"/>
  <c r="BB51"/>
  <c r="BA51"/>
  <c r="AZ51"/>
  <c r="AY51"/>
  <c r="AX51"/>
  <c r="AW51"/>
  <c r="AV51"/>
  <c r="AU51"/>
  <c r="AT51"/>
  <c r="AS51"/>
  <c r="U51"/>
  <c r="BJ50"/>
  <c r="BI50"/>
  <c r="BH50"/>
  <c r="BG50"/>
  <c r="BF50"/>
  <c r="BE50"/>
  <c r="BD50"/>
  <c r="BC50"/>
  <c r="BB50"/>
  <c r="BA50"/>
  <c r="AZ50"/>
  <c r="AY50"/>
  <c r="AX50"/>
  <c r="AW50"/>
  <c r="AV50"/>
  <c r="AU50"/>
  <c r="AT50"/>
  <c r="AS50"/>
  <c r="U50"/>
  <c r="BJ49"/>
  <c r="BI49"/>
  <c r="BH49"/>
  <c r="BG49"/>
  <c r="BF49"/>
  <c r="BE49"/>
  <c r="BD49"/>
  <c r="BC49"/>
  <c r="BB49"/>
  <c r="BA49"/>
  <c r="AZ49"/>
  <c r="AY49"/>
  <c r="AX49"/>
  <c r="AW49"/>
  <c r="AV49"/>
  <c r="AU49"/>
  <c r="AT49"/>
  <c r="AS49"/>
  <c r="U49"/>
  <c r="BJ48"/>
  <c r="BI48"/>
  <c r="BH48"/>
  <c r="BG48"/>
  <c r="BF48"/>
  <c r="BE48"/>
  <c r="BD48"/>
  <c r="BC48"/>
  <c r="BB48"/>
  <c r="BA48"/>
  <c r="AZ48"/>
  <c r="AY48"/>
  <c r="AX48"/>
  <c r="AW48"/>
  <c r="AV48"/>
  <c r="AU48"/>
  <c r="AT48"/>
  <c r="AS48"/>
  <c r="U48"/>
  <c r="BJ47"/>
  <c r="BI47"/>
  <c r="BH47"/>
  <c r="BG47"/>
  <c r="BF47"/>
  <c r="BE47"/>
  <c r="BD47"/>
  <c r="BC47"/>
  <c r="BB47"/>
  <c r="BA47"/>
  <c r="AZ47"/>
  <c r="AY47"/>
  <c r="AX47"/>
  <c r="AW47"/>
  <c r="AV47"/>
  <c r="AU47"/>
  <c r="AT47"/>
  <c r="AS47"/>
  <c r="U47"/>
  <c r="BJ46"/>
  <c r="BI46"/>
  <c r="BH46"/>
  <c r="BG46"/>
  <c r="BF46"/>
  <c r="BE46"/>
  <c r="BD46"/>
  <c r="BC46"/>
  <c r="BB46"/>
  <c r="BA46"/>
  <c r="AZ46"/>
  <c r="AY46"/>
  <c r="AX46"/>
  <c r="AW46"/>
  <c r="AV46"/>
  <c r="AU46"/>
  <c r="AT46"/>
  <c r="AS46"/>
  <c r="AQ46"/>
  <c r="U46"/>
  <c r="B46"/>
  <c r="BJ45"/>
  <c r="BI45"/>
  <c r="BH45"/>
  <c r="BG45"/>
  <c r="BF45"/>
  <c r="BE45"/>
  <c r="BD45"/>
  <c r="BC45"/>
  <c r="BB45"/>
  <c r="BA45"/>
  <c r="AZ45"/>
  <c r="AY45"/>
  <c r="AX45"/>
  <c r="AW45"/>
  <c r="AV45"/>
  <c r="AU45"/>
  <c r="AT45"/>
  <c r="AS45"/>
  <c r="AP45"/>
  <c r="U45"/>
  <c r="A45"/>
  <c r="BJ44"/>
  <c r="BI44"/>
  <c r="BH44"/>
  <c r="BG44"/>
  <c r="BF44"/>
  <c r="BE44"/>
  <c r="BD44"/>
  <c r="BC44"/>
  <c r="BB44"/>
  <c r="BA44"/>
  <c r="AZ44"/>
  <c r="AY44"/>
  <c r="AX44"/>
  <c r="AW44"/>
  <c r="AV44"/>
  <c r="AU44"/>
  <c r="AT44"/>
  <c r="AS44"/>
  <c r="AN44"/>
  <c r="AM44"/>
  <c r="AL44"/>
  <c r="AK44"/>
  <c r="AJ44"/>
  <c r="AI44"/>
  <c r="AH44"/>
  <c r="AG44"/>
  <c r="AF44"/>
  <c r="AE44"/>
  <c r="AD44"/>
  <c r="AC44"/>
  <c r="AB44"/>
  <c r="AA44"/>
  <c r="Z44"/>
  <c r="Y44"/>
  <c r="X44"/>
  <c r="U44"/>
  <c r="T44"/>
  <c r="S44"/>
  <c r="R44"/>
  <c r="Q44"/>
  <c r="P44"/>
  <c r="O44"/>
  <c r="N44"/>
  <c r="M44"/>
  <c r="L44"/>
  <c r="K44"/>
  <c r="J44"/>
  <c r="I44"/>
  <c r="H44"/>
  <c r="G44"/>
  <c r="F44"/>
  <c r="E44"/>
  <c r="D44"/>
  <c r="BJ41"/>
  <c r="BI41"/>
  <c r="BH41"/>
  <c r="BG41"/>
  <c r="BF41"/>
  <c r="BE41"/>
  <c r="BD41"/>
  <c r="BC41"/>
  <c r="BB41"/>
  <c r="BA41"/>
  <c r="AZ41"/>
  <c r="AY41"/>
  <c r="AX41"/>
  <c r="AW41"/>
  <c r="AV41"/>
  <c r="AU41"/>
  <c r="AT41"/>
  <c r="AS41"/>
  <c r="U41"/>
  <c r="T41"/>
  <c r="S41"/>
  <c r="R41"/>
  <c r="Q41"/>
  <c r="P41"/>
  <c r="O41"/>
  <c r="N41"/>
  <c r="M41"/>
  <c r="L41"/>
  <c r="K41"/>
  <c r="J41"/>
  <c r="I41"/>
  <c r="H41"/>
  <c r="G41"/>
  <c r="F41"/>
  <c r="E41"/>
  <c r="D41"/>
  <c r="BJ40"/>
  <c r="BI40"/>
  <c r="BH40"/>
  <c r="BG40"/>
  <c r="BF40"/>
  <c r="BE40"/>
  <c r="BD40"/>
  <c r="BC40"/>
  <c r="BB40"/>
  <c r="BA40"/>
  <c r="AZ40"/>
  <c r="AY40"/>
  <c r="AX40"/>
  <c r="AW40"/>
  <c r="AV40"/>
  <c r="AU40"/>
  <c r="AT40"/>
  <c r="AS40"/>
  <c r="U40"/>
  <c r="BJ39"/>
  <c r="BI39"/>
  <c r="BH39"/>
  <c r="BG39"/>
  <c r="BF39"/>
  <c r="BE39"/>
  <c r="BD39"/>
  <c r="BC39"/>
  <c r="BB39"/>
  <c r="BA39"/>
  <c r="AZ39"/>
  <c r="AY39"/>
  <c r="AX39"/>
  <c r="AW39"/>
  <c r="AV39"/>
  <c r="AU39"/>
  <c r="AT39"/>
  <c r="AS39"/>
  <c r="U39"/>
  <c r="BJ38"/>
  <c r="BI38"/>
  <c r="BH38"/>
  <c r="BG38"/>
  <c r="BF38"/>
  <c r="BE38"/>
  <c r="BD38"/>
  <c r="BC38"/>
  <c r="BB38"/>
  <c r="BA38"/>
  <c r="AZ38"/>
  <c r="AY38"/>
  <c r="AX38"/>
  <c r="AW38"/>
  <c r="AV38"/>
  <c r="AU38"/>
  <c r="AT38"/>
  <c r="AS38"/>
  <c r="U38"/>
  <c r="BJ37"/>
  <c r="BI37"/>
  <c r="BH37"/>
  <c r="BG37"/>
  <c r="BF37"/>
  <c r="BE37"/>
  <c r="BD37"/>
  <c r="BC37"/>
  <c r="BB37"/>
  <c r="BA37"/>
  <c r="AZ37"/>
  <c r="AY37"/>
  <c r="AX37"/>
  <c r="AW37"/>
  <c r="AV37"/>
  <c r="AU37"/>
  <c r="AT37"/>
  <c r="AS37"/>
  <c r="U37"/>
  <c r="BJ36"/>
  <c r="BI36"/>
  <c r="BH36"/>
  <c r="BG36"/>
  <c r="BF36"/>
  <c r="BE36"/>
  <c r="BD36"/>
  <c r="BC36"/>
  <c r="BB36"/>
  <c r="BA36"/>
  <c r="AZ36"/>
  <c r="AY36"/>
  <c r="AX36"/>
  <c r="AW36"/>
  <c r="AV36"/>
  <c r="AU36"/>
  <c r="AT36"/>
  <c r="AS36"/>
  <c r="U36"/>
  <c r="BJ35"/>
  <c r="BI35"/>
  <c r="BH35"/>
  <c r="BG35"/>
  <c r="BF35"/>
  <c r="BE35"/>
  <c r="BD35"/>
  <c r="BC35"/>
  <c r="BB35"/>
  <c r="BA35"/>
  <c r="AZ35"/>
  <c r="AY35"/>
  <c r="AX35"/>
  <c r="AW35"/>
  <c r="AV35"/>
  <c r="AU35"/>
  <c r="AT35"/>
  <c r="AS35"/>
  <c r="U35"/>
  <c r="BJ34"/>
  <c r="BI34"/>
  <c r="BH34"/>
  <c r="BG34"/>
  <c r="BF34"/>
  <c r="BE34"/>
  <c r="BD34"/>
  <c r="BC34"/>
  <c r="BB34"/>
  <c r="BA34"/>
  <c r="AZ34"/>
  <c r="AY34"/>
  <c r="AX34"/>
  <c r="AW34"/>
  <c r="AV34"/>
  <c r="AU34"/>
  <c r="AT34"/>
  <c r="AS34"/>
  <c r="U34"/>
  <c r="BJ33"/>
  <c r="BI33"/>
  <c r="BH33"/>
  <c r="BG33"/>
  <c r="BF33"/>
  <c r="BE33"/>
  <c r="BD33"/>
  <c r="BC33"/>
  <c r="BB33"/>
  <c r="BA33"/>
  <c r="AZ33"/>
  <c r="AY33"/>
  <c r="AX33"/>
  <c r="AW33"/>
  <c r="AV33"/>
  <c r="AU33"/>
  <c r="AT33"/>
  <c r="AS33"/>
  <c r="AQ33"/>
  <c r="U33"/>
  <c r="B33"/>
  <c r="BJ32"/>
  <c r="BI32"/>
  <c r="BH32"/>
  <c r="BG32"/>
  <c r="BF32"/>
  <c r="BE32"/>
  <c r="BD32"/>
  <c r="BC32"/>
  <c r="BB32"/>
  <c r="BA32"/>
  <c r="AZ32"/>
  <c r="AY32"/>
  <c r="AX32"/>
  <c r="AW32"/>
  <c r="AV32"/>
  <c r="AU32"/>
  <c r="AT32"/>
  <c r="AS32"/>
  <c r="AP32"/>
  <c r="U32"/>
  <c r="A32"/>
  <c r="BJ31"/>
  <c r="BI31"/>
  <c r="BH31"/>
  <c r="BG31"/>
  <c r="BF31"/>
  <c r="BE31"/>
  <c r="BD31"/>
  <c r="BC31"/>
  <c r="BB31"/>
  <c r="BA31"/>
  <c r="AZ31"/>
  <c r="AY31"/>
  <c r="AX31"/>
  <c r="AW31"/>
  <c r="AV31"/>
  <c r="AU31"/>
  <c r="AT31"/>
  <c r="AS31"/>
  <c r="AN31"/>
  <c r="AM31"/>
  <c r="AL31"/>
  <c r="AK31"/>
  <c r="AJ31"/>
  <c r="AI31"/>
  <c r="AH31"/>
  <c r="AG31"/>
  <c r="AF31"/>
  <c r="AE31"/>
  <c r="AD31"/>
  <c r="AC31"/>
  <c r="AB31"/>
  <c r="AA31"/>
  <c r="Z31"/>
  <c r="Y31"/>
  <c r="X31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BJ28"/>
  <c r="BI28"/>
  <c r="BH28"/>
  <c r="BG28"/>
  <c r="BF28"/>
  <c r="BE28"/>
  <c r="BD28"/>
  <c r="BC28"/>
  <c r="BB28"/>
  <c r="BA28"/>
  <c r="AZ28"/>
  <c r="AY28"/>
  <c r="AX28"/>
  <c r="AW28"/>
  <c r="AV28"/>
  <c r="AU28"/>
  <c r="AT28"/>
  <c r="AS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BJ27"/>
  <c r="BI27"/>
  <c r="BH27"/>
  <c r="BG27"/>
  <c r="BF27"/>
  <c r="BE27"/>
  <c r="BD27"/>
  <c r="BC27"/>
  <c r="BB27"/>
  <c r="BA27"/>
  <c r="AZ27"/>
  <c r="AY27"/>
  <c r="AX27"/>
  <c r="AW27"/>
  <c r="AV27"/>
  <c r="AU27"/>
  <c r="AT27"/>
  <c r="AS27"/>
  <c r="U27"/>
  <c r="BJ26"/>
  <c r="BI26"/>
  <c r="BH26"/>
  <c r="BG26"/>
  <c r="BF26"/>
  <c r="BE26"/>
  <c r="BD26"/>
  <c r="BC26"/>
  <c r="BB26"/>
  <c r="BA26"/>
  <c r="AZ26"/>
  <c r="AY26"/>
  <c r="AX26"/>
  <c r="AW26"/>
  <c r="AV26"/>
  <c r="AU26"/>
  <c r="AT26"/>
  <c r="AS26"/>
  <c r="U26"/>
  <c r="BJ25"/>
  <c r="BI25"/>
  <c r="BH25"/>
  <c r="BG25"/>
  <c r="BF25"/>
  <c r="BE25"/>
  <c r="BD25"/>
  <c r="BC25"/>
  <c r="BB25"/>
  <c r="BA25"/>
  <c r="AZ25"/>
  <c r="AY25"/>
  <c r="AX25"/>
  <c r="AW25"/>
  <c r="AV25"/>
  <c r="AU25"/>
  <c r="AT25"/>
  <c r="AS25"/>
  <c r="U25"/>
  <c r="BJ24"/>
  <c r="BI24"/>
  <c r="BH24"/>
  <c r="BG24"/>
  <c r="BF24"/>
  <c r="BE24"/>
  <c r="BD24"/>
  <c r="BC24"/>
  <c r="BB24"/>
  <c r="BA24"/>
  <c r="AZ24"/>
  <c r="AY24"/>
  <c r="AX24"/>
  <c r="AW24"/>
  <c r="AV24"/>
  <c r="AU24"/>
  <c r="AT24"/>
  <c r="AS24"/>
  <c r="U24"/>
  <c r="BJ23"/>
  <c r="BI23"/>
  <c r="BH23"/>
  <c r="BG23"/>
  <c r="BF23"/>
  <c r="BE23"/>
  <c r="BD23"/>
  <c r="BC23"/>
  <c r="BB23"/>
  <c r="BA23"/>
  <c r="AZ23"/>
  <c r="AY23"/>
  <c r="AX23"/>
  <c r="AW23"/>
  <c r="AV23"/>
  <c r="AU23"/>
  <c r="AT23"/>
  <c r="AS23"/>
  <c r="U23"/>
  <c r="BJ22"/>
  <c r="BI22"/>
  <c r="BH22"/>
  <c r="BG22"/>
  <c r="BF22"/>
  <c r="BE22"/>
  <c r="BD22"/>
  <c r="BC22"/>
  <c r="BB22"/>
  <c r="BA22"/>
  <c r="AZ22"/>
  <c r="AY22"/>
  <c r="AX22"/>
  <c r="AW22"/>
  <c r="AV22"/>
  <c r="AU22"/>
  <c r="AT22"/>
  <c r="AS22"/>
  <c r="U22"/>
  <c r="BJ21"/>
  <c r="BI21"/>
  <c r="BH21"/>
  <c r="BG21"/>
  <c r="BF21"/>
  <c r="BE21"/>
  <c r="BD21"/>
  <c r="BC21"/>
  <c r="BB21"/>
  <c r="BA21"/>
  <c r="AZ21"/>
  <c r="AY21"/>
  <c r="AX21"/>
  <c r="AW21"/>
  <c r="AV21"/>
  <c r="AU21"/>
  <c r="AT21"/>
  <c r="AS21"/>
  <c r="U21"/>
  <c r="BJ20"/>
  <c r="BI20"/>
  <c r="BH20"/>
  <c r="BG20"/>
  <c r="BF20"/>
  <c r="BE20"/>
  <c r="BD20"/>
  <c r="BC20"/>
  <c r="BB20"/>
  <c r="BA20"/>
  <c r="AZ20"/>
  <c r="AY20"/>
  <c r="AX20"/>
  <c r="AW20"/>
  <c r="AV20"/>
  <c r="AU20"/>
  <c r="AT20"/>
  <c r="AS20"/>
  <c r="AQ20"/>
  <c r="U20"/>
  <c r="B20"/>
  <c r="BJ19"/>
  <c r="BI19"/>
  <c r="BH19"/>
  <c r="BG19"/>
  <c r="BF19"/>
  <c r="BE19"/>
  <c r="BD19"/>
  <c r="BC19"/>
  <c r="BB19"/>
  <c r="BA19"/>
  <c r="AZ19"/>
  <c r="AY19"/>
  <c r="AX19"/>
  <c r="AW19"/>
  <c r="AV19"/>
  <c r="AU19"/>
  <c r="AT19"/>
  <c r="AS19"/>
  <c r="AP19"/>
  <c r="U19"/>
  <c r="A19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N18"/>
  <c r="AM18"/>
  <c r="AL18"/>
  <c r="AK18"/>
  <c r="AJ18"/>
  <c r="AI18"/>
  <c r="AH18"/>
  <c r="AG18"/>
  <c r="AF18"/>
  <c r="AE18"/>
  <c r="AD18"/>
  <c r="AC18"/>
  <c r="AB18"/>
  <c r="AA18"/>
  <c r="Z18"/>
  <c r="Y18"/>
  <c r="X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BJ15"/>
  <c r="BI15"/>
  <c r="BH15"/>
  <c r="BG15"/>
  <c r="BF15"/>
  <c r="BE15"/>
  <c r="BD15"/>
  <c r="BC15"/>
  <c r="BB15"/>
  <c r="BA15"/>
  <c r="AZ15"/>
  <c r="AY15"/>
  <c r="AX15"/>
  <c r="AW15"/>
  <c r="AV15"/>
  <c r="AU15"/>
  <c r="AT15"/>
  <c r="AS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BJ14"/>
  <c r="BI14"/>
  <c r="BH14"/>
  <c r="BG14"/>
  <c r="BF14"/>
  <c r="BE14"/>
  <c r="BD14"/>
  <c r="BC14"/>
  <c r="BB14"/>
  <c r="BA14"/>
  <c r="AZ14"/>
  <c r="AY14"/>
  <c r="AX14"/>
  <c r="AW14"/>
  <c r="AV14"/>
  <c r="AU14"/>
  <c r="AT14"/>
  <c r="AS14"/>
  <c r="U14"/>
  <c r="BJ13"/>
  <c r="BI13"/>
  <c r="BH13"/>
  <c r="BG13"/>
  <c r="BF13"/>
  <c r="BE13"/>
  <c r="BD13"/>
  <c r="BC13"/>
  <c r="BB13"/>
  <c r="BA13"/>
  <c r="AZ13"/>
  <c r="AY13"/>
  <c r="AX13"/>
  <c r="AW13"/>
  <c r="AV13"/>
  <c r="AU13"/>
  <c r="AT13"/>
  <c r="AS13"/>
  <c r="U13"/>
  <c r="BJ12"/>
  <c r="BI12"/>
  <c r="BH12"/>
  <c r="BG12"/>
  <c r="BF12"/>
  <c r="BE12"/>
  <c r="BD12"/>
  <c r="BC12"/>
  <c r="BB12"/>
  <c r="BA12"/>
  <c r="AZ12"/>
  <c r="AY12"/>
  <c r="AX12"/>
  <c r="AW12"/>
  <c r="AV12"/>
  <c r="AU12"/>
  <c r="AT12"/>
  <c r="AS12"/>
  <c r="U12"/>
  <c r="BJ11"/>
  <c r="BI11"/>
  <c r="BH11"/>
  <c r="BG11"/>
  <c r="BF11"/>
  <c r="BE11"/>
  <c r="BD11"/>
  <c r="BC11"/>
  <c r="BB11"/>
  <c r="BA11"/>
  <c r="AZ11"/>
  <c r="AY11"/>
  <c r="AX11"/>
  <c r="AW11"/>
  <c r="AV11"/>
  <c r="AU11"/>
  <c r="AT11"/>
  <c r="AS11"/>
  <c r="U11"/>
  <c r="BJ10"/>
  <c r="BI10"/>
  <c r="BH10"/>
  <c r="BG10"/>
  <c r="BF10"/>
  <c r="BE10"/>
  <c r="BD10"/>
  <c r="BC10"/>
  <c r="BB10"/>
  <c r="BA10"/>
  <c r="AZ10"/>
  <c r="AY10"/>
  <c r="AX10"/>
  <c r="AW10"/>
  <c r="AV10"/>
  <c r="AU10"/>
  <c r="AT10"/>
  <c r="AS10"/>
  <c r="U10"/>
  <c r="BJ9"/>
  <c r="BI9"/>
  <c r="BH9"/>
  <c r="BG9"/>
  <c r="BF9"/>
  <c r="BE9"/>
  <c r="BD9"/>
  <c r="BC9"/>
  <c r="BB9"/>
  <c r="BA9"/>
  <c r="AZ9"/>
  <c r="AY9"/>
  <c r="AX9"/>
  <c r="AW9"/>
  <c r="AV9"/>
  <c r="AU9"/>
  <c r="AT9"/>
  <c r="AS9"/>
  <c r="U9"/>
  <c r="BJ8"/>
  <c r="BI8"/>
  <c r="BH8"/>
  <c r="BG8"/>
  <c r="BF8"/>
  <c r="BE8"/>
  <c r="BD8"/>
  <c r="BC8"/>
  <c r="BB8"/>
  <c r="BA8"/>
  <c r="AZ8"/>
  <c r="AY8"/>
  <c r="AX8"/>
  <c r="AW8"/>
  <c r="AV8"/>
  <c r="AU8"/>
  <c r="AT8"/>
  <c r="AS8"/>
  <c r="U8"/>
  <c r="BJ7"/>
  <c r="BI7"/>
  <c r="BH7"/>
  <c r="BG7"/>
  <c r="BF7"/>
  <c r="BE7"/>
  <c r="BD7"/>
  <c r="BC7"/>
  <c r="BB7"/>
  <c r="BA7"/>
  <c r="AZ7"/>
  <c r="AY7"/>
  <c r="AX7"/>
  <c r="AW7"/>
  <c r="AV7"/>
  <c r="AU7"/>
  <c r="AT7"/>
  <c r="AS7"/>
  <c r="U7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U6"/>
  <c r="A193" i="3"/>
  <c r="AO192"/>
  <c r="AN192"/>
  <c r="AM192"/>
  <c r="AL192"/>
  <c r="AK192"/>
  <c r="AJ192"/>
  <c r="AI192"/>
  <c r="AH192"/>
  <c r="AG192"/>
  <c r="AF192"/>
  <c r="AE192"/>
  <c r="AD192"/>
  <c r="AC192"/>
  <c r="AB192"/>
  <c r="AA192"/>
  <c r="Z192"/>
  <c r="Y192"/>
  <c r="U192"/>
  <c r="T192"/>
  <c r="S192"/>
  <c r="R192"/>
  <c r="Q192"/>
  <c r="P192"/>
  <c r="O192"/>
  <c r="N192"/>
  <c r="M192"/>
  <c r="L192"/>
  <c r="K192"/>
  <c r="J192"/>
  <c r="I192"/>
  <c r="H192"/>
  <c r="G192"/>
  <c r="F192"/>
  <c r="E192"/>
  <c r="D192"/>
  <c r="A176"/>
  <c r="AO175"/>
  <c r="AN175"/>
  <c r="AM175"/>
  <c r="AL175"/>
  <c r="AK175"/>
  <c r="AJ175"/>
  <c r="AI175"/>
  <c r="AH175"/>
  <c r="AG175"/>
  <c r="AF175"/>
  <c r="AE175"/>
  <c r="AD175"/>
  <c r="AC175"/>
  <c r="AB175"/>
  <c r="AA175"/>
  <c r="Z175"/>
  <c r="Y175"/>
  <c r="U175"/>
  <c r="T175"/>
  <c r="S175"/>
  <c r="R175"/>
  <c r="Q175"/>
  <c r="P175"/>
  <c r="O175"/>
  <c r="N175"/>
  <c r="M175"/>
  <c r="L175"/>
  <c r="K175"/>
  <c r="J175"/>
  <c r="I175"/>
  <c r="H175"/>
  <c r="G175"/>
  <c r="F175"/>
  <c r="E175"/>
  <c r="D175"/>
  <c r="L165"/>
  <c r="A159"/>
  <c r="AO158"/>
  <c r="AN158"/>
  <c r="AM158"/>
  <c r="AL158"/>
  <c r="AK158"/>
  <c r="AJ158"/>
  <c r="AI158"/>
  <c r="AH158"/>
  <c r="AG158"/>
  <c r="AF158"/>
  <c r="AE158"/>
  <c r="AD158"/>
  <c r="AC158"/>
  <c r="AB158"/>
  <c r="AA158"/>
  <c r="Z158"/>
  <c r="Y158"/>
  <c r="U158"/>
  <c r="T158"/>
  <c r="S158"/>
  <c r="R158"/>
  <c r="Q158"/>
  <c r="P158"/>
  <c r="O158"/>
  <c r="N158"/>
  <c r="M158"/>
  <c r="L158"/>
  <c r="K158"/>
  <c r="J158"/>
  <c r="I158"/>
  <c r="H158"/>
  <c r="G158"/>
  <c r="F158"/>
  <c r="E158"/>
  <c r="D158"/>
  <c r="M150"/>
  <c r="K150"/>
  <c r="H150"/>
  <c r="F150"/>
  <c r="D150"/>
  <c r="D149"/>
  <c r="S147"/>
  <c r="R147"/>
  <c r="S146"/>
  <c r="R146"/>
  <c r="S145"/>
  <c r="R145"/>
  <c r="D144"/>
  <c r="A142"/>
  <c r="AO141"/>
  <c r="AN141"/>
  <c r="AM141"/>
  <c r="AL141"/>
  <c r="AK141"/>
  <c r="AJ141"/>
  <c r="AI141"/>
  <c r="AH141"/>
  <c r="AG141"/>
  <c r="AF141"/>
  <c r="AE141"/>
  <c r="AD141"/>
  <c r="AC141"/>
  <c r="AB141"/>
  <c r="AA141"/>
  <c r="Z141"/>
  <c r="Y141"/>
  <c r="U141"/>
  <c r="T141"/>
  <c r="S141"/>
  <c r="R141"/>
  <c r="Q141"/>
  <c r="P141"/>
  <c r="O141"/>
  <c r="N141"/>
  <c r="M141"/>
  <c r="L141"/>
  <c r="K141"/>
  <c r="J141"/>
  <c r="I141"/>
  <c r="H141"/>
  <c r="G141"/>
  <c r="F141"/>
  <c r="E141"/>
  <c r="D141"/>
  <c r="E126"/>
  <c r="D126"/>
  <c r="A125"/>
  <c r="AO124"/>
  <c r="AN124"/>
  <c r="AM124"/>
  <c r="AL124"/>
  <c r="AK124"/>
  <c r="AJ124"/>
  <c r="AI124"/>
  <c r="AH124"/>
  <c r="AG124"/>
  <c r="AF124"/>
  <c r="AE124"/>
  <c r="AD124"/>
  <c r="AC124"/>
  <c r="AB124"/>
  <c r="AA124"/>
  <c r="Z124"/>
  <c r="Y124"/>
  <c r="U124"/>
  <c r="T124"/>
  <c r="S124"/>
  <c r="R124"/>
  <c r="Q124"/>
  <c r="P124"/>
  <c r="O124"/>
  <c r="N124"/>
  <c r="M124"/>
  <c r="L124"/>
  <c r="K124"/>
  <c r="J124"/>
  <c r="I124"/>
  <c r="H124"/>
  <c r="G124"/>
  <c r="F124"/>
  <c r="E124"/>
  <c r="D124"/>
  <c r="A108"/>
  <c r="AO107"/>
  <c r="AN107"/>
  <c r="AM107"/>
  <c r="AL107"/>
  <c r="AK107"/>
  <c r="AJ107"/>
  <c r="AI107"/>
  <c r="AH107"/>
  <c r="AG107"/>
  <c r="AF107"/>
  <c r="AE107"/>
  <c r="AD107"/>
  <c r="AC107"/>
  <c r="AB107"/>
  <c r="AA107"/>
  <c r="Z107"/>
  <c r="Y107"/>
  <c r="U107"/>
  <c r="T107"/>
  <c r="S107"/>
  <c r="R107"/>
  <c r="Q107"/>
  <c r="P107"/>
  <c r="O107"/>
  <c r="N107"/>
  <c r="M107"/>
  <c r="L107"/>
  <c r="K107"/>
  <c r="J107"/>
  <c r="I107"/>
  <c r="H107"/>
  <c r="G107"/>
  <c r="F107"/>
  <c r="E107"/>
  <c r="D107"/>
  <c r="P96"/>
  <c r="A91"/>
  <c r="AO90"/>
  <c r="AN90"/>
  <c r="AM90"/>
  <c r="AL90"/>
  <c r="AK90"/>
  <c r="AJ90"/>
  <c r="AI90"/>
  <c r="AH90"/>
  <c r="AG90"/>
  <c r="AF90"/>
  <c r="AE90"/>
  <c r="AD90"/>
  <c r="AC90"/>
  <c r="AB90"/>
  <c r="AA90"/>
  <c r="Z90"/>
  <c r="Y90"/>
  <c r="U90"/>
  <c r="T90"/>
  <c r="S90"/>
  <c r="R90"/>
  <c r="Q90"/>
  <c r="P90"/>
  <c r="O90"/>
  <c r="N90"/>
  <c r="M90"/>
  <c r="L90"/>
  <c r="K90"/>
  <c r="J90"/>
  <c r="I90"/>
  <c r="H90"/>
  <c r="G90"/>
  <c r="F90"/>
  <c r="E90"/>
  <c r="D90"/>
  <c r="A74"/>
  <c r="AO73"/>
  <c r="AN73"/>
  <c r="AM73"/>
  <c r="AL73"/>
  <c r="AK73"/>
  <c r="AJ73"/>
  <c r="AI73"/>
  <c r="AH73"/>
  <c r="AG73"/>
  <c r="AF73"/>
  <c r="AE73"/>
  <c r="AD73"/>
  <c r="AC73"/>
  <c r="AB73"/>
  <c r="AA73"/>
  <c r="Z73"/>
  <c r="Y73"/>
  <c r="U73"/>
  <c r="T73"/>
  <c r="S73"/>
  <c r="R73"/>
  <c r="Q73"/>
  <c r="P73"/>
  <c r="O73"/>
  <c r="N73"/>
  <c r="M73"/>
  <c r="L73"/>
  <c r="K73"/>
  <c r="J73"/>
  <c r="I73"/>
  <c r="H73"/>
  <c r="G73"/>
  <c r="F73"/>
  <c r="E73"/>
  <c r="D73"/>
  <c r="A57"/>
  <c r="AO56"/>
  <c r="AN56"/>
  <c r="AM56"/>
  <c r="AL56"/>
  <c r="AK56"/>
  <c r="AJ56"/>
  <c r="AI56"/>
  <c r="AH56"/>
  <c r="AG56"/>
  <c r="AF56"/>
  <c r="AE56"/>
  <c r="AD56"/>
  <c r="AC56"/>
  <c r="AB56"/>
  <c r="AA56"/>
  <c r="Z56"/>
  <c r="Y56"/>
  <c r="U56"/>
  <c r="T56"/>
  <c r="S56"/>
  <c r="R56"/>
  <c r="Q56"/>
  <c r="P56"/>
  <c r="O56"/>
  <c r="N56"/>
  <c r="M56"/>
  <c r="L56"/>
  <c r="K56"/>
  <c r="J56"/>
  <c r="I56"/>
  <c r="H56"/>
  <c r="G56"/>
  <c r="F56"/>
  <c r="E56"/>
  <c r="D56"/>
  <c r="A40"/>
  <c r="AO39"/>
  <c r="AN39"/>
  <c r="AM39"/>
  <c r="AL39"/>
  <c r="AK39"/>
  <c r="AJ39"/>
  <c r="AI39"/>
  <c r="AH39"/>
  <c r="AG39"/>
  <c r="AF39"/>
  <c r="AE39"/>
  <c r="AD39"/>
  <c r="AC39"/>
  <c r="AB39"/>
  <c r="AA39"/>
  <c r="Z39"/>
  <c r="Y39"/>
  <c r="U39"/>
  <c r="T39"/>
  <c r="S39"/>
  <c r="R39"/>
  <c r="Q39"/>
  <c r="P39"/>
  <c r="O39"/>
  <c r="N39"/>
  <c r="M39"/>
  <c r="L39"/>
  <c r="K39"/>
  <c r="J39"/>
  <c r="I39"/>
  <c r="H39"/>
  <c r="G39"/>
  <c r="F39"/>
  <c r="E39"/>
  <c r="D39"/>
  <c r="A23"/>
  <c r="AO22"/>
  <c r="AN22"/>
  <c r="AM22"/>
  <c r="AL22"/>
  <c r="AK22"/>
  <c r="AJ22"/>
  <c r="AI22"/>
  <c r="AH22"/>
  <c r="AG22"/>
  <c r="AF22"/>
  <c r="AE22"/>
  <c r="AD22"/>
  <c r="AC22"/>
  <c r="AB22"/>
  <c r="AA22"/>
  <c r="Z22"/>
  <c r="Y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U19" i="7"/>
  <c r="U18"/>
  <c r="R448" i="6"/>
  <c r="Q448"/>
  <c r="P448"/>
  <c r="O448"/>
  <c r="N448"/>
  <c r="M448"/>
  <c r="L448"/>
  <c r="K448"/>
  <c r="J448"/>
  <c r="I448"/>
  <c r="H448"/>
  <c r="G448"/>
  <c r="F448"/>
  <c r="E448"/>
  <c r="D448"/>
  <c r="C448"/>
  <c r="S448" s="1"/>
  <c r="B448"/>
  <c r="A448"/>
  <c r="R447"/>
  <c r="Q447"/>
  <c r="P447"/>
  <c r="O447"/>
  <c r="N447"/>
  <c r="M447"/>
  <c r="L447"/>
  <c r="K447"/>
  <c r="J447"/>
  <c r="I447"/>
  <c r="H447"/>
  <c r="G447"/>
  <c r="F447"/>
  <c r="E447"/>
  <c r="D447"/>
  <c r="C447"/>
  <c r="B447"/>
  <c r="A447"/>
  <c r="R446"/>
  <c r="Q446"/>
  <c r="P446"/>
  <c r="O446"/>
  <c r="N446"/>
  <c r="M446"/>
  <c r="L446"/>
  <c r="K446"/>
  <c r="J446"/>
  <c r="I446"/>
  <c r="H446"/>
  <c r="G446"/>
  <c r="F446"/>
  <c r="E446"/>
  <c r="D446"/>
  <c r="C446"/>
  <c r="S446" s="1"/>
  <c r="B446"/>
  <c r="A446"/>
  <c r="R445"/>
  <c r="Q445"/>
  <c r="P445"/>
  <c r="O445"/>
  <c r="N445"/>
  <c r="M445"/>
  <c r="L445"/>
  <c r="K445"/>
  <c r="J445"/>
  <c r="I445"/>
  <c r="H445"/>
  <c r="G445"/>
  <c r="F445"/>
  <c r="E445"/>
  <c r="D445"/>
  <c r="C445"/>
  <c r="S445" s="1"/>
  <c r="B445"/>
  <c r="A445"/>
  <c r="R444"/>
  <c r="Q444"/>
  <c r="P444"/>
  <c r="O444"/>
  <c r="N444"/>
  <c r="M444"/>
  <c r="L444"/>
  <c r="K444"/>
  <c r="J444"/>
  <c r="I444"/>
  <c r="H444"/>
  <c r="G444"/>
  <c r="F444"/>
  <c r="E444"/>
  <c r="D444"/>
  <c r="C444"/>
  <c r="S444" s="1"/>
  <c r="B444"/>
  <c r="A444"/>
  <c r="R443"/>
  <c r="Q443"/>
  <c r="P443"/>
  <c r="O443"/>
  <c r="N443"/>
  <c r="M443"/>
  <c r="L443"/>
  <c r="K443"/>
  <c r="J443"/>
  <c r="I443"/>
  <c r="H443"/>
  <c r="G443"/>
  <c r="F443"/>
  <c r="E443"/>
  <c r="D443"/>
  <c r="C443"/>
  <c r="B443"/>
  <c r="A443"/>
  <c r="R442"/>
  <c r="Q442"/>
  <c r="P442"/>
  <c r="O442"/>
  <c r="N442"/>
  <c r="M442"/>
  <c r="L442"/>
  <c r="K442"/>
  <c r="J442"/>
  <c r="I442"/>
  <c r="H442"/>
  <c r="G442"/>
  <c r="F442"/>
  <c r="E442"/>
  <c r="D442"/>
  <c r="C442"/>
  <c r="S442" s="1"/>
  <c r="B442"/>
  <c r="A442"/>
  <c r="R441"/>
  <c r="Q441"/>
  <c r="P441"/>
  <c r="O441"/>
  <c r="N441"/>
  <c r="M441"/>
  <c r="L441"/>
  <c r="K441"/>
  <c r="J441"/>
  <c r="I441"/>
  <c r="H441"/>
  <c r="G441"/>
  <c r="F441"/>
  <c r="E441"/>
  <c r="D441"/>
  <c r="C441"/>
  <c r="S441" s="1"/>
  <c r="B441"/>
  <c r="A441"/>
  <c r="R440"/>
  <c r="Q440"/>
  <c r="P440"/>
  <c r="O440"/>
  <c r="N440"/>
  <c r="M440"/>
  <c r="L440"/>
  <c r="K440"/>
  <c r="J440"/>
  <c r="I440"/>
  <c r="H440"/>
  <c r="G440"/>
  <c r="F440"/>
  <c r="E440"/>
  <c r="D440"/>
  <c r="C440"/>
  <c r="S440" s="1"/>
  <c r="B440"/>
  <c r="A440"/>
  <c r="R439"/>
  <c r="Q439"/>
  <c r="P439"/>
  <c r="O439"/>
  <c r="N439"/>
  <c r="M439"/>
  <c r="L439"/>
  <c r="K439"/>
  <c r="J439"/>
  <c r="I439"/>
  <c r="H439"/>
  <c r="G439"/>
  <c r="F439"/>
  <c r="E439"/>
  <c r="D439"/>
  <c r="C439"/>
  <c r="B439"/>
  <c r="A439"/>
  <c r="R438"/>
  <c r="Q438"/>
  <c r="P438"/>
  <c r="O438"/>
  <c r="N438"/>
  <c r="M438"/>
  <c r="L438"/>
  <c r="K438"/>
  <c r="J438"/>
  <c r="I438"/>
  <c r="H438"/>
  <c r="G438"/>
  <c r="F438"/>
  <c r="E438"/>
  <c r="D438"/>
  <c r="C438"/>
  <c r="S438" s="1"/>
  <c r="B438"/>
  <c r="A438"/>
  <c r="R437"/>
  <c r="Q437"/>
  <c r="P437"/>
  <c r="O437"/>
  <c r="N437"/>
  <c r="M437"/>
  <c r="L437"/>
  <c r="K437"/>
  <c r="J437"/>
  <c r="I437"/>
  <c r="H437"/>
  <c r="G437"/>
  <c r="F437"/>
  <c r="E437"/>
  <c r="D437"/>
  <c r="C437"/>
  <c r="S437" s="1"/>
  <c r="B437"/>
  <c r="A437"/>
  <c r="R436"/>
  <c r="Q436"/>
  <c r="P436"/>
  <c r="O436"/>
  <c r="N436"/>
  <c r="M436"/>
  <c r="L436"/>
  <c r="K436"/>
  <c r="J436"/>
  <c r="I436"/>
  <c r="H436"/>
  <c r="G436"/>
  <c r="F436"/>
  <c r="E436"/>
  <c r="D436"/>
  <c r="C436"/>
  <c r="S436" s="1"/>
  <c r="B436"/>
  <c r="A436"/>
  <c r="R435"/>
  <c r="Q435"/>
  <c r="P435"/>
  <c r="O435"/>
  <c r="N435"/>
  <c r="M435"/>
  <c r="L435"/>
  <c r="K435"/>
  <c r="J435"/>
  <c r="I435"/>
  <c r="H435"/>
  <c r="G435"/>
  <c r="F435"/>
  <c r="E435"/>
  <c r="D435"/>
  <c r="C435"/>
  <c r="S435" s="1"/>
  <c r="B435"/>
  <c r="A435"/>
  <c r="R434"/>
  <c r="Q434"/>
  <c r="P434"/>
  <c r="O434"/>
  <c r="N434"/>
  <c r="M434"/>
  <c r="L434"/>
  <c r="K434"/>
  <c r="J434"/>
  <c r="I434"/>
  <c r="H434"/>
  <c r="G434"/>
  <c r="F434"/>
  <c r="E434"/>
  <c r="D434"/>
  <c r="C434"/>
  <c r="S434" s="1"/>
  <c r="B434"/>
  <c r="A434"/>
  <c r="R433"/>
  <c r="Q433"/>
  <c r="P433"/>
  <c r="O433"/>
  <c r="N433"/>
  <c r="M433"/>
  <c r="L433"/>
  <c r="K433"/>
  <c r="J433"/>
  <c r="I433"/>
  <c r="H433"/>
  <c r="G433"/>
  <c r="F433"/>
  <c r="E433"/>
  <c r="D433"/>
  <c r="C433"/>
  <c r="S433" s="1"/>
  <c r="B433"/>
  <c r="A433"/>
  <c r="R432"/>
  <c r="Q432"/>
  <c r="P432"/>
  <c r="O432"/>
  <c r="N432"/>
  <c r="M432"/>
  <c r="L432"/>
  <c r="K432"/>
  <c r="J432"/>
  <c r="I432"/>
  <c r="H432"/>
  <c r="G432"/>
  <c r="F432"/>
  <c r="E432"/>
  <c r="D432"/>
  <c r="C432"/>
  <c r="S432" s="1"/>
  <c r="B432"/>
  <c r="A432"/>
  <c r="R431"/>
  <c r="Q431"/>
  <c r="P431"/>
  <c r="O431"/>
  <c r="N431"/>
  <c r="M431"/>
  <c r="L431"/>
  <c r="K431"/>
  <c r="J431"/>
  <c r="I431"/>
  <c r="H431"/>
  <c r="G431"/>
  <c r="F431"/>
  <c r="E431"/>
  <c r="D431"/>
  <c r="C431"/>
  <c r="S431" s="1"/>
  <c r="B431"/>
  <c r="A431"/>
  <c r="R430"/>
  <c r="Q430"/>
  <c r="P430"/>
  <c r="O430"/>
  <c r="N430"/>
  <c r="M430"/>
  <c r="L430"/>
  <c r="K430"/>
  <c r="J430"/>
  <c r="I430"/>
  <c r="H430"/>
  <c r="G430"/>
  <c r="F430"/>
  <c r="E430"/>
  <c r="D430"/>
  <c r="C430"/>
  <c r="S430" s="1"/>
  <c r="B430"/>
  <c r="A430"/>
  <c r="R429"/>
  <c r="Q429"/>
  <c r="P429"/>
  <c r="O429"/>
  <c r="N429"/>
  <c r="M429"/>
  <c r="L429"/>
  <c r="K429"/>
  <c r="J429"/>
  <c r="I429"/>
  <c r="H429"/>
  <c r="G429"/>
  <c r="F429"/>
  <c r="E429"/>
  <c r="D429"/>
  <c r="C429"/>
  <c r="S429" s="1"/>
  <c r="B429"/>
  <c r="A429"/>
  <c r="R428"/>
  <c r="Q428"/>
  <c r="P428"/>
  <c r="O428"/>
  <c r="N428"/>
  <c r="M428"/>
  <c r="L428"/>
  <c r="K428"/>
  <c r="J428"/>
  <c r="I428"/>
  <c r="H428"/>
  <c r="G428"/>
  <c r="F428"/>
  <c r="E428"/>
  <c r="D428"/>
  <c r="C428"/>
  <c r="S428" s="1"/>
  <c r="B428"/>
  <c r="A428"/>
  <c r="R427"/>
  <c r="Q427"/>
  <c r="P427"/>
  <c r="O427"/>
  <c r="N427"/>
  <c r="M427"/>
  <c r="L427"/>
  <c r="K427"/>
  <c r="J427"/>
  <c r="I427"/>
  <c r="H427"/>
  <c r="G427"/>
  <c r="F427"/>
  <c r="E427"/>
  <c r="D427"/>
  <c r="C427"/>
  <c r="S427" s="1"/>
  <c r="B427"/>
  <c r="A427"/>
  <c r="R426"/>
  <c r="Q426"/>
  <c r="P426"/>
  <c r="O426"/>
  <c r="N426"/>
  <c r="M426"/>
  <c r="L426"/>
  <c r="K426"/>
  <c r="J426"/>
  <c r="I426"/>
  <c r="H426"/>
  <c r="G426"/>
  <c r="F426"/>
  <c r="E426"/>
  <c r="D426"/>
  <c r="C426"/>
  <c r="S426" s="1"/>
  <c r="B426"/>
  <c r="A426"/>
  <c r="R425"/>
  <c r="Q425"/>
  <c r="P425"/>
  <c r="O425"/>
  <c r="N425"/>
  <c r="M425"/>
  <c r="L425"/>
  <c r="K425"/>
  <c r="J425"/>
  <c r="I425"/>
  <c r="H425"/>
  <c r="G425"/>
  <c r="F425"/>
  <c r="E425"/>
  <c r="D425"/>
  <c r="C425"/>
  <c r="S425" s="1"/>
  <c r="B425"/>
  <c r="A425"/>
  <c r="R424"/>
  <c r="Q424"/>
  <c r="P424"/>
  <c r="O424"/>
  <c r="N424"/>
  <c r="M424"/>
  <c r="L424"/>
  <c r="K424"/>
  <c r="J424"/>
  <c r="I424"/>
  <c r="H424"/>
  <c r="G424"/>
  <c r="F424"/>
  <c r="E424"/>
  <c r="D424"/>
  <c r="C424"/>
  <c r="S424" s="1"/>
  <c r="B424"/>
  <c r="A424"/>
  <c r="R423"/>
  <c r="Q423"/>
  <c r="P423"/>
  <c r="O423"/>
  <c r="N423"/>
  <c r="M423"/>
  <c r="L423"/>
  <c r="K423"/>
  <c r="J423"/>
  <c r="I423"/>
  <c r="H423"/>
  <c r="G423"/>
  <c r="F423"/>
  <c r="E423"/>
  <c r="D423"/>
  <c r="C423"/>
  <c r="S423" s="1"/>
  <c r="B423"/>
  <c r="A423"/>
  <c r="R422"/>
  <c r="Q422"/>
  <c r="P422"/>
  <c r="O422"/>
  <c r="N422"/>
  <c r="M422"/>
  <c r="L422"/>
  <c r="K422"/>
  <c r="J422"/>
  <c r="I422"/>
  <c r="H422"/>
  <c r="G422"/>
  <c r="F422"/>
  <c r="E422"/>
  <c r="D422"/>
  <c r="C422"/>
  <c r="S422" s="1"/>
  <c r="B422"/>
  <c r="A422"/>
  <c r="R421"/>
  <c r="Q421"/>
  <c r="P421"/>
  <c r="O421"/>
  <c r="N421"/>
  <c r="M421"/>
  <c r="L421"/>
  <c r="K421"/>
  <c r="J421"/>
  <c r="I421"/>
  <c r="H421"/>
  <c r="G421"/>
  <c r="F421"/>
  <c r="E421"/>
  <c r="D421"/>
  <c r="C421"/>
  <c r="S421" s="1"/>
  <c r="B421"/>
  <c r="A421"/>
  <c r="R420"/>
  <c r="Q420"/>
  <c r="P420"/>
  <c r="O420"/>
  <c r="N420"/>
  <c r="M420"/>
  <c r="M449" s="1"/>
  <c r="M17" i="7" s="1"/>
  <c r="L420" i="6"/>
  <c r="K420"/>
  <c r="J420"/>
  <c r="I420"/>
  <c r="H420"/>
  <c r="G420"/>
  <c r="F420"/>
  <c r="E420"/>
  <c r="D420"/>
  <c r="C420"/>
  <c r="S420" s="1"/>
  <c r="B420"/>
  <c r="A420"/>
  <c r="R419"/>
  <c r="Q419"/>
  <c r="P419"/>
  <c r="O419"/>
  <c r="N419"/>
  <c r="M419"/>
  <c r="L419"/>
  <c r="K419"/>
  <c r="J419"/>
  <c r="I419"/>
  <c r="H419"/>
  <c r="H449" s="1"/>
  <c r="H17" i="7" s="1"/>
  <c r="G419" i="6"/>
  <c r="F419"/>
  <c r="E419"/>
  <c r="D419"/>
  <c r="C419"/>
  <c r="S419" s="1"/>
  <c r="B419"/>
  <c r="A419"/>
  <c r="R418"/>
  <c r="Q418"/>
  <c r="Q449" s="1"/>
  <c r="Q17" i="7" s="1"/>
  <c r="P418" i="6"/>
  <c r="P449" s="1"/>
  <c r="P17" i="7" s="1"/>
  <c r="O418" i="6"/>
  <c r="O449" s="1"/>
  <c r="O17" i="7" s="1"/>
  <c r="N418" i="6"/>
  <c r="M418"/>
  <c r="L418"/>
  <c r="L449" s="1"/>
  <c r="L17" i="7" s="1"/>
  <c r="K418" i="6"/>
  <c r="K449" s="1"/>
  <c r="K17" i="7" s="1"/>
  <c r="J418" i="6"/>
  <c r="I418"/>
  <c r="I449" s="1"/>
  <c r="I17" i="7" s="1"/>
  <c r="H418" i="6"/>
  <c r="G418"/>
  <c r="G449" s="1"/>
  <c r="G17" i="7" s="1"/>
  <c r="F418" i="6"/>
  <c r="E418"/>
  <c r="E449" s="1"/>
  <c r="E17" i="7" s="1"/>
  <c r="D418" i="6"/>
  <c r="D449" s="1"/>
  <c r="D17" i="7" s="1"/>
  <c r="C418" i="6"/>
  <c r="S418" s="1"/>
  <c r="B418"/>
  <c r="S417"/>
  <c r="R417"/>
  <c r="Q417"/>
  <c r="P417"/>
  <c r="O417"/>
  <c r="N417"/>
  <c r="M417"/>
  <c r="L417"/>
  <c r="K417"/>
  <c r="J417"/>
  <c r="I417"/>
  <c r="H417"/>
  <c r="G417"/>
  <c r="F417"/>
  <c r="E417"/>
  <c r="D417"/>
  <c r="C417"/>
  <c r="B417"/>
  <c r="R410"/>
  <c r="Q410"/>
  <c r="P410"/>
  <c r="O410"/>
  <c r="N410"/>
  <c r="M410"/>
  <c r="L410"/>
  <c r="K410"/>
  <c r="J410"/>
  <c r="I410"/>
  <c r="H410"/>
  <c r="G410"/>
  <c r="F410"/>
  <c r="E410"/>
  <c r="D410"/>
  <c r="C410"/>
  <c r="S410" s="1"/>
  <c r="B410"/>
  <c r="A410"/>
  <c r="R409"/>
  <c r="Q409"/>
  <c r="P409"/>
  <c r="O409"/>
  <c r="N409"/>
  <c r="M409"/>
  <c r="L409"/>
  <c r="K409"/>
  <c r="J409"/>
  <c r="I409"/>
  <c r="H409"/>
  <c r="G409"/>
  <c r="F409"/>
  <c r="E409"/>
  <c r="D409"/>
  <c r="C409"/>
  <c r="S409" s="1"/>
  <c r="B409"/>
  <c r="A409"/>
  <c r="R408"/>
  <c r="Q408"/>
  <c r="P408"/>
  <c r="O408"/>
  <c r="N408"/>
  <c r="M408"/>
  <c r="L408"/>
  <c r="K408"/>
  <c r="J408"/>
  <c r="I408"/>
  <c r="H408"/>
  <c r="G408"/>
  <c r="F408"/>
  <c r="E408"/>
  <c r="D408"/>
  <c r="C408"/>
  <c r="S408" s="1"/>
  <c r="B408"/>
  <c r="A408"/>
  <c r="R407"/>
  <c r="Q407"/>
  <c r="P407"/>
  <c r="O407"/>
  <c r="N407"/>
  <c r="M407"/>
  <c r="L407"/>
  <c r="K407"/>
  <c r="J407"/>
  <c r="I407"/>
  <c r="H407"/>
  <c r="G407"/>
  <c r="F407"/>
  <c r="E407"/>
  <c r="D407"/>
  <c r="C407"/>
  <c r="S407" s="1"/>
  <c r="B407"/>
  <c r="A407"/>
  <c r="R406"/>
  <c r="Q406"/>
  <c r="P406"/>
  <c r="O406"/>
  <c r="N406"/>
  <c r="M406"/>
  <c r="L406"/>
  <c r="K406"/>
  <c r="J406"/>
  <c r="I406"/>
  <c r="H406"/>
  <c r="G406"/>
  <c r="F406"/>
  <c r="E406"/>
  <c r="D406"/>
  <c r="C406"/>
  <c r="S406" s="1"/>
  <c r="B406"/>
  <c r="A406"/>
  <c r="R405"/>
  <c r="Q405"/>
  <c r="P405"/>
  <c r="O405"/>
  <c r="N405"/>
  <c r="M405"/>
  <c r="L405"/>
  <c r="K405"/>
  <c r="J405"/>
  <c r="I405"/>
  <c r="H405"/>
  <c r="G405"/>
  <c r="F405"/>
  <c r="E405"/>
  <c r="D405"/>
  <c r="C405"/>
  <c r="S405" s="1"/>
  <c r="B405"/>
  <c r="A405"/>
  <c r="R404"/>
  <c r="Q404"/>
  <c r="P404"/>
  <c r="O404"/>
  <c r="N404"/>
  <c r="M404"/>
  <c r="L404"/>
  <c r="K404"/>
  <c r="J404"/>
  <c r="I404"/>
  <c r="H404"/>
  <c r="G404"/>
  <c r="F404"/>
  <c r="E404"/>
  <c r="D404"/>
  <c r="C404"/>
  <c r="S404" s="1"/>
  <c r="B404"/>
  <c r="A404"/>
  <c r="R403"/>
  <c r="Q403"/>
  <c r="P403"/>
  <c r="O403"/>
  <c r="N403"/>
  <c r="M403"/>
  <c r="L403"/>
  <c r="K403"/>
  <c r="J403"/>
  <c r="I403"/>
  <c r="H403"/>
  <c r="G403"/>
  <c r="F403"/>
  <c r="E403"/>
  <c r="D403"/>
  <c r="C403"/>
  <c r="S403" s="1"/>
  <c r="B403"/>
  <c r="A403"/>
  <c r="R402"/>
  <c r="Q402"/>
  <c r="P402"/>
  <c r="O402"/>
  <c r="N402"/>
  <c r="M402"/>
  <c r="L402"/>
  <c r="K402"/>
  <c r="J402"/>
  <c r="I402"/>
  <c r="H402"/>
  <c r="G402"/>
  <c r="F402"/>
  <c r="E402"/>
  <c r="D402"/>
  <c r="C402"/>
  <c r="S402" s="1"/>
  <c r="B402"/>
  <c r="A402"/>
  <c r="R401"/>
  <c r="Q401"/>
  <c r="P401"/>
  <c r="O401"/>
  <c r="N401"/>
  <c r="M401"/>
  <c r="L401"/>
  <c r="K401"/>
  <c r="J401"/>
  <c r="I401"/>
  <c r="H401"/>
  <c r="G401"/>
  <c r="F401"/>
  <c r="E401"/>
  <c r="D401"/>
  <c r="C401"/>
  <c r="S401" s="1"/>
  <c r="B401"/>
  <c r="A401"/>
  <c r="R400"/>
  <c r="Q400"/>
  <c r="P400"/>
  <c r="O400"/>
  <c r="N400"/>
  <c r="M400"/>
  <c r="L400"/>
  <c r="K400"/>
  <c r="J400"/>
  <c r="I400"/>
  <c r="H400"/>
  <c r="G400"/>
  <c r="F400"/>
  <c r="E400"/>
  <c r="D400"/>
  <c r="C400"/>
  <c r="S400" s="1"/>
  <c r="B400"/>
  <c r="A400"/>
  <c r="R399"/>
  <c r="Q399"/>
  <c r="P399"/>
  <c r="O399"/>
  <c r="N399"/>
  <c r="M399"/>
  <c r="L399"/>
  <c r="K399"/>
  <c r="J399"/>
  <c r="I399"/>
  <c r="H399"/>
  <c r="G399"/>
  <c r="F399"/>
  <c r="E399"/>
  <c r="D399"/>
  <c r="C399"/>
  <c r="S399" s="1"/>
  <c r="B399"/>
  <c r="A399"/>
  <c r="R398"/>
  <c r="Q398"/>
  <c r="P398"/>
  <c r="O398"/>
  <c r="N398"/>
  <c r="M398"/>
  <c r="L398"/>
  <c r="K398"/>
  <c r="J398"/>
  <c r="I398"/>
  <c r="H398"/>
  <c r="G398"/>
  <c r="F398"/>
  <c r="E398"/>
  <c r="D398"/>
  <c r="C398"/>
  <c r="S398" s="1"/>
  <c r="B398"/>
  <c r="A398"/>
  <c r="R397"/>
  <c r="Q397"/>
  <c r="P397"/>
  <c r="O397"/>
  <c r="N397"/>
  <c r="M397"/>
  <c r="L397"/>
  <c r="K397"/>
  <c r="J397"/>
  <c r="I397"/>
  <c r="H397"/>
  <c r="G397"/>
  <c r="F397"/>
  <c r="E397"/>
  <c r="D397"/>
  <c r="C397"/>
  <c r="S397" s="1"/>
  <c r="B397"/>
  <c r="A397"/>
  <c r="R396"/>
  <c r="Q396"/>
  <c r="P396"/>
  <c r="O396"/>
  <c r="N396"/>
  <c r="M396"/>
  <c r="L396"/>
  <c r="K396"/>
  <c r="J396"/>
  <c r="I396"/>
  <c r="H396"/>
  <c r="G396"/>
  <c r="F396"/>
  <c r="E396"/>
  <c r="D396"/>
  <c r="C396"/>
  <c r="S396" s="1"/>
  <c r="B396"/>
  <c r="A396"/>
  <c r="R395"/>
  <c r="Q395"/>
  <c r="P395"/>
  <c r="O395"/>
  <c r="N395"/>
  <c r="M395"/>
  <c r="L395"/>
  <c r="K395"/>
  <c r="J395"/>
  <c r="I395"/>
  <c r="H395"/>
  <c r="G395"/>
  <c r="F395"/>
  <c r="E395"/>
  <c r="D395"/>
  <c r="C395"/>
  <c r="S395" s="1"/>
  <c r="B395"/>
  <c r="A395"/>
  <c r="R394"/>
  <c r="Q394"/>
  <c r="P394"/>
  <c r="O394"/>
  <c r="N394"/>
  <c r="M394"/>
  <c r="L394"/>
  <c r="K394"/>
  <c r="J394"/>
  <c r="I394"/>
  <c r="H394"/>
  <c r="G394"/>
  <c r="F394"/>
  <c r="E394"/>
  <c r="D394"/>
  <c r="C394"/>
  <c r="S394" s="1"/>
  <c r="B394"/>
  <c r="A394"/>
  <c r="R393"/>
  <c r="Q393"/>
  <c r="P393"/>
  <c r="O393"/>
  <c r="N393"/>
  <c r="M393"/>
  <c r="L393"/>
  <c r="K393"/>
  <c r="J393"/>
  <c r="I393"/>
  <c r="H393"/>
  <c r="G393"/>
  <c r="F393"/>
  <c r="E393"/>
  <c r="D393"/>
  <c r="C393"/>
  <c r="S393" s="1"/>
  <c r="B393"/>
  <c r="A393"/>
  <c r="R392"/>
  <c r="Q392"/>
  <c r="P392"/>
  <c r="O392"/>
  <c r="N392"/>
  <c r="M392"/>
  <c r="L392"/>
  <c r="K392"/>
  <c r="J392"/>
  <c r="I392"/>
  <c r="H392"/>
  <c r="G392"/>
  <c r="F392"/>
  <c r="E392"/>
  <c r="D392"/>
  <c r="C392"/>
  <c r="S392" s="1"/>
  <c r="B392"/>
  <c r="A392"/>
  <c r="R391"/>
  <c r="Q391"/>
  <c r="P391"/>
  <c r="O391"/>
  <c r="N391"/>
  <c r="M391"/>
  <c r="L391"/>
  <c r="K391"/>
  <c r="J391"/>
  <c r="I391"/>
  <c r="H391"/>
  <c r="G391"/>
  <c r="F391"/>
  <c r="E391"/>
  <c r="D391"/>
  <c r="C391"/>
  <c r="S391" s="1"/>
  <c r="B391"/>
  <c r="A391"/>
  <c r="R390"/>
  <c r="Q390"/>
  <c r="P390"/>
  <c r="O390"/>
  <c r="N390"/>
  <c r="M390"/>
  <c r="L390"/>
  <c r="K390"/>
  <c r="J390"/>
  <c r="I390"/>
  <c r="H390"/>
  <c r="G390"/>
  <c r="F390"/>
  <c r="E390"/>
  <c r="D390"/>
  <c r="C390"/>
  <c r="S390" s="1"/>
  <c r="B390"/>
  <c r="A390"/>
  <c r="R389"/>
  <c r="Q389"/>
  <c r="P389"/>
  <c r="O389"/>
  <c r="N389"/>
  <c r="M389"/>
  <c r="L389"/>
  <c r="K389"/>
  <c r="J389"/>
  <c r="I389"/>
  <c r="H389"/>
  <c r="G389"/>
  <c r="F389"/>
  <c r="E389"/>
  <c r="D389"/>
  <c r="C389"/>
  <c r="S389" s="1"/>
  <c r="B389"/>
  <c r="A389"/>
  <c r="R388"/>
  <c r="Q388"/>
  <c r="P388"/>
  <c r="O388"/>
  <c r="N388"/>
  <c r="M388"/>
  <c r="L388"/>
  <c r="K388"/>
  <c r="J388"/>
  <c r="I388"/>
  <c r="H388"/>
  <c r="G388"/>
  <c r="F388"/>
  <c r="E388"/>
  <c r="D388"/>
  <c r="C388"/>
  <c r="S388" s="1"/>
  <c r="B388"/>
  <c r="A388"/>
  <c r="R387"/>
  <c r="Q387"/>
  <c r="P387"/>
  <c r="O387"/>
  <c r="N387"/>
  <c r="M387"/>
  <c r="L387"/>
  <c r="K387"/>
  <c r="J387"/>
  <c r="I387"/>
  <c r="H387"/>
  <c r="G387"/>
  <c r="F387"/>
  <c r="E387"/>
  <c r="D387"/>
  <c r="C387"/>
  <c r="S387" s="1"/>
  <c r="B387"/>
  <c r="A387"/>
  <c r="R386"/>
  <c r="Q386"/>
  <c r="P386"/>
  <c r="O386"/>
  <c r="N386"/>
  <c r="M386"/>
  <c r="L386"/>
  <c r="K386"/>
  <c r="J386"/>
  <c r="I386"/>
  <c r="H386"/>
  <c r="G386"/>
  <c r="F386"/>
  <c r="E386"/>
  <c r="D386"/>
  <c r="C386"/>
  <c r="S386" s="1"/>
  <c r="B386"/>
  <c r="A386"/>
  <c r="R385"/>
  <c r="Q385"/>
  <c r="P385"/>
  <c r="O385"/>
  <c r="N385"/>
  <c r="M385"/>
  <c r="L385"/>
  <c r="K385"/>
  <c r="J385"/>
  <c r="I385"/>
  <c r="H385"/>
  <c r="G385"/>
  <c r="F385"/>
  <c r="E385"/>
  <c r="D385"/>
  <c r="C385"/>
  <c r="S385" s="1"/>
  <c r="B385"/>
  <c r="A385"/>
  <c r="R384"/>
  <c r="Q384"/>
  <c r="P384"/>
  <c r="O384"/>
  <c r="O411" s="1"/>
  <c r="O16" i="7" s="1"/>
  <c r="N384" i="6"/>
  <c r="M384"/>
  <c r="L384"/>
  <c r="K384"/>
  <c r="K411" s="1"/>
  <c r="K16" i="7" s="1"/>
  <c r="J384" i="6"/>
  <c r="I384"/>
  <c r="H384"/>
  <c r="G384"/>
  <c r="G411" s="1"/>
  <c r="G16" i="7" s="1"/>
  <c r="F384" i="6"/>
  <c r="E384"/>
  <c r="D384"/>
  <c r="C384"/>
  <c r="C411" s="1"/>
  <c r="C16" i="7" s="1"/>
  <c r="B384" i="6"/>
  <c r="A384"/>
  <c r="R383"/>
  <c r="Q383"/>
  <c r="P383"/>
  <c r="O383"/>
  <c r="N383"/>
  <c r="M383"/>
  <c r="L383"/>
  <c r="K383"/>
  <c r="J383"/>
  <c r="I383"/>
  <c r="H383"/>
  <c r="G383"/>
  <c r="F383"/>
  <c r="E383"/>
  <c r="D383"/>
  <c r="C383"/>
  <c r="S383" s="1"/>
  <c r="B383"/>
  <c r="A383"/>
  <c r="R382"/>
  <c r="Q382"/>
  <c r="P382"/>
  <c r="O382"/>
  <c r="N382"/>
  <c r="M382"/>
  <c r="L382"/>
  <c r="K382"/>
  <c r="J382"/>
  <c r="I382"/>
  <c r="H382"/>
  <c r="G382"/>
  <c r="F382"/>
  <c r="E382"/>
  <c r="D382"/>
  <c r="C382"/>
  <c r="S382" s="1"/>
  <c r="B382"/>
  <c r="A382"/>
  <c r="R381"/>
  <c r="R411" s="1"/>
  <c r="R16" i="7" s="1"/>
  <c r="Q381" i="6"/>
  <c r="Q411" s="1"/>
  <c r="Q16" i="7" s="1"/>
  <c r="P381" i="6"/>
  <c r="P411" s="1"/>
  <c r="P16" i="7" s="1"/>
  <c r="O381" i="6"/>
  <c r="N381"/>
  <c r="N411" s="1"/>
  <c r="N16" i="7" s="1"/>
  <c r="M381" i="6"/>
  <c r="M411" s="1"/>
  <c r="M16" i="7" s="1"/>
  <c r="L381" i="6"/>
  <c r="L411" s="1"/>
  <c r="L16" i="7" s="1"/>
  <c r="K381" i="6"/>
  <c r="J381"/>
  <c r="J411" s="1"/>
  <c r="J16" i="7" s="1"/>
  <c r="I381" i="6"/>
  <c r="I411" s="1"/>
  <c r="I16" i="7" s="1"/>
  <c r="H381" i="6"/>
  <c r="H411" s="1"/>
  <c r="H16" i="7" s="1"/>
  <c r="G381" i="6"/>
  <c r="F381"/>
  <c r="F411" s="1"/>
  <c r="F16" i="7" s="1"/>
  <c r="E381" i="6"/>
  <c r="E411" s="1"/>
  <c r="E16" i="7" s="1"/>
  <c r="D381" i="6"/>
  <c r="D411" s="1"/>
  <c r="D16" i="7" s="1"/>
  <c r="C381" i="6"/>
  <c r="S381" s="1"/>
  <c r="B381"/>
  <c r="B411" s="1"/>
  <c r="B16" i="7" s="1"/>
  <c r="S380" i="6"/>
  <c r="R380"/>
  <c r="Q380"/>
  <c r="P380"/>
  <c r="O380"/>
  <c r="N380"/>
  <c r="M380"/>
  <c r="L380"/>
  <c r="K380"/>
  <c r="J380"/>
  <c r="I380"/>
  <c r="H380"/>
  <c r="G380"/>
  <c r="F380"/>
  <c r="E380"/>
  <c r="D380"/>
  <c r="C380"/>
  <c r="B380"/>
  <c r="R373"/>
  <c r="Q373"/>
  <c r="P373"/>
  <c r="O373"/>
  <c r="N373"/>
  <c r="M373"/>
  <c r="L373"/>
  <c r="K373"/>
  <c r="J373"/>
  <c r="I373"/>
  <c r="H373"/>
  <c r="G373"/>
  <c r="F373"/>
  <c r="E373"/>
  <c r="D373"/>
  <c r="C373"/>
  <c r="S373" s="1"/>
  <c r="B373"/>
  <c r="A373"/>
  <c r="R372"/>
  <c r="Q372"/>
  <c r="P372"/>
  <c r="O372"/>
  <c r="N372"/>
  <c r="M372"/>
  <c r="L372"/>
  <c r="K372"/>
  <c r="J372"/>
  <c r="I372"/>
  <c r="H372"/>
  <c r="G372"/>
  <c r="F372"/>
  <c r="E372"/>
  <c r="D372"/>
  <c r="C372"/>
  <c r="S372" s="1"/>
  <c r="B372"/>
  <c r="A372"/>
  <c r="R371"/>
  <c r="Q371"/>
  <c r="P371"/>
  <c r="O371"/>
  <c r="N371"/>
  <c r="M371"/>
  <c r="L371"/>
  <c r="K371"/>
  <c r="J371"/>
  <c r="I371"/>
  <c r="H371"/>
  <c r="G371"/>
  <c r="F371"/>
  <c r="E371"/>
  <c r="D371"/>
  <c r="C371"/>
  <c r="S371" s="1"/>
  <c r="B371"/>
  <c r="A371"/>
  <c r="R370"/>
  <c r="Q370"/>
  <c r="P370"/>
  <c r="O370"/>
  <c r="N370"/>
  <c r="M370"/>
  <c r="L370"/>
  <c r="K370"/>
  <c r="J370"/>
  <c r="I370"/>
  <c r="H370"/>
  <c r="G370"/>
  <c r="F370"/>
  <c r="E370"/>
  <c r="D370"/>
  <c r="C370"/>
  <c r="S370" s="1"/>
  <c r="B370"/>
  <c r="A370"/>
  <c r="R369"/>
  <c r="Q369"/>
  <c r="P369"/>
  <c r="O369"/>
  <c r="N369"/>
  <c r="M369"/>
  <c r="L369"/>
  <c r="K369"/>
  <c r="J369"/>
  <c r="I369"/>
  <c r="H369"/>
  <c r="G369"/>
  <c r="F369"/>
  <c r="E369"/>
  <c r="D369"/>
  <c r="C369"/>
  <c r="S369" s="1"/>
  <c r="B369"/>
  <c r="A369"/>
  <c r="R368"/>
  <c r="Q368"/>
  <c r="P368"/>
  <c r="O368"/>
  <c r="N368"/>
  <c r="M368"/>
  <c r="L368"/>
  <c r="K368"/>
  <c r="J368"/>
  <c r="I368"/>
  <c r="H368"/>
  <c r="G368"/>
  <c r="F368"/>
  <c r="E368"/>
  <c r="D368"/>
  <c r="C368"/>
  <c r="S368" s="1"/>
  <c r="B368"/>
  <c r="A368"/>
  <c r="R367"/>
  <c r="Q367"/>
  <c r="P367"/>
  <c r="O367"/>
  <c r="N367"/>
  <c r="M367"/>
  <c r="L367"/>
  <c r="K367"/>
  <c r="J367"/>
  <c r="I367"/>
  <c r="H367"/>
  <c r="G367"/>
  <c r="F367"/>
  <c r="E367"/>
  <c r="D367"/>
  <c r="C367"/>
  <c r="S367" s="1"/>
  <c r="B367"/>
  <c r="A367"/>
  <c r="R366"/>
  <c r="Q366"/>
  <c r="P366"/>
  <c r="O366"/>
  <c r="N366"/>
  <c r="M366"/>
  <c r="L366"/>
  <c r="K366"/>
  <c r="J366"/>
  <c r="I366"/>
  <c r="H366"/>
  <c r="G366"/>
  <c r="F366"/>
  <c r="E366"/>
  <c r="D366"/>
  <c r="C366"/>
  <c r="S366" s="1"/>
  <c r="B366"/>
  <c r="A366"/>
  <c r="R365"/>
  <c r="Q365"/>
  <c r="P365"/>
  <c r="O365"/>
  <c r="N365"/>
  <c r="M365"/>
  <c r="L365"/>
  <c r="K365"/>
  <c r="J365"/>
  <c r="I365"/>
  <c r="H365"/>
  <c r="G365"/>
  <c r="F365"/>
  <c r="E365"/>
  <c r="D365"/>
  <c r="C365"/>
  <c r="S365" s="1"/>
  <c r="B365"/>
  <c r="A365"/>
  <c r="R364"/>
  <c r="Q364"/>
  <c r="P364"/>
  <c r="O364"/>
  <c r="N364"/>
  <c r="M364"/>
  <c r="L364"/>
  <c r="K364"/>
  <c r="J364"/>
  <c r="I364"/>
  <c r="H364"/>
  <c r="G364"/>
  <c r="F364"/>
  <c r="E364"/>
  <c r="D364"/>
  <c r="C364"/>
  <c r="S364" s="1"/>
  <c r="B364"/>
  <c r="A364"/>
  <c r="R363"/>
  <c r="Q363"/>
  <c r="P363"/>
  <c r="O363"/>
  <c r="N363"/>
  <c r="M363"/>
  <c r="L363"/>
  <c r="K363"/>
  <c r="J363"/>
  <c r="I363"/>
  <c r="H363"/>
  <c r="G363"/>
  <c r="F363"/>
  <c r="E363"/>
  <c r="D363"/>
  <c r="C363"/>
  <c r="S363" s="1"/>
  <c r="B363"/>
  <c r="A363"/>
  <c r="R362"/>
  <c r="Q362"/>
  <c r="P362"/>
  <c r="O362"/>
  <c r="N362"/>
  <c r="M362"/>
  <c r="L362"/>
  <c r="K362"/>
  <c r="J362"/>
  <c r="I362"/>
  <c r="H362"/>
  <c r="G362"/>
  <c r="F362"/>
  <c r="E362"/>
  <c r="D362"/>
  <c r="C362"/>
  <c r="S362" s="1"/>
  <c r="B362"/>
  <c r="A362"/>
  <c r="R361"/>
  <c r="Q361"/>
  <c r="P361"/>
  <c r="O361"/>
  <c r="N361"/>
  <c r="M361"/>
  <c r="L361"/>
  <c r="K361"/>
  <c r="J361"/>
  <c r="I361"/>
  <c r="H361"/>
  <c r="G361"/>
  <c r="F361"/>
  <c r="E361"/>
  <c r="D361"/>
  <c r="C361"/>
  <c r="S361" s="1"/>
  <c r="B361"/>
  <c r="A361"/>
  <c r="R360"/>
  <c r="Q360"/>
  <c r="P360"/>
  <c r="O360"/>
  <c r="N360"/>
  <c r="M360"/>
  <c r="L360"/>
  <c r="K360"/>
  <c r="J360"/>
  <c r="I360"/>
  <c r="H360"/>
  <c r="G360"/>
  <c r="F360"/>
  <c r="E360"/>
  <c r="D360"/>
  <c r="C360"/>
  <c r="S360" s="1"/>
  <c r="B360"/>
  <c r="A360"/>
  <c r="R359"/>
  <c r="Q359"/>
  <c r="P359"/>
  <c r="O359"/>
  <c r="N359"/>
  <c r="M359"/>
  <c r="L359"/>
  <c r="K359"/>
  <c r="J359"/>
  <c r="I359"/>
  <c r="H359"/>
  <c r="G359"/>
  <c r="F359"/>
  <c r="E359"/>
  <c r="D359"/>
  <c r="C359"/>
  <c r="S359" s="1"/>
  <c r="B359"/>
  <c r="A359"/>
  <c r="R358"/>
  <c r="Q358"/>
  <c r="P358"/>
  <c r="O358"/>
  <c r="N358"/>
  <c r="M358"/>
  <c r="L358"/>
  <c r="K358"/>
  <c r="J358"/>
  <c r="I358"/>
  <c r="H358"/>
  <c r="G358"/>
  <c r="F358"/>
  <c r="E358"/>
  <c r="D358"/>
  <c r="C358"/>
  <c r="S358" s="1"/>
  <c r="B358"/>
  <c r="A358"/>
  <c r="R357"/>
  <c r="Q357"/>
  <c r="P357"/>
  <c r="O357"/>
  <c r="N357"/>
  <c r="M357"/>
  <c r="L357"/>
  <c r="K357"/>
  <c r="J357"/>
  <c r="I357"/>
  <c r="H357"/>
  <c r="G357"/>
  <c r="F357"/>
  <c r="E357"/>
  <c r="D357"/>
  <c r="C357"/>
  <c r="S357" s="1"/>
  <c r="B357"/>
  <c r="A357"/>
  <c r="R356"/>
  <c r="Q356"/>
  <c r="P356"/>
  <c r="O356"/>
  <c r="N356"/>
  <c r="M356"/>
  <c r="L356"/>
  <c r="K356"/>
  <c r="J356"/>
  <c r="I356"/>
  <c r="H356"/>
  <c r="G356"/>
  <c r="F356"/>
  <c r="E356"/>
  <c r="D356"/>
  <c r="C356"/>
  <c r="S356" s="1"/>
  <c r="B356"/>
  <c r="A356"/>
  <c r="R355"/>
  <c r="Q355"/>
  <c r="P355"/>
  <c r="O355"/>
  <c r="N355"/>
  <c r="M355"/>
  <c r="L355"/>
  <c r="K355"/>
  <c r="J355"/>
  <c r="I355"/>
  <c r="H355"/>
  <c r="G355"/>
  <c r="F355"/>
  <c r="E355"/>
  <c r="D355"/>
  <c r="C355"/>
  <c r="S355" s="1"/>
  <c r="B355"/>
  <c r="A355"/>
  <c r="R354"/>
  <c r="Q354"/>
  <c r="P354"/>
  <c r="O354"/>
  <c r="N354"/>
  <c r="M354"/>
  <c r="L354"/>
  <c r="K354"/>
  <c r="J354"/>
  <c r="I354"/>
  <c r="H354"/>
  <c r="G354"/>
  <c r="F354"/>
  <c r="E354"/>
  <c r="D354"/>
  <c r="C354"/>
  <c r="S354" s="1"/>
  <c r="B354"/>
  <c r="A354"/>
  <c r="R353"/>
  <c r="Q353"/>
  <c r="P353"/>
  <c r="O353"/>
  <c r="N353"/>
  <c r="M353"/>
  <c r="L353"/>
  <c r="K353"/>
  <c r="J353"/>
  <c r="I353"/>
  <c r="H353"/>
  <c r="G353"/>
  <c r="F353"/>
  <c r="E353"/>
  <c r="D353"/>
  <c r="C353"/>
  <c r="S353" s="1"/>
  <c r="B353"/>
  <c r="A353"/>
  <c r="R352"/>
  <c r="Q352"/>
  <c r="P352"/>
  <c r="O352"/>
  <c r="N352"/>
  <c r="M352"/>
  <c r="L352"/>
  <c r="K352"/>
  <c r="J352"/>
  <c r="I352"/>
  <c r="H352"/>
  <c r="G352"/>
  <c r="F352"/>
  <c r="E352"/>
  <c r="D352"/>
  <c r="C352"/>
  <c r="S352" s="1"/>
  <c r="B352"/>
  <c r="A352"/>
  <c r="R351"/>
  <c r="Q351"/>
  <c r="P351"/>
  <c r="O351"/>
  <c r="N351"/>
  <c r="M351"/>
  <c r="L351"/>
  <c r="K351"/>
  <c r="J351"/>
  <c r="I351"/>
  <c r="H351"/>
  <c r="G351"/>
  <c r="F351"/>
  <c r="E351"/>
  <c r="D351"/>
  <c r="C351"/>
  <c r="S351" s="1"/>
  <c r="B351"/>
  <c r="A351"/>
  <c r="R350"/>
  <c r="Q350"/>
  <c r="P350"/>
  <c r="O350"/>
  <c r="N350"/>
  <c r="M350"/>
  <c r="L350"/>
  <c r="K350"/>
  <c r="J350"/>
  <c r="I350"/>
  <c r="H350"/>
  <c r="G350"/>
  <c r="F350"/>
  <c r="E350"/>
  <c r="D350"/>
  <c r="C350"/>
  <c r="S350" s="1"/>
  <c r="B350"/>
  <c r="A350"/>
  <c r="R349"/>
  <c r="Q349"/>
  <c r="P349"/>
  <c r="O349"/>
  <c r="N349"/>
  <c r="M349"/>
  <c r="L349"/>
  <c r="K349"/>
  <c r="J349"/>
  <c r="I349"/>
  <c r="H349"/>
  <c r="G349"/>
  <c r="F349"/>
  <c r="E349"/>
  <c r="D349"/>
  <c r="C349"/>
  <c r="S349" s="1"/>
  <c r="B349"/>
  <c r="A349"/>
  <c r="R348"/>
  <c r="Q348"/>
  <c r="P348"/>
  <c r="O348"/>
  <c r="N348"/>
  <c r="M348"/>
  <c r="L348"/>
  <c r="K348"/>
  <c r="J348"/>
  <c r="I348"/>
  <c r="H348"/>
  <c r="G348"/>
  <c r="F348"/>
  <c r="E348"/>
  <c r="D348"/>
  <c r="C348"/>
  <c r="S348" s="1"/>
  <c r="B348"/>
  <c r="A348"/>
  <c r="R347"/>
  <c r="Q347"/>
  <c r="P347"/>
  <c r="O347"/>
  <c r="N347"/>
  <c r="M347"/>
  <c r="L347"/>
  <c r="K347"/>
  <c r="J347"/>
  <c r="I347"/>
  <c r="H347"/>
  <c r="G347"/>
  <c r="F347"/>
  <c r="E347"/>
  <c r="D347"/>
  <c r="C347"/>
  <c r="S347" s="1"/>
  <c r="B347"/>
  <c r="A347"/>
  <c r="R346"/>
  <c r="Q346"/>
  <c r="P346"/>
  <c r="O346"/>
  <c r="N346"/>
  <c r="M346"/>
  <c r="L346"/>
  <c r="K346"/>
  <c r="J346"/>
  <c r="I346"/>
  <c r="H346"/>
  <c r="G346"/>
  <c r="F346"/>
  <c r="E346"/>
  <c r="D346"/>
  <c r="C346"/>
  <c r="S346" s="1"/>
  <c r="B346"/>
  <c r="A346"/>
  <c r="R345"/>
  <c r="Q345"/>
  <c r="P345"/>
  <c r="O345"/>
  <c r="N345"/>
  <c r="M345"/>
  <c r="L345"/>
  <c r="K345"/>
  <c r="J345"/>
  <c r="I345"/>
  <c r="H345"/>
  <c r="G345"/>
  <c r="F345"/>
  <c r="E345"/>
  <c r="D345"/>
  <c r="C345"/>
  <c r="S345" s="1"/>
  <c r="B345"/>
  <c r="A345"/>
  <c r="R344"/>
  <c r="Q344"/>
  <c r="P344"/>
  <c r="O344"/>
  <c r="N344"/>
  <c r="M344"/>
  <c r="L344"/>
  <c r="K344"/>
  <c r="J344"/>
  <c r="I344"/>
  <c r="H344"/>
  <c r="G344"/>
  <c r="F344"/>
  <c r="E344"/>
  <c r="D344"/>
  <c r="C344"/>
  <c r="S344" s="1"/>
  <c r="B344"/>
  <c r="A344"/>
  <c r="R343"/>
  <c r="R374" s="1"/>
  <c r="R15" i="7" s="1"/>
  <c r="Q343" i="6"/>
  <c r="Q374" s="1"/>
  <c r="Q15" i="7" s="1"/>
  <c r="P343" i="6"/>
  <c r="P374" s="1"/>
  <c r="P15" i="7" s="1"/>
  <c r="O343" i="6"/>
  <c r="O374" s="1"/>
  <c r="O15" i="7" s="1"/>
  <c r="N343" i="6"/>
  <c r="N374" s="1"/>
  <c r="N15" i="7" s="1"/>
  <c r="M343" i="6"/>
  <c r="M374" s="1"/>
  <c r="M15" i="7" s="1"/>
  <c r="L343" i="6"/>
  <c r="L374" s="1"/>
  <c r="L15" i="7" s="1"/>
  <c r="K343" i="6"/>
  <c r="K374" s="1"/>
  <c r="K15" i="7" s="1"/>
  <c r="J343" i="6"/>
  <c r="J374" s="1"/>
  <c r="J15" i="7" s="1"/>
  <c r="I343" i="6"/>
  <c r="I374" s="1"/>
  <c r="I15" i="7" s="1"/>
  <c r="H343" i="6"/>
  <c r="H374" s="1"/>
  <c r="H15" i="7" s="1"/>
  <c r="G343" i="6"/>
  <c r="G374" s="1"/>
  <c r="G15" i="7" s="1"/>
  <c r="F343" i="6"/>
  <c r="F374" s="1"/>
  <c r="F15" i="7" s="1"/>
  <c r="E343" i="6"/>
  <c r="E374" s="1"/>
  <c r="E15" i="7" s="1"/>
  <c r="D343" i="6"/>
  <c r="D374" s="1"/>
  <c r="D15" i="7" s="1"/>
  <c r="C343" i="6"/>
  <c r="C374" s="1"/>
  <c r="C15" i="7" s="1"/>
  <c r="B343" i="6"/>
  <c r="B374" s="1"/>
  <c r="B15" i="7" s="1"/>
  <c r="S342" i="6"/>
  <c r="R342"/>
  <c r="Q342"/>
  <c r="P342"/>
  <c r="O342"/>
  <c r="N342"/>
  <c r="M342"/>
  <c r="L342"/>
  <c r="K342"/>
  <c r="J342"/>
  <c r="I342"/>
  <c r="H342"/>
  <c r="G342"/>
  <c r="F342"/>
  <c r="E342"/>
  <c r="D342"/>
  <c r="C342"/>
  <c r="B342"/>
  <c r="A335"/>
  <c r="A334"/>
  <c r="A333"/>
  <c r="A332"/>
  <c r="A331"/>
  <c r="A330"/>
  <c r="A329"/>
  <c r="A328"/>
  <c r="A327"/>
  <c r="A326"/>
  <c r="A325"/>
  <c r="A324"/>
  <c r="A323"/>
  <c r="A322"/>
  <c r="A321"/>
  <c r="A320"/>
  <c r="A319"/>
  <c r="A318"/>
  <c r="A317"/>
  <c r="A316"/>
  <c r="A315"/>
  <c r="A314"/>
  <c r="A313"/>
  <c r="A312"/>
  <c r="A311"/>
  <c r="A310"/>
  <c r="A309"/>
  <c r="A308"/>
  <c r="A307"/>
  <c r="S305"/>
  <c r="R305"/>
  <c r="Q305"/>
  <c r="P305"/>
  <c r="O305"/>
  <c r="N305"/>
  <c r="M305"/>
  <c r="L305"/>
  <c r="K305"/>
  <c r="J305"/>
  <c r="I305"/>
  <c r="H305"/>
  <c r="G305"/>
  <c r="F305"/>
  <c r="E305"/>
  <c r="D305"/>
  <c r="C305"/>
  <c r="B305"/>
  <c r="A298"/>
  <c r="A297"/>
  <c r="A296"/>
  <c r="A295"/>
  <c r="A294"/>
  <c r="A293"/>
  <c r="A292"/>
  <c r="A291"/>
  <c r="A290"/>
  <c r="A289"/>
  <c r="A288"/>
  <c r="A287"/>
  <c r="A286"/>
  <c r="A285"/>
  <c r="A284"/>
  <c r="A283"/>
  <c r="A282"/>
  <c r="A281"/>
  <c r="A280"/>
  <c r="A279"/>
  <c r="A278"/>
  <c r="A277"/>
  <c r="A276"/>
  <c r="A275"/>
  <c r="A274"/>
  <c r="A273"/>
  <c r="A272"/>
  <c r="A271"/>
  <c r="A270"/>
  <c r="A269"/>
  <c r="S267"/>
  <c r="R267"/>
  <c r="Q267"/>
  <c r="P267"/>
  <c r="O267"/>
  <c r="N267"/>
  <c r="M267"/>
  <c r="L267"/>
  <c r="K267"/>
  <c r="J267"/>
  <c r="I267"/>
  <c r="H267"/>
  <c r="G267"/>
  <c r="F267"/>
  <c r="E267"/>
  <c r="D267"/>
  <c r="C267"/>
  <c r="B267"/>
  <c r="A260"/>
  <c r="A259"/>
  <c r="A258"/>
  <c r="A257"/>
  <c r="A256"/>
  <c r="A255"/>
  <c r="A254"/>
  <c r="A253"/>
  <c r="A252"/>
  <c r="A251"/>
  <c r="A250"/>
  <c r="A249"/>
  <c r="A248"/>
  <c r="A247"/>
  <c r="A246"/>
  <c r="A245"/>
  <c r="A244"/>
  <c r="A243"/>
  <c r="A242"/>
  <c r="A241"/>
  <c r="A240"/>
  <c r="A239"/>
  <c r="A238"/>
  <c r="A237"/>
  <c r="A236"/>
  <c r="A235"/>
  <c r="A234"/>
  <c r="A233"/>
  <c r="A232"/>
  <c r="A231"/>
  <c r="S229"/>
  <c r="R229"/>
  <c r="Q229"/>
  <c r="P229"/>
  <c r="O229"/>
  <c r="N229"/>
  <c r="M229"/>
  <c r="L229"/>
  <c r="K229"/>
  <c r="J229"/>
  <c r="I229"/>
  <c r="H229"/>
  <c r="G229"/>
  <c r="F229"/>
  <c r="E229"/>
  <c r="D229"/>
  <c r="C229"/>
  <c r="B229"/>
  <c r="R222"/>
  <c r="Q222"/>
  <c r="P222"/>
  <c r="O222"/>
  <c r="N222"/>
  <c r="M222"/>
  <c r="L222"/>
  <c r="K222"/>
  <c r="J222"/>
  <c r="I222"/>
  <c r="H222"/>
  <c r="G222"/>
  <c r="F222"/>
  <c r="E222"/>
  <c r="D222"/>
  <c r="C222"/>
  <c r="S222" s="1"/>
  <c r="B222"/>
  <c r="A222"/>
  <c r="R221"/>
  <c r="Q221"/>
  <c r="P221"/>
  <c r="O221"/>
  <c r="N221"/>
  <c r="M221"/>
  <c r="L221"/>
  <c r="K221"/>
  <c r="J221"/>
  <c r="I221"/>
  <c r="H221"/>
  <c r="G221"/>
  <c r="F221"/>
  <c r="E221"/>
  <c r="D221"/>
  <c r="C221"/>
  <c r="S221" s="1"/>
  <c r="B221"/>
  <c r="A221"/>
  <c r="R220"/>
  <c r="Q220"/>
  <c r="P220"/>
  <c r="O220"/>
  <c r="N220"/>
  <c r="M220"/>
  <c r="L220"/>
  <c r="K220"/>
  <c r="J220"/>
  <c r="I220"/>
  <c r="H220"/>
  <c r="G220"/>
  <c r="F220"/>
  <c r="E220"/>
  <c r="D220"/>
  <c r="C220"/>
  <c r="S220" s="1"/>
  <c r="B220"/>
  <c r="A220"/>
  <c r="R219"/>
  <c r="Q219"/>
  <c r="P219"/>
  <c r="O219"/>
  <c r="N219"/>
  <c r="M219"/>
  <c r="L219"/>
  <c r="K219"/>
  <c r="J219"/>
  <c r="I219"/>
  <c r="H219"/>
  <c r="G219"/>
  <c r="F219"/>
  <c r="E219"/>
  <c r="D219"/>
  <c r="C219"/>
  <c r="S219" s="1"/>
  <c r="B219"/>
  <c r="A219"/>
  <c r="R218"/>
  <c r="Q218"/>
  <c r="P218"/>
  <c r="O218"/>
  <c r="N218"/>
  <c r="M218"/>
  <c r="L218"/>
  <c r="K218"/>
  <c r="J218"/>
  <c r="I218"/>
  <c r="H218"/>
  <c r="G218"/>
  <c r="F218"/>
  <c r="E218"/>
  <c r="D218"/>
  <c r="C218"/>
  <c r="S218" s="1"/>
  <c r="B218"/>
  <c r="A218"/>
  <c r="R217"/>
  <c r="Q217"/>
  <c r="P217"/>
  <c r="O217"/>
  <c r="N217"/>
  <c r="M217"/>
  <c r="L217"/>
  <c r="K217"/>
  <c r="J217"/>
  <c r="I217"/>
  <c r="H217"/>
  <c r="G217"/>
  <c r="F217"/>
  <c r="E217"/>
  <c r="D217"/>
  <c r="C217"/>
  <c r="S217" s="1"/>
  <c r="B217"/>
  <c r="A217"/>
  <c r="R216"/>
  <c r="Q216"/>
  <c r="P216"/>
  <c r="O216"/>
  <c r="N216"/>
  <c r="M216"/>
  <c r="L216"/>
  <c r="K216"/>
  <c r="J216"/>
  <c r="I216"/>
  <c r="H216"/>
  <c r="G216"/>
  <c r="F216"/>
  <c r="E216"/>
  <c r="D216"/>
  <c r="C216"/>
  <c r="S216" s="1"/>
  <c r="B216"/>
  <c r="A216"/>
  <c r="R215"/>
  <c r="Q215"/>
  <c r="P215"/>
  <c r="O215"/>
  <c r="N215"/>
  <c r="M215"/>
  <c r="L215"/>
  <c r="K215"/>
  <c r="J215"/>
  <c r="I215"/>
  <c r="H215"/>
  <c r="G215"/>
  <c r="F215"/>
  <c r="E215"/>
  <c r="D215"/>
  <c r="C215"/>
  <c r="S215" s="1"/>
  <c r="B215"/>
  <c r="A215"/>
  <c r="R214"/>
  <c r="Q214"/>
  <c r="P214"/>
  <c r="O214"/>
  <c r="N214"/>
  <c r="M214"/>
  <c r="L214"/>
  <c r="K214"/>
  <c r="J214"/>
  <c r="I214"/>
  <c r="H214"/>
  <c r="G214"/>
  <c r="F214"/>
  <c r="E214"/>
  <c r="D214"/>
  <c r="C214"/>
  <c r="S214" s="1"/>
  <c r="B214"/>
  <c r="A214"/>
  <c r="R213"/>
  <c r="Q213"/>
  <c r="P213"/>
  <c r="O213"/>
  <c r="N213"/>
  <c r="M213"/>
  <c r="L213"/>
  <c r="K213"/>
  <c r="J213"/>
  <c r="I213"/>
  <c r="H213"/>
  <c r="G213"/>
  <c r="F213"/>
  <c r="E213"/>
  <c r="D213"/>
  <c r="C213"/>
  <c r="S213" s="1"/>
  <c r="B213"/>
  <c r="A213"/>
  <c r="R212"/>
  <c r="Q212"/>
  <c r="P212"/>
  <c r="O212"/>
  <c r="N212"/>
  <c r="M212"/>
  <c r="L212"/>
  <c r="K212"/>
  <c r="J212"/>
  <c r="I212"/>
  <c r="H212"/>
  <c r="G212"/>
  <c r="F212"/>
  <c r="E212"/>
  <c r="D212"/>
  <c r="C212"/>
  <c r="S212" s="1"/>
  <c r="B212"/>
  <c r="A212"/>
  <c r="R211"/>
  <c r="Q211"/>
  <c r="P211"/>
  <c r="O211"/>
  <c r="N211"/>
  <c r="M211"/>
  <c r="L211"/>
  <c r="K211"/>
  <c r="J211"/>
  <c r="I211"/>
  <c r="H211"/>
  <c r="G211"/>
  <c r="F211"/>
  <c r="E211"/>
  <c r="D211"/>
  <c r="C211"/>
  <c r="S211" s="1"/>
  <c r="B211"/>
  <c r="A211"/>
  <c r="R210"/>
  <c r="Q210"/>
  <c r="P210"/>
  <c r="O210"/>
  <c r="N210"/>
  <c r="M210"/>
  <c r="L210"/>
  <c r="K210"/>
  <c r="J210"/>
  <c r="I210"/>
  <c r="H210"/>
  <c r="G210"/>
  <c r="F210"/>
  <c r="E210"/>
  <c r="D210"/>
  <c r="C210"/>
  <c r="S210" s="1"/>
  <c r="B210"/>
  <c r="A210"/>
  <c r="R209"/>
  <c r="Q209"/>
  <c r="P209"/>
  <c r="O209"/>
  <c r="N209"/>
  <c r="M209"/>
  <c r="L209"/>
  <c r="K209"/>
  <c r="J209"/>
  <c r="I209"/>
  <c r="H209"/>
  <c r="G209"/>
  <c r="F209"/>
  <c r="E209"/>
  <c r="D209"/>
  <c r="C209"/>
  <c r="S209" s="1"/>
  <c r="B209"/>
  <c r="A209"/>
  <c r="R208"/>
  <c r="Q208"/>
  <c r="P208"/>
  <c r="O208"/>
  <c r="N208"/>
  <c r="M208"/>
  <c r="L208"/>
  <c r="K208"/>
  <c r="J208"/>
  <c r="I208"/>
  <c r="H208"/>
  <c r="G208"/>
  <c r="F208"/>
  <c r="E208"/>
  <c r="D208"/>
  <c r="C208"/>
  <c r="S208" s="1"/>
  <c r="B208"/>
  <c r="A208"/>
  <c r="R207"/>
  <c r="Q207"/>
  <c r="P207"/>
  <c r="O207"/>
  <c r="N207"/>
  <c r="M207"/>
  <c r="L207"/>
  <c r="K207"/>
  <c r="J207"/>
  <c r="I207"/>
  <c r="H207"/>
  <c r="G207"/>
  <c r="F207"/>
  <c r="E207"/>
  <c r="D207"/>
  <c r="C207"/>
  <c r="S207" s="1"/>
  <c r="B207"/>
  <c r="A207"/>
  <c r="R206"/>
  <c r="Q206"/>
  <c r="P206"/>
  <c r="O206"/>
  <c r="N206"/>
  <c r="M206"/>
  <c r="L206"/>
  <c r="K206"/>
  <c r="J206"/>
  <c r="I206"/>
  <c r="H206"/>
  <c r="G206"/>
  <c r="F206"/>
  <c r="E206"/>
  <c r="D206"/>
  <c r="C206"/>
  <c r="S206" s="1"/>
  <c r="B206"/>
  <c r="A206"/>
  <c r="R205"/>
  <c r="Q205"/>
  <c r="P205"/>
  <c r="O205"/>
  <c r="N205"/>
  <c r="M205"/>
  <c r="L205"/>
  <c r="K205"/>
  <c r="J205"/>
  <c r="I205"/>
  <c r="H205"/>
  <c r="G205"/>
  <c r="F205"/>
  <c r="E205"/>
  <c r="D205"/>
  <c r="C205"/>
  <c r="S205" s="1"/>
  <c r="B205"/>
  <c r="A205"/>
  <c r="R204"/>
  <c r="Q204"/>
  <c r="P204"/>
  <c r="O204"/>
  <c r="N204"/>
  <c r="M204"/>
  <c r="L204"/>
  <c r="K204"/>
  <c r="J204"/>
  <c r="I204"/>
  <c r="H204"/>
  <c r="G204"/>
  <c r="F204"/>
  <c r="E204"/>
  <c r="D204"/>
  <c r="C204"/>
  <c r="S204" s="1"/>
  <c r="B204"/>
  <c r="A204"/>
  <c r="R203"/>
  <c r="Q203"/>
  <c r="P203"/>
  <c r="O203"/>
  <c r="N203"/>
  <c r="M203"/>
  <c r="L203"/>
  <c r="K203"/>
  <c r="J203"/>
  <c r="I203"/>
  <c r="H203"/>
  <c r="G203"/>
  <c r="F203"/>
  <c r="E203"/>
  <c r="D203"/>
  <c r="C203"/>
  <c r="S203" s="1"/>
  <c r="B203"/>
  <c r="A203"/>
  <c r="R202"/>
  <c r="Q202"/>
  <c r="P202"/>
  <c r="O202"/>
  <c r="N202"/>
  <c r="M202"/>
  <c r="L202"/>
  <c r="K202"/>
  <c r="J202"/>
  <c r="I202"/>
  <c r="H202"/>
  <c r="G202"/>
  <c r="F202"/>
  <c r="E202"/>
  <c r="D202"/>
  <c r="C202"/>
  <c r="S202" s="1"/>
  <c r="B202"/>
  <c r="A202"/>
  <c r="R201"/>
  <c r="Q201"/>
  <c r="P201"/>
  <c r="O201"/>
  <c r="N201"/>
  <c r="M201"/>
  <c r="L201"/>
  <c r="K201"/>
  <c r="J201"/>
  <c r="I201"/>
  <c r="H201"/>
  <c r="G201"/>
  <c r="F201"/>
  <c r="E201"/>
  <c r="D201"/>
  <c r="C201"/>
  <c r="S201" s="1"/>
  <c r="B201"/>
  <c r="A201"/>
  <c r="R200"/>
  <c r="Q200"/>
  <c r="P200"/>
  <c r="O200"/>
  <c r="N200"/>
  <c r="M200"/>
  <c r="L200"/>
  <c r="K200"/>
  <c r="J200"/>
  <c r="I200"/>
  <c r="H200"/>
  <c r="G200"/>
  <c r="F200"/>
  <c r="E200"/>
  <c r="D200"/>
  <c r="C200"/>
  <c r="S200" s="1"/>
  <c r="B200"/>
  <c r="A200"/>
  <c r="R199"/>
  <c r="Q199"/>
  <c r="P199"/>
  <c r="O199"/>
  <c r="N199"/>
  <c r="M199"/>
  <c r="L199"/>
  <c r="K199"/>
  <c r="J199"/>
  <c r="I199"/>
  <c r="H199"/>
  <c r="G199"/>
  <c r="F199"/>
  <c r="E199"/>
  <c r="D199"/>
  <c r="C199"/>
  <c r="S199" s="1"/>
  <c r="B199"/>
  <c r="A199"/>
  <c r="R198"/>
  <c r="Q198"/>
  <c r="P198"/>
  <c r="O198"/>
  <c r="N198"/>
  <c r="M198"/>
  <c r="L198"/>
  <c r="K198"/>
  <c r="J198"/>
  <c r="I198"/>
  <c r="H198"/>
  <c r="G198"/>
  <c r="F198"/>
  <c r="E198"/>
  <c r="D198"/>
  <c r="C198"/>
  <c r="S198" s="1"/>
  <c r="B198"/>
  <c r="A198"/>
  <c r="R197"/>
  <c r="Q197"/>
  <c r="P197"/>
  <c r="O197"/>
  <c r="N197"/>
  <c r="M197"/>
  <c r="L197"/>
  <c r="K197"/>
  <c r="J197"/>
  <c r="I197"/>
  <c r="H197"/>
  <c r="G197"/>
  <c r="F197"/>
  <c r="E197"/>
  <c r="D197"/>
  <c r="C197"/>
  <c r="S197" s="1"/>
  <c r="B197"/>
  <c r="A197"/>
  <c r="R196"/>
  <c r="Q196"/>
  <c r="Q223" s="1"/>
  <c r="Q11" i="7" s="1"/>
  <c r="P196" i="6"/>
  <c r="O196"/>
  <c r="N196"/>
  <c r="M196"/>
  <c r="M223" s="1"/>
  <c r="M11" i="7" s="1"/>
  <c r="L196" i="6"/>
  <c r="K196"/>
  <c r="J196"/>
  <c r="I196"/>
  <c r="I223" s="1"/>
  <c r="I11" i="7" s="1"/>
  <c r="H196" i="6"/>
  <c r="G196"/>
  <c r="F196"/>
  <c r="E196"/>
  <c r="E223" s="1"/>
  <c r="E11" i="7" s="1"/>
  <c r="D196" i="6"/>
  <c r="C196"/>
  <c r="S196" s="1"/>
  <c r="B196"/>
  <c r="A196"/>
  <c r="R195"/>
  <c r="Q195"/>
  <c r="P195"/>
  <c r="O195"/>
  <c r="N195"/>
  <c r="M195"/>
  <c r="L195"/>
  <c r="K195"/>
  <c r="J195"/>
  <c r="I195"/>
  <c r="H195"/>
  <c r="G195"/>
  <c r="F195"/>
  <c r="E195"/>
  <c r="D195"/>
  <c r="C195"/>
  <c r="S195" s="1"/>
  <c r="B195"/>
  <c r="A195"/>
  <c r="R194"/>
  <c r="Q194"/>
  <c r="P194"/>
  <c r="O194"/>
  <c r="N194"/>
  <c r="M194"/>
  <c r="L194"/>
  <c r="K194"/>
  <c r="J194"/>
  <c r="I194"/>
  <c r="H194"/>
  <c r="G194"/>
  <c r="F194"/>
  <c r="E194"/>
  <c r="D194"/>
  <c r="C194"/>
  <c r="S194" s="1"/>
  <c r="B194"/>
  <c r="A194"/>
  <c r="R193"/>
  <c r="R223" s="1"/>
  <c r="R11" i="7" s="1"/>
  <c r="Q193" i="6"/>
  <c r="P193"/>
  <c r="P223" s="1"/>
  <c r="P11" i="7" s="1"/>
  <c r="O193" i="6"/>
  <c r="O223" s="1"/>
  <c r="O11" i="7" s="1"/>
  <c r="N193" i="6"/>
  <c r="N223" s="1"/>
  <c r="N11" i="7" s="1"/>
  <c r="M193" i="6"/>
  <c r="L193"/>
  <c r="L223" s="1"/>
  <c r="L11" i="7" s="1"/>
  <c r="K193" i="6"/>
  <c r="K223" s="1"/>
  <c r="K11" i="7" s="1"/>
  <c r="J193" i="6"/>
  <c r="J223" s="1"/>
  <c r="J11" i="7" s="1"/>
  <c r="I193" i="6"/>
  <c r="H193"/>
  <c r="H223" s="1"/>
  <c r="H11" i="7" s="1"/>
  <c r="G193" i="6"/>
  <c r="G223" s="1"/>
  <c r="G11" i="7" s="1"/>
  <c r="F193" i="6"/>
  <c r="F223" s="1"/>
  <c r="F11" i="7" s="1"/>
  <c r="E193" i="6"/>
  <c r="D193"/>
  <c r="D223" s="1"/>
  <c r="D11" i="7" s="1"/>
  <c r="C193" i="6"/>
  <c r="S193" s="1"/>
  <c r="S223" s="1"/>
  <c r="B193"/>
  <c r="B223" s="1"/>
  <c r="B11" i="7" s="1"/>
  <c r="S192" i="6"/>
  <c r="R192"/>
  <c r="Q192"/>
  <c r="P192"/>
  <c r="O192"/>
  <c r="N192"/>
  <c r="M192"/>
  <c r="L192"/>
  <c r="K192"/>
  <c r="J192"/>
  <c r="I192"/>
  <c r="H192"/>
  <c r="G192"/>
  <c r="F192"/>
  <c r="E192"/>
  <c r="D192"/>
  <c r="C192"/>
  <c r="B192"/>
  <c r="R185"/>
  <c r="Q185"/>
  <c r="P185"/>
  <c r="O185"/>
  <c r="N185"/>
  <c r="M185"/>
  <c r="L185"/>
  <c r="K185"/>
  <c r="J185"/>
  <c r="I185"/>
  <c r="H185"/>
  <c r="G185"/>
  <c r="F185"/>
  <c r="E185"/>
  <c r="D185"/>
  <c r="C185"/>
  <c r="S185" s="1"/>
  <c r="B185"/>
  <c r="A185"/>
  <c r="R184"/>
  <c r="Q184"/>
  <c r="P184"/>
  <c r="O184"/>
  <c r="N184"/>
  <c r="M184"/>
  <c r="L184"/>
  <c r="K184"/>
  <c r="J184"/>
  <c r="I184"/>
  <c r="H184"/>
  <c r="G184"/>
  <c r="F184"/>
  <c r="E184"/>
  <c r="D184"/>
  <c r="C184"/>
  <c r="S184" s="1"/>
  <c r="B184"/>
  <c r="A184"/>
  <c r="R183"/>
  <c r="Q183"/>
  <c r="P183"/>
  <c r="O183"/>
  <c r="N183"/>
  <c r="M183"/>
  <c r="L183"/>
  <c r="K183"/>
  <c r="J183"/>
  <c r="I183"/>
  <c r="H183"/>
  <c r="G183"/>
  <c r="F183"/>
  <c r="E183"/>
  <c r="D183"/>
  <c r="C183"/>
  <c r="S183" s="1"/>
  <c r="B183"/>
  <c r="A183"/>
  <c r="R182"/>
  <c r="Q182"/>
  <c r="P182"/>
  <c r="O182"/>
  <c r="N182"/>
  <c r="M182"/>
  <c r="L182"/>
  <c r="K182"/>
  <c r="J182"/>
  <c r="I182"/>
  <c r="H182"/>
  <c r="G182"/>
  <c r="F182"/>
  <c r="E182"/>
  <c r="D182"/>
  <c r="C182"/>
  <c r="S182" s="1"/>
  <c r="B182"/>
  <c r="A182"/>
  <c r="R181"/>
  <c r="Q181"/>
  <c r="P181"/>
  <c r="O181"/>
  <c r="N181"/>
  <c r="M181"/>
  <c r="L181"/>
  <c r="K181"/>
  <c r="J181"/>
  <c r="I181"/>
  <c r="H181"/>
  <c r="G181"/>
  <c r="F181"/>
  <c r="E181"/>
  <c r="D181"/>
  <c r="C181"/>
  <c r="S181" s="1"/>
  <c r="B181"/>
  <c r="A181"/>
  <c r="R180"/>
  <c r="Q180"/>
  <c r="P180"/>
  <c r="O180"/>
  <c r="N180"/>
  <c r="M180"/>
  <c r="L180"/>
  <c r="K180"/>
  <c r="J180"/>
  <c r="I180"/>
  <c r="H180"/>
  <c r="G180"/>
  <c r="F180"/>
  <c r="E180"/>
  <c r="D180"/>
  <c r="C180"/>
  <c r="S180" s="1"/>
  <c r="B180"/>
  <c r="A180"/>
  <c r="R179"/>
  <c r="Q179"/>
  <c r="P179"/>
  <c r="O179"/>
  <c r="N179"/>
  <c r="M179"/>
  <c r="L179"/>
  <c r="K179"/>
  <c r="J179"/>
  <c r="I179"/>
  <c r="H179"/>
  <c r="G179"/>
  <c r="F179"/>
  <c r="E179"/>
  <c r="D179"/>
  <c r="C179"/>
  <c r="S179" s="1"/>
  <c r="B179"/>
  <c r="A179"/>
  <c r="R178"/>
  <c r="Q178"/>
  <c r="P178"/>
  <c r="O178"/>
  <c r="N178"/>
  <c r="M178"/>
  <c r="L178"/>
  <c r="K178"/>
  <c r="J178"/>
  <c r="I178"/>
  <c r="H178"/>
  <c r="G178"/>
  <c r="F178"/>
  <c r="E178"/>
  <c r="D178"/>
  <c r="C178"/>
  <c r="S178" s="1"/>
  <c r="B178"/>
  <c r="A178"/>
  <c r="R177"/>
  <c r="Q177"/>
  <c r="P177"/>
  <c r="O177"/>
  <c r="N177"/>
  <c r="M177"/>
  <c r="L177"/>
  <c r="K177"/>
  <c r="J177"/>
  <c r="I177"/>
  <c r="H177"/>
  <c r="G177"/>
  <c r="F177"/>
  <c r="E177"/>
  <c r="D177"/>
  <c r="C177"/>
  <c r="S177" s="1"/>
  <c r="B177"/>
  <c r="A177"/>
  <c r="R176"/>
  <c r="Q176"/>
  <c r="P176"/>
  <c r="O176"/>
  <c r="N176"/>
  <c r="M176"/>
  <c r="L176"/>
  <c r="K176"/>
  <c r="J176"/>
  <c r="I176"/>
  <c r="H176"/>
  <c r="G176"/>
  <c r="F176"/>
  <c r="E176"/>
  <c r="D176"/>
  <c r="C176"/>
  <c r="S176" s="1"/>
  <c r="B176"/>
  <c r="A176"/>
  <c r="R175"/>
  <c r="Q175"/>
  <c r="P175"/>
  <c r="O175"/>
  <c r="N175"/>
  <c r="M175"/>
  <c r="L175"/>
  <c r="K175"/>
  <c r="J175"/>
  <c r="I175"/>
  <c r="H175"/>
  <c r="G175"/>
  <c r="F175"/>
  <c r="E175"/>
  <c r="D175"/>
  <c r="C175"/>
  <c r="S175" s="1"/>
  <c r="B175"/>
  <c r="A175"/>
  <c r="R174"/>
  <c r="Q174"/>
  <c r="P174"/>
  <c r="O174"/>
  <c r="N174"/>
  <c r="M174"/>
  <c r="L174"/>
  <c r="K174"/>
  <c r="J174"/>
  <c r="I174"/>
  <c r="H174"/>
  <c r="G174"/>
  <c r="F174"/>
  <c r="E174"/>
  <c r="D174"/>
  <c r="C174"/>
  <c r="S174" s="1"/>
  <c r="B174"/>
  <c r="A174"/>
  <c r="R173"/>
  <c r="Q173"/>
  <c r="P173"/>
  <c r="O173"/>
  <c r="N173"/>
  <c r="M173"/>
  <c r="L173"/>
  <c r="K173"/>
  <c r="J173"/>
  <c r="I173"/>
  <c r="H173"/>
  <c r="G173"/>
  <c r="F173"/>
  <c r="E173"/>
  <c r="D173"/>
  <c r="C173"/>
  <c r="S173" s="1"/>
  <c r="B173"/>
  <c r="A173"/>
  <c r="R172"/>
  <c r="Q172"/>
  <c r="P172"/>
  <c r="O172"/>
  <c r="N172"/>
  <c r="M172"/>
  <c r="L172"/>
  <c r="K172"/>
  <c r="J172"/>
  <c r="I172"/>
  <c r="H172"/>
  <c r="G172"/>
  <c r="F172"/>
  <c r="E172"/>
  <c r="D172"/>
  <c r="C172"/>
  <c r="S172" s="1"/>
  <c r="B172"/>
  <c r="A172"/>
  <c r="R171"/>
  <c r="Q171"/>
  <c r="P171"/>
  <c r="O171"/>
  <c r="N171"/>
  <c r="M171"/>
  <c r="L171"/>
  <c r="K171"/>
  <c r="J171"/>
  <c r="I171"/>
  <c r="H171"/>
  <c r="G171"/>
  <c r="F171"/>
  <c r="E171"/>
  <c r="D171"/>
  <c r="C171"/>
  <c r="S171" s="1"/>
  <c r="B171"/>
  <c r="A171"/>
  <c r="R170"/>
  <c r="Q170"/>
  <c r="P170"/>
  <c r="O170"/>
  <c r="N170"/>
  <c r="M170"/>
  <c r="L170"/>
  <c r="K170"/>
  <c r="J170"/>
  <c r="I170"/>
  <c r="H170"/>
  <c r="G170"/>
  <c r="F170"/>
  <c r="E170"/>
  <c r="D170"/>
  <c r="C170"/>
  <c r="S170" s="1"/>
  <c r="B170"/>
  <c r="A170"/>
  <c r="R169"/>
  <c r="Q169"/>
  <c r="P169"/>
  <c r="O169"/>
  <c r="N169"/>
  <c r="M169"/>
  <c r="L169"/>
  <c r="K169"/>
  <c r="J169"/>
  <c r="I169"/>
  <c r="H169"/>
  <c r="G169"/>
  <c r="F169"/>
  <c r="E169"/>
  <c r="D169"/>
  <c r="C169"/>
  <c r="S169" s="1"/>
  <c r="B169"/>
  <c r="A169"/>
  <c r="R168"/>
  <c r="Q168"/>
  <c r="P168"/>
  <c r="O168"/>
  <c r="N168"/>
  <c r="M168"/>
  <c r="L168"/>
  <c r="K168"/>
  <c r="J168"/>
  <c r="I168"/>
  <c r="H168"/>
  <c r="G168"/>
  <c r="F168"/>
  <c r="E168"/>
  <c r="D168"/>
  <c r="C168"/>
  <c r="S168" s="1"/>
  <c r="B168"/>
  <c r="A168"/>
  <c r="R167"/>
  <c r="Q167"/>
  <c r="P167"/>
  <c r="O167"/>
  <c r="N167"/>
  <c r="M167"/>
  <c r="L167"/>
  <c r="K167"/>
  <c r="J167"/>
  <c r="I167"/>
  <c r="H167"/>
  <c r="G167"/>
  <c r="F167"/>
  <c r="E167"/>
  <c r="D167"/>
  <c r="C167"/>
  <c r="S167" s="1"/>
  <c r="B167"/>
  <c r="A167"/>
  <c r="R166"/>
  <c r="Q166"/>
  <c r="P166"/>
  <c r="O166"/>
  <c r="N166"/>
  <c r="M166"/>
  <c r="L166"/>
  <c r="K166"/>
  <c r="J166"/>
  <c r="I166"/>
  <c r="H166"/>
  <c r="G166"/>
  <c r="F166"/>
  <c r="E166"/>
  <c r="D166"/>
  <c r="C166"/>
  <c r="S166" s="1"/>
  <c r="B166"/>
  <c r="A166"/>
  <c r="R165"/>
  <c r="Q165"/>
  <c r="P165"/>
  <c r="O165"/>
  <c r="N165"/>
  <c r="M165"/>
  <c r="L165"/>
  <c r="K165"/>
  <c r="J165"/>
  <c r="I165"/>
  <c r="H165"/>
  <c r="G165"/>
  <c r="F165"/>
  <c r="E165"/>
  <c r="D165"/>
  <c r="C165"/>
  <c r="S165" s="1"/>
  <c r="B165"/>
  <c r="A165"/>
  <c r="R164"/>
  <c r="Q164"/>
  <c r="P164"/>
  <c r="O164"/>
  <c r="N164"/>
  <c r="M164"/>
  <c r="L164"/>
  <c r="K164"/>
  <c r="J164"/>
  <c r="I164"/>
  <c r="H164"/>
  <c r="G164"/>
  <c r="F164"/>
  <c r="E164"/>
  <c r="D164"/>
  <c r="C164"/>
  <c r="S164" s="1"/>
  <c r="B164"/>
  <c r="A164"/>
  <c r="R163"/>
  <c r="Q163"/>
  <c r="P163"/>
  <c r="O163"/>
  <c r="N163"/>
  <c r="M163"/>
  <c r="L163"/>
  <c r="K163"/>
  <c r="J163"/>
  <c r="I163"/>
  <c r="H163"/>
  <c r="G163"/>
  <c r="F163"/>
  <c r="E163"/>
  <c r="D163"/>
  <c r="C163"/>
  <c r="S163" s="1"/>
  <c r="B163"/>
  <c r="A163"/>
  <c r="R162"/>
  <c r="Q162"/>
  <c r="P162"/>
  <c r="O162"/>
  <c r="N162"/>
  <c r="M162"/>
  <c r="L162"/>
  <c r="K162"/>
  <c r="J162"/>
  <c r="I162"/>
  <c r="H162"/>
  <c r="G162"/>
  <c r="F162"/>
  <c r="E162"/>
  <c r="D162"/>
  <c r="C162"/>
  <c r="S162" s="1"/>
  <c r="B162"/>
  <c r="A162"/>
  <c r="R161"/>
  <c r="Q161"/>
  <c r="P161"/>
  <c r="O161"/>
  <c r="N161"/>
  <c r="M161"/>
  <c r="L161"/>
  <c r="K161"/>
  <c r="J161"/>
  <c r="I161"/>
  <c r="H161"/>
  <c r="G161"/>
  <c r="F161"/>
  <c r="E161"/>
  <c r="D161"/>
  <c r="C161"/>
  <c r="S161" s="1"/>
  <c r="B161"/>
  <c r="A161"/>
  <c r="R160"/>
  <c r="Q160"/>
  <c r="P160"/>
  <c r="O160"/>
  <c r="N160"/>
  <c r="M160"/>
  <c r="L160"/>
  <c r="K160"/>
  <c r="J160"/>
  <c r="I160"/>
  <c r="H160"/>
  <c r="G160"/>
  <c r="F160"/>
  <c r="E160"/>
  <c r="D160"/>
  <c r="C160"/>
  <c r="S160" s="1"/>
  <c r="B160"/>
  <c r="A160"/>
  <c r="R159"/>
  <c r="Q159"/>
  <c r="P159"/>
  <c r="O159"/>
  <c r="N159"/>
  <c r="M159"/>
  <c r="L159"/>
  <c r="K159"/>
  <c r="J159"/>
  <c r="I159"/>
  <c r="H159"/>
  <c r="G159"/>
  <c r="F159"/>
  <c r="E159"/>
  <c r="D159"/>
  <c r="C159"/>
  <c r="S159" s="1"/>
  <c r="B159"/>
  <c r="A159"/>
  <c r="R158"/>
  <c r="Q158"/>
  <c r="P158"/>
  <c r="O158"/>
  <c r="N158"/>
  <c r="M158"/>
  <c r="L158"/>
  <c r="K158"/>
  <c r="J158"/>
  <c r="I158"/>
  <c r="H158"/>
  <c r="G158"/>
  <c r="F158"/>
  <c r="E158"/>
  <c r="D158"/>
  <c r="C158"/>
  <c r="S158" s="1"/>
  <c r="B158"/>
  <c r="A158"/>
  <c r="R157"/>
  <c r="Q157"/>
  <c r="P157"/>
  <c r="O157"/>
  <c r="N157"/>
  <c r="M157"/>
  <c r="L157"/>
  <c r="K157"/>
  <c r="J157"/>
  <c r="I157"/>
  <c r="H157"/>
  <c r="G157"/>
  <c r="F157"/>
  <c r="E157"/>
  <c r="D157"/>
  <c r="C157"/>
  <c r="S157" s="1"/>
  <c r="B157"/>
  <c r="A157"/>
  <c r="R156"/>
  <c r="Q156"/>
  <c r="P156"/>
  <c r="O156"/>
  <c r="N156"/>
  <c r="M156"/>
  <c r="L156"/>
  <c r="K156"/>
  <c r="J156"/>
  <c r="I156"/>
  <c r="H156"/>
  <c r="G156"/>
  <c r="F156"/>
  <c r="E156"/>
  <c r="D156"/>
  <c r="C156"/>
  <c r="S156" s="1"/>
  <c r="B156"/>
  <c r="A156"/>
  <c r="R155"/>
  <c r="R186" s="1"/>
  <c r="R10" i="7" s="1"/>
  <c r="Q155" i="6"/>
  <c r="Q186" s="1"/>
  <c r="Q10" i="7" s="1"/>
  <c r="P155" i="6"/>
  <c r="P186" s="1"/>
  <c r="P10" i="7" s="1"/>
  <c r="O155" i="6"/>
  <c r="O186" s="1"/>
  <c r="O10" i="7" s="1"/>
  <c r="N155" i="6"/>
  <c r="N186" s="1"/>
  <c r="N10" i="7" s="1"/>
  <c r="M155" i="6"/>
  <c r="M186" s="1"/>
  <c r="M10" i="7" s="1"/>
  <c r="L155" i="6"/>
  <c r="L186" s="1"/>
  <c r="L10" i="7" s="1"/>
  <c r="K155" i="6"/>
  <c r="K186" s="1"/>
  <c r="K10" i="7" s="1"/>
  <c r="J155" i="6"/>
  <c r="J186" s="1"/>
  <c r="J10" i="7" s="1"/>
  <c r="I155" i="6"/>
  <c r="I186" s="1"/>
  <c r="I10" i="7" s="1"/>
  <c r="H155" i="6"/>
  <c r="H186" s="1"/>
  <c r="H10" i="7" s="1"/>
  <c r="G155" i="6"/>
  <c r="G186" s="1"/>
  <c r="G10" i="7" s="1"/>
  <c r="F155" i="6"/>
  <c r="F186" s="1"/>
  <c r="F10" i="7" s="1"/>
  <c r="E155" i="6"/>
  <c r="E186" s="1"/>
  <c r="E10" i="7" s="1"/>
  <c r="D155" i="6"/>
  <c r="D186" s="1"/>
  <c r="D10" i="7" s="1"/>
  <c r="C155" i="6"/>
  <c r="C186" s="1"/>
  <c r="C10" i="7" s="1"/>
  <c r="B155" i="6"/>
  <c r="B186" s="1"/>
  <c r="B10" i="7" s="1"/>
  <c r="S154" i="6"/>
  <c r="R154"/>
  <c r="Q154"/>
  <c r="P154"/>
  <c r="O154"/>
  <c r="N154"/>
  <c r="M154"/>
  <c r="L154"/>
  <c r="K154"/>
  <c r="J154"/>
  <c r="I154"/>
  <c r="H154"/>
  <c r="G154"/>
  <c r="F154"/>
  <c r="E154"/>
  <c r="D154"/>
  <c r="C154"/>
  <c r="B154"/>
  <c r="R147"/>
  <c r="Q147"/>
  <c r="P147"/>
  <c r="O147"/>
  <c r="N147"/>
  <c r="M147"/>
  <c r="L147"/>
  <c r="K147"/>
  <c r="J147"/>
  <c r="I147"/>
  <c r="H147"/>
  <c r="G147"/>
  <c r="F147"/>
  <c r="E147"/>
  <c r="D147"/>
  <c r="C147"/>
  <c r="S147" s="1"/>
  <c r="B147"/>
  <c r="A147"/>
  <c r="R146"/>
  <c r="Q146"/>
  <c r="P146"/>
  <c r="O146"/>
  <c r="N146"/>
  <c r="M146"/>
  <c r="L146"/>
  <c r="K146"/>
  <c r="J146"/>
  <c r="I146"/>
  <c r="H146"/>
  <c r="G146"/>
  <c r="F146"/>
  <c r="E146"/>
  <c r="D146"/>
  <c r="C146"/>
  <c r="S146" s="1"/>
  <c r="B146"/>
  <c r="A146"/>
  <c r="R145"/>
  <c r="Q145"/>
  <c r="P145"/>
  <c r="O145"/>
  <c r="N145"/>
  <c r="M145"/>
  <c r="L145"/>
  <c r="K145"/>
  <c r="J145"/>
  <c r="I145"/>
  <c r="H145"/>
  <c r="G145"/>
  <c r="F145"/>
  <c r="E145"/>
  <c r="D145"/>
  <c r="C145"/>
  <c r="S145" s="1"/>
  <c r="B145"/>
  <c r="A145"/>
  <c r="R144"/>
  <c r="Q144"/>
  <c r="P144"/>
  <c r="O144"/>
  <c r="N144"/>
  <c r="M144"/>
  <c r="L144"/>
  <c r="K144"/>
  <c r="J144"/>
  <c r="I144"/>
  <c r="H144"/>
  <c r="G144"/>
  <c r="F144"/>
  <c r="E144"/>
  <c r="D144"/>
  <c r="C144"/>
  <c r="S144" s="1"/>
  <c r="B144"/>
  <c r="A144"/>
  <c r="R143"/>
  <c r="Q143"/>
  <c r="P143"/>
  <c r="O143"/>
  <c r="N143"/>
  <c r="M143"/>
  <c r="L143"/>
  <c r="K143"/>
  <c r="J143"/>
  <c r="I143"/>
  <c r="H143"/>
  <c r="G143"/>
  <c r="F143"/>
  <c r="E143"/>
  <c r="D143"/>
  <c r="C143"/>
  <c r="S143" s="1"/>
  <c r="B143"/>
  <c r="A143"/>
  <c r="R142"/>
  <c r="Q142"/>
  <c r="P142"/>
  <c r="O142"/>
  <c r="N142"/>
  <c r="M142"/>
  <c r="L142"/>
  <c r="K142"/>
  <c r="J142"/>
  <c r="I142"/>
  <c r="H142"/>
  <c r="G142"/>
  <c r="F142"/>
  <c r="E142"/>
  <c r="D142"/>
  <c r="C142"/>
  <c r="S142" s="1"/>
  <c r="B142"/>
  <c r="A142"/>
  <c r="R141"/>
  <c r="Q141"/>
  <c r="P141"/>
  <c r="O141"/>
  <c r="N141"/>
  <c r="M141"/>
  <c r="L141"/>
  <c r="K141"/>
  <c r="J141"/>
  <c r="I141"/>
  <c r="H141"/>
  <c r="G141"/>
  <c r="F141"/>
  <c r="E141"/>
  <c r="D141"/>
  <c r="C141"/>
  <c r="S141" s="1"/>
  <c r="B141"/>
  <c r="A141"/>
  <c r="R140"/>
  <c r="Q140"/>
  <c r="P140"/>
  <c r="O140"/>
  <c r="N140"/>
  <c r="M140"/>
  <c r="L140"/>
  <c r="K140"/>
  <c r="J140"/>
  <c r="I140"/>
  <c r="H140"/>
  <c r="G140"/>
  <c r="F140"/>
  <c r="E140"/>
  <c r="D140"/>
  <c r="C140"/>
  <c r="S140" s="1"/>
  <c r="B140"/>
  <c r="A140"/>
  <c r="R139"/>
  <c r="Q139"/>
  <c r="P139"/>
  <c r="O139"/>
  <c r="N139"/>
  <c r="M139"/>
  <c r="L139"/>
  <c r="K139"/>
  <c r="J139"/>
  <c r="I139"/>
  <c r="H139"/>
  <c r="G139"/>
  <c r="F139"/>
  <c r="E139"/>
  <c r="D139"/>
  <c r="C139"/>
  <c r="S139" s="1"/>
  <c r="B139"/>
  <c r="A139"/>
  <c r="R138"/>
  <c r="Q138"/>
  <c r="P138"/>
  <c r="O138"/>
  <c r="N138"/>
  <c r="M138"/>
  <c r="L138"/>
  <c r="K138"/>
  <c r="J138"/>
  <c r="I138"/>
  <c r="H138"/>
  <c r="G138"/>
  <c r="F138"/>
  <c r="E138"/>
  <c r="D138"/>
  <c r="C138"/>
  <c r="S138" s="1"/>
  <c r="B138"/>
  <c r="A138"/>
  <c r="R137"/>
  <c r="Q137"/>
  <c r="P137"/>
  <c r="O137"/>
  <c r="N137"/>
  <c r="M137"/>
  <c r="L137"/>
  <c r="K137"/>
  <c r="J137"/>
  <c r="I137"/>
  <c r="H137"/>
  <c r="G137"/>
  <c r="F137"/>
  <c r="E137"/>
  <c r="D137"/>
  <c r="C137"/>
  <c r="S137" s="1"/>
  <c r="B137"/>
  <c r="A137"/>
  <c r="R136"/>
  <c r="Q136"/>
  <c r="P136"/>
  <c r="O136"/>
  <c r="N136"/>
  <c r="M136"/>
  <c r="L136"/>
  <c r="K136"/>
  <c r="J136"/>
  <c r="I136"/>
  <c r="H136"/>
  <c r="G136"/>
  <c r="F136"/>
  <c r="E136"/>
  <c r="D136"/>
  <c r="C136"/>
  <c r="S136" s="1"/>
  <c r="B136"/>
  <c r="A136"/>
  <c r="R135"/>
  <c r="Q135"/>
  <c r="P135"/>
  <c r="O135"/>
  <c r="N135"/>
  <c r="M135"/>
  <c r="L135"/>
  <c r="K135"/>
  <c r="J135"/>
  <c r="I135"/>
  <c r="H135"/>
  <c r="G135"/>
  <c r="F135"/>
  <c r="E135"/>
  <c r="D135"/>
  <c r="C135"/>
  <c r="S135" s="1"/>
  <c r="B135"/>
  <c r="A135"/>
  <c r="R134"/>
  <c r="Q134"/>
  <c r="P134"/>
  <c r="O134"/>
  <c r="N134"/>
  <c r="M134"/>
  <c r="L134"/>
  <c r="K134"/>
  <c r="J134"/>
  <c r="I134"/>
  <c r="H134"/>
  <c r="G134"/>
  <c r="F134"/>
  <c r="E134"/>
  <c r="D134"/>
  <c r="C134"/>
  <c r="S134" s="1"/>
  <c r="B134"/>
  <c r="A134"/>
  <c r="R133"/>
  <c r="Q133"/>
  <c r="P133"/>
  <c r="O133"/>
  <c r="N133"/>
  <c r="M133"/>
  <c r="L133"/>
  <c r="K133"/>
  <c r="J133"/>
  <c r="I133"/>
  <c r="H133"/>
  <c r="G133"/>
  <c r="F133"/>
  <c r="E133"/>
  <c r="D133"/>
  <c r="C133"/>
  <c r="S133" s="1"/>
  <c r="B133"/>
  <c r="A133"/>
  <c r="R132"/>
  <c r="Q132"/>
  <c r="P132"/>
  <c r="O132"/>
  <c r="N132"/>
  <c r="M132"/>
  <c r="L132"/>
  <c r="K132"/>
  <c r="J132"/>
  <c r="I132"/>
  <c r="H132"/>
  <c r="G132"/>
  <c r="F132"/>
  <c r="E132"/>
  <c r="D132"/>
  <c r="C132"/>
  <c r="S132" s="1"/>
  <c r="B132"/>
  <c r="A132"/>
  <c r="R131"/>
  <c r="Q131"/>
  <c r="P131"/>
  <c r="O131"/>
  <c r="N131"/>
  <c r="M131"/>
  <c r="L131"/>
  <c r="K131"/>
  <c r="J131"/>
  <c r="I131"/>
  <c r="H131"/>
  <c r="G131"/>
  <c r="F131"/>
  <c r="E131"/>
  <c r="D131"/>
  <c r="C131"/>
  <c r="S131" s="1"/>
  <c r="B131"/>
  <c r="A131"/>
  <c r="R130"/>
  <c r="Q130"/>
  <c r="P130"/>
  <c r="O130"/>
  <c r="N130"/>
  <c r="M130"/>
  <c r="L130"/>
  <c r="K130"/>
  <c r="J130"/>
  <c r="I130"/>
  <c r="H130"/>
  <c r="G130"/>
  <c r="F130"/>
  <c r="E130"/>
  <c r="D130"/>
  <c r="C130"/>
  <c r="S130" s="1"/>
  <c r="B130"/>
  <c r="A130"/>
  <c r="R129"/>
  <c r="Q129"/>
  <c r="P129"/>
  <c r="O129"/>
  <c r="N129"/>
  <c r="M129"/>
  <c r="L129"/>
  <c r="K129"/>
  <c r="J129"/>
  <c r="I129"/>
  <c r="H129"/>
  <c r="G129"/>
  <c r="F129"/>
  <c r="E129"/>
  <c r="D129"/>
  <c r="C129"/>
  <c r="S129" s="1"/>
  <c r="B129"/>
  <c r="A129"/>
  <c r="R128"/>
  <c r="Q128"/>
  <c r="P128"/>
  <c r="O128"/>
  <c r="N128"/>
  <c r="M128"/>
  <c r="L128"/>
  <c r="K128"/>
  <c r="J128"/>
  <c r="I128"/>
  <c r="H128"/>
  <c r="G128"/>
  <c r="F128"/>
  <c r="E128"/>
  <c r="D128"/>
  <c r="C128"/>
  <c r="S128" s="1"/>
  <c r="B128"/>
  <c r="A128"/>
  <c r="R127"/>
  <c r="Q127"/>
  <c r="P127"/>
  <c r="O127"/>
  <c r="N127"/>
  <c r="M127"/>
  <c r="L127"/>
  <c r="K127"/>
  <c r="J127"/>
  <c r="I127"/>
  <c r="H127"/>
  <c r="G127"/>
  <c r="F127"/>
  <c r="E127"/>
  <c r="D127"/>
  <c r="C127"/>
  <c r="S127" s="1"/>
  <c r="B127"/>
  <c r="A127"/>
  <c r="R126"/>
  <c r="Q126"/>
  <c r="P126"/>
  <c r="O126"/>
  <c r="N126"/>
  <c r="M126"/>
  <c r="L126"/>
  <c r="K126"/>
  <c r="J126"/>
  <c r="I126"/>
  <c r="H126"/>
  <c r="G126"/>
  <c r="F126"/>
  <c r="E126"/>
  <c r="D126"/>
  <c r="C126"/>
  <c r="S126" s="1"/>
  <c r="B126"/>
  <c r="A126"/>
  <c r="R125"/>
  <c r="Q125"/>
  <c r="P125"/>
  <c r="O125"/>
  <c r="N125"/>
  <c r="M125"/>
  <c r="L125"/>
  <c r="K125"/>
  <c r="J125"/>
  <c r="I125"/>
  <c r="H125"/>
  <c r="G125"/>
  <c r="F125"/>
  <c r="E125"/>
  <c r="D125"/>
  <c r="C125"/>
  <c r="S125" s="1"/>
  <c r="B125"/>
  <c r="A125"/>
  <c r="R124"/>
  <c r="Q124"/>
  <c r="P124"/>
  <c r="O124"/>
  <c r="N124"/>
  <c r="M124"/>
  <c r="L124"/>
  <c r="K124"/>
  <c r="J124"/>
  <c r="I124"/>
  <c r="H124"/>
  <c r="G124"/>
  <c r="F124"/>
  <c r="E124"/>
  <c r="D124"/>
  <c r="C124"/>
  <c r="S124" s="1"/>
  <c r="B124"/>
  <c r="A124"/>
  <c r="R123"/>
  <c r="Q123"/>
  <c r="P123"/>
  <c r="O123"/>
  <c r="N123"/>
  <c r="M123"/>
  <c r="L123"/>
  <c r="K123"/>
  <c r="J123"/>
  <c r="I123"/>
  <c r="H123"/>
  <c r="G123"/>
  <c r="F123"/>
  <c r="E123"/>
  <c r="D123"/>
  <c r="C123"/>
  <c r="S123" s="1"/>
  <c r="B123"/>
  <c r="A123"/>
  <c r="R122"/>
  <c r="Q122"/>
  <c r="P122"/>
  <c r="O122"/>
  <c r="N122"/>
  <c r="M122"/>
  <c r="L122"/>
  <c r="K122"/>
  <c r="J122"/>
  <c r="I122"/>
  <c r="H122"/>
  <c r="G122"/>
  <c r="F122"/>
  <c r="E122"/>
  <c r="D122"/>
  <c r="C122"/>
  <c r="S122" s="1"/>
  <c r="B122"/>
  <c r="A122"/>
  <c r="R121"/>
  <c r="R148" s="1"/>
  <c r="R9" i="7" s="1"/>
  <c r="Q121" i="6"/>
  <c r="P121"/>
  <c r="O121"/>
  <c r="N121"/>
  <c r="N148" s="1"/>
  <c r="N9" i="7" s="1"/>
  <c r="M121" i="6"/>
  <c r="L121"/>
  <c r="K121"/>
  <c r="J121"/>
  <c r="J148" s="1"/>
  <c r="J9" i="7" s="1"/>
  <c r="I121" i="6"/>
  <c r="H121"/>
  <c r="G121"/>
  <c r="F121"/>
  <c r="F148" s="1"/>
  <c r="F9" i="7" s="1"/>
  <c r="E121" i="6"/>
  <c r="D121"/>
  <c r="C121"/>
  <c r="S121" s="1"/>
  <c r="B121"/>
  <c r="B148" s="1"/>
  <c r="B9" i="7" s="1"/>
  <c r="A121" i="6"/>
  <c r="R120"/>
  <c r="Q120"/>
  <c r="P120"/>
  <c r="O120"/>
  <c r="N120"/>
  <c r="M120"/>
  <c r="L120"/>
  <c r="K120"/>
  <c r="J120"/>
  <c r="I120"/>
  <c r="H120"/>
  <c r="G120"/>
  <c r="F120"/>
  <c r="E120"/>
  <c r="D120"/>
  <c r="C120"/>
  <c r="S120" s="1"/>
  <c r="B120"/>
  <c r="A120"/>
  <c r="R119"/>
  <c r="Q119"/>
  <c r="P119"/>
  <c r="O119"/>
  <c r="N119"/>
  <c r="M119"/>
  <c r="L119"/>
  <c r="K119"/>
  <c r="J119"/>
  <c r="I119"/>
  <c r="H119"/>
  <c r="G119"/>
  <c r="F119"/>
  <c r="E119"/>
  <c r="D119"/>
  <c r="C119"/>
  <c r="S119" s="1"/>
  <c r="B119"/>
  <c r="A119"/>
  <c r="R118"/>
  <c r="Q118"/>
  <c r="Q148" s="1"/>
  <c r="Q9" i="7" s="1"/>
  <c r="P118" i="6"/>
  <c r="P148" s="1"/>
  <c r="P9" i="7" s="1"/>
  <c r="O118" i="6"/>
  <c r="O148" s="1"/>
  <c r="O9" i="7" s="1"/>
  <c r="N118" i="6"/>
  <c r="M118"/>
  <c r="M148" s="1"/>
  <c r="M9" i="7" s="1"/>
  <c r="L118" i="6"/>
  <c r="L148" s="1"/>
  <c r="L9" i="7" s="1"/>
  <c r="K118" i="6"/>
  <c r="K148" s="1"/>
  <c r="K9" i="7" s="1"/>
  <c r="J118" i="6"/>
  <c r="I118"/>
  <c r="I148" s="1"/>
  <c r="I9" i="7" s="1"/>
  <c r="H118" i="6"/>
  <c r="H148" s="1"/>
  <c r="H9" i="7" s="1"/>
  <c r="G118" i="6"/>
  <c r="G148" s="1"/>
  <c r="G9" i="7" s="1"/>
  <c r="F118" i="6"/>
  <c r="E118"/>
  <c r="E148" s="1"/>
  <c r="E9" i="7" s="1"/>
  <c r="D118" i="6"/>
  <c r="D148" s="1"/>
  <c r="D9" i="7" s="1"/>
  <c r="C118" i="6"/>
  <c r="C148" s="1"/>
  <c r="C9" i="7" s="1"/>
  <c r="S9" s="1"/>
  <c r="B118" i="6"/>
  <c r="S117"/>
  <c r="R117"/>
  <c r="Q117"/>
  <c r="P117"/>
  <c r="O117"/>
  <c r="N117"/>
  <c r="M117"/>
  <c r="L117"/>
  <c r="K117"/>
  <c r="J117"/>
  <c r="I117"/>
  <c r="H117"/>
  <c r="G117"/>
  <c r="F117"/>
  <c r="E117"/>
  <c r="D117"/>
  <c r="C117"/>
  <c r="B117"/>
  <c r="R110"/>
  <c r="Q110"/>
  <c r="P110"/>
  <c r="O110"/>
  <c r="N110"/>
  <c r="M110"/>
  <c r="L110"/>
  <c r="K110"/>
  <c r="J110"/>
  <c r="I110"/>
  <c r="H110"/>
  <c r="G110"/>
  <c r="F110"/>
  <c r="E110"/>
  <c r="D110"/>
  <c r="C110"/>
  <c r="S110" s="1"/>
  <c r="B110"/>
  <c r="A110"/>
  <c r="R109"/>
  <c r="Q109"/>
  <c r="P109"/>
  <c r="O109"/>
  <c r="N109"/>
  <c r="M109"/>
  <c r="L109"/>
  <c r="K109"/>
  <c r="J109"/>
  <c r="I109"/>
  <c r="H109"/>
  <c r="G109"/>
  <c r="F109"/>
  <c r="E109"/>
  <c r="D109"/>
  <c r="C109"/>
  <c r="S109" s="1"/>
  <c r="B109"/>
  <c r="A109"/>
  <c r="R108"/>
  <c r="Q108"/>
  <c r="P108"/>
  <c r="O108"/>
  <c r="N108"/>
  <c r="M108"/>
  <c r="L108"/>
  <c r="K108"/>
  <c r="J108"/>
  <c r="I108"/>
  <c r="H108"/>
  <c r="G108"/>
  <c r="F108"/>
  <c r="E108"/>
  <c r="D108"/>
  <c r="C108"/>
  <c r="S108" s="1"/>
  <c r="B108"/>
  <c r="A108"/>
  <c r="R107"/>
  <c r="Q107"/>
  <c r="P107"/>
  <c r="O107"/>
  <c r="N107"/>
  <c r="M107"/>
  <c r="L107"/>
  <c r="K107"/>
  <c r="J107"/>
  <c r="I107"/>
  <c r="H107"/>
  <c r="G107"/>
  <c r="F107"/>
  <c r="E107"/>
  <c r="D107"/>
  <c r="C107"/>
  <c r="S107" s="1"/>
  <c r="B107"/>
  <c r="A107"/>
  <c r="R106"/>
  <c r="Q106"/>
  <c r="P106"/>
  <c r="O106"/>
  <c r="N106"/>
  <c r="M106"/>
  <c r="L106"/>
  <c r="K106"/>
  <c r="J106"/>
  <c r="I106"/>
  <c r="H106"/>
  <c r="G106"/>
  <c r="F106"/>
  <c r="E106"/>
  <c r="D106"/>
  <c r="C106"/>
  <c r="S106" s="1"/>
  <c r="B106"/>
  <c r="A106"/>
  <c r="R105"/>
  <c r="Q105"/>
  <c r="P105"/>
  <c r="O105"/>
  <c r="N105"/>
  <c r="M105"/>
  <c r="L105"/>
  <c r="K105"/>
  <c r="J105"/>
  <c r="I105"/>
  <c r="H105"/>
  <c r="G105"/>
  <c r="F105"/>
  <c r="E105"/>
  <c r="D105"/>
  <c r="C105"/>
  <c r="S105" s="1"/>
  <c r="B105"/>
  <c r="A105"/>
  <c r="R104"/>
  <c r="Q104"/>
  <c r="P104"/>
  <c r="O104"/>
  <c r="N104"/>
  <c r="M104"/>
  <c r="L104"/>
  <c r="K104"/>
  <c r="J104"/>
  <c r="I104"/>
  <c r="H104"/>
  <c r="G104"/>
  <c r="F104"/>
  <c r="E104"/>
  <c r="D104"/>
  <c r="C104"/>
  <c r="S104" s="1"/>
  <c r="B104"/>
  <c r="A104"/>
  <c r="R103"/>
  <c r="Q103"/>
  <c r="P103"/>
  <c r="O103"/>
  <c r="N103"/>
  <c r="M103"/>
  <c r="L103"/>
  <c r="K103"/>
  <c r="J103"/>
  <c r="I103"/>
  <c r="H103"/>
  <c r="G103"/>
  <c r="F103"/>
  <c r="E103"/>
  <c r="D103"/>
  <c r="C103"/>
  <c r="S103" s="1"/>
  <c r="B103"/>
  <c r="A103"/>
  <c r="R102"/>
  <c r="Q102"/>
  <c r="P102"/>
  <c r="O102"/>
  <c r="N102"/>
  <c r="M102"/>
  <c r="L102"/>
  <c r="K102"/>
  <c r="J102"/>
  <c r="I102"/>
  <c r="H102"/>
  <c r="G102"/>
  <c r="F102"/>
  <c r="E102"/>
  <c r="D102"/>
  <c r="C102"/>
  <c r="S102" s="1"/>
  <c r="B102"/>
  <c r="A102"/>
  <c r="R101"/>
  <c r="Q101"/>
  <c r="P101"/>
  <c r="O101"/>
  <c r="N101"/>
  <c r="M101"/>
  <c r="L101"/>
  <c r="K101"/>
  <c r="J101"/>
  <c r="I101"/>
  <c r="H101"/>
  <c r="G101"/>
  <c r="F101"/>
  <c r="E101"/>
  <c r="D101"/>
  <c r="C101"/>
  <c r="S101" s="1"/>
  <c r="B101"/>
  <c r="A101"/>
  <c r="R100"/>
  <c r="Q100"/>
  <c r="P100"/>
  <c r="O100"/>
  <c r="N100"/>
  <c r="M100"/>
  <c r="L100"/>
  <c r="K100"/>
  <c r="J100"/>
  <c r="I100"/>
  <c r="H100"/>
  <c r="G100"/>
  <c r="F100"/>
  <c r="E100"/>
  <c r="D100"/>
  <c r="C100"/>
  <c r="S100" s="1"/>
  <c r="B100"/>
  <c r="A100"/>
  <c r="R99"/>
  <c r="Q99"/>
  <c r="P99"/>
  <c r="O99"/>
  <c r="N99"/>
  <c r="M99"/>
  <c r="L99"/>
  <c r="K99"/>
  <c r="J99"/>
  <c r="I99"/>
  <c r="H99"/>
  <c r="G99"/>
  <c r="F99"/>
  <c r="E99"/>
  <c r="D99"/>
  <c r="C99"/>
  <c r="S99" s="1"/>
  <c r="B99"/>
  <c r="A99"/>
  <c r="R98"/>
  <c r="Q98"/>
  <c r="P98"/>
  <c r="O98"/>
  <c r="N98"/>
  <c r="M98"/>
  <c r="L98"/>
  <c r="K98"/>
  <c r="J98"/>
  <c r="I98"/>
  <c r="H98"/>
  <c r="G98"/>
  <c r="F98"/>
  <c r="E98"/>
  <c r="D98"/>
  <c r="C98"/>
  <c r="S98" s="1"/>
  <c r="B98"/>
  <c r="A98"/>
  <c r="R97"/>
  <c r="Q97"/>
  <c r="P97"/>
  <c r="O97"/>
  <c r="N97"/>
  <c r="M97"/>
  <c r="L97"/>
  <c r="K97"/>
  <c r="J97"/>
  <c r="I97"/>
  <c r="H97"/>
  <c r="G97"/>
  <c r="F97"/>
  <c r="E97"/>
  <c r="D97"/>
  <c r="C97"/>
  <c r="S97" s="1"/>
  <c r="B97"/>
  <c r="A97"/>
  <c r="R96"/>
  <c r="Q96"/>
  <c r="P96"/>
  <c r="O96"/>
  <c r="N96"/>
  <c r="M96"/>
  <c r="L96"/>
  <c r="K96"/>
  <c r="J96"/>
  <c r="I96"/>
  <c r="H96"/>
  <c r="G96"/>
  <c r="F96"/>
  <c r="E96"/>
  <c r="D96"/>
  <c r="C96"/>
  <c r="S96" s="1"/>
  <c r="B96"/>
  <c r="A96"/>
  <c r="R95"/>
  <c r="Q95"/>
  <c r="P95"/>
  <c r="O95"/>
  <c r="N95"/>
  <c r="M95"/>
  <c r="L95"/>
  <c r="K95"/>
  <c r="J95"/>
  <c r="I95"/>
  <c r="H95"/>
  <c r="G95"/>
  <c r="F95"/>
  <c r="E95"/>
  <c r="D95"/>
  <c r="C95"/>
  <c r="S95" s="1"/>
  <c r="B95"/>
  <c r="A95"/>
  <c r="R94"/>
  <c r="Q94"/>
  <c r="P94"/>
  <c r="O94"/>
  <c r="N94"/>
  <c r="M94"/>
  <c r="L94"/>
  <c r="K94"/>
  <c r="J94"/>
  <c r="I94"/>
  <c r="H94"/>
  <c r="G94"/>
  <c r="F94"/>
  <c r="E94"/>
  <c r="D94"/>
  <c r="C94"/>
  <c r="S94" s="1"/>
  <c r="B94"/>
  <c r="A94"/>
  <c r="R93"/>
  <c r="Q93"/>
  <c r="P93"/>
  <c r="O93"/>
  <c r="N93"/>
  <c r="M93"/>
  <c r="L93"/>
  <c r="K93"/>
  <c r="J93"/>
  <c r="I93"/>
  <c r="H93"/>
  <c r="G93"/>
  <c r="F93"/>
  <c r="E93"/>
  <c r="D93"/>
  <c r="C93"/>
  <c r="S93" s="1"/>
  <c r="B93"/>
  <c r="A93"/>
  <c r="R92"/>
  <c r="Q92"/>
  <c r="P92"/>
  <c r="O92"/>
  <c r="N92"/>
  <c r="M92"/>
  <c r="L92"/>
  <c r="K92"/>
  <c r="J92"/>
  <c r="I92"/>
  <c r="H92"/>
  <c r="G92"/>
  <c r="F92"/>
  <c r="E92"/>
  <c r="D92"/>
  <c r="C92"/>
  <c r="S92" s="1"/>
  <c r="B92"/>
  <c r="A92"/>
  <c r="R91"/>
  <c r="Q91"/>
  <c r="P91"/>
  <c r="O91"/>
  <c r="N91"/>
  <c r="M91"/>
  <c r="L91"/>
  <c r="K91"/>
  <c r="J91"/>
  <c r="I91"/>
  <c r="H91"/>
  <c r="G91"/>
  <c r="F91"/>
  <c r="E91"/>
  <c r="D91"/>
  <c r="C91"/>
  <c r="S91" s="1"/>
  <c r="B91"/>
  <c r="A91"/>
  <c r="R90"/>
  <c r="Q90"/>
  <c r="P90"/>
  <c r="O90"/>
  <c r="N90"/>
  <c r="M90"/>
  <c r="L90"/>
  <c r="K90"/>
  <c r="J90"/>
  <c r="I90"/>
  <c r="H90"/>
  <c r="G90"/>
  <c r="F90"/>
  <c r="E90"/>
  <c r="D90"/>
  <c r="C90"/>
  <c r="S90" s="1"/>
  <c r="B90"/>
  <c r="A90"/>
  <c r="R89"/>
  <c r="Q89"/>
  <c r="P89"/>
  <c r="O89"/>
  <c r="N89"/>
  <c r="M89"/>
  <c r="L89"/>
  <c r="K89"/>
  <c r="J89"/>
  <c r="I89"/>
  <c r="H89"/>
  <c r="G89"/>
  <c r="F89"/>
  <c r="E89"/>
  <c r="D89"/>
  <c r="C89"/>
  <c r="S89" s="1"/>
  <c r="B89"/>
  <c r="A89"/>
  <c r="R88"/>
  <c r="Q88"/>
  <c r="P88"/>
  <c r="O88"/>
  <c r="N88"/>
  <c r="M88"/>
  <c r="L88"/>
  <c r="K88"/>
  <c r="J88"/>
  <c r="I88"/>
  <c r="H88"/>
  <c r="G88"/>
  <c r="F88"/>
  <c r="E88"/>
  <c r="D88"/>
  <c r="C88"/>
  <c r="S88" s="1"/>
  <c r="B88"/>
  <c r="A88"/>
  <c r="R87"/>
  <c r="Q87"/>
  <c r="P87"/>
  <c r="O87"/>
  <c r="N87"/>
  <c r="M87"/>
  <c r="L87"/>
  <c r="K87"/>
  <c r="J87"/>
  <c r="I87"/>
  <c r="H87"/>
  <c r="G87"/>
  <c r="F87"/>
  <c r="E87"/>
  <c r="D87"/>
  <c r="C87"/>
  <c r="S87" s="1"/>
  <c r="B87"/>
  <c r="A87"/>
  <c r="R86"/>
  <c r="Q86"/>
  <c r="P86"/>
  <c r="O86"/>
  <c r="N86"/>
  <c r="M86"/>
  <c r="L86"/>
  <c r="K86"/>
  <c r="J86"/>
  <c r="I86"/>
  <c r="H86"/>
  <c r="G86"/>
  <c r="F86"/>
  <c r="E86"/>
  <c r="D86"/>
  <c r="C86"/>
  <c r="S86" s="1"/>
  <c r="B86"/>
  <c r="A86"/>
  <c r="R85"/>
  <c r="Q85"/>
  <c r="P85"/>
  <c r="O85"/>
  <c r="N85"/>
  <c r="M85"/>
  <c r="L85"/>
  <c r="K85"/>
  <c r="J85"/>
  <c r="I85"/>
  <c r="H85"/>
  <c r="G85"/>
  <c r="F85"/>
  <c r="E85"/>
  <c r="D85"/>
  <c r="C85"/>
  <c r="S85" s="1"/>
  <c r="B85"/>
  <c r="A85"/>
  <c r="R84"/>
  <c r="Q84"/>
  <c r="P84"/>
  <c r="O84"/>
  <c r="N84"/>
  <c r="M84"/>
  <c r="L84"/>
  <c r="K84"/>
  <c r="J84"/>
  <c r="I84"/>
  <c r="H84"/>
  <c r="G84"/>
  <c r="F84"/>
  <c r="E84"/>
  <c r="D84"/>
  <c r="C84"/>
  <c r="S84" s="1"/>
  <c r="B84"/>
  <c r="A84"/>
  <c r="R83"/>
  <c r="Q83"/>
  <c r="P83"/>
  <c r="O83"/>
  <c r="N83"/>
  <c r="M83"/>
  <c r="L83"/>
  <c r="K83"/>
  <c r="J83"/>
  <c r="I83"/>
  <c r="H83"/>
  <c r="G83"/>
  <c r="F83"/>
  <c r="E83"/>
  <c r="D83"/>
  <c r="C83"/>
  <c r="S83" s="1"/>
  <c r="B83"/>
  <c r="A83"/>
  <c r="R82"/>
  <c r="Q82"/>
  <c r="P82"/>
  <c r="O82"/>
  <c r="N82"/>
  <c r="M82"/>
  <c r="L82"/>
  <c r="K82"/>
  <c r="J82"/>
  <c r="I82"/>
  <c r="H82"/>
  <c r="G82"/>
  <c r="F82"/>
  <c r="E82"/>
  <c r="D82"/>
  <c r="C82"/>
  <c r="S82" s="1"/>
  <c r="B82"/>
  <c r="A82"/>
  <c r="R81"/>
  <c r="Q81"/>
  <c r="P81"/>
  <c r="O81"/>
  <c r="N81"/>
  <c r="M81"/>
  <c r="L81"/>
  <c r="K81"/>
  <c r="J81"/>
  <c r="I81"/>
  <c r="H81"/>
  <c r="G81"/>
  <c r="F81"/>
  <c r="E81"/>
  <c r="D81"/>
  <c r="C81"/>
  <c r="S81" s="1"/>
  <c r="B81"/>
  <c r="A81"/>
  <c r="R80"/>
  <c r="R111" s="1"/>
  <c r="R8" i="7" s="1"/>
  <c r="Q80" i="6"/>
  <c r="Q111" s="1"/>
  <c r="Q8" i="7" s="1"/>
  <c r="P80" i="6"/>
  <c r="P111" s="1"/>
  <c r="P8" i="7" s="1"/>
  <c r="O80" i="6"/>
  <c r="O111" s="1"/>
  <c r="O8" i="7" s="1"/>
  <c r="N80" i="6"/>
  <c r="N111" s="1"/>
  <c r="N8" i="7" s="1"/>
  <c r="M80" i="6"/>
  <c r="M111" s="1"/>
  <c r="M8" i="7" s="1"/>
  <c r="L80" i="6"/>
  <c r="L111" s="1"/>
  <c r="L8" i="7" s="1"/>
  <c r="K80" i="6"/>
  <c r="K111" s="1"/>
  <c r="K8" i="7" s="1"/>
  <c r="J80" i="6"/>
  <c r="J111" s="1"/>
  <c r="J8" i="7" s="1"/>
  <c r="I80" i="6"/>
  <c r="I111" s="1"/>
  <c r="I8" i="7" s="1"/>
  <c r="H80" i="6"/>
  <c r="H111" s="1"/>
  <c r="H8" i="7" s="1"/>
  <c r="G80" i="6"/>
  <c r="G111" s="1"/>
  <c r="G8" i="7" s="1"/>
  <c r="F80" i="6"/>
  <c r="F111" s="1"/>
  <c r="F8" i="7" s="1"/>
  <c r="E80" i="6"/>
  <c r="E111" s="1"/>
  <c r="E8" i="7" s="1"/>
  <c r="D80" i="6"/>
  <c r="D111" s="1"/>
  <c r="D8" i="7" s="1"/>
  <c r="C80" i="6"/>
  <c r="S80" s="1"/>
  <c r="B80"/>
  <c r="B111" s="1"/>
  <c r="B8" i="7" s="1"/>
  <c r="S79" i="6"/>
  <c r="R79"/>
  <c r="Q79"/>
  <c r="P79"/>
  <c r="O79"/>
  <c r="N79"/>
  <c r="M79"/>
  <c r="L79"/>
  <c r="K79"/>
  <c r="J79"/>
  <c r="I79"/>
  <c r="H79"/>
  <c r="G79"/>
  <c r="F79"/>
  <c r="E79"/>
  <c r="D79"/>
  <c r="C79"/>
  <c r="B79"/>
  <c r="R72"/>
  <c r="Q72"/>
  <c r="P72"/>
  <c r="O72"/>
  <c r="N72"/>
  <c r="M72"/>
  <c r="L72"/>
  <c r="K72"/>
  <c r="J72"/>
  <c r="I72"/>
  <c r="H72"/>
  <c r="G72"/>
  <c r="F72"/>
  <c r="E72"/>
  <c r="D72"/>
  <c r="C72"/>
  <c r="S72" s="1"/>
  <c r="B72"/>
  <c r="A72"/>
  <c r="R71"/>
  <c r="Q71"/>
  <c r="P71"/>
  <c r="O71"/>
  <c r="N71"/>
  <c r="M71"/>
  <c r="L71"/>
  <c r="K71"/>
  <c r="J71"/>
  <c r="I71"/>
  <c r="H71"/>
  <c r="G71"/>
  <c r="F71"/>
  <c r="E71"/>
  <c r="D71"/>
  <c r="C71"/>
  <c r="S71" s="1"/>
  <c r="B71"/>
  <c r="A71"/>
  <c r="R70"/>
  <c r="Q70"/>
  <c r="P70"/>
  <c r="O70"/>
  <c r="N70"/>
  <c r="M70"/>
  <c r="L70"/>
  <c r="K70"/>
  <c r="J70"/>
  <c r="I70"/>
  <c r="H70"/>
  <c r="G70"/>
  <c r="F70"/>
  <c r="E70"/>
  <c r="D70"/>
  <c r="C70"/>
  <c r="S70" s="1"/>
  <c r="B70"/>
  <c r="A70"/>
  <c r="R69"/>
  <c r="Q69"/>
  <c r="P69"/>
  <c r="O69"/>
  <c r="N69"/>
  <c r="M69"/>
  <c r="L69"/>
  <c r="K69"/>
  <c r="J69"/>
  <c r="I69"/>
  <c r="H69"/>
  <c r="G69"/>
  <c r="F69"/>
  <c r="E69"/>
  <c r="D69"/>
  <c r="C69"/>
  <c r="S69" s="1"/>
  <c r="B69"/>
  <c r="A69"/>
  <c r="R68"/>
  <c r="Q68"/>
  <c r="P68"/>
  <c r="O68"/>
  <c r="N68"/>
  <c r="M68"/>
  <c r="L68"/>
  <c r="K68"/>
  <c r="J68"/>
  <c r="I68"/>
  <c r="H68"/>
  <c r="G68"/>
  <c r="F68"/>
  <c r="E68"/>
  <c r="D68"/>
  <c r="C68"/>
  <c r="S68" s="1"/>
  <c r="B68"/>
  <c r="A68"/>
  <c r="R67"/>
  <c r="Q67"/>
  <c r="P67"/>
  <c r="O67"/>
  <c r="N67"/>
  <c r="M67"/>
  <c r="L67"/>
  <c r="K67"/>
  <c r="J67"/>
  <c r="I67"/>
  <c r="H67"/>
  <c r="G67"/>
  <c r="F67"/>
  <c r="E67"/>
  <c r="D67"/>
  <c r="C67"/>
  <c r="S67" s="1"/>
  <c r="B67"/>
  <c r="A67"/>
  <c r="R66"/>
  <c r="Q66"/>
  <c r="P66"/>
  <c r="O66"/>
  <c r="N66"/>
  <c r="M66"/>
  <c r="L66"/>
  <c r="K66"/>
  <c r="J66"/>
  <c r="I66"/>
  <c r="H66"/>
  <c r="G66"/>
  <c r="F66"/>
  <c r="E66"/>
  <c r="D66"/>
  <c r="C66"/>
  <c r="S66" s="1"/>
  <c r="B66"/>
  <c r="A66"/>
  <c r="R65"/>
  <c r="Q65"/>
  <c r="P65"/>
  <c r="O65"/>
  <c r="N65"/>
  <c r="M65"/>
  <c r="L65"/>
  <c r="K65"/>
  <c r="J65"/>
  <c r="I65"/>
  <c r="H65"/>
  <c r="G65"/>
  <c r="F65"/>
  <c r="E65"/>
  <c r="D65"/>
  <c r="C65"/>
  <c r="S65" s="1"/>
  <c r="B65"/>
  <c r="A65"/>
  <c r="R64"/>
  <c r="Q64"/>
  <c r="P64"/>
  <c r="O64"/>
  <c r="N64"/>
  <c r="M64"/>
  <c r="L64"/>
  <c r="K64"/>
  <c r="J64"/>
  <c r="I64"/>
  <c r="H64"/>
  <c r="G64"/>
  <c r="F64"/>
  <c r="E64"/>
  <c r="D64"/>
  <c r="C64"/>
  <c r="S64" s="1"/>
  <c r="B64"/>
  <c r="A64"/>
  <c r="R63"/>
  <c r="Q63"/>
  <c r="P63"/>
  <c r="O63"/>
  <c r="N63"/>
  <c r="M63"/>
  <c r="L63"/>
  <c r="K63"/>
  <c r="J63"/>
  <c r="I63"/>
  <c r="H63"/>
  <c r="G63"/>
  <c r="F63"/>
  <c r="E63"/>
  <c r="D63"/>
  <c r="C63"/>
  <c r="S63" s="1"/>
  <c r="B63"/>
  <c r="A63"/>
  <c r="R62"/>
  <c r="Q62"/>
  <c r="P62"/>
  <c r="O62"/>
  <c r="N62"/>
  <c r="M62"/>
  <c r="L62"/>
  <c r="K62"/>
  <c r="J62"/>
  <c r="I62"/>
  <c r="H62"/>
  <c r="G62"/>
  <c r="F62"/>
  <c r="E62"/>
  <c r="D62"/>
  <c r="C62"/>
  <c r="S62" s="1"/>
  <c r="B62"/>
  <c r="A62"/>
  <c r="R61"/>
  <c r="Q61"/>
  <c r="P61"/>
  <c r="O61"/>
  <c r="N61"/>
  <c r="M61"/>
  <c r="L61"/>
  <c r="K61"/>
  <c r="J61"/>
  <c r="I61"/>
  <c r="H61"/>
  <c r="G61"/>
  <c r="F61"/>
  <c r="E61"/>
  <c r="D61"/>
  <c r="C61"/>
  <c r="S61" s="1"/>
  <c r="B61"/>
  <c r="A61"/>
  <c r="R60"/>
  <c r="Q60"/>
  <c r="P60"/>
  <c r="O60"/>
  <c r="N60"/>
  <c r="M60"/>
  <c r="L60"/>
  <c r="K60"/>
  <c r="J60"/>
  <c r="I60"/>
  <c r="H60"/>
  <c r="G60"/>
  <c r="F60"/>
  <c r="E60"/>
  <c r="D60"/>
  <c r="C60"/>
  <c r="S60" s="1"/>
  <c r="B60"/>
  <c r="A60"/>
  <c r="R59"/>
  <c r="Q59"/>
  <c r="P59"/>
  <c r="O59"/>
  <c r="N59"/>
  <c r="M59"/>
  <c r="L59"/>
  <c r="K59"/>
  <c r="J59"/>
  <c r="I59"/>
  <c r="H59"/>
  <c r="G59"/>
  <c r="F59"/>
  <c r="E59"/>
  <c r="D59"/>
  <c r="C59"/>
  <c r="S59" s="1"/>
  <c r="B59"/>
  <c r="A59"/>
  <c r="R58"/>
  <c r="Q58"/>
  <c r="P58"/>
  <c r="O58"/>
  <c r="N58"/>
  <c r="M58"/>
  <c r="L58"/>
  <c r="K58"/>
  <c r="J58"/>
  <c r="I58"/>
  <c r="H58"/>
  <c r="G58"/>
  <c r="F58"/>
  <c r="E58"/>
  <c r="D58"/>
  <c r="C58"/>
  <c r="S58" s="1"/>
  <c r="B58"/>
  <c r="A58"/>
  <c r="R57"/>
  <c r="Q57"/>
  <c r="P57"/>
  <c r="O57"/>
  <c r="N57"/>
  <c r="M57"/>
  <c r="L57"/>
  <c r="K57"/>
  <c r="J57"/>
  <c r="I57"/>
  <c r="H57"/>
  <c r="G57"/>
  <c r="F57"/>
  <c r="E57"/>
  <c r="D57"/>
  <c r="C57"/>
  <c r="B57"/>
  <c r="A57"/>
  <c r="R56"/>
  <c r="Q56"/>
  <c r="P56"/>
  <c r="O56"/>
  <c r="N56"/>
  <c r="M56"/>
  <c r="L56"/>
  <c r="K56"/>
  <c r="J56"/>
  <c r="I56"/>
  <c r="H56"/>
  <c r="G56"/>
  <c r="F56"/>
  <c r="E56"/>
  <c r="D56"/>
  <c r="C56"/>
  <c r="B56"/>
  <c r="A56"/>
  <c r="R55"/>
  <c r="Q55"/>
  <c r="P55"/>
  <c r="O55"/>
  <c r="N55"/>
  <c r="M55"/>
  <c r="L55"/>
  <c r="K55"/>
  <c r="J55"/>
  <c r="I55"/>
  <c r="H55"/>
  <c r="G55"/>
  <c r="F55"/>
  <c r="E55"/>
  <c r="D55"/>
  <c r="C55"/>
  <c r="B55"/>
  <c r="A55"/>
  <c r="R54"/>
  <c r="Q54"/>
  <c r="P54"/>
  <c r="O54"/>
  <c r="N54"/>
  <c r="M54"/>
  <c r="L54"/>
  <c r="K54"/>
  <c r="J54"/>
  <c r="I54"/>
  <c r="H54"/>
  <c r="G54"/>
  <c r="F54"/>
  <c r="E54"/>
  <c r="D54"/>
  <c r="C54"/>
  <c r="S54" s="1"/>
  <c r="B54"/>
  <c r="A54"/>
  <c r="R53"/>
  <c r="Q53"/>
  <c r="P53"/>
  <c r="O53"/>
  <c r="N53"/>
  <c r="M53"/>
  <c r="L53"/>
  <c r="K53"/>
  <c r="J53"/>
  <c r="I53"/>
  <c r="H53"/>
  <c r="G53"/>
  <c r="F53"/>
  <c r="E53"/>
  <c r="D53"/>
  <c r="C53"/>
  <c r="S53" s="1"/>
  <c r="B53"/>
  <c r="A53"/>
  <c r="R52"/>
  <c r="Q52"/>
  <c r="P52"/>
  <c r="O52"/>
  <c r="N52"/>
  <c r="M52"/>
  <c r="L52"/>
  <c r="K52"/>
  <c r="J52"/>
  <c r="I52"/>
  <c r="H52"/>
  <c r="G52"/>
  <c r="F52"/>
  <c r="E52"/>
  <c r="D52"/>
  <c r="C52"/>
  <c r="B52"/>
  <c r="A52"/>
  <c r="R51"/>
  <c r="Q51"/>
  <c r="P51"/>
  <c r="O51"/>
  <c r="N51"/>
  <c r="M51"/>
  <c r="L51"/>
  <c r="K51"/>
  <c r="J51"/>
  <c r="I51"/>
  <c r="H51"/>
  <c r="G51"/>
  <c r="F51"/>
  <c r="E51"/>
  <c r="D51"/>
  <c r="C51"/>
  <c r="S51" s="1"/>
  <c r="B51"/>
  <c r="A51"/>
  <c r="R50"/>
  <c r="Q50"/>
  <c r="P50"/>
  <c r="O50"/>
  <c r="N50"/>
  <c r="M50"/>
  <c r="L50"/>
  <c r="K50"/>
  <c r="J50"/>
  <c r="I50"/>
  <c r="H50"/>
  <c r="G50"/>
  <c r="F50"/>
  <c r="E50"/>
  <c r="D50"/>
  <c r="C50"/>
  <c r="S50" s="1"/>
  <c r="B50"/>
  <c r="A50"/>
  <c r="R49"/>
  <c r="Q49"/>
  <c r="P49"/>
  <c r="O49"/>
  <c r="N49"/>
  <c r="M49"/>
  <c r="L49"/>
  <c r="K49"/>
  <c r="J49"/>
  <c r="I49"/>
  <c r="H49"/>
  <c r="G49"/>
  <c r="F49"/>
  <c r="E49"/>
  <c r="D49"/>
  <c r="C49"/>
  <c r="B49"/>
  <c r="A49"/>
  <c r="R48"/>
  <c r="Q48"/>
  <c r="P48"/>
  <c r="O48"/>
  <c r="N48"/>
  <c r="M48"/>
  <c r="L48"/>
  <c r="K48"/>
  <c r="J48"/>
  <c r="I48"/>
  <c r="H48"/>
  <c r="G48"/>
  <c r="F48"/>
  <c r="E48"/>
  <c r="D48"/>
  <c r="C48"/>
  <c r="S48" s="1"/>
  <c r="B48"/>
  <c r="A48"/>
  <c r="R47"/>
  <c r="Q47"/>
  <c r="P47"/>
  <c r="O47"/>
  <c r="N47"/>
  <c r="M47"/>
  <c r="L47"/>
  <c r="K47"/>
  <c r="J47"/>
  <c r="I47"/>
  <c r="H47"/>
  <c r="G47"/>
  <c r="F47"/>
  <c r="E47"/>
  <c r="D47"/>
  <c r="C47"/>
  <c r="B47"/>
  <c r="A47"/>
  <c r="R46"/>
  <c r="Q46"/>
  <c r="P46"/>
  <c r="O46"/>
  <c r="O73" s="1"/>
  <c r="O7" i="7" s="1"/>
  <c r="N46" i="6"/>
  <c r="M46"/>
  <c r="L46"/>
  <c r="K46"/>
  <c r="K73" s="1"/>
  <c r="K7" i="7" s="1"/>
  <c r="J46" i="6"/>
  <c r="I46"/>
  <c r="H46"/>
  <c r="G46"/>
  <c r="G73" s="1"/>
  <c r="G7" i="7" s="1"/>
  <c r="F46" i="6"/>
  <c r="E46"/>
  <c r="D46"/>
  <c r="C46"/>
  <c r="C73" s="1"/>
  <c r="C7" i="7" s="1"/>
  <c r="B46" i="6"/>
  <c r="A46"/>
  <c r="R45"/>
  <c r="Q45"/>
  <c r="Q73" s="1"/>
  <c r="Q7" i="7" s="1"/>
  <c r="P45" i="6"/>
  <c r="O45"/>
  <c r="N45"/>
  <c r="M45"/>
  <c r="M73" s="1"/>
  <c r="M7" i="7" s="1"/>
  <c r="L45" i="6"/>
  <c r="K45"/>
  <c r="J45"/>
  <c r="I45"/>
  <c r="I73" s="1"/>
  <c r="I7" i="7" s="1"/>
  <c r="H45" i="6"/>
  <c r="G45"/>
  <c r="F45"/>
  <c r="E45"/>
  <c r="E73" s="1"/>
  <c r="E7" i="7" s="1"/>
  <c r="D45" i="6"/>
  <c r="C45"/>
  <c r="B45"/>
  <c r="S44"/>
  <c r="R44"/>
  <c r="Q44"/>
  <c r="P44"/>
  <c r="O44"/>
  <c r="N44"/>
  <c r="M44"/>
  <c r="L44"/>
  <c r="K44"/>
  <c r="J44"/>
  <c r="I44"/>
  <c r="H44"/>
  <c r="G44"/>
  <c r="F44"/>
  <c r="E44"/>
  <c r="D44"/>
  <c r="C44"/>
  <c r="B44"/>
  <c r="R36"/>
  <c r="Q36"/>
  <c r="P36"/>
  <c r="O36"/>
  <c r="N36"/>
  <c r="M36"/>
  <c r="L36"/>
  <c r="K36"/>
  <c r="J36"/>
  <c r="I36"/>
  <c r="H36"/>
  <c r="G36"/>
  <c r="F36"/>
  <c r="E36"/>
  <c r="D36"/>
  <c r="C36"/>
  <c r="S36" s="1"/>
  <c r="B36"/>
  <c r="A36"/>
  <c r="R35"/>
  <c r="Q35"/>
  <c r="P35"/>
  <c r="O35"/>
  <c r="N35"/>
  <c r="M35"/>
  <c r="L35"/>
  <c r="K35"/>
  <c r="J35"/>
  <c r="I35"/>
  <c r="H35"/>
  <c r="G35"/>
  <c r="F35"/>
  <c r="E35"/>
  <c r="D35"/>
  <c r="C35"/>
  <c r="S35" s="1"/>
  <c r="B35"/>
  <c r="A35"/>
  <c r="R34"/>
  <c r="Q34"/>
  <c r="P34"/>
  <c r="O34"/>
  <c r="N34"/>
  <c r="M34"/>
  <c r="L34"/>
  <c r="K34"/>
  <c r="J34"/>
  <c r="I34"/>
  <c r="H34"/>
  <c r="G34"/>
  <c r="F34"/>
  <c r="E34"/>
  <c r="D34"/>
  <c r="C34"/>
  <c r="B34"/>
  <c r="A34"/>
  <c r="R33"/>
  <c r="Q33"/>
  <c r="P33"/>
  <c r="O33"/>
  <c r="N33"/>
  <c r="M33"/>
  <c r="L33"/>
  <c r="K33"/>
  <c r="J33"/>
  <c r="I33"/>
  <c r="H33"/>
  <c r="G33"/>
  <c r="F33"/>
  <c r="E33"/>
  <c r="D33"/>
  <c r="C33"/>
  <c r="B33"/>
  <c r="A33"/>
  <c r="R32"/>
  <c r="Q32"/>
  <c r="P32"/>
  <c r="O32"/>
  <c r="N32"/>
  <c r="M32"/>
  <c r="L32"/>
  <c r="K32"/>
  <c r="J32"/>
  <c r="I32"/>
  <c r="H32"/>
  <c r="G32"/>
  <c r="F32"/>
  <c r="E32"/>
  <c r="D32"/>
  <c r="C32"/>
  <c r="S32" s="1"/>
  <c r="B32"/>
  <c r="A32"/>
  <c r="R31"/>
  <c r="Q31"/>
  <c r="P31"/>
  <c r="O31"/>
  <c r="N31"/>
  <c r="M31"/>
  <c r="L31"/>
  <c r="K31"/>
  <c r="J31"/>
  <c r="I31"/>
  <c r="H31"/>
  <c r="G31"/>
  <c r="F31"/>
  <c r="E31"/>
  <c r="D31"/>
  <c r="C31"/>
  <c r="S31" s="1"/>
  <c r="B31"/>
  <c r="A31"/>
  <c r="R30"/>
  <c r="Q30"/>
  <c r="P30"/>
  <c r="O30"/>
  <c r="N30"/>
  <c r="M30"/>
  <c r="L30"/>
  <c r="K30"/>
  <c r="J30"/>
  <c r="I30"/>
  <c r="H30"/>
  <c r="G30"/>
  <c r="F30"/>
  <c r="E30"/>
  <c r="D30"/>
  <c r="C30"/>
  <c r="S30" s="1"/>
  <c r="B30"/>
  <c r="A30"/>
  <c r="R29"/>
  <c r="Q29"/>
  <c r="P29"/>
  <c r="O29"/>
  <c r="N29"/>
  <c r="M29"/>
  <c r="L29"/>
  <c r="K29"/>
  <c r="J29"/>
  <c r="I29"/>
  <c r="H29"/>
  <c r="G29"/>
  <c r="F29"/>
  <c r="E29"/>
  <c r="D29"/>
  <c r="C29"/>
  <c r="B29"/>
  <c r="A29"/>
  <c r="R28"/>
  <c r="Q28"/>
  <c r="P28"/>
  <c r="O28"/>
  <c r="N28"/>
  <c r="M28"/>
  <c r="L28"/>
  <c r="K28"/>
  <c r="J28"/>
  <c r="I28"/>
  <c r="H28"/>
  <c r="G28"/>
  <c r="F28"/>
  <c r="E28"/>
  <c r="D28"/>
  <c r="C28"/>
  <c r="S28" s="1"/>
  <c r="B28"/>
  <c r="A28"/>
  <c r="R27"/>
  <c r="Q27"/>
  <c r="P27"/>
  <c r="O27"/>
  <c r="N27"/>
  <c r="M27"/>
  <c r="L27"/>
  <c r="K27"/>
  <c r="J27"/>
  <c r="I27"/>
  <c r="H27"/>
  <c r="G27"/>
  <c r="F27"/>
  <c r="E27"/>
  <c r="D27"/>
  <c r="C27"/>
  <c r="S27" s="1"/>
  <c r="B27"/>
  <c r="A27"/>
  <c r="R26"/>
  <c r="Q26"/>
  <c r="P26"/>
  <c r="O26"/>
  <c r="N26"/>
  <c r="M26"/>
  <c r="L26"/>
  <c r="K26"/>
  <c r="J26"/>
  <c r="I26"/>
  <c r="H26"/>
  <c r="G26"/>
  <c r="F26"/>
  <c r="E26"/>
  <c r="D26"/>
  <c r="C26"/>
  <c r="B26"/>
  <c r="A26"/>
  <c r="R25"/>
  <c r="Q25"/>
  <c r="P25"/>
  <c r="O25"/>
  <c r="N25"/>
  <c r="M25"/>
  <c r="L25"/>
  <c r="K25"/>
  <c r="J25"/>
  <c r="I25"/>
  <c r="H25"/>
  <c r="G25"/>
  <c r="F25"/>
  <c r="E25"/>
  <c r="D25"/>
  <c r="C25"/>
  <c r="S25" s="1"/>
  <c r="B25"/>
  <c r="A25"/>
  <c r="R24"/>
  <c r="Q24"/>
  <c r="P24"/>
  <c r="O24"/>
  <c r="N24"/>
  <c r="M24"/>
  <c r="L24"/>
  <c r="K24"/>
  <c r="J24"/>
  <c r="I24"/>
  <c r="H24"/>
  <c r="G24"/>
  <c r="F24"/>
  <c r="E24"/>
  <c r="D24"/>
  <c r="C24"/>
  <c r="B24"/>
  <c r="A24"/>
  <c r="R23"/>
  <c r="Q23"/>
  <c r="P23"/>
  <c r="O23"/>
  <c r="N23"/>
  <c r="M23"/>
  <c r="L23"/>
  <c r="K23"/>
  <c r="J23"/>
  <c r="I23"/>
  <c r="H23"/>
  <c r="G23"/>
  <c r="F23"/>
  <c r="E23"/>
  <c r="D23"/>
  <c r="C23"/>
  <c r="S23" s="1"/>
  <c r="B23"/>
  <c r="A23"/>
  <c r="R22"/>
  <c r="Q22"/>
  <c r="P22"/>
  <c r="O22"/>
  <c r="N22"/>
  <c r="M22"/>
  <c r="L22"/>
  <c r="K22"/>
  <c r="J22"/>
  <c r="I22"/>
  <c r="H22"/>
  <c r="G22"/>
  <c r="F22"/>
  <c r="E22"/>
  <c r="D22"/>
  <c r="C22"/>
  <c r="B22"/>
  <c r="A22"/>
  <c r="R21"/>
  <c r="Q21"/>
  <c r="P21"/>
  <c r="O21"/>
  <c r="N21"/>
  <c r="M21"/>
  <c r="L21"/>
  <c r="K21"/>
  <c r="J21"/>
  <c r="I21"/>
  <c r="H21"/>
  <c r="G21"/>
  <c r="F21"/>
  <c r="E21"/>
  <c r="D21"/>
  <c r="C21"/>
  <c r="S21" s="1"/>
  <c r="B21"/>
  <c r="A21"/>
  <c r="R20"/>
  <c r="Q20"/>
  <c r="P20"/>
  <c r="O20"/>
  <c r="N20"/>
  <c r="M20"/>
  <c r="L20"/>
  <c r="K20"/>
  <c r="J20"/>
  <c r="I20"/>
  <c r="H20"/>
  <c r="G20"/>
  <c r="F20"/>
  <c r="E20"/>
  <c r="D20"/>
  <c r="C20"/>
  <c r="S20" s="1"/>
  <c r="B20"/>
  <c r="A20"/>
  <c r="R19"/>
  <c r="Q19"/>
  <c r="P19"/>
  <c r="O19"/>
  <c r="N19"/>
  <c r="M19"/>
  <c r="L19"/>
  <c r="K19"/>
  <c r="J19"/>
  <c r="I19"/>
  <c r="H19"/>
  <c r="G19"/>
  <c r="F19"/>
  <c r="E19"/>
  <c r="D19"/>
  <c r="C19"/>
  <c r="S19" s="1"/>
  <c r="B19"/>
  <c r="A19"/>
  <c r="R18"/>
  <c r="Q18"/>
  <c r="P18"/>
  <c r="O18"/>
  <c r="N18"/>
  <c r="M18"/>
  <c r="L18"/>
  <c r="K18"/>
  <c r="J18"/>
  <c r="J37" s="1"/>
  <c r="J6" i="7" s="1"/>
  <c r="I18" i="6"/>
  <c r="H18"/>
  <c r="G18"/>
  <c r="F18"/>
  <c r="E18"/>
  <c r="D18"/>
  <c r="C18"/>
  <c r="B18"/>
  <c r="A18"/>
  <c r="R17"/>
  <c r="Q17"/>
  <c r="P17"/>
  <c r="O17"/>
  <c r="N17"/>
  <c r="M17"/>
  <c r="L17"/>
  <c r="K17"/>
  <c r="J17"/>
  <c r="I17"/>
  <c r="H17"/>
  <c r="G17"/>
  <c r="F17"/>
  <c r="E17"/>
  <c r="D17"/>
  <c r="C17"/>
  <c r="B17"/>
  <c r="A17"/>
  <c r="R16"/>
  <c r="Q16"/>
  <c r="P16"/>
  <c r="O16"/>
  <c r="N16"/>
  <c r="M16"/>
  <c r="L16"/>
  <c r="K16"/>
  <c r="J16"/>
  <c r="I16"/>
  <c r="H16"/>
  <c r="G16"/>
  <c r="F16"/>
  <c r="E16"/>
  <c r="D16"/>
  <c r="C16"/>
  <c r="S16" s="1"/>
  <c r="B16"/>
  <c r="A16"/>
  <c r="R15"/>
  <c r="Q15"/>
  <c r="P15"/>
  <c r="O15"/>
  <c r="N15"/>
  <c r="M15"/>
  <c r="L15"/>
  <c r="K15"/>
  <c r="J15"/>
  <c r="I15"/>
  <c r="H15"/>
  <c r="G15"/>
  <c r="F15"/>
  <c r="E15"/>
  <c r="D15"/>
  <c r="C15"/>
  <c r="S15" s="1"/>
  <c r="B15"/>
  <c r="A15"/>
  <c r="R14"/>
  <c r="Q14"/>
  <c r="P14"/>
  <c r="O14"/>
  <c r="N14"/>
  <c r="M14"/>
  <c r="L14"/>
  <c r="K14"/>
  <c r="J14"/>
  <c r="I14"/>
  <c r="H14"/>
  <c r="G14"/>
  <c r="F14"/>
  <c r="E14"/>
  <c r="D14"/>
  <c r="C14"/>
  <c r="S14" s="1"/>
  <c r="B14"/>
  <c r="A14"/>
  <c r="R13"/>
  <c r="Q13"/>
  <c r="P13"/>
  <c r="O13"/>
  <c r="N13"/>
  <c r="M13"/>
  <c r="L13"/>
  <c r="K13"/>
  <c r="J13"/>
  <c r="I13"/>
  <c r="H13"/>
  <c r="G13"/>
  <c r="F13"/>
  <c r="E13"/>
  <c r="D13"/>
  <c r="C13"/>
  <c r="B13"/>
  <c r="A13"/>
  <c r="R12"/>
  <c r="Q12"/>
  <c r="P12"/>
  <c r="O12"/>
  <c r="N12"/>
  <c r="M12"/>
  <c r="L12"/>
  <c r="K12"/>
  <c r="J12"/>
  <c r="I12"/>
  <c r="H12"/>
  <c r="G12"/>
  <c r="F12"/>
  <c r="E12"/>
  <c r="D12"/>
  <c r="C12"/>
  <c r="S12" s="1"/>
  <c r="B12"/>
  <c r="A12"/>
  <c r="R11"/>
  <c r="Q11"/>
  <c r="P11"/>
  <c r="O11"/>
  <c r="N11"/>
  <c r="M11"/>
  <c r="L11"/>
  <c r="K11"/>
  <c r="J11"/>
  <c r="I11"/>
  <c r="H11"/>
  <c r="G11"/>
  <c r="F11"/>
  <c r="E11"/>
  <c r="D11"/>
  <c r="C11"/>
  <c r="S11" s="1"/>
  <c r="B11"/>
  <c r="A11"/>
  <c r="R10"/>
  <c r="Q10"/>
  <c r="P10"/>
  <c r="O10"/>
  <c r="N10"/>
  <c r="M10"/>
  <c r="L10"/>
  <c r="K10"/>
  <c r="J10"/>
  <c r="I10"/>
  <c r="H10"/>
  <c r="G10"/>
  <c r="F10"/>
  <c r="E10"/>
  <c r="D10"/>
  <c r="C10"/>
  <c r="B10"/>
  <c r="A10"/>
  <c r="R9"/>
  <c r="Q9"/>
  <c r="P9"/>
  <c r="O9"/>
  <c r="N9"/>
  <c r="M9"/>
  <c r="L9"/>
  <c r="K9"/>
  <c r="J9"/>
  <c r="I9"/>
  <c r="H9"/>
  <c r="G9"/>
  <c r="F9"/>
  <c r="E9"/>
  <c r="D9"/>
  <c r="C9"/>
  <c r="S9" s="1"/>
  <c r="B9"/>
  <c r="A9"/>
  <c r="R8"/>
  <c r="Q8"/>
  <c r="P8"/>
  <c r="O8"/>
  <c r="N8"/>
  <c r="M8"/>
  <c r="L8"/>
  <c r="K8"/>
  <c r="J8"/>
  <c r="I8"/>
  <c r="H8"/>
  <c r="G8"/>
  <c r="F8"/>
  <c r="E8"/>
  <c r="D8"/>
  <c r="C8"/>
  <c r="B8"/>
  <c r="A8"/>
  <c r="R7"/>
  <c r="Q7"/>
  <c r="P7"/>
  <c r="O7"/>
  <c r="N7"/>
  <c r="M7"/>
  <c r="L7"/>
  <c r="K7"/>
  <c r="J7"/>
  <c r="I7"/>
  <c r="H7"/>
  <c r="G7"/>
  <c r="F7"/>
  <c r="E7"/>
  <c r="D7"/>
  <c r="C7"/>
  <c r="S7" s="1"/>
  <c r="B7"/>
  <c r="A7"/>
  <c r="R6"/>
  <c r="R37" s="1"/>
  <c r="R6" i="7" s="1"/>
  <c r="Q6" i="6"/>
  <c r="Q37" s="1"/>
  <c r="Q6" i="7" s="1"/>
  <c r="P6" i="6"/>
  <c r="O6"/>
  <c r="N6"/>
  <c r="N37" s="1"/>
  <c r="N6" i="7" s="1"/>
  <c r="M6" i="6"/>
  <c r="M37" s="1"/>
  <c r="M6" i="7" s="1"/>
  <c r="L6" i="6"/>
  <c r="K6"/>
  <c r="J6"/>
  <c r="I6"/>
  <c r="I37" s="1"/>
  <c r="I6" i="7" s="1"/>
  <c r="H6" i="6"/>
  <c r="G6"/>
  <c r="F6"/>
  <c r="F37" s="1"/>
  <c r="F6" i="7" s="1"/>
  <c r="E6" i="6"/>
  <c r="E37" s="1"/>
  <c r="E6" i="7" s="1"/>
  <c r="D6" i="6"/>
  <c r="C6"/>
  <c r="B6"/>
  <c r="B37" s="1"/>
  <c r="B6" i="7" s="1"/>
  <c r="T202" i="2"/>
  <c r="T201" i="3" s="1"/>
  <c r="S202" i="2"/>
  <c r="S201" i="3" s="1"/>
  <c r="R202" i="2"/>
  <c r="R201" i="3" s="1"/>
  <c r="Q202" i="2"/>
  <c r="Q201" i="3" s="1"/>
  <c r="P202" i="2"/>
  <c r="P201" i="3" s="1"/>
  <c r="O202" i="2"/>
  <c r="O201" i="3" s="1"/>
  <c r="N202" i="2"/>
  <c r="N201" i="3" s="1"/>
  <c r="M202" i="2"/>
  <c r="M201" i="3" s="1"/>
  <c r="L202" i="2"/>
  <c r="L201" i="3" s="1"/>
  <c r="K202" i="2"/>
  <c r="K201" i="3" s="1"/>
  <c r="J202" i="2"/>
  <c r="J201" i="3" s="1"/>
  <c r="I202" i="2"/>
  <c r="I201" i="3" s="1"/>
  <c r="H202" i="2"/>
  <c r="H201" i="3" s="1"/>
  <c r="G202" i="2"/>
  <c r="G201" i="3" s="1"/>
  <c r="F202" i="2"/>
  <c r="F201" i="3" s="1"/>
  <c r="E202" i="2"/>
  <c r="D202"/>
  <c r="T201"/>
  <c r="T200" i="3" s="1"/>
  <c r="S201" i="2"/>
  <c r="S200" i="3" s="1"/>
  <c r="R201" i="2"/>
  <c r="R200" i="3" s="1"/>
  <c r="Q201" i="2"/>
  <c r="Q200" i="3" s="1"/>
  <c r="P201" i="2"/>
  <c r="P200" i="3" s="1"/>
  <c r="O201" i="2"/>
  <c r="O200" i="3" s="1"/>
  <c r="N201" i="2"/>
  <c r="N200" i="3" s="1"/>
  <c r="M201" i="2"/>
  <c r="M200" i="3" s="1"/>
  <c r="L201" i="2"/>
  <c r="L200" i="3" s="1"/>
  <c r="K201" i="2"/>
  <c r="K200" i="3" s="1"/>
  <c r="J201" i="2"/>
  <c r="J200" i="3" s="1"/>
  <c r="I201" i="2"/>
  <c r="I200" i="3" s="1"/>
  <c r="H201" i="2"/>
  <c r="H200" i="3" s="1"/>
  <c r="G201" i="2"/>
  <c r="G200" i="3" s="1"/>
  <c r="F201" i="2"/>
  <c r="F200" i="3" s="1"/>
  <c r="E201" i="2"/>
  <c r="E200" i="3" s="1"/>
  <c r="D201" i="2"/>
  <c r="D200" i="3" s="1"/>
  <c r="T200" i="2"/>
  <c r="T199" i="3" s="1"/>
  <c r="S200" i="2"/>
  <c r="S199" i="3" s="1"/>
  <c r="R200" i="2"/>
  <c r="R199" i="3" s="1"/>
  <c r="Q200" i="2"/>
  <c r="Q199" i="3" s="1"/>
  <c r="P200" i="2"/>
  <c r="P199" i="3" s="1"/>
  <c r="O200" i="2"/>
  <c r="O199" i="3" s="1"/>
  <c r="N200" i="2"/>
  <c r="N199" i="3" s="1"/>
  <c r="M200" i="2"/>
  <c r="M199" i="3" s="1"/>
  <c r="L200" i="2"/>
  <c r="L199" i="3" s="1"/>
  <c r="K200" i="2"/>
  <c r="K199" i="3" s="1"/>
  <c r="J200" i="2"/>
  <c r="J199" i="3" s="1"/>
  <c r="I200" i="2"/>
  <c r="I199" i="3" s="1"/>
  <c r="H200" i="2"/>
  <c r="H199" i="3" s="1"/>
  <c r="G200" i="2"/>
  <c r="G199" i="3" s="1"/>
  <c r="F200" i="2"/>
  <c r="F199" i="3" s="1"/>
  <c r="E200" i="2"/>
  <c r="E199" i="3" s="1"/>
  <c r="D200" i="2"/>
  <c r="D199" i="3" s="1"/>
  <c r="T199" i="2"/>
  <c r="T198" i="3" s="1"/>
  <c r="S199" i="2"/>
  <c r="S198" i="3" s="1"/>
  <c r="R199" i="2"/>
  <c r="R198" i="3" s="1"/>
  <c r="Q199" i="2"/>
  <c r="Q198" i="3" s="1"/>
  <c r="P199" i="2"/>
  <c r="P198" i="3" s="1"/>
  <c r="O199" i="2"/>
  <c r="O198" i="3" s="1"/>
  <c r="N199" i="2"/>
  <c r="N198" i="3" s="1"/>
  <c r="M199" i="2"/>
  <c r="M198" i="3" s="1"/>
  <c r="L199" i="2"/>
  <c r="L198" i="3" s="1"/>
  <c r="K199" i="2"/>
  <c r="K198" i="3" s="1"/>
  <c r="J199" i="2"/>
  <c r="J198" i="3" s="1"/>
  <c r="I199" i="2"/>
  <c r="I198" i="3" s="1"/>
  <c r="H199" i="2"/>
  <c r="H198" i="3" s="1"/>
  <c r="G199" i="2"/>
  <c r="G198" i="3" s="1"/>
  <c r="F199" i="2"/>
  <c r="F198" i="3" s="1"/>
  <c r="E199" i="2"/>
  <c r="E198" i="3" s="1"/>
  <c r="D199" i="2"/>
  <c r="D198" i="3" s="1"/>
  <c r="S198" i="2"/>
  <c r="S197" i="3" s="1"/>
  <c r="R198" i="2"/>
  <c r="R197" i="3" s="1"/>
  <c r="Q198" i="2"/>
  <c r="P198"/>
  <c r="P197" i="3" s="1"/>
  <c r="O198" i="2"/>
  <c r="O197" i="3" s="1"/>
  <c r="N198" i="2"/>
  <c r="N197" i="3" s="1"/>
  <c r="M198" i="2"/>
  <c r="M197" i="3" s="1"/>
  <c r="L198" i="2"/>
  <c r="L197" i="3" s="1"/>
  <c r="K198" i="2"/>
  <c r="K197" i="3" s="1"/>
  <c r="J198" i="2"/>
  <c r="J197" i="3" s="1"/>
  <c r="I198" i="2"/>
  <c r="I197" i="3" s="1"/>
  <c r="H198" i="2"/>
  <c r="H197" i="3" s="1"/>
  <c r="G198" i="2"/>
  <c r="G197" i="3" s="1"/>
  <c r="F198" i="2"/>
  <c r="F197" i="3" s="1"/>
  <c r="E198" i="2"/>
  <c r="E197" i="3" s="1"/>
  <c r="D198" i="2"/>
  <c r="D197" i="3" s="1"/>
  <c r="S197" i="2"/>
  <c r="S196" i="3" s="1"/>
  <c r="R197" i="2"/>
  <c r="R196" i="3" s="1"/>
  <c r="Q197" i="2"/>
  <c r="Q196" i="3" s="1"/>
  <c r="P197" i="2"/>
  <c r="P196" i="3" s="1"/>
  <c r="O197" i="2"/>
  <c r="O196" i="3" s="1"/>
  <c r="N197" i="2"/>
  <c r="N196" i="3" s="1"/>
  <c r="M197" i="2"/>
  <c r="M196" i="3" s="1"/>
  <c r="L197" i="2"/>
  <c r="L196" i="3" s="1"/>
  <c r="K197" i="2"/>
  <c r="K196" i="3" s="1"/>
  <c r="J197" i="2"/>
  <c r="J196" i="3" s="1"/>
  <c r="I197" i="2"/>
  <c r="I196" i="3" s="1"/>
  <c r="H197" i="2"/>
  <c r="H196" i="3" s="1"/>
  <c r="G197" i="2"/>
  <c r="G196" i="3" s="1"/>
  <c r="F197" i="2"/>
  <c r="F196" i="3" s="1"/>
  <c r="E197" i="2"/>
  <c r="E196" i="3" s="1"/>
  <c r="D197" i="2"/>
  <c r="D196" i="3" s="1"/>
  <c r="T196" i="2"/>
  <c r="T195" i="3" s="1"/>
  <c r="S196" i="2"/>
  <c r="S195" i="3" s="1"/>
  <c r="R196" i="2"/>
  <c r="R195" i="3" s="1"/>
  <c r="Q196" i="2"/>
  <c r="Q195" i="3" s="1"/>
  <c r="P196" i="2"/>
  <c r="P195" i="3" s="1"/>
  <c r="O196" i="2"/>
  <c r="O195" i="3" s="1"/>
  <c r="N196" i="2"/>
  <c r="N195" i="3" s="1"/>
  <c r="M196" i="2"/>
  <c r="L196"/>
  <c r="L195" i="3" s="1"/>
  <c r="K196" i="2"/>
  <c r="K195" i="3" s="1"/>
  <c r="J196" i="2"/>
  <c r="J195" i="3" s="1"/>
  <c r="I196" i="2"/>
  <c r="I195" i="3" s="1"/>
  <c r="H196" i="2"/>
  <c r="H195" i="3" s="1"/>
  <c r="G196" i="2"/>
  <c r="G195" i="3" s="1"/>
  <c r="F196" i="2"/>
  <c r="F195" i="3" s="1"/>
  <c r="E196" i="2"/>
  <c r="E195" i="3" s="1"/>
  <c r="D196" i="2"/>
  <c r="D195" i="3" s="1"/>
  <c r="T195" i="2"/>
  <c r="T194" i="3" s="1"/>
  <c r="S195" i="2"/>
  <c r="S194" i="3" s="1"/>
  <c r="R195" i="2"/>
  <c r="R194" i="3" s="1"/>
  <c r="Q195" i="2"/>
  <c r="Q194" i="3" s="1"/>
  <c r="P195" i="2"/>
  <c r="P194" i="3" s="1"/>
  <c r="O195" i="2"/>
  <c r="O194" i="3" s="1"/>
  <c r="N195" i="2"/>
  <c r="N194" i="3" s="1"/>
  <c r="M195" i="2"/>
  <c r="M194" i="3" s="1"/>
  <c r="L195" i="2"/>
  <c r="L194" i="3" s="1"/>
  <c r="K195" i="2"/>
  <c r="J195"/>
  <c r="J194" i="3" s="1"/>
  <c r="I195" i="2"/>
  <c r="I194" i="3" s="1"/>
  <c r="H195" i="2"/>
  <c r="H194" i="3" s="1"/>
  <c r="G195" i="2"/>
  <c r="G194" i="3" s="1"/>
  <c r="F195" i="2"/>
  <c r="F194" i="3" s="1"/>
  <c r="E195" i="2"/>
  <c r="E194" i="3" s="1"/>
  <c r="D195" i="2"/>
  <c r="D194" i="3" s="1"/>
  <c r="T194" i="2"/>
  <c r="T193" i="3" s="1"/>
  <c r="S194" i="2"/>
  <c r="S193" i="3" s="1"/>
  <c r="R194" i="2"/>
  <c r="R193" i="3" s="1"/>
  <c r="Q194" i="2"/>
  <c r="Q193" i="3" s="1"/>
  <c r="P194" i="2"/>
  <c r="P193" i="3" s="1"/>
  <c r="O194" i="2"/>
  <c r="O193" i="3" s="1"/>
  <c r="N194" i="2"/>
  <c r="N193" i="3" s="1"/>
  <c r="M194" i="2"/>
  <c r="M193" i="3" s="1"/>
  <c r="L194" i="2"/>
  <c r="L193" i="3" s="1"/>
  <c r="K194" i="2"/>
  <c r="K193" i="3" s="1"/>
  <c r="J194" i="2"/>
  <c r="J193" i="3" s="1"/>
  <c r="I194" i="2"/>
  <c r="I193" i="3" s="1"/>
  <c r="H194" i="2"/>
  <c r="G194"/>
  <c r="G193" i="3" s="1"/>
  <c r="F194" i="2"/>
  <c r="F193" i="3" s="1"/>
  <c r="E194" i="2"/>
  <c r="E193" i="3" s="1"/>
  <c r="D194" i="2"/>
  <c r="D193" i="3" s="1"/>
  <c r="U193" i="2"/>
  <c r="T193"/>
  <c r="S193"/>
  <c r="R193"/>
  <c r="Q193"/>
  <c r="P193"/>
  <c r="O193"/>
  <c r="N193"/>
  <c r="M193"/>
  <c r="L193"/>
  <c r="K193"/>
  <c r="J193"/>
  <c r="I193"/>
  <c r="H193"/>
  <c r="G193"/>
  <c r="F193"/>
  <c r="E193"/>
  <c r="D193"/>
  <c r="S185"/>
  <c r="S184" i="3" s="1"/>
  <c r="R185" i="2"/>
  <c r="R184" i="3" s="1"/>
  <c r="Q185" i="2"/>
  <c r="Q184" i="3" s="1"/>
  <c r="P185" i="2"/>
  <c r="P184" i="3" s="1"/>
  <c r="O185" i="2"/>
  <c r="O184" i="3" s="1"/>
  <c r="N185" i="2"/>
  <c r="M185"/>
  <c r="M184" i="3" s="1"/>
  <c r="L185" i="2"/>
  <c r="K185"/>
  <c r="K184" i="3" s="1"/>
  <c r="J185" i="2"/>
  <c r="J184" i="3" s="1"/>
  <c r="I185" i="2"/>
  <c r="I184" i="3" s="1"/>
  <c r="H185" i="2"/>
  <c r="H184" i="3" s="1"/>
  <c r="G185" i="2"/>
  <c r="G184" i="3" s="1"/>
  <c r="F185" i="2"/>
  <c r="F184" i="3" s="1"/>
  <c r="E185" i="2"/>
  <c r="E184" i="3" s="1"/>
  <c r="D185" i="2"/>
  <c r="D184" i="3" s="1"/>
  <c r="S184" i="2"/>
  <c r="S183" i="3" s="1"/>
  <c r="R184" i="2"/>
  <c r="R183" i="3" s="1"/>
  <c r="Q184" i="2"/>
  <c r="Q183" i="3" s="1"/>
  <c r="P184" i="2"/>
  <c r="P183" i="3" s="1"/>
  <c r="O184" i="2"/>
  <c r="O183" i="3" s="1"/>
  <c r="N184" i="2"/>
  <c r="N183" i="3" s="1"/>
  <c r="M184" i="2"/>
  <c r="M183" i="3" s="1"/>
  <c r="L184" i="2"/>
  <c r="L183" i="3" s="1"/>
  <c r="K184" i="2"/>
  <c r="K183" i="3" s="1"/>
  <c r="J184" i="2"/>
  <c r="J183" i="3" s="1"/>
  <c r="I184" i="2"/>
  <c r="I183" i="3" s="1"/>
  <c r="H184" i="2"/>
  <c r="H183" i="3" s="1"/>
  <c r="G184" i="2"/>
  <c r="G183" i="3" s="1"/>
  <c r="F184" i="2"/>
  <c r="F183" i="3" s="1"/>
  <c r="E184" i="2"/>
  <c r="E183" i="3" s="1"/>
  <c r="D184" i="2"/>
  <c r="D183" i="3" s="1"/>
  <c r="S183" i="2"/>
  <c r="S182" i="3" s="1"/>
  <c r="R183" i="2"/>
  <c r="R182" i="3" s="1"/>
  <c r="Q183" i="2"/>
  <c r="Q182" i="3" s="1"/>
  <c r="P183" i="2"/>
  <c r="P182" i="3" s="1"/>
  <c r="O183" i="2"/>
  <c r="O182" i="3" s="1"/>
  <c r="N183" i="2"/>
  <c r="N182" i="3" s="1"/>
  <c r="M183" i="2"/>
  <c r="M182" i="3" s="1"/>
  <c r="L183" i="2"/>
  <c r="L182" i="3" s="1"/>
  <c r="K183" i="2"/>
  <c r="K182" i="3" s="1"/>
  <c r="J183" i="2"/>
  <c r="J182" i="3" s="1"/>
  <c r="I183" i="2"/>
  <c r="I182" i="3" s="1"/>
  <c r="H183" i="2"/>
  <c r="H182" i="3" s="1"/>
  <c r="G183" i="2"/>
  <c r="G182" i="3" s="1"/>
  <c r="F183" i="2"/>
  <c r="F182" i="3" s="1"/>
  <c r="E183" i="2"/>
  <c r="E182" i="3" s="1"/>
  <c r="D183" i="2"/>
  <c r="D182" i="3" s="1"/>
  <c r="S182" i="2"/>
  <c r="S181" i="3" s="1"/>
  <c r="R182" i="2"/>
  <c r="R181" i="3" s="1"/>
  <c r="Q182" i="2"/>
  <c r="Q181" i="3" s="1"/>
  <c r="P182" i="2"/>
  <c r="P181" i="3" s="1"/>
  <c r="O182" i="2"/>
  <c r="O181" i="3" s="1"/>
  <c r="N182" i="2"/>
  <c r="N181" i="3" s="1"/>
  <c r="M182" i="2"/>
  <c r="M181" i="3" s="1"/>
  <c r="L182" i="2"/>
  <c r="L181" i="3" s="1"/>
  <c r="K182" i="2"/>
  <c r="K181" i="3" s="1"/>
  <c r="J182" i="2"/>
  <c r="J181" i="3" s="1"/>
  <c r="I182" i="2"/>
  <c r="I181" i="3" s="1"/>
  <c r="H182" i="2"/>
  <c r="H181" i="3" s="1"/>
  <c r="G182" i="2"/>
  <c r="G181" i="3" s="1"/>
  <c r="F182" i="2"/>
  <c r="F181" i="3" s="1"/>
  <c r="E182" i="2"/>
  <c r="E181" i="3" s="1"/>
  <c r="D182" i="2"/>
  <c r="D181" i="3" s="1"/>
  <c r="S181" i="2"/>
  <c r="S180" i="3" s="1"/>
  <c r="R181" i="2"/>
  <c r="R180" i="3" s="1"/>
  <c r="Q181" i="2"/>
  <c r="Q180" i="3" s="1"/>
  <c r="P181" i="2"/>
  <c r="P180" i="3" s="1"/>
  <c r="O181" i="2"/>
  <c r="O180" i="3" s="1"/>
  <c r="N181" i="2"/>
  <c r="N180" i="3" s="1"/>
  <c r="M181" i="2"/>
  <c r="M180" i="3" s="1"/>
  <c r="L181" i="2"/>
  <c r="L180" i="3" s="1"/>
  <c r="K181" i="2"/>
  <c r="K180" i="3" s="1"/>
  <c r="J181" i="2"/>
  <c r="J180" i="3" s="1"/>
  <c r="I181" i="2"/>
  <c r="I180" i="3" s="1"/>
  <c r="H181" i="2"/>
  <c r="H180" i="3" s="1"/>
  <c r="G181" i="2"/>
  <c r="G180" i="3" s="1"/>
  <c r="F181" i="2"/>
  <c r="F180" i="3" s="1"/>
  <c r="E181" i="2"/>
  <c r="E180" i="3" s="1"/>
  <c r="D181" i="2"/>
  <c r="D180" i="3" s="1"/>
  <c r="S180" i="2"/>
  <c r="S179" i="3" s="1"/>
  <c r="R180" i="2"/>
  <c r="R179" i="3" s="1"/>
  <c r="Q180" i="2"/>
  <c r="Q179" i="3" s="1"/>
  <c r="P180" i="2"/>
  <c r="P179" i="3" s="1"/>
  <c r="O180" i="2"/>
  <c r="O179" i="3" s="1"/>
  <c r="N180" i="2"/>
  <c r="N179" i="3" s="1"/>
  <c r="M180" i="2"/>
  <c r="M179" i="3" s="1"/>
  <c r="L180" i="2"/>
  <c r="L179" i="3" s="1"/>
  <c r="K180" i="2"/>
  <c r="K179" i="3" s="1"/>
  <c r="J180" i="2"/>
  <c r="J179" i="3" s="1"/>
  <c r="I180" i="2"/>
  <c r="I179" i="3" s="1"/>
  <c r="H180" i="2"/>
  <c r="H179" i="3" s="1"/>
  <c r="G180" i="2"/>
  <c r="G179" i="3" s="1"/>
  <c r="F180" i="2"/>
  <c r="E180"/>
  <c r="E179" i="3" s="1"/>
  <c r="D180" i="2"/>
  <c r="D179" i="3" s="1"/>
  <c r="S179" i="2"/>
  <c r="S178" i="3" s="1"/>
  <c r="R179" i="2"/>
  <c r="R178" i="3" s="1"/>
  <c r="Q179" i="2"/>
  <c r="Q178" i="3" s="1"/>
  <c r="P179" i="2"/>
  <c r="O179"/>
  <c r="O178" i="3" s="1"/>
  <c r="N179" i="2"/>
  <c r="N178" i="3" s="1"/>
  <c r="M179" i="2"/>
  <c r="M178" i="3" s="1"/>
  <c r="L179" i="2"/>
  <c r="L178" i="3" s="1"/>
  <c r="K179" i="2"/>
  <c r="K178" i="3" s="1"/>
  <c r="J179" i="2"/>
  <c r="J178" i="3" s="1"/>
  <c r="I179" i="2"/>
  <c r="I178" i="3" s="1"/>
  <c r="H179" i="2"/>
  <c r="H178" i="3" s="1"/>
  <c r="G179" i="2"/>
  <c r="G178" i="3" s="1"/>
  <c r="F179" i="2"/>
  <c r="F178" i="3" s="1"/>
  <c r="E179" i="2"/>
  <c r="E178" i="3" s="1"/>
  <c r="D179" i="2"/>
  <c r="D178" i="3" s="1"/>
  <c r="S178" i="2"/>
  <c r="S177" i="3" s="1"/>
  <c r="R178" i="2"/>
  <c r="R177" i="3" s="1"/>
  <c r="Q178" i="2"/>
  <c r="Q177" i="3" s="1"/>
  <c r="P178" i="2"/>
  <c r="P177" i="3" s="1"/>
  <c r="O178" i="2"/>
  <c r="O177" i="3" s="1"/>
  <c r="N178" i="2"/>
  <c r="N177" i="3" s="1"/>
  <c r="M178" i="2"/>
  <c r="M177" i="3" s="1"/>
  <c r="L178" i="2"/>
  <c r="L177" i="3" s="1"/>
  <c r="K178" i="2"/>
  <c r="K177" i="3" s="1"/>
  <c r="J178" i="2"/>
  <c r="J177" i="3" s="1"/>
  <c r="I178" i="2"/>
  <c r="I177" i="3" s="1"/>
  <c r="H178" i="2"/>
  <c r="H177" i="3" s="1"/>
  <c r="G178" i="2"/>
  <c r="G177" i="3" s="1"/>
  <c r="F178" i="2"/>
  <c r="F177" i="3" s="1"/>
  <c r="E178" i="2"/>
  <c r="E177" i="3" s="1"/>
  <c r="D178" i="2"/>
  <c r="D177" i="3" s="1"/>
  <c r="S177" i="2"/>
  <c r="S176" i="3" s="1"/>
  <c r="R177" i="2"/>
  <c r="R176" i="3" s="1"/>
  <c r="Q177" i="2"/>
  <c r="Q176" i="3" s="1"/>
  <c r="P177" i="2"/>
  <c r="P176" i="3" s="1"/>
  <c r="O177" i="2"/>
  <c r="O176" i="3" s="1"/>
  <c r="N177" i="2"/>
  <c r="N176" i="3" s="1"/>
  <c r="M177" i="2"/>
  <c r="M176" i="3" s="1"/>
  <c r="L177" i="2"/>
  <c r="L176" i="3" s="1"/>
  <c r="K177" i="2"/>
  <c r="J177"/>
  <c r="J176" i="3" s="1"/>
  <c r="I177" i="2"/>
  <c r="I176" i="3" s="1"/>
  <c r="H177" i="2"/>
  <c r="G177"/>
  <c r="F177"/>
  <c r="F176" i="3" s="1"/>
  <c r="E177" i="2"/>
  <c r="E176" i="3" s="1"/>
  <c r="D177" i="2"/>
  <c r="D176" i="3" s="1"/>
  <c r="U176" i="2"/>
  <c r="T176"/>
  <c r="S176"/>
  <c r="R176"/>
  <c r="Q176"/>
  <c r="P176"/>
  <c r="O176"/>
  <c r="N176"/>
  <c r="M176"/>
  <c r="L176"/>
  <c r="K176"/>
  <c r="J176"/>
  <c r="I176"/>
  <c r="H176"/>
  <c r="G176"/>
  <c r="F176"/>
  <c r="E176"/>
  <c r="D176"/>
  <c r="T168"/>
  <c r="T167" i="3" s="1"/>
  <c r="S168" i="2"/>
  <c r="S167" i="3" s="1"/>
  <c r="R168" i="2"/>
  <c r="R167" i="3" s="1"/>
  <c r="Q168" i="2"/>
  <c r="Q167" i="3" s="1"/>
  <c r="P168" i="2"/>
  <c r="P167" i="3" s="1"/>
  <c r="O168" i="2"/>
  <c r="O167" i="3" s="1"/>
  <c r="N168" i="2"/>
  <c r="N167" i="3" s="1"/>
  <c r="M168" i="2"/>
  <c r="M167" i="3" s="1"/>
  <c r="L168" i="2"/>
  <c r="L167" i="3" s="1"/>
  <c r="K168" i="2"/>
  <c r="K167" i="3" s="1"/>
  <c r="J168" i="2"/>
  <c r="J167" i="3" s="1"/>
  <c r="I168" i="2"/>
  <c r="I167" i="3" s="1"/>
  <c r="H168" i="2"/>
  <c r="H167" i="3" s="1"/>
  <c r="G168" i="2"/>
  <c r="G167" i="3" s="1"/>
  <c r="F168" i="2"/>
  <c r="F167" i="3" s="1"/>
  <c r="E168" i="2"/>
  <c r="E167" i="3" s="1"/>
  <c r="D168" i="2"/>
  <c r="D167" i="3" s="1"/>
  <c r="T167" i="2"/>
  <c r="T166" i="3" s="1"/>
  <c r="S167" i="2"/>
  <c r="S166" i="3" s="1"/>
  <c r="R167" i="2"/>
  <c r="R166" i="3" s="1"/>
  <c r="Q167" i="2"/>
  <c r="Q166" i="3" s="1"/>
  <c r="P167" i="2"/>
  <c r="P166" i="3" s="1"/>
  <c r="O167" i="2"/>
  <c r="O166" i="3" s="1"/>
  <c r="N167" i="2"/>
  <c r="N166" i="3" s="1"/>
  <c r="M167" i="2"/>
  <c r="M166" i="3" s="1"/>
  <c r="L167" i="2"/>
  <c r="L166" i="3" s="1"/>
  <c r="K167" i="2"/>
  <c r="K166" i="3" s="1"/>
  <c r="J167" i="2"/>
  <c r="J166" i="3" s="1"/>
  <c r="I167" i="2"/>
  <c r="I166" i="3" s="1"/>
  <c r="H167" i="2"/>
  <c r="H166" i="3" s="1"/>
  <c r="G167" i="2"/>
  <c r="G166" i="3" s="1"/>
  <c r="F167" i="2"/>
  <c r="F166" i="3" s="1"/>
  <c r="E167" i="2"/>
  <c r="E166" i="3" s="1"/>
  <c r="D167" i="2"/>
  <c r="D166" i="3" s="1"/>
  <c r="T166" i="2"/>
  <c r="T165" i="3" s="1"/>
  <c r="S166" i="2"/>
  <c r="S165" i="3" s="1"/>
  <c r="R166" i="2"/>
  <c r="R165" i="3" s="1"/>
  <c r="Q166" i="2"/>
  <c r="Q165" i="3" s="1"/>
  <c r="P166" i="2"/>
  <c r="P165" i="3" s="1"/>
  <c r="O166" i="2"/>
  <c r="O165" i="3" s="1"/>
  <c r="N166" i="2"/>
  <c r="N165" i="3" s="1"/>
  <c r="M166" i="2"/>
  <c r="M165" i="3" s="1"/>
  <c r="K166" i="2"/>
  <c r="K165" i="3" s="1"/>
  <c r="J166" i="2"/>
  <c r="J165" i="3" s="1"/>
  <c r="I166" i="2"/>
  <c r="I165" i="3" s="1"/>
  <c r="H166" i="2"/>
  <c r="H165" i="3" s="1"/>
  <c r="G166" i="2"/>
  <c r="G165" i="3" s="1"/>
  <c r="F166" i="2"/>
  <c r="F165" i="3" s="1"/>
  <c r="E166" i="2"/>
  <c r="E165" i="3" s="1"/>
  <c r="D166" i="2"/>
  <c r="D165" i="3" s="1"/>
  <c r="T165" i="2"/>
  <c r="T164" i="3" s="1"/>
  <c r="S165" i="2"/>
  <c r="S164" i="3" s="1"/>
  <c r="R165" i="2"/>
  <c r="R164" i="3" s="1"/>
  <c r="Q165" i="2"/>
  <c r="Q164" i="3" s="1"/>
  <c r="P165" i="2"/>
  <c r="P164" i="3" s="1"/>
  <c r="O165" i="2"/>
  <c r="O164" i="3" s="1"/>
  <c r="N165" i="2"/>
  <c r="N164" i="3" s="1"/>
  <c r="M165" i="2"/>
  <c r="M164" i="3" s="1"/>
  <c r="L165" i="2"/>
  <c r="L164" i="3" s="1"/>
  <c r="K165" i="2"/>
  <c r="K164" i="3" s="1"/>
  <c r="J165" i="2"/>
  <c r="J164" i="3" s="1"/>
  <c r="I165" i="2"/>
  <c r="I164" i="3" s="1"/>
  <c r="H165" i="2"/>
  <c r="H164" i="3" s="1"/>
  <c r="G165" i="2"/>
  <c r="G164" i="3" s="1"/>
  <c r="F165" i="2"/>
  <c r="F164" i="3" s="1"/>
  <c r="E165" i="2"/>
  <c r="E164" i="3" s="1"/>
  <c r="D165" i="2"/>
  <c r="D164" i="3" s="1"/>
  <c r="T164" i="2"/>
  <c r="T163" i="3" s="1"/>
  <c r="S164" i="2"/>
  <c r="S163" i="3" s="1"/>
  <c r="R164" i="2"/>
  <c r="R163" i="3" s="1"/>
  <c r="Q164" i="2"/>
  <c r="Q163" i="3" s="1"/>
  <c r="P164" i="2"/>
  <c r="P163" i="3" s="1"/>
  <c r="O164" i="2"/>
  <c r="O163" i="3" s="1"/>
  <c r="N164" i="2"/>
  <c r="N163" i="3" s="1"/>
  <c r="M164" i="2"/>
  <c r="M163" i="3" s="1"/>
  <c r="L164" i="2"/>
  <c r="L163" i="3" s="1"/>
  <c r="K164" i="2"/>
  <c r="K163" i="3" s="1"/>
  <c r="J164" i="2"/>
  <c r="J163" i="3" s="1"/>
  <c r="I164" i="2"/>
  <c r="I163" i="3" s="1"/>
  <c r="H164" i="2"/>
  <c r="H163" i="3" s="1"/>
  <c r="G164" i="2"/>
  <c r="G163" i="3" s="1"/>
  <c r="F164" i="2"/>
  <c r="F163" i="3" s="1"/>
  <c r="E164" i="2"/>
  <c r="E163" i="3" s="1"/>
  <c r="D164" i="2"/>
  <c r="T163"/>
  <c r="T162" i="3" s="1"/>
  <c r="S163" i="2"/>
  <c r="S162" i="3" s="1"/>
  <c r="R163" i="2"/>
  <c r="R162" i="3" s="1"/>
  <c r="Q163" i="2"/>
  <c r="Q162" i="3" s="1"/>
  <c r="P163" i="2"/>
  <c r="O163"/>
  <c r="O162" i="3" s="1"/>
  <c r="N163" i="2"/>
  <c r="N162" i="3" s="1"/>
  <c r="M163" i="2"/>
  <c r="L163"/>
  <c r="L162" i="3" s="1"/>
  <c r="K163" i="2"/>
  <c r="K162" i="3" s="1"/>
  <c r="J163" i="2"/>
  <c r="J162" i="3" s="1"/>
  <c r="I163" i="2"/>
  <c r="I162" i="3" s="1"/>
  <c r="H163" i="2"/>
  <c r="H162" i="3" s="1"/>
  <c r="G163" i="2"/>
  <c r="G162" i="3" s="1"/>
  <c r="F163" i="2"/>
  <c r="F162" i="3" s="1"/>
  <c r="E163" i="2"/>
  <c r="E162" i="3" s="1"/>
  <c r="D163" i="2"/>
  <c r="D162" i="3" s="1"/>
  <c r="T162" i="2"/>
  <c r="T161" i="3" s="1"/>
  <c r="S162" i="2"/>
  <c r="S161" i="3" s="1"/>
  <c r="R162" i="2"/>
  <c r="R161" i="3" s="1"/>
  <c r="Q162" i="2"/>
  <c r="Q161" i="3" s="1"/>
  <c r="P162" i="2"/>
  <c r="P161" i="3" s="1"/>
  <c r="O162" i="2"/>
  <c r="O161" i="3" s="1"/>
  <c r="N162" i="2"/>
  <c r="N161" i="3" s="1"/>
  <c r="M162" i="2"/>
  <c r="M161" i="3" s="1"/>
  <c r="L162" i="2"/>
  <c r="L161" i="3" s="1"/>
  <c r="K162" i="2"/>
  <c r="J162"/>
  <c r="I162"/>
  <c r="I161" i="3" s="1"/>
  <c r="H162" i="2"/>
  <c r="H161" i="3" s="1"/>
  <c r="G162" i="2"/>
  <c r="G161" i="3" s="1"/>
  <c r="F162" i="2"/>
  <c r="F161" i="3" s="1"/>
  <c r="E162" i="2"/>
  <c r="E161" i="3" s="1"/>
  <c r="D162" i="2"/>
  <c r="D161" i="3" s="1"/>
  <c r="T161" i="2"/>
  <c r="T160" i="3" s="1"/>
  <c r="S161" i="2"/>
  <c r="S160" i="3" s="1"/>
  <c r="R161" i="2"/>
  <c r="R160" i="3" s="1"/>
  <c r="Q161" i="2"/>
  <c r="Q160" i="3" s="1"/>
  <c r="P161" i="2"/>
  <c r="P160" i="3" s="1"/>
  <c r="O161" i="2"/>
  <c r="O160" i="3" s="1"/>
  <c r="N161" i="2"/>
  <c r="N160" i="3" s="1"/>
  <c r="M161" i="2"/>
  <c r="M160" i="3" s="1"/>
  <c r="L161" i="2"/>
  <c r="L160" i="3" s="1"/>
  <c r="K161" i="2"/>
  <c r="K160" i="3" s="1"/>
  <c r="J161" i="2"/>
  <c r="J160" i="3" s="1"/>
  <c r="I161" i="2"/>
  <c r="I160" i="3" s="1"/>
  <c r="H161" i="2"/>
  <c r="H160" i="3" s="1"/>
  <c r="G161" i="2"/>
  <c r="G160" i="3" s="1"/>
  <c r="F161" i="2"/>
  <c r="F160" i="3" s="1"/>
  <c r="E161" i="2"/>
  <c r="E160" i="3" s="1"/>
  <c r="D161" i="2"/>
  <c r="D160" i="3" s="1"/>
  <c r="T160" i="2"/>
  <c r="T159" i="3" s="1"/>
  <c r="S160" i="2"/>
  <c r="S159" i="3" s="1"/>
  <c r="R160" i="2"/>
  <c r="R159" i="3" s="1"/>
  <c r="Q160" i="2"/>
  <c r="Q159" i="3" s="1"/>
  <c r="P160" i="2"/>
  <c r="P159" i="3" s="1"/>
  <c r="O160" i="2"/>
  <c r="O159" i="3" s="1"/>
  <c r="N160" i="2"/>
  <c r="M160"/>
  <c r="M159" i="3" s="1"/>
  <c r="L160" i="2"/>
  <c r="L159" i="3" s="1"/>
  <c r="K160" i="2"/>
  <c r="K159" i="3" s="1"/>
  <c r="J160" i="2"/>
  <c r="J159" i="3" s="1"/>
  <c r="I160" i="2"/>
  <c r="H160"/>
  <c r="H159" i="3" s="1"/>
  <c r="G160" i="2"/>
  <c r="G159" i="3" s="1"/>
  <c r="F160" i="2"/>
  <c r="F159" i="3" s="1"/>
  <c r="E160" i="2"/>
  <c r="E159" i="3" s="1"/>
  <c r="D160" i="2"/>
  <c r="D159" i="3" s="1"/>
  <c r="U159" i="2"/>
  <c r="T159"/>
  <c r="S159"/>
  <c r="R159"/>
  <c r="Q159"/>
  <c r="P159"/>
  <c r="O159"/>
  <c r="N159"/>
  <c r="M159"/>
  <c r="L159"/>
  <c r="K159"/>
  <c r="J159"/>
  <c r="I159"/>
  <c r="H159"/>
  <c r="G159"/>
  <c r="F159"/>
  <c r="E159"/>
  <c r="D159"/>
  <c r="T151"/>
  <c r="S151"/>
  <c r="S150" i="3" s="1"/>
  <c r="R151" i="2"/>
  <c r="R150" i="3" s="1"/>
  <c r="Q151" i="2"/>
  <c r="Q150" i="3" s="1"/>
  <c r="P151" i="2"/>
  <c r="P150" i="3" s="1"/>
  <c r="O151" i="2"/>
  <c r="O150" i="3" s="1"/>
  <c r="N151" i="2"/>
  <c r="N150" i="3" s="1"/>
  <c r="L151" i="2"/>
  <c r="L150" i="3" s="1"/>
  <c r="J151" i="2"/>
  <c r="J150" i="3" s="1"/>
  <c r="I151" i="2"/>
  <c r="I150" i="3" s="1"/>
  <c r="G151" i="2"/>
  <c r="G150" i="3" s="1"/>
  <c r="E151" i="2"/>
  <c r="E150" i="3" s="1"/>
  <c r="T150" i="2"/>
  <c r="T149" i="3" s="1"/>
  <c r="S150" i="2"/>
  <c r="S149" i="3" s="1"/>
  <c r="R150" i="2"/>
  <c r="R149" i="3" s="1"/>
  <c r="Q150" i="2"/>
  <c r="Q149" i="3" s="1"/>
  <c r="P150" i="2"/>
  <c r="P149" i="3" s="1"/>
  <c r="O150" i="2"/>
  <c r="O149" i="3" s="1"/>
  <c r="N150" i="2"/>
  <c r="N149" i="3" s="1"/>
  <c r="M150" i="2"/>
  <c r="M149" i="3" s="1"/>
  <c r="L150" i="2"/>
  <c r="L149" i="3" s="1"/>
  <c r="K150" i="2"/>
  <c r="K149" i="3" s="1"/>
  <c r="J150" i="2"/>
  <c r="J149" i="3" s="1"/>
  <c r="I150" i="2"/>
  <c r="I149" i="3" s="1"/>
  <c r="H150" i="2"/>
  <c r="H149" i="3" s="1"/>
  <c r="G150" i="2"/>
  <c r="G149" i="3" s="1"/>
  <c r="F150" i="2"/>
  <c r="F149" i="3" s="1"/>
  <c r="E150" i="2"/>
  <c r="E149" i="3" s="1"/>
  <c r="T149" i="2"/>
  <c r="T148" i="3" s="1"/>
  <c r="S149" i="2"/>
  <c r="S148" i="3" s="1"/>
  <c r="R149" i="2"/>
  <c r="R148" i="3" s="1"/>
  <c r="Q149" i="2"/>
  <c r="Q148" i="3" s="1"/>
  <c r="P149" i="2"/>
  <c r="P148" i="3" s="1"/>
  <c r="O149" i="2"/>
  <c r="O148" i="3" s="1"/>
  <c r="N149" i="2"/>
  <c r="N148" i="3" s="1"/>
  <c r="M149" i="2"/>
  <c r="M148" i="3" s="1"/>
  <c r="L149" i="2"/>
  <c r="L148" i="3" s="1"/>
  <c r="K149" i="2"/>
  <c r="K148" i="3" s="1"/>
  <c r="J149" i="2"/>
  <c r="J148" i="3" s="1"/>
  <c r="I149" i="2"/>
  <c r="I148" i="3" s="1"/>
  <c r="H149" i="2"/>
  <c r="H148" i="3" s="1"/>
  <c r="G149" i="2"/>
  <c r="G148" i="3" s="1"/>
  <c r="F149" i="2"/>
  <c r="F148" i="3" s="1"/>
  <c r="E149" i="2"/>
  <c r="E148" i="3" s="1"/>
  <c r="D149" i="2"/>
  <c r="D148" i="3" s="1"/>
  <c r="T148" i="2"/>
  <c r="T147" i="3" s="1"/>
  <c r="Q148" i="2"/>
  <c r="Q147" i="3" s="1"/>
  <c r="P148" i="2"/>
  <c r="P147" i="3" s="1"/>
  <c r="O148" i="2"/>
  <c r="O147" i="3" s="1"/>
  <c r="N148" i="2"/>
  <c r="N147" i="3" s="1"/>
  <c r="M148" i="2"/>
  <c r="M147" i="3" s="1"/>
  <c r="L148" i="2"/>
  <c r="L147" i="3" s="1"/>
  <c r="K148" i="2"/>
  <c r="K147" i="3" s="1"/>
  <c r="J148" i="2"/>
  <c r="J147" i="3" s="1"/>
  <c r="I148" i="2"/>
  <c r="I147" i="3" s="1"/>
  <c r="H148" i="2"/>
  <c r="H147" i="3" s="1"/>
  <c r="G148" i="2"/>
  <c r="G147" i="3" s="1"/>
  <c r="F148" i="2"/>
  <c r="F147" i="3" s="1"/>
  <c r="E148" i="2"/>
  <c r="E147" i="3" s="1"/>
  <c r="D148" i="2"/>
  <c r="D147" i="3" s="1"/>
  <c r="T147" i="2"/>
  <c r="T146" i="3" s="1"/>
  <c r="Q147" i="2"/>
  <c r="Q146" i="3" s="1"/>
  <c r="P147" i="2"/>
  <c r="P146" i="3" s="1"/>
  <c r="O147" i="2"/>
  <c r="O146" i="3" s="1"/>
  <c r="N147" i="2"/>
  <c r="N146" i="3" s="1"/>
  <c r="M147" i="2"/>
  <c r="M146" i="3" s="1"/>
  <c r="L147" i="2"/>
  <c r="L146" i="3" s="1"/>
  <c r="K147" i="2"/>
  <c r="K146" i="3" s="1"/>
  <c r="J147" i="2"/>
  <c r="J146" i="3" s="1"/>
  <c r="I147" i="2"/>
  <c r="I146" i="3" s="1"/>
  <c r="H147" i="2"/>
  <c r="H146" i="3" s="1"/>
  <c r="G147" i="2"/>
  <c r="G146" i="3" s="1"/>
  <c r="F147" i="2"/>
  <c r="F146" i="3" s="1"/>
  <c r="E147" i="2"/>
  <c r="D147"/>
  <c r="D146" i="3" s="1"/>
  <c r="T146" i="2"/>
  <c r="T145" i="3" s="1"/>
  <c r="Q146" i="2"/>
  <c r="Q145" i="3" s="1"/>
  <c r="P146" i="2"/>
  <c r="P145" i="3" s="1"/>
  <c r="O146" i="2"/>
  <c r="O145" i="3" s="1"/>
  <c r="N146" i="2"/>
  <c r="N145" i="3" s="1"/>
  <c r="M146" i="2"/>
  <c r="M145" i="3" s="1"/>
  <c r="L146" i="2"/>
  <c r="L145" i="3" s="1"/>
  <c r="K146" i="2"/>
  <c r="K145" i="3" s="1"/>
  <c r="J146" i="2"/>
  <c r="J145" i="3" s="1"/>
  <c r="I146" i="2"/>
  <c r="I145" i="3" s="1"/>
  <c r="H146" i="2"/>
  <c r="H145" i="3" s="1"/>
  <c r="G146" i="2"/>
  <c r="G145" i="3" s="1"/>
  <c r="F146" i="2"/>
  <c r="F145" i="3" s="1"/>
  <c r="E146" i="2"/>
  <c r="E145" i="3" s="1"/>
  <c r="D146" i="2"/>
  <c r="D145" i="3" s="1"/>
  <c r="T145" i="2"/>
  <c r="T144" i="3" s="1"/>
  <c r="S145" i="2"/>
  <c r="R145"/>
  <c r="R144" i="3" s="1"/>
  <c r="Q145" i="2"/>
  <c r="Q144" i="3" s="1"/>
  <c r="P145" i="2"/>
  <c r="P144" i="3" s="1"/>
  <c r="O145" i="2"/>
  <c r="O144" i="3" s="1"/>
  <c r="N145" i="2"/>
  <c r="N144" i="3" s="1"/>
  <c r="M145" i="2"/>
  <c r="M144" i="3" s="1"/>
  <c r="L145" i="2"/>
  <c r="L144" i="3" s="1"/>
  <c r="K145" i="2"/>
  <c r="K144" i="3" s="1"/>
  <c r="J145" i="2"/>
  <c r="J144" i="3" s="1"/>
  <c r="I145" i="2"/>
  <c r="I144" i="3" s="1"/>
  <c r="H145" i="2"/>
  <c r="H144" i="3" s="1"/>
  <c r="G145" i="2"/>
  <c r="G144" i="3" s="1"/>
  <c r="F145" i="2"/>
  <c r="F144" i="3" s="1"/>
  <c r="E145" i="2"/>
  <c r="E144" i="3" s="1"/>
  <c r="T144" i="2"/>
  <c r="T143" i="3" s="1"/>
  <c r="S144" i="2"/>
  <c r="S143" i="3" s="1"/>
  <c r="R144" i="2"/>
  <c r="R143" i="3" s="1"/>
  <c r="Q144" i="2"/>
  <c r="Q143" i="3" s="1"/>
  <c r="P144" i="2"/>
  <c r="P143" i="3" s="1"/>
  <c r="O144" i="2"/>
  <c r="O143" i="3" s="1"/>
  <c r="N144" i="2"/>
  <c r="N143" i="3" s="1"/>
  <c r="M144" i="2"/>
  <c r="M143" i="3" s="1"/>
  <c r="L144" i="2"/>
  <c r="L143" i="3" s="1"/>
  <c r="K144" i="2"/>
  <c r="K143" i="3" s="1"/>
  <c r="J144" i="2"/>
  <c r="J143" i="3" s="1"/>
  <c r="I144" i="2"/>
  <c r="I143" i="3" s="1"/>
  <c r="H144" i="2"/>
  <c r="H143" i="3" s="1"/>
  <c r="G144" i="2"/>
  <c r="G143" i="3" s="1"/>
  <c r="F144" i="2"/>
  <c r="F143" i="3" s="1"/>
  <c r="E144" i="2"/>
  <c r="E143" i="3" s="1"/>
  <c r="D144" i="2"/>
  <c r="D143" i="3" s="1"/>
  <c r="T143" i="2"/>
  <c r="T142" i="3" s="1"/>
  <c r="S143" i="2"/>
  <c r="S142" i="3" s="1"/>
  <c r="R143" i="2"/>
  <c r="R142" i="3" s="1"/>
  <c r="Q143" i="2"/>
  <c r="Q142" i="3" s="1"/>
  <c r="P143" i="2"/>
  <c r="P142" i="3" s="1"/>
  <c r="O143" i="2"/>
  <c r="O142" i="3" s="1"/>
  <c r="N143" i="2"/>
  <c r="N142" i="3" s="1"/>
  <c r="M143" i="2"/>
  <c r="M142" i="3" s="1"/>
  <c r="L143" i="2"/>
  <c r="L142" i="3" s="1"/>
  <c r="K143" i="2"/>
  <c r="K142" i="3" s="1"/>
  <c r="J143" i="2"/>
  <c r="J142" i="3" s="1"/>
  <c r="I143" i="2"/>
  <c r="I142" i="3" s="1"/>
  <c r="H143" i="2"/>
  <c r="H142" i="3" s="1"/>
  <c r="G143" i="2"/>
  <c r="G142" i="3" s="1"/>
  <c r="F143" i="2"/>
  <c r="F142" i="3" s="1"/>
  <c r="E143" i="2"/>
  <c r="E142" i="3" s="1"/>
  <c r="D143" i="2"/>
  <c r="D142" i="3" s="1"/>
  <c r="U142" i="2"/>
  <c r="T142"/>
  <c r="S142"/>
  <c r="R142"/>
  <c r="Q142"/>
  <c r="P142"/>
  <c r="O142"/>
  <c r="N142"/>
  <c r="M142"/>
  <c r="L142"/>
  <c r="K142"/>
  <c r="J142"/>
  <c r="I142"/>
  <c r="H142"/>
  <c r="G142"/>
  <c r="F142"/>
  <c r="E142"/>
  <c r="D142"/>
  <c r="T133" i="3"/>
  <c r="S133"/>
  <c r="R133"/>
  <c r="Q133"/>
  <c r="P133"/>
  <c r="O133"/>
  <c r="N133"/>
  <c r="M133"/>
  <c r="L133"/>
  <c r="K133"/>
  <c r="J133"/>
  <c r="I133"/>
  <c r="H133"/>
  <c r="G133"/>
  <c r="F133"/>
  <c r="E133"/>
  <c r="D133"/>
  <c r="T132"/>
  <c r="S132"/>
  <c r="R132"/>
  <c r="Q132"/>
  <c r="P132"/>
  <c r="O132"/>
  <c r="N132"/>
  <c r="M132"/>
  <c r="L132"/>
  <c r="K132"/>
  <c r="J132"/>
  <c r="I132"/>
  <c r="H132"/>
  <c r="G132"/>
  <c r="F132"/>
  <c r="E132"/>
  <c r="D132"/>
  <c r="T131"/>
  <c r="S131"/>
  <c r="R131"/>
  <c r="Q131"/>
  <c r="P131"/>
  <c r="O131"/>
  <c r="N131"/>
  <c r="M131"/>
  <c r="L131"/>
  <c r="K131"/>
  <c r="J131"/>
  <c r="I131"/>
  <c r="H131"/>
  <c r="G131"/>
  <c r="F131"/>
  <c r="E131"/>
  <c r="D131"/>
  <c r="T130"/>
  <c r="S130"/>
  <c r="R130"/>
  <c r="Q130"/>
  <c r="P130"/>
  <c r="O130"/>
  <c r="N130"/>
  <c r="M130"/>
  <c r="L130"/>
  <c r="K130"/>
  <c r="J130"/>
  <c r="I130"/>
  <c r="H130"/>
  <c r="G130"/>
  <c r="F130"/>
  <c r="E130"/>
  <c r="D130"/>
  <c r="T129"/>
  <c r="S129"/>
  <c r="R129"/>
  <c r="Q129"/>
  <c r="P129"/>
  <c r="O129"/>
  <c r="N129"/>
  <c r="M129"/>
  <c r="L129"/>
  <c r="K129"/>
  <c r="J129"/>
  <c r="I129"/>
  <c r="H129"/>
  <c r="G129"/>
  <c r="F129"/>
  <c r="E129"/>
  <c r="D129"/>
  <c r="T128"/>
  <c r="R128"/>
  <c r="Q128"/>
  <c r="P128"/>
  <c r="O128"/>
  <c r="M128"/>
  <c r="L128"/>
  <c r="K128"/>
  <c r="J128"/>
  <c r="I128"/>
  <c r="H128"/>
  <c r="G128"/>
  <c r="F128"/>
  <c r="E128"/>
  <c r="D128"/>
  <c r="T127"/>
  <c r="S127"/>
  <c r="R127"/>
  <c r="Q127"/>
  <c r="P127"/>
  <c r="O127"/>
  <c r="N127"/>
  <c r="M127"/>
  <c r="L127"/>
  <c r="K127"/>
  <c r="J127"/>
  <c r="I127"/>
  <c r="H127"/>
  <c r="G127"/>
  <c r="F127"/>
  <c r="E127"/>
  <c r="D127"/>
  <c r="T126"/>
  <c r="S126"/>
  <c r="R126"/>
  <c r="Q126"/>
  <c r="P126"/>
  <c r="O126"/>
  <c r="N126"/>
  <c r="M126"/>
  <c r="L126"/>
  <c r="K126"/>
  <c r="J126"/>
  <c r="I126"/>
  <c r="H126"/>
  <c r="G126"/>
  <c r="F126"/>
  <c r="S125"/>
  <c r="R125"/>
  <c r="Q125"/>
  <c r="P125"/>
  <c r="O125"/>
  <c r="N125"/>
  <c r="M125"/>
  <c r="L125"/>
  <c r="K125"/>
  <c r="I125"/>
  <c r="H125"/>
  <c r="G125"/>
  <c r="F125"/>
  <c r="E125"/>
  <c r="D125"/>
  <c r="T117" i="2"/>
  <c r="T116" i="3" s="1"/>
  <c r="S117" i="2"/>
  <c r="S116" i="3" s="1"/>
  <c r="R117" i="2"/>
  <c r="R116" i="3" s="1"/>
  <c r="Q117" i="2"/>
  <c r="Q116" i="3" s="1"/>
  <c r="P117" i="2"/>
  <c r="P116" i="3" s="1"/>
  <c r="O117" i="2"/>
  <c r="O116" i="3" s="1"/>
  <c r="N117" i="2"/>
  <c r="N116" i="3" s="1"/>
  <c r="M117" i="2"/>
  <c r="M116" i="3" s="1"/>
  <c r="L117" i="2"/>
  <c r="L116" i="3" s="1"/>
  <c r="K117" i="2"/>
  <c r="K116" i="3" s="1"/>
  <c r="J117" i="2"/>
  <c r="J116" i="3" s="1"/>
  <c r="I117" i="2"/>
  <c r="I116" i="3" s="1"/>
  <c r="H117" i="2"/>
  <c r="H116" i="3" s="1"/>
  <c r="G117" i="2"/>
  <c r="G116" i="3" s="1"/>
  <c r="F117" i="2"/>
  <c r="F116" i="3" s="1"/>
  <c r="E117" i="2"/>
  <c r="E116" i="3" s="1"/>
  <c r="D117" i="2"/>
  <c r="D116" i="3" s="1"/>
  <c r="T116" i="2"/>
  <c r="T115" i="3" s="1"/>
  <c r="S116" i="2"/>
  <c r="S115" i="3" s="1"/>
  <c r="R116" i="2"/>
  <c r="R115" i="3" s="1"/>
  <c r="Q116" i="2"/>
  <c r="Q115" i="3" s="1"/>
  <c r="P116" i="2"/>
  <c r="P115" i="3" s="1"/>
  <c r="O116" i="2"/>
  <c r="O115" i="3" s="1"/>
  <c r="N116" i="2"/>
  <c r="N115" i="3" s="1"/>
  <c r="M116" i="2"/>
  <c r="M115" i="3" s="1"/>
  <c r="L116" i="2"/>
  <c r="L115" i="3" s="1"/>
  <c r="K116" i="2"/>
  <c r="K115" i="3" s="1"/>
  <c r="J116" i="2"/>
  <c r="J115" i="3" s="1"/>
  <c r="I116" i="2"/>
  <c r="I115" i="3" s="1"/>
  <c r="H116" i="2"/>
  <c r="H115" i="3" s="1"/>
  <c r="G116" i="2"/>
  <c r="G115" i="3" s="1"/>
  <c r="F116" i="2"/>
  <c r="F115" i="3" s="1"/>
  <c r="E116" i="2"/>
  <c r="E115" i="3" s="1"/>
  <c r="D116" i="2"/>
  <c r="D115" i="3" s="1"/>
  <c r="T115" i="2"/>
  <c r="T114" i="3" s="1"/>
  <c r="S115" i="2"/>
  <c r="S114" i="3" s="1"/>
  <c r="R115" i="2"/>
  <c r="R114" i="3" s="1"/>
  <c r="Q115" i="2"/>
  <c r="Q114" i="3" s="1"/>
  <c r="P115" i="2"/>
  <c r="P114" i="3" s="1"/>
  <c r="O115" i="2"/>
  <c r="O114" i="3" s="1"/>
  <c r="N115" i="2"/>
  <c r="N114" i="3" s="1"/>
  <c r="M115" i="2"/>
  <c r="M114" i="3" s="1"/>
  <c r="L115" i="2"/>
  <c r="L114" i="3" s="1"/>
  <c r="K115" i="2"/>
  <c r="K114" i="3" s="1"/>
  <c r="J115" i="2"/>
  <c r="J114" i="3" s="1"/>
  <c r="I115" i="2"/>
  <c r="I114" i="3" s="1"/>
  <c r="H115" i="2"/>
  <c r="H114" i="3" s="1"/>
  <c r="G115" i="2"/>
  <c r="G114" i="3" s="1"/>
  <c r="F115" i="2"/>
  <c r="F114" i="3" s="1"/>
  <c r="E115" i="2"/>
  <c r="E114" i="3" s="1"/>
  <c r="D115" i="2"/>
  <c r="D114" i="3" s="1"/>
  <c r="T114" i="2"/>
  <c r="T113" i="3" s="1"/>
  <c r="S113"/>
  <c r="R113"/>
  <c r="Q114" i="2"/>
  <c r="Q113" i="3" s="1"/>
  <c r="P114" i="2"/>
  <c r="P113" i="3" s="1"/>
  <c r="O114" i="2"/>
  <c r="O113" i="3" s="1"/>
  <c r="N114" i="2"/>
  <c r="N113" i="3" s="1"/>
  <c r="M114" i="2"/>
  <c r="M113" i="3" s="1"/>
  <c r="L114" i="2"/>
  <c r="L113" i="3" s="1"/>
  <c r="K114" i="2"/>
  <c r="K113" i="3" s="1"/>
  <c r="J114" i="2"/>
  <c r="J113" i="3" s="1"/>
  <c r="I114" i="2"/>
  <c r="I113" i="3" s="1"/>
  <c r="H114" i="2"/>
  <c r="H113" i="3" s="1"/>
  <c r="G114" i="2"/>
  <c r="G113" i="3" s="1"/>
  <c r="F114" i="2"/>
  <c r="F113" i="3" s="1"/>
  <c r="D114" i="2"/>
  <c r="D113" i="3" s="1"/>
  <c r="T113" i="2"/>
  <c r="T112" i="3" s="1"/>
  <c r="S113" i="2"/>
  <c r="S112" i="3" s="1"/>
  <c r="R112"/>
  <c r="Q113" i="2"/>
  <c r="Q112" i="3" s="1"/>
  <c r="P113" i="2"/>
  <c r="P112" i="3" s="1"/>
  <c r="O113" i="2"/>
  <c r="O112" i="3" s="1"/>
  <c r="N113" i="2"/>
  <c r="N112" i="3" s="1"/>
  <c r="M113" i="2"/>
  <c r="M112" i="3" s="1"/>
  <c r="L113" i="2"/>
  <c r="L112" i="3" s="1"/>
  <c r="K113" i="2"/>
  <c r="K112" i="3" s="1"/>
  <c r="J113" i="2"/>
  <c r="J112" i="3" s="1"/>
  <c r="I113" i="2"/>
  <c r="I112" i="3" s="1"/>
  <c r="H113" i="2"/>
  <c r="H112" i="3" s="1"/>
  <c r="G113" i="2"/>
  <c r="G112" i="3" s="1"/>
  <c r="F113" i="2"/>
  <c r="F112" i="3" s="1"/>
  <c r="E113" i="2"/>
  <c r="E112" i="3" s="1"/>
  <c r="D113" i="2"/>
  <c r="D112" i="3" s="1"/>
  <c r="T112" i="2"/>
  <c r="T111" i="3" s="1"/>
  <c r="S112" i="2"/>
  <c r="R111" i="3"/>
  <c r="Q112" i="2"/>
  <c r="Q111" i="3" s="1"/>
  <c r="P112" i="2"/>
  <c r="P111" i="3" s="1"/>
  <c r="O112" i="2"/>
  <c r="O111" i="3" s="1"/>
  <c r="N112" i="2"/>
  <c r="N111" i="3" s="1"/>
  <c r="M112" i="2"/>
  <c r="M111" i="3" s="1"/>
  <c r="L112" i="2"/>
  <c r="L111" i="3" s="1"/>
  <c r="K112" i="2"/>
  <c r="K111" i="3" s="1"/>
  <c r="J112" i="2"/>
  <c r="J111" i="3" s="1"/>
  <c r="I112" i="2"/>
  <c r="I111" i="3" s="1"/>
  <c r="H112" i="2"/>
  <c r="H111" i="3" s="1"/>
  <c r="G112" i="2"/>
  <c r="G111" i="3" s="1"/>
  <c r="F112" i="2"/>
  <c r="F111" i="3" s="1"/>
  <c r="E111"/>
  <c r="D112" i="2"/>
  <c r="D111" i="3" s="1"/>
  <c r="T111" i="2"/>
  <c r="T110" i="3" s="1"/>
  <c r="S111" i="2"/>
  <c r="S110" i="3" s="1"/>
  <c r="R111" i="2"/>
  <c r="R110" i="3" s="1"/>
  <c r="Q111" i="2"/>
  <c r="Q110" i="3" s="1"/>
  <c r="P111" i="2"/>
  <c r="P110" i="3" s="1"/>
  <c r="O111" i="2"/>
  <c r="O110" i="3" s="1"/>
  <c r="N111" i="2"/>
  <c r="N110" i="3" s="1"/>
  <c r="M111" i="2"/>
  <c r="M110" i="3" s="1"/>
  <c r="L111" i="2"/>
  <c r="L110" i="3" s="1"/>
  <c r="K111" i="2"/>
  <c r="K110" i="3" s="1"/>
  <c r="J111" i="2"/>
  <c r="J110" i="3" s="1"/>
  <c r="I111" i="2"/>
  <c r="I110" i="3" s="1"/>
  <c r="H111" i="2"/>
  <c r="H110" i="3" s="1"/>
  <c r="G111" i="2"/>
  <c r="G110" i="3" s="1"/>
  <c r="F111" i="2"/>
  <c r="F110" i="3" s="1"/>
  <c r="E111" i="2"/>
  <c r="E110" i="3" s="1"/>
  <c r="D111" i="2"/>
  <c r="D110" i="3" s="1"/>
  <c r="T110" i="2"/>
  <c r="T109" i="3" s="1"/>
  <c r="S110" i="2"/>
  <c r="S109" i="3" s="1"/>
  <c r="R110" i="2"/>
  <c r="R109" i="3" s="1"/>
  <c r="Q110" i="2"/>
  <c r="Q109" i="3" s="1"/>
  <c r="P110" i="2"/>
  <c r="P109" i="3" s="1"/>
  <c r="O110" i="2"/>
  <c r="O109" i="3" s="1"/>
  <c r="N110" i="2"/>
  <c r="N109" i="3" s="1"/>
  <c r="M110" i="2"/>
  <c r="M109" i="3" s="1"/>
  <c r="L110" i="2"/>
  <c r="L109" i="3" s="1"/>
  <c r="K110" i="2"/>
  <c r="K109" i="3" s="1"/>
  <c r="J110" i="2"/>
  <c r="J109" i="3" s="1"/>
  <c r="I110" i="2"/>
  <c r="I109" i="3" s="1"/>
  <c r="H110" i="2"/>
  <c r="H109" i="3" s="1"/>
  <c r="G110" i="2"/>
  <c r="G109" i="3" s="1"/>
  <c r="F110" i="2"/>
  <c r="F109" i="3" s="1"/>
  <c r="E110" i="2"/>
  <c r="E109" i="3" s="1"/>
  <c r="D110" i="2"/>
  <c r="D109" i="3" s="1"/>
  <c r="T109" i="2"/>
  <c r="T108" i="3" s="1"/>
  <c r="S109" i="2"/>
  <c r="S108" i="3" s="1"/>
  <c r="R109" i="2"/>
  <c r="R108" i="3" s="1"/>
  <c r="Q109" i="2"/>
  <c r="P109"/>
  <c r="P108" i="3" s="1"/>
  <c r="O109" i="2"/>
  <c r="O108" i="3" s="1"/>
  <c r="N109" i="2"/>
  <c r="N108" i="3" s="1"/>
  <c r="M109" i="2"/>
  <c r="M108" i="3" s="1"/>
  <c r="L109" i="2"/>
  <c r="L108" i="3" s="1"/>
  <c r="K109" i="2"/>
  <c r="K108" i="3" s="1"/>
  <c r="J109" i="2"/>
  <c r="J108" i="3" s="1"/>
  <c r="I109" i="2"/>
  <c r="I108" i="3" s="1"/>
  <c r="H109" i="2"/>
  <c r="H108" i="3" s="1"/>
  <c r="G109" i="2"/>
  <c r="G108" i="3" s="1"/>
  <c r="F109" i="2"/>
  <c r="F108" i="3" s="1"/>
  <c r="E109" i="2"/>
  <c r="E108" i="3" s="1"/>
  <c r="D109" i="2"/>
  <c r="D108" i="3" s="1"/>
  <c r="U108" i="2"/>
  <c r="T108"/>
  <c r="S108"/>
  <c r="R108"/>
  <c r="Q108"/>
  <c r="P108"/>
  <c r="O108"/>
  <c r="N108"/>
  <c r="M108"/>
  <c r="L108"/>
  <c r="K108"/>
  <c r="J108"/>
  <c r="I108"/>
  <c r="H108"/>
  <c r="G108"/>
  <c r="F108"/>
  <c r="E108"/>
  <c r="D108"/>
  <c r="T99" i="3"/>
  <c r="S99"/>
  <c r="R99"/>
  <c r="O99"/>
  <c r="N99"/>
  <c r="M99"/>
  <c r="L99"/>
  <c r="K99"/>
  <c r="J99"/>
  <c r="I99"/>
  <c r="H99"/>
  <c r="G99"/>
  <c r="F99"/>
  <c r="E99"/>
  <c r="D99"/>
  <c r="T99" i="2"/>
  <c r="T98" i="3" s="1"/>
  <c r="S99" i="2"/>
  <c r="S98" i="3" s="1"/>
  <c r="P99" i="2"/>
  <c r="P98" i="3" s="1"/>
  <c r="O99" i="2"/>
  <c r="O98" i="3" s="1"/>
  <c r="N99" i="2"/>
  <c r="N98" i="3" s="1"/>
  <c r="M99" i="2"/>
  <c r="M98" i="3" s="1"/>
  <c r="L99" i="2"/>
  <c r="L98" i="3" s="1"/>
  <c r="K99" i="2"/>
  <c r="K98" i="3" s="1"/>
  <c r="J99" i="2"/>
  <c r="J98" i="3" s="1"/>
  <c r="I99" i="2"/>
  <c r="I98" i="3" s="1"/>
  <c r="H99" i="2"/>
  <c r="H98" i="3" s="1"/>
  <c r="G99" i="2"/>
  <c r="G98" i="3" s="1"/>
  <c r="F99" i="2"/>
  <c r="F98" i="3" s="1"/>
  <c r="E99" i="2"/>
  <c r="E98" i="3" s="1"/>
  <c r="D99" i="2"/>
  <c r="D98" i="3" s="1"/>
  <c r="T98" i="2"/>
  <c r="T97" i="3" s="1"/>
  <c r="S98" i="2"/>
  <c r="S97" i="3" s="1"/>
  <c r="R98" i="2"/>
  <c r="R97" i="3" s="1"/>
  <c r="P98" i="2"/>
  <c r="P97" i="3" s="1"/>
  <c r="O98" i="2"/>
  <c r="O97" i="3" s="1"/>
  <c r="N98" i="2"/>
  <c r="N97" i="3" s="1"/>
  <c r="M98" i="2"/>
  <c r="M97" i="3" s="1"/>
  <c r="L98" i="2"/>
  <c r="L97" i="3" s="1"/>
  <c r="K98" i="2"/>
  <c r="K97" i="3" s="1"/>
  <c r="J98" i="2"/>
  <c r="J97" i="3" s="1"/>
  <c r="I98" i="2"/>
  <c r="I97" i="3" s="1"/>
  <c r="H98" i="2"/>
  <c r="H97" i="3" s="1"/>
  <c r="G98" i="2"/>
  <c r="G97" i="3" s="1"/>
  <c r="F98" i="2"/>
  <c r="F97" i="3" s="1"/>
  <c r="E98" i="2"/>
  <c r="E97" i="3" s="1"/>
  <c r="D98" i="2"/>
  <c r="D97" i="3" s="1"/>
  <c r="T97" i="2"/>
  <c r="T96" i="3" s="1"/>
  <c r="S97" i="2"/>
  <c r="S96" i="3" s="1"/>
  <c r="R97" i="2"/>
  <c r="R96" i="3" s="1"/>
  <c r="O97" i="2"/>
  <c r="O96" i="3" s="1"/>
  <c r="N97" i="2"/>
  <c r="N96" i="3" s="1"/>
  <c r="M97" i="2"/>
  <c r="M96" i="3" s="1"/>
  <c r="L97" i="2"/>
  <c r="L96" i="3" s="1"/>
  <c r="K97" i="2"/>
  <c r="K96" i="3" s="1"/>
  <c r="J97" i="2"/>
  <c r="J96" i="3" s="1"/>
  <c r="I97" i="2"/>
  <c r="I96" i="3" s="1"/>
  <c r="H97" i="2"/>
  <c r="H96" i="3" s="1"/>
  <c r="G97" i="2"/>
  <c r="G96" i="3" s="1"/>
  <c r="F97" i="2"/>
  <c r="F96" i="3" s="1"/>
  <c r="E97" i="2"/>
  <c r="E96" i="3" s="1"/>
  <c r="D97" i="2"/>
  <c r="D96" i="3" s="1"/>
  <c r="T96" i="2"/>
  <c r="T95" i="3" s="1"/>
  <c r="S96" i="2"/>
  <c r="R96"/>
  <c r="Q95" i="3"/>
  <c r="P96" i="2"/>
  <c r="P95" i="3" s="1"/>
  <c r="O96" i="2"/>
  <c r="O95" i="3" s="1"/>
  <c r="N96" i="2"/>
  <c r="N95" i="3" s="1"/>
  <c r="M96" i="2"/>
  <c r="M95" i="3" s="1"/>
  <c r="L96" i="2"/>
  <c r="L95" i="3" s="1"/>
  <c r="K96" i="2"/>
  <c r="K95" i="3" s="1"/>
  <c r="J96" i="2"/>
  <c r="J95" i="3" s="1"/>
  <c r="I96" i="2"/>
  <c r="I95" i="3" s="1"/>
  <c r="H96" i="2"/>
  <c r="H95" i="3" s="1"/>
  <c r="G96" i="2"/>
  <c r="G95" i="3" s="1"/>
  <c r="F96" i="2"/>
  <c r="F95" i="3" s="1"/>
  <c r="E96" i="2"/>
  <c r="E95" i="3" s="1"/>
  <c r="D96" i="2"/>
  <c r="D95" i="3" s="1"/>
  <c r="T95" i="2"/>
  <c r="T94" i="3" s="1"/>
  <c r="S95" i="2"/>
  <c r="S94" i="3" s="1"/>
  <c r="R95" i="2"/>
  <c r="R94" i="3" s="1"/>
  <c r="P95" i="2"/>
  <c r="O95"/>
  <c r="O94" i="3" s="1"/>
  <c r="N95" i="2"/>
  <c r="M95"/>
  <c r="M94" i="3" s="1"/>
  <c r="L95" i="2"/>
  <c r="L94" i="3" s="1"/>
  <c r="K95" i="2"/>
  <c r="K94" i="3" s="1"/>
  <c r="J95" i="2"/>
  <c r="J94" i="3" s="1"/>
  <c r="I95" i="2"/>
  <c r="I94" i="3" s="1"/>
  <c r="H95" i="2"/>
  <c r="H94" i="3" s="1"/>
  <c r="G95" i="2"/>
  <c r="G94" i="3" s="1"/>
  <c r="F95" i="2"/>
  <c r="F94" i="3" s="1"/>
  <c r="E95" i="2"/>
  <c r="D95"/>
  <c r="T94"/>
  <c r="T93" i="3" s="1"/>
  <c r="S94" i="2"/>
  <c r="S93" i="3" s="1"/>
  <c r="R94" i="2"/>
  <c r="R93" i="3" s="1"/>
  <c r="P94" i="2"/>
  <c r="P93" i="3" s="1"/>
  <c r="O94" i="2"/>
  <c r="O93" i="3" s="1"/>
  <c r="N94" i="2"/>
  <c r="N93" i="3" s="1"/>
  <c r="M94" i="2"/>
  <c r="M93" i="3" s="1"/>
  <c r="L94" i="2"/>
  <c r="L93" i="3" s="1"/>
  <c r="K94" i="2"/>
  <c r="K93" i="3" s="1"/>
  <c r="J94" i="2"/>
  <c r="J93" i="3" s="1"/>
  <c r="I94" i="2"/>
  <c r="I93" i="3" s="1"/>
  <c r="H94" i="2"/>
  <c r="H93" i="3" s="1"/>
  <c r="G94" i="2"/>
  <c r="G93" i="3" s="1"/>
  <c r="F94" i="2"/>
  <c r="F93" i="3" s="1"/>
  <c r="E94" i="2"/>
  <c r="E93" i="3" s="1"/>
  <c r="D94" i="2"/>
  <c r="D93" i="3" s="1"/>
  <c r="T93" i="2"/>
  <c r="T92" i="3" s="1"/>
  <c r="S93" i="2"/>
  <c r="S92" i="3" s="1"/>
  <c r="R93" i="2"/>
  <c r="R92" i="3" s="1"/>
  <c r="P93" i="2"/>
  <c r="P92" i="3" s="1"/>
  <c r="O93" i="2"/>
  <c r="O92" i="3" s="1"/>
  <c r="N93" i="2"/>
  <c r="N92" i="3" s="1"/>
  <c r="M93" i="2"/>
  <c r="M92" i="3" s="1"/>
  <c r="L93" i="2"/>
  <c r="K93"/>
  <c r="K92" i="3" s="1"/>
  <c r="J93" i="2"/>
  <c r="J92" i="3" s="1"/>
  <c r="I93" i="2"/>
  <c r="I92" i="3" s="1"/>
  <c r="H93" i="2"/>
  <c r="H92" i="3" s="1"/>
  <c r="G93" i="2"/>
  <c r="G92" i="3" s="1"/>
  <c r="F93" i="2"/>
  <c r="F92" i="3" s="1"/>
  <c r="E93" i="2"/>
  <c r="E92" i="3" s="1"/>
  <c r="D93" i="2"/>
  <c r="D92" i="3" s="1"/>
  <c r="T92" i="2"/>
  <c r="T91" i="3" s="1"/>
  <c r="S92" i="2"/>
  <c r="S91" i="3" s="1"/>
  <c r="R92" i="2"/>
  <c r="R91" i="3" s="1"/>
  <c r="Q91"/>
  <c r="P92" i="2"/>
  <c r="P91" i="3" s="1"/>
  <c r="O92" i="2"/>
  <c r="O91" i="3" s="1"/>
  <c r="N92" i="2"/>
  <c r="N91" i="3" s="1"/>
  <c r="M92" i="2"/>
  <c r="M91" i="3" s="1"/>
  <c r="L92" i="2"/>
  <c r="L91" i="3" s="1"/>
  <c r="K92" i="2"/>
  <c r="K91" i="3" s="1"/>
  <c r="J92" i="2"/>
  <c r="J91" i="3" s="1"/>
  <c r="I92" i="2"/>
  <c r="I91" i="3" s="1"/>
  <c r="H92" i="2"/>
  <c r="G92"/>
  <c r="F92"/>
  <c r="F91" i="3" s="1"/>
  <c r="E92" i="2"/>
  <c r="E91" i="3" s="1"/>
  <c r="S91" i="2"/>
  <c r="R91"/>
  <c r="P91"/>
  <c r="O91"/>
  <c r="N91"/>
  <c r="M91"/>
  <c r="L91"/>
  <c r="K91"/>
  <c r="J91"/>
  <c r="I91"/>
  <c r="H91"/>
  <c r="G91"/>
  <c r="F91"/>
  <c r="E91"/>
  <c r="D91"/>
  <c r="T83"/>
  <c r="T82" i="3" s="1"/>
  <c r="S83" i="2"/>
  <c r="S82" i="3" s="1"/>
  <c r="R83" i="2"/>
  <c r="R82" i="3" s="1"/>
  <c r="Q83" i="2"/>
  <c r="Q82" i="3" s="1"/>
  <c r="P83" i="2"/>
  <c r="P82" i="3" s="1"/>
  <c r="O83" i="2"/>
  <c r="O82" i="3" s="1"/>
  <c r="N83" i="2"/>
  <c r="N82" i="3" s="1"/>
  <c r="M83" i="2"/>
  <c r="M82" i="3" s="1"/>
  <c r="L83" i="2"/>
  <c r="L82" i="3" s="1"/>
  <c r="K83" i="2"/>
  <c r="K82" i="3" s="1"/>
  <c r="J83" i="2"/>
  <c r="J82" i="3" s="1"/>
  <c r="I83" i="2"/>
  <c r="I82" i="3" s="1"/>
  <c r="H83" i="2"/>
  <c r="H82" i="3" s="1"/>
  <c r="G83" i="2"/>
  <c r="G82" i="3" s="1"/>
  <c r="F82"/>
  <c r="E83" i="2"/>
  <c r="E82" i="3" s="1"/>
  <c r="D83" i="2"/>
  <c r="D82" i="3" s="1"/>
  <c r="T82" i="2"/>
  <c r="T81" i="3" s="1"/>
  <c r="S82" i="2"/>
  <c r="S81" i="3" s="1"/>
  <c r="R82" i="2"/>
  <c r="R81" i="3" s="1"/>
  <c r="Q82" i="2"/>
  <c r="Q81" i="3" s="1"/>
  <c r="P82" i="2"/>
  <c r="P81" i="3" s="1"/>
  <c r="O82" i="2"/>
  <c r="O81" i="3" s="1"/>
  <c r="N82" i="2"/>
  <c r="N81" i="3" s="1"/>
  <c r="M82" i="2"/>
  <c r="M81" i="3" s="1"/>
  <c r="L82" i="2"/>
  <c r="L81" i="3" s="1"/>
  <c r="K82" i="2"/>
  <c r="K81" i="3" s="1"/>
  <c r="J82" i="2"/>
  <c r="J81" i="3" s="1"/>
  <c r="I82" i="2"/>
  <c r="I81" i="3" s="1"/>
  <c r="H82" i="2"/>
  <c r="H81" i="3" s="1"/>
  <c r="G82" i="2"/>
  <c r="G81" i="3" s="1"/>
  <c r="E82" i="2"/>
  <c r="E81" i="3" s="1"/>
  <c r="D82" i="2"/>
  <c r="D81" i="3" s="1"/>
  <c r="T81" i="2"/>
  <c r="T80" i="3" s="1"/>
  <c r="S81" i="2"/>
  <c r="S80" i="3" s="1"/>
  <c r="R81" i="2"/>
  <c r="R80" i="3" s="1"/>
  <c r="Q81" i="2"/>
  <c r="Q80" i="3" s="1"/>
  <c r="P81" i="2"/>
  <c r="P80" i="3" s="1"/>
  <c r="O81" i="2"/>
  <c r="O80" i="3" s="1"/>
  <c r="N81" i="2"/>
  <c r="N80" i="3" s="1"/>
  <c r="M81" i="2"/>
  <c r="M80" i="3" s="1"/>
  <c r="L81" i="2"/>
  <c r="L80" i="3" s="1"/>
  <c r="K81" i="2"/>
  <c r="K80" i="3" s="1"/>
  <c r="J81" i="2"/>
  <c r="J80" i="3" s="1"/>
  <c r="I81" i="2"/>
  <c r="I80" i="3" s="1"/>
  <c r="H81" i="2"/>
  <c r="H80" i="3" s="1"/>
  <c r="G81" i="2"/>
  <c r="G80" i="3" s="1"/>
  <c r="E81" i="2"/>
  <c r="E80" i="3" s="1"/>
  <c r="D81" i="2"/>
  <c r="D80" i="3" s="1"/>
  <c r="T80" i="2"/>
  <c r="T79" i="3" s="1"/>
  <c r="S80" i="2"/>
  <c r="S79" i="3" s="1"/>
  <c r="R80" i="2"/>
  <c r="R79" i="3" s="1"/>
  <c r="Q80" i="2"/>
  <c r="Q79" i="3" s="1"/>
  <c r="P80" i="2"/>
  <c r="P79" i="3" s="1"/>
  <c r="O80" i="2"/>
  <c r="O79" i="3" s="1"/>
  <c r="N80" i="2"/>
  <c r="N79" i="3" s="1"/>
  <c r="M80" i="2"/>
  <c r="M79" i="3" s="1"/>
  <c r="L80" i="2"/>
  <c r="L79" i="3" s="1"/>
  <c r="K80" i="2"/>
  <c r="K79" i="3" s="1"/>
  <c r="J80" i="2"/>
  <c r="J79" i="3" s="1"/>
  <c r="I80" i="2"/>
  <c r="I79" i="3" s="1"/>
  <c r="H80" i="2"/>
  <c r="H79" i="3" s="1"/>
  <c r="G80" i="2"/>
  <c r="G79" i="3" s="1"/>
  <c r="F79"/>
  <c r="E80" i="2"/>
  <c r="E79" i="3" s="1"/>
  <c r="D79"/>
  <c r="T79" i="2"/>
  <c r="T78" i="3" s="1"/>
  <c r="S79" i="2"/>
  <c r="R79"/>
  <c r="R78" i="3" s="1"/>
  <c r="Q79" i="2"/>
  <c r="Q78" i="3" s="1"/>
  <c r="P79" i="2"/>
  <c r="P78" i="3" s="1"/>
  <c r="O79" i="2"/>
  <c r="O78" i="3" s="1"/>
  <c r="N79" i="2"/>
  <c r="N78" i="3" s="1"/>
  <c r="M79" i="2"/>
  <c r="M78" i="3" s="1"/>
  <c r="L79" i="2"/>
  <c r="L78" i="3" s="1"/>
  <c r="K79" i="2"/>
  <c r="K78" i="3" s="1"/>
  <c r="J79" i="2"/>
  <c r="J78" i="3" s="1"/>
  <c r="I79" i="2"/>
  <c r="I78" i="3" s="1"/>
  <c r="H79" i="2"/>
  <c r="H78" i="3" s="1"/>
  <c r="G79" i="2"/>
  <c r="G78" i="3" s="1"/>
  <c r="E79" i="2"/>
  <c r="E78" i="3" s="1"/>
  <c r="D79" i="2"/>
  <c r="T78"/>
  <c r="T77" i="3" s="1"/>
  <c r="S78" i="2"/>
  <c r="S77" i="3" s="1"/>
  <c r="R78" i="2"/>
  <c r="Q78"/>
  <c r="Q77" i="3" s="1"/>
  <c r="P78" i="2"/>
  <c r="P77" i="3" s="1"/>
  <c r="O78" i="2"/>
  <c r="O77" i="3" s="1"/>
  <c r="N78" i="2"/>
  <c r="M78"/>
  <c r="M77" i="3" s="1"/>
  <c r="L78" i="2"/>
  <c r="L77" i="3" s="1"/>
  <c r="K78" i="2"/>
  <c r="K77" i="3" s="1"/>
  <c r="J78" i="2"/>
  <c r="J77" i="3" s="1"/>
  <c r="I78" i="2"/>
  <c r="I77" i="3" s="1"/>
  <c r="H78" i="2"/>
  <c r="H77" i="3" s="1"/>
  <c r="G78" i="2"/>
  <c r="G77" i="3" s="1"/>
  <c r="E78" i="2"/>
  <c r="E77" i="3" s="1"/>
  <c r="D78" i="2"/>
  <c r="D77" i="3" s="1"/>
  <c r="T77" i="2"/>
  <c r="T76" i="3" s="1"/>
  <c r="S77" i="2"/>
  <c r="S76" i="3" s="1"/>
  <c r="R77" i="2"/>
  <c r="R76" i="3" s="1"/>
  <c r="Q77" i="2"/>
  <c r="Q76" i="3" s="1"/>
  <c r="P77" i="2"/>
  <c r="P76" i="3" s="1"/>
  <c r="O77" i="2"/>
  <c r="O76" i="3" s="1"/>
  <c r="N77" i="2"/>
  <c r="N76" i="3" s="1"/>
  <c r="M77" i="2"/>
  <c r="M76" i="3" s="1"/>
  <c r="L77" i="2"/>
  <c r="L76" i="3" s="1"/>
  <c r="K77" i="2"/>
  <c r="K76" i="3" s="1"/>
  <c r="J77" i="2"/>
  <c r="J76" i="3" s="1"/>
  <c r="I77" i="2"/>
  <c r="I76" i="3" s="1"/>
  <c r="H77" i="2"/>
  <c r="H76" i="3" s="1"/>
  <c r="G77" i="2"/>
  <c r="G76" i="3" s="1"/>
  <c r="E77" i="2"/>
  <c r="E76" i="3" s="1"/>
  <c r="D77" i="2"/>
  <c r="D76" i="3" s="1"/>
  <c r="T76" i="2"/>
  <c r="T75" i="3" s="1"/>
  <c r="S76" i="2"/>
  <c r="S75" i="3" s="1"/>
  <c r="R76" i="2"/>
  <c r="R75" i="3" s="1"/>
  <c r="Q76" i="2"/>
  <c r="Q75" i="3" s="1"/>
  <c r="P76" i="2"/>
  <c r="P75" i="3" s="1"/>
  <c r="O76" i="2"/>
  <c r="O75" i="3" s="1"/>
  <c r="N76" i="2"/>
  <c r="N75" i="3" s="1"/>
  <c r="M76" i="2"/>
  <c r="M75" i="3" s="1"/>
  <c r="L76" i="2"/>
  <c r="L75" i="3" s="1"/>
  <c r="K76" i="2"/>
  <c r="K75" i="3" s="1"/>
  <c r="J76" i="2"/>
  <c r="J75" i="3" s="1"/>
  <c r="I76" i="2"/>
  <c r="I75" i="3" s="1"/>
  <c r="H76" i="2"/>
  <c r="H75" i="3" s="1"/>
  <c r="G76" i="2"/>
  <c r="G75" i="3" s="1"/>
  <c r="E76" i="2"/>
  <c r="E75" i="3" s="1"/>
  <c r="D76" i="2"/>
  <c r="D75" i="3" s="1"/>
  <c r="T75" i="2"/>
  <c r="T74" i="3" s="1"/>
  <c r="S75" i="2"/>
  <c r="S74" i="3" s="1"/>
  <c r="R75" i="2"/>
  <c r="R74" i="3" s="1"/>
  <c r="Q75" i="2"/>
  <c r="P75"/>
  <c r="P74" i="3" s="1"/>
  <c r="O75" i="2"/>
  <c r="N75"/>
  <c r="N74" i="3" s="1"/>
  <c r="M75" i="2"/>
  <c r="M74" i="3" s="1"/>
  <c r="L75" i="2"/>
  <c r="L74" i="3" s="1"/>
  <c r="K75" i="2"/>
  <c r="K74" i="3" s="1"/>
  <c r="J75" i="2"/>
  <c r="J74" i="3" s="1"/>
  <c r="I75" i="2"/>
  <c r="I74" i="3" s="1"/>
  <c r="H75" i="2"/>
  <c r="G75"/>
  <c r="G74" i="3" s="1"/>
  <c r="F75" i="2"/>
  <c r="F74" i="3" s="1"/>
  <c r="E75" i="2"/>
  <c r="E74" i="3" s="1"/>
  <c r="D75" i="2"/>
  <c r="D74" i="3" s="1"/>
  <c r="U74" i="2"/>
  <c r="T74"/>
  <c r="S74"/>
  <c r="R74"/>
  <c r="Q74"/>
  <c r="P74"/>
  <c r="O74"/>
  <c r="N74"/>
  <c r="M74"/>
  <c r="L74"/>
  <c r="K74"/>
  <c r="J74"/>
  <c r="I74"/>
  <c r="H74"/>
  <c r="G74"/>
  <c r="F74"/>
  <c r="E74"/>
  <c r="D74"/>
  <c r="T66"/>
  <c r="T65" i="3" s="1"/>
  <c r="S66" i="2"/>
  <c r="S65" i="3" s="1"/>
  <c r="R66" i="2"/>
  <c r="R65" i="3" s="1"/>
  <c r="Q66" i="2"/>
  <c r="Q65" i="3" s="1"/>
  <c r="P66" i="2"/>
  <c r="P65" i="3" s="1"/>
  <c r="O66" i="2"/>
  <c r="O65" i="3" s="1"/>
  <c r="N66" i="2"/>
  <c r="N65" i="3" s="1"/>
  <c r="M66" i="2"/>
  <c r="M65" i="3" s="1"/>
  <c r="L66" i="2"/>
  <c r="L65" i="3" s="1"/>
  <c r="K66" i="2"/>
  <c r="K65" i="3" s="1"/>
  <c r="J66" i="2"/>
  <c r="J65" i="3" s="1"/>
  <c r="I66" i="2"/>
  <c r="I65" i="3" s="1"/>
  <c r="H66" i="2"/>
  <c r="H65" i="3" s="1"/>
  <c r="G66" i="2"/>
  <c r="G65" i="3" s="1"/>
  <c r="F66" i="2"/>
  <c r="F65" i="3" s="1"/>
  <c r="E66" i="2"/>
  <c r="E65" i="3" s="1"/>
  <c r="D66" i="2"/>
  <c r="D65" i="3" s="1"/>
  <c r="T65" i="2"/>
  <c r="T64" i="3" s="1"/>
  <c r="S65" i="2"/>
  <c r="S64" i="3" s="1"/>
  <c r="R65" i="2"/>
  <c r="R64" i="3" s="1"/>
  <c r="Q65" i="2"/>
  <c r="Q64" i="3" s="1"/>
  <c r="P65" i="2"/>
  <c r="P64" i="3" s="1"/>
  <c r="O65" i="2"/>
  <c r="O64" i="3" s="1"/>
  <c r="N65" i="2"/>
  <c r="N64" i="3" s="1"/>
  <c r="M65" i="2"/>
  <c r="M64" i="3" s="1"/>
  <c r="L65" i="2"/>
  <c r="L64" i="3" s="1"/>
  <c r="K65" i="2"/>
  <c r="K64" i="3" s="1"/>
  <c r="J65" i="2"/>
  <c r="J64" i="3" s="1"/>
  <c r="I65" i="2"/>
  <c r="I64" i="3" s="1"/>
  <c r="H65" i="2"/>
  <c r="H64" i="3" s="1"/>
  <c r="G65" i="2"/>
  <c r="G64" i="3" s="1"/>
  <c r="F65" i="2"/>
  <c r="F64" i="3" s="1"/>
  <c r="E65" i="2"/>
  <c r="E64" i="3" s="1"/>
  <c r="D65" i="2"/>
  <c r="D64" i="3" s="1"/>
  <c r="T64" i="2"/>
  <c r="T63" i="3" s="1"/>
  <c r="S64" i="2"/>
  <c r="S63" i="3" s="1"/>
  <c r="R64" i="2"/>
  <c r="R63" i="3" s="1"/>
  <c r="Q64" i="2"/>
  <c r="Q63" i="3" s="1"/>
  <c r="P64" i="2"/>
  <c r="P63" i="3" s="1"/>
  <c r="O64" i="2"/>
  <c r="O63" i="3" s="1"/>
  <c r="N64" i="2"/>
  <c r="N63" i="3" s="1"/>
  <c r="M64" i="2"/>
  <c r="M63" i="3" s="1"/>
  <c r="L64" i="2"/>
  <c r="L63" i="3" s="1"/>
  <c r="K64" i="2"/>
  <c r="K63" i="3" s="1"/>
  <c r="J64" i="2"/>
  <c r="J63" i="3" s="1"/>
  <c r="I64" i="2"/>
  <c r="I63" i="3" s="1"/>
  <c r="H64" i="2"/>
  <c r="H63" i="3" s="1"/>
  <c r="G64" i="2"/>
  <c r="G63" i="3" s="1"/>
  <c r="F64" i="2"/>
  <c r="F63" i="3" s="1"/>
  <c r="E64" i="2"/>
  <c r="E63" i="3" s="1"/>
  <c r="D64" i="2"/>
  <c r="D63" i="3" s="1"/>
  <c r="T63" i="2"/>
  <c r="T62" i="3" s="1"/>
  <c r="S63" i="2"/>
  <c r="S62" i="3" s="1"/>
  <c r="R63" i="2"/>
  <c r="R62" i="3" s="1"/>
  <c r="Q63" i="2"/>
  <c r="Q62" i="3" s="1"/>
  <c r="P63" i="2"/>
  <c r="P62" i="3" s="1"/>
  <c r="O63" i="2"/>
  <c r="O62" i="3" s="1"/>
  <c r="N63" i="2"/>
  <c r="N62" i="3" s="1"/>
  <c r="M63" i="2"/>
  <c r="M62" i="3" s="1"/>
  <c r="L63" i="2"/>
  <c r="L62" i="3" s="1"/>
  <c r="K63" i="2"/>
  <c r="K62" i="3" s="1"/>
  <c r="J63" i="2"/>
  <c r="J62" i="3" s="1"/>
  <c r="I63" i="2"/>
  <c r="I62" i="3" s="1"/>
  <c r="H63" i="2"/>
  <c r="H62" i="3" s="1"/>
  <c r="G63" i="2"/>
  <c r="G62" i="3" s="1"/>
  <c r="F63" i="2"/>
  <c r="F62" i="3" s="1"/>
  <c r="E63" i="2"/>
  <c r="E62" i="3" s="1"/>
  <c r="D63" i="2"/>
  <c r="D62" i="3" s="1"/>
  <c r="T62" i="2"/>
  <c r="T61" i="3" s="1"/>
  <c r="S62" i="2"/>
  <c r="S61" i="3" s="1"/>
  <c r="R62" i="2"/>
  <c r="Q62"/>
  <c r="Q61" i="3" s="1"/>
  <c r="P62" i="2"/>
  <c r="P61" i="3" s="1"/>
  <c r="O62" i="2"/>
  <c r="O61" i="3" s="1"/>
  <c r="N62" i="2"/>
  <c r="N61" i="3" s="1"/>
  <c r="M62" i="2"/>
  <c r="M61" i="3" s="1"/>
  <c r="L62" i="2"/>
  <c r="L61" i="3" s="1"/>
  <c r="K62" i="2"/>
  <c r="K61" i="3" s="1"/>
  <c r="J62" i="2"/>
  <c r="J61" i="3" s="1"/>
  <c r="I62" i="2"/>
  <c r="I61" i="3" s="1"/>
  <c r="H62" i="2"/>
  <c r="H61" i="3" s="1"/>
  <c r="G62" i="2"/>
  <c r="G61" i="3" s="1"/>
  <c r="F62" i="2"/>
  <c r="F61" i="3" s="1"/>
  <c r="E62" i="2"/>
  <c r="E61" i="3" s="1"/>
  <c r="D62" i="2"/>
  <c r="D61" i="3" s="1"/>
  <c r="T61" i="2"/>
  <c r="T60" i="3" s="1"/>
  <c r="S61" i="2"/>
  <c r="S60" i="3" s="1"/>
  <c r="R61" i="2"/>
  <c r="R60" i="3" s="1"/>
  <c r="Q61" i="2"/>
  <c r="Q60" i="3" s="1"/>
  <c r="P61" i="2"/>
  <c r="P60" i="3" s="1"/>
  <c r="O61" i="2"/>
  <c r="O60" i="3" s="1"/>
  <c r="N61" i="2"/>
  <c r="N60" i="3" s="1"/>
  <c r="M61" i="2"/>
  <c r="M60" i="3" s="1"/>
  <c r="L61" i="2"/>
  <c r="L60" i="3" s="1"/>
  <c r="K61" i="2"/>
  <c r="K60" i="3" s="1"/>
  <c r="J61" i="2"/>
  <c r="J60" i="3" s="1"/>
  <c r="I61" i="2"/>
  <c r="I60" i="3" s="1"/>
  <c r="H61" i="2"/>
  <c r="H60" i="3" s="1"/>
  <c r="G61" i="2"/>
  <c r="G60" i="3" s="1"/>
  <c r="F61" i="2"/>
  <c r="F60" i="3" s="1"/>
  <c r="E61" i="2"/>
  <c r="E60" i="3" s="1"/>
  <c r="D61" i="2"/>
  <c r="D60" i="3" s="1"/>
  <c r="T60" i="2"/>
  <c r="T59" i="3" s="1"/>
  <c r="S60" i="2"/>
  <c r="S59" i="3" s="1"/>
  <c r="R60" i="2"/>
  <c r="R59" i="3" s="1"/>
  <c r="Q60" i="2"/>
  <c r="Q59" i="3" s="1"/>
  <c r="P60" i="2"/>
  <c r="P59" i="3" s="1"/>
  <c r="O60" i="2"/>
  <c r="O59" i="3" s="1"/>
  <c r="N60" i="2"/>
  <c r="N59" i="3" s="1"/>
  <c r="M60" i="2"/>
  <c r="M59" i="3" s="1"/>
  <c r="L60" i="2"/>
  <c r="L59" i="3" s="1"/>
  <c r="K60" i="2"/>
  <c r="K59" i="3" s="1"/>
  <c r="J60" i="2"/>
  <c r="J59" i="3" s="1"/>
  <c r="I60" i="2"/>
  <c r="I59" i="3" s="1"/>
  <c r="H60" i="2"/>
  <c r="H59" i="3" s="1"/>
  <c r="G60" i="2"/>
  <c r="G59" i="3" s="1"/>
  <c r="F60" i="2"/>
  <c r="F59" i="3" s="1"/>
  <c r="E60" i="2"/>
  <c r="E59" i="3" s="1"/>
  <c r="D60" i="2"/>
  <c r="D59" i="3" s="1"/>
  <c r="T59" i="2"/>
  <c r="T58" i="3" s="1"/>
  <c r="S59" i="2"/>
  <c r="S58" i="3" s="1"/>
  <c r="R59" i="2"/>
  <c r="R58" i="3" s="1"/>
  <c r="Q59" i="2"/>
  <c r="Q58" i="3" s="1"/>
  <c r="P59" i="2"/>
  <c r="P58" i="3" s="1"/>
  <c r="O59" i="2"/>
  <c r="O58" i="3" s="1"/>
  <c r="N59" i="2"/>
  <c r="N58" i="3" s="1"/>
  <c r="M59" i="2"/>
  <c r="M58" i="3" s="1"/>
  <c r="L59" i="2"/>
  <c r="L58" i="3" s="1"/>
  <c r="K59" i="2"/>
  <c r="K58" i="3" s="1"/>
  <c r="J59" i="2"/>
  <c r="J58" i="3" s="1"/>
  <c r="I59" i="2"/>
  <c r="I58" i="3" s="1"/>
  <c r="H59" i="2"/>
  <c r="H58" i="3" s="1"/>
  <c r="G59" i="2"/>
  <c r="G58" i="3" s="1"/>
  <c r="F59" i="2"/>
  <c r="F58" i="3" s="1"/>
  <c r="E59" i="2"/>
  <c r="E58" i="3" s="1"/>
  <c r="D59" i="2"/>
  <c r="D58" i="3" s="1"/>
  <c r="T58" i="2"/>
  <c r="S58"/>
  <c r="S57" i="3" s="1"/>
  <c r="R58" i="2"/>
  <c r="R57" i="3" s="1"/>
  <c r="Q58" i="2"/>
  <c r="Q57" i="3" s="1"/>
  <c r="P58" i="2"/>
  <c r="P57" i="3" s="1"/>
  <c r="O58" i="2"/>
  <c r="O57" i="3" s="1"/>
  <c r="N58" i="2"/>
  <c r="N57" i="3" s="1"/>
  <c r="M58" i="2"/>
  <c r="M57" i="3" s="1"/>
  <c r="L58" i="2"/>
  <c r="L57" i="3" s="1"/>
  <c r="K58" i="2"/>
  <c r="K57" i="3" s="1"/>
  <c r="J58" i="2"/>
  <c r="J57" i="3" s="1"/>
  <c r="I58" i="2"/>
  <c r="I57" i="3" s="1"/>
  <c r="H58" i="2"/>
  <c r="H57" i="3" s="1"/>
  <c r="G58" i="2"/>
  <c r="F58"/>
  <c r="F57" i="3" s="1"/>
  <c r="E58" i="2"/>
  <c r="E57" i="3" s="1"/>
  <c r="D58" i="2"/>
  <c r="U57"/>
  <c r="T57"/>
  <c r="S57"/>
  <c r="R57"/>
  <c r="Q57"/>
  <c r="P57"/>
  <c r="O57"/>
  <c r="N57"/>
  <c r="M57"/>
  <c r="L57"/>
  <c r="K57"/>
  <c r="J57"/>
  <c r="I57"/>
  <c r="H57"/>
  <c r="G57"/>
  <c r="F57"/>
  <c r="E57"/>
  <c r="D57"/>
  <c r="T48"/>
  <c r="T48" i="3" s="1"/>
  <c r="S48" i="2"/>
  <c r="S48" i="3" s="1"/>
  <c r="R48" i="2"/>
  <c r="R48" i="3" s="1"/>
  <c r="Q48" i="2"/>
  <c r="Q48" i="3" s="1"/>
  <c r="P48" i="2"/>
  <c r="P48" i="3" s="1"/>
  <c r="O48" i="2"/>
  <c r="O48" i="3" s="1"/>
  <c r="N48" i="2"/>
  <c r="N48" i="3" s="1"/>
  <c r="M48" i="2"/>
  <c r="M48" i="3" s="1"/>
  <c r="L48" i="2"/>
  <c r="L48" i="3" s="1"/>
  <c r="K48" i="2"/>
  <c r="K48" i="3" s="1"/>
  <c r="J48" i="2"/>
  <c r="J48" i="3" s="1"/>
  <c r="I48" i="2"/>
  <c r="I48" i="3" s="1"/>
  <c r="H48" i="2"/>
  <c r="H48" i="3" s="1"/>
  <c r="G48" i="2"/>
  <c r="G48" i="3" s="1"/>
  <c r="F48" i="2"/>
  <c r="F48" i="3" s="1"/>
  <c r="E48" i="2"/>
  <c r="E48" i="3" s="1"/>
  <c r="D48" i="2"/>
  <c r="D48" i="3" s="1"/>
  <c r="T47" i="2"/>
  <c r="T47" i="3" s="1"/>
  <c r="S47" i="2"/>
  <c r="S47" i="3" s="1"/>
  <c r="R47" i="2"/>
  <c r="R47" i="3" s="1"/>
  <c r="Q47" i="2"/>
  <c r="Q47" i="3" s="1"/>
  <c r="P47" i="2"/>
  <c r="P47" i="3" s="1"/>
  <c r="O47" i="2"/>
  <c r="O47" i="3" s="1"/>
  <c r="N47" i="2"/>
  <c r="N47" i="3" s="1"/>
  <c r="M47" i="2"/>
  <c r="M47" i="3" s="1"/>
  <c r="L47" i="2"/>
  <c r="L47" i="3" s="1"/>
  <c r="K47" i="2"/>
  <c r="K47" i="3" s="1"/>
  <c r="J47" i="2"/>
  <c r="J47" i="3" s="1"/>
  <c r="I47" i="2"/>
  <c r="I47" i="3" s="1"/>
  <c r="H47" i="2"/>
  <c r="H47" i="3" s="1"/>
  <c r="G47" i="2"/>
  <c r="G47" i="3" s="1"/>
  <c r="F47" i="2"/>
  <c r="F47" i="3" s="1"/>
  <c r="E47" i="2"/>
  <c r="E47" i="3" s="1"/>
  <c r="D47" i="2"/>
  <c r="D47" i="3" s="1"/>
  <c r="T46" i="2"/>
  <c r="T46" i="3" s="1"/>
  <c r="S46" i="2"/>
  <c r="S46" i="3" s="1"/>
  <c r="R46" i="2"/>
  <c r="R46" i="3" s="1"/>
  <c r="Q46" i="2"/>
  <c r="Q46" i="3" s="1"/>
  <c r="P46" i="2"/>
  <c r="P46" i="3" s="1"/>
  <c r="O46" i="2"/>
  <c r="O46" i="3" s="1"/>
  <c r="N46" i="2"/>
  <c r="N46" i="3" s="1"/>
  <c r="M46" i="2"/>
  <c r="M46" i="3" s="1"/>
  <c r="L46" i="2"/>
  <c r="L46" i="3" s="1"/>
  <c r="K46" i="2"/>
  <c r="K46" i="3" s="1"/>
  <c r="J46" i="2"/>
  <c r="J46" i="3" s="1"/>
  <c r="I46" i="2"/>
  <c r="I46" i="3" s="1"/>
  <c r="H46" i="2"/>
  <c r="H46" i="3" s="1"/>
  <c r="G46" i="2"/>
  <c r="G46" i="3" s="1"/>
  <c r="F46" i="2"/>
  <c r="F46" i="3" s="1"/>
  <c r="E46" i="2"/>
  <c r="E46" i="3" s="1"/>
  <c r="D46" i="2"/>
  <c r="D46" i="3" s="1"/>
  <c r="T45" i="2"/>
  <c r="T45" i="3" s="1"/>
  <c r="S45" i="2"/>
  <c r="S45" i="3" s="1"/>
  <c r="R45" i="2"/>
  <c r="R45" i="3" s="1"/>
  <c r="Q45" i="2"/>
  <c r="Q45" i="3" s="1"/>
  <c r="P45" i="2"/>
  <c r="P45" i="3" s="1"/>
  <c r="O45" i="2"/>
  <c r="O45" i="3" s="1"/>
  <c r="N45" i="2"/>
  <c r="N45" i="3" s="1"/>
  <c r="M45" i="2"/>
  <c r="M45" i="3" s="1"/>
  <c r="L45" i="2"/>
  <c r="L45" i="3" s="1"/>
  <c r="K45" i="2"/>
  <c r="K45" i="3" s="1"/>
  <c r="J45" i="2"/>
  <c r="J45" i="3" s="1"/>
  <c r="I45" i="2"/>
  <c r="I45" i="3" s="1"/>
  <c r="H45" i="2"/>
  <c r="H45" i="3" s="1"/>
  <c r="G45" i="2"/>
  <c r="G45" i="3" s="1"/>
  <c r="F45" i="2"/>
  <c r="F45" i="3" s="1"/>
  <c r="E45" i="2"/>
  <c r="E45" i="3" s="1"/>
  <c r="D45" i="2"/>
  <c r="D45" i="3" s="1"/>
  <c r="T44" i="2"/>
  <c r="T44" i="3" s="1"/>
  <c r="S44" i="2"/>
  <c r="S44" i="3" s="1"/>
  <c r="R44" i="2"/>
  <c r="R44" i="3" s="1"/>
  <c r="Q44" i="2"/>
  <c r="Q44" i="3" s="1"/>
  <c r="P44" i="2"/>
  <c r="P44" i="3" s="1"/>
  <c r="O44" i="2"/>
  <c r="O44" i="3" s="1"/>
  <c r="N44" i="2"/>
  <c r="M44"/>
  <c r="M44" i="3" s="1"/>
  <c r="L44" i="2"/>
  <c r="L44" i="3" s="1"/>
  <c r="K44" i="2"/>
  <c r="K44" i="3" s="1"/>
  <c r="J44" i="2"/>
  <c r="J44" i="3" s="1"/>
  <c r="I44" i="2"/>
  <c r="I44" i="3" s="1"/>
  <c r="H44" i="2"/>
  <c r="H44" i="3" s="1"/>
  <c r="G44" i="2"/>
  <c r="G44" i="3" s="1"/>
  <c r="F44" i="2"/>
  <c r="F44" i="3" s="1"/>
  <c r="E44" i="2"/>
  <c r="E44" i="3" s="1"/>
  <c r="D44" i="2"/>
  <c r="D44" i="3" s="1"/>
  <c r="T43" i="2"/>
  <c r="S43"/>
  <c r="S43" i="3" s="1"/>
  <c r="R43" i="2"/>
  <c r="R43" i="3" s="1"/>
  <c r="Q43" i="2"/>
  <c r="Q43" i="3" s="1"/>
  <c r="P43" i="2"/>
  <c r="P43" i="3" s="1"/>
  <c r="O43" i="2"/>
  <c r="O43" i="3" s="1"/>
  <c r="N43" i="2"/>
  <c r="N43" i="3" s="1"/>
  <c r="M43" i="2"/>
  <c r="M43" i="3" s="1"/>
  <c r="L43" i="2"/>
  <c r="L43" i="3" s="1"/>
  <c r="K43" i="2"/>
  <c r="K43" i="3" s="1"/>
  <c r="J43" i="2"/>
  <c r="J43" i="3" s="1"/>
  <c r="I43" i="2"/>
  <c r="I43" i="3" s="1"/>
  <c r="H43" i="2"/>
  <c r="H43" i="3" s="1"/>
  <c r="G43" i="2"/>
  <c r="G43" i="3" s="1"/>
  <c r="F43" i="2"/>
  <c r="E43"/>
  <c r="E43" i="3" s="1"/>
  <c r="D43" i="2"/>
  <c r="D43" i="3" s="1"/>
  <c r="T42" i="2"/>
  <c r="T42" i="3" s="1"/>
  <c r="S42" i="2"/>
  <c r="S42" i="3" s="1"/>
  <c r="R42" i="2"/>
  <c r="R42" i="3" s="1"/>
  <c r="Q42" i="2"/>
  <c r="Q42" i="3" s="1"/>
  <c r="P42" i="2"/>
  <c r="P42" i="3" s="1"/>
  <c r="O42" i="2"/>
  <c r="O42" i="3" s="1"/>
  <c r="N42" i="2"/>
  <c r="N42" i="3" s="1"/>
  <c r="M42" i="2"/>
  <c r="M42" i="3" s="1"/>
  <c r="L42" i="2"/>
  <c r="L42" i="3" s="1"/>
  <c r="K42" i="2"/>
  <c r="K42" i="3" s="1"/>
  <c r="J42" i="2"/>
  <c r="J42" i="3" s="1"/>
  <c r="I42" i="2"/>
  <c r="I42" i="3" s="1"/>
  <c r="H42" i="2"/>
  <c r="G42"/>
  <c r="G42" i="3" s="1"/>
  <c r="F42" i="2"/>
  <c r="F42" i="3" s="1"/>
  <c r="E42" i="2"/>
  <c r="E42" i="3" s="1"/>
  <c r="D42" i="2"/>
  <c r="D42" i="3" s="1"/>
  <c r="T41" i="2"/>
  <c r="T41" i="3" s="1"/>
  <c r="S41" i="2"/>
  <c r="S41" i="3" s="1"/>
  <c r="R41" i="2"/>
  <c r="R41" i="3" s="1"/>
  <c r="Q41" i="2"/>
  <c r="Q41" i="3" s="1"/>
  <c r="P41" i="2"/>
  <c r="P41" i="3" s="1"/>
  <c r="O41" i="2"/>
  <c r="N41"/>
  <c r="N41" i="3" s="1"/>
  <c r="M41" i="2"/>
  <c r="M41" i="3" s="1"/>
  <c r="L41" i="2"/>
  <c r="L41" i="3" s="1"/>
  <c r="K41" i="2"/>
  <c r="K41" i="3" s="1"/>
  <c r="J41" i="2"/>
  <c r="J41" i="3" s="1"/>
  <c r="I41" i="2"/>
  <c r="I41" i="3" s="1"/>
  <c r="H41" i="2"/>
  <c r="H41" i="3" s="1"/>
  <c r="G41" i="2"/>
  <c r="G41" i="3" s="1"/>
  <c r="F41" i="2"/>
  <c r="F41" i="3" s="1"/>
  <c r="E41" i="2"/>
  <c r="E41" i="3" s="1"/>
  <c r="D41" i="2"/>
  <c r="D41" i="3" s="1"/>
  <c r="T40" i="2"/>
  <c r="T40" i="3" s="1"/>
  <c r="S40" i="2"/>
  <c r="S40" i="3" s="1"/>
  <c r="R40" i="2"/>
  <c r="R40" i="3" s="1"/>
  <c r="Q40" i="2"/>
  <c r="Q40" i="3" s="1"/>
  <c r="P40" i="2"/>
  <c r="P40" i="3" s="1"/>
  <c r="O40" i="2"/>
  <c r="O40" i="3" s="1"/>
  <c r="N40" i="2"/>
  <c r="N40" i="3" s="1"/>
  <c r="M40" i="2"/>
  <c r="M40" i="3" s="1"/>
  <c r="L40" i="2"/>
  <c r="L40" i="3" s="1"/>
  <c r="K40" i="2"/>
  <c r="J40"/>
  <c r="J40" i="3" s="1"/>
  <c r="I40" i="2"/>
  <c r="I40" i="3" s="1"/>
  <c r="H40" i="2"/>
  <c r="H40" i="3" s="1"/>
  <c r="G40" i="2"/>
  <c r="G40" i="3" s="1"/>
  <c r="F40" i="2"/>
  <c r="F40" i="3" s="1"/>
  <c r="E40"/>
  <c r="D40" i="2"/>
  <c r="D40" i="3" s="1"/>
  <c r="T39" i="2"/>
  <c r="S39"/>
  <c r="R39"/>
  <c r="Q39"/>
  <c r="P39"/>
  <c r="O39"/>
  <c r="N39"/>
  <c r="M39"/>
  <c r="L39"/>
  <c r="K39"/>
  <c r="J39"/>
  <c r="I39"/>
  <c r="H39"/>
  <c r="G39"/>
  <c r="F39"/>
  <c r="E39"/>
  <c r="D39"/>
  <c r="T31"/>
  <c r="T31" i="3" s="1"/>
  <c r="S31" i="2"/>
  <c r="S31" i="3" s="1"/>
  <c r="R31" i="2"/>
  <c r="R31" i="3" s="1"/>
  <c r="Q31" i="2"/>
  <c r="Q31" i="3" s="1"/>
  <c r="P31" i="2"/>
  <c r="P31" i="3" s="1"/>
  <c r="O31" i="2"/>
  <c r="O31" i="3" s="1"/>
  <c r="N31" i="2"/>
  <c r="N31" i="3" s="1"/>
  <c r="M31" i="2"/>
  <c r="M31" i="3" s="1"/>
  <c r="L31" i="2"/>
  <c r="L31" i="3" s="1"/>
  <c r="K31" i="2"/>
  <c r="K31" i="3" s="1"/>
  <c r="J31" i="2"/>
  <c r="J31" i="3" s="1"/>
  <c r="I31" i="2"/>
  <c r="I31" i="3" s="1"/>
  <c r="H31" i="2"/>
  <c r="H31" i="3" s="1"/>
  <c r="G31" i="2"/>
  <c r="G31" i="3" s="1"/>
  <c r="F31" i="2"/>
  <c r="F31" i="3" s="1"/>
  <c r="E31" i="2"/>
  <c r="E31" i="3" s="1"/>
  <c r="D31" i="2"/>
  <c r="D31" i="3" s="1"/>
  <c r="T30" i="2"/>
  <c r="T30" i="3" s="1"/>
  <c r="S30" i="2"/>
  <c r="S30" i="3" s="1"/>
  <c r="R30" i="2"/>
  <c r="R30" i="3" s="1"/>
  <c r="Q30" i="2"/>
  <c r="Q30" i="3" s="1"/>
  <c r="P30" i="2"/>
  <c r="P30" i="3" s="1"/>
  <c r="O30" i="2"/>
  <c r="O30" i="3" s="1"/>
  <c r="N30" i="2"/>
  <c r="N30" i="3" s="1"/>
  <c r="M30" i="2"/>
  <c r="M30" i="3" s="1"/>
  <c r="L30" i="2"/>
  <c r="L30" i="3" s="1"/>
  <c r="K30" i="2"/>
  <c r="K30" i="3" s="1"/>
  <c r="J30" i="2"/>
  <c r="J30" i="3" s="1"/>
  <c r="I30" i="2"/>
  <c r="I30" i="3" s="1"/>
  <c r="H30" i="2"/>
  <c r="H30" i="3" s="1"/>
  <c r="G30" i="2"/>
  <c r="G30" i="3" s="1"/>
  <c r="F30" i="2"/>
  <c r="F30" i="3" s="1"/>
  <c r="E30" i="2"/>
  <c r="E30" i="3" s="1"/>
  <c r="D30" i="2"/>
  <c r="D30" i="3" s="1"/>
  <c r="T29" i="2"/>
  <c r="T29" i="3" s="1"/>
  <c r="S29" i="2"/>
  <c r="S29" i="3" s="1"/>
  <c r="R29" i="2"/>
  <c r="R29" i="3" s="1"/>
  <c r="Q29" i="2"/>
  <c r="Q29" i="3" s="1"/>
  <c r="P29" i="2"/>
  <c r="P29" i="3" s="1"/>
  <c r="O29" i="2"/>
  <c r="O29" i="3" s="1"/>
  <c r="N29" i="2"/>
  <c r="N29" i="3" s="1"/>
  <c r="M29" i="2"/>
  <c r="M29" i="3" s="1"/>
  <c r="L29" i="2"/>
  <c r="L29" i="3" s="1"/>
  <c r="K29" i="2"/>
  <c r="K29" i="3" s="1"/>
  <c r="J29" i="2"/>
  <c r="J29" i="3" s="1"/>
  <c r="I29" i="2"/>
  <c r="I29" i="3" s="1"/>
  <c r="H29" i="2"/>
  <c r="H29" i="3" s="1"/>
  <c r="G29" i="2"/>
  <c r="G29" i="3" s="1"/>
  <c r="F29" i="2"/>
  <c r="F29" i="3" s="1"/>
  <c r="E29" i="2"/>
  <c r="E29" i="3" s="1"/>
  <c r="T28" i="2"/>
  <c r="T28" i="3" s="1"/>
  <c r="S28" i="2"/>
  <c r="S28" i="3" s="1"/>
  <c r="R28" i="2"/>
  <c r="R28" i="3" s="1"/>
  <c r="Q28" i="2"/>
  <c r="Q28" i="3" s="1"/>
  <c r="P28" i="2"/>
  <c r="P28" i="3" s="1"/>
  <c r="O28" i="2"/>
  <c r="O28" i="3" s="1"/>
  <c r="N28" i="2"/>
  <c r="N28" i="3" s="1"/>
  <c r="M28" i="2"/>
  <c r="M28" i="3" s="1"/>
  <c r="L28" i="2"/>
  <c r="L28" i="3" s="1"/>
  <c r="K28" i="2"/>
  <c r="K28" i="3" s="1"/>
  <c r="J28" i="2"/>
  <c r="J28" i="3" s="1"/>
  <c r="I28" i="2"/>
  <c r="I28" i="3" s="1"/>
  <c r="H28" i="2"/>
  <c r="H28" i="3" s="1"/>
  <c r="G28" i="2"/>
  <c r="G28" i="3" s="1"/>
  <c r="F28" i="2"/>
  <c r="F28" i="3" s="1"/>
  <c r="E28" i="2"/>
  <c r="E28" i="3" s="1"/>
  <c r="D28" i="2"/>
  <c r="D28" i="3" s="1"/>
  <c r="T27" i="2"/>
  <c r="T27" i="3" s="1"/>
  <c r="S27" i="2"/>
  <c r="S27" i="3" s="1"/>
  <c r="R27" i="2"/>
  <c r="R27" i="3" s="1"/>
  <c r="Q27" i="2"/>
  <c r="Q27" i="3" s="1"/>
  <c r="P27" i="2"/>
  <c r="P27" i="3" s="1"/>
  <c r="O27" i="2"/>
  <c r="O27" i="3" s="1"/>
  <c r="N27" i="2"/>
  <c r="N27" i="3" s="1"/>
  <c r="M27" i="2"/>
  <c r="M27" i="3" s="1"/>
  <c r="L27" i="2"/>
  <c r="L27" i="3" s="1"/>
  <c r="K27" i="2"/>
  <c r="K27" i="3" s="1"/>
  <c r="J27" i="2"/>
  <c r="J27" i="3" s="1"/>
  <c r="I27" i="2"/>
  <c r="I27" i="3" s="1"/>
  <c r="H27" i="2"/>
  <c r="H27" i="3" s="1"/>
  <c r="G27" i="2"/>
  <c r="G27" i="3" s="1"/>
  <c r="F27" i="2"/>
  <c r="F27" i="3" s="1"/>
  <c r="E27" i="2"/>
  <c r="E27" i="3" s="1"/>
  <c r="D27" i="2"/>
  <c r="D27" i="3" s="1"/>
  <c r="T26" i="2"/>
  <c r="T26" i="3" s="1"/>
  <c r="S26" i="2"/>
  <c r="S26" i="3" s="1"/>
  <c r="R26" i="2"/>
  <c r="R26" i="3" s="1"/>
  <c r="Q26" i="2"/>
  <c r="Q26" i="3" s="1"/>
  <c r="P26" i="2"/>
  <c r="P26" i="3" s="1"/>
  <c r="O26" i="2"/>
  <c r="O26" i="3" s="1"/>
  <c r="N26" i="2"/>
  <c r="N26" i="3" s="1"/>
  <c r="M26" i="2"/>
  <c r="M26" i="3" s="1"/>
  <c r="L26" i="2"/>
  <c r="L26" i="3" s="1"/>
  <c r="K26" i="2"/>
  <c r="K26" i="3" s="1"/>
  <c r="J26" i="2"/>
  <c r="J26" i="3" s="1"/>
  <c r="I26" i="2"/>
  <c r="I26" i="3" s="1"/>
  <c r="H26" i="2"/>
  <c r="H26" i="3" s="1"/>
  <c r="G26" i="2"/>
  <c r="G26" i="3" s="1"/>
  <c r="F26" i="2"/>
  <c r="F26" i="3" s="1"/>
  <c r="E26" i="2"/>
  <c r="E26" i="3" s="1"/>
  <c r="D26" i="2"/>
  <c r="D26" i="3" s="1"/>
  <c r="T25" i="2"/>
  <c r="T25" i="3" s="1"/>
  <c r="S25" i="2"/>
  <c r="S25" i="3" s="1"/>
  <c r="R25" i="2"/>
  <c r="R25" i="3" s="1"/>
  <c r="Q25" i="2"/>
  <c r="Q25" i="3" s="1"/>
  <c r="P25" i="2"/>
  <c r="P25" i="3" s="1"/>
  <c r="O25" i="2"/>
  <c r="O25" i="3" s="1"/>
  <c r="N25" i="2"/>
  <c r="N25" i="3" s="1"/>
  <c r="M25" i="2"/>
  <c r="M25" i="3" s="1"/>
  <c r="L25" i="2"/>
  <c r="L25" i="3" s="1"/>
  <c r="K25" i="2"/>
  <c r="K25" i="3" s="1"/>
  <c r="J25" i="2"/>
  <c r="J25" i="3" s="1"/>
  <c r="I25" i="2"/>
  <c r="I25" i="3" s="1"/>
  <c r="H25" i="2"/>
  <c r="H25" i="3" s="1"/>
  <c r="G25" i="2"/>
  <c r="G25" i="3" s="1"/>
  <c r="F25" i="2"/>
  <c r="F25" i="3" s="1"/>
  <c r="E25" i="2"/>
  <c r="E25" i="3" s="1"/>
  <c r="D25" i="2"/>
  <c r="D25" i="3" s="1"/>
  <c r="T24" i="2"/>
  <c r="T24" i="3" s="1"/>
  <c r="S24" i="2"/>
  <c r="S24" i="3" s="1"/>
  <c r="R24" i="2"/>
  <c r="R24" i="3" s="1"/>
  <c r="Q24" i="2"/>
  <c r="Q24" i="3" s="1"/>
  <c r="P24" i="2"/>
  <c r="P24" i="3" s="1"/>
  <c r="O24" i="2"/>
  <c r="O24" i="3" s="1"/>
  <c r="N24" i="2"/>
  <c r="N24" i="3" s="1"/>
  <c r="M24" i="2"/>
  <c r="M24" i="3" s="1"/>
  <c r="L24" i="2"/>
  <c r="L24" i="3" s="1"/>
  <c r="K24" i="2"/>
  <c r="K24" i="3" s="1"/>
  <c r="J24" i="2"/>
  <c r="J24" i="3" s="1"/>
  <c r="I24" i="2"/>
  <c r="H24"/>
  <c r="H24" i="3" s="1"/>
  <c r="G24" i="2"/>
  <c r="G24" i="3" s="1"/>
  <c r="F24" i="2"/>
  <c r="F24" i="3" s="1"/>
  <c r="E24" i="2"/>
  <c r="D24"/>
  <c r="D24" i="3" s="1"/>
  <c r="T23" i="2"/>
  <c r="T23" i="3" s="1"/>
  <c r="S23" i="2"/>
  <c r="S23" i="3" s="1"/>
  <c r="R23" i="2"/>
  <c r="R23" i="3" s="1"/>
  <c r="Q23" i="2"/>
  <c r="Q23" i="3" s="1"/>
  <c r="P23" i="2"/>
  <c r="P23" i="3" s="1"/>
  <c r="O23" i="2"/>
  <c r="O23" i="3" s="1"/>
  <c r="N23" i="2"/>
  <c r="M23"/>
  <c r="M23" i="3" s="1"/>
  <c r="L23" i="2"/>
  <c r="K23"/>
  <c r="J23"/>
  <c r="J23" i="3" s="1"/>
  <c r="I23" i="2"/>
  <c r="I23" i="3" s="1"/>
  <c r="H23" i="2"/>
  <c r="G23"/>
  <c r="F23"/>
  <c r="F23" i="3" s="1"/>
  <c r="E23" i="2"/>
  <c r="E23" i="3" s="1"/>
  <c r="D23" i="2"/>
  <c r="D23" i="3" s="1"/>
  <c r="U22" i="2"/>
  <c r="T22"/>
  <c r="S22"/>
  <c r="R22"/>
  <c r="Q22"/>
  <c r="P22"/>
  <c r="O22"/>
  <c r="N22"/>
  <c r="M22"/>
  <c r="L22"/>
  <c r="K22"/>
  <c r="J22"/>
  <c r="I22"/>
  <c r="H22"/>
  <c r="G22"/>
  <c r="F22"/>
  <c r="E22"/>
  <c r="D22"/>
  <c r="T14"/>
  <c r="T14" i="3" s="1"/>
  <c r="S14" i="2"/>
  <c r="S14" i="3" s="1"/>
  <c r="R14" i="2"/>
  <c r="R14" i="3" s="1"/>
  <c r="Q14" i="2"/>
  <c r="Q14" i="3" s="1"/>
  <c r="P14" i="2"/>
  <c r="P14" i="3" s="1"/>
  <c r="O14" i="2"/>
  <c r="O14" i="3" s="1"/>
  <c r="N14" i="2"/>
  <c r="N14" i="3" s="1"/>
  <c r="M14" i="2"/>
  <c r="M14" i="3" s="1"/>
  <c r="L14" i="2"/>
  <c r="L14" i="3" s="1"/>
  <c r="K14" i="2"/>
  <c r="K14" i="3" s="1"/>
  <c r="J14" i="2"/>
  <c r="J14" i="3" s="1"/>
  <c r="I14" i="2"/>
  <c r="I14" i="3" s="1"/>
  <c r="H14" i="2"/>
  <c r="H14" i="3" s="1"/>
  <c r="G14" i="2"/>
  <c r="G14" i="3" s="1"/>
  <c r="F14" i="2"/>
  <c r="F14" i="3" s="1"/>
  <c r="E14" i="2"/>
  <c r="E14" i="3" s="1"/>
  <c r="D14" i="2"/>
  <c r="D14" i="3" s="1"/>
  <c r="T13" i="2"/>
  <c r="T13" i="3" s="1"/>
  <c r="S13" i="2"/>
  <c r="S13" i="3" s="1"/>
  <c r="R13" i="2"/>
  <c r="R13" i="3" s="1"/>
  <c r="Q13" i="2"/>
  <c r="Q13" i="3" s="1"/>
  <c r="P13" i="2"/>
  <c r="P13" i="3" s="1"/>
  <c r="O13" i="2"/>
  <c r="O13" i="3" s="1"/>
  <c r="N13" i="2"/>
  <c r="N13" i="3" s="1"/>
  <c r="M13" i="2"/>
  <c r="M13" i="3" s="1"/>
  <c r="L13" i="2"/>
  <c r="L13" i="3" s="1"/>
  <c r="K13" i="2"/>
  <c r="K13" i="3" s="1"/>
  <c r="J13" i="2"/>
  <c r="J13" i="3" s="1"/>
  <c r="I13" i="2"/>
  <c r="I13" i="3" s="1"/>
  <c r="H13" i="2"/>
  <c r="H13" i="3" s="1"/>
  <c r="G13" i="2"/>
  <c r="G13" i="3" s="1"/>
  <c r="F13" i="2"/>
  <c r="F13" i="3" s="1"/>
  <c r="E13" i="2"/>
  <c r="E13" i="3" s="1"/>
  <c r="D13" i="2"/>
  <c r="D13" i="3" s="1"/>
  <c r="T12" i="2"/>
  <c r="T12" i="3" s="1"/>
  <c r="S12" i="2"/>
  <c r="S12" i="3" s="1"/>
  <c r="R12" i="2"/>
  <c r="R12" i="3" s="1"/>
  <c r="Q12" i="2"/>
  <c r="Q12" i="3" s="1"/>
  <c r="P12" i="2"/>
  <c r="P12" i="3" s="1"/>
  <c r="O12" i="2"/>
  <c r="O12" i="3" s="1"/>
  <c r="N12" i="2"/>
  <c r="N12" i="3" s="1"/>
  <c r="M12" i="2"/>
  <c r="M12" i="3" s="1"/>
  <c r="L12" i="2"/>
  <c r="L12" i="3" s="1"/>
  <c r="K12" i="2"/>
  <c r="K12" i="3" s="1"/>
  <c r="J12" i="2"/>
  <c r="J12" i="3" s="1"/>
  <c r="I12" i="2"/>
  <c r="I12" i="3" s="1"/>
  <c r="H12" i="2"/>
  <c r="H12" i="3" s="1"/>
  <c r="G12" i="2"/>
  <c r="G12" i="3" s="1"/>
  <c r="F12" i="2"/>
  <c r="F12" i="3" s="1"/>
  <c r="E12" i="2"/>
  <c r="E12" i="3" s="1"/>
  <c r="D12" i="2"/>
  <c r="D12" i="3" s="1"/>
  <c r="T11" i="2"/>
  <c r="T11" i="3" s="1"/>
  <c r="S11" i="2"/>
  <c r="S11" i="3" s="1"/>
  <c r="R11" i="2"/>
  <c r="R11" i="3" s="1"/>
  <c r="Q11" i="2"/>
  <c r="Q11" i="3" s="1"/>
  <c r="P11" i="2"/>
  <c r="P11" i="3" s="1"/>
  <c r="O11" i="2"/>
  <c r="O11" i="3" s="1"/>
  <c r="N11" i="2"/>
  <c r="N11" i="3" s="1"/>
  <c r="M11" i="2"/>
  <c r="M11" i="3" s="1"/>
  <c r="L11" i="2"/>
  <c r="L11" i="3" s="1"/>
  <c r="K11" i="2"/>
  <c r="J11"/>
  <c r="J11" i="3" s="1"/>
  <c r="I11" i="2"/>
  <c r="I11" i="3" s="1"/>
  <c r="H11" i="2"/>
  <c r="H11" i="3" s="1"/>
  <c r="G11" i="2"/>
  <c r="G11" i="3" s="1"/>
  <c r="F11" i="2"/>
  <c r="F11" i="3" s="1"/>
  <c r="E11" i="2"/>
  <c r="E11" i="3" s="1"/>
  <c r="D11" i="2"/>
  <c r="D11" i="3" s="1"/>
  <c r="T10" i="2"/>
  <c r="T10" i="3" s="1"/>
  <c r="S10" i="2"/>
  <c r="S10" i="3" s="1"/>
  <c r="R10" i="2"/>
  <c r="R10" i="3" s="1"/>
  <c r="Q10" i="2"/>
  <c r="Q10" i="3" s="1"/>
  <c r="P10" i="2"/>
  <c r="P10" i="3" s="1"/>
  <c r="O10" i="2"/>
  <c r="O10" i="3" s="1"/>
  <c r="N10" i="2"/>
  <c r="N10" i="3" s="1"/>
  <c r="M10" i="2"/>
  <c r="M10" i="3" s="1"/>
  <c r="L10" i="2"/>
  <c r="L10" i="3" s="1"/>
  <c r="K10" i="2"/>
  <c r="K10" i="3" s="1"/>
  <c r="J10" i="2"/>
  <c r="J10" i="3" s="1"/>
  <c r="I10" i="2"/>
  <c r="I10" i="3" s="1"/>
  <c r="H10" i="2"/>
  <c r="H10" i="3" s="1"/>
  <c r="G10" i="2"/>
  <c r="G10" i="3" s="1"/>
  <c r="F10" i="2"/>
  <c r="F10" i="3" s="1"/>
  <c r="E10" i="2"/>
  <c r="E10" i="3" s="1"/>
  <c r="D10" i="2"/>
  <c r="D10" i="3" s="1"/>
  <c r="T9" i="2"/>
  <c r="T9" i="3" s="1"/>
  <c r="S9" i="2"/>
  <c r="S9" i="3" s="1"/>
  <c r="R9" i="2"/>
  <c r="R9" i="3" s="1"/>
  <c r="Q9" i="2"/>
  <c r="Q9" i="3" s="1"/>
  <c r="P9" i="2"/>
  <c r="P9" i="3" s="1"/>
  <c r="O9" i="2"/>
  <c r="O9" i="3" s="1"/>
  <c r="N9" i="2"/>
  <c r="N9" i="3" s="1"/>
  <c r="M9" i="2"/>
  <c r="M9" i="3" s="1"/>
  <c r="L9" i="2"/>
  <c r="L9" i="3" s="1"/>
  <c r="K9" i="2"/>
  <c r="K9" i="3" s="1"/>
  <c r="J9" i="2"/>
  <c r="J9" i="3" s="1"/>
  <c r="I9" i="2"/>
  <c r="I9" i="3" s="1"/>
  <c r="H9" i="2"/>
  <c r="H9" i="3" s="1"/>
  <c r="G9" i="2"/>
  <c r="G9" i="3" s="1"/>
  <c r="F9" i="2"/>
  <c r="F9" i="3" s="1"/>
  <c r="E9" i="2"/>
  <c r="E9" i="3" s="1"/>
  <c r="D9" i="2"/>
  <c r="D9" i="3" s="1"/>
  <c r="T8" i="2"/>
  <c r="T8" i="3" s="1"/>
  <c r="S8" i="2"/>
  <c r="S8" i="3" s="1"/>
  <c r="R8" i="2"/>
  <c r="R8" i="3" s="1"/>
  <c r="Q8" i="2"/>
  <c r="Q8" i="3" s="1"/>
  <c r="P8" i="2"/>
  <c r="P8" i="3" s="1"/>
  <c r="O8" i="2"/>
  <c r="O8" i="3" s="1"/>
  <c r="N8" i="2"/>
  <c r="N8" i="3" s="1"/>
  <c r="M8" i="2"/>
  <c r="M8" i="3" s="1"/>
  <c r="L8" i="2"/>
  <c r="L8" i="3" s="1"/>
  <c r="K8" i="2"/>
  <c r="K8" i="3" s="1"/>
  <c r="J8" i="2"/>
  <c r="J8" i="3" s="1"/>
  <c r="I8" i="2"/>
  <c r="I8" i="3" s="1"/>
  <c r="H8" i="2"/>
  <c r="H8" i="3" s="1"/>
  <c r="G8" i="2"/>
  <c r="G8" i="3" s="1"/>
  <c r="F8" i="2"/>
  <c r="F8" i="3" s="1"/>
  <c r="E8" i="2"/>
  <c r="E8" i="3" s="1"/>
  <c r="D8" i="2"/>
  <c r="D8" i="3" s="1"/>
  <c r="T7" i="2"/>
  <c r="T7" i="3" s="1"/>
  <c r="S7" i="2"/>
  <c r="S7" i="3" s="1"/>
  <c r="R7" i="2"/>
  <c r="R7" i="3" s="1"/>
  <c r="Q7" i="2"/>
  <c r="Q7" i="3" s="1"/>
  <c r="P7" i="2"/>
  <c r="P7" i="3" s="1"/>
  <c r="O7" i="2"/>
  <c r="O7" i="3" s="1"/>
  <c r="N7" i="2"/>
  <c r="N7" i="3" s="1"/>
  <c r="M7" i="2"/>
  <c r="M7" i="3" s="1"/>
  <c r="L7" i="2"/>
  <c r="L7" i="3" s="1"/>
  <c r="K7" i="2"/>
  <c r="K7" i="3" s="1"/>
  <c r="J7" i="2"/>
  <c r="J7" i="3" s="1"/>
  <c r="I7" i="2"/>
  <c r="I7" i="3" s="1"/>
  <c r="H7" i="2"/>
  <c r="H7" i="3" s="1"/>
  <c r="G7" i="2"/>
  <c r="G7" i="3" s="1"/>
  <c r="F7" i="2"/>
  <c r="F7" i="3" s="1"/>
  <c r="E7" i="2"/>
  <c r="E7" i="3" s="1"/>
  <c r="D7"/>
  <c r="T6" i="2"/>
  <c r="T6" i="3" s="1"/>
  <c r="S6" i="2"/>
  <c r="S6" i="3" s="1"/>
  <c r="R6" i="2"/>
  <c r="R6" i="3" s="1"/>
  <c r="Q6" i="2"/>
  <c r="Q6" i="3" s="1"/>
  <c r="P6" i="2"/>
  <c r="P6" i="3" s="1"/>
  <c r="O6" i="2"/>
  <c r="O6" i="3" s="1"/>
  <c r="N6" i="2"/>
  <c r="N6" i="3" s="1"/>
  <c r="M6" i="2"/>
  <c r="M6" i="3" s="1"/>
  <c r="L6" i="2"/>
  <c r="L6" i="3" s="1"/>
  <c r="K6" i="2"/>
  <c r="K6" i="3" s="1"/>
  <c r="J6" i="2"/>
  <c r="J6" i="3" s="1"/>
  <c r="I6" i="2"/>
  <c r="I6" i="3" s="1"/>
  <c r="H6" i="2"/>
  <c r="H6" i="3" s="1"/>
  <c r="G6" i="2"/>
  <c r="G6" i="3" s="1"/>
  <c r="F6"/>
  <c r="E6" i="2"/>
  <c r="E6" i="3" s="1"/>
  <c r="S4863" i="1"/>
  <c r="R4863"/>
  <c r="Q4863"/>
  <c r="P4863"/>
  <c r="O4863"/>
  <c r="N4863"/>
  <c r="M4863"/>
  <c r="L4863"/>
  <c r="K4863"/>
  <c r="J4863"/>
  <c r="I4863"/>
  <c r="H4863"/>
  <c r="G4863"/>
  <c r="F4863"/>
  <c r="E4863"/>
  <c r="D4863"/>
  <c r="U4862"/>
  <c r="U4861"/>
  <c r="U4860"/>
  <c r="T198" i="2"/>
  <c r="T197" i="3" s="1"/>
  <c r="U4857" i="1"/>
  <c r="T197" i="2"/>
  <c r="T196" i="3" s="1"/>
  <c r="U4856" i="1"/>
  <c r="U4855"/>
  <c r="U4854"/>
  <c r="U4853"/>
  <c r="T4853"/>
  <c r="S4853"/>
  <c r="R4853"/>
  <c r="Q4853"/>
  <c r="P4853"/>
  <c r="O4853"/>
  <c r="N4853"/>
  <c r="M4853"/>
  <c r="L4853"/>
  <c r="K4853"/>
  <c r="J4853"/>
  <c r="I4853"/>
  <c r="H4853"/>
  <c r="G4853"/>
  <c r="F4853"/>
  <c r="E4853"/>
  <c r="D4853"/>
  <c r="T4850"/>
  <c r="S4850"/>
  <c r="R4850"/>
  <c r="Q4850"/>
  <c r="U4845" s="1"/>
  <c r="P4850"/>
  <c r="O4850"/>
  <c r="N4850"/>
  <c r="M4850"/>
  <c r="L4850"/>
  <c r="K4850"/>
  <c r="J4850"/>
  <c r="I4850"/>
  <c r="H4850"/>
  <c r="G4850"/>
  <c r="F4850"/>
  <c r="E4850"/>
  <c r="D4850"/>
  <c r="U4849"/>
  <c r="U4848"/>
  <c r="U4847"/>
  <c r="U4846"/>
  <c r="U4844"/>
  <c r="U4843"/>
  <c r="U4842"/>
  <c r="U4841"/>
  <c r="U4840"/>
  <c r="T4840"/>
  <c r="S4840"/>
  <c r="R4840"/>
  <c r="U4835" s="1"/>
  <c r="Q4840"/>
  <c r="P4840"/>
  <c r="O4840"/>
  <c r="N4840"/>
  <c r="M4840"/>
  <c r="L4840"/>
  <c r="K4840"/>
  <c r="J4840"/>
  <c r="I4840"/>
  <c r="H4840"/>
  <c r="G4840"/>
  <c r="F4840"/>
  <c r="E4840"/>
  <c r="D4840"/>
  <c r="T4837"/>
  <c r="S4837"/>
  <c r="R4837"/>
  <c r="Q4837"/>
  <c r="P4837"/>
  <c r="O4837"/>
  <c r="N4837"/>
  <c r="M4837"/>
  <c r="L4837"/>
  <c r="K4837"/>
  <c r="J4837"/>
  <c r="I4837"/>
  <c r="H4837"/>
  <c r="G4837"/>
  <c r="F4837"/>
  <c r="E4837"/>
  <c r="D4837"/>
  <c r="U4836"/>
  <c r="U4834"/>
  <c r="U4833"/>
  <c r="U4832"/>
  <c r="U4831"/>
  <c r="U4830"/>
  <c r="U4829"/>
  <c r="U4828"/>
  <c r="U4827"/>
  <c r="T4827"/>
  <c r="S4827"/>
  <c r="R4827"/>
  <c r="Q4827"/>
  <c r="P4827"/>
  <c r="O4827"/>
  <c r="N4827"/>
  <c r="M4827"/>
  <c r="L4827"/>
  <c r="K4827"/>
  <c r="J4827"/>
  <c r="I4827"/>
  <c r="H4827"/>
  <c r="G4827"/>
  <c r="F4827"/>
  <c r="E4827"/>
  <c r="D4827"/>
  <c r="T4824"/>
  <c r="U4819" s="1"/>
  <c r="S4824"/>
  <c r="R4824"/>
  <c r="Q4824"/>
  <c r="P4824"/>
  <c r="O4824"/>
  <c r="N4824"/>
  <c r="M4824"/>
  <c r="L4824"/>
  <c r="K4824"/>
  <c r="J4824"/>
  <c r="I4824"/>
  <c r="H4824"/>
  <c r="G4824"/>
  <c r="F4824"/>
  <c r="E4824"/>
  <c r="D4824"/>
  <c r="U4823"/>
  <c r="U4821"/>
  <c r="U4820"/>
  <c r="U4818"/>
  <c r="U4817"/>
  <c r="U4816"/>
  <c r="U4815"/>
  <c r="U4814"/>
  <c r="T4814"/>
  <c r="S4814"/>
  <c r="R4814"/>
  <c r="Q4814"/>
  <c r="P4814"/>
  <c r="O4814"/>
  <c r="N4814"/>
  <c r="M4814"/>
  <c r="L4814"/>
  <c r="K4814"/>
  <c r="J4814"/>
  <c r="I4814"/>
  <c r="H4814"/>
  <c r="G4814"/>
  <c r="F4814"/>
  <c r="E4814"/>
  <c r="D4814"/>
  <c r="T4811"/>
  <c r="S4811"/>
  <c r="R4811"/>
  <c r="Q4811"/>
  <c r="U4806" s="1"/>
  <c r="P4811"/>
  <c r="O4811"/>
  <c r="N4811"/>
  <c r="M4811"/>
  <c r="L4811"/>
  <c r="K4811"/>
  <c r="J4811"/>
  <c r="I4811"/>
  <c r="H4811"/>
  <c r="G4811"/>
  <c r="F4811"/>
  <c r="E4811"/>
  <c r="D4811"/>
  <c r="U4810"/>
  <c r="U4808"/>
  <c r="U4807"/>
  <c r="U4805"/>
  <c r="U4804"/>
  <c r="U4803"/>
  <c r="U4802"/>
  <c r="U4801"/>
  <c r="T4801"/>
  <c r="S4801"/>
  <c r="R4801"/>
  <c r="Q4801"/>
  <c r="P4801"/>
  <c r="O4801"/>
  <c r="N4801"/>
  <c r="M4801"/>
  <c r="L4801"/>
  <c r="K4801"/>
  <c r="J4801"/>
  <c r="I4801"/>
  <c r="H4801"/>
  <c r="G4801"/>
  <c r="F4801"/>
  <c r="E4801"/>
  <c r="D4801"/>
  <c r="T4798"/>
  <c r="S4798"/>
  <c r="R4798"/>
  <c r="Q4798"/>
  <c r="P4798"/>
  <c r="O4798"/>
  <c r="N4798"/>
  <c r="M4798"/>
  <c r="L4798"/>
  <c r="K4798"/>
  <c r="J4798"/>
  <c r="I4798"/>
  <c r="H4798"/>
  <c r="G4798"/>
  <c r="F4798"/>
  <c r="E4798"/>
  <c r="D4798"/>
  <c r="U4797"/>
  <c r="U4796"/>
  <c r="U4795"/>
  <c r="U4794"/>
  <c r="U4792"/>
  <c r="U4791"/>
  <c r="U4790"/>
  <c r="U4789"/>
  <c r="U4788"/>
  <c r="T4788"/>
  <c r="S4788"/>
  <c r="R4788"/>
  <c r="U4783" s="1"/>
  <c r="Q4788"/>
  <c r="P4788"/>
  <c r="O4788"/>
  <c r="N4788"/>
  <c r="M4788"/>
  <c r="L4788"/>
  <c r="K4788"/>
  <c r="J4788"/>
  <c r="I4788"/>
  <c r="H4788"/>
  <c r="G4788"/>
  <c r="F4788"/>
  <c r="E4788"/>
  <c r="D4788"/>
  <c r="T4785"/>
  <c r="S4785"/>
  <c r="R4785"/>
  <c r="Q4785"/>
  <c r="P4785"/>
  <c r="O4785"/>
  <c r="N4785"/>
  <c r="M4785"/>
  <c r="L4785"/>
  <c r="K4785"/>
  <c r="J4785"/>
  <c r="I4785"/>
  <c r="H4785"/>
  <c r="G4785"/>
  <c r="F4785"/>
  <c r="E4785"/>
  <c r="D4785"/>
  <c r="U4784"/>
  <c r="U4782"/>
  <c r="U4781"/>
  <c r="U4780"/>
  <c r="U4779"/>
  <c r="U4778"/>
  <c r="U4777"/>
  <c r="U4776"/>
  <c r="U4775"/>
  <c r="T4775"/>
  <c r="S4775"/>
  <c r="R4775"/>
  <c r="U4770" s="1"/>
  <c r="Q4775"/>
  <c r="P4775"/>
  <c r="O4775"/>
  <c r="N4775"/>
  <c r="M4775"/>
  <c r="L4775"/>
  <c r="K4775"/>
  <c r="J4775"/>
  <c r="I4775"/>
  <c r="H4775"/>
  <c r="G4775"/>
  <c r="F4775"/>
  <c r="E4775"/>
  <c r="D4775"/>
  <c r="T4772"/>
  <c r="U4767" s="1"/>
  <c r="S4772"/>
  <c r="R4772"/>
  <c r="Q4772"/>
  <c r="P4772"/>
  <c r="O4772"/>
  <c r="N4772"/>
  <c r="M4772"/>
  <c r="L4772"/>
  <c r="K4772"/>
  <c r="J4772"/>
  <c r="I4772"/>
  <c r="H4772"/>
  <c r="G4772"/>
  <c r="F4772"/>
  <c r="E4772"/>
  <c r="D4772"/>
  <c r="U4771"/>
  <c r="U4769"/>
  <c r="U4768"/>
  <c r="U4766"/>
  <c r="U4765"/>
  <c r="U4764"/>
  <c r="U4763"/>
  <c r="U4762"/>
  <c r="T4762"/>
  <c r="S4762"/>
  <c r="R4762"/>
  <c r="Q4762"/>
  <c r="P4762"/>
  <c r="O4762"/>
  <c r="N4762"/>
  <c r="M4762"/>
  <c r="L4762"/>
  <c r="K4762"/>
  <c r="J4762"/>
  <c r="I4762"/>
  <c r="H4762"/>
  <c r="G4762"/>
  <c r="F4762"/>
  <c r="E4762"/>
  <c r="D4762"/>
  <c r="T4759"/>
  <c r="S4759"/>
  <c r="R4759"/>
  <c r="Q4759"/>
  <c r="U4754" s="1"/>
  <c r="P4759"/>
  <c r="O4759"/>
  <c r="N4759"/>
  <c r="M4759"/>
  <c r="L4759"/>
  <c r="K4759"/>
  <c r="J4759"/>
  <c r="I4759"/>
  <c r="H4759"/>
  <c r="G4759"/>
  <c r="F4759"/>
  <c r="E4759"/>
  <c r="D4759"/>
  <c r="U4758"/>
  <c r="U4756"/>
  <c r="U4755"/>
  <c r="U4753"/>
  <c r="U4752"/>
  <c r="U4751"/>
  <c r="U4750"/>
  <c r="U4749"/>
  <c r="T4749"/>
  <c r="S4749"/>
  <c r="R4749"/>
  <c r="Q4749"/>
  <c r="P4749"/>
  <c r="O4749"/>
  <c r="N4749"/>
  <c r="M4749"/>
  <c r="L4749"/>
  <c r="K4749"/>
  <c r="J4749"/>
  <c r="I4749"/>
  <c r="H4749"/>
  <c r="G4749"/>
  <c r="F4749"/>
  <c r="E4749"/>
  <c r="D4749"/>
  <c r="T4746"/>
  <c r="S4746"/>
  <c r="R4746"/>
  <c r="Q4746"/>
  <c r="P4746"/>
  <c r="O4746"/>
  <c r="N4746"/>
  <c r="M4746"/>
  <c r="L4746"/>
  <c r="K4746"/>
  <c r="J4746"/>
  <c r="I4746"/>
  <c r="H4746"/>
  <c r="G4746"/>
  <c r="F4746"/>
  <c r="E4746"/>
  <c r="D4746"/>
  <c r="U4745"/>
  <c r="U4744"/>
  <c r="U4743"/>
  <c r="U4742"/>
  <c r="U4740"/>
  <c r="U4739"/>
  <c r="U4738"/>
  <c r="U4737"/>
  <c r="U4736"/>
  <c r="T4736"/>
  <c r="S4736"/>
  <c r="R4736"/>
  <c r="U4731" s="1"/>
  <c r="Q4736"/>
  <c r="P4736"/>
  <c r="O4736"/>
  <c r="N4736"/>
  <c r="M4736"/>
  <c r="L4736"/>
  <c r="K4736"/>
  <c r="J4736"/>
  <c r="I4736"/>
  <c r="H4736"/>
  <c r="G4736"/>
  <c r="F4736"/>
  <c r="E4736"/>
  <c r="D4736"/>
  <c r="T4733"/>
  <c r="S4733"/>
  <c r="U4728" s="1"/>
  <c r="R4733"/>
  <c r="Q4733"/>
  <c r="P4733"/>
  <c r="O4733"/>
  <c r="N4733"/>
  <c r="M4733"/>
  <c r="L4733"/>
  <c r="K4733"/>
  <c r="J4733"/>
  <c r="I4733"/>
  <c r="H4733"/>
  <c r="G4733"/>
  <c r="F4733"/>
  <c r="E4733"/>
  <c r="D4733"/>
  <c r="U4732"/>
  <c r="U4730"/>
  <c r="U4729"/>
  <c r="U4727"/>
  <c r="U4726"/>
  <c r="U4725"/>
  <c r="U4724"/>
  <c r="U4723"/>
  <c r="T4723"/>
  <c r="S4723"/>
  <c r="R4723"/>
  <c r="Q4723"/>
  <c r="P4723"/>
  <c r="O4723"/>
  <c r="N4723"/>
  <c r="M4723"/>
  <c r="L4723"/>
  <c r="K4723"/>
  <c r="J4723"/>
  <c r="I4723"/>
  <c r="H4723"/>
  <c r="G4723"/>
  <c r="F4723"/>
  <c r="E4723"/>
  <c r="D4723"/>
  <c r="T4720"/>
  <c r="U4715" s="1"/>
  <c r="S4720"/>
  <c r="R4720"/>
  <c r="Q4720"/>
  <c r="P4720"/>
  <c r="O4720"/>
  <c r="N4720"/>
  <c r="M4720"/>
  <c r="L4720"/>
  <c r="K4720"/>
  <c r="J4720"/>
  <c r="I4720"/>
  <c r="H4720"/>
  <c r="G4720"/>
  <c r="F4720"/>
  <c r="E4720"/>
  <c r="D4720"/>
  <c r="U4719"/>
  <c r="U4717"/>
  <c r="U4716"/>
  <c r="U4714"/>
  <c r="U4713"/>
  <c r="U4712"/>
  <c r="U4711"/>
  <c r="U4710"/>
  <c r="T4710"/>
  <c r="S4710"/>
  <c r="U4705" s="1"/>
  <c r="R4710"/>
  <c r="Q4710"/>
  <c r="P4710"/>
  <c r="O4710"/>
  <c r="N4710"/>
  <c r="M4710"/>
  <c r="L4710"/>
  <c r="K4710"/>
  <c r="J4710"/>
  <c r="I4710"/>
  <c r="H4710"/>
  <c r="G4710"/>
  <c r="F4710"/>
  <c r="E4710"/>
  <c r="D4710"/>
  <c r="T4707"/>
  <c r="S4707"/>
  <c r="R4707"/>
  <c r="Q4707"/>
  <c r="U4702" s="1"/>
  <c r="P4707"/>
  <c r="O4707"/>
  <c r="N4707"/>
  <c r="M4707"/>
  <c r="L4707"/>
  <c r="K4707"/>
  <c r="J4707"/>
  <c r="I4707"/>
  <c r="H4707"/>
  <c r="G4707"/>
  <c r="F4707"/>
  <c r="E4707"/>
  <c r="D4707"/>
  <c r="U4706"/>
  <c r="U4704"/>
  <c r="U4703"/>
  <c r="U4701"/>
  <c r="U4700"/>
  <c r="U4699"/>
  <c r="U4698"/>
  <c r="U4697"/>
  <c r="T4697"/>
  <c r="S4697"/>
  <c r="R4697"/>
  <c r="Q4697"/>
  <c r="P4697"/>
  <c r="O4697"/>
  <c r="N4697"/>
  <c r="M4697"/>
  <c r="L4697"/>
  <c r="K4697"/>
  <c r="J4697"/>
  <c r="I4697"/>
  <c r="H4697"/>
  <c r="G4697"/>
  <c r="F4697"/>
  <c r="E4697"/>
  <c r="D4697"/>
  <c r="T4694"/>
  <c r="S4694"/>
  <c r="R4694"/>
  <c r="Q4694"/>
  <c r="P4694"/>
  <c r="O4694"/>
  <c r="N4694"/>
  <c r="M4694"/>
  <c r="L4694"/>
  <c r="K4694"/>
  <c r="J4694"/>
  <c r="I4694"/>
  <c r="H4694"/>
  <c r="G4694"/>
  <c r="F4694"/>
  <c r="E4694"/>
  <c r="D4694"/>
  <c r="U4693"/>
  <c r="U4692"/>
  <c r="U4691"/>
  <c r="U4690"/>
  <c r="U4688"/>
  <c r="U4687"/>
  <c r="U4686"/>
  <c r="U4685"/>
  <c r="U4684"/>
  <c r="T4684"/>
  <c r="S4684"/>
  <c r="R4684"/>
  <c r="U4679" s="1"/>
  <c r="Q4684"/>
  <c r="P4684"/>
  <c r="O4684"/>
  <c r="N4684"/>
  <c r="M4684"/>
  <c r="L4684"/>
  <c r="K4684"/>
  <c r="J4684"/>
  <c r="I4684"/>
  <c r="H4684"/>
  <c r="G4684"/>
  <c r="F4684"/>
  <c r="E4684"/>
  <c r="D4684"/>
  <c r="T4681"/>
  <c r="S4681"/>
  <c r="R4681"/>
  <c r="Q4681"/>
  <c r="P4681"/>
  <c r="O4681"/>
  <c r="N4681"/>
  <c r="M4681"/>
  <c r="L4681"/>
  <c r="K4681"/>
  <c r="J4681"/>
  <c r="I4681"/>
  <c r="H4681"/>
  <c r="G4681"/>
  <c r="F4681"/>
  <c r="E4681"/>
  <c r="D4681"/>
  <c r="U4680"/>
  <c r="U4678"/>
  <c r="U4677"/>
  <c r="U4676"/>
  <c r="U4675"/>
  <c r="U4674"/>
  <c r="U4673"/>
  <c r="U4672"/>
  <c r="U4671"/>
  <c r="T4671"/>
  <c r="S4671"/>
  <c r="R4671"/>
  <c r="Q4671"/>
  <c r="P4671"/>
  <c r="O4671"/>
  <c r="N4671"/>
  <c r="M4671"/>
  <c r="L4671"/>
  <c r="K4671"/>
  <c r="J4671"/>
  <c r="I4671"/>
  <c r="H4671"/>
  <c r="G4671"/>
  <c r="F4671"/>
  <c r="E4671"/>
  <c r="D4671"/>
  <c r="T4668"/>
  <c r="U4663" s="1"/>
  <c r="S4668"/>
  <c r="R4668"/>
  <c r="Q4668"/>
  <c r="P4668"/>
  <c r="O4668"/>
  <c r="N4668"/>
  <c r="M4668"/>
  <c r="L4668"/>
  <c r="K4668"/>
  <c r="J4668"/>
  <c r="I4668"/>
  <c r="H4668"/>
  <c r="G4668"/>
  <c r="F4668"/>
  <c r="E4668"/>
  <c r="D4668"/>
  <c r="U4667"/>
  <c r="U4665"/>
  <c r="U4664"/>
  <c r="U4662"/>
  <c r="U4661"/>
  <c r="U4660"/>
  <c r="U4659"/>
  <c r="U4658"/>
  <c r="T4658"/>
  <c r="S4658"/>
  <c r="R4658"/>
  <c r="Q4658"/>
  <c r="P4658"/>
  <c r="O4658"/>
  <c r="N4658"/>
  <c r="M4658"/>
  <c r="L4658"/>
  <c r="K4658"/>
  <c r="J4658"/>
  <c r="I4658"/>
  <c r="H4658"/>
  <c r="G4658"/>
  <c r="F4658"/>
  <c r="E4658"/>
  <c r="D4658"/>
  <c r="T4655"/>
  <c r="S4655"/>
  <c r="R4655"/>
  <c r="Q4655"/>
  <c r="U4650" s="1"/>
  <c r="P4655"/>
  <c r="O4655"/>
  <c r="N4655"/>
  <c r="M4655"/>
  <c r="L4655"/>
  <c r="K4655"/>
  <c r="J4655"/>
  <c r="I4655"/>
  <c r="H4655"/>
  <c r="G4655"/>
  <c r="F4655"/>
  <c r="E4655"/>
  <c r="D4655"/>
  <c r="U4654"/>
  <c r="U4652"/>
  <c r="U4651"/>
  <c r="U4649"/>
  <c r="U4648"/>
  <c r="U4647"/>
  <c r="U4646"/>
  <c r="U4645"/>
  <c r="T4645"/>
  <c r="S4645"/>
  <c r="R4645"/>
  <c r="Q4645"/>
  <c r="P4645"/>
  <c r="O4645"/>
  <c r="N4645"/>
  <c r="M4645"/>
  <c r="L4645"/>
  <c r="K4645"/>
  <c r="J4645"/>
  <c r="I4645"/>
  <c r="H4645"/>
  <c r="G4645"/>
  <c r="F4645"/>
  <c r="E4645"/>
  <c r="D4645"/>
  <c r="T4642"/>
  <c r="S4642"/>
  <c r="R4642"/>
  <c r="Q4642"/>
  <c r="U4637" s="1"/>
  <c r="P4642"/>
  <c r="O4642"/>
  <c r="N4642"/>
  <c r="M4642"/>
  <c r="L4642"/>
  <c r="K4642"/>
  <c r="J4642"/>
  <c r="I4642"/>
  <c r="H4642"/>
  <c r="G4642"/>
  <c r="F4642"/>
  <c r="E4642"/>
  <c r="D4642"/>
  <c r="U4641"/>
  <c r="U4640"/>
  <c r="U4639"/>
  <c r="U4638"/>
  <c r="U4636"/>
  <c r="U4635"/>
  <c r="U4634"/>
  <c r="U4633"/>
  <c r="U4632"/>
  <c r="T4632"/>
  <c r="S4632"/>
  <c r="R4632"/>
  <c r="U4627" s="1"/>
  <c r="Q4632"/>
  <c r="P4632"/>
  <c r="O4632"/>
  <c r="N4632"/>
  <c r="M4632"/>
  <c r="L4632"/>
  <c r="K4632"/>
  <c r="J4632"/>
  <c r="I4632"/>
  <c r="H4632"/>
  <c r="G4632"/>
  <c r="F4632"/>
  <c r="E4632"/>
  <c r="D4632"/>
  <c r="T4629"/>
  <c r="S4629"/>
  <c r="R4629"/>
  <c r="Q4629"/>
  <c r="P4629"/>
  <c r="O4629"/>
  <c r="N4629"/>
  <c r="M4629"/>
  <c r="L4629"/>
  <c r="K4629"/>
  <c r="J4629"/>
  <c r="I4629"/>
  <c r="H4629"/>
  <c r="G4629"/>
  <c r="F4629"/>
  <c r="E4629"/>
  <c r="D4629"/>
  <c r="U4628"/>
  <c r="U4626"/>
  <c r="U4625"/>
  <c r="U4624"/>
  <c r="U4623"/>
  <c r="U4622"/>
  <c r="U4621"/>
  <c r="U4620"/>
  <c r="U4619"/>
  <c r="T4619"/>
  <c r="S4619"/>
  <c r="R4619"/>
  <c r="Q4619"/>
  <c r="P4619"/>
  <c r="O4619"/>
  <c r="N4619"/>
  <c r="M4619"/>
  <c r="L4619"/>
  <c r="K4619"/>
  <c r="J4619"/>
  <c r="I4619"/>
  <c r="H4619"/>
  <c r="G4619"/>
  <c r="F4619"/>
  <c r="E4619"/>
  <c r="D4619"/>
  <c r="T4616"/>
  <c r="U4611" s="1"/>
  <c r="S4616"/>
  <c r="R4616"/>
  <c r="Q4616"/>
  <c r="P4616"/>
  <c r="O4616"/>
  <c r="N4616"/>
  <c r="M4616"/>
  <c r="L4616"/>
  <c r="K4616"/>
  <c r="J4616"/>
  <c r="I4616"/>
  <c r="H4616"/>
  <c r="G4616"/>
  <c r="F4616"/>
  <c r="E4616"/>
  <c r="D4616"/>
  <c r="U4615"/>
  <c r="U4613"/>
  <c r="U4612"/>
  <c r="U4610"/>
  <c r="U4609"/>
  <c r="U4608"/>
  <c r="U4607"/>
  <c r="U4606"/>
  <c r="T4606"/>
  <c r="S4606"/>
  <c r="R4606"/>
  <c r="Q4606"/>
  <c r="P4606"/>
  <c r="O4606"/>
  <c r="N4606"/>
  <c r="M4606"/>
  <c r="L4606"/>
  <c r="K4606"/>
  <c r="J4606"/>
  <c r="I4606"/>
  <c r="H4606"/>
  <c r="G4606"/>
  <c r="F4606"/>
  <c r="E4606"/>
  <c r="D4606"/>
  <c r="T4603"/>
  <c r="S4603"/>
  <c r="R4603"/>
  <c r="Q4603"/>
  <c r="U4598" s="1"/>
  <c r="P4603"/>
  <c r="O4603"/>
  <c r="N4603"/>
  <c r="M4603"/>
  <c r="L4603"/>
  <c r="K4603"/>
  <c r="J4603"/>
  <c r="I4603"/>
  <c r="H4603"/>
  <c r="G4603"/>
  <c r="F4603"/>
  <c r="E4603"/>
  <c r="D4603"/>
  <c r="U4602"/>
  <c r="U4600"/>
  <c r="U4599"/>
  <c r="U4597"/>
  <c r="U4596"/>
  <c r="U4595"/>
  <c r="U4594"/>
  <c r="U4593"/>
  <c r="T4593"/>
  <c r="S4593"/>
  <c r="R4593"/>
  <c r="Q4593"/>
  <c r="P4593"/>
  <c r="O4593"/>
  <c r="N4593"/>
  <c r="M4593"/>
  <c r="L4593"/>
  <c r="K4593"/>
  <c r="J4593"/>
  <c r="I4593"/>
  <c r="H4593"/>
  <c r="G4593"/>
  <c r="F4593"/>
  <c r="E4593"/>
  <c r="D4593"/>
  <c r="T4590"/>
  <c r="S4590"/>
  <c r="R4590"/>
  <c r="Q4590"/>
  <c r="P4590"/>
  <c r="O4590"/>
  <c r="N4590"/>
  <c r="M4590"/>
  <c r="L4590"/>
  <c r="K4590"/>
  <c r="J4590"/>
  <c r="I4590"/>
  <c r="H4590"/>
  <c r="G4590"/>
  <c r="F4590"/>
  <c r="E4590"/>
  <c r="D4590"/>
  <c r="U4589"/>
  <c r="U4588"/>
  <c r="U4587"/>
  <c r="U4586"/>
  <c r="U4584"/>
  <c r="U4583"/>
  <c r="U4582"/>
  <c r="U4581"/>
  <c r="U4580"/>
  <c r="T4580"/>
  <c r="S4580"/>
  <c r="R4580"/>
  <c r="U4575" s="1"/>
  <c r="Q4580"/>
  <c r="P4580"/>
  <c r="O4580"/>
  <c r="N4580"/>
  <c r="M4580"/>
  <c r="L4580"/>
  <c r="K4580"/>
  <c r="J4580"/>
  <c r="I4580"/>
  <c r="H4580"/>
  <c r="G4580"/>
  <c r="F4580"/>
  <c r="E4580"/>
  <c r="D4580"/>
  <c r="T4577"/>
  <c r="S4577"/>
  <c r="R4577"/>
  <c r="Q4577"/>
  <c r="P4577"/>
  <c r="O4577"/>
  <c r="N4577"/>
  <c r="M4577"/>
  <c r="L4577"/>
  <c r="K4577"/>
  <c r="J4577"/>
  <c r="I4577"/>
  <c r="H4577"/>
  <c r="G4577"/>
  <c r="F4577"/>
  <c r="E4577"/>
  <c r="D4577"/>
  <c r="U4576"/>
  <c r="U4574"/>
  <c r="U4573"/>
  <c r="U4572"/>
  <c r="U4571"/>
  <c r="U4570"/>
  <c r="U4569"/>
  <c r="U4568"/>
  <c r="U4567"/>
  <c r="T4567"/>
  <c r="S4567"/>
  <c r="R4567"/>
  <c r="U4562" s="1"/>
  <c r="Q4567"/>
  <c r="P4567"/>
  <c r="O4567"/>
  <c r="N4567"/>
  <c r="M4567"/>
  <c r="L4567"/>
  <c r="K4567"/>
  <c r="J4567"/>
  <c r="I4567"/>
  <c r="H4567"/>
  <c r="G4567"/>
  <c r="F4567"/>
  <c r="E4567"/>
  <c r="D4567"/>
  <c r="T4564"/>
  <c r="U4559" s="1"/>
  <c r="S4564"/>
  <c r="R4564"/>
  <c r="Q4564"/>
  <c r="P4564"/>
  <c r="O4564"/>
  <c r="N4564"/>
  <c r="M4564"/>
  <c r="L4564"/>
  <c r="K4564"/>
  <c r="J4564"/>
  <c r="I4564"/>
  <c r="H4564"/>
  <c r="G4564"/>
  <c r="F4564"/>
  <c r="E4564"/>
  <c r="D4564"/>
  <c r="U4563"/>
  <c r="U4561"/>
  <c r="U4560"/>
  <c r="U4558"/>
  <c r="U4557"/>
  <c r="U4556"/>
  <c r="U4555"/>
  <c r="U4554"/>
  <c r="T4554"/>
  <c r="S4554"/>
  <c r="R4554"/>
  <c r="Q4554"/>
  <c r="P4554"/>
  <c r="O4554"/>
  <c r="N4554"/>
  <c r="M4554"/>
  <c r="L4554"/>
  <c r="K4554"/>
  <c r="J4554"/>
  <c r="I4554"/>
  <c r="H4554"/>
  <c r="G4554"/>
  <c r="F4554"/>
  <c r="E4554"/>
  <c r="D4554"/>
  <c r="T4551"/>
  <c r="S4551"/>
  <c r="R4551"/>
  <c r="Q4551"/>
  <c r="U4546" s="1"/>
  <c r="P4551"/>
  <c r="O4551"/>
  <c r="N4551"/>
  <c r="M4551"/>
  <c r="L4551"/>
  <c r="K4551"/>
  <c r="J4551"/>
  <c r="I4551"/>
  <c r="H4551"/>
  <c r="G4551"/>
  <c r="F4551"/>
  <c r="E4551"/>
  <c r="D4551"/>
  <c r="U4550"/>
  <c r="U4548"/>
  <c r="U4547"/>
  <c r="U4545"/>
  <c r="U4544"/>
  <c r="U4543"/>
  <c r="U4542"/>
  <c r="U4541"/>
  <c r="T4541"/>
  <c r="S4541"/>
  <c r="R4541"/>
  <c r="Q4541"/>
  <c r="P4541"/>
  <c r="O4541"/>
  <c r="N4541"/>
  <c r="M4541"/>
  <c r="L4541"/>
  <c r="K4541"/>
  <c r="J4541"/>
  <c r="I4541"/>
  <c r="H4541"/>
  <c r="G4541"/>
  <c r="F4541"/>
  <c r="E4541"/>
  <c r="D4541"/>
  <c r="T4538"/>
  <c r="S4538"/>
  <c r="R4538"/>
  <c r="Q4538"/>
  <c r="P4538"/>
  <c r="O4538"/>
  <c r="N4538"/>
  <c r="M4538"/>
  <c r="L4538"/>
  <c r="K4538"/>
  <c r="J4538"/>
  <c r="I4538"/>
  <c r="H4538"/>
  <c r="G4538"/>
  <c r="F4538"/>
  <c r="E4538"/>
  <c r="D4538"/>
  <c r="U4537"/>
  <c r="U4536"/>
  <c r="U4535"/>
  <c r="U4534"/>
  <c r="U4532"/>
  <c r="U4531"/>
  <c r="U4530"/>
  <c r="U4529"/>
  <c r="U4528"/>
  <c r="T4528"/>
  <c r="S4528"/>
  <c r="R4528"/>
  <c r="U4523" s="1"/>
  <c r="Q4528"/>
  <c r="P4528"/>
  <c r="O4528"/>
  <c r="N4528"/>
  <c r="M4528"/>
  <c r="L4528"/>
  <c r="K4528"/>
  <c r="J4528"/>
  <c r="I4528"/>
  <c r="H4528"/>
  <c r="G4528"/>
  <c r="F4528"/>
  <c r="E4528"/>
  <c r="D4528"/>
  <c r="T4525"/>
  <c r="S4525"/>
  <c r="U4520" s="1"/>
  <c r="R4525"/>
  <c r="Q4525"/>
  <c r="P4525"/>
  <c r="O4525"/>
  <c r="N4525"/>
  <c r="M4525"/>
  <c r="L4525"/>
  <c r="K4525"/>
  <c r="J4525"/>
  <c r="I4525"/>
  <c r="H4525"/>
  <c r="G4525"/>
  <c r="F4525"/>
  <c r="E4525"/>
  <c r="D4525"/>
  <c r="U4524"/>
  <c r="U4522"/>
  <c r="U4521"/>
  <c r="U4519"/>
  <c r="U4518"/>
  <c r="U4517"/>
  <c r="U4516"/>
  <c r="U4515"/>
  <c r="T4515"/>
  <c r="S4515"/>
  <c r="R4515"/>
  <c r="Q4515"/>
  <c r="P4515"/>
  <c r="O4515"/>
  <c r="N4515"/>
  <c r="M4515"/>
  <c r="L4515"/>
  <c r="K4515"/>
  <c r="J4515"/>
  <c r="I4515"/>
  <c r="H4515"/>
  <c r="G4515"/>
  <c r="F4515"/>
  <c r="E4515"/>
  <c r="D4515"/>
  <c r="T4512"/>
  <c r="U4507" s="1"/>
  <c r="S4512"/>
  <c r="R4512"/>
  <c r="Q4512"/>
  <c r="P4512"/>
  <c r="O4512"/>
  <c r="N4512"/>
  <c r="M4512"/>
  <c r="L4512"/>
  <c r="K4512"/>
  <c r="J4512"/>
  <c r="I4512"/>
  <c r="H4512"/>
  <c r="G4512"/>
  <c r="F4512"/>
  <c r="E4512"/>
  <c r="D4512"/>
  <c r="U4511"/>
  <c r="U4509"/>
  <c r="U4508"/>
  <c r="U4506"/>
  <c r="U4505"/>
  <c r="U4504"/>
  <c r="U4503"/>
  <c r="U4502"/>
  <c r="T4502"/>
  <c r="S4502"/>
  <c r="U4497" s="1"/>
  <c r="R4502"/>
  <c r="Q4502"/>
  <c r="P4502"/>
  <c r="O4502"/>
  <c r="N4502"/>
  <c r="M4502"/>
  <c r="L4502"/>
  <c r="K4502"/>
  <c r="J4502"/>
  <c r="I4502"/>
  <c r="H4502"/>
  <c r="G4502"/>
  <c r="F4502"/>
  <c r="E4502"/>
  <c r="D4502"/>
  <c r="T4499"/>
  <c r="S4499"/>
  <c r="R4499"/>
  <c r="Q4499"/>
  <c r="U4494" s="1"/>
  <c r="P4499"/>
  <c r="O4499"/>
  <c r="N4499"/>
  <c r="M4499"/>
  <c r="L4499"/>
  <c r="K4499"/>
  <c r="J4499"/>
  <c r="I4499"/>
  <c r="H4499"/>
  <c r="G4499"/>
  <c r="F4499"/>
  <c r="E4499"/>
  <c r="D4499"/>
  <c r="U4498"/>
  <c r="U4496"/>
  <c r="U4495"/>
  <c r="U4493"/>
  <c r="U4492"/>
  <c r="U4491"/>
  <c r="U4490"/>
  <c r="U4489"/>
  <c r="T4489"/>
  <c r="S4489"/>
  <c r="R4489"/>
  <c r="U4484" s="1"/>
  <c r="Q4489"/>
  <c r="P4489"/>
  <c r="O4489"/>
  <c r="N4489"/>
  <c r="M4489"/>
  <c r="L4489"/>
  <c r="K4489"/>
  <c r="J4489"/>
  <c r="I4489"/>
  <c r="H4489"/>
  <c r="G4489"/>
  <c r="F4489"/>
  <c r="E4489"/>
  <c r="D4489"/>
  <c r="T4486"/>
  <c r="S4486"/>
  <c r="U4481" s="1"/>
  <c r="R4486"/>
  <c r="Q4486"/>
  <c r="P4486"/>
  <c r="O4486"/>
  <c r="N4486"/>
  <c r="M4486"/>
  <c r="L4486"/>
  <c r="K4486"/>
  <c r="J4486"/>
  <c r="I4486"/>
  <c r="H4486"/>
  <c r="G4486"/>
  <c r="F4486"/>
  <c r="E4486"/>
  <c r="D4486"/>
  <c r="U4485"/>
  <c r="U4483"/>
  <c r="U4482"/>
  <c r="U4480"/>
  <c r="U4479"/>
  <c r="U4478"/>
  <c r="B4478"/>
  <c r="B4491" s="1"/>
  <c r="B4504" s="1"/>
  <c r="B4517" s="1"/>
  <c r="B4530" s="1"/>
  <c r="B4543" s="1"/>
  <c r="B4556" s="1"/>
  <c r="B4569" s="1"/>
  <c r="B4582" s="1"/>
  <c r="B4595" s="1"/>
  <c r="B4608" s="1"/>
  <c r="B4621" s="1"/>
  <c r="B4634" s="1"/>
  <c r="B4647" s="1"/>
  <c r="B4660" s="1"/>
  <c r="B4673" s="1"/>
  <c r="B4686" s="1"/>
  <c r="B4699" s="1"/>
  <c r="B4712" s="1"/>
  <c r="B4725" s="1"/>
  <c r="B4738" s="1"/>
  <c r="B4751" s="1"/>
  <c r="B4764" s="1"/>
  <c r="B4777" s="1"/>
  <c r="B4790" s="1"/>
  <c r="B4803" s="1"/>
  <c r="B4816" s="1"/>
  <c r="B4829" s="1"/>
  <c r="B4842" s="1"/>
  <c r="B4855" s="1"/>
  <c r="U4477"/>
  <c r="A4477"/>
  <c r="A4490" s="1"/>
  <c r="A4503" s="1"/>
  <c r="A4516" s="1"/>
  <c r="A4529" s="1"/>
  <c r="A4542" s="1"/>
  <c r="A4555" s="1"/>
  <c r="A4568" s="1"/>
  <c r="A4581" s="1"/>
  <c r="A4594" s="1"/>
  <c r="A4607" s="1"/>
  <c r="A4620" s="1"/>
  <c r="A4633" s="1"/>
  <c r="A4646" s="1"/>
  <c r="A4659" s="1"/>
  <c r="A4672" s="1"/>
  <c r="A4685" s="1"/>
  <c r="A4698" s="1"/>
  <c r="A4711" s="1"/>
  <c r="A4724" s="1"/>
  <c r="A4737" s="1"/>
  <c r="A4750" s="1"/>
  <c r="A4763" s="1"/>
  <c r="A4776" s="1"/>
  <c r="A4789" s="1"/>
  <c r="A4802" s="1"/>
  <c r="A4815" s="1"/>
  <c r="A4828" s="1"/>
  <c r="A4841" s="1"/>
  <c r="A4854" s="1"/>
  <c r="U4476"/>
  <c r="T4476"/>
  <c r="S4476"/>
  <c r="U4471" s="1"/>
  <c r="R4476"/>
  <c r="Q4476"/>
  <c r="P4476"/>
  <c r="O4476"/>
  <c r="N4476"/>
  <c r="M4476"/>
  <c r="L4476"/>
  <c r="K4476"/>
  <c r="J4476"/>
  <c r="I4476"/>
  <c r="H4476"/>
  <c r="G4476"/>
  <c r="F4476"/>
  <c r="E4476"/>
  <c r="D4476"/>
  <c r="T4473"/>
  <c r="S4473"/>
  <c r="R4473"/>
  <c r="Q4473"/>
  <c r="U4468" s="1"/>
  <c r="P4473"/>
  <c r="O4473"/>
  <c r="N4473"/>
  <c r="M4473"/>
  <c r="L4473"/>
  <c r="K4473"/>
  <c r="J4473"/>
  <c r="I4473"/>
  <c r="H4473"/>
  <c r="G4473"/>
  <c r="F4473"/>
  <c r="E4473"/>
  <c r="D4473"/>
  <c r="U4472"/>
  <c r="U4470"/>
  <c r="U4469"/>
  <c r="U4467"/>
  <c r="U4466"/>
  <c r="U4465"/>
  <c r="U4464"/>
  <c r="U4463"/>
  <c r="T4463"/>
  <c r="S4463"/>
  <c r="R4463"/>
  <c r="Q4463"/>
  <c r="P4463"/>
  <c r="O4463"/>
  <c r="N4463"/>
  <c r="M4463"/>
  <c r="L4463"/>
  <c r="K4463"/>
  <c r="J4463"/>
  <c r="I4463"/>
  <c r="H4463"/>
  <c r="G4463"/>
  <c r="F4463"/>
  <c r="E4463"/>
  <c r="D4463"/>
  <c r="T4449"/>
  <c r="S4449"/>
  <c r="R4449"/>
  <c r="Q4449"/>
  <c r="P4449"/>
  <c r="O4449"/>
  <c r="N4449"/>
  <c r="M4449"/>
  <c r="L4449"/>
  <c r="K4449"/>
  <c r="J4449"/>
  <c r="I4449"/>
  <c r="H4449"/>
  <c r="G4449"/>
  <c r="F4449"/>
  <c r="E4449"/>
  <c r="D4449"/>
  <c r="U4448"/>
  <c r="U4447"/>
  <c r="U4446"/>
  <c r="U4443"/>
  <c r="U4442"/>
  <c r="U4441"/>
  <c r="U4440"/>
  <c r="U4439"/>
  <c r="T4439"/>
  <c r="S4439"/>
  <c r="R4439"/>
  <c r="U4434" s="1"/>
  <c r="Q4439"/>
  <c r="P4439"/>
  <c r="O4439"/>
  <c r="N4439"/>
  <c r="M4439"/>
  <c r="L4439"/>
  <c r="K4439"/>
  <c r="J4439"/>
  <c r="I4439"/>
  <c r="H4439"/>
  <c r="G4439"/>
  <c r="F4439"/>
  <c r="E4439"/>
  <c r="D4439"/>
  <c r="T4436"/>
  <c r="S4436"/>
  <c r="R4436"/>
  <c r="Q4436"/>
  <c r="P4436"/>
  <c r="O4436"/>
  <c r="N4436"/>
  <c r="M4436"/>
  <c r="L4436"/>
  <c r="K4436"/>
  <c r="J4436"/>
  <c r="I4436"/>
  <c r="H4436"/>
  <c r="G4436"/>
  <c r="F4436"/>
  <c r="E4436"/>
  <c r="D4436"/>
  <c r="U4435"/>
  <c r="U4433"/>
  <c r="U4432"/>
  <c r="U4431"/>
  <c r="U4430"/>
  <c r="U4429"/>
  <c r="U4428"/>
  <c r="U4427"/>
  <c r="U4426"/>
  <c r="T4426"/>
  <c r="S4426"/>
  <c r="R4426"/>
  <c r="Q4426"/>
  <c r="P4426"/>
  <c r="O4426"/>
  <c r="N4426"/>
  <c r="M4426"/>
  <c r="L4426"/>
  <c r="K4426"/>
  <c r="J4426"/>
  <c r="I4426"/>
  <c r="H4426"/>
  <c r="G4426"/>
  <c r="F4426"/>
  <c r="E4426"/>
  <c r="D4426"/>
  <c r="T4423"/>
  <c r="U4418" s="1"/>
  <c r="S4423"/>
  <c r="R4423"/>
  <c r="Q4423"/>
  <c r="P4423"/>
  <c r="O4423"/>
  <c r="N4423"/>
  <c r="M4423"/>
  <c r="L4423"/>
  <c r="K4423"/>
  <c r="J4423"/>
  <c r="I4423"/>
  <c r="H4423"/>
  <c r="G4423"/>
  <c r="F4423"/>
  <c r="E4423"/>
  <c r="D4423"/>
  <c r="U4422"/>
  <c r="U4420"/>
  <c r="U4419"/>
  <c r="U4417"/>
  <c r="U4416"/>
  <c r="U4415"/>
  <c r="U4414"/>
  <c r="U4413"/>
  <c r="T4413"/>
  <c r="S4413"/>
  <c r="R4413"/>
  <c r="Q4413"/>
  <c r="P4413"/>
  <c r="O4413"/>
  <c r="N4413"/>
  <c r="M4413"/>
  <c r="L4413"/>
  <c r="K4413"/>
  <c r="J4413"/>
  <c r="I4413"/>
  <c r="H4413"/>
  <c r="G4413"/>
  <c r="F4413"/>
  <c r="E4413"/>
  <c r="D4413"/>
  <c r="T4410"/>
  <c r="S4410"/>
  <c r="R4410"/>
  <c r="Q4410"/>
  <c r="U4405" s="1"/>
  <c r="P4410"/>
  <c r="O4410"/>
  <c r="N4410"/>
  <c r="M4410"/>
  <c r="L4410"/>
  <c r="K4410"/>
  <c r="J4410"/>
  <c r="I4410"/>
  <c r="H4410"/>
  <c r="G4410"/>
  <c r="F4410"/>
  <c r="E4410"/>
  <c r="D4410"/>
  <c r="U4409"/>
  <c r="U4407"/>
  <c r="U4406"/>
  <c r="U4404"/>
  <c r="U4403"/>
  <c r="U4402"/>
  <c r="U4401"/>
  <c r="U4400"/>
  <c r="T4400"/>
  <c r="S4400"/>
  <c r="R4400"/>
  <c r="Q4400"/>
  <c r="P4400"/>
  <c r="O4400"/>
  <c r="N4400"/>
  <c r="M4400"/>
  <c r="L4400"/>
  <c r="K4400"/>
  <c r="J4400"/>
  <c r="I4400"/>
  <c r="H4400"/>
  <c r="G4400"/>
  <c r="F4400"/>
  <c r="E4400"/>
  <c r="D4400"/>
  <c r="S4397"/>
  <c r="R4397"/>
  <c r="Q4397"/>
  <c r="P4397"/>
  <c r="O4397"/>
  <c r="N4397"/>
  <c r="M4397"/>
  <c r="L4397"/>
  <c r="K4397"/>
  <c r="J4397"/>
  <c r="I4397"/>
  <c r="H4397"/>
  <c r="G4397"/>
  <c r="F4397"/>
  <c r="E4397"/>
  <c r="D4397"/>
  <c r="T185" i="2"/>
  <c r="T184" i="3" s="1"/>
  <c r="T184" i="2"/>
  <c r="T183" i="3" s="1"/>
  <c r="U4394" i="1"/>
  <c r="U4393"/>
  <c r="T181" i="2"/>
  <c r="T180" i="3" s="1"/>
  <c r="T180" i="2"/>
  <c r="T179" i="3" s="1"/>
  <c r="T179" i="2"/>
  <c r="T178" i="3" s="1"/>
  <c r="T178" i="2"/>
  <c r="T177" i="3" s="1"/>
  <c r="U4388" i="1"/>
  <c r="U4387"/>
  <c r="T4387"/>
  <c r="S4387"/>
  <c r="R4387"/>
  <c r="Q4387"/>
  <c r="P4387"/>
  <c r="O4387"/>
  <c r="N4387"/>
  <c r="M4387"/>
  <c r="L4387"/>
  <c r="K4387"/>
  <c r="J4387"/>
  <c r="I4387"/>
  <c r="H4387"/>
  <c r="G4387"/>
  <c r="F4387"/>
  <c r="E4387"/>
  <c r="D4387"/>
  <c r="T4384"/>
  <c r="S4384"/>
  <c r="R4384"/>
  <c r="Q4384"/>
  <c r="P4384"/>
  <c r="O4384"/>
  <c r="N4384"/>
  <c r="M4384"/>
  <c r="L4384"/>
  <c r="K4384"/>
  <c r="J4384"/>
  <c r="I4384"/>
  <c r="H4384"/>
  <c r="G4384"/>
  <c r="F4384"/>
  <c r="E4384"/>
  <c r="D4384"/>
  <c r="U4383"/>
  <c r="U4382"/>
  <c r="U4381"/>
  <c r="U4380"/>
  <c r="U4378"/>
  <c r="U4377"/>
  <c r="U4376"/>
  <c r="U4375"/>
  <c r="U4374"/>
  <c r="T4374"/>
  <c r="S4374"/>
  <c r="R4374"/>
  <c r="U4369" s="1"/>
  <c r="Q4374"/>
  <c r="P4374"/>
  <c r="O4374"/>
  <c r="N4374"/>
  <c r="M4374"/>
  <c r="L4374"/>
  <c r="K4374"/>
  <c r="J4374"/>
  <c r="I4374"/>
  <c r="H4374"/>
  <c r="G4374"/>
  <c r="F4374"/>
  <c r="E4374"/>
  <c r="D4374"/>
  <c r="T4371"/>
  <c r="S4371"/>
  <c r="U4366" s="1"/>
  <c r="R4371"/>
  <c r="Q4371"/>
  <c r="P4371"/>
  <c r="O4371"/>
  <c r="N4371"/>
  <c r="M4371"/>
  <c r="L4371"/>
  <c r="K4371"/>
  <c r="J4371"/>
  <c r="I4371"/>
  <c r="H4371"/>
  <c r="G4371"/>
  <c r="F4371"/>
  <c r="E4371"/>
  <c r="D4371"/>
  <c r="U4370"/>
  <c r="U4368"/>
  <c r="U4367"/>
  <c r="U4365"/>
  <c r="U4364"/>
  <c r="U4363"/>
  <c r="U4362"/>
  <c r="U4361"/>
  <c r="T4361"/>
  <c r="S4361"/>
  <c r="R4361"/>
  <c r="Q4361"/>
  <c r="P4361"/>
  <c r="O4361"/>
  <c r="N4361"/>
  <c r="M4361"/>
  <c r="L4361"/>
  <c r="K4361"/>
  <c r="J4361"/>
  <c r="I4361"/>
  <c r="H4361"/>
  <c r="G4361"/>
  <c r="F4361"/>
  <c r="E4361"/>
  <c r="D4361"/>
  <c r="T4358"/>
  <c r="U4353" s="1"/>
  <c r="S4358"/>
  <c r="R4358"/>
  <c r="Q4358"/>
  <c r="P4358"/>
  <c r="O4358"/>
  <c r="N4358"/>
  <c r="M4358"/>
  <c r="L4358"/>
  <c r="K4358"/>
  <c r="J4358"/>
  <c r="I4358"/>
  <c r="H4358"/>
  <c r="G4358"/>
  <c r="F4358"/>
  <c r="E4358"/>
  <c r="D4358"/>
  <c r="U4357"/>
  <c r="U4355"/>
  <c r="U4354"/>
  <c r="U4352"/>
  <c r="U4351"/>
  <c r="U4350"/>
  <c r="U4349"/>
  <c r="U4348"/>
  <c r="T4348"/>
  <c r="S4348"/>
  <c r="U4343" s="1"/>
  <c r="R4348"/>
  <c r="Q4348"/>
  <c r="P4348"/>
  <c r="O4348"/>
  <c r="N4348"/>
  <c r="M4348"/>
  <c r="L4348"/>
  <c r="K4348"/>
  <c r="J4348"/>
  <c r="I4348"/>
  <c r="H4348"/>
  <c r="G4348"/>
  <c r="F4348"/>
  <c r="E4348"/>
  <c r="D4348"/>
  <c r="T4345"/>
  <c r="S4345"/>
  <c r="R4345"/>
  <c r="Q4345"/>
  <c r="U4340" s="1"/>
  <c r="P4345"/>
  <c r="O4345"/>
  <c r="N4345"/>
  <c r="M4345"/>
  <c r="L4345"/>
  <c r="K4345"/>
  <c r="J4345"/>
  <c r="I4345"/>
  <c r="H4345"/>
  <c r="G4345"/>
  <c r="F4345"/>
  <c r="E4345"/>
  <c r="D4345"/>
  <c r="U4344"/>
  <c r="U4342"/>
  <c r="U4341"/>
  <c r="U4339"/>
  <c r="U4338"/>
  <c r="U4337"/>
  <c r="U4336"/>
  <c r="U4335"/>
  <c r="T4335"/>
  <c r="S4335"/>
  <c r="R4335"/>
  <c r="Q4335"/>
  <c r="U4330" s="1"/>
  <c r="P4335"/>
  <c r="O4335"/>
  <c r="N4335"/>
  <c r="M4335"/>
  <c r="L4335"/>
  <c r="K4335"/>
  <c r="J4335"/>
  <c r="I4335"/>
  <c r="H4335"/>
  <c r="G4335"/>
  <c r="F4335"/>
  <c r="E4335"/>
  <c r="D4335"/>
  <c r="T4332"/>
  <c r="S4332"/>
  <c r="R4332"/>
  <c r="Q4332"/>
  <c r="P4332"/>
  <c r="O4332"/>
  <c r="N4332"/>
  <c r="M4332"/>
  <c r="L4332"/>
  <c r="K4332"/>
  <c r="J4332"/>
  <c r="I4332"/>
  <c r="H4332"/>
  <c r="G4332"/>
  <c r="F4332"/>
  <c r="E4332"/>
  <c r="D4332"/>
  <c r="U4331"/>
  <c r="U4329"/>
  <c r="U4328"/>
  <c r="U4326"/>
  <c r="U4325"/>
  <c r="U4324"/>
  <c r="U4323"/>
  <c r="U4322"/>
  <c r="T4322"/>
  <c r="S4322"/>
  <c r="R4322"/>
  <c r="U4317" s="1"/>
  <c r="Q4322"/>
  <c r="P4322"/>
  <c r="O4322"/>
  <c r="N4322"/>
  <c r="M4322"/>
  <c r="L4322"/>
  <c r="K4322"/>
  <c r="J4322"/>
  <c r="I4322"/>
  <c r="H4322"/>
  <c r="G4322"/>
  <c r="F4322"/>
  <c r="E4322"/>
  <c r="D4322"/>
  <c r="T4319"/>
  <c r="S4319"/>
  <c r="R4319"/>
  <c r="Q4319"/>
  <c r="P4319"/>
  <c r="O4319"/>
  <c r="N4319"/>
  <c r="M4319"/>
  <c r="L4319"/>
  <c r="K4319"/>
  <c r="J4319"/>
  <c r="I4319"/>
  <c r="H4319"/>
  <c r="G4319"/>
  <c r="F4319"/>
  <c r="E4319"/>
  <c r="D4319"/>
  <c r="U4318"/>
  <c r="U4316"/>
  <c r="U4315"/>
  <c r="U4314"/>
  <c r="U4313"/>
  <c r="U4312"/>
  <c r="U4311"/>
  <c r="U4310"/>
  <c r="U4309"/>
  <c r="T4309"/>
  <c r="S4309"/>
  <c r="R4309"/>
  <c r="Q4309"/>
  <c r="P4309"/>
  <c r="O4309"/>
  <c r="N4309"/>
  <c r="M4309"/>
  <c r="L4309"/>
  <c r="K4309"/>
  <c r="J4309"/>
  <c r="I4309"/>
  <c r="H4309"/>
  <c r="G4309"/>
  <c r="F4309"/>
  <c r="E4309"/>
  <c r="D4309"/>
  <c r="T4306"/>
  <c r="U4301" s="1"/>
  <c r="S4306"/>
  <c r="R4306"/>
  <c r="Q4306"/>
  <c r="P4306"/>
  <c r="O4306"/>
  <c r="N4306"/>
  <c r="M4306"/>
  <c r="L4306"/>
  <c r="K4306"/>
  <c r="J4306"/>
  <c r="I4306"/>
  <c r="H4306"/>
  <c r="G4306"/>
  <c r="F4306"/>
  <c r="E4306"/>
  <c r="D4306"/>
  <c r="U4305"/>
  <c r="U4303"/>
  <c r="U4302"/>
  <c r="U4300"/>
  <c r="U4299"/>
  <c r="U4298"/>
  <c r="U4297"/>
  <c r="U4296"/>
  <c r="T4296"/>
  <c r="S4296"/>
  <c r="R4296"/>
  <c r="Q4296"/>
  <c r="P4296"/>
  <c r="O4296"/>
  <c r="N4296"/>
  <c r="M4296"/>
  <c r="L4296"/>
  <c r="K4296"/>
  <c r="J4296"/>
  <c r="I4296"/>
  <c r="H4296"/>
  <c r="G4296"/>
  <c r="F4296"/>
  <c r="E4296"/>
  <c r="D4296"/>
  <c r="T4293"/>
  <c r="S4293"/>
  <c r="R4293"/>
  <c r="Q4293"/>
  <c r="U4288" s="1"/>
  <c r="P4293"/>
  <c r="O4293"/>
  <c r="N4293"/>
  <c r="M4293"/>
  <c r="L4293"/>
  <c r="K4293"/>
  <c r="J4293"/>
  <c r="I4293"/>
  <c r="H4293"/>
  <c r="G4293"/>
  <c r="F4293"/>
  <c r="E4293"/>
  <c r="D4293"/>
  <c r="U4292"/>
  <c r="U4290"/>
  <c r="U4289"/>
  <c r="U4287"/>
  <c r="U4286"/>
  <c r="U4285"/>
  <c r="U4284"/>
  <c r="U4283"/>
  <c r="T4283"/>
  <c r="S4283"/>
  <c r="R4283"/>
  <c r="Q4283"/>
  <c r="P4283"/>
  <c r="O4283"/>
  <c r="N4283"/>
  <c r="M4283"/>
  <c r="L4283"/>
  <c r="K4283"/>
  <c r="J4283"/>
  <c r="I4283"/>
  <c r="H4283"/>
  <c r="G4283"/>
  <c r="F4283"/>
  <c r="E4283"/>
  <c r="D4283"/>
  <c r="T4280"/>
  <c r="S4280"/>
  <c r="R4280"/>
  <c r="Q4280"/>
  <c r="U4275" s="1"/>
  <c r="P4280"/>
  <c r="O4280"/>
  <c r="N4280"/>
  <c r="M4280"/>
  <c r="L4280"/>
  <c r="K4280"/>
  <c r="J4280"/>
  <c r="I4280"/>
  <c r="H4280"/>
  <c r="G4280"/>
  <c r="F4280"/>
  <c r="E4280"/>
  <c r="D4280"/>
  <c r="U4279"/>
  <c r="U4278"/>
  <c r="U4277"/>
  <c r="U4276"/>
  <c r="U4274"/>
  <c r="U4273"/>
  <c r="U4272"/>
  <c r="U4271"/>
  <c r="U4270"/>
  <c r="T4270"/>
  <c r="S4270"/>
  <c r="R4270"/>
  <c r="U4265" s="1"/>
  <c r="Q4270"/>
  <c r="P4270"/>
  <c r="O4270"/>
  <c r="N4270"/>
  <c r="M4270"/>
  <c r="L4270"/>
  <c r="K4270"/>
  <c r="J4270"/>
  <c r="I4270"/>
  <c r="H4270"/>
  <c r="G4270"/>
  <c r="F4270"/>
  <c r="E4270"/>
  <c r="D4270"/>
  <c r="T4267"/>
  <c r="S4267"/>
  <c r="R4267"/>
  <c r="Q4267"/>
  <c r="P4267"/>
  <c r="O4267"/>
  <c r="N4267"/>
  <c r="M4267"/>
  <c r="L4267"/>
  <c r="K4267"/>
  <c r="J4267"/>
  <c r="I4267"/>
  <c r="H4267"/>
  <c r="G4267"/>
  <c r="F4267"/>
  <c r="E4267"/>
  <c r="D4267"/>
  <c r="U4266"/>
  <c r="U4264"/>
  <c r="U4263"/>
  <c r="U4262"/>
  <c r="U4261"/>
  <c r="U4260"/>
  <c r="U4259"/>
  <c r="U4258"/>
  <c r="T4257"/>
  <c r="S4257"/>
  <c r="R4257"/>
  <c r="U4252" s="1"/>
  <c r="Q4257"/>
  <c r="P4257"/>
  <c r="O4257"/>
  <c r="N4257"/>
  <c r="M4257"/>
  <c r="L4257"/>
  <c r="K4257"/>
  <c r="J4257"/>
  <c r="I4257"/>
  <c r="H4257"/>
  <c r="G4257"/>
  <c r="F4257"/>
  <c r="E4257"/>
  <c r="D4257"/>
  <c r="T4254"/>
  <c r="S4254"/>
  <c r="U4249" s="1"/>
  <c r="R4254"/>
  <c r="Q4254"/>
  <c r="P4254"/>
  <c r="O4254"/>
  <c r="N4254"/>
  <c r="M4254"/>
  <c r="L4254"/>
  <c r="K4254"/>
  <c r="J4254"/>
  <c r="I4254"/>
  <c r="H4254"/>
  <c r="G4254"/>
  <c r="F4254"/>
  <c r="E4254"/>
  <c r="D4254"/>
  <c r="U4253"/>
  <c r="U4251"/>
  <c r="U4250"/>
  <c r="U4248"/>
  <c r="U4247"/>
  <c r="U4246"/>
  <c r="U4245"/>
  <c r="U4244"/>
  <c r="T4244"/>
  <c r="S4244"/>
  <c r="R4244"/>
  <c r="Q4244"/>
  <c r="P4244"/>
  <c r="O4244"/>
  <c r="N4244"/>
  <c r="M4244"/>
  <c r="L4244"/>
  <c r="K4244"/>
  <c r="J4244"/>
  <c r="I4244"/>
  <c r="H4244"/>
  <c r="G4244"/>
  <c r="F4244"/>
  <c r="E4244"/>
  <c r="D4244"/>
  <c r="T4241"/>
  <c r="U4236" s="1"/>
  <c r="S4241"/>
  <c r="R4241"/>
  <c r="Q4241"/>
  <c r="P4241"/>
  <c r="O4241"/>
  <c r="N4241"/>
  <c r="M4241"/>
  <c r="L4241"/>
  <c r="K4241"/>
  <c r="J4241"/>
  <c r="I4241"/>
  <c r="H4241"/>
  <c r="G4241"/>
  <c r="F4241"/>
  <c r="E4241"/>
  <c r="D4241"/>
  <c r="U4240"/>
  <c r="U4238"/>
  <c r="U4237"/>
  <c r="U4235"/>
  <c r="U4234"/>
  <c r="U4233"/>
  <c r="U4232"/>
  <c r="U4231"/>
  <c r="T4231"/>
  <c r="S4231"/>
  <c r="U4226" s="1"/>
  <c r="R4231"/>
  <c r="Q4231"/>
  <c r="P4231"/>
  <c r="O4231"/>
  <c r="N4231"/>
  <c r="M4231"/>
  <c r="L4231"/>
  <c r="K4231"/>
  <c r="J4231"/>
  <c r="I4231"/>
  <c r="H4231"/>
  <c r="G4231"/>
  <c r="F4231"/>
  <c r="E4231"/>
  <c r="D4231"/>
  <c r="T4228"/>
  <c r="S4228"/>
  <c r="R4228"/>
  <c r="Q4228"/>
  <c r="U4223" s="1"/>
  <c r="P4228"/>
  <c r="O4228"/>
  <c r="N4228"/>
  <c r="M4228"/>
  <c r="L4228"/>
  <c r="K4228"/>
  <c r="J4228"/>
  <c r="I4228"/>
  <c r="H4228"/>
  <c r="G4228"/>
  <c r="F4228"/>
  <c r="E4228"/>
  <c r="D4228"/>
  <c r="U4227"/>
  <c r="U4225"/>
  <c r="U4224"/>
  <c r="U4222"/>
  <c r="U4221"/>
  <c r="U4220"/>
  <c r="U4219"/>
  <c r="U4218"/>
  <c r="T4218"/>
  <c r="S4218"/>
  <c r="R4218"/>
  <c r="Q4218"/>
  <c r="P4218"/>
  <c r="O4218"/>
  <c r="N4218"/>
  <c r="M4218"/>
  <c r="L4218"/>
  <c r="K4218"/>
  <c r="J4218"/>
  <c r="I4218"/>
  <c r="H4218"/>
  <c r="G4218"/>
  <c r="F4218"/>
  <c r="E4218"/>
  <c r="D4218"/>
  <c r="T4215"/>
  <c r="S4215"/>
  <c r="R4215"/>
  <c r="Q4215"/>
  <c r="P4215"/>
  <c r="O4215"/>
  <c r="N4215"/>
  <c r="M4215"/>
  <c r="L4215"/>
  <c r="K4215"/>
  <c r="J4215"/>
  <c r="I4215"/>
  <c r="H4215"/>
  <c r="G4215"/>
  <c r="F4215"/>
  <c r="E4215"/>
  <c r="D4215"/>
  <c r="U4214"/>
  <c r="U4213"/>
  <c r="U4212"/>
  <c r="U4211"/>
  <c r="U4209"/>
  <c r="U4208"/>
  <c r="U4207"/>
  <c r="U4206"/>
  <c r="U4205"/>
  <c r="T4205"/>
  <c r="S4205"/>
  <c r="R4205"/>
  <c r="U4200" s="1"/>
  <c r="Q4205"/>
  <c r="P4205"/>
  <c r="O4205"/>
  <c r="N4205"/>
  <c r="M4205"/>
  <c r="L4205"/>
  <c r="K4205"/>
  <c r="J4205"/>
  <c r="I4205"/>
  <c r="H4205"/>
  <c r="G4205"/>
  <c r="F4205"/>
  <c r="E4205"/>
  <c r="D4205"/>
  <c r="T4202"/>
  <c r="S4202"/>
  <c r="R4202"/>
  <c r="Q4202"/>
  <c r="P4202"/>
  <c r="O4202"/>
  <c r="N4202"/>
  <c r="M4202"/>
  <c r="L4202"/>
  <c r="K4202"/>
  <c r="J4202"/>
  <c r="I4202"/>
  <c r="H4202"/>
  <c r="G4202"/>
  <c r="F4202"/>
  <c r="E4202"/>
  <c r="D4202"/>
  <c r="U4201"/>
  <c r="U4199"/>
  <c r="U4198"/>
  <c r="U4197"/>
  <c r="U4196"/>
  <c r="U4195"/>
  <c r="U4194"/>
  <c r="U4193"/>
  <c r="U4192"/>
  <c r="T4192"/>
  <c r="S4192"/>
  <c r="R4192"/>
  <c r="Q4192"/>
  <c r="P4192"/>
  <c r="O4192"/>
  <c r="N4192"/>
  <c r="M4192"/>
  <c r="L4192"/>
  <c r="K4192"/>
  <c r="J4192"/>
  <c r="I4192"/>
  <c r="H4192"/>
  <c r="G4192"/>
  <c r="F4192"/>
  <c r="E4192"/>
  <c r="D4192"/>
  <c r="T4189"/>
  <c r="U4184" s="1"/>
  <c r="S4189"/>
  <c r="R4189"/>
  <c r="Q4189"/>
  <c r="P4189"/>
  <c r="O4189"/>
  <c r="N4189"/>
  <c r="M4189"/>
  <c r="L4189"/>
  <c r="K4189"/>
  <c r="J4189"/>
  <c r="I4189"/>
  <c r="H4189"/>
  <c r="G4189"/>
  <c r="F4189"/>
  <c r="E4189"/>
  <c r="D4189"/>
  <c r="U4188"/>
  <c r="U4186"/>
  <c r="U4185"/>
  <c r="U4183"/>
  <c r="U4182"/>
  <c r="U4181"/>
  <c r="U4180"/>
  <c r="U4179"/>
  <c r="T4179"/>
  <c r="S4179"/>
  <c r="R4179"/>
  <c r="Q4179"/>
  <c r="P4179"/>
  <c r="O4179"/>
  <c r="N4179"/>
  <c r="M4179"/>
  <c r="L4179"/>
  <c r="K4179"/>
  <c r="J4179"/>
  <c r="I4179"/>
  <c r="H4179"/>
  <c r="G4179"/>
  <c r="F4179"/>
  <c r="E4179"/>
  <c r="D4179"/>
  <c r="T4176"/>
  <c r="S4176"/>
  <c r="R4176"/>
  <c r="Q4176"/>
  <c r="U4171" s="1"/>
  <c r="P4176"/>
  <c r="O4176"/>
  <c r="N4176"/>
  <c r="M4176"/>
  <c r="L4176"/>
  <c r="K4176"/>
  <c r="J4176"/>
  <c r="I4176"/>
  <c r="H4176"/>
  <c r="G4176"/>
  <c r="F4176"/>
  <c r="E4176"/>
  <c r="D4176"/>
  <c r="U4175"/>
  <c r="U4173"/>
  <c r="U4172"/>
  <c r="U4170"/>
  <c r="U4169"/>
  <c r="U4168"/>
  <c r="U4167"/>
  <c r="U4166"/>
  <c r="T4166"/>
  <c r="S4166"/>
  <c r="R4166"/>
  <c r="Q4166"/>
  <c r="P4166"/>
  <c r="O4166"/>
  <c r="N4166"/>
  <c r="M4166"/>
  <c r="L4166"/>
  <c r="K4166"/>
  <c r="J4166"/>
  <c r="I4166"/>
  <c r="H4166"/>
  <c r="G4166"/>
  <c r="F4166"/>
  <c r="E4166"/>
  <c r="D4166"/>
  <c r="T4163"/>
  <c r="S4163"/>
  <c r="R4163"/>
  <c r="Q4163"/>
  <c r="U4158" s="1"/>
  <c r="P4163"/>
  <c r="O4163"/>
  <c r="N4163"/>
  <c r="M4163"/>
  <c r="L4163"/>
  <c r="K4163"/>
  <c r="J4163"/>
  <c r="I4163"/>
  <c r="H4163"/>
  <c r="G4163"/>
  <c r="F4163"/>
  <c r="E4163"/>
  <c r="D4163"/>
  <c r="U4162"/>
  <c r="U4161"/>
  <c r="U4160"/>
  <c r="U4159"/>
  <c r="U4157"/>
  <c r="U4156"/>
  <c r="U4155"/>
  <c r="U4154"/>
  <c r="U4153"/>
  <c r="T4153"/>
  <c r="S4153"/>
  <c r="R4153"/>
  <c r="U4148" s="1"/>
  <c r="Q4153"/>
  <c r="P4153"/>
  <c r="O4153"/>
  <c r="N4153"/>
  <c r="M4153"/>
  <c r="L4153"/>
  <c r="K4153"/>
  <c r="J4153"/>
  <c r="I4153"/>
  <c r="H4153"/>
  <c r="G4153"/>
  <c r="F4153"/>
  <c r="E4153"/>
  <c r="D4153"/>
  <c r="T4150"/>
  <c r="S4150"/>
  <c r="R4150"/>
  <c r="Q4150"/>
  <c r="P4150"/>
  <c r="O4150"/>
  <c r="N4150"/>
  <c r="M4150"/>
  <c r="L4150"/>
  <c r="K4150"/>
  <c r="J4150"/>
  <c r="I4150"/>
  <c r="H4150"/>
  <c r="G4150"/>
  <c r="F4150"/>
  <c r="E4150"/>
  <c r="D4150"/>
  <c r="U4149"/>
  <c r="U4147"/>
  <c r="U4146"/>
  <c r="U4145"/>
  <c r="U4144"/>
  <c r="U4143"/>
  <c r="U4142"/>
  <c r="U4141"/>
  <c r="U4140"/>
  <c r="T4140"/>
  <c r="S4140"/>
  <c r="R4140"/>
  <c r="Q4140"/>
  <c r="P4140"/>
  <c r="O4140"/>
  <c r="N4140"/>
  <c r="M4140"/>
  <c r="L4140"/>
  <c r="K4140"/>
  <c r="J4140"/>
  <c r="I4140"/>
  <c r="H4140"/>
  <c r="G4140"/>
  <c r="F4140"/>
  <c r="E4140"/>
  <c r="D4140"/>
  <c r="T4137"/>
  <c r="U4132" s="1"/>
  <c r="S4137"/>
  <c r="R4137"/>
  <c r="Q4137"/>
  <c r="P4137"/>
  <c r="O4137"/>
  <c r="N4137"/>
  <c r="M4137"/>
  <c r="L4137"/>
  <c r="K4137"/>
  <c r="J4137"/>
  <c r="I4137"/>
  <c r="H4137"/>
  <c r="G4137"/>
  <c r="F4137"/>
  <c r="E4137"/>
  <c r="D4137"/>
  <c r="U4136"/>
  <c r="U4134"/>
  <c r="U4133"/>
  <c r="U4131"/>
  <c r="U4130"/>
  <c r="U4129"/>
  <c r="U4128"/>
  <c r="U4127"/>
  <c r="T4127"/>
  <c r="S4127"/>
  <c r="R4127"/>
  <c r="Q4127"/>
  <c r="P4127"/>
  <c r="O4127"/>
  <c r="N4127"/>
  <c r="M4127"/>
  <c r="L4127"/>
  <c r="K4127"/>
  <c r="J4127"/>
  <c r="I4127"/>
  <c r="H4127"/>
  <c r="G4127"/>
  <c r="F4127"/>
  <c r="E4127"/>
  <c r="D4127"/>
  <c r="T4124"/>
  <c r="S4124"/>
  <c r="R4124"/>
  <c r="Q4124"/>
  <c r="U4119" s="1"/>
  <c r="P4124"/>
  <c r="O4124"/>
  <c r="N4124"/>
  <c r="M4124"/>
  <c r="L4124"/>
  <c r="K4124"/>
  <c r="J4124"/>
  <c r="I4124"/>
  <c r="H4124"/>
  <c r="G4124"/>
  <c r="F4124"/>
  <c r="E4124"/>
  <c r="D4124"/>
  <c r="U4123"/>
  <c r="U4121"/>
  <c r="U4120"/>
  <c r="U4118"/>
  <c r="U4117"/>
  <c r="U4116"/>
  <c r="U4115"/>
  <c r="U4114"/>
  <c r="T4114"/>
  <c r="S4114"/>
  <c r="R4114"/>
  <c r="Q4114"/>
  <c r="P4114"/>
  <c r="O4114"/>
  <c r="N4114"/>
  <c r="M4114"/>
  <c r="L4114"/>
  <c r="K4114"/>
  <c r="J4114"/>
  <c r="I4114"/>
  <c r="H4114"/>
  <c r="G4114"/>
  <c r="F4114"/>
  <c r="E4114"/>
  <c r="D4114"/>
  <c r="T4111"/>
  <c r="S4111"/>
  <c r="R4111"/>
  <c r="Q4111"/>
  <c r="P4111"/>
  <c r="O4111"/>
  <c r="N4111"/>
  <c r="M4111"/>
  <c r="L4111"/>
  <c r="K4111"/>
  <c r="J4111"/>
  <c r="I4111"/>
  <c r="H4111"/>
  <c r="G4111"/>
  <c r="F4111"/>
  <c r="E4111"/>
  <c r="D4111"/>
  <c r="U4110"/>
  <c r="U4109"/>
  <c r="U4108"/>
  <c r="U4107"/>
  <c r="U4105"/>
  <c r="U4104"/>
  <c r="U4103"/>
  <c r="U4102"/>
  <c r="U4101"/>
  <c r="T4101"/>
  <c r="S4101"/>
  <c r="R4101"/>
  <c r="U4096" s="1"/>
  <c r="Q4101"/>
  <c r="P4101"/>
  <c r="O4101"/>
  <c r="N4101"/>
  <c r="M4101"/>
  <c r="L4101"/>
  <c r="K4101"/>
  <c r="J4101"/>
  <c r="I4101"/>
  <c r="H4101"/>
  <c r="G4101"/>
  <c r="F4101"/>
  <c r="E4101"/>
  <c r="D4101"/>
  <c r="T4098"/>
  <c r="S4098"/>
  <c r="R4098"/>
  <c r="Q4098"/>
  <c r="P4098"/>
  <c r="O4098"/>
  <c r="N4098"/>
  <c r="M4098"/>
  <c r="L4098"/>
  <c r="K4098"/>
  <c r="J4098"/>
  <c r="I4098"/>
  <c r="H4098"/>
  <c r="G4098"/>
  <c r="F4098"/>
  <c r="E4098"/>
  <c r="D4098"/>
  <c r="U4097"/>
  <c r="U4095"/>
  <c r="U4094"/>
  <c r="U4093"/>
  <c r="U4092"/>
  <c r="U4091"/>
  <c r="U4090"/>
  <c r="U4089"/>
  <c r="U4088"/>
  <c r="T4088"/>
  <c r="S4088"/>
  <c r="R4088"/>
  <c r="Q4088"/>
  <c r="P4088"/>
  <c r="O4088"/>
  <c r="N4088"/>
  <c r="M4088"/>
  <c r="L4088"/>
  <c r="K4088"/>
  <c r="J4088"/>
  <c r="I4088"/>
  <c r="H4088"/>
  <c r="G4088"/>
  <c r="F4088"/>
  <c r="E4088"/>
  <c r="D4088"/>
  <c r="T4085"/>
  <c r="U4080" s="1"/>
  <c r="S4085"/>
  <c r="R4085"/>
  <c r="Q4085"/>
  <c r="P4085"/>
  <c r="O4085"/>
  <c r="N4085"/>
  <c r="M4085"/>
  <c r="L4085"/>
  <c r="K4085"/>
  <c r="J4085"/>
  <c r="I4085"/>
  <c r="H4085"/>
  <c r="G4085"/>
  <c r="F4085"/>
  <c r="E4085"/>
  <c r="D4085"/>
  <c r="U4084"/>
  <c r="U4082"/>
  <c r="U4081"/>
  <c r="U4079"/>
  <c r="U4078"/>
  <c r="U4077"/>
  <c r="B4077"/>
  <c r="B4090" s="1"/>
  <c r="B4103" s="1"/>
  <c r="B4116" s="1"/>
  <c r="B4129" s="1"/>
  <c r="B4142" s="1"/>
  <c r="B4155" s="1"/>
  <c r="B4168" s="1"/>
  <c r="B4181" s="1"/>
  <c r="B4194" s="1"/>
  <c r="B4207" s="1"/>
  <c r="B4220" s="1"/>
  <c r="B4233" s="1"/>
  <c r="B4246" s="1"/>
  <c r="B4259" s="1"/>
  <c r="B4272" s="1"/>
  <c r="B4285" s="1"/>
  <c r="B4298" s="1"/>
  <c r="B4311" s="1"/>
  <c r="B4324" s="1"/>
  <c r="B4337" s="1"/>
  <c r="B4350" s="1"/>
  <c r="B4363" s="1"/>
  <c r="B4376" s="1"/>
  <c r="B4389" s="1"/>
  <c r="B4402" s="1"/>
  <c r="B4415" s="1"/>
  <c r="B4428" s="1"/>
  <c r="B4441" s="1"/>
  <c r="U4076"/>
  <c r="A4076"/>
  <c r="A4089" s="1"/>
  <c r="A4102" s="1"/>
  <c r="A4115" s="1"/>
  <c r="A4128" s="1"/>
  <c r="A4141" s="1"/>
  <c r="A4154" s="1"/>
  <c r="A4167" s="1"/>
  <c r="A4180" s="1"/>
  <c r="A4193" s="1"/>
  <c r="A4206" s="1"/>
  <c r="A4219" s="1"/>
  <c r="A4232" s="1"/>
  <c r="A4245" s="1"/>
  <c r="A4258" s="1"/>
  <c r="A4271" s="1"/>
  <c r="A4284" s="1"/>
  <c r="A4297" s="1"/>
  <c r="A4310" s="1"/>
  <c r="A4323" s="1"/>
  <c r="A4336" s="1"/>
  <c r="A4349" s="1"/>
  <c r="A4362" s="1"/>
  <c r="A4375" s="1"/>
  <c r="A4388" s="1"/>
  <c r="A4401" s="1"/>
  <c r="A4414" s="1"/>
  <c r="A4427" s="1"/>
  <c r="A4440" s="1"/>
  <c r="U4075"/>
  <c r="T4075"/>
  <c r="S4075"/>
  <c r="R4075"/>
  <c r="Q4075"/>
  <c r="P4075"/>
  <c r="O4075"/>
  <c r="N4075"/>
  <c r="M4075"/>
  <c r="L4075"/>
  <c r="K4075"/>
  <c r="J4075"/>
  <c r="I4075"/>
  <c r="H4075"/>
  <c r="G4075"/>
  <c r="F4075"/>
  <c r="E4075"/>
  <c r="D4075"/>
  <c r="T4072"/>
  <c r="S4072"/>
  <c r="R4072"/>
  <c r="Q4072"/>
  <c r="P4072"/>
  <c r="O4072"/>
  <c r="N4072"/>
  <c r="M4072"/>
  <c r="L4072"/>
  <c r="K4072"/>
  <c r="J4072"/>
  <c r="I4072"/>
  <c r="H4072"/>
  <c r="G4072"/>
  <c r="F4072"/>
  <c r="E4072"/>
  <c r="D4072"/>
  <c r="U4071"/>
  <c r="U4070"/>
  <c r="U4069"/>
  <c r="U4068"/>
  <c r="U4066"/>
  <c r="U4065"/>
  <c r="U4064"/>
  <c r="U4063"/>
  <c r="U4062"/>
  <c r="T4062"/>
  <c r="S4062"/>
  <c r="R4062"/>
  <c r="Q4062"/>
  <c r="P4062"/>
  <c r="O4062"/>
  <c r="N4062"/>
  <c r="M4062"/>
  <c r="L4062"/>
  <c r="K4062"/>
  <c r="J4062"/>
  <c r="I4062"/>
  <c r="H4062"/>
  <c r="G4062"/>
  <c r="F4062"/>
  <c r="E4062"/>
  <c r="D4062"/>
  <c r="T4048"/>
  <c r="S4048"/>
  <c r="R4048"/>
  <c r="Q4048"/>
  <c r="P4048"/>
  <c r="O4048"/>
  <c r="N4048"/>
  <c r="M4048"/>
  <c r="L4048"/>
  <c r="K4048"/>
  <c r="J4048"/>
  <c r="I4048"/>
  <c r="H4048"/>
  <c r="G4048"/>
  <c r="F4048"/>
  <c r="E4048"/>
  <c r="D4048"/>
  <c r="U4047"/>
  <c r="U4046"/>
  <c r="U4045"/>
  <c r="U4042"/>
  <c r="U4041"/>
  <c r="U4040"/>
  <c r="U4039"/>
  <c r="U4038"/>
  <c r="T4038"/>
  <c r="S4038"/>
  <c r="R4038"/>
  <c r="U4033" s="1"/>
  <c r="Q4038"/>
  <c r="P4038"/>
  <c r="O4038"/>
  <c r="N4038"/>
  <c r="M4038"/>
  <c r="L4038"/>
  <c r="K4038"/>
  <c r="J4038"/>
  <c r="I4038"/>
  <c r="H4038"/>
  <c r="G4038"/>
  <c r="F4038"/>
  <c r="E4038"/>
  <c r="D4038"/>
  <c r="T4035"/>
  <c r="S4035"/>
  <c r="R4035"/>
  <c r="Q4035"/>
  <c r="P4035"/>
  <c r="O4035"/>
  <c r="N4035"/>
  <c r="M4035"/>
  <c r="L4035"/>
  <c r="K4035"/>
  <c r="J4035"/>
  <c r="I4035"/>
  <c r="H4035"/>
  <c r="G4035"/>
  <c r="F4035"/>
  <c r="E4035"/>
  <c r="D4035"/>
  <c r="U4034"/>
  <c r="U4032"/>
  <c r="U4031"/>
  <c r="U4030"/>
  <c r="U4029"/>
  <c r="U4028"/>
  <c r="U4027"/>
  <c r="U4026"/>
  <c r="U4025"/>
  <c r="T4025"/>
  <c r="S4025"/>
  <c r="R4025"/>
  <c r="Q4025"/>
  <c r="P4025"/>
  <c r="O4025"/>
  <c r="N4025"/>
  <c r="M4025"/>
  <c r="L4025"/>
  <c r="K4025"/>
  <c r="J4025"/>
  <c r="I4025"/>
  <c r="H4025"/>
  <c r="G4025"/>
  <c r="F4025"/>
  <c r="E4025"/>
  <c r="D4025"/>
  <c r="T4022"/>
  <c r="U4017" s="1"/>
  <c r="S4022"/>
  <c r="R4022"/>
  <c r="Q4022"/>
  <c r="P4022"/>
  <c r="O4022"/>
  <c r="N4022"/>
  <c r="M4022"/>
  <c r="L4022"/>
  <c r="K4022"/>
  <c r="J4022"/>
  <c r="I4022"/>
  <c r="H4022"/>
  <c r="G4022"/>
  <c r="F4022"/>
  <c r="E4022"/>
  <c r="D4022"/>
  <c r="U4021"/>
  <c r="U4019"/>
  <c r="U4018"/>
  <c r="U4016"/>
  <c r="U4015"/>
  <c r="U4014"/>
  <c r="U4013"/>
  <c r="U4012"/>
  <c r="T4012"/>
  <c r="S4012"/>
  <c r="R4012"/>
  <c r="Q4012"/>
  <c r="P4012"/>
  <c r="O4012"/>
  <c r="N4012"/>
  <c r="M4012"/>
  <c r="L4012"/>
  <c r="K4012"/>
  <c r="J4012"/>
  <c r="I4012"/>
  <c r="H4012"/>
  <c r="G4012"/>
  <c r="F4012"/>
  <c r="E4012"/>
  <c r="D4012"/>
  <c r="T4009"/>
  <c r="S4009"/>
  <c r="R4009"/>
  <c r="Q4009"/>
  <c r="U4004" s="1"/>
  <c r="P4009"/>
  <c r="O4009"/>
  <c r="N4009"/>
  <c r="M4009"/>
  <c r="L4009"/>
  <c r="K4009"/>
  <c r="J4009"/>
  <c r="I4009"/>
  <c r="H4009"/>
  <c r="G4009"/>
  <c r="F4009"/>
  <c r="E4009"/>
  <c r="D4009"/>
  <c r="U4008"/>
  <c r="U4006"/>
  <c r="U4005"/>
  <c r="U4003"/>
  <c r="U4002"/>
  <c r="U4001"/>
  <c r="U4000"/>
  <c r="U3999"/>
  <c r="T3999"/>
  <c r="S3999"/>
  <c r="R3999"/>
  <c r="Q3999"/>
  <c r="P3999"/>
  <c r="O3999"/>
  <c r="N3999"/>
  <c r="M3999"/>
  <c r="L3999"/>
  <c r="K3999"/>
  <c r="J3999"/>
  <c r="I3999"/>
  <c r="H3999"/>
  <c r="G3999"/>
  <c r="F3999"/>
  <c r="E3999"/>
  <c r="D3999"/>
  <c r="T3996"/>
  <c r="S3996"/>
  <c r="R3996"/>
  <c r="Q3996"/>
  <c r="U3991" s="1"/>
  <c r="P3996"/>
  <c r="O3996"/>
  <c r="N3996"/>
  <c r="M3996"/>
  <c r="L3996"/>
  <c r="K3996"/>
  <c r="J3996"/>
  <c r="I3996"/>
  <c r="H3996"/>
  <c r="G3996"/>
  <c r="F3996"/>
  <c r="E3996"/>
  <c r="D3996"/>
  <c r="U3995"/>
  <c r="U3994"/>
  <c r="U3993"/>
  <c r="U3992"/>
  <c r="U3990"/>
  <c r="U3989"/>
  <c r="U3988"/>
  <c r="U3987"/>
  <c r="U3986"/>
  <c r="T3986"/>
  <c r="S3986"/>
  <c r="R3986"/>
  <c r="Q3986"/>
  <c r="P3986"/>
  <c r="O3986"/>
  <c r="N3986"/>
  <c r="M3986"/>
  <c r="L3986"/>
  <c r="K3986"/>
  <c r="J3986"/>
  <c r="I3986"/>
  <c r="H3986"/>
  <c r="G3986"/>
  <c r="F3986"/>
  <c r="E3986"/>
  <c r="D3986"/>
  <c r="T3983"/>
  <c r="S3983"/>
  <c r="R3983"/>
  <c r="P3983"/>
  <c r="O3983"/>
  <c r="N3983"/>
  <c r="M3983"/>
  <c r="L3983"/>
  <c r="K3983"/>
  <c r="J3983"/>
  <c r="I3983"/>
  <c r="H3983"/>
  <c r="G3983"/>
  <c r="F3983"/>
  <c r="E3983"/>
  <c r="D3983"/>
  <c r="U3982"/>
  <c r="U3981"/>
  <c r="U3980"/>
  <c r="U3979"/>
  <c r="U3977"/>
  <c r="U3976"/>
  <c r="U3975"/>
  <c r="U3974"/>
  <c r="U3973"/>
  <c r="T3973"/>
  <c r="S3973"/>
  <c r="R3973"/>
  <c r="U3968" s="1"/>
  <c r="Q3973"/>
  <c r="P3973"/>
  <c r="O3973"/>
  <c r="N3973"/>
  <c r="M3973"/>
  <c r="L3973"/>
  <c r="K3973"/>
  <c r="J3973"/>
  <c r="I3973"/>
  <c r="H3973"/>
  <c r="G3973"/>
  <c r="F3973"/>
  <c r="E3973"/>
  <c r="D3973"/>
  <c r="T3970"/>
  <c r="S3970"/>
  <c r="R3970"/>
  <c r="Q3970"/>
  <c r="P3970"/>
  <c r="O3970"/>
  <c r="N3970"/>
  <c r="M3970"/>
  <c r="L3970"/>
  <c r="K3970"/>
  <c r="J3970"/>
  <c r="I3970"/>
  <c r="H3970"/>
  <c r="G3970"/>
  <c r="F3970"/>
  <c r="E3970"/>
  <c r="D3970"/>
  <c r="U3969"/>
  <c r="U3967"/>
  <c r="U3966"/>
  <c r="U3965"/>
  <c r="U3964"/>
  <c r="U3963"/>
  <c r="U3962"/>
  <c r="U3961"/>
  <c r="U3960"/>
  <c r="T3960"/>
  <c r="S3960"/>
  <c r="R3960"/>
  <c r="U3955" s="1"/>
  <c r="Q3960"/>
  <c r="P3960"/>
  <c r="O3960"/>
  <c r="N3960"/>
  <c r="M3960"/>
  <c r="L3960"/>
  <c r="K3960"/>
  <c r="J3960"/>
  <c r="I3960"/>
  <c r="H3960"/>
  <c r="G3960"/>
  <c r="F3960"/>
  <c r="E3960"/>
  <c r="D3960"/>
  <c r="T3957"/>
  <c r="U3952" s="1"/>
  <c r="S3957"/>
  <c r="R3957"/>
  <c r="Q3957"/>
  <c r="P3957"/>
  <c r="O3957"/>
  <c r="N3957"/>
  <c r="M3957"/>
  <c r="L3957"/>
  <c r="K3957"/>
  <c r="J3957"/>
  <c r="I3957"/>
  <c r="H3957"/>
  <c r="G3957"/>
  <c r="F3957"/>
  <c r="E3957"/>
  <c r="D3957"/>
  <c r="U3956"/>
  <c r="U3954"/>
  <c r="U3953"/>
  <c r="U3951"/>
  <c r="U3950"/>
  <c r="U3949"/>
  <c r="U3948"/>
  <c r="U3947"/>
  <c r="T3947"/>
  <c r="S3947"/>
  <c r="R3947"/>
  <c r="Q3947"/>
  <c r="P3947"/>
  <c r="O3947"/>
  <c r="N3947"/>
  <c r="M3947"/>
  <c r="L3947"/>
  <c r="K3947"/>
  <c r="J3947"/>
  <c r="I3947"/>
  <c r="H3947"/>
  <c r="G3947"/>
  <c r="F3947"/>
  <c r="E3947"/>
  <c r="D3947"/>
  <c r="T3944"/>
  <c r="S3944"/>
  <c r="R3944"/>
  <c r="Q3944"/>
  <c r="U3939" s="1"/>
  <c r="P3944"/>
  <c r="O3944"/>
  <c r="N3944"/>
  <c r="M3944"/>
  <c r="L3944"/>
  <c r="K3944"/>
  <c r="J3944"/>
  <c r="I3944"/>
  <c r="H3944"/>
  <c r="G3944"/>
  <c r="F3944"/>
  <c r="E3944"/>
  <c r="D3944"/>
  <c r="U3943"/>
  <c r="U3941"/>
  <c r="U3940"/>
  <c r="U3938"/>
  <c r="U3937"/>
  <c r="U3936"/>
  <c r="U3935"/>
  <c r="U3934"/>
  <c r="T3934"/>
  <c r="S3934"/>
  <c r="R3934"/>
  <c r="Q3934"/>
  <c r="P3934"/>
  <c r="O3934"/>
  <c r="N3934"/>
  <c r="M3934"/>
  <c r="L3934"/>
  <c r="K3934"/>
  <c r="J3934"/>
  <c r="I3934"/>
  <c r="H3934"/>
  <c r="G3934"/>
  <c r="F3934"/>
  <c r="E3934"/>
  <c r="D3934"/>
  <c r="T3931"/>
  <c r="S3931"/>
  <c r="R3931"/>
  <c r="Q3931"/>
  <c r="P3931"/>
  <c r="O3931"/>
  <c r="N3931"/>
  <c r="M3931"/>
  <c r="L3931"/>
  <c r="K3931"/>
  <c r="J3931"/>
  <c r="I3931"/>
  <c r="H3931"/>
  <c r="G3931"/>
  <c r="F3931"/>
  <c r="E3931"/>
  <c r="D3931"/>
  <c r="U3930"/>
  <c r="U3929"/>
  <c r="U3928"/>
  <c r="U3927"/>
  <c r="U3925"/>
  <c r="U3924"/>
  <c r="U3923"/>
  <c r="U3922"/>
  <c r="U3921"/>
  <c r="T3921"/>
  <c r="S3921"/>
  <c r="R3921"/>
  <c r="U3916" s="1"/>
  <c r="Q3921"/>
  <c r="P3921"/>
  <c r="O3921"/>
  <c r="N3921"/>
  <c r="M3921"/>
  <c r="L3921"/>
  <c r="K3921"/>
  <c r="J3921"/>
  <c r="I3921"/>
  <c r="H3921"/>
  <c r="G3921"/>
  <c r="F3921"/>
  <c r="E3921"/>
  <c r="D3921"/>
  <c r="T3918"/>
  <c r="S3918"/>
  <c r="U3913" s="1"/>
  <c r="R3918"/>
  <c r="Q3918"/>
  <c r="P3918"/>
  <c r="O3918"/>
  <c r="N3918"/>
  <c r="M3918"/>
  <c r="L3918"/>
  <c r="K3918"/>
  <c r="J3918"/>
  <c r="I3918"/>
  <c r="H3918"/>
  <c r="G3918"/>
  <c r="F3918"/>
  <c r="E3918"/>
  <c r="D3918"/>
  <c r="U3917"/>
  <c r="U3915"/>
  <c r="U3914"/>
  <c r="U3912"/>
  <c r="U3911"/>
  <c r="U3910"/>
  <c r="U3909"/>
  <c r="U3908"/>
  <c r="T3908"/>
  <c r="S3908"/>
  <c r="R3908"/>
  <c r="Q3908"/>
  <c r="P3908"/>
  <c r="O3908"/>
  <c r="N3908"/>
  <c r="M3908"/>
  <c r="L3908"/>
  <c r="K3908"/>
  <c r="J3908"/>
  <c r="I3908"/>
  <c r="H3908"/>
  <c r="G3908"/>
  <c r="F3908"/>
  <c r="E3908"/>
  <c r="D3908"/>
  <c r="T3905"/>
  <c r="U3900" s="1"/>
  <c r="S3905"/>
  <c r="R3905"/>
  <c r="Q3905"/>
  <c r="P3905"/>
  <c r="O3905"/>
  <c r="N3905"/>
  <c r="M3905"/>
  <c r="L3905"/>
  <c r="K3905"/>
  <c r="J3905"/>
  <c r="I3905"/>
  <c r="H3905"/>
  <c r="G3905"/>
  <c r="F3905"/>
  <c r="E3905"/>
  <c r="D3905"/>
  <c r="U3904"/>
  <c r="U3902"/>
  <c r="U3901"/>
  <c r="U3899"/>
  <c r="U3898"/>
  <c r="U3897"/>
  <c r="U3896"/>
  <c r="U3895"/>
  <c r="T3895"/>
  <c r="S3895"/>
  <c r="U3890" s="1"/>
  <c r="R3895"/>
  <c r="Q3895"/>
  <c r="P3895"/>
  <c r="O3895"/>
  <c r="N3895"/>
  <c r="M3895"/>
  <c r="L3895"/>
  <c r="K3895"/>
  <c r="J3895"/>
  <c r="I3895"/>
  <c r="H3895"/>
  <c r="G3895"/>
  <c r="F3895"/>
  <c r="E3895"/>
  <c r="D3895"/>
  <c r="T3892"/>
  <c r="S3892"/>
  <c r="R3892"/>
  <c r="Q3892"/>
  <c r="U3887" s="1"/>
  <c r="P3892"/>
  <c r="O3892"/>
  <c r="N3892"/>
  <c r="M3892"/>
  <c r="L3892"/>
  <c r="K3892"/>
  <c r="J3892"/>
  <c r="I3892"/>
  <c r="H3892"/>
  <c r="G3892"/>
  <c r="F3892"/>
  <c r="E3892"/>
  <c r="D3892"/>
  <c r="U3891"/>
  <c r="U3889"/>
  <c r="U3888"/>
  <c r="U3886"/>
  <c r="U3885"/>
  <c r="U3884"/>
  <c r="U3883"/>
  <c r="U3882"/>
  <c r="T3882"/>
  <c r="S3882"/>
  <c r="R3882"/>
  <c r="Q3882"/>
  <c r="P3882"/>
  <c r="O3882"/>
  <c r="N3882"/>
  <c r="M3882"/>
  <c r="L3882"/>
  <c r="K3882"/>
  <c r="J3882"/>
  <c r="I3882"/>
  <c r="H3882"/>
  <c r="G3882"/>
  <c r="F3882"/>
  <c r="E3882"/>
  <c r="D3882"/>
  <c r="T3879"/>
  <c r="S3879"/>
  <c r="R3879"/>
  <c r="Q3879"/>
  <c r="P3879"/>
  <c r="O3879"/>
  <c r="N3879"/>
  <c r="M3879"/>
  <c r="L3879"/>
  <c r="K3879"/>
  <c r="J3879"/>
  <c r="I3879"/>
  <c r="H3879"/>
  <c r="G3879"/>
  <c r="F3879"/>
  <c r="E3879"/>
  <c r="D3879"/>
  <c r="U3878"/>
  <c r="U3877"/>
  <c r="U3876"/>
  <c r="U3875"/>
  <c r="U3873"/>
  <c r="U3872"/>
  <c r="U3871"/>
  <c r="U3870"/>
  <c r="U3869"/>
  <c r="T3869"/>
  <c r="S3869"/>
  <c r="R3869"/>
  <c r="U3864" s="1"/>
  <c r="Q3869"/>
  <c r="P3869"/>
  <c r="O3869"/>
  <c r="N3869"/>
  <c r="M3869"/>
  <c r="L3869"/>
  <c r="K3869"/>
  <c r="J3869"/>
  <c r="I3869"/>
  <c r="H3869"/>
  <c r="G3869"/>
  <c r="F3869"/>
  <c r="E3869"/>
  <c r="D3869"/>
  <c r="T3866"/>
  <c r="S3866"/>
  <c r="R3866"/>
  <c r="Q3866"/>
  <c r="P3866"/>
  <c r="O3866"/>
  <c r="N3866"/>
  <c r="M3866"/>
  <c r="L3866"/>
  <c r="K3866"/>
  <c r="J3866"/>
  <c r="I3866"/>
  <c r="H3866"/>
  <c r="G3866"/>
  <c r="F3866"/>
  <c r="E3866"/>
  <c r="D3866"/>
  <c r="U3865"/>
  <c r="U3863"/>
  <c r="U3862"/>
  <c r="U3861"/>
  <c r="U3860"/>
  <c r="U3859"/>
  <c r="U3858"/>
  <c r="U3857"/>
  <c r="U3856"/>
  <c r="T3856"/>
  <c r="S3856"/>
  <c r="R3856"/>
  <c r="Q3856"/>
  <c r="P3856"/>
  <c r="O3856"/>
  <c r="N3856"/>
  <c r="M3856"/>
  <c r="L3856"/>
  <c r="K3856"/>
  <c r="J3856"/>
  <c r="I3856"/>
  <c r="H3856"/>
  <c r="G3856"/>
  <c r="F3856"/>
  <c r="E3856"/>
  <c r="D3856"/>
  <c r="T3853"/>
  <c r="U3848" s="1"/>
  <c r="S3853"/>
  <c r="R3853"/>
  <c r="Q3853"/>
  <c r="P3853"/>
  <c r="O3853"/>
  <c r="N3853"/>
  <c r="M3853"/>
  <c r="L3853"/>
  <c r="K3853"/>
  <c r="J3853"/>
  <c r="I3853"/>
  <c r="H3853"/>
  <c r="G3853"/>
  <c r="F3853"/>
  <c r="E3853"/>
  <c r="D3853"/>
  <c r="U3852"/>
  <c r="U3850"/>
  <c r="U3849"/>
  <c r="U3847"/>
  <c r="U3846"/>
  <c r="U3845"/>
  <c r="U3844"/>
  <c r="U3843"/>
  <c r="T3843"/>
  <c r="S3843"/>
  <c r="R3843"/>
  <c r="Q3843"/>
  <c r="P3843"/>
  <c r="O3843"/>
  <c r="N3843"/>
  <c r="M3843"/>
  <c r="L3843"/>
  <c r="K3843"/>
  <c r="J3843"/>
  <c r="I3843"/>
  <c r="H3843"/>
  <c r="G3843"/>
  <c r="F3843"/>
  <c r="E3843"/>
  <c r="D3843"/>
  <c r="T3840"/>
  <c r="S3840"/>
  <c r="R3840"/>
  <c r="Q3840"/>
  <c r="U3835" s="1"/>
  <c r="P3840"/>
  <c r="O3840"/>
  <c r="N3840"/>
  <c r="M3840"/>
  <c r="L3840"/>
  <c r="K3840"/>
  <c r="J3840"/>
  <c r="I3840"/>
  <c r="H3840"/>
  <c r="G3840"/>
  <c r="F3840"/>
  <c r="E3840"/>
  <c r="D3840"/>
  <c r="U3839"/>
  <c r="U3837"/>
  <c r="U3836"/>
  <c r="U3834"/>
  <c r="U3833"/>
  <c r="U3832"/>
  <c r="U3831"/>
  <c r="U3830"/>
  <c r="T3830"/>
  <c r="S3830"/>
  <c r="R3830"/>
  <c r="Q3830"/>
  <c r="P3830"/>
  <c r="O3830"/>
  <c r="N3830"/>
  <c r="M3830"/>
  <c r="L3830"/>
  <c r="K3830"/>
  <c r="J3830"/>
  <c r="I3830"/>
  <c r="H3830"/>
  <c r="G3830"/>
  <c r="F3830"/>
  <c r="E3830"/>
  <c r="D3830"/>
  <c r="T3827"/>
  <c r="S3827"/>
  <c r="R3827"/>
  <c r="Q3827"/>
  <c r="U3822" s="1"/>
  <c r="P3827"/>
  <c r="O3827"/>
  <c r="N3827"/>
  <c r="M3827"/>
  <c r="L3827"/>
  <c r="K3827"/>
  <c r="J3827"/>
  <c r="I3827"/>
  <c r="H3827"/>
  <c r="G3827"/>
  <c r="F3827"/>
  <c r="E3827"/>
  <c r="D3827"/>
  <c r="U3826"/>
  <c r="U3825"/>
  <c r="U3824"/>
  <c r="U3823"/>
  <c r="U3821"/>
  <c r="U3820"/>
  <c r="U3819"/>
  <c r="U3818"/>
  <c r="U3817"/>
  <c r="T3817"/>
  <c r="S3817"/>
  <c r="R3817"/>
  <c r="U3812" s="1"/>
  <c r="Q3817"/>
  <c r="P3817"/>
  <c r="O3817"/>
  <c r="N3817"/>
  <c r="M3817"/>
  <c r="L3817"/>
  <c r="K3817"/>
  <c r="J3817"/>
  <c r="I3817"/>
  <c r="H3817"/>
  <c r="G3817"/>
  <c r="F3817"/>
  <c r="E3817"/>
  <c r="D3817"/>
  <c r="T3814"/>
  <c r="S3814"/>
  <c r="R3814"/>
  <c r="Q3814"/>
  <c r="P3814"/>
  <c r="O3814"/>
  <c r="N3814"/>
  <c r="M3814"/>
  <c r="L3814"/>
  <c r="K3814"/>
  <c r="J3814"/>
  <c r="I3814"/>
  <c r="H3814"/>
  <c r="G3814"/>
  <c r="F3814"/>
  <c r="E3814"/>
  <c r="D3814"/>
  <c r="U3813"/>
  <c r="U3811"/>
  <c r="U3810"/>
  <c r="U3809"/>
  <c r="U3808"/>
  <c r="U3807"/>
  <c r="U3806"/>
  <c r="U3805"/>
  <c r="U3804"/>
  <c r="T3804"/>
  <c r="S3804"/>
  <c r="R3804"/>
  <c r="Q3804"/>
  <c r="P3804"/>
  <c r="O3804"/>
  <c r="N3804"/>
  <c r="M3804"/>
  <c r="L3804"/>
  <c r="K3804"/>
  <c r="J3804"/>
  <c r="I3804"/>
  <c r="H3804"/>
  <c r="G3804"/>
  <c r="F3804"/>
  <c r="E3804"/>
  <c r="D3804"/>
  <c r="T3801"/>
  <c r="U3796" s="1"/>
  <c r="S3801"/>
  <c r="R3801"/>
  <c r="Q3801"/>
  <c r="P3801"/>
  <c r="O3801"/>
  <c r="N3801"/>
  <c r="M3801"/>
  <c r="L3801"/>
  <c r="K3801"/>
  <c r="J3801"/>
  <c r="I3801"/>
  <c r="H3801"/>
  <c r="G3801"/>
  <c r="F3801"/>
  <c r="E3801"/>
  <c r="D3801"/>
  <c r="U3800"/>
  <c r="U3798"/>
  <c r="U3797"/>
  <c r="U3795"/>
  <c r="U3794"/>
  <c r="U3793"/>
  <c r="U3792"/>
  <c r="U3791"/>
  <c r="T3791"/>
  <c r="S3791"/>
  <c r="R3791"/>
  <c r="Q3791"/>
  <c r="P3791"/>
  <c r="O3791"/>
  <c r="N3791"/>
  <c r="M3791"/>
  <c r="L3791"/>
  <c r="K3791"/>
  <c r="J3791"/>
  <c r="I3791"/>
  <c r="H3791"/>
  <c r="G3791"/>
  <c r="F3791"/>
  <c r="E3791"/>
  <c r="D3791"/>
  <c r="T3788"/>
  <c r="S3788"/>
  <c r="R3788"/>
  <c r="Q3788"/>
  <c r="U3783" s="1"/>
  <c r="P3788"/>
  <c r="O3788"/>
  <c r="N3788"/>
  <c r="M3788"/>
  <c r="L3788"/>
  <c r="K3788"/>
  <c r="J3788"/>
  <c r="I3788"/>
  <c r="H3788"/>
  <c r="G3788"/>
  <c r="F3788"/>
  <c r="E3788"/>
  <c r="D3788"/>
  <c r="U3787"/>
  <c r="U3785"/>
  <c r="U3784"/>
  <c r="U3782"/>
  <c r="U3781"/>
  <c r="U3780"/>
  <c r="U3779"/>
  <c r="U3778"/>
  <c r="T3778"/>
  <c r="S3778"/>
  <c r="R3778"/>
  <c r="Q3778"/>
  <c r="P3778"/>
  <c r="O3778"/>
  <c r="N3778"/>
  <c r="M3778"/>
  <c r="L3778"/>
  <c r="K3778"/>
  <c r="J3778"/>
  <c r="I3778"/>
  <c r="H3778"/>
  <c r="G3778"/>
  <c r="F3778"/>
  <c r="E3778"/>
  <c r="D3778"/>
  <c r="T3775"/>
  <c r="S3775"/>
  <c r="R3775"/>
  <c r="Q3775"/>
  <c r="P3775"/>
  <c r="O3775"/>
  <c r="N3775"/>
  <c r="M3775"/>
  <c r="L3775"/>
  <c r="K3775"/>
  <c r="J3775"/>
  <c r="I3775"/>
  <c r="H3775"/>
  <c r="G3775"/>
  <c r="F3775"/>
  <c r="E3775"/>
  <c r="D3775"/>
  <c r="U3774"/>
  <c r="U3773"/>
  <c r="U3772"/>
  <c r="U3771"/>
  <c r="U3769"/>
  <c r="U3768"/>
  <c r="U3767"/>
  <c r="U3766"/>
  <c r="U3765"/>
  <c r="T3765"/>
  <c r="S3765"/>
  <c r="R3765"/>
  <c r="U3760" s="1"/>
  <c r="Q3765"/>
  <c r="P3765"/>
  <c r="O3765"/>
  <c r="N3765"/>
  <c r="M3765"/>
  <c r="L3765"/>
  <c r="K3765"/>
  <c r="J3765"/>
  <c r="I3765"/>
  <c r="H3765"/>
  <c r="G3765"/>
  <c r="F3765"/>
  <c r="E3765"/>
  <c r="D3765"/>
  <c r="T3762"/>
  <c r="S3762"/>
  <c r="R3762"/>
  <c r="Q3762"/>
  <c r="P3762"/>
  <c r="O3762"/>
  <c r="N3762"/>
  <c r="M3762"/>
  <c r="L3762"/>
  <c r="K3762"/>
  <c r="J3762"/>
  <c r="I3762"/>
  <c r="H3762"/>
  <c r="G3762"/>
  <c r="F3762"/>
  <c r="E3762"/>
  <c r="D3762"/>
  <c r="U3761"/>
  <c r="U3759"/>
  <c r="U3758"/>
  <c r="U3757"/>
  <c r="U3756"/>
  <c r="U3755"/>
  <c r="U3754"/>
  <c r="U3753"/>
  <c r="U3752"/>
  <c r="T3752"/>
  <c r="S3752"/>
  <c r="R3752"/>
  <c r="U3747" s="1"/>
  <c r="Q3752"/>
  <c r="P3752"/>
  <c r="O3752"/>
  <c r="N3752"/>
  <c r="M3752"/>
  <c r="L3752"/>
  <c r="K3752"/>
  <c r="J3752"/>
  <c r="I3752"/>
  <c r="H3752"/>
  <c r="G3752"/>
  <c r="F3752"/>
  <c r="E3752"/>
  <c r="D3752"/>
  <c r="T3749"/>
  <c r="U3744" s="1"/>
  <c r="S3749"/>
  <c r="R3749"/>
  <c r="Q3749"/>
  <c r="P3749"/>
  <c r="O3749"/>
  <c r="N3749"/>
  <c r="M3749"/>
  <c r="L3749"/>
  <c r="K3749"/>
  <c r="J3749"/>
  <c r="I3749"/>
  <c r="H3749"/>
  <c r="G3749"/>
  <c r="F3749"/>
  <c r="E3749"/>
  <c r="D3749"/>
  <c r="U3748"/>
  <c r="U3746"/>
  <c r="U3745"/>
  <c r="U3743"/>
  <c r="U3742"/>
  <c r="U3741"/>
  <c r="U3740"/>
  <c r="U3739"/>
  <c r="T3739"/>
  <c r="S3739"/>
  <c r="R3739"/>
  <c r="Q3739"/>
  <c r="P3739"/>
  <c r="O3739"/>
  <c r="N3739"/>
  <c r="M3739"/>
  <c r="L3739"/>
  <c r="K3739"/>
  <c r="J3739"/>
  <c r="I3739"/>
  <c r="H3739"/>
  <c r="G3739"/>
  <c r="F3739"/>
  <c r="E3739"/>
  <c r="D3739"/>
  <c r="T3736"/>
  <c r="S3736"/>
  <c r="R3736"/>
  <c r="Q3736"/>
  <c r="U3731" s="1"/>
  <c r="P3736"/>
  <c r="O3736"/>
  <c r="N3736"/>
  <c r="M3736"/>
  <c r="L3736"/>
  <c r="K3736"/>
  <c r="J3736"/>
  <c r="I3736"/>
  <c r="H3736"/>
  <c r="G3736"/>
  <c r="F3736"/>
  <c r="E3736"/>
  <c r="D3736"/>
  <c r="U3735"/>
  <c r="U3733"/>
  <c r="U3732"/>
  <c r="U3730"/>
  <c r="U3729"/>
  <c r="U3728"/>
  <c r="U3727"/>
  <c r="U3726"/>
  <c r="T3726"/>
  <c r="S3726"/>
  <c r="R3726"/>
  <c r="Q3726"/>
  <c r="P3726"/>
  <c r="O3726"/>
  <c r="N3726"/>
  <c r="M3726"/>
  <c r="L3726"/>
  <c r="K3726"/>
  <c r="J3726"/>
  <c r="I3726"/>
  <c r="H3726"/>
  <c r="G3726"/>
  <c r="F3726"/>
  <c r="E3726"/>
  <c r="D3726"/>
  <c r="T3723"/>
  <c r="S3723"/>
  <c r="R3723"/>
  <c r="Q3723"/>
  <c r="P3723"/>
  <c r="O3723"/>
  <c r="N3723"/>
  <c r="M3723"/>
  <c r="L3723"/>
  <c r="K3723"/>
  <c r="J3723"/>
  <c r="I3723"/>
  <c r="H3723"/>
  <c r="G3723"/>
  <c r="F3723"/>
  <c r="E3723"/>
  <c r="D3723"/>
  <c r="U3722"/>
  <c r="U3721"/>
  <c r="U3720"/>
  <c r="U3719"/>
  <c r="U3717"/>
  <c r="U3716"/>
  <c r="U3715"/>
  <c r="U3714"/>
  <c r="U3713"/>
  <c r="T3713"/>
  <c r="S3713"/>
  <c r="R3713"/>
  <c r="U3708" s="1"/>
  <c r="Q3713"/>
  <c r="P3713"/>
  <c r="O3713"/>
  <c r="N3713"/>
  <c r="M3713"/>
  <c r="L3713"/>
  <c r="K3713"/>
  <c r="J3713"/>
  <c r="I3713"/>
  <c r="H3713"/>
  <c r="G3713"/>
  <c r="F3713"/>
  <c r="E3713"/>
  <c r="D3713"/>
  <c r="T3710"/>
  <c r="S3710"/>
  <c r="U3705" s="1"/>
  <c r="R3710"/>
  <c r="Q3710"/>
  <c r="P3710"/>
  <c r="O3710"/>
  <c r="N3710"/>
  <c r="M3710"/>
  <c r="L3710"/>
  <c r="K3710"/>
  <c r="J3710"/>
  <c r="I3710"/>
  <c r="H3710"/>
  <c r="G3710"/>
  <c r="F3710"/>
  <c r="E3710"/>
  <c r="D3710"/>
  <c r="U3709"/>
  <c r="U3707"/>
  <c r="U3706"/>
  <c r="U3704"/>
  <c r="U3703"/>
  <c r="U3702"/>
  <c r="U3701"/>
  <c r="U3700"/>
  <c r="T3700"/>
  <c r="S3700"/>
  <c r="R3700"/>
  <c r="Q3700"/>
  <c r="P3700"/>
  <c r="O3700"/>
  <c r="N3700"/>
  <c r="M3700"/>
  <c r="L3700"/>
  <c r="K3700"/>
  <c r="J3700"/>
  <c r="I3700"/>
  <c r="H3700"/>
  <c r="G3700"/>
  <c r="F3700"/>
  <c r="E3700"/>
  <c r="D3700"/>
  <c r="T3697"/>
  <c r="S3697"/>
  <c r="R3697"/>
  <c r="Q3697"/>
  <c r="P3697"/>
  <c r="O3697"/>
  <c r="N3697"/>
  <c r="M3697"/>
  <c r="L3697"/>
  <c r="K3697"/>
  <c r="J3697"/>
  <c r="I3697"/>
  <c r="H3697"/>
  <c r="G3697"/>
  <c r="F3697"/>
  <c r="E3697"/>
  <c r="D3697"/>
  <c r="U3687"/>
  <c r="T3687"/>
  <c r="S3687"/>
  <c r="R3687"/>
  <c r="Q3687"/>
  <c r="P3687"/>
  <c r="O3687"/>
  <c r="N3687"/>
  <c r="M3687"/>
  <c r="L3687"/>
  <c r="K3687"/>
  <c r="J3687"/>
  <c r="I3687"/>
  <c r="H3687"/>
  <c r="G3687"/>
  <c r="F3687"/>
  <c r="E3687"/>
  <c r="D3687"/>
  <c r="T3684"/>
  <c r="S3684"/>
  <c r="R3684"/>
  <c r="Q3684"/>
  <c r="P3684"/>
  <c r="O3684"/>
  <c r="N3684"/>
  <c r="M3684"/>
  <c r="L3684"/>
  <c r="K3684"/>
  <c r="J3684"/>
  <c r="I3684"/>
  <c r="H3684"/>
  <c r="G3684"/>
  <c r="F3684"/>
  <c r="E3684"/>
  <c r="D3684"/>
  <c r="U3674"/>
  <c r="T3674"/>
  <c r="S3674"/>
  <c r="R3674"/>
  <c r="Q3674"/>
  <c r="P3674"/>
  <c r="O3674"/>
  <c r="N3674"/>
  <c r="M3674"/>
  <c r="L3674"/>
  <c r="K3674"/>
  <c r="J3674"/>
  <c r="I3674"/>
  <c r="H3674"/>
  <c r="G3674"/>
  <c r="F3674"/>
  <c r="E3674"/>
  <c r="D3674"/>
  <c r="T3671"/>
  <c r="S3671"/>
  <c r="R3671"/>
  <c r="Q3671"/>
  <c r="P3671"/>
  <c r="O3671"/>
  <c r="N3671"/>
  <c r="M3671"/>
  <c r="L3671"/>
  <c r="K3671"/>
  <c r="J3671"/>
  <c r="I3671"/>
  <c r="H3671"/>
  <c r="G3671"/>
  <c r="F3671"/>
  <c r="E3671"/>
  <c r="D3671"/>
  <c r="B3663"/>
  <c r="B3676" s="1"/>
  <c r="B3689" s="1"/>
  <c r="B3702" s="1"/>
  <c r="B3715" s="1"/>
  <c r="B3728" s="1"/>
  <c r="B3741" s="1"/>
  <c r="B3754" s="1"/>
  <c r="B3767" s="1"/>
  <c r="B3780" s="1"/>
  <c r="B3793" s="1"/>
  <c r="B3806" s="1"/>
  <c r="B3819" s="1"/>
  <c r="B3832" s="1"/>
  <c r="B3845" s="1"/>
  <c r="B3858" s="1"/>
  <c r="B3871" s="1"/>
  <c r="B3884" s="1"/>
  <c r="B3897" s="1"/>
  <c r="B3910" s="1"/>
  <c r="B3923" s="1"/>
  <c r="B3936" s="1"/>
  <c r="B3949" s="1"/>
  <c r="B3962" s="1"/>
  <c r="B3975" s="1"/>
  <c r="B3988" s="1"/>
  <c r="B4001" s="1"/>
  <c r="B4014" s="1"/>
  <c r="B4027" s="1"/>
  <c r="B4040" s="1"/>
  <c r="A3662"/>
  <c r="A3675" s="1"/>
  <c r="A3688" s="1"/>
  <c r="A3701" s="1"/>
  <c r="A3714" s="1"/>
  <c r="A3727" s="1"/>
  <c r="A3740" s="1"/>
  <c r="A3753" s="1"/>
  <c r="A3766" s="1"/>
  <c r="A3779" s="1"/>
  <c r="A3792" s="1"/>
  <c r="A3805" s="1"/>
  <c r="A3818" s="1"/>
  <c r="A3831" s="1"/>
  <c r="A3844" s="1"/>
  <c r="A3857" s="1"/>
  <c r="A3870" s="1"/>
  <c r="A3883" s="1"/>
  <c r="A3896" s="1"/>
  <c r="A3909" s="1"/>
  <c r="A3922" s="1"/>
  <c r="A3935" s="1"/>
  <c r="A3948" s="1"/>
  <c r="A3961" s="1"/>
  <c r="A3974" s="1"/>
  <c r="A3987" s="1"/>
  <c r="A4000" s="1"/>
  <c r="A4013" s="1"/>
  <c r="A4026" s="1"/>
  <c r="A4039" s="1"/>
  <c r="U3661"/>
  <c r="T3661"/>
  <c r="S3661"/>
  <c r="R3661"/>
  <c r="Q3661"/>
  <c r="P3661"/>
  <c r="O3661"/>
  <c r="N3661"/>
  <c r="M3661"/>
  <c r="L3661"/>
  <c r="K3661"/>
  <c r="J3661"/>
  <c r="I3661"/>
  <c r="H3661"/>
  <c r="G3661"/>
  <c r="F3661"/>
  <c r="E3661"/>
  <c r="D3661"/>
  <c r="T3658"/>
  <c r="S3658"/>
  <c r="R3658"/>
  <c r="Q3658"/>
  <c r="P3658"/>
  <c r="O3658"/>
  <c r="N3658"/>
  <c r="M3658"/>
  <c r="L3658"/>
  <c r="K3658"/>
  <c r="J3658"/>
  <c r="I3658"/>
  <c r="H3658"/>
  <c r="G3658"/>
  <c r="F3658"/>
  <c r="E3658"/>
  <c r="D3658"/>
  <c r="U3648"/>
  <c r="T3648"/>
  <c r="S3648"/>
  <c r="R3648"/>
  <c r="Q3648"/>
  <c r="P3648"/>
  <c r="O3648"/>
  <c r="N3648"/>
  <c r="M3648"/>
  <c r="L3648"/>
  <c r="K3648"/>
  <c r="J3648"/>
  <c r="I3648"/>
  <c r="H3648"/>
  <c r="G3648"/>
  <c r="F3648"/>
  <c r="E3648"/>
  <c r="D3648"/>
  <c r="T3634"/>
  <c r="S3634"/>
  <c r="R3634"/>
  <c r="Q3634"/>
  <c r="P3634"/>
  <c r="O3634"/>
  <c r="N3634"/>
  <c r="M3634"/>
  <c r="L3634"/>
  <c r="K3634"/>
  <c r="J3634"/>
  <c r="I3634"/>
  <c r="H3634"/>
  <c r="G3634"/>
  <c r="F3634"/>
  <c r="E3634"/>
  <c r="D3634"/>
  <c r="U3624"/>
  <c r="T3624"/>
  <c r="S3624"/>
  <c r="R3624"/>
  <c r="Q3624"/>
  <c r="P3624"/>
  <c r="O3624"/>
  <c r="N3624"/>
  <c r="M3624"/>
  <c r="L3624"/>
  <c r="K3624"/>
  <c r="J3624"/>
  <c r="I3624"/>
  <c r="H3624"/>
  <c r="G3624"/>
  <c r="F3624"/>
  <c r="E3624"/>
  <c r="D3624"/>
  <c r="T3621"/>
  <c r="S3621"/>
  <c r="R3621"/>
  <c r="Q3621"/>
  <c r="P3621"/>
  <c r="O3621"/>
  <c r="N3621"/>
  <c r="M3621"/>
  <c r="L3621"/>
  <c r="K3621"/>
  <c r="J3621"/>
  <c r="I3621"/>
  <c r="H3621"/>
  <c r="G3621"/>
  <c r="F3621"/>
  <c r="E3621"/>
  <c r="D3621"/>
  <c r="U3611"/>
  <c r="T3611"/>
  <c r="S3611"/>
  <c r="R3611"/>
  <c r="Q3611"/>
  <c r="P3611"/>
  <c r="O3611"/>
  <c r="N3611"/>
  <c r="M3611"/>
  <c r="L3611"/>
  <c r="K3611"/>
  <c r="J3611"/>
  <c r="I3611"/>
  <c r="H3611"/>
  <c r="G3611"/>
  <c r="F3611"/>
  <c r="E3611"/>
  <c r="D3611"/>
  <c r="T3608"/>
  <c r="S3608"/>
  <c r="R3608"/>
  <c r="Q3608"/>
  <c r="P3608"/>
  <c r="O3608"/>
  <c r="N3608"/>
  <c r="M3608"/>
  <c r="L3608"/>
  <c r="K3608"/>
  <c r="J3608"/>
  <c r="I3608"/>
  <c r="H3608"/>
  <c r="G3608"/>
  <c r="F3608"/>
  <c r="E3608"/>
  <c r="D3608"/>
  <c r="U3598"/>
  <c r="T3598"/>
  <c r="S3598"/>
  <c r="R3598"/>
  <c r="Q3598"/>
  <c r="P3598"/>
  <c r="O3598"/>
  <c r="N3598"/>
  <c r="M3598"/>
  <c r="L3598"/>
  <c r="K3598"/>
  <c r="J3598"/>
  <c r="I3598"/>
  <c r="H3598"/>
  <c r="G3598"/>
  <c r="F3598"/>
  <c r="E3598"/>
  <c r="D3598"/>
  <c r="T3595"/>
  <c r="S3595"/>
  <c r="R3595"/>
  <c r="Q3595"/>
  <c r="P3595"/>
  <c r="O3595"/>
  <c r="N3595"/>
  <c r="M3595"/>
  <c r="L3595"/>
  <c r="K3595"/>
  <c r="J3595"/>
  <c r="I3595"/>
  <c r="H3595"/>
  <c r="G3595"/>
  <c r="F3595"/>
  <c r="E3595"/>
  <c r="D3595"/>
  <c r="U3585"/>
  <c r="T3585"/>
  <c r="S3585"/>
  <c r="R3585"/>
  <c r="P3585"/>
  <c r="O3585"/>
  <c r="N3585"/>
  <c r="M3585"/>
  <c r="L3585"/>
  <c r="K3585"/>
  <c r="J3585"/>
  <c r="I3585"/>
  <c r="H3585"/>
  <c r="G3585"/>
  <c r="F3585"/>
  <c r="E3585"/>
  <c r="D3585"/>
  <c r="T3582"/>
  <c r="S3582"/>
  <c r="R3582"/>
  <c r="Q3582"/>
  <c r="P3582"/>
  <c r="O3582"/>
  <c r="N3582"/>
  <c r="M3582"/>
  <c r="L3582"/>
  <c r="K3582"/>
  <c r="J3582"/>
  <c r="I3582"/>
  <c r="H3582"/>
  <c r="G3582"/>
  <c r="F3582"/>
  <c r="E3582"/>
  <c r="D3582"/>
  <c r="U3572"/>
  <c r="T3572"/>
  <c r="S3572"/>
  <c r="R3572"/>
  <c r="Q3572"/>
  <c r="P3572"/>
  <c r="O3572"/>
  <c r="N3572"/>
  <c r="M3572"/>
  <c r="L3572"/>
  <c r="K3572"/>
  <c r="J3572"/>
  <c r="I3572"/>
  <c r="H3572"/>
  <c r="G3572"/>
  <c r="F3572"/>
  <c r="E3572"/>
  <c r="D3572"/>
  <c r="T3569"/>
  <c r="S3569"/>
  <c r="R3569"/>
  <c r="Q3569"/>
  <c r="P3569"/>
  <c r="O3569"/>
  <c r="N3569"/>
  <c r="M3569"/>
  <c r="L3569"/>
  <c r="K3569"/>
  <c r="J3569"/>
  <c r="I3569"/>
  <c r="H3569"/>
  <c r="G3569"/>
  <c r="F3569"/>
  <c r="E3569"/>
  <c r="D3569"/>
  <c r="U3559"/>
  <c r="T3559"/>
  <c r="S3559"/>
  <c r="R3559"/>
  <c r="Q3559"/>
  <c r="P3559"/>
  <c r="O3559"/>
  <c r="N3559"/>
  <c r="M3559"/>
  <c r="L3559"/>
  <c r="K3559"/>
  <c r="J3559"/>
  <c r="I3559"/>
  <c r="H3559"/>
  <c r="G3559"/>
  <c r="F3559"/>
  <c r="E3559"/>
  <c r="D3559"/>
  <c r="T3556"/>
  <c r="S3556"/>
  <c r="R3556"/>
  <c r="Q3556"/>
  <c r="P3556"/>
  <c r="O3556"/>
  <c r="N3556"/>
  <c r="M3556"/>
  <c r="L3556"/>
  <c r="K3556"/>
  <c r="J3556"/>
  <c r="I3556"/>
  <c r="H3556"/>
  <c r="G3556"/>
  <c r="F3556"/>
  <c r="E3556"/>
  <c r="D3556"/>
  <c r="U3546"/>
  <c r="T3546"/>
  <c r="S3546"/>
  <c r="R3546"/>
  <c r="Q3546"/>
  <c r="P3546"/>
  <c r="O3546"/>
  <c r="N3546"/>
  <c r="M3546"/>
  <c r="L3546"/>
  <c r="K3546"/>
  <c r="J3546"/>
  <c r="I3546"/>
  <c r="H3546"/>
  <c r="G3546"/>
  <c r="F3546"/>
  <c r="E3546"/>
  <c r="D3546"/>
  <c r="T3543"/>
  <c r="S3543"/>
  <c r="R3543"/>
  <c r="Q3543"/>
  <c r="P3543"/>
  <c r="O3543"/>
  <c r="N3543"/>
  <c r="M3543"/>
  <c r="L3543"/>
  <c r="K3543"/>
  <c r="J3543"/>
  <c r="I3543"/>
  <c r="H3543"/>
  <c r="G3543"/>
  <c r="F3543"/>
  <c r="E3543"/>
  <c r="D3543"/>
  <c r="U3533"/>
  <c r="T3533"/>
  <c r="S3533"/>
  <c r="R3533"/>
  <c r="Q3533"/>
  <c r="P3533"/>
  <c r="O3533"/>
  <c r="N3533"/>
  <c r="M3533"/>
  <c r="L3533"/>
  <c r="K3533"/>
  <c r="J3533"/>
  <c r="I3533"/>
  <c r="H3533"/>
  <c r="G3533"/>
  <c r="F3533"/>
  <c r="E3533"/>
  <c r="D3533"/>
  <c r="T3530"/>
  <c r="S3530"/>
  <c r="R3530"/>
  <c r="Q3530"/>
  <c r="P3530"/>
  <c r="O3530"/>
  <c r="N3530"/>
  <c r="M3530"/>
  <c r="L3530"/>
  <c r="K3530"/>
  <c r="J3530"/>
  <c r="I3530"/>
  <c r="H3530"/>
  <c r="G3530"/>
  <c r="F3530"/>
  <c r="E3530"/>
  <c r="D3530"/>
  <c r="U3520"/>
  <c r="T3520"/>
  <c r="S3520"/>
  <c r="R3520"/>
  <c r="Q3520"/>
  <c r="P3520"/>
  <c r="O3520"/>
  <c r="N3520"/>
  <c r="M3520"/>
  <c r="L3520"/>
  <c r="K3520"/>
  <c r="J3520"/>
  <c r="I3520"/>
  <c r="H3520"/>
  <c r="G3520"/>
  <c r="F3520"/>
  <c r="E3520"/>
  <c r="D3520"/>
  <c r="T3517"/>
  <c r="S3517"/>
  <c r="R3517"/>
  <c r="Q3517"/>
  <c r="P3517"/>
  <c r="O3517"/>
  <c r="N3517"/>
  <c r="M3517"/>
  <c r="L3517"/>
  <c r="K3517"/>
  <c r="J3517"/>
  <c r="I3517"/>
  <c r="H3517"/>
  <c r="G3517"/>
  <c r="F3517"/>
  <c r="E3517"/>
  <c r="D3517"/>
  <c r="U3507"/>
  <c r="T3507"/>
  <c r="S3507"/>
  <c r="R3507"/>
  <c r="Q3507"/>
  <c r="P3507"/>
  <c r="O3507"/>
  <c r="N3507"/>
  <c r="M3507"/>
  <c r="L3507"/>
  <c r="K3507"/>
  <c r="J3507"/>
  <c r="I3507"/>
  <c r="H3507"/>
  <c r="G3507"/>
  <c r="F3507"/>
  <c r="E3507"/>
  <c r="D3507"/>
  <c r="T3504"/>
  <c r="S3504"/>
  <c r="R3504"/>
  <c r="Q3504"/>
  <c r="P3504"/>
  <c r="O3504"/>
  <c r="N3504"/>
  <c r="M3504"/>
  <c r="L3504"/>
  <c r="K3504"/>
  <c r="J3504"/>
  <c r="I3504"/>
  <c r="H3504"/>
  <c r="G3504"/>
  <c r="F3504"/>
  <c r="E3504"/>
  <c r="D3504"/>
  <c r="U3494"/>
  <c r="T3494"/>
  <c r="S3494"/>
  <c r="R3494"/>
  <c r="Q3494"/>
  <c r="P3494"/>
  <c r="O3494"/>
  <c r="N3494"/>
  <c r="M3494"/>
  <c r="L3494"/>
  <c r="K3494"/>
  <c r="J3494"/>
  <c r="I3494"/>
  <c r="H3494"/>
  <c r="G3494"/>
  <c r="F3494"/>
  <c r="E3494"/>
  <c r="D3494"/>
  <c r="T3491"/>
  <c r="S3491"/>
  <c r="R3491"/>
  <c r="Q3491"/>
  <c r="P3491"/>
  <c r="O3491"/>
  <c r="N3491"/>
  <c r="M3491"/>
  <c r="L3491"/>
  <c r="K3491"/>
  <c r="J3491"/>
  <c r="I3491"/>
  <c r="H3491"/>
  <c r="G3491"/>
  <c r="F3491"/>
  <c r="E3491"/>
  <c r="D3491"/>
  <c r="U3481"/>
  <c r="T3481"/>
  <c r="S3481"/>
  <c r="R3481"/>
  <c r="Q3481"/>
  <c r="P3481"/>
  <c r="O3481"/>
  <c r="N3481"/>
  <c r="M3481"/>
  <c r="L3481"/>
  <c r="K3481"/>
  <c r="J3481"/>
  <c r="I3481"/>
  <c r="H3481"/>
  <c r="G3481"/>
  <c r="F3481"/>
  <c r="E3481"/>
  <c r="D3481"/>
  <c r="T3478"/>
  <c r="S3478"/>
  <c r="R3478"/>
  <c r="Q3478"/>
  <c r="P3478"/>
  <c r="O3478"/>
  <c r="N3478"/>
  <c r="M3478"/>
  <c r="L3478"/>
  <c r="K3478"/>
  <c r="J3478"/>
  <c r="I3478"/>
  <c r="H3478"/>
  <c r="G3478"/>
  <c r="F3478"/>
  <c r="E3478"/>
  <c r="D3478"/>
  <c r="U3468"/>
  <c r="T3468"/>
  <c r="S3468"/>
  <c r="R3468"/>
  <c r="Q3468"/>
  <c r="P3468"/>
  <c r="O3468"/>
  <c r="N3468"/>
  <c r="M3468"/>
  <c r="L3468"/>
  <c r="K3468"/>
  <c r="J3468"/>
  <c r="I3468"/>
  <c r="H3468"/>
  <c r="G3468"/>
  <c r="F3468"/>
  <c r="E3468"/>
  <c r="D3468"/>
  <c r="T3465"/>
  <c r="S3465"/>
  <c r="R3465"/>
  <c r="Q3465"/>
  <c r="P3465"/>
  <c r="O3465"/>
  <c r="N3465"/>
  <c r="M3465"/>
  <c r="L3465"/>
  <c r="K3465"/>
  <c r="J3465"/>
  <c r="I3465"/>
  <c r="H3465"/>
  <c r="G3465"/>
  <c r="F3465"/>
  <c r="E3465"/>
  <c r="D3465"/>
  <c r="U3455"/>
  <c r="T3455"/>
  <c r="S3455"/>
  <c r="R3455"/>
  <c r="Q3455"/>
  <c r="P3455"/>
  <c r="O3455"/>
  <c r="N3455"/>
  <c r="M3455"/>
  <c r="L3455"/>
  <c r="K3455"/>
  <c r="J3455"/>
  <c r="I3455"/>
  <c r="H3455"/>
  <c r="G3455"/>
  <c r="F3455"/>
  <c r="E3455"/>
  <c r="D3455"/>
  <c r="T3452"/>
  <c r="S3452"/>
  <c r="R3452"/>
  <c r="Q3452"/>
  <c r="P3452"/>
  <c r="O3452"/>
  <c r="N3452"/>
  <c r="M3452"/>
  <c r="L3452"/>
  <c r="K3452"/>
  <c r="J3452"/>
  <c r="I3452"/>
  <c r="H3452"/>
  <c r="G3452"/>
  <c r="F3452"/>
  <c r="E3452"/>
  <c r="D3452"/>
  <c r="U3442"/>
  <c r="T3442"/>
  <c r="S3442"/>
  <c r="R3442"/>
  <c r="Q3442"/>
  <c r="P3442"/>
  <c r="O3442"/>
  <c r="N3442"/>
  <c r="M3442"/>
  <c r="L3442"/>
  <c r="K3442"/>
  <c r="J3442"/>
  <c r="I3442"/>
  <c r="H3442"/>
  <c r="G3442"/>
  <c r="F3442"/>
  <c r="E3442"/>
  <c r="D3442"/>
  <c r="T3439"/>
  <c r="S3439"/>
  <c r="R3439"/>
  <c r="Q3439"/>
  <c r="P3439"/>
  <c r="O3439"/>
  <c r="N3439"/>
  <c r="M3439"/>
  <c r="L3439"/>
  <c r="K3439"/>
  <c r="J3439"/>
  <c r="I3439"/>
  <c r="H3439"/>
  <c r="G3439"/>
  <c r="F3439"/>
  <c r="E3439"/>
  <c r="D3439"/>
  <c r="U3429"/>
  <c r="T3429"/>
  <c r="S3429"/>
  <c r="R3429"/>
  <c r="Q3429"/>
  <c r="P3429"/>
  <c r="O3429"/>
  <c r="N3429"/>
  <c r="M3429"/>
  <c r="L3429"/>
  <c r="K3429"/>
  <c r="J3429"/>
  <c r="I3429"/>
  <c r="H3429"/>
  <c r="G3429"/>
  <c r="F3429"/>
  <c r="E3429"/>
  <c r="D3429"/>
  <c r="T3426"/>
  <c r="S3426"/>
  <c r="R3426"/>
  <c r="Q3426"/>
  <c r="P3426"/>
  <c r="O3426"/>
  <c r="N3426"/>
  <c r="M3426"/>
  <c r="L3426"/>
  <c r="K3426"/>
  <c r="J3426"/>
  <c r="I3426"/>
  <c r="H3426"/>
  <c r="G3426"/>
  <c r="F3426"/>
  <c r="E3426"/>
  <c r="D3426"/>
  <c r="U3416"/>
  <c r="T3416"/>
  <c r="S3416"/>
  <c r="R3416"/>
  <c r="Q3416"/>
  <c r="P3416"/>
  <c r="O3416"/>
  <c r="N3416"/>
  <c r="M3416"/>
  <c r="L3416"/>
  <c r="K3416"/>
  <c r="J3416"/>
  <c r="I3416"/>
  <c r="H3416"/>
  <c r="G3416"/>
  <c r="F3416"/>
  <c r="E3416"/>
  <c r="D3416"/>
  <c r="T3413"/>
  <c r="S3413"/>
  <c r="R3413"/>
  <c r="Q3413"/>
  <c r="P3413"/>
  <c r="O3413"/>
  <c r="N3413"/>
  <c r="M3413"/>
  <c r="L3413"/>
  <c r="K3413"/>
  <c r="J3413"/>
  <c r="I3413"/>
  <c r="H3413"/>
  <c r="G3413"/>
  <c r="F3413"/>
  <c r="E3413"/>
  <c r="D3413"/>
  <c r="U3403"/>
  <c r="T3403"/>
  <c r="S3403"/>
  <c r="R3403"/>
  <c r="Q3403"/>
  <c r="P3403"/>
  <c r="O3403"/>
  <c r="N3403"/>
  <c r="M3403"/>
  <c r="L3403"/>
  <c r="K3403"/>
  <c r="J3403"/>
  <c r="I3403"/>
  <c r="H3403"/>
  <c r="G3403"/>
  <c r="F3403"/>
  <c r="E3403"/>
  <c r="D3403"/>
  <c r="T3400"/>
  <c r="S3400"/>
  <c r="R3400"/>
  <c r="Q3400"/>
  <c r="P3400"/>
  <c r="O3400"/>
  <c r="N3400"/>
  <c r="M3400"/>
  <c r="L3400"/>
  <c r="K3400"/>
  <c r="J3400"/>
  <c r="I3400"/>
  <c r="H3400"/>
  <c r="G3400"/>
  <c r="F3400"/>
  <c r="E3400"/>
  <c r="D3400"/>
  <c r="U3390"/>
  <c r="T3390"/>
  <c r="S3390"/>
  <c r="R3390"/>
  <c r="Q3390"/>
  <c r="P3390"/>
  <c r="O3390"/>
  <c r="N3390"/>
  <c r="M3390"/>
  <c r="L3390"/>
  <c r="K3390"/>
  <c r="J3390"/>
  <c r="I3390"/>
  <c r="H3390"/>
  <c r="G3390"/>
  <c r="F3390"/>
  <c r="E3390"/>
  <c r="D3390"/>
  <c r="T3387"/>
  <c r="S3387"/>
  <c r="R3387"/>
  <c r="Q3387"/>
  <c r="P3387"/>
  <c r="O3387"/>
  <c r="N3387"/>
  <c r="M3387"/>
  <c r="L3387"/>
  <c r="K3387"/>
  <c r="J3387"/>
  <c r="I3387"/>
  <c r="H3387"/>
  <c r="G3387"/>
  <c r="F3387"/>
  <c r="E3387"/>
  <c r="U3377"/>
  <c r="T3377"/>
  <c r="S3377"/>
  <c r="R3377"/>
  <c r="Q3377"/>
  <c r="P3377"/>
  <c r="O3377"/>
  <c r="N3377"/>
  <c r="M3377"/>
  <c r="L3377"/>
  <c r="K3377"/>
  <c r="J3377"/>
  <c r="I3377"/>
  <c r="H3377"/>
  <c r="G3377"/>
  <c r="F3377"/>
  <c r="E3377"/>
  <c r="D3377"/>
  <c r="T3374"/>
  <c r="S3374"/>
  <c r="R3374"/>
  <c r="Q3374"/>
  <c r="P3374"/>
  <c r="O3374"/>
  <c r="N3374"/>
  <c r="M3374"/>
  <c r="L3374"/>
  <c r="K3374"/>
  <c r="J3374"/>
  <c r="I3374"/>
  <c r="H3374"/>
  <c r="G3374"/>
  <c r="F3374"/>
  <c r="E3374"/>
  <c r="D3374"/>
  <c r="T3364"/>
  <c r="S3364"/>
  <c r="R3364"/>
  <c r="Q3364"/>
  <c r="P3364"/>
  <c r="O3364"/>
  <c r="N3364"/>
  <c r="M3364"/>
  <c r="L3364"/>
  <c r="K3364"/>
  <c r="J3364"/>
  <c r="I3364"/>
  <c r="H3364"/>
  <c r="G3364"/>
  <c r="F3364"/>
  <c r="E3364"/>
  <c r="D3364"/>
  <c r="T3361"/>
  <c r="S3361"/>
  <c r="R3361"/>
  <c r="Q3361"/>
  <c r="P3361"/>
  <c r="O3361"/>
  <c r="N3361"/>
  <c r="M3361"/>
  <c r="L3361"/>
  <c r="K3361"/>
  <c r="J3361"/>
  <c r="I3361"/>
  <c r="H3361"/>
  <c r="G3361"/>
  <c r="F3361"/>
  <c r="E3361"/>
  <c r="D3361"/>
  <c r="U3351"/>
  <c r="T3351"/>
  <c r="S3351"/>
  <c r="R3351"/>
  <c r="Q3351"/>
  <c r="P3351"/>
  <c r="O3351"/>
  <c r="N3351"/>
  <c r="M3351"/>
  <c r="L3351"/>
  <c r="K3351"/>
  <c r="J3351"/>
  <c r="I3351"/>
  <c r="H3351"/>
  <c r="G3351"/>
  <c r="F3351"/>
  <c r="E3351"/>
  <c r="D3351"/>
  <c r="T3348"/>
  <c r="S3348"/>
  <c r="R3348"/>
  <c r="Q3348"/>
  <c r="P3348"/>
  <c r="O3348"/>
  <c r="N3348"/>
  <c r="M3348"/>
  <c r="L3348"/>
  <c r="K3348"/>
  <c r="J3348"/>
  <c r="I3348"/>
  <c r="H3348"/>
  <c r="G3348"/>
  <c r="F3348"/>
  <c r="E3348"/>
  <c r="D3348"/>
  <c r="U3338"/>
  <c r="T3338"/>
  <c r="S3338"/>
  <c r="R3338"/>
  <c r="Q3338"/>
  <c r="P3338"/>
  <c r="O3338"/>
  <c r="N3338"/>
  <c r="M3338"/>
  <c r="L3338"/>
  <c r="K3338"/>
  <c r="J3338"/>
  <c r="I3338"/>
  <c r="H3338"/>
  <c r="G3338"/>
  <c r="F3338"/>
  <c r="E3338"/>
  <c r="D3338"/>
  <c r="T3335"/>
  <c r="S3335"/>
  <c r="R3335"/>
  <c r="Q3335"/>
  <c r="P3335"/>
  <c r="O3335"/>
  <c r="N3335"/>
  <c r="M3335"/>
  <c r="L3335"/>
  <c r="K3335"/>
  <c r="J3335"/>
  <c r="I3335"/>
  <c r="H3335"/>
  <c r="G3335"/>
  <c r="F3335"/>
  <c r="E3335"/>
  <c r="D3335"/>
  <c r="U3325"/>
  <c r="T3325"/>
  <c r="S3325"/>
  <c r="R3325"/>
  <c r="Q3325"/>
  <c r="P3325"/>
  <c r="O3325"/>
  <c r="N3325"/>
  <c r="M3325"/>
  <c r="L3325"/>
  <c r="K3325"/>
  <c r="J3325"/>
  <c r="I3325"/>
  <c r="H3325"/>
  <c r="G3325"/>
  <c r="F3325"/>
  <c r="E3325"/>
  <c r="D3325"/>
  <c r="T3322"/>
  <c r="S3322"/>
  <c r="R3322"/>
  <c r="Q3322"/>
  <c r="P3322"/>
  <c r="O3322"/>
  <c r="N3322"/>
  <c r="M3322"/>
  <c r="L3322"/>
  <c r="K3322"/>
  <c r="J3322"/>
  <c r="I3322"/>
  <c r="H3322"/>
  <c r="G3322"/>
  <c r="F3322"/>
  <c r="E3322"/>
  <c r="D3322"/>
  <c r="U3312"/>
  <c r="T3312"/>
  <c r="S3312"/>
  <c r="R3312"/>
  <c r="Q3312"/>
  <c r="P3312"/>
  <c r="O3312"/>
  <c r="N3312"/>
  <c r="M3312"/>
  <c r="L3312"/>
  <c r="K3312"/>
  <c r="J3312"/>
  <c r="I3312"/>
  <c r="H3312"/>
  <c r="G3312"/>
  <c r="F3312"/>
  <c r="E3312"/>
  <c r="D3312"/>
  <c r="T3309"/>
  <c r="S3309"/>
  <c r="R3309"/>
  <c r="Q3309"/>
  <c r="P3309"/>
  <c r="O3309"/>
  <c r="N3309"/>
  <c r="M3309"/>
  <c r="L3309"/>
  <c r="K3309"/>
  <c r="J3309"/>
  <c r="I3309"/>
  <c r="H3309"/>
  <c r="G3309"/>
  <c r="F3309"/>
  <c r="E3309"/>
  <c r="D3309"/>
  <c r="U3308"/>
  <c r="U3302"/>
  <c r="U3301"/>
  <c r="U3300"/>
  <c r="U3299"/>
  <c r="T3299"/>
  <c r="S3299"/>
  <c r="R3299"/>
  <c r="Q3299"/>
  <c r="P3299"/>
  <c r="O3299"/>
  <c r="N3299"/>
  <c r="M3299"/>
  <c r="L3299"/>
  <c r="K3299"/>
  <c r="J3299"/>
  <c r="I3299"/>
  <c r="H3299"/>
  <c r="G3299"/>
  <c r="F3299"/>
  <c r="E3299"/>
  <c r="D3299"/>
  <c r="T3296"/>
  <c r="S3296"/>
  <c r="R3296"/>
  <c r="Q3296"/>
  <c r="P3296"/>
  <c r="O3296"/>
  <c r="N3296"/>
  <c r="M3296"/>
  <c r="L3296"/>
  <c r="K3296"/>
  <c r="J3296"/>
  <c r="I3296"/>
  <c r="H3296"/>
  <c r="G3296"/>
  <c r="F3296"/>
  <c r="E3296"/>
  <c r="D3296"/>
  <c r="U3295"/>
  <c r="U3289"/>
  <c r="U3288"/>
  <c r="U3287"/>
  <c r="U3286"/>
  <c r="T3286"/>
  <c r="S3286"/>
  <c r="R3286"/>
  <c r="Q3286"/>
  <c r="P3286"/>
  <c r="O3286"/>
  <c r="N3286"/>
  <c r="M3286"/>
  <c r="L3286"/>
  <c r="K3286"/>
  <c r="J3286"/>
  <c r="I3286"/>
  <c r="H3286"/>
  <c r="G3286"/>
  <c r="F3286"/>
  <c r="E3286"/>
  <c r="D3286"/>
  <c r="T3283"/>
  <c r="S3283"/>
  <c r="R3283"/>
  <c r="Q3283"/>
  <c r="P3283"/>
  <c r="O3283"/>
  <c r="N3283"/>
  <c r="M3283"/>
  <c r="L3283"/>
  <c r="K3283"/>
  <c r="J3283"/>
  <c r="I3283"/>
  <c r="H3283"/>
  <c r="G3283"/>
  <c r="F3283"/>
  <c r="E3283"/>
  <c r="D3283"/>
  <c r="U3282"/>
  <c r="U3276"/>
  <c r="U3275"/>
  <c r="U3274"/>
  <c r="U3273"/>
  <c r="T3273"/>
  <c r="S3273"/>
  <c r="R3273"/>
  <c r="Q3273"/>
  <c r="P3273"/>
  <c r="O3273"/>
  <c r="N3273"/>
  <c r="M3273"/>
  <c r="L3273"/>
  <c r="K3273"/>
  <c r="J3273"/>
  <c r="I3273"/>
  <c r="H3273"/>
  <c r="G3273"/>
  <c r="F3273"/>
  <c r="E3273"/>
  <c r="D3273"/>
  <c r="T3270"/>
  <c r="S3270"/>
  <c r="R3270"/>
  <c r="Q3270"/>
  <c r="P3270"/>
  <c r="O3270"/>
  <c r="N3270"/>
  <c r="M3270"/>
  <c r="L3270"/>
  <c r="K3270"/>
  <c r="J3270"/>
  <c r="I3270"/>
  <c r="H3270"/>
  <c r="G3270"/>
  <c r="F3270"/>
  <c r="E3270"/>
  <c r="D3270"/>
  <c r="U3269"/>
  <c r="U3262"/>
  <c r="B3262"/>
  <c r="B3275" s="1"/>
  <c r="B3288" s="1"/>
  <c r="B3301" s="1"/>
  <c r="B3314" s="1"/>
  <c r="B3327" s="1"/>
  <c r="B3340" s="1"/>
  <c r="B3353" s="1"/>
  <c r="B3366" s="1"/>
  <c r="B3379" s="1"/>
  <c r="B3392" s="1"/>
  <c r="B3405" s="1"/>
  <c r="B3418" s="1"/>
  <c r="B3431" s="1"/>
  <c r="B3444" s="1"/>
  <c r="B3457" s="1"/>
  <c r="B3470" s="1"/>
  <c r="B3483" s="1"/>
  <c r="B3496" s="1"/>
  <c r="B3509" s="1"/>
  <c r="B3522" s="1"/>
  <c r="B3535" s="1"/>
  <c r="B3548" s="1"/>
  <c r="B3561" s="1"/>
  <c r="B3574" s="1"/>
  <c r="B3587" s="1"/>
  <c r="B3600" s="1"/>
  <c r="B3613" s="1"/>
  <c r="B3626" s="1"/>
  <c r="U3261"/>
  <c r="A3261"/>
  <c r="A3274" s="1"/>
  <c r="A3287" s="1"/>
  <c r="A3300" s="1"/>
  <c r="A3313" s="1"/>
  <c r="A3326" s="1"/>
  <c r="A3339" s="1"/>
  <c r="A3352" s="1"/>
  <c r="A3365" s="1"/>
  <c r="A3378" s="1"/>
  <c r="A3391" s="1"/>
  <c r="A3404" s="1"/>
  <c r="A3417" s="1"/>
  <c r="A3430" s="1"/>
  <c r="A3443" s="1"/>
  <c r="A3456" s="1"/>
  <c r="A3469" s="1"/>
  <c r="A3482" s="1"/>
  <c r="A3495" s="1"/>
  <c r="A3508" s="1"/>
  <c r="A3521" s="1"/>
  <c r="A3534" s="1"/>
  <c r="A3547" s="1"/>
  <c r="A3560" s="1"/>
  <c r="A3573" s="1"/>
  <c r="A3586" s="1"/>
  <c r="A3599" s="1"/>
  <c r="A3612" s="1"/>
  <c r="A3625" s="1"/>
  <c r="U3260"/>
  <c r="T3260"/>
  <c r="S3260"/>
  <c r="R3260"/>
  <c r="Q3260"/>
  <c r="P3260"/>
  <c r="O3260"/>
  <c r="N3260"/>
  <c r="M3260"/>
  <c r="L3260"/>
  <c r="K3260"/>
  <c r="J3260"/>
  <c r="I3260"/>
  <c r="H3260"/>
  <c r="G3260"/>
  <c r="F3260"/>
  <c r="E3260"/>
  <c r="D3260"/>
  <c r="T3257"/>
  <c r="S3257"/>
  <c r="R3257"/>
  <c r="Q3257"/>
  <c r="P3257"/>
  <c r="O3257"/>
  <c r="N3257"/>
  <c r="M3257"/>
  <c r="L3257"/>
  <c r="K3257"/>
  <c r="J3257"/>
  <c r="I3257"/>
  <c r="H3257"/>
  <c r="G3257"/>
  <c r="F3257"/>
  <c r="E3257"/>
  <c r="D3257"/>
  <c r="U3256"/>
  <c r="U3251"/>
  <c r="U3249"/>
  <c r="U3248"/>
  <c r="U3247"/>
  <c r="T3247"/>
  <c r="S3247"/>
  <c r="R3247"/>
  <c r="Q3247"/>
  <c r="P3247"/>
  <c r="O3247"/>
  <c r="N3247"/>
  <c r="M3247"/>
  <c r="L3247"/>
  <c r="K3247"/>
  <c r="J3247"/>
  <c r="I3247"/>
  <c r="H3247"/>
  <c r="G3247"/>
  <c r="F3247"/>
  <c r="E3247"/>
  <c r="D3247"/>
  <c r="U3224"/>
  <c r="T3224"/>
  <c r="S3224"/>
  <c r="R3224"/>
  <c r="Q3224"/>
  <c r="P3224"/>
  <c r="O3224"/>
  <c r="N3224"/>
  <c r="M3224"/>
  <c r="L3224"/>
  <c r="K3224"/>
  <c r="J3224"/>
  <c r="I3224"/>
  <c r="H3224"/>
  <c r="G3224"/>
  <c r="F3224"/>
  <c r="E3224"/>
  <c r="D3224"/>
  <c r="U3211"/>
  <c r="T3211"/>
  <c r="S3211"/>
  <c r="R3211"/>
  <c r="Q3211"/>
  <c r="P3211"/>
  <c r="O3211"/>
  <c r="N3211"/>
  <c r="M3211"/>
  <c r="L3211"/>
  <c r="K3211"/>
  <c r="J3211"/>
  <c r="I3211"/>
  <c r="H3211"/>
  <c r="G3211"/>
  <c r="F3211"/>
  <c r="E3211"/>
  <c r="D3211"/>
  <c r="U3198"/>
  <c r="T3198"/>
  <c r="S3198"/>
  <c r="R3198"/>
  <c r="Q3198"/>
  <c r="P3198"/>
  <c r="O3198"/>
  <c r="N3198"/>
  <c r="M3198"/>
  <c r="L3198"/>
  <c r="K3198"/>
  <c r="J3198"/>
  <c r="I3198"/>
  <c r="H3198"/>
  <c r="G3198"/>
  <c r="F3198"/>
  <c r="E3198"/>
  <c r="D3198"/>
  <c r="U3185"/>
  <c r="T3185"/>
  <c r="S3185"/>
  <c r="R3185"/>
  <c r="Q3185"/>
  <c r="P3185"/>
  <c r="O3185"/>
  <c r="N3185"/>
  <c r="M3185"/>
  <c r="L3185"/>
  <c r="K3185"/>
  <c r="J3185"/>
  <c r="I3185"/>
  <c r="H3185"/>
  <c r="G3185"/>
  <c r="F3185"/>
  <c r="E3185"/>
  <c r="D3185"/>
  <c r="T3182"/>
  <c r="S3182"/>
  <c r="R3182"/>
  <c r="Q3182"/>
  <c r="P3182"/>
  <c r="O3182"/>
  <c r="N3182"/>
  <c r="M3182"/>
  <c r="L3182"/>
  <c r="K3182"/>
  <c r="J3182"/>
  <c r="I3182"/>
  <c r="H3182"/>
  <c r="G3182"/>
  <c r="F3182"/>
  <c r="E3182"/>
  <c r="D3182"/>
  <c r="U3172"/>
  <c r="T3172"/>
  <c r="S3172"/>
  <c r="R3172"/>
  <c r="Q3172"/>
  <c r="P3172"/>
  <c r="O3172"/>
  <c r="N3172"/>
  <c r="M3172"/>
  <c r="L3172"/>
  <c r="K3172"/>
  <c r="J3172"/>
  <c r="I3172"/>
  <c r="H3172"/>
  <c r="G3172"/>
  <c r="F3172"/>
  <c r="E3172"/>
  <c r="D3172"/>
  <c r="U3159"/>
  <c r="T3159"/>
  <c r="S3159"/>
  <c r="R3159"/>
  <c r="Q3159"/>
  <c r="P3159"/>
  <c r="O3159"/>
  <c r="N3159"/>
  <c r="M3159"/>
  <c r="L3159"/>
  <c r="K3159"/>
  <c r="J3159"/>
  <c r="I3159"/>
  <c r="H3159"/>
  <c r="G3159"/>
  <c r="F3159"/>
  <c r="E3159"/>
  <c r="D3159"/>
  <c r="U3146"/>
  <c r="T3146"/>
  <c r="S3146"/>
  <c r="R3146"/>
  <c r="Q3146"/>
  <c r="P3146"/>
  <c r="O3146"/>
  <c r="N3146"/>
  <c r="M3146"/>
  <c r="L3146"/>
  <c r="K3146"/>
  <c r="J3146"/>
  <c r="I3146"/>
  <c r="H3146"/>
  <c r="G3146"/>
  <c r="F3146"/>
  <c r="E3146"/>
  <c r="D3146"/>
  <c r="U3133"/>
  <c r="T3133"/>
  <c r="S3133"/>
  <c r="R3133"/>
  <c r="Q3133"/>
  <c r="P3133"/>
  <c r="O3133"/>
  <c r="N3133"/>
  <c r="M3133"/>
  <c r="L3133"/>
  <c r="K3133"/>
  <c r="J3133"/>
  <c r="I3133"/>
  <c r="H3133"/>
  <c r="G3133"/>
  <c r="F3133"/>
  <c r="E3133"/>
  <c r="D3133"/>
  <c r="U3120"/>
  <c r="T3120"/>
  <c r="S3120"/>
  <c r="R3120"/>
  <c r="Q3120"/>
  <c r="P3120"/>
  <c r="O3120"/>
  <c r="N3120"/>
  <c r="M3120"/>
  <c r="L3120"/>
  <c r="K3120"/>
  <c r="J3120"/>
  <c r="I3120"/>
  <c r="H3120"/>
  <c r="G3120"/>
  <c r="F3120"/>
  <c r="E3120"/>
  <c r="D3120"/>
  <c r="U3107"/>
  <c r="T3107"/>
  <c r="S3107"/>
  <c r="R3107"/>
  <c r="Q3107"/>
  <c r="P3107"/>
  <c r="O3107"/>
  <c r="N3107"/>
  <c r="M3107"/>
  <c r="L3107"/>
  <c r="K3107"/>
  <c r="J3107"/>
  <c r="I3107"/>
  <c r="H3107"/>
  <c r="G3107"/>
  <c r="F3107"/>
  <c r="E3107"/>
  <c r="D3107"/>
  <c r="U3094"/>
  <c r="T3094"/>
  <c r="S3094"/>
  <c r="R3094"/>
  <c r="Q3094"/>
  <c r="P3094"/>
  <c r="O3094"/>
  <c r="N3094"/>
  <c r="M3094"/>
  <c r="L3094"/>
  <c r="K3094"/>
  <c r="J3094"/>
  <c r="I3094"/>
  <c r="H3094"/>
  <c r="G3094"/>
  <c r="F3094"/>
  <c r="E3094"/>
  <c r="D3094"/>
  <c r="U3081"/>
  <c r="T3081"/>
  <c r="S3081"/>
  <c r="R3081"/>
  <c r="Q3081"/>
  <c r="P3081"/>
  <c r="O3081"/>
  <c r="N3081"/>
  <c r="M3081"/>
  <c r="L3081"/>
  <c r="K3081"/>
  <c r="J3081"/>
  <c r="I3081"/>
  <c r="H3081"/>
  <c r="G3081"/>
  <c r="F3081"/>
  <c r="E3081"/>
  <c r="D3081"/>
  <c r="U3068"/>
  <c r="T3068"/>
  <c r="S3068"/>
  <c r="R3068"/>
  <c r="Q3068"/>
  <c r="P3068"/>
  <c r="O3068"/>
  <c r="N3068"/>
  <c r="M3068"/>
  <c r="L3068"/>
  <c r="K3068"/>
  <c r="J3068"/>
  <c r="I3068"/>
  <c r="H3068"/>
  <c r="G3068"/>
  <c r="F3068"/>
  <c r="E3068"/>
  <c r="D3068"/>
  <c r="U3055"/>
  <c r="T3055"/>
  <c r="S3055"/>
  <c r="R3055"/>
  <c r="Q3055"/>
  <c r="P3055"/>
  <c r="O3055"/>
  <c r="N3055"/>
  <c r="M3055"/>
  <c r="L3055"/>
  <c r="K3055"/>
  <c r="J3055"/>
  <c r="I3055"/>
  <c r="H3055"/>
  <c r="G3055"/>
  <c r="F3055"/>
  <c r="E3055"/>
  <c r="D3055"/>
  <c r="U3042"/>
  <c r="T3042"/>
  <c r="S3042"/>
  <c r="R3042"/>
  <c r="Q3042"/>
  <c r="P3042"/>
  <c r="O3042"/>
  <c r="N3042"/>
  <c r="M3042"/>
  <c r="L3042"/>
  <c r="K3042"/>
  <c r="J3042"/>
  <c r="I3042"/>
  <c r="H3042"/>
  <c r="G3042"/>
  <c r="F3042"/>
  <c r="E3042"/>
  <c r="D3042"/>
  <c r="U3029"/>
  <c r="T3029"/>
  <c r="S3029"/>
  <c r="R3029"/>
  <c r="Q3029"/>
  <c r="P3029"/>
  <c r="O3029"/>
  <c r="N3029"/>
  <c r="M3029"/>
  <c r="L3029"/>
  <c r="K3029"/>
  <c r="J3029"/>
  <c r="I3029"/>
  <c r="H3029"/>
  <c r="G3029"/>
  <c r="F3029"/>
  <c r="E3029"/>
  <c r="D3029"/>
  <c r="U3016"/>
  <c r="T3016"/>
  <c r="S3016"/>
  <c r="R3016"/>
  <c r="Q3016"/>
  <c r="P3016"/>
  <c r="O3016"/>
  <c r="N3016"/>
  <c r="M3016"/>
  <c r="L3016"/>
  <c r="K3016"/>
  <c r="J3016"/>
  <c r="I3016"/>
  <c r="H3016"/>
  <c r="G3016"/>
  <c r="F3016"/>
  <c r="E3016"/>
  <c r="D3016"/>
  <c r="U3003"/>
  <c r="T3003"/>
  <c r="S3003"/>
  <c r="R3003"/>
  <c r="Q3003"/>
  <c r="P3003"/>
  <c r="O3003"/>
  <c r="N3003"/>
  <c r="M3003"/>
  <c r="L3003"/>
  <c r="K3003"/>
  <c r="J3003"/>
  <c r="I3003"/>
  <c r="H3003"/>
  <c r="G3003"/>
  <c r="F3003"/>
  <c r="E3003"/>
  <c r="D3003"/>
  <c r="U2990"/>
  <c r="T2990"/>
  <c r="S2990"/>
  <c r="R2990"/>
  <c r="Q2990"/>
  <c r="P2990"/>
  <c r="O2990"/>
  <c r="N2990"/>
  <c r="M2990"/>
  <c r="L2990"/>
  <c r="K2990"/>
  <c r="J2990"/>
  <c r="I2990"/>
  <c r="H2990"/>
  <c r="G2990"/>
  <c r="F2990"/>
  <c r="E2990"/>
  <c r="D2990"/>
  <c r="U2977"/>
  <c r="T2977"/>
  <c r="S2977"/>
  <c r="R2977"/>
  <c r="Q2977"/>
  <c r="P2977"/>
  <c r="O2977"/>
  <c r="N2977"/>
  <c r="M2977"/>
  <c r="L2977"/>
  <c r="K2977"/>
  <c r="J2977"/>
  <c r="I2977"/>
  <c r="H2977"/>
  <c r="G2977"/>
  <c r="F2977"/>
  <c r="E2977"/>
  <c r="D2977"/>
  <c r="U2964"/>
  <c r="T2964"/>
  <c r="S2964"/>
  <c r="R2964"/>
  <c r="Q2964"/>
  <c r="P2964"/>
  <c r="O2964"/>
  <c r="N2964"/>
  <c r="M2964"/>
  <c r="L2964"/>
  <c r="K2964"/>
  <c r="J2964"/>
  <c r="I2964"/>
  <c r="H2964"/>
  <c r="G2964"/>
  <c r="F2964"/>
  <c r="E2964"/>
  <c r="D2964"/>
  <c r="U2951"/>
  <c r="T2951"/>
  <c r="S2951"/>
  <c r="R2951"/>
  <c r="Q2951"/>
  <c r="P2951"/>
  <c r="O2951"/>
  <c r="N2951"/>
  <c r="M2951"/>
  <c r="L2951"/>
  <c r="K2951"/>
  <c r="J2951"/>
  <c r="I2951"/>
  <c r="H2951"/>
  <c r="G2951"/>
  <c r="F2951"/>
  <c r="E2951"/>
  <c r="D2951"/>
  <c r="U2938"/>
  <c r="T2938"/>
  <c r="S2938"/>
  <c r="R2938"/>
  <c r="Q2938"/>
  <c r="P2938"/>
  <c r="O2938"/>
  <c r="N2938"/>
  <c r="M2938"/>
  <c r="L2938"/>
  <c r="K2938"/>
  <c r="J2938"/>
  <c r="I2938"/>
  <c r="H2938"/>
  <c r="G2938"/>
  <c r="F2938"/>
  <c r="E2938"/>
  <c r="D2938"/>
  <c r="U2925"/>
  <c r="T2925"/>
  <c r="S2925"/>
  <c r="R2925"/>
  <c r="Q2925"/>
  <c r="P2925"/>
  <c r="O2925"/>
  <c r="N2925"/>
  <c r="M2925"/>
  <c r="L2925"/>
  <c r="K2925"/>
  <c r="J2925"/>
  <c r="I2925"/>
  <c r="H2925"/>
  <c r="G2925"/>
  <c r="F2925"/>
  <c r="E2925"/>
  <c r="D2925"/>
  <c r="U2912"/>
  <c r="T2912"/>
  <c r="S2912"/>
  <c r="R2912"/>
  <c r="Q2912"/>
  <c r="P2912"/>
  <c r="O2912"/>
  <c r="N2912"/>
  <c r="M2912"/>
  <c r="L2912"/>
  <c r="K2912"/>
  <c r="J2912"/>
  <c r="I2912"/>
  <c r="H2912"/>
  <c r="G2912"/>
  <c r="F2912"/>
  <c r="E2912"/>
  <c r="D2912"/>
  <c r="U2899"/>
  <c r="T2899"/>
  <c r="S2899"/>
  <c r="R2899"/>
  <c r="Q2899"/>
  <c r="P2899"/>
  <c r="O2899"/>
  <c r="N2899"/>
  <c r="M2899"/>
  <c r="L2899"/>
  <c r="K2899"/>
  <c r="J2899"/>
  <c r="I2899"/>
  <c r="H2899"/>
  <c r="G2899"/>
  <c r="F2899"/>
  <c r="E2899"/>
  <c r="D2899"/>
  <c r="U2886"/>
  <c r="T2886"/>
  <c r="S2886"/>
  <c r="R2886"/>
  <c r="Q2886"/>
  <c r="P2886"/>
  <c r="O2886"/>
  <c r="N2886"/>
  <c r="M2886"/>
  <c r="L2886"/>
  <c r="K2886"/>
  <c r="J2886"/>
  <c r="I2886"/>
  <c r="H2886"/>
  <c r="G2886"/>
  <c r="F2886"/>
  <c r="E2886"/>
  <c r="D2886"/>
  <c r="U2873"/>
  <c r="T2873"/>
  <c r="S2873"/>
  <c r="R2873"/>
  <c r="Q2873"/>
  <c r="P2873"/>
  <c r="O2873"/>
  <c r="N2873"/>
  <c r="M2873"/>
  <c r="L2873"/>
  <c r="K2873"/>
  <c r="J2873"/>
  <c r="I2873"/>
  <c r="H2873"/>
  <c r="G2873"/>
  <c r="F2873"/>
  <c r="E2873"/>
  <c r="D2873"/>
  <c r="U2860"/>
  <c r="T2860"/>
  <c r="S2860"/>
  <c r="R2860"/>
  <c r="Q2860"/>
  <c r="P2860"/>
  <c r="O2860"/>
  <c r="N2860"/>
  <c r="M2860"/>
  <c r="L2860"/>
  <c r="K2860"/>
  <c r="J2860"/>
  <c r="I2860"/>
  <c r="H2860"/>
  <c r="G2860"/>
  <c r="F2860"/>
  <c r="E2860"/>
  <c r="D2860"/>
  <c r="B2849"/>
  <c r="B2862" s="1"/>
  <c r="B2875" s="1"/>
  <c r="B2888" s="1"/>
  <c r="B2901" s="1"/>
  <c r="B2914" s="1"/>
  <c r="B2927" s="1"/>
  <c r="B2940" s="1"/>
  <c r="B2953" s="1"/>
  <c r="B2966" s="1"/>
  <c r="B2979" s="1"/>
  <c r="B2992" s="1"/>
  <c r="B3005" s="1"/>
  <c r="B3018" s="1"/>
  <c r="B3031" s="1"/>
  <c r="B3044" s="1"/>
  <c r="B3057" s="1"/>
  <c r="B3070" s="1"/>
  <c r="B3083" s="1"/>
  <c r="B3096" s="1"/>
  <c r="B3109" s="1"/>
  <c r="B3122" s="1"/>
  <c r="B3135" s="1"/>
  <c r="B3148" s="1"/>
  <c r="B3161" s="1"/>
  <c r="B3174" s="1"/>
  <c r="B3187" s="1"/>
  <c r="B3200" s="1"/>
  <c r="B3213" s="1"/>
  <c r="B3226" s="1"/>
  <c r="A2848"/>
  <c r="A2861" s="1"/>
  <c r="A2874" s="1"/>
  <c r="A2887" s="1"/>
  <c r="A2900" s="1"/>
  <c r="A2913" s="1"/>
  <c r="A2926" s="1"/>
  <c r="A2939" s="1"/>
  <c r="A2952" s="1"/>
  <c r="A2965" s="1"/>
  <c r="A2978" s="1"/>
  <c r="A2991" s="1"/>
  <c r="A3004" s="1"/>
  <c r="A3017" s="1"/>
  <c r="A3030" s="1"/>
  <c r="A3043" s="1"/>
  <c r="A3056" s="1"/>
  <c r="A3069" s="1"/>
  <c r="A3082" s="1"/>
  <c r="A3095" s="1"/>
  <c r="A3108" s="1"/>
  <c r="A3121" s="1"/>
  <c r="A3134" s="1"/>
  <c r="A3147" s="1"/>
  <c r="A3160" s="1"/>
  <c r="A3173" s="1"/>
  <c r="A3186" s="1"/>
  <c r="A3199" s="1"/>
  <c r="A3212" s="1"/>
  <c r="A3225" s="1"/>
  <c r="U2847"/>
  <c r="T2847"/>
  <c r="S2847"/>
  <c r="R2847"/>
  <c r="Q2847"/>
  <c r="P2847"/>
  <c r="O2847"/>
  <c r="N2847"/>
  <c r="M2847"/>
  <c r="L2847"/>
  <c r="K2847"/>
  <c r="J2847"/>
  <c r="I2847"/>
  <c r="H2847"/>
  <c r="G2847"/>
  <c r="F2847"/>
  <c r="E2847"/>
  <c r="D2847"/>
  <c r="U2834"/>
  <c r="T2834"/>
  <c r="S2834"/>
  <c r="R2834"/>
  <c r="Q2834"/>
  <c r="P2834"/>
  <c r="O2834"/>
  <c r="N2834"/>
  <c r="M2834"/>
  <c r="L2834"/>
  <c r="K2834"/>
  <c r="J2834"/>
  <c r="I2834"/>
  <c r="H2834"/>
  <c r="G2834"/>
  <c r="F2834"/>
  <c r="E2834"/>
  <c r="D2834"/>
  <c r="U2810"/>
  <c r="T2810"/>
  <c r="S2810"/>
  <c r="R2810"/>
  <c r="Q2810"/>
  <c r="P2810"/>
  <c r="O2810"/>
  <c r="N2810"/>
  <c r="M2810"/>
  <c r="L2810"/>
  <c r="K2810"/>
  <c r="J2810"/>
  <c r="I2810"/>
  <c r="H2810"/>
  <c r="G2810"/>
  <c r="F2810"/>
  <c r="E2810"/>
  <c r="D2810"/>
  <c r="U2797"/>
  <c r="T2797"/>
  <c r="S2797"/>
  <c r="R2797"/>
  <c r="Q2797"/>
  <c r="P2797"/>
  <c r="O2797"/>
  <c r="N2797"/>
  <c r="M2797"/>
  <c r="L2797"/>
  <c r="K2797"/>
  <c r="J2797"/>
  <c r="I2797"/>
  <c r="H2797"/>
  <c r="G2797"/>
  <c r="F2797"/>
  <c r="E2797"/>
  <c r="D2797"/>
  <c r="U2784"/>
  <c r="T2784"/>
  <c r="S2784"/>
  <c r="R2784"/>
  <c r="Q2784"/>
  <c r="P2784"/>
  <c r="O2784"/>
  <c r="N2784"/>
  <c r="M2784"/>
  <c r="L2784"/>
  <c r="K2784"/>
  <c r="J2784"/>
  <c r="I2784"/>
  <c r="H2784"/>
  <c r="G2784"/>
  <c r="F2784"/>
  <c r="E2784"/>
  <c r="D2784"/>
  <c r="U2771"/>
  <c r="T2771"/>
  <c r="S2771"/>
  <c r="R2771"/>
  <c r="Q2771"/>
  <c r="P2771"/>
  <c r="O2771"/>
  <c r="N2771"/>
  <c r="M2771"/>
  <c r="L2771"/>
  <c r="K2771"/>
  <c r="J2771"/>
  <c r="I2771"/>
  <c r="H2771"/>
  <c r="G2771"/>
  <c r="F2771"/>
  <c r="E2771"/>
  <c r="D2771"/>
  <c r="U2758"/>
  <c r="T2758"/>
  <c r="S2758"/>
  <c r="R2758"/>
  <c r="Q2758"/>
  <c r="P2758"/>
  <c r="O2758"/>
  <c r="N2758"/>
  <c r="M2758"/>
  <c r="L2758"/>
  <c r="K2758"/>
  <c r="J2758"/>
  <c r="I2758"/>
  <c r="H2758"/>
  <c r="G2758"/>
  <c r="F2758"/>
  <c r="E2758"/>
  <c r="D2758"/>
  <c r="U2745"/>
  <c r="T2745"/>
  <c r="S2745"/>
  <c r="R2745"/>
  <c r="Q2745"/>
  <c r="P2745"/>
  <c r="O2745"/>
  <c r="N2745"/>
  <c r="M2745"/>
  <c r="L2745"/>
  <c r="K2745"/>
  <c r="J2745"/>
  <c r="I2745"/>
  <c r="H2745"/>
  <c r="G2745"/>
  <c r="F2745"/>
  <c r="E2745"/>
  <c r="D2745"/>
  <c r="U2732"/>
  <c r="T2732"/>
  <c r="S2732"/>
  <c r="R2732"/>
  <c r="Q2732"/>
  <c r="P2732"/>
  <c r="O2732"/>
  <c r="N2732"/>
  <c r="M2732"/>
  <c r="L2732"/>
  <c r="K2732"/>
  <c r="J2732"/>
  <c r="I2732"/>
  <c r="H2732"/>
  <c r="G2732"/>
  <c r="F2732"/>
  <c r="E2732"/>
  <c r="D2732"/>
  <c r="U2719"/>
  <c r="T2719"/>
  <c r="S2719"/>
  <c r="R2719"/>
  <c r="Q2719"/>
  <c r="P2719"/>
  <c r="O2719"/>
  <c r="N2719"/>
  <c r="M2719"/>
  <c r="L2719"/>
  <c r="K2719"/>
  <c r="J2719"/>
  <c r="I2719"/>
  <c r="H2719"/>
  <c r="G2719"/>
  <c r="F2719"/>
  <c r="E2719"/>
  <c r="D2719"/>
  <c r="U2706"/>
  <c r="T2706"/>
  <c r="S2706"/>
  <c r="R2706"/>
  <c r="Q2706"/>
  <c r="P2706"/>
  <c r="O2706"/>
  <c r="N2706"/>
  <c r="M2706"/>
  <c r="L2706"/>
  <c r="K2706"/>
  <c r="J2706"/>
  <c r="I2706"/>
  <c r="H2706"/>
  <c r="G2706"/>
  <c r="F2706"/>
  <c r="E2706"/>
  <c r="D2706"/>
  <c r="U2615"/>
  <c r="T2615"/>
  <c r="S2615"/>
  <c r="R2615"/>
  <c r="Q2615"/>
  <c r="P2615"/>
  <c r="O2615"/>
  <c r="N2615"/>
  <c r="M2615"/>
  <c r="L2615"/>
  <c r="K2615"/>
  <c r="J2615"/>
  <c r="I2615"/>
  <c r="H2615"/>
  <c r="G2615"/>
  <c r="F2615"/>
  <c r="E2615"/>
  <c r="D2615"/>
  <c r="U2602"/>
  <c r="T2602"/>
  <c r="S2602"/>
  <c r="R2602"/>
  <c r="Q2602"/>
  <c r="P2602"/>
  <c r="O2602"/>
  <c r="N2602"/>
  <c r="M2602"/>
  <c r="L2602"/>
  <c r="K2602"/>
  <c r="J2602"/>
  <c r="I2602"/>
  <c r="H2602"/>
  <c r="G2602"/>
  <c r="F2602"/>
  <c r="E2602"/>
  <c r="D2602"/>
  <c r="U2589"/>
  <c r="T2589"/>
  <c r="S2589"/>
  <c r="R2589"/>
  <c r="Q2589"/>
  <c r="P2589"/>
  <c r="O2589"/>
  <c r="N2589"/>
  <c r="M2589"/>
  <c r="L2589"/>
  <c r="K2589"/>
  <c r="J2589"/>
  <c r="I2589"/>
  <c r="H2589"/>
  <c r="G2589"/>
  <c r="F2589"/>
  <c r="E2589"/>
  <c r="D2589"/>
  <c r="U2576"/>
  <c r="T2576"/>
  <c r="S2576"/>
  <c r="R2576"/>
  <c r="Q2576"/>
  <c r="P2576"/>
  <c r="O2576"/>
  <c r="N2576"/>
  <c r="M2576"/>
  <c r="L2576"/>
  <c r="K2576"/>
  <c r="J2576"/>
  <c r="I2576"/>
  <c r="H2576"/>
  <c r="G2576"/>
  <c r="F2576"/>
  <c r="E2576"/>
  <c r="D2576"/>
  <c r="U2563"/>
  <c r="T2563"/>
  <c r="S2563"/>
  <c r="R2563"/>
  <c r="Q2563"/>
  <c r="P2563"/>
  <c r="O2563"/>
  <c r="N2563"/>
  <c r="M2563"/>
  <c r="L2563"/>
  <c r="K2563"/>
  <c r="J2563"/>
  <c r="I2563"/>
  <c r="H2563"/>
  <c r="G2563"/>
  <c r="F2563"/>
  <c r="E2563"/>
  <c r="D2563"/>
  <c r="U2550"/>
  <c r="T2550"/>
  <c r="S2550"/>
  <c r="R2550"/>
  <c r="Q2550"/>
  <c r="P2550"/>
  <c r="O2550"/>
  <c r="N2550"/>
  <c r="M2550"/>
  <c r="L2550"/>
  <c r="K2550"/>
  <c r="J2550"/>
  <c r="I2550"/>
  <c r="H2550"/>
  <c r="G2550"/>
  <c r="F2550"/>
  <c r="E2550"/>
  <c r="D2550"/>
  <c r="U2537"/>
  <c r="T2537"/>
  <c r="S2537"/>
  <c r="R2537"/>
  <c r="Q2537"/>
  <c r="P2537"/>
  <c r="O2537"/>
  <c r="N2537"/>
  <c r="M2537"/>
  <c r="L2537"/>
  <c r="K2537"/>
  <c r="J2537"/>
  <c r="I2537"/>
  <c r="H2537"/>
  <c r="G2537"/>
  <c r="F2537"/>
  <c r="E2537"/>
  <c r="D2537"/>
  <c r="U2524"/>
  <c r="T2524"/>
  <c r="S2524"/>
  <c r="R2524"/>
  <c r="Q2524"/>
  <c r="P2524"/>
  <c r="O2524"/>
  <c r="N2524"/>
  <c r="M2524"/>
  <c r="L2524"/>
  <c r="K2524"/>
  <c r="J2524"/>
  <c r="I2524"/>
  <c r="H2524"/>
  <c r="G2524"/>
  <c r="F2524"/>
  <c r="E2524"/>
  <c r="D2524"/>
  <c r="U2511"/>
  <c r="T2511"/>
  <c r="S2511"/>
  <c r="R2511"/>
  <c r="Q2511"/>
  <c r="P2511"/>
  <c r="O2511"/>
  <c r="N2511"/>
  <c r="M2511"/>
  <c r="L2511"/>
  <c r="K2511"/>
  <c r="J2511"/>
  <c r="I2511"/>
  <c r="H2511"/>
  <c r="G2511"/>
  <c r="F2511"/>
  <c r="E2511"/>
  <c r="D2511"/>
  <c r="U2498"/>
  <c r="T2498"/>
  <c r="S2498"/>
  <c r="R2498"/>
  <c r="Q2498"/>
  <c r="P2498"/>
  <c r="O2498"/>
  <c r="N2498"/>
  <c r="M2498"/>
  <c r="L2498"/>
  <c r="K2498"/>
  <c r="J2498"/>
  <c r="I2498"/>
  <c r="H2498"/>
  <c r="G2498"/>
  <c r="F2498"/>
  <c r="E2498"/>
  <c r="D2498"/>
  <c r="U2485"/>
  <c r="T2485"/>
  <c r="S2485"/>
  <c r="R2485"/>
  <c r="Q2485"/>
  <c r="P2485"/>
  <c r="O2485"/>
  <c r="N2485"/>
  <c r="M2485"/>
  <c r="L2485"/>
  <c r="K2485"/>
  <c r="J2485"/>
  <c r="I2485"/>
  <c r="H2485"/>
  <c r="G2485"/>
  <c r="F2485"/>
  <c r="E2485"/>
  <c r="D2485"/>
  <c r="U2472"/>
  <c r="T2472"/>
  <c r="S2472"/>
  <c r="R2472"/>
  <c r="Q2472"/>
  <c r="P2472"/>
  <c r="O2472"/>
  <c r="N2472"/>
  <c r="M2472"/>
  <c r="L2472"/>
  <c r="K2472"/>
  <c r="J2472"/>
  <c r="I2472"/>
  <c r="H2472"/>
  <c r="G2472"/>
  <c r="F2472"/>
  <c r="E2472"/>
  <c r="D2472"/>
  <c r="U2459"/>
  <c r="T2459"/>
  <c r="S2459"/>
  <c r="R2459"/>
  <c r="Q2459"/>
  <c r="P2459"/>
  <c r="O2459"/>
  <c r="N2459"/>
  <c r="M2459"/>
  <c r="L2459"/>
  <c r="K2459"/>
  <c r="J2459"/>
  <c r="I2459"/>
  <c r="H2459"/>
  <c r="G2459"/>
  <c r="F2459"/>
  <c r="E2459"/>
  <c r="D2459"/>
  <c r="U2446"/>
  <c r="T2446"/>
  <c r="S2446"/>
  <c r="R2446"/>
  <c r="Q2446"/>
  <c r="P2446"/>
  <c r="O2446"/>
  <c r="N2446"/>
  <c r="M2446"/>
  <c r="L2446"/>
  <c r="K2446"/>
  <c r="J2446"/>
  <c r="I2446"/>
  <c r="H2446"/>
  <c r="G2446"/>
  <c r="F2446"/>
  <c r="E2446"/>
  <c r="D2446"/>
  <c r="B2435"/>
  <c r="B2448" s="1"/>
  <c r="B2461" s="1"/>
  <c r="B2474" s="1"/>
  <c r="B2487" s="1"/>
  <c r="B2500" s="1"/>
  <c r="B2513" s="1"/>
  <c r="B2526" s="1"/>
  <c r="B2539" s="1"/>
  <c r="B2552" s="1"/>
  <c r="B2565" s="1"/>
  <c r="B2578" s="1"/>
  <c r="B2591" s="1"/>
  <c r="B2604" s="1"/>
  <c r="B2617" s="1"/>
  <c r="B2630" s="1"/>
  <c r="B2643" s="1"/>
  <c r="B2656" s="1"/>
  <c r="B2669" s="1"/>
  <c r="B2682" s="1"/>
  <c r="B2695" s="1"/>
  <c r="B2708" s="1"/>
  <c r="B2721" s="1"/>
  <c r="B2734" s="1"/>
  <c r="B2747" s="1"/>
  <c r="B2760" s="1"/>
  <c r="B2773" s="1"/>
  <c r="B2786" s="1"/>
  <c r="B2799" s="1"/>
  <c r="B2812" s="1"/>
  <c r="A2434"/>
  <c r="A2447" s="1"/>
  <c r="A2460" s="1"/>
  <c r="A2473" s="1"/>
  <c r="A2486" s="1"/>
  <c r="A2499" s="1"/>
  <c r="A2512" s="1"/>
  <c r="A2525" s="1"/>
  <c r="A2538" s="1"/>
  <c r="A2551" s="1"/>
  <c r="A2564" s="1"/>
  <c r="A2577" s="1"/>
  <c r="A2590" s="1"/>
  <c r="A2603" s="1"/>
  <c r="A2616" s="1"/>
  <c r="A2629" s="1"/>
  <c r="A2642" s="1"/>
  <c r="A2655" s="1"/>
  <c r="A2668" s="1"/>
  <c r="A2681" s="1"/>
  <c r="A2694" s="1"/>
  <c r="A2707" s="1"/>
  <c r="A2720" s="1"/>
  <c r="A2733" s="1"/>
  <c r="A2746" s="1"/>
  <c r="A2759" s="1"/>
  <c r="A2772" s="1"/>
  <c r="A2785" s="1"/>
  <c r="A2798" s="1"/>
  <c r="A2811" s="1"/>
  <c r="U2433"/>
  <c r="T2433"/>
  <c r="S2433"/>
  <c r="R2433"/>
  <c r="Q2433"/>
  <c r="P2433"/>
  <c r="O2433"/>
  <c r="N2433"/>
  <c r="M2433"/>
  <c r="L2433"/>
  <c r="K2433"/>
  <c r="J2433"/>
  <c r="I2433"/>
  <c r="H2433"/>
  <c r="G2433"/>
  <c r="F2433"/>
  <c r="E2433"/>
  <c r="D2433"/>
  <c r="U2420"/>
  <c r="T2420"/>
  <c r="S2420"/>
  <c r="R2420"/>
  <c r="Q2420"/>
  <c r="P2420"/>
  <c r="O2420"/>
  <c r="N2420"/>
  <c r="M2420"/>
  <c r="L2420"/>
  <c r="K2420"/>
  <c r="J2420"/>
  <c r="I2420"/>
  <c r="H2420"/>
  <c r="G2420"/>
  <c r="F2420"/>
  <c r="E2420"/>
  <c r="D2420"/>
  <c r="T2406"/>
  <c r="S2406"/>
  <c r="R2406"/>
  <c r="Q2406"/>
  <c r="P2406"/>
  <c r="O2406"/>
  <c r="N2406"/>
  <c r="M2406"/>
  <c r="L2406"/>
  <c r="K2406"/>
  <c r="J2406"/>
  <c r="I2406"/>
  <c r="H2406"/>
  <c r="G2406"/>
  <c r="F2406"/>
  <c r="E2406"/>
  <c r="D2406"/>
  <c r="U2405"/>
  <c r="U2404"/>
  <c r="U2403"/>
  <c r="U2402"/>
  <c r="U2401"/>
  <c r="U2400"/>
  <c r="U2399"/>
  <c r="U2398"/>
  <c r="U2397"/>
  <c r="U2396"/>
  <c r="T2396"/>
  <c r="S2396"/>
  <c r="R2396"/>
  <c r="Q2396"/>
  <c r="P2396"/>
  <c r="O2396"/>
  <c r="N2396"/>
  <c r="M2396"/>
  <c r="L2396"/>
  <c r="K2396"/>
  <c r="J2396"/>
  <c r="I2396"/>
  <c r="H2396"/>
  <c r="G2396"/>
  <c r="F2396"/>
  <c r="E2396"/>
  <c r="D2396"/>
  <c r="T2393"/>
  <c r="S2393"/>
  <c r="R2393"/>
  <c r="P2393"/>
  <c r="O2393"/>
  <c r="N2393"/>
  <c r="M2393"/>
  <c r="L2393"/>
  <c r="K2393"/>
  <c r="J2393"/>
  <c r="I2393"/>
  <c r="H2393"/>
  <c r="G2393"/>
  <c r="F2393"/>
  <c r="E2393"/>
  <c r="D2393"/>
  <c r="U2390"/>
  <c r="U2389"/>
  <c r="U2388"/>
  <c r="U2387"/>
  <c r="U2386"/>
  <c r="U2385"/>
  <c r="U2384"/>
  <c r="U2383"/>
  <c r="T2383"/>
  <c r="S2383"/>
  <c r="R2383"/>
  <c r="Q2383"/>
  <c r="P2383"/>
  <c r="O2383"/>
  <c r="N2383"/>
  <c r="M2383"/>
  <c r="L2383"/>
  <c r="K2383"/>
  <c r="J2383"/>
  <c r="I2383"/>
  <c r="H2383"/>
  <c r="G2383"/>
  <c r="F2383"/>
  <c r="E2383"/>
  <c r="D2383"/>
  <c r="T2380"/>
  <c r="S2380"/>
  <c r="R2380"/>
  <c r="Q2380"/>
  <c r="P2380"/>
  <c r="O2380"/>
  <c r="N2380"/>
  <c r="M2380"/>
  <c r="L2380"/>
  <c r="K2380"/>
  <c r="J2380"/>
  <c r="I2380"/>
  <c r="H2380"/>
  <c r="G2380"/>
  <c r="F2380"/>
  <c r="E2380"/>
  <c r="D2380"/>
  <c r="U2379"/>
  <c r="U2378"/>
  <c r="U2377"/>
  <c r="U2376"/>
  <c r="U2375"/>
  <c r="U2374"/>
  <c r="U2373"/>
  <c r="U2372"/>
  <c r="U2371"/>
  <c r="U2370"/>
  <c r="T2370"/>
  <c r="S2370"/>
  <c r="R2370"/>
  <c r="Q2370"/>
  <c r="P2370"/>
  <c r="O2370"/>
  <c r="N2370"/>
  <c r="M2370"/>
  <c r="L2370"/>
  <c r="K2370"/>
  <c r="J2370"/>
  <c r="I2370"/>
  <c r="H2370"/>
  <c r="G2370"/>
  <c r="F2370"/>
  <c r="E2370"/>
  <c r="D2370"/>
  <c r="T2367"/>
  <c r="S2367"/>
  <c r="R2367"/>
  <c r="Q2367"/>
  <c r="P2367"/>
  <c r="O2367"/>
  <c r="N2367"/>
  <c r="M2367"/>
  <c r="L2367"/>
  <c r="K2367"/>
  <c r="J2367"/>
  <c r="I2367"/>
  <c r="H2367"/>
  <c r="G2367"/>
  <c r="F2367"/>
  <c r="E2367"/>
  <c r="D2367"/>
  <c r="U2366"/>
  <c r="U2365"/>
  <c r="U2364"/>
  <c r="U2363"/>
  <c r="U2362"/>
  <c r="U2361"/>
  <c r="U2360"/>
  <c r="U2359"/>
  <c r="U2358"/>
  <c r="U2357"/>
  <c r="T2357"/>
  <c r="S2357"/>
  <c r="R2357"/>
  <c r="Q2357"/>
  <c r="P2357"/>
  <c r="O2357"/>
  <c r="N2357"/>
  <c r="M2357"/>
  <c r="L2357"/>
  <c r="K2357"/>
  <c r="J2357"/>
  <c r="I2357"/>
  <c r="H2357"/>
  <c r="G2357"/>
  <c r="F2357"/>
  <c r="E2357"/>
  <c r="D2357"/>
  <c r="T2354"/>
  <c r="S2354"/>
  <c r="R2354"/>
  <c r="Q2354"/>
  <c r="P2354"/>
  <c r="O2354"/>
  <c r="N2354"/>
  <c r="M2354"/>
  <c r="L2354"/>
  <c r="K2354"/>
  <c r="J2354"/>
  <c r="I2354"/>
  <c r="H2354"/>
  <c r="G2354"/>
  <c r="F2354"/>
  <c r="E2354"/>
  <c r="D2354"/>
  <c r="U2353"/>
  <c r="U2352"/>
  <c r="U2351"/>
  <c r="U2350"/>
  <c r="U2349"/>
  <c r="U2348"/>
  <c r="U2347"/>
  <c r="U2346"/>
  <c r="U2345"/>
  <c r="U2344"/>
  <c r="T2344"/>
  <c r="S2344"/>
  <c r="R2344"/>
  <c r="Q2344"/>
  <c r="P2344"/>
  <c r="O2344"/>
  <c r="N2344"/>
  <c r="M2344"/>
  <c r="L2344"/>
  <c r="K2344"/>
  <c r="J2344"/>
  <c r="I2344"/>
  <c r="H2344"/>
  <c r="G2344"/>
  <c r="F2344"/>
  <c r="E2344"/>
  <c r="D2344"/>
  <c r="T2341"/>
  <c r="S2341"/>
  <c r="R2341"/>
  <c r="Q2341"/>
  <c r="Q2407" s="1"/>
  <c r="P2341"/>
  <c r="O2341"/>
  <c r="N2341"/>
  <c r="M2341"/>
  <c r="L2341"/>
  <c r="K2341"/>
  <c r="J2341"/>
  <c r="I2341"/>
  <c r="H2341"/>
  <c r="G2341"/>
  <c r="F2341"/>
  <c r="E2341"/>
  <c r="D2341"/>
  <c r="U2340"/>
  <c r="U2339"/>
  <c r="U2338"/>
  <c r="U2337"/>
  <c r="U2336"/>
  <c r="U2335"/>
  <c r="U2334"/>
  <c r="U2333"/>
  <c r="U2332"/>
  <c r="U2331"/>
  <c r="T2331"/>
  <c r="S2331"/>
  <c r="R2331"/>
  <c r="Q2331"/>
  <c r="P2331"/>
  <c r="O2331"/>
  <c r="N2331"/>
  <c r="M2331"/>
  <c r="L2331"/>
  <c r="K2331"/>
  <c r="J2331"/>
  <c r="I2331"/>
  <c r="H2331"/>
  <c r="G2331"/>
  <c r="F2331"/>
  <c r="E2331"/>
  <c r="D2331"/>
  <c r="T2328"/>
  <c r="S2328"/>
  <c r="R2328"/>
  <c r="Q2328"/>
  <c r="P2328"/>
  <c r="O2328"/>
  <c r="N2328"/>
  <c r="M2328"/>
  <c r="L2328"/>
  <c r="K2328"/>
  <c r="J2328"/>
  <c r="I2328"/>
  <c r="H2328"/>
  <c r="G2328"/>
  <c r="F2328"/>
  <c r="E2328"/>
  <c r="D2328"/>
  <c r="U2327"/>
  <c r="U2326"/>
  <c r="U2325"/>
  <c r="U2324"/>
  <c r="U2323"/>
  <c r="U2322"/>
  <c r="U2321"/>
  <c r="U2320"/>
  <c r="U2319"/>
  <c r="U2318"/>
  <c r="T2318"/>
  <c r="S2318"/>
  <c r="R2318"/>
  <c r="Q2318"/>
  <c r="P2318"/>
  <c r="O2318"/>
  <c r="N2318"/>
  <c r="M2318"/>
  <c r="L2318"/>
  <c r="K2318"/>
  <c r="J2318"/>
  <c r="I2318"/>
  <c r="H2318"/>
  <c r="G2318"/>
  <c r="F2318"/>
  <c r="E2318"/>
  <c r="D2318"/>
  <c r="T2315"/>
  <c r="S2315"/>
  <c r="R2315"/>
  <c r="Q2315"/>
  <c r="P2315"/>
  <c r="O2315"/>
  <c r="N2315"/>
  <c r="M2315"/>
  <c r="L2315"/>
  <c r="K2315"/>
  <c r="J2315"/>
  <c r="I2315"/>
  <c r="I2407" s="1"/>
  <c r="H2315"/>
  <c r="H2407" s="1"/>
  <c r="G2315"/>
  <c r="F2315"/>
  <c r="E2315"/>
  <c r="D2315"/>
  <c r="U2314"/>
  <c r="U2313"/>
  <c r="U2312"/>
  <c r="U2311"/>
  <c r="U2310"/>
  <c r="U2309"/>
  <c r="U2308"/>
  <c r="U2307"/>
  <c r="U2306"/>
  <c r="U2305"/>
  <c r="T2305"/>
  <c r="S2305"/>
  <c r="R2305"/>
  <c r="Q2305"/>
  <c r="P2305"/>
  <c r="O2305"/>
  <c r="N2305"/>
  <c r="M2305"/>
  <c r="L2305"/>
  <c r="K2305"/>
  <c r="J2305"/>
  <c r="I2305"/>
  <c r="H2305"/>
  <c r="G2305"/>
  <c r="F2305"/>
  <c r="E2305"/>
  <c r="D2305"/>
  <c r="T2302"/>
  <c r="S2302"/>
  <c r="R2302"/>
  <c r="Q2302"/>
  <c r="P2302"/>
  <c r="O2302"/>
  <c r="N2302"/>
  <c r="M2302"/>
  <c r="L2302"/>
  <c r="K2302"/>
  <c r="J2302"/>
  <c r="I2302"/>
  <c r="H2302"/>
  <c r="G2302"/>
  <c r="F2302"/>
  <c r="E2302"/>
  <c r="D2302"/>
  <c r="U2301"/>
  <c r="U2300"/>
  <c r="U2299"/>
  <c r="U2298"/>
  <c r="U2297"/>
  <c r="U2296"/>
  <c r="U2295"/>
  <c r="U2294"/>
  <c r="U2293"/>
  <c r="U2292"/>
  <c r="T2292"/>
  <c r="S2292"/>
  <c r="R2292"/>
  <c r="Q2292"/>
  <c r="P2292"/>
  <c r="O2292"/>
  <c r="N2292"/>
  <c r="M2292"/>
  <c r="L2292"/>
  <c r="K2292"/>
  <c r="J2292"/>
  <c r="I2292"/>
  <c r="H2292"/>
  <c r="G2292"/>
  <c r="F2292"/>
  <c r="E2292"/>
  <c r="D2292"/>
  <c r="T2289"/>
  <c r="S2289"/>
  <c r="R2289"/>
  <c r="Q2289"/>
  <c r="P2289"/>
  <c r="O2289"/>
  <c r="N2289"/>
  <c r="M2289"/>
  <c r="L2289"/>
  <c r="K2289"/>
  <c r="J2289"/>
  <c r="I2289"/>
  <c r="H2289"/>
  <c r="G2289"/>
  <c r="F2289"/>
  <c r="E2289"/>
  <c r="D2289"/>
  <c r="U2288"/>
  <c r="U2287"/>
  <c r="U2286"/>
  <c r="U2285"/>
  <c r="U2284"/>
  <c r="U2283"/>
  <c r="U2282"/>
  <c r="U2281"/>
  <c r="U2280"/>
  <c r="U2279"/>
  <c r="T2279"/>
  <c r="S2279"/>
  <c r="R2279"/>
  <c r="Q2279"/>
  <c r="P2279"/>
  <c r="O2279"/>
  <c r="N2279"/>
  <c r="M2279"/>
  <c r="L2279"/>
  <c r="K2279"/>
  <c r="J2279"/>
  <c r="I2279"/>
  <c r="H2279"/>
  <c r="G2279"/>
  <c r="F2279"/>
  <c r="E2279"/>
  <c r="D2279"/>
  <c r="T2276"/>
  <c r="S2276"/>
  <c r="R2276"/>
  <c r="Q2276"/>
  <c r="P2276"/>
  <c r="O2276"/>
  <c r="N2276"/>
  <c r="M2276"/>
  <c r="L2276"/>
  <c r="K2276"/>
  <c r="J2276"/>
  <c r="I2276"/>
  <c r="H2276"/>
  <c r="G2276"/>
  <c r="F2276"/>
  <c r="E2276"/>
  <c r="D2276"/>
  <c r="U2275"/>
  <c r="U2274"/>
  <c r="U2273"/>
  <c r="U2272"/>
  <c r="U2271"/>
  <c r="U2270"/>
  <c r="U2269"/>
  <c r="U2268"/>
  <c r="U2267"/>
  <c r="U2266"/>
  <c r="T2266"/>
  <c r="S2266"/>
  <c r="R2266"/>
  <c r="Q2266"/>
  <c r="P2266"/>
  <c r="O2266"/>
  <c r="N2266"/>
  <c r="M2266"/>
  <c r="L2266"/>
  <c r="K2266"/>
  <c r="J2266"/>
  <c r="I2266"/>
  <c r="H2266"/>
  <c r="G2266"/>
  <c r="F2266"/>
  <c r="E2266"/>
  <c r="D2266"/>
  <c r="T2263"/>
  <c r="S2263"/>
  <c r="R2263"/>
  <c r="Q2263"/>
  <c r="P2263"/>
  <c r="O2263"/>
  <c r="N2263"/>
  <c r="M2263"/>
  <c r="L2263"/>
  <c r="K2263"/>
  <c r="J2263"/>
  <c r="I2263"/>
  <c r="H2263"/>
  <c r="G2263"/>
  <c r="F2263"/>
  <c r="E2263"/>
  <c r="D2263"/>
  <c r="U2262"/>
  <c r="U2261"/>
  <c r="U2260"/>
  <c r="U2259"/>
  <c r="U2258"/>
  <c r="U2257"/>
  <c r="U2256"/>
  <c r="U2255"/>
  <c r="U2254"/>
  <c r="U2253"/>
  <c r="T2253"/>
  <c r="S2253"/>
  <c r="R2253"/>
  <c r="Q2253"/>
  <c r="P2253"/>
  <c r="O2253"/>
  <c r="N2253"/>
  <c r="M2253"/>
  <c r="L2253"/>
  <c r="K2253"/>
  <c r="J2253"/>
  <c r="I2253"/>
  <c r="H2253"/>
  <c r="G2253"/>
  <c r="F2253"/>
  <c r="E2253"/>
  <c r="D2253"/>
  <c r="T2250"/>
  <c r="S2250"/>
  <c r="R2250"/>
  <c r="Q2250"/>
  <c r="P2250"/>
  <c r="O2250"/>
  <c r="N2250"/>
  <c r="M2250"/>
  <c r="L2250"/>
  <c r="K2250"/>
  <c r="J2250"/>
  <c r="I2250"/>
  <c r="H2250"/>
  <c r="G2250"/>
  <c r="F2250"/>
  <c r="E2250"/>
  <c r="D2250"/>
  <c r="U2249"/>
  <c r="U2248"/>
  <c r="U2247"/>
  <c r="U2246"/>
  <c r="U2245"/>
  <c r="U2244"/>
  <c r="U2243"/>
  <c r="U2242"/>
  <c r="U2241"/>
  <c r="U2240"/>
  <c r="T2240"/>
  <c r="S2240"/>
  <c r="R2240"/>
  <c r="Q2240"/>
  <c r="P2240"/>
  <c r="O2240"/>
  <c r="N2240"/>
  <c r="M2240"/>
  <c r="L2240"/>
  <c r="K2240"/>
  <c r="J2240"/>
  <c r="I2240"/>
  <c r="H2240"/>
  <c r="G2240"/>
  <c r="F2240"/>
  <c r="E2240"/>
  <c r="D2240"/>
  <c r="T2237"/>
  <c r="S2237"/>
  <c r="R2237"/>
  <c r="Q2237"/>
  <c r="P2237"/>
  <c r="O2237"/>
  <c r="N2237"/>
  <c r="M2237"/>
  <c r="L2237"/>
  <c r="K2237"/>
  <c r="J2237"/>
  <c r="I2237"/>
  <c r="H2237"/>
  <c r="G2237"/>
  <c r="F2237"/>
  <c r="E2237"/>
  <c r="D2237"/>
  <c r="U2236"/>
  <c r="U2235"/>
  <c r="U2234"/>
  <c r="U2233"/>
  <c r="U2232"/>
  <c r="U2231"/>
  <c r="U2230"/>
  <c r="U2229"/>
  <c r="U2228"/>
  <c r="U2227"/>
  <c r="T2227"/>
  <c r="S2227"/>
  <c r="R2227"/>
  <c r="Q2227"/>
  <c r="P2227"/>
  <c r="O2227"/>
  <c r="N2227"/>
  <c r="M2227"/>
  <c r="L2227"/>
  <c r="K2227"/>
  <c r="J2227"/>
  <c r="I2227"/>
  <c r="H2227"/>
  <c r="G2227"/>
  <c r="F2227"/>
  <c r="E2227"/>
  <c r="D2227"/>
  <c r="T2224"/>
  <c r="S2224"/>
  <c r="R2224"/>
  <c r="Q2224"/>
  <c r="P2224"/>
  <c r="O2224"/>
  <c r="N2224"/>
  <c r="M2224"/>
  <c r="L2224"/>
  <c r="K2224"/>
  <c r="K2407" s="1"/>
  <c r="J2224"/>
  <c r="I2224"/>
  <c r="H2224"/>
  <c r="G2224"/>
  <c r="F2224"/>
  <c r="E2224"/>
  <c r="D2224"/>
  <c r="U2223"/>
  <c r="U2222"/>
  <c r="U2221"/>
  <c r="U2220"/>
  <c r="U2219"/>
  <c r="U2218"/>
  <c r="U2217"/>
  <c r="U2216"/>
  <c r="U2215"/>
  <c r="U2214"/>
  <c r="T2214"/>
  <c r="S2214"/>
  <c r="R2214"/>
  <c r="Q2214"/>
  <c r="P2214"/>
  <c r="O2214"/>
  <c r="N2214"/>
  <c r="M2214"/>
  <c r="L2214"/>
  <c r="K2214"/>
  <c r="J2214"/>
  <c r="I2214"/>
  <c r="H2214"/>
  <c r="G2214"/>
  <c r="F2214"/>
  <c r="E2214"/>
  <c r="D2214"/>
  <c r="T2211"/>
  <c r="S2211"/>
  <c r="R2211"/>
  <c r="Q2211"/>
  <c r="P2211"/>
  <c r="O2211"/>
  <c r="N2211"/>
  <c r="M2211"/>
  <c r="L2211"/>
  <c r="K2211"/>
  <c r="J2211"/>
  <c r="I2211"/>
  <c r="H2211"/>
  <c r="G2211"/>
  <c r="F2211"/>
  <c r="E2211"/>
  <c r="D2211"/>
  <c r="U2210"/>
  <c r="U2209"/>
  <c r="U2208"/>
  <c r="U2207"/>
  <c r="U2206"/>
  <c r="U2205"/>
  <c r="U2204"/>
  <c r="U2203"/>
  <c r="U2202"/>
  <c r="U2201"/>
  <c r="T2201"/>
  <c r="S2201"/>
  <c r="R2201"/>
  <c r="Q2201"/>
  <c r="P2201"/>
  <c r="O2201"/>
  <c r="N2201"/>
  <c r="M2201"/>
  <c r="L2201"/>
  <c r="K2201"/>
  <c r="J2201"/>
  <c r="I2201"/>
  <c r="H2201"/>
  <c r="G2201"/>
  <c r="F2201"/>
  <c r="E2201"/>
  <c r="D2201"/>
  <c r="T2198"/>
  <c r="T2407" s="1"/>
  <c r="S2198"/>
  <c r="R2198"/>
  <c r="Q2198"/>
  <c r="P2198"/>
  <c r="O2198"/>
  <c r="N2198"/>
  <c r="M2198"/>
  <c r="L2198"/>
  <c r="K2198"/>
  <c r="J2198"/>
  <c r="I2198"/>
  <c r="H2198"/>
  <c r="G2198"/>
  <c r="F2198"/>
  <c r="E2198"/>
  <c r="D2198"/>
  <c r="U2197"/>
  <c r="U2196"/>
  <c r="U2195"/>
  <c r="U2194"/>
  <c r="U2193"/>
  <c r="U2192"/>
  <c r="U2191"/>
  <c r="U2190"/>
  <c r="U2189"/>
  <c r="U2188"/>
  <c r="T2188"/>
  <c r="S2188"/>
  <c r="R2188"/>
  <c r="Q2188"/>
  <c r="P2188"/>
  <c r="O2188"/>
  <c r="N2188"/>
  <c r="M2188"/>
  <c r="L2188"/>
  <c r="K2188"/>
  <c r="J2188"/>
  <c r="I2188"/>
  <c r="H2188"/>
  <c r="G2188"/>
  <c r="F2188"/>
  <c r="E2188"/>
  <c r="D2188"/>
  <c r="T2185"/>
  <c r="S2185"/>
  <c r="R2185"/>
  <c r="Q2185"/>
  <c r="P2185"/>
  <c r="O2185"/>
  <c r="N2185"/>
  <c r="M2185"/>
  <c r="L2185"/>
  <c r="K2185"/>
  <c r="J2185"/>
  <c r="I2185"/>
  <c r="H2185"/>
  <c r="G2185"/>
  <c r="F2185"/>
  <c r="E2185"/>
  <c r="D2185"/>
  <c r="U2184"/>
  <c r="U2183"/>
  <c r="U2182"/>
  <c r="U2181"/>
  <c r="U2180"/>
  <c r="U2179"/>
  <c r="U2178"/>
  <c r="U2177"/>
  <c r="U2176"/>
  <c r="U2175"/>
  <c r="T2175"/>
  <c r="S2175"/>
  <c r="R2175"/>
  <c r="Q2175"/>
  <c r="P2175"/>
  <c r="O2175"/>
  <c r="N2175"/>
  <c r="M2175"/>
  <c r="L2175"/>
  <c r="K2175"/>
  <c r="J2175"/>
  <c r="I2175"/>
  <c r="H2175"/>
  <c r="G2175"/>
  <c r="F2175"/>
  <c r="E2175"/>
  <c r="D2175"/>
  <c r="T2172"/>
  <c r="S2172"/>
  <c r="R2172"/>
  <c r="Q2172"/>
  <c r="P2172"/>
  <c r="O2172"/>
  <c r="N2172"/>
  <c r="M2172"/>
  <c r="L2172"/>
  <c r="K2172"/>
  <c r="J2172"/>
  <c r="I2172"/>
  <c r="H2172"/>
  <c r="G2172"/>
  <c r="F2172"/>
  <c r="E2172"/>
  <c r="D2172"/>
  <c r="U2171"/>
  <c r="U2170"/>
  <c r="U2169"/>
  <c r="U2168"/>
  <c r="U2167"/>
  <c r="U2166"/>
  <c r="U2165"/>
  <c r="U2164"/>
  <c r="U2163"/>
  <c r="T2162"/>
  <c r="S2162"/>
  <c r="R2162"/>
  <c r="Q2162"/>
  <c r="P2162"/>
  <c r="O2162"/>
  <c r="N2162"/>
  <c r="M2162"/>
  <c r="L2162"/>
  <c r="K2162"/>
  <c r="J2162"/>
  <c r="I2162"/>
  <c r="H2162"/>
  <c r="G2162"/>
  <c r="F2162"/>
  <c r="E2162"/>
  <c r="D2162"/>
  <c r="T2159"/>
  <c r="S2159"/>
  <c r="R2159"/>
  <c r="Q2159"/>
  <c r="P2159"/>
  <c r="O2159"/>
  <c r="N2159"/>
  <c r="M2159"/>
  <c r="L2159"/>
  <c r="K2159"/>
  <c r="J2159"/>
  <c r="I2159"/>
  <c r="H2159"/>
  <c r="G2159"/>
  <c r="F2159"/>
  <c r="E2159"/>
  <c r="D2159"/>
  <c r="U2152"/>
  <c r="U2151"/>
  <c r="U2150"/>
  <c r="U2149"/>
  <c r="T2149"/>
  <c r="S2149"/>
  <c r="R2149"/>
  <c r="Q2149"/>
  <c r="P2149"/>
  <c r="O2149"/>
  <c r="N2149"/>
  <c r="M2149"/>
  <c r="L2149"/>
  <c r="K2149"/>
  <c r="J2149"/>
  <c r="I2149"/>
  <c r="H2149"/>
  <c r="G2149"/>
  <c r="F2149"/>
  <c r="E2149"/>
  <c r="D2149"/>
  <c r="T2146"/>
  <c r="S2146"/>
  <c r="R2146"/>
  <c r="Q2146"/>
  <c r="P2146"/>
  <c r="O2146"/>
  <c r="N2146"/>
  <c r="M2146"/>
  <c r="L2146"/>
  <c r="K2146"/>
  <c r="J2146"/>
  <c r="I2146"/>
  <c r="H2146"/>
  <c r="G2146"/>
  <c r="F2146"/>
  <c r="E2146"/>
  <c r="D2146"/>
  <c r="U2145"/>
  <c r="U2144"/>
  <c r="U2143"/>
  <c r="U2142"/>
  <c r="U2141"/>
  <c r="U2140"/>
  <c r="U2139"/>
  <c r="U2138"/>
  <c r="U2137"/>
  <c r="U2136"/>
  <c r="T2136"/>
  <c r="S2136"/>
  <c r="R2136"/>
  <c r="Q2136"/>
  <c r="P2136"/>
  <c r="O2136"/>
  <c r="N2136"/>
  <c r="M2136"/>
  <c r="L2136"/>
  <c r="K2136"/>
  <c r="J2136"/>
  <c r="I2136"/>
  <c r="H2136"/>
  <c r="G2136"/>
  <c r="F2136"/>
  <c r="E2136"/>
  <c r="D2136"/>
  <c r="T2133"/>
  <c r="S2133"/>
  <c r="R2133"/>
  <c r="Q2133"/>
  <c r="P2133"/>
  <c r="O2133"/>
  <c r="N2133"/>
  <c r="M2133"/>
  <c r="L2133"/>
  <c r="K2133"/>
  <c r="J2133"/>
  <c r="I2133"/>
  <c r="H2133"/>
  <c r="G2133"/>
  <c r="F2133"/>
  <c r="E2133"/>
  <c r="D2133"/>
  <c r="U2131"/>
  <c r="U2130"/>
  <c r="U2126"/>
  <c r="U2125"/>
  <c r="U2124"/>
  <c r="U2123"/>
  <c r="T2123"/>
  <c r="S2123"/>
  <c r="R2123"/>
  <c r="Q2123"/>
  <c r="P2123"/>
  <c r="O2123"/>
  <c r="N2123"/>
  <c r="M2123"/>
  <c r="L2123"/>
  <c r="K2123"/>
  <c r="J2123"/>
  <c r="I2123"/>
  <c r="H2123"/>
  <c r="G2123"/>
  <c r="F2123"/>
  <c r="E2123"/>
  <c r="D2123"/>
  <c r="T2120"/>
  <c r="S2120"/>
  <c r="R2120"/>
  <c r="Q2120"/>
  <c r="P2120"/>
  <c r="O2120"/>
  <c r="N2120"/>
  <c r="M2120"/>
  <c r="M2407" s="1"/>
  <c r="L2120"/>
  <c r="K2120"/>
  <c r="J2120"/>
  <c r="I2120"/>
  <c r="H2120"/>
  <c r="G2120"/>
  <c r="F2120"/>
  <c r="E2120"/>
  <c r="D2120"/>
  <c r="U2119"/>
  <c r="U2118"/>
  <c r="U2117"/>
  <c r="U2116"/>
  <c r="U2115"/>
  <c r="U2114"/>
  <c r="U2113"/>
  <c r="U2112"/>
  <c r="U2111"/>
  <c r="U2110"/>
  <c r="T2110"/>
  <c r="S2110"/>
  <c r="R2110"/>
  <c r="Q2110"/>
  <c r="P2110"/>
  <c r="O2110"/>
  <c r="N2110"/>
  <c r="M2110"/>
  <c r="L2110"/>
  <c r="K2110"/>
  <c r="J2110"/>
  <c r="I2110"/>
  <c r="H2110"/>
  <c r="G2110"/>
  <c r="F2110"/>
  <c r="E2110"/>
  <c r="D2110"/>
  <c r="T2107"/>
  <c r="S2107"/>
  <c r="R2107"/>
  <c r="Q2107"/>
  <c r="P2107"/>
  <c r="O2107"/>
  <c r="N2107"/>
  <c r="M2107"/>
  <c r="L2107"/>
  <c r="K2107"/>
  <c r="J2107"/>
  <c r="I2107"/>
  <c r="H2107"/>
  <c r="G2107"/>
  <c r="F2107"/>
  <c r="E2107"/>
  <c r="D2107"/>
  <c r="U2106"/>
  <c r="U2105"/>
  <c r="U2104"/>
  <c r="U2103"/>
  <c r="U2102"/>
  <c r="U2101"/>
  <c r="U2100"/>
  <c r="U2099"/>
  <c r="U2098"/>
  <c r="U2097"/>
  <c r="T2097"/>
  <c r="S2097"/>
  <c r="R2097"/>
  <c r="Q2097"/>
  <c r="P2097"/>
  <c r="O2097"/>
  <c r="N2097"/>
  <c r="M2097"/>
  <c r="L2097"/>
  <c r="K2097"/>
  <c r="J2097"/>
  <c r="I2097"/>
  <c r="H2097"/>
  <c r="G2097"/>
  <c r="F2097"/>
  <c r="E2097"/>
  <c r="D2097"/>
  <c r="T2094"/>
  <c r="S2094"/>
  <c r="R2094"/>
  <c r="Q2094"/>
  <c r="P2094"/>
  <c r="O2094"/>
  <c r="N2094"/>
  <c r="M2094"/>
  <c r="L2094"/>
  <c r="K2094"/>
  <c r="J2094"/>
  <c r="I2094"/>
  <c r="H2094"/>
  <c r="G2094"/>
  <c r="F2094"/>
  <c r="E2094"/>
  <c r="D2094"/>
  <c r="U2093"/>
  <c r="U2092"/>
  <c r="U2091"/>
  <c r="U2090"/>
  <c r="U2089"/>
  <c r="U2088"/>
  <c r="U2087"/>
  <c r="U2086"/>
  <c r="U2085"/>
  <c r="U2084"/>
  <c r="T2084"/>
  <c r="S2084"/>
  <c r="R2084"/>
  <c r="Q2084"/>
  <c r="P2084"/>
  <c r="O2084"/>
  <c r="N2084"/>
  <c r="M2084"/>
  <c r="L2084"/>
  <c r="K2084"/>
  <c r="J2084"/>
  <c r="I2084"/>
  <c r="H2084"/>
  <c r="G2084"/>
  <c r="F2084"/>
  <c r="E2084"/>
  <c r="D2084"/>
  <c r="T2081"/>
  <c r="S2081"/>
  <c r="R2081"/>
  <c r="Q2081"/>
  <c r="P2081"/>
  <c r="O2081"/>
  <c r="N2081"/>
  <c r="M2081"/>
  <c r="L2081"/>
  <c r="K2081"/>
  <c r="J2081"/>
  <c r="I2081"/>
  <c r="H2081"/>
  <c r="G2081"/>
  <c r="F2081"/>
  <c r="E2081"/>
  <c r="D2081"/>
  <c r="U2080"/>
  <c r="U2079"/>
  <c r="U2074"/>
  <c r="U2073"/>
  <c r="U2072"/>
  <c r="U2071"/>
  <c r="T2071"/>
  <c r="S2071"/>
  <c r="R2071"/>
  <c r="Q2071"/>
  <c r="P2071"/>
  <c r="O2071"/>
  <c r="N2071"/>
  <c r="M2071"/>
  <c r="L2071"/>
  <c r="K2071"/>
  <c r="J2071"/>
  <c r="I2071"/>
  <c r="H2071"/>
  <c r="G2071"/>
  <c r="F2071"/>
  <c r="E2071"/>
  <c r="D2071"/>
  <c r="T2068"/>
  <c r="S2068"/>
  <c r="R2068"/>
  <c r="Q2068"/>
  <c r="P2068"/>
  <c r="O2068"/>
  <c r="N2068"/>
  <c r="M2068"/>
  <c r="L2068"/>
  <c r="K2068"/>
  <c r="J2068"/>
  <c r="I2068"/>
  <c r="H2068"/>
  <c r="G2068"/>
  <c r="F2068"/>
  <c r="E2068"/>
  <c r="D2068"/>
  <c r="U2067"/>
  <c r="U2061"/>
  <c r="U2060"/>
  <c r="U2059"/>
  <c r="U2058"/>
  <c r="T2058"/>
  <c r="S2058"/>
  <c r="R2058"/>
  <c r="Q2058"/>
  <c r="P2058"/>
  <c r="O2058"/>
  <c r="N2058"/>
  <c r="M2058"/>
  <c r="L2058"/>
  <c r="K2058"/>
  <c r="J2058"/>
  <c r="I2058"/>
  <c r="H2058"/>
  <c r="G2058"/>
  <c r="F2058"/>
  <c r="E2058"/>
  <c r="D2058"/>
  <c r="T2055"/>
  <c r="S2055"/>
  <c r="R2055"/>
  <c r="Q2055"/>
  <c r="P2055"/>
  <c r="O2055"/>
  <c r="N2055"/>
  <c r="M2055"/>
  <c r="L2055"/>
  <c r="K2055"/>
  <c r="J2055"/>
  <c r="I2055"/>
  <c r="H2055"/>
  <c r="G2055"/>
  <c r="F2055"/>
  <c r="E2055"/>
  <c r="D2055"/>
  <c r="U2054"/>
  <c r="U2048"/>
  <c r="U2047"/>
  <c r="U2046"/>
  <c r="U2045"/>
  <c r="T2045"/>
  <c r="S2045"/>
  <c r="R2045"/>
  <c r="Q2045"/>
  <c r="P2045"/>
  <c r="O2045"/>
  <c r="N2045"/>
  <c r="M2045"/>
  <c r="L2045"/>
  <c r="K2045"/>
  <c r="J2045"/>
  <c r="I2045"/>
  <c r="H2045"/>
  <c r="G2045"/>
  <c r="F2045"/>
  <c r="E2045"/>
  <c r="D2045"/>
  <c r="T2042"/>
  <c r="S2042"/>
  <c r="R2042"/>
  <c r="Q2042"/>
  <c r="P2042"/>
  <c r="O2042"/>
  <c r="N2042"/>
  <c r="M2042"/>
  <c r="L2042"/>
  <c r="K2042"/>
  <c r="J2042"/>
  <c r="I2042"/>
  <c r="H2042"/>
  <c r="G2042"/>
  <c r="F2042"/>
  <c r="E2042"/>
  <c r="D2042"/>
  <c r="U2041"/>
  <c r="U2040"/>
  <c r="U2039"/>
  <c r="U2038"/>
  <c r="U2037"/>
  <c r="U2036"/>
  <c r="U2035"/>
  <c r="U2034"/>
  <c r="B2034"/>
  <c r="B2047" s="1"/>
  <c r="B2060" s="1"/>
  <c r="B2073" s="1"/>
  <c r="B2086" s="1"/>
  <c r="B2099" s="1"/>
  <c r="B2112" s="1"/>
  <c r="B2125" s="1"/>
  <c r="B2138" s="1"/>
  <c r="B2151" s="1"/>
  <c r="B2164" s="1"/>
  <c r="B2177" s="1"/>
  <c r="B2190" s="1"/>
  <c r="B2203" s="1"/>
  <c r="B2216" s="1"/>
  <c r="B2229" s="1"/>
  <c r="B2242" s="1"/>
  <c r="B2255" s="1"/>
  <c r="B2268" s="1"/>
  <c r="B2281" s="1"/>
  <c r="B2294" s="1"/>
  <c r="B2307" s="1"/>
  <c r="B2320" s="1"/>
  <c r="B2333" s="1"/>
  <c r="B2346" s="1"/>
  <c r="B2359" s="1"/>
  <c r="B2372" s="1"/>
  <c r="B2385" s="1"/>
  <c r="B2398" s="1"/>
  <c r="U2033"/>
  <c r="A2033"/>
  <c r="A2046" s="1"/>
  <c r="A2059" s="1"/>
  <c r="A2072" s="1"/>
  <c r="A2085" s="1"/>
  <c r="A2098" s="1"/>
  <c r="A2111" s="1"/>
  <c r="A2124" s="1"/>
  <c r="A2137" s="1"/>
  <c r="A2150" s="1"/>
  <c r="A2163" s="1"/>
  <c r="A2176" s="1"/>
  <c r="A2189" s="1"/>
  <c r="A2202" s="1"/>
  <c r="A2215" s="1"/>
  <c r="A2228" s="1"/>
  <c r="A2241" s="1"/>
  <c r="A2254" s="1"/>
  <c r="A2267" s="1"/>
  <c r="A2280" s="1"/>
  <c r="A2293" s="1"/>
  <c r="A2306" s="1"/>
  <c r="A2319" s="1"/>
  <c r="A2332" s="1"/>
  <c r="A2345" s="1"/>
  <c r="A2358" s="1"/>
  <c r="A2371" s="1"/>
  <c r="A2384" s="1"/>
  <c r="A2397" s="1"/>
  <c r="U2032"/>
  <c r="T2032"/>
  <c r="S2032"/>
  <c r="R2032"/>
  <c r="Q2032"/>
  <c r="P2032"/>
  <c r="O2032"/>
  <c r="N2032"/>
  <c r="M2032"/>
  <c r="L2032"/>
  <c r="K2032"/>
  <c r="J2032"/>
  <c r="I2032"/>
  <c r="H2032"/>
  <c r="G2032"/>
  <c r="F2032"/>
  <c r="E2032"/>
  <c r="D2032"/>
  <c r="T2029"/>
  <c r="S2029"/>
  <c r="R2029"/>
  <c r="Q2029"/>
  <c r="P2029"/>
  <c r="O2029"/>
  <c r="N2029"/>
  <c r="M2029"/>
  <c r="L2029"/>
  <c r="K2029"/>
  <c r="J2029"/>
  <c r="I2029"/>
  <c r="H2029"/>
  <c r="G2029"/>
  <c r="F2029"/>
  <c r="E2029"/>
  <c r="D2029"/>
  <c r="U2028"/>
  <c r="U2027"/>
  <c r="U2026"/>
  <c r="U2025"/>
  <c r="U2024"/>
  <c r="U2023"/>
  <c r="U2022"/>
  <c r="U2021"/>
  <c r="U2020"/>
  <c r="U2019"/>
  <c r="T2019"/>
  <c r="S2019"/>
  <c r="R2019"/>
  <c r="Q2019"/>
  <c r="P2019"/>
  <c r="O2019"/>
  <c r="N2019"/>
  <c r="M2019"/>
  <c r="L2019"/>
  <c r="K2019"/>
  <c r="J2019"/>
  <c r="I2019"/>
  <c r="H2019"/>
  <c r="G2019"/>
  <c r="F2019"/>
  <c r="E2019"/>
  <c r="D2019"/>
  <c r="T2005"/>
  <c r="S2005"/>
  <c r="R2005"/>
  <c r="Q2005"/>
  <c r="P2005"/>
  <c r="O2005"/>
  <c r="N2005"/>
  <c r="M2005"/>
  <c r="L2005"/>
  <c r="K2005"/>
  <c r="J2005"/>
  <c r="I2005"/>
  <c r="H2005"/>
  <c r="G2005"/>
  <c r="F2005"/>
  <c r="E2005"/>
  <c r="D2005"/>
  <c r="U2004"/>
  <c r="U2003"/>
  <c r="U2002"/>
  <c r="U2001"/>
  <c r="U2000"/>
  <c r="U1999"/>
  <c r="U1998"/>
  <c r="U1997"/>
  <c r="U1996"/>
  <c r="U1995"/>
  <c r="T1995"/>
  <c r="S1995"/>
  <c r="R1995"/>
  <c r="Q1995"/>
  <c r="P1995"/>
  <c r="O1995"/>
  <c r="N1995"/>
  <c r="M1995"/>
  <c r="L1995"/>
  <c r="K1995"/>
  <c r="J1995"/>
  <c r="I1995"/>
  <c r="H1995"/>
  <c r="G1995"/>
  <c r="F1995"/>
  <c r="E1995"/>
  <c r="D1995"/>
  <c r="T1992"/>
  <c r="S1992"/>
  <c r="R1992"/>
  <c r="Q1992"/>
  <c r="P1992"/>
  <c r="O1992"/>
  <c r="N1992"/>
  <c r="M1992"/>
  <c r="L1992"/>
  <c r="K1992"/>
  <c r="J1992"/>
  <c r="I1992"/>
  <c r="H1992"/>
  <c r="G1992"/>
  <c r="F1992"/>
  <c r="E1992"/>
  <c r="D1992"/>
  <c r="U1991"/>
  <c r="U1990"/>
  <c r="U1989"/>
  <c r="U1988"/>
  <c r="U1987"/>
  <c r="U1986"/>
  <c r="U1985"/>
  <c r="U1984"/>
  <c r="U1983"/>
  <c r="U1982"/>
  <c r="T1982"/>
  <c r="S1982"/>
  <c r="R1982"/>
  <c r="Q1982"/>
  <c r="P1982"/>
  <c r="O1982"/>
  <c r="N1982"/>
  <c r="M1982"/>
  <c r="L1982"/>
  <c r="K1982"/>
  <c r="J1982"/>
  <c r="I1982"/>
  <c r="H1982"/>
  <c r="G1982"/>
  <c r="F1982"/>
  <c r="E1982"/>
  <c r="D1982"/>
  <c r="T1979"/>
  <c r="S1979"/>
  <c r="R1979"/>
  <c r="Q1979"/>
  <c r="P1979"/>
  <c r="O1979"/>
  <c r="N1979"/>
  <c r="M1979"/>
  <c r="L1979"/>
  <c r="K1979"/>
  <c r="J1979"/>
  <c r="I1979"/>
  <c r="H1979"/>
  <c r="G1979"/>
  <c r="F1979"/>
  <c r="E1979"/>
  <c r="D1979"/>
  <c r="U1978"/>
  <c r="U1977"/>
  <c r="U1976"/>
  <c r="U1975"/>
  <c r="U1974"/>
  <c r="U1973"/>
  <c r="U1972"/>
  <c r="U1971"/>
  <c r="U1970"/>
  <c r="U1969"/>
  <c r="T1969"/>
  <c r="S1969"/>
  <c r="R1969"/>
  <c r="Q1969"/>
  <c r="P1969"/>
  <c r="O1969"/>
  <c r="N1969"/>
  <c r="M1969"/>
  <c r="L1969"/>
  <c r="K1969"/>
  <c r="J1969"/>
  <c r="I1969"/>
  <c r="H1969"/>
  <c r="G1969"/>
  <c r="F1969"/>
  <c r="E1969"/>
  <c r="D1969"/>
  <c r="T1966"/>
  <c r="S1966"/>
  <c r="R1966"/>
  <c r="Q1966"/>
  <c r="P1966"/>
  <c r="O1966"/>
  <c r="N1966"/>
  <c r="M1966"/>
  <c r="L1966"/>
  <c r="K1966"/>
  <c r="J1966"/>
  <c r="I1966"/>
  <c r="H1966"/>
  <c r="G1966"/>
  <c r="F1966"/>
  <c r="E1966"/>
  <c r="D1966"/>
  <c r="U1965"/>
  <c r="U1959"/>
  <c r="U1958"/>
  <c r="U1957"/>
  <c r="U1956"/>
  <c r="T1956"/>
  <c r="S1956"/>
  <c r="R1956"/>
  <c r="Q1956"/>
  <c r="P1956"/>
  <c r="O1956"/>
  <c r="N1956"/>
  <c r="M1956"/>
  <c r="L1956"/>
  <c r="K1956"/>
  <c r="J1956"/>
  <c r="I1956"/>
  <c r="H1956"/>
  <c r="G1956"/>
  <c r="F1956"/>
  <c r="E1956"/>
  <c r="D1956"/>
  <c r="T1953"/>
  <c r="S1953"/>
  <c r="R1953"/>
  <c r="Q1953"/>
  <c r="P1953"/>
  <c r="O1953"/>
  <c r="N1953"/>
  <c r="M1953"/>
  <c r="L1953"/>
  <c r="K1953"/>
  <c r="J1953"/>
  <c r="I1953"/>
  <c r="H1953"/>
  <c r="G1953"/>
  <c r="F1953"/>
  <c r="E1953"/>
  <c r="D1953"/>
  <c r="U1952"/>
  <c r="U1951"/>
  <c r="U1950"/>
  <c r="U1949"/>
  <c r="U1948"/>
  <c r="U1947"/>
  <c r="U1946"/>
  <c r="U1945"/>
  <c r="U1944"/>
  <c r="U1943"/>
  <c r="T1943"/>
  <c r="S1943"/>
  <c r="R1943"/>
  <c r="Q1943"/>
  <c r="P1943"/>
  <c r="O1943"/>
  <c r="N1943"/>
  <c r="M1943"/>
  <c r="L1943"/>
  <c r="K1943"/>
  <c r="J1943"/>
  <c r="I1943"/>
  <c r="H1943"/>
  <c r="G1943"/>
  <c r="F1943"/>
  <c r="E1943"/>
  <c r="D1943"/>
  <c r="T1940"/>
  <c r="S1940"/>
  <c r="R1940"/>
  <c r="Q1940"/>
  <c r="P1940"/>
  <c r="O1940"/>
  <c r="N1940"/>
  <c r="M1940"/>
  <c r="L1940"/>
  <c r="K1940"/>
  <c r="J1940"/>
  <c r="I1940"/>
  <c r="H1940"/>
  <c r="G1940"/>
  <c r="F1940"/>
  <c r="E1940"/>
  <c r="D1940"/>
  <c r="U1939"/>
  <c r="U1938"/>
  <c r="U1937"/>
  <c r="U1936"/>
  <c r="U1935"/>
  <c r="U1934"/>
  <c r="U1933"/>
  <c r="U1932"/>
  <c r="U1931"/>
  <c r="U1930"/>
  <c r="T1930"/>
  <c r="S1930"/>
  <c r="R1930"/>
  <c r="Q1930"/>
  <c r="P1930"/>
  <c r="O1930"/>
  <c r="N1930"/>
  <c r="M1930"/>
  <c r="L1930"/>
  <c r="K1930"/>
  <c r="J1930"/>
  <c r="I1930"/>
  <c r="H1930"/>
  <c r="G1930"/>
  <c r="F1930"/>
  <c r="E1930"/>
  <c r="D1930"/>
  <c r="T1927"/>
  <c r="S1927"/>
  <c r="R1927"/>
  <c r="Q1927"/>
  <c r="P1927"/>
  <c r="O1927"/>
  <c r="N1927"/>
  <c r="M1927"/>
  <c r="L1927"/>
  <c r="K1927"/>
  <c r="J1927"/>
  <c r="I1927"/>
  <c r="H1927"/>
  <c r="G1927"/>
  <c r="F1927"/>
  <c r="E1927"/>
  <c r="D1927"/>
  <c r="U1926"/>
  <c r="U1925"/>
  <c r="U1924"/>
  <c r="U1923"/>
  <c r="U1922"/>
  <c r="U1921"/>
  <c r="U1920"/>
  <c r="U1919"/>
  <c r="U1918"/>
  <c r="U1917"/>
  <c r="T1917"/>
  <c r="S1917"/>
  <c r="R1917"/>
  <c r="Q1917"/>
  <c r="P1917"/>
  <c r="O1917"/>
  <c r="N1917"/>
  <c r="M1917"/>
  <c r="L1917"/>
  <c r="K1917"/>
  <c r="J1917"/>
  <c r="I1917"/>
  <c r="H1917"/>
  <c r="G1917"/>
  <c r="F1917"/>
  <c r="E1917"/>
  <c r="D1917"/>
  <c r="T1914"/>
  <c r="S1914"/>
  <c r="R1914"/>
  <c r="Q1914"/>
  <c r="P1914"/>
  <c r="O1914"/>
  <c r="N1914"/>
  <c r="M1914"/>
  <c r="L1914"/>
  <c r="K1914"/>
  <c r="J1914"/>
  <c r="I1914"/>
  <c r="H1914"/>
  <c r="G1914"/>
  <c r="F1914"/>
  <c r="E1914"/>
  <c r="D1914"/>
  <c r="U1913"/>
  <c r="U1912"/>
  <c r="U1911"/>
  <c r="U1910"/>
  <c r="U1909"/>
  <c r="U1908"/>
  <c r="U1907"/>
  <c r="U1906"/>
  <c r="U1905"/>
  <c r="U1904"/>
  <c r="T1904"/>
  <c r="S1904"/>
  <c r="R1904"/>
  <c r="Q1904"/>
  <c r="P1904"/>
  <c r="O1904"/>
  <c r="N1904"/>
  <c r="M1904"/>
  <c r="L1904"/>
  <c r="K1904"/>
  <c r="J1904"/>
  <c r="I1904"/>
  <c r="H1904"/>
  <c r="G1904"/>
  <c r="F1904"/>
  <c r="E1904"/>
  <c r="D1904"/>
  <c r="T1901"/>
  <c r="S1901"/>
  <c r="R1901"/>
  <c r="Q1901"/>
  <c r="P1901"/>
  <c r="O1901"/>
  <c r="N1901"/>
  <c r="M1901"/>
  <c r="L1901"/>
  <c r="K1901"/>
  <c r="J1901"/>
  <c r="I1901"/>
  <c r="H1901"/>
  <c r="G1901"/>
  <c r="F1901"/>
  <c r="E1901"/>
  <c r="D1901"/>
  <c r="U1900"/>
  <c r="U1894"/>
  <c r="U1893"/>
  <c r="U1892"/>
  <c r="U1891"/>
  <c r="T1891"/>
  <c r="S1891"/>
  <c r="R1891"/>
  <c r="Q1891"/>
  <c r="P1891"/>
  <c r="O1891"/>
  <c r="N1891"/>
  <c r="M1891"/>
  <c r="L1891"/>
  <c r="K1891"/>
  <c r="J1891"/>
  <c r="I1891"/>
  <c r="H1891"/>
  <c r="G1891"/>
  <c r="F1891"/>
  <c r="E1891"/>
  <c r="D1891"/>
  <c r="T1888"/>
  <c r="S1888"/>
  <c r="R1888"/>
  <c r="Q1888"/>
  <c r="P1888"/>
  <c r="O1888"/>
  <c r="N1888"/>
  <c r="M1888"/>
  <c r="L1888"/>
  <c r="K1888"/>
  <c r="J1888"/>
  <c r="I1888"/>
  <c r="H1888"/>
  <c r="G1888"/>
  <c r="F1888"/>
  <c r="E1888"/>
  <c r="D1888"/>
  <c r="U1887"/>
  <c r="U1881"/>
  <c r="U1880"/>
  <c r="U1879"/>
  <c r="U1878"/>
  <c r="T1878"/>
  <c r="S1878"/>
  <c r="R1878"/>
  <c r="Q1878"/>
  <c r="P1878"/>
  <c r="O1878"/>
  <c r="N1878"/>
  <c r="M1878"/>
  <c r="L1878"/>
  <c r="K1878"/>
  <c r="J1878"/>
  <c r="I1878"/>
  <c r="H1878"/>
  <c r="G1878"/>
  <c r="F1878"/>
  <c r="E1878"/>
  <c r="D1878"/>
  <c r="T1875"/>
  <c r="S1875"/>
  <c r="R1875"/>
  <c r="Q1875"/>
  <c r="P1875"/>
  <c r="O1875"/>
  <c r="N1875"/>
  <c r="M1875"/>
  <c r="L1875"/>
  <c r="K1875"/>
  <c r="J1875"/>
  <c r="I1875"/>
  <c r="H1875"/>
  <c r="G1875"/>
  <c r="F1875"/>
  <c r="E1875"/>
  <c r="D1875"/>
  <c r="U1874"/>
  <c r="U1868"/>
  <c r="U1867"/>
  <c r="U1866"/>
  <c r="U1865"/>
  <c r="T1865"/>
  <c r="S1865"/>
  <c r="R1865"/>
  <c r="Q1865"/>
  <c r="P1865"/>
  <c r="O1865"/>
  <c r="N1865"/>
  <c r="M1865"/>
  <c r="L1865"/>
  <c r="K1865"/>
  <c r="J1865"/>
  <c r="I1865"/>
  <c r="H1865"/>
  <c r="G1865"/>
  <c r="F1865"/>
  <c r="E1865"/>
  <c r="D1865"/>
  <c r="T1862"/>
  <c r="S1862"/>
  <c r="R1862"/>
  <c r="Q1862"/>
  <c r="P1862"/>
  <c r="O1862"/>
  <c r="N1862"/>
  <c r="M1862"/>
  <c r="L1862"/>
  <c r="K1862"/>
  <c r="J1862"/>
  <c r="I1862"/>
  <c r="H1862"/>
  <c r="G1862"/>
  <c r="F1862"/>
  <c r="E1862"/>
  <c r="D1862"/>
  <c r="U1861"/>
  <c r="U1855"/>
  <c r="U1854"/>
  <c r="U1853"/>
  <c r="U1852"/>
  <c r="T1852"/>
  <c r="S1852"/>
  <c r="R1852"/>
  <c r="Q1852"/>
  <c r="P1852"/>
  <c r="O1852"/>
  <c r="N1852"/>
  <c r="M1852"/>
  <c r="L1852"/>
  <c r="K1852"/>
  <c r="J1852"/>
  <c r="I1852"/>
  <c r="H1852"/>
  <c r="G1852"/>
  <c r="F1852"/>
  <c r="E1852"/>
  <c r="D1852"/>
  <c r="T1849"/>
  <c r="S1849"/>
  <c r="R1849"/>
  <c r="Q1849"/>
  <c r="P1849"/>
  <c r="O1849"/>
  <c r="N1849"/>
  <c r="M1849"/>
  <c r="L1849"/>
  <c r="K1849"/>
  <c r="J1849"/>
  <c r="I1849"/>
  <c r="H1849"/>
  <c r="G1849"/>
  <c r="F1849"/>
  <c r="E1849"/>
  <c r="D1849"/>
  <c r="U1848"/>
  <c r="U1842"/>
  <c r="U1841"/>
  <c r="U1840"/>
  <c r="U1839"/>
  <c r="T1839"/>
  <c r="S1839"/>
  <c r="R1839"/>
  <c r="Q1839"/>
  <c r="P1839"/>
  <c r="O1839"/>
  <c r="N1839"/>
  <c r="M1839"/>
  <c r="L1839"/>
  <c r="K1839"/>
  <c r="J1839"/>
  <c r="I1839"/>
  <c r="H1839"/>
  <c r="G1839"/>
  <c r="F1839"/>
  <c r="E1839"/>
  <c r="D1839"/>
  <c r="T1836"/>
  <c r="S1836"/>
  <c r="R1836"/>
  <c r="Q1836"/>
  <c r="P1836"/>
  <c r="O1836"/>
  <c r="N1836"/>
  <c r="M1836"/>
  <c r="L1836"/>
  <c r="K1836"/>
  <c r="J1836"/>
  <c r="I1836"/>
  <c r="H1836"/>
  <c r="G1836"/>
  <c r="F1836"/>
  <c r="E1836"/>
  <c r="D1836"/>
  <c r="U1835"/>
  <c r="U1834"/>
  <c r="U1829"/>
  <c r="U1828"/>
  <c r="U1827"/>
  <c r="U1826"/>
  <c r="T1826"/>
  <c r="S1826"/>
  <c r="R1826"/>
  <c r="Q1826"/>
  <c r="P1826"/>
  <c r="O1826"/>
  <c r="N1826"/>
  <c r="M1826"/>
  <c r="L1826"/>
  <c r="K1826"/>
  <c r="J1826"/>
  <c r="I1826"/>
  <c r="H1826"/>
  <c r="G1826"/>
  <c r="F1826"/>
  <c r="E1826"/>
  <c r="D1826"/>
  <c r="T1823"/>
  <c r="S1823"/>
  <c r="R1823"/>
  <c r="Q1823"/>
  <c r="P1823"/>
  <c r="O1823"/>
  <c r="N1823"/>
  <c r="M1823"/>
  <c r="L1823"/>
  <c r="K1823"/>
  <c r="J1823"/>
  <c r="I1823"/>
  <c r="H1823"/>
  <c r="G1823"/>
  <c r="F1823"/>
  <c r="E1823"/>
  <c r="D1823"/>
  <c r="U1822"/>
  <c r="U1816"/>
  <c r="U1815"/>
  <c r="U1814"/>
  <c r="U1813"/>
  <c r="T1813"/>
  <c r="S1813"/>
  <c r="R1813"/>
  <c r="Q1813"/>
  <c r="P1813"/>
  <c r="O1813"/>
  <c r="N1813"/>
  <c r="M1813"/>
  <c r="L1813"/>
  <c r="K1813"/>
  <c r="J1813"/>
  <c r="I1813"/>
  <c r="H1813"/>
  <c r="G1813"/>
  <c r="F1813"/>
  <c r="E1813"/>
  <c r="D1813"/>
  <c r="T1810"/>
  <c r="S1810"/>
  <c r="R1810"/>
  <c r="Q1810"/>
  <c r="P1810"/>
  <c r="O1810"/>
  <c r="N1810"/>
  <c r="M1810"/>
  <c r="L1810"/>
  <c r="K1810"/>
  <c r="J1810"/>
  <c r="I1810"/>
  <c r="H1810"/>
  <c r="G1810"/>
  <c r="F1810"/>
  <c r="E1810"/>
  <c r="D1810"/>
  <c r="U1809"/>
  <c r="U1803"/>
  <c r="U1802"/>
  <c r="U1801"/>
  <c r="U1800"/>
  <c r="T1800"/>
  <c r="S1800"/>
  <c r="R1800"/>
  <c r="Q1800"/>
  <c r="P1800"/>
  <c r="O1800"/>
  <c r="N1800"/>
  <c r="M1800"/>
  <c r="L1800"/>
  <c r="K1800"/>
  <c r="J1800"/>
  <c r="I1800"/>
  <c r="H1800"/>
  <c r="G1800"/>
  <c r="F1800"/>
  <c r="E1800"/>
  <c r="D1800"/>
  <c r="T1797"/>
  <c r="S1797"/>
  <c r="R1797"/>
  <c r="Q1797"/>
  <c r="P1797"/>
  <c r="O1797"/>
  <c r="N1797"/>
  <c r="M1797"/>
  <c r="L1797"/>
  <c r="K1797"/>
  <c r="J1797"/>
  <c r="I1797"/>
  <c r="H1797"/>
  <c r="G1797"/>
  <c r="F1797"/>
  <c r="E1797"/>
  <c r="D1797"/>
  <c r="U1796"/>
  <c r="U1790"/>
  <c r="U1789"/>
  <c r="U1788"/>
  <c r="U1787"/>
  <c r="T1787"/>
  <c r="S1787"/>
  <c r="R1787"/>
  <c r="Q1787"/>
  <c r="P1787"/>
  <c r="O1787"/>
  <c r="N1787"/>
  <c r="M1787"/>
  <c r="L1787"/>
  <c r="K1787"/>
  <c r="J1787"/>
  <c r="I1787"/>
  <c r="H1787"/>
  <c r="G1787"/>
  <c r="F1787"/>
  <c r="E1787"/>
  <c r="D1787"/>
  <c r="T1784"/>
  <c r="S1784"/>
  <c r="R1784"/>
  <c r="Q1784"/>
  <c r="P1784"/>
  <c r="O1784"/>
  <c r="N1784"/>
  <c r="M1784"/>
  <c r="L1784"/>
  <c r="K1784"/>
  <c r="J1784"/>
  <c r="I1784"/>
  <c r="H1784"/>
  <c r="G1784"/>
  <c r="F1784"/>
  <c r="E1784"/>
  <c r="D1784"/>
  <c r="U1783"/>
  <c r="U1777"/>
  <c r="U1776"/>
  <c r="U1775"/>
  <c r="U1774"/>
  <c r="T1774"/>
  <c r="S1774"/>
  <c r="R1774"/>
  <c r="Q1774"/>
  <c r="P1774"/>
  <c r="O1774"/>
  <c r="N1774"/>
  <c r="M1774"/>
  <c r="L1774"/>
  <c r="K1774"/>
  <c r="J1774"/>
  <c r="I1774"/>
  <c r="H1774"/>
  <c r="G1774"/>
  <c r="F1774"/>
  <c r="E1774"/>
  <c r="D1774"/>
  <c r="T1771"/>
  <c r="S1771"/>
  <c r="R1771"/>
  <c r="Q1771"/>
  <c r="P1771"/>
  <c r="O1771"/>
  <c r="N1771"/>
  <c r="M1771"/>
  <c r="L1771"/>
  <c r="K1771"/>
  <c r="J1771"/>
  <c r="I1771"/>
  <c r="H1771"/>
  <c r="G1771"/>
  <c r="F1771"/>
  <c r="E1771"/>
  <c r="D1771"/>
  <c r="U1770"/>
  <c r="U1764"/>
  <c r="U1763"/>
  <c r="U1762"/>
  <c r="U1761"/>
  <c r="T1761"/>
  <c r="S1761"/>
  <c r="R1761"/>
  <c r="Q1761"/>
  <c r="P1761"/>
  <c r="O1761"/>
  <c r="N1761"/>
  <c r="M1761"/>
  <c r="L1761"/>
  <c r="K1761"/>
  <c r="J1761"/>
  <c r="I1761"/>
  <c r="H1761"/>
  <c r="G1761"/>
  <c r="F1761"/>
  <c r="E1761"/>
  <c r="D1761"/>
  <c r="T1758"/>
  <c r="S1758"/>
  <c r="R1758"/>
  <c r="Q1758"/>
  <c r="P1758"/>
  <c r="O1758"/>
  <c r="N1758"/>
  <c r="M1758"/>
  <c r="L1758"/>
  <c r="K1758"/>
  <c r="J1758"/>
  <c r="I1758"/>
  <c r="H1758"/>
  <c r="G1758"/>
  <c r="F1758"/>
  <c r="E1758"/>
  <c r="D1758"/>
  <c r="U1757"/>
  <c r="U1751"/>
  <c r="U1750"/>
  <c r="U1749"/>
  <c r="U1748"/>
  <c r="T1748"/>
  <c r="S1748"/>
  <c r="R1748"/>
  <c r="Q1748"/>
  <c r="P1748"/>
  <c r="O1748"/>
  <c r="N1748"/>
  <c r="M1748"/>
  <c r="L1748"/>
  <c r="K1748"/>
  <c r="J1748"/>
  <c r="I1748"/>
  <c r="H1748"/>
  <c r="G1748"/>
  <c r="F1748"/>
  <c r="E1748"/>
  <c r="D1748"/>
  <c r="T1745"/>
  <c r="S1745"/>
  <c r="R1745"/>
  <c r="Q1745"/>
  <c r="P1745"/>
  <c r="O1745"/>
  <c r="N1745"/>
  <c r="M1745"/>
  <c r="L1745"/>
  <c r="K1745"/>
  <c r="J1745"/>
  <c r="I1745"/>
  <c r="H1745"/>
  <c r="G1745"/>
  <c r="F1745"/>
  <c r="E1745"/>
  <c r="D1745"/>
  <c r="U1744"/>
  <c r="U1738"/>
  <c r="U1737"/>
  <c r="U1736"/>
  <c r="U1735"/>
  <c r="T1735"/>
  <c r="S1735"/>
  <c r="R1735"/>
  <c r="Q1735"/>
  <c r="P1735"/>
  <c r="O1735"/>
  <c r="N1735"/>
  <c r="M1735"/>
  <c r="L1735"/>
  <c r="K1735"/>
  <c r="J1735"/>
  <c r="I1735"/>
  <c r="H1735"/>
  <c r="G1735"/>
  <c r="F1735"/>
  <c r="E1735"/>
  <c r="D1735"/>
  <c r="T1732"/>
  <c r="S1732"/>
  <c r="R1732"/>
  <c r="Q1732"/>
  <c r="P1732"/>
  <c r="O1732"/>
  <c r="N1732"/>
  <c r="M1732"/>
  <c r="L1732"/>
  <c r="K1732"/>
  <c r="J1732"/>
  <c r="I1732"/>
  <c r="H1732"/>
  <c r="G1732"/>
  <c r="F1732"/>
  <c r="E1732"/>
  <c r="D1732"/>
  <c r="U1731"/>
  <c r="U1725"/>
  <c r="U1724"/>
  <c r="U1723"/>
  <c r="U1722"/>
  <c r="T1722"/>
  <c r="S1722"/>
  <c r="R1722"/>
  <c r="Q1722"/>
  <c r="P1722"/>
  <c r="O1722"/>
  <c r="N1722"/>
  <c r="M1722"/>
  <c r="L1722"/>
  <c r="K1722"/>
  <c r="J1722"/>
  <c r="I1722"/>
  <c r="H1722"/>
  <c r="G1722"/>
  <c r="F1722"/>
  <c r="E1722"/>
  <c r="D1722"/>
  <c r="T1719"/>
  <c r="S1719"/>
  <c r="R1719"/>
  <c r="Q1719"/>
  <c r="P1719"/>
  <c r="O1719"/>
  <c r="N1719"/>
  <c r="M1719"/>
  <c r="L1719"/>
  <c r="K1719"/>
  <c r="J1719"/>
  <c r="I1719"/>
  <c r="H1719"/>
  <c r="G1719"/>
  <c r="F1719"/>
  <c r="E1719"/>
  <c r="D1719"/>
  <c r="U1718"/>
  <c r="U1717"/>
  <c r="U1716"/>
  <c r="U1715"/>
  <c r="U1714"/>
  <c r="U1713"/>
  <c r="U1712"/>
  <c r="U1711"/>
  <c r="U1710"/>
  <c r="U1709"/>
  <c r="T1709"/>
  <c r="S1709"/>
  <c r="R1709"/>
  <c r="Q1709"/>
  <c r="P1709"/>
  <c r="O1709"/>
  <c r="N1709"/>
  <c r="M1709"/>
  <c r="L1709"/>
  <c r="K1709"/>
  <c r="J1709"/>
  <c r="I1709"/>
  <c r="H1709"/>
  <c r="G1709"/>
  <c r="F1709"/>
  <c r="E1709"/>
  <c r="D1709"/>
  <c r="T1706"/>
  <c r="S1706"/>
  <c r="R1706"/>
  <c r="Q1706"/>
  <c r="P1706"/>
  <c r="O1706"/>
  <c r="N1706"/>
  <c r="M1706"/>
  <c r="L1706"/>
  <c r="K1706"/>
  <c r="J1706"/>
  <c r="I1706"/>
  <c r="H1706"/>
  <c r="G1706"/>
  <c r="F1706"/>
  <c r="E1706"/>
  <c r="D1706"/>
  <c r="U1705"/>
  <c r="U1699"/>
  <c r="U1698"/>
  <c r="U1697"/>
  <c r="U1696"/>
  <c r="T1696"/>
  <c r="S1696"/>
  <c r="R1696"/>
  <c r="Q1696"/>
  <c r="P1696"/>
  <c r="O1696"/>
  <c r="N1696"/>
  <c r="M1696"/>
  <c r="L1696"/>
  <c r="K1696"/>
  <c r="J1696"/>
  <c r="I1696"/>
  <c r="H1696"/>
  <c r="G1696"/>
  <c r="F1696"/>
  <c r="E1696"/>
  <c r="D1696"/>
  <c r="T1693"/>
  <c r="S1693"/>
  <c r="R1693"/>
  <c r="Q1693"/>
  <c r="P1693"/>
  <c r="O1693"/>
  <c r="N1693"/>
  <c r="M1693"/>
  <c r="L1693"/>
  <c r="K1693"/>
  <c r="J1693"/>
  <c r="I1693"/>
  <c r="H1693"/>
  <c r="G1693"/>
  <c r="F1693"/>
  <c r="E1693"/>
  <c r="D1693"/>
  <c r="U1692"/>
  <c r="U1686"/>
  <c r="U1685"/>
  <c r="U1684"/>
  <c r="U1683"/>
  <c r="T1683"/>
  <c r="S1683"/>
  <c r="R1683"/>
  <c r="Q1683"/>
  <c r="P1683"/>
  <c r="O1683"/>
  <c r="N1683"/>
  <c r="M1683"/>
  <c r="L1683"/>
  <c r="K1683"/>
  <c r="J1683"/>
  <c r="I1683"/>
  <c r="H1683"/>
  <c r="G1683"/>
  <c r="F1683"/>
  <c r="E1683"/>
  <c r="D1683"/>
  <c r="T1680"/>
  <c r="S1680"/>
  <c r="R1680"/>
  <c r="Q1680"/>
  <c r="P1680"/>
  <c r="O1680"/>
  <c r="N1680"/>
  <c r="M1680"/>
  <c r="L1680"/>
  <c r="K1680"/>
  <c r="J1680"/>
  <c r="I1680"/>
  <c r="H1680"/>
  <c r="G1680"/>
  <c r="F1680"/>
  <c r="E1680"/>
  <c r="D1680"/>
  <c r="U1679"/>
  <c r="U1673"/>
  <c r="U1672"/>
  <c r="U1671"/>
  <c r="U1670"/>
  <c r="T1670"/>
  <c r="S1670"/>
  <c r="R1670"/>
  <c r="Q1670"/>
  <c r="P1670"/>
  <c r="O1670"/>
  <c r="N1670"/>
  <c r="M1670"/>
  <c r="L1670"/>
  <c r="K1670"/>
  <c r="J1670"/>
  <c r="I1670"/>
  <c r="H1670"/>
  <c r="G1670"/>
  <c r="F1670"/>
  <c r="E1670"/>
  <c r="D1670"/>
  <c r="T1667"/>
  <c r="S1667"/>
  <c r="R1667"/>
  <c r="Q1667"/>
  <c r="P1667"/>
  <c r="O1667"/>
  <c r="N1667"/>
  <c r="M1667"/>
  <c r="L1667"/>
  <c r="K1667"/>
  <c r="J1667"/>
  <c r="I1667"/>
  <c r="H1667"/>
  <c r="G1667"/>
  <c r="F1667"/>
  <c r="E1667"/>
  <c r="D1667"/>
  <c r="U1666"/>
  <c r="U1660"/>
  <c r="U1659"/>
  <c r="U1658"/>
  <c r="T1657"/>
  <c r="S1657"/>
  <c r="R1657"/>
  <c r="Q1657"/>
  <c r="P1657"/>
  <c r="O1657"/>
  <c r="N1657"/>
  <c r="M1657"/>
  <c r="L1657"/>
  <c r="K1657"/>
  <c r="J1657"/>
  <c r="I1657"/>
  <c r="H1657"/>
  <c r="G1657"/>
  <c r="F1657"/>
  <c r="E1657"/>
  <c r="D1657"/>
  <c r="T1654"/>
  <c r="S1654"/>
  <c r="R1654"/>
  <c r="Q1654"/>
  <c r="P1654"/>
  <c r="O1654"/>
  <c r="N1654"/>
  <c r="M1654"/>
  <c r="L1654"/>
  <c r="K1654"/>
  <c r="J1654"/>
  <c r="I1654"/>
  <c r="H1654"/>
  <c r="G1654"/>
  <c r="F1654"/>
  <c r="E1654"/>
  <c r="D1654"/>
  <c r="U1653"/>
  <c r="U1647"/>
  <c r="U1646"/>
  <c r="U1645"/>
  <c r="U1644"/>
  <c r="T1644"/>
  <c r="S1644"/>
  <c r="R1644"/>
  <c r="Q1644"/>
  <c r="P1644"/>
  <c r="O1644"/>
  <c r="N1644"/>
  <c r="M1644"/>
  <c r="L1644"/>
  <c r="K1644"/>
  <c r="J1644"/>
  <c r="I1644"/>
  <c r="H1644"/>
  <c r="G1644"/>
  <c r="F1644"/>
  <c r="E1644"/>
  <c r="D1644"/>
  <c r="T1641"/>
  <c r="S1641"/>
  <c r="R1641"/>
  <c r="Q1641"/>
  <c r="P1641"/>
  <c r="O1641"/>
  <c r="N1641"/>
  <c r="M1641"/>
  <c r="L1641"/>
  <c r="K1641"/>
  <c r="J1641"/>
  <c r="I1641"/>
  <c r="H1641"/>
  <c r="G1641"/>
  <c r="F1641"/>
  <c r="E1641"/>
  <c r="D1641"/>
  <c r="U1640"/>
  <c r="U1634"/>
  <c r="U1633"/>
  <c r="U1632"/>
  <c r="U1631"/>
  <c r="T1631"/>
  <c r="S1631"/>
  <c r="R1631"/>
  <c r="Q1631"/>
  <c r="P1631"/>
  <c r="O1631"/>
  <c r="N1631"/>
  <c r="M1631"/>
  <c r="L1631"/>
  <c r="K1631"/>
  <c r="J1631"/>
  <c r="I1631"/>
  <c r="H1631"/>
  <c r="G1631"/>
  <c r="F1631"/>
  <c r="E1631"/>
  <c r="D1631"/>
  <c r="T1628"/>
  <c r="S1628"/>
  <c r="R1628"/>
  <c r="Q1628"/>
  <c r="P1628"/>
  <c r="O1628"/>
  <c r="N1628"/>
  <c r="M1628"/>
  <c r="L1628"/>
  <c r="K1628"/>
  <c r="J1628"/>
  <c r="I1628"/>
  <c r="H1628"/>
  <c r="G1628"/>
  <c r="F1628"/>
  <c r="E1628"/>
  <c r="D1628"/>
  <c r="U1621"/>
  <c r="U1620"/>
  <c r="B1620"/>
  <c r="B1633" s="1"/>
  <c r="B1646" s="1"/>
  <c r="B1659" s="1"/>
  <c r="B1672" s="1"/>
  <c r="B1685" s="1"/>
  <c r="B1698" s="1"/>
  <c r="B1711" s="1"/>
  <c r="B1724" s="1"/>
  <c r="B1737" s="1"/>
  <c r="B1750" s="1"/>
  <c r="B1763" s="1"/>
  <c r="B1776" s="1"/>
  <c r="B1789" s="1"/>
  <c r="B1802" s="1"/>
  <c r="B1815" s="1"/>
  <c r="B1828" s="1"/>
  <c r="B1841" s="1"/>
  <c r="B1854" s="1"/>
  <c r="B1867" s="1"/>
  <c r="B1880" s="1"/>
  <c r="B1893" s="1"/>
  <c r="B1906" s="1"/>
  <c r="B1919" s="1"/>
  <c r="B1932" s="1"/>
  <c r="B1945" s="1"/>
  <c r="B1958" s="1"/>
  <c r="B1971" s="1"/>
  <c r="B1984" s="1"/>
  <c r="B1997" s="1"/>
  <c r="U1619"/>
  <c r="A1619"/>
  <c r="A1632" s="1"/>
  <c r="A1645" s="1"/>
  <c r="A1658" s="1"/>
  <c r="A1671" s="1"/>
  <c r="A1684" s="1"/>
  <c r="A1697" s="1"/>
  <c r="A1710" s="1"/>
  <c r="A1723" s="1"/>
  <c r="A1736" s="1"/>
  <c r="A1749" s="1"/>
  <c r="A1762" s="1"/>
  <c r="A1775" s="1"/>
  <c r="A1788" s="1"/>
  <c r="A1801" s="1"/>
  <c r="A1814" s="1"/>
  <c r="A1827" s="1"/>
  <c r="A1840" s="1"/>
  <c r="A1853" s="1"/>
  <c r="A1866" s="1"/>
  <c r="A1879" s="1"/>
  <c r="A1892" s="1"/>
  <c r="A1905" s="1"/>
  <c r="A1918" s="1"/>
  <c r="A1931" s="1"/>
  <c r="A1944" s="1"/>
  <c r="A1957" s="1"/>
  <c r="A1970" s="1"/>
  <c r="A1983" s="1"/>
  <c r="A1996" s="1"/>
  <c r="T1618"/>
  <c r="S1618"/>
  <c r="R1618"/>
  <c r="Q1618"/>
  <c r="P1618"/>
  <c r="O1618"/>
  <c r="N1618"/>
  <c r="M1618"/>
  <c r="L1618"/>
  <c r="K1618"/>
  <c r="J1618"/>
  <c r="I1618"/>
  <c r="H1618"/>
  <c r="G1618"/>
  <c r="F1618"/>
  <c r="E1618"/>
  <c r="D1618"/>
  <c r="T1615"/>
  <c r="S1615"/>
  <c r="R1615"/>
  <c r="Q1615"/>
  <c r="P1615"/>
  <c r="O1615"/>
  <c r="N1615"/>
  <c r="M1615"/>
  <c r="L1615"/>
  <c r="K1615"/>
  <c r="J1615"/>
  <c r="I1615"/>
  <c r="H1615"/>
  <c r="G1615"/>
  <c r="F1615"/>
  <c r="E1615"/>
  <c r="D1615"/>
  <c r="U1614"/>
  <c r="U1608"/>
  <c r="U1607"/>
  <c r="U1606"/>
  <c r="U1605"/>
  <c r="T1605"/>
  <c r="S1605"/>
  <c r="R1605"/>
  <c r="Q1605"/>
  <c r="P1605"/>
  <c r="O1605"/>
  <c r="N1605"/>
  <c r="M1605"/>
  <c r="L1605"/>
  <c r="K1605"/>
  <c r="J1605"/>
  <c r="I1605"/>
  <c r="H1605"/>
  <c r="G1605"/>
  <c r="F1605"/>
  <c r="E1605"/>
  <c r="D1605"/>
  <c r="T1592"/>
  <c r="S1592"/>
  <c r="R1592"/>
  <c r="Q1592"/>
  <c r="P1592"/>
  <c r="O1592"/>
  <c r="N1592"/>
  <c r="M1592"/>
  <c r="L1592"/>
  <c r="K1592"/>
  <c r="J1592"/>
  <c r="I1592"/>
  <c r="H1592"/>
  <c r="G1592"/>
  <c r="F1592"/>
  <c r="E1592"/>
  <c r="D1592"/>
  <c r="U1591"/>
  <c r="U1585"/>
  <c r="U1584"/>
  <c r="U1583"/>
  <c r="U1582"/>
  <c r="T1582"/>
  <c r="S1582"/>
  <c r="R1582"/>
  <c r="Q1582"/>
  <c r="P1582"/>
  <c r="O1582"/>
  <c r="N1582"/>
  <c r="M1582"/>
  <c r="L1582"/>
  <c r="K1582"/>
  <c r="J1582"/>
  <c r="I1582"/>
  <c r="H1582"/>
  <c r="G1582"/>
  <c r="F1582"/>
  <c r="E1582"/>
  <c r="D1582"/>
  <c r="T1579"/>
  <c r="S1579"/>
  <c r="R1579"/>
  <c r="Q1579"/>
  <c r="P1579"/>
  <c r="O1579"/>
  <c r="N1579"/>
  <c r="M1579"/>
  <c r="L1579"/>
  <c r="K1579"/>
  <c r="J1579"/>
  <c r="I1579"/>
  <c r="H1579"/>
  <c r="G1579"/>
  <c r="F1579"/>
  <c r="E1579"/>
  <c r="D1579"/>
  <c r="U1578"/>
  <c r="U1572"/>
  <c r="U1571"/>
  <c r="U1570"/>
  <c r="U1569"/>
  <c r="T1569"/>
  <c r="S1569"/>
  <c r="R1569"/>
  <c r="Q1569"/>
  <c r="P1569"/>
  <c r="O1569"/>
  <c r="N1569"/>
  <c r="M1569"/>
  <c r="L1569"/>
  <c r="K1569"/>
  <c r="J1569"/>
  <c r="I1569"/>
  <c r="H1569"/>
  <c r="G1569"/>
  <c r="F1569"/>
  <c r="E1569"/>
  <c r="D1569"/>
  <c r="T1566"/>
  <c r="S1566"/>
  <c r="R1566"/>
  <c r="Q1566"/>
  <c r="P1566"/>
  <c r="O1566"/>
  <c r="N1566"/>
  <c r="M1566"/>
  <c r="L1566"/>
  <c r="K1566"/>
  <c r="J1566"/>
  <c r="I1566"/>
  <c r="H1566"/>
  <c r="G1566"/>
  <c r="F1566"/>
  <c r="E1566"/>
  <c r="D1566"/>
  <c r="U1565"/>
  <c r="U1559"/>
  <c r="U1558"/>
  <c r="U1557"/>
  <c r="U1556"/>
  <c r="T1556"/>
  <c r="S1556"/>
  <c r="R1556"/>
  <c r="Q1556"/>
  <c r="P1556"/>
  <c r="O1556"/>
  <c r="N1556"/>
  <c r="M1556"/>
  <c r="L1556"/>
  <c r="K1556"/>
  <c r="J1556"/>
  <c r="I1556"/>
  <c r="H1556"/>
  <c r="G1556"/>
  <c r="F1556"/>
  <c r="E1556"/>
  <c r="D1556"/>
  <c r="T1553"/>
  <c r="S1553"/>
  <c r="R1553"/>
  <c r="Q1553"/>
  <c r="P1553"/>
  <c r="O1553"/>
  <c r="N1553"/>
  <c r="M1553"/>
  <c r="L1553"/>
  <c r="K1553"/>
  <c r="J1553"/>
  <c r="I1553"/>
  <c r="H1553"/>
  <c r="G1553"/>
  <c r="F1553"/>
  <c r="E1553"/>
  <c r="D1553"/>
  <c r="U1552"/>
  <c r="U1546"/>
  <c r="U1545"/>
  <c r="U1544"/>
  <c r="U1543"/>
  <c r="T1543"/>
  <c r="S1543"/>
  <c r="R1543"/>
  <c r="Q1543"/>
  <c r="P1543"/>
  <c r="O1543"/>
  <c r="N1543"/>
  <c r="M1543"/>
  <c r="L1543"/>
  <c r="K1543"/>
  <c r="J1543"/>
  <c r="I1543"/>
  <c r="H1543"/>
  <c r="G1543"/>
  <c r="F1543"/>
  <c r="E1543"/>
  <c r="D1543"/>
  <c r="T1540"/>
  <c r="S1540"/>
  <c r="R1540"/>
  <c r="Q1540"/>
  <c r="P1540"/>
  <c r="O1540"/>
  <c r="N1540"/>
  <c r="M1540"/>
  <c r="L1540"/>
  <c r="K1540"/>
  <c r="J1540"/>
  <c r="I1540"/>
  <c r="H1540"/>
  <c r="G1540"/>
  <c r="F1540"/>
  <c r="E1540"/>
  <c r="D1540"/>
  <c r="U1539"/>
  <c r="U1533"/>
  <c r="U1532"/>
  <c r="U1531"/>
  <c r="U1530"/>
  <c r="T1530"/>
  <c r="S1530"/>
  <c r="R1530"/>
  <c r="Q1530"/>
  <c r="P1530"/>
  <c r="O1530"/>
  <c r="N1530"/>
  <c r="M1530"/>
  <c r="L1530"/>
  <c r="K1530"/>
  <c r="J1530"/>
  <c r="I1530"/>
  <c r="H1530"/>
  <c r="G1530"/>
  <c r="F1530"/>
  <c r="E1530"/>
  <c r="D1530"/>
  <c r="T1527"/>
  <c r="S1527"/>
  <c r="R1527"/>
  <c r="Q1527"/>
  <c r="P1527"/>
  <c r="O1527"/>
  <c r="N1527"/>
  <c r="M1527"/>
  <c r="L1527"/>
  <c r="K1527"/>
  <c r="J1527"/>
  <c r="I1527"/>
  <c r="H1527"/>
  <c r="G1527"/>
  <c r="F1527"/>
  <c r="E1527"/>
  <c r="D1527"/>
  <c r="U1526"/>
  <c r="U1520"/>
  <c r="U1519"/>
  <c r="U1518"/>
  <c r="U1517"/>
  <c r="T1517"/>
  <c r="S1517"/>
  <c r="R1517"/>
  <c r="Q1517"/>
  <c r="P1517"/>
  <c r="O1517"/>
  <c r="N1517"/>
  <c r="M1517"/>
  <c r="L1517"/>
  <c r="K1517"/>
  <c r="J1517"/>
  <c r="I1517"/>
  <c r="H1517"/>
  <c r="G1517"/>
  <c r="F1517"/>
  <c r="E1517"/>
  <c r="D1517"/>
  <c r="T1514"/>
  <c r="S1514"/>
  <c r="R1514"/>
  <c r="Q1514"/>
  <c r="P1514"/>
  <c r="O1514"/>
  <c r="N1514"/>
  <c r="M1514"/>
  <c r="L1514"/>
  <c r="K1514"/>
  <c r="J1514"/>
  <c r="I1514"/>
  <c r="H1514"/>
  <c r="G1514"/>
  <c r="F1514"/>
  <c r="E1514"/>
  <c r="D1514"/>
  <c r="U1513"/>
  <c r="U1507"/>
  <c r="U1506"/>
  <c r="U1505"/>
  <c r="U1504"/>
  <c r="T1504"/>
  <c r="S1504"/>
  <c r="R1504"/>
  <c r="Q1504"/>
  <c r="P1504"/>
  <c r="O1504"/>
  <c r="N1504"/>
  <c r="M1504"/>
  <c r="L1504"/>
  <c r="K1504"/>
  <c r="J1504"/>
  <c r="I1504"/>
  <c r="H1504"/>
  <c r="G1504"/>
  <c r="F1504"/>
  <c r="E1504"/>
  <c r="D1504"/>
  <c r="T1501"/>
  <c r="S1501"/>
  <c r="R1501"/>
  <c r="Q1501"/>
  <c r="P1501"/>
  <c r="O1501"/>
  <c r="N1501"/>
  <c r="M1501"/>
  <c r="L1501"/>
  <c r="K1501"/>
  <c r="J1501"/>
  <c r="I1501"/>
  <c r="H1501"/>
  <c r="G1501"/>
  <c r="F1501"/>
  <c r="E1501"/>
  <c r="D1501"/>
  <c r="U1500"/>
  <c r="U1494"/>
  <c r="U1493"/>
  <c r="U1492"/>
  <c r="U1491"/>
  <c r="T1491"/>
  <c r="S1491"/>
  <c r="R1491"/>
  <c r="Q1491"/>
  <c r="P1491"/>
  <c r="O1491"/>
  <c r="N1491"/>
  <c r="M1491"/>
  <c r="L1491"/>
  <c r="K1491"/>
  <c r="J1491"/>
  <c r="I1491"/>
  <c r="H1491"/>
  <c r="G1491"/>
  <c r="F1491"/>
  <c r="E1491"/>
  <c r="D1491"/>
  <c r="T1488"/>
  <c r="S1488"/>
  <c r="R1488"/>
  <c r="Q1488"/>
  <c r="P1488"/>
  <c r="O1488"/>
  <c r="N1488"/>
  <c r="M1488"/>
  <c r="L1488"/>
  <c r="K1488"/>
  <c r="J1488"/>
  <c r="I1488"/>
  <c r="H1488"/>
  <c r="G1488"/>
  <c r="F1488"/>
  <c r="E1488"/>
  <c r="D1488"/>
  <c r="U1487"/>
  <c r="U1481"/>
  <c r="U1480"/>
  <c r="U1479"/>
  <c r="U1478"/>
  <c r="T1478"/>
  <c r="S1478"/>
  <c r="R1478"/>
  <c r="Q1478"/>
  <c r="P1478"/>
  <c r="O1478"/>
  <c r="N1478"/>
  <c r="M1478"/>
  <c r="L1478"/>
  <c r="K1478"/>
  <c r="J1478"/>
  <c r="I1478"/>
  <c r="H1478"/>
  <c r="G1478"/>
  <c r="F1478"/>
  <c r="E1478"/>
  <c r="D1478"/>
  <c r="T1475"/>
  <c r="S1475"/>
  <c r="R1475"/>
  <c r="Q1475"/>
  <c r="P1475"/>
  <c r="O1475"/>
  <c r="N1475"/>
  <c r="M1475"/>
  <c r="L1475"/>
  <c r="K1475"/>
  <c r="J1475"/>
  <c r="I1475"/>
  <c r="H1475"/>
  <c r="G1475"/>
  <c r="F1475"/>
  <c r="E1475"/>
  <c r="D1475"/>
  <c r="U1474"/>
  <c r="U1468"/>
  <c r="U1467"/>
  <c r="U1466"/>
  <c r="U1465"/>
  <c r="T1465"/>
  <c r="S1465"/>
  <c r="R1465"/>
  <c r="Q1465"/>
  <c r="P1465"/>
  <c r="O1465"/>
  <c r="N1465"/>
  <c r="M1465"/>
  <c r="L1465"/>
  <c r="K1465"/>
  <c r="J1465"/>
  <c r="I1465"/>
  <c r="H1465"/>
  <c r="G1465"/>
  <c r="F1465"/>
  <c r="E1465"/>
  <c r="D1465"/>
  <c r="T1462"/>
  <c r="S1462"/>
  <c r="R1462"/>
  <c r="Q1462"/>
  <c r="P1462"/>
  <c r="O1462"/>
  <c r="N1462"/>
  <c r="M1462"/>
  <c r="L1462"/>
  <c r="K1462"/>
  <c r="J1462"/>
  <c r="I1462"/>
  <c r="H1462"/>
  <c r="G1462"/>
  <c r="F1462"/>
  <c r="E1462"/>
  <c r="D1462"/>
  <c r="U1461"/>
  <c r="U1455"/>
  <c r="U1454"/>
  <c r="U1453"/>
  <c r="U1452"/>
  <c r="T1452"/>
  <c r="S1452"/>
  <c r="R1452"/>
  <c r="Q1452"/>
  <c r="P1452"/>
  <c r="O1452"/>
  <c r="N1452"/>
  <c r="M1452"/>
  <c r="L1452"/>
  <c r="K1452"/>
  <c r="J1452"/>
  <c r="I1452"/>
  <c r="H1452"/>
  <c r="G1452"/>
  <c r="F1452"/>
  <c r="E1452"/>
  <c r="D1452"/>
  <c r="T1449"/>
  <c r="S1449"/>
  <c r="R1449"/>
  <c r="Q1449"/>
  <c r="P1449"/>
  <c r="O1449"/>
  <c r="N1449"/>
  <c r="M1449"/>
  <c r="L1449"/>
  <c r="K1449"/>
  <c r="J1449"/>
  <c r="I1449"/>
  <c r="H1449"/>
  <c r="G1449"/>
  <c r="F1449"/>
  <c r="E1449"/>
  <c r="D1449"/>
  <c r="U1448"/>
  <c r="U1442"/>
  <c r="U1441"/>
  <c r="U1440"/>
  <c r="U1439"/>
  <c r="T1439"/>
  <c r="S1439"/>
  <c r="R1439"/>
  <c r="Q1439"/>
  <c r="P1439"/>
  <c r="O1439"/>
  <c r="N1439"/>
  <c r="M1439"/>
  <c r="L1439"/>
  <c r="K1439"/>
  <c r="J1439"/>
  <c r="I1439"/>
  <c r="H1439"/>
  <c r="G1439"/>
  <c r="F1439"/>
  <c r="E1439"/>
  <c r="D1439"/>
  <c r="T1436"/>
  <c r="S1436"/>
  <c r="R1436"/>
  <c r="Q1436"/>
  <c r="P1436"/>
  <c r="O1436"/>
  <c r="N1436"/>
  <c r="M1436"/>
  <c r="L1436"/>
  <c r="K1436"/>
  <c r="J1436"/>
  <c r="I1436"/>
  <c r="H1436"/>
  <c r="G1436"/>
  <c r="F1436"/>
  <c r="E1436"/>
  <c r="D1436"/>
  <c r="U1435"/>
  <c r="U1429"/>
  <c r="U1428"/>
  <c r="U1427"/>
  <c r="U1426"/>
  <c r="T1426"/>
  <c r="S1426"/>
  <c r="R1426"/>
  <c r="Q1426"/>
  <c r="P1426"/>
  <c r="O1426"/>
  <c r="N1426"/>
  <c r="M1426"/>
  <c r="L1426"/>
  <c r="K1426"/>
  <c r="J1426"/>
  <c r="I1426"/>
  <c r="H1426"/>
  <c r="G1426"/>
  <c r="F1426"/>
  <c r="E1426"/>
  <c r="D1426"/>
  <c r="T1423"/>
  <c r="S1423"/>
  <c r="R1423"/>
  <c r="Q1423"/>
  <c r="P1423"/>
  <c r="O1423"/>
  <c r="N1423"/>
  <c r="M1423"/>
  <c r="L1423"/>
  <c r="K1423"/>
  <c r="J1423"/>
  <c r="I1423"/>
  <c r="H1423"/>
  <c r="G1423"/>
  <c r="F1423"/>
  <c r="E1423"/>
  <c r="D1423"/>
  <c r="U1422"/>
  <c r="U1416"/>
  <c r="U1415"/>
  <c r="U1414"/>
  <c r="U1413"/>
  <c r="T1413"/>
  <c r="S1413"/>
  <c r="R1413"/>
  <c r="Q1413"/>
  <c r="P1413"/>
  <c r="O1413"/>
  <c r="N1413"/>
  <c r="M1413"/>
  <c r="L1413"/>
  <c r="K1413"/>
  <c r="J1413"/>
  <c r="I1413"/>
  <c r="H1413"/>
  <c r="G1413"/>
  <c r="F1413"/>
  <c r="E1413"/>
  <c r="D1413"/>
  <c r="T1410"/>
  <c r="S1410"/>
  <c r="R1410"/>
  <c r="Q1410"/>
  <c r="P1410"/>
  <c r="O1410"/>
  <c r="N1410"/>
  <c r="M1410"/>
  <c r="L1410"/>
  <c r="K1410"/>
  <c r="J1410"/>
  <c r="I1410"/>
  <c r="H1410"/>
  <c r="G1410"/>
  <c r="F1410"/>
  <c r="E1410"/>
  <c r="D1410"/>
  <c r="U1409"/>
  <c r="U1408"/>
  <c r="U1407"/>
  <c r="U1406"/>
  <c r="U1405"/>
  <c r="U1404"/>
  <c r="U1403"/>
  <c r="U1402"/>
  <c r="U1401"/>
  <c r="U1400"/>
  <c r="T1400"/>
  <c r="S1400"/>
  <c r="R1400"/>
  <c r="Q1400"/>
  <c r="P1400"/>
  <c r="O1400"/>
  <c r="N1400"/>
  <c r="M1400"/>
  <c r="L1400"/>
  <c r="K1400"/>
  <c r="J1400"/>
  <c r="I1400"/>
  <c r="H1400"/>
  <c r="G1400"/>
  <c r="F1400"/>
  <c r="E1400"/>
  <c r="D1400"/>
  <c r="T1397"/>
  <c r="S1397"/>
  <c r="R1397"/>
  <c r="Q1397"/>
  <c r="P1397"/>
  <c r="O1397"/>
  <c r="N1397"/>
  <c r="M1397"/>
  <c r="L1397"/>
  <c r="K1397"/>
  <c r="J1397"/>
  <c r="I1397"/>
  <c r="H1397"/>
  <c r="G1397"/>
  <c r="F1397"/>
  <c r="E1397"/>
  <c r="D1397"/>
  <c r="U1396"/>
  <c r="U1395"/>
  <c r="U1394"/>
  <c r="U1393"/>
  <c r="U1392"/>
  <c r="U1391"/>
  <c r="U1390"/>
  <c r="U1389"/>
  <c r="U1388"/>
  <c r="U1387"/>
  <c r="T1387"/>
  <c r="S1387"/>
  <c r="R1387"/>
  <c r="Q1387"/>
  <c r="P1387"/>
  <c r="O1387"/>
  <c r="N1387"/>
  <c r="M1387"/>
  <c r="L1387"/>
  <c r="K1387"/>
  <c r="J1387"/>
  <c r="I1387"/>
  <c r="H1387"/>
  <c r="G1387"/>
  <c r="F1387"/>
  <c r="E1387"/>
  <c r="D1387"/>
  <c r="T1384"/>
  <c r="S1384"/>
  <c r="R1384"/>
  <c r="Q1384"/>
  <c r="P1384"/>
  <c r="O1384"/>
  <c r="N1384"/>
  <c r="M1384"/>
  <c r="L1384"/>
  <c r="K1384"/>
  <c r="J1384"/>
  <c r="I1384"/>
  <c r="H1384"/>
  <c r="G1384"/>
  <c r="F1384"/>
  <c r="E1384"/>
  <c r="D1384"/>
  <c r="U1383"/>
  <c r="U1377"/>
  <c r="U1376"/>
  <c r="U1375"/>
  <c r="U1374"/>
  <c r="T1374"/>
  <c r="S1374"/>
  <c r="R1374"/>
  <c r="Q1374"/>
  <c r="P1374"/>
  <c r="O1374"/>
  <c r="N1374"/>
  <c r="M1374"/>
  <c r="L1374"/>
  <c r="K1374"/>
  <c r="J1374"/>
  <c r="I1374"/>
  <c r="H1374"/>
  <c r="G1374"/>
  <c r="F1374"/>
  <c r="E1374"/>
  <c r="D1374"/>
  <c r="T1371"/>
  <c r="S1371"/>
  <c r="R1371"/>
  <c r="Q1371"/>
  <c r="P1371"/>
  <c r="O1371"/>
  <c r="N1371"/>
  <c r="M1371"/>
  <c r="L1371"/>
  <c r="K1371"/>
  <c r="J1371"/>
  <c r="I1371"/>
  <c r="H1371"/>
  <c r="G1371"/>
  <c r="F1371"/>
  <c r="E1371"/>
  <c r="D1371"/>
  <c r="U1370"/>
  <c r="U1364"/>
  <c r="U1363"/>
  <c r="U1362"/>
  <c r="U1361"/>
  <c r="T1361"/>
  <c r="S1361"/>
  <c r="R1361"/>
  <c r="Q1361"/>
  <c r="P1361"/>
  <c r="O1361"/>
  <c r="N1361"/>
  <c r="M1361"/>
  <c r="L1361"/>
  <c r="K1361"/>
  <c r="J1361"/>
  <c r="I1361"/>
  <c r="H1361"/>
  <c r="G1361"/>
  <c r="F1361"/>
  <c r="E1361"/>
  <c r="D1361"/>
  <c r="T1358"/>
  <c r="S1358"/>
  <c r="R1358"/>
  <c r="Q1358"/>
  <c r="P1358"/>
  <c r="O1358"/>
  <c r="N1358"/>
  <c r="M1358"/>
  <c r="L1358"/>
  <c r="K1358"/>
  <c r="J1358"/>
  <c r="I1358"/>
  <c r="H1358"/>
  <c r="G1358"/>
  <c r="F1358"/>
  <c r="E1358"/>
  <c r="D1358"/>
  <c r="U1357"/>
  <c r="U1356"/>
  <c r="U1351"/>
  <c r="U1350"/>
  <c r="U1349"/>
  <c r="U1348"/>
  <c r="T1348"/>
  <c r="S1348"/>
  <c r="R1348"/>
  <c r="Q1348"/>
  <c r="P1348"/>
  <c r="O1348"/>
  <c r="N1348"/>
  <c r="M1348"/>
  <c r="L1348"/>
  <c r="K1348"/>
  <c r="J1348"/>
  <c r="I1348"/>
  <c r="H1348"/>
  <c r="G1348"/>
  <c r="F1348"/>
  <c r="E1348"/>
  <c r="D1348"/>
  <c r="T1345"/>
  <c r="S1345"/>
  <c r="R1345"/>
  <c r="Q1345"/>
  <c r="P1345"/>
  <c r="O1345"/>
  <c r="N1345"/>
  <c r="M1345"/>
  <c r="L1345"/>
  <c r="K1345"/>
  <c r="J1345"/>
  <c r="I1345"/>
  <c r="H1345"/>
  <c r="G1345"/>
  <c r="F1345"/>
  <c r="E1345"/>
  <c r="D1345"/>
  <c r="U1344"/>
  <c r="U1338"/>
  <c r="U1337"/>
  <c r="U1336"/>
  <c r="U1335"/>
  <c r="T1335"/>
  <c r="S1335"/>
  <c r="R1335"/>
  <c r="Q1335"/>
  <c r="P1335"/>
  <c r="O1335"/>
  <c r="N1335"/>
  <c r="M1335"/>
  <c r="L1335"/>
  <c r="K1335"/>
  <c r="J1335"/>
  <c r="I1335"/>
  <c r="H1335"/>
  <c r="G1335"/>
  <c r="F1335"/>
  <c r="E1335"/>
  <c r="D1335"/>
  <c r="T1332"/>
  <c r="S1332"/>
  <c r="R1332"/>
  <c r="Q1332"/>
  <c r="P1332"/>
  <c r="O1332"/>
  <c r="N1332"/>
  <c r="M1332"/>
  <c r="L1332"/>
  <c r="K1332"/>
  <c r="J1332"/>
  <c r="I1332"/>
  <c r="H1332"/>
  <c r="G1332"/>
  <c r="F1332"/>
  <c r="E1332"/>
  <c r="D1332"/>
  <c r="U1331"/>
  <c r="U1325"/>
  <c r="U1324"/>
  <c r="U1323"/>
  <c r="U1322"/>
  <c r="T1322"/>
  <c r="S1322"/>
  <c r="R1322"/>
  <c r="Q1322"/>
  <c r="P1322"/>
  <c r="O1322"/>
  <c r="N1322"/>
  <c r="M1322"/>
  <c r="L1322"/>
  <c r="K1322"/>
  <c r="J1322"/>
  <c r="I1322"/>
  <c r="H1322"/>
  <c r="G1322"/>
  <c r="F1322"/>
  <c r="E1322"/>
  <c r="D1322"/>
  <c r="T1319"/>
  <c r="S1319"/>
  <c r="R1319"/>
  <c r="Q1319"/>
  <c r="P1319"/>
  <c r="O1319"/>
  <c r="N1319"/>
  <c r="M1319"/>
  <c r="L1319"/>
  <c r="K1319"/>
  <c r="J1319"/>
  <c r="I1319"/>
  <c r="H1319"/>
  <c r="G1319"/>
  <c r="F1319"/>
  <c r="E1319"/>
  <c r="D1319"/>
  <c r="U1318"/>
  <c r="U1312"/>
  <c r="U1311"/>
  <c r="U1310"/>
  <c r="U1309"/>
  <c r="T1309"/>
  <c r="S1309"/>
  <c r="R1309"/>
  <c r="Q1309"/>
  <c r="P1309"/>
  <c r="O1309"/>
  <c r="N1309"/>
  <c r="M1309"/>
  <c r="L1309"/>
  <c r="K1309"/>
  <c r="J1309"/>
  <c r="I1309"/>
  <c r="H1309"/>
  <c r="G1309"/>
  <c r="F1309"/>
  <c r="E1309"/>
  <c r="D1309"/>
  <c r="T1306"/>
  <c r="S1306"/>
  <c r="R1306"/>
  <c r="Q1306"/>
  <c r="P1306"/>
  <c r="O1306"/>
  <c r="N1306"/>
  <c r="M1306"/>
  <c r="L1306"/>
  <c r="K1306"/>
  <c r="J1306"/>
  <c r="I1306"/>
  <c r="H1306"/>
  <c r="G1306"/>
  <c r="F1306"/>
  <c r="E1306"/>
  <c r="D1306"/>
  <c r="U1305"/>
  <c r="U1299"/>
  <c r="U1298"/>
  <c r="U1297"/>
  <c r="U1296"/>
  <c r="T1296"/>
  <c r="S1296"/>
  <c r="R1296"/>
  <c r="Q1296"/>
  <c r="P1296"/>
  <c r="O1296"/>
  <c r="N1296"/>
  <c r="M1296"/>
  <c r="L1296"/>
  <c r="K1296"/>
  <c r="J1296"/>
  <c r="I1296"/>
  <c r="H1296"/>
  <c r="G1296"/>
  <c r="F1296"/>
  <c r="E1296"/>
  <c r="D1296"/>
  <c r="T1293"/>
  <c r="S1293"/>
  <c r="R1293"/>
  <c r="Q1293"/>
  <c r="P1293"/>
  <c r="O1293"/>
  <c r="N1293"/>
  <c r="M1293"/>
  <c r="L1293"/>
  <c r="K1293"/>
  <c r="J1293"/>
  <c r="I1293"/>
  <c r="H1293"/>
  <c r="G1293"/>
  <c r="F1293"/>
  <c r="E1293"/>
  <c r="D1293"/>
  <c r="U1292"/>
  <c r="U1286"/>
  <c r="U1285"/>
  <c r="U1284"/>
  <c r="U1283"/>
  <c r="T1283"/>
  <c r="S1283"/>
  <c r="R1283"/>
  <c r="Q1283"/>
  <c r="P1283"/>
  <c r="O1283"/>
  <c r="N1283"/>
  <c r="M1283"/>
  <c r="L1283"/>
  <c r="K1283"/>
  <c r="J1283"/>
  <c r="I1283"/>
  <c r="H1283"/>
  <c r="G1283"/>
  <c r="F1283"/>
  <c r="E1283"/>
  <c r="D1283"/>
  <c r="T1280"/>
  <c r="S1280"/>
  <c r="R1280"/>
  <c r="Q1280"/>
  <c r="P1280"/>
  <c r="O1280"/>
  <c r="N1280"/>
  <c r="M1280"/>
  <c r="L1280"/>
  <c r="K1280"/>
  <c r="J1280"/>
  <c r="I1280"/>
  <c r="H1280"/>
  <c r="G1280"/>
  <c r="F1280"/>
  <c r="E1280"/>
  <c r="D1280"/>
  <c r="U1279"/>
  <c r="U1273"/>
  <c r="U1272"/>
  <c r="U1271"/>
  <c r="U1270"/>
  <c r="T1270"/>
  <c r="S1270"/>
  <c r="R1270"/>
  <c r="Q1270"/>
  <c r="P1270"/>
  <c r="O1270"/>
  <c r="N1270"/>
  <c r="M1270"/>
  <c r="L1270"/>
  <c r="K1270"/>
  <c r="J1270"/>
  <c r="I1270"/>
  <c r="H1270"/>
  <c r="G1270"/>
  <c r="F1270"/>
  <c r="E1270"/>
  <c r="D1270"/>
  <c r="T1267"/>
  <c r="S1267"/>
  <c r="R1267"/>
  <c r="Q1267"/>
  <c r="P1267"/>
  <c r="O1267"/>
  <c r="N1267"/>
  <c r="M1267"/>
  <c r="L1267"/>
  <c r="K1267"/>
  <c r="J1267"/>
  <c r="I1267"/>
  <c r="H1267"/>
  <c r="G1267"/>
  <c r="F1267"/>
  <c r="E1267"/>
  <c r="D1267"/>
  <c r="U1266"/>
  <c r="U1260"/>
  <c r="U1259"/>
  <c r="U1258"/>
  <c r="U1257"/>
  <c r="T1257"/>
  <c r="S1257"/>
  <c r="R1257"/>
  <c r="Q1257"/>
  <c r="P1257"/>
  <c r="O1257"/>
  <c r="N1257"/>
  <c r="M1257"/>
  <c r="L1257"/>
  <c r="K1257"/>
  <c r="J1257"/>
  <c r="I1257"/>
  <c r="H1257"/>
  <c r="G1257"/>
  <c r="F1257"/>
  <c r="E1257"/>
  <c r="D1257"/>
  <c r="T1254"/>
  <c r="S1254"/>
  <c r="R1254"/>
  <c r="Q1254"/>
  <c r="P1254"/>
  <c r="O1254"/>
  <c r="N1254"/>
  <c r="M1254"/>
  <c r="L1254"/>
  <c r="K1254"/>
  <c r="J1254"/>
  <c r="I1254"/>
  <c r="H1254"/>
  <c r="G1254"/>
  <c r="F1254"/>
  <c r="E1254"/>
  <c r="D1254"/>
  <c r="U1253"/>
  <c r="U1247"/>
  <c r="U1246"/>
  <c r="U1245"/>
  <c r="U1244"/>
  <c r="T1244"/>
  <c r="S1244"/>
  <c r="R1244"/>
  <c r="Q1244"/>
  <c r="P1244"/>
  <c r="O1244"/>
  <c r="N1244"/>
  <c r="M1244"/>
  <c r="L1244"/>
  <c r="K1244"/>
  <c r="J1244"/>
  <c r="I1244"/>
  <c r="H1244"/>
  <c r="G1244"/>
  <c r="F1244"/>
  <c r="E1244"/>
  <c r="D1244"/>
  <c r="T1241"/>
  <c r="S1241"/>
  <c r="R1241"/>
  <c r="Q1241"/>
  <c r="P1241"/>
  <c r="O1241"/>
  <c r="N1241"/>
  <c r="M1241"/>
  <c r="L1241"/>
  <c r="K1241"/>
  <c r="J1241"/>
  <c r="I1241"/>
  <c r="H1241"/>
  <c r="G1241"/>
  <c r="F1241"/>
  <c r="E1241"/>
  <c r="D1241"/>
  <c r="U1240"/>
  <c r="U1234"/>
  <c r="U1233"/>
  <c r="U1232"/>
  <c r="U1231"/>
  <c r="T1231"/>
  <c r="S1231"/>
  <c r="R1231"/>
  <c r="Q1231"/>
  <c r="P1231"/>
  <c r="O1231"/>
  <c r="N1231"/>
  <c r="M1231"/>
  <c r="L1231"/>
  <c r="K1231"/>
  <c r="J1231"/>
  <c r="I1231"/>
  <c r="H1231"/>
  <c r="G1231"/>
  <c r="F1231"/>
  <c r="E1231"/>
  <c r="D1231"/>
  <c r="T1228"/>
  <c r="S1228"/>
  <c r="R1228"/>
  <c r="Q1228"/>
  <c r="P1228"/>
  <c r="O1228"/>
  <c r="N1228"/>
  <c r="M1228"/>
  <c r="L1228"/>
  <c r="K1228"/>
  <c r="J1228"/>
  <c r="I1228"/>
  <c r="H1228"/>
  <c r="G1228"/>
  <c r="F1228"/>
  <c r="E1228"/>
  <c r="D1228"/>
  <c r="U1227"/>
  <c r="U1221"/>
  <c r="U1220"/>
  <c r="B1220"/>
  <c r="B1233" s="1"/>
  <c r="B1246" s="1"/>
  <c r="B1259" s="1"/>
  <c r="B1272" s="1"/>
  <c r="B1285" s="1"/>
  <c r="B1298" s="1"/>
  <c r="B1311" s="1"/>
  <c r="B1324" s="1"/>
  <c r="B1337" s="1"/>
  <c r="B1350" s="1"/>
  <c r="B1363" s="1"/>
  <c r="B1376" s="1"/>
  <c r="B1389" s="1"/>
  <c r="B1402" s="1"/>
  <c r="B1415" s="1"/>
  <c r="B1428" s="1"/>
  <c r="B1441" s="1"/>
  <c r="B1454" s="1"/>
  <c r="B1467" s="1"/>
  <c r="B1480" s="1"/>
  <c r="B1493" s="1"/>
  <c r="B1506" s="1"/>
  <c r="B1519" s="1"/>
  <c r="B1532" s="1"/>
  <c r="B1545" s="1"/>
  <c r="B1558" s="1"/>
  <c r="B1571" s="1"/>
  <c r="B1584" s="1"/>
  <c r="U1219"/>
  <c r="A1219"/>
  <c r="A1232" s="1"/>
  <c r="A1245" s="1"/>
  <c r="A1258" s="1"/>
  <c r="A1271" s="1"/>
  <c r="A1284" s="1"/>
  <c r="A1297" s="1"/>
  <c r="A1310" s="1"/>
  <c r="A1323" s="1"/>
  <c r="A1336" s="1"/>
  <c r="A1349" s="1"/>
  <c r="A1362" s="1"/>
  <c r="A1375" s="1"/>
  <c r="A1388" s="1"/>
  <c r="A1401" s="1"/>
  <c r="A1414" s="1"/>
  <c r="A1427" s="1"/>
  <c r="A1440" s="1"/>
  <c r="A1453" s="1"/>
  <c r="A1466" s="1"/>
  <c r="A1479" s="1"/>
  <c r="A1492" s="1"/>
  <c r="A1505" s="1"/>
  <c r="A1518" s="1"/>
  <c r="A1531" s="1"/>
  <c r="A1544" s="1"/>
  <c r="A1557" s="1"/>
  <c r="A1570" s="1"/>
  <c r="A1583" s="1"/>
  <c r="U1218"/>
  <c r="T1218"/>
  <c r="S1218"/>
  <c r="R1218"/>
  <c r="Q1218"/>
  <c r="P1218"/>
  <c r="O1218"/>
  <c r="N1218"/>
  <c r="M1218"/>
  <c r="L1218"/>
  <c r="K1218"/>
  <c r="J1218"/>
  <c r="I1218"/>
  <c r="H1218"/>
  <c r="G1218"/>
  <c r="F1218"/>
  <c r="E1218"/>
  <c r="D1218"/>
  <c r="T1215"/>
  <c r="S1215"/>
  <c r="R1215"/>
  <c r="Q1215"/>
  <c r="P1215"/>
  <c r="O1215"/>
  <c r="N1215"/>
  <c r="M1215"/>
  <c r="L1215"/>
  <c r="K1215"/>
  <c r="J1215"/>
  <c r="I1215"/>
  <c r="H1215"/>
  <c r="G1215"/>
  <c r="F1215"/>
  <c r="E1215"/>
  <c r="D1215"/>
  <c r="U1214"/>
  <c r="U1208"/>
  <c r="U1207"/>
  <c r="U1206"/>
  <c r="U1205"/>
  <c r="T1205"/>
  <c r="S1205"/>
  <c r="R1205"/>
  <c r="Q1205"/>
  <c r="P1205"/>
  <c r="O1205"/>
  <c r="N1205"/>
  <c r="M1205"/>
  <c r="L1205"/>
  <c r="K1205"/>
  <c r="J1205"/>
  <c r="I1205"/>
  <c r="H1205"/>
  <c r="G1205"/>
  <c r="F1205"/>
  <c r="E1205"/>
  <c r="D1205"/>
  <c r="T1193"/>
  <c r="S1193"/>
  <c r="R1193"/>
  <c r="Q1193"/>
  <c r="P1193"/>
  <c r="O1193"/>
  <c r="N1193"/>
  <c r="M1193"/>
  <c r="L1193"/>
  <c r="K1193"/>
  <c r="J1193"/>
  <c r="I1193"/>
  <c r="H1193"/>
  <c r="G1193"/>
  <c r="F1193"/>
  <c r="E1193"/>
  <c r="D1193"/>
  <c r="U1192"/>
  <c r="U1186"/>
  <c r="U1185"/>
  <c r="U1184"/>
  <c r="U1183"/>
  <c r="T1183"/>
  <c r="S1183"/>
  <c r="R1183"/>
  <c r="Q1183"/>
  <c r="P1183"/>
  <c r="O1183"/>
  <c r="N1183"/>
  <c r="M1183"/>
  <c r="L1183"/>
  <c r="K1183"/>
  <c r="J1183"/>
  <c r="I1183"/>
  <c r="H1183"/>
  <c r="G1183"/>
  <c r="F1183"/>
  <c r="E1183"/>
  <c r="D1183"/>
  <c r="T1180"/>
  <c r="S1180"/>
  <c r="R1180"/>
  <c r="Q1180"/>
  <c r="P1180"/>
  <c r="O1180"/>
  <c r="N1180"/>
  <c r="M1180"/>
  <c r="L1180"/>
  <c r="K1180"/>
  <c r="J1180"/>
  <c r="I1180"/>
  <c r="H1180"/>
  <c r="G1180"/>
  <c r="F1180"/>
  <c r="E1180"/>
  <c r="D1180"/>
  <c r="U1179"/>
  <c r="U1173"/>
  <c r="U1172"/>
  <c r="U1171"/>
  <c r="U1170"/>
  <c r="T1170"/>
  <c r="S1170"/>
  <c r="R1170"/>
  <c r="Q1170"/>
  <c r="P1170"/>
  <c r="O1170"/>
  <c r="N1170"/>
  <c r="M1170"/>
  <c r="L1170"/>
  <c r="K1170"/>
  <c r="J1170"/>
  <c r="I1170"/>
  <c r="H1170"/>
  <c r="G1170"/>
  <c r="F1170"/>
  <c r="E1170"/>
  <c r="D1170"/>
  <c r="T1167"/>
  <c r="S1167"/>
  <c r="R1167"/>
  <c r="Q1167"/>
  <c r="P1167"/>
  <c r="O1167"/>
  <c r="N1167"/>
  <c r="M1167"/>
  <c r="L1167"/>
  <c r="K1167"/>
  <c r="J1167"/>
  <c r="I1167"/>
  <c r="H1167"/>
  <c r="G1167"/>
  <c r="F1167"/>
  <c r="E1167"/>
  <c r="D1167"/>
  <c r="U1166"/>
  <c r="U1160"/>
  <c r="U1159"/>
  <c r="U1158"/>
  <c r="U1157"/>
  <c r="T1157"/>
  <c r="S1157"/>
  <c r="R1157"/>
  <c r="Q1157"/>
  <c r="P1157"/>
  <c r="O1157"/>
  <c r="N1157"/>
  <c r="M1157"/>
  <c r="L1157"/>
  <c r="K1157"/>
  <c r="J1157"/>
  <c r="I1157"/>
  <c r="H1157"/>
  <c r="G1157"/>
  <c r="F1157"/>
  <c r="E1157"/>
  <c r="D1157"/>
  <c r="T1154"/>
  <c r="S1154"/>
  <c r="R1154"/>
  <c r="Q1154"/>
  <c r="P1154"/>
  <c r="O1154"/>
  <c r="N1154"/>
  <c r="M1154"/>
  <c r="L1154"/>
  <c r="K1154"/>
  <c r="J1154"/>
  <c r="I1154"/>
  <c r="H1154"/>
  <c r="G1154"/>
  <c r="F1154"/>
  <c r="E1154"/>
  <c r="D1154"/>
  <c r="U1153"/>
  <c r="U1147"/>
  <c r="U1146"/>
  <c r="U1145"/>
  <c r="U1144"/>
  <c r="T1144"/>
  <c r="S1144"/>
  <c r="R1144"/>
  <c r="Q1144"/>
  <c r="P1144"/>
  <c r="O1144"/>
  <c r="N1144"/>
  <c r="M1144"/>
  <c r="L1144"/>
  <c r="K1144"/>
  <c r="J1144"/>
  <c r="I1144"/>
  <c r="H1144"/>
  <c r="G1144"/>
  <c r="F1144"/>
  <c r="E1144"/>
  <c r="D1144"/>
  <c r="T1141"/>
  <c r="S1141"/>
  <c r="R1141"/>
  <c r="Q1141"/>
  <c r="P1141"/>
  <c r="O1141"/>
  <c r="N1141"/>
  <c r="M1141"/>
  <c r="L1141"/>
  <c r="K1141"/>
  <c r="J1141"/>
  <c r="I1141"/>
  <c r="H1141"/>
  <c r="G1141"/>
  <c r="F1141"/>
  <c r="E1141"/>
  <c r="D1141"/>
  <c r="U1140"/>
  <c r="U1134"/>
  <c r="U1133"/>
  <c r="U1132"/>
  <c r="U1131"/>
  <c r="T1131"/>
  <c r="S1131"/>
  <c r="R1131"/>
  <c r="Q1131"/>
  <c r="P1131"/>
  <c r="O1131"/>
  <c r="N1131"/>
  <c r="M1131"/>
  <c r="L1131"/>
  <c r="K1131"/>
  <c r="J1131"/>
  <c r="I1131"/>
  <c r="H1131"/>
  <c r="G1131"/>
  <c r="F1131"/>
  <c r="E1131"/>
  <c r="D1131"/>
  <c r="T1128"/>
  <c r="S1128"/>
  <c r="R1128"/>
  <c r="Q1128"/>
  <c r="P1128"/>
  <c r="O1128"/>
  <c r="N1128"/>
  <c r="M1128"/>
  <c r="L1128"/>
  <c r="K1128"/>
  <c r="J1128"/>
  <c r="I1128"/>
  <c r="H1128"/>
  <c r="G1128"/>
  <c r="F1128"/>
  <c r="E1128"/>
  <c r="D1128"/>
  <c r="U1127"/>
  <c r="U1121"/>
  <c r="U1120"/>
  <c r="U1119"/>
  <c r="U1118"/>
  <c r="T1118"/>
  <c r="S1118"/>
  <c r="R1118"/>
  <c r="Q1118"/>
  <c r="P1118"/>
  <c r="O1118"/>
  <c r="N1118"/>
  <c r="M1118"/>
  <c r="L1118"/>
  <c r="K1118"/>
  <c r="J1118"/>
  <c r="I1118"/>
  <c r="H1118"/>
  <c r="G1118"/>
  <c r="F1118"/>
  <c r="E1118"/>
  <c r="D1118"/>
  <c r="T1115"/>
  <c r="S1115"/>
  <c r="R1115"/>
  <c r="Q1115"/>
  <c r="P1115"/>
  <c r="O1115"/>
  <c r="N1115"/>
  <c r="M1115"/>
  <c r="L1115"/>
  <c r="K1115"/>
  <c r="J1115"/>
  <c r="I1115"/>
  <c r="H1115"/>
  <c r="G1115"/>
  <c r="F1115"/>
  <c r="E1115"/>
  <c r="D1115"/>
  <c r="U1114"/>
  <c r="U1108"/>
  <c r="U1107"/>
  <c r="U1106"/>
  <c r="U1105"/>
  <c r="T1105"/>
  <c r="S1105"/>
  <c r="R1105"/>
  <c r="Q1105"/>
  <c r="P1105"/>
  <c r="O1105"/>
  <c r="N1105"/>
  <c r="M1105"/>
  <c r="L1105"/>
  <c r="K1105"/>
  <c r="J1105"/>
  <c r="I1105"/>
  <c r="H1105"/>
  <c r="G1105"/>
  <c r="F1105"/>
  <c r="E1105"/>
  <c r="D1105"/>
  <c r="T1102"/>
  <c r="S1102"/>
  <c r="R1102"/>
  <c r="Q1102"/>
  <c r="P1102"/>
  <c r="O1102"/>
  <c r="N1102"/>
  <c r="M1102"/>
  <c r="L1102"/>
  <c r="K1102"/>
  <c r="J1102"/>
  <c r="I1102"/>
  <c r="H1102"/>
  <c r="G1102"/>
  <c r="F1102"/>
  <c r="E1102"/>
  <c r="D1102"/>
  <c r="U1101"/>
  <c r="U1095"/>
  <c r="U1094"/>
  <c r="U1093"/>
  <c r="U1092"/>
  <c r="T1092"/>
  <c r="S1092"/>
  <c r="R1092"/>
  <c r="Q1092"/>
  <c r="P1092"/>
  <c r="O1092"/>
  <c r="N1092"/>
  <c r="M1092"/>
  <c r="L1092"/>
  <c r="K1092"/>
  <c r="J1092"/>
  <c r="I1092"/>
  <c r="H1092"/>
  <c r="G1092"/>
  <c r="F1092"/>
  <c r="E1092"/>
  <c r="D1092"/>
  <c r="T1089"/>
  <c r="S1089"/>
  <c r="R1089"/>
  <c r="Q1089"/>
  <c r="P1089"/>
  <c r="O1089"/>
  <c r="N1089"/>
  <c r="M1089"/>
  <c r="L1089"/>
  <c r="K1089"/>
  <c r="J1089"/>
  <c r="I1089"/>
  <c r="H1089"/>
  <c r="G1089"/>
  <c r="F1089"/>
  <c r="E1089"/>
  <c r="D1089"/>
  <c r="U1082"/>
  <c r="U1081"/>
  <c r="U1080"/>
  <c r="U1079"/>
  <c r="T1079"/>
  <c r="S1079"/>
  <c r="R1079"/>
  <c r="Q1079"/>
  <c r="P1079"/>
  <c r="O1079"/>
  <c r="N1079"/>
  <c r="M1079"/>
  <c r="L1079"/>
  <c r="K1079"/>
  <c r="J1079"/>
  <c r="I1079"/>
  <c r="H1079"/>
  <c r="G1079"/>
  <c r="F1079"/>
  <c r="E1079"/>
  <c r="D1079"/>
  <c r="T1076"/>
  <c r="S1076"/>
  <c r="R1076"/>
  <c r="Q1076"/>
  <c r="P1076"/>
  <c r="O1076"/>
  <c r="N1076"/>
  <c r="M1076"/>
  <c r="L1076"/>
  <c r="K1076"/>
  <c r="J1076"/>
  <c r="I1076"/>
  <c r="H1076"/>
  <c r="G1076"/>
  <c r="F1076"/>
  <c r="E1076"/>
  <c r="D1076"/>
  <c r="U1075"/>
  <c r="U1074"/>
  <c r="U1073"/>
  <c r="U1072"/>
  <c r="U1071"/>
  <c r="U1070"/>
  <c r="U1069"/>
  <c r="U1068"/>
  <c r="U1067"/>
  <c r="U1066"/>
  <c r="T1066"/>
  <c r="S1066"/>
  <c r="R1066"/>
  <c r="Q1066"/>
  <c r="P1066"/>
  <c r="O1066"/>
  <c r="N1066"/>
  <c r="M1066"/>
  <c r="L1066"/>
  <c r="K1066"/>
  <c r="J1066"/>
  <c r="I1066"/>
  <c r="H1066"/>
  <c r="G1066"/>
  <c r="F1066"/>
  <c r="E1066"/>
  <c r="D1066"/>
  <c r="T1063"/>
  <c r="S1063"/>
  <c r="R1063"/>
  <c r="Q1063"/>
  <c r="P1063"/>
  <c r="O1063"/>
  <c r="N1063"/>
  <c r="M1063"/>
  <c r="L1063"/>
  <c r="K1063"/>
  <c r="J1063"/>
  <c r="I1063"/>
  <c r="H1063"/>
  <c r="G1063"/>
  <c r="F1063"/>
  <c r="E1063"/>
  <c r="D1063"/>
  <c r="U1062"/>
  <c r="U1061"/>
  <c r="U1060"/>
  <c r="U1059"/>
  <c r="U1058"/>
  <c r="U1057"/>
  <c r="U1056"/>
  <c r="U1055"/>
  <c r="U1054"/>
  <c r="U1053"/>
  <c r="T1053"/>
  <c r="S1053"/>
  <c r="R1053"/>
  <c r="Q1053"/>
  <c r="P1053"/>
  <c r="O1053"/>
  <c r="N1053"/>
  <c r="M1053"/>
  <c r="L1053"/>
  <c r="K1053"/>
  <c r="J1053"/>
  <c r="I1053"/>
  <c r="H1053"/>
  <c r="G1053"/>
  <c r="F1053"/>
  <c r="E1053"/>
  <c r="D1053"/>
  <c r="T1050"/>
  <c r="S1050"/>
  <c r="R1050"/>
  <c r="Q1050"/>
  <c r="P1050"/>
  <c r="O1050"/>
  <c r="N1050"/>
  <c r="M1050"/>
  <c r="L1050"/>
  <c r="K1050"/>
  <c r="J1050"/>
  <c r="I1050"/>
  <c r="H1050"/>
  <c r="G1050"/>
  <c r="F1050"/>
  <c r="E1050"/>
  <c r="D1050"/>
  <c r="U1042"/>
  <c r="U1041"/>
  <c r="U1040"/>
  <c r="T1040"/>
  <c r="S1040"/>
  <c r="R1040"/>
  <c r="Q1040"/>
  <c r="P1040"/>
  <c r="O1040"/>
  <c r="N1040"/>
  <c r="M1040"/>
  <c r="L1040"/>
  <c r="K1040"/>
  <c r="J1040"/>
  <c r="I1040"/>
  <c r="H1040"/>
  <c r="G1040"/>
  <c r="F1040"/>
  <c r="E1040"/>
  <c r="D1040"/>
  <c r="T1037"/>
  <c r="S1037"/>
  <c r="R1037"/>
  <c r="Q1037"/>
  <c r="P1037"/>
  <c r="O1037"/>
  <c r="N1037"/>
  <c r="M1037"/>
  <c r="L1037"/>
  <c r="K1037"/>
  <c r="J1037"/>
  <c r="I1037"/>
  <c r="H1037"/>
  <c r="G1037"/>
  <c r="F1037"/>
  <c r="E1037"/>
  <c r="D1037"/>
  <c r="U1036"/>
  <c r="U1035"/>
  <c r="U1034"/>
  <c r="U1033"/>
  <c r="U1032"/>
  <c r="U1031"/>
  <c r="U1030"/>
  <c r="U1029"/>
  <c r="U1028"/>
  <c r="U1027"/>
  <c r="T1027"/>
  <c r="S1027"/>
  <c r="R1027"/>
  <c r="Q1027"/>
  <c r="P1027"/>
  <c r="O1027"/>
  <c r="N1027"/>
  <c r="M1027"/>
  <c r="L1027"/>
  <c r="K1027"/>
  <c r="J1027"/>
  <c r="I1027"/>
  <c r="H1027"/>
  <c r="G1027"/>
  <c r="F1027"/>
  <c r="E1027"/>
  <c r="D1027"/>
  <c r="T1024"/>
  <c r="S1024"/>
  <c r="R1024"/>
  <c r="Q1024"/>
  <c r="P1024"/>
  <c r="O1024"/>
  <c r="N1024"/>
  <c r="M1024"/>
  <c r="L1024"/>
  <c r="K1024"/>
  <c r="J1024"/>
  <c r="I1024"/>
  <c r="H1024"/>
  <c r="G1024"/>
  <c r="F1024"/>
  <c r="E1024"/>
  <c r="D1024"/>
  <c r="U1023"/>
  <c r="U1022"/>
  <c r="U1021"/>
  <c r="U1020"/>
  <c r="U1019"/>
  <c r="U1018"/>
  <c r="U1017"/>
  <c r="U1016"/>
  <c r="U1015"/>
  <c r="U1014"/>
  <c r="T1014"/>
  <c r="S1014"/>
  <c r="R1014"/>
  <c r="Q1014"/>
  <c r="P1014"/>
  <c r="O1014"/>
  <c r="N1014"/>
  <c r="M1014"/>
  <c r="L1014"/>
  <c r="K1014"/>
  <c r="J1014"/>
  <c r="I1014"/>
  <c r="H1014"/>
  <c r="G1014"/>
  <c r="F1014"/>
  <c r="E1014"/>
  <c r="D1014"/>
  <c r="T1011"/>
  <c r="S1011"/>
  <c r="R1011"/>
  <c r="Q1011"/>
  <c r="P1011"/>
  <c r="O1011"/>
  <c r="N1011"/>
  <c r="M1011"/>
  <c r="L1011"/>
  <c r="K1011"/>
  <c r="J1011"/>
  <c r="I1011"/>
  <c r="H1011"/>
  <c r="G1011"/>
  <c r="F1011"/>
  <c r="E1011"/>
  <c r="D1011"/>
  <c r="U1010"/>
  <c r="U1009"/>
  <c r="U1008"/>
  <c r="U1007"/>
  <c r="U1006"/>
  <c r="U1005"/>
  <c r="U1004"/>
  <c r="U1003"/>
  <c r="U1002"/>
  <c r="U1001"/>
  <c r="T1001"/>
  <c r="S1001"/>
  <c r="R1001"/>
  <c r="Q1001"/>
  <c r="P1001"/>
  <c r="O1001"/>
  <c r="N1001"/>
  <c r="M1001"/>
  <c r="L1001"/>
  <c r="K1001"/>
  <c r="J1001"/>
  <c r="I1001"/>
  <c r="H1001"/>
  <c r="G1001"/>
  <c r="F1001"/>
  <c r="E1001"/>
  <c r="D1001"/>
  <c r="T998"/>
  <c r="S998"/>
  <c r="R998"/>
  <c r="Q998"/>
  <c r="P998"/>
  <c r="O998"/>
  <c r="N998"/>
  <c r="M998"/>
  <c r="L998"/>
  <c r="K998"/>
  <c r="J998"/>
  <c r="I998"/>
  <c r="H998"/>
  <c r="G998"/>
  <c r="F998"/>
  <c r="E998"/>
  <c r="D998"/>
  <c r="U997"/>
  <c r="U996"/>
  <c r="U995"/>
  <c r="U994"/>
  <c r="U993"/>
  <c r="U992"/>
  <c r="U991"/>
  <c r="U990"/>
  <c r="U989"/>
  <c r="U988"/>
  <c r="T988"/>
  <c r="S988"/>
  <c r="R988"/>
  <c r="Q988"/>
  <c r="P988"/>
  <c r="O988"/>
  <c r="N988"/>
  <c r="M988"/>
  <c r="L988"/>
  <c r="K988"/>
  <c r="J988"/>
  <c r="I988"/>
  <c r="H988"/>
  <c r="G988"/>
  <c r="F988"/>
  <c r="E988"/>
  <c r="D988"/>
  <c r="T985"/>
  <c r="S985"/>
  <c r="R985"/>
  <c r="Q985"/>
  <c r="P985"/>
  <c r="O985"/>
  <c r="N985"/>
  <c r="M985"/>
  <c r="L985"/>
  <c r="K985"/>
  <c r="J985"/>
  <c r="I985"/>
  <c r="H985"/>
  <c r="G985"/>
  <c r="F985"/>
  <c r="E985"/>
  <c r="D985"/>
  <c r="U984"/>
  <c r="U983"/>
  <c r="U982"/>
  <c r="U981"/>
  <c r="U980"/>
  <c r="U979"/>
  <c r="U978"/>
  <c r="U977"/>
  <c r="U976"/>
  <c r="U975"/>
  <c r="T975"/>
  <c r="S975"/>
  <c r="R975"/>
  <c r="Q975"/>
  <c r="P975"/>
  <c r="O975"/>
  <c r="N975"/>
  <c r="M975"/>
  <c r="L975"/>
  <c r="K975"/>
  <c r="J975"/>
  <c r="I975"/>
  <c r="H975"/>
  <c r="G975"/>
  <c r="F975"/>
  <c r="E975"/>
  <c r="D975"/>
  <c r="T972"/>
  <c r="S972"/>
  <c r="R972"/>
  <c r="Q972"/>
  <c r="P972"/>
  <c r="O972"/>
  <c r="N972"/>
  <c r="M972"/>
  <c r="L972"/>
  <c r="K972"/>
  <c r="J972"/>
  <c r="I972"/>
  <c r="H972"/>
  <c r="G972"/>
  <c r="F972"/>
  <c r="E972"/>
  <c r="D972"/>
  <c r="U971"/>
  <c r="U970"/>
  <c r="U969"/>
  <c r="U968"/>
  <c r="U967"/>
  <c r="U966"/>
  <c r="U965"/>
  <c r="U964"/>
  <c r="U963"/>
  <c r="U962"/>
  <c r="T962"/>
  <c r="S962"/>
  <c r="R962"/>
  <c r="Q962"/>
  <c r="P962"/>
  <c r="O962"/>
  <c r="N962"/>
  <c r="M962"/>
  <c r="L962"/>
  <c r="K962"/>
  <c r="J962"/>
  <c r="I962"/>
  <c r="H962"/>
  <c r="G962"/>
  <c r="F962"/>
  <c r="E962"/>
  <c r="D962"/>
  <c r="T959"/>
  <c r="S959"/>
  <c r="R959"/>
  <c r="Q959"/>
  <c r="P959"/>
  <c r="O959"/>
  <c r="N959"/>
  <c r="M959"/>
  <c r="L959"/>
  <c r="K959"/>
  <c r="J959"/>
  <c r="I959"/>
  <c r="H959"/>
  <c r="G959"/>
  <c r="F959"/>
  <c r="E959"/>
  <c r="D959"/>
  <c r="U958"/>
  <c r="U952"/>
  <c r="U951"/>
  <c r="U950"/>
  <c r="U949"/>
  <c r="T949"/>
  <c r="S949"/>
  <c r="R949"/>
  <c r="Q949"/>
  <c r="P949"/>
  <c r="O949"/>
  <c r="N949"/>
  <c r="M949"/>
  <c r="L949"/>
  <c r="K949"/>
  <c r="J949"/>
  <c r="I949"/>
  <c r="H949"/>
  <c r="G949"/>
  <c r="F949"/>
  <c r="E949"/>
  <c r="D949"/>
  <c r="T946"/>
  <c r="S946"/>
  <c r="R946"/>
  <c r="Q946"/>
  <c r="P946"/>
  <c r="O946"/>
  <c r="N946"/>
  <c r="M946"/>
  <c r="L946"/>
  <c r="K946"/>
  <c r="J946"/>
  <c r="I946"/>
  <c r="H946"/>
  <c r="G946"/>
  <c r="F946"/>
  <c r="E946"/>
  <c r="D946"/>
  <c r="U945"/>
  <c r="U944"/>
  <c r="U943"/>
  <c r="U942"/>
  <c r="U941"/>
  <c r="U940"/>
  <c r="U939"/>
  <c r="U938"/>
  <c r="U937"/>
  <c r="U936"/>
  <c r="T936"/>
  <c r="S936"/>
  <c r="R936"/>
  <c r="Q936"/>
  <c r="P936"/>
  <c r="O936"/>
  <c r="N936"/>
  <c r="M936"/>
  <c r="L936"/>
  <c r="K936"/>
  <c r="J936"/>
  <c r="I936"/>
  <c r="H936"/>
  <c r="G936"/>
  <c r="F936"/>
  <c r="E936"/>
  <c r="D936"/>
  <c r="T933"/>
  <c r="S933"/>
  <c r="R933"/>
  <c r="Q933"/>
  <c r="P933"/>
  <c r="O933"/>
  <c r="N933"/>
  <c r="M933"/>
  <c r="L933"/>
  <c r="K933"/>
  <c r="J933"/>
  <c r="I933"/>
  <c r="H933"/>
  <c r="G933"/>
  <c r="F933"/>
  <c r="E933"/>
  <c r="D933"/>
  <c r="U932"/>
  <c r="U931"/>
  <c r="U930"/>
  <c r="U929"/>
  <c r="U928"/>
  <c r="U927"/>
  <c r="U926"/>
  <c r="U925"/>
  <c r="U924"/>
  <c r="U923"/>
  <c r="T923"/>
  <c r="S923"/>
  <c r="R923"/>
  <c r="Q923"/>
  <c r="P923"/>
  <c r="O923"/>
  <c r="N923"/>
  <c r="M923"/>
  <c r="L923"/>
  <c r="K923"/>
  <c r="J923"/>
  <c r="I923"/>
  <c r="H923"/>
  <c r="G923"/>
  <c r="F923"/>
  <c r="E923"/>
  <c r="D923"/>
  <c r="T920"/>
  <c r="S920"/>
  <c r="R920"/>
  <c r="Q920"/>
  <c r="P920"/>
  <c r="O920"/>
  <c r="N920"/>
  <c r="M920"/>
  <c r="L920"/>
  <c r="K920"/>
  <c r="J920"/>
  <c r="I920"/>
  <c r="H920"/>
  <c r="G920"/>
  <c r="F920"/>
  <c r="E920"/>
  <c r="D920"/>
  <c r="U919"/>
  <c r="U918"/>
  <c r="U917"/>
  <c r="U916"/>
  <c r="U915"/>
  <c r="U914"/>
  <c r="U913"/>
  <c r="U912"/>
  <c r="U911"/>
  <c r="U910"/>
  <c r="T910"/>
  <c r="S910"/>
  <c r="R910"/>
  <c r="Q910"/>
  <c r="P910"/>
  <c r="O910"/>
  <c r="N910"/>
  <c r="M910"/>
  <c r="L910"/>
  <c r="K910"/>
  <c r="J910"/>
  <c r="I910"/>
  <c r="H910"/>
  <c r="G910"/>
  <c r="F910"/>
  <c r="E910"/>
  <c r="D910"/>
  <c r="T907"/>
  <c r="S907"/>
  <c r="R907"/>
  <c r="Q907"/>
  <c r="P907"/>
  <c r="O907"/>
  <c r="N907"/>
  <c r="M907"/>
  <c r="L907"/>
  <c r="K907"/>
  <c r="J907"/>
  <c r="I907"/>
  <c r="H907"/>
  <c r="G907"/>
  <c r="F907"/>
  <c r="E907"/>
  <c r="D907"/>
  <c r="U906"/>
  <c r="U905"/>
  <c r="U904"/>
  <c r="U903"/>
  <c r="U902"/>
  <c r="U901"/>
  <c r="U900"/>
  <c r="U899"/>
  <c r="U898"/>
  <c r="U897"/>
  <c r="T897"/>
  <c r="S897"/>
  <c r="R897"/>
  <c r="Q897"/>
  <c r="P897"/>
  <c r="O897"/>
  <c r="N897"/>
  <c r="M897"/>
  <c r="L897"/>
  <c r="K897"/>
  <c r="J897"/>
  <c r="I897"/>
  <c r="H897"/>
  <c r="G897"/>
  <c r="F897"/>
  <c r="E897"/>
  <c r="D897"/>
  <c r="T894"/>
  <c r="S894"/>
  <c r="R894"/>
  <c r="Q894"/>
  <c r="P894"/>
  <c r="O894"/>
  <c r="N894"/>
  <c r="M894"/>
  <c r="L894"/>
  <c r="K894"/>
  <c r="J894"/>
  <c r="I894"/>
  <c r="H894"/>
  <c r="G894"/>
  <c r="F894"/>
  <c r="E894"/>
  <c r="D894"/>
  <c r="U893"/>
  <c r="U892"/>
  <c r="U891"/>
  <c r="U890"/>
  <c r="U889"/>
  <c r="U888"/>
  <c r="U887"/>
  <c r="U886"/>
  <c r="U885"/>
  <c r="U884"/>
  <c r="T884"/>
  <c r="S884"/>
  <c r="R884"/>
  <c r="Q884"/>
  <c r="P884"/>
  <c r="O884"/>
  <c r="N884"/>
  <c r="M884"/>
  <c r="L884"/>
  <c r="K884"/>
  <c r="J884"/>
  <c r="I884"/>
  <c r="H884"/>
  <c r="G884"/>
  <c r="F884"/>
  <c r="E884"/>
  <c r="D884"/>
  <c r="T881"/>
  <c r="S881"/>
  <c r="R881"/>
  <c r="Q881"/>
  <c r="P881"/>
  <c r="O881"/>
  <c r="N881"/>
  <c r="M881"/>
  <c r="L881"/>
  <c r="K881"/>
  <c r="J881"/>
  <c r="I881"/>
  <c r="H881"/>
  <c r="G881"/>
  <c r="F881"/>
  <c r="E881"/>
  <c r="D881"/>
  <c r="U880"/>
  <c r="U879"/>
  <c r="U878"/>
  <c r="U877"/>
  <c r="U876"/>
  <c r="U875"/>
  <c r="U874"/>
  <c r="U873"/>
  <c r="U872"/>
  <c r="U871"/>
  <c r="T871"/>
  <c r="S871"/>
  <c r="R871"/>
  <c r="Q871"/>
  <c r="P871"/>
  <c r="O871"/>
  <c r="N871"/>
  <c r="M871"/>
  <c r="L871"/>
  <c r="K871"/>
  <c r="J871"/>
  <c r="I871"/>
  <c r="H871"/>
  <c r="G871"/>
  <c r="F871"/>
  <c r="E871"/>
  <c r="D871"/>
  <c r="T868"/>
  <c r="S868"/>
  <c r="R868"/>
  <c r="Q868"/>
  <c r="P868"/>
  <c r="O868"/>
  <c r="N868"/>
  <c r="M868"/>
  <c r="L868"/>
  <c r="K868"/>
  <c r="J868"/>
  <c r="I868"/>
  <c r="H868"/>
  <c r="G868"/>
  <c r="F868"/>
  <c r="E868"/>
  <c r="D868"/>
  <c r="U867"/>
  <c r="U866"/>
  <c r="U865"/>
  <c r="U864"/>
  <c r="U863"/>
  <c r="U862"/>
  <c r="U861"/>
  <c r="U860"/>
  <c r="U859"/>
  <c r="U858"/>
  <c r="T858"/>
  <c r="S858"/>
  <c r="R858"/>
  <c r="Q858"/>
  <c r="P858"/>
  <c r="O858"/>
  <c r="N858"/>
  <c r="M858"/>
  <c r="L858"/>
  <c r="K858"/>
  <c r="J858"/>
  <c r="I858"/>
  <c r="H858"/>
  <c r="G858"/>
  <c r="F858"/>
  <c r="E858"/>
  <c r="D858"/>
  <c r="T855"/>
  <c r="S855"/>
  <c r="R855"/>
  <c r="Q855"/>
  <c r="P855"/>
  <c r="O855"/>
  <c r="N855"/>
  <c r="M855"/>
  <c r="L855"/>
  <c r="K855"/>
  <c r="J855"/>
  <c r="I855"/>
  <c r="H855"/>
  <c r="G855"/>
  <c r="F855"/>
  <c r="E855"/>
  <c r="D855"/>
  <c r="U854"/>
  <c r="U853"/>
  <c r="U852"/>
  <c r="U851"/>
  <c r="U850"/>
  <c r="U849"/>
  <c r="U848"/>
  <c r="U847"/>
  <c r="U846"/>
  <c r="U845"/>
  <c r="T845"/>
  <c r="S845"/>
  <c r="R845"/>
  <c r="Q845"/>
  <c r="P845"/>
  <c r="O845"/>
  <c r="N845"/>
  <c r="M845"/>
  <c r="L845"/>
  <c r="K845"/>
  <c r="J845"/>
  <c r="I845"/>
  <c r="H845"/>
  <c r="G845"/>
  <c r="F845"/>
  <c r="E845"/>
  <c r="D845"/>
  <c r="T842"/>
  <c r="S842"/>
  <c r="R842"/>
  <c r="Q842"/>
  <c r="P842"/>
  <c r="O842"/>
  <c r="N842"/>
  <c r="M842"/>
  <c r="L842"/>
  <c r="K842"/>
  <c r="J842"/>
  <c r="I842"/>
  <c r="H842"/>
  <c r="G842"/>
  <c r="F842"/>
  <c r="E842"/>
  <c r="D842"/>
  <c r="U841"/>
  <c r="U840"/>
  <c r="U839"/>
  <c r="U838"/>
  <c r="U837"/>
  <c r="U836"/>
  <c r="U835"/>
  <c r="U834"/>
  <c r="U833"/>
  <c r="U832"/>
  <c r="T832"/>
  <c r="S832"/>
  <c r="R832"/>
  <c r="Q832"/>
  <c r="P832"/>
  <c r="O832"/>
  <c r="N832"/>
  <c r="M832"/>
  <c r="L832"/>
  <c r="K832"/>
  <c r="J832"/>
  <c r="I832"/>
  <c r="H832"/>
  <c r="G832"/>
  <c r="F832"/>
  <c r="E832"/>
  <c r="D832"/>
  <c r="T829"/>
  <c r="S829"/>
  <c r="R829"/>
  <c r="Q829"/>
  <c r="P829"/>
  <c r="O829"/>
  <c r="N829"/>
  <c r="M829"/>
  <c r="L829"/>
  <c r="K829"/>
  <c r="J829"/>
  <c r="I829"/>
  <c r="H829"/>
  <c r="G829"/>
  <c r="F829"/>
  <c r="E829"/>
  <c r="D829"/>
  <c r="U828"/>
  <c r="U827"/>
  <c r="U826"/>
  <c r="U825"/>
  <c r="U824"/>
  <c r="U823"/>
  <c r="U822"/>
  <c r="U821"/>
  <c r="U820"/>
  <c r="U819"/>
  <c r="T819"/>
  <c r="S819"/>
  <c r="R819"/>
  <c r="Q819"/>
  <c r="P819"/>
  <c r="O819"/>
  <c r="N819"/>
  <c r="M819"/>
  <c r="L819"/>
  <c r="K819"/>
  <c r="J819"/>
  <c r="I819"/>
  <c r="H819"/>
  <c r="G819"/>
  <c r="F819"/>
  <c r="E819"/>
  <c r="D819"/>
  <c r="T816"/>
  <c r="S816"/>
  <c r="R816"/>
  <c r="Q816"/>
  <c r="P816"/>
  <c r="O816"/>
  <c r="N816"/>
  <c r="M816"/>
  <c r="L816"/>
  <c r="K816"/>
  <c r="J816"/>
  <c r="I816"/>
  <c r="H816"/>
  <c r="G816"/>
  <c r="F816"/>
  <c r="E816"/>
  <c r="D816"/>
  <c r="U815"/>
  <c r="U814"/>
  <c r="U813"/>
  <c r="U812"/>
  <c r="U811"/>
  <c r="U810"/>
  <c r="U809"/>
  <c r="U808"/>
  <c r="B808"/>
  <c r="B821" s="1"/>
  <c r="B834" s="1"/>
  <c r="B847" s="1"/>
  <c r="B860" s="1"/>
  <c r="B873" s="1"/>
  <c r="B886" s="1"/>
  <c r="B899" s="1"/>
  <c r="B912" s="1"/>
  <c r="B925" s="1"/>
  <c r="B938" s="1"/>
  <c r="B951" s="1"/>
  <c r="B964" s="1"/>
  <c r="B977" s="1"/>
  <c r="B990" s="1"/>
  <c r="B1003" s="1"/>
  <c r="B1016" s="1"/>
  <c r="B1029" s="1"/>
  <c r="B1042" s="1"/>
  <c r="B1055" s="1"/>
  <c r="B1068" s="1"/>
  <c r="B1081" s="1"/>
  <c r="B1094" s="1"/>
  <c r="B1107" s="1"/>
  <c r="B1120" s="1"/>
  <c r="B1133" s="1"/>
  <c r="B1146" s="1"/>
  <c r="B1159" s="1"/>
  <c r="B1172" s="1"/>
  <c r="B1185" s="1"/>
  <c r="U807"/>
  <c r="A807"/>
  <c r="A820" s="1"/>
  <c r="A833" s="1"/>
  <c r="A846" s="1"/>
  <c r="A859" s="1"/>
  <c r="A872" s="1"/>
  <c r="A885" s="1"/>
  <c r="A898" s="1"/>
  <c r="A911" s="1"/>
  <c r="A924" s="1"/>
  <c r="A937" s="1"/>
  <c r="A950" s="1"/>
  <c r="A963" s="1"/>
  <c r="A976" s="1"/>
  <c r="A989" s="1"/>
  <c r="A1002" s="1"/>
  <c r="A1015" s="1"/>
  <c r="A1028" s="1"/>
  <c r="A1041" s="1"/>
  <c r="A1054" s="1"/>
  <c r="A1067" s="1"/>
  <c r="A1080" s="1"/>
  <c r="A1093" s="1"/>
  <c r="A1106" s="1"/>
  <c r="A1119" s="1"/>
  <c r="A1132" s="1"/>
  <c r="A1145" s="1"/>
  <c r="A1158" s="1"/>
  <c r="A1171" s="1"/>
  <c r="A1184" s="1"/>
  <c r="U806"/>
  <c r="T806"/>
  <c r="S806"/>
  <c r="R806"/>
  <c r="Q806"/>
  <c r="P806"/>
  <c r="O806"/>
  <c r="N806"/>
  <c r="M806"/>
  <c r="L806"/>
  <c r="K806"/>
  <c r="J806"/>
  <c r="I806"/>
  <c r="H806"/>
  <c r="G806"/>
  <c r="F806"/>
  <c r="E806"/>
  <c r="D806"/>
  <c r="T803"/>
  <c r="S803"/>
  <c r="R803"/>
  <c r="Q803"/>
  <c r="P803"/>
  <c r="O803"/>
  <c r="N803"/>
  <c r="M803"/>
  <c r="L803"/>
  <c r="K803"/>
  <c r="J803"/>
  <c r="I803"/>
  <c r="H803"/>
  <c r="G803"/>
  <c r="F803"/>
  <c r="E803"/>
  <c r="D803"/>
  <c r="U802"/>
  <c r="U801"/>
  <c r="U800"/>
  <c r="U799"/>
  <c r="U798"/>
  <c r="U797"/>
  <c r="U796"/>
  <c r="U795"/>
  <c r="U794"/>
  <c r="U793"/>
  <c r="T793"/>
  <c r="S793"/>
  <c r="R793"/>
  <c r="Q793"/>
  <c r="P793"/>
  <c r="O793"/>
  <c r="N793"/>
  <c r="M793"/>
  <c r="L793"/>
  <c r="K793"/>
  <c r="J793"/>
  <c r="I793"/>
  <c r="H793"/>
  <c r="G793"/>
  <c r="F793"/>
  <c r="E793"/>
  <c r="D793"/>
  <c r="T779"/>
  <c r="S779"/>
  <c r="R779"/>
  <c r="Q779"/>
  <c r="P779"/>
  <c r="O779"/>
  <c r="N779"/>
  <c r="M779"/>
  <c r="L779"/>
  <c r="K779"/>
  <c r="J779"/>
  <c r="I779"/>
  <c r="H779"/>
  <c r="G779"/>
  <c r="F779"/>
  <c r="E779"/>
  <c r="D779"/>
  <c r="U778"/>
  <c r="U777"/>
  <c r="U776"/>
  <c r="U775"/>
  <c r="U774"/>
  <c r="U773"/>
  <c r="U772"/>
  <c r="U771"/>
  <c r="U770"/>
  <c r="U769"/>
  <c r="T769"/>
  <c r="S769"/>
  <c r="R769"/>
  <c r="Q769"/>
  <c r="P769"/>
  <c r="O769"/>
  <c r="N769"/>
  <c r="M769"/>
  <c r="L769"/>
  <c r="K769"/>
  <c r="J769"/>
  <c r="I769"/>
  <c r="H769"/>
  <c r="G769"/>
  <c r="F769"/>
  <c r="E769"/>
  <c r="D769"/>
  <c r="T766"/>
  <c r="S766"/>
  <c r="R766"/>
  <c r="Q766"/>
  <c r="P766"/>
  <c r="O766"/>
  <c r="N766"/>
  <c r="M766"/>
  <c r="L766"/>
  <c r="K766"/>
  <c r="J766"/>
  <c r="I766"/>
  <c r="H766"/>
  <c r="G766"/>
  <c r="F766"/>
  <c r="E766"/>
  <c r="D766"/>
  <c r="U765"/>
  <c r="U764"/>
  <c r="U763"/>
  <c r="U762"/>
  <c r="U761"/>
  <c r="U760"/>
  <c r="U759"/>
  <c r="U758"/>
  <c r="U757"/>
  <c r="U756"/>
  <c r="T756"/>
  <c r="S756"/>
  <c r="R756"/>
  <c r="Q756"/>
  <c r="P756"/>
  <c r="O756"/>
  <c r="N756"/>
  <c r="M756"/>
  <c r="L756"/>
  <c r="K756"/>
  <c r="J756"/>
  <c r="I756"/>
  <c r="H756"/>
  <c r="G756"/>
  <c r="F756"/>
  <c r="E756"/>
  <c r="D756"/>
  <c r="T753"/>
  <c r="S753"/>
  <c r="R753"/>
  <c r="Q753"/>
  <c r="P753"/>
  <c r="O753"/>
  <c r="N753"/>
  <c r="M753"/>
  <c r="L753"/>
  <c r="K753"/>
  <c r="J753"/>
  <c r="I753"/>
  <c r="H753"/>
  <c r="G753"/>
  <c r="F753"/>
  <c r="E753"/>
  <c r="D753"/>
  <c r="U752"/>
  <c r="U751"/>
  <c r="U750"/>
  <c r="U749"/>
  <c r="U748"/>
  <c r="U747"/>
  <c r="U746"/>
  <c r="U745"/>
  <c r="U744"/>
  <c r="U743"/>
  <c r="T743"/>
  <c r="S743"/>
  <c r="R743"/>
  <c r="Q743"/>
  <c r="P743"/>
  <c r="O743"/>
  <c r="N743"/>
  <c r="M743"/>
  <c r="L743"/>
  <c r="K743"/>
  <c r="J743"/>
  <c r="I743"/>
  <c r="H743"/>
  <c r="G743"/>
  <c r="F743"/>
  <c r="E743"/>
  <c r="D743"/>
  <c r="T740"/>
  <c r="S740"/>
  <c r="R740"/>
  <c r="Q740"/>
  <c r="P740"/>
  <c r="O740"/>
  <c r="N740"/>
  <c r="M740"/>
  <c r="L740"/>
  <c r="K740"/>
  <c r="J740"/>
  <c r="I740"/>
  <c r="H740"/>
  <c r="G740"/>
  <c r="F740"/>
  <c r="E740"/>
  <c r="D740"/>
  <c r="U739"/>
  <c r="U738"/>
  <c r="U737"/>
  <c r="U736"/>
  <c r="U735"/>
  <c r="U734"/>
  <c r="U733"/>
  <c r="U732"/>
  <c r="U731"/>
  <c r="U730"/>
  <c r="T730"/>
  <c r="S730"/>
  <c r="R730"/>
  <c r="Q730"/>
  <c r="P730"/>
  <c r="O730"/>
  <c r="N730"/>
  <c r="M730"/>
  <c r="L730"/>
  <c r="K730"/>
  <c r="J730"/>
  <c r="I730"/>
  <c r="H730"/>
  <c r="G730"/>
  <c r="F730"/>
  <c r="E730"/>
  <c r="D730"/>
  <c r="T727"/>
  <c r="S727"/>
  <c r="R727"/>
  <c r="Q727"/>
  <c r="P727"/>
  <c r="O727"/>
  <c r="N727"/>
  <c r="M727"/>
  <c r="L727"/>
  <c r="K727"/>
  <c r="J727"/>
  <c r="I727"/>
  <c r="H727"/>
  <c r="G727"/>
  <c r="F727"/>
  <c r="E727"/>
  <c r="D727"/>
  <c r="U726"/>
  <c r="U725"/>
  <c r="U724"/>
  <c r="U723"/>
  <c r="U722"/>
  <c r="U721"/>
  <c r="U720"/>
  <c r="U719"/>
  <c r="U718"/>
  <c r="U717"/>
  <c r="T717"/>
  <c r="S717"/>
  <c r="R717"/>
  <c r="Q717"/>
  <c r="P717"/>
  <c r="O717"/>
  <c r="N717"/>
  <c r="M717"/>
  <c r="L717"/>
  <c r="K717"/>
  <c r="J717"/>
  <c r="I717"/>
  <c r="H717"/>
  <c r="G717"/>
  <c r="F717"/>
  <c r="E717"/>
  <c r="D717"/>
  <c r="T714"/>
  <c r="S714"/>
  <c r="R714"/>
  <c r="Q714"/>
  <c r="P714"/>
  <c r="O714"/>
  <c r="N714"/>
  <c r="M714"/>
  <c r="L714"/>
  <c r="K714"/>
  <c r="J714"/>
  <c r="I714"/>
  <c r="H714"/>
  <c r="G714"/>
  <c r="F714"/>
  <c r="E714"/>
  <c r="D714"/>
  <c r="U713"/>
  <c r="U712"/>
  <c r="U711"/>
  <c r="U710"/>
  <c r="U709"/>
  <c r="U708"/>
  <c r="U707"/>
  <c r="U706"/>
  <c r="U705"/>
  <c r="U704"/>
  <c r="T704"/>
  <c r="S704"/>
  <c r="R704"/>
  <c r="Q704"/>
  <c r="P704"/>
  <c r="O704"/>
  <c r="N704"/>
  <c r="M704"/>
  <c r="L704"/>
  <c r="K704"/>
  <c r="J704"/>
  <c r="I704"/>
  <c r="H704"/>
  <c r="G704"/>
  <c r="F704"/>
  <c r="E704"/>
  <c r="D704"/>
  <c r="T701"/>
  <c r="S701"/>
  <c r="R701"/>
  <c r="Q701"/>
  <c r="P701"/>
  <c r="O701"/>
  <c r="N701"/>
  <c r="M701"/>
  <c r="L701"/>
  <c r="K701"/>
  <c r="J701"/>
  <c r="I701"/>
  <c r="H701"/>
  <c r="G701"/>
  <c r="F701"/>
  <c r="E701"/>
  <c r="D701"/>
  <c r="U700"/>
  <c r="U699"/>
  <c r="U698"/>
  <c r="U697"/>
  <c r="U696"/>
  <c r="U695"/>
  <c r="U694"/>
  <c r="U693"/>
  <c r="U692"/>
  <c r="U691"/>
  <c r="T691"/>
  <c r="S691"/>
  <c r="R691"/>
  <c r="Q691"/>
  <c r="P691"/>
  <c r="O691"/>
  <c r="N691"/>
  <c r="M691"/>
  <c r="L691"/>
  <c r="K691"/>
  <c r="J691"/>
  <c r="I691"/>
  <c r="H691"/>
  <c r="G691"/>
  <c r="F691"/>
  <c r="E691"/>
  <c r="D691"/>
  <c r="T688"/>
  <c r="S688"/>
  <c r="R688"/>
  <c r="Q688"/>
  <c r="P688"/>
  <c r="O688"/>
  <c r="N688"/>
  <c r="M688"/>
  <c r="L688"/>
  <c r="K688"/>
  <c r="J688"/>
  <c r="I688"/>
  <c r="H688"/>
  <c r="G688"/>
  <c r="F688"/>
  <c r="E688"/>
  <c r="D688"/>
  <c r="U687"/>
  <c r="U686"/>
  <c r="U685"/>
  <c r="U684"/>
  <c r="U683"/>
  <c r="U682"/>
  <c r="U681"/>
  <c r="U680"/>
  <c r="U679"/>
  <c r="U678"/>
  <c r="T678"/>
  <c r="S678"/>
  <c r="R678"/>
  <c r="Q678"/>
  <c r="P678"/>
  <c r="O678"/>
  <c r="N678"/>
  <c r="M678"/>
  <c r="L678"/>
  <c r="K678"/>
  <c r="J678"/>
  <c r="I678"/>
  <c r="H678"/>
  <c r="G678"/>
  <c r="F678"/>
  <c r="E678"/>
  <c r="D678"/>
  <c r="T675"/>
  <c r="S675"/>
  <c r="R675"/>
  <c r="Q675"/>
  <c r="P675"/>
  <c r="O675"/>
  <c r="N675"/>
  <c r="M675"/>
  <c r="L675"/>
  <c r="K675"/>
  <c r="J675"/>
  <c r="I675"/>
  <c r="H675"/>
  <c r="G675"/>
  <c r="F675"/>
  <c r="E675"/>
  <c r="D675"/>
  <c r="U674"/>
  <c r="U673"/>
  <c r="U672"/>
  <c r="U671"/>
  <c r="U670"/>
  <c r="U669"/>
  <c r="U668"/>
  <c r="U667"/>
  <c r="U666"/>
  <c r="U665"/>
  <c r="T665"/>
  <c r="S665"/>
  <c r="R665"/>
  <c r="Q665"/>
  <c r="P665"/>
  <c r="O665"/>
  <c r="N665"/>
  <c r="M665"/>
  <c r="L665"/>
  <c r="K665"/>
  <c r="J665"/>
  <c r="I665"/>
  <c r="H665"/>
  <c r="G665"/>
  <c r="F665"/>
  <c r="E665"/>
  <c r="D665"/>
  <c r="T662"/>
  <c r="S662"/>
  <c r="R662"/>
  <c r="Q662"/>
  <c r="P662"/>
  <c r="O662"/>
  <c r="N662"/>
  <c r="M662"/>
  <c r="L662"/>
  <c r="K662"/>
  <c r="J662"/>
  <c r="I662"/>
  <c r="H662"/>
  <c r="G662"/>
  <c r="F662"/>
  <c r="E662"/>
  <c r="D662"/>
  <c r="U661"/>
  <c r="U660"/>
  <c r="U659"/>
  <c r="U658"/>
  <c r="U657"/>
  <c r="U656"/>
  <c r="U655"/>
  <c r="U654"/>
  <c r="B654"/>
  <c r="B667" s="1"/>
  <c r="B680" s="1"/>
  <c r="B693" s="1"/>
  <c r="B706" s="1"/>
  <c r="B719" s="1"/>
  <c r="B732" s="1"/>
  <c r="B745" s="1"/>
  <c r="B758" s="1"/>
  <c r="B771" s="1"/>
  <c r="U653"/>
  <c r="U652"/>
  <c r="T652"/>
  <c r="S652"/>
  <c r="R652"/>
  <c r="Q652"/>
  <c r="P652"/>
  <c r="O652"/>
  <c r="N652"/>
  <c r="M652"/>
  <c r="L652"/>
  <c r="K652"/>
  <c r="J652"/>
  <c r="I652"/>
  <c r="H652"/>
  <c r="G652"/>
  <c r="F652"/>
  <c r="E652"/>
  <c r="D652"/>
  <c r="T649"/>
  <c r="S649"/>
  <c r="R649"/>
  <c r="Q649"/>
  <c r="P649"/>
  <c r="O649"/>
  <c r="N649"/>
  <c r="M649"/>
  <c r="L649"/>
  <c r="K649"/>
  <c r="J649"/>
  <c r="I649"/>
  <c r="H649"/>
  <c r="G649"/>
  <c r="F649"/>
  <c r="E649"/>
  <c r="D649"/>
  <c r="U648"/>
  <c r="U647"/>
  <c r="U646"/>
  <c r="U645"/>
  <c r="U644"/>
  <c r="U643"/>
  <c r="U642"/>
  <c r="U641"/>
  <c r="U640"/>
  <c r="U639"/>
  <c r="T639"/>
  <c r="S639"/>
  <c r="R639"/>
  <c r="Q639"/>
  <c r="P639"/>
  <c r="O639"/>
  <c r="N639"/>
  <c r="M639"/>
  <c r="L639"/>
  <c r="K639"/>
  <c r="J639"/>
  <c r="I639"/>
  <c r="H639"/>
  <c r="G639"/>
  <c r="F639"/>
  <c r="E639"/>
  <c r="D639"/>
  <c r="T636"/>
  <c r="S636"/>
  <c r="R636"/>
  <c r="Q636"/>
  <c r="P636"/>
  <c r="O636"/>
  <c r="N636"/>
  <c r="M636"/>
  <c r="L636"/>
  <c r="K636"/>
  <c r="J636"/>
  <c r="I636"/>
  <c r="H636"/>
  <c r="G636"/>
  <c r="F636"/>
  <c r="E636"/>
  <c r="D636"/>
  <c r="U635"/>
  <c r="U634"/>
  <c r="U633"/>
  <c r="U632"/>
  <c r="U631"/>
  <c r="U630"/>
  <c r="U629"/>
  <c r="U628"/>
  <c r="U627"/>
  <c r="U626"/>
  <c r="T626"/>
  <c r="S626"/>
  <c r="R626"/>
  <c r="Q626"/>
  <c r="P626"/>
  <c r="O626"/>
  <c r="N626"/>
  <c r="M626"/>
  <c r="L626"/>
  <c r="K626"/>
  <c r="J626"/>
  <c r="I626"/>
  <c r="H626"/>
  <c r="G626"/>
  <c r="F626"/>
  <c r="E626"/>
  <c r="D626"/>
  <c r="T623"/>
  <c r="S623"/>
  <c r="R623"/>
  <c r="Q623"/>
  <c r="P623"/>
  <c r="O623"/>
  <c r="N623"/>
  <c r="M623"/>
  <c r="L623"/>
  <c r="K623"/>
  <c r="J623"/>
  <c r="I623"/>
  <c r="H623"/>
  <c r="G623"/>
  <c r="F623"/>
  <c r="E623"/>
  <c r="D623"/>
  <c r="U622"/>
  <c r="U621"/>
  <c r="U620"/>
  <c r="U619"/>
  <c r="U618"/>
  <c r="U617"/>
  <c r="U616"/>
  <c r="U615"/>
  <c r="U614"/>
  <c r="U613"/>
  <c r="T613"/>
  <c r="S613"/>
  <c r="R613"/>
  <c r="Q613"/>
  <c r="P613"/>
  <c r="O613"/>
  <c r="N613"/>
  <c r="M613"/>
  <c r="L613"/>
  <c r="K613"/>
  <c r="J613"/>
  <c r="I613"/>
  <c r="H613"/>
  <c r="G613"/>
  <c r="F613"/>
  <c r="E613"/>
  <c r="D613"/>
  <c r="T610"/>
  <c r="S610"/>
  <c r="R610"/>
  <c r="Q610"/>
  <c r="P610"/>
  <c r="O610"/>
  <c r="N610"/>
  <c r="M610"/>
  <c r="L610"/>
  <c r="K610"/>
  <c r="J610"/>
  <c r="I610"/>
  <c r="H610"/>
  <c r="G610"/>
  <c r="F610"/>
  <c r="E610"/>
  <c r="D610"/>
  <c r="U609"/>
  <c r="U608"/>
  <c r="U607"/>
  <c r="U606"/>
  <c r="U605"/>
  <c r="U604"/>
  <c r="U603"/>
  <c r="U602"/>
  <c r="U601"/>
  <c r="U600"/>
  <c r="T600"/>
  <c r="S600"/>
  <c r="R600"/>
  <c r="Q600"/>
  <c r="P600"/>
  <c r="O600"/>
  <c r="N600"/>
  <c r="M600"/>
  <c r="L600"/>
  <c r="K600"/>
  <c r="J600"/>
  <c r="I600"/>
  <c r="H600"/>
  <c r="G600"/>
  <c r="F600"/>
  <c r="E600"/>
  <c r="D600"/>
  <c r="T597"/>
  <c r="S597"/>
  <c r="R597"/>
  <c r="Q597"/>
  <c r="P597"/>
  <c r="O597"/>
  <c r="N597"/>
  <c r="M597"/>
  <c r="L597"/>
  <c r="K597"/>
  <c r="J597"/>
  <c r="I597"/>
  <c r="H597"/>
  <c r="G597"/>
  <c r="F597"/>
  <c r="E597"/>
  <c r="D597"/>
  <c r="U596"/>
  <c r="U595"/>
  <c r="U594"/>
  <c r="U593"/>
  <c r="U592"/>
  <c r="U591"/>
  <c r="U590"/>
  <c r="U589"/>
  <c r="U588"/>
  <c r="U587"/>
  <c r="T587"/>
  <c r="S587"/>
  <c r="R587"/>
  <c r="Q587"/>
  <c r="P587"/>
  <c r="O587"/>
  <c r="N587"/>
  <c r="M587"/>
  <c r="L587"/>
  <c r="K587"/>
  <c r="J587"/>
  <c r="I587"/>
  <c r="H587"/>
  <c r="G587"/>
  <c r="F587"/>
  <c r="E587"/>
  <c r="D587"/>
  <c r="T584"/>
  <c r="S584"/>
  <c r="R584"/>
  <c r="Q584"/>
  <c r="P584"/>
  <c r="O584"/>
  <c r="N584"/>
  <c r="M584"/>
  <c r="L584"/>
  <c r="K584"/>
  <c r="J584"/>
  <c r="I584"/>
  <c r="H584"/>
  <c r="G584"/>
  <c r="F584"/>
  <c r="E584"/>
  <c r="D584"/>
  <c r="U583"/>
  <c r="U582"/>
  <c r="U581"/>
  <c r="U580"/>
  <c r="U579"/>
  <c r="U578"/>
  <c r="U577"/>
  <c r="U576"/>
  <c r="U575"/>
  <c r="U574"/>
  <c r="T574"/>
  <c r="S574"/>
  <c r="R574"/>
  <c r="Q574"/>
  <c r="P574"/>
  <c r="O574"/>
  <c r="N574"/>
  <c r="M574"/>
  <c r="L574"/>
  <c r="K574"/>
  <c r="J574"/>
  <c r="I574"/>
  <c r="H574"/>
  <c r="G574"/>
  <c r="F574"/>
  <c r="E574"/>
  <c r="D574"/>
  <c r="T571"/>
  <c r="S571"/>
  <c r="R571"/>
  <c r="Q571"/>
  <c r="P571"/>
  <c r="O571"/>
  <c r="N571"/>
  <c r="M571"/>
  <c r="L571"/>
  <c r="K571"/>
  <c r="J571"/>
  <c r="I571"/>
  <c r="H571"/>
  <c r="G571"/>
  <c r="F571"/>
  <c r="E571"/>
  <c r="D571"/>
  <c r="U570"/>
  <c r="U569"/>
  <c r="U568"/>
  <c r="U567"/>
  <c r="U566"/>
  <c r="U565"/>
  <c r="U564"/>
  <c r="U563"/>
  <c r="U562"/>
  <c r="U561"/>
  <c r="T561"/>
  <c r="S561"/>
  <c r="R561"/>
  <c r="Q561"/>
  <c r="P561"/>
  <c r="O561"/>
  <c r="N561"/>
  <c r="M561"/>
  <c r="L561"/>
  <c r="K561"/>
  <c r="J561"/>
  <c r="I561"/>
  <c r="H561"/>
  <c r="G561"/>
  <c r="F561"/>
  <c r="E561"/>
  <c r="D561"/>
  <c r="T558"/>
  <c r="S558"/>
  <c r="R558"/>
  <c r="Q558"/>
  <c r="P558"/>
  <c r="O558"/>
  <c r="N558"/>
  <c r="M558"/>
  <c r="L558"/>
  <c r="K558"/>
  <c r="J558"/>
  <c r="I558"/>
  <c r="H558"/>
  <c r="G558"/>
  <c r="F558"/>
  <c r="E558"/>
  <c r="D558"/>
  <c r="U557"/>
  <c r="U556"/>
  <c r="U555"/>
  <c r="U554"/>
  <c r="U553"/>
  <c r="U552"/>
  <c r="U551"/>
  <c r="U550"/>
  <c r="U549"/>
  <c r="U548"/>
  <c r="T548"/>
  <c r="S548"/>
  <c r="R548"/>
  <c r="Q548"/>
  <c r="P548"/>
  <c r="O548"/>
  <c r="N548"/>
  <c r="M548"/>
  <c r="L548"/>
  <c r="K548"/>
  <c r="J548"/>
  <c r="I548"/>
  <c r="H548"/>
  <c r="G548"/>
  <c r="F548"/>
  <c r="E548"/>
  <c r="D548"/>
  <c r="T545"/>
  <c r="S545"/>
  <c r="R545"/>
  <c r="Q545"/>
  <c r="P545"/>
  <c r="O545"/>
  <c r="N545"/>
  <c r="M545"/>
  <c r="L545"/>
  <c r="K545"/>
  <c r="J545"/>
  <c r="I545"/>
  <c r="H545"/>
  <c r="G545"/>
  <c r="F545"/>
  <c r="E545"/>
  <c r="D545"/>
  <c r="U544"/>
  <c r="U543"/>
  <c r="U542"/>
  <c r="U541"/>
  <c r="U540"/>
  <c r="U539"/>
  <c r="U538"/>
  <c r="U537"/>
  <c r="U536"/>
  <c r="U535"/>
  <c r="T535"/>
  <c r="S535"/>
  <c r="R535"/>
  <c r="Q535"/>
  <c r="P535"/>
  <c r="O535"/>
  <c r="N535"/>
  <c r="M535"/>
  <c r="L535"/>
  <c r="K535"/>
  <c r="J535"/>
  <c r="I535"/>
  <c r="H535"/>
  <c r="G535"/>
  <c r="F535"/>
  <c r="E535"/>
  <c r="D535"/>
  <c r="T532"/>
  <c r="S532"/>
  <c r="R532"/>
  <c r="Q532"/>
  <c r="P532"/>
  <c r="O532"/>
  <c r="N532"/>
  <c r="M532"/>
  <c r="L532"/>
  <c r="K532"/>
  <c r="J532"/>
  <c r="I532"/>
  <c r="H532"/>
  <c r="G532"/>
  <c r="F532"/>
  <c r="E532"/>
  <c r="D532"/>
  <c r="U531"/>
  <c r="U530"/>
  <c r="U529"/>
  <c r="U528"/>
  <c r="U527"/>
  <c r="U526"/>
  <c r="U525"/>
  <c r="U524"/>
  <c r="U523"/>
  <c r="U522"/>
  <c r="T522"/>
  <c r="S522"/>
  <c r="R522"/>
  <c r="Q522"/>
  <c r="P522"/>
  <c r="O522"/>
  <c r="N522"/>
  <c r="M522"/>
  <c r="L522"/>
  <c r="K522"/>
  <c r="J522"/>
  <c r="I522"/>
  <c r="H522"/>
  <c r="G522"/>
  <c r="F522"/>
  <c r="E522"/>
  <c r="D522"/>
  <c r="T519"/>
  <c r="S519"/>
  <c r="R519"/>
  <c r="Q519"/>
  <c r="P519"/>
  <c r="O519"/>
  <c r="N519"/>
  <c r="M519"/>
  <c r="L519"/>
  <c r="K519"/>
  <c r="J519"/>
  <c r="I519"/>
  <c r="H519"/>
  <c r="G519"/>
  <c r="F519"/>
  <c r="E519"/>
  <c r="D519"/>
  <c r="U518"/>
  <c r="U517"/>
  <c r="U516"/>
  <c r="U515"/>
  <c r="U514"/>
  <c r="U513"/>
  <c r="U512"/>
  <c r="U511"/>
  <c r="U510"/>
  <c r="U509"/>
  <c r="T509"/>
  <c r="S509"/>
  <c r="R509"/>
  <c r="Q509"/>
  <c r="P509"/>
  <c r="O509"/>
  <c r="N509"/>
  <c r="M509"/>
  <c r="L509"/>
  <c r="K509"/>
  <c r="J509"/>
  <c r="I509"/>
  <c r="H509"/>
  <c r="G509"/>
  <c r="F509"/>
  <c r="E509"/>
  <c r="D509"/>
  <c r="T506"/>
  <c r="S506"/>
  <c r="R506"/>
  <c r="Q506"/>
  <c r="P506"/>
  <c r="O506"/>
  <c r="N506"/>
  <c r="M506"/>
  <c r="L506"/>
  <c r="K506"/>
  <c r="J506"/>
  <c r="I506"/>
  <c r="H506"/>
  <c r="G506"/>
  <c r="F506"/>
  <c r="E506"/>
  <c r="D506"/>
  <c r="U505"/>
  <c r="U504"/>
  <c r="U503"/>
  <c r="U502"/>
  <c r="U501"/>
  <c r="U500"/>
  <c r="U499"/>
  <c r="U498"/>
  <c r="U497"/>
  <c r="U496"/>
  <c r="T496"/>
  <c r="S496"/>
  <c r="R496"/>
  <c r="Q496"/>
  <c r="P496"/>
  <c r="O496"/>
  <c r="N496"/>
  <c r="M496"/>
  <c r="L496"/>
  <c r="K496"/>
  <c r="J496"/>
  <c r="I496"/>
  <c r="H496"/>
  <c r="G496"/>
  <c r="F496"/>
  <c r="E496"/>
  <c r="D496"/>
  <c r="T493"/>
  <c r="S493"/>
  <c r="R493"/>
  <c r="Q493"/>
  <c r="P493"/>
  <c r="O493"/>
  <c r="N493"/>
  <c r="M493"/>
  <c r="L493"/>
  <c r="K493"/>
  <c r="J493"/>
  <c r="I493"/>
  <c r="H493"/>
  <c r="G493"/>
  <c r="F493"/>
  <c r="E493"/>
  <c r="D493"/>
  <c r="U492"/>
  <c r="U491"/>
  <c r="U490"/>
  <c r="U489"/>
  <c r="U488"/>
  <c r="U487"/>
  <c r="U486"/>
  <c r="U485"/>
  <c r="U484"/>
  <c r="U483"/>
  <c r="T483"/>
  <c r="S483"/>
  <c r="R483"/>
  <c r="Q483"/>
  <c r="P483"/>
  <c r="O483"/>
  <c r="N483"/>
  <c r="M483"/>
  <c r="L483"/>
  <c r="K483"/>
  <c r="J483"/>
  <c r="I483"/>
  <c r="H483"/>
  <c r="G483"/>
  <c r="F483"/>
  <c r="E483"/>
  <c r="D483"/>
  <c r="T480"/>
  <c r="S480"/>
  <c r="R480"/>
  <c r="Q480"/>
  <c r="P480"/>
  <c r="O480"/>
  <c r="N480"/>
  <c r="M480"/>
  <c r="L480"/>
  <c r="K480"/>
  <c r="J480"/>
  <c r="I480"/>
  <c r="H480"/>
  <c r="G480"/>
  <c r="F480"/>
  <c r="E480"/>
  <c r="D480"/>
  <c r="U479"/>
  <c r="U478"/>
  <c r="U477"/>
  <c r="U476"/>
  <c r="U475"/>
  <c r="U474"/>
  <c r="U473"/>
  <c r="U472"/>
  <c r="U471"/>
  <c r="U470"/>
  <c r="T470"/>
  <c r="S470"/>
  <c r="R470"/>
  <c r="Q470"/>
  <c r="P470"/>
  <c r="O470"/>
  <c r="N470"/>
  <c r="M470"/>
  <c r="L470"/>
  <c r="K470"/>
  <c r="J470"/>
  <c r="I470"/>
  <c r="H470"/>
  <c r="G470"/>
  <c r="F470"/>
  <c r="E470"/>
  <c r="D470"/>
  <c r="T467"/>
  <c r="S467"/>
  <c r="R467"/>
  <c r="Q467"/>
  <c r="P467"/>
  <c r="O467"/>
  <c r="N467"/>
  <c r="M467"/>
  <c r="L467"/>
  <c r="K467"/>
  <c r="J467"/>
  <c r="I467"/>
  <c r="H467"/>
  <c r="G467"/>
  <c r="F467"/>
  <c r="E467"/>
  <c r="D467"/>
  <c r="U466"/>
  <c r="U465"/>
  <c r="U464"/>
  <c r="U463"/>
  <c r="U462"/>
  <c r="U461"/>
  <c r="U460"/>
  <c r="U459"/>
  <c r="U458"/>
  <c r="U457"/>
  <c r="T457"/>
  <c r="S457"/>
  <c r="R457"/>
  <c r="Q457"/>
  <c r="P457"/>
  <c r="O457"/>
  <c r="N457"/>
  <c r="M457"/>
  <c r="L457"/>
  <c r="K457"/>
  <c r="J457"/>
  <c r="I457"/>
  <c r="H457"/>
  <c r="G457"/>
  <c r="F457"/>
  <c r="E457"/>
  <c r="D457"/>
  <c r="T454"/>
  <c r="S454"/>
  <c r="R454"/>
  <c r="Q454"/>
  <c r="P454"/>
  <c r="O454"/>
  <c r="N454"/>
  <c r="M454"/>
  <c r="L454"/>
  <c r="K454"/>
  <c r="J454"/>
  <c r="I454"/>
  <c r="H454"/>
  <c r="G454"/>
  <c r="F454"/>
  <c r="E454"/>
  <c r="D454"/>
  <c r="U453"/>
  <c r="U452"/>
  <c r="U451"/>
  <c r="U450"/>
  <c r="U449"/>
  <c r="U448"/>
  <c r="U447"/>
  <c r="U446"/>
  <c r="U445"/>
  <c r="U444"/>
  <c r="T444"/>
  <c r="S444"/>
  <c r="R444"/>
  <c r="Q444"/>
  <c r="P444"/>
  <c r="O444"/>
  <c r="N444"/>
  <c r="M444"/>
  <c r="L444"/>
  <c r="K444"/>
  <c r="J444"/>
  <c r="I444"/>
  <c r="H444"/>
  <c r="G444"/>
  <c r="F444"/>
  <c r="E444"/>
  <c r="D444"/>
  <c r="T441"/>
  <c r="S441"/>
  <c r="R441"/>
  <c r="Q441"/>
  <c r="P441"/>
  <c r="O441"/>
  <c r="N441"/>
  <c r="M441"/>
  <c r="L441"/>
  <c r="K441"/>
  <c r="J441"/>
  <c r="I441"/>
  <c r="H441"/>
  <c r="G441"/>
  <c r="F441"/>
  <c r="E441"/>
  <c r="D441"/>
  <c r="U440"/>
  <c r="U439"/>
  <c r="U438"/>
  <c r="U437"/>
  <c r="U436"/>
  <c r="U435"/>
  <c r="U434"/>
  <c r="U433"/>
  <c r="B433"/>
  <c r="B446" s="1"/>
  <c r="B459" s="1"/>
  <c r="B472" s="1"/>
  <c r="B485" s="1"/>
  <c r="B498" s="1"/>
  <c r="B511" s="1"/>
  <c r="B524" s="1"/>
  <c r="B537" s="1"/>
  <c r="B550" s="1"/>
  <c r="B563" s="1"/>
  <c r="B576" s="1"/>
  <c r="B589" s="1"/>
  <c r="B602" s="1"/>
  <c r="B615" s="1"/>
  <c r="B628" s="1"/>
  <c r="U432"/>
  <c r="A432"/>
  <c r="A445" s="1"/>
  <c r="A458" s="1"/>
  <c r="A471" s="1"/>
  <c r="A484" s="1"/>
  <c r="A497" s="1"/>
  <c r="A510" s="1"/>
  <c r="A523" s="1"/>
  <c r="A536" s="1"/>
  <c r="A549" s="1"/>
  <c r="A562" s="1"/>
  <c r="A575" s="1"/>
  <c r="A588" s="1"/>
  <c r="A601" s="1"/>
  <c r="A614" s="1"/>
  <c r="A627" s="1"/>
  <c r="A640" s="1"/>
  <c r="A653" s="1"/>
  <c r="A666" s="1"/>
  <c r="A679" s="1"/>
  <c r="A692" s="1"/>
  <c r="A705" s="1"/>
  <c r="A718" s="1"/>
  <c r="A731" s="1"/>
  <c r="A744" s="1"/>
  <c r="A757" s="1"/>
  <c r="A770" s="1"/>
  <c r="U431"/>
  <c r="T431"/>
  <c r="S431"/>
  <c r="R431"/>
  <c r="Q431"/>
  <c r="P431"/>
  <c r="O431"/>
  <c r="N431"/>
  <c r="M431"/>
  <c r="L431"/>
  <c r="K431"/>
  <c r="J431"/>
  <c r="I431"/>
  <c r="H431"/>
  <c r="G431"/>
  <c r="F431"/>
  <c r="E431"/>
  <c r="D431"/>
  <c r="T428"/>
  <c r="S428"/>
  <c r="R428"/>
  <c r="Q428"/>
  <c r="P428"/>
  <c r="O428"/>
  <c r="N428"/>
  <c r="M428"/>
  <c r="L428"/>
  <c r="K428"/>
  <c r="J428"/>
  <c r="I428"/>
  <c r="H428"/>
  <c r="G428"/>
  <c r="F428"/>
  <c r="E428"/>
  <c r="D428"/>
  <c r="U427"/>
  <c r="U426"/>
  <c r="U425"/>
  <c r="U424"/>
  <c r="U423"/>
  <c r="U422"/>
  <c r="U421"/>
  <c r="U420"/>
  <c r="U419"/>
  <c r="U418"/>
  <c r="T418"/>
  <c r="S418"/>
  <c r="R418"/>
  <c r="Q418"/>
  <c r="P418"/>
  <c r="O418"/>
  <c r="N418"/>
  <c r="M418"/>
  <c r="L418"/>
  <c r="K418"/>
  <c r="J418"/>
  <c r="I418"/>
  <c r="H418"/>
  <c r="G418"/>
  <c r="F418"/>
  <c r="E418"/>
  <c r="D418"/>
  <c r="T405"/>
  <c r="S405"/>
  <c r="R405"/>
  <c r="Q405"/>
  <c r="P405"/>
  <c r="O405"/>
  <c r="M405"/>
  <c r="L405"/>
  <c r="K405"/>
  <c r="J405"/>
  <c r="I405"/>
  <c r="H405"/>
  <c r="G405"/>
  <c r="F405"/>
  <c r="E405"/>
  <c r="D405"/>
  <c r="U404"/>
  <c r="U403"/>
  <c r="U402"/>
  <c r="U401"/>
  <c r="U400"/>
  <c r="U399"/>
  <c r="U398"/>
  <c r="U397"/>
  <c r="U396"/>
  <c r="U395"/>
  <c r="T395"/>
  <c r="S395"/>
  <c r="R395"/>
  <c r="Q395"/>
  <c r="P395"/>
  <c r="O395"/>
  <c r="N395"/>
  <c r="M395"/>
  <c r="L395"/>
  <c r="K395"/>
  <c r="J395"/>
  <c r="I395"/>
  <c r="H395"/>
  <c r="G395"/>
  <c r="F395"/>
  <c r="E395"/>
  <c r="D395"/>
  <c r="T392"/>
  <c r="S392"/>
  <c r="R392"/>
  <c r="Q392"/>
  <c r="P392"/>
  <c r="O392"/>
  <c r="N392"/>
  <c r="M392"/>
  <c r="L392"/>
  <c r="K392"/>
  <c r="J392"/>
  <c r="I392"/>
  <c r="H392"/>
  <c r="G392"/>
  <c r="F392"/>
  <c r="E392"/>
  <c r="D392"/>
  <c r="U391"/>
  <c r="U390"/>
  <c r="U389"/>
  <c r="U388"/>
  <c r="U387"/>
  <c r="U386"/>
  <c r="U385"/>
  <c r="U384"/>
  <c r="U383"/>
  <c r="U382"/>
  <c r="T382"/>
  <c r="S382"/>
  <c r="R382"/>
  <c r="Q382"/>
  <c r="P382"/>
  <c r="O382"/>
  <c r="N382"/>
  <c r="M382"/>
  <c r="L382"/>
  <c r="K382"/>
  <c r="J382"/>
  <c r="I382"/>
  <c r="H382"/>
  <c r="G382"/>
  <c r="F382"/>
  <c r="E382"/>
  <c r="D382"/>
  <c r="T379"/>
  <c r="S379"/>
  <c r="R379"/>
  <c r="Q379"/>
  <c r="P379"/>
  <c r="O379"/>
  <c r="N379"/>
  <c r="M379"/>
  <c r="L379"/>
  <c r="K379"/>
  <c r="J379"/>
  <c r="I379"/>
  <c r="H379"/>
  <c r="G379"/>
  <c r="F379"/>
  <c r="E379"/>
  <c r="D379"/>
  <c r="U378"/>
  <c r="U377"/>
  <c r="U376"/>
  <c r="U375"/>
  <c r="U374"/>
  <c r="U373"/>
  <c r="U372"/>
  <c r="U371"/>
  <c r="U370"/>
  <c r="U369"/>
  <c r="T369"/>
  <c r="S369"/>
  <c r="R369"/>
  <c r="Q369"/>
  <c r="P369"/>
  <c r="O369"/>
  <c r="N369"/>
  <c r="M369"/>
  <c r="L369"/>
  <c r="K369"/>
  <c r="J369"/>
  <c r="I369"/>
  <c r="H369"/>
  <c r="G369"/>
  <c r="F369"/>
  <c r="E369"/>
  <c r="D369"/>
  <c r="T366"/>
  <c r="S366"/>
  <c r="R366"/>
  <c r="Q366"/>
  <c r="P366"/>
  <c r="O366"/>
  <c r="N366"/>
  <c r="M366"/>
  <c r="L366"/>
  <c r="K366"/>
  <c r="J366"/>
  <c r="I366"/>
  <c r="H366"/>
  <c r="G366"/>
  <c r="F366"/>
  <c r="E366"/>
  <c r="D366"/>
  <c r="U365"/>
  <c r="U364"/>
  <c r="U363"/>
  <c r="U362"/>
  <c r="U361"/>
  <c r="U360"/>
  <c r="U359"/>
  <c r="U358"/>
  <c r="U357"/>
  <c r="U356"/>
  <c r="T356"/>
  <c r="S356"/>
  <c r="R356"/>
  <c r="Q356"/>
  <c r="P356"/>
  <c r="O356"/>
  <c r="N356"/>
  <c r="M356"/>
  <c r="L356"/>
  <c r="K356"/>
  <c r="J356"/>
  <c r="I356"/>
  <c r="H356"/>
  <c r="G356"/>
  <c r="F356"/>
  <c r="E356"/>
  <c r="D356"/>
  <c r="T353"/>
  <c r="S353"/>
  <c r="R353"/>
  <c r="Q353"/>
  <c r="P353"/>
  <c r="O353"/>
  <c r="N353"/>
  <c r="M353"/>
  <c r="L353"/>
  <c r="K353"/>
  <c r="J353"/>
  <c r="I353"/>
  <c r="H353"/>
  <c r="G353"/>
  <c r="F353"/>
  <c r="E353"/>
  <c r="D353"/>
  <c r="U352"/>
  <c r="U351"/>
  <c r="U350"/>
  <c r="U349"/>
  <c r="U348"/>
  <c r="U347"/>
  <c r="U346"/>
  <c r="U345"/>
  <c r="U344"/>
  <c r="U343"/>
  <c r="T343"/>
  <c r="S343"/>
  <c r="R343"/>
  <c r="Q343"/>
  <c r="P343"/>
  <c r="O343"/>
  <c r="N343"/>
  <c r="M343"/>
  <c r="L343"/>
  <c r="K343"/>
  <c r="J343"/>
  <c r="I343"/>
  <c r="H343"/>
  <c r="G343"/>
  <c r="F343"/>
  <c r="E343"/>
  <c r="D343"/>
  <c r="T340"/>
  <c r="S340"/>
  <c r="R340"/>
  <c r="Q340"/>
  <c r="P340"/>
  <c r="O340"/>
  <c r="N340"/>
  <c r="M340"/>
  <c r="L340"/>
  <c r="K340"/>
  <c r="J340"/>
  <c r="I340"/>
  <c r="H340"/>
  <c r="G340"/>
  <c r="F340"/>
  <c r="E340"/>
  <c r="D340"/>
  <c r="U339"/>
  <c r="U338"/>
  <c r="U337"/>
  <c r="U336"/>
  <c r="U335"/>
  <c r="U334"/>
  <c r="U333"/>
  <c r="U332"/>
  <c r="U331"/>
  <c r="U330"/>
  <c r="T330"/>
  <c r="S330"/>
  <c r="R330"/>
  <c r="Q330"/>
  <c r="P330"/>
  <c r="O330"/>
  <c r="N330"/>
  <c r="M330"/>
  <c r="L330"/>
  <c r="K330"/>
  <c r="J330"/>
  <c r="I330"/>
  <c r="H330"/>
  <c r="G330"/>
  <c r="F330"/>
  <c r="E330"/>
  <c r="D330"/>
  <c r="T327"/>
  <c r="S327"/>
  <c r="R327"/>
  <c r="Q327"/>
  <c r="P327"/>
  <c r="O327"/>
  <c r="N327"/>
  <c r="M327"/>
  <c r="L327"/>
  <c r="K327"/>
  <c r="J327"/>
  <c r="I327"/>
  <c r="H327"/>
  <c r="G327"/>
  <c r="F327"/>
  <c r="E327"/>
  <c r="D327"/>
  <c r="U326"/>
  <c r="U325"/>
  <c r="U324"/>
  <c r="U323"/>
  <c r="U322"/>
  <c r="U321"/>
  <c r="U320"/>
  <c r="U319"/>
  <c r="U318"/>
  <c r="U317"/>
  <c r="T317"/>
  <c r="S317"/>
  <c r="R317"/>
  <c r="Q317"/>
  <c r="P317"/>
  <c r="O317"/>
  <c r="N317"/>
  <c r="M317"/>
  <c r="L317"/>
  <c r="K317"/>
  <c r="J317"/>
  <c r="I317"/>
  <c r="H317"/>
  <c r="G317"/>
  <c r="F317"/>
  <c r="E317"/>
  <c r="D317"/>
  <c r="T314"/>
  <c r="S314"/>
  <c r="R314"/>
  <c r="Q314"/>
  <c r="P314"/>
  <c r="O314"/>
  <c r="N314"/>
  <c r="M314"/>
  <c r="L314"/>
  <c r="K314"/>
  <c r="J314"/>
  <c r="I314"/>
  <c r="H314"/>
  <c r="G314"/>
  <c r="F314"/>
  <c r="E314"/>
  <c r="D314"/>
  <c r="U313"/>
  <c r="U312"/>
  <c r="U311"/>
  <c r="U310"/>
  <c r="U309"/>
  <c r="U308"/>
  <c r="U307"/>
  <c r="U306"/>
  <c r="U305"/>
  <c r="U304"/>
  <c r="T304"/>
  <c r="S304"/>
  <c r="R304"/>
  <c r="Q304"/>
  <c r="P304"/>
  <c r="O304"/>
  <c r="N304"/>
  <c r="M304"/>
  <c r="L304"/>
  <c r="K304"/>
  <c r="J304"/>
  <c r="I304"/>
  <c r="H304"/>
  <c r="G304"/>
  <c r="F304"/>
  <c r="E304"/>
  <c r="D304"/>
  <c r="T301"/>
  <c r="S301"/>
  <c r="R301"/>
  <c r="Q301"/>
  <c r="P301"/>
  <c r="O301"/>
  <c r="N301"/>
  <c r="M301"/>
  <c r="L301"/>
  <c r="K301"/>
  <c r="J301"/>
  <c r="I301"/>
  <c r="H301"/>
  <c r="G301"/>
  <c r="F301"/>
  <c r="E301"/>
  <c r="D301"/>
  <c r="U300"/>
  <c r="U299"/>
  <c r="U298"/>
  <c r="U297"/>
  <c r="U296"/>
  <c r="U295"/>
  <c r="U294"/>
  <c r="U293"/>
  <c r="U292"/>
  <c r="U291"/>
  <c r="T291"/>
  <c r="S291"/>
  <c r="R291"/>
  <c r="Q291"/>
  <c r="P291"/>
  <c r="O291"/>
  <c r="N291"/>
  <c r="M291"/>
  <c r="L291"/>
  <c r="K291"/>
  <c r="J291"/>
  <c r="I291"/>
  <c r="H291"/>
  <c r="G291"/>
  <c r="F291"/>
  <c r="E291"/>
  <c r="D291"/>
  <c r="T288"/>
  <c r="S288"/>
  <c r="R288"/>
  <c r="Q288"/>
  <c r="P288"/>
  <c r="O288"/>
  <c r="N288"/>
  <c r="M288"/>
  <c r="L288"/>
  <c r="K288"/>
  <c r="J288"/>
  <c r="I288"/>
  <c r="H288"/>
  <c r="G288"/>
  <c r="F288"/>
  <c r="E288"/>
  <c r="D288"/>
  <c r="U287"/>
  <c r="U286"/>
  <c r="U285"/>
  <c r="U284"/>
  <c r="U283"/>
  <c r="U282"/>
  <c r="U281"/>
  <c r="U280"/>
  <c r="U279"/>
  <c r="U278"/>
  <c r="T278"/>
  <c r="S278"/>
  <c r="R278"/>
  <c r="Q278"/>
  <c r="P278"/>
  <c r="O278"/>
  <c r="N278"/>
  <c r="M278"/>
  <c r="L278"/>
  <c r="K278"/>
  <c r="J278"/>
  <c r="I278"/>
  <c r="H278"/>
  <c r="G278"/>
  <c r="F278"/>
  <c r="E278"/>
  <c r="D278"/>
  <c r="T275"/>
  <c r="S275"/>
  <c r="R275"/>
  <c r="Q275"/>
  <c r="P275"/>
  <c r="O275"/>
  <c r="N275"/>
  <c r="M275"/>
  <c r="L275"/>
  <c r="K275"/>
  <c r="J275"/>
  <c r="I275"/>
  <c r="H275"/>
  <c r="G275"/>
  <c r="F275"/>
  <c r="E275"/>
  <c r="D275"/>
  <c r="U274"/>
  <c r="U273"/>
  <c r="U272"/>
  <c r="U271"/>
  <c r="U270"/>
  <c r="U269"/>
  <c r="U268"/>
  <c r="U267"/>
  <c r="U266"/>
  <c r="U265"/>
  <c r="T265"/>
  <c r="S265"/>
  <c r="R265"/>
  <c r="Q265"/>
  <c r="P265"/>
  <c r="O265"/>
  <c r="N265"/>
  <c r="M265"/>
  <c r="L265"/>
  <c r="K265"/>
  <c r="J265"/>
  <c r="I265"/>
  <c r="H265"/>
  <c r="G265"/>
  <c r="F265"/>
  <c r="E265"/>
  <c r="D265"/>
  <c r="T262"/>
  <c r="S262"/>
  <c r="R262"/>
  <c r="Q262"/>
  <c r="P262"/>
  <c r="O262"/>
  <c r="N262"/>
  <c r="M262"/>
  <c r="L262"/>
  <c r="K262"/>
  <c r="J262"/>
  <c r="I262"/>
  <c r="H262"/>
  <c r="G262"/>
  <c r="F262"/>
  <c r="E262"/>
  <c r="D262"/>
  <c r="U261"/>
  <c r="U260"/>
  <c r="U259"/>
  <c r="U258"/>
  <c r="U257"/>
  <c r="U256"/>
  <c r="U255"/>
  <c r="U254"/>
  <c r="U253"/>
  <c r="U252"/>
  <c r="T252"/>
  <c r="S252"/>
  <c r="R252"/>
  <c r="Q252"/>
  <c r="P252"/>
  <c r="O252"/>
  <c r="N252"/>
  <c r="M252"/>
  <c r="L252"/>
  <c r="K252"/>
  <c r="J252"/>
  <c r="I252"/>
  <c r="H252"/>
  <c r="G252"/>
  <c r="F252"/>
  <c r="E252"/>
  <c r="D252"/>
  <c r="T249"/>
  <c r="S249"/>
  <c r="R249"/>
  <c r="Q249"/>
  <c r="P249"/>
  <c r="O249"/>
  <c r="N249"/>
  <c r="M249"/>
  <c r="L249"/>
  <c r="K249"/>
  <c r="J249"/>
  <c r="I249"/>
  <c r="H249"/>
  <c r="G249"/>
  <c r="F249"/>
  <c r="E249"/>
  <c r="D249"/>
  <c r="U248"/>
  <c r="U247"/>
  <c r="U246"/>
  <c r="U245"/>
  <c r="U244"/>
  <c r="U243"/>
  <c r="U242"/>
  <c r="U241"/>
  <c r="U240"/>
  <c r="U239"/>
  <c r="T239"/>
  <c r="S239"/>
  <c r="R239"/>
  <c r="Q239"/>
  <c r="P239"/>
  <c r="O239"/>
  <c r="N239"/>
  <c r="M239"/>
  <c r="L239"/>
  <c r="K239"/>
  <c r="J239"/>
  <c r="I239"/>
  <c r="H239"/>
  <c r="G239"/>
  <c r="F239"/>
  <c r="E239"/>
  <c r="D239"/>
  <c r="T236"/>
  <c r="S236"/>
  <c r="R236"/>
  <c r="Q236"/>
  <c r="P236"/>
  <c r="O236"/>
  <c r="N236"/>
  <c r="M236"/>
  <c r="L236"/>
  <c r="K236"/>
  <c r="J236"/>
  <c r="I236"/>
  <c r="H236"/>
  <c r="G236"/>
  <c r="F236"/>
  <c r="E236"/>
  <c r="D236"/>
  <c r="U235"/>
  <c r="U234"/>
  <c r="U233"/>
  <c r="U232"/>
  <c r="U231"/>
  <c r="U230"/>
  <c r="U229"/>
  <c r="U228"/>
  <c r="U227"/>
  <c r="U226"/>
  <c r="T226"/>
  <c r="S226"/>
  <c r="R226"/>
  <c r="Q226"/>
  <c r="P226"/>
  <c r="O226"/>
  <c r="N226"/>
  <c r="M226"/>
  <c r="L226"/>
  <c r="K226"/>
  <c r="J226"/>
  <c r="I226"/>
  <c r="H226"/>
  <c r="G226"/>
  <c r="F226"/>
  <c r="E226"/>
  <c r="D226"/>
  <c r="T223"/>
  <c r="S223"/>
  <c r="R223"/>
  <c r="Q223"/>
  <c r="P223"/>
  <c r="O223"/>
  <c r="N223"/>
  <c r="M223"/>
  <c r="L223"/>
  <c r="K223"/>
  <c r="J223"/>
  <c r="I223"/>
  <c r="H223"/>
  <c r="G223"/>
  <c r="F223"/>
  <c r="E223"/>
  <c r="D223"/>
  <c r="U222"/>
  <c r="U221"/>
  <c r="U220"/>
  <c r="U219"/>
  <c r="U218"/>
  <c r="U217"/>
  <c r="U216"/>
  <c r="U215"/>
  <c r="U214"/>
  <c r="U213"/>
  <c r="T213"/>
  <c r="S213"/>
  <c r="R213"/>
  <c r="Q213"/>
  <c r="P213"/>
  <c r="O213"/>
  <c r="N213"/>
  <c r="M213"/>
  <c r="L213"/>
  <c r="K213"/>
  <c r="J213"/>
  <c r="I213"/>
  <c r="H213"/>
  <c r="G213"/>
  <c r="F213"/>
  <c r="E213"/>
  <c r="D213"/>
  <c r="T210"/>
  <c r="S210"/>
  <c r="R210"/>
  <c r="Q210"/>
  <c r="P210"/>
  <c r="O210"/>
  <c r="N210"/>
  <c r="M210"/>
  <c r="L210"/>
  <c r="K210"/>
  <c r="J210"/>
  <c r="I210"/>
  <c r="H210"/>
  <c r="G210"/>
  <c r="F210"/>
  <c r="E210"/>
  <c r="D210"/>
  <c r="U209"/>
  <c r="U208"/>
  <c r="U207"/>
  <c r="U206"/>
  <c r="U205"/>
  <c r="U204"/>
  <c r="U203"/>
  <c r="U202"/>
  <c r="U201"/>
  <c r="U200"/>
  <c r="T200"/>
  <c r="S200"/>
  <c r="R200"/>
  <c r="Q200"/>
  <c r="P200"/>
  <c r="O200"/>
  <c r="N200"/>
  <c r="M200"/>
  <c r="L200"/>
  <c r="K200"/>
  <c r="J200"/>
  <c r="I200"/>
  <c r="H200"/>
  <c r="G200"/>
  <c r="F200"/>
  <c r="E200"/>
  <c r="D200"/>
  <c r="T197"/>
  <c r="S197"/>
  <c r="R197"/>
  <c r="Q197"/>
  <c r="P197"/>
  <c r="O197"/>
  <c r="N197"/>
  <c r="M197"/>
  <c r="L197"/>
  <c r="K197"/>
  <c r="J197"/>
  <c r="I197"/>
  <c r="H197"/>
  <c r="G197"/>
  <c r="F197"/>
  <c r="E197"/>
  <c r="D197"/>
  <c r="U196"/>
  <c r="U195"/>
  <c r="U194"/>
  <c r="U193"/>
  <c r="U192"/>
  <c r="U191"/>
  <c r="U190"/>
  <c r="U189"/>
  <c r="U188"/>
  <c r="U187"/>
  <c r="T187"/>
  <c r="S187"/>
  <c r="R187"/>
  <c r="Q187"/>
  <c r="P187"/>
  <c r="O187"/>
  <c r="N187"/>
  <c r="M187"/>
  <c r="L187"/>
  <c r="K187"/>
  <c r="J187"/>
  <c r="I187"/>
  <c r="H187"/>
  <c r="G187"/>
  <c r="F187"/>
  <c r="E187"/>
  <c r="D187"/>
  <c r="T184"/>
  <c r="S184"/>
  <c r="R184"/>
  <c r="Q184"/>
  <c r="P184"/>
  <c r="O184"/>
  <c r="N184"/>
  <c r="M184"/>
  <c r="L184"/>
  <c r="K184"/>
  <c r="J184"/>
  <c r="I184"/>
  <c r="H184"/>
  <c r="G184"/>
  <c r="F184"/>
  <c r="E184"/>
  <c r="D184"/>
  <c r="U183"/>
  <c r="U182"/>
  <c r="U181"/>
  <c r="U180"/>
  <c r="U179"/>
  <c r="U178"/>
  <c r="U177"/>
  <c r="U176"/>
  <c r="U175"/>
  <c r="U174"/>
  <c r="T174"/>
  <c r="S174"/>
  <c r="R174"/>
  <c r="Q174"/>
  <c r="P174"/>
  <c r="O174"/>
  <c r="N174"/>
  <c r="M174"/>
  <c r="L174"/>
  <c r="K174"/>
  <c r="J174"/>
  <c r="I174"/>
  <c r="H174"/>
  <c r="G174"/>
  <c r="F174"/>
  <c r="E174"/>
  <c r="D174"/>
  <c r="T171"/>
  <c r="S171"/>
  <c r="R171"/>
  <c r="Q171"/>
  <c r="P171"/>
  <c r="O171"/>
  <c r="N171"/>
  <c r="M171"/>
  <c r="L171"/>
  <c r="K171"/>
  <c r="J171"/>
  <c r="I171"/>
  <c r="H171"/>
  <c r="G171"/>
  <c r="F171"/>
  <c r="E171"/>
  <c r="D171"/>
  <c r="U170"/>
  <c r="U169"/>
  <c r="U168"/>
  <c r="U167"/>
  <c r="U166"/>
  <c r="U165"/>
  <c r="U164"/>
  <c r="U163"/>
  <c r="U162"/>
  <c r="U161"/>
  <c r="T161"/>
  <c r="S161"/>
  <c r="R161"/>
  <c r="Q161"/>
  <c r="P161"/>
  <c r="O161"/>
  <c r="N161"/>
  <c r="M161"/>
  <c r="L161"/>
  <c r="K161"/>
  <c r="J161"/>
  <c r="I161"/>
  <c r="H161"/>
  <c r="G161"/>
  <c r="F161"/>
  <c r="E161"/>
  <c r="D161"/>
  <c r="T158"/>
  <c r="S158"/>
  <c r="R158"/>
  <c r="Q158"/>
  <c r="P158"/>
  <c r="O158"/>
  <c r="N158"/>
  <c r="M158"/>
  <c r="L158"/>
  <c r="K158"/>
  <c r="J158"/>
  <c r="I158"/>
  <c r="H158"/>
  <c r="G158"/>
  <c r="F158"/>
  <c r="E158"/>
  <c r="D158"/>
  <c r="U157"/>
  <c r="U156"/>
  <c r="U155"/>
  <c r="U154"/>
  <c r="U153"/>
  <c r="U152"/>
  <c r="U151"/>
  <c r="U150"/>
  <c r="U149"/>
  <c r="U148"/>
  <c r="T148"/>
  <c r="S148"/>
  <c r="R148"/>
  <c r="Q148"/>
  <c r="P148"/>
  <c r="O148"/>
  <c r="N148"/>
  <c r="M148"/>
  <c r="L148"/>
  <c r="K148"/>
  <c r="J148"/>
  <c r="I148"/>
  <c r="H148"/>
  <c r="G148"/>
  <c r="F148"/>
  <c r="E148"/>
  <c r="D148"/>
  <c r="T145"/>
  <c r="S145"/>
  <c r="R145"/>
  <c r="Q145"/>
  <c r="P145"/>
  <c r="O145"/>
  <c r="N145"/>
  <c r="M145"/>
  <c r="L145"/>
  <c r="K145"/>
  <c r="J145"/>
  <c r="I145"/>
  <c r="H145"/>
  <c r="G145"/>
  <c r="F145"/>
  <c r="E145"/>
  <c r="D145"/>
  <c r="U144"/>
  <c r="U143"/>
  <c r="U142"/>
  <c r="U141"/>
  <c r="U140"/>
  <c r="U139"/>
  <c r="U138"/>
  <c r="U137"/>
  <c r="U136"/>
  <c r="U135"/>
  <c r="T135"/>
  <c r="S135"/>
  <c r="R135"/>
  <c r="Q135"/>
  <c r="P135"/>
  <c r="O135"/>
  <c r="N135"/>
  <c r="M135"/>
  <c r="L135"/>
  <c r="K135"/>
  <c r="J135"/>
  <c r="I135"/>
  <c r="H135"/>
  <c r="G135"/>
  <c r="F135"/>
  <c r="E135"/>
  <c r="D135"/>
  <c r="T132"/>
  <c r="S132"/>
  <c r="R132"/>
  <c r="Q132"/>
  <c r="P132"/>
  <c r="O132"/>
  <c r="N132"/>
  <c r="M132"/>
  <c r="L132"/>
  <c r="K132"/>
  <c r="J132"/>
  <c r="I132"/>
  <c r="H132"/>
  <c r="G132"/>
  <c r="F132"/>
  <c r="E132"/>
  <c r="D132"/>
  <c r="U131"/>
  <c r="U130"/>
  <c r="U129"/>
  <c r="U128"/>
  <c r="U127"/>
  <c r="U126"/>
  <c r="U125"/>
  <c r="U124"/>
  <c r="U123"/>
  <c r="U122"/>
  <c r="T122"/>
  <c r="S122"/>
  <c r="R122"/>
  <c r="Q122"/>
  <c r="P122"/>
  <c r="O122"/>
  <c r="N122"/>
  <c r="M122"/>
  <c r="L122"/>
  <c r="K122"/>
  <c r="J122"/>
  <c r="I122"/>
  <c r="H122"/>
  <c r="G122"/>
  <c r="F122"/>
  <c r="E122"/>
  <c r="D122"/>
  <c r="T119"/>
  <c r="S119"/>
  <c r="R119"/>
  <c r="Q119"/>
  <c r="P119"/>
  <c r="O119"/>
  <c r="N119"/>
  <c r="M119"/>
  <c r="L119"/>
  <c r="K119"/>
  <c r="J119"/>
  <c r="I119"/>
  <c r="H119"/>
  <c r="G119"/>
  <c r="F119"/>
  <c r="E119"/>
  <c r="D119"/>
  <c r="U118"/>
  <c r="U117"/>
  <c r="U116"/>
  <c r="U115"/>
  <c r="U114"/>
  <c r="U113"/>
  <c r="U112"/>
  <c r="U111"/>
  <c r="U110"/>
  <c r="U109"/>
  <c r="T109"/>
  <c r="S109"/>
  <c r="R109"/>
  <c r="Q109"/>
  <c r="P109"/>
  <c r="O109"/>
  <c r="N109"/>
  <c r="M109"/>
  <c r="L109"/>
  <c r="K109"/>
  <c r="J109"/>
  <c r="I109"/>
  <c r="H109"/>
  <c r="G109"/>
  <c r="F109"/>
  <c r="E109"/>
  <c r="D109"/>
  <c r="T106"/>
  <c r="S106"/>
  <c r="R106"/>
  <c r="Q106"/>
  <c r="P106"/>
  <c r="O106"/>
  <c r="N106"/>
  <c r="M106"/>
  <c r="L106"/>
  <c r="K106"/>
  <c r="J106"/>
  <c r="I106"/>
  <c r="H106"/>
  <c r="G106"/>
  <c r="F106"/>
  <c r="E106"/>
  <c r="D106"/>
  <c r="U105"/>
  <c r="U104"/>
  <c r="U103"/>
  <c r="U102"/>
  <c r="U101"/>
  <c r="U100"/>
  <c r="U99"/>
  <c r="U98"/>
  <c r="U97"/>
  <c r="U96"/>
  <c r="T96"/>
  <c r="S96"/>
  <c r="R96"/>
  <c r="Q96"/>
  <c r="P96"/>
  <c r="O96"/>
  <c r="N96"/>
  <c r="M96"/>
  <c r="L96"/>
  <c r="K96"/>
  <c r="J96"/>
  <c r="I96"/>
  <c r="H96"/>
  <c r="G96"/>
  <c r="F96"/>
  <c r="E96"/>
  <c r="D96"/>
  <c r="T93"/>
  <c r="S93"/>
  <c r="R93"/>
  <c r="Q93"/>
  <c r="P93"/>
  <c r="O93"/>
  <c r="N93"/>
  <c r="M93"/>
  <c r="L93"/>
  <c r="K93"/>
  <c r="J93"/>
  <c r="I93"/>
  <c r="H93"/>
  <c r="G93"/>
  <c r="F93"/>
  <c r="E93"/>
  <c r="D93"/>
  <c r="U92"/>
  <c r="U91"/>
  <c r="U90"/>
  <c r="U89"/>
  <c r="U88"/>
  <c r="U87"/>
  <c r="U86"/>
  <c r="U85"/>
  <c r="U84"/>
  <c r="U83"/>
  <c r="T83"/>
  <c r="S83"/>
  <c r="R83"/>
  <c r="Q83"/>
  <c r="P83"/>
  <c r="O83"/>
  <c r="N83"/>
  <c r="M83"/>
  <c r="L83"/>
  <c r="K83"/>
  <c r="J83"/>
  <c r="I83"/>
  <c r="H83"/>
  <c r="G83"/>
  <c r="F83"/>
  <c r="E83"/>
  <c r="D83"/>
  <c r="T80"/>
  <c r="S80"/>
  <c r="R80"/>
  <c r="Q80"/>
  <c r="P80"/>
  <c r="O80"/>
  <c r="N80"/>
  <c r="M80"/>
  <c r="L80"/>
  <c r="K80"/>
  <c r="J80"/>
  <c r="I80"/>
  <c r="H80"/>
  <c r="G80"/>
  <c r="F80"/>
  <c r="E80"/>
  <c r="D80"/>
  <c r="U79"/>
  <c r="U78"/>
  <c r="U77"/>
  <c r="U76"/>
  <c r="U75"/>
  <c r="U74"/>
  <c r="U73"/>
  <c r="U72"/>
  <c r="U71"/>
  <c r="U70"/>
  <c r="T70"/>
  <c r="S70"/>
  <c r="R70"/>
  <c r="Q70"/>
  <c r="P70"/>
  <c r="O70"/>
  <c r="N70"/>
  <c r="M70"/>
  <c r="L70"/>
  <c r="K70"/>
  <c r="J70"/>
  <c r="I70"/>
  <c r="H70"/>
  <c r="G70"/>
  <c r="F70"/>
  <c r="E70"/>
  <c r="D70"/>
  <c r="T67"/>
  <c r="S67"/>
  <c r="R67"/>
  <c r="Q67"/>
  <c r="P67"/>
  <c r="O67"/>
  <c r="N67"/>
  <c r="M67"/>
  <c r="L67"/>
  <c r="K67"/>
  <c r="J67"/>
  <c r="I67"/>
  <c r="H67"/>
  <c r="G67"/>
  <c r="F67"/>
  <c r="E67"/>
  <c r="D67"/>
  <c r="U60"/>
  <c r="U59"/>
  <c r="U58"/>
  <c r="U57"/>
  <c r="T57"/>
  <c r="S57"/>
  <c r="R57"/>
  <c r="Q57"/>
  <c r="P57"/>
  <c r="O57"/>
  <c r="N57"/>
  <c r="M57"/>
  <c r="L57"/>
  <c r="K57"/>
  <c r="J57"/>
  <c r="I57"/>
  <c r="H57"/>
  <c r="G57"/>
  <c r="F57"/>
  <c r="E57"/>
  <c r="D57"/>
  <c r="T54"/>
  <c r="S54"/>
  <c r="R54"/>
  <c r="Q54"/>
  <c r="P54"/>
  <c r="O54"/>
  <c r="N54"/>
  <c r="M54"/>
  <c r="L54"/>
  <c r="K54"/>
  <c r="J54"/>
  <c r="I54"/>
  <c r="H54"/>
  <c r="G54"/>
  <c r="F54"/>
  <c r="E54"/>
  <c r="D54"/>
  <c r="U53"/>
  <c r="U52"/>
  <c r="U51"/>
  <c r="U50"/>
  <c r="U49"/>
  <c r="U48"/>
  <c r="U47"/>
  <c r="U46"/>
  <c r="U45"/>
  <c r="U44"/>
  <c r="T44"/>
  <c r="S44"/>
  <c r="R44"/>
  <c r="Q44"/>
  <c r="P44"/>
  <c r="O44"/>
  <c r="N44"/>
  <c r="M44"/>
  <c r="L44"/>
  <c r="K44"/>
  <c r="J44"/>
  <c r="I44"/>
  <c r="H44"/>
  <c r="G44"/>
  <c r="F44"/>
  <c r="E44"/>
  <c r="D44"/>
  <c r="T41"/>
  <c r="S41"/>
  <c r="R41"/>
  <c r="Q41"/>
  <c r="P41"/>
  <c r="O41"/>
  <c r="N41"/>
  <c r="M41"/>
  <c r="L41"/>
  <c r="K41"/>
  <c r="J41"/>
  <c r="I41"/>
  <c r="H41"/>
  <c r="G41"/>
  <c r="F41"/>
  <c r="E41"/>
  <c r="D41"/>
  <c r="U40"/>
  <c r="U39"/>
  <c r="U38"/>
  <c r="U37"/>
  <c r="U36"/>
  <c r="U35"/>
  <c r="U34"/>
  <c r="U33"/>
  <c r="U32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T28"/>
  <c r="S28"/>
  <c r="R28"/>
  <c r="Q28"/>
  <c r="P28"/>
  <c r="O28"/>
  <c r="N28"/>
  <c r="M28"/>
  <c r="L28"/>
  <c r="K28"/>
  <c r="J28"/>
  <c r="I28"/>
  <c r="H28"/>
  <c r="G28"/>
  <c r="F28"/>
  <c r="E28"/>
  <c r="D28"/>
  <c r="U27"/>
  <c r="U26"/>
  <c r="U25"/>
  <c r="U24"/>
  <c r="U23"/>
  <c r="U22"/>
  <c r="U21"/>
  <c r="U20"/>
  <c r="B20"/>
  <c r="B33" s="1"/>
  <c r="B46" s="1"/>
  <c r="B59" s="1"/>
  <c r="B72" s="1"/>
  <c r="B85" s="1"/>
  <c r="B98" s="1"/>
  <c r="B111" s="1"/>
  <c r="U19"/>
  <c r="A19"/>
  <c r="A32" s="1"/>
  <c r="A45" s="1"/>
  <c r="A58" s="1"/>
  <c r="A71" s="1"/>
  <c r="A84" s="1"/>
  <c r="A97" s="1"/>
  <c r="A110" s="1"/>
  <c r="A123" s="1"/>
  <c r="A136" s="1"/>
  <c r="A149" s="1"/>
  <c r="A162" s="1"/>
  <c r="A175" s="1"/>
  <c r="A188" s="1"/>
  <c r="A201" s="1"/>
  <c r="A214" s="1"/>
  <c r="A227" s="1"/>
  <c r="A240" s="1"/>
  <c r="A253" s="1"/>
  <c r="A266" s="1"/>
  <c r="A279" s="1"/>
  <c r="A292" s="1"/>
  <c r="A305" s="1"/>
  <c r="A318" s="1"/>
  <c r="A331" s="1"/>
  <c r="A344" s="1"/>
  <c r="A357" s="1"/>
  <c r="A370" s="1"/>
  <c r="A383" s="1"/>
  <c r="A396" s="1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T15"/>
  <c r="S15"/>
  <c r="R15"/>
  <c r="Q15"/>
  <c r="P15"/>
  <c r="O15"/>
  <c r="N15"/>
  <c r="M15"/>
  <c r="L15"/>
  <c r="K15"/>
  <c r="J15"/>
  <c r="I15"/>
  <c r="H15"/>
  <c r="G15"/>
  <c r="F15"/>
  <c r="E15"/>
  <c r="D15"/>
  <c r="U14"/>
  <c r="U14" i="2" s="1"/>
  <c r="J7" i="4" s="1"/>
  <c r="U13" i="1"/>
  <c r="U12"/>
  <c r="U11"/>
  <c r="U10"/>
  <c r="U9"/>
  <c r="U8"/>
  <c r="U7"/>
  <c r="U6"/>
  <c r="L2407" l="1"/>
  <c r="J2407"/>
  <c r="G2407"/>
  <c r="U100" i="2"/>
  <c r="V100" s="1"/>
  <c r="W100" s="1"/>
  <c r="S2407" i="1"/>
  <c r="Q99" i="3"/>
  <c r="U99" s="1"/>
  <c r="U855" i="1"/>
  <c r="U959"/>
  <c r="U985"/>
  <c r="U1011"/>
  <c r="U1037"/>
  <c r="U1063"/>
  <c r="U1089"/>
  <c r="M2006"/>
  <c r="U2933" i="5"/>
  <c r="U816" i="1"/>
  <c r="BE3039" i="5"/>
  <c r="N286" i="6" s="1"/>
  <c r="BB2774" i="5"/>
  <c r="K259" i="6" s="1"/>
  <c r="BB3421" i="5"/>
  <c r="K322" i="6" s="1"/>
  <c r="BE3104" i="5"/>
  <c r="N291" i="6" s="1"/>
  <c r="U93" i="1"/>
  <c r="U171"/>
  <c r="U275"/>
  <c r="U379"/>
  <c r="U24" i="2"/>
  <c r="C8" i="4" s="1"/>
  <c r="U480" i="1"/>
  <c r="U506"/>
  <c r="U532"/>
  <c r="U558"/>
  <c r="U584"/>
  <c r="U610"/>
  <c r="U636"/>
  <c r="U662"/>
  <c r="BJ2577" i="5"/>
  <c r="BH2618"/>
  <c r="Q247" i="6" s="1"/>
  <c r="BI2696" i="5"/>
  <c r="R253" i="6" s="1"/>
  <c r="BE2844" i="5"/>
  <c r="N271" i="6" s="1"/>
  <c r="G3143" i="5"/>
  <c r="P3182"/>
  <c r="T3421"/>
  <c r="U3535"/>
  <c r="K2410"/>
  <c r="BH2410"/>
  <c r="Q231" i="6" s="1"/>
  <c r="O2501" i="5"/>
  <c r="U3167"/>
  <c r="S7" i="7"/>
  <c r="S46" i="6"/>
  <c r="D37"/>
  <c r="D6" i="7" s="1"/>
  <c r="H37" i="6"/>
  <c r="H6" i="7" s="1"/>
  <c r="L37" i="6"/>
  <c r="L6" i="7" s="1"/>
  <c r="P37" i="6"/>
  <c r="P6" i="7" s="1"/>
  <c r="S8" i="6"/>
  <c r="S10"/>
  <c r="S17"/>
  <c r="S24"/>
  <c r="S26"/>
  <c r="S33"/>
  <c r="D73"/>
  <c r="D7" i="7" s="1"/>
  <c r="H73" i="6"/>
  <c r="H7" i="7" s="1"/>
  <c r="L73" i="6"/>
  <c r="L7" i="7" s="1"/>
  <c r="P73" i="6"/>
  <c r="P7" i="7" s="1"/>
  <c r="S47" i="6"/>
  <c r="S49"/>
  <c r="S56"/>
  <c r="C37"/>
  <c r="C6" i="7" s="1"/>
  <c r="S6" s="1"/>
  <c r="G37" i="6"/>
  <c r="G6" i="7" s="1"/>
  <c r="K37" i="6"/>
  <c r="K6" i="7" s="1"/>
  <c r="O37" i="6"/>
  <c r="O6" i="7" s="1"/>
  <c r="S13" i="6"/>
  <c r="S22"/>
  <c r="S29"/>
  <c r="S45"/>
  <c r="S52"/>
  <c r="S111"/>
  <c r="S10" i="7"/>
  <c r="S16"/>
  <c r="S18" i="6"/>
  <c r="S34"/>
  <c r="B73"/>
  <c r="B7" i="7" s="1"/>
  <c r="F73" i="6"/>
  <c r="F7" i="7" s="1"/>
  <c r="J73" i="6"/>
  <c r="J7" i="7" s="1"/>
  <c r="N73" i="6"/>
  <c r="N7" i="7" s="1"/>
  <c r="R73" i="6"/>
  <c r="R7" i="7" s="1"/>
  <c r="S55" i="6"/>
  <c r="S57"/>
  <c r="S15" i="7"/>
  <c r="C111" i="6"/>
  <c r="C8" i="7" s="1"/>
  <c r="S8" s="1"/>
  <c r="C449" i="6"/>
  <c r="C17" i="7" s="1"/>
  <c r="S343" i="6"/>
  <c r="S374" s="1"/>
  <c r="B449"/>
  <c r="B17" i="7" s="1"/>
  <c r="F449" i="6"/>
  <c r="F17" i="7" s="1"/>
  <c r="J449" i="6"/>
  <c r="J17" i="7" s="1"/>
  <c r="N449" i="6"/>
  <c r="N17" i="7" s="1"/>
  <c r="R449" i="6"/>
  <c r="R17" i="7" s="1"/>
  <c r="S439" i="6"/>
  <c r="S449" s="1"/>
  <c r="BC2475" i="5"/>
  <c r="L236" i="6" s="1"/>
  <c r="R2488" i="5"/>
  <c r="S2527"/>
  <c r="BD2709"/>
  <c r="M254" i="6" s="1"/>
  <c r="S2709" i="5"/>
  <c r="R2748"/>
  <c r="BG2831"/>
  <c r="P270" i="6" s="1"/>
  <c r="AZ2948" i="5"/>
  <c r="I279" i="6" s="1"/>
  <c r="D3000" i="5"/>
  <c r="AS3109"/>
  <c r="AS3117" s="1"/>
  <c r="B292" i="6" s="1"/>
  <c r="D3117" i="5"/>
  <c r="S384" i="6"/>
  <c r="S411" s="1"/>
  <c r="O186" i="2"/>
  <c r="C223" i="6"/>
  <c r="C11" i="7" s="1"/>
  <c r="S11" s="1"/>
  <c r="S443" i="6"/>
  <c r="T2449" i="5"/>
  <c r="AS2514"/>
  <c r="B239" i="6" s="1"/>
  <c r="P2514" i="5"/>
  <c r="T2514"/>
  <c r="BA2618"/>
  <c r="J247" i="6" s="1"/>
  <c r="BF2631" i="5"/>
  <c r="O248" i="6" s="1"/>
  <c r="BJ2693" i="5"/>
  <c r="S118" i="6"/>
  <c r="S148" s="1"/>
  <c r="S6"/>
  <c r="S155"/>
  <c r="S186" s="1"/>
  <c r="S447"/>
  <c r="AS2579" i="5"/>
  <c r="B244" i="6" s="1"/>
  <c r="U2613" i="5"/>
  <c r="L2657"/>
  <c r="P2657"/>
  <c r="U2486"/>
  <c r="F2501"/>
  <c r="K2618"/>
  <c r="E2657"/>
  <c r="AT2670"/>
  <c r="C251" i="6" s="1"/>
  <c r="AU2683" i="5"/>
  <c r="D252" i="6" s="1"/>
  <c r="BE2774" i="5"/>
  <c r="N259" i="6" s="1"/>
  <c r="P2831" i="5"/>
  <c r="BE2822"/>
  <c r="BE2831" s="1"/>
  <c r="N270" i="6" s="1"/>
  <c r="U2895" i="5"/>
  <c r="BH3000"/>
  <c r="Q283" i="6" s="1"/>
  <c r="BB3382" i="5"/>
  <c r="K319" i="6" s="1"/>
  <c r="AZ3499" i="5"/>
  <c r="I328" i="6" s="1"/>
  <c r="D2410" i="5"/>
  <c r="E2436"/>
  <c r="M2436"/>
  <c r="Q2436"/>
  <c r="O2462"/>
  <c r="U2538"/>
  <c r="U2551"/>
  <c r="U2617"/>
  <c r="O2735"/>
  <c r="S2735"/>
  <c r="H2774"/>
  <c r="I2787"/>
  <c r="O3078"/>
  <c r="BE3091"/>
  <c r="N290" i="6" s="1"/>
  <c r="U3181" i="5"/>
  <c r="AZ3226"/>
  <c r="I307" i="6" s="1"/>
  <c r="U3399" i="5"/>
  <c r="BE3408"/>
  <c r="N321" i="6" s="1"/>
  <c r="U3153" i="5"/>
  <c r="BB3447"/>
  <c r="K324" i="6" s="1"/>
  <c r="BD3156" i="5"/>
  <c r="M295" i="6" s="1"/>
  <c r="J3278" i="5"/>
  <c r="N3278"/>
  <c r="R3278"/>
  <c r="BH3330"/>
  <c r="Q315" i="6" s="1"/>
  <c r="T3486" i="5"/>
  <c r="AU3195"/>
  <c r="D298" i="6" s="1"/>
  <c r="O3460" i="5"/>
  <c r="E3499"/>
  <c r="BE2436"/>
  <c r="N233" i="6" s="1"/>
  <c r="BJ2720" i="5"/>
  <c r="U8" i="3"/>
  <c r="BJ2550" i="5"/>
  <c r="BJ2616"/>
  <c r="AS2423"/>
  <c r="B232" i="6" s="1"/>
  <c r="R2579" i="5"/>
  <c r="BG2570"/>
  <c r="BG2579" s="1"/>
  <c r="P244" i="6" s="1"/>
  <c r="AU3070" i="5"/>
  <c r="AU3078" s="1"/>
  <c r="D289" i="6" s="1"/>
  <c r="F3078" i="5"/>
  <c r="BD3083"/>
  <c r="BD3091" s="1"/>
  <c r="M290" i="6" s="1"/>
  <c r="O3091" i="5"/>
  <c r="BE3517"/>
  <c r="BE3525" s="1"/>
  <c r="N330" i="6" s="1"/>
  <c r="P3525" i="5"/>
  <c r="R2605"/>
  <c r="BG2601"/>
  <c r="BG2605" s="1"/>
  <c r="P246" i="6" s="1"/>
  <c r="T2935" i="5"/>
  <c r="BI2929"/>
  <c r="BI2935" s="1"/>
  <c r="R278" i="6" s="1"/>
  <c r="U3140" i="5"/>
  <c r="AT3140"/>
  <c r="BJ3140" s="1"/>
  <c r="BI3288"/>
  <c r="BI3291" s="1"/>
  <c r="R312" i="6" s="1"/>
  <c r="T3291" i="5"/>
  <c r="AU2494"/>
  <c r="AT2538"/>
  <c r="BJ2538" s="1"/>
  <c r="BJ2708"/>
  <c r="AT2933"/>
  <c r="BJ2933" s="1"/>
  <c r="AU3182"/>
  <c r="D297" i="6" s="1"/>
  <c r="BD3457" i="5"/>
  <c r="N780" i="1"/>
  <c r="U714"/>
  <c r="U803"/>
  <c r="O185" i="3"/>
  <c r="O2410" i="5"/>
  <c r="BH2423"/>
  <c r="Q232" i="6" s="1"/>
  <c r="O2423" i="5"/>
  <c r="BB2449"/>
  <c r="K234" i="6" s="1"/>
  <c r="U2446" i="5"/>
  <c r="AT2446"/>
  <c r="BJ2446" s="1"/>
  <c r="BC2462"/>
  <c r="L235" i="6" s="1"/>
  <c r="BE2462" i="5"/>
  <c r="N235" i="6" s="1"/>
  <c r="BF2475" i="5"/>
  <c r="O236" i="6" s="1"/>
  <c r="E2488" i="5"/>
  <c r="AU2501"/>
  <c r="D238" i="6" s="1"/>
  <c r="U2499" i="5"/>
  <c r="S2514"/>
  <c r="U2511"/>
  <c r="N2527"/>
  <c r="BI2527"/>
  <c r="R240" i="6" s="1"/>
  <c r="BJ2525" i="5"/>
  <c r="E2540"/>
  <c r="BE2540"/>
  <c r="N241" i="6" s="1"/>
  <c r="N2566" i="5"/>
  <c r="BI2618"/>
  <c r="R247" i="6" s="1"/>
  <c r="AU2657" i="5"/>
  <c r="D250" i="6" s="1"/>
  <c r="BJ2758" i="5"/>
  <c r="BD2831"/>
  <c r="M270" i="6" s="1"/>
  <c r="P2948" i="5"/>
  <c r="T2948"/>
  <c r="I2974"/>
  <c r="BE3013"/>
  <c r="N284" i="6" s="1"/>
  <c r="BG3013" i="5"/>
  <c r="P284" i="6" s="1"/>
  <c r="BJ3037" i="5"/>
  <c r="S3091"/>
  <c r="R3156"/>
  <c r="M3169"/>
  <c r="BI3169"/>
  <c r="R296" i="6" s="1"/>
  <c r="U27" i="2"/>
  <c r="V27" s="1"/>
  <c r="W27" s="1"/>
  <c r="G780" i="1"/>
  <c r="K780"/>
  <c r="O780"/>
  <c r="S780"/>
  <c r="T780"/>
  <c r="U701"/>
  <c r="U753"/>
  <c r="O4864"/>
  <c r="H32" i="2"/>
  <c r="L32"/>
  <c r="O32"/>
  <c r="O84"/>
  <c r="D2397" i="5"/>
  <c r="O2397"/>
  <c r="I2410"/>
  <c r="BD2401"/>
  <c r="L2410"/>
  <c r="P2410"/>
  <c r="BJ2407"/>
  <c r="M2423"/>
  <c r="T2436"/>
  <c r="M2449"/>
  <c r="P2462"/>
  <c r="D2462"/>
  <c r="U2469"/>
  <c r="BJ2470"/>
  <c r="U2471"/>
  <c r="AT2471"/>
  <c r="BJ2471" s="1"/>
  <c r="S2488"/>
  <c r="AT2479"/>
  <c r="AT2486"/>
  <c r="BJ2486" s="1"/>
  <c r="D2501"/>
  <c r="P2501"/>
  <c r="U2495"/>
  <c r="AT2495"/>
  <c r="BJ2495" s="1"/>
  <c r="D2527"/>
  <c r="E2527"/>
  <c r="O2540"/>
  <c r="S2553"/>
  <c r="AS2592"/>
  <c r="B245" i="6" s="1"/>
  <c r="L2605" i="5"/>
  <c r="P2605"/>
  <c r="F2605"/>
  <c r="M2631"/>
  <c r="AT2654"/>
  <c r="BJ2654" s="1"/>
  <c r="BE2683"/>
  <c r="N252" i="6" s="1"/>
  <c r="BH2700" i="5"/>
  <c r="BH2709" s="1"/>
  <c r="Q254" i="6" s="1"/>
  <c r="F2722" i="5"/>
  <c r="N2774"/>
  <c r="R2787"/>
  <c r="H2805"/>
  <c r="T2818"/>
  <c r="BH2909"/>
  <c r="Q276" i="6" s="1"/>
  <c r="BJ2906" i="5"/>
  <c r="BJ2942"/>
  <c r="BJ2984"/>
  <c r="BI3156"/>
  <c r="R295" i="6" s="1"/>
  <c r="AT3153" i="5"/>
  <c r="BJ3153" s="1"/>
  <c r="BJ3168"/>
  <c r="R2722"/>
  <c r="BG2713"/>
  <c r="BG2722" s="1"/>
  <c r="P255" i="6" s="1"/>
  <c r="BG3441" i="5"/>
  <c r="BG3447" s="1"/>
  <c r="P324" i="6" s="1"/>
  <c r="R3447" i="5"/>
  <c r="R2683"/>
  <c r="BG2674"/>
  <c r="BG2683" s="1"/>
  <c r="P252" i="6" s="1"/>
  <c r="R2909" i="5"/>
  <c r="BG2901"/>
  <c r="BG2909" s="1"/>
  <c r="P276" i="6" s="1"/>
  <c r="BI3517" i="5"/>
  <c r="T3525"/>
  <c r="P2922"/>
  <c r="BE2919"/>
  <c r="BE2922" s="1"/>
  <c r="N277" i="6" s="1"/>
  <c r="BH3004" i="5"/>
  <c r="S3013"/>
  <c r="E3013"/>
  <c r="AT3007"/>
  <c r="BJ3007" s="1"/>
  <c r="AX3282"/>
  <c r="I3291"/>
  <c r="H406" i="1"/>
  <c r="Q406"/>
  <c r="M2670" i="5"/>
  <c r="BJ2759"/>
  <c r="R2805"/>
  <c r="BD2818"/>
  <c r="M269" i="6" s="1"/>
  <c r="BD2870" i="5"/>
  <c r="M273" i="6" s="1"/>
  <c r="BI2961" i="5"/>
  <c r="R280" i="6" s="1"/>
  <c r="AT3535" i="5"/>
  <c r="U933" i="1"/>
  <c r="D1593"/>
  <c r="S2410" i="5"/>
  <c r="BA2436"/>
  <c r="J233" i="6" s="1"/>
  <c r="U2433" i="5"/>
  <c r="F2462"/>
  <c r="U2459"/>
  <c r="U2461"/>
  <c r="AT2461"/>
  <c r="BJ2461" s="1"/>
  <c r="F2475"/>
  <c r="E2475"/>
  <c r="BB2475"/>
  <c r="K236" i="6" s="1"/>
  <c r="U2470" i="5"/>
  <c r="BJ2473"/>
  <c r="N2501"/>
  <c r="AT2499"/>
  <c r="BJ2499" s="1"/>
  <c r="BD2514"/>
  <c r="M239" i="6" s="1"/>
  <c r="R2527" i="5"/>
  <c r="BE2527"/>
  <c r="N240" i="6" s="1"/>
  <c r="U2537" i="5"/>
  <c r="AT2537"/>
  <c r="BJ2537" s="1"/>
  <c r="AU2566"/>
  <c r="D243" i="6" s="1"/>
  <c r="BJ2564" i="5"/>
  <c r="BJ2614"/>
  <c r="BE2670"/>
  <c r="N251" i="6" s="1"/>
  <c r="BJ2706" i="5"/>
  <c r="AU2748"/>
  <c r="D257" i="6" s="1"/>
  <c r="BJ2893" i="5"/>
  <c r="BJ2917"/>
  <c r="BH2948"/>
  <c r="Q279" i="6" s="1"/>
  <c r="O3000" i="5"/>
  <c r="BA3039"/>
  <c r="J286" i="6" s="1"/>
  <c r="BH3065" i="5"/>
  <c r="Q288" i="6" s="1"/>
  <c r="AU3169" i="5"/>
  <c r="D296" i="6" s="1"/>
  <c r="U80" i="1"/>
  <c r="U106"/>
  <c r="U132"/>
  <c r="U236"/>
  <c r="U340"/>
  <c r="U493"/>
  <c r="I780"/>
  <c r="U519"/>
  <c r="U545"/>
  <c r="U571"/>
  <c r="E780"/>
  <c r="U597"/>
  <c r="U623"/>
  <c r="U649"/>
  <c r="U688"/>
  <c r="R780"/>
  <c r="U907"/>
  <c r="U946"/>
  <c r="U972"/>
  <c r="U998"/>
  <c r="U1024"/>
  <c r="U1050"/>
  <c r="U1076"/>
  <c r="K15" i="2"/>
  <c r="Q32" i="3"/>
  <c r="S32" i="2"/>
  <c r="M2397" i="5"/>
  <c r="AS2388"/>
  <c r="AS2397" s="1"/>
  <c r="B230" i="6" s="1"/>
  <c r="H2397" i="5"/>
  <c r="P2397"/>
  <c r="BG2410"/>
  <c r="P231" i="6" s="1"/>
  <c r="AS2401" i="5"/>
  <c r="AS2410" s="1"/>
  <c r="B231" i="6" s="1"/>
  <c r="N2423" i="5"/>
  <c r="R2423"/>
  <c r="P2423"/>
  <c r="L2436"/>
  <c r="P2436"/>
  <c r="BF2427"/>
  <c r="BF2436" s="1"/>
  <c r="O233" i="6" s="1"/>
  <c r="AU2449" i="5"/>
  <c r="D234" i="6" s="1"/>
  <c r="N2449" i="5"/>
  <c r="R2449"/>
  <c r="P2449"/>
  <c r="E2462"/>
  <c r="M2462"/>
  <c r="BD2453"/>
  <c r="BD2462" s="1"/>
  <c r="M235" i="6" s="1"/>
  <c r="M2475" i="5"/>
  <c r="Q2475"/>
  <c r="BJ2472"/>
  <c r="P2488"/>
  <c r="T2488"/>
  <c r="I2488"/>
  <c r="U2485"/>
  <c r="N2488"/>
  <c r="E2501"/>
  <c r="M2501"/>
  <c r="U2498"/>
  <c r="AT2498"/>
  <c r="BJ2498" s="1"/>
  <c r="F2514"/>
  <c r="J2514"/>
  <c r="R2514"/>
  <c r="M2527"/>
  <c r="BB2518"/>
  <c r="BB2527" s="1"/>
  <c r="K240" i="6" s="1"/>
  <c r="F2527" i="5"/>
  <c r="BJ2524"/>
  <c r="L2540"/>
  <c r="P2540"/>
  <c r="T2540"/>
  <c r="BD2540"/>
  <c r="M241" i="6" s="1"/>
  <c r="BI2531" i="5"/>
  <c r="BI2540" s="1"/>
  <c r="R241" i="6" s="1"/>
  <c r="J2540" i="5"/>
  <c r="D2553"/>
  <c r="AT2551"/>
  <c r="BJ2551" s="1"/>
  <c r="AT2566"/>
  <c r="C243" i="6" s="1"/>
  <c r="BJ2563" i="5"/>
  <c r="M2592"/>
  <c r="AT2613"/>
  <c r="BJ2613" s="1"/>
  <c r="AT2617"/>
  <c r="BJ2617" s="1"/>
  <c r="AS2644"/>
  <c r="B249" i="6" s="1"/>
  <c r="BG2657" i="5"/>
  <c r="P250" i="6" s="1"/>
  <c r="AT2683" i="5"/>
  <c r="C252" i="6" s="1"/>
  <c r="AT2696" i="5"/>
  <c r="C253" i="6" s="1"/>
  <c r="BJ2707" i="5"/>
  <c r="BH2726"/>
  <c r="BH2735" s="1"/>
  <c r="Q256" i="6" s="1"/>
  <c r="AT2748" i="5"/>
  <c r="C257" i="6" s="1"/>
  <c r="BE2748" i="5"/>
  <c r="N257" i="6" s="1"/>
  <c r="H2761" i="5"/>
  <c r="U2758"/>
  <c r="BD2787"/>
  <c r="M260" i="6" s="1"/>
  <c r="BH2787" i="5"/>
  <c r="Q260" i="6" s="1"/>
  <c r="AT2787" i="5"/>
  <c r="C260" i="6" s="1"/>
  <c r="O2805" i="5"/>
  <c r="R2831"/>
  <c r="BJ2867"/>
  <c r="H2883"/>
  <c r="BE2896"/>
  <c r="N275" i="6" s="1"/>
  <c r="BJ2941" i="5"/>
  <c r="U2946"/>
  <c r="AT2946"/>
  <c r="BJ2946" s="1"/>
  <c r="BC3000"/>
  <c r="L283" i="6" s="1"/>
  <c r="BI3052" i="5"/>
  <c r="R287" i="6" s="1"/>
  <c r="G3052" i="5"/>
  <c r="BA3052"/>
  <c r="J287" i="6" s="1"/>
  <c r="BI3065" i="5"/>
  <c r="R288" i="6" s="1"/>
  <c r="AS3091" i="5"/>
  <c r="B290" i="6" s="1"/>
  <c r="BB3160" i="5"/>
  <c r="BB3169" s="1"/>
  <c r="K296" i="6" s="1"/>
  <c r="AT3167" i="5"/>
  <c r="BJ3167" s="1"/>
  <c r="BJ3249"/>
  <c r="O3278"/>
  <c r="BJ3289"/>
  <c r="P3052"/>
  <c r="BE3043"/>
  <c r="BE3052" s="1"/>
  <c r="N287" i="6" s="1"/>
  <c r="Q3195" i="5"/>
  <c r="BF3187"/>
  <c r="BF3195" s="1"/>
  <c r="O298" i="6" s="1"/>
  <c r="U3193" i="5"/>
  <c r="AT3193"/>
  <c r="BJ3193" s="1"/>
  <c r="E3226"/>
  <c r="AT3217"/>
  <c r="AT3226" s="1"/>
  <c r="C307" i="6" s="1"/>
  <c r="F3265" i="5"/>
  <c r="AU3256"/>
  <c r="AU3265" s="1"/>
  <c r="D310" i="6" s="1"/>
  <c r="AU3269" i="5"/>
  <c r="AU3278" s="1"/>
  <c r="D311" i="6" s="1"/>
  <c r="F3278" i="5"/>
  <c r="I2553"/>
  <c r="M2553"/>
  <c r="Q2553"/>
  <c r="O2553"/>
  <c r="O2592"/>
  <c r="O2631"/>
  <c r="S2631"/>
  <c r="BJ2625"/>
  <c r="BJ2629"/>
  <c r="P2644"/>
  <c r="U2655"/>
  <c r="M2696"/>
  <c r="L2696"/>
  <c r="BE2735"/>
  <c r="N256" i="6" s="1"/>
  <c r="O2748" i="5"/>
  <c r="S2748"/>
  <c r="BH2748"/>
  <c r="Q257" i="6" s="1"/>
  <c r="BJ2745" i="5"/>
  <c r="T2748"/>
  <c r="R2774"/>
  <c r="O2774"/>
  <c r="AX2778"/>
  <c r="AX2787" s="1"/>
  <c r="G260" i="6" s="1"/>
  <c r="T2883" i="5"/>
  <c r="BA2935"/>
  <c r="J278" i="6" s="1"/>
  <c r="O2935" i="5"/>
  <c r="BJ2932"/>
  <c r="AX2948"/>
  <c r="G279" i="6" s="1"/>
  <c r="M2948" i="5"/>
  <c r="BE2974"/>
  <c r="N281" i="6" s="1"/>
  <c r="T3052" i="5"/>
  <c r="U3102"/>
  <c r="AT3102"/>
  <c r="BJ3102" s="1"/>
  <c r="J3117"/>
  <c r="N3117"/>
  <c r="P3143"/>
  <c r="U3151"/>
  <c r="AT3151"/>
  <c r="BJ3151" s="1"/>
  <c r="BD3169"/>
  <c r="M296" i="6" s="1"/>
  <c r="AT3181" i="5"/>
  <c r="BJ3181" s="1"/>
  <c r="F3182"/>
  <c r="Q3213"/>
  <c r="BB3226"/>
  <c r="K307" i="6" s="1"/>
  <c r="BJ3223" i="5"/>
  <c r="M3226"/>
  <c r="AU3252"/>
  <c r="D309" i="6" s="1"/>
  <c r="O3356" i="5"/>
  <c r="S3026"/>
  <c r="BH3017"/>
  <c r="BH3026" s="1"/>
  <c r="Q285" i="6" s="1"/>
  <c r="AU3147" i="5"/>
  <c r="AU3156" s="1"/>
  <c r="D295" i="6" s="1"/>
  <c r="F3156" i="5"/>
  <c r="BB3295"/>
  <c r="BB3304" s="1"/>
  <c r="K313" i="6" s="1"/>
  <c r="M3304" i="5"/>
  <c r="BF3295"/>
  <c r="BF3304" s="1"/>
  <c r="O313" i="6" s="1"/>
  <c r="Q3304" i="5"/>
  <c r="F2553"/>
  <c r="R2553"/>
  <c r="AU2544"/>
  <c r="AU2553" s="1"/>
  <c r="D242" i="6" s="1"/>
  <c r="E2566" i="5"/>
  <c r="BF2566"/>
  <c r="O243" i="6" s="1"/>
  <c r="L2579" i="5"/>
  <c r="BA2574"/>
  <c r="BA2579" s="1"/>
  <c r="J244" i="6" s="1"/>
  <c r="S2592" i="5"/>
  <c r="BH2583"/>
  <c r="BH2592" s="1"/>
  <c r="Q245" i="6" s="1"/>
  <c r="R2618" i="5"/>
  <c r="U2615"/>
  <c r="AT2615"/>
  <c r="BJ2615" s="1"/>
  <c r="AS2631"/>
  <c r="B248" i="6" s="1"/>
  <c r="T2631" i="5"/>
  <c r="AV2631"/>
  <c r="E248" i="6" s="1"/>
  <c r="R2644" i="5"/>
  <c r="BE2636"/>
  <c r="BE2644" s="1"/>
  <c r="N249" i="6" s="1"/>
  <c r="AT2655" i="5"/>
  <c r="BJ2655" s="1"/>
  <c r="K2670"/>
  <c r="O2670"/>
  <c r="R2670"/>
  <c r="BA2690"/>
  <c r="BA2696" s="1"/>
  <c r="J253" i="6" s="1"/>
  <c r="R2709" i="5"/>
  <c r="M2722"/>
  <c r="U2719"/>
  <c r="AT2719"/>
  <c r="BJ2719" s="1"/>
  <c r="M2735"/>
  <c r="BI2748"/>
  <c r="R257" i="6" s="1"/>
  <c r="P2748" i="5"/>
  <c r="E2787"/>
  <c r="BJ2802"/>
  <c r="N2818"/>
  <c r="BG2818"/>
  <c r="P269" i="6" s="1"/>
  <c r="BB2844" i="5"/>
  <c r="K271" i="6" s="1"/>
  <c r="L2857" i="5"/>
  <c r="P2857"/>
  <c r="BA2848"/>
  <c r="BA2857" s="1"/>
  <c r="J272" i="6" s="1"/>
  <c r="BG2857" i="5"/>
  <c r="P272" i="6" s="1"/>
  <c r="D2857" i="5"/>
  <c r="U2874"/>
  <c r="Q2883"/>
  <c r="R2883"/>
  <c r="E2922"/>
  <c r="U2917"/>
  <c r="AU3013"/>
  <c r="D284" i="6" s="1"/>
  <c r="P3078" i="5"/>
  <c r="BJ3115"/>
  <c r="BE3130"/>
  <c r="N293" i="6" s="1"/>
  <c r="BI3130" i="5"/>
  <c r="R293" i="6" s="1"/>
  <c r="BJ3125" i="5"/>
  <c r="BJ3128"/>
  <c r="T3130"/>
  <c r="BA3156"/>
  <c r="J295" i="6" s="1"/>
  <c r="BJ3150" i="5"/>
  <c r="U3165"/>
  <c r="AT3165"/>
  <c r="BJ3165" s="1"/>
  <c r="BJ3221"/>
  <c r="R3195"/>
  <c r="BG3187"/>
  <c r="BG3195" s="1"/>
  <c r="P298" i="6" s="1"/>
  <c r="O3195" i="5"/>
  <c r="BD3191"/>
  <c r="BJ3191" s="1"/>
  <c r="U3288"/>
  <c r="AT3288"/>
  <c r="S2857"/>
  <c r="T2896"/>
  <c r="BI2887"/>
  <c r="BI2896" s="1"/>
  <c r="R275" i="6" s="1"/>
  <c r="U2907" i="5"/>
  <c r="AT2907"/>
  <c r="BJ2907" s="1"/>
  <c r="L3000"/>
  <c r="P3000"/>
  <c r="E3026"/>
  <c r="D3039"/>
  <c r="K3052"/>
  <c r="S3052"/>
  <c r="N3065"/>
  <c r="BH3082"/>
  <c r="BH3091" s="1"/>
  <c r="Q290" i="6" s="1"/>
  <c r="L3104" i="5"/>
  <c r="T3104"/>
  <c r="BI3096"/>
  <c r="I3104"/>
  <c r="BA3117"/>
  <c r="J292" i="6" s="1"/>
  <c r="T3117" i="5"/>
  <c r="I3130"/>
  <c r="I3156"/>
  <c r="I3195"/>
  <c r="E3213"/>
  <c r="BJ3238"/>
  <c r="F3304"/>
  <c r="AU3295"/>
  <c r="AU3304" s="1"/>
  <c r="D313" i="6" s="1"/>
  <c r="BE3317" i="5"/>
  <c r="N314" i="6" s="1"/>
  <c r="D3317" i="5"/>
  <c r="BJ3313"/>
  <c r="T3356"/>
  <c r="U3367"/>
  <c r="AT3367"/>
  <c r="BJ3367" s="1"/>
  <c r="P3395"/>
  <c r="M3447"/>
  <c r="BJ3549"/>
  <c r="AU3590"/>
  <c r="D335" i="6" s="1"/>
  <c r="BJ3584" i="5"/>
  <c r="U3269"/>
  <c r="AT3269"/>
  <c r="U3283"/>
  <c r="AT3283"/>
  <c r="T3369"/>
  <c r="BI3360"/>
  <c r="BI3369" s="1"/>
  <c r="R318" i="6" s="1"/>
  <c r="BH3195" i="5"/>
  <c r="Q298" i="6" s="1"/>
  <c r="U3192" i="5"/>
  <c r="BF3213"/>
  <c r="O306" i="6" s="1"/>
  <c r="O3213" i="5"/>
  <c r="U3212"/>
  <c r="AT3212"/>
  <c r="BJ3212" s="1"/>
  <c r="U3221"/>
  <c r="BD3239"/>
  <c r="M308" i="6" s="1"/>
  <c r="R3252" i="5"/>
  <c r="AX3278"/>
  <c r="G311" i="6" s="1"/>
  <c r="BB3278" i="5"/>
  <c r="K311" i="6" s="1"/>
  <c r="BJ3290" i="5"/>
  <c r="AS3395"/>
  <c r="B320" i="6" s="1"/>
  <c r="AU3473" i="5"/>
  <c r="D326" i="6" s="1"/>
  <c r="AT3473" i="5"/>
  <c r="C326" i="6" s="1"/>
  <c r="N3317" i="5"/>
  <c r="BC3309"/>
  <c r="BC3317" s="1"/>
  <c r="L314" i="6" s="1"/>
  <c r="P3356" i="5"/>
  <c r="BE3347"/>
  <c r="BE3356" s="1"/>
  <c r="N317" i="6" s="1"/>
  <c r="U3523" i="5"/>
  <c r="AT3523"/>
  <c r="BJ3523" s="1"/>
  <c r="P3291"/>
  <c r="BJ3287"/>
  <c r="BI3421"/>
  <c r="R322" i="6" s="1"/>
  <c r="BJ3485" i="5"/>
  <c r="AS3564"/>
  <c r="B333" i="6" s="1"/>
  <c r="L3226" i="5"/>
  <c r="BH3226"/>
  <c r="Q307" i="6" s="1"/>
  <c r="BJ3222" i="5"/>
  <c r="M3252"/>
  <c r="Q3252"/>
  <c r="BF3243"/>
  <c r="BF3252" s="1"/>
  <c r="O309" i="6" s="1"/>
  <c r="BJ3250" i="5"/>
  <c r="BE3265"/>
  <c r="N310" i="6" s="1"/>
  <c r="E3265" i="5"/>
  <c r="J3291"/>
  <c r="U3287"/>
  <c r="L3291"/>
  <c r="BJ3315"/>
  <c r="R3317"/>
  <c r="K3330"/>
  <c r="S3330"/>
  <c r="J3369"/>
  <c r="AS3408"/>
  <c r="B321" i="6" s="1"/>
  <c r="BJ3472" i="5"/>
  <c r="BC3525"/>
  <c r="L330" i="6" s="1"/>
  <c r="BG3525" i="5"/>
  <c r="P330" i="6" s="1"/>
  <c r="AS3525" i="5"/>
  <c r="B330" i="6" s="1"/>
  <c r="U3581" i="5"/>
  <c r="U3179"/>
  <c r="AT3179"/>
  <c r="BJ3179" s="1"/>
  <c r="BD3226"/>
  <c r="M307" i="6" s="1"/>
  <c r="Q3226" i="5"/>
  <c r="BF3218"/>
  <c r="BF3226" s="1"/>
  <c r="O307" i="6" s="1"/>
  <c r="U3220" i="5"/>
  <c r="U3224"/>
  <c r="P3226"/>
  <c r="BJ3263"/>
  <c r="BJ3272"/>
  <c r="BJ3276"/>
  <c r="M3382"/>
  <c r="BJ3496"/>
  <c r="BB3525"/>
  <c r="K330" i="6" s="1"/>
  <c r="BJ3524" i="5"/>
  <c r="AS3577"/>
  <c r="B334" i="6" s="1"/>
  <c r="AY3408" i="5"/>
  <c r="H321" i="6" s="1"/>
  <c r="BG3408" i="5"/>
  <c r="P321" i="6" s="1"/>
  <c r="U3418" i="5"/>
  <c r="AT3418"/>
  <c r="BJ3418" s="1"/>
  <c r="O3434"/>
  <c r="BD3460"/>
  <c r="M325" i="6" s="1"/>
  <c r="S3460" i="5"/>
  <c r="BH3451"/>
  <c r="BH3460" s="1"/>
  <c r="Q325" i="6" s="1"/>
  <c r="U3458" i="5"/>
  <c r="D3499"/>
  <c r="P3499"/>
  <c r="O3512"/>
  <c r="S3512"/>
  <c r="BD3503"/>
  <c r="K3512"/>
  <c r="D3512"/>
  <c r="L3525"/>
  <c r="U3537"/>
  <c r="AT3537"/>
  <c r="F3538"/>
  <c r="H3551"/>
  <c r="D3564"/>
  <c r="L3564"/>
  <c r="P3564"/>
  <c r="T3564"/>
  <c r="BA3555"/>
  <c r="BA3564" s="1"/>
  <c r="J333" i="6" s="1"/>
  <c r="H3577" i="5"/>
  <c r="O3590"/>
  <c r="S3590"/>
  <c r="U3400"/>
  <c r="S3421"/>
  <c r="P3421"/>
  <c r="BE3414"/>
  <c r="BE3421" s="1"/>
  <c r="N322" i="6" s="1"/>
  <c r="AT3458" i="5"/>
  <c r="BJ3458" s="1"/>
  <c r="I3512"/>
  <c r="AS3507"/>
  <c r="AS3512" s="1"/>
  <c r="B329" i="6" s="1"/>
  <c r="BA3525" i="5"/>
  <c r="J330" i="6" s="1"/>
  <c r="U3522" i="5"/>
  <c r="O3538"/>
  <c r="AU3551"/>
  <c r="D332" i="6" s="1"/>
  <c r="BE3555" i="5"/>
  <c r="BE3564" s="1"/>
  <c r="N333" i="6" s="1"/>
  <c r="E3564" i="5"/>
  <c r="Q3564"/>
  <c r="BJ3563"/>
  <c r="U3569"/>
  <c r="F8" i="4"/>
  <c r="U15" i="1"/>
  <c r="U6" i="2"/>
  <c r="U23"/>
  <c r="U428" i="1"/>
  <c r="T3235"/>
  <c r="E32" i="2"/>
  <c r="E24" i="3"/>
  <c r="E32" s="1"/>
  <c r="I32" i="2"/>
  <c r="I24" i="3"/>
  <c r="I32" s="1"/>
  <c r="U9" i="2"/>
  <c r="E7" i="4" s="1"/>
  <c r="U54" i="1"/>
  <c r="T406"/>
  <c r="U145"/>
  <c r="U249"/>
  <c r="U314"/>
  <c r="U30" i="2"/>
  <c r="J780" i="1"/>
  <c r="H780"/>
  <c r="U740"/>
  <c r="D1194"/>
  <c r="U3270"/>
  <c r="U3322"/>
  <c r="U3413"/>
  <c r="U3684"/>
  <c r="U3874"/>
  <c r="U3942"/>
  <c r="U3944" s="1"/>
  <c r="U4083"/>
  <c r="U4085" s="1"/>
  <c r="U4135"/>
  <c r="U4210"/>
  <c r="U4215" s="1"/>
  <c r="U4421"/>
  <c r="U4423" s="1"/>
  <c r="U4444"/>
  <c r="U4549"/>
  <c r="U4689"/>
  <c r="U4694" s="1"/>
  <c r="U4822"/>
  <c r="U4824" s="1"/>
  <c r="U25" i="3"/>
  <c r="U29"/>
  <c r="T152" i="2"/>
  <c r="R151" i="3"/>
  <c r="AX2410" i="5"/>
  <c r="G231" i="6" s="1"/>
  <c r="BG2501" i="5"/>
  <c r="P238" i="6" s="1"/>
  <c r="BB2514" i="5"/>
  <c r="K239" i="6" s="1"/>
  <c r="BE2566" i="5"/>
  <c r="N243" i="6" s="1"/>
  <c r="AU2592" i="5"/>
  <c r="D245" i="6" s="1"/>
  <c r="BJ2855" i="5"/>
  <c r="I406" i="1"/>
  <c r="U184"/>
  <c r="U223"/>
  <c r="U288"/>
  <c r="U327"/>
  <c r="U727"/>
  <c r="S1194"/>
  <c r="R1194"/>
  <c r="D406"/>
  <c r="L406"/>
  <c r="U28"/>
  <c r="U41"/>
  <c r="U12" i="2"/>
  <c r="H7" i="4" s="1"/>
  <c r="E406" i="1"/>
  <c r="M406"/>
  <c r="U158"/>
  <c r="U197"/>
  <c r="U262"/>
  <c r="U301"/>
  <c r="U366"/>
  <c r="U28" i="2"/>
  <c r="P780" i="1"/>
  <c r="U441"/>
  <c r="U454"/>
  <c r="U29" i="2"/>
  <c r="Q780" i="1"/>
  <c r="U766"/>
  <c r="U779"/>
  <c r="U47" i="2"/>
  <c r="U842" i="1"/>
  <c r="U881"/>
  <c r="T1593"/>
  <c r="O2006"/>
  <c r="P2821"/>
  <c r="U3387"/>
  <c r="U3452"/>
  <c r="U3770"/>
  <c r="U3775" s="1"/>
  <c r="U3838"/>
  <c r="U3840" s="1"/>
  <c r="U3903"/>
  <c r="U3905" s="1"/>
  <c r="U3978"/>
  <c r="U4007"/>
  <c r="U4009" s="1"/>
  <c r="U4067"/>
  <c r="U4072" s="1"/>
  <c r="U4106"/>
  <c r="U4174"/>
  <c r="U4239"/>
  <c r="U4241" s="1"/>
  <c r="U4291"/>
  <c r="U4293" s="1"/>
  <c r="U4356"/>
  <c r="U4510"/>
  <c r="U4585"/>
  <c r="U4590" s="1"/>
  <c r="U4653"/>
  <c r="U4655" s="1"/>
  <c r="U4718"/>
  <c r="U4793"/>
  <c r="F32" i="3"/>
  <c r="J32"/>
  <c r="N32" i="2"/>
  <c r="R32" i="3"/>
  <c r="U27"/>
  <c r="U31"/>
  <c r="F32" i="2"/>
  <c r="U28" i="3"/>
  <c r="BI2423" i="5"/>
  <c r="R232" i="6" s="1"/>
  <c r="BB2436" i="5"/>
  <c r="K233" i="6" s="1"/>
  <c r="BE2449" i="5"/>
  <c r="N234" i="6" s="1"/>
  <c r="BH2462" i="5"/>
  <c r="Q235" i="6" s="1"/>
  <c r="BI2462" i="5"/>
  <c r="R235" i="6" s="1"/>
  <c r="BD2475" i="5"/>
  <c r="M236" i="6" s="1"/>
  <c r="AU2475" i="5"/>
  <c r="D236" i="6" s="1"/>
  <c r="BG2475" i="5"/>
  <c r="P236" i="6" s="1"/>
  <c r="BJ2474" i="5"/>
  <c r="BC2488"/>
  <c r="L237" i="6" s="1"/>
  <c r="BD2527" i="5"/>
  <c r="M240" i="6" s="1"/>
  <c r="AT2527" i="5"/>
  <c r="C240" i="6" s="1"/>
  <c r="BG2527" i="5"/>
  <c r="P240" i="6" s="1"/>
  <c r="AU2540" i="5"/>
  <c r="D241" i="6" s="1"/>
  <c r="BA2540" i="5"/>
  <c r="J241" i="6" s="1"/>
  <c r="BC2579" i="5"/>
  <c r="L244" i="6" s="1"/>
  <c r="BE2722" i="5"/>
  <c r="N255" i="6" s="1"/>
  <c r="BG2761" i="5"/>
  <c r="P258" i="6" s="1"/>
  <c r="BH2805" i="5"/>
  <c r="Q268" i="6" s="1"/>
  <c r="BI2870" i="5"/>
  <c r="R273" i="6" s="1"/>
  <c r="G23" i="3"/>
  <c r="G32" s="1"/>
  <c r="G32" i="2"/>
  <c r="K32"/>
  <c r="K23" i="3"/>
  <c r="K32" s="1"/>
  <c r="D57"/>
  <c r="D66" s="1"/>
  <c r="D67" i="2"/>
  <c r="T67"/>
  <c r="T57" i="3"/>
  <c r="T66" s="1"/>
  <c r="D203" i="2"/>
  <c r="D201" i="3"/>
  <c r="D202" s="1"/>
  <c r="U46" i="2"/>
  <c r="T32" i="3"/>
  <c r="T100"/>
  <c r="P118" i="2"/>
  <c r="BJ2485" i="5"/>
  <c r="R406" i="1"/>
  <c r="U7" i="2"/>
  <c r="P406" i="1"/>
  <c r="U210"/>
  <c r="U353"/>
  <c r="F780"/>
  <c r="D780"/>
  <c r="L780"/>
  <c r="U675"/>
  <c r="P1194"/>
  <c r="U829"/>
  <c r="P1593"/>
  <c r="U3556"/>
  <c r="U3671"/>
  <c r="U3734"/>
  <c r="U3736" s="1"/>
  <c r="U3799"/>
  <c r="U3801" s="1"/>
  <c r="O4450"/>
  <c r="U4327"/>
  <c r="U4332" s="1"/>
  <c r="U4614"/>
  <c r="U4616" s="1"/>
  <c r="U4757"/>
  <c r="U4759" s="1"/>
  <c r="P32" i="3"/>
  <c r="D49"/>
  <c r="D49" i="2"/>
  <c r="P117" i="3"/>
  <c r="O202"/>
  <c r="BJ2536" i="5"/>
  <c r="AT2644"/>
  <c r="C249" i="6" s="1"/>
  <c r="U8" i="2"/>
  <c r="U119" i="1"/>
  <c r="U392"/>
  <c r="U868"/>
  <c r="U3309"/>
  <c r="U3400"/>
  <c r="U3465"/>
  <c r="U3543"/>
  <c r="U3718"/>
  <c r="U3723" s="1"/>
  <c r="U3786"/>
  <c r="U3851"/>
  <c r="U3853" s="1"/>
  <c r="U3926"/>
  <c r="U4020"/>
  <c r="U4022" s="1"/>
  <c r="U4043"/>
  <c r="U4122"/>
  <c r="U4124" s="1"/>
  <c r="U4187"/>
  <c r="U4304"/>
  <c r="D4450"/>
  <c r="U4379"/>
  <c r="U4384" s="1"/>
  <c r="U4408"/>
  <c r="U4410" s="1"/>
  <c r="U4533"/>
  <c r="U4538" s="1"/>
  <c r="U4601"/>
  <c r="U4666"/>
  <c r="U4668" s="1"/>
  <c r="U4741"/>
  <c r="U4746" s="1"/>
  <c r="U4809"/>
  <c r="U4811" s="1"/>
  <c r="U7" i="3"/>
  <c r="O32"/>
  <c r="S32"/>
  <c r="J32" i="2"/>
  <c r="P49" i="3"/>
  <c r="R152" i="2"/>
  <c r="D169"/>
  <c r="O169"/>
  <c r="U6" i="3"/>
  <c r="U30"/>
  <c r="AT2410" i="5"/>
  <c r="C231" i="6" s="1"/>
  <c r="BD2410" i="5"/>
  <c r="M231" i="6" s="1"/>
  <c r="BA2423" i="5"/>
  <c r="J232" i="6" s="1"/>
  <c r="BD2436" i="5"/>
  <c r="M233" i="6" s="1"/>
  <c r="BH2436" i="5"/>
  <c r="Q233" i="6" s="1"/>
  <c r="AS2475" i="5"/>
  <c r="B236" i="6" s="1"/>
  <c r="BE2475" i="5"/>
  <c r="N236" i="6" s="1"/>
  <c r="BI2475" i="5"/>
  <c r="R236" i="6" s="1"/>
  <c r="BH2475" i="5"/>
  <c r="Q236" i="6" s="1"/>
  <c r="BD2488" i="5"/>
  <c r="M237" i="6" s="1"/>
  <c r="BI2501" i="5"/>
  <c r="R238" i="6" s="1"/>
  <c r="BJ2512" i="5"/>
  <c r="BJ2523"/>
  <c r="BH2540"/>
  <c r="Q241" i="6" s="1"/>
  <c r="BC2553" i="5"/>
  <c r="L242" i="6" s="1"/>
  <c r="BI2566" i="5"/>
  <c r="R243" i="6" s="1"/>
  <c r="BD2592" i="5"/>
  <c r="M245" i="6" s="1"/>
  <c r="BE2592" i="5"/>
  <c r="N245" i="6" s="1"/>
  <c r="AT2605" i="5"/>
  <c r="C246" i="6" s="1"/>
  <c r="BJ2641" i="5"/>
  <c r="AU2670"/>
  <c r="D251" i="6" s="1"/>
  <c r="BD2696" i="5"/>
  <c r="M253" i="6" s="1"/>
  <c r="BB2709" i="5"/>
  <c r="K254" i="6" s="1"/>
  <c r="AU2761" i="5"/>
  <c r="D258" i="6" s="1"/>
  <c r="BI2787" i="5"/>
  <c r="R260" i="6" s="1"/>
  <c r="BA2831" i="5"/>
  <c r="J270" i="6" s="1"/>
  <c r="BJ2854" i="5"/>
  <c r="O2644"/>
  <c r="BD2635"/>
  <c r="BD2644" s="1"/>
  <c r="M249" i="6" s="1"/>
  <c r="S2644" i="5"/>
  <c r="BH2635"/>
  <c r="BH2644" s="1"/>
  <c r="Q249" i="6" s="1"/>
  <c r="T2657" i="5"/>
  <c r="BI2648"/>
  <c r="BI2657" s="1"/>
  <c r="R250" i="6" s="1"/>
  <c r="K2831" i="5"/>
  <c r="AZ2824"/>
  <c r="BJ2824" s="1"/>
  <c r="D2870"/>
  <c r="AS2863"/>
  <c r="AS2870" s="1"/>
  <c r="B273" i="6" s="1"/>
  <c r="E2948" i="5"/>
  <c r="AT2939"/>
  <c r="BF2939"/>
  <c r="BF2948" s="1"/>
  <c r="O279" i="6" s="1"/>
  <c r="Q2948" i="5"/>
  <c r="BG3161"/>
  <c r="BG3169" s="1"/>
  <c r="P296" i="6" s="1"/>
  <c r="R3169" i="5"/>
  <c r="O2605"/>
  <c r="BD2596"/>
  <c r="BD2605" s="1"/>
  <c r="M246" i="6" s="1"/>
  <c r="N2644" i="5"/>
  <c r="BC2635"/>
  <c r="BC2644" s="1"/>
  <c r="L249" i="6" s="1"/>
  <c r="BI2713" i="5"/>
  <c r="BI2722" s="1"/>
  <c r="R255" i="6" s="1"/>
  <c r="T2722" i="5"/>
  <c r="K2774"/>
  <c r="AZ2767"/>
  <c r="AU2778"/>
  <c r="AU2787" s="1"/>
  <c r="D260" i="6" s="1"/>
  <c r="F2787" i="5"/>
  <c r="F2844"/>
  <c r="AU2835"/>
  <c r="AU2844" s="1"/>
  <c r="D271" i="6" s="1"/>
  <c r="O2857" i="5"/>
  <c r="BD2848"/>
  <c r="BD2857" s="1"/>
  <c r="M272" i="6" s="1"/>
  <c r="F2883" i="5"/>
  <c r="AU2875"/>
  <c r="AU2883" s="1"/>
  <c r="D274" i="6" s="1"/>
  <c r="BH2930" i="5"/>
  <c r="BH2935" s="1"/>
  <c r="Q278" i="6" s="1"/>
  <c r="S2935" i="5"/>
  <c r="AS3121"/>
  <c r="AS3130" s="1"/>
  <c r="B293" i="6" s="1"/>
  <c r="D3130" i="5"/>
  <c r="AU3137"/>
  <c r="AU3143" s="1"/>
  <c r="D294" i="6" s="1"/>
  <c r="F3143" i="5"/>
  <c r="BG3137"/>
  <c r="BG3143" s="1"/>
  <c r="P294" i="6" s="1"/>
  <c r="R3143" i="5"/>
  <c r="L3182"/>
  <c r="BA3173"/>
  <c r="BA3182" s="1"/>
  <c r="J297" i="6" s="1"/>
  <c r="T3182" i="5"/>
  <c r="BI3173"/>
  <c r="BI3182" s="1"/>
  <c r="R297" i="6" s="1"/>
  <c r="L2566" i="5"/>
  <c r="BA2557"/>
  <c r="BJ2557" s="1"/>
  <c r="F2579"/>
  <c r="AU2570"/>
  <c r="AU2579" s="1"/>
  <c r="D244" i="6" s="1"/>
  <c r="L2670" i="5"/>
  <c r="BA2661"/>
  <c r="BA2670" s="1"/>
  <c r="J251" i="6" s="1"/>
  <c r="T2670" i="5"/>
  <c r="BI2661"/>
  <c r="BI2670" s="1"/>
  <c r="R251" i="6" s="1"/>
  <c r="S2696" i="5"/>
  <c r="BH2687"/>
  <c r="BH2696" s="1"/>
  <c r="Q253" i="6" s="1"/>
  <c r="D2709" i="5"/>
  <c r="AS2700"/>
  <c r="AS2709" s="1"/>
  <c r="B254" i="6" s="1"/>
  <c r="BI2700" i="5"/>
  <c r="BI2709" s="1"/>
  <c r="R254" i="6" s="1"/>
  <c r="T2709" i="5"/>
  <c r="R2735"/>
  <c r="BG2726"/>
  <c r="BG2735" s="1"/>
  <c r="P256" i="6" s="1"/>
  <c r="P2805" i="5"/>
  <c r="BE2796"/>
  <c r="BE2805" s="1"/>
  <c r="N268" i="6" s="1"/>
  <c r="U2816" i="5"/>
  <c r="BF2816"/>
  <c r="BJ2816" s="1"/>
  <c r="D2883"/>
  <c r="AS2876"/>
  <c r="AS2883" s="1"/>
  <c r="B274" i="6" s="1"/>
  <c r="O2961" i="5"/>
  <c r="BD2952"/>
  <c r="BD2961" s="1"/>
  <c r="M280" i="6" s="1"/>
  <c r="BH2952" i="5"/>
  <c r="BH2961" s="1"/>
  <c r="Q280" i="6" s="1"/>
  <c r="S2961" i="5"/>
  <c r="M2987"/>
  <c r="BB2981"/>
  <c r="BJ2981" s="1"/>
  <c r="AZ2985"/>
  <c r="K2987"/>
  <c r="BD2985"/>
  <c r="BD2987" s="1"/>
  <c r="M282" i="6" s="1"/>
  <c r="O2987" i="5"/>
  <c r="U3050"/>
  <c r="BF3050"/>
  <c r="BJ3050" s="1"/>
  <c r="BD3057"/>
  <c r="BJ3057" s="1"/>
  <c r="O3065"/>
  <c r="AT3230"/>
  <c r="AT3239" s="1"/>
  <c r="C308" i="6" s="1"/>
  <c r="E3239" i="5"/>
  <c r="AS3327"/>
  <c r="AS3330" s="1"/>
  <c r="B315" i="6" s="1"/>
  <c r="D3330" i="5"/>
  <c r="BI3327"/>
  <c r="BJ3327" s="1"/>
  <c r="T3330"/>
  <c r="BE2389"/>
  <c r="BE2397" s="1"/>
  <c r="N230" i="6" s="1"/>
  <c r="R2410" i="5"/>
  <c r="BG2414"/>
  <c r="BG2423" s="1"/>
  <c r="P232" i="6" s="1"/>
  <c r="BD2418" i="5"/>
  <c r="BD2423" s="1"/>
  <c r="M232" i="6" s="1"/>
  <c r="O2436" i="5"/>
  <c r="T2462"/>
  <c r="U2473"/>
  <c r="U2474"/>
  <c r="O2475"/>
  <c r="BH2479"/>
  <c r="BH2488" s="1"/>
  <c r="Q237" i="6" s="1"/>
  <c r="Q2488" i="5"/>
  <c r="U2483"/>
  <c r="BB2483"/>
  <c r="BJ2483" s="1"/>
  <c r="BB2492"/>
  <c r="BB2501" s="1"/>
  <c r="K238" i="6" s="1"/>
  <c r="R2501" i="5"/>
  <c r="BH2505"/>
  <c r="BH2514" s="1"/>
  <c r="Q239" i="6" s="1"/>
  <c r="E2514" i="5"/>
  <c r="U2526"/>
  <c r="P2527"/>
  <c r="S2540"/>
  <c r="BB2544"/>
  <c r="BB2553" s="1"/>
  <c r="K242" i="6" s="1"/>
  <c r="G2553" i="5"/>
  <c r="BD2566"/>
  <c r="M243" i="6" s="1"/>
  <c r="O2566" i="5"/>
  <c r="BJ2599"/>
  <c r="L2618"/>
  <c r="D2631"/>
  <c r="Q2631"/>
  <c r="AZ2657"/>
  <c r="I250" i="6" s="1"/>
  <c r="BH2683" i="5"/>
  <c r="Q252" i="6" s="1"/>
  <c r="BG2696" i="5"/>
  <c r="P253" i="6" s="1"/>
  <c r="R2696" i="5"/>
  <c r="BC2722"/>
  <c r="L255" i="6" s="1"/>
  <c r="T2735" i="5"/>
  <c r="U2745"/>
  <c r="BE2761"/>
  <c r="N258" i="6" s="1"/>
  <c r="AS2761" i="5"/>
  <c r="B258" i="6" s="1"/>
  <c r="S2805" i="5"/>
  <c r="AT2818"/>
  <c r="C269" i="6" s="1"/>
  <c r="S2818" i="5"/>
  <c r="U2867"/>
  <c r="BC2922"/>
  <c r="L277" i="6" s="1"/>
  <c r="U3238" i="5"/>
  <c r="G406" i="1"/>
  <c r="O406"/>
  <c r="U1102"/>
  <c r="U3608"/>
  <c r="D4049"/>
  <c r="D4864"/>
  <c r="O168" i="3"/>
  <c r="D186" i="2"/>
  <c r="N23" i="3"/>
  <c r="N32" s="1"/>
  <c r="T125"/>
  <c r="T134" s="1"/>
  <c r="U2394" i="5"/>
  <c r="BE2415"/>
  <c r="BE2423" s="1"/>
  <c r="N232" i="6" s="1"/>
  <c r="U2420" i="5"/>
  <c r="S2423"/>
  <c r="S2436"/>
  <c r="BG2440"/>
  <c r="BG2449" s="1"/>
  <c r="P234" i="6" s="1"/>
  <c r="E2449" i="5"/>
  <c r="F2449"/>
  <c r="U2456"/>
  <c r="S2462"/>
  <c r="R2475"/>
  <c r="BG2479"/>
  <c r="BG2488" s="1"/>
  <c r="P237" i="6" s="1"/>
  <c r="L2488" i="5"/>
  <c r="BE2492"/>
  <c r="BE2501" s="1"/>
  <c r="N238" i="6" s="1"/>
  <c r="BG2505" i="5"/>
  <c r="BG2514" s="1"/>
  <c r="P239" i="6" s="1"/>
  <c r="U2512" i="5"/>
  <c r="D2514"/>
  <c r="AS2527"/>
  <c r="B240" i="6" s="1"/>
  <c r="U2522" i="5"/>
  <c r="T2527"/>
  <c r="F2540"/>
  <c r="T2553"/>
  <c r="BD2545"/>
  <c r="BD2553" s="1"/>
  <c r="M242" i="6" s="1"/>
  <c r="U2549" i="5"/>
  <c r="AS2566"/>
  <c r="B243" i="6" s="1"/>
  <c r="U2563" i="5"/>
  <c r="P2579"/>
  <c r="E2579"/>
  <c r="AU2601"/>
  <c r="AU2605" s="1"/>
  <c r="D246" i="6" s="1"/>
  <c r="U2602" i="5"/>
  <c r="P2618"/>
  <c r="AU2618"/>
  <c r="D247" i="6" s="1"/>
  <c r="BJ2612" i="5"/>
  <c r="R2631"/>
  <c r="BE2631"/>
  <c r="N248" i="6" s="1"/>
  <c r="BJ2626" i="5"/>
  <c r="P2631"/>
  <c r="AU2644"/>
  <c r="D249" i="6" s="1"/>
  <c r="U2656" i="5"/>
  <c r="F2670"/>
  <c r="BB2662"/>
  <c r="BB2670" s="1"/>
  <c r="K251" i="6" s="1"/>
  <c r="BJ2680" i="5"/>
  <c r="U2680"/>
  <c r="S2683"/>
  <c r="AS2696"/>
  <c r="B253" i="6" s="1"/>
  <c r="F2709" i="5"/>
  <c r="P2722"/>
  <c r="D2735"/>
  <c r="M2748"/>
  <c r="Q2748"/>
  <c r="BD2761"/>
  <c r="M258" i="6" s="1"/>
  <c r="AW2752" i="5"/>
  <c r="AW2761" s="1"/>
  <c r="F258" i="6" s="1"/>
  <c r="U2759" i="5"/>
  <c r="S2774"/>
  <c r="D2787"/>
  <c r="T2787"/>
  <c r="AU2805"/>
  <c r="D268" i="6" s="1"/>
  <c r="BD2798" i="5"/>
  <c r="BD2805" s="1"/>
  <c r="M268" i="6" s="1"/>
  <c r="BC2818" i="5"/>
  <c r="L269" i="6" s="1"/>
  <c r="BD2844" i="5"/>
  <c r="M271" i="6" s="1"/>
  <c r="AY2844" i="5"/>
  <c r="H271" i="6" s="1"/>
  <c r="P2844" i="5"/>
  <c r="G2857"/>
  <c r="E2896"/>
  <c r="BB2922"/>
  <c r="K277" i="6" s="1"/>
  <c r="U2941" i="5"/>
  <c r="BI2987"/>
  <c r="R282" i="6" s="1"/>
  <c r="P3130" i="5"/>
  <c r="BJ3178"/>
  <c r="U25" i="2"/>
  <c r="M780" i="1"/>
  <c r="T1194"/>
  <c r="F1194"/>
  <c r="M1194"/>
  <c r="M1593"/>
  <c r="O3635"/>
  <c r="U3335"/>
  <c r="O4049"/>
  <c r="S4864"/>
  <c r="P32" i="2"/>
  <c r="T49"/>
  <c r="P49"/>
  <c r="S152"/>
  <c r="P203"/>
  <c r="O203"/>
  <c r="H23" i="3"/>
  <c r="H32" s="1"/>
  <c r="L23"/>
  <c r="L32" s="1"/>
  <c r="D32"/>
  <c r="U2395" i="5"/>
  <c r="J2410"/>
  <c r="BA2403"/>
  <c r="BA2410" s="1"/>
  <c r="J231" i="6" s="1"/>
  <c r="BE2403" i="5"/>
  <c r="BE2410" s="1"/>
  <c r="N231" i="6" s="1"/>
  <c r="U2406" i="5"/>
  <c r="BB2406"/>
  <c r="BJ2406" s="1"/>
  <c r="L2423"/>
  <c r="AT2427"/>
  <c r="AT2433"/>
  <c r="BJ2433" s="1"/>
  <c r="BC2440"/>
  <c r="BC2449" s="1"/>
  <c r="L234" i="6" s="1"/>
  <c r="BI2440" i="5"/>
  <c r="BI2449" s="1"/>
  <c r="R234" i="6" s="1"/>
  <c r="D2449" i="5"/>
  <c r="U2447"/>
  <c r="K2462"/>
  <c r="AT2453"/>
  <c r="BB2453"/>
  <c r="BB2462" s="1"/>
  <c r="K235" i="6" s="1"/>
  <c r="I2462" i="5"/>
  <c r="AS2455"/>
  <c r="AS2462" s="1"/>
  <c r="B235" i="6" s="1"/>
  <c r="AT2459" i="5"/>
  <c r="BJ2459" s="1"/>
  <c r="AT2468"/>
  <c r="BJ2468" s="1"/>
  <c r="AT2469"/>
  <c r="BJ2469" s="1"/>
  <c r="P2475"/>
  <c r="BE2479"/>
  <c r="BE2488" s="1"/>
  <c r="N237" i="6" s="1"/>
  <c r="BI2479" i="5"/>
  <c r="BI2488" s="1"/>
  <c r="R237" i="6" s="1"/>
  <c r="AX2480" i="5"/>
  <c r="F2488"/>
  <c r="J2488"/>
  <c r="O2488"/>
  <c r="AS2492"/>
  <c r="AS2501" s="1"/>
  <c r="B238" i="6" s="1"/>
  <c r="BC2492" i="5"/>
  <c r="BC2501" s="1"/>
  <c r="L238" i="6" s="1"/>
  <c r="T2501" i="5"/>
  <c r="BA2514"/>
  <c r="J239" i="6" s="1"/>
  <c r="AU2505" i="5"/>
  <c r="AU2514" s="1"/>
  <c r="D239" i="6" s="1"/>
  <c r="AY2505" i="5"/>
  <c r="AY2514" s="1"/>
  <c r="H239" i="6" s="1"/>
  <c r="BE2505" i="5"/>
  <c r="BE2514" s="1"/>
  <c r="N239" i="6" s="1"/>
  <c r="BI2505" i="5"/>
  <c r="BI2514" s="1"/>
  <c r="R239" i="6" s="1"/>
  <c r="H2514" i="5"/>
  <c r="AT2511"/>
  <c r="BJ2511" s="1"/>
  <c r="O2514"/>
  <c r="H2527"/>
  <c r="L2527"/>
  <c r="BC2518"/>
  <c r="BC2527" s="1"/>
  <c r="L240" i="6" s="1"/>
  <c r="BH2518" i="5"/>
  <c r="BH2527" s="1"/>
  <c r="Q240" i="6" s="1"/>
  <c r="AU2520" i="5"/>
  <c r="U2523"/>
  <c r="K2540"/>
  <c r="U2539"/>
  <c r="AS2544"/>
  <c r="AS2553" s="1"/>
  <c r="B242" i="6" s="1"/>
  <c r="BG2544" i="5"/>
  <c r="BG2553" s="1"/>
  <c r="P242" i="6" s="1"/>
  <c r="BJ2548" i="5"/>
  <c r="U2550"/>
  <c r="U2552"/>
  <c r="D2566"/>
  <c r="P2566"/>
  <c r="J2579"/>
  <c r="U2577"/>
  <c r="R2592"/>
  <c r="P2592"/>
  <c r="E2605"/>
  <c r="BB2605"/>
  <c r="K246" i="6" s="1"/>
  <c r="H2605" i="5"/>
  <c r="BE2618"/>
  <c r="N247" i="6" s="1"/>
  <c r="U2612" i="5"/>
  <c r="U2614"/>
  <c r="U2616"/>
  <c r="Q2618"/>
  <c r="L2631"/>
  <c r="BI2622"/>
  <c r="BI2631" s="1"/>
  <c r="R248" i="6" s="1"/>
  <c r="BJ2628" i="5"/>
  <c r="U2628"/>
  <c r="G2631"/>
  <c r="D2644"/>
  <c r="T2644"/>
  <c r="M2644"/>
  <c r="U2654"/>
  <c r="BJ2656"/>
  <c r="O2657"/>
  <c r="AS2670"/>
  <c r="B251" i="6" s="1"/>
  <c r="BC2670" i="5"/>
  <c r="L251" i="6" s="1"/>
  <c r="BG2663" i="5"/>
  <c r="BG2670" s="1"/>
  <c r="P251" i="6" s="1"/>
  <c r="U2669" i="5"/>
  <c r="P2670"/>
  <c r="D2683"/>
  <c r="P2683"/>
  <c r="T2683"/>
  <c r="BJ2681"/>
  <c r="U2681"/>
  <c r="M2683"/>
  <c r="O2696"/>
  <c r="BE2696"/>
  <c r="N253" i="6" s="1"/>
  <c r="BA2709" i="5"/>
  <c r="J254" i="6" s="1"/>
  <c r="BE2709" i="5"/>
  <c r="N254" i="6" s="1"/>
  <c r="U2708" i="5"/>
  <c r="P2709"/>
  <c r="N2722"/>
  <c r="I2722"/>
  <c r="AU2715"/>
  <c r="BJ2715" s="1"/>
  <c r="U2717"/>
  <c r="U2720"/>
  <c r="E2722"/>
  <c r="N2735"/>
  <c r="BC2726"/>
  <c r="BC2735" s="1"/>
  <c r="L256" i="6" s="1"/>
  <c r="U2732" i="5"/>
  <c r="J2735"/>
  <c r="BD2739"/>
  <c r="BD2748" s="1"/>
  <c r="M257" i="6" s="1"/>
  <c r="U2740" i="5"/>
  <c r="BJ2743"/>
  <c r="BJ2744"/>
  <c r="U2744"/>
  <c r="H2748"/>
  <c r="M2761"/>
  <c r="BB2752"/>
  <c r="BB2761" s="1"/>
  <c r="K258" i="6" s="1"/>
  <c r="D2761" i="5"/>
  <c r="BH2774"/>
  <c r="Q259" i="6" s="1"/>
  <c r="BG2774" i="5"/>
  <c r="P259" i="6" s="1"/>
  <c r="BD2766" i="5"/>
  <c r="BD2774" s="1"/>
  <c r="M259" i="6" s="1"/>
  <c r="BC2768" i="5"/>
  <c r="BC2774" s="1"/>
  <c r="L259" i="6" s="1"/>
  <c r="P2787" i="5"/>
  <c r="BJ2783"/>
  <c r="O2787"/>
  <c r="BI2805"/>
  <c r="R268" i="6" s="1"/>
  <c r="T2805" i="5"/>
  <c r="K2818"/>
  <c r="O2818"/>
  <c r="BH2818"/>
  <c r="Q269" i="6" s="1"/>
  <c r="AU2818" i="5"/>
  <c r="D269" i="6" s="1"/>
  <c r="BI2809" i="5"/>
  <c r="BI2818" s="1"/>
  <c r="R269" i="6" s="1"/>
  <c r="BI2831" i="5"/>
  <c r="R270" i="6" s="1"/>
  <c r="T2844" i="5"/>
  <c r="BI2844"/>
  <c r="R271" i="6" s="1"/>
  <c r="BH2848" i="5"/>
  <c r="BH2857" s="1"/>
  <c r="Q272" i="6" s="1"/>
  <c r="AT2857" i="5"/>
  <c r="C272" i="6" s="1"/>
  <c r="AS2857" i="5"/>
  <c r="B272" i="6" s="1"/>
  <c r="R2857" i="5"/>
  <c r="BG2870"/>
  <c r="P273" i="6" s="1"/>
  <c r="AV2870" i="5"/>
  <c r="E273" i="6" s="1"/>
  <c r="BG2883" i="5"/>
  <c r="P274" i="6" s="1"/>
  <c r="AW2883" i="5"/>
  <c r="F274" i="6" s="1"/>
  <c r="L2883" i="5"/>
  <c r="BJ2881"/>
  <c r="U2881"/>
  <c r="BH2896"/>
  <c r="Q275" i="6" s="1"/>
  <c r="O2909" i="5"/>
  <c r="S2909"/>
  <c r="P2909"/>
  <c r="AT2922"/>
  <c r="C277" i="6" s="1"/>
  <c r="R2922" i="5"/>
  <c r="F2935"/>
  <c r="N2948"/>
  <c r="AU2948"/>
  <c r="D279" i="6" s="1"/>
  <c r="BC2948" i="5"/>
  <c r="L279" i="6" s="1"/>
  <c r="K2948" i="5"/>
  <c r="AT2961"/>
  <c r="C280" i="6" s="1"/>
  <c r="U2983" i="5"/>
  <c r="U2984"/>
  <c r="Q3239"/>
  <c r="BF3230"/>
  <c r="BF3239" s="1"/>
  <c r="O308" i="6" s="1"/>
  <c r="BA3278" i="5"/>
  <c r="J311" i="6" s="1"/>
  <c r="AS3278" i="5"/>
  <c r="B311" i="6" s="1"/>
  <c r="J2592" i="5"/>
  <c r="AY2584"/>
  <c r="AY2592" s="1"/>
  <c r="H245" i="6" s="1"/>
  <c r="D2605" i="5"/>
  <c r="AS2596"/>
  <c r="AS2605" s="1"/>
  <c r="B246" i="6" s="1"/>
  <c r="T2605" i="5"/>
  <c r="BI2596"/>
  <c r="BI2605" s="1"/>
  <c r="R246" i="6" s="1"/>
  <c r="O2683" i="5"/>
  <c r="BD2674"/>
  <c r="BD2683" s="1"/>
  <c r="M252" i="6" s="1"/>
  <c r="AU2687" i="5"/>
  <c r="AU2696" s="1"/>
  <c r="D253" i="6" s="1"/>
  <c r="F2696" i="5"/>
  <c r="N2696"/>
  <c r="BC2687"/>
  <c r="BC2696" s="1"/>
  <c r="L253" i="6" s="1"/>
  <c r="BI2752" i="5"/>
  <c r="BI2761" s="1"/>
  <c r="R258" i="6" s="1"/>
  <c r="T2761" i="5"/>
  <c r="U2940"/>
  <c r="BB2940"/>
  <c r="BJ2940" s="1"/>
  <c r="N2974"/>
  <c r="BC2973"/>
  <c r="BC2974" s="1"/>
  <c r="L281" i="6" s="1"/>
  <c r="BC3161" i="5"/>
  <c r="BC3169" s="1"/>
  <c r="L296" i="6" s="1"/>
  <c r="N3169" i="5"/>
  <c r="I2592"/>
  <c r="AX2584"/>
  <c r="AX2592" s="1"/>
  <c r="G245" i="6" s="1"/>
  <c r="AT2822" i="5"/>
  <c r="AT2831" s="1"/>
  <c r="C270" i="6" s="1"/>
  <c r="E2831" i="5"/>
  <c r="R2844"/>
  <c r="BG2835"/>
  <c r="BG2844" s="1"/>
  <c r="P271" i="6" s="1"/>
  <c r="BI2913" i="5"/>
  <c r="BI2922" s="1"/>
  <c r="R277" i="6" s="1"/>
  <c r="T2922" i="5"/>
  <c r="U2919"/>
  <c r="BF2919"/>
  <c r="BJ2919" s="1"/>
  <c r="BA3022"/>
  <c r="BA3026" s="1"/>
  <c r="J285" i="6" s="1"/>
  <c r="L3026" i="5"/>
  <c r="BG3034"/>
  <c r="BG3039" s="1"/>
  <c r="P286" i="6" s="1"/>
  <c r="R3039" i="5"/>
  <c r="L3130"/>
  <c r="BA3121"/>
  <c r="BA3130" s="1"/>
  <c r="J293" i="6" s="1"/>
  <c r="I2566" i="5"/>
  <c r="AX2559"/>
  <c r="AX2566" s="1"/>
  <c r="G243" i="6" s="1"/>
  <c r="G2592" i="5"/>
  <c r="AV2583"/>
  <c r="AV2592" s="1"/>
  <c r="E245" i="6" s="1"/>
  <c r="O2618" i="5"/>
  <c r="BD2609"/>
  <c r="BD2618" s="1"/>
  <c r="M247" i="6" s="1"/>
  <c r="E2631" i="5"/>
  <c r="AT2622"/>
  <c r="AT2631" s="1"/>
  <c r="C248" i="6" s="1"/>
  <c r="L2683" i="5"/>
  <c r="BA2675"/>
  <c r="BA2683" s="1"/>
  <c r="J252" i="6" s="1"/>
  <c r="E2709" i="5"/>
  <c r="AT2700"/>
  <c r="AT2709" s="1"/>
  <c r="C254" i="6" s="1"/>
  <c r="U2733" i="5"/>
  <c r="AT2733"/>
  <c r="BJ2733" s="1"/>
  <c r="D2748"/>
  <c r="AS2741"/>
  <c r="AS2748" s="1"/>
  <c r="B257" i="6" s="1"/>
  <c r="D2774" i="5"/>
  <c r="AS2765"/>
  <c r="AS2774" s="1"/>
  <c r="B259" i="6" s="1"/>
  <c r="Q2805" i="5"/>
  <c r="BF2796"/>
  <c r="BF2805" s="1"/>
  <c r="O268" i="6" s="1"/>
  <c r="D2818" i="5"/>
  <c r="AS2809"/>
  <c r="AS2818" s="1"/>
  <c r="B269" i="6" s="1"/>
  <c r="AS2900" i="5"/>
  <c r="AS2909" s="1"/>
  <c r="B276" i="6" s="1"/>
  <c r="D2909" i="5"/>
  <c r="AU2901"/>
  <c r="BJ2901" s="1"/>
  <c r="F2909"/>
  <c r="F2922"/>
  <c r="AU2915"/>
  <c r="AU2922" s="1"/>
  <c r="D277" i="6" s="1"/>
  <c r="BF3032" i="5"/>
  <c r="BF3039" s="1"/>
  <c r="O286" i="6" s="1"/>
  <c r="Q3039" i="5"/>
  <c r="AU3046"/>
  <c r="BJ3046" s="1"/>
  <c r="F3052"/>
  <c r="BH3296"/>
  <c r="BH3304" s="1"/>
  <c r="Q313" i="6" s="1"/>
  <c r="S3304" i="5"/>
  <c r="G3304"/>
  <c r="AV3297"/>
  <c r="AV3304" s="1"/>
  <c r="E313" i="6" s="1"/>
  <c r="K3304" i="5"/>
  <c r="AZ3297"/>
  <c r="AZ3304" s="1"/>
  <c r="I313" i="6" s="1"/>
  <c r="BB3322" i="5"/>
  <c r="M3330"/>
  <c r="AS3361"/>
  <c r="AS3369" s="1"/>
  <c r="B318" i="6" s="1"/>
  <c r="D3369" i="5"/>
  <c r="BE3361"/>
  <c r="BE3369" s="1"/>
  <c r="N318" i="6" s="1"/>
  <c r="P3369" i="5"/>
  <c r="D185" i="3"/>
  <c r="U2403" i="5"/>
  <c r="U2407"/>
  <c r="BC2414"/>
  <c r="BC2423" s="1"/>
  <c r="L232" i="6" s="1"/>
  <c r="BJ2420" i="5"/>
  <c r="D2423"/>
  <c r="T2423"/>
  <c r="BI2429"/>
  <c r="BI2436" s="1"/>
  <c r="R233" i="6" s="1"/>
  <c r="K2449" i="5"/>
  <c r="BJ2460"/>
  <c r="N2462"/>
  <c r="U2472"/>
  <c r="T2475"/>
  <c r="AS2488"/>
  <c r="B237" i="6" s="1"/>
  <c r="M2514" i="5"/>
  <c r="BJ2522"/>
  <c r="U2524"/>
  <c r="U2525"/>
  <c r="BJ2526"/>
  <c r="AY2532"/>
  <c r="AY2540" s="1"/>
  <c r="H241" i="6" s="1"/>
  <c r="N2540" i="5"/>
  <c r="U2536"/>
  <c r="BF2544"/>
  <c r="BJ2552"/>
  <c r="BH2566"/>
  <c r="Q243" i="6" s="1"/>
  <c r="AT2579" i="5"/>
  <c r="C244" i="6" s="1"/>
  <c r="BJ2576" i="5"/>
  <c r="N2579"/>
  <c r="BJ2587"/>
  <c r="S2605"/>
  <c r="U2625"/>
  <c r="U2629"/>
  <c r="BG2644"/>
  <c r="P249" i="6" s="1"/>
  <c r="U2639" i="5"/>
  <c r="F2644"/>
  <c r="BA2648"/>
  <c r="BA2657" s="1"/>
  <c r="J250" i="6" s="1"/>
  <c r="F2683" i="5"/>
  <c r="U2695"/>
  <c r="BG2702"/>
  <c r="BG2709" s="1"/>
  <c r="P254" i="6" s="1"/>
  <c r="L2709" i="5"/>
  <c r="BI2735"/>
  <c r="R256" i="6" s="1"/>
  <c r="AU2735" i="5"/>
  <c r="D256" i="6" s="1"/>
  <c r="F2735" i="5"/>
  <c r="F2748"/>
  <c r="U2802"/>
  <c r="BJ2879"/>
  <c r="BD2896"/>
  <c r="M275" i="6" s="1"/>
  <c r="I2948" i="5"/>
  <c r="BJ3392"/>
  <c r="U3392"/>
  <c r="K406" i="1"/>
  <c r="N406"/>
  <c r="U31" i="2"/>
  <c r="U894" i="1"/>
  <c r="U920"/>
  <c r="E1194"/>
  <c r="R4049"/>
  <c r="R32" i="2"/>
  <c r="T117" i="3"/>
  <c r="T168"/>
  <c r="BD2389" i="5"/>
  <c r="BD2397" s="1"/>
  <c r="M230" i="6" s="1"/>
  <c r="E2410" i="5"/>
  <c r="BI2410"/>
  <c r="R231" i="6" s="1"/>
  <c r="BB2414" i="5"/>
  <c r="BB2423" s="1"/>
  <c r="K232" i="6" s="1"/>
  <c r="U2434" i="5"/>
  <c r="U2457"/>
  <c r="U2460"/>
  <c r="K2475"/>
  <c r="D2475"/>
  <c r="N2475"/>
  <c r="H2488"/>
  <c r="D2488"/>
  <c r="AY2488"/>
  <c r="H237" i="6" s="1"/>
  <c r="BJ2484" i="5"/>
  <c r="H2501"/>
  <c r="K2501"/>
  <c r="I2514"/>
  <c r="K2514"/>
  <c r="BA2527"/>
  <c r="J240" i="6" s="1"/>
  <c r="O2527" i="5"/>
  <c r="AX2540"/>
  <c r="G241" i="6" s="1"/>
  <c r="P2553" i="5"/>
  <c r="BE2544"/>
  <c r="BE2553" s="1"/>
  <c r="N242" i="6" s="1"/>
  <c r="BI2544" i="5"/>
  <c r="BI2553" s="1"/>
  <c r="R242" i="6" s="1"/>
  <c r="U2547" i="5"/>
  <c r="N2553"/>
  <c r="R2566"/>
  <c r="BB2566"/>
  <c r="K243" i="6" s="1"/>
  <c r="F2566" i="5"/>
  <c r="T2566"/>
  <c r="D2579"/>
  <c r="BJ2590"/>
  <c r="BI2592"/>
  <c r="R245" i="6" s="1"/>
  <c r="F2592" i="5"/>
  <c r="BH2605"/>
  <c r="Q246" i="6" s="1"/>
  <c r="BJ2602" i="5"/>
  <c r="BC2618"/>
  <c r="L247" i="6" s="1"/>
  <c r="F2631" i="5"/>
  <c r="N2631"/>
  <c r="AU2631"/>
  <c r="D248" i="6" s="1"/>
  <c r="U2626" i="5"/>
  <c r="U2630"/>
  <c r="BD2657"/>
  <c r="M250" i="6" s="1"/>
  <c r="N2670" i="5"/>
  <c r="AZ2661"/>
  <c r="AZ2670" s="1"/>
  <c r="I251" i="6" s="1"/>
  <c r="AS2683" i="5"/>
  <c r="B252" i="6" s="1"/>
  <c r="E2696" i="5"/>
  <c r="I2696"/>
  <c r="BJ2694"/>
  <c r="P2696"/>
  <c r="AU2709"/>
  <c r="D254" i="6" s="1"/>
  <c r="U2706" i="5"/>
  <c r="BB2713"/>
  <c r="BB2722" s="1"/>
  <c r="K255" i="6" s="1"/>
  <c r="AY2735" i="5"/>
  <c r="H256" i="6" s="1"/>
  <c r="P2735" i="5"/>
  <c r="E2748"/>
  <c r="BF2748"/>
  <c r="O257" i="6" s="1"/>
  <c r="U2743" i="5"/>
  <c r="BJ2746"/>
  <c r="U2746"/>
  <c r="P2761"/>
  <c r="M2774"/>
  <c r="AS2787"/>
  <c r="B260" i="6" s="1"/>
  <c r="BJ2803" i="5"/>
  <c r="U2803"/>
  <c r="AT2805"/>
  <c r="C268" i="6" s="1"/>
  <c r="H2818" i="5"/>
  <c r="O2831"/>
  <c r="BE2857"/>
  <c r="N272" i="6" s="1"/>
  <c r="U2854" i="5"/>
  <c r="BI2883"/>
  <c r="R274" i="6" s="1"/>
  <c r="AT2896" i="5"/>
  <c r="C275" i="6" s="1"/>
  <c r="P2987" i="5"/>
  <c r="AX3098"/>
  <c r="AX3104" s="1"/>
  <c r="G291" i="6" s="1"/>
  <c r="BC3143" i="5"/>
  <c r="L294" i="6" s="1"/>
  <c r="BE3173" i="5"/>
  <c r="BE3182" s="1"/>
  <c r="N297" i="6" s="1"/>
  <c r="F406" i="1"/>
  <c r="J406"/>
  <c r="U11" i="2"/>
  <c r="G7" i="4" s="1"/>
  <c r="U26" i="2"/>
  <c r="O1194" i="1"/>
  <c r="O3235"/>
  <c r="M4049"/>
  <c r="S4049"/>
  <c r="P4049"/>
  <c r="P4864"/>
  <c r="T32" i="2"/>
  <c r="Q32"/>
  <c r="O49"/>
  <c r="U47" i="3"/>
  <c r="M84" i="2"/>
  <c r="T83" i="3"/>
  <c r="BB2388" i="5"/>
  <c r="BB2397" s="1"/>
  <c r="K230" i="6" s="1"/>
  <c r="I2397" i="5"/>
  <c r="AT2395"/>
  <c r="BJ2395" s="1"/>
  <c r="BI2397"/>
  <c r="R230" i="6" s="1"/>
  <c r="U2402" i="5"/>
  <c r="U2418"/>
  <c r="BF2418"/>
  <c r="AS2442"/>
  <c r="AS2449" s="1"/>
  <c r="B234" i="6" s="1"/>
  <c r="U2444" i="5"/>
  <c r="BF2447"/>
  <c r="BJ2447" s="1"/>
  <c r="AU2453"/>
  <c r="AU2462" s="1"/>
  <c r="D235" i="6" s="1"/>
  <c r="BF2456" i="5"/>
  <c r="BJ2456" s="1"/>
  <c r="BJ2487"/>
  <c r="AT2492"/>
  <c r="BD2492"/>
  <c r="BD2501" s="1"/>
  <c r="M238" i="6" s="1"/>
  <c r="AX2501" i="5"/>
  <c r="G238" i="6" s="1"/>
  <c r="U2520" i="5"/>
  <c r="AW2520"/>
  <c r="AT2531"/>
  <c r="AS2540"/>
  <c r="B241" i="6" s="1"/>
  <c r="Q2540" i="5"/>
  <c r="BJ2539"/>
  <c r="AX2544"/>
  <c r="AX2553" s="1"/>
  <c r="G242" i="6" s="1"/>
  <c r="BH2544" i="5"/>
  <c r="BH2553" s="1"/>
  <c r="Q242" i="6" s="1"/>
  <c r="U2548" i="5"/>
  <c r="BF2549"/>
  <c r="BF2553" s="1"/>
  <c r="O242" i="6" s="1"/>
  <c r="U2557" i="5"/>
  <c r="M2566"/>
  <c r="Q2566"/>
  <c r="BG2566"/>
  <c r="P243" i="6" s="1"/>
  <c r="U2564" i="5"/>
  <c r="S2566"/>
  <c r="O2579"/>
  <c r="AZ2579"/>
  <c r="I244" i="6" s="1"/>
  <c r="T2579" i="5"/>
  <c r="BI2578"/>
  <c r="BI2579" s="1"/>
  <c r="R244" i="6" s="1"/>
  <c r="U2589" i="5"/>
  <c r="D2592"/>
  <c r="BE2596"/>
  <c r="BE2605" s="1"/>
  <c r="N246" i="6" s="1"/>
  <c r="BJ2603" i="5"/>
  <c r="U2603"/>
  <c r="M2605"/>
  <c r="S2618"/>
  <c r="BG2618"/>
  <c r="P247" i="6" s="1"/>
  <c r="BB2622" i="5"/>
  <c r="BB2631" s="1"/>
  <c r="K248" i="6" s="1"/>
  <c r="BJ2627" i="5"/>
  <c r="U2627"/>
  <c r="E2644"/>
  <c r="BB2644"/>
  <c r="K249" i="6" s="1"/>
  <c r="BF2639" i="5"/>
  <c r="BJ2639" s="1"/>
  <c r="F2657"/>
  <c r="R2657"/>
  <c r="BE2648"/>
  <c r="BE2657" s="1"/>
  <c r="N250" i="6" s="1"/>
  <c r="E2670" i="5"/>
  <c r="BD2661"/>
  <c r="BD2670" s="1"/>
  <c r="M251" i="6" s="1"/>
  <c r="D2670" i="5"/>
  <c r="E2683"/>
  <c r="BB2683"/>
  <c r="K252" i="6" s="1"/>
  <c r="U2682" i="5"/>
  <c r="T2696"/>
  <c r="BB2689"/>
  <c r="BB2696" s="1"/>
  <c r="K253" i="6" s="1"/>
  <c r="U2690" i="5"/>
  <c r="M2709"/>
  <c r="Q2709"/>
  <c r="U2707"/>
  <c r="S2722"/>
  <c r="BH2722"/>
  <c r="Q255" i="6" s="1"/>
  <c r="BD2726" i="5"/>
  <c r="BD2735" s="1"/>
  <c r="M256" i="6" s="1"/>
  <c r="BG2739" i="5"/>
  <c r="BG2748" s="1"/>
  <c r="P257" i="6" s="1"/>
  <c r="AW2748" i="5"/>
  <c r="F257" i="6" s="1"/>
  <c r="F2761" i="5"/>
  <c r="R2761"/>
  <c r="AT2761"/>
  <c r="C258" i="6" s="1"/>
  <c r="O2761" i="5"/>
  <c r="P2774"/>
  <c r="AW2767"/>
  <c r="AW2774" s="1"/>
  <c r="F259" i="6" s="1"/>
  <c r="BG2778" i="5"/>
  <c r="BG2787" s="1"/>
  <c r="P260" i="6" s="1"/>
  <c r="BJ2784" i="5"/>
  <c r="S2787"/>
  <c r="E2805"/>
  <c r="F2805"/>
  <c r="L2818"/>
  <c r="BJ2815"/>
  <c r="U2815"/>
  <c r="F2818"/>
  <c r="L2831"/>
  <c r="T2831"/>
  <c r="U2840"/>
  <c r="O2844"/>
  <c r="U2855"/>
  <c r="N2857"/>
  <c r="O2870"/>
  <c r="BH2870"/>
  <c r="Q273" i="6" s="1"/>
  <c r="BF2874" i="5"/>
  <c r="BF2883" s="1"/>
  <c r="O274" i="6" s="1"/>
  <c r="AX2883" i="5"/>
  <c r="G274" i="6" s="1"/>
  <c r="BA2883" i="5"/>
  <c r="J274" i="6" s="1"/>
  <c r="BJ2894" i="5"/>
  <c r="S2896"/>
  <c r="BE2909"/>
  <c r="N276" i="6" s="1"/>
  <c r="T2909" i="5"/>
  <c r="BC2909"/>
  <c r="L276" i="6" s="1"/>
  <c r="BI2900" i="5"/>
  <c r="BI2909" s="1"/>
  <c r="R276" i="6" s="1"/>
  <c r="BJ2916" i="5"/>
  <c r="BJ2921"/>
  <c r="U2921"/>
  <c r="P2935"/>
  <c r="BE2935"/>
  <c r="N278" i="6" s="1"/>
  <c r="BD2930" i="5"/>
  <c r="BD2935" s="1"/>
  <c r="M278" i="6" s="1"/>
  <c r="BJ2934" i="5"/>
  <c r="BJ2945"/>
  <c r="U2945"/>
  <c r="U2958"/>
  <c r="BE2987"/>
  <c r="N282" i="6" s="1"/>
  <c r="AY3013" i="5"/>
  <c r="H284" i="6" s="1"/>
  <c r="S3065" i="5"/>
  <c r="BI3278"/>
  <c r="R311" i="6" s="1"/>
  <c r="P3304" i="5"/>
  <c r="T3304"/>
  <c r="U2878"/>
  <c r="BB2878"/>
  <c r="BJ2878" s="1"/>
  <c r="BD2913"/>
  <c r="BD2922" s="1"/>
  <c r="M277" i="6" s="1"/>
  <c r="O2922" i="5"/>
  <c r="R2935"/>
  <c r="BG2926"/>
  <c r="BG2935" s="1"/>
  <c r="P278" i="6" s="1"/>
  <c r="AW2939" i="5"/>
  <c r="AW2948" s="1"/>
  <c r="F279" i="6" s="1"/>
  <c r="H2948" i="5"/>
  <c r="L2948"/>
  <c r="BA2939"/>
  <c r="BA2948" s="1"/>
  <c r="J279" i="6" s="1"/>
  <c r="D2961" i="5"/>
  <c r="AS2954"/>
  <c r="BE2954"/>
  <c r="BE2961" s="1"/>
  <c r="N280" i="6" s="1"/>
  <c r="P2961" i="5"/>
  <c r="F2974"/>
  <c r="AU2966"/>
  <c r="AU2974" s="1"/>
  <c r="D281" i="6" s="1"/>
  <c r="R2974" i="5"/>
  <c r="BG2966"/>
  <c r="BG2974" s="1"/>
  <c r="P281" i="6" s="1"/>
  <c r="U2971" i="5"/>
  <c r="BF2971"/>
  <c r="BJ2971" s="1"/>
  <c r="O3143"/>
  <c r="BD3134"/>
  <c r="BD3143" s="1"/>
  <c r="M294" i="6" s="1"/>
  <c r="S3143" i="5"/>
  <c r="BH3134"/>
  <c r="BH3143" s="1"/>
  <c r="Q294" i="6" s="1"/>
  <c r="D3182" i="5"/>
  <c r="AS3175"/>
  <c r="AS3182" s="1"/>
  <c r="B297" i="6" s="1"/>
  <c r="AS3204" i="5"/>
  <c r="AS3213" s="1"/>
  <c r="B306" i="6" s="1"/>
  <c r="D3213" i="5"/>
  <c r="L3213"/>
  <c r="BA3204"/>
  <c r="BA3213" s="1"/>
  <c r="J306" i="6" s="1"/>
  <c r="P3213" i="5"/>
  <c r="BE3204"/>
  <c r="BE3213" s="1"/>
  <c r="N306" i="6" s="1"/>
  <c r="BI3204" i="5"/>
  <c r="BI3213" s="1"/>
  <c r="R306" i="6" s="1"/>
  <c r="T3213" i="5"/>
  <c r="BD3308"/>
  <c r="BD3317" s="1"/>
  <c r="M314" i="6" s="1"/>
  <c r="O3317" i="5"/>
  <c r="BH3308"/>
  <c r="BH3317" s="1"/>
  <c r="Q314" i="6" s="1"/>
  <c r="S3317" i="5"/>
  <c r="N3369"/>
  <c r="BC3362"/>
  <c r="BC3369" s="1"/>
  <c r="L318" i="6" s="1"/>
  <c r="AS3426" i="5"/>
  <c r="AS3434" s="1"/>
  <c r="B323" i="6" s="1"/>
  <c r="D3434" i="5"/>
  <c r="AS3439"/>
  <c r="AS3447" s="1"/>
  <c r="B324" i="6" s="1"/>
  <c r="D3447" i="5"/>
  <c r="H3447"/>
  <c r="AW3439"/>
  <c r="AW3447" s="1"/>
  <c r="F324" i="6" s="1"/>
  <c r="G3473" i="5"/>
  <c r="AV3464"/>
  <c r="O3473"/>
  <c r="BD3464"/>
  <c r="BD3473" s="1"/>
  <c r="M326" i="6" s="1"/>
  <c r="S3473" i="5"/>
  <c r="BH3464"/>
  <c r="BH3473" s="1"/>
  <c r="Q326" i="6" s="1"/>
  <c r="U2562" i="5"/>
  <c r="BE2570"/>
  <c r="BE2579" s="1"/>
  <c r="N244" i="6" s="1"/>
  <c r="S2579" i="5"/>
  <c r="BB2583"/>
  <c r="BB2592" s="1"/>
  <c r="K245" i="6" s="1"/>
  <c r="BG2583" i="5"/>
  <c r="BG2592" s="1"/>
  <c r="P245" i="6" s="1"/>
  <c r="G2605" i="5"/>
  <c r="BF2618"/>
  <c r="O247" i="6" s="1"/>
  <c r="E2618" i="5"/>
  <c r="M2618"/>
  <c r="BB2611"/>
  <c r="BB2618" s="1"/>
  <c r="K247" i="6" s="1"/>
  <c r="T2618" i="5"/>
  <c r="BD2622"/>
  <c r="BD2631" s="1"/>
  <c r="M248" i="6" s="1"/>
  <c r="BH2622" i="5"/>
  <c r="BH2631" s="1"/>
  <c r="Q248" i="6" s="1"/>
  <c r="BJ2630" i="5"/>
  <c r="BI2635"/>
  <c r="BI2644" s="1"/>
  <c r="R249" i="6" s="1"/>
  <c r="U2641" i="5"/>
  <c r="AS2657"/>
  <c r="B250" i="6" s="1"/>
  <c r="J2670" i="5"/>
  <c r="H2670"/>
  <c r="BI2674"/>
  <c r="BI2683" s="1"/>
  <c r="R252" i="6" s="1"/>
  <c r="D2696" i="5"/>
  <c r="U2693"/>
  <c r="O2709"/>
  <c r="O2722"/>
  <c r="AX2722"/>
  <c r="G255" i="6" s="1"/>
  <c r="BB2726" i="5"/>
  <c r="BB2735" s="1"/>
  <c r="K256" i="6" s="1"/>
  <c r="I2735" i="5"/>
  <c r="AS2735"/>
  <c r="B256" i="6" s="1"/>
  <c r="AX2728" i="5"/>
  <c r="AX2735" s="1"/>
  <c r="G256" i="6" s="1"/>
  <c r="U2734" i="5"/>
  <c r="BB2739"/>
  <c r="BB2748" s="1"/>
  <c r="K257" i="6" s="1"/>
  <c r="J2748" i="5"/>
  <c r="AY2761"/>
  <c r="H258" i="6" s="1"/>
  <c r="E2761" i="5"/>
  <c r="BE2778"/>
  <c r="BE2787" s="1"/>
  <c r="N260" i="6" s="1"/>
  <c r="R2818" i="5"/>
  <c r="U2830"/>
  <c r="M2844"/>
  <c r="K2857"/>
  <c r="S2870"/>
  <c r="U2866"/>
  <c r="T2870"/>
  <c r="O2883"/>
  <c r="S2883"/>
  <c r="BE2883"/>
  <c r="N274" i="6" s="1"/>
  <c r="F2896" i="5"/>
  <c r="AU2892"/>
  <c r="U2893"/>
  <c r="AU2895"/>
  <c r="BJ2895" s="1"/>
  <c r="P2896"/>
  <c r="N2909"/>
  <c r="S2922"/>
  <c r="BH2913"/>
  <c r="BH2922" s="1"/>
  <c r="Q277" i="6" s="1"/>
  <c r="M2922" i="5"/>
  <c r="AU2935"/>
  <c r="D278" i="6" s="1"/>
  <c r="AS2948" i="5"/>
  <c r="B279" i="6" s="1"/>
  <c r="AY2948" i="5"/>
  <c r="H279" i="6" s="1"/>
  <c r="BE2939" i="5"/>
  <c r="BE2948" s="1"/>
  <c r="N279" i="6" s="1"/>
  <c r="U2942" i="5"/>
  <c r="BJ2943"/>
  <c r="BJ2944"/>
  <c r="U2944"/>
  <c r="D2948"/>
  <c r="BI2974"/>
  <c r="R281" i="6" s="1"/>
  <c r="U2973" i="5"/>
  <c r="BJ3035"/>
  <c r="K3130"/>
  <c r="BD3130"/>
  <c r="M293" i="6" s="1"/>
  <c r="U3125" i="5"/>
  <c r="F3169"/>
  <c r="BJ3164"/>
  <c r="AW3182"/>
  <c r="F297" i="6" s="1"/>
  <c r="BD3213" i="5"/>
  <c r="M306" i="6" s="1"/>
  <c r="BJ3225" i="5"/>
  <c r="BH3265"/>
  <c r="Q310" i="6" s="1"/>
  <c r="AU3382" i="5"/>
  <c r="D319" i="6" s="1"/>
  <c r="I3395" i="5"/>
  <c r="BJ3393"/>
  <c r="U3393"/>
  <c r="BJ3470"/>
  <c r="F2857"/>
  <c r="AU2849"/>
  <c r="AU2857" s="1"/>
  <c r="D272" i="6" s="1"/>
  <c r="N2883" i="5"/>
  <c r="BC2874"/>
  <c r="BC2883" s="1"/>
  <c r="L274" i="6" s="1"/>
  <c r="I2909" i="5"/>
  <c r="AX2900"/>
  <c r="AX2909" s="1"/>
  <c r="G276" i="6" s="1"/>
  <c r="U2905" i="5"/>
  <c r="BB2905"/>
  <c r="BJ2905" s="1"/>
  <c r="AT2926"/>
  <c r="E2935"/>
  <c r="E3078"/>
  <c r="AT3069"/>
  <c r="AT3078" s="1"/>
  <c r="C289" i="6" s="1"/>
  <c r="AU3082" i="5"/>
  <c r="AU3091" s="1"/>
  <c r="D290" i="6" s="1"/>
  <c r="F3091" i="5"/>
  <c r="BC3082"/>
  <c r="BC3091" s="1"/>
  <c r="L290" i="6" s="1"/>
  <c r="N3091" i="5"/>
  <c r="R3091"/>
  <c r="BG3082"/>
  <c r="BG3091" s="1"/>
  <c r="P290" i="6" s="1"/>
  <c r="D3195" i="5"/>
  <c r="AS3186"/>
  <c r="AS3195" s="1"/>
  <c r="B298" i="6" s="1"/>
  <c r="BA3186" i="5"/>
  <c r="BA3195" s="1"/>
  <c r="J298" i="6" s="1"/>
  <c r="L3195" i="5"/>
  <c r="P3195"/>
  <c r="BE3186"/>
  <c r="BE3195" s="1"/>
  <c r="N298" i="6" s="1"/>
  <c r="T3195" i="5"/>
  <c r="BI3186"/>
  <c r="BI3195" s="1"/>
  <c r="R298" i="6" s="1"/>
  <c r="BA3246" i="5"/>
  <c r="BA3252" s="1"/>
  <c r="J309" i="6" s="1"/>
  <c r="L3252" i="5"/>
  <c r="BE3246"/>
  <c r="BE3252" s="1"/>
  <c r="N309" i="6" s="1"/>
  <c r="P3252" i="5"/>
  <c r="BI3246"/>
  <c r="BI3252" s="1"/>
  <c r="R309" i="6" s="1"/>
  <c r="T3252" i="5"/>
  <c r="AT3282"/>
  <c r="E3291"/>
  <c r="BB3282"/>
  <c r="BB3291" s="1"/>
  <c r="K312" i="6" s="1"/>
  <c r="M3291" i="5"/>
  <c r="BF3282"/>
  <c r="BF3291" s="1"/>
  <c r="O312" i="6" s="1"/>
  <c r="Q3291" i="5"/>
  <c r="AT3317"/>
  <c r="C314" i="6" s="1"/>
  <c r="D3460" i="5"/>
  <c r="AS3451"/>
  <c r="AS3460" s="1"/>
  <c r="B325" i="6" s="1"/>
  <c r="AW3451" i="5"/>
  <c r="AW3460" s="1"/>
  <c r="F325" i="6" s="1"/>
  <c r="H3460" i="5"/>
  <c r="BI3451"/>
  <c r="BI3460" s="1"/>
  <c r="R325" i="6" s="1"/>
  <c r="T3460" i="5"/>
  <c r="AT3588"/>
  <c r="E3590"/>
  <c r="BF3588"/>
  <c r="Q3590"/>
  <c r="K2566"/>
  <c r="U2561"/>
  <c r="U2565"/>
  <c r="G2579"/>
  <c r="BD2570"/>
  <c r="BD2579" s="1"/>
  <c r="M244" i="6" s="1"/>
  <c r="H2579" i="5"/>
  <c r="AW2572"/>
  <c r="AW2579" s="1"/>
  <c r="F244" i="6" s="1"/>
  <c r="U2587" i="5"/>
  <c r="J2605"/>
  <c r="N2605"/>
  <c r="BJ2600"/>
  <c r="K2605"/>
  <c r="BC2622"/>
  <c r="BC2631" s="1"/>
  <c r="L248" i="6" s="1"/>
  <c r="BG2622" i="5"/>
  <c r="BG2631" s="1"/>
  <c r="P248" i="6" s="1"/>
  <c r="U2642" i="5"/>
  <c r="L2644"/>
  <c r="D2657"/>
  <c r="I2670"/>
  <c r="BJ2668"/>
  <c r="H2683"/>
  <c r="U2694"/>
  <c r="N2709"/>
  <c r="AS2722"/>
  <c r="B255" i="6" s="1"/>
  <c r="K2735" i="5"/>
  <c r="I2748"/>
  <c r="BJ2742"/>
  <c r="AX2761"/>
  <c r="G258" i="6" s="1"/>
  <c r="J2774" i="5"/>
  <c r="BJ2785"/>
  <c r="K2805"/>
  <c r="E2818"/>
  <c r="G2831"/>
  <c r="S2831"/>
  <c r="AV2825"/>
  <c r="BJ2828"/>
  <c r="BJ2829"/>
  <c r="L2844"/>
  <c r="D2844"/>
  <c r="E2844"/>
  <c r="T2857"/>
  <c r="BI2848"/>
  <c r="BI2857" s="1"/>
  <c r="R272" i="6" s="1"/>
  <c r="R2870" i="5"/>
  <c r="E2870"/>
  <c r="BJ2868"/>
  <c r="I2883"/>
  <c r="BJ2877"/>
  <c r="BJ2880"/>
  <c r="U2880"/>
  <c r="G2896"/>
  <c r="O2896"/>
  <c r="U2894"/>
  <c r="BD2909"/>
  <c r="M276" i="6" s="1"/>
  <c r="BJ2904" i="5"/>
  <c r="U2906"/>
  <c r="E2909"/>
  <c r="N2922"/>
  <c r="BG2922"/>
  <c r="P277" i="6" s="1"/>
  <c r="U2916" i="5"/>
  <c r="I2935"/>
  <c r="U2932"/>
  <c r="U2934"/>
  <c r="AV2948"/>
  <c r="E279" i="6" s="1"/>
  <c r="BD2948" i="5"/>
  <c r="M279" i="6" s="1"/>
  <c r="BI2948" i="5"/>
  <c r="R279" i="6" s="1"/>
  <c r="U2943" i="5"/>
  <c r="U3020"/>
  <c r="BD3052"/>
  <c r="M287" i="6" s="1"/>
  <c r="J3091" i="5"/>
  <c r="D3091"/>
  <c r="J3104"/>
  <c r="BH3117"/>
  <c r="Q292" i="6" s="1"/>
  <c r="BJ3127" i="5"/>
  <c r="U3128"/>
  <c r="U3142"/>
  <c r="BJ3192"/>
  <c r="AT3258"/>
  <c r="AT3265" s="1"/>
  <c r="C310" i="6" s="1"/>
  <c r="U3263" i="5"/>
  <c r="U3282"/>
  <c r="U3315"/>
  <c r="S3343"/>
  <c r="BJ3407"/>
  <c r="U3588"/>
  <c r="AU2952"/>
  <c r="AU2961" s="1"/>
  <c r="D280" i="6" s="1"/>
  <c r="F2961" i="5"/>
  <c r="O2974"/>
  <c r="BD2965"/>
  <c r="BD2974" s="1"/>
  <c r="M281" i="6" s="1"/>
  <c r="L2974" i="5"/>
  <c r="BA2969"/>
  <c r="BA2974" s="1"/>
  <c r="J281" i="6" s="1"/>
  <c r="I3000" i="5"/>
  <c r="AX2992"/>
  <c r="BJ2992" s="1"/>
  <c r="L3013"/>
  <c r="BA3004"/>
  <c r="BA3013" s="1"/>
  <c r="J284" i="6" s="1"/>
  <c r="BD3030" i="5"/>
  <c r="BD3039" s="1"/>
  <c r="M286" i="6" s="1"/>
  <c r="O3039" i="5"/>
  <c r="BH3030"/>
  <c r="BH3039" s="1"/>
  <c r="Q286" i="6" s="1"/>
  <c r="S3039" i="5"/>
  <c r="T3091"/>
  <c r="BI3084"/>
  <c r="BI3091" s="1"/>
  <c r="R290" i="6" s="1"/>
  <c r="AT3160" i="5"/>
  <c r="E3169"/>
  <c r="U3163"/>
  <c r="BF3163"/>
  <c r="BJ3163" s="1"/>
  <c r="AT3188"/>
  <c r="E3195"/>
  <c r="S3239"/>
  <c r="BH3231"/>
  <c r="BH3239" s="1"/>
  <c r="Q308" i="6" s="1"/>
  <c r="BE3232" i="5"/>
  <c r="BE3239" s="1"/>
  <c r="N308" i="6" s="1"/>
  <c r="P3239" i="5"/>
  <c r="BI3232"/>
  <c r="BI3239" s="1"/>
  <c r="R308" i="6" s="1"/>
  <c r="T3239" i="5"/>
  <c r="BH3285"/>
  <c r="BH3291" s="1"/>
  <c r="Q312" i="6" s="1"/>
  <c r="S3291" i="5"/>
  <c r="BB3353"/>
  <c r="BJ3353" s="1"/>
  <c r="M3356"/>
  <c r="BD3480"/>
  <c r="BD3486" s="1"/>
  <c r="M327" i="6" s="1"/>
  <c r="O3486" i="5"/>
  <c r="U2828"/>
  <c r="F2831"/>
  <c r="H2844"/>
  <c r="BJ2842"/>
  <c r="J2857"/>
  <c r="H2870"/>
  <c r="BA2870"/>
  <c r="J273" i="6" s="1"/>
  <c r="P2870" i="5"/>
  <c r="BE2861"/>
  <c r="BE2870" s="1"/>
  <c r="N273" i="6" s="1"/>
  <c r="G2870" i="5"/>
  <c r="BJ2866"/>
  <c r="P2883"/>
  <c r="BD2874"/>
  <c r="BD2883" s="1"/>
  <c r="M274" i="6" s="1"/>
  <c r="BH2874" i="5"/>
  <c r="BH2883" s="1"/>
  <c r="Q274" i="6" s="1"/>
  <c r="G2883" i="5"/>
  <c r="U2877"/>
  <c r="U2879"/>
  <c r="L2909"/>
  <c r="U2903"/>
  <c r="BJ2903"/>
  <c r="G2922"/>
  <c r="K2922"/>
  <c r="BJ2918"/>
  <c r="BJ2920"/>
  <c r="L2935"/>
  <c r="AS2935"/>
  <c r="B278" i="6" s="1"/>
  <c r="G2948" i="5"/>
  <c r="O2948"/>
  <c r="S2948"/>
  <c r="BG2948"/>
  <c r="P279" i="6" s="1"/>
  <c r="J2961" i="5"/>
  <c r="BJ2959"/>
  <c r="BH2974"/>
  <c r="Q281" i="6" s="1"/>
  <c r="S2974" i="5"/>
  <c r="BH2987"/>
  <c r="Q282" i="6" s="1"/>
  <c r="AS3013" i="5"/>
  <c r="B284" i="6" s="1"/>
  <c r="H3013" i="5"/>
  <c r="P3013"/>
  <c r="BI3013"/>
  <c r="R284" i="6" s="1"/>
  <c r="D3013" i="5"/>
  <c r="P3026"/>
  <c r="BD3026"/>
  <c r="M285" i="6" s="1"/>
  <c r="AZ3026" i="5"/>
  <c r="I285" i="6" s="1"/>
  <c r="BJ3025" i="5"/>
  <c r="O3026"/>
  <c r="AU3039"/>
  <c r="D286" i="6" s="1"/>
  <c r="U3037" i="5"/>
  <c r="R3052"/>
  <c r="AU3052"/>
  <c r="D287" i="6" s="1"/>
  <c r="O3052" i="5"/>
  <c r="BA3065"/>
  <c r="J288" i="6" s="1"/>
  <c r="BI3078" i="5"/>
  <c r="R289" i="6" s="1"/>
  <c r="BE3069" i="5"/>
  <c r="BE3078" s="1"/>
  <c r="N289" i="6" s="1"/>
  <c r="BJ3088" i="5"/>
  <c r="U3088"/>
  <c r="BJ3101"/>
  <c r="P3104"/>
  <c r="BD3117"/>
  <c r="M292" i="6" s="1"/>
  <c r="U3115" i="5"/>
  <c r="S3117"/>
  <c r="F3130"/>
  <c r="BE3134"/>
  <c r="BE3143" s="1"/>
  <c r="N294" i="6" s="1"/>
  <c r="E3143" i="5"/>
  <c r="I3143"/>
  <c r="AT3136"/>
  <c r="D3156"/>
  <c r="L3156"/>
  <c r="P3156"/>
  <c r="T3156"/>
  <c r="BF3156"/>
  <c r="O295" i="6" s="1"/>
  <c r="BJ3152" i="5"/>
  <c r="O3156"/>
  <c r="BA3169"/>
  <c r="J296" i="6" s="1"/>
  <c r="BG3182" i="5"/>
  <c r="P297" i="6" s="1"/>
  <c r="G3182" i="5"/>
  <c r="AZ3182"/>
  <c r="I297" i="6" s="1"/>
  <c r="AV3175" i="5"/>
  <c r="AV3182" s="1"/>
  <c r="E297" i="6" s="1"/>
  <c r="BJ3180" i="5"/>
  <c r="BJ3211"/>
  <c r="L3239"/>
  <c r="D3239"/>
  <c r="H3239"/>
  <c r="T3265"/>
  <c r="BJ3264"/>
  <c r="U3276"/>
  <c r="BA3291"/>
  <c r="J312" i="6" s="1"/>
  <c r="G3104" i="5"/>
  <c r="AV3095"/>
  <c r="AV3104" s="1"/>
  <c r="E291" i="6" s="1"/>
  <c r="K3104" i="5"/>
  <c r="AZ3095"/>
  <c r="AZ3104" s="1"/>
  <c r="I291" i="6" s="1"/>
  <c r="S3104" i="5"/>
  <c r="BH3095"/>
  <c r="BH3104" s="1"/>
  <c r="Q291" i="6" s="1"/>
  <c r="F3117" i="5"/>
  <c r="AU3108"/>
  <c r="AU3117" s="1"/>
  <c r="D292" i="6" s="1"/>
  <c r="R3117" i="5"/>
  <c r="BG3108"/>
  <c r="BG3117" s="1"/>
  <c r="P292" i="6" s="1"/>
  <c r="H3143" i="5"/>
  <c r="AW3134"/>
  <c r="AW3143" s="1"/>
  <c r="F294" i="6" s="1"/>
  <c r="T3143" i="5"/>
  <c r="BI3134"/>
  <c r="BI3143" s="1"/>
  <c r="R294" i="6" s="1"/>
  <c r="BH3147" i="5"/>
  <c r="BH3156" s="1"/>
  <c r="Q295" i="6" s="1"/>
  <c r="S3156" i="5"/>
  <c r="BH3161"/>
  <c r="BH3169" s="1"/>
  <c r="Q296" i="6" s="1"/>
  <c r="S3169" i="5"/>
  <c r="E3182"/>
  <c r="AT3173"/>
  <c r="BF3173"/>
  <c r="BF3182" s="1"/>
  <c r="O297" i="6" s="1"/>
  <c r="Q3182" i="5"/>
  <c r="AT3270"/>
  <c r="BJ3270" s="1"/>
  <c r="E3278"/>
  <c r="BC3431"/>
  <c r="BJ3431" s="1"/>
  <c r="N3434"/>
  <c r="BB3559"/>
  <c r="BJ3559" s="1"/>
  <c r="M3564"/>
  <c r="AU3560"/>
  <c r="BJ3560" s="1"/>
  <c r="F3564"/>
  <c r="AS3586"/>
  <c r="D3590"/>
  <c r="BJ2865"/>
  <c r="M2896"/>
  <c r="BB2887"/>
  <c r="BB2896" s="1"/>
  <c r="K275" i="6" s="1"/>
  <c r="L2896" i="5"/>
  <c r="D2896"/>
  <c r="J2909"/>
  <c r="K2909"/>
  <c r="D2922"/>
  <c r="U2920"/>
  <c r="K2935"/>
  <c r="F2948"/>
  <c r="J2948"/>
  <c r="R2948"/>
  <c r="U2947"/>
  <c r="AT2947"/>
  <c r="BJ2947" s="1"/>
  <c r="E2961"/>
  <c r="AY2952"/>
  <c r="AY2961" s="1"/>
  <c r="H280" i="6" s="1"/>
  <c r="AT2974" i="5"/>
  <c r="C281" i="6" s="1"/>
  <c r="J2974" i="5"/>
  <c r="BI3000"/>
  <c r="R283" i="6" s="1"/>
  <c r="S3000" i="5"/>
  <c r="BD3013"/>
  <c r="M284" i="6" s="1"/>
  <c r="BH3013" i="5"/>
  <c r="Q284" i="6" s="1"/>
  <c r="J3013" i="5"/>
  <c r="R3013"/>
  <c r="BJ3011"/>
  <c r="U3011"/>
  <c r="T3013"/>
  <c r="D3026"/>
  <c r="F3039"/>
  <c r="AY3039"/>
  <c r="H286" i="6" s="1"/>
  <c r="AT3039" i="5"/>
  <c r="C286" i="6" s="1"/>
  <c r="U3035" i="5"/>
  <c r="BJ3036"/>
  <c r="AZ3052"/>
  <c r="I287" i="6" s="1"/>
  <c r="AV3045" i="5"/>
  <c r="AV3052" s="1"/>
  <c r="E287" i="6" s="1"/>
  <c r="BJ3059" i="5"/>
  <c r="T3065"/>
  <c r="T3078"/>
  <c r="BJ3087"/>
  <c r="O3104"/>
  <c r="BD3095"/>
  <c r="BD3104" s="1"/>
  <c r="M291" i="6" s="1"/>
  <c r="BC3104" i="5"/>
  <c r="L291" i="6" s="1"/>
  <c r="BC3108" i="5"/>
  <c r="BC3117" s="1"/>
  <c r="L292" i="6" s="1"/>
  <c r="E3117" i="5"/>
  <c r="BA3143"/>
  <c r="J294" i="6" s="1"/>
  <c r="D3143" i="5"/>
  <c r="BE3156"/>
  <c r="N295" i="6" s="1"/>
  <c r="BJ3154" i="5"/>
  <c r="BJ3166"/>
  <c r="BJ3190"/>
  <c r="BA3226"/>
  <c r="J307" i="6" s="1"/>
  <c r="BJ3220" i="5"/>
  <c r="BJ3236"/>
  <c r="U3236"/>
  <c r="O3239"/>
  <c r="BF3278"/>
  <c r="O311" i="6" s="1"/>
  <c r="U3270" i="5"/>
  <c r="BJ3285"/>
  <c r="AW3317"/>
  <c r="F314" i="6" s="1"/>
  <c r="U3313" i="5"/>
  <c r="BJ3354"/>
  <c r="U3354"/>
  <c r="BH3421"/>
  <c r="Q322" i="6" s="1"/>
  <c r="U3559" i="5"/>
  <c r="BG3590"/>
  <c r="P335" i="6" s="1"/>
  <c r="F2987" i="5"/>
  <c r="AU2978"/>
  <c r="AU2987" s="1"/>
  <c r="D282" i="6" s="1"/>
  <c r="R2987" i="5"/>
  <c r="BG2978"/>
  <c r="BG2987" s="1"/>
  <c r="P282" i="6" s="1"/>
  <c r="R3000" i="5"/>
  <c r="BG2991"/>
  <c r="BG3000" s="1"/>
  <c r="P283" i="6" s="1"/>
  <c r="U3023" i="5"/>
  <c r="BF3023"/>
  <c r="BJ3023" s="1"/>
  <c r="E3052"/>
  <c r="AT3043"/>
  <c r="AT3052" s="1"/>
  <c r="C287" i="6" s="1"/>
  <c r="D3065" i="5"/>
  <c r="AS3056"/>
  <c r="AS3065" s="1"/>
  <c r="B288" i="6" s="1"/>
  <c r="F3104" i="5"/>
  <c r="AU3095"/>
  <c r="AU3104" s="1"/>
  <c r="D291" i="6" s="1"/>
  <c r="S3130" i="5"/>
  <c r="BH3121"/>
  <c r="BH3130" s="1"/>
  <c r="Q293" i="6" s="1"/>
  <c r="N3182" i="5"/>
  <c r="BC3174"/>
  <c r="BC3182" s="1"/>
  <c r="L297" i="6" s="1"/>
  <c r="BH3206" i="5"/>
  <c r="BH3213" s="1"/>
  <c r="Q306" i="6" s="1"/>
  <c r="S3213" i="5"/>
  <c r="D3226"/>
  <c r="AS3217"/>
  <c r="AS3226" s="1"/>
  <c r="B307" i="6" s="1"/>
  <c r="T3226" i="5"/>
  <c r="BI3217"/>
  <c r="BI3226" s="1"/>
  <c r="R307" i="6" s="1"/>
  <c r="F3356" i="5"/>
  <c r="AU3347"/>
  <c r="AU3356" s="1"/>
  <c r="D317" i="6" s="1"/>
  <c r="N3356" i="5"/>
  <c r="BC3347"/>
  <c r="BC3356" s="1"/>
  <c r="L317" i="6" s="1"/>
  <c r="BG3347" i="5"/>
  <c r="BG3356" s="1"/>
  <c r="P317" i="6" s="1"/>
  <c r="R3356" i="5"/>
  <c r="N3382"/>
  <c r="BC3373"/>
  <c r="BC3382" s="1"/>
  <c r="L319" i="6" s="1"/>
  <c r="R3382" i="5"/>
  <c r="BG3373"/>
  <c r="BG3382" s="1"/>
  <c r="P319" i="6" s="1"/>
  <c r="AT3386" i="5"/>
  <c r="AT3395" s="1"/>
  <c r="C320" i="6" s="1"/>
  <c r="E3395" i="5"/>
  <c r="Q3395"/>
  <c r="BF3386"/>
  <c r="BF3395" s="1"/>
  <c r="O320" i="6" s="1"/>
  <c r="AZ3403" i="5"/>
  <c r="K3408"/>
  <c r="AS3467"/>
  <c r="AS3473" s="1"/>
  <c r="B326" i="6" s="1"/>
  <c r="D3473" i="5"/>
  <c r="AU3517"/>
  <c r="AU3525" s="1"/>
  <c r="D330" i="6" s="1"/>
  <c r="F3525" i="5"/>
  <c r="E2974"/>
  <c r="AX2965"/>
  <c r="AX2974" s="1"/>
  <c r="G281" i="6" s="1"/>
  <c r="AS2987" i="5"/>
  <c r="B282" i="6" s="1"/>
  <c r="U2985" i="5"/>
  <c r="T2987"/>
  <c r="J3000"/>
  <c r="AS3000"/>
  <c r="B283" i="6" s="1"/>
  <c r="BD3000" i="5"/>
  <c r="M283" i="6" s="1"/>
  <c r="BJ2997" i="5"/>
  <c r="BJ2998"/>
  <c r="U2998"/>
  <c r="N3000"/>
  <c r="F3013"/>
  <c r="BJ3010"/>
  <c r="U3010"/>
  <c r="O3013"/>
  <c r="AT3026"/>
  <c r="C285" i="6" s="1"/>
  <c r="T3026" i="5"/>
  <c r="E3039"/>
  <c r="U3036"/>
  <c r="L3039"/>
  <c r="L3065"/>
  <c r="P3065"/>
  <c r="BG3065"/>
  <c r="P288" i="6" s="1"/>
  <c r="R3065" i="5"/>
  <c r="U3063"/>
  <c r="BH3078"/>
  <c r="Q289" i="6" s="1"/>
  <c r="BD3070" i="5"/>
  <c r="BD3078" s="1"/>
  <c r="M289" i="6" s="1"/>
  <c r="U3076" i="5"/>
  <c r="BC3076"/>
  <c r="BJ3076" s="1"/>
  <c r="S3078"/>
  <c r="AT3091"/>
  <c r="C290" i="6" s="1"/>
  <c r="BA3104" i="5"/>
  <c r="J291" i="6" s="1"/>
  <c r="BI3104" i="5"/>
  <c r="R291" i="6" s="1"/>
  <c r="P3117" i="5"/>
  <c r="BI3117"/>
  <c r="R292" i="6" s="1"/>
  <c r="BJ3114" i="5"/>
  <c r="U3114"/>
  <c r="BJ3116"/>
  <c r="U3116"/>
  <c r="O3117"/>
  <c r="G3130"/>
  <c r="AU3130"/>
  <c r="D293" i="6" s="1"/>
  <c r="E3130" i="5"/>
  <c r="BJ3126"/>
  <c r="U3126"/>
  <c r="O3130"/>
  <c r="BC3156"/>
  <c r="L295" i="6" s="1"/>
  <c r="BG3156" i="5"/>
  <c r="P295" i="6" s="1"/>
  <c r="BB3156" i="5"/>
  <c r="K295" i="6" s="1"/>
  <c r="BJ3148" i="5"/>
  <c r="N3156"/>
  <c r="AS3169"/>
  <c r="B296" i="6" s="1"/>
  <c r="L3169" i="5"/>
  <c r="P3169"/>
  <c r="T3169"/>
  <c r="G3169"/>
  <c r="BD3182"/>
  <c r="M297" i="6" s="1"/>
  <c r="N3195" i="5"/>
  <c r="BC3195"/>
  <c r="L298" i="6" s="1"/>
  <c r="G3213" i="5"/>
  <c r="K3213"/>
  <c r="AV3206"/>
  <c r="AV3213" s="1"/>
  <c r="E306" i="6" s="1"/>
  <c r="AT3210" i="5"/>
  <c r="BJ3210" s="1"/>
  <c r="BE3226"/>
  <c r="N307" i="6" s="1"/>
  <c r="U3218" i="5"/>
  <c r="BJ3224"/>
  <c r="I3278"/>
  <c r="M3278"/>
  <c r="Q3278"/>
  <c r="U3272"/>
  <c r="BG3291"/>
  <c r="P312" i="6" s="1"/>
  <c r="O3304" i="5"/>
  <c r="BB3317"/>
  <c r="K314" i="6" s="1"/>
  <c r="E3317" i="5"/>
  <c r="BB3330"/>
  <c r="K315" i="6" s="1"/>
  <c r="U3324" i="5"/>
  <c r="U3326"/>
  <c r="BJ3352"/>
  <c r="F3382"/>
  <c r="AS3382"/>
  <c r="B319" i="6" s="1"/>
  <c r="BJ3405" i="5"/>
  <c r="U3406"/>
  <c r="Q3408"/>
  <c r="BG3460"/>
  <c r="P325" i="6" s="1"/>
  <c r="P3473" i="5"/>
  <c r="AY3499"/>
  <c r="H328" i="6" s="1"/>
  <c r="AT3495" i="5"/>
  <c r="AT3499" s="1"/>
  <c r="C328" i="6" s="1"/>
  <c r="E2987" i="5"/>
  <c r="AT2978"/>
  <c r="AT2987" s="1"/>
  <c r="C282" i="6" s="1"/>
  <c r="F3026" i="5"/>
  <c r="AU3017"/>
  <c r="AU3026" s="1"/>
  <c r="D285" i="6" s="1"/>
  <c r="R3026" i="5"/>
  <c r="BG3017"/>
  <c r="BG3026" s="1"/>
  <c r="P285" i="6" s="1"/>
  <c r="H3039" i="5"/>
  <c r="AW3030"/>
  <c r="AW3039" s="1"/>
  <c r="F286" i="6" s="1"/>
  <c r="D3052" i="5"/>
  <c r="AS3043"/>
  <c r="AS3052" s="1"/>
  <c r="B287" i="6" s="1"/>
  <c r="R3078" i="5"/>
  <c r="BG3070"/>
  <c r="BG3078" s="1"/>
  <c r="P289" i="6" s="1"/>
  <c r="F3291" i="5"/>
  <c r="AU3282"/>
  <c r="AU3291" s="1"/>
  <c r="D312" i="6" s="1"/>
  <c r="N3291" i="5"/>
  <c r="BC3282"/>
  <c r="BC3291" s="1"/>
  <c r="L312" i="6" s="1"/>
  <c r="L3317" i="5"/>
  <c r="BA3308"/>
  <c r="BA3317" s="1"/>
  <c r="J314" i="6" s="1"/>
  <c r="T3317" i="5"/>
  <c r="BI3308"/>
  <c r="BI3317" s="1"/>
  <c r="R314" i="6" s="1"/>
  <c r="U3507" i="5"/>
  <c r="BF3507"/>
  <c r="BJ3507" s="1"/>
  <c r="AT3542"/>
  <c r="AT3551" s="1"/>
  <c r="C332" i="6" s="1"/>
  <c r="E3551" i="5"/>
  <c r="I3551"/>
  <c r="AX3542"/>
  <c r="AX3551" s="1"/>
  <c r="G332" i="6" s="1"/>
  <c r="BA3544" i="5"/>
  <c r="BA3551" s="1"/>
  <c r="J332" i="6" s="1"/>
  <c r="L3551" i="5"/>
  <c r="T2961"/>
  <c r="P2974"/>
  <c r="T2974"/>
  <c r="S2987"/>
  <c r="AT3000"/>
  <c r="C283" i="6" s="1"/>
  <c r="AZ3000" i="5"/>
  <c r="I283" i="6" s="1"/>
  <c r="AY3000" i="5"/>
  <c r="H283" i="6" s="1"/>
  <c r="U2995" i="5"/>
  <c r="E3000"/>
  <c r="T3000"/>
  <c r="BJ3009"/>
  <c r="AS3026"/>
  <c r="B285" i="6" s="1"/>
  <c r="BI3026" i="5"/>
  <c r="R285" i="6" s="1"/>
  <c r="U3025" i="5"/>
  <c r="P3039"/>
  <c r="T3039"/>
  <c r="BI3030"/>
  <c r="BI3039" s="1"/>
  <c r="R286" i="6" s="1"/>
  <c r="J3039" i="5"/>
  <c r="L3052"/>
  <c r="BG3052"/>
  <c r="P287" i="6" s="1"/>
  <c r="BE3056" i="5"/>
  <c r="BE3065" s="1"/>
  <c r="N288" i="6" s="1"/>
  <c r="BC3061" i="5"/>
  <c r="BC3065" s="1"/>
  <c r="L288" i="6" s="1"/>
  <c r="L3091" i="5"/>
  <c r="P3091"/>
  <c r="BJ3089"/>
  <c r="U3089"/>
  <c r="E3091"/>
  <c r="E3104"/>
  <c r="AY3095"/>
  <c r="AY3104" s="1"/>
  <c r="H291" i="6" s="1"/>
  <c r="U3096" i="5"/>
  <c r="U3101"/>
  <c r="AT3117"/>
  <c r="C292" i="6" s="1"/>
  <c r="L3117" i="5"/>
  <c r="N3130"/>
  <c r="R3130"/>
  <c r="AT3130"/>
  <c r="C293" i="6" s="1"/>
  <c r="K3143" i="5"/>
  <c r="E3156"/>
  <c r="M3156"/>
  <c r="Q3156"/>
  <c r="AS3156"/>
  <c r="B295" i="6" s="1"/>
  <c r="U3150" i="5"/>
  <c r="U3152"/>
  <c r="U3154"/>
  <c r="BJ3155"/>
  <c r="J3156"/>
  <c r="BE3160"/>
  <c r="BE3169" s="1"/>
  <c r="N296" i="6" s="1"/>
  <c r="U3164" i="5"/>
  <c r="U3166"/>
  <c r="U3168"/>
  <c r="R3182"/>
  <c r="BH3182"/>
  <c r="Q297" i="6" s="1"/>
  <c r="BJ3177" i="5"/>
  <c r="U3180"/>
  <c r="U3210"/>
  <c r="U3211"/>
  <c r="H3226"/>
  <c r="O3252"/>
  <c r="S3252"/>
  <c r="F3252"/>
  <c r="BI3265"/>
  <c r="R310" i="6" s="1"/>
  <c r="S3265" i="5"/>
  <c r="L3278"/>
  <c r="BE3278"/>
  <c r="N311" i="6" s="1"/>
  <c r="T3278" i="5"/>
  <c r="BJ3274"/>
  <c r="U3274"/>
  <c r="P3278"/>
  <c r="R3291"/>
  <c r="BJ3286"/>
  <c r="BD3304"/>
  <c r="M313" i="6" s="1"/>
  <c r="I3304" i="5"/>
  <c r="P3317"/>
  <c r="BJ3311"/>
  <c r="U3311"/>
  <c r="P3330"/>
  <c r="BI3330"/>
  <c r="R315" i="6" s="1"/>
  <c r="U3327" i="5"/>
  <c r="BI3343"/>
  <c r="R316" i="6" s="1"/>
  <c r="BG3369" i="5"/>
  <c r="P318" i="6" s="1"/>
  <c r="U3361" i="5"/>
  <c r="BJ3366"/>
  <c r="BE3395"/>
  <c r="N320" i="6" s="1"/>
  <c r="D3395" i="5"/>
  <c r="R3408"/>
  <c r="AT3408"/>
  <c r="C321" i="6" s="1"/>
  <c r="P3408" i="5"/>
  <c r="BC3434"/>
  <c r="L323" i="6" s="1"/>
  <c r="U3495" i="5"/>
  <c r="O3499"/>
  <c r="F3226"/>
  <c r="AU3217"/>
  <c r="AU3226" s="1"/>
  <c r="D307" i="6" s="1"/>
  <c r="N3226" i="5"/>
  <c r="BC3217"/>
  <c r="BC3226" s="1"/>
  <c r="L307" i="6" s="1"/>
  <c r="R3226" i="5"/>
  <c r="BG3217"/>
  <c r="BG3226" s="1"/>
  <c r="P307" i="6" s="1"/>
  <c r="N3239" i="5"/>
  <c r="BC3230"/>
  <c r="BC3239" s="1"/>
  <c r="L308" i="6" s="1"/>
  <c r="BD3256" i="5"/>
  <c r="BD3265" s="1"/>
  <c r="M310" i="6" s="1"/>
  <c r="O3265" i="5"/>
  <c r="AT3295"/>
  <c r="E3304"/>
  <c r="E3330"/>
  <c r="AT3321"/>
  <c r="AT3330" s="1"/>
  <c r="C315" i="6" s="1"/>
  <c r="I3356" i="5"/>
  <c r="AX3348"/>
  <c r="AX3356" s="1"/>
  <c r="G317" i="6" s="1"/>
  <c r="F3395" i="5"/>
  <c r="AU3386"/>
  <c r="AU3395" s="1"/>
  <c r="D320" i="6" s="1"/>
  <c r="BC3386" i="5"/>
  <c r="BC3395" s="1"/>
  <c r="L320" i="6" s="1"/>
  <c r="N3395" i="5"/>
  <c r="BG3386"/>
  <c r="BG3395" s="1"/>
  <c r="P320" i="6" s="1"/>
  <c r="R3395" i="5"/>
  <c r="O3408"/>
  <c r="BD3399"/>
  <c r="BD3408" s="1"/>
  <c r="M321" i="6" s="1"/>
  <c r="S3408" i="5"/>
  <c r="BH3399"/>
  <c r="BH3408" s="1"/>
  <c r="Q321" i="6" s="1"/>
  <c r="BB3400" i="5"/>
  <c r="BB3408" s="1"/>
  <c r="K321" i="6" s="1"/>
  <c r="M3408" i="5"/>
  <c r="J3434"/>
  <c r="AY3425"/>
  <c r="AY3434" s="1"/>
  <c r="H323" i="6" s="1"/>
  <c r="R3434" i="5"/>
  <c r="BG3425"/>
  <c r="BG3434" s="1"/>
  <c r="P323" i="6" s="1"/>
  <c r="E3434" i="5"/>
  <c r="AT3432"/>
  <c r="AT3434" s="1"/>
  <c r="C323" i="6" s="1"/>
  <c r="T3473" i="5"/>
  <c r="BI3464"/>
  <c r="BI3473" s="1"/>
  <c r="R326" i="6" s="1"/>
  <c r="H3486" i="5"/>
  <c r="AW3479"/>
  <c r="AW3486" s="1"/>
  <c r="F327" i="6" s="1"/>
  <c r="AY3548" i="5"/>
  <c r="BJ3548" s="1"/>
  <c r="J3551"/>
  <c r="O3577"/>
  <c r="BD3568"/>
  <c r="BD3577" s="1"/>
  <c r="M334" i="6" s="1"/>
  <c r="S3577" i="5"/>
  <c r="BH3568"/>
  <c r="BH3577" s="1"/>
  <c r="Q334" i="6" s="1"/>
  <c r="H2961" i="5"/>
  <c r="U2960"/>
  <c r="G2974"/>
  <c r="K2974"/>
  <c r="AV2967"/>
  <c r="AV2974" s="1"/>
  <c r="E281" i="6" s="1"/>
  <c r="BJ2986" i="5"/>
  <c r="BE2991"/>
  <c r="BE3000" s="1"/>
  <c r="N283" i="6" s="1"/>
  <c r="I3013" i="5"/>
  <c r="Q3013"/>
  <c r="K3013"/>
  <c r="U3009"/>
  <c r="BE3017"/>
  <c r="BE3026" s="1"/>
  <c r="N285" i="6" s="1"/>
  <c r="I3039" i="5"/>
  <c r="BH3043"/>
  <c r="BH3052" s="1"/>
  <c r="Q287" i="6" s="1"/>
  <c r="I3052" i="5"/>
  <c r="U3049"/>
  <c r="AU3065"/>
  <c r="D288" i="6" s="1"/>
  <c r="BA3082" i="5"/>
  <c r="BA3091" s="1"/>
  <c r="J290" i="6" s="1"/>
  <c r="H3117" i="5"/>
  <c r="BE3108"/>
  <c r="BE3117" s="1"/>
  <c r="N292" i="6" s="1"/>
  <c r="BG3121" i="5"/>
  <c r="BG3130" s="1"/>
  <c r="P293" i="6" s="1"/>
  <c r="U3122" i="5"/>
  <c r="AY3130"/>
  <c r="H293" i="6" s="1"/>
  <c r="AT3147" i="5"/>
  <c r="H3156"/>
  <c r="AY3156"/>
  <c r="H295" i="6" s="1"/>
  <c r="D3169" i="5"/>
  <c r="O3169"/>
  <c r="AX3182"/>
  <c r="G297" i="6" s="1"/>
  <c r="G3195" i="5"/>
  <c r="S3195"/>
  <c r="U3205"/>
  <c r="J3213"/>
  <c r="I3226"/>
  <c r="U3223"/>
  <c r="AU3239"/>
  <c r="D308" i="6" s="1"/>
  <c r="BA3239" i="5"/>
  <c r="J308" i="6" s="1"/>
  <c r="AX3239" i="5"/>
  <c r="G308" i="6" s="1"/>
  <c r="J3252" i="5"/>
  <c r="U3250"/>
  <c r="K3265"/>
  <c r="BD3278"/>
  <c r="M311" i="6" s="1"/>
  <c r="BH3278" i="5"/>
  <c r="Q311" i="6" s="1"/>
  <c r="AZ3278" i="5"/>
  <c r="I311" i="6" s="1"/>
  <c r="K3278" i="5"/>
  <c r="S3278"/>
  <c r="G3291"/>
  <c r="AZ3291"/>
  <c r="I312" i="6" s="1"/>
  <c r="U3286" i="5"/>
  <c r="U3290"/>
  <c r="O3291"/>
  <c r="U3295"/>
  <c r="U3296"/>
  <c r="U3302"/>
  <c r="U3308"/>
  <c r="I3317"/>
  <c r="BJ3312"/>
  <c r="U3312"/>
  <c r="BJ3314"/>
  <c r="U3314"/>
  <c r="U3316"/>
  <c r="M3317"/>
  <c r="BD3330"/>
  <c r="M315" i="6" s="1"/>
  <c r="O3330" i="5"/>
  <c r="BD3356"/>
  <c r="M317" i="6" s="1"/>
  <c r="S3356" i="5"/>
  <c r="AU3369"/>
  <c r="D318" i="6" s="1"/>
  <c r="R3369" i="5"/>
  <c r="BB3369"/>
  <c r="K318" i="6" s="1"/>
  <c r="U3366" i="5"/>
  <c r="P3382"/>
  <c r="BD3382"/>
  <c r="M319" i="6" s="1"/>
  <c r="AY3382" i="5"/>
  <c r="H319" i="6" s="1"/>
  <c r="O3382" i="5"/>
  <c r="BF3408"/>
  <c r="O321" i="6" s="1"/>
  <c r="G3408" i="5"/>
  <c r="AZ3408"/>
  <c r="I321" i="6" s="1"/>
  <c r="D3408" i="5"/>
  <c r="R3421"/>
  <c r="E3421"/>
  <c r="BD3425"/>
  <c r="BD3434" s="1"/>
  <c r="M323" i="6" s="1"/>
  <c r="BI3434" i="5"/>
  <c r="R323" i="6" s="1"/>
  <c r="O3447" i="5"/>
  <c r="BH3447"/>
  <c r="Q324" i="6" s="1"/>
  <c r="BD3447" i="5"/>
  <c r="M324" i="6" s="1"/>
  <c r="BE3473" i="5"/>
  <c r="N326" i="6" s="1"/>
  <c r="AY3473" i="5"/>
  <c r="H326" i="6" s="1"/>
  <c r="BI3486" i="5"/>
  <c r="R327" i="6" s="1"/>
  <c r="BA3486" i="5"/>
  <c r="J327" i="6" s="1"/>
  <c r="AX3525" i="5"/>
  <c r="G330" i="6" s="1"/>
  <c r="BJ3535" i="5"/>
  <c r="F3213"/>
  <c r="AU3204"/>
  <c r="AU3213" s="1"/>
  <c r="D306" i="6" s="1"/>
  <c r="E3252" i="5"/>
  <c r="AT3243"/>
  <c r="AT3252" s="1"/>
  <c r="C309" i="6" s="1"/>
  <c r="L3265" i="5"/>
  <c r="BA3256"/>
  <c r="BA3265" s="1"/>
  <c r="J310" i="6" s="1"/>
  <c r="F3330" i="5"/>
  <c r="AU3321"/>
  <c r="AU3330" s="1"/>
  <c r="D315" i="6" s="1"/>
  <c r="R3330" i="5"/>
  <c r="BG3321"/>
  <c r="BG3330" s="1"/>
  <c r="P315" i="6" s="1"/>
  <c r="O3369" i="5"/>
  <c r="BD3360"/>
  <c r="BD3369" s="1"/>
  <c r="M318" i="6" s="1"/>
  <c r="BH3360" i="5"/>
  <c r="BH3369" s="1"/>
  <c r="Q318" i="6" s="1"/>
  <c r="S3369" i="5"/>
  <c r="BH3387"/>
  <c r="BJ3387" s="1"/>
  <c r="S3395"/>
  <c r="U3389"/>
  <c r="BB3389"/>
  <c r="BJ3389" s="1"/>
  <c r="BA3399"/>
  <c r="BA3408" s="1"/>
  <c r="J321" i="6" s="1"/>
  <c r="L3408" i="5"/>
  <c r="BI3399"/>
  <c r="BI3408" s="1"/>
  <c r="R321" i="6" s="1"/>
  <c r="T3408" i="5"/>
  <c r="K3421"/>
  <c r="AZ3412"/>
  <c r="AZ3421" s="1"/>
  <c r="I322" i="6" s="1"/>
  <c r="O3421" i="5"/>
  <c r="BD3412"/>
  <c r="BD3421" s="1"/>
  <c r="M322" i="6" s="1"/>
  <c r="G3434" i="5"/>
  <c r="AV3427"/>
  <c r="AV3434" s="1"/>
  <c r="E323" i="6" s="1"/>
  <c r="AT3532" i="5"/>
  <c r="E3538"/>
  <c r="BF3532"/>
  <c r="BF3538" s="1"/>
  <c r="O331" i="6" s="1"/>
  <c r="Q3538" i="5"/>
  <c r="BF3574"/>
  <c r="BJ3574" s="1"/>
  <c r="Q3577"/>
  <c r="D2974"/>
  <c r="U2972"/>
  <c r="H2987"/>
  <c r="H3000"/>
  <c r="BA2991"/>
  <c r="BA3000" s="1"/>
  <c r="J283" i="6" s="1"/>
  <c r="U2996" i="5"/>
  <c r="U2997"/>
  <c r="U3024"/>
  <c r="J3052"/>
  <c r="BJ3049"/>
  <c r="U3051"/>
  <c r="J3078"/>
  <c r="U3075"/>
  <c r="BA3078"/>
  <c r="J289" i="6" s="1"/>
  <c r="H3091" i="5"/>
  <c r="G3091"/>
  <c r="K3091"/>
  <c r="M3104"/>
  <c r="N3104"/>
  <c r="I3117"/>
  <c r="U3111"/>
  <c r="Q3117"/>
  <c r="BC3121"/>
  <c r="BC3130" s="1"/>
  <c r="L293" i="6" s="1"/>
  <c r="AZ3130" i="5"/>
  <c r="I293" i="6" s="1"/>
  <c r="U3124" i="5"/>
  <c r="BJ3141"/>
  <c r="L3143"/>
  <c r="U3147"/>
  <c r="K3156"/>
  <c r="AZ3149"/>
  <c r="AZ3156" s="1"/>
  <c r="I295" i="6" s="1"/>
  <c r="O3182" i="5"/>
  <c r="S3182"/>
  <c r="J3182"/>
  <c r="BJ3176"/>
  <c r="F3195"/>
  <c r="H3195"/>
  <c r="AW3188"/>
  <c r="AW3195" s="1"/>
  <c r="F298" i="6" s="1"/>
  <c r="BJ3189" i="5"/>
  <c r="U3194"/>
  <c r="AY3194"/>
  <c r="BJ3194" s="1"/>
  <c r="AX3213"/>
  <c r="G306" i="6" s="1"/>
  <c r="BC3213" i="5"/>
  <c r="L306" i="6" s="1"/>
  <c r="U3208" i="5"/>
  <c r="O3226"/>
  <c r="S3226"/>
  <c r="U3222"/>
  <c r="BJ3237"/>
  <c r="U3237"/>
  <c r="F3239"/>
  <c r="BB3243"/>
  <c r="BB3252" s="1"/>
  <c r="K309" i="6" s="1"/>
  <c r="BJ3248" i="5"/>
  <c r="U3249"/>
  <c r="BJ3251"/>
  <c r="P3265"/>
  <c r="N3265"/>
  <c r="D3278"/>
  <c r="H3278"/>
  <c r="BJ3273"/>
  <c r="U3273"/>
  <c r="BJ3275"/>
  <c r="U3275"/>
  <c r="BJ3277"/>
  <c r="U3277"/>
  <c r="BD3291"/>
  <c r="M312" i="6" s="1"/>
  <c r="BE3283" i="5"/>
  <c r="BE3291" s="1"/>
  <c r="N312" i="6" s="1"/>
  <c r="U3285" i="5"/>
  <c r="U3289"/>
  <c r="J3304"/>
  <c r="BJ3302"/>
  <c r="F3317"/>
  <c r="BG3317"/>
  <c r="P314" i="6" s="1"/>
  <c r="U3309" i="5"/>
  <c r="BE3330"/>
  <c r="N315" i="6" s="1"/>
  <c r="U3325" i="5"/>
  <c r="BJ3328"/>
  <c r="U3328"/>
  <c r="T3343"/>
  <c r="BI3356"/>
  <c r="R317" i="6" s="1"/>
  <c r="BH3356" i="5"/>
  <c r="Q317" i="6" s="1"/>
  <c r="BE3382" i="5"/>
  <c r="N319" i="6" s="1"/>
  <c r="BD3395" i="5"/>
  <c r="M320" i="6" s="1"/>
  <c r="H3395" i="5"/>
  <c r="O3395"/>
  <c r="G3421"/>
  <c r="K3434"/>
  <c r="P3447"/>
  <c r="BE3447"/>
  <c r="N324" i="6" s="1"/>
  <c r="U3457" i="5"/>
  <c r="BJ3471"/>
  <c r="AV3486"/>
  <c r="E327" i="6" s="1"/>
  <c r="BB3512" i="5"/>
  <c r="K329" i="6" s="1"/>
  <c r="BJ3508" i="5"/>
  <c r="P3512"/>
  <c r="U3532"/>
  <c r="U3560"/>
  <c r="BJ3572"/>
  <c r="U3574"/>
  <c r="J3421"/>
  <c r="AY3414"/>
  <c r="AY3421" s="1"/>
  <c r="H322" i="6" s="1"/>
  <c r="E3460" i="5"/>
  <c r="AT3451"/>
  <c r="D3486"/>
  <c r="AS3480"/>
  <c r="AS3486" s="1"/>
  <c r="B327" i="6" s="1"/>
  <c r="BA3492" i="5"/>
  <c r="BA3499" s="1"/>
  <c r="J328" i="6" s="1"/>
  <c r="L3499" i="5"/>
  <c r="F3512"/>
  <c r="AU3503"/>
  <c r="AU3512" s="1"/>
  <c r="D329" i="6" s="1"/>
  <c r="N3512" i="5"/>
  <c r="BC3503"/>
  <c r="BC3512" s="1"/>
  <c r="L329" i="6" s="1"/>
  <c r="BD3516" i="5"/>
  <c r="BD3525" s="1"/>
  <c r="M330" i="6" s="1"/>
  <c r="O3525" i="5"/>
  <c r="K3564"/>
  <c r="AZ3555"/>
  <c r="AZ3564" s="1"/>
  <c r="I333" i="6" s="1"/>
  <c r="O3564" i="5"/>
  <c r="BD3555"/>
  <c r="BD3564" s="1"/>
  <c r="M333" i="6" s="1"/>
  <c r="S3564" i="5"/>
  <c r="BH3555"/>
  <c r="BH3564" s="1"/>
  <c r="Q333" i="6" s="1"/>
  <c r="AY3213" i="5"/>
  <c r="H306" i="6" s="1"/>
  <c r="N3213" i="5"/>
  <c r="U3217"/>
  <c r="AY3226"/>
  <c r="H307" i="6" s="1"/>
  <c r="U3225" i="5"/>
  <c r="J3239"/>
  <c r="BG3243"/>
  <c r="BG3252" s="1"/>
  <c r="P309" i="6" s="1"/>
  <c r="H3252" i="5"/>
  <c r="D3252"/>
  <c r="BC3252"/>
  <c r="L309" i="6" s="1"/>
  <c r="H3265" i="5"/>
  <c r="U3262"/>
  <c r="AY3269"/>
  <c r="BC3269"/>
  <c r="BC3278" s="1"/>
  <c r="L311" i="6" s="1"/>
  <c r="BG3269" i="5"/>
  <c r="BG3278" s="1"/>
  <c r="P311" i="6" s="1"/>
  <c r="D3291" i="5"/>
  <c r="H3291"/>
  <c r="BE3295"/>
  <c r="BE3304" s="1"/>
  <c r="N313" i="6" s="1"/>
  <c r="BI3295" i="5"/>
  <c r="BI3304" s="1"/>
  <c r="R313" i="6" s="1"/>
  <c r="D3304" i="5"/>
  <c r="BA3304"/>
  <c r="J313" i="6" s="1"/>
  <c r="AU3308" i="5"/>
  <c r="AU3317" s="1"/>
  <c r="D314" i="6" s="1"/>
  <c r="AY3317" i="5"/>
  <c r="H314" i="6" s="1"/>
  <c r="H3356" i="5"/>
  <c r="E3369"/>
  <c r="K3369"/>
  <c r="U3363"/>
  <c r="BJ3365"/>
  <c r="F3369"/>
  <c r="D3382"/>
  <c r="U3378"/>
  <c r="BJ3390"/>
  <c r="E3408"/>
  <c r="P3434"/>
  <c r="U3430"/>
  <c r="BA3447"/>
  <c r="J324" i="6" s="1"/>
  <c r="BI3447" i="5"/>
  <c r="R324" i="6" s="1"/>
  <c r="S3447" i="5"/>
  <c r="U3471"/>
  <c r="F3473"/>
  <c r="U3485"/>
  <c r="BG3512"/>
  <c r="P329" i="6" s="1"/>
  <c r="BA3512" i="5"/>
  <c r="J329" i="6" s="1"/>
  <c r="BI3512" i="5"/>
  <c r="R329" i="6" s="1"/>
  <c r="U3506" i="5"/>
  <c r="R3512"/>
  <c r="BF3525"/>
  <c r="O330" i="6" s="1"/>
  <c r="U3520" i="5"/>
  <c r="BJ3520"/>
  <c r="AS3538"/>
  <c r="B331" i="6" s="1"/>
  <c r="BD3529" i="5"/>
  <c r="BD3538" s="1"/>
  <c r="M331" i="6" s="1"/>
  <c r="BI3564" i="5"/>
  <c r="R333" i="6" s="1"/>
  <c r="U3373" i="5"/>
  <c r="BF3373"/>
  <c r="AU3438"/>
  <c r="AU3447" s="1"/>
  <c r="D324" i="6" s="1"/>
  <c r="F3447" i="5"/>
  <c r="G3447"/>
  <c r="AV3439"/>
  <c r="I3447"/>
  <c r="AX3440"/>
  <c r="AX3447" s="1"/>
  <c r="G324" i="6" s="1"/>
  <c r="U3444" i="5"/>
  <c r="BF3444"/>
  <c r="BJ3444" s="1"/>
  <c r="BC3477"/>
  <c r="BC3486" s="1"/>
  <c r="L327" i="6" s="1"/>
  <c r="N3486" i="5"/>
  <c r="R3486"/>
  <c r="BG3477"/>
  <c r="BG3486" s="1"/>
  <c r="P327" i="6" s="1"/>
  <c r="K3226" i="5"/>
  <c r="U3231"/>
  <c r="G3239"/>
  <c r="K3239"/>
  <c r="BD3243"/>
  <c r="BD3252" s="1"/>
  <c r="M309" i="6" s="1"/>
  <c r="BH3243" i="5"/>
  <c r="BH3252" s="1"/>
  <c r="Q309" i="6" s="1"/>
  <c r="BJ3247" i="5"/>
  <c r="D3265"/>
  <c r="BJ3262"/>
  <c r="G3278"/>
  <c r="AX3291"/>
  <c r="G312" i="6" s="1"/>
  <c r="AX3304" i="5"/>
  <c r="G313" i="6" s="1"/>
  <c r="U3301" i="5"/>
  <c r="U3303"/>
  <c r="K3317"/>
  <c r="H3330"/>
  <c r="J3356"/>
  <c r="AY3349"/>
  <c r="AY3356" s="1"/>
  <c r="H317" i="6" s="1"/>
  <c r="BA3369" i="5"/>
  <c r="J318" i="6" s="1"/>
  <c r="BJ3364" i="5"/>
  <c r="U3364"/>
  <c r="BJ3368"/>
  <c r="M3369"/>
  <c r="AX3382"/>
  <c r="G319" i="6" s="1"/>
  <c r="BJ3380" i="5"/>
  <c r="BI3382"/>
  <c r="R319" i="6" s="1"/>
  <c r="I3382" i="5"/>
  <c r="L3395"/>
  <c r="BA3386"/>
  <c r="BA3395" s="1"/>
  <c r="J320" i="6" s="1"/>
  <c r="K3395" i="5"/>
  <c r="AZ3388"/>
  <c r="AZ3395" s="1"/>
  <c r="I320" i="6" s="1"/>
  <c r="I3408" i="5"/>
  <c r="U3405"/>
  <c r="U3407"/>
  <c r="M3421"/>
  <c r="AV3421"/>
  <c r="E322" i="6" s="1"/>
  <c r="U3419" i="5"/>
  <c r="BC3419"/>
  <c r="BJ3419" s="1"/>
  <c r="M3434"/>
  <c r="Q3434"/>
  <c r="U3443"/>
  <c r="BJ3445"/>
  <c r="E3447"/>
  <c r="J3447"/>
  <c r="R3460"/>
  <c r="J3473"/>
  <c r="BG3473"/>
  <c r="P326" i="6" s="1"/>
  <c r="AX3473" i="5"/>
  <c r="G326" i="6" s="1"/>
  <c r="U3470" i="5"/>
  <c r="AU3499"/>
  <c r="D328" i="6" s="1"/>
  <c r="U3496" i="5"/>
  <c r="BD3512"/>
  <c r="M329" i="6" s="1"/>
  <c r="BH3512" i="5"/>
  <c r="Q329" i="6" s="1"/>
  <c r="BI3525" i="5"/>
  <c r="R330" i="6" s="1"/>
  <c r="U3517" i="5"/>
  <c r="BJ3522"/>
  <c r="BE3538"/>
  <c r="N331" i="6" s="1"/>
  <c r="BI3551" i="5"/>
  <c r="R332" i="6" s="1"/>
  <c r="M3577" i="5"/>
  <c r="BB3590"/>
  <c r="K335" i="6" s="1"/>
  <c r="U3530" i="5"/>
  <c r="AT3530"/>
  <c r="BJ3530" s="1"/>
  <c r="R3551"/>
  <c r="BG3543"/>
  <c r="BG3551" s="1"/>
  <c r="P332" i="6" s="1"/>
  <c r="L3590" i="5"/>
  <c r="BA3581"/>
  <c r="BA3590" s="1"/>
  <c r="J335" i="6" s="1"/>
  <c r="P3590" i="5"/>
  <c r="BE3581"/>
  <c r="BE3590" s="1"/>
  <c r="N335" i="6" s="1"/>
  <c r="T3590" i="5"/>
  <c r="BI3581"/>
  <c r="BI3590" s="1"/>
  <c r="R335" i="6" s="1"/>
  <c r="BC3582" i="5"/>
  <c r="BC3590" s="1"/>
  <c r="L335" i="6" s="1"/>
  <c r="N3590" i="5"/>
  <c r="D3356"/>
  <c r="U3352"/>
  <c r="U3355"/>
  <c r="U3360"/>
  <c r="S3382"/>
  <c r="AY3395"/>
  <c r="H320" i="6" s="1"/>
  <c r="BJ3391" i="5"/>
  <c r="U3394"/>
  <c r="N3408"/>
  <c r="BJ3404"/>
  <c r="BG3412"/>
  <c r="BG3421" s="1"/>
  <c r="P322" i="6" s="1"/>
  <c r="L3421" i="5"/>
  <c r="BE3425"/>
  <c r="BE3434" s="1"/>
  <c r="N323" i="6" s="1"/>
  <c r="N3447" i="5"/>
  <c r="T3447"/>
  <c r="N3460"/>
  <c r="AY3460"/>
  <c r="H325" i="6" s="1"/>
  <c r="E3473" i="5"/>
  <c r="M3473"/>
  <c r="AV3473"/>
  <c r="E326" i="6" s="1"/>
  <c r="K3473" i="5"/>
  <c r="BJ3469"/>
  <c r="U3472"/>
  <c r="R3473"/>
  <c r="P3486"/>
  <c r="BE3486"/>
  <c r="N327" i="6" s="1"/>
  <c r="J3499" i="5"/>
  <c r="AS3499"/>
  <c r="B328" i="6" s="1"/>
  <c r="BD3499" i="5"/>
  <c r="M328" i="6" s="1"/>
  <c r="F3499" i="5"/>
  <c r="T3512"/>
  <c r="BE3512"/>
  <c r="N329" i="6" s="1"/>
  <c r="AY3512" i="5"/>
  <c r="H329" i="6" s="1"/>
  <c r="BJ3510" i="5"/>
  <c r="BJ3511"/>
  <c r="L3512"/>
  <c r="D3525"/>
  <c r="H3525"/>
  <c r="U3521"/>
  <c r="BJ3521"/>
  <c r="M3538"/>
  <c r="BJ3536"/>
  <c r="AY3564"/>
  <c r="H333" i="6" s="1"/>
  <c r="BB3577" i="5"/>
  <c r="K334" i="6" s="1"/>
  <c r="D3577" i="5"/>
  <c r="AS3590"/>
  <c r="B335" i="6" s="1"/>
  <c r="BJ3586" i="5"/>
  <c r="U3586"/>
  <c r="R3590"/>
  <c r="U67" i="1"/>
  <c r="U13" i="2"/>
  <c r="I7" i="4" s="1"/>
  <c r="I3486" i="5"/>
  <c r="AX3477"/>
  <c r="AX3486" s="1"/>
  <c r="G327" i="6" s="1"/>
  <c r="BB3477" i="5"/>
  <c r="BB3486" s="1"/>
  <c r="K327" i="6" s="1"/>
  <c r="M3486" i="5"/>
  <c r="E3512"/>
  <c r="AT3503"/>
  <c r="AT3512" s="1"/>
  <c r="C329" i="6" s="1"/>
  <c r="N3538" i="5"/>
  <c r="BC3529"/>
  <c r="BC3538" s="1"/>
  <c r="L331" i="6" s="1"/>
  <c r="AS3542" i="5"/>
  <c r="AS3551" s="1"/>
  <c r="B332" i="6" s="1"/>
  <c r="D3551" i="5"/>
  <c r="P3551"/>
  <c r="BE3542"/>
  <c r="BE3551" s="1"/>
  <c r="N332" i="6" s="1"/>
  <c r="BH3543" i="5"/>
  <c r="BH3551" s="1"/>
  <c r="Q332" i="6" s="1"/>
  <c r="S3551" i="5"/>
  <c r="BC3555"/>
  <c r="BC3564" s="1"/>
  <c r="L333" i="6" s="1"/>
  <c r="N3564" i="5"/>
  <c r="BE3569"/>
  <c r="BJ3569" s="1"/>
  <c r="P3577"/>
  <c r="G3577"/>
  <c r="AV3570"/>
  <c r="AV3577" s="1"/>
  <c r="E334" i="6" s="1"/>
  <c r="BB3425" i="5"/>
  <c r="BB3434" s="1"/>
  <c r="K323" i="6" s="1"/>
  <c r="BF3425" i="5"/>
  <c r="BF3434" s="1"/>
  <c r="O323" i="6" s="1"/>
  <c r="AY3447" i="5"/>
  <c r="H324" i="6" s="1"/>
  <c r="U3445" i="5"/>
  <c r="K3460"/>
  <c r="BB3473"/>
  <c r="K326" i="6" s="1"/>
  <c r="H3473" i="5"/>
  <c r="N3473"/>
  <c r="AZ3486"/>
  <c r="I327" i="6" s="1"/>
  <c r="K3499" i="5"/>
  <c r="H3512"/>
  <c r="U3508"/>
  <c r="M3512"/>
  <c r="U3516"/>
  <c r="M3525"/>
  <c r="Q3525"/>
  <c r="U3524"/>
  <c r="AU3538"/>
  <c r="D331" i="6" s="1"/>
  <c r="BA3538" i="5"/>
  <c r="J331" i="6" s="1"/>
  <c r="T3551" i="5"/>
  <c r="U3548"/>
  <c r="BG3564"/>
  <c r="P333" i="6" s="1"/>
  <c r="U3563" i="5"/>
  <c r="R3564"/>
  <c r="AZ3577"/>
  <c r="I334" i="6" s="1"/>
  <c r="BJ3575" i="5"/>
  <c r="U3575"/>
  <c r="L3577"/>
  <c r="M3590"/>
  <c r="BF3590"/>
  <c r="O335" i="6" s="1"/>
  <c r="U3584" i="5"/>
  <c r="G3538"/>
  <c r="AV3531"/>
  <c r="F3577"/>
  <c r="AU3568"/>
  <c r="AU3577" s="1"/>
  <c r="D334" i="6" s="1"/>
  <c r="BC3568" i="5"/>
  <c r="BC3577" s="1"/>
  <c r="L334" i="6" s="1"/>
  <c r="N3577" i="5"/>
  <c r="BG3568"/>
  <c r="BG3577" s="1"/>
  <c r="P334" i="6" s="1"/>
  <c r="R3577" i="5"/>
  <c r="G3486"/>
  <c r="K3486"/>
  <c r="H3499"/>
  <c r="M3499"/>
  <c r="BI3499"/>
  <c r="R328" i="6" s="1"/>
  <c r="BJ3509" i="5"/>
  <c r="G3525"/>
  <c r="AZ3525"/>
  <c r="I330" i="6" s="1"/>
  <c r="S3525" i="5"/>
  <c r="E3525"/>
  <c r="N3525"/>
  <c r="R3525"/>
  <c r="I3538"/>
  <c r="U3529"/>
  <c r="K3538"/>
  <c r="T3538"/>
  <c r="O3551"/>
  <c r="U3549"/>
  <c r="U3550"/>
  <c r="BC3550"/>
  <c r="BC3551" s="1"/>
  <c r="L332" i="6" s="1"/>
  <c r="U3555" i="5"/>
  <c r="U3556"/>
  <c r="BF3556"/>
  <c r="BF3564" s="1"/>
  <c r="O333" i="6" s="1"/>
  <c r="BJ3561" i="5"/>
  <c r="U3561"/>
  <c r="BA3577"/>
  <c r="J334" i="6" s="1"/>
  <c r="U3573" i="5"/>
  <c r="BJ3573"/>
  <c r="U3576"/>
  <c r="F3590"/>
  <c r="U3582"/>
  <c r="AY3590"/>
  <c r="H335" i="6" s="1"/>
  <c r="BJ3585" i="5"/>
  <c r="U3585"/>
  <c r="BJ3587"/>
  <c r="U3587"/>
  <c r="BJ3589"/>
  <c r="U3589"/>
  <c r="BJ3483"/>
  <c r="BE3490"/>
  <c r="BE3499" s="1"/>
  <c r="N328" i="6" s="1"/>
  <c r="R3499" i="5"/>
  <c r="J3512"/>
  <c r="U3509"/>
  <c r="J3525"/>
  <c r="BJ3519"/>
  <c r="D3538"/>
  <c r="L3538"/>
  <c r="P3538"/>
  <c r="AX3529"/>
  <c r="BB3529"/>
  <c r="BB3538" s="1"/>
  <c r="K331" i="6" s="1"/>
  <c r="J3538" i="5"/>
  <c r="U3536"/>
  <c r="F3551"/>
  <c r="BD3551"/>
  <c r="M332" i="6" s="1"/>
  <c r="AV3551" i="5"/>
  <c r="E332" i="6" s="1"/>
  <c r="AW3564" i="5"/>
  <c r="F333" i="6" s="1"/>
  <c r="BJ3558" i="5"/>
  <c r="U3558"/>
  <c r="BJ3562"/>
  <c r="U3562"/>
  <c r="U3568"/>
  <c r="U3572"/>
  <c r="I3590"/>
  <c r="R3538"/>
  <c r="BJ3533"/>
  <c r="AT3555"/>
  <c r="I3564"/>
  <c r="AT3568"/>
  <c r="I3577"/>
  <c r="AX3570"/>
  <c r="AX3577" s="1"/>
  <c r="G334" i="6" s="1"/>
  <c r="E3577" i="5"/>
  <c r="BD3581"/>
  <c r="BD3590" s="1"/>
  <c r="M335" i="6" s="1"/>
  <c r="BH3581" i="5"/>
  <c r="BH3590" s="1"/>
  <c r="Q335" i="6" s="1"/>
  <c r="AT3582" i="5"/>
  <c r="BJ3582" s="1"/>
  <c r="AZ3590"/>
  <c r="I335" i="6" s="1"/>
  <c r="D32" i="2"/>
  <c r="AX3538" i="5"/>
  <c r="G331" i="6" s="1"/>
  <c r="BJ3534" i="5"/>
  <c r="G3551"/>
  <c r="AZ3551"/>
  <c r="I332" i="6" s="1"/>
  <c r="J3564" i="5"/>
  <c r="J3577"/>
  <c r="T3577"/>
  <c r="H3590"/>
  <c r="BJ2653"/>
  <c r="BH2657"/>
  <c r="Q250" i="6" s="1"/>
  <c r="U2652" i="5"/>
  <c r="S2657"/>
  <c r="S2475"/>
  <c r="BH2501"/>
  <c r="Q238" i="6" s="1"/>
  <c r="S2501" i="5"/>
  <c r="U2497"/>
  <c r="S2761"/>
  <c r="BH2755"/>
  <c r="BH2761" s="1"/>
  <c r="Q258" i="6" s="1"/>
  <c r="B124" i="1"/>
  <c r="B137" s="1"/>
  <c r="B150" s="1"/>
  <c r="B163" s="1"/>
  <c r="B176" s="1"/>
  <c r="B189" s="1"/>
  <c r="B202" s="1"/>
  <c r="B215" s="1"/>
  <c r="B228" s="1"/>
  <c r="B241" s="1"/>
  <c r="B254" s="1"/>
  <c r="B267" s="1"/>
  <c r="B280" s="1"/>
  <c r="B293" s="1"/>
  <c r="B306" s="1"/>
  <c r="B319" s="1"/>
  <c r="B332" s="1"/>
  <c r="B345" s="1"/>
  <c r="B358" s="1"/>
  <c r="B371" s="1"/>
  <c r="B384" s="1"/>
  <c r="B397" s="1"/>
  <c r="S406"/>
  <c r="U405"/>
  <c r="O15" i="3"/>
  <c r="F15"/>
  <c r="J15"/>
  <c r="U9"/>
  <c r="R15"/>
  <c r="U12"/>
  <c r="D15"/>
  <c r="L15"/>
  <c r="T15"/>
  <c r="E15"/>
  <c r="I15"/>
  <c r="M15"/>
  <c r="Q15"/>
  <c r="U14"/>
  <c r="S15"/>
  <c r="U13"/>
  <c r="H15"/>
  <c r="P15"/>
  <c r="G15"/>
  <c r="G15" i="2"/>
  <c r="T15"/>
  <c r="K11" i="3"/>
  <c r="U11" s="1"/>
  <c r="F15" i="2"/>
  <c r="J15"/>
  <c r="O15"/>
  <c r="S15"/>
  <c r="U10" i="3"/>
  <c r="E15" i="2"/>
  <c r="I15"/>
  <c r="M15"/>
  <c r="R15"/>
  <c r="V14"/>
  <c r="W14" s="1"/>
  <c r="P15"/>
  <c r="D15"/>
  <c r="H15"/>
  <c r="L15"/>
  <c r="Q15"/>
  <c r="U4858" i="1"/>
  <c r="T202" i="3"/>
  <c r="T4863" i="1"/>
  <c r="T4864" s="1"/>
  <c r="P202" i="3"/>
  <c r="U4850" i="1"/>
  <c r="U4837"/>
  <c r="S203" i="2"/>
  <c r="S202" i="3"/>
  <c r="U4798" i="1"/>
  <c r="U4785"/>
  <c r="U4772"/>
  <c r="U4733"/>
  <c r="U4720"/>
  <c r="U4707"/>
  <c r="U4681"/>
  <c r="U200" i="2"/>
  <c r="V200" s="1"/>
  <c r="W200" s="1"/>
  <c r="U4642" i="1"/>
  <c r="U4629"/>
  <c r="U4577"/>
  <c r="U4564"/>
  <c r="U4551"/>
  <c r="F4864"/>
  <c r="U4525"/>
  <c r="E4864"/>
  <c r="E203" i="2"/>
  <c r="R4864" i="1"/>
  <c r="M4864"/>
  <c r="U195" i="2"/>
  <c r="V195" s="1"/>
  <c r="W195" s="1"/>
  <c r="L4864" i="1"/>
  <c r="U4512"/>
  <c r="Q4864"/>
  <c r="U4859" s="1"/>
  <c r="U199" i="2" s="1"/>
  <c r="G18" i="4" s="1"/>
  <c r="U200" i="3"/>
  <c r="U199"/>
  <c r="U196" i="2"/>
  <c r="V196" s="1"/>
  <c r="W196" s="1"/>
  <c r="U4499" i="1"/>
  <c r="K203" i="2"/>
  <c r="U194"/>
  <c r="B18" i="4" s="1"/>
  <c r="N4864" i="1"/>
  <c r="I4864"/>
  <c r="U202" i="2"/>
  <c r="J18" i="4" s="1"/>
  <c r="K4864" i="1"/>
  <c r="U4486"/>
  <c r="U197" i="2"/>
  <c r="V197" s="1"/>
  <c r="W197" s="1"/>
  <c r="J4864" i="1"/>
  <c r="H4864"/>
  <c r="G4864"/>
  <c r="F202" i="3"/>
  <c r="F203" i="2"/>
  <c r="N203"/>
  <c r="N202" i="3"/>
  <c r="Q203" i="2"/>
  <c r="T203"/>
  <c r="R202" i="3"/>
  <c r="R203" i="2"/>
  <c r="M203"/>
  <c r="M195" i="3"/>
  <c r="M202" s="1"/>
  <c r="G202"/>
  <c r="G203" i="2"/>
  <c r="I202" i="3"/>
  <c r="I203" i="2"/>
  <c r="H203"/>
  <c r="H193" i="3"/>
  <c r="H202" s="1"/>
  <c r="E201"/>
  <c r="E202" s="1"/>
  <c r="Q197"/>
  <c r="Q202" s="1"/>
  <c r="U198"/>
  <c r="J202"/>
  <c r="J203" i="2"/>
  <c r="U196" i="3"/>
  <c r="L202"/>
  <c r="L203" i="2"/>
  <c r="U4473" i="1"/>
  <c r="K194" i="3"/>
  <c r="U194" s="1"/>
  <c r="R4450" i="1"/>
  <c r="M4450"/>
  <c r="M186" i="2"/>
  <c r="M185" i="3"/>
  <c r="U4436" i="1"/>
  <c r="U4391"/>
  <c r="U180" i="2" s="1"/>
  <c r="V180" s="1"/>
  <c r="W180" s="1"/>
  <c r="U4390" i="1"/>
  <c r="U179" i="2" s="1"/>
  <c r="D17" i="4" s="1"/>
  <c r="U4395" i="1"/>
  <c r="T183" i="2"/>
  <c r="T182" i="3" s="1"/>
  <c r="U182" s="1"/>
  <c r="U4396" i="1"/>
  <c r="T182" i="2"/>
  <c r="T181" i="3" s="1"/>
  <c r="U181" s="1"/>
  <c r="U4389" i="1"/>
  <c r="U178" i="2" s="1"/>
  <c r="V178" s="1"/>
  <c r="W178" s="1"/>
  <c r="T4397" i="1"/>
  <c r="T4450" s="1"/>
  <c r="T177" i="2"/>
  <c r="T176" i="3" s="1"/>
  <c r="U4371" i="1"/>
  <c r="E4450"/>
  <c r="U4358"/>
  <c r="U4345"/>
  <c r="S4450"/>
  <c r="U4319"/>
  <c r="U4306"/>
  <c r="U4280"/>
  <c r="U4267"/>
  <c r="U4254"/>
  <c r="U4228"/>
  <c r="S186" i="2"/>
  <c r="S185" i="3"/>
  <c r="U4202" i="1"/>
  <c r="P4450"/>
  <c r="U4189"/>
  <c r="R185" i="3"/>
  <c r="R186" i="2"/>
  <c r="U4176" i="1"/>
  <c r="U4163"/>
  <c r="U4150"/>
  <c r="U183" i="2"/>
  <c r="V183" s="1"/>
  <c r="W183" s="1"/>
  <c r="L4450" i="1"/>
  <c r="U4137"/>
  <c r="L186" i="2"/>
  <c r="L184" i="3"/>
  <c r="L185" s="1"/>
  <c r="E186" i="2"/>
  <c r="E185" i="3"/>
  <c r="F4450" i="1"/>
  <c r="P186" i="2"/>
  <c r="P178" i="3"/>
  <c r="P185" s="1"/>
  <c r="U183"/>
  <c r="N4450" i="1"/>
  <c r="N186" i="2"/>
  <c r="F186"/>
  <c r="F179" i="3"/>
  <c r="F185" s="1"/>
  <c r="U4111" i="1"/>
  <c r="U4098"/>
  <c r="G4450"/>
  <c r="I4450"/>
  <c r="H4450"/>
  <c r="Q4450"/>
  <c r="J4450"/>
  <c r="U177" i="2"/>
  <c r="V177" s="1"/>
  <c r="W177" s="1"/>
  <c r="K4450" i="1"/>
  <c r="K186" i="2"/>
  <c r="K176" i="3"/>
  <c r="K185" s="1"/>
  <c r="J186" i="2"/>
  <c r="J185" i="3"/>
  <c r="H186" i="2"/>
  <c r="U177" i="3"/>
  <c r="H176"/>
  <c r="H185" s="1"/>
  <c r="U180"/>
  <c r="I186" i="2"/>
  <c r="I185" i="3"/>
  <c r="G186" i="2"/>
  <c r="G176" i="3"/>
  <c r="G185" s="1"/>
  <c r="N184"/>
  <c r="N185" s="1"/>
  <c r="Q185"/>
  <c r="Q186" i="2"/>
  <c r="U4035" i="1"/>
  <c r="P169" i="2"/>
  <c r="P162" i="3"/>
  <c r="P168" s="1"/>
  <c r="U3996" i="1"/>
  <c r="U3983"/>
  <c r="U3970"/>
  <c r="U3957"/>
  <c r="T4049"/>
  <c r="T169" i="2"/>
  <c r="U3931" i="1"/>
  <c r="U3918"/>
  <c r="U3892"/>
  <c r="U3879"/>
  <c r="U3866"/>
  <c r="U3827"/>
  <c r="U3814"/>
  <c r="D163" i="3"/>
  <c r="D168" s="1"/>
  <c r="F4049" i="1"/>
  <c r="U3762"/>
  <c r="F168" i="3"/>
  <c r="F169" i="2"/>
  <c r="U166"/>
  <c r="V166" s="1"/>
  <c r="W166" s="1"/>
  <c r="E4049" i="1"/>
  <c r="U3749"/>
  <c r="U165" i="3"/>
  <c r="E168"/>
  <c r="E169" i="2"/>
  <c r="S168" i="3"/>
  <c r="S169" i="2"/>
  <c r="R169"/>
  <c r="N4049" i="1"/>
  <c r="R168" i="3"/>
  <c r="L4049" i="1"/>
  <c r="K4049"/>
  <c r="U168" i="2"/>
  <c r="V168" s="1"/>
  <c r="W168" s="1"/>
  <c r="N169"/>
  <c r="N159" i="3"/>
  <c r="N168" s="1"/>
  <c r="J4049" i="1"/>
  <c r="U163" i="2"/>
  <c r="E16" i="4" s="1"/>
  <c r="U166" i="3"/>
  <c r="U164"/>
  <c r="U3710" i="1"/>
  <c r="M169" i="2"/>
  <c r="M162" i="3"/>
  <c r="M168" s="1"/>
  <c r="J169" i="2"/>
  <c r="U161"/>
  <c r="V161" s="1"/>
  <c r="W161" s="1"/>
  <c r="Q4049" i="1"/>
  <c r="U4044" s="1"/>
  <c r="K169" i="2"/>
  <c r="U163" i="3"/>
  <c r="L168"/>
  <c r="L169" i="2"/>
  <c r="G168" i="3"/>
  <c r="U167"/>
  <c r="U3697" i="1"/>
  <c r="H4049"/>
  <c r="G4049"/>
  <c r="I4049"/>
  <c r="K161" i="3"/>
  <c r="K168" s="1"/>
  <c r="U162" i="2"/>
  <c r="V162" s="1"/>
  <c r="W162" s="1"/>
  <c r="G169"/>
  <c r="J161" i="3"/>
  <c r="J168" s="1"/>
  <c r="H168"/>
  <c r="H169" i="2"/>
  <c r="I169"/>
  <c r="U160" i="3"/>
  <c r="I159"/>
  <c r="I168" s="1"/>
  <c r="U3658" i="1"/>
  <c r="Q169" i="2"/>
  <c r="Q168" i="3"/>
  <c r="U160" i="2"/>
  <c r="K3590" i="5"/>
  <c r="J3590"/>
  <c r="AX3583"/>
  <c r="AX3590" s="1"/>
  <c r="G335" i="6" s="1"/>
  <c r="AW3583" i="5"/>
  <c r="AW3590" s="1"/>
  <c r="F335" i="6" s="1"/>
  <c r="AV3590" i="5"/>
  <c r="E335" i="6" s="1"/>
  <c r="G3590" i="5"/>
  <c r="U3583"/>
  <c r="BJ3406"/>
  <c r="U3404"/>
  <c r="F3408"/>
  <c r="AU3408"/>
  <c r="D321" i="6" s="1"/>
  <c r="U3432" i="5"/>
  <c r="U3431"/>
  <c r="BJ3430"/>
  <c r="AU3434"/>
  <c r="D323" i="6" s="1"/>
  <c r="F3434" i="5"/>
  <c r="BJ3429"/>
  <c r="AU3421"/>
  <c r="D322" i="6" s="1"/>
  <c r="F3421" i="5"/>
  <c r="D3421"/>
  <c r="AS3416"/>
  <c r="AS3421" s="1"/>
  <c r="B322" i="6" s="1"/>
  <c r="U3353" i="5"/>
  <c r="AT3356"/>
  <c r="C317" i="6" s="1"/>
  <c r="U3351" i="5"/>
  <c r="E3356"/>
  <c r="U3350"/>
  <c r="AS3351"/>
  <c r="AS3356" s="1"/>
  <c r="B317" i="6" s="1"/>
  <c r="BJ3377" i="5"/>
  <c r="BH3376"/>
  <c r="BH3382" s="1"/>
  <c r="Q319" i="6" s="1"/>
  <c r="BH3525" i="5"/>
  <c r="Q330" i="6" s="1"/>
  <c r="U3519" i="5"/>
  <c r="S144" i="3"/>
  <c r="S151" s="1"/>
  <c r="U10" i="2"/>
  <c r="N15"/>
  <c r="N15" i="3"/>
  <c r="BJ3571" i="5"/>
  <c r="U3571"/>
  <c r="U3621" i="1"/>
  <c r="BI3576" i="5"/>
  <c r="K3577"/>
  <c r="AY3570"/>
  <c r="AY3577" s="1"/>
  <c r="H334" i="6" s="1"/>
  <c r="U3570" i="5"/>
  <c r="AW3570"/>
  <c r="AW3577" s="1"/>
  <c r="F334" i="6" s="1"/>
  <c r="AX3557" i="5"/>
  <c r="AX3564" s="1"/>
  <c r="G333" i="6" s="1"/>
  <c r="H3564" i="5"/>
  <c r="AV3564"/>
  <c r="E333" i="6" s="1"/>
  <c r="G3564" i="5"/>
  <c r="U3557"/>
  <c r="AW3544"/>
  <c r="AW3551" s="1"/>
  <c r="F332" i="6" s="1"/>
  <c r="K3551" i="5"/>
  <c r="BJ3547"/>
  <c r="U3547"/>
  <c r="U3546"/>
  <c r="BJ3546"/>
  <c r="BJ3545"/>
  <c r="U3545"/>
  <c r="U3543"/>
  <c r="BB3551"/>
  <c r="K332" i="6" s="1"/>
  <c r="M3551" i="5"/>
  <c r="BJ3550"/>
  <c r="N3551"/>
  <c r="U3542"/>
  <c r="Q3551"/>
  <c r="U3595" i="1"/>
  <c r="BF3544" i="5"/>
  <c r="U3544"/>
  <c r="BI3537"/>
  <c r="BG3538"/>
  <c r="P331" i="6" s="1"/>
  <c r="S3538" i="5"/>
  <c r="U3534"/>
  <c r="BH3538"/>
  <c r="Q331" i="6" s="1"/>
  <c r="U3533" i="5"/>
  <c r="U3582" i="1"/>
  <c r="AZ3531" i="5"/>
  <c r="AZ3538" s="1"/>
  <c r="I331" i="6" s="1"/>
  <c r="AY3531" i="5"/>
  <c r="AY3538" s="1"/>
  <c r="H331" i="6" s="1"/>
  <c r="U3531" i="5"/>
  <c r="AW3531"/>
  <c r="AW3538" s="1"/>
  <c r="F331" i="6" s="1"/>
  <c r="H3538" i="5"/>
  <c r="AV3538"/>
  <c r="E331" i="6" s="1"/>
  <c r="U3569" i="1"/>
  <c r="K3525" i="5"/>
  <c r="AY3518"/>
  <c r="AY3525" s="1"/>
  <c r="H330" i="6" s="1"/>
  <c r="U3518" i="5"/>
  <c r="I3525"/>
  <c r="AW3518"/>
  <c r="AW3525" s="1"/>
  <c r="F330" i="6" s="1"/>
  <c r="AV3525" i="5"/>
  <c r="E330" i="6" s="1"/>
  <c r="BF3506" i="5"/>
  <c r="BJ3506" s="1"/>
  <c r="Q3512"/>
  <c r="U3511"/>
  <c r="U3510"/>
  <c r="U3503"/>
  <c r="BF3503"/>
  <c r="AZ3504"/>
  <c r="BJ3504" s="1"/>
  <c r="U3504"/>
  <c r="AX3505"/>
  <c r="AX3512" s="1"/>
  <c r="G329" i="6" s="1"/>
  <c r="AW3505" i="5"/>
  <c r="AW3512" s="1"/>
  <c r="F329" i="6" s="1"/>
  <c r="AV3512" i="5"/>
  <c r="E329" i="6" s="1"/>
  <c r="G3512" i="5"/>
  <c r="U3505"/>
  <c r="T3499"/>
  <c r="S3499"/>
  <c r="BH3493"/>
  <c r="BH3499" s="1"/>
  <c r="Q328" i="6" s="1"/>
  <c r="BG3499" i="5"/>
  <c r="P328" i="6" s="1"/>
  <c r="U3498" i="5"/>
  <c r="G3499"/>
  <c r="AV3490"/>
  <c r="AV3499" s="1"/>
  <c r="E328" i="6" s="1"/>
  <c r="AX3499" i="5"/>
  <c r="G328" i="6" s="1"/>
  <c r="I3499" i="5"/>
  <c r="AW3490"/>
  <c r="AW3499" s="1"/>
  <c r="F328" i="6" s="1"/>
  <c r="U3492" i="5"/>
  <c r="U3497"/>
  <c r="BB3497"/>
  <c r="BJ3497" s="1"/>
  <c r="BJ3491"/>
  <c r="BJ3498"/>
  <c r="BF3495"/>
  <c r="U3493"/>
  <c r="U3494"/>
  <c r="U3491"/>
  <c r="BF3499"/>
  <c r="O328" i="6" s="1"/>
  <c r="U3490" i="5"/>
  <c r="Q3499"/>
  <c r="BC3494"/>
  <c r="BJ3494" s="1"/>
  <c r="BC3493"/>
  <c r="N3499"/>
  <c r="BH3486"/>
  <c r="Q327" i="6" s="1"/>
  <c r="S3486" i="5"/>
  <c r="L3486"/>
  <c r="J3486"/>
  <c r="BJ3478"/>
  <c r="AY3486"/>
  <c r="H327" i="6" s="1"/>
  <c r="U3477" i="5"/>
  <c r="E3486"/>
  <c r="BJ3484"/>
  <c r="BJ3481"/>
  <c r="AT3486"/>
  <c r="C327" i="6" s="1"/>
  <c r="U3481" i="5"/>
  <c r="U3484"/>
  <c r="F3486"/>
  <c r="U3483"/>
  <c r="U3530" i="1"/>
  <c r="BJ3482" i="5"/>
  <c r="AU3486"/>
  <c r="D327" i="6" s="1"/>
  <c r="BJ3480" i="5"/>
  <c r="U3482"/>
  <c r="U3480"/>
  <c r="U3479"/>
  <c r="Q3486"/>
  <c r="U3478"/>
  <c r="BF3486"/>
  <c r="O327" i="6" s="1"/>
  <c r="BC3452" i="5"/>
  <c r="BJ3452" s="1"/>
  <c r="BJ3456"/>
  <c r="U3455"/>
  <c r="M3460"/>
  <c r="BB3451"/>
  <c r="BB3460" s="1"/>
  <c r="K325" i="6" s="1"/>
  <c r="AZ3465" i="5"/>
  <c r="AZ3473" s="1"/>
  <c r="I326" i="6" s="1"/>
  <c r="L3473" i="5"/>
  <c r="BA3465"/>
  <c r="BA3473" s="1"/>
  <c r="J326" i="6" s="1"/>
  <c r="I3473" i="5"/>
  <c r="AW3466"/>
  <c r="AW3473" s="1"/>
  <c r="F326" i="6" s="1"/>
  <c r="U3465" i="5"/>
  <c r="U3517" i="1"/>
  <c r="BC3468" i="5"/>
  <c r="BJ3468" s="1"/>
  <c r="BJ3467"/>
  <c r="U3469"/>
  <c r="U3468"/>
  <c r="U3467"/>
  <c r="U3466"/>
  <c r="Q3473"/>
  <c r="BF3464"/>
  <c r="U3464"/>
  <c r="AZ3453"/>
  <c r="AZ3460" s="1"/>
  <c r="I325" i="6" s="1"/>
  <c r="U3453" i="5"/>
  <c r="J3460"/>
  <c r="BA3460"/>
  <c r="J325" i="6" s="1"/>
  <c r="L3460" i="5"/>
  <c r="U3452"/>
  <c r="I3460"/>
  <c r="AX3451"/>
  <c r="AX3460" s="1"/>
  <c r="G325" i="6" s="1"/>
  <c r="G3460" i="5"/>
  <c r="AV3460"/>
  <c r="E325" i="6" s="1"/>
  <c r="BE3457" i="5"/>
  <c r="BJ3455"/>
  <c r="BJ3454"/>
  <c r="P3635" i="1"/>
  <c r="P3460" i="5"/>
  <c r="U3454"/>
  <c r="AU3460"/>
  <c r="D325" i="6" s="1"/>
  <c r="BJ3459" i="5"/>
  <c r="F3460"/>
  <c r="U3459"/>
  <c r="F3635" i="1"/>
  <c r="U3456" i="5"/>
  <c r="Q3460"/>
  <c r="U3504" i="1"/>
  <c r="U3451" i="5"/>
  <c r="BF3451"/>
  <c r="K3447"/>
  <c r="U3440"/>
  <c r="U3438"/>
  <c r="AZ3438"/>
  <c r="AZ3447" s="1"/>
  <c r="I324" i="6" s="1"/>
  <c r="L3447" i="5"/>
  <c r="BF3443"/>
  <c r="BJ3443" s="1"/>
  <c r="U3441"/>
  <c r="BC3446"/>
  <c r="BC3447" s="1"/>
  <c r="L324" i="6" s="1"/>
  <c r="U3442" i="5"/>
  <c r="BJ3442"/>
  <c r="Q3447"/>
  <c r="BF3438"/>
  <c r="U3439"/>
  <c r="U3491" i="1"/>
  <c r="AT3446" i="5"/>
  <c r="E3635" i="1"/>
  <c r="U3446" i="5"/>
  <c r="T3434"/>
  <c r="U3433"/>
  <c r="S3635" i="1"/>
  <c r="S3434" i="5"/>
  <c r="U3429"/>
  <c r="U3428"/>
  <c r="BH3428"/>
  <c r="BA3434"/>
  <c r="J323" i="6" s="1"/>
  <c r="U3426" i="5"/>
  <c r="U3425"/>
  <c r="L3434"/>
  <c r="BJ3433"/>
  <c r="AZ3427"/>
  <c r="AZ3434" s="1"/>
  <c r="I323" i="6" s="1"/>
  <c r="I3434" i="5"/>
  <c r="BJ3426"/>
  <c r="AX3425"/>
  <c r="AX3434" s="1"/>
  <c r="G323" i="6" s="1"/>
  <c r="U3478" i="1"/>
  <c r="AW3434" i="5"/>
  <c r="F323" i="6" s="1"/>
  <c r="U3427" i="5"/>
  <c r="H3434"/>
  <c r="BA3413"/>
  <c r="BA3421" s="1"/>
  <c r="J322" i="6" s="1"/>
  <c r="AX3421" i="5"/>
  <c r="G322" i="6" s="1"/>
  <c r="U3412" i="5"/>
  <c r="I3421"/>
  <c r="H3421"/>
  <c r="AW3413"/>
  <c r="AW3421" s="1"/>
  <c r="F322" i="6" s="1"/>
  <c r="U3413" i="5"/>
  <c r="BJ3420"/>
  <c r="BJ3417"/>
  <c r="BJ3416"/>
  <c r="BC3421"/>
  <c r="L322" i="6" s="1"/>
  <c r="N3421" i="5"/>
  <c r="BJ3415"/>
  <c r="U3420"/>
  <c r="U3417"/>
  <c r="U3416"/>
  <c r="U3415"/>
  <c r="Q3421"/>
  <c r="U3414"/>
  <c r="BF3413"/>
  <c r="J3408"/>
  <c r="BC3403"/>
  <c r="BJ3403" s="1"/>
  <c r="U3403"/>
  <c r="BJ3402"/>
  <c r="U3402"/>
  <c r="AW3400"/>
  <c r="AW3399"/>
  <c r="H3408"/>
  <c r="AX3401"/>
  <c r="AX3408" s="1"/>
  <c r="G321" i="6" s="1"/>
  <c r="U3401" i="5"/>
  <c r="AV3401"/>
  <c r="U3391"/>
  <c r="U3390"/>
  <c r="M3395"/>
  <c r="U3387"/>
  <c r="BB3386"/>
  <c r="U3386"/>
  <c r="BI3394"/>
  <c r="T3395"/>
  <c r="T3635" i="1"/>
  <c r="U3439"/>
  <c r="T150" i="3"/>
  <c r="T151" s="1"/>
  <c r="T3382" i="5"/>
  <c r="J3395"/>
  <c r="AX3388"/>
  <c r="AX3395" s="1"/>
  <c r="G320" i="6" s="1"/>
  <c r="AW3388" i="5"/>
  <c r="AW3395" s="1"/>
  <c r="F320" i="6" s="1"/>
  <c r="AV3395" i="5"/>
  <c r="E320" i="6" s="1"/>
  <c r="G3395" i="5"/>
  <c r="U3388"/>
  <c r="AZ3382"/>
  <c r="I319" i="6" s="1"/>
  <c r="K3382" i="5"/>
  <c r="U3381"/>
  <c r="J3382"/>
  <c r="L3382"/>
  <c r="BA3382"/>
  <c r="J319" i="6" s="1"/>
  <c r="E3382" i="5"/>
  <c r="AT3381"/>
  <c r="BJ3381" s="1"/>
  <c r="U3380"/>
  <c r="U3379"/>
  <c r="AT3379"/>
  <c r="BJ3378"/>
  <c r="U3377"/>
  <c r="U3376"/>
  <c r="Q3382"/>
  <c r="BF3374"/>
  <c r="AW3382"/>
  <c r="F319" i="6" s="1"/>
  <c r="H3382" i="5"/>
  <c r="U3426" i="1"/>
  <c r="BJ3375" i="5"/>
  <c r="G3382"/>
  <c r="U3375"/>
  <c r="AV3374"/>
  <c r="U3374"/>
  <c r="L3369"/>
  <c r="AZ3362"/>
  <c r="AZ3369" s="1"/>
  <c r="I318" i="6" s="1"/>
  <c r="AY3362" i="5"/>
  <c r="AY3369" s="1"/>
  <c r="H318" i="6" s="1"/>
  <c r="U3365" i="5"/>
  <c r="BF3363"/>
  <c r="BJ3363" s="1"/>
  <c r="Q3369"/>
  <c r="AW3360"/>
  <c r="AW3369" s="1"/>
  <c r="F318" i="6" s="1"/>
  <c r="H3369" i="5"/>
  <c r="G3369"/>
  <c r="U3368"/>
  <c r="AV3369"/>
  <c r="E318" i="6" s="1"/>
  <c r="AX3369" i="5"/>
  <c r="G318" i="6" s="1"/>
  <c r="U3362" i="5"/>
  <c r="I3369"/>
  <c r="BJ3355"/>
  <c r="BF3351"/>
  <c r="BJ3351" s="1"/>
  <c r="BF3350"/>
  <c r="BJ3350" s="1"/>
  <c r="Q3356"/>
  <c r="Q3635" i="1"/>
  <c r="U3634" s="1"/>
  <c r="AW3356" i="5"/>
  <c r="F317" i="6" s="1"/>
  <c r="G3356" i="5"/>
  <c r="AV3356"/>
  <c r="E317" i="6" s="1"/>
  <c r="U3348" i="5"/>
  <c r="BJ3349"/>
  <c r="L3635" i="1"/>
  <c r="BA3356" i="5"/>
  <c r="J317" i="6" s="1"/>
  <c r="U3347" i="5"/>
  <c r="L3356"/>
  <c r="K3356"/>
  <c r="U3349"/>
  <c r="AZ3348"/>
  <c r="AZ3347"/>
  <c r="G3343"/>
  <c r="U3340"/>
  <c r="U149" i="2"/>
  <c r="V149" s="1"/>
  <c r="W149" s="1"/>
  <c r="F3343" i="5"/>
  <c r="BH3338"/>
  <c r="BJ3338" s="1"/>
  <c r="R3343"/>
  <c r="BG3339"/>
  <c r="BG3343" s="1"/>
  <c r="P316" i="6" s="1"/>
  <c r="Q3343" i="5"/>
  <c r="BF3335"/>
  <c r="BF3343" s="1"/>
  <c r="O316" i="6" s="1"/>
  <c r="BE3343" i="5"/>
  <c r="N316" i="6" s="1"/>
  <c r="P151" i="3"/>
  <c r="P3343" i="5"/>
  <c r="P152" i="2"/>
  <c r="BC3343" i="5"/>
  <c r="L316" i="6" s="1"/>
  <c r="N3343" i="5"/>
  <c r="M3343"/>
  <c r="BB3339"/>
  <c r="BB3343" s="1"/>
  <c r="K316" i="6" s="1"/>
  <c r="L3343" i="5"/>
  <c r="BA3334"/>
  <c r="BA3343" s="1"/>
  <c r="J316" i="6" s="1"/>
  <c r="AZ3343" i="5"/>
  <c r="I316" i="6" s="1"/>
  <c r="K3343" i="5"/>
  <c r="J3343"/>
  <c r="AY3343"/>
  <c r="H316" i="6" s="1"/>
  <c r="O152" i="2"/>
  <c r="O151" i="3"/>
  <c r="BD3343" i="5"/>
  <c r="M316" i="6" s="1"/>
  <c r="O3343" i="5"/>
  <c r="U3335"/>
  <c r="AX3343"/>
  <c r="G316" i="6" s="1"/>
  <c r="U3334" i="5"/>
  <c r="I3343"/>
  <c r="BJ3342"/>
  <c r="AW3335"/>
  <c r="AW3343" s="1"/>
  <c r="F316" i="6" s="1"/>
  <c r="H3343" i="5"/>
  <c r="U3342"/>
  <c r="U3336"/>
  <c r="AV3336"/>
  <c r="BJ3341"/>
  <c r="U3341"/>
  <c r="AU3339"/>
  <c r="AU3343" s="1"/>
  <c r="D316" i="6" s="1"/>
  <c r="U3339" i="5"/>
  <c r="F151" i="3"/>
  <c r="U3338" i="5"/>
  <c r="F152" i="2"/>
  <c r="U149" i="3"/>
  <c r="E152" i="2"/>
  <c r="AT3340" i="5"/>
  <c r="BJ3340" s="1"/>
  <c r="E146" i="3"/>
  <c r="U146" s="1"/>
  <c r="BJ3337" i="5"/>
  <c r="U3337"/>
  <c r="E3343"/>
  <c r="D3343"/>
  <c r="AS3337"/>
  <c r="AS3343" s="1"/>
  <c r="B316" i="6" s="1"/>
  <c r="D151" i="3"/>
  <c r="D152" i="2"/>
  <c r="BF3326" i="5"/>
  <c r="BJ3326" s="1"/>
  <c r="BC3325"/>
  <c r="BJ3325" s="1"/>
  <c r="N3330"/>
  <c r="BC3324"/>
  <c r="AW3330"/>
  <c r="F315" i="6" s="1"/>
  <c r="AX3330" i="5"/>
  <c r="G315" i="6" s="1"/>
  <c r="I3330" i="5"/>
  <c r="U151" i="2"/>
  <c r="J15" i="4" s="1"/>
  <c r="G3330" i="5"/>
  <c r="AV3321"/>
  <c r="AV3330" s="1"/>
  <c r="E315" i="6" s="1"/>
  <c r="Q3330" i="5"/>
  <c r="U3329"/>
  <c r="BJ3329"/>
  <c r="BF3322"/>
  <c r="AZ3323"/>
  <c r="AZ3330" s="1"/>
  <c r="I315" i="6" s="1"/>
  <c r="BA3330" i="5"/>
  <c r="J315" i="6" s="1"/>
  <c r="U3323" i="5"/>
  <c r="L3330"/>
  <c r="U3322"/>
  <c r="U3374" i="1"/>
  <c r="J3330" i="5"/>
  <c r="U3321"/>
  <c r="AY3321"/>
  <c r="BF3316"/>
  <c r="Q3317"/>
  <c r="U3361" i="1"/>
  <c r="AZ3310" i="5"/>
  <c r="AZ3317" s="1"/>
  <c r="I314" i="6" s="1"/>
  <c r="J3317" i="5"/>
  <c r="AX3310"/>
  <c r="AX3317" s="1"/>
  <c r="G314" i="6" s="1"/>
  <c r="H3317" i="5"/>
  <c r="AV3317"/>
  <c r="E314" i="6" s="1"/>
  <c r="U3310" i="5"/>
  <c r="G3317"/>
  <c r="AS3310"/>
  <c r="AS3317" s="1"/>
  <c r="B314" i="6" s="1"/>
  <c r="AS3297" i="5"/>
  <c r="AS3304" s="1"/>
  <c r="B313" i="6" s="1"/>
  <c r="D3635" i="1"/>
  <c r="AS3284" i="5"/>
  <c r="AS3291" s="1"/>
  <c r="B312" i="6" s="1"/>
  <c r="BC3303" i="5"/>
  <c r="BJ3303" s="1"/>
  <c r="U148" i="3"/>
  <c r="BC3301" i="5"/>
  <c r="BJ3301" s="1"/>
  <c r="BJ3300"/>
  <c r="BJ3299"/>
  <c r="N3304"/>
  <c r="BJ3298"/>
  <c r="U3300"/>
  <c r="U3299"/>
  <c r="R3304"/>
  <c r="BG3304"/>
  <c r="P313" i="6" s="1"/>
  <c r="U3348" i="1"/>
  <c r="U3298" i="5"/>
  <c r="L3304"/>
  <c r="AY3297"/>
  <c r="AY3304" s="1"/>
  <c r="H313" i="6" s="1"/>
  <c r="U3297" i="5"/>
  <c r="AW3297"/>
  <c r="AW3304" s="1"/>
  <c r="F313" i="6" s="1"/>
  <c r="H3304" i="5"/>
  <c r="K3291"/>
  <c r="AY3284"/>
  <c r="AY3291" s="1"/>
  <c r="H312" i="6" s="1"/>
  <c r="AW3284" i="5"/>
  <c r="AW3291" s="1"/>
  <c r="F312" i="6" s="1"/>
  <c r="U3284" i="5"/>
  <c r="AV3284"/>
  <c r="AW3271"/>
  <c r="AW3278" s="1"/>
  <c r="F311" i="6" s="1"/>
  <c r="U3271" i="5"/>
  <c r="AV3271"/>
  <c r="AZ3256"/>
  <c r="AZ3265" s="1"/>
  <c r="I310" i="6" s="1"/>
  <c r="R3265" i="5"/>
  <c r="BG3265"/>
  <c r="P310" i="6" s="1"/>
  <c r="R3635" i="1"/>
  <c r="U3260" i="5"/>
  <c r="M3265"/>
  <c r="BB3256"/>
  <c r="BB3265" s="1"/>
  <c r="K310" i="6" s="1"/>
  <c r="I3265" i="5"/>
  <c r="AS3258"/>
  <c r="AS3265" s="1"/>
  <c r="B310" i="6" s="1"/>
  <c r="BF3260" i="5"/>
  <c r="BF3265" s="1"/>
  <c r="O310" i="6" s="1"/>
  <c r="N152" i="2"/>
  <c r="N3635" i="1"/>
  <c r="BC3259" i="5"/>
  <c r="BC3265" s="1"/>
  <c r="L310" i="6" s="1"/>
  <c r="U3261" i="5"/>
  <c r="BJ3261"/>
  <c r="AW3257"/>
  <c r="AW3265" s="1"/>
  <c r="F310" i="6" s="1"/>
  <c r="AX3259" i="5"/>
  <c r="BJ3259" s="1"/>
  <c r="U3259"/>
  <c r="I3635" i="1"/>
  <c r="G3265" i="5"/>
  <c r="AV3265"/>
  <c r="E310" i="6" s="1"/>
  <c r="AY3265" i="5"/>
  <c r="H310" i="6" s="1"/>
  <c r="U3256" i="5"/>
  <c r="J3265"/>
  <c r="U146" i="2"/>
  <c r="V146" s="1"/>
  <c r="W146" s="1"/>
  <c r="U144"/>
  <c r="V144" s="1"/>
  <c r="W144" s="1"/>
  <c r="L152"/>
  <c r="L151" i="3"/>
  <c r="U3264" i="5"/>
  <c r="U3258"/>
  <c r="Q3265"/>
  <c r="Q152" i="2"/>
  <c r="Q151" i="3"/>
  <c r="U3257" i="5"/>
  <c r="N3252"/>
  <c r="N151" i="3"/>
  <c r="AW3252" i="5"/>
  <c r="F309" i="6" s="1"/>
  <c r="AY3244" i="5"/>
  <c r="AY3252" s="1"/>
  <c r="H309" i="6" s="1"/>
  <c r="U3244" i="5"/>
  <c r="J151" i="3"/>
  <c r="AZ3252" i="5"/>
  <c r="I309" i="6" s="1"/>
  <c r="U3251" i="5"/>
  <c r="K3252"/>
  <c r="K3635" i="1"/>
  <c r="BJ3245" i="5"/>
  <c r="I3252"/>
  <c r="AX3244"/>
  <c r="AX3252" s="1"/>
  <c r="G309" i="6" s="1"/>
  <c r="I151" i="3"/>
  <c r="U3243" i="5"/>
  <c r="U147" i="3"/>
  <c r="U3248" i="5"/>
  <c r="U3247"/>
  <c r="U145" i="3"/>
  <c r="U3246" i="5"/>
  <c r="U3296" i="1"/>
  <c r="U3245" i="5"/>
  <c r="G152" i="2"/>
  <c r="G3252" i="5"/>
  <c r="AV3252"/>
  <c r="E309" i="6" s="1"/>
  <c r="G151" i="3"/>
  <c r="AS3245" i="5"/>
  <c r="AS3252" s="1"/>
  <c r="B309" i="6" s="1"/>
  <c r="AZ3232" i="5"/>
  <c r="AZ3239" s="1"/>
  <c r="I308" i="6" s="1"/>
  <c r="AY3232" i="5"/>
  <c r="AY3239" s="1"/>
  <c r="H308" i="6" s="1"/>
  <c r="I3239" i="5"/>
  <c r="AW3232"/>
  <c r="AW3239" s="1"/>
  <c r="F308" i="6" s="1"/>
  <c r="H3635" i="1"/>
  <c r="AV3232" i="5"/>
  <c r="AV3239" s="1"/>
  <c r="E308" i="6" s="1"/>
  <c r="G3635" i="1"/>
  <c r="U3232" i="5"/>
  <c r="U3235"/>
  <c r="U148" i="2"/>
  <c r="G15" i="4" s="1"/>
  <c r="BJ3235" i="5"/>
  <c r="U3234"/>
  <c r="BJ3234"/>
  <c r="BG3239"/>
  <c r="P308" i="6" s="1"/>
  <c r="R3239" i="5"/>
  <c r="BJ3233"/>
  <c r="U3233"/>
  <c r="BB3232"/>
  <c r="BB3231"/>
  <c r="M3239"/>
  <c r="M3635" i="1"/>
  <c r="U3230" i="5"/>
  <c r="U143" i="2"/>
  <c r="V143" s="1"/>
  <c r="W143" s="1"/>
  <c r="AS3232" i="5"/>
  <c r="AS3239" s="1"/>
  <c r="B308" i="6" s="1"/>
  <c r="U145" i="2"/>
  <c r="V145" s="1"/>
  <c r="W145" s="1"/>
  <c r="J3226" i="5"/>
  <c r="J152" i="2"/>
  <c r="J3635" i="1"/>
  <c r="AX3219" i="5"/>
  <c r="AX3226" s="1"/>
  <c r="G307" i="6" s="1"/>
  <c r="AW3219" i="5"/>
  <c r="AW3226" s="1"/>
  <c r="F307" i="6" s="1"/>
  <c r="AV3226" i="5"/>
  <c r="E307" i="6" s="1"/>
  <c r="G3226" i="5"/>
  <c r="U3219"/>
  <c r="BJ3209"/>
  <c r="R3213"/>
  <c r="U3209"/>
  <c r="BG3207"/>
  <c r="BG3213" s="1"/>
  <c r="P306" i="6" s="1"/>
  <c r="U3207" i="5"/>
  <c r="BB3208"/>
  <c r="BJ3208" s="1"/>
  <c r="M3213"/>
  <c r="M151" i="3"/>
  <c r="M152" i="2"/>
  <c r="I3213" i="5"/>
  <c r="I152" i="2"/>
  <c r="U3206" i="5"/>
  <c r="AZ3206"/>
  <c r="AZ3213" s="1"/>
  <c r="I306" i="6" s="1"/>
  <c r="U143" i="3"/>
  <c r="K152" i="2"/>
  <c r="BJ3205" i="5"/>
  <c r="K151" i="3"/>
  <c r="U142"/>
  <c r="U3204" i="5"/>
  <c r="U3257" i="1"/>
  <c r="H152" i="2"/>
  <c r="H151" i="3"/>
  <c r="H3213" i="5"/>
  <c r="AW3206"/>
  <c r="AV3026"/>
  <c r="E285" i="6" s="1"/>
  <c r="U3022" i="5"/>
  <c r="BJ3113"/>
  <c r="U3113"/>
  <c r="BJ3138"/>
  <c r="J3195"/>
  <c r="R2896"/>
  <c r="BG2896"/>
  <c r="P275" i="6" s="1"/>
  <c r="AZ3195" i="5"/>
  <c r="I298" i="6" s="1"/>
  <c r="K3195" i="5"/>
  <c r="AV3187"/>
  <c r="AX3188"/>
  <c r="AX3195" s="1"/>
  <c r="G298" i="6" s="1"/>
  <c r="K3182" i="5"/>
  <c r="AY3175"/>
  <c r="AY3182" s="1"/>
  <c r="H297" i="6" s="1"/>
  <c r="I3182" i="5"/>
  <c r="H3182"/>
  <c r="BJ2853"/>
  <c r="BJ2852"/>
  <c r="BJ2851"/>
  <c r="BJ2840"/>
  <c r="BJ2843"/>
  <c r="U2842"/>
  <c r="BJ2841"/>
  <c r="N2844"/>
  <c r="BC2844"/>
  <c r="L271" i="6" s="1"/>
  <c r="U2839" i="5"/>
  <c r="BJ2801"/>
  <c r="U2801"/>
  <c r="BJ2800"/>
  <c r="BG2799"/>
  <c r="BG2805" s="1"/>
  <c r="P268" i="6" s="1"/>
  <c r="M2805" i="5"/>
  <c r="U2799"/>
  <c r="BB2805"/>
  <c r="K268" i="6" s="1"/>
  <c r="P2818" i="5"/>
  <c r="P3235" i="1"/>
  <c r="P134" i="3"/>
  <c r="BE2809" i="5"/>
  <c r="BE2818" s="1"/>
  <c r="N269" i="6" s="1"/>
  <c r="U2817" i="5"/>
  <c r="BJ2814"/>
  <c r="U2813"/>
  <c r="M2818"/>
  <c r="BB2809"/>
  <c r="BB2818" s="1"/>
  <c r="K269" i="6" s="1"/>
  <c r="BG3104" i="5"/>
  <c r="P291" i="6" s="1"/>
  <c r="R3235" i="1"/>
  <c r="U3098" i="5"/>
  <c r="R3104"/>
  <c r="N3078"/>
  <c r="BC3071"/>
  <c r="AS3078"/>
  <c r="B289" i="6" s="1"/>
  <c r="D3078" i="5"/>
  <c r="Q3169"/>
  <c r="U3161"/>
  <c r="K3169"/>
  <c r="J3169"/>
  <c r="AY3169"/>
  <c r="H296" i="6" s="1"/>
  <c r="H3169" i="5"/>
  <c r="I3169"/>
  <c r="U3160"/>
  <c r="AX3169"/>
  <c r="G296" i="6" s="1"/>
  <c r="AZ3162" i="5"/>
  <c r="AZ3169" s="1"/>
  <c r="I296" i="6" s="1"/>
  <c r="AW3162" i="5"/>
  <c r="AW3169" s="1"/>
  <c r="F296" i="6" s="1"/>
  <c r="U3162" i="5"/>
  <c r="AV3162"/>
  <c r="AX3149"/>
  <c r="AX3156" s="1"/>
  <c r="G295" i="6" s="1"/>
  <c r="U3148" i="5"/>
  <c r="AW3156"/>
  <c r="F295" i="6" s="1"/>
  <c r="U3155" i="5"/>
  <c r="G3156"/>
  <c r="U3149"/>
  <c r="AV3156"/>
  <c r="E295" i="6" s="1"/>
  <c r="AX3136" i="5"/>
  <c r="AX3143" s="1"/>
  <c r="G294" i="6" s="1"/>
  <c r="AV3134" i="5"/>
  <c r="AV3143" s="1"/>
  <c r="E294" i="6" s="1"/>
  <c r="U3137" i="5"/>
  <c r="N3143"/>
  <c r="AS3136"/>
  <c r="AS3143" s="1"/>
  <c r="B294" i="6" s="1"/>
  <c r="U3141" i="5"/>
  <c r="BJ3139"/>
  <c r="Q3143"/>
  <c r="BF3134"/>
  <c r="BF3143" s="1"/>
  <c r="O294" i="6" s="1"/>
  <c r="BJ3135" i="5"/>
  <c r="J3143"/>
  <c r="AY3134"/>
  <c r="AY3143" s="1"/>
  <c r="H294" i="6" s="1"/>
  <c r="U3134" i="5"/>
  <c r="AZ3143"/>
  <c r="I294" i="6" s="1"/>
  <c r="J3130" i="5"/>
  <c r="Q3130"/>
  <c r="BF3121"/>
  <c r="BF3130" s="1"/>
  <c r="O293" i="6" s="1"/>
  <c r="U3127" i="5"/>
  <c r="BJ3124"/>
  <c r="AX3123"/>
  <c r="AX3130" s="1"/>
  <c r="G293" i="6" s="1"/>
  <c r="U3123" i="5"/>
  <c r="AV3121"/>
  <c r="AV3130" s="1"/>
  <c r="E293" i="6" s="1"/>
  <c r="U3121" i="5"/>
  <c r="AW3122"/>
  <c r="BJ3122" s="1"/>
  <c r="H3130"/>
  <c r="AW3121"/>
  <c r="BJ3112"/>
  <c r="BF3111"/>
  <c r="BF3117" s="1"/>
  <c r="O292" i="6" s="1"/>
  <c r="AX3108" i="5"/>
  <c r="AX3117" s="1"/>
  <c r="G292" i="6" s="1"/>
  <c r="G3117" i="5"/>
  <c r="U3110"/>
  <c r="AV3117"/>
  <c r="E292" i="6" s="1"/>
  <c r="AW3117" i="5"/>
  <c r="F292" i="6" s="1"/>
  <c r="BJ3110" i="5"/>
  <c r="BJ3109"/>
  <c r="U3108"/>
  <c r="AY3108"/>
  <c r="AY3117" s="1"/>
  <c r="H292" i="6" s="1"/>
  <c r="U3109" i="5"/>
  <c r="K3117"/>
  <c r="AZ3117"/>
  <c r="I292" i="6" s="1"/>
  <c r="BJ3103" i="5"/>
  <c r="U3103"/>
  <c r="Q3104"/>
  <c r="BF3095"/>
  <c r="BF3104" s="1"/>
  <c r="O291" i="6" s="1"/>
  <c r="AW3104" i="5"/>
  <c r="F291" i="6" s="1"/>
  <c r="H3104" i="5"/>
  <c r="U3097"/>
  <c r="BJ3100"/>
  <c r="U3100"/>
  <c r="U3099"/>
  <c r="BJ3099"/>
  <c r="BJ3096"/>
  <c r="D3104"/>
  <c r="AS3097"/>
  <c r="AS3104" s="1"/>
  <c r="B291" i="6" s="1"/>
  <c r="BJ3097" i="5"/>
  <c r="AV3091"/>
  <c r="E290" i="6" s="1"/>
  <c r="AX3091" i="5"/>
  <c r="G290" i="6" s="1"/>
  <c r="U3083" i="5"/>
  <c r="I3091"/>
  <c r="AW3082"/>
  <c r="AW3091" s="1"/>
  <c r="F290" i="6" s="1"/>
  <c r="Q3091" i="5"/>
  <c r="U3086"/>
  <c r="BF3086"/>
  <c r="BJ3086" s="1"/>
  <c r="BJ3085"/>
  <c r="U3090"/>
  <c r="AY3082"/>
  <c r="AY3091" s="1"/>
  <c r="H290" i="6" s="1"/>
  <c r="U3082" i="5"/>
  <c r="AZ3084"/>
  <c r="AZ3091" s="1"/>
  <c r="I290" i="6" s="1"/>
  <c r="AY3071" i="5"/>
  <c r="AY3078" s="1"/>
  <c r="H289" i="6" s="1"/>
  <c r="AZ3078" i="5"/>
  <c r="I289" i="6" s="1"/>
  <c r="K3078" i="5"/>
  <c r="L3078"/>
  <c r="G3078"/>
  <c r="AV3070"/>
  <c r="AV3078" s="1"/>
  <c r="E289" i="6" s="1"/>
  <c r="AX3078" i="5"/>
  <c r="G289" i="6" s="1"/>
  <c r="I3078" i="5"/>
  <c r="H3078"/>
  <c r="BJ3077"/>
  <c r="U3071"/>
  <c r="U3070"/>
  <c r="AW3069"/>
  <c r="AW3078" s="1"/>
  <c r="F289" i="6" s="1"/>
  <c r="BF3075" i="5"/>
  <c r="BJ3075" s="1"/>
  <c r="BJ3074"/>
  <c r="BJ3073"/>
  <c r="BF3071"/>
  <c r="BF3070"/>
  <c r="Q3078"/>
  <c r="U3069"/>
  <c r="BF3069"/>
  <c r="BJ3063"/>
  <c r="G3065"/>
  <c r="AV3065"/>
  <c r="E288" i="6" s="1"/>
  <c r="BJ3064" i="5"/>
  <c r="U3064"/>
  <c r="AX3065"/>
  <c r="G288" i="6" s="1"/>
  <c r="I3065" i="5"/>
  <c r="F3065"/>
  <c r="U132" i="3"/>
  <c r="BJ3062" i="5"/>
  <c r="U3062"/>
  <c r="E3065"/>
  <c r="U131" i="3"/>
  <c r="AT3065" i="5"/>
  <c r="C288" i="6" s="1"/>
  <c r="U3061" i="5"/>
  <c r="U3060"/>
  <c r="BJ3060"/>
  <c r="AZ3065"/>
  <c r="I288" i="6" s="1"/>
  <c r="K3065" i="5"/>
  <c r="U3057"/>
  <c r="J3065"/>
  <c r="U3058"/>
  <c r="AY3065"/>
  <c r="H288" i="6" s="1"/>
  <c r="U3059" i="5"/>
  <c r="Q3065"/>
  <c r="BF3056"/>
  <c r="BF3065" s="1"/>
  <c r="O288" i="6" s="1"/>
  <c r="H3065" i="5"/>
  <c r="AW3065"/>
  <c r="F288" i="6" s="1"/>
  <c r="BJ3058" i="5"/>
  <c r="AY3045"/>
  <c r="AY3052" s="1"/>
  <c r="H287" i="6" s="1"/>
  <c r="BC3052" i="5"/>
  <c r="L287" i="6" s="1"/>
  <c r="N3052" i="5"/>
  <c r="U3045"/>
  <c r="AX3045"/>
  <c r="AX3052" s="1"/>
  <c r="G287" i="6" s="1"/>
  <c r="H3052" i="5"/>
  <c r="AW3043"/>
  <c r="AW3052" s="1"/>
  <c r="F287" i="6" s="1"/>
  <c r="BF3051" i="5"/>
  <c r="BJ3051" s="1"/>
  <c r="U3047"/>
  <c r="BJ3047"/>
  <c r="U3046"/>
  <c r="U3048"/>
  <c r="BJ3048"/>
  <c r="Q3052"/>
  <c r="BF3044"/>
  <c r="AS3032"/>
  <c r="AS3039" s="1"/>
  <c r="B286" i="6" s="1"/>
  <c r="K3039" i="5"/>
  <c r="AZ3039"/>
  <c r="I286" i="6" s="1"/>
  <c r="BJ3038" i="5"/>
  <c r="BJ3031"/>
  <c r="AX3030"/>
  <c r="AX3039" s="1"/>
  <c r="G286" i="6" s="1"/>
  <c r="G3039" i="5"/>
  <c r="U3030"/>
  <c r="AV3030"/>
  <c r="AV3039" s="1"/>
  <c r="E286" i="6" s="1"/>
  <c r="U3038" i="5"/>
  <c r="N3039"/>
  <c r="BJ3034"/>
  <c r="U3034"/>
  <c r="BC3033"/>
  <c r="BC3039" s="1"/>
  <c r="L286" i="6" s="1"/>
  <c r="I3026" i="5"/>
  <c r="AX3018"/>
  <c r="AX3026" s="1"/>
  <c r="G285" i="6" s="1"/>
  <c r="H3026" i="5"/>
  <c r="AW3026"/>
  <c r="F285" i="6" s="1"/>
  <c r="AY3026" i="5"/>
  <c r="H285" i="6" s="1"/>
  <c r="J3026" i="5"/>
  <c r="G3026"/>
  <c r="BF3024"/>
  <c r="BJ3024" s="1"/>
  <c r="BF3020"/>
  <c r="BJ3020" s="1"/>
  <c r="BJ3019"/>
  <c r="K3026"/>
  <c r="N3026"/>
  <c r="BC3026"/>
  <c r="L285" i="6" s="1"/>
  <c r="BJ3021" i="5"/>
  <c r="BF3022"/>
  <c r="U3021"/>
  <c r="U3019"/>
  <c r="Q3026"/>
  <c r="BF3017"/>
  <c r="AZ3006"/>
  <c r="AZ3013" s="1"/>
  <c r="I284" i="6" s="1"/>
  <c r="G3013" i="5"/>
  <c r="AV3013"/>
  <c r="E284" i="6" s="1"/>
  <c r="AW3004" i="5"/>
  <c r="AW3013" s="1"/>
  <c r="F284" i="6" s="1"/>
  <c r="U3004" i="5"/>
  <c r="AX3013"/>
  <c r="G284" i="6" s="1"/>
  <c r="U3006" i="5"/>
  <c r="U3005"/>
  <c r="BJ3012"/>
  <c r="BJ3008"/>
  <c r="BC3013"/>
  <c r="L284" i="6" s="1"/>
  <c r="U3008" i="5"/>
  <c r="U3007"/>
  <c r="N3013"/>
  <c r="BF3005"/>
  <c r="BJ3005" s="1"/>
  <c r="K3000"/>
  <c r="F3000"/>
  <c r="AU2996"/>
  <c r="BJ2996" s="1"/>
  <c r="AU2995"/>
  <c r="BJ2999"/>
  <c r="Q3000"/>
  <c r="U2994"/>
  <c r="BF2994"/>
  <c r="AW2991"/>
  <c r="AW3000" s="1"/>
  <c r="F283" i="6" s="1"/>
  <c r="BJ2993" i="5"/>
  <c r="G3000"/>
  <c r="U2999"/>
  <c r="U2993"/>
  <c r="AV2991"/>
  <c r="AV3000" s="1"/>
  <c r="E283" i="6" s="1"/>
  <c r="D2987" i="5"/>
  <c r="BF2983"/>
  <c r="BJ2983" s="1"/>
  <c r="U2986"/>
  <c r="BJ2982"/>
  <c r="U2981"/>
  <c r="Q2987"/>
  <c r="U2982"/>
  <c r="N2987"/>
  <c r="BC2987"/>
  <c r="L282" i="6" s="1"/>
  <c r="G2987" i="5"/>
  <c r="U2980"/>
  <c r="AV2978"/>
  <c r="AV2987" s="1"/>
  <c r="E282" i="6" s="1"/>
  <c r="AX2980" i="5"/>
  <c r="BJ2980" s="1"/>
  <c r="I2987"/>
  <c r="AW2987"/>
  <c r="F282" i="6" s="1"/>
  <c r="AZ2987" i="5"/>
  <c r="I282" i="6" s="1"/>
  <c r="BA2987" i="5"/>
  <c r="J282" i="6" s="1"/>
  <c r="BJ2979" i="5"/>
  <c r="L2987"/>
  <c r="U2979"/>
  <c r="J2987"/>
  <c r="U2978"/>
  <c r="AY2978"/>
  <c r="AS2967"/>
  <c r="AS2974" s="1"/>
  <c r="B281" i="6" s="1"/>
  <c r="AZ2967" i="5"/>
  <c r="AZ2974" s="1"/>
  <c r="I281" i="6" s="1"/>
  <c r="AY2967" i="5"/>
  <c r="AY2974" s="1"/>
  <c r="H281" i="6" s="1"/>
  <c r="H2974" i="5"/>
  <c r="AW2966"/>
  <c r="BF2972"/>
  <c r="BJ2972" s="1"/>
  <c r="BJ2970"/>
  <c r="BJ2968"/>
  <c r="Q2974"/>
  <c r="BF2965"/>
  <c r="BJ2960"/>
  <c r="L2961"/>
  <c r="BF2958"/>
  <c r="BJ2958" s="1"/>
  <c r="H14" i="4"/>
  <c r="AW2961" i="5"/>
  <c r="F280" i="6" s="1"/>
  <c r="AV2961" i="5"/>
  <c r="E280" i="6" s="1"/>
  <c r="G2961" i="5"/>
  <c r="I2961"/>
  <c r="AX2961"/>
  <c r="G280" i="6" s="1"/>
  <c r="BA2953" i="5"/>
  <c r="BA2961" s="1"/>
  <c r="J280" i="6" s="1"/>
  <c r="AZ2961" i="5"/>
  <c r="I280" i="6" s="1"/>
  <c r="K2961" i="5"/>
  <c r="U2953"/>
  <c r="O134" i="3"/>
  <c r="BJ2957" i="5"/>
  <c r="BG2961"/>
  <c r="P280" i="6" s="1"/>
  <c r="R134" i="3"/>
  <c r="BJ2956" i="5"/>
  <c r="R2961"/>
  <c r="AS2961"/>
  <c r="B280" i="6" s="1"/>
  <c r="U2959" i="5"/>
  <c r="U2957"/>
  <c r="Q2961"/>
  <c r="U2956"/>
  <c r="BF2954"/>
  <c r="BJ2955"/>
  <c r="BC2961"/>
  <c r="L280" i="6" s="1"/>
  <c r="U2955" i="5"/>
  <c r="N2961"/>
  <c r="AX2927"/>
  <c r="AX2935" s="1"/>
  <c r="G278" i="6" s="1"/>
  <c r="U2931" i="5"/>
  <c r="AV2935"/>
  <c r="E278" i="6" s="1"/>
  <c r="G2935" i="5"/>
  <c r="H2935"/>
  <c r="AW2928"/>
  <c r="AW2935" s="1"/>
  <c r="F278" i="6" s="1"/>
  <c r="AY2935" i="5"/>
  <c r="H278" i="6" s="1"/>
  <c r="J2935" i="5"/>
  <c r="U2926"/>
  <c r="AZ2935"/>
  <c r="I278" i="6" s="1"/>
  <c r="D2935" i="5"/>
  <c r="U2927"/>
  <c r="Q2935"/>
  <c r="BF2935"/>
  <c r="O278" i="6" s="1"/>
  <c r="BC2935" i="5"/>
  <c r="L278" i="6" s="1"/>
  <c r="U2928" i="5"/>
  <c r="N2935"/>
  <c r="AS2915"/>
  <c r="AS2922" s="1"/>
  <c r="B277" i="6" s="1"/>
  <c r="U2918" i="5"/>
  <c r="Q2922"/>
  <c r="BF2913"/>
  <c r="AV2922"/>
  <c r="E277" i="6" s="1"/>
  <c r="U2913" i="5"/>
  <c r="AX2922"/>
  <c r="G277" i="6" s="1"/>
  <c r="I2922" i="5"/>
  <c r="U2914"/>
  <c r="H2922"/>
  <c r="AW2913"/>
  <c r="AW2922" s="1"/>
  <c r="F277" i="6" s="1"/>
  <c r="J2922" i="5"/>
  <c r="U2915"/>
  <c r="AY2922"/>
  <c r="H277" i="6" s="1"/>
  <c r="AZ2914" i="5"/>
  <c r="AZ2922" s="1"/>
  <c r="I277" i="6" s="1"/>
  <c r="BA2915" i="5"/>
  <c r="L2922"/>
  <c r="BA2914"/>
  <c r="BA2913"/>
  <c r="AY2900"/>
  <c r="AY2909" s="1"/>
  <c r="H276" i="6" s="1"/>
  <c r="AZ2909" i="5"/>
  <c r="I276" i="6" s="1"/>
  <c r="BA2909" i="5"/>
  <c r="J276" i="6" s="1"/>
  <c r="AW2909" i="5"/>
  <c r="F276" i="6" s="1"/>
  <c r="H2909" i="5"/>
  <c r="U2901"/>
  <c r="BJ2908"/>
  <c r="U2908"/>
  <c r="G2909"/>
  <c r="U2902"/>
  <c r="BJ2902"/>
  <c r="AV2909"/>
  <c r="E276" i="6" s="1"/>
  <c r="U2904" i="5"/>
  <c r="BF2909"/>
  <c r="O276" i="6" s="1"/>
  <c r="Q2909" i="5"/>
  <c r="U2892"/>
  <c r="Q2896"/>
  <c r="U2890"/>
  <c r="BF2887"/>
  <c r="BF2896" s="1"/>
  <c r="O275" i="6" s="1"/>
  <c r="BC2896" i="5"/>
  <c r="L275" i="6" s="1"/>
  <c r="U2891" i="5"/>
  <c r="BJ2891"/>
  <c r="N2896"/>
  <c r="BJ2890"/>
  <c r="J2896"/>
  <c r="AY2896"/>
  <c r="H275" i="6" s="1"/>
  <c r="K2896" i="5"/>
  <c r="BA2888"/>
  <c r="BJ2888" s="1"/>
  <c r="U2888"/>
  <c r="H2896"/>
  <c r="AW2896"/>
  <c r="F275" i="6" s="1"/>
  <c r="AV2887" i="5"/>
  <c r="AV2896" s="1"/>
  <c r="E275" i="6" s="1"/>
  <c r="BC2870" i="5"/>
  <c r="L273" i="6" s="1"/>
  <c r="BJ2864" i="5"/>
  <c r="U2864"/>
  <c r="N2870"/>
  <c r="AW2870"/>
  <c r="F273" i="6" s="1"/>
  <c r="K2870" i="5"/>
  <c r="AZ2870"/>
  <c r="I273" i="6" s="1"/>
  <c r="L2870" i="5"/>
  <c r="U2868"/>
  <c r="U2865"/>
  <c r="BF2870"/>
  <c r="O273" i="6" s="1"/>
  <c r="Q2870" i="5"/>
  <c r="U3191"/>
  <c r="U3190"/>
  <c r="U3189"/>
  <c r="U3188"/>
  <c r="M3195"/>
  <c r="U3187"/>
  <c r="U3186"/>
  <c r="BB3186"/>
  <c r="U3178"/>
  <c r="U3177"/>
  <c r="U3176"/>
  <c r="M3182"/>
  <c r="U3175"/>
  <c r="U3174"/>
  <c r="U3173"/>
  <c r="BB3173"/>
  <c r="BB3142"/>
  <c r="BJ3142" s="1"/>
  <c r="U3139"/>
  <c r="U3138"/>
  <c r="BB3137"/>
  <c r="U3136"/>
  <c r="U3135"/>
  <c r="U3182" i="1"/>
  <c r="BB3134" i="5"/>
  <c r="M3143"/>
  <c r="BB3130"/>
  <c r="K293" i="6" s="1"/>
  <c r="BJ3129" i="5"/>
  <c r="U3129"/>
  <c r="M3130"/>
  <c r="U3112"/>
  <c r="M3117"/>
  <c r="BB3111"/>
  <c r="U3095"/>
  <c r="BB3095"/>
  <c r="BB3090"/>
  <c r="BJ3090" s="1"/>
  <c r="U3087"/>
  <c r="U3085"/>
  <c r="U3084"/>
  <c r="BB3083"/>
  <c r="BJ3083" s="1"/>
  <c r="BB3082"/>
  <c r="M3091"/>
  <c r="U3077"/>
  <c r="U3074"/>
  <c r="U3073"/>
  <c r="BB3078"/>
  <c r="K289" i="6" s="1"/>
  <c r="BJ3072" i="5"/>
  <c r="U3072"/>
  <c r="M3078"/>
  <c r="M3065"/>
  <c r="U3056"/>
  <c r="BB3056"/>
  <c r="U3044"/>
  <c r="M3052"/>
  <c r="U3043"/>
  <c r="BB3043"/>
  <c r="U3033"/>
  <c r="M3039"/>
  <c r="U3032"/>
  <c r="U3031"/>
  <c r="BB3039"/>
  <c r="K286" i="6" s="1"/>
  <c r="U3018" i="5"/>
  <c r="BB3026"/>
  <c r="K285" i="6" s="1"/>
  <c r="M3026" i="5"/>
  <c r="U3017"/>
  <c r="U3012"/>
  <c r="BB3004"/>
  <c r="M3013"/>
  <c r="U2992"/>
  <c r="M3000"/>
  <c r="U2991"/>
  <c r="BB2991"/>
  <c r="U2970"/>
  <c r="U2969"/>
  <c r="U2968"/>
  <c r="M2974"/>
  <c r="U2967"/>
  <c r="U2966"/>
  <c r="BB2965"/>
  <c r="U2965"/>
  <c r="U2954"/>
  <c r="M2961"/>
  <c r="BB2953"/>
  <c r="U2952"/>
  <c r="BB2952"/>
  <c r="U2939"/>
  <c r="BB2939"/>
  <c r="BB2931"/>
  <c r="BJ2931" s="1"/>
  <c r="U2930"/>
  <c r="M2935"/>
  <c r="U2929"/>
  <c r="M2909"/>
  <c r="U2900"/>
  <c r="BB2900"/>
  <c r="U2887"/>
  <c r="M2883"/>
  <c r="BB2870"/>
  <c r="K273" i="6" s="1"/>
  <c r="M2870" i="5"/>
  <c r="M3235" i="1"/>
  <c r="AZ2889" i="5"/>
  <c r="AZ2896" s="1"/>
  <c r="I275" i="6" s="1"/>
  <c r="U2889" i="5"/>
  <c r="AX2889"/>
  <c r="AX2896" s="1"/>
  <c r="G275" i="6" s="1"/>
  <c r="I2896" i="5"/>
  <c r="AS2889"/>
  <c r="AS2896" s="1"/>
  <c r="B275" i="6" s="1"/>
  <c r="BJ2882" i="5"/>
  <c r="K2883"/>
  <c r="U2882"/>
  <c r="J2883"/>
  <c r="AZ2876"/>
  <c r="AZ2883" s="1"/>
  <c r="I274" i="6" s="1"/>
  <c r="AY2876" i="5"/>
  <c r="AY2883" s="1"/>
  <c r="H274" i="6" s="1"/>
  <c r="U2876" i="5"/>
  <c r="AV2876"/>
  <c r="U2875"/>
  <c r="AT2874"/>
  <c r="E2883"/>
  <c r="I2870"/>
  <c r="U2869"/>
  <c r="AY2869"/>
  <c r="BJ2869" s="1"/>
  <c r="J2870"/>
  <c r="AX2863"/>
  <c r="AX2870" s="1"/>
  <c r="G273" i="6" s="1"/>
  <c r="U2862" i="5"/>
  <c r="U2861"/>
  <c r="AU2870"/>
  <c r="D273" i="6" s="1"/>
  <c r="F2870" i="5"/>
  <c r="U2863"/>
  <c r="AT2862"/>
  <c r="BB2857"/>
  <c r="K272" i="6" s="1"/>
  <c r="M2857" i="5"/>
  <c r="F3235" i="1"/>
  <c r="F134" i="3"/>
  <c r="E134"/>
  <c r="E2857" i="5"/>
  <c r="E3235" i="1"/>
  <c r="U2853" i="5"/>
  <c r="U2852"/>
  <c r="U2851"/>
  <c r="BF2857"/>
  <c r="O272" i="6" s="1"/>
  <c r="U2849" i="5"/>
  <c r="Q2857"/>
  <c r="BC2856"/>
  <c r="BC2857" s="1"/>
  <c r="L272" i="6" s="1"/>
  <c r="AY2850" i="5"/>
  <c r="AY2857" s="1"/>
  <c r="H272" i="6" s="1"/>
  <c r="AZ2849" i="5"/>
  <c r="AZ2857" s="1"/>
  <c r="I272" i="6" s="1"/>
  <c r="U2856" i="5"/>
  <c r="U2850"/>
  <c r="AV2848"/>
  <c r="AV2857" s="1"/>
  <c r="E272" i="6" s="1"/>
  <c r="U2848" i="5"/>
  <c r="AX2850"/>
  <c r="I2857"/>
  <c r="AX2849"/>
  <c r="H2857"/>
  <c r="AW2857"/>
  <c r="F272" i="6" s="1"/>
  <c r="S3235" i="1"/>
  <c r="BH2839" i="5"/>
  <c r="BJ2839" s="1"/>
  <c r="S2844"/>
  <c r="BH2838"/>
  <c r="U2841"/>
  <c r="U2843"/>
  <c r="K2844"/>
  <c r="AZ2844"/>
  <c r="I271" i="6" s="1"/>
  <c r="BA2835" i="5"/>
  <c r="BA2844" s="1"/>
  <c r="J271" i="6" s="1"/>
  <c r="J2844" i="5"/>
  <c r="AW2844"/>
  <c r="F271" i="6" s="1"/>
  <c r="I2844" i="5"/>
  <c r="AX2844"/>
  <c r="G271" i="6" s="1"/>
  <c r="BJ2837" i="5"/>
  <c r="AV2844"/>
  <c r="E271" i="6" s="1"/>
  <c r="G2844" i="5"/>
  <c r="U2836"/>
  <c r="U2838"/>
  <c r="U2837"/>
  <c r="BF2844"/>
  <c r="O271" i="6" s="1"/>
  <c r="BJ2836" i="5"/>
  <c r="Q2844"/>
  <c r="AT2844"/>
  <c r="C271" i="6" s="1"/>
  <c r="U2835" i="5"/>
  <c r="AS2837"/>
  <c r="AS2844" s="1"/>
  <c r="B271" i="6" s="1"/>
  <c r="D3235" i="1"/>
  <c r="BH2825" i="5"/>
  <c r="BH2831" s="1"/>
  <c r="Q270" i="6" s="1"/>
  <c r="S128" i="3"/>
  <c r="S134" s="1"/>
  <c r="N2831" i="5"/>
  <c r="BB2830"/>
  <c r="BJ2830" s="1"/>
  <c r="M2831"/>
  <c r="U130" i="3"/>
  <c r="U2827" i="5"/>
  <c r="BJ2826"/>
  <c r="U2826"/>
  <c r="M134" i="3"/>
  <c r="BB2822" i="5"/>
  <c r="AY2831"/>
  <c r="H270" i="6" s="1"/>
  <c r="J2831" i="5"/>
  <c r="BF2827"/>
  <c r="BJ2827" s="1"/>
  <c r="AU2831"/>
  <c r="D270" i="6" s="1"/>
  <c r="BC2825" i="5"/>
  <c r="BC2831" s="1"/>
  <c r="L270" i="6" s="1"/>
  <c r="N3235" i="1"/>
  <c r="U2829" i="5"/>
  <c r="U2825"/>
  <c r="U2823"/>
  <c r="Q2831"/>
  <c r="AS2831"/>
  <c r="B270" i="6" s="1"/>
  <c r="D2831" i="5"/>
  <c r="H2831"/>
  <c r="AW2831"/>
  <c r="F270" i="6" s="1"/>
  <c r="U2824" i="5"/>
  <c r="G3235" i="1"/>
  <c r="BJ2823" i="5"/>
  <c r="AV2831"/>
  <c r="E270" i="6" s="1"/>
  <c r="I2831" i="5"/>
  <c r="U2822"/>
  <c r="AX2822"/>
  <c r="I3235" i="1"/>
  <c r="I2818" i="5"/>
  <c r="AX2818"/>
  <c r="G269" i="6" s="1"/>
  <c r="G2818" i="5"/>
  <c r="AV2809"/>
  <c r="AV2818" s="1"/>
  <c r="E269" i="6" s="1"/>
  <c r="AW2818" i="5"/>
  <c r="F269" i="6" s="1"/>
  <c r="H3235" i="1"/>
  <c r="BF2813" i="5"/>
  <c r="BJ2813" s="1"/>
  <c r="U2812"/>
  <c r="BF2812"/>
  <c r="BJ2812" s="1"/>
  <c r="Q2818"/>
  <c r="U2814"/>
  <c r="U2811"/>
  <c r="U129" i="3"/>
  <c r="BF2811" i="5"/>
  <c r="Q134" i="3"/>
  <c r="Q3235" i="1"/>
  <c r="AY2811" i="5"/>
  <c r="BJ2810"/>
  <c r="J2818"/>
  <c r="U2810"/>
  <c r="J3235" i="1"/>
  <c r="AY2809" i="5"/>
  <c r="BA2817"/>
  <c r="BJ2817" s="1"/>
  <c r="L3235" i="1"/>
  <c r="BA2809" i="5"/>
  <c r="C14" i="4"/>
  <c r="U2809" i="5"/>
  <c r="K3235" i="1"/>
  <c r="AZ2809" i="5"/>
  <c r="U2800"/>
  <c r="N128" i="3"/>
  <c r="BC2799" i="5"/>
  <c r="N2805"/>
  <c r="D134" i="3"/>
  <c r="D2805" i="5"/>
  <c r="AS2796"/>
  <c r="AS2805" s="1"/>
  <c r="B268" i="6" s="1"/>
  <c r="U2798" i="5"/>
  <c r="AY2805"/>
  <c r="H268" i="6" s="1"/>
  <c r="J2805" i="5"/>
  <c r="J125" i="3"/>
  <c r="J134" s="1"/>
  <c r="U2796" i="5"/>
  <c r="AZ2797"/>
  <c r="BJ2797" s="1"/>
  <c r="K134" i="3"/>
  <c r="L134"/>
  <c r="U2804" i="5"/>
  <c r="BJ2804"/>
  <c r="U133" i="3"/>
  <c r="BA2805" i="5"/>
  <c r="J268" i="6" s="1"/>
  <c r="L2805" i="5"/>
  <c r="I2805"/>
  <c r="AX2805"/>
  <c r="G268" i="6" s="1"/>
  <c r="U2797" i="5"/>
  <c r="I134" i="3"/>
  <c r="G2805" i="5"/>
  <c r="U127" i="3"/>
  <c r="AV2805" i="5"/>
  <c r="E268" i="6" s="1"/>
  <c r="G134" i="3"/>
  <c r="U126"/>
  <c r="AW2805" i="5"/>
  <c r="F268" i="6" s="1"/>
  <c r="H134" i="3"/>
  <c r="U2785" i="5"/>
  <c r="U2784"/>
  <c r="U2783"/>
  <c r="U2781"/>
  <c r="M2787"/>
  <c r="BB2787"/>
  <c r="K260" i="6" s="1"/>
  <c r="BJ2781" i="5"/>
  <c r="L2787"/>
  <c r="BJ2782"/>
  <c r="Q2787"/>
  <c r="BF2787"/>
  <c r="O260" i="6" s="1"/>
  <c r="U2782" i="5"/>
  <c r="N2787"/>
  <c r="BC2787"/>
  <c r="L260" i="6" s="1"/>
  <c r="K2787" i="5"/>
  <c r="AZ2787"/>
  <c r="I260" i="6" s="1"/>
  <c r="U2779" i="5"/>
  <c r="BA2787"/>
  <c r="J260" i="6" s="1"/>
  <c r="AY2787" i="5"/>
  <c r="H260" i="6" s="1"/>
  <c r="J2787" i="5"/>
  <c r="BJ2786"/>
  <c r="U2786"/>
  <c r="U2780"/>
  <c r="BJ2780"/>
  <c r="AV2787"/>
  <c r="E260" i="6" s="1"/>
  <c r="BJ2779" i="5"/>
  <c r="G2787"/>
  <c r="U2778"/>
  <c r="H2787"/>
  <c r="AW2787"/>
  <c r="F260" i="6" s="1"/>
  <c r="L2774" i="5"/>
  <c r="U2768"/>
  <c r="AY2774"/>
  <c r="H259" i="6" s="1"/>
  <c r="BJ2772" i="5"/>
  <c r="AU2774"/>
  <c r="D259" i="6" s="1"/>
  <c r="F2774" i="5"/>
  <c r="BJ2771"/>
  <c r="AX2774"/>
  <c r="G259" i="6" s="1"/>
  <c r="K2709" i="5"/>
  <c r="AZ2705"/>
  <c r="BJ2705" s="1"/>
  <c r="K2696"/>
  <c r="BJ2692"/>
  <c r="U2692"/>
  <c r="BJ2691"/>
  <c r="K2683"/>
  <c r="H2462"/>
  <c r="U2431"/>
  <c r="H2436"/>
  <c r="U2432"/>
  <c r="BJ2432"/>
  <c r="AV2431"/>
  <c r="BJ2431" s="1"/>
  <c r="AW2402"/>
  <c r="BJ2402" s="1"/>
  <c r="J2449"/>
  <c r="U2479"/>
  <c r="K2527"/>
  <c r="G2540"/>
  <c r="U2532"/>
  <c r="U2531"/>
  <c r="H2540"/>
  <c r="AW2540"/>
  <c r="F241" i="6" s="1"/>
  <c r="H2553" i="5"/>
  <c r="AW2553"/>
  <c r="F242" i="6" s="1"/>
  <c r="AZ2566" i="5"/>
  <c r="I243" i="6" s="1"/>
  <c r="U2558" i="5"/>
  <c r="AV2566"/>
  <c r="E243" i="6" s="1"/>
  <c r="J2657" i="5"/>
  <c r="AY2683"/>
  <c r="H252" i="6" s="1"/>
  <c r="AV2696" i="5"/>
  <c r="E253" i="6" s="1"/>
  <c r="G2696" i="5"/>
  <c r="U2688"/>
  <c r="G2735"/>
  <c r="K2761"/>
  <c r="I2774"/>
  <c r="U2769"/>
  <c r="AV2774"/>
  <c r="E259" i="6" s="1"/>
  <c r="G2774" i="5"/>
  <c r="BF2769"/>
  <c r="BJ2769" s="1"/>
  <c r="BF2768"/>
  <c r="U2771"/>
  <c r="E2774"/>
  <c r="AT2774"/>
  <c r="C259" i="6" s="1"/>
  <c r="U2770" i="5"/>
  <c r="U2772"/>
  <c r="U2767"/>
  <c r="BJ2766"/>
  <c r="BA2765"/>
  <c r="BA2774" s="1"/>
  <c r="J259" i="6" s="1"/>
  <c r="BF2770" i="5"/>
  <c r="BJ2770" s="1"/>
  <c r="U2766"/>
  <c r="Q2774"/>
  <c r="U2765"/>
  <c r="BI2774"/>
  <c r="R259" i="6" s="1"/>
  <c r="BJ2773" i="5"/>
  <c r="U2773"/>
  <c r="T2774"/>
  <c r="T2821" i="1"/>
  <c r="BJ2757" i="5"/>
  <c r="BJ2756"/>
  <c r="G2761"/>
  <c r="AV2761"/>
  <c r="E258" i="6" s="1"/>
  <c r="I2761" i="5"/>
  <c r="U2757"/>
  <c r="N2761"/>
  <c r="BC2754"/>
  <c r="BC2761" s="1"/>
  <c r="L258" i="6" s="1"/>
  <c r="J2761" i="5"/>
  <c r="BA2761"/>
  <c r="J258" i="6" s="1"/>
  <c r="BJ2753" i="5"/>
  <c r="L2761"/>
  <c r="U2760"/>
  <c r="AZ2760"/>
  <c r="BJ2760" s="1"/>
  <c r="U2756"/>
  <c r="U2755"/>
  <c r="Q2761"/>
  <c r="U2754"/>
  <c r="U2753"/>
  <c r="U2752"/>
  <c r="BF2752"/>
  <c r="AV2748"/>
  <c r="E257" i="6" s="1"/>
  <c r="G2748" i="5"/>
  <c r="U2742"/>
  <c r="AX2741"/>
  <c r="AX2748" s="1"/>
  <c r="G257" i="6" s="1"/>
  <c r="K2748" i="5"/>
  <c r="AZ2739"/>
  <c r="AZ2748" s="1"/>
  <c r="I257" i="6" s="1"/>
  <c r="U2739" i="5"/>
  <c r="U2741"/>
  <c r="AY2741"/>
  <c r="AY2748" s="1"/>
  <c r="H257" i="6" s="1"/>
  <c r="BJ2747" i="5"/>
  <c r="BA2740"/>
  <c r="BJ2740" s="1"/>
  <c r="BA2739"/>
  <c r="L2748"/>
  <c r="BC2748"/>
  <c r="L257" i="6" s="1"/>
  <c r="U2747" i="5"/>
  <c r="N2748"/>
  <c r="AZ2727"/>
  <c r="AZ2735" s="1"/>
  <c r="I256" i="6" s="1"/>
  <c r="H2735" i="5"/>
  <c r="AW2735"/>
  <c r="F256" i="6" s="1"/>
  <c r="BA2735" i="5"/>
  <c r="J256" i="6" s="1"/>
  <c r="L2735" i="5"/>
  <c r="AT2734"/>
  <c r="BJ2734" s="1"/>
  <c r="AT2732"/>
  <c r="BJ2732" s="1"/>
  <c r="U2731"/>
  <c r="BJ2730"/>
  <c r="U2730"/>
  <c r="E2735"/>
  <c r="BJ2729"/>
  <c r="U2729"/>
  <c r="BF2731"/>
  <c r="BJ2731" s="1"/>
  <c r="Q2735"/>
  <c r="U2727"/>
  <c r="U2726"/>
  <c r="AV2735"/>
  <c r="E256" i="6" s="1"/>
  <c r="U2728" i="5"/>
  <c r="BD2714"/>
  <c r="BD2722" s="1"/>
  <c r="M255" i="6" s="1"/>
  <c r="D2722" i="5"/>
  <c r="BJ2718"/>
  <c r="BJ2717"/>
  <c r="AY2722"/>
  <c r="H255" i="6" s="1"/>
  <c r="J2722" i="5"/>
  <c r="L2722"/>
  <c r="BA2722"/>
  <c r="J255" i="6" s="1"/>
  <c r="K2722" i="5"/>
  <c r="AZ2722"/>
  <c r="I255" i="6" s="1"/>
  <c r="BJ2721" i="5"/>
  <c r="BJ2716"/>
  <c r="H2722"/>
  <c r="AW2722"/>
  <c r="F255" i="6" s="1"/>
  <c r="U2714" i="5"/>
  <c r="U2721"/>
  <c r="U2718"/>
  <c r="U2716"/>
  <c r="AV2722"/>
  <c r="E255" i="6" s="1"/>
  <c r="G2722" i="5"/>
  <c r="U2713"/>
  <c r="BF2722"/>
  <c r="O255" i="6" s="1"/>
  <c r="U2715" i="5"/>
  <c r="Q2722"/>
  <c r="BJ2704"/>
  <c r="BC2703"/>
  <c r="BC2709" s="1"/>
  <c r="L254" i="6" s="1"/>
  <c r="J2709" i="5"/>
  <c r="AY2701"/>
  <c r="AY2709" s="1"/>
  <c r="H254" i="6" s="1"/>
  <c r="H2709" i="5"/>
  <c r="AW2700"/>
  <c r="AW2709" s="1"/>
  <c r="F254" i="6" s="1"/>
  <c r="I2709" i="5"/>
  <c r="AX2701"/>
  <c r="U2705"/>
  <c r="U2704"/>
  <c r="G2709"/>
  <c r="U2703"/>
  <c r="U2702"/>
  <c r="AV2700"/>
  <c r="AV2709" s="1"/>
  <c r="E254" i="6" s="1"/>
  <c r="U2701" i="5"/>
  <c r="U2700"/>
  <c r="BF2700"/>
  <c r="BF2690"/>
  <c r="U2691"/>
  <c r="Q2696"/>
  <c r="BF2687"/>
  <c r="AX2689"/>
  <c r="AX2696" s="1"/>
  <c r="G253" i="6" s="1"/>
  <c r="BJ2695" i="5"/>
  <c r="AW2696"/>
  <c r="F253" i="6" s="1"/>
  <c r="BJ2688" i="5"/>
  <c r="H2696"/>
  <c r="AZ2689"/>
  <c r="U2689"/>
  <c r="J2696"/>
  <c r="U2687"/>
  <c r="AY2687"/>
  <c r="J2683"/>
  <c r="AZ2674"/>
  <c r="AZ2683" s="1"/>
  <c r="I252" i="6" s="1"/>
  <c r="BJ2678" i="5"/>
  <c r="U2678"/>
  <c r="U2677"/>
  <c r="G2683"/>
  <c r="AV2674"/>
  <c r="AV2683" s="1"/>
  <c r="E252" i="6" s="1"/>
  <c r="AX2683" i="5"/>
  <c r="G252" i="6" s="1"/>
  <c r="I2683" i="5"/>
  <c r="BJ2682"/>
  <c r="BJ2676"/>
  <c r="U2676"/>
  <c r="AW2683"/>
  <c r="F252" i="6" s="1"/>
  <c r="BJ2679" i="5"/>
  <c r="BF2677"/>
  <c r="U2679"/>
  <c r="N2683"/>
  <c r="BC2683"/>
  <c r="L252" i="6" s="1"/>
  <c r="BJ2677" i="5"/>
  <c r="U2675"/>
  <c r="Q2683"/>
  <c r="U2674"/>
  <c r="BF2674"/>
  <c r="U2667"/>
  <c r="BF2667"/>
  <c r="BJ2667" s="1"/>
  <c r="BJ2664"/>
  <c r="BJ2666"/>
  <c r="BH2670"/>
  <c r="Q251" i="6" s="1"/>
  <c r="S2670" i="5"/>
  <c r="U2664"/>
  <c r="AW2663"/>
  <c r="AW2670" s="1"/>
  <c r="F251" i="6" s="1"/>
  <c r="AX2670" i="5"/>
  <c r="G251" i="6" s="1"/>
  <c r="U2661" i="5"/>
  <c r="BJ2665"/>
  <c r="G2670"/>
  <c r="AV2670"/>
  <c r="E251" i="6" s="1"/>
  <c r="BJ2669" i="5"/>
  <c r="U2663"/>
  <c r="AY2670"/>
  <c r="H251" i="6" s="1"/>
  <c r="U2668" i="5"/>
  <c r="U2666"/>
  <c r="U2665"/>
  <c r="Q2670"/>
  <c r="U2662"/>
  <c r="I2657"/>
  <c r="AX2657"/>
  <c r="G250" i="6" s="1"/>
  <c r="AV2657" i="5"/>
  <c r="E250" i="6" s="1"/>
  <c r="G2657" i="5"/>
  <c r="AW2657"/>
  <c r="F250" i="6" s="1"/>
  <c r="H2657" i="5"/>
  <c r="U2650"/>
  <c r="K2657"/>
  <c r="U2653"/>
  <c r="U2651"/>
  <c r="U2649"/>
  <c r="BB2657"/>
  <c r="K250" i="6" s="1"/>
  <c r="M2657" i="5"/>
  <c r="BJ2650"/>
  <c r="U2648"/>
  <c r="AY2648"/>
  <c r="AY2657" s="1"/>
  <c r="H250" i="6" s="1"/>
  <c r="BC2652" i="5"/>
  <c r="BJ2652" s="1"/>
  <c r="N2657"/>
  <c r="BJ2651"/>
  <c r="BF2648"/>
  <c r="Q2657"/>
  <c r="BF2649"/>
  <c r="BJ2649" s="1"/>
  <c r="BA2643"/>
  <c r="BA2644" s="1"/>
  <c r="J249" i="6" s="1"/>
  <c r="BJ2640" i="5"/>
  <c r="AZ2644"/>
  <c r="I249" i="6" s="1"/>
  <c r="K2644" i="5"/>
  <c r="AY2644"/>
  <c r="H249" i="6" s="1"/>
  <c r="J2644" i="5"/>
  <c r="U2640"/>
  <c r="BJ2638"/>
  <c r="G2644"/>
  <c r="AV2635"/>
  <c r="AV2644" s="1"/>
  <c r="E249" i="6" s="1"/>
  <c r="AX2644" i="5"/>
  <c r="G249" i="6" s="1"/>
  <c r="I2644" i="5"/>
  <c r="H2644"/>
  <c r="BJ2637"/>
  <c r="AW2635"/>
  <c r="AW2644" s="1"/>
  <c r="F249" i="6" s="1"/>
  <c r="U2643" i="5"/>
  <c r="U2638"/>
  <c r="Q2644"/>
  <c r="U2637"/>
  <c r="U2636"/>
  <c r="BF2642"/>
  <c r="BJ2642" s="1"/>
  <c r="U2635"/>
  <c r="BF2635"/>
  <c r="AZ2631"/>
  <c r="I248" i="6" s="1"/>
  <c r="K2631" i="5"/>
  <c r="U2623"/>
  <c r="AY2631"/>
  <c r="H248" i="6" s="1"/>
  <c r="J2631" i="5"/>
  <c r="BA2622"/>
  <c r="BA2631" s="1"/>
  <c r="J248" i="6" s="1"/>
  <c r="U2624" i="5"/>
  <c r="AX2623"/>
  <c r="BJ2623" s="1"/>
  <c r="I2631"/>
  <c r="U2622"/>
  <c r="AW2624"/>
  <c r="BJ2624" s="1"/>
  <c r="AW2622"/>
  <c r="H2631"/>
  <c r="AS2618"/>
  <c r="B247" i="6" s="1"/>
  <c r="I2618" i="5"/>
  <c r="AX2609"/>
  <c r="AX2618" s="1"/>
  <c r="G247" i="6" s="1"/>
  <c r="AW2618" i="5"/>
  <c r="F247" i="6" s="1"/>
  <c r="H2618" i="5"/>
  <c r="U2610"/>
  <c r="N2618"/>
  <c r="F2618"/>
  <c r="AT2611"/>
  <c r="D2618"/>
  <c r="U2611"/>
  <c r="AZ2611"/>
  <c r="AZ2618" s="1"/>
  <c r="I247" i="6" s="1"/>
  <c r="AY2618" i="5"/>
  <c r="H247" i="6" s="1"/>
  <c r="BJ2610" i="5"/>
  <c r="J2618"/>
  <c r="U2609"/>
  <c r="AV2609"/>
  <c r="G2618"/>
  <c r="BC2598"/>
  <c r="BC2605" s="1"/>
  <c r="L246" i="6" s="1"/>
  <c r="BA2596" i="5"/>
  <c r="BA2605" s="1"/>
  <c r="J246" i="6" s="1"/>
  <c r="AY2598" i="5"/>
  <c r="AY2605" s="1"/>
  <c r="H246" i="6" s="1"/>
  <c r="AZ2604" i="5"/>
  <c r="BJ2604" s="1"/>
  <c r="U2600"/>
  <c r="U2601"/>
  <c r="U2599"/>
  <c r="Q2605"/>
  <c r="BF2596"/>
  <c r="BF2605" s="1"/>
  <c r="O246" i="6" s="1"/>
  <c r="AW2597" i="5"/>
  <c r="AW2605" s="1"/>
  <c r="F246" i="6" s="1"/>
  <c r="U2604" i="5"/>
  <c r="AV2598"/>
  <c r="AV2605" s="1"/>
  <c r="E246" i="6" s="1"/>
  <c r="I2605" i="5"/>
  <c r="U2598"/>
  <c r="U2597"/>
  <c r="U2596"/>
  <c r="AX2596"/>
  <c r="T2592"/>
  <c r="U2591"/>
  <c r="BJ2589"/>
  <c r="BA2592"/>
  <c r="J245" i="6" s="1"/>
  <c r="L2592" i="5"/>
  <c r="AZ2592"/>
  <c r="I245" i="6" s="1"/>
  <c r="K2592" i="5"/>
  <c r="H2592"/>
  <c r="AW2583"/>
  <c r="AW2592" s="1"/>
  <c r="F245" i="6" s="1"/>
  <c r="BJ2585" i="5"/>
  <c r="AT2591"/>
  <c r="BJ2591" s="1"/>
  <c r="BJ2588"/>
  <c r="U2588"/>
  <c r="E2592"/>
  <c r="U2586"/>
  <c r="AT2586"/>
  <c r="U2590"/>
  <c r="Q2592"/>
  <c r="U2585"/>
  <c r="U2584"/>
  <c r="BF2592"/>
  <c r="O245" i="6" s="1"/>
  <c r="U2583" i="5"/>
  <c r="BC2586"/>
  <c r="N2592"/>
  <c r="U2578"/>
  <c r="U2575"/>
  <c r="U2574"/>
  <c r="M2579"/>
  <c r="BB2573"/>
  <c r="BB2579" s="1"/>
  <c r="K244" i="6" s="1"/>
  <c r="BJ2571" i="5"/>
  <c r="BH2579"/>
  <c r="Q244" i="6" s="1"/>
  <c r="U2573" i="5"/>
  <c r="BJ2575"/>
  <c r="I2579"/>
  <c r="U2571"/>
  <c r="AX2579"/>
  <c r="G244" i="6" s="1"/>
  <c r="AV2579" i="5"/>
  <c r="E244" i="6" s="1"/>
  <c r="K2579" i="5"/>
  <c r="AY2572"/>
  <c r="AY2579" s="1"/>
  <c r="H244" i="6" s="1"/>
  <c r="U2576" i="5"/>
  <c r="BF2579"/>
  <c r="O244" i="6" s="1"/>
  <c r="U2570" i="5"/>
  <c r="Q2579"/>
  <c r="U2572"/>
  <c r="U2560"/>
  <c r="BC2560"/>
  <c r="H2566"/>
  <c r="AW2565"/>
  <c r="BJ2565" s="1"/>
  <c r="G2566"/>
  <c r="AY2562"/>
  <c r="BJ2562" s="1"/>
  <c r="J2566"/>
  <c r="AY2561"/>
  <c r="BJ2561" s="1"/>
  <c r="U2559"/>
  <c r="BJ2558"/>
  <c r="U2545"/>
  <c r="AV2546"/>
  <c r="AV2553" s="1"/>
  <c r="E242" i="6" s="1"/>
  <c r="BF2540" i="5"/>
  <c r="O241" i="6" s="1"/>
  <c r="BC2533" i="5"/>
  <c r="BC2540" s="1"/>
  <c r="L241" i="6" s="1"/>
  <c r="BJ2535" i="5"/>
  <c r="U2535"/>
  <c r="BB2532"/>
  <c r="M2540"/>
  <c r="D2540"/>
  <c r="BJ2547"/>
  <c r="E2553"/>
  <c r="AY2553"/>
  <c r="H242" i="6" s="1"/>
  <c r="J2553" i="5"/>
  <c r="U2544"/>
  <c r="BA2545"/>
  <c r="BA2544"/>
  <c r="L2553"/>
  <c r="AZ2553"/>
  <c r="I242" i="6" s="1"/>
  <c r="K2553" i="5"/>
  <c r="U2546"/>
  <c r="AZ2533"/>
  <c r="AZ2540" s="1"/>
  <c r="I241" i="6" s="1"/>
  <c r="I2540" i="5"/>
  <c r="U2533"/>
  <c r="AV2533"/>
  <c r="R2540"/>
  <c r="U2534"/>
  <c r="BG2534"/>
  <c r="BJ2521"/>
  <c r="BF2527"/>
  <c r="O240" i="6" s="1"/>
  <c r="Q2527" i="5"/>
  <c r="G2527"/>
  <c r="AV2518"/>
  <c r="AV2527" s="1"/>
  <c r="E240" i="6" s="1"/>
  <c r="U2521" i="5"/>
  <c r="I2527"/>
  <c r="AX2527"/>
  <c r="G240" i="6" s="1"/>
  <c r="U2519" i="5"/>
  <c r="BJ2519"/>
  <c r="AW2518"/>
  <c r="AY2527"/>
  <c r="H240" i="6" s="1"/>
  <c r="J2527" i="5"/>
  <c r="U2518"/>
  <c r="AZ2527"/>
  <c r="I240" i="6" s="1"/>
  <c r="AX2513" i="5"/>
  <c r="BJ2513" s="1"/>
  <c r="U2513"/>
  <c r="G2514"/>
  <c r="AV2508"/>
  <c r="AV2514" s="1"/>
  <c r="E239" i="6" s="1"/>
  <c r="AW2507" i="5"/>
  <c r="AW2514" s="1"/>
  <c r="F239" i="6" s="1"/>
  <c r="U2507" i="5"/>
  <c r="BJ2506"/>
  <c r="AZ2514"/>
  <c r="I239" i="6" s="1"/>
  <c r="L2514" i="5"/>
  <c r="U2506"/>
  <c r="U2505"/>
  <c r="BJ2510"/>
  <c r="BC2514"/>
  <c r="L239" i="6" s="1"/>
  <c r="BJ2509" i="5"/>
  <c r="N2514"/>
  <c r="U2509"/>
  <c r="U2510"/>
  <c r="Q2514"/>
  <c r="BF2508"/>
  <c r="U2508"/>
  <c r="U2500"/>
  <c r="AV2501"/>
  <c r="E238" i="6" s="1"/>
  <c r="G2501" i="5"/>
  <c r="BJ2496"/>
  <c r="I2501"/>
  <c r="AW2501"/>
  <c r="F238" i="6" s="1"/>
  <c r="BA2501" i="5"/>
  <c r="J238" i="6" s="1"/>
  <c r="L2501" i="5"/>
  <c r="AZ2501"/>
  <c r="I238" i="6" s="1"/>
  <c r="AY2500" i="5"/>
  <c r="BJ2500" s="1"/>
  <c r="BJ2493"/>
  <c r="U2493"/>
  <c r="J2501"/>
  <c r="BF2497"/>
  <c r="BJ2497" s="1"/>
  <c r="U2496"/>
  <c r="U2492"/>
  <c r="Q2501"/>
  <c r="BF2494"/>
  <c r="U2494"/>
  <c r="BA2480"/>
  <c r="BA2488" s="1"/>
  <c r="J237" i="6" s="1"/>
  <c r="K2488" i="5"/>
  <c r="AZ2488"/>
  <c r="I237" i="6" s="1"/>
  <c r="AW2480" i="5"/>
  <c r="AW2488" s="1"/>
  <c r="F237" i="6" s="1"/>
  <c r="U2480" i="5"/>
  <c r="G2488"/>
  <c r="U2484"/>
  <c r="AV2481"/>
  <c r="AV2488" s="1"/>
  <c r="E237" i="6" s="1"/>
  <c r="BF2481" i="5"/>
  <c r="BF2488" s="1"/>
  <c r="O237" i="6" s="1"/>
  <c r="U2481" i="5"/>
  <c r="AU2481"/>
  <c r="M2488"/>
  <c r="U2487"/>
  <c r="M2821" i="1"/>
  <c r="BJ2482" i="5"/>
  <c r="U2482"/>
  <c r="AV2475"/>
  <c r="E236" i="6" s="1"/>
  <c r="G2475" i="5"/>
  <c r="AX2475"/>
  <c r="G236" i="6" s="1"/>
  <c r="I2475" i="5"/>
  <c r="H2475"/>
  <c r="AW2466"/>
  <c r="AW2475" s="1"/>
  <c r="F236" i="6" s="1"/>
  <c r="AZ2467" i="5"/>
  <c r="AZ2475" s="1"/>
  <c r="I236" i="6" s="1"/>
  <c r="L2475" i="5"/>
  <c r="BA2466"/>
  <c r="BA2475" s="1"/>
  <c r="J236" i="6" s="1"/>
  <c r="U2468" i="5"/>
  <c r="J2475"/>
  <c r="U2467"/>
  <c r="U2466"/>
  <c r="AY2466"/>
  <c r="R2462"/>
  <c r="BG2462"/>
  <c r="P235" i="6" s="1"/>
  <c r="U2458" i="5"/>
  <c r="AX2455"/>
  <c r="AX2462" s="1"/>
  <c r="G235" i="6" s="1"/>
  <c r="L2462" i="5"/>
  <c r="BA2454"/>
  <c r="BA2462" s="1"/>
  <c r="J235" i="6" s="1"/>
  <c r="AY2462" i="5"/>
  <c r="H235" i="6" s="1"/>
  <c r="U2454" i="5"/>
  <c r="J2462"/>
  <c r="AZ2453"/>
  <c r="AZ2462" s="1"/>
  <c r="I235" i="6" s="1"/>
  <c r="AV2462" i="5"/>
  <c r="E235" i="6" s="1"/>
  <c r="G2462" i="5"/>
  <c r="U2455"/>
  <c r="AW2462"/>
  <c r="F235" i="6" s="1"/>
  <c r="BF2458" i="5"/>
  <c r="BJ2458" s="1"/>
  <c r="BF2457"/>
  <c r="BJ2457" s="1"/>
  <c r="BF2454"/>
  <c r="BJ2454" s="1"/>
  <c r="Q2462"/>
  <c r="U2453"/>
  <c r="BF2453"/>
  <c r="S2449"/>
  <c r="U2445"/>
  <c r="S2821" i="1"/>
  <c r="BH2443" i="5"/>
  <c r="BH2449" s="1"/>
  <c r="Q234" i="6" s="1"/>
  <c r="I2449" i="5"/>
  <c r="AX2440"/>
  <c r="AX2449" s="1"/>
  <c r="G234" i="6" s="1"/>
  <c r="G2449" i="5"/>
  <c r="AV2441"/>
  <c r="BJ2441" s="1"/>
  <c r="U2443"/>
  <c r="Q2449"/>
  <c r="L2449"/>
  <c r="BA2440"/>
  <c r="BA2449" s="1"/>
  <c r="J234" i="6" s="1"/>
  <c r="AZ2449" i="5"/>
  <c r="I234" i="6" s="1"/>
  <c r="BJ2444" i="5"/>
  <c r="U2442"/>
  <c r="J2821" i="1"/>
  <c r="AY2442" i="5"/>
  <c r="AY2449" s="1"/>
  <c r="H234" i="6" s="1"/>
  <c r="BF2440" i="5"/>
  <c r="U2448"/>
  <c r="BJ2448"/>
  <c r="U2441"/>
  <c r="O117" i="3"/>
  <c r="O2821" i="1"/>
  <c r="O2449" i="5"/>
  <c r="BD2440"/>
  <c r="BD2449" s="1"/>
  <c r="M234" i="6" s="1"/>
  <c r="BJ2445" i="5"/>
  <c r="H2449"/>
  <c r="U2440"/>
  <c r="AW2440"/>
  <c r="R2821" i="1"/>
  <c r="BG2434" i="5"/>
  <c r="BJ2434" s="1"/>
  <c r="R2436"/>
  <c r="BG2428"/>
  <c r="BJ2435"/>
  <c r="BC2436"/>
  <c r="L233" i="6" s="1"/>
  <c r="N2436" i="5"/>
  <c r="J2436"/>
  <c r="AY2428"/>
  <c r="AY2436" s="1"/>
  <c r="H233" i="6" s="1"/>
  <c r="K2436" i="5"/>
  <c r="AZ2436"/>
  <c r="I233" i="6" s="1"/>
  <c r="G2821" i="1"/>
  <c r="G2436" i="5"/>
  <c r="AV2429"/>
  <c r="U2429"/>
  <c r="I2436"/>
  <c r="AX2428"/>
  <c r="AX2436" s="1"/>
  <c r="G233" i="6" s="1"/>
  <c r="U2428" i="5"/>
  <c r="U2427"/>
  <c r="AW2427"/>
  <c r="AW2436" s="1"/>
  <c r="F233" i="6" s="1"/>
  <c r="T2410" i="5"/>
  <c r="BJ2409"/>
  <c r="BJ2408"/>
  <c r="Q2410"/>
  <c r="BF2410"/>
  <c r="O231" i="6" s="1"/>
  <c r="U2409" i="5"/>
  <c r="U2405"/>
  <c r="N2821" i="1"/>
  <c r="BC2410" i="5"/>
  <c r="L231" i="6" s="1"/>
  <c r="U110" i="2"/>
  <c r="V110" s="1"/>
  <c r="W110" s="1"/>
  <c r="N2410" i="5"/>
  <c r="M118" i="2"/>
  <c r="M2410" i="5"/>
  <c r="M117" i="3"/>
  <c r="BJ2405" i="5"/>
  <c r="BB2404"/>
  <c r="F2410"/>
  <c r="U2408"/>
  <c r="E2821" i="1"/>
  <c r="AU2410" i="5"/>
  <c r="D231" i="6" s="1"/>
  <c r="U2401" i="5"/>
  <c r="AV2410"/>
  <c r="E231" i="6" s="1"/>
  <c r="G2410" i="5"/>
  <c r="U2404"/>
  <c r="K2821" i="1"/>
  <c r="AZ2401" i="5"/>
  <c r="BJ2401" s="1"/>
  <c r="AY2403"/>
  <c r="AY2410" s="1"/>
  <c r="H231" i="6" s="1"/>
  <c r="I2821" i="1"/>
  <c r="H2410" i="5"/>
  <c r="AY2423"/>
  <c r="H232" i="6" s="1"/>
  <c r="J2423" i="5"/>
  <c r="L2821" i="1"/>
  <c r="H2821"/>
  <c r="AW2423" i="5"/>
  <c r="F232" i="6" s="1"/>
  <c r="H2423" i="5"/>
  <c r="U2416"/>
  <c r="U2415"/>
  <c r="I2423"/>
  <c r="AX2423"/>
  <c r="G232" i="6" s="1"/>
  <c r="I117" i="3"/>
  <c r="G2423" i="5"/>
  <c r="AV2423"/>
  <c r="E232" i="6" s="1"/>
  <c r="O118" i="2"/>
  <c r="BJ2421" i="5"/>
  <c r="U2421"/>
  <c r="AT2423"/>
  <c r="C232" i="6" s="1"/>
  <c r="E2423" i="5"/>
  <c r="F2423"/>
  <c r="BJ2422"/>
  <c r="U2422"/>
  <c r="U2417"/>
  <c r="Q2821" i="1"/>
  <c r="U2414" i="5"/>
  <c r="U115" i="3"/>
  <c r="AU2423" i="5"/>
  <c r="D232" i="6" s="1"/>
  <c r="BJ2419" i="5"/>
  <c r="U2419"/>
  <c r="BJ2417"/>
  <c r="Q2423"/>
  <c r="BF2423"/>
  <c r="O232" i="6" s="1"/>
  <c r="BJ2416" i="5"/>
  <c r="U111" i="2"/>
  <c r="V111" s="1"/>
  <c r="W111" s="1"/>
  <c r="AZ2414" i="5"/>
  <c r="K2423"/>
  <c r="U109" i="2"/>
  <c r="B13" i="4" s="1"/>
  <c r="U114" i="2"/>
  <c r="G13" i="4" s="1"/>
  <c r="U112" i="2"/>
  <c r="V112" s="1"/>
  <c r="W112" s="1"/>
  <c r="AS2436" i="5"/>
  <c r="B233" i="6" s="1"/>
  <c r="D2821" i="1"/>
  <c r="D2436" i="5"/>
  <c r="U2435"/>
  <c r="U117" i="2"/>
  <c r="V117" s="1"/>
  <c r="W117" s="1"/>
  <c r="F2436" i="5"/>
  <c r="U115" i="2"/>
  <c r="V115" s="1"/>
  <c r="W115" s="1"/>
  <c r="F2821" i="1"/>
  <c r="U2430" i="5"/>
  <c r="AU2430"/>
  <c r="T2397"/>
  <c r="T118" i="2"/>
  <c r="BG2397" i="5"/>
  <c r="P230" i="6" s="1"/>
  <c r="R117" i="3"/>
  <c r="R118" i="2"/>
  <c r="R2397" i="5"/>
  <c r="S2397"/>
  <c r="S118" i="2"/>
  <c r="S111" i="3"/>
  <c r="S117" s="1"/>
  <c r="U2391" i="5"/>
  <c r="BH2391"/>
  <c r="BH2397" s="1"/>
  <c r="Q230" i="6" s="1"/>
  <c r="E118" i="2"/>
  <c r="E2397" i="5"/>
  <c r="AU2397"/>
  <c r="D230" i="6" s="1"/>
  <c r="F2397" i="5"/>
  <c r="AT2396"/>
  <c r="BJ2396" s="1"/>
  <c r="E117" i="3"/>
  <c r="U114"/>
  <c r="BJ2394" i="5"/>
  <c r="D118" i="2"/>
  <c r="D117" i="3"/>
  <c r="L2397" i="5"/>
  <c r="L118" i="2"/>
  <c r="L117" i="3"/>
  <c r="BA2388" i="5"/>
  <c r="BA2397" s="1"/>
  <c r="J230" i="6" s="1"/>
  <c r="AZ2397" i="5"/>
  <c r="I230" i="6" s="1"/>
  <c r="K117" i="3"/>
  <c r="K118" i="2"/>
  <c r="K2397" i="5"/>
  <c r="H117" i="3"/>
  <c r="AW2389" i="5"/>
  <c r="AW2397" s="1"/>
  <c r="F230" i="6" s="1"/>
  <c r="H118" i="2"/>
  <c r="I118"/>
  <c r="AX2390" i="5"/>
  <c r="AX2397" s="1"/>
  <c r="G230" i="6" s="1"/>
  <c r="U116" i="3"/>
  <c r="U2396" i="5"/>
  <c r="G2397"/>
  <c r="G118" i="2"/>
  <c r="U2390" i="5"/>
  <c r="G117" i="3"/>
  <c r="AV2397" i="5"/>
  <c r="E230" i="6" s="1"/>
  <c r="U109" i="3"/>
  <c r="U2389" i="5"/>
  <c r="F117" i="3"/>
  <c r="F118" i="2"/>
  <c r="U113" i="3"/>
  <c r="U2393" i="5"/>
  <c r="U112" i="3"/>
  <c r="U2392" i="5"/>
  <c r="BJ2392"/>
  <c r="BC2389"/>
  <c r="BC2393"/>
  <c r="BJ2393" s="1"/>
  <c r="N117" i="3"/>
  <c r="N118" i="2"/>
  <c r="N2397" i="5"/>
  <c r="Q118" i="2"/>
  <c r="Q2397" i="5"/>
  <c r="Q108" i="3"/>
  <c r="U2388" i="5"/>
  <c r="BF2388"/>
  <c r="J117" i="3"/>
  <c r="U110"/>
  <c r="AY2390" i="5"/>
  <c r="J118" i="2"/>
  <c r="J2397" i="5"/>
  <c r="U2406" i="1"/>
  <c r="M100" i="3"/>
  <c r="U2393" i="1"/>
  <c r="U2380"/>
  <c r="D101" i="2"/>
  <c r="D94" i="3"/>
  <c r="D100" s="1"/>
  <c r="U2367" i="1"/>
  <c r="U2354"/>
  <c r="U2341"/>
  <c r="U2328"/>
  <c r="U2315"/>
  <c r="U2302"/>
  <c r="O101" i="2"/>
  <c r="O100" i="3"/>
  <c r="U2289" i="1"/>
  <c r="U2276"/>
  <c r="U2263"/>
  <c r="U2250"/>
  <c r="U2237"/>
  <c r="S101" i="2"/>
  <c r="S95" i="3"/>
  <c r="S100" s="1"/>
  <c r="U2224" i="1"/>
  <c r="U2211"/>
  <c r="U99" i="2"/>
  <c r="U2198" i="1"/>
  <c r="R101" i="2"/>
  <c r="R95" i="3"/>
  <c r="U2185" i="1"/>
  <c r="F100" i="3"/>
  <c r="M101" i="2"/>
  <c r="E101"/>
  <c r="U97" i="3"/>
  <c r="U2172" i="1"/>
  <c r="E94" i="3"/>
  <c r="E100" s="1"/>
  <c r="U2159" i="1"/>
  <c r="U2146"/>
  <c r="T101" i="2"/>
  <c r="U2133" i="1"/>
  <c r="U2094"/>
  <c r="U2081"/>
  <c r="U98" i="2"/>
  <c r="U2107" i="1"/>
  <c r="U2120"/>
  <c r="T2006"/>
  <c r="T84" i="2"/>
  <c r="M32" i="3"/>
  <c r="M32" i="2"/>
  <c r="U26" i="3"/>
  <c r="U467" i="1"/>
  <c r="U2068"/>
  <c r="U2042"/>
  <c r="U95" i="2"/>
  <c r="U92"/>
  <c r="U97"/>
  <c r="U93"/>
  <c r="U96"/>
  <c r="U94"/>
  <c r="U2055" i="1"/>
  <c r="P101" i="2"/>
  <c r="P94" i="3"/>
  <c r="P100" s="1"/>
  <c r="N101" i="2"/>
  <c r="N94" i="3"/>
  <c r="N100" s="1"/>
  <c r="Q98"/>
  <c r="G101" i="2"/>
  <c r="G91" i="3"/>
  <c r="G100" s="1"/>
  <c r="F101" i="2"/>
  <c r="I101"/>
  <c r="I100" i="3"/>
  <c r="H101" i="2"/>
  <c r="H91" i="3"/>
  <c r="H100" s="1"/>
  <c r="J100"/>
  <c r="J101" i="2"/>
  <c r="U96" i="3"/>
  <c r="U93"/>
  <c r="K100"/>
  <c r="K101" i="2"/>
  <c r="U2029" i="1"/>
  <c r="L101" i="2"/>
  <c r="L92" i="3"/>
  <c r="U92" s="1"/>
  <c r="U2005" i="1"/>
  <c r="U1992"/>
  <c r="U1979"/>
  <c r="U1966"/>
  <c r="U1953"/>
  <c r="U1940"/>
  <c r="U1927"/>
  <c r="U1914"/>
  <c r="U1901"/>
  <c r="S2006"/>
  <c r="U1888"/>
  <c r="U1875"/>
  <c r="U1862"/>
  <c r="U1849"/>
  <c r="U1836"/>
  <c r="U1823"/>
  <c r="U1810"/>
  <c r="U1797"/>
  <c r="U1784"/>
  <c r="U1771"/>
  <c r="R2006"/>
  <c r="D2006"/>
  <c r="D84" i="2"/>
  <c r="U1758" i="1"/>
  <c r="F2006"/>
  <c r="U1745"/>
  <c r="U81" i="2"/>
  <c r="U1732" i="1"/>
  <c r="P2006"/>
  <c r="P84" i="2"/>
  <c r="O74" i="3"/>
  <c r="O83" s="1"/>
  <c r="U1706" i="1"/>
  <c r="U1719"/>
  <c r="U1693"/>
  <c r="Q2006"/>
  <c r="U1680"/>
  <c r="U82" i="2"/>
  <c r="U81" i="3"/>
  <c r="U80"/>
  <c r="S84" i="2"/>
  <c r="S78" i="3"/>
  <c r="S83" s="1"/>
  <c r="P83"/>
  <c r="M83"/>
  <c r="U1641" i="1"/>
  <c r="U1667"/>
  <c r="N84" i="2"/>
  <c r="N2006" i="1"/>
  <c r="F83" i="3"/>
  <c r="E2006" i="1"/>
  <c r="U1654"/>
  <c r="K2006"/>
  <c r="J2006"/>
  <c r="L2006"/>
  <c r="U75" i="2"/>
  <c r="N77" i="3"/>
  <c r="N83" s="1"/>
  <c r="Q84" i="2"/>
  <c r="Q74" i="3"/>
  <c r="Q83" s="1"/>
  <c r="U78" i="2"/>
  <c r="H2006" i="1"/>
  <c r="I2006"/>
  <c r="U1628"/>
  <c r="I84" i="2"/>
  <c r="U83"/>
  <c r="U80"/>
  <c r="U79"/>
  <c r="U77"/>
  <c r="U76"/>
  <c r="G2006" i="1"/>
  <c r="D78" i="3"/>
  <c r="D83" s="1"/>
  <c r="U1592" i="1"/>
  <c r="U1579"/>
  <c r="R84" i="2"/>
  <c r="R77" i="3"/>
  <c r="R83" s="1"/>
  <c r="U79"/>
  <c r="G83"/>
  <c r="G84" i="2"/>
  <c r="U82" i="3"/>
  <c r="H84" i="2"/>
  <c r="H74" i="3"/>
  <c r="H83" s="1"/>
  <c r="I83"/>
  <c r="J83"/>
  <c r="J84" i="2"/>
  <c r="L84"/>
  <c r="L83" i="3"/>
  <c r="U75"/>
  <c r="U76"/>
  <c r="K84" i="2"/>
  <c r="K83" i="3"/>
  <c r="U1615" i="1"/>
  <c r="E83" i="3"/>
  <c r="E84" i="2"/>
  <c r="U1566" i="1"/>
  <c r="U1553"/>
  <c r="U1527"/>
  <c r="O1593"/>
  <c r="U1514"/>
  <c r="U1540"/>
  <c r="U1488"/>
  <c r="F1593"/>
  <c r="U1501"/>
  <c r="U1475"/>
  <c r="U1462"/>
  <c r="U1449"/>
  <c r="U1436"/>
  <c r="U1423"/>
  <c r="U1397"/>
  <c r="U1410"/>
  <c r="U1384"/>
  <c r="S1593"/>
  <c r="U1371"/>
  <c r="U1358"/>
  <c r="U1345"/>
  <c r="U65" i="2"/>
  <c r="U1332" i="1"/>
  <c r="U1319"/>
  <c r="U1306"/>
  <c r="U1293"/>
  <c r="F67" i="2"/>
  <c r="N1593" i="1"/>
  <c r="O66" i="3"/>
  <c r="O67" i="2"/>
  <c r="U1280" i="1"/>
  <c r="R1593"/>
  <c r="R67" i="2"/>
  <c r="R61" i="3"/>
  <c r="U61" s="1"/>
  <c r="Q1593" i="1"/>
  <c r="P67" i="2"/>
  <c r="P66" i="3"/>
  <c r="M67" i="2"/>
  <c r="M66" i="3"/>
  <c r="U1267" i="1"/>
  <c r="S66" i="3"/>
  <c r="S67" i="2"/>
  <c r="E67"/>
  <c r="E1593" i="1"/>
  <c r="E66" i="3"/>
  <c r="L1593" i="1"/>
  <c r="G1593"/>
  <c r="U1254"/>
  <c r="H1593"/>
  <c r="I1593"/>
  <c r="U59" i="2"/>
  <c r="U61"/>
  <c r="K1593" i="1"/>
  <c r="K66" i="3"/>
  <c r="L66"/>
  <c r="L67" i="2"/>
  <c r="U66"/>
  <c r="U63"/>
  <c r="U62"/>
  <c r="U60"/>
  <c r="U1241" i="1"/>
  <c r="U58" i="2"/>
  <c r="J1593" i="1"/>
  <c r="J66" i="3"/>
  <c r="K67" i="2"/>
  <c r="J67"/>
  <c r="U63" i="3"/>
  <c r="U64" i="2"/>
  <c r="U64" i="3"/>
  <c r="U62"/>
  <c r="Q66"/>
  <c r="Q67" i="2"/>
  <c r="H66" i="3"/>
  <c r="H67" i="2"/>
  <c r="U59" i="3"/>
  <c r="I66"/>
  <c r="U58"/>
  <c r="I67" i="2"/>
  <c r="N66" i="3"/>
  <c r="U60"/>
  <c r="N67" i="2"/>
  <c r="F66" i="3"/>
  <c r="U65"/>
  <c r="U1228" i="1"/>
  <c r="G67" i="2"/>
  <c r="G57" i="3"/>
  <c r="M49"/>
  <c r="U1193" i="1"/>
  <c r="M49" i="2"/>
  <c r="O41" i="3"/>
  <c r="O49" s="1"/>
  <c r="H1194" i="1"/>
  <c r="U1180"/>
  <c r="R49" i="2"/>
  <c r="R49" i="3"/>
  <c r="U1167" i="1"/>
  <c r="S49" i="2"/>
  <c r="S49" i="3"/>
  <c r="K1194" i="1"/>
  <c r="U1154"/>
  <c r="U1141"/>
  <c r="E49" i="3"/>
  <c r="U43" i="2"/>
  <c r="G1194" i="1"/>
  <c r="J1194"/>
  <c r="L1194"/>
  <c r="N1194"/>
  <c r="U48" i="2"/>
  <c r="U46" i="3"/>
  <c r="U45" i="2"/>
  <c r="F49"/>
  <c r="F43" i="3"/>
  <c r="F49" s="1"/>
  <c r="Q1194" i="1"/>
  <c r="U44" i="2"/>
  <c r="U1128" i="1"/>
  <c r="I1194"/>
  <c r="E49" i="2"/>
  <c r="N49"/>
  <c r="N44" i="3"/>
  <c r="U44" s="1"/>
  <c r="Q49"/>
  <c r="Q49" i="2"/>
  <c r="L49" i="3"/>
  <c r="L49" i="2"/>
  <c r="G49" i="3"/>
  <c r="G49" i="2"/>
  <c r="U48" i="3"/>
  <c r="H49" i="2"/>
  <c r="H42" i="3"/>
  <c r="H49" s="1"/>
  <c r="U45"/>
  <c r="J49"/>
  <c r="J49" i="2"/>
  <c r="K49"/>
  <c r="K40" i="3"/>
  <c r="K49" s="1"/>
  <c r="I49"/>
  <c r="U1115" i="1"/>
  <c r="I49" i="2"/>
  <c r="T43" i="3"/>
  <c r="BJ2662" i="5" l="1"/>
  <c r="AT3169"/>
  <c r="C296" i="6" s="1"/>
  <c r="AT3013" i="5"/>
  <c r="C284" i="6" s="1"/>
  <c r="AT2909" i="5"/>
  <c r="C276" i="6" s="1"/>
  <c r="BB2831" i="5"/>
  <c r="K270" i="6" s="1"/>
  <c r="BA2818" i="5"/>
  <c r="J269" i="6" s="1"/>
  <c r="BJ2578" i="5"/>
  <c r="U2407" i="1"/>
  <c r="BJ2611" i="5"/>
  <c r="BJ2507"/>
  <c r="BJ2418"/>
  <c r="V13" i="2"/>
  <c r="W13" s="1"/>
  <c r="BJ2601" i="5"/>
  <c r="BF2449"/>
  <c r="O234" i="6" s="1"/>
  <c r="BJ3187" i="5"/>
  <c r="BJ3457"/>
  <c r="AU3564"/>
  <c r="D333" i="6" s="1"/>
  <c r="D336" s="1"/>
  <c r="D14" i="7" s="1"/>
  <c r="AT3460" i="5"/>
  <c r="C325" i="6" s="1"/>
  <c r="AT2540" i="5"/>
  <c r="C241" i="6" s="1"/>
  <c r="BA2566" i="5"/>
  <c r="J243" i="6" s="1"/>
  <c r="BJ2415" i="5"/>
  <c r="BJ2727"/>
  <c r="BJ2532"/>
  <c r="BJ2796"/>
  <c r="BJ2915"/>
  <c r="BJ2928"/>
  <c r="BJ3098"/>
  <c r="AT3143"/>
  <c r="C294" i="6" s="1"/>
  <c r="BJ2767" i="5"/>
  <c r="BJ2690"/>
  <c r="BF3169"/>
  <c r="O296" i="6" s="1"/>
  <c r="U147" i="2"/>
  <c r="F15" i="4" s="1"/>
  <c r="U3395" i="5"/>
  <c r="BJ3543"/>
  <c r="BJ3517"/>
  <c r="AT2948"/>
  <c r="C279" i="6" s="1"/>
  <c r="BJ2728" i="5"/>
  <c r="BJ3160"/>
  <c r="BJ3257"/>
  <c r="BJ3258"/>
  <c r="BD3065"/>
  <c r="M288" i="6" s="1"/>
  <c r="AU2896" i="5"/>
  <c r="D275" i="6" s="1"/>
  <c r="V24" i="2"/>
  <c r="W24" s="1"/>
  <c r="BJ3061" i="5"/>
  <c r="BJ3147"/>
  <c r="BB3564"/>
  <c r="K333" i="6" s="1"/>
  <c r="BF3577" i="5"/>
  <c r="O334" i="6" s="1"/>
  <c r="AT3590" i="5"/>
  <c r="C335" i="6" s="1"/>
  <c r="S335" s="1"/>
  <c r="BJ3218" i="5"/>
  <c r="AT3104"/>
  <c r="C291" i="6" s="1"/>
  <c r="AW2566" i="5"/>
  <c r="F243" i="6" s="1"/>
  <c r="BJ2636" i="5"/>
  <c r="BF2831"/>
  <c r="O270" i="6" s="1"/>
  <c r="AZ2831" i="5"/>
  <c r="I270" i="6" s="1"/>
  <c r="BJ2835" i="5"/>
  <c r="BJ2861"/>
  <c r="BA2896"/>
  <c r="J275" i="6" s="1"/>
  <c r="BJ3400" i="5"/>
  <c r="BJ3495"/>
  <c r="BB3499"/>
  <c r="K328" i="6" s="1"/>
  <c r="AY3551" i="5"/>
  <c r="H332" i="6" s="1"/>
  <c r="BJ3441" i="5"/>
  <c r="BB3356"/>
  <c r="K317" i="6" s="1"/>
  <c r="P2788" i="5"/>
  <c r="AT2488"/>
  <c r="C237" i="6" s="1"/>
  <c r="S17" i="7"/>
  <c r="U95" i="3"/>
  <c r="D2788" i="5"/>
  <c r="BJ2798"/>
  <c r="BF3013"/>
  <c r="O284" i="6" s="1"/>
  <c r="BJ3022" i="5"/>
  <c r="BC3078"/>
  <c r="L289" i="6" s="1"/>
  <c r="BJ3243" i="5"/>
  <c r="BC3473"/>
  <c r="L326" i="6" s="1"/>
  <c r="BJ3493" i="5"/>
  <c r="BJ3288"/>
  <c r="R299" i="6"/>
  <c r="R13" i="7" s="1"/>
  <c r="BJ3414" i="5"/>
  <c r="AX2631"/>
  <c r="G248" i="6" s="1"/>
  <c r="BF2670" i="5"/>
  <c r="O251" i="6" s="1"/>
  <c r="S251" s="1"/>
  <c r="AX3265" i="5"/>
  <c r="G310" i="6" s="1"/>
  <c r="G336" s="1"/>
  <c r="G14" i="7" s="1"/>
  <c r="BJ3361" i="5"/>
  <c r="BJ3174"/>
  <c r="BJ3516"/>
  <c r="AT2657"/>
  <c r="C250" i="6" s="1"/>
  <c r="S37"/>
  <c r="S73"/>
  <c r="AT3421" i="5"/>
  <c r="C322" i="6" s="1"/>
  <c r="U2566" i="5"/>
  <c r="BJ2559"/>
  <c r="BJ2574"/>
  <c r="BJ2954"/>
  <c r="BH3395"/>
  <c r="Q320" i="6" s="1"/>
  <c r="U201" i="2"/>
  <c r="I18" i="4" s="1"/>
  <c r="U167" i="2"/>
  <c r="I16" i="4" s="1"/>
  <c r="AT2722" i="5"/>
  <c r="C255" i="6" s="1"/>
  <c r="R100" i="3"/>
  <c r="BJ2427" i="5"/>
  <c r="O2788"/>
  <c r="BB2488"/>
  <c r="K237" i="6" s="1"/>
  <c r="BJ2479" i="5"/>
  <c r="BJ2583"/>
  <c r="BJ2584"/>
  <c r="BJ2643"/>
  <c r="BJ2661"/>
  <c r="AY2870"/>
  <c r="H273" i="6" s="1"/>
  <c r="BB2883" i="5"/>
  <c r="K274" i="6" s="1"/>
  <c r="BJ2929" i="5"/>
  <c r="BJ2914"/>
  <c r="BJ2926"/>
  <c r="BJ2930"/>
  <c r="BJ2973"/>
  <c r="AX3000"/>
  <c r="G283" i="6" s="1"/>
  <c r="BJ3161" i="5"/>
  <c r="BJ3175"/>
  <c r="AY3195"/>
  <c r="H298" i="6" s="1"/>
  <c r="BC3460" i="5"/>
  <c r="L325" i="6" s="1"/>
  <c r="BJ3479" i="5"/>
  <c r="BJ3532"/>
  <c r="V9" i="2"/>
  <c r="W9" s="1"/>
  <c r="U4048" i="1"/>
  <c r="V11" i="2"/>
  <c r="W11" s="1"/>
  <c r="BJ3439" i="5"/>
  <c r="AT3525"/>
  <c r="C330" i="6" s="1"/>
  <c r="S330" s="1"/>
  <c r="BJ3269" i="5"/>
  <c r="BJ3309"/>
  <c r="AT3156"/>
  <c r="C295" i="6" s="1"/>
  <c r="BJ3283" i="5"/>
  <c r="AT2935"/>
  <c r="C278" i="6" s="1"/>
  <c r="T3196" i="5"/>
  <c r="D3591"/>
  <c r="AT2501"/>
  <c r="C238" i="6" s="1"/>
  <c r="BJ2520" i="5"/>
  <c r="BJ2480"/>
  <c r="AT3369"/>
  <c r="C318" i="6" s="1"/>
  <c r="O3196" i="5"/>
  <c r="F14" i="4"/>
  <c r="BJ2389" i="5"/>
  <c r="BB2410"/>
  <c r="K231" i="6" s="1"/>
  <c r="BJ2549" i="5"/>
  <c r="AT2618"/>
  <c r="C247" i="6" s="1"/>
  <c r="U406" i="1"/>
  <c r="AT3195" i="5"/>
  <c r="C298" i="6" s="1"/>
  <c r="AT2449" i="5"/>
  <c r="C234" i="6" s="1"/>
  <c r="U116" i="2"/>
  <c r="I13" i="4" s="1"/>
  <c r="AU2722" i="5"/>
  <c r="D255" i="6" s="1"/>
  <c r="U32" i="2"/>
  <c r="V32" s="1"/>
  <c r="W32" s="1"/>
  <c r="BD3195" i="5"/>
  <c r="M298" i="6" s="1"/>
  <c r="U780" i="1"/>
  <c r="BJ2492" i="5"/>
  <c r="BF2696"/>
  <c r="O253" i="6" s="1"/>
  <c r="BJ3231" i="5"/>
  <c r="BJ3339"/>
  <c r="BJ3360"/>
  <c r="BJ3376"/>
  <c r="BJ3412"/>
  <c r="BJ3440"/>
  <c r="BJ3477"/>
  <c r="BJ3486" s="1"/>
  <c r="BJ3492"/>
  <c r="U3788" i="1"/>
  <c r="U4603"/>
  <c r="BJ3529" i="5"/>
  <c r="BJ3432"/>
  <c r="AT3182"/>
  <c r="C297" i="6" s="1"/>
  <c r="BJ2985" i="5"/>
  <c r="AT2553"/>
  <c r="C242" i="6" s="1"/>
  <c r="P3196" i="5"/>
  <c r="U113" i="2"/>
  <c r="F13" i="4" s="1"/>
  <c r="U150" i="2"/>
  <c r="I15" i="4" s="1"/>
  <c r="U24" i="3"/>
  <c r="M299" i="6"/>
  <c r="M13" i="7" s="1"/>
  <c r="N261" i="6"/>
  <c r="N12" i="7" s="1"/>
  <c r="B10" i="4"/>
  <c r="V58" i="2"/>
  <c r="W58" s="1"/>
  <c r="E11" i="4"/>
  <c r="V78" i="2"/>
  <c r="W78" s="1"/>
  <c r="BJ3568" i="5"/>
  <c r="AT3577"/>
  <c r="C334" i="6" s="1"/>
  <c r="V29" i="2"/>
  <c r="W29" s="1"/>
  <c r="H8" i="4"/>
  <c r="F9"/>
  <c r="V44" i="2"/>
  <c r="W44" s="1"/>
  <c r="B9" i="4"/>
  <c r="V40" i="2"/>
  <c r="W40" s="1"/>
  <c r="F10" i="4"/>
  <c r="V62" i="2"/>
  <c r="W62" s="1"/>
  <c r="J11" i="4"/>
  <c r="V83" i="2"/>
  <c r="W83" s="1"/>
  <c r="V26"/>
  <c r="W26" s="1"/>
  <c r="D8" i="4"/>
  <c r="V25" i="2"/>
  <c r="W25" s="1"/>
  <c r="H10" i="4"/>
  <c r="V64" i="2"/>
  <c r="W64" s="1"/>
  <c r="D10" i="4"/>
  <c r="V60" i="2"/>
  <c r="W60" s="1"/>
  <c r="E10" i="4"/>
  <c r="V61" i="2"/>
  <c r="W61" s="1"/>
  <c r="G11" i="4"/>
  <c r="V80" i="2"/>
  <c r="W80" s="1"/>
  <c r="BJ3555" i="5"/>
  <c r="AT3564"/>
  <c r="C333" i="6" s="1"/>
  <c r="BJ3282" i="5"/>
  <c r="AT3291"/>
  <c r="C312" i="6" s="1"/>
  <c r="U165" i="2"/>
  <c r="V165" s="1"/>
  <c r="W165" s="1"/>
  <c r="BJ3296" i="5"/>
  <c r="BC2397"/>
  <c r="L230" i="6" s="1"/>
  <c r="BJ2825" i="5"/>
  <c r="BJ2875"/>
  <c r="I14" i="4"/>
  <c r="U3278" i="5"/>
  <c r="M336" i="6"/>
  <c r="M14" i="7" s="1"/>
  <c r="BJ3542" i="5"/>
  <c r="U4445" i="1"/>
  <c r="U4863"/>
  <c r="U15" i="3"/>
  <c r="K15"/>
  <c r="AU2909" i="5"/>
  <c r="D276" i="6" s="1"/>
  <c r="AX2488" i="5"/>
  <c r="G237" i="6" s="1"/>
  <c r="BJ2391" i="5"/>
  <c r="BJ2455"/>
  <c r="AY2501"/>
  <c r="H238" i="6" s="1"/>
  <c r="BJ2505" i="5"/>
  <c r="BJ2531"/>
  <c r="BJ2597"/>
  <c r="BJ2675"/>
  <c r="BJ2702"/>
  <c r="BJ2713"/>
  <c r="U2883"/>
  <c r="U2948"/>
  <c r="U3130"/>
  <c r="BJ3137"/>
  <c r="BJ2892"/>
  <c r="BF2922"/>
  <c r="O277" i="6" s="1"/>
  <c r="R3196" i="5"/>
  <c r="BJ2966"/>
  <c r="BB2987"/>
  <c r="K282" i="6" s="1"/>
  <c r="BJ3018" i="5"/>
  <c r="BJ3033"/>
  <c r="BJ3032"/>
  <c r="BJ3204"/>
  <c r="BJ3246"/>
  <c r="U3291"/>
  <c r="O3591"/>
  <c r="BJ3348"/>
  <c r="BF3382"/>
  <c r="O319" i="6" s="1"/>
  <c r="BJ3388" i="5"/>
  <c r="BB3395"/>
  <c r="K320" i="6" s="1"/>
  <c r="BE3460" i="5"/>
  <c r="N325" i="6" s="1"/>
  <c r="AZ3512" i="5"/>
  <c r="I329" i="6" s="1"/>
  <c r="U3525" i="5"/>
  <c r="BJ3570"/>
  <c r="U3590"/>
  <c r="U184" i="2"/>
  <c r="V184" s="1"/>
  <c r="W184" s="1"/>
  <c r="V12"/>
  <c r="W12" s="1"/>
  <c r="AT3538" i="5"/>
  <c r="C331" i="6" s="1"/>
  <c r="BE3577" i="5"/>
  <c r="N334" i="6" s="1"/>
  <c r="BJ3556" i="5"/>
  <c r="BJ3217"/>
  <c r="AV3447"/>
  <c r="E324" i="6" s="1"/>
  <c r="AT3278" i="5"/>
  <c r="C311" i="6" s="1"/>
  <c r="BJ3588" i="5"/>
  <c r="AT3213"/>
  <c r="C306" i="6" s="1"/>
  <c r="AT2462" i="5"/>
  <c r="C235" i="6" s="1"/>
  <c r="U23" i="3"/>
  <c r="E9" i="4"/>
  <c r="V43" i="2"/>
  <c r="W43" s="1"/>
  <c r="G10" i="4"/>
  <c r="V63" i="2"/>
  <c r="W63" s="1"/>
  <c r="D11" i="4"/>
  <c r="V77" i="2"/>
  <c r="W77" s="1"/>
  <c r="B11" i="4"/>
  <c r="V75" i="2"/>
  <c r="W75" s="1"/>
  <c r="I9" i="4"/>
  <c r="V47" i="2"/>
  <c r="W47" s="1"/>
  <c r="V28"/>
  <c r="W28" s="1"/>
  <c r="G8" i="4"/>
  <c r="V23" i="2"/>
  <c r="W23" s="1"/>
  <c r="B8" i="4"/>
  <c r="G9"/>
  <c r="V45" i="2"/>
  <c r="W45" s="1"/>
  <c r="C10" i="4"/>
  <c r="V59" i="2"/>
  <c r="W59" s="1"/>
  <c r="C11" i="4"/>
  <c r="V76" i="2"/>
  <c r="W76" s="1"/>
  <c r="H11" i="4"/>
  <c r="V81" i="2"/>
  <c r="W81" s="1"/>
  <c r="H9" i="4"/>
  <c r="V46" i="2"/>
  <c r="W46" s="1"/>
  <c r="C9" i="4"/>
  <c r="V41" i="2"/>
  <c r="W41" s="1"/>
  <c r="J9" i="4"/>
  <c r="V48" i="2"/>
  <c r="W48" s="1"/>
  <c r="D9" i="4"/>
  <c r="V42" i="2"/>
  <c r="W42" s="1"/>
  <c r="J10" i="4"/>
  <c r="V66" i="2"/>
  <c r="W66" s="1"/>
  <c r="I10" i="4"/>
  <c r="V65" i="2"/>
  <c r="W65" s="1"/>
  <c r="F11" i="4"/>
  <c r="V79" i="2"/>
  <c r="W79" s="1"/>
  <c r="I11" i="4"/>
  <c r="V82" i="2"/>
  <c r="W82" s="1"/>
  <c r="AT3304" i="5"/>
  <c r="C313" i="6" s="1"/>
  <c r="BJ3295" i="5"/>
  <c r="J8" i="4"/>
  <c r="V31" i="2"/>
  <c r="W31" s="1"/>
  <c r="V8"/>
  <c r="W8" s="1"/>
  <c r="D7" i="4"/>
  <c r="V7" i="2"/>
  <c r="W7" s="1"/>
  <c r="C7" i="4"/>
  <c r="V30" i="2"/>
  <c r="W30" s="1"/>
  <c r="I8" i="4"/>
  <c r="V6" i="2"/>
  <c r="W6" s="1"/>
  <c r="B7" i="4"/>
  <c r="U15" i="2"/>
  <c r="V15" s="1"/>
  <c r="W15" s="1"/>
  <c r="U4392" i="1"/>
  <c r="U181" i="2" s="1"/>
  <c r="F17" i="4" s="1"/>
  <c r="AU2527" i="5"/>
  <c r="D240" i="6" s="1"/>
  <c r="AT2475" i="5"/>
  <c r="C236" i="6" s="1"/>
  <c r="M261"/>
  <c r="M12" i="7" s="1"/>
  <c r="BJ2442" i="5"/>
  <c r="BJ2726"/>
  <c r="AZ2774"/>
  <c r="I259" i="6" s="1"/>
  <c r="BJ2778" i="5"/>
  <c r="BJ2787" s="1"/>
  <c r="S260" i="6" s="1"/>
  <c r="BJ2811" i="5"/>
  <c r="S3196"/>
  <c r="BJ3017"/>
  <c r="BJ2969"/>
  <c r="N299" i="6"/>
  <c r="N13" i="7" s="1"/>
  <c r="T3591" i="5"/>
  <c r="U3564"/>
  <c r="BJ3581"/>
  <c r="BJ3308"/>
  <c r="E8" i="4"/>
  <c r="AT2397" i="5"/>
  <c r="C230" i="6" s="1"/>
  <c r="BJ2545" i="5"/>
  <c r="BJ2570"/>
  <c r="BJ2703"/>
  <c r="AZ2761"/>
  <c r="I258" i="6" s="1"/>
  <c r="BJ2754" i="5"/>
  <c r="BJ2755"/>
  <c r="BJ2768"/>
  <c r="AZ2709"/>
  <c r="I254" i="6" s="1"/>
  <c r="BH2844" i="5"/>
  <c r="Q271" i="6" s="1"/>
  <c r="Q299" s="1"/>
  <c r="Q13" i="7" s="1"/>
  <c r="BJ2953" i="5"/>
  <c r="BJ2927"/>
  <c r="BJ3006"/>
  <c r="BJ3070"/>
  <c r="U3169"/>
  <c r="U3226"/>
  <c r="BJ3230"/>
  <c r="U3283" i="1"/>
  <c r="U3635" s="1"/>
  <c r="U3317" i="5"/>
  <c r="P3591"/>
  <c r="BJ3373"/>
  <c r="U164" i="2"/>
  <c r="V164" s="1"/>
  <c r="W164" s="1"/>
  <c r="U198"/>
  <c r="F18" i="4" s="1"/>
  <c r="AY3278" i="5"/>
  <c r="H311" i="6" s="1"/>
  <c r="AT2436" i="5"/>
  <c r="C233" i="6" s="1"/>
  <c r="AT2514" i="5"/>
  <c r="C239" i="6" s="1"/>
  <c r="U201" i="3"/>
  <c r="H18" i="4"/>
  <c r="C18"/>
  <c r="K202" i="3"/>
  <c r="D18" i="4"/>
  <c r="V194" i="2"/>
  <c r="W194" s="1"/>
  <c r="V199"/>
  <c r="W199" s="1"/>
  <c r="V202"/>
  <c r="W202" s="1"/>
  <c r="E18" i="4"/>
  <c r="U197" i="3"/>
  <c r="U195"/>
  <c r="U193"/>
  <c r="U4397" i="1"/>
  <c r="U185" i="2"/>
  <c r="J17" i="4" s="1"/>
  <c r="T185" i="3"/>
  <c r="T186" i="2"/>
  <c r="H17" i="4"/>
  <c r="U184" i="3"/>
  <c r="U179"/>
  <c r="U178"/>
  <c r="C17" i="4"/>
  <c r="E17"/>
  <c r="V179" i="2"/>
  <c r="W179" s="1"/>
  <c r="B17" i="4"/>
  <c r="U176" i="3"/>
  <c r="H16" i="4"/>
  <c r="J16"/>
  <c r="V163" i="2"/>
  <c r="W163" s="1"/>
  <c r="U162" i="3"/>
  <c r="C16" i="4"/>
  <c r="D16"/>
  <c r="U161" i="3"/>
  <c r="U159"/>
  <c r="B16" i="4"/>
  <c r="V160" i="2"/>
  <c r="W160" s="1"/>
  <c r="BJ3583" i="5"/>
  <c r="U144" i="3"/>
  <c r="F7" i="4"/>
  <c r="V10" i="2"/>
  <c r="W10" s="1"/>
  <c r="U3577" i="5"/>
  <c r="BI3577"/>
  <c r="R334" i="6" s="1"/>
  <c r="BJ3576" i="5"/>
  <c r="BJ3577" s="1"/>
  <c r="BJ3557"/>
  <c r="U3551"/>
  <c r="BF3551"/>
  <c r="O332" i="6" s="1"/>
  <c r="S332" s="1"/>
  <c r="BJ3544" i="5"/>
  <c r="BJ3537"/>
  <c r="BI3538"/>
  <c r="R331" i="6" s="1"/>
  <c r="U3538" i="5"/>
  <c r="BJ3531"/>
  <c r="BJ3518"/>
  <c r="BF3512"/>
  <c r="O329" i="6" s="1"/>
  <c r="BJ3503" i="5"/>
  <c r="U3512"/>
  <c r="BJ3505"/>
  <c r="BJ3490"/>
  <c r="U3499"/>
  <c r="BC3499"/>
  <c r="L328" i="6" s="1"/>
  <c r="S328" s="1"/>
  <c r="S3591" i="5"/>
  <c r="F3591"/>
  <c r="S327" i="6"/>
  <c r="U3486" i="5"/>
  <c r="BJ3465"/>
  <c r="BJ3466"/>
  <c r="U3473"/>
  <c r="BF3473"/>
  <c r="O326" i="6" s="1"/>
  <c r="BJ3464" i="5"/>
  <c r="BJ3453"/>
  <c r="U3460"/>
  <c r="BJ3451"/>
  <c r="BF3460"/>
  <c r="O325" i="6" s="1"/>
  <c r="K3591" i="5"/>
  <c r="BJ3438"/>
  <c r="BF3447"/>
  <c r="O324" i="6" s="1"/>
  <c r="U3447" i="5"/>
  <c r="AT3447"/>
  <c r="C324" i="6" s="1"/>
  <c r="BJ3446" i="5"/>
  <c r="BH3434"/>
  <c r="Q323" i="6" s="1"/>
  <c r="S323" s="1"/>
  <c r="BJ3428" i="5"/>
  <c r="U3434"/>
  <c r="BJ3427"/>
  <c r="BJ3425"/>
  <c r="BJ3413"/>
  <c r="BJ3421" s="1"/>
  <c r="BF3421"/>
  <c r="O322" i="6" s="1"/>
  <c r="S322" s="1"/>
  <c r="U3421" i="5"/>
  <c r="U3408"/>
  <c r="BC3408"/>
  <c r="L321" i="6" s="1"/>
  <c r="AW3408" i="5"/>
  <c r="F321" i="6" s="1"/>
  <c r="BJ3399" i="5"/>
  <c r="BJ3401"/>
  <c r="AV3408"/>
  <c r="E321" i="6" s="1"/>
  <c r="BJ3386" i="5"/>
  <c r="BI3395"/>
  <c r="R320" i="6" s="1"/>
  <c r="BJ3394" i="5"/>
  <c r="U150" i="3"/>
  <c r="E3591" i="5"/>
  <c r="BJ3379"/>
  <c r="AT3382"/>
  <c r="C319" i="6" s="1"/>
  <c r="U3382" i="5"/>
  <c r="BJ3374"/>
  <c r="AV3382"/>
  <c r="E319" i="6" s="1"/>
  <c r="BJ3362" i="5"/>
  <c r="BF3369"/>
  <c r="O318" i="6" s="1"/>
  <c r="U3369" i="5"/>
  <c r="H15" i="4"/>
  <c r="BF3356" i="5"/>
  <c r="O317" i="6" s="1"/>
  <c r="U3356" i="5"/>
  <c r="AZ3356"/>
  <c r="I317" i="6" s="1"/>
  <c r="BJ3347" i="5"/>
  <c r="BJ3356" s="1"/>
  <c r="E151" i="3"/>
  <c r="BH3343" i="5"/>
  <c r="Q316" i="6" s="1"/>
  <c r="BJ3335" i="5"/>
  <c r="BJ3334"/>
  <c r="BJ3336"/>
  <c r="AV3343"/>
  <c r="E316" i="6" s="1"/>
  <c r="U3343" i="5"/>
  <c r="AT3343"/>
  <c r="C316" i="6" s="1"/>
  <c r="V151" i="2"/>
  <c r="W151" s="1"/>
  <c r="BF3330" i="5"/>
  <c r="O315" i="6" s="1"/>
  <c r="Q3591" i="5"/>
  <c r="BC3330"/>
  <c r="L315" i="6" s="1"/>
  <c r="BJ3324" i="5"/>
  <c r="N3591"/>
  <c r="BJ3322"/>
  <c r="BJ3323"/>
  <c r="J336" i="6"/>
  <c r="J14" i="7" s="1"/>
  <c r="L3591" i="5"/>
  <c r="U3330"/>
  <c r="AY3330"/>
  <c r="H315" i="6" s="1"/>
  <c r="BJ3321" i="5"/>
  <c r="BF3317"/>
  <c r="O314" i="6" s="1"/>
  <c r="S314" s="1"/>
  <c r="BJ3316" i="5"/>
  <c r="BJ3310"/>
  <c r="B336" i="6"/>
  <c r="B14" i="7" s="1"/>
  <c r="BC3304" i="5"/>
  <c r="L313" i="6" s="1"/>
  <c r="U3304" i="5"/>
  <c r="H3591"/>
  <c r="BJ3297"/>
  <c r="BJ3284"/>
  <c r="AV3291"/>
  <c r="E312" i="6" s="1"/>
  <c r="BJ3271" i="5"/>
  <c r="AV3278"/>
  <c r="E311" i="6" s="1"/>
  <c r="R3591" i="5"/>
  <c r="BJ3256"/>
  <c r="BJ3260"/>
  <c r="J3591"/>
  <c r="E15" i="4"/>
  <c r="C15"/>
  <c r="U3265" i="5"/>
  <c r="S310" i="6"/>
  <c r="BJ3244" i="5"/>
  <c r="S309" i="6"/>
  <c r="B15" i="4"/>
  <c r="U3252" i="5"/>
  <c r="G3591"/>
  <c r="I3591"/>
  <c r="BJ3232"/>
  <c r="V148" i="2"/>
  <c r="W148" s="1"/>
  <c r="P336" i="6"/>
  <c r="P14" i="7" s="1"/>
  <c r="U3239" i="5"/>
  <c r="BB3239"/>
  <c r="K308" i="6" s="1"/>
  <c r="S308" s="1"/>
  <c r="M3591" i="5"/>
  <c r="D15" i="4"/>
  <c r="S307" i="6"/>
  <c r="BJ3219" i="5"/>
  <c r="BJ3207"/>
  <c r="BB3213"/>
  <c r="K306" i="6" s="1"/>
  <c r="U3213" i="5"/>
  <c r="AW3213"/>
  <c r="F306" i="6" s="1"/>
  <c r="BJ3206" i="5"/>
  <c r="BJ2849"/>
  <c r="AV3195"/>
  <c r="E298" i="6" s="1"/>
  <c r="BJ3188" i="5"/>
  <c r="P299" i="6"/>
  <c r="P13" i="7" s="1"/>
  <c r="AV3169" i="5"/>
  <c r="E296" i="6" s="1"/>
  <c r="BJ3162" i="5"/>
  <c r="BJ3149"/>
  <c r="U3156"/>
  <c r="BJ3136"/>
  <c r="BJ3123"/>
  <c r="AW3130"/>
  <c r="F293" i="6" s="1"/>
  <c r="BJ3121" i="5"/>
  <c r="BJ3108"/>
  <c r="U3117"/>
  <c r="U3104"/>
  <c r="BF3091"/>
  <c r="O290" i="6" s="1"/>
  <c r="BJ3084" i="5"/>
  <c r="BJ3071"/>
  <c r="BF3078"/>
  <c r="O289" i="6" s="1"/>
  <c r="BJ3069" i="5"/>
  <c r="U3065"/>
  <c r="BJ3045"/>
  <c r="BF3052"/>
  <c r="O287" i="6" s="1"/>
  <c r="U3052" i="5"/>
  <c r="BJ3044"/>
  <c r="U3039"/>
  <c r="BJ3030"/>
  <c r="BF3026"/>
  <c r="O285" i="6" s="1"/>
  <c r="U3013" i="5"/>
  <c r="F3196"/>
  <c r="AU3000"/>
  <c r="D283" i="6" s="1"/>
  <c r="BJ2995" i="5"/>
  <c r="BF3000"/>
  <c r="O283" i="6" s="1"/>
  <c r="BJ2994" i="5"/>
  <c r="D3196"/>
  <c r="BF2987"/>
  <c r="O282" i="6" s="1"/>
  <c r="AX2987" i="5"/>
  <c r="G282" i="6" s="1"/>
  <c r="U2987" i="5"/>
  <c r="AY2987"/>
  <c r="H282" i="6" s="1"/>
  <c r="BJ2978" i="5"/>
  <c r="BJ2967"/>
  <c r="AW2974"/>
  <c r="F281" i="6" s="1"/>
  <c r="BF2974" i="5"/>
  <c r="O281" i="6" s="1"/>
  <c r="BF2961" i="5"/>
  <c r="O280" i="6" s="1"/>
  <c r="U2935" i="5"/>
  <c r="U2922"/>
  <c r="BJ2913"/>
  <c r="BA2922"/>
  <c r="J277" i="6" s="1"/>
  <c r="U2909" i="5"/>
  <c r="BJ2887"/>
  <c r="U125" i="3"/>
  <c r="BJ2889" i="5"/>
  <c r="H3196"/>
  <c r="L3196"/>
  <c r="U3195"/>
  <c r="BB3195"/>
  <c r="K298" i="6" s="1"/>
  <c r="BJ3186" i="5"/>
  <c r="U3182"/>
  <c r="BB3182"/>
  <c r="K297" i="6" s="1"/>
  <c r="BJ3173" i="5"/>
  <c r="U3143"/>
  <c r="BB3143"/>
  <c r="K294" i="6" s="1"/>
  <c r="BJ3134" i="5"/>
  <c r="BB3117"/>
  <c r="K292" i="6" s="1"/>
  <c r="BJ3111" i="5"/>
  <c r="BJ3095"/>
  <c r="BB3104"/>
  <c r="K291" i="6" s="1"/>
  <c r="U3091" i="5"/>
  <c r="BB3091"/>
  <c r="K290" i="6" s="1"/>
  <c r="BJ3082" i="5"/>
  <c r="U3078"/>
  <c r="BJ3056"/>
  <c r="BB3065"/>
  <c r="K288" i="6" s="1"/>
  <c r="BJ3043" i="5"/>
  <c r="BB3052"/>
  <c r="K287" i="6" s="1"/>
  <c r="U3026" i="5"/>
  <c r="BB3013"/>
  <c r="K284" i="6" s="1"/>
  <c r="BJ3004" i="5"/>
  <c r="U3000"/>
  <c r="BJ2991"/>
  <c r="BB3000"/>
  <c r="K283" i="6" s="1"/>
  <c r="U2974" i="5"/>
  <c r="BB2974"/>
  <c r="K281" i="6" s="1"/>
  <c r="BJ2965" i="5"/>
  <c r="U2961"/>
  <c r="BJ2952"/>
  <c r="BB2961"/>
  <c r="K280" i="6" s="1"/>
  <c r="BJ2939" i="5"/>
  <c r="BJ2948" s="1"/>
  <c r="S279" i="6" s="1"/>
  <c r="BB2948" i="5"/>
  <c r="K279" i="6" s="1"/>
  <c r="BB2935" i="5"/>
  <c r="K278" i="6" s="1"/>
  <c r="BJ2900" i="5"/>
  <c r="BJ2909" s="1"/>
  <c r="S276" i="6" s="1"/>
  <c r="BB2909" i="5"/>
  <c r="K276" i="6" s="1"/>
  <c r="U2896" i="5"/>
  <c r="K3196"/>
  <c r="BJ2876"/>
  <c r="AV2883"/>
  <c r="E274" i="6" s="1"/>
  <c r="AT2883" i="5"/>
  <c r="C274" i="6" s="1"/>
  <c r="BJ2874" i="5"/>
  <c r="E3196"/>
  <c r="BJ2863"/>
  <c r="U2870"/>
  <c r="AT2870"/>
  <c r="C273" i="6" s="1"/>
  <c r="BJ2862" i="5"/>
  <c r="M3196"/>
  <c r="BJ2856"/>
  <c r="BJ2850"/>
  <c r="U2857"/>
  <c r="BJ2848"/>
  <c r="AX2857"/>
  <c r="G272" i="6" s="1"/>
  <c r="BJ2838" i="5"/>
  <c r="I3196"/>
  <c r="G3196"/>
  <c r="U2844"/>
  <c r="N3196"/>
  <c r="J3196"/>
  <c r="J14" i="4"/>
  <c r="Q3196" i="5"/>
  <c r="U2831"/>
  <c r="B299" i="6"/>
  <c r="B13" i="7" s="1"/>
  <c r="BJ2822" i="5"/>
  <c r="BJ2831" s="1"/>
  <c r="S270" i="6" s="1"/>
  <c r="AX2831" i="5"/>
  <c r="G270" i="6" s="1"/>
  <c r="E14" i="4"/>
  <c r="BF2818" i="5"/>
  <c r="O269" i="6" s="1"/>
  <c r="AY2818" i="5"/>
  <c r="H269" i="6" s="1"/>
  <c r="U2818" i="5"/>
  <c r="D14" i="4"/>
  <c r="AZ2818" i="5"/>
  <c r="I269" i="6" s="1"/>
  <c r="BJ2809" i="5"/>
  <c r="N134" i="3"/>
  <c r="U128"/>
  <c r="BJ2799" i="5"/>
  <c r="BC2805"/>
  <c r="L268" i="6" s="1"/>
  <c r="L299" s="1"/>
  <c r="L13" i="7" s="1"/>
  <c r="AZ2805" i="5"/>
  <c r="I268" i="6" s="1"/>
  <c r="U2805" i="5"/>
  <c r="B14" i="4"/>
  <c r="U2787" i="5"/>
  <c r="AV2436"/>
  <c r="E233" i="6" s="1"/>
  <c r="AW2410" i="5"/>
  <c r="F231" i="6" s="1"/>
  <c r="BJ2765" i="5"/>
  <c r="BF2774"/>
  <c r="O259" i="6" s="1"/>
  <c r="U2774" i="5"/>
  <c r="R261" i="6"/>
  <c r="R12" i="7" s="1"/>
  <c r="U2761" i="5"/>
  <c r="BF2761"/>
  <c r="O258" i="6" s="1"/>
  <c r="BJ2752" i="5"/>
  <c r="BJ2741"/>
  <c r="U2748"/>
  <c r="BA2748"/>
  <c r="J257" i="6" s="1"/>
  <c r="S257" s="1"/>
  <c r="BJ2739" i="5"/>
  <c r="E2788"/>
  <c r="AT2735"/>
  <c r="C256" i="6" s="1"/>
  <c r="BF2735" i="5"/>
  <c r="O256" i="6" s="1"/>
  <c r="U2735" i="5"/>
  <c r="BJ2714"/>
  <c r="U2722"/>
  <c r="BJ2701"/>
  <c r="AX2709"/>
  <c r="G254" i="6" s="1"/>
  <c r="U2709" i="5"/>
  <c r="BF2709"/>
  <c r="O254" i="6" s="1"/>
  <c r="BJ2700" i="5"/>
  <c r="BJ2689"/>
  <c r="AZ2696"/>
  <c r="I253" i="6" s="1"/>
  <c r="U2696" i="5"/>
  <c r="AY2696"/>
  <c r="H253" i="6" s="1"/>
  <c r="BJ2687" i="5"/>
  <c r="U2683"/>
  <c r="BJ2674"/>
  <c r="BF2683"/>
  <c r="O252" i="6" s="1"/>
  <c r="S252" s="1"/>
  <c r="S2788" i="5"/>
  <c r="BJ2663"/>
  <c r="U2670"/>
  <c r="U2657"/>
  <c r="BJ2648"/>
  <c r="BJ2657" s="1"/>
  <c r="BC2657"/>
  <c r="L250" i="6" s="1"/>
  <c r="BF2657" i="5"/>
  <c r="O250" i="6" s="1"/>
  <c r="U2644" i="5"/>
  <c r="BF2644"/>
  <c r="O249" i="6" s="1"/>
  <c r="S249" s="1"/>
  <c r="BJ2635" i="5"/>
  <c r="U2631"/>
  <c r="BJ2622"/>
  <c r="BJ2631" s="1"/>
  <c r="AW2631"/>
  <c r="F248" i="6" s="1"/>
  <c r="U2618" i="5"/>
  <c r="AV2618"/>
  <c r="E247" i="6" s="1"/>
  <c r="BJ2609" i="5"/>
  <c r="BJ2618" s="1"/>
  <c r="BJ2598"/>
  <c r="AZ2605"/>
  <c r="I246" i="6" s="1"/>
  <c r="I2788" i="5"/>
  <c r="U2605"/>
  <c r="AX2605"/>
  <c r="G246" i="6" s="1"/>
  <c r="BJ2596" i="5"/>
  <c r="H2788"/>
  <c r="AT2592"/>
  <c r="C245" i="6" s="1"/>
  <c r="U2592" i="5"/>
  <c r="BJ2586"/>
  <c r="BC2592"/>
  <c r="L245" i="6" s="1"/>
  <c r="M2788" i="5"/>
  <c r="BJ2573"/>
  <c r="BJ2572"/>
  <c r="U2579"/>
  <c r="S244" i="6"/>
  <c r="BJ2560" i="5"/>
  <c r="BC2566"/>
  <c r="L243" i="6" s="1"/>
  <c r="AY2566" i="5"/>
  <c r="H243" i="6" s="1"/>
  <c r="U2553" i="5"/>
  <c r="BJ2546"/>
  <c r="BB2540"/>
  <c r="K241" i="6" s="1"/>
  <c r="BA2553" i="5"/>
  <c r="J242" i="6" s="1"/>
  <c r="BJ2544" i="5"/>
  <c r="BJ2533"/>
  <c r="AV2540"/>
  <c r="E241" i="6" s="1"/>
  <c r="U2540" i="5"/>
  <c r="BJ2534"/>
  <c r="BG2540"/>
  <c r="P241" i="6" s="1"/>
  <c r="BJ2518" i="5"/>
  <c r="U2527"/>
  <c r="AW2527"/>
  <c r="F240" i="6" s="1"/>
  <c r="AX2514" i="5"/>
  <c r="G239" i="6" s="1"/>
  <c r="U2514" i="5"/>
  <c r="BF2514"/>
  <c r="O239" i="6" s="1"/>
  <c r="BJ2508" i="5"/>
  <c r="U2501"/>
  <c r="BF2501"/>
  <c r="O238" i="6" s="1"/>
  <c r="BJ2494" i="5"/>
  <c r="AU2488"/>
  <c r="D237" i="6" s="1"/>
  <c r="BJ2481" i="5"/>
  <c r="U2488"/>
  <c r="BJ2467"/>
  <c r="U2475"/>
  <c r="AY2475"/>
  <c r="H236" i="6" s="1"/>
  <c r="BJ2466" i="5"/>
  <c r="L2788"/>
  <c r="U2462"/>
  <c r="BJ2453"/>
  <c r="BF2462"/>
  <c r="O235" i="6" s="1"/>
  <c r="BJ2443" i="5"/>
  <c r="Q261" i="6"/>
  <c r="Q12" i="7" s="1"/>
  <c r="AV2449" i="5"/>
  <c r="E234" i="6" s="1"/>
  <c r="U2449" i="5"/>
  <c r="AW2449"/>
  <c r="F234" i="6" s="1"/>
  <c r="BJ2440" i="5"/>
  <c r="BG2436"/>
  <c r="P233" i="6" s="1"/>
  <c r="R2788" i="5"/>
  <c r="BJ2428"/>
  <c r="G2788"/>
  <c r="BJ2429"/>
  <c r="T2788"/>
  <c r="E13" i="4"/>
  <c r="C13"/>
  <c r="N2788" i="5"/>
  <c r="BJ2404"/>
  <c r="U2410"/>
  <c r="F2788"/>
  <c r="AZ2410"/>
  <c r="I231" i="6" s="1"/>
  <c r="BJ2403" i="5"/>
  <c r="J2788"/>
  <c r="V109" i="2"/>
  <c r="W109" s="1"/>
  <c r="U2423" i="5"/>
  <c r="Q2788"/>
  <c r="D13" i="4"/>
  <c r="AZ2423" i="5"/>
  <c r="I232" i="6" s="1"/>
  <c r="S232" s="1"/>
  <c r="BJ2414" i="5"/>
  <c r="K2788"/>
  <c r="B261" i="6"/>
  <c r="B12" i="7" s="1"/>
  <c r="V114" i="2"/>
  <c r="W114" s="1"/>
  <c r="J13" i="4"/>
  <c r="U2436" i="5"/>
  <c r="H13" i="4"/>
  <c r="U2821" i="1"/>
  <c r="BJ2430" i="5"/>
  <c r="AU2436"/>
  <c r="D233" i="6" s="1"/>
  <c r="U111" i="3"/>
  <c r="U2397" i="5"/>
  <c r="U108" i="3"/>
  <c r="Q117"/>
  <c r="BF2397" i="5"/>
  <c r="O230" i="6" s="1"/>
  <c r="BJ2388" i="5"/>
  <c r="BJ2390"/>
  <c r="AY2397"/>
  <c r="H230" i="6" s="1"/>
  <c r="I12" i="4"/>
  <c r="V99" i="2"/>
  <c r="W99" s="1"/>
  <c r="J12" i="4"/>
  <c r="D12"/>
  <c r="V94" i="2"/>
  <c r="W94" s="1"/>
  <c r="C12" i="4"/>
  <c r="V93" i="2"/>
  <c r="W93" s="1"/>
  <c r="H12" i="4"/>
  <c r="V98" i="2"/>
  <c r="W98" s="1"/>
  <c r="G12" i="4"/>
  <c r="V97" i="2"/>
  <c r="W97" s="1"/>
  <c r="F12" i="4"/>
  <c r="V96" i="2"/>
  <c r="W96" s="1"/>
  <c r="B12" i="4"/>
  <c r="V92" i="2"/>
  <c r="W92" s="1"/>
  <c r="E12" i="4"/>
  <c r="V95" i="2"/>
  <c r="W95" s="1"/>
  <c r="L100" i="3"/>
  <c r="U101" i="2"/>
  <c r="V101" s="1"/>
  <c r="W101" s="1"/>
  <c r="U94" i="3"/>
  <c r="U98"/>
  <c r="Q100"/>
  <c r="U91"/>
  <c r="U77"/>
  <c r="U78"/>
  <c r="U2006" i="1"/>
  <c r="U84" i="2"/>
  <c r="V84" s="1"/>
  <c r="W84" s="1"/>
  <c r="U74" i="3"/>
  <c r="R66"/>
  <c r="U1593" i="1"/>
  <c r="U67" i="2"/>
  <c r="V67" s="1"/>
  <c r="W67" s="1"/>
  <c r="G66" i="3"/>
  <c r="U57"/>
  <c r="U66" s="1"/>
  <c r="U41"/>
  <c r="U42"/>
  <c r="U1194" i="1"/>
  <c r="U49" i="2"/>
  <c r="V49" s="1"/>
  <c r="W49" s="1"/>
  <c r="N49" i="3"/>
  <c r="U40"/>
  <c r="T49"/>
  <c r="U43"/>
  <c r="BJ3065" i="5" l="1"/>
  <c r="S288" i="6" s="1"/>
  <c r="S255"/>
  <c r="BJ2696" i="5"/>
  <c r="J299" i="6"/>
  <c r="J13" i="7" s="1"/>
  <c r="BJ2805" i="5"/>
  <c r="S268" i="6" s="1"/>
  <c r="BJ2735" i="5"/>
  <c r="BJ2722"/>
  <c r="G16" i="4"/>
  <c r="BJ2644" i="5"/>
  <c r="V116" i="2"/>
  <c r="W116" s="1"/>
  <c r="S240" i="6"/>
  <c r="BJ2423" i="5"/>
  <c r="U118" i="2"/>
  <c r="V118" s="1"/>
  <c r="W118" s="1"/>
  <c r="BJ2566" i="5"/>
  <c r="V198" i="2"/>
  <c r="W198" s="1"/>
  <c r="S235" i="6"/>
  <c r="BJ2774" i="5"/>
  <c r="V147" i="2"/>
  <c r="W147" s="1"/>
  <c r="V113"/>
  <c r="W113" s="1"/>
  <c r="BJ3091" i="5"/>
  <c r="S290" i="6" s="1"/>
  <c r="BJ3104" i="5"/>
  <c r="S291" i="6" s="1"/>
  <c r="S331"/>
  <c r="V167" i="2"/>
  <c r="W167" s="1"/>
  <c r="K9" i="4"/>
  <c r="S333" i="6"/>
  <c r="U4864" i="1"/>
  <c r="U4049"/>
  <c r="BJ2961" i="5"/>
  <c r="S280" i="6" s="1"/>
  <c r="S326"/>
  <c r="BJ3525" i="5"/>
  <c r="BJ2935"/>
  <c r="S278" i="6" s="1"/>
  <c r="BJ3156" i="5"/>
  <c r="S295" i="6" s="1"/>
  <c r="BJ3278" i="5"/>
  <c r="BJ3317"/>
  <c r="V201" i="2"/>
  <c r="W201" s="1"/>
  <c r="U32" i="3"/>
  <c r="N336" i="6"/>
  <c r="N14" i="7" s="1"/>
  <c r="N18" s="1"/>
  <c r="BJ2844" i="5"/>
  <c r="S271" i="6" s="1"/>
  <c r="M18" i="7"/>
  <c r="K11" i="4"/>
  <c r="BJ3252" i="5"/>
  <c r="S236" i="6"/>
  <c r="S248"/>
  <c r="BJ3182" i="5"/>
  <c r="S297" i="6" s="1"/>
  <c r="BJ3304" i="5"/>
  <c r="S318" i="6"/>
  <c r="BJ3499" i="5"/>
  <c r="H336" i="6"/>
  <c r="H14" i="7" s="1"/>
  <c r="BJ2462" i="5"/>
  <c r="K261" i="6"/>
  <c r="K12" i="7" s="1"/>
  <c r="BJ3291" i="5"/>
  <c r="BJ3551"/>
  <c r="BJ2488"/>
  <c r="BJ2670"/>
  <c r="H299" i="6"/>
  <c r="H13" i="7" s="1"/>
  <c r="BJ2922" i="5"/>
  <c r="S277" i="6" s="1"/>
  <c r="BJ2987" i="5"/>
  <c r="S282" i="6" s="1"/>
  <c r="S311"/>
  <c r="BJ3447" i="5"/>
  <c r="BJ3590"/>
  <c r="BJ2527"/>
  <c r="BJ2501"/>
  <c r="S242" i="6"/>
  <c r="S245"/>
  <c r="S247"/>
  <c r="BJ3226" i="5"/>
  <c r="S325" i="6"/>
  <c r="V181" i="2"/>
  <c r="W181" s="1"/>
  <c r="I17" i="4"/>
  <c r="I19" s="1"/>
  <c r="BJ3026" i="5"/>
  <c r="S285" i="6" s="1"/>
  <c r="K10" i="4"/>
  <c r="BJ2592" i="5"/>
  <c r="BJ2818"/>
  <c r="S269" i="6" s="1"/>
  <c r="BJ3169" i="5"/>
  <c r="S296" i="6" s="1"/>
  <c r="E299"/>
  <c r="E13" i="7" s="1"/>
  <c r="U152" i="2"/>
  <c r="V152" s="1"/>
  <c r="W152" s="1"/>
  <c r="V150"/>
  <c r="W150" s="1"/>
  <c r="BJ3369" i="5"/>
  <c r="F16" i="4"/>
  <c r="U203" i="2"/>
  <c r="V203" s="1"/>
  <c r="W203" s="1"/>
  <c r="U3235" i="1"/>
  <c r="BJ2683" i="5"/>
  <c r="S237" i="6"/>
  <c r="BJ2514" i="5"/>
  <c r="BJ2761"/>
  <c r="BJ3013"/>
  <c r="S284" i="6" s="1"/>
  <c r="D299"/>
  <c r="D13" i="7" s="1"/>
  <c r="K336" i="6"/>
  <c r="K14" i="7" s="1"/>
  <c r="BJ3265" i="5"/>
  <c r="S312" i="6"/>
  <c r="BJ3382" i="5"/>
  <c r="S334" i="6"/>
  <c r="K7" i="4"/>
  <c r="U169" i="2"/>
  <c r="V169" s="1"/>
  <c r="W169" s="1"/>
  <c r="K8" i="4"/>
  <c r="U182" i="2"/>
  <c r="U186" s="1"/>
  <c r="V186" s="1"/>
  <c r="W186" s="1"/>
  <c r="U4449" i="1"/>
  <c r="U4450" s="1"/>
  <c r="S238" i="6"/>
  <c r="S329"/>
  <c r="BJ2709" i="5"/>
  <c r="S258" i="6"/>
  <c r="S259"/>
  <c r="BJ3039" i="5"/>
  <c r="S286" i="6" s="1"/>
  <c r="BJ3239" i="5"/>
  <c r="S313" i="6"/>
  <c r="BJ3564" i="5"/>
  <c r="K18" i="4"/>
  <c r="U202" i="3"/>
  <c r="V185" i="2"/>
  <c r="W185" s="1"/>
  <c r="U185" i="3"/>
  <c r="U168"/>
  <c r="U151"/>
  <c r="R18" i="7"/>
  <c r="R336" i="6"/>
  <c r="R14" i="7" s="1"/>
  <c r="BJ3538" i="5"/>
  <c r="BJ3512"/>
  <c r="BJ3473"/>
  <c r="BJ3460"/>
  <c r="S324" i="6"/>
  <c r="Q336"/>
  <c r="Q14" i="7" s="1"/>
  <c r="Q18" s="1"/>
  <c r="BJ3434" i="5"/>
  <c r="BJ3408"/>
  <c r="S321" i="6"/>
  <c r="E336"/>
  <c r="E14" i="7" s="1"/>
  <c r="BJ3395" i="5"/>
  <c r="S320" i="6"/>
  <c r="S319"/>
  <c r="C336"/>
  <c r="C14" i="7" s="1"/>
  <c r="S317" i="6"/>
  <c r="I336"/>
  <c r="I14" i="7" s="1"/>
  <c r="BJ3343" i="5"/>
  <c r="S316" i="6"/>
  <c r="S315"/>
  <c r="BJ3330" i="5"/>
  <c r="O336" i="6"/>
  <c r="O14" i="7" s="1"/>
  <c r="L336" i="6"/>
  <c r="L14" i="7" s="1"/>
  <c r="K15" i="4"/>
  <c r="U3591" i="5"/>
  <c r="BJ3213"/>
  <c r="F336" i="6"/>
  <c r="F14" i="7" s="1"/>
  <c r="S306" i="6"/>
  <c r="BJ3195" i="5"/>
  <c r="S298" i="6" s="1"/>
  <c r="BJ3143" i="5"/>
  <c r="S294" i="6" s="1"/>
  <c r="BJ3130" i="5"/>
  <c r="S293" i="6" s="1"/>
  <c r="F299"/>
  <c r="F13" i="7" s="1"/>
  <c r="BJ3117" i="5"/>
  <c r="S292" i="6" s="1"/>
  <c r="BJ3078" i="5"/>
  <c r="S289" i="6" s="1"/>
  <c r="BJ3052" i="5"/>
  <c r="S287" i="6" s="1"/>
  <c r="BJ3000" i="5"/>
  <c r="S283" i="6" s="1"/>
  <c r="G299"/>
  <c r="G13" i="7" s="1"/>
  <c r="BJ2974" i="5"/>
  <c r="S281" i="6" s="1"/>
  <c r="O299"/>
  <c r="O13" i="7" s="1"/>
  <c r="U134" i="3"/>
  <c r="BJ2896" i="5"/>
  <c r="S275" i="6" s="1"/>
  <c r="K299"/>
  <c r="K13" i="7" s="1"/>
  <c r="BJ2883" i="5"/>
  <c r="S274" i="6" s="1"/>
  <c r="C299"/>
  <c r="C13" i="7" s="1"/>
  <c r="BJ2870" i="5"/>
  <c r="S273" i="6" s="1"/>
  <c r="BJ2857" i="5"/>
  <c r="S272" i="6" s="1"/>
  <c r="B18" i="7"/>
  <c r="U3196" i="5"/>
  <c r="B19" i="4"/>
  <c r="I299" i="6"/>
  <c r="I13" i="7" s="1"/>
  <c r="S231" i="6"/>
  <c r="BJ2748" i="5"/>
  <c r="C261" i="6"/>
  <c r="C12" i="7" s="1"/>
  <c r="S256" i="6"/>
  <c r="S254"/>
  <c r="G261"/>
  <c r="G12" i="7" s="1"/>
  <c r="S253" i="6"/>
  <c r="S250"/>
  <c r="E261"/>
  <c r="E12" i="7" s="1"/>
  <c r="BJ2605" i="5"/>
  <c r="S246" i="6"/>
  <c r="L261"/>
  <c r="L12" i="7" s="1"/>
  <c r="BJ2579" i="5"/>
  <c r="S243" i="6"/>
  <c r="BJ2553" i="5"/>
  <c r="S241" i="6"/>
  <c r="J261"/>
  <c r="J12" i="7" s="1"/>
  <c r="J18" s="1"/>
  <c r="BJ2540" i="5"/>
  <c r="P261" i="6"/>
  <c r="P12" i="7" s="1"/>
  <c r="P18" s="1"/>
  <c r="S239" i="6"/>
  <c r="BJ2475" i="5"/>
  <c r="O261" i="6"/>
  <c r="O12" i="7" s="1"/>
  <c r="BJ2449" i="5"/>
  <c r="E19" i="4"/>
  <c r="S234" i="6"/>
  <c r="C19" i="4"/>
  <c r="F261" i="6"/>
  <c r="F12" i="7" s="1"/>
  <c r="S233" i="6"/>
  <c r="BJ2436" i="5"/>
  <c r="BJ2410"/>
  <c r="U2788"/>
  <c r="D19" i="4"/>
  <c r="I261" i="6"/>
  <c r="I12" i="7" s="1"/>
  <c r="J19" i="4"/>
  <c r="K13"/>
  <c r="H19"/>
  <c r="D261" i="6"/>
  <c r="D12" i="7" s="1"/>
  <c r="U117" i="3"/>
  <c r="BJ2397" i="5"/>
  <c r="S230" i="6"/>
  <c r="H261"/>
  <c r="H12" i="7" s="1"/>
  <c r="K12" i="4"/>
  <c r="U100" i="3"/>
  <c r="U83"/>
  <c r="U49"/>
  <c r="K16" i="4" l="1"/>
  <c r="F19"/>
  <c r="K18" i="7"/>
  <c r="D18"/>
  <c r="G14" i="4"/>
  <c r="V182" i="2"/>
  <c r="W182" s="1"/>
  <c r="G17" i="4"/>
  <c r="K17" s="1"/>
  <c r="E18" i="7"/>
  <c r="S336" i="6"/>
  <c r="L18" i="7"/>
  <c r="S14"/>
  <c r="F18"/>
  <c r="G18"/>
  <c r="O18"/>
  <c r="S13"/>
  <c r="C18"/>
  <c r="S299" i="6"/>
  <c r="I18" i="7"/>
  <c r="S261" i="6"/>
  <c r="S12" i="7"/>
  <c r="H18"/>
  <c r="G19" i="4" l="1"/>
  <c r="K14"/>
  <c r="K19" s="1"/>
  <c r="S18" i="7"/>
  <c r="S20" s="1"/>
</calcChain>
</file>

<file path=xl/sharedStrings.xml><?xml version="1.0" encoding="utf-8"?>
<sst xmlns="http://schemas.openxmlformats.org/spreadsheetml/2006/main" count="18233" uniqueCount="139">
  <si>
    <t>PENGELOLAAN LINEN INSTALASI LAUNDRY</t>
  </si>
  <si>
    <t>RSJD Dr RM SOEDJARWADI PROVINSI JAWA TENGAH</t>
  </si>
  <si>
    <t>NO</t>
  </si>
  <si>
    <t>TANGGAL</t>
  </si>
  <si>
    <t>JENIS LINEN</t>
  </si>
  <si>
    <t>ANGGREK</t>
  </si>
  <si>
    <t>BOUGENVIL</t>
  </si>
  <si>
    <t>CAMELIA</t>
  </si>
  <si>
    <t>DEWANDARU</t>
  </si>
  <si>
    <t>EDELWEIS</t>
  </si>
  <si>
    <t>FLAMBOYAN</t>
  </si>
  <si>
    <t>GERANIUM</t>
  </si>
  <si>
    <t>HELIKONIA</t>
  </si>
  <si>
    <t>IVY</t>
  </si>
  <si>
    <t>JASMIN</t>
  </si>
  <si>
    <t>IGD</t>
  </si>
  <si>
    <t>HCU</t>
  </si>
  <si>
    <t>PENUNJANG</t>
  </si>
  <si>
    <t>PELAYANAN</t>
  </si>
  <si>
    <t>ADMIN</t>
  </si>
  <si>
    <t>ASRAMA</t>
  </si>
  <si>
    <t>MASJID</t>
  </si>
  <si>
    <t>JUMLAH</t>
  </si>
  <si>
    <t>SENIN</t>
  </si>
  <si>
    <t>BAJU</t>
  </si>
  <si>
    <t>CELANA</t>
  </si>
  <si>
    <t>HANDUK</t>
  </si>
  <si>
    <t>SPREI</t>
  </si>
  <si>
    <t>SELIMUT</t>
  </si>
  <si>
    <t>SARUNG BANTAL</t>
  </si>
  <si>
    <t>STIK LAKEN LAKEN</t>
  </si>
  <si>
    <t>PERLAK</t>
  </si>
  <si>
    <t>DLL</t>
  </si>
  <si>
    <t>SUB JUMLAH</t>
  </si>
  <si>
    <t>JUMAT</t>
  </si>
  <si>
    <t>SLOP BANTAL</t>
  </si>
  <si>
    <t>STIK LAKEN</t>
  </si>
  <si>
    <t>SABTU</t>
  </si>
  <si>
    <t>KAMIS</t>
  </si>
  <si>
    <t>MINGGU</t>
  </si>
  <si>
    <t>SELASA</t>
  </si>
  <si>
    <t>RABU</t>
  </si>
  <si>
    <t>TOTAL</t>
  </si>
  <si>
    <t>NIP. 198109192009031011</t>
  </si>
  <si>
    <t>BULAN FEBRUARI 20234</t>
  </si>
  <si>
    <t>BULAN MARET 2024</t>
  </si>
  <si>
    <r>
      <rPr>
        <b/>
        <sz val="14"/>
        <color theme="1"/>
        <rFont val="Cambria"/>
        <charset val="134"/>
        <scheme val="major"/>
      </rPr>
      <t>PENGELOLAAN LINEN INSTALASI LAUNDRY (</t>
    </r>
    <r>
      <rPr>
        <b/>
        <sz val="14"/>
        <color rgb="FFFF0000"/>
        <rFont val="Cambria"/>
        <charset val="134"/>
        <scheme val="major"/>
      </rPr>
      <t>POTONG</t>
    </r>
    <r>
      <rPr>
        <b/>
        <sz val="14"/>
        <color theme="1"/>
        <rFont val="Cambria"/>
        <charset val="134"/>
        <scheme val="major"/>
      </rPr>
      <t>)</t>
    </r>
  </si>
  <si>
    <t>BULAN JANUARI 2024</t>
  </si>
  <si>
    <t>CAMELIA II</t>
  </si>
  <si>
    <t>JASMINE</t>
  </si>
  <si>
    <t>SLOP</t>
  </si>
  <si>
    <t>STIK</t>
  </si>
  <si>
    <t>BULAN FEBRUARI 2024</t>
  </si>
  <si>
    <t>BULAN MARET 2022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</si>
  <si>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</si>
  <si>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</si>
  <si>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</si>
  <si>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</si>
  <si>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</si>
  <si>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</si>
  <si>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</si>
  <si>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</si>
  <si>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</si>
  <si>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</si>
  <si>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</si>
  <si>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</si>
  <si>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</si>
  <si>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Kepala Instalasi Loundry dan CSSD</t>
  </si>
  <si>
    <t>Lutfi Andi Prasetyo, A. Md.</t>
  </si>
  <si>
    <r>
      <rPr>
        <b/>
        <sz val="14"/>
        <color theme="1"/>
        <rFont val="Cambria"/>
        <charset val="134"/>
        <scheme val="major"/>
      </rPr>
      <t>PENGELOLAAN LINEN INSTALASI LAUNDRY (</t>
    </r>
    <r>
      <rPr>
        <b/>
        <sz val="14"/>
        <color rgb="FFFF0000"/>
        <rFont val="Cambria"/>
        <charset val="134"/>
        <scheme val="major"/>
      </rPr>
      <t>KG</t>
    </r>
    <r>
      <rPr>
        <b/>
        <sz val="14"/>
        <color theme="1"/>
        <rFont val="Cambria"/>
        <charset val="134"/>
        <scheme val="major"/>
      </rPr>
      <t>)</t>
    </r>
  </si>
  <si>
    <t>BULAN JANUARI 2022</t>
  </si>
  <si>
    <t>KANA</t>
  </si>
  <si>
    <t>BULAN FEBRUARI 2022</t>
  </si>
  <si>
    <t>BULAN APRIL 2022</t>
  </si>
  <si>
    <t>BULAN MEI 2022</t>
  </si>
  <si>
    <t>BULAN JUNI 2022</t>
  </si>
  <si>
    <t>BULAN JULI 2022</t>
  </si>
  <si>
    <t>BULAN AGUSTUS 2022</t>
  </si>
  <si>
    <t>BULAN SEPTEMBER 2022</t>
  </si>
  <si>
    <t>TAHUN 2023</t>
  </si>
  <si>
    <t>Bulan</t>
  </si>
  <si>
    <r>
      <rPr>
        <b/>
        <sz val="14"/>
        <color theme="1"/>
        <rFont val="Cambria"/>
        <charset val="134"/>
        <scheme val="major"/>
      </rPr>
      <t>PENGELOLAAN LINEN INSTALASI LAUNDRY (</t>
    </r>
    <r>
      <rPr>
        <b/>
        <sz val="14"/>
        <color rgb="FFFF0000"/>
        <rFont val="Cambria"/>
        <charset val="134"/>
        <scheme val="major"/>
      </rPr>
      <t>Kg</t>
    </r>
    <r>
      <rPr>
        <b/>
        <sz val="14"/>
        <color theme="1"/>
        <rFont val="Cambria"/>
        <charset val="134"/>
        <scheme val="major"/>
      </rPr>
      <t>)</t>
    </r>
  </si>
  <si>
    <t>BULAN JANUARI 2021</t>
  </si>
  <si>
    <t>BULAN FEBRUARI 2021</t>
  </si>
  <si>
    <t xml:space="preserve">SENIN </t>
  </si>
  <si>
    <t>BULAN MARET 2021</t>
  </si>
  <si>
    <t>BULAN APRIL 2021</t>
  </si>
  <si>
    <t>BULAN MEI 2021</t>
  </si>
  <si>
    <t>BULAN JUNI 2021</t>
  </si>
  <si>
    <t>BULAN JULI 2021</t>
  </si>
  <si>
    <t>BULAN AGUSTUS 2021</t>
  </si>
  <si>
    <t xml:space="preserve"> </t>
  </si>
  <si>
    <t>BULAN SEPTEMBER 2021</t>
  </si>
  <si>
    <t>BULAN OKTOBER 2021</t>
  </si>
  <si>
    <t>BULAN NOVEMBER 2021</t>
  </si>
  <si>
    <t>BULAN DESEMBER 2021</t>
  </si>
  <si>
    <t>Pengelolaan Linen Instalasi Laundry Tahun 2021 (Linen)</t>
  </si>
  <si>
    <t>Pengelolaan Linen Instalasi Laundry Tahun 2021 (Kg)</t>
  </si>
  <si>
    <t>BULAN APRIL 2024</t>
  </si>
  <si>
    <t>BULAN MEI 2024</t>
  </si>
  <si>
    <t>BULAN JUNI 2024</t>
  </si>
  <si>
    <r>
      <rPr>
        <sz val="8"/>
        <color theme="1"/>
        <rFont val="Calibri"/>
        <family val="2"/>
      </rPr>
      <t>Ʃ</t>
    </r>
    <r>
      <rPr>
        <sz val="8"/>
        <color theme="1"/>
        <rFont val="Cambria"/>
        <family val="1"/>
        <scheme val="major"/>
      </rPr>
      <t xml:space="preserve"> Kirim</t>
    </r>
  </si>
  <si>
    <r>
      <rPr>
        <sz val="8"/>
        <color theme="1"/>
        <rFont val="Calibri"/>
        <family val="2"/>
      </rPr>
      <t>Ʃ</t>
    </r>
    <r>
      <rPr>
        <sz val="8"/>
        <color theme="1"/>
        <rFont val="Cambria"/>
        <family val="1"/>
      </rPr>
      <t xml:space="preserve"> Masuk</t>
    </r>
  </si>
  <si>
    <t>BULAN JULI 2024</t>
  </si>
  <si>
    <t>JANUARI</t>
  </si>
  <si>
    <t>FEBRUARI</t>
  </si>
  <si>
    <t>MARET</t>
  </si>
  <si>
    <t>APRIL</t>
  </si>
  <si>
    <t>MEI</t>
  </si>
  <si>
    <t>JUNI</t>
  </si>
  <si>
    <t>OKTOBER</t>
  </si>
  <si>
    <t>NOVEMBER</t>
  </si>
  <si>
    <t>DESEMBER</t>
  </si>
  <si>
    <t>SELISIH</t>
  </si>
  <si>
    <t>BULAN AGUSTUS 2024</t>
  </si>
  <si>
    <t>BULAN SEPTEMBER 2024</t>
  </si>
  <si>
    <t>BULAN OKTOBER 2024</t>
  </si>
  <si>
    <t>BULAN NOVEMBER 2024</t>
  </si>
  <si>
    <t>BULAN DESEMBER 2024</t>
  </si>
  <si>
    <t>Tahun 2024</t>
  </si>
  <si>
    <t>Klaten, 30 September 2024</t>
  </si>
  <si>
    <t>MINNGU</t>
  </si>
  <si>
    <r>
      <t>PENGELOLAAN LINEN INSTALASI LAUNDRY (</t>
    </r>
    <r>
      <rPr>
        <b/>
        <sz val="14"/>
        <color rgb="FFFF0000"/>
        <rFont val="Cambria"/>
        <charset val="134"/>
        <scheme val="major"/>
      </rPr>
      <t>POTONG</t>
    </r>
    <r>
      <rPr>
        <b/>
        <sz val="14"/>
        <color theme="1"/>
        <rFont val="Cambria"/>
        <charset val="134"/>
        <scheme val="major"/>
      </rPr>
      <t>)</t>
    </r>
  </si>
  <si>
    <t>TAHUN 2026</t>
  </si>
  <si>
    <t>BULAN JANUARI 2026</t>
  </si>
  <si>
    <t>BULAN MEI 2026</t>
  </si>
  <si>
    <t>BULAN JUNI 2026</t>
  </si>
  <si>
    <t>BULAN FEBRUARI 2026</t>
  </si>
  <si>
    <t>BULAN MARET 2026</t>
  </si>
  <si>
    <t>BULAN JULI 2026</t>
  </si>
  <si>
    <t>BULAN AGUSTUS 2026</t>
  </si>
  <si>
    <t>BULAN SEPTEMBER 2026</t>
  </si>
  <si>
    <t>BULAN OKTOBER 2026</t>
  </si>
  <si>
    <t>BULAN NOVEMBER 2026</t>
  </si>
  <si>
    <t>BULAN DESEMBER 2026</t>
  </si>
  <si>
    <t>BULAN APRIL 2026</t>
  </si>
  <si>
    <t>JULI</t>
  </si>
  <si>
    <t>AGUSTUS</t>
  </si>
  <si>
    <t>SEPTEMBER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</si>
</sst>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dd/mm/yyyy;@"/>
    <numFmt numFmtId="165" formatCode="[$-409]d\-mmm\-yy;@"/>
    <numFmt numFmtId="166" formatCode="0.0"/>
    <numFmt numFmtId="167" formatCode="[$-421]dd\ mmmm\ yyyy;@"/>
  </numFmts>
  <fonts count="23">
    <font>
      <sz val="11"/>
      <color theme="1"/>
      <name val="Calibri"/>
      <charset val="1"/>
      <scheme val="minor"/>
    </font>
    <font>
      <sz val="12"/>
      <color theme="1"/>
      <name val="Cambria"/>
      <charset val="134"/>
      <scheme val="major"/>
    </font>
    <font>
      <b/>
      <sz val="14"/>
      <color theme="1"/>
      <name val="Cambria"/>
      <charset val="134"/>
      <scheme val="major"/>
    </font>
    <font>
      <sz val="11"/>
      <color theme="1"/>
      <name val="Cambria"/>
      <charset val="134"/>
      <scheme val="major"/>
    </font>
    <font>
      <sz val="11"/>
      <color theme="1"/>
      <name val="Calibri"/>
      <charset val="134"/>
      <scheme val="minor"/>
    </font>
    <font>
      <b/>
      <sz val="11"/>
      <color theme="1"/>
      <name val="Cambria"/>
      <charset val="134"/>
      <scheme val="major"/>
    </font>
    <font>
      <sz val="8"/>
      <color theme="1"/>
      <name val="Cambria"/>
      <charset val="134"/>
      <scheme val="major"/>
    </font>
    <font>
      <sz val="12"/>
      <color rgb="FFFF0000"/>
      <name val="Cambria"/>
      <charset val="134"/>
    </font>
    <font>
      <sz val="11"/>
      <name val="Cambria"/>
      <charset val="134"/>
      <scheme val="major"/>
    </font>
    <font>
      <b/>
      <sz val="14"/>
      <name val="Cambria"/>
      <charset val="134"/>
      <scheme val="major"/>
    </font>
    <font>
      <sz val="12"/>
      <color theme="1"/>
      <name val="Cambria"/>
      <charset val="134"/>
    </font>
    <font>
      <b/>
      <sz val="12"/>
      <color theme="1"/>
      <name val="Cambria"/>
      <charset val="134"/>
    </font>
    <font>
      <b/>
      <sz val="11"/>
      <color theme="1"/>
      <name val="Cambria"/>
      <charset val="134"/>
    </font>
    <font>
      <u/>
      <sz val="12"/>
      <color theme="1"/>
      <name val="Cambria"/>
      <charset val="134"/>
    </font>
    <font>
      <sz val="9"/>
      <color theme="1"/>
      <name val="Cambria"/>
      <charset val="134"/>
      <scheme val="major"/>
    </font>
    <font>
      <sz val="12"/>
      <color theme="1"/>
      <name val="Calibri"/>
      <charset val="1"/>
      <scheme val="minor"/>
    </font>
    <font>
      <b/>
      <sz val="14"/>
      <color rgb="FFFF0000"/>
      <name val="Cambria"/>
      <charset val="134"/>
      <scheme val="major"/>
    </font>
    <font>
      <b/>
      <sz val="11"/>
      <color theme="1"/>
      <name val="Cambria"/>
      <family val="1"/>
      <scheme val="major"/>
    </font>
    <font>
      <sz val="8"/>
      <color theme="1"/>
      <name val="Calibri"/>
      <family val="2"/>
    </font>
    <font>
      <sz val="8"/>
      <color theme="1"/>
      <name val="Cambria"/>
      <family val="1"/>
    </font>
    <font>
      <sz val="8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CCC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95">
    <xf numFmtId="0" fontId="0" fillId="0" borderId="0" xfId="0"/>
    <xf numFmtId="0" fontId="1" fillId="0" borderId="0" xfId="0" applyFont="1"/>
    <xf numFmtId="0" fontId="0" fillId="0" borderId="0" xfId="0" applyFont="1" applyFill="1"/>
    <xf numFmtId="0" fontId="0" fillId="0" borderId="0" xfId="0" applyFill="1"/>
    <xf numFmtId="0" fontId="2" fillId="0" borderId="0" xfId="1" applyFont="1"/>
    <xf numFmtId="164" fontId="3" fillId="0" borderId="0" xfId="1" applyNumberFormat="1" applyFont="1"/>
    <xf numFmtId="0" fontId="4" fillId="0" borderId="0" xfId="1"/>
    <xf numFmtId="0" fontId="5" fillId="0" borderId="0" xfId="1" applyFont="1"/>
    <xf numFmtId="0" fontId="5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textRotation="255"/>
    </xf>
    <xf numFmtId="0" fontId="3" fillId="0" borderId="2" xfId="1" applyFont="1" applyBorder="1"/>
    <xf numFmtId="14" fontId="3" fillId="0" borderId="2" xfId="1" applyNumberFormat="1" applyFont="1" applyBorder="1"/>
    <xf numFmtId="0" fontId="3" fillId="0" borderId="1" xfId="1" applyFont="1" applyBorder="1"/>
    <xf numFmtId="0" fontId="3" fillId="0" borderId="1" xfId="0" applyFont="1" applyBorder="1"/>
    <xf numFmtId="0" fontId="3" fillId="0" borderId="3" xfId="1" applyFont="1" applyBorder="1"/>
    <xf numFmtId="165" fontId="3" fillId="0" borderId="3" xfId="1" applyNumberFormat="1" applyFont="1" applyBorder="1"/>
    <xf numFmtId="0" fontId="3" fillId="0" borderId="4" xfId="1" applyFont="1" applyBorder="1"/>
    <xf numFmtId="0" fontId="3" fillId="3" borderId="5" xfId="1" applyFont="1" applyFill="1" applyBorder="1"/>
    <xf numFmtId="0" fontId="3" fillId="3" borderId="6" xfId="1" applyFont="1" applyFill="1" applyBorder="1"/>
    <xf numFmtId="0" fontId="3" fillId="3" borderId="1" xfId="1" applyFont="1" applyFill="1" applyBorder="1"/>
    <xf numFmtId="43" fontId="6" fillId="0" borderId="0" xfId="1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textRotation="255"/>
    </xf>
    <xf numFmtId="0" fontId="3" fillId="4" borderId="1" xfId="0" applyFont="1" applyFill="1" applyBorder="1"/>
    <xf numFmtId="166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166" fontId="3" fillId="0" borderId="1" xfId="0" applyNumberFormat="1" applyFont="1" applyBorder="1"/>
    <xf numFmtId="0" fontId="5" fillId="5" borderId="1" xfId="2" applyFont="1" applyFill="1" applyBorder="1" applyAlignment="1">
      <alignment horizontal="center"/>
    </xf>
    <xf numFmtId="0" fontId="5" fillId="5" borderId="1" xfId="2" applyFont="1" applyFill="1" applyBorder="1"/>
    <xf numFmtId="0" fontId="8" fillId="0" borderId="1" xfId="1" applyFont="1" applyBorder="1"/>
    <xf numFmtId="166" fontId="3" fillId="0" borderId="1" xfId="1" applyNumberFormat="1" applyFont="1" applyBorder="1"/>
    <xf numFmtId="0" fontId="9" fillId="0" borderId="0" xfId="1" applyFont="1"/>
    <xf numFmtId="0" fontId="3" fillId="0" borderId="1" xfId="1" applyFont="1" applyFill="1" applyBorder="1"/>
    <xf numFmtId="0" fontId="5" fillId="6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 textRotation="255"/>
    </xf>
    <xf numFmtId="0" fontId="3" fillId="6" borderId="5" xfId="1" applyFont="1" applyFill="1" applyBorder="1"/>
    <xf numFmtId="0" fontId="3" fillId="6" borderId="6" xfId="1" applyFont="1" applyFill="1" applyBorder="1"/>
    <xf numFmtId="0" fontId="3" fillId="6" borderId="1" xfId="1" applyFont="1" applyFill="1" applyBorder="1"/>
    <xf numFmtId="14" fontId="8" fillId="0" borderId="2" xfId="1" applyNumberFormat="1" applyFont="1" applyBorder="1"/>
    <xf numFmtId="165" fontId="8" fillId="0" borderId="3" xfId="1" applyNumberFormat="1" applyFont="1" applyBorder="1"/>
    <xf numFmtId="0" fontId="5" fillId="5" borderId="6" xfId="2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164" fontId="3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167" fontId="3" fillId="0" borderId="3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0" fontId="3" fillId="0" borderId="4" xfId="0" applyFont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1" xfId="0" applyFont="1" applyFill="1" applyBorder="1"/>
    <xf numFmtId="43" fontId="6" fillId="0" borderId="0" xfId="0" applyNumberFormat="1" applyFont="1"/>
    <xf numFmtId="167" fontId="3" fillId="0" borderId="1" xfId="0" applyNumberFormat="1" applyFont="1" applyBorder="1" applyAlignment="1">
      <alignment horizontal="left"/>
    </xf>
    <xf numFmtId="167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/>
    <xf numFmtId="2" fontId="3" fillId="0" borderId="1" xfId="0" applyNumberFormat="1" applyFont="1" applyBorder="1"/>
    <xf numFmtId="0" fontId="3" fillId="3" borderId="8" xfId="0" applyFont="1" applyFill="1" applyBorder="1"/>
    <xf numFmtId="2" fontId="3" fillId="3" borderId="1" xfId="0" applyNumberFormat="1" applyFont="1" applyFill="1" applyBorder="1"/>
    <xf numFmtId="0" fontId="10" fillId="0" borderId="0" xfId="0" applyFont="1"/>
    <xf numFmtId="0" fontId="12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9" xfId="0" applyFont="1" applyBorder="1"/>
    <xf numFmtId="0" fontId="13" fillId="0" borderId="0" xfId="0" applyFont="1"/>
    <xf numFmtId="0" fontId="14" fillId="2" borderId="1" xfId="0" applyFont="1" applyFill="1" applyBorder="1" applyAlignment="1">
      <alignment horizontal="center" vertical="center" textRotation="255"/>
    </xf>
    <xf numFmtId="0" fontId="15" fillId="0" borderId="0" xfId="0" applyFont="1"/>
    <xf numFmtId="0" fontId="15" fillId="0" borderId="0" xfId="1" applyFont="1"/>
    <xf numFmtId="0" fontId="15" fillId="0" borderId="0" xfId="1" applyFont="1" applyFill="1"/>
    <xf numFmtId="14" fontId="3" fillId="7" borderId="2" xfId="1" applyNumberFormat="1" applyFont="1" applyFill="1" applyBorder="1"/>
    <xf numFmtId="0" fontId="3" fillId="0" borderId="3" xfId="1" applyFont="1" applyFill="1" applyBorder="1"/>
    <xf numFmtId="0" fontId="17" fillId="2" borderId="1" xfId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textRotation="255"/>
    </xf>
    <xf numFmtId="0" fontId="20" fillId="2" borderId="1" xfId="0" applyFont="1" applyFill="1" applyBorder="1" applyAlignment="1">
      <alignment horizontal="center" vertical="center" textRotation="255"/>
    </xf>
    <xf numFmtId="0" fontId="20" fillId="0" borderId="1" xfId="0" applyFont="1" applyBorder="1" applyAlignment="1">
      <alignment horizontal="center" vertical="center" textRotation="255"/>
    </xf>
    <xf numFmtId="0" fontId="0" fillId="0" borderId="1" xfId="0" applyBorder="1"/>
    <xf numFmtId="167" fontId="3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7" fillId="0" borderId="0" xfId="0" applyFont="1"/>
    <xf numFmtId="0" fontId="3" fillId="7" borderId="5" xfId="0" applyFont="1" applyFill="1" applyBorder="1"/>
    <xf numFmtId="0" fontId="3" fillId="7" borderId="1" xfId="0" applyFont="1" applyFill="1" applyBorder="1"/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textRotation="255"/>
    </xf>
    <xf numFmtId="1" fontId="3" fillId="0" borderId="1" xfId="1" applyNumberFormat="1" applyFont="1" applyBorder="1"/>
    <xf numFmtId="1" fontId="21" fillId="0" borderId="1" xfId="1" applyNumberFormat="1" applyFont="1" applyFill="1" applyBorder="1"/>
    <xf numFmtId="167" fontId="22" fillId="0" borderId="3" xfId="0" applyNumberFormat="1" applyFont="1" applyBorder="1" applyAlignment="1">
      <alignment horizontal="center"/>
    </xf>
    <xf numFmtId="0" fontId="5" fillId="5" borderId="5" xfId="2" applyFont="1" applyFill="1" applyBorder="1" applyAlignment="1">
      <alignment horizontal="center"/>
    </xf>
    <xf numFmtId="0" fontId="5" fillId="5" borderId="7" xfId="2" applyFont="1" applyFill="1" applyBorder="1" applyAlignment="1">
      <alignment horizontal="center"/>
    </xf>
    <xf numFmtId="0" fontId="5" fillId="5" borderId="6" xfId="2" applyFont="1" applyFill="1" applyBorder="1" applyAlignment="1">
      <alignment horizontal="center"/>
    </xf>
    <xf numFmtId="0" fontId="5" fillId="5" borderId="1" xfId="2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id-ID"/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d-ID" sz="1200">
                <a:solidFill>
                  <a:srgbClr val="FF0000"/>
                </a:solidFill>
                <a:latin typeface="+mj-lt"/>
              </a:rPr>
              <a:t>Pengelolaan Linen Instalasi Laundry </a:t>
            </a:r>
          </a:p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d-ID" sz="1200">
                <a:solidFill>
                  <a:srgbClr val="FF0000"/>
                </a:solidFill>
                <a:latin typeface="+mj-lt"/>
              </a:rPr>
              <a:t>Triwulan I Tahun 2021 (Linen)</a:t>
            </a:r>
          </a:p>
        </c:rich>
      </c:tx>
    </c:title>
    <c:plotArea>
      <c:layout/>
      <c:barChart>
        <c:barDir val="col"/>
        <c:grouping val="stacked"/>
        <c:ser>
          <c:idx val="0"/>
          <c:order val="0"/>
          <c:tx>
            <c:v>Linen</c:v>
          </c:tx>
          <c:dPt>
            <c:idx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Grafik!$A$4:$A$6</c:f>
              <c:strCache>
                <c:ptCount val="3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</c:strCache>
            </c:strRef>
          </c:cat>
          <c:val>
            <c:numRef>
              <c:f>Grafik!$B$4:$B$6</c:f>
              <c:numCache>
                <c:formatCode>General</c:formatCode>
                <c:ptCount val="3"/>
                <c:pt idx="0">
                  <c:v>14724</c:v>
                </c:pt>
                <c:pt idx="1">
                  <c:v>12274</c:v>
                </c:pt>
                <c:pt idx="2">
                  <c:v>15561</c:v>
                </c:pt>
              </c:numCache>
            </c:numRef>
          </c:val>
        </c:ser>
        <c:gapWidth val="95"/>
        <c:overlap val="100"/>
        <c:axId val="110185472"/>
        <c:axId val="110195456"/>
      </c:barChart>
      <c:catAx>
        <c:axId val="110185472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0195456"/>
        <c:crosses val="autoZero"/>
        <c:auto val="1"/>
        <c:lblAlgn val="ctr"/>
        <c:lblOffset val="100"/>
      </c:catAx>
      <c:valAx>
        <c:axId val="110195456"/>
        <c:scaling>
          <c:orientation val="minMax"/>
        </c:scaling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id-ID">
                    <a:latin typeface="+mj-lt"/>
                  </a:rPr>
                  <a:t>Linen</a:t>
                </a:r>
              </a:p>
            </c:rich>
          </c:tx>
        </c:title>
        <c:numFmt formatCode="General" sourceLinked="1"/>
        <c:maj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id-ID"/>
          </a:p>
        </c:txPr>
        <c:crossAx val="1101854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id-ID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</c:chart>
  <c:spPr>
    <a:solidFill>
      <a:schemeClr val="bg1">
        <a:lumMod val="85000"/>
      </a:schemeClr>
    </a:solidFill>
  </c:spPr>
  <c:txPr>
    <a:bodyPr/>
    <a:lstStyle/>
    <a:p>
      <a:pPr>
        <a:defRPr lang="id-ID"/>
      </a:pPr>
      <a:endParaRPr lang="id-ID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id-ID"/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d-ID" sz="1200">
                <a:solidFill>
                  <a:srgbClr val="FF0000"/>
                </a:solidFill>
                <a:latin typeface="+mj-lt"/>
              </a:rPr>
              <a:t>Pengelolaan Linen Instalasi Laundry </a:t>
            </a:r>
          </a:p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d-ID" sz="1200">
                <a:solidFill>
                  <a:srgbClr val="FF0000"/>
                </a:solidFill>
                <a:latin typeface="+mj-lt"/>
              </a:rPr>
              <a:t>Triwulan I Tahun 2021 (Kg)</a:t>
            </a:r>
          </a:p>
        </c:rich>
      </c:tx>
    </c:title>
    <c:plotArea>
      <c:layout/>
      <c:barChart>
        <c:barDir val="col"/>
        <c:grouping val="stacked"/>
        <c:ser>
          <c:idx val="0"/>
          <c:order val="0"/>
          <c:tx>
            <c:v>Kg</c:v>
          </c:tx>
          <c:dPt>
            <c:idx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Grafik!$M$4:$M$6</c:f>
              <c:strCache>
                <c:ptCount val="3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</c:strCache>
            </c:strRef>
          </c:cat>
          <c:val>
            <c:numRef>
              <c:f>Grafik!$N$4:$N$6</c:f>
              <c:numCache>
                <c:formatCode>General</c:formatCode>
                <c:ptCount val="3"/>
                <c:pt idx="0">
                  <c:v>4788.3</c:v>
                </c:pt>
                <c:pt idx="1">
                  <c:v>4041</c:v>
                </c:pt>
                <c:pt idx="2">
                  <c:v>6089.7</c:v>
                </c:pt>
              </c:numCache>
            </c:numRef>
          </c:val>
        </c:ser>
        <c:gapWidth val="95"/>
        <c:overlap val="100"/>
        <c:axId val="110112128"/>
        <c:axId val="110118016"/>
      </c:barChart>
      <c:catAx>
        <c:axId val="110112128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0118016"/>
        <c:crosses val="autoZero"/>
        <c:auto val="1"/>
        <c:lblAlgn val="ctr"/>
        <c:lblOffset val="100"/>
      </c:catAx>
      <c:valAx>
        <c:axId val="110118016"/>
        <c:scaling>
          <c:orientation val="minMax"/>
        </c:scaling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id-ID">
                    <a:latin typeface="+mj-lt"/>
                  </a:rPr>
                  <a:t>Kg</a:t>
                </a:r>
              </a:p>
            </c:rich>
          </c:tx>
        </c:title>
        <c:numFmt formatCode="General" sourceLinked="1"/>
        <c:maj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id-ID"/>
          </a:p>
        </c:txPr>
        <c:crossAx val="11011212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id-ID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</c:chart>
  <c:spPr>
    <a:solidFill>
      <a:schemeClr val="bg1">
        <a:lumMod val="85000"/>
      </a:schemeClr>
    </a:solidFill>
  </c:spPr>
  <c:txPr>
    <a:bodyPr/>
    <a:lstStyle/>
    <a:p>
      <a:pPr>
        <a:defRPr lang="id-ID"/>
      </a:pPr>
      <a:endParaRPr lang="id-ID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2</xdr:row>
      <xdr:rowOff>152400</xdr:rowOff>
    </xdr:from>
    <xdr:to>
      <xdr:col>11</xdr:col>
      <xdr:colOff>9525</xdr:colOff>
      <xdr:row>16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142875</xdr:colOff>
      <xdr:row>2</xdr:row>
      <xdr:rowOff>0</xdr:rowOff>
    </xdr:from>
    <xdr:to>
      <xdr:col>21</xdr:col>
      <xdr:colOff>447675</xdr:colOff>
      <xdr:row>15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/>
  </sheetPr>
  <dimension ref="A1:X4871"/>
  <sheetViews>
    <sheetView tabSelected="1" topLeftCell="A3593" zoomScale="95" zoomScaleNormal="95" workbookViewId="0">
      <selection activeCell="X3607" sqref="X3607"/>
    </sheetView>
  </sheetViews>
  <sheetFormatPr defaultColWidth="9" defaultRowHeight="15"/>
  <cols>
    <col min="1" max="1" width="6.42578125" customWidth="1"/>
    <col min="2" max="2" width="14" customWidth="1"/>
    <col min="3" max="3" width="20.42578125" customWidth="1"/>
    <col min="4" max="4" width="6.85546875" customWidth="1"/>
    <col min="5" max="20" width="6.5703125" customWidth="1"/>
  </cols>
  <sheetData>
    <row r="1" spans="1:21" ht="18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7" t="s">
        <v>1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>
      <c r="A3" s="7" t="s">
        <v>123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20"/>
      <c r="O3" s="6"/>
      <c r="P3" s="6"/>
      <c r="Q3" s="6"/>
      <c r="R3" s="6"/>
      <c r="S3" s="6"/>
      <c r="T3" s="6"/>
      <c r="U3" s="6"/>
    </row>
    <row r="5" spans="1:21" ht="96">
      <c r="A5" s="8" t="s">
        <v>2</v>
      </c>
      <c r="B5" s="8" t="s">
        <v>3</v>
      </c>
      <c r="C5" s="8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</row>
    <row r="6" spans="1:21">
      <c r="A6" s="10">
        <v>1</v>
      </c>
      <c r="B6" s="11" t="s">
        <v>38</v>
      </c>
      <c r="C6" s="12" t="s">
        <v>24</v>
      </c>
      <c r="D6" s="12"/>
      <c r="E6" s="12"/>
      <c r="F6" s="12"/>
      <c r="G6" s="12">
        <v>14</v>
      </c>
      <c r="H6" s="12">
        <v>29</v>
      </c>
      <c r="I6" s="12">
        <v>29</v>
      </c>
      <c r="J6" s="12">
        <v>29</v>
      </c>
      <c r="K6" s="12">
        <v>33</v>
      </c>
      <c r="L6" s="12">
        <v>9</v>
      </c>
      <c r="M6" s="12">
        <v>2</v>
      </c>
      <c r="N6" s="12"/>
      <c r="O6" s="12">
        <v>9</v>
      </c>
      <c r="P6" s="12">
        <v>15</v>
      </c>
      <c r="Q6" s="12">
        <v>18</v>
      </c>
      <c r="R6" s="12"/>
      <c r="S6" s="12"/>
      <c r="T6" s="12"/>
      <c r="U6" s="12">
        <f>SUM(D6:T6)</f>
        <v>187</v>
      </c>
    </row>
    <row r="7" spans="1:21">
      <c r="A7" s="14"/>
      <c r="B7" s="15">
        <v>46023</v>
      </c>
      <c r="C7" s="12" t="s">
        <v>25</v>
      </c>
      <c r="D7" s="12"/>
      <c r="E7" s="12"/>
      <c r="F7" s="12"/>
      <c r="G7" s="12">
        <v>14</v>
      </c>
      <c r="H7" s="12">
        <v>29</v>
      </c>
      <c r="I7" s="12">
        <v>29</v>
      </c>
      <c r="J7" s="12">
        <v>29</v>
      </c>
      <c r="K7" s="12">
        <v>33</v>
      </c>
      <c r="L7" s="12">
        <v>9</v>
      </c>
      <c r="M7" s="12">
        <v>2</v>
      </c>
      <c r="N7" s="12"/>
      <c r="O7" s="12">
        <v>8</v>
      </c>
      <c r="P7" s="12">
        <v>3</v>
      </c>
      <c r="Q7" s="12">
        <v>18</v>
      </c>
      <c r="R7" s="12"/>
      <c r="S7" s="12"/>
      <c r="T7" s="12"/>
      <c r="U7" s="12">
        <f t="shared" ref="U7:U14" si="0">SUM(D7:T7)</f>
        <v>174</v>
      </c>
    </row>
    <row r="8" spans="1:21">
      <c r="A8" s="14"/>
      <c r="B8" s="14"/>
      <c r="C8" s="12" t="s">
        <v>26</v>
      </c>
      <c r="D8" s="12"/>
      <c r="E8" s="12">
        <v>3</v>
      </c>
      <c r="F8" s="12"/>
      <c r="G8" s="12">
        <v>15</v>
      </c>
      <c r="H8" s="12">
        <v>18</v>
      </c>
      <c r="I8" s="12">
        <v>16</v>
      </c>
      <c r="J8" s="12">
        <v>19</v>
      </c>
      <c r="K8" s="12">
        <v>18</v>
      </c>
      <c r="L8" s="12">
        <v>5</v>
      </c>
      <c r="M8" s="12">
        <v>1</v>
      </c>
      <c r="N8" s="12"/>
      <c r="O8" s="12">
        <v>6</v>
      </c>
      <c r="P8" s="12">
        <v>6</v>
      </c>
      <c r="Q8" s="12">
        <v>9</v>
      </c>
      <c r="R8" s="12"/>
      <c r="S8" s="12"/>
      <c r="T8" s="12"/>
      <c r="U8" s="12">
        <f t="shared" si="0"/>
        <v>116</v>
      </c>
    </row>
    <row r="9" spans="1:21">
      <c r="A9" s="14"/>
      <c r="B9" s="14"/>
      <c r="C9" s="12" t="s">
        <v>27</v>
      </c>
      <c r="D9" s="12">
        <v>6</v>
      </c>
      <c r="E9" s="12">
        <v>10</v>
      </c>
      <c r="F9" s="12">
        <v>9</v>
      </c>
      <c r="G9" s="12">
        <v>16</v>
      </c>
      <c r="H9" s="12">
        <v>30</v>
      </c>
      <c r="I9" s="12">
        <v>34</v>
      </c>
      <c r="J9" s="12">
        <v>27</v>
      </c>
      <c r="K9" s="12">
        <v>30</v>
      </c>
      <c r="L9" s="12">
        <v>8</v>
      </c>
      <c r="M9" s="12">
        <v>7</v>
      </c>
      <c r="N9" s="12">
        <v>16</v>
      </c>
      <c r="O9" s="12">
        <v>8</v>
      </c>
      <c r="P9" s="12">
        <v>5</v>
      </c>
      <c r="Q9" s="12">
        <v>6</v>
      </c>
      <c r="R9" s="12">
        <v>7</v>
      </c>
      <c r="S9" s="12"/>
      <c r="T9" s="12"/>
      <c r="U9" s="12">
        <f t="shared" si="0"/>
        <v>219</v>
      </c>
    </row>
    <row r="10" spans="1:21">
      <c r="A10" s="14"/>
      <c r="B10" s="14"/>
      <c r="C10" s="12" t="s">
        <v>28</v>
      </c>
      <c r="D10" s="12">
        <v>6</v>
      </c>
      <c r="E10" s="12">
        <v>10</v>
      </c>
      <c r="F10" s="12">
        <v>8</v>
      </c>
      <c r="G10" s="12">
        <v>28</v>
      </c>
      <c r="H10" s="12">
        <v>28</v>
      </c>
      <c r="I10" s="12">
        <v>32</v>
      </c>
      <c r="J10" s="12">
        <v>34</v>
      </c>
      <c r="K10" s="12">
        <v>25</v>
      </c>
      <c r="L10" s="12">
        <v>7</v>
      </c>
      <c r="M10" s="12">
        <v>7</v>
      </c>
      <c r="N10" s="12">
        <v>16</v>
      </c>
      <c r="O10" s="12">
        <v>4</v>
      </c>
      <c r="P10" s="12">
        <v>4</v>
      </c>
      <c r="Q10" s="12">
        <v>8</v>
      </c>
      <c r="R10" s="12">
        <v>8</v>
      </c>
      <c r="S10" s="12"/>
      <c r="T10" s="12"/>
      <c r="U10" s="12">
        <f t="shared" si="0"/>
        <v>225</v>
      </c>
    </row>
    <row r="11" spans="1:21">
      <c r="A11" s="14"/>
      <c r="B11" s="14"/>
      <c r="C11" s="12" t="s">
        <v>29</v>
      </c>
      <c r="D11" s="12">
        <v>9</v>
      </c>
      <c r="E11" s="12">
        <v>9</v>
      </c>
      <c r="F11" s="12">
        <v>6</v>
      </c>
      <c r="G11" s="12">
        <v>26</v>
      </c>
      <c r="H11" s="12">
        <v>36</v>
      </c>
      <c r="I11" s="12">
        <v>33</v>
      </c>
      <c r="J11" s="12">
        <v>34</v>
      </c>
      <c r="K11" s="12">
        <v>35</v>
      </c>
      <c r="L11" s="12">
        <v>6</v>
      </c>
      <c r="M11" s="12">
        <v>7</v>
      </c>
      <c r="N11" s="12">
        <v>20</v>
      </c>
      <c r="O11" s="12">
        <v>7</v>
      </c>
      <c r="P11" s="12">
        <v>7</v>
      </c>
      <c r="Q11" s="12">
        <v>7</v>
      </c>
      <c r="R11" s="12">
        <v>9</v>
      </c>
      <c r="S11" s="12"/>
      <c r="T11" s="12"/>
      <c r="U11" s="12">
        <f t="shared" si="0"/>
        <v>251</v>
      </c>
    </row>
    <row r="12" spans="1:21">
      <c r="A12" s="14"/>
      <c r="B12" s="14"/>
      <c r="C12" s="12" t="s">
        <v>30</v>
      </c>
      <c r="D12" s="12">
        <v>7</v>
      </c>
      <c r="E12" s="12">
        <v>9</v>
      </c>
      <c r="F12" s="12">
        <v>5</v>
      </c>
      <c r="G12" s="12"/>
      <c r="H12" s="12"/>
      <c r="I12" s="12"/>
      <c r="J12" s="12"/>
      <c r="K12" s="12"/>
      <c r="L12" s="12"/>
      <c r="M12" s="12">
        <v>4</v>
      </c>
      <c r="N12" s="12"/>
      <c r="O12" s="12"/>
      <c r="P12" s="12"/>
      <c r="Q12" s="12"/>
      <c r="R12" s="12"/>
      <c r="S12" s="12"/>
      <c r="T12" s="12"/>
      <c r="U12" s="12">
        <f t="shared" si="0"/>
        <v>25</v>
      </c>
    </row>
    <row r="13" spans="1:21">
      <c r="A13" s="14"/>
      <c r="B13" s="14"/>
      <c r="C13" s="12" t="s">
        <v>31</v>
      </c>
      <c r="D13" s="12">
        <v>7</v>
      </c>
      <c r="E13" s="12">
        <v>8</v>
      </c>
      <c r="F13" s="12"/>
      <c r="G13" s="12"/>
      <c r="H13" s="12"/>
      <c r="I13" s="12"/>
      <c r="J13" s="12"/>
      <c r="K13" s="12"/>
      <c r="L13" s="12"/>
      <c r="M13" s="12">
        <v>6</v>
      </c>
      <c r="N13" s="12">
        <v>6</v>
      </c>
      <c r="O13" s="12"/>
      <c r="P13" s="12"/>
      <c r="Q13" s="12"/>
      <c r="R13" s="12"/>
      <c r="S13" s="12"/>
      <c r="T13" s="12"/>
      <c r="U13" s="12">
        <f t="shared" si="0"/>
        <v>27</v>
      </c>
    </row>
    <row r="14" spans="1:21">
      <c r="A14" s="16"/>
      <c r="B14" s="16"/>
      <c r="C14" s="12" t="s">
        <v>32</v>
      </c>
      <c r="D14" s="12"/>
      <c r="E14" s="12">
        <v>3</v>
      </c>
      <c r="F14" s="12">
        <v>7</v>
      </c>
      <c r="G14" s="12">
        <v>12</v>
      </c>
      <c r="H14" s="12">
        <v>19</v>
      </c>
      <c r="I14" s="12">
        <v>12</v>
      </c>
      <c r="J14" s="12">
        <v>13</v>
      </c>
      <c r="K14" s="12">
        <v>8</v>
      </c>
      <c r="L14" s="12">
        <v>2</v>
      </c>
      <c r="M14" s="12"/>
      <c r="N14" s="12">
        <v>15</v>
      </c>
      <c r="O14" s="12">
        <v>4</v>
      </c>
      <c r="P14" s="12"/>
      <c r="Q14" s="12">
        <v>14</v>
      </c>
      <c r="R14" s="12"/>
      <c r="S14" s="12"/>
      <c r="T14" s="12"/>
      <c r="U14" s="12">
        <f t="shared" si="0"/>
        <v>109</v>
      </c>
    </row>
    <row r="15" spans="1:21">
      <c r="A15" s="17"/>
      <c r="B15" s="18"/>
      <c r="C15" s="19" t="s">
        <v>33</v>
      </c>
      <c r="D15" s="19">
        <f t="shared" ref="D15:U15" si="1">SUM(D6:D14)</f>
        <v>35</v>
      </c>
      <c r="E15" s="19">
        <f t="shared" si="1"/>
        <v>52</v>
      </c>
      <c r="F15" s="19">
        <f t="shared" si="1"/>
        <v>35</v>
      </c>
      <c r="G15" s="19">
        <f t="shared" si="1"/>
        <v>125</v>
      </c>
      <c r="H15" s="19">
        <f t="shared" si="1"/>
        <v>189</v>
      </c>
      <c r="I15" s="19">
        <f t="shared" si="1"/>
        <v>185</v>
      </c>
      <c r="J15" s="19">
        <f t="shared" si="1"/>
        <v>185</v>
      </c>
      <c r="K15" s="19">
        <f t="shared" si="1"/>
        <v>182</v>
      </c>
      <c r="L15" s="19">
        <f t="shared" si="1"/>
        <v>46</v>
      </c>
      <c r="M15" s="19">
        <f t="shared" si="1"/>
        <v>36</v>
      </c>
      <c r="N15" s="19">
        <f t="shared" si="1"/>
        <v>73</v>
      </c>
      <c r="O15" s="19">
        <f t="shared" si="1"/>
        <v>46</v>
      </c>
      <c r="P15" s="19">
        <f t="shared" si="1"/>
        <v>40</v>
      </c>
      <c r="Q15" s="19">
        <f t="shared" si="1"/>
        <v>80</v>
      </c>
      <c r="R15" s="19">
        <f t="shared" si="1"/>
        <v>24</v>
      </c>
      <c r="S15" s="19">
        <f t="shared" si="1"/>
        <v>0</v>
      </c>
      <c r="T15" s="19">
        <f t="shared" si="1"/>
        <v>0</v>
      </c>
      <c r="U15" s="19">
        <f t="shared" si="1"/>
        <v>1333</v>
      </c>
    </row>
    <row r="18" spans="1:21" ht="96">
      <c r="A18" s="8" t="s">
        <v>2</v>
      </c>
      <c r="B18" s="8" t="s">
        <v>3</v>
      </c>
      <c r="C18" s="8" t="s">
        <v>4</v>
      </c>
      <c r="D18" s="9" t="str">
        <f>D5</f>
        <v>ANGGREK</v>
      </c>
      <c r="E18" s="9" t="str">
        <f>E5</f>
        <v>BOUGENVIL</v>
      </c>
      <c r="F18" s="9" t="str">
        <f t="shared" ref="F18:U18" si="2">F5</f>
        <v>CAMELIA</v>
      </c>
      <c r="G18" s="9" t="str">
        <f t="shared" si="2"/>
        <v>DEWANDARU</v>
      </c>
      <c r="H18" s="9" t="str">
        <f t="shared" si="2"/>
        <v>EDELWEIS</v>
      </c>
      <c r="I18" s="9" t="str">
        <f t="shared" si="2"/>
        <v>FLAMBOYAN</v>
      </c>
      <c r="J18" s="9" t="str">
        <f t="shared" si="2"/>
        <v>GERANIUM</v>
      </c>
      <c r="K18" s="9" t="str">
        <f t="shared" si="2"/>
        <v>HELIKONIA</v>
      </c>
      <c r="L18" s="9" t="str">
        <f t="shared" si="2"/>
        <v>IVY</v>
      </c>
      <c r="M18" s="9" t="str">
        <f t="shared" si="2"/>
        <v>JASMIN</v>
      </c>
      <c r="N18" s="9" t="str">
        <f t="shared" si="2"/>
        <v>IGD</v>
      </c>
      <c r="O18" s="9" t="str">
        <f t="shared" si="2"/>
        <v>HCU</v>
      </c>
      <c r="P18" s="9" t="str">
        <f t="shared" si="2"/>
        <v>PENUNJANG</v>
      </c>
      <c r="Q18" s="9" t="str">
        <f t="shared" si="2"/>
        <v>PELAYANAN</v>
      </c>
      <c r="R18" s="9" t="str">
        <f t="shared" si="2"/>
        <v>ADMIN</v>
      </c>
      <c r="S18" s="9" t="str">
        <f t="shared" si="2"/>
        <v>ASRAMA</v>
      </c>
      <c r="T18" s="9" t="str">
        <f t="shared" si="2"/>
        <v>MASJID</v>
      </c>
      <c r="U18" s="9" t="str">
        <f t="shared" si="2"/>
        <v>JUMLAH</v>
      </c>
    </row>
    <row r="19" spans="1:21">
      <c r="A19" s="10">
        <f>A6+1</f>
        <v>2</v>
      </c>
      <c r="B19" s="11" t="s">
        <v>34</v>
      </c>
      <c r="C19" s="12" t="s">
        <v>24</v>
      </c>
      <c r="D19" s="12"/>
      <c r="E19" s="12"/>
      <c r="F19" s="12"/>
      <c r="G19" s="12">
        <v>28</v>
      </c>
      <c r="H19" s="12">
        <v>27</v>
      </c>
      <c r="I19" s="12">
        <v>29</v>
      </c>
      <c r="J19" s="12">
        <v>29</v>
      </c>
      <c r="K19" s="12">
        <v>31</v>
      </c>
      <c r="L19" s="12">
        <v>10</v>
      </c>
      <c r="M19" s="12"/>
      <c r="N19" s="12"/>
      <c r="O19" s="12">
        <v>3</v>
      </c>
      <c r="P19" s="12">
        <v>7</v>
      </c>
      <c r="Q19" s="12">
        <v>2</v>
      </c>
      <c r="R19" s="12"/>
      <c r="S19" s="12"/>
      <c r="T19" s="12"/>
      <c r="U19" s="12">
        <f>SUM(D19:T19)</f>
        <v>166</v>
      </c>
    </row>
    <row r="20" spans="1:21">
      <c r="A20" s="14"/>
      <c r="B20" s="15">
        <f>B7+1</f>
        <v>46024</v>
      </c>
      <c r="C20" s="12" t="s">
        <v>25</v>
      </c>
      <c r="D20" s="12"/>
      <c r="E20" s="12"/>
      <c r="F20" s="12"/>
      <c r="G20" s="12">
        <v>28</v>
      </c>
      <c r="H20" s="12">
        <v>27</v>
      </c>
      <c r="I20" s="12">
        <v>29</v>
      </c>
      <c r="J20" s="12">
        <v>29</v>
      </c>
      <c r="K20" s="12">
        <v>31</v>
      </c>
      <c r="L20" s="12">
        <v>10</v>
      </c>
      <c r="M20" s="12"/>
      <c r="N20" s="12"/>
      <c r="O20" s="12"/>
      <c r="P20" s="12"/>
      <c r="Q20" s="12"/>
      <c r="R20" s="12"/>
      <c r="S20" s="12"/>
      <c r="T20" s="12"/>
      <c r="U20" s="12">
        <f t="shared" ref="U20:U27" si="3">SUM(D20:T20)</f>
        <v>154</v>
      </c>
    </row>
    <row r="21" spans="1:21">
      <c r="A21" s="14"/>
      <c r="B21" s="14"/>
      <c r="C21" s="12" t="s">
        <v>26</v>
      </c>
      <c r="D21" s="12"/>
      <c r="E21" s="12"/>
      <c r="F21" s="12">
        <v>2</v>
      </c>
      <c r="G21" s="12">
        <v>13</v>
      </c>
      <c r="H21" s="12">
        <v>19</v>
      </c>
      <c r="I21" s="12">
        <v>19</v>
      </c>
      <c r="J21" s="12">
        <v>19</v>
      </c>
      <c r="K21" s="12">
        <v>18</v>
      </c>
      <c r="L21" s="12">
        <v>8</v>
      </c>
      <c r="M21" s="12"/>
      <c r="N21" s="12"/>
      <c r="O21" s="12">
        <v>4</v>
      </c>
      <c r="P21" s="12">
        <v>2</v>
      </c>
      <c r="Q21" s="12">
        <v>8</v>
      </c>
      <c r="R21" s="12"/>
      <c r="S21" s="12"/>
      <c r="T21" s="12"/>
      <c r="U21" s="12">
        <f t="shared" si="3"/>
        <v>112</v>
      </c>
    </row>
    <row r="22" spans="1:21">
      <c r="A22" s="14"/>
      <c r="B22" s="14"/>
      <c r="C22" s="12" t="s">
        <v>27</v>
      </c>
      <c r="D22" s="12">
        <v>2</v>
      </c>
      <c r="E22" s="12">
        <v>4</v>
      </c>
      <c r="F22" s="12">
        <v>3</v>
      </c>
      <c r="G22" s="12">
        <v>25</v>
      </c>
      <c r="H22" s="12">
        <v>28</v>
      </c>
      <c r="I22" s="12">
        <v>32</v>
      </c>
      <c r="J22" s="12">
        <v>24</v>
      </c>
      <c r="K22" s="12">
        <v>29</v>
      </c>
      <c r="L22" s="12">
        <v>7</v>
      </c>
      <c r="M22" s="12">
        <v>7</v>
      </c>
      <c r="N22" s="12">
        <v>8</v>
      </c>
      <c r="O22" s="12">
        <v>2</v>
      </c>
      <c r="P22" s="12">
        <v>2</v>
      </c>
      <c r="Q22" s="12">
        <v>12</v>
      </c>
      <c r="R22" s="12"/>
      <c r="S22" s="12"/>
      <c r="T22" s="12"/>
      <c r="U22" s="12">
        <f t="shared" si="3"/>
        <v>185</v>
      </c>
    </row>
    <row r="23" spans="1:21">
      <c r="A23" s="14"/>
      <c r="B23" s="14"/>
      <c r="C23" s="12" t="s">
        <v>28</v>
      </c>
      <c r="D23" s="12">
        <v>2</v>
      </c>
      <c r="E23" s="12">
        <v>3</v>
      </c>
      <c r="F23" s="12">
        <v>2</v>
      </c>
      <c r="G23" s="12">
        <v>27</v>
      </c>
      <c r="H23" s="12">
        <v>23</v>
      </c>
      <c r="I23" s="12">
        <v>25</v>
      </c>
      <c r="J23" s="12">
        <v>26</v>
      </c>
      <c r="K23" s="12">
        <v>27</v>
      </c>
      <c r="L23" s="12">
        <v>4</v>
      </c>
      <c r="M23" s="12">
        <v>7</v>
      </c>
      <c r="N23" s="12">
        <v>4</v>
      </c>
      <c r="O23" s="12">
        <v>2</v>
      </c>
      <c r="P23" s="12">
        <v>1</v>
      </c>
      <c r="Q23" s="12">
        <v>1</v>
      </c>
      <c r="R23" s="12"/>
      <c r="S23" s="12"/>
      <c r="T23" s="12"/>
      <c r="U23" s="12">
        <f t="shared" si="3"/>
        <v>154</v>
      </c>
    </row>
    <row r="24" spans="1:21">
      <c r="A24" s="14"/>
      <c r="B24" s="14"/>
      <c r="C24" s="12" t="s">
        <v>35</v>
      </c>
      <c r="D24" s="12">
        <v>2</v>
      </c>
      <c r="E24" s="12">
        <v>4</v>
      </c>
      <c r="F24" s="12">
        <v>5</v>
      </c>
      <c r="G24" s="12">
        <v>25</v>
      </c>
      <c r="H24" s="12">
        <v>32</v>
      </c>
      <c r="I24" s="12">
        <v>27</v>
      </c>
      <c r="J24" s="12">
        <v>33</v>
      </c>
      <c r="K24" s="12">
        <v>33</v>
      </c>
      <c r="L24" s="12">
        <v>6</v>
      </c>
      <c r="M24" s="12">
        <v>7</v>
      </c>
      <c r="N24" s="12">
        <v>14</v>
      </c>
      <c r="O24" s="12">
        <v>2</v>
      </c>
      <c r="P24" s="12">
        <v>2</v>
      </c>
      <c r="Q24" s="12">
        <v>11</v>
      </c>
      <c r="R24" s="12"/>
      <c r="S24" s="12"/>
      <c r="T24" s="12"/>
      <c r="U24" s="12">
        <f t="shared" si="3"/>
        <v>203</v>
      </c>
    </row>
    <row r="25" spans="1:21">
      <c r="A25" s="14"/>
      <c r="B25" s="14"/>
      <c r="C25" s="12" t="s">
        <v>36</v>
      </c>
      <c r="D25" s="12">
        <v>10</v>
      </c>
      <c r="E25" s="12">
        <v>7</v>
      </c>
      <c r="F25" s="12">
        <v>3</v>
      </c>
      <c r="G25" s="12"/>
      <c r="H25" s="12"/>
      <c r="I25" s="12"/>
      <c r="J25" s="12"/>
      <c r="K25" s="12"/>
      <c r="L25" s="12"/>
      <c r="M25" s="12">
        <v>4</v>
      </c>
      <c r="N25" s="12">
        <v>16</v>
      </c>
      <c r="O25" s="12">
        <v>2</v>
      </c>
      <c r="P25" s="12"/>
      <c r="Q25" s="12"/>
      <c r="R25" s="12"/>
      <c r="S25" s="12"/>
      <c r="T25" s="12"/>
      <c r="U25" s="12">
        <f t="shared" si="3"/>
        <v>42</v>
      </c>
    </row>
    <row r="26" spans="1:21">
      <c r="A26" s="14"/>
      <c r="B26" s="14"/>
      <c r="C26" s="12" t="s">
        <v>31</v>
      </c>
      <c r="D26" s="12">
        <v>7</v>
      </c>
      <c r="E26" s="12">
        <v>8</v>
      </c>
      <c r="F26" s="12"/>
      <c r="G26" s="12"/>
      <c r="H26" s="12"/>
      <c r="I26" s="12"/>
      <c r="J26" s="12"/>
      <c r="K26" s="12"/>
      <c r="L26" s="12"/>
      <c r="M26" s="12">
        <v>6</v>
      </c>
      <c r="N26" s="12">
        <v>2</v>
      </c>
      <c r="O26" s="12"/>
      <c r="P26" s="12"/>
      <c r="Q26" s="12"/>
      <c r="R26" s="12"/>
      <c r="S26" s="12"/>
      <c r="T26" s="12"/>
      <c r="U26" s="12">
        <f t="shared" si="3"/>
        <v>23</v>
      </c>
    </row>
    <row r="27" spans="1:21">
      <c r="A27" s="16"/>
      <c r="B27" s="16"/>
      <c r="C27" s="12" t="s">
        <v>32</v>
      </c>
      <c r="D27" s="12"/>
      <c r="E27" s="12"/>
      <c r="F27" s="12">
        <v>3</v>
      </c>
      <c r="G27" s="12">
        <v>16</v>
      </c>
      <c r="H27" s="12">
        <v>8</v>
      </c>
      <c r="I27" s="12">
        <v>9</v>
      </c>
      <c r="J27" s="12">
        <v>7</v>
      </c>
      <c r="K27" s="12">
        <v>5</v>
      </c>
      <c r="L27" s="12">
        <v>5</v>
      </c>
      <c r="M27" s="12">
        <v>15</v>
      </c>
      <c r="N27" s="12">
        <v>5</v>
      </c>
      <c r="O27" s="12">
        <v>3</v>
      </c>
      <c r="P27" s="12"/>
      <c r="Q27" s="12"/>
      <c r="R27" s="12"/>
      <c r="S27" s="12"/>
      <c r="T27" s="12">
        <v>25</v>
      </c>
      <c r="U27" s="12">
        <f t="shared" si="3"/>
        <v>101</v>
      </c>
    </row>
    <row r="28" spans="1:21">
      <c r="A28" s="17"/>
      <c r="B28" s="18"/>
      <c r="C28" s="19" t="s">
        <v>33</v>
      </c>
      <c r="D28" s="19">
        <f t="shared" ref="D28:U28" si="4">SUM(D19:D27)</f>
        <v>23</v>
      </c>
      <c r="E28" s="19">
        <f t="shared" si="4"/>
        <v>26</v>
      </c>
      <c r="F28" s="19">
        <f t="shared" si="4"/>
        <v>18</v>
      </c>
      <c r="G28" s="19">
        <f t="shared" si="4"/>
        <v>162</v>
      </c>
      <c r="H28" s="19">
        <f t="shared" si="4"/>
        <v>164</v>
      </c>
      <c r="I28" s="19">
        <f t="shared" si="4"/>
        <v>170</v>
      </c>
      <c r="J28" s="19">
        <f t="shared" si="4"/>
        <v>167</v>
      </c>
      <c r="K28" s="19">
        <f t="shared" si="4"/>
        <v>174</v>
      </c>
      <c r="L28" s="19">
        <f t="shared" si="4"/>
        <v>50</v>
      </c>
      <c r="M28" s="19">
        <f t="shared" si="4"/>
        <v>46</v>
      </c>
      <c r="N28" s="19">
        <f t="shared" si="4"/>
        <v>49</v>
      </c>
      <c r="O28" s="19">
        <f t="shared" si="4"/>
        <v>18</v>
      </c>
      <c r="P28" s="19">
        <f t="shared" si="4"/>
        <v>14</v>
      </c>
      <c r="Q28" s="19">
        <f t="shared" si="4"/>
        <v>34</v>
      </c>
      <c r="R28" s="19">
        <f t="shared" si="4"/>
        <v>0</v>
      </c>
      <c r="S28" s="19">
        <f t="shared" si="4"/>
        <v>0</v>
      </c>
      <c r="T28" s="19">
        <f t="shared" si="4"/>
        <v>25</v>
      </c>
      <c r="U28" s="19">
        <f t="shared" si="4"/>
        <v>1140</v>
      </c>
    </row>
    <row r="31" spans="1:21" ht="96">
      <c r="A31" s="8" t="s">
        <v>2</v>
      </c>
      <c r="B31" s="8" t="s">
        <v>3</v>
      </c>
      <c r="C31" s="8" t="s">
        <v>4</v>
      </c>
      <c r="D31" s="9" t="str">
        <f>D5</f>
        <v>ANGGREK</v>
      </c>
      <c r="E31" s="9" t="str">
        <f>E5</f>
        <v>BOUGENVIL</v>
      </c>
      <c r="F31" s="9" t="str">
        <f t="shared" ref="F31:U31" si="5">F5</f>
        <v>CAMELIA</v>
      </c>
      <c r="G31" s="9" t="str">
        <f t="shared" si="5"/>
        <v>DEWANDARU</v>
      </c>
      <c r="H31" s="9" t="str">
        <f t="shared" si="5"/>
        <v>EDELWEIS</v>
      </c>
      <c r="I31" s="9" t="str">
        <f t="shared" si="5"/>
        <v>FLAMBOYAN</v>
      </c>
      <c r="J31" s="9" t="str">
        <f t="shared" si="5"/>
        <v>GERANIUM</v>
      </c>
      <c r="K31" s="9" t="str">
        <f t="shared" si="5"/>
        <v>HELIKONIA</v>
      </c>
      <c r="L31" s="9" t="str">
        <f t="shared" si="5"/>
        <v>IVY</v>
      </c>
      <c r="M31" s="9" t="str">
        <f t="shared" si="5"/>
        <v>JASMIN</v>
      </c>
      <c r="N31" s="9" t="str">
        <f t="shared" si="5"/>
        <v>IGD</v>
      </c>
      <c r="O31" s="9" t="str">
        <f t="shared" si="5"/>
        <v>HCU</v>
      </c>
      <c r="P31" s="9" t="str">
        <f t="shared" si="5"/>
        <v>PENUNJANG</v>
      </c>
      <c r="Q31" s="9" t="str">
        <f t="shared" si="5"/>
        <v>PELAYANAN</v>
      </c>
      <c r="R31" s="9" t="str">
        <f t="shared" si="5"/>
        <v>ADMIN</v>
      </c>
      <c r="S31" s="9" t="str">
        <f t="shared" si="5"/>
        <v>ASRAMA</v>
      </c>
      <c r="T31" s="9" t="str">
        <f t="shared" si="5"/>
        <v>MASJID</v>
      </c>
      <c r="U31" s="9" t="str">
        <f t="shared" si="5"/>
        <v>JUMLAH</v>
      </c>
    </row>
    <row r="32" spans="1:21">
      <c r="A32" s="10">
        <f>A19+1</f>
        <v>3</v>
      </c>
      <c r="B32" s="11" t="s">
        <v>37</v>
      </c>
      <c r="C32" s="12" t="s">
        <v>24</v>
      </c>
      <c r="D32" s="12"/>
      <c r="E32" s="12"/>
      <c r="F32" s="12"/>
      <c r="G32" s="12">
        <v>19</v>
      </c>
      <c r="H32" s="12">
        <v>19</v>
      </c>
      <c r="I32" s="12">
        <v>28</v>
      </c>
      <c r="J32" s="12">
        <v>29</v>
      </c>
      <c r="K32" s="12">
        <v>30</v>
      </c>
      <c r="L32" s="12">
        <v>8</v>
      </c>
      <c r="M32" s="12">
        <v>2</v>
      </c>
      <c r="N32" s="12"/>
      <c r="O32" s="12">
        <v>10</v>
      </c>
      <c r="P32" s="12">
        <v>12</v>
      </c>
      <c r="Q32" s="12">
        <v>4</v>
      </c>
      <c r="R32" s="12"/>
      <c r="S32" s="12"/>
      <c r="T32" s="12"/>
      <c r="U32" s="12">
        <f>SUM(D32:T32)</f>
        <v>161</v>
      </c>
    </row>
    <row r="33" spans="1:21">
      <c r="A33" s="14"/>
      <c r="B33" s="15">
        <f>B20+1</f>
        <v>46025</v>
      </c>
      <c r="C33" s="12" t="s">
        <v>25</v>
      </c>
      <c r="D33" s="12"/>
      <c r="E33" s="12"/>
      <c r="F33" s="12"/>
      <c r="G33" s="12">
        <v>19</v>
      </c>
      <c r="H33" s="12">
        <v>18</v>
      </c>
      <c r="I33" s="12">
        <v>28</v>
      </c>
      <c r="J33" s="12">
        <v>29</v>
      </c>
      <c r="K33" s="12">
        <v>30</v>
      </c>
      <c r="L33" s="12">
        <v>9</v>
      </c>
      <c r="M33" s="12">
        <v>2</v>
      </c>
      <c r="N33" s="12"/>
      <c r="O33" s="12"/>
      <c r="P33" s="12"/>
      <c r="Q33" s="12"/>
      <c r="R33" s="12"/>
      <c r="S33" s="12"/>
      <c r="T33" s="12"/>
      <c r="U33" s="12">
        <f t="shared" ref="U33:U40" si="6">SUM(D33:T33)</f>
        <v>135</v>
      </c>
    </row>
    <row r="34" spans="1:21">
      <c r="A34" s="14"/>
      <c r="B34" s="14"/>
      <c r="C34" s="12" t="s">
        <v>26</v>
      </c>
      <c r="D34" s="12"/>
      <c r="E34" s="12"/>
      <c r="F34" s="12"/>
      <c r="G34" s="12">
        <v>9</v>
      </c>
      <c r="H34" s="12">
        <v>8</v>
      </c>
      <c r="I34" s="12">
        <v>9</v>
      </c>
      <c r="J34" s="12">
        <v>10</v>
      </c>
      <c r="K34" s="12">
        <v>9</v>
      </c>
      <c r="L34" s="12">
        <v>4</v>
      </c>
      <c r="M34" s="12">
        <v>1</v>
      </c>
      <c r="N34" s="12"/>
      <c r="O34" s="12">
        <v>3</v>
      </c>
      <c r="P34" s="12"/>
      <c r="Q34" s="12"/>
      <c r="R34" s="12"/>
      <c r="S34" s="12"/>
      <c r="T34" s="12"/>
      <c r="U34" s="12">
        <f t="shared" si="6"/>
        <v>53</v>
      </c>
    </row>
    <row r="35" spans="1:21">
      <c r="A35" s="14"/>
      <c r="B35" s="14"/>
      <c r="C35" s="12" t="s">
        <v>27</v>
      </c>
      <c r="D35" s="12">
        <v>3</v>
      </c>
      <c r="E35" s="12">
        <v>13</v>
      </c>
      <c r="F35" s="12">
        <v>4</v>
      </c>
      <c r="G35" s="12">
        <v>21</v>
      </c>
      <c r="H35" s="12">
        <v>28</v>
      </c>
      <c r="I35" s="12">
        <v>22</v>
      </c>
      <c r="J35" s="12">
        <v>26</v>
      </c>
      <c r="K35" s="12">
        <v>21</v>
      </c>
      <c r="L35" s="12">
        <v>10</v>
      </c>
      <c r="M35" s="12">
        <v>2</v>
      </c>
      <c r="N35" s="12">
        <v>15</v>
      </c>
      <c r="O35" s="12">
        <v>1</v>
      </c>
      <c r="P35" s="12">
        <v>3</v>
      </c>
      <c r="Q35" s="12">
        <v>3</v>
      </c>
      <c r="R35" s="12">
        <v>4</v>
      </c>
      <c r="S35" s="12"/>
      <c r="T35" s="12"/>
      <c r="U35" s="12">
        <f t="shared" si="6"/>
        <v>176</v>
      </c>
    </row>
    <row r="36" spans="1:21">
      <c r="A36" s="14"/>
      <c r="B36" s="14"/>
      <c r="C36" s="12" t="s">
        <v>28</v>
      </c>
      <c r="D36" s="12">
        <v>2</v>
      </c>
      <c r="E36" s="12">
        <v>10</v>
      </c>
      <c r="F36" s="12">
        <v>5</v>
      </c>
      <c r="G36" s="12">
        <v>19</v>
      </c>
      <c r="H36" s="12">
        <v>22</v>
      </c>
      <c r="I36" s="12">
        <v>21</v>
      </c>
      <c r="J36" s="12">
        <v>25</v>
      </c>
      <c r="K36" s="12">
        <v>25</v>
      </c>
      <c r="L36" s="12">
        <v>2</v>
      </c>
      <c r="M36" s="12">
        <v>3</v>
      </c>
      <c r="N36" s="12">
        <v>15</v>
      </c>
      <c r="O36" s="12">
        <v>1</v>
      </c>
      <c r="P36" s="12">
        <v>2</v>
      </c>
      <c r="Q36" s="12">
        <v>2</v>
      </c>
      <c r="R36" s="12">
        <v>5</v>
      </c>
      <c r="S36" s="12"/>
      <c r="T36" s="12"/>
      <c r="U36" s="12">
        <f t="shared" si="6"/>
        <v>159</v>
      </c>
    </row>
    <row r="37" spans="1:21">
      <c r="A37" s="14"/>
      <c r="B37" s="14"/>
      <c r="C37" s="12" t="s">
        <v>35</v>
      </c>
      <c r="D37" s="12">
        <v>1</v>
      </c>
      <c r="E37" s="12">
        <v>20</v>
      </c>
      <c r="F37" s="12">
        <v>3</v>
      </c>
      <c r="G37" s="12">
        <v>23</v>
      </c>
      <c r="H37" s="12">
        <v>32</v>
      </c>
      <c r="I37" s="12">
        <v>25</v>
      </c>
      <c r="J37" s="12">
        <v>35</v>
      </c>
      <c r="K37" s="12">
        <v>33</v>
      </c>
      <c r="L37" s="12">
        <v>6</v>
      </c>
      <c r="M37" s="12">
        <v>5</v>
      </c>
      <c r="N37" s="12">
        <v>9</v>
      </c>
      <c r="O37" s="12"/>
      <c r="P37" s="12">
        <v>2</v>
      </c>
      <c r="Q37" s="12">
        <v>1</v>
      </c>
      <c r="R37" s="12">
        <v>3</v>
      </c>
      <c r="S37" s="12"/>
      <c r="T37" s="12"/>
      <c r="U37" s="12">
        <f t="shared" si="6"/>
        <v>198</v>
      </c>
    </row>
    <row r="38" spans="1:21">
      <c r="A38" s="14"/>
      <c r="B38" s="14"/>
      <c r="C38" s="12" t="s">
        <v>36</v>
      </c>
      <c r="D38" s="12">
        <v>3</v>
      </c>
      <c r="E38" s="12">
        <v>12</v>
      </c>
      <c r="F38" s="12">
        <v>5</v>
      </c>
      <c r="G38" s="12"/>
      <c r="H38" s="12"/>
      <c r="I38" s="12"/>
      <c r="J38" s="12"/>
      <c r="K38" s="12"/>
      <c r="L38" s="12"/>
      <c r="M38" s="12"/>
      <c r="N38" s="12"/>
      <c r="O38" s="12">
        <v>2</v>
      </c>
      <c r="P38" s="12"/>
      <c r="Q38" s="12"/>
      <c r="R38" s="12"/>
      <c r="S38" s="12"/>
      <c r="T38" s="12"/>
      <c r="U38" s="12">
        <f t="shared" si="6"/>
        <v>22</v>
      </c>
    </row>
    <row r="39" spans="1:21">
      <c r="A39" s="14"/>
      <c r="B39" s="14"/>
      <c r="C39" s="12" t="s">
        <v>31</v>
      </c>
      <c r="D39" s="12">
        <v>2</v>
      </c>
      <c r="E39" s="12">
        <v>13</v>
      </c>
      <c r="F39" s="12">
        <v>4</v>
      </c>
      <c r="G39" s="12"/>
      <c r="H39" s="12"/>
      <c r="I39" s="12"/>
      <c r="J39" s="12"/>
      <c r="K39" s="12"/>
      <c r="L39" s="12"/>
      <c r="M39" s="12"/>
      <c r="N39" s="12">
        <v>5</v>
      </c>
      <c r="O39" s="12">
        <v>2</v>
      </c>
      <c r="P39" s="12"/>
      <c r="Q39" s="12"/>
      <c r="R39" s="12"/>
      <c r="S39" s="12"/>
      <c r="T39" s="12"/>
      <c r="U39" s="12">
        <f t="shared" si="6"/>
        <v>26</v>
      </c>
    </row>
    <row r="40" spans="1:21">
      <c r="A40" s="16"/>
      <c r="B40" s="16"/>
      <c r="C40" s="12" t="s">
        <v>32</v>
      </c>
      <c r="D40" s="12"/>
      <c r="E40" s="12">
        <v>1</v>
      </c>
      <c r="F40" s="12"/>
      <c r="G40" s="12">
        <v>5</v>
      </c>
      <c r="H40" s="12">
        <v>32</v>
      </c>
      <c r="I40" s="12">
        <v>9</v>
      </c>
      <c r="J40" s="12">
        <v>9</v>
      </c>
      <c r="K40" s="12">
        <v>11</v>
      </c>
      <c r="L40" s="12">
        <v>7</v>
      </c>
      <c r="M40" s="12">
        <v>2</v>
      </c>
      <c r="N40" s="12">
        <v>19</v>
      </c>
      <c r="O40" s="12">
        <v>2</v>
      </c>
      <c r="P40" s="12"/>
      <c r="Q40" s="12"/>
      <c r="R40" s="12"/>
      <c r="S40" s="12"/>
      <c r="T40" s="12"/>
      <c r="U40" s="12">
        <f t="shared" si="6"/>
        <v>97</v>
      </c>
    </row>
    <row r="41" spans="1:21">
      <c r="A41" s="17"/>
      <c r="B41" s="18"/>
      <c r="C41" s="19" t="s">
        <v>33</v>
      </c>
      <c r="D41" s="19">
        <f t="shared" ref="D41:U41" si="7">SUM(D32:D40)</f>
        <v>11</v>
      </c>
      <c r="E41" s="19">
        <f t="shared" si="7"/>
        <v>69</v>
      </c>
      <c r="F41" s="19">
        <f t="shared" si="7"/>
        <v>21</v>
      </c>
      <c r="G41" s="19">
        <f t="shared" si="7"/>
        <v>115</v>
      </c>
      <c r="H41" s="19">
        <f t="shared" si="7"/>
        <v>159</v>
      </c>
      <c r="I41" s="19">
        <f t="shared" si="7"/>
        <v>142</v>
      </c>
      <c r="J41" s="19">
        <f t="shared" si="7"/>
        <v>163</v>
      </c>
      <c r="K41" s="19">
        <f t="shared" si="7"/>
        <v>159</v>
      </c>
      <c r="L41" s="19">
        <f t="shared" si="7"/>
        <v>46</v>
      </c>
      <c r="M41" s="19">
        <f t="shared" si="7"/>
        <v>17</v>
      </c>
      <c r="N41" s="19">
        <f t="shared" si="7"/>
        <v>63</v>
      </c>
      <c r="O41" s="19">
        <f t="shared" si="7"/>
        <v>21</v>
      </c>
      <c r="P41" s="19">
        <f t="shared" si="7"/>
        <v>19</v>
      </c>
      <c r="Q41" s="19">
        <f t="shared" si="7"/>
        <v>10</v>
      </c>
      <c r="R41" s="19">
        <f t="shared" si="7"/>
        <v>12</v>
      </c>
      <c r="S41" s="19">
        <f t="shared" si="7"/>
        <v>0</v>
      </c>
      <c r="T41" s="19">
        <f t="shared" si="7"/>
        <v>0</v>
      </c>
      <c r="U41" s="19">
        <f t="shared" si="7"/>
        <v>1027</v>
      </c>
    </row>
    <row r="44" spans="1:21" ht="96">
      <c r="A44" s="8" t="s">
        <v>2</v>
      </c>
      <c r="B44" s="8" t="s">
        <v>3</v>
      </c>
      <c r="C44" s="8" t="s">
        <v>4</v>
      </c>
      <c r="D44" s="9" t="str">
        <f>D5</f>
        <v>ANGGREK</v>
      </c>
      <c r="E44" s="9" t="str">
        <f>E5</f>
        <v>BOUGENVIL</v>
      </c>
      <c r="F44" s="9" t="str">
        <f t="shared" ref="F44:U44" si="8">F5</f>
        <v>CAMELIA</v>
      </c>
      <c r="G44" s="9" t="str">
        <f t="shared" si="8"/>
        <v>DEWANDARU</v>
      </c>
      <c r="H44" s="9" t="str">
        <f t="shared" si="8"/>
        <v>EDELWEIS</v>
      </c>
      <c r="I44" s="9" t="str">
        <f t="shared" si="8"/>
        <v>FLAMBOYAN</v>
      </c>
      <c r="J44" s="9" t="str">
        <f t="shared" si="8"/>
        <v>GERANIUM</v>
      </c>
      <c r="K44" s="9" t="str">
        <f t="shared" si="8"/>
        <v>HELIKONIA</v>
      </c>
      <c r="L44" s="9" t="str">
        <f t="shared" si="8"/>
        <v>IVY</v>
      </c>
      <c r="M44" s="9" t="str">
        <f t="shared" si="8"/>
        <v>JASMIN</v>
      </c>
      <c r="N44" s="9" t="str">
        <f t="shared" si="8"/>
        <v>IGD</v>
      </c>
      <c r="O44" s="9" t="str">
        <f t="shared" si="8"/>
        <v>HCU</v>
      </c>
      <c r="P44" s="9" t="str">
        <f t="shared" si="8"/>
        <v>PENUNJANG</v>
      </c>
      <c r="Q44" s="9" t="str">
        <f t="shared" si="8"/>
        <v>PELAYANAN</v>
      </c>
      <c r="R44" s="9" t="str">
        <f t="shared" si="8"/>
        <v>ADMIN</v>
      </c>
      <c r="S44" s="9" t="str">
        <f t="shared" si="8"/>
        <v>ASRAMA</v>
      </c>
      <c r="T44" s="9" t="str">
        <f t="shared" si="8"/>
        <v>MASJID</v>
      </c>
      <c r="U44" s="9" t="str">
        <f t="shared" si="8"/>
        <v>JUMLAH</v>
      </c>
    </row>
    <row r="45" spans="1:21">
      <c r="A45" s="10">
        <f>A32+1</f>
        <v>4</v>
      </c>
      <c r="B45" s="11" t="s">
        <v>39</v>
      </c>
      <c r="C45" s="12" t="s">
        <v>24</v>
      </c>
      <c r="D45" s="12"/>
      <c r="E45" s="13"/>
      <c r="F45" s="13"/>
      <c r="G45" s="13">
        <v>22</v>
      </c>
      <c r="H45" s="13">
        <v>27</v>
      </c>
      <c r="I45" s="13">
        <v>29</v>
      </c>
      <c r="J45" s="13">
        <v>29</v>
      </c>
      <c r="K45" s="13">
        <v>30</v>
      </c>
      <c r="L45" s="13">
        <v>11</v>
      </c>
      <c r="M45" s="13"/>
      <c r="N45" s="13">
        <v>16</v>
      </c>
      <c r="O45" s="13">
        <v>12</v>
      </c>
      <c r="P45" s="12">
        <v>15</v>
      </c>
      <c r="Q45" s="12">
        <v>12</v>
      </c>
      <c r="R45" s="12"/>
      <c r="S45" s="12"/>
      <c r="T45" s="12"/>
      <c r="U45" s="12">
        <f t="shared" ref="U45:U53" si="9">SUM(D45:T45)</f>
        <v>203</v>
      </c>
    </row>
    <row r="46" spans="1:21">
      <c r="A46" s="14"/>
      <c r="B46" s="15">
        <f>B33+1</f>
        <v>46026</v>
      </c>
      <c r="C46" s="12" t="s">
        <v>25</v>
      </c>
      <c r="D46" s="12"/>
      <c r="E46" s="13"/>
      <c r="F46" s="13"/>
      <c r="G46" s="13">
        <v>22</v>
      </c>
      <c r="H46" s="13">
        <v>27</v>
      </c>
      <c r="I46" s="13">
        <v>29</v>
      </c>
      <c r="J46" s="13">
        <v>29</v>
      </c>
      <c r="K46" s="13">
        <v>30</v>
      </c>
      <c r="L46" s="13">
        <v>10</v>
      </c>
      <c r="M46" s="13"/>
      <c r="N46" s="13">
        <v>3</v>
      </c>
      <c r="O46" s="13"/>
      <c r="P46" s="12">
        <v>10</v>
      </c>
      <c r="Q46" s="12">
        <v>14</v>
      </c>
      <c r="R46" s="12"/>
      <c r="S46" s="12"/>
      <c r="T46" s="12"/>
      <c r="U46" s="12">
        <f t="shared" si="9"/>
        <v>174</v>
      </c>
    </row>
    <row r="47" spans="1:21">
      <c r="A47" s="14"/>
      <c r="B47" s="14"/>
      <c r="C47" s="12" t="s">
        <v>26</v>
      </c>
      <c r="D47" s="12">
        <v>7</v>
      </c>
      <c r="E47" s="13"/>
      <c r="F47" s="13"/>
      <c r="G47" s="13">
        <v>19</v>
      </c>
      <c r="H47" s="13">
        <v>17</v>
      </c>
      <c r="I47" s="13">
        <v>18</v>
      </c>
      <c r="J47" s="13">
        <v>18</v>
      </c>
      <c r="K47" s="13">
        <v>16</v>
      </c>
      <c r="L47" s="13">
        <v>9</v>
      </c>
      <c r="M47" s="13"/>
      <c r="N47" s="13">
        <v>5</v>
      </c>
      <c r="O47" s="13"/>
      <c r="P47" s="12">
        <v>8</v>
      </c>
      <c r="Q47" s="12">
        <v>13</v>
      </c>
      <c r="R47" s="12">
        <v>7</v>
      </c>
      <c r="S47" s="12"/>
      <c r="T47" s="12"/>
      <c r="U47" s="12">
        <f t="shared" si="9"/>
        <v>137</v>
      </c>
    </row>
    <row r="48" spans="1:21">
      <c r="A48" s="14"/>
      <c r="B48" s="14"/>
      <c r="C48" s="12" t="s">
        <v>27</v>
      </c>
      <c r="D48" s="12">
        <v>5</v>
      </c>
      <c r="E48" s="13">
        <v>12</v>
      </c>
      <c r="F48" s="13">
        <v>8</v>
      </c>
      <c r="G48" s="13">
        <v>18</v>
      </c>
      <c r="H48" s="13">
        <v>22</v>
      </c>
      <c r="I48" s="13">
        <v>25</v>
      </c>
      <c r="J48" s="13">
        <v>26</v>
      </c>
      <c r="K48" s="13">
        <v>25</v>
      </c>
      <c r="L48" s="13">
        <v>5</v>
      </c>
      <c r="M48" s="13">
        <v>7</v>
      </c>
      <c r="N48" s="13">
        <v>6</v>
      </c>
      <c r="O48" s="13">
        <v>5</v>
      </c>
      <c r="P48" s="12">
        <v>6</v>
      </c>
      <c r="Q48" s="12">
        <v>5</v>
      </c>
      <c r="R48" s="12">
        <v>13</v>
      </c>
      <c r="S48" s="12"/>
      <c r="T48" s="12"/>
      <c r="U48" s="12">
        <f t="shared" si="9"/>
        <v>188</v>
      </c>
    </row>
    <row r="49" spans="1:21">
      <c r="A49" s="14"/>
      <c r="B49" s="14"/>
      <c r="C49" s="12" t="s">
        <v>28</v>
      </c>
      <c r="D49" s="12">
        <v>6</v>
      </c>
      <c r="E49" s="13">
        <v>12</v>
      </c>
      <c r="F49" s="13">
        <v>7</v>
      </c>
      <c r="G49" s="13">
        <v>15</v>
      </c>
      <c r="H49" s="13">
        <v>25</v>
      </c>
      <c r="I49" s="13">
        <v>33</v>
      </c>
      <c r="J49" s="13">
        <v>34</v>
      </c>
      <c r="K49" s="13">
        <v>33</v>
      </c>
      <c r="L49" s="13">
        <v>7</v>
      </c>
      <c r="M49" s="13">
        <v>10</v>
      </c>
      <c r="N49" s="13">
        <v>8</v>
      </c>
      <c r="O49" s="13">
        <v>4</v>
      </c>
      <c r="P49" s="12">
        <v>5</v>
      </c>
      <c r="Q49" s="12">
        <v>4</v>
      </c>
      <c r="R49" s="12">
        <v>13</v>
      </c>
      <c r="S49" s="12"/>
      <c r="T49" s="12"/>
      <c r="U49" s="12">
        <f t="shared" si="9"/>
        <v>216</v>
      </c>
    </row>
    <row r="50" spans="1:21">
      <c r="A50" s="14"/>
      <c r="B50" s="14"/>
      <c r="C50" s="12" t="s">
        <v>35</v>
      </c>
      <c r="D50" s="12">
        <v>4</v>
      </c>
      <c r="E50" s="13">
        <v>10</v>
      </c>
      <c r="F50" s="13">
        <v>9</v>
      </c>
      <c r="G50" s="13">
        <v>13</v>
      </c>
      <c r="H50" s="13">
        <v>26</v>
      </c>
      <c r="I50" s="13">
        <v>34</v>
      </c>
      <c r="J50" s="13">
        <v>35</v>
      </c>
      <c r="K50" s="13">
        <v>30</v>
      </c>
      <c r="L50" s="13">
        <v>4</v>
      </c>
      <c r="M50" s="13">
        <v>6</v>
      </c>
      <c r="N50" s="13">
        <v>4</v>
      </c>
      <c r="O50" s="13">
        <v>4</v>
      </c>
      <c r="P50" s="12"/>
      <c r="Q50" s="12"/>
      <c r="R50" s="12"/>
      <c r="S50" s="12"/>
      <c r="T50" s="12"/>
      <c r="U50" s="12">
        <f t="shared" si="9"/>
        <v>179</v>
      </c>
    </row>
    <row r="51" spans="1:21">
      <c r="A51" s="14"/>
      <c r="B51" s="14"/>
      <c r="C51" s="12" t="s">
        <v>36</v>
      </c>
      <c r="D51" s="12">
        <v>2</v>
      </c>
      <c r="E51" s="13">
        <v>12</v>
      </c>
      <c r="F51" s="13">
        <v>7</v>
      </c>
      <c r="G51" s="13"/>
      <c r="H51" s="13"/>
      <c r="I51" s="13"/>
      <c r="J51" s="13"/>
      <c r="K51" s="13"/>
      <c r="L51" s="13"/>
      <c r="M51" s="13"/>
      <c r="N51" s="13">
        <v>5</v>
      </c>
      <c r="O51" s="13"/>
      <c r="P51" s="12"/>
      <c r="Q51" s="12"/>
      <c r="R51" s="12"/>
      <c r="S51" s="12"/>
      <c r="T51" s="12"/>
      <c r="U51" s="12">
        <f t="shared" si="9"/>
        <v>26</v>
      </c>
    </row>
    <row r="52" spans="1:21">
      <c r="A52" s="14"/>
      <c r="B52" s="14"/>
      <c r="C52" s="12" t="s">
        <v>31</v>
      </c>
      <c r="D52" s="12"/>
      <c r="E52" s="13">
        <v>6</v>
      </c>
      <c r="F52" s="13">
        <v>7</v>
      </c>
      <c r="G52" s="13"/>
      <c r="H52" s="13"/>
      <c r="I52" s="13"/>
      <c r="J52" s="13"/>
      <c r="K52" s="13"/>
      <c r="L52" s="13"/>
      <c r="M52" s="13">
        <v>4</v>
      </c>
      <c r="N52" s="13">
        <v>2</v>
      </c>
      <c r="O52" s="13"/>
      <c r="P52" s="12"/>
      <c r="Q52" s="12"/>
      <c r="R52" s="12">
        <v>4</v>
      </c>
      <c r="S52" s="12"/>
      <c r="T52" s="12"/>
      <c r="U52" s="12">
        <f t="shared" si="9"/>
        <v>23</v>
      </c>
    </row>
    <row r="53" spans="1:21">
      <c r="A53" s="16"/>
      <c r="B53" s="16"/>
      <c r="C53" s="12" t="s">
        <v>32</v>
      </c>
      <c r="D53" s="12">
        <v>5</v>
      </c>
      <c r="E53" s="13">
        <v>8</v>
      </c>
      <c r="F53" s="13">
        <v>7</v>
      </c>
      <c r="G53" s="13">
        <v>5</v>
      </c>
      <c r="H53" s="13">
        <v>16</v>
      </c>
      <c r="I53" s="13">
        <v>8</v>
      </c>
      <c r="J53" s="13">
        <v>9</v>
      </c>
      <c r="K53" s="13">
        <v>6</v>
      </c>
      <c r="L53" s="13">
        <v>5</v>
      </c>
      <c r="M53" s="13"/>
      <c r="N53" s="13">
        <v>8</v>
      </c>
      <c r="O53" s="13"/>
      <c r="P53" s="12"/>
      <c r="Q53" s="12"/>
      <c r="R53" s="12">
        <v>5</v>
      </c>
      <c r="S53" s="12"/>
      <c r="T53" s="12"/>
      <c r="U53" s="12">
        <f t="shared" si="9"/>
        <v>82</v>
      </c>
    </row>
    <row r="54" spans="1:21">
      <c r="A54" s="17"/>
      <c r="B54" s="18"/>
      <c r="C54" s="19" t="s">
        <v>33</v>
      </c>
      <c r="D54" s="19">
        <f t="shared" ref="D54:U54" si="10">SUM(D45:D53)</f>
        <v>29</v>
      </c>
      <c r="E54" s="19">
        <f t="shared" si="10"/>
        <v>60</v>
      </c>
      <c r="F54" s="19">
        <f t="shared" si="10"/>
        <v>45</v>
      </c>
      <c r="G54" s="19">
        <f t="shared" si="10"/>
        <v>114</v>
      </c>
      <c r="H54" s="19">
        <f t="shared" si="10"/>
        <v>160</v>
      </c>
      <c r="I54" s="19">
        <f t="shared" si="10"/>
        <v>176</v>
      </c>
      <c r="J54" s="19">
        <f t="shared" si="10"/>
        <v>180</v>
      </c>
      <c r="K54" s="19">
        <f t="shared" si="10"/>
        <v>170</v>
      </c>
      <c r="L54" s="19">
        <f t="shared" si="10"/>
        <v>51</v>
      </c>
      <c r="M54" s="19">
        <f t="shared" si="10"/>
        <v>27</v>
      </c>
      <c r="N54" s="19">
        <f t="shared" si="10"/>
        <v>57</v>
      </c>
      <c r="O54" s="19">
        <f t="shared" si="10"/>
        <v>25</v>
      </c>
      <c r="P54" s="19">
        <f t="shared" si="10"/>
        <v>44</v>
      </c>
      <c r="Q54" s="19">
        <f t="shared" si="10"/>
        <v>48</v>
      </c>
      <c r="R54" s="19">
        <f t="shared" si="10"/>
        <v>42</v>
      </c>
      <c r="S54" s="19">
        <f t="shared" si="10"/>
        <v>0</v>
      </c>
      <c r="T54" s="19">
        <f t="shared" si="10"/>
        <v>0</v>
      </c>
      <c r="U54" s="19">
        <f t="shared" si="10"/>
        <v>1228</v>
      </c>
    </row>
    <row r="57" spans="1:21" ht="96">
      <c r="A57" s="8" t="s">
        <v>2</v>
      </c>
      <c r="B57" s="8" t="s">
        <v>3</v>
      </c>
      <c r="C57" s="8" t="s">
        <v>4</v>
      </c>
      <c r="D57" s="9" t="str">
        <f>D5</f>
        <v>ANGGREK</v>
      </c>
      <c r="E57" s="9" t="str">
        <f>E5</f>
        <v>BOUGENVIL</v>
      </c>
      <c r="F57" s="9" t="str">
        <f t="shared" ref="F57:U57" si="11">F5</f>
        <v>CAMELIA</v>
      </c>
      <c r="G57" s="9" t="str">
        <f t="shared" si="11"/>
        <v>DEWANDARU</v>
      </c>
      <c r="H57" s="9" t="str">
        <f t="shared" si="11"/>
        <v>EDELWEIS</v>
      </c>
      <c r="I57" s="9" t="str">
        <f t="shared" si="11"/>
        <v>FLAMBOYAN</v>
      </c>
      <c r="J57" s="9" t="str">
        <f t="shared" si="11"/>
        <v>GERANIUM</v>
      </c>
      <c r="K57" s="9" t="str">
        <f t="shared" si="11"/>
        <v>HELIKONIA</v>
      </c>
      <c r="L57" s="9" t="str">
        <f t="shared" si="11"/>
        <v>IVY</v>
      </c>
      <c r="M57" s="9" t="str">
        <f t="shared" si="11"/>
        <v>JASMIN</v>
      </c>
      <c r="N57" s="9" t="str">
        <f t="shared" si="11"/>
        <v>IGD</v>
      </c>
      <c r="O57" s="9" t="str">
        <f t="shared" si="11"/>
        <v>HCU</v>
      </c>
      <c r="P57" s="9" t="str">
        <f t="shared" si="11"/>
        <v>PENUNJANG</v>
      </c>
      <c r="Q57" s="9" t="str">
        <f t="shared" si="11"/>
        <v>PELAYANAN</v>
      </c>
      <c r="R57" s="9" t="str">
        <f t="shared" si="11"/>
        <v>ADMIN</v>
      </c>
      <c r="S57" s="9" t="str">
        <f t="shared" si="11"/>
        <v>ASRAMA</v>
      </c>
      <c r="T57" s="9" t="str">
        <f t="shared" si="11"/>
        <v>MASJID</v>
      </c>
      <c r="U57" s="9" t="str">
        <f t="shared" si="11"/>
        <v>JUMLAH</v>
      </c>
    </row>
    <row r="58" spans="1:21">
      <c r="A58" s="10">
        <f>A45+1</f>
        <v>5</v>
      </c>
      <c r="B58" s="11" t="s">
        <v>23</v>
      </c>
      <c r="C58" s="12" t="s">
        <v>24</v>
      </c>
      <c r="D58" s="12"/>
      <c r="E58" s="12"/>
      <c r="F58" s="12"/>
      <c r="G58" s="12">
        <v>23</v>
      </c>
      <c r="H58" s="12">
        <v>28</v>
      </c>
      <c r="I58" s="12">
        <v>29</v>
      </c>
      <c r="J58" s="12">
        <v>28</v>
      </c>
      <c r="K58" s="12">
        <v>33</v>
      </c>
      <c r="L58" s="12">
        <v>11</v>
      </c>
      <c r="M58" s="12">
        <v>2</v>
      </c>
      <c r="N58" s="12"/>
      <c r="O58" s="12">
        <v>11</v>
      </c>
      <c r="P58" s="12">
        <v>12</v>
      </c>
      <c r="Q58" s="12">
        <v>15</v>
      </c>
      <c r="R58" s="12"/>
      <c r="S58" s="12"/>
      <c r="T58" s="12"/>
      <c r="U58" s="12">
        <f t="shared" ref="U58:U60" si="12">SUM(E58:T58)</f>
        <v>192</v>
      </c>
    </row>
    <row r="59" spans="1:21">
      <c r="A59" s="14"/>
      <c r="B59" s="15">
        <f>B46+1</f>
        <v>46027</v>
      </c>
      <c r="C59" s="12" t="s">
        <v>25</v>
      </c>
      <c r="D59" s="12"/>
      <c r="E59" s="12"/>
      <c r="F59" s="12"/>
      <c r="G59" s="12">
        <v>23</v>
      </c>
      <c r="H59" s="12">
        <v>28</v>
      </c>
      <c r="I59" s="12">
        <v>29</v>
      </c>
      <c r="J59" s="12">
        <v>28</v>
      </c>
      <c r="K59" s="12">
        <v>33</v>
      </c>
      <c r="L59" s="12">
        <v>11</v>
      </c>
      <c r="M59" s="12">
        <v>2</v>
      </c>
      <c r="N59" s="12"/>
      <c r="O59" s="12">
        <v>2</v>
      </c>
      <c r="P59" s="12">
        <v>4</v>
      </c>
      <c r="Q59" s="12">
        <v>15</v>
      </c>
      <c r="R59" s="12"/>
      <c r="S59" s="12"/>
      <c r="T59" s="12"/>
      <c r="U59" s="12">
        <f t="shared" si="12"/>
        <v>175</v>
      </c>
    </row>
    <row r="60" spans="1:21">
      <c r="A60" s="14"/>
      <c r="B60" s="14"/>
      <c r="C60" s="12" t="s">
        <v>26</v>
      </c>
      <c r="D60" s="12"/>
      <c r="E60" s="12"/>
      <c r="F60" s="12"/>
      <c r="G60" s="12">
        <v>16</v>
      </c>
      <c r="H60" s="12">
        <v>19</v>
      </c>
      <c r="I60" s="12">
        <v>18</v>
      </c>
      <c r="J60" s="12">
        <v>15</v>
      </c>
      <c r="K60" s="12">
        <v>19</v>
      </c>
      <c r="L60" s="12">
        <v>9</v>
      </c>
      <c r="M60" s="12">
        <v>3</v>
      </c>
      <c r="N60" s="12"/>
      <c r="O60" s="12">
        <v>3</v>
      </c>
      <c r="P60" s="12"/>
      <c r="Q60" s="12">
        <v>12</v>
      </c>
      <c r="R60" s="12"/>
      <c r="S60" s="12"/>
      <c r="T60" s="12"/>
      <c r="U60" s="12">
        <f t="shared" si="12"/>
        <v>114</v>
      </c>
    </row>
    <row r="61" spans="1:21">
      <c r="A61" s="14"/>
      <c r="B61" s="14"/>
      <c r="C61" s="12" t="s">
        <v>27</v>
      </c>
      <c r="D61" s="12">
        <v>5</v>
      </c>
      <c r="E61" s="13">
        <v>12</v>
      </c>
      <c r="F61" s="13">
        <v>8</v>
      </c>
      <c r="G61" s="13">
        <v>18</v>
      </c>
      <c r="H61" s="13">
        <v>22</v>
      </c>
      <c r="I61" s="13">
        <v>25</v>
      </c>
      <c r="J61" s="13">
        <v>26</v>
      </c>
      <c r="K61" s="13">
        <v>25</v>
      </c>
      <c r="L61" s="13">
        <v>5</v>
      </c>
      <c r="M61" s="13">
        <v>7</v>
      </c>
      <c r="N61" s="13">
        <v>6</v>
      </c>
      <c r="O61" s="13">
        <v>5</v>
      </c>
      <c r="P61" s="12">
        <v>6</v>
      </c>
      <c r="Q61" s="12">
        <v>5</v>
      </c>
      <c r="R61" s="12">
        <v>13</v>
      </c>
      <c r="S61" s="12"/>
      <c r="T61" s="12"/>
      <c r="U61" s="12">
        <f t="shared" ref="U61:U66" si="13">SUM(D61:T61)</f>
        <v>188</v>
      </c>
    </row>
    <row r="62" spans="1:21">
      <c r="A62" s="14"/>
      <c r="B62" s="14"/>
      <c r="C62" s="12" t="s">
        <v>28</v>
      </c>
      <c r="D62" s="12">
        <v>6</v>
      </c>
      <c r="E62" s="13">
        <v>12</v>
      </c>
      <c r="F62" s="13">
        <v>7</v>
      </c>
      <c r="G62" s="13">
        <v>15</v>
      </c>
      <c r="H62" s="13">
        <v>25</v>
      </c>
      <c r="I62" s="13">
        <v>33</v>
      </c>
      <c r="J62" s="13">
        <v>34</v>
      </c>
      <c r="K62" s="13">
        <v>33</v>
      </c>
      <c r="L62" s="13">
        <v>7</v>
      </c>
      <c r="M62" s="13">
        <v>10</v>
      </c>
      <c r="N62" s="13">
        <v>8</v>
      </c>
      <c r="O62" s="13">
        <v>4</v>
      </c>
      <c r="P62" s="12">
        <v>5</v>
      </c>
      <c r="Q62" s="12">
        <v>4</v>
      </c>
      <c r="R62" s="12">
        <v>13</v>
      </c>
      <c r="S62" s="12"/>
      <c r="T62" s="12"/>
      <c r="U62" s="12">
        <f t="shared" si="13"/>
        <v>216</v>
      </c>
    </row>
    <row r="63" spans="1:21">
      <c r="A63" s="14"/>
      <c r="B63" s="14"/>
      <c r="C63" s="12" t="s">
        <v>35</v>
      </c>
      <c r="D63" s="12">
        <v>4</v>
      </c>
      <c r="E63" s="13">
        <v>10</v>
      </c>
      <c r="F63" s="13">
        <v>9</v>
      </c>
      <c r="G63" s="13">
        <v>13</v>
      </c>
      <c r="H63" s="13">
        <v>26</v>
      </c>
      <c r="I63" s="13">
        <v>34</v>
      </c>
      <c r="J63" s="13">
        <v>35</v>
      </c>
      <c r="K63" s="13">
        <v>30</v>
      </c>
      <c r="L63" s="13">
        <v>4</v>
      </c>
      <c r="M63" s="13">
        <v>6</v>
      </c>
      <c r="N63" s="13">
        <v>4</v>
      </c>
      <c r="O63" s="13">
        <v>4</v>
      </c>
      <c r="P63" s="12"/>
      <c r="Q63" s="12"/>
      <c r="R63" s="12"/>
      <c r="S63" s="12"/>
      <c r="T63" s="12"/>
      <c r="U63" s="12">
        <f t="shared" si="13"/>
        <v>179</v>
      </c>
    </row>
    <row r="64" spans="1:21">
      <c r="A64" s="14"/>
      <c r="B64" s="14"/>
      <c r="C64" s="12" t="s">
        <v>36</v>
      </c>
      <c r="D64" s="12">
        <v>2</v>
      </c>
      <c r="E64" s="13">
        <v>12</v>
      </c>
      <c r="F64" s="13">
        <v>7</v>
      </c>
      <c r="G64" s="13"/>
      <c r="H64" s="13"/>
      <c r="I64" s="13"/>
      <c r="J64" s="13"/>
      <c r="K64" s="13"/>
      <c r="L64" s="13"/>
      <c r="M64" s="13"/>
      <c r="N64" s="13">
        <v>5</v>
      </c>
      <c r="O64" s="13"/>
      <c r="P64" s="12"/>
      <c r="Q64" s="12"/>
      <c r="R64" s="12"/>
      <c r="S64" s="12"/>
      <c r="T64" s="12"/>
      <c r="U64" s="12">
        <f t="shared" si="13"/>
        <v>26</v>
      </c>
    </row>
    <row r="65" spans="1:21">
      <c r="A65" s="14"/>
      <c r="B65" s="14"/>
      <c r="C65" s="12" t="s">
        <v>31</v>
      </c>
      <c r="D65" s="12"/>
      <c r="E65" s="13">
        <v>6</v>
      </c>
      <c r="F65" s="13">
        <v>7</v>
      </c>
      <c r="G65" s="13"/>
      <c r="H65" s="13"/>
      <c r="I65" s="13"/>
      <c r="J65" s="13"/>
      <c r="K65" s="13"/>
      <c r="L65" s="13"/>
      <c r="M65" s="13">
        <v>4</v>
      </c>
      <c r="N65" s="13">
        <v>2</v>
      </c>
      <c r="O65" s="13"/>
      <c r="P65" s="12"/>
      <c r="Q65" s="12"/>
      <c r="R65" s="12">
        <v>4</v>
      </c>
      <c r="S65" s="12"/>
      <c r="T65" s="12"/>
      <c r="U65" s="12">
        <f t="shared" si="13"/>
        <v>23</v>
      </c>
    </row>
    <row r="66" spans="1:21">
      <c r="A66" s="16"/>
      <c r="B66" s="16"/>
      <c r="C66" s="12" t="s">
        <v>32</v>
      </c>
      <c r="D66" s="12">
        <v>5</v>
      </c>
      <c r="E66" s="13">
        <v>8</v>
      </c>
      <c r="F66" s="13">
        <v>7</v>
      </c>
      <c r="G66" s="13">
        <v>5</v>
      </c>
      <c r="H66" s="13">
        <v>16</v>
      </c>
      <c r="I66" s="13">
        <v>8</v>
      </c>
      <c r="J66" s="13">
        <v>9</v>
      </c>
      <c r="K66" s="13">
        <v>6</v>
      </c>
      <c r="L66" s="13">
        <v>5</v>
      </c>
      <c r="M66" s="13"/>
      <c r="N66" s="13">
        <v>8</v>
      </c>
      <c r="O66" s="13"/>
      <c r="P66" s="12"/>
      <c r="Q66" s="12"/>
      <c r="R66" s="12">
        <v>5</v>
      </c>
      <c r="S66" s="12"/>
      <c r="T66" s="12"/>
      <c r="U66" s="12">
        <f t="shared" si="13"/>
        <v>82</v>
      </c>
    </row>
    <row r="67" spans="1:21">
      <c r="A67" s="17"/>
      <c r="B67" s="18"/>
      <c r="C67" s="19" t="s">
        <v>33</v>
      </c>
      <c r="D67" s="19">
        <f t="shared" ref="D67:U67" si="14">SUM(D58:D66)</f>
        <v>22</v>
      </c>
      <c r="E67" s="19">
        <f t="shared" si="14"/>
        <v>60</v>
      </c>
      <c r="F67" s="19">
        <f t="shared" si="14"/>
        <v>45</v>
      </c>
      <c r="G67" s="19">
        <f t="shared" si="14"/>
        <v>113</v>
      </c>
      <c r="H67" s="19">
        <f t="shared" si="14"/>
        <v>164</v>
      </c>
      <c r="I67" s="19">
        <f t="shared" si="14"/>
        <v>176</v>
      </c>
      <c r="J67" s="19">
        <f t="shared" si="14"/>
        <v>175</v>
      </c>
      <c r="K67" s="19">
        <f t="shared" si="14"/>
        <v>179</v>
      </c>
      <c r="L67" s="19">
        <f t="shared" si="14"/>
        <v>52</v>
      </c>
      <c r="M67" s="19">
        <f t="shared" si="14"/>
        <v>34</v>
      </c>
      <c r="N67" s="19">
        <f t="shared" si="14"/>
        <v>33</v>
      </c>
      <c r="O67" s="19">
        <f t="shared" si="14"/>
        <v>29</v>
      </c>
      <c r="P67" s="19">
        <f t="shared" si="14"/>
        <v>27</v>
      </c>
      <c r="Q67" s="19">
        <f t="shared" si="14"/>
        <v>51</v>
      </c>
      <c r="R67" s="19">
        <f t="shared" si="14"/>
        <v>35</v>
      </c>
      <c r="S67" s="19">
        <f t="shared" si="14"/>
        <v>0</v>
      </c>
      <c r="T67" s="19">
        <f t="shared" si="14"/>
        <v>0</v>
      </c>
      <c r="U67" s="19">
        <f t="shared" si="14"/>
        <v>1195</v>
      </c>
    </row>
    <row r="70" spans="1:21" ht="96">
      <c r="A70" s="8" t="s">
        <v>2</v>
      </c>
      <c r="B70" s="8" t="s">
        <v>3</v>
      </c>
      <c r="C70" s="8" t="s">
        <v>4</v>
      </c>
      <c r="D70" s="9" t="str">
        <f>D5</f>
        <v>ANGGREK</v>
      </c>
      <c r="E70" s="9" t="str">
        <f>E5</f>
        <v>BOUGENVIL</v>
      </c>
      <c r="F70" s="9" t="str">
        <f t="shared" ref="F70:U70" si="15">F5</f>
        <v>CAMELIA</v>
      </c>
      <c r="G70" s="9" t="str">
        <f t="shared" si="15"/>
        <v>DEWANDARU</v>
      </c>
      <c r="H70" s="9" t="str">
        <f t="shared" si="15"/>
        <v>EDELWEIS</v>
      </c>
      <c r="I70" s="9" t="str">
        <f t="shared" si="15"/>
        <v>FLAMBOYAN</v>
      </c>
      <c r="J70" s="9" t="str">
        <f t="shared" si="15"/>
        <v>GERANIUM</v>
      </c>
      <c r="K70" s="9" t="str">
        <f t="shared" si="15"/>
        <v>HELIKONIA</v>
      </c>
      <c r="L70" s="9" t="str">
        <f t="shared" si="15"/>
        <v>IVY</v>
      </c>
      <c r="M70" s="9" t="str">
        <f t="shared" si="15"/>
        <v>JASMIN</v>
      </c>
      <c r="N70" s="9" t="str">
        <f t="shared" si="15"/>
        <v>IGD</v>
      </c>
      <c r="O70" s="9" t="str">
        <f t="shared" si="15"/>
        <v>HCU</v>
      </c>
      <c r="P70" s="9" t="str">
        <f t="shared" si="15"/>
        <v>PENUNJANG</v>
      </c>
      <c r="Q70" s="9" t="str">
        <f t="shared" si="15"/>
        <v>PELAYANAN</v>
      </c>
      <c r="R70" s="9" t="str">
        <f t="shared" si="15"/>
        <v>ADMIN</v>
      </c>
      <c r="S70" s="9" t="str">
        <f t="shared" si="15"/>
        <v>ASRAMA</v>
      </c>
      <c r="T70" s="9" t="str">
        <f t="shared" si="15"/>
        <v>MASJID</v>
      </c>
      <c r="U70" s="9" t="str">
        <f t="shared" si="15"/>
        <v>JUMLAH</v>
      </c>
    </row>
    <row r="71" spans="1:21">
      <c r="A71" s="10">
        <f>A58+1</f>
        <v>6</v>
      </c>
      <c r="B71" s="11" t="s">
        <v>40</v>
      </c>
      <c r="C71" s="12" t="s">
        <v>24</v>
      </c>
      <c r="D71" s="12"/>
      <c r="E71" s="12"/>
      <c r="F71" s="12"/>
      <c r="G71" s="12">
        <v>24</v>
      </c>
      <c r="H71" s="12">
        <v>28</v>
      </c>
      <c r="I71" s="12">
        <v>29</v>
      </c>
      <c r="J71" s="12">
        <v>29</v>
      </c>
      <c r="K71" s="12">
        <v>30</v>
      </c>
      <c r="L71" s="12">
        <v>9</v>
      </c>
      <c r="M71" s="12"/>
      <c r="N71" s="12"/>
      <c r="O71" s="12">
        <v>14</v>
      </c>
      <c r="P71" s="12">
        <v>11</v>
      </c>
      <c r="Q71" s="12">
        <v>15</v>
      </c>
      <c r="R71" s="12"/>
      <c r="S71" s="12"/>
      <c r="T71" s="12"/>
      <c r="U71" s="12">
        <f>SUM(D71:T71)</f>
        <v>189</v>
      </c>
    </row>
    <row r="72" spans="1:21">
      <c r="A72" s="14"/>
      <c r="B72" s="15">
        <f>B59+1</f>
        <v>46028</v>
      </c>
      <c r="C72" s="12" t="s">
        <v>25</v>
      </c>
      <c r="D72" s="12"/>
      <c r="E72" s="12"/>
      <c r="F72" s="12"/>
      <c r="G72" s="12">
        <v>24</v>
      </c>
      <c r="H72" s="12">
        <v>28</v>
      </c>
      <c r="I72" s="12">
        <v>29</v>
      </c>
      <c r="J72" s="12">
        <v>29</v>
      </c>
      <c r="K72" s="12">
        <v>30</v>
      </c>
      <c r="L72" s="12">
        <v>9</v>
      </c>
      <c r="M72" s="12"/>
      <c r="N72" s="12"/>
      <c r="O72" s="12">
        <v>4</v>
      </c>
      <c r="P72" s="12">
        <v>3</v>
      </c>
      <c r="Q72" s="12">
        <v>6</v>
      </c>
      <c r="R72" s="12"/>
      <c r="S72" s="12"/>
      <c r="T72" s="12"/>
      <c r="U72" s="12">
        <f t="shared" ref="U72:U79" si="16">SUM(D72:T72)</f>
        <v>162</v>
      </c>
    </row>
    <row r="73" spans="1:21">
      <c r="A73" s="14"/>
      <c r="B73" s="14"/>
      <c r="C73" s="12" t="s">
        <v>26</v>
      </c>
      <c r="D73" s="12"/>
      <c r="E73" s="12"/>
      <c r="F73" s="12"/>
      <c r="G73" s="12">
        <v>15</v>
      </c>
      <c r="H73" s="12">
        <v>16</v>
      </c>
      <c r="I73" s="12">
        <v>17</v>
      </c>
      <c r="J73" s="12">
        <v>15</v>
      </c>
      <c r="K73" s="12">
        <v>17</v>
      </c>
      <c r="L73" s="12">
        <v>2</v>
      </c>
      <c r="M73" s="12"/>
      <c r="N73" s="12"/>
      <c r="O73" s="12">
        <v>3</v>
      </c>
      <c r="P73" s="12"/>
      <c r="Q73" s="12">
        <v>11</v>
      </c>
      <c r="R73" s="12"/>
      <c r="S73" s="12"/>
      <c r="T73" s="12"/>
      <c r="U73" s="12">
        <f t="shared" si="16"/>
        <v>96</v>
      </c>
    </row>
    <row r="74" spans="1:21">
      <c r="A74" s="14"/>
      <c r="B74" s="14"/>
      <c r="C74" s="12" t="s">
        <v>27</v>
      </c>
      <c r="D74" s="12">
        <v>7</v>
      </c>
      <c r="E74" s="12">
        <v>6</v>
      </c>
      <c r="F74" s="12">
        <v>5</v>
      </c>
      <c r="G74" s="12">
        <v>24</v>
      </c>
      <c r="H74" s="12">
        <v>20</v>
      </c>
      <c r="I74" s="12">
        <v>25</v>
      </c>
      <c r="J74" s="12">
        <v>28</v>
      </c>
      <c r="K74" s="12">
        <v>34</v>
      </c>
      <c r="L74" s="12">
        <v>9</v>
      </c>
      <c r="M74" s="12"/>
      <c r="N74" s="12">
        <v>12</v>
      </c>
      <c r="O74" s="12">
        <v>6</v>
      </c>
      <c r="P74" s="12">
        <v>4</v>
      </c>
      <c r="Q74" s="12">
        <v>7</v>
      </c>
      <c r="R74" s="12"/>
      <c r="S74" s="12">
        <v>12</v>
      </c>
      <c r="T74" s="12"/>
      <c r="U74" s="12">
        <f t="shared" si="16"/>
        <v>199</v>
      </c>
    </row>
    <row r="75" spans="1:21">
      <c r="A75" s="14"/>
      <c r="B75" s="14"/>
      <c r="C75" s="12" t="s">
        <v>28</v>
      </c>
      <c r="D75" s="12">
        <v>5</v>
      </c>
      <c r="E75" s="12">
        <v>12</v>
      </c>
      <c r="F75" s="12">
        <v>10</v>
      </c>
      <c r="G75" s="12">
        <v>26</v>
      </c>
      <c r="H75" s="12">
        <v>28</v>
      </c>
      <c r="I75" s="12">
        <v>34</v>
      </c>
      <c r="J75" s="12">
        <v>26</v>
      </c>
      <c r="K75" s="12">
        <v>33</v>
      </c>
      <c r="L75" s="12">
        <v>4</v>
      </c>
      <c r="M75" s="12"/>
      <c r="N75" s="12">
        <v>15</v>
      </c>
      <c r="O75" s="12">
        <v>5</v>
      </c>
      <c r="P75" s="12">
        <v>3</v>
      </c>
      <c r="Q75" s="12">
        <v>5</v>
      </c>
      <c r="R75" s="12"/>
      <c r="S75" s="12">
        <v>8</v>
      </c>
      <c r="T75" s="12"/>
      <c r="U75" s="12">
        <f t="shared" si="16"/>
        <v>214</v>
      </c>
    </row>
    <row r="76" spans="1:21">
      <c r="A76" s="14"/>
      <c r="B76" s="14"/>
      <c r="C76" s="12" t="s">
        <v>35</v>
      </c>
      <c r="D76" s="12">
        <v>6</v>
      </c>
      <c r="E76" s="12">
        <v>9</v>
      </c>
      <c r="F76" s="12">
        <v>9</v>
      </c>
      <c r="G76" s="12">
        <v>33</v>
      </c>
      <c r="H76" s="12">
        <v>36</v>
      </c>
      <c r="I76" s="12">
        <v>32</v>
      </c>
      <c r="J76" s="12">
        <v>27</v>
      </c>
      <c r="K76" s="12">
        <v>35</v>
      </c>
      <c r="L76" s="12">
        <v>3</v>
      </c>
      <c r="M76" s="12"/>
      <c r="N76" s="12">
        <v>9</v>
      </c>
      <c r="O76" s="12">
        <v>3</v>
      </c>
      <c r="P76" s="12">
        <v>2</v>
      </c>
      <c r="Q76" s="12">
        <v>9</v>
      </c>
      <c r="R76" s="12"/>
      <c r="S76" s="12">
        <v>9</v>
      </c>
      <c r="T76" s="12"/>
      <c r="U76" s="12">
        <f t="shared" si="16"/>
        <v>222</v>
      </c>
    </row>
    <row r="77" spans="1:21">
      <c r="A77" s="14"/>
      <c r="B77" s="14"/>
      <c r="C77" s="12" t="s">
        <v>36</v>
      </c>
      <c r="D77" s="12">
        <v>4</v>
      </c>
      <c r="E77" s="12">
        <v>10</v>
      </c>
      <c r="F77" s="12">
        <v>8</v>
      </c>
      <c r="G77" s="12"/>
      <c r="H77" s="12"/>
      <c r="I77" s="12"/>
      <c r="J77" s="12"/>
      <c r="K77" s="12"/>
      <c r="L77" s="12"/>
      <c r="M77" s="12"/>
      <c r="N77" s="12"/>
      <c r="O77" s="12">
        <v>4</v>
      </c>
      <c r="P77" s="12"/>
      <c r="Q77" s="12"/>
      <c r="R77" s="12"/>
      <c r="S77" s="12"/>
      <c r="T77" s="12"/>
      <c r="U77" s="12">
        <f t="shared" si="16"/>
        <v>26</v>
      </c>
    </row>
    <row r="78" spans="1:21">
      <c r="A78" s="14"/>
      <c r="B78" s="14"/>
      <c r="C78" s="12" t="s">
        <v>31</v>
      </c>
      <c r="D78" s="12">
        <v>2</v>
      </c>
      <c r="E78" s="12">
        <v>6</v>
      </c>
      <c r="F78" s="12">
        <v>5</v>
      </c>
      <c r="G78" s="12"/>
      <c r="H78" s="12"/>
      <c r="I78" s="12"/>
      <c r="J78" s="12"/>
      <c r="K78" s="12"/>
      <c r="L78" s="12"/>
      <c r="M78" s="12"/>
      <c r="N78" s="12">
        <v>5</v>
      </c>
      <c r="O78" s="12">
        <v>2</v>
      </c>
      <c r="P78" s="12"/>
      <c r="Q78" s="12">
        <v>2</v>
      </c>
      <c r="R78" s="12"/>
      <c r="S78" s="12"/>
      <c r="T78" s="12"/>
      <c r="U78" s="12">
        <f t="shared" si="16"/>
        <v>22</v>
      </c>
    </row>
    <row r="79" spans="1:21">
      <c r="A79" s="16"/>
      <c r="B79" s="16"/>
      <c r="C79" s="12" t="s">
        <v>32</v>
      </c>
      <c r="D79" s="12"/>
      <c r="E79" s="12"/>
      <c r="F79" s="12"/>
      <c r="G79" s="12">
        <v>9</v>
      </c>
      <c r="H79" s="12">
        <v>15</v>
      </c>
      <c r="I79" s="12">
        <v>9</v>
      </c>
      <c r="J79" s="12">
        <v>16</v>
      </c>
      <c r="K79" s="12">
        <v>12</v>
      </c>
      <c r="L79" s="12">
        <v>5</v>
      </c>
      <c r="M79" s="12"/>
      <c r="N79" s="12">
        <v>7</v>
      </c>
      <c r="O79" s="12">
        <v>5</v>
      </c>
      <c r="P79" s="12"/>
      <c r="Q79" s="12"/>
      <c r="R79" s="12"/>
      <c r="S79" s="12"/>
      <c r="T79" s="12"/>
      <c r="U79" s="12">
        <f t="shared" si="16"/>
        <v>78</v>
      </c>
    </row>
    <row r="80" spans="1:21">
      <c r="A80" s="17"/>
      <c r="B80" s="18"/>
      <c r="C80" s="19" t="s">
        <v>33</v>
      </c>
      <c r="D80" s="19">
        <f t="shared" ref="D80:U80" si="17">SUM(D71:D79)</f>
        <v>24</v>
      </c>
      <c r="E80" s="19">
        <f t="shared" si="17"/>
        <v>43</v>
      </c>
      <c r="F80" s="19">
        <f t="shared" si="17"/>
        <v>37</v>
      </c>
      <c r="G80" s="19">
        <f t="shared" si="17"/>
        <v>155</v>
      </c>
      <c r="H80" s="19">
        <f t="shared" si="17"/>
        <v>171</v>
      </c>
      <c r="I80" s="19">
        <f t="shared" si="17"/>
        <v>175</v>
      </c>
      <c r="J80" s="19">
        <f t="shared" si="17"/>
        <v>170</v>
      </c>
      <c r="K80" s="19">
        <f t="shared" si="17"/>
        <v>191</v>
      </c>
      <c r="L80" s="19">
        <f t="shared" si="17"/>
        <v>41</v>
      </c>
      <c r="M80" s="19">
        <f t="shared" si="17"/>
        <v>0</v>
      </c>
      <c r="N80" s="19">
        <f t="shared" si="17"/>
        <v>48</v>
      </c>
      <c r="O80" s="19">
        <f t="shared" si="17"/>
        <v>46</v>
      </c>
      <c r="P80" s="19">
        <f t="shared" si="17"/>
        <v>23</v>
      </c>
      <c r="Q80" s="19">
        <f t="shared" si="17"/>
        <v>55</v>
      </c>
      <c r="R80" s="19">
        <f t="shared" si="17"/>
        <v>0</v>
      </c>
      <c r="S80" s="19">
        <f t="shared" si="17"/>
        <v>29</v>
      </c>
      <c r="T80" s="19">
        <f t="shared" si="17"/>
        <v>0</v>
      </c>
      <c r="U80" s="19">
        <f t="shared" si="17"/>
        <v>1208</v>
      </c>
    </row>
    <row r="83" spans="1:21" ht="96">
      <c r="A83" s="8" t="s">
        <v>2</v>
      </c>
      <c r="B83" s="8" t="s">
        <v>3</v>
      </c>
      <c r="C83" s="8" t="s">
        <v>4</v>
      </c>
      <c r="D83" s="9" t="str">
        <f>D5</f>
        <v>ANGGREK</v>
      </c>
      <c r="E83" s="9" t="str">
        <f>E5</f>
        <v>BOUGENVIL</v>
      </c>
      <c r="F83" s="9" t="str">
        <f t="shared" ref="F83:U83" si="18">F5</f>
        <v>CAMELIA</v>
      </c>
      <c r="G83" s="9" t="str">
        <f t="shared" si="18"/>
        <v>DEWANDARU</v>
      </c>
      <c r="H83" s="9" t="str">
        <f t="shared" si="18"/>
        <v>EDELWEIS</v>
      </c>
      <c r="I83" s="9" t="str">
        <f t="shared" si="18"/>
        <v>FLAMBOYAN</v>
      </c>
      <c r="J83" s="9" t="str">
        <f t="shared" si="18"/>
        <v>GERANIUM</v>
      </c>
      <c r="K83" s="9" t="str">
        <f t="shared" si="18"/>
        <v>HELIKONIA</v>
      </c>
      <c r="L83" s="9" t="str">
        <f t="shared" si="18"/>
        <v>IVY</v>
      </c>
      <c r="M83" s="9" t="str">
        <f t="shared" si="18"/>
        <v>JASMIN</v>
      </c>
      <c r="N83" s="9" t="str">
        <f t="shared" si="18"/>
        <v>IGD</v>
      </c>
      <c r="O83" s="9" t="str">
        <f t="shared" si="18"/>
        <v>HCU</v>
      </c>
      <c r="P83" s="9" t="str">
        <f t="shared" si="18"/>
        <v>PENUNJANG</v>
      </c>
      <c r="Q83" s="9" t="str">
        <f t="shared" si="18"/>
        <v>PELAYANAN</v>
      </c>
      <c r="R83" s="9" t="str">
        <f t="shared" si="18"/>
        <v>ADMIN</v>
      </c>
      <c r="S83" s="9" t="str">
        <f t="shared" si="18"/>
        <v>ASRAMA</v>
      </c>
      <c r="T83" s="9" t="str">
        <f t="shared" si="18"/>
        <v>MASJID</v>
      </c>
      <c r="U83" s="9" t="str">
        <f t="shared" si="18"/>
        <v>JUMLAH</v>
      </c>
    </row>
    <row r="84" spans="1:21">
      <c r="A84" s="10">
        <f>A71+1</f>
        <v>7</v>
      </c>
      <c r="B84" s="11" t="s">
        <v>41</v>
      </c>
      <c r="C84" s="12" t="s">
        <v>24</v>
      </c>
      <c r="D84" s="12"/>
      <c r="E84" s="12"/>
      <c r="F84" s="12">
        <v>3</v>
      </c>
      <c r="G84" s="12">
        <v>24</v>
      </c>
      <c r="H84" s="12">
        <v>27</v>
      </c>
      <c r="I84" s="12">
        <v>28</v>
      </c>
      <c r="J84" s="12">
        <v>29</v>
      </c>
      <c r="K84" s="12">
        <v>31</v>
      </c>
      <c r="L84" s="12">
        <v>9</v>
      </c>
      <c r="M84" s="12"/>
      <c r="N84" s="12"/>
      <c r="O84" s="12">
        <v>12</v>
      </c>
      <c r="P84" s="12">
        <v>15</v>
      </c>
      <c r="Q84" s="12">
        <v>18</v>
      </c>
      <c r="R84" s="12"/>
      <c r="S84" s="12"/>
      <c r="T84" s="12"/>
      <c r="U84" s="12">
        <f>SUM(D84:T84)</f>
        <v>196</v>
      </c>
    </row>
    <row r="85" spans="1:21">
      <c r="A85" s="14"/>
      <c r="B85" s="15">
        <f>B72+1</f>
        <v>46029</v>
      </c>
      <c r="C85" s="12" t="s">
        <v>25</v>
      </c>
      <c r="D85" s="12"/>
      <c r="E85" s="12"/>
      <c r="F85" s="12">
        <v>3</v>
      </c>
      <c r="G85" s="12">
        <v>24</v>
      </c>
      <c r="H85" s="12">
        <v>27</v>
      </c>
      <c r="I85" s="12">
        <v>28</v>
      </c>
      <c r="J85" s="12">
        <v>29</v>
      </c>
      <c r="K85" s="12">
        <v>31</v>
      </c>
      <c r="L85" s="12">
        <v>9</v>
      </c>
      <c r="M85" s="12"/>
      <c r="N85" s="12"/>
      <c r="O85" s="12">
        <v>3</v>
      </c>
      <c r="P85" s="12">
        <v>6</v>
      </c>
      <c r="Q85" s="12">
        <v>4</v>
      </c>
      <c r="R85" s="12"/>
      <c r="S85" s="12"/>
      <c r="T85" s="12"/>
      <c r="U85" s="12">
        <f t="shared" ref="U85:U92" si="19">SUM(D85:T85)</f>
        <v>164</v>
      </c>
    </row>
    <row r="86" spans="1:21">
      <c r="A86" s="14"/>
      <c r="B86" s="14"/>
      <c r="C86" s="12" t="s">
        <v>26</v>
      </c>
      <c r="D86" s="12"/>
      <c r="E86" s="12"/>
      <c r="F86" s="12">
        <v>7</v>
      </c>
      <c r="G86" s="12">
        <v>18</v>
      </c>
      <c r="H86" s="12">
        <v>19</v>
      </c>
      <c r="I86" s="12">
        <v>18</v>
      </c>
      <c r="J86" s="12">
        <v>17</v>
      </c>
      <c r="K86" s="12">
        <v>18</v>
      </c>
      <c r="L86" s="12">
        <v>3</v>
      </c>
      <c r="M86" s="12">
        <v>2</v>
      </c>
      <c r="N86" s="12"/>
      <c r="O86" s="12">
        <v>6</v>
      </c>
      <c r="P86" s="12">
        <v>4</v>
      </c>
      <c r="Q86" s="12">
        <v>19</v>
      </c>
      <c r="R86" s="12"/>
      <c r="S86" s="12"/>
      <c r="T86" s="12"/>
      <c r="U86" s="12">
        <f t="shared" si="19"/>
        <v>131</v>
      </c>
    </row>
    <row r="87" spans="1:21">
      <c r="A87" s="14"/>
      <c r="B87" s="14"/>
      <c r="C87" s="12" t="s">
        <v>27</v>
      </c>
      <c r="D87" s="12">
        <v>8</v>
      </c>
      <c r="E87" s="12">
        <v>12</v>
      </c>
      <c r="F87" s="12">
        <v>8</v>
      </c>
      <c r="G87" s="12">
        <v>29</v>
      </c>
      <c r="H87" s="12">
        <v>27</v>
      </c>
      <c r="I87" s="12">
        <v>24</v>
      </c>
      <c r="J87" s="12">
        <v>29</v>
      </c>
      <c r="K87" s="12">
        <v>25</v>
      </c>
      <c r="L87" s="12">
        <v>6</v>
      </c>
      <c r="M87" s="12">
        <v>4</v>
      </c>
      <c r="N87" s="12">
        <v>11</v>
      </c>
      <c r="O87" s="12">
        <v>8</v>
      </c>
      <c r="P87" s="12">
        <v>5</v>
      </c>
      <c r="Q87" s="12">
        <v>8</v>
      </c>
      <c r="R87" s="12"/>
      <c r="S87" s="12"/>
      <c r="T87" s="12"/>
      <c r="U87" s="12">
        <f t="shared" si="19"/>
        <v>204</v>
      </c>
    </row>
    <row r="88" spans="1:21">
      <c r="A88" s="14"/>
      <c r="B88" s="14"/>
      <c r="C88" s="12" t="s">
        <v>28</v>
      </c>
      <c r="D88" s="12">
        <v>7</v>
      </c>
      <c r="E88" s="12">
        <v>10</v>
      </c>
      <c r="F88" s="12">
        <v>6</v>
      </c>
      <c r="G88" s="12">
        <v>22</v>
      </c>
      <c r="H88" s="12">
        <v>28</v>
      </c>
      <c r="I88" s="12">
        <v>29</v>
      </c>
      <c r="J88" s="12">
        <v>26</v>
      </c>
      <c r="K88" s="12">
        <v>28</v>
      </c>
      <c r="L88" s="12">
        <v>4</v>
      </c>
      <c r="M88" s="12">
        <v>2</v>
      </c>
      <c r="N88" s="12">
        <v>11</v>
      </c>
      <c r="O88" s="12">
        <v>11</v>
      </c>
      <c r="P88" s="12">
        <v>8</v>
      </c>
      <c r="Q88" s="12">
        <v>7</v>
      </c>
      <c r="R88" s="12"/>
      <c r="S88" s="12"/>
      <c r="T88" s="12"/>
      <c r="U88" s="12">
        <f t="shared" si="19"/>
        <v>199</v>
      </c>
    </row>
    <row r="89" spans="1:21">
      <c r="A89" s="14"/>
      <c r="B89" s="14"/>
      <c r="C89" s="12" t="s">
        <v>35</v>
      </c>
      <c r="D89" s="12">
        <v>6</v>
      </c>
      <c r="E89" s="12">
        <v>12</v>
      </c>
      <c r="F89" s="12">
        <v>11</v>
      </c>
      <c r="G89" s="12">
        <v>26</v>
      </c>
      <c r="H89" s="12">
        <v>27</v>
      </c>
      <c r="I89" s="12">
        <v>29</v>
      </c>
      <c r="J89" s="12">
        <v>30</v>
      </c>
      <c r="K89" s="12">
        <v>33</v>
      </c>
      <c r="L89" s="12">
        <v>5</v>
      </c>
      <c r="M89" s="12">
        <v>2</v>
      </c>
      <c r="N89" s="12">
        <v>4</v>
      </c>
      <c r="O89" s="12">
        <v>5</v>
      </c>
      <c r="P89" s="12"/>
      <c r="Q89" s="12">
        <v>10</v>
      </c>
      <c r="R89" s="12"/>
      <c r="S89" s="12"/>
      <c r="T89" s="12"/>
      <c r="U89" s="12">
        <f t="shared" si="19"/>
        <v>200</v>
      </c>
    </row>
    <row r="90" spans="1:21">
      <c r="A90" s="14"/>
      <c r="B90" s="14"/>
      <c r="C90" s="12" t="s">
        <v>36</v>
      </c>
      <c r="D90" s="12">
        <v>5</v>
      </c>
      <c r="E90" s="12">
        <v>14</v>
      </c>
      <c r="F90" s="12">
        <v>13</v>
      </c>
      <c r="G90" s="12"/>
      <c r="H90" s="12"/>
      <c r="I90" s="12"/>
      <c r="J90" s="12"/>
      <c r="K90" s="12"/>
      <c r="L90" s="12"/>
      <c r="M90" s="12"/>
      <c r="N90" s="12"/>
      <c r="O90" s="12">
        <v>7</v>
      </c>
      <c r="P90" s="12"/>
      <c r="Q90" s="12"/>
      <c r="R90" s="12"/>
      <c r="S90" s="12"/>
      <c r="T90" s="12"/>
      <c r="U90" s="12">
        <f t="shared" si="19"/>
        <v>39</v>
      </c>
    </row>
    <row r="91" spans="1:21">
      <c r="A91" s="14"/>
      <c r="B91" s="14"/>
      <c r="C91" s="12" t="s">
        <v>31</v>
      </c>
      <c r="D91" s="12">
        <v>4</v>
      </c>
      <c r="E91" s="12">
        <v>10</v>
      </c>
      <c r="F91" s="12">
        <v>6</v>
      </c>
      <c r="G91" s="12"/>
      <c r="H91" s="12"/>
      <c r="I91" s="12"/>
      <c r="J91" s="12"/>
      <c r="K91" s="12"/>
      <c r="L91" s="12"/>
      <c r="M91" s="12"/>
      <c r="N91" s="12"/>
      <c r="O91" s="12">
        <v>2</v>
      </c>
      <c r="P91" s="12"/>
      <c r="Q91" s="12"/>
      <c r="R91" s="12"/>
      <c r="S91" s="12"/>
      <c r="T91" s="12"/>
      <c r="U91" s="12">
        <f t="shared" si="19"/>
        <v>22</v>
      </c>
    </row>
    <row r="92" spans="1:21">
      <c r="A92" s="16"/>
      <c r="B92" s="16"/>
      <c r="C92" s="12" t="s">
        <v>32</v>
      </c>
      <c r="D92" s="12"/>
      <c r="E92" s="12"/>
      <c r="F92" s="12"/>
      <c r="G92" s="12">
        <v>8</v>
      </c>
      <c r="H92" s="12">
        <v>13</v>
      </c>
      <c r="I92" s="12">
        <v>7</v>
      </c>
      <c r="J92" s="12">
        <v>12</v>
      </c>
      <c r="K92" s="12">
        <v>8</v>
      </c>
      <c r="L92" s="12">
        <v>8</v>
      </c>
      <c r="M92" s="12"/>
      <c r="N92" s="12">
        <v>17</v>
      </c>
      <c r="O92" s="12">
        <v>6</v>
      </c>
      <c r="P92" s="12"/>
      <c r="Q92" s="12"/>
      <c r="R92" s="12"/>
      <c r="S92" s="12"/>
      <c r="T92" s="12">
        <v>25</v>
      </c>
      <c r="U92" s="12">
        <f t="shared" si="19"/>
        <v>104</v>
      </c>
    </row>
    <row r="93" spans="1:21">
      <c r="A93" s="17"/>
      <c r="B93" s="18"/>
      <c r="C93" s="19" t="s">
        <v>33</v>
      </c>
      <c r="D93" s="19">
        <f t="shared" ref="D93:U93" si="20">SUM(D84:D92)</f>
        <v>30</v>
      </c>
      <c r="E93" s="19">
        <f t="shared" si="20"/>
        <v>58</v>
      </c>
      <c r="F93" s="19">
        <f t="shared" si="20"/>
        <v>57</v>
      </c>
      <c r="G93" s="19">
        <f t="shared" si="20"/>
        <v>151</v>
      </c>
      <c r="H93" s="19">
        <f t="shared" si="20"/>
        <v>168</v>
      </c>
      <c r="I93" s="19">
        <f t="shared" si="20"/>
        <v>163</v>
      </c>
      <c r="J93" s="19">
        <f t="shared" si="20"/>
        <v>172</v>
      </c>
      <c r="K93" s="19">
        <f t="shared" si="20"/>
        <v>174</v>
      </c>
      <c r="L93" s="19">
        <f t="shared" si="20"/>
        <v>44</v>
      </c>
      <c r="M93" s="19">
        <f t="shared" si="20"/>
        <v>10</v>
      </c>
      <c r="N93" s="19">
        <f t="shared" si="20"/>
        <v>43</v>
      </c>
      <c r="O93" s="19">
        <f t="shared" si="20"/>
        <v>60</v>
      </c>
      <c r="P93" s="19">
        <f t="shared" si="20"/>
        <v>38</v>
      </c>
      <c r="Q93" s="19">
        <f t="shared" si="20"/>
        <v>66</v>
      </c>
      <c r="R93" s="19">
        <f t="shared" si="20"/>
        <v>0</v>
      </c>
      <c r="S93" s="19">
        <f t="shared" si="20"/>
        <v>0</v>
      </c>
      <c r="T93" s="19">
        <f t="shared" si="20"/>
        <v>25</v>
      </c>
      <c r="U93" s="19">
        <f t="shared" si="20"/>
        <v>1259</v>
      </c>
    </row>
    <row r="96" spans="1:21" ht="96">
      <c r="A96" s="8" t="s">
        <v>2</v>
      </c>
      <c r="B96" s="8" t="s">
        <v>3</v>
      </c>
      <c r="C96" s="8" t="s">
        <v>4</v>
      </c>
      <c r="D96" s="9" t="str">
        <f>D5</f>
        <v>ANGGREK</v>
      </c>
      <c r="E96" s="9" t="str">
        <f>E5</f>
        <v>BOUGENVIL</v>
      </c>
      <c r="F96" s="9" t="str">
        <f t="shared" ref="F96:U96" si="21">F5</f>
        <v>CAMELIA</v>
      </c>
      <c r="G96" s="9" t="str">
        <f t="shared" si="21"/>
        <v>DEWANDARU</v>
      </c>
      <c r="H96" s="9" t="str">
        <f t="shared" si="21"/>
        <v>EDELWEIS</v>
      </c>
      <c r="I96" s="9" t="str">
        <f t="shared" si="21"/>
        <v>FLAMBOYAN</v>
      </c>
      <c r="J96" s="9" t="str">
        <f t="shared" si="21"/>
        <v>GERANIUM</v>
      </c>
      <c r="K96" s="9" t="str">
        <f t="shared" si="21"/>
        <v>HELIKONIA</v>
      </c>
      <c r="L96" s="9" t="str">
        <f t="shared" si="21"/>
        <v>IVY</v>
      </c>
      <c r="M96" s="9" t="str">
        <f t="shared" si="21"/>
        <v>JASMIN</v>
      </c>
      <c r="N96" s="9" t="str">
        <f t="shared" si="21"/>
        <v>IGD</v>
      </c>
      <c r="O96" s="9" t="str">
        <f t="shared" si="21"/>
        <v>HCU</v>
      </c>
      <c r="P96" s="9" t="str">
        <f t="shared" si="21"/>
        <v>PENUNJANG</v>
      </c>
      <c r="Q96" s="9" t="str">
        <f t="shared" si="21"/>
        <v>PELAYANAN</v>
      </c>
      <c r="R96" s="9" t="str">
        <f t="shared" si="21"/>
        <v>ADMIN</v>
      </c>
      <c r="S96" s="9" t="str">
        <f t="shared" si="21"/>
        <v>ASRAMA</v>
      </c>
      <c r="T96" s="9" t="str">
        <f t="shared" si="21"/>
        <v>MASJID</v>
      </c>
      <c r="U96" s="9" t="str">
        <f t="shared" si="21"/>
        <v>JUMLAH</v>
      </c>
    </row>
    <row r="97" spans="1:21">
      <c r="A97" s="10">
        <f>A84+1</f>
        <v>8</v>
      </c>
      <c r="B97" s="11" t="s">
        <v>38</v>
      </c>
      <c r="C97" s="12" t="s">
        <v>24</v>
      </c>
      <c r="D97" s="12"/>
      <c r="E97" s="12"/>
      <c r="F97" s="12"/>
      <c r="G97" s="12">
        <v>25</v>
      </c>
      <c r="H97" s="12">
        <v>29</v>
      </c>
      <c r="I97" s="12">
        <v>30</v>
      </c>
      <c r="J97" s="12">
        <v>28</v>
      </c>
      <c r="K97" s="12">
        <v>30</v>
      </c>
      <c r="L97" s="12">
        <v>11</v>
      </c>
      <c r="M97" s="12"/>
      <c r="N97" s="12"/>
      <c r="O97" s="12">
        <v>11</v>
      </c>
      <c r="P97" s="12">
        <v>14</v>
      </c>
      <c r="Q97" s="12">
        <v>12</v>
      </c>
      <c r="R97" s="12"/>
      <c r="S97" s="12"/>
      <c r="T97" s="12"/>
      <c r="U97" s="12">
        <f>SUM(D97:T97)</f>
        <v>190</v>
      </c>
    </row>
    <row r="98" spans="1:21">
      <c r="A98" s="14"/>
      <c r="B98" s="15">
        <f>B85+1</f>
        <v>46030</v>
      </c>
      <c r="C98" s="12" t="s">
        <v>25</v>
      </c>
      <c r="D98" s="12"/>
      <c r="E98" s="12"/>
      <c r="F98" s="12"/>
      <c r="G98" s="12">
        <v>24</v>
      </c>
      <c r="H98" s="12">
        <v>29</v>
      </c>
      <c r="I98" s="12">
        <v>30</v>
      </c>
      <c r="J98" s="12">
        <v>28</v>
      </c>
      <c r="K98" s="12">
        <v>30</v>
      </c>
      <c r="L98" s="12">
        <v>11</v>
      </c>
      <c r="M98" s="12"/>
      <c r="N98" s="12"/>
      <c r="O98" s="12">
        <v>4</v>
      </c>
      <c r="P98" s="12"/>
      <c r="Q98" s="12">
        <v>12</v>
      </c>
      <c r="R98" s="12"/>
      <c r="S98" s="12"/>
      <c r="T98" s="12"/>
      <c r="U98" s="12">
        <f t="shared" ref="U98:U105" si="22">SUM(D98:T98)</f>
        <v>168</v>
      </c>
    </row>
    <row r="99" spans="1:21">
      <c r="A99" s="14"/>
      <c r="B99" s="14"/>
      <c r="C99" s="12" t="s">
        <v>26</v>
      </c>
      <c r="D99" s="12"/>
      <c r="E99" s="12"/>
      <c r="F99" s="12"/>
      <c r="G99" s="12">
        <v>17</v>
      </c>
      <c r="H99" s="12">
        <v>15</v>
      </c>
      <c r="I99" s="12">
        <v>16</v>
      </c>
      <c r="J99" s="12">
        <v>16</v>
      </c>
      <c r="K99" s="12">
        <v>17</v>
      </c>
      <c r="L99" s="12">
        <v>8</v>
      </c>
      <c r="M99" s="12"/>
      <c r="N99" s="12"/>
      <c r="O99" s="12">
        <v>4</v>
      </c>
      <c r="P99" s="12"/>
      <c r="Q99" s="12"/>
      <c r="R99" s="12"/>
      <c r="S99" s="12"/>
      <c r="T99" s="12"/>
      <c r="U99" s="12">
        <f t="shared" si="22"/>
        <v>93</v>
      </c>
    </row>
    <row r="100" spans="1:21">
      <c r="A100" s="14"/>
      <c r="B100" s="14"/>
      <c r="C100" s="12" t="s">
        <v>27</v>
      </c>
      <c r="D100" s="12">
        <v>4</v>
      </c>
      <c r="E100" s="12">
        <v>10</v>
      </c>
      <c r="F100" s="12">
        <v>12</v>
      </c>
      <c r="G100" s="12">
        <v>25</v>
      </c>
      <c r="H100" s="12">
        <v>31</v>
      </c>
      <c r="I100" s="12">
        <v>30</v>
      </c>
      <c r="J100" s="12">
        <v>23</v>
      </c>
      <c r="K100" s="12">
        <v>25</v>
      </c>
      <c r="L100" s="12">
        <v>6</v>
      </c>
      <c r="M100" s="12"/>
      <c r="N100" s="12">
        <v>15</v>
      </c>
      <c r="O100" s="12">
        <v>5</v>
      </c>
      <c r="P100" s="12">
        <v>2</v>
      </c>
      <c r="Q100" s="12">
        <v>5</v>
      </c>
      <c r="R100" s="12">
        <v>6</v>
      </c>
      <c r="S100" s="12">
        <v>12</v>
      </c>
      <c r="T100" s="12"/>
      <c r="U100" s="12">
        <f t="shared" si="22"/>
        <v>211</v>
      </c>
    </row>
    <row r="101" spans="1:21">
      <c r="A101" s="14"/>
      <c r="B101" s="14"/>
      <c r="C101" s="12" t="s">
        <v>28</v>
      </c>
      <c r="D101" s="12">
        <v>3</v>
      </c>
      <c r="E101" s="12">
        <v>9</v>
      </c>
      <c r="F101" s="12">
        <v>12</v>
      </c>
      <c r="G101" s="12">
        <v>29</v>
      </c>
      <c r="H101" s="12">
        <v>26</v>
      </c>
      <c r="I101" s="12">
        <v>34</v>
      </c>
      <c r="J101" s="12">
        <v>32</v>
      </c>
      <c r="K101" s="12">
        <v>34</v>
      </c>
      <c r="L101" s="12">
        <v>4</v>
      </c>
      <c r="M101" s="12"/>
      <c r="N101" s="12">
        <v>16</v>
      </c>
      <c r="O101" s="12">
        <v>6</v>
      </c>
      <c r="P101" s="12">
        <v>2</v>
      </c>
      <c r="Q101" s="12">
        <v>4</v>
      </c>
      <c r="R101" s="12">
        <v>5</v>
      </c>
      <c r="S101" s="12">
        <v>8</v>
      </c>
      <c r="T101" s="12"/>
      <c r="U101" s="12">
        <f t="shared" si="22"/>
        <v>224</v>
      </c>
    </row>
    <row r="102" spans="1:21">
      <c r="A102" s="14"/>
      <c r="B102" s="14"/>
      <c r="C102" s="12" t="s">
        <v>35</v>
      </c>
      <c r="D102" s="12">
        <v>5</v>
      </c>
      <c r="E102" s="12">
        <v>9</v>
      </c>
      <c r="F102" s="12">
        <v>11</v>
      </c>
      <c r="G102" s="12">
        <v>24</v>
      </c>
      <c r="H102" s="12">
        <v>29</v>
      </c>
      <c r="I102" s="12">
        <v>36</v>
      </c>
      <c r="J102" s="12">
        <v>32</v>
      </c>
      <c r="K102" s="12">
        <v>29</v>
      </c>
      <c r="L102" s="12">
        <v>4</v>
      </c>
      <c r="M102" s="12"/>
      <c r="N102" s="12">
        <v>3</v>
      </c>
      <c r="O102" s="12">
        <v>5</v>
      </c>
      <c r="P102" s="12">
        <v>1</v>
      </c>
      <c r="Q102" s="12">
        <v>6</v>
      </c>
      <c r="R102" s="12">
        <v>7</v>
      </c>
      <c r="S102" s="12">
        <v>9</v>
      </c>
      <c r="T102" s="12"/>
      <c r="U102" s="12">
        <f t="shared" si="22"/>
        <v>210</v>
      </c>
    </row>
    <row r="103" spans="1:21">
      <c r="A103" s="14"/>
      <c r="B103" s="14"/>
      <c r="C103" s="12" t="s">
        <v>36</v>
      </c>
      <c r="D103" s="12">
        <v>6</v>
      </c>
      <c r="E103" s="12">
        <v>8</v>
      </c>
      <c r="F103" s="12">
        <v>8</v>
      </c>
      <c r="G103" s="12"/>
      <c r="H103" s="12"/>
      <c r="I103" s="12"/>
      <c r="J103" s="12"/>
      <c r="K103" s="12"/>
      <c r="L103" s="12"/>
      <c r="M103" s="12"/>
      <c r="N103" s="12"/>
      <c r="O103" s="12">
        <v>2</v>
      </c>
      <c r="P103" s="12"/>
      <c r="Q103" s="12"/>
      <c r="R103" s="12"/>
      <c r="S103" s="12"/>
      <c r="T103" s="12"/>
      <c r="U103" s="12">
        <f t="shared" si="22"/>
        <v>24</v>
      </c>
    </row>
    <row r="104" spans="1:21">
      <c r="A104" s="14"/>
      <c r="B104" s="14"/>
      <c r="C104" s="12" t="s">
        <v>31</v>
      </c>
      <c r="D104" s="12">
        <v>2</v>
      </c>
      <c r="E104" s="12">
        <v>7</v>
      </c>
      <c r="F104" s="12">
        <v>6</v>
      </c>
      <c r="G104" s="12"/>
      <c r="H104" s="12"/>
      <c r="I104" s="12"/>
      <c r="J104" s="12"/>
      <c r="K104" s="12"/>
      <c r="L104" s="12"/>
      <c r="M104" s="12"/>
      <c r="N104" s="12">
        <v>2</v>
      </c>
      <c r="O104" s="12">
        <v>1</v>
      </c>
      <c r="P104" s="12"/>
      <c r="Q104" s="12"/>
      <c r="R104" s="12"/>
      <c r="S104" s="12"/>
      <c r="T104" s="12"/>
      <c r="U104" s="12">
        <f t="shared" si="22"/>
        <v>18</v>
      </c>
    </row>
    <row r="105" spans="1:21">
      <c r="A105" s="16"/>
      <c r="B105" s="16"/>
      <c r="C105" s="12" t="s">
        <v>32</v>
      </c>
      <c r="D105" s="12"/>
      <c r="E105" s="12"/>
      <c r="F105" s="12"/>
      <c r="G105" s="12">
        <v>8</v>
      </c>
      <c r="H105" s="12">
        <v>15</v>
      </c>
      <c r="I105" s="12">
        <v>12</v>
      </c>
      <c r="J105" s="12">
        <v>9</v>
      </c>
      <c r="K105" s="12">
        <v>8</v>
      </c>
      <c r="L105" s="12">
        <v>2</v>
      </c>
      <c r="M105" s="12"/>
      <c r="N105" s="12">
        <v>13</v>
      </c>
      <c r="O105" s="12">
        <v>5</v>
      </c>
      <c r="P105" s="12"/>
      <c r="Q105" s="12"/>
      <c r="R105" s="12"/>
      <c r="S105" s="12"/>
      <c r="T105" s="12"/>
      <c r="U105" s="12">
        <f t="shared" si="22"/>
        <v>72</v>
      </c>
    </row>
    <row r="106" spans="1:21">
      <c r="A106" s="17"/>
      <c r="B106" s="18"/>
      <c r="C106" s="19" t="s">
        <v>33</v>
      </c>
      <c r="D106" s="19">
        <f t="shared" ref="D106:U106" si="23">SUM(D97:D105)</f>
        <v>20</v>
      </c>
      <c r="E106" s="19">
        <f t="shared" si="23"/>
        <v>43</v>
      </c>
      <c r="F106" s="19">
        <f t="shared" si="23"/>
        <v>49</v>
      </c>
      <c r="G106" s="19">
        <f t="shared" si="23"/>
        <v>152</v>
      </c>
      <c r="H106" s="19">
        <f t="shared" si="23"/>
        <v>174</v>
      </c>
      <c r="I106" s="19">
        <f t="shared" si="23"/>
        <v>188</v>
      </c>
      <c r="J106" s="19">
        <f t="shared" si="23"/>
        <v>168</v>
      </c>
      <c r="K106" s="19">
        <f t="shared" si="23"/>
        <v>173</v>
      </c>
      <c r="L106" s="19">
        <f t="shared" si="23"/>
        <v>46</v>
      </c>
      <c r="M106" s="19">
        <f t="shared" si="23"/>
        <v>0</v>
      </c>
      <c r="N106" s="19">
        <f t="shared" si="23"/>
        <v>49</v>
      </c>
      <c r="O106" s="19">
        <f t="shared" si="23"/>
        <v>43</v>
      </c>
      <c r="P106" s="19">
        <f t="shared" si="23"/>
        <v>19</v>
      </c>
      <c r="Q106" s="19">
        <f t="shared" si="23"/>
        <v>39</v>
      </c>
      <c r="R106" s="19">
        <f t="shared" si="23"/>
        <v>18</v>
      </c>
      <c r="S106" s="19">
        <f t="shared" si="23"/>
        <v>29</v>
      </c>
      <c r="T106" s="19">
        <f t="shared" si="23"/>
        <v>0</v>
      </c>
      <c r="U106" s="19">
        <f t="shared" si="23"/>
        <v>1210</v>
      </c>
    </row>
    <row r="109" spans="1:21" ht="96">
      <c r="A109" s="8" t="s">
        <v>2</v>
      </c>
      <c r="B109" s="8" t="s">
        <v>3</v>
      </c>
      <c r="C109" s="8" t="s">
        <v>4</v>
      </c>
      <c r="D109" s="9" t="str">
        <f>D5</f>
        <v>ANGGREK</v>
      </c>
      <c r="E109" s="9" t="str">
        <f>E5</f>
        <v>BOUGENVIL</v>
      </c>
      <c r="F109" s="9" t="str">
        <f t="shared" ref="F109:U109" si="24">F5</f>
        <v>CAMELIA</v>
      </c>
      <c r="G109" s="9" t="str">
        <f t="shared" si="24"/>
        <v>DEWANDARU</v>
      </c>
      <c r="H109" s="9" t="str">
        <f t="shared" si="24"/>
        <v>EDELWEIS</v>
      </c>
      <c r="I109" s="9" t="str">
        <f t="shared" si="24"/>
        <v>FLAMBOYAN</v>
      </c>
      <c r="J109" s="9" t="str">
        <f t="shared" si="24"/>
        <v>GERANIUM</v>
      </c>
      <c r="K109" s="9" t="str">
        <f t="shared" si="24"/>
        <v>HELIKONIA</v>
      </c>
      <c r="L109" s="9" t="str">
        <f t="shared" si="24"/>
        <v>IVY</v>
      </c>
      <c r="M109" s="9" t="str">
        <f t="shared" si="24"/>
        <v>JASMIN</v>
      </c>
      <c r="N109" s="9" t="str">
        <f t="shared" si="24"/>
        <v>IGD</v>
      </c>
      <c r="O109" s="9" t="str">
        <f t="shared" si="24"/>
        <v>HCU</v>
      </c>
      <c r="P109" s="9" t="str">
        <f t="shared" si="24"/>
        <v>PENUNJANG</v>
      </c>
      <c r="Q109" s="9" t="str">
        <f t="shared" si="24"/>
        <v>PELAYANAN</v>
      </c>
      <c r="R109" s="9" t="str">
        <f t="shared" si="24"/>
        <v>ADMIN</v>
      </c>
      <c r="S109" s="9" t="str">
        <f t="shared" si="24"/>
        <v>ASRAMA</v>
      </c>
      <c r="T109" s="9" t="str">
        <f t="shared" si="24"/>
        <v>MASJID</v>
      </c>
      <c r="U109" s="9" t="str">
        <f t="shared" si="24"/>
        <v>JUMLAH</v>
      </c>
    </row>
    <row r="110" spans="1:21">
      <c r="A110" s="10">
        <f>A97+1</f>
        <v>9</v>
      </c>
      <c r="B110" s="11" t="s">
        <v>34</v>
      </c>
      <c r="C110" s="12" t="s">
        <v>24</v>
      </c>
      <c r="D110" s="12"/>
      <c r="E110" s="12"/>
      <c r="F110" s="12"/>
      <c r="G110" s="12">
        <v>26</v>
      </c>
      <c r="H110" s="12">
        <v>28</v>
      </c>
      <c r="I110" s="12">
        <v>29</v>
      </c>
      <c r="J110" s="12">
        <v>28</v>
      </c>
      <c r="K110" s="12">
        <v>31</v>
      </c>
      <c r="L110" s="12">
        <v>11</v>
      </c>
      <c r="M110" s="12">
        <v>2</v>
      </c>
      <c r="N110" s="12"/>
      <c r="O110" s="12">
        <v>15</v>
      </c>
      <c r="P110" s="12">
        <v>12</v>
      </c>
      <c r="Q110" s="12">
        <v>17</v>
      </c>
      <c r="R110" s="12"/>
      <c r="S110" s="12"/>
      <c r="T110" s="12"/>
      <c r="U110" s="12">
        <f>SUM(D110:T110)</f>
        <v>199</v>
      </c>
    </row>
    <row r="111" spans="1:21">
      <c r="A111" s="14"/>
      <c r="B111" s="15">
        <f>B98+1</f>
        <v>46031</v>
      </c>
      <c r="C111" s="12" t="s">
        <v>25</v>
      </c>
      <c r="D111" s="12"/>
      <c r="E111" s="12"/>
      <c r="F111" s="12"/>
      <c r="G111" s="12">
        <v>26</v>
      </c>
      <c r="H111" s="12">
        <v>28</v>
      </c>
      <c r="I111" s="12">
        <v>29</v>
      </c>
      <c r="J111" s="12">
        <v>28</v>
      </c>
      <c r="K111" s="12">
        <v>31</v>
      </c>
      <c r="L111" s="12">
        <v>11</v>
      </c>
      <c r="M111" s="12">
        <v>2</v>
      </c>
      <c r="N111" s="12"/>
      <c r="O111" s="12">
        <v>4</v>
      </c>
      <c r="P111" s="12">
        <v>4</v>
      </c>
      <c r="Q111" s="12">
        <v>4</v>
      </c>
      <c r="R111" s="12"/>
      <c r="S111" s="12"/>
      <c r="T111" s="12"/>
      <c r="U111" s="12">
        <f t="shared" ref="U111:U118" si="25">SUM(D111:T111)</f>
        <v>167</v>
      </c>
    </row>
    <row r="112" spans="1:21">
      <c r="A112" s="14"/>
      <c r="B112" s="14"/>
      <c r="C112" s="12" t="s">
        <v>26</v>
      </c>
      <c r="D112" s="12"/>
      <c r="E112" s="12"/>
      <c r="F112" s="12"/>
      <c r="G112" s="12">
        <v>14</v>
      </c>
      <c r="H112" s="12">
        <v>15</v>
      </c>
      <c r="I112" s="12">
        <v>15</v>
      </c>
      <c r="J112" s="12">
        <v>16</v>
      </c>
      <c r="K112" s="12">
        <v>17</v>
      </c>
      <c r="L112" s="12">
        <v>3</v>
      </c>
      <c r="M112" s="12">
        <v>1</v>
      </c>
      <c r="N112" s="12"/>
      <c r="O112" s="12">
        <v>4</v>
      </c>
      <c r="P112" s="12"/>
      <c r="Q112" s="12">
        <v>6</v>
      </c>
      <c r="R112" s="12"/>
      <c r="S112" s="12"/>
      <c r="T112" s="12"/>
      <c r="U112" s="12">
        <f t="shared" si="25"/>
        <v>91</v>
      </c>
    </row>
    <row r="113" spans="1:21">
      <c r="A113" s="14"/>
      <c r="B113" s="14"/>
      <c r="C113" s="12" t="s">
        <v>27</v>
      </c>
      <c r="D113" s="12">
        <v>9</v>
      </c>
      <c r="E113" s="12">
        <v>12</v>
      </c>
      <c r="F113" s="12">
        <v>6</v>
      </c>
      <c r="G113" s="12">
        <v>25</v>
      </c>
      <c r="H113" s="12">
        <v>32</v>
      </c>
      <c r="I113" s="12">
        <v>26</v>
      </c>
      <c r="J113" s="12">
        <v>26</v>
      </c>
      <c r="K113" s="12">
        <v>30</v>
      </c>
      <c r="L113" s="12">
        <v>6</v>
      </c>
      <c r="M113" s="12">
        <v>3</v>
      </c>
      <c r="N113" s="12">
        <v>12</v>
      </c>
      <c r="O113" s="12">
        <v>5</v>
      </c>
      <c r="P113" s="12">
        <v>4</v>
      </c>
      <c r="Q113" s="12">
        <v>4</v>
      </c>
      <c r="R113" s="12">
        <v>4</v>
      </c>
      <c r="S113" s="12"/>
      <c r="T113" s="12"/>
      <c r="U113" s="12">
        <f t="shared" si="25"/>
        <v>204</v>
      </c>
    </row>
    <row r="114" spans="1:21">
      <c r="A114" s="14"/>
      <c r="B114" s="14"/>
      <c r="C114" s="12" t="s">
        <v>28</v>
      </c>
      <c r="D114" s="12">
        <v>8</v>
      </c>
      <c r="E114" s="12">
        <v>12</v>
      </c>
      <c r="F114" s="12">
        <v>9</v>
      </c>
      <c r="G114" s="12">
        <v>27</v>
      </c>
      <c r="H114" s="12">
        <v>28</v>
      </c>
      <c r="I114" s="12">
        <v>33</v>
      </c>
      <c r="J114" s="12">
        <v>34</v>
      </c>
      <c r="K114" s="12">
        <v>28</v>
      </c>
      <c r="L114" s="12">
        <v>3</v>
      </c>
      <c r="M114" s="12">
        <v>2</v>
      </c>
      <c r="N114" s="12">
        <v>15</v>
      </c>
      <c r="O114" s="12">
        <v>6</v>
      </c>
      <c r="P114" s="12">
        <v>3</v>
      </c>
      <c r="Q114" s="12">
        <v>2</v>
      </c>
      <c r="R114" s="12">
        <v>5</v>
      </c>
      <c r="S114" s="12"/>
      <c r="T114" s="12"/>
      <c r="U114" s="12">
        <f t="shared" si="25"/>
        <v>215</v>
      </c>
    </row>
    <row r="115" spans="1:21">
      <c r="A115" s="14"/>
      <c r="B115" s="14"/>
      <c r="C115" s="12" t="s">
        <v>35</v>
      </c>
      <c r="D115" s="12">
        <v>7</v>
      </c>
      <c r="E115" s="12">
        <v>10</v>
      </c>
      <c r="F115" s="12">
        <v>11</v>
      </c>
      <c r="G115" s="12">
        <v>28</v>
      </c>
      <c r="H115" s="12">
        <v>33</v>
      </c>
      <c r="I115" s="12">
        <v>34</v>
      </c>
      <c r="J115" s="12">
        <v>32</v>
      </c>
      <c r="K115" s="12">
        <v>36</v>
      </c>
      <c r="L115" s="12">
        <v>2</v>
      </c>
      <c r="M115" s="12">
        <v>2</v>
      </c>
      <c r="N115" s="12">
        <v>18</v>
      </c>
      <c r="O115" s="12">
        <v>3</v>
      </c>
      <c r="P115" s="12">
        <v>3</v>
      </c>
      <c r="Q115" s="12">
        <v>4</v>
      </c>
      <c r="R115" s="12">
        <v>6</v>
      </c>
      <c r="S115" s="12"/>
      <c r="T115" s="12"/>
      <c r="U115" s="12">
        <f t="shared" si="25"/>
        <v>229</v>
      </c>
    </row>
    <row r="116" spans="1:21">
      <c r="A116" s="14"/>
      <c r="B116" s="14"/>
      <c r="C116" s="12" t="s">
        <v>36</v>
      </c>
      <c r="D116" s="12">
        <v>6</v>
      </c>
      <c r="E116" s="12">
        <v>11</v>
      </c>
      <c r="F116" s="12">
        <v>9</v>
      </c>
      <c r="G116" s="12"/>
      <c r="H116" s="12"/>
      <c r="I116" s="12"/>
      <c r="J116" s="12"/>
      <c r="K116" s="12"/>
      <c r="L116" s="12"/>
      <c r="M116" s="12"/>
      <c r="N116" s="12"/>
      <c r="O116" s="12">
        <v>4</v>
      </c>
      <c r="P116" s="12"/>
      <c r="Q116" s="12"/>
      <c r="R116" s="12"/>
      <c r="S116" s="12"/>
      <c r="T116" s="12"/>
      <c r="U116" s="12">
        <f t="shared" si="25"/>
        <v>30</v>
      </c>
    </row>
    <row r="117" spans="1:21">
      <c r="A117" s="14"/>
      <c r="B117" s="14"/>
      <c r="C117" s="12" t="s">
        <v>31</v>
      </c>
      <c r="D117" s="12">
        <v>4</v>
      </c>
      <c r="E117" s="12">
        <v>7</v>
      </c>
      <c r="F117" s="12">
        <v>5</v>
      </c>
      <c r="G117" s="12"/>
      <c r="H117" s="12"/>
      <c r="I117" s="12"/>
      <c r="J117" s="12"/>
      <c r="K117" s="12"/>
      <c r="L117" s="12"/>
      <c r="M117" s="12"/>
      <c r="N117" s="12">
        <v>2</v>
      </c>
      <c r="O117" s="12">
        <v>2</v>
      </c>
      <c r="P117" s="12"/>
      <c r="Q117" s="12">
        <v>1</v>
      </c>
      <c r="R117" s="12"/>
      <c r="S117" s="12"/>
      <c r="T117" s="12"/>
      <c r="U117" s="12">
        <f t="shared" si="25"/>
        <v>21</v>
      </c>
    </row>
    <row r="118" spans="1:21">
      <c r="A118" s="16"/>
      <c r="B118" s="16"/>
      <c r="C118" s="12" t="s">
        <v>32</v>
      </c>
      <c r="D118" s="12"/>
      <c r="E118" s="12"/>
      <c r="F118" s="12"/>
      <c r="G118" s="12">
        <v>6</v>
      </c>
      <c r="H118" s="12">
        <v>14</v>
      </c>
      <c r="I118" s="12">
        <v>9</v>
      </c>
      <c r="J118" s="12">
        <v>9</v>
      </c>
      <c r="K118" s="12">
        <v>9</v>
      </c>
      <c r="L118" s="12">
        <v>4</v>
      </c>
      <c r="M118" s="12"/>
      <c r="N118" s="12">
        <v>17</v>
      </c>
      <c r="O118" s="12">
        <v>6</v>
      </c>
      <c r="P118" s="12"/>
      <c r="Q118" s="12"/>
      <c r="R118" s="12"/>
      <c r="S118" s="12"/>
      <c r="T118" s="12">
        <v>35</v>
      </c>
      <c r="U118" s="12">
        <f t="shared" si="25"/>
        <v>109</v>
      </c>
    </row>
    <row r="119" spans="1:21">
      <c r="A119" s="17"/>
      <c r="B119" s="18"/>
      <c r="C119" s="19" t="s">
        <v>33</v>
      </c>
      <c r="D119" s="19">
        <f t="shared" ref="D119:U119" si="26">SUM(D110:D118)</f>
        <v>34</v>
      </c>
      <c r="E119" s="19">
        <f t="shared" si="26"/>
        <v>52</v>
      </c>
      <c r="F119" s="19">
        <f t="shared" si="26"/>
        <v>40</v>
      </c>
      <c r="G119" s="19">
        <f t="shared" si="26"/>
        <v>152</v>
      </c>
      <c r="H119" s="19">
        <f t="shared" si="26"/>
        <v>178</v>
      </c>
      <c r="I119" s="19">
        <f t="shared" si="26"/>
        <v>175</v>
      </c>
      <c r="J119" s="19">
        <f t="shared" si="26"/>
        <v>173</v>
      </c>
      <c r="K119" s="19">
        <f t="shared" si="26"/>
        <v>182</v>
      </c>
      <c r="L119" s="19">
        <f t="shared" si="26"/>
        <v>40</v>
      </c>
      <c r="M119" s="19">
        <f t="shared" si="26"/>
        <v>12</v>
      </c>
      <c r="N119" s="19">
        <f t="shared" si="26"/>
        <v>64</v>
      </c>
      <c r="O119" s="19">
        <f t="shared" si="26"/>
        <v>49</v>
      </c>
      <c r="P119" s="19">
        <f t="shared" si="26"/>
        <v>26</v>
      </c>
      <c r="Q119" s="19">
        <f t="shared" si="26"/>
        <v>38</v>
      </c>
      <c r="R119" s="19">
        <f t="shared" si="26"/>
        <v>15</v>
      </c>
      <c r="S119" s="19">
        <f t="shared" si="26"/>
        <v>0</v>
      </c>
      <c r="T119" s="19">
        <f t="shared" si="26"/>
        <v>35</v>
      </c>
      <c r="U119" s="19">
        <f t="shared" si="26"/>
        <v>1265</v>
      </c>
    </row>
    <row r="122" spans="1:21" ht="96">
      <c r="A122" s="8" t="s">
        <v>2</v>
      </c>
      <c r="B122" s="8" t="s">
        <v>3</v>
      </c>
      <c r="C122" s="8" t="s">
        <v>4</v>
      </c>
      <c r="D122" s="9" t="str">
        <f>D5</f>
        <v>ANGGREK</v>
      </c>
      <c r="E122" s="9" t="str">
        <f>E5</f>
        <v>BOUGENVIL</v>
      </c>
      <c r="F122" s="9" t="str">
        <f t="shared" ref="F122:U122" si="27">F5</f>
        <v>CAMELIA</v>
      </c>
      <c r="G122" s="9" t="str">
        <f t="shared" si="27"/>
        <v>DEWANDARU</v>
      </c>
      <c r="H122" s="9" t="str">
        <f t="shared" si="27"/>
        <v>EDELWEIS</v>
      </c>
      <c r="I122" s="9" t="str">
        <f t="shared" si="27"/>
        <v>FLAMBOYAN</v>
      </c>
      <c r="J122" s="9" t="str">
        <f t="shared" si="27"/>
        <v>GERANIUM</v>
      </c>
      <c r="K122" s="9" t="str">
        <f t="shared" si="27"/>
        <v>HELIKONIA</v>
      </c>
      <c r="L122" s="9" t="str">
        <f t="shared" si="27"/>
        <v>IVY</v>
      </c>
      <c r="M122" s="9" t="str">
        <f t="shared" si="27"/>
        <v>JASMIN</v>
      </c>
      <c r="N122" s="9" t="str">
        <f t="shared" si="27"/>
        <v>IGD</v>
      </c>
      <c r="O122" s="9" t="str">
        <f t="shared" si="27"/>
        <v>HCU</v>
      </c>
      <c r="P122" s="9" t="str">
        <f t="shared" si="27"/>
        <v>PENUNJANG</v>
      </c>
      <c r="Q122" s="9" t="str">
        <f t="shared" si="27"/>
        <v>PELAYANAN</v>
      </c>
      <c r="R122" s="9" t="str">
        <f t="shared" si="27"/>
        <v>ADMIN</v>
      </c>
      <c r="S122" s="9" t="str">
        <f t="shared" si="27"/>
        <v>ASRAMA</v>
      </c>
      <c r="T122" s="9" t="str">
        <f t="shared" si="27"/>
        <v>MASJID</v>
      </c>
      <c r="U122" s="9" t="str">
        <f t="shared" si="27"/>
        <v>JUMLAH</v>
      </c>
    </row>
    <row r="123" spans="1:21">
      <c r="A123" s="10">
        <f>A110+1</f>
        <v>10</v>
      </c>
      <c r="B123" s="11" t="s">
        <v>37</v>
      </c>
      <c r="C123" s="12" t="s">
        <v>24</v>
      </c>
      <c r="D123" s="12"/>
      <c r="E123" s="12"/>
      <c r="F123" s="12">
        <v>2</v>
      </c>
      <c r="G123" s="12">
        <v>25</v>
      </c>
      <c r="H123" s="12">
        <v>28</v>
      </c>
      <c r="I123" s="12">
        <v>29</v>
      </c>
      <c r="J123" s="12">
        <v>28</v>
      </c>
      <c r="K123" s="12">
        <v>30</v>
      </c>
      <c r="L123" s="12">
        <v>9</v>
      </c>
      <c r="M123" s="12"/>
      <c r="N123" s="12"/>
      <c r="O123" s="12">
        <v>16</v>
      </c>
      <c r="P123" s="12">
        <v>14</v>
      </c>
      <c r="Q123" s="12">
        <v>17</v>
      </c>
      <c r="R123" s="12"/>
      <c r="S123" s="12"/>
      <c r="T123" s="12"/>
      <c r="U123" s="12">
        <f>SUM(D123:T123)</f>
        <v>198</v>
      </c>
    </row>
    <row r="124" spans="1:21">
      <c r="A124" s="14"/>
      <c r="B124" s="15">
        <f>B111+1</f>
        <v>46032</v>
      </c>
      <c r="C124" s="12" t="s">
        <v>25</v>
      </c>
      <c r="D124" s="12"/>
      <c r="E124" s="12"/>
      <c r="F124" s="12"/>
      <c r="G124" s="12">
        <v>27</v>
      </c>
      <c r="H124" s="12">
        <v>28</v>
      </c>
      <c r="I124" s="12">
        <v>29</v>
      </c>
      <c r="J124" s="12">
        <v>28</v>
      </c>
      <c r="K124" s="12">
        <v>30</v>
      </c>
      <c r="L124" s="12">
        <v>9</v>
      </c>
      <c r="M124" s="12"/>
      <c r="N124" s="12"/>
      <c r="O124" s="12">
        <v>3</v>
      </c>
      <c r="P124" s="12">
        <v>3</v>
      </c>
      <c r="Q124" s="12">
        <v>17</v>
      </c>
      <c r="R124" s="12"/>
      <c r="S124" s="12"/>
      <c r="T124" s="12"/>
      <c r="U124" s="12">
        <f t="shared" ref="U124:U131" si="28">SUM(D124:T124)</f>
        <v>174</v>
      </c>
    </row>
    <row r="125" spans="1:21">
      <c r="A125" s="14"/>
      <c r="B125" s="14"/>
      <c r="C125" s="12" t="s">
        <v>26</v>
      </c>
      <c r="D125" s="12"/>
      <c r="E125" s="12"/>
      <c r="F125" s="12"/>
      <c r="G125" s="12">
        <v>17</v>
      </c>
      <c r="H125" s="12">
        <v>16</v>
      </c>
      <c r="I125" s="12">
        <v>14</v>
      </c>
      <c r="J125" s="12">
        <v>12</v>
      </c>
      <c r="K125" s="12">
        <v>16</v>
      </c>
      <c r="L125" s="12">
        <v>7</v>
      </c>
      <c r="M125" s="12">
        <v>2</v>
      </c>
      <c r="N125" s="12"/>
      <c r="O125" s="12">
        <v>4</v>
      </c>
      <c r="P125" s="12"/>
      <c r="Q125" s="12">
        <v>12</v>
      </c>
      <c r="R125" s="12"/>
      <c r="S125" s="12"/>
      <c r="T125" s="12"/>
      <c r="U125" s="12">
        <f t="shared" si="28"/>
        <v>100</v>
      </c>
    </row>
    <row r="126" spans="1:21">
      <c r="A126" s="14"/>
      <c r="B126" s="14"/>
      <c r="C126" s="12" t="s">
        <v>27</v>
      </c>
      <c r="D126" s="12">
        <v>6</v>
      </c>
      <c r="E126" s="12">
        <v>11</v>
      </c>
      <c r="F126" s="12">
        <v>5</v>
      </c>
      <c r="G126" s="12">
        <v>28</v>
      </c>
      <c r="H126" s="12">
        <v>20</v>
      </c>
      <c r="I126" s="12">
        <v>29</v>
      </c>
      <c r="J126" s="12">
        <v>24</v>
      </c>
      <c r="K126" s="12">
        <v>32</v>
      </c>
      <c r="L126" s="12">
        <v>6</v>
      </c>
      <c r="M126" s="12">
        <v>3</v>
      </c>
      <c r="N126" s="12">
        <v>13</v>
      </c>
      <c r="O126" s="12">
        <v>6</v>
      </c>
      <c r="P126" s="12">
        <v>3</v>
      </c>
      <c r="Q126" s="12">
        <v>8</v>
      </c>
      <c r="R126" s="12"/>
      <c r="S126" s="12">
        <v>9</v>
      </c>
      <c r="T126" s="12"/>
      <c r="U126" s="12">
        <f t="shared" si="28"/>
        <v>203</v>
      </c>
    </row>
    <row r="127" spans="1:21">
      <c r="A127" s="14"/>
      <c r="B127" s="14"/>
      <c r="C127" s="12" t="s">
        <v>28</v>
      </c>
      <c r="D127" s="12">
        <v>5</v>
      </c>
      <c r="E127" s="12">
        <v>10</v>
      </c>
      <c r="F127" s="12">
        <v>11</v>
      </c>
      <c r="G127" s="12">
        <v>28</v>
      </c>
      <c r="H127" s="12">
        <v>27</v>
      </c>
      <c r="I127" s="12">
        <v>34</v>
      </c>
      <c r="J127" s="12">
        <v>32</v>
      </c>
      <c r="K127" s="12">
        <v>29</v>
      </c>
      <c r="L127" s="12">
        <v>3</v>
      </c>
      <c r="M127" s="12">
        <v>4</v>
      </c>
      <c r="N127" s="12">
        <v>12</v>
      </c>
      <c r="O127" s="12">
        <v>7</v>
      </c>
      <c r="P127" s="12">
        <v>3</v>
      </c>
      <c r="Q127" s="12">
        <v>12</v>
      </c>
      <c r="R127" s="12"/>
      <c r="S127" s="12">
        <v>5</v>
      </c>
      <c r="T127" s="12"/>
      <c r="U127" s="12">
        <f t="shared" si="28"/>
        <v>222</v>
      </c>
    </row>
    <row r="128" spans="1:21">
      <c r="A128" s="14"/>
      <c r="B128" s="14"/>
      <c r="C128" s="12" t="s">
        <v>35</v>
      </c>
      <c r="D128" s="12">
        <v>4</v>
      </c>
      <c r="E128" s="12">
        <v>9</v>
      </c>
      <c r="F128" s="12">
        <v>8</v>
      </c>
      <c r="G128" s="12">
        <v>26</v>
      </c>
      <c r="H128" s="12">
        <v>25</v>
      </c>
      <c r="I128" s="12">
        <v>35</v>
      </c>
      <c r="J128" s="12">
        <v>28</v>
      </c>
      <c r="K128" s="12">
        <v>33</v>
      </c>
      <c r="L128" s="12">
        <v>4</v>
      </c>
      <c r="M128" s="12"/>
      <c r="N128" s="12">
        <v>18</v>
      </c>
      <c r="O128" s="12">
        <v>6</v>
      </c>
      <c r="P128" s="12">
        <v>2</v>
      </c>
      <c r="Q128" s="12">
        <v>10</v>
      </c>
      <c r="R128" s="12"/>
      <c r="S128" s="12">
        <v>10</v>
      </c>
      <c r="T128" s="12"/>
      <c r="U128" s="12">
        <f t="shared" si="28"/>
        <v>218</v>
      </c>
    </row>
    <row r="129" spans="1:21">
      <c r="A129" s="14"/>
      <c r="B129" s="14"/>
      <c r="C129" s="12" t="s">
        <v>36</v>
      </c>
      <c r="D129" s="12">
        <v>3</v>
      </c>
      <c r="E129" s="12">
        <v>7</v>
      </c>
      <c r="F129" s="12">
        <v>6</v>
      </c>
      <c r="G129" s="12"/>
      <c r="H129" s="12"/>
      <c r="I129" s="12"/>
      <c r="J129" s="12"/>
      <c r="K129" s="12"/>
      <c r="L129" s="12"/>
      <c r="M129" s="12"/>
      <c r="N129" s="12">
        <v>9</v>
      </c>
      <c r="O129" s="12">
        <v>4</v>
      </c>
      <c r="P129" s="12"/>
      <c r="Q129" s="12"/>
      <c r="R129" s="12"/>
      <c r="S129" s="12"/>
      <c r="T129" s="12"/>
      <c r="U129" s="12">
        <f t="shared" si="28"/>
        <v>29</v>
      </c>
    </row>
    <row r="130" spans="1:21">
      <c r="A130" s="14"/>
      <c r="B130" s="14"/>
      <c r="C130" s="12" t="s">
        <v>31</v>
      </c>
      <c r="D130" s="12">
        <v>2</v>
      </c>
      <c r="E130" s="12">
        <v>6</v>
      </c>
      <c r="F130" s="12">
        <v>4</v>
      </c>
      <c r="G130" s="12"/>
      <c r="H130" s="12"/>
      <c r="I130" s="12"/>
      <c r="J130" s="12"/>
      <c r="K130" s="12"/>
      <c r="L130" s="12"/>
      <c r="M130" s="12"/>
      <c r="N130" s="12">
        <v>4</v>
      </c>
      <c r="O130" s="12">
        <v>1</v>
      </c>
      <c r="P130" s="12"/>
      <c r="Q130" s="12">
        <v>2</v>
      </c>
      <c r="R130" s="12"/>
      <c r="S130" s="12"/>
      <c r="T130" s="12"/>
      <c r="U130" s="12">
        <f t="shared" si="28"/>
        <v>19</v>
      </c>
    </row>
    <row r="131" spans="1:21">
      <c r="A131" s="16"/>
      <c r="B131" s="16"/>
      <c r="C131" s="12" t="s">
        <v>32</v>
      </c>
      <c r="D131" s="12">
        <v>5</v>
      </c>
      <c r="E131" s="12">
        <v>5</v>
      </c>
      <c r="F131" s="12"/>
      <c r="G131" s="12">
        <v>6</v>
      </c>
      <c r="H131" s="12">
        <v>9</v>
      </c>
      <c r="I131" s="12">
        <v>7</v>
      </c>
      <c r="J131" s="12">
        <v>10</v>
      </c>
      <c r="K131" s="12">
        <v>9</v>
      </c>
      <c r="L131" s="12">
        <v>2</v>
      </c>
      <c r="M131" s="12"/>
      <c r="N131" s="12">
        <v>11</v>
      </c>
      <c r="O131" s="12">
        <v>5</v>
      </c>
      <c r="P131" s="12"/>
      <c r="Q131" s="12"/>
      <c r="R131" s="12"/>
      <c r="S131" s="12"/>
      <c r="T131" s="12"/>
      <c r="U131" s="12">
        <f t="shared" si="28"/>
        <v>69</v>
      </c>
    </row>
    <row r="132" spans="1:21">
      <c r="A132" s="17"/>
      <c r="B132" s="18"/>
      <c r="C132" s="19" t="s">
        <v>33</v>
      </c>
      <c r="D132" s="19">
        <f t="shared" ref="D132:U132" si="29">SUM(D123:D131)</f>
        <v>25</v>
      </c>
      <c r="E132" s="19">
        <f t="shared" si="29"/>
        <v>48</v>
      </c>
      <c r="F132" s="19">
        <f t="shared" si="29"/>
        <v>36</v>
      </c>
      <c r="G132" s="19">
        <f t="shared" si="29"/>
        <v>157</v>
      </c>
      <c r="H132" s="19">
        <f t="shared" si="29"/>
        <v>153</v>
      </c>
      <c r="I132" s="19">
        <f t="shared" si="29"/>
        <v>177</v>
      </c>
      <c r="J132" s="19">
        <f t="shared" si="29"/>
        <v>162</v>
      </c>
      <c r="K132" s="19">
        <f t="shared" si="29"/>
        <v>179</v>
      </c>
      <c r="L132" s="19">
        <f t="shared" si="29"/>
        <v>40</v>
      </c>
      <c r="M132" s="19">
        <f t="shared" si="29"/>
        <v>9</v>
      </c>
      <c r="N132" s="19">
        <f t="shared" si="29"/>
        <v>67</v>
      </c>
      <c r="O132" s="19">
        <f t="shared" si="29"/>
        <v>52</v>
      </c>
      <c r="P132" s="19">
        <f t="shared" si="29"/>
        <v>25</v>
      </c>
      <c r="Q132" s="19">
        <f t="shared" si="29"/>
        <v>78</v>
      </c>
      <c r="R132" s="19">
        <f t="shared" si="29"/>
        <v>0</v>
      </c>
      <c r="S132" s="19">
        <f t="shared" si="29"/>
        <v>24</v>
      </c>
      <c r="T132" s="19">
        <f t="shared" si="29"/>
        <v>0</v>
      </c>
      <c r="U132" s="19">
        <f t="shared" si="29"/>
        <v>1232</v>
      </c>
    </row>
    <row r="135" spans="1:21" ht="96">
      <c r="A135" s="8" t="s">
        <v>2</v>
      </c>
      <c r="B135" s="8" t="s">
        <v>3</v>
      </c>
      <c r="C135" s="8" t="s">
        <v>4</v>
      </c>
      <c r="D135" s="9" t="str">
        <f>D5</f>
        <v>ANGGREK</v>
      </c>
      <c r="E135" s="9" t="str">
        <f>E5</f>
        <v>BOUGENVIL</v>
      </c>
      <c r="F135" s="9" t="str">
        <f t="shared" ref="F135:U135" si="30">F5</f>
        <v>CAMELIA</v>
      </c>
      <c r="G135" s="9" t="str">
        <f t="shared" si="30"/>
        <v>DEWANDARU</v>
      </c>
      <c r="H135" s="9" t="str">
        <f t="shared" si="30"/>
        <v>EDELWEIS</v>
      </c>
      <c r="I135" s="9" t="str">
        <f t="shared" si="30"/>
        <v>FLAMBOYAN</v>
      </c>
      <c r="J135" s="9" t="str">
        <f t="shared" si="30"/>
        <v>GERANIUM</v>
      </c>
      <c r="K135" s="9" t="str">
        <f t="shared" si="30"/>
        <v>HELIKONIA</v>
      </c>
      <c r="L135" s="9" t="str">
        <f t="shared" si="30"/>
        <v>IVY</v>
      </c>
      <c r="M135" s="9" t="str">
        <f t="shared" si="30"/>
        <v>JASMIN</v>
      </c>
      <c r="N135" s="9" t="str">
        <f t="shared" si="30"/>
        <v>IGD</v>
      </c>
      <c r="O135" s="9" t="str">
        <f t="shared" si="30"/>
        <v>HCU</v>
      </c>
      <c r="P135" s="9" t="str">
        <f t="shared" si="30"/>
        <v>PENUNJANG</v>
      </c>
      <c r="Q135" s="9" t="str">
        <f t="shared" si="30"/>
        <v>PELAYANAN</v>
      </c>
      <c r="R135" s="9" t="str">
        <f t="shared" si="30"/>
        <v>ADMIN</v>
      </c>
      <c r="S135" s="9" t="str">
        <f t="shared" si="30"/>
        <v>ASRAMA</v>
      </c>
      <c r="T135" s="9" t="str">
        <f t="shared" si="30"/>
        <v>MASJID</v>
      </c>
      <c r="U135" s="9" t="str">
        <f t="shared" si="30"/>
        <v>JUMLAH</v>
      </c>
    </row>
    <row r="136" spans="1:21">
      <c r="A136" s="10">
        <f>A123+1</f>
        <v>11</v>
      </c>
      <c r="B136" s="11" t="s">
        <v>39</v>
      </c>
      <c r="C136" s="12" t="s">
        <v>24</v>
      </c>
      <c r="D136" s="12"/>
      <c r="E136" s="12"/>
      <c r="F136" s="12">
        <v>2</v>
      </c>
      <c r="G136" s="12">
        <v>25</v>
      </c>
      <c r="H136" s="12">
        <v>28</v>
      </c>
      <c r="I136" s="12">
        <v>29</v>
      </c>
      <c r="J136" s="12">
        <v>28</v>
      </c>
      <c r="K136" s="12">
        <v>32</v>
      </c>
      <c r="L136" s="12">
        <v>10</v>
      </c>
      <c r="M136" s="12"/>
      <c r="N136" s="12"/>
      <c r="O136" s="12">
        <v>16</v>
      </c>
      <c r="P136" s="12">
        <v>14</v>
      </c>
      <c r="Q136" s="12">
        <v>17</v>
      </c>
      <c r="R136" s="12"/>
      <c r="S136" s="12"/>
      <c r="T136" s="12"/>
      <c r="U136" s="12">
        <f>SUM(D136:T136)</f>
        <v>201</v>
      </c>
    </row>
    <row r="137" spans="1:21">
      <c r="A137" s="14"/>
      <c r="B137" s="15">
        <f>B124+1</f>
        <v>46033</v>
      </c>
      <c r="C137" s="12" t="s">
        <v>25</v>
      </c>
      <c r="D137" s="12"/>
      <c r="E137" s="12"/>
      <c r="F137" s="12"/>
      <c r="G137" s="12">
        <v>27</v>
      </c>
      <c r="H137" s="12">
        <v>28</v>
      </c>
      <c r="I137" s="12">
        <v>29</v>
      </c>
      <c r="J137" s="12">
        <v>28</v>
      </c>
      <c r="K137" s="12">
        <v>32</v>
      </c>
      <c r="L137" s="12">
        <v>10</v>
      </c>
      <c r="M137" s="12"/>
      <c r="N137" s="12"/>
      <c r="O137" s="12">
        <v>3</v>
      </c>
      <c r="P137" s="12">
        <v>3</v>
      </c>
      <c r="Q137" s="12">
        <v>17</v>
      </c>
      <c r="R137" s="12"/>
      <c r="S137" s="12"/>
      <c r="T137" s="12"/>
      <c r="U137" s="12">
        <f t="shared" ref="U137:U144" si="31">SUM(D137:T137)</f>
        <v>177</v>
      </c>
    </row>
    <row r="138" spans="1:21">
      <c r="A138" s="14"/>
      <c r="B138" s="14"/>
      <c r="C138" s="12" t="s">
        <v>26</v>
      </c>
      <c r="D138" s="12"/>
      <c r="E138" s="12"/>
      <c r="F138" s="12"/>
      <c r="G138" s="12">
        <v>17</v>
      </c>
      <c r="H138" s="12">
        <v>16</v>
      </c>
      <c r="I138" s="12">
        <v>14</v>
      </c>
      <c r="J138" s="12">
        <v>12</v>
      </c>
      <c r="K138" s="12">
        <v>16</v>
      </c>
      <c r="L138" s="12">
        <v>7</v>
      </c>
      <c r="M138" s="12">
        <v>2</v>
      </c>
      <c r="N138" s="12"/>
      <c r="O138" s="12">
        <v>4</v>
      </c>
      <c r="P138" s="12"/>
      <c r="Q138" s="12">
        <v>12</v>
      </c>
      <c r="R138" s="12"/>
      <c r="S138" s="12"/>
      <c r="T138" s="12"/>
      <c r="U138" s="12">
        <f t="shared" si="31"/>
        <v>100</v>
      </c>
    </row>
    <row r="139" spans="1:21">
      <c r="A139" s="14"/>
      <c r="B139" s="14"/>
      <c r="C139" s="12" t="s">
        <v>27</v>
      </c>
      <c r="D139" s="12">
        <v>6</v>
      </c>
      <c r="E139" s="12">
        <v>11</v>
      </c>
      <c r="F139" s="12">
        <v>5</v>
      </c>
      <c r="G139" s="12">
        <v>28</v>
      </c>
      <c r="H139" s="12">
        <v>25</v>
      </c>
      <c r="I139" s="12">
        <v>29</v>
      </c>
      <c r="J139" s="12">
        <v>24</v>
      </c>
      <c r="K139" s="12">
        <v>32</v>
      </c>
      <c r="L139" s="12">
        <v>6</v>
      </c>
      <c r="M139" s="12">
        <v>3</v>
      </c>
      <c r="N139" s="12">
        <v>9</v>
      </c>
      <c r="O139" s="12">
        <v>6</v>
      </c>
      <c r="P139" s="12">
        <v>3</v>
      </c>
      <c r="Q139" s="12">
        <v>8</v>
      </c>
      <c r="R139" s="12">
        <v>4</v>
      </c>
      <c r="S139" s="12">
        <v>9</v>
      </c>
      <c r="T139" s="12"/>
      <c r="U139" s="12">
        <f t="shared" si="31"/>
        <v>208</v>
      </c>
    </row>
    <row r="140" spans="1:21">
      <c r="A140" s="14"/>
      <c r="B140" s="14"/>
      <c r="C140" s="12" t="s">
        <v>28</v>
      </c>
      <c r="D140" s="12">
        <v>5</v>
      </c>
      <c r="E140" s="12">
        <v>10</v>
      </c>
      <c r="F140" s="12">
        <v>11</v>
      </c>
      <c r="G140" s="12">
        <v>28</v>
      </c>
      <c r="H140" s="12">
        <v>27</v>
      </c>
      <c r="I140" s="12">
        <v>34</v>
      </c>
      <c r="J140" s="12">
        <v>32</v>
      </c>
      <c r="K140" s="12">
        <v>29</v>
      </c>
      <c r="L140" s="12">
        <v>3</v>
      </c>
      <c r="M140" s="12">
        <v>4</v>
      </c>
      <c r="N140" s="12">
        <v>9</v>
      </c>
      <c r="O140" s="12">
        <v>7</v>
      </c>
      <c r="P140" s="12">
        <v>3</v>
      </c>
      <c r="Q140" s="12">
        <v>12</v>
      </c>
      <c r="R140" s="12">
        <v>5</v>
      </c>
      <c r="S140" s="12">
        <v>5</v>
      </c>
      <c r="T140" s="12"/>
      <c r="U140" s="12">
        <f t="shared" si="31"/>
        <v>224</v>
      </c>
    </row>
    <row r="141" spans="1:21">
      <c r="A141" s="14"/>
      <c r="B141" s="14"/>
      <c r="C141" s="12" t="s">
        <v>35</v>
      </c>
      <c r="D141" s="12">
        <v>4</v>
      </c>
      <c r="E141" s="12">
        <v>9</v>
      </c>
      <c r="F141" s="12">
        <v>8</v>
      </c>
      <c r="G141" s="12">
        <v>26</v>
      </c>
      <c r="H141" s="12">
        <v>25</v>
      </c>
      <c r="I141" s="12">
        <v>35</v>
      </c>
      <c r="J141" s="12">
        <v>28</v>
      </c>
      <c r="K141" s="12">
        <v>33</v>
      </c>
      <c r="L141" s="12">
        <v>4</v>
      </c>
      <c r="M141" s="12"/>
      <c r="N141" s="12">
        <v>3</v>
      </c>
      <c r="O141" s="12">
        <v>6</v>
      </c>
      <c r="P141" s="12">
        <v>2</v>
      </c>
      <c r="Q141" s="12">
        <v>10</v>
      </c>
      <c r="R141" s="12">
        <v>6</v>
      </c>
      <c r="S141" s="12">
        <v>10</v>
      </c>
      <c r="T141" s="12"/>
      <c r="U141" s="12">
        <f t="shared" si="31"/>
        <v>209</v>
      </c>
    </row>
    <row r="142" spans="1:21">
      <c r="A142" s="14"/>
      <c r="B142" s="14"/>
      <c r="C142" s="12" t="s">
        <v>36</v>
      </c>
      <c r="D142" s="12">
        <v>3</v>
      </c>
      <c r="E142" s="12">
        <v>7</v>
      </c>
      <c r="F142" s="12">
        <v>6</v>
      </c>
      <c r="G142" s="12"/>
      <c r="H142" s="12"/>
      <c r="I142" s="12"/>
      <c r="J142" s="12"/>
      <c r="K142" s="12"/>
      <c r="L142" s="12"/>
      <c r="M142" s="12"/>
      <c r="N142" s="12">
        <v>4</v>
      </c>
      <c r="O142" s="12">
        <v>4</v>
      </c>
      <c r="P142" s="12"/>
      <c r="Q142" s="12"/>
      <c r="R142" s="12"/>
      <c r="S142" s="12"/>
      <c r="T142" s="12"/>
      <c r="U142" s="12">
        <f t="shared" si="31"/>
        <v>24</v>
      </c>
    </row>
    <row r="143" spans="1:21">
      <c r="A143" s="14"/>
      <c r="B143" s="14"/>
      <c r="C143" s="12" t="s">
        <v>31</v>
      </c>
      <c r="D143" s="12">
        <v>2</v>
      </c>
      <c r="E143" s="12">
        <v>6</v>
      </c>
      <c r="F143" s="12">
        <v>4</v>
      </c>
      <c r="G143" s="12"/>
      <c r="H143" s="12"/>
      <c r="I143" s="12"/>
      <c r="J143" s="12"/>
      <c r="K143" s="12"/>
      <c r="L143" s="12"/>
      <c r="M143" s="12"/>
      <c r="N143" s="12">
        <v>3</v>
      </c>
      <c r="O143" s="12">
        <v>1</v>
      </c>
      <c r="P143" s="12"/>
      <c r="Q143" s="12">
        <v>2</v>
      </c>
      <c r="R143" s="12"/>
      <c r="S143" s="12"/>
      <c r="T143" s="12"/>
      <c r="U143" s="12">
        <f t="shared" si="31"/>
        <v>18</v>
      </c>
    </row>
    <row r="144" spans="1:21">
      <c r="A144" s="16"/>
      <c r="B144" s="16"/>
      <c r="C144" s="12" t="s">
        <v>32</v>
      </c>
      <c r="D144" s="12">
        <v>5</v>
      </c>
      <c r="E144" s="12">
        <v>5</v>
      </c>
      <c r="F144" s="12"/>
      <c r="G144" s="12">
        <v>6</v>
      </c>
      <c r="H144" s="12">
        <v>9</v>
      </c>
      <c r="I144" s="12">
        <v>7</v>
      </c>
      <c r="J144" s="12">
        <v>10</v>
      </c>
      <c r="K144" s="12">
        <v>9</v>
      </c>
      <c r="L144" s="12">
        <v>2</v>
      </c>
      <c r="M144" s="12"/>
      <c r="N144" s="12">
        <v>11</v>
      </c>
      <c r="O144" s="12">
        <v>5</v>
      </c>
      <c r="P144" s="12"/>
      <c r="Q144" s="12"/>
      <c r="R144" s="12"/>
      <c r="S144" s="12"/>
      <c r="T144" s="12"/>
      <c r="U144" s="12">
        <f t="shared" si="31"/>
        <v>69</v>
      </c>
    </row>
    <row r="145" spans="1:21">
      <c r="A145" s="17"/>
      <c r="B145" s="18"/>
      <c r="C145" s="19" t="s">
        <v>33</v>
      </c>
      <c r="D145" s="19">
        <f t="shared" ref="D145:U145" si="32">SUM(D136:D144)</f>
        <v>25</v>
      </c>
      <c r="E145" s="19">
        <f t="shared" si="32"/>
        <v>48</v>
      </c>
      <c r="F145" s="19">
        <f t="shared" si="32"/>
        <v>36</v>
      </c>
      <c r="G145" s="19">
        <f t="shared" si="32"/>
        <v>157</v>
      </c>
      <c r="H145" s="19">
        <f t="shared" si="32"/>
        <v>158</v>
      </c>
      <c r="I145" s="19">
        <f t="shared" si="32"/>
        <v>177</v>
      </c>
      <c r="J145" s="19">
        <f t="shared" si="32"/>
        <v>162</v>
      </c>
      <c r="K145" s="19">
        <f t="shared" si="32"/>
        <v>183</v>
      </c>
      <c r="L145" s="19">
        <f t="shared" si="32"/>
        <v>42</v>
      </c>
      <c r="M145" s="19">
        <f t="shared" si="32"/>
        <v>9</v>
      </c>
      <c r="N145" s="19">
        <f t="shared" si="32"/>
        <v>39</v>
      </c>
      <c r="O145" s="19">
        <f t="shared" si="32"/>
        <v>52</v>
      </c>
      <c r="P145" s="19">
        <f t="shared" si="32"/>
        <v>25</v>
      </c>
      <c r="Q145" s="19">
        <f t="shared" si="32"/>
        <v>78</v>
      </c>
      <c r="R145" s="19">
        <f t="shared" si="32"/>
        <v>15</v>
      </c>
      <c r="S145" s="19">
        <f t="shared" si="32"/>
        <v>24</v>
      </c>
      <c r="T145" s="19">
        <f t="shared" si="32"/>
        <v>0</v>
      </c>
      <c r="U145" s="19">
        <f t="shared" si="32"/>
        <v>1230</v>
      </c>
    </row>
    <row r="148" spans="1:21" ht="96">
      <c r="A148" s="8" t="s">
        <v>2</v>
      </c>
      <c r="B148" s="8" t="s">
        <v>3</v>
      </c>
      <c r="C148" s="8" t="s">
        <v>4</v>
      </c>
      <c r="D148" s="9" t="str">
        <f>D5</f>
        <v>ANGGREK</v>
      </c>
      <c r="E148" s="9" t="str">
        <f>E5</f>
        <v>BOUGENVIL</v>
      </c>
      <c r="F148" s="9" t="str">
        <f t="shared" ref="F148:U148" si="33">F5</f>
        <v>CAMELIA</v>
      </c>
      <c r="G148" s="9" t="str">
        <f t="shared" si="33"/>
        <v>DEWANDARU</v>
      </c>
      <c r="H148" s="9" t="str">
        <f t="shared" si="33"/>
        <v>EDELWEIS</v>
      </c>
      <c r="I148" s="9" t="str">
        <f t="shared" si="33"/>
        <v>FLAMBOYAN</v>
      </c>
      <c r="J148" s="9" t="str">
        <f t="shared" si="33"/>
        <v>GERANIUM</v>
      </c>
      <c r="K148" s="9" t="str">
        <f t="shared" si="33"/>
        <v>HELIKONIA</v>
      </c>
      <c r="L148" s="9" t="str">
        <f t="shared" si="33"/>
        <v>IVY</v>
      </c>
      <c r="M148" s="9" t="str">
        <f t="shared" si="33"/>
        <v>JASMIN</v>
      </c>
      <c r="N148" s="9" t="str">
        <f t="shared" si="33"/>
        <v>IGD</v>
      </c>
      <c r="O148" s="9" t="str">
        <f t="shared" si="33"/>
        <v>HCU</v>
      </c>
      <c r="P148" s="9" t="str">
        <f t="shared" si="33"/>
        <v>PENUNJANG</v>
      </c>
      <c r="Q148" s="9" t="str">
        <f t="shared" si="33"/>
        <v>PELAYANAN</v>
      </c>
      <c r="R148" s="9" t="str">
        <f t="shared" si="33"/>
        <v>ADMIN</v>
      </c>
      <c r="S148" s="9" t="str">
        <f t="shared" si="33"/>
        <v>ASRAMA</v>
      </c>
      <c r="T148" s="9" t="str">
        <f t="shared" si="33"/>
        <v>MASJID</v>
      </c>
      <c r="U148" s="9" t="str">
        <f t="shared" si="33"/>
        <v>JUMLAH</v>
      </c>
    </row>
    <row r="149" spans="1:21">
      <c r="A149" s="10">
        <f>A136+1</f>
        <v>12</v>
      </c>
      <c r="B149" s="11" t="s">
        <v>23</v>
      </c>
      <c r="C149" s="12" t="s">
        <v>24</v>
      </c>
      <c r="D149" s="12"/>
      <c r="E149" s="13"/>
      <c r="F149" s="13"/>
      <c r="G149" s="13">
        <v>18</v>
      </c>
      <c r="H149" s="13">
        <v>29</v>
      </c>
      <c r="I149" s="13">
        <v>28</v>
      </c>
      <c r="J149" s="13">
        <v>29</v>
      </c>
      <c r="K149" s="13">
        <v>33</v>
      </c>
      <c r="L149" s="13">
        <v>13</v>
      </c>
      <c r="M149" s="13"/>
      <c r="N149" s="13"/>
      <c r="O149" s="13">
        <v>14</v>
      </c>
      <c r="P149" s="12">
        <v>11</v>
      </c>
      <c r="Q149" s="12">
        <v>19</v>
      </c>
      <c r="R149" s="12"/>
      <c r="S149" s="12"/>
      <c r="T149" s="12"/>
      <c r="U149" s="12">
        <f>SUM(D149:T149)</f>
        <v>194</v>
      </c>
    </row>
    <row r="150" spans="1:21">
      <c r="A150" s="14"/>
      <c r="B150" s="15">
        <f>B137+1</f>
        <v>46034</v>
      </c>
      <c r="C150" s="12" t="s">
        <v>25</v>
      </c>
      <c r="D150" s="12"/>
      <c r="E150" s="13"/>
      <c r="F150" s="13"/>
      <c r="G150" s="13">
        <v>18</v>
      </c>
      <c r="H150" s="13">
        <v>29</v>
      </c>
      <c r="I150" s="13">
        <v>28</v>
      </c>
      <c r="J150" s="13">
        <v>29</v>
      </c>
      <c r="K150" s="13">
        <v>33</v>
      </c>
      <c r="L150" s="13">
        <v>13</v>
      </c>
      <c r="M150" s="13"/>
      <c r="N150" s="13"/>
      <c r="O150" s="13">
        <v>4</v>
      </c>
      <c r="P150" s="12">
        <v>3</v>
      </c>
      <c r="Q150" s="12">
        <v>15</v>
      </c>
      <c r="R150" s="12"/>
      <c r="S150" s="12"/>
      <c r="T150" s="12"/>
      <c r="U150" s="12">
        <f t="shared" ref="U150:U157" si="34">SUM(D150:T150)</f>
        <v>172</v>
      </c>
    </row>
    <row r="151" spans="1:21">
      <c r="A151" s="14"/>
      <c r="B151" s="14"/>
      <c r="C151" s="12" t="s">
        <v>26</v>
      </c>
      <c r="D151" s="12"/>
      <c r="E151" s="13"/>
      <c r="F151" s="13"/>
      <c r="G151" s="13">
        <v>17</v>
      </c>
      <c r="H151" s="13">
        <v>15</v>
      </c>
      <c r="I151" s="13">
        <v>16</v>
      </c>
      <c r="J151" s="13">
        <v>19</v>
      </c>
      <c r="K151" s="13">
        <v>18</v>
      </c>
      <c r="L151" s="13">
        <v>7</v>
      </c>
      <c r="M151" s="13"/>
      <c r="N151" s="13"/>
      <c r="O151" s="13">
        <v>4</v>
      </c>
      <c r="P151" s="12"/>
      <c r="Q151" s="12">
        <v>18</v>
      </c>
      <c r="R151" s="12"/>
      <c r="S151" s="12"/>
      <c r="T151" s="12"/>
      <c r="U151" s="12">
        <f t="shared" si="34"/>
        <v>114</v>
      </c>
    </row>
    <row r="152" spans="1:21">
      <c r="A152" s="14"/>
      <c r="B152" s="14"/>
      <c r="C152" s="12" t="s">
        <v>27</v>
      </c>
      <c r="D152" s="12">
        <v>9</v>
      </c>
      <c r="E152" s="13">
        <v>12</v>
      </c>
      <c r="F152" s="13">
        <v>7</v>
      </c>
      <c r="G152" s="13">
        <v>29</v>
      </c>
      <c r="H152" s="13">
        <v>22</v>
      </c>
      <c r="I152" s="13">
        <v>35</v>
      </c>
      <c r="J152" s="13">
        <v>25</v>
      </c>
      <c r="K152" s="13">
        <v>26</v>
      </c>
      <c r="L152" s="13">
        <v>5</v>
      </c>
      <c r="M152" s="13"/>
      <c r="N152" s="13">
        <v>10</v>
      </c>
      <c r="O152" s="13">
        <v>5</v>
      </c>
      <c r="P152" s="12">
        <v>3</v>
      </c>
      <c r="Q152" s="12">
        <v>19</v>
      </c>
      <c r="R152" s="12"/>
      <c r="S152" s="12">
        <v>10</v>
      </c>
      <c r="T152" s="12"/>
      <c r="U152" s="12">
        <f t="shared" si="34"/>
        <v>217</v>
      </c>
    </row>
    <row r="153" spans="1:21">
      <c r="A153" s="14"/>
      <c r="B153" s="14"/>
      <c r="C153" s="12" t="s">
        <v>28</v>
      </c>
      <c r="D153" s="12">
        <v>6</v>
      </c>
      <c r="E153" s="13">
        <v>12</v>
      </c>
      <c r="F153" s="13">
        <v>9</v>
      </c>
      <c r="G153" s="13">
        <v>24</v>
      </c>
      <c r="H153" s="13">
        <v>27</v>
      </c>
      <c r="I153" s="13">
        <v>29</v>
      </c>
      <c r="J153" s="13">
        <v>27</v>
      </c>
      <c r="K153" s="13">
        <v>28</v>
      </c>
      <c r="L153" s="13">
        <v>3</v>
      </c>
      <c r="M153" s="13"/>
      <c r="N153" s="13">
        <v>13</v>
      </c>
      <c r="O153" s="13">
        <v>6</v>
      </c>
      <c r="P153" s="12">
        <v>2</v>
      </c>
      <c r="Q153" s="12">
        <v>12</v>
      </c>
      <c r="R153" s="12"/>
      <c r="S153" s="12">
        <v>9</v>
      </c>
      <c r="T153" s="12"/>
      <c r="U153" s="12">
        <f t="shared" si="34"/>
        <v>207</v>
      </c>
    </row>
    <row r="154" spans="1:21">
      <c r="A154" s="14"/>
      <c r="B154" s="14"/>
      <c r="C154" s="12" t="s">
        <v>35</v>
      </c>
      <c r="D154" s="12">
        <v>5</v>
      </c>
      <c r="E154" s="13">
        <v>12</v>
      </c>
      <c r="F154" s="13">
        <v>10</v>
      </c>
      <c r="G154" s="13">
        <v>26</v>
      </c>
      <c r="H154" s="13">
        <v>29</v>
      </c>
      <c r="I154" s="13">
        <v>33</v>
      </c>
      <c r="J154" s="13">
        <v>26</v>
      </c>
      <c r="K154" s="13">
        <v>34</v>
      </c>
      <c r="L154" s="13">
        <v>4</v>
      </c>
      <c r="M154" s="13"/>
      <c r="N154" s="13">
        <v>16</v>
      </c>
      <c r="O154" s="13">
        <v>4</v>
      </c>
      <c r="P154" s="12">
        <v>2</v>
      </c>
      <c r="Q154" s="12">
        <v>9</v>
      </c>
      <c r="R154" s="12"/>
      <c r="S154" s="12">
        <v>8</v>
      </c>
      <c r="T154" s="12"/>
      <c r="U154" s="12">
        <f t="shared" si="34"/>
        <v>218</v>
      </c>
    </row>
    <row r="155" spans="1:21">
      <c r="A155" s="14"/>
      <c r="B155" s="14"/>
      <c r="C155" s="12" t="s">
        <v>36</v>
      </c>
      <c r="D155" s="12">
        <v>2</v>
      </c>
      <c r="E155" s="13">
        <v>9</v>
      </c>
      <c r="F155" s="13">
        <v>9</v>
      </c>
      <c r="G155" s="13"/>
      <c r="H155" s="13"/>
      <c r="I155" s="13"/>
      <c r="J155" s="13"/>
      <c r="K155" s="13"/>
      <c r="L155" s="13"/>
      <c r="M155" s="13"/>
      <c r="N155" s="13">
        <v>12</v>
      </c>
      <c r="O155" s="13">
        <v>3</v>
      </c>
      <c r="P155" s="12"/>
      <c r="Q155" s="12"/>
      <c r="R155" s="12"/>
      <c r="S155" s="12"/>
      <c r="T155" s="12"/>
      <c r="U155" s="12">
        <f t="shared" si="34"/>
        <v>35</v>
      </c>
    </row>
    <row r="156" spans="1:21">
      <c r="A156" s="14"/>
      <c r="B156" s="14"/>
      <c r="C156" s="12" t="s">
        <v>31</v>
      </c>
      <c r="D156" s="12">
        <v>3</v>
      </c>
      <c r="E156" s="13">
        <v>7</v>
      </c>
      <c r="F156" s="13">
        <v>6</v>
      </c>
      <c r="G156" s="13"/>
      <c r="H156" s="13"/>
      <c r="I156" s="13"/>
      <c r="J156" s="13"/>
      <c r="K156" s="13"/>
      <c r="L156" s="13"/>
      <c r="M156" s="13"/>
      <c r="N156" s="13">
        <v>2</v>
      </c>
      <c r="O156" s="13">
        <v>1</v>
      </c>
      <c r="P156" s="12"/>
      <c r="Q156" s="12">
        <v>7</v>
      </c>
      <c r="R156" s="12"/>
      <c r="S156" s="12"/>
      <c r="T156" s="12"/>
      <c r="U156" s="12">
        <f t="shared" si="34"/>
        <v>26</v>
      </c>
    </row>
    <row r="157" spans="1:21">
      <c r="A157" s="16"/>
      <c r="B157" s="16"/>
      <c r="C157" s="12" t="s">
        <v>32</v>
      </c>
      <c r="D157" s="12"/>
      <c r="E157" s="13">
        <v>5</v>
      </c>
      <c r="F157" s="13"/>
      <c r="G157" s="13">
        <v>9</v>
      </c>
      <c r="H157" s="13">
        <v>14</v>
      </c>
      <c r="I157" s="13">
        <v>8</v>
      </c>
      <c r="J157" s="13">
        <v>8</v>
      </c>
      <c r="K157" s="13">
        <v>9</v>
      </c>
      <c r="L157" s="13">
        <v>5</v>
      </c>
      <c r="M157" s="13"/>
      <c r="N157" s="13">
        <v>13</v>
      </c>
      <c r="O157" s="13">
        <v>4</v>
      </c>
      <c r="P157" s="12"/>
      <c r="Q157" s="12"/>
      <c r="R157" s="12"/>
      <c r="S157" s="12"/>
      <c r="T157" s="12"/>
      <c r="U157" s="12">
        <f t="shared" si="34"/>
        <v>75</v>
      </c>
    </row>
    <row r="158" spans="1:21">
      <c r="A158" s="17"/>
      <c r="B158" s="18"/>
      <c r="C158" s="19" t="s">
        <v>33</v>
      </c>
      <c r="D158" s="19">
        <f t="shared" ref="D158:U158" si="35">SUM(D149:D157)</f>
        <v>25</v>
      </c>
      <c r="E158" s="19">
        <f t="shared" si="35"/>
        <v>57</v>
      </c>
      <c r="F158" s="19">
        <f t="shared" si="35"/>
        <v>41</v>
      </c>
      <c r="G158" s="19">
        <f t="shared" si="35"/>
        <v>141</v>
      </c>
      <c r="H158" s="19">
        <f t="shared" si="35"/>
        <v>165</v>
      </c>
      <c r="I158" s="19">
        <f t="shared" si="35"/>
        <v>177</v>
      </c>
      <c r="J158" s="19">
        <f t="shared" si="35"/>
        <v>163</v>
      </c>
      <c r="K158" s="19">
        <f t="shared" si="35"/>
        <v>181</v>
      </c>
      <c r="L158" s="19">
        <f t="shared" si="35"/>
        <v>50</v>
      </c>
      <c r="M158" s="19">
        <f t="shared" si="35"/>
        <v>0</v>
      </c>
      <c r="N158" s="19">
        <f t="shared" si="35"/>
        <v>66</v>
      </c>
      <c r="O158" s="19">
        <f t="shared" si="35"/>
        <v>45</v>
      </c>
      <c r="P158" s="19">
        <f t="shared" si="35"/>
        <v>21</v>
      </c>
      <c r="Q158" s="19">
        <f t="shared" si="35"/>
        <v>99</v>
      </c>
      <c r="R158" s="19">
        <f t="shared" si="35"/>
        <v>0</v>
      </c>
      <c r="S158" s="19">
        <f t="shared" si="35"/>
        <v>27</v>
      </c>
      <c r="T158" s="19">
        <f t="shared" si="35"/>
        <v>0</v>
      </c>
      <c r="U158" s="19">
        <f t="shared" si="35"/>
        <v>1258</v>
      </c>
    </row>
    <row r="161" spans="1:21" ht="96">
      <c r="A161" s="8" t="s">
        <v>2</v>
      </c>
      <c r="B161" s="8" t="s">
        <v>3</v>
      </c>
      <c r="C161" s="8" t="s">
        <v>4</v>
      </c>
      <c r="D161" s="9" t="str">
        <f>D5</f>
        <v>ANGGREK</v>
      </c>
      <c r="E161" s="9" t="str">
        <f>E5</f>
        <v>BOUGENVIL</v>
      </c>
      <c r="F161" s="9" t="str">
        <f t="shared" ref="F161:U161" si="36">F5</f>
        <v>CAMELIA</v>
      </c>
      <c r="G161" s="9" t="str">
        <f t="shared" si="36"/>
        <v>DEWANDARU</v>
      </c>
      <c r="H161" s="9" t="str">
        <f t="shared" si="36"/>
        <v>EDELWEIS</v>
      </c>
      <c r="I161" s="9" t="str">
        <f t="shared" si="36"/>
        <v>FLAMBOYAN</v>
      </c>
      <c r="J161" s="9" t="str">
        <f t="shared" si="36"/>
        <v>GERANIUM</v>
      </c>
      <c r="K161" s="9" t="str">
        <f t="shared" si="36"/>
        <v>HELIKONIA</v>
      </c>
      <c r="L161" s="9" t="str">
        <f t="shared" si="36"/>
        <v>IVY</v>
      </c>
      <c r="M161" s="9" t="str">
        <f t="shared" si="36"/>
        <v>JASMIN</v>
      </c>
      <c r="N161" s="9" t="str">
        <f t="shared" si="36"/>
        <v>IGD</v>
      </c>
      <c r="O161" s="9" t="str">
        <f t="shared" si="36"/>
        <v>HCU</v>
      </c>
      <c r="P161" s="9" t="str">
        <f t="shared" si="36"/>
        <v>PENUNJANG</v>
      </c>
      <c r="Q161" s="9" t="str">
        <f t="shared" si="36"/>
        <v>PELAYANAN</v>
      </c>
      <c r="R161" s="9" t="str">
        <f t="shared" si="36"/>
        <v>ADMIN</v>
      </c>
      <c r="S161" s="9" t="str">
        <f t="shared" si="36"/>
        <v>ASRAMA</v>
      </c>
      <c r="T161" s="9" t="str">
        <f t="shared" si="36"/>
        <v>MASJID</v>
      </c>
      <c r="U161" s="9" t="str">
        <f t="shared" si="36"/>
        <v>JUMLAH</v>
      </c>
    </row>
    <row r="162" spans="1:21">
      <c r="A162" s="10">
        <f>A149+1</f>
        <v>13</v>
      </c>
      <c r="B162" s="11" t="s">
        <v>40</v>
      </c>
      <c r="C162" s="12" t="s">
        <v>24</v>
      </c>
      <c r="D162" s="12"/>
      <c r="E162" s="12"/>
      <c r="F162" s="12"/>
      <c r="G162" s="12">
        <v>19</v>
      </c>
      <c r="H162" s="12">
        <v>29</v>
      </c>
      <c r="I162" s="12">
        <v>28</v>
      </c>
      <c r="J162" s="12">
        <v>27</v>
      </c>
      <c r="K162" s="12">
        <v>31</v>
      </c>
      <c r="L162" s="12">
        <v>12</v>
      </c>
      <c r="M162" s="12"/>
      <c r="N162" s="12"/>
      <c r="O162" s="12">
        <v>14</v>
      </c>
      <c r="P162" s="12">
        <v>12</v>
      </c>
      <c r="Q162" s="12">
        <v>20</v>
      </c>
      <c r="R162" s="12"/>
      <c r="S162" s="12"/>
      <c r="T162" s="12"/>
      <c r="U162" s="12">
        <f>SUM(D162:T162)</f>
        <v>192</v>
      </c>
    </row>
    <row r="163" spans="1:21">
      <c r="A163" s="14"/>
      <c r="B163" s="15">
        <f>B150+1</f>
        <v>46035</v>
      </c>
      <c r="C163" s="12" t="s">
        <v>25</v>
      </c>
      <c r="D163" s="12"/>
      <c r="E163" s="12"/>
      <c r="F163" s="12"/>
      <c r="G163" s="12">
        <v>19</v>
      </c>
      <c r="H163" s="12">
        <v>29</v>
      </c>
      <c r="I163" s="12">
        <v>28</v>
      </c>
      <c r="J163" s="12">
        <v>27</v>
      </c>
      <c r="K163" s="12">
        <v>31</v>
      </c>
      <c r="L163" s="12">
        <v>12</v>
      </c>
      <c r="M163" s="12"/>
      <c r="N163" s="12"/>
      <c r="O163" s="12">
        <v>4</v>
      </c>
      <c r="P163" s="12"/>
      <c r="Q163" s="12">
        <v>20</v>
      </c>
      <c r="R163" s="12"/>
      <c r="S163" s="12"/>
      <c r="T163" s="12"/>
      <c r="U163" s="12">
        <f t="shared" ref="U163:U170" si="37">SUM(D163:T163)</f>
        <v>170</v>
      </c>
    </row>
    <row r="164" spans="1:21">
      <c r="A164" s="14"/>
      <c r="B164" s="14"/>
      <c r="C164" s="12" t="s">
        <v>26</v>
      </c>
      <c r="D164" s="12"/>
      <c r="E164" s="12"/>
      <c r="F164" s="12"/>
      <c r="G164" s="12">
        <v>17</v>
      </c>
      <c r="H164" s="12">
        <v>15</v>
      </c>
      <c r="I164" s="12">
        <v>15</v>
      </c>
      <c r="J164" s="12">
        <v>17</v>
      </c>
      <c r="K164" s="12">
        <v>16</v>
      </c>
      <c r="L164" s="12">
        <v>6</v>
      </c>
      <c r="M164" s="12"/>
      <c r="N164" s="12"/>
      <c r="O164" s="12">
        <v>3</v>
      </c>
      <c r="P164" s="12"/>
      <c r="Q164" s="12">
        <v>9</v>
      </c>
      <c r="R164" s="12"/>
      <c r="S164" s="12"/>
      <c r="T164" s="12"/>
      <c r="U164" s="12">
        <f t="shared" si="37"/>
        <v>98</v>
      </c>
    </row>
    <row r="165" spans="1:21">
      <c r="A165" s="14"/>
      <c r="B165" s="14"/>
      <c r="C165" s="12" t="s">
        <v>27</v>
      </c>
      <c r="D165" s="12">
        <v>9</v>
      </c>
      <c r="E165" s="12">
        <v>12</v>
      </c>
      <c r="F165" s="12">
        <v>4</v>
      </c>
      <c r="G165" s="12">
        <v>25</v>
      </c>
      <c r="H165" s="12">
        <v>21</v>
      </c>
      <c r="I165" s="12">
        <v>27</v>
      </c>
      <c r="J165" s="12">
        <v>26</v>
      </c>
      <c r="K165" s="12">
        <v>24</v>
      </c>
      <c r="L165" s="12">
        <v>8</v>
      </c>
      <c r="M165" s="12">
        <v>5</v>
      </c>
      <c r="N165" s="12">
        <v>12</v>
      </c>
      <c r="O165" s="12">
        <v>6</v>
      </c>
      <c r="P165" s="12">
        <v>4</v>
      </c>
      <c r="Q165" s="12">
        <v>8</v>
      </c>
      <c r="R165" s="12"/>
      <c r="S165" s="12">
        <v>9</v>
      </c>
      <c r="T165" s="12"/>
      <c r="U165" s="12">
        <f t="shared" si="37"/>
        <v>200</v>
      </c>
    </row>
    <row r="166" spans="1:21">
      <c r="A166" s="14"/>
      <c r="B166" s="14"/>
      <c r="C166" s="12" t="s">
        <v>28</v>
      </c>
      <c r="D166" s="12">
        <v>6</v>
      </c>
      <c r="E166" s="12">
        <v>10</v>
      </c>
      <c r="F166" s="12">
        <v>8</v>
      </c>
      <c r="G166" s="12">
        <v>23</v>
      </c>
      <c r="H166" s="12">
        <v>26</v>
      </c>
      <c r="I166" s="12">
        <v>34</v>
      </c>
      <c r="J166" s="12">
        <v>33</v>
      </c>
      <c r="K166" s="12">
        <v>36</v>
      </c>
      <c r="L166" s="12">
        <v>4</v>
      </c>
      <c r="M166" s="12">
        <v>3</v>
      </c>
      <c r="N166" s="12">
        <v>10</v>
      </c>
      <c r="O166" s="12">
        <v>7</v>
      </c>
      <c r="P166" s="12">
        <v>2</v>
      </c>
      <c r="Q166" s="12">
        <v>6</v>
      </c>
      <c r="R166" s="12"/>
      <c r="S166" s="12">
        <v>7</v>
      </c>
      <c r="T166" s="12"/>
      <c r="U166" s="12">
        <f t="shared" si="37"/>
        <v>215</v>
      </c>
    </row>
    <row r="167" spans="1:21">
      <c r="A167" s="14"/>
      <c r="B167" s="14"/>
      <c r="C167" s="12" t="s">
        <v>35</v>
      </c>
      <c r="D167" s="12">
        <v>7</v>
      </c>
      <c r="E167" s="29">
        <v>6</v>
      </c>
      <c r="F167" s="12">
        <v>7</v>
      </c>
      <c r="G167" s="12">
        <v>24</v>
      </c>
      <c r="H167" s="12">
        <v>27</v>
      </c>
      <c r="I167" s="12">
        <v>32</v>
      </c>
      <c r="J167" s="12">
        <v>35</v>
      </c>
      <c r="K167" s="12">
        <v>37</v>
      </c>
      <c r="L167" s="12">
        <v>9</v>
      </c>
      <c r="M167" s="12">
        <v>4</v>
      </c>
      <c r="N167" s="12">
        <v>8</v>
      </c>
      <c r="O167" s="12">
        <v>5</v>
      </c>
      <c r="P167" s="12">
        <v>2</v>
      </c>
      <c r="Q167" s="12">
        <v>11</v>
      </c>
      <c r="R167" s="12"/>
      <c r="S167" s="12">
        <v>10</v>
      </c>
      <c r="T167" s="12"/>
      <c r="U167" s="12">
        <f t="shared" si="37"/>
        <v>224</v>
      </c>
    </row>
    <row r="168" spans="1:21">
      <c r="A168" s="14"/>
      <c r="B168" s="14"/>
      <c r="C168" s="12" t="s">
        <v>36</v>
      </c>
      <c r="D168" s="12">
        <v>5</v>
      </c>
      <c r="E168" s="12">
        <v>8</v>
      </c>
      <c r="F168" s="12">
        <v>8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>
        <f t="shared" si="37"/>
        <v>21</v>
      </c>
    </row>
    <row r="169" spans="1:21">
      <c r="A169" s="14"/>
      <c r="B169" s="14"/>
      <c r="C169" s="12" t="s">
        <v>31</v>
      </c>
      <c r="D169" s="12">
        <v>4</v>
      </c>
      <c r="E169" s="12">
        <v>5</v>
      </c>
      <c r="F169" s="12">
        <v>4</v>
      </c>
      <c r="G169" s="12"/>
      <c r="H169" s="12"/>
      <c r="I169" s="12"/>
      <c r="J169" s="12"/>
      <c r="K169" s="12"/>
      <c r="L169" s="12"/>
      <c r="M169" s="12"/>
      <c r="N169" s="12">
        <v>6</v>
      </c>
      <c r="O169" s="12">
        <v>1</v>
      </c>
      <c r="P169" s="12"/>
      <c r="Q169" s="12">
        <v>2</v>
      </c>
      <c r="R169" s="12"/>
      <c r="S169" s="12"/>
      <c r="T169" s="12"/>
      <c r="U169" s="12">
        <f t="shared" si="37"/>
        <v>22</v>
      </c>
    </row>
    <row r="170" spans="1:21">
      <c r="A170" s="16"/>
      <c r="B170" s="16"/>
      <c r="C170" s="12" t="s">
        <v>32</v>
      </c>
      <c r="D170" s="12"/>
      <c r="E170" s="12"/>
      <c r="F170" s="12"/>
      <c r="G170" s="12">
        <v>12</v>
      </c>
      <c r="H170" s="12">
        <v>16</v>
      </c>
      <c r="I170" s="12">
        <v>16</v>
      </c>
      <c r="J170" s="12">
        <v>8</v>
      </c>
      <c r="K170" s="12">
        <v>9</v>
      </c>
      <c r="L170" s="12">
        <v>3</v>
      </c>
      <c r="M170" s="12"/>
      <c r="N170" s="12">
        <v>16</v>
      </c>
      <c r="O170" s="12">
        <v>6</v>
      </c>
      <c r="P170" s="12"/>
      <c r="Q170" s="12"/>
      <c r="R170" s="12"/>
      <c r="S170" s="12"/>
      <c r="T170" s="12"/>
      <c r="U170" s="12">
        <f t="shared" si="37"/>
        <v>86</v>
      </c>
    </row>
    <row r="171" spans="1:21">
      <c r="A171" s="17"/>
      <c r="B171" s="18"/>
      <c r="C171" s="19" t="s">
        <v>33</v>
      </c>
      <c r="D171" s="19">
        <f t="shared" ref="D171:U171" si="38">SUM(D162:D170)</f>
        <v>31</v>
      </c>
      <c r="E171" s="19">
        <f t="shared" si="38"/>
        <v>41</v>
      </c>
      <c r="F171" s="19">
        <f t="shared" si="38"/>
        <v>31</v>
      </c>
      <c r="G171" s="19">
        <f t="shared" si="38"/>
        <v>139</v>
      </c>
      <c r="H171" s="19">
        <f t="shared" si="38"/>
        <v>163</v>
      </c>
      <c r="I171" s="19">
        <f t="shared" si="38"/>
        <v>180</v>
      </c>
      <c r="J171" s="19">
        <f t="shared" si="38"/>
        <v>173</v>
      </c>
      <c r="K171" s="19">
        <f t="shared" si="38"/>
        <v>184</v>
      </c>
      <c r="L171" s="19">
        <f t="shared" si="38"/>
        <v>54</v>
      </c>
      <c r="M171" s="19">
        <f t="shared" si="38"/>
        <v>12</v>
      </c>
      <c r="N171" s="19">
        <f t="shared" si="38"/>
        <v>52</v>
      </c>
      <c r="O171" s="19">
        <f t="shared" si="38"/>
        <v>46</v>
      </c>
      <c r="P171" s="19">
        <f t="shared" si="38"/>
        <v>20</v>
      </c>
      <c r="Q171" s="19">
        <f t="shared" si="38"/>
        <v>76</v>
      </c>
      <c r="R171" s="19">
        <f t="shared" si="38"/>
        <v>0</v>
      </c>
      <c r="S171" s="19">
        <f t="shared" si="38"/>
        <v>26</v>
      </c>
      <c r="T171" s="19">
        <f t="shared" si="38"/>
        <v>0</v>
      </c>
      <c r="U171" s="19">
        <f t="shared" si="38"/>
        <v>1228</v>
      </c>
    </row>
    <row r="174" spans="1:21" ht="96">
      <c r="A174" s="8" t="s">
        <v>2</v>
      </c>
      <c r="B174" s="8" t="s">
        <v>3</v>
      </c>
      <c r="C174" s="8" t="s">
        <v>4</v>
      </c>
      <c r="D174" s="9" t="str">
        <f>D5</f>
        <v>ANGGREK</v>
      </c>
      <c r="E174" s="9" t="str">
        <f>E5</f>
        <v>BOUGENVIL</v>
      </c>
      <c r="F174" s="9" t="str">
        <f t="shared" ref="F174:U174" si="39">F5</f>
        <v>CAMELIA</v>
      </c>
      <c r="G174" s="9" t="str">
        <f t="shared" si="39"/>
        <v>DEWANDARU</v>
      </c>
      <c r="H174" s="9" t="str">
        <f t="shared" si="39"/>
        <v>EDELWEIS</v>
      </c>
      <c r="I174" s="9" t="str">
        <f t="shared" si="39"/>
        <v>FLAMBOYAN</v>
      </c>
      <c r="J174" s="9" t="str">
        <f t="shared" si="39"/>
        <v>GERANIUM</v>
      </c>
      <c r="K174" s="9" t="str">
        <f t="shared" si="39"/>
        <v>HELIKONIA</v>
      </c>
      <c r="L174" s="9" t="str">
        <f t="shared" si="39"/>
        <v>IVY</v>
      </c>
      <c r="M174" s="9" t="str">
        <f t="shared" si="39"/>
        <v>JASMIN</v>
      </c>
      <c r="N174" s="9" t="str">
        <f t="shared" si="39"/>
        <v>IGD</v>
      </c>
      <c r="O174" s="9" t="str">
        <f t="shared" si="39"/>
        <v>HCU</v>
      </c>
      <c r="P174" s="9" t="str">
        <f t="shared" si="39"/>
        <v>PENUNJANG</v>
      </c>
      <c r="Q174" s="9" t="str">
        <f t="shared" si="39"/>
        <v>PELAYANAN</v>
      </c>
      <c r="R174" s="9" t="str">
        <f t="shared" si="39"/>
        <v>ADMIN</v>
      </c>
      <c r="S174" s="9" t="str">
        <f t="shared" si="39"/>
        <v>ASRAMA</v>
      </c>
      <c r="T174" s="9" t="str">
        <f t="shared" si="39"/>
        <v>MASJID</v>
      </c>
      <c r="U174" s="9" t="str">
        <f t="shared" si="39"/>
        <v>JUMLAH</v>
      </c>
    </row>
    <row r="175" spans="1:21">
      <c r="A175" s="10">
        <f>A162+1</f>
        <v>14</v>
      </c>
      <c r="B175" s="11" t="s">
        <v>41</v>
      </c>
      <c r="C175" s="12" t="s">
        <v>24</v>
      </c>
      <c r="D175" s="12"/>
      <c r="E175" s="12">
        <v>2</v>
      </c>
      <c r="F175" s="12">
        <v>2</v>
      </c>
      <c r="G175" s="12">
        <v>35</v>
      </c>
      <c r="H175" s="12">
        <v>29</v>
      </c>
      <c r="I175" s="12">
        <v>28</v>
      </c>
      <c r="J175" s="12">
        <v>29</v>
      </c>
      <c r="K175" s="12">
        <v>31</v>
      </c>
      <c r="L175" s="12">
        <v>11</v>
      </c>
      <c r="M175" s="12">
        <v>2</v>
      </c>
      <c r="N175" s="12"/>
      <c r="O175" s="12">
        <v>8</v>
      </c>
      <c r="P175" s="12">
        <v>6</v>
      </c>
      <c r="Q175" s="12">
        <v>8</v>
      </c>
      <c r="R175" s="12"/>
      <c r="S175" s="12"/>
      <c r="T175" s="12"/>
      <c r="U175" s="12">
        <f>SUM(D175:T175)</f>
        <v>191</v>
      </c>
    </row>
    <row r="176" spans="1:21">
      <c r="A176" s="14"/>
      <c r="B176" s="15">
        <f>B163+1</f>
        <v>46036</v>
      </c>
      <c r="C176" s="12" t="s">
        <v>25</v>
      </c>
      <c r="D176" s="12"/>
      <c r="E176" s="12"/>
      <c r="F176" s="12"/>
      <c r="G176" s="12">
        <v>35</v>
      </c>
      <c r="H176" s="12">
        <v>29</v>
      </c>
      <c r="I176" s="12">
        <v>28</v>
      </c>
      <c r="J176" s="12">
        <v>29</v>
      </c>
      <c r="K176" s="12">
        <v>31</v>
      </c>
      <c r="L176" s="12">
        <v>11</v>
      </c>
      <c r="M176" s="12">
        <v>2</v>
      </c>
      <c r="N176" s="12"/>
      <c r="O176" s="12">
        <v>2</v>
      </c>
      <c r="P176" s="12"/>
      <c r="Q176" s="12"/>
      <c r="R176" s="12"/>
      <c r="S176" s="12"/>
      <c r="T176" s="12"/>
      <c r="U176" s="12">
        <f t="shared" ref="U176:U183" si="40">SUM(D176:T176)</f>
        <v>167</v>
      </c>
    </row>
    <row r="177" spans="1:21">
      <c r="A177" s="14"/>
      <c r="B177" s="14"/>
      <c r="C177" s="12" t="s">
        <v>26</v>
      </c>
      <c r="D177" s="12"/>
      <c r="E177" s="12"/>
      <c r="F177" s="12"/>
      <c r="G177" s="29">
        <v>15</v>
      </c>
      <c r="H177" s="12">
        <v>16</v>
      </c>
      <c r="I177" s="12">
        <v>16</v>
      </c>
      <c r="J177" s="12">
        <v>15</v>
      </c>
      <c r="K177" s="12">
        <v>19</v>
      </c>
      <c r="L177" s="12">
        <v>9</v>
      </c>
      <c r="M177" s="12">
        <v>1</v>
      </c>
      <c r="N177" s="12"/>
      <c r="O177" s="12">
        <v>3</v>
      </c>
      <c r="P177" s="12"/>
      <c r="Q177" s="12">
        <v>2</v>
      </c>
      <c r="R177" s="12"/>
      <c r="S177" s="12"/>
      <c r="T177" s="12"/>
      <c r="U177" s="12">
        <f t="shared" si="40"/>
        <v>96</v>
      </c>
    </row>
    <row r="178" spans="1:21">
      <c r="A178" s="14"/>
      <c r="B178" s="14"/>
      <c r="C178" s="12" t="s">
        <v>27</v>
      </c>
      <c r="D178" s="12">
        <v>10</v>
      </c>
      <c r="E178" s="12">
        <v>12</v>
      </c>
      <c r="F178" s="12">
        <v>5</v>
      </c>
      <c r="G178" s="12">
        <v>45</v>
      </c>
      <c r="H178" s="12">
        <v>32</v>
      </c>
      <c r="I178" s="12">
        <v>25</v>
      </c>
      <c r="J178" s="12">
        <v>29</v>
      </c>
      <c r="K178" s="12">
        <v>35</v>
      </c>
      <c r="L178" s="12">
        <v>9</v>
      </c>
      <c r="M178" s="12">
        <v>3</v>
      </c>
      <c r="N178" s="12">
        <v>17</v>
      </c>
      <c r="O178" s="12">
        <v>5</v>
      </c>
      <c r="P178" s="12">
        <v>2</v>
      </c>
      <c r="Q178" s="12">
        <v>3</v>
      </c>
      <c r="R178" s="12"/>
      <c r="S178" s="12"/>
      <c r="T178" s="12"/>
      <c r="U178" s="12">
        <f t="shared" si="40"/>
        <v>232</v>
      </c>
    </row>
    <row r="179" spans="1:21">
      <c r="A179" s="14"/>
      <c r="B179" s="14"/>
      <c r="C179" s="12" t="s">
        <v>28</v>
      </c>
      <c r="D179" s="12">
        <v>8</v>
      </c>
      <c r="E179" s="12">
        <v>13</v>
      </c>
      <c r="F179" s="12">
        <v>9</v>
      </c>
      <c r="G179" s="12">
        <v>35</v>
      </c>
      <c r="H179" s="12">
        <v>28</v>
      </c>
      <c r="I179" s="12">
        <v>29</v>
      </c>
      <c r="J179" s="12">
        <v>24</v>
      </c>
      <c r="K179" s="12">
        <v>36</v>
      </c>
      <c r="L179" s="12">
        <v>7</v>
      </c>
      <c r="M179" s="12">
        <v>4</v>
      </c>
      <c r="N179" s="12">
        <v>12</v>
      </c>
      <c r="O179" s="12">
        <v>6</v>
      </c>
      <c r="P179" s="12">
        <v>2</v>
      </c>
      <c r="Q179" s="12">
        <v>4</v>
      </c>
      <c r="R179" s="12"/>
      <c r="S179" s="12"/>
      <c r="T179" s="12"/>
      <c r="U179" s="12">
        <f t="shared" si="40"/>
        <v>217</v>
      </c>
    </row>
    <row r="180" spans="1:21">
      <c r="A180" s="14"/>
      <c r="B180" s="14"/>
      <c r="C180" s="12" t="s">
        <v>35</v>
      </c>
      <c r="D180" s="12">
        <v>6</v>
      </c>
      <c r="E180" s="12">
        <v>8</v>
      </c>
      <c r="F180" s="12">
        <v>8</v>
      </c>
      <c r="G180" s="12">
        <v>27</v>
      </c>
      <c r="H180" s="12">
        <v>35</v>
      </c>
      <c r="I180" s="12">
        <v>34</v>
      </c>
      <c r="J180" s="12">
        <v>27</v>
      </c>
      <c r="K180" s="12">
        <v>32</v>
      </c>
      <c r="L180" s="12">
        <v>12</v>
      </c>
      <c r="M180" s="12">
        <v>2</v>
      </c>
      <c r="N180" s="12">
        <v>13</v>
      </c>
      <c r="O180" s="12">
        <v>4</v>
      </c>
      <c r="P180" s="12">
        <v>2</v>
      </c>
      <c r="Q180" s="12">
        <v>4</v>
      </c>
      <c r="R180" s="12"/>
      <c r="S180" s="12"/>
      <c r="T180" s="12"/>
      <c r="U180" s="12">
        <f t="shared" si="40"/>
        <v>214</v>
      </c>
    </row>
    <row r="181" spans="1:21">
      <c r="A181" s="14"/>
      <c r="B181" s="14"/>
      <c r="C181" s="12" t="s">
        <v>36</v>
      </c>
      <c r="D181" s="12">
        <v>4</v>
      </c>
      <c r="E181" s="12">
        <v>9</v>
      </c>
      <c r="F181" s="12">
        <v>9</v>
      </c>
      <c r="G181" s="12"/>
      <c r="H181" s="12"/>
      <c r="I181" s="12"/>
      <c r="J181" s="12"/>
      <c r="K181" s="12"/>
      <c r="L181" s="12"/>
      <c r="M181" s="12"/>
      <c r="N181" s="12"/>
      <c r="O181" s="12">
        <v>3</v>
      </c>
      <c r="P181" s="12"/>
      <c r="Q181" s="12">
        <v>3</v>
      </c>
      <c r="R181" s="12"/>
      <c r="S181" s="12"/>
      <c r="T181" s="12"/>
      <c r="U181" s="12">
        <f t="shared" si="40"/>
        <v>28</v>
      </c>
    </row>
    <row r="182" spans="1:21">
      <c r="A182" s="14"/>
      <c r="B182" s="14"/>
      <c r="C182" s="12" t="s">
        <v>31</v>
      </c>
      <c r="D182" s="12">
        <v>5</v>
      </c>
      <c r="E182" s="12">
        <v>6</v>
      </c>
      <c r="F182" s="12">
        <v>6</v>
      </c>
      <c r="G182" s="12"/>
      <c r="H182" s="12"/>
      <c r="I182" s="12"/>
      <c r="J182" s="12"/>
      <c r="K182" s="12"/>
      <c r="L182" s="12"/>
      <c r="M182" s="12"/>
      <c r="N182" s="12">
        <v>3</v>
      </c>
      <c r="O182" s="12">
        <v>1</v>
      </c>
      <c r="P182" s="12"/>
      <c r="Q182" s="12"/>
      <c r="R182" s="12"/>
      <c r="S182" s="12"/>
      <c r="T182" s="12"/>
      <c r="U182" s="12">
        <f t="shared" si="40"/>
        <v>21</v>
      </c>
    </row>
    <row r="183" spans="1:21">
      <c r="A183" s="16"/>
      <c r="B183" s="16"/>
      <c r="C183" s="12" t="s">
        <v>32</v>
      </c>
      <c r="D183" s="12"/>
      <c r="E183" s="12">
        <v>2</v>
      </c>
      <c r="F183" s="12"/>
      <c r="G183" s="12">
        <v>6</v>
      </c>
      <c r="H183" s="12">
        <v>15</v>
      </c>
      <c r="I183" s="12">
        <v>7</v>
      </c>
      <c r="J183" s="12">
        <v>6</v>
      </c>
      <c r="K183" s="12">
        <v>4</v>
      </c>
      <c r="L183" s="12">
        <v>3</v>
      </c>
      <c r="M183" s="12"/>
      <c r="N183" s="12">
        <v>13</v>
      </c>
      <c r="O183" s="12">
        <v>5</v>
      </c>
      <c r="P183" s="12"/>
      <c r="Q183" s="12"/>
      <c r="R183" s="12"/>
      <c r="S183" s="12"/>
      <c r="T183" s="12"/>
      <c r="U183" s="12">
        <f t="shared" si="40"/>
        <v>61</v>
      </c>
    </row>
    <row r="184" spans="1:21">
      <c r="A184" s="17"/>
      <c r="B184" s="18"/>
      <c r="C184" s="19" t="s">
        <v>33</v>
      </c>
      <c r="D184" s="19">
        <f t="shared" ref="D184:U184" si="41">SUM(D175:D183)</f>
        <v>33</v>
      </c>
      <c r="E184" s="19">
        <f t="shared" si="41"/>
        <v>52</v>
      </c>
      <c r="F184" s="19">
        <f t="shared" si="41"/>
        <v>39</v>
      </c>
      <c r="G184" s="19">
        <f t="shared" si="41"/>
        <v>198</v>
      </c>
      <c r="H184" s="19">
        <f t="shared" si="41"/>
        <v>184</v>
      </c>
      <c r="I184" s="19">
        <f t="shared" si="41"/>
        <v>167</v>
      </c>
      <c r="J184" s="19">
        <f t="shared" si="41"/>
        <v>159</v>
      </c>
      <c r="K184" s="19">
        <f t="shared" si="41"/>
        <v>188</v>
      </c>
      <c r="L184" s="19">
        <f t="shared" si="41"/>
        <v>62</v>
      </c>
      <c r="M184" s="19">
        <f t="shared" si="41"/>
        <v>14</v>
      </c>
      <c r="N184" s="19">
        <f t="shared" si="41"/>
        <v>58</v>
      </c>
      <c r="O184" s="19">
        <f t="shared" si="41"/>
        <v>37</v>
      </c>
      <c r="P184" s="19">
        <f t="shared" si="41"/>
        <v>12</v>
      </c>
      <c r="Q184" s="19">
        <f t="shared" si="41"/>
        <v>24</v>
      </c>
      <c r="R184" s="19">
        <f t="shared" si="41"/>
        <v>0</v>
      </c>
      <c r="S184" s="19">
        <f t="shared" si="41"/>
        <v>0</v>
      </c>
      <c r="T184" s="19">
        <f t="shared" si="41"/>
        <v>0</v>
      </c>
      <c r="U184" s="19">
        <f t="shared" si="41"/>
        <v>1227</v>
      </c>
    </row>
    <row r="187" spans="1:21" ht="96">
      <c r="A187" s="8" t="s">
        <v>2</v>
      </c>
      <c r="B187" s="8" t="s">
        <v>3</v>
      </c>
      <c r="C187" s="8" t="s">
        <v>4</v>
      </c>
      <c r="D187" s="9" t="str">
        <f>D5</f>
        <v>ANGGREK</v>
      </c>
      <c r="E187" s="9" t="str">
        <f>E5</f>
        <v>BOUGENVIL</v>
      </c>
      <c r="F187" s="9" t="str">
        <f t="shared" ref="F187:U187" si="42">F5</f>
        <v>CAMELIA</v>
      </c>
      <c r="G187" s="9" t="str">
        <f t="shared" si="42"/>
        <v>DEWANDARU</v>
      </c>
      <c r="H187" s="9" t="str">
        <f t="shared" si="42"/>
        <v>EDELWEIS</v>
      </c>
      <c r="I187" s="9" t="str">
        <f t="shared" si="42"/>
        <v>FLAMBOYAN</v>
      </c>
      <c r="J187" s="9" t="str">
        <f t="shared" si="42"/>
        <v>GERANIUM</v>
      </c>
      <c r="K187" s="9" t="str">
        <f t="shared" si="42"/>
        <v>HELIKONIA</v>
      </c>
      <c r="L187" s="9" t="str">
        <f t="shared" si="42"/>
        <v>IVY</v>
      </c>
      <c r="M187" s="9" t="str">
        <f t="shared" si="42"/>
        <v>JASMIN</v>
      </c>
      <c r="N187" s="9" t="str">
        <f t="shared" si="42"/>
        <v>IGD</v>
      </c>
      <c r="O187" s="9" t="str">
        <f t="shared" si="42"/>
        <v>HCU</v>
      </c>
      <c r="P187" s="9" t="str">
        <f t="shared" si="42"/>
        <v>PENUNJANG</v>
      </c>
      <c r="Q187" s="9" t="str">
        <f t="shared" si="42"/>
        <v>PELAYANAN</v>
      </c>
      <c r="R187" s="9" t="str">
        <f t="shared" si="42"/>
        <v>ADMIN</v>
      </c>
      <c r="S187" s="9" t="str">
        <f t="shared" si="42"/>
        <v>ASRAMA</v>
      </c>
      <c r="T187" s="9" t="str">
        <f t="shared" si="42"/>
        <v>MASJID</v>
      </c>
      <c r="U187" s="9" t="str">
        <f t="shared" si="42"/>
        <v>JUMLAH</v>
      </c>
    </row>
    <row r="188" spans="1:21">
      <c r="A188" s="10">
        <f>A175+1</f>
        <v>15</v>
      </c>
      <c r="B188" s="11" t="s">
        <v>38</v>
      </c>
      <c r="C188" s="12" t="s">
        <v>24</v>
      </c>
      <c r="D188" s="12"/>
      <c r="E188" s="12"/>
      <c r="F188" s="12"/>
      <c r="G188" s="12">
        <v>22</v>
      </c>
      <c r="H188" s="12">
        <v>28</v>
      </c>
      <c r="I188" s="12">
        <v>29</v>
      </c>
      <c r="J188" s="12">
        <v>29</v>
      </c>
      <c r="K188" s="12">
        <v>30</v>
      </c>
      <c r="L188" s="12">
        <v>9</v>
      </c>
      <c r="M188" s="12">
        <v>2</v>
      </c>
      <c r="N188" s="12"/>
      <c r="O188" s="12">
        <v>7</v>
      </c>
      <c r="P188" s="12">
        <v>6</v>
      </c>
      <c r="Q188" s="12">
        <v>12</v>
      </c>
      <c r="R188" s="12"/>
      <c r="S188" s="12"/>
      <c r="T188" s="12"/>
      <c r="U188" s="12">
        <f>SUM(D188:T188)</f>
        <v>174</v>
      </c>
    </row>
    <row r="189" spans="1:21">
      <c r="A189" s="14"/>
      <c r="B189" s="15">
        <f>B176+1</f>
        <v>46037</v>
      </c>
      <c r="C189" s="12" t="s">
        <v>25</v>
      </c>
      <c r="D189" s="12"/>
      <c r="E189" s="12"/>
      <c r="F189" s="12"/>
      <c r="G189" s="12">
        <v>22</v>
      </c>
      <c r="H189" s="12">
        <v>28</v>
      </c>
      <c r="I189" s="12">
        <v>29</v>
      </c>
      <c r="J189" s="12">
        <v>29</v>
      </c>
      <c r="K189" s="12">
        <v>30</v>
      </c>
      <c r="L189" s="12">
        <v>9</v>
      </c>
      <c r="M189" s="12">
        <v>2</v>
      </c>
      <c r="N189" s="12"/>
      <c r="O189" s="12">
        <v>2</v>
      </c>
      <c r="P189" s="12"/>
      <c r="Q189" s="12">
        <v>12</v>
      </c>
      <c r="R189" s="12"/>
      <c r="S189" s="12"/>
      <c r="T189" s="12"/>
      <c r="U189" s="12">
        <f t="shared" ref="U189:U196" si="43">SUM(D189:T189)</f>
        <v>163</v>
      </c>
    </row>
    <row r="190" spans="1:21">
      <c r="A190" s="14"/>
      <c r="B190" s="14"/>
      <c r="C190" s="12" t="s">
        <v>26</v>
      </c>
      <c r="D190" s="12"/>
      <c r="E190" s="12"/>
      <c r="F190" s="12"/>
      <c r="G190" s="12">
        <v>17</v>
      </c>
      <c r="H190" s="12">
        <v>18</v>
      </c>
      <c r="I190" s="12">
        <v>16</v>
      </c>
      <c r="J190" s="12">
        <v>16</v>
      </c>
      <c r="K190" s="12">
        <v>19</v>
      </c>
      <c r="L190" s="12">
        <v>5</v>
      </c>
      <c r="M190" s="12">
        <v>1</v>
      </c>
      <c r="N190" s="12"/>
      <c r="O190" s="12">
        <v>3</v>
      </c>
      <c r="P190" s="12"/>
      <c r="Q190" s="12">
        <v>12</v>
      </c>
      <c r="R190" s="12"/>
      <c r="S190" s="12"/>
      <c r="T190" s="12"/>
      <c r="U190" s="12">
        <f t="shared" si="43"/>
        <v>107</v>
      </c>
    </row>
    <row r="191" spans="1:21">
      <c r="A191" s="14"/>
      <c r="B191" s="14"/>
      <c r="C191" s="12" t="s">
        <v>27</v>
      </c>
      <c r="D191" s="12">
        <v>8</v>
      </c>
      <c r="E191" s="12">
        <v>12</v>
      </c>
      <c r="F191" s="12">
        <v>6</v>
      </c>
      <c r="G191" s="12">
        <v>25</v>
      </c>
      <c r="H191" s="12">
        <v>23</v>
      </c>
      <c r="I191" s="12">
        <v>28</v>
      </c>
      <c r="J191" s="12">
        <v>20</v>
      </c>
      <c r="K191" s="12">
        <v>26</v>
      </c>
      <c r="L191" s="12">
        <v>9</v>
      </c>
      <c r="M191" s="12">
        <v>3</v>
      </c>
      <c r="N191" s="12">
        <v>13</v>
      </c>
      <c r="O191" s="12">
        <v>4</v>
      </c>
      <c r="P191" s="12">
        <v>2</v>
      </c>
      <c r="Q191" s="12">
        <v>15</v>
      </c>
      <c r="R191" s="12">
        <v>5</v>
      </c>
      <c r="S191" s="12">
        <v>9</v>
      </c>
      <c r="T191" s="12"/>
      <c r="U191" s="12">
        <f t="shared" si="43"/>
        <v>208</v>
      </c>
    </row>
    <row r="192" spans="1:21">
      <c r="A192" s="14"/>
      <c r="B192" s="14"/>
      <c r="C192" s="12" t="s">
        <v>28</v>
      </c>
      <c r="D192" s="12">
        <v>6</v>
      </c>
      <c r="E192" s="12">
        <v>12</v>
      </c>
      <c r="F192" s="12">
        <v>10</v>
      </c>
      <c r="G192" s="12">
        <v>26</v>
      </c>
      <c r="H192" s="12">
        <v>24</v>
      </c>
      <c r="I192" s="12">
        <v>25</v>
      </c>
      <c r="J192" s="12">
        <v>32</v>
      </c>
      <c r="K192" s="12">
        <v>32</v>
      </c>
      <c r="L192" s="12">
        <v>8</v>
      </c>
      <c r="M192" s="12">
        <v>2</v>
      </c>
      <c r="N192" s="12">
        <v>12</v>
      </c>
      <c r="O192" s="12">
        <v>5</v>
      </c>
      <c r="P192" s="12">
        <v>1</v>
      </c>
      <c r="Q192" s="12">
        <v>9</v>
      </c>
      <c r="R192" s="12">
        <v>6</v>
      </c>
      <c r="S192" s="12">
        <v>8</v>
      </c>
      <c r="T192" s="12"/>
      <c r="U192" s="12">
        <f t="shared" si="43"/>
        <v>218</v>
      </c>
    </row>
    <row r="193" spans="1:21">
      <c r="A193" s="14"/>
      <c r="B193" s="14"/>
      <c r="C193" s="12" t="s">
        <v>35</v>
      </c>
      <c r="D193" s="12">
        <v>5</v>
      </c>
      <c r="E193" s="12">
        <v>9</v>
      </c>
      <c r="F193" s="12">
        <v>9</v>
      </c>
      <c r="G193" s="12">
        <v>27</v>
      </c>
      <c r="H193" s="12">
        <v>35</v>
      </c>
      <c r="I193" s="12">
        <v>25</v>
      </c>
      <c r="J193" s="12">
        <v>31</v>
      </c>
      <c r="K193" s="12">
        <v>25</v>
      </c>
      <c r="L193" s="12">
        <v>9</v>
      </c>
      <c r="M193" s="12">
        <v>1</v>
      </c>
      <c r="N193" s="12">
        <v>4</v>
      </c>
      <c r="O193" s="12">
        <v>3</v>
      </c>
      <c r="P193" s="12">
        <v>1</v>
      </c>
      <c r="Q193" s="12">
        <v>8</v>
      </c>
      <c r="R193" s="12">
        <v>3</v>
      </c>
      <c r="S193" s="12">
        <v>6</v>
      </c>
      <c r="T193" s="12"/>
      <c r="U193" s="12">
        <f t="shared" si="43"/>
        <v>201</v>
      </c>
    </row>
    <row r="194" spans="1:21">
      <c r="A194" s="14"/>
      <c r="B194" s="14"/>
      <c r="C194" s="12" t="s">
        <v>36</v>
      </c>
      <c r="D194" s="12">
        <v>4</v>
      </c>
      <c r="E194" s="12">
        <v>7</v>
      </c>
      <c r="F194" s="12">
        <v>4</v>
      </c>
      <c r="G194" s="12"/>
      <c r="H194" s="12"/>
      <c r="I194" s="12"/>
      <c r="J194" s="12"/>
      <c r="K194" s="12"/>
      <c r="L194" s="12"/>
      <c r="M194" s="12"/>
      <c r="N194" s="12"/>
      <c r="O194" s="12">
        <v>4</v>
      </c>
      <c r="P194" s="12"/>
      <c r="Q194" s="12"/>
      <c r="R194" s="12"/>
      <c r="S194" s="12"/>
      <c r="T194" s="12"/>
      <c r="U194" s="12">
        <f t="shared" si="43"/>
        <v>19</v>
      </c>
    </row>
    <row r="195" spans="1:21">
      <c r="A195" s="14"/>
      <c r="B195" s="14"/>
      <c r="C195" s="12" t="s">
        <v>31</v>
      </c>
      <c r="D195" s="12">
        <v>3</v>
      </c>
      <c r="E195" s="12">
        <v>5</v>
      </c>
      <c r="F195" s="12">
        <v>5</v>
      </c>
      <c r="G195" s="12"/>
      <c r="H195" s="12"/>
      <c r="I195" s="12"/>
      <c r="J195" s="12"/>
      <c r="K195" s="12"/>
      <c r="L195" s="12"/>
      <c r="M195" s="12"/>
      <c r="N195" s="12">
        <v>3</v>
      </c>
      <c r="O195" s="12">
        <v>1</v>
      </c>
      <c r="P195" s="12"/>
      <c r="Q195" s="12"/>
      <c r="R195" s="12"/>
      <c r="S195" s="12"/>
      <c r="T195" s="12"/>
      <c r="U195" s="12">
        <f t="shared" si="43"/>
        <v>17</v>
      </c>
    </row>
    <row r="196" spans="1:21">
      <c r="A196" s="16"/>
      <c r="B196" s="16"/>
      <c r="C196" s="12" t="s">
        <v>32</v>
      </c>
      <c r="D196" s="12"/>
      <c r="E196" s="12"/>
      <c r="F196" s="12">
        <v>2</v>
      </c>
      <c r="G196" s="12">
        <v>12</v>
      </c>
      <c r="H196" s="12">
        <v>16</v>
      </c>
      <c r="I196" s="12">
        <v>9</v>
      </c>
      <c r="J196" s="12">
        <v>16</v>
      </c>
      <c r="K196" s="12">
        <v>7</v>
      </c>
      <c r="L196" s="12">
        <v>4</v>
      </c>
      <c r="M196" s="12"/>
      <c r="N196" s="12">
        <v>16</v>
      </c>
      <c r="O196" s="12">
        <v>5</v>
      </c>
      <c r="P196" s="12"/>
      <c r="Q196" s="12">
        <v>2</v>
      </c>
      <c r="R196" s="12"/>
      <c r="S196" s="12"/>
      <c r="T196" s="12">
        <v>25</v>
      </c>
      <c r="U196" s="12">
        <f t="shared" si="43"/>
        <v>114</v>
      </c>
    </row>
    <row r="197" spans="1:21">
      <c r="A197" s="17"/>
      <c r="B197" s="18"/>
      <c r="C197" s="19" t="s">
        <v>33</v>
      </c>
      <c r="D197" s="19">
        <f t="shared" ref="D197:U197" si="44">SUM(D188:D196)</f>
        <v>26</v>
      </c>
      <c r="E197" s="19">
        <f t="shared" si="44"/>
        <v>45</v>
      </c>
      <c r="F197" s="19">
        <f t="shared" si="44"/>
        <v>36</v>
      </c>
      <c r="G197" s="19">
        <f t="shared" si="44"/>
        <v>151</v>
      </c>
      <c r="H197" s="19">
        <f t="shared" si="44"/>
        <v>172</v>
      </c>
      <c r="I197" s="19">
        <f t="shared" si="44"/>
        <v>161</v>
      </c>
      <c r="J197" s="19">
        <f t="shared" si="44"/>
        <v>173</v>
      </c>
      <c r="K197" s="19">
        <f t="shared" si="44"/>
        <v>169</v>
      </c>
      <c r="L197" s="19">
        <f t="shared" si="44"/>
        <v>53</v>
      </c>
      <c r="M197" s="19">
        <f t="shared" si="44"/>
        <v>11</v>
      </c>
      <c r="N197" s="19">
        <f t="shared" si="44"/>
        <v>48</v>
      </c>
      <c r="O197" s="19">
        <f t="shared" si="44"/>
        <v>34</v>
      </c>
      <c r="P197" s="19">
        <f t="shared" si="44"/>
        <v>10</v>
      </c>
      <c r="Q197" s="19">
        <f t="shared" si="44"/>
        <v>70</v>
      </c>
      <c r="R197" s="19">
        <f t="shared" si="44"/>
        <v>14</v>
      </c>
      <c r="S197" s="19">
        <f t="shared" si="44"/>
        <v>23</v>
      </c>
      <c r="T197" s="19">
        <f t="shared" si="44"/>
        <v>25</v>
      </c>
      <c r="U197" s="19">
        <f t="shared" si="44"/>
        <v>1221</v>
      </c>
    </row>
    <row r="200" spans="1:21" ht="96">
      <c r="A200" s="8" t="s">
        <v>2</v>
      </c>
      <c r="B200" s="8" t="s">
        <v>3</v>
      </c>
      <c r="C200" s="8" t="s">
        <v>4</v>
      </c>
      <c r="D200" s="9" t="str">
        <f>D5</f>
        <v>ANGGREK</v>
      </c>
      <c r="E200" s="9" t="str">
        <f>E5</f>
        <v>BOUGENVIL</v>
      </c>
      <c r="F200" s="9" t="str">
        <f t="shared" ref="F200:U200" si="45">F5</f>
        <v>CAMELIA</v>
      </c>
      <c r="G200" s="9" t="str">
        <f t="shared" si="45"/>
        <v>DEWANDARU</v>
      </c>
      <c r="H200" s="9" t="str">
        <f t="shared" si="45"/>
        <v>EDELWEIS</v>
      </c>
      <c r="I200" s="9" t="str">
        <f t="shared" si="45"/>
        <v>FLAMBOYAN</v>
      </c>
      <c r="J200" s="9" t="str">
        <f t="shared" si="45"/>
        <v>GERANIUM</v>
      </c>
      <c r="K200" s="9" t="str">
        <f t="shared" si="45"/>
        <v>HELIKONIA</v>
      </c>
      <c r="L200" s="9" t="str">
        <f t="shared" si="45"/>
        <v>IVY</v>
      </c>
      <c r="M200" s="9" t="str">
        <f t="shared" si="45"/>
        <v>JASMIN</v>
      </c>
      <c r="N200" s="9" t="str">
        <f t="shared" si="45"/>
        <v>IGD</v>
      </c>
      <c r="O200" s="9" t="str">
        <f t="shared" si="45"/>
        <v>HCU</v>
      </c>
      <c r="P200" s="9" t="str">
        <f t="shared" si="45"/>
        <v>PENUNJANG</v>
      </c>
      <c r="Q200" s="9" t="str">
        <f t="shared" si="45"/>
        <v>PELAYANAN</v>
      </c>
      <c r="R200" s="9" t="str">
        <f t="shared" si="45"/>
        <v>ADMIN</v>
      </c>
      <c r="S200" s="9" t="str">
        <f t="shared" si="45"/>
        <v>ASRAMA</v>
      </c>
      <c r="T200" s="9" t="str">
        <f t="shared" si="45"/>
        <v>MASJID</v>
      </c>
      <c r="U200" s="9" t="str">
        <f t="shared" si="45"/>
        <v>JUMLAH</v>
      </c>
    </row>
    <row r="201" spans="1:21">
      <c r="A201" s="10">
        <f>A188+1</f>
        <v>16</v>
      </c>
      <c r="B201" s="11" t="s">
        <v>34</v>
      </c>
      <c r="C201" s="12" t="s">
        <v>24</v>
      </c>
      <c r="D201" s="12"/>
      <c r="E201" s="12"/>
      <c r="F201" s="12"/>
      <c r="G201" s="12">
        <v>25</v>
      </c>
      <c r="H201" s="12">
        <v>28</v>
      </c>
      <c r="I201" s="12">
        <v>29</v>
      </c>
      <c r="J201" s="12">
        <v>29</v>
      </c>
      <c r="K201" s="12">
        <v>30</v>
      </c>
      <c r="L201" s="12">
        <v>12</v>
      </c>
      <c r="M201" s="12"/>
      <c r="N201" s="12"/>
      <c r="O201" s="12">
        <v>12</v>
      </c>
      <c r="P201" s="12">
        <v>7</v>
      </c>
      <c r="Q201" s="12">
        <v>15</v>
      </c>
      <c r="R201" s="12"/>
      <c r="S201" s="12"/>
      <c r="T201" s="12"/>
      <c r="U201" s="12">
        <f>SUM(D201:T201)</f>
        <v>187</v>
      </c>
    </row>
    <row r="202" spans="1:21">
      <c r="A202" s="14"/>
      <c r="B202" s="15">
        <f>B189+1</f>
        <v>46038</v>
      </c>
      <c r="C202" s="12" t="s">
        <v>25</v>
      </c>
      <c r="D202" s="12"/>
      <c r="E202" s="12"/>
      <c r="F202" s="12"/>
      <c r="G202" s="12">
        <v>25</v>
      </c>
      <c r="H202" s="12">
        <v>28</v>
      </c>
      <c r="I202" s="12">
        <v>29</v>
      </c>
      <c r="J202" s="12">
        <v>29</v>
      </c>
      <c r="K202" s="12">
        <v>30</v>
      </c>
      <c r="L202" s="12">
        <v>12</v>
      </c>
      <c r="M202" s="12"/>
      <c r="N202" s="12"/>
      <c r="O202" s="12">
        <v>4</v>
      </c>
      <c r="P202" s="12"/>
      <c r="Q202" s="12">
        <v>15</v>
      </c>
      <c r="R202" s="12"/>
      <c r="S202" s="12"/>
      <c r="T202" s="12"/>
      <c r="U202" s="12">
        <f t="shared" ref="U202:U209" si="46">SUM(D202:T202)</f>
        <v>172</v>
      </c>
    </row>
    <row r="203" spans="1:21">
      <c r="A203" s="14"/>
      <c r="B203" s="14"/>
      <c r="C203" s="12" t="s">
        <v>26</v>
      </c>
      <c r="D203" s="12"/>
      <c r="E203" s="12"/>
      <c r="F203" s="12"/>
      <c r="G203" s="12">
        <v>16</v>
      </c>
      <c r="H203" s="12">
        <v>15</v>
      </c>
      <c r="I203" s="12">
        <v>17</v>
      </c>
      <c r="J203" s="12">
        <v>15</v>
      </c>
      <c r="K203" s="12">
        <v>16</v>
      </c>
      <c r="L203" s="12">
        <v>9</v>
      </c>
      <c r="M203" s="12"/>
      <c r="N203" s="12"/>
      <c r="O203" s="12">
        <v>5</v>
      </c>
      <c r="P203" s="12"/>
      <c r="Q203" s="12">
        <v>13</v>
      </c>
      <c r="R203" s="12"/>
      <c r="S203" s="12"/>
      <c r="T203" s="12"/>
      <c r="U203" s="12">
        <f t="shared" si="46"/>
        <v>106</v>
      </c>
    </row>
    <row r="204" spans="1:21">
      <c r="A204" s="14"/>
      <c r="B204" s="14"/>
      <c r="C204" s="12" t="s">
        <v>27</v>
      </c>
      <c r="D204" s="12">
        <v>7</v>
      </c>
      <c r="E204" s="12">
        <v>12</v>
      </c>
      <c r="F204" s="12">
        <v>7</v>
      </c>
      <c r="G204" s="12">
        <v>25</v>
      </c>
      <c r="H204" s="12">
        <v>26</v>
      </c>
      <c r="I204" s="12">
        <v>25</v>
      </c>
      <c r="J204" s="12">
        <v>35</v>
      </c>
      <c r="K204" s="12">
        <v>39</v>
      </c>
      <c r="L204" s="12">
        <v>8</v>
      </c>
      <c r="M204" s="12"/>
      <c r="N204" s="12">
        <v>12</v>
      </c>
      <c r="O204" s="12">
        <v>5</v>
      </c>
      <c r="P204" s="12">
        <v>3</v>
      </c>
      <c r="Q204" s="12">
        <v>15</v>
      </c>
      <c r="R204" s="12"/>
      <c r="S204" s="12"/>
      <c r="T204" s="12"/>
      <c r="U204" s="12">
        <f t="shared" si="46"/>
        <v>219</v>
      </c>
    </row>
    <row r="205" spans="1:21">
      <c r="A205" s="14"/>
      <c r="B205" s="14"/>
      <c r="C205" s="12" t="s">
        <v>28</v>
      </c>
      <c r="D205" s="12">
        <v>5</v>
      </c>
      <c r="E205" s="12">
        <v>12</v>
      </c>
      <c r="F205" s="12">
        <v>12</v>
      </c>
      <c r="G205" s="12">
        <v>24</v>
      </c>
      <c r="H205" s="12">
        <v>27</v>
      </c>
      <c r="I205" s="12">
        <v>33</v>
      </c>
      <c r="J205" s="12">
        <v>27</v>
      </c>
      <c r="K205" s="12">
        <v>26</v>
      </c>
      <c r="L205" s="12">
        <v>3</v>
      </c>
      <c r="M205" s="12"/>
      <c r="N205" s="12">
        <v>13</v>
      </c>
      <c r="O205" s="12">
        <v>6</v>
      </c>
      <c r="P205" s="12">
        <v>2</v>
      </c>
      <c r="Q205" s="12">
        <v>16</v>
      </c>
      <c r="R205" s="12"/>
      <c r="S205" s="12"/>
      <c r="T205" s="12"/>
      <c r="U205" s="12">
        <f t="shared" si="46"/>
        <v>206</v>
      </c>
    </row>
    <row r="206" spans="1:21">
      <c r="A206" s="14"/>
      <c r="B206" s="14"/>
      <c r="C206" s="12" t="s">
        <v>35</v>
      </c>
      <c r="D206" s="12">
        <v>6</v>
      </c>
      <c r="E206" s="12">
        <v>10</v>
      </c>
      <c r="F206" s="12">
        <v>11</v>
      </c>
      <c r="G206" s="12">
        <v>24</v>
      </c>
      <c r="H206" s="12">
        <v>32</v>
      </c>
      <c r="I206" s="12">
        <v>34</v>
      </c>
      <c r="J206" s="12">
        <v>32</v>
      </c>
      <c r="K206" s="12">
        <v>27</v>
      </c>
      <c r="L206" s="12">
        <v>4</v>
      </c>
      <c r="M206" s="12"/>
      <c r="N206" s="12">
        <v>3</v>
      </c>
      <c r="O206" s="12">
        <v>4</v>
      </c>
      <c r="P206" s="12">
        <v>2</v>
      </c>
      <c r="Q206" s="12">
        <v>8</v>
      </c>
      <c r="R206" s="12"/>
      <c r="S206" s="12"/>
      <c r="T206" s="12"/>
      <c r="U206" s="12">
        <f t="shared" si="46"/>
        <v>197</v>
      </c>
    </row>
    <row r="207" spans="1:21">
      <c r="A207" s="14"/>
      <c r="B207" s="14"/>
      <c r="C207" s="12" t="s">
        <v>36</v>
      </c>
      <c r="D207" s="12">
        <v>3</v>
      </c>
      <c r="E207" s="12">
        <v>9</v>
      </c>
      <c r="F207" s="12">
        <v>8</v>
      </c>
      <c r="G207" s="12"/>
      <c r="H207" s="12"/>
      <c r="I207" s="12"/>
      <c r="J207" s="12"/>
      <c r="K207" s="12"/>
      <c r="L207" s="12"/>
      <c r="M207" s="12"/>
      <c r="N207" s="12"/>
      <c r="O207" s="12">
        <v>4</v>
      </c>
      <c r="P207" s="12"/>
      <c r="Q207" s="12">
        <v>2</v>
      </c>
      <c r="R207" s="12"/>
      <c r="S207" s="12"/>
      <c r="T207" s="12"/>
      <c r="U207" s="12">
        <f t="shared" si="46"/>
        <v>26</v>
      </c>
    </row>
    <row r="208" spans="1:21">
      <c r="A208" s="14"/>
      <c r="B208" s="14"/>
      <c r="C208" s="12" t="s">
        <v>31</v>
      </c>
      <c r="D208" s="12">
        <v>4</v>
      </c>
      <c r="E208" s="12">
        <v>6</v>
      </c>
      <c r="F208" s="12">
        <v>5</v>
      </c>
      <c r="G208" s="12"/>
      <c r="H208" s="12"/>
      <c r="I208" s="12"/>
      <c r="J208" s="12"/>
      <c r="K208" s="12"/>
      <c r="L208" s="12"/>
      <c r="M208" s="12"/>
      <c r="N208" s="12">
        <v>2</v>
      </c>
      <c r="O208" s="12">
        <v>1</v>
      </c>
      <c r="P208" s="12"/>
      <c r="Q208" s="12">
        <v>3</v>
      </c>
      <c r="R208" s="12"/>
      <c r="S208" s="12"/>
      <c r="T208" s="12"/>
      <c r="U208" s="12">
        <f t="shared" si="46"/>
        <v>21</v>
      </c>
    </row>
    <row r="209" spans="1:21">
      <c r="A209" s="16"/>
      <c r="B209" s="16"/>
      <c r="C209" s="12" t="s">
        <v>32</v>
      </c>
      <c r="D209" s="12"/>
      <c r="E209" s="12">
        <v>2</v>
      </c>
      <c r="F209" s="12"/>
      <c r="G209" s="12">
        <v>8</v>
      </c>
      <c r="H209" s="12">
        <v>14</v>
      </c>
      <c r="I209" s="12">
        <v>8</v>
      </c>
      <c r="J209" s="12">
        <v>9</v>
      </c>
      <c r="K209" s="12">
        <v>7</v>
      </c>
      <c r="L209" s="12">
        <v>3</v>
      </c>
      <c r="M209" s="12"/>
      <c r="N209" s="12">
        <v>10</v>
      </c>
      <c r="O209" s="12">
        <v>5</v>
      </c>
      <c r="P209" s="12"/>
      <c r="Q209" s="12"/>
      <c r="R209" s="12"/>
      <c r="S209" s="12"/>
      <c r="T209" s="12">
        <v>35</v>
      </c>
      <c r="U209" s="12">
        <f t="shared" si="46"/>
        <v>101</v>
      </c>
    </row>
    <row r="210" spans="1:21">
      <c r="A210" s="17"/>
      <c r="B210" s="18"/>
      <c r="C210" s="19" t="s">
        <v>33</v>
      </c>
      <c r="D210" s="19">
        <f t="shared" ref="D210:U210" si="47">SUM(D201:D209)</f>
        <v>25</v>
      </c>
      <c r="E210" s="19">
        <f t="shared" si="47"/>
        <v>51</v>
      </c>
      <c r="F210" s="19">
        <f t="shared" si="47"/>
        <v>43</v>
      </c>
      <c r="G210" s="19">
        <f t="shared" si="47"/>
        <v>147</v>
      </c>
      <c r="H210" s="19">
        <f t="shared" si="47"/>
        <v>170</v>
      </c>
      <c r="I210" s="19">
        <f t="shared" si="47"/>
        <v>175</v>
      </c>
      <c r="J210" s="19">
        <f t="shared" si="47"/>
        <v>176</v>
      </c>
      <c r="K210" s="19">
        <f t="shared" si="47"/>
        <v>175</v>
      </c>
      <c r="L210" s="19">
        <f t="shared" si="47"/>
        <v>51</v>
      </c>
      <c r="M210" s="19">
        <f t="shared" si="47"/>
        <v>0</v>
      </c>
      <c r="N210" s="19">
        <f t="shared" si="47"/>
        <v>40</v>
      </c>
      <c r="O210" s="19">
        <f t="shared" si="47"/>
        <v>46</v>
      </c>
      <c r="P210" s="19">
        <f t="shared" si="47"/>
        <v>14</v>
      </c>
      <c r="Q210" s="19">
        <f t="shared" si="47"/>
        <v>87</v>
      </c>
      <c r="R210" s="19">
        <f t="shared" si="47"/>
        <v>0</v>
      </c>
      <c r="S210" s="19">
        <f t="shared" si="47"/>
        <v>0</v>
      </c>
      <c r="T210" s="19">
        <f t="shared" si="47"/>
        <v>35</v>
      </c>
      <c r="U210" s="19">
        <f t="shared" si="47"/>
        <v>1235</v>
      </c>
    </row>
    <row r="213" spans="1:21" ht="96">
      <c r="A213" s="8" t="s">
        <v>2</v>
      </c>
      <c r="B213" s="8" t="s">
        <v>3</v>
      </c>
      <c r="C213" s="8" t="s">
        <v>4</v>
      </c>
      <c r="D213" s="9" t="str">
        <f>D5</f>
        <v>ANGGREK</v>
      </c>
      <c r="E213" s="9" t="str">
        <f>E5</f>
        <v>BOUGENVIL</v>
      </c>
      <c r="F213" s="9" t="str">
        <f t="shared" ref="F213:U213" si="48">F5</f>
        <v>CAMELIA</v>
      </c>
      <c r="G213" s="9" t="str">
        <f t="shared" si="48"/>
        <v>DEWANDARU</v>
      </c>
      <c r="H213" s="9" t="str">
        <f t="shared" si="48"/>
        <v>EDELWEIS</v>
      </c>
      <c r="I213" s="9" t="str">
        <f t="shared" si="48"/>
        <v>FLAMBOYAN</v>
      </c>
      <c r="J213" s="9" t="str">
        <f t="shared" si="48"/>
        <v>GERANIUM</v>
      </c>
      <c r="K213" s="9" t="str">
        <f t="shared" si="48"/>
        <v>HELIKONIA</v>
      </c>
      <c r="L213" s="9" t="str">
        <f t="shared" si="48"/>
        <v>IVY</v>
      </c>
      <c r="M213" s="9" t="str">
        <f t="shared" si="48"/>
        <v>JASMIN</v>
      </c>
      <c r="N213" s="9" t="str">
        <f t="shared" si="48"/>
        <v>IGD</v>
      </c>
      <c r="O213" s="9" t="str">
        <f t="shared" si="48"/>
        <v>HCU</v>
      </c>
      <c r="P213" s="9" t="str">
        <f t="shared" si="48"/>
        <v>PENUNJANG</v>
      </c>
      <c r="Q213" s="9" t="str">
        <f t="shared" si="48"/>
        <v>PELAYANAN</v>
      </c>
      <c r="R213" s="9" t="str">
        <f t="shared" si="48"/>
        <v>ADMIN</v>
      </c>
      <c r="S213" s="9" t="str">
        <f t="shared" si="48"/>
        <v>ASRAMA</v>
      </c>
      <c r="T213" s="9" t="str">
        <f t="shared" si="48"/>
        <v>MASJID</v>
      </c>
      <c r="U213" s="9" t="str">
        <f t="shared" si="48"/>
        <v>JUMLAH</v>
      </c>
    </row>
    <row r="214" spans="1:21">
      <c r="A214" s="10">
        <f>A201+1</f>
        <v>17</v>
      </c>
      <c r="B214" s="11" t="s">
        <v>37</v>
      </c>
      <c r="C214" s="12" t="s">
        <v>24</v>
      </c>
      <c r="D214" s="12"/>
      <c r="E214" s="13"/>
      <c r="F214" s="13"/>
      <c r="G214" s="13">
        <v>24</v>
      </c>
      <c r="H214" s="13">
        <v>22</v>
      </c>
      <c r="I214" s="13">
        <v>29</v>
      </c>
      <c r="J214" s="13">
        <v>29</v>
      </c>
      <c r="K214" s="13">
        <v>35</v>
      </c>
      <c r="L214" s="13">
        <v>12</v>
      </c>
      <c r="M214" s="13"/>
      <c r="N214" s="13"/>
      <c r="O214" s="13">
        <v>5</v>
      </c>
      <c r="P214" s="13">
        <v>16</v>
      </c>
      <c r="Q214" s="13">
        <v>16</v>
      </c>
      <c r="R214" s="12"/>
      <c r="S214" s="12"/>
      <c r="T214" s="12"/>
      <c r="U214" s="12">
        <f>SUM(D214:T214)</f>
        <v>188</v>
      </c>
    </row>
    <row r="215" spans="1:21">
      <c r="A215" s="14"/>
      <c r="B215" s="15">
        <f>B202+1</f>
        <v>46039</v>
      </c>
      <c r="C215" s="12" t="s">
        <v>25</v>
      </c>
      <c r="D215" s="12"/>
      <c r="E215" s="13"/>
      <c r="F215" s="13"/>
      <c r="G215" s="13">
        <v>24</v>
      </c>
      <c r="H215" s="13">
        <v>22</v>
      </c>
      <c r="I215" s="13">
        <v>29</v>
      </c>
      <c r="J215" s="13">
        <v>29</v>
      </c>
      <c r="K215" s="13">
        <v>35</v>
      </c>
      <c r="L215" s="13">
        <v>12</v>
      </c>
      <c r="M215" s="13"/>
      <c r="N215" s="13"/>
      <c r="O215" s="13">
        <v>3</v>
      </c>
      <c r="P215" s="13"/>
      <c r="Q215" s="13">
        <v>14</v>
      </c>
      <c r="R215" s="12"/>
      <c r="S215" s="12"/>
      <c r="T215" s="12"/>
      <c r="U215" s="12">
        <f t="shared" ref="U215:U222" si="49">SUM(D215:T215)</f>
        <v>168</v>
      </c>
    </row>
    <row r="216" spans="1:21">
      <c r="A216" s="14"/>
      <c r="B216" s="14"/>
      <c r="C216" s="12" t="s">
        <v>26</v>
      </c>
      <c r="D216" s="12"/>
      <c r="E216" s="13"/>
      <c r="F216" s="13"/>
      <c r="G216" s="13">
        <v>10</v>
      </c>
      <c r="H216" s="13">
        <v>1</v>
      </c>
      <c r="I216" s="13">
        <v>4</v>
      </c>
      <c r="J216" s="13">
        <v>9</v>
      </c>
      <c r="K216" s="13">
        <v>13</v>
      </c>
      <c r="L216" s="13">
        <v>5</v>
      </c>
      <c r="M216" s="13">
        <v>2</v>
      </c>
      <c r="N216" s="13"/>
      <c r="O216" s="13">
        <v>4</v>
      </c>
      <c r="P216" s="13"/>
      <c r="Q216" s="13">
        <v>20</v>
      </c>
      <c r="R216" s="12"/>
      <c r="S216" s="12"/>
      <c r="T216" s="12"/>
      <c r="U216" s="12">
        <f t="shared" si="49"/>
        <v>68</v>
      </c>
    </row>
    <row r="217" spans="1:21">
      <c r="A217" s="14"/>
      <c r="B217" s="14"/>
      <c r="C217" s="12" t="s">
        <v>27</v>
      </c>
      <c r="D217" s="12">
        <v>4</v>
      </c>
      <c r="E217" s="13">
        <v>6</v>
      </c>
      <c r="F217" s="13">
        <v>3</v>
      </c>
      <c r="G217" s="13">
        <v>23</v>
      </c>
      <c r="H217" s="13">
        <v>23</v>
      </c>
      <c r="I217" s="13">
        <v>27</v>
      </c>
      <c r="J217" s="13">
        <v>36</v>
      </c>
      <c r="K217" s="13">
        <v>24</v>
      </c>
      <c r="L217" s="13">
        <v>9</v>
      </c>
      <c r="M217" s="13">
        <v>2</v>
      </c>
      <c r="N217" s="13">
        <v>14</v>
      </c>
      <c r="O217" s="13">
        <v>3</v>
      </c>
      <c r="P217" s="13">
        <v>4</v>
      </c>
      <c r="Q217" s="13">
        <v>10</v>
      </c>
      <c r="R217" s="12"/>
      <c r="S217" s="12"/>
      <c r="T217" s="12"/>
      <c r="U217" s="12">
        <f t="shared" si="49"/>
        <v>188</v>
      </c>
    </row>
    <row r="218" spans="1:21">
      <c r="A218" s="14"/>
      <c r="B218" s="14"/>
      <c r="C218" s="12" t="s">
        <v>28</v>
      </c>
      <c r="D218" s="12">
        <v>4</v>
      </c>
      <c r="E218" s="13">
        <v>4</v>
      </c>
      <c r="F218" s="13">
        <v>4</v>
      </c>
      <c r="G218" s="13">
        <v>21</v>
      </c>
      <c r="H218" s="13">
        <v>21</v>
      </c>
      <c r="I218" s="13">
        <v>33</v>
      </c>
      <c r="J218" s="13">
        <v>33</v>
      </c>
      <c r="K218" s="13">
        <v>33</v>
      </c>
      <c r="L218" s="13">
        <v>8</v>
      </c>
      <c r="M218" s="13">
        <v>2</v>
      </c>
      <c r="N218" s="13">
        <v>16</v>
      </c>
      <c r="O218" s="13">
        <v>2</v>
      </c>
      <c r="P218" s="13">
        <v>3</v>
      </c>
      <c r="Q218" s="13">
        <v>12</v>
      </c>
      <c r="R218" s="12"/>
      <c r="S218" s="12"/>
      <c r="T218" s="12"/>
      <c r="U218" s="12">
        <f t="shared" si="49"/>
        <v>196</v>
      </c>
    </row>
    <row r="219" spans="1:21">
      <c r="A219" s="14"/>
      <c r="B219" s="14"/>
      <c r="C219" s="12" t="s">
        <v>35</v>
      </c>
      <c r="D219" s="12">
        <v>6</v>
      </c>
      <c r="E219" s="13">
        <v>8</v>
      </c>
      <c r="F219" s="13">
        <v>3</v>
      </c>
      <c r="G219" s="13">
        <v>22</v>
      </c>
      <c r="H219" s="13">
        <v>32</v>
      </c>
      <c r="I219" s="13">
        <v>35</v>
      </c>
      <c r="J219" s="13">
        <v>25</v>
      </c>
      <c r="K219" s="13">
        <v>36</v>
      </c>
      <c r="L219" s="13">
        <v>7</v>
      </c>
      <c r="M219" s="13"/>
      <c r="N219" s="13">
        <v>13</v>
      </c>
      <c r="O219" s="13">
        <v>3</v>
      </c>
      <c r="P219" s="13">
        <v>3</v>
      </c>
      <c r="Q219" s="13">
        <v>7</v>
      </c>
      <c r="R219" s="12"/>
      <c r="S219" s="12"/>
      <c r="T219" s="12"/>
      <c r="U219" s="12">
        <f t="shared" si="49"/>
        <v>200</v>
      </c>
    </row>
    <row r="220" spans="1:21">
      <c r="A220" s="14"/>
      <c r="B220" s="14"/>
      <c r="C220" s="12" t="s">
        <v>36</v>
      </c>
      <c r="D220" s="12">
        <v>1</v>
      </c>
      <c r="E220" s="13">
        <v>9</v>
      </c>
      <c r="F220" s="13">
        <v>2</v>
      </c>
      <c r="G220" s="13"/>
      <c r="H220" s="13"/>
      <c r="I220" s="13"/>
      <c r="J220" s="13"/>
      <c r="K220" s="13"/>
      <c r="L220" s="13"/>
      <c r="M220" s="13"/>
      <c r="N220" s="13">
        <v>5</v>
      </c>
      <c r="O220" s="13">
        <v>1</v>
      </c>
      <c r="P220" s="13"/>
      <c r="Q220" s="13"/>
      <c r="R220" s="12"/>
      <c r="S220" s="12"/>
      <c r="T220" s="12"/>
      <c r="U220" s="12">
        <f t="shared" si="49"/>
        <v>18</v>
      </c>
    </row>
    <row r="221" spans="1:21">
      <c r="A221" s="14"/>
      <c r="B221" s="14"/>
      <c r="C221" s="12" t="s">
        <v>31</v>
      </c>
      <c r="D221" s="12">
        <v>4</v>
      </c>
      <c r="E221" s="13">
        <v>6</v>
      </c>
      <c r="F221" s="13">
        <v>2</v>
      </c>
      <c r="G221" s="13"/>
      <c r="H221" s="13"/>
      <c r="I221" s="13"/>
      <c r="J221" s="13"/>
      <c r="K221" s="13"/>
      <c r="L221" s="13"/>
      <c r="M221" s="13"/>
      <c r="N221" s="13">
        <v>11</v>
      </c>
      <c r="O221" s="13">
        <v>1</v>
      </c>
      <c r="P221" s="13"/>
      <c r="Q221" s="13"/>
      <c r="R221" s="12"/>
      <c r="S221" s="12"/>
      <c r="T221" s="12"/>
      <c r="U221" s="12">
        <f t="shared" si="49"/>
        <v>24</v>
      </c>
    </row>
    <row r="222" spans="1:21">
      <c r="A222" s="16"/>
      <c r="B222" s="16"/>
      <c r="C222" s="12" t="s">
        <v>32</v>
      </c>
      <c r="D222" s="12"/>
      <c r="E222" s="13">
        <v>3</v>
      </c>
      <c r="F222" s="13"/>
      <c r="G222" s="13">
        <v>7</v>
      </c>
      <c r="H222" s="13">
        <v>8</v>
      </c>
      <c r="I222" s="13">
        <v>12</v>
      </c>
      <c r="J222" s="13">
        <v>11</v>
      </c>
      <c r="K222" s="13">
        <v>11</v>
      </c>
      <c r="L222" s="13">
        <v>7</v>
      </c>
      <c r="M222" s="13"/>
      <c r="N222" s="13">
        <v>15</v>
      </c>
      <c r="O222" s="13">
        <v>4</v>
      </c>
      <c r="P222" s="13"/>
      <c r="Q222" s="13">
        <v>7</v>
      </c>
      <c r="R222" s="12"/>
      <c r="S222" s="12"/>
      <c r="T222" s="12"/>
      <c r="U222" s="12">
        <f t="shared" si="49"/>
        <v>85</v>
      </c>
    </row>
    <row r="223" spans="1:21">
      <c r="A223" s="17"/>
      <c r="B223" s="18"/>
      <c r="C223" s="19" t="s">
        <v>33</v>
      </c>
      <c r="D223" s="19">
        <f t="shared" ref="D223:U223" si="50">SUM(D214:D222)</f>
        <v>19</v>
      </c>
      <c r="E223" s="19">
        <f t="shared" si="50"/>
        <v>36</v>
      </c>
      <c r="F223" s="19">
        <f t="shared" si="50"/>
        <v>14</v>
      </c>
      <c r="G223" s="19">
        <f t="shared" si="50"/>
        <v>131</v>
      </c>
      <c r="H223" s="19">
        <f t="shared" si="50"/>
        <v>129</v>
      </c>
      <c r="I223" s="19">
        <f t="shared" si="50"/>
        <v>169</v>
      </c>
      <c r="J223" s="19">
        <f t="shared" si="50"/>
        <v>172</v>
      </c>
      <c r="K223" s="19">
        <f t="shared" si="50"/>
        <v>187</v>
      </c>
      <c r="L223" s="19">
        <f t="shared" si="50"/>
        <v>60</v>
      </c>
      <c r="M223" s="19">
        <f t="shared" si="50"/>
        <v>6</v>
      </c>
      <c r="N223" s="19">
        <f t="shared" si="50"/>
        <v>74</v>
      </c>
      <c r="O223" s="19">
        <f t="shared" si="50"/>
        <v>26</v>
      </c>
      <c r="P223" s="19">
        <f t="shared" si="50"/>
        <v>26</v>
      </c>
      <c r="Q223" s="19">
        <f t="shared" si="50"/>
        <v>86</v>
      </c>
      <c r="R223" s="19">
        <f t="shared" si="50"/>
        <v>0</v>
      </c>
      <c r="S223" s="19">
        <f t="shared" si="50"/>
        <v>0</v>
      </c>
      <c r="T223" s="19">
        <f t="shared" si="50"/>
        <v>0</v>
      </c>
      <c r="U223" s="19">
        <f t="shared" si="50"/>
        <v>1135</v>
      </c>
    </row>
    <row r="226" spans="1:21" ht="96">
      <c r="A226" s="8" t="s">
        <v>2</v>
      </c>
      <c r="B226" s="8" t="s">
        <v>3</v>
      </c>
      <c r="C226" s="8" t="s">
        <v>4</v>
      </c>
      <c r="D226" s="9" t="str">
        <f>D5</f>
        <v>ANGGREK</v>
      </c>
      <c r="E226" s="9" t="str">
        <f>E5</f>
        <v>BOUGENVIL</v>
      </c>
      <c r="F226" s="9" t="str">
        <f t="shared" ref="F226:U226" si="51">F5</f>
        <v>CAMELIA</v>
      </c>
      <c r="G226" s="9" t="str">
        <f t="shared" si="51"/>
        <v>DEWANDARU</v>
      </c>
      <c r="H226" s="9" t="str">
        <f t="shared" si="51"/>
        <v>EDELWEIS</v>
      </c>
      <c r="I226" s="9" t="str">
        <f t="shared" si="51"/>
        <v>FLAMBOYAN</v>
      </c>
      <c r="J226" s="9" t="str">
        <f t="shared" si="51"/>
        <v>GERANIUM</v>
      </c>
      <c r="K226" s="9" t="str">
        <f t="shared" si="51"/>
        <v>HELIKONIA</v>
      </c>
      <c r="L226" s="9" t="str">
        <f t="shared" si="51"/>
        <v>IVY</v>
      </c>
      <c r="M226" s="9" t="str">
        <f t="shared" si="51"/>
        <v>JASMIN</v>
      </c>
      <c r="N226" s="9" t="str">
        <f t="shared" si="51"/>
        <v>IGD</v>
      </c>
      <c r="O226" s="9" t="str">
        <f t="shared" si="51"/>
        <v>HCU</v>
      </c>
      <c r="P226" s="9" t="str">
        <f t="shared" si="51"/>
        <v>PENUNJANG</v>
      </c>
      <c r="Q226" s="9" t="str">
        <f t="shared" si="51"/>
        <v>PELAYANAN</v>
      </c>
      <c r="R226" s="9" t="str">
        <f t="shared" si="51"/>
        <v>ADMIN</v>
      </c>
      <c r="S226" s="9" t="str">
        <f t="shared" si="51"/>
        <v>ASRAMA</v>
      </c>
      <c r="T226" s="9" t="str">
        <f t="shared" si="51"/>
        <v>MASJID</v>
      </c>
      <c r="U226" s="9" t="str">
        <f t="shared" si="51"/>
        <v>JUMLAH</v>
      </c>
    </row>
    <row r="227" spans="1:21">
      <c r="A227" s="10">
        <f>A214+1</f>
        <v>18</v>
      </c>
      <c r="B227" s="11" t="s">
        <v>39</v>
      </c>
      <c r="C227" s="12" t="s">
        <v>24</v>
      </c>
      <c r="D227" s="12"/>
      <c r="E227" s="13"/>
      <c r="F227" s="13">
        <v>1</v>
      </c>
      <c r="G227" s="13">
        <v>23</v>
      </c>
      <c r="H227" s="13">
        <v>18</v>
      </c>
      <c r="I227" s="13">
        <v>28</v>
      </c>
      <c r="J227" s="13">
        <v>29</v>
      </c>
      <c r="K227" s="13">
        <v>32</v>
      </c>
      <c r="L227" s="13">
        <v>11</v>
      </c>
      <c r="M227" s="13"/>
      <c r="N227" s="13"/>
      <c r="O227" s="13">
        <v>1</v>
      </c>
      <c r="P227" s="13">
        <v>15</v>
      </c>
      <c r="Q227" s="12">
        <v>21</v>
      </c>
      <c r="R227" s="12"/>
      <c r="S227" s="12"/>
      <c r="T227" s="12"/>
      <c r="U227" s="12">
        <f>SUM(D227:T227)</f>
        <v>179</v>
      </c>
    </row>
    <row r="228" spans="1:21">
      <c r="A228" s="14"/>
      <c r="B228" s="15">
        <f>B215+1</f>
        <v>46040</v>
      </c>
      <c r="C228" s="12" t="s">
        <v>25</v>
      </c>
      <c r="D228" s="12"/>
      <c r="E228" s="13"/>
      <c r="F228" s="13">
        <v>2</v>
      </c>
      <c r="G228" s="13">
        <v>25</v>
      </c>
      <c r="H228" s="13">
        <v>18</v>
      </c>
      <c r="I228" s="13">
        <v>28</v>
      </c>
      <c r="J228" s="13">
        <v>29</v>
      </c>
      <c r="K228" s="13">
        <v>32</v>
      </c>
      <c r="L228" s="13">
        <v>11</v>
      </c>
      <c r="M228" s="13"/>
      <c r="N228" s="13"/>
      <c r="O228" s="13">
        <v>4</v>
      </c>
      <c r="P228" s="13"/>
      <c r="Q228" s="12">
        <v>3</v>
      </c>
      <c r="R228" s="12"/>
      <c r="S228" s="12"/>
      <c r="T228" s="12"/>
      <c r="U228" s="12">
        <f t="shared" ref="U228:U235" si="52">SUM(D228:T228)</f>
        <v>152</v>
      </c>
    </row>
    <row r="229" spans="1:21">
      <c r="A229" s="14"/>
      <c r="B229" s="14"/>
      <c r="C229" s="12" t="s">
        <v>26</v>
      </c>
      <c r="D229" s="12"/>
      <c r="E229" s="13"/>
      <c r="F229" s="13"/>
      <c r="G229" s="13">
        <v>5</v>
      </c>
      <c r="H229" s="13">
        <v>9</v>
      </c>
      <c r="I229" s="13">
        <v>8</v>
      </c>
      <c r="J229" s="13">
        <v>7</v>
      </c>
      <c r="K229" s="13">
        <v>9</v>
      </c>
      <c r="L229" s="13">
        <v>7</v>
      </c>
      <c r="M229" s="13"/>
      <c r="N229" s="13"/>
      <c r="O229" s="13">
        <v>5</v>
      </c>
      <c r="P229" s="13"/>
      <c r="Q229" s="12">
        <v>17</v>
      </c>
      <c r="R229" s="12"/>
      <c r="S229" s="12"/>
      <c r="T229" s="12"/>
      <c r="U229" s="12">
        <f t="shared" si="52"/>
        <v>67</v>
      </c>
    </row>
    <row r="230" spans="1:21">
      <c r="A230" s="14"/>
      <c r="B230" s="14"/>
      <c r="C230" s="12" t="s">
        <v>27</v>
      </c>
      <c r="D230" s="12">
        <v>2</v>
      </c>
      <c r="E230" s="13">
        <v>6</v>
      </c>
      <c r="F230" s="13">
        <v>6</v>
      </c>
      <c r="G230" s="13">
        <v>18</v>
      </c>
      <c r="H230" s="13">
        <v>26</v>
      </c>
      <c r="I230" s="13">
        <v>26</v>
      </c>
      <c r="J230" s="13">
        <v>32</v>
      </c>
      <c r="K230" s="13">
        <v>32</v>
      </c>
      <c r="L230" s="13">
        <v>10</v>
      </c>
      <c r="M230" s="13"/>
      <c r="N230" s="13">
        <v>10</v>
      </c>
      <c r="O230" s="13">
        <v>4</v>
      </c>
      <c r="P230" s="13">
        <v>4</v>
      </c>
      <c r="Q230" s="12">
        <v>12</v>
      </c>
      <c r="R230" s="12"/>
      <c r="S230" s="12"/>
      <c r="T230" s="12"/>
      <c r="U230" s="12">
        <f t="shared" si="52"/>
        <v>188</v>
      </c>
    </row>
    <row r="231" spans="1:21">
      <c r="A231" s="14"/>
      <c r="B231" s="14"/>
      <c r="C231" s="12" t="s">
        <v>28</v>
      </c>
      <c r="D231" s="12">
        <v>2</v>
      </c>
      <c r="E231" s="13">
        <v>8</v>
      </c>
      <c r="F231" s="13">
        <v>7</v>
      </c>
      <c r="G231" s="13">
        <v>24</v>
      </c>
      <c r="H231" s="13">
        <v>29</v>
      </c>
      <c r="I231" s="13">
        <v>33</v>
      </c>
      <c r="J231" s="13">
        <v>32</v>
      </c>
      <c r="K231" s="13">
        <v>31</v>
      </c>
      <c r="L231" s="13">
        <v>1</v>
      </c>
      <c r="M231" s="13"/>
      <c r="N231" s="13">
        <v>11</v>
      </c>
      <c r="O231" s="13">
        <v>7</v>
      </c>
      <c r="P231" s="13">
        <v>4</v>
      </c>
      <c r="Q231" s="12">
        <v>5</v>
      </c>
      <c r="R231" s="12"/>
      <c r="S231" s="12"/>
      <c r="T231" s="12"/>
      <c r="U231" s="12">
        <f t="shared" si="52"/>
        <v>194</v>
      </c>
    </row>
    <row r="232" spans="1:21">
      <c r="A232" s="14"/>
      <c r="B232" s="14"/>
      <c r="C232" s="12" t="s">
        <v>35</v>
      </c>
      <c r="D232" s="12">
        <v>3</v>
      </c>
      <c r="E232" s="13">
        <v>15</v>
      </c>
      <c r="F232" s="13">
        <v>3</v>
      </c>
      <c r="G232" s="13">
        <v>22</v>
      </c>
      <c r="H232" s="13">
        <v>31</v>
      </c>
      <c r="I232" s="13">
        <v>38</v>
      </c>
      <c r="J232" s="13">
        <v>30</v>
      </c>
      <c r="K232" s="13">
        <v>34</v>
      </c>
      <c r="L232" s="13"/>
      <c r="M232" s="13"/>
      <c r="N232" s="13">
        <v>4</v>
      </c>
      <c r="O232" s="13">
        <v>4</v>
      </c>
      <c r="P232" s="13">
        <v>3</v>
      </c>
      <c r="Q232" s="12">
        <v>10</v>
      </c>
      <c r="R232" s="12"/>
      <c r="S232" s="12"/>
      <c r="T232" s="12"/>
      <c r="U232" s="12">
        <f t="shared" si="52"/>
        <v>197</v>
      </c>
    </row>
    <row r="233" spans="1:21">
      <c r="A233" s="14"/>
      <c r="B233" s="14"/>
      <c r="C233" s="12" t="s">
        <v>36</v>
      </c>
      <c r="D233" s="12">
        <v>6</v>
      </c>
      <c r="E233" s="13">
        <v>10</v>
      </c>
      <c r="F233" s="13">
        <v>4</v>
      </c>
      <c r="G233" s="13"/>
      <c r="H233" s="13"/>
      <c r="I233" s="13"/>
      <c r="J233" s="13"/>
      <c r="K233" s="13"/>
      <c r="L233" s="13"/>
      <c r="M233" s="13"/>
      <c r="N233" s="13"/>
      <c r="O233" s="13">
        <v>4</v>
      </c>
      <c r="P233" s="13"/>
      <c r="Q233" s="12">
        <v>5</v>
      </c>
      <c r="R233" s="12"/>
      <c r="S233" s="12"/>
      <c r="T233" s="12"/>
      <c r="U233" s="12">
        <f t="shared" si="52"/>
        <v>29</v>
      </c>
    </row>
    <row r="234" spans="1:21">
      <c r="A234" s="14"/>
      <c r="B234" s="14"/>
      <c r="C234" s="12" t="s">
        <v>31</v>
      </c>
      <c r="D234" s="12">
        <v>4</v>
      </c>
      <c r="E234" s="13">
        <v>7</v>
      </c>
      <c r="F234" s="13">
        <v>4</v>
      </c>
      <c r="G234" s="13"/>
      <c r="H234" s="13"/>
      <c r="I234" s="13"/>
      <c r="J234" s="13"/>
      <c r="K234" s="13"/>
      <c r="L234" s="13"/>
      <c r="M234" s="13"/>
      <c r="N234" s="13">
        <v>3</v>
      </c>
      <c r="O234" s="13">
        <v>1</v>
      </c>
      <c r="P234" s="13"/>
      <c r="Q234" s="12">
        <v>2</v>
      </c>
      <c r="R234" s="12"/>
      <c r="S234" s="12"/>
      <c r="T234" s="12"/>
      <c r="U234" s="12">
        <f t="shared" si="52"/>
        <v>21</v>
      </c>
    </row>
    <row r="235" spans="1:21">
      <c r="A235" s="16"/>
      <c r="B235" s="16"/>
      <c r="C235" s="12" t="s">
        <v>32</v>
      </c>
      <c r="D235" s="12"/>
      <c r="E235" s="13">
        <v>1</v>
      </c>
      <c r="F235" s="13">
        <v>5</v>
      </c>
      <c r="G235" s="13">
        <v>9</v>
      </c>
      <c r="H235" s="13">
        <v>14</v>
      </c>
      <c r="I235" s="13">
        <v>2</v>
      </c>
      <c r="J235" s="13">
        <v>16</v>
      </c>
      <c r="K235" s="13">
        <v>15</v>
      </c>
      <c r="L235" s="13">
        <v>5</v>
      </c>
      <c r="M235" s="13"/>
      <c r="N235" s="13">
        <v>12</v>
      </c>
      <c r="O235" s="13">
        <v>5</v>
      </c>
      <c r="P235" s="13"/>
      <c r="Q235" s="12"/>
      <c r="R235" s="12"/>
      <c r="S235" s="12"/>
      <c r="T235" s="12"/>
      <c r="U235" s="12">
        <f t="shared" si="52"/>
        <v>84</v>
      </c>
    </row>
    <row r="236" spans="1:21">
      <c r="A236" s="17"/>
      <c r="B236" s="18"/>
      <c r="C236" s="19" t="s">
        <v>33</v>
      </c>
      <c r="D236" s="19">
        <f t="shared" ref="D236:U236" si="53">SUM(D227:D235)</f>
        <v>17</v>
      </c>
      <c r="E236" s="19">
        <f t="shared" si="53"/>
        <v>47</v>
      </c>
      <c r="F236" s="19">
        <f t="shared" si="53"/>
        <v>32</v>
      </c>
      <c r="G236" s="19">
        <f t="shared" si="53"/>
        <v>126</v>
      </c>
      <c r="H236" s="19">
        <f t="shared" si="53"/>
        <v>145</v>
      </c>
      <c r="I236" s="19">
        <f t="shared" si="53"/>
        <v>163</v>
      </c>
      <c r="J236" s="19">
        <f t="shared" si="53"/>
        <v>175</v>
      </c>
      <c r="K236" s="19">
        <f t="shared" si="53"/>
        <v>185</v>
      </c>
      <c r="L236" s="19">
        <f t="shared" si="53"/>
        <v>45</v>
      </c>
      <c r="M236" s="19">
        <f t="shared" si="53"/>
        <v>0</v>
      </c>
      <c r="N236" s="19">
        <f t="shared" si="53"/>
        <v>40</v>
      </c>
      <c r="O236" s="19">
        <f t="shared" si="53"/>
        <v>35</v>
      </c>
      <c r="P236" s="19">
        <f t="shared" si="53"/>
        <v>26</v>
      </c>
      <c r="Q236" s="19">
        <f t="shared" si="53"/>
        <v>75</v>
      </c>
      <c r="R236" s="19">
        <f t="shared" si="53"/>
        <v>0</v>
      </c>
      <c r="S236" s="19">
        <f t="shared" si="53"/>
        <v>0</v>
      </c>
      <c r="T236" s="19">
        <f t="shared" si="53"/>
        <v>0</v>
      </c>
      <c r="U236" s="19">
        <f t="shared" si="53"/>
        <v>1111</v>
      </c>
    </row>
    <row r="239" spans="1:21" ht="96">
      <c r="A239" s="8" t="s">
        <v>2</v>
      </c>
      <c r="B239" s="8" t="s">
        <v>3</v>
      </c>
      <c r="C239" s="8" t="s">
        <v>4</v>
      </c>
      <c r="D239" s="9" t="str">
        <f>D5</f>
        <v>ANGGREK</v>
      </c>
      <c r="E239" s="9" t="str">
        <f>E5</f>
        <v>BOUGENVIL</v>
      </c>
      <c r="F239" s="9" t="str">
        <f t="shared" ref="F239:U239" si="54">F5</f>
        <v>CAMELIA</v>
      </c>
      <c r="G239" s="9" t="str">
        <f t="shared" si="54"/>
        <v>DEWANDARU</v>
      </c>
      <c r="H239" s="9" t="str">
        <f t="shared" si="54"/>
        <v>EDELWEIS</v>
      </c>
      <c r="I239" s="9" t="str">
        <f t="shared" si="54"/>
        <v>FLAMBOYAN</v>
      </c>
      <c r="J239" s="9" t="str">
        <f t="shared" si="54"/>
        <v>GERANIUM</v>
      </c>
      <c r="K239" s="9" t="str">
        <f t="shared" si="54"/>
        <v>HELIKONIA</v>
      </c>
      <c r="L239" s="9" t="str">
        <f t="shared" si="54"/>
        <v>IVY</v>
      </c>
      <c r="M239" s="9" t="str">
        <f t="shared" si="54"/>
        <v>JASMIN</v>
      </c>
      <c r="N239" s="9" t="str">
        <f t="shared" si="54"/>
        <v>IGD</v>
      </c>
      <c r="O239" s="9" t="str">
        <f t="shared" si="54"/>
        <v>HCU</v>
      </c>
      <c r="P239" s="9" t="str">
        <f t="shared" si="54"/>
        <v>PENUNJANG</v>
      </c>
      <c r="Q239" s="9" t="str">
        <f t="shared" si="54"/>
        <v>PELAYANAN</v>
      </c>
      <c r="R239" s="9" t="str">
        <f t="shared" si="54"/>
        <v>ADMIN</v>
      </c>
      <c r="S239" s="9" t="str">
        <f t="shared" si="54"/>
        <v>ASRAMA</v>
      </c>
      <c r="T239" s="9" t="str">
        <f t="shared" si="54"/>
        <v>MASJID</v>
      </c>
      <c r="U239" s="9" t="str">
        <f t="shared" si="54"/>
        <v>JUMLAH</v>
      </c>
    </row>
    <row r="240" spans="1:21">
      <c r="A240" s="10">
        <f>A227+1</f>
        <v>19</v>
      </c>
      <c r="B240" s="11" t="s">
        <v>23</v>
      </c>
      <c r="C240" s="12" t="s">
        <v>24</v>
      </c>
      <c r="D240" s="12"/>
      <c r="E240" s="13"/>
      <c r="F240" s="13">
        <v>1</v>
      </c>
      <c r="G240" s="13">
        <v>17</v>
      </c>
      <c r="H240" s="13">
        <v>19</v>
      </c>
      <c r="I240" s="13">
        <v>29</v>
      </c>
      <c r="J240" s="13">
        <v>20</v>
      </c>
      <c r="K240" s="13">
        <v>31</v>
      </c>
      <c r="L240" s="13">
        <v>13</v>
      </c>
      <c r="M240" s="13">
        <v>2</v>
      </c>
      <c r="N240" s="13"/>
      <c r="O240" s="13">
        <v>15</v>
      </c>
      <c r="P240" s="13">
        <v>12</v>
      </c>
      <c r="Q240" s="12">
        <v>2</v>
      </c>
      <c r="R240" s="12"/>
      <c r="S240" s="12"/>
      <c r="T240" s="12"/>
      <c r="U240" s="12">
        <f>SUM(D240:T240)</f>
        <v>161</v>
      </c>
    </row>
    <row r="241" spans="1:21">
      <c r="A241" s="14"/>
      <c r="B241" s="15">
        <f>B228+1</f>
        <v>46041</v>
      </c>
      <c r="C241" s="12" t="s">
        <v>25</v>
      </c>
      <c r="D241" s="12"/>
      <c r="E241" s="13"/>
      <c r="F241" s="13"/>
      <c r="G241" s="13">
        <v>14</v>
      </c>
      <c r="H241" s="13">
        <v>19</v>
      </c>
      <c r="I241" s="13">
        <v>29</v>
      </c>
      <c r="J241" s="13">
        <v>22</v>
      </c>
      <c r="K241" s="13">
        <v>31</v>
      </c>
      <c r="L241" s="13">
        <v>12</v>
      </c>
      <c r="M241" s="13">
        <v>2</v>
      </c>
      <c r="N241" s="13"/>
      <c r="O241" s="13">
        <v>3</v>
      </c>
      <c r="P241" s="13"/>
      <c r="Q241" s="12">
        <v>3</v>
      </c>
      <c r="R241" s="12"/>
      <c r="S241" s="12"/>
      <c r="T241" s="12"/>
      <c r="U241" s="12">
        <f t="shared" ref="U241:U248" si="55">SUM(D241:T241)</f>
        <v>135</v>
      </c>
    </row>
    <row r="242" spans="1:21">
      <c r="A242" s="14"/>
      <c r="B242" s="14"/>
      <c r="C242" s="12" t="s">
        <v>26</v>
      </c>
      <c r="D242" s="12"/>
      <c r="E242" s="13">
        <v>2</v>
      </c>
      <c r="F242" s="13"/>
      <c r="G242" s="13">
        <v>6</v>
      </c>
      <c r="H242" s="13">
        <v>11</v>
      </c>
      <c r="I242" s="13">
        <v>7</v>
      </c>
      <c r="J242" s="13">
        <v>8</v>
      </c>
      <c r="K242" s="13">
        <v>7</v>
      </c>
      <c r="L242" s="13">
        <v>6</v>
      </c>
      <c r="M242" s="13">
        <v>1</v>
      </c>
      <c r="N242" s="13"/>
      <c r="O242" s="13">
        <v>4</v>
      </c>
      <c r="P242" s="13"/>
      <c r="Q242" s="12">
        <v>4</v>
      </c>
      <c r="R242" s="12"/>
      <c r="S242" s="12"/>
      <c r="T242" s="12"/>
      <c r="U242" s="12">
        <f t="shared" si="55"/>
        <v>56</v>
      </c>
    </row>
    <row r="243" spans="1:21">
      <c r="A243" s="14"/>
      <c r="B243" s="14"/>
      <c r="C243" s="12" t="s">
        <v>27</v>
      </c>
      <c r="D243" s="12">
        <v>7</v>
      </c>
      <c r="E243" s="13">
        <v>9</v>
      </c>
      <c r="F243" s="13">
        <v>5</v>
      </c>
      <c r="G243" s="13">
        <v>15</v>
      </c>
      <c r="H243" s="13">
        <v>26</v>
      </c>
      <c r="I243" s="13">
        <v>32</v>
      </c>
      <c r="J243" s="13">
        <v>32</v>
      </c>
      <c r="K243" s="13">
        <v>32</v>
      </c>
      <c r="L243" s="13">
        <v>1</v>
      </c>
      <c r="M243" s="13">
        <v>3</v>
      </c>
      <c r="N243" s="13">
        <v>16</v>
      </c>
      <c r="O243" s="13">
        <v>6</v>
      </c>
      <c r="P243" s="13">
        <v>3</v>
      </c>
      <c r="Q243" s="12">
        <v>3</v>
      </c>
      <c r="R243" s="12">
        <v>5</v>
      </c>
      <c r="S243" s="12">
        <v>15</v>
      </c>
      <c r="T243" s="12"/>
      <c r="U243" s="12">
        <f t="shared" si="55"/>
        <v>210</v>
      </c>
    </row>
    <row r="244" spans="1:21">
      <c r="A244" s="14"/>
      <c r="B244" s="14"/>
      <c r="C244" s="12" t="s">
        <v>28</v>
      </c>
      <c r="D244" s="12">
        <v>6</v>
      </c>
      <c r="E244" s="13">
        <v>12</v>
      </c>
      <c r="F244" s="13">
        <v>9</v>
      </c>
      <c r="G244" s="13">
        <v>11</v>
      </c>
      <c r="H244" s="13">
        <v>31</v>
      </c>
      <c r="I244" s="13">
        <v>35</v>
      </c>
      <c r="J244" s="13">
        <v>33</v>
      </c>
      <c r="K244" s="13">
        <v>31</v>
      </c>
      <c r="L244" s="13">
        <v>3</v>
      </c>
      <c r="M244" s="13">
        <v>2</v>
      </c>
      <c r="N244" s="13">
        <v>12</v>
      </c>
      <c r="O244" s="13">
        <v>5</v>
      </c>
      <c r="P244" s="13">
        <v>2</v>
      </c>
      <c r="Q244" s="12">
        <v>2</v>
      </c>
      <c r="R244" s="12">
        <v>3</v>
      </c>
      <c r="S244" s="12">
        <v>13</v>
      </c>
      <c r="T244" s="12"/>
      <c r="U244" s="12">
        <f t="shared" si="55"/>
        <v>210</v>
      </c>
    </row>
    <row r="245" spans="1:21">
      <c r="A245" s="14"/>
      <c r="B245" s="14"/>
      <c r="C245" s="12" t="s">
        <v>35</v>
      </c>
      <c r="D245" s="12">
        <v>5</v>
      </c>
      <c r="E245" s="13">
        <v>9</v>
      </c>
      <c r="F245" s="13">
        <v>7</v>
      </c>
      <c r="G245" s="13">
        <v>25</v>
      </c>
      <c r="H245" s="13">
        <v>22</v>
      </c>
      <c r="I245" s="13">
        <v>22</v>
      </c>
      <c r="J245" s="13">
        <v>24</v>
      </c>
      <c r="K245" s="13">
        <v>26</v>
      </c>
      <c r="L245" s="13">
        <v>4</v>
      </c>
      <c r="M245" s="13">
        <v>3</v>
      </c>
      <c r="N245" s="13">
        <v>14</v>
      </c>
      <c r="O245" s="13">
        <v>6</v>
      </c>
      <c r="P245" s="13">
        <v>2</v>
      </c>
      <c r="Q245" s="12">
        <v>6</v>
      </c>
      <c r="R245" s="12">
        <v>4</v>
      </c>
      <c r="S245" s="12">
        <v>12</v>
      </c>
      <c r="T245" s="12"/>
      <c r="U245" s="12">
        <f t="shared" si="55"/>
        <v>191</v>
      </c>
    </row>
    <row r="246" spans="1:21">
      <c r="A246" s="14"/>
      <c r="B246" s="14"/>
      <c r="C246" s="12" t="s">
        <v>36</v>
      </c>
      <c r="D246" s="12">
        <v>4</v>
      </c>
      <c r="E246" s="13">
        <v>8</v>
      </c>
      <c r="F246" s="13">
        <v>8</v>
      </c>
      <c r="G246" s="13"/>
      <c r="H246" s="13"/>
      <c r="I246" s="13"/>
      <c r="J246" s="13"/>
      <c r="K246" s="13"/>
      <c r="L246" s="13"/>
      <c r="M246" s="13"/>
      <c r="N246" s="13"/>
      <c r="O246" s="13">
        <v>4</v>
      </c>
      <c r="P246" s="13"/>
      <c r="Q246" s="12"/>
      <c r="R246" s="12"/>
      <c r="S246" s="12"/>
      <c r="T246" s="12"/>
      <c r="U246" s="12">
        <f t="shared" si="55"/>
        <v>24</v>
      </c>
    </row>
    <row r="247" spans="1:21">
      <c r="A247" s="14"/>
      <c r="B247" s="14"/>
      <c r="C247" s="12" t="s">
        <v>31</v>
      </c>
      <c r="D247" s="12">
        <v>6</v>
      </c>
      <c r="E247" s="13">
        <v>6</v>
      </c>
      <c r="F247" s="13">
        <v>5</v>
      </c>
      <c r="G247" s="13"/>
      <c r="H247" s="13"/>
      <c r="I247" s="13"/>
      <c r="J247" s="13"/>
      <c r="K247" s="13"/>
      <c r="L247" s="13"/>
      <c r="M247" s="13"/>
      <c r="N247" s="13">
        <v>2</v>
      </c>
      <c r="O247" s="13">
        <v>1</v>
      </c>
      <c r="P247" s="13"/>
      <c r="Q247" s="12"/>
      <c r="R247" s="12"/>
      <c r="S247" s="12"/>
      <c r="T247" s="12"/>
      <c r="U247" s="12">
        <f t="shared" si="55"/>
        <v>20</v>
      </c>
    </row>
    <row r="248" spans="1:21">
      <c r="A248" s="16"/>
      <c r="B248" s="16"/>
      <c r="C248" s="12" t="s">
        <v>32</v>
      </c>
      <c r="D248" s="12"/>
      <c r="E248" s="13"/>
      <c r="F248" s="13"/>
      <c r="G248" s="13">
        <v>9</v>
      </c>
      <c r="H248" s="13">
        <v>12</v>
      </c>
      <c r="I248" s="13">
        <v>9</v>
      </c>
      <c r="J248" s="13">
        <v>7</v>
      </c>
      <c r="K248" s="13">
        <v>3</v>
      </c>
      <c r="L248" s="13">
        <v>4</v>
      </c>
      <c r="M248" s="13"/>
      <c r="N248" s="13">
        <v>16</v>
      </c>
      <c r="O248" s="13">
        <v>6</v>
      </c>
      <c r="P248" s="13"/>
      <c r="Q248" s="12">
        <v>2</v>
      </c>
      <c r="R248" s="12"/>
      <c r="S248" s="12"/>
      <c r="T248" s="12"/>
      <c r="U248" s="12">
        <f t="shared" si="55"/>
        <v>68</v>
      </c>
    </row>
    <row r="249" spans="1:21">
      <c r="A249" s="17"/>
      <c r="B249" s="18"/>
      <c r="C249" s="19" t="s">
        <v>33</v>
      </c>
      <c r="D249" s="19">
        <f t="shared" ref="D249:U249" si="56">SUM(D240:D248)</f>
        <v>28</v>
      </c>
      <c r="E249" s="19">
        <f t="shared" si="56"/>
        <v>46</v>
      </c>
      <c r="F249" s="19">
        <f t="shared" si="56"/>
        <v>35</v>
      </c>
      <c r="G249" s="19">
        <f t="shared" si="56"/>
        <v>97</v>
      </c>
      <c r="H249" s="19">
        <f t="shared" si="56"/>
        <v>140</v>
      </c>
      <c r="I249" s="19">
        <f t="shared" si="56"/>
        <v>163</v>
      </c>
      <c r="J249" s="19">
        <f t="shared" si="56"/>
        <v>146</v>
      </c>
      <c r="K249" s="19">
        <f t="shared" si="56"/>
        <v>161</v>
      </c>
      <c r="L249" s="19">
        <f t="shared" si="56"/>
        <v>43</v>
      </c>
      <c r="M249" s="19">
        <f t="shared" si="56"/>
        <v>13</v>
      </c>
      <c r="N249" s="19">
        <f t="shared" si="56"/>
        <v>60</v>
      </c>
      <c r="O249" s="19">
        <f t="shared" si="56"/>
        <v>50</v>
      </c>
      <c r="P249" s="19">
        <f t="shared" si="56"/>
        <v>19</v>
      </c>
      <c r="Q249" s="19">
        <f t="shared" si="56"/>
        <v>22</v>
      </c>
      <c r="R249" s="19">
        <f t="shared" si="56"/>
        <v>12</v>
      </c>
      <c r="S249" s="19">
        <f t="shared" si="56"/>
        <v>40</v>
      </c>
      <c r="T249" s="19">
        <f t="shared" si="56"/>
        <v>0</v>
      </c>
      <c r="U249" s="19">
        <f t="shared" si="56"/>
        <v>1075</v>
      </c>
    </row>
    <row r="252" spans="1:21" ht="96">
      <c r="A252" s="8" t="s">
        <v>2</v>
      </c>
      <c r="B252" s="8" t="s">
        <v>3</v>
      </c>
      <c r="C252" s="8" t="s">
        <v>4</v>
      </c>
      <c r="D252" s="9" t="str">
        <f>D5</f>
        <v>ANGGREK</v>
      </c>
      <c r="E252" s="9" t="str">
        <f>E5</f>
        <v>BOUGENVIL</v>
      </c>
      <c r="F252" s="9" t="str">
        <f t="shared" ref="F252:U252" si="57">F5</f>
        <v>CAMELIA</v>
      </c>
      <c r="G252" s="9" t="str">
        <f t="shared" si="57"/>
        <v>DEWANDARU</v>
      </c>
      <c r="H252" s="9" t="str">
        <f t="shared" si="57"/>
        <v>EDELWEIS</v>
      </c>
      <c r="I252" s="9" t="str">
        <f t="shared" si="57"/>
        <v>FLAMBOYAN</v>
      </c>
      <c r="J252" s="9" t="str">
        <f t="shared" si="57"/>
        <v>GERANIUM</v>
      </c>
      <c r="K252" s="9" t="str">
        <f t="shared" si="57"/>
        <v>HELIKONIA</v>
      </c>
      <c r="L252" s="9" t="str">
        <f t="shared" si="57"/>
        <v>IVY</v>
      </c>
      <c r="M252" s="9" t="str">
        <f t="shared" si="57"/>
        <v>JASMIN</v>
      </c>
      <c r="N252" s="9" t="str">
        <f t="shared" si="57"/>
        <v>IGD</v>
      </c>
      <c r="O252" s="9" t="str">
        <f t="shared" si="57"/>
        <v>HCU</v>
      </c>
      <c r="P252" s="9" t="str">
        <f t="shared" si="57"/>
        <v>PENUNJANG</v>
      </c>
      <c r="Q252" s="9" t="str">
        <f t="shared" si="57"/>
        <v>PELAYANAN</v>
      </c>
      <c r="R252" s="9" t="str">
        <f t="shared" si="57"/>
        <v>ADMIN</v>
      </c>
      <c r="S252" s="9" t="str">
        <f t="shared" si="57"/>
        <v>ASRAMA</v>
      </c>
      <c r="T252" s="9" t="str">
        <f t="shared" si="57"/>
        <v>MASJID</v>
      </c>
      <c r="U252" s="9" t="str">
        <f t="shared" si="57"/>
        <v>JUMLAH</v>
      </c>
    </row>
    <row r="253" spans="1:21">
      <c r="A253" s="10">
        <f>A240+1</f>
        <v>20</v>
      </c>
      <c r="B253" s="11" t="s">
        <v>40</v>
      </c>
      <c r="C253" s="12" t="s">
        <v>24</v>
      </c>
      <c r="D253" s="12"/>
      <c r="E253" s="12"/>
      <c r="F253" s="12"/>
      <c r="G253" s="12">
        <v>19</v>
      </c>
      <c r="H253" s="12">
        <v>28</v>
      </c>
      <c r="I253" s="12">
        <v>28</v>
      </c>
      <c r="J253" s="12">
        <v>29</v>
      </c>
      <c r="K253" s="12">
        <v>30</v>
      </c>
      <c r="L253" s="12">
        <v>12</v>
      </c>
      <c r="M253" s="12"/>
      <c r="N253" s="12"/>
      <c r="O253" s="12">
        <v>2</v>
      </c>
      <c r="P253" s="12">
        <v>10</v>
      </c>
      <c r="Q253" s="12">
        <v>25</v>
      </c>
      <c r="R253" s="12"/>
      <c r="S253" s="12"/>
      <c r="T253" s="12"/>
      <c r="U253" s="12">
        <f>SUM(D253:T253)</f>
        <v>183</v>
      </c>
    </row>
    <row r="254" spans="1:21">
      <c r="A254" s="14"/>
      <c r="B254" s="15">
        <f>B241+1</f>
        <v>46042</v>
      </c>
      <c r="C254" s="12" t="s">
        <v>25</v>
      </c>
      <c r="D254" s="12"/>
      <c r="E254" s="12"/>
      <c r="F254" s="12"/>
      <c r="G254" s="12">
        <v>19</v>
      </c>
      <c r="H254" s="12">
        <v>28</v>
      </c>
      <c r="I254" s="12">
        <v>28</v>
      </c>
      <c r="J254" s="12">
        <v>29</v>
      </c>
      <c r="K254" s="12">
        <v>30</v>
      </c>
      <c r="L254" s="12">
        <v>12</v>
      </c>
      <c r="M254" s="12"/>
      <c r="N254" s="12"/>
      <c r="O254" s="12"/>
      <c r="P254" s="12">
        <v>3</v>
      </c>
      <c r="Q254" s="12"/>
      <c r="R254" s="12"/>
      <c r="S254" s="12"/>
      <c r="T254" s="12"/>
      <c r="U254" s="12">
        <f t="shared" ref="U254:U261" si="58">SUM(D254:T254)</f>
        <v>149</v>
      </c>
    </row>
    <row r="255" spans="1:21">
      <c r="A255" s="14"/>
      <c r="B255" s="14"/>
      <c r="C255" s="12" t="s">
        <v>26</v>
      </c>
      <c r="D255" s="12"/>
      <c r="E255" s="12"/>
      <c r="F255" s="12"/>
      <c r="G255" s="12">
        <v>15</v>
      </c>
      <c r="H255" s="12">
        <v>14</v>
      </c>
      <c r="I255" s="12">
        <v>20</v>
      </c>
      <c r="J255" s="12">
        <v>8</v>
      </c>
      <c r="K255" s="12">
        <v>8</v>
      </c>
      <c r="L255" s="12">
        <v>5</v>
      </c>
      <c r="M255" s="12"/>
      <c r="N255" s="12"/>
      <c r="O255" s="12">
        <v>1</v>
      </c>
      <c r="P255" s="12"/>
      <c r="Q255" s="12">
        <v>7</v>
      </c>
      <c r="R255" s="12"/>
      <c r="S255" s="12"/>
      <c r="T255" s="12"/>
      <c r="U255" s="12">
        <f t="shared" si="58"/>
        <v>78</v>
      </c>
    </row>
    <row r="256" spans="1:21">
      <c r="A256" s="14"/>
      <c r="B256" s="14"/>
      <c r="C256" s="12" t="s">
        <v>27</v>
      </c>
      <c r="D256" s="12">
        <v>7</v>
      </c>
      <c r="E256" s="12">
        <v>5</v>
      </c>
      <c r="F256" s="12">
        <v>8</v>
      </c>
      <c r="G256" s="12">
        <v>22</v>
      </c>
      <c r="H256" s="12">
        <v>29</v>
      </c>
      <c r="I256" s="12">
        <v>27</v>
      </c>
      <c r="J256" s="12">
        <v>32</v>
      </c>
      <c r="K256" s="12">
        <v>24</v>
      </c>
      <c r="L256" s="12">
        <v>12</v>
      </c>
      <c r="M256" s="12">
        <v>6</v>
      </c>
      <c r="N256" s="12">
        <v>8</v>
      </c>
      <c r="O256" s="12">
        <v>2</v>
      </c>
      <c r="P256" s="12">
        <v>5</v>
      </c>
      <c r="Q256" s="12">
        <v>3</v>
      </c>
      <c r="R256" s="12"/>
      <c r="S256" s="12">
        <v>16</v>
      </c>
      <c r="T256" s="12"/>
      <c r="U256" s="12">
        <f t="shared" si="58"/>
        <v>206</v>
      </c>
    </row>
    <row r="257" spans="1:21">
      <c r="A257" s="14"/>
      <c r="B257" s="14"/>
      <c r="C257" s="12" t="s">
        <v>28</v>
      </c>
      <c r="D257" s="12">
        <v>8</v>
      </c>
      <c r="E257" s="12">
        <v>4</v>
      </c>
      <c r="F257" s="12">
        <v>9</v>
      </c>
      <c r="G257" s="12">
        <v>23</v>
      </c>
      <c r="H257" s="12">
        <v>26</v>
      </c>
      <c r="I257" s="12">
        <v>24</v>
      </c>
      <c r="J257" s="12">
        <v>36</v>
      </c>
      <c r="K257" s="12">
        <v>32</v>
      </c>
      <c r="L257" s="12">
        <v>7</v>
      </c>
      <c r="M257" s="12">
        <v>3</v>
      </c>
      <c r="N257" s="12">
        <v>9</v>
      </c>
      <c r="O257" s="12"/>
      <c r="P257" s="12">
        <v>3</v>
      </c>
      <c r="Q257" s="12"/>
      <c r="R257" s="12"/>
      <c r="S257" s="12">
        <v>15</v>
      </c>
      <c r="T257" s="12"/>
      <c r="U257" s="12">
        <f t="shared" si="58"/>
        <v>199</v>
      </c>
    </row>
    <row r="258" spans="1:21">
      <c r="A258" s="14"/>
      <c r="B258" s="14"/>
      <c r="C258" s="12" t="s">
        <v>35</v>
      </c>
      <c r="D258" s="12">
        <v>9</v>
      </c>
      <c r="E258" s="12">
        <v>8</v>
      </c>
      <c r="F258" s="12">
        <v>14</v>
      </c>
      <c r="G258" s="12">
        <v>26</v>
      </c>
      <c r="H258" s="12">
        <v>33</v>
      </c>
      <c r="I258" s="12">
        <v>25</v>
      </c>
      <c r="J258" s="12">
        <v>25</v>
      </c>
      <c r="K258" s="12">
        <v>27</v>
      </c>
      <c r="L258" s="12">
        <v>11</v>
      </c>
      <c r="M258" s="12">
        <v>4</v>
      </c>
      <c r="N258" s="12">
        <v>4</v>
      </c>
      <c r="O258" s="12"/>
      <c r="P258" s="12">
        <v>4</v>
      </c>
      <c r="Q258" s="12"/>
      <c r="R258" s="12"/>
      <c r="S258" s="12">
        <v>12</v>
      </c>
      <c r="T258" s="12"/>
      <c r="U258" s="12">
        <f t="shared" si="58"/>
        <v>202</v>
      </c>
    </row>
    <row r="259" spans="1:21">
      <c r="A259" s="14"/>
      <c r="B259" s="14"/>
      <c r="C259" s="12" t="s">
        <v>36</v>
      </c>
      <c r="D259" s="12">
        <v>6</v>
      </c>
      <c r="E259" s="12">
        <v>7</v>
      </c>
      <c r="F259" s="12">
        <v>9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>
        <v>13</v>
      </c>
      <c r="R259" s="12"/>
      <c r="S259" s="12"/>
      <c r="T259" s="12"/>
      <c r="U259" s="12">
        <f t="shared" si="58"/>
        <v>35</v>
      </c>
    </row>
    <row r="260" spans="1:21">
      <c r="A260" s="14"/>
      <c r="B260" s="14"/>
      <c r="C260" s="12" t="s">
        <v>31</v>
      </c>
      <c r="D260" s="12">
        <v>5</v>
      </c>
      <c r="E260" s="12">
        <v>4</v>
      </c>
      <c r="F260" s="12">
        <v>8</v>
      </c>
      <c r="G260" s="12"/>
      <c r="H260" s="12"/>
      <c r="I260" s="12"/>
      <c r="J260" s="12"/>
      <c r="K260" s="12"/>
      <c r="L260" s="12"/>
      <c r="M260" s="12"/>
      <c r="N260" s="12">
        <v>3</v>
      </c>
      <c r="O260" s="12"/>
      <c r="P260" s="12"/>
      <c r="Q260" s="12"/>
      <c r="R260" s="12"/>
      <c r="S260" s="12"/>
      <c r="T260" s="12"/>
      <c r="U260" s="12">
        <f t="shared" si="58"/>
        <v>20</v>
      </c>
    </row>
    <row r="261" spans="1:21">
      <c r="A261" s="16"/>
      <c r="B261" s="16"/>
      <c r="C261" s="12" t="s">
        <v>32</v>
      </c>
      <c r="D261" s="12"/>
      <c r="E261" s="12">
        <v>1</v>
      </c>
      <c r="F261" s="12"/>
      <c r="G261" s="12">
        <v>15</v>
      </c>
      <c r="H261" s="12">
        <v>12</v>
      </c>
      <c r="I261" s="12">
        <v>9</v>
      </c>
      <c r="J261" s="12">
        <v>5</v>
      </c>
      <c r="K261" s="12">
        <v>6</v>
      </c>
      <c r="L261" s="12">
        <v>8</v>
      </c>
      <c r="M261" s="12"/>
      <c r="N261" s="12">
        <v>12</v>
      </c>
      <c r="O261" s="12">
        <v>1</v>
      </c>
      <c r="P261" s="12"/>
      <c r="Q261" s="12">
        <v>6</v>
      </c>
      <c r="R261" s="12"/>
      <c r="S261" s="12"/>
      <c r="T261" s="12">
        <v>25</v>
      </c>
      <c r="U261" s="12">
        <f t="shared" si="58"/>
        <v>100</v>
      </c>
    </row>
    <row r="262" spans="1:21">
      <c r="A262" s="17"/>
      <c r="B262" s="18"/>
      <c r="C262" s="19" t="s">
        <v>33</v>
      </c>
      <c r="D262" s="19">
        <f t="shared" ref="D262:U262" si="59">SUM(D253:D261)</f>
        <v>35</v>
      </c>
      <c r="E262" s="19">
        <f t="shared" si="59"/>
        <v>29</v>
      </c>
      <c r="F262" s="19">
        <f t="shared" si="59"/>
        <v>48</v>
      </c>
      <c r="G262" s="19">
        <f t="shared" si="59"/>
        <v>139</v>
      </c>
      <c r="H262" s="19">
        <f t="shared" si="59"/>
        <v>170</v>
      </c>
      <c r="I262" s="19">
        <f t="shared" si="59"/>
        <v>161</v>
      </c>
      <c r="J262" s="19">
        <f t="shared" si="59"/>
        <v>164</v>
      </c>
      <c r="K262" s="19">
        <f t="shared" si="59"/>
        <v>157</v>
      </c>
      <c r="L262" s="19">
        <f t="shared" si="59"/>
        <v>67</v>
      </c>
      <c r="M262" s="19">
        <f t="shared" si="59"/>
        <v>13</v>
      </c>
      <c r="N262" s="19">
        <f t="shared" si="59"/>
        <v>36</v>
      </c>
      <c r="O262" s="19">
        <f t="shared" si="59"/>
        <v>6</v>
      </c>
      <c r="P262" s="19">
        <f t="shared" si="59"/>
        <v>25</v>
      </c>
      <c r="Q262" s="19">
        <f t="shared" si="59"/>
        <v>54</v>
      </c>
      <c r="R262" s="19">
        <f t="shared" si="59"/>
        <v>0</v>
      </c>
      <c r="S262" s="19">
        <f t="shared" si="59"/>
        <v>43</v>
      </c>
      <c r="T262" s="19">
        <f t="shared" si="59"/>
        <v>25</v>
      </c>
      <c r="U262" s="19">
        <f t="shared" si="59"/>
        <v>1172</v>
      </c>
    </row>
    <row r="265" spans="1:21" ht="96">
      <c r="A265" s="8" t="s">
        <v>2</v>
      </c>
      <c r="B265" s="8" t="s">
        <v>3</v>
      </c>
      <c r="C265" s="8" t="s">
        <v>4</v>
      </c>
      <c r="D265" s="9" t="str">
        <f>D5</f>
        <v>ANGGREK</v>
      </c>
      <c r="E265" s="9" t="str">
        <f>E5</f>
        <v>BOUGENVIL</v>
      </c>
      <c r="F265" s="9" t="str">
        <f t="shared" ref="F265:U265" si="60">F5</f>
        <v>CAMELIA</v>
      </c>
      <c r="G265" s="9" t="str">
        <f t="shared" si="60"/>
        <v>DEWANDARU</v>
      </c>
      <c r="H265" s="9" t="str">
        <f t="shared" si="60"/>
        <v>EDELWEIS</v>
      </c>
      <c r="I265" s="9" t="str">
        <f t="shared" si="60"/>
        <v>FLAMBOYAN</v>
      </c>
      <c r="J265" s="9" t="str">
        <f t="shared" si="60"/>
        <v>GERANIUM</v>
      </c>
      <c r="K265" s="9" t="str">
        <f t="shared" si="60"/>
        <v>HELIKONIA</v>
      </c>
      <c r="L265" s="9" t="str">
        <f t="shared" si="60"/>
        <v>IVY</v>
      </c>
      <c r="M265" s="9" t="str">
        <f t="shared" si="60"/>
        <v>JASMIN</v>
      </c>
      <c r="N265" s="9" t="str">
        <f t="shared" si="60"/>
        <v>IGD</v>
      </c>
      <c r="O265" s="9" t="str">
        <f t="shared" si="60"/>
        <v>HCU</v>
      </c>
      <c r="P265" s="9" t="str">
        <f t="shared" si="60"/>
        <v>PENUNJANG</v>
      </c>
      <c r="Q265" s="9" t="str">
        <f t="shared" si="60"/>
        <v>PELAYANAN</v>
      </c>
      <c r="R265" s="9" t="str">
        <f t="shared" si="60"/>
        <v>ADMIN</v>
      </c>
      <c r="S265" s="9" t="str">
        <f t="shared" si="60"/>
        <v>ASRAMA</v>
      </c>
      <c r="T265" s="9" t="str">
        <f t="shared" si="60"/>
        <v>MASJID</v>
      </c>
      <c r="U265" s="9" t="str">
        <f t="shared" si="60"/>
        <v>JUMLAH</v>
      </c>
    </row>
    <row r="266" spans="1:21">
      <c r="A266" s="10">
        <f>A253+1</f>
        <v>21</v>
      </c>
      <c r="B266" s="11" t="s">
        <v>41</v>
      </c>
      <c r="C266" s="12" t="s">
        <v>24</v>
      </c>
      <c r="D266" s="12"/>
      <c r="E266" s="13"/>
      <c r="F266" s="13"/>
      <c r="G266" s="13">
        <v>22</v>
      </c>
      <c r="H266" s="13">
        <v>22</v>
      </c>
      <c r="I266" s="13">
        <v>28</v>
      </c>
      <c r="J266" s="13">
        <v>29</v>
      </c>
      <c r="K266" s="13">
        <v>33</v>
      </c>
      <c r="L266" s="13">
        <v>11</v>
      </c>
      <c r="M266" s="13">
        <v>2</v>
      </c>
      <c r="N266" s="13"/>
      <c r="O266" s="13">
        <v>1</v>
      </c>
      <c r="P266" s="12">
        <v>12</v>
      </c>
      <c r="Q266" s="12">
        <v>9</v>
      </c>
      <c r="R266" s="12"/>
      <c r="S266" s="12"/>
      <c r="T266" s="12"/>
      <c r="U266" s="12">
        <f>SUM(D266:T266)</f>
        <v>169</v>
      </c>
    </row>
    <row r="267" spans="1:21">
      <c r="A267" s="14"/>
      <c r="B267" s="15">
        <f>B254+1</f>
        <v>46043</v>
      </c>
      <c r="C267" s="12" t="s">
        <v>25</v>
      </c>
      <c r="D267" s="12"/>
      <c r="E267" s="13"/>
      <c r="F267" s="13"/>
      <c r="G267" s="13">
        <v>25</v>
      </c>
      <c r="H267" s="13">
        <v>22</v>
      </c>
      <c r="I267" s="13">
        <v>28</v>
      </c>
      <c r="J267" s="13">
        <v>29</v>
      </c>
      <c r="K267" s="13">
        <v>33</v>
      </c>
      <c r="L267" s="13">
        <v>11</v>
      </c>
      <c r="M267" s="13">
        <v>1</v>
      </c>
      <c r="N267" s="13"/>
      <c r="O267" s="13">
        <v>4</v>
      </c>
      <c r="P267" s="12"/>
      <c r="Q267" s="12">
        <v>9</v>
      </c>
      <c r="R267" s="12"/>
      <c r="S267" s="12"/>
      <c r="T267" s="12"/>
      <c r="U267" s="12">
        <f t="shared" ref="U267:U274" si="61">SUM(D267:T267)</f>
        <v>162</v>
      </c>
    </row>
    <row r="268" spans="1:21">
      <c r="A268" s="14"/>
      <c r="B268" s="14"/>
      <c r="C268" s="12" t="s">
        <v>26</v>
      </c>
      <c r="D268" s="12"/>
      <c r="E268" s="13"/>
      <c r="F268" s="13"/>
      <c r="G268" s="13">
        <v>11</v>
      </c>
      <c r="H268" s="13">
        <v>11</v>
      </c>
      <c r="I268" s="13">
        <v>7</v>
      </c>
      <c r="J268" s="13">
        <v>9</v>
      </c>
      <c r="K268" s="13">
        <v>12</v>
      </c>
      <c r="L268" s="13">
        <v>7</v>
      </c>
      <c r="M268" s="13">
        <v>4</v>
      </c>
      <c r="N268" s="13"/>
      <c r="O268" s="13">
        <v>1</v>
      </c>
      <c r="P268" s="12">
        <v>3</v>
      </c>
      <c r="Q268" s="12">
        <v>12</v>
      </c>
      <c r="R268" s="12"/>
      <c r="S268" s="12"/>
      <c r="T268" s="12"/>
      <c r="U268" s="12">
        <f t="shared" si="61"/>
        <v>77</v>
      </c>
    </row>
    <row r="269" spans="1:21">
      <c r="A269" s="14"/>
      <c r="B269" s="14"/>
      <c r="C269" s="12" t="s">
        <v>27</v>
      </c>
      <c r="D269" s="12">
        <v>3</v>
      </c>
      <c r="E269" s="13">
        <v>3</v>
      </c>
      <c r="F269" s="13">
        <v>9</v>
      </c>
      <c r="G269" s="13">
        <v>18</v>
      </c>
      <c r="H269" s="13">
        <v>27</v>
      </c>
      <c r="I269" s="13">
        <v>21</v>
      </c>
      <c r="J269" s="13">
        <v>19</v>
      </c>
      <c r="K269" s="13">
        <v>29</v>
      </c>
      <c r="L269" s="13">
        <v>2</v>
      </c>
      <c r="M269" s="13">
        <v>5</v>
      </c>
      <c r="N269" s="13">
        <v>13</v>
      </c>
      <c r="O269" s="13">
        <v>6</v>
      </c>
      <c r="P269" s="12">
        <v>4</v>
      </c>
      <c r="Q269" s="12">
        <v>8</v>
      </c>
      <c r="R269" s="12">
        <v>5</v>
      </c>
      <c r="S269" s="12"/>
      <c r="T269" s="12"/>
      <c r="U269" s="12">
        <f t="shared" si="61"/>
        <v>172</v>
      </c>
    </row>
    <row r="270" spans="1:21">
      <c r="A270" s="14"/>
      <c r="B270" s="14"/>
      <c r="C270" s="12" t="s">
        <v>28</v>
      </c>
      <c r="D270" s="12">
        <v>5</v>
      </c>
      <c r="E270" s="13">
        <v>7</v>
      </c>
      <c r="F270" s="13">
        <v>8</v>
      </c>
      <c r="G270" s="13">
        <v>16</v>
      </c>
      <c r="H270" s="13">
        <v>26</v>
      </c>
      <c r="I270" s="13">
        <v>32</v>
      </c>
      <c r="J270" s="13">
        <v>25</v>
      </c>
      <c r="K270" s="13">
        <v>33</v>
      </c>
      <c r="L270" s="13">
        <v>8</v>
      </c>
      <c r="M270" s="13">
        <v>3</v>
      </c>
      <c r="N270" s="13">
        <v>2</v>
      </c>
      <c r="O270" s="13">
        <v>1</v>
      </c>
      <c r="P270" s="12">
        <v>2</v>
      </c>
      <c r="Q270" s="12">
        <v>6</v>
      </c>
      <c r="R270" s="12">
        <v>3</v>
      </c>
      <c r="S270" s="12"/>
      <c r="T270" s="12"/>
      <c r="U270" s="12">
        <f t="shared" si="61"/>
        <v>177</v>
      </c>
    </row>
    <row r="271" spans="1:21">
      <c r="A271" s="14"/>
      <c r="B271" s="14"/>
      <c r="C271" s="12" t="s">
        <v>35</v>
      </c>
      <c r="D271" s="12">
        <v>10</v>
      </c>
      <c r="E271" s="13">
        <v>11</v>
      </c>
      <c r="F271" s="13">
        <v>9</v>
      </c>
      <c r="G271" s="13">
        <v>16</v>
      </c>
      <c r="H271" s="13">
        <v>35</v>
      </c>
      <c r="I271" s="13">
        <v>35</v>
      </c>
      <c r="J271" s="13">
        <v>36</v>
      </c>
      <c r="K271" s="13">
        <v>26</v>
      </c>
      <c r="L271" s="13">
        <v>4</v>
      </c>
      <c r="M271" s="13">
        <v>5</v>
      </c>
      <c r="N271" s="13">
        <v>2</v>
      </c>
      <c r="O271" s="13">
        <v>4</v>
      </c>
      <c r="P271" s="12">
        <v>2</v>
      </c>
      <c r="Q271" s="12">
        <v>7</v>
      </c>
      <c r="R271" s="12">
        <v>2</v>
      </c>
      <c r="S271" s="12"/>
      <c r="T271" s="12"/>
      <c r="U271" s="12">
        <f t="shared" si="61"/>
        <v>204</v>
      </c>
    </row>
    <row r="272" spans="1:21">
      <c r="A272" s="14"/>
      <c r="B272" s="14"/>
      <c r="C272" s="12" t="s">
        <v>36</v>
      </c>
      <c r="D272" s="12">
        <v>2</v>
      </c>
      <c r="E272" s="13">
        <v>7</v>
      </c>
      <c r="F272" s="13">
        <v>4</v>
      </c>
      <c r="G272" s="13">
        <v>2</v>
      </c>
      <c r="H272" s="13"/>
      <c r="I272" s="13"/>
      <c r="J272" s="13"/>
      <c r="K272" s="13"/>
      <c r="L272" s="13"/>
      <c r="M272" s="13"/>
      <c r="N272" s="13">
        <v>1</v>
      </c>
      <c r="O272" s="13">
        <v>1</v>
      </c>
      <c r="P272" s="12"/>
      <c r="Q272" s="12"/>
      <c r="R272" s="12"/>
      <c r="S272" s="12"/>
      <c r="T272" s="12"/>
      <c r="U272" s="12">
        <f t="shared" si="61"/>
        <v>17</v>
      </c>
    </row>
    <row r="273" spans="1:21">
      <c r="A273" s="14"/>
      <c r="B273" s="14"/>
      <c r="C273" s="12" t="s">
        <v>31</v>
      </c>
      <c r="D273" s="12">
        <v>3</v>
      </c>
      <c r="E273" s="13">
        <v>5</v>
      </c>
      <c r="F273" s="13">
        <v>6</v>
      </c>
      <c r="G273" s="13"/>
      <c r="H273" s="13"/>
      <c r="I273" s="13"/>
      <c r="J273" s="13"/>
      <c r="K273" s="13"/>
      <c r="L273" s="13"/>
      <c r="M273" s="13"/>
      <c r="N273" s="13">
        <v>4</v>
      </c>
      <c r="O273" s="13"/>
      <c r="P273" s="12"/>
      <c r="Q273" s="12">
        <v>2</v>
      </c>
      <c r="R273" s="12"/>
      <c r="S273" s="12"/>
      <c r="T273" s="12"/>
      <c r="U273" s="12">
        <f t="shared" si="61"/>
        <v>20</v>
      </c>
    </row>
    <row r="274" spans="1:21">
      <c r="A274" s="16"/>
      <c r="B274" s="16"/>
      <c r="C274" s="12" t="s">
        <v>32</v>
      </c>
      <c r="D274" s="12"/>
      <c r="E274" s="13"/>
      <c r="F274" s="13">
        <v>2</v>
      </c>
      <c r="G274" s="13">
        <v>11</v>
      </c>
      <c r="H274" s="13">
        <v>9</v>
      </c>
      <c r="I274" s="13">
        <v>15</v>
      </c>
      <c r="J274" s="13">
        <v>14</v>
      </c>
      <c r="K274" s="13">
        <v>9</v>
      </c>
      <c r="L274" s="13">
        <v>11</v>
      </c>
      <c r="M274" s="13"/>
      <c r="N274" s="13">
        <v>1</v>
      </c>
      <c r="O274" s="13">
        <v>1</v>
      </c>
      <c r="P274" s="12"/>
      <c r="Q274" s="12"/>
      <c r="R274" s="12"/>
      <c r="S274" s="12"/>
      <c r="T274" s="12"/>
      <c r="U274" s="12">
        <f t="shared" si="61"/>
        <v>73</v>
      </c>
    </row>
    <row r="275" spans="1:21">
      <c r="A275" s="17"/>
      <c r="B275" s="18"/>
      <c r="C275" s="19" t="s">
        <v>33</v>
      </c>
      <c r="D275" s="19">
        <f>SUM(D266:D274)</f>
        <v>23</v>
      </c>
      <c r="E275" s="19">
        <f t="shared" ref="E275:U275" si="62">SUM(E266:E274)</f>
        <v>33</v>
      </c>
      <c r="F275" s="19">
        <f t="shared" si="62"/>
        <v>38</v>
      </c>
      <c r="G275" s="19">
        <f t="shared" si="62"/>
        <v>121</v>
      </c>
      <c r="H275" s="19">
        <f t="shared" si="62"/>
        <v>152</v>
      </c>
      <c r="I275" s="19">
        <f t="shared" si="62"/>
        <v>166</v>
      </c>
      <c r="J275" s="19">
        <f t="shared" si="62"/>
        <v>161</v>
      </c>
      <c r="K275" s="19">
        <f t="shared" si="62"/>
        <v>175</v>
      </c>
      <c r="L275" s="19">
        <f t="shared" si="62"/>
        <v>54</v>
      </c>
      <c r="M275" s="19">
        <f t="shared" si="62"/>
        <v>20</v>
      </c>
      <c r="N275" s="19">
        <f t="shared" si="62"/>
        <v>23</v>
      </c>
      <c r="O275" s="19">
        <f t="shared" si="62"/>
        <v>19</v>
      </c>
      <c r="P275" s="19">
        <f t="shared" si="62"/>
        <v>23</v>
      </c>
      <c r="Q275" s="19">
        <f t="shared" si="62"/>
        <v>53</v>
      </c>
      <c r="R275" s="19">
        <f t="shared" si="62"/>
        <v>10</v>
      </c>
      <c r="S275" s="19">
        <f t="shared" si="62"/>
        <v>0</v>
      </c>
      <c r="T275" s="19">
        <f t="shared" si="62"/>
        <v>0</v>
      </c>
      <c r="U275" s="19">
        <f t="shared" si="62"/>
        <v>1071</v>
      </c>
    </row>
    <row r="278" spans="1:21" ht="96">
      <c r="A278" s="8" t="s">
        <v>2</v>
      </c>
      <c r="B278" s="8" t="s">
        <v>3</v>
      </c>
      <c r="C278" s="8" t="s">
        <v>4</v>
      </c>
      <c r="D278" s="9" t="str">
        <f>D5</f>
        <v>ANGGREK</v>
      </c>
      <c r="E278" s="9" t="str">
        <f>E5</f>
        <v>BOUGENVIL</v>
      </c>
      <c r="F278" s="9" t="str">
        <f t="shared" ref="F278:U278" si="63">F5</f>
        <v>CAMELIA</v>
      </c>
      <c r="G278" s="9" t="str">
        <f t="shared" si="63"/>
        <v>DEWANDARU</v>
      </c>
      <c r="H278" s="9" t="str">
        <f t="shared" si="63"/>
        <v>EDELWEIS</v>
      </c>
      <c r="I278" s="9" t="str">
        <f t="shared" si="63"/>
        <v>FLAMBOYAN</v>
      </c>
      <c r="J278" s="9" t="str">
        <f t="shared" si="63"/>
        <v>GERANIUM</v>
      </c>
      <c r="K278" s="9" t="str">
        <f t="shared" si="63"/>
        <v>HELIKONIA</v>
      </c>
      <c r="L278" s="9" t="str">
        <f t="shared" si="63"/>
        <v>IVY</v>
      </c>
      <c r="M278" s="9" t="str">
        <f t="shared" si="63"/>
        <v>JASMIN</v>
      </c>
      <c r="N278" s="9" t="str">
        <f t="shared" si="63"/>
        <v>IGD</v>
      </c>
      <c r="O278" s="9" t="str">
        <f t="shared" si="63"/>
        <v>HCU</v>
      </c>
      <c r="P278" s="9" t="str">
        <f t="shared" si="63"/>
        <v>PENUNJANG</v>
      </c>
      <c r="Q278" s="9" t="str">
        <f t="shared" si="63"/>
        <v>PELAYANAN</v>
      </c>
      <c r="R278" s="9" t="str">
        <f t="shared" si="63"/>
        <v>ADMIN</v>
      </c>
      <c r="S278" s="9" t="str">
        <f t="shared" si="63"/>
        <v>ASRAMA</v>
      </c>
      <c r="T278" s="9" t="str">
        <f t="shared" si="63"/>
        <v>MASJID</v>
      </c>
      <c r="U278" s="9" t="str">
        <f t="shared" si="63"/>
        <v>JUMLAH</v>
      </c>
    </row>
    <row r="279" spans="1:21">
      <c r="A279" s="10">
        <f>A266+1</f>
        <v>22</v>
      </c>
      <c r="B279" s="11" t="s">
        <v>38</v>
      </c>
      <c r="C279" s="12" t="s">
        <v>24</v>
      </c>
      <c r="D279" s="12"/>
      <c r="E279" s="13"/>
      <c r="F279" s="13"/>
      <c r="G279" s="13">
        <v>19</v>
      </c>
      <c r="H279" s="13">
        <v>29</v>
      </c>
      <c r="I279" s="13">
        <v>28</v>
      </c>
      <c r="J279" s="13">
        <v>29</v>
      </c>
      <c r="K279" s="13">
        <v>33</v>
      </c>
      <c r="L279" s="13">
        <v>11</v>
      </c>
      <c r="M279" s="13"/>
      <c r="N279" s="13"/>
      <c r="O279" s="13">
        <v>14</v>
      </c>
      <c r="P279" s="12">
        <v>7</v>
      </c>
      <c r="Q279" s="12">
        <v>11</v>
      </c>
      <c r="R279" s="12"/>
      <c r="S279" s="12"/>
      <c r="T279" s="12"/>
      <c r="U279" s="12">
        <f>SUM(D279:T279)</f>
        <v>181</v>
      </c>
    </row>
    <row r="280" spans="1:21">
      <c r="A280" s="14"/>
      <c r="B280" s="15">
        <f>B267+1</f>
        <v>46044</v>
      </c>
      <c r="C280" s="12" t="s">
        <v>25</v>
      </c>
      <c r="D280" s="12"/>
      <c r="E280" s="13"/>
      <c r="F280" s="13"/>
      <c r="G280" s="13">
        <v>19</v>
      </c>
      <c r="H280" s="13">
        <v>29</v>
      </c>
      <c r="I280" s="13">
        <v>28</v>
      </c>
      <c r="J280" s="13">
        <v>29</v>
      </c>
      <c r="K280" s="13">
        <v>33</v>
      </c>
      <c r="L280" s="13">
        <v>11</v>
      </c>
      <c r="M280" s="13"/>
      <c r="N280" s="13"/>
      <c r="O280" s="13">
        <v>4</v>
      </c>
      <c r="P280" s="12">
        <v>2</v>
      </c>
      <c r="Q280" s="12">
        <v>11</v>
      </c>
      <c r="R280" s="12"/>
      <c r="S280" s="12"/>
      <c r="T280" s="12"/>
      <c r="U280" s="12">
        <f t="shared" ref="U280:U287" si="64">SUM(D280:T280)</f>
        <v>166</v>
      </c>
    </row>
    <row r="281" spans="1:21">
      <c r="A281" s="14"/>
      <c r="B281" s="14"/>
      <c r="C281" s="12" t="s">
        <v>26</v>
      </c>
      <c r="D281" s="12"/>
      <c r="E281" s="13"/>
      <c r="F281" s="13"/>
      <c r="G281" s="13">
        <v>17</v>
      </c>
      <c r="H281" s="13">
        <v>15</v>
      </c>
      <c r="I281" s="13">
        <v>16</v>
      </c>
      <c r="J281" s="13">
        <v>15</v>
      </c>
      <c r="K281" s="13">
        <v>12</v>
      </c>
      <c r="L281" s="13">
        <v>6</v>
      </c>
      <c r="M281" s="13"/>
      <c r="N281" s="13"/>
      <c r="O281" s="13">
        <v>4</v>
      </c>
      <c r="P281" s="12"/>
      <c r="Q281" s="12">
        <v>9</v>
      </c>
      <c r="R281" s="12"/>
      <c r="S281" s="12"/>
      <c r="T281" s="12"/>
      <c r="U281" s="12">
        <f t="shared" si="64"/>
        <v>94</v>
      </c>
    </row>
    <row r="282" spans="1:21">
      <c r="A282" s="14"/>
      <c r="B282" s="14"/>
      <c r="C282" s="12" t="s">
        <v>27</v>
      </c>
      <c r="D282" s="12">
        <v>4</v>
      </c>
      <c r="E282" s="13">
        <v>12</v>
      </c>
      <c r="F282" s="13">
        <v>5</v>
      </c>
      <c r="G282" s="13">
        <v>26</v>
      </c>
      <c r="H282" s="13">
        <v>25</v>
      </c>
      <c r="I282" s="13">
        <v>25</v>
      </c>
      <c r="J282" s="13">
        <v>33</v>
      </c>
      <c r="K282" s="13">
        <v>30</v>
      </c>
      <c r="L282" s="13">
        <v>11</v>
      </c>
      <c r="M282" s="13">
        <v>5</v>
      </c>
      <c r="N282" s="13">
        <v>6</v>
      </c>
      <c r="O282" s="13">
        <v>5</v>
      </c>
      <c r="P282" s="12">
        <v>3</v>
      </c>
      <c r="Q282" s="12">
        <v>12</v>
      </c>
      <c r="R282" s="12"/>
      <c r="S282" s="12">
        <v>12</v>
      </c>
      <c r="T282" s="12"/>
      <c r="U282" s="12">
        <f t="shared" si="64"/>
        <v>214</v>
      </c>
    </row>
    <row r="283" spans="1:21">
      <c r="A283" s="14"/>
      <c r="B283" s="14"/>
      <c r="C283" s="12" t="s">
        <v>28</v>
      </c>
      <c r="D283" s="12">
        <v>3</v>
      </c>
      <c r="E283" s="13">
        <v>12</v>
      </c>
      <c r="F283" s="13">
        <v>6</v>
      </c>
      <c r="G283" s="13">
        <v>29</v>
      </c>
      <c r="H283" s="13">
        <v>28</v>
      </c>
      <c r="I283" s="13">
        <v>29</v>
      </c>
      <c r="J283" s="13">
        <v>32</v>
      </c>
      <c r="K283" s="13">
        <v>35</v>
      </c>
      <c r="L283" s="13">
        <v>6</v>
      </c>
      <c r="M283" s="13">
        <v>3</v>
      </c>
      <c r="N283" s="13">
        <v>9</v>
      </c>
      <c r="O283" s="13">
        <v>6</v>
      </c>
      <c r="P283" s="12">
        <v>3</v>
      </c>
      <c r="Q283" s="12">
        <v>12</v>
      </c>
      <c r="R283" s="12"/>
      <c r="S283" s="12">
        <v>10</v>
      </c>
      <c r="T283" s="12"/>
      <c r="U283" s="12">
        <f t="shared" si="64"/>
        <v>223</v>
      </c>
    </row>
    <row r="284" spans="1:21">
      <c r="A284" s="14"/>
      <c r="B284" s="14"/>
      <c r="C284" s="12" t="s">
        <v>35</v>
      </c>
      <c r="D284" s="12">
        <v>5</v>
      </c>
      <c r="E284" s="13">
        <v>11</v>
      </c>
      <c r="F284" s="13">
        <v>9</v>
      </c>
      <c r="G284" s="13">
        <v>26</v>
      </c>
      <c r="H284" s="13">
        <v>27</v>
      </c>
      <c r="I284" s="13">
        <v>35</v>
      </c>
      <c r="J284" s="13">
        <v>29</v>
      </c>
      <c r="K284" s="13">
        <v>34</v>
      </c>
      <c r="L284" s="13">
        <v>6</v>
      </c>
      <c r="M284" s="13">
        <v>4</v>
      </c>
      <c r="N284" s="13">
        <v>4</v>
      </c>
      <c r="O284" s="13">
        <v>4</v>
      </c>
      <c r="P284" s="12">
        <v>2</v>
      </c>
      <c r="Q284" s="12">
        <v>8</v>
      </c>
      <c r="R284" s="12"/>
      <c r="S284" s="12">
        <v>11</v>
      </c>
      <c r="T284" s="12"/>
      <c r="U284" s="12">
        <f t="shared" si="64"/>
        <v>215</v>
      </c>
    </row>
    <row r="285" spans="1:21">
      <c r="A285" s="14"/>
      <c r="B285" s="14"/>
      <c r="C285" s="12" t="s">
        <v>36</v>
      </c>
      <c r="D285" s="12">
        <v>7</v>
      </c>
      <c r="E285" s="13">
        <v>12</v>
      </c>
      <c r="F285" s="13">
        <v>8</v>
      </c>
      <c r="G285" s="13"/>
      <c r="H285" s="13"/>
      <c r="I285" s="13"/>
      <c r="J285" s="13"/>
      <c r="K285" s="13"/>
      <c r="L285" s="13"/>
      <c r="M285" s="13"/>
      <c r="N285" s="13"/>
      <c r="O285" s="13">
        <v>5</v>
      </c>
      <c r="P285" s="12"/>
      <c r="Q285" s="12"/>
      <c r="R285" s="12"/>
      <c r="S285" s="12"/>
      <c r="T285" s="12"/>
      <c r="U285" s="12">
        <f t="shared" si="64"/>
        <v>32</v>
      </c>
    </row>
    <row r="286" spans="1:21">
      <c r="A286" s="14"/>
      <c r="B286" s="14"/>
      <c r="C286" s="12" t="s">
        <v>31</v>
      </c>
      <c r="D286" s="12">
        <v>2</v>
      </c>
      <c r="E286" s="13">
        <v>7</v>
      </c>
      <c r="F286" s="13">
        <v>6</v>
      </c>
      <c r="G286" s="13"/>
      <c r="H286" s="13"/>
      <c r="I286" s="13"/>
      <c r="J286" s="13"/>
      <c r="K286" s="13"/>
      <c r="L286" s="13"/>
      <c r="M286" s="13"/>
      <c r="N286" s="13">
        <v>3</v>
      </c>
      <c r="O286" s="13">
        <v>1</v>
      </c>
      <c r="P286" s="12"/>
      <c r="Q286" s="12">
        <v>4</v>
      </c>
      <c r="R286" s="12"/>
      <c r="S286" s="12"/>
      <c r="T286" s="12"/>
      <c r="U286" s="12">
        <f t="shared" si="64"/>
        <v>23</v>
      </c>
    </row>
    <row r="287" spans="1:21">
      <c r="A287" s="16"/>
      <c r="B287" s="16"/>
      <c r="C287" s="12" t="s">
        <v>32</v>
      </c>
      <c r="D287" s="12"/>
      <c r="E287" s="13">
        <v>12</v>
      </c>
      <c r="F287" s="13"/>
      <c r="G287" s="13">
        <v>7</v>
      </c>
      <c r="H287" s="13">
        <v>12</v>
      </c>
      <c r="I287" s="13">
        <v>6</v>
      </c>
      <c r="J287" s="13">
        <v>6</v>
      </c>
      <c r="K287" s="13">
        <v>15</v>
      </c>
      <c r="L287" s="13">
        <v>7</v>
      </c>
      <c r="M287" s="13"/>
      <c r="N287" s="13">
        <v>9</v>
      </c>
      <c r="O287" s="13">
        <v>4</v>
      </c>
      <c r="P287" s="12"/>
      <c r="Q287" s="12"/>
      <c r="R287" s="12"/>
      <c r="S287" s="12"/>
      <c r="T287" s="12"/>
      <c r="U287" s="12">
        <f t="shared" si="64"/>
        <v>78</v>
      </c>
    </row>
    <row r="288" spans="1:21">
      <c r="A288" s="17"/>
      <c r="B288" s="18"/>
      <c r="C288" s="19" t="s">
        <v>33</v>
      </c>
      <c r="D288" s="19">
        <f t="shared" ref="D288:U288" si="65">SUM(D279:D287)</f>
        <v>21</v>
      </c>
      <c r="E288" s="19">
        <f t="shared" si="65"/>
        <v>66</v>
      </c>
      <c r="F288" s="19">
        <f t="shared" si="65"/>
        <v>34</v>
      </c>
      <c r="G288" s="19">
        <f t="shared" si="65"/>
        <v>143</v>
      </c>
      <c r="H288" s="19">
        <f t="shared" si="65"/>
        <v>165</v>
      </c>
      <c r="I288" s="19">
        <f t="shared" si="65"/>
        <v>167</v>
      </c>
      <c r="J288" s="19">
        <f t="shared" si="65"/>
        <v>173</v>
      </c>
      <c r="K288" s="19">
        <f t="shared" si="65"/>
        <v>192</v>
      </c>
      <c r="L288" s="19">
        <f t="shared" si="65"/>
        <v>58</v>
      </c>
      <c r="M288" s="19">
        <f t="shared" si="65"/>
        <v>12</v>
      </c>
      <c r="N288" s="19">
        <f t="shared" si="65"/>
        <v>31</v>
      </c>
      <c r="O288" s="19">
        <f t="shared" si="65"/>
        <v>47</v>
      </c>
      <c r="P288" s="19">
        <f t="shared" si="65"/>
        <v>17</v>
      </c>
      <c r="Q288" s="19">
        <f t="shared" si="65"/>
        <v>67</v>
      </c>
      <c r="R288" s="19">
        <f t="shared" si="65"/>
        <v>0</v>
      </c>
      <c r="S288" s="19">
        <f t="shared" si="65"/>
        <v>33</v>
      </c>
      <c r="T288" s="19">
        <f t="shared" si="65"/>
        <v>0</v>
      </c>
      <c r="U288" s="19">
        <f t="shared" si="65"/>
        <v>1226</v>
      </c>
    </row>
    <row r="291" spans="1:21" ht="96">
      <c r="A291" s="8" t="s">
        <v>2</v>
      </c>
      <c r="B291" s="8" t="s">
        <v>3</v>
      </c>
      <c r="C291" s="8" t="s">
        <v>4</v>
      </c>
      <c r="D291" s="9" t="str">
        <f>D5</f>
        <v>ANGGREK</v>
      </c>
      <c r="E291" s="9" t="str">
        <f>E5</f>
        <v>BOUGENVIL</v>
      </c>
      <c r="F291" s="9" t="str">
        <f t="shared" ref="F291:U291" si="66">F5</f>
        <v>CAMELIA</v>
      </c>
      <c r="G291" s="9" t="str">
        <f t="shared" si="66"/>
        <v>DEWANDARU</v>
      </c>
      <c r="H291" s="9" t="str">
        <f t="shared" si="66"/>
        <v>EDELWEIS</v>
      </c>
      <c r="I291" s="9" t="str">
        <f t="shared" si="66"/>
        <v>FLAMBOYAN</v>
      </c>
      <c r="J291" s="9" t="str">
        <f t="shared" si="66"/>
        <v>GERANIUM</v>
      </c>
      <c r="K291" s="9" t="str">
        <f t="shared" si="66"/>
        <v>HELIKONIA</v>
      </c>
      <c r="L291" s="9" t="str">
        <f t="shared" si="66"/>
        <v>IVY</v>
      </c>
      <c r="M291" s="9" t="str">
        <f t="shared" si="66"/>
        <v>JASMIN</v>
      </c>
      <c r="N291" s="9" t="str">
        <f t="shared" si="66"/>
        <v>IGD</v>
      </c>
      <c r="O291" s="9" t="str">
        <f t="shared" si="66"/>
        <v>HCU</v>
      </c>
      <c r="P291" s="9" t="str">
        <f t="shared" si="66"/>
        <v>PENUNJANG</v>
      </c>
      <c r="Q291" s="9" t="str">
        <f t="shared" si="66"/>
        <v>PELAYANAN</v>
      </c>
      <c r="R291" s="9" t="str">
        <f t="shared" si="66"/>
        <v>ADMIN</v>
      </c>
      <c r="S291" s="9" t="str">
        <f t="shared" si="66"/>
        <v>ASRAMA</v>
      </c>
      <c r="T291" s="9" t="str">
        <f t="shared" si="66"/>
        <v>MASJID</v>
      </c>
      <c r="U291" s="9" t="str">
        <f t="shared" si="66"/>
        <v>JUMLAH</v>
      </c>
    </row>
    <row r="292" spans="1:21">
      <c r="A292" s="10">
        <f>A279+1</f>
        <v>23</v>
      </c>
      <c r="B292" s="11" t="s">
        <v>34</v>
      </c>
      <c r="C292" s="12" t="s">
        <v>24</v>
      </c>
      <c r="D292" s="12"/>
      <c r="E292" s="13"/>
      <c r="F292" s="13"/>
      <c r="G292" s="13">
        <v>19</v>
      </c>
      <c r="H292" s="13">
        <v>27</v>
      </c>
      <c r="I292" s="13">
        <v>29</v>
      </c>
      <c r="J292" s="13">
        <v>29</v>
      </c>
      <c r="K292" s="13">
        <v>31</v>
      </c>
      <c r="L292" s="13">
        <v>11</v>
      </c>
      <c r="M292" s="13">
        <v>2</v>
      </c>
      <c r="N292" s="13"/>
      <c r="O292" s="13">
        <v>14</v>
      </c>
      <c r="P292" s="12">
        <v>12</v>
      </c>
      <c r="Q292" s="12">
        <v>9</v>
      </c>
      <c r="R292" s="12"/>
      <c r="S292" s="12"/>
      <c r="T292" s="12"/>
      <c r="U292" s="12">
        <f>SUM(D292:T292)</f>
        <v>183</v>
      </c>
    </row>
    <row r="293" spans="1:21">
      <c r="A293" s="14"/>
      <c r="B293" s="15">
        <f>B280+1</f>
        <v>46045</v>
      </c>
      <c r="C293" s="12" t="s">
        <v>25</v>
      </c>
      <c r="D293" s="12"/>
      <c r="E293" s="13"/>
      <c r="F293" s="13"/>
      <c r="G293" s="13">
        <v>18</v>
      </c>
      <c r="H293" s="13">
        <v>27</v>
      </c>
      <c r="I293" s="13">
        <v>29</v>
      </c>
      <c r="J293" s="13">
        <v>29</v>
      </c>
      <c r="K293" s="13">
        <v>31</v>
      </c>
      <c r="L293" s="13">
        <v>11</v>
      </c>
      <c r="M293" s="13">
        <v>2</v>
      </c>
      <c r="N293" s="13"/>
      <c r="O293" s="13"/>
      <c r="P293" s="12">
        <v>2</v>
      </c>
      <c r="Q293" s="12">
        <v>9</v>
      </c>
      <c r="R293" s="12"/>
      <c r="S293" s="12"/>
      <c r="T293" s="12"/>
      <c r="U293" s="12">
        <f t="shared" ref="U293:U300" si="67">SUM(D293:T293)</f>
        <v>158</v>
      </c>
    </row>
    <row r="294" spans="1:21">
      <c r="A294" s="14"/>
      <c r="B294" s="14"/>
      <c r="C294" s="12" t="s">
        <v>26</v>
      </c>
      <c r="D294" s="12"/>
      <c r="E294" s="13"/>
      <c r="F294" s="13"/>
      <c r="G294" s="13">
        <v>18</v>
      </c>
      <c r="H294" s="13">
        <v>19</v>
      </c>
      <c r="I294" s="13">
        <v>14</v>
      </c>
      <c r="J294" s="13">
        <v>16</v>
      </c>
      <c r="K294" s="13">
        <v>16</v>
      </c>
      <c r="L294" s="13">
        <v>8</v>
      </c>
      <c r="M294" s="13">
        <v>1</v>
      </c>
      <c r="N294" s="13"/>
      <c r="O294" s="13">
        <v>3</v>
      </c>
      <c r="P294" s="12"/>
      <c r="Q294" s="12"/>
      <c r="R294" s="12"/>
      <c r="S294" s="12"/>
      <c r="T294" s="12"/>
      <c r="U294" s="12">
        <f t="shared" si="67"/>
        <v>95</v>
      </c>
    </row>
    <row r="295" spans="1:21">
      <c r="A295" s="14"/>
      <c r="B295" s="14"/>
      <c r="C295" s="12" t="s">
        <v>27</v>
      </c>
      <c r="D295" s="12">
        <v>8</v>
      </c>
      <c r="E295" s="13">
        <v>12</v>
      </c>
      <c r="F295" s="13">
        <v>7</v>
      </c>
      <c r="G295" s="13">
        <v>24</v>
      </c>
      <c r="H295" s="13">
        <v>33</v>
      </c>
      <c r="I295" s="13">
        <v>25</v>
      </c>
      <c r="J295" s="13">
        <v>25</v>
      </c>
      <c r="K295" s="13">
        <v>34</v>
      </c>
      <c r="L295" s="13">
        <v>11</v>
      </c>
      <c r="M295" s="13">
        <v>3</v>
      </c>
      <c r="N295" s="13">
        <v>9</v>
      </c>
      <c r="O295" s="13">
        <v>4</v>
      </c>
      <c r="P295" s="12">
        <v>4</v>
      </c>
      <c r="Q295" s="12">
        <v>3</v>
      </c>
      <c r="R295" s="12"/>
      <c r="S295" s="12">
        <v>12</v>
      </c>
      <c r="T295" s="12"/>
      <c r="U295" s="12">
        <f t="shared" si="67"/>
        <v>214</v>
      </c>
    </row>
    <row r="296" spans="1:21">
      <c r="A296" s="14"/>
      <c r="B296" s="14"/>
      <c r="C296" s="12" t="s">
        <v>28</v>
      </c>
      <c r="D296" s="12">
        <v>7</v>
      </c>
      <c r="E296" s="13">
        <v>12</v>
      </c>
      <c r="F296" s="13">
        <v>8</v>
      </c>
      <c r="G296" s="13">
        <v>25</v>
      </c>
      <c r="H296" s="13">
        <v>34</v>
      </c>
      <c r="I296" s="13">
        <v>24</v>
      </c>
      <c r="J296" s="13">
        <v>33</v>
      </c>
      <c r="K296" s="13">
        <v>27</v>
      </c>
      <c r="L296" s="13">
        <v>9</v>
      </c>
      <c r="M296" s="13">
        <v>2</v>
      </c>
      <c r="N296" s="13">
        <v>8</v>
      </c>
      <c r="O296" s="13">
        <v>6</v>
      </c>
      <c r="P296" s="12">
        <v>3</v>
      </c>
      <c r="Q296" s="12">
        <v>4</v>
      </c>
      <c r="R296" s="12"/>
      <c r="S296" s="12">
        <v>12</v>
      </c>
      <c r="T296" s="12"/>
      <c r="U296" s="12">
        <f t="shared" si="67"/>
        <v>214</v>
      </c>
    </row>
    <row r="297" spans="1:21">
      <c r="A297" s="14"/>
      <c r="B297" s="14"/>
      <c r="C297" s="12" t="s">
        <v>35</v>
      </c>
      <c r="D297" s="12">
        <v>6</v>
      </c>
      <c r="E297" s="13">
        <v>10</v>
      </c>
      <c r="F297" s="13">
        <v>6</v>
      </c>
      <c r="G297" s="13">
        <v>26</v>
      </c>
      <c r="H297" s="13">
        <v>32</v>
      </c>
      <c r="I297" s="13">
        <v>32</v>
      </c>
      <c r="J297" s="13">
        <v>31</v>
      </c>
      <c r="K297" s="13">
        <v>32</v>
      </c>
      <c r="L297" s="13">
        <v>2</v>
      </c>
      <c r="M297" s="13">
        <v>3</v>
      </c>
      <c r="N297" s="13">
        <v>7</v>
      </c>
      <c r="O297" s="13">
        <v>2</v>
      </c>
      <c r="P297" s="12">
        <v>3</v>
      </c>
      <c r="Q297" s="12">
        <v>2</v>
      </c>
      <c r="R297" s="12"/>
      <c r="S297" s="12">
        <v>7</v>
      </c>
      <c r="T297" s="12"/>
      <c r="U297" s="12">
        <f t="shared" si="67"/>
        <v>201</v>
      </c>
    </row>
    <row r="298" spans="1:21">
      <c r="A298" s="14"/>
      <c r="B298" s="14"/>
      <c r="C298" s="12" t="s">
        <v>36</v>
      </c>
      <c r="D298" s="12">
        <v>5</v>
      </c>
      <c r="E298" s="13">
        <v>9</v>
      </c>
      <c r="F298" s="13">
        <v>9</v>
      </c>
      <c r="G298" s="13"/>
      <c r="H298" s="13"/>
      <c r="I298" s="13"/>
      <c r="J298" s="13"/>
      <c r="K298" s="13"/>
      <c r="L298" s="13"/>
      <c r="M298" s="13"/>
      <c r="N298" s="13"/>
      <c r="O298" s="13">
        <v>4</v>
      </c>
      <c r="P298" s="12"/>
      <c r="Q298" s="12"/>
      <c r="R298" s="12"/>
      <c r="S298" s="12"/>
      <c r="T298" s="12"/>
      <c r="U298" s="12">
        <f t="shared" si="67"/>
        <v>27</v>
      </c>
    </row>
    <row r="299" spans="1:21">
      <c r="A299" s="14"/>
      <c r="B299" s="14"/>
      <c r="C299" s="12" t="s">
        <v>31</v>
      </c>
      <c r="D299" s="12">
        <v>2</v>
      </c>
      <c r="E299" s="13">
        <v>6</v>
      </c>
      <c r="F299" s="13">
        <v>6</v>
      </c>
      <c r="G299" s="13"/>
      <c r="H299" s="13"/>
      <c r="I299" s="13"/>
      <c r="J299" s="13"/>
      <c r="K299" s="13"/>
      <c r="L299" s="13"/>
      <c r="M299" s="13"/>
      <c r="N299" s="13">
        <v>3</v>
      </c>
      <c r="O299" s="13">
        <v>1</v>
      </c>
      <c r="P299" s="12"/>
      <c r="Q299" s="12"/>
      <c r="R299" s="12"/>
      <c r="S299" s="12"/>
      <c r="T299" s="12"/>
      <c r="U299" s="12">
        <f t="shared" si="67"/>
        <v>18</v>
      </c>
    </row>
    <row r="300" spans="1:21">
      <c r="A300" s="16"/>
      <c r="B300" s="16"/>
      <c r="C300" s="12" t="s">
        <v>32</v>
      </c>
      <c r="D300" s="12"/>
      <c r="E300" s="13"/>
      <c r="F300" s="13"/>
      <c r="G300" s="13">
        <v>14</v>
      </c>
      <c r="H300" s="13">
        <v>11</v>
      </c>
      <c r="I300" s="13">
        <v>9</v>
      </c>
      <c r="J300" s="13">
        <v>8</v>
      </c>
      <c r="K300" s="13">
        <v>9</v>
      </c>
      <c r="L300" s="13">
        <v>6</v>
      </c>
      <c r="M300" s="13">
        <v>2</v>
      </c>
      <c r="N300" s="13">
        <v>12</v>
      </c>
      <c r="O300" s="13">
        <v>5</v>
      </c>
      <c r="P300" s="12"/>
      <c r="Q300" s="12"/>
      <c r="R300" s="12"/>
      <c r="S300" s="12"/>
      <c r="T300" s="12"/>
      <c r="U300" s="12">
        <f t="shared" si="67"/>
        <v>76</v>
      </c>
    </row>
    <row r="301" spans="1:21">
      <c r="A301" s="17"/>
      <c r="B301" s="18"/>
      <c r="C301" s="19" t="s">
        <v>33</v>
      </c>
      <c r="D301" s="19">
        <f t="shared" ref="D301:U301" si="68">SUM(D292:D300)</f>
        <v>28</v>
      </c>
      <c r="E301" s="19">
        <f t="shared" si="68"/>
        <v>49</v>
      </c>
      <c r="F301" s="19">
        <f t="shared" si="68"/>
        <v>36</v>
      </c>
      <c r="G301" s="19">
        <f t="shared" si="68"/>
        <v>144</v>
      </c>
      <c r="H301" s="19">
        <f t="shared" si="68"/>
        <v>183</v>
      </c>
      <c r="I301" s="19">
        <f t="shared" si="68"/>
        <v>162</v>
      </c>
      <c r="J301" s="19">
        <f t="shared" si="68"/>
        <v>171</v>
      </c>
      <c r="K301" s="19">
        <f t="shared" si="68"/>
        <v>180</v>
      </c>
      <c r="L301" s="19">
        <f t="shared" si="68"/>
        <v>58</v>
      </c>
      <c r="M301" s="19">
        <f t="shared" si="68"/>
        <v>15</v>
      </c>
      <c r="N301" s="19">
        <f t="shared" si="68"/>
        <v>39</v>
      </c>
      <c r="O301" s="19">
        <f t="shared" si="68"/>
        <v>39</v>
      </c>
      <c r="P301" s="19">
        <f t="shared" si="68"/>
        <v>24</v>
      </c>
      <c r="Q301" s="19">
        <f t="shared" si="68"/>
        <v>27</v>
      </c>
      <c r="R301" s="19">
        <f t="shared" si="68"/>
        <v>0</v>
      </c>
      <c r="S301" s="19">
        <f t="shared" si="68"/>
        <v>31</v>
      </c>
      <c r="T301" s="19">
        <f t="shared" si="68"/>
        <v>0</v>
      </c>
      <c r="U301" s="19">
        <f t="shared" si="68"/>
        <v>1186</v>
      </c>
    </row>
    <row r="304" spans="1:21" ht="96">
      <c r="A304" s="8" t="s">
        <v>2</v>
      </c>
      <c r="B304" s="8" t="s">
        <v>3</v>
      </c>
      <c r="C304" s="8" t="s">
        <v>4</v>
      </c>
      <c r="D304" s="9" t="str">
        <f>D5</f>
        <v>ANGGREK</v>
      </c>
      <c r="E304" s="9" t="str">
        <f>E5</f>
        <v>BOUGENVIL</v>
      </c>
      <c r="F304" s="9" t="str">
        <f t="shared" ref="F304:U304" si="69">F5</f>
        <v>CAMELIA</v>
      </c>
      <c r="G304" s="9" t="str">
        <f t="shared" si="69"/>
        <v>DEWANDARU</v>
      </c>
      <c r="H304" s="9" t="str">
        <f t="shared" si="69"/>
        <v>EDELWEIS</v>
      </c>
      <c r="I304" s="9" t="str">
        <f t="shared" si="69"/>
        <v>FLAMBOYAN</v>
      </c>
      <c r="J304" s="9" t="str">
        <f t="shared" si="69"/>
        <v>GERANIUM</v>
      </c>
      <c r="K304" s="9" t="str">
        <f t="shared" si="69"/>
        <v>HELIKONIA</v>
      </c>
      <c r="L304" s="9" t="str">
        <f t="shared" si="69"/>
        <v>IVY</v>
      </c>
      <c r="M304" s="9" t="str">
        <f t="shared" si="69"/>
        <v>JASMIN</v>
      </c>
      <c r="N304" s="9" t="str">
        <f t="shared" si="69"/>
        <v>IGD</v>
      </c>
      <c r="O304" s="9" t="str">
        <f t="shared" si="69"/>
        <v>HCU</v>
      </c>
      <c r="P304" s="9" t="str">
        <f t="shared" si="69"/>
        <v>PENUNJANG</v>
      </c>
      <c r="Q304" s="9" t="str">
        <f t="shared" si="69"/>
        <v>PELAYANAN</v>
      </c>
      <c r="R304" s="9" t="str">
        <f t="shared" si="69"/>
        <v>ADMIN</v>
      </c>
      <c r="S304" s="9" t="str">
        <f t="shared" si="69"/>
        <v>ASRAMA</v>
      </c>
      <c r="T304" s="9" t="str">
        <f t="shared" si="69"/>
        <v>MASJID</v>
      </c>
      <c r="U304" s="9" t="str">
        <f t="shared" si="69"/>
        <v>JUMLAH</v>
      </c>
    </row>
    <row r="305" spans="1:21">
      <c r="A305" s="10">
        <f>A292+1</f>
        <v>24</v>
      </c>
      <c r="B305" s="11" t="s">
        <v>37</v>
      </c>
      <c r="C305" s="12" t="s">
        <v>24</v>
      </c>
      <c r="D305" s="12"/>
      <c r="E305" s="13"/>
      <c r="F305" s="13">
        <v>1</v>
      </c>
      <c r="G305" s="13">
        <v>19</v>
      </c>
      <c r="H305" s="13">
        <v>28</v>
      </c>
      <c r="I305" s="13">
        <v>28</v>
      </c>
      <c r="J305" s="13">
        <v>29</v>
      </c>
      <c r="K305" s="13">
        <v>33</v>
      </c>
      <c r="L305" s="13">
        <v>12</v>
      </c>
      <c r="M305" s="13">
        <v>2</v>
      </c>
      <c r="N305" s="13"/>
      <c r="O305" s="13">
        <v>14</v>
      </c>
      <c r="P305" s="12">
        <v>12</v>
      </c>
      <c r="Q305" s="12">
        <v>15</v>
      </c>
      <c r="R305" s="12"/>
      <c r="S305" s="12"/>
      <c r="T305" s="12"/>
      <c r="U305" s="12">
        <f>SUM(D305:T305)</f>
        <v>193</v>
      </c>
    </row>
    <row r="306" spans="1:21">
      <c r="A306" s="14"/>
      <c r="B306" s="15">
        <f>B293+1</f>
        <v>46046</v>
      </c>
      <c r="C306" s="12" t="s">
        <v>25</v>
      </c>
      <c r="D306" s="12"/>
      <c r="E306" s="13"/>
      <c r="F306" s="13"/>
      <c r="G306" s="13">
        <v>19</v>
      </c>
      <c r="H306" s="13">
        <v>28</v>
      </c>
      <c r="I306" s="13">
        <v>28</v>
      </c>
      <c r="J306" s="13">
        <v>29</v>
      </c>
      <c r="K306" s="13">
        <v>33</v>
      </c>
      <c r="L306" s="13">
        <v>12</v>
      </c>
      <c r="M306" s="13">
        <v>1</v>
      </c>
      <c r="N306" s="13"/>
      <c r="O306" s="13">
        <v>4</v>
      </c>
      <c r="P306" s="12">
        <v>2</v>
      </c>
      <c r="Q306" s="12">
        <v>15</v>
      </c>
      <c r="R306" s="12"/>
      <c r="S306" s="12"/>
      <c r="T306" s="12"/>
      <c r="U306" s="12">
        <f t="shared" ref="U306:U313" si="70">SUM(D306:T306)</f>
        <v>171</v>
      </c>
    </row>
    <row r="307" spans="1:21">
      <c r="A307" s="14"/>
      <c r="B307" s="14"/>
      <c r="C307" s="12" t="s">
        <v>26</v>
      </c>
      <c r="D307" s="12"/>
      <c r="E307" s="13"/>
      <c r="F307" s="13"/>
      <c r="G307" s="13">
        <v>16</v>
      </c>
      <c r="H307" s="13">
        <v>15</v>
      </c>
      <c r="I307" s="13">
        <v>15</v>
      </c>
      <c r="J307" s="13">
        <v>16</v>
      </c>
      <c r="K307" s="13">
        <v>19</v>
      </c>
      <c r="L307" s="13">
        <v>7</v>
      </c>
      <c r="M307" s="13">
        <v>3</v>
      </c>
      <c r="N307" s="13"/>
      <c r="O307" s="13">
        <v>5</v>
      </c>
      <c r="P307" s="12"/>
      <c r="Q307" s="12">
        <v>10</v>
      </c>
      <c r="R307" s="12"/>
      <c r="S307" s="12"/>
      <c r="T307" s="12"/>
      <c r="U307" s="12">
        <f t="shared" si="70"/>
        <v>106</v>
      </c>
    </row>
    <row r="308" spans="1:21">
      <c r="A308" s="14"/>
      <c r="B308" s="14"/>
      <c r="C308" s="12" t="s">
        <v>27</v>
      </c>
      <c r="D308" s="12">
        <v>5</v>
      </c>
      <c r="E308" s="13">
        <v>12</v>
      </c>
      <c r="F308" s="13">
        <v>5</v>
      </c>
      <c r="G308" s="13">
        <v>25</v>
      </c>
      <c r="H308" s="13">
        <v>21</v>
      </c>
      <c r="I308" s="13">
        <v>26</v>
      </c>
      <c r="J308" s="13">
        <v>35</v>
      </c>
      <c r="K308" s="13">
        <v>42</v>
      </c>
      <c r="L308" s="13">
        <v>8</v>
      </c>
      <c r="M308" s="13">
        <v>2</v>
      </c>
      <c r="N308" s="13">
        <v>12</v>
      </c>
      <c r="O308" s="13">
        <v>6</v>
      </c>
      <c r="P308" s="12">
        <v>3</v>
      </c>
      <c r="Q308" s="12">
        <v>5</v>
      </c>
      <c r="R308" s="12">
        <v>5</v>
      </c>
      <c r="S308" s="12"/>
      <c r="T308" s="12"/>
      <c r="U308" s="12">
        <f t="shared" si="70"/>
        <v>212</v>
      </c>
    </row>
    <row r="309" spans="1:21">
      <c r="A309" s="14"/>
      <c r="B309" s="14"/>
      <c r="C309" s="12" t="s">
        <v>28</v>
      </c>
      <c r="D309" s="12">
        <v>3</v>
      </c>
      <c r="E309" s="13">
        <v>12</v>
      </c>
      <c r="F309" s="13">
        <v>9</v>
      </c>
      <c r="G309" s="13">
        <v>24</v>
      </c>
      <c r="H309" s="13">
        <v>29</v>
      </c>
      <c r="I309" s="13">
        <v>29</v>
      </c>
      <c r="J309" s="13">
        <v>27</v>
      </c>
      <c r="K309" s="13">
        <v>32</v>
      </c>
      <c r="L309" s="13">
        <v>3</v>
      </c>
      <c r="M309" s="13">
        <v>1</v>
      </c>
      <c r="N309" s="13">
        <v>15</v>
      </c>
      <c r="O309" s="13">
        <v>5</v>
      </c>
      <c r="P309" s="12">
        <v>2</v>
      </c>
      <c r="Q309" s="12">
        <v>7</v>
      </c>
      <c r="R309" s="12">
        <v>6</v>
      </c>
      <c r="S309" s="12"/>
      <c r="T309" s="12"/>
      <c r="U309" s="12">
        <f t="shared" si="70"/>
        <v>204</v>
      </c>
    </row>
    <row r="310" spans="1:21">
      <c r="A310" s="14"/>
      <c r="B310" s="14"/>
      <c r="C310" s="12" t="s">
        <v>35</v>
      </c>
      <c r="D310" s="12">
        <v>6</v>
      </c>
      <c r="E310" s="13">
        <v>9</v>
      </c>
      <c r="F310" s="13">
        <v>7</v>
      </c>
      <c r="G310" s="13">
        <v>24</v>
      </c>
      <c r="H310" s="13">
        <v>35</v>
      </c>
      <c r="I310" s="13">
        <v>30</v>
      </c>
      <c r="J310" s="13">
        <v>33</v>
      </c>
      <c r="K310" s="13">
        <v>35</v>
      </c>
      <c r="L310" s="13">
        <v>4</v>
      </c>
      <c r="M310" s="13"/>
      <c r="N310" s="13">
        <v>5</v>
      </c>
      <c r="O310" s="13">
        <v>4</v>
      </c>
      <c r="P310" s="12">
        <v>2</v>
      </c>
      <c r="Q310" s="12">
        <v>4</v>
      </c>
      <c r="R310" s="12">
        <v>7</v>
      </c>
      <c r="S310" s="12"/>
      <c r="T310" s="12"/>
      <c r="U310" s="12">
        <f t="shared" si="70"/>
        <v>205</v>
      </c>
    </row>
    <row r="311" spans="1:21">
      <c r="A311" s="14"/>
      <c r="B311" s="14"/>
      <c r="C311" s="12" t="s">
        <v>36</v>
      </c>
      <c r="D311" s="12">
        <v>4</v>
      </c>
      <c r="E311" s="13">
        <v>7</v>
      </c>
      <c r="F311" s="13">
        <v>8</v>
      </c>
      <c r="G311" s="13"/>
      <c r="H311" s="13"/>
      <c r="I311" s="13"/>
      <c r="J311" s="13"/>
      <c r="K311" s="13"/>
      <c r="L311" s="13"/>
      <c r="M311" s="13"/>
      <c r="N311" s="13"/>
      <c r="O311" s="13">
        <v>4</v>
      </c>
      <c r="P311" s="12"/>
      <c r="Q311" s="12"/>
      <c r="R311" s="12"/>
      <c r="S311" s="12"/>
      <c r="T311" s="12"/>
      <c r="U311" s="12">
        <f t="shared" si="70"/>
        <v>23</v>
      </c>
    </row>
    <row r="312" spans="1:21">
      <c r="A312" s="14"/>
      <c r="B312" s="14"/>
      <c r="C312" s="12" t="s">
        <v>31</v>
      </c>
      <c r="D312" s="12">
        <v>2</v>
      </c>
      <c r="E312" s="13">
        <v>5</v>
      </c>
      <c r="F312" s="13">
        <v>4</v>
      </c>
      <c r="G312" s="13"/>
      <c r="H312" s="13"/>
      <c r="I312" s="13"/>
      <c r="J312" s="13"/>
      <c r="K312" s="13"/>
      <c r="L312" s="13"/>
      <c r="M312" s="13"/>
      <c r="N312" s="13">
        <v>3</v>
      </c>
      <c r="O312" s="13">
        <v>1</v>
      </c>
      <c r="P312" s="12"/>
      <c r="Q312" s="12">
        <v>2</v>
      </c>
      <c r="R312" s="12"/>
      <c r="S312" s="12"/>
      <c r="T312" s="12"/>
      <c r="U312" s="12">
        <f t="shared" si="70"/>
        <v>17</v>
      </c>
    </row>
    <row r="313" spans="1:21">
      <c r="A313" s="16"/>
      <c r="B313" s="16"/>
      <c r="C313" s="12" t="s">
        <v>32</v>
      </c>
      <c r="D313" s="12"/>
      <c r="E313" s="13">
        <v>2</v>
      </c>
      <c r="F313" s="13">
        <v>3</v>
      </c>
      <c r="G313" s="13">
        <v>10</v>
      </c>
      <c r="H313" s="13">
        <v>17</v>
      </c>
      <c r="I313" s="13">
        <v>16</v>
      </c>
      <c r="J313" s="13">
        <v>9</v>
      </c>
      <c r="K313" s="13">
        <v>12</v>
      </c>
      <c r="L313" s="13">
        <v>3</v>
      </c>
      <c r="M313" s="13"/>
      <c r="N313" s="13">
        <v>11</v>
      </c>
      <c r="O313" s="13">
        <v>6</v>
      </c>
      <c r="P313" s="12"/>
      <c r="Q313" s="12"/>
      <c r="R313" s="12"/>
      <c r="S313" s="12"/>
      <c r="T313" s="12">
        <v>35</v>
      </c>
      <c r="U313" s="12">
        <f t="shared" si="70"/>
        <v>124</v>
      </c>
    </row>
    <row r="314" spans="1:21">
      <c r="A314" s="17"/>
      <c r="B314" s="18"/>
      <c r="C314" s="19" t="s">
        <v>33</v>
      </c>
      <c r="D314" s="19">
        <f t="shared" ref="D314:U314" si="71">SUM(D305:D313)</f>
        <v>20</v>
      </c>
      <c r="E314" s="19">
        <f t="shared" si="71"/>
        <v>47</v>
      </c>
      <c r="F314" s="19">
        <f t="shared" si="71"/>
        <v>37</v>
      </c>
      <c r="G314" s="19">
        <f t="shared" si="71"/>
        <v>137</v>
      </c>
      <c r="H314" s="19">
        <f t="shared" si="71"/>
        <v>173</v>
      </c>
      <c r="I314" s="19">
        <f t="shared" si="71"/>
        <v>172</v>
      </c>
      <c r="J314" s="19">
        <f t="shared" si="71"/>
        <v>178</v>
      </c>
      <c r="K314" s="19">
        <f t="shared" si="71"/>
        <v>206</v>
      </c>
      <c r="L314" s="19">
        <f t="shared" si="71"/>
        <v>49</v>
      </c>
      <c r="M314" s="19">
        <f t="shared" si="71"/>
        <v>9</v>
      </c>
      <c r="N314" s="19">
        <f t="shared" si="71"/>
        <v>46</v>
      </c>
      <c r="O314" s="19">
        <f t="shared" si="71"/>
        <v>49</v>
      </c>
      <c r="P314" s="19">
        <f t="shared" si="71"/>
        <v>21</v>
      </c>
      <c r="Q314" s="19">
        <f t="shared" si="71"/>
        <v>58</v>
      </c>
      <c r="R314" s="19">
        <f t="shared" si="71"/>
        <v>18</v>
      </c>
      <c r="S314" s="19">
        <f t="shared" si="71"/>
        <v>0</v>
      </c>
      <c r="T314" s="19">
        <f t="shared" si="71"/>
        <v>35</v>
      </c>
      <c r="U314" s="19">
        <f t="shared" si="71"/>
        <v>1255</v>
      </c>
    </row>
    <row r="317" spans="1:21" ht="96">
      <c r="A317" s="8" t="s">
        <v>2</v>
      </c>
      <c r="B317" s="8" t="s">
        <v>3</v>
      </c>
      <c r="C317" s="8" t="s">
        <v>4</v>
      </c>
      <c r="D317" s="9" t="str">
        <f>D5</f>
        <v>ANGGREK</v>
      </c>
      <c r="E317" s="9" t="str">
        <f>E5</f>
        <v>BOUGENVIL</v>
      </c>
      <c r="F317" s="9" t="str">
        <f t="shared" ref="F317:U317" si="72">F5</f>
        <v>CAMELIA</v>
      </c>
      <c r="G317" s="9" t="str">
        <f t="shared" si="72"/>
        <v>DEWANDARU</v>
      </c>
      <c r="H317" s="9" t="str">
        <f t="shared" si="72"/>
        <v>EDELWEIS</v>
      </c>
      <c r="I317" s="9" t="str">
        <f t="shared" si="72"/>
        <v>FLAMBOYAN</v>
      </c>
      <c r="J317" s="9" t="str">
        <f t="shared" si="72"/>
        <v>GERANIUM</v>
      </c>
      <c r="K317" s="9" t="str">
        <f t="shared" si="72"/>
        <v>HELIKONIA</v>
      </c>
      <c r="L317" s="9" t="str">
        <f t="shared" si="72"/>
        <v>IVY</v>
      </c>
      <c r="M317" s="9" t="str">
        <f t="shared" si="72"/>
        <v>JASMIN</v>
      </c>
      <c r="N317" s="9" t="str">
        <f t="shared" si="72"/>
        <v>IGD</v>
      </c>
      <c r="O317" s="9" t="str">
        <f t="shared" si="72"/>
        <v>HCU</v>
      </c>
      <c r="P317" s="9" t="str">
        <f t="shared" si="72"/>
        <v>PENUNJANG</v>
      </c>
      <c r="Q317" s="9" t="str">
        <f t="shared" si="72"/>
        <v>PELAYANAN</v>
      </c>
      <c r="R317" s="9" t="str">
        <f t="shared" si="72"/>
        <v>ADMIN</v>
      </c>
      <c r="S317" s="9" t="str">
        <f t="shared" si="72"/>
        <v>ASRAMA</v>
      </c>
      <c r="T317" s="9" t="str">
        <f t="shared" si="72"/>
        <v>MASJID</v>
      </c>
      <c r="U317" s="9" t="str">
        <f t="shared" si="72"/>
        <v>JUMLAH</v>
      </c>
    </row>
    <row r="318" spans="1:21">
      <c r="A318" s="10">
        <f>A305+1</f>
        <v>25</v>
      </c>
      <c r="B318" s="11" t="s">
        <v>39</v>
      </c>
      <c r="C318" s="12" t="s">
        <v>24</v>
      </c>
      <c r="D318" s="12"/>
      <c r="E318" s="13"/>
      <c r="F318" s="13"/>
      <c r="G318" s="13">
        <v>25</v>
      </c>
      <c r="H318" s="13">
        <v>29</v>
      </c>
      <c r="I318" s="13">
        <v>28</v>
      </c>
      <c r="J318" s="13">
        <v>28</v>
      </c>
      <c r="K318" s="13">
        <v>31</v>
      </c>
      <c r="L318" s="13">
        <v>12</v>
      </c>
      <c r="M318" s="13"/>
      <c r="N318" s="13"/>
      <c r="O318" s="13">
        <v>15</v>
      </c>
      <c r="P318" s="12">
        <v>12</v>
      </c>
      <c r="Q318" s="12">
        <v>9</v>
      </c>
      <c r="R318" s="12"/>
      <c r="S318" s="12"/>
      <c r="T318" s="12"/>
      <c r="U318" s="12">
        <f>SUM(D318:T318)</f>
        <v>189</v>
      </c>
    </row>
    <row r="319" spans="1:21">
      <c r="A319" s="14"/>
      <c r="B319" s="15">
        <f>B306+1</f>
        <v>46047</v>
      </c>
      <c r="C319" s="12" t="s">
        <v>25</v>
      </c>
      <c r="D319" s="12"/>
      <c r="E319" s="13"/>
      <c r="F319" s="13"/>
      <c r="G319" s="13">
        <v>25</v>
      </c>
      <c r="H319" s="13">
        <v>29</v>
      </c>
      <c r="I319" s="13">
        <v>28</v>
      </c>
      <c r="J319" s="13">
        <v>28</v>
      </c>
      <c r="K319" s="13">
        <v>31</v>
      </c>
      <c r="L319" s="13">
        <v>12</v>
      </c>
      <c r="M319" s="13"/>
      <c r="N319" s="13"/>
      <c r="O319" s="13">
        <v>3</v>
      </c>
      <c r="P319" s="12">
        <v>4</v>
      </c>
      <c r="Q319" s="12">
        <v>9</v>
      </c>
      <c r="R319" s="12"/>
      <c r="S319" s="12"/>
      <c r="T319" s="12"/>
      <c r="U319" s="12">
        <f t="shared" ref="U319:U326" si="73">SUM(D319:T319)</f>
        <v>169</v>
      </c>
    </row>
    <row r="320" spans="1:21">
      <c r="A320" s="14"/>
      <c r="B320" s="14"/>
      <c r="C320" s="12" t="s">
        <v>26</v>
      </c>
      <c r="D320" s="12"/>
      <c r="E320" s="13"/>
      <c r="F320" s="13"/>
      <c r="G320" s="13">
        <v>16</v>
      </c>
      <c r="H320" s="13">
        <v>16</v>
      </c>
      <c r="I320" s="13">
        <v>17</v>
      </c>
      <c r="J320" s="13">
        <v>19</v>
      </c>
      <c r="K320" s="13">
        <v>19</v>
      </c>
      <c r="L320" s="13">
        <v>5</v>
      </c>
      <c r="M320" s="13"/>
      <c r="N320" s="13"/>
      <c r="O320" s="13">
        <v>5</v>
      </c>
      <c r="P320" s="12"/>
      <c r="Q320" s="12">
        <v>12</v>
      </c>
      <c r="R320" s="12"/>
      <c r="S320" s="12"/>
      <c r="T320" s="12"/>
      <c r="U320" s="12">
        <f t="shared" si="73"/>
        <v>109</v>
      </c>
    </row>
    <row r="321" spans="1:21">
      <c r="A321" s="14"/>
      <c r="B321" s="14"/>
      <c r="C321" s="12" t="s">
        <v>27</v>
      </c>
      <c r="D321" s="12">
        <v>6</v>
      </c>
      <c r="E321" s="13">
        <v>13</v>
      </c>
      <c r="F321" s="13">
        <v>7</v>
      </c>
      <c r="G321" s="13">
        <v>29</v>
      </c>
      <c r="H321" s="13">
        <v>31</v>
      </c>
      <c r="I321" s="13">
        <v>26</v>
      </c>
      <c r="J321" s="13">
        <v>30</v>
      </c>
      <c r="K321" s="13">
        <v>27</v>
      </c>
      <c r="L321" s="13">
        <v>4</v>
      </c>
      <c r="M321" s="13"/>
      <c r="N321" s="13">
        <v>12</v>
      </c>
      <c r="O321" s="13">
        <v>6</v>
      </c>
      <c r="P321" s="12">
        <v>5</v>
      </c>
      <c r="Q321" s="12">
        <v>10</v>
      </c>
      <c r="R321" s="12"/>
      <c r="S321" s="12">
        <v>12</v>
      </c>
      <c r="T321" s="12"/>
      <c r="U321" s="12">
        <f t="shared" si="73"/>
        <v>218</v>
      </c>
    </row>
    <row r="322" spans="1:21">
      <c r="A322" s="14"/>
      <c r="B322" s="14"/>
      <c r="C322" s="12" t="s">
        <v>28</v>
      </c>
      <c r="D322" s="12">
        <v>3</v>
      </c>
      <c r="E322" s="13">
        <v>13</v>
      </c>
      <c r="F322" s="13">
        <v>10</v>
      </c>
      <c r="G322" s="13">
        <v>24</v>
      </c>
      <c r="H322" s="13">
        <v>29</v>
      </c>
      <c r="I322" s="13">
        <v>33</v>
      </c>
      <c r="J322" s="13">
        <v>32</v>
      </c>
      <c r="K322" s="13">
        <v>32</v>
      </c>
      <c r="L322" s="13">
        <v>2</v>
      </c>
      <c r="M322" s="13"/>
      <c r="N322" s="13">
        <v>12</v>
      </c>
      <c r="O322" s="13">
        <v>7</v>
      </c>
      <c r="P322" s="12">
        <v>3</v>
      </c>
      <c r="Q322" s="12">
        <v>7</v>
      </c>
      <c r="R322" s="12"/>
      <c r="S322" s="12">
        <v>13</v>
      </c>
      <c r="T322" s="12"/>
      <c r="U322" s="12">
        <f t="shared" si="73"/>
        <v>220</v>
      </c>
    </row>
    <row r="323" spans="1:21">
      <c r="A323" s="14"/>
      <c r="B323" s="14"/>
      <c r="C323" s="12" t="s">
        <v>35</v>
      </c>
      <c r="D323" s="12">
        <v>4</v>
      </c>
      <c r="E323" s="13">
        <v>10</v>
      </c>
      <c r="F323" s="13">
        <v>8</v>
      </c>
      <c r="G323" s="13">
        <v>25</v>
      </c>
      <c r="H323" s="13">
        <v>27</v>
      </c>
      <c r="I323" s="13">
        <v>34</v>
      </c>
      <c r="J323" s="13">
        <v>35</v>
      </c>
      <c r="K323" s="13">
        <v>33</v>
      </c>
      <c r="L323" s="13">
        <v>2</v>
      </c>
      <c r="M323" s="13"/>
      <c r="N323" s="13">
        <v>5</v>
      </c>
      <c r="O323" s="13">
        <v>4</v>
      </c>
      <c r="P323" s="12">
        <v>4</v>
      </c>
      <c r="Q323" s="12">
        <v>11</v>
      </c>
      <c r="R323" s="12"/>
      <c r="S323" s="12">
        <v>10</v>
      </c>
      <c r="T323" s="12"/>
      <c r="U323" s="12">
        <f t="shared" si="73"/>
        <v>212</v>
      </c>
    </row>
    <row r="324" spans="1:21">
      <c r="A324" s="14"/>
      <c r="B324" s="14"/>
      <c r="C324" s="12" t="s">
        <v>36</v>
      </c>
      <c r="D324" s="12">
        <v>5</v>
      </c>
      <c r="E324" s="13">
        <v>8</v>
      </c>
      <c r="F324" s="13">
        <v>9</v>
      </c>
      <c r="G324" s="13"/>
      <c r="H324" s="13"/>
      <c r="I324" s="13"/>
      <c r="J324" s="13"/>
      <c r="K324" s="13"/>
      <c r="L324" s="13"/>
      <c r="M324" s="13"/>
      <c r="N324" s="13"/>
      <c r="O324" s="13">
        <v>5</v>
      </c>
      <c r="P324" s="12"/>
      <c r="Q324" s="12"/>
      <c r="R324" s="12"/>
      <c r="S324" s="12"/>
      <c r="T324" s="12"/>
      <c r="U324" s="12">
        <f t="shared" si="73"/>
        <v>27</v>
      </c>
    </row>
    <row r="325" spans="1:21">
      <c r="A325" s="14"/>
      <c r="B325" s="14"/>
      <c r="C325" s="12" t="s">
        <v>31</v>
      </c>
      <c r="D325" s="12">
        <v>2</v>
      </c>
      <c r="E325" s="13">
        <v>7</v>
      </c>
      <c r="F325" s="13">
        <v>6</v>
      </c>
      <c r="G325" s="13"/>
      <c r="H325" s="13"/>
      <c r="I325" s="13"/>
      <c r="J325" s="13"/>
      <c r="K325" s="13"/>
      <c r="L325" s="13"/>
      <c r="M325" s="13"/>
      <c r="N325" s="13">
        <v>3</v>
      </c>
      <c r="O325" s="13">
        <v>1</v>
      </c>
      <c r="P325" s="12"/>
      <c r="Q325" s="12">
        <v>3</v>
      </c>
      <c r="R325" s="12"/>
      <c r="S325" s="12"/>
      <c r="T325" s="12"/>
      <c r="U325" s="12">
        <f t="shared" si="73"/>
        <v>22</v>
      </c>
    </row>
    <row r="326" spans="1:21">
      <c r="A326" s="16"/>
      <c r="B326" s="16"/>
      <c r="C326" s="12" t="s">
        <v>32</v>
      </c>
      <c r="D326" s="12"/>
      <c r="E326" s="13"/>
      <c r="F326" s="13"/>
      <c r="G326" s="13">
        <v>7</v>
      </c>
      <c r="H326" s="13">
        <v>14</v>
      </c>
      <c r="I326" s="13">
        <v>7</v>
      </c>
      <c r="J326" s="13">
        <v>12</v>
      </c>
      <c r="K326" s="13">
        <v>9</v>
      </c>
      <c r="L326" s="13">
        <v>6</v>
      </c>
      <c r="M326" s="13"/>
      <c r="N326" s="13"/>
      <c r="O326" s="13">
        <v>6</v>
      </c>
      <c r="P326" s="12"/>
      <c r="Q326" s="12"/>
      <c r="R326" s="12"/>
      <c r="S326" s="12"/>
      <c r="T326" s="12">
        <v>20</v>
      </c>
      <c r="U326" s="12">
        <f t="shared" si="73"/>
        <v>81</v>
      </c>
    </row>
    <row r="327" spans="1:21">
      <c r="A327" s="17"/>
      <c r="B327" s="18"/>
      <c r="C327" s="19" t="s">
        <v>33</v>
      </c>
      <c r="D327" s="19">
        <f t="shared" ref="D327:U327" si="74">SUM(D318:D326)</f>
        <v>20</v>
      </c>
      <c r="E327" s="19">
        <f t="shared" si="74"/>
        <v>51</v>
      </c>
      <c r="F327" s="19">
        <f t="shared" si="74"/>
        <v>40</v>
      </c>
      <c r="G327" s="19">
        <f t="shared" si="74"/>
        <v>151</v>
      </c>
      <c r="H327" s="19">
        <f t="shared" si="74"/>
        <v>175</v>
      </c>
      <c r="I327" s="19">
        <f t="shared" si="74"/>
        <v>173</v>
      </c>
      <c r="J327" s="19">
        <f t="shared" si="74"/>
        <v>184</v>
      </c>
      <c r="K327" s="19">
        <f t="shared" si="74"/>
        <v>182</v>
      </c>
      <c r="L327" s="19">
        <f t="shared" si="74"/>
        <v>43</v>
      </c>
      <c r="M327" s="19">
        <f t="shared" si="74"/>
        <v>0</v>
      </c>
      <c r="N327" s="19">
        <f t="shared" si="74"/>
        <v>32</v>
      </c>
      <c r="O327" s="19">
        <f t="shared" si="74"/>
        <v>52</v>
      </c>
      <c r="P327" s="19">
        <f t="shared" si="74"/>
        <v>28</v>
      </c>
      <c r="Q327" s="19">
        <f t="shared" si="74"/>
        <v>61</v>
      </c>
      <c r="R327" s="19">
        <f t="shared" si="74"/>
        <v>0</v>
      </c>
      <c r="S327" s="19">
        <f t="shared" si="74"/>
        <v>35</v>
      </c>
      <c r="T327" s="19">
        <f t="shared" si="74"/>
        <v>20</v>
      </c>
      <c r="U327" s="19">
        <f t="shared" si="74"/>
        <v>1247</v>
      </c>
    </row>
    <row r="330" spans="1:21" ht="96">
      <c r="A330" s="8" t="s">
        <v>2</v>
      </c>
      <c r="B330" s="8" t="s">
        <v>3</v>
      </c>
      <c r="C330" s="8" t="s">
        <v>4</v>
      </c>
      <c r="D330" s="9" t="str">
        <f>D5</f>
        <v>ANGGREK</v>
      </c>
      <c r="E330" s="9" t="str">
        <f>E5</f>
        <v>BOUGENVIL</v>
      </c>
      <c r="F330" s="9" t="str">
        <f t="shared" ref="F330:U330" si="75">F5</f>
        <v>CAMELIA</v>
      </c>
      <c r="G330" s="9" t="str">
        <f t="shared" si="75"/>
        <v>DEWANDARU</v>
      </c>
      <c r="H330" s="9" t="str">
        <f t="shared" si="75"/>
        <v>EDELWEIS</v>
      </c>
      <c r="I330" s="9" t="str">
        <f t="shared" si="75"/>
        <v>FLAMBOYAN</v>
      </c>
      <c r="J330" s="9" t="str">
        <f t="shared" si="75"/>
        <v>GERANIUM</v>
      </c>
      <c r="K330" s="9" t="str">
        <f t="shared" si="75"/>
        <v>HELIKONIA</v>
      </c>
      <c r="L330" s="9" t="str">
        <f t="shared" si="75"/>
        <v>IVY</v>
      </c>
      <c r="M330" s="9" t="str">
        <f t="shared" si="75"/>
        <v>JASMIN</v>
      </c>
      <c r="N330" s="9" t="str">
        <f t="shared" si="75"/>
        <v>IGD</v>
      </c>
      <c r="O330" s="9" t="str">
        <f t="shared" si="75"/>
        <v>HCU</v>
      </c>
      <c r="P330" s="9" t="str">
        <f t="shared" si="75"/>
        <v>PENUNJANG</v>
      </c>
      <c r="Q330" s="9" t="str">
        <f t="shared" si="75"/>
        <v>PELAYANAN</v>
      </c>
      <c r="R330" s="9" t="str">
        <f t="shared" si="75"/>
        <v>ADMIN</v>
      </c>
      <c r="S330" s="9" t="str">
        <f t="shared" si="75"/>
        <v>ASRAMA</v>
      </c>
      <c r="T330" s="9" t="str">
        <f t="shared" si="75"/>
        <v>MASJID</v>
      </c>
      <c r="U330" s="9" t="str">
        <f t="shared" si="75"/>
        <v>JUMLAH</v>
      </c>
    </row>
    <row r="331" spans="1:21">
      <c r="A331" s="10">
        <f>A318+1</f>
        <v>26</v>
      </c>
      <c r="B331" s="11" t="s">
        <v>23</v>
      </c>
      <c r="C331" s="12" t="s">
        <v>24</v>
      </c>
      <c r="D331" s="12"/>
      <c r="E331" s="12">
        <v>1</v>
      </c>
      <c r="F331" s="12">
        <v>2</v>
      </c>
      <c r="G331" s="12">
        <v>22</v>
      </c>
      <c r="H331" s="12">
        <v>26</v>
      </c>
      <c r="I331" s="12">
        <v>30</v>
      </c>
      <c r="J331" s="12">
        <v>29</v>
      </c>
      <c r="K331" s="12">
        <v>32</v>
      </c>
      <c r="L331" s="12">
        <v>6</v>
      </c>
      <c r="M331" s="12"/>
      <c r="N331" s="12"/>
      <c r="O331" s="12">
        <v>1</v>
      </c>
      <c r="P331" s="12">
        <v>14</v>
      </c>
      <c r="Q331" s="12">
        <v>12</v>
      </c>
      <c r="R331" s="12"/>
      <c r="S331" s="12"/>
      <c r="T331" s="12"/>
      <c r="U331" s="12">
        <f>SUM(D331:T331)</f>
        <v>175</v>
      </c>
    </row>
    <row r="332" spans="1:21">
      <c r="A332" s="14"/>
      <c r="B332" s="15">
        <f>B319+1</f>
        <v>46048</v>
      </c>
      <c r="C332" s="12" t="s">
        <v>25</v>
      </c>
      <c r="D332" s="12"/>
      <c r="E332" s="12"/>
      <c r="F332" s="12"/>
      <c r="G332" s="12">
        <v>22</v>
      </c>
      <c r="H332" s="12">
        <v>26</v>
      </c>
      <c r="I332" s="12">
        <v>30</v>
      </c>
      <c r="J332" s="12">
        <v>29</v>
      </c>
      <c r="K332" s="12">
        <v>32</v>
      </c>
      <c r="L332" s="12">
        <v>7</v>
      </c>
      <c r="M332" s="12"/>
      <c r="N332" s="12"/>
      <c r="O332" s="12"/>
      <c r="P332" s="12">
        <v>3</v>
      </c>
      <c r="Q332" s="12">
        <v>12</v>
      </c>
      <c r="R332" s="12"/>
      <c r="S332" s="12"/>
      <c r="T332" s="12"/>
      <c r="U332" s="12">
        <f t="shared" ref="U332:U339" si="76">SUM(D332:T332)</f>
        <v>161</v>
      </c>
    </row>
    <row r="333" spans="1:21">
      <c r="A333" s="14"/>
      <c r="B333" s="14"/>
      <c r="C333" s="12" t="s">
        <v>26</v>
      </c>
      <c r="D333" s="12"/>
      <c r="E333" s="12"/>
      <c r="F333" s="12"/>
      <c r="G333" s="12">
        <v>7</v>
      </c>
      <c r="H333" s="12">
        <v>22</v>
      </c>
      <c r="I333" s="12">
        <v>9</v>
      </c>
      <c r="J333" s="12">
        <v>10</v>
      </c>
      <c r="K333" s="12">
        <v>13</v>
      </c>
      <c r="L333" s="12">
        <v>5</v>
      </c>
      <c r="M333" s="12"/>
      <c r="N333" s="12"/>
      <c r="O333" s="12">
        <v>2</v>
      </c>
      <c r="P333" s="12"/>
      <c r="Q333" s="12">
        <v>17</v>
      </c>
      <c r="R333" s="12"/>
      <c r="S333" s="12"/>
      <c r="T333" s="12"/>
      <c r="U333" s="12">
        <f t="shared" si="76"/>
        <v>85</v>
      </c>
    </row>
    <row r="334" spans="1:21">
      <c r="A334" s="14"/>
      <c r="B334" s="14"/>
      <c r="C334" s="12" t="s">
        <v>27</v>
      </c>
      <c r="D334" s="12">
        <v>6</v>
      </c>
      <c r="E334" s="12">
        <v>9</v>
      </c>
      <c r="F334" s="12">
        <v>6</v>
      </c>
      <c r="G334" s="12">
        <v>26</v>
      </c>
      <c r="H334" s="12">
        <v>35</v>
      </c>
      <c r="I334" s="12">
        <v>31</v>
      </c>
      <c r="J334" s="12">
        <v>35</v>
      </c>
      <c r="K334" s="12">
        <v>35</v>
      </c>
      <c r="L334" s="12">
        <v>4</v>
      </c>
      <c r="M334" s="12"/>
      <c r="N334" s="12">
        <v>15</v>
      </c>
      <c r="O334" s="12"/>
      <c r="P334" s="12">
        <v>4</v>
      </c>
      <c r="Q334" s="12">
        <v>12</v>
      </c>
      <c r="R334" s="12"/>
      <c r="S334" s="12"/>
      <c r="T334" s="12"/>
      <c r="U334" s="12">
        <f t="shared" si="76"/>
        <v>218</v>
      </c>
    </row>
    <row r="335" spans="1:21">
      <c r="A335" s="14"/>
      <c r="B335" s="14"/>
      <c r="C335" s="12" t="s">
        <v>28</v>
      </c>
      <c r="D335" s="12">
        <v>5</v>
      </c>
      <c r="E335" s="12">
        <v>7</v>
      </c>
      <c r="F335" s="12">
        <v>5</v>
      </c>
      <c r="G335" s="12">
        <v>25</v>
      </c>
      <c r="H335" s="12">
        <v>30</v>
      </c>
      <c r="I335" s="12">
        <v>32</v>
      </c>
      <c r="J335" s="12">
        <v>36</v>
      </c>
      <c r="K335" s="12">
        <v>29</v>
      </c>
      <c r="L335" s="12">
        <v>2</v>
      </c>
      <c r="M335" s="12"/>
      <c r="N335" s="12">
        <v>16</v>
      </c>
      <c r="O335" s="12"/>
      <c r="P335" s="12">
        <v>2</v>
      </c>
      <c r="Q335" s="12">
        <v>13</v>
      </c>
      <c r="R335" s="12"/>
      <c r="S335" s="12"/>
      <c r="T335" s="12"/>
      <c r="U335" s="12">
        <f t="shared" si="76"/>
        <v>202</v>
      </c>
    </row>
    <row r="336" spans="1:21">
      <c r="A336" s="14"/>
      <c r="B336" s="14"/>
      <c r="C336" s="12" t="s">
        <v>35</v>
      </c>
      <c r="D336" s="12">
        <v>10</v>
      </c>
      <c r="E336" s="12">
        <v>12</v>
      </c>
      <c r="F336" s="12">
        <v>5</v>
      </c>
      <c r="G336" s="12">
        <v>25</v>
      </c>
      <c r="H336" s="12">
        <v>33</v>
      </c>
      <c r="I336" s="12">
        <v>38</v>
      </c>
      <c r="J336" s="12">
        <v>34</v>
      </c>
      <c r="K336" s="12">
        <v>33</v>
      </c>
      <c r="L336" s="12">
        <v>1</v>
      </c>
      <c r="M336" s="12"/>
      <c r="N336" s="12">
        <v>13</v>
      </c>
      <c r="O336" s="12"/>
      <c r="P336" s="12">
        <v>3</v>
      </c>
      <c r="Q336" s="12">
        <v>1</v>
      </c>
      <c r="R336" s="12"/>
      <c r="S336" s="12"/>
      <c r="T336" s="12"/>
      <c r="U336" s="12">
        <f t="shared" si="76"/>
        <v>208</v>
      </c>
    </row>
    <row r="337" spans="1:21">
      <c r="A337" s="14"/>
      <c r="B337" s="14"/>
      <c r="C337" s="12" t="s">
        <v>36</v>
      </c>
      <c r="D337" s="12">
        <v>3</v>
      </c>
      <c r="E337" s="12">
        <v>11</v>
      </c>
      <c r="F337" s="12">
        <v>1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>
        <f t="shared" si="76"/>
        <v>15</v>
      </c>
    </row>
    <row r="338" spans="1:21">
      <c r="A338" s="14"/>
      <c r="B338" s="14"/>
      <c r="C338" s="12" t="s">
        <v>31</v>
      </c>
      <c r="D338" s="12">
        <v>4</v>
      </c>
      <c r="E338" s="12">
        <v>12</v>
      </c>
      <c r="F338" s="12">
        <v>3</v>
      </c>
      <c r="G338" s="12"/>
      <c r="H338" s="12"/>
      <c r="I338" s="12"/>
      <c r="J338" s="12"/>
      <c r="K338" s="12"/>
      <c r="L338" s="12"/>
      <c r="M338" s="12"/>
      <c r="N338" s="12">
        <v>3</v>
      </c>
      <c r="O338" s="12"/>
      <c r="P338" s="12"/>
      <c r="Q338" s="12"/>
      <c r="R338" s="12"/>
      <c r="S338" s="12"/>
      <c r="T338" s="12"/>
      <c r="U338" s="12">
        <f t="shared" si="76"/>
        <v>22</v>
      </c>
    </row>
    <row r="339" spans="1:21">
      <c r="A339" s="16"/>
      <c r="B339" s="16"/>
      <c r="C339" s="12" t="s">
        <v>32</v>
      </c>
      <c r="D339" s="12">
        <v>1</v>
      </c>
      <c r="E339" s="12"/>
      <c r="F339" s="12"/>
      <c r="G339" s="12">
        <v>9</v>
      </c>
      <c r="H339" s="12">
        <v>21</v>
      </c>
      <c r="I339" s="12">
        <v>12</v>
      </c>
      <c r="J339" s="12">
        <v>13</v>
      </c>
      <c r="K339" s="12">
        <v>12</v>
      </c>
      <c r="L339" s="12">
        <v>18</v>
      </c>
      <c r="M339" s="12"/>
      <c r="N339" s="12">
        <v>11</v>
      </c>
      <c r="O339" s="12">
        <v>3</v>
      </c>
      <c r="P339" s="12"/>
      <c r="Q339" s="12">
        <v>3</v>
      </c>
      <c r="R339" s="12"/>
      <c r="S339" s="12"/>
      <c r="T339" s="12"/>
      <c r="U339" s="12">
        <f t="shared" si="76"/>
        <v>103</v>
      </c>
    </row>
    <row r="340" spans="1:21">
      <c r="A340" s="17"/>
      <c r="B340" s="18"/>
      <c r="C340" s="19" t="s">
        <v>33</v>
      </c>
      <c r="D340" s="19">
        <f t="shared" ref="D340:U340" si="77">SUM(D331:D339)</f>
        <v>29</v>
      </c>
      <c r="E340" s="19">
        <f t="shared" si="77"/>
        <v>52</v>
      </c>
      <c r="F340" s="19">
        <f t="shared" si="77"/>
        <v>22</v>
      </c>
      <c r="G340" s="19">
        <f t="shared" si="77"/>
        <v>136</v>
      </c>
      <c r="H340" s="19">
        <f t="shared" si="77"/>
        <v>193</v>
      </c>
      <c r="I340" s="19">
        <f t="shared" si="77"/>
        <v>182</v>
      </c>
      <c r="J340" s="19">
        <f t="shared" si="77"/>
        <v>186</v>
      </c>
      <c r="K340" s="19">
        <f t="shared" si="77"/>
        <v>186</v>
      </c>
      <c r="L340" s="19">
        <f t="shared" si="77"/>
        <v>43</v>
      </c>
      <c r="M340" s="19">
        <f t="shared" si="77"/>
        <v>0</v>
      </c>
      <c r="N340" s="19">
        <f t="shared" si="77"/>
        <v>58</v>
      </c>
      <c r="O340" s="19">
        <f t="shared" si="77"/>
        <v>6</v>
      </c>
      <c r="P340" s="19">
        <f t="shared" si="77"/>
        <v>26</v>
      </c>
      <c r="Q340" s="19">
        <f t="shared" si="77"/>
        <v>70</v>
      </c>
      <c r="R340" s="19">
        <f t="shared" si="77"/>
        <v>0</v>
      </c>
      <c r="S340" s="19">
        <f t="shared" si="77"/>
        <v>0</v>
      </c>
      <c r="T340" s="19">
        <f t="shared" si="77"/>
        <v>0</v>
      </c>
      <c r="U340" s="19">
        <f t="shared" si="77"/>
        <v>1189</v>
      </c>
    </row>
    <row r="343" spans="1:21" ht="96">
      <c r="A343" s="8" t="s">
        <v>2</v>
      </c>
      <c r="B343" s="8" t="s">
        <v>3</v>
      </c>
      <c r="C343" s="8" t="s">
        <v>4</v>
      </c>
      <c r="D343" s="9" t="str">
        <f>D5</f>
        <v>ANGGREK</v>
      </c>
      <c r="E343" s="9" t="str">
        <f>E5</f>
        <v>BOUGENVIL</v>
      </c>
      <c r="F343" s="9" t="str">
        <f t="shared" ref="F343:U343" si="78">F5</f>
        <v>CAMELIA</v>
      </c>
      <c r="G343" s="9" t="str">
        <f t="shared" si="78"/>
        <v>DEWANDARU</v>
      </c>
      <c r="H343" s="9" t="str">
        <f t="shared" si="78"/>
        <v>EDELWEIS</v>
      </c>
      <c r="I343" s="9" t="str">
        <f t="shared" si="78"/>
        <v>FLAMBOYAN</v>
      </c>
      <c r="J343" s="9" t="str">
        <f t="shared" si="78"/>
        <v>GERANIUM</v>
      </c>
      <c r="K343" s="9" t="str">
        <f t="shared" si="78"/>
        <v>HELIKONIA</v>
      </c>
      <c r="L343" s="9" t="str">
        <f t="shared" si="78"/>
        <v>IVY</v>
      </c>
      <c r="M343" s="9" t="str">
        <f t="shared" si="78"/>
        <v>JASMIN</v>
      </c>
      <c r="N343" s="9" t="str">
        <f t="shared" si="78"/>
        <v>IGD</v>
      </c>
      <c r="O343" s="9" t="str">
        <f t="shared" si="78"/>
        <v>HCU</v>
      </c>
      <c r="P343" s="9" t="str">
        <f t="shared" si="78"/>
        <v>PENUNJANG</v>
      </c>
      <c r="Q343" s="9" t="str">
        <f t="shared" si="78"/>
        <v>PELAYANAN</v>
      </c>
      <c r="R343" s="9" t="str">
        <f t="shared" si="78"/>
        <v>ADMIN</v>
      </c>
      <c r="S343" s="9" t="str">
        <f t="shared" si="78"/>
        <v>ASRAMA</v>
      </c>
      <c r="T343" s="9" t="str">
        <f t="shared" si="78"/>
        <v>MASJID</v>
      </c>
      <c r="U343" s="9" t="str">
        <f t="shared" si="78"/>
        <v>JUMLAH</v>
      </c>
    </row>
    <row r="344" spans="1:21">
      <c r="A344" s="10">
        <f>A331+1</f>
        <v>27</v>
      </c>
      <c r="B344" s="11" t="s">
        <v>40</v>
      </c>
      <c r="C344" s="12" t="s">
        <v>24</v>
      </c>
      <c r="D344" s="12"/>
      <c r="E344" s="13"/>
      <c r="F344" s="13"/>
      <c r="G344" s="13">
        <v>25</v>
      </c>
      <c r="H344" s="13">
        <v>29</v>
      </c>
      <c r="I344" s="13">
        <v>27</v>
      </c>
      <c r="J344" s="13">
        <v>28</v>
      </c>
      <c r="K344" s="13">
        <v>33</v>
      </c>
      <c r="L344" s="13">
        <v>8</v>
      </c>
      <c r="M344" s="13"/>
      <c r="N344" s="13"/>
      <c r="O344" s="13">
        <v>3</v>
      </c>
      <c r="P344" s="13">
        <v>16</v>
      </c>
      <c r="Q344" s="13">
        <v>10</v>
      </c>
      <c r="R344" s="13"/>
      <c r="S344" s="13"/>
      <c r="T344" s="12"/>
      <c r="U344" s="12">
        <f>SUM(D344:T344)</f>
        <v>179</v>
      </c>
    </row>
    <row r="345" spans="1:21">
      <c r="A345" s="14"/>
      <c r="B345" s="15">
        <f>B332+1</f>
        <v>46049</v>
      </c>
      <c r="C345" s="12" t="s">
        <v>25</v>
      </c>
      <c r="D345" s="12"/>
      <c r="E345" s="13"/>
      <c r="F345" s="13"/>
      <c r="G345" s="13">
        <v>25</v>
      </c>
      <c r="H345" s="13">
        <v>29</v>
      </c>
      <c r="I345" s="13">
        <v>27</v>
      </c>
      <c r="J345" s="13">
        <v>28</v>
      </c>
      <c r="K345" s="13">
        <v>33</v>
      </c>
      <c r="L345" s="13">
        <v>8</v>
      </c>
      <c r="M345" s="13"/>
      <c r="N345" s="13"/>
      <c r="O345" s="13"/>
      <c r="P345" s="13"/>
      <c r="Q345" s="13">
        <v>9</v>
      </c>
      <c r="R345" s="13"/>
      <c r="S345" s="13"/>
      <c r="T345" s="12"/>
      <c r="U345" s="12">
        <f t="shared" ref="U345:U352" si="79">SUM(D345:T345)</f>
        <v>159</v>
      </c>
    </row>
    <row r="346" spans="1:21">
      <c r="A346" s="14"/>
      <c r="B346" s="14"/>
      <c r="C346" s="12" t="s">
        <v>26</v>
      </c>
      <c r="D346" s="12"/>
      <c r="E346" s="13"/>
      <c r="F346" s="13"/>
      <c r="G346" s="13">
        <v>11</v>
      </c>
      <c r="H346" s="13">
        <v>12</v>
      </c>
      <c r="I346" s="13">
        <v>15</v>
      </c>
      <c r="J346" s="13">
        <v>12</v>
      </c>
      <c r="K346" s="13">
        <v>10</v>
      </c>
      <c r="L346" s="13">
        <v>8</v>
      </c>
      <c r="M346" s="13"/>
      <c r="N346" s="13"/>
      <c r="O346" s="13">
        <v>1</v>
      </c>
      <c r="P346" s="13"/>
      <c r="Q346" s="13">
        <v>9</v>
      </c>
      <c r="R346" s="13"/>
      <c r="S346" s="13"/>
      <c r="T346" s="12"/>
      <c r="U346" s="12">
        <f t="shared" si="79"/>
        <v>78</v>
      </c>
    </row>
    <row r="347" spans="1:21">
      <c r="A347" s="14"/>
      <c r="B347" s="14"/>
      <c r="C347" s="12" t="s">
        <v>27</v>
      </c>
      <c r="D347" s="12">
        <v>5</v>
      </c>
      <c r="E347" s="13">
        <v>13</v>
      </c>
      <c r="F347" s="13">
        <v>7</v>
      </c>
      <c r="G347" s="13">
        <v>22</v>
      </c>
      <c r="H347" s="13">
        <v>26</v>
      </c>
      <c r="I347" s="13">
        <v>32</v>
      </c>
      <c r="J347" s="13">
        <v>28</v>
      </c>
      <c r="K347" s="13">
        <v>33</v>
      </c>
      <c r="L347" s="13">
        <v>6</v>
      </c>
      <c r="M347" s="13">
        <v>4</v>
      </c>
      <c r="N347" s="13">
        <v>28</v>
      </c>
      <c r="O347" s="13"/>
      <c r="P347" s="13">
        <v>3</v>
      </c>
      <c r="Q347" s="13">
        <v>11</v>
      </c>
      <c r="R347" s="13"/>
      <c r="S347" s="13"/>
      <c r="T347" s="12"/>
      <c r="U347" s="12">
        <f t="shared" si="79"/>
        <v>218</v>
      </c>
    </row>
    <row r="348" spans="1:21">
      <c r="A348" s="14"/>
      <c r="B348" s="14"/>
      <c r="C348" s="12" t="s">
        <v>28</v>
      </c>
      <c r="D348" s="12">
        <v>3</v>
      </c>
      <c r="E348" s="13">
        <v>11</v>
      </c>
      <c r="F348" s="13">
        <v>7</v>
      </c>
      <c r="G348" s="13">
        <v>22</v>
      </c>
      <c r="H348" s="13">
        <v>35</v>
      </c>
      <c r="I348" s="13">
        <v>33</v>
      </c>
      <c r="J348" s="13">
        <v>29</v>
      </c>
      <c r="K348" s="13">
        <v>34</v>
      </c>
      <c r="L348" s="13">
        <v>1</v>
      </c>
      <c r="M348" s="13">
        <v>2</v>
      </c>
      <c r="N348" s="13">
        <v>4</v>
      </c>
      <c r="O348" s="13"/>
      <c r="P348" s="13">
        <v>3</v>
      </c>
      <c r="Q348" s="13">
        <v>3</v>
      </c>
      <c r="R348" s="13"/>
      <c r="S348" s="13"/>
      <c r="T348" s="12"/>
      <c r="U348" s="12">
        <f t="shared" si="79"/>
        <v>187</v>
      </c>
    </row>
    <row r="349" spans="1:21">
      <c r="A349" s="14"/>
      <c r="B349" s="14"/>
      <c r="C349" s="12" t="s">
        <v>35</v>
      </c>
      <c r="D349" s="12">
        <v>4</v>
      </c>
      <c r="E349" s="13">
        <v>26</v>
      </c>
      <c r="F349" s="13">
        <v>9</v>
      </c>
      <c r="G349" s="13">
        <v>27</v>
      </c>
      <c r="H349" s="13">
        <v>33</v>
      </c>
      <c r="I349" s="13">
        <v>28</v>
      </c>
      <c r="J349" s="13">
        <v>35</v>
      </c>
      <c r="K349" s="13">
        <v>31</v>
      </c>
      <c r="L349" s="13">
        <v>4</v>
      </c>
      <c r="M349" s="13">
        <v>10</v>
      </c>
      <c r="N349" s="13">
        <v>3</v>
      </c>
      <c r="O349" s="13"/>
      <c r="P349" s="13">
        <v>2</v>
      </c>
      <c r="Q349" s="13">
        <v>1</v>
      </c>
      <c r="R349" s="13"/>
      <c r="S349" s="13"/>
      <c r="T349" s="12"/>
      <c r="U349" s="12">
        <f t="shared" si="79"/>
        <v>213</v>
      </c>
    </row>
    <row r="350" spans="1:21">
      <c r="A350" s="14"/>
      <c r="B350" s="14"/>
      <c r="C350" s="12" t="s">
        <v>36</v>
      </c>
      <c r="D350" s="12">
        <v>2</v>
      </c>
      <c r="E350" s="13">
        <v>24</v>
      </c>
      <c r="F350" s="13">
        <v>5</v>
      </c>
      <c r="G350" s="13">
        <v>1</v>
      </c>
      <c r="H350" s="13"/>
      <c r="I350" s="13"/>
      <c r="J350" s="13"/>
      <c r="K350" s="13"/>
      <c r="L350" s="13"/>
      <c r="M350" s="13"/>
      <c r="N350" s="13">
        <v>1</v>
      </c>
      <c r="O350" s="13">
        <v>1</v>
      </c>
      <c r="P350" s="13"/>
      <c r="Q350" s="13">
        <v>17</v>
      </c>
      <c r="R350" s="13"/>
      <c r="S350" s="13"/>
      <c r="T350" s="12"/>
      <c r="U350" s="12">
        <f t="shared" si="79"/>
        <v>51</v>
      </c>
    </row>
    <row r="351" spans="1:21">
      <c r="A351" s="14"/>
      <c r="B351" s="14"/>
      <c r="C351" s="12" t="s">
        <v>31</v>
      </c>
      <c r="D351" s="12">
        <v>3</v>
      </c>
      <c r="E351" s="13">
        <v>2</v>
      </c>
      <c r="F351" s="13">
        <v>8</v>
      </c>
      <c r="G351" s="13"/>
      <c r="H351" s="13"/>
      <c r="I351" s="13"/>
      <c r="J351" s="13"/>
      <c r="K351" s="13"/>
      <c r="L351" s="13"/>
      <c r="M351" s="13"/>
      <c r="N351" s="13">
        <v>2</v>
      </c>
      <c r="O351" s="13">
        <v>1</v>
      </c>
      <c r="P351" s="13"/>
      <c r="Q351" s="13">
        <v>1</v>
      </c>
      <c r="R351" s="13"/>
      <c r="S351" s="13"/>
      <c r="T351" s="12"/>
      <c r="U351" s="12">
        <f t="shared" si="79"/>
        <v>17</v>
      </c>
    </row>
    <row r="352" spans="1:21">
      <c r="A352" s="16"/>
      <c r="B352" s="16"/>
      <c r="C352" s="12" t="s">
        <v>32</v>
      </c>
      <c r="D352" s="12"/>
      <c r="E352" s="13">
        <v>2</v>
      </c>
      <c r="F352" s="13">
        <v>1</v>
      </c>
      <c r="G352" s="13">
        <v>3</v>
      </c>
      <c r="H352" s="13">
        <v>7</v>
      </c>
      <c r="I352" s="13">
        <v>9</v>
      </c>
      <c r="J352" s="13">
        <v>16</v>
      </c>
      <c r="K352" s="13">
        <v>12</v>
      </c>
      <c r="L352" s="13">
        <v>6</v>
      </c>
      <c r="M352" s="13"/>
      <c r="N352" s="13">
        <v>26</v>
      </c>
      <c r="O352" s="13">
        <v>2</v>
      </c>
      <c r="P352" s="13"/>
      <c r="Q352" s="13">
        <v>17</v>
      </c>
      <c r="R352" s="13"/>
      <c r="S352" s="13"/>
      <c r="T352" s="12"/>
      <c r="U352" s="12">
        <f t="shared" si="79"/>
        <v>101</v>
      </c>
    </row>
    <row r="353" spans="1:21">
      <c r="A353" s="17"/>
      <c r="B353" s="18"/>
      <c r="C353" s="19" t="s">
        <v>33</v>
      </c>
      <c r="D353" s="19">
        <f t="shared" ref="D353:U353" si="80">SUM(D344:D352)</f>
        <v>17</v>
      </c>
      <c r="E353" s="19">
        <f t="shared" si="80"/>
        <v>78</v>
      </c>
      <c r="F353" s="19">
        <f t="shared" si="80"/>
        <v>37</v>
      </c>
      <c r="G353" s="19">
        <f t="shared" si="80"/>
        <v>136</v>
      </c>
      <c r="H353" s="19">
        <f t="shared" si="80"/>
        <v>171</v>
      </c>
      <c r="I353" s="19">
        <f t="shared" si="80"/>
        <v>171</v>
      </c>
      <c r="J353" s="19">
        <f t="shared" si="80"/>
        <v>176</v>
      </c>
      <c r="K353" s="19">
        <f t="shared" si="80"/>
        <v>186</v>
      </c>
      <c r="L353" s="19">
        <f t="shared" si="80"/>
        <v>41</v>
      </c>
      <c r="M353" s="19">
        <f t="shared" si="80"/>
        <v>16</v>
      </c>
      <c r="N353" s="19">
        <f t="shared" si="80"/>
        <v>64</v>
      </c>
      <c r="O353" s="19">
        <f t="shared" si="80"/>
        <v>8</v>
      </c>
      <c r="P353" s="19">
        <f t="shared" si="80"/>
        <v>24</v>
      </c>
      <c r="Q353" s="19">
        <f t="shared" si="80"/>
        <v>78</v>
      </c>
      <c r="R353" s="19">
        <f t="shared" si="80"/>
        <v>0</v>
      </c>
      <c r="S353" s="19">
        <f t="shared" si="80"/>
        <v>0</v>
      </c>
      <c r="T353" s="19">
        <f t="shared" si="80"/>
        <v>0</v>
      </c>
      <c r="U353" s="19">
        <f t="shared" si="80"/>
        <v>1203</v>
      </c>
    </row>
    <row r="356" spans="1:21" ht="96">
      <c r="A356" s="8" t="s">
        <v>2</v>
      </c>
      <c r="B356" s="8" t="s">
        <v>3</v>
      </c>
      <c r="C356" s="8" t="s">
        <v>4</v>
      </c>
      <c r="D356" s="9" t="str">
        <f>D5</f>
        <v>ANGGREK</v>
      </c>
      <c r="E356" s="9" t="str">
        <f>E5</f>
        <v>BOUGENVIL</v>
      </c>
      <c r="F356" s="9" t="str">
        <f t="shared" ref="F356:U356" si="81">F5</f>
        <v>CAMELIA</v>
      </c>
      <c r="G356" s="9" t="str">
        <f t="shared" si="81"/>
        <v>DEWANDARU</v>
      </c>
      <c r="H356" s="9" t="str">
        <f t="shared" si="81"/>
        <v>EDELWEIS</v>
      </c>
      <c r="I356" s="9" t="str">
        <f t="shared" si="81"/>
        <v>FLAMBOYAN</v>
      </c>
      <c r="J356" s="9" t="str">
        <f t="shared" si="81"/>
        <v>GERANIUM</v>
      </c>
      <c r="K356" s="9" t="str">
        <f t="shared" si="81"/>
        <v>HELIKONIA</v>
      </c>
      <c r="L356" s="9" t="str">
        <f t="shared" si="81"/>
        <v>IVY</v>
      </c>
      <c r="M356" s="9" t="str">
        <f t="shared" si="81"/>
        <v>JASMIN</v>
      </c>
      <c r="N356" s="9" t="str">
        <f t="shared" si="81"/>
        <v>IGD</v>
      </c>
      <c r="O356" s="9" t="str">
        <f t="shared" si="81"/>
        <v>HCU</v>
      </c>
      <c r="P356" s="9" t="str">
        <f t="shared" si="81"/>
        <v>PENUNJANG</v>
      </c>
      <c r="Q356" s="9" t="str">
        <f t="shared" si="81"/>
        <v>PELAYANAN</v>
      </c>
      <c r="R356" s="9" t="str">
        <f t="shared" si="81"/>
        <v>ADMIN</v>
      </c>
      <c r="S356" s="9" t="str">
        <f t="shared" si="81"/>
        <v>ASRAMA</v>
      </c>
      <c r="T356" s="9" t="str">
        <f t="shared" si="81"/>
        <v>MASJID</v>
      </c>
      <c r="U356" s="9" t="str">
        <f t="shared" si="81"/>
        <v>JUMLAH</v>
      </c>
    </row>
    <row r="357" spans="1:21">
      <c r="A357" s="10">
        <f>A344+1</f>
        <v>28</v>
      </c>
      <c r="B357" s="11" t="s">
        <v>41</v>
      </c>
      <c r="C357" s="12" t="s">
        <v>24</v>
      </c>
      <c r="D357" s="12"/>
      <c r="E357" s="13"/>
      <c r="F357" s="13"/>
      <c r="G357" s="13">
        <v>18</v>
      </c>
      <c r="H357" s="13">
        <v>28</v>
      </c>
      <c r="I357" s="13">
        <v>28</v>
      </c>
      <c r="J357" s="13">
        <v>29</v>
      </c>
      <c r="K357" s="13">
        <v>32</v>
      </c>
      <c r="L357" s="13">
        <v>11</v>
      </c>
      <c r="M357" s="13">
        <v>1</v>
      </c>
      <c r="N357" s="13"/>
      <c r="O357" s="13">
        <v>12</v>
      </c>
      <c r="P357" s="12">
        <v>10</v>
      </c>
      <c r="Q357" s="12">
        <v>14</v>
      </c>
      <c r="R357" s="12"/>
      <c r="S357" s="12"/>
      <c r="T357" s="12"/>
      <c r="U357" s="12">
        <f>SUM(D357:T357)</f>
        <v>183</v>
      </c>
    </row>
    <row r="358" spans="1:21">
      <c r="A358" s="14"/>
      <c r="B358" s="15">
        <f>B345+1</f>
        <v>46050</v>
      </c>
      <c r="C358" s="12" t="s">
        <v>25</v>
      </c>
      <c r="D358" s="12"/>
      <c r="E358" s="13"/>
      <c r="F358" s="13"/>
      <c r="G358" s="13">
        <v>19</v>
      </c>
      <c r="H358" s="13">
        <v>28</v>
      </c>
      <c r="I358" s="13">
        <v>28</v>
      </c>
      <c r="J358" s="13">
        <v>29</v>
      </c>
      <c r="K358" s="13">
        <v>32</v>
      </c>
      <c r="L358" s="13">
        <v>12</v>
      </c>
      <c r="M358" s="13">
        <v>1</v>
      </c>
      <c r="N358" s="13"/>
      <c r="O358" s="13">
        <v>3</v>
      </c>
      <c r="P358" s="12"/>
      <c r="Q358" s="12">
        <v>14</v>
      </c>
      <c r="R358" s="12"/>
      <c r="S358" s="12"/>
      <c r="T358" s="12"/>
      <c r="U358" s="12">
        <f t="shared" ref="U358:U365" si="82">SUM(D358:T358)</f>
        <v>166</v>
      </c>
    </row>
    <row r="359" spans="1:21">
      <c r="A359" s="14"/>
      <c r="B359" s="14"/>
      <c r="C359" s="12" t="s">
        <v>26</v>
      </c>
      <c r="D359" s="12"/>
      <c r="E359" s="13"/>
      <c r="F359" s="13"/>
      <c r="G359" s="13">
        <v>18</v>
      </c>
      <c r="H359" s="13">
        <v>15</v>
      </c>
      <c r="I359" s="13">
        <v>16</v>
      </c>
      <c r="J359" s="13">
        <v>15</v>
      </c>
      <c r="K359" s="13">
        <v>15</v>
      </c>
      <c r="L359" s="13">
        <v>6</v>
      </c>
      <c r="M359" s="13"/>
      <c r="N359" s="13">
        <v>2</v>
      </c>
      <c r="O359" s="13">
        <v>4</v>
      </c>
      <c r="P359" s="12"/>
      <c r="Q359" s="12">
        <v>11</v>
      </c>
      <c r="R359" s="12"/>
      <c r="S359" s="12"/>
      <c r="T359" s="12"/>
      <c r="U359" s="12">
        <f t="shared" si="82"/>
        <v>102</v>
      </c>
    </row>
    <row r="360" spans="1:21">
      <c r="A360" s="14"/>
      <c r="B360" s="14"/>
      <c r="C360" s="12" t="s">
        <v>27</v>
      </c>
      <c r="D360" s="12">
        <v>6</v>
      </c>
      <c r="E360" s="13">
        <v>8</v>
      </c>
      <c r="F360" s="13">
        <v>6</v>
      </c>
      <c r="G360" s="13">
        <v>26</v>
      </c>
      <c r="H360" s="13">
        <v>20</v>
      </c>
      <c r="I360" s="13">
        <v>35</v>
      </c>
      <c r="J360" s="13">
        <v>31</v>
      </c>
      <c r="K360" s="13">
        <v>27</v>
      </c>
      <c r="L360" s="13">
        <v>12</v>
      </c>
      <c r="M360" s="13">
        <v>2</v>
      </c>
      <c r="N360" s="13">
        <v>15</v>
      </c>
      <c r="O360" s="13">
        <v>6</v>
      </c>
      <c r="P360" s="12">
        <v>4</v>
      </c>
      <c r="Q360" s="12">
        <v>15</v>
      </c>
      <c r="R360" s="12"/>
      <c r="S360" s="12">
        <v>10</v>
      </c>
      <c r="T360" s="12"/>
      <c r="U360" s="12">
        <f t="shared" si="82"/>
        <v>223</v>
      </c>
    </row>
    <row r="361" spans="1:21">
      <c r="A361" s="14"/>
      <c r="B361" s="14"/>
      <c r="C361" s="12" t="s">
        <v>28</v>
      </c>
      <c r="D361" s="12">
        <v>3</v>
      </c>
      <c r="E361" s="13">
        <v>12</v>
      </c>
      <c r="F361" s="13">
        <v>10</v>
      </c>
      <c r="G361" s="13">
        <v>24</v>
      </c>
      <c r="H361" s="13">
        <v>29</v>
      </c>
      <c r="I361" s="13">
        <v>38</v>
      </c>
      <c r="J361" s="13">
        <v>35</v>
      </c>
      <c r="K361" s="13">
        <v>35</v>
      </c>
      <c r="L361" s="13">
        <v>9</v>
      </c>
      <c r="M361" s="13">
        <v>1</v>
      </c>
      <c r="N361" s="13">
        <v>16</v>
      </c>
      <c r="O361" s="13">
        <v>7</v>
      </c>
      <c r="P361" s="12">
        <v>2</v>
      </c>
      <c r="Q361" s="12">
        <v>20</v>
      </c>
      <c r="R361" s="12"/>
      <c r="S361" s="12">
        <v>8</v>
      </c>
      <c r="T361" s="12"/>
      <c r="U361" s="12">
        <f t="shared" si="82"/>
        <v>249</v>
      </c>
    </row>
    <row r="362" spans="1:21">
      <c r="A362" s="14"/>
      <c r="B362" s="14"/>
      <c r="C362" s="12" t="s">
        <v>35</v>
      </c>
      <c r="D362" s="12">
        <v>4</v>
      </c>
      <c r="E362" s="13">
        <v>11</v>
      </c>
      <c r="F362" s="13">
        <v>9</v>
      </c>
      <c r="G362" s="13">
        <v>25</v>
      </c>
      <c r="H362" s="13">
        <v>27</v>
      </c>
      <c r="I362" s="13">
        <v>31</v>
      </c>
      <c r="J362" s="13">
        <v>34</v>
      </c>
      <c r="K362" s="13">
        <v>32</v>
      </c>
      <c r="L362" s="13">
        <v>8</v>
      </c>
      <c r="M362" s="13">
        <v>3</v>
      </c>
      <c r="N362" s="13">
        <v>18</v>
      </c>
      <c r="O362" s="13">
        <v>4</v>
      </c>
      <c r="P362" s="12">
        <v>2</v>
      </c>
      <c r="Q362" s="12">
        <v>8</v>
      </c>
      <c r="R362" s="12"/>
      <c r="S362" s="12">
        <v>11</v>
      </c>
      <c r="T362" s="12"/>
      <c r="U362" s="12">
        <f t="shared" si="82"/>
        <v>227</v>
      </c>
    </row>
    <row r="363" spans="1:21">
      <c r="A363" s="14"/>
      <c r="B363" s="14"/>
      <c r="C363" s="12" t="s">
        <v>36</v>
      </c>
      <c r="D363" s="12">
        <v>5</v>
      </c>
      <c r="E363" s="13">
        <v>14</v>
      </c>
      <c r="F363" s="13">
        <v>8</v>
      </c>
      <c r="G363" s="13"/>
      <c r="H363" s="13"/>
      <c r="I363" s="13"/>
      <c r="J363" s="13"/>
      <c r="K363" s="13"/>
      <c r="L363" s="13"/>
      <c r="M363" s="13"/>
      <c r="N363" s="13"/>
      <c r="O363" s="13">
        <v>4</v>
      </c>
      <c r="P363" s="12"/>
      <c r="Q363" s="12"/>
      <c r="R363" s="12"/>
      <c r="S363" s="12"/>
      <c r="T363" s="12"/>
      <c r="U363" s="12">
        <f t="shared" si="82"/>
        <v>31</v>
      </c>
    </row>
    <row r="364" spans="1:21">
      <c r="A364" s="14"/>
      <c r="B364" s="14"/>
      <c r="C364" s="12" t="s">
        <v>31</v>
      </c>
      <c r="D364" s="12">
        <v>2</v>
      </c>
      <c r="E364" s="13">
        <v>8</v>
      </c>
      <c r="F364" s="13">
        <v>6</v>
      </c>
      <c r="G364" s="13"/>
      <c r="H364" s="13"/>
      <c r="I364" s="13"/>
      <c r="J364" s="13"/>
      <c r="K364" s="13"/>
      <c r="L364" s="13"/>
      <c r="M364" s="13"/>
      <c r="N364" s="13">
        <v>4</v>
      </c>
      <c r="O364" s="13">
        <v>1</v>
      </c>
      <c r="P364" s="12"/>
      <c r="Q364" s="12">
        <v>2</v>
      </c>
      <c r="R364" s="12"/>
      <c r="S364" s="12"/>
      <c r="T364" s="12"/>
      <c r="U364" s="12">
        <f t="shared" si="82"/>
        <v>23</v>
      </c>
    </row>
    <row r="365" spans="1:21">
      <c r="A365" s="16"/>
      <c r="B365" s="16"/>
      <c r="C365" s="12" t="s">
        <v>32</v>
      </c>
      <c r="D365" s="12"/>
      <c r="E365" s="13"/>
      <c r="F365" s="13"/>
      <c r="G365" s="13">
        <v>8</v>
      </c>
      <c r="H365" s="13">
        <v>14</v>
      </c>
      <c r="I365" s="13">
        <v>16</v>
      </c>
      <c r="J365" s="13">
        <v>7</v>
      </c>
      <c r="K365" s="13">
        <v>9</v>
      </c>
      <c r="L365" s="13">
        <v>6</v>
      </c>
      <c r="M365" s="13"/>
      <c r="N365" s="13">
        <v>19</v>
      </c>
      <c r="O365" s="13">
        <v>7</v>
      </c>
      <c r="P365" s="12"/>
      <c r="Q365" s="12">
        <v>3</v>
      </c>
      <c r="R365" s="12"/>
      <c r="S365" s="12"/>
      <c r="T365" s="12"/>
      <c r="U365" s="12">
        <f t="shared" si="82"/>
        <v>89</v>
      </c>
    </row>
    <row r="366" spans="1:21">
      <c r="A366" s="17"/>
      <c r="B366" s="18"/>
      <c r="C366" s="19" t="s">
        <v>33</v>
      </c>
      <c r="D366" s="19">
        <f t="shared" ref="D366:U366" si="83">SUM(D357:D365)</f>
        <v>20</v>
      </c>
      <c r="E366" s="19">
        <f t="shared" si="83"/>
        <v>53</v>
      </c>
      <c r="F366" s="19">
        <f t="shared" si="83"/>
        <v>39</v>
      </c>
      <c r="G366" s="19">
        <f t="shared" si="83"/>
        <v>138</v>
      </c>
      <c r="H366" s="19">
        <f t="shared" si="83"/>
        <v>161</v>
      </c>
      <c r="I366" s="19">
        <f t="shared" si="83"/>
        <v>192</v>
      </c>
      <c r="J366" s="19">
        <f t="shared" si="83"/>
        <v>180</v>
      </c>
      <c r="K366" s="19">
        <f t="shared" si="83"/>
        <v>182</v>
      </c>
      <c r="L366" s="19">
        <f t="shared" si="83"/>
        <v>64</v>
      </c>
      <c r="M366" s="19">
        <f t="shared" si="83"/>
        <v>8</v>
      </c>
      <c r="N366" s="19">
        <f t="shared" si="83"/>
        <v>74</v>
      </c>
      <c r="O366" s="19">
        <f t="shared" si="83"/>
        <v>48</v>
      </c>
      <c r="P366" s="19">
        <f t="shared" si="83"/>
        <v>18</v>
      </c>
      <c r="Q366" s="19">
        <f t="shared" si="83"/>
        <v>87</v>
      </c>
      <c r="R366" s="19">
        <f t="shared" si="83"/>
        <v>0</v>
      </c>
      <c r="S366" s="19">
        <f t="shared" si="83"/>
        <v>29</v>
      </c>
      <c r="T366" s="19">
        <f t="shared" si="83"/>
        <v>0</v>
      </c>
      <c r="U366" s="19">
        <f t="shared" si="83"/>
        <v>1293</v>
      </c>
    </row>
    <row r="369" spans="1:21" ht="96">
      <c r="A369" s="8" t="s">
        <v>2</v>
      </c>
      <c r="B369" s="8" t="s">
        <v>3</v>
      </c>
      <c r="C369" s="8" t="s">
        <v>4</v>
      </c>
      <c r="D369" s="9" t="str">
        <f>D5</f>
        <v>ANGGREK</v>
      </c>
      <c r="E369" s="9" t="str">
        <f>E5</f>
        <v>BOUGENVIL</v>
      </c>
      <c r="F369" s="9" t="str">
        <f t="shared" ref="F369:U369" si="84">F5</f>
        <v>CAMELIA</v>
      </c>
      <c r="G369" s="9" t="str">
        <f t="shared" si="84"/>
        <v>DEWANDARU</v>
      </c>
      <c r="H369" s="9" t="str">
        <f t="shared" si="84"/>
        <v>EDELWEIS</v>
      </c>
      <c r="I369" s="9" t="str">
        <f t="shared" si="84"/>
        <v>FLAMBOYAN</v>
      </c>
      <c r="J369" s="9" t="str">
        <f t="shared" si="84"/>
        <v>GERANIUM</v>
      </c>
      <c r="K369" s="9" t="str">
        <f t="shared" si="84"/>
        <v>HELIKONIA</v>
      </c>
      <c r="L369" s="9" t="str">
        <f t="shared" si="84"/>
        <v>IVY</v>
      </c>
      <c r="M369" s="9" t="str">
        <f t="shared" si="84"/>
        <v>JASMIN</v>
      </c>
      <c r="N369" s="9" t="str">
        <f t="shared" si="84"/>
        <v>IGD</v>
      </c>
      <c r="O369" s="9" t="str">
        <f t="shared" si="84"/>
        <v>HCU</v>
      </c>
      <c r="P369" s="9" t="str">
        <f t="shared" si="84"/>
        <v>PENUNJANG</v>
      </c>
      <c r="Q369" s="9" t="str">
        <f t="shared" si="84"/>
        <v>PELAYANAN</v>
      </c>
      <c r="R369" s="9" t="str">
        <f t="shared" si="84"/>
        <v>ADMIN</v>
      </c>
      <c r="S369" s="9" t="str">
        <f t="shared" si="84"/>
        <v>ASRAMA</v>
      </c>
      <c r="T369" s="9" t="str">
        <f t="shared" si="84"/>
        <v>MASJID</v>
      </c>
      <c r="U369" s="9" t="str">
        <f t="shared" si="84"/>
        <v>JUMLAH</v>
      </c>
    </row>
    <row r="370" spans="1:21">
      <c r="A370" s="10">
        <f>A357+1</f>
        <v>29</v>
      </c>
      <c r="B370" s="11" t="s">
        <v>38</v>
      </c>
      <c r="C370" s="12" t="s">
        <v>24</v>
      </c>
      <c r="D370" s="12"/>
      <c r="E370" s="13"/>
      <c r="F370" s="13"/>
      <c r="G370" s="13">
        <v>25</v>
      </c>
      <c r="H370" s="13">
        <v>29</v>
      </c>
      <c r="I370" s="13">
        <v>27</v>
      </c>
      <c r="J370" s="13">
        <v>28</v>
      </c>
      <c r="K370" s="13">
        <v>33</v>
      </c>
      <c r="L370" s="13">
        <v>5</v>
      </c>
      <c r="M370" s="13"/>
      <c r="N370" s="12"/>
      <c r="O370" s="12">
        <v>4</v>
      </c>
      <c r="P370" s="12">
        <v>11</v>
      </c>
      <c r="Q370" s="12">
        <v>12</v>
      </c>
      <c r="R370" s="12"/>
      <c r="S370" s="12"/>
      <c r="T370" s="12"/>
      <c r="U370" s="12">
        <f>SUM(D370:T370)</f>
        <v>174</v>
      </c>
    </row>
    <row r="371" spans="1:21">
      <c r="A371" s="14"/>
      <c r="B371" s="15">
        <f>B358+1</f>
        <v>46051</v>
      </c>
      <c r="C371" s="12" t="s">
        <v>25</v>
      </c>
      <c r="D371" s="12"/>
      <c r="E371" s="13"/>
      <c r="F371" s="13"/>
      <c r="G371" s="13">
        <v>22</v>
      </c>
      <c r="H371" s="13">
        <v>29</v>
      </c>
      <c r="I371" s="13">
        <v>27</v>
      </c>
      <c r="J371" s="13">
        <v>28</v>
      </c>
      <c r="K371" s="13">
        <v>33</v>
      </c>
      <c r="L371" s="13">
        <v>7</v>
      </c>
      <c r="M371" s="13"/>
      <c r="N371" s="12"/>
      <c r="O371" s="12">
        <v>2</v>
      </c>
      <c r="P371" s="12">
        <v>3</v>
      </c>
      <c r="Q371" s="12">
        <v>12</v>
      </c>
      <c r="R371" s="12"/>
      <c r="S371" s="12"/>
      <c r="T371" s="12"/>
      <c r="U371" s="12">
        <f t="shared" ref="U371:U378" si="85">SUM(D371:T371)</f>
        <v>163</v>
      </c>
    </row>
    <row r="372" spans="1:21">
      <c r="A372" s="14"/>
      <c r="B372" s="14"/>
      <c r="C372" s="12" t="s">
        <v>26</v>
      </c>
      <c r="D372" s="12"/>
      <c r="E372" s="13"/>
      <c r="F372" s="13"/>
      <c r="G372" s="13">
        <v>17</v>
      </c>
      <c r="H372" s="13">
        <v>12</v>
      </c>
      <c r="I372" s="13">
        <v>8</v>
      </c>
      <c r="J372" s="13">
        <v>12</v>
      </c>
      <c r="K372" s="13">
        <v>13</v>
      </c>
      <c r="L372" s="13">
        <v>3</v>
      </c>
      <c r="M372" s="13"/>
      <c r="N372" s="12"/>
      <c r="O372" s="12">
        <v>3</v>
      </c>
      <c r="P372" s="12">
        <v>6</v>
      </c>
      <c r="Q372" s="12">
        <v>3</v>
      </c>
      <c r="R372" s="12"/>
      <c r="S372" s="12"/>
      <c r="T372" s="12"/>
      <c r="U372" s="12">
        <f t="shared" si="85"/>
        <v>77</v>
      </c>
    </row>
    <row r="373" spans="1:21">
      <c r="A373" s="14"/>
      <c r="B373" s="14"/>
      <c r="C373" s="12" t="s">
        <v>27</v>
      </c>
      <c r="D373" s="12">
        <v>6</v>
      </c>
      <c r="E373" s="13">
        <v>15</v>
      </c>
      <c r="F373" s="13">
        <v>6</v>
      </c>
      <c r="G373" s="13">
        <v>21</v>
      </c>
      <c r="H373" s="13">
        <v>25</v>
      </c>
      <c r="I373" s="13">
        <v>31</v>
      </c>
      <c r="J373" s="13">
        <v>25</v>
      </c>
      <c r="K373" s="13">
        <v>28</v>
      </c>
      <c r="L373" s="13">
        <v>2</v>
      </c>
      <c r="M373" s="13"/>
      <c r="N373" s="12">
        <v>13</v>
      </c>
      <c r="O373" s="12">
        <v>2</v>
      </c>
      <c r="P373" s="12">
        <v>3</v>
      </c>
      <c r="Q373" s="12">
        <v>5</v>
      </c>
      <c r="R373" s="12"/>
      <c r="S373" s="12"/>
      <c r="T373" s="12"/>
      <c r="U373" s="12">
        <f t="shared" si="85"/>
        <v>182</v>
      </c>
    </row>
    <row r="374" spans="1:21">
      <c r="A374" s="14"/>
      <c r="B374" s="14"/>
      <c r="C374" s="12" t="s">
        <v>28</v>
      </c>
      <c r="D374" s="12">
        <v>5</v>
      </c>
      <c r="E374" s="13">
        <v>16</v>
      </c>
      <c r="F374" s="13">
        <v>5</v>
      </c>
      <c r="G374" s="13">
        <v>20</v>
      </c>
      <c r="H374" s="13">
        <v>24</v>
      </c>
      <c r="I374" s="13">
        <v>32</v>
      </c>
      <c r="J374" s="13">
        <v>26</v>
      </c>
      <c r="K374" s="13">
        <v>31</v>
      </c>
      <c r="L374" s="13">
        <v>5</v>
      </c>
      <c r="M374" s="13"/>
      <c r="N374" s="12">
        <v>10</v>
      </c>
      <c r="O374" s="12">
        <v>4</v>
      </c>
      <c r="P374" s="12">
        <v>3</v>
      </c>
      <c r="Q374" s="12">
        <v>4</v>
      </c>
      <c r="R374" s="12"/>
      <c r="S374" s="12"/>
      <c r="T374" s="12"/>
      <c r="U374" s="12">
        <f t="shared" si="85"/>
        <v>185</v>
      </c>
    </row>
    <row r="375" spans="1:21">
      <c r="A375" s="14"/>
      <c r="B375" s="14"/>
      <c r="C375" s="12" t="s">
        <v>35</v>
      </c>
      <c r="D375" s="12">
        <v>4</v>
      </c>
      <c r="E375" s="13">
        <v>13</v>
      </c>
      <c r="F375" s="13">
        <v>7</v>
      </c>
      <c r="G375" s="13">
        <v>26</v>
      </c>
      <c r="H375" s="13">
        <v>21</v>
      </c>
      <c r="I375" s="13">
        <v>23</v>
      </c>
      <c r="J375" s="13">
        <v>25</v>
      </c>
      <c r="K375" s="13">
        <v>25</v>
      </c>
      <c r="L375" s="13">
        <v>7</v>
      </c>
      <c r="M375" s="13"/>
      <c r="N375" s="12">
        <v>11</v>
      </c>
      <c r="O375" s="12"/>
      <c r="P375" s="12"/>
      <c r="Q375" s="12">
        <v>6</v>
      </c>
      <c r="R375" s="12"/>
      <c r="S375" s="12"/>
      <c r="T375" s="12"/>
      <c r="U375" s="12">
        <f t="shared" si="85"/>
        <v>168</v>
      </c>
    </row>
    <row r="376" spans="1:21">
      <c r="A376" s="14"/>
      <c r="B376" s="14"/>
      <c r="C376" s="12" t="s">
        <v>36</v>
      </c>
      <c r="D376" s="12"/>
      <c r="E376" s="13">
        <v>12</v>
      </c>
      <c r="F376" s="13">
        <v>6</v>
      </c>
      <c r="G376" s="13"/>
      <c r="H376" s="13"/>
      <c r="I376" s="13"/>
      <c r="J376" s="13"/>
      <c r="K376" s="13"/>
      <c r="L376" s="13"/>
      <c r="M376" s="13"/>
      <c r="N376" s="12"/>
      <c r="O376" s="12">
        <v>1</v>
      </c>
      <c r="P376" s="12"/>
      <c r="Q376" s="12"/>
      <c r="R376" s="12"/>
      <c r="S376" s="12"/>
      <c r="T376" s="12"/>
      <c r="U376" s="12">
        <f t="shared" si="85"/>
        <v>19</v>
      </c>
    </row>
    <row r="377" spans="1:21">
      <c r="A377" s="14"/>
      <c r="B377" s="14"/>
      <c r="C377" s="12" t="s">
        <v>31</v>
      </c>
      <c r="D377" s="12"/>
      <c r="E377" s="13">
        <v>13</v>
      </c>
      <c r="F377" s="13">
        <v>6</v>
      </c>
      <c r="G377" s="13"/>
      <c r="H377" s="13"/>
      <c r="I377" s="13"/>
      <c r="J377" s="13"/>
      <c r="K377" s="13"/>
      <c r="L377" s="13"/>
      <c r="M377" s="13"/>
      <c r="N377" s="12">
        <v>8</v>
      </c>
      <c r="O377" s="12">
        <v>1</v>
      </c>
      <c r="P377" s="12"/>
      <c r="Q377" s="12"/>
      <c r="R377" s="12"/>
      <c r="S377" s="12"/>
      <c r="T377" s="12"/>
      <c r="U377" s="12">
        <f t="shared" si="85"/>
        <v>28</v>
      </c>
    </row>
    <row r="378" spans="1:21">
      <c r="A378" s="16"/>
      <c r="B378" s="16"/>
      <c r="C378" s="12" t="s">
        <v>32</v>
      </c>
      <c r="D378" s="12">
        <v>2</v>
      </c>
      <c r="E378" s="13">
        <v>9</v>
      </c>
      <c r="F378" s="13">
        <v>3</v>
      </c>
      <c r="G378" s="13">
        <v>7</v>
      </c>
      <c r="H378" s="13">
        <v>26</v>
      </c>
      <c r="I378" s="13">
        <v>8</v>
      </c>
      <c r="J378" s="13">
        <v>12</v>
      </c>
      <c r="K378" s="13">
        <v>21</v>
      </c>
      <c r="L378" s="13">
        <v>14</v>
      </c>
      <c r="M378" s="13"/>
      <c r="N378" s="12">
        <v>9</v>
      </c>
      <c r="O378" s="12">
        <v>8</v>
      </c>
      <c r="P378" s="12"/>
      <c r="Q378" s="12"/>
      <c r="R378" s="12"/>
      <c r="S378" s="12"/>
      <c r="T378" s="12"/>
      <c r="U378" s="12">
        <f t="shared" si="85"/>
        <v>119</v>
      </c>
    </row>
    <row r="379" spans="1:21">
      <c r="A379" s="17"/>
      <c r="B379" s="18"/>
      <c r="C379" s="19" t="s">
        <v>33</v>
      </c>
      <c r="D379" s="19">
        <f t="shared" ref="D379:U379" si="86">SUM(D370:D378)</f>
        <v>17</v>
      </c>
      <c r="E379" s="19">
        <f t="shared" si="86"/>
        <v>78</v>
      </c>
      <c r="F379" s="19">
        <f t="shared" si="86"/>
        <v>33</v>
      </c>
      <c r="G379" s="19">
        <f t="shared" si="86"/>
        <v>138</v>
      </c>
      <c r="H379" s="19">
        <f t="shared" si="86"/>
        <v>166</v>
      </c>
      <c r="I379" s="19">
        <f t="shared" si="86"/>
        <v>156</v>
      </c>
      <c r="J379" s="19">
        <f t="shared" si="86"/>
        <v>156</v>
      </c>
      <c r="K379" s="19">
        <f t="shared" si="86"/>
        <v>184</v>
      </c>
      <c r="L379" s="19">
        <f t="shared" si="86"/>
        <v>43</v>
      </c>
      <c r="M379" s="19">
        <f t="shared" si="86"/>
        <v>0</v>
      </c>
      <c r="N379" s="19">
        <f t="shared" si="86"/>
        <v>51</v>
      </c>
      <c r="O379" s="19">
        <f t="shared" si="86"/>
        <v>25</v>
      </c>
      <c r="P379" s="19">
        <f t="shared" si="86"/>
        <v>26</v>
      </c>
      <c r="Q379" s="19">
        <f t="shared" si="86"/>
        <v>42</v>
      </c>
      <c r="R379" s="19">
        <f t="shared" si="86"/>
        <v>0</v>
      </c>
      <c r="S379" s="19">
        <f t="shared" si="86"/>
        <v>0</v>
      </c>
      <c r="T379" s="19">
        <f t="shared" si="86"/>
        <v>0</v>
      </c>
      <c r="U379" s="19">
        <f t="shared" si="86"/>
        <v>1115</v>
      </c>
    </row>
    <row r="382" spans="1:21" ht="96">
      <c r="A382" s="8" t="s">
        <v>2</v>
      </c>
      <c r="B382" s="8" t="s">
        <v>3</v>
      </c>
      <c r="C382" s="8" t="s">
        <v>4</v>
      </c>
      <c r="D382" s="9" t="str">
        <f>D5</f>
        <v>ANGGREK</v>
      </c>
      <c r="E382" s="9" t="str">
        <f>E5</f>
        <v>BOUGENVIL</v>
      </c>
      <c r="F382" s="9" t="str">
        <f t="shared" ref="F382:U382" si="87">F5</f>
        <v>CAMELIA</v>
      </c>
      <c r="G382" s="9" t="str">
        <f t="shared" si="87"/>
        <v>DEWANDARU</v>
      </c>
      <c r="H382" s="9" t="str">
        <f t="shared" si="87"/>
        <v>EDELWEIS</v>
      </c>
      <c r="I382" s="9" t="str">
        <f t="shared" si="87"/>
        <v>FLAMBOYAN</v>
      </c>
      <c r="J382" s="9" t="str">
        <f t="shared" si="87"/>
        <v>GERANIUM</v>
      </c>
      <c r="K382" s="9" t="str">
        <f t="shared" si="87"/>
        <v>HELIKONIA</v>
      </c>
      <c r="L382" s="9" t="str">
        <f t="shared" si="87"/>
        <v>IVY</v>
      </c>
      <c r="M382" s="9" t="str">
        <f t="shared" si="87"/>
        <v>JASMIN</v>
      </c>
      <c r="N382" s="9" t="str">
        <f t="shared" si="87"/>
        <v>IGD</v>
      </c>
      <c r="O382" s="9" t="str">
        <f t="shared" si="87"/>
        <v>HCU</v>
      </c>
      <c r="P382" s="9" t="str">
        <f t="shared" si="87"/>
        <v>PENUNJANG</v>
      </c>
      <c r="Q382" s="9" t="str">
        <f t="shared" si="87"/>
        <v>PELAYANAN</v>
      </c>
      <c r="R382" s="9" t="str">
        <f t="shared" si="87"/>
        <v>ADMIN</v>
      </c>
      <c r="S382" s="9" t="str">
        <f t="shared" si="87"/>
        <v>ASRAMA</v>
      </c>
      <c r="T382" s="9" t="str">
        <f t="shared" si="87"/>
        <v>MASJID</v>
      </c>
      <c r="U382" s="9" t="str">
        <f t="shared" si="87"/>
        <v>JUMLAH</v>
      </c>
    </row>
    <row r="383" spans="1:21">
      <c r="A383" s="10">
        <f>A370+1</f>
        <v>30</v>
      </c>
      <c r="B383" s="11" t="s">
        <v>34</v>
      </c>
      <c r="C383" s="12" t="s">
        <v>24</v>
      </c>
      <c r="D383" s="12"/>
      <c r="E383" s="13"/>
      <c r="F383" s="13"/>
      <c r="G383" s="13">
        <v>18</v>
      </c>
      <c r="H383" s="13">
        <v>29</v>
      </c>
      <c r="I383" s="13">
        <v>28</v>
      </c>
      <c r="J383" s="13">
        <v>28</v>
      </c>
      <c r="K383" s="13">
        <v>33</v>
      </c>
      <c r="L383" s="13">
        <v>8</v>
      </c>
      <c r="M383" s="13">
        <v>2</v>
      </c>
      <c r="N383" s="13"/>
      <c r="O383" s="13">
        <v>3</v>
      </c>
      <c r="P383" s="12">
        <v>6</v>
      </c>
      <c r="Q383" s="12">
        <v>8</v>
      </c>
      <c r="R383" s="12"/>
      <c r="S383" s="12"/>
      <c r="T383" s="12"/>
      <c r="U383" s="12">
        <f>SUM(D383:T383)</f>
        <v>163</v>
      </c>
    </row>
    <row r="384" spans="1:21">
      <c r="A384" s="14"/>
      <c r="B384" s="15">
        <f>B371+1</f>
        <v>46052</v>
      </c>
      <c r="C384" s="12" t="s">
        <v>25</v>
      </c>
      <c r="D384" s="12"/>
      <c r="E384" s="13"/>
      <c r="F384" s="13"/>
      <c r="G384" s="13">
        <v>18</v>
      </c>
      <c r="H384" s="13">
        <v>29</v>
      </c>
      <c r="I384" s="13">
        <v>28</v>
      </c>
      <c r="J384" s="13">
        <v>28</v>
      </c>
      <c r="K384" s="13">
        <v>33</v>
      </c>
      <c r="L384" s="13">
        <v>8</v>
      </c>
      <c r="M384" s="13">
        <v>2</v>
      </c>
      <c r="N384" s="13"/>
      <c r="O384" s="13"/>
      <c r="P384" s="12"/>
      <c r="Q384" s="12">
        <v>8</v>
      </c>
      <c r="R384" s="12"/>
      <c r="S384" s="12"/>
      <c r="T384" s="12"/>
      <c r="U384" s="12">
        <f t="shared" ref="U384:U391" si="88">SUM(D384:T384)</f>
        <v>154</v>
      </c>
    </row>
    <row r="385" spans="1:21">
      <c r="A385" s="14"/>
      <c r="B385" s="14"/>
      <c r="C385" s="12" t="s">
        <v>26</v>
      </c>
      <c r="D385" s="12"/>
      <c r="E385" s="13"/>
      <c r="F385" s="13"/>
      <c r="G385" s="13">
        <v>15</v>
      </c>
      <c r="H385" s="13">
        <v>15</v>
      </c>
      <c r="I385" s="13">
        <v>19</v>
      </c>
      <c r="J385" s="13">
        <v>25</v>
      </c>
      <c r="K385" s="13">
        <v>16</v>
      </c>
      <c r="L385" s="13">
        <v>9</v>
      </c>
      <c r="M385" s="13"/>
      <c r="N385" s="13"/>
      <c r="O385" s="13">
        <v>5</v>
      </c>
      <c r="P385" s="12"/>
      <c r="Q385" s="12">
        <v>4</v>
      </c>
      <c r="R385" s="12"/>
      <c r="S385" s="12"/>
      <c r="T385" s="12"/>
      <c r="U385" s="12">
        <f t="shared" si="88"/>
        <v>108</v>
      </c>
    </row>
    <row r="386" spans="1:21">
      <c r="A386" s="14"/>
      <c r="B386" s="14"/>
      <c r="C386" s="12" t="s">
        <v>27</v>
      </c>
      <c r="D386" s="12">
        <v>10</v>
      </c>
      <c r="E386" s="13">
        <v>16</v>
      </c>
      <c r="F386" s="13">
        <v>7</v>
      </c>
      <c r="G386" s="13">
        <v>19</v>
      </c>
      <c r="H386" s="13">
        <v>28</v>
      </c>
      <c r="I386" s="13">
        <v>23</v>
      </c>
      <c r="J386" s="13">
        <v>20</v>
      </c>
      <c r="K386" s="13">
        <v>26</v>
      </c>
      <c r="L386" s="13">
        <v>10</v>
      </c>
      <c r="M386" s="13">
        <v>3</v>
      </c>
      <c r="N386" s="13">
        <v>18</v>
      </c>
      <c r="O386" s="13">
        <v>2</v>
      </c>
      <c r="P386" s="12">
        <v>2</v>
      </c>
      <c r="Q386" s="12">
        <v>5</v>
      </c>
      <c r="R386" s="12">
        <v>2</v>
      </c>
      <c r="S386" s="12">
        <v>7</v>
      </c>
      <c r="T386" s="12"/>
      <c r="U386" s="12">
        <f t="shared" si="88"/>
        <v>198</v>
      </c>
    </row>
    <row r="387" spans="1:21">
      <c r="A387" s="14"/>
      <c r="B387" s="14"/>
      <c r="C387" s="12" t="s">
        <v>28</v>
      </c>
      <c r="D387" s="12">
        <v>6</v>
      </c>
      <c r="E387" s="13">
        <v>12</v>
      </c>
      <c r="F387" s="13">
        <v>11</v>
      </c>
      <c r="G387" s="13">
        <v>24</v>
      </c>
      <c r="H387" s="13">
        <v>28</v>
      </c>
      <c r="I387" s="13">
        <v>32</v>
      </c>
      <c r="J387" s="13">
        <v>23</v>
      </c>
      <c r="K387" s="13">
        <v>24</v>
      </c>
      <c r="L387" s="13">
        <v>8</v>
      </c>
      <c r="M387" s="13">
        <v>1</v>
      </c>
      <c r="N387" s="13">
        <v>16</v>
      </c>
      <c r="O387" s="13">
        <v>2</v>
      </c>
      <c r="P387" s="12">
        <v>2</v>
      </c>
      <c r="Q387" s="12">
        <v>6</v>
      </c>
      <c r="R387" s="12">
        <v>3</v>
      </c>
      <c r="S387" s="12">
        <v>1</v>
      </c>
      <c r="T387" s="12"/>
      <c r="U387" s="12">
        <f t="shared" si="88"/>
        <v>199</v>
      </c>
    </row>
    <row r="388" spans="1:21">
      <c r="A388" s="14"/>
      <c r="B388" s="14"/>
      <c r="C388" s="12" t="s">
        <v>35</v>
      </c>
      <c r="D388" s="12">
        <v>8</v>
      </c>
      <c r="E388" s="13">
        <v>12</v>
      </c>
      <c r="F388" s="13">
        <v>7</v>
      </c>
      <c r="G388" s="13">
        <v>21</v>
      </c>
      <c r="H388" s="13">
        <v>23</v>
      </c>
      <c r="I388" s="13">
        <v>35</v>
      </c>
      <c r="J388" s="13">
        <v>38</v>
      </c>
      <c r="K388" s="13">
        <v>32</v>
      </c>
      <c r="L388" s="13">
        <v>12</v>
      </c>
      <c r="M388" s="13">
        <v>2</v>
      </c>
      <c r="N388" s="13">
        <v>12</v>
      </c>
      <c r="O388" s="13">
        <v>2</v>
      </c>
      <c r="P388" s="12"/>
      <c r="Q388" s="12">
        <v>8</v>
      </c>
      <c r="R388" s="12">
        <v>4</v>
      </c>
      <c r="S388" s="12">
        <v>16</v>
      </c>
      <c r="T388" s="12"/>
      <c r="U388" s="12">
        <f t="shared" si="88"/>
        <v>232</v>
      </c>
    </row>
    <row r="389" spans="1:21">
      <c r="A389" s="14"/>
      <c r="B389" s="14"/>
      <c r="C389" s="12" t="s">
        <v>36</v>
      </c>
      <c r="D389" s="12">
        <v>5</v>
      </c>
      <c r="E389" s="13">
        <v>13</v>
      </c>
      <c r="F389" s="13">
        <v>7</v>
      </c>
      <c r="G389" s="13"/>
      <c r="H389" s="13"/>
      <c r="I389" s="13"/>
      <c r="J389" s="13"/>
      <c r="K389" s="13"/>
      <c r="L389" s="13"/>
      <c r="M389" s="13"/>
      <c r="N389" s="13"/>
      <c r="O389" s="13"/>
      <c r="P389" s="12"/>
      <c r="Q389" s="12"/>
      <c r="R389" s="12"/>
      <c r="S389" s="12"/>
      <c r="T389" s="12"/>
      <c r="U389" s="12">
        <f t="shared" si="88"/>
        <v>25</v>
      </c>
    </row>
    <row r="390" spans="1:21">
      <c r="A390" s="14"/>
      <c r="B390" s="14"/>
      <c r="C390" s="12" t="s">
        <v>31</v>
      </c>
      <c r="D390" s="12">
        <v>6</v>
      </c>
      <c r="E390" s="13">
        <v>8</v>
      </c>
      <c r="F390" s="13">
        <v>7</v>
      </c>
      <c r="G390" s="13"/>
      <c r="H390" s="13"/>
      <c r="I390" s="13"/>
      <c r="J390" s="13"/>
      <c r="K390" s="13"/>
      <c r="L390" s="13"/>
      <c r="M390" s="13"/>
      <c r="N390" s="13">
        <v>3</v>
      </c>
      <c r="O390" s="13"/>
      <c r="P390" s="12"/>
      <c r="Q390" s="12"/>
      <c r="R390" s="12"/>
      <c r="S390" s="12"/>
      <c r="T390" s="12"/>
      <c r="U390" s="12">
        <f t="shared" si="88"/>
        <v>24</v>
      </c>
    </row>
    <row r="391" spans="1:21">
      <c r="A391" s="16"/>
      <c r="B391" s="16"/>
      <c r="C391" s="12" t="s">
        <v>32</v>
      </c>
      <c r="D391" s="12">
        <v>2</v>
      </c>
      <c r="E391" s="13">
        <v>3</v>
      </c>
      <c r="F391" s="13">
        <v>1</v>
      </c>
      <c r="G391" s="13">
        <v>4</v>
      </c>
      <c r="H391" s="13">
        <v>11</v>
      </c>
      <c r="I391" s="13">
        <v>15</v>
      </c>
      <c r="J391" s="13">
        <v>9</v>
      </c>
      <c r="K391" s="13">
        <v>17</v>
      </c>
      <c r="L391" s="13">
        <v>3</v>
      </c>
      <c r="M391" s="13"/>
      <c r="N391" s="13">
        <v>17</v>
      </c>
      <c r="O391" s="13">
        <v>3</v>
      </c>
      <c r="P391" s="12"/>
      <c r="Q391" s="12"/>
      <c r="R391" s="12"/>
      <c r="S391" s="12"/>
      <c r="T391" s="12"/>
      <c r="U391" s="12">
        <f t="shared" si="88"/>
        <v>85</v>
      </c>
    </row>
    <row r="392" spans="1:21">
      <c r="A392" s="17"/>
      <c r="B392" s="18"/>
      <c r="C392" s="19" t="s">
        <v>33</v>
      </c>
      <c r="D392" s="19">
        <f t="shared" ref="D392:U392" si="89">SUM(D383:D391)</f>
        <v>37</v>
      </c>
      <c r="E392" s="19">
        <f t="shared" si="89"/>
        <v>64</v>
      </c>
      <c r="F392" s="19">
        <f t="shared" si="89"/>
        <v>40</v>
      </c>
      <c r="G392" s="19">
        <f t="shared" si="89"/>
        <v>119</v>
      </c>
      <c r="H392" s="19">
        <f t="shared" si="89"/>
        <v>163</v>
      </c>
      <c r="I392" s="19">
        <f t="shared" si="89"/>
        <v>180</v>
      </c>
      <c r="J392" s="19">
        <f t="shared" si="89"/>
        <v>171</v>
      </c>
      <c r="K392" s="19">
        <f t="shared" si="89"/>
        <v>181</v>
      </c>
      <c r="L392" s="19">
        <f t="shared" si="89"/>
        <v>58</v>
      </c>
      <c r="M392" s="19">
        <f t="shared" si="89"/>
        <v>10</v>
      </c>
      <c r="N392" s="19">
        <f t="shared" si="89"/>
        <v>66</v>
      </c>
      <c r="O392" s="19">
        <f t="shared" si="89"/>
        <v>17</v>
      </c>
      <c r="P392" s="19">
        <f t="shared" si="89"/>
        <v>10</v>
      </c>
      <c r="Q392" s="19">
        <f t="shared" si="89"/>
        <v>39</v>
      </c>
      <c r="R392" s="19">
        <f t="shared" si="89"/>
        <v>9</v>
      </c>
      <c r="S392" s="19">
        <f t="shared" si="89"/>
        <v>24</v>
      </c>
      <c r="T392" s="19">
        <f t="shared" si="89"/>
        <v>0</v>
      </c>
      <c r="U392" s="19">
        <f t="shared" si="89"/>
        <v>1188</v>
      </c>
    </row>
    <row r="395" spans="1:21" ht="96">
      <c r="A395" s="8" t="s">
        <v>2</v>
      </c>
      <c r="B395" s="8" t="s">
        <v>3</v>
      </c>
      <c r="C395" s="8" t="s">
        <v>4</v>
      </c>
      <c r="D395" s="9" t="str">
        <f>D5</f>
        <v>ANGGREK</v>
      </c>
      <c r="E395" s="9" t="str">
        <f>E5</f>
        <v>BOUGENVIL</v>
      </c>
      <c r="F395" s="9" t="str">
        <f t="shared" ref="F395:U395" si="90">F5</f>
        <v>CAMELIA</v>
      </c>
      <c r="G395" s="9" t="str">
        <f t="shared" si="90"/>
        <v>DEWANDARU</v>
      </c>
      <c r="H395" s="9" t="str">
        <f t="shared" si="90"/>
        <v>EDELWEIS</v>
      </c>
      <c r="I395" s="9" t="str">
        <f t="shared" si="90"/>
        <v>FLAMBOYAN</v>
      </c>
      <c r="J395" s="9" t="str">
        <f t="shared" si="90"/>
        <v>GERANIUM</v>
      </c>
      <c r="K395" s="9" t="str">
        <f t="shared" si="90"/>
        <v>HELIKONIA</v>
      </c>
      <c r="L395" s="9" t="str">
        <f t="shared" si="90"/>
        <v>IVY</v>
      </c>
      <c r="M395" s="9" t="str">
        <f t="shared" si="90"/>
        <v>JASMIN</v>
      </c>
      <c r="N395" s="9" t="str">
        <f t="shared" si="90"/>
        <v>IGD</v>
      </c>
      <c r="O395" s="9" t="str">
        <f t="shared" si="90"/>
        <v>HCU</v>
      </c>
      <c r="P395" s="9" t="str">
        <f t="shared" si="90"/>
        <v>PENUNJANG</v>
      </c>
      <c r="Q395" s="9" t="str">
        <f t="shared" si="90"/>
        <v>PELAYANAN</v>
      </c>
      <c r="R395" s="9" t="str">
        <f t="shared" si="90"/>
        <v>ADMIN</v>
      </c>
      <c r="S395" s="9" t="str">
        <f t="shared" si="90"/>
        <v>ASRAMA</v>
      </c>
      <c r="T395" s="9" t="str">
        <f t="shared" si="90"/>
        <v>MASJID</v>
      </c>
      <c r="U395" s="9" t="str">
        <f t="shared" si="90"/>
        <v>JUMLAH</v>
      </c>
    </row>
    <row r="396" spans="1:21">
      <c r="A396" s="10">
        <f>A383+1</f>
        <v>31</v>
      </c>
      <c r="B396" s="11" t="s">
        <v>37</v>
      </c>
      <c r="C396" s="12" t="s">
        <v>24</v>
      </c>
      <c r="D396" s="12"/>
      <c r="E396" s="13"/>
      <c r="F396" s="13"/>
      <c r="G396" s="13">
        <v>24</v>
      </c>
      <c r="H396" s="13">
        <v>27</v>
      </c>
      <c r="I396" s="13">
        <v>30</v>
      </c>
      <c r="J396" s="13">
        <v>29</v>
      </c>
      <c r="K396" s="13">
        <v>35</v>
      </c>
      <c r="L396" s="13">
        <v>5</v>
      </c>
      <c r="M396" s="13"/>
      <c r="N396" s="13"/>
      <c r="O396" s="13">
        <v>5</v>
      </c>
      <c r="P396" s="13">
        <v>10</v>
      </c>
      <c r="Q396" s="12">
        <v>9</v>
      </c>
      <c r="R396" s="12"/>
      <c r="S396" s="12"/>
      <c r="T396" s="12"/>
      <c r="U396" s="12">
        <f>SUM(D396:T396)</f>
        <v>174</v>
      </c>
    </row>
    <row r="397" spans="1:21">
      <c r="A397" s="14"/>
      <c r="B397" s="15">
        <f>B384+1</f>
        <v>46053</v>
      </c>
      <c r="C397" s="12" t="s">
        <v>25</v>
      </c>
      <c r="D397" s="12"/>
      <c r="E397" s="13"/>
      <c r="F397" s="13"/>
      <c r="G397" s="13">
        <v>23</v>
      </c>
      <c r="H397" s="13">
        <v>27</v>
      </c>
      <c r="I397" s="13">
        <v>30</v>
      </c>
      <c r="J397" s="13">
        <v>29</v>
      </c>
      <c r="K397" s="13">
        <v>35</v>
      </c>
      <c r="L397" s="13">
        <v>5</v>
      </c>
      <c r="M397" s="13"/>
      <c r="N397" s="13"/>
      <c r="O397" s="13"/>
      <c r="P397" s="13"/>
      <c r="Q397" s="12">
        <v>9</v>
      </c>
      <c r="R397" s="12"/>
      <c r="S397" s="12"/>
      <c r="T397" s="12"/>
      <c r="U397" s="12">
        <f t="shared" ref="U397:U404" si="91">SUM(D397:T397)</f>
        <v>158</v>
      </c>
    </row>
    <row r="398" spans="1:21">
      <c r="A398" s="14"/>
      <c r="B398" s="14"/>
      <c r="C398" s="12" t="s">
        <v>26</v>
      </c>
      <c r="D398" s="12"/>
      <c r="E398" s="13"/>
      <c r="F398" s="13"/>
      <c r="G398" s="13">
        <v>9</v>
      </c>
      <c r="H398" s="13">
        <v>10</v>
      </c>
      <c r="I398" s="13">
        <v>8</v>
      </c>
      <c r="J398" s="13">
        <v>9</v>
      </c>
      <c r="K398" s="13">
        <v>12</v>
      </c>
      <c r="L398" s="13">
        <v>2</v>
      </c>
      <c r="M398" s="13">
        <v>1</v>
      </c>
      <c r="N398" s="13"/>
      <c r="O398" s="13">
        <v>7</v>
      </c>
      <c r="P398" s="13"/>
      <c r="Q398" s="12">
        <v>12</v>
      </c>
      <c r="R398" s="12"/>
      <c r="S398" s="12"/>
      <c r="T398" s="12"/>
      <c r="U398" s="12">
        <f t="shared" si="91"/>
        <v>70</v>
      </c>
    </row>
    <row r="399" spans="1:21">
      <c r="A399" s="14"/>
      <c r="B399" s="14"/>
      <c r="C399" s="12" t="s">
        <v>27</v>
      </c>
      <c r="D399" s="12">
        <v>4</v>
      </c>
      <c r="E399" s="13">
        <v>13</v>
      </c>
      <c r="F399" s="13">
        <v>6</v>
      </c>
      <c r="G399" s="13">
        <v>23</v>
      </c>
      <c r="H399" s="13">
        <v>26</v>
      </c>
      <c r="I399" s="13">
        <v>26</v>
      </c>
      <c r="J399" s="13">
        <v>25</v>
      </c>
      <c r="K399" s="13">
        <v>33</v>
      </c>
      <c r="L399" s="13">
        <v>4</v>
      </c>
      <c r="M399" s="13">
        <v>3</v>
      </c>
      <c r="N399" s="13">
        <v>10</v>
      </c>
      <c r="O399" s="13">
        <v>1</v>
      </c>
      <c r="P399" s="13">
        <v>6</v>
      </c>
      <c r="Q399" s="12">
        <v>15</v>
      </c>
      <c r="R399" s="12"/>
      <c r="S399" s="12">
        <v>15</v>
      </c>
      <c r="T399" s="12"/>
      <c r="U399" s="12">
        <f t="shared" si="91"/>
        <v>210</v>
      </c>
    </row>
    <row r="400" spans="1:21">
      <c r="A400" s="14"/>
      <c r="B400" s="14"/>
      <c r="C400" s="12" t="s">
        <v>28</v>
      </c>
      <c r="D400" s="12">
        <v>3</v>
      </c>
      <c r="E400" s="13">
        <v>15</v>
      </c>
      <c r="F400" s="13">
        <v>5</v>
      </c>
      <c r="G400" s="13">
        <v>21</v>
      </c>
      <c r="H400" s="13">
        <v>22</v>
      </c>
      <c r="I400" s="13">
        <v>27</v>
      </c>
      <c r="J400" s="13">
        <v>26</v>
      </c>
      <c r="K400" s="13">
        <v>32</v>
      </c>
      <c r="L400" s="13">
        <v>4</v>
      </c>
      <c r="M400" s="13"/>
      <c r="N400" s="13">
        <v>1</v>
      </c>
      <c r="O400" s="13">
        <v>3</v>
      </c>
      <c r="P400" s="13">
        <v>5</v>
      </c>
      <c r="Q400" s="12">
        <v>9</v>
      </c>
      <c r="R400" s="12"/>
      <c r="S400" s="12">
        <v>16</v>
      </c>
      <c r="T400" s="12"/>
      <c r="U400" s="12">
        <f t="shared" si="91"/>
        <v>189</v>
      </c>
    </row>
    <row r="401" spans="1:21">
      <c r="A401" s="14"/>
      <c r="B401" s="14"/>
      <c r="C401" s="12" t="s">
        <v>35</v>
      </c>
      <c r="D401" s="12">
        <v>5</v>
      </c>
      <c r="E401" s="13">
        <v>14</v>
      </c>
      <c r="F401" s="13">
        <v>8</v>
      </c>
      <c r="G401" s="13">
        <v>19</v>
      </c>
      <c r="H401" s="13">
        <v>21</v>
      </c>
      <c r="I401" s="13">
        <v>32</v>
      </c>
      <c r="J401" s="13">
        <v>33</v>
      </c>
      <c r="K401" s="13">
        <v>33</v>
      </c>
      <c r="L401" s="13">
        <v>3</v>
      </c>
      <c r="M401" s="13">
        <v>3</v>
      </c>
      <c r="N401" s="13"/>
      <c r="O401" s="13">
        <v>1</v>
      </c>
      <c r="P401" s="13">
        <v>5</v>
      </c>
      <c r="Q401" s="12">
        <v>2</v>
      </c>
      <c r="R401" s="12"/>
      <c r="S401" s="12">
        <v>11</v>
      </c>
      <c r="T401" s="12"/>
      <c r="U401" s="12">
        <f t="shared" si="91"/>
        <v>190</v>
      </c>
    </row>
    <row r="402" spans="1:21">
      <c r="A402" s="14"/>
      <c r="B402" s="14"/>
      <c r="C402" s="12" t="s">
        <v>36</v>
      </c>
      <c r="D402" s="12">
        <v>6</v>
      </c>
      <c r="E402" s="13">
        <v>14</v>
      </c>
      <c r="F402" s="13">
        <v>9</v>
      </c>
      <c r="G402" s="13">
        <v>1</v>
      </c>
      <c r="H402" s="13"/>
      <c r="I402" s="13"/>
      <c r="J402" s="13"/>
      <c r="K402" s="13"/>
      <c r="L402" s="13"/>
      <c r="M402" s="13"/>
      <c r="N402" s="13"/>
      <c r="O402" s="13">
        <v>3</v>
      </c>
      <c r="P402" s="13"/>
      <c r="Q402" s="12">
        <v>13</v>
      </c>
      <c r="R402" s="12"/>
      <c r="S402" s="12"/>
      <c r="T402" s="12"/>
      <c r="U402" s="12">
        <f t="shared" si="91"/>
        <v>46</v>
      </c>
    </row>
    <row r="403" spans="1:21">
      <c r="A403" s="14"/>
      <c r="B403" s="14"/>
      <c r="C403" s="12" t="s">
        <v>31</v>
      </c>
      <c r="D403" s="12">
        <v>2</v>
      </c>
      <c r="E403" s="13">
        <v>9</v>
      </c>
      <c r="F403" s="13">
        <v>8</v>
      </c>
      <c r="G403" s="13">
        <v>2</v>
      </c>
      <c r="H403" s="13"/>
      <c r="I403" s="13"/>
      <c r="J403" s="13"/>
      <c r="K403" s="13"/>
      <c r="L403" s="13"/>
      <c r="M403" s="13"/>
      <c r="N403" s="13">
        <v>2</v>
      </c>
      <c r="O403" s="13">
        <v>1</v>
      </c>
      <c r="P403" s="13"/>
      <c r="Q403" s="12">
        <v>5</v>
      </c>
      <c r="R403" s="12"/>
      <c r="S403" s="12"/>
      <c r="T403" s="12"/>
      <c r="U403" s="12">
        <f t="shared" si="91"/>
        <v>29</v>
      </c>
    </row>
    <row r="404" spans="1:21">
      <c r="A404" s="16"/>
      <c r="B404" s="16"/>
      <c r="C404" s="12" t="s">
        <v>32</v>
      </c>
      <c r="D404" s="12"/>
      <c r="E404" s="13">
        <v>4</v>
      </c>
      <c r="F404" s="13">
        <v>1</v>
      </c>
      <c r="G404" s="13">
        <v>14</v>
      </c>
      <c r="H404" s="13">
        <v>12</v>
      </c>
      <c r="I404" s="13">
        <v>16</v>
      </c>
      <c r="J404" s="13">
        <v>9</v>
      </c>
      <c r="K404" s="13">
        <v>15</v>
      </c>
      <c r="L404" s="13">
        <v>9</v>
      </c>
      <c r="M404" s="13"/>
      <c r="N404" s="13">
        <v>1</v>
      </c>
      <c r="O404" s="13">
        <v>6</v>
      </c>
      <c r="P404" s="13"/>
      <c r="Q404" s="12"/>
      <c r="R404" s="12"/>
      <c r="S404" s="12"/>
      <c r="T404" s="12">
        <v>25</v>
      </c>
      <c r="U404" s="12">
        <f t="shared" si="91"/>
        <v>112</v>
      </c>
    </row>
    <row r="405" spans="1:21">
      <c r="A405" s="17"/>
      <c r="B405" s="18"/>
      <c r="C405" s="19" t="s">
        <v>33</v>
      </c>
      <c r="D405" s="19">
        <f t="shared" ref="D405:U405" si="92">SUM(D396:D404)</f>
        <v>20</v>
      </c>
      <c r="E405" s="19">
        <f t="shared" si="92"/>
        <v>69</v>
      </c>
      <c r="F405" s="19">
        <f t="shared" si="92"/>
        <v>37</v>
      </c>
      <c r="G405" s="19">
        <f t="shared" si="92"/>
        <v>136</v>
      </c>
      <c r="H405" s="19">
        <f t="shared" si="92"/>
        <v>145</v>
      </c>
      <c r="I405" s="19">
        <f t="shared" si="92"/>
        <v>169</v>
      </c>
      <c r="J405" s="19">
        <f t="shared" si="92"/>
        <v>160</v>
      </c>
      <c r="K405" s="19">
        <f t="shared" si="92"/>
        <v>195</v>
      </c>
      <c r="L405" s="19">
        <f t="shared" si="92"/>
        <v>32</v>
      </c>
      <c r="M405" s="19">
        <f t="shared" si="92"/>
        <v>7</v>
      </c>
      <c r="N405" s="19">
        <v>2</v>
      </c>
      <c r="O405" s="19">
        <f t="shared" si="92"/>
        <v>27</v>
      </c>
      <c r="P405" s="19">
        <f t="shared" si="92"/>
        <v>26</v>
      </c>
      <c r="Q405" s="19">
        <f t="shared" si="92"/>
        <v>74</v>
      </c>
      <c r="R405" s="19">
        <f t="shared" si="92"/>
        <v>0</v>
      </c>
      <c r="S405" s="19">
        <f t="shared" si="92"/>
        <v>42</v>
      </c>
      <c r="T405" s="19">
        <f t="shared" si="92"/>
        <v>25</v>
      </c>
      <c r="U405" s="19">
        <f t="shared" si="92"/>
        <v>1178</v>
      </c>
    </row>
    <row r="406" spans="1:21">
      <c r="A406" s="92" t="s">
        <v>42</v>
      </c>
      <c r="B406" s="92"/>
      <c r="C406" s="92"/>
      <c r="D406" s="28">
        <f t="shared" ref="D406:U406" si="93">D15+D28+D41+D54+D67+D80+D93+D106+D119+D132+D145+D158+D171+D184+D197+D210+D223+D236+D249+D262+D275+D288+D301+D314+D327+D340+D353+D366+D379+D392+D405</f>
        <v>769</v>
      </c>
      <c r="E406" s="28">
        <f t="shared" si="93"/>
        <v>1603</v>
      </c>
      <c r="F406" s="28">
        <f t="shared" si="93"/>
        <v>1131</v>
      </c>
      <c r="G406" s="28">
        <f t="shared" si="93"/>
        <v>4321</v>
      </c>
      <c r="H406" s="28">
        <f t="shared" si="93"/>
        <v>5123</v>
      </c>
      <c r="I406" s="28">
        <f t="shared" si="93"/>
        <v>5310</v>
      </c>
      <c r="J406" s="28">
        <f t="shared" si="93"/>
        <v>5274</v>
      </c>
      <c r="K406" s="28">
        <f t="shared" si="93"/>
        <v>5582</v>
      </c>
      <c r="L406" s="28">
        <f t="shared" si="93"/>
        <v>1526</v>
      </c>
      <c r="M406" s="28">
        <f t="shared" si="93"/>
        <v>366</v>
      </c>
      <c r="N406" s="28">
        <f t="shared" si="93"/>
        <v>1545</v>
      </c>
      <c r="O406" s="28">
        <f t="shared" si="93"/>
        <v>1103</v>
      </c>
      <c r="P406" s="28">
        <f t="shared" si="93"/>
        <v>716</v>
      </c>
      <c r="Q406" s="28">
        <f t="shared" si="93"/>
        <v>1826</v>
      </c>
      <c r="R406" s="28">
        <f t="shared" si="93"/>
        <v>224</v>
      </c>
      <c r="S406" s="28">
        <f t="shared" si="93"/>
        <v>459</v>
      </c>
      <c r="T406" s="28">
        <f t="shared" si="93"/>
        <v>250</v>
      </c>
      <c r="U406" s="28">
        <f t="shared" si="93"/>
        <v>37140</v>
      </c>
    </row>
    <row r="408" spans="1:21" ht="15.75">
      <c r="Q408" s="69"/>
      <c r="R408" s="69"/>
      <c r="S408" s="69"/>
      <c r="T408" s="69"/>
      <c r="U408" s="69"/>
    </row>
    <row r="409" spans="1:21" ht="15.75">
      <c r="Q409" s="70"/>
      <c r="R409" s="70"/>
      <c r="S409" s="70"/>
      <c r="T409" s="70"/>
      <c r="U409" s="70"/>
    </row>
    <row r="410" spans="1:21" ht="15.75">
      <c r="Q410" s="70"/>
      <c r="R410" s="70"/>
      <c r="S410" s="70"/>
      <c r="T410" s="70"/>
      <c r="U410" s="70"/>
    </row>
    <row r="411" spans="1:21" ht="15.75">
      <c r="Q411" s="70"/>
      <c r="R411" s="70"/>
      <c r="S411" s="70"/>
      <c r="T411" s="70"/>
      <c r="U411" s="70"/>
    </row>
    <row r="412" spans="1:21" ht="15.75">
      <c r="Q412" s="71"/>
      <c r="R412" s="69"/>
      <c r="S412" s="69"/>
      <c r="T412" s="69"/>
      <c r="U412" s="69"/>
    </row>
    <row r="413" spans="1:21" ht="15.75">
      <c r="Q413" s="69"/>
      <c r="R413" s="69"/>
      <c r="S413" s="69"/>
      <c r="T413" s="69"/>
      <c r="U413" s="69"/>
    </row>
    <row r="414" spans="1:21" ht="18">
      <c r="A414" s="4" t="s">
        <v>0</v>
      </c>
      <c r="B414" s="5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21">
      <c r="A415" s="7" t="s">
        <v>1</v>
      </c>
      <c r="B415" s="5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21">
      <c r="A416" s="7" t="s">
        <v>44</v>
      </c>
      <c r="B416" s="5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20"/>
      <c r="O416" s="6"/>
      <c r="P416" s="6"/>
    </row>
    <row r="418" spans="1:21" ht="96">
      <c r="A418" s="8" t="s">
        <v>2</v>
      </c>
      <c r="B418" s="8" t="s">
        <v>3</v>
      </c>
      <c r="C418" s="8" t="s">
        <v>4</v>
      </c>
      <c r="D418" s="9" t="str">
        <f>D5</f>
        <v>ANGGREK</v>
      </c>
      <c r="E418" s="9" t="str">
        <f>E5</f>
        <v>BOUGENVIL</v>
      </c>
      <c r="F418" s="9" t="str">
        <f t="shared" ref="F418:U418" si="94">F5</f>
        <v>CAMELIA</v>
      </c>
      <c r="G418" s="9" t="str">
        <f t="shared" si="94"/>
        <v>DEWANDARU</v>
      </c>
      <c r="H418" s="9" t="str">
        <f t="shared" si="94"/>
        <v>EDELWEIS</v>
      </c>
      <c r="I418" s="9" t="str">
        <f t="shared" si="94"/>
        <v>FLAMBOYAN</v>
      </c>
      <c r="J418" s="9" t="str">
        <f t="shared" si="94"/>
        <v>GERANIUM</v>
      </c>
      <c r="K418" s="9" t="str">
        <f t="shared" si="94"/>
        <v>HELIKONIA</v>
      </c>
      <c r="L418" s="9" t="str">
        <f t="shared" si="94"/>
        <v>IVY</v>
      </c>
      <c r="M418" s="9" t="str">
        <f t="shared" si="94"/>
        <v>JASMIN</v>
      </c>
      <c r="N418" s="9" t="str">
        <f t="shared" si="94"/>
        <v>IGD</v>
      </c>
      <c r="O418" s="9" t="str">
        <f t="shared" si="94"/>
        <v>HCU</v>
      </c>
      <c r="P418" s="9" t="str">
        <f t="shared" si="94"/>
        <v>PENUNJANG</v>
      </c>
      <c r="Q418" s="9" t="str">
        <f t="shared" si="94"/>
        <v>PELAYANAN</v>
      </c>
      <c r="R418" s="9" t="str">
        <f t="shared" si="94"/>
        <v>ADMIN</v>
      </c>
      <c r="S418" s="9" t="str">
        <f t="shared" si="94"/>
        <v>ASRAMA</v>
      </c>
      <c r="T418" s="9" t="str">
        <f t="shared" si="94"/>
        <v>MASJID</v>
      </c>
      <c r="U418" s="9" t="str">
        <f t="shared" si="94"/>
        <v>JUMLAH</v>
      </c>
    </row>
    <row r="419" spans="1:21">
      <c r="A419" s="10">
        <v>1</v>
      </c>
      <c r="B419" s="11" t="s">
        <v>39</v>
      </c>
      <c r="C419" s="12" t="s">
        <v>24</v>
      </c>
      <c r="D419" s="12"/>
      <c r="E419" s="12"/>
      <c r="F419" s="12">
        <v>1</v>
      </c>
      <c r="G419" s="12">
        <v>23</v>
      </c>
      <c r="H419" s="12">
        <v>22</v>
      </c>
      <c r="I419" s="12">
        <v>28</v>
      </c>
      <c r="J419" s="12">
        <v>29</v>
      </c>
      <c r="K419" s="12">
        <v>33</v>
      </c>
      <c r="L419" s="12">
        <v>5</v>
      </c>
      <c r="M419" s="12"/>
      <c r="N419" s="12"/>
      <c r="O419" s="12">
        <v>3</v>
      </c>
      <c r="P419" s="12">
        <v>9</v>
      </c>
      <c r="Q419" s="12">
        <v>9</v>
      </c>
      <c r="R419" s="12"/>
      <c r="S419" s="12"/>
      <c r="T419" s="12"/>
      <c r="U419" s="12">
        <f>SUM(D419:T419)</f>
        <v>162</v>
      </c>
    </row>
    <row r="420" spans="1:21">
      <c r="A420" s="14"/>
      <c r="B420" s="15">
        <v>46054</v>
      </c>
      <c r="C420" s="12" t="s">
        <v>25</v>
      </c>
      <c r="D420" s="12"/>
      <c r="E420" s="12"/>
      <c r="F420" s="12"/>
      <c r="G420" s="12">
        <v>24</v>
      </c>
      <c r="H420" s="12">
        <v>25</v>
      </c>
      <c r="I420" s="12">
        <v>28</v>
      </c>
      <c r="J420" s="12">
        <v>29</v>
      </c>
      <c r="K420" s="12">
        <v>33</v>
      </c>
      <c r="L420" s="12">
        <v>5</v>
      </c>
      <c r="M420" s="12"/>
      <c r="N420" s="12"/>
      <c r="O420" s="12"/>
      <c r="P420" s="12"/>
      <c r="Q420" s="12">
        <v>9</v>
      </c>
      <c r="R420" s="12"/>
      <c r="S420" s="12"/>
      <c r="T420" s="12"/>
      <c r="U420" s="12">
        <f t="shared" ref="U420:U427" si="95">SUM(D420:T420)</f>
        <v>153</v>
      </c>
    </row>
    <row r="421" spans="1:21">
      <c r="A421" s="14"/>
      <c r="B421" s="14"/>
      <c r="C421" s="12" t="s">
        <v>26</v>
      </c>
      <c r="D421" s="12"/>
      <c r="E421" s="12"/>
      <c r="F421" s="12"/>
      <c r="G421" s="12">
        <v>10</v>
      </c>
      <c r="H421" s="12">
        <v>12</v>
      </c>
      <c r="I421" s="12">
        <v>13</v>
      </c>
      <c r="J421" s="12">
        <v>15</v>
      </c>
      <c r="K421" s="12">
        <v>9</v>
      </c>
      <c r="L421" s="12">
        <v>3</v>
      </c>
      <c r="M421" s="12"/>
      <c r="N421" s="12"/>
      <c r="O421" s="12">
        <v>2</v>
      </c>
      <c r="P421" s="12"/>
      <c r="Q421" s="12">
        <v>8</v>
      </c>
      <c r="R421" s="12"/>
      <c r="S421" s="12"/>
      <c r="T421" s="12"/>
      <c r="U421" s="12">
        <f t="shared" si="95"/>
        <v>72</v>
      </c>
    </row>
    <row r="422" spans="1:21">
      <c r="A422" s="14"/>
      <c r="B422" s="14"/>
      <c r="C422" s="12" t="s">
        <v>27</v>
      </c>
      <c r="D422" s="12">
        <v>3</v>
      </c>
      <c r="E422" s="12">
        <v>11</v>
      </c>
      <c r="F422" s="12">
        <v>5</v>
      </c>
      <c r="G422" s="12">
        <v>25</v>
      </c>
      <c r="H422" s="12">
        <v>30</v>
      </c>
      <c r="I422" s="12">
        <v>26</v>
      </c>
      <c r="J422" s="12">
        <v>29</v>
      </c>
      <c r="K422" s="12">
        <v>28</v>
      </c>
      <c r="L422" s="12">
        <v>4</v>
      </c>
      <c r="M422" s="12"/>
      <c r="N422" s="12">
        <v>15</v>
      </c>
      <c r="O422" s="12">
        <v>3</v>
      </c>
      <c r="P422" s="12">
        <v>3</v>
      </c>
      <c r="Q422" s="12">
        <v>6</v>
      </c>
      <c r="R422" s="12"/>
      <c r="S422" s="12"/>
      <c r="T422" s="12"/>
      <c r="U422" s="12">
        <f t="shared" si="95"/>
        <v>188</v>
      </c>
    </row>
    <row r="423" spans="1:21">
      <c r="A423" s="14"/>
      <c r="B423" s="14"/>
      <c r="C423" s="12" t="s">
        <v>28</v>
      </c>
      <c r="D423" s="12">
        <v>2</v>
      </c>
      <c r="E423" s="12">
        <v>11</v>
      </c>
      <c r="F423" s="12">
        <v>7</v>
      </c>
      <c r="G423" s="12">
        <v>22</v>
      </c>
      <c r="H423" s="12">
        <v>22</v>
      </c>
      <c r="I423" s="12">
        <v>33</v>
      </c>
      <c r="J423" s="12">
        <v>25</v>
      </c>
      <c r="K423" s="12">
        <v>27</v>
      </c>
      <c r="L423" s="12">
        <v>2</v>
      </c>
      <c r="M423" s="12"/>
      <c r="N423" s="12">
        <v>12</v>
      </c>
      <c r="O423" s="12">
        <v>2</v>
      </c>
      <c r="P423" s="12">
        <v>3</v>
      </c>
      <c r="Q423" s="12">
        <v>5</v>
      </c>
      <c r="R423" s="12"/>
      <c r="S423" s="12"/>
      <c r="T423" s="12"/>
      <c r="U423" s="12">
        <f t="shared" si="95"/>
        <v>173</v>
      </c>
    </row>
    <row r="424" spans="1:21">
      <c r="A424" s="14"/>
      <c r="B424" s="14"/>
      <c r="C424" s="12" t="s">
        <v>35</v>
      </c>
      <c r="D424" s="12">
        <v>6</v>
      </c>
      <c r="E424" s="12">
        <v>20</v>
      </c>
      <c r="F424" s="12">
        <v>8</v>
      </c>
      <c r="G424" s="12">
        <v>32</v>
      </c>
      <c r="H424" s="12">
        <v>26</v>
      </c>
      <c r="I424" s="12">
        <v>20</v>
      </c>
      <c r="J424" s="12">
        <v>26</v>
      </c>
      <c r="K424" s="12">
        <v>26</v>
      </c>
      <c r="L424" s="12">
        <v>3</v>
      </c>
      <c r="M424" s="12"/>
      <c r="N424" s="12">
        <v>9</v>
      </c>
      <c r="O424" s="12">
        <v>2</v>
      </c>
      <c r="P424" s="12">
        <v>2</v>
      </c>
      <c r="Q424" s="12">
        <v>7</v>
      </c>
      <c r="R424" s="12"/>
      <c r="S424" s="12"/>
      <c r="T424" s="12"/>
      <c r="U424" s="12">
        <f t="shared" si="95"/>
        <v>187</v>
      </c>
    </row>
    <row r="425" spans="1:21">
      <c r="A425" s="14"/>
      <c r="B425" s="14"/>
      <c r="C425" s="12" t="s">
        <v>36</v>
      </c>
      <c r="D425" s="12"/>
      <c r="E425" s="12">
        <v>14</v>
      </c>
      <c r="F425" s="12">
        <v>6</v>
      </c>
      <c r="G425" s="12"/>
      <c r="H425" s="12"/>
      <c r="I425" s="12"/>
      <c r="J425" s="12"/>
      <c r="K425" s="12"/>
      <c r="L425" s="12"/>
      <c r="M425" s="12"/>
      <c r="N425" s="12">
        <v>8</v>
      </c>
      <c r="O425" s="12">
        <v>3</v>
      </c>
      <c r="P425" s="12"/>
      <c r="Q425" s="12"/>
      <c r="R425" s="12"/>
      <c r="S425" s="12"/>
      <c r="T425" s="12"/>
      <c r="U425" s="12">
        <f t="shared" si="95"/>
        <v>31</v>
      </c>
    </row>
    <row r="426" spans="1:21">
      <c r="A426" s="14"/>
      <c r="B426" s="14"/>
      <c r="C426" s="12" t="s">
        <v>31</v>
      </c>
      <c r="D426" s="12"/>
      <c r="E426" s="12">
        <v>13</v>
      </c>
      <c r="F426" s="12">
        <v>4</v>
      </c>
      <c r="G426" s="12"/>
      <c r="H426" s="12"/>
      <c r="I426" s="12"/>
      <c r="J426" s="12"/>
      <c r="K426" s="12"/>
      <c r="L426" s="12"/>
      <c r="M426" s="12"/>
      <c r="N426" s="12">
        <v>5</v>
      </c>
      <c r="O426" s="12">
        <v>1</v>
      </c>
      <c r="P426" s="12"/>
      <c r="Q426" s="12"/>
      <c r="R426" s="12"/>
      <c r="S426" s="12"/>
      <c r="T426" s="12"/>
      <c r="U426" s="12">
        <f t="shared" si="95"/>
        <v>23</v>
      </c>
    </row>
    <row r="427" spans="1:21">
      <c r="A427" s="16"/>
      <c r="B427" s="16"/>
      <c r="C427" s="12" t="s">
        <v>32</v>
      </c>
      <c r="D427" s="12">
        <v>3</v>
      </c>
      <c r="E427" s="12"/>
      <c r="F427" s="12"/>
      <c r="G427" s="12">
        <v>6</v>
      </c>
      <c r="H427" s="12">
        <v>14</v>
      </c>
      <c r="I427" s="12">
        <v>9</v>
      </c>
      <c r="J427" s="12">
        <v>9</v>
      </c>
      <c r="K427" s="12">
        <v>12</v>
      </c>
      <c r="L427" s="12">
        <v>9</v>
      </c>
      <c r="M427" s="12"/>
      <c r="N427" s="12">
        <v>16</v>
      </c>
      <c r="O427" s="12">
        <v>2</v>
      </c>
      <c r="P427" s="12"/>
      <c r="Q427" s="12">
        <v>5</v>
      </c>
      <c r="R427" s="12"/>
      <c r="S427" s="12"/>
      <c r="T427" s="12"/>
      <c r="U427" s="12">
        <f t="shared" si="95"/>
        <v>85</v>
      </c>
    </row>
    <row r="428" spans="1:21">
      <c r="A428" s="17"/>
      <c r="B428" s="18"/>
      <c r="C428" s="19" t="s">
        <v>33</v>
      </c>
      <c r="D428" s="19">
        <f t="shared" ref="D428:U428" si="96">SUM(D419:D427)</f>
        <v>14</v>
      </c>
      <c r="E428" s="19">
        <f t="shared" si="96"/>
        <v>69</v>
      </c>
      <c r="F428" s="19">
        <f t="shared" si="96"/>
        <v>31</v>
      </c>
      <c r="G428" s="19">
        <f t="shared" si="96"/>
        <v>142</v>
      </c>
      <c r="H428" s="19">
        <f t="shared" si="96"/>
        <v>151</v>
      </c>
      <c r="I428" s="19">
        <f t="shared" si="96"/>
        <v>157</v>
      </c>
      <c r="J428" s="19">
        <f t="shared" si="96"/>
        <v>162</v>
      </c>
      <c r="K428" s="19">
        <f t="shared" si="96"/>
        <v>168</v>
      </c>
      <c r="L428" s="19">
        <f t="shared" si="96"/>
        <v>31</v>
      </c>
      <c r="M428" s="19">
        <f t="shared" si="96"/>
        <v>0</v>
      </c>
      <c r="N428" s="19">
        <f t="shared" si="96"/>
        <v>65</v>
      </c>
      <c r="O428" s="19">
        <f t="shared" si="96"/>
        <v>18</v>
      </c>
      <c r="P428" s="19">
        <f t="shared" si="96"/>
        <v>17</v>
      </c>
      <c r="Q428" s="19">
        <f t="shared" si="96"/>
        <v>49</v>
      </c>
      <c r="R428" s="19">
        <f t="shared" si="96"/>
        <v>0</v>
      </c>
      <c r="S428" s="19">
        <f t="shared" si="96"/>
        <v>0</v>
      </c>
      <c r="T428" s="19">
        <f t="shared" si="96"/>
        <v>0</v>
      </c>
      <c r="U428" s="19">
        <f t="shared" si="96"/>
        <v>1074</v>
      </c>
    </row>
    <row r="431" spans="1:21" ht="96">
      <c r="A431" s="8" t="s">
        <v>2</v>
      </c>
      <c r="B431" s="8" t="s">
        <v>3</v>
      </c>
      <c r="C431" s="8" t="s">
        <v>4</v>
      </c>
      <c r="D431" s="9" t="str">
        <f>D5</f>
        <v>ANGGREK</v>
      </c>
      <c r="E431" s="9" t="str">
        <f>E5</f>
        <v>BOUGENVIL</v>
      </c>
      <c r="F431" s="9" t="str">
        <f t="shared" ref="F431:U431" si="97">F5</f>
        <v>CAMELIA</v>
      </c>
      <c r="G431" s="9" t="str">
        <f t="shared" si="97"/>
        <v>DEWANDARU</v>
      </c>
      <c r="H431" s="9" t="str">
        <f t="shared" si="97"/>
        <v>EDELWEIS</v>
      </c>
      <c r="I431" s="9" t="str">
        <f t="shared" si="97"/>
        <v>FLAMBOYAN</v>
      </c>
      <c r="J431" s="9" t="str">
        <f t="shared" si="97"/>
        <v>GERANIUM</v>
      </c>
      <c r="K431" s="9" t="str">
        <f t="shared" si="97"/>
        <v>HELIKONIA</v>
      </c>
      <c r="L431" s="9" t="str">
        <f t="shared" si="97"/>
        <v>IVY</v>
      </c>
      <c r="M431" s="9" t="str">
        <f t="shared" si="97"/>
        <v>JASMIN</v>
      </c>
      <c r="N431" s="9" t="str">
        <f t="shared" si="97"/>
        <v>IGD</v>
      </c>
      <c r="O431" s="9" t="str">
        <f t="shared" si="97"/>
        <v>HCU</v>
      </c>
      <c r="P431" s="9" t="str">
        <f t="shared" si="97"/>
        <v>PENUNJANG</v>
      </c>
      <c r="Q431" s="9" t="str">
        <f t="shared" si="97"/>
        <v>PELAYANAN</v>
      </c>
      <c r="R431" s="9" t="str">
        <f t="shared" si="97"/>
        <v>ADMIN</v>
      </c>
      <c r="S431" s="9" t="str">
        <f t="shared" si="97"/>
        <v>ASRAMA</v>
      </c>
      <c r="T431" s="9" t="str">
        <f t="shared" si="97"/>
        <v>MASJID</v>
      </c>
      <c r="U431" s="9" t="str">
        <f t="shared" si="97"/>
        <v>JUMLAH</v>
      </c>
    </row>
    <row r="432" spans="1:21">
      <c r="A432" s="10">
        <f>A419+1</f>
        <v>2</v>
      </c>
      <c r="B432" s="11" t="s">
        <v>23</v>
      </c>
      <c r="C432" s="12" t="s">
        <v>24</v>
      </c>
      <c r="D432" s="12"/>
      <c r="E432" s="12"/>
      <c r="F432" s="12"/>
      <c r="G432" s="12">
        <v>18</v>
      </c>
      <c r="H432" s="12">
        <v>29</v>
      </c>
      <c r="I432" s="12">
        <v>23</v>
      </c>
      <c r="J432" s="12">
        <v>27</v>
      </c>
      <c r="K432" s="12">
        <v>30</v>
      </c>
      <c r="L432" s="12">
        <v>12</v>
      </c>
      <c r="M432" s="12"/>
      <c r="N432" s="12"/>
      <c r="O432" s="12">
        <v>14</v>
      </c>
      <c r="P432" s="12">
        <v>11</v>
      </c>
      <c r="Q432" s="12">
        <v>15</v>
      </c>
      <c r="R432" s="12"/>
      <c r="S432" s="12"/>
      <c r="T432" s="12"/>
      <c r="U432" s="12">
        <f>SUM(D432:T432)</f>
        <v>179</v>
      </c>
    </row>
    <row r="433" spans="1:21">
      <c r="A433" s="14"/>
      <c r="B433" s="15">
        <f>B420+1</f>
        <v>46055</v>
      </c>
      <c r="C433" s="12" t="s">
        <v>25</v>
      </c>
      <c r="D433" s="12"/>
      <c r="E433" s="12"/>
      <c r="F433" s="12"/>
      <c r="G433" s="12">
        <v>19</v>
      </c>
      <c r="H433" s="12">
        <v>29</v>
      </c>
      <c r="I433" s="12">
        <v>23</v>
      </c>
      <c r="J433" s="12">
        <v>27</v>
      </c>
      <c r="K433" s="12">
        <v>30</v>
      </c>
      <c r="L433" s="12">
        <v>10</v>
      </c>
      <c r="M433" s="12"/>
      <c r="N433" s="12"/>
      <c r="O433" s="12">
        <v>3</v>
      </c>
      <c r="P433" s="12">
        <v>4</v>
      </c>
      <c r="Q433" s="12">
        <v>15</v>
      </c>
      <c r="R433" s="12"/>
      <c r="S433" s="12"/>
      <c r="T433" s="12"/>
      <c r="U433" s="12">
        <f t="shared" ref="U433:U440" si="98">SUM(D433:T433)</f>
        <v>160</v>
      </c>
    </row>
    <row r="434" spans="1:21">
      <c r="A434" s="14"/>
      <c r="B434" s="14"/>
      <c r="C434" s="12" t="s">
        <v>26</v>
      </c>
      <c r="D434" s="12"/>
      <c r="E434" s="12"/>
      <c r="F434" s="12"/>
      <c r="G434" s="12">
        <v>19</v>
      </c>
      <c r="H434" s="12">
        <v>16</v>
      </c>
      <c r="I434" s="12">
        <v>15</v>
      </c>
      <c r="J434" s="12">
        <v>16</v>
      </c>
      <c r="K434" s="12">
        <v>25</v>
      </c>
      <c r="L434" s="12">
        <v>5</v>
      </c>
      <c r="M434" s="12"/>
      <c r="N434" s="12"/>
      <c r="O434" s="12">
        <v>4</v>
      </c>
      <c r="P434" s="12"/>
      <c r="Q434" s="12">
        <v>6</v>
      </c>
      <c r="R434" s="12"/>
      <c r="S434" s="12"/>
      <c r="T434" s="12"/>
      <c r="U434" s="12">
        <f t="shared" si="98"/>
        <v>106</v>
      </c>
    </row>
    <row r="435" spans="1:21">
      <c r="A435" s="14"/>
      <c r="B435" s="14"/>
      <c r="C435" s="12" t="s">
        <v>27</v>
      </c>
      <c r="D435" s="12">
        <v>9</v>
      </c>
      <c r="E435" s="12">
        <v>7</v>
      </c>
      <c r="F435" s="12">
        <v>8</v>
      </c>
      <c r="G435" s="12">
        <v>28</v>
      </c>
      <c r="H435" s="12">
        <v>26</v>
      </c>
      <c r="I435" s="12">
        <v>28</v>
      </c>
      <c r="J435" s="12">
        <v>26</v>
      </c>
      <c r="K435" s="12">
        <v>26</v>
      </c>
      <c r="L435" s="12">
        <v>8</v>
      </c>
      <c r="M435" s="12"/>
      <c r="N435" s="12">
        <v>12</v>
      </c>
      <c r="O435" s="12">
        <v>6</v>
      </c>
      <c r="P435" s="12"/>
      <c r="Q435" s="12">
        <v>12</v>
      </c>
      <c r="R435" s="12">
        <v>2</v>
      </c>
      <c r="S435" s="12"/>
      <c r="T435" s="12"/>
      <c r="U435" s="12">
        <f t="shared" si="98"/>
        <v>198</v>
      </c>
    </row>
    <row r="436" spans="1:21">
      <c r="A436" s="14"/>
      <c r="B436" s="14"/>
      <c r="C436" s="12" t="s">
        <v>28</v>
      </c>
      <c r="D436" s="12">
        <v>6</v>
      </c>
      <c r="E436" s="12">
        <v>11</v>
      </c>
      <c r="F436" s="12">
        <v>12</v>
      </c>
      <c r="G436" s="12">
        <v>24</v>
      </c>
      <c r="H436" s="12">
        <v>27</v>
      </c>
      <c r="I436" s="12">
        <v>26</v>
      </c>
      <c r="J436" s="12">
        <v>28</v>
      </c>
      <c r="K436" s="12">
        <v>29</v>
      </c>
      <c r="L436" s="12">
        <v>4</v>
      </c>
      <c r="M436" s="12"/>
      <c r="N436" s="12">
        <v>10</v>
      </c>
      <c r="O436" s="12">
        <v>4</v>
      </c>
      <c r="P436" s="12"/>
      <c r="Q436" s="12">
        <v>16</v>
      </c>
      <c r="R436" s="12">
        <v>3</v>
      </c>
      <c r="S436" s="12"/>
      <c r="T436" s="12"/>
      <c r="U436" s="12">
        <f t="shared" si="98"/>
        <v>200</v>
      </c>
    </row>
    <row r="437" spans="1:21">
      <c r="A437" s="14"/>
      <c r="B437" s="14"/>
      <c r="C437" s="12" t="s">
        <v>35</v>
      </c>
      <c r="D437" s="12">
        <v>5</v>
      </c>
      <c r="E437" s="12">
        <v>9</v>
      </c>
      <c r="F437" s="12">
        <v>11</v>
      </c>
      <c r="G437" s="12">
        <v>25</v>
      </c>
      <c r="H437" s="12">
        <v>25</v>
      </c>
      <c r="I437" s="12">
        <v>27</v>
      </c>
      <c r="J437" s="12">
        <v>32</v>
      </c>
      <c r="K437" s="12">
        <v>28</v>
      </c>
      <c r="L437" s="12">
        <v>5</v>
      </c>
      <c r="M437" s="12"/>
      <c r="N437" s="12">
        <v>3</v>
      </c>
      <c r="O437" s="12">
        <v>5</v>
      </c>
      <c r="P437" s="12"/>
      <c r="Q437" s="12">
        <v>4</v>
      </c>
      <c r="R437" s="12">
        <v>4</v>
      </c>
      <c r="S437" s="12"/>
      <c r="T437" s="12"/>
      <c r="U437" s="12">
        <f t="shared" si="98"/>
        <v>183</v>
      </c>
    </row>
    <row r="438" spans="1:21">
      <c r="A438" s="14"/>
      <c r="B438" s="14"/>
      <c r="C438" s="12" t="s">
        <v>36</v>
      </c>
      <c r="D438" s="12">
        <v>4</v>
      </c>
      <c r="E438" s="12">
        <v>11</v>
      </c>
      <c r="F438" s="12">
        <v>12</v>
      </c>
      <c r="G438" s="12"/>
      <c r="H438" s="12"/>
      <c r="I438" s="12"/>
      <c r="J438" s="12"/>
      <c r="K438" s="12"/>
      <c r="L438" s="12"/>
      <c r="M438" s="12"/>
      <c r="N438" s="12"/>
      <c r="O438" s="12">
        <v>3</v>
      </c>
      <c r="P438" s="12"/>
      <c r="Q438" s="12"/>
      <c r="R438" s="12"/>
      <c r="S438" s="12"/>
      <c r="T438" s="12"/>
      <c r="U438" s="12">
        <f t="shared" si="98"/>
        <v>30</v>
      </c>
    </row>
    <row r="439" spans="1:21">
      <c r="A439" s="14"/>
      <c r="B439" s="14"/>
      <c r="C439" s="12" t="s">
        <v>31</v>
      </c>
      <c r="D439" s="12">
        <v>3</v>
      </c>
      <c r="E439" s="12">
        <v>5</v>
      </c>
      <c r="F439" s="12">
        <v>7</v>
      </c>
      <c r="G439" s="12"/>
      <c r="H439" s="12"/>
      <c r="I439" s="12"/>
      <c r="J439" s="12"/>
      <c r="K439" s="12"/>
      <c r="L439" s="12"/>
      <c r="M439" s="12"/>
      <c r="N439" s="12">
        <v>3</v>
      </c>
      <c r="O439" s="12">
        <v>1</v>
      </c>
      <c r="P439" s="12"/>
      <c r="Q439" s="12">
        <v>6</v>
      </c>
      <c r="R439" s="12"/>
      <c r="S439" s="12"/>
      <c r="T439" s="12"/>
      <c r="U439" s="12">
        <f t="shared" si="98"/>
        <v>25</v>
      </c>
    </row>
    <row r="440" spans="1:21">
      <c r="A440" s="16"/>
      <c r="B440" s="16"/>
      <c r="C440" s="12" t="s">
        <v>32</v>
      </c>
      <c r="D440" s="12"/>
      <c r="E440" s="12"/>
      <c r="F440" s="12"/>
      <c r="G440" s="12">
        <v>3</v>
      </c>
      <c r="H440" s="12">
        <v>11</v>
      </c>
      <c r="I440" s="12">
        <v>4</v>
      </c>
      <c r="J440" s="12">
        <v>6</v>
      </c>
      <c r="K440" s="12">
        <v>5</v>
      </c>
      <c r="L440" s="12">
        <v>6</v>
      </c>
      <c r="M440" s="12"/>
      <c r="N440" s="12"/>
      <c r="O440" s="12">
        <v>6</v>
      </c>
      <c r="P440" s="12"/>
      <c r="Q440" s="12"/>
      <c r="R440" s="12"/>
      <c r="S440" s="12"/>
      <c r="T440" s="12"/>
      <c r="U440" s="12">
        <f t="shared" si="98"/>
        <v>41</v>
      </c>
    </row>
    <row r="441" spans="1:21">
      <c r="A441" s="17"/>
      <c r="B441" s="18"/>
      <c r="C441" s="19" t="s">
        <v>33</v>
      </c>
      <c r="D441" s="19">
        <f t="shared" ref="D441:U441" si="99">SUM(D432:D440)</f>
        <v>27</v>
      </c>
      <c r="E441" s="19">
        <f t="shared" si="99"/>
        <v>43</v>
      </c>
      <c r="F441" s="19">
        <f t="shared" si="99"/>
        <v>50</v>
      </c>
      <c r="G441" s="19">
        <f t="shared" si="99"/>
        <v>136</v>
      </c>
      <c r="H441" s="19">
        <f t="shared" si="99"/>
        <v>163</v>
      </c>
      <c r="I441" s="19">
        <f t="shared" si="99"/>
        <v>146</v>
      </c>
      <c r="J441" s="19">
        <f t="shared" si="99"/>
        <v>162</v>
      </c>
      <c r="K441" s="19">
        <f t="shared" si="99"/>
        <v>173</v>
      </c>
      <c r="L441" s="19">
        <f t="shared" si="99"/>
        <v>50</v>
      </c>
      <c r="M441" s="19">
        <f t="shared" si="99"/>
        <v>0</v>
      </c>
      <c r="N441" s="19">
        <f t="shared" si="99"/>
        <v>28</v>
      </c>
      <c r="O441" s="19">
        <f t="shared" si="99"/>
        <v>46</v>
      </c>
      <c r="P441" s="19">
        <f t="shared" si="99"/>
        <v>15</v>
      </c>
      <c r="Q441" s="19">
        <f t="shared" si="99"/>
        <v>74</v>
      </c>
      <c r="R441" s="19">
        <f t="shared" si="99"/>
        <v>9</v>
      </c>
      <c r="S441" s="19">
        <f t="shared" si="99"/>
        <v>0</v>
      </c>
      <c r="T441" s="19">
        <f t="shared" si="99"/>
        <v>0</v>
      </c>
      <c r="U441" s="19">
        <f t="shared" si="99"/>
        <v>1122</v>
      </c>
    </row>
    <row r="444" spans="1:21" ht="96">
      <c r="A444" s="8" t="s">
        <v>2</v>
      </c>
      <c r="B444" s="8" t="s">
        <v>3</v>
      </c>
      <c r="C444" s="8" t="s">
        <v>4</v>
      </c>
      <c r="D444" s="9" t="str">
        <f>D5</f>
        <v>ANGGREK</v>
      </c>
      <c r="E444" s="9" t="str">
        <f>E5</f>
        <v>BOUGENVIL</v>
      </c>
      <c r="F444" s="9" t="str">
        <f t="shared" ref="F444:U444" si="100">F5</f>
        <v>CAMELIA</v>
      </c>
      <c r="G444" s="9" t="str">
        <f t="shared" si="100"/>
        <v>DEWANDARU</v>
      </c>
      <c r="H444" s="9" t="str">
        <f t="shared" si="100"/>
        <v>EDELWEIS</v>
      </c>
      <c r="I444" s="9" t="str">
        <f t="shared" si="100"/>
        <v>FLAMBOYAN</v>
      </c>
      <c r="J444" s="9" t="str">
        <f t="shared" si="100"/>
        <v>GERANIUM</v>
      </c>
      <c r="K444" s="9" t="str">
        <f t="shared" si="100"/>
        <v>HELIKONIA</v>
      </c>
      <c r="L444" s="9" t="str">
        <f t="shared" si="100"/>
        <v>IVY</v>
      </c>
      <c r="M444" s="9" t="str">
        <f t="shared" si="100"/>
        <v>JASMIN</v>
      </c>
      <c r="N444" s="9" t="str">
        <f t="shared" si="100"/>
        <v>IGD</v>
      </c>
      <c r="O444" s="9" t="str">
        <f t="shared" si="100"/>
        <v>HCU</v>
      </c>
      <c r="P444" s="9" t="str">
        <f t="shared" si="100"/>
        <v>PENUNJANG</v>
      </c>
      <c r="Q444" s="9" t="str">
        <f t="shared" si="100"/>
        <v>PELAYANAN</v>
      </c>
      <c r="R444" s="9" t="str">
        <f t="shared" si="100"/>
        <v>ADMIN</v>
      </c>
      <c r="S444" s="9" t="str">
        <f t="shared" si="100"/>
        <v>ASRAMA</v>
      </c>
      <c r="T444" s="9" t="str">
        <f t="shared" si="100"/>
        <v>MASJID</v>
      </c>
      <c r="U444" s="9" t="str">
        <f t="shared" si="100"/>
        <v>JUMLAH</v>
      </c>
    </row>
    <row r="445" spans="1:21">
      <c r="A445" s="10">
        <f>A432+1</f>
        <v>3</v>
      </c>
      <c r="B445" s="11" t="s">
        <v>40</v>
      </c>
      <c r="C445" s="12" t="s">
        <v>24</v>
      </c>
      <c r="D445" s="12"/>
      <c r="E445" s="12"/>
      <c r="F445" s="12"/>
      <c r="G445" s="12">
        <v>15</v>
      </c>
      <c r="H445" s="12">
        <v>27</v>
      </c>
      <c r="I445" s="12">
        <v>29</v>
      </c>
      <c r="J445" s="12">
        <v>28</v>
      </c>
      <c r="K445" s="12">
        <v>31</v>
      </c>
      <c r="L445" s="12">
        <v>10</v>
      </c>
      <c r="M445" s="12"/>
      <c r="N445" s="12"/>
      <c r="O445" s="12">
        <v>12</v>
      </c>
      <c r="P445" s="12">
        <v>11</v>
      </c>
      <c r="Q445" s="12">
        <v>16</v>
      </c>
      <c r="R445" s="12"/>
      <c r="S445" s="12"/>
      <c r="T445" s="12"/>
      <c r="U445" s="12">
        <f>SUM(D445:T445)</f>
        <v>179</v>
      </c>
    </row>
    <row r="446" spans="1:21">
      <c r="A446" s="14"/>
      <c r="B446" s="15">
        <f>B433+1</f>
        <v>46056</v>
      </c>
      <c r="C446" s="12" t="s">
        <v>25</v>
      </c>
      <c r="D446" s="12"/>
      <c r="E446" s="12"/>
      <c r="F446" s="12"/>
      <c r="G446" s="12">
        <v>17</v>
      </c>
      <c r="H446" s="12">
        <v>27</v>
      </c>
      <c r="I446" s="12">
        <v>29</v>
      </c>
      <c r="J446" s="12">
        <v>28</v>
      </c>
      <c r="K446" s="12">
        <v>31</v>
      </c>
      <c r="L446" s="12">
        <v>9</v>
      </c>
      <c r="M446" s="12"/>
      <c r="N446" s="12"/>
      <c r="O446" s="12">
        <v>3</v>
      </c>
      <c r="P446" s="12"/>
      <c r="Q446" s="12">
        <v>4</v>
      </c>
      <c r="R446" s="12"/>
      <c r="S446" s="12"/>
      <c r="T446" s="12"/>
      <c r="U446" s="12">
        <f t="shared" ref="U446:U453" si="101">SUM(D446:T446)</f>
        <v>148</v>
      </c>
    </row>
    <row r="447" spans="1:21">
      <c r="A447" s="14"/>
      <c r="B447" s="14"/>
      <c r="C447" s="12" t="s">
        <v>26</v>
      </c>
      <c r="D447" s="12"/>
      <c r="E447" s="12"/>
      <c r="F447" s="12"/>
      <c r="G447" s="12">
        <v>14</v>
      </c>
      <c r="H447" s="12">
        <v>15</v>
      </c>
      <c r="I447" s="12">
        <v>20</v>
      </c>
      <c r="J447" s="12">
        <v>21</v>
      </c>
      <c r="K447" s="12">
        <v>21</v>
      </c>
      <c r="L447" s="12">
        <v>8</v>
      </c>
      <c r="M447" s="12"/>
      <c r="N447" s="12"/>
      <c r="O447" s="12">
        <v>4</v>
      </c>
      <c r="P447" s="12"/>
      <c r="Q447" s="12">
        <v>7</v>
      </c>
      <c r="R447" s="12"/>
      <c r="S447" s="12"/>
      <c r="T447" s="12"/>
      <c r="U447" s="12">
        <f t="shared" si="101"/>
        <v>110</v>
      </c>
    </row>
    <row r="448" spans="1:21">
      <c r="A448" s="14"/>
      <c r="B448" s="14"/>
      <c r="C448" s="12" t="s">
        <v>27</v>
      </c>
      <c r="D448" s="12">
        <v>8</v>
      </c>
      <c r="E448" s="12">
        <v>9</v>
      </c>
      <c r="F448" s="12">
        <v>5</v>
      </c>
      <c r="G448" s="12">
        <v>25</v>
      </c>
      <c r="H448" s="12">
        <v>19</v>
      </c>
      <c r="I448" s="12">
        <v>37</v>
      </c>
      <c r="J448" s="12">
        <v>15</v>
      </c>
      <c r="K448" s="12">
        <v>18</v>
      </c>
      <c r="L448" s="12">
        <v>6</v>
      </c>
      <c r="M448" s="12"/>
      <c r="N448" s="12">
        <v>9</v>
      </c>
      <c r="O448" s="12">
        <v>5</v>
      </c>
      <c r="P448" s="12">
        <v>4</v>
      </c>
      <c r="Q448" s="12">
        <v>6</v>
      </c>
      <c r="R448" s="12"/>
      <c r="S448" s="12">
        <v>9</v>
      </c>
      <c r="T448" s="12"/>
      <c r="U448" s="12">
        <f t="shared" si="101"/>
        <v>175</v>
      </c>
    </row>
    <row r="449" spans="1:21">
      <c r="A449" s="14"/>
      <c r="B449" s="14"/>
      <c r="C449" s="12" t="s">
        <v>28</v>
      </c>
      <c r="D449" s="12">
        <v>6</v>
      </c>
      <c r="E449" s="12">
        <v>12</v>
      </c>
      <c r="F449" s="12">
        <v>9</v>
      </c>
      <c r="G449" s="12">
        <v>23</v>
      </c>
      <c r="H449" s="12">
        <v>24</v>
      </c>
      <c r="I449" s="12">
        <v>22</v>
      </c>
      <c r="J449" s="12">
        <v>32</v>
      </c>
      <c r="K449" s="12">
        <v>25</v>
      </c>
      <c r="L449" s="12">
        <v>5</v>
      </c>
      <c r="M449" s="12"/>
      <c r="N449" s="12">
        <v>8</v>
      </c>
      <c r="O449" s="12">
        <v>7</v>
      </c>
      <c r="P449" s="12">
        <v>3</v>
      </c>
      <c r="Q449" s="12">
        <v>4</v>
      </c>
      <c r="R449" s="12"/>
      <c r="S449" s="12">
        <v>8</v>
      </c>
      <c r="T449" s="12"/>
      <c r="U449" s="12">
        <f t="shared" si="101"/>
        <v>188</v>
      </c>
    </row>
    <row r="450" spans="1:21">
      <c r="A450" s="14"/>
      <c r="B450" s="14"/>
      <c r="C450" s="12" t="s">
        <v>35</v>
      </c>
      <c r="D450" s="12">
        <v>5</v>
      </c>
      <c r="E450" s="12">
        <v>10</v>
      </c>
      <c r="F450" s="12">
        <v>8</v>
      </c>
      <c r="G450" s="12">
        <v>24</v>
      </c>
      <c r="H450" s="12">
        <v>16</v>
      </c>
      <c r="I450" s="12">
        <v>28</v>
      </c>
      <c r="J450" s="12">
        <v>33</v>
      </c>
      <c r="K450" s="12">
        <v>23</v>
      </c>
      <c r="L450" s="12">
        <v>4</v>
      </c>
      <c r="M450" s="12"/>
      <c r="N450" s="12">
        <v>7</v>
      </c>
      <c r="O450" s="12">
        <v>3</v>
      </c>
      <c r="P450" s="12">
        <v>3</v>
      </c>
      <c r="Q450" s="12">
        <v>6</v>
      </c>
      <c r="R450" s="12"/>
      <c r="S450" s="12">
        <v>7</v>
      </c>
      <c r="T450" s="12"/>
      <c r="U450" s="12">
        <f t="shared" si="101"/>
        <v>177</v>
      </c>
    </row>
    <row r="451" spans="1:21">
      <c r="A451" s="14"/>
      <c r="B451" s="14"/>
      <c r="C451" s="12" t="s">
        <v>36</v>
      </c>
      <c r="D451" s="12">
        <v>4</v>
      </c>
      <c r="E451" s="12">
        <v>12</v>
      </c>
      <c r="F451" s="12">
        <v>9</v>
      </c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>
        <f t="shared" si="101"/>
        <v>25</v>
      </c>
    </row>
    <row r="452" spans="1:21">
      <c r="A452" s="14"/>
      <c r="B452" s="14"/>
      <c r="C452" s="12" t="s">
        <v>31</v>
      </c>
      <c r="D452" s="12">
        <v>3</v>
      </c>
      <c r="E452" s="12">
        <v>6</v>
      </c>
      <c r="F452" s="12">
        <v>7</v>
      </c>
      <c r="G452" s="12"/>
      <c r="H452" s="12"/>
      <c r="I452" s="12"/>
      <c r="J452" s="12"/>
      <c r="K452" s="12"/>
      <c r="L452" s="12"/>
      <c r="M452" s="12"/>
      <c r="N452" s="12">
        <v>2</v>
      </c>
      <c r="O452" s="12">
        <v>1</v>
      </c>
      <c r="P452" s="12"/>
      <c r="Q452" s="12"/>
      <c r="R452" s="12"/>
      <c r="S452" s="12"/>
      <c r="T452" s="12"/>
      <c r="U452" s="12">
        <f t="shared" si="101"/>
        <v>19</v>
      </c>
    </row>
    <row r="453" spans="1:21">
      <c r="A453" s="16"/>
      <c r="B453" s="16"/>
      <c r="C453" s="12" t="s">
        <v>32</v>
      </c>
      <c r="D453" s="12"/>
      <c r="E453" s="12"/>
      <c r="F453" s="12"/>
      <c r="G453" s="12">
        <v>2</v>
      </c>
      <c r="H453" s="12">
        <v>14</v>
      </c>
      <c r="I453" s="12">
        <v>13</v>
      </c>
      <c r="J453" s="12">
        <v>9</v>
      </c>
      <c r="K453" s="12">
        <v>10</v>
      </c>
      <c r="L453" s="12">
        <v>3</v>
      </c>
      <c r="M453" s="12"/>
      <c r="N453" s="12"/>
      <c r="O453" s="12">
        <v>5</v>
      </c>
      <c r="P453" s="12"/>
      <c r="Q453" s="12"/>
      <c r="R453" s="12"/>
      <c r="S453" s="12"/>
      <c r="T453" s="12"/>
      <c r="U453" s="12">
        <f t="shared" si="101"/>
        <v>56</v>
      </c>
    </row>
    <row r="454" spans="1:21">
      <c r="A454" s="17"/>
      <c r="B454" s="18"/>
      <c r="C454" s="19" t="s">
        <v>33</v>
      </c>
      <c r="D454" s="19">
        <f t="shared" ref="D454:U454" si="102">SUM(D445:D453)</f>
        <v>26</v>
      </c>
      <c r="E454" s="19">
        <f t="shared" si="102"/>
        <v>49</v>
      </c>
      <c r="F454" s="19">
        <f t="shared" si="102"/>
        <v>38</v>
      </c>
      <c r="G454" s="19">
        <f t="shared" si="102"/>
        <v>120</v>
      </c>
      <c r="H454" s="19">
        <f t="shared" si="102"/>
        <v>142</v>
      </c>
      <c r="I454" s="19">
        <f t="shared" si="102"/>
        <v>178</v>
      </c>
      <c r="J454" s="19">
        <f t="shared" si="102"/>
        <v>166</v>
      </c>
      <c r="K454" s="19">
        <f t="shared" si="102"/>
        <v>159</v>
      </c>
      <c r="L454" s="19">
        <f t="shared" si="102"/>
        <v>45</v>
      </c>
      <c r="M454" s="19">
        <f t="shared" si="102"/>
        <v>0</v>
      </c>
      <c r="N454" s="19">
        <f t="shared" si="102"/>
        <v>26</v>
      </c>
      <c r="O454" s="19">
        <f t="shared" si="102"/>
        <v>40</v>
      </c>
      <c r="P454" s="19">
        <f t="shared" si="102"/>
        <v>21</v>
      </c>
      <c r="Q454" s="19">
        <f t="shared" si="102"/>
        <v>43</v>
      </c>
      <c r="R454" s="19">
        <f t="shared" si="102"/>
        <v>0</v>
      </c>
      <c r="S454" s="19">
        <f t="shared" si="102"/>
        <v>24</v>
      </c>
      <c r="T454" s="19">
        <f t="shared" si="102"/>
        <v>0</v>
      </c>
      <c r="U454" s="19">
        <f t="shared" si="102"/>
        <v>1077</v>
      </c>
    </row>
    <row r="457" spans="1:21" ht="96">
      <c r="A457" s="8" t="s">
        <v>2</v>
      </c>
      <c r="B457" s="8" t="s">
        <v>3</v>
      </c>
      <c r="C457" s="8" t="s">
        <v>4</v>
      </c>
      <c r="D457" s="9" t="str">
        <f>D5</f>
        <v>ANGGREK</v>
      </c>
      <c r="E457" s="9" t="str">
        <f>E5</f>
        <v>BOUGENVIL</v>
      </c>
      <c r="F457" s="9" t="str">
        <f t="shared" ref="F457:U457" si="103">F5</f>
        <v>CAMELIA</v>
      </c>
      <c r="G457" s="9" t="str">
        <f t="shared" si="103"/>
        <v>DEWANDARU</v>
      </c>
      <c r="H457" s="9" t="str">
        <f t="shared" si="103"/>
        <v>EDELWEIS</v>
      </c>
      <c r="I457" s="9" t="str">
        <f t="shared" si="103"/>
        <v>FLAMBOYAN</v>
      </c>
      <c r="J457" s="9" t="str">
        <f t="shared" si="103"/>
        <v>GERANIUM</v>
      </c>
      <c r="K457" s="9" t="str">
        <f t="shared" si="103"/>
        <v>HELIKONIA</v>
      </c>
      <c r="L457" s="9" t="str">
        <f t="shared" si="103"/>
        <v>IVY</v>
      </c>
      <c r="M457" s="9" t="str">
        <f t="shared" si="103"/>
        <v>JASMIN</v>
      </c>
      <c r="N457" s="9" t="str">
        <f t="shared" si="103"/>
        <v>IGD</v>
      </c>
      <c r="O457" s="9" t="str">
        <f t="shared" si="103"/>
        <v>HCU</v>
      </c>
      <c r="P457" s="9" t="str">
        <f t="shared" si="103"/>
        <v>PENUNJANG</v>
      </c>
      <c r="Q457" s="9" t="str">
        <f t="shared" si="103"/>
        <v>PELAYANAN</v>
      </c>
      <c r="R457" s="9" t="str">
        <f t="shared" si="103"/>
        <v>ADMIN</v>
      </c>
      <c r="S457" s="9" t="str">
        <f t="shared" si="103"/>
        <v>ASRAMA</v>
      </c>
      <c r="T457" s="9" t="str">
        <f t="shared" si="103"/>
        <v>MASJID</v>
      </c>
      <c r="U457" s="9" t="str">
        <f t="shared" si="103"/>
        <v>JUMLAH</v>
      </c>
    </row>
    <row r="458" spans="1:21">
      <c r="A458" s="10">
        <f>A445+1</f>
        <v>4</v>
      </c>
      <c r="B458" s="11" t="s">
        <v>41</v>
      </c>
      <c r="C458" s="12" t="s">
        <v>24</v>
      </c>
      <c r="D458" s="12"/>
      <c r="E458" s="12"/>
      <c r="F458" s="12"/>
      <c r="G458" s="12">
        <v>15</v>
      </c>
      <c r="H458" s="12">
        <v>26</v>
      </c>
      <c r="I458" s="12">
        <v>29</v>
      </c>
      <c r="J458" s="12">
        <v>29</v>
      </c>
      <c r="K458" s="12">
        <v>32</v>
      </c>
      <c r="L458" s="12">
        <v>8</v>
      </c>
      <c r="M458" s="12"/>
      <c r="N458" s="12"/>
      <c r="O458" s="12">
        <v>14</v>
      </c>
      <c r="P458" s="12">
        <v>12</v>
      </c>
      <c r="Q458" s="12">
        <v>17</v>
      </c>
      <c r="R458" s="12"/>
      <c r="S458" s="12"/>
      <c r="T458" s="12"/>
      <c r="U458" s="12">
        <f>SUM(D458:T458)</f>
        <v>182</v>
      </c>
    </row>
    <row r="459" spans="1:21">
      <c r="A459" s="14"/>
      <c r="B459" s="15">
        <f>B446+1</f>
        <v>46057</v>
      </c>
      <c r="C459" s="12" t="s">
        <v>25</v>
      </c>
      <c r="D459" s="12"/>
      <c r="E459" s="12"/>
      <c r="F459" s="12"/>
      <c r="G459" s="12">
        <v>16</v>
      </c>
      <c r="H459" s="12">
        <v>25</v>
      </c>
      <c r="I459" s="12">
        <v>29</v>
      </c>
      <c r="J459" s="12">
        <v>29</v>
      </c>
      <c r="K459" s="12">
        <v>32</v>
      </c>
      <c r="L459" s="12">
        <v>8</v>
      </c>
      <c r="M459" s="12"/>
      <c r="N459" s="12"/>
      <c r="O459" s="12">
        <v>4</v>
      </c>
      <c r="P459" s="12"/>
      <c r="Q459" s="12">
        <v>17</v>
      </c>
      <c r="R459" s="12"/>
      <c r="S459" s="12"/>
      <c r="T459" s="12"/>
      <c r="U459" s="12">
        <f t="shared" ref="U459:U466" si="104">SUM(D459:T459)</f>
        <v>160</v>
      </c>
    </row>
    <row r="460" spans="1:21">
      <c r="A460" s="14"/>
      <c r="B460" s="14"/>
      <c r="C460" s="12" t="s">
        <v>26</v>
      </c>
      <c r="D460" s="12"/>
      <c r="E460" s="12"/>
      <c r="F460" s="12"/>
      <c r="G460" s="12">
        <v>14</v>
      </c>
      <c r="H460" s="12">
        <v>22</v>
      </c>
      <c r="I460" s="12">
        <v>15</v>
      </c>
      <c r="J460" s="12">
        <v>17</v>
      </c>
      <c r="K460" s="12">
        <v>16</v>
      </c>
      <c r="L460" s="12">
        <v>3</v>
      </c>
      <c r="M460" s="12">
        <v>6</v>
      </c>
      <c r="N460" s="12"/>
      <c r="O460" s="12">
        <v>3</v>
      </c>
      <c r="P460" s="12"/>
      <c r="Q460" s="12">
        <v>9</v>
      </c>
      <c r="R460" s="12"/>
      <c r="S460" s="12"/>
      <c r="T460" s="12"/>
      <c r="U460" s="12">
        <f t="shared" si="104"/>
        <v>105</v>
      </c>
    </row>
    <row r="461" spans="1:21">
      <c r="A461" s="14"/>
      <c r="B461" s="14"/>
      <c r="C461" s="12" t="s">
        <v>27</v>
      </c>
      <c r="D461" s="12">
        <v>8</v>
      </c>
      <c r="E461" s="12">
        <v>7</v>
      </c>
      <c r="F461" s="12">
        <v>4</v>
      </c>
      <c r="G461" s="12">
        <v>25</v>
      </c>
      <c r="H461" s="12">
        <v>21</v>
      </c>
      <c r="I461" s="12">
        <v>24</v>
      </c>
      <c r="J461" s="12">
        <v>22</v>
      </c>
      <c r="K461" s="12">
        <v>24</v>
      </c>
      <c r="L461" s="12">
        <v>12</v>
      </c>
      <c r="M461" s="12">
        <v>5</v>
      </c>
      <c r="N461" s="12">
        <v>9</v>
      </c>
      <c r="O461" s="12">
        <v>6</v>
      </c>
      <c r="P461" s="12">
        <v>4</v>
      </c>
      <c r="Q461" s="12">
        <v>8</v>
      </c>
      <c r="R461" s="12"/>
      <c r="S461" s="12">
        <v>9</v>
      </c>
      <c r="T461" s="12"/>
      <c r="U461" s="12">
        <f t="shared" si="104"/>
        <v>188</v>
      </c>
    </row>
    <row r="462" spans="1:21">
      <c r="A462" s="14"/>
      <c r="B462" s="14"/>
      <c r="C462" s="12" t="s">
        <v>28</v>
      </c>
      <c r="D462" s="12">
        <v>6</v>
      </c>
      <c r="E462" s="12">
        <v>10</v>
      </c>
      <c r="F462" s="12">
        <v>8</v>
      </c>
      <c r="G462" s="12">
        <v>23</v>
      </c>
      <c r="H462" s="12">
        <v>24</v>
      </c>
      <c r="I462" s="12">
        <v>23</v>
      </c>
      <c r="J462" s="12">
        <v>33</v>
      </c>
      <c r="K462" s="12">
        <v>26</v>
      </c>
      <c r="L462" s="12">
        <v>2</v>
      </c>
      <c r="M462" s="12">
        <v>6</v>
      </c>
      <c r="N462" s="12">
        <v>8</v>
      </c>
      <c r="O462" s="12">
        <v>7</v>
      </c>
      <c r="P462" s="12">
        <v>2</v>
      </c>
      <c r="Q462" s="12">
        <v>6</v>
      </c>
      <c r="R462" s="12"/>
      <c r="S462" s="12">
        <v>7</v>
      </c>
      <c r="T462" s="12"/>
      <c r="U462" s="12">
        <f t="shared" si="104"/>
        <v>191</v>
      </c>
    </row>
    <row r="463" spans="1:21">
      <c r="A463" s="14"/>
      <c r="B463" s="14"/>
      <c r="C463" s="12" t="s">
        <v>35</v>
      </c>
      <c r="D463" s="12">
        <v>5</v>
      </c>
      <c r="E463" s="29">
        <v>6</v>
      </c>
      <c r="F463" s="12">
        <v>7</v>
      </c>
      <c r="G463" s="12">
        <v>24</v>
      </c>
      <c r="H463" s="12">
        <v>27</v>
      </c>
      <c r="I463" s="12">
        <v>23</v>
      </c>
      <c r="J463" s="12">
        <v>25</v>
      </c>
      <c r="K463" s="12">
        <v>35</v>
      </c>
      <c r="L463" s="12">
        <v>4</v>
      </c>
      <c r="M463" s="12"/>
      <c r="N463" s="12">
        <v>6</v>
      </c>
      <c r="O463" s="12">
        <v>5</v>
      </c>
      <c r="P463" s="12">
        <v>2</v>
      </c>
      <c r="Q463" s="12">
        <v>11</v>
      </c>
      <c r="R463" s="12"/>
      <c r="S463" s="12">
        <v>10</v>
      </c>
      <c r="T463" s="12"/>
      <c r="U463" s="12">
        <f t="shared" si="104"/>
        <v>190</v>
      </c>
    </row>
    <row r="464" spans="1:21">
      <c r="A464" s="14"/>
      <c r="B464" s="14"/>
      <c r="C464" s="12" t="s">
        <v>36</v>
      </c>
      <c r="D464" s="12">
        <v>3</v>
      </c>
      <c r="E464" s="12">
        <v>8</v>
      </c>
      <c r="F464" s="12">
        <v>8</v>
      </c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>
        <f t="shared" si="104"/>
        <v>19</v>
      </c>
    </row>
    <row r="465" spans="1:21">
      <c r="A465" s="14"/>
      <c r="B465" s="14"/>
      <c r="C465" s="12" t="s">
        <v>31</v>
      </c>
      <c r="D465" s="12">
        <v>4</v>
      </c>
      <c r="E465" s="12">
        <v>5</v>
      </c>
      <c r="F465" s="12">
        <v>4</v>
      </c>
      <c r="G465" s="12"/>
      <c r="H465" s="12"/>
      <c r="I465" s="12"/>
      <c r="J465" s="12"/>
      <c r="K465" s="12"/>
      <c r="L465" s="12"/>
      <c r="M465" s="12"/>
      <c r="N465" s="12">
        <v>3</v>
      </c>
      <c r="O465" s="12">
        <v>1</v>
      </c>
      <c r="P465" s="12"/>
      <c r="Q465" s="12">
        <v>2</v>
      </c>
      <c r="R465" s="12"/>
      <c r="S465" s="12"/>
      <c r="T465" s="12"/>
      <c r="U465" s="12">
        <f t="shared" si="104"/>
        <v>19</v>
      </c>
    </row>
    <row r="466" spans="1:21">
      <c r="A466" s="16"/>
      <c r="B466" s="16"/>
      <c r="C466" s="12" t="s">
        <v>32</v>
      </c>
      <c r="D466" s="12"/>
      <c r="E466" s="12"/>
      <c r="F466" s="12"/>
      <c r="G466" s="12">
        <v>3</v>
      </c>
      <c r="H466" s="12">
        <v>10</v>
      </c>
      <c r="I466" s="12">
        <v>5</v>
      </c>
      <c r="J466" s="12">
        <v>8</v>
      </c>
      <c r="K466" s="12">
        <v>9</v>
      </c>
      <c r="L466" s="12">
        <v>3</v>
      </c>
      <c r="M466" s="12">
        <v>4</v>
      </c>
      <c r="N466" s="12">
        <v>17</v>
      </c>
      <c r="O466" s="12">
        <v>6</v>
      </c>
      <c r="P466" s="12"/>
      <c r="Q466" s="12"/>
      <c r="R466" s="12"/>
      <c r="S466" s="12"/>
      <c r="T466" s="12">
        <v>22</v>
      </c>
      <c r="U466" s="12">
        <f t="shared" si="104"/>
        <v>87</v>
      </c>
    </row>
    <row r="467" spans="1:21">
      <c r="A467" s="17"/>
      <c r="B467" s="18"/>
      <c r="C467" s="19" t="s">
        <v>33</v>
      </c>
      <c r="D467" s="19">
        <f t="shared" ref="D467:U467" si="105">SUM(D458:D466)</f>
        <v>26</v>
      </c>
      <c r="E467" s="19">
        <f t="shared" si="105"/>
        <v>36</v>
      </c>
      <c r="F467" s="19">
        <f t="shared" si="105"/>
        <v>31</v>
      </c>
      <c r="G467" s="19">
        <f t="shared" si="105"/>
        <v>120</v>
      </c>
      <c r="H467" s="19">
        <f t="shared" si="105"/>
        <v>155</v>
      </c>
      <c r="I467" s="19">
        <f t="shared" si="105"/>
        <v>148</v>
      </c>
      <c r="J467" s="19">
        <f t="shared" si="105"/>
        <v>163</v>
      </c>
      <c r="K467" s="19">
        <f t="shared" si="105"/>
        <v>174</v>
      </c>
      <c r="L467" s="19">
        <f t="shared" si="105"/>
        <v>40</v>
      </c>
      <c r="M467" s="19">
        <f t="shared" si="105"/>
        <v>21</v>
      </c>
      <c r="N467" s="19">
        <f t="shared" si="105"/>
        <v>43</v>
      </c>
      <c r="O467" s="19">
        <f t="shared" si="105"/>
        <v>46</v>
      </c>
      <c r="P467" s="19">
        <f t="shared" si="105"/>
        <v>20</v>
      </c>
      <c r="Q467" s="19">
        <f t="shared" si="105"/>
        <v>70</v>
      </c>
      <c r="R467" s="19">
        <f t="shared" si="105"/>
        <v>0</v>
      </c>
      <c r="S467" s="19">
        <f t="shared" si="105"/>
        <v>26</v>
      </c>
      <c r="T467" s="19">
        <f t="shared" si="105"/>
        <v>22</v>
      </c>
      <c r="U467" s="19">
        <f t="shared" si="105"/>
        <v>1141</v>
      </c>
    </row>
    <row r="470" spans="1:21" ht="96">
      <c r="A470" s="8" t="s">
        <v>2</v>
      </c>
      <c r="B470" s="8" t="s">
        <v>3</v>
      </c>
      <c r="C470" s="8" t="s">
        <v>4</v>
      </c>
      <c r="D470" s="9" t="str">
        <f>D5</f>
        <v>ANGGREK</v>
      </c>
      <c r="E470" s="9" t="str">
        <f>E5</f>
        <v>BOUGENVIL</v>
      </c>
      <c r="F470" s="9" t="str">
        <f t="shared" ref="F470:U470" si="106">F5</f>
        <v>CAMELIA</v>
      </c>
      <c r="G470" s="9" t="str">
        <f t="shared" si="106"/>
        <v>DEWANDARU</v>
      </c>
      <c r="H470" s="9" t="str">
        <f t="shared" si="106"/>
        <v>EDELWEIS</v>
      </c>
      <c r="I470" s="9" t="str">
        <f t="shared" si="106"/>
        <v>FLAMBOYAN</v>
      </c>
      <c r="J470" s="9" t="str">
        <f t="shared" si="106"/>
        <v>GERANIUM</v>
      </c>
      <c r="K470" s="9" t="str">
        <f t="shared" si="106"/>
        <v>HELIKONIA</v>
      </c>
      <c r="L470" s="9" t="str">
        <f t="shared" si="106"/>
        <v>IVY</v>
      </c>
      <c r="M470" s="9" t="str">
        <f t="shared" si="106"/>
        <v>JASMIN</v>
      </c>
      <c r="N470" s="9" t="str">
        <f t="shared" si="106"/>
        <v>IGD</v>
      </c>
      <c r="O470" s="9" t="str">
        <f t="shared" si="106"/>
        <v>HCU</v>
      </c>
      <c r="P470" s="9" t="str">
        <f t="shared" si="106"/>
        <v>PENUNJANG</v>
      </c>
      <c r="Q470" s="9" t="str">
        <f t="shared" si="106"/>
        <v>PELAYANAN</v>
      </c>
      <c r="R470" s="9" t="str">
        <f t="shared" si="106"/>
        <v>ADMIN</v>
      </c>
      <c r="S470" s="9" t="str">
        <f t="shared" si="106"/>
        <v>ASRAMA</v>
      </c>
      <c r="T470" s="9" t="str">
        <f t="shared" si="106"/>
        <v>MASJID</v>
      </c>
      <c r="U470" s="9" t="str">
        <f t="shared" si="106"/>
        <v>JUMLAH</v>
      </c>
    </row>
    <row r="471" spans="1:21">
      <c r="A471" s="10">
        <f>A458+1</f>
        <v>5</v>
      </c>
      <c r="B471" s="11" t="s">
        <v>38</v>
      </c>
      <c r="C471" s="12" t="s">
        <v>24</v>
      </c>
      <c r="D471" s="12"/>
      <c r="E471" s="12"/>
      <c r="F471" s="12"/>
      <c r="G471" s="12">
        <v>19</v>
      </c>
      <c r="H471" s="12">
        <v>12</v>
      </c>
      <c r="I471" s="12">
        <v>25</v>
      </c>
      <c r="J471" s="12">
        <v>28</v>
      </c>
      <c r="K471" s="12">
        <v>31</v>
      </c>
      <c r="L471" s="12">
        <v>6</v>
      </c>
      <c r="M471" s="12"/>
      <c r="N471" s="12"/>
      <c r="O471" s="12">
        <v>8</v>
      </c>
      <c r="P471" s="12">
        <v>6</v>
      </c>
      <c r="Q471" s="12"/>
      <c r="R471" s="12"/>
      <c r="S471" s="12"/>
      <c r="T471" s="12"/>
      <c r="U471" s="12">
        <f>SUM(D471:T471)</f>
        <v>135</v>
      </c>
    </row>
    <row r="472" spans="1:21">
      <c r="A472" s="14"/>
      <c r="B472" s="15">
        <f>B459+1</f>
        <v>46058</v>
      </c>
      <c r="C472" s="12" t="s">
        <v>25</v>
      </c>
      <c r="D472" s="12"/>
      <c r="E472" s="12"/>
      <c r="F472" s="12"/>
      <c r="G472" s="12">
        <v>18</v>
      </c>
      <c r="H472" s="12">
        <v>15</v>
      </c>
      <c r="I472" s="12">
        <v>25</v>
      </c>
      <c r="J472" s="12">
        <v>28</v>
      </c>
      <c r="K472" s="12">
        <v>31</v>
      </c>
      <c r="L472" s="12">
        <v>9</v>
      </c>
      <c r="M472" s="12"/>
      <c r="N472" s="12"/>
      <c r="O472" s="12">
        <v>2</v>
      </c>
      <c r="P472" s="12"/>
      <c r="Q472" s="12"/>
      <c r="R472" s="12"/>
      <c r="S472" s="12"/>
      <c r="T472" s="12"/>
      <c r="U472" s="12">
        <f t="shared" ref="U472:U479" si="107">SUM(D472:T472)</f>
        <v>128</v>
      </c>
    </row>
    <row r="473" spans="1:21">
      <c r="A473" s="14"/>
      <c r="B473" s="14"/>
      <c r="C473" s="12" t="s">
        <v>26</v>
      </c>
      <c r="D473" s="12"/>
      <c r="E473" s="12"/>
      <c r="F473" s="12"/>
      <c r="G473" s="29">
        <v>6</v>
      </c>
      <c r="H473" s="12">
        <v>1</v>
      </c>
      <c r="I473" s="12">
        <v>2</v>
      </c>
      <c r="J473" s="12">
        <v>15</v>
      </c>
      <c r="K473" s="12">
        <v>5</v>
      </c>
      <c r="L473" s="12">
        <v>9</v>
      </c>
      <c r="M473" s="12"/>
      <c r="N473" s="12"/>
      <c r="O473" s="12">
        <v>3</v>
      </c>
      <c r="P473" s="12"/>
      <c r="Q473" s="12"/>
      <c r="R473" s="12"/>
      <c r="S473" s="12"/>
      <c r="T473" s="12"/>
      <c r="U473" s="12">
        <f t="shared" si="107"/>
        <v>41</v>
      </c>
    </row>
    <row r="474" spans="1:21">
      <c r="A474" s="14"/>
      <c r="B474" s="14"/>
      <c r="C474" s="12" t="s">
        <v>27</v>
      </c>
      <c r="D474" s="12">
        <v>14</v>
      </c>
      <c r="E474" s="12">
        <v>4</v>
      </c>
      <c r="F474" s="12">
        <v>4</v>
      </c>
      <c r="G474" s="12">
        <v>22</v>
      </c>
      <c r="H474" s="12">
        <v>26</v>
      </c>
      <c r="I474" s="12">
        <v>29</v>
      </c>
      <c r="J474" s="12">
        <v>28</v>
      </c>
      <c r="K474" s="12">
        <v>26</v>
      </c>
      <c r="L474" s="12">
        <v>2</v>
      </c>
      <c r="M474" s="12"/>
      <c r="N474" s="12">
        <v>23</v>
      </c>
      <c r="O474" s="12">
        <v>13</v>
      </c>
      <c r="P474" s="12">
        <v>2</v>
      </c>
      <c r="Q474" s="12">
        <v>1</v>
      </c>
      <c r="R474" s="12"/>
      <c r="S474" s="12"/>
      <c r="T474" s="12"/>
      <c r="U474" s="12">
        <f t="shared" si="107"/>
        <v>194</v>
      </c>
    </row>
    <row r="475" spans="1:21">
      <c r="A475" s="14"/>
      <c r="B475" s="14"/>
      <c r="C475" s="12" t="s">
        <v>28</v>
      </c>
      <c r="D475" s="12">
        <v>8</v>
      </c>
      <c r="E475" s="12">
        <v>8</v>
      </c>
      <c r="F475" s="12">
        <v>7</v>
      </c>
      <c r="G475" s="12">
        <v>25</v>
      </c>
      <c r="H475" s="12">
        <v>28</v>
      </c>
      <c r="I475" s="12">
        <v>25</v>
      </c>
      <c r="J475" s="12">
        <v>35</v>
      </c>
      <c r="K475" s="12">
        <v>28</v>
      </c>
      <c r="L475" s="12">
        <v>7</v>
      </c>
      <c r="M475" s="12"/>
      <c r="N475" s="12">
        <v>4</v>
      </c>
      <c r="O475" s="12">
        <v>1</v>
      </c>
      <c r="P475" s="12">
        <v>2</v>
      </c>
      <c r="Q475" s="12">
        <v>1</v>
      </c>
      <c r="R475" s="12"/>
      <c r="S475" s="12">
        <v>12</v>
      </c>
      <c r="T475" s="12"/>
      <c r="U475" s="12">
        <f t="shared" si="107"/>
        <v>191</v>
      </c>
    </row>
    <row r="476" spans="1:21">
      <c r="A476" s="14"/>
      <c r="B476" s="14"/>
      <c r="C476" s="12" t="s">
        <v>35</v>
      </c>
      <c r="D476" s="12">
        <v>7</v>
      </c>
      <c r="E476" s="12">
        <v>3</v>
      </c>
      <c r="F476" s="12">
        <v>1</v>
      </c>
      <c r="G476" s="12">
        <v>27</v>
      </c>
      <c r="H476" s="12">
        <v>32</v>
      </c>
      <c r="I476" s="12">
        <v>24</v>
      </c>
      <c r="J476" s="12">
        <v>32</v>
      </c>
      <c r="K476" s="12">
        <v>33</v>
      </c>
      <c r="L476" s="12">
        <v>5</v>
      </c>
      <c r="M476" s="12"/>
      <c r="N476" s="12"/>
      <c r="O476" s="12"/>
      <c r="P476" s="12">
        <v>2</v>
      </c>
      <c r="Q476" s="12"/>
      <c r="R476" s="12"/>
      <c r="S476" s="12">
        <v>9</v>
      </c>
      <c r="T476" s="12"/>
      <c r="U476" s="12">
        <f t="shared" si="107"/>
        <v>175</v>
      </c>
    </row>
    <row r="477" spans="1:21">
      <c r="A477" s="14"/>
      <c r="B477" s="14"/>
      <c r="C477" s="12" t="s">
        <v>36</v>
      </c>
      <c r="D477" s="12">
        <v>2</v>
      </c>
      <c r="E477" s="12">
        <v>7</v>
      </c>
      <c r="F477" s="12">
        <v>6</v>
      </c>
      <c r="G477" s="12"/>
      <c r="H477" s="12"/>
      <c r="I477" s="12"/>
      <c r="J477" s="12"/>
      <c r="K477" s="12"/>
      <c r="L477" s="12"/>
      <c r="M477" s="12"/>
      <c r="N477" s="12">
        <v>2</v>
      </c>
      <c r="O477" s="12">
        <v>1</v>
      </c>
      <c r="P477" s="12"/>
      <c r="Q477" s="12"/>
      <c r="R477" s="12"/>
      <c r="S477" s="12">
        <v>13</v>
      </c>
      <c r="T477" s="12"/>
      <c r="U477" s="12">
        <f t="shared" si="107"/>
        <v>31</v>
      </c>
    </row>
    <row r="478" spans="1:21">
      <c r="A478" s="14"/>
      <c r="B478" s="14"/>
      <c r="C478" s="12" t="s">
        <v>31</v>
      </c>
      <c r="D478" s="12">
        <v>9</v>
      </c>
      <c r="E478" s="12">
        <v>6</v>
      </c>
      <c r="F478" s="12">
        <v>6</v>
      </c>
      <c r="G478" s="12"/>
      <c r="H478" s="12"/>
      <c r="I478" s="12"/>
      <c r="J478" s="12"/>
      <c r="K478" s="12"/>
      <c r="L478" s="12"/>
      <c r="M478" s="12"/>
      <c r="N478" s="12">
        <v>4</v>
      </c>
      <c r="O478" s="12">
        <v>3</v>
      </c>
      <c r="P478" s="12"/>
      <c r="Q478" s="12"/>
      <c r="R478" s="12"/>
      <c r="S478" s="12"/>
      <c r="T478" s="12"/>
      <c r="U478" s="12">
        <f t="shared" si="107"/>
        <v>28</v>
      </c>
    </row>
    <row r="479" spans="1:21">
      <c r="A479" s="16"/>
      <c r="B479" s="16"/>
      <c r="C479" s="12" t="s">
        <v>32</v>
      </c>
      <c r="D479" s="12"/>
      <c r="E479" s="12">
        <v>1</v>
      </c>
      <c r="F479" s="12"/>
      <c r="G479" s="12">
        <v>6</v>
      </c>
      <c r="H479" s="12">
        <v>40</v>
      </c>
      <c r="I479" s="12">
        <v>4</v>
      </c>
      <c r="J479" s="12">
        <v>6</v>
      </c>
      <c r="K479" s="12">
        <v>3</v>
      </c>
      <c r="L479" s="12">
        <v>8</v>
      </c>
      <c r="M479" s="12"/>
      <c r="N479" s="12">
        <v>1</v>
      </c>
      <c r="O479" s="12">
        <v>5</v>
      </c>
      <c r="P479" s="12"/>
      <c r="Q479" s="12"/>
      <c r="R479" s="12"/>
      <c r="S479" s="12"/>
      <c r="T479" s="12"/>
      <c r="U479" s="12">
        <f t="shared" si="107"/>
        <v>74</v>
      </c>
    </row>
    <row r="480" spans="1:21">
      <c r="A480" s="17"/>
      <c r="B480" s="18"/>
      <c r="C480" s="19" t="s">
        <v>33</v>
      </c>
      <c r="D480" s="19">
        <f t="shared" ref="D480:U480" si="108">SUM(D471:D479)</f>
        <v>40</v>
      </c>
      <c r="E480" s="19">
        <f t="shared" si="108"/>
        <v>29</v>
      </c>
      <c r="F480" s="19">
        <f t="shared" si="108"/>
        <v>24</v>
      </c>
      <c r="G480" s="19">
        <f t="shared" si="108"/>
        <v>123</v>
      </c>
      <c r="H480" s="19">
        <f t="shared" si="108"/>
        <v>154</v>
      </c>
      <c r="I480" s="19">
        <f t="shared" si="108"/>
        <v>134</v>
      </c>
      <c r="J480" s="19">
        <f t="shared" si="108"/>
        <v>172</v>
      </c>
      <c r="K480" s="19">
        <f t="shared" si="108"/>
        <v>157</v>
      </c>
      <c r="L480" s="19">
        <f t="shared" si="108"/>
        <v>46</v>
      </c>
      <c r="M480" s="19">
        <f t="shared" si="108"/>
        <v>0</v>
      </c>
      <c r="N480" s="19">
        <f t="shared" si="108"/>
        <v>34</v>
      </c>
      <c r="O480" s="19">
        <f t="shared" si="108"/>
        <v>36</v>
      </c>
      <c r="P480" s="19">
        <f t="shared" si="108"/>
        <v>12</v>
      </c>
      <c r="Q480" s="19">
        <f t="shared" si="108"/>
        <v>2</v>
      </c>
      <c r="R480" s="19">
        <f t="shared" si="108"/>
        <v>0</v>
      </c>
      <c r="S480" s="19">
        <f t="shared" si="108"/>
        <v>34</v>
      </c>
      <c r="T480" s="19">
        <f t="shared" si="108"/>
        <v>0</v>
      </c>
      <c r="U480" s="19">
        <f t="shared" si="108"/>
        <v>997</v>
      </c>
    </row>
    <row r="483" spans="1:21" ht="96">
      <c r="A483" s="8" t="s">
        <v>2</v>
      </c>
      <c r="B483" s="8" t="s">
        <v>3</v>
      </c>
      <c r="C483" s="8" t="s">
        <v>4</v>
      </c>
      <c r="D483" s="9" t="str">
        <f>D5</f>
        <v>ANGGREK</v>
      </c>
      <c r="E483" s="9" t="str">
        <f>E5</f>
        <v>BOUGENVIL</v>
      </c>
      <c r="F483" s="9" t="str">
        <f t="shared" ref="F483:U483" si="109">F5</f>
        <v>CAMELIA</v>
      </c>
      <c r="G483" s="9" t="str">
        <f t="shared" si="109"/>
        <v>DEWANDARU</v>
      </c>
      <c r="H483" s="9" t="str">
        <f t="shared" si="109"/>
        <v>EDELWEIS</v>
      </c>
      <c r="I483" s="9" t="str">
        <f t="shared" si="109"/>
        <v>FLAMBOYAN</v>
      </c>
      <c r="J483" s="9" t="str">
        <f t="shared" si="109"/>
        <v>GERANIUM</v>
      </c>
      <c r="K483" s="9" t="str">
        <f t="shared" si="109"/>
        <v>HELIKONIA</v>
      </c>
      <c r="L483" s="9" t="str">
        <f t="shared" si="109"/>
        <v>IVY</v>
      </c>
      <c r="M483" s="9" t="str">
        <f t="shared" si="109"/>
        <v>JASMIN</v>
      </c>
      <c r="N483" s="9" t="str">
        <f t="shared" si="109"/>
        <v>IGD</v>
      </c>
      <c r="O483" s="9" t="str">
        <f t="shared" si="109"/>
        <v>HCU</v>
      </c>
      <c r="P483" s="9" t="str">
        <f t="shared" si="109"/>
        <v>PENUNJANG</v>
      </c>
      <c r="Q483" s="9" t="str">
        <f t="shared" si="109"/>
        <v>PELAYANAN</v>
      </c>
      <c r="R483" s="9" t="str">
        <f t="shared" si="109"/>
        <v>ADMIN</v>
      </c>
      <c r="S483" s="9" t="str">
        <f t="shared" si="109"/>
        <v>ASRAMA</v>
      </c>
      <c r="T483" s="9" t="str">
        <f t="shared" si="109"/>
        <v>MASJID</v>
      </c>
      <c r="U483" s="9" t="str">
        <f t="shared" si="109"/>
        <v>JUMLAH</v>
      </c>
    </row>
    <row r="484" spans="1:21">
      <c r="A484" s="10">
        <f>A471+1</f>
        <v>6</v>
      </c>
      <c r="B484" s="11" t="s">
        <v>40</v>
      </c>
      <c r="C484" s="12" t="s">
        <v>24</v>
      </c>
      <c r="D484" s="12"/>
      <c r="E484" s="12"/>
      <c r="F484" s="12"/>
      <c r="G484" s="12">
        <v>22</v>
      </c>
      <c r="H484" s="12">
        <v>19</v>
      </c>
      <c r="I484" s="12">
        <v>20</v>
      </c>
      <c r="J484" s="12">
        <v>20</v>
      </c>
      <c r="K484" s="12">
        <v>23</v>
      </c>
      <c r="L484" s="12">
        <v>9</v>
      </c>
      <c r="M484" s="12"/>
      <c r="N484" s="12"/>
      <c r="O484" s="12">
        <v>7</v>
      </c>
      <c r="P484" s="12">
        <v>6</v>
      </c>
      <c r="Q484" s="12">
        <v>9</v>
      </c>
      <c r="R484" s="12"/>
      <c r="S484" s="12"/>
      <c r="T484" s="12"/>
      <c r="U484" s="12">
        <f>SUM(D484:T484)</f>
        <v>135</v>
      </c>
    </row>
    <row r="485" spans="1:21">
      <c r="A485" s="14"/>
      <c r="B485" s="15">
        <f>B472+1</f>
        <v>46059</v>
      </c>
      <c r="C485" s="12" t="s">
        <v>25</v>
      </c>
      <c r="D485" s="12"/>
      <c r="E485" s="12"/>
      <c r="F485" s="12"/>
      <c r="G485" s="12">
        <v>21</v>
      </c>
      <c r="H485" s="12">
        <v>20</v>
      </c>
      <c r="I485" s="12">
        <v>22</v>
      </c>
      <c r="J485" s="12">
        <v>22</v>
      </c>
      <c r="K485" s="12">
        <v>22</v>
      </c>
      <c r="L485" s="12">
        <v>10</v>
      </c>
      <c r="M485" s="12"/>
      <c r="N485" s="12"/>
      <c r="O485" s="12">
        <v>2</v>
      </c>
      <c r="P485" s="12"/>
      <c r="Q485" s="12"/>
      <c r="R485" s="12"/>
      <c r="S485" s="12"/>
      <c r="T485" s="12"/>
      <c r="U485" s="12">
        <f t="shared" ref="U485:U492" si="110">SUM(D485:T485)</f>
        <v>119</v>
      </c>
    </row>
    <row r="486" spans="1:21">
      <c r="A486" s="14"/>
      <c r="B486" s="14"/>
      <c r="C486" s="12" t="s">
        <v>26</v>
      </c>
      <c r="D486" s="12"/>
      <c r="E486" s="12"/>
      <c r="F486" s="12"/>
      <c r="G486" s="12">
        <v>14</v>
      </c>
      <c r="H486" s="12">
        <v>19</v>
      </c>
      <c r="I486" s="12">
        <v>19</v>
      </c>
      <c r="J486" s="12">
        <v>16</v>
      </c>
      <c r="K486" s="12">
        <v>18</v>
      </c>
      <c r="L486" s="12">
        <v>5</v>
      </c>
      <c r="M486" s="12"/>
      <c r="N486" s="12"/>
      <c r="O486" s="12">
        <v>3</v>
      </c>
      <c r="P486" s="12"/>
      <c r="Q486" s="12">
        <v>2</v>
      </c>
      <c r="R486" s="12"/>
      <c r="S486" s="12"/>
      <c r="T486" s="12"/>
      <c r="U486" s="12">
        <f t="shared" si="110"/>
        <v>96</v>
      </c>
    </row>
    <row r="487" spans="1:21">
      <c r="A487" s="14"/>
      <c r="B487" s="14"/>
      <c r="C487" s="12" t="s">
        <v>27</v>
      </c>
      <c r="D487" s="12">
        <v>12</v>
      </c>
      <c r="E487" s="12">
        <v>9</v>
      </c>
      <c r="F487" s="12">
        <v>6</v>
      </c>
      <c r="G487" s="12">
        <v>27</v>
      </c>
      <c r="H487" s="12">
        <v>23</v>
      </c>
      <c r="I487" s="12">
        <v>25</v>
      </c>
      <c r="J487" s="12">
        <v>21</v>
      </c>
      <c r="K487" s="12">
        <v>24</v>
      </c>
      <c r="L487" s="12">
        <v>6</v>
      </c>
      <c r="M487" s="12"/>
      <c r="N487" s="12">
        <v>6</v>
      </c>
      <c r="O487" s="12">
        <v>4</v>
      </c>
      <c r="P487" s="12">
        <v>2</v>
      </c>
      <c r="Q487" s="12">
        <v>4</v>
      </c>
      <c r="R487" s="12"/>
      <c r="S487" s="12"/>
      <c r="T487" s="12"/>
      <c r="U487" s="12">
        <f t="shared" si="110"/>
        <v>169</v>
      </c>
    </row>
    <row r="488" spans="1:21">
      <c r="A488" s="14"/>
      <c r="B488" s="14"/>
      <c r="C488" s="12" t="s">
        <v>28</v>
      </c>
      <c r="D488" s="12">
        <v>8</v>
      </c>
      <c r="E488" s="12">
        <v>12</v>
      </c>
      <c r="F488" s="12">
        <v>10</v>
      </c>
      <c r="G488" s="12">
        <v>25</v>
      </c>
      <c r="H488" s="12">
        <v>27</v>
      </c>
      <c r="I488" s="12">
        <v>32</v>
      </c>
      <c r="J488" s="12">
        <v>29</v>
      </c>
      <c r="K488" s="12">
        <v>30</v>
      </c>
      <c r="L488" s="12">
        <v>4</v>
      </c>
      <c r="M488" s="12"/>
      <c r="N488" s="12">
        <v>10</v>
      </c>
      <c r="O488" s="12">
        <v>5</v>
      </c>
      <c r="P488" s="12">
        <v>1</v>
      </c>
      <c r="Q488" s="12">
        <v>3</v>
      </c>
      <c r="R488" s="12"/>
      <c r="S488" s="12"/>
      <c r="T488" s="12"/>
      <c r="U488" s="12">
        <f t="shared" si="110"/>
        <v>196</v>
      </c>
    </row>
    <row r="489" spans="1:21">
      <c r="A489" s="14"/>
      <c r="B489" s="14"/>
      <c r="C489" s="12" t="s">
        <v>35</v>
      </c>
      <c r="D489" s="12">
        <v>9</v>
      </c>
      <c r="E489" s="12">
        <v>9</v>
      </c>
      <c r="F489" s="12">
        <v>9</v>
      </c>
      <c r="G489" s="12">
        <v>29</v>
      </c>
      <c r="H489" s="12">
        <v>28</v>
      </c>
      <c r="I489" s="12">
        <v>23</v>
      </c>
      <c r="J489" s="12">
        <v>35</v>
      </c>
      <c r="K489" s="12">
        <v>22</v>
      </c>
      <c r="L489" s="12">
        <v>2</v>
      </c>
      <c r="M489" s="12"/>
      <c r="N489" s="12">
        <v>4</v>
      </c>
      <c r="O489" s="12">
        <v>3</v>
      </c>
      <c r="P489" s="12">
        <v>1</v>
      </c>
      <c r="Q489" s="12">
        <v>3</v>
      </c>
      <c r="R489" s="12"/>
      <c r="S489" s="12"/>
      <c r="T489" s="12"/>
      <c r="U489" s="12">
        <f t="shared" si="110"/>
        <v>177</v>
      </c>
    </row>
    <row r="490" spans="1:21">
      <c r="A490" s="14"/>
      <c r="B490" s="14"/>
      <c r="C490" s="12" t="s">
        <v>36</v>
      </c>
      <c r="D490" s="12">
        <v>13</v>
      </c>
      <c r="E490" s="12">
        <v>7</v>
      </c>
      <c r="F490" s="12">
        <v>4</v>
      </c>
      <c r="G490" s="12"/>
      <c r="H490" s="12"/>
      <c r="I490" s="12"/>
      <c r="J490" s="12"/>
      <c r="K490" s="12"/>
      <c r="L490" s="12"/>
      <c r="M490" s="12"/>
      <c r="N490" s="12"/>
      <c r="O490" s="12">
        <v>4</v>
      </c>
      <c r="P490" s="12"/>
      <c r="Q490" s="12"/>
      <c r="R490" s="12"/>
      <c r="S490" s="12"/>
      <c r="T490" s="12"/>
      <c r="U490" s="12">
        <f t="shared" si="110"/>
        <v>28</v>
      </c>
    </row>
    <row r="491" spans="1:21">
      <c r="A491" s="14"/>
      <c r="B491" s="14"/>
      <c r="C491" s="12" t="s">
        <v>31</v>
      </c>
      <c r="D491" s="12">
        <v>9</v>
      </c>
      <c r="E491" s="12">
        <v>5</v>
      </c>
      <c r="F491" s="12">
        <v>5</v>
      </c>
      <c r="G491" s="12"/>
      <c r="H491" s="12"/>
      <c r="I491" s="12"/>
      <c r="J491" s="12"/>
      <c r="K491" s="12"/>
      <c r="L491" s="12"/>
      <c r="M491" s="12"/>
      <c r="N491" s="12">
        <v>3</v>
      </c>
      <c r="O491" s="12">
        <v>1</v>
      </c>
      <c r="P491" s="12"/>
      <c r="Q491" s="12"/>
      <c r="R491" s="12"/>
      <c r="S491" s="12"/>
      <c r="T491" s="12"/>
      <c r="U491" s="12">
        <f t="shared" si="110"/>
        <v>23</v>
      </c>
    </row>
    <row r="492" spans="1:21">
      <c r="A492" s="16"/>
      <c r="B492" s="16"/>
      <c r="C492" s="12" t="s">
        <v>32</v>
      </c>
      <c r="D492" s="12"/>
      <c r="E492" s="12"/>
      <c r="F492" s="12"/>
      <c r="G492" s="12">
        <v>14</v>
      </c>
      <c r="H492" s="12">
        <v>11</v>
      </c>
      <c r="I492" s="12">
        <v>9</v>
      </c>
      <c r="J492" s="12">
        <v>9</v>
      </c>
      <c r="K492" s="12">
        <v>12</v>
      </c>
      <c r="L492" s="12">
        <v>4</v>
      </c>
      <c r="M492" s="12"/>
      <c r="N492" s="12"/>
      <c r="O492" s="12">
        <v>5</v>
      </c>
      <c r="P492" s="12"/>
      <c r="Q492" s="12"/>
      <c r="R492" s="12"/>
      <c r="S492" s="12"/>
      <c r="T492" s="12"/>
      <c r="U492" s="12">
        <f t="shared" si="110"/>
        <v>64</v>
      </c>
    </row>
    <row r="493" spans="1:21">
      <c r="A493" s="17"/>
      <c r="B493" s="18"/>
      <c r="C493" s="19" t="s">
        <v>33</v>
      </c>
      <c r="D493" s="19">
        <f t="shared" ref="D493:U493" si="111">SUM(D484:D492)</f>
        <v>51</v>
      </c>
      <c r="E493" s="19">
        <f t="shared" si="111"/>
        <v>42</v>
      </c>
      <c r="F493" s="19">
        <f t="shared" si="111"/>
        <v>34</v>
      </c>
      <c r="G493" s="19">
        <f t="shared" si="111"/>
        <v>152</v>
      </c>
      <c r="H493" s="19">
        <f t="shared" si="111"/>
        <v>147</v>
      </c>
      <c r="I493" s="19">
        <f t="shared" si="111"/>
        <v>150</v>
      </c>
      <c r="J493" s="19">
        <f t="shared" si="111"/>
        <v>152</v>
      </c>
      <c r="K493" s="19">
        <f t="shared" si="111"/>
        <v>151</v>
      </c>
      <c r="L493" s="19">
        <f t="shared" si="111"/>
        <v>40</v>
      </c>
      <c r="M493" s="19">
        <f t="shared" si="111"/>
        <v>0</v>
      </c>
      <c r="N493" s="19">
        <f t="shared" si="111"/>
        <v>23</v>
      </c>
      <c r="O493" s="19">
        <f t="shared" si="111"/>
        <v>34</v>
      </c>
      <c r="P493" s="19">
        <f t="shared" si="111"/>
        <v>10</v>
      </c>
      <c r="Q493" s="19">
        <f t="shared" si="111"/>
        <v>21</v>
      </c>
      <c r="R493" s="19">
        <f t="shared" si="111"/>
        <v>0</v>
      </c>
      <c r="S493" s="19">
        <f t="shared" si="111"/>
        <v>0</v>
      </c>
      <c r="T493" s="19">
        <f t="shared" si="111"/>
        <v>0</v>
      </c>
      <c r="U493" s="19">
        <f t="shared" si="111"/>
        <v>1007</v>
      </c>
    </row>
    <row r="496" spans="1:21" ht="96">
      <c r="A496" s="8" t="s">
        <v>2</v>
      </c>
      <c r="B496" s="8" t="s">
        <v>3</v>
      </c>
      <c r="C496" s="8" t="s">
        <v>4</v>
      </c>
      <c r="D496" s="9" t="str">
        <f>D5</f>
        <v>ANGGREK</v>
      </c>
      <c r="E496" s="9" t="str">
        <f>E5</f>
        <v>BOUGENVIL</v>
      </c>
      <c r="F496" s="9" t="str">
        <f t="shared" ref="F496:U496" si="112">F5</f>
        <v>CAMELIA</v>
      </c>
      <c r="G496" s="9" t="str">
        <f t="shared" si="112"/>
        <v>DEWANDARU</v>
      </c>
      <c r="H496" s="9" t="str">
        <f t="shared" si="112"/>
        <v>EDELWEIS</v>
      </c>
      <c r="I496" s="9" t="str">
        <f t="shared" si="112"/>
        <v>FLAMBOYAN</v>
      </c>
      <c r="J496" s="9" t="str">
        <f t="shared" si="112"/>
        <v>GERANIUM</v>
      </c>
      <c r="K496" s="9" t="str">
        <f t="shared" si="112"/>
        <v>HELIKONIA</v>
      </c>
      <c r="L496" s="9" t="str">
        <f t="shared" si="112"/>
        <v>IVY</v>
      </c>
      <c r="M496" s="9" t="str">
        <f t="shared" si="112"/>
        <v>JASMIN</v>
      </c>
      <c r="N496" s="9" t="str">
        <f t="shared" si="112"/>
        <v>IGD</v>
      </c>
      <c r="O496" s="9" t="str">
        <f t="shared" si="112"/>
        <v>HCU</v>
      </c>
      <c r="P496" s="9" t="str">
        <f t="shared" si="112"/>
        <v>PENUNJANG</v>
      </c>
      <c r="Q496" s="9" t="str">
        <f t="shared" si="112"/>
        <v>PELAYANAN</v>
      </c>
      <c r="R496" s="9" t="str">
        <f t="shared" si="112"/>
        <v>ADMIN</v>
      </c>
      <c r="S496" s="9" t="str">
        <f t="shared" si="112"/>
        <v>ASRAMA</v>
      </c>
      <c r="T496" s="9" t="str">
        <f t="shared" si="112"/>
        <v>MASJID</v>
      </c>
      <c r="U496" s="9" t="str">
        <f t="shared" si="112"/>
        <v>JUMLAH</v>
      </c>
    </row>
    <row r="497" spans="1:21">
      <c r="A497" s="10">
        <f>A484+1</f>
        <v>7</v>
      </c>
      <c r="B497" s="11" t="s">
        <v>41</v>
      </c>
      <c r="C497" s="12" t="s">
        <v>24</v>
      </c>
      <c r="D497" s="12"/>
      <c r="E497" s="12"/>
      <c r="F497" s="12"/>
      <c r="G497" s="12">
        <v>20</v>
      </c>
      <c r="H497" s="12">
        <v>25</v>
      </c>
      <c r="I497" s="12">
        <v>22</v>
      </c>
      <c r="J497" s="12">
        <v>23</v>
      </c>
      <c r="K497" s="12">
        <v>35</v>
      </c>
      <c r="L497" s="12">
        <v>8</v>
      </c>
      <c r="M497" s="12"/>
      <c r="N497" s="12"/>
      <c r="O497" s="12">
        <v>12</v>
      </c>
      <c r="P497" s="12">
        <v>7</v>
      </c>
      <c r="Q497" s="12">
        <v>10</v>
      </c>
      <c r="R497" s="12"/>
      <c r="S497" s="12"/>
      <c r="T497" s="12"/>
      <c r="U497" s="12">
        <f>SUM(D497:T497)</f>
        <v>162</v>
      </c>
    </row>
    <row r="498" spans="1:21">
      <c r="A498" s="14"/>
      <c r="B498" s="15">
        <f>B485+1</f>
        <v>46060</v>
      </c>
      <c r="C498" s="12" t="s">
        <v>25</v>
      </c>
      <c r="D498" s="12"/>
      <c r="E498" s="12"/>
      <c r="F498" s="12"/>
      <c r="G498" s="12">
        <v>23</v>
      </c>
      <c r="H498" s="12">
        <v>26</v>
      </c>
      <c r="I498" s="12">
        <v>22</v>
      </c>
      <c r="J498" s="12">
        <v>23</v>
      </c>
      <c r="K498" s="12">
        <v>30</v>
      </c>
      <c r="L498" s="12">
        <v>10</v>
      </c>
      <c r="M498" s="12"/>
      <c r="N498" s="12"/>
      <c r="O498" s="12">
        <v>4</v>
      </c>
      <c r="P498" s="12"/>
      <c r="Q498" s="12"/>
      <c r="R498" s="12"/>
      <c r="S498" s="12"/>
      <c r="T498" s="12"/>
      <c r="U498" s="12">
        <f t="shared" ref="U498:U505" si="113">SUM(D498:T498)</f>
        <v>138</v>
      </c>
    </row>
    <row r="499" spans="1:21">
      <c r="A499" s="14"/>
      <c r="B499" s="14"/>
      <c r="C499" s="12" t="s">
        <v>26</v>
      </c>
      <c r="D499" s="12"/>
      <c r="E499" s="12"/>
      <c r="F499" s="12"/>
      <c r="G499" s="12">
        <v>11</v>
      </c>
      <c r="H499" s="12">
        <v>15</v>
      </c>
      <c r="I499" s="12">
        <v>17</v>
      </c>
      <c r="J499" s="12">
        <v>19</v>
      </c>
      <c r="K499" s="12">
        <v>16</v>
      </c>
      <c r="L499" s="12">
        <v>6</v>
      </c>
      <c r="M499" s="12"/>
      <c r="N499" s="12"/>
      <c r="O499" s="12">
        <v>5</v>
      </c>
      <c r="P499" s="12"/>
      <c r="Q499" s="12">
        <v>5</v>
      </c>
      <c r="R499" s="12"/>
      <c r="S499" s="12"/>
      <c r="T499" s="12"/>
      <c r="U499" s="12">
        <f t="shared" si="113"/>
        <v>94</v>
      </c>
    </row>
    <row r="500" spans="1:21">
      <c r="A500" s="14"/>
      <c r="B500" s="14"/>
      <c r="C500" s="12" t="s">
        <v>27</v>
      </c>
      <c r="D500" s="12">
        <v>6</v>
      </c>
      <c r="E500" s="12">
        <v>15</v>
      </c>
      <c r="F500" s="12">
        <v>7</v>
      </c>
      <c r="G500" s="12">
        <v>24</v>
      </c>
      <c r="H500" s="12">
        <v>29</v>
      </c>
      <c r="I500" s="12">
        <v>31</v>
      </c>
      <c r="J500" s="12">
        <v>26</v>
      </c>
      <c r="K500" s="12">
        <v>39</v>
      </c>
      <c r="L500" s="12">
        <v>9</v>
      </c>
      <c r="M500" s="12"/>
      <c r="N500" s="12">
        <v>4</v>
      </c>
      <c r="O500" s="12">
        <v>5</v>
      </c>
      <c r="P500" s="12">
        <v>3</v>
      </c>
      <c r="Q500" s="12">
        <v>5</v>
      </c>
      <c r="R500" s="12"/>
      <c r="S500" s="12"/>
      <c r="T500" s="12"/>
      <c r="U500" s="12">
        <f t="shared" si="113"/>
        <v>203</v>
      </c>
    </row>
    <row r="501" spans="1:21">
      <c r="A501" s="14"/>
      <c r="B501" s="14"/>
      <c r="C501" s="12" t="s">
        <v>28</v>
      </c>
      <c r="D501" s="12">
        <v>5</v>
      </c>
      <c r="E501" s="12">
        <v>11</v>
      </c>
      <c r="F501" s="12">
        <v>12</v>
      </c>
      <c r="G501" s="12">
        <v>28</v>
      </c>
      <c r="H501" s="12">
        <v>27</v>
      </c>
      <c r="I501" s="12">
        <v>26</v>
      </c>
      <c r="J501" s="12">
        <v>23</v>
      </c>
      <c r="K501" s="12">
        <v>29</v>
      </c>
      <c r="L501" s="12">
        <v>3</v>
      </c>
      <c r="M501" s="12"/>
      <c r="N501" s="12">
        <v>7</v>
      </c>
      <c r="O501" s="12">
        <v>6</v>
      </c>
      <c r="P501" s="12">
        <v>2</v>
      </c>
      <c r="Q501" s="12">
        <v>12</v>
      </c>
      <c r="R501" s="12"/>
      <c r="S501" s="12"/>
      <c r="T501" s="12"/>
      <c r="U501" s="12">
        <f t="shared" si="113"/>
        <v>191</v>
      </c>
    </row>
    <row r="502" spans="1:21">
      <c r="A502" s="14"/>
      <c r="B502" s="14"/>
      <c r="C502" s="12" t="s">
        <v>35</v>
      </c>
      <c r="D502" s="12">
        <v>3</v>
      </c>
      <c r="E502" s="12">
        <v>23</v>
      </c>
      <c r="F502" s="12">
        <v>11</v>
      </c>
      <c r="G502" s="12">
        <v>29</v>
      </c>
      <c r="H502" s="12">
        <v>25</v>
      </c>
      <c r="I502" s="12">
        <v>27</v>
      </c>
      <c r="J502" s="12">
        <v>25</v>
      </c>
      <c r="K502" s="12">
        <v>27</v>
      </c>
      <c r="L502" s="12">
        <v>12</v>
      </c>
      <c r="M502" s="12"/>
      <c r="N502" s="12">
        <v>3</v>
      </c>
      <c r="O502" s="12">
        <v>4</v>
      </c>
      <c r="P502" s="12">
        <v>2</v>
      </c>
      <c r="Q502" s="12">
        <v>6</v>
      </c>
      <c r="R502" s="12"/>
      <c r="S502" s="12"/>
      <c r="T502" s="12"/>
      <c r="U502" s="12">
        <f t="shared" si="113"/>
        <v>197</v>
      </c>
    </row>
    <row r="503" spans="1:21">
      <c r="A503" s="14"/>
      <c r="B503" s="14"/>
      <c r="C503" s="12" t="s">
        <v>36</v>
      </c>
      <c r="D503" s="12">
        <v>4</v>
      </c>
      <c r="E503" s="12">
        <v>18</v>
      </c>
      <c r="F503" s="12">
        <v>8</v>
      </c>
      <c r="G503" s="12"/>
      <c r="H503" s="12"/>
      <c r="I503" s="12"/>
      <c r="J503" s="12"/>
      <c r="K503" s="12"/>
      <c r="L503" s="12"/>
      <c r="M503" s="12"/>
      <c r="N503" s="12"/>
      <c r="O503" s="12">
        <v>4</v>
      </c>
      <c r="P503" s="12"/>
      <c r="Q503" s="12">
        <v>16</v>
      </c>
      <c r="R503" s="12"/>
      <c r="S503" s="12"/>
      <c r="T503" s="12"/>
      <c r="U503" s="12">
        <f t="shared" si="113"/>
        <v>50</v>
      </c>
    </row>
    <row r="504" spans="1:21">
      <c r="A504" s="14"/>
      <c r="B504" s="14"/>
      <c r="C504" s="12" t="s">
        <v>31</v>
      </c>
      <c r="D504" s="12">
        <v>2</v>
      </c>
      <c r="E504" s="12">
        <v>14</v>
      </c>
      <c r="F504" s="12">
        <v>5</v>
      </c>
      <c r="G504" s="12"/>
      <c r="H504" s="12"/>
      <c r="I504" s="12"/>
      <c r="J504" s="12"/>
      <c r="K504" s="12"/>
      <c r="L504" s="12"/>
      <c r="M504" s="12"/>
      <c r="N504" s="12">
        <v>2</v>
      </c>
      <c r="O504" s="12">
        <v>1</v>
      </c>
      <c r="P504" s="12"/>
      <c r="Q504" s="12">
        <v>1</v>
      </c>
      <c r="R504" s="12"/>
      <c r="S504" s="12"/>
      <c r="T504" s="12"/>
      <c r="U504" s="12">
        <f t="shared" si="113"/>
        <v>25</v>
      </c>
    </row>
    <row r="505" spans="1:21">
      <c r="A505" s="16"/>
      <c r="B505" s="16"/>
      <c r="C505" s="12" t="s">
        <v>32</v>
      </c>
      <c r="D505" s="12"/>
      <c r="E505" s="12"/>
      <c r="F505" s="12"/>
      <c r="G505" s="12">
        <v>10</v>
      </c>
      <c r="H505" s="12">
        <v>17</v>
      </c>
      <c r="I505" s="12">
        <v>8</v>
      </c>
      <c r="J505" s="12">
        <v>8</v>
      </c>
      <c r="K505" s="12">
        <v>12</v>
      </c>
      <c r="L505" s="12">
        <v>11</v>
      </c>
      <c r="M505" s="12"/>
      <c r="N505" s="12">
        <v>10</v>
      </c>
      <c r="O505" s="12">
        <v>5</v>
      </c>
      <c r="P505" s="12"/>
      <c r="Q505" s="12">
        <v>5</v>
      </c>
      <c r="R505" s="12"/>
      <c r="S505" s="12"/>
      <c r="T505" s="12"/>
      <c r="U505" s="12">
        <f t="shared" si="113"/>
        <v>86</v>
      </c>
    </row>
    <row r="506" spans="1:21">
      <c r="A506" s="17"/>
      <c r="B506" s="18"/>
      <c r="C506" s="19" t="s">
        <v>33</v>
      </c>
      <c r="D506" s="19">
        <f t="shared" ref="D506:U506" si="114">SUM(D497:D505)</f>
        <v>20</v>
      </c>
      <c r="E506" s="19">
        <f t="shared" si="114"/>
        <v>81</v>
      </c>
      <c r="F506" s="19">
        <f t="shared" si="114"/>
        <v>43</v>
      </c>
      <c r="G506" s="19">
        <f t="shared" si="114"/>
        <v>145</v>
      </c>
      <c r="H506" s="19">
        <f t="shared" si="114"/>
        <v>164</v>
      </c>
      <c r="I506" s="19">
        <f t="shared" si="114"/>
        <v>153</v>
      </c>
      <c r="J506" s="19">
        <f t="shared" si="114"/>
        <v>147</v>
      </c>
      <c r="K506" s="19">
        <f t="shared" si="114"/>
        <v>188</v>
      </c>
      <c r="L506" s="19">
        <f t="shared" si="114"/>
        <v>59</v>
      </c>
      <c r="M506" s="19">
        <f t="shared" si="114"/>
        <v>0</v>
      </c>
      <c r="N506" s="19">
        <f t="shared" si="114"/>
        <v>26</v>
      </c>
      <c r="O506" s="19">
        <f t="shared" si="114"/>
        <v>46</v>
      </c>
      <c r="P506" s="19">
        <f t="shared" si="114"/>
        <v>14</v>
      </c>
      <c r="Q506" s="19">
        <f t="shared" si="114"/>
        <v>60</v>
      </c>
      <c r="R506" s="19">
        <f t="shared" si="114"/>
        <v>0</v>
      </c>
      <c r="S506" s="19">
        <f t="shared" si="114"/>
        <v>0</v>
      </c>
      <c r="T506" s="19">
        <f t="shared" si="114"/>
        <v>0</v>
      </c>
      <c r="U506" s="19">
        <f t="shared" si="114"/>
        <v>1146</v>
      </c>
    </row>
    <row r="509" spans="1:21" ht="96">
      <c r="A509" s="8" t="s">
        <v>2</v>
      </c>
      <c r="B509" s="8" t="s">
        <v>3</v>
      </c>
      <c r="C509" s="8" t="s">
        <v>4</v>
      </c>
      <c r="D509" s="9" t="str">
        <f>D5</f>
        <v>ANGGREK</v>
      </c>
      <c r="E509" s="9" t="str">
        <f>E5</f>
        <v>BOUGENVIL</v>
      </c>
      <c r="F509" s="9" t="str">
        <f t="shared" ref="F509:U509" si="115">F5</f>
        <v>CAMELIA</v>
      </c>
      <c r="G509" s="9" t="str">
        <f t="shared" si="115"/>
        <v>DEWANDARU</v>
      </c>
      <c r="H509" s="9" t="str">
        <f t="shared" si="115"/>
        <v>EDELWEIS</v>
      </c>
      <c r="I509" s="9" t="str">
        <f t="shared" si="115"/>
        <v>FLAMBOYAN</v>
      </c>
      <c r="J509" s="9" t="str">
        <f t="shared" si="115"/>
        <v>GERANIUM</v>
      </c>
      <c r="K509" s="9" t="str">
        <f t="shared" si="115"/>
        <v>HELIKONIA</v>
      </c>
      <c r="L509" s="9" t="str">
        <f t="shared" si="115"/>
        <v>IVY</v>
      </c>
      <c r="M509" s="9" t="str">
        <f t="shared" si="115"/>
        <v>JASMIN</v>
      </c>
      <c r="N509" s="9" t="str">
        <f t="shared" si="115"/>
        <v>IGD</v>
      </c>
      <c r="O509" s="9" t="str">
        <f t="shared" si="115"/>
        <v>HCU</v>
      </c>
      <c r="P509" s="9" t="str">
        <f t="shared" si="115"/>
        <v>PENUNJANG</v>
      </c>
      <c r="Q509" s="9" t="str">
        <f t="shared" si="115"/>
        <v>PELAYANAN</v>
      </c>
      <c r="R509" s="9" t="str">
        <f t="shared" si="115"/>
        <v>ADMIN</v>
      </c>
      <c r="S509" s="9" t="str">
        <f t="shared" si="115"/>
        <v>ASRAMA</v>
      </c>
      <c r="T509" s="9" t="str">
        <f t="shared" si="115"/>
        <v>MASJID</v>
      </c>
      <c r="U509" s="9" t="str">
        <f t="shared" si="115"/>
        <v>JUMLAH</v>
      </c>
    </row>
    <row r="510" spans="1:21">
      <c r="A510" s="10">
        <f>A497+1</f>
        <v>8</v>
      </c>
      <c r="B510" s="11" t="s">
        <v>38</v>
      </c>
      <c r="C510" s="12" t="s">
        <v>24</v>
      </c>
      <c r="D510" s="12"/>
      <c r="E510" s="12"/>
      <c r="F510" s="12"/>
      <c r="G510" s="12">
        <v>22</v>
      </c>
      <c r="H510" s="12">
        <v>19</v>
      </c>
      <c r="I510" s="12">
        <v>28</v>
      </c>
      <c r="J510" s="12">
        <v>29</v>
      </c>
      <c r="K510" s="12">
        <v>31</v>
      </c>
      <c r="L510" s="12">
        <v>13</v>
      </c>
      <c r="M510" s="12"/>
      <c r="N510" s="12"/>
      <c r="O510" s="12">
        <v>16</v>
      </c>
      <c r="P510" s="12">
        <v>10</v>
      </c>
      <c r="Q510" s="12">
        <v>28</v>
      </c>
      <c r="R510" s="12"/>
      <c r="S510" s="12"/>
      <c r="T510" s="12"/>
      <c r="U510" s="12">
        <f>SUM(D510:T510)</f>
        <v>196</v>
      </c>
    </row>
    <row r="511" spans="1:21">
      <c r="A511" s="14"/>
      <c r="B511" s="15">
        <f>B498+1</f>
        <v>46061</v>
      </c>
      <c r="C511" s="12" t="s">
        <v>25</v>
      </c>
      <c r="D511" s="12"/>
      <c r="E511" s="12"/>
      <c r="F511" s="12"/>
      <c r="G511" s="12">
        <v>26</v>
      </c>
      <c r="H511" s="12">
        <v>19</v>
      </c>
      <c r="I511" s="12">
        <v>28</v>
      </c>
      <c r="J511" s="12">
        <v>29</v>
      </c>
      <c r="K511" s="12">
        <v>31</v>
      </c>
      <c r="L511" s="12">
        <v>12</v>
      </c>
      <c r="M511" s="12"/>
      <c r="N511" s="12"/>
      <c r="O511" s="12">
        <v>3</v>
      </c>
      <c r="P511" s="12">
        <v>3</v>
      </c>
      <c r="Q511" s="12">
        <v>5</v>
      </c>
      <c r="R511" s="12"/>
      <c r="S511" s="12"/>
      <c r="T511" s="12"/>
      <c r="U511" s="12">
        <f t="shared" ref="U511:U518" si="116">SUM(D511:T511)</f>
        <v>156</v>
      </c>
    </row>
    <row r="512" spans="1:21">
      <c r="A512" s="14"/>
      <c r="B512" s="14"/>
      <c r="C512" s="12" t="s">
        <v>26</v>
      </c>
      <c r="D512" s="12"/>
      <c r="E512" s="12"/>
      <c r="F512" s="12"/>
      <c r="G512" s="12">
        <v>5</v>
      </c>
      <c r="H512" s="12">
        <v>4</v>
      </c>
      <c r="I512" s="12">
        <v>12</v>
      </c>
      <c r="J512" s="12">
        <v>11</v>
      </c>
      <c r="K512" s="12">
        <v>7</v>
      </c>
      <c r="L512" s="12">
        <v>4</v>
      </c>
      <c r="M512" s="12"/>
      <c r="N512" s="12"/>
      <c r="O512" s="12">
        <v>4</v>
      </c>
      <c r="P512" s="12"/>
      <c r="Q512" s="12">
        <v>11</v>
      </c>
      <c r="R512" s="12"/>
      <c r="S512" s="12"/>
      <c r="T512" s="12"/>
      <c r="U512" s="12">
        <f t="shared" si="116"/>
        <v>58</v>
      </c>
    </row>
    <row r="513" spans="1:21">
      <c r="A513" s="14"/>
      <c r="B513" s="14"/>
      <c r="C513" s="12" t="s">
        <v>27</v>
      </c>
      <c r="D513" s="12">
        <v>4</v>
      </c>
      <c r="E513" s="12">
        <v>17</v>
      </c>
      <c r="F513" s="12">
        <v>9</v>
      </c>
      <c r="G513" s="12">
        <v>27</v>
      </c>
      <c r="H513" s="12">
        <v>29</v>
      </c>
      <c r="I513" s="12">
        <v>30</v>
      </c>
      <c r="J513" s="12">
        <v>25</v>
      </c>
      <c r="K513" s="12">
        <v>33</v>
      </c>
      <c r="L513" s="12">
        <v>4</v>
      </c>
      <c r="M513" s="12"/>
      <c r="N513" s="12">
        <v>21</v>
      </c>
      <c r="O513" s="12">
        <v>7</v>
      </c>
      <c r="P513" s="12">
        <v>5</v>
      </c>
      <c r="Q513" s="12">
        <v>10</v>
      </c>
      <c r="R513" s="12"/>
      <c r="S513" s="12"/>
      <c r="T513" s="12"/>
      <c r="U513" s="12">
        <f t="shared" si="116"/>
        <v>221</v>
      </c>
    </row>
    <row r="514" spans="1:21">
      <c r="A514" s="14"/>
      <c r="B514" s="14"/>
      <c r="C514" s="12" t="s">
        <v>28</v>
      </c>
      <c r="D514" s="12">
        <v>5</v>
      </c>
      <c r="E514" s="12">
        <v>13</v>
      </c>
      <c r="F514" s="12">
        <v>7</v>
      </c>
      <c r="G514" s="12">
        <v>29</v>
      </c>
      <c r="H514" s="12">
        <v>26</v>
      </c>
      <c r="I514" s="12">
        <v>34</v>
      </c>
      <c r="J514" s="12">
        <v>26</v>
      </c>
      <c r="K514" s="12">
        <v>32</v>
      </c>
      <c r="L514" s="12">
        <v>3</v>
      </c>
      <c r="M514" s="12"/>
      <c r="N514" s="12">
        <v>11</v>
      </c>
      <c r="O514" s="12">
        <v>5</v>
      </c>
      <c r="P514" s="12">
        <v>3</v>
      </c>
      <c r="Q514" s="12">
        <v>8</v>
      </c>
      <c r="R514" s="12"/>
      <c r="S514" s="12"/>
      <c r="T514" s="12"/>
      <c r="U514" s="12">
        <f t="shared" si="116"/>
        <v>202</v>
      </c>
    </row>
    <row r="515" spans="1:21">
      <c r="A515" s="14"/>
      <c r="B515" s="14"/>
      <c r="C515" s="12" t="s">
        <v>35</v>
      </c>
      <c r="D515" s="12">
        <v>3</v>
      </c>
      <c r="E515" s="12">
        <v>15</v>
      </c>
      <c r="F515" s="12">
        <v>11</v>
      </c>
      <c r="G515" s="12">
        <v>26</v>
      </c>
      <c r="H515" s="12">
        <v>23</v>
      </c>
      <c r="I515" s="12">
        <v>25</v>
      </c>
      <c r="J515" s="12">
        <v>29</v>
      </c>
      <c r="K515" s="12">
        <v>34</v>
      </c>
      <c r="L515" s="12">
        <v>3</v>
      </c>
      <c r="M515" s="12"/>
      <c r="N515" s="12">
        <v>15</v>
      </c>
      <c r="O515" s="12">
        <v>4</v>
      </c>
      <c r="P515" s="12">
        <v>4</v>
      </c>
      <c r="Q515" s="12">
        <v>11</v>
      </c>
      <c r="R515" s="12"/>
      <c r="S515" s="12"/>
      <c r="T515" s="12"/>
      <c r="U515" s="12">
        <f t="shared" si="116"/>
        <v>203</v>
      </c>
    </row>
    <row r="516" spans="1:21">
      <c r="A516" s="14"/>
      <c r="B516" s="14"/>
      <c r="C516" s="12" t="s">
        <v>36</v>
      </c>
      <c r="D516" s="12">
        <v>2</v>
      </c>
      <c r="E516" s="12">
        <v>17</v>
      </c>
      <c r="F516" s="12">
        <v>7</v>
      </c>
      <c r="G516" s="12"/>
      <c r="H516" s="12"/>
      <c r="I516" s="12"/>
      <c r="J516" s="12"/>
      <c r="K516" s="12"/>
      <c r="L516" s="12"/>
      <c r="M516" s="12"/>
      <c r="N516" s="12"/>
      <c r="O516" s="12">
        <v>4</v>
      </c>
      <c r="P516" s="12"/>
      <c r="Q516" s="12"/>
      <c r="R516" s="12"/>
      <c r="S516" s="12"/>
      <c r="T516" s="12"/>
      <c r="U516" s="12">
        <f t="shared" si="116"/>
        <v>30</v>
      </c>
    </row>
    <row r="517" spans="1:21">
      <c r="A517" s="14"/>
      <c r="B517" s="14"/>
      <c r="C517" s="12" t="s">
        <v>31</v>
      </c>
      <c r="D517" s="12"/>
      <c r="E517" s="12">
        <v>10</v>
      </c>
      <c r="F517" s="12">
        <v>8</v>
      </c>
      <c r="G517" s="12"/>
      <c r="H517" s="12"/>
      <c r="I517" s="12"/>
      <c r="J517" s="12"/>
      <c r="K517" s="12"/>
      <c r="L517" s="12"/>
      <c r="M517" s="12"/>
      <c r="N517" s="12">
        <v>3</v>
      </c>
      <c r="O517" s="12"/>
      <c r="P517" s="12"/>
      <c r="Q517" s="12">
        <v>2</v>
      </c>
      <c r="R517" s="12"/>
      <c r="S517" s="12"/>
      <c r="T517" s="12"/>
      <c r="U517" s="12">
        <f t="shared" si="116"/>
        <v>23</v>
      </c>
    </row>
    <row r="518" spans="1:21">
      <c r="A518" s="16"/>
      <c r="B518" s="16"/>
      <c r="C518" s="12" t="s">
        <v>32</v>
      </c>
      <c r="D518" s="12"/>
      <c r="E518" s="12">
        <v>3</v>
      </c>
      <c r="F518" s="12"/>
      <c r="G518" s="12">
        <v>11</v>
      </c>
      <c r="H518" s="12">
        <v>20</v>
      </c>
      <c r="I518" s="12">
        <v>3</v>
      </c>
      <c r="J518" s="12">
        <v>7</v>
      </c>
      <c r="K518" s="12">
        <v>16</v>
      </c>
      <c r="L518" s="12">
        <v>11</v>
      </c>
      <c r="M518" s="12"/>
      <c r="N518" s="12">
        <v>3</v>
      </c>
      <c r="O518" s="12">
        <v>6</v>
      </c>
      <c r="P518" s="12"/>
      <c r="Q518" s="12"/>
      <c r="R518" s="12"/>
      <c r="S518" s="12"/>
      <c r="T518" s="12"/>
      <c r="U518" s="12">
        <f t="shared" si="116"/>
        <v>80</v>
      </c>
    </row>
    <row r="519" spans="1:21">
      <c r="A519" s="17"/>
      <c r="B519" s="18"/>
      <c r="C519" s="19" t="s">
        <v>33</v>
      </c>
      <c r="D519" s="19">
        <f t="shared" ref="D519:U519" si="117">SUM(D510:D518)</f>
        <v>14</v>
      </c>
      <c r="E519" s="19">
        <f t="shared" si="117"/>
        <v>75</v>
      </c>
      <c r="F519" s="19">
        <f t="shared" si="117"/>
        <v>42</v>
      </c>
      <c r="G519" s="19">
        <f t="shared" si="117"/>
        <v>146</v>
      </c>
      <c r="H519" s="19">
        <f t="shared" si="117"/>
        <v>140</v>
      </c>
      <c r="I519" s="19">
        <f t="shared" si="117"/>
        <v>160</v>
      </c>
      <c r="J519" s="19">
        <f t="shared" si="117"/>
        <v>156</v>
      </c>
      <c r="K519" s="19">
        <f t="shared" si="117"/>
        <v>184</v>
      </c>
      <c r="L519" s="19">
        <f t="shared" si="117"/>
        <v>50</v>
      </c>
      <c r="M519" s="19">
        <f t="shared" si="117"/>
        <v>0</v>
      </c>
      <c r="N519" s="19">
        <f t="shared" si="117"/>
        <v>53</v>
      </c>
      <c r="O519" s="19">
        <f t="shared" si="117"/>
        <v>49</v>
      </c>
      <c r="P519" s="19">
        <f t="shared" si="117"/>
        <v>25</v>
      </c>
      <c r="Q519" s="19">
        <f t="shared" si="117"/>
        <v>75</v>
      </c>
      <c r="R519" s="19">
        <f t="shared" si="117"/>
        <v>0</v>
      </c>
      <c r="S519" s="19">
        <f t="shared" si="117"/>
        <v>0</v>
      </c>
      <c r="T519" s="19">
        <f t="shared" si="117"/>
        <v>0</v>
      </c>
      <c r="U519" s="19">
        <f t="shared" si="117"/>
        <v>1169</v>
      </c>
    </row>
    <row r="522" spans="1:21" ht="96">
      <c r="A522" s="8" t="s">
        <v>2</v>
      </c>
      <c r="B522" s="8" t="s">
        <v>3</v>
      </c>
      <c r="C522" s="8" t="s">
        <v>4</v>
      </c>
      <c r="D522" s="9" t="str">
        <f>D5</f>
        <v>ANGGREK</v>
      </c>
      <c r="E522" s="9" t="str">
        <f>E5</f>
        <v>BOUGENVIL</v>
      </c>
      <c r="F522" s="9" t="str">
        <f t="shared" ref="F522:U522" si="118">F5</f>
        <v>CAMELIA</v>
      </c>
      <c r="G522" s="9" t="str">
        <f t="shared" si="118"/>
        <v>DEWANDARU</v>
      </c>
      <c r="H522" s="9" t="str">
        <f t="shared" si="118"/>
        <v>EDELWEIS</v>
      </c>
      <c r="I522" s="9" t="str">
        <f t="shared" si="118"/>
        <v>FLAMBOYAN</v>
      </c>
      <c r="J522" s="9" t="str">
        <f t="shared" si="118"/>
        <v>GERANIUM</v>
      </c>
      <c r="K522" s="9" t="str">
        <f t="shared" si="118"/>
        <v>HELIKONIA</v>
      </c>
      <c r="L522" s="9" t="str">
        <f t="shared" si="118"/>
        <v>IVY</v>
      </c>
      <c r="M522" s="9" t="str">
        <f t="shared" si="118"/>
        <v>JASMIN</v>
      </c>
      <c r="N522" s="9" t="str">
        <f t="shared" si="118"/>
        <v>IGD</v>
      </c>
      <c r="O522" s="9" t="str">
        <f t="shared" si="118"/>
        <v>HCU</v>
      </c>
      <c r="P522" s="9" t="str">
        <f t="shared" si="118"/>
        <v>PENUNJANG</v>
      </c>
      <c r="Q522" s="9" t="str">
        <f t="shared" si="118"/>
        <v>PELAYANAN</v>
      </c>
      <c r="R522" s="9" t="str">
        <f t="shared" si="118"/>
        <v>ADMIN</v>
      </c>
      <c r="S522" s="9" t="str">
        <f t="shared" si="118"/>
        <v>ASRAMA</v>
      </c>
      <c r="T522" s="9" t="str">
        <f t="shared" si="118"/>
        <v>MASJID</v>
      </c>
      <c r="U522" s="9" t="str">
        <f t="shared" si="118"/>
        <v>JUMLAH</v>
      </c>
    </row>
    <row r="523" spans="1:21">
      <c r="A523" s="10">
        <f>A510+1</f>
        <v>9</v>
      </c>
      <c r="B523" s="11" t="s">
        <v>34</v>
      </c>
      <c r="C523" s="12" t="s">
        <v>24</v>
      </c>
      <c r="D523" s="12"/>
      <c r="E523" s="12"/>
      <c r="F523" s="12"/>
      <c r="G523" s="12">
        <v>25</v>
      </c>
      <c r="H523" s="12">
        <v>18</v>
      </c>
      <c r="I523" s="12">
        <v>24</v>
      </c>
      <c r="J523" s="12">
        <v>29</v>
      </c>
      <c r="K523" s="12">
        <v>27</v>
      </c>
      <c r="L523" s="12">
        <v>9</v>
      </c>
      <c r="M523" s="12"/>
      <c r="N523" s="12"/>
      <c r="O523" s="12">
        <v>15</v>
      </c>
      <c r="P523" s="12">
        <v>12</v>
      </c>
      <c r="Q523" s="12">
        <v>13</v>
      </c>
      <c r="R523" s="12"/>
      <c r="S523" s="12"/>
      <c r="T523" s="12"/>
      <c r="U523" s="12">
        <f>SUM(D523:T523)</f>
        <v>172</v>
      </c>
    </row>
    <row r="524" spans="1:21">
      <c r="A524" s="14"/>
      <c r="B524" s="15">
        <f>B511+1</f>
        <v>46062</v>
      </c>
      <c r="C524" s="12" t="s">
        <v>25</v>
      </c>
      <c r="D524" s="12"/>
      <c r="E524" s="12"/>
      <c r="F524" s="12"/>
      <c r="G524" s="12">
        <v>25</v>
      </c>
      <c r="H524" s="12">
        <v>18</v>
      </c>
      <c r="I524" s="12">
        <v>24</v>
      </c>
      <c r="J524" s="12">
        <v>29</v>
      </c>
      <c r="K524" s="12">
        <v>27</v>
      </c>
      <c r="L524" s="12">
        <v>9</v>
      </c>
      <c r="M524" s="12"/>
      <c r="N524" s="12"/>
      <c r="O524" s="12">
        <v>3</v>
      </c>
      <c r="P524" s="12">
        <v>2</v>
      </c>
      <c r="Q524" s="12">
        <v>13</v>
      </c>
      <c r="R524" s="12"/>
      <c r="S524" s="12"/>
      <c r="T524" s="12"/>
      <c r="U524" s="12">
        <f t="shared" ref="U524:U531" si="119">SUM(D524:T524)</f>
        <v>150</v>
      </c>
    </row>
    <row r="525" spans="1:21">
      <c r="A525" s="14"/>
      <c r="B525" s="14"/>
      <c r="C525" s="12" t="s">
        <v>26</v>
      </c>
      <c r="D525" s="12"/>
      <c r="E525" s="12"/>
      <c r="F525" s="12"/>
      <c r="G525" s="12">
        <v>15</v>
      </c>
      <c r="H525" s="12">
        <v>16</v>
      </c>
      <c r="I525" s="12">
        <v>15</v>
      </c>
      <c r="J525" s="12">
        <v>17</v>
      </c>
      <c r="K525" s="12">
        <v>19</v>
      </c>
      <c r="L525" s="12">
        <v>5</v>
      </c>
      <c r="M525" s="12">
        <v>1</v>
      </c>
      <c r="N525" s="12"/>
      <c r="O525" s="12">
        <v>4</v>
      </c>
      <c r="P525" s="12"/>
      <c r="Q525" s="12"/>
      <c r="R525" s="12"/>
      <c r="S525" s="12"/>
      <c r="T525" s="12"/>
      <c r="U525" s="12">
        <f t="shared" si="119"/>
        <v>92</v>
      </c>
    </row>
    <row r="526" spans="1:21">
      <c r="A526" s="14"/>
      <c r="B526" s="14"/>
      <c r="C526" s="12" t="s">
        <v>27</v>
      </c>
      <c r="D526" s="12">
        <v>9</v>
      </c>
      <c r="E526" s="12">
        <v>7</v>
      </c>
      <c r="F526" s="12">
        <v>5</v>
      </c>
      <c r="G526" s="12">
        <v>27</v>
      </c>
      <c r="H526" s="12">
        <v>22</v>
      </c>
      <c r="I526" s="12">
        <v>19</v>
      </c>
      <c r="J526" s="12">
        <v>21</v>
      </c>
      <c r="K526" s="12">
        <v>29</v>
      </c>
      <c r="L526" s="12">
        <v>7</v>
      </c>
      <c r="M526" s="12">
        <v>3</v>
      </c>
      <c r="N526" s="12">
        <v>5</v>
      </c>
      <c r="O526" s="12">
        <v>5</v>
      </c>
      <c r="P526" s="12">
        <v>4</v>
      </c>
      <c r="Q526" s="12">
        <v>9</v>
      </c>
      <c r="R526" s="12"/>
      <c r="S526" s="12">
        <v>12</v>
      </c>
      <c r="T526" s="12"/>
      <c r="U526" s="12">
        <f t="shared" si="119"/>
        <v>184</v>
      </c>
    </row>
    <row r="527" spans="1:21">
      <c r="A527" s="14"/>
      <c r="B527" s="14"/>
      <c r="C527" s="12" t="s">
        <v>28</v>
      </c>
      <c r="D527" s="12">
        <v>8</v>
      </c>
      <c r="E527" s="12">
        <v>11</v>
      </c>
      <c r="F527" s="12">
        <v>9</v>
      </c>
      <c r="G527" s="12">
        <v>24</v>
      </c>
      <c r="H527" s="12">
        <v>26</v>
      </c>
      <c r="I527" s="12">
        <v>32</v>
      </c>
      <c r="J527" s="12">
        <v>25</v>
      </c>
      <c r="K527" s="12">
        <v>32</v>
      </c>
      <c r="L527" s="12">
        <v>4</v>
      </c>
      <c r="M527" s="12">
        <v>3</v>
      </c>
      <c r="N527" s="12">
        <v>8</v>
      </c>
      <c r="O527" s="12">
        <v>6</v>
      </c>
      <c r="P527" s="12">
        <v>2</v>
      </c>
      <c r="Q527" s="12">
        <v>12</v>
      </c>
      <c r="R527" s="12"/>
      <c r="S527" s="12">
        <v>15</v>
      </c>
      <c r="T527" s="12"/>
      <c r="U527" s="12">
        <f t="shared" si="119"/>
        <v>217</v>
      </c>
    </row>
    <row r="528" spans="1:21">
      <c r="A528" s="14"/>
      <c r="B528" s="14"/>
      <c r="C528" s="12" t="s">
        <v>35</v>
      </c>
      <c r="D528" s="12">
        <v>6</v>
      </c>
      <c r="E528" s="12">
        <v>12</v>
      </c>
      <c r="F528" s="12">
        <v>11</v>
      </c>
      <c r="G528" s="12">
        <v>23</v>
      </c>
      <c r="H528" s="12">
        <v>25</v>
      </c>
      <c r="I528" s="12">
        <v>25</v>
      </c>
      <c r="J528" s="12">
        <v>33</v>
      </c>
      <c r="K528" s="12">
        <v>33</v>
      </c>
      <c r="L528" s="12">
        <v>5</v>
      </c>
      <c r="M528" s="12">
        <v>2</v>
      </c>
      <c r="N528" s="12">
        <v>3</v>
      </c>
      <c r="O528" s="12">
        <v>4</v>
      </c>
      <c r="P528" s="12">
        <v>2</v>
      </c>
      <c r="Q528" s="12">
        <v>10</v>
      </c>
      <c r="R528" s="12"/>
      <c r="S528" s="12">
        <v>13</v>
      </c>
      <c r="T528" s="12"/>
      <c r="U528" s="12">
        <f t="shared" si="119"/>
        <v>207</v>
      </c>
    </row>
    <row r="529" spans="1:21">
      <c r="A529" s="14"/>
      <c r="B529" s="14"/>
      <c r="C529" s="12" t="s">
        <v>36</v>
      </c>
      <c r="D529" s="12">
        <v>3</v>
      </c>
      <c r="E529" s="12">
        <v>10</v>
      </c>
      <c r="F529" s="12">
        <v>9</v>
      </c>
      <c r="G529" s="12"/>
      <c r="H529" s="12"/>
      <c r="I529" s="12"/>
      <c r="J529" s="12"/>
      <c r="K529" s="12"/>
      <c r="L529" s="12"/>
      <c r="M529" s="12"/>
      <c r="N529" s="12"/>
      <c r="O529" s="12">
        <v>4</v>
      </c>
      <c r="P529" s="12"/>
      <c r="Q529" s="12"/>
      <c r="R529" s="12"/>
      <c r="S529" s="12"/>
      <c r="T529" s="12"/>
      <c r="U529" s="12">
        <f t="shared" si="119"/>
        <v>26</v>
      </c>
    </row>
    <row r="530" spans="1:21">
      <c r="A530" s="14"/>
      <c r="B530" s="14"/>
      <c r="C530" s="12" t="s">
        <v>31</v>
      </c>
      <c r="D530" s="12">
        <v>4</v>
      </c>
      <c r="E530" s="12">
        <v>6</v>
      </c>
      <c r="F530" s="12">
        <v>5</v>
      </c>
      <c r="G530" s="12"/>
      <c r="H530" s="12"/>
      <c r="I530" s="12"/>
      <c r="J530" s="12"/>
      <c r="K530" s="12"/>
      <c r="L530" s="12"/>
      <c r="M530" s="12"/>
      <c r="N530" s="12">
        <v>3</v>
      </c>
      <c r="O530" s="12">
        <v>1</v>
      </c>
      <c r="P530" s="12"/>
      <c r="Q530" s="12"/>
      <c r="R530" s="12"/>
      <c r="S530" s="12"/>
      <c r="T530" s="12"/>
      <c r="U530" s="12">
        <f t="shared" si="119"/>
        <v>19</v>
      </c>
    </row>
    <row r="531" spans="1:21">
      <c r="A531" s="16"/>
      <c r="B531" s="16"/>
      <c r="C531" s="12" t="s">
        <v>32</v>
      </c>
      <c r="D531" s="12"/>
      <c r="E531" s="12"/>
      <c r="F531" s="12"/>
      <c r="G531" s="12">
        <v>16</v>
      </c>
      <c r="H531" s="12">
        <v>21</v>
      </c>
      <c r="I531" s="12">
        <v>6</v>
      </c>
      <c r="J531" s="12">
        <v>9</v>
      </c>
      <c r="K531" s="12">
        <v>12</v>
      </c>
      <c r="L531" s="12">
        <v>3</v>
      </c>
      <c r="M531" s="12"/>
      <c r="N531" s="12"/>
      <c r="O531" s="12">
        <v>5</v>
      </c>
      <c r="P531" s="12"/>
      <c r="Q531" s="12">
        <v>1</v>
      </c>
      <c r="R531" s="12"/>
      <c r="S531" s="12"/>
      <c r="T531" s="12"/>
      <c r="U531" s="12">
        <f t="shared" si="119"/>
        <v>73</v>
      </c>
    </row>
    <row r="532" spans="1:21">
      <c r="A532" s="17"/>
      <c r="B532" s="18"/>
      <c r="C532" s="19" t="s">
        <v>33</v>
      </c>
      <c r="D532" s="19">
        <f t="shared" ref="D532:U532" si="120">SUM(D523:D531)</f>
        <v>30</v>
      </c>
      <c r="E532" s="19">
        <f t="shared" si="120"/>
        <v>46</v>
      </c>
      <c r="F532" s="19">
        <f t="shared" si="120"/>
        <v>39</v>
      </c>
      <c r="G532" s="19">
        <f t="shared" si="120"/>
        <v>155</v>
      </c>
      <c r="H532" s="19">
        <f t="shared" si="120"/>
        <v>146</v>
      </c>
      <c r="I532" s="19">
        <f t="shared" si="120"/>
        <v>145</v>
      </c>
      <c r="J532" s="19">
        <f t="shared" si="120"/>
        <v>163</v>
      </c>
      <c r="K532" s="19">
        <f t="shared" si="120"/>
        <v>179</v>
      </c>
      <c r="L532" s="19">
        <f t="shared" si="120"/>
        <v>42</v>
      </c>
      <c r="M532" s="19">
        <f t="shared" si="120"/>
        <v>9</v>
      </c>
      <c r="N532" s="19">
        <f t="shared" si="120"/>
        <v>19</v>
      </c>
      <c r="O532" s="19">
        <f t="shared" si="120"/>
        <v>47</v>
      </c>
      <c r="P532" s="19">
        <f t="shared" si="120"/>
        <v>22</v>
      </c>
      <c r="Q532" s="19">
        <f t="shared" si="120"/>
        <v>58</v>
      </c>
      <c r="R532" s="19">
        <f t="shared" si="120"/>
        <v>0</v>
      </c>
      <c r="S532" s="19">
        <f t="shared" si="120"/>
        <v>40</v>
      </c>
      <c r="T532" s="19">
        <f t="shared" si="120"/>
        <v>0</v>
      </c>
      <c r="U532" s="19">
        <f t="shared" si="120"/>
        <v>1140</v>
      </c>
    </row>
    <row r="535" spans="1:21" ht="96">
      <c r="A535" s="8" t="s">
        <v>2</v>
      </c>
      <c r="B535" s="8" t="s">
        <v>3</v>
      </c>
      <c r="C535" s="8" t="s">
        <v>4</v>
      </c>
      <c r="D535" s="9" t="str">
        <f>D5</f>
        <v>ANGGREK</v>
      </c>
      <c r="E535" s="9" t="str">
        <f>E5</f>
        <v>BOUGENVIL</v>
      </c>
      <c r="F535" s="9" t="str">
        <f t="shared" ref="F535:U535" si="121">F5</f>
        <v>CAMELIA</v>
      </c>
      <c r="G535" s="9" t="str">
        <f t="shared" si="121"/>
        <v>DEWANDARU</v>
      </c>
      <c r="H535" s="9" t="str">
        <f t="shared" si="121"/>
        <v>EDELWEIS</v>
      </c>
      <c r="I535" s="9" t="str">
        <f t="shared" si="121"/>
        <v>FLAMBOYAN</v>
      </c>
      <c r="J535" s="9" t="str">
        <f t="shared" si="121"/>
        <v>GERANIUM</v>
      </c>
      <c r="K535" s="9" t="str">
        <f t="shared" si="121"/>
        <v>HELIKONIA</v>
      </c>
      <c r="L535" s="9" t="str">
        <f t="shared" si="121"/>
        <v>IVY</v>
      </c>
      <c r="M535" s="9" t="str">
        <f t="shared" si="121"/>
        <v>JASMIN</v>
      </c>
      <c r="N535" s="9" t="str">
        <f t="shared" si="121"/>
        <v>IGD</v>
      </c>
      <c r="O535" s="9" t="str">
        <f t="shared" si="121"/>
        <v>HCU</v>
      </c>
      <c r="P535" s="9" t="str">
        <f t="shared" si="121"/>
        <v>PENUNJANG</v>
      </c>
      <c r="Q535" s="9" t="str">
        <f t="shared" si="121"/>
        <v>PELAYANAN</v>
      </c>
      <c r="R535" s="9" t="str">
        <f t="shared" si="121"/>
        <v>ADMIN</v>
      </c>
      <c r="S535" s="9" t="str">
        <f t="shared" si="121"/>
        <v>ASRAMA</v>
      </c>
      <c r="T535" s="9" t="str">
        <f t="shared" si="121"/>
        <v>MASJID</v>
      </c>
      <c r="U535" s="9" t="str">
        <f t="shared" si="121"/>
        <v>JUMLAH</v>
      </c>
    </row>
    <row r="536" spans="1:21">
      <c r="A536" s="10">
        <f>A523+1</f>
        <v>10</v>
      </c>
      <c r="B536" s="11" t="s">
        <v>37</v>
      </c>
      <c r="C536" s="12" t="s">
        <v>24</v>
      </c>
      <c r="D536" s="12"/>
      <c r="E536" s="13"/>
      <c r="F536" s="13"/>
      <c r="G536" s="13">
        <v>21</v>
      </c>
      <c r="H536" s="13">
        <v>27</v>
      </c>
      <c r="I536" s="13">
        <v>25</v>
      </c>
      <c r="J536" s="13">
        <v>24</v>
      </c>
      <c r="K536" s="13">
        <v>30</v>
      </c>
      <c r="L536" s="13">
        <v>11</v>
      </c>
      <c r="M536" s="13"/>
      <c r="N536" s="13"/>
      <c r="O536" s="13">
        <v>14</v>
      </c>
      <c r="P536" s="12">
        <v>11</v>
      </c>
      <c r="Q536" s="12">
        <v>15</v>
      </c>
      <c r="R536" s="12"/>
      <c r="S536" s="12"/>
      <c r="T536" s="12"/>
      <c r="U536" s="12">
        <f>SUM(D536:T536)</f>
        <v>178</v>
      </c>
    </row>
    <row r="537" spans="1:21">
      <c r="A537" s="14"/>
      <c r="B537" s="15">
        <f>B524+1</f>
        <v>46063</v>
      </c>
      <c r="C537" s="12" t="s">
        <v>25</v>
      </c>
      <c r="D537" s="12"/>
      <c r="E537" s="13"/>
      <c r="F537" s="13"/>
      <c r="G537" s="13">
        <v>22</v>
      </c>
      <c r="H537" s="13">
        <v>25</v>
      </c>
      <c r="I537" s="13">
        <v>25</v>
      </c>
      <c r="J537" s="13">
        <v>24</v>
      </c>
      <c r="K537" s="13">
        <v>30</v>
      </c>
      <c r="L537" s="13">
        <v>12</v>
      </c>
      <c r="M537" s="13"/>
      <c r="N537" s="13"/>
      <c r="O537" s="13">
        <v>4</v>
      </c>
      <c r="P537" s="12">
        <v>3</v>
      </c>
      <c r="Q537" s="12">
        <v>4</v>
      </c>
      <c r="R537" s="12"/>
      <c r="S537" s="12"/>
      <c r="T537" s="12"/>
      <c r="U537" s="12">
        <f t="shared" ref="U537:U544" si="122">SUM(D537:T537)</f>
        <v>149</v>
      </c>
    </row>
    <row r="538" spans="1:21">
      <c r="A538" s="14"/>
      <c r="B538" s="14"/>
      <c r="C538" s="12" t="s">
        <v>26</v>
      </c>
      <c r="D538" s="12"/>
      <c r="E538" s="13"/>
      <c r="F538" s="13"/>
      <c r="G538" s="13">
        <v>17</v>
      </c>
      <c r="H538" s="13">
        <v>15</v>
      </c>
      <c r="I538" s="13">
        <v>16</v>
      </c>
      <c r="J538" s="13">
        <v>18</v>
      </c>
      <c r="K538" s="13">
        <v>18</v>
      </c>
      <c r="L538" s="13">
        <v>7</v>
      </c>
      <c r="M538" s="13"/>
      <c r="N538" s="13"/>
      <c r="O538" s="13">
        <v>4</v>
      </c>
      <c r="P538" s="12"/>
      <c r="Q538" s="12">
        <v>7</v>
      </c>
      <c r="R538" s="12"/>
      <c r="S538" s="12"/>
      <c r="T538" s="12"/>
      <c r="U538" s="12">
        <f t="shared" si="122"/>
        <v>102</v>
      </c>
    </row>
    <row r="539" spans="1:21">
      <c r="A539" s="14"/>
      <c r="B539" s="14"/>
      <c r="C539" s="12" t="s">
        <v>27</v>
      </c>
      <c r="D539" s="12">
        <v>6</v>
      </c>
      <c r="E539" s="13">
        <v>6</v>
      </c>
      <c r="F539" s="13">
        <v>7</v>
      </c>
      <c r="G539" s="13">
        <v>22</v>
      </c>
      <c r="H539" s="13">
        <v>22</v>
      </c>
      <c r="I539" s="13">
        <v>35</v>
      </c>
      <c r="J539" s="13">
        <v>25</v>
      </c>
      <c r="K539" s="13">
        <v>26</v>
      </c>
      <c r="L539" s="13">
        <v>11</v>
      </c>
      <c r="M539" s="13"/>
      <c r="N539" s="13">
        <v>19</v>
      </c>
      <c r="O539" s="13">
        <v>5</v>
      </c>
      <c r="P539" s="12">
        <v>3</v>
      </c>
      <c r="Q539" s="12">
        <v>5</v>
      </c>
      <c r="R539" s="12"/>
      <c r="S539" s="12"/>
      <c r="T539" s="12"/>
      <c r="U539" s="12">
        <f t="shared" si="122"/>
        <v>192</v>
      </c>
    </row>
    <row r="540" spans="1:21">
      <c r="A540" s="14"/>
      <c r="B540" s="14"/>
      <c r="C540" s="12" t="s">
        <v>28</v>
      </c>
      <c r="D540" s="12">
        <v>3</v>
      </c>
      <c r="E540" s="13">
        <v>11</v>
      </c>
      <c r="F540" s="13">
        <v>9</v>
      </c>
      <c r="G540" s="13">
        <v>24</v>
      </c>
      <c r="H540" s="13">
        <v>27</v>
      </c>
      <c r="I540" s="13">
        <v>30</v>
      </c>
      <c r="J540" s="13">
        <v>24</v>
      </c>
      <c r="K540" s="13">
        <v>30</v>
      </c>
      <c r="L540" s="13">
        <v>3</v>
      </c>
      <c r="M540" s="13"/>
      <c r="N540" s="13">
        <v>10</v>
      </c>
      <c r="O540" s="13">
        <v>6</v>
      </c>
      <c r="P540" s="12">
        <v>2</v>
      </c>
      <c r="Q540" s="12">
        <v>6</v>
      </c>
      <c r="R540" s="12"/>
      <c r="S540" s="12"/>
      <c r="T540" s="12"/>
      <c r="U540" s="12">
        <f t="shared" si="122"/>
        <v>185</v>
      </c>
    </row>
    <row r="541" spans="1:21">
      <c r="A541" s="14"/>
      <c r="B541" s="14"/>
      <c r="C541" s="12" t="s">
        <v>35</v>
      </c>
      <c r="D541" s="12">
        <v>5</v>
      </c>
      <c r="E541" s="13">
        <v>12</v>
      </c>
      <c r="F541" s="13">
        <v>10</v>
      </c>
      <c r="G541" s="13">
        <v>35</v>
      </c>
      <c r="H541" s="13">
        <v>29</v>
      </c>
      <c r="I541" s="13">
        <v>26</v>
      </c>
      <c r="J541" s="13">
        <v>26</v>
      </c>
      <c r="K541" s="13">
        <v>34</v>
      </c>
      <c r="L541" s="13">
        <v>10</v>
      </c>
      <c r="M541" s="13"/>
      <c r="N541" s="13">
        <v>13</v>
      </c>
      <c r="O541" s="13">
        <v>4</v>
      </c>
      <c r="P541" s="12">
        <v>2</v>
      </c>
      <c r="Q541" s="12">
        <v>2</v>
      </c>
      <c r="R541" s="12"/>
      <c r="S541" s="12"/>
      <c r="T541" s="12"/>
      <c r="U541" s="12">
        <f t="shared" si="122"/>
        <v>208</v>
      </c>
    </row>
    <row r="542" spans="1:21">
      <c r="A542" s="14"/>
      <c r="B542" s="14"/>
      <c r="C542" s="12" t="s">
        <v>36</v>
      </c>
      <c r="D542" s="12">
        <v>4</v>
      </c>
      <c r="E542" s="13">
        <v>9</v>
      </c>
      <c r="F542" s="13">
        <v>9</v>
      </c>
      <c r="G542" s="13"/>
      <c r="H542" s="13"/>
      <c r="I542" s="13"/>
      <c r="J542" s="13"/>
      <c r="K542" s="13"/>
      <c r="L542" s="13"/>
      <c r="M542" s="13"/>
      <c r="N542" s="13"/>
      <c r="O542" s="13">
        <v>3</v>
      </c>
      <c r="P542" s="12"/>
      <c r="Q542" s="12"/>
      <c r="R542" s="12"/>
      <c r="S542" s="12"/>
      <c r="T542" s="12"/>
      <c r="U542" s="12">
        <f t="shared" si="122"/>
        <v>25</v>
      </c>
    </row>
    <row r="543" spans="1:21">
      <c r="A543" s="14"/>
      <c r="B543" s="14"/>
      <c r="C543" s="12" t="s">
        <v>31</v>
      </c>
      <c r="D543" s="12">
        <v>2</v>
      </c>
      <c r="E543" s="13">
        <v>7</v>
      </c>
      <c r="F543" s="13">
        <v>6</v>
      </c>
      <c r="G543" s="13"/>
      <c r="H543" s="13"/>
      <c r="I543" s="13"/>
      <c r="J543" s="13"/>
      <c r="K543" s="13"/>
      <c r="L543" s="13"/>
      <c r="M543" s="13"/>
      <c r="N543" s="13">
        <v>2</v>
      </c>
      <c r="O543" s="13">
        <v>1</v>
      </c>
      <c r="P543" s="12"/>
      <c r="Q543" s="12">
        <v>2</v>
      </c>
      <c r="R543" s="12"/>
      <c r="S543" s="12"/>
      <c r="T543" s="12"/>
      <c r="U543" s="12">
        <f t="shared" si="122"/>
        <v>20</v>
      </c>
    </row>
    <row r="544" spans="1:21">
      <c r="A544" s="16"/>
      <c r="B544" s="16"/>
      <c r="C544" s="12" t="s">
        <v>32</v>
      </c>
      <c r="D544" s="12"/>
      <c r="E544" s="13"/>
      <c r="F544" s="13"/>
      <c r="G544" s="13">
        <v>9</v>
      </c>
      <c r="H544" s="13">
        <v>14</v>
      </c>
      <c r="I544" s="13">
        <v>8</v>
      </c>
      <c r="J544" s="13">
        <v>6</v>
      </c>
      <c r="K544" s="13">
        <v>13</v>
      </c>
      <c r="L544" s="13">
        <v>5</v>
      </c>
      <c r="M544" s="13"/>
      <c r="N544" s="13">
        <v>5</v>
      </c>
      <c r="O544" s="13">
        <v>4</v>
      </c>
      <c r="P544" s="12"/>
      <c r="Q544" s="12"/>
      <c r="R544" s="12"/>
      <c r="S544" s="12"/>
      <c r="T544" s="12"/>
      <c r="U544" s="12">
        <f t="shared" si="122"/>
        <v>64</v>
      </c>
    </row>
    <row r="545" spans="1:21">
      <c r="A545" s="17"/>
      <c r="B545" s="18"/>
      <c r="C545" s="19" t="s">
        <v>33</v>
      </c>
      <c r="D545" s="19">
        <f t="shared" ref="D545:U545" si="123">SUM(D536:D544)</f>
        <v>20</v>
      </c>
      <c r="E545" s="19">
        <f t="shared" si="123"/>
        <v>45</v>
      </c>
      <c r="F545" s="19">
        <f t="shared" si="123"/>
        <v>41</v>
      </c>
      <c r="G545" s="19">
        <f t="shared" si="123"/>
        <v>150</v>
      </c>
      <c r="H545" s="19">
        <f t="shared" si="123"/>
        <v>159</v>
      </c>
      <c r="I545" s="19">
        <f t="shared" si="123"/>
        <v>165</v>
      </c>
      <c r="J545" s="19">
        <f t="shared" si="123"/>
        <v>147</v>
      </c>
      <c r="K545" s="19">
        <f t="shared" si="123"/>
        <v>181</v>
      </c>
      <c r="L545" s="19">
        <f t="shared" si="123"/>
        <v>59</v>
      </c>
      <c r="M545" s="19">
        <f t="shared" si="123"/>
        <v>0</v>
      </c>
      <c r="N545" s="19">
        <f t="shared" si="123"/>
        <v>49</v>
      </c>
      <c r="O545" s="19">
        <f t="shared" si="123"/>
        <v>45</v>
      </c>
      <c r="P545" s="19">
        <f t="shared" si="123"/>
        <v>21</v>
      </c>
      <c r="Q545" s="19">
        <f t="shared" si="123"/>
        <v>41</v>
      </c>
      <c r="R545" s="19">
        <f t="shared" si="123"/>
        <v>0</v>
      </c>
      <c r="S545" s="19">
        <f t="shared" si="123"/>
        <v>0</v>
      </c>
      <c r="T545" s="19">
        <f t="shared" si="123"/>
        <v>0</v>
      </c>
      <c r="U545" s="19">
        <f t="shared" si="123"/>
        <v>1123</v>
      </c>
    </row>
    <row r="548" spans="1:21" ht="96">
      <c r="A548" s="8" t="s">
        <v>2</v>
      </c>
      <c r="B548" s="8" t="s">
        <v>3</v>
      </c>
      <c r="C548" s="8" t="s">
        <v>4</v>
      </c>
      <c r="D548" s="9" t="str">
        <f>D5</f>
        <v>ANGGREK</v>
      </c>
      <c r="E548" s="9" t="str">
        <f>E5</f>
        <v>BOUGENVIL</v>
      </c>
      <c r="F548" s="9" t="str">
        <f t="shared" ref="F548:U548" si="124">F5</f>
        <v>CAMELIA</v>
      </c>
      <c r="G548" s="9" t="str">
        <f t="shared" si="124"/>
        <v>DEWANDARU</v>
      </c>
      <c r="H548" s="9" t="str">
        <f t="shared" si="124"/>
        <v>EDELWEIS</v>
      </c>
      <c r="I548" s="9" t="str">
        <f t="shared" si="124"/>
        <v>FLAMBOYAN</v>
      </c>
      <c r="J548" s="9" t="str">
        <f t="shared" si="124"/>
        <v>GERANIUM</v>
      </c>
      <c r="K548" s="9" t="str">
        <f t="shared" si="124"/>
        <v>HELIKONIA</v>
      </c>
      <c r="L548" s="9" t="str">
        <f t="shared" si="124"/>
        <v>IVY</v>
      </c>
      <c r="M548" s="9" t="str">
        <f t="shared" si="124"/>
        <v>JASMIN</v>
      </c>
      <c r="N548" s="9" t="str">
        <f t="shared" si="124"/>
        <v>IGD</v>
      </c>
      <c r="O548" s="9" t="str">
        <f t="shared" si="124"/>
        <v>HCU</v>
      </c>
      <c r="P548" s="9" t="str">
        <f t="shared" si="124"/>
        <v>PENUNJANG</v>
      </c>
      <c r="Q548" s="9" t="str">
        <f t="shared" si="124"/>
        <v>PELAYANAN</v>
      </c>
      <c r="R548" s="9" t="str">
        <f t="shared" si="124"/>
        <v>ADMIN</v>
      </c>
      <c r="S548" s="9" t="str">
        <f t="shared" si="124"/>
        <v>ASRAMA</v>
      </c>
      <c r="T548" s="9" t="str">
        <f t="shared" si="124"/>
        <v>MASJID</v>
      </c>
      <c r="U548" s="9" t="str">
        <f t="shared" si="124"/>
        <v>JUMLAH</v>
      </c>
    </row>
    <row r="549" spans="1:21">
      <c r="A549" s="10">
        <f>A536+1</f>
        <v>11</v>
      </c>
      <c r="B549" s="11" t="s">
        <v>39</v>
      </c>
      <c r="C549" s="12" t="s">
        <v>24</v>
      </c>
      <c r="D549" s="12"/>
      <c r="E549" s="13"/>
      <c r="F549" s="13"/>
      <c r="G549" s="13">
        <v>24</v>
      </c>
      <c r="H549" s="13">
        <v>26</v>
      </c>
      <c r="I549" s="13">
        <v>24</v>
      </c>
      <c r="J549" s="13">
        <v>20</v>
      </c>
      <c r="K549" s="13">
        <v>30</v>
      </c>
      <c r="L549" s="13">
        <v>9</v>
      </c>
      <c r="M549" s="13"/>
      <c r="N549" s="13"/>
      <c r="O549" s="13">
        <v>15</v>
      </c>
      <c r="P549" s="12">
        <v>12</v>
      </c>
      <c r="Q549" s="12">
        <v>17</v>
      </c>
      <c r="R549" s="12"/>
      <c r="S549" s="12"/>
      <c r="T549" s="12"/>
      <c r="U549" s="12">
        <f>SUM(D549:T549)</f>
        <v>177</v>
      </c>
    </row>
    <row r="550" spans="1:21">
      <c r="A550" s="14"/>
      <c r="B550" s="15">
        <f>B537+1</f>
        <v>46064</v>
      </c>
      <c r="C550" s="12" t="s">
        <v>25</v>
      </c>
      <c r="D550" s="12"/>
      <c r="E550" s="13"/>
      <c r="F550" s="13"/>
      <c r="G550" s="13">
        <v>24</v>
      </c>
      <c r="H550" s="13">
        <v>29</v>
      </c>
      <c r="I550" s="13">
        <v>26</v>
      </c>
      <c r="J550" s="13">
        <v>24</v>
      </c>
      <c r="K550" s="13">
        <v>30</v>
      </c>
      <c r="L550" s="13">
        <v>8</v>
      </c>
      <c r="M550" s="13"/>
      <c r="N550" s="13"/>
      <c r="O550" s="13">
        <v>3</v>
      </c>
      <c r="P550" s="12">
        <v>4</v>
      </c>
      <c r="Q550" s="12">
        <v>5</v>
      </c>
      <c r="R550" s="12"/>
      <c r="S550" s="12"/>
      <c r="T550" s="12"/>
      <c r="U550" s="12">
        <f t="shared" ref="U550:U557" si="125">SUM(D550:T550)</f>
        <v>153</v>
      </c>
    </row>
    <row r="551" spans="1:21">
      <c r="A551" s="14"/>
      <c r="B551" s="14"/>
      <c r="C551" s="12" t="s">
        <v>26</v>
      </c>
      <c r="D551" s="12"/>
      <c r="E551" s="13"/>
      <c r="F551" s="13"/>
      <c r="G551" s="13">
        <v>15</v>
      </c>
      <c r="H551" s="13">
        <v>16</v>
      </c>
      <c r="I551" s="13">
        <v>17</v>
      </c>
      <c r="J551" s="13">
        <v>10</v>
      </c>
      <c r="K551" s="13">
        <v>19</v>
      </c>
      <c r="L551" s="13">
        <v>5</v>
      </c>
      <c r="M551" s="13"/>
      <c r="N551" s="13"/>
      <c r="O551" s="13">
        <v>5</v>
      </c>
      <c r="P551" s="12"/>
      <c r="Q551" s="12">
        <v>11</v>
      </c>
      <c r="R551" s="12"/>
      <c r="S551" s="12"/>
      <c r="T551" s="12"/>
      <c r="U551" s="12">
        <f t="shared" si="125"/>
        <v>98</v>
      </c>
    </row>
    <row r="552" spans="1:21">
      <c r="A552" s="14"/>
      <c r="B552" s="14"/>
      <c r="C552" s="12" t="s">
        <v>27</v>
      </c>
      <c r="D552" s="12">
        <v>10</v>
      </c>
      <c r="E552" s="13">
        <v>7</v>
      </c>
      <c r="F552" s="13">
        <v>6</v>
      </c>
      <c r="G552" s="13">
        <v>24</v>
      </c>
      <c r="H552" s="13">
        <v>21</v>
      </c>
      <c r="I552" s="13">
        <v>28</v>
      </c>
      <c r="J552" s="13">
        <v>28</v>
      </c>
      <c r="K552" s="13">
        <v>24</v>
      </c>
      <c r="L552" s="13">
        <v>7</v>
      </c>
      <c r="M552" s="13">
        <v>3</v>
      </c>
      <c r="N552" s="13">
        <v>6</v>
      </c>
      <c r="O552" s="13">
        <v>7</v>
      </c>
      <c r="P552" s="12">
        <v>4</v>
      </c>
      <c r="Q552" s="12">
        <v>7</v>
      </c>
      <c r="R552" s="12"/>
      <c r="S552" s="12"/>
      <c r="T552" s="12"/>
      <c r="U552" s="12">
        <f t="shared" si="125"/>
        <v>182</v>
      </c>
    </row>
    <row r="553" spans="1:21">
      <c r="A553" s="14"/>
      <c r="B553" s="14"/>
      <c r="C553" s="12" t="s">
        <v>28</v>
      </c>
      <c r="D553" s="12">
        <v>6</v>
      </c>
      <c r="E553" s="13">
        <v>11</v>
      </c>
      <c r="F553" s="13">
        <v>8</v>
      </c>
      <c r="G553" s="13">
        <v>26</v>
      </c>
      <c r="H553" s="13">
        <v>29</v>
      </c>
      <c r="I553" s="13">
        <v>31</v>
      </c>
      <c r="J553" s="13">
        <v>29</v>
      </c>
      <c r="K553" s="13">
        <v>26</v>
      </c>
      <c r="L553" s="13">
        <v>5</v>
      </c>
      <c r="M553" s="13">
        <v>3</v>
      </c>
      <c r="N553" s="13">
        <v>11</v>
      </c>
      <c r="O553" s="13">
        <v>4</v>
      </c>
      <c r="P553" s="12">
        <v>3</v>
      </c>
      <c r="Q553" s="12">
        <v>12</v>
      </c>
      <c r="R553" s="12"/>
      <c r="S553" s="12"/>
      <c r="T553" s="12"/>
      <c r="U553" s="12">
        <f t="shared" si="125"/>
        <v>204</v>
      </c>
    </row>
    <row r="554" spans="1:21">
      <c r="A554" s="14"/>
      <c r="B554" s="14"/>
      <c r="C554" s="12" t="s">
        <v>35</v>
      </c>
      <c r="D554" s="12">
        <v>5</v>
      </c>
      <c r="E554" s="13">
        <v>10</v>
      </c>
      <c r="F554" s="13">
        <v>11</v>
      </c>
      <c r="G554" s="13">
        <v>24</v>
      </c>
      <c r="H554" s="13">
        <v>26</v>
      </c>
      <c r="I554" s="13">
        <v>27</v>
      </c>
      <c r="J554" s="13">
        <v>25</v>
      </c>
      <c r="K554" s="13">
        <v>33</v>
      </c>
      <c r="L554" s="13">
        <v>4</v>
      </c>
      <c r="M554" s="13">
        <v>2</v>
      </c>
      <c r="N554" s="13">
        <v>4</v>
      </c>
      <c r="O554" s="13">
        <v>5</v>
      </c>
      <c r="P554" s="12">
        <v>3</v>
      </c>
      <c r="Q554" s="12">
        <v>2</v>
      </c>
      <c r="R554" s="12"/>
      <c r="S554" s="12"/>
      <c r="T554" s="12"/>
      <c r="U554" s="12">
        <f t="shared" si="125"/>
        <v>181</v>
      </c>
    </row>
    <row r="555" spans="1:21">
      <c r="A555" s="14"/>
      <c r="B555" s="14"/>
      <c r="C555" s="12" t="s">
        <v>36</v>
      </c>
      <c r="D555" s="12">
        <v>7</v>
      </c>
      <c r="E555" s="13">
        <v>12</v>
      </c>
      <c r="F555" s="13">
        <v>9</v>
      </c>
      <c r="G555" s="13"/>
      <c r="H555" s="13"/>
      <c r="I555" s="13"/>
      <c r="J555" s="13"/>
      <c r="K555" s="13"/>
      <c r="L555" s="13"/>
      <c r="M555" s="13"/>
      <c r="N555" s="13"/>
      <c r="O555" s="13">
        <v>4</v>
      </c>
      <c r="P555" s="12"/>
      <c r="Q555" s="12">
        <v>2</v>
      </c>
      <c r="R555" s="12"/>
      <c r="S555" s="12"/>
      <c r="T555" s="12"/>
      <c r="U555" s="12">
        <f t="shared" si="125"/>
        <v>34</v>
      </c>
    </row>
    <row r="556" spans="1:21">
      <c r="A556" s="14"/>
      <c r="B556" s="14"/>
      <c r="C556" s="12" t="s">
        <v>31</v>
      </c>
      <c r="D556" s="12">
        <v>3</v>
      </c>
      <c r="E556" s="13">
        <v>6</v>
      </c>
      <c r="F556" s="13">
        <v>7</v>
      </c>
      <c r="G556" s="13"/>
      <c r="H556" s="13"/>
      <c r="I556" s="13"/>
      <c r="J556" s="13"/>
      <c r="K556" s="13"/>
      <c r="L556" s="13"/>
      <c r="M556" s="13"/>
      <c r="N556" s="13">
        <v>3</v>
      </c>
      <c r="O556" s="13">
        <v>1</v>
      </c>
      <c r="P556" s="12"/>
      <c r="Q556" s="12"/>
      <c r="R556" s="12"/>
      <c r="S556" s="12"/>
      <c r="T556" s="12"/>
      <c r="U556" s="12">
        <f t="shared" si="125"/>
        <v>20</v>
      </c>
    </row>
    <row r="557" spans="1:21">
      <c r="A557" s="16"/>
      <c r="B557" s="16"/>
      <c r="C557" s="12" t="s">
        <v>32</v>
      </c>
      <c r="D557" s="12"/>
      <c r="E557" s="13"/>
      <c r="F557" s="13"/>
      <c r="G557" s="13">
        <v>4</v>
      </c>
      <c r="H557" s="13">
        <v>12</v>
      </c>
      <c r="I557" s="13">
        <v>7</v>
      </c>
      <c r="J557" s="13">
        <v>9</v>
      </c>
      <c r="K557" s="13">
        <v>7</v>
      </c>
      <c r="L557" s="13">
        <v>6</v>
      </c>
      <c r="M557" s="13"/>
      <c r="N557" s="13">
        <v>16</v>
      </c>
      <c r="O557" s="13">
        <v>5</v>
      </c>
      <c r="P557" s="12"/>
      <c r="Q557" s="12"/>
      <c r="R557" s="12"/>
      <c r="S557" s="12"/>
      <c r="T557" s="12"/>
      <c r="U557" s="12">
        <f t="shared" si="125"/>
        <v>66</v>
      </c>
    </row>
    <row r="558" spans="1:21">
      <c r="A558" s="17"/>
      <c r="B558" s="18"/>
      <c r="C558" s="19" t="s">
        <v>33</v>
      </c>
      <c r="D558" s="19">
        <f t="shared" ref="D558:U558" si="126">SUM(D549:D557)</f>
        <v>31</v>
      </c>
      <c r="E558" s="19">
        <f t="shared" si="126"/>
        <v>46</v>
      </c>
      <c r="F558" s="19">
        <f t="shared" si="126"/>
        <v>41</v>
      </c>
      <c r="G558" s="19">
        <f t="shared" si="126"/>
        <v>141</v>
      </c>
      <c r="H558" s="19">
        <f t="shared" si="126"/>
        <v>159</v>
      </c>
      <c r="I558" s="19">
        <f t="shared" si="126"/>
        <v>160</v>
      </c>
      <c r="J558" s="19">
        <f t="shared" si="126"/>
        <v>145</v>
      </c>
      <c r="K558" s="19">
        <f t="shared" si="126"/>
        <v>169</v>
      </c>
      <c r="L558" s="19">
        <f t="shared" si="126"/>
        <v>44</v>
      </c>
      <c r="M558" s="19">
        <f t="shared" si="126"/>
        <v>8</v>
      </c>
      <c r="N558" s="19">
        <f t="shared" si="126"/>
        <v>40</v>
      </c>
      <c r="O558" s="19">
        <f t="shared" si="126"/>
        <v>49</v>
      </c>
      <c r="P558" s="19">
        <f t="shared" si="126"/>
        <v>26</v>
      </c>
      <c r="Q558" s="19">
        <f t="shared" si="126"/>
        <v>56</v>
      </c>
      <c r="R558" s="19">
        <f t="shared" si="126"/>
        <v>0</v>
      </c>
      <c r="S558" s="19">
        <f t="shared" si="126"/>
        <v>0</v>
      </c>
      <c r="T558" s="19">
        <f t="shared" si="126"/>
        <v>0</v>
      </c>
      <c r="U558" s="19">
        <f t="shared" si="126"/>
        <v>1115</v>
      </c>
    </row>
    <row r="561" spans="1:21" ht="96">
      <c r="A561" s="8" t="s">
        <v>2</v>
      </c>
      <c r="B561" s="8" t="s">
        <v>3</v>
      </c>
      <c r="C561" s="8" t="s">
        <v>4</v>
      </c>
      <c r="D561" s="9" t="str">
        <f>D5</f>
        <v>ANGGREK</v>
      </c>
      <c r="E561" s="9" t="str">
        <f>E5</f>
        <v>BOUGENVIL</v>
      </c>
      <c r="F561" s="9" t="str">
        <f t="shared" ref="F561:U561" si="127">F5</f>
        <v>CAMELIA</v>
      </c>
      <c r="G561" s="9" t="str">
        <f t="shared" si="127"/>
        <v>DEWANDARU</v>
      </c>
      <c r="H561" s="9" t="str">
        <f t="shared" si="127"/>
        <v>EDELWEIS</v>
      </c>
      <c r="I561" s="9" t="str">
        <f t="shared" si="127"/>
        <v>FLAMBOYAN</v>
      </c>
      <c r="J561" s="9" t="str">
        <f t="shared" si="127"/>
        <v>GERANIUM</v>
      </c>
      <c r="K561" s="9" t="str">
        <f t="shared" si="127"/>
        <v>HELIKONIA</v>
      </c>
      <c r="L561" s="9" t="str">
        <f t="shared" si="127"/>
        <v>IVY</v>
      </c>
      <c r="M561" s="9" t="str">
        <f t="shared" si="127"/>
        <v>JASMIN</v>
      </c>
      <c r="N561" s="9" t="str">
        <f t="shared" si="127"/>
        <v>IGD</v>
      </c>
      <c r="O561" s="9" t="str">
        <f t="shared" si="127"/>
        <v>HCU</v>
      </c>
      <c r="P561" s="9" t="str">
        <f t="shared" si="127"/>
        <v>PENUNJANG</v>
      </c>
      <c r="Q561" s="9" t="str">
        <f t="shared" si="127"/>
        <v>PELAYANAN</v>
      </c>
      <c r="R561" s="9" t="str">
        <f t="shared" si="127"/>
        <v>ADMIN</v>
      </c>
      <c r="S561" s="9" t="str">
        <f t="shared" si="127"/>
        <v>ASRAMA</v>
      </c>
      <c r="T561" s="9" t="str">
        <f t="shared" si="127"/>
        <v>MASJID</v>
      </c>
      <c r="U561" s="9" t="str">
        <f t="shared" si="127"/>
        <v>JUMLAH</v>
      </c>
    </row>
    <row r="562" spans="1:21">
      <c r="A562" s="10">
        <f>A549+1</f>
        <v>12</v>
      </c>
      <c r="B562" s="11" t="s">
        <v>23</v>
      </c>
      <c r="C562" s="12" t="s">
        <v>24</v>
      </c>
      <c r="D562" s="12"/>
      <c r="E562" s="13"/>
      <c r="F562" s="13"/>
      <c r="G562" s="13">
        <v>20</v>
      </c>
      <c r="H562" s="13">
        <v>27</v>
      </c>
      <c r="I562" s="13">
        <v>30</v>
      </c>
      <c r="J562" s="13">
        <v>28</v>
      </c>
      <c r="K562" s="13">
        <v>31</v>
      </c>
      <c r="L562" s="13">
        <v>10</v>
      </c>
      <c r="M562" s="13"/>
      <c r="N562" s="13"/>
      <c r="O562" s="13">
        <v>11</v>
      </c>
      <c r="P562" s="12">
        <v>7</v>
      </c>
      <c r="Q562" s="12">
        <v>3</v>
      </c>
      <c r="R562" s="12"/>
      <c r="S562" s="12"/>
      <c r="T562" s="12"/>
      <c r="U562" s="12">
        <f>SUM(D562:T562)</f>
        <v>167</v>
      </c>
    </row>
    <row r="563" spans="1:21">
      <c r="A563" s="14"/>
      <c r="B563" s="15">
        <f>B550+1</f>
        <v>46065</v>
      </c>
      <c r="C563" s="12" t="s">
        <v>25</v>
      </c>
      <c r="D563" s="12"/>
      <c r="E563" s="13"/>
      <c r="F563" s="13">
        <v>1</v>
      </c>
      <c r="G563" s="13">
        <v>20</v>
      </c>
      <c r="H563" s="13">
        <v>28</v>
      </c>
      <c r="I563" s="13">
        <v>30</v>
      </c>
      <c r="J563" s="13">
        <v>28</v>
      </c>
      <c r="K563" s="13">
        <v>31</v>
      </c>
      <c r="L563" s="13">
        <v>10</v>
      </c>
      <c r="M563" s="13"/>
      <c r="N563" s="13"/>
      <c r="O563" s="13">
        <v>2</v>
      </c>
      <c r="P563" s="12"/>
      <c r="Q563" s="12">
        <v>5</v>
      </c>
      <c r="R563" s="12"/>
      <c r="S563" s="12"/>
      <c r="T563" s="12"/>
      <c r="U563" s="12">
        <f t="shared" ref="U563:U570" si="128">SUM(D563:T563)</f>
        <v>155</v>
      </c>
    </row>
    <row r="564" spans="1:21">
      <c r="A564" s="14"/>
      <c r="B564" s="14"/>
      <c r="C564" s="12" t="s">
        <v>26</v>
      </c>
      <c r="D564" s="12"/>
      <c r="E564" s="13"/>
      <c r="F564" s="13"/>
      <c r="G564" s="13">
        <v>17</v>
      </c>
      <c r="H564" s="13">
        <v>16</v>
      </c>
      <c r="I564" s="13">
        <v>15</v>
      </c>
      <c r="J564" s="13">
        <v>14</v>
      </c>
      <c r="K564" s="13">
        <v>10</v>
      </c>
      <c r="L564" s="13">
        <v>6</v>
      </c>
      <c r="M564" s="13"/>
      <c r="N564" s="13">
        <v>2</v>
      </c>
      <c r="O564" s="13">
        <v>3</v>
      </c>
      <c r="P564" s="12"/>
      <c r="Q564" s="12">
        <v>10</v>
      </c>
      <c r="R564" s="12"/>
      <c r="S564" s="12"/>
      <c r="T564" s="12"/>
      <c r="U564" s="12">
        <f t="shared" si="128"/>
        <v>93</v>
      </c>
    </row>
    <row r="565" spans="1:21">
      <c r="A565" s="14"/>
      <c r="B565" s="14"/>
      <c r="C565" s="12" t="s">
        <v>27</v>
      </c>
      <c r="D565" s="12">
        <v>8</v>
      </c>
      <c r="E565" s="13">
        <v>10</v>
      </c>
      <c r="F565" s="13">
        <v>5</v>
      </c>
      <c r="G565" s="13">
        <v>21</v>
      </c>
      <c r="H565" s="13">
        <v>22</v>
      </c>
      <c r="I565" s="13">
        <v>24</v>
      </c>
      <c r="J565" s="13">
        <v>27</v>
      </c>
      <c r="K565" s="13">
        <v>24</v>
      </c>
      <c r="L565" s="13">
        <v>9</v>
      </c>
      <c r="M565" s="13"/>
      <c r="N565" s="13">
        <v>2</v>
      </c>
      <c r="O565" s="13">
        <v>5</v>
      </c>
      <c r="P565" s="12">
        <v>2</v>
      </c>
      <c r="Q565" s="12">
        <v>1</v>
      </c>
      <c r="R565" s="12"/>
      <c r="S565" s="12">
        <v>12</v>
      </c>
      <c r="T565" s="12"/>
      <c r="U565" s="12">
        <f t="shared" si="128"/>
        <v>172</v>
      </c>
    </row>
    <row r="566" spans="1:21">
      <c r="A566" s="14"/>
      <c r="B566" s="14"/>
      <c r="C566" s="12" t="s">
        <v>28</v>
      </c>
      <c r="D566" s="12">
        <v>6</v>
      </c>
      <c r="E566" s="13">
        <v>11</v>
      </c>
      <c r="F566" s="13">
        <v>8</v>
      </c>
      <c r="G566" s="13">
        <v>26</v>
      </c>
      <c r="H566" s="13">
        <v>28</v>
      </c>
      <c r="I566" s="13">
        <v>32</v>
      </c>
      <c r="J566" s="13">
        <v>30</v>
      </c>
      <c r="K566" s="13">
        <v>25</v>
      </c>
      <c r="L566" s="13">
        <v>6</v>
      </c>
      <c r="M566" s="13"/>
      <c r="N566" s="13">
        <v>4</v>
      </c>
      <c r="O566" s="13">
        <v>6</v>
      </c>
      <c r="P566" s="12">
        <v>2</v>
      </c>
      <c r="Q566" s="12">
        <v>2</v>
      </c>
      <c r="R566" s="12"/>
      <c r="S566" s="12">
        <v>7</v>
      </c>
      <c r="T566" s="12"/>
      <c r="U566" s="12">
        <f t="shared" si="128"/>
        <v>193</v>
      </c>
    </row>
    <row r="567" spans="1:21">
      <c r="A567" s="14"/>
      <c r="B567" s="14"/>
      <c r="C567" s="12" t="s">
        <v>35</v>
      </c>
      <c r="D567" s="12">
        <v>5</v>
      </c>
      <c r="E567" s="13">
        <v>9</v>
      </c>
      <c r="F567" s="13">
        <v>10</v>
      </c>
      <c r="G567" s="13">
        <v>27</v>
      </c>
      <c r="H567" s="13">
        <v>27</v>
      </c>
      <c r="I567" s="13">
        <v>25</v>
      </c>
      <c r="J567" s="13">
        <v>33</v>
      </c>
      <c r="K567" s="13">
        <v>22</v>
      </c>
      <c r="L567" s="13">
        <v>7</v>
      </c>
      <c r="M567" s="13"/>
      <c r="N567" s="13">
        <v>1</v>
      </c>
      <c r="O567" s="13">
        <v>4</v>
      </c>
      <c r="P567" s="12">
        <v>2</v>
      </c>
      <c r="Q567" s="12">
        <v>1</v>
      </c>
      <c r="R567" s="12"/>
      <c r="S567" s="12">
        <v>14</v>
      </c>
      <c r="T567" s="12"/>
      <c r="U567" s="12">
        <f t="shared" si="128"/>
        <v>187</v>
      </c>
    </row>
    <row r="568" spans="1:21">
      <c r="A568" s="14"/>
      <c r="B568" s="14"/>
      <c r="C568" s="12" t="s">
        <v>36</v>
      </c>
      <c r="D568" s="12">
        <v>3</v>
      </c>
      <c r="E568" s="13">
        <v>11</v>
      </c>
      <c r="F568" s="13">
        <v>9</v>
      </c>
      <c r="G568" s="13"/>
      <c r="H568" s="13"/>
      <c r="I568" s="13"/>
      <c r="J568" s="13"/>
      <c r="K568" s="13"/>
      <c r="L568" s="13"/>
      <c r="M568" s="13"/>
      <c r="N568" s="13">
        <v>1</v>
      </c>
      <c r="O568" s="13">
        <v>4</v>
      </c>
      <c r="P568" s="12"/>
      <c r="Q568" s="12"/>
      <c r="R568" s="12"/>
      <c r="S568" s="12"/>
      <c r="T568" s="12"/>
      <c r="U568" s="12">
        <f t="shared" si="128"/>
        <v>28</v>
      </c>
    </row>
    <row r="569" spans="1:21">
      <c r="A569" s="14"/>
      <c r="B569" s="14"/>
      <c r="C569" s="12" t="s">
        <v>31</v>
      </c>
      <c r="D569" s="12">
        <v>2</v>
      </c>
      <c r="E569" s="13">
        <v>7</v>
      </c>
      <c r="F569" s="13">
        <v>6</v>
      </c>
      <c r="G569" s="13"/>
      <c r="H569" s="13"/>
      <c r="I569" s="13"/>
      <c r="J569" s="13"/>
      <c r="K569" s="13"/>
      <c r="L569" s="13"/>
      <c r="M569" s="13"/>
      <c r="N569" s="13">
        <v>2</v>
      </c>
      <c r="O569" s="13">
        <v>1</v>
      </c>
      <c r="P569" s="12"/>
      <c r="Q569" s="12"/>
      <c r="R569" s="12"/>
      <c r="S569" s="12"/>
      <c r="T569" s="12"/>
      <c r="U569" s="12">
        <f t="shared" si="128"/>
        <v>18</v>
      </c>
    </row>
    <row r="570" spans="1:21">
      <c r="A570" s="16"/>
      <c r="B570" s="16"/>
      <c r="C570" s="12" t="s">
        <v>32</v>
      </c>
      <c r="D570" s="12"/>
      <c r="E570" s="13"/>
      <c r="F570" s="13"/>
      <c r="G570" s="13">
        <v>28</v>
      </c>
      <c r="H570" s="13">
        <v>15</v>
      </c>
      <c r="I570" s="13">
        <v>7</v>
      </c>
      <c r="J570" s="13">
        <v>9</v>
      </c>
      <c r="K570" s="13">
        <v>19</v>
      </c>
      <c r="L570" s="13">
        <v>4</v>
      </c>
      <c r="M570" s="13"/>
      <c r="N570" s="13">
        <v>8</v>
      </c>
      <c r="O570" s="13">
        <v>6</v>
      </c>
      <c r="P570" s="12"/>
      <c r="Q570" s="12">
        <v>4</v>
      </c>
      <c r="R570" s="12"/>
      <c r="S570" s="12"/>
      <c r="T570" s="12"/>
      <c r="U570" s="12">
        <f t="shared" si="128"/>
        <v>100</v>
      </c>
    </row>
    <row r="571" spans="1:21">
      <c r="A571" s="17"/>
      <c r="B571" s="18"/>
      <c r="C571" s="19" t="s">
        <v>33</v>
      </c>
      <c r="D571" s="19">
        <f t="shared" ref="D571:U571" si="129">SUM(D562:D570)</f>
        <v>24</v>
      </c>
      <c r="E571" s="19">
        <f t="shared" si="129"/>
        <v>48</v>
      </c>
      <c r="F571" s="19">
        <f t="shared" si="129"/>
        <v>39</v>
      </c>
      <c r="G571" s="19">
        <f t="shared" si="129"/>
        <v>159</v>
      </c>
      <c r="H571" s="19">
        <f t="shared" si="129"/>
        <v>163</v>
      </c>
      <c r="I571" s="19">
        <f t="shared" si="129"/>
        <v>163</v>
      </c>
      <c r="J571" s="19">
        <f t="shared" si="129"/>
        <v>169</v>
      </c>
      <c r="K571" s="19">
        <f t="shared" si="129"/>
        <v>162</v>
      </c>
      <c r="L571" s="19">
        <f t="shared" si="129"/>
        <v>52</v>
      </c>
      <c r="M571" s="19">
        <f t="shared" si="129"/>
        <v>0</v>
      </c>
      <c r="N571" s="19">
        <f t="shared" si="129"/>
        <v>20</v>
      </c>
      <c r="O571" s="19">
        <f t="shared" si="129"/>
        <v>42</v>
      </c>
      <c r="P571" s="19">
        <f t="shared" si="129"/>
        <v>13</v>
      </c>
      <c r="Q571" s="19">
        <f t="shared" si="129"/>
        <v>26</v>
      </c>
      <c r="R571" s="19">
        <f t="shared" si="129"/>
        <v>0</v>
      </c>
      <c r="S571" s="19">
        <f t="shared" si="129"/>
        <v>33</v>
      </c>
      <c r="T571" s="19">
        <f t="shared" si="129"/>
        <v>0</v>
      </c>
      <c r="U571" s="19">
        <f t="shared" si="129"/>
        <v>1113</v>
      </c>
    </row>
    <row r="574" spans="1:21" ht="96">
      <c r="A574" s="8" t="s">
        <v>2</v>
      </c>
      <c r="B574" s="8" t="s">
        <v>3</v>
      </c>
      <c r="C574" s="8" t="s">
        <v>4</v>
      </c>
      <c r="D574" s="9" t="str">
        <f>D5</f>
        <v>ANGGREK</v>
      </c>
      <c r="E574" s="9" t="str">
        <f>E5</f>
        <v>BOUGENVIL</v>
      </c>
      <c r="F574" s="9" t="str">
        <f t="shared" ref="F574:U574" si="130">F5</f>
        <v>CAMELIA</v>
      </c>
      <c r="G574" s="9" t="str">
        <f t="shared" si="130"/>
        <v>DEWANDARU</v>
      </c>
      <c r="H574" s="9" t="str">
        <f t="shared" si="130"/>
        <v>EDELWEIS</v>
      </c>
      <c r="I574" s="9" t="str">
        <f t="shared" si="130"/>
        <v>FLAMBOYAN</v>
      </c>
      <c r="J574" s="9" t="str">
        <f t="shared" si="130"/>
        <v>GERANIUM</v>
      </c>
      <c r="K574" s="9" t="str">
        <f t="shared" si="130"/>
        <v>HELIKONIA</v>
      </c>
      <c r="L574" s="9" t="str">
        <f t="shared" si="130"/>
        <v>IVY</v>
      </c>
      <c r="M574" s="9" t="str">
        <f t="shared" si="130"/>
        <v>JASMIN</v>
      </c>
      <c r="N574" s="9" t="str">
        <f t="shared" si="130"/>
        <v>IGD</v>
      </c>
      <c r="O574" s="9" t="str">
        <f t="shared" si="130"/>
        <v>HCU</v>
      </c>
      <c r="P574" s="9" t="str">
        <f t="shared" si="130"/>
        <v>PENUNJANG</v>
      </c>
      <c r="Q574" s="9" t="str">
        <f t="shared" si="130"/>
        <v>PELAYANAN</v>
      </c>
      <c r="R574" s="9" t="str">
        <f t="shared" si="130"/>
        <v>ADMIN</v>
      </c>
      <c r="S574" s="9" t="str">
        <f t="shared" si="130"/>
        <v>ASRAMA</v>
      </c>
      <c r="T574" s="9" t="str">
        <f t="shared" si="130"/>
        <v>MASJID</v>
      </c>
      <c r="U574" s="9" t="str">
        <f t="shared" si="130"/>
        <v>JUMLAH</v>
      </c>
    </row>
    <row r="575" spans="1:21">
      <c r="A575" s="10">
        <f>A562+1</f>
        <v>13</v>
      </c>
      <c r="B575" s="11" t="s">
        <v>40</v>
      </c>
      <c r="C575" s="12" t="s">
        <v>24</v>
      </c>
      <c r="D575" s="12"/>
      <c r="E575" s="12"/>
      <c r="F575" s="12"/>
      <c r="G575" s="12">
        <v>24</v>
      </c>
      <c r="H575" s="12">
        <v>21</v>
      </c>
      <c r="I575" s="12">
        <v>30</v>
      </c>
      <c r="J575" s="12">
        <v>24</v>
      </c>
      <c r="K575" s="12">
        <v>31</v>
      </c>
      <c r="L575" s="12">
        <v>10</v>
      </c>
      <c r="M575" s="12"/>
      <c r="N575" s="12">
        <v>7</v>
      </c>
      <c r="O575" s="12">
        <v>12</v>
      </c>
      <c r="P575" s="12">
        <v>5</v>
      </c>
      <c r="Q575" s="12">
        <v>15</v>
      </c>
      <c r="R575" s="12"/>
      <c r="S575" s="12"/>
      <c r="T575" s="12"/>
      <c r="U575" s="12">
        <f>SUM(D575:T575)</f>
        <v>179</v>
      </c>
    </row>
    <row r="576" spans="1:21">
      <c r="A576" s="14"/>
      <c r="B576" s="15">
        <f>B563+1</f>
        <v>46066</v>
      </c>
      <c r="C576" s="12" t="s">
        <v>25</v>
      </c>
      <c r="D576" s="12"/>
      <c r="E576" s="12"/>
      <c r="F576" s="12"/>
      <c r="G576" s="12">
        <v>24</v>
      </c>
      <c r="H576" s="12">
        <v>32</v>
      </c>
      <c r="I576" s="12">
        <v>34</v>
      </c>
      <c r="J576" s="12">
        <v>24</v>
      </c>
      <c r="K576" s="12">
        <v>33</v>
      </c>
      <c r="L576" s="12">
        <v>10</v>
      </c>
      <c r="M576" s="12"/>
      <c r="N576" s="12"/>
      <c r="O576" s="12"/>
      <c r="P576" s="12"/>
      <c r="Q576" s="12">
        <v>12</v>
      </c>
      <c r="R576" s="12"/>
      <c r="S576" s="12"/>
      <c r="T576" s="12"/>
      <c r="U576" s="12">
        <f t="shared" ref="U576:U583" si="131">SUM(D576:T576)</f>
        <v>169</v>
      </c>
    </row>
    <row r="577" spans="1:21">
      <c r="A577" s="14"/>
      <c r="B577" s="14"/>
      <c r="C577" s="12" t="s">
        <v>26</v>
      </c>
      <c r="D577" s="12"/>
      <c r="E577" s="12"/>
      <c r="F577" s="12"/>
      <c r="G577" s="12">
        <v>6</v>
      </c>
      <c r="H577" s="12">
        <v>15</v>
      </c>
      <c r="I577" s="12">
        <v>20</v>
      </c>
      <c r="J577" s="12">
        <v>15</v>
      </c>
      <c r="K577" s="12">
        <v>18</v>
      </c>
      <c r="L577" s="12">
        <v>6</v>
      </c>
      <c r="M577" s="12"/>
      <c r="N577" s="12">
        <v>4</v>
      </c>
      <c r="O577" s="12">
        <v>4</v>
      </c>
      <c r="P577" s="12"/>
      <c r="Q577" s="12">
        <v>17</v>
      </c>
      <c r="R577" s="12"/>
      <c r="S577" s="12"/>
      <c r="T577" s="12"/>
      <c r="U577" s="12">
        <f t="shared" si="131"/>
        <v>105</v>
      </c>
    </row>
    <row r="578" spans="1:21">
      <c r="A578" s="14"/>
      <c r="B578" s="14"/>
      <c r="C578" s="12" t="s">
        <v>27</v>
      </c>
      <c r="D578" s="12">
        <v>6</v>
      </c>
      <c r="E578" s="12">
        <v>16</v>
      </c>
      <c r="F578" s="12">
        <v>7</v>
      </c>
      <c r="G578" s="12">
        <v>22</v>
      </c>
      <c r="H578" s="12">
        <v>29</v>
      </c>
      <c r="I578" s="12">
        <v>29</v>
      </c>
      <c r="J578" s="12">
        <v>33</v>
      </c>
      <c r="K578" s="12">
        <v>30</v>
      </c>
      <c r="L578" s="12">
        <v>5</v>
      </c>
      <c r="M578" s="12"/>
      <c r="N578" s="12">
        <v>2</v>
      </c>
      <c r="O578" s="12">
        <v>8</v>
      </c>
      <c r="P578" s="12">
        <v>4</v>
      </c>
      <c r="Q578" s="12">
        <v>18</v>
      </c>
      <c r="R578" s="12"/>
      <c r="S578" s="12"/>
      <c r="T578" s="12"/>
      <c r="U578" s="12">
        <f t="shared" si="131"/>
        <v>209</v>
      </c>
    </row>
    <row r="579" spans="1:21">
      <c r="A579" s="14"/>
      <c r="B579" s="14"/>
      <c r="C579" s="12" t="s">
        <v>28</v>
      </c>
      <c r="D579" s="12">
        <v>3</v>
      </c>
      <c r="E579" s="12">
        <v>13</v>
      </c>
      <c r="F579" s="12">
        <v>11</v>
      </c>
      <c r="G579" s="12">
        <v>23</v>
      </c>
      <c r="H579" s="12">
        <v>24</v>
      </c>
      <c r="I579" s="12">
        <v>23</v>
      </c>
      <c r="J579" s="12">
        <v>27</v>
      </c>
      <c r="K579" s="12">
        <v>32</v>
      </c>
      <c r="L579" s="12">
        <v>4</v>
      </c>
      <c r="M579" s="12"/>
      <c r="N579" s="12">
        <v>3</v>
      </c>
      <c r="O579" s="12">
        <v>7</v>
      </c>
      <c r="P579" s="12">
        <v>3</v>
      </c>
      <c r="Q579" s="12">
        <v>3</v>
      </c>
      <c r="R579" s="12"/>
      <c r="S579" s="12"/>
      <c r="T579" s="12"/>
      <c r="U579" s="12">
        <f t="shared" si="131"/>
        <v>176</v>
      </c>
    </row>
    <row r="580" spans="1:21">
      <c r="A580" s="14"/>
      <c r="B580" s="14"/>
      <c r="C580" s="12" t="s">
        <v>29</v>
      </c>
      <c r="D580" s="12">
        <v>5</v>
      </c>
      <c r="E580" s="12">
        <v>16</v>
      </c>
      <c r="F580" s="12">
        <v>12</v>
      </c>
      <c r="G580" s="12">
        <v>30</v>
      </c>
      <c r="H580" s="12">
        <v>26</v>
      </c>
      <c r="I580" s="12">
        <v>26</v>
      </c>
      <c r="J580" s="12">
        <v>33</v>
      </c>
      <c r="K580" s="12">
        <v>36</v>
      </c>
      <c r="L580" s="12">
        <v>2</v>
      </c>
      <c r="M580" s="12"/>
      <c r="N580" s="12">
        <v>3</v>
      </c>
      <c r="O580" s="12">
        <v>9</v>
      </c>
      <c r="P580" s="12">
        <v>2</v>
      </c>
      <c r="Q580" s="12">
        <v>4</v>
      </c>
      <c r="R580" s="12"/>
      <c r="S580" s="12"/>
      <c r="T580" s="12"/>
      <c r="U580" s="12">
        <f t="shared" si="131"/>
        <v>204</v>
      </c>
    </row>
    <row r="581" spans="1:21">
      <c r="A581" s="14"/>
      <c r="B581" s="14"/>
      <c r="C581" s="12" t="s">
        <v>36</v>
      </c>
      <c r="D581" s="12">
        <v>4</v>
      </c>
      <c r="E581" s="12">
        <v>15</v>
      </c>
      <c r="F581" s="12">
        <v>9</v>
      </c>
      <c r="G581" s="12"/>
      <c r="H581" s="12"/>
      <c r="I581" s="12"/>
      <c r="J581" s="12"/>
      <c r="K581" s="12"/>
      <c r="L581" s="12"/>
      <c r="M581" s="12"/>
      <c r="N581" s="12">
        <v>2</v>
      </c>
      <c r="O581" s="12">
        <v>1</v>
      </c>
      <c r="P581" s="12"/>
      <c r="Q581" s="12">
        <v>9</v>
      </c>
      <c r="R581" s="12"/>
      <c r="S581" s="12"/>
      <c r="T581" s="12"/>
      <c r="U581" s="12">
        <f t="shared" si="131"/>
        <v>40</v>
      </c>
    </row>
    <row r="582" spans="1:21">
      <c r="A582" s="14"/>
      <c r="B582" s="14"/>
      <c r="C582" s="12" t="s">
        <v>31</v>
      </c>
      <c r="D582" s="12">
        <v>2</v>
      </c>
      <c r="E582" s="12">
        <v>10</v>
      </c>
      <c r="F582" s="12">
        <v>7</v>
      </c>
      <c r="G582" s="12"/>
      <c r="H582" s="12"/>
      <c r="I582" s="12"/>
      <c r="J582" s="12"/>
      <c r="K582" s="12"/>
      <c r="L582" s="12"/>
      <c r="M582" s="12"/>
      <c r="N582" s="12">
        <v>1</v>
      </c>
      <c r="O582" s="12">
        <v>2</v>
      </c>
      <c r="P582" s="12"/>
      <c r="Q582" s="12">
        <v>4</v>
      </c>
      <c r="R582" s="12"/>
      <c r="S582" s="12"/>
      <c r="T582" s="12"/>
      <c r="U582" s="12">
        <f t="shared" si="131"/>
        <v>26</v>
      </c>
    </row>
    <row r="583" spans="1:21">
      <c r="A583" s="16"/>
      <c r="B583" s="16"/>
      <c r="C583" s="12" t="s">
        <v>32</v>
      </c>
      <c r="D583" s="12"/>
      <c r="E583" s="12"/>
      <c r="F583" s="12"/>
      <c r="G583" s="12">
        <v>24</v>
      </c>
      <c r="H583" s="12">
        <v>16</v>
      </c>
      <c r="I583" s="12">
        <v>6</v>
      </c>
      <c r="J583" s="12">
        <v>7</v>
      </c>
      <c r="K583" s="12">
        <v>18</v>
      </c>
      <c r="L583" s="12">
        <v>6</v>
      </c>
      <c r="M583" s="12"/>
      <c r="N583" s="12">
        <v>3</v>
      </c>
      <c r="O583" s="12">
        <v>4</v>
      </c>
      <c r="P583" s="12"/>
      <c r="Q583" s="12">
        <v>27</v>
      </c>
      <c r="R583" s="12"/>
      <c r="S583" s="12"/>
      <c r="T583" s="12"/>
      <c r="U583" s="12">
        <f t="shared" si="131"/>
        <v>111</v>
      </c>
    </row>
    <row r="584" spans="1:21">
      <c r="A584" s="17"/>
      <c r="B584" s="18"/>
      <c r="C584" s="19" t="s">
        <v>33</v>
      </c>
      <c r="D584" s="19">
        <f t="shared" ref="D584:U584" si="132">SUM(D575:D583)</f>
        <v>20</v>
      </c>
      <c r="E584" s="19">
        <f t="shared" si="132"/>
        <v>70</v>
      </c>
      <c r="F584" s="19">
        <f t="shared" si="132"/>
        <v>46</v>
      </c>
      <c r="G584" s="19">
        <f t="shared" si="132"/>
        <v>153</v>
      </c>
      <c r="H584" s="19">
        <f t="shared" si="132"/>
        <v>163</v>
      </c>
      <c r="I584" s="19">
        <f t="shared" si="132"/>
        <v>168</v>
      </c>
      <c r="J584" s="19">
        <f t="shared" si="132"/>
        <v>163</v>
      </c>
      <c r="K584" s="19">
        <f t="shared" si="132"/>
        <v>198</v>
      </c>
      <c r="L584" s="19">
        <f t="shared" si="132"/>
        <v>43</v>
      </c>
      <c r="M584" s="19">
        <f t="shared" si="132"/>
        <v>0</v>
      </c>
      <c r="N584" s="19">
        <f t="shared" si="132"/>
        <v>25</v>
      </c>
      <c r="O584" s="19">
        <f t="shared" si="132"/>
        <v>47</v>
      </c>
      <c r="P584" s="19">
        <f t="shared" si="132"/>
        <v>14</v>
      </c>
      <c r="Q584" s="19">
        <f t="shared" si="132"/>
        <v>109</v>
      </c>
      <c r="R584" s="19">
        <f t="shared" si="132"/>
        <v>0</v>
      </c>
      <c r="S584" s="19">
        <f t="shared" si="132"/>
        <v>0</v>
      </c>
      <c r="T584" s="19">
        <f t="shared" si="132"/>
        <v>0</v>
      </c>
      <c r="U584" s="19">
        <f t="shared" si="132"/>
        <v>1219</v>
      </c>
    </row>
    <row r="587" spans="1:21" ht="96">
      <c r="A587" s="8" t="s">
        <v>2</v>
      </c>
      <c r="B587" s="8" t="s">
        <v>3</v>
      </c>
      <c r="C587" s="8" t="s">
        <v>4</v>
      </c>
      <c r="D587" s="9" t="str">
        <f>D5</f>
        <v>ANGGREK</v>
      </c>
      <c r="E587" s="9" t="str">
        <f>E5</f>
        <v>BOUGENVIL</v>
      </c>
      <c r="F587" s="9" t="str">
        <f t="shared" ref="F587:U587" si="133">F5</f>
        <v>CAMELIA</v>
      </c>
      <c r="G587" s="9" t="str">
        <f t="shared" si="133"/>
        <v>DEWANDARU</v>
      </c>
      <c r="H587" s="9" t="str">
        <f t="shared" si="133"/>
        <v>EDELWEIS</v>
      </c>
      <c r="I587" s="9" t="str">
        <f t="shared" si="133"/>
        <v>FLAMBOYAN</v>
      </c>
      <c r="J587" s="9" t="str">
        <f t="shared" si="133"/>
        <v>GERANIUM</v>
      </c>
      <c r="K587" s="9" t="str">
        <f t="shared" si="133"/>
        <v>HELIKONIA</v>
      </c>
      <c r="L587" s="9" t="str">
        <f t="shared" si="133"/>
        <v>IVY</v>
      </c>
      <c r="M587" s="9" t="str">
        <f t="shared" si="133"/>
        <v>JASMIN</v>
      </c>
      <c r="N587" s="9" t="str">
        <f t="shared" si="133"/>
        <v>IGD</v>
      </c>
      <c r="O587" s="9" t="str">
        <f t="shared" si="133"/>
        <v>HCU</v>
      </c>
      <c r="P587" s="9" t="str">
        <f t="shared" si="133"/>
        <v>PENUNJANG</v>
      </c>
      <c r="Q587" s="9" t="str">
        <f t="shared" si="133"/>
        <v>PELAYANAN</v>
      </c>
      <c r="R587" s="9" t="str">
        <f t="shared" si="133"/>
        <v>ADMIN</v>
      </c>
      <c r="S587" s="9" t="str">
        <f t="shared" si="133"/>
        <v>ASRAMA</v>
      </c>
      <c r="T587" s="9" t="str">
        <f t="shared" si="133"/>
        <v>MASJID</v>
      </c>
      <c r="U587" s="9" t="str">
        <f t="shared" si="133"/>
        <v>JUMLAH</v>
      </c>
    </row>
    <row r="588" spans="1:21">
      <c r="A588" s="10">
        <f>A575+1</f>
        <v>14</v>
      </c>
      <c r="B588" s="11" t="s">
        <v>41</v>
      </c>
      <c r="C588" s="12" t="s">
        <v>24</v>
      </c>
      <c r="D588" s="12"/>
      <c r="E588" s="12"/>
      <c r="F588" s="12"/>
      <c r="G588" s="12">
        <v>25</v>
      </c>
      <c r="H588" s="12">
        <v>22</v>
      </c>
      <c r="I588" s="12">
        <v>28</v>
      </c>
      <c r="J588" s="12">
        <v>29</v>
      </c>
      <c r="K588" s="12">
        <v>30</v>
      </c>
      <c r="L588" s="12">
        <v>9</v>
      </c>
      <c r="M588" s="12"/>
      <c r="N588" s="12"/>
      <c r="O588" s="12">
        <v>7</v>
      </c>
      <c r="P588" s="12">
        <v>9</v>
      </c>
      <c r="Q588" s="12">
        <v>3</v>
      </c>
      <c r="R588" s="12"/>
      <c r="S588" s="12"/>
      <c r="T588" s="12"/>
      <c r="U588" s="12">
        <f>SUM(D588:T588)</f>
        <v>162</v>
      </c>
    </row>
    <row r="589" spans="1:21">
      <c r="A589" s="14"/>
      <c r="B589" s="15">
        <f>B576+1</f>
        <v>46067</v>
      </c>
      <c r="C589" s="12" t="s">
        <v>25</v>
      </c>
      <c r="D589" s="12"/>
      <c r="E589" s="12"/>
      <c r="F589" s="12"/>
      <c r="G589" s="12">
        <v>24</v>
      </c>
      <c r="H589" s="12">
        <v>22</v>
      </c>
      <c r="I589" s="12">
        <v>28</v>
      </c>
      <c r="J589" s="12">
        <v>29</v>
      </c>
      <c r="K589" s="12">
        <v>30</v>
      </c>
      <c r="L589" s="12">
        <v>9</v>
      </c>
      <c r="M589" s="12">
        <v>1</v>
      </c>
      <c r="N589" s="12"/>
      <c r="O589" s="12">
        <v>4</v>
      </c>
      <c r="P589" s="12"/>
      <c r="Q589" s="12"/>
      <c r="R589" s="12"/>
      <c r="S589" s="12"/>
      <c r="T589" s="12"/>
      <c r="U589" s="12">
        <f t="shared" ref="U589:U596" si="134">SUM(D589:T589)</f>
        <v>147</v>
      </c>
    </row>
    <row r="590" spans="1:21">
      <c r="A590" s="14"/>
      <c r="B590" s="14"/>
      <c r="C590" s="12" t="s">
        <v>26</v>
      </c>
      <c r="D590" s="12"/>
      <c r="E590" s="12"/>
      <c r="F590" s="12"/>
      <c r="G590" s="12">
        <v>15</v>
      </c>
      <c r="H590" s="12">
        <v>15</v>
      </c>
      <c r="I590" s="12">
        <v>15</v>
      </c>
      <c r="J590" s="12">
        <v>14</v>
      </c>
      <c r="K590" s="12">
        <v>19</v>
      </c>
      <c r="L590" s="12">
        <v>4</v>
      </c>
      <c r="M590" s="12">
        <v>1</v>
      </c>
      <c r="N590" s="12"/>
      <c r="O590" s="12">
        <v>4</v>
      </c>
      <c r="P590" s="12"/>
      <c r="Q590" s="12"/>
      <c r="R590" s="12"/>
      <c r="S590" s="12"/>
      <c r="T590" s="12"/>
      <c r="U590" s="12">
        <f t="shared" si="134"/>
        <v>87</v>
      </c>
    </row>
    <row r="591" spans="1:21">
      <c r="A591" s="14"/>
      <c r="B591" s="14"/>
      <c r="C591" s="12" t="s">
        <v>27</v>
      </c>
      <c r="D591" s="12">
        <v>9</v>
      </c>
      <c r="E591" s="12">
        <v>7</v>
      </c>
      <c r="F591" s="12">
        <v>6</v>
      </c>
      <c r="G591" s="12">
        <v>24</v>
      </c>
      <c r="H591" s="12">
        <v>28</v>
      </c>
      <c r="I591" s="12">
        <v>30</v>
      </c>
      <c r="J591" s="12">
        <v>24</v>
      </c>
      <c r="K591" s="12">
        <v>35</v>
      </c>
      <c r="L591" s="12">
        <v>5</v>
      </c>
      <c r="M591" s="12">
        <v>5</v>
      </c>
      <c r="N591" s="12">
        <v>14</v>
      </c>
      <c r="O591" s="12">
        <v>6</v>
      </c>
      <c r="P591" s="12">
        <v>4</v>
      </c>
      <c r="Q591" s="12">
        <v>3</v>
      </c>
      <c r="R591" s="12"/>
      <c r="S591" s="12"/>
      <c r="T591" s="12"/>
      <c r="U591" s="12">
        <f t="shared" si="134"/>
        <v>200</v>
      </c>
    </row>
    <row r="592" spans="1:21">
      <c r="A592" s="14"/>
      <c r="B592" s="14"/>
      <c r="C592" s="12" t="s">
        <v>28</v>
      </c>
      <c r="D592" s="12">
        <v>6</v>
      </c>
      <c r="E592" s="12">
        <v>11</v>
      </c>
      <c r="F592" s="12">
        <v>8</v>
      </c>
      <c r="G592" s="12">
        <v>22</v>
      </c>
      <c r="H592" s="12">
        <v>27</v>
      </c>
      <c r="I592" s="12">
        <v>26</v>
      </c>
      <c r="J592" s="12">
        <v>32</v>
      </c>
      <c r="K592" s="12">
        <v>25</v>
      </c>
      <c r="L592" s="12">
        <v>2</v>
      </c>
      <c r="M592" s="12">
        <v>3</v>
      </c>
      <c r="N592" s="12">
        <v>12</v>
      </c>
      <c r="O592" s="12">
        <v>8</v>
      </c>
      <c r="P592" s="12">
        <v>3</v>
      </c>
      <c r="Q592" s="12">
        <v>3</v>
      </c>
      <c r="R592" s="12"/>
      <c r="S592" s="12"/>
      <c r="T592" s="12"/>
      <c r="U592" s="12">
        <f t="shared" si="134"/>
        <v>188</v>
      </c>
    </row>
    <row r="593" spans="1:21">
      <c r="A593" s="14"/>
      <c r="B593" s="14"/>
      <c r="C593" s="12" t="s">
        <v>35</v>
      </c>
      <c r="D593" s="12">
        <v>5</v>
      </c>
      <c r="E593" s="12">
        <v>13</v>
      </c>
      <c r="F593" s="12">
        <v>7</v>
      </c>
      <c r="G593" s="12">
        <v>34</v>
      </c>
      <c r="H593" s="12">
        <v>24</v>
      </c>
      <c r="I593" s="12">
        <v>33</v>
      </c>
      <c r="J593" s="12">
        <v>33</v>
      </c>
      <c r="K593" s="12">
        <v>34</v>
      </c>
      <c r="L593" s="12">
        <v>9</v>
      </c>
      <c r="M593" s="12">
        <v>2</v>
      </c>
      <c r="N593" s="12">
        <v>12</v>
      </c>
      <c r="O593" s="12">
        <v>5</v>
      </c>
      <c r="P593" s="12">
        <v>3</v>
      </c>
      <c r="Q593" s="12">
        <v>2</v>
      </c>
      <c r="R593" s="12"/>
      <c r="S593" s="12"/>
      <c r="T593" s="12"/>
      <c r="U593" s="12">
        <f t="shared" si="134"/>
        <v>216</v>
      </c>
    </row>
    <row r="594" spans="1:21">
      <c r="A594" s="14"/>
      <c r="B594" s="14"/>
      <c r="C594" s="12" t="s">
        <v>36</v>
      </c>
      <c r="D594" s="12">
        <v>3</v>
      </c>
      <c r="E594" s="12">
        <v>14</v>
      </c>
      <c r="F594" s="12">
        <v>8</v>
      </c>
      <c r="G594" s="12"/>
      <c r="H594" s="12"/>
      <c r="I594" s="12"/>
      <c r="J594" s="12"/>
      <c r="K594" s="12"/>
      <c r="L594" s="12"/>
      <c r="M594" s="12"/>
      <c r="N594" s="12"/>
      <c r="O594" s="12">
        <v>4</v>
      </c>
      <c r="P594" s="12"/>
      <c r="Q594" s="12"/>
      <c r="R594" s="12"/>
      <c r="S594" s="12"/>
      <c r="T594" s="12"/>
      <c r="U594" s="12">
        <f t="shared" si="134"/>
        <v>29</v>
      </c>
    </row>
    <row r="595" spans="1:21">
      <c r="A595" s="14"/>
      <c r="B595" s="14"/>
      <c r="C595" s="12" t="s">
        <v>31</v>
      </c>
      <c r="D595" s="12">
        <v>2</v>
      </c>
      <c r="E595" s="12">
        <v>14</v>
      </c>
      <c r="F595" s="12">
        <v>7</v>
      </c>
      <c r="G595" s="12"/>
      <c r="H595" s="12"/>
      <c r="I595" s="12"/>
      <c r="J595" s="12"/>
      <c r="K595" s="12"/>
      <c r="L595" s="12"/>
      <c r="M595" s="12"/>
      <c r="N595" s="12">
        <v>3</v>
      </c>
      <c r="O595" s="12">
        <v>1</v>
      </c>
      <c r="P595" s="12"/>
      <c r="Q595" s="12"/>
      <c r="R595" s="12"/>
      <c r="S595" s="12"/>
      <c r="T595" s="12"/>
      <c r="U595" s="12">
        <f t="shared" si="134"/>
        <v>27</v>
      </c>
    </row>
    <row r="596" spans="1:21">
      <c r="A596" s="16"/>
      <c r="B596" s="16"/>
      <c r="C596" s="12" t="s">
        <v>32</v>
      </c>
      <c r="D596" s="12"/>
      <c r="E596" s="12"/>
      <c r="F596" s="12"/>
      <c r="G596" s="12">
        <v>14</v>
      </c>
      <c r="H596" s="12">
        <v>11</v>
      </c>
      <c r="I596" s="12">
        <v>5</v>
      </c>
      <c r="J596" s="12">
        <v>6</v>
      </c>
      <c r="K596" s="12">
        <v>15</v>
      </c>
      <c r="L596" s="12">
        <v>4</v>
      </c>
      <c r="M596" s="12"/>
      <c r="N596" s="12"/>
      <c r="O596" s="12">
        <v>5</v>
      </c>
      <c r="P596" s="12"/>
      <c r="Q596" s="12"/>
      <c r="R596" s="12"/>
      <c r="S596" s="12"/>
      <c r="T596" s="12"/>
      <c r="U596" s="12">
        <f t="shared" si="134"/>
        <v>60</v>
      </c>
    </row>
    <row r="597" spans="1:21">
      <c r="A597" s="17"/>
      <c r="B597" s="18"/>
      <c r="C597" s="19" t="s">
        <v>33</v>
      </c>
      <c r="D597" s="19">
        <f t="shared" ref="D597:U597" si="135">SUM(D588:D596)</f>
        <v>25</v>
      </c>
      <c r="E597" s="19">
        <f t="shared" si="135"/>
        <v>59</v>
      </c>
      <c r="F597" s="19">
        <f t="shared" si="135"/>
        <v>36</v>
      </c>
      <c r="G597" s="19">
        <f t="shared" si="135"/>
        <v>158</v>
      </c>
      <c r="H597" s="19">
        <f t="shared" si="135"/>
        <v>149</v>
      </c>
      <c r="I597" s="19">
        <f t="shared" si="135"/>
        <v>165</v>
      </c>
      <c r="J597" s="19">
        <f t="shared" si="135"/>
        <v>167</v>
      </c>
      <c r="K597" s="19">
        <f t="shared" si="135"/>
        <v>188</v>
      </c>
      <c r="L597" s="19">
        <f t="shared" si="135"/>
        <v>42</v>
      </c>
      <c r="M597" s="19">
        <f t="shared" si="135"/>
        <v>12</v>
      </c>
      <c r="N597" s="19">
        <f t="shared" si="135"/>
        <v>41</v>
      </c>
      <c r="O597" s="19">
        <f t="shared" si="135"/>
        <v>44</v>
      </c>
      <c r="P597" s="19">
        <f t="shared" si="135"/>
        <v>19</v>
      </c>
      <c r="Q597" s="19">
        <f t="shared" si="135"/>
        <v>11</v>
      </c>
      <c r="R597" s="19">
        <f t="shared" si="135"/>
        <v>0</v>
      </c>
      <c r="S597" s="19">
        <f t="shared" si="135"/>
        <v>0</v>
      </c>
      <c r="T597" s="19">
        <f t="shared" si="135"/>
        <v>0</v>
      </c>
      <c r="U597" s="19">
        <f t="shared" si="135"/>
        <v>1116</v>
      </c>
    </row>
    <row r="600" spans="1:21" ht="96">
      <c r="A600" s="8" t="s">
        <v>2</v>
      </c>
      <c r="B600" s="8" t="s">
        <v>3</v>
      </c>
      <c r="C600" s="8" t="s">
        <v>4</v>
      </c>
      <c r="D600" s="9" t="str">
        <f>D5</f>
        <v>ANGGREK</v>
      </c>
      <c r="E600" s="9" t="str">
        <f>E5</f>
        <v>BOUGENVIL</v>
      </c>
      <c r="F600" s="9" t="str">
        <f t="shared" ref="F600:U600" si="136">F5</f>
        <v>CAMELIA</v>
      </c>
      <c r="G600" s="9" t="str">
        <f t="shared" si="136"/>
        <v>DEWANDARU</v>
      </c>
      <c r="H600" s="9" t="str">
        <f t="shared" si="136"/>
        <v>EDELWEIS</v>
      </c>
      <c r="I600" s="9" t="str">
        <f t="shared" si="136"/>
        <v>FLAMBOYAN</v>
      </c>
      <c r="J600" s="9" t="str">
        <f t="shared" si="136"/>
        <v>GERANIUM</v>
      </c>
      <c r="K600" s="9" t="str">
        <f t="shared" si="136"/>
        <v>HELIKONIA</v>
      </c>
      <c r="L600" s="9" t="str">
        <f t="shared" si="136"/>
        <v>IVY</v>
      </c>
      <c r="M600" s="9" t="str">
        <f t="shared" si="136"/>
        <v>JASMIN</v>
      </c>
      <c r="N600" s="9" t="str">
        <f t="shared" si="136"/>
        <v>IGD</v>
      </c>
      <c r="O600" s="9" t="str">
        <f t="shared" si="136"/>
        <v>HCU</v>
      </c>
      <c r="P600" s="9" t="str">
        <f t="shared" si="136"/>
        <v>PENUNJANG</v>
      </c>
      <c r="Q600" s="9" t="str">
        <f t="shared" si="136"/>
        <v>PELAYANAN</v>
      </c>
      <c r="R600" s="9" t="str">
        <f t="shared" si="136"/>
        <v>ADMIN</v>
      </c>
      <c r="S600" s="9" t="str">
        <f t="shared" si="136"/>
        <v>ASRAMA</v>
      </c>
      <c r="T600" s="9" t="str">
        <f t="shared" si="136"/>
        <v>MASJID</v>
      </c>
      <c r="U600" s="9" t="str">
        <f t="shared" si="136"/>
        <v>JUMLAH</v>
      </c>
    </row>
    <row r="601" spans="1:21">
      <c r="A601" s="10">
        <f>A588+1</f>
        <v>15</v>
      </c>
      <c r="B601" s="11" t="s">
        <v>38</v>
      </c>
      <c r="C601" s="12" t="s">
        <v>24</v>
      </c>
      <c r="D601" s="12"/>
      <c r="E601" s="12"/>
      <c r="F601" s="12"/>
      <c r="G601" s="12">
        <v>26</v>
      </c>
      <c r="H601" s="12">
        <v>25</v>
      </c>
      <c r="I601" s="12">
        <v>38</v>
      </c>
      <c r="J601" s="12">
        <v>28</v>
      </c>
      <c r="K601" s="12">
        <v>33</v>
      </c>
      <c r="L601" s="12">
        <v>10</v>
      </c>
      <c r="M601" s="12"/>
      <c r="N601" s="12"/>
      <c r="O601" s="12">
        <v>14</v>
      </c>
      <c r="P601" s="12">
        <v>12</v>
      </c>
      <c r="Q601" s="12">
        <v>1</v>
      </c>
      <c r="R601" s="12"/>
      <c r="S601" s="12"/>
      <c r="T601" s="12"/>
      <c r="U601" s="12">
        <f>SUM(D601:T601)</f>
        <v>187</v>
      </c>
    </row>
    <row r="602" spans="1:21">
      <c r="A602" s="14"/>
      <c r="B602" s="15">
        <f>B589+1</f>
        <v>46068</v>
      </c>
      <c r="C602" s="12" t="s">
        <v>25</v>
      </c>
      <c r="D602" s="12"/>
      <c r="E602" s="12"/>
      <c r="F602" s="12"/>
      <c r="G602" s="12">
        <v>20</v>
      </c>
      <c r="H602" s="12">
        <v>21</v>
      </c>
      <c r="I602" s="12">
        <v>40</v>
      </c>
      <c r="J602" s="12">
        <v>28</v>
      </c>
      <c r="K602" s="12">
        <v>33</v>
      </c>
      <c r="L602" s="12">
        <v>9</v>
      </c>
      <c r="M602" s="12"/>
      <c r="N602" s="12"/>
      <c r="O602" s="12">
        <v>3</v>
      </c>
      <c r="P602" s="12">
        <v>2</v>
      </c>
      <c r="Q602" s="12"/>
      <c r="R602" s="12"/>
      <c r="S602" s="12"/>
      <c r="T602" s="12"/>
      <c r="U602" s="12">
        <f t="shared" ref="U602:U609" si="137">SUM(D602:T602)</f>
        <v>156</v>
      </c>
    </row>
    <row r="603" spans="1:21">
      <c r="A603" s="14"/>
      <c r="B603" s="14"/>
      <c r="C603" s="12" t="s">
        <v>26</v>
      </c>
      <c r="D603" s="12"/>
      <c r="E603" s="12"/>
      <c r="F603" s="12"/>
      <c r="G603" s="12">
        <v>16</v>
      </c>
      <c r="H603" s="12">
        <v>15</v>
      </c>
      <c r="I603" s="12">
        <v>18</v>
      </c>
      <c r="J603" s="12">
        <v>16</v>
      </c>
      <c r="K603" s="12">
        <v>19</v>
      </c>
      <c r="L603" s="12">
        <v>8</v>
      </c>
      <c r="M603" s="12"/>
      <c r="N603" s="12"/>
      <c r="O603" s="12">
        <v>4</v>
      </c>
      <c r="P603" s="12"/>
      <c r="Q603" s="12"/>
      <c r="R603" s="12"/>
      <c r="S603" s="12"/>
      <c r="T603" s="12"/>
      <c r="U603" s="12">
        <f t="shared" si="137"/>
        <v>96</v>
      </c>
    </row>
    <row r="604" spans="1:21">
      <c r="A604" s="14"/>
      <c r="B604" s="14"/>
      <c r="C604" s="12" t="s">
        <v>27</v>
      </c>
      <c r="D604" s="12">
        <v>9</v>
      </c>
      <c r="E604" s="12">
        <v>8</v>
      </c>
      <c r="F604" s="12">
        <v>5</v>
      </c>
      <c r="G604" s="12">
        <v>28</v>
      </c>
      <c r="H604" s="12">
        <v>20</v>
      </c>
      <c r="I604" s="12">
        <v>24</v>
      </c>
      <c r="J604" s="12">
        <v>28</v>
      </c>
      <c r="K604" s="12">
        <v>27</v>
      </c>
      <c r="L604" s="12">
        <v>16</v>
      </c>
      <c r="M604" s="12"/>
      <c r="N604" s="12">
        <v>6</v>
      </c>
      <c r="O604" s="12">
        <v>5</v>
      </c>
      <c r="P604" s="12">
        <v>3</v>
      </c>
      <c r="Q604" s="12">
        <v>1</v>
      </c>
      <c r="R604" s="12"/>
      <c r="S604" s="12">
        <v>12</v>
      </c>
      <c r="T604" s="12"/>
      <c r="U604" s="12">
        <f t="shared" si="137"/>
        <v>192</v>
      </c>
    </row>
    <row r="605" spans="1:21">
      <c r="A605" s="14"/>
      <c r="B605" s="14"/>
      <c r="C605" s="12" t="s">
        <v>28</v>
      </c>
      <c r="D605" s="12">
        <v>6</v>
      </c>
      <c r="E605" s="12">
        <v>11</v>
      </c>
      <c r="F605" s="12">
        <v>9</v>
      </c>
      <c r="G605" s="12">
        <v>24</v>
      </c>
      <c r="H605" s="12">
        <v>27</v>
      </c>
      <c r="I605" s="12">
        <v>26</v>
      </c>
      <c r="J605" s="12">
        <v>29</v>
      </c>
      <c r="K605" s="12">
        <v>24</v>
      </c>
      <c r="L605" s="12">
        <v>3</v>
      </c>
      <c r="M605" s="12"/>
      <c r="N605" s="12">
        <v>11</v>
      </c>
      <c r="O605" s="12">
        <v>5</v>
      </c>
      <c r="P605" s="12">
        <v>1</v>
      </c>
      <c r="Q605" s="12">
        <v>1</v>
      </c>
      <c r="R605" s="12"/>
      <c r="S605" s="12">
        <v>8</v>
      </c>
      <c r="T605" s="12"/>
      <c r="U605" s="12">
        <f t="shared" si="137"/>
        <v>185</v>
      </c>
    </row>
    <row r="606" spans="1:21">
      <c r="A606" s="14"/>
      <c r="B606" s="14"/>
      <c r="C606" s="12" t="s">
        <v>35</v>
      </c>
      <c r="D606" s="12">
        <v>5</v>
      </c>
      <c r="E606" s="12">
        <v>9</v>
      </c>
      <c r="F606" s="12">
        <v>8</v>
      </c>
      <c r="G606" s="12">
        <v>23</v>
      </c>
      <c r="H606" s="12">
        <v>26</v>
      </c>
      <c r="I606" s="12">
        <v>26</v>
      </c>
      <c r="J606" s="12">
        <v>35</v>
      </c>
      <c r="K606" s="12">
        <v>36</v>
      </c>
      <c r="L606" s="12">
        <v>4</v>
      </c>
      <c r="M606" s="12"/>
      <c r="N606" s="12">
        <v>4</v>
      </c>
      <c r="O606" s="12">
        <v>3</v>
      </c>
      <c r="P606" s="12">
        <v>2</v>
      </c>
      <c r="Q606" s="12">
        <v>1</v>
      </c>
      <c r="R606" s="12"/>
      <c r="S606" s="12">
        <v>14</v>
      </c>
      <c r="T606" s="12"/>
      <c r="U606" s="12">
        <f t="shared" si="137"/>
        <v>196</v>
      </c>
    </row>
    <row r="607" spans="1:21">
      <c r="A607" s="14"/>
      <c r="B607" s="14"/>
      <c r="C607" s="12" t="s">
        <v>36</v>
      </c>
      <c r="D607" s="12">
        <v>3</v>
      </c>
      <c r="E607" s="12">
        <v>11</v>
      </c>
      <c r="F607" s="12">
        <v>9</v>
      </c>
      <c r="G607" s="12"/>
      <c r="H607" s="12"/>
      <c r="I607" s="12"/>
      <c r="J607" s="12"/>
      <c r="K607" s="12"/>
      <c r="L607" s="12"/>
      <c r="M607" s="12"/>
      <c r="N607" s="12"/>
      <c r="O607" s="12">
        <v>4</v>
      </c>
      <c r="P607" s="12"/>
      <c r="Q607" s="12"/>
      <c r="R607" s="12"/>
      <c r="S607" s="12"/>
      <c r="T607" s="12"/>
      <c r="U607" s="12">
        <f t="shared" si="137"/>
        <v>27</v>
      </c>
    </row>
    <row r="608" spans="1:21">
      <c r="A608" s="14"/>
      <c r="B608" s="14"/>
      <c r="C608" s="12" t="s">
        <v>31</v>
      </c>
      <c r="D608" s="12">
        <v>4</v>
      </c>
      <c r="E608" s="12">
        <v>6</v>
      </c>
      <c r="F608" s="12">
        <v>5</v>
      </c>
      <c r="G608" s="12"/>
      <c r="H608" s="12"/>
      <c r="I608" s="12"/>
      <c r="J608" s="12"/>
      <c r="K608" s="12"/>
      <c r="L608" s="12"/>
      <c r="M608" s="12"/>
      <c r="N608" s="12">
        <v>3</v>
      </c>
      <c r="O608" s="12">
        <v>1</v>
      </c>
      <c r="P608" s="12"/>
      <c r="Q608" s="12">
        <v>2</v>
      </c>
      <c r="R608" s="12"/>
      <c r="S608" s="12"/>
      <c r="T608" s="12"/>
      <c r="U608" s="12">
        <f t="shared" si="137"/>
        <v>21</v>
      </c>
    </row>
    <row r="609" spans="1:21">
      <c r="A609" s="16"/>
      <c r="B609" s="16"/>
      <c r="C609" s="12" t="s">
        <v>32</v>
      </c>
      <c r="D609" s="12"/>
      <c r="E609" s="12">
        <v>1</v>
      </c>
      <c r="F609" s="12"/>
      <c r="G609" s="12">
        <v>15</v>
      </c>
      <c r="H609" s="12">
        <v>14</v>
      </c>
      <c r="I609" s="12">
        <v>7</v>
      </c>
      <c r="J609" s="12">
        <v>9</v>
      </c>
      <c r="K609" s="12">
        <v>8</v>
      </c>
      <c r="L609" s="12">
        <v>4</v>
      </c>
      <c r="M609" s="12"/>
      <c r="N609" s="12">
        <v>9</v>
      </c>
      <c r="O609" s="12">
        <v>5</v>
      </c>
      <c r="P609" s="12"/>
      <c r="Q609" s="12">
        <v>5</v>
      </c>
      <c r="R609" s="12"/>
      <c r="S609" s="12"/>
      <c r="T609" s="12"/>
      <c r="U609" s="12">
        <f t="shared" si="137"/>
        <v>77</v>
      </c>
    </row>
    <row r="610" spans="1:21">
      <c r="A610" s="17"/>
      <c r="B610" s="18"/>
      <c r="C610" s="19" t="s">
        <v>33</v>
      </c>
      <c r="D610" s="19">
        <f t="shared" ref="D610:U610" si="138">SUM(D601:D609)</f>
        <v>27</v>
      </c>
      <c r="E610" s="19">
        <f t="shared" si="138"/>
        <v>46</v>
      </c>
      <c r="F610" s="19">
        <f t="shared" si="138"/>
        <v>36</v>
      </c>
      <c r="G610" s="19">
        <f t="shared" si="138"/>
        <v>152</v>
      </c>
      <c r="H610" s="19">
        <f t="shared" si="138"/>
        <v>148</v>
      </c>
      <c r="I610" s="19">
        <f t="shared" si="138"/>
        <v>179</v>
      </c>
      <c r="J610" s="19">
        <f t="shared" si="138"/>
        <v>173</v>
      </c>
      <c r="K610" s="19">
        <f t="shared" si="138"/>
        <v>180</v>
      </c>
      <c r="L610" s="19">
        <f t="shared" si="138"/>
        <v>54</v>
      </c>
      <c r="M610" s="19">
        <f t="shared" si="138"/>
        <v>0</v>
      </c>
      <c r="N610" s="19">
        <f t="shared" si="138"/>
        <v>33</v>
      </c>
      <c r="O610" s="19">
        <f t="shared" si="138"/>
        <v>44</v>
      </c>
      <c r="P610" s="19">
        <f t="shared" si="138"/>
        <v>20</v>
      </c>
      <c r="Q610" s="19">
        <f t="shared" si="138"/>
        <v>11</v>
      </c>
      <c r="R610" s="19">
        <f t="shared" si="138"/>
        <v>0</v>
      </c>
      <c r="S610" s="19">
        <f t="shared" si="138"/>
        <v>34</v>
      </c>
      <c r="T610" s="19">
        <f t="shared" si="138"/>
        <v>0</v>
      </c>
      <c r="U610" s="19">
        <f t="shared" si="138"/>
        <v>1137</v>
      </c>
    </row>
    <row r="613" spans="1:21" ht="96">
      <c r="A613" s="8" t="s">
        <v>2</v>
      </c>
      <c r="B613" s="8" t="s">
        <v>3</v>
      </c>
      <c r="C613" s="8" t="s">
        <v>4</v>
      </c>
      <c r="D613" s="9" t="str">
        <f>D5</f>
        <v>ANGGREK</v>
      </c>
      <c r="E613" s="9" t="str">
        <f>E5</f>
        <v>BOUGENVIL</v>
      </c>
      <c r="F613" s="9" t="str">
        <f t="shared" ref="F613:U613" si="139">F5</f>
        <v>CAMELIA</v>
      </c>
      <c r="G613" s="9" t="str">
        <f t="shared" si="139"/>
        <v>DEWANDARU</v>
      </c>
      <c r="H613" s="9" t="str">
        <f t="shared" si="139"/>
        <v>EDELWEIS</v>
      </c>
      <c r="I613" s="9" t="str">
        <f t="shared" si="139"/>
        <v>FLAMBOYAN</v>
      </c>
      <c r="J613" s="9" t="str">
        <f t="shared" si="139"/>
        <v>GERANIUM</v>
      </c>
      <c r="K613" s="9" t="str">
        <f t="shared" si="139"/>
        <v>HELIKONIA</v>
      </c>
      <c r="L613" s="9" t="str">
        <f t="shared" si="139"/>
        <v>IVY</v>
      </c>
      <c r="M613" s="9" t="str">
        <f t="shared" si="139"/>
        <v>JASMIN</v>
      </c>
      <c r="N613" s="9" t="str">
        <f t="shared" si="139"/>
        <v>IGD</v>
      </c>
      <c r="O613" s="9" t="str">
        <f t="shared" si="139"/>
        <v>HCU</v>
      </c>
      <c r="P613" s="9" t="str">
        <f t="shared" si="139"/>
        <v>PENUNJANG</v>
      </c>
      <c r="Q613" s="9" t="str">
        <f t="shared" si="139"/>
        <v>PELAYANAN</v>
      </c>
      <c r="R613" s="9" t="str">
        <f t="shared" si="139"/>
        <v>ADMIN</v>
      </c>
      <c r="S613" s="9" t="str">
        <f t="shared" si="139"/>
        <v>ASRAMA</v>
      </c>
      <c r="T613" s="9" t="str">
        <f t="shared" si="139"/>
        <v>MASJID</v>
      </c>
      <c r="U613" s="9" t="str">
        <f t="shared" si="139"/>
        <v>JUMLAH</v>
      </c>
    </row>
    <row r="614" spans="1:21">
      <c r="A614" s="10">
        <f>A601+1</f>
        <v>16</v>
      </c>
      <c r="B614" s="11" t="s">
        <v>34</v>
      </c>
      <c r="C614" s="12" t="s">
        <v>24</v>
      </c>
      <c r="D614" s="12">
        <v>20</v>
      </c>
      <c r="E614" s="12"/>
      <c r="F614" s="12"/>
      <c r="G614" s="12">
        <v>23</v>
      </c>
      <c r="H614" s="12">
        <v>25</v>
      </c>
      <c r="I614" s="12">
        <v>37</v>
      </c>
      <c r="J614" s="12">
        <v>26</v>
      </c>
      <c r="K614" s="12">
        <v>29</v>
      </c>
      <c r="L614" s="12">
        <v>11</v>
      </c>
      <c r="M614" s="12"/>
      <c r="N614" s="12"/>
      <c r="O614" s="12">
        <v>16</v>
      </c>
      <c r="P614" s="12">
        <v>11</v>
      </c>
      <c r="Q614" s="12">
        <v>1</v>
      </c>
      <c r="R614" s="12"/>
      <c r="S614" s="12"/>
      <c r="T614" s="12"/>
      <c r="U614" s="12">
        <f>SUM(D614:T614)</f>
        <v>199</v>
      </c>
    </row>
    <row r="615" spans="1:21">
      <c r="A615" s="14"/>
      <c r="B615" s="15">
        <f>B602+1</f>
        <v>46069</v>
      </c>
      <c r="C615" s="12" t="s">
        <v>25</v>
      </c>
      <c r="D615" s="12"/>
      <c r="E615" s="12"/>
      <c r="F615" s="12"/>
      <c r="G615" s="12">
        <v>28</v>
      </c>
      <c r="H615" s="12">
        <v>23</v>
      </c>
      <c r="I615" s="12">
        <v>35</v>
      </c>
      <c r="J615" s="12">
        <v>25</v>
      </c>
      <c r="K615" s="12">
        <v>29</v>
      </c>
      <c r="L615" s="12">
        <v>13</v>
      </c>
      <c r="M615" s="12"/>
      <c r="N615" s="12"/>
      <c r="O615" s="12">
        <v>4</v>
      </c>
      <c r="P615" s="12"/>
      <c r="Q615" s="12">
        <v>1</v>
      </c>
      <c r="R615" s="12"/>
      <c r="S615" s="12"/>
      <c r="T615" s="12"/>
      <c r="U615" s="12">
        <f t="shared" ref="U615:U622" si="140">SUM(D615:T615)</f>
        <v>158</v>
      </c>
    </row>
    <row r="616" spans="1:21">
      <c r="A616" s="14"/>
      <c r="B616" s="14"/>
      <c r="C616" s="12" t="s">
        <v>26</v>
      </c>
      <c r="D616" s="12"/>
      <c r="E616" s="12"/>
      <c r="F616" s="12"/>
      <c r="G616" s="12">
        <v>7</v>
      </c>
      <c r="H616" s="12">
        <v>16</v>
      </c>
      <c r="I616" s="12">
        <v>16</v>
      </c>
      <c r="J616" s="12">
        <v>18</v>
      </c>
      <c r="K616" s="12">
        <v>6</v>
      </c>
      <c r="L616" s="12">
        <v>7</v>
      </c>
      <c r="M616" s="12">
        <v>2</v>
      </c>
      <c r="N616" s="12"/>
      <c r="O616" s="12">
        <v>3</v>
      </c>
      <c r="P616" s="12">
        <v>2</v>
      </c>
      <c r="Q616" s="12">
        <v>3</v>
      </c>
      <c r="R616" s="12"/>
      <c r="S616" s="12"/>
      <c r="T616" s="12"/>
      <c r="U616" s="12">
        <f t="shared" si="140"/>
        <v>80</v>
      </c>
    </row>
    <row r="617" spans="1:21">
      <c r="A617" s="14"/>
      <c r="B617" s="14"/>
      <c r="C617" s="12" t="s">
        <v>27</v>
      </c>
      <c r="D617" s="12">
        <v>8</v>
      </c>
      <c r="E617" s="12">
        <v>7</v>
      </c>
      <c r="F617" s="12">
        <v>4</v>
      </c>
      <c r="G617" s="12">
        <v>18</v>
      </c>
      <c r="H617" s="12">
        <v>29</v>
      </c>
      <c r="I617" s="12">
        <v>21</v>
      </c>
      <c r="J617" s="12">
        <v>27</v>
      </c>
      <c r="K617" s="12">
        <v>27</v>
      </c>
      <c r="L617" s="12">
        <v>8</v>
      </c>
      <c r="M617" s="12">
        <v>4</v>
      </c>
      <c r="N617" s="12">
        <v>4</v>
      </c>
      <c r="O617" s="12">
        <v>6</v>
      </c>
      <c r="P617" s="12">
        <v>3</v>
      </c>
      <c r="Q617" s="12">
        <v>6</v>
      </c>
      <c r="R617" s="12"/>
      <c r="S617" s="12">
        <v>8</v>
      </c>
      <c r="T617" s="12"/>
      <c r="U617" s="12">
        <f t="shared" si="140"/>
        <v>180</v>
      </c>
    </row>
    <row r="618" spans="1:21">
      <c r="A618" s="14"/>
      <c r="B618" s="14"/>
      <c r="C618" s="12" t="s">
        <v>28</v>
      </c>
      <c r="D618" s="12">
        <v>6</v>
      </c>
      <c r="E618" s="12">
        <v>11</v>
      </c>
      <c r="F618" s="12">
        <v>8</v>
      </c>
      <c r="G618" s="12">
        <v>26</v>
      </c>
      <c r="H618" s="12">
        <v>28</v>
      </c>
      <c r="I618" s="12">
        <v>24</v>
      </c>
      <c r="J618" s="12">
        <v>28</v>
      </c>
      <c r="K618" s="12">
        <v>25</v>
      </c>
      <c r="L618" s="12">
        <v>3</v>
      </c>
      <c r="M618" s="12">
        <v>2</v>
      </c>
      <c r="N618" s="12">
        <v>6</v>
      </c>
      <c r="O618" s="12">
        <v>4</v>
      </c>
      <c r="P618" s="12">
        <v>2</v>
      </c>
      <c r="Q618" s="12">
        <v>4</v>
      </c>
      <c r="R618" s="12"/>
      <c r="S618" s="12">
        <v>6</v>
      </c>
      <c r="T618" s="12"/>
      <c r="U618" s="12">
        <f t="shared" si="140"/>
        <v>183</v>
      </c>
    </row>
    <row r="619" spans="1:21">
      <c r="A619" s="14"/>
      <c r="B619" s="14"/>
      <c r="C619" s="12" t="s">
        <v>35</v>
      </c>
      <c r="D619" s="12">
        <v>9</v>
      </c>
      <c r="E619" s="12">
        <v>10</v>
      </c>
      <c r="F619" s="12">
        <v>9</v>
      </c>
      <c r="G619" s="12">
        <v>24</v>
      </c>
      <c r="H619" s="12">
        <v>27</v>
      </c>
      <c r="I619" s="12">
        <v>25</v>
      </c>
      <c r="J619" s="12">
        <v>32</v>
      </c>
      <c r="K619" s="12">
        <v>26</v>
      </c>
      <c r="L619" s="12">
        <v>5</v>
      </c>
      <c r="M619" s="12">
        <v>2</v>
      </c>
      <c r="N619" s="12">
        <v>3</v>
      </c>
      <c r="O619" s="12">
        <v>5</v>
      </c>
      <c r="P619" s="12"/>
      <c r="Q619" s="12">
        <v>8</v>
      </c>
      <c r="R619" s="12"/>
      <c r="S619" s="12">
        <v>9</v>
      </c>
      <c r="T619" s="12"/>
      <c r="U619" s="12">
        <f t="shared" si="140"/>
        <v>194</v>
      </c>
    </row>
    <row r="620" spans="1:21">
      <c r="A620" s="14"/>
      <c r="B620" s="14"/>
      <c r="C620" s="12" t="s">
        <v>36</v>
      </c>
      <c r="D620" s="12">
        <v>5</v>
      </c>
      <c r="E620" s="12">
        <v>9</v>
      </c>
      <c r="F620" s="12">
        <v>7</v>
      </c>
      <c r="G620" s="12"/>
      <c r="H620" s="12"/>
      <c r="I620" s="12"/>
      <c r="J620" s="12"/>
      <c r="K620" s="12"/>
      <c r="L620" s="12"/>
      <c r="M620" s="12"/>
      <c r="N620" s="12"/>
      <c r="O620" s="12">
        <v>4</v>
      </c>
      <c r="P620" s="12"/>
      <c r="Q620" s="12">
        <v>6</v>
      </c>
      <c r="R620" s="12"/>
      <c r="S620" s="12"/>
      <c r="T620" s="12"/>
      <c r="U620" s="12">
        <f t="shared" si="140"/>
        <v>31</v>
      </c>
    </row>
    <row r="621" spans="1:21">
      <c r="A621" s="14"/>
      <c r="B621" s="14"/>
      <c r="C621" s="12" t="s">
        <v>31</v>
      </c>
      <c r="D621" s="12">
        <v>2</v>
      </c>
      <c r="E621" s="12">
        <v>6</v>
      </c>
      <c r="F621" s="12">
        <v>4</v>
      </c>
      <c r="G621" s="12"/>
      <c r="H621" s="12"/>
      <c r="I621" s="12"/>
      <c r="J621" s="12"/>
      <c r="K621" s="12"/>
      <c r="L621" s="12"/>
      <c r="M621" s="12"/>
      <c r="N621" s="12">
        <v>2</v>
      </c>
      <c r="O621" s="12">
        <v>1</v>
      </c>
      <c r="P621" s="12"/>
      <c r="Q621" s="12">
        <v>5</v>
      </c>
      <c r="R621" s="12"/>
      <c r="S621" s="12"/>
      <c r="T621" s="12"/>
      <c r="U621" s="12">
        <f t="shared" si="140"/>
        <v>20</v>
      </c>
    </row>
    <row r="622" spans="1:21">
      <c r="A622" s="16"/>
      <c r="B622" s="16"/>
      <c r="C622" s="12" t="s">
        <v>32</v>
      </c>
      <c r="D622" s="12">
        <v>66</v>
      </c>
      <c r="E622" s="12"/>
      <c r="F622" s="12"/>
      <c r="G622" s="12">
        <v>16</v>
      </c>
      <c r="H622" s="12">
        <v>12</v>
      </c>
      <c r="I622" s="12">
        <v>8</v>
      </c>
      <c r="J622" s="12">
        <v>9</v>
      </c>
      <c r="K622" s="12">
        <v>9</v>
      </c>
      <c r="L622" s="12">
        <v>3</v>
      </c>
      <c r="M622" s="12"/>
      <c r="N622" s="12"/>
      <c r="O622" s="12">
        <v>4</v>
      </c>
      <c r="P622" s="12"/>
      <c r="Q622" s="12">
        <v>2</v>
      </c>
      <c r="R622" s="12"/>
      <c r="S622" s="12"/>
      <c r="T622" s="12"/>
      <c r="U622" s="12">
        <f t="shared" si="140"/>
        <v>129</v>
      </c>
    </row>
    <row r="623" spans="1:21">
      <c r="A623" s="17"/>
      <c r="B623" s="18"/>
      <c r="C623" s="19" t="s">
        <v>33</v>
      </c>
      <c r="D623" s="19">
        <f t="shared" ref="D623:U623" si="141">SUM(D614:D622)</f>
        <v>116</v>
      </c>
      <c r="E623" s="19">
        <f t="shared" si="141"/>
        <v>43</v>
      </c>
      <c r="F623" s="19">
        <f t="shared" si="141"/>
        <v>32</v>
      </c>
      <c r="G623" s="19">
        <f t="shared" si="141"/>
        <v>142</v>
      </c>
      <c r="H623" s="19">
        <f t="shared" si="141"/>
        <v>160</v>
      </c>
      <c r="I623" s="19">
        <f t="shared" si="141"/>
        <v>166</v>
      </c>
      <c r="J623" s="19">
        <f t="shared" si="141"/>
        <v>165</v>
      </c>
      <c r="K623" s="19">
        <f t="shared" si="141"/>
        <v>151</v>
      </c>
      <c r="L623" s="19">
        <f t="shared" si="141"/>
        <v>50</v>
      </c>
      <c r="M623" s="19">
        <f t="shared" si="141"/>
        <v>10</v>
      </c>
      <c r="N623" s="19">
        <f t="shared" si="141"/>
        <v>15</v>
      </c>
      <c r="O623" s="19">
        <f t="shared" si="141"/>
        <v>47</v>
      </c>
      <c r="P623" s="19">
        <f t="shared" si="141"/>
        <v>18</v>
      </c>
      <c r="Q623" s="19">
        <f t="shared" si="141"/>
        <v>36</v>
      </c>
      <c r="R623" s="19">
        <f t="shared" si="141"/>
        <v>0</v>
      </c>
      <c r="S623" s="19">
        <f t="shared" si="141"/>
        <v>23</v>
      </c>
      <c r="T623" s="19">
        <f t="shared" si="141"/>
        <v>0</v>
      </c>
      <c r="U623" s="19">
        <f t="shared" si="141"/>
        <v>1174</v>
      </c>
    </row>
    <row r="626" spans="1:21" ht="96">
      <c r="A626" s="8" t="s">
        <v>2</v>
      </c>
      <c r="B626" s="8" t="s">
        <v>3</v>
      </c>
      <c r="C626" s="8" t="s">
        <v>4</v>
      </c>
      <c r="D626" s="9" t="str">
        <f>D5</f>
        <v>ANGGREK</v>
      </c>
      <c r="E626" s="9" t="str">
        <f>E5</f>
        <v>BOUGENVIL</v>
      </c>
      <c r="F626" s="9" t="str">
        <f t="shared" ref="F626:U626" si="142">F5</f>
        <v>CAMELIA</v>
      </c>
      <c r="G626" s="9" t="str">
        <f t="shared" si="142"/>
        <v>DEWANDARU</v>
      </c>
      <c r="H626" s="9" t="str">
        <f t="shared" si="142"/>
        <v>EDELWEIS</v>
      </c>
      <c r="I626" s="9" t="str">
        <f t="shared" si="142"/>
        <v>FLAMBOYAN</v>
      </c>
      <c r="J626" s="9" t="str">
        <f t="shared" si="142"/>
        <v>GERANIUM</v>
      </c>
      <c r="K626" s="9" t="str">
        <f t="shared" si="142"/>
        <v>HELIKONIA</v>
      </c>
      <c r="L626" s="9" t="str">
        <f t="shared" si="142"/>
        <v>IVY</v>
      </c>
      <c r="M626" s="9" t="str">
        <f t="shared" si="142"/>
        <v>JASMIN</v>
      </c>
      <c r="N626" s="9" t="str">
        <f t="shared" si="142"/>
        <v>IGD</v>
      </c>
      <c r="O626" s="9" t="str">
        <f t="shared" si="142"/>
        <v>HCU</v>
      </c>
      <c r="P626" s="9" t="str">
        <f t="shared" si="142"/>
        <v>PENUNJANG</v>
      </c>
      <c r="Q626" s="9" t="str">
        <f t="shared" si="142"/>
        <v>PELAYANAN</v>
      </c>
      <c r="R626" s="9" t="str">
        <f t="shared" si="142"/>
        <v>ADMIN</v>
      </c>
      <c r="S626" s="9" t="str">
        <f t="shared" si="142"/>
        <v>ASRAMA</v>
      </c>
      <c r="T626" s="9" t="str">
        <f t="shared" si="142"/>
        <v>MASJID</v>
      </c>
      <c r="U626" s="9" t="str">
        <f t="shared" si="142"/>
        <v>JUMLAH</v>
      </c>
    </row>
    <row r="627" spans="1:21">
      <c r="A627" s="10">
        <f>A614+1</f>
        <v>17</v>
      </c>
      <c r="B627" s="11" t="s">
        <v>37</v>
      </c>
      <c r="C627" s="12" t="s">
        <v>24</v>
      </c>
      <c r="D627" s="12"/>
      <c r="E627" s="12"/>
      <c r="F627" s="12"/>
      <c r="G627" s="12">
        <v>19</v>
      </c>
      <c r="H627" s="12">
        <v>18</v>
      </c>
      <c r="I627" s="12">
        <v>31</v>
      </c>
      <c r="J627" s="12">
        <v>25</v>
      </c>
      <c r="K627" s="12">
        <v>28</v>
      </c>
      <c r="L627" s="12">
        <v>10</v>
      </c>
      <c r="M627" s="12"/>
      <c r="N627" s="12"/>
      <c r="O627" s="12">
        <v>15</v>
      </c>
      <c r="P627" s="12">
        <v>12</v>
      </c>
      <c r="Q627" s="12">
        <v>4</v>
      </c>
      <c r="R627" s="12"/>
      <c r="S627" s="12"/>
      <c r="T627" s="12"/>
      <c r="U627" s="12">
        <f>SUM(D627:T627)</f>
        <v>162</v>
      </c>
    </row>
    <row r="628" spans="1:21">
      <c r="A628" s="14"/>
      <c r="B628" s="15">
        <f>B615+1</f>
        <v>46070</v>
      </c>
      <c r="C628" s="12" t="s">
        <v>25</v>
      </c>
      <c r="D628" s="12"/>
      <c r="E628" s="12"/>
      <c r="F628" s="12"/>
      <c r="G628" s="12">
        <v>21</v>
      </c>
      <c r="H628" s="12">
        <v>20</v>
      </c>
      <c r="I628" s="12">
        <v>32</v>
      </c>
      <c r="J628" s="12">
        <v>29</v>
      </c>
      <c r="K628" s="12">
        <v>32</v>
      </c>
      <c r="L628" s="12">
        <v>10</v>
      </c>
      <c r="M628" s="12"/>
      <c r="N628" s="12"/>
      <c r="O628" s="12">
        <v>3</v>
      </c>
      <c r="P628" s="12">
        <v>2</v>
      </c>
      <c r="Q628" s="12"/>
      <c r="R628" s="12"/>
      <c r="S628" s="12"/>
      <c r="T628" s="12"/>
      <c r="U628" s="12">
        <f t="shared" ref="U628:U635" si="143">SUM(D628:T628)</f>
        <v>149</v>
      </c>
    </row>
    <row r="629" spans="1:21">
      <c r="A629" s="14"/>
      <c r="B629" s="14"/>
      <c r="C629" s="12" t="s">
        <v>26</v>
      </c>
      <c r="D629" s="12"/>
      <c r="E629" s="12"/>
      <c r="F629" s="12"/>
      <c r="G629" s="12">
        <v>16</v>
      </c>
      <c r="H629" s="12">
        <v>16</v>
      </c>
      <c r="I629" s="12">
        <v>17</v>
      </c>
      <c r="J629" s="12">
        <v>22</v>
      </c>
      <c r="K629" s="12">
        <v>19</v>
      </c>
      <c r="L629" s="12">
        <v>4</v>
      </c>
      <c r="M629" s="12"/>
      <c r="N629" s="12"/>
      <c r="O629" s="12">
        <v>4</v>
      </c>
      <c r="P629" s="12"/>
      <c r="Q629" s="12">
        <v>2</v>
      </c>
      <c r="R629" s="12"/>
      <c r="S629" s="12"/>
      <c r="T629" s="12"/>
      <c r="U629" s="12">
        <f t="shared" si="143"/>
        <v>100</v>
      </c>
    </row>
    <row r="630" spans="1:21">
      <c r="A630" s="14"/>
      <c r="B630" s="14"/>
      <c r="C630" s="12" t="s">
        <v>27</v>
      </c>
      <c r="D630" s="12">
        <v>8</v>
      </c>
      <c r="E630" s="12">
        <v>6</v>
      </c>
      <c r="F630" s="12">
        <v>7</v>
      </c>
      <c r="G630" s="12">
        <v>25</v>
      </c>
      <c r="H630" s="12">
        <v>21</v>
      </c>
      <c r="I630" s="12">
        <v>37</v>
      </c>
      <c r="J630" s="12">
        <v>25</v>
      </c>
      <c r="K630" s="12">
        <v>27</v>
      </c>
      <c r="L630" s="12">
        <v>6</v>
      </c>
      <c r="M630" s="12"/>
      <c r="N630" s="12">
        <v>5</v>
      </c>
      <c r="O630" s="12">
        <v>5</v>
      </c>
      <c r="P630" s="12">
        <v>4</v>
      </c>
      <c r="Q630" s="12">
        <v>3</v>
      </c>
      <c r="R630" s="12"/>
      <c r="S630" s="12"/>
      <c r="T630" s="12"/>
      <c r="U630" s="12">
        <f t="shared" si="143"/>
        <v>179</v>
      </c>
    </row>
    <row r="631" spans="1:21">
      <c r="A631" s="14"/>
      <c r="B631" s="14"/>
      <c r="C631" s="12" t="s">
        <v>28</v>
      </c>
      <c r="D631" s="12">
        <v>6</v>
      </c>
      <c r="E631" s="12">
        <v>11</v>
      </c>
      <c r="F631" s="12">
        <v>10</v>
      </c>
      <c r="G631" s="12">
        <v>27</v>
      </c>
      <c r="H631" s="12">
        <v>29</v>
      </c>
      <c r="I631" s="12">
        <v>26</v>
      </c>
      <c r="J631" s="12">
        <v>23</v>
      </c>
      <c r="K631" s="12">
        <v>25</v>
      </c>
      <c r="L631" s="12">
        <v>3</v>
      </c>
      <c r="M631" s="12"/>
      <c r="N631" s="12">
        <v>7</v>
      </c>
      <c r="O631" s="12">
        <v>7</v>
      </c>
      <c r="P631" s="12">
        <v>3</v>
      </c>
      <c r="Q631" s="12">
        <v>1</v>
      </c>
      <c r="R631" s="12"/>
      <c r="S631" s="12"/>
      <c r="T631" s="12"/>
      <c r="U631" s="12">
        <f t="shared" si="143"/>
        <v>178</v>
      </c>
    </row>
    <row r="632" spans="1:21">
      <c r="A632" s="14"/>
      <c r="B632" s="14"/>
      <c r="C632" s="12" t="s">
        <v>35</v>
      </c>
      <c r="D632" s="12">
        <v>5</v>
      </c>
      <c r="E632" s="12">
        <v>9</v>
      </c>
      <c r="F632" s="12">
        <v>11</v>
      </c>
      <c r="G632" s="12">
        <v>24</v>
      </c>
      <c r="H632" s="12">
        <v>27</v>
      </c>
      <c r="I632" s="12">
        <v>29</v>
      </c>
      <c r="J632" s="12">
        <v>35</v>
      </c>
      <c r="K632" s="12">
        <v>28</v>
      </c>
      <c r="L632" s="12">
        <v>5</v>
      </c>
      <c r="M632" s="12"/>
      <c r="N632" s="12">
        <v>4</v>
      </c>
      <c r="O632" s="12">
        <v>4</v>
      </c>
      <c r="P632" s="12">
        <v>4</v>
      </c>
      <c r="Q632" s="12">
        <v>2</v>
      </c>
      <c r="R632" s="12"/>
      <c r="S632" s="12"/>
      <c r="T632" s="12"/>
      <c r="U632" s="12">
        <f t="shared" si="143"/>
        <v>187</v>
      </c>
    </row>
    <row r="633" spans="1:21">
      <c r="A633" s="14"/>
      <c r="B633" s="14"/>
      <c r="C633" s="12" t="s">
        <v>36</v>
      </c>
      <c r="D633" s="12">
        <v>3</v>
      </c>
      <c r="E633" s="12">
        <v>10</v>
      </c>
      <c r="F633" s="12">
        <v>9</v>
      </c>
      <c r="G633" s="12"/>
      <c r="H633" s="12"/>
      <c r="I633" s="12"/>
      <c r="J633" s="12"/>
      <c r="K633" s="12"/>
      <c r="L633" s="12"/>
      <c r="M633" s="12"/>
      <c r="N633" s="12"/>
      <c r="O633" s="12">
        <v>3</v>
      </c>
      <c r="P633" s="12"/>
      <c r="Q633" s="12"/>
      <c r="R633" s="12"/>
      <c r="S633" s="12"/>
      <c r="T633" s="12"/>
      <c r="U633" s="12">
        <f t="shared" si="143"/>
        <v>25</v>
      </c>
    </row>
    <row r="634" spans="1:21">
      <c r="A634" s="14"/>
      <c r="B634" s="14"/>
      <c r="C634" s="12" t="s">
        <v>31</v>
      </c>
      <c r="D634" s="12">
        <v>4</v>
      </c>
      <c r="E634" s="12">
        <v>6</v>
      </c>
      <c r="F634" s="12">
        <v>6</v>
      </c>
      <c r="G634" s="12"/>
      <c r="H634" s="12"/>
      <c r="I634" s="12"/>
      <c r="J634" s="12"/>
      <c r="K634" s="12"/>
      <c r="L634" s="12"/>
      <c r="M634" s="12"/>
      <c r="N634" s="12">
        <v>3</v>
      </c>
      <c r="O634" s="12">
        <v>1</v>
      </c>
      <c r="P634" s="12"/>
      <c r="Q634" s="12"/>
      <c r="R634" s="12"/>
      <c r="S634" s="12"/>
      <c r="T634" s="12"/>
      <c r="U634" s="12">
        <f t="shared" si="143"/>
        <v>20</v>
      </c>
    </row>
    <row r="635" spans="1:21">
      <c r="A635" s="16"/>
      <c r="B635" s="16"/>
      <c r="C635" s="12" t="s">
        <v>32</v>
      </c>
      <c r="D635" s="12"/>
      <c r="E635" s="12"/>
      <c r="F635" s="12"/>
      <c r="G635" s="12">
        <v>15</v>
      </c>
      <c r="H635" s="12">
        <v>9</v>
      </c>
      <c r="I635" s="12">
        <v>15</v>
      </c>
      <c r="J635" s="12">
        <v>9</v>
      </c>
      <c r="K635" s="12">
        <v>12</v>
      </c>
      <c r="L635" s="12">
        <v>6</v>
      </c>
      <c r="M635" s="12"/>
      <c r="N635" s="12">
        <v>11</v>
      </c>
      <c r="O635" s="12">
        <v>5</v>
      </c>
      <c r="P635" s="12"/>
      <c r="Q635" s="12"/>
      <c r="R635" s="12"/>
      <c r="S635" s="12"/>
      <c r="T635" s="12"/>
      <c r="U635" s="12">
        <f t="shared" si="143"/>
        <v>82</v>
      </c>
    </row>
    <row r="636" spans="1:21">
      <c r="A636" s="17"/>
      <c r="B636" s="18"/>
      <c r="C636" s="19" t="s">
        <v>33</v>
      </c>
      <c r="D636" s="19">
        <f t="shared" ref="D636:U636" si="144">SUM(D627:D635)</f>
        <v>26</v>
      </c>
      <c r="E636" s="19">
        <f t="shared" si="144"/>
        <v>42</v>
      </c>
      <c r="F636" s="19">
        <f t="shared" si="144"/>
        <v>43</v>
      </c>
      <c r="G636" s="19">
        <f t="shared" si="144"/>
        <v>147</v>
      </c>
      <c r="H636" s="19">
        <f t="shared" si="144"/>
        <v>140</v>
      </c>
      <c r="I636" s="19">
        <f t="shared" si="144"/>
        <v>187</v>
      </c>
      <c r="J636" s="19">
        <f t="shared" si="144"/>
        <v>168</v>
      </c>
      <c r="K636" s="19">
        <f t="shared" si="144"/>
        <v>171</v>
      </c>
      <c r="L636" s="19">
        <f t="shared" si="144"/>
        <v>44</v>
      </c>
      <c r="M636" s="19">
        <f t="shared" si="144"/>
        <v>0</v>
      </c>
      <c r="N636" s="19">
        <f t="shared" si="144"/>
        <v>30</v>
      </c>
      <c r="O636" s="19">
        <f t="shared" si="144"/>
        <v>47</v>
      </c>
      <c r="P636" s="19">
        <f t="shared" si="144"/>
        <v>25</v>
      </c>
      <c r="Q636" s="19">
        <f t="shared" si="144"/>
        <v>12</v>
      </c>
      <c r="R636" s="19">
        <f t="shared" si="144"/>
        <v>0</v>
      </c>
      <c r="S636" s="19">
        <f t="shared" si="144"/>
        <v>0</v>
      </c>
      <c r="T636" s="19">
        <f t="shared" si="144"/>
        <v>0</v>
      </c>
      <c r="U636" s="19">
        <f t="shared" si="144"/>
        <v>1082</v>
      </c>
    </row>
    <row r="639" spans="1:21" ht="96">
      <c r="A639" s="8" t="s">
        <v>2</v>
      </c>
      <c r="B639" s="8" t="s">
        <v>3</v>
      </c>
      <c r="C639" s="8" t="s">
        <v>4</v>
      </c>
      <c r="D639" s="9" t="str">
        <f>D5</f>
        <v>ANGGREK</v>
      </c>
      <c r="E639" s="9" t="str">
        <f>E5</f>
        <v>BOUGENVIL</v>
      </c>
      <c r="F639" s="9" t="str">
        <f t="shared" ref="F639:U639" si="145">F5</f>
        <v>CAMELIA</v>
      </c>
      <c r="G639" s="9" t="str">
        <f t="shared" si="145"/>
        <v>DEWANDARU</v>
      </c>
      <c r="H639" s="9" t="str">
        <f t="shared" si="145"/>
        <v>EDELWEIS</v>
      </c>
      <c r="I639" s="9" t="str">
        <f t="shared" si="145"/>
        <v>FLAMBOYAN</v>
      </c>
      <c r="J639" s="9" t="str">
        <f t="shared" si="145"/>
        <v>GERANIUM</v>
      </c>
      <c r="K639" s="9" t="str">
        <f t="shared" si="145"/>
        <v>HELIKONIA</v>
      </c>
      <c r="L639" s="9" t="str">
        <f t="shared" si="145"/>
        <v>IVY</v>
      </c>
      <c r="M639" s="9" t="str">
        <f t="shared" si="145"/>
        <v>JASMIN</v>
      </c>
      <c r="N639" s="9" t="str">
        <f t="shared" si="145"/>
        <v>IGD</v>
      </c>
      <c r="O639" s="9" t="str">
        <f t="shared" si="145"/>
        <v>HCU</v>
      </c>
      <c r="P639" s="9" t="str">
        <f t="shared" si="145"/>
        <v>PENUNJANG</v>
      </c>
      <c r="Q639" s="9" t="str">
        <f t="shared" si="145"/>
        <v>PELAYANAN</v>
      </c>
      <c r="R639" s="9" t="str">
        <f t="shared" si="145"/>
        <v>ADMIN</v>
      </c>
      <c r="S639" s="9" t="str">
        <f t="shared" si="145"/>
        <v>ASRAMA</v>
      </c>
      <c r="T639" s="9" t="str">
        <f t="shared" si="145"/>
        <v>MASJID</v>
      </c>
      <c r="U639" s="9" t="str">
        <f t="shared" si="145"/>
        <v>JUMLAH</v>
      </c>
    </row>
    <row r="640" spans="1:21">
      <c r="A640" s="10">
        <f>A627+1</f>
        <v>18</v>
      </c>
      <c r="B640" s="11" t="s">
        <v>39</v>
      </c>
      <c r="C640" s="12" t="s">
        <v>24</v>
      </c>
      <c r="D640" s="12"/>
      <c r="E640" s="12"/>
      <c r="F640" s="12"/>
      <c r="G640" s="12">
        <v>20</v>
      </c>
      <c r="H640" s="12">
        <v>16</v>
      </c>
      <c r="I640" s="12">
        <v>35</v>
      </c>
      <c r="J640" s="12">
        <v>28</v>
      </c>
      <c r="K640" s="12">
        <v>30</v>
      </c>
      <c r="L640" s="12">
        <v>9</v>
      </c>
      <c r="M640" s="12"/>
      <c r="N640" s="12"/>
      <c r="O640" s="12">
        <v>14</v>
      </c>
      <c r="P640" s="12">
        <v>14</v>
      </c>
      <c r="Q640" s="12">
        <v>17</v>
      </c>
      <c r="R640" s="12"/>
      <c r="S640" s="12"/>
      <c r="T640" s="12"/>
      <c r="U640" s="12">
        <f>SUM(D640:T640)</f>
        <v>183</v>
      </c>
    </row>
    <row r="641" spans="1:21">
      <c r="A641" s="14"/>
      <c r="B641" s="15">
        <v>45340</v>
      </c>
      <c r="C641" s="12" t="s">
        <v>25</v>
      </c>
      <c r="D641" s="12"/>
      <c r="E641" s="12"/>
      <c r="F641" s="12"/>
      <c r="G641" s="12">
        <v>20</v>
      </c>
      <c r="H641" s="12">
        <v>19</v>
      </c>
      <c r="I641" s="12">
        <v>37</v>
      </c>
      <c r="J641" s="12">
        <v>28</v>
      </c>
      <c r="K641" s="12">
        <v>30</v>
      </c>
      <c r="L641" s="12">
        <v>9</v>
      </c>
      <c r="M641" s="12"/>
      <c r="N641" s="12"/>
      <c r="O641" s="12">
        <v>4</v>
      </c>
      <c r="P641" s="12"/>
      <c r="Q641" s="12">
        <v>4</v>
      </c>
      <c r="R641" s="12"/>
      <c r="S641" s="12"/>
      <c r="T641" s="12"/>
      <c r="U641" s="12">
        <f t="shared" ref="U641:U648" si="146">SUM(D641:T641)</f>
        <v>151</v>
      </c>
    </row>
    <row r="642" spans="1:21">
      <c r="A642" s="14"/>
      <c r="B642" s="14"/>
      <c r="C642" s="12" t="s">
        <v>26</v>
      </c>
      <c r="D642" s="12"/>
      <c r="E642" s="12"/>
      <c r="F642" s="12"/>
      <c r="G642" s="12">
        <v>15</v>
      </c>
      <c r="H642" s="12">
        <v>17</v>
      </c>
      <c r="I642" s="12">
        <v>17</v>
      </c>
      <c r="J642" s="12">
        <v>11</v>
      </c>
      <c r="K642" s="12">
        <v>19</v>
      </c>
      <c r="L642" s="12">
        <v>6</v>
      </c>
      <c r="M642" s="12"/>
      <c r="N642" s="12"/>
      <c r="O642" s="12">
        <v>3</v>
      </c>
      <c r="P642" s="12"/>
      <c r="Q642" s="12">
        <v>12</v>
      </c>
      <c r="R642" s="12"/>
      <c r="S642" s="12"/>
      <c r="T642" s="12"/>
      <c r="U642" s="12">
        <f t="shared" si="146"/>
        <v>100</v>
      </c>
    </row>
    <row r="643" spans="1:21">
      <c r="A643" s="14"/>
      <c r="B643" s="14"/>
      <c r="C643" s="12" t="s">
        <v>27</v>
      </c>
      <c r="D643" s="12">
        <v>8</v>
      </c>
      <c r="E643" s="12">
        <v>6</v>
      </c>
      <c r="F643" s="12">
        <v>6</v>
      </c>
      <c r="G643" s="12">
        <v>19</v>
      </c>
      <c r="H643" s="12">
        <v>32</v>
      </c>
      <c r="I643" s="12">
        <v>32</v>
      </c>
      <c r="J643" s="12">
        <v>29</v>
      </c>
      <c r="K643" s="12">
        <v>25</v>
      </c>
      <c r="L643" s="12">
        <v>6</v>
      </c>
      <c r="M643" s="12">
        <v>3</v>
      </c>
      <c r="N643" s="12">
        <v>24</v>
      </c>
      <c r="O643" s="12">
        <v>5</v>
      </c>
      <c r="P643" s="12">
        <v>2</v>
      </c>
      <c r="Q643" s="12">
        <v>6</v>
      </c>
      <c r="R643" s="12"/>
      <c r="S643" s="12"/>
      <c r="T643" s="12"/>
      <c r="U643" s="12">
        <f t="shared" si="146"/>
        <v>203</v>
      </c>
    </row>
    <row r="644" spans="1:21">
      <c r="A644" s="14"/>
      <c r="B644" s="14"/>
      <c r="C644" s="12" t="s">
        <v>28</v>
      </c>
      <c r="D644" s="12">
        <v>6</v>
      </c>
      <c r="E644" s="12">
        <v>11</v>
      </c>
      <c r="F644" s="12">
        <v>8</v>
      </c>
      <c r="G644" s="12">
        <v>17</v>
      </c>
      <c r="H644" s="12">
        <v>29</v>
      </c>
      <c r="I644" s="12">
        <v>26</v>
      </c>
      <c r="J644" s="12">
        <v>26</v>
      </c>
      <c r="K644" s="12">
        <v>34</v>
      </c>
      <c r="L644" s="12">
        <v>8</v>
      </c>
      <c r="M644" s="12">
        <v>1</v>
      </c>
      <c r="N644" s="12">
        <v>7</v>
      </c>
      <c r="O644" s="12">
        <v>7</v>
      </c>
      <c r="P644" s="12">
        <v>3</v>
      </c>
      <c r="Q644" s="12">
        <v>9</v>
      </c>
      <c r="R644" s="12"/>
      <c r="S644" s="12"/>
      <c r="T644" s="12"/>
      <c r="U644" s="12">
        <f t="shared" si="146"/>
        <v>192</v>
      </c>
    </row>
    <row r="645" spans="1:21">
      <c r="A645" s="14"/>
      <c r="B645" s="14"/>
      <c r="C645" s="12" t="s">
        <v>35</v>
      </c>
      <c r="D645" s="12">
        <v>3</v>
      </c>
      <c r="E645" s="12">
        <v>9</v>
      </c>
      <c r="F645" s="12">
        <v>7</v>
      </c>
      <c r="G645" s="12">
        <v>25</v>
      </c>
      <c r="H645" s="12">
        <v>28</v>
      </c>
      <c r="I645" s="12">
        <v>27</v>
      </c>
      <c r="J645" s="12">
        <v>35</v>
      </c>
      <c r="K645" s="12">
        <v>23</v>
      </c>
      <c r="L645" s="12">
        <v>3</v>
      </c>
      <c r="M645" s="12">
        <v>2</v>
      </c>
      <c r="N645" s="12">
        <v>3</v>
      </c>
      <c r="O645" s="12">
        <v>4</v>
      </c>
      <c r="P645" s="12">
        <v>1</v>
      </c>
      <c r="Q645" s="12">
        <v>10</v>
      </c>
      <c r="R645" s="12"/>
      <c r="S645" s="12"/>
      <c r="T645" s="12"/>
      <c r="U645" s="12">
        <f t="shared" si="146"/>
        <v>180</v>
      </c>
    </row>
    <row r="646" spans="1:21">
      <c r="A646" s="14"/>
      <c r="B646" s="14"/>
      <c r="C646" s="12" t="s">
        <v>36</v>
      </c>
      <c r="D646" s="12">
        <v>5</v>
      </c>
      <c r="E646" s="12">
        <v>10</v>
      </c>
      <c r="F646" s="12">
        <v>7</v>
      </c>
      <c r="G646" s="12"/>
      <c r="H646" s="12"/>
      <c r="I646" s="12"/>
      <c r="J646" s="12"/>
      <c r="K646" s="12"/>
      <c r="L646" s="12">
        <v>4</v>
      </c>
      <c r="M646" s="12"/>
      <c r="N646" s="12"/>
      <c r="O646" s="12"/>
      <c r="P646" s="12"/>
      <c r="Q646" s="12"/>
      <c r="R646" s="12"/>
      <c r="S646" s="12"/>
      <c r="T646" s="12"/>
      <c r="U646" s="12">
        <f t="shared" si="146"/>
        <v>26</v>
      </c>
    </row>
    <row r="647" spans="1:21">
      <c r="A647" s="14"/>
      <c r="B647" s="14"/>
      <c r="C647" s="12" t="s">
        <v>31</v>
      </c>
      <c r="D647" s="12">
        <v>4</v>
      </c>
      <c r="E647" s="12">
        <v>6</v>
      </c>
      <c r="F647" s="12">
        <v>5</v>
      </c>
      <c r="G647" s="12"/>
      <c r="H647" s="12"/>
      <c r="I647" s="12"/>
      <c r="J647" s="12"/>
      <c r="K647" s="12"/>
      <c r="L647" s="12"/>
      <c r="M647" s="12"/>
      <c r="N647" s="12">
        <v>3</v>
      </c>
      <c r="O647" s="12">
        <v>1</v>
      </c>
      <c r="P647" s="12"/>
      <c r="Q647" s="12">
        <v>2</v>
      </c>
      <c r="R647" s="12"/>
      <c r="S647" s="12"/>
      <c r="T647" s="12"/>
      <c r="U647" s="12">
        <f t="shared" si="146"/>
        <v>21</v>
      </c>
    </row>
    <row r="648" spans="1:21">
      <c r="A648" s="16"/>
      <c r="B648" s="16"/>
      <c r="C648" s="12" t="s">
        <v>32</v>
      </c>
      <c r="D648" s="12"/>
      <c r="E648" s="12"/>
      <c r="F648" s="12"/>
      <c r="G648" s="12">
        <v>6</v>
      </c>
      <c r="H648" s="12">
        <v>14</v>
      </c>
      <c r="I648" s="12">
        <v>8</v>
      </c>
      <c r="J648" s="12">
        <v>4</v>
      </c>
      <c r="K648" s="12">
        <v>8</v>
      </c>
      <c r="L648" s="12">
        <v>2</v>
      </c>
      <c r="M648" s="12"/>
      <c r="N648" s="12">
        <v>10</v>
      </c>
      <c r="O648" s="12">
        <v>5</v>
      </c>
      <c r="P648" s="12"/>
      <c r="Q648" s="12"/>
      <c r="R648" s="12"/>
      <c r="S648" s="12"/>
      <c r="T648" s="12"/>
      <c r="U648" s="12">
        <f t="shared" si="146"/>
        <v>57</v>
      </c>
    </row>
    <row r="649" spans="1:21">
      <c r="A649" s="17"/>
      <c r="B649" s="18"/>
      <c r="C649" s="19" t="s">
        <v>33</v>
      </c>
      <c r="D649" s="19">
        <f t="shared" ref="D649:U649" si="147">SUM(D640:D648)</f>
        <v>26</v>
      </c>
      <c r="E649" s="19">
        <f t="shared" si="147"/>
        <v>42</v>
      </c>
      <c r="F649" s="19">
        <f t="shared" si="147"/>
        <v>33</v>
      </c>
      <c r="G649" s="19">
        <f t="shared" si="147"/>
        <v>122</v>
      </c>
      <c r="H649" s="19">
        <f t="shared" si="147"/>
        <v>155</v>
      </c>
      <c r="I649" s="19">
        <f t="shared" si="147"/>
        <v>182</v>
      </c>
      <c r="J649" s="19">
        <f t="shared" si="147"/>
        <v>161</v>
      </c>
      <c r="K649" s="19">
        <f t="shared" si="147"/>
        <v>169</v>
      </c>
      <c r="L649" s="19">
        <f t="shared" si="147"/>
        <v>47</v>
      </c>
      <c r="M649" s="19">
        <f t="shared" si="147"/>
        <v>6</v>
      </c>
      <c r="N649" s="19">
        <f t="shared" si="147"/>
        <v>47</v>
      </c>
      <c r="O649" s="19">
        <f t="shared" si="147"/>
        <v>43</v>
      </c>
      <c r="P649" s="19">
        <f t="shared" si="147"/>
        <v>20</v>
      </c>
      <c r="Q649" s="19">
        <f t="shared" si="147"/>
        <v>60</v>
      </c>
      <c r="R649" s="19">
        <f t="shared" si="147"/>
        <v>0</v>
      </c>
      <c r="S649" s="19">
        <f t="shared" si="147"/>
        <v>0</v>
      </c>
      <c r="T649" s="19">
        <f t="shared" si="147"/>
        <v>0</v>
      </c>
      <c r="U649" s="19">
        <f t="shared" si="147"/>
        <v>1113</v>
      </c>
    </row>
    <row r="652" spans="1:21" ht="96">
      <c r="A652" s="8" t="s">
        <v>2</v>
      </c>
      <c r="B652" s="8" t="s">
        <v>3</v>
      </c>
      <c r="C652" s="8" t="s">
        <v>4</v>
      </c>
      <c r="D652" s="9" t="str">
        <f>D5</f>
        <v>ANGGREK</v>
      </c>
      <c r="E652" s="9" t="str">
        <f>E5</f>
        <v>BOUGENVIL</v>
      </c>
      <c r="F652" s="9" t="str">
        <f t="shared" ref="F652:U652" si="148">F5</f>
        <v>CAMELIA</v>
      </c>
      <c r="G652" s="9" t="str">
        <f t="shared" si="148"/>
        <v>DEWANDARU</v>
      </c>
      <c r="H652" s="9" t="str">
        <f t="shared" si="148"/>
        <v>EDELWEIS</v>
      </c>
      <c r="I652" s="9" t="str">
        <f t="shared" si="148"/>
        <v>FLAMBOYAN</v>
      </c>
      <c r="J652" s="9" t="str">
        <f t="shared" si="148"/>
        <v>GERANIUM</v>
      </c>
      <c r="K652" s="9" t="str">
        <f t="shared" si="148"/>
        <v>HELIKONIA</v>
      </c>
      <c r="L652" s="9" t="str">
        <f t="shared" si="148"/>
        <v>IVY</v>
      </c>
      <c r="M652" s="9" t="str">
        <f t="shared" si="148"/>
        <v>JASMIN</v>
      </c>
      <c r="N652" s="9" t="str">
        <f t="shared" si="148"/>
        <v>IGD</v>
      </c>
      <c r="O652" s="9" t="str">
        <f t="shared" si="148"/>
        <v>HCU</v>
      </c>
      <c r="P652" s="9" t="str">
        <f t="shared" si="148"/>
        <v>PENUNJANG</v>
      </c>
      <c r="Q652" s="9" t="str">
        <f t="shared" si="148"/>
        <v>PELAYANAN</v>
      </c>
      <c r="R652" s="9" t="str">
        <f t="shared" si="148"/>
        <v>ADMIN</v>
      </c>
      <c r="S652" s="9" t="str">
        <f t="shared" si="148"/>
        <v>ASRAMA</v>
      </c>
      <c r="T652" s="9" t="str">
        <f t="shared" si="148"/>
        <v>MASJID</v>
      </c>
      <c r="U652" s="9" t="str">
        <f t="shared" si="148"/>
        <v>JUMLAH</v>
      </c>
    </row>
    <row r="653" spans="1:21">
      <c r="A653" s="10">
        <f>A640+1</f>
        <v>19</v>
      </c>
      <c r="B653" s="11" t="s">
        <v>23</v>
      </c>
      <c r="C653" s="12" t="s">
        <v>24</v>
      </c>
      <c r="D653" s="12"/>
      <c r="E653" s="12"/>
      <c r="F653" s="12"/>
      <c r="G653" s="12">
        <v>18</v>
      </c>
      <c r="H653" s="12">
        <v>27</v>
      </c>
      <c r="I653" s="12">
        <v>31</v>
      </c>
      <c r="J653" s="12">
        <v>27</v>
      </c>
      <c r="K653" s="12">
        <v>30</v>
      </c>
      <c r="L653" s="12">
        <v>9</v>
      </c>
      <c r="M653" s="12"/>
      <c r="N653" s="12"/>
      <c r="O653" s="12">
        <v>8</v>
      </c>
      <c r="P653" s="12">
        <v>6</v>
      </c>
      <c r="Q653" s="12">
        <v>9</v>
      </c>
      <c r="R653" s="12"/>
      <c r="S653" s="12"/>
      <c r="T653" s="12"/>
      <c r="U653" s="12">
        <f>SUM(D653:T653)</f>
        <v>165</v>
      </c>
    </row>
    <row r="654" spans="1:21">
      <c r="A654" s="14"/>
      <c r="B654" s="15">
        <f>B641+1</f>
        <v>45341</v>
      </c>
      <c r="C654" s="12" t="s">
        <v>25</v>
      </c>
      <c r="D654" s="12"/>
      <c r="E654" s="12"/>
      <c r="F654" s="12"/>
      <c r="G654" s="12">
        <v>17</v>
      </c>
      <c r="H654" s="12">
        <v>25</v>
      </c>
      <c r="I654" s="12">
        <v>30</v>
      </c>
      <c r="J654" s="12">
        <v>28</v>
      </c>
      <c r="K654" s="12">
        <v>30</v>
      </c>
      <c r="L654" s="12">
        <v>9</v>
      </c>
      <c r="M654" s="12"/>
      <c r="N654" s="12"/>
      <c r="O654" s="12">
        <v>3</v>
      </c>
      <c r="P654" s="12">
        <v>2</v>
      </c>
      <c r="Q654" s="12">
        <v>3</v>
      </c>
      <c r="R654" s="12"/>
      <c r="S654" s="12"/>
      <c r="T654" s="12"/>
      <c r="U654" s="12">
        <f t="shared" ref="U654:U661" si="149">SUM(D654:T654)</f>
        <v>147</v>
      </c>
    </row>
    <row r="655" spans="1:21">
      <c r="A655" s="14"/>
      <c r="B655" s="14"/>
      <c r="C655" s="12" t="s">
        <v>26</v>
      </c>
      <c r="D655" s="12"/>
      <c r="E655" s="12">
        <v>1</v>
      </c>
      <c r="F655" s="12"/>
      <c r="G655" s="12">
        <v>15</v>
      </c>
      <c r="H655" s="12">
        <v>15</v>
      </c>
      <c r="I655" s="12">
        <v>16</v>
      </c>
      <c r="J655" s="12">
        <v>12</v>
      </c>
      <c r="K655" s="12">
        <v>7</v>
      </c>
      <c r="L655" s="12">
        <v>7</v>
      </c>
      <c r="M655" s="12"/>
      <c r="N655" s="12"/>
      <c r="O655" s="12">
        <v>4</v>
      </c>
      <c r="P655" s="12"/>
      <c r="Q655" s="12"/>
      <c r="R655" s="12"/>
      <c r="S655" s="12"/>
      <c r="T655" s="12"/>
      <c r="U655" s="12">
        <f t="shared" si="149"/>
        <v>77</v>
      </c>
    </row>
    <row r="656" spans="1:21">
      <c r="A656" s="14"/>
      <c r="B656" s="14"/>
      <c r="C656" s="12" t="s">
        <v>27</v>
      </c>
      <c r="D656" s="12">
        <v>9</v>
      </c>
      <c r="E656" s="12">
        <v>15</v>
      </c>
      <c r="F656" s="12">
        <v>8</v>
      </c>
      <c r="G656" s="12">
        <v>20</v>
      </c>
      <c r="H656" s="12">
        <v>29</v>
      </c>
      <c r="I656" s="12">
        <v>28</v>
      </c>
      <c r="J656" s="12">
        <v>29</v>
      </c>
      <c r="K656" s="12">
        <v>28</v>
      </c>
      <c r="L656" s="12">
        <v>5</v>
      </c>
      <c r="M656" s="12"/>
      <c r="N656" s="12">
        <v>14</v>
      </c>
      <c r="O656" s="12">
        <v>3</v>
      </c>
      <c r="P656" s="12">
        <v>2</v>
      </c>
      <c r="Q656" s="12">
        <v>5</v>
      </c>
      <c r="R656" s="12"/>
      <c r="S656" s="12">
        <v>7</v>
      </c>
      <c r="T656" s="12"/>
      <c r="U656" s="12">
        <f t="shared" si="149"/>
        <v>202</v>
      </c>
    </row>
    <row r="657" spans="1:21">
      <c r="A657" s="14"/>
      <c r="B657" s="14"/>
      <c r="C657" s="12" t="s">
        <v>28</v>
      </c>
      <c r="D657" s="12">
        <v>8</v>
      </c>
      <c r="E657" s="12">
        <v>17</v>
      </c>
      <c r="F657" s="12">
        <v>7</v>
      </c>
      <c r="G657" s="12">
        <v>27</v>
      </c>
      <c r="H657" s="12">
        <v>26</v>
      </c>
      <c r="I657" s="12">
        <v>25</v>
      </c>
      <c r="J657" s="12">
        <v>32</v>
      </c>
      <c r="K657" s="12">
        <v>25</v>
      </c>
      <c r="L657" s="12">
        <v>3</v>
      </c>
      <c r="M657" s="12"/>
      <c r="N657" s="12">
        <v>5</v>
      </c>
      <c r="O657" s="12">
        <v>4</v>
      </c>
      <c r="P657" s="12">
        <v>2</v>
      </c>
      <c r="Q657" s="12">
        <v>3</v>
      </c>
      <c r="R657" s="12"/>
      <c r="S657" s="12">
        <v>5</v>
      </c>
      <c r="T657" s="12"/>
      <c r="U657" s="12">
        <f t="shared" si="149"/>
        <v>189</v>
      </c>
    </row>
    <row r="658" spans="1:21">
      <c r="A658" s="14"/>
      <c r="B658" s="14"/>
      <c r="C658" s="12" t="s">
        <v>35</v>
      </c>
      <c r="D658" s="12">
        <v>6</v>
      </c>
      <c r="E658" s="12">
        <v>10</v>
      </c>
      <c r="F658" s="12">
        <v>4</v>
      </c>
      <c r="G658" s="12">
        <v>21</v>
      </c>
      <c r="H658" s="12">
        <v>24</v>
      </c>
      <c r="I658" s="12">
        <v>33</v>
      </c>
      <c r="J658" s="12">
        <v>25</v>
      </c>
      <c r="K658" s="12">
        <v>26</v>
      </c>
      <c r="L658" s="12">
        <v>2</v>
      </c>
      <c r="M658" s="12"/>
      <c r="N658" s="12">
        <v>1</v>
      </c>
      <c r="O658" s="12">
        <v>2</v>
      </c>
      <c r="P658" s="12">
        <v>1</v>
      </c>
      <c r="Q658" s="12">
        <v>4</v>
      </c>
      <c r="R658" s="12"/>
      <c r="S658" s="12">
        <v>9</v>
      </c>
      <c r="T658" s="12"/>
      <c r="U658" s="12">
        <f t="shared" si="149"/>
        <v>168</v>
      </c>
    </row>
    <row r="659" spans="1:21">
      <c r="A659" s="14"/>
      <c r="B659" s="14"/>
      <c r="C659" s="12" t="s">
        <v>36</v>
      </c>
      <c r="D659" s="12">
        <v>5</v>
      </c>
      <c r="E659" s="12">
        <v>13</v>
      </c>
      <c r="F659" s="12">
        <v>3</v>
      </c>
      <c r="G659" s="12"/>
      <c r="H659" s="12"/>
      <c r="I659" s="12"/>
      <c r="J659" s="12"/>
      <c r="K659" s="12"/>
      <c r="L659" s="12"/>
      <c r="M659" s="12"/>
      <c r="N659" s="12"/>
      <c r="O659" s="12">
        <v>3</v>
      </c>
      <c r="P659" s="12"/>
      <c r="Q659" s="12"/>
      <c r="R659" s="12"/>
      <c r="S659" s="12"/>
      <c r="T659" s="12"/>
      <c r="U659" s="12">
        <f t="shared" si="149"/>
        <v>24</v>
      </c>
    </row>
    <row r="660" spans="1:21">
      <c r="A660" s="14"/>
      <c r="B660" s="14"/>
      <c r="C660" s="12" t="s">
        <v>31</v>
      </c>
      <c r="D660" s="12">
        <v>3</v>
      </c>
      <c r="E660" s="12">
        <v>10</v>
      </c>
      <c r="F660" s="12">
        <v>2</v>
      </c>
      <c r="G660" s="12"/>
      <c r="H660" s="12"/>
      <c r="I660" s="12"/>
      <c r="J660" s="12"/>
      <c r="K660" s="12"/>
      <c r="L660" s="12"/>
      <c r="M660" s="12"/>
      <c r="N660" s="12">
        <v>8</v>
      </c>
      <c r="O660" s="12"/>
      <c r="P660" s="12"/>
      <c r="Q660" s="12"/>
      <c r="R660" s="12"/>
      <c r="S660" s="12"/>
      <c r="T660" s="12"/>
      <c r="U660" s="12">
        <f t="shared" si="149"/>
        <v>23</v>
      </c>
    </row>
    <row r="661" spans="1:21">
      <c r="A661" s="16"/>
      <c r="B661" s="16"/>
      <c r="C661" s="12" t="s">
        <v>32</v>
      </c>
      <c r="D661" s="12"/>
      <c r="E661" s="12">
        <v>3</v>
      </c>
      <c r="F661" s="12"/>
      <c r="G661" s="12">
        <v>7</v>
      </c>
      <c r="H661" s="12">
        <v>9</v>
      </c>
      <c r="I661" s="12">
        <v>6</v>
      </c>
      <c r="J661" s="12">
        <v>7</v>
      </c>
      <c r="K661" s="12">
        <v>8</v>
      </c>
      <c r="L661" s="12">
        <v>5</v>
      </c>
      <c r="M661" s="12"/>
      <c r="N661" s="12">
        <v>10</v>
      </c>
      <c r="O661" s="12">
        <v>4</v>
      </c>
      <c r="P661" s="12"/>
      <c r="Q661" s="12">
        <v>2</v>
      </c>
      <c r="R661" s="12"/>
      <c r="S661" s="12"/>
      <c r="T661" s="12"/>
      <c r="U661" s="12">
        <f t="shared" si="149"/>
        <v>61</v>
      </c>
    </row>
    <row r="662" spans="1:21">
      <c r="A662" s="17"/>
      <c r="B662" s="18"/>
      <c r="C662" s="19" t="s">
        <v>33</v>
      </c>
      <c r="D662" s="19">
        <f t="shared" ref="D662:U662" si="150">SUM(D653:D661)</f>
        <v>31</v>
      </c>
      <c r="E662" s="19">
        <f t="shared" si="150"/>
        <v>69</v>
      </c>
      <c r="F662" s="19">
        <f t="shared" si="150"/>
        <v>24</v>
      </c>
      <c r="G662" s="19">
        <f t="shared" si="150"/>
        <v>125</v>
      </c>
      <c r="H662" s="19">
        <f t="shared" si="150"/>
        <v>155</v>
      </c>
      <c r="I662" s="19">
        <f t="shared" si="150"/>
        <v>169</v>
      </c>
      <c r="J662" s="19">
        <f t="shared" si="150"/>
        <v>160</v>
      </c>
      <c r="K662" s="19">
        <f t="shared" si="150"/>
        <v>154</v>
      </c>
      <c r="L662" s="19">
        <f t="shared" si="150"/>
        <v>40</v>
      </c>
      <c r="M662" s="19">
        <f t="shared" si="150"/>
        <v>0</v>
      </c>
      <c r="N662" s="19">
        <f t="shared" si="150"/>
        <v>38</v>
      </c>
      <c r="O662" s="19">
        <f t="shared" si="150"/>
        <v>31</v>
      </c>
      <c r="P662" s="19">
        <f t="shared" si="150"/>
        <v>13</v>
      </c>
      <c r="Q662" s="19">
        <f t="shared" si="150"/>
        <v>26</v>
      </c>
      <c r="R662" s="19">
        <f t="shared" si="150"/>
        <v>0</v>
      </c>
      <c r="S662" s="19">
        <f t="shared" si="150"/>
        <v>21</v>
      </c>
      <c r="T662" s="19">
        <f t="shared" si="150"/>
        <v>0</v>
      </c>
      <c r="U662" s="19">
        <f t="shared" si="150"/>
        <v>1056</v>
      </c>
    </row>
    <row r="665" spans="1:21" ht="96">
      <c r="A665" s="8" t="s">
        <v>2</v>
      </c>
      <c r="B665" s="8" t="s">
        <v>3</v>
      </c>
      <c r="C665" s="8" t="s">
        <v>4</v>
      </c>
      <c r="D665" s="9" t="str">
        <f>D5</f>
        <v>ANGGREK</v>
      </c>
      <c r="E665" s="9" t="str">
        <f>E5</f>
        <v>BOUGENVIL</v>
      </c>
      <c r="F665" s="9" t="str">
        <f t="shared" ref="F665:U665" si="151">F5</f>
        <v>CAMELIA</v>
      </c>
      <c r="G665" s="9" t="str">
        <f t="shared" si="151"/>
        <v>DEWANDARU</v>
      </c>
      <c r="H665" s="9" t="str">
        <f t="shared" si="151"/>
        <v>EDELWEIS</v>
      </c>
      <c r="I665" s="9" t="str">
        <f t="shared" si="151"/>
        <v>FLAMBOYAN</v>
      </c>
      <c r="J665" s="9" t="str">
        <f t="shared" si="151"/>
        <v>GERANIUM</v>
      </c>
      <c r="K665" s="9" t="str">
        <f t="shared" si="151"/>
        <v>HELIKONIA</v>
      </c>
      <c r="L665" s="9" t="str">
        <f t="shared" si="151"/>
        <v>IVY</v>
      </c>
      <c r="M665" s="9" t="str">
        <f t="shared" si="151"/>
        <v>JASMIN</v>
      </c>
      <c r="N665" s="9" t="str">
        <f t="shared" si="151"/>
        <v>IGD</v>
      </c>
      <c r="O665" s="9" t="str">
        <f t="shared" si="151"/>
        <v>HCU</v>
      </c>
      <c r="P665" s="9" t="str">
        <f t="shared" si="151"/>
        <v>PENUNJANG</v>
      </c>
      <c r="Q665" s="9" t="str">
        <f t="shared" si="151"/>
        <v>PELAYANAN</v>
      </c>
      <c r="R665" s="9" t="str">
        <f t="shared" si="151"/>
        <v>ADMIN</v>
      </c>
      <c r="S665" s="9" t="str">
        <f t="shared" si="151"/>
        <v>ASRAMA</v>
      </c>
      <c r="T665" s="9" t="str">
        <f t="shared" si="151"/>
        <v>MASJID</v>
      </c>
      <c r="U665" s="9" t="str">
        <f t="shared" si="151"/>
        <v>JUMLAH</v>
      </c>
    </row>
    <row r="666" spans="1:21">
      <c r="A666" s="10">
        <f>A653+1</f>
        <v>20</v>
      </c>
      <c r="B666" s="11" t="s">
        <v>40</v>
      </c>
      <c r="C666" s="12" t="s">
        <v>24</v>
      </c>
      <c r="D666" s="12"/>
      <c r="E666" s="12"/>
      <c r="F666" s="12"/>
      <c r="G666" s="12">
        <v>25</v>
      </c>
      <c r="H666" s="12">
        <v>26</v>
      </c>
      <c r="I666" s="12">
        <v>35</v>
      </c>
      <c r="J666" s="12">
        <v>26</v>
      </c>
      <c r="K666" s="12">
        <v>30</v>
      </c>
      <c r="L666" s="12">
        <v>8</v>
      </c>
      <c r="M666" s="12">
        <v>1</v>
      </c>
      <c r="N666" s="12"/>
      <c r="O666" s="12">
        <v>1</v>
      </c>
      <c r="P666" s="12">
        <v>7</v>
      </c>
      <c r="Q666" s="12">
        <v>3</v>
      </c>
      <c r="R666" s="12"/>
      <c r="S666" s="12"/>
      <c r="T666" s="12"/>
      <c r="U666" s="12">
        <f>SUM(D666:T666)</f>
        <v>162</v>
      </c>
    </row>
    <row r="667" spans="1:21">
      <c r="A667" s="14"/>
      <c r="B667" s="15">
        <f>B654+1</f>
        <v>45342</v>
      </c>
      <c r="C667" s="12" t="s">
        <v>25</v>
      </c>
      <c r="D667" s="12"/>
      <c r="E667" s="12"/>
      <c r="F667" s="12"/>
      <c r="G667" s="12">
        <v>29</v>
      </c>
      <c r="H667" s="12">
        <v>27</v>
      </c>
      <c r="I667" s="12">
        <v>36</v>
      </c>
      <c r="J667" s="12">
        <v>25</v>
      </c>
      <c r="K667" s="12">
        <v>31</v>
      </c>
      <c r="L667" s="12">
        <v>8</v>
      </c>
      <c r="M667" s="12"/>
      <c r="N667" s="12"/>
      <c r="O667" s="12">
        <v>4</v>
      </c>
      <c r="P667" s="12"/>
      <c r="Q667" s="12">
        <v>1</v>
      </c>
      <c r="R667" s="12"/>
      <c r="S667" s="12"/>
      <c r="T667" s="12"/>
      <c r="U667" s="12">
        <f t="shared" ref="U667:U674" si="152">SUM(D667:T667)</f>
        <v>161</v>
      </c>
    </row>
    <row r="668" spans="1:21">
      <c r="A668" s="14"/>
      <c r="B668" s="14"/>
      <c r="C668" s="12" t="s">
        <v>26</v>
      </c>
      <c r="D668" s="12"/>
      <c r="E668" s="12"/>
      <c r="F668" s="12"/>
      <c r="G668" s="12">
        <v>6</v>
      </c>
      <c r="H668" s="12">
        <v>15</v>
      </c>
      <c r="I668" s="12">
        <v>16</v>
      </c>
      <c r="J668" s="12">
        <v>12</v>
      </c>
      <c r="K668" s="12">
        <v>17</v>
      </c>
      <c r="L668" s="12">
        <v>4</v>
      </c>
      <c r="M668" s="12"/>
      <c r="N668" s="12"/>
      <c r="O668" s="12">
        <v>4</v>
      </c>
      <c r="P668" s="12"/>
      <c r="Q668" s="12">
        <v>17</v>
      </c>
      <c r="R668" s="12"/>
      <c r="S668" s="12"/>
      <c r="T668" s="12"/>
      <c r="U668" s="12">
        <f t="shared" si="152"/>
        <v>91</v>
      </c>
    </row>
    <row r="669" spans="1:21">
      <c r="A669" s="14"/>
      <c r="B669" s="14"/>
      <c r="C669" s="12" t="s">
        <v>27</v>
      </c>
      <c r="D669" s="12">
        <v>8</v>
      </c>
      <c r="E669" s="12">
        <v>8</v>
      </c>
      <c r="F669" s="12">
        <v>7</v>
      </c>
      <c r="G669" s="12">
        <v>9</v>
      </c>
      <c r="H669" s="12">
        <v>11</v>
      </c>
      <c r="I669" s="12">
        <v>35</v>
      </c>
      <c r="J669" s="12">
        <v>32</v>
      </c>
      <c r="K669" s="12">
        <v>27</v>
      </c>
      <c r="L669" s="12">
        <v>3</v>
      </c>
      <c r="M669" s="12">
        <v>1</v>
      </c>
      <c r="N669" s="12">
        <v>4</v>
      </c>
      <c r="O669" s="12">
        <v>5</v>
      </c>
      <c r="P669" s="12">
        <v>2</v>
      </c>
      <c r="Q669" s="12">
        <v>9</v>
      </c>
      <c r="R669" s="12"/>
      <c r="S669" s="12"/>
      <c r="T669" s="12"/>
      <c r="U669" s="12">
        <f t="shared" si="152"/>
        <v>161</v>
      </c>
    </row>
    <row r="670" spans="1:21">
      <c r="A670" s="14"/>
      <c r="B670" s="14"/>
      <c r="C670" s="12" t="s">
        <v>28</v>
      </c>
      <c r="D670" s="12">
        <v>6</v>
      </c>
      <c r="E670" s="12">
        <v>10</v>
      </c>
      <c r="F670" s="12">
        <v>9</v>
      </c>
      <c r="G670" s="12">
        <v>7</v>
      </c>
      <c r="H670" s="12">
        <v>16</v>
      </c>
      <c r="I670" s="12">
        <v>33</v>
      </c>
      <c r="J670" s="12">
        <v>26</v>
      </c>
      <c r="K670" s="12">
        <v>24</v>
      </c>
      <c r="L670" s="12">
        <v>2</v>
      </c>
      <c r="M670" s="12"/>
      <c r="N670" s="12">
        <v>6</v>
      </c>
      <c r="O670" s="12">
        <v>6</v>
      </c>
      <c r="P670" s="12">
        <v>2</v>
      </c>
      <c r="Q670" s="12">
        <v>5</v>
      </c>
      <c r="R670" s="12"/>
      <c r="S670" s="12"/>
      <c r="T670" s="12"/>
      <c r="U670" s="12">
        <f t="shared" si="152"/>
        <v>152</v>
      </c>
    </row>
    <row r="671" spans="1:21">
      <c r="A671" s="14"/>
      <c r="B671" s="14"/>
      <c r="C671" s="12" t="s">
        <v>35</v>
      </c>
      <c r="D671" s="12">
        <v>3</v>
      </c>
      <c r="E671" s="12">
        <v>9</v>
      </c>
      <c r="F671" s="12">
        <v>11</v>
      </c>
      <c r="G671" s="12">
        <v>11</v>
      </c>
      <c r="H671" s="12">
        <v>19</v>
      </c>
      <c r="I671" s="12">
        <v>22</v>
      </c>
      <c r="J671" s="12">
        <v>25</v>
      </c>
      <c r="K671" s="12">
        <v>32</v>
      </c>
      <c r="L671" s="12">
        <v>2</v>
      </c>
      <c r="M671" s="12"/>
      <c r="N671" s="12">
        <v>3</v>
      </c>
      <c r="O671" s="12">
        <v>5</v>
      </c>
      <c r="P671" s="12">
        <v>1</v>
      </c>
      <c r="Q671" s="12">
        <v>16</v>
      </c>
      <c r="R671" s="12"/>
      <c r="S671" s="12"/>
      <c r="T671" s="12"/>
      <c r="U671" s="12">
        <f t="shared" si="152"/>
        <v>159</v>
      </c>
    </row>
    <row r="672" spans="1:21">
      <c r="A672" s="14"/>
      <c r="B672" s="14"/>
      <c r="C672" s="12" t="s">
        <v>36</v>
      </c>
      <c r="D672" s="12">
        <v>5</v>
      </c>
      <c r="E672" s="12">
        <v>13</v>
      </c>
      <c r="F672" s="12">
        <v>8</v>
      </c>
      <c r="G672" s="12"/>
      <c r="H672" s="12"/>
      <c r="I672" s="12"/>
      <c r="J672" s="12"/>
      <c r="K672" s="12"/>
      <c r="L672" s="12"/>
      <c r="M672" s="12"/>
      <c r="N672" s="12"/>
      <c r="O672" s="12">
        <v>2</v>
      </c>
      <c r="P672" s="12"/>
      <c r="Q672" s="12"/>
      <c r="R672" s="12"/>
      <c r="S672" s="12"/>
      <c r="T672" s="12"/>
      <c r="U672" s="12">
        <f t="shared" si="152"/>
        <v>28</v>
      </c>
    </row>
    <row r="673" spans="1:21">
      <c r="A673" s="14"/>
      <c r="B673" s="14"/>
      <c r="C673" s="12" t="s">
        <v>31</v>
      </c>
      <c r="D673" s="12">
        <v>4</v>
      </c>
      <c r="E673" s="12">
        <v>10</v>
      </c>
      <c r="F673" s="12">
        <v>6</v>
      </c>
      <c r="G673" s="12"/>
      <c r="H673" s="12"/>
      <c r="I673" s="12"/>
      <c r="J673" s="12"/>
      <c r="K673" s="12"/>
      <c r="L673" s="12"/>
      <c r="M673" s="12"/>
      <c r="N673" s="12">
        <v>2</v>
      </c>
      <c r="O673" s="12">
        <v>1</v>
      </c>
      <c r="P673" s="12"/>
      <c r="Q673" s="12">
        <v>4</v>
      </c>
      <c r="R673" s="12"/>
      <c r="S673" s="12"/>
      <c r="T673" s="12"/>
      <c r="U673" s="12">
        <f t="shared" si="152"/>
        <v>27</v>
      </c>
    </row>
    <row r="674" spans="1:21">
      <c r="A674" s="16"/>
      <c r="B674" s="16"/>
      <c r="C674" s="12" t="s">
        <v>32</v>
      </c>
      <c r="D674" s="12"/>
      <c r="E674" s="12"/>
      <c r="F674" s="12"/>
      <c r="G674" s="12">
        <v>6</v>
      </c>
      <c r="H674" s="12">
        <v>11</v>
      </c>
      <c r="I674" s="12">
        <v>12</v>
      </c>
      <c r="J674" s="12">
        <v>6</v>
      </c>
      <c r="K674" s="12">
        <v>8</v>
      </c>
      <c r="L674" s="12">
        <v>2</v>
      </c>
      <c r="M674" s="12"/>
      <c r="N674" s="12"/>
      <c r="O674" s="12">
        <v>5</v>
      </c>
      <c r="P674" s="12"/>
      <c r="Q674" s="12">
        <v>22</v>
      </c>
      <c r="R674" s="12"/>
      <c r="S674" s="12"/>
      <c r="T674" s="12"/>
      <c r="U674" s="12">
        <f t="shared" si="152"/>
        <v>72</v>
      </c>
    </row>
    <row r="675" spans="1:21">
      <c r="A675" s="17"/>
      <c r="B675" s="18"/>
      <c r="C675" s="19" t="s">
        <v>33</v>
      </c>
      <c r="D675" s="19">
        <f t="shared" ref="D675:U675" si="153">SUM(D666:D674)</f>
        <v>26</v>
      </c>
      <c r="E675" s="19">
        <f t="shared" si="153"/>
        <v>50</v>
      </c>
      <c r="F675" s="19">
        <f t="shared" si="153"/>
        <v>41</v>
      </c>
      <c r="G675" s="19">
        <f t="shared" si="153"/>
        <v>93</v>
      </c>
      <c r="H675" s="19">
        <f t="shared" si="153"/>
        <v>125</v>
      </c>
      <c r="I675" s="19">
        <f t="shared" si="153"/>
        <v>189</v>
      </c>
      <c r="J675" s="19">
        <f t="shared" si="153"/>
        <v>152</v>
      </c>
      <c r="K675" s="19">
        <f t="shared" si="153"/>
        <v>169</v>
      </c>
      <c r="L675" s="19">
        <f t="shared" si="153"/>
        <v>29</v>
      </c>
      <c r="M675" s="19">
        <f t="shared" si="153"/>
        <v>2</v>
      </c>
      <c r="N675" s="19">
        <f t="shared" si="153"/>
        <v>15</v>
      </c>
      <c r="O675" s="19">
        <f t="shared" si="153"/>
        <v>33</v>
      </c>
      <c r="P675" s="19">
        <f t="shared" si="153"/>
        <v>12</v>
      </c>
      <c r="Q675" s="19">
        <f t="shared" si="153"/>
        <v>77</v>
      </c>
      <c r="R675" s="19">
        <f t="shared" si="153"/>
        <v>0</v>
      </c>
      <c r="S675" s="19">
        <f t="shared" si="153"/>
        <v>0</v>
      </c>
      <c r="T675" s="19">
        <f t="shared" si="153"/>
        <v>0</v>
      </c>
      <c r="U675" s="19">
        <f t="shared" si="153"/>
        <v>1013</v>
      </c>
    </row>
    <row r="678" spans="1:21" ht="96">
      <c r="A678" s="8" t="s">
        <v>2</v>
      </c>
      <c r="B678" s="8" t="s">
        <v>3</v>
      </c>
      <c r="C678" s="8" t="s">
        <v>4</v>
      </c>
      <c r="D678" s="9" t="str">
        <f>D5</f>
        <v>ANGGREK</v>
      </c>
      <c r="E678" s="9" t="str">
        <f>E5</f>
        <v>BOUGENVIL</v>
      </c>
      <c r="F678" s="9" t="str">
        <f t="shared" ref="F678:U678" si="154">F5</f>
        <v>CAMELIA</v>
      </c>
      <c r="G678" s="9" t="str">
        <f t="shared" si="154"/>
        <v>DEWANDARU</v>
      </c>
      <c r="H678" s="9" t="str">
        <f t="shared" si="154"/>
        <v>EDELWEIS</v>
      </c>
      <c r="I678" s="9" t="str">
        <f t="shared" si="154"/>
        <v>FLAMBOYAN</v>
      </c>
      <c r="J678" s="9" t="str">
        <f t="shared" si="154"/>
        <v>GERANIUM</v>
      </c>
      <c r="K678" s="9" t="str">
        <f t="shared" si="154"/>
        <v>HELIKONIA</v>
      </c>
      <c r="L678" s="9" t="str">
        <f t="shared" si="154"/>
        <v>IVY</v>
      </c>
      <c r="M678" s="9" t="str">
        <f t="shared" si="154"/>
        <v>JASMIN</v>
      </c>
      <c r="N678" s="9" t="str">
        <f t="shared" si="154"/>
        <v>IGD</v>
      </c>
      <c r="O678" s="9" t="str">
        <f t="shared" si="154"/>
        <v>HCU</v>
      </c>
      <c r="P678" s="9" t="str">
        <f t="shared" si="154"/>
        <v>PENUNJANG</v>
      </c>
      <c r="Q678" s="9" t="str">
        <f t="shared" si="154"/>
        <v>PELAYANAN</v>
      </c>
      <c r="R678" s="9" t="str">
        <f t="shared" si="154"/>
        <v>ADMIN</v>
      </c>
      <c r="S678" s="9" t="str">
        <f t="shared" si="154"/>
        <v>ASRAMA</v>
      </c>
      <c r="T678" s="9" t="str">
        <f t="shared" si="154"/>
        <v>MASJID</v>
      </c>
      <c r="U678" s="9" t="str">
        <f t="shared" si="154"/>
        <v>JUMLAH</v>
      </c>
    </row>
    <row r="679" spans="1:21">
      <c r="A679" s="10">
        <f>A666+1</f>
        <v>21</v>
      </c>
      <c r="B679" s="11" t="s">
        <v>41</v>
      </c>
      <c r="C679" s="12" t="s">
        <v>24</v>
      </c>
      <c r="D679" s="12"/>
      <c r="E679" s="12"/>
      <c r="F679" s="12"/>
      <c r="G679" s="12">
        <v>19</v>
      </c>
      <c r="H679" s="12">
        <v>25</v>
      </c>
      <c r="I679" s="12">
        <v>34</v>
      </c>
      <c r="J679" s="12">
        <v>26</v>
      </c>
      <c r="K679" s="12">
        <v>30</v>
      </c>
      <c r="L679" s="12">
        <v>9</v>
      </c>
      <c r="M679" s="12"/>
      <c r="N679" s="12"/>
      <c r="O679" s="12">
        <v>15</v>
      </c>
      <c r="P679" s="12">
        <v>12</v>
      </c>
      <c r="Q679" s="12">
        <v>17</v>
      </c>
      <c r="R679" s="12"/>
      <c r="S679" s="12"/>
      <c r="T679" s="12"/>
      <c r="U679" s="12">
        <f>SUM(D679:T679)</f>
        <v>187</v>
      </c>
    </row>
    <row r="680" spans="1:21">
      <c r="A680" s="14"/>
      <c r="B680" s="15">
        <f>B667+1</f>
        <v>45343</v>
      </c>
      <c r="C680" s="12" t="s">
        <v>25</v>
      </c>
      <c r="D680" s="12"/>
      <c r="E680" s="12"/>
      <c r="F680" s="12"/>
      <c r="G680" s="12">
        <v>20</v>
      </c>
      <c r="H680" s="12">
        <v>27</v>
      </c>
      <c r="I680" s="12">
        <v>37</v>
      </c>
      <c r="J680" s="12">
        <v>24</v>
      </c>
      <c r="K680" s="12">
        <v>30</v>
      </c>
      <c r="L680" s="12">
        <v>9</v>
      </c>
      <c r="M680" s="12"/>
      <c r="N680" s="12"/>
      <c r="O680" s="12">
        <v>4</v>
      </c>
      <c r="P680" s="12">
        <v>4</v>
      </c>
      <c r="Q680" s="12">
        <v>4</v>
      </c>
      <c r="R680" s="12"/>
      <c r="S680" s="12"/>
      <c r="T680" s="12"/>
      <c r="U680" s="12">
        <f t="shared" ref="U680:U687" si="155">SUM(D680:T680)</f>
        <v>159</v>
      </c>
    </row>
    <row r="681" spans="1:21">
      <c r="A681" s="14"/>
      <c r="B681" s="14"/>
      <c r="C681" s="12" t="s">
        <v>26</v>
      </c>
      <c r="D681" s="12"/>
      <c r="E681" s="12"/>
      <c r="F681" s="12"/>
      <c r="G681" s="12">
        <v>14</v>
      </c>
      <c r="H681" s="12">
        <v>15</v>
      </c>
      <c r="I681" s="12">
        <v>15</v>
      </c>
      <c r="J681" s="12">
        <v>11</v>
      </c>
      <c r="K681" s="12">
        <v>17</v>
      </c>
      <c r="L681" s="12">
        <v>9</v>
      </c>
      <c r="M681" s="12"/>
      <c r="N681" s="12"/>
      <c r="O681" s="12">
        <v>4</v>
      </c>
      <c r="P681" s="12"/>
      <c r="Q681" s="12">
        <v>6</v>
      </c>
      <c r="R681" s="12"/>
      <c r="S681" s="12"/>
      <c r="T681" s="12"/>
      <c r="U681" s="12">
        <f t="shared" si="155"/>
        <v>91</v>
      </c>
    </row>
    <row r="682" spans="1:21">
      <c r="A682" s="14"/>
      <c r="B682" s="14"/>
      <c r="C682" s="12" t="s">
        <v>27</v>
      </c>
      <c r="D682" s="12">
        <v>6</v>
      </c>
      <c r="E682" s="12">
        <v>8</v>
      </c>
      <c r="F682" s="12">
        <v>6</v>
      </c>
      <c r="G682" s="12">
        <v>25</v>
      </c>
      <c r="H682" s="12">
        <v>16</v>
      </c>
      <c r="I682" s="12">
        <v>19</v>
      </c>
      <c r="J682" s="12">
        <v>23</v>
      </c>
      <c r="K682" s="12">
        <v>29</v>
      </c>
      <c r="L682" s="12">
        <v>6</v>
      </c>
      <c r="M682" s="12">
        <v>3</v>
      </c>
      <c r="N682" s="12">
        <v>13</v>
      </c>
      <c r="O682" s="12">
        <v>5</v>
      </c>
      <c r="P682" s="12">
        <v>4</v>
      </c>
      <c r="Q682" s="12">
        <v>4</v>
      </c>
      <c r="R682" s="12"/>
      <c r="S682" s="12"/>
      <c r="T682" s="12"/>
      <c r="U682" s="12">
        <f t="shared" si="155"/>
        <v>167</v>
      </c>
    </row>
    <row r="683" spans="1:21">
      <c r="A683" s="14"/>
      <c r="B683" s="14"/>
      <c r="C683" s="12" t="s">
        <v>28</v>
      </c>
      <c r="D683" s="12">
        <v>3</v>
      </c>
      <c r="E683" s="12">
        <v>12</v>
      </c>
      <c r="F683" s="12">
        <v>9</v>
      </c>
      <c r="G683" s="12">
        <v>26</v>
      </c>
      <c r="H683" s="12">
        <v>16</v>
      </c>
      <c r="I683" s="12">
        <v>23</v>
      </c>
      <c r="J683" s="12">
        <v>24</v>
      </c>
      <c r="K683" s="12">
        <v>28</v>
      </c>
      <c r="L683" s="12">
        <v>7</v>
      </c>
      <c r="M683" s="12">
        <v>2</v>
      </c>
      <c r="N683" s="12">
        <v>6</v>
      </c>
      <c r="O683" s="12">
        <v>6</v>
      </c>
      <c r="P683" s="12">
        <v>3</v>
      </c>
      <c r="Q683" s="12">
        <v>2</v>
      </c>
      <c r="R683" s="12"/>
      <c r="S683" s="12"/>
      <c r="T683" s="12"/>
      <c r="U683" s="12">
        <f t="shared" si="155"/>
        <v>167</v>
      </c>
    </row>
    <row r="684" spans="1:21">
      <c r="A684" s="14"/>
      <c r="B684" s="14"/>
      <c r="C684" s="12" t="s">
        <v>35</v>
      </c>
      <c r="D684" s="12">
        <v>5</v>
      </c>
      <c r="E684" s="12">
        <v>10</v>
      </c>
      <c r="F684" s="12">
        <v>11</v>
      </c>
      <c r="G684" s="12">
        <v>24</v>
      </c>
      <c r="H684" s="12">
        <v>18</v>
      </c>
      <c r="I684" s="12">
        <v>24</v>
      </c>
      <c r="J684" s="12">
        <v>29</v>
      </c>
      <c r="K684" s="12">
        <v>26</v>
      </c>
      <c r="L684" s="12">
        <v>8</v>
      </c>
      <c r="M684" s="12">
        <v>2</v>
      </c>
      <c r="N684" s="12">
        <v>3</v>
      </c>
      <c r="O684" s="12">
        <v>3</v>
      </c>
      <c r="P684" s="12">
        <v>3</v>
      </c>
      <c r="Q684" s="12">
        <v>4</v>
      </c>
      <c r="R684" s="12"/>
      <c r="S684" s="12"/>
      <c r="T684" s="12"/>
      <c r="U684" s="12">
        <f t="shared" si="155"/>
        <v>170</v>
      </c>
    </row>
    <row r="685" spans="1:21">
      <c r="A685" s="14"/>
      <c r="B685" s="14"/>
      <c r="C685" s="12" t="s">
        <v>36</v>
      </c>
      <c r="D685" s="12">
        <v>4</v>
      </c>
      <c r="E685" s="12">
        <v>11</v>
      </c>
      <c r="F685" s="12">
        <v>9</v>
      </c>
      <c r="G685" s="12"/>
      <c r="H685" s="12"/>
      <c r="I685" s="12"/>
      <c r="J685" s="12"/>
      <c r="K685" s="12"/>
      <c r="L685" s="12"/>
      <c r="M685" s="12"/>
      <c r="N685" s="12"/>
      <c r="O685" s="12">
        <v>4</v>
      </c>
      <c r="P685" s="12"/>
      <c r="Q685" s="12"/>
      <c r="R685" s="12"/>
      <c r="S685" s="12"/>
      <c r="T685" s="12"/>
      <c r="U685" s="12">
        <f t="shared" si="155"/>
        <v>28</v>
      </c>
    </row>
    <row r="686" spans="1:21">
      <c r="A686" s="14"/>
      <c r="B686" s="14"/>
      <c r="C686" s="12" t="s">
        <v>31</v>
      </c>
      <c r="D686" s="12">
        <v>2</v>
      </c>
      <c r="E686" s="12">
        <v>7</v>
      </c>
      <c r="F686" s="12">
        <v>5</v>
      </c>
      <c r="G686" s="12"/>
      <c r="H686" s="12"/>
      <c r="I686" s="12"/>
      <c r="J686" s="12"/>
      <c r="K686" s="12"/>
      <c r="L686" s="12"/>
      <c r="M686" s="12"/>
      <c r="N686" s="12">
        <v>2</v>
      </c>
      <c r="O686" s="12">
        <v>2</v>
      </c>
      <c r="P686" s="12"/>
      <c r="Q686" s="12">
        <v>1</v>
      </c>
      <c r="R686" s="12"/>
      <c r="S686" s="12"/>
      <c r="T686" s="12"/>
      <c r="U686" s="12">
        <f t="shared" si="155"/>
        <v>19</v>
      </c>
    </row>
    <row r="687" spans="1:21">
      <c r="A687" s="16"/>
      <c r="B687" s="16"/>
      <c r="C687" s="12" t="s">
        <v>32</v>
      </c>
      <c r="D687" s="12"/>
      <c r="E687" s="12"/>
      <c r="F687" s="12"/>
      <c r="G687" s="12">
        <v>3</v>
      </c>
      <c r="H687" s="12">
        <v>14</v>
      </c>
      <c r="I687" s="12">
        <v>7</v>
      </c>
      <c r="J687" s="12">
        <v>9</v>
      </c>
      <c r="K687" s="12">
        <v>13</v>
      </c>
      <c r="L687" s="12">
        <v>4</v>
      </c>
      <c r="M687" s="12"/>
      <c r="N687" s="12">
        <v>9</v>
      </c>
      <c r="O687" s="12">
        <v>6</v>
      </c>
      <c r="P687" s="12"/>
      <c r="Q687" s="12"/>
      <c r="R687" s="12"/>
      <c r="S687" s="12"/>
      <c r="T687" s="12"/>
      <c r="U687" s="12">
        <f t="shared" si="155"/>
        <v>65</v>
      </c>
    </row>
    <row r="688" spans="1:21">
      <c r="A688" s="17"/>
      <c r="B688" s="18"/>
      <c r="C688" s="19" t="s">
        <v>33</v>
      </c>
      <c r="D688" s="19">
        <f t="shared" ref="D688:U688" si="156">SUM(D679:D687)</f>
        <v>20</v>
      </c>
      <c r="E688" s="19">
        <f t="shared" si="156"/>
        <v>48</v>
      </c>
      <c r="F688" s="19">
        <f t="shared" si="156"/>
        <v>40</v>
      </c>
      <c r="G688" s="19">
        <f t="shared" si="156"/>
        <v>131</v>
      </c>
      <c r="H688" s="19">
        <f t="shared" si="156"/>
        <v>131</v>
      </c>
      <c r="I688" s="19">
        <f t="shared" si="156"/>
        <v>159</v>
      </c>
      <c r="J688" s="19">
        <f t="shared" si="156"/>
        <v>146</v>
      </c>
      <c r="K688" s="19">
        <f t="shared" si="156"/>
        <v>173</v>
      </c>
      <c r="L688" s="19">
        <f t="shared" si="156"/>
        <v>52</v>
      </c>
      <c r="M688" s="19">
        <f t="shared" si="156"/>
        <v>7</v>
      </c>
      <c r="N688" s="19">
        <f t="shared" si="156"/>
        <v>33</v>
      </c>
      <c r="O688" s="19">
        <f t="shared" si="156"/>
        <v>49</v>
      </c>
      <c r="P688" s="19">
        <f t="shared" si="156"/>
        <v>26</v>
      </c>
      <c r="Q688" s="19">
        <f t="shared" si="156"/>
        <v>38</v>
      </c>
      <c r="R688" s="19">
        <f t="shared" si="156"/>
        <v>0</v>
      </c>
      <c r="S688" s="19">
        <f t="shared" si="156"/>
        <v>0</v>
      </c>
      <c r="T688" s="19">
        <f t="shared" si="156"/>
        <v>0</v>
      </c>
      <c r="U688" s="19">
        <f t="shared" si="156"/>
        <v>1053</v>
      </c>
    </row>
    <row r="691" spans="1:21" ht="96">
      <c r="A691" s="8" t="s">
        <v>2</v>
      </c>
      <c r="B691" s="8" t="s">
        <v>3</v>
      </c>
      <c r="C691" s="8" t="s">
        <v>4</v>
      </c>
      <c r="D691" s="9" t="str">
        <f>D5</f>
        <v>ANGGREK</v>
      </c>
      <c r="E691" s="9" t="str">
        <f>E5</f>
        <v>BOUGENVIL</v>
      </c>
      <c r="F691" s="9" t="str">
        <f t="shared" ref="F691:U691" si="157">F5</f>
        <v>CAMELIA</v>
      </c>
      <c r="G691" s="9" t="str">
        <f t="shared" si="157"/>
        <v>DEWANDARU</v>
      </c>
      <c r="H691" s="9" t="str">
        <f t="shared" si="157"/>
        <v>EDELWEIS</v>
      </c>
      <c r="I691" s="9" t="str">
        <f t="shared" si="157"/>
        <v>FLAMBOYAN</v>
      </c>
      <c r="J691" s="9" t="str">
        <f t="shared" si="157"/>
        <v>GERANIUM</v>
      </c>
      <c r="K691" s="9" t="str">
        <f t="shared" si="157"/>
        <v>HELIKONIA</v>
      </c>
      <c r="L691" s="9" t="str">
        <f t="shared" si="157"/>
        <v>IVY</v>
      </c>
      <c r="M691" s="9" t="str">
        <f t="shared" si="157"/>
        <v>JASMIN</v>
      </c>
      <c r="N691" s="9" t="str">
        <f t="shared" si="157"/>
        <v>IGD</v>
      </c>
      <c r="O691" s="9" t="str">
        <f t="shared" si="157"/>
        <v>HCU</v>
      </c>
      <c r="P691" s="9" t="str">
        <f t="shared" si="157"/>
        <v>PENUNJANG</v>
      </c>
      <c r="Q691" s="9" t="str">
        <f t="shared" si="157"/>
        <v>PELAYANAN</v>
      </c>
      <c r="R691" s="9" t="str">
        <f t="shared" si="157"/>
        <v>ADMIN</v>
      </c>
      <c r="S691" s="9" t="str">
        <f t="shared" si="157"/>
        <v>ASRAMA</v>
      </c>
      <c r="T691" s="9" t="str">
        <f t="shared" si="157"/>
        <v>MASJID</v>
      </c>
      <c r="U691" s="9" t="str">
        <f t="shared" si="157"/>
        <v>JUMLAH</v>
      </c>
    </row>
    <row r="692" spans="1:21">
      <c r="A692" s="10">
        <f>A679+1</f>
        <v>22</v>
      </c>
      <c r="B692" s="11" t="s">
        <v>38</v>
      </c>
      <c r="C692" s="12" t="s">
        <v>24</v>
      </c>
      <c r="D692" s="12"/>
      <c r="E692" s="12"/>
      <c r="F692" s="12"/>
      <c r="G692" s="12">
        <v>27</v>
      </c>
      <c r="H692" s="12">
        <v>26</v>
      </c>
      <c r="I692" s="12">
        <v>30</v>
      </c>
      <c r="J692" s="12">
        <v>25</v>
      </c>
      <c r="K692" s="12">
        <v>28</v>
      </c>
      <c r="L692" s="12">
        <v>6</v>
      </c>
      <c r="M692" s="12"/>
      <c r="N692" s="12"/>
      <c r="O692" s="12">
        <v>16</v>
      </c>
      <c r="P692" s="12">
        <v>14</v>
      </c>
      <c r="Q692" s="12">
        <v>20</v>
      </c>
      <c r="R692" s="12"/>
      <c r="S692" s="12"/>
      <c r="T692" s="12"/>
      <c r="U692" s="12">
        <f>SUM(D692:T692)</f>
        <v>192</v>
      </c>
    </row>
    <row r="693" spans="1:21">
      <c r="A693" s="14"/>
      <c r="B693" s="15">
        <f>B680+1</f>
        <v>45344</v>
      </c>
      <c r="C693" s="12" t="s">
        <v>25</v>
      </c>
      <c r="D693" s="12"/>
      <c r="E693" s="12"/>
      <c r="F693" s="12"/>
      <c r="G693" s="12">
        <v>27</v>
      </c>
      <c r="H693" s="12">
        <v>27</v>
      </c>
      <c r="I693" s="12">
        <v>28</v>
      </c>
      <c r="J693" s="12">
        <v>24</v>
      </c>
      <c r="K693" s="12">
        <v>30</v>
      </c>
      <c r="L693" s="12">
        <v>6</v>
      </c>
      <c r="M693" s="12"/>
      <c r="N693" s="12"/>
      <c r="O693" s="12">
        <v>3</v>
      </c>
      <c r="P693" s="12">
        <v>3</v>
      </c>
      <c r="Q693" s="12">
        <v>4</v>
      </c>
      <c r="R693" s="12"/>
      <c r="S693" s="12"/>
      <c r="T693" s="12"/>
      <c r="U693" s="12">
        <f t="shared" ref="U693:U700" si="158">SUM(D693:T693)</f>
        <v>152</v>
      </c>
    </row>
    <row r="694" spans="1:21">
      <c r="A694" s="14"/>
      <c r="B694" s="14"/>
      <c r="C694" s="12" t="s">
        <v>26</v>
      </c>
      <c r="D694" s="12"/>
      <c r="E694" s="12"/>
      <c r="F694" s="12"/>
      <c r="G694" s="12">
        <v>9</v>
      </c>
      <c r="H694" s="12">
        <v>16</v>
      </c>
      <c r="I694" s="12">
        <v>14</v>
      </c>
      <c r="J694" s="12">
        <v>15</v>
      </c>
      <c r="K694" s="12">
        <v>15</v>
      </c>
      <c r="L694" s="12">
        <v>5</v>
      </c>
      <c r="M694" s="12"/>
      <c r="N694" s="12"/>
      <c r="O694" s="12">
        <v>4</v>
      </c>
      <c r="P694" s="12"/>
      <c r="Q694" s="12">
        <v>12</v>
      </c>
      <c r="R694" s="12"/>
      <c r="S694" s="12"/>
      <c r="T694" s="12"/>
      <c r="U694" s="12">
        <f t="shared" si="158"/>
        <v>90</v>
      </c>
    </row>
    <row r="695" spans="1:21">
      <c r="A695" s="14"/>
      <c r="B695" s="14"/>
      <c r="C695" s="12" t="s">
        <v>27</v>
      </c>
      <c r="D695" s="12">
        <v>4</v>
      </c>
      <c r="E695" s="12">
        <v>10</v>
      </c>
      <c r="F695" s="12">
        <v>5</v>
      </c>
      <c r="G695" s="12">
        <v>23</v>
      </c>
      <c r="H695" s="12">
        <v>25</v>
      </c>
      <c r="I695" s="12">
        <v>25</v>
      </c>
      <c r="J695" s="12">
        <v>25</v>
      </c>
      <c r="K695" s="12">
        <v>28</v>
      </c>
      <c r="L695" s="12">
        <v>3</v>
      </c>
      <c r="M695" s="12"/>
      <c r="N695" s="12">
        <v>6</v>
      </c>
      <c r="O695" s="12">
        <v>6</v>
      </c>
      <c r="P695" s="12">
        <v>3</v>
      </c>
      <c r="Q695" s="12">
        <v>1</v>
      </c>
      <c r="R695" s="12"/>
      <c r="S695" s="12"/>
      <c r="T695" s="12"/>
      <c r="U695" s="12">
        <f t="shared" si="158"/>
        <v>164</v>
      </c>
    </row>
    <row r="696" spans="1:21">
      <c r="A696" s="14"/>
      <c r="B696" s="14"/>
      <c r="C696" s="12" t="s">
        <v>28</v>
      </c>
      <c r="D696" s="12">
        <v>2</v>
      </c>
      <c r="E696" s="12">
        <v>10</v>
      </c>
      <c r="F696" s="12">
        <v>11</v>
      </c>
      <c r="G696" s="12">
        <v>28</v>
      </c>
      <c r="H696" s="12">
        <v>26</v>
      </c>
      <c r="I696" s="12">
        <v>25</v>
      </c>
      <c r="J696" s="12">
        <v>23</v>
      </c>
      <c r="K696" s="12">
        <v>25</v>
      </c>
      <c r="L696" s="12">
        <v>3</v>
      </c>
      <c r="M696" s="12"/>
      <c r="N696" s="12">
        <v>10</v>
      </c>
      <c r="O696" s="12">
        <v>7</v>
      </c>
      <c r="P696" s="12">
        <v>3</v>
      </c>
      <c r="Q696" s="12">
        <v>1</v>
      </c>
      <c r="R696" s="12"/>
      <c r="S696" s="12"/>
      <c r="T696" s="12"/>
      <c r="U696" s="12">
        <f t="shared" si="158"/>
        <v>174</v>
      </c>
    </row>
    <row r="697" spans="1:21">
      <c r="A697" s="14"/>
      <c r="B697" s="14"/>
      <c r="C697" s="12" t="s">
        <v>35</v>
      </c>
      <c r="D697" s="12">
        <v>6</v>
      </c>
      <c r="E697" s="12">
        <v>11</v>
      </c>
      <c r="F697" s="12">
        <v>8</v>
      </c>
      <c r="G697" s="12">
        <v>29</v>
      </c>
      <c r="H697" s="12">
        <v>33</v>
      </c>
      <c r="I697" s="12">
        <v>24</v>
      </c>
      <c r="J697" s="12">
        <v>35</v>
      </c>
      <c r="K697" s="12">
        <v>26</v>
      </c>
      <c r="L697" s="12">
        <v>3</v>
      </c>
      <c r="M697" s="12"/>
      <c r="N697" s="12">
        <v>10</v>
      </c>
      <c r="O697" s="12">
        <v>6</v>
      </c>
      <c r="P697" s="12">
        <v>2</v>
      </c>
      <c r="Q697" s="12">
        <v>1</v>
      </c>
      <c r="R697" s="12"/>
      <c r="S697" s="12"/>
      <c r="T697" s="12"/>
      <c r="U697" s="12">
        <f t="shared" si="158"/>
        <v>194</v>
      </c>
    </row>
    <row r="698" spans="1:21">
      <c r="A698" s="14"/>
      <c r="B698" s="14"/>
      <c r="C698" s="12" t="s">
        <v>36</v>
      </c>
      <c r="D698" s="12">
        <v>5</v>
      </c>
      <c r="E698" s="12">
        <v>10</v>
      </c>
      <c r="F698" s="12">
        <v>6</v>
      </c>
      <c r="G698" s="12"/>
      <c r="H698" s="12"/>
      <c r="I698" s="12"/>
      <c r="J698" s="12"/>
      <c r="K698" s="12"/>
      <c r="L698" s="12"/>
      <c r="M698" s="12"/>
      <c r="N698" s="12"/>
      <c r="O698" s="12">
        <v>4</v>
      </c>
      <c r="P698" s="12"/>
      <c r="Q698" s="12"/>
      <c r="R698" s="12"/>
      <c r="S698" s="12"/>
      <c r="T698" s="12"/>
      <c r="U698" s="12">
        <f t="shared" si="158"/>
        <v>25</v>
      </c>
    </row>
    <row r="699" spans="1:21">
      <c r="A699" s="14"/>
      <c r="B699" s="14"/>
      <c r="C699" s="12" t="s">
        <v>31</v>
      </c>
      <c r="D699" s="12">
        <v>3</v>
      </c>
      <c r="E699" s="12">
        <v>7</v>
      </c>
      <c r="F699" s="12">
        <v>4</v>
      </c>
      <c r="G699" s="12"/>
      <c r="H699" s="12"/>
      <c r="I699" s="12"/>
      <c r="J699" s="12"/>
      <c r="K699" s="12"/>
      <c r="L699" s="12"/>
      <c r="M699" s="12"/>
      <c r="N699" s="12">
        <v>3</v>
      </c>
      <c r="O699" s="12">
        <v>1</v>
      </c>
      <c r="P699" s="12"/>
      <c r="Q699" s="12">
        <v>2</v>
      </c>
      <c r="R699" s="12"/>
      <c r="S699" s="12"/>
      <c r="T699" s="12"/>
      <c r="U699" s="12">
        <f t="shared" si="158"/>
        <v>20</v>
      </c>
    </row>
    <row r="700" spans="1:21">
      <c r="A700" s="16"/>
      <c r="B700" s="16"/>
      <c r="C700" s="12" t="s">
        <v>32</v>
      </c>
      <c r="D700" s="12">
        <v>3</v>
      </c>
      <c r="E700" s="12">
        <v>1</v>
      </c>
      <c r="F700" s="12"/>
      <c r="G700" s="12">
        <v>20</v>
      </c>
      <c r="H700" s="12">
        <v>14</v>
      </c>
      <c r="I700" s="12">
        <v>7</v>
      </c>
      <c r="J700" s="12">
        <v>9</v>
      </c>
      <c r="K700" s="12">
        <v>9</v>
      </c>
      <c r="L700" s="12">
        <v>6</v>
      </c>
      <c r="M700" s="12"/>
      <c r="N700" s="12">
        <v>11</v>
      </c>
      <c r="O700" s="12">
        <v>5</v>
      </c>
      <c r="P700" s="12"/>
      <c r="Q700" s="12"/>
      <c r="R700" s="12"/>
      <c r="S700" s="12"/>
      <c r="T700" s="12"/>
      <c r="U700" s="12">
        <f t="shared" si="158"/>
        <v>85</v>
      </c>
    </row>
    <row r="701" spans="1:21">
      <c r="A701" s="17"/>
      <c r="B701" s="18"/>
      <c r="C701" s="19" t="s">
        <v>33</v>
      </c>
      <c r="D701" s="19">
        <f t="shared" ref="D701:U701" si="159">SUM(D692:D700)</f>
        <v>23</v>
      </c>
      <c r="E701" s="19">
        <f t="shared" si="159"/>
        <v>49</v>
      </c>
      <c r="F701" s="19">
        <f t="shared" si="159"/>
        <v>34</v>
      </c>
      <c r="G701" s="19">
        <f t="shared" si="159"/>
        <v>163</v>
      </c>
      <c r="H701" s="19">
        <f t="shared" si="159"/>
        <v>167</v>
      </c>
      <c r="I701" s="19">
        <f t="shared" si="159"/>
        <v>153</v>
      </c>
      <c r="J701" s="19">
        <f t="shared" si="159"/>
        <v>156</v>
      </c>
      <c r="K701" s="19">
        <f t="shared" si="159"/>
        <v>161</v>
      </c>
      <c r="L701" s="19">
        <f t="shared" si="159"/>
        <v>32</v>
      </c>
      <c r="M701" s="19">
        <f t="shared" si="159"/>
        <v>0</v>
      </c>
      <c r="N701" s="19">
        <f t="shared" si="159"/>
        <v>40</v>
      </c>
      <c r="O701" s="19">
        <f t="shared" si="159"/>
        <v>52</v>
      </c>
      <c r="P701" s="19">
        <f t="shared" si="159"/>
        <v>25</v>
      </c>
      <c r="Q701" s="19">
        <f t="shared" si="159"/>
        <v>41</v>
      </c>
      <c r="R701" s="19">
        <f t="shared" si="159"/>
        <v>0</v>
      </c>
      <c r="S701" s="19">
        <f t="shared" si="159"/>
        <v>0</v>
      </c>
      <c r="T701" s="19">
        <f t="shared" si="159"/>
        <v>0</v>
      </c>
      <c r="U701" s="19">
        <f t="shared" si="159"/>
        <v>1096</v>
      </c>
    </row>
    <row r="704" spans="1:21" ht="96">
      <c r="A704" s="8" t="s">
        <v>2</v>
      </c>
      <c r="B704" s="8" t="s">
        <v>3</v>
      </c>
      <c r="C704" s="8" t="s">
        <v>4</v>
      </c>
      <c r="D704" s="9" t="str">
        <f>D5</f>
        <v>ANGGREK</v>
      </c>
      <c r="E704" s="9" t="str">
        <f>E5</f>
        <v>BOUGENVIL</v>
      </c>
      <c r="F704" s="9" t="str">
        <f t="shared" ref="F704:U704" si="160">F5</f>
        <v>CAMELIA</v>
      </c>
      <c r="G704" s="9" t="str">
        <f t="shared" si="160"/>
        <v>DEWANDARU</v>
      </c>
      <c r="H704" s="9" t="str">
        <f t="shared" si="160"/>
        <v>EDELWEIS</v>
      </c>
      <c r="I704" s="9" t="str">
        <f t="shared" si="160"/>
        <v>FLAMBOYAN</v>
      </c>
      <c r="J704" s="9" t="str">
        <f t="shared" si="160"/>
        <v>GERANIUM</v>
      </c>
      <c r="K704" s="9" t="str">
        <f t="shared" si="160"/>
        <v>HELIKONIA</v>
      </c>
      <c r="L704" s="9" t="str">
        <f t="shared" si="160"/>
        <v>IVY</v>
      </c>
      <c r="M704" s="9" t="str">
        <f t="shared" si="160"/>
        <v>JASMIN</v>
      </c>
      <c r="N704" s="9" t="str">
        <f t="shared" si="160"/>
        <v>IGD</v>
      </c>
      <c r="O704" s="9" t="str">
        <f t="shared" si="160"/>
        <v>HCU</v>
      </c>
      <c r="P704" s="9" t="str">
        <f t="shared" si="160"/>
        <v>PENUNJANG</v>
      </c>
      <c r="Q704" s="9" t="str">
        <f t="shared" si="160"/>
        <v>PELAYANAN</v>
      </c>
      <c r="R704" s="9" t="str">
        <f t="shared" si="160"/>
        <v>ADMIN</v>
      </c>
      <c r="S704" s="9" t="str">
        <f t="shared" si="160"/>
        <v>ASRAMA</v>
      </c>
      <c r="T704" s="9" t="str">
        <f t="shared" si="160"/>
        <v>MASJID</v>
      </c>
      <c r="U704" s="9" t="str">
        <f t="shared" si="160"/>
        <v>JUMLAH</v>
      </c>
    </row>
    <row r="705" spans="1:21">
      <c r="A705" s="10">
        <f>A692+1</f>
        <v>23</v>
      </c>
      <c r="B705" s="11" t="s">
        <v>34</v>
      </c>
      <c r="C705" s="12" t="s">
        <v>24</v>
      </c>
      <c r="D705" s="12"/>
      <c r="E705" s="12"/>
      <c r="F705" s="12">
        <v>1</v>
      </c>
      <c r="G705" s="12">
        <v>14</v>
      </c>
      <c r="H705" s="12">
        <v>26</v>
      </c>
      <c r="I705" s="12">
        <v>24</v>
      </c>
      <c r="J705" s="12">
        <v>29</v>
      </c>
      <c r="K705" s="12">
        <v>34</v>
      </c>
      <c r="L705" s="12">
        <v>12</v>
      </c>
      <c r="M705" s="12">
        <v>5</v>
      </c>
      <c r="N705" s="12"/>
      <c r="O705" s="12">
        <v>17</v>
      </c>
      <c r="P705" s="12">
        <v>15</v>
      </c>
      <c r="Q705" s="12">
        <v>16</v>
      </c>
      <c r="R705" s="12"/>
      <c r="S705" s="12"/>
      <c r="T705" s="12"/>
      <c r="U705" s="12">
        <f>SUM(D705:T705)</f>
        <v>193</v>
      </c>
    </row>
    <row r="706" spans="1:21">
      <c r="A706" s="14"/>
      <c r="B706" s="15">
        <f>B693+1</f>
        <v>45345</v>
      </c>
      <c r="C706" s="12" t="s">
        <v>25</v>
      </c>
      <c r="D706" s="12"/>
      <c r="E706" s="12"/>
      <c r="F706" s="12">
        <v>1</v>
      </c>
      <c r="G706" s="12">
        <v>16</v>
      </c>
      <c r="H706" s="12">
        <v>28</v>
      </c>
      <c r="I706" s="12">
        <v>25</v>
      </c>
      <c r="J706" s="12">
        <v>29</v>
      </c>
      <c r="K706" s="12">
        <v>30</v>
      </c>
      <c r="L706" s="12">
        <v>14</v>
      </c>
      <c r="M706" s="12">
        <v>5</v>
      </c>
      <c r="N706" s="12"/>
      <c r="O706" s="12">
        <v>3</v>
      </c>
      <c r="P706" s="12">
        <v>4</v>
      </c>
      <c r="Q706" s="12">
        <v>3</v>
      </c>
      <c r="R706" s="12"/>
      <c r="S706" s="12"/>
      <c r="T706" s="12"/>
      <c r="U706" s="12">
        <f t="shared" ref="U706:U713" si="161">SUM(D706:T706)</f>
        <v>158</v>
      </c>
    </row>
    <row r="707" spans="1:21">
      <c r="A707" s="14"/>
      <c r="B707" s="14"/>
      <c r="C707" s="12" t="s">
        <v>26</v>
      </c>
      <c r="D707" s="12"/>
      <c r="E707" s="12"/>
      <c r="F707" s="12"/>
      <c r="G707" s="12">
        <v>13</v>
      </c>
      <c r="H707" s="12">
        <v>14</v>
      </c>
      <c r="I707" s="12">
        <v>17</v>
      </c>
      <c r="J707" s="12">
        <v>14</v>
      </c>
      <c r="K707" s="12">
        <v>16</v>
      </c>
      <c r="L707" s="12">
        <v>7</v>
      </c>
      <c r="M707" s="12">
        <v>2</v>
      </c>
      <c r="N707" s="12"/>
      <c r="O707" s="12">
        <v>4</v>
      </c>
      <c r="P707" s="12"/>
      <c r="Q707" s="12">
        <v>8</v>
      </c>
      <c r="R707" s="12"/>
      <c r="S707" s="12"/>
      <c r="T707" s="12"/>
      <c r="U707" s="12">
        <f t="shared" si="161"/>
        <v>95</v>
      </c>
    </row>
    <row r="708" spans="1:21">
      <c r="A708" s="14"/>
      <c r="B708" s="14"/>
      <c r="C708" s="12" t="s">
        <v>27</v>
      </c>
      <c r="D708" s="12">
        <v>8</v>
      </c>
      <c r="E708" s="12">
        <v>10</v>
      </c>
      <c r="F708" s="12">
        <v>5</v>
      </c>
      <c r="G708" s="12">
        <v>29</v>
      </c>
      <c r="H708" s="12">
        <v>29</v>
      </c>
      <c r="I708" s="12">
        <v>25</v>
      </c>
      <c r="J708" s="12">
        <v>24</v>
      </c>
      <c r="K708" s="12">
        <v>27</v>
      </c>
      <c r="L708" s="12">
        <v>5</v>
      </c>
      <c r="M708" s="12">
        <v>4</v>
      </c>
      <c r="N708" s="12">
        <v>14</v>
      </c>
      <c r="O708" s="12">
        <v>5</v>
      </c>
      <c r="P708" s="12">
        <v>4</v>
      </c>
      <c r="Q708" s="12">
        <v>7</v>
      </c>
      <c r="R708" s="12"/>
      <c r="S708" s="12">
        <v>15</v>
      </c>
      <c r="T708" s="12"/>
      <c r="U708" s="12">
        <f t="shared" si="161"/>
        <v>211</v>
      </c>
    </row>
    <row r="709" spans="1:21">
      <c r="A709" s="14"/>
      <c r="B709" s="14"/>
      <c r="C709" s="12" t="s">
        <v>28</v>
      </c>
      <c r="D709" s="12">
        <v>6</v>
      </c>
      <c r="E709" s="12">
        <v>11</v>
      </c>
      <c r="F709" s="12">
        <v>9</v>
      </c>
      <c r="G709" s="12">
        <v>22</v>
      </c>
      <c r="H709" s="12">
        <v>25</v>
      </c>
      <c r="I709" s="12">
        <v>28</v>
      </c>
      <c r="J709" s="12">
        <v>23</v>
      </c>
      <c r="K709" s="12">
        <v>26</v>
      </c>
      <c r="L709" s="12">
        <v>7</v>
      </c>
      <c r="M709" s="12">
        <v>4</v>
      </c>
      <c r="N709" s="12">
        <v>7</v>
      </c>
      <c r="O709" s="12">
        <v>7</v>
      </c>
      <c r="P709" s="12">
        <v>6</v>
      </c>
      <c r="Q709" s="12">
        <v>8</v>
      </c>
      <c r="R709" s="12"/>
      <c r="S709" s="12">
        <v>12</v>
      </c>
      <c r="T709" s="12"/>
      <c r="U709" s="12">
        <f t="shared" si="161"/>
        <v>201</v>
      </c>
    </row>
    <row r="710" spans="1:21">
      <c r="A710" s="14"/>
      <c r="B710" s="14"/>
      <c r="C710" s="12" t="s">
        <v>35</v>
      </c>
      <c r="D710" s="12">
        <v>3</v>
      </c>
      <c r="E710" s="12">
        <v>12</v>
      </c>
      <c r="F710" s="12">
        <v>9</v>
      </c>
      <c r="G710" s="12">
        <v>21</v>
      </c>
      <c r="H710" s="12">
        <v>23</v>
      </c>
      <c r="I710" s="12">
        <v>25</v>
      </c>
      <c r="J710" s="12">
        <v>13</v>
      </c>
      <c r="K710" s="12">
        <v>24</v>
      </c>
      <c r="L710" s="12">
        <v>4</v>
      </c>
      <c r="M710" s="12">
        <v>3</v>
      </c>
      <c r="N710" s="12">
        <v>4</v>
      </c>
      <c r="O710" s="12">
        <v>3</v>
      </c>
      <c r="P710" s="12">
        <v>4</v>
      </c>
      <c r="Q710" s="12">
        <v>9</v>
      </c>
      <c r="R710" s="12"/>
      <c r="S710" s="12">
        <v>13</v>
      </c>
      <c r="T710" s="12"/>
      <c r="U710" s="12">
        <f t="shared" si="161"/>
        <v>170</v>
      </c>
    </row>
    <row r="711" spans="1:21">
      <c r="A711" s="14"/>
      <c r="B711" s="14"/>
      <c r="C711" s="12" t="s">
        <v>36</v>
      </c>
      <c r="D711" s="12">
        <v>5</v>
      </c>
      <c r="E711" s="12">
        <v>12</v>
      </c>
      <c r="F711" s="12">
        <v>7</v>
      </c>
      <c r="G711" s="12"/>
      <c r="H711" s="12"/>
      <c r="I711" s="12"/>
      <c r="J711" s="12"/>
      <c r="K711" s="12"/>
      <c r="L711" s="12"/>
      <c r="M711" s="12"/>
      <c r="N711" s="12">
        <v>4</v>
      </c>
      <c r="O711" s="12">
        <v>4</v>
      </c>
      <c r="P711" s="12"/>
      <c r="Q711" s="12"/>
      <c r="R711" s="12"/>
      <c r="S711" s="12"/>
      <c r="T711" s="12"/>
      <c r="U711" s="12">
        <f t="shared" si="161"/>
        <v>32</v>
      </c>
    </row>
    <row r="712" spans="1:21">
      <c r="A712" s="14"/>
      <c r="B712" s="14"/>
      <c r="C712" s="12" t="s">
        <v>31</v>
      </c>
      <c r="D712" s="12">
        <v>2</v>
      </c>
      <c r="E712" s="12">
        <v>10</v>
      </c>
      <c r="F712" s="12">
        <v>6</v>
      </c>
      <c r="G712" s="12"/>
      <c r="H712" s="12"/>
      <c r="I712" s="12"/>
      <c r="J712" s="12"/>
      <c r="K712" s="12"/>
      <c r="L712" s="12"/>
      <c r="M712" s="12"/>
      <c r="N712" s="12">
        <v>6</v>
      </c>
      <c r="O712" s="12">
        <v>1</v>
      </c>
      <c r="P712" s="12"/>
      <c r="Q712" s="12">
        <v>1</v>
      </c>
      <c r="R712" s="12"/>
      <c r="S712" s="12"/>
      <c r="T712" s="12"/>
      <c r="U712" s="12">
        <f t="shared" si="161"/>
        <v>26</v>
      </c>
    </row>
    <row r="713" spans="1:21">
      <c r="A713" s="16"/>
      <c r="B713" s="16"/>
      <c r="C713" s="12" t="s">
        <v>32</v>
      </c>
      <c r="D713" s="12"/>
      <c r="E713" s="12">
        <v>2</v>
      </c>
      <c r="F713" s="12"/>
      <c r="G713" s="12">
        <v>6</v>
      </c>
      <c r="H713" s="12">
        <v>15</v>
      </c>
      <c r="I713" s="12">
        <v>7</v>
      </c>
      <c r="J713" s="12">
        <v>9</v>
      </c>
      <c r="K713" s="12">
        <v>9</v>
      </c>
      <c r="L713" s="12">
        <v>2</v>
      </c>
      <c r="M713" s="12"/>
      <c r="N713" s="12">
        <v>21</v>
      </c>
      <c r="O713" s="12">
        <v>5</v>
      </c>
      <c r="P713" s="12"/>
      <c r="Q713" s="12">
        <v>5</v>
      </c>
      <c r="R713" s="12"/>
      <c r="S713" s="12"/>
      <c r="T713" s="12"/>
      <c r="U713" s="12">
        <f t="shared" si="161"/>
        <v>81</v>
      </c>
    </row>
    <row r="714" spans="1:21">
      <c r="A714" s="17"/>
      <c r="B714" s="18"/>
      <c r="C714" s="19" t="s">
        <v>33</v>
      </c>
      <c r="D714" s="19">
        <f t="shared" ref="D714:U714" si="162">SUM(D705:D713)</f>
        <v>24</v>
      </c>
      <c r="E714" s="19">
        <f t="shared" si="162"/>
        <v>57</v>
      </c>
      <c r="F714" s="19">
        <f t="shared" si="162"/>
        <v>38</v>
      </c>
      <c r="G714" s="19">
        <f t="shared" si="162"/>
        <v>121</v>
      </c>
      <c r="H714" s="19">
        <f t="shared" si="162"/>
        <v>160</v>
      </c>
      <c r="I714" s="19">
        <f t="shared" si="162"/>
        <v>151</v>
      </c>
      <c r="J714" s="19">
        <f t="shared" si="162"/>
        <v>141</v>
      </c>
      <c r="K714" s="19">
        <f t="shared" si="162"/>
        <v>166</v>
      </c>
      <c r="L714" s="19">
        <f t="shared" si="162"/>
        <v>51</v>
      </c>
      <c r="M714" s="19">
        <f t="shared" si="162"/>
        <v>23</v>
      </c>
      <c r="N714" s="19">
        <f t="shared" si="162"/>
        <v>56</v>
      </c>
      <c r="O714" s="19">
        <f t="shared" si="162"/>
        <v>49</v>
      </c>
      <c r="P714" s="19">
        <f t="shared" si="162"/>
        <v>33</v>
      </c>
      <c r="Q714" s="19">
        <f t="shared" si="162"/>
        <v>57</v>
      </c>
      <c r="R714" s="19">
        <f t="shared" si="162"/>
        <v>0</v>
      </c>
      <c r="S714" s="19">
        <f t="shared" si="162"/>
        <v>40</v>
      </c>
      <c r="T714" s="19">
        <f t="shared" si="162"/>
        <v>0</v>
      </c>
      <c r="U714" s="19">
        <f t="shared" si="162"/>
        <v>1167</v>
      </c>
    </row>
    <row r="717" spans="1:21" ht="96">
      <c r="A717" s="8" t="s">
        <v>2</v>
      </c>
      <c r="B717" s="8" t="s">
        <v>3</v>
      </c>
      <c r="C717" s="8" t="s">
        <v>4</v>
      </c>
      <c r="D717" s="9" t="str">
        <f>D5</f>
        <v>ANGGREK</v>
      </c>
      <c r="E717" s="9" t="str">
        <f>E5</f>
        <v>BOUGENVIL</v>
      </c>
      <c r="F717" s="9" t="str">
        <f t="shared" ref="F717:U717" si="163">F5</f>
        <v>CAMELIA</v>
      </c>
      <c r="G717" s="9" t="str">
        <f t="shared" si="163"/>
        <v>DEWANDARU</v>
      </c>
      <c r="H717" s="9" t="str">
        <f t="shared" si="163"/>
        <v>EDELWEIS</v>
      </c>
      <c r="I717" s="9" t="str">
        <f t="shared" si="163"/>
        <v>FLAMBOYAN</v>
      </c>
      <c r="J717" s="9" t="str">
        <f t="shared" si="163"/>
        <v>GERANIUM</v>
      </c>
      <c r="K717" s="9" t="str">
        <f t="shared" si="163"/>
        <v>HELIKONIA</v>
      </c>
      <c r="L717" s="9" t="str">
        <f t="shared" si="163"/>
        <v>IVY</v>
      </c>
      <c r="M717" s="9" t="str">
        <f t="shared" si="163"/>
        <v>JASMIN</v>
      </c>
      <c r="N717" s="9" t="str">
        <f t="shared" si="163"/>
        <v>IGD</v>
      </c>
      <c r="O717" s="9" t="str">
        <f t="shared" si="163"/>
        <v>HCU</v>
      </c>
      <c r="P717" s="9" t="str">
        <f t="shared" si="163"/>
        <v>PENUNJANG</v>
      </c>
      <c r="Q717" s="9" t="str">
        <f t="shared" si="163"/>
        <v>PELAYANAN</v>
      </c>
      <c r="R717" s="9" t="str">
        <f t="shared" si="163"/>
        <v>ADMIN</v>
      </c>
      <c r="S717" s="9" t="str">
        <f t="shared" si="163"/>
        <v>ASRAMA</v>
      </c>
      <c r="T717" s="9" t="str">
        <f t="shared" si="163"/>
        <v>MASJID</v>
      </c>
      <c r="U717" s="9" t="str">
        <f t="shared" si="163"/>
        <v>JUMLAH</v>
      </c>
    </row>
    <row r="718" spans="1:21">
      <c r="A718" s="10">
        <f>A705+1</f>
        <v>24</v>
      </c>
      <c r="B718" s="11" t="s">
        <v>37</v>
      </c>
      <c r="C718" s="12" t="s">
        <v>24</v>
      </c>
      <c r="D718" s="12"/>
      <c r="E718" s="12"/>
      <c r="F718" s="12">
        <v>1</v>
      </c>
      <c r="G718" s="12">
        <v>22</v>
      </c>
      <c r="H718" s="12">
        <v>18</v>
      </c>
      <c r="I718" s="12">
        <v>27</v>
      </c>
      <c r="J718" s="12">
        <v>27</v>
      </c>
      <c r="K718" s="12">
        <v>32</v>
      </c>
      <c r="L718" s="12">
        <v>14</v>
      </c>
      <c r="M718" s="12"/>
      <c r="N718" s="12"/>
      <c r="O718" s="12">
        <v>12</v>
      </c>
      <c r="P718" s="12">
        <v>12</v>
      </c>
      <c r="Q718" s="12">
        <v>16</v>
      </c>
      <c r="R718" s="12"/>
      <c r="S718" s="12"/>
      <c r="T718" s="12"/>
      <c r="U718" s="12">
        <f>SUM(D718:T718)</f>
        <v>181</v>
      </c>
    </row>
    <row r="719" spans="1:21">
      <c r="A719" s="14"/>
      <c r="B719" s="15">
        <f>B706+1</f>
        <v>45346</v>
      </c>
      <c r="C719" s="12" t="s">
        <v>25</v>
      </c>
      <c r="D719" s="12"/>
      <c r="E719" s="12"/>
      <c r="F719" s="12">
        <v>1</v>
      </c>
      <c r="G719" s="12">
        <v>22</v>
      </c>
      <c r="H719" s="12">
        <v>21</v>
      </c>
      <c r="I719" s="12">
        <v>26</v>
      </c>
      <c r="J719" s="12">
        <v>25</v>
      </c>
      <c r="K719" s="12">
        <v>32</v>
      </c>
      <c r="L719" s="12">
        <v>14</v>
      </c>
      <c r="M719" s="12"/>
      <c r="N719" s="12"/>
      <c r="O719" s="12">
        <v>3</v>
      </c>
      <c r="P719" s="12">
        <v>4</v>
      </c>
      <c r="Q719" s="12">
        <v>5</v>
      </c>
      <c r="R719" s="12"/>
      <c r="S719" s="12"/>
      <c r="T719" s="12"/>
      <c r="U719" s="12">
        <f t="shared" ref="U719:U726" si="164">SUM(D719:T719)</f>
        <v>153</v>
      </c>
    </row>
    <row r="720" spans="1:21">
      <c r="A720" s="14"/>
      <c r="B720" s="14"/>
      <c r="C720" s="12" t="s">
        <v>26</v>
      </c>
      <c r="D720" s="12"/>
      <c r="E720" s="12"/>
      <c r="F720" s="12"/>
      <c r="G720" s="12">
        <v>14</v>
      </c>
      <c r="H720" s="12">
        <v>15</v>
      </c>
      <c r="I720" s="12">
        <v>15</v>
      </c>
      <c r="J720" s="12">
        <v>17</v>
      </c>
      <c r="K720" s="12">
        <v>17</v>
      </c>
      <c r="L720" s="12">
        <v>3</v>
      </c>
      <c r="M720" s="12"/>
      <c r="N720" s="12"/>
      <c r="O720" s="12">
        <v>5</v>
      </c>
      <c r="P720" s="12"/>
      <c r="Q720" s="12">
        <v>6</v>
      </c>
      <c r="R720" s="12"/>
      <c r="S720" s="12"/>
      <c r="T720" s="12"/>
      <c r="U720" s="12">
        <f t="shared" si="164"/>
        <v>92</v>
      </c>
    </row>
    <row r="721" spans="1:21">
      <c r="A721" s="14"/>
      <c r="B721" s="14"/>
      <c r="C721" s="12" t="s">
        <v>27</v>
      </c>
      <c r="D721" s="12">
        <v>9</v>
      </c>
      <c r="E721" s="12">
        <v>7</v>
      </c>
      <c r="F721" s="12">
        <v>8</v>
      </c>
      <c r="G721" s="12">
        <v>31</v>
      </c>
      <c r="H721" s="12">
        <v>21</v>
      </c>
      <c r="I721" s="12">
        <v>22</v>
      </c>
      <c r="J721" s="12">
        <v>28</v>
      </c>
      <c r="K721" s="12">
        <v>32</v>
      </c>
      <c r="L721" s="12">
        <v>15</v>
      </c>
      <c r="M721" s="12">
        <v>5</v>
      </c>
      <c r="N721" s="12">
        <v>4</v>
      </c>
      <c r="O721" s="12">
        <v>6</v>
      </c>
      <c r="P721" s="12">
        <v>3</v>
      </c>
      <c r="Q721" s="12">
        <v>7</v>
      </c>
      <c r="R721" s="12"/>
      <c r="S721" s="12"/>
      <c r="T721" s="12"/>
      <c r="U721" s="12">
        <f t="shared" si="164"/>
        <v>198</v>
      </c>
    </row>
    <row r="722" spans="1:21">
      <c r="A722" s="14"/>
      <c r="B722" s="14"/>
      <c r="C722" s="12" t="s">
        <v>28</v>
      </c>
      <c r="D722" s="12">
        <v>6</v>
      </c>
      <c r="E722" s="12">
        <v>11</v>
      </c>
      <c r="F722" s="12">
        <v>5</v>
      </c>
      <c r="G722" s="12">
        <v>23</v>
      </c>
      <c r="H722" s="12">
        <v>27</v>
      </c>
      <c r="I722" s="12">
        <v>25</v>
      </c>
      <c r="J722" s="12">
        <v>32</v>
      </c>
      <c r="K722" s="12">
        <v>25</v>
      </c>
      <c r="L722" s="12">
        <v>3</v>
      </c>
      <c r="M722" s="12">
        <v>9</v>
      </c>
      <c r="N722" s="12">
        <v>7</v>
      </c>
      <c r="O722" s="12">
        <v>5</v>
      </c>
      <c r="P722" s="12">
        <v>4</v>
      </c>
      <c r="Q722" s="12">
        <v>5</v>
      </c>
      <c r="R722" s="12"/>
      <c r="S722" s="12"/>
      <c r="T722" s="12"/>
      <c r="U722" s="12">
        <f t="shared" si="164"/>
        <v>187</v>
      </c>
    </row>
    <row r="723" spans="1:21">
      <c r="A723" s="14"/>
      <c r="B723" s="14"/>
      <c r="C723" s="12" t="s">
        <v>35</v>
      </c>
      <c r="D723" s="12">
        <v>3</v>
      </c>
      <c r="E723" s="12">
        <v>9</v>
      </c>
      <c r="F723" s="12">
        <v>8</v>
      </c>
      <c r="G723" s="12">
        <v>24</v>
      </c>
      <c r="H723" s="12">
        <v>25</v>
      </c>
      <c r="I723" s="12">
        <v>32</v>
      </c>
      <c r="J723" s="12">
        <v>33</v>
      </c>
      <c r="K723" s="12">
        <v>37</v>
      </c>
      <c r="L723" s="12">
        <v>12</v>
      </c>
      <c r="M723" s="12">
        <v>4</v>
      </c>
      <c r="N723" s="12">
        <v>3</v>
      </c>
      <c r="O723" s="12">
        <v>3</v>
      </c>
      <c r="P723" s="12">
        <v>2</v>
      </c>
      <c r="Q723" s="12">
        <v>3</v>
      </c>
      <c r="R723" s="12"/>
      <c r="S723" s="12"/>
      <c r="T723" s="12"/>
      <c r="U723" s="12">
        <f t="shared" si="164"/>
        <v>198</v>
      </c>
    </row>
    <row r="724" spans="1:21">
      <c r="A724" s="14"/>
      <c r="B724" s="14"/>
      <c r="C724" s="12" t="s">
        <v>36</v>
      </c>
      <c r="D724" s="12">
        <v>5</v>
      </c>
      <c r="E724" s="12">
        <v>11</v>
      </c>
      <c r="F724" s="12">
        <v>9</v>
      </c>
      <c r="G724" s="12"/>
      <c r="H724" s="12"/>
      <c r="I724" s="12"/>
      <c r="J724" s="12"/>
      <c r="K724" s="12"/>
      <c r="L724" s="12"/>
      <c r="M724" s="12"/>
      <c r="N724" s="12"/>
      <c r="O724" s="12">
        <v>4</v>
      </c>
      <c r="P724" s="12"/>
      <c r="Q724" s="12"/>
      <c r="R724" s="12"/>
      <c r="S724" s="12"/>
      <c r="T724" s="12"/>
      <c r="U724" s="12">
        <f t="shared" si="164"/>
        <v>29</v>
      </c>
    </row>
    <row r="725" spans="1:21">
      <c r="A725" s="14"/>
      <c r="B725" s="14"/>
      <c r="C725" s="12" t="s">
        <v>31</v>
      </c>
      <c r="D725" s="12">
        <v>4</v>
      </c>
      <c r="E725" s="12">
        <v>5</v>
      </c>
      <c r="F725" s="12">
        <v>6</v>
      </c>
      <c r="G725" s="12"/>
      <c r="H725" s="12"/>
      <c r="I725" s="12"/>
      <c r="J725" s="12"/>
      <c r="K725" s="12"/>
      <c r="L725" s="12"/>
      <c r="M725" s="12"/>
      <c r="N725" s="12"/>
      <c r="O725" s="12">
        <v>1</v>
      </c>
      <c r="P725" s="12"/>
      <c r="Q725" s="12"/>
      <c r="R725" s="12"/>
      <c r="S725" s="12"/>
      <c r="T725" s="12"/>
      <c r="U725" s="12">
        <f t="shared" si="164"/>
        <v>16</v>
      </c>
    </row>
    <row r="726" spans="1:21">
      <c r="A726" s="16"/>
      <c r="B726" s="16"/>
      <c r="C726" s="12" t="s">
        <v>32</v>
      </c>
      <c r="D726" s="12"/>
      <c r="E726" s="12">
        <v>2</v>
      </c>
      <c r="F726" s="12">
        <v>8</v>
      </c>
      <c r="G726" s="12">
        <v>7</v>
      </c>
      <c r="H726" s="12">
        <v>25</v>
      </c>
      <c r="I726" s="12">
        <v>9</v>
      </c>
      <c r="J726" s="12">
        <v>8</v>
      </c>
      <c r="K726" s="12">
        <v>14</v>
      </c>
      <c r="L726" s="12">
        <v>2</v>
      </c>
      <c r="M726" s="12"/>
      <c r="N726" s="12"/>
      <c r="O726" s="12">
        <v>5</v>
      </c>
      <c r="P726" s="12"/>
      <c r="Q726" s="12"/>
      <c r="R726" s="12"/>
      <c r="S726" s="12"/>
      <c r="T726" s="12"/>
      <c r="U726" s="12">
        <f t="shared" si="164"/>
        <v>80</v>
      </c>
    </row>
    <row r="727" spans="1:21">
      <c r="A727" s="17"/>
      <c r="B727" s="18"/>
      <c r="C727" s="19" t="s">
        <v>33</v>
      </c>
      <c r="D727" s="19">
        <f t="shared" ref="D727:U727" si="165">SUM(D718:D726)</f>
        <v>27</v>
      </c>
      <c r="E727" s="19">
        <f t="shared" si="165"/>
        <v>45</v>
      </c>
      <c r="F727" s="19">
        <f t="shared" si="165"/>
        <v>46</v>
      </c>
      <c r="G727" s="19">
        <f t="shared" si="165"/>
        <v>143</v>
      </c>
      <c r="H727" s="19">
        <f t="shared" si="165"/>
        <v>152</v>
      </c>
      <c r="I727" s="19">
        <f t="shared" si="165"/>
        <v>156</v>
      </c>
      <c r="J727" s="19">
        <f t="shared" si="165"/>
        <v>170</v>
      </c>
      <c r="K727" s="19">
        <f t="shared" si="165"/>
        <v>189</v>
      </c>
      <c r="L727" s="19">
        <f t="shared" si="165"/>
        <v>63</v>
      </c>
      <c r="M727" s="19">
        <f t="shared" si="165"/>
        <v>18</v>
      </c>
      <c r="N727" s="19">
        <f t="shared" si="165"/>
        <v>14</v>
      </c>
      <c r="O727" s="19">
        <f t="shared" si="165"/>
        <v>44</v>
      </c>
      <c r="P727" s="19">
        <f t="shared" si="165"/>
        <v>25</v>
      </c>
      <c r="Q727" s="19">
        <f t="shared" si="165"/>
        <v>42</v>
      </c>
      <c r="R727" s="19">
        <f t="shared" si="165"/>
        <v>0</v>
      </c>
      <c r="S727" s="19">
        <f t="shared" si="165"/>
        <v>0</v>
      </c>
      <c r="T727" s="19">
        <f t="shared" si="165"/>
        <v>0</v>
      </c>
      <c r="U727" s="19">
        <f t="shared" si="165"/>
        <v>1134</v>
      </c>
    </row>
    <row r="730" spans="1:21" ht="96">
      <c r="A730" s="8" t="s">
        <v>2</v>
      </c>
      <c r="B730" s="8" t="s">
        <v>3</v>
      </c>
      <c r="C730" s="8" t="s">
        <v>4</v>
      </c>
      <c r="D730" s="9" t="str">
        <f>D5</f>
        <v>ANGGREK</v>
      </c>
      <c r="E730" s="9" t="str">
        <f>E5</f>
        <v>BOUGENVIL</v>
      </c>
      <c r="F730" s="9" t="str">
        <f t="shared" ref="F730:U730" si="166">F5</f>
        <v>CAMELIA</v>
      </c>
      <c r="G730" s="9" t="str">
        <f t="shared" si="166"/>
        <v>DEWANDARU</v>
      </c>
      <c r="H730" s="9" t="str">
        <f t="shared" si="166"/>
        <v>EDELWEIS</v>
      </c>
      <c r="I730" s="9" t="str">
        <f t="shared" si="166"/>
        <v>FLAMBOYAN</v>
      </c>
      <c r="J730" s="9" t="str">
        <f t="shared" si="166"/>
        <v>GERANIUM</v>
      </c>
      <c r="K730" s="9" t="str">
        <f t="shared" si="166"/>
        <v>HELIKONIA</v>
      </c>
      <c r="L730" s="9" t="str">
        <f t="shared" si="166"/>
        <v>IVY</v>
      </c>
      <c r="M730" s="9" t="str">
        <f t="shared" si="166"/>
        <v>JASMIN</v>
      </c>
      <c r="N730" s="9" t="str">
        <f t="shared" si="166"/>
        <v>IGD</v>
      </c>
      <c r="O730" s="9" t="str">
        <f t="shared" si="166"/>
        <v>HCU</v>
      </c>
      <c r="P730" s="9" t="str">
        <f t="shared" si="166"/>
        <v>PENUNJANG</v>
      </c>
      <c r="Q730" s="9" t="str">
        <f t="shared" si="166"/>
        <v>PELAYANAN</v>
      </c>
      <c r="R730" s="9" t="str">
        <f t="shared" si="166"/>
        <v>ADMIN</v>
      </c>
      <c r="S730" s="9" t="str">
        <f t="shared" si="166"/>
        <v>ASRAMA</v>
      </c>
      <c r="T730" s="9" t="str">
        <f t="shared" si="166"/>
        <v>MASJID</v>
      </c>
      <c r="U730" s="9" t="str">
        <f t="shared" si="166"/>
        <v>JUMLAH</v>
      </c>
    </row>
    <row r="731" spans="1:21">
      <c r="A731" s="10">
        <f>A718+1</f>
        <v>25</v>
      </c>
      <c r="B731" s="11" t="s">
        <v>39</v>
      </c>
      <c r="C731" s="12" t="s">
        <v>24</v>
      </c>
      <c r="D731" s="12"/>
      <c r="E731" s="12"/>
      <c r="F731" s="12"/>
      <c r="G731" s="12">
        <v>21</v>
      </c>
      <c r="H731" s="12">
        <v>21</v>
      </c>
      <c r="I731" s="12">
        <v>29</v>
      </c>
      <c r="J731" s="12">
        <v>28</v>
      </c>
      <c r="K731" s="12">
        <v>33</v>
      </c>
      <c r="L731" s="12">
        <v>13</v>
      </c>
      <c r="M731" s="12"/>
      <c r="N731" s="12"/>
      <c r="O731" s="12">
        <v>14</v>
      </c>
      <c r="P731" s="12">
        <v>11</v>
      </c>
      <c r="Q731" s="12">
        <v>15</v>
      </c>
      <c r="R731" s="12"/>
      <c r="S731" s="12"/>
      <c r="T731" s="12"/>
      <c r="U731" s="12">
        <f>SUM(D731:T731)</f>
        <v>185</v>
      </c>
    </row>
    <row r="732" spans="1:21">
      <c r="A732" s="14"/>
      <c r="B732" s="15">
        <f>B719+1</f>
        <v>45347</v>
      </c>
      <c r="C732" s="12" t="s">
        <v>25</v>
      </c>
      <c r="D732" s="12"/>
      <c r="E732" s="12"/>
      <c r="F732" s="12"/>
      <c r="G732" s="12">
        <v>22</v>
      </c>
      <c r="H732" s="12">
        <v>22</v>
      </c>
      <c r="I732" s="12">
        <v>26</v>
      </c>
      <c r="J732" s="12">
        <v>28</v>
      </c>
      <c r="K732" s="12">
        <v>33</v>
      </c>
      <c r="L732" s="12">
        <v>12</v>
      </c>
      <c r="M732" s="12"/>
      <c r="N732" s="12"/>
      <c r="O732" s="12">
        <v>4</v>
      </c>
      <c r="P732" s="12">
        <v>3</v>
      </c>
      <c r="Q732" s="12">
        <v>6</v>
      </c>
      <c r="R732" s="12"/>
      <c r="S732" s="12"/>
      <c r="T732" s="12"/>
      <c r="U732" s="12">
        <f t="shared" ref="U732:U739" si="167">SUM(D732:T732)</f>
        <v>156</v>
      </c>
    </row>
    <row r="733" spans="1:21">
      <c r="A733" s="14"/>
      <c r="B733" s="14"/>
      <c r="C733" s="12" t="s">
        <v>26</v>
      </c>
      <c r="D733" s="12"/>
      <c r="E733" s="12"/>
      <c r="F733" s="12"/>
      <c r="G733" s="12">
        <v>15</v>
      </c>
      <c r="H733" s="12">
        <v>16</v>
      </c>
      <c r="I733" s="12">
        <v>17</v>
      </c>
      <c r="J733" s="12">
        <v>15</v>
      </c>
      <c r="K733" s="12">
        <v>17</v>
      </c>
      <c r="L733" s="12">
        <v>9</v>
      </c>
      <c r="M733" s="12"/>
      <c r="N733" s="12"/>
      <c r="O733" s="12">
        <v>3</v>
      </c>
      <c r="P733" s="12"/>
      <c r="Q733" s="12">
        <v>11</v>
      </c>
      <c r="R733" s="12"/>
      <c r="S733" s="12"/>
      <c r="T733" s="12"/>
      <c r="U733" s="12">
        <f t="shared" si="167"/>
        <v>103</v>
      </c>
    </row>
    <row r="734" spans="1:21">
      <c r="A734" s="14"/>
      <c r="B734" s="14"/>
      <c r="C734" s="12" t="s">
        <v>27</v>
      </c>
      <c r="D734" s="12">
        <v>7</v>
      </c>
      <c r="E734" s="12">
        <v>6</v>
      </c>
      <c r="F734" s="12">
        <v>5</v>
      </c>
      <c r="G734" s="12">
        <v>24</v>
      </c>
      <c r="H734" s="12">
        <v>20</v>
      </c>
      <c r="I734" s="12">
        <v>32</v>
      </c>
      <c r="J734" s="12">
        <v>29</v>
      </c>
      <c r="K734" s="12">
        <v>26</v>
      </c>
      <c r="L734" s="12">
        <v>5</v>
      </c>
      <c r="M734" s="12"/>
      <c r="N734" s="12">
        <v>6</v>
      </c>
      <c r="O734" s="12">
        <v>6</v>
      </c>
      <c r="P734" s="12">
        <v>4</v>
      </c>
      <c r="Q734" s="12">
        <v>7</v>
      </c>
      <c r="R734" s="12"/>
      <c r="S734" s="12"/>
      <c r="T734" s="12"/>
      <c r="U734" s="12">
        <f t="shared" si="167"/>
        <v>177</v>
      </c>
    </row>
    <row r="735" spans="1:21">
      <c r="A735" s="14"/>
      <c r="B735" s="14"/>
      <c r="C735" s="12" t="s">
        <v>28</v>
      </c>
      <c r="D735" s="12">
        <v>6</v>
      </c>
      <c r="E735" s="12">
        <v>12</v>
      </c>
      <c r="F735" s="12">
        <v>10</v>
      </c>
      <c r="G735" s="12">
        <v>22</v>
      </c>
      <c r="H735" s="12">
        <v>28</v>
      </c>
      <c r="I735" s="12">
        <v>24</v>
      </c>
      <c r="J735" s="12">
        <v>26</v>
      </c>
      <c r="K735" s="12">
        <v>32</v>
      </c>
      <c r="L735" s="12">
        <v>7</v>
      </c>
      <c r="M735" s="12"/>
      <c r="N735" s="12">
        <v>9</v>
      </c>
      <c r="O735" s="12">
        <v>5</v>
      </c>
      <c r="P735" s="12">
        <v>3</v>
      </c>
      <c r="Q735" s="12">
        <v>5</v>
      </c>
      <c r="R735" s="12"/>
      <c r="S735" s="12"/>
      <c r="T735" s="12"/>
      <c r="U735" s="12">
        <f t="shared" si="167"/>
        <v>189</v>
      </c>
    </row>
    <row r="736" spans="1:21">
      <c r="A736" s="14"/>
      <c r="B736" s="14"/>
      <c r="C736" s="12" t="s">
        <v>35</v>
      </c>
      <c r="D736" s="12">
        <v>5</v>
      </c>
      <c r="E736" s="12">
        <v>9</v>
      </c>
      <c r="F736" s="12">
        <v>9</v>
      </c>
      <c r="G736" s="12">
        <v>22</v>
      </c>
      <c r="H736" s="12">
        <v>26</v>
      </c>
      <c r="I736" s="12">
        <v>32</v>
      </c>
      <c r="J736" s="12">
        <v>27</v>
      </c>
      <c r="K736" s="12">
        <v>32</v>
      </c>
      <c r="L736" s="12">
        <v>3</v>
      </c>
      <c r="M736" s="12"/>
      <c r="N736" s="12">
        <v>4</v>
      </c>
      <c r="O736" s="12">
        <v>3</v>
      </c>
      <c r="P736" s="12">
        <v>2</v>
      </c>
      <c r="Q736" s="12">
        <v>9</v>
      </c>
      <c r="R736" s="12"/>
      <c r="S736" s="12"/>
      <c r="T736" s="12"/>
      <c r="U736" s="12">
        <f t="shared" si="167"/>
        <v>183</v>
      </c>
    </row>
    <row r="737" spans="1:21">
      <c r="A737" s="14"/>
      <c r="B737" s="14"/>
      <c r="C737" s="12" t="s">
        <v>36</v>
      </c>
      <c r="D737" s="12">
        <v>3</v>
      </c>
      <c r="E737" s="12">
        <v>10</v>
      </c>
      <c r="F737" s="12">
        <v>8</v>
      </c>
      <c r="G737" s="12"/>
      <c r="H737" s="12"/>
      <c r="I737" s="12"/>
      <c r="J737" s="12"/>
      <c r="K737" s="12"/>
      <c r="L737" s="12"/>
      <c r="M737" s="12"/>
      <c r="N737" s="12"/>
      <c r="O737" s="12">
        <v>4</v>
      </c>
      <c r="P737" s="12"/>
      <c r="Q737" s="12"/>
      <c r="R737" s="12"/>
      <c r="S737" s="12"/>
      <c r="T737" s="12"/>
      <c r="U737" s="12">
        <f t="shared" si="167"/>
        <v>25</v>
      </c>
    </row>
    <row r="738" spans="1:21">
      <c r="A738" s="14"/>
      <c r="B738" s="14"/>
      <c r="C738" s="12" t="s">
        <v>31</v>
      </c>
      <c r="D738" s="12">
        <v>4</v>
      </c>
      <c r="E738" s="12">
        <v>6</v>
      </c>
      <c r="F738" s="12">
        <v>5</v>
      </c>
      <c r="G738" s="12"/>
      <c r="H738" s="12"/>
      <c r="I738" s="12"/>
      <c r="J738" s="12"/>
      <c r="K738" s="12"/>
      <c r="L738" s="12"/>
      <c r="M738" s="12"/>
      <c r="N738" s="12">
        <v>3</v>
      </c>
      <c r="O738" s="12">
        <v>2</v>
      </c>
      <c r="P738" s="12"/>
      <c r="Q738" s="12">
        <v>2</v>
      </c>
      <c r="R738" s="12"/>
      <c r="S738" s="12"/>
      <c r="T738" s="12"/>
      <c r="U738" s="12">
        <f t="shared" si="167"/>
        <v>22</v>
      </c>
    </row>
    <row r="739" spans="1:21">
      <c r="A739" s="16"/>
      <c r="B739" s="16"/>
      <c r="C739" s="12" t="s">
        <v>32</v>
      </c>
      <c r="D739" s="12"/>
      <c r="E739" s="12"/>
      <c r="F739" s="12"/>
      <c r="G739" s="12">
        <v>9</v>
      </c>
      <c r="H739" s="12">
        <v>15</v>
      </c>
      <c r="I739" s="12">
        <v>7</v>
      </c>
      <c r="J739" s="12">
        <v>16</v>
      </c>
      <c r="K739" s="12">
        <v>12</v>
      </c>
      <c r="L739" s="12">
        <v>5</v>
      </c>
      <c r="M739" s="12"/>
      <c r="N739" s="12">
        <v>4</v>
      </c>
      <c r="O739" s="12">
        <v>5</v>
      </c>
      <c r="P739" s="12"/>
      <c r="Q739" s="12"/>
      <c r="R739" s="12"/>
      <c r="S739" s="12"/>
      <c r="T739" s="12"/>
      <c r="U739" s="12">
        <f t="shared" si="167"/>
        <v>73</v>
      </c>
    </row>
    <row r="740" spans="1:21">
      <c r="A740" s="17"/>
      <c r="B740" s="18"/>
      <c r="C740" s="19" t="s">
        <v>33</v>
      </c>
      <c r="D740" s="19">
        <f t="shared" ref="D740:U740" si="168">SUM(D731:D739)</f>
        <v>25</v>
      </c>
      <c r="E740" s="19">
        <f t="shared" si="168"/>
        <v>43</v>
      </c>
      <c r="F740" s="19">
        <f t="shared" si="168"/>
        <v>37</v>
      </c>
      <c r="G740" s="19">
        <f t="shared" si="168"/>
        <v>135</v>
      </c>
      <c r="H740" s="19">
        <f t="shared" si="168"/>
        <v>148</v>
      </c>
      <c r="I740" s="19">
        <f t="shared" si="168"/>
        <v>167</v>
      </c>
      <c r="J740" s="19">
        <f t="shared" si="168"/>
        <v>169</v>
      </c>
      <c r="K740" s="19">
        <f t="shared" si="168"/>
        <v>185</v>
      </c>
      <c r="L740" s="19">
        <f t="shared" si="168"/>
        <v>54</v>
      </c>
      <c r="M740" s="19">
        <f t="shared" si="168"/>
        <v>0</v>
      </c>
      <c r="N740" s="19">
        <f t="shared" si="168"/>
        <v>26</v>
      </c>
      <c r="O740" s="19">
        <f t="shared" si="168"/>
        <v>46</v>
      </c>
      <c r="P740" s="19">
        <f t="shared" si="168"/>
        <v>23</v>
      </c>
      <c r="Q740" s="19">
        <f t="shared" si="168"/>
        <v>55</v>
      </c>
      <c r="R740" s="19">
        <f t="shared" si="168"/>
        <v>0</v>
      </c>
      <c r="S740" s="19">
        <f t="shared" si="168"/>
        <v>0</v>
      </c>
      <c r="T740" s="19">
        <f t="shared" si="168"/>
        <v>0</v>
      </c>
      <c r="U740" s="19">
        <f t="shared" si="168"/>
        <v>1113</v>
      </c>
    </row>
    <row r="743" spans="1:21" ht="96">
      <c r="A743" s="8" t="s">
        <v>2</v>
      </c>
      <c r="B743" s="8" t="s">
        <v>3</v>
      </c>
      <c r="C743" s="8" t="s">
        <v>4</v>
      </c>
      <c r="D743" s="9" t="str">
        <f>D5</f>
        <v>ANGGREK</v>
      </c>
      <c r="E743" s="9" t="str">
        <f>E5</f>
        <v>BOUGENVIL</v>
      </c>
      <c r="F743" s="9" t="str">
        <f t="shared" ref="F743:U743" si="169">F5</f>
        <v>CAMELIA</v>
      </c>
      <c r="G743" s="9" t="str">
        <f t="shared" si="169"/>
        <v>DEWANDARU</v>
      </c>
      <c r="H743" s="9" t="str">
        <f t="shared" si="169"/>
        <v>EDELWEIS</v>
      </c>
      <c r="I743" s="9" t="str">
        <f t="shared" si="169"/>
        <v>FLAMBOYAN</v>
      </c>
      <c r="J743" s="9" t="str">
        <f t="shared" si="169"/>
        <v>GERANIUM</v>
      </c>
      <c r="K743" s="9" t="str">
        <f t="shared" si="169"/>
        <v>HELIKONIA</v>
      </c>
      <c r="L743" s="9" t="str">
        <f t="shared" si="169"/>
        <v>IVY</v>
      </c>
      <c r="M743" s="9" t="str">
        <f t="shared" si="169"/>
        <v>JASMIN</v>
      </c>
      <c r="N743" s="9" t="str">
        <f t="shared" si="169"/>
        <v>IGD</v>
      </c>
      <c r="O743" s="9" t="str">
        <f t="shared" si="169"/>
        <v>HCU</v>
      </c>
      <c r="P743" s="9" t="str">
        <f t="shared" si="169"/>
        <v>PENUNJANG</v>
      </c>
      <c r="Q743" s="9" t="str">
        <f t="shared" si="169"/>
        <v>PELAYANAN</v>
      </c>
      <c r="R743" s="9" t="str">
        <f t="shared" si="169"/>
        <v>ADMIN</v>
      </c>
      <c r="S743" s="9" t="str">
        <f t="shared" si="169"/>
        <v>ASRAMA</v>
      </c>
      <c r="T743" s="9" t="str">
        <f t="shared" si="169"/>
        <v>MASJID</v>
      </c>
      <c r="U743" s="9" t="str">
        <f t="shared" si="169"/>
        <v>JUMLAH</v>
      </c>
    </row>
    <row r="744" spans="1:21">
      <c r="A744" s="10">
        <f>A731+1</f>
        <v>26</v>
      </c>
      <c r="B744" s="11" t="s">
        <v>23</v>
      </c>
      <c r="C744" s="12" t="s">
        <v>24</v>
      </c>
      <c r="D744" s="12"/>
      <c r="E744" s="12"/>
      <c r="F744" s="12">
        <v>3</v>
      </c>
      <c r="G744" s="12">
        <v>20</v>
      </c>
      <c r="H744" s="12">
        <v>22</v>
      </c>
      <c r="I744" s="12">
        <v>28</v>
      </c>
      <c r="J744" s="12">
        <v>25</v>
      </c>
      <c r="K744" s="12">
        <v>30</v>
      </c>
      <c r="L744" s="12">
        <v>12</v>
      </c>
      <c r="M744" s="12"/>
      <c r="N744" s="12"/>
      <c r="O744" s="12">
        <v>12</v>
      </c>
      <c r="P744" s="12">
        <v>15</v>
      </c>
      <c r="Q744" s="12">
        <v>15</v>
      </c>
      <c r="R744" s="12"/>
      <c r="S744" s="12"/>
      <c r="T744" s="12"/>
      <c r="U744" s="12">
        <f>SUM(D744:T744)</f>
        <v>182</v>
      </c>
    </row>
    <row r="745" spans="1:21">
      <c r="A745" s="14"/>
      <c r="B745" s="15">
        <f>B732+1</f>
        <v>45348</v>
      </c>
      <c r="C745" s="12" t="s">
        <v>25</v>
      </c>
      <c r="D745" s="12"/>
      <c r="E745" s="12"/>
      <c r="F745" s="12">
        <v>3</v>
      </c>
      <c r="G745" s="12">
        <v>18</v>
      </c>
      <c r="H745" s="12">
        <v>25</v>
      </c>
      <c r="I745" s="12">
        <v>29</v>
      </c>
      <c r="J745" s="12">
        <v>26</v>
      </c>
      <c r="K745" s="12">
        <v>30</v>
      </c>
      <c r="L745" s="12">
        <v>12</v>
      </c>
      <c r="M745" s="12"/>
      <c r="N745" s="12"/>
      <c r="O745" s="12">
        <v>3</v>
      </c>
      <c r="P745" s="12">
        <v>6</v>
      </c>
      <c r="Q745" s="12">
        <v>12</v>
      </c>
      <c r="R745" s="12"/>
      <c r="S745" s="12"/>
      <c r="T745" s="12"/>
      <c r="U745" s="12">
        <f t="shared" ref="U745:U752" si="170">SUM(D745:T745)</f>
        <v>164</v>
      </c>
    </row>
    <row r="746" spans="1:21">
      <c r="A746" s="14"/>
      <c r="B746" s="14"/>
      <c r="C746" s="12" t="s">
        <v>26</v>
      </c>
      <c r="D746" s="12"/>
      <c r="E746" s="12"/>
      <c r="F746" s="12"/>
      <c r="G746" s="12">
        <v>10</v>
      </c>
      <c r="H746" s="12">
        <v>15</v>
      </c>
      <c r="I746" s="12">
        <v>18</v>
      </c>
      <c r="J746" s="12">
        <v>17</v>
      </c>
      <c r="K746" s="12">
        <v>8</v>
      </c>
      <c r="L746" s="12">
        <v>5</v>
      </c>
      <c r="M746" s="12">
        <v>2</v>
      </c>
      <c r="N746" s="12"/>
      <c r="O746" s="12">
        <v>6</v>
      </c>
      <c r="P746" s="12">
        <v>4</v>
      </c>
      <c r="Q746" s="12">
        <v>4</v>
      </c>
      <c r="R746" s="12"/>
      <c r="S746" s="12"/>
      <c r="T746" s="12"/>
      <c r="U746" s="12">
        <f t="shared" si="170"/>
        <v>89</v>
      </c>
    </row>
    <row r="747" spans="1:21">
      <c r="A747" s="14"/>
      <c r="B747" s="14"/>
      <c r="C747" s="12" t="s">
        <v>27</v>
      </c>
      <c r="D747" s="12">
        <v>4</v>
      </c>
      <c r="E747" s="12">
        <v>12</v>
      </c>
      <c r="F747" s="12">
        <v>8</v>
      </c>
      <c r="G747" s="12">
        <v>15</v>
      </c>
      <c r="H747" s="12">
        <v>17</v>
      </c>
      <c r="I747" s="12">
        <v>22</v>
      </c>
      <c r="J747" s="12">
        <v>28</v>
      </c>
      <c r="K747" s="12">
        <v>27</v>
      </c>
      <c r="L747" s="12">
        <v>6</v>
      </c>
      <c r="M747" s="12">
        <v>4</v>
      </c>
      <c r="N747" s="12">
        <v>7</v>
      </c>
      <c r="O747" s="12">
        <v>8</v>
      </c>
      <c r="P747" s="12">
        <v>5</v>
      </c>
      <c r="Q747" s="12">
        <v>8</v>
      </c>
      <c r="R747" s="12"/>
      <c r="S747" s="12">
        <v>17</v>
      </c>
      <c r="T747" s="12"/>
      <c r="U747" s="12">
        <f t="shared" si="170"/>
        <v>188</v>
      </c>
    </row>
    <row r="748" spans="1:21">
      <c r="A748" s="14"/>
      <c r="B748" s="14"/>
      <c r="C748" s="12" t="s">
        <v>28</v>
      </c>
      <c r="D748" s="12">
        <v>2</v>
      </c>
      <c r="E748" s="12">
        <v>12</v>
      </c>
      <c r="F748" s="12">
        <v>6</v>
      </c>
      <c r="G748" s="12">
        <v>20</v>
      </c>
      <c r="H748" s="12">
        <v>18</v>
      </c>
      <c r="I748" s="12">
        <v>18</v>
      </c>
      <c r="J748" s="12">
        <v>29</v>
      </c>
      <c r="K748" s="12">
        <v>28</v>
      </c>
      <c r="L748" s="12">
        <v>4</v>
      </c>
      <c r="M748" s="12">
        <v>2</v>
      </c>
      <c r="N748" s="12">
        <v>10</v>
      </c>
      <c r="O748" s="12">
        <v>11</v>
      </c>
      <c r="P748" s="12">
        <v>8</v>
      </c>
      <c r="Q748" s="12">
        <v>5</v>
      </c>
      <c r="R748" s="12"/>
      <c r="S748" s="12">
        <v>2</v>
      </c>
      <c r="T748" s="12"/>
      <c r="U748" s="12">
        <f t="shared" si="170"/>
        <v>175</v>
      </c>
    </row>
    <row r="749" spans="1:21">
      <c r="A749" s="14"/>
      <c r="B749" s="14"/>
      <c r="C749" s="12" t="s">
        <v>35</v>
      </c>
      <c r="D749" s="12">
        <v>2</v>
      </c>
      <c r="E749" s="12">
        <v>15</v>
      </c>
      <c r="F749" s="12">
        <v>11</v>
      </c>
      <c r="G749" s="12">
        <v>26</v>
      </c>
      <c r="H749" s="12">
        <v>17</v>
      </c>
      <c r="I749" s="12">
        <v>28</v>
      </c>
      <c r="J749" s="12">
        <v>20</v>
      </c>
      <c r="K749" s="12">
        <v>25</v>
      </c>
      <c r="L749" s="12">
        <v>5</v>
      </c>
      <c r="M749" s="12">
        <v>2</v>
      </c>
      <c r="N749" s="12">
        <v>4</v>
      </c>
      <c r="O749" s="12">
        <v>5</v>
      </c>
      <c r="P749" s="12"/>
      <c r="Q749" s="12">
        <v>4</v>
      </c>
      <c r="R749" s="12"/>
      <c r="S749" s="12">
        <v>37</v>
      </c>
      <c r="T749" s="12"/>
      <c r="U749" s="12">
        <f t="shared" si="170"/>
        <v>201</v>
      </c>
    </row>
    <row r="750" spans="1:21">
      <c r="A750" s="14"/>
      <c r="B750" s="14"/>
      <c r="C750" s="12" t="s">
        <v>36</v>
      </c>
      <c r="D750" s="12">
        <v>1</v>
      </c>
      <c r="E750" s="12">
        <v>14</v>
      </c>
      <c r="F750" s="12">
        <v>13</v>
      </c>
      <c r="G750" s="12"/>
      <c r="H750" s="12"/>
      <c r="I750" s="12"/>
      <c r="J750" s="12"/>
      <c r="K750" s="12"/>
      <c r="L750" s="12"/>
      <c r="M750" s="12"/>
      <c r="N750" s="12"/>
      <c r="O750" s="12">
        <v>7</v>
      </c>
      <c r="P750" s="12"/>
      <c r="Q750" s="12">
        <v>3</v>
      </c>
      <c r="R750" s="12"/>
      <c r="S750" s="12"/>
      <c r="T750" s="12"/>
      <c r="U750" s="12">
        <f t="shared" si="170"/>
        <v>38</v>
      </c>
    </row>
    <row r="751" spans="1:21">
      <c r="A751" s="14"/>
      <c r="B751" s="14"/>
      <c r="C751" s="12" t="s">
        <v>31</v>
      </c>
      <c r="D751" s="12">
        <v>1</v>
      </c>
      <c r="E751" s="12">
        <v>6</v>
      </c>
      <c r="F751" s="12">
        <v>6</v>
      </c>
      <c r="G751" s="12"/>
      <c r="H751" s="12"/>
      <c r="I751" s="12"/>
      <c r="J751" s="12"/>
      <c r="K751" s="12"/>
      <c r="L751" s="12"/>
      <c r="M751" s="12"/>
      <c r="N751" s="12"/>
      <c r="O751" s="12">
        <v>2</v>
      </c>
      <c r="P751" s="12"/>
      <c r="Q751" s="12"/>
      <c r="R751" s="12"/>
      <c r="S751" s="12"/>
      <c r="T751" s="12"/>
      <c r="U751" s="12">
        <f t="shared" si="170"/>
        <v>15</v>
      </c>
    </row>
    <row r="752" spans="1:21">
      <c r="A752" s="16"/>
      <c r="B752" s="16"/>
      <c r="C752" s="12" t="s">
        <v>32</v>
      </c>
      <c r="D752" s="12">
        <v>1</v>
      </c>
      <c r="E752" s="12"/>
      <c r="F752" s="12"/>
      <c r="G752" s="12">
        <v>8</v>
      </c>
      <c r="H752" s="12">
        <v>13</v>
      </c>
      <c r="I752" s="12">
        <v>7</v>
      </c>
      <c r="J752" s="12">
        <v>12</v>
      </c>
      <c r="K752" s="12">
        <v>14</v>
      </c>
      <c r="L752" s="12">
        <v>8</v>
      </c>
      <c r="M752" s="12"/>
      <c r="N752" s="12"/>
      <c r="O752" s="12">
        <v>6</v>
      </c>
      <c r="P752" s="12"/>
      <c r="Q752" s="12">
        <v>5</v>
      </c>
      <c r="R752" s="12"/>
      <c r="S752" s="12"/>
      <c r="T752" s="12"/>
      <c r="U752" s="12">
        <f t="shared" si="170"/>
        <v>74</v>
      </c>
    </row>
    <row r="753" spans="1:21">
      <c r="A753" s="17"/>
      <c r="B753" s="18"/>
      <c r="C753" s="19" t="s">
        <v>33</v>
      </c>
      <c r="D753" s="19">
        <f t="shared" ref="D753:U753" si="171">SUM(D744:D752)</f>
        <v>11</v>
      </c>
      <c r="E753" s="19">
        <f t="shared" si="171"/>
        <v>59</v>
      </c>
      <c r="F753" s="19">
        <f t="shared" si="171"/>
        <v>50</v>
      </c>
      <c r="G753" s="19">
        <f t="shared" si="171"/>
        <v>117</v>
      </c>
      <c r="H753" s="19">
        <f t="shared" si="171"/>
        <v>127</v>
      </c>
      <c r="I753" s="19">
        <f t="shared" si="171"/>
        <v>150</v>
      </c>
      <c r="J753" s="19">
        <f t="shared" si="171"/>
        <v>157</v>
      </c>
      <c r="K753" s="19">
        <f t="shared" si="171"/>
        <v>162</v>
      </c>
      <c r="L753" s="19">
        <f t="shared" si="171"/>
        <v>52</v>
      </c>
      <c r="M753" s="19">
        <f t="shared" si="171"/>
        <v>10</v>
      </c>
      <c r="N753" s="19">
        <f t="shared" si="171"/>
        <v>21</v>
      </c>
      <c r="O753" s="19">
        <f t="shared" si="171"/>
        <v>60</v>
      </c>
      <c r="P753" s="19">
        <f t="shared" si="171"/>
        <v>38</v>
      </c>
      <c r="Q753" s="19">
        <f t="shared" si="171"/>
        <v>56</v>
      </c>
      <c r="R753" s="19">
        <f t="shared" si="171"/>
        <v>0</v>
      </c>
      <c r="S753" s="19">
        <f t="shared" si="171"/>
        <v>56</v>
      </c>
      <c r="T753" s="19">
        <f t="shared" si="171"/>
        <v>0</v>
      </c>
      <c r="U753" s="19">
        <f t="shared" si="171"/>
        <v>1126</v>
      </c>
    </row>
    <row r="756" spans="1:21" ht="96">
      <c r="A756" s="8" t="s">
        <v>2</v>
      </c>
      <c r="B756" s="8" t="s">
        <v>3</v>
      </c>
      <c r="C756" s="8" t="s">
        <v>4</v>
      </c>
      <c r="D756" s="9" t="str">
        <f>D5</f>
        <v>ANGGREK</v>
      </c>
      <c r="E756" s="9" t="str">
        <f>E5</f>
        <v>BOUGENVIL</v>
      </c>
      <c r="F756" s="9" t="str">
        <f t="shared" ref="F756:U756" si="172">F5</f>
        <v>CAMELIA</v>
      </c>
      <c r="G756" s="9" t="str">
        <f t="shared" si="172"/>
        <v>DEWANDARU</v>
      </c>
      <c r="H756" s="9" t="str">
        <f t="shared" si="172"/>
        <v>EDELWEIS</v>
      </c>
      <c r="I756" s="9" t="str">
        <f t="shared" si="172"/>
        <v>FLAMBOYAN</v>
      </c>
      <c r="J756" s="9" t="str">
        <f t="shared" si="172"/>
        <v>GERANIUM</v>
      </c>
      <c r="K756" s="9" t="str">
        <f t="shared" si="172"/>
        <v>HELIKONIA</v>
      </c>
      <c r="L756" s="9" t="str">
        <f t="shared" si="172"/>
        <v>IVY</v>
      </c>
      <c r="M756" s="9" t="str">
        <f t="shared" si="172"/>
        <v>JASMIN</v>
      </c>
      <c r="N756" s="9" t="str">
        <f t="shared" si="172"/>
        <v>IGD</v>
      </c>
      <c r="O756" s="9" t="str">
        <f t="shared" si="172"/>
        <v>HCU</v>
      </c>
      <c r="P756" s="9" t="str">
        <f t="shared" si="172"/>
        <v>PENUNJANG</v>
      </c>
      <c r="Q756" s="9" t="str">
        <f t="shared" si="172"/>
        <v>PELAYANAN</v>
      </c>
      <c r="R756" s="9" t="str">
        <f t="shared" si="172"/>
        <v>ADMIN</v>
      </c>
      <c r="S756" s="9" t="str">
        <f t="shared" si="172"/>
        <v>ASRAMA</v>
      </c>
      <c r="T756" s="9" t="str">
        <f t="shared" si="172"/>
        <v>MASJID</v>
      </c>
      <c r="U756" s="9" t="str">
        <f t="shared" si="172"/>
        <v>JUMLAH</v>
      </c>
    </row>
    <row r="757" spans="1:21">
      <c r="A757" s="10">
        <f>A744+1</f>
        <v>27</v>
      </c>
      <c r="B757" s="11" t="s">
        <v>23</v>
      </c>
      <c r="C757" s="12" t="s">
        <v>24</v>
      </c>
      <c r="D757" s="12"/>
      <c r="E757" s="12"/>
      <c r="F757" s="12"/>
      <c r="G757" s="12">
        <v>18</v>
      </c>
      <c r="H757" s="12">
        <v>28</v>
      </c>
      <c r="I757" s="12">
        <v>29</v>
      </c>
      <c r="J757" s="12">
        <v>28</v>
      </c>
      <c r="K757" s="12">
        <v>28</v>
      </c>
      <c r="L757" s="12">
        <v>13</v>
      </c>
      <c r="M757" s="12"/>
      <c r="N757" s="12"/>
      <c r="O757" s="12">
        <v>11</v>
      </c>
      <c r="P757" s="12">
        <v>7</v>
      </c>
      <c r="Q757" s="12">
        <v>9</v>
      </c>
      <c r="R757" s="12"/>
      <c r="S757" s="12"/>
      <c r="T757" s="12"/>
      <c r="U757" s="12">
        <f>SUM(D757:T757)</f>
        <v>171</v>
      </c>
    </row>
    <row r="758" spans="1:21">
      <c r="A758" s="14"/>
      <c r="B758" s="15">
        <f>B745+1</f>
        <v>45349</v>
      </c>
      <c r="C758" s="12" t="s">
        <v>25</v>
      </c>
      <c r="D758" s="12"/>
      <c r="E758" s="12"/>
      <c r="F758" s="12"/>
      <c r="G758" s="12">
        <v>19</v>
      </c>
      <c r="H758" s="12">
        <v>26</v>
      </c>
      <c r="I758" s="12">
        <v>30</v>
      </c>
      <c r="J758" s="12">
        <v>26</v>
      </c>
      <c r="K758" s="12">
        <v>27</v>
      </c>
      <c r="L758" s="12">
        <v>14</v>
      </c>
      <c r="M758" s="12"/>
      <c r="N758" s="12"/>
      <c r="O758" s="12">
        <v>3</v>
      </c>
      <c r="P758" s="12"/>
      <c r="Q758" s="12">
        <v>2</v>
      </c>
      <c r="R758" s="12"/>
      <c r="S758" s="12"/>
      <c r="T758" s="12"/>
      <c r="U758" s="12">
        <f t="shared" ref="U758:U765" si="173">SUM(D758:T758)</f>
        <v>147</v>
      </c>
    </row>
    <row r="759" spans="1:21">
      <c r="A759" s="14"/>
      <c r="B759" s="14"/>
      <c r="C759" s="12" t="s">
        <v>26</v>
      </c>
      <c r="D759" s="12"/>
      <c r="E759" s="12"/>
      <c r="F759" s="12"/>
      <c r="G759" s="12">
        <v>17</v>
      </c>
      <c r="H759" s="12">
        <v>17</v>
      </c>
      <c r="I759" s="12">
        <v>15</v>
      </c>
      <c r="J759" s="12">
        <v>13</v>
      </c>
      <c r="K759" s="12">
        <v>17</v>
      </c>
      <c r="L759" s="12">
        <v>4</v>
      </c>
      <c r="M759" s="12"/>
      <c r="N759" s="12"/>
      <c r="O759" s="12">
        <v>4</v>
      </c>
      <c r="P759" s="12"/>
      <c r="Q759" s="12"/>
      <c r="R759" s="12"/>
      <c r="S759" s="12"/>
      <c r="T759" s="12"/>
      <c r="U759" s="12">
        <f t="shared" si="173"/>
        <v>87</v>
      </c>
    </row>
    <row r="760" spans="1:21">
      <c r="A760" s="14"/>
      <c r="B760" s="14"/>
      <c r="C760" s="12" t="s">
        <v>27</v>
      </c>
      <c r="D760" s="12">
        <v>10</v>
      </c>
      <c r="E760" s="12">
        <v>18</v>
      </c>
      <c r="F760" s="12">
        <v>8</v>
      </c>
      <c r="G760" s="12">
        <v>20</v>
      </c>
      <c r="H760" s="12">
        <v>25</v>
      </c>
      <c r="I760" s="12">
        <v>22</v>
      </c>
      <c r="J760" s="12">
        <v>25</v>
      </c>
      <c r="K760" s="12">
        <v>26</v>
      </c>
      <c r="L760" s="12">
        <v>2</v>
      </c>
      <c r="M760" s="12">
        <v>5</v>
      </c>
      <c r="N760" s="12">
        <v>5</v>
      </c>
      <c r="O760" s="12">
        <v>5</v>
      </c>
      <c r="P760" s="12">
        <v>3</v>
      </c>
      <c r="Q760" s="12">
        <v>11</v>
      </c>
      <c r="R760" s="12"/>
      <c r="S760" s="12"/>
      <c r="T760" s="12"/>
      <c r="U760" s="12">
        <f t="shared" si="173"/>
        <v>185</v>
      </c>
    </row>
    <row r="761" spans="1:21">
      <c r="A761" s="14"/>
      <c r="B761" s="14"/>
      <c r="C761" s="12" t="s">
        <v>28</v>
      </c>
      <c r="D761" s="12">
        <v>9</v>
      </c>
      <c r="E761" s="12">
        <v>8</v>
      </c>
      <c r="F761" s="12">
        <v>9</v>
      </c>
      <c r="G761" s="12">
        <v>18</v>
      </c>
      <c r="H761" s="12">
        <v>24</v>
      </c>
      <c r="I761" s="12">
        <v>25</v>
      </c>
      <c r="J761" s="12">
        <v>23</v>
      </c>
      <c r="K761" s="12">
        <v>32</v>
      </c>
      <c r="L761" s="12"/>
      <c r="M761" s="12">
        <v>3</v>
      </c>
      <c r="N761" s="12">
        <v>8</v>
      </c>
      <c r="O761" s="12">
        <v>6</v>
      </c>
      <c r="P761" s="12">
        <v>3</v>
      </c>
      <c r="Q761" s="12">
        <v>11</v>
      </c>
      <c r="R761" s="12"/>
      <c r="S761" s="12"/>
      <c r="T761" s="12"/>
      <c r="U761" s="12">
        <f t="shared" si="173"/>
        <v>179</v>
      </c>
    </row>
    <row r="762" spans="1:21">
      <c r="A762" s="14"/>
      <c r="B762" s="14"/>
      <c r="C762" s="12" t="s">
        <v>35</v>
      </c>
      <c r="D762" s="12">
        <v>5</v>
      </c>
      <c r="E762" s="12">
        <v>16</v>
      </c>
      <c r="F762" s="12">
        <v>7</v>
      </c>
      <c r="G762" s="12">
        <v>19</v>
      </c>
      <c r="H762" s="12">
        <v>27</v>
      </c>
      <c r="I762" s="12">
        <v>22</v>
      </c>
      <c r="J762" s="12">
        <v>24</v>
      </c>
      <c r="K762" s="12">
        <v>33</v>
      </c>
      <c r="L762" s="12"/>
      <c r="M762" s="12">
        <v>4</v>
      </c>
      <c r="N762" s="12">
        <v>3</v>
      </c>
      <c r="O762" s="12">
        <v>3</v>
      </c>
      <c r="P762" s="12">
        <v>2</v>
      </c>
      <c r="Q762" s="12">
        <v>7</v>
      </c>
      <c r="R762" s="12"/>
      <c r="S762" s="12"/>
      <c r="T762" s="12"/>
      <c r="U762" s="12">
        <f t="shared" si="173"/>
        <v>172</v>
      </c>
    </row>
    <row r="763" spans="1:21">
      <c r="A763" s="14"/>
      <c r="B763" s="14"/>
      <c r="C763" s="12" t="s">
        <v>36</v>
      </c>
      <c r="D763" s="12">
        <v>7</v>
      </c>
      <c r="E763" s="12">
        <v>12</v>
      </c>
      <c r="F763" s="12">
        <v>8</v>
      </c>
      <c r="G763" s="12"/>
      <c r="H763" s="12"/>
      <c r="I763" s="12"/>
      <c r="J763" s="12"/>
      <c r="K763" s="12"/>
      <c r="L763" s="12"/>
      <c r="M763" s="12"/>
      <c r="N763" s="12"/>
      <c r="O763" s="12">
        <v>4</v>
      </c>
      <c r="P763" s="12"/>
      <c r="Q763" s="12">
        <v>20</v>
      </c>
      <c r="R763" s="12"/>
      <c r="S763" s="12"/>
      <c r="T763" s="12"/>
      <c r="U763" s="12">
        <f t="shared" si="173"/>
        <v>51</v>
      </c>
    </row>
    <row r="764" spans="1:21">
      <c r="A764" s="14"/>
      <c r="B764" s="14"/>
      <c r="C764" s="12" t="s">
        <v>31</v>
      </c>
      <c r="D764" s="12">
        <v>3</v>
      </c>
      <c r="E764" s="12">
        <v>12</v>
      </c>
      <c r="F764" s="12">
        <v>5</v>
      </c>
      <c r="G764" s="12"/>
      <c r="H764" s="12"/>
      <c r="I764" s="12"/>
      <c r="J764" s="12"/>
      <c r="K764" s="12"/>
      <c r="L764" s="12"/>
      <c r="M764" s="12"/>
      <c r="N764" s="12">
        <v>2</v>
      </c>
      <c r="O764" s="12">
        <v>1</v>
      </c>
      <c r="P764" s="12"/>
      <c r="Q764" s="12">
        <v>1</v>
      </c>
      <c r="R764" s="12"/>
      <c r="S764" s="12"/>
      <c r="T764" s="12"/>
      <c r="U764" s="12">
        <f t="shared" si="173"/>
        <v>24</v>
      </c>
    </row>
    <row r="765" spans="1:21">
      <c r="A765" s="16"/>
      <c r="B765" s="16"/>
      <c r="C765" s="12" t="s">
        <v>32</v>
      </c>
      <c r="D765" s="12"/>
      <c r="E765" s="12"/>
      <c r="F765" s="12"/>
      <c r="G765" s="12">
        <v>7</v>
      </c>
      <c r="H765" s="12">
        <v>25</v>
      </c>
      <c r="I765" s="12">
        <v>7</v>
      </c>
      <c r="J765" s="12">
        <v>9</v>
      </c>
      <c r="K765" s="12">
        <v>13</v>
      </c>
      <c r="L765" s="12"/>
      <c r="M765" s="12"/>
      <c r="N765" s="12"/>
      <c r="O765" s="12">
        <v>7</v>
      </c>
      <c r="P765" s="12"/>
      <c r="Q765" s="12">
        <v>4</v>
      </c>
      <c r="R765" s="12"/>
      <c r="S765" s="12"/>
      <c r="T765" s="12"/>
      <c r="U765" s="12">
        <f t="shared" si="173"/>
        <v>72</v>
      </c>
    </row>
    <row r="766" spans="1:21">
      <c r="A766" s="17"/>
      <c r="B766" s="18"/>
      <c r="C766" s="19" t="s">
        <v>33</v>
      </c>
      <c r="D766" s="19">
        <f t="shared" ref="D766:U766" si="174">SUM(D757:D765)</f>
        <v>34</v>
      </c>
      <c r="E766" s="19">
        <f t="shared" si="174"/>
        <v>66</v>
      </c>
      <c r="F766" s="19">
        <f t="shared" si="174"/>
        <v>37</v>
      </c>
      <c r="G766" s="19">
        <f t="shared" si="174"/>
        <v>118</v>
      </c>
      <c r="H766" s="19">
        <f t="shared" si="174"/>
        <v>172</v>
      </c>
      <c r="I766" s="19">
        <f t="shared" si="174"/>
        <v>150</v>
      </c>
      <c r="J766" s="19">
        <f t="shared" si="174"/>
        <v>148</v>
      </c>
      <c r="K766" s="19">
        <f t="shared" si="174"/>
        <v>176</v>
      </c>
      <c r="L766" s="19">
        <f t="shared" si="174"/>
        <v>33</v>
      </c>
      <c r="M766" s="19">
        <f t="shared" si="174"/>
        <v>12</v>
      </c>
      <c r="N766" s="19">
        <f t="shared" si="174"/>
        <v>18</v>
      </c>
      <c r="O766" s="19">
        <f t="shared" si="174"/>
        <v>44</v>
      </c>
      <c r="P766" s="19">
        <f t="shared" si="174"/>
        <v>15</v>
      </c>
      <c r="Q766" s="19">
        <f t="shared" si="174"/>
        <v>65</v>
      </c>
      <c r="R766" s="19">
        <f t="shared" si="174"/>
        <v>0</v>
      </c>
      <c r="S766" s="19">
        <f t="shared" si="174"/>
        <v>0</v>
      </c>
      <c r="T766" s="19">
        <f t="shared" si="174"/>
        <v>0</v>
      </c>
      <c r="U766" s="19">
        <f t="shared" si="174"/>
        <v>1088</v>
      </c>
    </row>
    <row r="769" spans="1:21" ht="96">
      <c r="A769" s="8" t="s">
        <v>2</v>
      </c>
      <c r="B769" s="8" t="s">
        <v>3</v>
      </c>
      <c r="C769" s="8" t="s">
        <v>4</v>
      </c>
      <c r="D769" s="9" t="str">
        <f>D5</f>
        <v>ANGGREK</v>
      </c>
      <c r="E769" s="9" t="str">
        <f>E5</f>
        <v>BOUGENVIL</v>
      </c>
      <c r="F769" s="9" t="str">
        <f t="shared" ref="F769:U769" si="175">F5</f>
        <v>CAMELIA</v>
      </c>
      <c r="G769" s="9" t="str">
        <f t="shared" si="175"/>
        <v>DEWANDARU</v>
      </c>
      <c r="H769" s="9" t="str">
        <f t="shared" si="175"/>
        <v>EDELWEIS</v>
      </c>
      <c r="I769" s="9" t="str">
        <f t="shared" si="175"/>
        <v>FLAMBOYAN</v>
      </c>
      <c r="J769" s="9" t="str">
        <f t="shared" si="175"/>
        <v>GERANIUM</v>
      </c>
      <c r="K769" s="9" t="str">
        <f t="shared" si="175"/>
        <v>HELIKONIA</v>
      </c>
      <c r="L769" s="9" t="str">
        <f t="shared" si="175"/>
        <v>IVY</v>
      </c>
      <c r="M769" s="9" t="str">
        <f t="shared" si="175"/>
        <v>JASMIN</v>
      </c>
      <c r="N769" s="9" t="str">
        <f t="shared" si="175"/>
        <v>IGD</v>
      </c>
      <c r="O769" s="9" t="str">
        <f t="shared" si="175"/>
        <v>HCU</v>
      </c>
      <c r="P769" s="9" t="str">
        <f t="shared" si="175"/>
        <v>PENUNJANG</v>
      </c>
      <c r="Q769" s="9" t="str">
        <f t="shared" si="175"/>
        <v>PELAYANAN</v>
      </c>
      <c r="R769" s="9" t="str">
        <f t="shared" si="175"/>
        <v>ADMIN</v>
      </c>
      <c r="S769" s="9" t="str">
        <f t="shared" si="175"/>
        <v>ASRAMA</v>
      </c>
      <c r="T769" s="9" t="str">
        <f t="shared" si="175"/>
        <v>MASJID</v>
      </c>
      <c r="U769" s="9" t="str">
        <f t="shared" si="175"/>
        <v>JUMLAH</v>
      </c>
    </row>
    <row r="770" spans="1:21">
      <c r="A770" s="10">
        <f>A757+1</f>
        <v>28</v>
      </c>
      <c r="B770" s="11" t="s">
        <v>40</v>
      </c>
      <c r="C770" s="12" t="s">
        <v>24</v>
      </c>
      <c r="D770" s="12"/>
      <c r="E770" s="12"/>
      <c r="F770" s="12"/>
      <c r="G770" s="12">
        <v>17</v>
      </c>
      <c r="H770" s="12">
        <v>27</v>
      </c>
      <c r="I770" s="12">
        <v>29</v>
      </c>
      <c r="J770" s="12">
        <v>29</v>
      </c>
      <c r="K770" s="12">
        <v>29</v>
      </c>
      <c r="L770" s="12">
        <v>13</v>
      </c>
      <c r="M770" s="12"/>
      <c r="N770" s="12"/>
      <c r="O770" s="12">
        <v>12</v>
      </c>
      <c r="P770" s="12">
        <v>12</v>
      </c>
      <c r="Q770" s="12">
        <v>16</v>
      </c>
      <c r="R770" s="12"/>
      <c r="S770" s="12"/>
      <c r="T770" s="12"/>
      <c r="U770" s="12">
        <f>SUM(D770:T770)</f>
        <v>184</v>
      </c>
    </row>
    <row r="771" spans="1:21">
      <c r="A771" s="14"/>
      <c r="B771" s="15">
        <f>B758+1</f>
        <v>45350</v>
      </c>
      <c r="C771" s="12" t="s">
        <v>25</v>
      </c>
      <c r="D771" s="12"/>
      <c r="E771" s="12"/>
      <c r="F771" s="12"/>
      <c r="G771" s="12">
        <v>19</v>
      </c>
      <c r="H771" s="12">
        <v>25</v>
      </c>
      <c r="I771" s="12">
        <v>28</v>
      </c>
      <c r="J771" s="12">
        <v>29</v>
      </c>
      <c r="K771" s="12">
        <v>29</v>
      </c>
      <c r="L771" s="12">
        <v>16</v>
      </c>
      <c r="M771" s="12"/>
      <c r="N771" s="12"/>
      <c r="O771" s="12">
        <v>4</v>
      </c>
      <c r="P771" s="12">
        <v>3</v>
      </c>
      <c r="Q771" s="12">
        <v>5</v>
      </c>
      <c r="R771" s="12"/>
      <c r="S771" s="12"/>
      <c r="T771" s="12"/>
      <c r="U771" s="12">
        <f t="shared" ref="U771:U778" si="176">SUM(D771:T771)</f>
        <v>158</v>
      </c>
    </row>
    <row r="772" spans="1:21">
      <c r="A772" s="14"/>
      <c r="B772" s="14"/>
      <c r="C772" s="12" t="s">
        <v>26</v>
      </c>
      <c r="D772" s="12"/>
      <c r="E772" s="12"/>
      <c r="F772" s="12"/>
      <c r="G772" s="12">
        <v>14</v>
      </c>
      <c r="H772" s="12">
        <v>15</v>
      </c>
      <c r="I772" s="12">
        <v>15</v>
      </c>
      <c r="J772" s="12">
        <v>14</v>
      </c>
      <c r="K772" s="12">
        <v>19</v>
      </c>
      <c r="L772" s="12">
        <v>9</v>
      </c>
      <c r="M772" s="12"/>
      <c r="N772" s="12"/>
      <c r="O772" s="12">
        <v>3</v>
      </c>
      <c r="P772" s="12"/>
      <c r="Q772" s="12"/>
      <c r="R772" s="12"/>
      <c r="S772" s="12"/>
      <c r="T772" s="12"/>
      <c r="U772" s="12">
        <f t="shared" si="176"/>
        <v>89</v>
      </c>
    </row>
    <row r="773" spans="1:21">
      <c r="A773" s="14"/>
      <c r="B773" s="14"/>
      <c r="C773" s="12" t="s">
        <v>27</v>
      </c>
      <c r="D773" s="12">
        <v>10</v>
      </c>
      <c r="E773" s="12">
        <v>8</v>
      </c>
      <c r="F773" s="12">
        <v>5</v>
      </c>
      <c r="G773" s="12">
        <v>19</v>
      </c>
      <c r="H773" s="12">
        <v>29</v>
      </c>
      <c r="I773" s="12">
        <v>28</v>
      </c>
      <c r="J773" s="12">
        <v>27</v>
      </c>
      <c r="K773" s="12">
        <v>34</v>
      </c>
      <c r="L773" s="12">
        <v>6</v>
      </c>
      <c r="M773" s="12"/>
      <c r="N773" s="12">
        <v>14</v>
      </c>
      <c r="O773" s="12">
        <v>4</v>
      </c>
      <c r="P773" s="12">
        <v>4</v>
      </c>
      <c r="Q773" s="12">
        <v>6</v>
      </c>
      <c r="R773" s="12">
        <v>4</v>
      </c>
      <c r="S773" s="12"/>
      <c r="T773" s="12"/>
      <c r="U773" s="12">
        <f t="shared" si="176"/>
        <v>198</v>
      </c>
    </row>
    <row r="774" spans="1:21">
      <c r="A774" s="14"/>
      <c r="B774" s="14"/>
      <c r="C774" s="12" t="s">
        <v>28</v>
      </c>
      <c r="D774" s="12">
        <v>6</v>
      </c>
      <c r="E774" s="12">
        <v>10</v>
      </c>
      <c r="F774" s="12">
        <v>7</v>
      </c>
      <c r="G774" s="12">
        <v>18</v>
      </c>
      <c r="H774" s="12">
        <v>24</v>
      </c>
      <c r="I774" s="12">
        <v>25</v>
      </c>
      <c r="J774" s="12">
        <v>32</v>
      </c>
      <c r="K774" s="12">
        <v>26</v>
      </c>
      <c r="L774" s="12">
        <v>8</v>
      </c>
      <c r="M774" s="12"/>
      <c r="N774" s="12">
        <v>8</v>
      </c>
      <c r="O774" s="12">
        <v>6</v>
      </c>
      <c r="P774" s="12">
        <v>3</v>
      </c>
      <c r="Q774" s="12">
        <v>4</v>
      </c>
      <c r="R774" s="12">
        <v>5</v>
      </c>
      <c r="S774" s="12"/>
      <c r="T774" s="12"/>
      <c r="U774" s="12">
        <f t="shared" si="176"/>
        <v>182</v>
      </c>
    </row>
    <row r="775" spans="1:21">
      <c r="A775" s="14"/>
      <c r="B775" s="14"/>
      <c r="C775" s="12" t="s">
        <v>35</v>
      </c>
      <c r="D775" s="12">
        <v>5</v>
      </c>
      <c r="E775" s="12">
        <v>9</v>
      </c>
      <c r="F775" s="12">
        <v>8</v>
      </c>
      <c r="G775" s="12">
        <v>19</v>
      </c>
      <c r="H775" s="12">
        <v>25</v>
      </c>
      <c r="I775" s="12">
        <v>26</v>
      </c>
      <c r="J775" s="12">
        <v>25</v>
      </c>
      <c r="K775" s="12">
        <v>27</v>
      </c>
      <c r="L775" s="12">
        <v>7</v>
      </c>
      <c r="M775" s="12"/>
      <c r="N775" s="12">
        <v>4</v>
      </c>
      <c r="O775" s="12">
        <v>3</v>
      </c>
      <c r="P775" s="12">
        <v>3</v>
      </c>
      <c r="Q775" s="12">
        <v>5</v>
      </c>
      <c r="R775" s="12">
        <v>2</v>
      </c>
      <c r="S775" s="12"/>
      <c r="T775" s="12"/>
      <c r="U775" s="12">
        <f t="shared" si="176"/>
        <v>168</v>
      </c>
    </row>
    <row r="776" spans="1:21">
      <c r="A776" s="14"/>
      <c r="B776" s="14"/>
      <c r="C776" s="12" t="s">
        <v>36</v>
      </c>
      <c r="D776" s="12">
        <v>3</v>
      </c>
      <c r="E776" s="12">
        <v>7</v>
      </c>
      <c r="F776" s="12">
        <v>7</v>
      </c>
      <c r="G776" s="12"/>
      <c r="H776" s="12"/>
      <c r="I776" s="12"/>
      <c r="J776" s="12"/>
      <c r="K776" s="12"/>
      <c r="L776" s="12"/>
      <c r="M776" s="12"/>
      <c r="N776" s="12"/>
      <c r="O776" s="12">
        <v>4</v>
      </c>
      <c r="P776" s="12"/>
      <c r="Q776" s="12"/>
      <c r="R776" s="12"/>
      <c r="S776" s="12"/>
      <c r="T776" s="12"/>
      <c r="U776" s="12">
        <f t="shared" si="176"/>
        <v>21</v>
      </c>
    </row>
    <row r="777" spans="1:21">
      <c r="A777" s="14"/>
      <c r="B777" s="14"/>
      <c r="C777" s="12" t="s">
        <v>31</v>
      </c>
      <c r="D777" s="12">
        <v>4</v>
      </c>
      <c r="E777" s="12">
        <v>6</v>
      </c>
      <c r="F777" s="12">
        <v>5</v>
      </c>
      <c r="G777" s="12"/>
      <c r="H777" s="12"/>
      <c r="I777" s="12"/>
      <c r="J777" s="12"/>
      <c r="K777" s="12"/>
      <c r="L777" s="12"/>
      <c r="M777" s="12"/>
      <c r="N777" s="12">
        <v>3</v>
      </c>
      <c r="O777" s="12"/>
      <c r="P777" s="12"/>
      <c r="Q777" s="12"/>
      <c r="R777" s="12"/>
      <c r="S777" s="12"/>
      <c r="T777" s="12"/>
      <c r="U777" s="12">
        <f t="shared" si="176"/>
        <v>18</v>
      </c>
    </row>
    <row r="778" spans="1:21">
      <c r="A778" s="16"/>
      <c r="B778" s="16"/>
      <c r="C778" s="12" t="s">
        <v>32</v>
      </c>
      <c r="D778" s="12"/>
      <c r="E778" s="12"/>
      <c r="F778" s="12"/>
      <c r="G778" s="12">
        <v>11</v>
      </c>
      <c r="H778" s="12">
        <v>11</v>
      </c>
      <c r="I778" s="12">
        <v>9</v>
      </c>
      <c r="J778" s="12">
        <v>3</v>
      </c>
      <c r="K778" s="12">
        <v>9</v>
      </c>
      <c r="L778" s="12">
        <v>8</v>
      </c>
      <c r="M778" s="12"/>
      <c r="N778" s="12"/>
      <c r="O778" s="12">
        <v>6</v>
      </c>
      <c r="P778" s="12"/>
      <c r="Q778" s="12">
        <v>5</v>
      </c>
      <c r="R778" s="12"/>
      <c r="S778" s="12"/>
      <c r="T778" s="12"/>
      <c r="U778" s="12">
        <f t="shared" si="176"/>
        <v>62</v>
      </c>
    </row>
    <row r="779" spans="1:21">
      <c r="A779" s="17"/>
      <c r="B779" s="18"/>
      <c r="C779" s="19" t="s">
        <v>33</v>
      </c>
      <c r="D779" s="19">
        <f t="shared" ref="D779:U779" si="177">SUM(D770:D778)</f>
        <v>28</v>
      </c>
      <c r="E779" s="19">
        <f t="shared" si="177"/>
        <v>40</v>
      </c>
      <c r="F779" s="19">
        <f t="shared" si="177"/>
        <v>32</v>
      </c>
      <c r="G779" s="19">
        <f t="shared" si="177"/>
        <v>117</v>
      </c>
      <c r="H779" s="19">
        <f t="shared" si="177"/>
        <v>156</v>
      </c>
      <c r="I779" s="19">
        <f t="shared" si="177"/>
        <v>160</v>
      </c>
      <c r="J779" s="19">
        <f t="shared" si="177"/>
        <v>159</v>
      </c>
      <c r="K779" s="19">
        <f t="shared" si="177"/>
        <v>173</v>
      </c>
      <c r="L779" s="19">
        <f t="shared" si="177"/>
        <v>67</v>
      </c>
      <c r="M779" s="19">
        <f t="shared" si="177"/>
        <v>0</v>
      </c>
      <c r="N779" s="19">
        <f t="shared" si="177"/>
        <v>29</v>
      </c>
      <c r="O779" s="19">
        <f t="shared" si="177"/>
        <v>42</v>
      </c>
      <c r="P779" s="19">
        <f t="shared" si="177"/>
        <v>25</v>
      </c>
      <c r="Q779" s="19">
        <f t="shared" si="177"/>
        <v>41</v>
      </c>
      <c r="R779" s="19">
        <f t="shared" si="177"/>
        <v>11</v>
      </c>
      <c r="S779" s="19">
        <f t="shared" si="177"/>
        <v>0</v>
      </c>
      <c r="T779" s="19">
        <f t="shared" si="177"/>
        <v>0</v>
      </c>
      <c r="U779" s="19">
        <f t="shared" si="177"/>
        <v>1080</v>
      </c>
    </row>
    <row r="780" spans="1:21">
      <c r="A780" s="89" t="s">
        <v>42</v>
      </c>
      <c r="B780" s="90"/>
      <c r="C780" s="91"/>
      <c r="D780" s="28">
        <f>D428+D441+D454+D467+D480+D493+D506+D519+D532+D545+D558+D571+D584+D597+D610+D623+D636+D649+D662+D675+D688+D701+D714+D727+D740+D753+D766+D779</f>
        <v>812</v>
      </c>
      <c r="E780" s="28">
        <f t="shared" ref="E780:U780" si="178">E428+E441+E454+E467+E480+E493+E506+E519+E532+E545+E558+E571+E584+E597+E610+E623+E636+E649+E662+E675+E688+E701+E714+E727+E740+E753+E766+E779</f>
        <v>1437</v>
      </c>
      <c r="F780" s="28">
        <f t="shared" si="178"/>
        <v>1058</v>
      </c>
      <c r="G780" s="28">
        <f t="shared" si="178"/>
        <v>3826</v>
      </c>
      <c r="H780" s="28">
        <f t="shared" si="178"/>
        <v>4251</v>
      </c>
      <c r="I780" s="28">
        <f t="shared" si="178"/>
        <v>4510</v>
      </c>
      <c r="J780" s="28">
        <f t="shared" si="178"/>
        <v>4459</v>
      </c>
      <c r="K780" s="28">
        <f t="shared" si="178"/>
        <v>4810</v>
      </c>
      <c r="L780" s="28">
        <f t="shared" si="178"/>
        <v>1311</v>
      </c>
      <c r="M780" s="28">
        <f t="shared" si="178"/>
        <v>138</v>
      </c>
      <c r="N780" s="28">
        <f t="shared" si="178"/>
        <v>907</v>
      </c>
      <c r="O780" s="28">
        <f t="shared" si="178"/>
        <v>1220</v>
      </c>
      <c r="P780" s="28">
        <f t="shared" si="178"/>
        <v>567</v>
      </c>
      <c r="Q780" s="28">
        <f t="shared" si="178"/>
        <v>1312</v>
      </c>
      <c r="R780" s="28">
        <f t="shared" si="178"/>
        <v>20</v>
      </c>
      <c r="S780" s="28">
        <f t="shared" si="178"/>
        <v>331</v>
      </c>
      <c r="T780" s="28">
        <f t="shared" si="178"/>
        <v>22</v>
      </c>
      <c r="U780" s="28">
        <f t="shared" si="178"/>
        <v>30991</v>
      </c>
    </row>
    <row r="782" spans="1:21" ht="15.75">
      <c r="Q782" s="69"/>
      <c r="R782" s="69"/>
      <c r="S782" s="69"/>
      <c r="T782" s="69"/>
      <c r="U782" s="69"/>
    </row>
    <row r="783" spans="1:21" ht="15.75">
      <c r="Q783" s="70"/>
      <c r="R783" s="70"/>
      <c r="S783" s="70"/>
      <c r="T783" s="70"/>
      <c r="U783" s="70"/>
    </row>
    <row r="784" spans="1:21" ht="15.75">
      <c r="Q784" s="70"/>
      <c r="R784" s="70"/>
      <c r="S784" s="70"/>
      <c r="T784" s="70"/>
      <c r="U784" s="70"/>
    </row>
    <row r="785" spans="1:21" ht="15.75">
      <c r="Q785" s="70"/>
      <c r="R785" s="70"/>
      <c r="S785" s="70"/>
      <c r="T785" s="70"/>
      <c r="U785" s="70"/>
    </row>
    <row r="786" spans="1:21" ht="15.75">
      <c r="Q786" s="71"/>
      <c r="R786" s="69"/>
      <c r="S786" s="69"/>
      <c r="T786" s="69"/>
      <c r="U786" s="69"/>
    </row>
    <row r="787" spans="1:21" ht="15.75">
      <c r="Q787" s="69"/>
      <c r="R787" s="69"/>
      <c r="S787" s="69"/>
      <c r="T787" s="69"/>
      <c r="U787" s="69"/>
    </row>
    <row r="789" spans="1:21" ht="18">
      <c r="A789" s="31" t="s">
        <v>0</v>
      </c>
      <c r="B789" s="5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spans="1:21">
      <c r="A790" s="7" t="s">
        <v>1</v>
      </c>
      <c r="B790" s="5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 spans="1:21">
      <c r="A791" s="7" t="s">
        <v>45</v>
      </c>
      <c r="B791" s="5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20"/>
      <c r="O791" s="6"/>
      <c r="P791" s="6"/>
      <c r="Q791" s="6"/>
      <c r="R791" s="6"/>
      <c r="S791" s="6"/>
      <c r="T791" s="6"/>
      <c r="U791" s="6"/>
    </row>
    <row r="793" spans="1:21" ht="96">
      <c r="A793" s="8" t="s">
        <v>2</v>
      </c>
      <c r="B793" s="8" t="s">
        <v>3</v>
      </c>
      <c r="C793" s="8" t="s">
        <v>4</v>
      </c>
      <c r="D793" s="9" t="str">
        <f>D5</f>
        <v>ANGGREK</v>
      </c>
      <c r="E793" s="9" t="str">
        <f>E5</f>
        <v>BOUGENVIL</v>
      </c>
      <c r="F793" s="9" t="str">
        <f t="shared" ref="F793:U793" si="179">F5</f>
        <v>CAMELIA</v>
      </c>
      <c r="G793" s="9" t="str">
        <f t="shared" si="179"/>
        <v>DEWANDARU</v>
      </c>
      <c r="H793" s="9" t="str">
        <f t="shared" si="179"/>
        <v>EDELWEIS</v>
      </c>
      <c r="I793" s="9" t="str">
        <f t="shared" si="179"/>
        <v>FLAMBOYAN</v>
      </c>
      <c r="J793" s="9" t="str">
        <f t="shared" si="179"/>
        <v>GERANIUM</v>
      </c>
      <c r="K793" s="9" t="str">
        <f t="shared" si="179"/>
        <v>HELIKONIA</v>
      </c>
      <c r="L793" s="9" t="str">
        <f t="shared" si="179"/>
        <v>IVY</v>
      </c>
      <c r="M793" s="9" t="str">
        <f t="shared" si="179"/>
        <v>JASMIN</v>
      </c>
      <c r="N793" s="9" t="str">
        <f t="shared" si="179"/>
        <v>IGD</v>
      </c>
      <c r="O793" s="9" t="str">
        <f t="shared" si="179"/>
        <v>HCU</v>
      </c>
      <c r="P793" s="9" t="str">
        <f t="shared" si="179"/>
        <v>PENUNJANG</v>
      </c>
      <c r="Q793" s="9" t="str">
        <f t="shared" si="179"/>
        <v>PELAYANAN</v>
      </c>
      <c r="R793" s="9" t="str">
        <f t="shared" si="179"/>
        <v>ADMIN</v>
      </c>
      <c r="S793" s="9" t="str">
        <f t="shared" si="179"/>
        <v>ASRAMA</v>
      </c>
      <c r="T793" s="9" t="str">
        <f t="shared" si="179"/>
        <v>MASJID</v>
      </c>
      <c r="U793" s="9" t="str">
        <f t="shared" si="179"/>
        <v>JUMLAH</v>
      </c>
    </row>
    <row r="794" spans="1:21">
      <c r="A794" s="10">
        <v>1</v>
      </c>
      <c r="B794" s="11" t="s">
        <v>34</v>
      </c>
      <c r="C794" s="12" t="s">
        <v>24</v>
      </c>
      <c r="D794" s="12"/>
      <c r="E794" s="12"/>
      <c r="F794" s="12"/>
      <c r="G794" s="12">
        <v>18</v>
      </c>
      <c r="H794" s="12">
        <v>27</v>
      </c>
      <c r="I794" s="12">
        <v>24</v>
      </c>
      <c r="J794" s="12">
        <v>27</v>
      </c>
      <c r="K794" s="12">
        <v>30</v>
      </c>
      <c r="L794" s="12">
        <v>13</v>
      </c>
      <c r="M794" s="12"/>
      <c r="N794" s="12">
        <v>2</v>
      </c>
      <c r="O794" s="12">
        <v>8</v>
      </c>
      <c r="P794" s="12">
        <v>15</v>
      </c>
      <c r="Q794" s="12">
        <v>3</v>
      </c>
      <c r="R794" s="12"/>
      <c r="S794" s="12"/>
      <c r="T794" s="12"/>
      <c r="U794" s="12">
        <f>SUM(D794:T794)</f>
        <v>167</v>
      </c>
    </row>
    <row r="795" spans="1:21">
      <c r="A795" s="14"/>
      <c r="B795" s="15">
        <v>46082</v>
      </c>
      <c r="C795" s="12" t="s">
        <v>25</v>
      </c>
      <c r="D795" s="12"/>
      <c r="E795" s="12"/>
      <c r="F795" s="12"/>
      <c r="G795" s="12">
        <v>33</v>
      </c>
      <c r="H795" s="12">
        <v>27</v>
      </c>
      <c r="I795" s="12">
        <v>24</v>
      </c>
      <c r="J795" s="12">
        <v>28</v>
      </c>
      <c r="K795" s="12">
        <v>29</v>
      </c>
      <c r="L795" s="12">
        <v>14</v>
      </c>
      <c r="M795" s="12"/>
      <c r="N795" s="12"/>
      <c r="O795" s="12"/>
      <c r="P795" s="12">
        <v>4</v>
      </c>
      <c r="Q795" s="12"/>
      <c r="R795" s="12"/>
      <c r="S795" s="12"/>
      <c r="T795" s="12"/>
      <c r="U795" s="12">
        <f t="shared" ref="U795:U802" si="180">SUM(D795:T795)</f>
        <v>159</v>
      </c>
    </row>
    <row r="796" spans="1:21">
      <c r="A796" s="14"/>
      <c r="B796" s="14"/>
      <c r="C796" s="12" t="s">
        <v>26</v>
      </c>
      <c r="D796" s="12"/>
      <c r="E796" s="12"/>
      <c r="F796" s="12"/>
      <c r="G796" s="12">
        <v>17</v>
      </c>
      <c r="H796" s="12">
        <v>13</v>
      </c>
      <c r="I796" s="12">
        <v>9</v>
      </c>
      <c r="J796" s="12">
        <v>7</v>
      </c>
      <c r="K796" s="12">
        <v>10</v>
      </c>
      <c r="L796" s="12">
        <v>5</v>
      </c>
      <c r="M796" s="12"/>
      <c r="N796" s="12">
        <v>2</v>
      </c>
      <c r="O796" s="12">
        <v>4</v>
      </c>
      <c r="P796" s="12"/>
      <c r="Q796" s="12"/>
      <c r="R796" s="12"/>
      <c r="S796" s="12"/>
      <c r="T796" s="12"/>
      <c r="U796" s="12">
        <f t="shared" si="180"/>
        <v>67</v>
      </c>
    </row>
    <row r="797" spans="1:21">
      <c r="A797" s="14"/>
      <c r="B797" s="14"/>
      <c r="C797" s="12" t="s">
        <v>27</v>
      </c>
      <c r="D797" s="12">
        <v>8</v>
      </c>
      <c r="E797" s="12">
        <v>9</v>
      </c>
      <c r="F797" s="12">
        <v>8</v>
      </c>
      <c r="G797" s="12">
        <v>15</v>
      </c>
      <c r="H797" s="12">
        <v>21</v>
      </c>
      <c r="I797" s="12">
        <v>29</v>
      </c>
      <c r="J797" s="12">
        <v>33</v>
      </c>
      <c r="K797" s="12">
        <v>26</v>
      </c>
      <c r="L797" s="12">
        <v>2</v>
      </c>
      <c r="M797" s="12">
        <v>4</v>
      </c>
      <c r="N797" s="12">
        <v>14</v>
      </c>
      <c r="O797" s="12"/>
      <c r="P797" s="12">
        <v>5</v>
      </c>
      <c r="Q797" s="12">
        <v>8</v>
      </c>
      <c r="R797" s="12">
        <v>4</v>
      </c>
      <c r="S797" s="12">
        <v>15</v>
      </c>
      <c r="T797" s="12"/>
      <c r="U797" s="12">
        <f t="shared" si="180"/>
        <v>201</v>
      </c>
    </row>
    <row r="798" spans="1:21">
      <c r="A798" s="14"/>
      <c r="B798" s="14"/>
      <c r="C798" s="12" t="s">
        <v>28</v>
      </c>
      <c r="D798" s="12">
        <v>6</v>
      </c>
      <c r="E798" s="12">
        <v>11</v>
      </c>
      <c r="F798" s="12">
        <v>6</v>
      </c>
      <c r="G798" s="12">
        <v>4</v>
      </c>
      <c r="H798" s="12">
        <v>25</v>
      </c>
      <c r="I798" s="12">
        <v>28</v>
      </c>
      <c r="J798" s="12">
        <v>26</v>
      </c>
      <c r="K798" s="12">
        <v>28</v>
      </c>
      <c r="L798" s="12">
        <v>9</v>
      </c>
      <c r="M798" s="12">
        <v>5</v>
      </c>
      <c r="N798" s="12">
        <v>8</v>
      </c>
      <c r="O798" s="12">
        <v>2</v>
      </c>
      <c r="P798" s="12">
        <v>4</v>
      </c>
      <c r="Q798" s="12">
        <v>8</v>
      </c>
      <c r="R798" s="12">
        <v>3</v>
      </c>
      <c r="S798" s="12">
        <v>12</v>
      </c>
      <c r="T798" s="12"/>
      <c r="U798" s="12">
        <f t="shared" si="180"/>
        <v>185</v>
      </c>
    </row>
    <row r="799" spans="1:21">
      <c r="A799" s="14"/>
      <c r="B799" s="14"/>
      <c r="C799" s="12" t="s">
        <v>35</v>
      </c>
      <c r="D799" s="12">
        <v>4</v>
      </c>
      <c r="E799" s="12">
        <v>8</v>
      </c>
      <c r="F799" s="12">
        <v>7</v>
      </c>
      <c r="G799" s="12">
        <v>9</v>
      </c>
      <c r="H799" s="12">
        <v>23</v>
      </c>
      <c r="I799" s="12">
        <v>27</v>
      </c>
      <c r="J799" s="12">
        <v>27</v>
      </c>
      <c r="K799" s="12">
        <v>32</v>
      </c>
      <c r="L799" s="12">
        <v>8</v>
      </c>
      <c r="M799" s="12">
        <v>3</v>
      </c>
      <c r="N799" s="12">
        <v>4</v>
      </c>
      <c r="O799" s="12">
        <v>3</v>
      </c>
      <c r="P799" s="12">
        <v>2</v>
      </c>
      <c r="Q799" s="12">
        <v>1</v>
      </c>
      <c r="R799" s="12">
        <v>5</v>
      </c>
      <c r="S799" s="12">
        <v>13</v>
      </c>
      <c r="T799" s="12"/>
      <c r="U799" s="12">
        <f t="shared" si="180"/>
        <v>176</v>
      </c>
    </row>
    <row r="800" spans="1:21">
      <c r="A800" s="14"/>
      <c r="B800" s="14"/>
      <c r="C800" s="12" t="s">
        <v>36</v>
      </c>
      <c r="D800" s="12">
        <v>4</v>
      </c>
      <c r="E800" s="12">
        <v>7</v>
      </c>
      <c r="F800" s="12">
        <v>5</v>
      </c>
      <c r="G800" s="12"/>
      <c r="H800" s="12"/>
      <c r="I800" s="12"/>
      <c r="J800" s="12"/>
      <c r="K800" s="12">
        <v>1</v>
      </c>
      <c r="L800" s="12"/>
      <c r="M800" s="12"/>
      <c r="N800" s="12">
        <v>1</v>
      </c>
      <c r="O800" s="12">
        <v>3</v>
      </c>
      <c r="P800" s="12"/>
      <c r="Q800" s="12"/>
      <c r="R800" s="12"/>
      <c r="S800" s="12"/>
      <c r="T800" s="12"/>
      <c r="U800" s="12">
        <f t="shared" si="180"/>
        <v>21</v>
      </c>
    </row>
    <row r="801" spans="1:21">
      <c r="A801" s="14"/>
      <c r="B801" s="14"/>
      <c r="C801" s="12" t="s">
        <v>31</v>
      </c>
      <c r="D801" s="12">
        <v>2</v>
      </c>
      <c r="E801" s="12">
        <v>6</v>
      </c>
      <c r="F801" s="12">
        <v>6</v>
      </c>
      <c r="G801" s="12"/>
      <c r="H801" s="12"/>
      <c r="I801" s="12"/>
      <c r="J801" s="12"/>
      <c r="K801" s="12"/>
      <c r="L801" s="12"/>
      <c r="M801" s="12"/>
      <c r="N801" s="12">
        <v>4</v>
      </c>
      <c r="O801" s="12">
        <v>1</v>
      </c>
      <c r="P801" s="12"/>
      <c r="Q801" s="12"/>
      <c r="R801" s="12"/>
      <c r="S801" s="12"/>
      <c r="T801" s="12"/>
      <c r="U801" s="12">
        <f t="shared" si="180"/>
        <v>19</v>
      </c>
    </row>
    <row r="802" spans="1:21">
      <c r="A802" s="16"/>
      <c r="B802" s="16"/>
      <c r="C802" s="12" t="s">
        <v>32</v>
      </c>
      <c r="D802" s="12"/>
      <c r="E802" s="12">
        <v>2</v>
      </c>
      <c r="F802" s="12"/>
      <c r="G802" s="12">
        <v>11</v>
      </c>
      <c r="H802" s="12">
        <v>18</v>
      </c>
      <c r="I802" s="12">
        <v>13</v>
      </c>
      <c r="J802" s="12">
        <v>11</v>
      </c>
      <c r="K802" s="12">
        <v>13</v>
      </c>
      <c r="L802" s="12">
        <v>10</v>
      </c>
      <c r="M802" s="12"/>
      <c r="N802" s="12">
        <v>18</v>
      </c>
      <c r="O802" s="12">
        <v>5</v>
      </c>
      <c r="P802" s="12"/>
      <c r="Q802" s="12"/>
      <c r="R802" s="12"/>
      <c r="S802" s="12"/>
      <c r="T802" s="12"/>
      <c r="U802" s="12">
        <f t="shared" si="180"/>
        <v>101</v>
      </c>
    </row>
    <row r="803" spans="1:21">
      <c r="A803" s="17"/>
      <c r="B803" s="18"/>
      <c r="C803" s="19" t="s">
        <v>33</v>
      </c>
      <c r="D803" s="19">
        <f>SUM(D794:D802)</f>
        <v>24</v>
      </c>
      <c r="E803" s="19">
        <f>SUM(E794:E802)</f>
        <v>43</v>
      </c>
      <c r="F803" s="19">
        <f t="shared" ref="F803:U803" si="181">SUM(F794:F802)</f>
        <v>32</v>
      </c>
      <c r="G803" s="19">
        <f t="shared" si="181"/>
        <v>107</v>
      </c>
      <c r="H803" s="19">
        <f t="shared" si="181"/>
        <v>154</v>
      </c>
      <c r="I803" s="19">
        <f t="shared" si="181"/>
        <v>154</v>
      </c>
      <c r="J803" s="19">
        <f t="shared" si="181"/>
        <v>159</v>
      </c>
      <c r="K803" s="19">
        <f t="shared" si="181"/>
        <v>169</v>
      </c>
      <c r="L803" s="19">
        <f t="shared" si="181"/>
        <v>61</v>
      </c>
      <c r="M803" s="19">
        <f t="shared" si="181"/>
        <v>12</v>
      </c>
      <c r="N803" s="19">
        <f t="shared" si="181"/>
        <v>53</v>
      </c>
      <c r="O803" s="19">
        <f t="shared" si="181"/>
        <v>26</v>
      </c>
      <c r="P803" s="19">
        <f t="shared" si="181"/>
        <v>30</v>
      </c>
      <c r="Q803" s="19">
        <f t="shared" si="181"/>
        <v>20</v>
      </c>
      <c r="R803" s="19">
        <f t="shared" si="181"/>
        <v>12</v>
      </c>
      <c r="S803" s="19">
        <f t="shared" si="181"/>
        <v>40</v>
      </c>
      <c r="T803" s="19">
        <f t="shared" si="181"/>
        <v>0</v>
      </c>
      <c r="U803" s="19">
        <f t="shared" si="181"/>
        <v>1096</v>
      </c>
    </row>
    <row r="806" spans="1:21" ht="96">
      <c r="A806" s="8" t="s">
        <v>2</v>
      </c>
      <c r="B806" s="8" t="s">
        <v>3</v>
      </c>
      <c r="C806" s="8" t="s">
        <v>4</v>
      </c>
      <c r="D806" s="9" t="str">
        <f>D5</f>
        <v>ANGGREK</v>
      </c>
      <c r="E806" s="9" t="str">
        <f>E5</f>
        <v>BOUGENVIL</v>
      </c>
      <c r="F806" s="9" t="str">
        <f t="shared" ref="F806:U806" si="182">F5</f>
        <v>CAMELIA</v>
      </c>
      <c r="G806" s="9" t="str">
        <f t="shared" si="182"/>
        <v>DEWANDARU</v>
      </c>
      <c r="H806" s="9" t="str">
        <f t="shared" si="182"/>
        <v>EDELWEIS</v>
      </c>
      <c r="I806" s="9" t="str">
        <f t="shared" si="182"/>
        <v>FLAMBOYAN</v>
      </c>
      <c r="J806" s="9" t="str">
        <f t="shared" si="182"/>
        <v>GERANIUM</v>
      </c>
      <c r="K806" s="9" t="str">
        <f t="shared" si="182"/>
        <v>HELIKONIA</v>
      </c>
      <c r="L806" s="9" t="str">
        <f t="shared" si="182"/>
        <v>IVY</v>
      </c>
      <c r="M806" s="9" t="str">
        <f t="shared" si="182"/>
        <v>JASMIN</v>
      </c>
      <c r="N806" s="9" t="str">
        <f t="shared" si="182"/>
        <v>IGD</v>
      </c>
      <c r="O806" s="9" t="str">
        <f t="shared" si="182"/>
        <v>HCU</v>
      </c>
      <c r="P806" s="9" t="str">
        <f t="shared" si="182"/>
        <v>PENUNJANG</v>
      </c>
      <c r="Q806" s="9" t="str">
        <f t="shared" si="182"/>
        <v>PELAYANAN</v>
      </c>
      <c r="R806" s="9" t="str">
        <f t="shared" si="182"/>
        <v>ADMIN</v>
      </c>
      <c r="S806" s="9" t="str">
        <f t="shared" si="182"/>
        <v>ASRAMA</v>
      </c>
      <c r="T806" s="9" t="str">
        <f t="shared" si="182"/>
        <v>MASJID</v>
      </c>
      <c r="U806" s="9" t="str">
        <f t="shared" si="182"/>
        <v>JUMLAH</v>
      </c>
    </row>
    <row r="807" spans="1:21">
      <c r="A807" s="10">
        <f>A794+1</f>
        <v>2</v>
      </c>
      <c r="B807" s="11" t="s">
        <v>37</v>
      </c>
      <c r="C807" s="12" t="s">
        <v>24</v>
      </c>
      <c r="D807" s="12"/>
      <c r="E807" s="12"/>
      <c r="F807" s="12"/>
      <c r="G807" s="12">
        <v>25</v>
      </c>
      <c r="H807" s="12">
        <v>19</v>
      </c>
      <c r="I807" s="12">
        <v>25</v>
      </c>
      <c r="J807" s="12">
        <v>24</v>
      </c>
      <c r="K807" s="12">
        <v>28</v>
      </c>
      <c r="L807" s="12"/>
      <c r="M807" s="12"/>
      <c r="N807" s="12"/>
      <c r="O807" s="12">
        <v>11</v>
      </c>
      <c r="P807" s="12"/>
      <c r="Q807" s="12">
        <v>21</v>
      </c>
      <c r="R807" s="12"/>
      <c r="S807" s="12"/>
      <c r="T807" s="12"/>
      <c r="U807" s="12">
        <f>SUM(D807:T807)</f>
        <v>153</v>
      </c>
    </row>
    <row r="808" spans="1:21">
      <c r="A808" s="14"/>
      <c r="B808" s="15">
        <f>B795+1</f>
        <v>46083</v>
      </c>
      <c r="C808" s="12" t="s">
        <v>25</v>
      </c>
      <c r="D808" s="12"/>
      <c r="E808" s="12"/>
      <c r="F808" s="12"/>
      <c r="G808" s="12">
        <v>26</v>
      </c>
      <c r="H808" s="12">
        <v>19</v>
      </c>
      <c r="I808" s="12">
        <v>24</v>
      </c>
      <c r="J808" s="12">
        <v>26</v>
      </c>
      <c r="K808" s="12">
        <v>26</v>
      </c>
      <c r="L808" s="12"/>
      <c r="M808" s="12"/>
      <c r="N808" s="12"/>
      <c r="O808" s="12">
        <v>3</v>
      </c>
      <c r="P808" s="12"/>
      <c r="Q808" s="12">
        <v>5</v>
      </c>
      <c r="R808" s="12"/>
      <c r="S808" s="12"/>
      <c r="T808" s="12"/>
      <c r="U808" s="12">
        <f t="shared" ref="U808:U815" si="183">SUM(D808:T808)</f>
        <v>129</v>
      </c>
    </row>
    <row r="809" spans="1:21">
      <c r="A809" s="14"/>
      <c r="B809" s="14"/>
      <c r="C809" s="12" t="s">
        <v>26</v>
      </c>
      <c r="D809" s="12"/>
      <c r="E809" s="12"/>
      <c r="F809" s="12"/>
      <c r="G809" s="12">
        <v>17</v>
      </c>
      <c r="H809" s="12">
        <v>7</v>
      </c>
      <c r="I809" s="12">
        <v>15</v>
      </c>
      <c r="J809" s="12">
        <v>29</v>
      </c>
      <c r="K809" s="12">
        <v>17</v>
      </c>
      <c r="L809" s="12"/>
      <c r="M809" s="12"/>
      <c r="N809" s="12"/>
      <c r="O809" s="12">
        <v>6</v>
      </c>
      <c r="P809" s="12"/>
      <c r="Q809" s="12">
        <v>5</v>
      </c>
      <c r="R809" s="12"/>
      <c r="S809" s="12"/>
      <c r="T809" s="12"/>
      <c r="U809" s="12">
        <f t="shared" si="183"/>
        <v>96</v>
      </c>
    </row>
    <row r="810" spans="1:21">
      <c r="A810" s="14"/>
      <c r="B810" s="14"/>
      <c r="C810" s="12" t="s">
        <v>27</v>
      </c>
      <c r="D810" s="12">
        <v>8</v>
      </c>
      <c r="E810" s="12">
        <v>20</v>
      </c>
      <c r="F810" s="12">
        <v>7</v>
      </c>
      <c r="G810" s="12">
        <v>21</v>
      </c>
      <c r="H810" s="12">
        <v>23</v>
      </c>
      <c r="I810" s="12">
        <v>28</v>
      </c>
      <c r="J810" s="12">
        <v>19</v>
      </c>
      <c r="K810" s="12">
        <v>11</v>
      </c>
      <c r="L810" s="12"/>
      <c r="M810" s="12">
        <v>7</v>
      </c>
      <c r="N810" s="12">
        <v>5</v>
      </c>
      <c r="O810" s="12">
        <v>7</v>
      </c>
      <c r="P810" s="12">
        <v>4</v>
      </c>
      <c r="Q810" s="12">
        <v>8</v>
      </c>
      <c r="R810" s="12"/>
      <c r="S810" s="12"/>
      <c r="T810" s="12"/>
      <c r="U810" s="12">
        <f t="shared" si="183"/>
        <v>168</v>
      </c>
    </row>
    <row r="811" spans="1:21">
      <c r="A811" s="14"/>
      <c r="B811" s="14"/>
      <c r="C811" s="12" t="s">
        <v>28</v>
      </c>
      <c r="D811" s="12">
        <v>6</v>
      </c>
      <c r="E811" s="12">
        <v>20</v>
      </c>
      <c r="F811" s="12">
        <v>6</v>
      </c>
      <c r="G811" s="12">
        <v>20</v>
      </c>
      <c r="H811" s="12">
        <v>26</v>
      </c>
      <c r="I811" s="12">
        <v>29</v>
      </c>
      <c r="J811" s="12">
        <v>25</v>
      </c>
      <c r="K811" s="12">
        <v>26</v>
      </c>
      <c r="L811" s="12"/>
      <c r="M811" s="12">
        <v>5</v>
      </c>
      <c r="N811" s="12">
        <v>9</v>
      </c>
      <c r="O811" s="12">
        <v>8</v>
      </c>
      <c r="P811" s="12">
        <v>5</v>
      </c>
      <c r="Q811" s="12">
        <v>5</v>
      </c>
      <c r="R811" s="12"/>
      <c r="S811" s="12"/>
      <c r="T811" s="12"/>
      <c r="U811" s="12">
        <f t="shared" si="183"/>
        <v>190</v>
      </c>
    </row>
    <row r="812" spans="1:21">
      <c r="A812" s="14"/>
      <c r="B812" s="14"/>
      <c r="C812" s="12" t="s">
        <v>35</v>
      </c>
      <c r="D812" s="12">
        <v>8</v>
      </c>
      <c r="E812" s="12">
        <v>14</v>
      </c>
      <c r="F812" s="12">
        <v>9</v>
      </c>
      <c r="G812" s="12">
        <v>33</v>
      </c>
      <c r="H812" s="12">
        <v>24</v>
      </c>
      <c r="I812" s="12">
        <v>33</v>
      </c>
      <c r="J812" s="12">
        <v>26</v>
      </c>
      <c r="K812" s="12">
        <v>28</v>
      </c>
      <c r="L812" s="12"/>
      <c r="M812" s="12">
        <v>3</v>
      </c>
      <c r="N812" s="12">
        <v>6</v>
      </c>
      <c r="O812" s="12">
        <v>4</v>
      </c>
      <c r="P812" s="12">
        <v>4</v>
      </c>
      <c r="Q812" s="12">
        <v>7</v>
      </c>
      <c r="R812" s="12"/>
      <c r="S812" s="12"/>
      <c r="T812" s="12"/>
      <c r="U812" s="12">
        <f t="shared" si="183"/>
        <v>199</v>
      </c>
    </row>
    <row r="813" spans="1:21">
      <c r="A813" s="14"/>
      <c r="B813" s="14"/>
      <c r="C813" s="12" t="s">
        <v>36</v>
      </c>
      <c r="D813" s="12">
        <v>5</v>
      </c>
      <c r="E813" s="12">
        <v>6</v>
      </c>
      <c r="F813" s="12">
        <v>6</v>
      </c>
      <c r="G813" s="12"/>
      <c r="H813" s="12"/>
      <c r="I813" s="12"/>
      <c r="J813" s="12"/>
      <c r="K813" s="12"/>
      <c r="L813" s="12"/>
      <c r="M813" s="12"/>
      <c r="N813" s="12"/>
      <c r="O813" s="12">
        <v>5</v>
      </c>
      <c r="P813" s="12"/>
      <c r="Q813" s="12">
        <v>1</v>
      </c>
      <c r="R813" s="12"/>
      <c r="S813" s="12"/>
      <c r="T813" s="12"/>
      <c r="U813" s="12">
        <f t="shared" si="183"/>
        <v>23</v>
      </c>
    </row>
    <row r="814" spans="1:21">
      <c r="A814" s="14"/>
      <c r="B814" s="14"/>
      <c r="C814" s="12" t="s">
        <v>31</v>
      </c>
      <c r="D814" s="12">
        <v>3</v>
      </c>
      <c r="E814" s="12">
        <v>7</v>
      </c>
      <c r="F814" s="12">
        <v>6</v>
      </c>
      <c r="G814" s="12"/>
      <c r="H814" s="12"/>
      <c r="I814" s="12"/>
      <c r="J814" s="12"/>
      <c r="K814" s="12"/>
      <c r="L814" s="12"/>
      <c r="M814" s="12"/>
      <c r="N814" s="12">
        <v>2</v>
      </c>
      <c r="O814" s="12">
        <v>2</v>
      </c>
      <c r="P814" s="12"/>
      <c r="Q814" s="12">
        <v>1</v>
      </c>
      <c r="R814" s="12"/>
      <c r="S814" s="12"/>
      <c r="T814" s="12"/>
      <c r="U814" s="12">
        <f t="shared" si="183"/>
        <v>21</v>
      </c>
    </row>
    <row r="815" spans="1:21">
      <c r="A815" s="16"/>
      <c r="B815" s="16"/>
      <c r="C815" s="12" t="s">
        <v>32</v>
      </c>
      <c r="D815" s="12"/>
      <c r="E815" s="12">
        <v>1</v>
      </c>
      <c r="F815" s="12">
        <v>1</v>
      </c>
      <c r="G815" s="12">
        <v>3</v>
      </c>
      <c r="H815" s="12">
        <v>22</v>
      </c>
      <c r="I815" s="12">
        <v>10</v>
      </c>
      <c r="J815" s="12">
        <v>3</v>
      </c>
      <c r="K815" s="12">
        <v>12</v>
      </c>
      <c r="L815" s="12"/>
      <c r="M815" s="12"/>
      <c r="N815" s="12">
        <v>14</v>
      </c>
      <c r="O815" s="12">
        <v>8</v>
      </c>
      <c r="P815" s="12"/>
      <c r="Q815" s="12">
        <v>2</v>
      </c>
      <c r="R815" s="12"/>
      <c r="S815" s="12"/>
      <c r="T815" s="12"/>
      <c r="U815" s="12">
        <f t="shared" si="183"/>
        <v>76</v>
      </c>
    </row>
    <row r="816" spans="1:21">
      <c r="A816" s="17"/>
      <c r="B816" s="18"/>
      <c r="C816" s="19" t="s">
        <v>33</v>
      </c>
      <c r="D816" s="19">
        <f>SUM(D807:D815)</f>
        <v>30</v>
      </c>
      <c r="E816" s="19">
        <f>SUM(E807:E815)</f>
        <v>68</v>
      </c>
      <c r="F816" s="19">
        <f t="shared" ref="F816:U816" si="184">SUM(F807:F815)</f>
        <v>35</v>
      </c>
      <c r="G816" s="19">
        <f t="shared" si="184"/>
        <v>145</v>
      </c>
      <c r="H816" s="19">
        <f t="shared" si="184"/>
        <v>140</v>
      </c>
      <c r="I816" s="19">
        <f t="shared" si="184"/>
        <v>164</v>
      </c>
      <c r="J816" s="19">
        <f t="shared" si="184"/>
        <v>152</v>
      </c>
      <c r="K816" s="19">
        <f t="shared" si="184"/>
        <v>148</v>
      </c>
      <c r="L816" s="19">
        <f t="shared" si="184"/>
        <v>0</v>
      </c>
      <c r="M816" s="19">
        <f t="shared" si="184"/>
        <v>15</v>
      </c>
      <c r="N816" s="19">
        <f t="shared" si="184"/>
        <v>36</v>
      </c>
      <c r="O816" s="19">
        <f t="shared" si="184"/>
        <v>54</v>
      </c>
      <c r="P816" s="19">
        <f t="shared" si="184"/>
        <v>13</v>
      </c>
      <c r="Q816" s="19">
        <f t="shared" si="184"/>
        <v>55</v>
      </c>
      <c r="R816" s="19">
        <f t="shared" si="184"/>
        <v>0</v>
      </c>
      <c r="S816" s="19">
        <f t="shared" si="184"/>
        <v>0</v>
      </c>
      <c r="T816" s="19">
        <f t="shared" si="184"/>
        <v>0</v>
      </c>
      <c r="U816" s="19">
        <f t="shared" si="184"/>
        <v>1055</v>
      </c>
    </row>
    <row r="819" spans="1:21" ht="96">
      <c r="A819" s="8" t="s">
        <v>2</v>
      </c>
      <c r="B819" s="8" t="s">
        <v>3</v>
      </c>
      <c r="C819" s="8" t="s">
        <v>4</v>
      </c>
      <c r="D819" s="9" t="str">
        <f>D5</f>
        <v>ANGGREK</v>
      </c>
      <c r="E819" s="9" t="str">
        <f>E5</f>
        <v>BOUGENVIL</v>
      </c>
      <c r="F819" s="9" t="str">
        <f t="shared" ref="F819:U819" si="185">F5</f>
        <v>CAMELIA</v>
      </c>
      <c r="G819" s="9" t="str">
        <f t="shared" si="185"/>
        <v>DEWANDARU</v>
      </c>
      <c r="H819" s="9" t="str">
        <f t="shared" si="185"/>
        <v>EDELWEIS</v>
      </c>
      <c r="I819" s="9" t="str">
        <f t="shared" si="185"/>
        <v>FLAMBOYAN</v>
      </c>
      <c r="J819" s="9" t="str">
        <f t="shared" si="185"/>
        <v>GERANIUM</v>
      </c>
      <c r="K819" s="9" t="str">
        <f t="shared" si="185"/>
        <v>HELIKONIA</v>
      </c>
      <c r="L819" s="9" t="str">
        <f t="shared" si="185"/>
        <v>IVY</v>
      </c>
      <c r="M819" s="9" t="str">
        <f t="shared" si="185"/>
        <v>JASMIN</v>
      </c>
      <c r="N819" s="9" t="str">
        <f t="shared" si="185"/>
        <v>IGD</v>
      </c>
      <c r="O819" s="9" t="str">
        <f t="shared" si="185"/>
        <v>HCU</v>
      </c>
      <c r="P819" s="9" t="str">
        <f t="shared" si="185"/>
        <v>PENUNJANG</v>
      </c>
      <c r="Q819" s="9" t="str">
        <f t="shared" si="185"/>
        <v>PELAYANAN</v>
      </c>
      <c r="R819" s="9" t="str">
        <f t="shared" si="185"/>
        <v>ADMIN</v>
      </c>
      <c r="S819" s="9" t="str">
        <f t="shared" si="185"/>
        <v>ASRAMA</v>
      </c>
      <c r="T819" s="9" t="str">
        <f t="shared" si="185"/>
        <v>MASJID</v>
      </c>
      <c r="U819" s="9" t="str">
        <f t="shared" si="185"/>
        <v>JUMLAH</v>
      </c>
    </row>
    <row r="820" spans="1:21">
      <c r="A820" s="10">
        <f>A807+1</f>
        <v>3</v>
      </c>
      <c r="B820" s="11" t="s">
        <v>39</v>
      </c>
      <c r="C820" s="12" t="s">
        <v>24</v>
      </c>
      <c r="D820" s="12"/>
      <c r="E820" s="12"/>
      <c r="F820" s="12">
        <v>1</v>
      </c>
      <c r="G820" s="12">
        <v>19</v>
      </c>
      <c r="H820" s="12">
        <v>20</v>
      </c>
      <c r="I820" s="12">
        <v>29</v>
      </c>
      <c r="J820" s="12">
        <v>28</v>
      </c>
      <c r="K820" s="12">
        <v>29</v>
      </c>
      <c r="L820" s="12">
        <v>11</v>
      </c>
      <c r="M820" s="12"/>
      <c r="N820" s="12"/>
      <c r="O820" s="12">
        <v>12</v>
      </c>
      <c r="P820" s="12">
        <v>14</v>
      </c>
      <c r="Q820" s="12">
        <v>17</v>
      </c>
      <c r="R820" s="12"/>
      <c r="S820" s="12"/>
      <c r="T820" s="12"/>
      <c r="U820" s="12">
        <f>SUM(D820:T820)</f>
        <v>180</v>
      </c>
    </row>
    <row r="821" spans="1:21">
      <c r="A821" s="14"/>
      <c r="B821" s="15">
        <f>B808+1</f>
        <v>46084</v>
      </c>
      <c r="C821" s="12" t="s">
        <v>25</v>
      </c>
      <c r="D821" s="12"/>
      <c r="E821" s="12"/>
      <c r="F821" s="12"/>
      <c r="G821" s="12">
        <v>15</v>
      </c>
      <c r="H821" s="12">
        <v>24</v>
      </c>
      <c r="I821" s="12">
        <v>29</v>
      </c>
      <c r="J821" s="12">
        <v>28</v>
      </c>
      <c r="K821" s="12">
        <v>29</v>
      </c>
      <c r="L821" s="12">
        <v>10</v>
      </c>
      <c r="M821" s="12"/>
      <c r="N821" s="12"/>
      <c r="O821" s="12">
        <v>2</v>
      </c>
      <c r="P821" s="12"/>
      <c r="Q821" s="12">
        <v>4</v>
      </c>
      <c r="R821" s="12"/>
      <c r="S821" s="12"/>
      <c r="T821" s="12"/>
      <c r="U821" s="12">
        <f t="shared" ref="U821:U828" si="186">SUM(D821:T821)</f>
        <v>141</v>
      </c>
    </row>
    <row r="822" spans="1:21">
      <c r="A822" s="14"/>
      <c r="B822" s="14"/>
      <c r="C822" s="12" t="s">
        <v>26</v>
      </c>
      <c r="D822" s="12"/>
      <c r="E822" s="12"/>
      <c r="F822" s="12"/>
      <c r="G822" s="12">
        <v>16</v>
      </c>
      <c r="H822" s="12">
        <v>14</v>
      </c>
      <c r="I822" s="12">
        <v>15</v>
      </c>
      <c r="J822" s="12">
        <v>16</v>
      </c>
      <c r="K822" s="12">
        <v>16</v>
      </c>
      <c r="L822" s="12">
        <v>9</v>
      </c>
      <c r="M822" s="12"/>
      <c r="N822" s="12"/>
      <c r="O822" s="12">
        <v>5</v>
      </c>
      <c r="P822" s="12"/>
      <c r="Q822" s="12">
        <v>5</v>
      </c>
      <c r="R822" s="12"/>
      <c r="S822" s="12"/>
      <c r="T822" s="12"/>
      <c r="U822" s="12">
        <f t="shared" si="186"/>
        <v>96</v>
      </c>
    </row>
    <row r="823" spans="1:21">
      <c r="A823" s="14"/>
      <c r="B823" s="14"/>
      <c r="C823" s="12" t="s">
        <v>27</v>
      </c>
      <c r="D823" s="12">
        <v>10</v>
      </c>
      <c r="E823" s="12">
        <v>8</v>
      </c>
      <c r="F823" s="12">
        <v>5</v>
      </c>
      <c r="G823" s="12">
        <v>14</v>
      </c>
      <c r="H823" s="12">
        <v>27</v>
      </c>
      <c r="I823" s="12">
        <v>30</v>
      </c>
      <c r="J823" s="12">
        <v>29</v>
      </c>
      <c r="K823" s="12">
        <v>17</v>
      </c>
      <c r="L823" s="12">
        <v>6</v>
      </c>
      <c r="M823" s="12"/>
      <c r="N823" s="12">
        <v>6</v>
      </c>
      <c r="O823" s="12">
        <v>4</v>
      </c>
      <c r="P823" s="12">
        <v>5</v>
      </c>
      <c r="Q823" s="12">
        <v>6</v>
      </c>
      <c r="R823" s="12"/>
      <c r="S823" s="12"/>
      <c r="T823" s="12"/>
      <c r="U823" s="12">
        <f t="shared" si="186"/>
        <v>167</v>
      </c>
    </row>
    <row r="824" spans="1:21">
      <c r="A824" s="14"/>
      <c r="B824" s="14"/>
      <c r="C824" s="12" t="s">
        <v>28</v>
      </c>
      <c r="D824" s="12">
        <v>9</v>
      </c>
      <c r="E824" s="12">
        <v>10</v>
      </c>
      <c r="F824" s="12">
        <v>7</v>
      </c>
      <c r="G824" s="12">
        <v>16</v>
      </c>
      <c r="H824" s="12">
        <v>25</v>
      </c>
      <c r="I824" s="12">
        <v>26</v>
      </c>
      <c r="J824" s="12">
        <v>32</v>
      </c>
      <c r="K824" s="12">
        <v>25</v>
      </c>
      <c r="L824" s="12">
        <v>5</v>
      </c>
      <c r="M824" s="12"/>
      <c r="N824" s="12">
        <v>8</v>
      </c>
      <c r="O824" s="12">
        <v>7</v>
      </c>
      <c r="P824" s="12">
        <v>3</v>
      </c>
      <c r="Q824" s="12">
        <v>4</v>
      </c>
      <c r="R824" s="12"/>
      <c r="S824" s="12"/>
      <c r="T824" s="12"/>
      <c r="U824" s="12">
        <f t="shared" si="186"/>
        <v>177</v>
      </c>
    </row>
    <row r="825" spans="1:21">
      <c r="A825" s="14"/>
      <c r="B825" s="14"/>
      <c r="C825" s="12" t="s">
        <v>35</v>
      </c>
      <c r="D825" s="12">
        <v>6</v>
      </c>
      <c r="E825" s="12">
        <v>11</v>
      </c>
      <c r="F825" s="12">
        <v>9</v>
      </c>
      <c r="G825" s="12">
        <v>16</v>
      </c>
      <c r="H825" s="12">
        <v>33</v>
      </c>
      <c r="I825" s="12">
        <v>27</v>
      </c>
      <c r="J825" s="12">
        <v>34</v>
      </c>
      <c r="K825" s="12">
        <v>23</v>
      </c>
      <c r="L825" s="12">
        <v>4</v>
      </c>
      <c r="M825" s="12"/>
      <c r="N825" s="12">
        <v>4</v>
      </c>
      <c r="O825" s="12">
        <v>3</v>
      </c>
      <c r="P825" s="12">
        <v>4</v>
      </c>
      <c r="Q825" s="12">
        <v>2</v>
      </c>
      <c r="R825" s="12"/>
      <c r="S825" s="12"/>
      <c r="T825" s="12"/>
      <c r="U825" s="12">
        <f t="shared" si="186"/>
        <v>176</v>
      </c>
    </row>
    <row r="826" spans="1:21">
      <c r="A826" s="14"/>
      <c r="B826" s="14"/>
      <c r="C826" s="12" t="s">
        <v>36</v>
      </c>
      <c r="D826" s="12">
        <v>5</v>
      </c>
      <c r="E826" s="12">
        <v>9</v>
      </c>
      <c r="F826" s="12">
        <v>8</v>
      </c>
      <c r="G826" s="12"/>
      <c r="H826" s="12"/>
      <c r="I826" s="12"/>
      <c r="J826" s="12"/>
      <c r="K826" s="12"/>
      <c r="L826" s="12"/>
      <c r="M826" s="12"/>
      <c r="N826" s="12"/>
      <c r="O826" s="12">
        <v>4</v>
      </c>
      <c r="P826" s="12"/>
      <c r="Q826" s="12"/>
      <c r="R826" s="12"/>
      <c r="S826" s="12"/>
      <c r="T826" s="12"/>
      <c r="U826" s="12">
        <f t="shared" si="186"/>
        <v>26</v>
      </c>
    </row>
    <row r="827" spans="1:21">
      <c r="A827" s="14"/>
      <c r="B827" s="14"/>
      <c r="C827" s="12" t="s">
        <v>31</v>
      </c>
      <c r="D827" s="12">
        <v>3</v>
      </c>
      <c r="E827" s="12">
        <v>6</v>
      </c>
      <c r="F827" s="12">
        <v>5</v>
      </c>
      <c r="G827" s="12"/>
      <c r="H827" s="12"/>
      <c r="I827" s="12"/>
      <c r="J827" s="12"/>
      <c r="K827" s="12"/>
      <c r="L827" s="12"/>
      <c r="M827" s="12"/>
      <c r="N827" s="12">
        <v>3</v>
      </c>
      <c r="O827" s="12">
        <v>1</v>
      </c>
      <c r="P827" s="12"/>
      <c r="Q827" s="12"/>
      <c r="R827" s="12"/>
      <c r="S827" s="12"/>
      <c r="T827" s="12"/>
      <c r="U827" s="12">
        <f t="shared" si="186"/>
        <v>18</v>
      </c>
    </row>
    <row r="828" spans="1:21">
      <c r="A828" s="16"/>
      <c r="B828" s="16"/>
      <c r="C828" s="12" t="s">
        <v>32</v>
      </c>
      <c r="D828" s="12"/>
      <c r="E828" s="12"/>
      <c r="F828" s="12"/>
      <c r="G828" s="12">
        <v>6</v>
      </c>
      <c r="H828" s="12">
        <v>19</v>
      </c>
      <c r="I828" s="12">
        <v>7</v>
      </c>
      <c r="J828" s="12">
        <v>9</v>
      </c>
      <c r="K828" s="12">
        <v>5</v>
      </c>
      <c r="L828" s="12">
        <v>6</v>
      </c>
      <c r="M828" s="12"/>
      <c r="N828" s="12"/>
      <c r="O828" s="12">
        <v>5</v>
      </c>
      <c r="P828" s="12"/>
      <c r="Q828" s="12"/>
      <c r="R828" s="12"/>
      <c r="S828" s="12"/>
      <c r="T828" s="12"/>
      <c r="U828" s="12">
        <f t="shared" si="186"/>
        <v>57</v>
      </c>
    </row>
    <row r="829" spans="1:21">
      <c r="A829" s="17"/>
      <c r="B829" s="18"/>
      <c r="C829" s="19" t="s">
        <v>33</v>
      </c>
      <c r="D829" s="19">
        <f>SUM(D820:D828)</f>
        <v>33</v>
      </c>
      <c r="E829" s="19">
        <f>SUM(E820:E828)</f>
        <v>44</v>
      </c>
      <c r="F829" s="19">
        <f t="shared" ref="F829:U829" si="187">SUM(F820:F828)</f>
        <v>35</v>
      </c>
      <c r="G829" s="19">
        <f t="shared" si="187"/>
        <v>102</v>
      </c>
      <c r="H829" s="19">
        <f t="shared" si="187"/>
        <v>162</v>
      </c>
      <c r="I829" s="19">
        <f t="shared" si="187"/>
        <v>163</v>
      </c>
      <c r="J829" s="19">
        <f t="shared" si="187"/>
        <v>176</v>
      </c>
      <c r="K829" s="19">
        <f t="shared" si="187"/>
        <v>144</v>
      </c>
      <c r="L829" s="19">
        <f t="shared" si="187"/>
        <v>51</v>
      </c>
      <c r="M829" s="19">
        <f t="shared" si="187"/>
        <v>0</v>
      </c>
      <c r="N829" s="19">
        <f t="shared" si="187"/>
        <v>21</v>
      </c>
      <c r="O829" s="19">
        <f t="shared" si="187"/>
        <v>43</v>
      </c>
      <c r="P829" s="19">
        <f t="shared" si="187"/>
        <v>26</v>
      </c>
      <c r="Q829" s="19">
        <f t="shared" si="187"/>
        <v>38</v>
      </c>
      <c r="R829" s="19">
        <f t="shared" si="187"/>
        <v>0</v>
      </c>
      <c r="S829" s="19">
        <f t="shared" si="187"/>
        <v>0</v>
      </c>
      <c r="T829" s="19">
        <f t="shared" si="187"/>
        <v>0</v>
      </c>
      <c r="U829" s="19">
        <f t="shared" si="187"/>
        <v>1038</v>
      </c>
    </row>
    <row r="832" spans="1:21" ht="96">
      <c r="A832" s="8" t="s">
        <v>2</v>
      </c>
      <c r="B832" s="8" t="s">
        <v>3</v>
      </c>
      <c r="C832" s="8" t="s">
        <v>4</v>
      </c>
      <c r="D832" s="9" t="str">
        <f>D5</f>
        <v>ANGGREK</v>
      </c>
      <c r="E832" s="9" t="str">
        <f>E5</f>
        <v>BOUGENVIL</v>
      </c>
      <c r="F832" s="9" t="str">
        <f t="shared" ref="F832:U832" si="188">F5</f>
        <v>CAMELIA</v>
      </c>
      <c r="G832" s="9" t="str">
        <f t="shared" si="188"/>
        <v>DEWANDARU</v>
      </c>
      <c r="H832" s="9" t="str">
        <f t="shared" si="188"/>
        <v>EDELWEIS</v>
      </c>
      <c r="I832" s="9" t="str">
        <f t="shared" si="188"/>
        <v>FLAMBOYAN</v>
      </c>
      <c r="J832" s="9" t="str">
        <f t="shared" si="188"/>
        <v>GERANIUM</v>
      </c>
      <c r="K832" s="9" t="str">
        <f t="shared" si="188"/>
        <v>HELIKONIA</v>
      </c>
      <c r="L832" s="9" t="str">
        <f t="shared" si="188"/>
        <v>IVY</v>
      </c>
      <c r="M832" s="9" t="str">
        <f t="shared" si="188"/>
        <v>JASMIN</v>
      </c>
      <c r="N832" s="9" t="str">
        <f t="shared" si="188"/>
        <v>IGD</v>
      </c>
      <c r="O832" s="9" t="str">
        <f t="shared" si="188"/>
        <v>HCU</v>
      </c>
      <c r="P832" s="9" t="str">
        <f t="shared" si="188"/>
        <v>PENUNJANG</v>
      </c>
      <c r="Q832" s="9" t="str">
        <f t="shared" si="188"/>
        <v>PELAYANAN</v>
      </c>
      <c r="R832" s="9" t="str">
        <f t="shared" si="188"/>
        <v>ADMIN</v>
      </c>
      <c r="S832" s="9" t="str">
        <f t="shared" si="188"/>
        <v>ASRAMA</v>
      </c>
      <c r="T832" s="9" t="str">
        <f t="shared" si="188"/>
        <v>MASJID</v>
      </c>
      <c r="U832" s="9" t="str">
        <f t="shared" si="188"/>
        <v>JUMLAH</v>
      </c>
    </row>
    <row r="833" spans="1:21">
      <c r="A833" s="10">
        <f>A820+1</f>
        <v>4</v>
      </c>
      <c r="B833" s="11" t="s">
        <v>23</v>
      </c>
      <c r="C833" s="12" t="s">
        <v>24</v>
      </c>
      <c r="D833" s="12"/>
      <c r="E833" s="12"/>
      <c r="F833" s="12"/>
      <c r="G833" s="12">
        <v>23</v>
      </c>
      <c r="H833" s="12">
        <v>27</v>
      </c>
      <c r="I833" s="12">
        <v>28</v>
      </c>
      <c r="J833" s="12">
        <v>28</v>
      </c>
      <c r="K833" s="12">
        <v>34</v>
      </c>
      <c r="L833" s="12">
        <v>12</v>
      </c>
      <c r="M833" s="12"/>
      <c r="N833" s="12"/>
      <c r="O833" s="12">
        <v>11</v>
      </c>
      <c r="P833" s="12">
        <v>10</v>
      </c>
      <c r="Q833" s="12">
        <v>3</v>
      </c>
      <c r="R833" s="12"/>
      <c r="S833" s="12"/>
      <c r="T833" s="12"/>
      <c r="U833" s="12">
        <f>SUM(D833:T833)</f>
        <v>176</v>
      </c>
    </row>
    <row r="834" spans="1:21">
      <c r="A834" s="14"/>
      <c r="B834" s="15">
        <f>B821+1</f>
        <v>46085</v>
      </c>
      <c r="C834" s="12" t="s">
        <v>25</v>
      </c>
      <c r="D834" s="12"/>
      <c r="E834" s="12"/>
      <c r="F834" s="12"/>
      <c r="G834" s="12">
        <v>19</v>
      </c>
      <c r="H834" s="12">
        <v>24</v>
      </c>
      <c r="I834" s="12">
        <v>29</v>
      </c>
      <c r="J834" s="12">
        <v>27</v>
      </c>
      <c r="K834" s="12">
        <v>34</v>
      </c>
      <c r="L834" s="12">
        <v>13</v>
      </c>
      <c r="M834" s="12"/>
      <c r="N834" s="12"/>
      <c r="O834" s="12">
        <v>3</v>
      </c>
      <c r="P834" s="12">
        <v>2</v>
      </c>
      <c r="Q834" s="12"/>
      <c r="R834" s="12"/>
      <c r="S834" s="12"/>
      <c r="T834" s="12"/>
      <c r="U834" s="12">
        <f t="shared" ref="U834:U841" si="189">SUM(D834:T834)</f>
        <v>151</v>
      </c>
    </row>
    <row r="835" spans="1:21">
      <c r="A835" s="14"/>
      <c r="B835" s="14"/>
      <c r="C835" s="12" t="s">
        <v>26</v>
      </c>
      <c r="D835" s="12"/>
      <c r="E835" s="12"/>
      <c r="F835" s="12"/>
      <c r="G835" s="12">
        <v>9</v>
      </c>
      <c r="H835" s="12">
        <v>9</v>
      </c>
      <c r="I835" s="12">
        <v>12</v>
      </c>
      <c r="J835" s="12">
        <v>15</v>
      </c>
      <c r="K835" s="12">
        <v>9</v>
      </c>
      <c r="L835" s="12">
        <v>4</v>
      </c>
      <c r="M835" s="12">
        <v>3</v>
      </c>
      <c r="N835" s="12"/>
      <c r="O835" s="12">
        <v>4</v>
      </c>
      <c r="P835" s="12"/>
      <c r="Q835" s="12">
        <v>4</v>
      </c>
      <c r="R835" s="12"/>
      <c r="S835" s="12"/>
      <c r="T835" s="12"/>
      <c r="U835" s="12">
        <f t="shared" si="189"/>
        <v>69</v>
      </c>
    </row>
    <row r="836" spans="1:21">
      <c r="A836" s="14"/>
      <c r="B836" s="14"/>
      <c r="C836" s="12" t="s">
        <v>27</v>
      </c>
      <c r="D836" s="12">
        <v>8</v>
      </c>
      <c r="E836" s="12">
        <v>9</v>
      </c>
      <c r="F836" s="12">
        <v>8</v>
      </c>
      <c r="G836" s="12">
        <v>26</v>
      </c>
      <c r="H836" s="12">
        <v>24</v>
      </c>
      <c r="I836" s="12">
        <v>25</v>
      </c>
      <c r="J836" s="12">
        <v>21</v>
      </c>
      <c r="K836" s="12">
        <v>28</v>
      </c>
      <c r="L836" s="12">
        <v>1</v>
      </c>
      <c r="M836" s="12">
        <v>2</v>
      </c>
      <c r="N836" s="12">
        <v>10</v>
      </c>
      <c r="O836" s="12">
        <v>5</v>
      </c>
      <c r="P836" s="12">
        <v>4</v>
      </c>
      <c r="Q836" s="12">
        <v>2</v>
      </c>
      <c r="R836" s="12"/>
      <c r="S836" s="12">
        <v>15</v>
      </c>
      <c r="T836" s="12"/>
      <c r="U836" s="12">
        <f t="shared" si="189"/>
        <v>188</v>
      </c>
    </row>
    <row r="837" spans="1:21">
      <c r="A837" s="14"/>
      <c r="B837" s="14"/>
      <c r="C837" s="12" t="s">
        <v>28</v>
      </c>
      <c r="D837" s="12">
        <v>6</v>
      </c>
      <c r="E837" s="12">
        <v>14</v>
      </c>
      <c r="F837" s="12">
        <v>11</v>
      </c>
      <c r="G837" s="12">
        <v>24</v>
      </c>
      <c r="H837" s="12">
        <v>27</v>
      </c>
      <c r="I837" s="12">
        <v>26</v>
      </c>
      <c r="J837" s="12">
        <v>26</v>
      </c>
      <c r="K837" s="12">
        <v>25</v>
      </c>
      <c r="L837" s="12">
        <v>6</v>
      </c>
      <c r="M837" s="12"/>
      <c r="N837" s="12">
        <v>7</v>
      </c>
      <c r="O837" s="12">
        <v>7</v>
      </c>
      <c r="P837" s="12">
        <v>3</v>
      </c>
      <c r="Q837" s="12">
        <v>1</v>
      </c>
      <c r="R837" s="12"/>
      <c r="S837" s="12">
        <v>12</v>
      </c>
      <c r="T837" s="12"/>
      <c r="U837" s="12">
        <f t="shared" si="189"/>
        <v>195</v>
      </c>
    </row>
    <row r="838" spans="1:21">
      <c r="A838" s="14"/>
      <c r="B838" s="14"/>
      <c r="C838" s="12" t="s">
        <v>35</v>
      </c>
      <c r="D838" s="12">
        <v>3</v>
      </c>
      <c r="E838" s="12">
        <v>9</v>
      </c>
      <c r="F838" s="12">
        <v>9</v>
      </c>
      <c r="G838" s="12">
        <v>24</v>
      </c>
      <c r="H838" s="12">
        <v>25</v>
      </c>
      <c r="I838" s="12">
        <v>33</v>
      </c>
      <c r="J838" s="12">
        <v>25</v>
      </c>
      <c r="K838" s="12">
        <v>26</v>
      </c>
      <c r="L838" s="12">
        <v>7</v>
      </c>
      <c r="M838" s="12">
        <v>6</v>
      </c>
      <c r="N838" s="12">
        <v>4</v>
      </c>
      <c r="O838" s="12">
        <v>4</v>
      </c>
      <c r="P838" s="12">
        <v>3</v>
      </c>
      <c r="Q838" s="12">
        <v>3</v>
      </c>
      <c r="R838" s="12"/>
      <c r="S838" s="12">
        <v>8</v>
      </c>
      <c r="T838" s="12"/>
      <c r="U838" s="12">
        <f t="shared" si="189"/>
        <v>189</v>
      </c>
    </row>
    <row r="839" spans="1:21">
      <c r="A839" s="14"/>
      <c r="B839" s="14"/>
      <c r="C839" s="12" t="s">
        <v>36</v>
      </c>
      <c r="D839" s="12">
        <v>5</v>
      </c>
      <c r="E839" s="12">
        <v>11</v>
      </c>
      <c r="F839" s="12">
        <v>7</v>
      </c>
      <c r="G839" s="12"/>
      <c r="H839" s="12"/>
      <c r="I839" s="12"/>
      <c r="J839" s="12"/>
      <c r="K839" s="12"/>
      <c r="L839" s="12"/>
      <c r="M839" s="12"/>
      <c r="N839" s="12"/>
      <c r="O839" s="12">
        <v>3</v>
      </c>
      <c r="P839" s="12"/>
      <c r="Q839" s="12"/>
      <c r="R839" s="12"/>
      <c r="S839" s="12"/>
      <c r="T839" s="12"/>
      <c r="U839" s="12">
        <f t="shared" si="189"/>
        <v>26</v>
      </c>
    </row>
    <row r="840" spans="1:21">
      <c r="A840" s="14"/>
      <c r="B840" s="14"/>
      <c r="C840" s="12" t="s">
        <v>31</v>
      </c>
      <c r="D840" s="12">
        <v>2</v>
      </c>
      <c r="E840" s="12">
        <v>7</v>
      </c>
      <c r="F840" s="12">
        <v>5</v>
      </c>
      <c r="G840" s="12"/>
      <c r="H840" s="12"/>
      <c r="I840" s="12"/>
      <c r="J840" s="12"/>
      <c r="K840" s="12"/>
      <c r="L840" s="12"/>
      <c r="M840" s="12">
        <v>1</v>
      </c>
      <c r="N840" s="12">
        <v>2</v>
      </c>
      <c r="O840" s="12">
        <v>1</v>
      </c>
      <c r="P840" s="12"/>
      <c r="Q840" s="12">
        <v>1</v>
      </c>
      <c r="R840" s="12"/>
      <c r="S840" s="12"/>
      <c r="T840" s="12"/>
      <c r="U840" s="12">
        <f t="shared" si="189"/>
        <v>19</v>
      </c>
    </row>
    <row r="841" spans="1:21">
      <c r="A841" s="16"/>
      <c r="B841" s="16"/>
      <c r="C841" s="12" t="s">
        <v>32</v>
      </c>
      <c r="D841" s="12"/>
      <c r="E841" s="12"/>
      <c r="F841" s="12"/>
      <c r="G841" s="12">
        <v>6</v>
      </c>
      <c r="H841" s="12">
        <v>14</v>
      </c>
      <c r="I841" s="12">
        <v>6</v>
      </c>
      <c r="J841" s="12">
        <v>6</v>
      </c>
      <c r="K841" s="12">
        <v>7</v>
      </c>
      <c r="L841" s="12">
        <v>3</v>
      </c>
      <c r="M841" s="12">
        <v>3</v>
      </c>
      <c r="N841" s="12">
        <v>10</v>
      </c>
      <c r="O841" s="12">
        <v>6</v>
      </c>
      <c r="P841" s="12"/>
      <c r="Q841" s="12">
        <v>3</v>
      </c>
      <c r="R841" s="12"/>
      <c r="S841" s="12"/>
      <c r="T841" s="12"/>
      <c r="U841" s="12">
        <f t="shared" si="189"/>
        <v>64</v>
      </c>
    </row>
    <row r="842" spans="1:21">
      <c r="A842" s="17"/>
      <c r="B842" s="18"/>
      <c r="C842" s="19" t="s">
        <v>33</v>
      </c>
      <c r="D842" s="19">
        <f>SUM(D833:D841)</f>
        <v>24</v>
      </c>
      <c r="E842" s="19">
        <f>SUM(E833:E841)</f>
        <v>50</v>
      </c>
      <c r="F842" s="19">
        <f t="shared" ref="F842:U842" si="190">SUM(F833:F841)</f>
        <v>40</v>
      </c>
      <c r="G842" s="19">
        <f t="shared" si="190"/>
        <v>131</v>
      </c>
      <c r="H842" s="19">
        <f t="shared" si="190"/>
        <v>150</v>
      </c>
      <c r="I842" s="19">
        <f t="shared" si="190"/>
        <v>159</v>
      </c>
      <c r="J842" s="19">
        <f t="shared" si="190"/>
        <v>148</v>
      </c>
      <c r="K842" s="19">
        <f t="shared" si="190"/>
        <v>163</v>
      </c>
      <c r="L842" s="19">
        <f t="shared" si="190"/>
        <v>46</v>
      </c>
      <c r="M842" s="19">
        <f t="shared" si="190"/>
        <v>15</v>
      </c>
      <c r="N842" s="19">
        <f t="shared" si="190"/>
        <v>33</v>
      </c>
      <c r="O842" s="19">
        <f t="shared" si="190"/>
        <v>44</v>
      </c>
      <c r="P842" s="19">
        <f t="shared" si="190"/>
        <v>22</v>
      </c>
      <c r="Q842" s="19">
        <f t="shared" si="190"/>
        <v>17</v>
      </c>
      <c r="R842" s="19">
        <f t="shared" si="190"/>
        <v>0</v>
      </c>
      <c r="S842" s="19">
        <f t="shared" si="190"/>
        <v>35</v>
      </c>
      <c r="T842" s="19">
        <f t="shared" si="190"/>
        <v>0</v>
      </c>
      <c r="U842" s="19">
        <f t="shared" si="190"/>
        <v>1077</v>
      </c>
    </row>
    <row r="845" spans="1:21" ht="96">
      <c r="A845" s="8" t="s">
        <v>2</v>
      </c>
      <c r="B845" s="8" t="s">
        <v>3</v>
      </c>
      <c r="C845" s="8" t="s">
        <v>4</v>
      </c>
      <c r="D845" s="9" t="str">
        <f>D5</f>
        <v>ANGGREK</v>
      </c>
      <c r="E845" s="9" t="str">
        <f>E5</f>
        <v>BOUGENVIL</v>
      </c>
      <c r="F845" s="9" t="str">
        <f t="shared" ref="F845:U845" si="191">F5</f>
        <v>CAMELIA</v>
      </c>
      <c r="G845" s="9" t="str">
        <f t="shared" si="191"/>
        <v>DEWANDARU</v>
      </c>
      <c r="H845" s="9" t="str">
        <f t="shared" si="191"/>
        <v>EDELWEIS</v>
      </c>
      <c r="I845" s="9" t="str">
        <f t="shared" si="191"/>
        <v>FLAMBOYAN</v>
      </c>
      <c r="J845" s="9" t="str">
        <f t="shared" si="191"/>
        <v>GERANIUM</v>
      </c>
      <c r="K845" s="9" t="str">
        <f t="shared" si="191"/>
        <v>HELIKONIA</v>
      </c>
      <c r="L845" s="9" t="str">
        <f t="shared" si="191"/>
        <v>IVY</v>
      </c>
      <c r="M845" s="9" t="str">
        <f t="shared" si="191"/>
        <v>JASMIN</v>
      </c>
      <c r="N845" s="9" t="str">
        <f t="shared" si="191"/>
        <v>IGD</v>
      </c>
      <c r="O845" s="9" t="str">
        <f t="shared" si="191"/>
        <v>HCU</v>
      </c>
      <c r="P845" s="9" t="str">
        <f t="shared" si="191"/>
        <v>PENUNJANG</v>
      </c>
      <c r="Q845" s="9" t="str">
        <f t="shared" si="191"/>
        <v>PELAYANAN</v>
      </c>
      <c r="R845" s="9" t="str">
        <f t="shared" si="191"/>
        <v>ADMIN</v>
      </c>
      <c r="S845" s="9" t="str">
        <f t="shared" si="191"/>
        <v>ASRAMA</v>
      </c>
      <c r="T845" s="9" t="str">
        <f t="shared" si="191"/>
        <v>MASJID</v>
      </c>
      <c r="U845" s="9" t="str">
        <f t="shared" si="191"/>
        <v>JUMLAH</v>
      </c>
    </row>
    <row r="846" spans="1:21">
      <c r="A846" s="10">
        <f>A833+1</f>
        <v>5</v>
      </c>
      <c r="B846" s="11" t="s">
        <v>40</v>
      </c>
      <c r="C846" s="12" t="s">
        <v>24</v>
      </c>
      <c r="D846" s="12"/>
      <c r="E846" s="12"/>
      <c r="F846" s="12"/>
      <c r="G846" s="12">
        <v>22</v>
      </c>
      <c r="H846" s="12">
        <v>25</v>
      </c>
      <c r="I846" s="12">
        <v>28</v>
      </c>
      <c r="J846" s="12">
        <v>29</v>
      </c>
      <c r="K846" s="12">
        <v>24</v>
      </c>
      <c r="L846" s="12">
        <v>12</v>
      </c>
      <c r="M846" s="12"/>
      <c r="N846" s="12"/>
      <c r="O846" s="12">
        <v>7</v>
      </c>
      <c r="P846" s="12"/>
      <c r="Q846" s="12">
        <v>8</v>
      </c>
      <c r="R846" s="12"/>
      <c r="S846" s="12"/>
      <c r="T846" s="12"/>
      <c r="U846" s="12">
        <f>SUM(D846:T846)</f>
        <v>155</v>
      </c>
    </row>
    <row r="847" spans="1:21">
      <c r="A847" s="14"/>
      <c r="B847" s="15">
        <f>B834+1</f>
        <v>46086</v>
      </c>
      <c r="C847" s="12" t="s">
        <v>25</v>
      </c>
      <c r="D847" s="12"/>
      <c r="E847" s="12"/>
      <c r="F847" s="12">
        <v>1</v>
      </c>
      <c r="G847" s="12">
        <v>22</v>
      </c>
      <c r="H847" s="12">
        <v>27</v>
      </c>
      <c r="I847" s="12">
        <v>27</v>
      </c>
      <c r="J847" s="12">
        <v>29</v>
      </c>
      <c r="K847" s="12">
        <v>25</v>
      </c>
      <c r="L847" s="12">
        <v>15</v>
      </c>
      <c r="M847" s="12"/>
      <c r="N847" s="12"/>
      <c r="O847" s="12">
        <v>3</v>
      </c>
      <c r="P847" s="12"/>
      <c r="Q847" s="12">
        <v>5</v>
      </c>
      <c r="R847" s="12"/>
      <c r="S847" s="12"/>
      <c r="T847" s="12"/>
      <c r="U847" s="12">
        <f t="shared" ref="U847:U854" si="192">SUM(D847:T847)</f>
        <v>154</v>
      </c>
    </row>
    <row r="848" spans="1:21">
      <c r="A848" s="14"/>
      <c r="B848" s="14"/>
      <c r="C848" s="12" t="s">
        <v>26</v>
      </c>
      <c r="D848" s="12"/>
      <c r="E848" s="12"/>
      <c r="F848" s="12"/>
      <c r="G848" s="12">
        <v>8</v>
      </c>
      <c r="H848" s="12">
        <v>15</v>
      </c>
      <c r="I848" s="12">
        <v>12</v>
      </c>
      <c r="J848" s="12">
        <v>13</v>
      </c>
      <c r="K848" s="12">
        <v>10</v>
      </c>
      <c r="L848" s="12">
        <v>4</v>
      </c>
      <c r="M848" s="12"/>
      <c r="N848" s="12"/>
      <c r="O848" s="12">
        <v>4</v>
      </c>
      <c r="P848" s="12"/>
      <c r="Q848" s="12"/>
      <c r="R848" s="12"/>
      <c r="S848" s="12"/>
      <c r="T848" s="12"/>
      <c r="U848" s="12">
        <f t="shared" si="192"/>
        <v>66</v>
      </c>
    </row>
    <row r="849" spans="1:21">
      <c r="A849" s="14"/>
      <c r="B849" s="14"/>
      <c r="C849" s="12" t="s">
        <v>27</v>
      </c>
      <c r="D849" s="12">
        <v>6</v>
      </c>
      <c r="E849" s="12">
        <v>5</v>
      </c>
      <c r="F849" s="12">
        <v>10</v>
      </c>
      <c r="G849" s="12">
        <v>18</v>
      </c>
      <c r="H849" s="12">
        <v>24</v>
      </c>
      <c r="I849" s="12">
        <v>26</v>
      </c>
      <c r="J849" s="12">
        <v>29</v>
      </c>
      <c r="K849" s="12">
        <v>28</v>
      </c>
      <c r="L849" s="12">
        <v>2</v>
      </c>
      <c r="M849" s="12">
        <v>4</v>
      </c>
      <c r="N849" s="12">
        <v>7</v>
      </c>
      <c r="O849" s="12">
        <v>5</v>
      </c>
      <c r="P849" s="12">
        <v>4</v>
      </c>
      <c r="Q849" s="12">
        <v>16</v>
      </c>
      <c r="R849" s="12"/>
      <c r="S849" s="12">
        <v>7</v>
      </c>
      <c r="T849" s="12"/>
      <c r="U849" s="12">
        <f t="shared" si="192"/>
        <v>191</v>
      </c>
    </row>
    <row r="850" spans="1:21">
      <c r="A850" s="14"/>
      <c r="B850" s="14"/>
      <c r="C850" s="12" t="s">
        <v>28</v>
      </c>
      <c r="D850" s="12">
        <v>4</v>
      </c>
      <c r="E850" s="12">
        <v>6</v>
      </c>
      <c r="F850" s="12">
        <v>10</v>
      </c>
      <c r="G850" s="12">
        <v>19</v>
      </c>
      <c r="H850" s="12">
        <v>27</v>
      </c>
      <c r="I850" s="12">
        <v>23</v>
      </c>
      <c r="J850" s="12">
        <v>29</v>
      </c>
      <c r="K850" s="12">
        <v>29</v>
      </c>
      <c r="L850" s="12">
        <v>1</v>
      </c>
      <c r="M850" s="12">
        <v>6</v>
      </c>
      <c r="N850" s="12">
        <v>11</v>
      </c>
      <c r="O850" s="12">
        <v>4</v>
      </c>
      <c r="P850" s="12">
        <v>1</v>
      </c>
      <c r="Q850" s="12">
        <v>12</v>
      </c>
      <c r="R850" s="12"/>
      <c r="S850" s="12">
        <v>5</v>
      </c>
      <c r="T850" s="12"/>
      <c r="U850" s="12">
        <f t="shared" si="192"/>
        <v>187</v>
      </c>
    </row>
    <row r="851" spans="1:21">
      <c r="A851" s="14"/>
      <c r="B851" s="14"/>
      <c r="C851" s="12" t="s">
        <v>35</v>
      </c>
      <c r="D851" s="12">
        <v>3</v>
      </c>
      <c r="E851" s="12">
        <v>5</v>
      </c>
      <c r="F851" s="12">
        <v>16</v>
      </c>
      <c r="G851" s="12">
        <v>27</v>
      </c>
      <c r="H851" s="12">
        <v>25</v>
      </c>
      <c r="I851" s="12">
        <v>25</v>
      </c>
      <c r="J851" s="12">
        <v>26</v>
      </c>
      <c r="K851" s="12">
        <v>24</v>
      </c>
      <c r="L851" s="12">
        <v>1</v>
      </c>
      <c r="M851" s="12">
        <v>4</v>
      </c>
      <c r="N851" s="12">
        <v>5</v>
      </c>
      <c r="O851" s="12">
        <v>3</v>
      </c>
      <c r="P851" s="12">
        <v>6</v>
      </c>
      <c r="Q851" s="12">
        <v>3</v>
      </c>
      <c r="R851" s="12"/>
      <c r="S851" s="12">
        <v>9</v>
      </c>
      <c r="T851" s="12"/>
      <c r="U851" s="12">
        <f t="shared" si="192"/>
        <v>182</v>
      </c>
    </row>
    <row r="852" spans="1:21">
      <c r="A852" s="14"/>
      <c r="B852" s="14"/>
      <c r="C852" s="12" t="s">
        <v>36</v>
      </c>
      <c r="D852" s="12">
        <v>2</v>
      </c>
      <c r="E852" s="12">
        <v>3</v>
      </c>
      <c r="F852" s="12">
        <v>10</v>
      </c>
      <c r="G852" s="12"/>
      <c r="H852" s="12"/>
      <c r="I852" s="12"/>
      <c r="J852" s="12"/>
      <c r="K852" s="12"/>
      <c r="L852" s="12"/>
      <c r="M852" s="12"/>
      <c r="N852" s="12"/>
      <c r="O852" s="12">
        <v>4</v>
      </c>
      <c r="P852" s="12"/>
      <c r="Q852" s="12">
        <v>20</v>
      </c>
      <c r="R852" s="12"/>
      <c r="S852" s="12"/>
      <c r="T852" s="12"/>
      <c r="U852" s="12">
        <f t="shared" si="192"/>
        <v>39</v>
      </c>
    </row>
    <row r="853" spans="1:21">
      <c r="A853" s="14"/>
      <c r="B853" s="14"/>
      <c r="C853" s="12" t="s">
        <v>31</v>
      </c>
      <c r="D853" s="12">
        <v>1</v>
      </c>
      <c r="E853" s="12">
        <v>6</v>
      </c>
      <c r="F853" s="12">
        <v>7</v>
      </c>
      <c r="G853" s="12"/>
      <c r="H853" s="12"/>
      <c r="I853" s="12"/>
      <c r="J853" s="12"/>
      <c r="K853" s="12"/>
      <c r="L853" s="12"/>
      <c r="M853" s="12"/>
      <c r="N853" s="12">
        <v>3</v>
      </c>
      <c r="O853" s="12">
        <v>1</v>
      </c>
      <c r="P853" s="12"/>
      <c r="Q853" s="12">
        <v>6</v>
      </c>
      <c r="R853" s="12"/>
      <c r="S853" s="12"/>
      <c r="T853" s="12"/>
      <c r="U853" s="12">
        <f t="shared" si="192"/>
        <v>24</v>
      </c>
    </row>
    <row r="854" spans="1:21">
      <c r="A854" s="16"/>
      <c r="B854" s="16"/>
      <c r="C854" s="12" t="s">
        <v>32</v>
      </c>
      <c r="D854" s="12"/>
      <c r="E854" s="12"/>
      <c r="F854" s="12">
        <v>1</v>
      </c>
      <c r="G854" s="12">
        <v>9</v>
      </c>
      <c r="H854" s="12">
        <v>12</v>
      </c>
      <c r="I854" s="12">
        <v>6</v>
      </c>
      <c r="J854" s="12">
        <v>13</v>
      </c>
      <c r="K854" s="12">
        <v>8</v>
      </c>
      <c r="L854" s="12">
        <v>5</v>
      </c>
      <c r="M854" s="12"/>
      <c r="N854" s="12"/>
      <c r="O854" s="12">
        <v>5</v>
      </c>
      <c r="P854" s="12"/>
      <c r="Q854" s="12">
        <v>5</v>
      </c>
      <c r="R854" s="12"/>
      <c r="S854" s="12"/>
      <c r="T854" s="12"/>
      <c r="U854" s="12">
        <f t="shared" si="192"/>
        <v>64</v>
      </c>
    </row>
    <row r="855" spans="1:21">
      <c r="A855" s="17"/>
      <c r="B855" s="18"/>
      <c r="C855" s="19" t="s">
        <v>33</v>
      </c>
      <c r="D855" s="19">
        <f>SUM(D846:D854)</f>
        <v>16</v>
      </c>
      <c r="E855" s="19">
        <f>SUM(E846:E854)</f>
        <v>25</v>
      </c>
      <c r="F855" s="19">
        <f t="shared" ref="F855:U855" si="193">SUM(F846:F854)</f>
        <v>55</v>
      </c>
      <c r="G855" s="19">
        <f t="shared" si="193"/>
        <v>125</v>
      </c>
      <c r="H855" s="19">
        <f t="shared" si="193"/>
        <v>155</v>
      </c>
      <c r="I855" s="19">
        <f t="shared" si="193"/>
        <v>147</v>
      </c>
      <c r="J855" s="19">
        <f t="shared" si="193"/>
        <v>168</v>
      </c>
      <c r="K855" s="19">
        <f t="shared" si="193"/>
        <v>148</v>
      </c>
      <c r="L855" s="19">
        <f t="shared" si="193"/>
        <v>40</v>
      </c>
      <c r="M855" s="19">
        <f t="shared" si="193"/>
        <v>14</v>
      </c>
      <c r="N855" s="19">
        <f t="shared" si="193"/>
        <v>26</v>
      </c>
      <c r="O855" s="19">
        <f t="shared" si="193"/>
        <v>36</v>
      </c>
      <c r="P855" s="19">
        <f t="shared" si="193"/>
        <v>11</v>
      </c>
      <c r="Q855" s="19">
        <f t="shared" si="193"/>
        <v>75</v>
      </c>
      <c r="R855" s="19">
        <f t="shared" si="193"/>
        <v>0</v>
      </c>
      <c r="S855" s="19">
        <f t="shared" si="193"/>
        <v>21</v>
      </c>
      <c r="T855" s="19">
        <f t="shared" si="193"/>
        <v>0</v>
      </c>
      <c r="U855" s="19">
        <f t="shared" si="193"/>
        <v>1062</v>
      </c>
    </row>
    <row r="858" spans="1:21" ht="96">
      <c r="A858" s="8" t="s">
        <v>2</v>
      </c>
      <c r="B858" s="8" t="s">
        <v>3</v>
      </c>
      <c r="C858" s="8" t="s">
        <v>4</v>
      </c>
      <c r="D858" s="9" t="str">
        <f>D5</f>
        <v>ANGGREK</v>
      </c>
      <c r="E858" s="9" t="str">
        <f>E5</f>
        <v>BOUGENVIL</v>
      </c>
      <c r="F858" s="9" t="str">
        <f t="shared" ref="F858:U858" si="194">F5</f>
        <v>CAMELIA</v>
      </c>
      <c r="G858" s="9" t="str">
        <f t="shared" si="194"/>
        <v>DEWANDARU</v>
      </c>
      <c r="H858" s="9" t="str">
        <f t="shared" si="194"/>
        <v>EDELWEIS</v>
      </c>
      <c r="I858" s="9" t="str">
        <f t="shared" si="194"/>
        <v>FLAMBOYAN</v>
      </c>
      <c r="J858" s="9" t="str">
        <f t="shared" si="194"/>
        <v>GERANIUM</v>
      </c>
      <c r="K858" s="9" t="str">
        <f t="shared" si="194"/>
        <v>HELIKONIA</v>
      </c>
      <c r="L858" s="9" t="str">
        <f t="shared" si="194"/>
        <v>IVY</v>
      </c>
      <c r="M858" s="9" t="str">
        <f t="shared" si="194"/>
        <v>JASMIN</v>
      </c>
      <c r="N858" s="9" t="str">
        <f t="shared" si="194"/>
        <v>IGD</v>
      </c>
      <c r="O858" s="9" t="str">
        <f t="shared" si="194"/>
        <v>HCU</v>
      </c>
      <c r="P858" s="9" t="str">
        <f t="shared" si="194"/>
        <v>PENUNJANG</v>
      </c>
      <c r="Q858" s="9" t="str">
        <f t="shared" si="194"/>
        <v>PELAYANAN</v>
      </c>
      <c r="R858" s="9" t="str">
        <f t="shared" si="194"/>
        <v>ADMIN</v>
      </c>
      <c r="S858" s="9" t="str">
        <f t="shared" si="194"/>
        <v>ASRAMA</v>
      </c>
      <c r="T858" s="9" t="str">
        <f t="shared" si="194"/>
        <v>MASJID</v>
      </c>
      <c r="U858" s="9" t="str">
        <f t="shared" si="194"/>
        <v>JUMLAH</v>
      </c>
    </row>
    <row r="859" spans="1:21">
      <c r="A859" s="10">
        <f>A846+1</f>
        <v>6</v>
      </c>
      <c r="B859" s="11" t="s">
        <v>41</v>
      </c>
      <c r="C859" s="12" t="s">
        <v>24</v>
      </c>
      <c r="D859" s="12"/>
      <c r="E859" s="12"/>
      <c r="F859" s="12"/>
      <c r="G859" s="12">
        <v>29</v>
      </c>
      <c r="H859" s="12">
        <v>24</v>
      </c>
      <c r="I859" s="12">
        <v>27</v>
      </c>
      <c r="J859" s="12">
        <v>24</v>
      </c>
      <c r="K859" s="12">
        <v>27</v>
      </c>
      <c r="L859" s="12">
        <v>13</v>
      </c>
      <c r="M859" s="12"/>
      <c r="N859" s="12"/>
      <c r="O859" s="12">
        <v>8</v>
      </c>
      <c r="P859" s="12">
        <v>2</v>
      </c>
      <c r="Q859" s="12">
        <v>9</v>
      </c>
      <c r="R859" s="12"/>
      <c r="S859" s="12"/>
      <c r="T859" s="12"/>
      <c r="U859" s="12">
        <f>SUM(D859:T859)</f>
        <v>163</v>
      </c>
    </row>
    <row r="860" spans="1:21">
      <c r="A860" s="14"/>
      <c r="B860" s="15">
        <f>B847+1</f>
        <v>46087</v>
      </c>
      <c r="C860" s="12" t="s">
        <v>25</v>
      </c>
      <c r="D860" s="12"/>
      <c r="E860" s="12"/>
      <c r="F860" s="12"/>
      <c r="G860" s="12">
        <v>31</v>
      </c>
      <c r="H860" s="12">
        <v>25</v>
      </c>
      <c r="I860" s="12">
        <v>29</v>
      </c>
      <c r="J860" s="12">
        <v>23</v>
      </c>
      <c r="K860" s="12">
        <v>28</v>
      </c>
      <c r="L860" s="12">
        <v>14</v>
      </c>
      <c r="M860" s="12"/>
      <c r="N860" s="12"/>
      <c r="O860" s="12">
        <v>2</v>
      </c>
      <c r="P860" s="12"/>
      <c r="Q860" s="12">
        <v>2</v>
      </c>
      <c r="R860" s="12"/>
      <c r="S860" s="12"/>
      <c r="T860" s="12"/>
      <c r="U860" s="12">
        <f t="shared" ref="U860:U867" si="195">SUM(D860:T860)</f>
        <v>154</v>
      </c>
    </row>
    <row r="861" spans="1:21">
      <c r="A861" s="14"/>
      <c r="B861" s="14"/>
      <c r="C861" s="12" t="s">
        <v>26</v>
      </c>
      <c r="D861" s="12"/>
      <c r="E861" s="12"/>
      <c r="F861" s="12">
        <v>1</v>
      </c>
      <c r="G861" s="12">
        <v>9</v>
      </c>
      <c r="H861" s="12">
        <v>9</v>
      </c>
      <c r="I861" s="12">
        <v>13</v>
      </c>
      <c r="J861" s="12">
        <v>15</v>
      </c>
      <c r="K861" s="12">
        <v>10</v>
      </c>
      <c r="L861" s="12">
        <v>9</v>
      </c>
      <c r="M861" s="12"/>
      <c r="N861" s="12"/>
      <c r="O861" s="12">
        <v>3</v>
      </c>
      <c r="P861" s="12">
        <v>2</v>
      </c>
      <c r="Q861" s="12"/>
      <c r="R861" s="12"/>
      <c r="S861" s="12"/>
      <c r="T861" s="12"/>
      <c r="U861" s="12">
        <f t="shared" si="195"/>
        <v>71</v>
      </c>
    </row>
    <row r="862" spans="1:21">
      <c r="A862" s="14"/>
      <c r="B862" s="14"/>
      <c r="C862" s="12" t="s">
        <v>27</v>
      </c>
      <c r="D862" s="12">
        <v>3</v>
      </c>
      <c r="E862" s="12">
        <v>5</v>
      </c>
      <c r="F862" s="12">
        <v>7</v>
      </c>
      <c r="G862" s="12">
        <v>24</v>
      </c>
      <c r="H862" s="12">
        <v>27</v>
      </c>
      <c r="I862" s="12">
        <v>25</v>
      </c>
      <c r="J862" s="12">
        <v>25</v>
      </c>
      <c r="K862" s="12">
        <v>29</v>
      </c>
      <c r="L862" s="12">
        <v>6</v>
      </c>
      <c r="M862" s="12"/>
      <c r="N862" s="12">
        <v>12</v>
      </c>
      <c r="O862" s="12">
        <v>5</v>
      </c>
      <c r="P862" s="12">
        <v>3</v>
      </c>
      <c r="Q862" s="12">
        <v>3</v>
      </c>
      <c r="R862" s="12"/>
      <c r="S862" s="12"/>
      <c r="T862" s="12"/>
      <c r="U862" s="12">
        <f t="shared" si="195"/>
        <v>174</v>
      </c>
    </row>
    <row r="863" spans="1:21">
      <c r="A863" s="14"/>
      <c r="B863" s="14"/>
      <c r="C863" s="12" t="s">
        <v>28</v>
      </c>
      <c r="D863" s="12">
        <v>5</v>
      </c>
      <c r="E863" s="12">
        <v>3</v>
      </c>
      <c r="F863" s="12">
        <v>6</v>
      </c>
      <c r="G863" s="12">
        <v>21</v>
      </c>
      <c r="H863" s="12">
        <v>27</v>
      </c>
      <c r="I863" s="12">
        <v>24</v>
      </c>
      <c r="J863" s="12">
        <v>26</v>
      </c>
      <c r="K863" s="12">
        <v>26</v>
      </c>
      <c r="L863" s="12">
        <v>8</v>
      </c>
      <c r="M863" s="12"/>
      <c r="N863" s="12">
        <v>13</v>
      </c>
      <c r="O863" s="12">
        <v>7</v>
      </c>
      <c r="P863" s="12">
        <v>5</v>
      </c>
      <c r="Q863" s="12">
        <v>4</v>
      </c>
      <c r="R863" s="12"/>
      <c r="S863" s="12"/>
      <c r="T863" s="12"/>
      <c r="U863" s="12">
        <f t="shared" si="195"/>
        <v>175</v>
      </c>
    </row>
    <row r="864" spans="1:21">
      <c r="A864" s="14"/>
      <c r="B864" s="14"/>
      <c r="C864" s="12" t="s">
        <v>35</v>
      </c>
      <c r="D864" s="12">
        <v>5</v>
      </c>
      <c r="E864" s="12">
        <v>5</v>
      </c>
      <c r="F864" s="12">
        <v>7</v>
      </c>
      <c r="G864" s="12">
        <v>22</v>
      </c>
      <c r="H864" s="12">
        <v>28</v>
      </c>
      <c r="I864" s="12">
        <v>28</v>
      </c>
      <c r="J864" s="12">
        <v>28</v>
      </c>
      <c r="K864" s="12">
        <v>35</v>
      </c>
      <c r="L864" s="12">
        <v>7</v>
      </c>
      <c r="M864" s="12"/>
      <c r="N864" s="12">
        <v>9</v>
      </c>
      <c r="O864" s="12">
        <v>4</v>
      </c>
      <c r="P864" s="12"/>
      <c r="Q864" s="12">
        <v>3</v>
      </c>
      <c r="R864" s="12"/>
      <c r="S864" s="12"/>
      <c r="T864" s="12"/>
      <c r="U864" s="12">
        <f t="shared" si="195"/>
        <v>181</v>
      </c>
    </row>
    <row r="865" spans="1:21">
      <c r="A865" s="14"/>
      <c r="B865" s="14"/>
      <c r="C865" s="12" t="s">
        <v>36</v>
      </c>
      <c r="D865" s="12">
        <v>5</v>
      </c>
      <c r="E865" s="12">
        <v>13</v>
      </c>
      <c r="F865" s="12">
        <v>4</v>
      </c>
      <c r="G865" s="12"/>
      <c r="H865" s="12"/>
      <c r="I865" s="12"/>
      <c r="J865" s="12"/>
      <c r="K865" s="12"/>
      <c r="L865" s="12"/>
      <c r="M865" s="12"/>
      <c r="N865" s="12"/>
      <c r="O865" s="12">
        <v>3</v>
      </c>
      <c r="P865" s="12"/>
      <c r="Q865" s="12">
        <v>2</v>
      </c>
      <c r="R865" s="12"/>
      <c r="S865" s="12"/>
      <c r="T865" s="12"/>
      <c r="U865" s="12">
        <f t="shared" si="195"/>
        <v>27</v>
      </c>
    </row>
    <row r="866" spans="1:21">
      <c r="A866" s="14"/>
      <c r="B866" s="14"/>
      <c r="C866" s="12" t="s">
        <v>31</v>
      </c>
      <c r="D866" s="12">
        <v>4</v>
      </c>
      <c r="E866" s="12">
        <v>6</v>
      </c>
      <c r="F866" s="12">
        <v>4</v>
      </c>
      <c r="G866" s="12"/>
      <c r="H866" s="12"/>
      <c r="I866" s="12"/>
      <c r="J866" s="12"/>
      <c r="K866" s="12"/>
      <c r="L866" s="12"/>
      <c r="M866" s="12"/>
      <c r="N866" s="12">
        <v>2</v>
      </c>
      <c r="O866" s="12"/>
      <c r="P866" s="12"/>
      <c r="Q866" s="12"/>
      <c r="R866" s="12"/>
      <c r="S866" s="12"/>
      <c r="T866" s="12"/>
      <c r="U866" s="12">
        <f t="shared" si="195"/>
        <v>16</v>
      </c>
    </row>
    <row r="867" spans="1:21">
      <c r="A867" s="16"/>
      <c r="B867" s="16"/>
      <c r="C867" s="12" t="s">
        <v>32</v>
      </c>
      <c r="D867" s="12"/>
      <c r="E867" s="12">
        <v>1</v>
      </c>
      <c r="F867" s="12">
        <v>3</v>
      </c>
      <c r="G867" s="12">
        <v>8</v>
      </c>
      <c r="H867" s="12">
        <v>16</v>
      </c>
      <c r="I867" s="12">
        <v>10</v>
      </c>
      <c r="J867" s="12">
        <v>15</v>
      </c>
      <c r="K867" s="12">
        <v>7</v>
      </c>
      <c r="L867" s="12">
        <v>4</v>
      </c>
      <c r="M867" s="12"/>
      <c r="N867" s="12">
        <v>10</v>
      </c>
      <c r="O867" s="12">
        <v>4</v>
      </c>
      <c r="P867" s="12"/>
      <c r="Q867" s="12"/>
      <c r="R867" s="12"/>
      <c r="S867" s="12"/>
      <c r="T867" s="12">
        <v>35</v>
      </c>
      <c r="U867" s="12">
        <f t="shared" si="195"/>
        <v>113</v>
      </c>
    </row>
    <row r="868" spans="1:21">
      <c r="A868" s="17"/>
      <c r="B868" s="18"/>
      <c r="C868" s="19" t="s">
        <v>33</v>
      </c>
      <c r="D868" s="19">
        <f>SUM(D859:D867)</f>
        <v>22</v>
      </c>
      <c r="E868" s="19">
        <f>SUM(E859:E867)</f>
        <v>33</v>
      </c>
      <c r="F868" s="19">
        <f t="shared" ref="F868:U868" si="196">SUM(F859:F867)</f>
        <v>32</v>
      </c>
      <c r="G868" s="19">
        <f t="shared" si="196"/>
        <v>144</v>
      </c>
      <c r="H868" s="19">
        <f t="shared" si="196"/>
        <v>156</v>
      </c>
      <c r="I868" s="19">
        <f t="shared" si="196"/>
        <v>156</v>
      </c>
      <c r="J868" s="19">
        <f t="shared" si="196"/>
        <v>156</v>
      </c>
      <c r="K868" s="19">
        <f t="shared" si="196"/>
        <v>162</v>
      </c>
      <c r="L868" s="19">
        <f t="shared" si="196"/>
        <v>61</v>
      </c>
      <c r="M868" s="19">
        <f t="shared" si="196"/>
        <v>0</v>
      </c>
      <c r="N868" s="19">
        <f t="shared" si="196"/>
        <v>46</v>
      </c>
      <c r="O868" s="19">
        <f t="shared" si="196"/>
        <v>36</v>
      </c>
      <c r="P868" s="19">
        <f t="shared" si="196"/>
        <v>12</v>
      </c>
      <c r="Q868" s="19">
        <f t="shared" si="196"/>
        <v>23</v>
      </c>
      <c r="R868" s="19">
        <f t="shared" si="196"/>
        <v>0</v>
      </c>
      <c r="S868" s="19">
        <f t="shared" si="196"/>
        <v>0</v>
      </c>
      <c r="T868" s="19">
        <f t="shared" si="196"/>
        <v>35</v>
      </c>
      <c r="U868" s="19">
        <f t="shared" si="196"/>
        <v>1074</v>
      </c>
    </row>
    <row r="871" spans="1:21" ht="96">
      <c r="A871" s="8" t="s">
        <v>2</v>
      </c>
      <c r="B871" s="8" t="s">
        <v>3</v>
      </c>
      <c r="C871" s="8" t="s">
        <v>4</v>
      </c>
      <c r="D871" s="9" t="str">
        <f>D5</f>
        <v>ANGGREK</v>
      </c>
      <c r="E871" s="9" t="str">
        <f>E5</f>
        <v>BOUGENVIL</v>
      </c>
      <c r="F871" s="9" t="str">
        <f t="shared" ref="F871:U871" si="197">F5</f>
        <v>CAMELIA</v>
      </c>
      <c r="G871" s="9" t="str">
        <f t="shared" si="197"/>
        <v>DEWANDARU</v>
      </c>
      <c r="H871" s="9" t="str">
        <f t="shared" si="197"/>
        <v>EDELWEIS</v>
      </c>
      <c r="I871" s="9" t="str">
        <f t="shared" si="197"/>
        <v>FLAMBOYAN</v>
      </c>
      <c r="J871" s="9" t="str">
        <f t="shared" si="197"/>
        <v>GERANIUM</v>
      </c>
      <c r="K871" s="9" t="str">
        <f t="shared" si="197"/>
        <v>HELIKONIA</v>
      </c>
      <c r="L871" s="9" t="str">
        <f t="shared" si="197"/>
        <v>IVY</v>
      </c>
      <c r="M871" s="9" t="str">
        <f t="shared" si="197"/>
        <v>JASMIN</v>
      </c>
      <c r="N871" s="9" t="str">
        <f t="shared" si="197"/>
        <v>IGD</v>
      </c>
      <c r="O871" s="9" t="str">
        <f t="shared" si="197"/>
        <v>HCU</v>
      </c>
      <c r="P871" s="9" t="str">
        <f t="shared" si="197"/>
        <v>PENUNJANG</v>
      </c>
      <c r="Q871" s="9" t="str">
        <f t="shared" si="197"/>
        <v>PELAYANAN</v>
      </c>
      <c r="R871" s="9" t="str">
        <f t="shared" si="197"/>
        <v>ADMIN</v>
      </c>
      <c r="S871" s="9" t="str">
        <f t="shared" si="197"/>
        <v>ASRAMA</v>
      </c>
      <c r="T871" s="9" t="str">
        <f t="shared" si="197"/>
        <v>MASJID</v>
      </c>
      <c r="U871" s="9" t="str">
        <f t="shared" si="197"/>
        <v>JUMLAH</v>
      </c>
    </row>
    <row r="872" spans="1:21" ht="15.95" customHeight="1">
      <c r="A872" s="10">
        <f>A859+1</f>
        <v>7</v>
      </c>
      <c r="B872" s="11" t="s">
        <v>38</v>
      </c>
      <c r="C872" s="12" t="s">
        <v>24</v>
      </c>
      <c r="D872" s="12"/>
      <c r="E872" s="12"/>
      <c r="F872" s="12"/>
      <c r="G872" s="12">
        <v>14</v>
      </c>
      <c r="H872" s="12">
        <v>25</v>
      </c>
      <c r="I872" s="12">
        <v>26</v>
      </c>
      <c r="J872" s="12">
        <v>26</v>
      </c>
      <c r="K872" s="12">
        <v>27</v>
      </c>
      <c r="L872" s="12">
        <v>10</v>
      </c>
      <c r="M872" s="12"/>
      <c r="N872" s="12"/>
      <c r="O872" s="12">
        <v>14</v>
      </c>
      <c r="P872" s="12">
        <v>12</v>
      </c>
      <c r="Q872" s="12">
        <v>16</v>
      </c>
      <c r="R872" s="12"/>
      <c r="S872" s="12"/>
      <c r="T872" s="12"/>
      <c r="U872" s="12">
        <f>SUM(D872:T872)</f>
        <v>170</v>
      </c>
    </row>
    <row r="873" spans="1:21" ht="15.95" customHeight="1">
      <c r="A873" s="14"/>
      <c r="B873" s="15">
        <f>B860+1</f>
        <v>46088</v>
      </c>
      <c r="C873" s="12" t="s">
        <v>25</v>
      </c>
      <c r="D873" s="12"/>
      <c r="E873" s="12"/>
      <c r="F873" s="12"/>
      <c r="G873" s="12">
        <v>20</v>
      </c>
      <c r="H873" s="12">
        <v>25</v>
      </c>
      <c r="I873" s="12">
        <v>24</v>
      </c>
      <c r="J873" s="12">
        <v>21</v>
      </c>
      <c r="K873" s="12">
        <v>28</v>
      </c>
      <c r="L873" s="12">
        <v>9</v>
      </c>
      <c r="M873" s="12"/>
      <c r="N873" s="12"/>
      <c r="O873" s="12">
        <v>4</v>
      </c>
      <c r="P873" s="12"/>
      <c r="Q873" s="12">
        <v>5</v>
      </c>
      <c r="R873" s="12"/>
      <c r="S873" s="12"/>
      <c r="T873" s="12"/>
      <c r="U873" s="12">
        <f>SUM(D873:T873)</f>
        <v>136</v>
      </c>
    </row>
    <row r="874" spans="1:21" ht="15" customHeight="1">
      <c r="A874" s="14"/>
      <c r="B874" s="14"/>
      <c r="C874" s="12" t="s">
        <v>26</v>
      </c>
      <c r="D874" s="12"/>
      <c r="E874" s="12"/>
      <c r="F874" s="12"/>
      <c r="G874" s="12">
        <v>13</v>
      </c>
      <c r="H874" s="12">
        <v>15</v>
      </c>
      <c r="I874" s="12">
        <v>15</v>
      </c>
      <c r="J874" s="12">
        <v>14</v>
      </c>
      <c r="K874" s="12">
        <v>18</v>
      </c>
      <c r="L874" s="12">
        <v>6</v>
      </c>
      <c r="M874" s="12"/>
      <c r="N874" s="12"/>
      <c r="O874" s="12">
        <v>5</v>
      </c>
      <c r="P874" s="12"/>
      <c r="Q874" s="12">
        <v>4</v>
      </c>
      <c r="R874" s="12"/>
      <c r="S874" s="12"/>
      <c r="T874" s="12"/>
      <c r="U874" s="12">
        <f t="shared" ref="U874:U880" si="198">SUM(D874:T874)</f>
        <v>90</v>
      </c>
    </row>
    <row r="875" spans="1:21">
      <c r="A875" s="14"/>
      <c r="B875" s="14"/>
      <c r="C875" s="12" t="s">
        <v>27</v>
      </c>
      <c r="D875" s="12">
        <v>8</v>
      </c>
      <c r="E875" s="12">
        <v>6</v>
      </c>
      <c r="F875" s="12">
        <v>12</v>
      </c>
      <c r="G875" s="12">
        <v>15</v>
      </c>
      <c r="H875" s="12">
        <v>6</v>
      </c>
      <c r="I875" s="12">
        <v>26</v>
      </c>
      <c r="J875" s="12">
        <v>20</v>
      </c>
      <c r="K875" s="12">
        <v>29</v>
      </c>
      <c r="L875" s="12">
        <v>5</v>
      </c>
      <c r="M875" s="12"/>
      <c r="N875" s="12">
        <v>16</v>
      </c>
      <c r="O875" s="12">
        <v>7</v>
      </c>
      <c r="P875" s="12">
        <v>4</v>
      </c>
      <c r="Q875" s="12">
        <v>6</v>
      </c>
      <c r="R875" s="12"/>
      <c r="S875" s="12"/>
      <c r="T875" s="12"/>
      <c r="U875" s="12">
        <f t="shared" si="198"/>
        <v>160</v>
      </c>
    </row>
    <row r="876" spans="1:21">
      <c r="A876" s="14"/>
      <c r="B876" s="14"/>
      <c r="C876" s="12" t="s">
        <v>28</v>
      </c>
      <c r="D876" s="12">
        <v>6</v>
      </c>
      <c r="E876" s="12">
        <v>11</v>
      </c>
      <c r="F876" s="12">
        <v>8</v>
      </c>
      <c r="G876" s="12">
        <v>13</v>
      </c>
      <c r="H876" s="12">
        <v>19</v>
      </c>
      <c r="I876" s="12">
        <v>24</v>
      </c>
      <c r="J876" s="12">
        <v>26</v>
      </c>
      <c r="K876" s="12">
        <v>25</v>
      </c>
      <c r="L876" s="12">
        <v>4</v>
      </c>
      <c r="M876" s="12"/>
      <c r="N876" s="12">
        <v>11</v>
      </c>
      <c r="O876" s="12">
        <v>4</v>
      </c>
      <c r="P876" s="12">
        <v>5</v>
      </c>
      <c r="Q876" s="12">
        <v>3</v>
      </c>
      <c r="R876" s="12"/>
      <c r="S876" s="12"/>
      <c r="T876" s="12"/>
      <c r="U876" s="12">
        <f t="shared" si="198"/>
        <v>159</v>
      </c>
    </row>
    <row r="877" spans="1:21">
      <c r="A877" s="14"/>
      <c r="B877" s="14"/>
      <c r="C877" s="12" t="s">
        <v>35</v>
      </c>
      <c r="D877" s="12">
        <v>5</v>
      </c>
      <c r="E877" s="12">
        <v>9</v>
      </c>
      <c r="F877" s="12">
        <v>14</v>
      </c>
      <c r="G877" s="12">
        <v>14</v>
      </c>
      <c r="H877" s="12">
        <v>15</v>
      </c>
      <c r="I877" s="12">
        <v>32</v>
      </c>
      <c r="J877" s="12">
        <v>18</v>
      </c>
      <c r="K877" s="12">
        <v>35</v>
      </c>
      <c r="L877" s="12">
        <v>3</v>
      </c>
      <c r="M877" s="12"/>
      <c r="N877" s="12">
        <v>5</v>
      </c>
      <c r="O877" s="12">
        <v>5</v>
      </c>
      <c r="P877" s="12">
        <v>3</v>
      </c>
      <c r="Q877" s="12">
        <v>5</v>
      </c>
      <c r="R877" s="12"/>
      <c r="S877" s="12"/>
      <c r="T877" s="12"/>
      <c r="U877" s="12">
        <f t="shared" si="198"/>
        <v>163</v>
      </c>
    </row>
    <row r="878" spans="1:21">
      <c r="A878" s="14"/>
      <c r="B878" s="14"/>
      <c r="C878" s="12" t="s">
        <v>36</v>
      </c>
      <c r="D878" s="12">
        <v>3</v>
      </c>
      <c r="E878" s="12">
        <v>11</v>
      </c>
      <c r="F878" s="12">
        <v>12</v>
      </c>
      <c r="G878" s="12"/>
      <c r="H878" s="12"/>
      <c r="I878" s="12"/>
      <c r="J878" s="12"/>
      <c r="K878" s="12"/>
      <c r="L878" s="12"/>
      <c r="M878" s="12"/>
      <c r="N878" s="12"/>
      <c r="O878" s="12">
        <v>4</v>
      </c>
      <c r="P878" s="12"/>
      <c r="Q878" s="12"/>
      <c r="R878" s="12"/>
      <c r="S878" s="12"/>
      <c r="T878" s="12"/>
      <c r="U878" s="12">
        <f t="shared" si="198"/>
        <v>30</v>
      </c>
    </row>
    <row r="879" spans="1:21">
      <c r="A879" s="14"/>
      <c r="B879" s="14"/>
      <c r="C879" s="12" t="s">
        <v>31</v>
      </c>
      <c r="D879" s="12">
        <v>4</v>
      </c>
      <c r="E879" s="12">
        <v>5</v>
      </c>
      <c r="F879" s="12">
        <v>7</v>
      </c>
      <c r="G879" s="12"/>
      <c r="H879" s="12"/>
      <c r="I879" s="12"/>
      <c r="J879" s="12"/>
      <c r="K879" s="12"/>
      <c r="L879" s="12"/>
      <c r="M879" s="12"/>
      <c r="N879" s="12"/>
      <c r="O879" s="12">
        <v>1</v>
      </c>
      <c r="P879" s="12"/>
      <c r="Q879" s="12"/>
      <c r="R879" s="12"/>
      <c r="S879" s="12"/>
      <c r="T879" s="12"/>
      <c r="U879" s="12">
        <f t="shared" si="198"/>
        <v>17</v>
      </c>
    </row>
    <row r="880" spans="1:21">
      <c r="A880" s="16"/>
      <c r="B880" s="16"/>
      <c r="C880" s="12" t="s">
        <v>32</v>
      </c>
      <c r="D880" s="12">
        <v>13</v>
      </c>
      <c r="E880" s="12"/>
      <c r="F880" s="12"/>
      <c r="G880" s="12">
        <v>6</v>
      </c>
      <c r="H880" s="12">
        <v>12</v>
      </c>
      <c r="I880" s="12">
        <v>6</v>
      </c>
      <c r="J880" s="12">
        <v>9</v>
      </c>
      <c r="K880" s="12">
        <v>7</v>
      </c>
      <c r="L880" s="12">
        <v>6</v>
      </c>
      <c r="M880" s="12"/>
      <c r="N880" s="12"/>
      <c r="O880" s="12">
        <v>5</v>
      </c>
      <c r="P880" s="12"/>
      <c r="Q880" s="12"/>
      <c r="R880" s="12"/>
      <c r="S880" s="12"/>
      <c r="T880" s="12"/>
      <c r="U880" s="12">
        <f t="shared" si="198"/>
        <v>64</v>
      </c>
    </row>
    <row r="881" spans="1:21">
      <c r="A881" s="17"/>
      <c r="B881" s="18"/>
      <c r="C881" s="19" t="s">
        <v>33</v>
      </c>
      <c r="D881" s="19">
        <f>SUM(D872:D880)</f>
        <v>39</v>
      </c>
      <c r="E881" s="19">
        <f>SUM(E872:E880)</f>
        <v>42</v>
      </c>
      <c r="F881" s="19">
        <f t="shared" ref="F881:U881" si="199">SUM(F872:F880)</f>
        <v>53</v>
      </c>
      <c r="G881" s="19">
        <f t="shared" si="199"/>
        <v>95</v>
      </c>
      <c r="H881" s="19">
        <f t="shared" si="199"/>
        <v>117</v>
      </c>
      <c r="I881" s="19">
        <f t="shared" si="199"/>
        <v>153</v>
      </c>
      <c r="J881" s="19">
        <f t="shared" si="199"/>
        <v>134</v>
      </c>
      <c r="K881" s="19">
        <f t="shared" si="199"/>
        <v>169</v>
      </c>
      <c r="L881" s="19">
        <f t="shared" si="199"/>
        <v>43</v>
      </c>
      <c r="M881" s="19">
        <f t="shared" si="199"/>
        <v>0</v>
      </c>
      <c r="N881" s="19">
        <f t="shared" si="199"/>
        <v>32</v>
      </c>
      <c r="O881" s="19">
        <f t="shared" si="199"/>
        <v>49</v>
      </c>
      <c r="P881" s="19">
        <f t="shared" si="199"/>
        <v>24</v>
      </c>
      <c r="Q881" s="19">
        <f t="shared" si="199"/>
        <v>39</v>
      </c>
      <c r="R881" s="19">
        <f t="shared" si="199"/>
        <v>0</v>
      </c>
      <c r="S881" s="19">
        <f t="shared" si="199"/>
        <v>0</v>
      </c>
      <c r="T881" s="19">
        <f t="shared" si="199"/>
        <v>0</v>
      </c>
      <c r="U881" s="19">
        <f t="shared" si="199"/>
        <v>989</v>
      </c>
    </row>
    <row r="884" spans="1:21" ht="96">
      <c r="A884" s="8" t="s">
        <v>2</v>
      </c>
      <c r="B884" s="8" t="s">
        <v>3</v>
      </c>
      <c r="C884" s="8" t="s">
        <v>4</v>
      </c>
      <c r="D884" s="9" t="str">
        <f>D5</f>
        <v>ANGGREK</v>
      </c>
      <c r="E884" s="9" t="str">
        <f>E5</f>
        <v>BOUGENVIL</v>
      </c>
      <c r="F884" s="9" t="str">
        <f t="shared" ref="F884:U884" si="200">F5</f>
        <v>CAMELIA</v>
      </c>
      <c r="G884" s="9" t="str">
        <f t="shared" si="200"/>
        <v>DEWANDARU</v>
      </c>
      <c r="H884" s="9" t="str">
        <f t="shared" si="200"/>
        <v>EDELWEIS</v>
      </c>
      <c r="I884" s="9" t="str">
        <f t="shared" si="200"/>
        <v>FLAMBOYAN</v>
      </c>
      <c r="J884" s="9" t="str">
        <f t="shared" si="200"/>
        <v>GERANIUM</v>
      </c>
      <c r="K884" s="9" t="str">
        <f t="shared" si="200"/>
        <v>HELIKONIA</v>
      </c>
      <c r="L884" s="9" t="str">
        <f t="shared" si="200"/>
        <v>IVY</v>
      </c>
      <c r="M884" s="9" t="str">
        <f t="shared" si="200"/>
        <v>JASMIN</v>
      </c>
      <c r="N884" s="9" t="str">
        <f t="shared" si="200"/>
        <v>IGD</v>
      </c>
      <c r="O884" s="9" t="str">
        <f t="shared" si="200"/>
        <v>HCU</v>
      </c>
      <c r="P884" s="9" t="str">
        <f t="shared" si="200"/>
        <v>PENUNJANG</v>
      </c>
      <c r="Q884" s="9" t="str">
        <f t="shared" si="200"/>
        <v>PELAYANAN</v>
      </c>
      <c r="R884" s="9" t="str">
        <f t="shared" si="200"/>
        <v>ADMIN</v>
      </c>
      <c r="S884" s="9" t="str">
        <f t="shared" si="200"/>
        <v>ASRAMA</v>
      </c>
      <c r="T884" s="9" t="str">
        <f t="shared" si="200"/>
        <v>MASJID</v>
      </c>
      <c r="U884" s="9" t="str">
        <f t="shared" si="200"/>
        <v>JUMLAH</v>
      </c>
    </row>
    <row r="885" spans="1:21">
      <c r="A885" s="10">
        <f>A872+1</f>
        <v>8</v>
      </c>
      <c r="B885" s="11" t="s">
        <v>34</v>
      </c>
      <c r="C885" s="12" t="s">
        <v>24</v>
      </c>
      <c r="D885" s="12"/>
      <c r="E885" s="12"/>
      <c r="F885" s="12">
        <v>1</v>
      </c>
      <c r="G885" s="12">
        <v>35</v>
      </c>
      <c r="H885" s="12">
        <v>25</v>
      </c>
      <c r="I885" s="12">
        <v>22</v>
      </c>
      <c r="J885" s="12">
        <v>26</v>
      </c>
      <c r="K885" s="12">
        <v>30</v>
      </c>
      <c r="L885" s="12">
        <v>10</v>
      </c>
      <c r="M885" s="12"/>
      <c r="N885" s="12"/>
      <c r="O885" s="12">
        <v>14</v>
      </c>
      <c r="P885" s="12">
        <v>12</v>
      </c>
      <c r="Q885" s="12"/>
      <c r="R885" s="12"/>
      <c r="S885" s="12"/>
      <c r="T885" s="12"/>
      <c r="U885" s="12">
        <f>SUM(D885:T885)</f>
        <v>175</v>
      </c>
    </row>
    <row r="886" spans="1:21">
      <c r="A886" s="14"/>
      <c r="B886" s="15">
        <f>B873+1</f>
        <v>46089</v>
      </c>
      <c r="C886" s="12" t="s">
        <v>25</v>
      </c>
      <c r="D886" s="12"/>
      <c r="E886" s="12"/>
      <c r="F886" s="12">
        <v>1</v>
      </c>
      <c r="G886" s="12">
        <v>25</v>
      </c>
      <c r="H886" s="12">
        <v>24</v>
      </c>
      <c r="I886" s="12">
        <v>17</v>
      </c>
      <c r="J886" s="12">
        <v>29</v>
      </c>
      <c r="K886" s="12">
        <v>30</v>
      </c>
      <c r="L886" s="12">
        <v>9</v>
      </c>
      <c r="M886" s="12"/>
      <c r="N886" s="12"/>
      <c r="O886" s="12">
        <v>4</v>
      </c>
      <c r="P886" s="12"/>
      <c r="Q886" s="12"/>
      <c r="R886" s="12"/>
      <c r="S886" s="12"/>
      <c r="T886" s="12"/>
      <c r="U886" s="12">
        <f t="shared" ref="U886:U893" si="201">SUM(D886:T886)</f>
        <v>139</v>
      </c>
    </row>
    <row r="887" spans="1:21">
      <c r="A887" s="14"/>
      <c r="B887" s="14"/>
      <c r="C887" s="12" t="s">
        <v>26</v>
      </c>
      <c r="D887" s="12"/>
      <c r="E887" s="12"/>
      <c r="F887" s="12"/>
      <c r="G887" s="12">
        <v>9</v>
      </c>
      <c r="H887" s="12">
        <v>16</v>
      </c>
      <c r="I887" s="12">
        <v>26</v>
      </c>
      <c r="J887" s="12">
        <v>15</v>
      </c>
      <c r="K887" s="12">
        <v>9</v>
      </c>
      <c r="L887" s="12">
        <v>6</v>
      </c>
      <c r="M887" s="12"/>
      <c r="N887" s="12"/>
      <c r="O887" s="12">
        <v>3</v>
      </c>
      <c r="P887" s="12"/>
      <c r="Q887" s="12">
        <v>10</v>
      </c>
      <c r="R887" s="12"/>
      <c r="S887" s="12"/>
      <c r="T887" s="12"/>
      <c r="U887" s="12">
        <f t="shared" si="201"/>
        <v>94</v>
      </c>
    </row>
    <row r="888" spans="1:21">
      <c r="A888" s="14"/>
      <c r="B888" s="14"/>
      <c r="C888" s="12" t="s">
        <v>27</v>
      </c>
      <c r="D888" s="12">
        <v>9</v>
      </c>
      <c r="E888" s="12">
        <v>5</v>
      </c>
      <c r="F888" s="12">
        <v>5</v>
      </c>
      <c r="G888" s="12">
        <v>15</v>
      </c>
      <c r="H888" s="12">
        <v>11</v>
      </c>
      <c r="I888" s="12">
        <v>18</v>
      </c>
      <c r="J888" s="12">
        <v>20</v>
      </c>
      <c r="K888" s="12">
        <v>27</v>
      </c>
      <c r="L888" s="12">
        <v>8</v>
      </c>
      <c r="M888" s="12">
        <v>4</v>
      </c>
      <c r="N888" s="12">
        <v>14</v>
      </c>
      <c r="O888" s="12">
        <v>5</v>
      </c>
      <c r="P888" s="12">
        <v>5</v>
      </c>
      <c r="Q888" s="12">
        <v>5</v>
      </c>
      <c r="R888" s="12">
        <v>2</v>
      </c>
      <c r="S888" s="12"/>
      <c r="T888" s="12"/>
      <c r="U888" s="12">
        <f t="shared" si="201"/>
        <v>153</v>
      </c>
    </row>
    <row r="889" spans="1:21">
      <c r="A889" s="14"/>
      <c r="B889" s="14"/>
      <c r="C889" s="12" t="s">
        <v>28</v>
      </c>
      <c r="D889" s="12">
        <v>6</v>
      </c>
      <c r="E889" s="12">
        <v>10</v>
      </c>
      <c r="F889" s="12">
        <v>5</v>
      </c>
      <c r="G889" s="12">
        <v>17</v>
      </c>
      <c r="H889" s="12">
        <v>17</v>
      </c>
      <c r="I889" s="12">
        <v>39</v>
      </c>
      <c r="J889" s="12">
        <v>29</v>
      </c>
      <c r="K889" s="12">
        <v>35</v>
      </c>
      <c r="L889" s="12">
        <v>7</v>
      </c>
      <c r="M889" s="12">
        <v>5</v>
      </c>
      <c r="N889" s="12">
        <v>4</v>
      </c>
      <c r="O889" s="12">
        <v>6</v>
      </c>
      <c r="P889" s="12">
        <v>3</v>
      </c>
      <c r="Q889" s="12">
        <v>5</v>
      </c>
      <c r="R889" s="12">
        <v>3</v>
      </c>
      <c r="S889" s="12"/>
      <c r="T889" s="12"/>
      <c r="U889" s="12">
        <f t="shared" si="201"/>
        <v>191</v>
      </c>
    </row>
    <row r="890" spans="1:21">
      <c r="A890" s="14"/>
      <c r="B890" s="14"/>
      <c r="C890" s="12" t="s">
        <v>35</v>
      </c>
      <c r="D890" s="12">
        <v>8</v>
      </c>
      <c r="E890" s="12">
        <v>10</v>
      </c>
      <c r="F890" s="12">
        <v>12</v>
      </c>
      <c r="G890" s="12">
        <v>14</v>
      </c>
      <c r="H890" s="12">
        <v>18</v>
      </c>
      <c r="I890" s="12">
        <v>32</v>
      </c>
      <c r="J890" s="12">
        <v>23</v>
      </c>
      <c r="K890" s="12">
        <v>33</v>
      </c>
      <c r="L890" s="12">
        <v>5</v>
      </c>
      <c r="M890" s="12">
        <v>2</v>
      </c>
      <c r="N890" s="12">
        <v>2</v>
      </c>
      <c r="O890" s="12">
        <v>4</v>
      </c>
      <c r="P890" s="12">
        <v>5</v>
      </c>
      <c r="Q890" s="12">
        <v>2</v>
      </c>
      <c r="R890" s="12">
        <v>5</v>
      </c>
      <c r="S890" s="12"/>
      <c r="T890" s="12"/>
      <c r="U890" s="12">
        <f t="shared" si="201"/>
        <v>175</v>
      </c>
    </row>
    <row r="891" spans="1:21">
      <c r="A891" s="14"/>
      <c r="B891" s="14"/>
      <c r="C891" s="12" t="s">
        <v>36</v>
      </c>
      <c r="D891" s="12">
        <v>3</v>
      </c>
      <c r="E891" s="12">
        <v>9</v>
      </c>
      <c r="F891" s="12">
        <v>8</v>
      </c>
      <c r="G891" s="12"/>
      <c r="H891" s="12"/>
      <c r="I891" s="12"/>
      <c r="J891" s="12"/>
      <c r="K891" s="12"/>
      <c r="L891" s="12"/>
      <c r="M891" s="12"/>
      <c r="N891" s="12"/>
      <c r="O891" s="12">
        <v>3</v>
      </c>
      <c r="P891" s="12"/>
      <c r="Q891" s="12"/>
      <c r="R891" s="12"/>
      <c r="S891" s="12"/>
      <c r="T891" s="12"/>
      <c r="U891" s="12">
        <f t="shared" si="201"/>
        <v>23</v>
      </c>
    </row>
    <row r="892" spans="1:21">
      <c r="A892" s="14"/>
      <c r="B892" s="14"/>
      <c r="C892" s="12" t="s">
        <v>31</v>
      </c>
      <c r="D892" s="12">
        <v>2</v>
      </c>
      <c r="E892" s="12">
        <v>6</v>
      </c>
      <c r="F892" s="12">
        <v>5</v>
      </c>
      <c r="G892" s="12"/>
      <c r="H892" s="12"/>
      <c r="I892" s="12"/>
      <c r="J892" s="12"/>
      <c r="K892" s="12"/>
      <c r="L892" s="12"/>
      <c r="M892" s="12"/>
      <c r="N892" s="12">
        <v>2</v>
      </c>
      <c r="O892" s="12"/>
      <c r="P892" s="12"/>
      <c r="Q892" s="12"/>
      <c r="R892" s="12"/>
      <c r="S892" s="12"/>
      <c r="T892" s="12"/>
      <c r="U892" s="12">
        <f t="shared" si="201"/>
        <v>15</v>
      </c>
    </row>
    <row r="893" spans="1:21">
      <c r="A893" s="16"/>
      <c r="B893" s="16"/>
      <c r="C893" s="12" t="s">
        <v>32</v>
      </c>
      <c r="D893" s="12"/>
      <c r="E893" s="12"/>
      <c r="F893" s="12"/>
      <c r="G893" s="12">
        <v>8</v>
      </c>
      <c r="H893" s="12">
        <v>14</v>
      </c>
      <c r="I893" s="12">
        <v>7</v>
      </c>
      <c r="J893" s="12">
        <v>9</v>
      </c>
      <c r="K893" s="12">
        <v>10</v>
      </c>
      <c r="L893" s="12">
        <v>3</v>
      </c>
      <c r="M893" s="12"/>
      <c r="N893" s="12">
        <v>20</v>
      </c>
      <c r="O893" s="12"/>
      <c r="P893" s="12"/>
      <c r="Q893" s="12"/>
      <c r="R893" s="12"/>
      <c r="S893" s="12"/>
      <c r="T893" s="12"/>
      <c r="U893" s="12">
        <f t="shared" si="201"/>
        <v>71</v>
      </c>
    </row>
    <row r="894" spans="1:21">
      <c r="A894" s="17"/>
      <c r="B894" s="18"/>
      <c r="C894" s="19" t="s">
        <v>33</v>
      </c>
      <c r="D894" s="19">
        <f>SUM(D885:D893)</f>
        <v>28</v>
      </c>
      <c r="E894" s="19">
        <f>SUM(E885:E893)</f>
        <v>40</v>
      </c>
      <c r="F894" s="19">
        <f t="shared" ref="F894:U894" si="202">SUM(F885:F893)</f>
        <v>37</v>
      </c>
      <c r="G894" s="19">
        <f t="shared" si="202"/>
        <v>123</v>
      </c>
      <c r="H894" s="19">
        <f t="shared" si="202"/>
        <v>125</v>
      </c>
      <c r="I894" s="19">
        <f t="shared" si="202"/>
        <v>161</v>
      </c>
      <c r="J894" s="19">
        <f t="shared" si="202"/>
        <v>151</v>
      </c>
      <c r="K894" s="19">
        <f t="shared" si="202"/>
        <v>174</v>
      </c>
      <c r="L894" s="19">
        <f t="shared" si="202"/>
        <v>48</v>
      </c>
      <c r="M894" s="19">
        <f t="shared" si="202"/>
        <v>11</v>
      </c>
      <c r="N894" s="19">
        <f t="shared" si="202"/>
        <v>42</v>
      </c>
      <c r="O894" s="19">
        <f t="shared" si="202"/>
        <v>39</v>
      </c>
      <c r="P894" s="19">
        <f t="shared" si="202"/>
        <v>25</v>
      </c>
      <c r="Q894" s="19">
        <f t="shared" si="202"/>
        <v>22</v>
      </c>
      <c r="R894" s="19">
        <f t="shared" si="202"/>
        <v>10</v>
      </c>
      <c r="S894" s="19">
        <f t="shared" si="202"/>
        <v>0</v>
      </c>
      <c r="T894" s="19">
        <f t="shared" si="202"/>
        <v>0</v>
      </c>
      <c r="U894" s="19">
        <f t="shared" si="202"/>
        <v>1036</v>
      </c>
    </row>
    <row r="897" spans="1:21" ht="96">
      <c r="A897" s="8" t="s">
        <v>2</v>
      </c>
      <c r="B897" s="8" t="s">
        <v>3</v>
      </c>
      <c r="C897" s="8" t="s">
        <v>4</v>
      </c>
      <c r="D897" s="9" t="str">
        <f>D5</f>
        <v>ANGGREK</v>
      </c>
      <c r="E897" s="9" t="str">
        <f>E5</f>
        <v>BOUGENVIL</v>
      </c>
      <c r="F897" s="9" t="str">
        <f t="shared" ref="F897:U897" si="203">F5</f>
        <v>CAMELIA</v>
      </c>
      <c r="G897" s="9" t="str">
        <f t="shared" si="203"/>
        <v>DEWANDARU</v>
      </c>
      <c r="H897" s="9" t="str">
        <f t="shared" si="203"/>
        <v>EDELWEIS</v>
      </c>
      <c r="I897" s="9" t="str">
        <f t="shared" si="203"/>
        <v>FLAMBOYAN</v>
      </c>
      <c r="J897" s="9" t="str">
        <f t="shared" si="203"/>
        <v>GERANIUM</v>
      </c>
      <c r="K897" s="9" t="str">
        <f t="shared" si="203"/>
        <v>HELIKONIA</v>
      </c>
      <c r="L897" s="9" t="str">
        <f t="shared" si="203"/>
        <v>IVY</v>
      </c>
      <c r="M897" s="9" t="str">
        <f t="shared" si="203"/>
        <v>JASMIN</v>
      </c>
      <c r="N897" s="9" t="str">
        <f t="shared" si="203"/>
        <v>IGD</v>
      </c>
      <c r="O897" s="9" t="str">
        <f t="shared" si="203"/>
        <v>HCU</v>
      </c>
      <c r="P897" s="9" t="str">
        <f t="shared" si="203"/>
        <v>PENUNJANG</v>
      </c>
      <c r="Q897" s="9" t="str">
        <f t="shared" si="203"/>
        <v>PELAYANAN</v>
      </c>
      <c r="R897" s="9" t="str">
        <f t="shared" si="203"/>
        <v>ADMIN</v>
      </c>
      <c r="S897" s="9" t="str">
        <f t="shared" si="203"/>
        <v>ASRAMA</v>
      </c>
      <c r="T897" s="9" t="str">
        <f t="shared" si="203"/>
        <v>MASJID</v>
      </c>
      <c r="U897" s="9" t="str">
        <f t="shared" si="203"/>
        <v>JUMLAH</v>
      </c>
    </row>
    <row r="898" spans="1:21">
      <c r="A898" s="10">
        <f>A885+1</f>
        <v>9</v>
      </c>
      <c r="B898" s="11" t="s">
        <v>37</v>
      </c>
      <c r="C898" s="12" t="s">
        <v>24</v>
      </c>
      <c r="D898" s="12"/>
      <c r="E898" s="12"/>
      <c r="F898" s="12">
        <v>6</v>
      </c>
      <c r="G898" s="12">
        <v>26</v>
      </c>
      <c r="H898" s="12">
        <v>26</v>
      </c>
      <c r="I898" s="12">
        <v>22</v>
      </c>
      <c r="J898" s="12">
        <v>29</v>
      </c>
      <c r="K898" s="12">
        <v>31</v>
      </c>
      <c r="L898" s="12">
        <v>12</v>
      </c>
      <c r="M898" s="12"/>
      <c r="N898" s="12"/>
      <c r="O898" s="12">
        <v>12</v>
      </c>
      <c r="P898" s="12">
        <v>10</v>
      </c>
      <c r="Q898" s="12">
        <v>2</v>
      </c>
      <c r="R898" s="12"/>
      <c r="S898" s="12"/>
      <c r="T898" s="12"/>
      <c r="U898" s="12">
        <f>SUM(D898:T898)</f>
        <v>176</v>
      </c>
    </row>
    <row r="899" spans="1:21">
      <c r="A899" s="14"/>
      <c r="B899" s="15">
        <f>B886+1</f>
        <v>46090</v>
      </c>
      <c r="C899" s="12" t="s">
        <v>25</v>
      </c>
      <c r="D899" s="12"/>
      <c r="E899" s="12"/>
      <c r="F899" s="12">
        <v>4</v>
      </c>
      <c r="G899" s="12">
        <v>27</v>
      </c>
      <c r="H899" s="12">
        <v>25</v>
      </c>
      <c r="I899" s="12">
        <v>21</v>
      </c>
      <c r="J899" s="12">
        <v>29</v>
      </c>
      <c r="K899" s="12">
        <v>28</v>
      </c>
      <c r="L899" s="12">
        <v>11</v>
      </c>
      <c r="M899" s="12"/>
      <c r="N899" s="12"/>
      <c r="O899" s="12">
        <v>3</v>
      </c>
      <c r="P899" s="12"/>
      <c r="Q899" s="12">
        <v>3</v>
      </c>
      <c r="R899" s="12"/>
      <c r="S899" s="12"/>
      <c r="T899" s="12"/>
      <c r="U899" s="12">
        <f t="shared" ref="U899:U906" si="204">SUM(D899:T899)</f>
        <v>151</v>
      </c>
    </row>
    <row r="900" spans="1:21">
      <c r="A900" s="14"/>
      <c r="B900" s="14"/>
      <c r="C900" s="12" t="s">
        <v>26</v>
      </c>
      <c r="D900" s="12"/>
      <c r="E900" s="12"/>
      <c r="F900" s="12"/>
      <c r="G900" s="12">
        <v>9</v>
      </c>
      <c r="H900" s="12">
        <v>15</v>
      </c>
      <c r="I900" s="12">
        <v>15</v>
      </c>
      <c r="J900" s="12">
        <v>15</v>
      </c>
      <c r="K900" s="12">
        <v>12</v>
      </c>
      <c r="L900" s="12">
        <v>5</v>
      </c>
      <c r="M900" s="12"/>
      <c r="N900" s="12"/>
      <c r="O900" s="12">
        <v>4</v>
      </c>
      <c r="P900" s="12"/>
      <c r="Q900" s="12">
        <v>4</v>
      </c>
      <c r="R900" s="12"/>
      <c r="S900" s="12"/>
      <c r="T900" s="12"/>
      <c r="U900" s="12">
        <f t="shared" si="204"/>
        <v>79</v>
      </c>
    </row>
    <row r="901" spans="1:21">
      <c r="A901" s="14"/>
      <c r="B901" s="14"/>
      <c r="C901" s="12" t="s">
        <v>27</v>
      </c>
      <c r="D901" s="12">
        <v>10</v>
      </c>
      <c r="E901" s="12">
        <v>8</v>
      </c>
      <c r="F901" s="12">
        <v>10</v>
      </c>
      <c r="G901" s="12">
        <v>24</v>
      </c>
      <c r="H901" s="12">
        <v>29</v>
      </c>
      <c r="I901" s="12">
        <v>24</v>
      </c>
      <c r="J901" s="12">
        <v>23</v>
      </c>
      <c r="K901" s="12">
        <v>28</v>
      </c>
      <c r="L901" s="12">
        <v>11</v>
      </c>
      <c r="M901" s="12">
        <v>3</v>
      </c>
      <c r="N901" s="12">
        <v>6</v>
      </c>
      <c r="O901" s="12">
        <v>5</v>
      </c>
      <c r="P901" s="12">
        <v>4</v>
      </c>
      <c r="Q901" s="12">
        <v>3</v>
      </c>
      <c r="R901" s="12"/>
      <c r="S901" s="12">
        <v>15</v>
      </c>
      <c r="T901" s="12"/>
      <c r="U901" s="12">
        <f t="shared" si="204"/>
        <v>203</v>
      </c>
    </row>
    <row r="902" spans="1:21">
      <c r="A902" s="14"/>
      <c r="B902" s="14"/>
      <c r="C902" s="12" t="s">
        <v>28</v>
      </c>
      <c r="D902" s="12">
        <v>6</v>
      </c>
      <c r="E902" s="12">
        <v>9</v>
      </c>
      <c r="F902" s="12">
        <v>12</v>
      </c>
      <c r="G902" s="12">
        <v>11</v>
      </c>
      <c r="H902" s="12">
        <v>17</v>
      </c>
      <c r="I902" s="12">
        <v>33</v>
      </c>
      <c r="J902" s="12">
        <v>32</v>
      </c>
      <c r="K902" s="12">
        <v>32</v>
      </c>
      <c r="L902" s="12">
        <v>8</v>
      </c>
      <c r="M902" s="12">
        <v>4</v>
      </c>
      <c r="N902" s="12">
        <v>9</v>
      </c>
      <c r="O902" s="12">
        <v>6</v>
      </c>
      <c r="P902" s="12">
        <v>3</v>
      </c>
      <c r="Q902" s="12">
        <v>4</v>
      </c>
      <c r="R902" s="12"/>
      <c r="S902" s="12">
        <v>12</v>
      </c>
      <c r="T902" s="12"/>
      <c r="U902" s="12">
        <f t="shared" si="204"/>
        <v>198</v>
      </c>
    </row>
    <row r="903" spans="1:21">
      <c r="A903" s="14"/>
      <c r="B903" s="14"/>
      <c r="C903" s="12" t="s">
        <v>35</v>
      </c>
      <c r="D903" s="12">
        <v>9</v>
      </c>
      <c r="E903" s="12">
        <v>9</v>
      </c>
      <c r="F903" s="12">
        <v>10</v>
      </c>
      <c r="G903" s="12">
        <v>39</v>
      </c>
      <c r="H903" s="12">
        <v>23</v>
      </c>
      <c r="I903" s="12">
        <v>36</v>
      </c>
      <c r="J903" s="12">
        <v>32</v>
      </c>
      <c r="K903" s="12">
        <v>25</v>
      </c>
      <c r="L903" s="12">
        <v>14</v>
      </c>
      <c r="M903" s="12">
        <v>2</v>
      </c>
      <c r="N903" s="12">
        <v>3</v>
      </c>
      <c r="O903" s="12">
        <v>3</v>
      </c>
      <c r="P903" s="12">
        <v>3</v>
      </c>
      <c r="Q903" s="12">
        <v>2</v>
      </c>
      <c r="R903" s="12"/>
      <c r="S903" s="12">
        <v>18</v>
      </c>
      <c r="T903" s="12"/>
      <c r="U903" s="12">
        <f t="shared" si="204"/>
        <v>228</v>
      </c>
    </row>
    <row r="904" spans="1:21">
      <c r="A904" s="14"/>
      <c r="B904" s="14"/>
      <c r="C904" s="12" t="s">
        <v>36</v>
      </c>
      <c r="D904" s="12">
        <v>5</v>
      </c>
      <c r="E904" s="12">
        <v>10</v>
      </c>
      <c r="F904" s="12">
        <v>11</v>
      </c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>
        <f t="shared" si="204"/>
        <v>26</v>
      </c>
    </row>
    <row r="905" spans="1:21">
      <c r="A905" s="14"/>
      <c r="B905" s="14"/>
      <c r="C905" s="12" t="s">
        <v>31</v>
      </c>
      <c r="D905" s="12">
        <v>4</v>
      </c>
      <c r="E905" s="12">
        <v>9</v>
      </c>
      <c r="F905" s="12">
        <v>7</v>
      </c>
      <c r="G905" s="12"/>
      <c r="H905" s="12"/>
      <c r="I905" s="12"/>
      <c r="J905" s="12"/>
      <c r="K905" s="12"/>
      <c r="L905" s="12"/>
      <c r="M905" s="12"/>
      <c r="N905" s="12">
        <v>3</v>
      </c>
      <c r="O905" s="12">
        <v>1</v>
      </c>
      <c r="P905" s="12"/>
      <c r="Q905" s="12"/>
      <c r="R905" s="12"/>
      <c r="S905" s="12"/>
      <c r="T905" s="12"/>
      <c r="U905" s="12">
        <f t="shared" si="204"/>
        <v>24</v>
      </c>
    </row>
    <row r="906" spans="1:21">
      <c r="A906" s="16"/>
      <c r="B906" s="16"/>
      <c r="C906" s="12" t="s">
        <v>32</v>
      </c>
      <c r="D906" s="12"/>
      <c r="E906" s="12"/>
      <c r="F906" s="12"/>
      <c r="G906" s="12">
        <v>5</v>
      </c>
      <c r="H906" s="12">
        <v>14</v>
      </c>
      <c r="I906" s="12">
        <v>9</v>
      </c>
      <c r="J906" s="12">
        <v>9</v>
      </c>
      <c r="K906" s="12">
        <v>6</v>
      </c>
      <c r="L906" s="12">
        <v>3</v>
      </c>
      <c r="M906" s="12"/>
      <c r="N906" s="12"/>
      <c r="O906" s="12">
        <v>5</v>
      </c>
      <c r="P906" s="12"/>
      <c r="Q906" s="12"/>
      <c r="R906" s="12"/>
      <c r="S906" s="12"/>
      <c r="T906" s="12"/>
      <c r="U906" s="12">
        <f t="shared" si="204"/>
        <v>51</v>
      </c>
    </row>
    <row r="907" spans="1:21">
      <c r="A907" s="17"/>
      <c r="B907" s="18"/>
      <c r="C907" s="19" t="s">
        <v>33</v>
      </c>
      <c r="D907" s="19">
        <f>SUM(D898:D906)</f>
        <v>34</v>
      </c>
      <c r="E907" s="19">
        <f>SUM(E898:E906)</f>
        <v>45</v>
      </c>
      <c r="F907" s="19">
        <f t="shared" ref="F907:U907" si="205">SUM(F898:F906)</f>
        <v>60</v>
      </c>
      <c r="G907" s="19">
        <f t="shared" si="205"/>
        <v>141</v>
      </c>
      <c r="H907" s="19">
        <f t="shared" si="205"/>
        <v>149</v>
      </c>
      <c r="I907" s="19">
        <f t="shared" si="205"/>
        <v>160</v>
      </c>
      <c r="J907" s="19">
        <f t="shared" si="205"/>
        <v>169</v>
      </c>
      <c r="K907" s="19">
        <f t="shared" si="205"/>
        <v>162</v>
      </c>
      <c r="L907" s="19">
        <f t="shared" si="205"/>
        <v>64</v>
      </c>
      <c r="M907" s="19">
        <f t="shared" si="205"/>
        <v>9</v>
      </c>
      <c r="N907" s="19">
        <f t="shared" si="205"/>
        <v>21</v>
      </c>
      <c r="O907" s="19">
        <f t="shared" si="205"/>
        <v>39</v>
      </c>
      <c r="P907" s="19">
        <f t="shared" si="205"/>
        <v>20</v>
      </c>
      <c r="Q907" s="19">
        <f t="shared" si="205"/>
        <v>18</v>
      </c>
      <c r="R907" s="19">
        <f t="shared" si="205"/>
        <v>0</v>
      </c>
      <c r="S907" s="19">
        <f t="shared" si="205"/>
        <v>45</v>
      </c>
      <c r="T907" s="19">
        <f t="shared" si="205"/>
        <v>0</v>
      </c>
      <c r="U907" s="19">
        <f t="shared" si="205"/>
        <v>1136</v>
      </c>
    </row>
    <row r="910" spans="1:21" ht="96">
      <c r="A910" s="8" t="s">
        <v>2</v>
      </c>
      <c r="B910" s="8" t="s">
        <v>3</v>
      </c>
      <c r="C910" s="8" t="s">
        <v>4</v>
      </c>
      <c r="D910" s="9" t="str">
        <f>D5</f>
        <v>ANGGREK</v>
      </c>
      <c r="E910" s="9" t="str">
        <f>E5</f>
        <v>BOUGENVIL</v>
      </c>
      <c r="F910" s="9" t="str">
        <f t="shared" ref="F910:U910" si="206">F5</f>
        <v>CAMELIA</v>
      </c>
      <c r="G910" s="9" t="str">
        <f t="shared" si="206"/>
        <v>DEWANDARU</v>
      </c>
      <c r="H910" s="9" t="str">
        <f t="shared" si="206"/>
        <v>EDELWEIS</v>
      </c>
      <c r="I910" s="9" t="str">
        <f t="shared" si="206"/>
        <v>FLAMBOYAN</v>
      </c>
      <c r="J910" s="9" t="str">
        <f t="shared" si="206"/>
        <v>GERANIUM</v>
      </c>
      <c r="K910" s="9" t="str">
        <f t="shared" si="206"/>
        <v>HELIKONIA</v>
      </c>
      <c r="L910" s="9" t="str">
        <f t="shared" si="206"/>
        <v>IVY</v>
      </c>
      <c r="M910" s="9" t="str">
        <f t="shared" si="206"/>
        <v>JASMIN</v>
      </c>
      <c r="N910" s="9" t="str">
        <f t="shared" si="206"/>
        <v>IGD</v>
      </c>
      <c r="O910" s="9" t="str">
        <f t="shared" si="206"/>
        <v>HCU</v>
      </c>
      <c r="P910" s="9" t="str">
        <f t="shared" si="206"/>
        <v>PENUNJANG</v>
      </c>
      <c r="Q910" s="9" t="str">
        <f t="shared" si="206"/>
        <v>PELAYANAN</v>
      </c>
      <c r="R910" s="9" t="str">
        <f t="shared" si="206"/>
        <v>ADMIN</v>
      </c>
      <c r="S910" s="9" t="str">
        <f t="shared" si="206"/>
        <v>ASRAMA</v>
      </c>
      <c r="T910" s="9" t="str">
        <f t="shared" si="206"/>
        <v>MASJID</v>
      </c>
      <c r="U910" s="9" t="str">
        <f t="shared" si="206"/>
        <v>JUMLAH</v>
      </c>
    </row>
    <row r="911" spans="1:21">
      <c r="A911" s="10">
        <f>A898+1</f>
        <v>10</v>
      </c>
      <c r="B911" s="11" t="s">
        <v>39</v>
      </c>
      <c r="C911" s="12" t="s">
        <v>24</v>
      </c>
      <c r="D911" s="12"/>
      <c r="E911" s="12"/>
      <c r="F911" s="12"/>
      <c r="G911" s="12">
        <v>23</v>
      </c>
      <c r="H911" s="12">
        <v>25</v>
      </c>
      <c r="I911" s="12">
        <v>21</v>
      </c>
      <c r="J911" s="12">
        <v>28</v>
      </c>
      <c r="K911" s="12">
        <v>35</v>
      </c>
      <c r="L911" s="12">
        <v>10</v>
      </c>
      <c r="M911" s="12"/>
      <c r="N911" s="12"/>
      <c r="O911" s="12">
        <v>10</v>
      </c>
      <c r="P911" s="12">
        <v>12</v>
      </c>
      <c r="Q911" s="12">
        <v>15</v>
      </c>
      <c r="R911" s="12"/>
      <c r="S911" s="12"/>
      <c r="T911" s="12"/>
      <c r="U911" s="12">
        <f>SUM(D911:T911)</f>
        <v>179</v>
      </c>
    </row>
    <row r="912" spans="1:21">
      <c r="A912" s="14"/>
      <c r="B912" s="15">
        <f>B899+1</f>
        <v>46091</v>
      </c>
      <c r="C912" s="12" t="s">
        <v>25</v>
      </c>
      <c r="D912" s="12"/>
      <c r="E912" s="12"/>
      <c r="F912" s="12"/>
      <c r="G912" s="12">
        <v>23</v>
      </c>
      <c r="H912" s="12">
        <v>23</v>
      </c>
      <c r="I912" s="12">
        <v>28</v>
      </c>
      <c r="J912" s="12">
        <v>29</v>
      </c>
      <c r="K912" s="12">
        <v>29</v>
      </c>
      <c r="L912" s="12">
        <v>11</v>
      </c>
      <c r="M912" s="12"/>
      <c r="N912" s="12"/>
      <c r="O912" s="12">
        <v>2</v>
      </c>
      <c r="P912" s="12"/>
      <c r="Q912" s="12">
        <v>3</v>
      </c>
      <c r="R912" s="12"/>
      <c r="S912" s="12"/>
      <c r="T912" s="12"/>
      <c r="U912" s="12">
        <f t="shared" ref="U912:U919" si="207">SUM(D912:T912)</f>
        <v>148</v>
      </c>
    </row>
    <row r="913" spans="1:21">
      <c r="A913" s="14"/>
      <c r="B913" s="14"/>
      <c r="C913" s="12" t="s">
        <v>26</v>
      </c>
      <c r="D913" s="12"/>
      <c r="E913" s="12"/>
      <c r="F913" s="12"/>
      <c r="G913" s="12">
        <v>8</v>
      </c>
      <c r="H913" s="12">
        <v>9</v>
      </c>
      <c r="I913" s="12">
        <v>5</v>
      </c>
      <c r="J913" s="12">
        <v>16</v>
      </c>
      <c r="K913" s="12">
        <v>7</v>
      </c>
      <c r="L913" s="12">
        <v>3</v>
      </c>
      <c r="M913" s="12"/>
      <c r="N913" s="12"/>
      <c r="O913" s="12">
        <v>3</v>
      </c>
      <c r="P913" s="12"/>
      <c r="Q913" s="12">
        <v>3</v>
      </c>
      <c r="R913" s="12"/>
      <c r="S913" s="12"/>
      <c r="T913" s="12"/>
      <c r="U913" s="12">
        <f t="shared" si="207"/>
        <v>54</v>
      </c>
    </row>
    <row r="914" spans="1:21">
      <c r="A914" s="14"/>
      <c r="B914" s="14"/>
      <c r="C914" s="12" t="s">
        <v>27</v>
      </c>
      <c r="D914" s="12">
        <v>8</v>
      </c>
      <c r="E914" s="12">
        <v>7</v>
      </c>
      <c r="F914" s="12">
        <v>5</v>
      </c>
      <c r="G914" s="12">
        <v>26</v>
      </c>
      <c r="H914" s="12">
        <v>26</v>
      </c>
      <c r="I914" s="12">
        <v>24</v>
      </c>
      <c r="J914" s="12">
        <v>21</v>
      </c>
      <c r="K914" s="12">
        <v>20</v>
      </c>
      <c r="L914" s="12">
        <v>2</v>
      </c>
      <c r="M914" s="12">
        <v>1</v>
      </c>
      <c r="N914" s="12">
        <v>6</v>
      </c>
      <c r="O914" s="12">
        <v>7</v>
      </c>
      <c r="P914" s="12">
        <v>2</v>
      </c>
      <c r="Q914" s="12">
        <v>11</v>
      </c>
      <c r="R914" s="12"/>
      <c r="S914" s="12"/>
      <c r="T914" s="12"/>
      <c r="U914" s="12">
        <f t="shared" si="207"/>
        <v>166</v>
      </c>
    </row>
    <row r="915" spans="1:21">
      <c r="A915" s="14"/>
      <c r="B915" s="14"/>
      <c r="C915" s="12" t="s">
        <v>28</v>
      </c>
      <c r="D915" s="12">
        <v>6</v>
      </c>
      <c r="E915" s="12">
        <v>12</v>
      </c>
      <c r="F915" s="12">
        <v>12</v>
      </c>
      <c r="G915" s="12">
        <v>27</v>
      </c>
      <c r="H915" s="12">
        <v>30</v>
      </c>
      <c r="I915" s="12">
        <v>26</v>
      </c>
      <c r="J915" s="12">
        <v>27</v>
      </c>
      <c r="K915" s="12">
        <v>19</v>
      </c>
      <c r="L915" s="12">
        <v>5</v>
      </c>
      <c r="M915" s="12">
        <v>1</v>
      </c>
      <c r="N915" s="12">
        <v>8</v>
      </c>
      <c r="O915" s="12">
        <v>5</v>
      </c>
      <c r="P915" s="12">
        <v>2</v>
      </c>
      <c r="Q915" s="12">
        <v>6</v>
      </c>
      <c r="R915" s="12"/>
      <c r="S915" s="12"/>
      <c r="T915" s="12"/>
      <c r="U915" s="12">
        <f t="shared" si="207"/>
        <v>186</v>
      </c>
    </row>
    <row r="916" spans="1:21">
      <c r="A916" s="14"/>
      <c r="B916" s="14"/>
      <c r="C916" s="12" t="s">
        <v>35</v>
      </c>
      <c r="D916" s="12">
        <v>3</v>
      </c>
      <c r="E916" s="12">
        <v>10</v>
      </c>
      <c r="F916" s="12">
        <v>9</v>
      </c>
      <c r="G916" s="12">
        <v>33</v>
      </c>
      <c r="H916" s="12">
        <v>35</v>
      </c>
      <c r="I916" s="12">
        <v>26</v>
      </c>
      <c r="J916" s="12">
        <v>35</v>
      </c>
      <c r="K916" s="12">
        <v>24</v>
      </c>
      <c r="L916" s="12">
        <v>4</v>
      </c>
      <c r="M916" s="12">
        <v>2</v>
      </c>
      <c r="N916" s="12">
        <v>4</v>
      </c>
      <c r="O916" s="12">
        <v>3</v>
      </c>
      <c r="P916" s="12">
        <v>1</v>
      </c>
      <c r="Q916" s="12">
        <v>10</v>
      </c>
      <c r="R916" s="12"/>
      <c r="S916" s="12"/>
      <c r="T916" s="12"/>
      <c r="U916" s="12">
        <f t="shared" si="207"/>
        <v>199</v>
      </c>
    </row>
    <row r="917" spans="1:21">
      <c r="A917" s="14"/>
      <c r="B917" s="14"/>
      <c r="C917" s="12" t="s">
        <v>36</v>
      </c>
      <c r="D917" s="12">
        <v>5</v>
      </c>
      <c r="E917" s="12">
        <v>9</v>
      </c>
      <c r="F917" s="12">
        <v>5</v>
      </c>
      <c r="G917" s="12"/>
      <c r="H917" s="12"/>
      <c r="I917" s="12"/>
      <c r="J917" s="12"/>
      <c r="K917" s="12"/>
      <c r="L917" s="12"/>
      <c r="M917" s="12"/>
      <c r="N917" s="12"/>
      <c r="O917" s="12">
        <v>3</v>
      </c>
      <c r="P917" s="12"/>
      <c r="Q917" s="12"/>
      <c r="R917" s="12"/>
      <c r="S917" s="12"/>
      <c r="T917" s="12"/>
      <c r="U917" s="12">
        <f t="shared" si="207"/>
        <v>22</v>
      </c>
    </row>
    <row r="918" spans="1:21">
      <c r="A918" s="14"/>
      <c r="B918" s="14"/>
      <c r="C918" s="12" t="s">
        <v>31</v>
      </c>
      <c r="D918" s="12">
        <v>4</v>
      </c>
      <c r="E918" s="12">
        <v>7</v>
      </c>
      <c r="F918" s="12">
        <v>5</v>
      </c>
      <c r="G918" s="12"/>
      <c r="H918" s="12"/>
      <c r="I918" s="12"/>
      <c r="J918" s="12"/>
      <c r="K918" s="12"/>
      <c r="L918" s="12"/>
      <c r="M918" s="12"/>
      <c r="N918" s="12">
        <v>3</v>
      </c>
      <c r="O918" s="12">
        <v>1</v>
      </c>
      <c r="P918" s="12"/>
      <c r="Q918" s="12"/>
      <c r="R918" s="12"/>
      <c r="S918" s="12"/>
      <c r="T918" s="12"/>
      <c r="U918" s="12">
        <f t="shared" si="207"/>
        <v>20</v>
      </c>
    </row>
    <row r="919" spans="1:21">
      <c r="A919" s="16"/>
      <c r="B919" s="16"/>
      <c r="C919" s="12" t="s">
        <v>32</v>
      </c>
      <c r="D919" s="12"/>
      <c r="E919" s="12"/>
      <c r="F919" s="12">
        <v>3</v>
      </c>
      <c r="G919" s="12">
        <v>6</v>
      </c>
      <c r="H919" s="12">
        <v>25</v>
      </c>
      <c r="I919" s="12">
        <v>6</v>
      </c>
      <c r="J919" s="12">
        <v>7</v>
      </c>
      <c r="K919" s="12">
        <v>3</v>
      </c>
      <c r="L919" s="12">
        <v>2</v>
      </c>
      <c r="M919" s="12"/>
      <c r="N919" s="12">
        <v>9</v>
      </c>
      <c r="O919" s="12">
        <v>5</v>
      </c>
      <c r="P919" s="12"/>
      <c r="Q919" s="12">
        <v>7</v>
      </c>
      <c r="R919" s="12"/>
      <c r="S919" s="12"/>
      <c r="T919" s="12">
        <v>25</v>
      </c>
      <c r="U919" s="12">
        <f t="shared" si="207"/>
        <v>98</v>
      </c>
    </row>
    <row r="920" spans="1:21">
      <c r="A920" s="17"/>
      <c r="B920" s="18"/>
      <c r="C920" s="19" t="s">
        <v>33</v>
      </c>
      <c r="D920" s="19">
        <f>SUM(D911:D919)</f>
        <v>26</v>
      </c>
      <c r="E920" s="19">
        <f>SUM(E911:E919)</f>
        <v>45</v>
      </c>
      <c r="F920" s="19">
        <f t="shared" ref="F920:U920" si="208">SUM(F911:F919)</f>
        <v>39</v>
      </c>
      <c r="G920" s="19">
        <f t="shared" si="208"/>
        <v>146</v>
      </c>
      <c r="H920" s="19">
        <f t="shared" si="208"/>
        <v>173</v>
      </c>
      <c r="I920" s="19">
        <f t="shared" si="208"/>
        <v>136</v>
      </c>
      <c r="J920" s="19">
        <f t="shared" si="208"/>
        <v>163</v>
      </c>
      <c r="K920" s="19">
        <f t="shared" si="208"/>
        <v>137</v>
      </c>
      <c r="L920" s="19">
        <f t="shared" si="208"/>
        <v>37</v>
      </c>
      <c r="M920" s="19">
        <f t="shared" si="208"/>
        <v>4</v>
      </c>
      <c r="N920" s="19">
        <f t="shared" si="208"/>
        <v>30</v>
      </c>
      <c r="O920" s="19">
        <f t="shared" si="208"/>
        <v>39</v>
      </c>
      <c r="P920" s="19">
        <f t="shared" si="208"/>
        <v>17</v>
      </c>
      <c r="Q920" s="19">
        <f t="shared" si="208"/>
        <v>55</v>
      </c>
      <c r="R920" s="19">
        <f t="shared" si="208"/>
        <v>0</v>
      </c>
      <c r="S920" s="19">
        <f t="shared" si="208"/>
        <v>0</v>
      </c>
      <c r="T920" s="19">
        <f t="shared" si="208"/>
        <v>25</v>
      </c>
      <c r="U920" s="19">
        <f t="shared" si="208"/>
        <v>1072</v>
      </c>
    </row>
    <row r="923" spans="1:21" ht="96">
      <c r="A923" s="8" t="s">
        <v>2</v>
      </c>
      <c r="B923" s="8" t="s">
        <v>3</v>
      </c>
      <c r="C923" s="8" t="s">
        <v>4</v>
      </c>
      <c r="D923" s="9" t="str">
        <f>D5</f>
        <v>ANGGREK</v>
      </c>
      <c r="E923" s="9" t="str">
        <f>E5</f>
        <v>BOUGENVIL</v>
      </c>
      <c r="F923" s="9" t="str">
        <f t="shared" ref="F923:U923" si="209">F5</f>
        <v>CAMELIA</v>
      </c>
      <c r="G923" s="9" t="str">
        <f t="shared" si="209"/>
        <v>DEWANDARU</v>
      </c>
      <c r="H923" s="9" t="str">
        <f t="shared" si="209"/>
        <v>EDELWEIS</v>
      </c>
      <c r="I923" s="9" t="str">
        <f t="shared" si="209"/>
        <v>FLAMBOYAN</v>
      </c>
      <c r="J923" s="9" t="str">
        <f t="shared" si="209"/>
        <v>GERANIUM</v>
      </c>
      <c r="K923" s="9" t="str">
        <f t="shared" si="209"/>
        <v>HELIKONIA</v>
      </c>
      <c r="L923" s="9" t="str">
        <f t="shared" si="209"/>
        <v>IVY</v>
      </c>
      <c r="M923" s="9" t="str">
        <f t="shared" si="209"/>
        <v>JASMIN</v>
      </c>
      <c r="N923" s="9" t="str">
        <f t="shared" si="209"/>
        <v>IGD</v>
      </c>
      <c r="O923" s="9" t="str">
        <f t="shared" si="209"/>
        <v>HCU</v>
      </c>
      <c r="P923" s="9" t="str">
        <f t="shared" si="209"/>
        <v>PENUNJANG</v>
      </c>
      <c r="Q923" s="9" t="str">
        <f t="shared" si="209"/>
        <v>PELAYANAN</v>
      </c>
      <c r="R923" s="9" t="str">
        <f t="shared" si="209"/>
        <v>ADMIN</v>
      </c>
      <c r="S923" s="9" t="str">
        <f t="shared" si="209"/>
        <v>ASRAMA</v>
      </c>
      <c r="T923" s="9" t="str">
        <f t="shared" si="209"/>
        <v>MASJID</v>
      </c>
      <c r="U923" s="9" t="str">
        <f t="shared" si="209"/>
        <v>JUMLAH</v>
      </c>
    </row>
    <row r="924" spans="1:21">
      <c r="A924" s="10">
        <f>A911+1</f>
        <v>11</v>
      </c>
      <c r="B924" s="11" t="s">
        <v>23</v>
      </c>
      <c r="C924" s="12" t="s">
        <v>24</v>
      </c>
      <c r="D924" s="12"/>
      <c r="E924" s="12"/>
      <c r="F924" s="12">
        <v>1</v>
      </c>
      <c r="G924" s="12">
        <v>20</v>
      </c>
      <c r="H924" s="12">
        <v>21</v>
      </c>
      <c r="I924" s="12">
        <v>27</v>
      </c>
      <c r="J924" s="12">
        <v>29</v>
      </c>
      <c r="K924" s="12">
        <v>31</v>
      </c>
      <c r="L924" s="12">
        <v>10</v>
      </c>
      <c r="M924" s="12"/>
      <c r="N924" s="12"/>
      <c r="O924" s="12">
        <v>14</v>
      </c>
      <c r="P924" s="12">
        <v>10</v>
      </c>
      <c r="Q924" s="12">
        <v>14</v>
      </c>
      <c r="R924" s="12"/>
      <c r="S924" s="12"/>
      <c r="T924" s="12"/>
      <c r="U924" s="12">
        <f>SUM(D924:T924)</f>
        <v>177</v>
      </c>
    </row>
    <row r="925" spans="1:21">
      <c r="A925" s="14"/>
      <c r="B925" s="15">
        <f>B912+1</f>
        <v>46092</v>
      </c>
      <c r="C925" s="12" t="s">
        <v>25</v>
      </c>
      <c r="D925" s="12"/>
      <c r="E925" s="12"/>
      <c r="F925" s="12">
        <v>1</v>
      </c>
      <c r="G925" s="12">
        <v>18</v>
      </c>
      <c r="H925" s="12">
        <v>23</v>
      </c>
      <c r="I925" s="12">
        <v>29</v>
      </c>
      <c r="J925" s="12">
        <v>29</v>
      </c>
      <c r="K925" s="12">
        <v>33</v>
      </c>
      <c r="L925" s="12">
        <v>10</v>
      </c>
      <c r="M925" s="12"/>
      <c r="N925" s="12"/>
      <c r="O925" s="12">
        <v>6</v>
      </c>
      <c r="P925" s="12">
        <v>4</v>
      </c>
      <c r="Q925" s="12">
        <v>5</v>
      </c>
      <c r="R925" s="12"/>
      <c r="S925" s="12"/>
      <c r="T925" s="12"/>
      <c r="U925" s="12">
        <f t="shared" ref="U925:U932" si="210">SUM(D925:T925)</f>
        <v>158</v>
      </c>
    </row>
    <row r="926" spans="1:21">
      <c r="A926" s="14"/>
      <c r="B926" s="14"/>
      <c r="C926" s="12" t="s">
        <v>26</v>
      </c>
      <c r="D926" s="12"/>
      <c r="E926" s="12"/>
      <c r="F926" s="12"/>
      <c r="G926" s="12">
        <v>9</v>
      </c>
      <c r="H926" s="12">
        <v>10</v>
      </c>
      <c r="I926" s="12">
        <v>16</v>
      </c>
      <c r="J926" s="12">
        <v>8</v>
      </c>
      <c r="K926" s="12">
        <v>12</v>
      </c>
      <c r="L926" s="12">
        <v>4</v>
      </c>
      <c r="M926" s="12">
        <v>2</v>
      </c>
      <c r="N926" s="12"/>
      <c r="O926" s="12">
        <v>3</v>
      </c>
      <c r="P926" s="12"/>
      <c r="Q926" s="12">
        <v>12</v>
      </c>
      <c r="R926" s="12"/>
      <c r="S926" s="12"/>
      <c r="T926" s="12"/>
      <c r="U926" s="12">
        <f t="shared" si="210"/>
        <v>76</v>
      </c>
    </row>
    <row r="927" spans="1:21">
      <c r="A927" s="14"/>
      <c r="B927" s="14"/>
      <c r="C927" s="12" t="s">
        <v>27</v>
      </c>
      <c r="D927" s="12">
        <v>9</v>
      </c>
      <c r="E927" s="12">
        <v>6</v>
      </c>
      <c r="F927" s="12">
        <v>10</v>
      </c>
      <c r="G927" s="12">
        <v>17</v>
      </c>
      <c r="H927" s="12">
        <v>17</v>
      </c>
      <c r="I927" s="12">
        <v>22</v>
      </c>
      <c r="J927" s="12">
        <v>17</v>
      </c>
      <c r="K927" s="12">
        <v>28</v>
      </c>
      <c r="L927" s="12">
        <v>9</v>
      </c>
      <c r="M927" s="12">
        <v>5</v>
      </c>
      <c r="N927" s="12">
        <v>10</v>
      </c>
      <c r="O927" s="12">
        <v>5</v>
      </c>
      <c r="P927" s="12">
        <v>4</v>
      </c>
      <c r="Q927" s="12">
        <v>10</v>
      </c>
      <c r="R927" s="12"/>
      <c r="S927" s="12"/>
      <c r="T927" s="12"/>
      <c r="U927" s="12">
        <f t="shared" si="210"/>
        <v>169</v>
      </c>
    </row>
    <row r="928" spans="1:21">
      <c r="A928" s="14"/>
      <c r="B928" s="14"/>
      <c r="C928" s="12" t="s">
        <v>28</v>
      </c>
      <c r="D928" s="12">
        <v>6</v>
      </c>
      <c r="E928" s="12">
        <v>10</v>
      </c>
      <c r="F928" s="12">
        <v>12</v>
      </c>
      <c r="G928" s="12">
        <v>23</v>
      </c>
      <c r="H928" s="12">
        <v>23</v>
      </c>
      <c r="I928" s="12">
        <v>28</v>
      </c>
      <c r="J928" s="12">
        <v>24</v>
      </c>
      <c r="K928" s="12">
        <v>20</v>
      </c>
      <c r="L928" s="12">
        <v>7</v>
      </c>
      <c r="M928" s="12">
        <v>2</v>
      </c>
      <c r="N928" s="12">
        <v>13</v>
      </c>
      <c r="O928" s="12">
        <v>7</v>
      </c>
      <c r="P928" s="12">
        <v>3</v>
      </c>
      <c r="Q928" s="12">
        <v>7</v>
      </c>
      <c r="R928" s="12"/>
      <c r="S928" s="12"/>
      <c r="T928" s="12"/>
      <c r="U928" s="12">
        <f t="shared" si="210"/>
        <v>185</v>
      </c>
    </row>
    <row r="929" spans="1:21">
      <c r="A929" s="14"/>
      <c r="B929" s="14"/>
      <c r="C929" s="12" t="s">
        <v>35</v>
      </c>
      <c r="D929" s="12">
        <v>5</v>
      </c>
      <c r="E929" s="12">
        <v>11</v>
      </c>
      <c r="F929" s="12">
        <v>12</v>
      </c>
      <c r="G929" s="12">
        <v>31</v>
      </c>
      <c r="H929" s="12">
        <v>17</v>
      </c>
      <c r="I929" s="12">
        <v>26</v>
      </c>
      <c r="J929" s="12">
        <v>22</v>
      </c>
      <c r="K929" s="12">
        <v>25</v>
      </c>
      <c r="L929" s="12">
        <v>3</v>
      </c>
      <c r="M929" s="12">
        <v>3</v>
      </c>
      <c r="N929" s="12">
        <v>7</v>
      </c>
      <c r="O929" s="12">
        <v>4</v>
      </c>
      <c r="P929" s="12">
        <v>3</v>
      </c>
      <c r="Q929" s="12">
        <v>12</v>
      </c>
      <c r="R929" s="12"/>
      <c r="S929" s="12"/>
      <c r="T929" s="12"/>
      <c r="U929" s="12">
        <f t="shared" si="210"/>
        <v>181</v>
      </c>
    </row>
    <row r="930" spans="1:21">
      <c r="A930" s="14"/>
      <c r="B930" s="14"/>
      <c r="C930" s="12" t="s">
        <v>36</v>
      </c>
      <c r="D930" s="12">
        <v>3</v>
      </c>
      <c r="E930" s="12">
        <v>9</v>
      </c>
      <c r="F930" s="12">
        <v>10</v>
      </c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>
        <f t="shared" si="210"/>
        <v>22</v>
      </c>
    </row>
    <row r="931" spans="1:21">
      <c r="A931" s="14"/>
      <c r="B931" s="14"/>
      <c r="C931" s="12" t="s">
        <v>31</v>
      </c>
      <c r="D931" s="12">
        <v>2</v>
      </c>
      <c r="E931" s="12">
        <v>5</v>
      </c>
      <c r="F931" s="12">
        <v>7</v>
      </c>
      <c r="G931" s="12"/>
      <c r="H931" s="12"/>
      <c r="I931" s="12"/>
      <c r="J931" s="12"/>
      <c r="K931" s="12"/>
      <c r="L931" s="12"/>
      <c r="M931" s="12"/>
      <c r="N931" s="12"/>
      <c r="O931" s="12">
        <v>2</v>
      </c>
      <c r="P931" s="12"/>
      <c r="Q931" s="12">
        <v>3</v>
      </c>
      <c r="R931" s="12"/>
      <c r="S931" s="12"/>
      <c r="T931" s="12"/>
      <c r="U931" s="12">
        <f t="shared" si="210"/>
        <v>19</v>
      </c>
    </row>
    <row r="932" spans="1:21">
      <c r="A932" s="16"/>
      <c r="B932" s="16"/>
      <c r="C932" s="12" t="s">
        <v>32</v>
      </c>
      <c r="D932" s="12"/>
      <c r="E932" s="12"/>
      <c r="F932" s="12"/>
      <c r="G932" s="12">
        <v>9</v>
      </c>
      <c r="H932" s="12">
        <v>12</v>
      </c>
      <c r="I932" s="12">
        <v>14</v>
      </c>
      <c r="J932" s="12">
        <v>18</v>
      </c>
      <c r="K932" s="12">
        <v>15</v>
      </c>
      <c r="L932" s="12">
        <v>5</v>
      </c>
      <c r="M932" s="12"/>
      <c r="N932" s="12">
        <v>19</v>
      </c>
      <c r="O932" s="12">
        <v>9</v>
      </c>
      <c r="P932" s="12"/>
      <c r="Q932" s="12"/>
      <c r="R932" s="12"/>
      <c r="S932" s="12"/>
      <c r="T932" s="12"/>
      <c r="U932" s="12">
        <f t="shared" si="210"/>
        <v>101</v>
      </c>
    </row>
    <row r="933" spans="1:21">
      <c r="A933" s="17"/>
      <c r="B933" s="18"/>
      <c r="C933" s="19" t="s">
        <v>33</v>
      </c>
      <c r="D933" s="19">
        <f>SUM(D924:D932)</f>
        <v>25</v>
      </c>
      <c r="E933" s="19">
        <f>SUM(E924:E932)</f>
        <v>41</v>
      </c>
      <c r="F933" s="19">
        <f t="shared" ref="F933:U933" si="211">SUM(F924:F932)</f>
        <v>53</v>
      </c>
      <c r="G933" s="19">
        <f t="shared" si="211"/>
        <v>127</v>
      </c>
      <c r="H933" s="19">
        <f t="shared" si="211"/>
        <v>123</v>
      </c>
      <c r="I933" s="19">
        <f t="shared" si="211"/>
        <v>162</v>
      </c>
      <c r="J933" s="19">
        <f t="shared" si="211"/>
        <v>147</v>
      </c>
      <c r="K933" s="19">
        <f t="shared" si="211"/>
        <v>164</v>
      </c>
      <c r="L933" s="19">
        <f t="shared" si="211"/>
        <v>48</v>
      </c>
      <c r="M933" s="19">
        <f t="shared" si="211"/>
        <v>12</v>
      </c>
      <c r="N933" s="19">
        <f t="shared" si="211"/>
        <v>49</v>
      </c>
      <c r="O933" s="19">
        <f t="shared" si="211"/>
        <v>50</v>
      </c>
      <c r="P933" s="19">
        <f t="shared" si="211"/>
        <v>24</v>
      </c>
      <c r="Q933" s="19">
        <f t="shared" si="211"/>
        <v>63</v>
      </c>
      <c r="R933" s="19">
        <f t="shared" si="211"/>
        <v>0</v>
      </c>
      <c r="S933" s="19">
        <f t="shared" si="211"/>
        <v>0</v>
      </c>
      <c r="T933" s="19">
        <f t="shared" si="211"/>
        <v>0</v>
      </c>
      <c r="U933" s="19">
        <f t="shared" si="211"/>
        <v>1088</v>
      </c>
    </row>
    <row r="936" spans="1:21" ht="96">
      <c r="A936" s="8" t="s">
        <v>2</v>
      </c>
      <c r="B936" s="8" t="s">
        <v>3</v>
      </c>
      <c r="C936" s="8" t="s">
        <v>4</v>
      </c>
      <c r="D936" s="9" t="str">
        <f>D5</f>
        <v>ANGGREK</v>
      </c>
      <c r="E936" s="9" t="str">
        <f>E5</f>
        <v>BOUGENVIL</v>
      </c>
      <c r="F936" s="9" t="str">
        <f t="shared" ref="F936:U936" si="212">F5</f>
        <v>CAMELIA</v>
      </c>
      <c r="G936" s="9" t="str">
        <f t="shared" si="212"/>
        <v>DEWANDARU</v>
      </c>
      <c r="H936" s="9" t="str">
        <f t="shared" si="212"/>
        <v>EDELWEIS</v>
      </c>
      <c r="I936" s="9" t="str">
        <f t="shared" si="212"/>
        <v>FLAMBOYAN</v>
      </c>
      <c r="J936" s="9" t="str">
        <f t="shared" si="212"/>
        <v>GERANIUM</v>
      </c>
      <c r="K936" s="9" t="str">
        <f t="shared" si="212"/>
        <v>HELIKONIA</v>
      </c>
      <c r="L936" s="9" t="str">
        <f t="shared" si="212"/>
        <v>IVY</v>
      </c>
      <c r="M936" s="9" t="str">
        <f t="shared" si="212"/>
        <v>JASMIN</v>
      </c>
      <c r="N936" s="9" t="str">
        <f t="shared" si="212"/>
        <v>IGD</v>
      </c>
      <c r="O936" s="9" t="str">
        <f t="shared" si="212"/>
        <v>HCU</v>
      </c>
      <c r="P936" s="9" t="str">
        <f t="shared" si="212"/>
        <v>PENUNJANG</v>
      </c>
      <c r="Q936" s="9" t="str">
        <f t="shared" si="212"/>
        <v>PELAYANAN</v>
      </c>
      <c r="R936" s="9" t="str">
        <f t="shared" si="212"/>
        <v>ADMIN</v>
      </c>
      <c r="S936" s="9" t="str">
        <f t="shared" si="212"/>
        <v>ASRAMA</v>
      </c>
      <c r="T936" s="9" t="str">
        <f t="shared" si="212"/>
        <v>MASJID</v>
      </c>
      <c r="U936" s="9" t="str">
        <f t="shared" si="212"/>
        <v>JUMLAH</v>
      </c>
    </row>
    <row r="937" spans="1:21">
      <c r="A937" s="10">
        <f>A924+1</f>
        <v>12</v>
      </c>
      <c r="B937" s="11" t="s">
        <v>40</v>
      </c>
      <c r="C937" s="12" t="s">
        <v>24</v>
      </c>
      <c r="D937" s="12"/>
      <c r="E937" s="13"/>
      <c r="F937" s="13">
        <v>1</v>
      </c>
      <c r="G937" s="13">
        <v>30</v>
      </c>
      <c r="H937" s="13">
        <v>26</v>
      </c>
      <c r="I937" s="13">
        <v>26</v>
      </c>
      <c r="J937" s="13">
        <v>26</v>
      </c>
      <c r="K937" s="13">
        <v>31</v>
      </c>
      <c r="L937" s="13">
        <v>14</v>
      </c>
      <c r="M937" s="13"/>
      <c r="N937" s="13"/>
      <c r="O937" s="13">
        <v>16</v>
      </c>
      <c r="P937" s="12">
        <v>9</v>
      </c>
      <c r="Q937" s="12">
        <v>15</v>
      </c>
      <c r="R937" s="12"/>
      <c r="S937" s="12"/>
      <c r="T937" s="12"/>
      <c r="U937" s="12">
        <f>SUM(D937:T937)</f>
        <v>194</v>
      </c>
    </row>
    <row r="938" spans="1:21">
      <c r="A938" s="14"/>
      <c r="B938" s="15">
        <f>B925+1</f>
        <v>46093</v>
      </c>
      <c r="C938" s="12" t="s">
        <v>25</v>
      </c>
      <c r="D938" s="12"/>
      <c r="E938" s="13"/>
      <c r="F938" s="13">
        <v>2</v>
      </c>
      <c r="G938" s="13">
        <v>30</v>
      </c>
      <c r="H938" s="13">
        <v>22</v>
      </c>
      <c r="I938" s="13">
        <v>25</v>
      </c>
      <c r="J938" s="13">
        <v>27</v>
      </c>
      <c r="K938" s="13">
        <v>30</v>
      </c>
      <c r="L938" s="13">
        <v>14</v>
      </c>
      <c r="M938" s="13"/>
      <c r="N938" s="13"/>
      <c r="O938" s="13">
        <v>3</v>
      </c>
      <c r="P938" s="12"/>
      <c r="Q938" s="12">
        <v>4</v>
      </c>
      <c r="R938" s="12"/>
      <c r="S938" s="12"/>
      <c r="T938" s="12"/>
      <c r="U938" s="12">
        <f t="shared" ref="U938:U945" si="213">SUM(D938:T938)</f>
        <v>157</v>
      </c>
    </row>
    <row r="939" spans="1:21">
      <c r="A939" s="14"/>
      <c r="B939" s="14"/>
      <c r="C939" s="12" t="s">
        <v>26</v>
      </c>
      <c r="D939" s="12"/>
      <c r="E939" s="13"/>
      <c r="F939" s="13"/>
      <c r="G939" s="13">
        <v>9</v>
      </c>
      <c r="H939" s="13">
        <v>15</v>
      </c>
      <c r="I939" s="13">
        <v>16</v>
      </c>
      <c r="J939" s="13">
        <v>14</v>
      </c>
      <c r="K939" s="13">
        <v>8</v>
      </c>
      <c r="L939" s="13">
        <v>5</v>
      </c>
      <c r="M939" s="13"/>
      <c r="N939" s="13"/>
      <c r="O939" s="13">
        <v>4</v>
      </c>
      <c r="P939" s="12"/>
      <c r="Q939" s="12">
        <v>12</v>
      </c>
      <c r="R939" s="12"/>
      <c r="S939" s="12"/>
      <c r="T939" s="12"/>
      <c r="U939" s="12">
        <f t="shared" si="213"/>
        <v>83</v>
      </c>
    </row>
    <row r="940" spans="1:21">
      <c r="A940" s="14"/>
      <c r="B940" s="14"/>
      <c r="C940" s="12" t="s">
        <v>27</v>
      </c>
      <c r="D940" s="12">
        <v>9</v>
      </c>
      <c r="E940" s="13">
        <v>10</v>
      </c>
      <c r="F940" s="13">
        <v>6</v>
      </c>
      <c r="G940" s="13">
        <v>29</v>
      </c>
      <c r="H940" s="13">
        <v>21</v>
      </c>
      <c r="I940" s="13">
        <v>27</v>
      </c>
      <c r="J940" s="13">
        <v>28</v>
      </c>
      <c r="K940" s="13">
        <v>26</v>
      </c>
      <c r="L940" s="13">
        <v>15</v>
      </c>
      <c r="M940" s="13"/>
      <c r="N940" s="13">
        <v>6</v>
      </c>
      <c r="O940" s="13">
        <v>6</v>
      </c>
      <c r="P940" s="12">
        <v>5</v>
      </c>
      <c r="Q940" s="12">
        <v>9</v>
      </c>
      <c r="R940" s="12"/>
      <c r="S940" s="12"/>
      <c r="T940" s="12"/>
      <c r="U940" s="12">
        <f t="shared" si="213"/>
        <v>197</v>
      </c>
    </row>
    <row r="941" spans="1:21">
      <c r="A941" s="14"/>
      <c r="B941" s="14"/>
      <c r="C941" s="12" t="s">
        <v>28</v>
      </c>
      <c r="D941" s="12">
        <v>3</v>
      </c>
      <c r="E941" s="13">
        <v>12</v>
      </c>
      <c r="F941" s="13">
        <v>9</v>
      </c>
      <c r="G941" s="13">
        <v>21</v>
      </c>
      <c r="H941" s="13">
        <v>29</v>
      </c>
      <c r="I941" s="13">
        <v>32</v>
      </c>
      <c r="J941" s="13">
        <v>25</v>
      </c>
      <c r="K941" s="13">
        <v>25</v>
      </c>
      <c r="L941" s="13">
        <v>9</v>
      </c>
      <c r="M941" s="13"/>
      <c r="N941" s="13">
        <v>7</v>
      </c>
      <c r="O941" s="13">
        <v>7</v>
      </c>
      <c r="P941" s="12">
        <v>4</v>
      </c>
      <c r="Q941" s="12">
        <v>5</v>
      </c>
      <c r="R941" s="12"/>
      <c r="S941" s="12"/>
      <c r="T941" s="12"/>
      <c r="U941" s="12">
        <f t="shared" si="213"/>
        <v>188</v>
      </c>
    </row>
    <row r="942" spans="1:21">
      <c r="A942" s="14"/>
      <c r="B942" s="14"/>
      <c r="C942" s="12" t="s">
        <v>35</v>
      </c>
      <c r="D942" s="12">
        <v>6</v>
      </c>
      <c r="E942" s="13">
        <v>9</v>
      </c>
      <c r="F942" s="13">
        <v>10</v>
      </c>
      <c r="G942" s="13">
        <v>29</v>
      </c>
      <c r="H942" s="13">
        <v>27</v>
      </c>
      <c r="I942" s="13">
        <v>24</v>
      </c>
      <c r="J942" s="13">
        <v>26</v>
      </c>
      <c r="K942" s="13">
        <v>23</v>
      </c>
      <c r="L942" s="13">
        <v>6</v>
      </c>
      <c r="M942" s="13"/>
      <c r="N942" s="13">
        <v>3</v>
      </c>
      <c r="O942" s="13">
        <v>3</v>
      </c>
      <c r="P942" s="12">
        <v>5</v>
      </c>
      <c r="Q942" s="12">
        <v>7</v>
      </c>
      <c r="R942" s="12"/>
      <c r="S942" s="12"/>
      <c r="T942" s="12"/>
      <c r="U942" s="12">
        <f t="shared" si="213"/>
        <v>178</v>
      </c>
    </row>
    <row r="943" spans="1:21">
      <c r="A943" s="14"/>
      <c r="B943" s="14"/>
      <c r="C943" s="12" t="s">
        <v>36</v>
      </c>
      <c r="D943" s="12">
        <v>5</v>
      </c>
      <c r="E943" s="13">
        <v>7</v>
      </c>
      <c r="F943" s="13">
        <v>9</v>
      </c>
      <c r="G943" s="13"/>
      <c r="H943" s="13"/>
      <c r="I943" s="13"/>
      <c r="J943" s="13"/>
      <c r="K943" s="13"/>
      <c r="L943" s="13"/>
      <c r="M943" s="13"/>
      <c r="N943" s="13"/>
      <c r="O943" s="13">
        <v>4</v>
      </c>
      <c r="P943" s="12"/>
      <c r="Q943" s="12"/>
      <c r="R943" s="12"/>
      <c r="S943" s="12"/>
      <c r="T943" s="12"/>
      <c r="U943" s="12">
        <f t="shared" si="213"/>
        <v>25</v>
      </c>
    </row>
    <row r="944" spans="1:21">
      <c r="A944" s="14"/>
      <c r="B944" s="14"/>
      <c r="C944" s="12" t="s">
        <v>31</v>
      </c>
      <c r="D944" s="12">
        <v>5</v>
      </c>
      <c r="E944" s="13">
        <v>6</v>
      </c>
      <c r="F944" s="13">
        <v>9</v>
      </c>
      <c r="G944" s="13"/>
      <c r="H944" s="13"/>
      <c r="I944" s="13"/>
      <c r="J944" s="13"/>
      <c r="K944" s="13"/>
      <c r="L944" s="13"/>
      <c r="M944" s="13"/>
      <c r="N944" s="13">
        <v>2</v>
      </c>
      <c r="O944" s="13">
        <v>1</v>
      </c>
      <c r="P944" s="12"/>
      <c r="Q944" s="12">
        <v>2</v>
      </c>
      <c r="R944" s="12"/>
      <c r="S944" s="12"/>
      <c r="T944" s="12"/>
      <c r="U944" s="12">
        <f t="shared" si="213"/>
        <v>25</v>
      </c>
    </row>
    <row r="945" spans="1:21">
      <c r="A945" s="16"/>
      <c r="B945" s="16"/>
      <c r="C945" s="12" t="s">
        <v>32</v>
      </c>
      <c r="D945" s="12"/>
      <c r="E945" s="13"/>
      <c r="F945" s="13"/>
      <c r="G945" s="13">
        <v>7</v>
      </c>
      <c r="H945" s="13">
        <v>18</v>
      </c>
      <c r="I945" s="13">
        <v>6</v>
      </c>
      <c r="J945" s="13">
        <v>8</v>
      </c>
      <c r="K945" s="13">
        <v>5</v>
      </c>
      <c r="L945" s="13">
        <v>3</v>
      </c>
      <c r="M945" s="13"/>
      <c r="N945" s="13">
        <v>15</v>
      </c>
      <c r="O945" s="13">
        <v>6</v>
      </c>
      <c r="P945" s="12"/>
      <c r="Q945" s="12">
        <v>4</v>
      </c>
      <c r="R945" s="12"/>
      <c r="S945" s="12"/>
      <c r="T945" s="12"/>
      <c r="U945" s="12">
        <f t="shared" si="213"/>
        <v>72</v>
      </c>
    </row>
    <row r="946" spans="1:21">
      <c r="A946" s="17"/>
      <c r="B946" s="18"/>
      <c r="C946" s="19" t="s">
        <v>33</v>
      </c>
      <c r="D946" s="19">
        <f t="shared" ref="D946:K946" si="214">SUM(D937:D945)</f>
        <v>28</v>
      </c>
      <c r="E946" s="19">
        <f t="shared" si="214"/>
        <v>44</v>
      </c>
      <c r="F946" s="19">
        <f t="shared" si="214"/>
        <v>46</v>
      </c>
      <c r="G946" s="19">
        <f t="shared" si="214"/>
        <v>155</v>
      </c>
      <c r="H946" s="19">
        <f t="shared" si="214"/>
        <v>158</v>
      </c>
      <c r="I946" s="19">
        <f t="shared" si="214"/>
        <v>156</v>
      </c>
      <c r="J946" s="19">
        <f t="shared" si="214"/>
        <v>154</v>
      </c>
      <c r="K946" s="19">
        <f t="shared" si="214"/>
        <v>148</v>
      </c>
      <c r="L946" s="19">
        <f t="shared" ref="L946:U946" si="215">SUM(L937:L945)</f>
        <v>66</v>
      </c>
      <c r="M946" s="19">
        <f t="shared" si="215"/>
        <v>0</v>
      </c>
      <c r="N946" s="19">
        <f t="shared" si="215"/>
        <v>33</v>
      </c>
      <c r="O946" s="19">
        <f t="shared" si="215"/>
        <v>50</v>
      </c>
      <c r="P946" s="19">
        <f t="shared" si="215"/>
        <v>23</v>
      </c>
      <c r="Q946" s="19">
        <f t="shared" si="215"/>
        <v>58</v>
      </c>
      <c r="R946" s="19">
        <f t="shared" si="215"/>
        <v>0</v>
      </c>
      <c r="S946" s="19">
        <f t="shared" si="215"/>
        <v>0</v>
      </c>
      <c r="T946" s="19">
        <f t="shared" si="215"/>
        <v>0</v>
      </c>
      <c r="U946" s="19">
        <f t="shared" si="215"/>
        <v>1119</v>
      </c>
    </row>
    <row r="949" spans="1:21" ht="96">
      <c r="A949" s="8" t="s">
        <v>2</v>
      </c>
      <c r="B949" s="8" t="s">
        <v>3</v>
      </c>
      <c r="C949" s="8" t="s">
        <v>4</v>
      </c>
      <c r="D949" s="9" t="str">
        <f>D5</f>
        <v>ANGGREK</v>
      </c>
      <c r="E949" s="9" t="str">
        <f>E5</f>
        <v>BOUGENVIL</v>
      </c>
      <c r="F949" s="9" t="str">
        <f t="shared" ref="F949:U949" si="216">F5</f>
        <v>CAMELIA</v>
      </c>
      <c r="G949" s="9" t="str">
        <f t="shared" si="216"/>
        <v>DEWANDARU</v>
      </c>
      <c r="H949" s="9" t="str">
        <f t="shared" si="216"/>
        <v>EDELWEIS</v>
      </c>
      <c r="I949" s="9" t="str">
        <f t="shared" si="216"/>
        <v>FLAMBOYAN</v>
      </c>
      <c r="J949" s="9" t="str">
        <f t="shared" si="216"/>
        <v>GERANIUM</v>
      </c>
      <c r="K949" s="9" t="str">
        <f t="shared" si="216"/>
        <v>HELIKONIA</v>
      </c>
      <c r="L949" s="9" t="str">
        <f t="shared" si="216"/>
        <v>IVY</v>
      </c>
      <c r="M949" s="9" t="str">
        <f t="shared" si="216"/>
        <v>JASMIN</v>
      </c>
      <c r="N949" s="9" t="str">
        <f t="shared" si="216"/>
        <v>IGD</v>
      </c>
      <c r="O949" s="9" t="str">
        <f t="shared" si="216"/>
        <v>HCU</v>
      </c>
      <c r="P949" s="9" t="str">
        <f t="shared" si="216"/>
        <v>PENUNJANG</v>
      </c>
      <c r="Q949" s="9" t="str">
        <f t="shared" si="216"/>
        <v>PELAYANAN</v>
      </c>
      <c r="R949" s="9" t="str">
        <f t="shared" si="216"/>
        <v>ADMIN</v>
      </c>
      <c r="S949" s="9" t="str">
        <f t="shared" si="216"/>
        <v>ASRAMA</v>
      </c>
      <c r="T949" s="9" t="str">
        <f t="shared" si="216"/>
        <v>MASJID</v>
      </c>
      <c r="U949" s="9" t="str">
        <f t="shared" si="216"/>
        <v>JUMLAH</v>
      </c>
    </row>
    <row r="950" spans="1:21">
      <c r="A950" s="10">
        <f>A937+1</f>
        <v>13</v>
      </c>
      <c r="B950" s="11" t="s">
        <v>41</v>
      </c>
      <c r="C950" s="12" t="s">
        <v>24</v>
      </c>
      <c r="D950" s="12"/>
      <c r="E950" s="13"/>
      <c r="F950" s="13">
        <v>1</v>
      </c>
      <c r="G950" s="13">
        <v>28</v>
      </c>
      <c r="H950" s="13">
        <v>22</v>
      </c>
      <c r="I950" s="13">
        <v>27</v>
      </c>
      <c r="J950" s="13">
        <v>29</v>
      </c>
      <c r="K950" s="12">
        <v>33</v>
      </c>
      <c r="L950" s="12">
        <v>11</v>
      </c>
      <c r="M950" s="12"/>
      <c r="N950" s="12"/>
      <c r="O950" s="12">
        <v>11</v>
      </c>
      <c r="P950" s="12">
        <v>6</v>
      </c>
      <c r="Q950" s="12">
        <v>3</v>
      </c>
      <c r="R950" s="12"/>
      <c r="S950" s="12"/>
      <c r="T950" s="12"/>
      <c r="U950" s="12">
        <f>SUM(E950:T950)</f>
        <v>171</v>
      </c>
    </row>
    <row r="951" spans="1:21">
      <c r="A951" s="14"/>
      <c r="B951" s="15">
        <f>B938+1</f>
        <v>46094</v>
      </c>
      <c r="C951" s="12" t="s">
        <v>25</v>
      </c>
      <c r="D951" s="12"/>
      <c r="E951" s="13"/>
      <c r="F951" s="13"/>
      <c r="G951" s="13">
        <v>21</v>
      </c>
      <c r="H951" s="13">
        <v>24</v>
      </c>
      <c r="I951" s="13">
        <v>28</v>
      </c>
      <c r="J951" s="13">
        <v>28</v>
      </c>
      <c r="K951" s="12">
        <v>26</v>
      </c>
      <c r="L951" s="12">
        <v>12</v>
      </c>
      <c r="M951" s="12"/>
      <c r="N951" s="12"/>
      <c r="O951" s="12"/>
      <c r="P951" s="12"/>
      <c r="Q951" s="12">
        <v>1</v>
      </c>
      <c r="R951" s="12"/>
      <c r="S951" s="12"/>
      <c r="T951" s="12"/>
      <c r="U951" s="12">
        <f t="shared" ref="U951:U958" si="217">SUM(E951:T951)</f>
        <v>140</v>
      </c>
    </row>
    <row r="952" spans="1:21">
      <c r="A952" s="14"/>
      <c r="B952" s="14"/>
      <c r="C952" s="12" t="s">
        <v>26</v>
      </c>
      <c r="D952" s="12"/>
      <c r="E952" s="13"/>
      <c r="F952" s="13"/>
      <c r="G952" s="13">
        <v>12</v>
      </c>
      <c r="H952" s="13">
        <v>8</v>
      </c>
      <c r="I952" s="13">
        <v>9</v>
      </c>
      <c r="J952" s="13">
        <v>9</v>
      </c>
      <c r="K952" s="12">
        <v>9</v>
      </c>
      <c r="L952" s="12">
        <v>4</v>
      </c>
      <c r="M952" s="12"/>
      <c r="N952" s="12"/>
      <c r="O952" s="12">
        <v>6</v>
      </c>
      <c r="P952" s="12">
        <v>1</v>
      </c>
      <c r="Q952" s="12">
        <v>14</v>
      </c>
      <c r="R952" s="12"/>
      <c r="S952" s="12"/>
      <c r="T952" s="12"/>
      <c r="U952" s="12">
        <f t="shared" si="217"/>
        <v>72</v>
      </c>
    </row>
    <row r="953" spans="1:21">
      <c r="A953" s="14"/>
      <c r="B953" s="14"/>
      <c r="C953" s="12" t="s">
        <v>27</v>
      </c>
      <c r="D953" s="12">
        <v>7</v>
      </c>
      <c r="E953" s="13">
        <v>6</v>
      </c>
      <c r="F953" s="13">
        <v>4</v>
      </c>
      <c r="G953" s="13">
        <v>24</v>
      </c>
      <c r="H953" s="13">
        <v>35</v>
      </c>
      <c r="I953" s="13">
        <v>32</v>
      </c>
      <c r="J953" s="13">
        <v>32</v>
      </c>
      <c r="K953" s="12">
        <v>28</v>
      </c>
      <c r="L953" s="12">
        <v>5</v>
      </c>
      <c r="M953" s="12"/>
      <c r="N953" s="12">
        <v>12</v>
      </c>
      <c r="O953" s="12">
        <v>1</v>
      </c>
      <c r="P953" s="12">
        <v>2</v>
      </c>
      <c r="Q953" s="12">
        <v>3</v>
      </c>
      <c r="R953" s="12"/>
      <c r="S953" s="12"/>
      <c r="T953" s="12"/>
      <c r="U953" s="12">
        <f>SUM(D953:T953)</f>
        <v>191</v>
      </c>
    </row>
    <row r="954" spans="1:21">
      <c r="A954" s="14"/>
      <c r="B954" s="14"/>
      <c r="C954" s="12" t="s">
        <v>28</v>
      </c>
      <c r="D954" s="12">
        <v>5</v>
      </c>
      <c r="E954" s="13">
        <v>9</v>
      </c>
      <c r="F954" s="13">
        <v>7</v>
      </c>
      <c r="G954" s="13">
        <v>26</v>
      </c>
      <c r="H954" s="13">
        <v>24</v>
      </c>
      <c r="I954" s="13">
        <v>24</v>
      </c>
      <c r="J954" s="13">
        <v>25</v>
      </c>
      <c r="K954" s="12">
        <v>27</v>
      </c>
      <c r="L954" s="12">
        <v>6</v>
      </c>
      <c r="M954" s="12"/>
      <c r="N954" s="12">
        <v>8</v>
      </c>
      <c r="O954" s="12">
        <v>2</v>
      </c>
      <c r="P954" s="12">
        <v>2</v>
      </c>
      <c r="Q954" s="12">
        <v>6</v>
      </c>
      <c r="R954" s="12"/>
      <c r="S954" s="12"/>
      <c r="T954" s="12"/>
      <c r="U954" s="12">
        <f>SUM(D954:T954)</f>
        <v>171</v>
      </c>
    </row>
    <row r="955" spans="1:21">
      <c r="A955" s="14"/>
      <c r="B955" s="14"/>
      <c r="C955" s="12" t="s">
        <v>35</v>
      </c>
      <c r="D955" s="12">
        <v>6</v>
      </c>
      <c r="E955" s="13">
        <v>7</v>
      </c>
      <c r="F955" s="13">
        <v>9</v>
      </c>
      <c r="G955" s="13">
        <v>29</v>
      </c>
      <c r="H955" s="13">
        <v>26</v>
      </c>
      <c r="I955" s="13">
        <v>36</v>
      </c>
      <c r="J955" s="13">
        <v>26</v>
      </c>
      <c r="K955" s="12">
        <v>32</v>
      </c>
      <c r="L955" s="12">
        <v>9</v>
      </c>
      <c r="M955" s="12"/>
      <c r="N955" s="12">
        <v>6</v>
      </c>
      <c r="O955" s="12">
        <v>1</v>
      </c>
      <c r="P955" s="12">
        <v>1</v>
      </c>
      <c r="Q955" s="12">
        <v>1</v>
      </c>
      <c r="R955" s="12"/>
      <c r="S955" s="12"/>
      <c r="T955" s="12"/>
      <c r="U955" s="12">
        <f>SUM(D955:T955)</f>
        <v>189</v>
      </c>
    </row>
    <row r="956" spans="1:21">
      <c r="A956" s="14"/>
      <c r="B956" s="14"/>
      <c r="C956" s="12" t="s">
        <v>36</v>
      </c>
      <c r="D956" s="12">
        <v>4</v>
      </c>
      <c r="E956" s="13">
        <v>9</v>
      </c>
      <c r="F956" s="13">
        <v>9</v>
      </c>
      <c r="G956" s="13"/>
      <c r="H956" s="13"/>
      <c r="I956" s="13"/>
      <c r="J956" s="13"/>
      <c r="K956" s="12"/>
      <c r="L956" s="12"/>
      <c r="M956" s="12"/>
      <c r="N956" s="12"/>
      <c r="O956" s="12">
        <v>4</v>
      </c>
      <c r="P956" s="12"/>
      <c r="Q956" s="12"/>
      <c r="R956" s="12"/>
      <c r="S956" s="12"/>
      <c r="T956" s="12"/>
      <c r="U956" s="12">
        <f>SUM(D956:T956)</f>
        <v>26</v>
      </c>
    </row>
    <row r="957" spans="1:21">
      <c r="A957" s="14"/>
      <c r="B957" s="14"/>
      <c r="C957" s="12" t="s">
        <v>31</v>
      </c>
      <c r="D957" s="12">
        <v>3</v>
      </c>
      <c r="E957" s="13">
        <v>6</v>
      </c>
      <c r="F957" s="13">
        <v>5</v>
      </c>
      <c r="G957" s="13"/>
      <c r="H957" s="13"/>
      <c r="I957" s="13"/>
      <c r="J957" s="13"/>
      <c r="K957" s="12"/>
      <c r="L957" s="12"/>
      <c r="M957" s="12"/>
      <c r="N957" s="12">
        <v>2</v>
      </c>
      <c r="O957" s="12"/>
      <c r="P957" s="12"/>
      <c r="Q957" s="12"/>
      <c r="R957" s="12"/>
      <c r="S957" s="12"/>
      <c r="T957" s="12"/>
      <c r="U957" s="12">
        <f>SUM(D957:T957)</f>
        <v>16</v>
      </c>
    </row>
    <row r="958" spans="1:21">
      <c r="A958" s="16"/>
      <c r="B958" s="16"/>
      <c r="C958" s="12" t="s">
        <v>32</v>
      </c>
      <c r="D958" s="12"/>
      <c r="E958" s="13"/>
      <c r="F958" s="13">
        <v>3</v>
      </c>
      <c r="G958" s="13">
        <v>7</v>
      </c>
      <c r="H958" s="13">
        <v>12</v>
      </c>
      <c r="I958" s="13">
        <v>6</v>
      </c>
      <c r="J958" s="13">
        <v>7</v>
      </c>
      <c r="K958" s="12">
        <v>15</v>
      </c>
      <c r="L958" s="12">
        <v>7</v>
      </c>
      <c r="M958" s="12"/>
      <c r="N958" s="12">
        <v>15</v>
      </c>
      <c r="O958" s="12"/>
      <c r="P958" s="12"/>
      <c r="Q958" s="12"/>
      <c r="R958" s="12"/>
      <c r="S958" s="12"/>
      <c r="T958" s="12"/>
      <c r="U958" s="12">
        <f t="shared" si="217"/>
        <v>72</v>
      </c>
    </row>
    <row r="959" spans="1:21">
      <c r="A959" s="17"/>
      <c r="B959" s="18"/>
      <c r="C959" s="19" t="s">
        <v>33</v>
      </c>
      <c r="D959" s="19">
        <f t="shared" ref="D959:J959" si="218">SUM(D950:D958)</f>
        <v>25</v>
      </c>
      <c r="E959" s="19">
        <f t="shared" si="218"/>
        <v>37</v>
      </c>
      <c r="F959" s="19">
        <f t="shared" si="218"/>
        <v>38</v>
      </c>
      <c r="G959" s="19">
        <f t="shared" si="218"/>
        <v>147</v>
      </c>
      <c r="H959" s="19">
        <f t="shared" si="218"/>
        <v>151</v>
      </c>
      <c r="I959" s="19">
        <f t="shared" si="218"/>
        <v>162</v>
      </c>
      <c r="J959" s="19">
        <f t="shared" si="218"/>
        <v>156</v>
      </c>
      <c r="K959" s="19">
        <f t="shared" ref="K959:U959" si="219">SUM(K950:K958)</f>
        <v>170</v>
      </c>
      <c r="L959" s="19">
        <f t="shared" si="219"/>
        <v>54</v>
      </c>
      <c r="M959" s="19">
        <f t="shared" si="219"/>
        <v>0</v>
      </c>
      <c r="N959" s="19">
        <f t="shared" si="219"/>
        <v>43</v>
      </c>
      <c r="O959" s="19">
        <f t="shared" si="219"/>
        <v>25</v>
      </c>
      <c r="P959" s="19">
        <f t="shared" si="219"/>
        <v>12</v>
      </c>
      <c r="Q959" s="19">
        <f t="shared" si="219"/>
        <v>28</v>
      </c>
      <c r="R959" s="19">
        <f t="shared" si="219"/>
        <v>0</v>
      </c>
      <c r="S959" s="19">
        <f t="shared" si="219"/>
        <v>0</v>
      </c>
      <c r="T959" s="19">
        <f t="shared" si="219"/>
        <v>0</v>
      </c>
      <c r="U959" s="19">
        <f t="shared" si="219"/>
        <v>1048</v>
      </c>
    </row>
    <row r="962" spans="1:21" ht="96">
      <c r="A962" s="8" t="s">
        <v>2</v>
      </c>
      <c r="B962" s="8" t="s">
        <v>3</v>
      </c>
      <c r="C962" s="8" t="s">
        <v>4</v>
      </c>
      <c r="D962" s="9" t="str">
        <f>D5</f>
        <v>ANGGREK</v>
      </c>
      <c r="E962" s="9" t="str">
        <f>E5</f>
        <v>BOUGENVIL</v>
      </c>
      <c r="F962" s="9" t="str">
        <f t="shared" ref="F962:U962" si="220">F5</f>
        <v>CAMELIA</v>
      </c>
      <c r="G962" s="9" t="str">
        <f t="shared" si="220"/>
        <v>DEWANDARU</v>
      </c>
      <c r="H962" s="9" t="str">
        <f t="shared" si="220"/>
        <v>EDELWEIS</v>
      </c>
      <c r="I962" s="9" t="str">
        <f t="shared" si="220"/>
        <v>FLAMBOYAN</v>
      </c>
      <c r="J962" s="9" t="str">
        <f t="shared" si="220"/>
        <v>GERANIUM</v>
      </c>
      <c r="K962" s="9" t="str">
        <f t="shared" si="220"/>
        <v>HELIKONIA</v>
      </c>
      <c r="L962" s="9" t="str">
        <f t="shared" si="220"/>
        <v>IVY</v>
      </c>
      <c r="M962" s="9" t="str">
        <f t="shared" si="220"/>
        <v>JASMIN</v>
      </c>
      <c r="N962" s="9" t="str">
        <f t="shared" si="220"/>
        <v>IGD</v>
      </c>
      <c r="O962" s="9" t="str">
        <f t="shared" si="220"/>
        <v>HCU</v>
      </c>
      <c r="P962" s="9" t="str">
        <f t="shared" si="220"/>
        <v>PENUNJANG</v>
      </c>
      <c r="Q962" s="9" t="str">
        <f t="shared" si="220"/>
        <v>PELAYANAN</v>
      </c>
      <c r="R962" s="9" t="str">
        <f t="shared" si="220"/>
        <v>ADMIN</v>
      </c>
      <c r="S962" s="9" t="str">
        <f t="shared" si="220"/>
        <v>ASRAMA</v>
      </c>
      <c r="T962" s="9" t="str">
        <f t="shared" si="220"/>
        <v>MASJID</v>
      </c>
      <c r="U962" s="9" t="str">
        <f t="shared" si="220"/>
        <v>JUMLAH</v>
      </c>
    </row>
    <row r="963" spans="1:21">
      <c r="A963" s="10">
        <f>A950+1</f>
        <v>14</v>
      </c>
      <c r="B963" s="11" t="s">
        <v>38</v>
      </c>
      <c r="C963" s="12" t="s">
        <v>24</v>
      </c>
      <c r="D963" s="12"/>
      <c r="E963" s="13"/>
      <c r="F963" s="13"/>
      <c r="G963" s="13">
        <v>35</v>
      </c>
      <c r="H963" s="13">
        <v>27</v>
      </c>
      <c r="I963" s="13">
        <v>28</v>
      </c>
      <c r="J963" s="13">
        <v>29</v>
      </c>
      <c r="K963" s="13">
        <v>31</v>
      </c>
      <c r="L963" s="13">
        <v>12</v>
      </c>
      <c r="M963" s="13"/>
      <c r="N963" s="13"/>
      <c r="O963" s="13">
        <v>8</v>
      </c>
      <c r="P963" s="12">
        <v>7</v>
      </c>
      <c r="Q963" s="12">
        <v>11</v>
      </c>
      <c r="R963" s="12"/>
      <c r="S963" s="12"/>
      <c r="T963" s="12"/>
      <c r="U963" s="12">
        <f>SUM(D963:T963)</f>
        <v>188</v>
      </c>
    </row>
    <row r="964" spans="1:21">
      <c r="A964" s="14"/>
      <c r="B964" s="15">
        <f>B951+1</f>
        <v>46095</v>
      </c>
      <c r="C964" s="12" t="s">
        <v>25</v>
      </c>
      <c r="D964" s="12"/>
      <c r="E964" s="13"/>
      <c r="F964" s="13"/>
      <c r="G964" s="13">
        <v>34</v>
      </c>
      <c r="H964" s="13">
        <v>22</v>
      </c>
      <c r="I964" s="13">
        <v>28</v>
      </c>
      <c r="J964" s="13">
        <v>27</v>
      </c>
      <c r="K964" s="13">
        <v>30</v>
      </c>
      <c r="L964" s="13">
        <v>14</v>
      </c>
      <c r="M964" s="13"/>
      <c r="N964" s="13"/>
      <c r="O964" s="13">
        <v>2</v>
      </c>
      <c r="P964" s="12"/>
      <c r="Q964" s="12">
        <v>3</v>
      </c>
      <c r="R964" s="12"/>
      <c r="S964" s="12"/>
      <c r="T964" s="12"/>
      <c r="U964" s="12">
        <f t="shared" ref="U964:U971" si="221">SUM(D964:T964)</f>
        <v>160</v>
      </c>
    </row>
    <row r="965" spans="1:21">
      <c r="A965" s="14"/>
      <c r="B965" s="14"/>
      <c r="C965" s="12" t="s">
        <v>26</v>
      </c>
      <c r="D965" s="12"/>
      <c r="E965" s="13"/>
      <c r="F965" s="13">
        <v>1</v>
      </c>
      <c r="G965" s="13">
        <v>7</v>
      </c>
      <c r="H965" s="13">
        <v>9</v>
      </c>
      <c r="I965" s="13">
        <v>4</v>
      </c>
      <c r="J965" s="13">
        <v>8</v>
      </c>
      <c r="K965" s="13">
        <v>7</v>
      </c>
      <c r="L965" s="13">
        <v>4</v>
      </c>
      <c r="M965" s="13"/>
      <c r="N965" s="13"/>
      <c r="O965" s="13">
        <v>3</v>
      </c>
      <c r="P965" s="12"/>
      <c r="Q965" s="12"/>
      <c r="R965" s="12"/>
      <c r="S965" s="12"/>
      <c r="T965" s="12"/>
      <c r="U965" s="12">
        <f t="shared" si="221"/>
        <v>43</v>
      </c>
    </row>
    <row r="966" spans="1:21">
      <c r="A966" s="14"/>
      <c r="B966" s="14"/>
      <c r="C966" s="12" t="s">
        <v>27</v>
      </c>
      <c r="D966" s="12">
        <v>7</v>
      </c>
      <c r="E966" s="13">
        <v>11</v>
      </c>
      <c r="F966" s="13">
        <v>12</v>
      </c>
      <c r="G966" s="13">
        <v>27</v>
      </c>
      <c r="H966" s="13">
        <v>27</v>
      </c>
      <c r="I966" s="13">
        <v>23</v>
      </c>
      <c r="J966" s="13">
        <v>26</v>
      </c>
      <c r="K966" s="13">
        <v>29</v>
      </c>
      <c r="L966" s="13">
        <v>5</v>
      </c>
      <c r="M966" s="13"/>
      <c r="N966" s="13">
        <v>6</v>
      </c>
      <c r="O966" s="13">
        <v>4</v>
      </c>
      <c r="P966" s="12">
        <v>2</v>
      </c>
      <c r="Q966" s="12">
        <v>8</v>
      </c>
      <c r="R966" s="12"/>
      <c r="S966" s="12"/>
      <c r="T966" s="12"/>
      <c r="U966" s="12">
        <f t="shared" si="221"/>
        <v>187</v>
      </c>
    </row>
    <row r="967" spans="1:21">
      <c r="A967" s="14"/>
      <c r="B967" s="14"/>
      <c r="C967" s="12" t="s">
        <v>28</v>
      </c>
      <c r="D967" s="12">
        <v>5</v>
      </c>
      <c r="E967" s="13">
        <v>8</v>
      </c>
      <c r="F967" s="13">
        <v>15</v>
      </c>
      <c r="G967" s="13">
        <v>26</v>
      </c>
      <c r="H967" s="13">
        <v>24</v>
      </c>
      <c r="I967" s="13">
        <v>26</v>
      </c>
      <c r="J967" s="13">
        <v>25</v>
      </c>
      <c r="K967" s="13">
        <v>27</v>
      </c>
      <c r="L967" s="13">
        <v>6</v>
      </c>
      <c r="M967" s="13"/>
      <c r="N967" s="13">
        <v>9</v>
      </c>
      <c r="O967" s="13">
        <v>5</v>
      </c>
      <c r="P967" s="12">
        <v>2</v>
      </c>
      <c r="Q967" s="12">
        <v>4</v>
      </c>
      <c r="R967" s="12"/>
      <c r="S967" s="12"/>
      <c r="T967" s="12"/>
      <c r="U967" s="12">
        <f t="shared" si="221"/>
        <v>182</v>
      </c>
    </row>
    <row r="968" spans="1:21">
      <c r="A968" s="14"/>
      <c r="B968" s="14"/>
      <c r="C968" s="12" t="s">
        <v>35</v>
      </c>
      <c r="D968" s="12">
        <v>3</v>
      </c>
      <c r="E968" s="13">
        <v>11</v>
      </c>
      <c r="F968" s="13">
        <v>11</v>
      </c>
      <c r="G968" s="13">
        <v>27</v>
      </c>
      <c r="H968" s="13">
        <v>26</v>
      </c>
      <c r="I968" s="13">
        <v>32</v>
      </c>
      <c r="J968" s="13">
        <v>26</v>
      </c>
      <c r="K968" s="13">
        <v>28</v>
      </c>
      <c r="L968" s="13">
        <v>6</v>
      </c>
      <c r="M968" s="13"/>
      <c r="N968" s="13">
        <v>5</v>
      </c>
      <c r="O968" s="13">
        <v>3</v>
      </c>
      <c r="P968" s="12">
        <v>1</v>
      </c>
      <c r="Q968" s="12">
        <v>3</v>
      </c>
      <c r="R968" s="12"/>
      <c r="S968" s="12"/>
      <c r="T968" s="12"/>
      <c r="U968" s="12">
        <f t="shared" si="221"/>
        <v>182</v>
      </c>
    </row>
    <row r="969" spans="1:21">
      <c r="A969" s="14"/>
      <c r="B969" s="14"/>
      <c r="C969" s="12" t="s">
        <v>36</v>
      </c>
      <c r="D969" s="12">
        <v>4</v>
      </c>
      <c r="E969" s="13">
        <v>15</v>
      </c>
      <c r="F969" s="13">
        <v>12</v>
      </c>
      <c r="G969" s="13"/>
      <c r="H969" s="13"/>
      <c r="I969" s="13"/>
      <c r="J969" s="13"/>
      <c r="K969" s="13"/>
      <c r="L969" s="13"/>
      <c r="M969" s="13"/>
      <c r="N969" s="13"/>
      <c r="O969" s="13">
        <v>3</v>
      </c>
      <c r="P969" s="12"/>
      <c r="Q969" s="12"/>
      <c r="R969" s="12"/>
      <c r="S969" s="12"/>
      <c r="T969" s="12"/>
      <c r="U969" s="12">
        <f t="shared" si="221"/>
        <v>34</v>
      </c>
    </row>
    <row r="970" spans="1:21">
      <c r="A970" s="14"/>
      <c r="B970" s="14"/>
      <c r="C970" s="12" t="s">
        <v>31</v>
      </c>
      <c r="D970" s="12">
        <v>2</v>
      </c>
      <c r="E970" s="13">
        <v>11</v>
      </c>
      <c r="F970" s="13">
        <v>12</v>
      </c>
      <c r="G970" s="13"/>
      <c r="H970" s="13"/>
      <c r="I970" s="13"/>
      <c r="J970" s="13"/>
      <c r="K970" s="13"/>
      <c r="L970" s="13"/>
      <c r="M970" s="13"/>
      <c r="N970" s="13">
        <v>2</v>
      </c>
      <c r="O970" s="13">
        <v>1</v>
      </c>
      <c r="P970" s="12"/>
      <c r="Q970" s="12"/>
      <c r="R970" s="12"/>
      <c r="S970" s="12"/>
      <c r="T970" s="12"/>
      <c r="U970" s="12">
        <f t="shared" si="221"/>
        <v>28</v>
      </c>
    </row>
    <row r="971" spans="1:21">
      <c r="A971" s="16"/>
      <c r="B971" s="16"/>
      <c r="C971" s="12" t="s">
        <v>32</v>
      </c>
      <c r="D971" s="12"/>
      <c r="E971" s="13">
        <v>2</v>
      </c>
      <c r="F971" s="13">
        <v>3</v>
      </c>
      <c r="G971" s="13">
        <v>15</v>
      </c>
      <c r="H971" s="13">
        <v>12</v>
      </c>
      <c r="I971" s="13">
        <v>9</v>
      </c>
      <c r="J971" s="13">
        <v>7</v>
      </c>
      <c r="K971" s="13">
        <v>9</v>
      </c>
      <c r="L971" s="13">
        <v>4</v>
      </c>
      <c r="M971" s="13"/>
      <c r="N971" s="13">
        <v>17</v>
      </c>
      <c r="O971" s="13">
        <v>4</v>
      </c>
      <c r="P971" s="12"/>
      <c r="Q971" s="12"/>
      <c r="R971" s="12"/>
      <c r="S971" s="12"/>
      <c r="T971" s="12"/>
      <c r="U971" s="12">
        <f t="shared" si="221"/>
        <v>82</v>
      </c>
    </row>
    <row r="972" spans="1:21">
      <c r="A972" s="17"/>
      <c r="B972" s="18"/>
      <c r="C972" s="19" t="s">
        <v>33</v>
      </c>
      <c r="D972" s="19">
        <f t="shared" ref="D972:U972" si="222">SUM(D963:D971)</f>
        <v>21</v>
      </c>
      <c r="E972" s="19">
        <f t="shared" si="222"/>
        <v>58</v>
      </c>
      <c r="F972" s="19">
        <f t="shared" si="222"/>
        <v>66</v>
      </c>
      <c r="G972" s="19">
        <f t="shared" si="222"/>
        <v>171</v>
      </c>
      <c r="H972" s="19">
        <f t="shared" si="222"/>
        <v>147</v>
      </c>
      <c r="I972" s="19">
        <f t="shared" si="222"/>
        <v>150</v>
      </c>
      <c r="J972" s="19">
        <f t="shared" si="222"/>
        <v>148</v>
      </c>
      <c r="K972" s="19">
        <f t="shared" si="222"/>
        <v>161</v>
      </c>
      <c r="L972" s="19">
        <f t="shared" si="222"/>
        <v>51</v>
      </c>
      <c r="M972" s="19">
        <f t="shared" si="222"/>
        <v>0</v>
      </c>
      <c r="N972" s="19">
        <f t="shared" si="222"/>
        <v>39</v>
      </c>
      <c r="O972" s="19">
        <f t="shared" si="222"/>
        <v>33</v>
      </c>
      <c r="P972" s="19">
        <f t="shared" si="222"/>
        <v>12</v>
      </c>
      <c r="Q972" s="19">
        <f t="shared" si="222"/>
        <v>29</v>
      </c>
      <c r="R972" s="19">
        <f t="shared" si="222"/>
        <v>0</v>
      </c>
      <c r="S972" s="19">
        <f t="shared" si="222"/>
        <v>0</v>
      </c>
      <c r="T972" s="19">
        <f t="shared" si="222"/>
        <v>0</v>
      </c>
      <c r="U972" s="19">
        <f t="shared" si="222"/>
        <v>1086</v>
      </c>
    </row>
    <row r="975" spans="1:21" ht="96">
      <c r="A975" s="8" t="s">
        <v>2</v>
      </c>
      <c r="B975" s="8" t="s">
        <v>3</v>
      </c>
      <c r="C975" s="8" t="s">
        <v>4</v>
      </c>
      <c r="D975" s="9" t="str">
        <f>D5</f>
        <v>ANGGREK</v>
      </c>
      <c r="E975" s="9" t="str">
        <f>E5</f>
        <v>BOUGENVIL</v>
      </c>
      <c r="F975" s="9" t="str">
        <f t="shared" ref="F975:U975" si="223">F5</f>
        <v>CAMELIA</v>
      </c>
      <c r="G975" s="9" t="str">
        <f t="shared" si="223"/>
        <v>DEWANDARU</v>
      </c>
      <c r="H975" s="9" t="str">
        <f t="shared" si="223"/>
        <v>EDELWEIS</v>
      </c>
      <c r="I975" s="9" t="str">
        <f t="shared" si="223"/>
        <v>FLAMBOYAN</v>
      </c>
      <c r="J975" s="9" t="str">
        <f t="shared" si="223"/>
        <v>GERANIUM</v>
      </c>
      <c r="K975" s="9" t="str">
        <f t="shared" si="223"/>
        <v>HELIKONIA</v>
      </c>
      <c r="L975" s="9" t="str">
        <f t="shared" si="223"/>
        <v>IVY</v>
      </c>
      <c r="M975" s="9" t="str">
        <f t="shared" si="223"/>
        <v>JASMIN</v>
      </c>
      <c r="N975" s="9" t="str">
        <f t="shared" si="223"/>
        <v>IGD</v>
      </c>
      <c r="O975" s="9" t="str">
        <f t="shared" si="223"/>
        <v>HCU</v>
      </c>
      <c r="P975" s="9" t="str">
        <f t="shared" si="223"/>
        <v>PENUNJANG</v>
      </c>
      <c r="Q975" s="9" t="str">
        <f t="shared" si="223"/>
        <v>PELAYANAN</v>
      </c>
      <c r="R975" s="9" t="str">
        <f t="shared" si="223"/>
        <v>ADMIN</v>
      </c>
      <c r="S975" s="9" t="str">
        <f t="shared" si="223"/>
        <v>ASRAMA</v>
      </c>
      <c r="T975" s="9" t="str">
        <f t="shared" si="223"/>
        <v>MASJID</v>
      </c>
      <c r="U975" s="9" t="str">
        <f t="shared" si="223"/>
        <v>JUMLAH</v>
      </c>
    </row>
    <row r="976" spans="1:21">
      <c r="A976" s="10">
        <f>A963+1</f>
        <v>15</v>
      </c>
      <c r="B976" s="11" t="s">
        <v>34</v>
      </c>
      <c r="C976" s="12" t="s">
        <v>24</v>
      </c>
      <c r="D976" s="12"/>
      <c r="E976" s="12"/>
      <c r="F976" s="12"/>
      <c r="G976" s="12">
        <v>20</v>
      </c>
      <c r="H976" s="12">
        <v>28</v>
      </c>
      <c r="I976" s="12">
        <v>29</v>
      </c>
      <c r="J976" s="12">
        <v>28</v>
      </c>
      <c r="K976" s="13">
        <v>33</v>
      </c>
      <c r="L976" s="13">
        <v>14</v>
      </c>
      <c r="M976" s="13"/>
      <c r="N976" s="13"/>
      <c r="O976" s="13">
        <v>12</v>
      </c>
      <c r="P976" s="13">
        <v>9</v>
      </c>
      <c r="Q976" s="12">
        <v>15</v>
      </c>
      <c r="R976" s="12"/>
      <c r="S976" s="12"/>
      <c r="T976" s="12"/>
      <c r="U976" s="12">
        <f>SUM(D976:T976)</f>
        <v>188</v>
      </c>
    </row>
    <row r="977" spans="1:21">
      <c r="A977" s="14"/>
      <c r="B977" s="15">
        <f>B964+1</f>
        <v>46096</v>
      </c>
      <c r="C977" s="12" t="s">
        <v>25</v>
      </c>
      <c r="D977" s="12"/>
      <c r="E977" s="12"/>
      <c r="F977" s="12"/>
      <c r="G977" s="12">
        <v>20</v>
      </c>
      <c r="H977" s="12">
        <v>29</v>
      </c>
      <c r="I977" s="12">
        <v>29</v>
      </c>
      <c r="J977" s="12">
        <v>27</v>
      </c>
      <c r="K977" s="13">
        <v>32</v>
      </c>
      <c r="L977" s="13">
        <v>13</v>
      </c>
      <c r="M977" s="13"/>
      <c r="N977" s="13"/>
      <c r="O977" s="13">
        <v>3</v>
      </c>
      <c r="P977" s="13">
        <v>2</v>
      </c>
      <c r="Q977" s="12">
        <v>4</v>
      </c>
      <c r="R977" s="12"/>
      <c r="S977" s="12"/>
      <c r="T977" s="12"/>
      <c r="U977" s="12">
        <f t="shared" ref="U977:U984" si="224">SUM(D977:T977)</f>
        <v>159</v>
      </c>
    </row>
    <row r="978" spans="1:21">
      <c r="A978" s="14"/>
      <c r="B978" s="14"/>
      <c r="C978" s="12" t="s">
        <v>26</v>
      </c>
      <c r="D978" s="12"/>
      <c r="E978" s="12">
        <v>2</v>
      </c>
      <c r="F978" s="12"/>
      <c r="G978" s="12">
        <v>7</v>
      </c>
      <c r="H978" s="12">
        <v>15</v>
      </c>
      <c r="I978" s="12">
        <v>9</v>
      </c>
      <c r="J978" s="12">
        <v>13</v>
      </c>
      <c r="K978" s="13">
        <v>7</v>
      </c>
      <c r="L978" s="13">
        <v>7</v>
      </c>
      <c r="M978" s="13"/>
      <c r="N978" s="13"/>
      <c r="O978" s="13">
        <v>4</v>
      </c>
      <c r="P978" s="13"/>
      <c r="Q978" s="12">
        <v>4</v>
      </c>
      <c r="R978" s="12"/>
      <c r="S978" s="12"/>
      <c r="T978" s="12"/>
      <c r="U978" s="12">
        <f t="shared" si="224"/>
        <v>68</v>
      </c>
    </row>
    <row r="979" spans="1:21">
      <c r="A979" s="14"/>
      <c r="B979" s="14"/>
      <c r="C979" s="12" t="s">
        <v>27</v>
      </c>
      <c r="D979" s="12">
        <v>7</v>
      </c>
      <c r="E979" s="12">
        <v>8</v>
      </c>
      <c r="F979" s="12">
        <v>7</v>
      </c>
      <c r="G979" s="12">
        <v>19</v>
      </c>
      <c r="H979" s="12">
        <v>29</v>
      </c>
      <c r="I979" s="12">
        <v>27</v>
      </c>
      <c r="J979" s="12">
        <v>25</v>
      </c>
      <c r="K979" s="13">
        <v>25</v>
      </c>
      <c r="L979" s="13">
        <v>4</v>
      </c>
      <c r="M979" s="13"/>
      <c r="N979" s="13">
        <v>19</v>
      </c>
      <c r="O979" s="13">
        <v>6</v>
      </c>
      <c r="P979" s="13">
        <v>4</v>
      </c>
      <c r="Q979" s="12">
        <v>10</v>
      </c>
      <c r="R979" s="12">
        <v>4</v>
      </c>
      <c r="S979" s="12"/>
      <c r="T979" s="12"/>
      <c r="U979" s="12">
        <f t="shared" si="224"/>
        <v>194</v>
      </c>
    </row>
    <row r="980" spans="1:21">
      <c r="A980" s="14"/>
      <c r="B980" s="14"/>
      <c r="C980" s="12" t="s">
        <v>28</v>
      </c>
      <c r="D980" s="12">
        <v>6</v>
      </c>
      <c r="E980" s="12">
        <v>11</v>
      </c>
      <c r="F980" s="12">
        <v>9</v>
      </c>
      <c r="G980" s="12">
        <v>27</v>
      </c>
      <c r="H980" s="12">
        <v>26</v>
      </c>
      <c r="I980" s="12">
        <v>26</v>
      </c>
      <c r="J980" s="12">
        <v>26</v>
      </c>
      <c r="K980" s="13">
        <v>22</v>
      </c>
      <c r="L980" s="13">
        <v>6</v>
      </c>
      <c r="M980" s="13"/>
      <c r="N980" s="13">
        <v>6</v>
      </c>
      <c r="O980" s="13">
        <v>8</v>
      </c>
      <c r="P980" s="13">
        <v>3</v>
      </c>
      <c r="Q980" s="12">
        <v>16</v>
      </c>
      <c r="R980" s="12">
        <v>3</v>
      </c>
      <c r="S980" s="12"/>
      <c r="T980" s="12"/>
      <c r="U980" s="12">
        <f t="shared" si="224"/>
        <v>195</v>
      </c>
    </row>
    <row r="981" spans="1:21">
      <c r="A981" s="14"/>
      <c r="B981" s="14"/>
      <c r="C981" s="12" t="s">
        <v>35</v>
      </c>
      <c r="D981" s="12">
        <v>5</v>
      </c>
      <c r="E981" s="12">
        <v>9</v>
      </c>
      <c r="F981" s="12">
        <v>8</v>
      </c>
      <c r="G981" s="12">
        <v>27</v>
      </c>
      <c r="H981" s="12">
        <v>25</v>
      </c>
      <c r="I981" s="12">
        <v>20</v>
      </c>
      <c r="J981" s="12">
        <v>24</v>
      </c>
      <c r="K981" s="13">
        <v>22</v>
      </c>
      <c r="L981" s="13">
        <v>3</v>
      </c>
      <c r="M981" s="13"/>
      <c r="N981" s="13">
        <v>3</v>
      </c>
      <c r="O981" s="13">
        <v>4</v>
      </c>
      <c r="P981" s="13">
        <v>3</v>
      </c>
      <c r="Q981" s="12">
        <v>5</v>
      </c>
      <c r="R981" s="12">
        <v>2</v>
      </c>
      <c r="S981" s="12"/>
      <c r="T981" s="12"/>
      <c r="U981" s="12">
        <f t="shared" si="224"/>
        <v>160</v>
      </c>
    </row>
    <row r="982" spans="1:21">
      <c r="A982" s="14"/>
      <c r="B982" s="14"/>
      <c r="C982" s="12" t="s">
        <v>36</v>
      </c>
      <c r="D982" s="12">
        <v>8</v>
      </c>
      <c r="E982" s="12">
        <v>10</v>
      </c>
      <c r="F982" s="12">
        <v>9</v>
      </c>
      <c r="G982" s="12"/>
      <c r="H982" s="12"/>
      <c r="I982" s="12"/>
      <c r="J982" s="12"/>
      <c r="K982" s="13"/>
      <c r="L982" s="13"/>
      <c r="M982" s="13"/>
      <c r="N982" s="13"/>
      <c r="O982" s="13">
        <v>3</v>
      </c>
      <c r="P982" s="13"/>
      <c r="Q982" s="12">
        <v>7</v>
      </c>
      <c r="R982" s="12"/>
      <c r="S982" s="12"/>
      <c r="T982" s="12"/>
      <c r="U982" s="12">
        <f t="shared" si="224"/>
        <v>37</v>
      </c>
    </row>
    <row r="983" spans="1:21">
      <c r="A983" s="14"/>
      <c r="B983" s="14"/>
      <c r="C983" s="12" t="s">
        <v>31</v>
      </c>
      <c r="D983" s="12">
        <v>5</v>
      </c>
      <c r="E983" s="12">
        <v>6</v>
      </c>
      <c r="F983" s="12">
        <v>5</v>
      </c>
      <c r="G983" s="12"/>
      <c r="H983" s="12"/>
      <c r="I983" s="12"/>
      <c r="J983" s="12"/>
      <c r="K983" s="13"/>
      <c r="L983" s="13"/>
      <c r="M983" s="13"/>
      <c r="N983" s="13">
        <v>2</v>
      </c>
      <c r="O983" s="13">
        <v>1</v>
      </c>
      <c r="P983" s="13"/>
      <c r="Q983" s="12"/>
      <c r="R983" s="12"/>
      <c r="S983" s="12"/>
      <c r="T983" s="12"/>
      <c r="U983" s="12">
        <f t="shared" si="224"/>
        <v>19</v>
      </c>
    </row>
    <row r="984" spans="1:21">
      <c r="A984" s="16"/>
      <c r="B984" s="16"/>
      <c r="C984" s="12" t="s">
        <v>32</v>
      </c>
      <c r="D984" s="12"/>
      <c r="E984" s="12">
        <v>1</v>
      </c>
      <c r="F984" s="12">
        <v>1</v>
      </c>
      <c r="G984" s="12">
        <v>6</v>
      </c>
      <c r="H984" s="12">
        <v>11</v>
      </c>
      <c r="I984" s="12">
        <v>7</v>
      </c>
      <c r="J984" s="12">
        <v>5</v>
      </c>
      <c r="K984" s="13">
        <v>17</v>
      </c>
      <c r="L984" s="13">
        <v>6</v>
      </c>
      <c r="M984" s="13"/>
      <c r="N984" s="13">
        <v>7</v>
      </c>
      <c r="O984" s="13">
        <v>6</v>
      </c>
      <c r="P984" s="13"/>
      <c r="Q984" s="12"/>
      <c r="R984" s="12"/>
      <c r="S984" s="12"/>
      <c r="T984" s="12"/>
      <c r="U984" s="12">
        <f t="shared" si="224"/>
        <v>67</v>
      </c>
    </row>
    <row r="985" spans="1:21">
      <c r="A985" s="17"/>
      <c r="B985" s="18"/>
      <c r="C985" s="19" t="s">
        <v>33</v>
      </c>
      <c r="D985" s="19">
        <f t="shared" ref="D985:K985" si="225">SUM(D976:D984)</f>
        <v>31</v>
      </c>
      <c r="E985" s="19">
        <f t="shared" si="225"/>
        <v>47</v>
      </c>
      <c r="F985" s="19">
        <f t="shared" si="225"/>
        <v>39</v>
      </c>
      <c r="G985" s="19">
        <f t="shared" si="225"/>
        <v>126</v>
      </c>
      <c r="H985" s="19">
        <f t="shared" si="225"/>
        <v>163</v>
      </c>
      <c r="I985" s="19">
        <f t="shared" si="225"/>
        <v>147</v>
      </c>
      <c r="J985" s="19">
        <f t="shared" si="225"/>
        <v>148</v>
      </c>
      <c r="K985" s="19">
        <f t="shared" si="225"/>
        <v>158</v>
      </c>
      <c r="L985" s="19">
        <f t="shared" ref="L985:U985" si="226">SUM(L976:L984)</f>
        <v>53</v>
      </c>
      <c r="M985" s="19">
        <f t="shared" si="226"/>
        <v>0</v>
      </c>
      <c r="N985" s="19">
        <f t="shared" si="226"/>
        <v>37</v>
      </c>
      <c r="O985" s="19">
        <f t="shared" si="226"/>
        <v>47</v>
      </c>
      <c r="P985" s="19">
        <f t="shared" si="226"/>
        <v>21</v>
      </c>
      <c r="Q985" s="19">
        <f t="shared" si="226"/>
        <v>61</v>
      </c>
      <c r="R985" s="19">
        <f t="shared" si="226"/>
        <v>9</v>
      </c>
      <c r="S985" s="19">
        <f t="shared" si="226"/>
        <v>0</v>
      </c>
      <c r="T985" s="19">
        <f t="shared" si="226"/>
        <v>0</v>
      </c>
      <c r="U985" s="19">
        <f t="shared" si="226"/>
        <v>1087</v>
      </c>
    </row>
    <row r="988" spans="1:21" ht="96">
      <c r="A988" s="8" t="s">
        <v>2</v>
      </c>
      <c r="B988" s="8" t="s">
        <v>3</v>
      </c>
      <c r="C988" s="8" t="s">
        <v>4</v>
      </c>
      <c r="D988" s="9" t="str">
        <f>D5</f>
        <v>ANGGREK</v>
      </c>
      <c r="E988" s="9" t="str">
        <f>E5</f>
        <v>BOUGENVIL</v>
      </c>
      <c r="F988" s="9" t="str">
        <f t="shared" ref="F988:U988" si="227">F5</f>
        <v>CAMELIA</v>
      </c>
      <c r="G988" s="9" t="str">
        <f t="shared" si="227"/>
        <v>DEWANDARU</v>
      </c>
      <c r="H988" s="9" t="str">
        <f t="shared" si="227"/>
        <v>EDELWEIS</v>
      </c>
      <c r="I988" s="9" t="str">
        <f t="shared" si="227"/>
        <v>FLAMBOYAN</v>
      </c>
      <c r="J988" s="9" t="str">
        <f t="shared" si="227"/>
        <v>GERANIUM</v>
      </c>
      <c r="K988" s="9" t="str">
        <f t="shared" si="227"/>
        <v>HELIKONIA</v>
      </c>
      <c r="L988" s="9" t="str">
        <f t="shared" si="227"/>
        <v>IVY</v>
      </c>
      <c r="M988" s="9" t="str">
        <f t="shared" si="227"/>
        <v>JASMIN</v>
      </c>
      <c r="N988" s="9" t="str">
        <f t="shared" si="227"/>
        <v>IGD</v>
      </c>
      <c r="O988" s="9" t="str">
        <f t="shared" si="227"/>
        <v>HCU</v>
      </c>
      <c r="P988" s="9" t="str">
        <f t="shared" si="227"/>
        <v>PENUNJANG</v>
      </c>
      <c r="Q988" s="9" t="str">
        <f t="shared" si="227"/>
        <v>PELAYANAN</v>
      </c>
      <c r="R988" s="9" t="str">
        <f t="shared" si="227"/>
        <v>ADMIN</v>
      </c>
      <c r="S988" s="9" t="str">
        <f t="shared" si="227"/>
        <v>ASRAMA</v>
      </c>
      <c r="T988" s="9" t="str">
        <f t="shared" si="227"/>
        <v>MASJID</v>
      </c>
      <c r="U988" s="9" t="str">
        <f t="shared" si="227"/>
        <v>JUMLAH</v>
      </c>
    </row>
    <row r="989" spans="1:21">
      <c r="A989" s="10">
        <f>A976+1</f>
        <v>16</v>
      </c>
      <c r="B989" s="11" t="s">
        <v>37</v>
      </c>
      <c r="C989" s="12" t="s">
        <v>24</v>
      </c>
      <c r="D989" s="12"/>
      <c r="E989" s="13"/>
      <c r="F989" s="13"/>
      <c r="G989" s="13">
        <v>13</v>
      </c>
      <c r="H989" s="13">
        <v>20</v>
      </c>
      <c r="I989" s="13">
        <v>27</v>
      </c>
      <c r="J989" s="13">
        <v>25</v>
      </c>
      <c r="K989" s="13">
        <v>28</v>
      </c>
      <c r="L989" s="13">
        <v>10</v>
      </c>
      <c r="M989" s="13"/>
      <c r="N989" s="13"/>
      <c r="O989" s="13">
        <v>12</v>
      </c>
      <c r="P989" s="13">
        <v>10</v>
      </c>
      <c r="Q989" s="12">
        <v>12</v>
      </c>
      <c r="R989" s="12"/>
      <c r="S989" s="12"/>
      <c r="T989" s="12"/>
      <c r="U989" s="12">
        <f>SUM(D989:T989)</f>
        <v>157</v>
      </c>
    </row>
    <row r="990" spans="1:21">
      <c r="A990" s="14"/>
      <c r="B990" s="15">
        <f>B977+1</f>
        <v>46097</v>
      </c>
      <c r="C990" s="12" t="s">
        <v>25</v>
      </c>
      <c r="D990" s="12"/>
      <c r="E990" s="13"/>
      <c r="F990" s="13"/>
      <c r="G990" s="13">
        <v>13</v>
      </c>
      <c r="H990" s="13">
        <v>25</v>
      </c>
      <c r="I990" s="13">
        <v>28</v>
      </c>
      <c r="J990" s="13">
        <v>26</v>
      </c>
      <c r="K990" s="13">
        <v>25</v>
      </c>
      <c r="L990" s="13">
        <v>11</v>
      </c>
      <c r="M990" s="13"/>
      <c r="N990" s="13"/>
      <c r="O990" s="13">
        <v>2</v>
      </c>
      <c r="P990" s="13">
        <v>2</v>
      </c>
      <c r="Q990" s="12">
        <v>4</v>
      </c>
      <c r="R990" s="12"/>
      <c r="S990" s="12"/>
      <c r="T990" s="12"/>
      <c r="U990" s="12">
        <f t="shared" ref="U990:U997" si="228">SUM(D990:T990)</f>
        <v>136</v>
      </c>
    </row>
    <row r="991" spans="1:21">
      <c r="A991" s="14"/>
      <c r="B991" s="14"/>
      <c r="C991" s="12" t="s">
        <v>26</v>
      </c>
      <c r="D991" s="12">
        <v>1</v>
      </c>
      <c r="E991" s="13"/>
      <c r="F991" s="13"/>
      <c r="G991" s="13">
        <v>3</v>
      </c>
      <c r="H991" s="13">
        <v>3</v>
      </c>
      <c r="I991" s="13">
        <v>9</v>
      </c>
      <c r="J991" s="13">
        <v>13</v>
      </c>
      <c r="K991" s="13">
        <v>15</v>
      </c>
      <c r="L991" s="13">
        <v>6</v>
      </c>
      <c r="M991" s="13"/>
      <c r="N991" s="13"/>
      <c r="O991" s="13">
        <v>4</v>
      </c>
      <c r="P991" s="13">
        <v>2</v>
      </c>
      <c r="Q991" s="12">
        <v>14</v>
      </c>
      <c r="R991" s="12"/>
      <c r="S991" s="12"/>
      <c r="T991" s="12"/>
      <c r="U991" s="12">
        <f t="shared" si="228"/>
        <v>70</v>
      </c>
    </row>
    <row r="992" spans="1:21">
      <c r="A992" s="14"/>
      <c r="B992" s="14"/>
      <c r="C992" s="12" t="s">
        <v>27</v>
      </c>
      <c r="D992" s="12">
        <v>9</v>
      </c>
      <c r="E992" s="13">
        <v>13</v>
      </c>
      <c r="F992" s="13">
        <v>9</v>
      </c>
      <c r="G992" s="13">
        <v>23</v>
      </c>
      <c r="H992" s="13">
        <v>17</v>
      </c>
      <c r="I992" s="13">
        <v>20</v>
      </c>
      <c r="J992" s="13">
        <v>24</v>
      </c>
      <c r="K992" s="13">
        <v>19</v>
      </c>
      <c r="L992" s="13">
        <v>4</v>
      </c>
      <c r="M992" s="13"/>
      <c r="N992" s="13">
        <v>5</v>
      </c>
      <c r="O992" s="13">
        <v>5</v>
      </c>
      <c r="P992" s="13">
        <v>4</v>
      </c>
      <c r="Q992" s="12">
        <v>7</v>
      </c>
      <c r="R992" s="12"/>
      <c r="S992" s="12">
        <v>15</v>
      </c>
      <c r="T992" s="12"/>
      <c r="U992" s="12">
        <f t="shared" si="228"/>
        <v>174</v>
      </c>
    </row>
    <row r="993" spans="1:21">
      <c r="A993" s="14"/>
      <c r="B993" s="14"/>
      <c r="C993" s="12" t="s">
        <v>28</v>
      </c>
      <c r="D993" s="12">
        <v>2</v>
      </c>
      <c r="E993" s="13">
        <v>8</v>
      </c>
      <c r="F993" s="13">
        <v>6</v>
      </c>
      <c r="G993" s="13">
        <v>11</v>
      </c>
      <c r="H993" s="13">
        <v>11</v>
      </c>
      <c r="I993" s="13">
        <v>22</v>
      </c>
      <c r="J993" s="13">
        <v>33</v>
      </c>
      <c r="K993" s="13">
        <v>26</v>
      </c>
      <c r="L993" s="13">
        <v>8</v>
      </c>
      <c r="M993" s="13"/>
      <c r="N993" s="13">
        <v>9</v>
      </c>
      <c r="O993" s="13">
        <v>7</v>
      </c>
      <c r="P993" s="13">
        <v>4</v>
      </c>
      <c r="Q993" s="12">
        <v>5</v>
      </c>
      <c r="R993" s="12"/>
      <c r="S993" s="12">
        <v>18</v>
      </c>
      <c r="T993" s="12"/>
      <c r="U993" s="12">
        <f t="shared" si="228"/>
        <v>170</v>
      </c>
    </row>
    <row r="994" spans="1:21">
      <c r="A994" s="14"/>
      <c r="B994" s="14"/>
      <c r="C994" s="12" t="s">
        <v>35</v>
      </c>
      <c r="D994" s="12">
        <v>5</v>
      </c>
      <c r="E994" s="13">
        <v>4</v>
      </c>
      <c r="F994" s="13">
        <v>5</v>
      </c>
      <c r="G994" s="13">
        <v>30</v>
      </c>
      <c r="H994" s="13">
        <v>12</v>
      </c>
      <c r="I994" s="13">
        <v>32</v>
      </c>
      <c r="J994" s="13">
        <v>26</v>
      </c>
      <c r="K994" s="13">
        <v>24</v>
      </c>
      <c r="L994" s="13">
        <v>13</v>
      </c>
      <c r="M994" s="13"/>
      <c r="N994" s="13">
        <v>4</v>
      </c>
      <c r="O994" s="13">
        <v>3</v>
      </c>
      <c r="P994" s="13">
        <v>3</v>
      </c>
      <c r="Q994" s="12">
        <v>8</v>
      </c>
      <c r="R994" s="12"/>
      <c r="S994" s="12">
        <v>20</v>
      </c>
      <c r="T994" s="12"/>
      <c r="U994" s="12">
        <f t="shared" si="228"/>
        <v>189</v>
      </c>
    </row>
    <row r="995" spans="1:21">
      <c r="A995" s="14"/>
      <c r="B995" s="14"/>
      <c r="C995" s="12" t="s">
        <v>36</v>
      </c>
      <c r="D995" s="12">
        <v>2</v>
      </c>
      <c r="E995" s="13">
        <v>12</v>
      </c>
      <c r="F995" s="13">
        <v>8</v>
      </c>
      <c r="G995" s="13"/>
      <c r="H995" s="13"/>
      <c r="I995" s="13"/>
      <c r="J995" s="13"/>
      <c r="K995" s="13"/>
      <c r="L995" s="13"/>
      <c r="M995" s="13"/>
      <c r="N995" s="13"/>
      <c r="O995" s="13">
        <v>4</v>
      </c>
      <c r="P995" s="13"/>
      <c r="Q995" s="12"/>
      <c r="R995" s="12"/>
      <c r="S995" s="12"/>
      <c r="T995" s="12"/>
      <c r="U995" s="12">
        <f t="shared" si="228"/>
        <v>26</v>
      </c>
    </row>
    <row r="996" spans="1:21">
      <c r="A996" s="14"/>
      <c r="B996" s="14"/>
      <c r="C996" s="12" t="s">
        <v>31</v>
      </c>
      <c r="D996" s="12">
        <v>1</v>
      </c>
      <c r="E996" s="13">
        <v>6</v>
      </c>
      <c r="F996" s="13">
        <v>4</v>
      </c>
      <c r="G996" s="13"/>
      <c r="H996" s="13"/>
      <c r="I996" s="13"/>
      <c r="J996" s="13"/>
      <c r="K996" s="13"/>
      <c r="L996" s="13"/>
      <c r="M996" s="13"/>
      <c r="N996" s="13">
        <v>2</v>
      </c>
      <c r="O996" s="13">
        <v>1</v>
      </c>
      <c r="P996" s="13"/>
      <c r="Q996" s="12">
        <v>2</v>
      </c>
      <c r="R996" s="12"/>
      <c r="S996" s="12"/>
      <c r="T996" s="12"/>
      <c r="U996" s="12">
        <f t="shared" si="228"/>
        <v>16</v>
      </c>
    </row>
    <row r="997" spans="1:21">
      <c r="A997" s="16"/>
      <c r="B997" s="16"/>
      <c r="C997" s="12" t="s">
        <v>32</v>
      </c>
      <c r="D997" s="12"/>
      <c r="E997" s="13"/>
      <c r="F997" s="13"/>
      <c r="G997" s="13">
        <v>24</v>
      </c>
      <c r="H997" s="13">
        <v>24</v>
      </c>
      <c r="I997" s="13">
        <v>9</v>
      </c>
      <c r="J997" s="13">
        <v>8</v>
      </c>
      <c r="K997" s="13">
        <v>9</v>
      </c>
      <c r="L997" s="13">
        <v>12</v>
      </c>
      <c r="M997" s="13"/>
      <c r="N997" s="13">
        <v>11</v>
      </c>
      <c r="O997" s="13">
        <v>6</v>
      </c>
      <c r="P997" s="13"/>
      <c r="Q997" s="12"/>
      <c r="R997" s="12"/>
      <c r="S997" s="12"/>
      <c r="T997" s="12">
        <v>25</v>
      </c>
      <c r="U997" s="12">
        <f t="shared" si="228"/>
        <v>128</v>
      </c>
    </row>
    <row r="998" spans="1:21">
      <c r="A998" s="17"/>
      <c r="B998" s="18"/>
      <c r="C998" s="19" t="s">
        <v>33</v>
      </c>
      <c r="D998" s="19">
        <f t="shared" ref="D998:U998" si="229">SUM(D989:D997)</f>
        <v>20</v>
      </c>
      <c r="E998" s="19">
        <f t="shared" si="229"/>
        <v>43</v>
      </c>
      <c r="F998" s="19">
        <f t="shared" si="229"/>
        <v>32</v>
      </c>
      <c r="G998" s="19">
        <f t="shared" si="229"/>
        <v>117</v>
      </c>
      <c r="H998" s="19">
        <f t="shared" si="229"/>
        <v>112</v>
      </c>
      <c r="I998" s="19">
        <f t="shared" si="229"/>
        <v>147</v>
      </c>
      <c r="J998" s="19">
        <f t="shared" si="229"/>
        <v>155</v>
      </c>
      <c r="K998" s="19">
        <f t="shared" si="229"/>
        <v>146</v>
      </c>
      <c r="L998" s="19">
        <f t="shared" si="229"/>
        <v>64</v>
      </c>
      <c r="M998" s="19">
        <f t="shared" si="229"/>
        <v>0</v>
      </c>
      <c r="N998" s="19">
        <f t="shared" si="229"/>
        <v>31</v>
      </c>
      <c r="O998" s="19">
        <f t="shared" si="229"/>
        <v>44</v>
      </c>
      <c r="P998" s="19">
        <f t="shared" si="229"/>
        <v>25</v>
      </c>
      <c r="Q998" s="19">
        <f t="shared" si="229"/>
        <v>52</v>
      </c>
      <c r="R998" s="19">
        <f t="shared" si="229"/>
        <v>0</v>
      </c>
      <c r="S998" s="19">
        <f t="shared" si="229"/>
        <v>53</v>
      </c>
      <c r="T998" s="19">
        <f t="shared" si="229"/>
        <v>25</v>
      </c>
      <c r="U998" s="19">
        <f t="shared" si="229"/>
        <v>1066</v>
      </c>
    </row>
    <row r="1001" spans="1:21" ht="96">
      <c r="A1001" s="8" t="s">
        <v>2</v>
      </c>
      <c r="B1001" s="8" t="s">
        <v>3</v>
      </c>
      <c r="C1001" s="8" t="s">
        <v>4</v>
      </c>
      <c r="D1001" s="9" t="str">
        <f>D5</f>
        <v>ANGGREK</v>
      </c>
      <c r="E1001" s="9" t="str">
        <f>E5</f>
        <v>BOUGENVIL</v>
      </c>
      <c r="F1001" s="9" t="str">
        <f t="shared" ref="F1001:U1001" si="230">F5</f>
        <v>CAMELIA</v>
      </c>
      <c r="G1001" s="9" t="str">
        <f t="shared" si="230"/>
        <v>DEWANDARU</v>
      </c>
      <c r="H1001" s="9" t="str">
        <f t="shared" si="230"/>
        <v>EDELWEIS</v>
      </c>
      <c r="I1001" s="9" t="str">
        <f t="shared" si="230"/>
        <v>FLAMBOYAN</v>
      </c>
      <c r="J1001" s="9" t="str">
        <f t="shared" si="230"/>
        <v>GERANIUM</v>
      </c>
      <c r="K1001" s="9" t="str">
        <f t="shared" si="230"/>
        <v>HELIKONIA</v>
      </c>
      <c r="L1001" s="9" t="str">
        <f t="shared" si="230"/>
        <v>IVY</v>
      </c>
      <c r="M1001" s="9" t="str">
        <f t="shared" si="230"/>
        <v>JASMIN</v>
      </c>
      <c r="N1001" s="9" t="str">
        <f t="shared" si="230"/>
        <v>IGD</v>
      </c>
      <c r="O1001" s="9" t="str">
        <f t="shared" si="230"/>
        <v>HCU</v>
      </c>
      <c r="P1001" s="9" t="str">
        <f t="shared" si="230"/>
        <v>PENUNJANG</v>
      </c>
      <c r="Q1001" s="9" t="str">
        <f t="shared" si="230"/>
        <v>PELAYANAN</v>
      </c>
      <c r="R1001" s="9" t="str">
        <f t="shared" si="230"/>
        <v>ADMIN</v>
      </c>
      <c r="S1001" s="9" t="str">
        <f t="shared" si="230"/>
        <v>ASRAMA</v>
      </c>
      <c r="T1001" s="9" t="str">
        <f t="shared" si="230"/>
        <v>MASJID</v>
      </c>
      <c r="U1001" s="9" t="str">
        <f t="shared" si="230"/>
        <v>JUMLAH</v>
      </c>
    </row>
    <row r="1002" spans="1:21">
      <c r="A1002" s="10">
        <f>A989+1</f>
        <v>17</v>
      </c>
      <c r="B1002" s="11" t="s">
        <v>39</v>
      </c>
      <c r="C1002" s="12" t="s">
        <v>24</v>
      </c>
      <c r="D1002" s="12"/>
      <c r="E1002" s="13"/>
      <c r="F1002" s="13"/>
      <c r="G1002" s="13">
        <v>24</v>
      </c>
      <c r="H1002" s="13">
        <v>23</v>
      </c>
      <c r="I1002" s="13">
        <v>27</v>
      </c>
      <c r="J1002" s="13">
        <v>26</v>
      </c>
      <c r="K1002" s="13">
        <v>30</v>
      </c>
      <c r="L1002" s="13">
        <v>10</v>
      </c>
      <c r="M1002" s="13"/>
      <c r="N1002" s="13"/>
      <c r="O1002" s="13">
        <v>12</v>
      </c>
      <c r="P1002" s="13">
        <v>10</v>
      </c>
      <c r="Q1002" s="12">
        <v>12</v>
      </c>
      <c r="R1002" s="12"/>
      <c r="S1002" s="13"/>
      <c r="T1002" s="12"/>
      <c r="U1002" s="12">
        <f>SUM(D1002:T1002)</f>
        <v>174</v>
      </c>
    </row>
    <row r="1003" spans="1:21">
      <c r="A1003" s="14"/>
      <c r="B1003" s="15">
        <f>B990+1</f>
        <v>46098</v>
      </c>
      <c r="C1003" s="12" t="s">
        <v>25</v>
      </c>
      <c r="D1003" s="12"/>
      <c r="E1003" s="13"/>
      <c r="F1003" s="13"/>
      <c r="G1003" s="13">
        <v>24</v>
      </c>
      <c r="H1003" s="13">
        <v>22</v>
      </c>
      <c r="I1003" s="13">
        <v>26</v>
      </c>
      <c r="J1003" s="13">
        <v>27</v>
      </c>
      <c r="K1003" s="13">
        <v>27</v>
      </c>
      <c r="L1003" s="13">
        <v>11</v>
      </c>
      <c r="M1003" s="13"/>
      <c r="N1003" s="13"/>
      <c r="O1003" s="13">
        <v>2</v>
      </c>
      <c r="P1003" s="13">
        <v>3</v>
      </c>
      <c r="Q1003" s="12">
        <v>12</v>
      </c>
      <c r="R1003" s="12"/>
      <c r="S1003" s="13"/>
      <c r="T1003" s="12"/>
      <c r="U1003" s="12">
        <f t="shared" ref="U1003:U1010" si="231">SUM(D1003:T1003)</f>
        <v>154</v>
      </c>
    </row>
    <row r="1004" spans="1:21">
      <c r="A1004" s="14"/>
      <c r="B1004" s="14"/>
      <c r="C1004" s="12" t="s">
        <v>26</v>
      </c>
      <c r="D1004" s="12">
        <v>2</v>
      </c>
      <c r="E1004" s="13"/>
      <c r="F1004" s="13"/>
      <c r="G1004" s="13">
        <v>7</v>
      </c>
      <c r="H1004" s="13">
        <v>8</v>
      </c>
      <c r="I1004" s="13">
        <v>9</v>
      </c>
      <c r="J1004" s="13">
        <v>7</v>
      </c>
      <c r="K1004" s="13">
        <v>12</v>
      </c>
      <c r="L1004" s="13">
        <v>5</v>
      </c>
      <c r="M1004" s="13"/>
      <c r="N1004" s="13"/>
      <c r="O1004" s="13">
        <v>4</v>
      </c>
      <c r="P1004" s="13">
        <v>5</v>
      </c>
      <c r="Q1004" s="12">
        <v>14</v>
      </c>
      <c r="R1004" s="12"/>
      <c r="S1004" s="13"/>
      <c r="T1004" s="12"/>
      <c r="U1004" s="12">
        <f t="shared" si="231"/>
        <v>73</v>
      </c>
    </row>
    <row r="1005" spans="1:21">
      <c r="A1005" s="14"/>
      <c r="B1005" s="14"/>
      <c r="C1005" s="12" t="s">
        <v>27</v>
      </c>
      <c r="D1005" s="12">
        <v>5</v>
      </c>
      <c r="E1005" s="13">
        <v>7</v>
      </c>
      <c r="F1005" s="13">
        <v>6</v>
      </c>
      <c r="G1005" s="25">
        <v>22</v>
      </c>
      <c r="H1005" s="25">
        <v>19</v>
      </c>
      <c r="I1005" s="13">
        <v>23</v>
      </c>
      <c r="J1005" s="13">
        <v>16</v>
      </c>
      <c r="K1005" s="13">
        <v>27</v>
      </c>
      <c r="L1005" s="13">
        <v>6</v>
      </c>
      <c r="M1005" s="13"/>
      <c r="N1005" s="13">
        <v>18</v>
      </c>
      <c r="O1005" s="13">
        <v>5</v>
      </c>
      <c r="P1005" s="13">
        <v>7</v>
      </c>
      <c r="Q1005" s="12">
        <v>16</v>
      </c>
      <c r="R1005" s="12">
        <v>3</v>
      </c>
      <c r="S1005" s="13"/>
      <c r="T1005" s="12"/>
      <c r="U1005" s="12">
        <f t="shared" si="231"/>
        <v>180</v>
      </c>
    </row>
    <row r="1006" spans="1:21">
      <c r="A1006" s="14"/>
      <c r="B1006" s="14"/>
      <c r="C1006" s="12" t="s">
        <v>28</v>
      </c>
      <c r="D1006" s="12">
        <v>3</v>
      </c>
      <c r="E1006" s="13">
        <v>12</v>
      </c>
      <c r="F1006" s="13">
        <v>9</v>
      </c>
      <c r="G1006" s="25">
        <v>23</v>
      </c>
      <c r="H1006" s="25">
        <v>24</v>
      </c>
      <c r="I1006" s="13">
        <v>32</v>
      </c>
      <c r="J1006" s="13">
        <v>25</v>
      </c>
      <c r="K1006" s="13">
        <v>24</v>
      </c>
      <c r="L1006" s="13">
        <v>8</v>
      </c>
      <c r="M1006" s="13"/>
      <c r="N1006" s="13">
        <v>12</v>
      </c>
      <c r="O1006" s="13">
        <v>7</v>
      </c>
      <c r="P1006" s="13">
        <v>9</v>
      </c>
      <c r="Q1006" s="12">
        <v>5</v>
      </c>
      <c r="R1006" s="12">
        <v>4</v>
      </c>
      <c r="S1006" s="13"/>
      <c r="T1006" s="12"/>
      <c r="U1006" s="12">
        <f t="shared" si="231"/>
        <v>197</v>
      </c>
    </row>
    <row r="1007" spans="1:21">
      <c r="A1007" s="14"/>
      <c r="B1007" s="14"/>
      <c r="C1007" s="12" t="s">
        <v>35</v>
      </c>
      <c r="D1007" s="12">
        <v>2</v>
      </c>
      <c r="E1007" s="13">
        <v>9</v>
      </c>
      <c r="F1007" s="13">
        <v>11</v>
      </c>
      <c r="G1007" s="25">
        <v>22</v>
      </c>
      <c r="H1007" s="25">
        <v>24</v>
      </c>
      <c r="I1007" s="13">
        <v>24</v>
      </c>
      <c r="J1007" s="13">
        <v>23</v>
      </c>
      <c r="K1007" s="13">
        <v>25</v>
      </c>
      <c r="L1007" s="13">
        <v>6</v>
      </c>
      <c r="M1007" s="13"/>
      <c r="N1007" s="13">
        <v>8</v>
      </c>
      <c r="O1007" s="13">
        <v>3</v>
      </c>
      <c r="P1007" s="13">
        <v>4</v>
      </c>
      <c r="Q1007" s="12">
        <v>10</v>
      </c>
      <c r="R1007" s="12">
        <v>5</v>
      </c>
      <c r="S1007" s="13"/>
      <c r="T1007" s="12"/>
      <c r="U1007" s="12">
        <f t="shared" si="231"/>
        <v>176</v>
      </c>
    </row>
    <row r="1008" spans="1:21">
      <c r="A1008" s="14"/>
      <c r="B1008" s="14"/>
      <c r="C1008" s="12" t="s">
        <v>36</v>
      </c>
      <c r="D1008" s="12">
        <v>3</v>
      </c>
      <c r="E1008" s="13">
        <v>11</v>
      </c>
      <c r="F1008" s="13">
        <v>7</v>
      </c>
      <c r="G1008" s="25"/>
      <c r="H1008" s="13"/>
      <c r="I1008" s="13"/>
      <c r="J1008" s="13"/>
      <c r="K1008" s="13"/>
      <c r="L1008" s="13"/>
      <c r="M1008" s="13"/>
      <c r="N1008" s="13"/>
      <c r="O1008" s="13">
        <v>4</v>
      </c>
      <c r="P1008" s="13"/>
      <c r="Q1008" s="12"/>
      <c r="R1008" s="12"/>
      <c r="S1008" s="13"/>
      <c r="T1008" s="12"/>
      <c r="U1008" s="12">
        <f t="shared" si="231"/>
        <v>25</v>
      </c>
    </row>
    <row r="1009" spans="1:21">
      <c r="A1009" s="14"/>
      <c r="B1009" s="14"/>
      <c r="C1009" s="12" t="s">
        <v>31</v>
      </c>
      <c r="D1009" s="12"/>
      <c r="E1009" s="13">
        <v>7</v>
      </c>
      <c r="F1009" s="13">
        <v>5</v>
      </c>
      <c r="G1009" s="25"/>
      <c r="H1009" s="13"/>
      <c r="I1009" s="13"/>
      <c r="J1009" s="13"/>
      <c r="K1009" s="13"/>
      <c r="L1009" s="13"/>
      <c r="M1009" s="13"/>
      <c r="N1009" s="13">
        <v>2</v>
      </c>
      <c r="O1009" s="13">
        <v>1</v>
      </c>
      <c r="P1009" s="13"/>
      <c r="Q1009" s="12">
        <v>2</v>
      </c>
      <c r="R1009" s="12"/>
      <c r="S1009" s="13"/>
      <c r="T1009" s="12"/>
      <c r="U1009" s="12">
        <f t="shared" si="231"/>
        <v>17</v>
      </c>
    </row>
    <row r="1010" spans="1:21">
      <c r="A1010" s="16"/>
      <c r="B1010" s="16"/>
      <c r="C1010" s="12" t="s">
        <v>32</v>
      </c>
      <c r="D1010" s="12">
        <v>1</v>
      </c>
      <c r="E1010" s="13"/>
      <c r="F1010" s="13"/>
      <c r="G1010" s="13">
        <v>4</v>
      </c>
      <c r="H1010" s="13">
        <v>25</v>
      </c>
      <c r="I1010" s="13">
        <v>8</v>
      </c>
      <c r="J1010" s="13">
        <v>6</v>
      </c>
      <c r="K1010" s="13">
        <v>7</v>
      </c>
      <c r="L1010" s="13">
        <v>5</v>
      </c>
      <c r="M1010" s="13"/>
      <c r="N1010" s="13">
        <v>11</v>
      </c>
      <c r="O1010" s="13">
        <v>6</v>
      </c>
      <c r="P1010" s="13"/>
      <c r="Q1010" s="12"/>
      <c r="R1010" s="12"/>
      <c r="S1010" s="13"/>
      <c r="T1010" s="12"/>
      <c r="U1010" s="12">
        <f t="shared" si="231"/>
        <v>73</v>
      </c>
    </row>
    <row r="1011" spans="1:21">
      <c r="A1011" s="17"/>
      <c r="B1011" s="18"/>
      <c r="C1011" s="19" t="s">
        <v>33</v>
      </c>
      <c r="D1011" s="19">
        <f t="shared" ref="D1011:U1011" si="232">SUM(D1002:D1010)</f>
        <v>16</v>
      </c>
      <c r="E1011" s="19">
        <f t="shared" si="232"/>
        <v>46</v>
      </c>
      <c r="F1011" s="19">
        <f t="shared" si="232"/>
        <v>38</v>
      </c>
      <c r="G1011" s="19">
        <f t="shared" si="232"/>
        <v>126</v>
      </c>
      <c r="H1011" s="19">
        <f t="shared" si="232"/>
        <v>145</v>
      </c>
      <c r="I1011" s="19">
        <f t="shared" si="232"/>
        <v>149</v>
      </c>
      <c r="J1011" s="19">
        <f t="shared" si="232"/>
        <v>130</v>
      </c>
      <c r="K1011" s="19">
        <f t="shared" si="232"/>
        <v>152</v>
      </c>
      <c r="L1011" s="19">
        <f t="shared" si="232"/>
        <v>51</v>
      </c>
      <c r="M1011" s="19">
        <f t="shared" si="232"/>
        <v>0</v>
      </c>
      <c r="N1011" s="19">
        <f t="shared" si="232"/>
        <v>51</v>
      </c>
      <c r="O1011" s="19">
        <f t="shared" si="232"/>
        <v>44</v>
      </c>
      <c r="P1011" s="19">
        <f t="shared" si="232"/>
        <v>38</v>
      </c>
      <c r="Q1011" s="19">
        <f t="shared" si="232"/>
        <v>71</v>
      </c>
      <c r="R1011" s="19">
        <f t="shared" si="232"/>
        <v>12</v>
      </c>
      <c r="S1011" s="19">
        <f t="shared" si="232"/>
        <v>0</v>
      </c>
      <c r="T1011" s="19">
        <f t="shared" si="232"/>
        <v>0</v>
      </c>
      <c r="U1011" s="19">
        <f t="shared" si="232"/>
        <v>1069</v>
      </c>
    </row>
    <row r="1014" spans="1:21" ht="96">
      <c r="A1014" s="8" t="s">
        <v>2</v>
      </c>
      <c r="B1014" s="8" t="s">
        <v>3</v>
      </c>
      <c r="C1014" s="8" t="s">
        <v>4</v>
      </c>
      <c r="D1014" s="9" t="str">
        <f>D5</f>
        <v>ANGGREK</v>
      </c>
      <c r="E1014" s="9" t="str">
        <f>E5</f>
        <v>BOUGENVIL</v>
      </c>
      <c r="F1014" s="9" t="str">
        <f t="shared" ref="F1014:U1014" si="233">F5</f>
        <v>CAMELIA</v>
      </c>
      <c r="G1014" s="9" t="str">
        <f t="shared" si="233"/>
        <v>DEWANDARU</v>
      </c>
      <c r="H1014" s="9" t="str">
        <f t="shared" si="233"/>
        <v>EDELWEIS</v>
      </c>
      <c r="I1014" s="9" t="str">
        <f t="shared" si="233"/>
        <v>FLAMBOYAN</v>
      </c>
      <c r="J1014" s="9" t="str">
        <f t="shared" si="233"/>
        <v>GERANIUM</v>
      </c>
      <c r="K1014" s="9" t="str">
        <f t="shared" si="233"/>
        <v>HELIKONIA</v>
      </c>
      <c r="L1014" s="9" t="str">
        <f t="shared" si="233"/>
        <v>IVY</v>
      </c>
      <c r="M1014" s="9" t="str">
        <f t="shared" si="233"/>
        <v>JASMIN</v>
      </c>
      <c r="N1014" s="9" t="str">
        <f t="shared" si="233"/>
        <v>IGD</v>
      </c>
      <c r="O1014" s="9" t="str">
        <f t="shared" si="233"/>
        <v>HCU</v>
      </c>
      <c r="P1014" s="9" t="str">
        <f t="shared" si="233"/>
        <v>PENUNJANG</v>
      </c>
      <c r="Q1014" s="9" t="str">
        <f t="shared" si="233"/>
        <v>PELAYANAN</v>
      </c>
      <c r="R1014" s="9" t="str">
        <f t="shared" si="233"/>
        <v>ADMIN</v>
      </c>
      <c r="S1014" s="9" t="str">
        <f t="shared" si="233"/>
        <v>ASRAMA</v>
      </c>
      <c r="T1014" s="9" t="str">
        <f t="shared" si="233"/>
        <v>MASJID</v>
      </c>
      <c r="U1014" s="9" t="str">
        <f t="shared" si="233"/>
        <v>JUMLAH</v>
      </c>
    </row>
    <row r="1015" spans="1:21">
      <c r="A1015" s="10">
        <f>A1002+1</f>
        <v>18</v>
      </c>
      <c r="B1015" s="11" t="s">
        <v>23</v>
      </c>
      <c r="C1015" s="12" t="s">
        <v>24</v>
      </c>
      <c r="D1015" s="12"/>
      <c r="E1015" s="13"/>
      <c r="F1015" s="13"/>
      <c r="G1015" s="13">
        <v>26</v>
      </c>
      <c r="H1015" s="13">
        <v>23</v>
      </c>
      <c r="I1015" s="13">
        <v>27</v>
      </c>
      <c r="J1015" s="13">
        <v>25</v>
      </c>
      <c r="K1015" s="13">
        <v>30</v>
      </c>
      <c r="L1015" s="13">
        <v>12</v>
      </c>
      <c r="M1015" s="13"/>
      <c r="N1015" s="12"/>
      <c r="O1015" s="12">
        <v>14</v>
      </c>
      <c r="P1015" s="12">
        <v>12</v>
      </c>
      <c r="Q1015" s="12">
        <v>20</v>
      </c>
      <c r="R1015" s="12"/>
      <c r="S1015" s="12"/>
      <c r="T1015" s="12"/>
      <c r="U1015" s="12">
        <f>SUM(D1015:T1015)</f>
        <v>189</v>
      </c>
    </row>
    <row r="1016" spans="1:21">
      <c r="A1016" s="14"/>
      <c r="B1016" s="15">
        <f>B1003+1</f>
        <v>46099</v>
      </c>
      <c r="C1016" s="12" t="s">
        <v>25</v>
      </c>
      <c r="D1016" s="12"/>
      <c r="E1016" s="13"/>
      <c r="F1016" s="13"/>
      <c r="G1016" s="13">
        <v>26</v>
      </c>
      <c r="H1016" s="13">
        <v>25</v>
      </c>
      <c r="I1016" s="13">
        <v>28</v>
      </c>
      <c r="J1016" s="13">
        <v>25</v>
      </c>
      <c r="K1016" s="13">
        <v>30</v>
      </c>
      <c r="L1016" s="13">
        <v>12</v>
      </c>
      <c r="M1016" s="13"/>
      <c r="N1016" s="12"/>
      <c r="O1016" s="12">
        <v>3</v>
      </c>
      <c r="P1016" s="12">
        <v>3</v>
      </c>
      <c r="Q1016" s="12">
        <v>4</v>
      </c>
      <c r="R1016" s="12"/>
      <c r="S1016" s="12"/>
      <c r="T1016" s="12"/>
      <c r="U1016" s="12">
        <f t="shared" ref="U1016:U1023" si="234">SUM(D1016:T1016)</f>
        <v>156</v>
      </c>
    </row>
    <row r="1017" spans="1:21">
      <c r="A1017" s="14"/>
      <c r="B1017" s="14"/>
      <c r="C1017" s="12" t="s">
        <v>26</v>
      </c>
      <c r="D1017" s="12">
        <v>3</v>
      </c>
      <c r="E1017" s="13"/>
      <c r="F1017" s="13"/>
      <c r="G1017" s="13">
        <v>9</v>
      </c>
      <c r="H1017" s="13">
        <v>8</v>
      </c>
      <c r="I1017" s="13">
        <v>16</v>
      </c>
      <c r="J1017" s="13">
        <v>16</v>
      </c>
      <c r="K1017" s="13">
        <v>17</v>
      </c>
      <c r="L1017" s="13">
        <v>8</v>
      </c>
      <c r="M1017" s="13"/>
      <c r="N1017" s="12"/>
      <c r="O1017" s="12">
        <v>4</v>
      </c>
      <c r="P1017" s="12"/>
      <c r="Q1017" s="12">
        <v>11</v>
      </c>
      <c r="R1017" s="12"/>
      <c r="S1017" s="12"/>
      <c r="T1017" s="12"/>
      <c r="U1017" s="12">
        <f t="shared" si="234"/>
        <v>92</v>
      </c>
    </row>
    <row r="1018" spans="1:21">
      <c r="A1018" s="14"/>
      <c r="B1018" s="14"/>
      <c r="C1018" s="12" t="s">
        <v>27</v>
      </c>
      <c r="D1018" s="12">
        <v>4</v>
      </c>
      <c r="E1018" s="13">
        <v>13</v>
      </c>
      <c r="F1018" s="13">
        <v>9</v>
      </c>
      <c r="G1018" s="13">
        <v>18</v>
      </c>
      <c r="H1018" s="13">
        <v>21</v>
      </c>
      <c r="I1018" s="13">
        <v>27</v>
      </c>
      <c r="J1018" s="13">
        <v>24</v>
      </c>
      <c r="K1018" s="13">
        <v>30</v>
      </c>
      <c r="L1018" s="13">
        <v>6</v>
      </c>
      <c r="M1018" s="13"/>
      <c r="N1018" s="12">
        <v>6</v>
      </c>
      <c r="O1018" s="12">
        <v>6</v>
      </c>
      <c r="P1018" s="12">
        <v>5</v>
      </c>
      <c r="Q1018" s="12">
        <v>5</v>
      </c>
      <c r="R1018" s="12"/>
      <c r="S1018" s="12"/>
      <c r="T1018" s="12"/>
      <c r="U1018" s="12">
        <f t="shared" si="234"/>
        <v>174</v>
      </c>
    </row>
    <row r="1019" spans="1:21">
      <c r="A1019" s="14"/>
      <c r="B1019" s="14"/>
      <c r="C1019" s="12" t="s">
        <v>28</v>
      </c>
      <c r="D1019" s="12">
        <v>2</v>
      </c>
      <c r="E1019" s="13">
        <v>8</v>
      </c>
      <c r="F1019" s="13">
        <v>6</v>
      </c>
      <c r="G1019" s="13">
        <v>21</v>
      </c>
      <c r="H1019" s="13">
        <v>26</v>
      </c>
      <c r="I1019" s="13">
        <v>28</v>
      </c>
      <c r="J1019" s="13">
        <v>22</v>
      </c>
      <c r="K1019" s="13">
        <v>25</v>
      </c>
      <c r="L1019" s="13">
        <v>6</v>
      </c>
      <c r="M1019" s="13"/>
      <c r="N1019" s="12">
        <v>11</v>
      </c>
      <c r="O1019" s="12">
        <v>5</v>
      </c>
      <c r="P1019" s="12">
        <v>4</v>
      </c>
      <c r="Q1019" s="12">
        <v>3</v>
      </c>
      <c r="R1019" s="12"/>
      <c r="S1019" s="12"/>
      <c r="T1019" s="12"/>
      <c r="U1019" s="12">
        <f t="shared" si="234"/>
        <v>167</v>
      </c>
    </row>
    <row r="1020" spans="1:21">
      <c r="A1020" s="14"/>
      <c r="B1020" s="14"/>
      <c r="C1020" s="12" t="s">
        <v>35</v>
      </c>
      <c r="D1020" s="12">
        <v>6</v>
      </c>
      <c r="E1020" s="13">
        <v>8</v>
      </c>
      <c r="F1020" s="13">
        <v>5</v>
      </c>
      <c r="G1020" s="13">
        <v>22</v>
      </c>
      <c r="H1020" s="13">
        <v>20</v>
      </c>
      <c r="I1020" s="13">
        <v>22</v>
      </c>
      <c r="J1020" s="13">
        <v>22</v>
      </c>
      <c r="K1020" s="13">
        <v>26</v>
      </c>
      <c r="L1020" s="13">
        <v>8</v>
      </c>
      <c r="M1020" s="13"/>
      <c r="N1020" s="12">
        <v>4</v>
      </c>
      <c r="O1020" s="12">
        <v>3</v>
      </c>
      <c r="P1020" s="12">
        <v>3</v>
      </c>
      <c r="Q1020" s="12">
        <v>4</v>
      </c>
      <c r="R1020" s="12"/>
      <c r="S1020" s="12"/>
      <c r="T1020" s="12"/>
      <c r="U1020" s="12">
        <f t="shared" si="234"/>
        <v>153</v>
      </c>
    </row>
    <row r="1021" spans="1:21">
      <c r="A1021" s="14"/>
      <c r="B1021" s="14"/>
      <c r="C1021" s="12" t="s">
        <v>36</v>
      </c>
      <c r="D1021" s="12"/>
      <c r="E1021" s="13">
        <v>12</v>
      </c>
      <c r="F1021" s="13">
        <v>8</v>
      </c>
      <c r="G1021" s="13"/>
      <c r="H1021" s="13"/>
      <c r="I1021" s="13"/>
      <c r="J1021" s="13"/>
      <c r="K1021" s="13"/>
      <c r="L1021" s="13"/>
      <c r="M1021" s="13"/>
      <c r="N1021" s="12"/>
      <c r="O1021" s="12">
        <v>3</v>
      </c>
      <c r="P1021" s="12"/>
      <c r="Q1021" s="12"/>
      <c r="R1021" s="12"/>
      <c r="S1021" s="12"/>
      <c r="T1021" s="12"/>
      <c r="U1021" s="12">
        <f t="shared" si="234"/>
        <v>23</v>
      </c>
    </row>
    <row r="1022" spans="1:21">
      <c r="A1022" s="14"/>
      <c r="B1022" s="14"/>
      <c r="C1022" s="12" t="s">
        <v>31</v>
      </c>
      <c r="D1022" s="12"/>
      <c r="E1022" s="13">
        <v>6</v>
      </c>
      <c r="F1022" s="13">
        <v>4</v>
      </c>
      <c r="G1022" s="13"/>
      <c r="H1022" s="13"/>
      <c r="I1022" s="13"/>
      <c r="J1022" s="13"/>
      <c r="K1022" s="13"/>
      <c r="L1022" s="13"/>
      <c r="M1022" s="13"/>
      <c r="N1022" s="12">
        <v>2</v>
      </c>
      <c r="O1022" s="12">
        <v>1</v>
      </c>
      <c r="P1022" s="12"/>
      <c r="Q1022" s="12">
        <v>2</v>
      </c>
      <c r="R1022" s="12"/>
      <c r="S1022" s="12"/>
      <c r="T1022" s="12"/>
      <c r="U1022" s="12">
        <f t="shared" si="234"/>
        <v>15</v>
      </c>
    </row>
    <row r="1023" spans="1:21">
      <c r="A1023" s="16"/>
      <c r="B1023" s="16"/>
      <c r="C1023" s="12" t="s">
        <v>32</v>
      </c>
      <c r="D1023" s="12">
        <v>2</v>
      </c>
      <c r="E1023" s="13"/>
      <c r="F1023" s="13"/>
      <c r="G1023" s="13">
        <v>6</v>
      </c>
      <c r="H1023" s="13">
        <v>27</v>
      </c>
      <c r="I1023" s="13">
        <v>9</v>
      </c>
      <c r="J1023" s="13">
        <v>7</v>
      </c>
      <c r="K1023" s="13">
        <v>16</v>
      </c>
      <c r="L1023" s="13">
        <v>8</v>
      </c>
      <c r="M1023" s="13"/>
      <c r="N1023" s="12">
        <v>9</v>
      </c>
      <c r="O1023" s="12">
        <v>5</v>
      </c>
      <c r="P1023" s="12"/>
      <c r="Q1023" s="12">
        <v>2</v>
      </c>
      <c r="R1023" s="12"/>
      <c r="S1023" s="12"/>
      <c r="T1023" s="12"/>
      <c r="U1023" s="12">
        <f t="shared" si="234"/>
        <v>91</v>
      </c>
    </row>
    <row r="1024" spans="1:21">
      <c r="A1024" s="17"/>
      <c r="B1024" s="18"/>
      <c r="C1024" s="19" t="s">
        <v>33</v>
      </c>
      <c r="D1024" s="19">
        <f t="shared" ref="D1024:U1024" si="235">SUM(D1015:D1023)</f>
        <v>17</v>
      </c>
      <c r="E1024" s="19">
        <f t="shared" si="235"/>
        <v>47</v>
      </c>
      <c r="F1024" s="19">
        <f t="shared" si="235"/>
        <v>32</v>
      </c>
      <c r="G1024" s="19">
        <f t="shared" si="235"/>
        <v>128</v>
      </c>
      <c r="H1024" s="19">
        <f t="shared" si="235"/>
        <v>150</v>
      </c>
      <c r="I1024" s="19">
        <f t="shared" si="235"/>
        <v>157</v>
      </c>
      <c r="J1024" s="19">
        <f t="shared" si="235"/>
        <v>141</v>
      </c>
      <c r="K1024" s="19">
        <f t="shared" si="235"/>
        <v>174</v>
      </c>
      <c r="L1024" s="19">
        <f t="shared" si="235"/>
        <v>60</v>
      </c>
      <c r="M1024" s="19">
        <f t="shared" si="235"/>
        <v>0</v>
      </c>
      <c r="N1024" s="19">
        <f t="shared" si="235"/>
        <v>32</v>
      </c>
      <c r="O1024" s="19">
        <f t="shared" si="235"/>
        <v>44</v>
      </c>
      <c r="P1024" s="19">
        <f t="shared" si="235"/>
        <v>27</v>
      </c>
      <c r="Q1024" s="19">
        <f t="shared" si="235"/>
        <v>51</v>
      </c>
      <c r="R1024" s="19">
        <f t="shared" si="235"/>
        <v>0</v>
      </c>
      <c r="S1024" s="19">
        <f t="shared" si="235"/>
        <v>0</v>
      </c>
      <c r="T1024" s="19">
        <f t="shared" si="235"/>
        <v>0</v>
      </c>
      <c r="U1024" s="19">
        <f t="shared" si="235"/>
        <v>1060</v>
      </c>
    </row>
    <row r="1027" spans="1:21" ht="96">
      <c r="A1027" s="8" t="s">
        <v>2</v>
      </c>
      <c r="B1027" s="8" t="s">
        <v>3</v>
      </c>
      <c r="C1027" s="8" t="s">
        <v>4</v>
      </c>
      <c r="D1027" s="9" t="str">
        <f>D5</f>
        <v>ANGGREK</v>
      </c>
      <c r="E1027" s="9" t="str">
        <f>E5</f>
        <v>BOUGENVIL</v>
      </c>
      <c r="F1027" s="9" t="str">
        <f t="shared" ref="F1027:U1027" si="236">F5</f>
        <v>CAMELIA</v>
      </c>
      <c r="G1027" s="9" t="str">
        <f t="shared" si="236"/>
        <v>DEWANDARU</v>
      </c>
      <c r="H1027" s="9" t="str">
        <f t="shared" si="236"/>
        <v>EDELWEIS</v>
      </c>
      <c r="I1027" s="9" t="str">
        <f t="shared" si="236"/>
        <v>FLAMBOYAN</v>
      </c>
      <c r="J1027" s="9" t="str">
        <f t="shared" si="236"/>
        <v>GERANIUM</v>
      </c>
      <c r="K1027" s="9" t="str">
        <f t="shared" si="236"/>
        <v>HELIKONIA</v>
      </c>
      <c r="L1027" s="9" t="str">
        <f t="shared" si="236"/>
        <v>IVY</v>
      </c>
      <c r="M1027" s="9" t="str">
        <f t="shared" si="236"/>
        <v>JASMIN</v>
      </c>
      <c r="N1027" s="9" t="str">
        <f t="shared" si="236"/>
        <v>IGD</v>
      </c>
      <c r="O1027" s="9" t="str">
        <f t="shared" si="236"/>
        <v>HCU</v>
      </c>
      <c r="P1027" s="9" t="str">
        <f t="shared" si="236"/>
        <v>PENUNJANG</v>
      </c>
      <c r="Q1027" s="9" t="str">
        <f t="shared" si="236"/>
        <v>PELAYANAN</v>
      </c>
      <c r="R1027" s="9" t="str">
        <f t="shared" si="236"/>
        <v>ADMIN</v>
      </c>
      <c r="S1027" s="9" t="str">
        <f t="shared" si="236"/>
        <v>ASRAMA</v>
      </c>
      <c r="T1027" s="9" t="str">
        <f t="shared" si="236"/>
        <v>MASJID</v>
      </c>
      <c r="U1027" s="9" t="str">
        <f t="shared" si="236"/>
        <v>JUMLAH</v>
      </c>
    </row>
    <row r="1028" spans="1:21">
      <c r="A1028" s="10">
        <f>A1015+1</f>
        <v>19</v>
      </c>
      <c r="B1028" s="11" t="s">
        <v>40</v>
      </c>
      <c r="C1028" s="12" t="s">
        <v>24</v>
      </c>
      <c r="D1028" s="12"/>
      <c r="E1028" s="13"/>
      <c r="F1028" s="13"/>
      <c r="G1028" s="13">
        <v>23</v>
      </c>
      <c r="H1028" s="13">
        <v>25</v>
      </c>
      <c r="I1028" s="12">
        <v>28</v>
      </c>
      <c r="J1028" s="12">
        <v>25</v>
      </c>
      <c r="K1028" s="12">
        <v>30</v>
      </c>
      <c r="L1028" s="12">
        <v>11</v>
      </c>
      <c r="M1028" s="13"/>
      <c r="N1028" s="13"/>
      <c r="O1028" s="13">
        <v>12</v>
      </c>
      <c r="P1028" s="13">
        <v>10</v>
      </c>
      <c r="Q1028" s="12">
        <v>19</v>
      </c>
      <c r="R1028" s="12"/>
      <c r="S1028" s="12"/>
      <c r="T1028" s="12"/>
      <c r="U1028" s="12">
        <f>SUM(D1028:T1028)</f>
        <v>183</v>
      </c>
    </row>
    <row r="1029" spans="1:21">
      <c r="A1029" s="14"/>
      <c r="B1029" s="15">
        <f>B1016+1</f>
        <v>46100</v>
      </c>
      <c r="C1029" s="12" t="s">
        <v>25</v>
      </c>
      <c r="D1029" s="12"/>
      <c r="E1029" s="13"/>
      <c r="F1029" s="13"/>
      <c r="G1029" s="13">
        <v>22</v>
      </c>
      <c r="H1029" s="13">
        <v>22</v>
      </c>
      <c r="I1029" s="12">
        <v>28</v>
      </c>
      <c r="J1029" s="12">
        <v>27</v>
      </c>
      <c r="K1029" s="12">
        <v>31</v>
      </c>
      <c r="L1029" s="12">
        <v>13</v>
      </c>
      <c r="M1029" s="13"/>
      <c r="N1029" s="13"/>
      <c r="O1029" s="13">
        <v>2</v>
      </c>
      <c r="P1029" s="13">
        <v>2</v>
      </c>
      <c r="Q1029" s="12">
        <v>8</v>
      </c>
      <c r="R1029" s="12"/>
      <c r="S1029" s="12"/>
      <c r="T1029" s="12"/>
      <c r="U1029" s="12">
        <f t="shared" ref="U1029:U1036" si="237">SUM(D1029:T1029)</f>
        <v>155</v>
      </c>
    </row>
    <row r="1030" spans="1:21">
      <c r="A1030" s="14"/>
      <c r="B1030" s="14"/>
      <c r="C1030" s="12" t="s">
        <v>26</v>
      </c>
      <c r="D1030" s="12">
        <v>2</v>
      </c>
      <c r="E1030" s="13"/>
      <c r="F1030" s="13"/>
      <c r="G1030" s="13">
        <v>8</v>
      </c>
      <c r="H1030" s="13">
        <v>8</v>
      </c>
      <c r="I1030" s="12">
        <v>14</v>
      </c>
      <c r="J1030" s="12">
        <v>9</v>
      </c>
      <c r="K1030" s="12">
        <v>12</v>
      </c>
      <c r="L1030" s="12">
        <v>5</v>
      </c>
      <c r="M1030" s="13"/>
      <c r="N1030" s="13"/>
      <c r="O1030" s="13">
        <v>4</v>
      </c>
      <c r="P1030" s="13">
        <v>2</v>
      </c>
      <c r="Q1030" s="12">
        <v>14</v>
      </c>
      <c r="R1030" s="12"/>
      <c r="S1030" s="12"/>
      <c r="T1030" s="12"/>
      <c r="U1030" s="12">
        <f t="shared" si="237"/>
        <v>78</v>
      </c>
    </row>
    <row r="1031" spans="1:21">
      <c r="A1031" s="14"/>
      <c r="B1031" s="14"/>
      <c r="C1031" s="12" t="s">
        <v>27</v>
      </c>
      <c r="D1031" s="12">
        <v>6</v>
      </c>
      <c r="E1031" s="13">
        <v>8</v>
      </c>
      <c r="F1031" s="13">
        <v>6</v>
      </c>
      <c r="G1031" s="13">
        <v>17</v>
      </c>
      <c r="H1031" s="13">
        <v>22</v>
      </c>
      <c r="I1031" s="12">
        <v>27</v>
      </c>
      <c r="J1031" s="12">
        <v>24</v>
      </c>
      <c r="K1031" s="12">
        <v>27</v>
      </c>
      <c r="L1031" s="12">
        <v>8</v>
      </c>
      <c r="M1031" s="13"/>
      <c r="N1031" s="13">
        <v>5</v>
      </c>
      <c r="O1031" s="13">
        <v>5</v>
      </c>
      <c r="P1031" s="13">
        <v>4</v>
      </c>
      <c r="Q1031" s="12">
        <v>14</v>
      </c>
      <c r="R1031" s="12"/>
      <c r="S1031" s="12"/>
      <c r="T1031" s="12"/>
      <c r="U1031" s="12">
        <f t="shared" si="237"/>
        <v>173</v>
      </c>
    </row>
    <row r="1032" spans="1:21">
      <c r="A1032" s="14"/>
      <c r="B1032" s="14"/>
      <c r="C1032" s="12" t="s">
        <v>28</v>
      </c>
      <c r="D1032" s="12">
        <v>7</v>
      </c>
      <c r="E1032" s="13">
        <v>7</v>
      </c>
      <c r="F1032" s="13">
        <v>3</v>
      </c>
      <c r="G1032" s="13">
        <v>24</v>
      </c>
      <c r="H1032" s="13">
        <v>27</v>
      </c>
      <c r="I1032" s="12">
        <v>32</v>
      </c>
      <c r="J1032" s="12">
        <v>25</v>
      </c>
      <c r="K1032" s="12">
        <v>26</v>
      </c>
      <c r="L1032" s="12">
        <v>4</v>
      </c>
      <c r="M1032" s="13"/>
      <c r="N1032" s="13">
        <v>9</v>
      </c>
      <c r="O1032" s="13">
        <v>7</v>
      </c>
      <c r="P1032" s="13">
        <v>4</v>
      </c>
      <c r="Q1032" s="12">
        <v>6</v>
      </c>
      <c r="R1032" s="12"/>
      <c r="S1032" s="12"/>
      <c r="T1032" s="12"/>
      <c r="U1032" s="12">
        <f t="shared" si="237"/>
        <v>181</v>
      </c>
    </row>
    <row r="1033" spans="1:21">
      <c r="A1033" s="14"/>
      <c r="B1033" s="14"/>
      <c r="C1033" s="12" t="s">
        <v>35</v>
      </c>
      <c r="D1033" s="12">
        <v>8</v>
      </c>
      <c r="E1033" s="13">
        <v>7</v>
      </c>
      <c r="F1033" s="13">
        <v>6</v>
      </c>
      <c r="G1033" s="13">
        <v>22</v>
      </c>
      <c r="H1033" s="13">
        <v>25</v>
      </c>
      <c r="I1033" s="12">
        <v>24</v>
      </c>
      <c r="J1033" s="12">
        <v>24</v>
      </c>
      <c r="K1033" s="12">
        <v>29</v>
      </c>
      <c r="L1033" s="12">
        <v>6</v>
      </c>
      <c r="M1033" s="13"/>
      <c r="N1033" s="13">
        <v>4</v>
      </c>
      <c r="O1033" s="13">
        <v>3</v>
      </c>
      <c r="P1033" s="13">
        <v>3</v>
      </c>
      <c r="Q1033" s="12">
        <v>11</v>
      </c>
      <c r="R1033" s="12"/>
      <c r="S1033" s="12"/>
      <c r="T1033" s="12"/>
      <c r="U1033" s="12">
        <f t="shared" si="237"/>
        <v>172</v>
      </c>
    </row>
    <row r="1034" spans="1:21">
      <c r="A1034" s="14"/>
      <c r="B1034" s="14"/>
      <c r="C1034" s="12" t="s">
        <v>36</v>
      </c>
      <c r="D1034" s="12"/>
      <c r="E1034" s="13">
        <v>5</v>
      </c>
      <c r="F1034" s="13">
        <v>6</v>
      </c>
      <c r="G1034" s="13"/>
      <c r="H1034" s="13"/>
      <c r="I1034" s="12"/>
      <c r="J1034" s="12"/>
      <c r="K1034" s="12"/>
      <c r="L1034" s="12"/>
      <c r="M1034" s="13"/>
      <c r="N1034" s="13"/>
      <c r="O1034" s="13">
        <v>4</v>
      </c>
      <c r="P1034" s="13"/>
      <c r="Q1034" s="12"/>
      <c r="R1034" s="12"/>
      <c r="S1034" s="12"/>
      <c r="T1034" s="12"/>
      <c r="U1034" s="12">
        <f t="shared" si="237"/>
        <v>15</v>
      </c>
    </row>
    <row r="1035" spans="1:21">
      <c r="A1035" s="14"/>
      <c r="B1035" s="14"/>
      <c r="C1035" s="12" t="s">
        <v>31</v>
      </c>
      <c r="D1035" s="12">
        <v>1</v>
      </c>
      <c r="E1035" s="13">
        <v>7</v>
      </c>
      <c r="F1035" s="13">
        <v>5</v>
      </c>
      <c r="G1035" s="13"/>
      <c r="H1035" s="13"/>
      <c r="I1035" s="12"/>
      <c r="J1035" s="12"/>
      <c r="K1035" s="12"/>
      <c r="L1035" s="12"/>
      <c r="M1035" s="13"/>
      <c r="N1035" s="13">
        <v>2</v>
      </c>
      <c r="O1035" s="13">
        <v>1</v>
      </c>
      <c r="P1035" s="13"/>
      <c r="Q1035" s="12">
        <v>2</v>
      </c>
      <c r="R1035" s="12"/>
      <c r="S1035" s="12"/>
      <c r="T1035" s="12"/>
      <c r="U1035" s="12">
        <f t="shared" si="237"/>
        <v>18</v>
      </c>
    </row>
    <row r="1036" spans="1:21">
      <c r="A1036" s="16"/>
      <c r="B1036" s="16"/>
      <c r="C1036" s="12" t="s">
        <v>32</v>
      </c>
      <c r="D1036" s="12">
        <v>3</v>
      </c>
      <c r="E1036" s="13"/>
      <c r="F1036" s="13"/>
      <c r="G1036" s="13">
        <v>4</v>
      </c>
      <c r="H1036" s="13">
        <v>24</v>
      </c>
      <c r="I1036" s="12">
        <v>7</v>
      </c>
      <c r="J1036" s="12">
        <v>13</v>
      </c>
      <c r="K1036" s="12">
        <v>8</v>
      </c>
      <c r="L1036" s="12">
        <v>3</v>
      </c>
      <c r="M1036" s="13"/>
      <c r="N1036" s="13">
        <v>11</v>
      </c>
      <c r="O1036" s="13">
        <v>6</v>
      </c>
      <c r="P1036" s="13"/>
      <c r="Q1036" s="12">
        <v>1</v>
      </c>
      <c r="R1036" s="12"/>
      <c r="S1036" s="12"/>
      <c r="T1036" s="12"/>
      <c r="U1036" s="12">
        <f t="shared" si="237"/>
        <v>80</v>
      </c>
    </row>
    <row r="1037" spans="1:21">
      <c r="A1037" s="17"/>
      <c r="B1037" s="18"/>
      <c r="C1037" s="19" t="s">
        <v>33</v>
      </c>
      <c r="D1037" s="19">
        <f t="shared" ref="D1037:U1037" si="238">SUM(D1028:D1036)</f>
        <v>27</v>
      </c>
      <c r="E1037" s="19">
        <f t="shared" si="238"/>
        <v>34</v>
      </c>
      <c r="F1037" s="19">
        <f t="shared" si="238"/>
        <v>26</v>
      </c>
      <c r="G1037" s="19">
        <f t="shared" si="238"/>
        <v>120</v>
      </c>
      <c r="H1037" s="19">
        <f t="shared" si="238"/>
        <v>153</v>
      </c>
      <c r="I1037" s="19">
        <f t="shared" si="238"/>
        <v>160</v>
      </c>
      <c r="J1037" s="19">
        <f t="shared" si="238"/>
        <v>147</v>
      </c>
      <c r="K1037" s="19">
        <f t="shared" si="238"/>
        <v>163</v>
      </c>
      <c r="L1037" s="19">
        <f t="shared" si="238"/>
        <v>50</v>
      </c>
      <c r="M1037" s="19">
        <f t="shared" si="238"/>
        <v>0</v>
      </c>
      <c r="N1037" s="19">
        <f t="shared" si="238"/>
        <v>31</v>
      </c>
      <c r="O1037" s="19">
        <f t="shared" si="238"/>
        <v>44</v>
      </c>
      <c r="P1037" s="19">
        <f t="shared" si="238"/>
        <v>25</v>
      </c>
      <c r="Q1037" s="19">
        <f t="shared" si="238"/>
        <v>75</v>
      </c>
      <c r="R1037" s="19">
        <f t="shared" si="238"/>
        <v>0</v>
      </c>
      <c r="S1037" s="19">
        <f t="shared" si="238"/>
        <v>0</v>
      </c>
      <c r="T1037" s="19">
        <f t="shared" si="238"/>
        <v>0</v>
      </c>
      <c r="U1037" s="19">
        <f t="shared" si="238"/>
        <v>1055</v>
      </c>
    </row>
    <row r="1040" spans="1:21" ht="96">
      <c r="A1040" s="8" t="s">
        <v>2</v>
      </c>
      <c r="B1040" s="8" t="s">
        <v>3</v>
      </c>
      <c r="C1040" s="8" t="s">
        <v>4</v>
      </c>
      <c r="D1040" s="9" t="str">
        <f>D5</f>
        <v>ANGGREK</v>
      </c>
      <c r="E1040" s="9" t="str">
        <f>E5</f>
        <v>BOUGENVIL</v>
      </c>
      <c r="F1040" s="9" t="str">
        <f t="shared" ref="F1040:U1040" si="239">F5</f>
        <v>CAMELIA</v>
      </c>
      <c r="G1040" s="9" t="str">
        <f t="shared" si="239"/>
        <v>DEWANDARU</v>
      </c>
      <c r="H1040" s="9" t="str">
        <f t="shared" si="239"/>
        <v>EDELWEIS</v>
      </c>
      <c r="I1040" s="9" t="str">
        <f t="shared" si="239"/>
        <v>FLAMBOYAN</v>
      </c>
      <c r="J1040" s="9" t="str">
        <f t="shared" si="239"/>
        <v>GERANIUM</v>
      </c>
      <c r="K1040" s="9" t="str">
        <f t="shared" si="239"/>
        <v>HELIKONIA</v>
      </c>
      <c r="L1040" s="9" t="str">
        <f t="shared" si="239"/>
        <v>IVY</v>
      </c>
      <c r="M1040" s="9" t="str">
        <f t="shared" si="239"/>
        <v>JASMIN</v>
      </c>
      <c r="N1040" s="9" t="str">
        <f t="shared" si="239"/>
        <v>IGD</v>
      </c>
      <c r="O1040" s="9" t="str">
        <f t="shared" si="239"/>
        <v>HCU</v>
      </c>
      <c r="P1040" s="9" t="str">
        <f t="shared" si="239"/>
        <v>PENUNJANG</v>
      </c>
      <c r="Q1040" s="9" t="str">
        <f t="shared" si="239"/>
        <v>PELAYANAN</v>
      </c>
      <c r="R1040" s="9" t="str">
        <f t="shared" si="239"/>
        <v>ADMIN</v>
      </c>
      <c r="S1040" s="9" t="str">
        <f t="shared" si="239"/>
        <v>ASRAMA</v>
      </c>
      <c r="T1040" s="9" t="str">
        <f t="shared" si="239"/>
        <v>MASJID</v>
      </c>
      <c r="U1040" s="9" t="str">
        <f t="shared" si="239"/>
        <v>JUMLAH</v>
      </c>
    </row>
    <row r="1041" spans="1:21">
      <c r="A1041" s="10">
        <f>A1028+1</f>
        <v>20</v>
      </c>
      <c r="B1041" s="11" t="s">
        <v>41</v>
      </c>
      <c r="C1041" s="12" t="s">
        <v>24</v>
      </c>
      <c r="D1041" s="12"/>
      <c r="E1041" s="12"/>
      <c r="F1041" s="12"/>
      <c r="G1041" s="12">
        <v>23</v>
      </c>
      <c r="H1041" s="12">
        <v>25</v>
      </c>
      <c r="I1041" s="12">
        <v>28</v>
      </c>
      <c r="J1041" s="12">
        <v>25</v>
      </c>
      <c r="K1041" s="12">
        <v>30</v>
      </c>
      <c r="L1041" s="12">
        <v>11</v>
      </c>
      <c r="M1041" s="12">
        <v>2</v>
      </c>
      <c r="N1041" s="12"/>
      <c r="O1041" s="12">
        <v>14</v>
      </c>
      <c r="P1041" s="12">
        <v>7</v>
      </c>
      <c r="Q1041" s="12">
        <v>13</v>
      </c>
      <c r="R1041" s="12"/>
      <c r="S1041" s="12"/>
      <c r="T1041" s="12"/>
      <c r="U1041" s="12">
        <f>SUM(E1041:T1041)</f>
        <v>178</v>
      </c>
    </row>
    <row r="1042" spans="1:21">
      <c r="A1042" s="14"/>
      <c r="B1042" s="15">
        <f>B1029+1</f>
        <v>46101</v>
      </c>
      <c r="C1042" s="12" t="s">
        <v>25</v>
      </c>
      <c r="D1042" s="12"/>
      <c r="E1042" s="12"/>
      <c r="F1042" s="12"/>
      <c r="G1042" s="12">
        <v>22</v>
      </c>
      <c r="H1042" s="12">
        <v>22</v>
      </c>
      <c r="I1042" s="12">
        <v>28</v>
      </c>
      <c r="J1042" s="12">
        <v>27</v>
      </c>
      <c r="K1042" s="12">
        <v>31</v>
      </c>
      <c r="L1042" s="12">
        <v>13</v>
      </c>
      <c r="M1042" s="12">
        <v>4</v>
      </c>
      <c r="N1042" s="12"/>
      <c r="O1042" s="12">
        <v>3</v>
      </c>
      <c r="P1042" s="12"/>
      <c r="Q1042" s="12">
        <v>13</v>
      </c>
      <c r="R1042" s="12"/>
      <c r="S1042" s="12"/>
      <c r="T1042" s="12"/>
      <c r="U1042" s="12">
        <f t="shared" ref="U1042" si="240">SUM(E1042:T1042)</f>
        <v>163</v>
      </c>
    </row>
    <row r="1043" spans="1:21">
      <c r="A1043" s="14"/>
      <c r="B1043" s="14"/>
      <c r="C1043" s="12" t="s">
        <v>26</v>
      </c>
      <c r="D1043" s="12">
        <v>1</v>
      </c>
      <c r="E1043" s="12"/>
      <c r="F1043" s="12"/>
      <c r="G1043" s="12">
        <v>8</v>
      </c>
      <c r="H1043" s="12">
        <v>8</v>
      </c>
      <c r="I1043" s="12">
        <v>14</v>
      </c>
      <c r="J1043" s="12">
        <v>9</v>
      </c>
      <c r="K1043" s="12">
        <v>12</v>
      </c>
      <c r="L1043" s="12">
        <v>5</v>
      </c>
      <c r="M1043" s="12">
        <v>2</v>
      </c>
      <c r="N1043" s="12"/>
      <c r="O1043" s="12">
        <v>4</v>
      </c>
      <c r="P1043" s="12"/>
      <c r="Q1043" s="12">
        <v>2</v>
      </c>
      <c r="R1043" s="12"/>
      <c r="S1043" s="12"/>
      <c r="T1043" s="12"/>
      <c r="U1043" s="12">
        <f t="shared" ref="U1043:U1049" si="241">SUM(D1043:T1043)</f>
        <v>65</v>
      </c>
    </row>
    <row r="1044" spans="1:21">
      <c r="A1044" s="14"/>
      <c r="B1044" s="14"/>
      <c r="C1044" s="12" t="s">
        <v>27</v>
      </c>
      <c r="D1044" s="12">
        <v>6</v>
      </c>
      <c r="E1044" s="12">
        <v>8</v>
      </c>
      <c r="F1044" s="12">
        <v>6</v>
      </c>
      <c r="G1044" s="12">
        <v>17</v>
      </c>
      <c r="H1044" s="12">
        <v>22</v>
      </c>
      <c r="I1044" s="12">
        <v>27</v>
      </c>
      <c r="J1044" s="12">
        <v>24</v>
      </c>
      <c r="K1044" s="12">
        <v>24</v>
      </c>
      <c r="L1044" s="12">
        <v>8</v>
      </c>
      <c r="M1044" s="12">
        <v>5</v>
      </c>
      <c r="N1044" s="12">
        <v>4</v>
      </c>
      <c r="O1044" s="12">
        <v>5</v>
      </c>
      <c r="P1044" s="12">
        <v>5</v>
      </c>
      <c r="Q1044" s="12">
        <v>11</v>
      </c>
      <c r="R1044" s="12"/>
      <c r="S1044" s="12"/>
      <c r="T1044" s="12"/>
      <c r="U1044" s="12">
        <f t="shared" si="241"/>
        <v>172</v>
      </c>
    </row>
    <row r="1045" spans="1:21">
      <c r="A1045" s="14"/>
      <c r="B1045" s="14"/>
      <c r="C1045" s="12" t="s">
        <v>28</v>
      </c>
      <c r="D1045" s="12">
        <v>7</v>
      </c>
      <c r="E1045" s="12">
        <v>7</v>
      </c>
      <c r="F1045" s="12">
        <v>3</v>
      </c>
      <c r="G1045" s="12">
        <v>24</v>
      </c>
      <c r="H1045" s="12">
        <v>27</v>
      </c>
      <c r="I1045" s="12">
        <v>32</v>
      </c>
      <c r="J1045" s="12">
        <v>25</v>
      </c>
      <c r="K1045" s="12">
        <v>26</v>
      </c>
      <c r="L1045" s="12">
        <v>4</v>
      </c>
      <c r="M1045" s="12">
        <v>4</v>
      </c>
      <c r="N1045" s="12">
        <v>7</v>
      </c>
      <c r="O1045" s="12">
        <v>6</v>
      </c>
      <c r="P1045" s="12">
        <v>2</v>
      </c>
      <c r="Q1045" s="12">
        <v>5</v>
      </c>
      <c r="R1045" s="12"/>
      <c r="S1045" s="12"/>
      <c r="T1045" s="12"/>
      <c r="U1045" s="12">
        <f t="shared" si="241"/>
        <v>179</v>
      </c>
    </row>
    <row r="1046" spans="1:21">
      <c r="A1046" s="14"/>
      <c r="B1046" s="14"/>
      <c r="C1046" s="12" t="s">
        <v>35</v>
      </c>
      <c r="D1046" s="12">
        <v>8</v>
      </c>
      <c r="E1046" s="12">
        <v>7</v>
      </c>
      <c r="F1046" s="12">
        <v>6</v>
      </c>
      <c r="G1046" s="12">
        <v>22</v>
      </c>
      <c r="H1046" s="12">
        <v>25</v>
      </c>
      <c r="I1046" s="12">
        <v>24</v>
      </c>
      <c r="J1046" s="12">
        <v>24</v>
      </c>
      <c r="K1046" s="12">
        <v>29</v>
      </c>
      <c r="L1046" s="12">
        <v>6</v>
      </c>
      <c r="M1046" s="12">
        <v>5</v>
      </c>
      <c r="N1046" s="12">
        <v>2</v>
      </c>
      <c r="O1046" s="12">
        <v>4</v>
      </c>
      <c r="P1046" s="12">
        <v>3</v>
      </c>
      <c r="Q1046" s="12">
        <v>7</v>
      </c>
      <c r="R1046" s="12"/>
      <c r="S1046" s="12"/>
      <c r="T1046" s="12"/>
      <c r="U1046" s="12">
        <f t="shared" si="241"/>
        <v>172</v>
      </c>
    </row>
    <row r="1047" spans="1:21">
      <c r="A1047" s="14"/>
      <c r="B1047" s="14"/>
      <c r="C1047" s="12" t="s">
        <v>36</v>
      </c>
      <c r="D1047" s="12"/>
      <c r="E1047" s="12">
        <v>7</v>
      </c>
      <c r="F1047" s="12">
        <v>6</v>
      </c>
      <c r="G1047" s="12"/>
      <c r="H1047" s="12"/>
      <c r="I1047" s="12"/>
      <c r="J1047" s="12"/>
      <c r="K1047" s="12"/>
      <c r="L1047" s="12"/>
      <c r="M1047" s="12"/>
      <c r="N1047" s="12"/>
      <c r="O1047" s="12">
        <v>4</v>
      </c>
      <c r="P1047" s="12"/>
      <c r="Q1047" s="12"/>
      <c r="R1047" s="12"/>
      <c r="S1047" s="12"/>
      <c r="T1047" s="12"/>
      <c r="U1047" s="12">
        <f t="shared" si="241"/>
        <v>17</v>
      </c>
    </row>
    <row r="1048" spans="1:21">
      <c r="A1048" s="14"/>
      <c r="B1048" s="14"/>
      <c r="C1048" s="12" t="s">
        <v>31</v>
      </c>
      <c r="D1048" s="12">
        <v>1</v>
      </c>
      <c r="E1048" s="12">
        <v>7</v>
      </c>
      <c r="F1048" s="12">
        <v>5</v>
      </c>
      <c r="G1048" s="12"/>
      <c r="H1048" s="12"/>
      <c r="I1048" s="12"/>
      <c r="J1048" s="12"/>
      <c r="K1048" s="12"/>
      <c r="L1048" s="12"/>
      <c r="M1048" s="12"/>
      <c r="N1048" s="12">
        <v>2</v>
      </c>
      <c r="O1048" s="12"/>
      <c r="P1048" s="12"/>
      <c r="Q1048" s="12"/>
      <c r="R1048" s="12"/>
      <c r="S1048" s="12"/>
      <c r="T1048" s="12"/>
      <c r="U1048" s="12">
        <f t="shared" si="241"/>
        <v>15</v>
      </c>
    </row>
    <row r="1049" spans="1:21">
      <c r="A1049" s="16"/>
      <c r="B1049" s="16"/>
      <c r="C1049" s="12" t="s">
        <v>32</v>
      </c>
      <c r="D1049" s="12">
        <v>2</v>
      </c>
      <c r="E1049" s="12"/>
      <c r="F1049" s="12"/>
      <c r="G1049" s="12">
        <v>5</v>
      </c>
      <c r="H1049" s="12">
        <v>24</v>
      </c>
      <c r="I1049" s="12">
        <v>9</v>
      </c>
      <c r="J1049" s="12">
        <v>13</v>
      </c>
      <c r="K1049" s="12">
        <v>10</v>
      </c>
      <c r="L1049" s="12">
        <v>9</v>
      </c>
      <c r="M1049" s="12">
        <v>2</v>
      </c>
      <c r="N1049" s="12"/>
      <c r="O1049" s="12">
        <v>6</v>
      </c>
      <c r="P1049" s="12">
        <v>8</v>
      </c>
      <c r="Q1049" s="12">
        <v>1</v>
      </c>
      <c r="R1049" s="12"/>
      <c r="S1049" s="12"/>
      <c r="T1049" s="12">
        <v>25</v>
      </c>
      <c r="U1049" s="12">
        <f t="shared" si="241"/>
        <v>114</v>
      </c>
    </row>
    <row r="1050" spans="1:21">
      <c r="A1050" s="17"/>
      <c r="B1050" s="18"/>
      <c r="C1050" s="19" t="s">
        <v>33</v>
      </c>
      <c r="D1050" s="19">
        <f>SUM(D1041:D1049)</f>
        <v>25</v>
      </c>
      <c r="E1050" s="19">
        <f>SUM(E1041:E1049)</f>
        <v>36</v>
      </c>
      <c r="F1050" s="19">
        <f t="shared" ref="F1050:U1050" si="242">SUM(F1041:F1049)</f>
        <v>26</v>
      </c>
      <c r="G1050" s="19">
        <f t="shared" si="242"/>
        <v>121</v>
      </c>
      <c r="H1050" s="19">
        <f t="shared" si="242"/>
        <v>153</v>
      </c>
      <c r="I1050" s="19">
        <f t="shared" si="242"/>
        <v>162</v>
      </c>
      <c r="J1050" s="19">
        <f t="shared" si="242"/>
        <v>147</v>
      </c>
      <c r="K1050" s="19">
        <f t="shared" si="242"/>
        <v>162</v>
      </c>
      <c r="L1050" s="19">
        <f t="shared" si="242"/>
        <v>56</v>
      </c>
      <c r="M1050" s="19">
        <f t="shared" si="242"/>
        <v>24</v>
      </c>
      <c r="N1050" s="19">
        <f t="shared" si="242"/>
        <v>15</v>
      </c>
      <c r="O1050" s="19">
        <f t="shared" si="242"/>
        <v>46</v>
      </c>
      <c r="P1050" s="19">
        <f t="shared" si="242"/>
        <v>25</v>
      </c>
      <c r="Q1050" s="19">
        <f t="shared" si="242"/>
        <v>52</v>
      </c>
      <c r="R1050" s="19">
        <f t="shared" si="242"/>
        <v>0</v>
      </c>
      <c r="S1050" s="19">
        <f t="shared" si="242"/>
        <v>0</v>
      </c>
      <c r="T1050" s="19">
        <f t="shared" si="242"/>
        <v>25</v>
      </c>
      <c r="U1050" s="19">
        <f t="shared" si="242"/>
        <v>1075</v>
      </c>
    </row>
    <row r="1053" spans="1:21" ht="96">
      <c r="A1053" s="8" t="s">
        <v>2</v>
      </c>
      <c r="B1053" s="8" t="s">
        <v>3</v>
      </c>
      <c r="C1053" s="8" t="s">
        <v>4</v>
      </c>
      <c r="D1053" s="9" t="str">
        <f>D5</f>
        <v>ANGGREK</v>
      </c>
      <c r="E1053" s="9" t="str">
        <f>E5</f>
        <v>BOUGENVIL</v>
      </c>
      <c r="F1053" s="9" t="str">
        <f t="shared" ref="F1053:U1053" si="243">F5</f>
        <v>CAMELIA</v>
      </c>
      <c r="G1053" s="9" t="str">
        <f t="shared" si="243"/>
        <v>DEWANDARU</v>
      </c>
      <c r="H1053" s="9" t="str">
        <f t="shared" si="243"/>
        <v>EDELWEIS</v>
      </c>
      <c r="I1053" s="9" t="str">
        <f t="shared" si="243"/>
        <v>FLAMBOYAN</v>
      </c>
      <c r="J1053" s="9" t="str">
        <f t="shared" si="243"/>
        <v>GERANIUM</v>
      </c>
      <c r="K1053" s="9" t="str">
        <f t="shared" si="243"/>
        <v>HELIKONIA</v>
      </c>
      <c r="L1053" s="9" t="str">
        <f t="shared" si="243"/>
        <v>IVY</v>
      </c>
      <c r="M1053" s="9" t="str">
        <f t="shared" si="243"/>
        <v>JASMIN</v>
      </c>
      <c r="N1053" s="9" t="str">
        <f t="shared" si="243"/>
        <v>IGD</v>
      </c>
      <c r="O1053" s="9" t="str">
        <f t="shared" si="243"/>
        <v>HCU</v>
      </c>
      <c r="P1053" s="9" t="str">
        <f t="shared" si="243"/>
        <v>PENUNJANG</v>
      </c>
      <c r="Q1053" s="9" t="str">
        <f t="shared" si="243"/>
        <v>PELAYANAN</v>
      </c>
      <c r="R1053" s="9" t="str">
        <f t="shared" si="243"/>
        <v>ADMIN</v>
      </c>
      <c r="S1053" s="9" t="str">
        <f t="shared" si="243"/>
        <v>ASRAMA</v>
      </c>
      <c r="T1053" s="9" t="str">
        <f t="shared" si="243"/>
        <v>MASJID</v>
      </c>
      <c r="U1053" s="9" t="str">
        <f t="shared" si="243"/>
        <v>JUMLAH</v>
      </c>
    </row>
    <row r="1054" spans="1:21">
      <c r="A1054" s="10">
        <f>A1041+1</f>
        <v>21</v>
      </c>
      <c r="B1054" s="11" t="s">
        <v>38</v>
      </c>
      <c r="C1054" s="12" t="s">
        <v>24</v>
      </c>
      <c r="D1054" s="12"/>
      <c r="E1054" s="13"/>
      <c r="F1054" s="13"/>
      <c r="G1054" s="13">
        <v>18</v>
      </c>
      <c r="H1054" s="13">
        <v>26</v>
      </c>
      <c r="I1054" s="13">
        <v>24</v>
      </c>
      <c r="J1054" s="13">
        <v>24</v>
      </c>
      <c r="K1054" s="13">
        <v>24</v>
      </c>
      <c r="L1054" s="13">
        <v>5</v>
      </c>
      <c r="M1054" s="13"/>
      <c r="N1054" s="13">
        <v>12</v>
      </c>
      <c r="O1054" s="13">
        <v>2</v>
      </c>
      <c r="P1054" s="12">
        <v>17</v>
      </c>
      <c r="Q1054" s="12"/>
      <c r="R1054" s="12"/>
      <c r="S1054" s="12"/>
      <c r="T1054" s="12"/>
      <c r="U1054" s="12">
        <f>SUM(D1054:T1054)</f>
        <v>152</v>
      </c>
    </row>
    <row r="1055" spans="1:21">
      <c r="A1055" s="14"/>
      <c r="B1055" s="15">
        <f>B1042+1</f>
        <v>46102</v>
      </c>
      <c r="C1055" s="12" t="s">
        <v>25</v>
      </c>
      <c r="D1055" s="12"/>
      <c r="E1055" s="13"/>
      <c r="F1055" s="13"/>
      <c r="G1055" s="13">
        <v>19</v>
      </c>
      <c r="H1055" s="13">
        <v>28</v>
      </c>
      <c r="I1055" s="13">
        <v>25</v>
      </c>
      <c r="J1055" s="13">
        <v>26</v>
      </c>
      <c r="K1055" s="13">
        <v>26</v>
      </c>
      <c r="L1055" s="13">
        <v>6</v>
      </c>
      <c r="M1055" s="13"/>
      <c r="N1055" s="13">
        <v>2</v>
      </c>
      <c r="O1055" s="13"/>
      <c r="P1055" s="12">
        <v>4</v>
      </c>
      <c r="Q1055" s="12"/>
      <c r="R1055" s="12"/>
      <c r="S1055" s="12"/>
      <c r="T1055" s="12"/>
      <c r="U1055" s="12">
        <f t="shared" ref="U1055:U1062" si="244">SUM(D1055:T1055)</f>
        <v>136</v>
      </c>
    </row>
    <row r="1056" spans="1:21">
      <c r="A1056" s="14"/>
      <c r="B1056" s="14"/>
      <c r="C1056" s="12" t="s">
        <v>26</v>
      </c>
      <c r="D1056" s="12"/>
      <c r="E1056" s="13"/>
      <c r="F1056" s="13"/>
      <c r="G1056" s="13">
        <v>14</v>
      </c>
      <c r="H1056" s="13">
        <v>15</v>
      </c>
      <c r="I1056" s="13">
        <v>22</v>
      </c>
      <c r="J1056" s="13">
        <v>15</v>
      </c>
      <c r="K1056" s="13">
        <v>24</v>
      </c>
      <c r="L1056" s="13">
        <v>4</v>
      </c>
      <c r="M1056" s="13"/>
      <c r="N1056" s="13">
        <v>5</v>
      </c>
      <c r="O1056" s="13">
        <v>3</v>
      </c>
      <c r="P1056" s="12">
        <v>9</v>
      </c>
      <c r="Q1056" s="12"/>
      <c r="R1056" s="12"/>
      <c r="S1056" s="12"/>
      <c r="T1056" s="12"/>
      <c r="U1056" s="12">
        <f t="shared" si="244"/>
        <v>111</v>
      </c>
    </row>
    <row r="1057" spans="1:21">
      <c r="A1057" s="14"/>
      <c r="B1057" s="14"/>
      <c r="C1057" s="12" t="s">
        <v>27</v>
      </c>
      <c r="D1057" s="12">
        <v>9</v>
      </c>
      <c r="E1057" s="13">
        <v>7</v>
      </c>
      <c r="F1057" s="13">
        <v>5</v>
      </c>
      <c r="G1057" s="13">
        <v>14</v>
      </c>
      <c r="H1057" s="13">
        <v>29</v>
      </c>
      <c r="I1057" s="13">
        <v>14</v>
      </c>
      <c r="J1057" s="13">
        <v>19</v>
      </c>
      <c r="K1057" s="13">
        <v>22</v>
      </c>
      <c r="L1057" s="13">
        <v>2</v>
      </c>
      <c r="M1057" s="13">
        <v>3</v>
      </c>
      <c r="N1057" s="13">
        <v>5</v>
      </c>
      <c r="O1057" s="13">
        <v>1</v>
      </c>
      <c r="P1057" s="12">
        <v>7</v>
      </c>
      <c r="Q1057" s="12"/>
      <c r="R1057" s="12">
        <v>4</v>
      </c>
      <c r="S1057" s="12"/>
      <c r="T1057" s="12"/>
      <c r="U1057" s="12">
        <f t="shared" si="244"/>
        <v>141</v>
      </c>
    </row>
    <row r="1058" spans="1:21">
      <c r="A1058" s="14"/>
      <c r="B1058" s="14"/>
      <c r="C1058" s="12" t="s">
        <v>28</v>
      </c>
      <c r="D1058" s="12">
        <v>6</v>
      </c>
      <c r="E1058" s="13">
        <v>11</v>
      </c>
      <c r="F1058" s="13">
        <v>11</v>
      </c>
      <c r="G1058" s="13">
        <v>16</v>
      </c>
      <c r="H1058" s="13">
        <v>27</v>
      </c>
      <c r="I1058" s="13">
        <v>21</v>
      </c>
      <c r="J1058" s="13">
        <v>24</v>
      </c>
      <c r="K1058" s="13">
        <v>31</v>
      </c>
      <c r="L1058" s="13">
        <v>2</v>
      </c>
      <c r="M1058" s="13">
        <v>2</v>
      </c>
      <c r="N1058" s="13">
        <v>4</v>
      </c>
      <c r="O1058" s="13">
        <v>1</v>
      </c>
      <c r="P1058" s="12">
        <v>6</v>
      </c>
      <c r="Q1058" s="12"/>
      <c r="R1058" s="12">
        <v>5</v>
      </c>
      <c r="S1058" s="12"/>
      <c r="T1058" s="12"/>
      <c r="U1058" s="12">
        <f t="shared" si="244"/>
        <v>167</v>
      </c>
    </row>
    <row r="1059" spans="1:21">
      <c r="A1059" s="14"/>
      <c r="B1059" s="14"/>
      <c r="C1059" s="12" t="s">
        <v>35</v>
      </c>
      <c r="D1059" s="12">
        <v>3</v>
      </c>
      <c r="E1059" s="13">
        <v>12</v>
      </c>
      <c r="F1059" s="13">
        <v>9</v>
      </c>
      <c r="G1059" s="13">
        <v>17</v>
      </c>
      <c r="H1059" s="13">
        <v>25</v>
      </c>
      <c r="I1059" s="13">
        <v>32</v>
      </c>
      <c r="J1059" s="13">
        <v>33</v>
      </c>
      <c r="K1059" s="13">
        <v>26</v>
      </c>
      <c r="L1059" s="13">
        <v>6</v>
      </c>
      <c r="M1059" s="13">
        <v>2</v>
      </c>
      <c r="N1059" s="13">
        <v>3</v>
      </c>
      <c r="O1059" s="13">
        <v>6</v>
      </c>
      <c r="P1059" s="12">
        <v>9</v>
      </c>
      <c r="Q1059" s="12"/>
      <c r="R1059" s="12">
        <v>3</v>
      </c>
      <c r="S1059" s="12"/>
      <c r="T1059" s="12"/>
      <c r="U1059" s="12">
        <f t="shared" si="244"/>
        <v>186</v>
      </c>
    </row>
    <row r="1060" spans="1:21">
      <c r="A1060" s="14"/>
      <c r="B1060" s="14"/>
      <c r="C1060" s="12" t="s">
        <v>36</v>
      </c>
      <c r="D1060" s="12">
        <v>5</v>
      </c>
      <c r="E1060" s="13">
        <v>10</v>
      </c>
      <c r="F1060" s="13">
        <v>12</v>
      </c>
      <c r="G1060" s="13"/>
      <c r="H1060" s="13"/>
      <c r="I1060" s="13"/>
      <c r="J1060" s="13"/>
      <c r="K1060" s="13"/>
      <c r="L1060" s="13"/>
      <c r="M1060" s="13"/>
      <c r="N1060" s="13">
        <v>4</v>
      </c>
      <c r="O1060" s="13">
        <v>3</v>
      </c>
      <c r="P1060" s="12"/>
      <c r="Q1060" s="12"/>
      <c r="R1060" s="12"/>
      <c r="S1060" s="12"/>
      <c r="T1060" s="12"/>
      <c r="U1060" s="12">
        <f t="shared" si="244"/>
        <v>34</v>
      </c>
    </row>
    <row r="1061" spans="1:21">
      <c r="A1061" s="14"/>
      <c r="B1061" s="14"/>
      <c r="C1061" s="12" t="s">
        <v>31</v>
      </c>
      <c r="D1061" s="12">
        <v>4</v>
      </c>
      <c r="E1061" s="13">
        <v>6</v>
      </c>
      <c r="F1061" s="13">
        <v>5</v>
      </c>
      <c r="G1061" s="13"/>
      <c r="H1061" s="13"/>
      <c r="I1061" s="13"/>
      <c r="J1061" s="13"/>
      <c r="K1061" s="13"/>
      <c r="L1061" s="13"/>
      <c r="M1061" s="13"/>
      <c r="N1061" s="13">
        <v>1</v>
      </c>
      <c r="O1061" s="13"/>
      <c r="P1061" s="12">
        <v>2</v>
      </c>
      <c r="Q1061" s="12"/>
      <c r="R1061" s="12"/>
      <c r="S1061" s="12"/>
      <c r="T1061" s="12"/>
      <c r="U1061" s="12">
        <f t="shared" si="244"/>
        <v>18</v>
      </c>
    </row>
    <row r="1062" spans="1:21">
      <c r="A1062" s="16"/>
      <c r="B1062" s="16"/>
      <c r="C1062" s="12" t="s">
        <v>32</v>
      </c>
      <c r="D1062" s="12"/>
      <c r="E1062" s="13"/>
      <c r="F1062" s="13"/>
      <c r="G1062" s="13">
        <v>8</v>
      </c>
      <c r="H1062" s="13">
        <v>15</v>
      </c>
      <c r="I1062" s="13">
        <v>9</v>
      </c>
      <c r="J1062" s="13">
        <v>9</v>
      </c>
      <c r="K1062" s="13">
        <v>6</v>
      </c>
      <c r="L1062" s="13">
        <v>6</v>
      </c>
      <c r="M1062" s="13"/>
      <c r="N1062" s="13">
        <v>6</v>
      </c>
      <c r="O1062" s="13"/>
      <c r="P1062" s="12"/>
      <c r="Q1062" s="12"/>
      <c r="R1062" s="12"/>
      <c r="S1062" s="12"/>
      <c r="T1062" s="12"/>
      <c r="U1062" s="12">
        <f t="shared" si="244"/>
        <v>59</v>
      </c>
    </row>
    <row r="1063" spans="1:21">
      <c r="A1063" s="17"/>
      <c r="B1063" s="18"/>
      <c r="C1063" s="19" t="s">
        <v>33</v>
      </c>
      <c r="D1063" s="19">
        <f t="shared" ref="D1063:U1063" si="245">SUM(D1054:D1062)</f>
        <v>27</v>
      </c>
      <c r="E1063" s="19">
        <f t="shared" si="245"/>
        <v>46</v>
      </c>
      <c r="F1063" s="19">
        <f t="shared" si="245"/>
        <v>42</v>
      </c>
      <c r="G1063" s="19">
        <f t="shared" si="245"/>
        <v>106</v>
      </c>
      <c r="H1063" s="19">
        <f t="shared" si="245"/>
        <v>165</v>
      </c>
      <c r="I1063" s="19">
        <f t="shared" si="245"/>
        <v>147</v>
      </c>
      <c r="J1063" s="19">
        <f t="shared" si="245"/>
        <v>150</v>
      </c>
      <c r="K1063" s="19">
        <f t="shared" si="245"/>
        <v>159</v>
      </c>
      <c r="L1063" s="19">
        <f t="shared" si="245"/>
        <v>31</v>
      </c>
      <c r="M1063" s="19">
        <f t="shared" si="245"/>
        <v>7</v>
      </c>
      <c r="N1063" s="19">
        <f t="shared" si="245"/>
        <v>42</v>
      </c>
      <c r="O1063" s="19">
        <f t="shared" si="245"/>
        <v>16</v>
      </c>
      <c r="P1063" s="19">
        <f t="shared" si="245"/>
        <v>54</v>
      </c>
      <c r="Q1063" s="19">
        <f t="shared" si="245"/>
        <v>0</v>
      </c>
      <c r="R1063" s="19">
        <f t="shared" si="245"/>
        <v>12</v>
      </c>
      <c r="S1063" s="19">
        <f t="shared" si="245"/>
        <v>0</v>
      </c>
      <c r="T1063" s="19">
        <f t="shared" si="245"/>
        <v>0</v>
      </c>
      <c r="U1063" s="19">
        <f t="shared" si="245"/>
        <v>1004</v>
      </c>
    </row>
    <row r="1066" spans="1:21" ht="96">
      <c r="A1066" s="8" t="s">
        <v>2</v>
      </c>
      <c r="B1066" s="8" t="s">
        <v>3</v>
      </c>
      <c r="C1066" s="8" t="s">
        <v>4</v>
      </c>
      <c r="D1066" s="9" t="str">
        <f>D5</f>
        <v>ANGGREK</v>
      </c>
      <c r="E1066" s="9" t="str">
        <f>E5</f>
        <v>BOUGENVIL</v>
      </c>
      <c r="F1066" s="9" t="str">
        <f t="shared" ref="F1066:U1066" si="246">F5</f>
        <v>CAMELIA</v>
      </c>
      <c r="G1066" s="9" t="str">
        <f t="shared" si="246"/>
        <v>DEWANDARU</v>
      </c>
      <c r="H1066" s="9" t="str">
        <f t="shared" si="246"/>
        <v>EDELWEIS</v>
      </c>
      <c r="I1066" s="9" t="str">
        <f t="shared" si="246"/>
        <v>FLAMBOYAN</v>
      </c>
      <c r="J1066" s="9" t="str">
        <f t="shared" si="246"/>
        <v>GERANIUM</v>
      </c>
      <c r="K1066" s="9" t="str">
        <f t="shared" si="246"/>
        <v>HELIKONIA</v>
      </c>
      <c r="L1066" s="9" t="str">
        <f t="shared" si="246"/>
        <v>IVY</v>
      </c>
      <c r="M1066" s="9" t="str">
        <f t="shared" si="246"/>
        <v>JASMIN</v>
      </c>
      <c r="N1066" s="9" t="str">
        <f t="shared" si="246"/>
        <v>IGD</v>
      </c>
      <c r="O1066" s="9" t="str">
        <f t="shared" si="246"/>
        <v>HCU</v>
      </c>
      <c r="P1066" s="9" t="str">
        <f t="shared" si="246"/>
        <v>PENUNJANG</v>
      </c>
      <c r="Q1066" s="9" t="str">
        <f t="shared" si="246"/>
        <v>PELAYANAN</v>
      </c>
      <c r="R1066" s="9" t="str">
        <f t="shared" si="246"/>
        <v>ADMIN</v>
      </c>
      <c r="S1066" s="9" t="str">
        <f t="shared" si="246"/>
        <v>ASRAMA</v>
      </c>
      <c r="T1066" s="9" t="str">
        <f t="shared" si="246"/>
        <v>MASJID</v>
      </c>
      <c r="U1066" s="9" t="str">
        <f t="shared" si="246"/>
        <v>JUMLAH</v>
      </c>
    </row>
    <row r="1067" spans="1:21">
      <c r="A1067" s="10">
        <f>A1054+1</f>
        <v>22</v>
      </c>
      <c r="B1067" s="11" t="s">
        <v>34</v>
      </c>
      <c r="C1067" s="12" t="s">
        <v>24</v>
      </c>
      <c r="D1067" s="12"/>
      <c r="E1067" s="12">
        <v>1</v>
      </c>
      <c r="F1067" s="12"/>
      <c r="G1067" s="12">
        <v>18</v>
      </c>
      <c r="H1067" s="13">
        <v>23</v>
      </c>
      <c r="I1067" s="13">
        <v>24</v>
      </c>
      <c r="J1067" s="13">
        <v>29</v>
      </c>
      <c r="K1067" s="13">
        <v>30</v>
      </c>
      <c r="L1067" s="13">
        <v>9</v>
      </c>
      <c r="M1067" s="12"/>
      <c r="N1067" s="12"/>
      <c r="O1067" s="12">
        <v>9</v>
      </c>
      <c r="P1067" s="12">
        <v>9</v>
      </c>
      <c r="Q1067" s="12">
        <v>19</v>
      </c>
      <c r="R1067" s="12"/>
      <c r="S1067" s="12"/>
      <c r="T1067" s="12"/>
      <c r="U1067" s="12">
        <f>SUM(D1067:T1067)</f>
        <v>171</v>
      </c>
    </row>
    <row r="1068" spans="1:21">
      <c r="A1068" s="14"/>
      <c r="B1068" s="15">
        <f>B1055+1</f>
        <v>46103</v>
      </c>
      <c r="C1068" s="12" t="s">
        <v>25</v>
      </c>
      <c r="D1068" s="12"/>
      <c r="E1068" s="12"/>
      <c r="F1068" s="12"/>
      <c r="G1068" s="12">
        <v>18</v>
      </c>
      <c r="H1068" s="13">
        <v>22</v>
      </c>
      <c r="I1068" s="13">
        <v>23</v>
      </c>
      <c r="J1068" s="13">
        <v>27</v>
      </c>
      <c r="K1068" s="13">
        <v>31</v>
      </c>
      <c r="L1068" s="13">
        <v>11</v>
      </c>
      <c r="M1068" s="12"/>
      <c r="N1068" s="12"/>
      <c r="O1068" s="12">
        <v>4</v>
      </c>
      <c r="P1068" s="12">
        <v>2</v>
      </c>
      <c r="Q1068" s="12">
        <v>4</v>
      </c>
      <c r="R1068" s="12"/>
      <c r="S1068" s="12"/>
      <c r="T1068" s="12"/>
      <c r="U1068" s="12">
        <f t="shared" ref="U1068:U1075" si="247">SUM(D1068:T1068)</f>
        <v>142</v>
      </c>
    </row>
    <row r="1069" spans="1:21">
      <c r="A1069" s="14"/>
      <c r="B1069" s="14"/>
      <c r="C1069" s="12" t="s">
        <v>26</v>
      </c>
      <c r="D1069" s="12"/>
      <c r="E1069" s="12">
        <v>2</v>
      </c>
      <c r="F1069" s="12"/>
      <c r="G1069" s="12">
        <v>3</v>
      </c>
      <c r="H1069" s="13">
        <v>6</v>
      </c>
      <c r="I1069" s="13">
        <v>5</v>
      </c>
      <c r="J1069" s="13">
        <v>10</v>
      </c>
      <c r="K1069" s="13">
        <v>10</v>
      </c>
      <c r="L1069" s="13">
        <v>4</v>
      </c>
      <c r="M1069" s="12"/>
      <c r="N1069" s="12"/>
      <c r="O1069" s="12">
        <v>5</v>
      </c>
      <c r="P1069" s="12">
        <v>3</v>
      </c>
      <c r="Q1069" s="12">
        <v>6</v>
      </c>
      <c r="R1069" s="12"/>
      <c r="S1069" s="12"/>
      <c r="T1069" s="12"/>
      <c r="U1069" s="12">
        <f t="shared" si="247"/>
        <v>54</v>
      </c>
    </row>
    <row r="1070" spans="1:21">
      <c r="A1070" s="14"/>
      <c r="B1070" s="14"/>
      <c r="C1070" s="12" t="s">
        <v>27</v>
      </c>
      <c r="D1070" s="12">
        <v>10</v>
      </c>
      <c r="E1070" s="12">
        <v>8</v>
      </c>
      <c r="F1070" s="12">
        <v>6</v>
      </c>
      <c r="G1070" s="12">
        <v>16</v>
      </c>
      <c r="H1070" s="13">
        <v>22</v>
      </c>
      <c r="I1070" s="13">
        <v>13</v>
      </c>
      <c r="J1070" s="13">
        <v>26</v>
      </c>
      <c r="K1070" s="13">
        <v>27</v>
      </c>
      <c r="L1070" s="13">
        <v>7</v>
      </c>
      <c r="M1070" s="12">
        <v>2</v>
      </c>
      <c r="N1070" s="12">
        <v>5</v>
      </c>
      <c r="O1070" s="12">
        <v>5</v>
      </c>
      <c r="P1070" s="12">
        <v>4</v>
      </c>
      <c r="Q1070" s="12">
        <v>17</v>
      </c>
      <c r="R1070" s="12"/>
      <c r="S1070" s="12"/>
      <c r="T1070" s="12"/>
      <c r="U1070" s="12">
        <f t="shared" si="247"/>
        <v>168</v>
      </c>
    </row>
    <row r="1071" spans="1:21">
      <c r="A1071" s="14"/>
      <c r="B1071" s="14"/>
      <c r="C1071" s="12" t="s">
        <v>28</v>
      </c>
      <c r="D1071" s="12">
        <v>6</v>
      </c>
      <c r="E1071" s="12">
        <v>11</v>
      </c>
      <c r="F1071" s="12">
        <v>9</v>
      </c>
      <c r="G1071" s="12">
        <v>17</v>
      </c>
      <c r="H1071" s="13">
        <v>25</v>
      </c>
      <c r="I1071" s="13">
        <v>26</v>
      </c>
      <c r="J1071" s="13">
        <v>25</v>
      </c>
      <c r="K1071" s="13">
        <v>24</v>
      </c>
      <c r="L1071" s="13">
        <v>7</v>
      </c>
      <c r="M1071" s="12">
        <v>1</v>
      </c>
      <c r="N1071" s="12">
        <v>8</v>
      </c>
      <c r="O1071" s="12">
        <v>6</v>
      </c>
      <c r="P1071" s="12">
        <v>3</v>
      </c>
      <c r="Q1071" s="12">
        <v>13</v>
      </c>
      <c r="R1071" s="12"/>
      <c r="S1071" s="12"/>
      <c r="T1071" s="12"/>
      <c r="U1071" s="12">
        <f t="shared" si="247"/>
        <v>181</v>
      </c>
    </row>
    <row r="1072" spans="1:21">
      <c r="A1072" s="14"/>
      <c r="B1072" s="14"/>
      <c r="C1072" s="12" t="s">
        <v>35</v>
      </c>
      <c r="D1072" s="12">
        <v>8</v>
      </c>
      <c r="E1072" s="12">
        <v>9</v>
      </c>
      <c r="F1072" s="12">
        <v>8</v>
      </c>
      <c r="G1072" s="12">
        <v>27</v>
      </c>
      <c r="H1072" s="13">
        <v>27</v>
      </c>
      <c r="I1072" s="13">
        <v>24</v>
      </c>
      <c r="J1072" s="13">
        <v>23</v>
      </c>
      <c r="K1072" s="13">
        <v>25</v>
      </c>
      <c r="L1072" s="13">
        <v>5</v>
      </c>
      <c r="M1072" s="12">
        <v>2</v>
      </c>
      <c r="N1072" s="12">
        <v>3</v>
      </c>
      <c r="O1072" s="12">
        <v>4</v>
      </c>
      <c r="P1072" s="12">
        <v>3</v>
      </c>
      <c r="Q1072" s="12">
        <v>13</v>
      </c>
      <c r="R1072" s="12"/>
      <c r="S1072" s="12"/>
      <c r="T1072" s="12"/>
      <c r="U1072" s="12">
        <f t="shared" si="247"/>
        <v>181</v>
      </c>
    </row>
    <row r="1073" spans="1:21">
      <c r="A1073" s="14"/>
      <c r="B1073" s="14"/>
      <c r="C1073" s="12" t="s">
        <v>36</v>
      </c>
      <c r="D1073" s="12">
        <v>5</v>
      </c>
      <c r="E1073" s="12">
        <v>9</v>
      </c>
      <c r="F1073" s="12">
        <v>9</v>
      </c>
      <c r="G1073" s="12"/>
      <c r="H1073" s="13"/>
      <c r="I1073" s="13"/>
      <c r="J1073" s="13"/>
      <c r="K1073" s="13"/>
      <c r="L1073" s="13"/>
      <c r="M1073" s="12"/>
      <c r="N1073" s="12"/>
      <c r="O1073" s="12">
        <v>3</v>
      </c>
      <c r="P1073" s="12"/>
      <c r="Q1073" s="12"/>
      <c r="R1073" s="12"/>
      <c r="S1073" s="12"/>
      <c r="T1073" s="12"/>
      <c r="U1073" s="12">
        <f t="shared" si="247"/>
        <v>26</v>
      </c>
    </row>
    <row r="1074" spans="1:21">
      <c r="A1074" s="14"/>
      <c r="B1074" s="14"/>
      <c r="C1074" s="12" t="s">
        <v>31</v>
      </c>
      <c r="D1074" s="12">
        <v>4</v>
      </c>
      <c r="E1074" s="12">
        <v>6</v>
      </c>
      <c r="F1074" s="12">
        <v>5</v>
      </c>
      <c r="G1074" s="12"/>
      <c r="H1074" s="13"/>
      <c r="I1074" s="13"/>
      <c r="J1074" s="13"/>
      <c r="K1074" s="13"/>
      <c r="L1074" s="13"/>
      <c r="M1074" s="12"/>
      <c r="N1074" s="12">
        <v>3</v>
      </c>
      <c r="O1074" s="12">
        <v>1</v>
      </c>
      <c r="P1074" s="12"/>
      <c r="Q1074" s="12">
        <v>1</v>
      </c>
      <c r="R1074" s="12"/>
      <c r="S1074" s="12"/>
      <c r="T1074" s="12"/>
      <c r="U1074" s="12">
        <f t="shared" si="247"/>
        <v>20</v>
      </c>
    </row>
    <row r="1075" spans="1:21">
      <c r="A1075" s="16"/>
      <c r="B1075" s="16"/>
      <c r="C1075" s="12" t="s">
        <v>32</v>
      </c>
      <c r="D1075" s="12"/>
      <c r="E1075" s="12"/>
      <c r="F1075" s="12"/>
      <c r="G1075" s="12">
        <v>6</v>
      </c>
      <c r="H1075" s="13">
        <v>19</v>
      </c>
      <c r="I1075" s="13">
        <v>5</v>
      </c>
      <c r="J1075" s="13">
        <v>6</v>
      </c>
      <c r="K1075" s="13">
        <v>7</v>
      </c>
      <c r="L1075" s="13">
        <v>4</v>
      </c>
      <c r="M1075" s="12"/>
      <c r="N1075" s="12">
        <v>9</v>
      </c>
      <c r="O1075" s="12">
        <v>8</v>
      </c>
      <c r="P1075" s="12">
        <v>6</v>
      </c>
      <c r="Q1075" s="12">
        <v>3</v>
      </c>
      <c r="R1075" s="12"/>
      <c r="S1075" s="12"/>
      <c r="T1075" s="12">
        <v>30</v>
      </c>
      <c r="U1075" s="12">
        <f t="shared" si="247"/>
        <v>103</v>
      </c>
    </row>
    <row r="1076" spans="1:21">
      <c r="A1076" s="17"/>
      <c r="B1076" s="18"/>
      <c r="C1076" s="19" t="s">
        <v>33</v>
      </c>
      <c r="D1076" s="19">
        <f t="shared" ref="D1076:U1076" si="248">SUM(D1067:D1075)</f>
        <v>33</v>
      </c>
      <c r="E1076" s="19">
        <f t="shared" si="248"/>
        <v>46</v>
      </c>
      <c r="F1076" s="19">
        <f t="shared" si="248"/>
        <v>37</v>
      </c>
      <c r="G1076" s="19">
        <f t="shared" si="248"/>
        <v>105</v>
      </c>
      <c r="H1076" s="19">
        <f t="shared" si="248"/>
        <v>144</v>
      </c>
      <c r="I1076" s="19">
        <f t="shared" si="248"/>
        <v>120</v>
      </c>
      <c r="J1076" s="19">
        <f t="shared" si="248"/>
        <v>146</v>
      </c>
      <c r="K1076" s="19">
        <f t="shared" si="248"/>
        <v>154</v>
      </c>
      <c r="L1076" s="19">
        <f t="shared" si="248"/>
        <v>47</v>
      </c>
      <c r="M1076" s="19">
        <f t="shared" si="248"/>
        <v>5</v>
      </c>
      <c r="N1076" s="19">
        <f t="shared" si="248"/>
        <v>28</v>
      </c>
      <c r="O1076" s="19">
        <f t="shared" si="248"/>
        <v>45</v>
      </c>
      <c r="P1076" s="19">
        <f t="shared" si="248"/>
        <v>30</v>
      </c>
      <c r="Q1076" s="19">
        <f t="shared" si="248"/>
        <v>76</v>
      </c>
      <c r="R1076" s="19">
        <f t="shared" si="248"/>
        <v>0</v>
      </c>
      <c r="S1076" s="19">
        <f t="shared" si="248"/>
        <v>0</v>
      </c>
      <c r="T1076" s="19">
        <f t="shared" si="248"/>
        <v>30</v>
      </c>
      <c r="U1076" s="19">
        <f t="shared" si="248"/>
        <v>1046</v>
      </c>
    </row>
    <row r="1079" spans="1:21" ht="96">
      <c r="A1079" s="8" t="s">
        <v>2</v>
      </c>
      <c r="B1079" s="8" t="s">
        <v>3</v>
      </c>
      <c r="C1079" s="8" t="s">
        <v>4</v>
      </c>
      <c r="D1079" s="9" t="str">
        <f>D5</f>
        <v>ANGGREK</v>
      </c>
      <c r="E1079" s="9" t="str">
        <f>E5</f>
        <v>BOUGENVIL</v>
      </c>
      <c r="F1079" s="9" t="str">
        <f t="shared" ref="F1079:U1079" si="249">F5</f>
        <v>CAMELIA</v>
      </c>
      <c r="G1079" s="9" t="str">
        <f t="shared" si="249"/>
        <v>DEWANDARU</v>
      </c>
      <c r="H1079" s="9" t="str">
        <f t="shared" si="249"/>
        <v>EDELWEIS</v>
      </c>
      <c r="I1079" s="9" t="str">
        <f t="shared" si="249"/>
        <v>FLAMBOYAN</v>
      </c>
      <c r="J1079" s="9" t="str">
        <f t="shared" si="249"/>
        <v>GERANIUM</v>
      </c>
      <c r="K1079" s="9" t="str">
        <f t="shared" si="249"/>
        <v>HELIKONIA</v>
      </c>
      <c r="L1079" s="9" t="str">
        <f t="shared" si="249"/>
        <v>IVY</v>
      </c>
      <c r="M1079" s="9" t="str">
        <f t="shared" si="249"/>
        <v>JASMIN</v>
      </c>
      <c r="N1079" s="9" t="str">
        <f t="shared" si="249"/>
        <v>IGD</v>
      </c>
      <c r="O1079" s="9" t="str">
        <f t="shared" si="249"/>
        <v>HCU</v>
      </c>
      <c r="P1079" s="9" t="str">
        <f t="shared" si="249"/>
        <v>PENUNJANG</v>
      </c>
      <c r="Q1079" s="9" t="str">
        <f t="shared" si="249"/>
        <v>PELAYANAN</v>
      </c>
      <c r="R1079" s="9" t="str">
        <f t="shared" si="249"/>
        <v>ADMIN</v>
      </c>
      <c r="S1079" s="9" t="str">
        <f t="shared" si="249"/>
        <v>ASRAMA</v>
      </c>
      <c r="T1079" s="9" t="str">
        <f t="shared" si="249"/>
        <v>MASJID</v>
      </c>
      <c r="U1079" s="9" t="str">
        <f t="shared" si="249"/>
        <v>JUMLAH</v>
      </c>
    </row>
    <row r="1080" spans="1:21">
      <c r="A1080" s="10">
        <f>A1067+1</f>
        <v>23</v>
      </c>
      <c r="B1080" s="11" t="s">
        <v>37</v>
      </c>
      <c r="C1080" s="12" t="s">
        <v>24</v>
      </c>
      <c r="D1080" s="12"/>
      <c r="E1080" s="12"/>
      <c r="F1080" s="12"/>
      <c r="G1080" s="12">
        <v>11</v>
      </c>
      <c r="H1080" s="12">
        <v>18</v>
      </c>
      <c r="I1080" s="12">
        <v>27</v>
      </c>
      <c r="J1080" s="12">
        <v>28</v>
      </c>
      <c r="K1080" s="12">
        <v>30</v>
      </c>
      <c r="L1080" s="12">
        <v>9</v>
      </c>
      <c r="M1080" s="12">
        <v>7</v>
      </c>
      <c r="N1080" s="12"/>
      <c r="O1080" s="12">
        <v>10</v>
      </c>
      <c r="P1080" s="12">
        <v>9</v>
      </c>
      <c r="Q1080" s="12">
        <v>20</v>
      </c>
      <c r="R1080" s="12"/>
      <c r="S1080" s="12"/>
      <c r="T1080" s="12"/>
      <c r="U1080" s="12">
        <f>SUM(E1080:T1080)</f>
        <v>169</v>
      </c>
    </row>
    <row r="1081" spans="1:21">
      <c r="A1081" s="14"/>
      <c r="B1081" s="15">
        <f>B1068+1</f>
        <v>46104</v>
      </c>
      <c r="C1081" s="12" t="s">
        <v>25</v>
      </c>
      <c r="D1081" s="12"/>
      <c r="E1081" s="12"/>
      <c r="F1081" s="12"/>
      <c r="G1081" s="12">
        <v>11</v>
      </c>
      <c r="H1081" s="12">
        <v>19</v>
      </c>
      <c r="I1081" s="12">
        <v>25</v>
      </c>
      <c r="J1081" s="12">
        <v>29</v>
      </c>
      <c r="K1081" s="12">
        <v>30</v>
      </c>
      <c r="L1081" s="12">
        <v>9</v>
      </c>
      <c r="M1081" s="12">
        <v>5</v>
      </c>
      <c r="N1081" s="12"/>
      <c r="O1081" s="12">
        <v>4</v>
      </c>
      <c r="P1081" s="12">
        <v>3</v>
      </c>
      <c r="Q1081" s="12">
        <v>4</v>
      </c>
      <c r="R1081" s="12"/>
      <c r="S1081" s="12"/>
      <c r="T1081" s="12"/>
      <c r="U1081" s="12">
        <f t="shared" ref="U1081:U1082" si="250">SUM(E1081:T1081)</f>
        <v>139</v>
      </c>
    </row>
    <row r="1082" spans="1:21">
      <c r="A1082" s="14"/>
      <c r="B1082" s="14"/>
      <c r="C1082" s="12" t="s">
        <v>26</v>
      </c>
      <c r="D1082" s="12"/>
      <c r="E1082" s="12"/>
      <c r="F1082" s="12"/>
      <c r="G1082" s="12">
        <v>4</v>
      </c>
      <c r="H1082" s="12">
        <v>9</v>
      </c>
      <c r="I1082" s="12">
        <v>7</v>
      </c>
      <c r="J1082" s="12">
        <v>7</v>
      </c>
      <c r="K1082" s="12">
        <v>9</v>
      </c>
      <c r="L1082" s="12">
        <v>5</v>
      </c>
      <c r="M1082" s="12">
        <v>2</v>
      </c>
      <c r="N1082" s="12">
        <v>16</v>
      </c>
      <c r="O1082" s="12">
        <v>4</v>
      </c>
      <c r="P1082" s="12"/>
      <c r="Q1082" s="12">
        <v>2</v>
      </c>
      <c r="R1082" s="12"/>
      <c r="S1082" s="12"/>
      <c r="T1082" s="12"/>
      <c r="U1082" s="12">
        <f t="shared" si="250"/>
        <v>65</v>
      </c>
    </row>
    <row r="1083" spans="1:21">
      <c r="A1083" s="14"/>
      <c r="B1083" s="14"/>
      <c r="C1083" s="12" t="s">
        <v>27</v>
      </c>
      <c r="D1083" s="12">
        <v>10</v>
      </c>
      <c r="E1083" s="12">
        <v>9</v>
      </c>
      <c r="F1083" s="12">
        <v>7</v>
      </c>
      <c r="G1083" s="12">
        <v>24</v>
      </c>
      <c r="H1083" s="12">
        <v>18</v>
      </c>
      <c r="I1083" s="12">
        <v>27</v>
      </c>
      <c r="J1083" s="12">
        <v>20</v>
      </c>
      <c r="K1083" s="12">
        <v>35</v>
      </c>
      <c r="L1083" s="12">
        <v>13</v>
      </c>
      <c r="M1083" s="12">
        <v>4</v>
      </c>
      <c r="N1083" s="12">
        <v>4</v>
      </c>
      <c r="O1083" s="12">
        <v>5</v>
      </c>
      <c r="P1083" s="12">
        <v>4</v>
      </c>
      <c r="Q1083" s="12">
        <v>7</v>
      </c>
      <c r="R1083" s="12"/>
      <c r="S1083" s="12">
        <v>15</v>
      </c>
      <c r="T1083" s="12"/>
      <c r="U1083" s="12">
        <f t="shared" ref="U1083:U1088" si="251">SUM(D1083:T1083)</f>
        <v>202</v>
      </c>
    </row>
    <row r="1084" spans="1:21">
      <c r="A1084" s="14"/>
      <c r="B1084" s="14"/>
      <c r="C1084" s="12" t="s">
        <v>28</v>
      </c>
      <c r="D1084" s="12">
        <v>6</v>
      </c>
      <c r="E1084" s="12">
        <v>5</v>
      </c>
      <c r="F1084" s="12">
        <v>8</v>
      </c>
      <c r="G1084" s="12">
        <v>6</v>
      </c>
      <c r="H1084" s="12">
        <v>16</v>
      </c>
      <c r="I1084" s="12">
        <v>23</v>
      </c>
      <c r="J1084" s="12">
        <v>27</v>
      </c>
      <c r="K1084" s="12">
        <v>29</v>
      </c>
      <c r="L1084" s="12">
        <v>3</v>
      </c>
      <c r="M1084" s="12">
        <v>6</v>
      </c>
      <c r="N1084" s="12">
        <v>7</v>
      </c>
      <c r="O1084" s="12">
        <v>7</v>
      </c>
      <c r="P1084" s="12">
        <v>3</v>
      </c>
      <c r="Q1084" s="12">
        <v>8</v>
      </c>
      <c r="R1084" s="12"/>
      <c r="S1084" s="12">
        <v>16</v>
      </c>
      <c r="T1084" s="12"/>
      <c r="U1084" s="12">
        <f t="shared" si="251"/>
        <v>170</v>
      </c>
    </row>
    <row r="1085" spans="1:21">
      <c r="A1085" s="14"/>
      <c r="B1085" s="14"/>
      <c r="C1085" s="12" t="s">
        <v>35</v>
      </c>
      <c r="D1085" s="12">
        <v>5</v>
      </c>
      <c r="E1085" s="12">
        <v>6</v>
      </c>
      <c r="F1085" s="12">
        <v>6</v>
      </c>
      <c r="G1085" s="12">
        <v>40</v>
      </c>
      <c r="H1085" s="12">
        <v>15</v>
      </c>
      <c r="I1085" s="12">
        <v>25</v>
      </c>
      <c r="J1085" s="12">
        <v>23</v>
      </c>
      <c r="K1085" s="12">
        <v>29</v>
      </c>
      <c r="L1085" s="12">
        <v>12</v>
      </c>
      <c r="M1085" s="12">
        <v>4</v>
      </c>
      <c r="N1085" s="12">
        <v>4</v>
      </c>
      <c r="O1085" s="12">
        <v>4</v>
      </c>
      <c r="P1085" s="12">
        <v>2</v>
      </c>
      <c r="Q1085" s="12">
        <v>5</v>
      </c>
      <c r="R1085" s="12"/>
      <c r="S1085" s="12">
        <v>18</v>
      </c>
      <c r="T1085" s="12"/>
      <c r="U1085" s="12">
        <f t="shared" si="251"/>
        <v>198</v>
      </c>
    </row>
    <row r="1086" spans="1:21">
      <c r="A1086" s="14"/>
      <c r="B1086" s="14"/>
      <c r="C1086" s="12" t="s">
        <v>36</v>
      </c>
      <c r="D1086" s="12">
        <v>3</v>
      </c>
      <c r="E1086" s="12">
        <v>6</v>
      </c>
      <c r="F1086" s="12">
        <v>6</v>
      </c>
      <c r="G1086" s="12"/>
      <c r="H1086" s="12"/>
      <c r="I1086" s="12"/>
      <c r="J1086" s="12"/>
      <c r="K1086" s="12"/>
      <c r="L1086" s="12"/>
      <c r="M1086" s="12"/>
      <c r="N1086" s="12"/>
      <c r="O1086" s="12">
        <v>3</v>
      </c>
      <c r="P1086" s="12"/>
      <c r="Q1086" s="12"/>
      <c r="R1086" s="12"/>
      <c r="S1086" s="12"/>
      <c r="T1086" s="12"/>
      <c r="U1086" s="12">
        <f t="shared" si="251"/>
        <v>18</v>
      </c>
    </row>
    <row r="1087" spans="1:21">
      <c r="A1087" s="14"/>
      <c r="B1087" s="14"/>
      <c r="C1087" s="12" t="s">
        <v>31</v>
      </c>
      <c r="D1087" s="12">
        <v>2</v>
      </c>
      <c r="E1087" s="12">
        <v>9</v>
      </c>
      <c r="F1087" s="12">
        <v>6</v>
      </c>
      <c r="G1087" s="12"/>
      <c r="H1087" s="12"/>
      <c r="I1087" s="12"/>
      <c r="J1087" s="12"/>
      <c r="K1087" s="12"/>
      <c r="L1087" s="12"/>
      <c r="M1087" s="12"/>
      <c r="N1087" s="12">
        <v>5</v>
      </c>
      <c r="O1087" s="12"/>
      <c r="P1087" s="12"/>
      <c r="Q1087" s="12"/>
      <c r="R1087" s="12"/>
      <c r="S1087" s="12"/>
      <c r="T1087" s="12"/>
      <c r="U1087" s="12">
        <f t="shared" si="251"/>
        <v>22</v>
      </c>
    </row>
    <row r="1088" spans="1:21">
      <c r="A1088" s="16"/>
      <c r="B1088" s="16"/>
      <c r="C1088" s="12" t="s">
        <v>32</v>
      </c>
      <c r="D1088" s="12">
        <v>3</v>
      </c>
      <c r="E1088" s="12"/>
      <c r="F1088" s="12"/>
      <c r="G1088" s="12">
        <v>5</v>
      </c>
      <c r="H1088" s="12">
        <v>14</v>
      </c>
      <c r="I1088" s="12">
        <v>12</v>
      </c>
      <c r="J1088" s="12">
        <v>4</v>
      </c>
      <c r="K1088" s="12">
        <v>34</v>
      </c>
      <c r="L1088" s="12">
        <v>5</v>
      </c>
      <c r="M1088" s="12"/>
      <c r="N1088" s="12">
        <v>4</v>
      </c>
      <c r="O1088" s="12">
        <v>7</v>
      </c>
      <c r="P1088" s="12"/>
      <c r="Q1088" s="12">
        <v>6</v>
      </c>
      <c r="R1088" s="12"/>
      <c r="S1088" s="12"/>
      <c r="T1088" s="12"/>
      <c r="U1088" s="12">
        <f t="shared" si="251"/>
        <v>94</v>
      </c>
    </row>
    <row r="1089" spans="1:21">
      <c r="A1089" s="17"/>
      <c r="B1089" s="18"/>
      <c r="C1089" s="19" t="s">
        <v>33</v>
      </c>
      <c r="D1089" s="19">
        <f>SUM(D1080:D1088)</f>
        <v>29</v>
      </c>
      <c r="E1089" s="19">
        <f>SUM(E1080:E1088)</f>
        <v>35</v>
      </c>
      <c r="F1089" s="19">
        <f t="shared" ref="F1089:U1089" si="252">SUM(F1080:F1088)</f>
        <v>33</v>
      </c>
      <c r="G1089" s="19">
        <f t="shared" si="252"/>
        <v>101</v>
      </c>
      <c r="H1089" s="19">
        <f t="shared" si="252"/>
        <v>109</v>
      </c>
      <c r="I1089" s="19">
        <f t="shared" si="252"/>
        <v>146</v>
      </c>
      <c r="J1089" s="19">
        <f t="shared" si="252"/>
        <v>138</v>
      </c>
      <c r="K1089" s="19">
        <f t="shared" si="252"/>
        <v>196</v>
      </c>
      <c r="L1089" s="19">
        <f t="shared" si="252"/>
        <v>56</v>
      </c>
      <c r="M1089" s="19">
        <f t="shared" si="252"/>
        <v>28</v>
      </c>
      <c r="N1089" s="19">
        <f t="shared" si="252"/>
        <v>40</v>
      </c>
      <c r="O1089" s="19">
        <f t="shared" si="252"/>
        <v>44</v>
      </c>
      <c r="P1089" s="19">
        <f t="shared" si="252"/>
        <v>21</v>
      </c>
      <c r="Q1089" s="19">
        <f t="shared" si="252"/>
        <v>52</v>
      </c>
      <c r="R1089" s="19">
        <f t="shared" si="252"/>
        <v>0</v>
      </c>
      <c r="S1089" s="19">
        <f t="shared" si="252"/>
        <v>49</v>
      </c>
      <c r="T1089" s="19">
        <f t="shared" si="252"/>
        <v>0</v>
      </c>
      <c r="U1089" s="19">
        <f t="shared" si="252"/>
        <v>1077</v>
      </c>
    </row>
    <row r="1092" spans="1:21" ht="96">
      <c r="A1092" s="8" t="s">
        <v>2</v>
      </c>
      <c r="B1092" s="8" t="s">
        <v>3</v>
      </c>
      <c r="C1092" s="8" t="s">
        <v>4</v>
      </c>
      <c r="D1092" s="9" t="str">
        <f>D5</f>
        <v>ANGGREK</v>
      </c>
      <c r="E1092" s="9" t="str">
        <f>E5</f>
        <v>BOUGENVIL</v>
      </c>
      <c r="F1092" s="9" t="str">
        <f t="shared" ref="F1092:U1092" si="253">F5</f>
        <v>CAMELIA</v>
      </c>
      <c r="G1092" s="9" t="str">
        <f t="shared" si="253"/>
        <v>DEWANDARU</v>
      </c>
      <c r="H1092" s="9" t="str">
        <f t="shared" si="253"/>
        <v>EDELWEIS</v>
      </c>
      <c r="I1092" s="9" t="str">
        <f t="shared" si="253"/>
        <v>FLAMBOYAN</v>
      </c>
      <c r="J1092" s="9" t="str">
        <f t="shared" si="253"/>
        <v>GERANIUM</v>
      </c>
      <c r="K1092" s="9" t="str">
        <f t="shared" si="253"/>
        <v>HELIKONIA</v>
      </c>
      <c r="L1092" s="9" t="str">
        <f t="shared" si="253"/>
        <v>IVY</v>
      </c>
      <c r="M1092" s="9" t="str">
        <f t="shared" si="253"/>
        <v>JASMIN</v>
      </c>
      <c r="N1092" s="9" t="str">
        <f t="shared" si="253"/>
        <v>IGD</v>
      </c>
      <c r="O1092" s="9" t="str">
        <f t="shared" si="253"/>
        <v>HCU</v>
      </c>
      <c r="P1092" s="9" t="str">
        <f t="shared" si="253"/>
        <v>PENUNJANG</v>
      </c>
      <c r="Q1092" s="9" t="str">
        <f t="shared" si="253"/>
        <v>PELAYANAN</v>
      </c>
      <c r="R1092" s="9" t="str">
        <f t="shared" si="253"/>
        <v>ADMIN</v>
      </c>
      <c r="S1092" s="9" t="str">
        <f t="shared" si="253"/>
        <v>ASRAMA</v>
      </c>
      <c r="T1092" s="9" t="str">
        <f t="shared" si="253"/>
        <v>MASJID</v>
      </c>
      <c r="U1092" s="9" t="str">
        <f t="shared" si="253"/>
        <v>JUMLAH</v>
      </c>
    </row>
    <row r="1093" spans="1:21">
      <c r="A1093" s="10">
        <f>A1080+1</f>
        <v>24</v>
      </c>
      <c r="B1093" s="11" t="s">
        <v>39</v>
      </c>
      <c r="C1093" s="12" t="s">
        <v>24</v>
      </c>
      <c r="D1093" s="12"/>
      <c r="E1093" s="12"/>
      <c r="F1093" s="12"/>
      <c r="G1093" s="12">
        <v>28</v>
      </c>
      <c r="H1093" s="12">
        <v>26</v>
      </c>
      <c r="I1093" s="12">
        <v>28</v>
      </c>
      <c r="J1093" s="12">
        <v>29</v>
      </c>
      <c r="K1093" s="12">
        <v>30</v>
      </c>
      <c r="L1093" s="12">
        <v>11</v>
      </c>
      <c r="M1093" s="12">
        <v>5</v>
      </c>
      <c r="N1093" s="12"/>
      <c r="O1093" s="12">
        <v>12</v>
      </c>
      <c r="P1093" s="12">
        <v>9</v>
      </c>
      <c r="Q1093" s="12">
        <v>12</v>
      </c>
      <c r="R1093" s="12"/>
      <c r="S1093" s="12"/>
      <c r="T1093" s="12"/>
      <c r="U1093" s="12">
        <f>SUM(E1093:T1093)</f>
        <v>190</v>
      </c>
    </row>
    <row r="1094" spans="1:21">
      <c r="A1094" s="14"/>
      <c r="B1094" s="15">
        <f>B1081+1</f>
        <v>46105</v>
      </c>
      <c r="C1094" s="12" t="s">
        <v>25</v>
      </c>
      <c r="D1094" s="12"/>
      <c r="E1094" s="12"/>
      <c r="F1094" s="12"/>
      <c r="G1094" s="12">
        <v>29</v>
      </c>
      <c r="H1094" s="12">
        <v>28</v>
      </c>
      <c r="I1094" s="12">
        <v>26</v>
      </c>
      <c r="J1094" s="12">
        <v>28</v>
      </c>
      <c r="K1094" s="12">
        <v>29</v>
      </c>
      <c r="L1094" s="12">
        <v>11</v>
      </c>
      <c r="M1094" s="12">
        <v>5</v>
      </c>
      <c r="N1094" s="12"/>
      <c r="O1094" s="12">
        <v>3</v>
      </c>
      <c r="P1094" s="12">
        <v>3</v>
      </c>
      <c r="Q1094" s="12">
        <v>4</v>
      </c>
      <c r="R1094" s="12"/>
      <c r="S1094" s="12"/>
      <c r="T1094" s="12"/>
      <c r="U1094" s="12">
        <f t="shared" ref="U1094:U1101" si="254">SUM(E1094:T1094)</f>
        <v>166</v>
      </c>
    </row>
    <row r="1095" spans="1:21">
      <c r="A1095" s="14"/>
      <c r="B1095" s="14"/>
      <c r="C1095" s="12" t="s">
        <v>26</v>
      </c>
      <c r="D1095" s="12"/>
      <c r="E1095" s="12"/>
      <c r="F1095" s="12"/>
      <c r="G1095" s="12">
        <v>15</v>
      </c>
      <c r="H1095" s="12">
        <v>9</v>
      </c>
      <c r="I1095" s="12">
        <v>12</v>
      </c>
      <c r="J1095" s="12">
        <v>9</v>
      </c>
      <c r="K1095" s="12">
        <v>6</v>
      </c>
      <c r="L1095" s="12">
        <v>3</v>
      </c>
      <c r="M1095" s="12">
        <v>2</v>
      </c>
      <c r="N1095" s="12">
        <v>2</v>
      </c>
      <c r="O1095" s="12">
        <v>3</v>
      </c>
      <c r="P1095" s="12"/>
      <c r="Q1095" s="12">
        <v>2</v>
      </c>
      <c r="R1095" s="12"/>
      <c r="S1095" s="12"/>
      <c r="T1095" s="12"/>
      <c r="U1095" s="12">
        <f t="shared" si="254"/>
        <v>63</v>
      </c>
    </row>
    <row r="1096" spans="1:21">
      <c r="A1096" s="14"/>
      <c r="B1096" s="14"/>
      <c r="C1096" s="12" t="s">
        <v>27</v>
      </c>
      <c r="D1096" s="12">
        <v>9</v>
      </c>
      <c r="E1096" s="12">
        <v>7</v>
      </c>
      <c r="F1096" s="12">
        <v>4</v>
      </c>
      <c r="G1096" s="12">
        <v>30</v>
      </c>
      <c r="H1096" s="12">
        <v>29</v>
      </c>
      <c r="I1096" s="12">
        <v>26</v>
      </c>
      <c r="J1096" s="12">
        <v>24</v>
      </c>
      <c r="K1096" s="12">
        <v>20</v>
      </c>
      <c r="L1096" s="12">
        <v>8</v>
      </c>
      <c r="M1096" s="12">
        <v>5</v>
      </c>
      <c r="N1096" s="12">
        <v>5</v>
      </c>
      <c r="O1096" s="12">
        <v>6</v>
      </c>
      <c r="P1096" s="12">
        <v>3</v>
      </c>
      <c r="Q1096" s="12">
        <v>4</v>
      </c>
      <c r="R1096" s="12"/>
      <c r="S1096" s="12"/>
      <c r="T1096" s="12">
        <v>10</v>
      </c>
      <c r="U1096" s="12">
        <f>SUM(D1096:T1096)</f>
        <v>190</v>
      </c>
    </row>
    <row r="1097" spans="1:21">
      <c r="A1097" s="14"/>
      <c r="B1097" s="14"/>
      <c r="C1097" s="12" t="s">
        <v>28</v>
      </c>
      <c r="D1097" s="12">
        <v>6</v>
      </c>
      <c r="E1097" s="12">
        <v>10</v>
      </c>
      <c r="F1097" s="12">
        <v>7</v>
      </c>
      <c r="G1097" s="12">
        <v>31</v>
      </c>
      <c r="H1097" s="12">
        <v>26</v>
      </c>
      <c r="I1097" s="12">
        <v>25</v>
      </c>
      <c r="J1097" s="12">
        <v>27</v>
      </c>
      <c r="K1097" s="12">
        <v>31</v>
      </c>
      <c r="L1097" s="12">
        <v>7</v>
      </c>
      <c r="M1097" s="12">
        <v>6</v>
      </c>
      <c r="N1097" s="12">
        <v>7</v>
      </c>
      <c r="O1097" s="12">
        <v>6</v>
      </c>
      <c r="P1097" s="12">
        <v>3</v>
      </c>
      <c r="Q1097" s="12">
        <v>6</v>
      </c>
      <c r="R1097" s="12"/>
      <c r="S1097" s="12"/>
      <c r="T1097" s="12"/>
      <c r="U1097" s="12">
        <f>SUM(D1097:T1097)</f>
        <v>198</v>
      </c>
    </row>
    <row r="1098" spans="1:21">
      <c r="A1098" s="14"/>
      <c r="B1098" s="14"/>
      <c r="C1098" s="12" t="s">
        <v>35</v>
      </c>
      <c r="D1098" s="12">
        <v>7</v>
      </c>
      <c r="E1098" s="12">
        <v>7</v>
      </c>
      <c r="F1098" s="12">
        <v>6</v>
      </c>
      <c r="G1098" s="12">
        <v>23</v>
      </c>
      <c r="H1098" s="12">
        <v>24</v>
      </c>
      <c r="I1098" s="12">
        <v>26</v>
      </c>
      <c r="J1098" s="12">
        <v>30</v>
      </c>
      <c r="K1098" s="12">
        <v>32</v>
      </c>
      <c r="L1098" s="12">
        <v>9</v>
      </c>
      <c r="M1098" s="12">
        <v>2</v>
      </c>
      <c r="N1098" s="12">
        <v>3</v>
      </c>
      <c r="O1098" s="12">
        <v>4</v>
      </c>
      <c r="P1098" s="12">
        <v>1</v>
      </c>
      <c r="Q1098" s="12">
        <v>3</v>
      </c>
      <c r="R1098" s="12"/>
      <c r="S1098" s="12"/>
      <c r="T1098" s="12"/>
      <c r="U1098" s="12">
        <f>SUM(D1098:T1098)</f>
        <v>177</v>
      </c>
    </row>
    <row r="1099" spans="1:21">
      <c r="A1099" s="14"/>
      <c r="B1099" s="14"/>
      <c r="C1099" s="12" t="s">
        <v>36</v>
      </c>
      <c r="D1099" s="12">
        <v>5</v>
      </c>
      <c r="E1099" s="12">
        <v>9</v>
      </c>
      <c r="F1099" s="12">
        <v>6</v>
      </c>
      <c r="G1099" s="12"/>
      <c r="H1099" s="12"/>
      <c r="I1099" s="12"/>
      <c r="J1099" s="12"/>
      <c r="K1099" s="12"/>
      <c r="L1099" s="12"/>
      <c r="M1099" s="12"/>
      <c r="N1099" s="12"/>
      <c r="O1099" s="12">
        <v>4</v>
      </c>
      <c r="P1099" s="12"/>
      <c r="Q1099" s="12"/>
      <c r="R1099" s="12"/>
      <c r="S1099" s="12"/>
      <c r="T1099" s="12"/>
      <c r="U1099" s="12">
        <f>SUM(D1099:T1099)</f>
        <v>24</v>
      </c>
    </row>
    <row r="1100" spans="1:21">
      <c r="A1100" s="14"/>
      <c r="B1100" s="14"/>
      <c r="C1100" s="12" t="s">
        <v>31</v>
      </c>
      <c r="D1100" s="12">
        <v>4</v>
      </c>
      <c r="E1100" s="12">
        <v>4</v>
      </c>
      <c r="F1100" s="12">
        <v>4</v>
      </c>
      <c r="G1100" s="12"/>
      <c r="H1100" s="12"/>
      <c r="I1100" s="12"/>
      <c r="J1100" s="12"/>
      <c r="K1100" s="12"/>
      <c r="L1100" s="12"/>
      <c r="M1100" s="12"/>
      <c r="N1100" s="12">
        <v>2</v>
      </c>
      <c r="O1100" s="12"/>
      <c r="P1100" s="12"/>
      <c r="Q1100" s="12"/>
      <c r="R1100" s="12"/>
      <c r="S1100" s="12"/>
      <c r="T1100" s="12"/>
      <c r="U1100" s="12">
        <f>SUM(D1100:T1100)</f>
        <v>14</v>
      </c>
    </row>
    <row r="1101" spans="1:21">
      <c r="A1101" s="16"/>
      <c r="B1101" s="16"/>
      <c r="C1101" s="12" t="s">
        <v>32</v>
      </c>
      <c r="D1101" s="12"/>
      <c r="E1101" s="12">
        <v>1</v>
      </c>
      <c r="F1101" s="12"/>
      <c r="G1101" s="12">
        <v>8</v>
      </c>
      <c r="H1101" s="12">
        <v>14</v>
      </c>
      <c r="I1101" s="12">
        <v>12</v>
      </c>
      <c r="J1101" s="12">
        <v>12</v>
      </c>
      <c r="K1101" s="12">
        <v>7</v>
      </c>
      <c r="L1101" s="12">
        <v>6</v>
      </c>
      <c r="M1101" s="12"/>
      <c r="N1101" s="12">
        <v>6</v>
      </c>
      <c r="O1101" s="12">
        <v>7</v>
      </c>
      <c r="P1101" s="12"/>
      <c r="Q1101" s="12"/>
      <c r="R1101" s="12"/>
      <c r="S1101" s="12"/>
      <c r="T1101" s="12"/>
      <c r="U1101" s="12">
        <f t="shared" si="254"/>
        <v>73</v>
      </c>
    </row>
    <row r="1102" spans="1:21">
      <c r="A1102" s="17"/>
      <c r="B1102" s="18"/>
      <c r="C1102" s="19" t="s">
        <v>33</v>
      </c>
      <c r="D1102" s="19">
        <f>SUM(D1093:D1101)</f>
        <v>31</v>
      </c>
      <c r="E1102" s="19">
        <f>SUM(E1093:E1101)</f>
        <v>38</v>
      </c>
      <c r="F1102" s="19">
        <f t="shared" ref="F1102:U1102" si="255">SUM(F1093:F1101)</f>
        <v>27</v>
      </c>
      <c r="G1102" s="19">
        <f t="shared" si="255"/>
        <v>164</v>
      </c>
      <c r="H1102" s="19">
        <f t="shared" si="255"/>
        <v>156</v>
      </c>
      <c r="I1102" s="19">
        <f t="shared" si="255"/>
        <v>155</v>
      </c>
      <c r="J1102" s="19">
        <f t="shared" si="255"/>
        <v>159</v>
      </c>
      <c r="K1102" s="19">
        <f t="shared" si="255"/>
        <v>155</v>
      </c>
      <c r="L1102" s="19">
        <f t="shared" si="255"/>
        <v>55</v>
      </c>
      <c r="M1102" s="19">
        <f t="shared" si="255"/>
        <v>25</v>
      </c>
      <c r="N1102" s="19">
        <f t="shared" si="255"/>
        <v>25</v>
      </c>
      <c r="O1102" s="19">
        <f t="shared" si="255"/>
        <v>45</v>
      </c>
      <c r="P1102" s="19">
        <f t="shared" si="255"/>
        <v>19</v>
      </c>
      <c r="Q1102" s="19">
        <f t="shared" si="255"/>
        <v>31</v>
      </c>
      <c r="R1102" s="19">
        <f t="shared" si="255"/>
        <v>0</v>
      </c>
      <c r="S1102" s="19">
        <f t="shared" si="255"/>
        <v>0</v>
      </c>
      <c r="T1102" s="19">
        <f t="shared" si="255"/>
        <v>10</v>
      </c>
      <c r="U1102" s="19">
        <f t="shared" si="255"/>
        <v>1095</v>
      </c>
    </row>
    <row r="1105" spans="1:21" ht="96">
      <c r="A1105" s="8" t="s">
        <v>2</v>
      </c>
      <c r="B1105" s="8" t="s">
        <v>3</v>
      </c>
      <c r="C1105" s="8" t="s">
        <v>4</v>
      </c>
      <c r="D1105" s="9" t="str">
        <f>D5</f>
        <v>ANGGREK</v>
      </c>
      <c r="E1105" s="9" t="str">
        <f>E5</f>
        <v>BOUGENVIL</v>
      </c>
      <c r="F1105" s="9" t="str">
        <f t="shared" ref="F1105:U1105" si="256">F5</f>
        <v>CAMELIA</v>
      </c>
      <c r="G1105" s="9" t="str">
        <f t="shared" si="256"/>
        <v>DEWANDARU</v>
      </c>
      <c r="H1105" s="9" t="str">
        <f t="shared" si="256"/>
        <v>EDELWEIS</v>
      </c>
      <c r="I1105" s="9" t="str">
        <f t="shared" si="256"/>
        <v>FLAMBOYAN</v>
      </c>
      <c r="J1105" s="9" t="str">
        <f t="shared" si="256"/>
        <v>GERANIUM</v>
      </c>
      <c r="K1105" s="9" t="str">
        <f t="shared" si="256"/>
        <v>HELIKONIA</v>
      </c>
      <c r="L1105" s="9" t="str">
        <f t="shared" si="256"/>
        <v>IVY</v>
      </c>
      <c r="M1105" s="9" t="str">
        <f t="shared" si="256"/>
        <v>JASMIN</v>
      </c>
      <c r="N1105" s="9" t="str">
        <f t="shared" si="256"/>
        <v>IGD</v>
      </c>
      <c r="O1105" s="9" t="str">
        <f t="shared" si="256"/>
        <v>HCU</v>
      </c>
      <c r="P1105" s="9" t="str">
        <f t="shared" si="256"/>
        <v>PENUNJANG</v>
      </c>
      <c r="Q1105" s="9" t="str">
        <f t="shared" si="256"/>
        <v>PELAYANAN</v>
      </c>
      <c r="R1105" s="9" t="str">
        <f t="shared" si="256"/>
        <v>ADMIN</v>
      </c>
      <c r="S1105" s="9" t="str">
        <f t="shared" si="256"/>
        <v>ASRAMA</v>
      </c>
      <c r="T1105" s="9" t="str">
        <f t="shared" si="256"/>
        <v>MASJID</v>
      </c>
      <c r="U1105" s="9" t="str">
        <f t="shared" si="256"/>
        <v>JUMLAH</v>
      </c>
    </row>
    <row r="1106" spans="1:21">
      <c r="A1106" s="10">
        <f>A1093+1</f>
        <v>25</v>
      </c>
      <c r="B1106" s="11" t="s">
        <v>23</v>
      </c>
      <c r="C1106" s="12" t="s">
        <v>24</v>
      </c>
      <c r="D1106" s="12"/>
      <c r="E1106" s="12"/>
      <c r="F1106" s="12"/>
      <c r="G1106" s="12">
        <v>25</v>
      </c>
      <c r="H1106" s="12">
        <v>25</v>
      </c>
      <c r="I1106" s="12">
        <v>28</v>
      </c>
      <c r="J1106" s="12">
        <v>29</v>
      </c>
      <c r="K1106" s="12">
        <v>31</v>
      </c>
      <c r="L1106" s="12">
        <v>10</v>
      </c>
      <c r="M1106" s="12">
        <v>4</v>
      </c>
      <c r="N1106" s="12"/>
      <c r="O1106" s="12">
        <v>12</v>
      </c>
      <c r="P1106" s="12">
        <v>10</v>
      </c>
      <c r="Q1106" s="12">
        <v>14</v>
      </c>
      <c r="R1106" s="12"/>
      <c r="S1106" s="12"/>
      <c r="T1106" s="12"/>
      <c r="U1106" s="12">
        <f>SUM(E1106:T1106)</f>
        <v>188</v>
      </c>
    </row>
    <row r="1107" spans="1:21">
      <c r="A1107" s="14"/>
      <c r="B1107" s="15">
        <f>B1094+1</f>
        <v>46106</v>
      </c>
      <c r="C1107" s="12" t="s">
        <v>25</v>
      </c>
      <c r="D1107" s="12"/>
      <c r="E1107" s="12"/>
      <c r="F1107" s="12"/>
      <c r="G1107" s="12">
        <v>26</v>
      </c>
      <c r="H1107" s="12">
        <v>28</v>
      </c>
      <c r="I1107" s="12">
        <v>28</v>
      </c>
      <c r="J1107" s="12">
        <v>29</v>
      </c>
      <c r="K1107" s="12">
        <v>32</v>
      </c>
      <c r="L1107" s="12">
        <v>10</v>
      </c>
      <c r="M1107" s="12">
        <v>3</v>
      </c>
      <c r="N1107" s="12"/>
      <c r="O1107" s="12">
        <v>4</v>
      </c>
      <c r="P1107" s="12">
        <v>2</v>
      </c>
      <c r="Q1107" s="12">
        <v>5</v>
      </c>
      <c r="R1107" s="12"/>
      <c r="S1107" s="12"/>
      <c r="T1107" s="12"/>
      <c r="U1107" s="12">
        <f t="shared" ref="U1107:U1114" si="257">SUM(E1107:T1107)</f>
        <v>167</v>
      </c>
    </row>
    <row r="1108" spans="1:21">
      <c r="A1108" s="14"/>
      <c r="B1108" s="14"/>
      <c r="C1108" s="12" t="s">
        <v>26</v>
      </c>
      <c r="D1108" s="12"/>
      <c r="E1108" s="12"/>
      <c r="F1108" s="12"/>
      <c r="G1108" s="12">
        <v>9</v>
      </c>
      <c r="H1108" s="12">
        <v>8</v>
      </c>
      <c r="I1108" s="12">
        <v>9</v>
      </c>
      <c r="J1108" s="12">
        <v>6</v>
      </c>
      <c r="K1108" s="12">
        <v>6</v>
      </c>
      <c r="L1108" s="12">
        <v>4</v>
      </c>
      <c r="M1108" s="12">
        <v>2</v>
      </c>
      <c r="N1108" s="12">
        <v>2</v>
      </c>
      <c r="O1108" s="12">
        <v>4</v>
      </c>
      <c r="P1108" s="12"/>
      <c r="Q1108" s="12">
        <v>3</v>
      </c>
      <c r="R1108" s="12"/>
      <c r="S1108" s="12"/>
      <c r="T1108" s="12"/>
      <c r="U1108" s="12">
        <f t="shared" si="257"/>
        <v>53</v>
      </c>
    </row>
    <row r="1109" spans="1:21">
      <c r="A1109" s="14"/>
      <c r="B1109" s="14"/>
      <c r="C1109" s="12" t="s">
        <v>27</v>
      </c>
      <c r="D1109" s="12">
        <v>9</v>
      </c>
      <c r="E1109" s="12">
        <v>7</v>
      </c>
      <c r="F1109" s="12">
        <v>4</v>
      </c>
      <c r="G1109" s="12">
        <v>24</v>
      </c>
      <c r="H1109" s="12">
        <v>20</v>
      </c>
      <c r="I1109" s="12">
        <v>27</v>
      </c>
      <c r="J1109" s="12">
        <v>25</v>
      </c>
      <c r="K1109" s="12">
        <v>26</v>
      </c>
      <c r="L1109" s="12">
        <v>8</v>
      </c>
      <c r="M1109" s="12">
        <v>3</v>
      </c>
      <c r="N1109" s="12">
        <v>15</v>
      </c>
      <c r="O1109" s="12">
        <v>5</v>
      </c>
      <c r="P1109" s="12">
        <v>5</v>
      </c>
      <c r="Q1109" s="12">
        <v>5</v>
      </c>
      <c r="R1109" s="12"/>
      <c r="S1109" s="12">
        <v>12</v>
      </c>
      <c r="T1109" s="12"/>
      <c r="U1109" s="12">
        <f>SUM(D1109:T1109)</f>
        <v>195</v>
      </c>
    </row>
    <row r="1110" spans="1:21">
      <c r="A1110" s="14"/>
      <c r="B1110" s="14"/>
      <c r="C1110" s="12" t="s">
        <v>28</v>
      </c>
      <c r="D1110" s="12">
        <v>6</v>
      </c>
      <c r="E1110" s="12">
        <v>8</v>
      </c>
      <c r="F1110" s="12">
        <v>7</v>
      </c>
      <c r="G1110" s="12">
        <v>28</v>
      </c>
      <c r="H1110" s="12">
        <v>27</v>
      </c>
      <c r="I1110" s="12">
        <v>26</v>
      </c>
      <c r="J1110" s="12">
        <v>27</v>
      </c>
      <c r="K1110" s="12">
        <v>27</v>
      </c>
      <c r="L1110" s="12">
        <v>6</v>
      </c>
      <c r="M1110" s="12">
        <v>4</v>
      </c>
      <c r="N1110" s="12">
        <v>13</v>
      </c>
      <c r="O1110" s="12">
        <v>6</v>
      </c>
      <c r="P1110" s="12">
        <v>3</v>
      </c>
      <c r="Q1110" s="12">
        <v>5</v>
      </c>
      <c r="R1110" s="12"/>
      <c r="S1110" s="12">
        <v>9</v>
      </c>
      <c r="T1110" s="12"/>
      <c r="U1110" s="12">
        <f>SUM(D1110:T1110)</f>
        <v>202</v>
      </c>
    </row>
    <row r="1111" spans="1:21">
      <c r="A1111" s="14"/>
      <c r="B1111" s="14"/>
      <c r="C1111" s="12" t="s">
        <v>35</v>
      </c>
      <c r="D1111" s="12">
        <v>5</v>
      </c>
      <c r="E1111" s="12">
        <v>5</v>
      </c>
      <c r="F1111" s="12">
        <v>6</v>
      </c>
      <c r="G1111" s="12">
        <v>28</v>
      </c>
      <c r="H1111" s="12">
        <v>25</v>
      </c>
      <c r="I1111" s="12">
        <v>32</v>
      </c>
      <c r="J1111" s="12">
        <v>26</v>
      </c>
      <c r="K1111" s="12">
        <v>24</v>
      </c>
      <c r="L1111" s="12">
        <v>7</v>
      </c>
      <c r="M1111" s="12">
        <v>3</v>
      </c>
      <c r="N1111" s="12">
        <v>9</v>
      </c>
      <c r="O1111" s="12">
        <v>4</v>
      </c>
      <c r="P1111" s="12">
        <v>2</v>
      </c>
      <c r="Q1111" s="12">
        <v>4</v>
      </c>
      <c r="R1111" s="12"/>
      <c r="S1111" s="12">
        <v>10</v>
      </c>
      <c r="T1111" s="12"/>
      <c r="U1111" s="12">
        <f>SUM(D1111:T1111)</f>
        <v>190</v>
      </c>
    </row>
    <row r="1112" spans="1:21">
      <c r="A1112" s="14"/>
      <c r="B1112" s="14"/>
      <c r="C1112" s="12" t="s">
        <v>36</v>
      </c>
      <c r="D1112" s="12">
        <v>3</v>
      </c>
      <c r="E1112" s="12">
        <v>6</v>
      </c>
      <c r="F1112" s="12">
        <v>6</v>
      </c>
      <c r="G1112" s="12"/>
      <c r="H1112" s="12"/>
      <c r="I1112" s="12"/>
      <c r="J1112" s="12"/>
      <c r="K1112" s="12"/>
      <c r="L1112" s="12"/>
      <c r="M1112" s="12">
        <v>2</v>
      </c>
      <c r="N1112" s="12"/>
      <c r="O1112" s="12">
        <v>3</v>
      </c>
      <c r="P1112" s="12"/>
      <c r="Q1112" s="12"/>
      <c r="R1112" s="12"/>
      <c r="S1112" s="12"/>
      <c r="T1112" s="12"/>
      <c r="U1112" s="12">
        <f>SUM(D1112:T1112)</f>
        <v>20</v>
      </c>
    </row>
    <row r="1113" spans="1:21">
      <c r="A1113" s="14"/>
      <c r="B1113" s="14"/>
      <c r="C1113" s="12" t="s">
        <v>31</v>
      </c>
      <c r="D1113" s="12">
        <v>2</v>
      </c>
      <c r="E1113" s="12">
        <v>4</v>
      </c>
      <c r="F1113" s="12">
        <v>4</v>
      </c>
      <c r="G1113" s="12"/>
      <c r="H1113" s="12"/>
      <c r="I1113" s="12"/>
      <c r="J1113" s="12"/>
      <c r="K1113" s="12"/>
      <c r="L1113" s="12"/>
      <c r="M1113" s="12"/>
      <c r="N1113" s="12">
        <v>3</v>
      </c>
      <c r="O1113" s="12"/>
      <c r="P1113" s="12"/>
      <c r="Q1113" s="12"/>
      <c r="R1113" s="12"/>
      <c r="S1113" s="12"/>
      <c r="T1113" s="12"/>
      <c r="U1113" s="12">
        <f>SUM(D1113:T1113)</f>
        <v>13</v>
      </c>
    </row>
    <row r="1114" spans="1:21">
      <c r="A1114" s="16"/>
      <c r="B1114" s="16"/>
      <c r="C1114" s="12" t="s">
        <v>32</v>
      </c>
      <c r="D1114" s="12"/>
      <c r="E1114" s="12">
        <v>1</v>
      </c>
      <c r="F1114" s="12"/>
      <c r="G1114" s="12">
        <v>2</v>
      </c>
      <c r="H1114" s="12">
        <v>25</v>
      </c>
      <c r="I1114" s="12">
        <v>9</v>
      </c>
      <c r="J1114" s="12">
        <v>10</v>
      </c>
      <c r="K1114" s="12">
        <v>18</v>
      </c>
      <c r="L1114" s="12">
        <v>2</v>
      </c>
      <c r="M1114" s="12"/>
      <c r="N1114" s="12">
        <v>15</v>
      </c>
      <c r="O1114" s="12">
        <v>5</v>
      </c>
      <c r="P1114" s="12"/>
      <c r="Q1114" s="12"/>
      <c r="R1114" s="12"/>
      <c r="S1114" s="12"/>
      <c r="T1114" s="12"/>
      <c r="U1114" s="12">
        <f t="shared" si="257"/>
        <v>87</v>
      </c>
    </row>
    <row r="1115" spans="1:21">
      <c r="A1115" s="17"/>
      <c r="B1115" s="18"/>
      <c r="C1115" s="19" t="s">
        <v>33</v>
      </c>
      <c r="D1115" s="19">
        <f>SUM(D1106:D1114)</f>
        <v>25</v>
      </c>
      <c r="E1115" s="19">
        <f>SUM(E1106:E1114)</f>
        <v>31</v>
      </c>
      <c r="F1115" s="19">
        <f t="shared" ref="F1115:U1115" si="258">SUM(F1106:F1114)</f>
        <v>27</v>
      </c>
      <c r="G1115" s="19">
        <f t="shared" si="258"/>
        <v>142</v>
      </c>
      <c r="H1115" s="19">
        <f t="shared" si="258"/>
        <v>158</v>
      </c>
      <c r="I1115" s="19">
        <f t="shared" si="258"/>
        <v>159</v>
      </c>
      <c r="J1115" s="19">
        <f t="shared" si="258"/>
        <v>152</v>
      </c>
      <c r="K1115" s="19">
        <f t="shared" si="258"/>
        <v>164</v>
      </c>
      <c r="L1115" s="19">
        <f t="shared" si="258"/>
        <v>47</v>
      </c>
      <c r="M1115" s="19">
        <f t="shared" si="258"/>
        <v>21</v>
      </c>
      <c r="N1115" s="19">
        <f t="shared" si="258"/>
        <v>57</v>
      </c>
      <c r="O1115" s="19">
        <f t="shared" si="258"/>
        <v>43</v>
      </c>
      <c r="P1115" s="19">
        <f t="shared" si="258"/>
        <v>22</v>
      </c>
      <c r="Q1115" s="19">
        <f t="shared" si="258"/>
        <v>36</v>
      </c>
      <c r="R1115" s="19">
        <f t="shared" si="258"/>
        <v>0</v>
      </c>
      <c r="S1115" s="19">
        <f t="shared" si="258"/>
        <v>31</v>
      </c>
      <c r="T1115" s="19">
        <f t="shared" si="258"/>
        <v>0</v>
      </c>
      <c r="U1115" s="19">
        <f t="shared" si="258"/>
        <v>1115</v>
      </c>
    </row>
    <row r="1118" spans="1:21" ht="96">
      <c r="A1118" s="8" t="s">
        <v>2</v>
      </c>
      <c r="B1118" s="8" t="s">
        <v>3</v>
      </c>
      <c r="C1118" s="8" t="s">
        <v>4</v>
      </c>
      <c r="D1118" s="9" t="str">
        <f>D5</f>
        <v>ANGGREK</v>
      </c>
      <c r="E1118" s="9" t="str">
        <f>E5</f>
        <v>BOUGENVIL</v>
      </c>
      <c r="F1118" s="9" t="str">
        <f t="shared" ref="F1118:U1118" si="259">F5</f>
        <v>CAMELIA</v>
      </c>
      <c r="G1118" s="9" t="str">
        <f t="shared" si="259"/>
        <v>DEWANDARU</v>
      </c>
      <c r="H1118" s="9" t="str">
        <f t="shared" si="259"/>
        <v>EDELWEIS</v>
      </c>
      <c r="I1118" s="9" t="str">
        <f t="shared" si="259"/>
        <v>FLAMBOYAN</v>
      </c>
      <c r="J1118" s="9" t="str">
        <f t="shared" si="259"/>
        <v>GERANIUM</v>
      </c>
      <c r="K1118" s="9" t="str">
        <f t="shared" si="259"/>
        <v>HELIKONIA</v>
      </c>
      <c r="L1118" s="9" t="str">
        <f t="shared" si="259"/>
        <v>IVY</v>
      </c>
      <c r="M1118" s="9" t="str">
        <f t="shared" si="259"/>
        <v>JASMIN</v>
      </c>
      <c r="N1118" s="9" t="str">
        <f t="shared" si="259"/>
        <v>IGD</v>
      </c>
      <c r="O1118" s="9" t="str">
        <f t="shared" si="259"/>
        <v>HCU</v>
      </c>
      <c r="P1118" s="9" t="str">
        <f t="shared" si="259"/>
        <v>PENUNJANG</v>
      </c>
      <c r="Q1118" s="9" t="str">
        <f t="shared" si="259"/>
        <v>PELAYANAN</v>
      </c>
      <c r="R1118" s="9" t="str">
        <f t="shared" si="259"/>
        <v>ADMIN</v>
      </c>
      <c r="S1118" s="9" t="str">
        <f t="shared" si="259"/>
        <v>ASRAMA</v>
      </c>
      <c r="T1118" s="9" t="str">
        <f t="shared" si="259"/>
        <v>MASJID</v>
      </c>
      <c r="U1118" s="9" t="str">
        <f t="shared" si="259"/>
        <v>JUMLAH</v>
      </c>
    </row>
    <row r="1119" spans="1:21">
      <c r="A1119" s="10">
        <f>A1106+1</f>
        <v>26</v>
      </c>
      <c r="B1119" s="11" t="s">
        <v>40</v>
      </c>
      <c r="C1119" s="12" t="s">
        <v>24</v>
      </c>
      <c r="D1119" s="12"/>
      <c r="E1119" s="12"/>
      <c r="F1119" s="12"/>
      <c r="G1119" s="12">
        <v>26</v>
      </c>
      <c r="H1119" s="12">
        <v>25</v>
      </c>
      <c r="I1119" s="12">
        <v>25</v>
      </c>
      <c r="J1119" s="12">
        <v>29</v>
      </c>
      <c r="K1119" s="12">
        <v>33</v>
      </c>
      <c r="L1119" s="12">
        <v>12</v>
      </c>
      <c r="M1119" s="12">
        <v>6</v>
      </c>
      <c r="N1119" s="12"/>
      <c r="O1119" s="12">
        <v>6</v>
      </c>
      <c r="P1119" s="12">
        <v>7</v>
      </c>
      <c r="Q1119" s="12">
        <v>11</v>
      </c>
      <c r="R1119" s="12"/>
      <c r="S1119" s="12"/>
      <c r="T1119" s="12"/>
      <c r="U1119" s="12">
        <f>SUM(E1119:T1119)</f>
        <v>180</v>
      </c>
    </row>
    <row r="1120" spans="1:21">
      <c r="A1120" s="14"/>
      <c r="B1120" s="15">
        <f>B1107+1</f>
        <v>46107</v>
      </c>
      <c r="C1120" s="12" t="s">
        <v>25</v>
      </c>
      <c r="D1120" s="12"/>
      <c r="E1120" s="12"/>
      <c r="F1120" s="12"/>
      <c r="G1120" s="12">
        <v>25</v>
      </c>
      <c r="H1120" s="12">
        <v>27</v>
      </c>
      <c r="I1120" s="12">
        <v>28</v>
      </c>
      <c r="J1120" s="12">
        <v>28</v>
      </c>
      <c r="K1120" s="12">
        <v>33</v>
      </c>
      <c r="L1120" s="12">
        <v>10</v>
      </c>
      <c r="M1120" s="12">
        <v>4</v>
      </c>
      <c r="N1120" s="12"/>
      <c r="O1120" s="12">
        <v>2</v>
      </c>
      <c r="P1120" s="12"/>
      <c r="Q1120" s="12">
        <v>3</v>
      </c>
      <c r="R1120" s="12"/>
      <c r="S1120" s="12"/>
      <c r="T1120" s="12"/>
      <c r="U1120" s="12">
        <f t="shared" ref="U1120:U1127" si="260">SUM(E1120:T1120)</f>
        <v>160</v>
      </c>
    </row>
    <row r="1121" spans="1:21">
      <c r="A1121" s="14"/>
      <c r="B1121" s="14"/>
      <c r="C1121" s="12" t="s">
        <v>26</v>
      </c>
      <c r="D1121" s="12"/>
      <c r="E1121" s="12"/>
      <c r="F1121" s="12"/>
      <c r="G1121" s="12">
        <v>8</v>
      </c>
      <c r="H1121" s="12">
        <v>16</v>
      </c>
      <c r="I1121" s="12">
        <v>9</v>
      </c>
      <c r="J1121" s="12">
        <v>9</v>
      </c>
      <c r="K1121" s="12">
        <v>10</v>
      </c>
      <c r="L1121" s="12">
        <v>6</v>
      </c>
      <c r="M1121" s="12"/>
      <c r="N1121" s="12"/>
      <c r="O1121" s="12">
        <v>5</v>
      </c>
      <c r="P1121" s="12"/>
      <c r="Q1121" s="12">
        <v>25</v>
      </c>
      <c r="R1121" s="12"/>
      <c r="S1121" s="12"/>
      <c r="T1121" s="12"/>
      <c r="U1121" s="12">
        <f t="shared" si="260"/>
        <v>88</v>
      </c>
    </row>
    <row r="1122" spans="1:21">
      <c r="A1122" s="14"/>
      <c r="B1122" s="14"/>
      <c r="C1122" s="12" t="s">
        <v>27</v>
      </c>
      <c r="D1122" s="12">
        <v>10</v>
      </c>
      <c r="E1122" s="12">
        <v>6</v>
      </c>
      <c r="F1122" s="12">
        <v>7</v>
      </c>
      <c r="G1122" s="12">
        <v>29</v>
      </c>
      <c r="H1122" s="12">
        <v>29</v>
      </c>
      <c r="I1122" s="12">
        <v>24</v>
      </c>
      <c r="J1122" s="12">
        <v>28</v>
      </c>
      <c r="K1122" s="12">
        <v>24</v>
      </c>
      <c r="L1122" s="12">
        <v>8</v>
      </c>
      <c r="M1122" s="12">
        <v>3</v>
      </c>
      <c r="N1122" s="12">
        <v>3</v>
      </c>
      <c r="O1122" s="12">
        <v>4</v>
      </c>
      <c r="P1122" s="12">
        <v>2</v>
      </c>
      <c r="Q1122" s="12">
        <v>4</v>
      </c>
      <c r="R1122" s="12"/>
      <c r="S1122" s="12"/>
      <c r="T1122" s="12"/>
      <c r="U1122" s="12">
        <f>SUM(D1122:T1122)</f>
        <v>181</v>
      </c>
    </row>
    <row r="1123" spans="1:21">
      <c r="A1123" s="14"/>
      <c r="B1123" s="14"/>
      <c r="C1123" s="12" t="s">
        <v>28</v>
      </c>
      <c r="D1123" s="12">
        <v>7</v>
      </c>
      <c r="E1123" s="12">
        <v>10</v>
      </c>
      <c r="F1123" s="12">
        <v>7</v>
      </c>
      <c r="G1123" s="12">
        <v>27</v>
      </c>
      <c r="H1123" s="12">
        <v>26</v>
      </c>
      <c r="I1123" s="12">
        <v>27</v>
      </c>
      <c r="J1123" s="12">
        <v>36</v>
      </c>
      <c r="K1123" s="12">
        <v>26</v>
      </c>
      <c r="L1123" s="12">
        <v>4</v>
      </c>
      <c r="M1123" s="12">
        <v>2</v>
      </c>
      <c r="N1123" s="12">
        <v>8</v>
      </c>
      <c r="O1123" s="12">
        <v>3</v>
      </c>
      <c r="P1123" s="12">
        <v>2</v>
      </c>
      <c r="Q1123" s="12">
        <v>3</v>
      </c>
      <c r="R1123" s="12"/>
      <c r="S1123" s="12"/>
      <c r="T1123" s="12"/>
      <c r="U1123" s="12">
        <f>SUM(D1123:T1123)</f>
        <v>188</v>
      </c>
    </row>
    <row r="1124" spans="1:21">
      <c r="A1124" s="14"/>
      <c r="B1124" s="14"/>
      <c r="C1124" s="12" t="s">
        <v>35</v>
      </c>
      <c r="D1124" s="12">
        <v>8</v>
      </c>
      <c r="E1124" s="12">
        <v>7</v>
      </c>
      <c r="F1124" s="12">
        <v>16</v>
      </c>
      <c r="G1124" s="12">
        <v>36</v>
      </c>
      <c r="H1124" s="12">
        <v>27</v>
      </c>
      <c r="I1124" s="12">
        <v>37</v>
      </c>
      <c r="J1124" s="12">
        <v>35</v>
      </c>
      <c r="K1124" s="12">
        <v>33</v>
      </c>
      <c r="L1124" s="12">
        <v>4</v>
      </c>
      <c r="M1124" s="12">
        <v>2</v>
      </c>
      <c r="N1124" s="12">
        <v>3</v>
      </c>
      <c r="O1124" s="12">
        <v>3</v>
      </c>
      <c r="P1124" s="12">
        <v>2</v>
      </c>
      <c r="Q1124" s="12">
        <v>4</v>
      </c>
      <c r="R1124" s="12"/>
      <c r="S1124" s="12"/>
      <c r="T1124" s="12"/>
      <c r="U1124" s="12">
        <f>SUM(D1124:T1124)</f>
        <v>217</v>
      </c>
    </row>
    <row r="1125" spans="1:21">
      <c r="A1125" s="14"/>
      <c r="B1125" s="14"/>
      <c r="C1125" s="12" t="s">
        <v>36</v>
      </c>
      <c r="D1125" s="12">
        <v>6</v>
      </c>
      <c r="E1125" s="12">
        <v>7</v>
      </c>
      <c r="F1125" s="12">
        <v>8</v>
      </c>
      <c r="G1125" s="12">
        <v>7</v>
      </c>
      <c r="H1125" s="12"/>
      <c r="I1125" s="12"/>
      <c r="J1125" s="12"/>
      <c r="K1125" s="12"/>
      <c r="L1125" s="12"/>
      <c r="M1125" s="12"/>
      <c r="N1125" s="12"/>
      <c r="O1125" s="12">
        <v>4</v>
      </c>
      <c r="P1125" s="12"/>
      <c r="Q1125" s="12">
        <v>1</v>
      </c>
      <c r="R1125" s="12"/>
      <c r="S1125" s="12"/>
      <c r="T1125" s="12"/>
      <c r="U1125" s="12">
        <f>SUM(D1125:T1125)</f>
        <v>33</v>
      </c>
    </row>
    <row r="1126" spans="1:21">
      <c r="A1126" s="14"/>
      <c r="B1126" s="14"/>
      <c r="C1126" s="12" t="s">
        <v>31</v>
      </c>
      <c r="D1126" s="12">
        <v>5</v>
      </c>
      <c r="E1126" s="12">
        <v>5</v>
      </c>
      <c r="F1126" s="12">
        <v>5</v>
      </c>
      <c r="G1126" s="12"/>
      <c r="H1126" s="12"/>
      <c r="I1126" s="12"/>
      <c r="J1126" s="12"/>
      <c r="K1126" s="12"/>
      <c r="L1126" s="12"/>
      <c r="M1126" s="12"/>
      <c r="N1126" s="12">
        <v>3</v>
      </c>
      <c r="O1126" s="12">
        <v>2</v>
      </c>
      <c r="P1126" s="12"/>
      <c r="Q1126" s="12">
        <v>2</v>
      </c>
      <c r="R1126" s="12"/>
      <c r="S1126" s="12"/>
      <c r="T1126" s="12"/>
      <c r="U1126" s="12">
        <f>SUM(D1126:T1126)</f>
        <v>22</v>
      </c>
    </row>
    <row r="1127" spans="1:21">
      <c r="A1127" s="16"/>
      <c r="B1127" s="16"/>
      <c r="C1127" s="12" t="s">
        <v>32</v>
      </c>
      <c r="D1127" s="12"/>
      <c r="E1127" s="12"/>
      <c r="F1127" s="12">
        <v>5</v>
      </c>
      <c r="G1127" s="12">
        <v>5</v>
      </c>
      <c r="H1127" s="12">
        <v>18</v>
      </c>
      <c r="I1127" s="12">
        <v>9</v>
      </c>
      <c r="J1127" s="12">
        <v>8</v>
      </c>
      <c r="K1127" s="12">
        <v>10</v>
      </c>
      <c r="L1127" s="12">
        <v>4</v>
      </c>
      <c r="M1127" s="12">
        <v>2</v>
      </c>
      <c r="N1127" s="12"/>
      <c r="O1127" s="12">
        <v>8</v>
      </c>
      <c r="P1127" s="12"/>
      <c r="Q1127" s="12">
        <v>2</v>
      </c>
      <c r="R1127" s="12"/>
      <c r="S1127" s="12"/>
      <c r="T1127" s="12"/>
      <c r="U1127" s="12">
        <f t="shared" si="260"/>
        <v>71</v>
      </c>
    </row>
    <row r="1128" spans="1:21">
      <c r="A1128" s="17"/>
      <c r="B1128" s="18"/>
      <c r="C1128" s="19" t="s">
        <v>33</v>
      </c>
      <c r="D1128" s="19">
        <f>SUM(D1119:D1127)</f>
        <v>36</v>
      </c>
      <c r="E1128" s="19">
        <f>SUM(E1119:E1127)</f>
        <v>35</v>
      </c>
      <c r="F1128" s="19">
        <f t="shared" ref="F1128:U1128" si="261">SUM(F1119:F1127)</f>
        <v>48</v>
      </c>
      <c r="G1128" s="19">
        <f t="shared" si="261"/>
        <v>163</v>
      </c>
      <c r="H1128" s="19">
        <f t="shared" si="261"/>
        <v>168</v>
      </c>
      <c r="I1128" s="19">
        <f t="shared" si="261"/>
        <v>159</v>
      </c>
      <c r="J1128" s="19">
        <f t="shared" si="261"/>
        <v>173</v>
      </c>
      <c r="K1128" s="19">
        <f t="shared" si="261"/>
        <v>169</v>
      </c>
      <c r="L1128" s="19">
        <f t="shared" si="261"/>
        <v>48</v>
      </c>
      <c r="M1128" s="19">
        <f t="shared" si="261"/>
        <v>19</v>
      </c>
      <c r="N1128" s="19">
        <f t="shared" si="261"/>
        <v>17</v>
      </c>
      <c r="O1128" s="19">
        <f t="shared" si="261"/>
        <v>37</v>
      </c>
      <c r="P1128" s="19">
        <f t="shared" si="261"/>
        <v>13</v>
      </c>
      <c r="Q1128" s="19">
        <f t="shared" si="261"/>
        <v>55</v>
      </c>
      <c r="R1128" s="19">
        <f t="shared" si="261"/>
        <v>0</v>
      </c>
      <c r="S1128" s="19">
        <f t="shared" si="261"/>
        <v>0</v>
      </c>
      <c r="T1128" s="19">
        <f t="shared" si="261"/>
        <v>0</v>
      </c>
      <c r="U1128" s="19">
        <f t="shared" si="261"/>
        <v>1140</v>
      </c>
    </row>
    <row r="1131" spans="1:21" ht="96">
      <c r="A1131" s="8" t="s">
        <v>2</v>
      </c>
      <c r="B1131" s="8" t="s">
        <v>3</v>
      </c>
      <c r="C1131" s="8" t="s">
        <v>4</v>
      </c>
      <c r="D1131" s="9" t="str">
        <f>D5</f>
        <v>ANGGREK</v>
      </c>
      <c r="E1131" s="9" t="str">
        <f>E5</f>
        <v>BOUGENVIL</v>
      </c>
      <c r="F1131" s="9" t="str">
        <f t="shared" ref="F1131:U1131" si="262">F5</f>
        <v>CAMELIA</v>
      </c>
      <c r="G1131" s="9" t="str">
        <f t="shared" si="262"/>
        <v>DEWANDARU</v>
      </c>
      <c r="H1131" s="9" t="str">
        <f t="shared" si="262"/>
        <v>EDELWEIS</v>
      </c>
      <c r="I1131" s="9" t="str">
        <f t="shared" si="262"/>
        <v>FLAMBOYAN</v>
      </c>
      <c r="J1131" s="9" t="str">
        <f t="shared" si="262"/>
        <v>GERANIUM</v>
      </c>
      <c r="K1131" s="9" t="str">
        <f t="shared" si="262"/>
        <v>HELIKONIA</v>
      </c>
      <c r="L1131" s="9" t="str">
        <f t="shared" si="262"/>
        <v>IVY</v>
      </c>
      <c r="M1131" s="9" t="str">
        <f t="shared" si="262"/>
        <v>JASMIN</v>
      </c>
      <c r="N1131" s="9" t="str">
        <f t="shared" si="262"/>
        <v>IGD</v>
      </c>
      <c r="O1131" s="9" t="str">
        <f t="shared" si="262"/>
        <v>HCU</v>
      </c>
      <c r="P1131" s="9" t="str">
        <f t="shared" si="262"/>
        <v>PENUNJANG</v>
      </c>
      <c r="Q1131" s="9" t="str">
        <f t="shared" si="262"/>
        <v>PELAYANAN</v>
      </c>
      <c r="R1131" s="9" t="str">
        <f t="shared" si="262"/>
        <v>ADMIN</v>
      </c>
      <c r="S1131" s="9" t="str">
        <f t="shared" si="262"/>
        <v>ASRAMA</v>
      </c>
      <c r="T1131" s="9" t="str">
        <f t="shared" si="262"/>
        <v>MASJID</v>
      </c>
      <c r="U1131" s="9" t="str">
        <f t="shared" si="262"/>
        <v>JUMLAH</v>
      </c>
    </row>
    <row r="1132" spans="1:21">
      <c r="A1132" s="10">
        <f>A1119+1</f>
        <v>27</v>
      </c>
      <c r="B1132" s="11" t="s">
        <v>41</v>
      </c>
      <c r="C1132" s="12" t="s">
        <v>24</v>
      </c>
      <c r="D1132" s="12"/>
      <c r="E1132" s="12"/>
      <c r="F1132" s="12"/>
      <c r="G1132" s="12">
        <v>25</v>
      </c>
      <c r="H1132" s="12">
        <v>24</v>
      </c>
      <c r="I1132" s="12">
        <v>28</v>
      </c>
      <c r="J1132" s="12">
        <v>28</v>
      </c>
      <c r="K1132" s="12">
        <v>28</v>
      </c>
      <c r="L1132" s="12">
        <v>8</v>
      </c>
      <c r="M1132" s="12"/>
      <c r="N1132" s="12"/>
      <c r="O1132" s="12">
        <v>11</v>
      </c>
      <c r="P1132" s="12">
        <v>8</v>
      </c>
      <c r="Q1132" s="12">
        <v>11</v>
      </c>
      <c r="R1132" s="12"/>
      <c r="S1132" s="12"/>
      <c r="T1132" s="12"/>
      <c r="U1132" s="12">
        <f>SUM(E1132:T1132)</f>
        <v>171</v>
      </c>
    </row>
    <row r="1133" spans="1:21">
      <c r="A1133" s="14"/>
      <c r="B1133" s="15">
        <f>B1120+1</f>
        <v>46108</v>
      </c>
      <c r="C1133" s="12" t="s">
        <v>25</v>
      </c>
      <c r="D1133" s="12"/>
      <c r="E1133" s="12"/>
      <c r="F1133" s="12"/>
      <c r="G1133" s="12">
        <v>24</v>
      </c>
      <c r="H1133" s="12">
        <v>29</v>
      </c>
      <c r="I1133" s="12">
        <v>28</v>
      </c>
      <c r="J1133" s="12">
        <v>28</v>
      </c>
      <c r="K1133" s="12">
        <v>28</v>
      </c>
      <c r="L1133" s="12">
        <v>10</v>
      </c>
      <c r="M1133" s="12"/>
      <c r="N1133" s="12"/>
      <c r="O1133" s="12">
        <v>2</v>
      </c>
      <c r="P1133" s="12"/>
      <c r="Q1133" s="12">
        <v>3</v>
      </c>
      <c r="R1133" s="12"/>
      <c r="S1133" s="12"/>
      <c r="T1133" s="12"/>
      <c r="U1133" s="12">
        <f t="shared" ref="U1133:U1140" si="263">SUM(E1133:T1133)</f>
        <v>152</v>
      </c>
    </row>
    <row r="1134" spans="1:21">
      <c r="A1134" s="14"/>
      <c r="B1134" s="14"/>
      <c r="C1134" s="12" t="s">
        <v>26</v>
      </c>
      <c r="D1134" s="12"/>
      <c r="E1134" s="12"/>
      <c r="F1134" s="12"/>
      <c r="G1134" s="12">
        <v>9</v>
      </c>
      <c r="H1134" s="12">
        <v>6</v>
      </c>
      <c r="I1134" s="12">
        <v>7</v>
      </c>
      <c r="J1134" s="12">
        <v>5</v>
      </c>
      <c r="K1134" s="12">
        <v>13</v>
      </c>
      <c r="L1134" s="12">
        <v>6</v>
      </c>
      <c r="M1134" s="12"/>
      <c r="N1134" s="12"/>
      <c r="O1134" s="12">
        <v>4</v>
      </c>
      <c r="P1134" s="12"/>
      <c r="Q1134" s="12">
        <v>1</v>
      </c>
      <c r="R1134" s="12"/>
      <c r="S1134" s="12"/>
      <c r="T1134" s="12"/>
      <c r="U1134" s="12">
        <f t="shared" si="263"/>
        <v>51</v>
      </c>
    </row>
    <row r="1135" spans="1:21">
      <c r="A1135" s="14"/>
      <c r="B1135" s="14"/>
      <c r="C1135" s="12" t="s">
        <v>27</v>
      </c>
      <c r="D1135" s="12">
        <v>9</v>
      </c>
      <c r="E1135" s="12">
        <v>11</v>
      </c>
      <c r="F1135" s="12">
        <v>6</v>
      </c>
      <c r="G1135" s="12">
        <v>24</v>
      </c>
      <c r="H1135" s="12">
        <v>27</v>
      </c>
      <c r="I1135" s="12">
        <v>32</v>
      </c>
      <c r="J1135" s="12">
        <v>34</v>
      </c>
      <c r="K1135" s="12">
        <v>24</v>
      </c>
      <c r="L1135" s="12">
        <v>2</v>
      </c>
      <c r="M1135" s="12">
        <v>2</v>
      </c>
      <c r="N1135" s="12">
        <v>18</v>
      </c>
      <c r="O1135" s="12">
        <v>2</v>
      </c>
      <c r="P1135" s="12">
        <v>4</v>
      </c>
      <c r="Q1135" s="12">
        <v>9</v>
      </c>
      <c r="R1135" s="12"/>
      <c r="S1135" s="12"/>
      <c r="T1135" s="12"/>
      <c r="U1135" s="12">
        <f>SUM(D1135:T1135)</f>
        <v>204</v>
      </c>
    </row>
    <row r="1136" spans="1:21">
      <c r="A1136" s="14"/>
      <c r="B1136" s="14"/>
      <c r="C1136" s="12" t="s">
        <v>28</v>
      </c>
      <c r="D1136" s="12">
        <v>6</v>
      </c>
      <c r="E1136" s="12">
        <v>8</v>
      </c>
      <c r="F1136" s="12">
        <v>11</v>
      </c>
      <c r="G1136" s="12">
        <v>32</v>
      </c>
      <c r="H1136" s="12">
        <v>24</v>
      </c>
      <c r="I1136" s="12">
        <v>33</v>
      </c>
      <c r="J1136" s="12">
        <v>29</v>
      </c>
      <c r="K1136" s="12">
        <v>27</v>
      </c>
      <c r="L1136" s="12">
        <v>8</v>
      </c>
      <c r="M1136" s="12">
        <v>4</v>
      </c>
      <c r="N1136" s="12">
        <v>15</v>
      </c>
      <c r="O1136" s="12">
        <v>1</v>
      </c>
      <c r="P1136" s="12">
        <v>3</v>
      </c>
      <c r="Q1136" s="12">
        <v>9</v>
      </c>
      <c r="R1136" s="12"/>
      <c r="S1136" s="12"/>
      <c r="T1136" s="12"/>
      <c r="U1136" s="12">
        <f>SUM(D1136:T1136)</f>
        <v>210</v>
      </c>
    </row>
    <row r="1137" spans="1:21">
      <c r="A1137" s="14"/>
      <c r="B1137" s="14"/>
      <c r="C1137" s="12" t="s">
        <v>35</v>
      </c>
      <c r="D1137" s="12">
        <v>6</v>
      </c>
      <c r="E1137" s="12">
        <v>14</v>
      </c>
      <c r="F1137" s="12">
        <v>9</v>
      </c>
      <c r="G1137" s="12">
        <v>34</v>
      </c>
      <c r="H1137" s="12">
        <v>32</v>
      </c>
      <c r="I1137" s="12">
        <v>34</v>
      </c>
      <c r="J1137" s="12">
        <v>32</v>
      </c>
      <c r="K1137" s="12">
        <v>39</v>
      </c>
      <c r="L1137" s="12">
        <v>4</v>
      </c>
      <c r="M1137" s="12">
        <v>2</v>
      </c>
      <c r="N1137" s="12">
        <v>14</v>
      </c>
      <c r="O1137" s="12">
        <v>1</v>
      </c>
      <c r="P1137" s="12">
        <v>5</v>
      </c>
      <c r="Q1137" s="12">
        <v>4</v>
      </c>
      <c r="R1137" s="12"/>
      <c r="S1137" s="12"/>
      <c r="T1137" s="12"/>
      <c r="U1137" s="12">
        <f>SUM(D1137:T1137)</f>
        <v>230</v>
      </c>
    </row>
    <row r="1138" spans="1:21">
      <c r="A1138" s="14"/>
      <c r="B1138" s="14"/>
      <c r="C1138" s="12" t="s">
        <v>36</v>
      </c>
      <c r="D1138" s="12">
        <v>3</v>
      </c>
      <c r="E1138" s="12">
        <v>15</v>
      </c>
      <c r="F1138" s="12">
        <v>8</v>
      </c>
      <c r="G1138" s="12"/>
      <c r="H1138" s="12"/>
      <c r="I1138" s="12"/>
      <c r="J1138" s="12"/>
      <c r="K1138" s="12"/>
      <c r="L1138" s="12"/>
      <c r="M1138" s="12"/>
      <c r="N1138" s="12"/>
      <c r="O1138" s="12">
        <v>3</v>
      </c>
      <c r="P1138" s="12"/>
      <c r="Q1138" s="12">
        <v>2</v>
      </c>
      <c r="R1138" s="12"/>
      <c r="S1138" s="12"/>
      <c r="T1138" s="12"/>
      <c r="U1138" s="12">
        <f>SUM(D1138:T1138)</f>
        <v>31</v>
      </c>
    </row>
    <row r="1139" spans="1:21">
      <c r="A1139" s="14"/>
      <c r="B1139" s="14"/>
      <c r="C1139" s="12" t="s">
        <v>31</v>
      </c>
      <c r="D1139" s="12">
        <v>4</v>
      </c>
      <c r="E1139" s="12">
        <v>10</v>
      </c>
      <c r="F1139" s="12">
        <v>6</v>
      </c>
      <c r="G1139" s="12"/>
      <c r="H1139" s="12"/>
      <c r="I1139" s="12"/>
      <c r="J1139" s="12"/>
      <c r="K1139" s="12"/>
      <c r="L1139" s="12"/>
      <c r="M1139" s="12"/>
      <c r="N1139" s="12">
        <v>2</v>
      </c>
      <c r="O1139" s="12"/>
      <c r="P1139" s="12"/>
      <c r="Q1139" s="12"/>
      <c r="R1139" s="12"/>
      <c r="S1139" s="12"/>
      <c r="T1139" s="12"/>
      <c r="U1139" s="12">
        <f>SUM(D1139:T1139)</f>
        <v>22</v>
      </c>
    </row>
    <row r="1140" spans="1:21">
      <c r="A1140" s="16"/>
      <c r="B1140" s="16"/>
      <c r="C1140" s="12" t="s">
        <v>32</v>
      </c>
      <c r="D1140" s="12"/>
      <c r="E1140" s="12">
        <v>2</v>
      </c>
      <c r="F1140" s="12"/>
      <c r="G1140" s="12">
        <v>5</v>
      </c>
      <c r="H1140" s="12">
        <v>18</v>
      </c>
      <c r="I1140" s="12">
        <v>9</v>
      </c>
      <c r="J1140" s="12">
        <v>7</v>
      </c>
      <c r="K1140" s="12">
        <v>6</v>
      </c>
      <c r="L1140" s="12">
        <v>5</v>
      </c>
      <c r="M1140" s="12"/>
      <c r="N1140" s="12">
        <v>19</v>
      </c>
      <c r="O1140" s="12">
        <v>7</v>
      </c>
      <c r="P1140" s="12"/>
      <c r="Q1140" s="12"/>
      <c r="R1140" s="12"/>
      <c r="S1140" s="12"/>
      <c r="T1140" s="12"/>
      <c r="U1140" s="12">
        <f t="shared" si="263"/>
        <v>78</v>
      </c>
    </row>
    <row r="1141" spans="1:21">
      <c r="A1141" s="17"/>
      <c r="B1141" s="18"/>
      <c r="C1141" s="19" t="s">
        <v>33</v>
      </c>
      <c r="D1141" s="19">
        <f>SUM(D1132:D1140)</f>
        <v>28</v>
      </c>
      <c r="E1141" s="19">
        <f>SUM(E1132:E1140)</f>
        <v>60</v>
      </c>
      <c r="F1141" s="19">
        <f t="shared" ref="F1141:U1141" si="264">SUM(F1132:F1140)</f>
        <v>40</v>
      </c>
      <c r="G1141" s="19">
        <f t="shared" si="264"/>
        <v>153</v>
      </c>
      <c r="H1141" s="19">
        <f t="shared" si="264"/>
        <v>160</v>
      </c>
      <c r="I1141" s="19">
        <f t="shared" si="264"/>
        <v>171</v>
      </c>
      <c r="J1141" s="19">
        <f t="shared" si="264"/>
        <v>163</v>
      </c>
      <c r="K1141" s="19">
        <f t="shared" si="264"/>
        <v>165</v>
      </c>
      <c r="L1141" s="19">
        <f t="shared" si="264"/>
        <v>43</v>
      </c>
      <c r="M1141" s="19">
        <f t="shared" si="264"/>
        <v>8</v>
      </c>
      <c r="N1141" s="19">
        <f t="shared" si="264"/>
        <v>68</v>
      </c>
      <c r="O1141" s="19">
        <f t="shared" si="264"/>
        <v>31</v>
      </c>
      <c r="P1141" s="19">
        <f t="shared" si="264"/>
        <v>20</v>
      </c>
      <c r="Q1141" s="19">
        <f t="shared" si="264"/>
        <v>39</v>
      </c>
      <c r="R1141" s="19">
        <f t="shared" si="264"/>
        <v>0</v>
      </c>
      <c r="S1141" s="19">
        <f t="shared" si="264"/>
        <v>0</v>
      </c>
      <c r="T1141" s="19">
        <f t="shared" si="264"/>
        <v>0</v>
      </c>
      <c r="U1141" s="19">
        <f t="shared" si="264"/>
        <v>1149</v>
      </c>
    </row>
    <row r="1144" spans="1:21" ht="96">
      <c r="A1144" s="8" t="s">
        <v>2</v>
      </c>
      <c r="B1144" s="8" t="s">
        <v>3</v>
      </c>
      <c r="C1144" s="8" t="s">
        <v>4</v>
      </c>
      <c r="D1144" s="9" t="str">
        <f>D5</f>
        <v>ANGGREK</v>
      </c>
      <c r="E1144" s="9" t="str">
        <f>E5</f>
        <v>BOUGENVIL</v>
      </c>
      <c r="F1144" s="9" t="str">
        <f t="shared" ref="F1144:U1144" si="265">F5</f>
        <v>CAMELIA</v>
      </c>
      <c r="G1144" s="9" t="str">
        <f t="shared" si="265"/>
        <v>DEWANDARU</v>
      </c>
      <c r="H1144" s="9" t="str">
        <f t="shared" si="265"/>
        <v>EDELWEIS</v>
      </c>
      <c r="I1144" s="9" t="str">
        <f t="shared" si="265"/>
        <v>FLAMBOYAN</v>
      </c>
      <c r="J1144" s="9" t="str">
        <f t="shared" si="265"/>
        <v>GERANIUM</v>
      </c>
      <c r="K1144" s="9" t="str">
        <f t="shared" si="265"/>
        <v>HELIKONIA</v>
      </c>
      <c r="L1144" s="9" t="str">
        <f t="shared" si="265"/>
        <v>IVY</v>
      </c>
      <c r="M1144" s="9" t="str">
        <f t="shared" si="265"/>
        <v>JASMIN</v>
      </c>
      <c r="N1144" s="9" t="str">
        <f t="shared" si="265"/>
        <v>IGD</v>
      </c>
      <c r="O1144" s="9" t="str">
        <f t="shared" si="265"/>
        <v>HCU</v>
      </c>
      <c r="P1144" s="9" t="str">
        <f t="shared" si="265"/>
        <v>PENUNJANG</v>
      </c>
      <c r="Q1144" s="9" t="str">
        <f t="shared" si="265"/>
        <v>PELAYANAN</v>
      </c>
      <c r="R1144" s="9" t="str">
        <f t="shared" si="265"/>
        <v>ADMIN</v>
      </c>
      <c r="S1144" s="9" t="str">
        <f t="shared" si="265"/>
        <v>ASRAMA</v>
      </c>
      <c r="T1144" s="9" t="str">
        <f t="shared" si="265"/>
        <v>MASJID</v>
      </c>
      <c r="U1144" s="9" t="str">
        <f t="shared" si="265"/>
        <v>JUMLAH</v>
      </c>
    </row>
    <row r="1145" spans="1:21">
      <c r="A1145" s="10">
        <f>A1132+1</f>
        <v>28</v>
      </c>
      <c r="B1145" s="11" t="s">
        <v>38</v>
      </c>
      <c r="C1145" s="12" t="s">
        <v>24</v>
      </c>
      <c r="D1145" s="12"/>
      <c r="E1145" s="12"/>
      <c r="F1145" s="12"/>
      <c r="G1145" s="12">
        <v>14</v>
      </c>
      <c r="H1145" s="12">
        <v>25</v>
      </c>
      <c r="I1145" s="12">
        <v>24</v>
      </c>
      <c r="J1145" s="12">
        <v>25</v>
      </c>
      <c r="K1145" s="12">
        <v>28</v>
      </c>
      <c r="L1145" s="12">
        <v>10</v>
      </c>
      <c r="M1145" s="12">
        <v>5</v>
      </c>
      <c r="N1145" s="12"/>
      <c r="O1145" s="12">
        <v>11</v>
      </c>
      <c r="P1145" s="12">
        <v>4</v>
      </c>
      <c r="Q1145" s="12">
        <v>6</v>
      </c>
      <c r="R1145" s="12"/>
      <c r="S1145" s="12"/>
      <c r="T1145" s="12"/>
      <c r="U1145" s="12">
        <f>SUM(E1145:T1145)</f>
        <v>152</v>
      </c>
    </row>
    <row r="1146" spans="1:21">
      <c r="A1146" s="14"/>
      <c r="B1146" s="15">
        <f>B1133+1</f>
        <v>46109</v>
      </c>
      <c r="C1146" s="12" t="s">
        <v>25</v>
      </c>
      <c r="D1146" s="12"/>
      <c r="E1146" s="12"/>
      <c r="F1146" s="12"/>
      <c r="G1146" s="12">
        <v>14</v>
      </c>
      <c r="H1146" s="12">
        <v>28</v>
      </c>
      <c r="I1146" s="12">
        <v>22</v>
      </c>
      <c r="J1146" s="12">
        <v>26</v>
      </c>
      <c r="K1146" s="12">
        <v>29</v>
      </c>
      <c r="L1146" s="12">
        <v>11</v>
      </c>
      <c r="M1146" s="12">
        <v>4</v>
      </c>
      <c r="N1146" s="12"/>
      <c r="O1146" s="12"/>
      <c r="P1146" s="12"/>
      <c r="Q1146" s="12">
        <v>4</v>
      </c>
      <c r="R1146" s="12"/>
      <c r="S1146" s="12"/>
      <c r="T1146" s="12"/>
      <c r="U1146" s="12">
        <f t="shared" ref="U1146:U1153" si="266">SUM(E1146:T1146)</f>
        <v>138</v>
      </c>
    </row>
    <row r="1147" spans="1:21">
      <c r="A1147" s="14"/>
      <c r="B1147" s="14"/>
      <c r="C1147" s="12" t="s">
        <v>26</v>
      </c>
      <c r="D1147" s="12"/>
      <c r="E1147" s="12"/>
      <c r="F1147" s="12"/>
      <c r="G1147" s="12">
        <v>6</v>
      </c>
      <c r="H1147" s="12">
        <v>5</v>
      </c>
      <c r="I1147" s="12">
        <v>8</v>
      </c>
      <c r="J1147" s="12">
        <v>7</v>
      </c>
      <c r="K1147" s="12">
        <v>4</v>
      </c>
      <c r="L1147" s="12">
        <v>6</v>
      </c>
      <c r="M1147" s="12">
        <v>1</v>
      </c>
      <c r="N1147" s="12"/>
      <c r="O1147" s="12">
        <v>4</v>
      </c>
      <c r="P1147" s="12">
        <v>2</v>
      </c>
      <c r="Q1147" s="12"/>
      <c r="R1147" s="12"/>
      <c r="S1147" s="12"/>
      <c r="T1147" s="12"/>
      <c r="U1147" s="12">
        <f t="shared" si="266"/>
        <v>43</v>
      </c>
    </row>
    <row r="1148" spans="1:21">
      <c r="A1148" s="14"/>
      <c r="B1148" s="14"/>
      <c r="C1148" s="12" t="s">
        <v>27</v>
      </c>
      <c r="D1148" s="12">
        <v>7</v>
      </c>
      <c r="E1148" s="12">
        <v>5</v>
      </c>
      <c r="F1148" s="12">
        <v>4</v>
      </c>
      <c r="G1148" s="12">
        <v>8</v>
      </c>
      <c r="H1148" s="12">
        <v>23</v>
      </c>
      <c r="I1148" s="12">
        <v>22</v>
      </c>
      <c r="J1148" s="12">
        <v>26</v>
      </c>
      <c r="K1148" s="12">
        <v>23</v>
      </c>
      <c r="L1148" s="12">
        <v>9</v>
      </c>
      <c r="M1148" s="12">
        <v>2</v>
      </c>
      <c r="N1148" s="12">
        <v>4</v>
      </c>
      <c r="O1148" s="12">
        <v>4</v>
      </c>
      <c r="P1148" s="12">
        <v>2</v>
      </c>
      <c r="Q1148" s="12">
        <v>5</v>
      </c>
      <c r="R1148" s="12"/>
      <c r="S1148" s="12"/>
      <c r="T1148" s="12"/>
      <c r="U1148" s="12">
        <f>SUM(D1148:T1148)</f>
        <v>144</v>
      </c>
    </row>
    <row r="1149" spans="1:21">
      <c r="A1149" s="14"/>
      <c r="B1149" s="14"/>
      <c r="C1149" s="12" t="s">
        <v>28</v>
      </c>
      <c r="D1149" s="12">
        <v>6</v>
      </c>
      <c r="E1149" s="12">
        <v>8</v>
      </c>
      <c r="F1149" s="12">
        <v>6</v>
      </c>
      <c r="G1149" s="12">
        <v>4</v>
      </c>
      <c r="H1149" s="12">
        <v>24</v>
      </c>
      <c r="I1149" s="12">
        <v>25</v>
      </c>
      <c r="J1149" s="12">
        <v>24</v>
      </c>
      <c r="K1149" s="12">
        <v>35</v>
      </c>
      <c r="L1149" s="12">
        <v>8</v>
      </c>
      <c r="M1149" s="12">
        <v>6</v>
      </c>
      <c r="N1149" s="12">
        <v>8</v>
      </c>
      <c r="O1149" s="12">
        <v>4</v>
      </c>
      <c r="P1149" s="12">
        <v>2</v>
      </c>
      <c r="Q1149" s="12">
        <v>6</v>
      </c>
      <c r="R1149" s="12"/>
      <c r="S1149" s="12"/>
      <c r="T1149" s="12"/>
      <c r="U1149" s="12">
        <f>SUM(D1149:T1149)</f>
        <v>166</v>
      </c>
    </row>
    <row r="1150" spans="1:21">
      <c r="A1150" s="14"/>
      <c r="B1150" s="14"/>
      <c r="C1150" s="12" t="s">
        <v>35</v>
      </c>
      <c r="D1150" s="12">
        <v>5</v>
      </c>
      <c r="E1150" s="12">
        <v>6</v>
      </c>
      <c r="F1150" s="12">
        <v>5</v>
      </c>
      <c r="G1150" s="12">
        <v>5</v>
      </c>
      <c r="H1150" s="12">
        <v>23</v>
      </c>
      <c r="I1150" s="12">
        <v>31</v>
      </c>
      <c r="J1150" s="12">
        <v>36</v>
      </c>
      <c r="K1150" s="12">
        <v>33</v>
      </c>
      <c r="L1150" s="12">
        <v>5</v>
      </c>
      <c r="M1150" s="12">
        <v>2</v>
      </c>
      <c r="N1150" s="12">
        <v>3</v>
      </c>
      <c r="O1150" s="12">
        <v>2</v>
      </c>
      <c r="P1150" s="12">
        <v>1</v>
      </c>
      <c r="Q1150" s="12">
        <v>3</v>
      </c>
      <c r="R1150" s="12"/>
      <c r="S1150" s="12"/>
      <c r="T1150" s="12"/>
      <c r="U1150" s="12">
        <f>SUM(D1150:T1150)</f>
        <v>160</v>
      </c>
    </row>
    <row r="1151" spans="1:21">
      <c r="A1151" s="14"/>
      <c r="B1151" s="14"/>
      <c r="C1151" s="12" t="s">
        <v>36</v>
      </c>
      <c r="D1151" s="12">
        <v>3</v>
      </c>
      <c r="E1151" s="12">
        <v>7</v>
      </c>
      <c r="F1151" s="12">
        <v>5</v>
      </c>
      <c r="G1151" s="12"/>
      <c r="H1151" s="12"/>
      <c r="I1151" s="12"/>
      <c r="J1151" s="12"/>
      <c r="K1151" s="12"/>
      <c r="L1151" s="12"/>
      <c r="M1151" s="12"/>
      <c r="N1151" s="12"/>
      <c r="O1151" s="12">
        <v>4</v>
      </c>
      <c r="P1151" s="12"/>
      <c r="Q1151" s="12"/>
      <c r="R1151" s="12"/>
      <c r="S1151" s="12"/>
      <c r="T1151" s="12"/>
      <c r="U1151" s="12">
        <f>SUM(D1151:T1151)</f>
        <v>19</v>
      </c>
    </row>
    <row r="1152" spans="1:21">
      <c r="A1152" s="14"/>
      <c r="B1152" s="14"/>
      <c r="C1152" s="12" t="s">
        <v>31</v>
      </c>
      <c r="D1152" s="12">
        <v>4</v>
      </c>
      <c r="E1152" s="12">
        <v>4</v>
      </c>
      <c r="F1152" s="12">
        <v>3</v>
      </c>
      <c r="G1152" s="12"/>
      <c r="H1152" s="12"/>
      <c r="I1152" s="12"/>
      <c r="J1152" s="12"/>
      <c r="K1152" s="12"/>
      <c r="L1152" s="12"/>
      <c r="M1152" s="12"/>
      <c r="N1152" s="12"/>
      <c r="O1152" s="12">
        <v>2</v>
      </c>
      <c r="P1152" s="12"/>
      <c r="Q1152" s="12"/>
      <c r="R1152" s="12"/>
      <c r="S1152" s="12"/>
      <c r="T1152" s="12"/>
      <c r="U1152" s="12">
        <f>SUM(D1152:T1152)</f>
        <v>13</v>
      </c>
    </row>
    <row r="1153" spans="1:21">
      <c r="A1153" s="16"/>
      <c r="B1153" s="16"/>
      <c r="C1153" s="12" t="s">
        <v>32</v>
      </c>
      <c r="D1153" s="12"/>
      <c r="E1153" s="12"/>
      <c r="F1153" s="12"/>
      <c r="G1153" s="12">
        <v>8</v>
      </c>
      <c r="H1153" s="12">
        <v>9</v>
      </c>
      <c r="I1153" s="12">
        <v>14</v>
      </c>
      <c r="J1153" s="12">
        <v>9</v>
      </c>
      <c r="K1153" s="12">
        <v>7</v>
      </c>
      <c r="L1153" s="12">
        <v>4</v>
      </c>
      <c r="M1153" s="12"/>
      <c r="N1153" s="12">
        <v>5</v>
      </c>
      <c r="O1153" s="12">
        <v>9</v>
      </c>
      <c r="P1153" s="12"/>
      <c r="Q1153" s="12">
        <v>4</v>
      </c>
      <c r="R1153" s="12"/>
      <c r="S1153" s="12"/>
      <c r="T1153" s="12"/>
      <c r="U1153" s="12">
        <f t="shared" si="266"/>
        <v>69</v>
      </c>
    </row>
    <row r="1154" spans="1:21">
      <c r="A1154" s="17"/>
      <c r="B1154" s="18"/>
      <c r="C1154" s="19" t="s">
        <v>33</v>
      </c>
      <c r="D1154" s="19">
        <f>SUM(D1145:D1153)</f>
        <v>25</v>
      </c>
      <c r="E1154" s="19">
        <f>SUM(E1145:E1153)</f>
        <v>30</v>
      </c>
      <c r="F1154" s="19">
        <f t="shared" ref="F1154:U1154" si="267">SUM(F1145:F1153)</f>
        <v>23</v>
      </c>
      <c r="G1154" s="19">
        <f t="shared" si="267"/>
        <v>59</v>
      </c>
      <c r="H1154" s="19">
        <f t="shared" si="267"/>
        <v>137</v>
      </c>
      <c r="I1154" s="19">
        <f t="shared" si="267"/>
        <v>146</v>
      </c>
      <c r="J1154" s="19">
        <f t="shared" si="267"/>
        <v>153</v>
      </c>
      <c r="K1154" s="19">
        <f t="shared" si="267"/>
        <v>159</v>
      </c>
      <c r="L1154" s="19">
        <f t="shared" si="267"/>
        <v>53</v>
      </c>
      <c r="M1154" s="19">
        <f t="shared" si="267"/>
        <v>20</v>
      </c>
      <c r="N1154" s="19">
        <f t="shared" si="267"/>
        <v>20</v>
      </c>
      <c r="O1154" s="19">
        <f t="shared" si="267"/>
        <v>40</v>
      </c>
      <c r="P1154" s="19">
        <f t="shared" si="267"/>
        <v>11</v>
      </c>
      <c r="Q1154" s="19">
        <f t="shared" si="267"/>
        <v>28</v>
      </c>
      <c r="R1154" s="19">
        <f t="shared" si="267"/>
        <v>0</v>
      </c>
      <c r="S1154" s="19">
        <f t="shared" si="267"/>
        <v>0</v>
      </c>
      <c r="T1154" s="19">
        <f t="shared" si="267"/>
        <v>0</v>
      </c>
      <c r="U1154" s="19">
        <f t="shared" si="267"/>
        <v>904</v>
      </c>
    </row>
    <row r="1157" spans="1:21" ht="96">
      <c r="A1157" s="8" t="s">
        <v>2</v>
      </c>
      <c r="B1157" s="8" t="s">
        <v>3</v>
      </c>
      <c r="C1157" s="8" t="s">
        <v>4</v>
      </c>
      <c r="D1157" s="9" t="str">
        <f>D5</f>
        <v>ANGGREK</v>
      </c>
      <c r="E1157" s="9" t="str">
        <f>E5</f>
        <v>BOUGENVIL</v>
      </c>
      <c r="F1157" s="9" t="str">
        <f t="shared" ref="F1157:U1157" si="268">F5</f>
        <v>CAMELIA</v>
      </c>
      <c r="G1157" s="9" t="str">
        <f t="shared" si="268"/>
        <v>DEWANDARU</v>
      </c>
      <c r="H1157" s="9" t="str">
        <f t="shared" si="268"/>
        <v>EDELWEIS</v>
      </c>
      <c r="I1157" s="9" t="str">
        <f t="shared" si="268"/>
        <v>FLAMBOYAN</v>
      </c>
      <c r="J1157" s="9" t="str">
        <f t="shared" si="268"/>
        <v>GERANIUM</v>
      </c>
      <c r="K1157" s="9" t="str">
        <f t="shared" si="268"/>
        <v>HELIKONIA</v>
      </c>
      <c r="L1157" s="9" t="str">
        <f t="shared" si="268"/>
        <v>IVY</v>
      </c>
      <c r="M1157" s="9" t="str">
        <f t="shared" si="268"/>
        <v>JASMIN</v>
      </c>
      <c r="N1157" s="9" t="str">
        <f t="shared" si="268"/>
        <v>IGD</v>
      </c>
      <c r="O1157" s="9" t="str">
        <f t="shared" si="268"/>
        <v>HCU</v>
      </c>
      <c r="P1157" s="9" t="str">
        <f t="shared" si="268"/>
        <v>PENUNJANG</v>
      </c>
      <c r="Q1157" s="9" t="str">
        <f t="shared" si="268"/>
        <v>PELAYANAN</v>
      </c>
      <c r="R1157" s="9" t="str">
        <f t="shared" si="268"/>
        <v>ADMIN</v>
      </c>
      <c r="S1157" s="9" t="str">
        <f t="shared" si="268"/>
        <v>ASRAMA</v>
      </c>
      <c r="T1157" s="9" t="str">
        <f t="shared" si="268"/>
        <v>MASJID</v>
      </c>
      <c r="U1157" s="9" t="str">
        <f t="shared" si="268"/>
        <v>JUMLAH</v>
      </c>
    </row>
    <row r="1158" spans="1:21">
      <c r="A1158" s="10">
        <f>A1145+1</f>
        <v>29</v>
      </c>
      <c r="B1158" s="11" t="s">
        <v>34</v>
      </c>
      <c r="C1158" s="12" t="s">
        <v>24</v>
      </c>
      <c r="D1158" s="12"/>
      <c r="E1158" s="12"/>
      <c r="F1158" s="12"/>
      <c r="G1158" s="12">
        <v>14</v>
      </c>
      <c r="H1158" s="12">
        <v>26</v>
      </c>
      <c r="I1158" s="12">
        <v>26</v>
      </c>
      <c r="J1158" s="12">
        <v>23</v>
      </c>
      <c r="K1158" s="12">
        <v>28</v>
      </c>
      <c r="L1158" s="12">
        <v>7</v>
      </c>
      <c r="M1158" s="12">
        <v>7</v>
      </c>
      <c r="N1158" s="12"/>
      <c r="O1158" s="12">
        <v>10</v>
      </c>
      <c r="P1158" s="12">
        <v>5</v>
      </c>
      <c r="Q1158" s="12">
        <v>11</v>
      </c>
      <c r="R1158" s="12"/>
      <c r="S1158" s="12"/>
      <c r="T1158" s="12"/>
      <c r="U1158" s="12">
        <f>SUM(E1158:T1158)</f>
        <v>157</v>
      </c>
    </row>
    <row r="1159" spans="1:21">
      <c r="A1159" s="14"/>
      <c r="B1159" s="15">
        <f>B1146+1</f>
        <v>46110</v>
      </c>
      <c r="C1159" s="12" t="s">
        <v>25</v>
      </c>
      <c r="D1159" s="12"/>
      <c r="E1159" s="12"/>
      <c r="F1159" s="12"/>
      <c r="G1159" s="12">
        <v>13</v>
      </c>
      <c r="H1159" s="12">
        <v>28</v>
      </c>
      <c r="I1159" s="12">
        <v>25</v>
      </c>
      <c r="J1159" s="12">
        <v>25</v>
      </c>
      <c r="K1159" s="12">
        <v>27</v>
      </c>
      <c r="L1159" s="12">
        <v>7</v>
      </c>
      <c r="M1159" s="12">
        <v>4</v>
      </c>
      <c r="N1159" s="12"/>
      <c r="O1159" s="12">
        <v>12</v>
      </c>
      <c r="P1159" s="12">
        <v>2</v>
      </c>
      <c r="Q1159" s="12">
        <v>4</v>
      </c>
      <c r="R1159" s="12"/>
      <c r="S1159" s="12"/>
      <c r="T1159" s="12"/>
      <c r="U1159" s="12">
        <f t="shared" ref="U1159:U1166" si="269">SUM(E1159:T1159)</f>
        <v>147</v>
      </c>
    </row>
    <row r="1160" spans="1:21">
      <c r="A1160" s="14"/>
      <c r="B1160" s="14"/>
      <c r="C1160" s="12" t="s">
        <v>26</v>
      </c>
      <c r="D1160" s="12"/>
      <c r="E1160" s="12"/>
      <c r="F1160" s="12"/>
      <c r="G1160" s="12">
        <v>9</v>
      </c>
      <c r="H1160" s="12">
        <v>8</v>
      </c>
      <c r="I1160" s="12">
        <v>7</v>
      </c>
      <c r="J1160" s="12">
        <v>6</v>
      </c>
      <c r="K1160" s="12">
        <v>9</v>
      </c>
      <c r="L1160" s="12">
        <v>4</v>
      </c>
      <c r="M1160" s="12"/>
      <c r="N1160" s="12">
        <v>2</v>
      </c>
      <c r="O1160" s="12">
        <v>4</v>
      </c>
      <c r="P1160" s="12">
        <v>2</v>
      </c>
      <c r="Q1160" s="12">
        <v>2</v>
      </c>
      <c r="R1160" s="12"/>
      <c r="S1160" s="12"/>
      <c r="T1160" s="12"/>
      <c r="U1160" s="12">
        <f t="shared" si="269"/>
        <v>53</v>
      </c>
    </row>
    <row r="1161" spans="1:21">
      <c r="A1161" s="14"/>
      <c r="B1161" s="14"/>
      <c r="C1161" s="12" t="s">
        <v>27</v>
      </c>
      <c r="D1161" s="12">
        <v>8</v>
      </c>
      <c r="E1161" s="12">
        <v>9</v>
      </c>
      <c r="F1161" s="12">
        <v>7</v>
      </c>
      <c r="G1161" s="12">
        <v>12</v>
      </c>
      <c r="H1161" s="12">
        <v>19</v>
      </c>
      <c r="I1161" s="12">
        <v>27</v>
      </c>
      <c r="J1161" s="12">
        <v>22</v>
      </c>
      <c r="K1161" s="12">
        <v>27</v>
      </c>
      <c r="L1161" s="12">
        <v>2</v>
      </c>
      <c r="M1161" s="12">
        <v>2</v>
      </c>
      <c r="N1161" s="12">
        <v>5</v>
      </c>
      <c r="O1161" s="12">
        <v>2</v>
      </c>
      <c r="P1161" s="12">
        <v>4</v>
      </c>
      <c r="Q1161" s="12">
        <v>4</v>
      </c>
      <c r="R1161" s="12"/>
      <c r="S1161" s="12"/>
      <c r="T1161" s="12"/>
      <c r="U1161" s="12">
        <f>SUM(D1161:T1161)</f>
        <v>150</v>
      </c>
    </row>
    <row r="1162" spans="1:21">
      <c r="A1162" s="14"/>
      <c r="B1162" s="14"/>
      <c r="C1162" s="12" t="s">
        <v>28</v>
      </c>
      <c r="D1162" s="12">
        <v>6</v>
      </c>
      <c r="E1162" s="12">
        <v>12</v>
      </c>
      <c r="F1162" s="12">
        <v>9</v>
      </c>
      <c r="G1162" s="12">
        <v>10</v>
      </c>
      <c r="H1162" s="12">
        <v>25</v>
      </c>
      <c r="I1162" s="12">
        <v>24</v>
      </c>
      <c r="J1162" s="12">
        <v>24</v>
      </c>
      <c r="K1162" s="12">
        <v>28</v>
      </c>
      <c r="L1162" s="12">
        <v>4</v>
      </c>
      <c r="M1162" s="12">
        <v>4</v>
      </c>
      <c r="N1162" s="12">
        <v>7</v>
      </c>
      <c r="O1162" s="12">
        <v>4</v>
      </c>
      <c r="P1162" s="12">
        <v>2</v>
      </c>
      <c r="Q1162" s="12">
        <v>3</v>
      </c>
      <c r="R1162" s="12"/>
      <c r="S1162" s="12"/>
      <c r="T1162" s="12"/>
      <c r="U1162" s="12">
        <f>SUM(D1162:T1162)</f>
        <v>162</v>
      </c>
    </row>
    <row r="1163" spans="1:21">
      <c r="A1163" s="14"/>
      <c r="B1163" s="14"/>
      <c r="C1163" s="12" t="s">
        <v>35</v>
      </c>
      <c r="D1163" s="12">
        <v>3</v>
      </c>
      <c r="E1163" s="12">
        <v>10</v>
      </c>
      <c r="F1163" s="12">
        <v>7</v>
      </c>
      <c r="G1163" s="12">
        <v>9</v>
      </c>
      <c r="H1163" s="12">
        <v>23</v>
      </c>
      <c r="I1163" s="12">
        <v>24</v>
      </c>
      <c r="J1163" s="12">
        <v>22</v>
      </c>
      <c r="K1163" s="12">
        <v>27</v>
      </c>
      <c r="L1163" s="12">
        <v>2</v>
      </c>
      <c r="M1163" s="12">
        <v>3</v>
      </c>
      <c r="N1163" s="12">
        <v>3</v>
      </c>
      <c r="O1163" s="12">
        <v>2</v>
      </c>
      <c r="P1163" s="12">
        <v>2</v>
      </c>
      <c r="Q1163" s="12">
        <v>3</v>
      </c>
      <c r="R1163" s="12"/>
      <c r="S1163" s="12"/>
      <c r="T1163" s="12"/>
      <c r="U1163" s="12">
        <f>SUM(D1163:T1163)</f>
        <v>140</v>
      </c>
    </row>
    <row r="1164" spans="1:21">
      <c r="A1164" s="14"/>
      <c r="B1164" s="14"/>
      <c r="C1164" s="12" t="s">
        <v>36</v>
      </c>
      <c r="D1164" s="12">
        <v>5</v>
      </c>
      <c r="E1164" s="12">
        <v>11</v>
      </c>
      <c r="F1164" s="12">
        <v>7</v>
      </c>
      <c r="G1164" s="12"/>
      <c r="H1164" s="12"/>
      <c r="I1164" s="12"/>
      <c r="J1164" s="12"/>
      <c r="K1164" s="12"/>
      <c r="L1164" s="12"/>
      <c r="M1164" s="12"/>
      <c r="N1164" s="12"/>
      <c r="O1164" s="12">
        <v>7</v>
      </c>
      <c r="P1164" s="12"/>
      <c r="Q1164" s="12"/>
      <c r="R1164" s="12"/>
      <c r="S1164" s="12"/>
      <c r="T1164" s="12"/>
      <c r="U1164" s="12">
        <f>SUM(D1164:T1164)</f>
        <v>30</v>
      </c>
    </row>
    <row r="1165" spans="1:21">
      <c r="A1165" s="14"/>
      <c r="B1165" s="14"/>
      <c r="C1165" s="12" t="s">
        <v>31</v>
      </c>
      <c r="D1165" s="12">
        <v>4</v>
      </c>
      <c r="E1165" s="12">
        <v>6</v>
      </c>
      <c r="F1165" s="12">
        <v>6</v>
      </c>
      <c r="G1165" s="12"/>
      <c r="H1165" s="12"/>
      <c r="I1165" s="12"/>
      <c r="J1165" s="12"/>
      <c r="K1165" s="12"/>
      <c r="L1165" s="12"/>
      <c r="M1165" s="12"/>
      <c r="N1165" s="12">
        <v>2</v>
      </c>
      <c r="O1165" s="12">
        <v>3</v>
      </c>
      <c r="P1165" s="12"/>
      <c r="Q1165" s="12"/>
      <c r="R1165" s="12"/>
      <c r="S1165" s="12"/>
      <c r="T1165" s="12"/>
      <c r="U1165" s="12">
        <f>SUM(D1165:T1165)</f>
        <v>21</v>
      </c>
    </row>
    <row r="1166" spans="1:21">
      <c r="A1166" s="16"/>
      <c r="B1166" s="16"/>
      <c r="C1166" s="12" t="s">
        <v>32</v>
      </c>
      <c r="D1166" s="12"/>
      <c r="E1166" s="12"/>
      <c r="F1166" s="12"/>
      <c r="G1166" s="12">
        <v>8</v>
      </c>
      <c r="H1166" s="12">
        <v>14</v>
      </c>
      <c r="I1166" s="12">
        <v>6</v>
      </c>
      <c r="J1166" s="12">
        <v>9</v>
      </c>
      <c r="K1166" s="12">
        <v>6</v>
      </c>
      <c r="L1166" s="12">
        <v>4</v>
      </c>
      <c r="M1166" s="12">
        <v>3</v>
      </c>
      <c r="N1166" s="12"/>
      <c r="O1166" s="12"/>
      <c r="P1166" s="12"/>
      <c r="Q1166" s="12"/>
      <c r="R1166" s="12"/>
      <c r="S1166" s="12"/>
      <c r="T1166" s="12">
        <v>25</v>
      </c>
      <c r="U1166" s="12">
        <f t="shared" si="269"/>
        <v>75</v>
      </c>
    </row>
    <row r="1167" spans="1:21">
      <c r="A1167" s="17"/>
      <c r="B1167" s="18"/>
      <c r="C1167" s="19" t="s">
        <v>33</v>
      </c>
      <c r="D1167" s="19">
        <f>SUM(D1158:D1166)</f>
        <v>26</v>
      </c>
      <c r="E1167" s="19">
        <f>SUM(E1158:E1166)</f>
        <v>48</v>
      </c>
      <c r="F1167" s="19">
        <f t="shared" ref="F1167:U1167" si="270">SUM(F1158:F1166)</f>
        <v>36</v>
      </c>
      <c r="G1167" s="19">
        <f t="shared" si="270"/>
        <v>75</v>
      </c>
      <c r="H1167" s="19">
        <f t="shared" si="270"/>
        <v>143</v>
      </c>
      <c r="I1167" s="19">
        <f t="shared" si="270"/>
        <v>139</v>
      </c>
      <c r="J1167" s="19">
        <f t="shared" si="270"/>
        <v>131</v>
      </c>
      <c r="K1167" s="19">
        <f t="shared" si="270"/>
        <v>152</v>
      </c>
      <c r="L1167" s="19">
        <f t="shared" si="270"/>
        <v>30</v>
      </c>
      <c r="M1167" s="19">
        <f t="shared" si="270"/>
        <v>23</v>
      </c>
      <c r="N1167" s="19">
        <f t="shared" si="270"/>
        <v>19</v>
      </c>
      <c r="O1167" s="19">
        <f t="shared" si="270"/>
        <v>44</v>
      </c>
      <c r="P1167" s="19">
        <f t="shared" si="270"/>
        <v>17</v>
      </c>
      <c r="Q1167" s="19">
        <f t="shared" si="270"/>
        <v>27</v>
      </c>
      <c r="R1167" s="19">
        <f t="shared" si="270"/>
        <v>0</v>
      </c>
      <c r="S1167" s="19">
        <f t="shared" si="270"/>
        <v>0</v>
      </c>
      <c r="T1167" s="19">
        <f t="shared" si="270"/>
        <v>25</v>
      </c>
      <c r="U1167" s="19">
        <f t="shared" si="270"/>
        <v>935</v>
      </c>
    </row>
    <row r="1170" spans="1:21" ht="96">
      <c r="A1170" s="8" t="s">
        <v>2</v>
      </c>
      <c r="B1170" s="8" t="s">
        <v>3</v>
      </c>
      <c r="C1170" s="8" t="s">
        <v>4</v>
      </c>
      <c r="D1170" s="9" t="str">
        <f>D5</f>
        <v>ANGGREK</v>
      </c>
      <c r="E1170" s="9" t="str">
        <f>E5</f>
        <v>BOUGENVIL</v>
      </c>
      <c r="F1170" s="9" t="str">
        <f t="shared" ref="F1170:U1170" si="271">F5</f>
        <v>CAMELIA</v>
      </c>
      <c r="G1170" s="9" t="str">
        <f t="shared" si="271"/>
        <v>DEWANDARU</v>
      </c>
      <c r="H1170" s="9" t="str">
        <f t="shared" si="271"/>
        <v>EDELWEIS</v>
      </c>
      <c r="I1170" s="9" t="str">
        <f t="shared" si="271"/>
        <v>FLAMBOYAN</v>
      </c>
      <c r="J1170" s="9" t="str">
        <f t="shared" si="271"/>
        <v>GERANIUM</v>
      </c>
      <c r="K1170" s="9" t="str">
        <f t="shared" si="271"/>
        <v>HELIKONIA</v>
      </c>
      <c r="L1170" s="9" t="str">
        <f t="shared" si="271"/>
        <v>IVY</v>
      </c>
      <c r="M1170" s="9" t="str">
        <f t="shared" si="271"/>
        <v>JASMIN</v>
      </c>
      <c r="N1170" s="9" t="str">
        <f t="shared" si="271"/>
        <v>IGD</v>
      </c>
      <c r="O1170" s="9" t="str">
        <f t="shared" si="271"/>
        <v>HCU</v>
      </c>
      <c r="P1170" s="9" t="str">
        <f t="shared" si="271"/>
        <v>PENUNJANG</v>
      </c>
      <c r="Q1170" s="9" t="str">
        <f t="shared" si="271"/>
        <v>PELAYANAN</v>
      </c>
      <c r="R1170" s="9" t="str">
        <f t="shared" si="271"/>
        <v>ADMIN</v>
      </c>
      <c r="S1170" s="9" t="str">
        <f t="shared" si="271"/>
        <v>ASRAMA</v>
      </c>
      <c r="T1170" s="9" t="str">
        <f t="shared" si="271"/>
        <v>MASJID</v>
      </c>
      <c r="U1170" s="9" t="str">
        <f t="shared" si="271"/>
        <v>JUMLAH</v>
      </c>
    </row>
    <row r="1171" spans="1:21">
      <c r="A1171" s="10">
        <f>A1158+1</f>
        <v>30</v>
      </c>
      <c r="B1171" s="11" t="s">
        <v>37</v>
      </c>
      <c r="C1171" s="12" t="s">
        <v>24</v>
      </c>
      <c r="D1171" s="12"/>
      <c r="E1171" s="12"/>
      <c r="F1171" s="12"/>
      <c r="G1171" s="12">
        <v>25</v>
      </c>
      <c r="H1171" s="12">
        <v>25</v>
      </c>
      <c r="I1171" s="12">
        <v>25</v>
      </c>
      <c r="J1171" s="12">
        <v>24</v>
      </c>
      <c r="K1171" s="12">
        <v>26</v>
      </c>
      <c r="L1171" s="12">
        <v>8</v>
      </c>
      <c r="M1171" s="12">
        <v>5</v>
      </c>
      <c r="N1171" s="12"/>
      <c r="O1171" s="12">
        <v>6</v>
      </c>
      <c r="P1171" s="12">
        <v>9</v>
      </c>
      <c r="Q1171" s="12">
        <v>9</v>
      </c>
      <c r="R1171" s="12"/>
      <c r="S1171" s="12"/>
      <c r="T1171" s="12"/>
      <c r="U1171" s="12">
        <f>SUM(E1171:T1171)</f>
        <v>162</v>
      </c>
    </row>
    <row r="1172" spans="1:21">
      <c r="A1172" s="14"/>
      <c r="B1172" s="15">
        <f>B1159+1</f>
        <v>46111</v>
      </c>
      <c r="C1172" s="12" t="s">
        <v>25</v>
      </c>
      <c r="D1172" s="12"/>
      <c r="E1172" s="12"/>
      <c r="F1172" s="12"/>
      <c r="G1172" s="12">
        <v>24</v>
      </c>
      <c r="H1172" s="12">
        <v>26</v>
      </c>
      <c r="I1172" s="12">
        <v>26</v>
      </c>
      <c r="J1172" s="12">
        <v>25</v>
      </c>
      <c r="K1172" s="12">
        <v>27</v>
      </c>
      <c r="L1172" s="12">
        <v>6</v>
      </c>
      <c r="M1172" s="12">
        <v>4</v>
      </c>
      <c r="N1172" s="12"/>
      <c r="O1172" s="12"/>
      <c r="P1172" s="12"/>
      <c r="Q1172" s="12">
        <v>9</v>
      </c>
      <c r="R1172" s="12"/>
      <c r="S1172" s="12"/>
      <c r="T1172" s="12"/>
      <c r="U1172" s="12">
        <f t="shared" ref="U1172:U1179" si="272">SUM(E1172:T1172)</f>
        <v>147</v>
      </c>
    </row>
    <row r="1173" spans="1:21">
      <c r="A1173" s="14"/>
      <c r="B1173" s="14"/>
      <c r="C1173" s="12" t="s">
        <v>26</v>
      </c>
      <c r="D1173" s="12"/>
      <c r="E1173" s="12"/>
      <c r="F1173" s="12"/>
      <c r="G1173" s="12">
        <v>7</v>
      </c>
      <c r="H1173" s="12">
        <v>6</v>
      </c>
      <c r="I1173" s="12">
        <v>9</v>
      </c>
      <c r="J1173" s="12">
        <v>7</v>
      </c>
      <c r="K1173" s="12">
        <v>8</v>
      </c>
      <c r="L1173" s="12">
        <v>7</v>
      </c>
      <c r="M1173" s="12">
        <v>2</v>
      </c>
      <c r="N1173" s="12">
        <v>2</v>
      </c>
      <c r="O1173" s="12">
        <v>3</v>
      </c>
      <c r="P1173" s="12">
        <v>1</v>
      </c>
      <c r="Q1173" s="12">
        <v>12</v>
      </c>
      <c r="R1173" s="12"/>
      <c r="S1173" s="12"/>
      <c r="T1173" s="12"/>
      <c r="U1173" s="12">
        <f t="shared" si="272"/>
        <v>64</v>
      </c>
    </row>
    <row r="1174" spans="1:21">
      <c r="A1174" s="14"/>
      <c r="B1174" s="14"/>
      <c r="C1174" s="12" t="s">
        <v>27</v>
      </c>
      <c r="D1174" s="12">
        <v>4</v>
      </c>
      <c r="E1174" s="12">
        <v>7</v>
      </c>
      <c r="F1174" s="12">
        <v>6</v>
      </c>
      <c r="G1174" s="12">
        <v>14</v>
      </c>
      <c r="H1174" s="12">
        <v>25</v>
      </c>
      <c r="I1174" s="12">
        <v>22</v>
      </c>
      <c r="J1174" s="12">
        <v>22</v>
      </c>
      <c r="K1174" s="12">
        <v>22</v>
      </c>
      <c r="L1174" s="12">
        <v>4</v>
      </c>
      <c r="M1174" s="12">
        <v>4</v>
      </c>
      <c r="N1174" s="12">
        <v>9</v>
      </c>
      <c r="O1174" s="12">
        <v>2</v>
      </c>
      <c r="P1174" s="12">
        <v>3</v>
      </c>
      <c r="Q1174" s="12">
        <v>6</v>
      </c>
      <c r="R1174" s="12"/>
      <c r="S1174" s="12"/>
      <c r="T1174" s="12"/>
      <c r="U1174" s="12">
        <f>SUM(D1174:T1174)</f>
        <v>150</v>
      </c>
    </row>
    <row r="1175" spans="1:21">
      <c r="A1175" s="14"/>
      <c r="B1175" s="14"/>
      <c r="C1175" s="12" t="s">
        <v>28</v>
      </c>
      <c r="D1175" s="12">
        <v>6</v>
      </c>
      <c r="E1175" s="12">
        <v>4</v>
      </c>
      <c r="F1175" s="12">
        <v>9</v>
      </c>
      <c r="G1175" s="12">
        <v>13</v>
      </c>
      <c r="H1175" s="12">
        <v>26</v>
      </c>
      <c r="I1175" s="12">
        <v>24</v>
      </c>
      <c r="J1175" s="12">
        <v>24</v>
      </c>
      <c r="K1175" s="12">
        <v>26</v>
      </c>
      <c r="L1175" s="12">
        <v>5</v>
      </c>
      <c r="M1175" s="12">
        <v>3</v>
      </c>
      <c r="N1175" s="12">
        <v>7</v>
      </c>
      <c r="O1175" s="12">
        <v>4</v>
      </c>
      <c r="P1175" s="12">
        <v>1</v>
      </c>
      <c r="Q1175" s="12">
        <v>4</v>
      </c>
      <c r="R1175" s="12"/>
      <c r="S1175" s="12"/>
      <c r="T1175" s="12"/>
      <c r="U1175" s="12">
        <f>SUM(D1175:T1175)</f>
        <v>156</v>
      </c>
    </row>
    <row r="1176" spans="1:21">
      <c r="A1176" s="14"/>
      <c r="B1176" s="14"/>
      <c r="C1176" s="12" t="s">
        <v>35</v>
      </c>
      <c r="D1176" s="12">
        <v>5</v>
      </c>
      <c r="E1176" s="12">
        <v>5</v>
      </c>
      <c r="F1176" s="12">
        <v>7</v>
      </c>
      <c r="G1176" s="12">
        <v>15</v>
      </c>
      <c r="H1176" s="12">
        <v>23</v>
      </c>
      <c r="I1176" s="12">
        <v>20</v>
      </c>
      <c r="J1176" s="12">
        <v>28</v>
      </c>
      <c r="K1176" s="12">
        <v>32</v>
      </c>
      <c r="L1176" s="12">
        <v>6</v>
      </c>
      <c r="M1176" s="12">
        <v>3</v>
      </c>
      <c r="N1176" s="12">
        <v>3</v>
      </c>
      <c r="O1176" s="12">
        <v>3</v>
      </c>
      <c r="P1176" s="12">
        <v>2</v>
      </c>
      <c r="Q1176" s="12">
        <v>8</v>
      </c>
      <c r="R1176" s="12"/>
      <c r="S1176" s="12"/>
      <c r="T1176" s="12"/>
      <c r="U1176" s="12">
        <f>SUM(D1176:T1176)</f>
        <v>160</v>
      </c>
    </row>
    <row r="1177" spans="1:21">
      <c r="A1177" s="14"/>
      <c r="B1177" s="14"/>
      <c r="C1177" s="12" t="s">
        <v>36</v>
      </c>
      <c r="D1177" s="12">
        <v>3</v>
      </c>
      <c r="E1177" s="12">
        <v>6</v>
      </c>
      <c r="F1177" s="12">
        <v>10</v>
      </c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>
        <f>SUM(D1177:T1177)</f>
        <v>19</v>
      </c>
    </row>
    <row r="1178" spans="1:21">
      <c r="A1178" s="14"/>
      <c r="B1178" s="14"/>
      <c r="C1178" s="12" t="s">
        <v>31</v>
      </c>
      <c r="D1178" s="12">
        <v>2</v>
      </c>
      <c r="E1178" s="12">
        <v>8</v>
      </c>
      <c r="F1178" s="12">
        <v>6</v>
      </c>
      <c r="G1178" s="12"/>
      <c r="H1178" s="12"/>
      <c r="I1178" s="12"/>
      <c r="J1178" s="12"/>
      <c r="K1178" s="12"/>
      <c r="L1178" s="12"/>
      <c r="M1178" s="12"/>
      <c r="N1178" s="12">
        <v>2</v>
      </c>
      <c r="O1178" s="12"/>
      <c r="P1178" s="12"/>
      <c r="Q1178" s="12">
        <v>2</v>
      </c>
      <c r="R1178" s="12"/>
      <c r="S1178" s="12"/>
      <c r="T1178" s="12"/>
      <c r="U1178" s="12">
        <f>SUM(D1178:T1178)</f>
        <v>20</v>
      </c>
    </row>
    <row r="1179" spans="1:21">
      <c r="A1179" s="16"/>
      <c r="B1179" s="16"/>
      <c r="C1179" s="12" t="s">
        <v>32</v>
      </c>
      <c r="D1179" s="12"/>
      <c r="E1179" s="12"/>
      <c r="F1179" s="12"/>
      <c r="G1179" s="12">
        <v>9</v>
      </c>
      <c r="H1179" s="12">
        <v>13</v>
      </c>
      <c r="I1179" s="12">
        <v>9</v>
      </c>
      <c r="J1179" s="12">
        <v>8</v>
      </c>
      <c r="K1179" s="12">
        <v>7</v>
      </c>
      <c r="L1179" s="12">
        <v>4</v>
      </c>
      <c r="M1179" s="12">
        <v>2</v>
      </c>
      <c r="N1179" s="12"/>
      <c r="O1179" s="12">
        <v>6</v>
      </c>
      <c r="P1179" s="12"/>
      <c r="Q1179" s="12"/>
      <c r="R1179" s="12"/>
      <c r="S1179" s="12"/>
      <c r="T1179" s="12"/>
      <c r="U1179" s="12">
        <f t="shared" si="272"/>
        <v>58</v>
      </c>
    </row>
    <row r="1180" spans="1:21">
      <c r="A1180" s="17"/>
      <c r="B1180" s="18"/>
      <c r="C1180" s="19" t="s">
        <v>33</v>
      </c>
      <c r="D1180" s="19">
        <f>SUM(D1171:D1179)</f>
        <v>20</v>
      </c>
      <c r="E1180" s="19">
        <f>SUM(E1171:E1179)</f>
        <v>30</v>
      </c>
      <c r="F1180" s="19">
        <f t="shared" ref="F1180:U1180" si="273">SUM(F1171:F1179)</f>
        <v>38</v>
      </c>
      <c r="G1180" s="19">
        <f t="shared" si="273"/>
        <v>107</v>
      </c>
      <c r="H1180" s="19">
        <f t="shared" si="273"/>
        <v>144</v>
      </c>
      <c r="I1180" s="19">
        <f t="shared" si="273"/>
        <v>135</v>
      </c>
      <c r="J1180" s="19">
        <f t="shared" si="273"/>
        <v>138</v>
      </c>
      <c r="K1180" s="19">
        <f t="shared" si="273"/>
        <v>148</v>
      </c>
      <c r="L1180" s="19">
        <f t="shared" si="273"/>
        <v>40</v>
      </c>
      <c r="M1180" s="19">
        <f t="shared" si="273"/>
        <v>23</v>
      </c>
      <c r="N1180" s="19">
        <f t="shared" si="273"/>
        <v>23</v>
      </c>
      <c r="O1180" s="19">
        <f t="shared" si="273"/>
        <v>24</v>
      </c>
      <c r="P1180" s="19">
        <f t="shared" si="273"/>
        <v>16</v>
      </c>
      <c r="Q1180" s="19">
        <f t="shared" si="273"/>
        <v>50</v>
      </c>
      <c r="R1180" s="19">
        <f t="shared" si="273"/>
        <v>0</v>
      </c>
      <c r="S1180" s="19">
        <f t="shared" si="273"/>
        <v>0</v>
      </c>
      <c r="T1180" s="19">
        <f t="shared" si="273"/>
        <v>0</v>
      </c>
      <c r="U1180" s="19">
        <f t="shared" si="273"/>
        <v>936</v>
      </c>
    </row>
    <row r="1183" spans="1:21" ht="96">
      <c r="A1183" s="8" t="s">
        <v>2</v>
      </c>
      <c r="B1183" s="8" t="s">
        <v>3</v>
      </c>
      <c r="C1183" s="8" t="s">
        <v>4</v>
      </c>
      <c r="D1183" s="9" t="str">
        <f>D5</f>
        <v>ANGGREK</v>
      </c>
      <c r="E1183" s="9" t="str">
        <f>E5</f>
        <v>BOUGENVIL</v>
      </c>
      <c r="F1183" s="9" t="str">
        <f t="shared" ref="F1183:U1183" si="274">F5</f>
        <v>CAMELIA</v>
      </c>
      <c r="G1183" s="9" t="str">
        <f t="shared" si="274"/>
        <v>DEWANDARU</v>
      </c>
      <c r="H1183" s="9" t="str">
        <f t="shared" si="274"/>
        <v>EDELWEIS</v>
      </c>
      <c r="I1183" s="9" t="str">
        <f t="shared" si="274"/>
        <v>FLAMBOYAN</v>
      </c>
      <c r="J1183" s="9" t="str">
        <f t="shared" si="274"/>
        <v>GERANIUM</v>
      </c>
      <c r="K1183" s="9" t="str">
        <f t="shared" si="274"/>
        <v>HELIKONIA</v>
      </c>
      <c r="L1183" s="9" t="str">
        <f t="shared" si="274"/>
        <v>IVY</v>
      </c>
      <c r="M1183" s="9" t="str">
        <f t="shared" si="274"/>
        <v>JASMIN</v>
      </c>
      <c r="N1183" s="9" t="str">
        <f t="shared" si="274"/>
        <v>IGD</v>
      </c>
      <c r="O1183" s="9" t="str">
        <f t="shared" si="274"/>
        <v>HCU</v>
      </c>
      <c r="P1183" s="9" t="str">
        <f t="shared" si="274"/>
        <v>PENUNJANG</v>
      </c>
      <c r="Q1183" s="9" t="str">
        <f t="shared" si="274"/>
        <v>PELAYANAN</v>
      </c>
      <c r="R1183" s="9" t="str">
        <f t="shared" si="274"/>
        <v>ADMIN</v>
      </c>
      <c r="S1183" s="9" t="str">
        <f t="shared" si="274"/>
        <v>ASRAMA</v>
      </c>
      <c r="T1183" s="9" t="str">
        <f t="shared" si="274"/>
        <v>MASJID</v>
      </c>
      <c r="U1183" s="9" t="str">
        <f t="shared" si="274"/>
        <v>JUMLAH</v>
      </c>
    </row>
    <row r="1184" spans="1:21">
      <c r="A1184" s="10">
        <f>A1171+1</f>
        <v>31</v>
      </c>
      <c r="B1184" s="11" t="s">
        <v>39</v>
      </c>
      <c r="C1184" s="12" t="s">
        <v>24</v>
      </c>
      <c r="D1184" s="12"/>
      <c r="E1184" s="12"/>
      <c r="F1184" s="12"/>
      <c r="G1184" s="12">
        <v>18</v>
      </c>
      <c r="H1184" s="12">
        <v>27</v>
      </c>
      <c r="I1184" s="12">
        <v>29</v>
      </c>
      <c r="J1184" s="12">
        <v>22</v>
      </c>
      <c r="K1184" s="12">
        <v>27</v>
      </c>
      <c r="L1184" s="12">
        <v>8</v>
      </c>
      <c r="M1184" s="12"/>
      <c r="N1184" s="12"/>
      <c r="O1184" s="12">
        <v>12</v>
      </c>
      <c r="P1184" s="12">
        <v>7</v>
      </c>
      <c r="Q1184" s="12">
        <v>11</v>
      </c>
      <c r="R1184" s="12"/>
      <c r="S1184" s="12"/>
      <c r="T1184" s="12"/>
      <c r="U1184" s="12">
        <f>SUM(E1184:T1184)</f>
        <v>161</v>
      </c>
    </row>
    <row r="1185" spans="1:21">
      <c r="A1185" s="14"/>
      <c r="B1185" s="15">
        <f>B1172+1</f>
        <v>46112</v>
      </c>
      <c r="C1185" s="12" t="s">
        <v>25</v>
      </c>
      <c r="D1185" s="12"/>
      <c r="E1185" s="12"/>
      <c r="F1185" s="12"/>
      <c r="G1185" s="12">
        <v>19</v>
      </c>
      <c r="H1185" s="12">
        <v>29</v>
      </c>
      <c r="I1185" s="12">
        <v>28</v>
      </c>
      <c r="J1185" s="12">
        <v>25</v>
      </c>
      <c r="K1185" s="12">
        <v>26</v>
      </c>
      <c r="L1185" s="12">
        <v>8</v>
      </c>
      <c r="M1185" s="12"/>
      <c r="N1185" s="12"/>
      <c r="O1185" s="12">
        <v>4</v>
      </c>
      <c r="P1185" s="12">
        <v>2</v>
      </c>
      <c r="Q1185" s="12">
        <v>4</v>
      </c>
      <c r="R1185" s="12"/>
      <c r="S1185" s="12"/>
      <c r="T1185" s="12"/>
      <c r="U1185" s="12">
        <f t="shared" ref="U1185:U1192" si="275">SUM(E1185:T1185)</f>
        <v>145</v>
      </c>
    </row>
    <row r="1186" spans="1:21">
      <c r="A1186" s="14"/>
      <c r="B1186" s="14"/>
      <c r="C1186" s="12" t="s">
        <v>26</v>
      </c>
      <c r="D1186" s="12"/>
      <c r="E1186" s="12"/>
      <c r="F1186" s="12"/>
      <c r="G1186" s="12">
        <v>9</v>
      </c>
      <c r="H1186" s="12">
        <v>6</v>
      </c>
      <c r="I1186" s="12">
        <v>7</v>
      </c>
      <c r="J1186" s="12">
        <v>8</v>
      </c>
      <c r="K1186" s="12">
        <v>9</v>
      </c>
      <c r="L1186" s="12">
        <v>7</v>
      </c>
      <c r="M1186" s="12">
        <v>3</v>
      </c>
      <c r="N1186" s="12"/>
      <c r="O1186" s="12">
        <v>5</v>
      </c>
      <c r="P1186" s="12">
        <v>4</v>
      </c>
      <c r="Q1186" s="12">
        <v>5</v>
      </c>
      <c r="R1186" s="12"/>
      <c r="S1186" s="12"/>
      <c r="T1186" s="12"/>
      <c r="U1186" s="12">
        <f t="shared" si="275"/>
        <v>63</v>
      </c>
    </row>
    <row r="1187" spans="1:21">
      <c r="A1187" s="14"/>
      <c r="B1187" s="14"/>
      <c r="C1187" s="12" t="s">
        <v>27</v>
      </c>
      <c r="D1187" s="12">
        <v>7</v>
      </c>
      <c r="E1187" s="12">
        <v>7</v>
      </c>
      <c r="F1187" s="12">
        <v>6</v>
      </c>
      <c r="G1187" s="12">
        <v>12</v>
      </c>
      <c r="H1187" s="12">
        <v>28</v>
      </c>
      <c r="I1187" s="12">
        <v>37</v>
      </c>
      <c r="J1187" s="12">
        <v>25</v>
      </c>
      <c r="K1187" s="12">
        <v>25</v>
      </c>
      <c r="L1187" s="12">
        <v>4</v>
      </c>
      <c r="M1187" s="12">
        <v>5</v>
      </c>
      <c r="N1187" s="12">
        <v>7</v>
      </c>
      <c r="O1187" s="12">
        <v>5</v>
      </c>
      <c r="P1187" s="12">
        <v>2</v>
      </c>
      <c r="Q1187" s="12">
        <v>4</v>
      </c>
      <c r="R1187" s="12"/>
      <c r="S1187" s="12"/>
      <c r="T1187" s="12"/>
      <c r="U1187" s="12">
        <f>SUM(D1187:T1187)</f>
        <v>174</v>
      </c>
    </row>
    <row r="1188" spans="1:21">
      <c r="A1188" s="14"/>
      <c r="B1188" s="14"/>
      <c r="C1188" s="12" t="s">
        <v>28</v>
      </c>
      <c r="D1188" s="12">
        <v>6</v>
      </c>
      <c r="E1188" s="12">
        <v>11</v>
      </c>
      <c r="F1188" s="12">
        <v>10</v>
      </c>
      <c r="G1188" s="12">
        <v>14</v>
      </c>
      <c r="H1188" s="12">
        <v>15</v>
      </c>
      <c r="I1188" s="12">
        <v>27</v>
      </c>
      <c r="J1188" s="12">
        <v>26</v>
      </c>
      <c r="K1188" s="12">
        <v>27</v>
      </c>
      <c r="L1188" s="12">
        <v>4</v>
      </c>
      <c r="M1188" s="12">
        <v>2</v>
      </c>
      <c r="N1188" s="12">
        <v>11</v>
      </c>
      <c r="O1188" s="12">
        <v>7</v>
      </c>
      <c r="P1188" s="12">
        <v>2</v>
      </c>
      <c r="Q1188" s="12">
        <v>3</v>
      </c>
      <c r="R1188" s="12"/>
      <c r="S1188" s="12"/>
      <c r="T1188" s="12"/>
      <c r="U1188" s="12">
        <f>SUM(D1188:T1188)</f>
        <v>165</v>
      </c>
    </row>
    <row r="1189" spans="1:21">
      <c r="A1189" s="14"/>
      <c r="B1189" s="14"/>
      <c r="C1189" s="12" t="s">
        <v>35</v>
      </c>
      <c r="D1189" s="12">
        <v>5</v>
      </c>
      <c r="E1189" s="12">
        <v>9</v>
      </c>
      <c r="F1189" s="12">
        <v>12</v>
      </c>
      <c r="G1189" s="12">
        <v>17</v>
      </c>
      <c r="H1189" s="12">
        <v>27</v>
      </c>
      <c r="I1189" s="12">
        <v>26</v>
      </c>
      <c r="J1189" s="12">
        <v>23</v>
      </c>
      <c r="K1189" s="12">
        <v>24</v>
      </c>
      <c r="L1189" s="12">
        <v>3</v>
      </c>
      <c r="M1189" s="12"/>
      <c r="N1189" s="12">
        <v>4</v>
      </c>
      <c r="O1189" s="12">
        <v>4</v>
      </c>
      <c r="P1189" s="12">
        <v>1</v>
      </c>
      <c r="Q1189" s="12">
        <v>3</v>
      </c>
      <c r="R1189" s="12"/>
      <c r="S1189" s="12"/>
      <c r="T1189" s="12"/>
      <c r="U1189" s="12">
        <f>SUM(D1189:T1189)</f>
        <v>158</v>
      </c>
    </row>
    <row r="1190" spans="1:21">
      <c r="A1190" s="14"/>
      <c r="B1190" s="14"/>
      <c r="C1190" s="12" t="s">
        <v>36</v>
      </c>
      <c r="D1190" s="12">
        <v>3</v>
      </c>
      <c r="E1190" s="12">
        <v>12</v>
      </c>
      <c r="F1190" s="12">
        <v>9</v>
      </c>
      <c r="G1190" s="12"/>
      <c r="H1190" s="12"/>
      <c r="I1190" s="12"/>
      <c r="J1190" s="12"/>
      <c r="K1190" s="12"/>
      <c r="L1190" s="12"/>
      <c r="M1190" s="12"/>
      <c r="N1190" s="12"/>
      <c r="O1190" s="12">
        <v>6</v>
      </c>
      <c r="P1190" s="12"/>
      <c r="Q1190" s="12">
        <v>2</v>
      </c>
      <c r="R1190" s="12"/>
      <c r="S1190" s="12"/>
      <c r="T1190" s="12"/>
      <c r="U1190" s="12">
        <f>SUM(D1190:T1190)</f>
        <v>32</v>
      </c>
    </row>
    <row r="1191" spans="1:21">
      <c r="A1191" s="14"/>
      <c r="B1191" s="14"/>
      <c r="C1191" s="12" t="s">
        <v>31</v>
      </c>
      <c r="D1191" s="12">
        <v>2</v>
      </c>
      <c r="E1191" s="12">
        <v>5</v>
      </c>
      <c r="F1191" s="12">
        <v>6</v>
      </c>
      <c r="G1191" s="12"/>
      <c r="H1191" s="12"/>
      <c r="I1191" s="12"/>
      <c r="J1191" s="12"/>
      <c r="K1191" s="12"/>
      <c r="L1191" s="12"/>
      <c r="M1191" s="12"/>
      <c r="N1191" s="12">
        <v>3</v>
      </c>
      <c r="O1191" s="12">
        <v>2</v>
      </c>
      <c r="P1191" s="12"/>
      <c r="Q1191" s="12"/>
      <c r="R1191" s="12"/>
      <c r="S1191" s="12"/>
      <c r="T1191" s="12"/>
      <c r="U1191" s="12">
        <f>SUM(D1191:T1191)</f>
        <v>18</v>
      </c>
    </row>
    <row r="1192" spans="1:21">
      <c r="A1192" s="16"/>
      <c r="B1192" s="16"/>
      <c r="C1192" s="12" t="s">
        <v>32</v>
      </c>
      <c r="D1192" s="12"/>
      <c r="E1192" s="12"/>
      <c r="F1192" s="12"/>
      <c r="G1192" s="12">
        <v>6</v>
      </c>
      <c r="H1192" s="12">
        <v>14</v>
      </c>
      <c r="I1192" s="12">
        <v>8</v>
      </c>
      <c r="J1192" s="12">
        <v>9</v>
      </c>
      <c r="K1192" s="12">
        <v>7</v>
      </c>
      <c r="L1192" s="12">
        <v>5</v>
      </c>
      <c r="M1192" s="12"/>
      <c r="N1192" s="12"/>
      <c r="O1192" s="12">
        <v>7</v>
      </c>
      <c r="P1192" s="12"/>
      <c r="Q1192" s="12"/>
      <c r="R1192" s="12"/>
      <c r="S1192" s="12"/>
      <c r="T1192" s="12"/>
      <c r="U1192" s="12">
        <f t="shared" si="275"/>
        <v>56</v>
      </c>
    </row>
    <row r="1193" spans="1:21">
      <c r="A1193" s="17"/>
      <c r="B1193" s="18"/>
      <c r="C1193" s="19" t="s">
        <v>33</v>
      </c>
      <c r="D1193" s="19">
        <f>SUM(D1184:D1192)</f>
        <v>23</v>
      </c>
      <c r="E1193" s="19">
        <f>SUM(E1184:E1192)</f>
        <v>44</v>
      </c>
      <c r="F1193" s="19">
        <f t="shared" ref="F1193:U1193" si="276">SUM(F1184:F1192)</f>
        <v>43</v>
      </c>
      <c r="G1193" s="19">
        <f t="shared" si="276"/>
        <v>95</v>
      </c>
      <c r="H1193" s="19">
        <f t="shared" si="276"/>
        <v>146</v>
      </c>
      <c r="I1193" s="19">
        <f t="shared" si="276"/>
        <v>162</v>
      </c>
      <c r="J1193" s="19">
        <f t="shared" si="276"/>
        <v>138</v>
      </c>
      <c r="K1193" s="19">
        <f t="shared" si="276"/>
        <v>145</v>
      </c>
      <c r="L1193" s="19">
        <f t="shared" si="276"/>
        <v>39</v>
      </c>
      <c r="M1193" s="19">
        <f t="shared" si="276"/>
        <v>10</v>
      </c>
      <c r="N1193" s="19">
        <f t="shared" si="276"/>
        <v>25</v>
      </c>
      <c r="O1193" s="19">
        <f t="shared" si="276"/>
        <v>52</v>
      </c>
      <c r="P1193" s="19">
        <f t="shared" si="276"/>
        <v>18</v>
      </c>
      <c r="Q1193" s="19">
        <f t="shared" si="276"/>
        <v>32</v>
      </c>
      <c r="R1193" s="19">
        <f t="shared" si="276"/>
        <v>0</v>
      </c>
      <c r="S1193" s="19">
        <f t="shared" si="276"/>
        <v>0</v>
      </c>
      <c r="T1193" s="19">
        <f t="shared" si="276"/>
        <v>0</v>
      </c>
      <c r="U1193" s="19">
        <f t="shared" si="276"/>
        <v>972</v>
      </c>
    </row>
    <row r="1194" spans="1:21">
      <c r="A1194" s="89" t="s">
        <v>42</v>
      </c>
      <c r="B1194" s="90"/>
      <c r="C1194" s="91"/>
      <c r="D1194" s="28">
        <f>D803+D816+D829+D842+D855+D868+D881+D894+D907+D920+D933+D946+D959+D972+D985+D998+D1011+D1024+D1037+D1050+D1063+D1076+D1089+D1102+D1115+D1128+D1141+D1154+D1167+D1180+D1193</f>
        <v>814</v>
      </c>
      <c r="E1194" s="28">
        <f>E803+E816+E829+E842+E855+E868+E881+E894+E907+E920+E933+E946+E959+E972+E985+E998+E1011+E1024+E1037+E1050+E1063+E1076+E1089+E1102+E1115+E1128+E1141+E1154+E1167+E1180+E1193</f>
        <v>1311</v>
      </c>
      <c r="F1194" s="28">
        <f t="shared" ref="F1194:U1194" si="277">F803+F816+F829+F842+F855+F868+F881+F894+F907+F920+F933+F946+F959+F972+F985+F998+F1011+F1024+F1037+F1050+F1063+F1076+F1089+F1102+F1115+F1128+F1141+F1154+F1167+F1180+F1193</f>
        <v>1208</v>
      </c>
      <c r="G1194" s="28">
        <f t="shared" si="277"/>
        <v>3867</v>
      </c>
      <c r="H1194" s="28">
        <f t="shared" si="277"/>
        <v>4566</v>
      </c>
      <c r="I1194" s="28">
        <f t="shared" si="277"/>
        <v>4744</v>
      </c>
      <c r="J1194" s="28">
        <f t="shared" si="277"/>
        <v>4690</v>
      </c>
      <c r="K1194" s="28">
        <f t="shared" si="277"/>
        <v>4940</v>
      </c>
      <c r="L1194" s="28">
        <f t="shared" si="277"/>
        <v>1493</v>
      </c>
      <c r="M1194" s="28">
        <f t="shared" si="277"/>
        <v>305</v>
      </c>
      <c r="N1194" s="28">
        <f t="shared" si="277"/>
        <v>1065</v>
      </c>
      <c r="O1194" s="28">
        <f t="shared" si="277"/>
        <v>1253</v>
      </c>
      <c r="P1194" s="28">
        <f t="shared" si="277"/>
        <v>673</v>
      </c>
      <c r="Q1194" s="28">
        <f t="shared" si="277"/>
        <v>1328</v>
      </c>
      <c r="R1194" s="28">
        <f t="shared" si="277"/>
        <v>55</v>
      </c>
      <c r="S1194" s="28">
        <f t="shared" si="277"/>
        <v>274</v>
      </c>
      <c r="T1194" s="28">
        <f t="shared" si="277"/>
        <v>175</v>
      </c>
      <c r="U1194" s="28">
        <f t="shared" si="277"/>
        <v>32761</v>
      </c>
    </row>
    <row r="1196" spans="1:21" ht="15.75">
      <c r="Q1196" s="69"/>
      <c r="R1196" s="69"/>
      <c r="S1196" s="69"/>
      <c r="T1196" s="69"/>
      <c r="U1196" s="69"/>
    </row>
    <row r="1197" spans="1:21" ht="15.75">
      <c r="Q1197" s="70"/>
      <c r="R1197" s="70"/>
      <c r="S1197" s="70"/>
      <c r="T1197" s="70"/>
      <c r="U1197" s="70"/>
    </row>
    <row r="1198" spans="1:21" ht="15.75">
      <c r="Q1198" s="70"/>
      <c r="R1198" s="70"/>
      <c r="S1198" s="70"/>
      <c r="T1198" s="70"/>
      <c r="U1198" s="70"/>
    </row>
    <row r="1199" spans="1:21" ht="15.75">
      <c r="Q1199" s="70"/>
      <c r="R1199" s="70"/>
      <c r="S1199" s="70"/>
      <c r="T1199" s="70"/>
      <c r="U1199" s="70"/>
    </row>
    <row r="1200" spans="1:21" ht="15.75">
      <c r="Q1200" s="71"/>
      <c r="R1200" s="69"/>
      <c r="S1200" s="69"/>
      <c r="T1200" s="69"/>
      <c r="U1200" s="69"/>
    </row>
    <row r="1201" spans="1:21" ht="18">
      <c r="A1201" s="4" t="s">
        <v>0</v>
      </c>
      <c r="B1201" s="5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</row>
    <row r="1202" spans="1:21">
      <c r="A1202" s="7" t="s">
        <v>1</v>
      </c>
      <c r="B1202" s="5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</row>
    <row r="1203" spans="1:21">
      <c r="A1203" s="7" t="s">
        <v>98</v>
      </c>
      <c r="B1203" s="5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20"/>
      <c r="O1203" s="6"/>
      <c r="P1203" s="6"/>
      <c r="Q1203" s="6"/>
      <c r="R1203" s="6"/>
      <c r="S1203" s="6"/>
      <c r="T1203" s="6"/>
      <c r="U1203" s="6"/>
    </row>
    <row r="1205" spans="1:21" ht="96">
      <c r="A1205" s="8" t="s">
        <v>2</v>
      </c>
      <c r="B1205" s="8" t="s">
        <v>3</v>
      </c>
      <c r="C1205" s="8" t="s">
        <v>4</v>
      </c>
      <c r="D1205" s="9" t="str">
        <f>D5</f>
        <v>ANGGREK</v>
      </c>
      <c r="E1205" s="9" t="str">
        <f>E5</f>
        <v>BOUGENVIL</v>
      </c>
      <c r="F1205" s="9" t="str">
        <f t="shared" ref="F1205:U1205" si="278">F5</f>
        <v>CAMELIA</v>
      </c>
      <c r="G1205" s="9" t="str">
        <f t="shared" si="278"/>
        <v>DEWANDARU</v>
      </c>
      <c r="H1205" s="9" t="str">
        <f t="shared" si="278"/>
        <v>EDELWEIS</v>
      </c>
      <c r="I1205" s="9" t="str">
        <f t="shared" si="278"/>
        <v>FLAMBOYAN</v>
      </c>
      <c r="J1205" s="9" t="str">
        <f t="shared" si="278"/>
        <v>GERANIUM</v>
      </c>
      <c r="K1205" s="9" t="str">
        <f t="shared" si="278"/>
        <v>HELIKONIA</v>
      </c>
      <c r="L1205" s="9" t="str">
        <f t="shared" si="278"/>
        <v>IVY</v>
      </c>
      <c r="M1205" s="9" t="str">
        <f t="shared" si="278"/>
        <v>JASMIN</v>
      </c>
      <c r="N1205" s="9" t="str">
        <f t="shared" si="278"/>
        <v>IGD</v>
      </c>
      <c r="O1205" s="9" t="str">
        <f t="shared" si="278"/>
        <v>HCU</v>
      </c>
      <c r="P1205" s="9" t="str">
        <f t="shared" si="278"/>
        <v>PENUNJANG</v>
      </c>
      <c r="Q1205" s="9" t="str">
        <f t="shared" si="278"/>
        <v>PELAYANAN</v>
      </c>
      <c r="R1205" s="9" t="str">
        <f t="shared" si="278"/>
        <v>ADMIN</v>
      </c>
      <c r="S1205" s="9" t="str">
        <f t="shared" si="278"/>
        <v>ASRAMA</v>
      </c>
      <c r="T1205" s="9" t="str">
        <f t="shared" si="278"/>
        <v>MASJID</v>
      </c>
      <c r="U1205" s="9" t="str">
        <f t="shared" si="278"/>
        <v>JUMLAH</v>
      </c>
    </row>
    <row r="1206" spans="1:21">
      <c r="A1206" s="10">
        <v>1</v>
      </c>
      <c r="B1206" s="11" t="s">
        <v>23</v>
      </c>
      <c r="C1206" s="12" t="s">
        <v>24</v>
      </c>
      <c r="D1206" s="12"/>
      <c r="E1206" s="12"/>
      <c r="F1206" s="12"/>
      <c r="G1206" s="12">
        <v>18</v>
      </c>
      <c r="H1206" s="12">
        <v>24</v>
      </c>
      <c r="I1206" s="12">
        <v>28</v>
      </c>
      <c r="J1206" s="12">
        <v>27</v>
      </c>
      <c r="K1206" s="12">
        <v>24</v>
      </c>
      <c r="L1206" s="12">
        <v>12</v>
      </c>
      <c r="M1206" s="12"/>
      <c r="N1206" s="12"/>
      <c r="O1206" s="12">
        <v>14</v>
      </c>
      <c r="P1206" s="12">
        <v>14</v>
      </c>
      <c r="Q1206" s="12">
        <v>17</v>
      </c>
      <c r="R1206" s="12"/>
      <c r="S1206" s="12"/>
      <c r="T1206" s="12"/>
      <c r="U1206" s="12">
        <f>SUM(E1206:T1206)</f>
        <v>178</v>
      </c>
    </row>
    <row r="1207" spans="1:21">
      <c r="A1207" s="14"/>
      <c r="B1207" s="15">
        <v>46113</v>
      </c>
      <c r="C1207" s="12" t="s">
        <v>25</v>
      </c>
      <c r="D1207" s="12"/>
      <c r="E1207" s="12"/>
      <c r="F1207" s="12"/>
      <c r="G1207" s="12">
        <v>19</v>
      </c>
      <c r="H1207" s="12">
        <v>26</v>
      </c>
      <c r="I1207" s="12">
        <v>27</v>
      </c>
      <c r="J1207" s="12">
        <v>26</v>
      </c>
      <c r="K1207" s="12">
        <v>26</v>
      </c>
      <c r="L1207" s="12">
        <v>14</v>
      </c>
      <c r="M1207" s="12"/>
      <c r="N1207" s="12"/>
      <c r="O1207" s="12">
        <v>3</v>
      </c>
      <c r="P1207" s="12"/>
      <c r="Q1207" s="12">
        <v>4</v>
      </c>
      <c r="R1207" s="12"/>
      <c r="S1207" s="12"/>
      <c r="T1207" s="12"/>
      <c r="U1207" s="12">
        <f t="shared" ref="U1207:U1214" si="279">SUM(E1207:T1207)</f>
        <v>145</v>
      </c>
    </row>
    <row r="1208" spans="1:21">
      <c r="A1208" s="14"/>
      <c r="B1208" s="14"/>
      <c r="C1208" s="12" t="s">
        <v>26</v>
      </c>
      <c r="D1208" s="12"/>
      <c r="E1208" s="12"/>
      <c r="F1208" s="12"/>
      <c r="G1208" s="12">
        <v>10</v>
      </c>
      <c r="H1208" s="12">
        <v>15</v>
      </c>
      <c r="I1208" s="12">
        <v>16</v>
      </c>
      <c r="J1208" s="12">
        <v>26</v>
      </c>
      <c r="K1208" s="12">
        <v>24</v>
      </c>
      <c r="L1208" s="12">
        <v>5</v>
      </c>
      <c r="M1208" s="12">
        <v>1</v>
      </c>
      <c r="N1208" s="12"/>
      <c r="O1208" s="12">
        <v>4</v>
      </c>
      <c r="P1208" s="12"/>
      <c r="Q1208" s="12">
        <v>12</v>
      </c>
      <c r="R1208" s="12"/>
      <c r="S1208" s="12"/>
      <c r="T1208" s="12"/>
      <c r="U1208" s="12">
        <f t="shared" si="279"/>
        <v>113</v>
      </c>
    </row>
    <row r="1209" spans="1:21">
      <c r="A1209" s="14"/>
      <c r="B1209" s="14"/>
      <c r="C1209" s="12" t="s">
        <v>27</v>
      </c>
      <c r="D1209" s="12">
        <v>9</v>
      </c>
      <c r="E1209" s="12">
        <v>6</v>
      </c>
      <c r="F1209" s="12">
        <v>12</v>
      </c>
      <c r="G1209" s="12">
        <v>11</v>
      </c>
      <c r="H1209" s="12">
        <v>19</v>
      </c>
      <c r="I1209" s="12">
        <v>12</v>
      </c>
      <c r="J1209" s="12">
        <v>24</v>
      </c>
      <c r="K1209" s="12">
        <v>25</v>
      </c>
      <c r="L1209" s="12">
        <v>3</v>
      </c>
      <c r="M1209" s="12">
        <v>4</v>
      </c>
      <c r="N1209" s="12">
        <v>5</v>
      </c>
      <c r="O1209" s="12">
        <v>4</v>
      </c>
      <c r="P1209" s="12">
        <v>4</v>
      </c>
      <c r="Q1209" s="12">
        <v>9</v>
      </c>
      <c r="R1209" s="12">
        <v>5</v>
      </c>
      <c r="S1209" s="12">
        <v>15</v>
      </c>
      <c r="T1209" s="12"/>
      <c r="U1209" s="12">
        <f>SUM(D1209:T1209)</f>
        <v>167</v>
      </c>
    </row>
    <row r="1210" spans="1:21">
      <c r="A1210" s="14"/>
      <c r="B1210" s="14"/>
      <c r="C1210" s="12" t="s">
        <v>28</v>
      </c>
      <c r="D1210" s="12">
        <v>6</v>
      </c>
      <c r="E1210" s="12">
        <v>10</v>
      </c>
      <c r="F1210" s="12">
        <v>10</v>
      </c>
      <c r="G1210" s="12">
        <v>12</v>
      </c>
      <c r="H1210" s="12">
        <v>24</v>
      </c>
      <c r="I1210" s="12">
        <v>16</v>
      </c>
      <c r="J1210" s="12">
        <v>22</v>
      </c>
      <c r="K1210" s="12">
        <v>28</v>
      </c>
      <c r="L1210" s="12">
        <v>2</v>
      </c>
      <c r="M1210" s="12">
        <v>2</v>
      </c>
      <c r="N1210" s="12">
        <v>7</v>
      </c>
      <c r="O1210" s="12">
        <v>6</v>
      </c>
      <c r="P1210" s="12">
        <v>3</v>
      </c>
      <c r="Q1210" s="12">
        <v>5</v>
      </c>
      <c r="R1210" s="12">
        <v>6</v>
      </c>
      <c r="S1210" s="12">
        <v>16</v>
      </c>
      <c r="T1210" s="12"/>
      <c r="U1210" s="12">
        <f>SUM(D1210:T1210)</f>
        <v>175</v>
      </c>
    </row>
    <row r="1211" spans="1:21">
      <c r="A1211" s="14"/>
      <c r="B1211" s="14"/>
      <c r="C1211" s="12" t="s">
        <v>35</v>
      </c>
      <c r="D1211" s="12">
        <v>8</v>
      </c>
      <c r="E1211" s="12">
        <v>8</v>
      </c>
      <c r="F1211" s="12">
        <v>14</v>
      </c>
      <c r="G1211" s="12">
        <v>8</v>
      </c>
      <c r="H1211" s="12">
        <v>26</v>
      </c>
      <c r="I1211" s="12">
        <v>28</v>
      </c>
      <c r="J1211" s="12">
        <v>24</v>
      </c>
      <c r="K1211" s="12">
        <v>24</v>
      </c>
      <c r="L1211" s="12">
        <v>2</v>
      </c>
      <c r="M1211" s="12">
        <v>2</v>
      </c>
      <c r="N1211" s="12">
        <v>3</v>
      </c>
      <c r="O1211" s="12">
        <v>3</v>
      </c>
      <c r="P1211" s="12">
        <v>3</v>
      </c>
      <c r="Q1211" s="12">
        <v>11</v>
      </c>
      <c r="R1211" s="12">
        <v>4</v>
      </c>
      <c r="S1211" s="12">
        <v>10</v>
      </c>
      <c r="T1211" s="12"/>
      <c r="U1211" s="12">
        <f>SUM(D1211:T1211)</f>
        <v>178</v>
      </c>
    </row>
    <row r="1212" spans="1:21">
      <c r="A1212" s="14"/>
      <c r="B1212" s="14"/>
      <c r="C1212" s="12" t="s">
        <v>36</v>
      </c>
      <c r="D1212" s="12">
        <v>7</v>
      </c>
      <c r="E1212" s="12">
        <v>11</v>
      </c>
      <c r="F1212" s="12">
        <v>11</v>
      </c>
      <c r="G1212" s="12"/>
      <c r="H1212" s="12"/>
      <c r="I1212" s="12"/>
      <c r="J1212" s="12"/>
      <c r="K1212" s="12"/>
      <c r="L1212" s="12"/>
      <c r="M1212" s="12"/>
      <c r="N1212" s="12"/>
      <c r="O1212" s="12">
        <v>4</v>
      </c>
      <c r="P1212" s="12"/>
      <c r="Q1212" s="12"/>
      <c r="R1212" s="12"/>
      <c r="S1212" s="12"/>
      <c r="T1212" s="12"/>
      <c r="U1212" s="12">
        <f>SUM(D1212:T1212)</f>
        <v>33</v>
      </c>
    </row>
    <row r="1213" spans="1:21">
      <c r="A1213" s="14"/>
      <c r="B1213" s="14"/>
      <c r="C1213" s="12" t="s">
        <v>31</v>
      </c>
      <c r="D1213" s="12">
        <v>3</v>
      </c>
      <c r="E1213" s="12">
        <v>6</v>
      </c>
      <c r="F1213" s="12">
        <v>7</v>
      </c>
      <c r="G1213" s="12"/>
      <c r="H1213" s="12"/>
      <c r="I1213" s="12"/>
      <c r="J1213" s="12"/>
      <c r="K1213" s="12"/>
      <c r="L1213" s="12"/>
      <c r="M1213" s="12"/>
      <c r="N1213" s="12"/>
      <c r="O1213" s="12">
        <v>1</v>
      </c>
      <c r="P1213" s="12"/>
      <c r="Q1213" s="12"/>
      <c r="R1213" s="12"/>
      <c r="S1213" s="12"/>
      <c r="T1213" s="12"/>
      <c r="U1213" s="12">
        <f>SUM(D1213:T1213)</f>
        <v>17</v>
      </c>
    </row>
    <row r="1214" spans="1:21">
      <c r="A1214" s="16"/>
      <c r="B1214" s="16"/>
      <c r="C1214" s="12" t="s">
        <v>32</v>
      </c>
      <c r="D1214" s="12"/>
      <c r="E1214" s="12"/>
      <c r="F1214" s="12"/>
      <c r="G1214" s="12">
        <v>4</v>
      </c>
      <c r="H1214" s="12">
        <v>15</v>
      </c>
      <c r="I1214" s="12">
        <v>14</v>
      </c>
      <c r="J1214" s="12">
        <v>4</v>
      </c>
      <c r="K1214" s="12">
        <v>9</v>
      </c>
      <c r="L1214" s="12">
        <v>2</v>
      </c>
      <c r="M1214" s="12"/>
      <c r="N1214" s="12"/>
      <c r="O1214" s="12">
        <v>8</v>
      </c>
      <c r="P1214" s="12"/>
      <c r="Q1214" s="12"/>
      <c r="R1214" s="12"/>
      <c r="S1214" s="12"/>
      <c r="T1214" s="12"/>
      <c r="U1214" s="12">
        <f t="shared" si="279"/>
        <v>56</v>
      </c>
    </row>
    <row r="1215" spans="1:21">
      <c r="A1215" s="17"/>
      <c r="B1215" s="18"/>
      <c r="C1215" s="19" t="s">
        <v>33</v>
      </c>
      <c r="D1215" s="19">
        <f>SUM(D1206:D1214)</f>
        <v>33</v>
      </c>
      <c r="E1215" s="19">
        <f>SUM(E1206:E1214)</f>
        <v>41</v>
      </c>
      <c r="F1215" s="19">
        <f t="shared" ref="F1215:T1215" si="280">SUM(F1206:F1214)</f>
        <v>54</v>
      </c>
      <c r="G1215" s="19">
        <f t="shared" si="280"/>
        <v>82</v>
      </c>
      <c r="H1215" s="19">
        <f t="shared" si="280"/>
        <v>149</v>
      </c>
      <c r="I1215" s="19">
        <f t="shared" si="280"/>
        <v>141</v>
      </c>
      <c r="J1215" s="19">
        <f t="shared" si="280"/>
        <v>153</v>
      </c>
      <c r="K1215" s="19">
        <f t="shared" si="280"/>
        <v>160</v>
      </c>
      <c r="L1215" s="19">
        <f t="shared" si="280"/>
        <v>40</v>
      </c>
      <c r="M1215" s="19">
        <f t="shared" si="280"/>
        <v>9</v>
      </c>
      <c r="N1215" s="19">
        <f t="shared" si="280"/>
        <v>15</v>
      </c>
      <c r="O1215" s="19">
        <f t="shared" si="280"/>
        <v>47</v>
      </c>
      <c r="P1215" s="19">
        <f t="shared" si="280"/>
        <v>24</v>
      </c>
      <c r="Q1215" s="19">
        <f t="shared" si="280"/>
        <v>58</v>
      </c>
      <c r="R1215" s="19">
        <f t="shared" si="280"/>
        <v>15</v>
      </c>
      <c r="S1215" s="19">
        <f t="shared" si="280"/>
        <v>41</v>
      </c>
      <c r="T1215" s="19">
        <f t="shared" si="280"/>
        <v>0</v>
      </c>
      <c r="U1215" s="19">
        <f>SUM(U1206:U1214)</f>
        <v>1062</v>
      </c>
    </row>
    <row r="1218" spans="1:21" ht="96">
      <c r="A1218" s="8" t="s">
        <v>2</v>
      </c>
      <c r="B1218" s="8" t="s">
        <v>3</v>
      </c>
      <c r="C1218" s="8" t="s">
        <v>4</v>
      </c>
      <c r="D1218" s="9" t="str">
        <f>D5</f>
        <v>ANGGREK</v>
      </c>
      <c r="E1218" s="9" t="str">
        <f>E5</f>
        <v>BOUGENVIL</v>
      </c>
      <c r="F1218" s="9" t="str">
        <f t="shared" ref="F1218:U1218" si="281">F5</f>
        <v>CAMELIA</v>
      </c>
      <c r="G1218" s="9" t="str">
        <f t="shared" si="281"/>
        <v>DEWANDARU</v>
      </c>
      <c r="H1218" s="9" t="str">
        <f t="shared" si="281"/>
        <v>EDELWEIS</v>
      </c>
      <c r="I1218" s="9" t="str">
        <f t="shared" si="281"/>
        <v>FLAMBOYAN</v>
      </c>
      <c r="J1218" s="9" t="str">
        <f t="shared" si="281"/>
        <v>GERANIUM</v>
      </c>
      <c r="K1218" s="9" t="str">
        <f t="shared" si="281"/>
        <v>HELIKONIA</v>
      </c>
      <c r="L1218" s="9" t="str">
        <f t="shared" si="281"/>
        <v>IVY</v>
      </c>
      <c r="M1218" s="9" t="str">
        <f t="shared" si="281"/>
        <v>JASMIN</v>
      </c>
      <c r="N1218" s="9" t="str">
        <f t="shared" si="281"/>
        <v>IGD</v>
      </c>
      <c r="O1218" s="9" t="str">
        <f t="shared" si="281"/>
        <v>HCU</v>
      </c>
      <c r="P1218" s="9" t="str">
        <f t="shared" si="281"/>
        <v>PENUNJANG</v>
      </c>
      <c r="Q1218" s="9" t="str">
        <f t="shared" si="281"/>
        <v>PELAYANAN</v>
      </c>
      <c r="R1218" s="9" t="str">
        <f t="shared" si="281"/>
        <v>ADMIN</v>
      </c>
      <c r="S1218" s="9" t="str">
        <f t="shared" si="281"/>
        <v>ASRAMA</v>
      </c>
      <c r="T1218" s="9" t="str">
        <f t="shared" si="281"/>
        <v>MASJID</v>
      </c>
      <c r="U1218" s="9" t="str">
        <f t="shared" si="281"/>
        <v>JUMLAH</v>
      </c>
    </row>
    <row r="1219" spans="1:21">
      <c r="A1219" s="10">
        <f>A1206+1</f>
        <v>2</v>
      </c>
      <c r="B1219" s="11" t="s">
        <v>40</v>
      </c>
      <c r="C1219" s="12" t="s">
        <v>24</v>
      </c>
      <c r="D1219" s="12"/>
      <c r="E1219" s="12"/>
      <c r="F1219" s="12"/>
      <c r="G1219" s="12">
        <v>25</v>
      </c>
      <c r="H1219" s="12">
        <v>14</v>
      </c>
      <c r="I1219" s="12">
        <v>39</v>
      </c>
      <c r="J1219" s="12">
        <v>25</v>
      </c>
      <c r="K1219" s="12">
        <v>25</v>
      </c>
      <c r="L1219" s="12">
        <v>11</v>
      </c>
      <c r="M1219" s="12"/>
      <c r="N1219" s="12"/>
      <c r="O1219" s="12">
        <v>9</v>
      </c>
      <c r="P1219" s="12">
        <v>12</v>
      </c>
      <c r="Q1219" s="12">
        <v>16</v>
      </c>
      <c r="R1219" s="12"/>
      <c r="S1219" s="12"/>
      <c r="T1219" s="12"/>
      <c r="U1219" s="12">
        <f>SUM(E1219:T1219)</f>
        <v>176</v>
      </c>
    </row>
    <row r="1220" spans="1:21">
      <c r="A1220" s="14"/>
      <c r="B1220" s="15">
        <f>B1207+1</f>
        <v>46114</v>
      </c>
      <c r="C1220" s="12" t="s">
        <v>25</v>
      </c>
      <c r="D1220" s="12"/>
      <c r="E1220" s="12"/>
      <c r="F1220" s="12"/>
      <c r="G1220" s="12">
        <v>24</v>
      </c>
      <c r="H1220" s="12">
        <v>12</v>
      </c>
      <c r="I1220" s="12">
        <v>39</v>
      </c>
      <c r="J1220" s="12">
        <v>26</v>
      </c>
      <c r="K1220" s="12">
        <v>23</v>
      </c>
      <c r="L1220" s="12">
        <v>11</v>
      </c>
      <c r="M1220" s="12"/>
      <c r="N1220" s="12"/>
      <c r="O1220" s="12">
        <v>1</v>
      </c>
      <c r="P1220" s="12"/>
      <c r="Q1220" s="12">
        <v>2</v>
      </c>
      <c r="R1220" s="12"/>
      <c r="S1220" s="12"/>
      <c r="T1220" s="12"/>
      <c r="U1220" s="12">
        <f t="shared" ref="U1220:U1227" si="282">SUM(E1220:T1220)</f>
        <v>138</v>
      </c>
    </row>
    <row r="1221" spans="1:21">
      <c r="A1221" s="14"/>
      <c r="B1221" s="14"/>
      <c r="C1221" s="12" t="s">
        <v>26</v>
      </c>
      <c r="D1221" s="12"/>
      <c r="E1221" s="12"/>
      <c r="F1221" s="12"/>
      <c r="G1221" s="12">
        <v>8</v>
      </c>
      <c r="H1221" s="12">
        <v>5</v>
      </c>
      <c r="I1221" s="12">
        <v>6</v>
      </c>
      <c r="J1221" s="12">
        <v>9</v>
      </c>
      <c r="K1221" s="12">
        <v>10</v>
      </c>
      <c r="L1221" s="12">
        <v>5</v>
      </c>
      <c r="M1221" s="12"/>
      <c r="N1221" s="12"/>
      <c r="O1221" s="12">
        <v>4</v>
      </c>
      <c r="P1221" s="12"/>
      <c r="Q1221" s="12">
        <v>30</v>
      </c>
      <c r="R1221" s="12"/>
      <c r="S1221" s="12"/>
      <c r="T1221" s="12"/>
      <c r="U1221" s="12">
        <f t="shared" si="282"/>
        <v>77</v>
      </c>
    </row>
    <row r="1222" spans="1:21">
      <c r="A1222" s="14"/>
      <c r="B1222" s="14"/>
      <c r="C1222" s="12" t="s">
        <v>27</v>
      </c>
      <c r="D1222" s="12">
        <v>9</v>
      </c>
      <c r="E1222" s="12">
        <v>6</v>
      </c>
      <c r="F1222" s="12">
        <v>7</v>
      </c>
      <c r="G1222" s="12">
        <v>28</v>
      </c>
      <c r="H1222" s="12">
        <v>25</v>
      </c>
      <c r="I1222" s="12">
        <v>24</v>
      </c>
      <c r="J1222" s="12">
        <v>27</v>
      </c>
      <c r="K1222" s="12">
        <v>19</v>
      </c>
      <c r="L1222" s="12">
        <v>7</v>
      </c>
      <c r="M1222" s="12">
        <v>3</v>
      </c>
      <c r="N1222" s="12">
        <v>16</v>
      </c>
      <c r="O1222" s="12">
        <v>3</v>
      </c>
      <c r="P1222" s="12">
        <v>3</v>
      </c>
      <c r="Q1222" s="12">
        <v>11</v>
      </c>
      <c r="R1222" s="12"/>
      <c r="S1222" s="12"/>
      <c r="T1222" s="12"/>
      <c r="U1222" s="12">
        <f>SUM(D1222:T1222)</f>
        <v>188</v>
      </c>
    </row>
    <row r="1223" spans="1:21">
      <c r="A1223" s="14"/>
      <c r="B1223" s="14"/>
      <c r="C1223" s="12" t="s">
        <v>28</v>
      </c>
      <c r="D1223" s="12">
        <v>6</v>
      </c>
      <c r="E1223" s="12">
        <v>9</v>
      </c>
      <c r="F1223" s="12">
        <v>10</v>
      </c>
      <c r="G1223" s="12">
        <v>27</v>
      </c>
      <c r="H1223" s="12">
        <v>22</v>
      </c>
      <c r="I1223" s="12">
        <v>29</v>
      </c>
      <c r="J1223" s="12">
        <v>23</v>
      </c>
      <c r="K1223" s="12">
        <v>26</v>
      </c>
      <c r="L1223" s="12">
        <v>8</v>
      </c>
      <c r="M1223" s="12">
        <v>2</v>
      </c>
      <c r="N1223" s="12">
        <v>9</v>
      </c>
      <c r="O1223" s="12">
        <v>5</v>
      </c>
      <c r="P1223" s="12">
        <v>4</v>
      </c>
      <c r="Q1223" s="12">
        <v>4</v>
      </c>
      <c r="R1223" s="12"/>
      <c r="S1223" s="12"/>
      <c r="T1223" s="12"/>
      <c r="U1223" s="12">
        <f>SUM(D1223:T1223)</f>
        <v>184</v>
      </c>
    </row>
    <row r="1224" spans="1:21">
      <c r="A1224" s="14"/>
      <c r="B1224" s="14"/>
      <c r="C1224" s="12" t="s">
        <v>35</v>
      </c>
      <c r="D1224" s="12">
        <v>8</v>
      </c>
      <c r="E1224" s="12">
        <v>10</v>
      </c>
      <c r="F1224" s="12">
        <v>14</v>
      </c>
      <c r="G1224" s="12">
        <v>27</v>
      </c>
      <c r="H1224" s="12">
        <v>23</v>
      </c>
      <c r="I1224" s="12">
        <v>27</v>
      </c>
      <c r="J1224" s="12">
        <v>25</v>
      </c>
      <c r="K1224" s="12">
        <v>24</v>
      </c>
      <c r="L1224" s="12">
        <v>5</v>
      </c>
      <c r="M1224" s="12">
        <v>2</v>
      </c>
      <c r="N1224" s="12">
        <v>9</v>
      </c>
      <c r="O1224" s="12">
        <v>2</v>
      </c>
      <c r="P1224" s="12">
        <v>2</v>
      </c>
      <c r="Q1224" s="12">
        <v>15</v>
      </c>
      <c r="R1224" s="12"/>
      <c r="S1224" s="12"/>
      <c r="T1224" s="12"/>
      <c r="U1224" s="12">
        <f>SUM(D1224:T1224)</f>
        <v>193</v>
      </c>
    </row>
    <row r="1225" spans="1:21">
      <c r="A1225" s="14"/>
      <c r="B1225" s="14"/>
      <c r="C1225" s="12" t="s">
        <v>36</v>
      </c>
      <c r="D1225" s="12">
        <v>3</v>
      </c>
      <c r="E1225" s="12">
        <v>7</v>
      </c>
      <c r="F1225" s="12">
        <v>11</v>
      </c>
      <c r="G1225" s="12"/>
      <c r="H1225" s="12"/>
      <c r="I1225" s="12"/>
      <c r="J1225" s="12"/>
      <c r="K1225" s="12"/>
      <c r="L1225" s="12"/>
      <c r="M1225" s="12"/>
      <c r="N1225" s="12">
        <v>1</v>
      </c>
      <c r="O1225" s="12">
        <v>4</v>
      </c>
      <c r="P1225" s="12"/>
      <c r="Q1225" s="12"/>
      <c r="R1225" s="12"/>
      <c r="S1225" s="12"/>
      <c r="T1225" s="12"/>
      <c r="U1225" s="12">
        <f>SUM(D1225:T1225)</f>
        <v>26</v>
      </c>
    </row>
    <row r="1226" spans="1:21">
      <c r="A1226" s="14"/>
      <c r="B1226" s="14"/>
      <c r="C1226" s="12" t="s">
        <v>31</v>
      </c>
      <c r="D1226" s="12">
        <v>5</v>
      </c>
      <c r="E1226" s="12">
        <v>5</v>
      </c>
      <c r="F1226" s="12">
        <v>7</v>
      </c>
      <c r="G1226" s="12"/>
      <c r="H1226" s="12"/>
      <c r="I1226" s="12"/>
      <c r="J1226" s="12"/>
      <c r="K1226" s="12"/>
      <c r="L1226" s="12"/>
      <c r="M1226" s="12"/>
      <c r="N1226" s="12">
        <v>2</v>
      </c>
      <c r="O1226" s="12">
        <v>1</v>
      </c>
      <c r="P1226" s="12"/>
      <c r="Q1226" s="12">
        <v>1</v>
      </c>
      <c r="R1226" s="12"/>
      <c r="S1226" s="12"/>
      <c r="T1226" s="12"/>
      <c r="U1226" s="12">
        <f>SUM(D1226:T1226)</f>
        <v>21</v>
      </c>
    </row>
    <row r="1227" spans="1:21">
      <c r="A1227" s="16"/>
      <c r="B1227" s="16"/>
      <c r="C1227" s="12" t="s">
        <v>32</v>
      </c>
      <c r="D1227" s="12"/>
      <c r="E1227" s="12"/>
      <c r="F1227" s="12">
        <v>1</v>
      </c>
      <c r="G1227" s="12">
        <v>6</v>
      </c>
      <c r="H1227" s="12">
        <v>21</v>
      </c>
      <c r="I1227" s="12">
        <v>6</v>
      </c>
      <c r="J1227" s="12">
        <v>5</v>
      </c>
      <c r="K1227" s="12">
        <v>7</v>
      </c>
      <c r="L1227" s="12">
        <v>5</v>
      </c>
      <c r="M1227" s="12"/>
      <c r="N1227" s="12">
        <v>6</v>
      </c>
      <c r="O1227" s="12">
        <v>3</v>
      </c>
      <c r="P1227" s="12"/>
      <c r="Q1227" s="12">
        <v>22</v>
      </c>
      <c r="R1227" s="12"/>
      <c r="S1227" s="12"/>
      <c r="T1227" s="12"/>
      <c r="U1227" s="12">
        <f t="shared" si="282"/>
        <v>82</v>
      </c>
    </row>
    <row r="1228" spans="1:21">
      <c r="A1228" s="17"/>
      <c r="B1228" s="18"/>
      <c r="C1228" s="19" t="s">
        <v>33</v>
      </c>
      <c r="D1228" s="19">
        <f>SUM(D1219:D1227)</f>
        <v>31</v>
      </c>
      <c r="E1228" s="19">
        <f>SUM(E1219:E1227)</f>
        <v>37</v>
      </c>
      <c r="F1228" s="19">
        <f t="shared" ref="F1228:U1228" si="283">SUM(F1219:F1227)</f>
        <v>50</v>
      </c>
      <c r="G1228" s="19">
        <f t="shared" si="283"/>
        <v>145</v>
      </c>
      <c r="H1228" s="19">
        <f t="shared" si="283"/>
        <v>122</v>
      </c>
      <c r="I1228" s="19">
        <f t="shared" si="283"/>
        <v>170</v>
      </c>
      <c r="J1228" s="19">
        <f t="shared" si="283"/>
        <v>140</v>
      </c>
      <c r="K1228" s="19">
        <f t="shared" si="283"/>
        <v>134</v>
      </c>
      <c r="L1228" s="19">
        <f t="shared" si="283"/>
        <v>52</v>
      </c>
      <c r="M1228" s="19">
        <f t="shared" si="283"/>
        <v>7</v>
      </c>
      <c r="N1228" s="19">
        <f t="shared" si="283"/>
        <v>43</v>
      </c>
      <c r="O1228" s="19">
        <f t="shared" si="283"/>
        <v>32</v>
      </c>
      <c r="P1228" s="19">
        <f t="shared" si="283"/>
        <v>21</v>
      </c>
      <c r="Q1228" s="19">
        <f t="shared" si="283"/>
        <v>101</v>
      </c>
      <c r="R1228" s="19">
        <f t="shared" si="283"/>
        <v>0</v>
      </c>
      <c r="S1228" s="19">
        <f t="shared" si="283"/>
        <v>0</v>
      </c>
      <c r="T1228" s="19">
        <f t="shared" si="283"/>
        <v>0</v>
      </c>
      <c r="U1228" s="19">
        <f t="shared" si="283"/>
        <v>1085</v>
      </c>
    </row>
    <row r="1231" spans="1:21" ht="96">
      <c r="A1231" s="8" t="s">
        <v>2</v>
      </c>
      <c r="B1231" s="8" t="s">
        <v>3</v>
      </c>
      <c r="C1231" s="8" t="s">
        <v>4</v>
      </c>
      <c r="D1231" s="9" t="str">
        <f>D5</f>
        <v>ANGGREK</v>
      </c>
      <c r="E1231" s="9" t="str">
        <f>E5</f>
        <v>BOUGENVIL</v>
      </c>
      <c r="F1231" s="9" t="str">
        <f t="shared" ref="F1231:U1231" si="284">F5</f>
        <v>CAMELIA</v>
      </c>
      <c r="G1231" s="9" t="str">
        <f t="shared" si="284"/>
        <v>DEWANDARU</v>
      </c>
      <c r="H1231" s="9" t="str">
        <f t="shared" si="284"/>
        <v>EDELWEIS</v>
      </c>
      <c r="I1231" s="9" t="str">
        <f t="shared" si="284"/>
        <v>FLAMBOYAN</v>
      </c>
      <c r="J1231" s="9" t="str">
        <f t="shared" si="284"/>
        <v>GERANIUM</v>
      </c>
      <c r="K1231" s="9" t="str">
        <f t="shared" si="284"/>
        <v>HELIKONIA</v>
      </c>
      <c r="L1231" s="9" t="str">
        <f t="shared" si="284"/>
        <v>IVY</v>
      </c>
      <c r="M1231" s="9" t="str">
        <f t="shared" si="284"/>
        <v>JASMIN</v>
      </c>
      <c r="N1231" s="9" t="str">
        <f t="shared" si="284"/>
        <v>IGD</v>
      </c>
      <c r="O1231" s="9" t="str">
        <f t="shared" si="284"/>
        <v>HCU</v>
      </c>
      <c r="P1231" s="9" t="str">
        <f t="shared" si="284"/>
        <v>PENUNJANG</v>
      </c>
      <c r="Q1231" s="9" t="str">
        <f t="shared" si="284"/>
        <v>PELAYANAN</v>
      </c>
      <c r="R1231" s="9" t="str">
        <f t="shared" si="284"/>
        <v>ADMIN</v>
      </c>
      <c r="S1231" s="9" t="str">
        <f t="shared" si="284"/>
        <v>ASRAMA</v>
      </c>
      <c r="T1231" s="9" t="str">
        <f t="shared" si="284"/>
        <v>MASJID</v>
      </c>
      <c r="U1231" s="9" t="str">
        <f t="shared" si="284"/>
        <v>JUMLAH</v>
      </c>
    </row>
    <row r="1232" spans="1:21">
      <c r="A1232" s="10">
        <f>A1219+1</f>
        <v>3</v>
      </c>
      <c r="B1232" s="11" t="s">
        <v>41</v>
      </c>
      <c r="C1232" s="12" t="s">
        <v>24</v>
      </c>
      <c r="D1232" s="12"/>
      <c r="E1232" s="12"/>
      <c r="F1232" s="12">
        <v>1</v>
      </c>
      <c r="G1232" s="12">
        <v>14</v>
      </c>
      <c r="H1232" s="12">
        <v>19</v>
      </c>
      <c r="I1232" s="12">
        <v>28</v>
      </c>
      <c r="J1232" s="12">
        <v>29</v>
      </c>
      <c r="K1232" s="12">
        <v>30</v>
      </c>
      <c r="L1232" s="12">
        <v>10</v>
      </c>
      <c r="M1232" s="12"/>
      <c r="N1232" s="12"/>
      <c r="O1232" s="12">
        <v>12</v>
      </c>
      <c r="P1232" s="12">
        <v>10</v>
      </c>
      <c r="Q1232" s="12">
        <v>14</v>
      </c>
      <c r="R1232" s="12"/>
      <c r="S1232" s="12"/>
      <c r="T1232" s="12"/>
      <c r="U1232" s="12">
        <f>SUM(E1232:T1232)</f>
        <v>167</v>
      </c>
    </row>
    <row r="1233" spans="1:21">
      <c r="A1233" s="14"/>
      <c r="B1233" s="15">
        <f>B1220+1</f>
        <v>46115</v>
      </c>
      <c r="C1233" s="12" t="s">
        <v>25</v>
      </c>
      <c r="D1233" s="12"/>
      <c r="E1233" s="12"/>
      <c r="F1233" s="12"/>
      <c r="G1233" s="12">
        <v>14</v>
      </c>
      <c r="H1233" s="12">
        <v>18</v>
      </c>
      <c r="I1233" s="12">
        <v>27</v>
      </c>
      <c r="J1233" s="12">
        <v>28</v>
      </c>
      <c r="K1233" s="12">
        <v>33</v>
      </c>
      <c r="L1233" s="12">
        <v>12</v>
      </c>
      <c r="M1233" s="12"/>
      <c r="N1233" s="12"/>
      <c r="O1233" s="12">
        <v>3</v>
      </c>
      <c r="P1233" s="12"/>
      <c r="Q1233" s="12">
        <v>3</v>
      </c>
      <c r="R1233" s="12"/>
      <c r="S1233" s="12"/>
      <c r="T1233" s="12"/>
      <c r="U1233" s="12">
        <f t="shared" ref="U1233:U1240" si="285">SUM(E1233:T1233)</f>
        <v>138</v>
      </c>
    </row>
    <row r="1234" spans="1:21">
      <c r="A1234" s="14"/>
      <c r="B1234" s="14"/>
      <c r="C1234" s="12" t="s">
        <v>26</v>
      </c>
      <c r="D1234" s="12"/>
      <c r="E1234" s="12"/>
      <c r="F1234" s="12"/>
      <c r="G1234" s="12">
        <v>13</v>
      </c>
      <c r="H1234" s="12">
        <v>9</v>
      </c>
      <c r="I1234" s="12">
        <v>10</v>
      </c>
      <c r="J1234" s="12">
        <v>9</v>
      </c>
      <c r="K1234" s="12">
        <v>10</v>
      </c>
      <c r="L1234" s="12">
        <v>5</v>
      </c>
      <c r="M1234" s="12">
        <v>1</v>
      </c>
      <c r="N1234" s="12"/>
      <c r="O1234" s="12">
        <v>3</v>
      </c>
      <c r="P1234" s="12"/>
      <c r="Q1234" s="12">
        <v>4</v>
      </c>
      <c r="R1234" s="12"/>
      <c r="S1234" s="12"/>
      <c r="T1234" s="12"/>
      <c r="U1234" s="12">
        <f t="shared" si="285"/>
        <v>64</v>
      </c>
    </row>
    <row r="1235" spans="1:21">
      <c r="A1235" s="14"/>
      <c r="B1235" s="14"/>
      <c r="C1235" s="12" t="s">
        <v>27</v>
      </c>
      <c r="D1235" s="12">
        <v>7</v>
      </c>
      <c r="E1235" s="12">
        <v>8</v>
      </c>
      <c r="F1235" s="12">
        <v>6</v>
      </c>
      <c r="G1235" s="12">
        <v>14</v>
      </c>
      <c r="H1235" s="12">
        <v>27</v>
      </c>
      <c r="I1235" s="12">
        <v>26</v>
      </c>
      <c r="J1235" s="12">
        <v>27</v>
      </c>
      <c r="K1235" s="12">
        <v>33</v>
      </c>
      <c r="L1235" s="12">
        <v>5</v>
      </c>
      <c r="M1235" s="12">
        <v>4</v>
      </c>
      <c r="N1235" s="12">
        <v>5</v>
      </c>
      <c r="O1235" s="12">
        <v>5</v>
      </c>
      <c r="P1235" s="12">
        <v>4</v>
      </c>
      <c r="Q1235" s="12">
        <v>6</v>
      </c>
      <c r="R1235" s="12"/>
      <c r="S1235" s="12">
        <v>9</v>
      </c>
      <c r="T1235" s="12"/>
      <c r="U1235" s="12">
        <f>SUM(D1235:T1235)</f>
        <v>186</v>
      </c>
    </row>
    <row r="1236" spans="1:21">
      <c r="A1236" s="14"/>
      <c r="B1236" s="14"/>
      <c r="C1236" s="12" t="s">
        <v>28</v>
      </c>
      <c r="D1236" s="12">
        <v>8</v>
      </c>
      <c r="E1236" s="12">
        <v>11</v>
      </c>
      <c r="F1236" s="12">
        <v>8</v>
      </c>
      <c r="G1236" s="12">
        <v>12</v>
      </c>
      <c r="H1236" s="12">
        <v>22</v>
      </c>
      <c r="I1236" s="12">
        <v>32</v>
      </c>
      <c r="J1236" s="12">
        <v>28</v>
      </c>
      <c r="K1236" s="12">
        <v>29</v>
      </c>
      <c r="L1236" s="12">
        <v>8</v>
      </c>
      <c r="M1236" s="12">
        <v>2</v>
      </c>
      <c r="N1236" s="12">
        <v>8</v>
      </c>
      <c r="O1236" s="12">
        <v>6</v>
      </c>
      <c r="P1236" s="12">
        <v>3</v>
      </c>
      <c r="Q1236" s="12">
        <v>4</v>
      </c>
      <c r="R1236" s="12"/>
      <c r="S1236" s="12">
        <v>6</v>
      </c>
      <c r="T1236" s="12"/>
      <c r="U1236" s="12">
        <f>SUM(D1236:T1236)</f>
        <v>187</v>
      </c>
    </row>
    <row r="1237" spans="1:21">
      <c r="A1237" s="14"/>
      <c r="B1237" s="14"/>
      <c r="C1237" s="12" t="s">
        <v>35</v>
      </c>
      <c r="D1237" s="12">
        <v>6</v>
      </c>
      <c r="E1237" s="12">
        <v>10</v>
      </c>
      <c r="F1237" s="12">
        <v>10</v>
      </c>
      <c r="G1237" s="12">
        <v>13</v>
      </c>
      <c r="H1237" s="12">
        <v>24</v>
      </c>
      <c r="I1237" s="12">
        <v>33</v>
      </c>
      <c r="J1237" s="12">
        <v>30</v>
      </c>
      <c r="K1237" s="12">
        <v>28</v>
      </c>
      <c r="L1237" s="12">
        <v>4</v>
      </c>
      <c r="M1237" s="12">
        <v>2</v>
      </c>
      <c r="N1237" s="12">
        <v>4</v>
      </c>
      <c r="O1237" s="12">
        <v>4</v>
      </c>
      <c r="P1237" s="12">
        <v>3</v>
      </c>
      <c r="Q1237" s="12">
        <v>6</v>
      </c>
      <c r="R1237" s="12"/>
      <c r="S1237" s="12">
        <v>10</v>
      </c>
      <c r="T1237" s="12"/>
      <c r="U1237" s="12">
        <f>SUM(D1237:T1237)</f>
        <v>187</v>
      </c>
    </row>
    <row r="1238" spans="1:21">
      <c r="A1238" s="14"/>
      <c r="B1238" s="14"/>
      <c r="C1238" s="12" t="s">
        <v>36</v>
      </c>
      <c r="D1238" s="12">
        <v>3</v>
      </c>
      <c r="E1238" s="12">
        <v>12</v>
      </c>
      <c r="F1238" s="12">
        <v>9</v>
      </c>
      <c r="G1238" s="12"/>
      <c r="H1238" s="12"/>
      <c r="I1238" s="12"/>
      <c r="J1238" s="12"/>
      <c r="K1238" s="12"/>
      <c r="L1238" s="12"/>
      <c r="M1238" s="12"/>
      <c r="N1238" s="12"/>
      <c r="O1238" s="12">
        <v>4</v>
      </c>
      <c r="P1238" s="12"/>
      <c r="Q1238" s="12"/>
      <c r="R1238" s="12"/>
      <c r="S1238" s="12"/>
      <c r="T1238" s="12"/>
      <c r="U1238" s="12">
        <f>SUM(D1238:T1238)</f>
        <v>28</v>
      </c>
    </row>
    <row r="1239" spans="1:21">
      <c r="A1239" s="14"/>
      <c r="B1239" s="14"/>
      <c r="C1239" s="12" t="s">
        <v>31</v>
      </c>
      <c r="D1239" s="12">
        <v>5</v>
      </c>
      <c r="E1239" s="12">
        <v>7</v>
      </c>
      <c r="F1239" s="12">
        <v>5</v>
      </c>
      <c r="G1239" s="12"/>
      <c r="H1239" s="12"/>
      <c r="I1239" s="12"/>
      <c r="J1239" s="12"/>
      <c r="K1239" s="12"/>
      <c r="L1239" s="12"/>
      <c r="M1239" s="12"/>
      <c r="N1239" s="12"/>
      <c r="O1239" s="12">
        <v>2</v>
      </c>
      <c r="P1239" s="12"/>
      <c r="Q1239" s="12"/>
      <c r="R1239" s="12"/>
      <c r="S1239" s="12"/>
      <c r="T1239" s="12"/>
      <c r="U1239" s="12">
        <f>SUM(D1239:T1239)</f>
        <v>19</v>
      </c>
    </row>
    <row r="1240" spans="1:21">
      <c r="A1240" s="16"/>
      <c r="B1240" s="16"/>
      <c r="C1240" s="12" t="s">
        <v>32</v>
      </c>
      <c r="D1240" s="12"/>
      <c r="E1240" s="12"/>
      <c r="F1240" s="12"/>
      <c r="G1240" s="12">
        <v>4</v>
      </c>
      <c r="H1240" s="12">
        <v>14</v>
      </c>
      <c r="I1240" s="12">
        <v>18</v>
      </c>
      <c r="J1240" s="12">
        <v>6</v>
      </c>
      <c r="K1240" s="12">
        <v>8</v>
      </c>
      <c r="L1240" s="12">
        <v>6</v>
      </c>
      <c r="M1240" s="12"/>
      <c r="N1240" s="12"/>
      <c r="O1240" s="12">
        <v>5</v>
      </c>
      <c r="P1240" s="12"/>
      <c r="Q1240" s="12"/>
      <c r="R1240" s="12"/>
      <c r="S1240" s="12"/>
      <c r="T1240" s="12"/>
      <c r="U1240" s="12">
        <f t="shared" si="285"/>
        <v>61</v>
      </c>
    </row>
    <row r="1241" spans="1:21">
      <c r="A1241" s="17"/>
      <c r="B1241" s="18"/>
      <c r="C1241" s="19" t="s">
        <v>33</v>
      </c>
      <c r="D1241" s="19">
        <f>SUM(D1232:D1240)</f>
        <v>29</v>
      </c>
      <c r="E1241" s="19">
        <f>SUM(E1232:E1240)</f>
        <v>48</v>
      </c>
      <c r="F1241" s="19">
        <f>SUM(F1232:F1240)</f>
        <v>39</v>
      </c>
      <c r="G1241" s="19">
        <f t="shared" ref="G1241" si="286">SUM(G1232:G1240)</f>
        <v>84</v>
      </c>
      <c r="H1241" s="19">
        <f t="shared" ref="H1241:U1241" si="287">SUM(H1232:H1240)</f>
        <v>133</v>
      </c>
      <c r="I1241" s="19">
        <f t="shared" si="287"/>
        <v>174</v>
      </c>
      <c r="J1241" s="19">
        <f t="shared" si="287"/>
        <v>157</v>
      </c>
      <c r="K1241" s="19">
        <f t="shared" si="287"/>
        <v>171</v>
      </c>
      <c r="L1241" s="19">
        <f t="shared" si="287"/>
        <v>50</v>
      </c>
      <c r="M1241" s="19">
        <f t="shared" si="287"/>
        <v>9</v>
      </c>
      <c r="N1241" s="19">
        <f t="shared" si="287"/>
        <v>17</v>
      </c>
      <c r="O1241" s="19">
        <f t="shared" si="287"/>
        <v>44</v>
      </c>
      <c r="P1241" s="19">
        <f t="shared" si="287"/>
        <v>20</v>
      </c>
      <c r="Q1241" s="19">
        <f t="shared" si="287"/>
        <v>37</v>
      </c>
      <c r="R1241" s="19">
        <f t="shared" si="287"/>
        <v>0</v>
      </c>
      <c r="S1241" s="19">
        <f t="shared" si="287"/>
        <v>25</v>
      </c>
      <c r="T1241" s="19">
        <f t="shared" si="287"/>
        <v>0</v>
      </c>
      <c r="U1241" s="19">
        <f t="shared" si="287"/>
        <v>1037</v>
      </c>
    </row>
    <row r="1244" spans="1:21" ht="96">
      <c r="A1244" s="8" t="s">
        <v>2</v>
      </c>
      <c r="B1244" s="8" t="s">
        <v>3</v>
      </c>
      <c r="C1244" s="8" t="s">
        <v>4</v>
      </c>
      <c r="D1244" s="9" t="str">
        <f>D5</f>
        <v>ANGGREK</v>
      </c>
      <c r="E1244" s="9" t="str">
        <f>E5</f>
        <v>BOUGENVIL</v>
      </c>
      <c r="F1244" s="9" t="str">
        <f t="shared" ref="F1244:U1244" si="288">F5</f>
        <v>CAMELIA</v>
      </c>
      <c r="G1244" s="9" t="str">
        <f t="shared" si="288"/>
        <v>DEWANDARU</v>
      </c>
      <c r="H1244" s="9" t="str">
        <f t="shared" si="288"/>
        <v>EDELWEIS</v>
      </c>
      <c r="I1244" s="9" t="str">
        <f t="shared" si="288"/>
        <v>FLAMBOYAN</v>
      </c>
      <c r="J1244" s="9" t="str">
        <f t="shared" si="288"/>
        <v>GERANIUM</v>
      </c>
      <c r="K1244" s="9" t="str">
        <f t="shared" si="288"/>
        <v>HELIKONIA</v>
      </c>
      <c r="L1244" s="9" t="str">
        <f t="shared" si="288"/>
        <v>IVY</v>
      </c>
      <c r="M1244" s="9" t="str">
        <f t="shared" si="288"/>
        <v>JASMIN</v>
      </c>
      <c r="N1244" s="9" t="str">
        <f t="shared" si="288"/>
        <v>IGD</v>
      </c>
      <c r="O1244" s="9" t="str">
        <f t="shared" si="288"/>
        <v>HCU</v>
      </c>
      <c r="P1244" s="9" t="str">
        <f t="shared" si="288"/>
        <v>PENUNJANG</v>
      </c>
      <c r="Q1244" s="9" t="str">
        <f t="shared" si="288"/>
        <v>PELAYANAN</v>
      </c>
      <c r="R1244" s="9" t="str">
        <f t="shared" si="288"/>
        <v>ADMIN</v>
      </c>
      <c r="S1244" s="9" t="str">
        <f t="shared" si="288"/>
        <v>ASRAMA</v>
      </c>
      <c r="T1244" s="9" t="str">
        <f t="shared" si="288"/>
        <v>MASJID</v>
      </c>
      <c r="U1244" s="9" t="str">
        <f t="shared" si="288"/>
        <v>JUMLAH</v>
      </c>
    </row>
    <row r="1245" spans="1:21">
      <c r="A1245" s="10">
        <f>A1232+1</f>
        <v>4</v>
      </c>
      <c r="B1245" s="11" t="s">
        <v>38</v>
      </c>
      <c r="C1245" s="12" t="s">
        <v>24</v>
      </c>
      <c r="D1245" s="12"/>
      <c r="E1245" s="12"/>
      <c r="F1245" s="12"/>
      <c r="G1245" s="12">
        <v>26</v>
      </c>
      <c r="H1245" s="12">
        <v>26</v>
      </c>
      <c r="I1245" s="12">
        <v>30</v>
      </c>
      <c r="J1245" s="12">
        <v>29</v>
      </c>
      <c r="K1245" s="12">
        <v>28</v>
      </c>
      <c r="L1245" s="12">
        <v>8</v>
      </c>
      <c r="M1245" s="12">
        <v>7</v>
      </c>
      <c r="N1245" s="12"/>
      <c r="O1245" s="12">
        <v>12</v>
      </c>
      <c r="P1245" s="12">
        <v>11</v>
      </c>
      <c r="Q1245" s="12">
        <v>15</v>
      </c>
      <c r="R1245" s="12"/>
      <c r="S1245" s="12"/>
      <c r="T1245" s="12"/>
      <c r="U1245" s="12">
        <f>SUM(E1245:T1245)</f>
        <v>192</v>
      </c>
    </row>
    <row r="1246" spans="1:21">
      <c r="A1246" s="14"/>
      <c r="B1246" s="15">
        <f>B1233+1</f>
        <v>46116</v>
      </c>
      <c r="C1246" s="12" t="s">
        <v>25</v>
      </c>
      <c r="D1246" s="12"/>
      <c r="E1246" s="12"/>
      <c r="F1246" s="12"/>
      <c r="G1246" s="12">
        <v>24</v>
      </c>
      <c r="H1246" s="12">
        <v>25</v>
      </c>
      <c r="I1246" s="12">
        <v>35</v>
      </c>
      <c r="J1246" s="12">
        <v>28</v>
      </c>
      <c r="K1246" s="12">
        <v>30</v>
      </c>
      <c r="L1246" s="12">
        <v>9</v>
      </c>
      <c r="M1246" s="12">
        <v>6</v>
      </c>
      <c r="N1246" s="12"/>
      <c r="O1246" s="12">
        <v>4</v>
      </c>
      <c r="P1246" s="12">
        <v>3</v>
      </c>
      <c r="Q1246" s="12">
        <v>4</v>
      </c>
      <c r="R1246" s="12"/>
      <c r="S1246" s="12"/>
      <c r="T1246" s="12"/>
      <c r="U1246" s="12">
        <f t="shared" ref="U1246:U1253" si="289">SUM(E1246:T1246)</f>
        <v>168</v>
      </c>
    </row>
    <row r="1247" spans="1:21">
      <c r="A1247" s="14"/>
      <c r="B1247" s="14"/>
      <c r="C1247" s="12" t="s">
        <v>26</v>
      </c>
      <c r="D1247" s="12"/>
      <c r="E1247" s="12"/>
      <c r="F1247" s="12"/>
      <c r="G1247" s="12">
        <v>11</v>
      </c>
      <c r="H1247" s="12">
        <v>8</v>
      </c>
      <c r="I1247" s="12">
        <v>5</v>
      </c>
      <c r="J1247" s="12">
        <v>9</v>
      </c>
      <c r="K1247" s="12">
        <v>9</v>
      </c>
      <c r="L1247" s="12">
        <v>4</v>
      </c>
      <c r="M1247" s="12">
        <v>3</v>
      </c>
      <c r="N1247" s="12"/>
      <c r="O1247" s="12">
        <v>3</v>
      </c>
      <c r="P1247" s="12"/>
      <c r="Q1247" s="12">
        <v>2</v>
      </c>
      <c r="R1247" s="12"/>
      <c r="S1247" s="12"/>
      <c r="T1247" s="12"/>
      <c r="U1247" s="12">
        <f t="shared" si="289"/>
        <v>54</v>
      </c>
    </row>
    <row r="1248" spans="1:21">
      <c r="A1248" s="14"/>
      <c r="B1248" s="14"/>
      <c r="C1248" s="12" t="s">
        <v>27</v>
      </c>
      <c r="D1248" s="12">
        <v>7</v>
      </c>
      <c r="E1248" s="12">
        <v>9</v>
      </c>
      <c r="F1248" s="12">
        <v>4</v>
      </c>
      <c r="G1248" s="12">
        <v>27</v>
      </c>
      <c r="H1248" s="12">
        <v>25</v>
      </c>
      <c r="I1248" s="12">
        <v>23</v>
      </c>
      <c r="J1248" s="12">
        <v>26</v>
      </c>
      <c r="K1248" s="12">
        <v>31</v>
      </c>
      <c r="L1248" s="12">
        <v>3</v>
      </c>
      <c r="M1248" s="12">
        <v>2</v>
      </c>
      <c r="N1248" s="12">
        <v>5</v>
      </c>
      <c r="O1248" s="12">
        <v>4</v>
      </c>
      <c r="P1248" s="12">
        <v>4</v>
      </c>
      <c r="Q1248" s="12">
        <v>4</v>
      </c>
      <c r="R1248" s="12"/>
      <c r="S1248" s="12"/>
      <c r="T1248" s="12"/>
      <c r="U1248" s="12">
        <f>SUM(D1248:T1248)</f>
        <v>174</v>
      </c>
    </row>
    <row r="1249" spans="1:21">
      <c r="A1249" s="14"/>
      <c r="B1249" s="14"/>
      <c r="C1249" s="12" t="s">
        <v>28</v>
      </c>
      <c r="D1249" s="12">
        <v>6</v>
      </c>
      <c r="E1249" s="12">
        <v>8</v>
      </c>
      <c r="F1249" s="12">
        <v>8</v>
      </c>
      <c r="G1249" s="12">
        <v>22</v>
      </c>
      <c r="H1249" s="12">
        <v>26</v>
      </c>
      <c r="I1249" s="12">
        <v>33</v>
      </c>
      <c r="J1249" s="12">
        <v>22</v>
      </c>
      <c r="K1249" s="12">
        <v>32</v>
      </c>
      <c r="L1249" s="12">
        <v>4</v>
      </c>
      <c r="M1249" s="12">
        <v>4</v>
      </c>
      <c r="N1249" s="12">
        <v>9</v>
      </c>
      <c r="O1249" s="12">
        <v>6</v>
      </c>
      <c r="P1249" s="12">
        <v>2</v>
      </c>
      <c r="Q1249" s="12">
        <v>5</v>
      </c>
      <c r="R1249" s="12"/>
      <c r="S1249" s="12"/>
      <c r="T1249" s="12"/>
      <c r="U1249" s="12">
        <f>SUM(D1249:T1249)</f>
        <v>187</v>
      </c>
    </row>
    <row r="1250" spans="1:21">
      <c r="A1250" s="14"/>
      <c r="B1250" s="14"/>
      <c r="C1250" s="12" t="s">
        <v>35</v>
      </c>
      <c r="D1250" s="12">
        <v>3</v>
      </c>
      <c r="E1250" s="12">
        <v>9</v>
      </c>
      <c r="F1250" s="12">
        <v>6</v>
      </c>
      <c r="G1250" s="12">
        <v>35</v>
      </c>
      <c r="H1250" s="12">
        <v>24</v>
      </c>
      <c r="I1250" s="12">
        <v>26</v>
      </c>
      <c r="J1250" s="12">
        <v>23</v>
      </c>
      <c r="K1250" s="12">
        <v>25</v>
      </c>
      <c r="L1250" s="12">
        <v>4</v>
      </c>
      <c r="M1250" s="12">
        <v>2</v>
      </c>
      <c r="N1250" s="12">
        <v>4</v>
      </c>
      <c r="O1250" s="12">
        <v>4</v>
      </c>
      <c r="P1250" s="12">
        <v>2</v>
      </c>
      <c r="Q1250" s="12">
        <v>3</v>
      </c>
      <c r="R1250" s="12"/>
      <c r="S1250" s="12"/>
      <c r="T1250" s="12"/>
      <c r="U1250" s="12">
        <f>SUM(D1250:T1250)</f>
        <v>170</v>
      </c>
    </row>
    <row r="1251" spans="1:21">
      <c r="A1251" s="14"/>
      <c r="B1251" s="14"/>
      <c r="C1251" s="12" t="s">
        <v>36</v>
      </c>
      <c r="D1251" s="12">
        <v>5</v>
      </c>
      <c r="E1251" s="12">
        <v>6</v>
      </c>
      <c r="F1251" s="12">
        <v>7</v>
      </c>
      <c r="G1251" s="12"/>
      <c r="H1251" s="12"/>
      <c r="I1251" s="12"/>
      <c r="J1251" s="12"/>
      <c r="K1251" s="12"/>
      <c r="L1251" s="12"/>
      <c r="M1251" s="12"/>
      <c r="N1251" s="12"/>
      <c r="O1251" s="12">
        <v>4</v>
      </c>
      <c r="P1251" s="12"/>
      <c r="Q1251" s="12"/>
      <c r="R1251" s="12"/>
      <c r="S1251" s="12"/>
      <c r="T1251" s="12"/>
      <c r="U1251" s="12">
        <f>SUM(D1251:T1251)</f>
        <v>22</v>
      </c>
    </row>
    <row r="1252" spans="1:21">
      <c r="A1252" s="14"/>
      <c r="B1252" s="14"/>
      <c r="C1252" s="12" t="s">
        <v>31</v>
      </c>
      <c r="D1252" s="12">
        <v>4</v>
      </c>
      <c r="E1252" s="12">
        <v>8</v>
      </c>
      <c r="F1252" s="12">
        <v>5</v>
      </c>
      <c r="G1252" s="12"/>
      <c r="H1252" s="12"/>
      <c r="I1252" s="12"/>
      <c r="J1252" s="12"/>
      <c r="K1252" s="12"/>
      <c r="L1252" s="12"/>
      <c r="M1252" s="12"/>
      <c r="N1252" s="12">
        <v>2</v>
      </c>
      <c r="O1252" s="12">
        <v>1</v>
      </c>
      <c r="P1252" s="12"/>
      <c r="Q1252" s="12"/>
      <c r="R1252" s="12"/>
      <c r="S1252" s="12"/>
      <c r="T1252" s="12"/>
      <c r="U1252" s="12">
        <f>SUM(D1252:T1252)</f>
        <v>20</v>
      </c>
    </row>
    <row r="1253" spans="1:21">
      <c r="A1253" s="16"/>
      <c r="B1253" s="16"/>
      <c r="C1253" s="12" t="s">
        <v>32</v>
      </c>
      <c r="D1253" s="12"/>
      <c r="E1253" s="12"/>
      <c r="F1253" s="12"/>
      <c r="G1253" s="12">
        <v>12</v>
      </c>
      <c r="H1253" s="12">
        <v>18</v>
      </c>
      <c r="I1253" s="12">
        <v>13</v>
      </c>
      <c r="J1253" s="12">
        <v>12</v>
      </c>
      <c r="K1253" s="12">
        <v>7</v>
      </c>
      <c r="L1253" s="12">
        <v>2</v>
      </c>
      <c r="M1253" s="12"/>
      <c r="N1253" s="12"/>
      <c r="O1253" s="12">
        <v>7</v>
      </c>
      <c r="P1253" s="12"/>
      <c r="Q1253" s="12"/>
      <c r="R1253" s="12"/>
      <c r="S1253" s="12"/>
      <c r="T1253" s="12"/>
      <c r="U1253" s="12">
        <f t="shared" si="289"/>
        <v>71</v>
      </c>
    </row>
    <row r="1254" spans="1:21">
      <c r="A1254" s="17"/>
      <c r="B1254" s="18"/>
      <c r="C1254" s="19" t="s">
        <v>33</v>
      </c>
      <c r="D1254" s="19">
        <f>SUM(D1245:D1253)</f>
        <v>25</v>
      </c>
      <c r="E1254" s="19">
        <f>SUM(E1245:E1253)</f>
        <v>40</v>
      </c>
      <c r="F1254" s="19">
        <f t="shared" ref="F1254:U1254" si="290">SUM(F1245:F1253)</f>
        <v>30</v>
      </c>
      <c r="G1254" s="19">
        <f t="shared" si="290"/>
        <v>157</v>
      </c>
      <c r="H1254" s="19">
        <f t="shared" si="290"/>
        <v>152</v>
      </c>
      <c r="I1254" s="19">
        <f t="shared" si="290"/>
        <v>165</v>
      </c>
      <c r="J1254" s="19">
        <f t="shared" si="290"/>
        <v>149</v>
      </c>
      <c r="K1254" s="19">
        <f t="shared" si="290"/>
        <v>162</v>
      </c>
      <c r="L1254" s="19">
        <f t="shared" si="290"/>
        <v>34</v>
      </c>
      <c r="M1254" s="19">
        <f t="shared" si="290"/>
        <v>24</v>
      </c>
      <c r="N1254" s="19">
        <f t="shared" si="290"/>
        <v>20</v>
      </c>
      <c r="O1254" s="19">
        <f t="shared" si="290"/>
        <v>45</v>
      </c>
      <c r="P1254" s="19">
        <f t="shared" si="290"/>
        <v>22</v>
      </c>
      <c r="Q1254" s="19">
        <f t="shared" si="290"/>
        <v>33</v>
      </c>
      <c r="R1254" s="19">
        <f t="shared" si="290"/>
        <v>0</v>
      </c>
      <c r="S1254" s="19">
        <f t="shared" si="290"/>
        <v>0</v>
      </c>
      <c r="T1254" s="19">
        <f t="shared" si="290"/>
        <v>0</v>
      </c>
      <c r="U1254" s="19">
        <f t="shared" si="290"/>
        <v>1058</v>
      </c>
    </row>
    <row r="1257" spans="1:21" ht="96">
      <c r="A1257" s="8" t="s">
        <v>2</v>
      </c>
      <c r="B1257" s="8" t="s">
        <v>3</v>
      </c>
      <c r="C1257" s="8" t="s">
        <v>4</v>
      </c>
      <c r="D1257" s="9" t="str">
        <f>D5</f>
        <v>ANGGREK</v>
      </c>
      <c r="E1257" s="9" t="str">
        <f>E5</f>
        <v>BOUGENVIL</v>
      </c>
      <c r="F1257" s="9" t="str">
        <f t="shared" ref="F1257:U1257" si="291">F5</f>
        <v>CAMELIA</v>
      </c>
      <c r="G1257" s="9" t="str">
        <f t="shared" si="291"/>
        <v>DEWANDARU</v>
      </c>
      <c r="H1257" s="9" t="str">
        <f t="shared" si="291"/>
        <v>EDELWEIS</v>
      </c>
      <c r="I1257" s="9" t="str">
        <f t="shared" si="291"/>
        <v>FLAMBOYAN</v>
      </c>
      <c r="J1257" s="9" t="str">
        <f t="shared" si="291"/>
        <v>GERANIUM</v>
      </c>
      <c r="K1257" s="9" t="str">
        <f t="shared" si="291"/>
        <v>HELIKONIA</v>
      </c>
      <c r="L1257" s="9" t="str">
        <f t="shared" si="291"/>
        <v>IVY</v>
      </c>
      <c r="M1257" s="9" t="str">
        <f t="shared" si="291"/>
        <v>JASMIN</v>
      </c>
      <c r="N1257" s="9" t="str">
        <f t="shared" si="291"/>
        <v>IGD</v>
      </c>
      <c r="O1257" s="9" t="str">
        <f t="shared" si="291"/>
        <v>HCU</v>
      </c>
      <c r="P1257" s="9" t="str">
        <f t="shared" si="291"/>
        <v>PENUNJANG</v>
      </c>
      <c r="Q1257" s="9" t="str">
        <f t="shared" si="291"/>
        <v>PELAYANAN</v>
      </c>
      <c r="R1257" s="9" t="str">
        <f t="shared" si="291"/>
        <v>ADMIN</v>
      </c>
      <c r="S1257" s="9" t="str">
        <f t="shared" si="291"/>
        <v>ASRAMA</v>
      </c>
      <c r="T1257" s="9" t="str">
        <f t="shared" si="291"/>
        <v>MASJID</v>
      </c>
      <c r="U1257" s="9" t="str">
        <f t="shared" si="291"/>
        <v>JUMLAH</v>
      </c>
    </row>
    <row r="1258" spans="1:21">
      <c r="A1258" s="10">
        <f>A1245+1</f>
        <v>5</v>
      </c>
      <c r="B1258" s="11" t="s">
        <v>34</v>
      </c>
      <c r="C1258" s="12" t="s">
        <v>24</v>
      </c>
      <c r="D1258" s="12"/>
      <c r="E1258" s="13"/>
      <c r="F1258" s="13"/>
      <c r="G1258" s="13">
        <v>17</v>
      </c>
      <c r="H1258" s="13">
        <v>26</v>
      </c>
      <c r="I1258" s="13">
        <v>26</v>
      </c>
      <c r="J1258" s="13">
        <v>27</v>
      </c>
      <c r="K1258" s="13">
        <v>36</v>
      </c>
      <c r="L1258" s="13">
        <v>12</v>
      </c>
      <c r="M1258" s="13">
        <v>3</v>
      </c>
      <c r="N1258" s="13">
        <v>4</v>
      </c>
      <c r="O1258" s="13">
        <v>14</v>
      </c>
      <c r="P1258" s="12">
        <v>9</v>
      </c>
      <c r="Q1258" s="12">
        <v>18</v>
      </c>
      <c r="R1258" s="12"/>
      <c r="S1258" s="12"/>
      <c r="T1258" s="12"/>
      <c r="U1258" s="12">
        <f>SUM(E1258:T1258)</f>
        <v>192</v>
      </c>
    </row>
    <row r="1259" spans="1:21">
      <c r="A1259" s="14"/>
      <c r="B1259" s="15">
        <f>B1246+1</f>
        <v>46117</v>
      </c>
      <c r="C1259" s="12" t="s">
        <v>25</v>
      </c>
      <c r="D1259" s="12"/>
      <c r="E1259" s="13"/>
      <c r="F1259" s="13"/>
      <c r="G1259" s="13">
        <v>23</v>
      </c>
      <c r="H1259" s="13">
        <v>29</v>
      </c>
      <c r="I1259" s="13">
        <v>27</v>
      </c>
      <c r="J1259" s="13">
        <v>27</v>
      </c>
      <c r="K1259" s="13">
        <v>34</v>
      </c>
      <c r="L1259" s="13">
        <v>11</v>
      </c>
      <c r="M1259" s="13">
        <v>1</v>
      </c>
      <c r="N1259" s="13">
        <v>4</v>
      </c>
      <c r="O1259" s="13"/>
      <c r="P1259" s="12"/>
      <c r="Q1259" s="12"/>
      <c r="R1259" s="12"/>
      <c r="S1259" s="12"/>
      <c r="T1259" s="12"/>
      <c r="U1259" s="12">
        <f t="shared" ref="U1259:U1266" si="292">SUM(E1259:T1259)</f>
        <v>156</v>
      </c>
    </row>
    <row r="1260" spans="1:21">
      <c r="A1260" s="14"/>
      <c r="B1260" s="14"/>
      <c r="C1260" s="12" t="s">
        <v>26</v>
      </c>
      <c r="D1260" s="12"/>
      <c r="E1260" s="13"/>
      <c r="F1260" s="13"/>
      <c r="G1260" s="13">
        <v>4</v>
      </c>
      <c r="H1260" s="13">
        <v>8</v>
      </c>
      <c r="I1260" s="13">
        <v>4</v>
      </c>
      <c r="J1260" s="13">
        <v>10</v>
      </c>
      <c r="K1260" s="13">
        <v>9</v>
      </c>
      <c r="L1260" s="13">
        <v>6</v>
      </c>
      <c r="M1260" s="13"/>
      <c r="N1260" s="13">
        <v>1</v>
      </c>
      <c r="O1260" s="13">
        <v>7</v>
      </c>
      <c r="P1260" s="12">
        <v>8</v>
      </c>
      <c r="Q1260" s="12">
        <v>27</v>
      </c>
      <c r="R1260" s="12"/>
      <c r="S1260" s="12"/>
      <c r="T1260" s="12"/>
      <c r="U1260" s="12">
        <f t="shared" si="292"/>
        <v>84</v>
      </c>
    </row>
    <row r="1261" spans="1:21">
      <c r="A1261" s="14"/>
      <c r="B1261" s="14"/>
      <c r="C1261" s="12" t="s">
        <v>27</v>
      </c>
      <c r="D1261" s="12">
        <v>9</v>
      </c>
      <c r="E1261" s="13">
        <v>11</v>
      </c>
      <c r="F1261" s="13">
        <v>12</v>
      </c>
      <c r="G1261" s="13">
        <v>14</v>
      </c>
      <c r="H1261" s="13">
        <v>21</v>
      </c>
      <c r="I1261" s="13">
        <v>27</v>
      </c>
      <c r="J1261" s="13">
        <v>35</v>
      </c>
      <c r="K1261" s="13">
        <v>26</v>
      </c>
      <c r="L1261" s="13">
        <v>3</v>
      </c>
      <c r="M1261" s="13">
        <v>3</v>
      </c>
      <c r="N1261" s="13">
        <v>2</v>
      </c>
      <c r="O1261" s="13">
        <v>2</v>
      </c>
      <c r="P1261" s="12">
        <v>6</v>
      </c>
      <c r="Q1261" s="12">
        <v>16</v>
      </c>
      <c r="R1261" s="12">
        <v>4</v>
      </c>
      <c r="S1261" s="12"/>
      <c r="T1261" s="12"/>
      <c r="U1261" s="12">
        <f>SUM(D1261:T1261)</f>
        <v>191</v>
      </c>
    </row>
    <row r="1262" spans="1:21">
      <c r="A1262" s="14"/>
      <c r="B1262" s="14"/>
      <c r="C1262" s="12" t="s">
        <v>28</v>
      </c>
      <c r="D1262" s="12">
        <v>6</v>
      </c>
      <c r="E1262" s="13">
        <v>14</v>
      </c>
      <c r="F1262" s="13">
        <v>15</v>
      </c>
      <c r="G1262" s="13">
        <v>24</v>
      </c>
      <c r="H1262" s="13">
        <v>29</v>
      </c>
      <c r="I1262" s="13">
        <v>24</v>
      </c>
      <c r="J1262" s="13">
        <v>29</v>
      </c>
      <c r="K1262" s="13">
        <v>25</v>
      </c>
      <c r="L1262" s="13">
        <v>8</v>
      </c>
      <c r="M1262" s="13"/>
      <c r="N1262" s="13">
        <v>1</v>
      </c>
      <c r="O1262" s="13">
        <v>4</v>
      </c>
      <c r="P1262" s="12">
        <v>7</v>
      </c>
      <c r="Q1262" s="12">
        <v>19</v>
      </c>
      <c r="R1262" s="12">
        <v>3</v>
      </c>
      <c r="S1262" s="12"/>
      <c r="T1262" s="12"/>
      <c r="U1262" s="12">
        <f>SUM(D1262:T1262)</f>
        <v>208</v>
      </c>
    </row>
    <row r="1263" spans="1:21">
      <c r="A1263" s="14"/>
      <c r="B1263" s="14"/>
      <c r="C1263" s="12" t="s">
        <v>35</v>
      </c>
      <c r="D1263" s="12">
        <v>5</v>
      </c>
      <c r="E1263" s="13">
        <v>10</v>
      </c>
      <c r="F1263" s="13">
        <v>9</v>
      </c>
      <c r="G1263" s="13">
        <v>26</v>
      </c>
      <c r="H1263" s="13">
        <v>24</v>
      </c>
      <c r="I1263" s="13">
        <v>22</v>
      </c>
      <c r="J1263" s="13">
        <v>32</v>
      </c>
      <c r="K1263" s="13">
        <v>33</v>
      </c>
      <c r="L1263" s="13">
        <v>4</v>
      </c>
      <c r="M1263" s="13">
        <v>8</v>
      </c>
      <c r="N1263" s="13">
        <v>2</v>
      </c>
      <c r="O1263" s="13">
        <v>2</v>
      </c>
      <c r="P1263" s="12">
        <v>5</v>
      </c>
      <c r="Q1263" s="12">
        <v>7</v>
      </c>
      <c r="R1263" s="12">
        <v>5</v>
      </c>
      <c r="S1263" s="12"/>
      <c r="T1263" s="12"/>
      <c r="U1263" s="12">
        <f>SUM(D1263:T1263)</f>
        <v>194</v>
      </c>
    </row>
    <row r="1264" spans="1:21">
      <c r="A1264" s="14"/>
      <c r="B1264" s="14"/>
      <c r="C1264" s="12" t="s">
        <v>36</v>
      </c>
      <c r="D1264" s="12">
        <v>3</v>
      </c>
      <c r="E1264" s="13">
        <v>9</v>
      </c>
      <c r="F1264" s="13">
        <v>12</v>
      </c>
      <c r="G1264" s="13"/>
      <c r="H1264" s="13"/>
      <c r="I1264" s="13"/>
      <c r="J1264" s="13"/>
      <c r="K1264" s="13"/>
      <c r="L1264" s="13"/>
      <c r="M1264" s="13"/>
      <c r="N1264" s="13"/>
      <c r="O1264" s="13">
        <v>6</v>
      </c>
      <c r="P1264" s="12"/>
      <c r="Q1264" s="12"/>
      <c r="R1264" s="12"/>
      <c r="S1264" s="12"/>
      <c r="T1264" s="12"/>
      <c r="U1264" s="12">
        <f>SUM(D1264:T1264)</f>
        <v>30</v>
      </c>
    </row>
    <row r="1265" spans="1:21">
      <c r="A1265" s="14"/>
      <c r="B1265" s="14"/>
      <c r="C1265" s="12" t="s">
        <v>31</v>
      </c>
      <c r="D1265" s="12">
        <v>4</v>
      </c>
      <c r="E1265" s="13">
        <v>9</v>
      </c>
      <c r="F1265" s="13">
        <v>9</v>
      </c>
      <c r="G1265" s="13"/>
      <c r="H1265" s="13"/>
      <c r="I1265" s="13"/>
      <c r="J1265" s="13"/>
      <c r="K1265" s="13"/>
      <c r="L1265" s="13"/>
      <c r="M1265" s="13"/>
      <c r="N1265" s="13"/>
      <c r="O1265" s="13">
        <v>1</v>
      </c>
      <c r="P1265" s="12">
        <v>9</v>
      </c>
      <c r="Q1265" s="12">
        <v>9</v>
      </c>
      <c r="R1265" s="12"/>
      <c r="S1265" s="12"/>
      <c r="T1265" s="12"/>
      <c r="U1265" s="12">
        <f>SUM(D1265:T1265)</f>
        <v>41</v>
      </c>
    </row>
    <row r="1266" spans="1:21">
      <c r="A1266" s="16"/>
      <c r="B1266" s="16"/>
      <c r="C1266" s="12" t="s">
        <v>32</v>
      </c>
      <c r="D1266" s="12"/>
      <c r="E1266" s="13"/>
      <c r="F1266" s="13"/>
      <c r="G1266" s="13">
        <v>5</v>
      </c>
      <c r="H1266" s="13">
        <v>30</v>
      </c>
      <c r="I1266" s="13">
        <v>9</v>
      </c>
      <c r="J1266" s="13">
        <v>20</v>
      </c>
      <c r="K1266" s="13">
        <v>14</v>
      </c>
      <c r="L1266" s="13">
        <v>6</v>
      </c>
      <c r="M1266" s="13"/>
      <c r="N1266" s="13"/>
      <c r="O1266" s="13">
        <v>9</v>
      </c>
      <c r="P1266" s="12">
        <v>1</v>
      </c>
      <c r="Q1266" s="12">
        <v>1</v>
      </c>
      <c r="R1266" s="12"/>
      <c r="S1266" s="12"/>
      <c r="T1266" s="12"/>
      <c r="U1266" s="12">
        <f t="shared" si="292"/>
        <v>95</v>
      </c>
    </row>
    <row r="1267" spans="1:21">
      <c r="A1267" s="17"/>
      <c r="B1267" s="18"/>
      <c r="C1267" s="19" t="s">
        <v>33</v>
      </c>
      <c r="D1267" s="19">
        <f>SUM(D1258:D1266)</f>
        <v>27</v>
      </c>
      <c r="E1267" s="19">
        <f>SUM(E1258:E1266)</f>
        <v>53</v>
      </c>
      <c r="F1267" s="19">
        <f t="shared" ref="F1267:U1267" si="293">SUM(F1258:F1266)</f>
        <v>57</v>
      </c>
      <c r="G1267" s="19">
        <f t="shared" si="293"/>
        <v>113</v>
      </c>
      <c r="H1267" s="19">
        <f t="shared" si="293"/>
        <v>167</v>
      </c>
      <c r="I1267" s="19">
        <f t="shared" si="293"/>
        <v>139</v>
      </c>
      <c r="J1267" s="19">
        <f t="shared" si="293"/>
        <v>180</v>
      </c>
      <c r="K1267" s="19">
        <f t="shared" si="293"/>
        <v>177</v>
      </c>
      <c r="L1267" s="19">
        <f t="shared" si="293"/>
        <v>50</v>
      </c>
      <c r="M1267" s="19">
        <f t="shared" si="293"/>
        <v>15</v>
      </c>
      <c r="N1267" s="19">
        <f t="shared" si="293"/>
        <v>14</v>
      </c>
      <c r="O1267" s="19">
        <f t="shared" si="293"/>
        <v>45</v>
      </c>
      <c r="P1267" s="19">
        <f t="shared" si="293"/>
        <v>45</v>
      </c>
      <c r="Q1267" s="19">
        <f t="shared" si="293"/>
        <v>97</v>
      </c>
      <c r="R1267" s="19">
        <f t="shared" si="293"/>
        <v>12</v>
      </c>
      <c r="S1267" s="19">
        <f t="shared" si="293"/>
        <v>0</v>
      </c>
      <c r="T1267" s="19">
        <f t="shared" si="293"/>
        <v>0</v>
      </c>
      <c r="U1267" s="19">
        <f t="shared" si="293"/>
        <v>1191</v>
      </c>
    </row>
    <row r="1270" spans="1:21" ht="96">
      <c r="A1270" s="8" t="s">
        <v>2</v>
      </c>
      <c r="B1270" s="8" t="s">
        <v>3</v>
      </c>
      <c r="C1270" s="8" t="s">
        <v>4</v>
      </c>
      <c r="D1270" s="9" t="str">
        <f>D5</f>
        <v>ANGGREK</v>
      </c>
      <c r="E1270" s="9" t="str">
        <f>E5</f>
        <v>BOUGENVIL</v>
      </c>
      <c r="F1270" s="9" t="str">
        <f t="shared" ref="F1270:U1270" si="294">F5</f>
        <v>CAMELIA</v>
      </c>
      <c r="G1270" s="9" t="str">
        <f t="shared" si="294"/>
        <v>DEWANDARU</v>
      </c>
      <c r="H1270" s="9" t="str">
        <f t="shared" si="294"/>
        <v>EDELWEIS</v>
      </c>
      <c r="I1270" s="9" t="str">
        <f t="shared" si="294"/>
        <v>FLAMBOYAN</v>
      </c>
      <c r="J1270" s="9" t="str">
        <f t="shared" si="294"/>
        <v>GERANIUM</v>
      </c>
      <c r="K1270" s="9" t="str">
        <f t="shared" si="294"/>
        <v>HELIKONIA</v>
      </c>
      <c r="L1270" s="9" t="str">
        <f t="shared" si="294"/>
        <v>IVY</v>
      </c>
      <c r="M1270" s="9" t="str">
        <f t="shared" si="294"/>
        <v>JASMIN</v>
      </c>
      <c r="N1270" s="9" t="str">
        <f t="shared" si="294"/>
        <v>IGD</v>
      </c>
      <c r="O1270" s="9" t="str">
        <f t="shared" si="294"/>
        <v>HCU</v>
      </c>
      <c r="P1270" s="9" t="str">
        <f t="shared" si="294"/>
        <v>PENUNJANG</v>
      </c>
      <c r="Q1270" s="9" t="str">
        <f t="shared" si="294"/>
        <v>PELAYANAN</v>
      </c>
      <c r="R1270" s="9" t="str">
        <f t="shared" si="294"/>
        <v>ADMIN</v>
      </c>
      <c r="S1270" s="9" t="str">
        <f t="shared" si="294"/>
        <v>ASRAMA</v>
      </c>
      <c r="T1270" s="9" t="str">
        <f t="shared" si="294"/>
        <v>MASJID</v>
      </c>
      <c r="U1270" s="9" t="str">
        <f t="shared" si="294"/>
        <v>JUMLAH</v>
      </c>
    </row>
    <row r="1271" spans="1:21">
      <c r="A1271" s="10">
        <f>A1258+1</f>
        <v>6</v>
      </c>
      <c r="B1271" s="11" t="s">
        <v>37</v>
      </c>
      <c r="C1271" s="12" t="s">
        <v>24</v>
      </c>
      <c r="D1271" s="12"/>
      <c r="E1271" s="13"/>
      <c r="F1271" s="13"/>
      <c r="G1271" s="13">
        <v>19</v>
      </c>
      <c r="H1271" s="13">
        <v>25</v>
      </c>
      <c r="I1271" s="13">
        <v>30</v>
      </c>
      <c r="J1271" s="13">
        <v>29</v>
      </c>
      <c r="K1271" s="13">
        <v>36</v>
      </c>
      <c r="L1271" s="13">
        <v>7</v>
      </c>
      <c r="M1271" s="12"/>
      <c r="N1271" s="13">
        <v>3</v>
      </c>
      <c r="O1271" s="12">
        <v>9</v>
      </c>
      <c r="P1271" s="12">
        <v>15</v>
      </c>
      <c r="Q1271" s="12">
        <v>5</v>
      </c>
      <c r="R1271" s="12"/>
      <c r="S1271" s="12"/>
      <c r="T1271" s="12"/>
      <c r="U1271" s="12">
        <f>SUM(E1271:T1271)</f>
        <v>178</v>
      </c>
    </row>
    <row r="1272" spans="1:21">
      <c r="A1272" s="14"/>
      <c r="B1272" s="15">
        <f>B1259+1</f>
        <v>46118</v>
      </c>
      <c r="C1272" s="12" t="s">
        <v>25</v>
      </c>
      <c r="D1272" s="12"/>
      <c r="E1272" s="13"/>
      <c r="F1272" s="13"/>
      <c r="G1272" s="13">
        <v>24</v>
      </c>
      <c r="H1272" s="13">
        <v>29</v>
      </c>
      <c r="I1272" s="13">
        <v>23</v>
      </c>
      <c r="J1272" s="13">
        <v>28</v>
      </c>
      <c r="K1272" s="13">
        <v>36</v>
      </c>
      <c r="L1272" s="13">
        <v>8</v>
      </c>
      <c r="M1272" s="12"/>
      <c r="N1272" s="13">
        <v>3</v>
      </c>
      <c r="O1272" s="12"/>
      <c r="P1272" s="12"/>
      <c r="Q1272" s="12"/>
      <c r="R1272" s="12"/>
      <c r="S1272" s="12"/>
      <c r="T1272" s="12"/>
      <c r="U1272" s="12">
        <f t="shared" ref="U1272:U1279" si="295">SUM(E1272:T1272)</f>
        <v>151</v>
      </c>
    </row>
    <row r="1273" spans="1:21">
      <c r="A1273" s="14"/>
      <c r="B1273" s="14"/>
      <c r="C1273" s="12" t="s">
        <v>26</v>
      </c>
      <c r="D1273" s="12"/>
      <c r="E1273" s="13"/>
      <c r="F1273" s="13"/>
      <c r="G1273" s="13">
        <v>7</v>
      </c>
      <c r="H1273" s="13">
        <v>7</v>
      </c>
      <c r="I1273" s="13">
        <v>8</v>
      </c>
      <c r="J1273" s="13">
        <v>8</v>
      </c>
      <c r="K1273" s="13">
        <v>13</v>
      </c>
      <c r="L1273" s="13">
        <v>3</v>
      </c>
      <c r="M1273" s="12"/>
      <c r="N1273" s="13"/>
      <c r="O1273" s="12">
        <v>7</v>
      </c>
      <c r="P1273" s="12">
        <v>7</v>
      </c>
      <c r="Q1273" s="12"/>
      <c r="R1273" s="12"/>
      <c r="S1273" s="12"/>
      <c r="T1273" s="12"/>
      <c r="U1273" s="12">
        <f t="shared" si="295"/>
        <v>60</v>
      </c>
    </row>
    <row r="1274" spans="1:21">
      <c r="A1274" s="14"/>
      <c r="B1274" s="14"/>
      <c r="C1274" s="12" t="s">
        <v>27</v>
      </c>
      <c r="D1274" s="12">
        <v>12</v>
      </c>
      <c r="E1274" s="13">
        <v>8</v>
      </c>
      <c r="F1274" s="13">
        <v>10</v>
      </c>
      <c r="G1274" s="13">
        <v>27</v>
      </c>
      <c r="H1274" s="13">
        <v>25</v>
      </c>
      <c r="I1274" s="13">
        <v>28</v>
      </c>
      <c r="J1274" s="13">
        <v>25</v>
      </c>
      <c r="K1274" s="13">
        <v>33</v>
      </c>
      <c r="L1274" s="13">
        <v>16</v>
      </c>
      <c r="M1274" s="12"/>
      <c r="N1274" s="13">
        <v>17</v>
      </c>
      <c r="O1274" s="12">
        <v>5</v>
      </c>
      <c r="P1274" s="12">
        <v>4</v>
      </c>
      <c r="Q1274" s="12">
        <v>1</v>
      </c>
      <c r="R1274" s="12"/>
      <c r="S1274" s="12">
        <v>18</v>
      </c>
      <c r="T1274" s="12"/>
      <c r="U1274" s="12">
        <f>SUM(D1274:T1274)</f>
        <v>229</v>
      </c>
    </row>
    <row r="1275" spans="1:21">
      <c r="A1275" s="14"/>
      <c r="B1275" s="14"/>
      <c r="C1275" s="12" t="s">
        <v>28</v>
      </c>
      <c r="D1275" s="12">
        <v>10</v>
      </c>
      <c r="E1275" s="13">
        <v>11</v>
      </c>
      <c r="F1275" s="13">
        <v>14</v>
      </c>
      <c r="G1275" s="13">
        <v>15</v>
      </c>
      <c r="H1275" s="13">
        <v>22</v>
      </c>
      <c r="I1275" s="13">
        <v>29</v>
      </c>
      <c r="J1275" s="13">
        <v>27</v>
      </c>
      <c r="K1275" s="13">
        <v>25</v>
      </c>
      <c r="L1275" s="13">
        <v>6</v>
      </c>
      <c r="M1275" s="12"/>
      <c r="N1275" s="13">
        <v>9</v>
      </c>
      <c r="O1275" s="12">
        <v>10</v>
      </c>
      <c r="P1275" s="12">
        <v>5</v>
      </c>
      <c r="Q1275" s="12">
        <v>1</v>
      </c>
      <c r="R1275" s="12"/>
      <c r="S1275" s="12">
        <v>15</v>
      </c>
      <c r="T1275" s="12"/>
      <c r="U1275" s="12">
        <f>SUM(D1275:T1275)</f>
        <v>199</v>
      </c>
    </row>
    <row r="1276" spans="1:21">
      <c r="A1276" s="14"/>
      <c r="B1276" s="14"/>
      <c r="C1276" s="12" t="s">
        <v>35</v>
      </c>
      <c r="D1276" s="12">
        <v>8</v>
      </c>
      <c r="E1276" s="13">
        <v>9</v>
      </c>
      <c r="F1276" s="13">
        <v>11</v>
      </c>
      <c r="G1276" s="13">
        <v>33</v>
      </c>
      <c r="H1276" s="13">
        <v>27</v>
      </c>
      <c r="I1276" s="13">
        <v>35</v>
      </c>
      <c r="J1276" s="13">
        <v>24</v>
      </c>
      <c r="K1276" s="13">
        <v>25</v>
      </c>
      <c r="L1276" s="13">
        <v>15</v>
      </c>
      <c r="M1276" s="12"/>
      <c r="N1276" s="13">
        <v>8</v>
      </c>
      <c r="O1276" s="12">
        <v>4</v>
      </c>
      <c r="P1276" s="12">
        <v>2</v>
      </c>
      <c r="Q1276" s="12">
        <v>1</v>
      </c>
      <c r="R1276" s="12"/>
      <c r="S1276" s="12">
        <v>20</v>
      </c>
      <c r="T1276" s="12"/>
      <c r="U1276" s="12">
        <f>SUM(D1276:T1276)</f>
        <v>222</v>
      </c>
    </row>
    <row r="1277" spans="1:21">
      <c r="A1277" s="14"/>
      <c r="B1277" s="14"/>
      <c r="C1277" s="12" t="s">
        <v>36</v>
      </c>
      <c r="D1277" s="12">
        <v>9</v>
      </c>
      <c r="E1277" s="13">
        <v>7</v>
      </c>
      <c r="F1277" s="13">
        <v>9</v>
      </c>
      <c r="G1277" s="13"/>
      <c r="H1277" s="13"/>
      <c r="I1277" s="13"/>
      <c r="J1277" s="13"/>
      <c r="K1277" s="13"/>
      <c r="L1277" s="13"/>
      <c r="M1277" s="12"/>
      <c r="N1277" s="13"/>
      <c r="O1277" s="12"/>
      <c r="P1277" s="12">
        <v>6</v>
      </c>
      <c r="Q1277" s="12"/>
      <c r="R1277" s="12"/>
      <c r="S1277" s="12"/>
      <c r="T1277" s="12"/>
      <c r="U1277" s="12">
        <f>SUM(D1277:T1277)</f>
        <v>31</v>
      </c>
    </row>
    <row r="1278" spans="1:21">
      <c r="A1278" s="14"/>
      <c r="B1278" s="14"/>
      <c r="C1278" s="12" t="s">
        <v>31</v>
      </c>
      <c r="D1278" s="12">
        <v>6</v>
      </c>
      <c r="E1278" s="13">
        <v>8</v>
      </c>
      <c r="F1278" s="13">
        <v>10</v>
      </c>
      <c r="G1278" s="13"/>
      <c r="H1278" s="13"/>
      <c r="I1278" s="13"/>
      <c r="J1278" s="13"/>
      <c r="K1278" s="13"/>
      <c r="L1278" s="13"/>
      <c r="M1278" s="12"/>
      <c r="N1278" s="13"/>
      <c r="O1278" s="12">
        <v>5</v>
      </c>
      <c r="P1278" s="12">
        <v>2</v>
      </c>
      <c r="Q1278" s="12"/>
      <c r="R1278" s="12"/>
      <c r="S1278" s="12"/>
      <c r="T1278" s="12"/>
      <c r="U1278" s="12">
        <f>SUM(D1278:T1278)</f>
        <v>31</v>
      </c>
    </row>
    <row r="1279" spans="1:21">
      <c r="A1279" s="16"/>
      <c r="B1279" s="16"/>
      <c r="C1279" s="12" t="s">
        <v>32</v>
      </c>
      <c r="D1279" s="12"/>
      <c r="E1279" s="13"/>
      <c r="F1279" s="13">
        <v>1</v>
      </c>
      <c r="G1279" s="13">
        <v>16</v>
      </c>
      <c r="H1279" s="13">
        <v>29</v>
      </c>
      <c r="I1279" s="13">
        <v>8</v>
      </c>
      <c r="J1279" s="13">
        <v>6</v>
      </c>
      <c r="K1279" s="13">
        <v>14</v>
      </c>
      <c r="L1279" s="13">
        <v>8</v>
      </c>
      <c r="M1279" s="12"/>
      <c r="N1279" s="13">
        <v>9</v>
      </c>
      <c r="O1279" s="12">
        <v>12</v>
      </c>
      <c r="P1279" s="12">
        <v>9</v>
      </c>
      <c r="Q1279" s="12"/>
      <c r="R1279" s="12"/>
      <c r="S1279" s="12"/>
      <c r="T1279" s="12"/>
      <c r="U1279" s="12">
        <f t="shared" si="295"/>
        <v>112</v>
      </c>
    </row>
    <row r="1280" spans="1:21">
      <c r="A1280" s="17"/>
      <c r="B1280" s="18"/>
      <c r="C1280" s="19" t="s">
        <v>33</v>
      </c>
      <c r="D1280" s="19">
        <f>SUM(D1271:D1279)</f>
        <v>45</v>
      </c>
      <c r="E1280" s="19">
        <f>SUM(E1271:E1279)</f>
        <v>43</v>
      </c>
      <c r="F1280" s="19">
        <f t="shared" ref="F1280:U1280" si="296">SUM(F1271:F1279)</f>
        <v>55</v>
      </c>
      <c r="G1280" s="19">
        <f t="shared" si="296"/>
        <v>141</v>
      </c>
      <c r="H1280" s="19">
        <f t="shared" si="296"/>
        <v>164</v>
      </c>
      <c r="I1280" s="19">
        <f t="shared" si="296"/>
        <v>161</v>
      </c>
      <c r="J1280" s="19">
        <f t="shared" si="296"/>
        <v>147</v>
      </c>
      <c r="K1280" s="19">
        <f t="shared" si="296"/>
        <v>182</v>
      </c>
      <c r="L1280" s="19">
        <f t="shared" si="296"/>
        <v>63</v>
      </c>
      <c r="M1280" s="19">
        <f t="shared" si="296"/>
        <v>0</v>
      </c>
      <c r="N1280" s="19">
        <f t="shared" si="296"/>
        <v>49</v>
      </c>
      <c r="O1280" s="19">
        <f t="shared" si="296"/>
        <v>52</v>
      </c>
      <c r="P1280" s="19">
        <f t="shared" si="296"/>
        <v>50</v>
      </c>
      <c r="Q1280" s="19">
        <f t="shared" si="296"/>
        <v>8</v>
      </c>
      <c r="R1280" s="19">
        <f t="shared" si="296"/>
        <v>0</v>
      </c>
      <c r="S1280" s="19">
        <f t="shared" si="296"/>
        <v>53</v>
      </c>
      <c r="T1280" s="19">
        <f t="shared" si="296"/>
        <v>0</v>
      </c>
      <c r="U1280" s="19">
        <f t="shared" si="296"/>
        <v>1213</v>
      </c>
    </row>
    <row r="1283" spans="1:21" ht="96">
      <c r="A1283" s="8" t="s">
        <v>2</v>
      </c>
      <c r="B1283" s="8" t="s">
        <v>3</v>
      </c>
      <c r="C1283" s="8" t="s">
        <v>4</v>
      </c>
      <c r="D1283" s="9" t="str">
        <f>D5</f>
        <v>ANGGREK</v>
      </c>
      <c r="E1283" s="9" t="str">
        <f>E5</f>
        <v>BOUGENVIL</v>
      </c>
      <c r="F1283" s="9" t="str">
        <f t="shared" ref="F1283:U1283" si="297">F5</f>
        <v>CAMELIA</v>
      </c>
      <c r="G1283" s="9" t="str">
        <f t="shared" si="297"/>
        <v>DEWANDARU</v>
      </c>
      <c r="H1283" s="9" t="str">
        <f t="shared" si="297"/>
        <v>EDELWEIS</v>
      </c>
      <c r="I1283" s="9" t="str">
        <f t="shared" si="297"/>
        <v>FLAMBOYAN</v>
      </c>
      <c r="J1283" s="9" t="str">
        <f t="shared" si="297"/>
        <v>GERANIUM</v>
      </c>
      <c r="K1283" s="9" t="str">
        <f t="shared" si="297"/>
        <v>HELIKONIA</v>
      </c>
      <c r="L1283" s="9" t="str">
        <f t="shared" si="297"/>
        <v>IVY</v>
      </c>
      <c r="M1283" s="9" t="str">
        <f t="shared" si="297"/>
        <v>JASMIN</v>
      </c>
      <c r="N1283" s="9" t="str">
        <f t="shared" si="297"/>
        <v>IGD</v>
      </c>
      <c r="O1283" s="9" t="str">
        <f t="shared" si="297"/>
        <v>HCU</v>
      </c>
      <c r="P1283" s="9" t="str">
        <f t="shared" si="297"/>
        <v>PENUNJANG</v>
      </c>
      <c r="Q1283" s="9" t="str">
        <f t="shared" si="297"/>
        <v>PELAYANAN</v>
      </c>
      <c r="R1283" s="9" t="str">
        <f t="shared" si="297"/>
        <v>ADMIN</v>
      </c>
      <c r="S1283" s="9" t="str">
        <f t="shared" si="297"/>
        <v>ASRAMA</v>
      </c>
      <c r="T1283" s="9" t="str">
        <f t="shared" si="297"/>
        <v>MASJID</v>
      </c>
      <c r="U1283" s="9" t="str">
        <f t="shared" si="297"/>
        <v>JUMLAH</v>
      </c>
    </row>
    <row r="1284" spans="1:21">
      <c r="A1284" s="10">
        <f>A1271+1</f>
        <v>7</v>
      </c>
      <c r="B1284" s="11" t="s">
        <v>39</v>
      </c>
      <c r="C1284" s="12" t="s">
        <v>24</v>
      </c>
      <c r="D1284" s="12"/>
      <c r="E1284" s="12"/>
      <c r="F1284" s="12"/>
      <c r="G1284" s="12">
        <v>19</v>
      </c>
      <c r="H1284" s="12">
        <v>25</v>
      </c>
      <c r="I1284" s="12">
        <v>29</v>
      </c>
      <c r="J1284" s="12">
        <v>27</v>
      </c>
      <c r="K1284" s="12">
        <v>30</v>
      </c>
      <c r="L1284" s="12">
        <v>20</v>
      </c>
      <c r="M1284" s="12">
        <v>9</v>
      </c>
      <c r="N1284" s="12"/>
      <c r="O1284" s="12">
        <v>14</v>
      </c>
      <c r="P1284" s="12">
        <v>6</v>
      </c>
      <c r="Q1284" s="12">
        <v>12</v>
      </c>
      <c r="R1284" s="12"/>
      <c r="S1284" s="12"/>
      <c r="T1284" s="12"/>
      <c r="U1284" s="12">
        <f>SUM(E1284:T1284)</f>
        <v>191</v>
      </c>
    </row>
    <row r="1285" spans="1:21">
      <c r="A1285" s="14"/>
      <c r="B1285" s="15">
        <f>B1272+1</f>
        <v>46119</v>
      </c>
      <c r="C1285" s="12" t="s">
        <v>25</v>
      </c>
      <c r="D1285" s="12"/>
      <c r="E1285" s="12"/>
      <c r="F1285" s="12"/>
      <c r="G1285" s="12">
        <v>20</v>
      </c>
      <c r="H1285" s="12">
        <v>24</v>
      </c>
      <c r="I1285" s="12">
        <v>31</v>
      </c>
      <c r="J1285" s="12">
        <v>28</v>
      </c>
      <c r="K1285" s="12">
        <v>31</v>
      </c>
      <c r="L1285" s="12">
        <v>18</v>
      </c>
      <c r="M1285" s="12">
        <v>3</v>
      </c>
      <c r="N1285" s="12"/>
      <c r="O1285" s="12">
        <v>9</v>
      </c>
      <c r="P1285" s="12"/>
      <c r="Q1285" s="12"/>
      <c r="R1285" s="12"/>
      <c r="S1285" s="12"/>
      <c r="T1285" s="12"/>
      <c r="U1285" s="12">
        <f t="shared" ref="U1285:U1292" si="298">SUM(E1285:T1285)</f>
        <v>164</v>
      </c>
    </row>
    <row r="1286" spans="1:21">
      <c r="A1286" s="14"/>
      <c r="B1286" s="14"/>
      <c r="C1286" s="12" t="s">
        <v>26</v>
      </c>
      <c r="D1286" s="12"/>
      <c r="E1286" s="12"/>
      <c r="F1286" s="12"/>
      <c r="G1286" s="12">
        <v>10</v>
      </c>
      <c r="H1286" s="12">
        <v>9</v>
      </c>
      <c r="I1286" s="12">
        <v>7</v>
      </c>
      <c r="J1286" s="12">
        <v>8</v>
      </c>
      <c r="K1286" s="12">
        <v>9</v>
      </c>
      <c r="L1286" s="12">
        <v>8</v>
      </c>
      <c r="M1286" s="12"/>
      <c r="N1286" s="12"/>
      <c r="O1286" s="12">
        <v>5</v>
      </c>
      <c r="P1286" s="12"/>
      <c r="Q1286" s="12">
        <v>12</v>
      </c>
      <c r="R1286" s="12"/>
      <c r="S1286" s="12"/>
      <c r="T1286" s="12"/>
      <c r="U1286" s="12">
        <f t="shared" si="298"/>
        <v>68</v>
      </c>
    </row>
    <row r="1287" spans="1:21">
      <c r="A1287" s="14"/>
      <c r="B1287" s="14"/>
      <c r="C1287" s="12" t="s">
        <v>27</v>
      </c>
      <c r="D1287" s="12">
        <v>8</v>
      </c>
      <c r="E1287" s="12">
        <v>6</v>
      </c>
      <c r="F1287" s="12">
        <v>8</v>
      </c>
      <c r="G1287" s="12">
        <v>25</v>
      </c>
      <c r="H1287" s="12">
        <v>22</v>
      </c>
      <c r="I1287" s="12">
        <v>32</v>
      </c>
      <c r="J1287" s="12">
        <v>24</v>
      </c>
      <c r="K1287" s="12">
        <v>22</v>
      </c>
      <c r="L1287" s="12">
        <v>17</v>
      </c>
      <c r="M1287" s="12">
        <v>2</v>
      </c>
      <c r="N1287" s="12">
        <v>12</v>
      </c>
      <c r="O1287" s="12">
        <v>2</v>
      </c>
      <c r="P1287" s="12">
        <v>3</v>
      </c>
      <c r="Q1287" s="12">
        <v>6</v>
      </c>
      <c r="R1287" s="12"/>
      <c r="S1287" s="12"/>
      <c r="T1287" s="12"/>
      <c r="U1287" s="12">
        <f>SUM(D1287:T1287)</f>
        <v>189</v>
      </c>
    </row>
    <row r="1288" spans="1:21">
      <c r="A1288" s="14"/>
      <c r="B1288" s="14"/>
      <c r="C1288" s="12" t="s">
        <v>28</v>
      </c>
      <c r="D1288" s="12">
        <v>6</v>
      </c>
      <c r="E1288" s="12">
        <v>9</v>
      </c>
      <c r="F1288" s="12">
        <v>12</v>
      </c>
      <c r="G1288" s="12">
        <v>23</v>
      </c>
      <c r="H1288" s="12">
        <v>28</v>
      </c>
      <c r="I1288" s="12">
        <v>29</v>
      </c>
      <c r="J1288" s="12">
        <v>29</v>
      </c>
      <c r="K1288" s="12">
        <v>28</v>
      </c>
      <c r="L1288" s="12">
        <v>14</v>
      </c>
      <c r="M1288" s="12">
        <v>9</v>
      </c>
      <c r="N1288" s="12">
        <v>9</v>
      </c>
      <c r="O1288" s="12">
        <v>9</v>
      </c>
      <c r="P1288" s="12">
        <v>2</v>
      </c>
      <c r="Q1288" s="12">
        <v>5</v>
      </c>
      <c r="R1288" s="12"/>
      <c r="S1288" s="12"/>
      <c r="T1288" s="12"/>
      <c r="U1288" s="12">
        <f>SUM(D1288:T1288)</f>
        <v>212</v>
      </c>
    </row>
    <row r="1289" spans="1:21">
      <c r="A1289" s="14"/>
      <c r="B1289" s="14"/>
      <c r="C1289" s="12" t="s">
        <v>35</v>
      </c>
      <c r="D1289" s="12">
        <v>3</v>
      </c>
      <c r="E1289" s="12">
        <v>7</v>
      </c>
      <c r="F1289" s="12">
        <v>9</v>
      </c>
      <c r="G1289" s="12">
        <v>33</v>
      </c>
      <c r="H1289" s="12">
        <v>24</v>
      </c>
      <c r="I1289" s="12">
        <v>28</v>
      </c>
      <c r="J1289" s="12">
        <v>34</v>
      </c>
      <c r="K1289" s="12">
        <v>27</v>
      </c>
      <c r="L1289" s="12">
        <v>19</v>
      </c>
      <c r="M1289" s="12">
        <v>2</v>
      </c>
      <c r="N1289" s="12">
        <v>8</v>
      </c>
      <c r="O1289" s="12">
        <v>2</v>
      </c>
      <c r="P1289" s="12">
        <v>2</v>
      </c>
      <c r="Q1289" s="12">
        <v>6</v>
      </c>
      <c r="R1289" s="12"/>
      <c r="S1289" s="12"/>
      <c r="T1289" s="12"/>
      <c r="U1289" s="12">
        <f>SUM(D1289:T1289)</f>
        <v>204</v>
      </c>
    </row>
    <row r="1290" spans="1:21">
      <c r="A1290" s="14"/>
      <c r="B1290" s="14"/>
      <c r="C1290" s="12" t="s">
        <v>36</v>
      </c>
      <c r="D1290" s="12">
        <v>5</v>
      </c>
      <c r="E1290" s="12">
        <v>9</v>
      </c>
      <c r="F1290" s="12">
        <v>11</v>
      </c>
      <c r="G1290" s="12"/>
      <c r="H1290" s="12"/>
      <c r="I1290" s="12"/>
      <c r="J1290" s="12"/>
      <c r="K1290" s="12"/>
      <c r="L1290" s="12"/>
      <c r="M1290" s="12"/>
      <c r="N1290" s="12"/>
      <c r="O1290" s="12">
        <v>9</v>
      </c>
      <c r="P1290" s="12"/>
      <c r="Q1290" s="12"/>
      <c r="R1290" s="12"/>
      <c r="S1290" s="12"/>
      <c r="T1290" s="12"/>
      <c r="U1290" s="12">
        <f>SUM(D1290:T1290)</f>
        <v>34</v>
      </c>
    </row>
    <row r="1291" spans="1:21">
      <c r="A1291" s="14"/>
      <c r="B1291" s="14"/>
      <c r="C1291" s="12" t="s">
        <v>31</v>
      </c>
      <c r="D1291" s="12">
        <v>2</v>
      </c>
      <c r="E1291" s="12">
        <v>6</v>
      </c>
      <c r="F1291" s="12">
        <v>9</v>
      </c>
      <c r="G1291" s="12"/>
      <c r="H1291" s="12"/>
      <c r="I1291" s="12"/>
      <c r="J1291" s="12"/>
      <c r="K1291" s="12"/>
      <c r="L1291" s="12"/>
      <c r="M1291" s="12"/>
      <c r="N1291" s="12">
        <v>6</v>
      </c>
      <c r="O1291" s="12">
        <v>2</v>
      </c>
      <c r="P1291" s="12"/>
      <c r="Q1291" s="12">
        <v>4</v>
      </c>
      <c r="R1291" s="12"/>
      <c r="S1291" s="12"/>
      <c r="T1291" s="12"/>
      <c r="U1291" s="12">
        <f>SUM(D1291:T1291)</f>
        <v>29</v>
      </c>
    </row>
    <row r="1292" spans="1:21">
      <c r="A1292" s="16"/>
      <c r="B1292" s="16"/>
      <c r="C1292" s="12" t="s">
        <v>32</v>
      </c>
      <c r="D1292" s="12"/>
      <c r="E1292" s="12">
        <v>5</v>
      </c>
      <c r="F1292" s="12"/>
      <c r="G1292" s="12">
        <v>9</v>
      </c>
      <c r="H1292" s="12">
        <v>24</v>
      </c>
      <c r="I1292" s="12">
        <v>6</v>
      </c>
      <c r="J1292" s="12">
        <v>6</v>
      </c>
      <c r="K1292" s="12">
        <v>15</v>
      </c>
      <c r="L1292" s="12">
        <v>1</v>
      </c>
      <c r="M1292" s="12"/>
      <c r="N1292" s="12">
        <v>7</v>
      </c>
      <c r="O1292" s="12">
        <v>8</v>
      </c>
      <c r="P1292" s="12"/>
      <c r="Q1292" s="12"/>
      <c r="R1292" s="12"/>
      <c r="S1292" s="12"/>
      <c r="T1292" s="12"/>
      <c r="U1292" s="12">
        <f t="shared" si="298"/>
        <v>81</v>
      </c>
    </row>
    <row r="1293" spans="1:21">
      <c r="A1293" s="17"/>
      <c r="B1293" s="18"/>
      <c r="C1293" s="19" t="s">
        <v>33</v>
      </c>
      <c r="D1293" s="19">
        <f>SUM(D1284:D1292)</f>
        <v>24</v>
      </c>
      <c r="E1293" s="19">
        <f>SUM(E1284:E1292)</f>
        <v>42</v>
      </c>
      <c r="F1293" s="19">
        <f t="shared" ref="F1293:U1293" si="299">SUM(F1284:F1292)</f>
        <v>49</v>
      </c>
      <c r="G1293" s="19">
        <f t="shared" si="299"/>
        <v>139</v>
      </c>
      <c r="H1293" s="19">
        <f t="shared" si="299"/>
        <v>156</v>
      </c>
      <c r="I1293" s="19">
        <f t="shared" si="299"/>
        <v>162</v>
      </c>
      <c r="J1293" s="19">
        <f t="shared" si="299"/>
        <v>156</v>
      </c>
      <c r="K1293" s="19">
        <f t="shared" si="299"/>
        <v>162</v>
      </c>
      <c r="L1293" s="19">
        <f t="shared" si="299"/>
        <v>97</v>
      </c>
      <c r="M1293" s="19">
        <f t="shared" si="299"/>
        <v>25</v>
      </c>
      <c r="N1293" s="19">
        <f t="shared" si="299"/>
        <v>42</v>
      </c>
      <c r="O1293" s="19">
        <f t="shared" si="299"/>
        <v>60</v>
      </c>
      <c r="P1293" s="19">
        <f t="shared" si="299"/>
        <v>13</v>
      </c>
      <c r="Q1293" s="19">
        <f t="shared" si="299"/>
        <v>45</v>
      </c>
      <c r="R1293" s="19">
        <f t="shared" si="299"/>
        <v>0</v>
      </c>
      <c r="S1293" s="19">
        <f t="shared" si="299"/>
        <v>0</v>
      </c>
      <c r="T1293" s="19">
        <f t="shared" si="299"/>
        <v>0</v>
      </c>
      <c r="U1293" s="19">
        <f t="shared" si="299"/>
        <v>1172</v>
      </c>
    </row>
    <row r="1296" spans="1:21" ht="96">
      <c r="A1296" s="8" t="s">
        <v>2</v>
      </c>
      <c r="B1296" s="8" t="s">
        <v>3</v>
      </c>
      <c r="C1296" s="8" t="s">
        <v>4</v>
      </c>
      <c r="D1296" s="9" t="str">
        <f>D5</f>
        <v>ANGGREK</v>
      </c>
      <c r="E1296" s="9" t="str">
        <f>E5</f>
        <v>BOUGENVIL</v>
      </c>
      <c r="F1296" s="9" t="str">
        <f t="shared" ref="F1296:U1296" si="300">F5</f>
        <v>CAMELIA</v>
      </c>
      <c r="G1296" s="9" t="str">
        <f t="shared" si="300"/>
        <v>DEWANDARU</v>
      </c>
      <c r="H1296" s="9" t="str">
        <f t="shared" si="300"/>
        <v>EDELWEIS</v>
      </c>
      <c r="I1296" s="9" t="str">
        <f t="shared" si="300"/>
        <v>FLAMBOYAN</v>
      </c>
      <c r="J1296" s="9" t="str">
        <f t="shared" si="300"/>
        <v>GERANIUM</v>
      </c>
      <c r="K1296" s="9" t="str">
        <f t="shared" si="300"/>
        <v>HELIKONIA</v>
      </c>
      <c r="L1296" s="9" t="str">
        <f t="shared" si="300"/>
        <v>IVY</v>
      </c>
      <c r="M1296" s="9" t="str">
        <f t="shared" si="300"/>
        <v>JASMIN</v>
      </c>
      <c r="N1296" s="9" t="str">
        <f t="shared" si="300"/>
        <v>IGD</v>
      </c>
      <c r="O1296" s="9" t="str">
        <f t="shared" si="300"/>
        <v>HCU</v>
      </c>
      <c r="P1296" s="9" t="str">
        <f t="shared" si="300"/>
        <v>PENUNJANG</v>
      </c>
      <c r="Q1296" s="9" t="str">
        <f t="shared" si="300"/>
        <v>PELAYANAN</v>
      </c>
      <c r="R1296" s="9" t="str">
        <f t="shared" si="300"/>
        <v>ADMIN</v>
      </c>
      <c r="S1296" s="9" t="str">
        <f t="shared" si="300"/>
        <v>ASRAMA</v>
      </c>
      <c r="T1296" s="9" t="str">
        <f t="shared" si="300"/>
        <v>MASJID</v>
      </c>
      <c r="U1296" s="9" t="str">
        <f t="shared" si="300"/>
        <v>JUMLAH</v>
      </c>
    </row>
    <row r="1297" spans="1:21">
      <c r="A1297" s="10">
        <f>A1284+1</f>
        <v>8</v>
      </c>
      <c r="B1297" s="11" t="s">
        <v>23</v>
      </c>
      <c r="C1297" s="12" t="s">
        <v>24</v>
      </c>
      <c r="D1297" s="12"/>
      <c r="E1297" s="12"/>
      <c r="F1297" s="12"/>
      <c r="G1297" s="12">
        <v>22</v>
      </c>
      <c r="H1297" s="12">
        <v>26</v>
      </c>
      <c r="I1297" s="12">
        <v>27</v>
      </c>
      <c r="J1297" s="12">
        <v>27</v>
      </c>
      <c r="K1297" s="12">
        <v>32</v>
      </c>
      <c r="L1297" s="12">
        <v>15</v>
      </c>
      <c r="M1297" s="12"/>
      <c r="N1297" s="12"/>
      <c r="O1297" s="12">
        <v>12</v>
      </c>
      <c r="P1297" s="12">
        <v>5</v>
      </c>
      <c r="Q1297" s="12">
        <v>14</v>
      </c>
      <c r="R1297" s="12"/>
      <c r="S1297" s="12"/>
      <c r="T1297" s="12"/>
      <c r="U1297" s="12">
        <f>SUM(E1297:T1297)</f>
        <v>180</v>
      </c>
    </row>
    <row r="1298" spans="1:21">
      <c r="A1298" s="14"/>
      <c r="B1298" s="15">
        <f>B1285+1</f>
        <v>46120</v>
      </c>
      <c r="C1298" s="12" t="s">
        <v>25</v>
      </c>
      <c r="D1298" s="12"/>
      <c r="E1298" s="12"/>
      <c r="F1298" s="12"/>
      <c r="G1298" s="12">
        <v>24</v>
      </c>
      <c r="H1298" s="12">
        <v>28</v>
      </c>
      <c r="I1298" s="12">
        <v>32</v>
      </c>
      <c r="J1298" s="12">
        <v>27</v>
      </c>
      <c r="K1298" s="12">
        <v>33</v>
      </c>
      <c r="L1298" s="12">
        <v>20</v>
      </c>
      <c r="M1298" s="12"/>
      <c r="N1298" s="12"/>
      <c r="O1298" s="12">
        <v>2</v>
      </c>
      <c r="P1298" s="12"/>
      <c r="Q1298" s="12"/>
      <c r="R1298" s="12"/>
      <c r="S1298" s="12"/>
      <c r="T1298" s="12"/>
      <c r="U1298" s="12">
        <f t="shared" ref="U1298:U1305" si="301">SUM(E1298:T1298)</f>
        <v>166</v>
      </c>
    </row>
    <row r="1299" spans="1:21">
      <c r="A1299" s="14"/>
      <c r="B1299" s="14"/>
      <c r="C1299" s="12" t="s">
        <v>26</v>
      </c>
      <c r="D1299" s="12"/>
      <c r="E1299" s="12"/>
      <c r="F1299" s="12"/>
      <c r="G1299" s="12">
        <v>10</v>
      </c>
      <c r="H1299" s="12">
        <v>7</v>
      </c>
      <c r="I1299" s="12">
        <v>8</v>
      </c>
      <c r="J1299" s="12">
        <v>11</v>
      </c>
      <c r="K1299" s="12">
        <v>12</v>
      </c>
      <c r="L1299" s="12">
        <v>9</v>
      </c>
      <c r="M1299" s="12"/>
      <c r="N1299" s="12"/>
      <c r="O1299" s="12">
        <v>7</v>
      </c>
      <c r="P1299" s="12"/>
      <c r="Q1299" s="12"/>
      <c r="R1299" s="12"/>
      <c r="S1299" s="12"/>
      <c r="T1299" s="12"/>
      <c r="U1299" s="12">
        <f t="shared" si="301"/>
        <v>64</v>
      </c>
    </row>
    <row r="1300" spans="1:21">
      <c r="A1300" s="14"/>
      <c r="B1300" s="14"/>
      <c r="C1300" s="12" t="s">
        <v>27</v>
      </c>
      <c r="D1300" s="12">
        <v>7</v>
      </c>
      <c r="E1300" s="12">
        <v>6</v>
      </c>
      <c r="F1300" s="12">
        <v>7</v>
      </c>
      <c r="G1300" s="12">
        <v>29</v>
      </c>
      <c r="H1300" s="12">
        <v>21</v>
      </c>
      <c r="I1300" s="12">
        <v>24</v>
      </c>
      <c r="J1300" s="12">
        <v>33</v>
      </c>
      <c r="K1300" s="12">
        <v>31</v>
      </c>
      <c r="L1300" s="12">
        <v>9</v>
      </c>
      <c r="M1300" s="12"/>
      <c r="N1300" s="12">
        <v>12</v>
      </c>
      <c r="O1300" s="12">
        <v>9</v>
      </c>
      <c r="P1300" s="12">
        <v>2</v>
      </c>
      <c r="Q1300" s="12">
        <v>6</v>
      </c>
      <c r="R1300" s="12"/>
      <c r="S1300" s="12">
        <v>12</v>
      </c>
      <c r="T1300" s="12"/>
      <c r="U1300" s="12">
        <f>SUM(D1300:T1300)</f>
        <v>208</v>
      </c>
    </row>
    <row r="1301" spans="1:21">
      <c r="A1301" s="14"/>
      <c r="B1301" s="14"/>
      <c r="C1301" s="12" t="s">
        <v>28</v>
      </c>
      <c r="D1301" s="12">
        <v>6</v>
      </c>
      <c r="E1301" s="12">
        <v>9</v>
      </c>
      <c r="F1301" s="12">
        <v>10</v>
      </c>
      <c r="G1301" s="12">
        <v>29</v>
      </c>
      <c r="H1301" s="12">
        <v>29</v>
      </c>
      <c r="I1301" s="12">
        <v>32</v>
      </c>
      <c r="J1301" s="12">
        <v>34</v>
      </c>
      <c r="K1301" s="12">
        <v>33</v>
      </c>
      <c r="L1301" s="12">
        <v>5</v>
      </c>
      <c r="M1301" s="12"/>
      <c r="N1301" s="12">
        <v>9</v>
      </c>
      <c r="O1301" s="12">
        <v>5</v>
      </c>
      <c r="P1301" s="12">
        <v>9</v>
      </c>
      <c r="Q1301" s="12">
        <v>5</v>
      </c>
      <c r="R1301" s="12"/>
      <c r="S1301" s="12">
        <v>15</v>
      </c>
      <c r="T1301" s="12"/>
      <c r="U1301" s="12">
        <f>SUM(D1301:T1301)</f>
        <v>230</v>
      </c>
    </row>
    <row r="1302" spans="1:21">
      <c r="A1302" s="14"/>
      <c r="B1302" s="14"/>
      <c r="C1302" s="12" t="s">
        <v>35</v>
      </c>
      <c r="D1302" s="12">
        <v>5</v>
      </c>
      <c r="E1302" s="12">
        <v>8</v>
      </c>
      <c r="F1302" s="12">
        <v>8</v>
      </c>
      <c r="G1302" s="12">
        <v>33</v>
      </c>
      <c r="H1302" s="12">
        <v>27</v>
      </c>
      <c r="I1302" s="12">
        <v>29</v>
      </c>
      <c r="J1302" s="12">
        <v>29</v>
      </c>
      <c r="K1302" s="12">
        <v>29</v>
      </c>
      <c r="L1302" s="12">
        <v>8</v>
      </c>
      <c r="M1302" s="12"/>
      <c r="N1302" s="12">
        <v>3</v>
      </c>
      <c r="O1302" s="12">
        <v>3</v>
      </c>
      <c r="P1302" s="12">
        <v>1</v>
      </c>
      <c r="Q1302" s="12">
        <v>6</v>
      </c>
      <c r="R1302" s="12"/>
      <c r="S1302" s="12">
        <v>14</v>
      </c>
      <c r="T1302" s="12"/>
      <c r="U1302" s="12">
        <f>SUM(D1302:T1302)</f>
        <v>203</v>
      </c>
    </row>
    <row r="1303" spans="1:21">
      <c r="A1303" s="14"/>
      <c r="B1303" s="14"/>
      <c r="C1303" s="12" t="s">
        <v>36</v>
      </c>
      <c r="D1303" s="12">
        <v>3</v>
      </c>
      <c r="E1303" s="12">
        <v>9</v>
      </c>
      <c r="F1303" s="12">
        <v>9</v>
      </c>
      <c r="G1303" s="12"/>
      <c r="H1303" s="12"/>
      <c r="I1303" s="12"/>
      <c r="J1303" s="12"/>
      <c r="K1303" s="12"/>
      <c r="L1303" s="12"/>
      <c r="M1303" s="12"/>
      <c r="N1303" s="12"/>
      <c r="O1303" s="12">
        <v>9</v>
      </c>
      <c r="P1303" s="12"/>
      <c r="Q1303" s="12"/>
      <c r="R1303" s="12"/>
      <c r="S1303" s="12"/>
      <c r="T1303" s="12"/>
      <c r="U1303" s="12">
        <f>SUM(D1303:T1303)</f>
        <v>30</v>
      </c>
    </row>
    <row r="1304" spans="1:21">
      <c r="A1304" s="14"/>
      <c r="B1304" s="14"/>
      <c r="C1304" s="12" t="s">
        <v>31</v>
      </c>
      <c r="D1304" s="12">
        <v>4</v>
      </c>
      <c r="E1304" s="12">
        <v>5</v>
      </c>
      <c r="F1304" s="12">
        <v>6</v>
      </c>
      <c r="G1304" s="12"/>
      <c r="H1304" s="12"/>
      <c r="I1304" s="12"/>
      <c r="J1304" s="12"/>
      <c r="K1304" s="12"/>
      <c r="L1304" s="12"/>
      <c r="M1304" s="12"/>
      <c r="N1304" s="12">
        <v>9</v>
      </c>
      <c r="O1304" s="12">
        <v>2</v>
      </c>
      <c r="P1304" s="12"/>
      <c r="Q1304" s="12"/>
      <c r="R1304" s="12"/>
      <c r="S1304" s="12"/>
      <c r="T1304" s="12"/>
      <c r="U1304" s="12">
        <f>SUM(D1304:T1304)</f>
        <v>26</v>
      </c>
    </row>
    <row r="1305" spans="1:21">
      <c r="A1305" s="16"/>
      <c r="B1305" s="16"/>
      <c r="C1305" s="12" t="s">
        <v>32</v>
      </c>
      <c r="D1305" s="12"/>
      <c r="E1305" s="12"/>
      <c r="F1305" s="12"/>
      <c r="G1305" s="12">
        <v>9</v>
      </c>
      <c r="H1305" s="12">
        <v>17</v>
      </c>
      <c r="I1305" s="12">
        <v>9</v>
      </c>
      <c r="J1305" s="12">
        <v>7</v>
      </c>
      <c r="K1305" s="12">
        <v>8</v>
      </c>
      <c r="L1305" s="12">
        <v>6</v>
      </c>
      <c r="M1305" s="12"/>
      <c r="N1305" s="12">
        <v>15</v>
      </c>
      <c r="O1305" s="12">
        <v>14</v>
      </c>
      <c r="P1305" s="12"/>
      <c r="Q1305" s="12"/>
      <c r="R1305" s="12"/>
      <c r="S1305" s="12"/>
      <c r="T1305" s="12">
        <v>35</v>
      </c>
      <c r="U1305" s="12">
        <f t="shared" si="301"/>
        <v>120</v>
      </c>
    </row>
    <row r="1306" spans="1:21">
      <c r="A1306" s="17"/>
      <c r="B1306" s="18"/>
      <c r="C1306" s="19" t="s">
        <v>33</v>
      </c>
      <c r="D1306" s="19">
        <f>SUM(D1297:D1305)</f>
        <v>25</v>
      </c>
      <c r="E1306" s="19">
        <f>SUM(E1297:E1305)</f>
        <v>37</v>
      </c>
      <c r="F1306" s="19">
        <f t="shared" ref="F1306:U1306" si="302">SUM(F1297:F1305)</f>
        <v>40</v>
      </c>
      <c r="G1306" s="19">
        <f t="shared" si="302"/>
        <v>156</v>
      </c>
      <c r="H1306" s="19">
        <f t="shared" si="302"/>
        <v>155</v>
      </c>
      <c r="I1306" s="19">
        <f t="shared" si="302"/>
        <v>161</v>
      </c>
      <c r="J1306" s="19">
        <f t="shared" si="302"/>
        <v>168</v>
      </c>
      <c r="K1306" s="19">
        <f t="shared" si="302"/>
        <v>178</v>
      </c>
      <c r="L1306" s="19">
        <f t="shared" si="302"/>
        <v>72</v>
      </c>
      <c r="M1306" s="19">
        <f t="shared" si="302"/>
        <v>0</v>
      </c>
      <c r="N1306" s="19">
        <f t="shared" si="302"/>
        <v>48</v>
      </c>
      <c r="O1306" s="19">
        <f t="shared" si="302"/>
        <v>63</v>
      </c>
      <c r="P1306" s="19">
        <f t="shared" si="302"/>
        <v>17</v>
      </c>
      <c r="Q1306" s="19">
        <f t="shared" si="302"/>
        <v>31</v>
      </c>
      <c r="R1306" s="19">
        <f t="shared" si="302"/>
        <v>0</v>
      </c>
      <c r="S1306" s="19">
        <f t="shared" si="302"/>
        <v>41</v>
      </c>
      <c r="T1306" s="19">
        <f t="shared" si="302"/>
        <v>35</v>
      </c>
      <c r="U1306" s="19">
        <f t="shared" si="302"/>
        <v>1227</v>
      </c>
    </row>
    <row r="1309" spans="1:21" ht="96">
      <c r="A1309" s="8" t="s">
        <v>2</v>
      </c>
      <c r="B1309" s="8" t="s">
        <v>3</v>
      </c>
      <c r="C1309" s="8" t="s">
        <v>4</v>
      </c>
      <c r="D1309" s="9" t="str">
        <f>D5</f>
        <v>ANGGREK</v>
      </c>
      <c r="E1309" s="9" t="str">
        <f>E5</f>
        <v>BOUGENVIL</v>
      </c>
      <c r="F1309" s="9" t="str">
        <f t="shared" ref="F1309:U1309" si="303">F5</f>
        <v>CAMELIA</v>
      </c>
      <c r="G1309" s="9" t="str">
        <f t="shared" si="303"/>
        <v>DEWANDARU</v>
      </c>
      <c r="H1309" s="9" t="str">
        <f t="shared" si="303"/>
        <v>EDELWEIS</v>
      </c>
      <c r="I1309" s="9" t="str">
        <f t="shared" si="303"/>
        <v>FLAMBOYAN</v>
      </c>
      <c r="J1309" s="9" t="str">
        <f t="shared" si="303"/>
        <v>GERANIUM</v>
      </c>
      <c r="K1309" s="9" t="str">
        <f t="shared" si="303"/>
        <v>HELIKONIA</v>
      </c>
      <c r="L1309" s="9" t="str">
        <f t="shared" si="303"/>
        <v>IVY</v>
      </c>
      <c r="M1309" s="9" t="str">
        <f t="shared" si="303"/>
        <v>JASMIN</v>
      </c>
      <c r="N1309" s="9" t="str">
        <f t="shared" si="303"/>
        <v>IGD</v>
      </c>
      <c r="O1309" s="9" t="str">
        <f t="shared" si="303"/>
        <v>HCU</v>
      </c>
      <c r="P1309" s="9" t="str">
        <f t="shared" si="303"/>
        <v>PENUNJANG</v>
      </c>
      <c r="Q1309" s="9" t="str">
        <f t="shared" si="303"/>
        <v>PELAYANAN</v>
      </c>
      <c r="R1309" s="9" t="str">
        <f t="shared" si="303"/>
        <v>ADMIN</v>
      </c>
      <c r="S1309" s="9" t="str">
        <f t="shared" si="303"/>
        <v>ASRAMA</v>
      </c>
      <c r="T1309" s="9" t="str">
        <f t="shared" si="303"/>
        <v>MASJID</v>
      </c>
      <c r="U1309" s="9" t="str">
        <f t="shared" si="303"/>
        <v>JUMLAH</v>
      </c>
    </row>
    <row r="1310" spans="1:21">
      <c r="A1310" s="10">
        <f>A1297+1</f>
        <v>9</v>
      </c>
      <c r="B1310" s="11" t="s">
        <v>40</v>
      </c>
      <c r="C1310" s="12" t="s">
        <v>24</v>
      </c>
      <c r="D1310" s="12"/>
      <c r="E1310" s="12"/>
      <c r="F1310" s="12"/>
      <c r="G1310" s="12">
        <v>19</v>
      </c>
      <c r="H1310" s="12">
        <v>16</v>
      </c>
      <c r="I1310" s="12">
        <v>31</v>
      </c>
      <c r="J1310" s="12">
        <v>24</v>
      </c>
      <c r="K1310" s="12">
        <v>29</v>
      </c>
      <c r="L1310" s="12">
        <v>15</v>
      </c>
      <c r="M1310" s="12"/>
      <c r="N1310" s="12"/>
      <c r="O1310" s="12">
        <v>14</v>
      </c>
      <c r="P1310" s="12">
        <v>5</v>
      </c>
      <c r="Q1310" s="12">
        <v>12</v>
      </c>
      <c r="R1310" s="12"/>
      <c r="S1310" s="12"/>
      <c r="T1310" s="12"/>
      <c r="U1310" s="12">
        <f>SUM(E1310:T1310)</f>
        <v>165</v>
      </c>
    </row>
    <row r="1311" spans="1:21">
      <c r="A1311" s="14"/>
      <c r="B1311" s="15">
        <f>B1298+1</f>
        <v>46121</v>
      </c>
      <c r="C1311" s="12" t="s">
        <v>25</v>
      </c>
      <c r="D1311" s="12"/>
      <c r="E1311" s="12"/>
      <c r="F1311" s="12"/>
      <c r="G1311" s="12">
        <v>21</v>
      </c>
      <c r="H1311" s="12">
        <v>17</v>
      </c>
      <c r="I1311" s="12">
        <v>28</v>
      </c>
      <c r="J1311" s="12">
        <v>27</v>
      </c>
      <c r="K1311" s="12">
        <v>28</v>
      </c>
      <c r="L1311" s="12">
        <v>14</v>
      </c>
      <c r="M1311" s="12"/>
      <c r="N1311" s="12"/>
      <c r="O1311" s="12">
        <v>2</v>
      </c>
      <c r="P1311" s="12"/>
      <c r="Q1311" s="12">
        <v>11</v>
      </c>
      <c r="R1311" s="12"/>
      <c r="S1311" s="12"/>
      <c r="T1311" s="12"/>
      <c r="U1311" s="12">
        <f t="shared" ref="U1311:U1318" si="304">SUM(E1311:T1311)</f>
        <v>148</v>
      </c>
    </row>
    <row r="1312" spans="1:21">
      <c r="A1312" s="14"/>
      <c r="B1312" s="14"/>
      <c r="C1312" s="12" t="s">
        <v>26</v>
      </c>
      <c r="D1312" s="12"/>
      <c r="E1312" s="12">
        <v>2</v>
      </c>
      <c r="F1312" s="12"/>
      <c r="G1312" s="12">
        <v>5</v>
      </c>
      <c r="H1312" s="12">
        <v>8</v>
      </c>
      <c r="I1312" s="12">
        <v>9</v>
      </c>
      <c r="J1312" s="12">
        <v>10</v>
      </c>
      <c r="K1312" s="12">
        <v>6</v>
      </c>
      <c r="L1312" s="12">
        <v>8</v>
      </c>
      <c r="M1312" s="12"/>
      <c r="N1312" s="12">
        <v>1</v>
      </c>
      <c r="O1312" s="12">
        <v>7</v>
      </c>
      <c r="P1312" s="12">
        <v>1</v>
      </c>
      <c r="Q1312" s="12"/>
      <c r="R1312" s="12"/>
      <c r="S1312" s="12"/>
      <c r="T1312" s="12"/>
      <c r="U1312" s="12">
        <f t="shared" si="304"/>
        <v>57</v>
      </c>
    </row>
    <row r="1313" spans="1:21">
      <c r="A1313" s="14"/>
      <c r="B1313" s="14"/>
      <c r="C1313" s="12" t="s">
        <v>27</v>
      </c>
      <c r="D1313" s="12">
        <v>7</v>
      </c>
      <c r="E1313" s="12">
        <v>7</v>
      </c>
      <c r="F1313" s="12">
        <v>7</v>
      </c>
      <c r="G1313" s="12">
        <v>25</v>
      </c>
      <c r="H1313" s="12">
        <v>35</v>
      </c>
      <c r="I1313" s="12">
        <v>26</v>
      </c>
      <c r="J1313" s="12">
        <v>25</v>
      </c>
      <c r="K1313" s="12">
        <v>31</v>
      </c>
      <c r="L1313" s="12">
        <v>10</v>
      </c>
      <c r="M1313" s="12"/>
      <c r="N1313" s="12">
        <v>15</v>
      </c>
      <c r="O1313" s="12">
        <v>4</v>
      </c>
      <c r="P1313" s="12">
        <v>2</v>
      </c>
      <c r="Q1313" s="12">
        <v>1</v>
      </c>
      <c r="R1313" s="12"/>
      <c r="S1313" s="12"/>
      <c r="T1313" s="12"/>
      <c r="U1313" s="12">
        <f>SUM(D1313:T1313)</f>
        <v>195</v>
      </c>
    </row>
    <row r="1314" spans="1:21">
      <c r="A1314" s="14"/>
      <c r="B1314" s="14"/>
      <c r="C1314" s="12" t="s">
        <v>28</v>
      </c>
      <c r="D1314" s="12">
        <v>5</v>
      </c>
      <c r="E1314" s="12">
        <v>9</v>
      </c>
      <c r="F1314" s="12">
        <v>11</v>
      </c>
      <c r="G1314" s="12">
        <v>24</v>
      </c>
      <c r="H1314" s="12">
        <v>24</v>
      </c>
      <c r="I1314" s="12">
        <v>25</v>
      </c>
      <c r="J1314" s="12">
        <v>26</v>
      </c>
      <c r="K1314" s="12">
        <v>33</v>
      </c>
      <c r="L1314" s="12">
        <v>6</v>
      </c>
      <c r="M1314" s="12"/>
      <c r="N1314" s="12">
        <v>12</v>
      </c>
      <c r="O1314" s="12">
        <v>3</v>
      </c>
      <c r="P1314" s="12">
        <v>2</v>
      </c>
      <c r="Q1314" s="12">
        <v>5</v>
      </c>
      <c r="R1314" s="12"/>
      <c r="S1314" s="12"/>
      <c r="T1314" s="12"/>
      <c r="U1314" s="12">
        <f>SUM(D1314:T1314)</f>
        <v>185</v>
      </c>
    </row>
    <row r="1315" spans="1:21">
      <c r="A1315" s="14"/>
      <c r="B1315" s="14"/>
      <c r="C1315" s="12" t="s">
        <v>35</v>
      </c>
      <c r="D1315" s="12">
        <v>6</v>
      </c>
      <c r="E1315" s="12">
        <v>8</v>
      </c>
      <c r="F1315" s="12">
        <v>9</v>
      </c>
      <c r="G1315" s="12">
        <v>26</v>
      </c>
      <c r="H1315" s="12">
        <v>24</v>
      </c>
      <c r="I1315" s="12">
        <v>33</v>
      </c>
      <c r="J1315" s="12">
        <v>24</v>
      </c>
      <c r="K1315" s="12">
        <v>35</v>
      </c>
      <c r="L1315" s="12">
        <v>4</v>
      </c>
      <c r="M1315" s="12"/>
      <c r="N1315" s="12">
        <v>13</v>
      </c>
      <c r="O1315" s="12">
        <v>2</v>
      </c>
      <c r="P1315" s="12">
        <v>1</v>
      </c>
      <c r="Q1315" s="12">
        <v>1</v>
      </c>
      <c r="R1315" s="12"/>
      <c r="S1315" s="12"/>
      <c r="T1315" s="12"/>
      <c r="U1315" s="12">
        <f>SUM(D1315:T1315)</f>
        <v>186</v>
      </c>
    </row>
    <row r="1316" spans="1:21">
      <c r="A1316" s="14"/>
      <c r="B1316" s="14"/>
      <c r="C1316" s="12" t="s">
        <v>36</v>
      </c>
      <c r="D1316" s="12">
        <v>3</v>
      </c>
      <c r="E1316" s="12">
        <v>6</v>
      </c>
      <c r="F1316" s="12">
        <v>7</v>
      </c>
      <c r="G1316" s="12"/>
      <c r="H1316" s="12"/>
      <c r="I1316" s="12"/>
      <c r="J1316" s="12"/>
      <c r="K1316" s="12"/>
      <c r="L1316" s="12"/>
      <c r="M1316" s="12"/>
      <c r="N1316" s="12"/>
      <c r="O1316" s="12">
        <v>5</v>
      </c>
      <c r="P1316" s="12"/>
      <c r="Q1316" s="12">
        <v>4</v>
      </c>
      <c r="R1316" s="12"/>
      <c r="S1316" s="12"/>
      <c r="T1316" s="12"/>
      <c r="U1316" s="12">
        <f>SUM(D1316:T1316)</f>
        <v>25</v>
      </c>
    </row>
    <row r="1317" spans="1:21">
      <c r="A1317" s="14"/>
      <c r="B1317" s="14"/>
      <c r="C1317" s="12" t="s">
        <v>31</v>
      </c>
      <c r="D1317" s="12">
        <v>1</v>
      </c>
      <c r="E1317" s="12">
        <v>7</v>
      </c>
      <c r="F1317" s="12">
        <v>5</v>
      </c>
      <c r="G1317" s="12"/>
      <c r="H1317" s="12"/>
      <c r="I1317" s="12"/>
      <c r="J1317" s="12"/>
      <c r="K1317" s="12"/>
      <c r="L1317" s="12"/>
      <c r="M1317" s="12"/>
      <c r="N1317" s="12">
        <v>4</v>
      </c>
      <c r="O1317" s="12">
        <v>2</v>
      </c>
      <c r="P1317" s="12"/>
      <c r="Q1317" s="12">
        <v>1</v>
      </c>
      <c r="R1317" s="12"/>
      <c r="S1317" s="12"/>
      <c r="T1317" s="12"/>
      <c r="U1317" s="12">
        <f>SUM(D1317:T1317)</f>
        <v>20</v>
      </c>
    </row>
    <row r="1318" spans="1:21">
      <c r="A1318" s="16"/>
      <c r="B1318" s="16"/>
      <c r="C1318" s="12" t="s">
        <v>32</v>
      </c>
      <c r="D1318" s="12"/>
      <c r="E1318" s="12"/>
      <c r="F1318" s="12"/>
      <c r="G1318" s="12">
        <v>9</v>
      </c>
      <c r="H1318" s="12">
        <v>22</v>
      </c>
      <c r="I1318" s="12">
        <v>9</v>
      </c>
      <c r="J1318" s="12">
        <v>8</v>
      </c>
      <c r="K1318" s="12">
        <v>13</v>
      </c>
      <c r="L1318" s="12">
        <v>8</v>
      </c>
      <c r="M1318" s="12"/>
      <c r="N1318" s="12">
        <v>18</v>
      </c>
      <c r="O1318" s="12">
        <v>12</v>
      </c>
      <c r="P1318" s="12"/>
      <c r="Q1318" s="12">
        <v>3</v>
      </c>
      <c r="R1318" s="12"/>
      <c r="S1318" s="12"/>
      <c r="T1318" s="12">
        <v>25</v>
      </c>
      <c r="U1318" s="12">
        <f t="shared" si="304"/>
        <v>127</v>
      </c>
    </row>
    <row r="1319" spans="1:21">
      <c r="A1319" s="17"/>
      <c r="B1319" s="18"/>
      <c r="C1319" s="19" t="s">
        <v>33</v>
      </c>
      <c r="D1319" s="19">
        <f>SUM(D1310:D1318)</f>
        <v>22</v>
      </c>
      <c r="E1319" s="19">
        <f>SUM(E1310:E1318)</f>
        <v>39</v>
      </c>
      <c r="F1319" s="19">
        <f t="shared" ref="F1319:U1319" si="305">SUM(F1310:F1318)</f>
        <v>39</v>
      </c>
      <c r="G1319" s="19">
        <f t="shared" si="305"/>
        <v>129</v>
      </c>
      <c r="H1319" s="19">
        <f t="shared" si="305"/>
        <v>146</v>
      </c>
      <c r="I1319" s="19">
        <f t="shared" si="305"/>
        <v>161</v>
      </c>
      <c r="J1319" s="19">
        <f t="shared" si="305"/>
        <v>144</v>
      </c>
      <c r="K1319" s="19">
        <f t="shared" si="305"/>
        <v>175</v>
      </c>
      <c r="L1319" s="19">
        <f t="shared" si="305"/>
        <v>65</v>
      </c>
      <c r="M1319" s="19">
        <f t="shared" si="305"/>
        <v>0</v>
      </c>
      <c r="N1319" s="19">
        <f t="shared" si="305"/>
        <v>63</v>
      </c>
      <c r="O1319" s="19">
        <f t="shared" si="305"/>
        <v>51</v>
      </c>
      <c r="P1319" s="19">
        <f t="shared" si="305"/>
        <v>11</v>
      </c>
      <c r="Q1319" s="19">
        <f t="shared" si="305"/>
        <v>38</v>
      </c>
      <c r="R1319" s="19">
        <f t="shared" si="305"/>
        <v>0</v>
      </c>
      <c r="S1319" s="19">
        <f t="shared" si="305"/>
        <v>0</v>
      </c>
      <c r="T1319" s="19">
        <f t="shared" si="305"/>
        <v>25</v>
      </c>
      <c r="U1319" s="19">
        <f t="shared" si="305"/>
        <v>1108</v>
      </c>
    </row>
    <row r="1322" spans="1:21" ht="96">
      <c r="A1322" s="8" t="s">
        <v>2</v>
      </c>
      <c r="B1322" s="8" t="s">
        <v>3</v>
      </c>
      <c r="C1322" s="8" t="s">
        <v>4</v>
      </c>
      <c r="D1322" s="9" t="str">
        <f>D5</f>
        <v>ANGGREK</v>
      </c>
      <c r="E1322" s="9" t="str">
        <f>E5</f>
        <v>BOUGENVIL</v>
      </c>
      <c r="F1322" s="9" t="str">
        <f t="shared" ref="F1322:U1322" si="306">F5</f>
        <v>CAMELIA</v>
      </c>
      <c r="G1322" s="9" t="str">
        <f t="shared" si="306"/>
        <v>DEWANDARU</v>
      </c>
      <c r="H1322" s="9" t="str">
        <f t="shared" si="306"/>
        <v>EDELWEIS</v>
      </c>
      <c r="I1322" s="9" t="str">
        <f t="shared" si="306"/>
        <v>FLAMBOYAN</v>
      </c>
      <c r="J1322" s="9" t="str">
        <f t="shared" si="306"/>
        <v>GERANIUM</v>
      </c>
      <c r="K1322" s="9" t="str">
        <f t="shared" si="306"/>
        <v>HELIKONIA</v>
      </c>
      <c r="L1322" s="9" t="str">
        <f t="shared" si="306"/>
        <v>IVY</v>
      </c>
      <c r="M1322" s="9" t="str">
        <f t="shared" si="306"/>
        <v>JASMIN</v>
      </c>
      <c r="N1322" s="9" t="str">
        <f t="shared" si="306"/>
        <v>IGD</v>
      </c>
      <c r="O1322" s="9" t="str">
        <f t="shared" si="306"/>
        <v>HCU</v>
      </c>
      <c r="P1322" s="9" t="str">
        <f t="shared" si="306"/>
        <v>PENUNJANG</v>
      </c>
      <c r="Q1322" s="9" t="str">
        <f t="shared" si="306"/>
        <v>PELAYANAN</v>
      </c>
      <c r="R1322" s="9" t="str">
        <f t="shared" si="306"/>
        <v>ADMIN</v>
      </c>
      <c r="S1322" s="9" t="str">
        <f t="shared" si="306"/>
        <v>ASRAMA</v>
      </c>
      <c r="T1322" s="9" t="str">
        <f t="shared" si="306"/>
        <v>MASJID</v>
      </c>
      <c r="U1322" s="9" t="str">
        <f t="shared" si="306"/>
        <v>JUMLAH</v>
      </c>
    </row>
    <row r="1323" spans="1:21">
      <c r="A1323" s="10">
        <f>A1310+1</f>
        <v>10</v>
      </c>
      <c r="B1323" s="11" t="s">
        <v>41</v>
      </c>
      <c r="C1323" s="12" t="s">
        <v>24</v>
      </c>
      <c r="D1323" s="12"/>
      <c r="E1323" s="12"/>
      <c r="F1323" s="12"/>
      <c r="G1323" s="12">
        <v>19</v>
      </c>
      <c r="H1323" s="12">
        <v>26</v>
      </c>
      <c r="I1323" s="12">
        <v>27</v>
      </c>
      <c r="J1323" s="12">
        <v>31</v>
      </c>
      <c r="K1323" s="12">
        <v>25</v>
      </c>
      <c r="L1323" s="12">
        <v>14</v>
      </c>
      <c r="M1323" s="12"/>
      <c r="N1323" s="12"/>
      <c r="O1323" s="12">
        <v>6</v>
      </c>
      <c r="P1323" s="12">
        <v>6</v>
      </c>
      <c r="Q1323" s="12">
        <v>8</v>
      </c>
      <c r="R1323" s="12"/>
      <c r="S1323" s="12"/>
      <c r="T1323" s="12"/>
      <c r="U1323" s="12">
        <f>SUM(E1323:T1323)</f>
        <v>162</v>
      </c>
    </row>
    <row r="1324" spans="1:21">
      <c r="A1324" s="14"/>
      <c r="B1324" s="15">
        <f>B1311+1</f>
        <v>46122</v>
      </c>
      <c r="C1324" s="12" t="s">
        <v>25</v>
      </c>
      <c r="D1324" s="12"/>
      <c r="E1324" s="12"/>
      <c r="F1324" s="12"/>
      <c r="G1324" s="12">
        <v>18</v>
      </c>
      <c r="H1324" s="12">
        <v>28</v>
      </c>
      <c r="I1324" s="12">
        <v>26</v>
      </c>
      <c r="J1324" s="12">
        <v>28</v>
      </c>
      <c r="K1324" s="12">
        <v>28</v>
      </c>
      <c r="L1324" s="12">
        <v>13</v>
      </c>
      <c r="M1324" s="12"/>
      <c r="N1324" s="12"/>
      <c r="O1324" s="12"/>
      <c r="P1324" s="12"/>
      <c r="Q1324" s="12"/>
      <c r="R1324" s="12"/>
      <c r="S1324" s="12"/>
      <c r="T1324" s="12"/>
      <c r="U1324" s="12">
        <f t="shared" ref="U1324:U1331" si="307">SUM(E1324:T1324)</f>
        <v>141</v>
      </c>
    </row>
    <row r="1325" spans="1:21">
      <c r="A1325" s="14"/>
      <c r="B1325" s="14"/>
      <c r="C1325" s="12" t="s">
        <v>26</v>
      </c>
      <c r="D1325" s="12"/>
      <c r="E1325" s="12"/>
      <c r="F1325" s="12"/>
      <c r="G1325" s="12">
        <v>7</v>
      </c>
      <c r="H1325" s="12">
        <v>9</v>
      </c>
      <c r="I1325" s="12">
        <v>8</v>
      </c>
      <c r="J1325" s="12">
        <v>9</v>
      </c>
      <c r="K1325" s="12">
        <v>10</v>
      </c>
      <c r="L1325" s="12">
        <v>5</v>
      </c>
      <c r="M1325" s="12"/>
      <c r="N1325" s="12"/>
      <c r="O1325" s="12">
        <v>5</v>
      </c>
      <c r="P1325" s="12">
        <v>5</v>
      </c>
      <c r="Q1325" s="12"/>
      <c r="R1325" s="12"/>
      <c r="S1325" s="12"/>
      <c r="T1325" s="12"/>
      <c r="U1325" s="12">
        <f t="shared" si="307"/>
        <v>58</v>
      </c>
    </row>
    <row r="1326" spans="1:21">
      <c r="A1326" s="14"/>
      <c r="B1326" s="14"/>
      <c r="C1326" s="12" t="s">
        <v>27</v>
      </c>
      <c r="D1326" s="12">
        <v>6</v>
      </c>
      <c r="E1326" s="12">
        <v>7</v>
      </c>
      <c r="F1326" s="12">
        <v>6</v>
      </c>
      <c r="G1326" s="12">
        <v>27</v>
      </c>
      <c r="H1326" s="12">
        <v>27</v>
      </c>
      <c r="I1326" s="12">
        <v>25</v>
      </c>
      <c r="J1326" s="12">
        <v>35</v>
      </c>
      <c r="K1326" s="12">
        <v>34</v>
      </c>
      <c r="L1326" s="12">
        <v>4</v>
      </c>
      <c r="M1326" s="12"/>
      <c r="N1326" s="12">
        <v>8</v>
      </c>
      <c r="O1326" s="12">
        <v>2</v>
      </c>
      <c r="P1326" s="12">
        <v>5</v>
      </c>
      <c r="Q1326" s="12">
        <v>4</v>
      </c>
      <c r="R1326" s="12"/>
      <c r="S1326" s="12"/>
      <c r="T1326" s="12"/>
      <c r="U1326" s="12">
        <f>SUM(D1326:T1326)</f>
        <v>190</v>
      </c>
    </row>
    <row r="1327" spans="1:21">
      <c r="A1327" s="14"/>
      <c r="B1327" s="14"/>
      <c r="C1327" s="12" t="s">
        <v>28</v>
      </c>
      <c r="D1327" s="12">
        <v>5</v>
      </c>
      <c r="E1327" s="12">
        <v>11</v>
      </c>
      <c r="F1327" s="12">
        <v>10</v>
      </c>
      <c r="G1327" s="12">
        <v>24</v>
      </c>
      <c r="H1327" s="12">
        <v>26</v>
      </c>
      <c r="I1327" s="12">
        <v>33</v>
      </c>
      <c r="J1327" s="12">
        <v>32</v>
      </c>
      <c r="K1327" s="12">
        <v>28</v>
      </c>
      <c r="L1327" s="12">
        <v>8</v>
      </c>
      <c r="M1327" s="12"/>
      <c r="N1327" s="12">
        <v>6</v>
      </c>
      <c r="O1327" s="12">
        <v>4</v>
      </c>
      <c r="P1327" s="12">
        <v>5</v>
      </c>
      <c r="Q1327" s="12">
        <v>3</v>
      </c>
      <c r="R1327" s="12"/>
      <c r="S1327" s="12"/>
      <c r="T1327" s="12"/>
      <c r="U1327" s="12">
        <f>SUM(D1327:T1327)</f>
        <v>195</v>
      </c>
    </row>
    <row r="1328" spans="1:21">
      <c r="A1328" s="14"/>
      <c r="B1328" s="14"/>
      <c r="C1328" s="12" t="s">
        <v>35</v>
      </c>
      <c r="D1328" s="12">
        <v>8</v>
      </c>
      <c r="E1328" s="12">
        <v>9</v>
      </c>
      <c r="F1328" s="12">
        <v>7</v>
      </c>
      <c r="G1328" s="12">
        <v>34</v>
      </c>
      <c r="H1328" s="12">
        <v>24</v>
      </c>
      <c r="I1328" s="12">
        <v>35</v>
      </c>
      <c r="J1328" s="12">
        <v>42</v>
      </c>
      <c r="K1328" s="12">
        <v>34</v>
      </c>
      <c r="L1328" s="12">
        <v>4</v>
      </c>
      <c r="M1328" s="12"/>
      <c r="N1328" s="12">
        <v>5</v>
      </c>
      <c r="O1328" s="12">
        <v>1</v>
      </c>
      <c r="P1328" s="12"/>
      <c r="Q1328" s="12">
        <v>5</v>
      </c>
      <c r="R1328" s="12"/>
      <c r="S1328" s="12"/>
      <c r="T1328" s="12"/>
      <c r="U1328" s="12">
        <f>SUM(D1328:T1328)</f>
        <v>208</v>
      </c>
    </row>
    <row r="1329" spans="1:21">
      <c r="A1329" s="14"/>
      <c r="B1329" s="14"/>
      <c r="C1329" s="12" t="s">
        <v>36</v>
      </c>
      <c r="D1329" s="12">
        <v>3</v>
      </c>
      <c r="E1329" s="12">
        <v>7</v>
      </c>
      <c r="F1329" s="12">
        <v>6</v>
      </c>
      <c r="G1329" s="12"/>
      <c r="H1329" s="12"/>
      <c r="I1329" s="12"/>
      <c r="J1329" s="12"/>
      <c r="K1329" s="12"/>
      <c r="L1329" s="12"/>
      <c r="M1329" s="12"/>
      <c r="N1329" s="12"/>
      <c r="O1329" s="12">
        <v>3</v>
      </c>
      <c r="P1329" s="12">
        <v>4</v>
      </c>
      <c r="Q1329" s="12"/>
      <c r="R1329" s="12"/>
      <c r="S1329" s="12"/>
      <c r="T1329" s="12"/>
      <c r="U1329" s="12">
        <f>SUM(D1329:T1329)</f>
        <v>23</v>
      </c>
    </row>
    <row r="1330" spans="1:21">
      <c r="A1330" s="14"/>
      <c r="B1330" s="14"/>
      <c r="C1330" s="12" t="s">
        <v>31</v>
      </c>
      <c r="D1330" s="12">
        <v>2</v>
      </c>
      <c r="E1330" s="12">
        <v>7</v>
      </c>
      <c r="F1330" s="12">
        <v>4</v>
      </c>
      <c r="G1330" s="12"/>
      <c r="H1330" s="12"/>
      <c r="I1330" s="12"/>
      <c r="J1330" s="12"/>
      <c r="K1330" s="12"/>
      <c r="L1330" s="12"/>
      <c r="M1330" s="12"/>
      <c r="N1330" s="12"/>
      <c r="O1330" s="12">
        <v>1</v>
      </c>
      <c r="P1330" s="12"/>
      <c r="Q1330" s="12"/>
      <c r="R1330" s="12"/>
      <c r="S1330" s="12"/>
      <c r="T1330" s="12"/>
      <c r="U1330" s="12">
        <f>SUM(D1330:T1330)</f>
        <v>14</v>
      </c>
    </row>
    <row r="1331" spans="1:21">
      <c r="A1331" s="16"/>
      <c r="B1331" s="16"/>
      <c r="C1331" s="12" t="s">
        <v>32</v>
      </c>
      <c r="D1331" s="12"/>
      <c r="E1331" s="12"/>
      <c r="F1331" s="12"/>
      <c r="G1331" s="12">
        <v>10</v>
      </c>
      <c r="H1331" s="12">
        <v>25</v>
      </c>
      <c r="I1331" s="12">
        <v>9</v>
      </c>
      <c r="J1331" s="12">
        <v>5</v>
      </c>
      <c r="K1331" s="12">
        <v>9</v>
      </c>
      <c r="L1331" s="12">
        <v>15</v>
      </c>
      <c r="M1331" s="12"/>
      <c r="N1331" s="12">
        <v>4</v>
      </c>
      <c r="O1331" s="12">
        <v>7</v>
      </c>
      <c r="P1331" s="12"/>
      <c r="Q1331" s="12"/>
      <c r="R1331" s="12"/>
      <c r="S1331" s="12"/>
      <c r="T1331" s="12">
        <v>11</v>
      </c>
      <c r="U1331" s="12">
        <f t="shared" si="307"/>
        <v>95</v>
      </c>
    </row>
    <row r="1332" spans="1:21">
      <c r="A1332" s="17"/>
      <c r="B1332" s="18"/>
      <c r="C1332" s="19" t="s">
        <v>33</v>
      </c>
      <c r="D1332" s="19">
        <f>SUM(D1323:D1331)</f>
        <v>24</v>
      </c>
      <c r="E1332" s="19">
        <f>SUM(E1323:E1331)</f>
        <v>41</v>
      </c>
      <c r="F1332" s="19">
        <f t="shared" ref="F1332:U1332" si="308">SUM(F1323:F1331)</f>
        <v>33</v>
      </c>
      <c r="G1332" s="19">
        <f t="shared" si="308"/>
        <v>139</v>
      </c>
      <c r="H1332" s="19">
        <f t="shared" si="308"/>
        <v>165</v>
      </c>
      <c r="I1332" s="19">
        <f t="shared" si="308"/>
        <v>163</v>
      </c>
      <c r="J1332" s="19">
        <f t="shared" si="308"/>
        <v>182</v>
      </c>
      <c r="K1332" s="19">
        <f t="shared" si="308"/>
        <v>168</v>
      </c>
      <c r="L1332" s="19">
        <f t="shared" si="308"/>
        <v>63</v>
      </c>
      <c r="M1332" s="19">
        <f t="shared" si="308"/>
        <v>0</v>
      </c>
      <c r="N1332" s="19">
        <f t="shared" si="308"/>
        <v>23</v>
      </c>
      <c r="O1332" s="19">
        <f t="shared" si="308"/>
        <v>29</v>
      </c>
      <c r="P1332" s="19">
        <f t="shared" si="308"/>
        <v>25</v>
      </c>
      <c r="Q1332" s="19">
        <f t="shared" si="308"/>
        <v>20</v>
      </c>
      <c r="R1332" s="19">
        <f t="shared" si="308"/>
        <v>0</v>
      </c>
      <c r="S1332" s="19">
        <f t="shared" si="308"/>
        <v>0</v>
      </c>
      <c r="T1332" s="19">
        <f t="shared" si="308"/>
        <v>11</v>
      </c>
      <c r="U1332" s="19">
        <f t="shared" si="308"/>
        <v>1086</v>
      </c>
    </row>
    <row r="1335" spans="1:21" ht="96">
      <c r="A1335" s="8" t="s">
        <v>2</v>
      </c>
      <c r="B1335" s="8" t="s">
        <v>3</v>
      </c>
      <c r="C1335" s="8" t="s">
        <v>4</v>
      </c>
      <c r="D1335" s="9" t="str">
        <f>D5</f>
        <v>ANGGREK</v>
      </c>
      <c r="E1335" s="9" t="str">
        <f>E5</f>
        <v>BOUGENVIL</v>
      </c>
      <c r="F1335" s="9" t="str">
        <f t="shared" ref="F1335:U1335" si="309">F5</f>
        <v>CAMELIA</v>
      </c>
      <c r="G1335" s="9" t="str">
        <f t="shared" si="309"/>
        <v>DEWANDARU</v>
      </c>
      <c r="H1335" s="9" t="str">
        <f t="shared" si="309"/>
        <v>EDELWEIS</v>
      </c>
      <c r="I1335" s="9" t="str">
        <f t="shared" si="309"/>
        <v>FLAMBOYAN</v>
      </c>
      <c r="J1335" s="9" t="str">
        <f t="shared" si="309"/>
        <v>GERANIUM</v>
      </c>
      <c r="K1335" s="9" t="str">
        <f t="shared" si="309"/>
        <v>HELIKONIA</v>
      </c>
      <c r="L1335" s="9" t="str">
        <f t="shared" si="309"/>
        <v>IVY</v>
      </c>
      <c r="M1335" s="9" t="str">
        <f t="shared" si="309"/>
        <v>JASMIN</v>
      </c>
      <c r="N1335" s="9" t="str">
        <f t="shared" si="309"/>
        <v>IGD</v>
      </c>
      <c r="O1335" s="9" t="str">
        <f t="shared" si="309"/>
        <v>HCU</v>
      </c>
      <c r="P1335" s="9" t="str">
        <f t="shared" si="309"/>
        <v>PENUNJANG</v>
      </c>
      <c r="Q1335" s="9" t="str">
        <f t="shared" si="309"/>
        <v>PELAYANAN</v>
      </c>
      <c r="R1335" s="9" t="str">
        <f t="shared" si="309"/>
        <v>ADMIN</v>
      </c>
      <c r="S1335" s="9" t="str">
        <f t="shared" si="309"/>
        <v>ASRAMA</v>
      </c>
      <c r="T1335" s="9" t="str">
        <f t="shared" si="309"/>
        <v>MASJID</v>
      </c>
      <c r="U1335" s="9" t="str">
        <f t="shared" si="309"/>
        <v>JUMLAH</v>
      </c>
    </row>
    <row r="1336" spans="1:21">
      <c r="A1336" s="10">
        <f>A1323+1</f>
        <v>11</v>
      </c>
      <c r="B1336" s="11" t="s">
        <v>38</v>
      </c>
      <c r="C1336" s="12" t="s">
        <v>24</v>
      </c>
      <c r="D1336" s="12"/>
      <c r="E1336" s="12"/>
      <c r="F1336" s="12"/>
      <c r="G1336" s="12">
        <v>32</v>
      </c>
      <c r="H1336" s="12">
        <v>19</v>
      </c>
      <c r="I1336" s="12">
        <v>25</v>
      </c>
      <c r="J1336" s="12">
        <v>28</v>
      </c>
      <c r="K1336" s="12">
        <v>33</v>
      </c>
      <c r="L1336" s="12">
        <v>20</v>
      </c>
      <c r="M1336" s="12">
        <v>3</v>
      </c>
      <c r="N1336" s="12"/>
      <c r="O1336" s="12">
        <v>11</v>
      </c>
      <c r="P1336" s="12">
        <v>9</v>
      </c>
      <c r="Q1336" s="12">
        <v>11</v>
      </c>
      <c r="R1336" s="12"/>
      <c r="S1336" s="12"/>
      <c r="T1336" s="12"/>
      <c r="U1336" s="12">
        <f>SUM(E1336:T1336)</f>
        <v>191</v>
      </c>
    </row>
    <row r="1337" spans="1:21">
      <c r="A1337" s="14"/>
      <c r="B1337" s="15">
        <f>B1324+1</f>
        <v>46123</v>
      </c>
      <c r="C1337" s="12" t="s">
        <v>25</v>
      </c>
      <c r="D1337" s="12"/>
      <c r="E1337" s="12"/>
      <c r="F1337" s="12"/>
      <c r="G1337" s="12">
        <v>33</v>
      </c>
      <c r="H1337" s="12">
        <v>18</v>
      </c>
      <c r="I1337" s="12">
        <v>25</v>
      </c>
      <c r="J1337" s="12">
        <v>29</v>
      </c>
      <c r="K1337" s="12">
        <v>32</v>
      </c>
      <c r="L1337" s="12">
        <v>17</v>
      </c>
      <c r="M1337" s="12">
        <v>2</v>
      </c>
      <c r="N1337" s="12"/>
      <c r="O1337" s="12">
        <v>4</v>
      </c>
      <c r="P1337" s="12">
        <v>2</v>
      </c>
      <c r="Q1337" s="12">
        <v>4</v>
      </c>
      <c r="R1337" s="12"/>
      <c r="S1337" s="12"/>
      <c r="T1337" s="12"/>
      <c r="U1337" s="12">
        <f t="shared" ref="U1337:U1344" si="310">SUM(E1337:T1337)</f>
        <v>166</v>
      </c>
    </row>
    <row r="1338" spans="1:21">
      <c r="A1338" s="14"/>
      <c r="B1338" s="14"/>
      <c r="C1338" s="12" t="s">
        <v>26</v>
      </c>
      <c r="D1338" s="12"/>
      <c r="E1338" s="12"/>
      <c r="F1338" s="12"/>
      <c r="G1338" s="12">
        <v>12</v>
      </c>
      <c r="H1338" s="12">
        <v>9</v>
      </c>
      <c r="I1338" s="12">
        <v>12</v>
      </c>
      <c r="J1338" s="12">
        <v>6</v>
      </c>
      <c r="K1338" s="12">
        <v>18</v>
      </c>
      <c r="L1338" s="12">
        <v>6</v>
      </c>
      <c r="M1338" s="12">
        <v>1</v>
      </c>
      <c r="N1338" s="12"/>
      <c r="O1338" s="12">
        <v>3</v>
      </c>
      <c r="P1338" s="12"/>
      <c r="Q1338" s="12">
        <v>2</v>
      </c>
      <c r="R1338" s="12"/>
      <c r="S1338" s="12"/>
      <c r="T1338" s="12"/>
      <c r="U1338" s="12">
        <f t="shared" si="310"/>
        <v>69</v>
      </c>
    </row>
    <row r="1339" spans="1:21">
      <c r="A1339" s="14"/>
      <c r="B1339" s="14"/>
      <c r="C1339" s="12" t="s">
        <v>27</v>
      </c>
      <c r="D1339" s="12">
        <v>5</v>
      </c>
      <c r="E1339" s="12">
        <v>6</v>
      </c>
      <c r="F1339" s="12">
        <v>4</v>
      </c>
      <c r="G1339" s="12">
        <v>29</v>
      </c>
      <c r="H1339" s="12">
        <v>21</v>
      </c>
      <c r="I1339" s="12">
        <v>25</v>
      </c>
      <c r="J1339" s="12">
        <v>27</v>
      </c>
      <c r="K1339" s="12">
        <v>25</v>
      </c>
      <c r="L1339" s="12">
        <v>6</v>
      </c>
      <c r="M1339" s="12">
        <v>2</v>
      </c>
      <c r="N1339" s="12">
        <v>22</v>
      </c>
      <c r="O1339" s="12">
        <v>5</v>
      </c>
      <c r="P1339" s="12">
        <v>3</v>
      </c>
      <c r="Q1339" s="12">
        <v>6</v>
      </c>
      <c r="R1339" s="12"/>
      <c r="S1339" s="12"/>
      <c r="T1339" s="12"/>
      <c r="U1339" s="12">
        <f>SUM(D1339:T1339)</f>
        <v>186</v>
      </c>
    </row>
    <row r="1340" spans="1:21">
      <c r="A1340" s="14"/>
      <c r="B1340" s="14"/>
      <c r="C1340" s="12" t="s">
        <v>28</v>
      </c>
      <c r="D1340" s="12">
        <v>6</v>
      </c>
      <c r="E1340" s="12">
        <v>9</v>
      </c>
      <c r="F1340" s="12">
        <v>6</v>
      </c>
      <c r="G1340" s="12">
        <v>25</v>
      </c>
      <c r="H1340" s="12">
        <v>28</v>
      </c>
      <c r="I1340" s="12">
        <v>33</v>
      </c>
      <c r="J1340" s="12">
        <v>24</v>
      </c>
      <c r="K1340" s="12">
        <v>34</v>
      </c>
      <c r="L1340" s="12">
        <v>5</v>
      </c>
      <c r="M1340" s="12">
        <v>4</v>
      </c>
      <c r="N1340" s="12">
        <v>19</v>
      </c>
      <c r="O1340" s="12">
        <v>6</v>
      </c>
      <c r="P1340" s="12">
        <v>3</v>
      </c>
      <c r="Q1340" s="12">
        <v>4</v>
      </c>
      <c r="R1340" s="12"/>
      <c r="S1340" s="12"/>
      <c r="T1340" s="12"/>
      <c r="U1340" s="12">
        <f>SUM(D1340:T1340)</f>
        <v>206</v>
      </c>
    </row>
    <row r="1341" spans="1:21">
      <c r="A1341" s="14"/>
      <c r="B1341" s="14"/>
      <c r="C1341" s="12" t="s">
        <v>35</v>
      </c>
      <c r="D1341" s="12">
        <v>4</v>
      </c>
      <c r="E1341" s="12">
        <v>6</v>
      </c>
      <c r="F1341" s="12">
        <v>4</v>
      </c>
      <c r="G1341" s="12">
        <v>36</v>
      </c>
      <c r="H1341" s="12">
        <v>27</v>
      </c>
      <c r="I1341" s="12">
        <v>34</v>
      </c>
      <c r="J1341" s="12">
        <v>32</v>
      </c>
      <c r="K1341" s="12">
        <v>36</v>
      </c>
      <c r="L1341" s="12">
        <v>4</v>
      </c>
      <c r="M1341" s="12">
        <v>2</v>
      </c>
      <c r="N1341" s="12">
        <v>9</v>
      </c>
      <c r="O1341" s="12">
        <v>4</v>
      </c>
      <c r="P1341" s="12">
        <v>1</v>
      </c>
      <c r="Q1341" s="12">
        <v>5</v>
      </c>
      <c r="R1341" s="12"/>
      <c r="S1341" s="12"/>
      <c r="T1341" s="12"/>
      <c r="U1341" s="12">
        <f>SUM(D1341:T1341)</f>
        <v>204</v>
      </c>
    </row>
    <row r="1342" spans="1:21">
      <c r="A1342" s="14"/>
      <c r="B1342" s="14"/>
      <c r="C1342" s="12" t="s">
        <v>36</v>
      </c>
      <c r="D1342" s="12">
        <v>3</v>
      </c>
      <c r="E1342" s="12">
        <v>7</v>
      </c>
      <c r="F1342" s="12">
        <v>5</v>
      </c>
      <c r="G1342" s="12"/>
      <c r="H1342" s="12"/>
      <c r="I1342" s="12"/>
      <c r="J1342" s="12"/>
      <c r="K1342" s="12"/>
      <c r="L1342" s="12"/>
      <c r="M1342" s="12"/>
      <c r="N1342" s="12"/>
      <c r="O1342" s="12">
        <v>4</v>
      </c>
      <c r="P1342" s="12"/>
      <c r="Q1342" s="12"/>
      <c r="R1342" s="12"/>
      <c r="S1342" s="12"/>
      <c r="T1342" s="12"/>
      <c r="U1342" s="12">
        <f>SUM(D1342:T1342)</f>
        <v>19</v>
      </c>
    </row>
    <row r="1343" spans="1:21">
      <c r="A1343" s="14"/>
      <c r="B1343" s="14"/>
      <c r="C1343" s="12" t="s">
        <v>31</v>
      </c>
      <c r="D1343" s="12">
        <v>2</v>
      </c>
      <c r="E1343" s="12">
        <v>5</v>
      </c>
      <c r="F1343" s="12">
        <v>3</v>
      </c>
      <c r="G1343" s="12"/>
      <c r="H1343" s="12"/>
      <c r="I1343" s="12"/>
      <c r="J1343" s="12"/>
      <c r="K1343" s="12"/>
      <c r="L1343" s="12"/>
      <c r="M1343" s="12"/>
      <c r="N1343" s="12">
        <v>7</v>
      </c>
      <c r="O1343" s="12"/>
      <c r="P1343" s="12"/>
      <c r="Q1343" s="12"/>
      <c r="R1343" s="12"/>
      <c r="S1343" s="12"/>
      <c r="T1343" s="12"/>
      <c r="U1343" s="12">
        <f>SUM(D1343:T1343)</f>
        <v>17</v>
      </c>
    </row>
    <row r="1344" spans="1:21">
      <c r="A1344" s="16"/>
      <c r="B1344" s="16"/>
      <c r="C1344" s="12" t="s">
        <v>32</v>
      </c>
      <c r="D1344" s="12"/>
      <c r="E1344" s="12"/>
      <c r="F1344" s="12"/>
      <c r="G1344" s="12">
        <v>13</v>
      </c>
      <c r="H1344" s="12">
        <v>16</v>
      </c>
      <c r="I1344" s="12">
        <v>4</v>
      </c>
      <c r="J1344" s="12">
        <v>6</v>
      </c>
      <c r="K1344" s="12">
        <v>7</v>
      </c>
      <c r="L1344" s="12">
        <v>14</v>
      </c>
      <c r="M1344" s="12"/>
      <c r="N1344" s="12">
        <v>19</v>
      </c>
      <c r="O1344" s="12">
        <v>6</v>
      </c>
      <c r="P1344" s="12"/>
      <c r="Q1344" s="12"/>
      <c r="R1344" s="12"/>
      <c r="S1344" s="12"/>
      <c r="T1344" s="12"/>
      <c r="U1344" s="12">
        <f t="shared" si="310"/>
        <v>85</v>
      </c>
    </row>
    <row r="1345" spans="1:21">
      <c r="A1345" s="17"/>
      <c r="B1345" s="18"/>
      <c r="C1345" s="19" t="s">
        <v>33</v>
      </c>
      <c r="D1345" s="19">
        <f>SUM(D1336:D1344)</f>
        <v>20</v>
      </c>
      <c r="E1345" s="19">
        <f>SUM(E1336:E1344)</f>
        <v>33</v>
      </c>
      <c r="F1345" s="19">
        <f t="shared" ref="F1345:U1345" si="311">SUM(F1336:F1344)</f>
        <v>22</v>
      </c>
      <c r="G1345" s="19">
        <f t="shared" si="311"/>
        <v>180</v>
      </c>
      <c r="H1345" s="19">
        <f t="shared" si="311"/>
        <v>138</v>
      </c>
      <c r="I1345" s="19">
        <f t="shared" si="311"/>
        <v>158</v>
      </c>
      <c r="J1345" s="19">
        <f t="shared" si="311"/>
        <v>152</v>
      </c>
      <c r="K1345" s="19">
        <f t="shared" si="311"/>
        <v>185</v>
      </c>
      <c r="L1345" s="19">
        <f t="shared" si="311"/>
        <v>72</v>
      </c>
      <c r="M1345" s="19">
        <f t="shared" si="311"/>
        <v>14</v>
      </c>
      <c r="N1345" s="19">
        <f t="shared" si="311"/>
        <v>76</v>
      </c>
      <c r="O1345" s="19">
        <f t="shared" si="311"/>
        <v>43</v>
      </c>
      <c r="P1345" s="19">
        <f t="shared" si="311"/>
        <v>18</v>
      </c>
      <c r="Q1345" s="19">
        <f t="shared" si="311"/>
        <v>32</v>
      </c>
      <c r="R1345" s="19">
        <f t="shared" si="311"/>
        <v>0</v>
      </c>
      <c r="S1345" s="19">
        <f t="shared" si="311"/>
        <v>0</v>
      </c>
      <c r="T1345" s="19">
        <f t="shared" si="311"/>
        <v>0</v>
      </c>
      <c r="U1345" s="19">
        <f t="shared" si="311"/>
        <v>1143</v>
      </c>
    </row>
    <row r="1348" spans="1:21" ht="96">
      <c r="A1348" s="8" t="s">
        <v>2</v>
      </c>
      <c r="B1348" s="8" t="s">
        <v>3</v>
      </c>
      <c r="C1348" s="8" t="s">
        <v>4</v>
      </c>
      <c r="D1348" s="9" t="str">
        <f>D5</f>
        <v>ANGGREK</v>
      </c>
      <c r="E1348" s="9" t="str">
        <f>E5</f>
        <v>BOUGENVIL</v>
      </c>
      <c r="F1348" s="9" t="str">
        <f t="shared" ref="F1348:U1348" si="312">F5</f>
        <v>CAMELIA</v>
      </c>
      <c r="G1348" s="9" t="str">
        <f t="shared" si="312"/>
        <v>DEWANDARU</v>
      </c>
      <c r="H1348" s="9" t="str">
        <f t="shared" si="312"/>
        <v>EDELWEIS</v>
      </c>
      <c r="I1348" s="9" t="str">
        <f t="shared" si="312"/>
        <v>FLAMBOYAN</v>
      </c>
      <c r="J1348" s="9" t="str">
        <f t="shared" si="312"/>
        <v>GERANIUM</v>
      </c>
      <c r="K1348" s="9" t="str">
        <f t="shared" si="312"/>
        <v>HELIKONIA</v>
      </c>
      <c r="L1348" s="9" t="str">
        <f t="shared" si="312"/>
        <v>IVY</v>
      </c>
      <c r="M1348" s="9" t="str">
        <f t="shared" si="312"/>
        <v>JASMIN</v>
      </c>
      <c r="N1348" s="9" t="str">
        <f t="shared" si="312"/>
        <v>IGD</v>
      </c>
      <c r="O1348" s="9" t="str">
        <f t="shared" si="312"/>
        <v>HCU</v>
      </c>
      <c r="P1348" s="9" t="str">
        <f t="shared" si="312"/>
        <v>PENUNJANG</v>
      </c>
      <c r="Q1348" s="9" t="str">
        <f t="shared" si="312"/>
        <v>PELAYANAN</v>
      </c>
      <c r="R1348" s="9" t="str">
        <f t="shared" si="312"/>
        <v>ADMIN</v>
      </c>
      <c r="S1348" s="9" t="str">
        <f t="shared" si="312"/>
        <v>ASRAMA</v>
      </c>
      <c r="T1348" s="9" t="str">
        <f t="shared" si="312"/>
        <v>MASJID</v>
      </c>
      <c r="U1348" s="9" t="str">
        <f t="shared" si="312"/>
        <v>JUMLAH</v>
      </c>
    </row>
    <row r="1349" spans="1:21">
      <c r="A1349" s="10">
        <f>A1336+1</f>
        <v>12</v>
      </c>
      <c r="B1349" s="11" t="s">
        <v>34</v>
      </c>
      <c r="C1349" s="12" t="s">
        <v>24</v>
      </c>
      <c r="D1349" s="12"/>
      <c r="E1349" s="12"/>
      <c r="F1349" s="12"/>
      <c r="G1349" s="12">
        <v>24</v>
      </c>
      <c r="H1349" s="12">
        <v>11</v>
      </c>
      <c r="I1349" s="12">
        <v>24</v>
      </c>
      <c r="J1349" s="12">
        <v>31</v>
      </c>
      <c r="K1349" s="12">
        <v>30</v>
      </c>
      <c r="L1349" s="12">
        <v>10</v>
      </c>
      <c r="M1349" s="12">
        <v>5</v>
      </c>
      <c r="N1349" s="12"/>
      <c r="O1349" s="12">
        <v>9</v>
      </c>
      <c r="P1349" s="12">
        <v>11</v>
      </c>
      <c r="Q1349" s="12">
        <v>14</v>
      </c>
      <c r="R1349" s="12"/>
      <c r="S1349" s="12"/>
      <c r="T1349" s="12"/>
      <c r="U1349" s="12">
        <f>SUM(E1349:T1349)</f>
        <v>169</v>
      </c>
    </row>
    <row r="1350" spans="1:21">
      <c r="A1350" s="14"/>
      <c r="B1350" s="15">
        <f>B1337+1</f>
        <v>46124</v>
      </c>
      <c r="C1350" s="12" t="s">
        <v>25</v>
      </c>
      <c r="D1350" s="12"/>
      <c r="E1350" s="12"/>
      <c r="F1350" s="12"/>
      <c r="G1350" s="12">
        <v>25</v>
      </c>
      <c r="H1350" s="12">
        <v>11</v>
      </c>
      <c r="I1350" s="12">
        <v>28</v>
      </c>
      <c r="J1350" s="12">
        <v>36</v>
      </c>
      <c r="K1350" s="12">
        <v>31</v>
      </c>
      <c r="L1350" s="12">
        <v>9</v>
      </c>
      <c r="M1350" s="12">
        <v>3</v>
      </c>
      <c r="N1350" s="12"/>
      <c r="O1350" s="12">
        <v>3</v>
      </c>
      <c r="P1350" s="12">
        <v>3</v>
      </c>
      <c r="Q1350" s="12">
        <v>5</v>
      </c>
      <c r="R1350" s="12"/>
      <c r="S1350" s="12"/>
      <c r="T1350" s="12"/>
      <c r="U1350" s="12">
        <f t="shared" ref="U1350:U1357" si="313">SUM(E1350:T1350)</f>
        <v>154</v>
      </c>
    </row>
    <row r="1351" spans="1:21">
      <c r="A1351" s="14"/>
      <c r="B1351" s="14"/>
      <c r="C1351" s="12" t="s">
        <v>26</v>
      </c>
      <c r="D1351" s="12"/>
      <c r="E1351" s="12"/>
      <c r="F1351" s="12"/>
      <c r="G1351" s="12">
        <v>5</v>
      </c>
      <c r="H1351" s="12">
        <v>7</v>
      </c>
      <c r="I1351" s="12">
        <v>10</v>
      </c>
      <c r="J1351" s="12">
        <v>9</v>
      </c>
      <c r="K1351" s="12">
        <v>6</v>
      </c>
      <c r="L1351" s="12">
        <v>6</v>
      </c>
      <c r="M1351" s="12">
        <v>4</v>
      </c>
      <c r="N1351" s="12"/>
      <c r="O1351" s="12">
        <v>5</v>
      </c>
      <c r="P1351" s="12"/>
      <c r="Q1351" s="12">
        <v>9</v>
      </c>
      <c r="R1351" s="12"/>
      <c r="S1351" s="12"/>
      <c r="T1351" s="12"/>
      <c r="U1351" s="12">
        <f t="shared" si="313"/>
        <v>61</v>
      </c>
    </row>
    <row r="1352" spans="1:21">
      <c r="A1352" s="14"/>
      <c r="B1352" s="14"/>
      <c r="C1352" s="12" t="s">
        <v>27</v>
      </c>
      <c r="D1352" s="12">
        <v>6</v>
      </c>
      <c r="E1352" s="12">
        <v>7</v>
      </c>
      <c r="F1352" s="12">
        <v>3</v>
      </c>
      <c r="G1352" s="12">
        <v>27</v>
      </c>
      <c r="H1352" s="12">
        <v>27</v>
      </c>
      <c r="I1352" s="12">
        <v>29</v>
      </c>
      <c r="J1352" s="12">
        <v>22</v>
      </c>
      <c r="K1352" s="12">
        <v>32</v>
      </c>
      <c r="L1352" s="12">
        <v>5</v>
      </c>
      <c r="M1352" s="12">
        <v>3</v>
      </c>
      <c r="N1352" s="12">
        <v>9</v>
      </c>
      <c r="O1352" s="12">
        <v>3</v>
      </c>
      <c r="P1352" s="12">
        <v>4</v>
      </c>
      <c r="Q1352" s="12">
        <v>7</v>
      </c>
      <c r="R1352" s="12"/>
      <c r="S1352" s="12"/>
      <c r="T1352" s="12"/>
      <c r="U1352" s="12">
        <f>SUM(D1352:T1352)</f>
        <v>184</v>
      </c>
    </row>
    <row r="1353" spans="1:21">
      <c r="A1353" s="14"/>
      <c r="B1353" s="14"/>
      <c r="C1353" s="12" t="s">
        <v>28</v>
      </c>
      <c r="D1353" s="12">
        <v>5</v>
      </c>
      <c r="E1353" s="12">
        <v>9</v>
      </c>
      <c r="F1353" s="12">
        <v>7</v>
      </c>
      <c r="G1353" s="12">
        <v>25</v>
      </c>
      <c r="H1353" s="12">
        <v>29</v>
      </c>
      <c r="I1353" s="12">
        <v>24</v>
      </c>
      <c r="J1353" s="12">
        <v>26</v>
      </c>
      <c r="K1353" s="12">
        <v>33</v>
      </c>
      <c r="L1353" s="12">
        <v>3</v>
      </c>
      <c r="M1353" s="12">
        <v>4</v>
      </c>
      <c r="N1353" s="12">
        <v>8</v>
      </c>
      <c r="O1353" s="12">
        <v>5</v>
      </c>
      <c r="P1353" s="12">
        <v>3</v>
      </c>
      <c r="Q1353" s="12">
        <v>4</v>
      </c>
      <c r="R1353" s="12"/>
      <c r="S1353" s="12"/>
      <c r="T1353" s="12"/>
      <c r="U1353" s="12">
        <f>SUM(D1353:T1353)</f>
        <v>185</v>
      </c>
    </row>
    <row r="1354" spans="1:21">
      <c r="A1354" s="14"/>
      <c r="B1354" s="14"/>
      <c r="C1354" s="12" t="s">
        <v>35</v>
      </c>
      <c r="D1354" s="12">
        <v>3</v>
      </c>
      <c r="E1354" s="12">
        <v>8</v>
      </c>
      <c r="F1354" s="12">
        <v>6</v>
      </c>
      <c r="G1354" s="12">
        <v>26</v>
      </c>
      <c r="H1354" s="12">
        <v>23</v>
      </c>
      <c r="I1354" s="12">
        <v>35</v>
      </c>
      <c r="J1354" s="12">
        <v>33</v>
      </c>
      <c r="K1354" s="12">
        <v>35</v>
      </c>
      <c r="L1354" s="12">
        <v>8</v>
      </c>
      <c r="M1354" s="12">
        <v>3</v>
      </c>
      <c r="N1354" s="12">
        <v>5</v>
      </c>
      <c r="O1354" s="12">
        <v>2</v>
      </c>
      <c r="P1354" s="12">
        <v>2</v>
      </c>
      <c r="Q1354" s="12">
        <v>8</v>
      </c>
      <c r="R1354" s="12"/>
      <c r="S1354" s="12"/>
      <c r="T1354" s="12"/>
      <c r="U1354" s="12">
        <f>SUM(D1354:T1354)</f>
        <v>197</v>
      </c>
    </row>
    <row r="1355" spans="1:21">
      <c r="A1355" s="14"/>
      <c r="B1355" s="14"/>
      <c r="C1355" s="12" t="s">
        <v>36</v>
      </c>
      <c r="D1355" s="12">
        <v>4</v>
      </c>
      <c r="E1355" s="12">
        <v>8</v>
      </c>
      <c r="F1355" s="12">
        <v>7</v>
      </c>
      <c r="G1355" s="12"/>
      <c r="H1355" s="12"/>
      <c r="I1355" s="12"/>
      <c r="J1355" s="12"/>
      <c r="K1355" s="12"/>
      <c r="L1355" s="12"/>
      <c r="M1355" s="12"/>
      <c r="N1355" s="12"/>
      <c r="O1355" s="12">
        <v>3</v>
      </c>
      <c r="P1355" s="12"/>
      <c r="Q1355" s="12"/>
      <c r="R1355" s="12"/>
      <c r="S1355" s="12"/>
      <c r="T1355" s="12"/>
      <c r="U1355" s="12">
        <f>SUM(D1355:T1355)</f>
        <v>22</v>
      </c>
    </row>
    <row r="1356" spans="1:21">
      <c r="A1356" s="14"/>
      <c r="B1356" s="14"/>
      <c r="C1356" s="12" t="s">
        <v>31</v>
      </c>
      <c r="D1356" s="12"/>
      <c r="E1356" s="12">
        <v>5</v>
      </c>
      <c r="F1356" s="12">
        <v>4</v>
      </c>
      <c r="G1356" s="12"/>
      <c r="H1356" s="12"/>
      <c r="I1356" s="12"/>
      <c r="J1356" s="12"/>
      <c r="K1356" s="12"/>
      <c r="L1356" s="12"/>
      <c r="M1356" s="12"/>
      <c r="N1356" s="12">
        <v>2</v>
      </c>
      <c r="O1356" s="12"/>
      <c r="P1356" s="12"/>
      <c r="Q1356" s="12">
        <v>2</v>
      </c>
      <c r="R1356" s="12"/>
      <c r="S1356" s="12"/>
      <c r="T1356" s="12"/>
      <c r="U1356" s="12">
        <f t="shared" si="313"/>
        <v>13</v>
      </c>
    </row>
    <row r="1357" spans="1:21">
      <c r="A1357" s="16"/>
      <c r="B1357" s="16"/>
      <c r="C1357" s="12" t="s">
        <v>32</v>
      </c>
      <c r="D1357" s="12"/>
      <c r="E1357" s="12"/>
      <c r="F1357" s="12"/>
      <c r="G1357" s="12">
        <v>8</v>
      </c>
      <c r="H1357" s="12">
        <v>23</v>
      </c>
      <c r="I1357" s="12">
        <v>6</v>
      </c>
      <c r="J1357" s="12">
        <v>6</v>
      </c>
      <c r="K1357" s="12">
        <v>13</v>
      </c>
      <c r="L1357" s="12">
        <v>4</v>
      </c>
      <c r="M1357" s="12">
        <v>2</v>
      </c>
      <c r="N1357" s="12">
        <v>7</v>
      </c>
      <c r="O1357" s="12">
        <v>5</v>
      </c>
      <c r="P1357" s="12"/>
      <c r="Q1357" s="12"/>
      <c r="R1357" s="12"/>
      <c r="S1357" s="12"/>
      <c r="T1357" s="12"/>
      <c r="U1357" s="12">
        <f t="shared" si="313"/>
        <v>74</v>
      </c>
    </row>
    <row r="1358" spans="1:21">
      <c r="A1358" s="17"/>
      <c r="B1358" s="18"/>
      <c r="C1358" s="19" t="s">
        <v>33</v>
      </c>
      <c r="D1358" s="19">
        <f>SUM(D1349:D1357)</f>
        <v>18</v>
      </c>
      <c r="E1358" s="19">
        <f>SUM(E1349:E1357)</f>
        <v>37</v>
      </c>
      <c r="F1358" s="19">
        <f t="shared" ref="F1358:U1358" si="314">SUM(F1349:F1357)</f>
        <v>27</v>
      </c>
      <c r="G1358" s="19">
        <f t="shared" si="314"/>
        <v>140</v>
      </c>
      <c r="H1358" s="19">
        <f t="shared" si="314"/>
        <v>131</v>
      </c>
      <c r="I1358" s="19">
        <f t="shared" si="314"/>
        <v>156</v>
      </c>
      <c r="J1358" s="19">
        <f t="shared" si="314"/>
        <v>163</v>
      </c>
      <c r="K1358" s="19">
        <f t="shared" si="314"/>
        <v>180</v>
      </c>
      <c r="L1358" s="19">
        <f t="shared" si="314"/>
        <v>45</v>
      </c>
      <c r="M1358" s="19">
        <f t="shared" si="314"/>
        <v>24</v>
      </c>
      <c r="N1358" s="19">
        <f t="shared" si="314"/>
        <v>31</v>
      </c>
      <c r="O1358" s="19">
        <f t="shared" si="314"/>
        <v>35</v>
      </c>
      <c r="P1358" s="19">
        <f t="shared" si="314"/>
        <v>23</v>
      </c>
      <c r="Q1358" s="19">
        <f t="shared" si="314"/>
        <v>49</v>
      </c>
      <c r="R1358" s="19">
        <f t="shared" si="314"/>
        <v>0</v>
      </c>
      <c r="S1358" s="19">
        <f t="shared" si="314"/>
        <v>0</v>
      </c>
      <c r="T1358" s="19">
        <f t="shared" si="314"/>
        <v>0</v>
      </c>
      <c r="U1358" s="19">
        <f t="shared" si="314"/>
        <v>1059</v>
      </c>
    </row>
    <row r="1361" spans="1:21" ht="96">
      <c r="A1361" s="8" t="s">
        <v>2</v>
      </c>
      <c r="B1361" s="8" t="s">
        <v>3</v>
      </c>
      <c r="C1361" s="8" t="s">
        <v>4</v>
      </c>
      <c r="D1361" s="9" t="str">
        <f>D5</f>
        <v>ANGGREK</v>
      </c>
      <c r="E1361" s="9" t="str">
        <f>E5</f>
        <v>BOUGENVIL</v>
      </c>
      <c r="F1361" s="9" t="str">
        <f t="shared" ref="F1361:U1361" si="315">F5</f>
        <v>CAMELIA</v>
      </c>
      <c r="G1361" s="9" t="str">
        <f t="shared" si="315"/>
        <v>DEWANDARU</v>
      </c>
      <c r="H1361" s="9" t="str">
        <f t="shared" si="315"/>
        <v>EDELWEIS</v>
      </c>
      <c r="I1361" s="9" t="str">
        <f t="shared" si="315"/>
        <v>FLAMBOYAN</v>
      </c>
      <c r="J1361" s="9" t="str">
        <f t="shared" si="315"/>
        <v>GERANIUM</v>
      </c>
      <c r="K1361" s="9" t="str">
        <f t="shared" si="315"/>
        <v>HELIKONIA</v>
      </c>
      <c r="L1361" s="9" t="str">
        <f t="shared" si="315"/>
        <v>IVY</v>
      </c>
      <c r="M1361" s="9" t="str">
        <f t="shared" si="315"/>
        <v>JASMIN</v>
      </c>
      <c r="N1361" s="9" t="str">
        <f t="shared" si="315"/>
        <v>IGD</v>
      </c>
      <c r="O1361" s="9" t="str">
        <f t="shared" si="315"/>
        <v>HCU</v>
      </c>
      <c r="P1361" s="9" t="str">
        <f t="shared" si="315"/>
        <v>PENUNJANG</v>
      </c>
      <c r="Q1361" s="9" t="str">
        <f t="shared" si="315"/>
        <v>PELAYANAN</v>
      </c>
      <c r="R1361" s="9" t="str">
        <f t="shared" si="315"/>
        <v>ADMIN</v>
      </c>
      <c r="S1361" s="9" t="str">
        <f t="shared" si="315"/>
        <v>ASRAMA</v>
      </c>
      <c r="T1361" s="9" t="str">
        <f t="shared" si="315"/>
        <v>MASJID</v>
      </c>
      <c r="U1361" s="9" t="str">
        <f t="shared" si="315"/>
        <v>JUMLAH</v>
      </c>
    </row>
    <row r="1362" spans="1:21">
      <c r="A1362" s="10">
        <f>A1349+1</f>
        <v>13</v>
      </c>
      <c r="B1362" s="11" t="s">
        <v>37</v>
      </c>
      <c r="C1362" s="12" t="s">
        <v>24</v>
      </c>
      <c r="D1362" s="12"/>
      <c r="E1362" s="12"/>
      <c r="F1362" s="12"/>
      <c r="G1362" s="12">
        <v>24</v>
      </c>
      <c r="H1362" s="12">
        <v>15</v>
      </c>
      <c r="I1362" s="12">
        <v>27</v>
      </c>
      <c r="J1362" s="12">
        <v>30</v>
      </c>
      <c r="K1362" s="12">
        <v>31</v>
      </c>
      <c r="L1362" s="12">
        <v>18</v>
      </c>
      <c r="M1362" s="12"/>
      <c r="N1362" s="12"/>
      <c r="O1362" s="12">
        <v>8</v>
      </c>
      <c r="P1362" s="12">
        <v>12</v>
      </c>
      <c r="Q1362" s="12">
        <v>16</v>
      </c>
      <c r="R1362" s="12"/>
      <c r="S1362" s="12"/>
      <c r="T1362" s="12"/>
      <c r="U1362" s="12">
        <f>SUM(E1362:T1362)</f>
        <v>181</v>
      </c>
    </row>
    <row r="1363" spans="1:21">
      <c r="A1363" s="14"/>
      <c r="B1363" s="15">
        <f>B1350+1</f>
        <v>46125</v>
      </c>
      <c r="C1363" s="12" t="s">
        <v>25</v>
      </c>
      <c r="D1363" s="12"/>
      <c r="E1363" s="12"/>
      <c r="F1363" s="12"/>
      <c r="G1363" s="12">
        <v>22</v>
      </c>
      <c r="H1363" s="12">
        <v>18</v>
      </c>
      <c r="I1363" s="12">
        <v>26</v>
      </c>
      <c r="J1363" s="12">
        <v>29</v>
      </c>
      <c r="K1363" s="12">
        <v>35</v>
      </c>
      <c r="L1363" s="12">
        <v>21</v>
      </c>
      <c r="M1363" s="12"/>
      <c r="N1363" s="12"/>
      <c r="O1363" s="12">
        <v>1</v>
      </c>
      <c r="P1363" s="12"/>
      <c r="Q1363" s="12">
        <v>4</v>
      </c>
      <c r="R1363" s="12"/>
      <c r="S1363" s="12"/>
      <c r="T1363" s="12"/>
      <c r="U1363" s="12">
        <f t="shared" ref="U1363:U1370" si="316">SUM(E1363:T1363)</f>
        <v>156</v>
      </c>
    </row>
    <row r="1364" spans="1:21">
      <c r="A1364" s="14"/>
      <c r="B1364" s="14"/>
      <c r="C1364" s="12" t="s">
        <v>26</v>
      </c>
      <c r="D1364" s="12"/>
      <c r="E1364" s="12"/>
      <c r="F1364" s="12"/>
      <c r="G1364" s="12">
        <v>7</v>
      </c>
      <c r="H1364" s="12">
        <v>8</v>
      </c>
      <c r="I1364" s="12">
        <v>12</v>
      </c>
      <c r="J1364" s="12">
        <v>9</v>
      </c>
      <c r="K1364" s="12">
        <v>7</v>
      </c>
      <c r="L1364" s="12">
        <v>3</v>
      </c>
      <c r="M1364" s="12"/>
      <c r="N1364" s="12"/>
      <c r="O1364" s="12">
        <v>4</v>
      </c>
      <c r="P1364" s="12"/>
      <c r="Q1364" s="12">
        <v>7</v>
      </c>
      <c r="R1364" s="12"/>
      <c r="S1364" s="12"/>
      <c r="T1364" s="12"/>
      <c r="U1364" s="12">
        <f t="shared" si="316"/>
        <v>57</v>
      </c>
    </row>
    <row r="1365" spans="1:21">
      <c r="A1365" s="14"/>
      <c r="B1365" s="14"/>
      <c r="C1365" s="12" t="s">
        <v>27</v>
      </c>
      <c r="D1365" s="12">
        <v>7</v>
      </c>
      <c r="E1365" s="12">
        <v>9</v>
      </c>
      <c r="F1365" s="12">
        <v>7</v>
      </c>
      <c r="G1365" s="12">
        <v>18</v>
      </c>
      <c r="H1365" s="12">
        <v>15</v>
      </c>
      <c r="I1365" s="12">
        <v>0</v>
      </c>
      <c r="J1365" s="12">
        <v>26</v>
      </c>
      <c r="K1365" s="12">
        <v>27</v>
      </c>
      <c r="L1365" s="12">
        <v>19</v>
      </c>
      <c r="M1365" s="12">
        <v>3</v>
      </c>
      <c r="N1365" s="12">
        <v>18</v>
      </c>
      <c r="O1365" s="12">
        <v>4</v>
      </c>
      <c r="P1365" s="12">
        <v>4</v>
      </c>
      <c r="Q1365" s="12">
        <v>3</v>
      </c>
      <c r="R1365" s="12"/>
      <c r="S1365" s="12">
        <v>15</v>
      </c>
      <c r="T1365" s="12"/>
      <c r="U1365" s="12">
        <f>SUM(D1365:T1365)</f>
        <v>175</v>
      </c>
    </row>
    <row r="1366" spans="1:21">
      <c r="A1366" s="14"/>
      <c r="B1366" s="14"/>
      <c r="C1366" s="12" t="s">
        <v>28</v>
      </c>
      <c r="D1366" s="12">
        <v>6</v>
      </c>
      <c r="E1366" s="12">
        <v>9</v>
      </c>
      <c r="F1366" s="12">
        <v>12</v>
      </c>
      <c r="G1366" s="12">
        <v>26</v>
      </c>
      <c r="H1366" s="12">
        <v>17</v>
      </c>
      <c r="I1366" s="12">
        <v>26</v>
      </c>
      <c r="J1366" s="12">
        <v>27</v>
      </c>
      <c r="K1366" s="12">
        <v>27</v>
      </c>
      <c r="L1366" s="12">
        <v>6</v>
      </c>
      <c r="M1366" s="12">
        <v>2</v>
      </c>
      <c r="N1366" s="12">
        <v>9</v>
      </c>
      <c r="O1366" s="12">
        <v>2</v>
      </c>
      <c r="P1366" s="12">
        <v>2</v>
      </c>
      <c r="Q1366" s="12">
        <v>4</v>
      </c>
      <c r="R1366" s="12"/>
      <c r="S1366" s="12">
        <v>12</v>
      </c>
      <c r="T1366" s="12"/>
      <c r="U1366" s="12">
        <f>SUM(D1366:T1366)</f>
        <v>187</v>
      </c>
    </row>
    <row r="1367" spans="1:21">
      <c r="A1367" s="14"/>
      <c r="B1367" s="14"/>
      <c r="C1367" s="12" t="s">
        <v>35</v>
      </c>
      <c r="D1367" s="12">
        <v>5</v>
      </c>
      <c r="E1367" s="12">
        <v>10</v>
      </c>
      <c r="F1367" s="12">
        <v>11</v>
      </c>
      <c r="G1367" s="12">
        <v>25</v>
      </c>
      <c r="H1367" s="12">
        <v>23</v>
      </c>
      <c r="I1367" s="12">
        <v>27</v>
      </c>
      <c r="J1367" s="12">
        <v>26</v>
      </c>
      <c r="K1367" s="12">
        <v>24</v>
      </c>
      <c r="L1367" s="12">
        <v>10</v>
      </c>
      <c r="M1367" s="12">
        <v>2</v>
      </c>
      <c r="N1367" s="12">
        <v>4</v>
      </c>
      <c r="O1367" s="12">
        <v>2</v>
      </c>
      <c r="P1367" s="12">
        <v>2</v>
      </c>
      <c r="Q1367" s="12">
        <v>3</v>
      </c>
      <c r="R1367" s="12"/>
      <c r="S1367" s="12">
        <v>9</v>
      </c>
      <c r="T1367" s="12"/>
      <c r="U1367" s="12">
        <f>SUM(D1367:T1367)</f>
        <v>183</v>
      </c>
    </row>
    <row r="1368" spans="1:21">
      <c r="A1368" s="14"/>
      <c r="B1368" s="14"/>
      <c r="C1368" s="12" t="s">
        <v>36</v>
      </c>
      <c r="D1368" s="12">
        <v>3</v>
      </c>
      <c r="E1368" s="12">
        <v>8</v>
      </c>
      <c r="F1368" s="12">
        <v>9</v>
      </c>
      <c r="G1368" s="12"/>
      <c r="H1368" s="12"/>
      <c r="I1368" s="12"/>
      <c r="J1368" s="12"/>
      <c r="K1368" s="12"/>
      <c r="L1368" s="12"/>
      <c r="M1368" s="12"/>
      <c r="N1368" s="12"/>
      <c r="O1368" s="12">
        <v>3</v>
      </c>
      <c r="P1368" s="12"/>
      <c r="Q1368" s="12"/>
      <c r="R1368" s="12"/>
      <c r="S1368" s="12"/>
      <c r="T1368" s="12"/>
      <c r="U1368" s="12">
        <f>SUM(D1368:T1368)</f>
        <v>23</v>
      </c>
    </row>
    <row r="1369" spans="1:21">
      <c r="A1369" s="14"/>
      <c r="B1369" s="14"/>
      <c r="C1369" s="12" t="s">
        <v>31</v>
      </c>
      <c r="D1369" s="12">
        <v>4</v>
      </c>
      <c r="E1369" s="12">
        <v>7</v>
      </c>
      <c r="F1369" s="12">
        <v>4</v>
      </c>
      <c r="G1369" s="12"/>
      <c r="H1369" s="12"/>
      <c r="I1369" s="12"/>
      <c r="J1369" s="12"/>
      <c r="K1369" s="12"/>
      <c r="L1369" s="12"/>
      <c r="M1369" s="12"/>
      <c r="N1369" s="12">
        <v>5</v>
      </c>
      <c r="O1369" s="12">
        <v>1</v>
      </c>
      <c r="P1369" s="12"/>
      <c r="Q1369" s="12"/>
      <c r="R1369" s="12"/>
      <c r="S1369" s="12"/>
      <c r="T1369" s="12"/>
      <c r="U1369" s="12">
        <f>SUM(D1369:T1369)</f>
        <v>21</v>
      </c>
    </row>
    <row r="1370" spans="1:21">
      <c r="A1370" s="16"/>
      <c r="B1370" s="16"/>
      <c r="C1370" s="12" t="s">
        <v>32</v>
      </c>
      <c r="D1370" s="12"/>
      <c r="E1370" s="12"/>
      <c r="F1370" s="12"/>
      <c r="G1370" s="12">
        <v>5</v>
      </c>
      <c r="H1370" s="12">
        <v>52</v>
      </c>
      <c r="I1370" s="12">
        <v>10</v>
      </c>
      <c r="J1370" s="12">
        <v>9</v>
      </c>
      <c r="K1370" s="12">
        <v>8</v>
      </c>
      <c r="L1370" s="12">
        <v>3</v>
      </c>
      <c r="M1370" s="12"/>
      <c r="N1370" s="12">
        <v>20</v>
      </c>
      <c r="O1370" s="12">
        <v>3</v>
      </c>
      <c r="P1370" s="12"/>
      <c r="Q1370" s="12"/>
      <c r="R1370" s="12"/>
      <c r="S1370" s="12"/>
      <c r="T1370" s="12">
        <v>25</v>
      </c>
      <c r="U1370" s="12">
        <f t="shared" si="316"/>
        <v>135</v>
      </c>
    </row>
    <row r="1371" spans="1:21">
      <c r="A1371" s="17"/>
      <c r="B1371" s="18"/>
      <c r="C1371" s="19" t="s">
        <v>33</v>
      </c>
      <c r="D1371" s="19">
        <f>SUM(D1362:D1370)</f>
        <v>25</v>
      </c>
      <c r="E1371" s="19">
        <f>SUM(E1362:E1370)</f>
        <v>43</v>
      </c>
      <c r="F1371" s="19">
        <f t="shared" ref="F1371:U1371" si="317">SUM(F1362:F1370)</f>
        <v>43</v>
      </c>
      <c r="G1371" s="19">
        <f t="shared" si="317"/>
        <v>127</v>
      </c>
      <c r="H1371" s="19">
        <f t="shared" si="317"/>
        <v>148</v>
      </c>
      <c r="I1371" s="19">
        <f t="shared" si="317"/>
        <v>128</v>
      </c>
      <c r="J1371" s="19">
        <f t="shared" si="317"/>
        <v>156</v>
      </c>
      <c r="K1371" s="19">
        <f t="shared" si="317"/>
        <v>159</v>
      </c>
      <c r="L1371" s="19">
        <f t="shared" si="317"/>
        <v>80</v>
      </c>
      <c r="M1371" s="19">
        <f t="shared" si="317"/>
        <v>7</v>
      </c>
      <c r="N1371" s="19">
        <f t="shared" si="317"/>
        <v>56</v>
      </c>
      <c r="O1371" s="19">
        <f t="shared" si="317"/>
        <v>28</v>
      </c>
      <c r="P1371" s="19">
        <f t="shared" si="317"/>
        <v>20</v>
      </c>
      <c r="Q1371" s="19">
        <f t="shared" si="317"/>
        <v>37</v>
      </c>
      <c r="R1371" s="19">
        <f t="shared" si="317"/>
        <v>0</v>
      </c>
      <c r="S1371" s="19">
        <f t="shared" si="317"/>
        <v>36</v>
      </c>
      <c r="T1371" s="19">
        <f t="shared" si="317"/>
        <v>25</v>
      </c>
      <c r="U1371" s="19">
        <f t="shared" si="317"/>
        <v>1118</v>
      </c>
    </row>
    <row r="1374" spans="1:21" ht="96">
      <c r="A1374" s="8" t="s">
        <v>2</v>
      </c>
      <c r="B1374" s="8" t="s">
        <v>3</v>
      </c>
      <c r="C1374" s="8" t="s">
        <v>4</v>
      </c>
      <c r="D1374" s="9" t="str">
        <f>D5</f>
        <v>ANGGREK</v>
      </c>
      <c r="E1374" s="9" t="str">
        <f>E5</f>
        <v>BOUGENVIL</v>
      </c>
      <c r="F1374" s="9" t="str">
        <f t="shared" ref="F1374:U1374" si="318">F5</f>
        <v>CAMELIA</v>
      </c>
      <c r="G1374" s="9" t="str">
        <f t="shared" si="318"/>
        <v>DEWANDARU</v>
      </c>
      <c r="H1374" s="9" t="str">
        <f t="shared" si="318"/>
        <v>EDELWEIS</v>
      </c>
      <c r="I1374" s="9" t="str">
        <f t="shared" si="318"/>
        <v>FLAMBOYAN</v>
      </c>
      <c r="J1374" s="9" t="str">
        <f t="shared" si="318"/>
        <v>GERANIUM</v>
      </c>
      <c r="K1374" s="9" t="str">
        <f t="shared" si="318"/>
        <v>HELIKONIA</v>
      </c>
      <c r="L1374" s="9" t="str">
        <f t="shared" si="318"/>
        <v>IVY</v>
      </c>
      <c r="M1374" s="9" t="str">
        <f t="shared" si="318"/>
        <v>JASMIN</v>
      </c>
      <c r="N1374" s="9" t="str">
        <f t="shared" si="318"/>
        <v>IGD</v>
      </c>
      <c r="O1374" s="9" t="str">
        <f t="shared" si="318"/>
        <v>HCU</v>
      </c>
      <c r="P1374" s="9" t="str">
        <f t="shared" si="318"/>
        <v>PENUNJANG</v>
      </c>
      <c r="Q1374" s="9" t="str">
        <f t="shared" si="318"/>
        <v>PELAYANAN</v>
      </c>
      <c r="R1374" s="9" t="str">
        <f t="shared" si="318"/>
        <v>ADMIN</v>
      </c>
      <c r="S1374" s="9" t="str">
        <f t="shared" si="318"/>
        <v>ASRAMA</v>
      </c>
      <c r="T1374" s="9" t="str">
        <f t="shared" si="318"/>
        <v>MASJID</v>
      </c>
      <c r="U1374" s="9" t="str">
        <f t="shared" si="318"/>
        <v>JUMLAH</v>
      </c>
    </row>
    <row r="1375" spans="1:21">
      <c r="A1375" s="10">
        <f>A1362+1</f>
        <v>14</v>
      </c>
      <c r="B1375" s="11" t="s">
        <v>39</v>
      </c>
      <c r="C1375" s="12" t="s">
        <v>24</v>
      </c>
      <c r="D1375" s="12"/>
      <c r="E1375" s="12"/>
      <c r="F1375" s="12"/>
      <c r="G1375" s="12">
        <v>28</v>
      </c>
      <c r="H1375" s="12">
        <v>26</v>
      </c>
      <c r="I1375" s="12">
        <v>29</v>
      </c>
      <c r="J1375" s="12">
        <v>29</v>
      </c>
      <c r="K1375" s="12">
        <v>30</v>
      </c>
      <c r="L1375" s="12">
        <v>15</v>
      </c>
      <c r="M1375" s="12"/>
      <c r="N1375" s="12"/>
      <c r="O1375" s="12">
        <v>6</v>
      </c>
      <c r="P1375" s="12">
        <v>10</v>
      </c>
      <c r="Q1375" s="12">
        <v>15</v>
      </c>
      <c r="R1375" s="12"/>
      <c r="S1375" s="12"/>
      <c r="T1375" s="12"/>
      <c r="U1375" s="12">
        <f>SUM(E1375:T1375)</f>
        <v>188</v>
      </c>
    </row>
    <row r="1376" spans="1:21">
      <c r="A1376" s="14"/>
      <c r="B1376" s="15">
        <f>B1363+1</f>
        <v>46126</v>
      </c>
      <c r="C1376" s="12" t="s">
        <v>25</v>
      </c>
      <c r="D1376" s="12"/>
      <c r="E1376" s="12"/>
      <c r="F1376" s="12"/>
      <c r="G1376" s="12">
        <v>25</v>
      </c>
      <c r="H1376" s="12">
        <v>27</v>
      </c>
      <c r="I1376" s="12">
        <v>28</v>
      </c>
      <c r="J1376" s="12">
        <v>34</v>
      </c>
      <c r="K1376" s="12">
        <v>30</v>
      </c>
      <c r="L1376" s="12">
        <v>17</v>
      </c>
      <c r="M1376" s="12"/>
      <c r="N1376" s="12"/>
      <c r="O1376" s="12">
        <v>2</v>
      </c>
      <c r="P1376" s="12"/>
      <c r="Q1376" s="12">
        <v>3</v>
      </c>
      <c r="R1376" s="12"/>
      <c r="S1376" s="12"/>
      <c r="T1376" s="12"/>
      <c r="U1376" s="12">
        <f t="shared" ref="U1376:U1383" si="319">SUM(E1376:T1376)</f>
        <v>166</v>
      </c>
    </row>
    <row r="1377" spans="1:21">
      <c r="A1377" s="14"/>
      <c r="B1377" s="14"/>
      <c r="C1377" s="12" t="s">
        <v>26</v>
      </c>
      <c r="D1377" s="12"/>
      <c r="E1377" s="12"/>
      <c r="F1377" s="12"/>
      <c r="G1377" s="12">
        <v>8</v>
      </c>
      <c r="H1377" s="12">
        <v>8</v>
      </c>
      <c r="I1377" s="12">
        <v>6</v>
      </c>
      <c r="J1377" s="12">
        <v>9</v>
      </c>
      <c r="K1377" s="12">
        <v>8</v>
      </c>
      <c r="L1377" s="12">
        <v>5</v>
      </c>
      <c r="M1377" s="12"/>
      <c r="N1377" s="12"/>
      <c r="O1377" s="12">
        <v>3</v>
      </c>
      <c r="P1377" s="12"/>
      <c r="Q1377" s="12">
        <v>6</v>
      </c>
      <c r="R1377" s="12"/>
      <c r="S1377" s="12"/>
      <c r="T1377" s="12"/>
      <c r="U1377" s="12">
        <f t="shared" si="319"/>
        <v>53</v>
      </c>
    </row>
    <row r="1378" spans="1:21">
      <c r="A1378" s="14"/>
      <c r="B1378" s="14"/>
      <c r="C1378" s="12" t="s">
        <v>27</v>
      </c>
      <c r="D1378" s="12">
        <v>7</v>
      </c>
      <c r="E1378" s="12">
        <v>5</v>
      </c>
      <c r="F1378" s="12">
        <v>8</v>
      </c>
      <c r="G1378" s="12">
        <v>26</v>
      </c>
      <c r="H1378" s="12">
        <v>33</v>
      </c>
      <c r="I1378" s="12">
        <v>29</v>
      </c>
      <c r="J1378" s="12">
        <v>22</v>
      </c>
      <c r="K1378" s="12">
        <v>29</v>
      </c>
      <c r="L1378" s="12">
        <v>15</v>
      </c>
      <c r="M1378" s="12">
        <v>4</v>
      </c>
      <c r="N1378" s="12">
        <v>5</v>
      </c>
      <c r="O1378" s="12">
        <v>4</v>
      </c>
      <c r="P1378" s="12">
        <v>5</v>
      </c>
      <c r="Q1378" s="12">
        <v>4</v>
      </c>
      <c r="R1378" s="12">
        <v>4</v>
      </c>
      <c r="S1378" s="12"/>
      <c r="T1378" s="12"/>
      <c r="U1378" s="12">
        <f>SUM(D1378:T1378)</f>
        <v>200</v>
      </c>
    </row>
    <row r="1379" spans="1:21">
      <c r="A1379" s="14"/>
      <c r="B1379" s="14"/>
      <c r="C1379" s="12" t="s">
        <v>28</v>
      </c>
      <c r="D1379" s="12">
        <v>8</v>
      </c>
      <c r="E1379" s="12">
        <v>8</v>
      </c>
      <c r="F1379" s="12">
        <v>12</v>
      </c>
      <c r="G1379" s="12">
        <v>24</v>
      </c>
      <c r="H1379" s="12">
        <v>29</v>
      </c>
      <c r="I1379" s="12">
        <v>28</v>
      </c>
      <c r="J1379" s="12">
        <v>25</v>
      </c>
      <c r="K1379" s="12">
        <v>24</v>
      </c>
      <c r="L1379" s="12">
        <v>16</v>
      </c>
      <c r="M1379" s="12">
        <v>2</v>
      </c>
      <c r="N1379" s="12">
        <v>7</v>
      </c>
      <c r="O1379" s="12">
        <v>5</v>
      </c>
      <c r="P1379" s="12">
        <v>4</v>
      </c>
      <c r="Q1379" s="12">
        <v>5</v>
      </c>
      <c r="R1379" s="12">
        <v>5</v>
      </c>
      <c r="S1379" s="12"/>
      <c r="T1379" s="12"/>
      <c r="U1379" s="12">
        <f>SUM(D1379:T1379)</f>
        <v>202</v>
      </c>
    </row>
    <row r="1380" spans="1:21">
      <c r="A1380" s="14"/>
      <c r="B1380" s="14"/>
      <c r="C1380" s="12" t="s">
        <v>35</v>
      </c>
      <c r="D1380" s="12">
        <v>6</v>
      </c>
      <c r="E1380" s="12">
        <v>9</v>
      </c>
      <c r="F1380" s="12">
        <v>9</v>
      </c>
      <c r="G1380" s="12">
        <v>24</v>
      </c>
      <c r="H1380" s="12">
        <v>24</v>
      </c>
      <c r="I1380" s="12">
        <v>25</v>
      </c>
      <c r="J1380" s="12">
        <v>22</v>
      </c>
      <c r="K1380" s="12">
        <v>25</v>
      </c>
      <c r="L1380" s="12">
        <v>18</v>
      </c>
      <c r="M1380" s="12">
        <v>2</v>
      </c>
      <c r="N1380" s="12">
        <v>4</v>
      </c>
      <c r="O1380" s="12">
        <v>2</v>
      </c>
      <c r="P1380" s="12">
        <v>2</v>
      </c>
      <c r="Q1380" s="12">
        <v>3</v>
      </c>
      <c r="R1380" s="12">
        <v>6</v>
      </c>
      <c r="S1380" s="12"/>
      <c r="T1380" s="12"/>
      <c r="U1380" s="12">
        <f>SUM(D1380:T1380)</f>
        <v>181</v>
      </c>
    </row>
    <row r="1381" spans="1:21">
      <c r="A1381" s="14"/>
      <c r="B1381" s="14"/>
      <c r="C1381" s="12" t="s">
        <v>36</v>
      </c>
      <c r="D1381" s="12">
        <v>5</v>
      </c>
      <c r="E1381" s="12">
        <v>7</v>
      </c>
      <c r="F1381" s="12">
        <v>11</v>
      </c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>
        <f>SUM(D1381:T1381)</f>
        <v>23</v>
      </c>
    </row>
    <row r="1382" spans="1:21">
      <c r="A1382" s="14"/>
      <c r="B1382" s="14"/>
      <c r="C1382" s="12" t="s">
        <v>31</v>
      </c>
      <c r="D1382" s="12">
        <v>3</v>
      </c>
      <c r="E1382" s="12">
        <v>5</v>
      </c>
      <c r="F1382" s="12">
        <v>6</v>
      </c>
      <c r="G1382" s="12"/>
      <c r="H1382" s="12"/>
      <c r="I1382" s="12"/>
      <c r="J1382" s="12"/>
      <c r="K1382" s="12"/>
      <c r="L1382" s="12"/>
      <c r="M1382" s="12"/>
      <c r="N1382" s="12">
        <v>3</v>
      </c>
      <c r="O1382" s="12">
        <v>1</v>
      </c>
      <c r="P1382" s="12"/>
      <c r="Q1382" s="12"/>
      <c r="R1382" s="12"/>
      <c r="S1382" s="12"/>
      <c r="T1382" s="12"/>
      <c r="U1382" s="12">
        <f>SUM(D1382:T1382)</f>
        <v>18</v>
      </c>
    </row>
    <row r="1383" spans="1:21">
      <c r="A1383" s="16"/>
      <c r="B1383" s="16"/>
      <c r="C1383" s="12" t="s">
        <v>32</v>
      </c>
      <c r="D1383" s="12"/>
      <c r="E1383" s="12"/>
      <c r="F1383" s="12"/>
      <c r="G1383" s="12">
        <v>9</v>
      </c>
      <c r="H1383" s="12">
        <v>20</v>
      </c>
      <c r="I1383" s="12">
        <v>14</v>
      </c>
      <c r="J1383" s="12">
        <v>6</v>
      </c>
      <c r="K1383" s="12">
        <v>9</v>
      </c>
      <c r="L1383" s="12">
        <v>17</v>
      </c>
      <c r="M1383" s="12"/>
      <c r="N1383" s="12">
        <v>4</v>
      </c>
      <c r="O1383" s="12">
        <v>4</v>
      </c>
      <c r="P1383" s="12"/>
      <c r="Q1383" s="12"/>
      <c r="R1383" s="12"/>
      <c r="S1383" s="12"/>
      <c r="T1383" s="12"/>
      <c r="U1383" s="12">
        <f t="shared" si="319"/>
        <v>83</v>
      </c>
    </row>
    <row r="1384" spans="1:21">
      <c r="A1384" s="17"/>
      <c r="B1384" s="18"/>
      <c r="C1384" s="19" t="s">
        <v>33</v>
      </c>
      <c r="D1384" s="19">
        <f>SUM(D1375:D1383)</f>
        <v>29</v>
      </c>
      <c r="E1384" s="19">
        <f>SUM(E1375:E1383)</f>
        <v>34</v>
      </c>
      <c r="F1384" s="19">
        <f t="shared" ref="F1384:U1384" si="320">SUM(F1375:F1383)</f>
        <v>46</v>
      </c>
      <c r="G1384" s="19">
        <f t="shared" si="320"/>
        <v>144</v>
      </c>
      <c r="H1384" s="19">
        <f t="shared" si="320"/>
        <v>167</v>
      </c>
      <c r="I1384" s="19">
        <f t="shared" si="320"/>
        <v>159</v>
      </c>
      <c r="J1384" s="19">
        <f t="shared" si="320"/>
        <v>147</v>
      </c>
      <c r="K1384" s="19">
        <f t="shared" si="320"/>
        <v>155</v>
      </c>
      <c r="L1384" s="19">
        <f t="shared" si="320"/>
        <v>103</v>
      </c>
      <c r="M1384" s="19">
        <f t="shared" si="320"/>
        <v>8</v>
      </c>
      <c r="N1384" s="19">
        <f t="shared" si="320"/>
        <v>23</v>
      </c>
      <c r="O1384" s="19">
        <f t="shared" si="320"/>
        <v>27</v>
      </c>
      <c r="P1384" s="19">
        <f t="shared" si="320"/>
        <v>21</v>
      </c>
      <c r="Q1384" s="19">
        <f t="shared" si="320"/>
        <v>36</v>
      </c>
      <c r="R1384" s="19">
        <f t="shared" si="320"/>
        <v>15</v>
      </c>
      <c r="S1384" s="19">
        <f t="shared" si="320"/>
        <v>0</v>
      </c>
      <c r="T1384" s="19">
        <f t="shared" si="320"/>
        <v>0</v>
      </c>
      <c r="U1384" s="19">
        <f t="shared" si="320"/>
        <v>1114</v>
      </c>
    </row>
    <row r="1387" spans="1:21" ht="96">
      <c r="A1387" s="8" t="s">
        <v>2</v>
      </c>
      <c r="B1387" s="8" t="s">
        <v>3</v>
      </c>
      <c r="C1387" s="8" t="s">
        <v>4</v>
      </c>
      <c r="D1387" s="9" t="str">
        <f>D5</f>
        <v>ANGGREK</v>
      </c>
      <c r="E1387" s="9" t="str">
        <f>E5</f>
        <v>BOUGENVIL</v>
      </c>
      <c r="F1387" s="9" t="str">
        <f t="shared" ref="F1387:U1387" si="321">F5</f>
        <v>CAMELIA</v>
      </c>
      <c r="G1387" s="9" t="str">
        <f t="shared" si="321"/>
        <v>DEWANDARU</v>
      </c>
      <c r="H1387" s="9" t="str">
        <f t="shared" si="321"/>
        <v>EDELWEIS</v>
      </c>
      <c r="I1387" s="9" t="str">
        <f t="shared" si="321"/>
        <v>FLAMBOYAN</v>
      </c>
      <c r="J1387" s="9" t="str">
        <f t="shared" si="321"/>
        <v>GERANIUM</v>
      </c>
      <c r="K1387" s="9" t="str">
        <f t="shared" si="321"/>
        <v>HELIKONIA</v>
      </c>
      <c r="L1387" s="9" t="str">
        <f t="shared" si="321"/>
        <v>IVY</v>
      </c>
      <c r="M1387" s="9" t="str">
        <f t="shared" si="321"/>
        <v>JASMIN</v>
      </c>
      <c r="N1387" s="9" t="str">
        <f t="shared" si="321"/>
        <v>IGD</v>
      </c>
      <c r="O1387" s="9" t="str">
        <f t="shared" si="321"/>
        <v>HCU</v>
      </c>
      <c r="P1387" s="9" t="str">
        <f t="shared" si="321"/>
        <v>PENUNJANG</v>
      </c>
      <c r="Q1387" s="9" t="str">
        <f t="shared" si="321"/>
        <v>PELAYANAN</v>
      </c>
      <c r="R1387" s="9" t="str">
        <f t="shared" si="321"/>
        <v>ADMIN</v>
      </c>
      <c r="S1387" s="9" t="str">
        <f t="shared" si="321"/>
        <v>ASRAMA</v>
      </c>
      <c r="T1387" s="9" t="str">
        <f t="shared" si="321"/>
        <v>MASJID</v>
      </c>
      <c r="U1387" s="9" t="str">
        <f t="shared" si="321"/>
        <v>JUMLAH</v>
      </c>
    </row>
    <row r="1388" spans="1:21">
      <c r="A1388" s="10">
        <f>A1375+1</f>
        <v>15</v>
      </c>
      <c r="B1388" s="11" t="s">
        <v>23</v>
      </c>
      <c r="C1388" s="12" t="s">
        <v>24</v>
      </c>
      <c r="D1388" s="12"/>
      <c r="E1388" s="13"/>
      <c r="F1388" s="13"/>
      <c r="G1388" s="13">
        <v>24</v>
      </c>
      <c r="H1388" s="13">
        <v>25</v>
      </c>
      <c r="I1388" s="13">
        <v>27</v>
      </c>
      <c r="J1388" s="13">
        <v>29</v>
      </c>
      <c r="K1388" s="13">
        <v>24</v>
      </c>
      <c r="L1388" s="13">
        <v>11</v>
      </c>
      <c r="M1388" s="13"/>
      <c r="N1388" s="13"/>
      <c r="O1388" s="13">
        <v>12</v>
      </c>
      <c r="P1388" s="12">
        <v>14</v>
      </c>
      <c r="Q1388" s="12">
        <v>16</v>
      </c>
      <c r="R1388" s="12"/>
      <c r="S1388" s="12"/>
      <c r="T1388" s="12"/>
      <c r="U1388" s="12">
        <f>SUM(D1388:T1388)</f>
        <v>182</v>
      </c>
    </row>
    <row r="1389" spans="1:21">
      <c r="A1389" s="14"/>
      <c r="B1389" s="15">
        <f>B1376+1</f>
        <v>46127</v>
      </c>
      <c r="C1389" s="12" t="s">
        <v>25</v>
      </c>
      <c r="D1389" s="12"/>
      <c r="E1389" s="13"/>
      <c r="F1389" s="13"/>
      <c r="G1389" s="13">
        <v>24</v>
      </c>
      <c r="H1389" s="13">
        <v>26</v>
      </c>
      <c r="I1389" s="13">
        <v>28</v>
      </c>
      <c r="J1389" s="13">
        <v>27</v>
      </c>
      <c r="K1389" s="13">
        <v>22</v>
      </c>
      <c r="L1389" s="13">
        <v>12</v>
      </c>
      <c r="M1389" s="13"/>
      <c r="N1389" s="13"/>
      <c r="O1389" s="13">
        <v>2</v>
      </c>
      <c r="P1389" s="12">
        <v>3</v>
      </c>
      <c r="Q1389" s="12">
        <v>4</v>
      </c>
      <c r="R1389" s="12"/>
      <c r="S1389" s="12"/>
      <c r="T1389" s="12"/>
      <c r="U1389" s="12">
        <f t="shared" ref="U1389:U1396" si="322">SUM(D1389:T1389)</f>
        <v>148</v>
      </c>
    </row>
    <row r="1390" spans="1:21">
      <c r="A1390" s="14"/>
      <c r="B1390" s="14"/>
      <c r="C1390" s="12" t="s">
        <v>26</v>
      </c>
      <c r="D1390" s="12"/>
      <c r="E1390" s="13"/>
      <c r="F1390" s="13"/>
      <c r="G1390" s="13">
        <v>16</v>
      </c>
      <c r="H1390" s="13">
        <v>15</v>
      </c>
      <c r="I1390" s="13">
        <v>10</v>
      </c>
      <c r="J1390" s="13">
        <v>9</v>
      </c>
      <c r="K1390" s="13">
        <v>10</v>
      </c>
      <c r="L1390" s="13">
        <v>5</v>
      </c>
      <c r="M1390" s="13"/>
      <c r="N1390" s="13"/>
      <c r="O1390" s="13">
        <v>3</v>
      </c>
      <c r="P1390" s="12"/>
      <c r="Q1390" s="12">
        <v>12</v>
      </c>
      <c r="R1390" s="12"/>
      <c r="S1390" s="12"/>
      <c r="T1390" s="12"/>
      <c r="U1390" s="12">
        <f t="shared" si="322"/>
        <v>80</v>
      </c>
    </row>
    <row r="1391" spans="1:21">
      <c r="A1391" s="14"/>
      <c r="B1391" s="14"/>
      <c r="C1391" s="12" t="s">
        <v>27</v>
      </c>
      <c r="D1391" s="12">
        <v>6</v>
      </c>
      <c r="E1391" s="13">
        <v>10</v>
      </c>
      <c r="F1391" s="13">
        <v>6</v>
      </c>
      <c r="G1391" s="13">
        <v>19</v>
      </c>
      <c r="H1391" s="13">
        <v>21</v>
      </c>
      <c r="I1391" s="13">
        <v>27</v>
      </c>
      <c r="J1391" s="13">
        <v>27</v>
      </c>
      <c r="K1391" s="13">
        <v>26</v>
      </c>
      <c r="L1391" s="13">
        <v>12</v>
      </c>
      <c r="M1391" s="13"/>
      <c r="N1391" s="13">
        <v>13</v>
      </c>
      <c r="O1391" s="13">
        <v>6</v>
      </c>
      <c r="P1391" s="12">
        <v>3</v>
      </c>
      <c r="Q1391" s="12">
        <v>7</v>
      </c>
      <c r="R1391" s="12"/>
      <c r="S1391" s="12">
        <v>15</v>
      </c>
      <c r="T1391" s="12"/>
      <c r="U1391" s="12">
        <f t="shared" si="322"/>
        <v>198</v>
      </c>
    </row>
    <row r="1392" spans="1:21">
      <c r="A1392" s="14"/>
      <c r="B1392" s="14"/>
      <c r="C1392" s="12" t="s">
        <v>28</v>
      </c>
      <c r="D1392" s="12">
        <v>5</v>
      </c>
      <c r="E1392" s="13">
        <v>12</v>
      </c>
      <c r="F1392" s="13">
        <v>9</v>
      </c>
      <c r="G1392" s="13">
        <v>11</v>
      </c>
      <c r="H1392" s="13">
        <v>29</v>
      </c>
      <c r="I1392" s="13">
        <v>26</v>
      </c>
      <c r="J1392" s="13">
        <v>25</v>
      </c>
      <c r="K1392" s="13">
        <v>25</v>
      </c>
      <c r="L1392" s="13">
        <v>5</v>
      </c>
      <c r="M1392" s="13"/>
      <c r="N1392" s="13">
        <v>10</v>
      </c>
      <c r="O1392" s="13">
        <v>5</v>
      </c>
      <c r="P1392" s="12">
        <v>4</v>
      </c>
      <c r="Q1392" s="12">
        <v>5</v>
      </c>
      <c r="R1392" s="12"/>
      <c r="S1392" s="12">
        <v>16</v>
      </c>
      <c r="T1392" s="12"/>
      <c r="U1392" s="12">
        <f t="shared" si="322"/>
        <v>187</v>
      </c>
    </row>
    <row r="1393" spans="1:21">
      <c r="A1393" s="14"/>
      <c r="B1393" s="14"/>
      <c r="C1393" s="12" t="s">
        <v>35</v>
      </c>
      <c r="D1393" s="12">
        <v>3</v>
      </c>
      <c r="E1393" s="13">
        <v>9</v>
      </c>
      <c r="F1393" s="13">
        <v>10</v>
      </c>
      <c r="G1393" s="13">
        <v>12</v>
      </c>
      <c r="H1393" s="13">
        <v>24</v>
      </c>
      <c r="I1393" s="13">
        <v>24</v>
      </c>
      <c r="J1393" s="13">
        <v>26</v>
      </c>
      <c r="K1393" s="13">
        <v>23</v>
      </c>
      <c r="L1393" s="13">
        <v>7</v>
      </c>
      <c r="M1393" s="13"/>
      <c r="N1393" s="13">
        <v>9</v>
      </c>
      <c r="O1393" s="13">
        <v>3</v>
      </c>
      <c r="P1393" s="12">
        <v>3</v>
      </c>
      <c r="Q1393" s="12">
        <v>8</v>
      </c>
      <c r="R1393" s="12"/>
      <c r="S1393" s="12">
        <v>20</v>
      </c>
      <c r="T1393" s="12"/>
      <c r="U1393" s="12">
        <f t="shared" si="322"/>
        <v>181</v>
      </c>
    </row>
    <row r="1394" spans="1:21">
      <c r="A1394" s="14"/>
      <c r="B1394" s="14"/>
      <c r="C1394" s="12" t="s">
        <v>36</v>
      </c>
      <c r="D1394" s="12">
        <v>4</v>
      </c>
      <c r="E1394" s="13">
        <v>7</v>
      </c>
      <c r="F1394" s="13">
        <v>9</v>
      </c>
      <c r="G1394" s="13"/>
      <c r="H1394" s="13"/>
      <c r="I1394" s="13"/>
      <c r="J1394" s="13"/>
      <c r="K1394" s="13"/>
      <c r="L1394" s="13"/>
      <c r="M1394" s="13"/>
      <c r="N1394" s="13"/>
      <c r="O1394" s="13">
        <v>4</v>
      </c>
      <c r="P1394" s="12"/>
      <c r="Q1394" s="12"/>
      <c r="R1394" s="12"/>
      <c r="S1394" s="12"/>
      <c r="T1394" s="12"/>
      <c r="U1394" s="12">
        <f t="shared" si="322"/>
        <v>24</v>
      </c>
    </row>
    <row r="1395" spans="1:21">
      <c r="A1395" s="14"/>
      <c r="B1395" s="14"/>
      <c r="C1395" s="12" t="s">
        <v>31</v>
      </c>
      <c r="D1395" s="12">
        <v>2</v>
      </c>
      <c r="E1395" s="13">
        <v>6</v>
      </c>
      <c r="F1395" s="13">
        <v>9</v>
      </c>
      <c r="G1395" s="13"/>
      <c r="H1395" s="13"/>
      <c r="I1395" s="13"/>
      <c r="J1395" s="13"/>
      <c r="K1395" s="13"/>
      <c r="L1395" s="13"/>
      <c r="M1395" s="13"/>
      <c r="N1395" s="13">
        <v>3</v>
      </c>
      <c r="O1395" s="13">
        <v>1</v>
      </c>
      <c r="P1395" s="12"/>
      <c r="Q1395" s="12">
        <v>2</v>
      </c>
      <c r="R1395" s="12"/>
      <c r="S1395" s="12"/>
      <c r="T1395" s="12"/>
      <c r="U1395" s="12">
        <f t="shared" si="322"/>
        <v>23</v>
      </c>
    </row>
    <row r="1396" spans="1:21">
      <c r="A1396" s="16"/>
      <c r="B1396" s="16"/>
      <c r="C1396" s="12" t="s">
        <v>32</v>
      </c>
      <c r="D1396" s="12"/>
      <c r="E1396" s="13"/>
      <c r="F1396" s="13"/>
      <c r="G1396" s="13">
        <v>7</v>
      </c>
      <c r="H1396" s="13">
        <v>16</v>
      </c>
      <c r="I1396" s="13">
        <v>6</v>
      </c>
      <c r="J1396" s="13">
        <v>4</v>
      </c>
      <c r="K1396" s="13">
        <v>5</v>
      </c>
      <c r="L1396" s="13">
        <v>4</v>
      </c>
      <c r="M1396" s="13"/>
      <c r="N1396" s="13">
        <v>18</v>
      </c>
      <c r="O1396" s="13">
        <v>5</v>
      </c>
      <c r="P1396" s="12"/>
      <c r="Q1396" s="12"/>
      <c r="R1396" s="12"/>
      <c r="S1396" s="12"/>
      <c r="T1396" s="12"/>
      <c r="U1396" s="12">
        <f t="shared" si="322"/>
        <v>65</v>
      </c>
    </row>
    <row r="1397" spans="1:21">
      <c r="A1397" s="17"/>
      <c r="B1397" s="18"/>
      <c r="C1397" s="19" t="s">
        <v>33</v>
      </c>
      <c r="D1397" s="19">
        <f t="shared" ref="D1397:U1397" si="323">SUM(D1388:D1396)</f>
        <v>20</v>
      </c>
      <c r="E1397" s="19">
        <f t="shared" si="323"/>
        <v>44</v>
      </c>
      <c r="F1397" s="19">
        <f t="shared" si="323"/>
        <v>43</v>
      </c>
      <c r="G1397" s="19">
        <f t="shared" si="323"/>
        <v>113</v>
      </c>
      <c r="H1397" s="19">
        <f t="shared" si="323"/>
        <v>156</v>
      </c>
      <c r="I1397" s="19">
        <f t="shared" si="323"/>
        <v>148</v>
      </c>
      <c r="J1397" s="19">
        <f t="shared" si="323"/>
        <v>147</v>
      </c>
      <c r="K1397" s="19">
        <f t="shared" si="323"/>
        <v>135</v>
      </c>
      <c r="L1397" s="19">
        <f t="shared" si="323"/>
        <v>56</v>
      </c>
      <c r="M1397" s="19">
        <f t="shared" si="323"/>
        <v>0</v>
      </c>
      <c r="N1397" s="19">
        <f t="shared" si="323"/>
        <v>53</v>
      </c>
      <c r="O1397" s="19">
        <f t="shared" si="323"/>
        <v>41</v>
      </c>
      <c r="P1397" s="19">
        <f t="shared" si="323"/>
        <v>27</v>
      </c>
      <c r="Q1397" s="19">
        <f t="shared" si="323"/>
        <v>54</v>
      </c>
      <c r="R1397" s="19">
        <f t="shared" si="323"/>
        <v>0</v>
      </c>
      <c r="S1397" s="19">
        <f t="shared" si="323"/>
        <v>51</v>
      </c>
      <c r="T1397" s="19">
        <f t="shared" si="323"/>
        <v>0</v>
      </c>
      <c r="U1397" s="19">
        <f t="shared" si="323"/>
        <v>1088</v>
      </c>
    </row>
    <row r="1400" spans="1:21" ht="96">
      <c r="A1400" s="8" t="s">
        <v>2</v>
      </c>
      <c r="B1400" s="8" t="s">
        <v>3</v>
      </c>
      <c r="C1400" s="8" t="s">
        <v>4</v>
      </c>
      <c r="D1400" s="9" t="str">
        <f>D5</f>
        <v>ANGGREK</v>
      </c>
      <c r="E1400" s="9" t="str">
        <f>E5</f>
        <v>BOUGENVIL</v>
      </c>
      <c r="F1400" s="9" t="str">
        <f t="shared" ref="F1400:U1400" si="324">F5</f>
        <v>CAMELIA</v>
      </c>
      <c r="G1400" s="9" t="str">
        <f t="shared" si="324"/>
        <v>DEWANDARU</v>
      </c>
      <c r="H1400" s="9" t="str">
        <f t="shared" si="324"/>
        <v>EDELWEIS</v>
      </c>
      <c r="I1400" s="9" t="str">
        <f t="shared" si="324"/>
        <v>FLAMBOYAN</v>
      </c>
      <c r="J1400" s="9" t="str">
        <f t="shared" si="324"/>
        <v>GERANIUM</v>
      </c>
      <c r="K1400" s="9" t="str">
        <f t="shared" si="324"/>
        <v>HELIKONIA</v>
      </c>
      <c r="L1400" s="9" t="str">
        <f t="shared" si="324"/>
        <v>IVY</v>
      </c>
      <c r="M1400" s="9" t="str">
        <f t="shared" si="324"/>
        <v>JASMIN</v>
      </c>
      <c r="N1400" s="9" t="str">
        <f t="shared" si="324"/>
        <v>IGD</v>
      </c>
      <c r="O1400" s="9" t="str">
        <f t="shared" si="324"/>
        <v>HCU</v>
      </c>
      <c r="P1400" s="9" t="str">
        <f t="shared" si="324"/>
        <v>PENUNJANG</v>
      </c>
      <c r="Q1400" s="9" t="str">
        <f t="shared" si="324"/>
        <v>PELAYANAN</v>
      </c>
      <c r="R1400" s="9" t="str">
        <f t="shared" si="324"/>
        <v>ADMIN</v>
      </c>
      <c r="S1400" s="9" t="str">
        <f t="shared" si="324"/>
        <v>ASRAMA</v>
      </c>
      <c r="T1400" s="9" t="str">
        <f t="shared" si="324"/>
        <v>MASJID</v>
      </c>
      <c r="U1400" s="9" t="str">
        <f t="shared" si="324"/>
        <v>JUMLAH</v>
      </c>
    </row>
    <row r="1401" spans="1:21">
      <c r="A1401" s="10">
        <f>A1388+1</f>
        <v>16</v>
      </c>
      <c r="B1401" s="11" t="s">
        <v>40</v>
      </c>
      <c r="C1401" s="12" t="s">
        <v>24</v>
      </c>
      <c r="D1401" s="12"/>
      <c r="E1401" s="13"/>
      <c r="F1401" s="13"/>
      <c r="G1401" s="13">
        <v>23</v>
      </c>
      <c r="H1401" s="13">
        <v>28</v>
      </c>
      <c r="I1401" s="13">
        <v>27</v>
      </c>
      <c r="J1401" s="13">
        <v>28</v>
      </c>
      <c r="K1401" s="13">
        <v>30</v>
      </c>
      <c r="L1401" s="13">
        <v>10</v>
      </c>
      <c r="M1401" s="13"/>
      <c r="N1401" s="13"/>
      <c r="O1401" s="13">
        <v>11</v>
      </c>
      <c r="P1401" s="12">
        <v>8</v>
      </c>
      <c r="Q1401" s="12">
        <v>15</v>
      </c>
      <c r="R1401" s="12"/>
      <c r="S1401" s="12"/>
      <c r="T1401" s="12"/>
      <c r="U1401" s="12">
        <f>SUM(D1401:T1401)</f>
        <v>180</v>
      </c>
    </row>
    <row r="1402" spans="1:21">
      <c r="A1402" s="14"/>
      <c r="B1402" s="15">
        <f>B1389+1</f>
        <v>46128</v>
      </c>
      <c r="C1402" s="12" t="s">
        <v>25</v>
      </c>
      <c r="D1402" s="12"/>
      <c r="E1402" s="13"/>
      <c r="F1402" s="13"/>
      <c r="G1402" s="13">
        <v>23</v>
      </c>
      <c r="H1402" s="13">
        <v>26</v>
      </c>
      <c r="I1402" s="13">
        <v>28</v>
      </c>
      <c r="J1402" s="13">
        <v>25</v>
      </c>
      <c r="K1402" s="13">
        <v>31</v>
      </c>
      <c r="L1402" s="13">
        <v>11</v>
      </c>
      <c r="M1402" s="13"/>
      <c r="N1402" s="13"/>
      <c r="O1402" s="13">
        <v>3</v>
      </c>
      <c r="P1402" s="12"/>
      <c r="Q1402" s="12">
        <v>3</v>
      </c>
      <c r="R1402" s="12"/>
      <c r="S1402" s="12"/>
      <c r="T1402" s="12"/>
      <c r="U1402" s="12">
        <f t="shared" ref="U1402:U1409" si="325">SUM(D1402:T1402)</f>
        <v>150</v>
      </c>
    </row>
    <row r="1403" spans="1:21">
      <c r="A1403" s="14"/>
      <c r="B1403" s="14"/>
      <c r="C1403" s="12" t="s">
        <v>26</v>
      </c>
      <c r="D1403" s="12"/>
      <c r="E1403" s="13"/>
      <c r="F1403" s="13"/>
      <c r="G1403" s="13">
        <v>6</v>
      </c>
      <c r="H1403" s="13">
        <v>9</v>
      </c>
      <c r="I1403" s="13">
        <v>8</v>
      </c>
      <c r="J1403" s="13">
        <v>9</v>
      </c>
      <c r="K1403" s="13">
        <v>12</v>
      </c>
      <c r="L1403" s="13">
        <v>9</v>
      </c>
      <c r="M1403" s="13">
        <v>3</v>
      </c>
      <c r="N1403" s="13"/>
      <c r="O1403" s="13">
        <v>5</v>
      </c>
      <c r="P1403" s="12"/>
      <c r="Q1403" s="12">
        <v>14</v>
      </c>
      <c r="R1403" s="12"/>
      <c r="S1403" s="12"/>
      <c r="T1403" s="12"/>
      <c r="U1403" s="12">
        <f t="shared" si="325"/>
        <v>75</v>
      </c>
    </row>
    <row r="1404" spans="1:21">
      <c r="A1404" s="14"/>
      <c r="B1404" s="14"/>
      <c r="C1404" s="12" t="s">
        <v>27</v>
      </c>
      <c r="D1404" s="12">
        <v>6</v>
      </c>
      <c r="E1404" s="13">
        <v>9</v>
      </c>
      <c r="F1404" s="13">
        <v>5</v>
      </c>
      <c r="G1404" s="13">
        <v>25</v>
      </c>
      <c r="H1404" s="13">
        <v>12</v>
      </c>
      <c r="I1404" s="13">
        <v>25</v>
      </c>
      <c r="J1404" s="13">
        <v>24</v>
      </c>
      <c r="K1404" s="13">
        <v>33</v>
      </c>
      <c r="L1404" s="13">
        <v>6</v>
      </c>
      <c r="M1404" s="13">
        <v>4</v>
      </c>
      <c r="N1404" s="13">
        <v>5</v>
      </c>
      <c r="O1404" s="13">
        <v>4</v>
      </c>
      <c r="P1404" s="12">
        <v>3</v>
      </c>
      <c r="Q1404" s="12">
        <v>10</v>
      </c>
      <c r="R1404" s="12"/>
      <c r="S1404" s="12"/>
      <c r="T1404" s="12"/>
      <c r="U1404" s="12">
        <f t="shared" si="325"/>
        <v>171</v>
      </c>
    </row>
    <row r="1405" spans="1:21">
      <c r="A1405" s="14"/>
      <c r="B1405" s="14"/>
      <c r="C1405" s="12" t="s">
        <v>28</v>
      </c>
      <c r="D1405" s="12">
        <v>5</v>
      </c>
      <c r="E1405" s="13">
        <v>11</v>
      </c>
      <c r="F1405" s="13">
        <v>10</v>
      </c>
      <c r="G1405" s="13">
        <v>22</v>
      </c>
      <c r="H1405" s="13">
        <v>26</v>
      </c>
      <c r="I1405" s="13">
        <v>22</v>
      </c>
      <c r="J1405" s="13">
        <v>29</v>
      </c>
      <c r="K1405" s="13">
        <v>34</v>
      </c>
      <c r="L1405" s="13">
        <v>4</v>
      </c>
      <c r="M1405" s="13">
        <v>2</v>
      </c>
      <c r="N1405" s="13">
        <v>9</v>
      </c>
      <c r="O1405" s="13">
        <v>3</v>
      </c>
      <c r="P1405" s="12">
        <v>2</v>
      </c>
      <c r="Q1405" s="12">
        <v>7</v>
      </c>
      <c r="R1405" s="12"/>
      <c r="S1405" s="12"/>
      <c r="T1405" s="12"/>
      <c r="U1405" s="12">
        <f t="shared" si="325"/>
        <v>186</v>
      </c>
    </row>
    <row r="1406" spans="1:21">
      <c r="A1406" s="14"/>
      <c r="B1406" s="14"/>
      <c r="C1406" s="12" t="s">
        <v>35</v>
      </c>
      <c r="D1406" s="12">
        <v>3</v>
      </c>
      <c r="E1406" s="13">
        <v>9</v>
      </c>
      <c r="F1406" s="13">
        <v>13</v>
      </c>
      <c r="G1406" s="13">
        <v>29</v>
      </c>
      <c r="H1406" s="13">
        <v>29</v>
      </c>
      <c r="I1406" s="13">
        <v>32</v>
      </c>
      <c r="J1406" s="13">
        <v>35</v>
      </c>
      <c r="K1406" s="13">
        <v>33</v>
      </c>
      <c r="L1406" s="13">
        <v>6</v>
      </c>
      <c r="M1406" s="13"/>
      <c r="N1406" s="13">
        <v>3</v>
      </c>
      <c r="O1406" s="13">
        <v>3</v>
      </c>
      <c r="P1406" s="12">
        <v>2</v>
      </c>
      <c r="Q1406" s="12">
        <v>16</v>
      </c>
      <c r="R1406" s="12"/>
      <c r="S1406" s="12"/>
      <c r="T1406" s="12"/>
      <c r="U1406" s="12">
        <f t="shared" si="325"/>
        <v>213</v>
      </c>
    </row>
    <row r="1407" spans="1:21">
      <c r="A1407" s="14"/>
      <c r="B1407" s="14"/>
      <c r="C1407" s="12" t="s">
        <v>36</v>
      </c>
      <c r="D1407" s="12">
        <v>4</v>
      </c>
      <c r="E1407" s="13">
        <v>10</v>
      </c>
      <c r="F1407" s="13">
        <v>8</v>
      </c>
      <c r="G1407" s="13"/>
      <c r="H1407" s="13"/>
      <c r="I1407" s="13"/>
      <c r="J1407" s="13"/>
      <c r="K1407" s="13"/>
      <c r="L1407" s="13"/>
      <c r="M1407" s="13"/>
      <c r="N1407" s="13"/>
      <c r="O1407" s="13"/>
      <c r="P1407" s="12"/>
      <c r="Q1407" s="12">
        <v>1</v>
      </c>
      <c r="R1407" s="12"/>
      <c r="S1407" s="12"/>
      <c r="T1407" s="12"/>
      <c r="U1407" s="12">
        <f t="shared" si="325"/>
        <v>23</v>
      </c>
    </row>
    <row r="1408" spans="1:21">
      <c r="A1408" s="14"/>
      <c r="B1408" s="14"/>
      <c r="C1408" s="12" t="s">
        <v>31</v>
      </c>
      <c r="D1408" s="12">
        <v>2</v>
      </c>
      <c r="E1408" s="13">
        <v>6</v>
      </c>
      <c r="F1408" s="13">
        <v>5</v>
      </c>
      <c r="G1408" s="13"/>
      <c r="H1408" s="13"/>
      <c r="I1408" s="13"/>
      <c r="J1408" s="13"/>
      <c r="K1408" s="13"/>
      <c r="L1408" s="13"/>
      <c r="M1408" s="13"/>
      <c r="N1408" s="13">
        <v>2</v>
      </c>
      <c r="O1408" s="13">
        <v>2</v>
      </c>
      <c r="P1408" s="12"/>
      <c r="Q1408" s="12">
        <v>5</v>
      </c>
      <c r="R1408" s="12"/>
      <c r="S1408" s="12"/>
      <c r="T1408" s="12"/>
      <c r="U1408" s="12">
        <f t="shared" si="325"/>
        <v>22</v>
      </c>
    </row>
    <row r="1409" spans="1:21">
      <c r="A1409" s="16"/>
      <c r="B1409" s="16"/>
      <c r="C1409" s="12" t="s">
        <v>32</v>
      </c>
      <c r="D1409" s="12"/>
      <c r="E1409" s="13"/>
      <c r="F1409" s="13"/>
      <c r="G1409" s="13">
        <v>6</v>
      </c>
      <c r="H1409" s="13">
        <v>15</v>
      </c>
      <c r="I1409" s="13">
        <v>14</v>
      </c>
      <c r="J1409" s="13">
        <v>6</v>
      </c>
      <c r="K1409" s="13">
        <v>8</v>
      </c>
      <c r="L1409" s="13">
        <v>3</v>
      </c>
      <c r="M1409" s="13"/>
      <c r="N1409" s="13">
        <v>5</v>
      </c>
      <c r="O1409" s="13">
        <v>4</v>
      </c>
      <c r="P1409" s="12"/>
      <c r="Q1409" s="12"/>
      <c r="R1409" s="12"/>
      <c r="S1409" s="12"/>
      <c r="T1409" s="12"/>
      <c r="U1409" s="12">
        <f t="shared" si="325"/>
        <v>61</v>
      </c>
    </row>
    <row r="1410" spans="1:21">
      <c r="A1410" s="17"/>
      <c r="B1410" s="18"/>
      <c r="C1410" s="19" t="s">
        <v>33</v>
      </c>
      <c r="D1410" s="19">
        <f t="shared" ref="D1410:U1410" si="326">SUM(D1401:D1409)</f>
        <v>20</v>
      </c>
      <c r="E1410" s="19">
        <f t="shared" si="326"/>
        <v>45</v>
      </c>
      <c r="F1410" s="19">
        <f t="shared" si="326"/>
        <v>41</v>
      </c>
      <c r="G1410" s="19">
        <f t="shared" si="326"/>
        <v>134</v>
      </c>
      <c r="H1410" s="19">
        <f t="shared" si="326"/>
        <v>145</v>
      </c>
      <c r="I1410" s="19">
        <f t="shared" si="326"/>
        <v>156</v>
      </c>
      <c r="J1410" s="19">
        <f t="shared" si="326"/>
        <v>156</v>
      </c>
      <c r="K1410" s="19">
        <f t="shared" si="326"/>
        <v>181</v>
      </c>
      <c r="L1410" s="19">
        <f t="shared" si="326"/>
        <v>49</v>
      </c>
      <c r="M1410" s="19">
        <f t="shared" si="326"/>
        <v>9</v>
      </c>
      <c r="N1410" s="19">
        <f t="shared" si="326"/>
        <v>24</v>
      </c>
      <c r="O1410" s="19">
        <f t="shared" si="326"/>
        <v>35</v>
      </c>
      <c r="P1410" s="19">
        <f t="shared" si="326"/>
        <v>15</v>
      </c>
      <c r="Q1410" s="19">
        <f t="shared" si="326"/>
        <v>71</v>
      </c>
      <c r="R1410" s="19">
        <f t="shared" si="326"/>
        <v>0</v>
      </c>
      <c r="S1410" s="19">
        <f t="shared" si="326"/>
        <v>0</v>
      </c>
      <c r="T1410" s="19">
        <f t="shared" si="326"/>
        <v>0</v>
      </c>
      <c r="U1410" s="19">
        <f t="shared" si="326"/>
        <v>1081</v>
      </c>
    </row>
    <row r="1413" spans="1:21" ht="96">
      <c r="A1413" s="8" t="s">
        <v>2</v>
      </c>
      <c r="B1413" s="8" t="s">
        <v>3</v>
      </c>
      <c r="C1413" s="8" t="s">
        <v>4</v>
      </c>
      <c r="D1413" s="9" t="str">
        <f>D5</f>
        <v>ANGGREK</v>
      </c>
      <c r="E1413" s="9" t="str">
        <f>E5</f>
        <v>BOUGENVIL</v>
      </c>
      <c r="F1413" s="9" t="str">
        <f t="shared" ref="F1413:U1413" si="327">F5</f>
        <v>CAMELIA</v>
      </c>
      <c r="G1413" s="9" t="str">
        <f t="shared" si="327"/>
        <v>DEWANDARU</v>
      </c>
      <c r="H1413" s="9" t="str">
        <f t="shared" si="327"/>
        <v>EDELWEIS</v>
      </c>
      <c r="I1413" s="9" t="str">
        <f t="shared" si="327"/>
        <v>FLAMBOYAN</v>
      </c>
      <c r="J1413" s="9" t="str">
        <f t="shared" si="327"/>
        <v>GERANIUM</v>
      </c>
      <c r="K1413" s="9" t="str">
        <f t="shared" si="327"/>
        <v>HELIKONIA</v>
      </c>
      <c r="L1413" s="9" t="str">
        <f t="shared" si="327"/>
        <v>IVY</v>
      </c>
      <c r="M1413" s="9" t="str">
        <f t="shared" si="327"/>
        <v>JASMIN</v>
      </c>
      <c r="N1413" s="9" t="str">
        <f t="shared" si="327"/>
        <v>IGD</v>
      </c>
      <c r="O1413" s="9" t="str">
        <f t="shared" si="327"/>
        <v>HCU</v>
      </c>
      <c r="P1413" s="9" t="str">
        <f t="shared" si="327"/>
        <v>PENUNJANG</v>
      </c>
      <c r="Q1413" s="9" t="str">
        <f t="shared" si="327"/>
        <v>PELAYANAN</v>
      </c>
      <c r="R1413" s="9" t="str">
        <f t="shared" si="327"/>
        <v>ADMIN</v>
      </c>
      <c r="S1413" s="9" t="str">
        <f t="shared" si="327"/>
        <v>ASRAMA</v>
      </c>
      <c r="T1413" s="9" t="str">
        <f t="shared" si="327"/>
        <v>MASJID</v>
      </c>
      <c r="U1413" s="9" t="str">
        <f t="shared" si="327"/>
        <v>JUMLAH</v>
      </c>
    </row>
    <row r="1414" spans="1:21">
      <c r="A1414" s="10">
        <f>A1401+1</f>
        <v>17</v>
      </c>
      <c r="B1414" s="11" t="s">
        <v>41</v>
      </c>
      <c r="C1414" s="12" t="s">
        <v>24</v>
      </c>
      <c r="D1414" s="12"/>
      <c r="E1414" s="12"/>
      <c r="F1414" s="12"/>
      <c r="G1414" s="12">
        <v>24</v>
      </c>
      <c r="H1414" s="12">
        <v>26</v>
      </c>
      <c r="I1414" s="12">
        <v>28</v>
      </c>
      <c r="J1414" s="12">
        <v>27</v>
      </c>
      <c r="K1414" s="12">
        <v>33</v>
      </c>
      <c r="L1414" s="12">
        <v>14</v>
      </c>
      <c r="M1414" s="12"/>
      <c r="N1414" s="12"/>
      <c r="O1414" s="12">
        <v>10</v>
      </c>
      <c r="P1414" s="12">
        <v>6</v>
      </c>
      <c r="Q1414" s="12">
        <v>8</v>
      </c>
      <c r="R1414" s="12"/>
      <c r="S1414" s="12"/>
      <c r="T1414" s="12"/>
      <c r="U1414" s="12">
        <f>SUM(E1414:T1414)</f>
        <v>176</v>
      </c>
    </row>
    <row r="1415" spans="1:21">
      <c r="A1415" s="14"/>
      <c r="B1415" s="15">
        <f>B1402+1</f>
        <v>46129</v>
      </c>
      <c r="C1415" s="12" t="s">
        <v>25</v>
      </c>
      <c r="D1415" s="12"/>
      <c r="E1415" s="12"/>
      <c r="F1415" s="12"/>
      <c r="G1415" s="12">
        <v>23</v>
      </c>
      <c r="H1415" s="12">
        <v>28</v>
      </c>
      <c r="I1415" s="12">
        <v>28</v>
      </c>
      <c r="J1415" s="12">
        <v>27</v>
      </c>
      <c r="K1415" s="12">
        <v>32</v>
      </c>
      <c r="L1415" s="12">
        <v>18</v>
      </c>
      <c r="M1415" s="12"/>
      <c r="N1415" s="12"/>
      <c r="O1415" s="12"/>
      <c r="P1415" s="12"/>
      <c r="Q1415" s="12"/>
      <c r="R1415" s="12"/>
      <c r="S1415" s="12"/>
      <c r="T1415" s="12"/>
      <c r="U1415" s="12">
        <f t="shared" ref="U1415:U1422" si="328">SUM(E1415:T1415)</f>
        <v>156</v>
      </c>
    </row>
    <row r="1416" spans="1:21">
      <c r="A1416" s="14"/>
      <c r="B1416" s="14"/>
      <c r="C1416" s="12" t="s">
        <v>26</v>
      </c>
      <c r="D1416" s="12"/>
      <c r="E1416" s="12"/>
      <c r="F1416" s="12"/>
      <c r="G1416" s="12">
        <v>16</v>
      </c>
      <c r="H1416" s="12">
        <v>15</v>
      </c>
      <c r="I1416" s="12">
        <v>17</v>
      </c>
      <c r="J1416" s="12">
        <v>19</v>
      </c>
      <c r="K1416" s="12">
        <v>12</v>
      </c>
      <c r="L1416" s="12">
        <v>5</v>
      </c>
      <c r="M1416" s="12"/>
      <c r="N1416" s="12"/>
      <c r="O1416" s="12">
        <v>4</v>
      </c>
      <c r="P1416" s="12">
        <v>5</v>
      </c>
      <c r="Q1416" s="12"/>
      <c r="R1416" s="12"/>
      <c r="S1416" s="12"/>
      <c r="T1416" s="12"/>
      <c r="U1416" s="12">
        <f t="shared" si="328"/>
        <v>93</v>
      </c>
    </row>
    <row r="1417" spans="1:21">
      <c r="A1417" s="14"/>
      <c r="B1417" s="14"/>
      <c r="C1417" s="12" t="s">
        <v>27</v>
      </c>
      <c r="D1417" s="12">
        <v>4</v>
      </c>
      <c r="E1417" s="12">
        <v>7</v>
      </c>
      <c r="F1417" s="12">
        <v>6</v>
      </c>
      <c r="G1417" s="12">
        <v>24</v>
      </c>
      <c r="H1417" s="12">
        <v>27</v>
      </c>
      <c r="I1417" s="12">
        <v>25</v>
      </c>
      <c r="J1417" s="12">
        <v>24</v>
      </c>
      <c r="K1417" s="12">
        <v>34</v>
      </c>
      <c r="L1417" s="12">
        <v>4</v>
      </c>
      <c r="M1417" s="12">
        <v>3</v>
      </c>
      <c r="N1417" s="12">
        <v>9</v>
      </c>
      <c r="O1417" s="12">
        <v>2</v>
      </c>
      <c r="P1417" s="12">
        <v>5</v>
      </c>
      <c r="Q1417" s="12">
        <v>6</v>
      </c>
      <c r="R1417" s="12"/>
      <c r="S1417" s="12"/>
      <c r="T1417" s="12"/>
      <c r="U1417" s="12">
        <f>SUM(D1417:T1417)</f>
        <v>180</v>
      </c>
    </row>
    <row r="1418" spans="1:21">
      <c r="A1418" s="14"/>
      <c r="B1418" s="14"/>
      <c r="C1418" s="12" t="s">
        <v>28</v>
      </c>
      <c r="D1418" s="12">
        <v>6</v>
      </c>
      <c r="E1418" s="12">
        <v>11</v>
      </c>
      <c r="F1418" s="12">
        <v>10</v>
      </c>
      <c r="G1418" s="12">
        <v>28</v>
      </c>
      <c r="H1418" s="12">
        <v>26</v>
      </c>
      <c r="I1418" s="12">
        <v>23</v>
      </c>
      <c r="J1418" s="12">
        <v>29</v>
      </c>
      <c r="K1418" s="12">
        <v>38</v>
      </c>
      <c r="L1418" s="12">
        <v>8</v>
      </c>
      <c r="M1418" s="12">
        <v>2</v>
      </c>
      <c r="N1418" s="12">
        <v>8</v>
      </c>
      <c r="O1418" s="12">
        <v>4</v>
      </c>
      <c r="P1418" s="12">
        <v>5</v>
      </c>
      <c r="Q1418" s="12">
        <v>5</v>
      </c>
      <c r="R1418" s="12"/>
      <c r="S1418" s="12"/>
      <c r="T1418" s="12"/>
      <c r="U1418" s="12">
        <f>SUM(D1418:T1418)</f>
        <v>203</v>
      </c>
    </row>
    <row r="1419" spans="1:21">
      <c r="A1419" s="14"/>
      <c r="B1419" s="14"/>
      <c r="C1419" s="12" t="s">
        <v>35</v>
      </c>
      <c r="D1419" s="12">
        <v>5</v>
      </c>
      <c r="E1419" s="12">
        <v>9</v>
      </c>
      <c r="F1419" s="12">
        <v>7</v>
      </c>
      <c r="G1419" s="12">
        <v>32</v>
      </c>
      <c r="H1419" s="12">
        <v>24</v>
      </c>
      <c r="I1419" s="12">
        <v>33</v>
      </c>
      <c r="J1419" s="12">
        <v>32</v>
      </c>
      <c r="K1419" s="12">
        <v>29</v>
      </c>
      <c r="L1419" s="12">
        <v>4</v>
      </c>
      <c r="M1419" s="12">
        <v>3</v>
      </c>
      <c r="N1419" s="12">
        <v>6</v>
      </c>
      <c r="O1419" s="12">
        <v>1</v>
      </c>
      <c r="P1419" s="12"/>
      <c r="Q1419" s="12">
        <v>3</v>
      </c>
      <c r="R1419" s="12"/>
      <c r="S1419" s="12"/>
      <c r="T1419" s="12"/>
      <c r="U1419" s="12">
        <f>SUM(D1419:T1419)</f>
        <v>188</v>
      </c>
    </row>
    <row r="1420" spans="1:21">
      <c r="A1420" s="14"/>
      <c r="B1420" s="14"/>
      <c r="C1420" s="12" t="s">
        <v>36</v>
      </c>
      <c r="D1420" s="12">
        <v>3</v>
      </c>
      <c r="E1420" s="12">
        <v>7</v>
      </c>
      <c r="F1420" s="12">
        <v>6</v>
      </c>
      <c r="G1420" s="12"/>
      <c r="H1420" s="12"/>
      <c r="I1420" s="12"/>
      <c r="J1420" s="12"/>
      <c r="K1420" s="12"/>
      <c r="L1420" s="12"/>
      <c r="M1420" s="12"/>
      <c r="N1420" s="12"/>
      <c r="O1420" s="12">
        <v>3</v>
      </c>
      <c r="P1420" s="12">
        <v>4</v>
      </c>
      <c r="Q1420" s="12"/>
      <c r="R1420" s="12"/>
      <c r="S1420" s="12"/>
      <c r="T1420" s="12"/>
      <c r="U1420" s="12">
        <f>SUM(D1420:T1420)</f>
        <v>23</v>
      </c>
    </row>
    <row r="1421" spans="1:21">
      <c r="A1421" s="14"/>
      <c r="B1421" s="14"/>
      <c r="C1421" s="12" t="s">
        <v>31</v>
      </c>
      <c r="D1421" s="12">
        <v>2</v>
      </c>
      <c r="E1421" s="12">
        <v>7</v>
      </c>
      <c r="F1421" s="12">
        <v>4</v>
      </c>
      <c r="G1421" s="12"/>
      <c r="H1421" s="12"/>
      <c r="I1421" s="12"/>
      <c r="J1421" s="12"/>
      <c r="K1421" s="12"/>
      <c r="L1421" s="12"/>
      <c r="M1421" s="12"/>
      <c r="N1421" s="12"/>
      <c r="O1421" s="12">
        <v>1</v>
      </c>
      <c r="P1421" s="12"/>
      <c r="Q1421" s="12"/>
      <c r="R1421" s="12"/>
      <c r="S1421" s="12"/>
      <c r="T1421" s="12"/>
      <c r="U1421" s="12">
        <f>SUM(D1421:T1421)</f>
        <v>14</v>
      </c>
    </row>
    <row r="1422" spans="1:21">
      <c r="A1422" s="16"/>
      <c r="B1422" s="16"/>
      <c r="C1422" s="12" t="s">
        <v>32</v>
      </c>
      <c r="D1422" s="12"/>
      <c r="E1422" s="12"/>
      <c r="F1422" s="12"/>
      <c r="G1422" s="12">
        <v>4</v>
      </c>
      <c r="H1422" s="12">
        <v>15</v>
      </c>
      <c r="I1422" s="12">
        <v>9</v>
      </c>
      <c r="J1422" s="12">
        <v>7</v>
      </c>
      <c r="K1422" s="12">
        <v>9</v>
      </c>
      <c r="L1422" s="12">
        <v>10</v>
      </c>
      <c r="M1422" s="12"/>
      <c r="N1422" s="12">
        <v>5</v>
      </c>
      <c r="O1422" s="12">
        <v>7</v>
      </c>
      <c r="P1422" s="12"/>
      <c r="Q1422" s="12"/>
      <c r="R1422" s="12"/>
      <c r="S1422" s="12"/>
      <c r="T1422" s="12">
        <v>32</v>
      </c>
      <c r="U1422" s="12">
        <f t="shared" si="328"/>
        <v>98</v>
      </c>
    </row>
    <row r="1423" spans="1:21">
      <c r="A1423" s="17"/>
      <c r="B1423" s="18"/>
      <c r="C1423" s="19" t="s">
        <v>33</v>
      </c>
      <c r="D1423" s="19">
        <f>SUM(D1414:D1422)</f>
        <v>20</v>
      </c>
      <c r="E1423" s="19">
        <f>SUM(E1414:E1422)</f>
        <v>41</v>
      </c>
      <c r="F1423" s="19">
        <f t="shared" ref="F1423:U1423" si="329">SUM(F1414:F1422)</f>
        <v>33</v>
      </c>
      <c r="G1423" s="19">
        <f t="shared" si="329"/>
        <v>151</v>
      </c>
      <c r="H1423" s="19">
        <f t="shared" si="329"/>
        <v>161</v>
      </c>
      <c r="I1423" s="19">
        <f t="shared" si="329"/>
        <v>163</v>
      </c>
      <c r="J1423" s="19">
        <f t="shared" si="329"/>
        <v>165</v>
      </c>
      <c r="K1423" s="19">
        <f t="shared" si="329"/>
        <v>187</v>
      </c>
      <c r="L1423" s="19">
        <f t="shared" si="329"/>
        <v>63</v>
      </c>
      <c r="M1423" s="19">
        <f t="shared" si="329"/>
        <v>8</v>
      </c>
      <c r="N1423" s="19">
        <f t="shared" si="329"/>
        <v>28</v>
      </c>
      <c r="O1423" s="19">
        <f t="shared" si="329"/>
        <v>32</v>
      </c>
      <c r="P1423" s="19">
        <f t="shared" si="329"/>
        <v>25</v>
      </c>
      <c r="Q1423" s="19">
        <f t="shared" si="329"/>
        <v>22</v>
      </c>
      <c r="R1423" s="19">
        <f t="shared" si="329"/>
        <v>0</v>
      </c>
      <c r="S1423" s="19">
        <f t="shared" si="329"/>
        <v>0</v>
      </c>
      <c r="T1423" s="19">
        <f t="shared" si="329"/>
        <v>32</v>
      </c>
      <c r="U1423" s="19">
        <f t="shared" si="329"/>
        <v>1131</v>
      </c>
    </row>
    <row r="1426" spans="1:21" ht="96">
      <c r="A1426" s="8" t="s">
        <v>2</v>
      </c>
      <c r="B1426" s="8" t="s">
        <v>3</v>
      </c>
      <c r="C1426" s="8" t="s">
        <v>4</v>
      </c>
      <c r="D1426" s="9" t="str">
        <f>D5</f>
        <v>ANGGREK</v>
      </c>
      <c r="E1426" s="9" t="str">
        <f>E5</f>
        <v>BOUGENVIL</v>
      </c>
      <c r="F1426" s="9" t="str">
        <f t="shared" ref="F1426:U1426" si="330">F5</f>
        <v>CAMELIA</v>
      </c>
      <c r="G1426" s="9" t="str">
        <f t="shared" si="330"/>
        <v>DEWANDARU</v>
      </c>
      <c r="H1426" s="9" t="str">
        <f t="shared" si="330"/>
        <v>EDELWEIS</v>
      </c>
      <c r="I1426" s="9" t="str">
        <f t="shared" si="330"/>
        <v>FLAMBOYAN</v>
      </c>
      <c r="J1426" s="9" t="str">
        <f t="shared" si="330"/>
        <v>GERANIUM</v>
      </c>
      <c r="K1426" s="9" t="str">
        <f t="shared" si="330"/>
        <v>HELIKONIA</v>
      </c>
      <c r="L1426" s="9" t="str">
        <f t="shared" si="330"/>
        <v>IVY</v>
      </c>
      <c r="M1426" s="9" t="str">
        <f t="shared" si="330"/>
        <v>JASMIN</v>
      </c>
      <c r="N1426" s="9" t="str">
        <f t="shared" si="330"/>
        <v>IGD</v>
      </c>
      <c r="O1426" s="9" t="str">
        <f t="shared" si="330"/>
        <v>HCU</v>
      </c>
      <c r="P1426" s="9" t="str">
        <f t="shared" si="330"/>
        <v>PENUNJANG</v>
      </c>
      <c r="Q1426" s="9" t="str">
        <f t="shared" si="330"/>
        <v>PELAYANAN</v>
      </c>
      <c r="R1426" s="9" t="str">
        <f t="shared" si="330"/>
        <v>ADMIN</v>
      </c>
      <c r="S1426" s="9" t="str">
        <f t="shared" si="330"/>
        <v>ASRAMA</v>
      </c>
      <c r="T1426" s="9" t="str">
        <f t="shared" si="330"/>
        <v>MASJID</v>
      </c>
      <c r="U1426" s="9" t="str">
        <f t="shared" si="330"/>
        <v>JUMLAH</v>
      </c>
    </row>
    <row r="1427" spans="1:21">
      <c r="A1427" s="10">
        <f>A1414+1</f>
        <v>18</v>
      </c>
      <c r="B1427" s="11" t="s">
        <v>38</v>
      </c>
      <c r="C1427" s="12" t="s">
        <v>24</v>
      </c>
      <c r="D1427" s="12"/>
      <c r="E1427" s="12"/>
      <c r="F1427" s="12"/>
      <c r="G1427" s="12">
        <v>23</v>
      </c>
      <c r="H1427" s="12">
        <v>11</v>
      </c>
      <c r="I1427" s="12">
        <v>27</v>
      </c>
      <c r="J1427" s="12">
        <v>28</v>
      </c>
      <c r="K1427" s="12">
        <v>29</v>
      </c>
      <c r="L1427" s="12">
        <v>13</v>
      </c>
      <c r="M1427" s="12">
        <v>2</v>
      </c>
      <c r="N1427" s="12"/>
      <c r="O1427" s="12">
        <v>5</v>
      </c>
      <c r="P1427" s="12">
        <v>7</v>
      </c>
      <c r="Q1427" s="12">
        <v>11</v>
      </c>
      <c r="R1427" s="12"/>
      <c r="S1427" s="12"/>
      <c r="T1427" s="12"/>
      <c r="U1427" s="12">
        <f>SUM(E1427:T1427)</f>
        <v>156</v>
      </c>
    </row>
    <row r="1428" spans="1:21">
      <c r="A1428" s="14"/>
      <c r="B1428" s="15">
        <f>B1415+1</f>
        <v>46130</v>
      </c>
      <c r="C1428" s="12" t="s">
        <v>25</v>
      </c>
      <c r="D1428" s="12"/>
      <c r="E1428" s="12"/>
      <c r="F1428" s="12"/>
      <c r="G1428" s="12">
        <v>25</v>
      </c>
      <c r="H1428" s="12">
        <v>15</v>
      </c>
      <c r="I1428" s="12">
        <v>28</v>
      </c>
      <c r="J1428" s="12">
        <v>27</v>
      </c>
      <c r="K1428" s="12">
        <v>32</v>
      </c>
      <c r="L1428" s="12">
        <v>15</v>
      </c>
      <c r="M1428" s="12">
        <v>2</v>
      </c>
      <c r="N1428" s="12"/>
      <c r="O1428" s="12">
        <v>2</v>
      </c>
      <c r="P1428" s="12"/>
      <c r="Q1428" s="12"/>
      <c r="R1428" s="12"/>
      <c r="S1428" s="12"/>
      <c r="T1428" s="12"/>
      <c r="U1428" s="12">
        <f t="shared" ref="U1428:U1435" si="331">SUM(E1428:T1428)</f>
        <v>146</v>
      </c>
    </row>
    <row r="1429" spans="1:21">
      <c r="A1429" s="14"/>
      <c r="B1429" s="14"/>
      <c r="C1429" s="12" t="s">
        <v>26</v>
      </c>
      <c r="D1429" s="12"/>
      <c r="E1429" s="12"/>
      <c r="F1429" s="12"/>
      <c r="G1429" s="12">
        <v>9</v>
      </c>
      <c r="H1429" s="12">
        <v>9</v>
      </c>
      <c r="I1429" s="12">
        <v>10</v>
      </c>
      <c r="J1429" s="12">
        <v>9</v>
      </c>
      <c r="K1429" s="12">
        <v>8</v>
      </c>
      <c r="L1429" s="12">
        <v>9</v>
      </c>
      <c r="M1429" s="12">
        <v>1</v>
      </c>
      <c r="N1429" s="12"/>
      <c r="O1429" s="12">
        <v>5</v>
      </c>
      <c r="P1429" s="12"/>
      <c r="Q1429" s="12">
        <v>11</v>
      </c>
      <c r="R1429" s="12"/>
      <c r="S1429" s="12"/>
      <c r="T1429" s="12"/>
      <c r="U1429" s="12">
        <f t="shared" si="331"/>
        <v>71</v>
      </c>
    </row>
    <row r="1430" spans="1:21">
      <c r="A1430" s="14"/>
      <c r="B1430" s="14"/>
      <c r="C1430" s="12" t="s">
        <v>27</v>
      </c>
      <c r="D1430" s="12">
        <v>9</v>
      </c>
      <c r="E1430" s="12">
        <v>12</v>
      </c>
      <c r="F1430" s="12">
        <v>10</v>
      </c>
      <c r="G1430" s="12">
        <v>27</v>
      </c>
      <c r="H1430" s="12">
        <v>16</v>
      </c>
      <c r="I1430" s="12">
        <v>28</v>
      </c>
      <c r="J1430" s="12">
        <v>29</v>
      </c>
      <c r="K1430" s="12">
        <v>29</v>
      </c>
      <c r="L1430" s="12">
        <v>6</v>
      </c>
      <c r="M1430" s="12">
        <v>4</v>
      </c>
      <c r="N1430" s="12">
        <v>10</v>
      </c>
      <c r="O1430" s="12">
        <v>2</v>
      </c>
      <c r="P1430" s="12">
        <v>5</v>
      </c>
      <c r="Q1430" s="12">
        <v>8</v>
      </c>
      <c r="R1430" s="12">
        <v>4</v>
      </c>
      <c r="S1430" s="12"/>
      <c r="T1430" s="12"/>
      <c r="U1430" s="12">
        <f>SUM(D1430:T1430)</f>
        <v>199</v>
      </c>
    </row>
    <row r="1431" spans="1:21">
      <c r="A1431" s="14"/>
      <c r="B1431" s="14"/>
      <c r="C1431" s="12" t="s">
        <v>28</v>
      </c>
      <c r="D1431" s="12">
        <v>6</v>
      </c>
      <c r="E1431" s="12">
        <v>9</v>
      </c>
      <c r="F1431" s="12">
        <v>10</v>
      </c>
      <c r="G1431" s="12">
        <v>25</v>
      </c>
      <c r="H1431" s="12">
        <v>15</v>
      </c>
      <c r="I1431" s="12">
        <v>29</v>
      </c>
      <c r="J1431" s="12">
        <v>32</v>
      </c>
      <c r="K1431" s="12">
        <v>28</v>
      </c>
      <c r="L1431" s="12">
        <v>9</v>
      </c>
      <c r="M1431" s="12">
        <v>6</v>
      </c>
      <c r="N1431" s="12">
        <v>12</v>
      </c>
      <c r="O1431" s="12">
        <v>3</v>
      </c>
      <c r="P1431" s="12">
        <v>6</v>
      </c>
      <c r="Q1431" s="12">
        <v>5</v>
      </c>
      <c r="R1431" s="12">
        <v>3</v>
      </c>
      <c r="S1431" s="12"/>
      <c r="T1431" s="12"/>
      <c r="U1431" s="12">
        <f>SUM(D1431:T1431)</f>
        <v>198</v>
      </c>
    </row>
    <row r="1432" spans="1:21">
      <c r="A1432" s="14"/>
      <c r="B1432" s="14"/>
      <c r="C1432" s="12" t="s">
        <v>35</v>
      </c>
      <c r="D1432" s="12">
        <v>5</v>
      </c>
      <c r="E1432" s="12">
        <v>16</v>
      </c>
      <c r="F1432" s="12">
        <v>8</v>
      </c>
      <c r="G1432" s="12">
        <v>34</v>
      </c>
      <c r="H1432" s="12">
        <v>26</v>
      </c>
      <c r="I1432" s="12">
        <v>32</v>
      </c>
      <c r="J1432" s="12">
        <v>32</v>
      </c>
      <c r="K1432" s="12">
        <v>35</v>
      </c>
      <c r="L1432" s="12">
        <v>6</v>
      </c>
      <c r="M1432" s="12">
        <v>4</v>
      </c>
      <c r="N1432" s="12">
        <v>9</v>
      </c>
      <c r="O1432" s="12">
        <v>2</v>
      </c>
      <c r="P1432" s="12">
        <v>6</v>
      </c>
      <c r="Q1432" s="12">
        <v>5</v>
      </c>
      <c r="R1432" s="12">
        <v>2</v>
      </c>
      <c r="S1432" s="12"/>
      <c r="T1432" s="12"/>
      <c r="U1432" s="12">
        <f>SUM(D1432:T1432)</f>
        <v>222</v>
      </c>
    </row>
    <row r="1433" spans="1:21">
      <c r="A1433" s="14"/>
      <c r="B1433" s="14"/>
      <c r="C1433" s="12" t="s">
        <v>36</v>
      </c>
      <c r="D1433" s="12">
        <v>3</v>
      </c>
      <c r="E1433" s="12">
        <v>10</v>
      </c>
      <c r="F1433" s="12">
        <v>9</v>
      </c>
      <c r="G1433" s="12"/>
      <c r="H1433" s="12"/>
      <c r="I1433" s="12"/>
      <c r="J1433" s="12"/>
      <c r="K1433" s="12"/>
      <c r="L1433" s="12"/>
      <c r="M1433" s="12"/>
      <c r="N1433" s="12"/>
      <c r="O1433" s="12">
        <v>4</v>
      </c>
      <c r="P1433" s="12">
        <v>4</v>
      </c>
      <c r="Q1433" s="12"/>
      <c r="R1433" s="12"/>
      <c r="S1433" s="12"/>
      <c r="T1433" s="12"/>
      <c r="U1433" s="12">
        <f>SUM(D1433:T1433)</f>
        <v>30</v>
      </c>
    </row>
    <row r="1434" spans="1:21">
      <c r="A1434" s="14"/>
      <c r="B1434" s="14"/>
      <c r="C1434" s="12" t="s">
        <v>31</v>
      </c>
      <c r="D1434" s="12">
        <v>2</v>
      </c>
      <c r="E1434" s="12">
        <v>7</v>
      </c>
      <c r="F1434" s="12">
        <v>6</v>
      </c>
      <c r="G1434" s="12"/>
      <c r="H1434" s="12"/>
      <c r="I1434" s="12"/>
      <c r="J1434" s="12"/>
      <c r="K1434" s="12"/>
      <c r="L1434" s="12"/>
      <c r="M1434" s="12"/>
      <c r="N1434" s="12">
        <v>5</v>
      </c>
      <c r="O1434" s="12">
        <v>2</v>
      </c>
      <c r="P1434" s="12">
        <v>2</v>
      </c>
      <c r="Q1434" s="12"/>
      <c r="R1434" s="12"/>
      <c r="S1434" s="12"/>
      <c r="T1434" s="12"/>
      <c r="U1434" s="12">
        <f>SUM(D1434:T1434)</f>
        <v>24</v>
      </c>
    </row>
    <row r="1435" spans="1:21">
      <c r="A1435" s="16"/>
      <c r="B1435" s="16"/>
      <c r="C1435" s="12" t="s">
        <v>32</v>
      </c>
      <c r="D1435" s="12"/>
      <c r="E1435" s="12">
        <v>3</v>
      </c>
      <c r="F1435" s="12">
        <v>4</v>
      </c>
      <c r="G1435" s="12">
        <v>13</v>
      </c>
      <c r="H1435" s="12">
        <v>17</v>
      </c>
      <c r="I1435" s="12">
        <v>16</v>
      </c>
      <c r="J1435" s="12">
        <v>9</v>
      </c>
      <c r="K1435" s="12">
        <v>8</v>
      </c>
      <c r="L1435" s="12">
        <v>25</v>
      </c>
      <c r="M1435" s="12"/>
      <c r="N1435" s="12">
        <v>16</v>
      </c>
      <c r="O1435" s="12">
        <v>9</v>
      </c>
      <c r="P1435" s="12"/>
      <c r="Q1435" s="12"/>
      <c r="R1435" s="12"/>
      <c r="S1435" s="12"/>
      <c r="T1435" s="12"/>
      <c r="U1435" s="12">
        <f t="shared" si="331"/>
        <v>120</v>
      </c>
    </row>
    <row r="1436" spans="1:21">
      <c r="A1436" s="17"/>
      <c r="B1436" s="18"/>
      <c r="C1436" s="19" t="s">
        <v>33</v>
      </c>
      <c r="D1436" s="19">
        <f>SUM(D1427:D1435)</f>
        <v>25</v>
      </c>
      <c r="E1436" s="19">
        <f>SUM(E1427:E1435)</f>
        <v>57</v>
      </c>
      <c r="F1436" s="19">
        <f t="shared" ref="F1436:U1436" si="332">SUM(F1427:F1435)</f>
        <v>47</v>
      </c>
      <c r="G1436" s="19">
        <f t="shared" si="332"/>
        <v>156</v>
      </c>
      <c r="H1436" s="19">
        <f t="shared" si="332"/>
        <v>109</v>
      </c>
      <c r="I1436" s="19">
        <f t="shared" si="332"/>
        <v>170</v>
      </c>
      <c r="J1436" s="19">
        <f t="shared" si="332"/>
        <v>166</v>
      </c>
      <c r="K1436" s="19">
        <f t="shared" si="332"/>
        <v>169</v>
      </c>
      <c r="L1436" s="19">
        <f t="shared" si="332"/>
        <v>83</v>
      </c>
      <c r="M1436" s="19">
        <f t="shared" si="332"/>
        <v>19</v>
      </c>
      <c r="N1436" s="19">
        <f t="shared" si="332"/>
        <v>52</v>
      </c>
      <c r="O1436" s="19">
        <f t="shared" si="332"/>
        <v>34</v>
      </c>
      <c r="P1436" s="19">
        <f t="shared" si="332"/>
        <v>30</v>
      </c>
      <c r="Q1436" s="19">
        <f t="shared" si="332"/>
        <v>40</v>
      </c>
      <c r="R1436" s="19">
        <f t="shared" si="332"/>
        <v>9</v>
      </c>
      <c r="S1436" s="19">
        <f t="shared" si="332"/>
        <v>0</v>
      </c>
      <c r="T1436" s="19">
        <f t="shared" si="332"/>
        <v>0</v>
      </c>
      <c r="U1436" s="19">
        <f t="shared" si="332"/>
        <v>1166</v>
      </c>
    </row>
    <row r="1439" spans="1:21" ht="96">
      <c r="A1439" s="8" t="s">
        <v>2</v>
      </c>
      <c r="B1439" s="8" t="s">
        <v>3</v>
      </c>
      <c r="C1439" s="8" t="s">
        <v>4</v>
      </c>
      <c r="D1439" s="9" t="str">
        <f>D5</f>
        <v>ANGGREK</v>
      </c>
      <c r="E1439" s="9" t="str">
        <f>E5</f>
        <v>BOUGENVIL</v>
      </c>
      <c r="F1439" s="9" t="str">
        <f t="shared" ref="F1439:U1439" si="333">F5</f>
        <v>CAMELIA</v>
      </c>
      <c r="G1439" s="9" t="str">
        <f t="shared" si="333"/>
        <v>DEWANDARU</v>
      </c>
      <c r="H1439" s="9" t="str">
        <f t="shared" si="333"/>
        <v>EDELWEIS</v>
      </c>
      <c r="I1439" s="9" t="str">
        <f t="shared" si="333"/>
        <v>FLAMBOYAN</v>
      </c>
      <c r="J1439" s="9" t="str">
        <f t="shared" si="333"/>
        <v>GERANIUM</v>
      </c>
      <c r="K1439" s="9" t="str">
        <f t="shared" si="333"/>
        <v>HELIKONIA</v>
      </c>
      <c r="L1439" s="9" t="str">
        <f t="shared" si="333"/>
        <v>IVY</v>
      </c>
      <c r="M1439" s="9" t="str">
        <f t="shared" si="333"/>
        <v>JASMIN</v>
      </c>
      <c r="N1439" s="9" t="str">
        <f t="shared" si="333"/>
        <v>IGD</v>
      </c>
      <c r="O1439" s="9" t="str">
        <f t="shared" si="333"/>
        <v>HCU</v>
      </c>
      <c r="P1439" s="9" t="str">
        <f t="shared" si="333"/>
        <v>PENUNJANG</v>
      </c>
      <c r="Q1439" s="9" t="str">
        <f t="shared" si="333"/>
        <v>PELAYANAN</v>
      </c>
      <c r="R1439" s="9" t="str">
        <f t="shared" si="333"/>
        <v>ADMIN</v>
      </c>
      <c r="S1439" s="9" t="str">
        <f t="shared" si="333"/>
        <v>ASRAMA</v>
      </c>
      <c r="T1439" s="9" t="str">
        <f t="shared" si="333"/>
        <v>MASJID</v>
      </c>
      <c r="U1439" s="9" t="str">
        <f t="shared" si="333"/>
        <v>JUMLAH</v>
      </c>
    </row>
    <row r="1440" spans="1:21">
      <c r="A1440" s="10">
        <f>A1427+1</f>
        <v>19</v>
      </c>
      <c r="B1440" s="11" t="s">
        <v>34</v>
      </c>
      <c r="C1440" s="12" t="s">
        <v>24</v>
      </c>
      <c r="D1440" s="12"/>
      <c r="E1440" s="12"/>
      <c r="F1440" s="12"/>
      <c r="G1440" s="12">
        <v>24</v>
      </c>
      <c r="H1440" s="12">
        <v>19</v>
      </c>
      <c r="I1440" s="12">
        <v>28</v>
      </c>
      <c r="J1440" s="12">
        <v>29</v>
      </c>
      <c r="K1440" s="12">
        <v>27</v>
      </c>
      <c r="L1440" s="12">
        <v>13</v>
      </c>
      <c r="M1440" s="12">
        <v>2</v>
      </c>
      <c r="N1440" s="12"/>
      <c r="O1440" s="12">
        <v>12</v>
      </c>
      <c r="P1440" s="12">
        <v>8</v>
      </c>
      <c r="Q1440" s="12">
        <v>12</v>
      </c>
      <c r="R1440" s="12"/>
      <c r="S1440" s="12"/>
      <c r="T1440" s="12"/>
      <c r="U1440" s="12">
        <f>SUM(E1440:T1440)</f>
        <v>174</v>
      </c>
    </row>
    <row r="1441" spans="1:21">
      <c r="A1441" s="14"/>
      <c r="B1441" s="15">
        <f>B1428+1</f>
        <v>46131</v>
      </c>
      <c r="C1441" s="12" t="s">
        <v>25</v>
      </c>
      <c r="D1441" s="12"/>
      <c r="E1441" s="12"/>
      <c r="F1441" s="12"/>
      <c r="G1441" s="12">
        <v>21</v>
      </c>
      <c r="H1441" s="12">
        <v>20</v>
      </c>
      <c r="I1441" s="12">
        <v>28</v>
      </c>
      <c r="J1441" s="12">
        <v>29</v>
      </c>
      <c r="K1441" s="12">
        <v>30</v>
      </c>
      <c r="L1441" s="12">
        <v>12</v>
      </c>
      <c r="M1441" s="12">
        <v>2</v>
      </c>
      <c r="N1441" s="12"/>
      <c r="O1441" s="12">
        <v>2</v>
      </c>
      <c r="P1441" s="12"/>
      <c r="Q1441" s="12">
        <v>11</v>
      </c>
      <c r="R1441" s="12"/>
      <c r="S1441" s="12"/>
      <c r="T1441" s="12"/>
      <c r="U1441" s="12">
        <f t="shared" ref="U1441:U1448" si="334">SUM(E1441:T1441)</f>
        <v>155</v>
      </c>
    </row>
    <row r="1442" spans="1:21">
      <c r="A1442" s="14"/>
      <c r="B1442" s="14"/>
      <c r="C1442" s="12" t="s">
        <v>26</v>
      </c>
      <c r="D1442" s="12"/>
      <c r="E1442" s="12"/>
      <c r="F1442" s="12"/>
      <c r="G1442" s="12">
        <v>9</v>
      </c>
      <c r="H1442" s="12">
        <v>8</v>
      </c>
      <c r="I1442" s="12">
        <v>10</v>
      </c>
      <c r="J1442" s="12">
        <v>11</v>
      </c>
      <c r="K1442" s="12">
        <v>7</v>
      </c>
      <c r="L1442" s="12">
        <v>6</v>
      </c>
      <c r="M1442" s="12">
        <v>9</v>
      </c>
      <c r="N1442" s="12">
        <v>10</v>
      </c>
      <c r="O1442" s="12">
        <v>5</v>
      </c>
      <c r="P1442" s="12"/>
      <c r="Q1442" s="12">
        <v>10</v>
      </c>
      <c r="R1442" s="12"/>
      <c r="S1442" s="12"/>
      <c r="T1442" s="12"/>
      <c r="U1442" s="12">
        <f t="shared" si="334"/>
        <v>85</v>
      </c>
    </row>
    <row r="1443" spans="1:21">
      <c r="A1443" s="14"/>
      <c r="B1443" s="14"/>
      <c r="C1443" s="12" t="s">
        <v>27</v>
      </c>
      <c r="D1443" s="12">
        <v>6</v>
      </c>
      <c r="E1443" s="12">
        <v>9</v>
      </c>
      <c r="F1443" s="12">
        <v>6</v>
      </c>
      <c r="G1443" s="12">
        <v>29</v>
      </c>
      <c r="H1443" s="12">
        <v>29</v>
      </c>
      <c r="I1443" s="12">
        <v>25</v>
      </c>
      <c r="J1443" s="12">
        <v>27</v>
      </c>
      <c r="K1443" s="12">
        <v>27</v>
      </c>
      <c r="L1443" s="12">
        <v>9</v>
      </c>
      <c r="M1443" s="12">
        <v>3</v>
      </c>
      <c r="N1443" s="12">
        <v>9</v>
      </c>
      <c r="O1443" s="12">
        <v>4</v>
      </c>
      <c r="P1443" s="12">
        <v>3</v>
      </c>
      <c r="Q1443" s="12">
        <v>11</v>
      </c>
      <c r="R1443" s="12"/>
      <c r="S1443" s="12"/>
      <c r="T1443" s="12"/>
      <c r="U1443" s="12">
        <f>SUM(D1443:T1443)</f>
        <v>197</v>
      </c>
    </row>
    <row r="1444" spans="1:21">
      <c r="A1444" s="14"/>
      <c r="B1444" s="14"/>
      <c r="C1444" s="12" t="s">
        <v>28</v>
      </c>
      <c r="D1444" s="12">
        <v>3</v>
      </c>
      <c r="E1444" s="12">
        <v>7</v>
      </c>
      <c r="F1444" s="12">
        <v>10</v>
      </c>
      <c r="G1444" s="12">
        <v>25</v>
      </c>
      <c r="H1444" s="12">
        <v>26</v>
      </c>
      <c r="I1444" s="12">
        <v>33</v>
      </c>
      <c r="J1444" s="12">
        <v>23</v>
      </c>
      <c r="K1444" s="12">
        <v>34</v>
      </c>
      <c r="L1444" s="12">
        <v>8</v>
      </c>
      <c r="M1444" s="12">
        <v>2</v>
      </c>
      <c r="N1444" s="12">
        <v>8</v>
      </c>
      <c r="O1444" s="12">
        <v>4</v>
      </c>
      <c r="P1444" s="12">
        <v>2</v>
      </c>
      <c r="Q1444" s="12">
        <v>6</v>
      </c>
      <c r="R1444" s="12"/>
      <c r="S1444" s="12"/>
      <c r="T1444" s="12"/>
      <c r="U1444" s="12">
        <f>SUM(D1444:T1444)</f>
        <v>191</v>
      </c>
    </row>
    <row r="1445" spans="1:21">
      <c r="A1445" s="14"/>
      <c r="B1445" s="14"/>
      <c r="C1445" s="12" t="s">
        <v>35</v>
      </c>
      <c r="D1445" s="12">
        <v>5</v>
      </c>
      <c r="E1445" s="12">
        <v>8</v>
      </c>
      <c r="F1445" s="12">
        <v>9</v>
      </c>
      <c r="G1445" s="12">
        <v>33</v>
      </c>
      <c r="H1445" s="12">
        <v>29</v>
      </c>
      <c r="I1445" s="12">
        <v>35</v>
      </c>
      <c r="J1445" s="12">
        <v>32</v>
      </c>
      <c r="K1445" s="12">
        <v>35</v>
      </c>
      <c r="L1445" s="12">
        <v>5</v>
      </c>
      <c r="M1445" s="12">
        <v>9</v>
      </c>
      <c r="N1445" s="12">
        <v>6</v>
      </c>
      <c r="O1445" s="12">
        <v>3</v>
      </c>
      <c r="P1445" s="12">
        <v>2</v>
      </c>
      <c r="Q1445" s="12">
        <v>3</v>
      </c>
      <c r="R1445" s="12"/>
      <c r="S1445" s="12"/>
      <c r="T1445" s="12"/>
      <c r="U1445" s="12">
        <f>SUM(D1445:T1445)</f>
        <v>214</v>
      </c>
    </row>
    <row r="1446" spans="1:21">
      <c r="A1446" s="14"/>
      <c r="B1446" s="14"/>
      <c r="C1446" s="12" t="s">
        <v>36</v>
      </c>
      <c r="D1446" s="12">
        <v>4</v>
      </c>
      <c r="E1446" s="12">
        <v>6</v>
      </c>
      <c r="F1446" s="12">
        <v>9</v>
      </c>
      <c r="G1446" s="12"/>
      <c r="H1446" s="12"/>
      <c r="I1446" s="12"/>
      <c r="J1446" s="12"/>
      <c r="K1446" s="12"/>
      <c r="L1446" s="12"/>
      <c r="M1446" s="12"/>
      <c r="N1446" s="12">
        <v>3</v>
      </c>
      <c r="O1446" s="12">
        <v>4</v>
      </c>
      <c r="P1446" s="12"/>
      <c r="Q1446" s="12">
        <v>4</v>
      </c>
      <c r="R1446" s="12"/>
      <c r="S1446" s="12"/>
      <c r="T1446" s="12"/>
      <c r="U1446" s="12">
        <f>SUM(D1446:T1446)</f>
        <v>30</v>
      </c>
    </row>
    <row r="1447" spans="1:21">
      <c r="A1447" s="14"/>
      <c r="B1447" s="14"/>
      <c r="C1447" s="12" t="s">
        <v>31</v>
      </c>
      <c r="D1447" s="12">
        <v>2</v>
      </c>
      <c r="E1447" s="12">
        <v>5</v>
      </c>
      <c r="F1447" s="12">
        <v>6</v>
      </c>
      <c r="G1447" s="12"/>
      <c r="H1447" s="12"/>
      <c r="I1447" s="12"/>
      <c r="J1447" s="12"/>
      <c r="K1447" s="12"/>
      <c r="L1447" s="12"/>
      <c r="M1447" s="12"/>
      <c r="N1447" s="12"/>
      <c r="O1447" s="12">
        <v>2</v>
      </c>
      <c r="P1447" s="12"/>
      <c r="Q1447" s="12">
        <v>1</v>
      </c>
      <c r="R1447" s="12"/>
      <c r="S1447" s="12"/>
      <c r="T1447" s="12"/>
      <c r="U1447" s="12">
        <f>SUM(D1447:T1447)</f>
        <v>16</v>
      </c>
    </row>
    <row r="1448" spans="1:21">
      <c r="A1448" s="16"/>
      <c r="B1448" s="16"/>
      <c r="C1448" s="12" t="s">
        <v>32</v>
      </c>
      <c r="D1448" s="12"/>
      <c r="E1448" s="12">
        <v>2</v>
      </c>
      <c r="F1448" s="12">
        <v>4</v>
      </c>
      <c r="G1448" s="12">
        <v>13</v>
      </c>
      <c r="H1448" s="12">
        <v>19</v>
      </c>
      <c r="I1448" s="12">
        <v>6</v>
      </c>
      <c r="J1448" s="12">
        <v>9</v>
      </c>
      <c r="K1448" s="12">
        <v>12</v>
      </c>
      <c r="L1448" s="12">
        <v>11</v>
      </c>
      <c r="M1448" s="12"/>
      <c r="N1448" s="12">
        <v>5</v>
      </c>
      <c r="O1448" s="12">
        <v>7</v>
      </c>
      <c r="P1448" s="12"/>
      <c r="Q1448" s="12"/>
      <c r="R1448" s="12"/>
      <c r="S1448" s="12"/>
      <c r="T1448" s="12"/>
      <c r="U1448" s="12">
        <f t="shared" si="334"/>
        <v>88</v>
      </c>
    </row>
    <row r="1449" spans="1:21">
      <c r="A1449" s="17"/>
      <c r="B1449" s="18"/>
      <c r="C1449" s="19" t="s">
        <v>33</v>
      </c>
      <c r="D1449" s="19">
        <f>SUM(D1440:D1448)</f>
        <v>20</v>
      </c>
      <c r="E1449" s="19">
        <f>SUM(E1440:E1448)</f>
        <v>37</v>
      </c>
      <c r="F1449" s="19">
        <f t="shared" ref="F1449:U1449" si="335">SUM(F1440:F1448)</f>
        <v>44</v>
      </c>
      <c r="G1449" s="19">
        <f t="shared" si="335"/>
        <v>154</v>
      </c>
      <c r="H1449" s="19">
        <f t="shared" si="335"/>
        <v>150</v>
      </c>
      <c r="I1449" s="19">
        <f t="shared" si="335"/>
        <v>165</v>
      </c>
      <c r="J1449" s="19">
        <f t="shared" si="335"/>
        <v>160</v>
      </c>
      <c r="K1449" s="19">
        <f t="shared" si="335"/>
        <v>172</v>
      </c>
      <c r="L1449" s="19">
        <f t="shared" si="335"/>
        <v>64</v>
      </c>
      <c r="M1449" s="19">
        <f t="shared" si="335"/>
        <v>27</v>
      </c>
      <c r="N1449" s="19">
        <f t="shared" si="335"/>
        <v>41</v>
      </c>
      <c r="O1449" s="19">
        <f t="shared" si="335"/>
        <v>43</v>
      </c>
      <c r="P1449" s="19">
        <f t="shared" si="335"/>
        <v>15</v>
      </c>
      <c r="Q1449" s="19">
        <f t="shared" si="335"/>
        <v>58</v>
      </c>
      <c r="R1449" s="19">
        <f t="shared" si="335"/>
        <v>0</v>
      </c>
      <c r="S1449" s="19">
        <f t="shared" si="335"/>
        <v>0</v>
      </c>
      <c r="T1449" s="19">
        <f t="shared" si="335"/>
        <v>0</v>
      </c>
      <c r="U1449" s="19">
        <f t="shared" si="335"/>
        <v>1150</v>
      </c>
    </row>
    <row r="1452" spans="1:21" ht="96">
      <c r="A1452" s="8" t="s">
        <v>2</v>
      </c>
      <c r="B1452" s="8" t="s">
        <v>3</v>
      </c>
      <c r="C1452" s="8" t="s">
        <v>4</v>
      </c>
      <c r="D1452" s="9" t="str">
        <f>D5</f>
        <v>ANGGREK</v>
      </c>
      <c r="E1452" s="9" t="str">
        <f>E5</f>
        <v>BOUGENVIL</v>
      </c>
      <c r="F1452" s="9" t="str">
        <f t="shared" ref="F1452:U1452" si="336">F5</f>
        <v>CAMELIA</v>
      </c>
      <c r="G1452" s="9" t="str">
        <f t="shared" si="336"/>
        <v>DEWANDARU</v>
      </c>
      <c r="H1452" s="9" t="str">
        <f t="shared" si="336"/>
        <v>EDELWEIS</v>
      </c>
      <c r="I1452" s="9" t="str">
        <f t="shared" si="336"/>
        <v>FLAMBOYAN</v>
      </c>
      <c r="J1452" s="9" t="str">
        <f t="shared" si="336"/>
        <v>GERANIUM</v>
      </c>
      <c r="K1452" s="9" t="str">
        <f t="shared" si="336"/>
        <v>HELIKONIA</v>
      </c>
      <c r="L1452" s="9" t="str">
        <f t="shared" si="336"/>
        <v>IVY</v>
      </c>
      <c r="M1452" s="9" t="str">
        <f t="shared" si="336"/>
        <v>JASMIN</v>
      </c>
      <c r="N1452" s="9" t="str">
        <f t="shared" si="336"/>
        <v>IGD</v>
      </c>
      <c r="O1452" s="9" t="str">
        <f t="shared" si="336"/>
        <v>HCU</v>
      </c>
      <c r="P1452" s="9" t="str">
        <f t="shared" si="336"/>
        <v>PENUNJANG</v>
      </c>
      <c r="Q1452" s="9" t="str">
        <f t="shared" si="336"/>
        <v>PELAYANAN</v>
      </c>
      <c r="R1452" s="9" t="str">
        <f t="shared" si="336"/>
        <v>ADMIN</v>
      </c>
      <c r="S1452" s="9" t="str">
        <f t="shared" si="336"/>
        <v>ASRAMA</v>
      </c>
      <c r="T1452" s="9" t="str">
        <f t="shared" si="336"/>
        <v>MASJID</v>
      </c>
      <c r="U1452" s="9" t="str">
        <f t="shared" si="336"/>
        <v>JUMLAH</v>
      </c>
    </row>
    <row r="1453" spans="1:21">
      <c r="A1453" s="10">
        <f>A1440+1</f>
        <v>20</v>
      </c>
      <c r="B1453" s="11" t="s">
        <v>37</v>
      </c>
      <c r="C1453" s="12" t="s">
        <v>24</v>
      </c>
      <c r="D1453" s="12"/>
      <c r="E1453" s="12"/>
      <c r="F1453" s="12"/>
      <c r="G1453" s="12">
        <v>25</v>
      </c>
      <c r="H1453" s="12">
        <v>13</v>
      </c>
      <c r="I1453" s="12">
        <v>23</v>
      </c>
      <c r="J1453" s="12">
        <v>24</v>
      </c>
      <c r="K1453" s="12">
        <v>24</v>
      </c>
      <c r="L1453" s="12">
        <v>9</v>
      </c>
      <c r="M1453" s="12">
        <v>3</v>
      </c>
      <c r="N1453" s="12"/>
      <c r="O1453" s="12">
        <v>12</v>
      </c>
      <c r="P1453" s="12">
        <v>7</v>
      </c>
      <c r="Q1453" s="12">
        <v>13</v>
      </c>
      <c r="R1453" s="12"/>
      <c r="S1453" s="12"/>
      <c r="T1453" s="12"/>
      <c r="U1453" s="12">
        <f>SUM(E1453:T1453)</f>
        <v>153</v>
      </c>
    </row>
    <row r="1454" spans="1:21">
      <c r="A1454" s="14"/>
      <c r="B1454" s="15">
        <f>B1441+1</f>
        <v>46132</v>
      </c>
      <c r="C1454" s="12" t="s">
        <v>25</v>
      </c>
      <c r="D1454" s="12"/>
      <c r="E1454" s="12"/>
      <c r="F1454" s="12"/>
      <c r="G1454" s="12">
        <v>26</v>
      </c>
      <c r="H1454" s="12">
        <v>15</v>
      </c>
      <c r="I1454" s="12">
        <v>23</v>
      </c>
      <c r="J1454" s="12">
        <v>26</v>
      </c>
      <c r="K1454" s="12">
        <v>25</v>
      </c>
      <c r="L1454" s="12">
        <v>9</v>
      </c>
      <c r="M1454" s="12">
        <v>4</v>
      </c>
      <c r="N1454" s="12"/>
      <c r="O1454" s="12">
        <v>2</v>
      </c>
      <c r="P1454" s="12"/>
      <c r="Q1454" s="12">
        <v>10</v>
      </c>
      <c r="R1454" s="12"/>
      <c r="S1454" s="12"/>
      <c r="T1454" s="12"/>
      <c r="U1454" s="12">
        <f t="shared" ref="U1454:U1461" si="337">SUM(E1454:T1454)</f>
        <v>140</v>
      </c>
    </row>
    <row r="1455" spans="1:21">
      <c r="A1455" s="14"/>
      <c r="B1455" s="14"/>
      <c r="C1455" s="12" t="s">
        <v>26</v>
      </c>
      <c r="D1455" s="12"/>
      <c r="E1455" s="12"/>
      <c r="F1455" s="12"/>
      <c r="G1455" s="12">
        <v>13</v>
      </c>
      <c r="H1455" s="12">
        <v>9</v>
      </c>
      <c r="I1455" s="12">
        <v>10</v>
      </c>
      <c r="J1455" s="12">
        <v>9</v>
      </c>
      <c r="K1455" s="12">
        <v>10</v>
      </c>
      <c r="L1455" s="12">
        <v>7</v>
      </c>
      <c r="M1455" s="12">
        <v>1</v>
      </c>
      <c r="N1455" s="12"/>
      <c r="O1455" s="12">
        <v>5</v>
      </c>
      <c r="P1455" s="12">
        <v>6</v>
      </c>
      <c r="Q1455" s="12"/>
      <c r="R1455" s="12"/>
      <c r="S1455" s="12"/>
      <c r="T1455" s="12"/>
      <c r="U1455" s="12">
        <f t="shared" si="337"/>
        <v>70</v>
      </c>
    </row>
    <row r="1456" spans="1:21">
      <c r="A1456" s="14"/>
      <c r="B1456" s="14"/>
      <c r="C1456" s="12" t="s">
        <v>27</v>
      </c>
      <c r="D1456" s="12">
        <v>10</v>
      </c>
      <c r="E1456" s="12">
        <v>12</v>
      </c>
      <c r="F1456" s="12">
        <v>6</v>
      </c>
      <c r="G1456" s="12">
        <v>24</v>
      </c>
      <c r="H1456" s="12">
        <v>22</v>
      </c>
      <c r="I1456" s="12">
        <v>24</v>
      </c>
      <c r="J1456" s="12">
        <v>34</v>
      </c>
      <c r="K1456" s="12">
        <v>35</v>
      </c>
      <c r="L1456" s="12">
        <v>6</v>
      </c>
      <c r="M1456" s="12">
        <v>3</v>
      </c>
      <c r="N1456" s="12">
        <v>18</v>
      </c>
      <c r="O1456" s="12">
        <v>4</v>
      </c>
      <c r="P1456" s="12">
        <v>6</v>
      </c>
      <c r="Q1456" s="12">
        <v>7</v>
      </c>
      <c r="R1456" s="12"/>
      <c r="S1456" s="12"/>
      <c r="T1456" s="12"/>
      <c r="U1456" s="12">
        <f>SUM(D1456:T1456)</f>
        <v>211</v>
      </c>
    </row>
    <row r="1457" spans="1:21">
      <c r="A1457" s="14"/>
      <c r="B1457" s="14"/>
      <c r="C1457" s="12" t="s">
        <v>28</v>
      </c>
      <c r="D1457" s="12">
        <v>6</v>
      </c>
      <c r="E1457" s="12">
        <v>7</v>
      </c>
      <c r="F1457" s="12">
        <v>9</v>
      </c>
      <c r="G1457" s="12">
        <v>28</v>
      </c>
      <c r="H1457" s="12">
        <v>25</v>
      </c>
      <c r="I1457" s="12">
        <v>32</v>
      </c>
      <c r="J1457" s="12">
        <v>31</v>
      </c>
      <c r="K1457" s="12">
        <v>33</v>
      </c>
      <c r="L1457" s="12">
        <v>2</v>
      </c>
      <c r="M1457" s="12">
        <v>6</v>
      </c>
      <c r="N1457" s="12">
        <v>9</v>
      </c>
      <c r="O1457" s="12">
        <v>2</v>
      </c>
      <c r="P1457" s="12">
        <v>1</v>
      </c>
      <c r="Q1457" s="12">
        <v>6</v>
      </c>
      <c r="R1457" s="12"/>
      <c r="S1457" s="12"/>
      <c r="T1457" s="12"/>
      <c r="U1457" s="12">
        <f>SUM(D1457:T1457)</f>
        <v>197</v>
      </c>
    </row>
    <row r="1458" spans="1:21">
      <c r="A1458" s="14"/>
      <c r="B1458" s="14"/>
      <c r="C1458" s="12" t="s">
        <v>35</v>
      </c>
      <c r="D1458" s="12">
        <v>5</v>
      </c>
      <c r="E1458" s="12">
        <v>9</v>
      </c>
      <c r="F1458" s="12">
        <v>9</v>
      </c>
      <c r="G1458" s="12">
        <v>23</v>
      </c>
      <c r="H1458" s="12">
        <v>26</v>
      </c>
      <c r="I1458" s="12">
        <v>29</v>
      </c>
      <c r="J1458" s="12">
        <v>32</v>
      </c>
      <c r="K1458" s="12">
        <v>36</v>
      </c>
      <c r="L1458" s="12">
        <v>13</v>
      </c>
      <c r="M1458" s="12">
        <v>3</v>
      </c>
      <c r="N1458" s="12">
        <v>4</v>
      </c>
      <c r="O1458" s="12">
        <v>6</v>
      </c>
      <c r="P1458" s="12">
        <v>1</v>
      </c>
      <c r="Q1458" s="12">
        <v>8</v>
      </c>
      <c r="R1458" s="12"/>
      <c r="S1458" s="12"/>
      <c r="T1458" s="12"/>
      <c r="U1458" s="12">
        <f>SUM(D1458:T1458)</f>
        <v>204</v>
      </c>
    </row>
    <row r="1459" spans="1:21">
      <c r="A1459" s="14"/>
      <c r="B1459" s="14"/>
      <c r="C1459" s="12" t="s">
        <v>36</v>
      </c>
      <c r="D1459" s="12">
        <v>3</v>
      </c>
      <c r="E1459" s="12">
        <v>9</v>
      </c>
      <c r="F1459" s="12">
        <v>6</v>
      </c>
      <c r="G1459" s="12"/>
      <c r="H1459" s="12"/>
      <c r="I1459" s="12"/>
      <c r="J1459" s="12"/>
      <c r="K1459" s="12"/>
      <c r="L1459" s="12"/>
      <c r="M1459" s="12"/>
      <c r="N1459" s="12"/>
      <c r="O1459" s="12">
        <v>5</v>
      </c>
      <c r="P1459" s="12"/>
      <c r="Q1459" s="12"/>
      <c r="R1459" s="12"/>
      <c r="S1459" s="12"/>
      <c r="T1459" s="12"/>
      <c r="U1459" s="12">
        <f>SUM(D1459:T1459)</f>
        <v>23</v>
      </c>
    </row>
    <row r="1460" spans="1:21">
      <c r="A1460" s="14"/>
      <c r="B1460" s="14"/>
      <c r="C1460" s="12" t="s">
        <v>31</v>
      </c>
      <c r="D1460" s="12">
        <v>1</v>
      </c>
      <c r="E1460" s="12">
        <v>8</v>
      </c>
      <c r="F1460" s="12">
        <v>5</v>
      </c>
      <c r="G1460" s="12"/>
      <c r="H1460" s="12"/>
      <c r="I1460" s="12"/>
      <c r="J1460" s="12"/>
      <c r="K1460" s="12"/>
      <c r="L1460" s="12"/>
      <c r="M1460" s="12"/>
      <c r="N1460" s="12">
        <v>5</v>
      </c>
      <c r="O1460" s="12">
        <v>2</v>
      </c>
      <c r="P1460" s="12"/>
      <c r="Q1460" s="12"/>
      <c r="R1460" s="12"/>
      <c r="S1460" s="12"/>
      <c r="T1460" s="12"/>
      <c r="U1460" s="12">
        <f>SUM(D1460:T1460)</f>
        <v>21</v>
      </c>
    </row>
    <row r="1461" spans="1:21">
      <c r="A1461" s="16"/>
      <c r="B1461" s="16"/>
      <c r="C1461" s="12" t="s">
        <v>32</v>
      </c>
      <c r="D1461" s="12"/>
      <c r="E1461" s="12"/>
      <c r="F1461" s="12"/>
      <c r="G1461" s="12">
        <v>16</v>
      </c>
      <c r="H1461" s="12">
        <v>33</v>
      </c>
      <c r="I1461" s="12">
        <v>4</v>
      </c>
      <c r="J1461" s="12">
        <v>8</v>
      </c>
      <c r="K1461" s="12">
        <v>12</v>
      </c>
      <c r="L1461" s="12">
        <v>4</v>
      </c>
      <c r="M1461" s="12"/>
      <c r="N1461" s="12">
        <v>3</v>
      </c>
      <c r="O1461" s="12">
        <v>8</v>
      </c>
      <c r="P1461" s="12"/>
      <c r="Q1461" s="12">
        <v>2</v>
      </c>
      <c r="R1461" s="12"/>
      <c r="S1461" s="12"/>
      <c r="T1461" s="12"/>
      <c r="U1461" s="12">
        <f t="shared" si="337"/>
        <v>90</v>
      </c>
    </row>
    <row r="1462" spans="1:21">
      <c r="A1462" s="17"/>
      <c r="B1462" s="18"/>
      <c r="C1462" s="19" t="s">
        <v>33</v>
      </c>
      <c r="D1462" s="19">
        <f>SUM(D1453:D1461)</f>
        <v>25</v>
      </c>
      <c r="E1462" s="19">
        <f>SUM(E1453:E1461)</f>
        <v>45</v>
      </c>
      <c r="F1462" s="19">
        <f t="shared" ref="F1462:U1462" si="338">SUM(F1453:F1461)</f>
        <v>35</v>
      </c>
      <c r="G1462" s="19">
        <f t="shared" si="338"/>
        <v>155</v>
      </c>
      <c r="H1462" s="19">
        <f t="shared" si="338"/>
        <v>143</v>
      </c>
      <c r="I1462" s="19">
        <f t="shared" si="338"/>
        <v>145</v>
      </c>
      <c r="J1462" s="19">
        <f t="shared" si="338"/>
        <v>164</v>
      </c>
      <c r="K1462" s="19">
        <f t="shared" si="338"/>
        <v>175</v>
      </c>
      <c r="L1462" s="19">
        <f t="shared" si="338"/>
        <v>50</v>
      </c>
      <c r="M1462" s="19">
        <f t="shared" si="338"/>
        <v>20</v>
      </c>
      <c r="N1462" s="19">
        <f t="shared" si="338"/>
        <v>39</v>
      </c>
      <c r="O1462" s="19">
        <f t="shared" si="338"/>
        <v>46</v>
      </c>
      <c r="P1462" s="19">
        <f t="shared" si="338"/>
        <v>21</v>
      </c>
      <c r="Q1462" s="19">
        <f t="shared" si="338"/>
        <v>46</v>
      </c>
      <c r="R1462" s="19">
        <f t="shared" si="338"/>
        <v>0</v>
      </c>
      <c r="S1462" s="19">
        <f t="shared" si="338"/>
        <v>0</v>
      </c>
      <c r="T1462" s="19">
        <f t="shared" si="338"/>
        <v>0</v>
      </c>
      <c r="U1462" s="19">
        <f t="shared" si="338"/>
        <v>1109</v>
      </c>
    </row>
    <row r="1465" spans="1:21" ht="96">
      <c r="A1465" s="8" t="s">
        <v>2</v>
      </c>
      <c r="B1465" s="8" t="s">
        <v>3</v>
      </c>
      <c r="C1465" s="8" t="s">
        <v>4</v>
      </c>
      <c r="D1465" s="9" t="str">
        <f>D5</f>
        <v>ANGGREK</v>
      </c>
      <c r="E1465" s="9" t="str">
        <f>E5</f>
        <v>BOUGENVIL</v>
      </c>
      <c r="F1465" s="9" t="str">
        <f t="shared" ref="F1465:U1465" si="339">F5</f>
        <v>CAMELIA</v>
      </c>
      <c r="G1465" s="9" t="str">
        <f t="shared" si="339"/>
        <v>DEWANDARU</v>
      </c>
      <c r="H1465" s="9" t="str">
        <f t="shared" si="339"/>
        <v>EDELWEIS</v>
      </c>
      <c r="I1465" s="9" t="str">
        <f t="shared" si="339"/>
        <v>FLAMBOYAN</v>
      </c>
      <c r="J1465" s="9" t="str">
        <f t="shared" si="339"/>
        <v>GERANIUM</v>
      </c>
      <c r="K1465" s="9" t="str">
        <f t="shared" si="339"/>
        <v>HELIKONIA</v>
      </c>
      <c r="L1465" s="9" t="str">
        <f t="shared" si="339"/>
        <v>IVY</v>
      </c>
      <c r="M1465" s="9" t="str">
        <f t="shared" si="339"/>
        <v>JASMIN</v>
      </c>
      <c r="N1465" s="9" t="str">
        <f t="shared" si="339"/>
        <v>IGD</v>
      </c>
      <c r="O1465" s="9" t="str">
        <f t="shared" si="339"/>
        <v>HCU</v>
      </c>
      <c r="P1465" s="9" t="str">
        <f t="shared" si="339"/>
        <v>PENUNJANG</v>
      </c>
      <c r="Q1465" s="9" t="str">
        <f t="shared" si="339"/>
        <v>PELAYANAN</v>
      </c>
      <c r="R1465" s="9" t="str">
        <f t="shared" si="339"/>
        <v>ADMIN</v>
      </c>
      <c r="S1465" s="9" t="str">
        <f t="shared" si="339"/>
        <v>ASRAMA</v>
      </c>
      <c r="T1465" s="9" t="str">
        <f t="shared" si="339"/>
        <v>MASJID</v>
      </c>
      <c r="U1465" s="9" t="str">
        <f t="shared" si="339"/>
        <v>JUMLAH</v>
      </c>
    </row>
    <row r="1466" spans="1:21">
      <c r="A1466" s="10">
        <f>A1453+1</f>
        <v>21</v>
      </c>
      <c r="B1466" s="11" t="s">
        <v>39</v>
      </c>
      <c r="C1466" s="12" t="s">
        <v>24</v>
      </c>
      <c r="D1466" s="12"/>
      <c r="E1466" s="12"/>
      <c r="F1466" s="12"/>
      <c r="G1466" s="12">
        <v>26</v>
      </c>
      <c r="H1466" s="12">
        <v>19</v>
      </c>
      <c r="I1466" s="12">
        <v>28</v>
      </c>
      <c r="J1466" s="12">
        <v>29</v>
      </c>
      <c r="K1466" s="12">
        <v>30</v>
      </c>
      <c r="L1466" s="12">
        <v>12</v>
      </c>
      <c r="M1466" s="12">
        <v>2</v>
      </c>
      <c r="N1466" s="12"/>
      <c r="O1466" s="12">
        <v>10</v>
      </c>
      <c r="P1466" s="12">
        <v>9</v>
      </c>
      <c r="Q1466" s="12">
        <v>13</v>
      </c>
      <c r="R1466" s="12"/>
      <c r="S1466" s="12"/>
      <c r="T1466" s="12"/>
      <c r="U1466" s="12">
        <f>SUM(E1466:T1466)</f>
        <v>178</v>
      </c>
    </row>
    <row r="1467" spans="1:21">
      <c r="A1467" s="14"/>
      <c r="B1467" s="15">
        <f>B1454+1</f>
        <v>46133</v>
      </c>
      <c r="C1467" s="12" t="s">
        <v>25</v>
      </c>
      <c r="D1467" s="12"/>
      <c r="E1467" s="12"/>
      <c r="F1467" s="12"/>
      <c r="G1467" s="12">
        <v>28</v>
      </c>
      <c r="H1467" s="12">
        <v>20</v>
      </c>
      <c r="I1467" s="12">
        <v>26</v>
      </c>
      <c r="J1467" s="12">
        <v>29</v>
      </c>
      <c r="K1467" s="12">
        <v>32</v>
      </c>
      <c r="L1467" s="12">
        <v>10</v>
      </c>
      <c r="M1467" s="12">
        <v>1</v>
      </c>
      <c r="N1467" s="12"/>
      <c r="O1467" s="12">
        <v>6</v>
      </c>
      <c r="P1467" s="12">
        <v>2</v>
      </c>
      <c r="Q1467" s="12">
        <v>4</v>
      </c>
      <c r="R1467" s="12"/>
      <c r="S1467" s="12"/>
      <c r="T1467" s="12"/>
      <c r="U1467" s="12">
        <f t="shared" ref="U1467:U1474" si="340">SUM(E1467:T1467)</f>
        <v>158</v>
      </c>
    </row>
    <row r="1468" spans="1:21">
      <c r="A1468" s="14"/>
      <c r="B1468" s="14"/>
      <c r="C1468" s="12" t="s">
        <v>26</v>
      </c>
      <c r="D1468" s="12"/>
      <c r="E1468" s="12"/>
      <c r="F1468" s="12"/>
      <c r="G1468" s="12">
        <v>8</v>
      </c>
      <c r="H1468" s="12">
        <v>8</v>
      </c>
      <c r="I1468" s="12">
        <v>9</v>
      </c>
      <c r="J1468" s="12">
        <v>9</v>
      </c>
      <c r="K1468" s="12">
        <v>10</v>
      </c>
      <c r="L1468" s="12">
        <v>9</v>
      </c>
      <c r="M1468" s="12"/>
      <c r="N1468" s="12">
        <v>2</v>
      </c>
      <c r="O1468" s="12">
        <v>4</v>
      </c>
      <c r="P1468" s="12"/>
      <c r="Q1468" s="12"/>
      <c r="R1468" s="12"/>
      <c r="S1468" s="12"/>
      <c r="T1468" s="12"/>
      <c r="U1468" s="12">
        <f t="shared" si="340"/>
        <v>59</v>
      </c>
    </row>
    <row r="1469" spans="1:21">
      <c r="A1469" s="14"/>
      <c r="B1469" s="14"/>
      <c r="C1469" s="12" t="s">
        <v>27</v>
      </c>
      <c r="D1469" s="12">
        <v>12</v>
      </c>
      <c r="E1469" s="12">
        <v>6</v>
      </c>
      <c r="F1469" s="12">
        <v>3</v>
      </c>
      <c r="G1469" s="12">
        <v>29</v>
      </c>
      <c r="H1469" s="12">
        <v>29</v>
      </c>
      <c r="I1469" s="12">
        <v>29</v>
      </c>
      <c r="J1469" s="12">
        <v>28</v>
      </c>
      <c r="K1469" s="12">
        <v>26</v>
      </c>
      <c r="L1469" s="12">
        <v>8</v>
      </c>
      <c r="M1469" s="12">
        <v>3</v>
      </c>
      <c r="N1469" s="12">
        <v>5</v>
      </c>
      <c r="O1469" s="12">
        <v>5</v>
      </c>
      <c r="P1469" s="12">
        <v>6</v>
      </c>
      <c r="Q1469" s="12">
        <v>6</v>
      </c>
      <c r="R1469" s="12"/>
      <c r="S1469" s="12"/>
      <c r="T1469" s="12"/>
      <c r="U1469" s="12">
        <f>SUM(D1469:T1469)</f>
        <v>195</v>
      </c>
    </row>
    <row r="1470" spans="1:21">
      <c r="A1470" s="14"/>
      <c r="B1470" s="14"/>
      <c r="C1470" s="12" t="s">
        <v>28</v>
      </c>
      <c r="D1470" s="12">
        <v>9</v>
      </c>
      <c r="E1470" s="12">
        <v>10</v>
      </c>
      <c r="F1470" s="12">
        <v>6</v>
      </c>
      <c r="G1470" s="12">
        <v>20</v>
      </c>
      <c r="H1470" s="12">
        <v>24</v>
      </c>
      <c r="I1470" s="12">
        <v>25</v>
      </c>
      <c r="J1470" s="12">
        <v>33</v>
      </c>
      <c r="K1470" s="12">
        <v>33</v>
      </c>
      <c r="L1470" s="12">
        <v>6</v>
      </c>
      <c r="M1470" s="12">
        <v>2</v>
      </c>
      <c r="N1470" s="12">
        <v>7</v>
      </c>
      <c r="O1470" s="12">
        <v>5</v>
      </c>
      <c r="P1470" s="12">
        <v>5</v>
      </c>
      <c r="Q1470" s="12">
        <v>7</v>
      </c>
      <c r="R1470" s="12"/>
      <c r="S1470" s="12"/>
      <c r="T1470" s="12"/>
      <c r="U1470" s="12">
        <f>SUM(D1470:T1470)</f>
        <v>192</v>
      </c>
    </row>
    <row r="1471" spans="1:21">
      <c r="A1471" s="14"/>
      <c r="B1471" s="14"/>
      <c r="C1471" s="12" t="s">
        <v>35</v>
      </c>
      <c r="D1471" s="12">
        <v>8</v>
      </c>
      <c r="E1471" s="12">
        <v>8</v>
      </c>
      <c r="F1471" s="12">
        <v>5</v>
      </c>
      <c r="G1471" s="12">
        <v>27</v>
      </c>
      <c r="H1471" s="12">
        <v>32</v>
      </c>
      <c r="I1471" s="12">
        <v>37</v>
      </c>
      <c r="J1471" s="12">
        <v>33</v>
      </c>
      <c r="K1471" s="12">
        <v>35</v>
      </c>
      <c r="L1471" s="12">
        <v>5</v>
      </c>
      <c r="M1471" s="12">
        <v>1</v>
      </c>
      <c r="N1471" s="12">
        <v>4</v>
      </c>
      <c r="O1471" s="12">
        <v>2</v>
      </c>
      <c r="P1471" s="12">
        <v>4</v>
      </c>
      <c r="Q1471" s="12">
        <v>4</v>
      </c>
      <c r="R1471" s="12"/>
      <c r="S1471" s="12"/>
      <c r="T1471" s="12"/>
      <c r="U1471" s="12">
        <f>SUM(D1471:T1471)</f>
        <v>205</v>
      </c>
    </row>
    <row r="1472" spans="1:21">
      <c r="A1472" s="14"/>
      <c r="B1472" s="14"/>
      <c r="C1472" s="12" t="s">
        <v>36</v>
      </c>
      <c r="D1472" s="12">
        <v>6</v>
      </c>
      <c r="E1472" s="12">
        <v>9</v>
      </c>
      <c r="F1472" s="12">
        <v>6</v>
      </c>
      <c r="G1472" s="12"/>
      <c r="H1472" s="12"/>
      <c r="I1472" s="12"/>
      <c r="J1472" s="12"/>
      <c r="K1472" s="12"/>
      <c r="L1472" s="12"/>
      <c r="M1472" s="12"/>
      <c r="N1472" s="12"/>
      <c r="O1472" s="12">
        <v>2</v>
      </c>
      <c r="P1472" s="12"/>
      <c r="Q1472" s="12"/>
      <c r="R1472" s="12"/>
      <c r="S1472" s="12"/>
      <c r="T1472" s="12"/>
      <c r="U1472" s="12">
        <f>SUM(D1472:T1472)</f>
        <v>23</v>
      </c>
    </row>
    <row r="1473" spans="1:21">
      <c r="A1473" s="14"/>
      <c r="B1473" s="14"/>
      <c r="C1473" s="12" t="s">
        <v>31</v>
      </c>
      <c r="D1473" s="12">
        <v>4</v>
      </c>
      <c r="E1473" s="12">
        <v>5</v>
      </c>
      <c r="F1473" s="12">
        <v>3</v>
      </c>
      <c r="G1473" s="12"/>
      <c r="H1473" s="12"/>
      <c r="I1473" s="12"/>
      <c r="J1473" s="12"/>
      <c r="K1473" s="12"/>
      <c r="L1473" s="12"/>
      <c r="M1473" s="12"/>
      <c r="N1473" s="12">
        <v>2</v>
      </c>
      <c r="O1473" s="12"/>
      <c r="P1473" s="12"/>
      <c r="Q1473" s="12"/>
      <c r="R1473" s="12"/>
      <c r="S1473" s="12"/>
      <c r="T1473" s="12"/>
      <c r="U1473" s="12">
        <f>SUM(D1473:T1473)</f>
        <v>14</v>
      </c>
    </row>
    <row r="1474" spans="1:21">
      <c r="A1474" s="16"/>
      <c r="B1474" s="16"/>
      <c r="C1474" s="12" t="s">
        <v>32</v>
      </c>
      <c r="D1474" s="12"/>
      <c r="E1474" s="12"/>
      <c r="F1474" s="12"/>
      <c r="G1474" s="12">
        <v>10</v>
      </c>
      <c r="H1474" s="12">
        <v>15</v>
      </c>
      <c r="I1474" s="12">
        <v>7</v>
      </c>
      <c r="J1474" s="12">
        <v>10</v>
      </c>
      <c r="K1474" s="12">
        <v>12</v>
      </c>
      <c r="L1474" s="12">
        <v>3</v>
      </c>
      <c r="M1474" s="12"/>
      <c r="N1474" s="12">
        <v>7</v>
      </c>
      <c r="O1474" s="12">
        <v>6</v>
      </c>
      <c r="P1474" s="12"/>
      <c r="Q1474" s="12"/>
      <c r="R1474" s="12"/>
      <c r="S1474" s="12"/>
      <c r="T1474" s="12"/>
      <c r="U1474" s="12">
        <f t="shared" si="340"/>
        <v>70</v>
      </c>
    </row>
    <row r="1475" spans="1:21">
      <c r="A1475" s="17"/>
      <c r="B1475" s="18"/>
      <c r="C1475" s="19" t="s">
        <v>33</v>
      </c>
      <c r="D1475" s="19">
        <f>SUM(D1466:D1474)</f>
        <v>39</v>
      </c>
      <c r="E1475" s="19">
        <f>SUM(E1466:E1474)</f>
        <v>38</v>
      </c>
      <c r="F1475" s="19">
        <f t="shared" ref="F1475:U1475" si="341">SUM(F1466:F1474)</f>
        <v>23</v>
      </c>
      <c r="G1475" s="19">
        <f t="shared" si="341"/>
        <v>148</v>
      </c>
      <c r="H1475" s="19">
        <f t="shared" si="341"/>
        <v>147</v>
      </c>
      <c r="I1475" s="19">
        <f t="shared" si="341"/>
        <v>161</v>
      </c>
      <c r="J1475" s="19">
        <f t="shared" si="341"/>
        <v>171</v>
      </c>
      <c r="K1475" s="19">
        <f t="shared" si="341"/>
        <v>178</v>
      </c>
      <c r="L1475" s="19">
        <f t="shared" si="341"/>
        <v>53</v>
      </c>
      <c r="M1475" s="19">
        <f t="shared" si="341"/>
        <v>9</v>
      </c>
      <c r="N1475" s="19">
        <f t="shared" si="341"/>
        <v>27</v>
      </c>
      <c r="O1475" s="19">
        <f t="shared" si="341"/>
        <v>40</v>
      </c>
      <c r="P1475" s="19">
        <f t="shared" si="341"/>
        <v>26</v>
      </c>
      <c r="Q1475" s="19">
        <f t="shared" si="341"/>
        <v>34</v>
      </c>
      <c r="R1475" s="19">
        <f t="shared" si="341"/>
        <v>0</v>
      </c>
      <c r="S1475" s="19">
        <f t="shared" si="341"/>
        <v>0</v>
      </c>
      <c r="T1475" s="19">
        <f t="shared" si="341"/>
        <v>0</v>
      </c>
      <c r="U1475" s="19">
        <f t="shared" si="341"/>
        <v>1094</v>
      </c>
    </row>
    <row r="1478" spans="1:21" ht="96">
      <c r="A1478" s="8" t="s">
        <v>2</v>
      </c>
      <c r="B1478" s="8" t="s">
        <v>3</v>
      </c>
      <c r="C1478" s="8" t="s">
        <v>4</v>
      </c>
      <c r="D1478" s="9" t="str">
        <f>D5</f>
        <v>ANGGREK</v>
      </c>
      <c r="E1478" s="9" t="str">
        <f>E5</f>
        <v>BOUGENVIL</v>
      </c>
      <c r="F1478" s="9" t="str">
        <f t="shared" ref="F1478:U1478" si="342">F5</f>
        <v>CAMELIA</v>
      </c>
      <c r="G1478" s="9" t="str">
        <f t="shared" si="342"/>
        <v>DEWANDARU</v>
      </c>
      <c r="H1478" s="9" t="str">
        <f t="shared" si="342"/>
        <v>EDELWEIS</v>
      </c>
      <c r="I1478" s="9" t="str">
        <f t="shared" si="342"/>
        <v>FLAMBOYAN</v>
      </c>
      <c r="J1478" s="9" t="str">
        <f t="shared" si="342"/>
        <v>GERANIUM</v>
      </c>
      <c r="K1478" s="9" t="str">
        <f t="shared" si="342"/>
        <v>HELIKONIA</v>
      </c>
      <c r="L1478" s="9" t="str">
        <f t="shared" si="342"/>
        <v>IVY</v>
      </c>
      <c r="M1478" s="9" t="str">
        <f t="shared" si="342"/>
        <v>JASMIN</v>
      </c>
      <c r="N1478" s="9" t="str">
        <f t="shared" si="342"/>
        <v>IGD</v>
      </c>
      <c r="O1478" s="9" t="str">
        <f t="shared" si="342"/>
        <v>HCU</v>
      </c>
      <c r="P1478" s="9" t="str">
        <f t="shared" si="342"/>
        <v>PENUNJANG</v>
      </c>
      <c r="Q1478" s="9" t="str">
        <f t="shared" si="342"/>
        <v>PELAYANAN</v>
      </c>
      <c r="R1478" s="9" t="str">
        <f t="shared" si="342"/>
        <v>ADMIN</v>
      </c>
      <c r="S1478" s="9" t="str">
        <f t="shared" si="342"/>
        <v>ASRAMA</v>
      </c>
      <c r="T1478" s="9" t="str">
        <f t="shared" si="342"/>
        <v>MASJID</v>
      </c>
      <c r="U1478" s="9" t="str">
        <f t="shared" si="342"/>
        <v>JUMLAH</v>
      </c>
    </row>
    <row r="1479" spans="1:21">
      <c r="A1479" s="10">
        <f>A1466+1</f>
        <v>22</v>
      </c>
      <c r="B1479" s="11" t="s">
        <v>23</v>
      </c>
      <c r="C1479" s="12" t="s">
        <v>24</v>
      </c>
      <c r="D1479" s="12"/>
      <c r="E1479" s="12"/>
      <c r="F1479" s="12"/>
      <c r="G1479" s="12">
        <v>24</v>
      </c>
      <c r="H1479" s="12">
        <v>26</v>
      </c>
      <c r="I1479" s="12">
        <v>29</v>
      </c>
      <c r="J1479" s="12">
        <v>31</v>
      </c>
      <c r="K1479" s="12">
        <v>27</v>
      </c>
      <c r="L1479" s="12">
        <v>12</v>
      </c>
      <c r="M1479" s="12">
        <v>5</v>
      </c>
      <c r="N1479" s="12"/>
      <c r="O1479" s="12">
        <v>12</v>
      </c>
      <c r="P1479" s="12">
        <v>9</v>
      </c>
      <c r="Q1479" s="12">
        <v>12</v>
      </c>
      <c r="R1479" s="12"/>
      <c r="S1479" s="12"/>
      <c r="T1479" s="12"/>
      <c r="U1479" s="12">
        <f>SUM(E1479:T1479)</f>
        <v>187</v>
      </c>
    </row>
    <row r="1480" spans="1:21">
      <c r="A1480" s="14"/>
      <c r="B1480" s="15">
        <f>B1467+1</f>
        <v>46134</v>
      </c>
      <c r="C1480" s="12" t="s">
        <v>25</v>
      </c>
      <c r="D1480" s="12"/>
      <c r="E1480" s="12"/>
      <c r="F1480" s="12"/>
      <c r="G1480" s="12">
        <v>23</v>
      </c>
      <c r="H1480" s="12">
        <v>22</v>
      </c>
      <c r="I1480" s="12">
        <v>25</v>
      </c>
      <c r="J1480" s="12">
        <v>34</v>
      </c>
      <c r="K1480" s="12">
        <v>29</v>
      </c>
      <c r="L1480" s="12">
        <v>10</v>
      </c>
      <c r="M1480" s="12">
        <v>5</v>
      </c>
      <c r="N1480" s="12"/>
      <c r="O1480" s="12">
        <v>3</v>
      </c>
      <c r="P1480" s="12">
        <v>3</v>
      </c>
      <c r="Q1480" s="12">
        <v>4</v>
      </c>
      <c r="R1480" s="12"/>
      <c r="S1480" s="12"/>
      <c r="T1480" s="12"/>
      <c r="U1480" s="12">
        <f t="shared" ref="U1480:U1487" si="343">SUM(E1480:T1480)</f>
        <v>158</v>
      </c>
    </row>
    <row r="1481" spans="1:21">
      <c r="A1481" s="14"/>
      <c r="B1481" s="14"/>
      <c r="C1481" s="12" t="s">
        <v>26</v>
      </c>
      <c r="D1481" s="12"/>
      <c r="E1481" s="12"/>
      <c r="F1481" s="12"/>
      <c r="G1481" s="12">
        <v>4</v>
      </c>
      <c r="H1481" s="12">
        <v>15</v>
      </c>
      <c r="I1481" s="12">
        <v>8</v>
      </c>
      <c r="J1481" s="12">
        <v>9</v>
      </c>
      <c r="K1481" s="12">
        <v>17</v>
      </c>
      <c r="L1481" s="12">
        <v>8</v>
      </c>
      <c r="M1481" s="12">
        <v>2</v>
      </c>
      <c r="N1481" s="12">
        <v>2</v>
      </c>
      <c r="O1481" s="12">
        <v>3</v>
      </c>
      <c r="P1481" s="12"/>
      <c r="Q1481" s="12">
        <v>2</v>
      </c>
      <c r="R1481" s="12"/>
      <c r="S1481" s="12"/>
      <c r="T1481" s="12"/>
      <c r="U1481" s="12">
        <f t="shared" si="343"/>
        <v>70</v>
      </c>
    </row>
    <row r="1482" spans="1:21">
      <c r="A1482" s="14"/>
      <c r="B1482" s="14"/>
      <c r="C1482" s="12" t="s">
        <v>27</v>
      </c>
      <c r="D1482" s="12">
        <v>6</v>
      </c>
      <c r="E1482" s="12">
        <v>7</v>
      </c>
      <c r="F1482" s="12">
        <v>4</v>
      </c>
      <c r="G1482" s="12">
        <v>27</v>
      </c>
      <c r="H1482" s="12">
        <v>19</v>
      </c>
      <c r="I1482" s="12">
        <v>26</v>
      </c>
      <c r="J1482" s="12">
        <v>22</v>
      </c>
      <c r="K1482" s="12">
        <v>26</v>
      </c>
      <c r="L1482" s="12">
        <v>9</v>
      </c>
      <c r="M1482" s="12">
        <v>5</v>
      </c>
      <c r="N1482" s="12">
        <v>5</v>
      </c>
      <c r="O1482" s="12">
        <v>6</v>
      </c>
      <c r="P1482" s="12">
        <v>3</v>
      </c>
      <c r="Q1482" s="12">
        <v>4</v>
      </c>
      <c r="R1482" s="12"/>
      <c r="S1482" s="12">
        <v>15</v>
      </c>
      <c r="T1482" s="12"/>
      <c r="U1482" s="12">
        <f>SUM(D1482:T1482)</f>
        <v>184</v>
      </c>
    </row>
    <row r="1483" spans="1:21">
      <c r="A1483" s="14"/>
      <c r="B1483" s="14"/>
      <c r="C1483" s="12" t="s">
        <v>28</v>
      </c>
      <c r="D1483" s="12">
        <v>5</v>
      </c>
      <c r="E1483" s="12">
        <v>10</v>
      </c>
      <c r="F1483" s="12">
        <v>7</v>
      </c>
      <c r="G1483" s="12">
        <v>28</v>
      </c>
      <c r="H1483" s="12">
        <v>20</v>
      </c>
      <c r="I1483" s="12">
        <v>25</v>
      </c>
      <c r="J1483" s="12">
        <v>32</v>
      </c>
      <c r="K1483" s="12">
        <v>23</v>
      </c>
      <c r="L1483" s="12">
        <v>6</v>
      </c>
      <c r="M1483" s="12">
        <v>6</v>
      </c>
      <c r="N1483" s="12">
        <v>7</v>
      </c>
      <c r="O1483" s="12">
        <v>6</v>
      </c>
      <c r="P1483" s="12">
        <v>3</v>
      </c>
      <c r="Q1483" s="12">
        <v>6</v>
      </c>
      <c r="R1483" s="12"/>
      <c r="S1483" s="12">
        <v>16</v>
      </c>
      <c r="T1483" s="12"/>
      <c r="U1483" s="12">
        <f>SUM(D1483:T1483)</f>
        <v>200</v>
      </c>
    </row>
    <row r="1484" spans="1:21">
      <c r="A1484" s="14"/>
      <c r="B1484" s="14"/>
      <c r="C1484" s="12" t="s">
        <v>35</v>
      </c>
      <c r="D1484" s="12">
        <v>3</v>
      </c>
      <c r="E1484" s="12">
        <v>7</v>
      </c>
      <c r="F1484" s="12">
        <v>6</v>
      </c>
      <c r="G1484" s="12">
        <v>36</v>
      </c>
      <c r="H1484" s="12">
        <v>8</v>
      </c>
      <c r="I1484" s="12">
        <v>26</v>
      </c>
      <c r="J1484" s="12">
        <v>18</v>
      </c>
      <c r="K1484" s="12">
        <v>35</v>
      </c>
      <c r="L1484" s="12">
        <v>5</v>
      </c>
      <c r="M1484" s="12">
        <v>2</v>
      </c>
      <c r="N1484" s="12">
        <v>3</v>
      </c>
      <c r="O1484" s="12">
        <v>4</v>
      </c>
      <c r="P1484" s="12">
        <v>1</v>
      </c>
      <c r="Q1484" s="12">
        <v>3</v>
      </c>
      <c r="R1484" s="12"/>
      <c r="S1484" s="12">
        <v>18</v>
      </c>
      <c r="T1484" s="12"/>
      <c r="U1484" s="12">
        <f>SUM(D1484:T1484)</f>
        <v>175</v>
      </c>
    </row>
    <row r="1485" spans="1:21">
      <c r="A1485" s="14"/>
      <c r="B1485" s="14"/>
      <c r="C1485" s="12" t="s">
        <v>36</v>
      </c>
      <c r="D1485" s="12">
        <v>2</v>
      </c>
      <c r="E1485" s="12">
        <v>6</v>
      </c>
      <c r="F1485" s="12">
        <v>6</v>
      </c>
      <c r="G1485" s="12"/>
      <c r="H1485" s="12"/>
      <c r="I1485" s="12"/>
      <c r="J1485" s="12"/>
      <c r="K1485" s="12"/>
      <c r="L1485" s="12"/>
      <c r="M1485" s="12"/>
      <c r="N1485" s="12"/>
      <c r="O1485" s="12">
        <v>4</v>
      </c>
      <c r="P1485" s="12"/>
      <c r="Q1485" s="12"/>
      <c r="R1485" s="12"/>
      <c r="S1485" s="12"/>
      <c r="T1485" s="12"/>
      <c r="U1485" s="12">
        <f>SUM(D1485:T1485)</f>
        <v>18</v>
      </c>
    </row>
    <row r="1486" spans="1:21">
      <c r="A1486" s="14"/>
      <c r="B1486" s="14"/>
      <c r="C1486" s="12" t="s">
        <v>31</v>
      </c>
      <c r="D1486" s="12">
        <v>4</v>
      </c>
      <c r="E1486" s="12">
        <v>4</v>
      </c>
      <c r="F1486" s="12">
        <v>4</v>
      </c>
      <c r="G1486" s="12"/>
      <c r="H1486" s="12"/>
      <c r="I1486" s="12"/>
      <c r="J1486" s="12"/>
      <c r="K1486" s="12"/>
      <c r="L1486" s="12"/>
      <c r="M1486" s="12"/>
      <c r="N1486" s="12">
        <v>2</v>
      </c>
      <c r="O1486" s="12"/>
      <c r="P1486" s="12"/>
      <c r="Q1486" s="12"/>
      <c r="R1486" s="12"/>
      <c r="S1486" s="12"/>
      <c r="T1486" s="12"/>
      <c r="U1486" s="12">
        <f>SUM(D1486:T1486)</f>
        <v>14</v>
      </c>
    </row>
    <row r="1487" spans="1:21">
      <c r="A1487" s="16"/>
      <c r="B1487" s="16"/>
      <c r="C1487" s="12" t="s">
        <v>32</v>
      </c>
      <c r="D1487" s="12"/>
      <c r="E1487" s="12"/>
      <c r="F1487" s="12"/>
      <c r="G1487" s="12">
        <v>6</v>
      </c>
      <c r="H1487" s="12">
        <v>15</v>
      </c>
      <c r="I1487" s="12">
        <v>4</v>
      </c>
      <c r="J1487" s="12">
        <v>9</v>
      </c>
      <c r="K1487" s="12">
        <v>6</v>
      </c>
      <c r="L1487" s="12">
        <v>3</v>
      </c>
      <c r="M1487" s="12"/>
      <c r="N1487" s="12">
        <v>6</v>
      </c>
      <c r="O1487" s="12">
        <v>7</v>
      </c>
      <c r="P1487" s="12"/>
      <c r="Q1487" s="12"/>
      <c r="R1487" s="12"/>
      <c r="S1487" s="12"/>
      <c r="T1487" s="12">
        <v>25</v>
      </c>
      <c r="U1487" s="12">
        <f t="shared" si="343"/>
        <v>81</v>
      </c>
    </row>
    <row r="1488" spans="1:21">
      <c r="A1488" s="17"/>
      <c r="B1488" s="18"/>
      <c r="C1488" s="19" t="s">
        <v>33</v>
      </c>
      <c r="D1488" s="19">
        <f>SUM(D1479:D1487)</f>
        <v>20</v>
      </c>
      <c r="E1488" s="19">
        <f>SUM(E1479:E1487)</f>
        <v>34</v>
      </c>
      <c r="F1488" s="19">
        <f t="shared" ref="F1488:U1488" si="344">SUM(F1479:F1487)</f>
        <v>27</v>
      </c>
      <c r="G1488" s="19">
        <f t="shared" si="344"/>
        <v>148</v>
      </c>
      <c r="H1488" s="19">
        <f t="shared" si="344"/>
        <v>125</v>
      </c>
      <c r="I1488" s="19">
        <f t="shared" si="344"/>
        <v>143</v>
      </c>
      <c r="J1488" s="19">
        <f t="shared" si="344"/>
        <v>155</v>
      </c>
      <c r="K1488" s="19">
        <f t="shared" si="344"/>
        <v>163</v>
      </c>
      <c r="L1488" s="19">
        <f t="shared" si="344"/>
        <v>53</v>
      </c>
      <c r="M1488" s="19">
        <f t="shared" si="344"/>
        <v>25</v>
      </c>
      <c r="N1488" s="19">
        <f t="shared" si="344"/>
        <v>25</v>
      </c>
      <c r="O1488" s="19">
        <f t="shared" si="344"/>
        <v>45</v>
      </c>
      <c r="P1488" s="19">
        <f t="shared" si="344"/>
        <v>19</v>
      </c>
      <c r="Q1488" s="19">
        <f t="shared" si="344"/>
        <v>31</v>
      </c>
      <c r="R1488" s="19">
        <f t="shared" si="344"/>
        <v>0</v>
      </c>
      <c r="S1488" s="19">
        <f t="shared" si="344"/>
        <v>49</v>
      </c>
      <c r="T1488" s="19">
        <f t="shared" si="344"/>
        <v>25</v>
      </c>
      <c r="U1488" s="19">
        <f t="shared" si="344"/>
        <v>1087</v>
      </c>
    </row>
    <row r="1491" spans="1:21" ht="96">
      <c r="A1491" s="8" t="s">
        <v>2</v>
      </c>
      <c r="B1491" s="8" t="s">
        <v>3</v>
      </c>
      <c r="C1491" s="8" t="s">
        <v>4</v>
      </c>
      <c r="D1491" s="9" t="str">
        <f>D5</f>
        <v>ANGGREK</v>
      </c>
      <c r="E1491" s="9" t="str">
        <f>E5</f>
        <v>BOUGENVIL</v>
      </c>
      <c r="F1491" s="9" t="str">
        <f t="shared" ref="F1491:U1491" si="345">F5</f>
        <v>CAMELIA</v>
      </c>
      <c r="G1491" s="9" t="str">
        <f t="shared" si="345"/>
        <v>DEWANDARU</v>
      </c>
      <c r="H1491" s="9" t="str">
        <f t="shared" si="345"/>
        <v>EDELWEIS</v>
      </c>
      <c r="I1491" s="9" t="str">
        <f t="shared" si="345"/>
        <v>FLAMBOYAN</v>
      </c>
      <c r="J1491" s="9" t="str">
        <f t="shared" si="345"/>
        <v>GERANIUM</v>
      </c>
      <c r="K1491" s="9" t="str">
        <f t="shared" si="345"/>
        <v>HELIKONIA</v>
      </c>
      <c r="L1491" s="9" t="str">
        <f t="shared" si="345"/>
        <v>IVY</v>
      </c>
      <c r="M1491" s="9" t="str">
        <f t="shared" si="345"/>
        <v>JASMIN</v>
      </c>
      <c r="N1491" s="9" t="str">
        <f t="shared" si="345"/>
        <v>IGD</v>
      </c>
      <c r="O1491" s="9" t="str">
        <f t="shared" si="345"/>
        <v>HCU</v>
      </c>
      <c r="P1491" s="9" t="str">
        <f t="shared" si="345"/>
        <v>PENUNJANG</v>
      </c>
      <c r="Q1491" s="9" t="str">
        <f t="shared" si="345"/>
        <v>PELAYANAN</v>
      </c>
      <c r="R1491" s="9" t="str">
        <f t="shared" si="345"/>
        <v>ADMIN</v>
      </c>
      <c r="S1491" s="9" t="str">
        <f t="shared" si="345"/>
        <v>ASRAMA</v>
      </c>
      <c r="T1491" s="9" t="str">
        <f t="shared" si="345"/>
        <v>MASJID</v>
      </c>
      <c r="U1491" s="9" t="str">
        <f t="shared" si="345"/>
        <v>JUMLAH</v>
      </c>
    </row>
    <row r="1492" spans="1:21">
      <c r="A1492" s="10">
        <f>A1479+1</f>
        <v>23</v>
      </c>
      <c r="B1492" s="11" t="s">
        <v>40</v>
      </c>
      <c r="C1492" s="12" t="s">
        <v>24</v>
      </c>
      <c r="D1492" s="12"/>
      <c r="E1492" s="12"/>
      <c r="F1492" s="12"/>
      <c r="G1492" s="12">
        <v>24</v>
      </c>
      <c r="H1492" s="12">
        <v>19</v>
      </c>
      <c r="I1492" s="12">
        <v>28</v>
      </c>
      <c r="J1492" s="12">
        <v>31</v>
      </c>
      <c r="K1492" s="12">
        <v>30</v>
      </c>
      <c r="L1492" s="12">
        <v>8</v>
      </c>
      <c r="M1492" s="12">
        <v>4</v>
      </c>
      <c r="N1492" s="12"/>
      <c r="O1492" s="12">
        <v>11</v>
      </c>
      <c r="P1492" s="12">
        <v>9</v>
      </c>
      <c r="Q1492" s="12">
        <v>16</v>
      </c>
      <c r="R1492" s="12"/>
      <c r="S1492" s="12"/>
      <c r="T1492" s="12"/>
      <c r="U1492" s="12">
        <f>SUM(E1492:T1492)</f>
        <v>180</v>
      </c>
    </row>
    <row r="1493" spans="1:21">
      <c r="A1493" s="14"/>
      <c r="B1493" s="15">
        <f>B1480+1</f>
        <v>46135</v>
      </c>
      <c r="C1493" s="12" t="s">
        <v>25</v>
      </c>
      <c r="D1493" s="12"/>
      <c r="E1493" s="12"/>
      <c r="F1493" s="12"/>
      <c r="G1493" s="12">
        <v>24</v>
      </c>
      <c r="H1493" s="12">
        <v>18</v>
      </c>
      <c r="I1493" s="12">
        <v>27</v>
      </c>
      <c r="J1493" s="12">
        <v>30</v>
      </c>
      <c r="K1493" s="12">
        <v>30</v>
      </c>
      <c r="L1493" s="12">
        <v>8</v>
      </c>
      <c r="M1493" s="12">
        <v>3</v>
      </c>
      <c r="N1493" s="12"/>
      <c r="O1493" s="12">
        <v>3</v>
      </c>
      <c r="P1493" s="12">
        <v>3</v>
      </c>
      <c r="Q1493" s="12">
        <v>4</v>
      </c>
      <c r="R1493" s="12"/>
      <c r="S1493" s="12"/>
      <c r="T1493" s="12"/>
      <c r="U1493" s="12">
        <f t="shared" ref="U1493:U1500" si="346">SUM(E1493:T1493)</f>
        <v>150</v>
      </c>
    </row>
    <row r="1494" spans="1:21">
      <c r="A1494" s="14"/>
      <c r="B1494" s="14"/>
      <c r="C1494" s="12" t="s">
        <v>26</v>
      </c>
      <c r="D1494" s="12"/>
      <c r="E1494" s="12"/>
      <c r="F1494" s="12"/>
      <c r="G1494" s="12">
        <v>15</v>
      </c>
      <c r="H1494" s="12">
        <v>6</v>
      </c>
      <c r="I1494" s="12">
        <v>8</v>
      </c>
      <c r="J1494" s="12">
        <v>9</v>
      </c>
      <c r="K1494" s="12">
        <v>7</v>
      </c>
      <c r="L1494" s="12">
        <v>3</v>
      </c>
      <c r="M1494" s="12">
        <v>1</v>
      </c>
      <c r="N1494" s="12"/>
      <c r="O1494" s="12">
        <v>4</v>
      </c>
      <c r="P1494" s="12">
        <v>2</v>
      </c>
      <c r="Q1494" s="12">
        <v>15</v>
      </c>
      <c r="R1494" s="12"/>
      <c r="S1494" s="12"/>
      <c r="T1494" s="12"/>
      <c r="U1494" s="12">
        <f t="shared" si="346"/>
        <v>70</v>
      </c>
    </row>
    <row r="1495" spans="1:21">
      <c r="A1495" s="14"/>
      <c r="B1495" s="14"/>
      <c r="C1495" s="12" t="s">
        <v>27</v>
      </c>
      <c r="D1495" s="12">
        <v>5</v>
      </c>
      <c r="E1495" s="12">
        <v>6</v>
      </c>
      <c r="F1495" s="12">
        <v>11</v>
      </c>
      <c r="G1495" s="12">
        <v>18</v>
      </c>
      <c r="H1495" s="12">
        <v>22</v>
      </c>
      <c r="I1495" s="12">
        <v>25</v>
      </c>
      <c r="J1495" s="12">
        <v>29</v>
      </c>
      <c r="K1495" s="12">
        <v>27</v>
      </c>
      <c r="L1495" s="12">
        <v>3</v>
      </c>
      <c r="M1495" s="12">
        <v>4</v>
      </c>
      <c r="N1495" s="12">
        <v>15</v>
      </c>
      <c r="O1495" s="12">
        <v>4</v>
      </c>
      <c r="P1495" s="12">
        <v>3</v>
      </c>
      <c r="Q1495" s="12">
        <v>9</v>
      </c>
      <c r="R1495" s="12"/>
      <c r="S1495" s="12"/>
      <c r="T1495" s="12"/>
      <c r="U1495" s="12">
        <f>SUM(D1495:T1495)</f>
        <v>181</v>
      </c>
    </row>
    <row r="1496" spans="1:21">
      <c r="A1496" s="14"/>
      <c r="B1496" s="14"/>
      <c r="C1496" s="12" t="s">
        <v>28</v>
      </c>
      <c r="D1496" s="12">
        <v>6</v>
      </c>
      <c r="E1496" s="12">
        <v>9</v>
      </c>
      <c r="F1496" s="12">
        <v>11</v>
      </c>
      <c r="G1496" s="12">
        <v>24</v>
      </c>
      <c r="H1496" s="12">
        <v>25</v>
      </c>
      <c r="I1496" s="12">
        <v>33</v>
      </c>
      <c r="J1496" s="12">
        <v>27</v>
      </c>
      <c r="K1496" s="12">
        <v>25</v>
      </c>
      <c r="L1496" s="12">
        <v>6</v>
      </c>
      <c r="M1496" s="12">
        <v>5</v>
      </c>
      <c r="N1496" s="12">
        <v>19</v>
      </c>
      <c r="O1496" s="12">
        <v>6</v>
      </c>
      <c r="P1496" s="12">
        <v>3</v>
      </c>
      <c r="Q1496" s="12">
        <v>6</v>
      </c>
      <c r="R1496" s="12"/>
      <c r="S1496" s="12"/>
      <c r="T1496" s="12"/>
      <c r="U1496" s="12">
        <f>SUM(D1496:T1496)</f>
        <v>205</v>
      </c>
    </row>
    <row r="1497" spans="1:21">
      <c r="A1497" s="14"/>
      <c r="B1497" s="14"/>
      <c r="C1497" s="12" t="s">
        <v>35</v>
      </c>
      <c r="D1497" s="12">
        <v>8</v>
      </c>
      <c r="E1497" s="12">
        <v>8</v>
      </c>
      <c r="F1497" s="12">
        <v>9</v>
      </c>
      <c r="G1497" s="12">
        <v>26</v>
      </c>
      <c r="H1497" s="12">
        <v>27</v>
      </c>
      <c r="I1497" s="12">
        <v>31</v>
      </c>
      <c r="J1497" s="12">
        <v>33</v>
      </c>
      <c r="K1497" s="12">
        <v>32</v>
      </c>
      <c r="L1497" s="12">
        <v>3</v>
      </c>
      <c r="M1497" s="12">
        <v>4</v>
      </c>
      <c r="N1497" s="12">
        <v>2</v>
      </c>
      <c r="O1497" s="12">
        <v>3</v>
      </c>
      <c r="P1497" s="12">
        <v>2</v>
      </c>
      <c r="Q1497" s="12">
        <v>8</v>
      </c>
      <c r="R1497" s="12"/>
      <c r="S1497" s="12"/>
      <c r="T1497" s="12"/>
      <c r="U1497" s="12">
        <f>SUM(D1497:T1497)</f>
        <v>196</v>
      </c>
    </row>
    <row r="1498" spans="1:21">
      <c r="A1498" s="14"/>
      <c r="B1498" s="14"/>
      <c r="C1498" s="12" t="s">
        <v>36</v>
      </c>
      <c r="D1498" s="12">
        <v>3</v>
      </c>
      <c r="E1498" s="12">
        <v>6</v>
      </c>
      <c r="F1498" s="12">
        <v>8</v>
      </c>
      <c r="G1498" s="12"/>
      <c r="H1498" s="12"/>
      <c r="I1498" s="12"/>
      <c r="J1498" s="12"/>
      <c r="K1498" s="12"/>
      <c r="L1498" s="12"/>
      <c r="M1498" s="12"/>
      <c r="N1498" s="12"/>
      <c r="O1498" s="12">
        <v>4</v>
      </c>
      <c r="P1498" s="12"/>
      <c r="Q1498" s="12">
        <v>1</v>
      </c>
      <c r="R1498" s="12"/>
      <c r="S1498" s="12"/>
      <c r="T1498" s="12"/>
      <c r="U1498" s="12">
        <f>SUM(D1498:T1498)</f>
        <v>22</v>
      </c>
    </row>
    <row r="1499" spans="1:21">
      <c r="A1499" s="14"/>
      <c r="B1499" s="14"/>
      <c r="C1499" s="12" t="s">
        <v>31</v>
      </c>
      <c r="D1499" s="12">
        <v>2</v>
      </c>
      <c r="E1499" s="12">
        <v>4</v>
      </c>
      <c r="F1499" s="12">
        <v>6</v>
      </c>
      <c r="G1499" s="12"/>
      <c r="H1499" s="12"/>
      <c r="I1499" s="12"/>
      <c r="J1499" s="12"/>
      <c r="K1499" s="12"/>
      <c r="L1499" s="12"/>
      <c r="M1499" s="12"/>
      <c r="N1499" s="12">
        <v>3</v>
      </c>
      <c r="O1499" s="12">
        <v>1</v>
      </c>
      <c r="P1499" s="12"/>
      <c r="Q1499" s="12">
        <v>2</v>
      </c>
      <c r="R1499" s="12"/>
      <c r="S1499" s="12"/>
      <c r="T1499" s="12"/>
      <c r="U1499" s="12">
        <f>SUM(D1499:T1499)</f>
        <v>18</v>
      </c>
    </row>
    <row r="1500" spans="1:21">
      <c r="A1500" s="16"/>
      <c r="B1500" s="16"/>
      <c r="C1500" s="12" t="s">
        <v>32</v>
      </c>
      <c r="D1500" s="12"/>
      <c r="E1500" s="12"/>
      <c r="F1500" s="12"/>
      <c r="G1500" s="12">
        <v>9</v>
      </c>
      <c r="H1500" s="12">
        <v>16</v>
      </c>
      <c r="I1500" s="12">
        <v>3</v>
      </c>
      <c r="J1500" s="12">
        <v>6</v>
      </c>
      <c r="K1500" s="12">
        <v>6</v>
      </c>
      <c r="L1500" s="12">
        <v>8</v>
      </c>
      <c r="M1500" s="12"/>
      <c r="N1500" s="12">
        <v>18</v>
      </c>
      <c r="O1500" s="12">
        <v>7</v>
      </c>
      <c r="P1500" s="12"/>
      <c r="Q1500" s="12"/>
      <c r="R1500" s="12"/>
      <c r="S1500" s="12"/>
      <c r="T1500" s="12"/>
      <c r="U1500" s="12">
        <f t="shared" si="346"/>
        <v>73</v>
      </c>
    </row>
    <row r="1501" spans="1:21">
      <c r="A1501" s="17"/>
      <c r="B1501" s="18"/>
      <c r="C1501" s="19" t="s">
        <v>33</v>
      </c>
      <c r="D1501" s="19">
        <f>SUM(D1492:D1500)</f>
        <v>24</v>
      </c>
      <c r="E1501" s="19">
        <f>SUM(E1492:E1500)</f>
        <v>33</v>
      </c>
      <c r="F1501" s="19">
        <f t="shared" ref="F1501:U1501" si="347">SUM(F1492:F1500)</f>
        <v>45</v>
      </c>
      <c r="G1501" s="19">
        <f t="shared" si="347"/>
        <v>140</v>
      </c>
      <c r="H1501" s="19">
        <f t="shared" si="347"/>
        <v>133</v>
      </c>
      <c r="I1501" s="19">
        <f t="shared" si="347"/>
        <v>155</v>
      </c>
      <c r="J1501" s="19">
        <f t="shared" si="347"/>
        <v>165</v>
      </c>
      <c r="K1501" s="19">
        <f t="shared" si="347"/>
        <v>157</v>
      </c>
      <c r="L1501" s="19">
        <f t="shared" si="347"/>
        <v>39</v>
      </c>
      <c r="M1501" s="19">
        <f t="shared" si="347"/>
        <v>21</v>
      </c>
      <c r="N1501" s="19">
        <f t="shared" si="347"/>
        <v>57</v>
      </c>
      <c r="O1501" s="19">
        <f t="shared" si="347"/>
        <v>43</v>
      </c>
      <c r="P1501" s="19">
        <f t="shared" si="347"/>
        <v>22</v>
      </c>
      <c r="Q1501" s="19">
        <f t="shared" si="347"/>
        <v>61</v>
      </c>
      <c r="R1501" s="19">
        <f t="shared" si="347"/>
        <v>0</v>
      </c>
      <c r="S1501" s="19">
        <f t="shared" si="347"/>
        <v>0</v>
      </c>
      <c r="T1501" s="19">
        <f t="shared" si="347"/>
        <v>0</v>
      </c>
      <c r="U1501" s="19">
        <f t="shared" si="347"/>
        <v>1095</v>
      </c>
    </row>
    <row r="1504" spans="1:21" ht="96">
      <c r="A1504" s="8" t="s">
        <v>2</v>
      </c>
      <c r="B1504" s="8" t="s">
        <v>3</v>
      </c>
      <c r="C1504" s="8" t="s">
        <v>4</v>
      </c>
      <c r="D1504" s="9" t="str">
        <f>D5</f>
        <v>ANGGREK</v>
      </c>
      <c r="E1504" s="9" t="str">
        <f>E5</f>
        <v>BOUGENVIL</v>
      </c>
      <c r="F1504" s="9" t="str">
        <f t="shared" ref="F1504:U1504" si="348">F5</f>
        <v>CAMELIA</v>
      </c>
      <c r="G1504" s="9" t="str">
        <f t="shared" si="348"/>
        <v>DEWANDARU</v>
      </c>
      <c r="H1504" s="9" t="str">
        <f t="shared" si="348"/>
        <v>EDELWEIS</v>
      </c>
      <c r="I1504" s="9" t="str">
        <f t="shared" si="348"/>
        <v>FLAMBOYAN</v>
      </c>
      <c r="J1504" s="9" t="str">
        <f t="shared" si="348"/>
        <v>GERANIUM</v>
      </c>
      <c r="K1504" s="9" t="str">
        <f t="shared" si="348"/>
        <v>HELIKONIA</v>
      </c>
      <c r="L1504" s="9" t="str">
        <f t="shared" si="348"/>
        <v>IVY</v>
      </c>
      <c r="M1504" s="9" t="str">
        <f t="shared" si="348"/>
        <v>JASMIN</v>
      </c>
      <c r="N1504" s="9" t="str">
        <f t="shared" si="348"/>
        <v>IGD</v>
      </c>
      <c r="O1504" s="9" t="str">
        <f t="shared" si="348"/>
        <v>HCU</v>
      </c>
      <c r="P1504" s="9" t="str">
        <f t="shared" si="348"/>
        <v>PENUNJANG</v>
      </c>
      <c r="Q1504" s="9" t="str">
        <f t="shared" si="348"/>
        <v>PELAYANAN</v>
      </c>
      <c r="R1504" s="9" t="str">
        <f t="shared" si="348"/>
        <v>ADMIN</v>
      </c>
      <c r="S1504" s="9" t="str">
        <f t="shared" si="348"/>
        <v>ASRAMA</v>
      </c>
      <c r="T1504" s="9" t="str">
        <f t="shared" si="348"/>
        <v>MASJID</v>
      </c>
      <c r="U1504" s="9" t="str">
        <f t="shared" si="348"/>
        <v>JUMLAH</v>
      </c>
    </row>
    <row r="1505" spans="1:21">
      <c r="A1505" s="10">
        <f>A1492+1</f>
        <v>24</v>
      </c>
      <c r="B1505" s="11" t="s">
        <v>41</v>
      </c>
      <c r="C1505" s="12" t="s">
        <v>24</v>
      </c>
      <c r="D1505" s="12"/>
      <c r="E1505" s="12"/>
      <c r="F1505" s="12"/>
      <c r="G1505" s="12">
        <v>22</v>
      </c>
      <c r="H1505" s="12">
        <v>24</v>
      </c>
      <c r="I1505" s="12">
        <v>25</v>
      </c>
      <c r="J1505" s="12">
        <v>27</v>
      </c>
      <c r="K1505" s="12">
        <v>33</v>
      </c>
      <c r="L1505" s="12">
        <v>8</v>
      </c>
      <c r="M1505" s="12">
        <v>6</v>
      </c>
      <c r="N1505" s="12"/>
      <c r="O1505" s="12">
        <v>11</v>
      </c>
      <c r="P1505" s="12">
        <v>11</v>
      </c>
      <c r="Q1505" s="12">
        <v>25</v>
      </c>
      <c r="R1505" s="12"/>
      <c r="S1505" s="12"/>
      <c r="T1505" s="12"/>
      <c r="U1505" s="12">
        <f>SUM(E1505:T1505)</f>
        <v>192</v>
      </c>
    </row>
    <row r="1506" spans="1:21">
      <c r="A1506" s="14"/>
      <c r="B1506" s="15">
        <f>B1493+1</f>
        <v>46136</v>
      </c>
      <c r="C1506" s="12" t="s">
        <v>25</v>
      </c>
      <c r="D1506" s="12"/>
      <c r="E1506" s="12"/>
      <c r="F1506" s="12"/>
      <c r="G1506" s="12">
        <v>23</v>
      </c>
      <c r="H1506" s="12">
        <v>26</v>
      </c>
      <c r="I1506" s="12">
        <v>27</v>
      </c>
      <c r="J1506" s="12">
        <v>25</v>
      </c>
      <c r="K1506" s="12">
        <v>30</v>
      </c>
      <c r="L1506" s="12">
        <v>9</v>
      </c>
      <c r="M1506" s="12">
        <v>7</v>
      </c>
      <c r="N1506" s="12"/>
      <c r="O1506" s="12">
        <v>2</v>
      </c>
      <c r="P1506" s="12"/>
      <c r="Q1506" s="12">
        <v>11</v>
      </c>
      <c r="R1506" s="12"/>
      <c r="S1506" s="12"/>
      <c r="T1506" s="12"/>
      <c r="U1506" s="12">
        <f t="shared" ref="U1506:U1513" si="349">SUM(E1506:T1506)</f>
        <v>160</v>
      </c>
    </row>
    <row r="1507" spans="1:21">
      <c r="A1507" s="14"/>
      <c r="B1507" s="14"/>
      <c r="C1507" s="12" t="s">
        <v>26</v>
      </c>
      <c r="D1507" s="12"/>
      <c r="E1507" s="12"/>
      <c r="F1507" s="12"/>
      <c r="G1507" s="12">
        <v>8</v>
      </c>
      <c r="H1507" s="12">
        <v>9</v>
      </c>
      <c r="I1507" s="12">
        <v>8</v>
      </c>
      <c r="J1507" s="12">
        <v>9</v>
      </c>
      <c r="K1507" s="12">
        <v>10</v>
      </c>
      <c r="L1507" s="12">
        <v>4</v>
      </c>
      <c r="M1507" s="12"/>
      <c r="N1507" s="12"/>
      <c r="O1507" s="12">
        <v>4</v>
      </c>
      <c r="P1507" s="12">
        <v>2</v>
      </c>
      <c r="Q1507" s="12">
        <v>14</v>
      </c>
      <c r="R1507" s="12"/>
      <c r="S1507" s="12"/>
      <c r="T1507" s="12"/>
      <c r="U1507" s="12">
        <f t="shared" si="349"/>
        <v>68</v>
      </c>
    </row>
    <row r="1508" spans="1:21">
      <c r="A1508" s="14"/>
      <c r="B1508" s="14"/>
      <c r="C1508" s="12" t="s">
        <v>27</v>
      </c>
      <c r="D1508" s="12">
        <v>9</v>
      </c>
      <c r="E1508" s="12">
        <v>15</v>
      </c>
      <c r="F1508" s="12">
        <v>5</v>
      </c>
      <c r="G1508" s="12">
        <v>25</v>
      </c>
      <c r="H1508" s="12">
        <v>25</v>
      </c>
      <c r="I1508" s="12">
        <v>25</v>
      </c>
      <c r="J1508" s="12">
        <v>26</v>
      </c>
      <c r="K1508" s="12">
        <v>24</v>
      </c>
      <c r="L1508" s="12">
        <v>3</v>
      </c>
      <c r="M1508" s="12">
        <v>3</v>
      </c>
      <c r="N1508" s="12">
        <v>18</v>
      </c>
      <c r="O1508" s="12">
        <v>7</v>
      </c>
      <c r="P1508" s="12">
        <v>3</v>
      </c>
      <c r="Q1508" s="12">
        <v>11</v>
      </c>
      <c r="R1508" s="12"/>
      <c r="S1508" s="12"/>
      <c r="T1508" s="12"/>
      <c r="U1508" s="12">
        <f>SUM(D1508:T1508)</f>
        <v>199</v>
      </c>
    </row>
    <row r="1509" spans="1:21">
      <c r="A1509" s="14"/>
      <c r="B1509" s="14"/>
      <c r="C1509" s="12" t="s">
        <v>28</v>
      </c>
      <c r="D1509" s="12">
        <v>6</v>
      </c>
      <c r="E1509" s="12">
        <v>12</v>
      </c>
      <c r="F1509" s="12">
        <v>9</v>
      </c>
      <c r="G1509" s="12">
        <v>28</v>
      </c>
      <c r="H1509" s="12">
        <v>27</v>
      </c>
      <c r="I1509" s="12">
        <v>26</v>
      </c>
      <c r="J1509" s="12">
        <v>23</v>
      </c>
      <c r="K1509" s="12">
        <v>26</v>
      </c>
      <c r="L1509" s="12">
        <v>4</v>
      </c>
      <c r="M1509" s="12">
        <v>5</v>
      </c>
      <c r="N1509" s="12">
        <v>10</v>
      </c>
      <c r="O1509" s="12">
        <v>5</v>
      </c>
      <c r="P1509" s="12">
        <v>3</v>
      </c>
      <c r="Q1509" s="12">
        <v>5</v>
      </c>
      <c r="R1509" s="12"/>
      <c r="S1509" s="12"/>
      <c r="T1509" s="12"/>
      <c r="U1509" s="12">
        <f>SUM(D1509:T1509)</f>
        <v>189</v>
      </c>
    </row>
    <row r="1510" spans="1:21">
      <c r="A1510" s="14"/>
      <c r="B1510" s="14"/>
      <c r="C1510" s="12" t="s">
        <v>35</v>
      </c>
      <c r="D1510" s="12">
        <v>5</v>
      </c>
      <c r="E1510" s="12">
        <v>13</v>
      </c>
      <c r="F1510" s="12">
        <v>7</v>
      </c>
      <c r="G1510" s="12">
        <v>27</v>
      </c>
      <c r="H1510" s="12">
        <v>26</v>
      </c>
      <c r="I1510" s="12">
        <v>27</v>
      </c>
      <c r="J1510" s="12">
        <v>33</v>
      </c>
      <c r="K1510" s="12">
        <v>33</v>
      </c>
      <c r="L1510" s="12">
        <v>3</v>
      </c>
      <c r="M1510" s="12">
        <v>2</v>
      </c>
      <c r="N1510" s="12">
        <v>5</v>
      </c>
      <c r="O1510" s="12">
        <v>4</v>
      </c>
      <c r="P1510" s="12"/>
      <c r="Q1510" s="12">
        <v>10</v>
      </c>
      <c r="R1510" s="12"/>
      <c r="S1510" s="12"/>
      <c r="T1510" s="12"/>
      <c r="U1510" s="12">
        <f>SUM(D1510:T1510)</f>
        <v>195</v>
      </c>
    </row>
    <row r="1511" spans="1:21">
      <c r="A1511" s="14"/>
      <c r="B1511" s="14"/>
      <c r="C1511" s="12" t="s">
        <v>36</v>
      </c>
      <c r="D1511" s="12">
        <v>3</v>
      </c>
      <c r="E1511" s="12">
        <v>16</v>
      </c>
      <c r="F1511" s="12">
        <v>6</v>
      </c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>
        <v>4</v>
      </c>
      <c r="R1511" s="12"/>
      <c r="S1511" s="12"/>
      <c r="T1511" s="12"/>
      <c r="U1511" s="12">
        <f>SUM(D1511:T1511)</f>
        <v>29</v>
      </c>
    </row>
    <row r="1512" spans="1:21">
      <c r="A1512" s="14"/>
      <c r="B1512" s="14"/>
      <c r="C1512" s="12" t="s">
        <v>31</v>
      </c>
      <c r="D1512" s="12">
        <v>4</v>
      </c>
      <c r="E1512" s="12">
        <v>13</v>
      </c>
      <c r="F1512" s="12">
        <v>4</v>
      </c>
      <c r="G1512" s="12">
        <v>2</v>
      </c>
      <c r="H1512" s="12"/>
      <c r="I1512" s="12"/>
      <c r="J1512" s="12"/>
      <c r="K1512" s="12"/>
      <c r="L1512" s="12"/>
      <c r="M1512" s="12"/>
      <c r="N1512" s="12">
        <v>2</v>
      </c>
      <c r="O1512" s="12">
        <v>1</v>
      </c>
      <c r="P1512" s="12"/>
      <c r="Q1512" s="12">
        <v>3</v>
      </c>
      <c r="R1512" s="12"/>
      <c r="S1512" s="12"/>
      <c r="T1512" s="12"/>
      <c r="U1512" s="12">
        <f>SUM(D1512:T1512)</f>
        <v>29</v>
      </c>
    </row>
    <row r="1513" spans="1:21">
      <c r="A1513" s="16"/>
      <c r="B1513" s="16"/>
      <c r="C1513" s="12" t="s">
        <v>32</v>
      </c>
      <c r="D1513" s="12"/>
      <c r="E1513" s="12">
        <v>6</v>
      </c>
      <c r="F1513" s="12">
        <v>3</v>
      </c>
      <c r="G1513" s="12">
        <v>13</v>
      </c>
      <c r="H1513" s="12">
        <v>28</v>
      </c>
      <c r="I1513" s="12">
        <v>6</v>
      </c>
      <c r="J1513" s="12">
        <v>7</v>
      </c>
      <c r="K1513" s="12">
        <v>20</v>
      </c>
      <c r="L1513" s="12">
        <v>5</v>
      </c>
      <c r="M1513" s="12">
        <v>3</v>
      </c>
      <c r="N1513" s="12">
        <v>17</v>
      </c>
      <c r="O1513" s="12">
        <v>6</v>
      </c>
      <c r="P1513" s="12"/>
      <c r="Q1513" s="12">
        <v>8</v>
      </c>
      <c r="R1513" s="12"/>
      <c r="S1513" s="12"/>
      <c r="T1513" s="12"/>
      <c r="U1513" s="12">
        <f t="shared" si="349"/>
        <v>122</v>
      </c>
    </row>
    <row r="1514" spans="1:21">
      <c r="A1514" s="17"/>
      <c r="B1514" s="18"/>
      <c r="C1514" s="19" t="s">
        <v>33</v>
      </c>
      <c r="D1514" s="19">
        <f>SUM(D1505:D1513)</f>
        <v>27</v>
      </c>
      <c r="E1514" s="19">
        <f>SUM(E1505:E1513)</f>
        <v>75</v>
      </c>
      <c r="F1514" s="19">
        <f t="shared" ref="F1514:U1514" si="350">SUM(F1505:F1513)</f>
        <v>34</v>
      </c>
      <c r="G1514" s="19">
        <f t="shared" si="350"/>
        <v>148</v>
      </c>
      <c r="H1514" s="19">
        <f t="shared" si="350"/>
        <v>165</v>
      </c>
      <c r="I1514" s="19">
        <f t="shared" si="350"/>
        <v>144</v>
      </c>
      <c r="J1514" s="19">
        <f t="shared" si="350"/>
        <v>150</v>
      </c>
      <c r="K1514" s="19">
        <f t="shared" si="350"/>
        <v>176</v>
      </c>
      <c r="L1514" s="19">
        <f t="shared" si="350"/>
        <v>36</v>
      </c>
      <c r="M1514" s="19">
        <f t="shared" si="350"/>
        <v>26</v>
      </c>
      <c r="N1514" s="19">
        <f t="shared" si="350"/>
        <v>52</v>
      </c>
      <c r="O1514" s="19">
        <f t="shared" si="350"/>
        <v>40</v>
      </c>
      <c r="P1514" s="19">
        <f t="shared" si="350"/>
        <v>19</v>
      </c>
      <c r="Q1514" s="19">
        <f t="shared" si="350"/>
        <v>91</v>
      </c>
      <c r="R1514" s="19">
        <f t="shared" si="350"/>
        <v>0</v>
      </c>
      <c r="S1514" s="19">
        <f t="shared" si="350"/>
        <v>0</v>
      </c>
      <c r="T1514" s="19">
        <f t="shared" si="350"/>
        <v>0</v>
      </c>
      <c r="U1514" s="19">
        <f t="shared" si="350"/>
        <v>1183</v>
      </c>
    </row>
    <row r="1517" spans="1:21" ht="96">
      <c r="A1517" s="8" t="s">
        <v>2</v>
      </c>
      <c r="B1517" s="8" t="s">
        <v>3</v>
      </c>
      <c r="C1517" s="8" t="s">
        <v>4</v>
      </c>
      <c r="D1517" s="9" t="str">
        <f>D5</f>
        <v>ANGGREK</v>
      </c>
      <c r="E1517" s="9" t="str">
        <f>E5</f>
        <v>BOUGENVIL</v>
      </c>
      <c r="F1517" s="9" t="str">
        <f t="shared" ref="F1517:U1517" si="351">F5</f>
        <v>CAMELIA</v>
      </c>
      <c r="G1517" s="9" t="str">
        <f t="shared" si="351"/>
        <v>DEWANDARU</v>
      </c>
      <c r="H1517" s="9" t="str">
        <f t="shared" si="351"/>
        <v>EDELWEIS</v>
      </c>
      <c r="I1517" s="9" t="str">
        <f t="shared" si="351"/>
        <v>FLAMBOYAN</v>
      </c>
      <c r="J1517" s="9" t="str">
        <f t="shared" si="351"/>
        <v>GERANIUM</v>
      </c>
      <c r="K1517" s="9" t="str">
        <f t="shared" si="351"/>
        <v>HELIKONIA</v>
      </c>
      <c r="L1517" s="9" t="str">
        <f t="shared" si="351"/>
        <v>IVY</v>
      </c>
      <c r="M1517" s="9" t="str">
        <f t="shared" si="351"/>
        <v>JASMIN</v>
      </c>
      <c r="N1517" s="9" t="str">
        <f t="shared" si="351"/>
        <v>IGD</v>
      </c>
      <c r="O1517" s="9" t="str">
        <f t="shared" si="351"/>
        <v>HCU</v>
      </c>
      <c r="P1517" s="9" t="str">
        <f t="shared" si="351"/>
        <v>PENUNJANG</v>
      </c>
      <c r="Q1517" s="9" t="str">
        <f t="shared" si="351"/>
        <v>PELAYANAN</v>
      </c>
      <c r="R1517" s="9" t="str">
        <f t="shared" si="351"/>
        <v>ADMIN</v>
      </c>
      <c r="S1517" s="9" t="str">
        <f t="shared" si="351"/>
        <v>ASRAMA</v>
      </c>
      <c r="T1517" s="9" t="str">
        <f t="shared" si="351"/>
        <v>MASJID</v>
      </c>
      <c r="U1517" s="9" t="str">
        <f t="shared" si="351"/>
        <v>JUMLAH</v>
      </c>
    </row>
    <row r="1518" spans="1:21">
      <c r="A1518" s="10">
        <f>A1505+1</f>
        <v>25</v>
      </c>
      <c r="B1518" s="11" t="s">
        <v>38</v>
      </c>
      <c r="C1518" s="12" t="s">
        <v>24</v>
      </c>
      <c r="D1518" s="12"/>
      <c r="E1518" s="12">
        <v>1</v>
      </c>
      <c r="F1518" s="12"/>
      <c r="G1518" s="12">
        <v>21</v>
      </c>
      <c r="H1518" s="12">
        <v>15</v>
      </c>
      <c r="I1518" s="12">
        <v>25</v>
      </c>
      <c r="J1518" s="12">
        <v>33</v>
      </c>
      <c r="K1518" s="12">
        <v>30</v>
      </c>
      <c r="L1518" s="12">
        <v>7</v>
      </c>
      <c r="M1518" s="12">
        <v>5</v>
      </c>
      <c r="N1518" s="12"/>
      <c r="O1518" s="12">
        <v>9</v>
      </c>
      <c r="P1518" s="12">
        <v>8</v>
      </c>
      <c r="Q1518" s="12">
        <v>27</v>
      </c>
      <c r="R1518" s="12"/>
      <c r="S1518" s="12"/>
      <c r="T1518" s="12"/>
      <c r="U1518" s="12">
        <f>SUM(E1518:T1518)</f>
        <v>181</v>
      </c>
    </row>
    <row r="1519" spans="1:21">
      <c r="A1519" s="14"/>
      <c r="B1519" s="15">
        <f>B1506+1</f>
        <v>46137</v>
      </c>
      <c r="C1519" s="12" t="s">
        <v>25</v>
      </c>
      <c r="D1519" s="12"/>
      <c r="E1519" s="12"/>
      <c r="F1519" s="12"/>
      <c r="G1519" s="12">
        <v>23</v>
      </c>
      <c r="H1519" s="12">
        <v>15</v>
      </c>
      <c r="I1519" s="12">
        <v>29</v>
      </c>
      <c r="J1519" s="12">
        <v>26</v>
      </c>
      <c r="K1519" s="12">
        <v>31</v>
      </c>
      <c r="L1519" s="12">
        <v>8</v>
      </c>
      <c r="M1519" s="12">
        <v>7</v>
      </c>
      <c r="N1519" s="12"/>
      <c r="O1519" s="12">
        <v>2</v>
      </c>
      <c r="P1519" s="12"/>
      <c r="Q1519" s="12">
        <v>10</v>
      </c>
      <c r="R1519" s="12"/>
      <c r="S1519" s="12"/>
      <c r="T1519" s="12"/>
      <c r="U1519" s="12">
        <f t="shared" ref="U1519:U1526" si="352">SUM(E1519:T1519)</f>
        <v>151</v>
      </c>
    </row>
    <row r="1520" spans="1:21">
      <c r="A1520" s="14"/>
      <c r="B1520" s="14"/>
      <c r="C1520" s="12" t="s">
        <v>26</v>
      </c>
      <c r="D1520" s="12"/>
      <c r="E1520" s="12"/>
      <c r="F1520" s="12"/>
      <c r="G1520" s="12">
        <v>9</v>
      </c>
      <c r="H1520" s="12">
        <v>8</v>
      </c>
      <c r="I1520" s="12">
        <v>9</v>
      </c>
      <c r="J1520" s="12">
        <v>7</v>
      </c>
      <c r="K1520" s="12">
        <v>9</v>
      </c>
      <c r="L1520" s="12">
        <v>5</v>
      </c>
      <c r="M1520" s="12">
        <v>2</v>
      </c>
      <c r="N1520" s="12"/>
      <c r="O1520" s="12">
        <v>3</v>
      </c>
      <c r="P1520" s="12"/>
      <c r="Q1520" s="12">
        <v>7</v>
      </c>
      <c r="R1520" s="12"/>
      <c r="S1520" s="12"/>
      <c r="T1520" s="12"/>
      <c r="U1520" s="12">
        <f t="shared" si="352"/>
        <v>59</v>
      </c>
    </row>
    <row r="1521" spans="1:21">
      <c r="A1521" s="14"/>
      <c r="B1521" s="14"/>
      <c r="C1521" s="12" t="s">
        <v>27</v>
      </c>
      <c r="D1521" s="12">
        <v>8</v>
      </c>
      <c r="E1521" s="12">
        <v>7</v>
      </c>
      <c r="F1521" s="12">
        <v>9</v>
      </c>
      <c r="G1521" s="12">
        <v>29</v>
      </c>
      <c r="H1521" s="12">
        <v>15</v>
      </c>
      <c r="I1521" s="12">
        <v>26</v>
      </c>
      <c r="J1521" s="12">
        <v>26</v>
      </c>
      <c r="K1521" s="12">
        <v>30</v>
      </c>
      <c r="L1521" s="12">
        <v>6</v>
      </c>
      <c r="M1521" s="12">
        <v>4</v>
      </c>
      <c r="N1521" s="12">
        <v>4</v>
      </c>
      <c r="O1521" s="12">
        <v>4</v>
      </c>
      <c r="P1521" s="12">
        <v>8</v>
      </c>
      <c r="Q1521" s="12">
        <v>26</v>
      </c>
      <c r="R1521" s="12"/>
      <c r="S1521" s="12"/>
      <c r="T1521" s="12"/>
      <c r="U1521" s="12">
        <f>SUM(D1521:T1521)</f>
        <v>202</v>
      </c>
    </row>
    <row r="1522" spans="1:21">
      <c r="A1522" s="14"/>
      <c r="B1522" s="14"/>
      <c r="C1522" s="12" t="s">
        <v>28</v>
      </c>
      <c r="D1522" s="12">
        <v>6</v>
      </c>
      <c r="E1522" s="12">
        <v>11</v>
      </c>
      <c r="F1522" s="12">
        <v>8</v>
      </c>
      <c r="G1522" s="12">
        <v>28</v>
      </c>
      <c r="H1522" s="12">
        <v>24</v>
      </c>
      <c r="I1522" s="12">
        <v>32</v>
      </c>
      <c r="J1522" s="12">
        <v>25</v>
      </c>
      <c r="K1522" s="12">
        <v>29</v>
      </c>
      <c r="L1522" s="12">
        <v>9</v>
      </c>
      <c r="M1522" s="12">
        <v>5</v>
      </c>
      <c r="N1522" s="12">
        <v>7</v>
      </c>
      <c r="O1522" s="12">
        <v>5</v>
      </c>
      <c r="P1522" s="12">
        <v>6</v>
      </c>
      <c r="Q1522" s="12">
        <v>14</v>
      </c>
      <c r="R1522" s="12"/>
      <c r="S1522" s="12"/>
      <c r="T1522" s="12"/>
      <c r="U1522" s="12">
        <f>SUM(D1522:T1522)</f>
        <v>209</v>
      </c>
    </row>
    <row r="1523" spans="1:21">
      <c r="A1523" s="14"/>
      <c r="B1523" s="14"/>
      <c r="C1523" s="12" t="s">
        <v>35</v>
      </c>
      <c r="D1523" s="12">
        <v>5</v>
      </c>
      <c r="E1523" s="12">
        <v>7</v>
      </c>
      <c r="F1523" s="12">
        <v>7</v>
      </c>
      <c r="G1523" s="12">
        <v>21</v>
      </c>
      <c r="H1523" s="12">
        <v>24</v>
      </c>
      <c r="I1523" s="12">
        <v>33</v>
      </c>
      <c r="J1523" s="12">
        <v>32</v>
      </c>
      <c r="K1523" s="12">
        <v>33</v>
      </c>
      <c r="L1523" s="12">
        <v>10</v>
      </c>
      <c r="M1523" s="12">
        <v>3</v>
      </c>
      <c r="N1523" s="12">
        <v>2</v>
      </c>
      <c r="O1523" s="12">
        <v>2</v>
      </c>
      <c r="P1523" s="12">
        <v>5</v>
      </c>
      <c r="Q1523" s="12">
        <v>8</v>
      </c>
      <c r="R1523" s="12"/>
      <c r="S1523" s="12"/>
      <c r="T1523" s="12"/>
      <c r="U1523" s="12">
        <f>SUM(D1523:T1523)</f>
        <v>192</v>
      </c>
    </row>
    <row r="1524" spans="1:21">
      <c r="A1524" s="14"/>
      <c r="B1524" s="14"/>
      <c r="C1524" s="12" t="s">
        <v>36</v>
      </c>
      <c r="D1524" s="12">
        <v>3</v>
      </c>
      <c r="E1524" s="12">
        <v>10</v>
      </c>
      <c r="F1524" s="12">
        <v>4</v>
      </c>
      <c r="G1524" s="12"/>
      <c r="H1524" s="12"/>
      <c r="I1524" s="12"/>
      <c r="J1524" s="12"/>
      <c r="K1524" s="12"/>
      <c r="L1524" s="12"/>
      <c r="M1524" s="12"/>
      <c r="N1524" s="12"/>
      <c r="O1524" s="12">
        <v>3</v>
      </c>
      <c r="P1524" s="12"/>
      <c r="Q1524" s="12">
        <v>5</v>
      </c>
      <c r="R1524" s="12"/>
      <c r="S1524" s="12"/>
      <c r="T1524" s="12"/>
      <c r="U1524" s="12">
        <f>SUM(D1524:T1524)</f>
        <v>25</v>
      </c>
    </row>
    <row r="1525" spans="1:21">
      <c r="A1525" s="14"/>
      <c r="B1525" s="14"/>
      <c r="C1525" s="12" t="s">
        <v>31</v>
      </c>
      <c r="D1525" s="12">
        <v>4</v>
      </c>
      <c r="E1525" s="12">
        <v>4</v>
      </c>
      <c r="F1525" s="12">
        <v>3</v>
      </c>
      <c r="G1525" s="12"/>
      <c r="H1525" s="12"/>
      <c r="I1525" s="12"/>
      <c r="J1525" s="12"/>
      <c r="K1525" s="12"/>
      <c r="L1525" s="12"/>
      <c r="M1525" s="12"/>
      <c r="N1525" s="12">
        <v>2</v>
      </c>
      <c r="O1525" s="12"/>
      <c r="P1525" s="12"/>
      <c r="Q1525" s="12"/>
      <c r="R1525" s="12"/>
      <c r="S1525" s="12"/>
      <c r="T1525" s="12"/>
      <c r="U1525" s="12">
        <f>SUM(D1525:T1525)</f>
        <v>13</v>
      </c>
    </row>
    <row r="1526" spans="1:21">
      <c r="A1526" s="16"/>
      <c r="B1526" s="16"/>
      <c r="C1526" s="12" t="s">
        <v>32</v>
      </c>
      <c r="D1526" s="12"/>
      <c r="E1526" s="12">
        <v>2</v>
      </c>
      <c r="F1526" s="12"/>
      <c r="G1526" s="12">
        <v>11</v>
      </c>
      <c r="H1526" s="12">
        <v>20</v>
      </c>
      <c r="I1526" s="12">
        <v>9</v>
      </c>
      <c r="J1526" s="12">
        <v>9</v>
      </c>
      <c r="K1526" s="12">
        <v>8</v>
      </c>
      <c r="L1526" s="12">
        <v>10</v>
      </c>
      <c r="M1526" s="12">
        <v>2</v>
      </c>
      <c r="N1526" s="12"/>
      <c r="O1526" s="12"/>
      <c r="P1526" s="12"/>
      <c r="Q1526" s="12">
        <v>9</v>
      </c>
      <c r="R1526" s="12"/>
      <c r="S1526" s="12"/>
      <c r="T1526" s="12"/>
      <c r="U1526" s="12">
        <f t="shared" si="352"/>
        <v>80</v>
      </c>
    </row>
    <row r="1527" spans="1:21">
      <c r="A1527" s="17"/>
      <c r="B1527" s="18"/>
      <c r="C1527" s="19" t="s">
        <v>33</v>
      </c>
      <c r="D1527" s="19">
        <f>SUM(D1518:D1526)</f>
        <v>26</v>
      </c>
      <c r="E1527" s="19">
        <f>SUM(E1518:E1526)</f>
        <v>42</v>
      </c>
      <c r="F1527" s="19">
        <f t="shared" ref="F1527:U1527" si="353">SUM(F1518:F1526)</f>
        <v>31</v>
      </c>
      <c r="G1527" s="19">
        <f t="shared" si="353"/>
        <v>142</v>
      </c>
      <c r="H1527" s="19">
        <f t="shared" si="353"/>
        <v>121</v>
      </c>
      <c r="I1527" s="19">
        <f t="shared" si="353"/>
        <v>163</v>
      </c>
      <c r="J1527" s="19">
        <f t="shared" si="353"/>
        <v>158</v>
      </c>
      <c r="K1527" s="19">
        <f t="shared" si="353"/>
        <v>170</v>
      </c>
      <c r="L1527" s="19">
        <f t="shared" si="353"/>
        <v>55</v>
      </c>
      <c r="M1527" s="19">
        <f t="shared" si="353"/>
        <v>28</v>
      </c>
      <c r="N1527" s="19">
        <f t="shared" si="353"/>
        <v>15</v>
      </c>
      <c r="O1527" s="19">
        <f t="shared" si="353"/>
        <v>28</v>
      </c>
      <c r="P1527" s="19">
        <f t="shared" si="353"/>
        <v>27</v>
      </c>
      <c r="Q1527" s="19">
        <f t="shared" si="353"/>
        <v>106</v>
      </c>
      <c r="R1527" s="19">
        <f t="shared" si="353"/>
        <v>0</v>
      </c>
      <c r="S1527" s="19">
        <f t="shared" si="353"/>
        <v>0</v>
      </c>
      <c r="T1527" s="19">
        <f t="shared" si="353"/>
        <v>0</v>
      </c>
      <c r="U1527" s="19">
        <f t="shared" si="353"/>
        <v>1112</v>
      </c>
    </row>
    <row r="1530" spans="1:21" ht="96">
      <c r="A1530" s="8" t="s">
        <v>2</v>
      </c>
      <c r="B1530" s="8" t="s">
        <v>3</v>
      </c>
      <c r="C1530" s="8" t="s">
        <v>4</v>
      </c>
      <c r="D1530" s="9" t="str">
        <f>D5</f>
        <v>ANGGREK</v>
      </c>
      <c r="E1530" s="9" t="str">
        <f>E5</f>
        <v>BOUGENVIL</v>
      </c>
      <c r="F1530" s="9" t="str">
        <f t="shared" ref="F1530:U1530" si="354">F5</f>
        <v>CAMELIA</v>
      </c>
      <c r="G1530" s="9" t="str">
        <f t="shared" si="354"/>
        <v>DEWANDARU</v>
      </c>
      <c r="H1530" s="9" t="str">
        <f t="shared" si="354"/>
        <v>EDELWEIS</v>
      </c>
      <c r="I1530" s="9" t="str">
        <f t="shared" si="354"/>
        <v>FLAMBOYAN</v>
      </c>
      <c r="J1530" s="9" t="str">
        <f t="shared" si="354"/>
        <v>GERANIUM</v>
      </c>
      <c r="K1530" s="9" t="str">
        <f t="shared" si="354"/>
        <v>HELIKONIA</v>
      </c>
      <c r="L1530" s="9" t="str">
        <f t="shared" si="354"/>
        <v>IVY</v>
      </c>
      <c r="M1530" s="9" t="str">
        <f t="shared" si="354"/>
        <v>JASMIN</v>
      </c>
      <c r="N1530" s="9" t="str">
        <f t="shared" si="354"/>
        <v>IGD</v>
      </c>
      <c r="O1530" s="9" t="str">
        <f t="shared" si="354"/>
        <v>HCU</v>
      </c>
      <c r="P1530" s="9" t="str">
        <f t="shared" si="354"/>
        <v>PENUNJANG</v>
      </c>
      <c r="Q1530" s="9" t="str">
        <f t="shared" si="354"/>
        <v>PELAYANAN</v>
      </c>
      <c r="R1530" s="9" t="str">
        <f t="shared" si="354"/>
        <v>ADMIN</v>
      </c>
      <c r="S1530" s="9" t="str">
        <f t="shared" si="354"/>
        <v>ASRAMA</v>
      </c>
      <c r="T1530" s="9" t="str">
        <f t="shared" si="354"/>
        <v>MASJID</v>
      </c>
      <c r="U1530" s="9" t="str">
        <f t="shared" si="354"/>
        <v>JUMLAH</v>
      </c>
    </row>
    <row r="1531" spans="1:21">
      <c r="A1531" s="10">
        <f>A1518+1</f>
        <v>26</v>
      </c>
      <c r="B1531" s="11" t="s">
        <v>34</v>
      </c>
      <c r="C1531" s="12" t="s">
        <v>24</v>
      </c>
      <c r="D1531" s="12"/>
      <c r="E1531" s="12"/>
      <c r="F1531" s="12"/>
      <c r="G1531" s="12">
        <v>24</v>
      </c>
      <c r="H1531" s="12">
        <v>19</v>
      </c>
      <c r="I1531" s="12">
        <v>26</v>
      </c>
      <c r="J1531" s="12">
        <v>24</v>
      </c>
      <c r="K1531" s="12">
        <v>24</v>
      </c>
      <c r="L1531" s="12">
        <v>12</v>
      </c>
      <c r="M1531" s="12">
        <v>7</v>
      </c>
      <c r="N1531" s="12"/>
      <c r="O1531" s="12">
        <v>12</v>
      </c>
      <c r="P1531" s="12">
        <v>11</v>
      </c>
      <c r="Q1531" s="12">
        <v>18</v>
      </c>
      <c r="R1531" s="12"/>
      <c r="S1531" s="12"/>
      <c r="T1531" s="12"/>
      <c r="U1531" s="12">
        <f>SUM(E1531:T1531)</f>
        <v>177</v>
      </c>
    </row>
    <row r="1532" spans="1:21">
      <c r="A1532" s="14"/>
      <c r="B1532" s="15">
        <f>B1519+1</f>
        <v>46138</v>
      </c>
      <c r="C1532" s="12" t="s">
        <v>25</v>
      </c>
      <c r="D1532" s="12"/>
      <c r="E1532" s="12"/>
      <c r="F1532" s="12"/>
      <c r="G1532" s="12">
        <v>28</v>
      </c>
      <c r="H1532" s="12">
        <v>18</v>
      </c>
      <c r="I1532" s="12">
        <v>24</v>
      </c>
      <c r="J1532" s="12">
        <v>24</v>
      </c>
      <c r="K1532" s="12">
        <v>26</v>
      </c>
      <c r="L1532" s="12">
        <v>14</v>
      </c>
      <c r="M1532" s="12">
        <v>6</v>
      </c>
      <c r="N1532" s="12"/>
      <c r="O1532" s="12">
        <v>4</v>
      </c>
      <c r="P1532" s="12">
        <v>3</v>
      </c>
      <c r="Q1532" s="12">
        <v>5</v>
      </c>
      <c r="R1532" s="12"/>
      <c r="S1532" s="12"/>
      <c r="T1532" s="12"/>
      <c r="U1532" s="12">
        <f t="shared" ref="U1532:U1539" si="355">SUM(E1532:T1532)</f>
        <v>152</v>
      </c>
    </row>
    <row r="1533" spans="1:21">
      <c r="A1533" s="14"/>
      <c r="B1533" s="14"/>
      <c r="C1533" s="12" t="s">
        <v>26</v>
      </c>
      <c r="D1533" s="12"/>
      <c r="E1533" s="12"/>
      <c r="F1533" s="12"/>
      <c r="G1533" s="12">
        <v>8</v>
      </c>
      <c r="H1533" s="12">
        <v>8</v>
      </c>
      <c r="I1533" s="12">
        <v>9</v>
      </c>
      <c r="J1533" s="12">
        <v>12</v>
      </c>
      <c r="K1533" s="12">
        <v>15</v>
      </c>
      <c r="L1533" s="12">
        <v>8</v>
      </c>
      <c r="M1533" s="12">
        <v>3</v>
      </c>
      <c r="N1533" s="12"/>
      <c r="O1533" s="12">
        <v>3</v>
      </c>
      <c r="P1533" s="12"/>
      <c r="Q1533" s="12">
        <v>8</v>
      </c>
      <c r="R1533" s="12"/>
      <c r="S1533" s="12"/>
      <c r="T1533" s="12"/>
      <c r="U1533" s="12">
        <f t="shared" si="355"/>
        <v>74</v>
      </c>
    </row>
    <row r="1534" spans="1:21">
      <c r="A1534" s="14"/>
      <c r="B1534" s="14"/>
      <c r="C1534" s="12" t="s">
        <v>27</v>
      </c>
      <c r="D1534" s="12">
        <v>7</v>
      </c>
      <c r="E1534" s="12">
        <v>5</v>
      </c>
      <c r="F1534" s="12">
        <v>8</v>
      </c>
      <c r="G1534" s="12">
        <v>28</v>
      </c>
      <c r="H1534" s="12">
        <v>25</v>
      </c>
      <c r="I1534" s="12">
        <v>22</v>
      </c>
      <c r="J1534" s="12">
        <v>26</v>
      </c>
      <c r="K1534" s="12">
        <v>33</v>
      </c>
      <c r="L1534" s="12">
        <v>6</v>
      </c>
      <c r="M1534" s="12">
        <v>2</v>
      </c>
      <c r="N1534" s="12">
        <v>10</v>
      </c>
      <c r="O1534" s="12">
        <v>4</v>
      </c>
      <c r="P1534" s="12">
        <v>4</v>
      </c>
      <c r="Q1534" s="12">
        <v>19</v>
      </c>
      <c r="R1534" s="12"/>
      <c r="S1534" s="12"/>
      <c r="T1534" s="12"/>
      <c r="U1534" s="12">
        <f>SUM(D1534:T1534)</f>
        <v>199</v>
      </c>
    </row>
    <row r="1535" spans="1:21">
      <c r="A1535" s="14"/>
      <c r="B1535" s="14"/>
      <c r="C1535" s="12" t="s">
        <v>28</v>
      </c>
      <c r="D1535" s="12">
        <v>6</v>
      </c>
      <c r="E1535" s="12">
        <v>8</v>
      </c>
      <c r="F1535" s="12">
        <v>8</v>
      </c>
      <c r="G1535" s="12">
        <v>26</v>
      </c>
      <c r="H1535" s="12">
        <v>26</v>
      </c>
      <c r="I1535" s="12">
        <v>30</v>
      </c>
      <c r="J1535" s="12">
        <v>22</v>
      </c>
      <c r="K1535" s="12">
        <v>28</v>
      </c>
      <c r="L1535" s="12">
        <v>8</v>
      </c>
      <c r="M1535" s="12">
        <v>4</v>
      </c>
      <c r="N1535" s="12">
        <v>9</v>
      </c>
      <c r="O1535" s="12">
        <v>6</v>
      </c>
      <c r="P1535" s="12">
        <v>2</v>
      </c>
      <c r="Q1535" s="12">
        <v>9</v>
      </c>
      <c r="R1535" s="12"/>
      <c r="S1535" s="12"/>
      <c r="T1535" s="12"/>
      <c r="U1535" s="12">
        <f>SUM(D1535:T1535)</f>
        <v>192</v>
      </c>
    </row>
    <row r="1536" spans="1:21">
      <c r="A1536" s="14"/>
      <c r="B1536" s="14"/>
      <c r="C1536" s="12" t="s">
        <v>35</v>
      </c>
      <c r="D1536" s="12">
        <v>5</v>
      </c>
      <c r="E1536" s="12">
        <v>7</v>
      </c>
      <c r="F1536" s="12">
        <v>8</v>
      </c>
      <c r="G1536" s="12">
        <v>24</v>
      </c>
      <c r="H1536" s="12">
        <v>24</v>
      </c>
      <c r="I1536" s="12">
        <v>33</v>
      </c>
      <c r="J1536" s="12">
        <v>23</v>
      </c>
      <c r="K1536" s="12">
        <v>27</v>
      </c>
      <c r="L1536" s="12">
        <v>4</v>
      </c>
      <c r="M1536" s="12">
        <v>2</v>
      </c>
      <c r="N1536" s="12">
        <v>4</v>
      </c>
      <c r="O1536" s="12">
        <v>4</v>
      </c>
      <c r="P1536" s="12">
        <v>2</v>
      </c>
      <c r="Q1536" s="12">
        <v>8</v>
      </c>
      <c r="R1536" s="12"/>
      <c r="S1536" s="12"/>
      <c r="T1536" s="12"/>
      <c r="U1536" s="12">
        <f>SUM(D1536:T1536)</f>
        <v>175</v>
      </c>
    </row>
    <row r="1537" spans="1:21">
      <c r="A1537" s="14"/>
      <c r="B1537" s="14"/>
      <c r="C1537" s="12" t="s">
        <v>36</v>
      </c>
      <c r="D1537" s="12">
        <v>3</v>
      </c>
      <c r="E1537" s="12">
        <v>6</v>
      </c>
      <c r="F1537" s="12">
        <v>7</v>
      </c>
      <c r="G1537" s="12"/>
      <c r="H1537" s="12"/>
      <c r="I1537" s="12"/>
      <c r="J1537" s="12"/>
      <c r="K1537" s="12"/>
      <c r="L1537" s="12"/>
      <c r="M1537" s="12"/>
      <c r="N1537" s="12"/>
      <c r="O1537" s="12">
        <v>4</v>
      </c>
      <c r="P1537" s="12"/>
      <c r="Q1537" s="12"/>
      <c r="R1537" s="12"/>
      <c r="S1537" s="12"/>
      <c r="T1537" s="12"/>
      <c r="U1537" s="12">
        <f>SUM(D1537:T1537)</f>
        <v>20</v>
      </c>
    </row>
    <row r="1538" spans="1:21">
      <c r="A1538" s="14"/>
      <c r="B1538" s="14"/>
      <c r="C1538" s="12" t="s">
        <v>31</v>
      </c>
      <c r="D1538" s="12">
        <v>2</v>
      </c>
      <c r="E1538" s="12">
        <v>4</v>
      </c>
      <c r="F1538" s="12">
        <v>5</v>
      </c>
      <c r="G1538" s="12"/>
      <c r="H1538" s="12"/>
      <c r="I1538" s="12"/>
      <c r="J1538" s="12"/>
      <c r="K1538" s="12"/>
      <c r="L1538" s="12"/>
      <c r="M1538" s="12"/>
      <c r="N1538" s="12">
        <v>2</v>
      </c>
      <c r="O1538" s="12">
        <v>1</v>
      </c>
      <c r="P1538" s="12"/>
      <c r="Q1538" s="12"/>
      <c r="R1538" s="12"/>
      <c r="S1538" s="12"/>
      <c r="T1538" s="12"/>
      <c r="U1538" s="12">
        <f>SUM(D1538:T1538)</f>
        <v>14</v>
      </c>
    </row>
    <row r="1539" spans="1:21">
      <c r="A1539" s="16"/>
      <c r="B1539" s="16"/>
      <c r="C1539" s="12" t="s">
        <v>32</v>
      </c>
      <c r="D1539" s="12"/>
      <c r="E1539" s="12"/>
      <c r="F1539" s="12"/>
      <c r="G1539" s="12">
        <v>18</v>
      </c>
      <c r="H1539" s="12">
        <v>25</v>
      </c>
      <c r="I1539" s="12">
        <v>8</v>
      </c>
      <c r="J1539" s="12">
        <v>5</v>
      </c>
      <c r="K1539" s="12">
        <v>7</v>
      </c>
      <c r="L1539" s="12">
        <v>3</v>
      </c>
      <c r="M1539" s="12"/>
      <c r="N1539" s="12">
        <v>3</v>
      </c>
      <c r="O1539" s="12">
        <v>7</v>
      </c>
      <c r="P1539" s="12"/>
      <c r="Q1539" s="12"/>
      <c r="R1539" s="12"/>
      <c r="S1539" s="12"/>
      <c r="T1539" s="12"/>
      <c r="U1539" s="12">
        <f t="shared" si="355"/>
        <v>76</v>
      </c>
    </row>
    <row r="1540" spans="1:21">
      <c r="A1540" s="17"/>
      <c r="B1540" s="18"/>
      <c r="C1540" s="19" t="s">
        <v>33</v>
      </c>
      <c r="D1540" s="19">
        <f>SUM(D1531:D1539)</f>
        <v>23</v>
      </c>
      <c r="E1540" s="19">
        <f>SUM(E1531:E1539)</f>
        <v>30</v>
      </c>
      <c r="F1540" s="19">
        <f t="shared" ref="F1540:U1540" si="356">SUM(F1531:F1539)</f>
        <v>36</v>
      </c>
      <c r="G1540" s="19">
        <f t="shared" si="356"/>
        <v>156</v>
      </c>
      <c r="H1540" s="19">
        <f t="shared" si="356"/>
        <v>145</v>
      </c>
      <c r="I1540" s="19">
        <f t="shared" si="356"/>
        <v>152</v>
      </c>
      <c r="J1540" s="19">
        <f t="shared" si="356"/>
        <v>136</v>
      </c>
      <c r="K1540" s="19">
        <f t="shared" si="356"/>
        <v>160</v>
      </c>
      <c r="L1540" s="19">
        <f t="shared" si="356"/>
        <v>55</v>
      </c>
      <c r="M1540" s="19">
        <f t="shared" si="356"/>
        <v>24</v>
      </c>
      <c r="N1540" s="19">
        <f t="shared" si="356"/>
        <v>28</v>
      </c>
      <c r="O1540" s="19">
        <f t="shared" si="356"/>
        <v>45</v>
      </c>
      <c r="P1540" s="19">
        <f t="shared" si="356"/>
        <v>22</v>
      </c>
      <c r="Q1540" s="19">
        <f t="shared" si="356"/>
        <v>67</v>
      </c>
      <c r="R1540" s="19">
        <f t="shared" si="356"/>
        <v>0</v>
      </c>
      <c r="S1540" s="19">
        <f t="shared" si="356"/>
        <v>0</v>
      </c>
      <c r="T1540" s="19">
        <f t="shared" si="356"/>
        <v>0</v>
      </c>
      <c r="U1540" s="19">
        <f t="shared" si="356"/>
        <v>1079</v>
      </c>
    </row>
    <row r="1543" spans="1:21" ht="96">
      <c r="A1543" s="8" t="s">
        <v>2</v>
      </c>
      <c r="B1543" s="8" t="s">
        <v>3</v>
      </c>
      <c r="C1543" s="8" t="s">
        <v>4</v>
      </c>
      <c r="D1543" s="9" t="str">
        <f>D5</f>
        <v>ANGGREK</v>
      </c>
      <c r="E1543" s="9" t="str">
        <f>E5</f>
        <v>BOUGENVIL</v>
      </c>
      <c r="F1543" s="9" t="str">
        <f t="shared" ref="F1543:U1543" si="357">F5</f>
        <v>CAMELIA</v>
      </c>
      <c r="G1543" s="9" t="str">
        <f t="shared" si="357"/>
        <v>DEWANDARU</v>
      </c>
      <c r="H1543" s="9" t="str">
        <f t="shared" si="357"/>
        <v>EDELWEIS</v>
      </c>
      <c r="I1543" s="9" t="str">
        <f t="shared" si="357"/>
        <v>FLAMBOYAN</v>
      </c>
      <c r="J1543" s="9" t="str">
        <f t="shared" si="357"/>
        <v>GERANIUM</v>
      </c>
      <c r="K1543" s="9" t="str">
        <f t="shared" si="357"/>
        <v>HELIKONIA</v>
      </c>
      <c r="L1543" s="9" t="str">
        <f t="shared" si="357"/>
        <v>IVY</v>
      </c>
      <c r="M1543" s="9" t="str">
        <f t="shared" si="357"/>
        <v>JASMIN</v>
      </c>
      <c r="N1543" s="9" t="str">
        <f t="shared" si="357"/>
        <v>IGD</v>
      </c>
      <c r="O1543" s="9" t="str">
        <f t="shared" si="357"/>
        <v>HCU</v>
      </c>
      <c r="P1543" s="9" t="str">
        <f t="shared" si="357"/>
        <v>PENUNJANG</v>
      </c>
      <c r="Q1543" s="9" t="str">
        <f t="shared" si="357"/>
        <v>PELAYANAN</v>
      </c>
      <c r="R1543" s="9" t="str">
        <f t="shared" si="357"/>
        <v>ADMIN</v>
      </c>
      <c r="S1543" s="9" t="str">
        <f t="shared" si="357"/>
        <v>ASRAMA</v>
      </c>
      <c r="T1543" s="9" t="str">
        <f t="shared" si="357"/>
        <v>MASJID</v>
      </c>
      <c r="U1543" s="9" t="str">
        <f t="shared" si="357"/>
        <v>JUMLAH</v>
      </c>
    </row>
    <row r="1544" spans="1:21">
      <c r="A1544" s="10">
        <f>A1531+1</f>
        <v>27</v>
      </c>
      <c r="B1544" s="11" t="s">
        <v>37</v>
      </c>
      <c r="C1544" s="12" t="s">
        <v>24</v>
      </c>
      <c r="D1544" s="12"/>
      <c r="E1544" s="12"/>
      <c r="F1544" s="12"/>
      <c r="G1544" s="12">
        <v>39</v>
      </c>
      <c r="H1544" s="12">
        <v>19</v>
      </c>
      <c r="I1544" s="12">
        <v>29</v>
      </c>
      <c r="J1544" s="12">
        <v>29</v>
      </c>
      <c r="K1544" s="12">
        <v>32</v>
      </c>
      <c r="L1544" s="12">
        <v>14</v>
      </c>
      <c r="M1544" s="12">
        <v>6</v>
      </c>
      <c r="N1544" s="12"/>
      <c r="O1544" s="12">
        <v>14</v>
      </c>
      <c r="P1544" s="12">
        <v>9</v>
      </c>
      <c r="Q1544" s="12">
        <v>16</v>
      </c>
      <c r="R1544" s="12"/>
      <c r="S1544" s="12"/>
      <c r="T1544" s="12"/>
      <c r="U1544" s="12">
        <f>SUM(E1544:T1544)</f>
        <v>207</v>
      </c>
    </row>
    <row r="1545" spans="1:21">
      <c r="A1545" s="14"/>
      <c r="B1545" s="15">
        <f>B1532+1</f>
        <v>46139</v>
      </c>
      <c r="C1545" s="12" t="s">
        <v>25</v>
      </c>
      <c r="D1545" s="12"/>
      <c r="E1545" s="12"/>
      <c r="F1545" s="12"/>
      <c r="G1545" s="12">
        <v>27</v>
      </c>
      <c r="H1545" s="12">
        <v>20</v>
      </c>
      <c r="I1545" s="12">
        <v>29</v>
      </c>
      <c r="J1545" s="12">
        <v>28</v>
      </c>
      <c r="K1545" s="12">
        <v>36</v>
      </c>
      <c r="L1545" s="12">
        <v>12</v>
      </c>
      <c r="M1545" s="12">
        <v>4</v>
      </c>
      <c r="N1545" s="12"/>
      <c r="O1545" s="12">
        <v>3</v>
      </c>
      <c r="P1545" s="12">
        <v>3</v>
      </c>
      <c r="Q1545" s="12">
        <v>4</v>
      </c>
      <c r="R1545" s="12"/>
      <c r="S1545" s="12"/>
      <c r="T1545" s="12"/>
      <c r="U1545" s="12">
        <f t="shared" ref="U1545:U1552" si="358">SUM(E1545:T1545)</f>
        <v>166</v>
      </c>
    </row>
    <row r="1546" spans="1:21">
      <c r="A1546" s="14"/>
      <c r="B1546" s="14"/>
      <c r="C1546" s="12" t="s">
        <v>26</v>
      </c>
      <c r="D1546" s="12"/>
      <c r="E1546" s="12"/>
      <c r="F1546" s="12"/>
      <c r="G1546" s="12">
        <v>9</v>
      </c>
      <c r="H1546" s="12">
        <v>9</v>
      </c>
      <c r="I1546" s="12">
        <v>11</v>
      </c>
      <c r="J1546" s="12">
        <v>9</v>
      </c>
      <c r="K1546" s="12">
        <v>7</v>
      </c>
      <c r="L1546" s="12">
        <v>5</v>
      </c>
      <c r="M1546" s="12">
        <v>2</v>
      </c>
      <c r="N1546" s="12"/>
      <c r="O1546" s="12">
        <v>4</v>
      </c>
      <c r="P1546" s="12"/>
      <c r="Q1546" s="12">
        <v>7</v>
      </c>
      <c r="R1546" s="12"/>
      <c r="S1546" s="12"/>
      <c r="T1546" s="12"/>
      <c r="U1546" s="12">
        <f t="shared" si="358"/>
        <v>63</v>
      </c>
    </row>
    <row r="1547" spans="1:21">
      <c r="A1547" s="14"/>
      <c r="B1547" s="14"/>
      <c r="C1547" s="12" t="s">
        <v>27</v>
      </c>
      <c r="D1547" s="12">
        <v>9</v>
      </c>
      <c r="E1547" s="12">
        <v>6</v>
      </c>
      <c r="F1547" s="12">
        <v>7</v>
      </c>
      <c r="G1547" s="12">
        <v>32</v>
      </c>
      <c r="H1547" s="12">
        <v>29</v>
      </c>
      <c r="I1547" s="12">
        <v>19</v>
      </c>
      <c r="J1547" s="12">
        <v>25</v>
      </c>
      <c r="K1547" s="12">
        <v>23</v>
      </c>
      <c r="L1547" s="12">
        <v>8</v>
      </c>
      <c r="M1547" s="12">
        <v>4</v>
      </c>
      <c r="N1547" s="12">
        <v>4</v>
      </c>
      <c r="O1547" s="12">
        <v>5</v>
      </c>
      <c r="P1547" s="12">
        <v>2</v>
      </c>
      <c r="Q1547" s="12">
        <v>5</v>
      </c>
      <c r="R1547" s="12">
        <v>8</v>
      </c>
      <c r="S1547" s="12"/>
      <c r="T1547" s="12"/>
      <c r="U1547" s="12">
        <f>SUM(D1547:T1547)</f>
        <v>186</v>
      </c>
    </row>
    <row r="1548" spans="1:21">
      <c r="A1548" s="14"/>
      <c r="B1548" s="14"/>
      <c r="C1548" s="12" t="s">
        <v>28</v>
      </c>
      <c r="D1548" s="12">
        <v>5</v>
      </c>
      <c r="E1548" s="12">
        <v>9</v>
      </c>
      <c r="F1548" s="12">
        <v>7</v>
      </c>
      <c r="G1548" s="12">
        <v>28</v>
      </c>
      <c r="H1548" s="12">
        <v>26</v>
      </c>
      <c r="I1548" s="12">
        <v>25</v>
      </c>
      <c r="J1548" s="12">
        <v>33</v>
      </c>
      <c r="K1548" s="12">
        <v>26</v>
      </c>
      <c r="L1548" s="12">
        <v>7</v>
      </c>
      <c r="M1548" s="12">
        <v>2</v>
      </c>
      <c r="N1548" s="12">
        <v>7</v>
      </c>
      <c r="O1548" s="12">
        <v>6</v>
      </c>
      <c r="P1548" s="12">
        <v>2</v>
      </c>
      <c r="Q1548" s="12">
        <v>4</v>
      </c>
      <c r="R1548" s="12">
        <v>6</v>
      </c>
      <c r="S1548" s="12"/>
      <c r="T1548" s="12"/>
      <c r="U1548" s="12">
        <f>SUM(D1548:T1548)</f>
        <v>193</v>
      </c>
    </row>
    <row r="1549" spans="1:21">
      <c r="A1549" s="14"/>
      <c r="B1549" s="14"/>
      <c r="C1549" s="12" t="s">
        <v>35</v>
      </c>
      <c r="D1549" s="12">
        <v>6</v>
      </c>
      <c r="E1549" s="12">
        <v>8</v>
      </c>
      <c r="F1549" s="12">
        <v>6</v>
      </c>
      <c r="G1549" s="12">
        <v>44</v>
      </c>
      <c r="H1549" s="12">
        <v>23</v>
      </c>
      <c r="I1549" s="12">
        <v>32</v>
      </c>
      <c r="J1549" s="12">
        <v>23</v>
      </c>
      <c r="K1549" s="12">
        <v>34</v>
      </c>
      <c r="L1549" s="12">
        <v>6</v>
      </c>
      <c r="M1549" s="12">
        <v>2</v>
      </c>
      <c r="N1549" s="12">
        <v>2</v>
      </c>
      <c r="O1549" s="12">
        <v>4</v>
      </c>
      <c r="P1549" s="12"/>
      <c r="Q1549" s="12">
        <v>6</v>
      </c>
      <c r="R1549" s="12">
        <v>5</v>
      </c>
      <c r="S1549" s="12"/>
      <c r="T1549" s="12"/>
      <c r="U1549" s="12">
        <f>SUM(D1549:T1549)</f>
        <v>201</v>
      </c>
    </row>
    <row r="1550" spans="1:21">
      <c r="A1550" s="14"/>
      <c r="B1550" s="14"/>
      <c r="C1550" s="12" t="s">
        <v>36</v>
      </c>
      <c r="D1550" s="12">
        <v>4</v>
      </c>
      <c r="E1550" s="12">
        <v>9</v>
      </c>
      <c r="F1550" s="12">
        <v>7</v>
      </c>
      <c r="G1550" s="12"/>
      <c r="H1550" s="12"/>
      <c r="I1550" s="12"/>
      <c r="J1550" s="12"/>
      <c r="K1550" s="12"/>
      <c r="L1550" s="12"/>
      <c r="M1550" s="12"/>
      <c r="N1550" s="12"/>
      <c r="O1550" s="12">
        <v>5</v>
      </c>
      <c r="P1550" s="12"/>
      <c r="Q1550" s="12">
        <v>2</v>
      </c>
      <c r="R1550" s="12">
        <v>3</v>
      </c>
      <c r="S1550" s="12"/>
      <c r="T1550" s="12"/>
      <c r="U1550" s="12">
        <f>SUM(D1550:T1550)</f>
        <v>30</v>
      </c>
    </row>
    <row r="1551" spans="1:21">
      <c r="A1551" s="14"/>
      <c r="B1551" s="14"/>
      <c r="C1551" s="12" t="s">
        <v>31</v>
      </c>
      <c r="D1551" s="12">
        <v>3</v>
      </c>
      <c r="E1551" s="12">
        <v>4</v>
      </c>
      <c r="F1551" s="12">
        <v>4</v>
      </c>
      <c r="G1551" s="12">
        <v>1</v>
      </c>
      <c r="H1551" s="12"/>
      <c r="I1551" s="12"/>
      <c r="J1551" s="12"/>
      <c r="K1551" s="12"/>
      <c r="L1551" s="12"/>
      <c r="M1551" s="12"/>
      <c r="N1551" s="12">
        <v>2</v>
      </c>
      <c r="O1551" s="12">
        <v>1</v>
      </c>
      <c r="P1551" s="12"/>
      <c r="Q1551" s="12">
        <v>2</v>
      </c>
      <c r="R1551" s="12"/>
      <c r="S1551" s="12"/>
      <c r="T1551" s="12"/>
      <c r="U1551" s="12">
        <f>SUM(D1551:T1551)</f>
        <v>17</v>
      </c>
    </row>
    <row r="1552" spans="1:21">
      <c r="A1552" s="16"/>
      <c r="B1552" s="16"/>
      <c r="C1552" s="12" t="s">
        <v>32</v>
      </c>
      <c r="D1552" s="12"/>
      <c r="E1552" s="12"/>
      <c r="F1552" s="12"/>
      <c r="G1552" s="12">
        <v>12</v>
      </c>
      <c r="H1552" s="12">
        <v>40</v>
      </c>
      <c r="I1552" s="12">
        <v>5</v>
      </c>
      <c r="J1552" s="12">
        <v>9</v>
      </c>
      <c r="K1552" s="12">
        <v>3</v>
      </c>
      <c r="L1552" s="12">
        <v>7</v>
      </c>
      <c r="M1552" s="12"/>
      <c r="N1552" s="12"/>
      <c r="O1552" s="12">
        <v>8</v>
      </c>
      <c r="P1552" s="12"/>
      <c r="Q1552" s="12"/>
      <c r="R1552" s="12"/>
      <c r="S1552" s="12"/>
      <c r="T1552" s="12"/>
      <c r="U1552" s="12">
        <f t="shared" si="358"/>
        <v>84</v>
      </c>
    </row>
    <row r="1553" spans="1:21">
      <c r="A1553" s="17"/>
      <c r="B1553" s="18"/>
      <c r="C1553" s="19" t="s">
        <v>33</v>
      </c>
      <c r="D1553" s="19">
        <f>SUM(D1544:D1552)</f>
        <v>27</v>
      </c>
      <c r="E1553" s="19">
        <f>SUM(E1544:E1552)</f>
        <v>36</v>
      </c>
      <c r="F1553" s="19">
        <f t="shared" ref="F1553:U1553" si="359">SUM(F1544:F1552)</f>
        <v>31</v>
      </c>
      <c r="G1553" s="19">
        <f t="shared" si="359"/>
        <v>192</v>
      </c>
      <c r="H1553" s="19">
        <f t="shared" si="359"/>
        <v>166</v>
      </c>
      <c r="I1553" s="19">
        <f t="shared" si="359"/>
        <v>150</v>
      </c>
      <c r="J1553" s="19">
        <f t="shared" si="359"/>
        <v>156</v>
      </c>
      <c r="K1553" s="19">
        <f t="shared" si="359"/>
        <v>161</v>
      </c>
      <c r="L1553" s="19">
        <f t="shared" si="359"/>
        <v>59</v>
      </c>
      <c r="M1553" s="19">
        <f t="shared" si="359"/>
        <v>20</v>
      </c>
      <c r="N1553" s="19">
        <f t="shared" si="359"/>
        <v>15</v>
      </c>
      <c r="O1553" s="19">
        <f t="shared" si="359"/>
        <v>50</v>
      </c>
      <c r="P1553" s="19">
        <f t="shared" si="359"/>
        <v>16</v>
      </c>
      <c r="Q1553" s="19">
        <f t="shared" si="359"/>
        <v>46</v>
      </c>
      <c r="R1553" s="19">
        <f t="shared" si="359"/>
        <v>22</v>
      </c>
      <c r="S1553" s="19">
        <f t="shared" si="359"/>
        <v>0</v>
      </c>
      <c r="T1553" s="19">
        <f t="shared" si="359"/>
        <v>0</v>
      </c>
      <c r="U1553" s="19">
        <f t="shared" si="359"/>
        <v>1147</v>
      </c>
    </row>
    <row r="1556" spans="1:21" ht="96">
      <c r="A1556" s="8" t="s">
        <v>2</v>
      </c>
      <c r="B1556" s="8" t="s">
        <v>3</v>
      </c>
      <c r="C1556" s="8" t="s">
        <v>4</v>
      </c>
      <c r="D1556" s="9" t="str">
        <f>D5</f>
        <v>ANGGREK</v>
      </c>
      <c r="E1556" s="9" t="str">
        <f>E5</f>
        <v>BOUGENVIL</v>
      </c>
      <c r="F1556" s="9" t="str">
        <f t="shared" ref="F1556:U1556" si="360">F5</f>
        <v>CAMELIA</v>
      </c>
      <c r="G1556" s="9" t="str">
        <f t="shared" si="360"/>
        <v>DEWANDARU</v>
      </c>
      <c r="H1556" s="9" t="str">
        <f t="shared" si="360"/>
        <v>EDELWEIS</v>
      </c>
      <c r="I1556" s="9" t="str">
        <f t="shared" si="360"/>
        <v>FLAMBOYAN</v>
      </c>
      <c r="J1556" s="9" t="str">
        <f t="shared" si="360"/>
        <v>GERANIUM</v>
      </c>
      <c r="K1556" s="9" t="str">
        <f t="shared" si="360"/>
        <v>HELIKONIA</v>
      </c>
      <c r="L1556" s="9" t="str">
        <f t="shared" si="360"/>
        <v>IVY</v>
      </c>
      <c r="M1556" s="9" t="str">
        <f t="shared" si="360"/>
        <v>JASMIN</v>
      </c>
      <c r="N1556" s="9" t="str">
        <f t="shared" si="360"/>
        <v>IGD</v>
      </c>
      <c r="O1556" s="9" t="str">
        <f t="shared" si="360"/>
        <v>HCU</v>
      </c>
      <c r="P1556" s="9" t="str">
        <f t="shared" si="360"/>
        <v>PENUNJANG</v>
      </c>
      <c r="Q1556" s="9" t="str">
        <f t="shared" si="360"/>
        <v>PELAYANAN</v>
      </c>
      <c r="R1556" s="9" t="str">
        <f t="shared" si="360"/>
        <v>ADMIN</v>
      </c>
      <c r="S1556" s="9" t="str">
        <f t="shared" si="360"/>
        <v>ASRAMA</v>
      </c>
      <c r="T1556" s="9" t="str">
        <f t="shared" si="360"/>
        <v>MASJID</v>
      </c>
      <c r="U1556" s="9" t="str">
        <f t="shared" si="360"/>
        <v>JUMLAH</v>
      </c>
    </row>
    <row r="1557" spans="1:21">
      <c r="A1557" s="10">
        <f>A1544+1</f>
        <v>28</v>
      </c>
      <c r="B1557" s="11" t="s">
        <v>39</v>
      </c>
      <c r="C1557" s="12" t="s">
        <v>24</v>
      </c>
      <c r="D1557" s="12"/>
      <c r="E1557" s="12"/>
      <c r="F1557" s="12"/>
      <c r="G1557" s="12">
        <v>26</v>
      </c>
      <c r="H1557" s="12">
        <v>26</v>
      </c>
      <c r="I1557" s="12">
        <v>27</v>
      </c>
      <c r="J1557" s="12">
        <v>31</v>
      </c>
      <c r="K1557" s="12">
        <v>33</v>
      </c>
      <c r="L1557" s="12">
        <v>10</v>
      </c>
      <c r="M1557" s="12">
        <v>6</v>
      </c>
      <c r="N1557" s="12"/>
      <c r="O1557" s="12">
        <v>14</v>
      </c>
      <c r="P1557" s="12">
        <v>9</v>
      </c>
      <c r="Q1557" s="12">
        <v>22</v>
      </c>
      <c r="R1557" s="12"/>
      <c r="S1557" s="12"/>
      <c r="T1557" s="12"/>
      <c r="U1557" s="12">
        <f>SUM(E1557:T1557)</f>
        <v>204</v>
      </c>
    </row>
    <row r="1558" spans="1:21">
      <c r="A1558" s="14"/>
      <c r="B1558" s="15">
        <f>B1545+1</f>
        <v>46140</v>
      </c>
      <c r="C1558" s="12" t="s">
        <v>25</v>
      </c>
      <c r="D1558" s="12"/>
      <c r="E1558" s="12"/>
      <c r="F1558" s="12"/>
      <c r="G1558" s="12">
        <v>27</v>
      </c>
      <c r="H1558" s="12">
        <v>24</v>
      </c>
      <c r="I1558" s="12">
        <v>22</v>
      </c>
      <c r="J1558" s="12">
        <v>25</v>
      </c>
      <c r="K1558" s="12">
        <v>30</v>
      </c>
      <c r="L1558" s="12">
        <v>10</v>
      </c>
      <c r="M1558" s="12">
        <v>4</v>
      </c>
      <c r="N1558" s="12"/>
      <c r="O1558" s="12">
        <v>3</v>
      </c>
      <c r="P1558" s="12">
        <v>3</v>
      </c>
      <c r="Q1558" s="12">
        <v>4</v>
      </c>
      <c r="R1558" s="12"/>
      <c r="S1558" s="12"/>
      <c r="T1558" s="12"/>
      <c r="U1558" s="12">
        <f t="shared" ref="U1558:U1565" si="361">SUM(E1558:T1558)</f>
        <v>152</v>
      </c>
    </row>
    <row r="1559" spans="1:21">
      <c r="A1559" s="14"/>
      <c r="B1559" s="14"/>
      <c r="C1559" s="12" t="s">
        <v>26</v>
      </c>
      <c r="D1559" s="12"/>
      <c r="E1559" s="12"/>
      <c r="F1559" s="12"/>
      <c r="G1559" s="12">
        <v>7</v>
      </c>
      <c r="H1559" s="12">
        <v>12</v>
      </c>
      <c r="I1559" s="12">
        <v>9</v>
      </c>
      <c r="J1559" s="12">
        <v>10</v>
      </c>
      <c r="K1559" s="12">
        <v>11</v>
      </c>
      <c r="L1559" s="12">
        <v>8</v>
      </c>
      <c r="M1559" s="12">
        <v>2</v>
      </c>
      <c r="N1559" s="12"/>
      <c r="O1559" s="12">
        <v>4</v>
      </c>
      <c r="P1559" s="12"/>
      <c r="Q1559" s="12">
        <v>7</v>
      </c>
      <c r="R1559" s="12"/>
      <c r="S1559" s="12"/>
      <c r="T1559" s="12"/>
      <c r="U1559" s="12">
        <f t="shared" si="361"/>
        <v>70</v>
      </c>
    </row>
    <row r="1560" spans="1:21">
      <c r="A1560" s="14"/>
      <c r="B1560" s="14"/>
      <c r="C1560" s="12" t="s">
        <v>27</v>
      </c>
      <c r="D1560" s="12">
        <v>10</v>
      </c>
      <c r="E1560" s="12">
        <v>6</v>
      </c>
      <c r="F1560" s="12">
        <v>3</v>
      </c>
      <c r="G1560" s="12">
        <v>15</v>
      </c>
      <c r="H1560" s="12">
        <v>19</v>
      </c>
      <c r="I1560" s="12">
        <v>29</v>
      </c>
      <c r="J1560" s="12">
        <v>25</v>
      </c>
      <c r="K1560" s="12">
        <v>30</v>
      </c>
      <c r="L1560" s="12">
        <v>9</v>
      </c>
      <c r="M1560" s="12">
        <v>4</v>
      </c>
      <c r="N1560" s="12">
        <v>17</v>
      </c>
      <c r="O1560" s="12">
        <v>5</v>
      </c>
      <c r="P1560" s="12">
        <v>2</v>
      </c>
      <c r="Q1560" s="12">
        <v>5</v>
      </c>
      <c r="R1560" s="12"/>
      <c r="S1560" s="12"/>
      <c r="T1560" s="12"/>
      <c r="U1560" s="12">
        <f>SUM(D1560:T1560)</f>
        <v>179</v>
      </c>
    </row>
    <row r="1561" spans="1:21">
      <c r="A1561" s="14"/>
      <c r="B1561" s="14"/>
      <c r="C1561" s="12" t="s">
        <v>28</v>
      </c>
      <c r="D1561" s="12">
        <v>9</v>
      </c>
      <c r="E1561" s="12">
        <v>9</v>
      </c>
      <c r="F1561" s="12">
        <v>6</v>
      </c>
      <c r="G1561" s="12">
        <v>19</v>
      </c>
      <c r="H1561" s="12">
        <v>26</v>
      </c>
      <c r="I1561" s="12">
        <v>35</v>
      </c>
      <c r="J1561" s="12">
        <v>23</v>
      </c>
      <c r="K1561" s="12">
        <v>33</v>
      </c>
      <c r="L1561" s="12">
        <v>6</v>
      </c>
      <c r="M1561" s="12">
        <v>2</v>
      </c>
      <c r="N1561" s="12">
        <v>7</v>
      </c>
      <c r="O1561" s="12">
        <v>6</v>
      </c>
      <c r="P1561" s="12">
        <v>2</v>
      </c>
      <c r="Q1561" s="12">
        <v>4</v>
      </c>
      <c r="R1561" s="12"/>
      <c r="S1561" s="12"/>
      <c r="T1561" s="12"/>
      <c r="U1561" s="12">
        <f>SUM(D1561:T1561)</f>
        <v>187</v>
      </c>
    </row>
    <row r="1562" spans="1:21">
      <c r="A1562" s="14"/>
      <c r="B1562" s="14"/>
      <c r="C1562" s="12" t="s">
        <v>35</v>
      </c>
      <c r="D1562" s="12">
        <v>6</v>
      </c>
      <c r="E1562" s="12">
        <v>8</v>
      </c>
      <c r="F1562" s="12">
        <v>5</v>
      </c>
      <c r="G1562" s="12">
        <v>30</v>
      </c>
      <c r="H1562" s="12">
        <v>25</v>
      </c>
      <c r="I1562" s="12">
        <v>35</v>
      </c>
      <c r="J1562" s="12">
        <v>33</v>
      </c>
      <c r="K1562" s="12">
        <v>34</v>
      </c>
      <c r="L1562" s="12">
        <v>5</v>
      </c>
      <c r="M1562" s="12">
        <v>2</v>
      </c>
      <c r="N1562" s="12">
        <v>4</v>
      </c>
      <c r="O1562" s="12">
        <v>4</v>
      </c>
      <c r="P1562" s="12"/>
      <c r="Q1562" s="12">
        <v>6</v>
      </c>
      <c r="R1562" s="12"/>
      <c r="S1562" s="12"/>
      <c r="T1562" s="12"/>
      <c r="U1562" s="12">
        <f>SUM(D1562:T1562)</f>
        <v>197</v>
      </c>
    </row>
    <row r="1563" spans="1:21">
      <c r="A1563" s="14"/>
      <c r="B1563" s="14"/>
      <c r="C1563" s="12" t="s">
        <v>36</v>
      </c>
      <c r="D1563" s="12">
        <v>5</v>
      </c>
      <c r="E1563" s="12">
        <v>9</v>
      </c>
      <c r="F1563" s="12">
        <v>7</v>
      </c>
      <c r="G1563" s="12"/>
      <c r="H1563" s="12"/>
      <c r="I1563" s="12"/>
      <c r="J1563" s="12"/>
      <c r="K1563" s="12"/>
      <c r="L1563" s="12"/>
      <c r="M1563" s="12"/>
      <c r="N1563" s="12"/>
      <c r="O1563" s="12">
        <v>5</v>
      </c>
      <c r="P1563" s="12"/>
      <c r="Q1563" s="12">
        <v>2</v>
      </c>
      <c r="R1563" s="12"/>
      <c r="S1563" s="12"/>
      <c r="T1563" s="12"/>
      <c r="U1563" s="12">
        <f>SUM(D1563:T1563)</f>
        <v>28</v>
      </c>
    </row>
    <row r="1564" spans="1:21">
      <c r="A1564" s="14"/>
      <c r="B1564" s="14"/>
      <c r="C1564" s="12" t="s">
        <v>31</v>
      </c>
      <c r="D1564" s="12">
        <v>5</v>
      </c>
      <c r="E1564" s="12">
        <v>4</v>
      </c>
      <c r="F1564" s="12">
        <v>4</v>
      </c>
      <c r="G1564" s="12"/>
      <c r="H1564" s="12"/>
      <c r="I1564" s="12"/>
      <c r="J1564" s="12"/>
      <c r="K1564" s="12"/>
      <c r="L1564" s="12"/>
      <c r="M1564" s="12"/>
      <c r="N1564" s="12">
        <v>6</v>
      </c>
      <c r="O1564" s="12">
        <v>1</v>
      </c>
      <c r="P1564" s="12"/>
      <c r="Q1564" s="12">
        <v>2</v>
      </c>
      <c r="R1564" s="12"/>
      <c r="S1564" s="12"/>
      <c r="T1564" s="12"/>
      <c r="U1564" s="12">
        <f>SUM(D1564:T1564)</f>
        <v>22</v>
      </c>
    </row>
    <row r="1565" spans="1:21">
      <c r="A1565" s="16"/>
      <c r="B1565" s="16"/>
      <c r="C1565" s="12" t="s">
        <v>32</v>
      </c>
      <c r="D1565" s="12"/>
      <c r="E1565" s="12"/>
      <c r="F1565" s="12"/>
      <c r="G1565" s="12">
        <v>18</v>
      </c>
      <c r="H1565" s="12">
        <v>22</v>
      </c>
      <c r="I1565" s="12">
        <v>5</v>
      </c>
      <c r="J1565" s="12">
        <v>9</v>
      </c>
      <c r="K1565" s="12">
        <v>8</v>
      </c>
      <c r="L1565" s="12">
        <v>4</v>
      </c>
      <c r="M1565" s="12"/>
      <c r="N1565" s="12"/>
      <c r="O1565" s="12">
        <v>8</v>
      </c>
      <c r="P1565" s="12"/>
      <c r="Q1565" s="12"/>
      <c r="R1565" s="12"/>
      <c r="S1565" s="12"/>
      <c r="T1565" s="12"/>
      <c r="U1565" s="12">
        <f t="shared" si="361"/>
        <v>74</v>
      </c>
    </row>
    <row r="1566" spans="1:21">
      <c r="A1566" s="17"/>
      <c r="B1566" s="18"/>
      <c r="C1566" s="19" t="s">
        <v>33</v>
      </c>
      <c r="D1566" s="19">
        <f>SUM(D1557:D1565)</f>
        <v>35</v>
      </c>
      <c r="E1566" s="19">
        <f>SUM(E1557:E1565)</f>
        <v>36</v>
      </c>
      <c r="F1566" s="19">
        <f t="shared" ref="F1566:U1566" si="362">SUM(F1557:F1565)</f>
        <v>25</v>
      </c>
      <c r="G1566" s="19">
        <f t="shared" si="362"/>
        <v>142</v>
      </c>
      <c r="H1566" s="19">
        <f t="shared" si="362"/>
        <v>154</v>
      </c>
      <c r="I1566" s="19">
        <f t="shared" si="362"/>
        <v>162</v>
      </c>
      <c r="J1566" s="19">
        <f t="shared" si="362"/>
        <v>156</v>
      </c>
      <c r="K1566" s="19">
        <f t="shared" si="362"/>
        <v>179</v>
      </c>
      <c r="L1566" s="19">
        <f t="shared" si="362"/>
        <v>52</v>
      </c>
      <c r="M1566" s="19">
        <f t="shared" si="362"/>
        <v>20</v>
      </c>
      <c r="N1566" s="19">
        <f t="shared" si="362"/>
        <v>34</v>
      </c>
      <c r="O1566" s="19">
        <f t="shared" si="362"/>
        <v>50</v>
      </c>
      <c r="P1566" s="19">
        <f t="shared" si="362"/>
        <v>16</v>
      </c>
      <c r="Q1566" s="19">
        <f t="shared" si="362"/>
        <v>52</v>
      </c>
      <c r="R1566" s="19">
        <f t="shared" si="362"/>
        <v>0</v>
      </c>
      <c r="S1566" s="19">
        <f t="shared" si="362"/>
        <v>0</v>
      </c>
      <c r="T1566" s="19">
        <f t="shared" si="362"/>
        <v>0</v>
      </c>
      <c r="U1566" s="19">
        <f t="shared" si="362"/>
        <v>1113</v>
      </c>
    </row>
    <row r="1569" spans="1:21" ht="96">
      <c r="A1569" s="8" t="s">
        <v>2</v>
      </c>
      <c r="B1569" s="8" t="s">
        <v>3</v>
      </c>
      <c r="C1569" s="8" t="s">
        <v>4</v>
      </c>
      <c r="D1569" s="9" t="str">
        <f>D5</f>
        <v>ANGGREK</v>
      </c>
      <c r="E1569" s="9" t="str">
        <f>E5</f>
        <v>BOUGENVIL</v>
      </c>
      <c r="F1569" s="9" t="str">
        <f t="shared" ref="F1569:U1569" si="363">F5</f>
        <v>CAMELIA</v>
      </c>
      <c r="G1569" s="9" t="str">
        <f t="shared" si="363"/>
        <v>DEWANDARU</v>
      </c>
      <c r="H1569" s="9" t="str">
        <f t="shared" si="363"/>
        <v>EDELWEIS</v>
      </c>
      <c r="I1569" s="9" t="str">
        <f t="shared" si="363"/>
        <v>FLAMBOYAN</v>
      </c>
      <c r="J1569" s="9" t="str">
        <f t="shared" si="363"/>
        <v>GERANIUM</v>
      </c>
      <c r="K1569" s="9" t="str">
        <f t="shared" si="363"/>
        <v>HELIKONIA</v>
      </c>
      <c r="L1569" s="9" t="str">
        <f t="shared" si="363"/>
        <v>IVY</v>
      </c>
      <c r="M1569" s="9" t="str">
        <f t="shared" si="363"/>
        <v>JASMIN</v>
      </c>
      <c r="N1569" s="9" t="str">
        <f t="shared" si="363"/>
        <v>IGD</v>
      </c>
      <c r="O1569" s="9" t="str">
        <f t="shared" si="363"/>
        <v>HCU</v>
      </c>
      <c r="P1569" s="9" t="str">
        <f t="shared" si="363"/>
        <v>PENUNJANG</v>
      </c>
      <c r="Q1569" s="9" t="str">
        <f t="shared" si="363"/>
        <v>PELAYANAN</v>
      </c>
      <c r="R1569" s="9" t="str">
        <f t="shared" si="363"/>
        <v>ADMIN</v>
      </c>
      <c r="S1569" s="9" t="str">
        <f t="shared" si="363"/>
        <v>ASRAMA</v>
      </c>
      <c r="T1569" s="9" t="str">
        <f t="shared" si="363"/>
        <v>MASJID</v>
      </c>
      <c r="U1569" s="9" t="str">
        <f t="shared" si="363"/>
        <v>JUMLAH</v>
      </c>
    </row>
    <row r="1570" spans="1:21">
      <c r="A1570" s="10">
        <f>A1557+1</f>
        <v>29</v>
      </c>
      <c r="B1570" s="11" t="s">
        <v>23</v>
      </c>
      <c r="C1570" s="12" t="s">
        <v>24</v>
      </c>
      <c r="D1570" s="12"/>
      <c r="E1570" s="12"/>
      <c r="F1570" s="12"/>
      <c r="G1570" s="12">
        <v>14</v>
      </c>
      <c r="H1570" s="12">
        <v>29</v>
      </c>
      <c r="I1570" s="12">
        <v>32</v>
      </c>
      <c r="J1570" s="12">
        <v>22</v>
      </c>
      <c r="K1570" s="12">
        <v>33</v>
      </c>
      <c r="L1570" s="12">
        <v>12</v>
      </c>
      <c r="M1570" s="12">
        <v>6</v>
      </c>
      <c r="N1570" s="12"/>
      <c r="O1570" s="12">
        <v>12</v>
      </c>
      <c r="P1570" s="12">
        <v>12</v>
      </c>
      <c r="Q1570" s="12">
        <v>15</v>
      </c>
      <c r="R1570" s="12"/>
      <c r="S1570" s="12"/>
      <c r="T1570" s="12"/>
      <c r="U1570" s="12">
        <f>SUM(E1570:T1570)</f>
        <v>187</v>
      </c>
    </row>
    <row r="1571" spans="1:21">
      <c r="A1571" s="14"/>
      <c r="B1571" s="15">
        <f>B1558+1</f>
        <v>46141</v>
      </c>
      <c r="C1571" s="12" t="s">
        <v>25</v>
      </c>
      <c r="D1571" s="12"/>
      <c r="E1571" s="12"/>
      <c r="F1571" s="12"/>
      <c r="G1571" s="12">
        <v>15</v>
      </c>
      <c r="H1571" s="12">
        <v>26</v>
      </c>
      <c r="I1571" s="12">
        <v>29</v>
      </c>
      <c r="J1571" s="12">
        <v>24</v>
      </c>
      <c r="K1571" s="12">
        <v>35</v>
      </c>
      <c r="L1571" s="12">
        <v>11</v>
      </c>
      <c r="M1571" s="12">
        <v>7</v>
      </c>
      <c r="N1571" s="12"/>
      <c r="O1571" s="12">
        <v>3</v>
      </c>
      <c r="P1571" s="12">
        <v>3</v>
      </c>
      <c r="Q1571" s="12">
        <v>4</v>
      </c>
      <c r="R1571" s="12"/>
      <c r="S1571" s="12"/>
      <c r="T1571" s="12"/>
      <c r="U1571" s="12">
        <f t="shared" ref="U1571:U1578" si="364">SUM(E1571:T1571)</f>
        <v>157</v>
      </c>
    </row>
    <row r="1572" spans="1:21">
      <c r="A1572" s="14"/>
      <c r="B1572" s="14"/>
      <c r="C1572" s="12" t="s">
        <v>26</v>
      </c>
      <c r="D1572" s="12"/>
      <c r="E1572" s="12"/>
      <c r="F1572" s="12"/>
      <c r="G1572" s="12">
        <v>12</v>
      </c>
      <c r="H1572" s="12">
        <v>14</v>
      </c>
      <c r="I1572" s="12">
        <v>16</v>
      </c>
      <c r="J1572" s="12">
        <v>12</v>
      </c>
      <c r="K1572" s="12">
        <v>14</v>
      </c>
      <c r="L1572" s="12">
        <v>8</v>
      </c>
      <c r="M1572" s="12">
        <v>2</v>
      </c>
      <c r="N1572" s="12"/>
      <c r="O1572" s="12">
        <v>4</v>
      </c>
      <c r="P1572" s="12"/>
      <c r="Q1572" s="12">
        <v>2</v>
      </c>
      <c r="R1572" s="12"/>
      <c r="S1572" s="12"/>
      <c r="T1572" s="12"/>
      <c r="U1572" s="12">
        <f t="shared" si="364"/>
        <v>84</v>
      </c>
    </row>
    <row r="1573" spans="1:21">
      <c r="A1573" s="14"/>
      <c r="B1573" s="14"/>
      <c r="C1573" s="12" t="s">
        <v>27</v>
      </c>
      <c r="D1573" s="12">
        <v>6</v>
      </c>
      <c r="E1573" s="12">
        <v>4</v>
      </c>
      <c r="F1573" s="12">
        <v>6</v>
      </c>
      <c r="G1573" s="12">
        <v>16</v>
      </c>
      <c r="H1573" s="12">
        <v>22</v>
      </c>
      <c r="I1573" s="12">
        <v>36</v>
      </c>
      <c r="J1573" s="12">
        <v>25</v>
      </c>
      <c r="K1573" s="12">
        <v>26</v>
      </c>
      <c r="L1573" s="12">
        <v>6</v>
      </c>
      <c r="M1573" s="12">
        <v>4</v>
      </c>
      <c r="N1573" s="12">
        <v>5</v>
      </c>
      <c r="O1573" s="12">
        <v>6</v>
      </c>
      <c r="P1573" s="12">
        <v>3</v>
      </c>
      <c r="Q1573" s="12">
        <v>5</v>
      </c>
      <c r="R1573" s="12"/>
      <c r="S1573" s="12">
        <v>25</v>
      </c>
      <c r="T1573" s="12"/>
      <c r="U1573" s="12">
        <f>SUM(D1573:T1573)</f>
        <v>195</v>
      </c>
    </row>
    <row r="1574" spans="1:21">
      <c r="A1574" s="14"/>
      <c r="B1574" s="14"/>
      <c r="C1574" s="12" t="s">
        <v>28</v>
      </c>
      <c r="D1574" s="12">
        <v>3</v>
      </c>
      <c r="E1574" s="12">
        <v>8</v>
      </c>
      <c r="F1574" s="12">
        <v>9</v>
      </c>
      <c r="G1574" s="12">
        <v>17</v>
      </c>
      <c r="H1574" s="12">
        <v>24</v>
      </c>
      <c r="I1574" s="12">
        <v>27</v>
      </c>
      <c r="J1574" s="12">
        <v>22</v>
      </c>
      <c r="K1574" s="12">
        <v>28</v>
      </c>
      <c r="L1574" s="12">
        <v>5</v>
      </c>
      <c r="M1574" s="12">
        <v>4</v>
      </c>
      <c r="N1574" s="12">
        <v>8</v>
      </c>
      <c r="O1574" s="12">
        <v>7</v>
      </c>
      <c r="P1574" s="12">
        <v>2</v>
      </c>
      <c r="Q1574" s="12">
        <v>4</v>
      </c>
      <c r="R1574" s="12"/>
      <c r="S1574" s="12">
        <v>21</v>
      </c>
      <c r="T1574" s="12"/>
      <c r="U1574" s="12">
        <f>SUM(D1574:T1574)</f>
        <v>189</v>
      </c>
    </row>
    <row r="1575" spans="1:21">
      <c r="A1575" s="14"/>
      <c r="B1575" s="14"/>
      <c r="C1575" s="12" t="s">
        <v>35</v>
      </c>
      <c r="D1575" s="12">
        <v>2</v>
      </c>
      <c r="E1575" s="12">
        <v>6</v>
      </c>
      <c r="F1575" s="12">
        <v>8</v>
      </c>
      <c r="G1575" s="12">
        <v>16</v>
      </c>
      <c r="H1575" s="12">
        <v>27</v>
      </c>
      <c r="I1575" s="12">
        <v>31</v>
      </c>
      <c r="J1575" s="12">
        <v>24</v>
      </c>
      <c r="K1575" s="12">
        <v>35</v>
      </c>
      <c r="L1575" s="12">
        <v>3</v>
      </c>
      <c r="M1575" s="12">
        <v>3</v>
      </c>
      <c r="N1575" s="12">
        <v>3</v>
      </c>
      <c r="O1575" s="12">
        <v>5</v>
      </c>
      <c r="P1575" s="12">
        <v>2</v>
      </c>
      <c r="Q1575" s="12">
        <v>2</v>
      </c>
      <c r="R1575" s="12"/>
      <c r="S1575" s="12">
        <v>18</v>
      </c>
      <c r="T1575" s="12"/>
      <c r="U1575" s="12">
        <f>SUM(D1575:T1575)</f>
        <v>185</v>
      </c>
    </row>
    <row r="1576" spans="1:21">
      <c r="A1576" s="14"/>
      <c r="B1576" s="14"/>
      <c r="C1576" s="12" t="s">
        <v>36</v>
      </c>
      <c r="D1576" s="12">
        <v>4</v>
      </c>
      <c r="E1576" s="12">
        <v>7</v>
      </c>
      <c r="F1576" s="12">
        <v>6</v>
      </c>
      <c r="G1576" s="12"/>
      <c r="H1576" s="12"/>
      <c r="I1576" s="12"/>
      <c r="J1576" s="12"/>
      <c r="K1576" s="12"/>
      <c r="L1576" s="12"/>
      <c r="M1576" s="12"/>
      <c r="N1576" s="12"/>
      <c r="O1576" s="12">
        <v>5</v>
      </c>
      <c r="P1576" s="12"/>
      <c r="Q1576" s="12"/>
      <c r="R1576" s="12"/>
      <c r="S1576" s="12"/>
      <c r="T1576" s="12"/>
      <c r="U1576" s="12">
        <f>SUM(D1576:T1576)</f>
        <v>22</v>
      </c>
    </row>
    <row r="1577" spans="1:21">
      <c r="A1577" s="14"/>
      <c r="B1577" s="14"/>
      <c r="C1577" s="12" t="s">
        <v>31</v>
      </c>
      <c r="D1577" s="12">
        <v>5</v>
      </c>
      <c r="E1577" s="12">
        <v>4</v>
      </c>
      <c r="F1577" s="12">
        <v>5</v>
      </c>
      <c r="G1577" s="12"/>
      <c r="H1577" s="12"/>
      <c r="I1577" s="12"/>
      <c r="J1577" s="12"/>
      <c r="K1577" s="12"/>
      <c r="L1577" s="12"/>
      <c r="M1577" s="12"/>
      <c r="N1577" s="12">
        <v>2</v>
      </c>
      <c r="O1577" s="12"/>
      <c r="P1577" s="12"/>
      <c r="Q1577" s="12"/>
      <c r="R1577" s="12"/>
      <c r="S1577" s="12"/>
      <c r="T1577" s="12"/>
      <c r="U1577" s="12">
        <f>SUM(D1577:T1577)</f>
        <v>16</v>
      </c>
    </row>
    <row r="1578" spans="1:21">
      <c r="A1578" s="16"/>
      <c r="B1578" s="16"/>
      <c r="C1578" s="12" t="s">
        <v>32</v>
      </c>
      <c r="D1578" s="12"/>
      <c r="E1578" s="12"/>
      <c r="F1578" s="12"/>
      <c r="G1578" s="12">
        <v>2</v>
      </c>
      <c r="H1578" s="12">
        <v>17</v>
      </c>
      <c r="I1578" s="12">
        <v>9</v>
      </c>
      <c r="J1578" s="12">
        <v>8</v>
      </c>
      <c r="K1578" s="12">
        <v>9</v>
      </c>
      <c r="L1578" s="12">
        <v>4</v>
      </c>
      <c r="M1578" s="12"/>
      <c r="N1578" s="12"/>
      <c r="O1578" s="12">
        <v>7</v>
      </c>
      <c r="P1578" s="12"/>
      <c r="Q1578" s="12"/>
      <c r="R1578" s="12"/>
      <c r="S1578" s="12"/>
      <c r="T1578" s="12"/>
      <c r="U1578" s="12">
        <f t="shared" si="364"/>
        <v>56</v>
      </c>
    </row>
    <row r="1579" spans="1:21">
      <c r="A1579" s="17"/>
      <c r="B1579" s="18"/>
      <c r="C1579" s="19" t="s">
        <v>33</v>
      </c>
      <c r="D1579" s="19">
        <f>SUM(D1570:D1578)</f>
        <v>20</v>
      </c>
      <c r="E1579" s="19">
        <f>SUM(E1570:E1578)</f>
        <v>29</v>
      </c>
      <c r="F1579" s="19">
        <f t="shared" ref="F1579:U1579" si="365">SUM(F1570:F1578)</f>
        <v>34</v>
      </c>
      <c r="G1579" s="19">
        <f t="shared" si="365"/>
        <v>92</v>
      </c>
      <c r="H1579" s="19">
        <f t="shared" si="365"/>
        <v>159</v>
      </c>
      <c r="I1579" s="19">
        <f t="shared" si="365"/>
        <v>180</v>
      </c>
      <c r="J1579" s="19">
        <f t="shared" si="365"/>
        <v>137</v>
      </c>
      <c r="K1579" s="19">
        <f t="shared" si="365"/>
        <v>180</v>
      </c>
      <c r="L1579" s="19">
        <f t="shared" si="365"/>
        <v>49</v>
      </c>
      <c r="M1579" s="19">
        <f t="shared" si="365"/>
        <v>26</v>
      </c>
      <c r="N1579" s="19">
        <f t="shared" si="365"/>
        <v>18</v>
      </c>
      <c r="O1579" s="19">
        <f t="shared" si="365"/>
        <v>49</v>
      </c>
      <c r="P1579" s="19">
        <f t="shared" si="365"/>
        <v>22</v>
      </c>
      <c r="Q1579" s="19">
        <f t="shared" si="365"/>
        <v>32</v>
      </c>
      <c r="R1579" s="19">
        <f t="shared" si="365"/>
        <v>0</v>
      </c>
      <c r="S1579" s="19">
        <f t="shared" si="365"/>
        <v>64</v>
      </c>
      <c r="T1579" s="19">
        <f t="shared" si="365"/>
        <v>0</v>
      </c>
      <c r="U1579" s="19">
        <f t="shared" si="365"/>
        <v>1091</v>
      </c>
    </row>
    <row r="1582" spans="1:21" ht="96">
      <c r="A1582" s="74" t="s">
        <v>91</v>
      </c>
      <c r="B1582" s="8" t="s">
        <v>3</v>
      </c>
      <c r="C1582" s="8" t="s">
        <v>4</v>
      </c>
      <c r="D1582" s="9" t="str">
        <f>D5</f>
        <v>ANGGREK</v>
      </c>
      <c r="E1582" s="9" t="str">
        <f>E5</f>
        <v>BOUGENVIL</v>
      </c>
      <c r="F1582" s="9" t="str">
        <f t="shared" ref="F1582:U1582" si="366">F5</f>
        <v>CAMELIA</v>
      </c>
      <c r="G1582" s="9" t="str">
        <f t="shared" si="366"/>
        <v>DEWANDARU</v>
      </c>
      <c r="H1582" s="9" t="str">
        <f t="shared" si="366"/>
        <v>EDELWEIS</v>
      </c>
      <c r="I1582" s="9" t="str">
        <f t="shared" si="366"/>
        <v>FLAMBOYAN</v>
      </c>
      <c r="J1582" s="9" t="str">
        <f t="shared" si="366"/>
        <v>GERANIUM</v>
      </c>
      <c r="K1582" s="9" t="str">
        <f t="shared" si="366"/>
        <v>HELIKONIA</v>
      </c>
      <c r="L1582" s="9" t="str">
        <f t="shared" si="366"/>
        <v>IVY</v>
      </c>
      <c r="M1582" s="9" t="str">
        <f t="shared" si="366"/>
        <v>JASMIN</v>
      </c>
      <c r="N1582" s="9" t="str">
        <f t="shared" si="366"/>
        <v>IGD</v>
      </c>
      <c r="O1582" s="9" t="str">
        <f t="shared" si="366"/>
        <v>HCU</v>
      </c>
      <c r="P1582" s="9" t="str">
        <f t="shared" si="366"/>
        <v>PENUNJANG</v>
      </c>
      <c r="Q1582" s="9" t="str">
        <f t="shared" si="366"/>
        <v>PELAYANAN</v>
      </c>
      <c r="R1582" s="9" t="str">
        <f t="shared" si="366"/>
        <v>ADMIN</v>
      </c>
      <c r="S1582" s="9" t="str">
        <f t="shared" si="366"/>
        <v>ASRAMA</v>
      </c>
      <c r="T1582" s="9" t="str">
        <f t="shared" si="366"/>
        <v>MASJID</v>
      </c>
      <c r="U1582" s="9" t="str">
        <f t="shared" si="366"/>
        <v>JUMLAH</v>
      </c>
    </row>
    <row r="1583" spans="1:21">
      <c r="A1583" s="10">
        <f>A1570+1</f>
        <v>30</v>
      </c>
      <c r="B1583" s="11" t="s">
        <v>40</v>
      </c>
      <c r="C1583" s="12" t="s">
        <v>24</v>
      </c>
      <c r="D1583" s="12"/>
      <c r="E1583" s="12"/>
      <c r="F1583" s="12"/>
      <c r="G1583" s="12">
        <v>28</v>
      </c>
      <c r="H1583" s="12">
        <v>28</v>
      </c>
      <c r="I1583" s="12">
        <v>27</v>
      </c>
      <c r="J1583" s="12">
        <v>24</v>
      </c>
      <c r="K1583" s="12">
        <v>33</v>
      </c>
      <c r="L1583" s="12">
        <v>10</v>
      </c>
      <c r="M1583" s="12">
        <v>7</v>
      </c>
      <c r="N1583" s="12"/>
      <c r="O1583" s="12">
        <v>14</v>
      </c>
      <c r="P1583" s="12">
        <v>11</v>
      </c>
      <c r="Q1583" s="12">
        <v>14</v>
      </c>
      <c r="R1583" s="12"/>
      <c r="S1583" s="12"/>
      <c r="T1583" s="12"/>
      <c r="U1583" s="12">
        <f>SUM(E1583:T1583)</f>
        <v>196</v>
      </c>
    </row>
    <row r="1584" spans="1:21">
      <c r="A1584" s="14"/>
      <c r="B1584" s="15">
        <f>B1571+1</f>
        <v>46142</v>
      </c>
      <c r="C1584" s="12" t="s">
        <v>25</v>
      </c>
      <c r="D1584" s="12"/>
      <c r="E1584" s="12"/>
      <c r="F1584" s="12"/>
      <c r="G1584" s="12">
        <v>27</v>
      </c>
      <c r="H1584" s="12">
        <v>25</v>
      </c>
      <c r="I1584" s="12">
        <v>24</v>
      </c>
      <c r="J1584" s="12">
        <v>23</v>
      </c>
      <c r="K1584" s="12">
        <v>30</v>
      </c>
      <c r="L1584" s="12">
        <v>8</v>
      </c>
      <c r="M1584" s="12">
        <v>5</v>
      </c>
      <c r="N1584" s="12"/>
      <c r="O1584" s="12">
        <v>4</v>
      </c>
      <c r="P1584" s="12">
        <v>2</v>
      </c>
      <c r="Q1584" s="12">
        <v>4</v>
      </c>
      <c r="R1584" s="12"/>
      <c r="S1584" s="12"/>
      <c r="T1584" s="12"/>
      <c r="U1584" s="12">
        <f t="shared" ref="U1584:U1591" si="367">SUM(E1584:T1584)</f>
        <v>152</v>
      </c>
    </row>
    <row r="1585" spans="1:21">
      <c r="A1585" s="14"/>
      <c r="B1585" s="14"/>
      <c r="C1585" s="12" t="s">
        <v>26</v>
      </c>
      <c r="D1585" s="12"/>
      <c r="E1585" s="12"/>
      <c r="F1585" s="12"/>
      <c r="G1585" s="12">
        <v>23</v>
      </c>
      <c r="H1585" s="12">
        <v>25</v>
      </c>
      <c r="I1585" s="12">
        <v>15</v>
      </c>
      <c r="J1585" s="12">
        <v>18</v>
      </c>
      <c r="K1585" s="12">
        <v>20</v>
      </c>
      <c r="L1585" s="12">
        <v>6</v>
      </c>
      <c r="M1585" s="12">
        <v>2</v>
      </c>
      <c r="N1585" s="12">
        <v>2</v>
      </c>
      <c r="O1585" s="12">
        <v>3</v>
      </c>
      <c r="P1585" s="12"/>
      <c r="Q1585" s="12">
        <v>12</v>
      </c>
      <c r="R1585" s="12"/>
      <c r="S1585" s="12"/>
      <c r="T1585" s="12"/>
      <c r="U1585" s="12">
        <f t="shared" si="367"/>
        <v>126</v>
      </c>
    </row>
    <row r="1586" spans="1:21">
      <c r="A1586" s="14"/>
      <c r="B1586" s="14"/>
      <c r="C1586" s="12" t="s">
        <v>27</v>
      </c>
      <c r="D1586" s="12">
        <v>10</v>
      </c>
      <c r="E1586" s="12">
        <v>8</v>
      </c>
      <c r="F1586" s="12">
        <v>4</v>
      </c>
      <c r="G1586" s="12">
        <v>17</v>
      </c>
      <c r="H1586" s="12">
        <v>29</v>
      </c>
      <c r="I1586" s="12">
        <v>27</v>
      </c>
      <c r="J1586" s="12">
        <v>25</v>
      </c>
      <c r="K1586" s="12">
        <v>28</v>
      </c>
      <c r="L1586" s="12">
        <v>5</v>
      </c>
      <c r="M1586" s="12">
        <v>5</v>
      </c>
      <c r="N1586" s="12">
        <v>14</v>
      </c>
      <c r="O1586" s="12">
        <v>5</v>
      </c>
      <c r="P1586" s="12">
        <v>2</v>
      </c>
      <c r="Q1586" s="12">
        <v>7</v>
      </c>
      <c r="R1586" s="12"/>
      <c r="S1586" s="12"/>
      <c r="T1586" s="12"/>
      <c r="U1586" s="12">
        <f>SUM(D1586:T1586)</f>
        <v>186</v>
      </c>
    </row>
    <row r="1587" spans="1:21">
      <c r="A1587" s="14"/>
      <c r="B1587" s="14"/>
      <c r="C1587" s="12" t="s">
        <v>28</v>
      </c>
      <c r="D1587" s="12">
        <v>6</v>
      </c>
      <c r="E1587" s="12">
        <v>10</v>
      </c>
      <c r="F1587" s="12">
        <v>7</v>
      </c>
      <c r="G1587" s="12">
        <v>24</v>
      </c>
      <c r="H1587" s="12">
        <v>27</v>
      </c>
      <c r="I1587" s="12">
        <v>22</v>
      </c>
      <c r="J1587" s="12">
        <v>26</v>
      </c>
      <c r="K1587" s="12">
        <v>33</v>
      </c>
      <c r="L1587" s="12">
        <v>7</v>
      </c>
      <c r="M1587" s="12">
        <v>3</v>
      </c>
      <c r="N1587" s="12">
        <v>16</v>
      </c>
      <c r="O1587" s="12">
        <v>6</v>
      </c>
      <c r="P1587" s="12">
        <v>2</v>
      </c>
      <c r="Q1587" s="12">
        <v>3</v>
      </c>
      <c r="R1587" s="12"/>
      <c r="S1587" s="12"/>
      <c r="T1587" s="12"/>
      <c r="U1587" s="12">
        <f>SUM(D1587:T1587)</f>
        <v>192</v>
      </c>
    </row>
    <row r="1588" spans="1:21">
      <c r="A1588" s="14"/>
      <c r="B1588" s="14"/>
      <c r="C1588" s="12" t="s">
        <v>35</v>
      </c>
      <c r="D1588" s="12">
        <v>5</v>
      </c>
      <c r="E1588" s="12">
        <v>9</v>
      </c>
      <c r="F1588" s="12">
        <v>6</v>
      </c>
      <c r="G1588" s="12">
        <v>26</v>
      </c>
      <c r="H1588" s="12">
        <v>25</v>
      </c>
      <c r="I1588" s="12">
        <v>24</v>
      </c>
      <c r="J1588" s="12">
        <v>33</v>
      </c>
      <c r="K1588" s="12">
        <v>35</v>
      </c>
      <c r="L1588" s="12">
        <v>6</v>
      </c>
      <c r="M1588" s="12">
        <v>4</v>
      </c>
      <c r="N1588" s="12">
        <v>12</v>
      </c>
      <c r="O1588" s="12">
        <v>4</v>
      </c>
      <c r="P1588" s="12">
        <v>2</v>
      </c>
      <c r="Q1588" s="12">
        <v>8</v>
      </c>
      <c r="R1588" s="12"/>
      <c r="S1588" s="12"/>
      <c r="T1588" s="12"/>
      <c r="U1588" s="12">
        <f>SUM(D1588:T1588)</f>
        <v>199</v>
      </c>
    </row>
    <row r="1589" spans="1:21">
      <c r="A1589" s="14"/>
      <c r="B1589" s="14"/>
      <c r="C1589" s="12" t="s">
        <v>36</v>
      </c>
      <c r="D1589" s="12">
        <v>8</v>
      </c>
      <c r="E1589" s="12">
        <v>7</v>
      </c>
      <c r="F1589" s="12">
        <v>5</v>
      </c>
      <c r="G1589" s="12"/>
      <c r="H1589" s="12"/>
      <c r="I1589" s="12"/>
      <c r="J1589" s="12"/>
      <c r="K1589" s="12"/>
      <c r="L1589" s="12"/>
      <c r="M1589" s="12"/>
      <c r="N1589" s="6"/>
      <c r="O1589" s="12">
        <v>5</v>
      </c>
      <c r="P1589" s="12"/>
      <c r="Q1589" s="12"/>
      <c r="R1589" s="12"/>
      <c r="S1589" s="12"/>
      <c r="T1589" s="12"/>
      <c r="U1589" s="12">
        <f>SUM(D1589:T1589)</f>
        <v>25</v>
      </c>
    </row>
    <row r="1590" spans="1:21">
      <c r="A1590" s="14"/>
      <c r="B1590" s="14"/>
      <c r="C1590" s="12" t="s">
        <v>31</v>
      </c>
      <c r="D1590" s="12">
        <v>4</v>
      </c>
      <c r="E1590" s="12">
        <v>5</v>
      </c>
      <c r="F1590" s="12">
        <v>3</v>
      </c>
      <c r="G1590" s="12"/>
      <c r="H1590" s="12"/>
      <c r="I1590" s="12"/>
      <c r="J1590" s="12"/>
      <c r="K1590" s="12"/>
      <c r="L1590" s="12"/>
      <c r="M1590" s="12"/>
      <c r="N1590" s="12">
        <v>2</v>
      </c>
      <c r="O1590" s="12">
        <v>1</v>
      </c>
      <c r="P1590" s="12"/>
      <c r="Q1590" s="12">
        <v>2</v>
      </c>
      <c r="R1590" s="12"/>
      <c r="S1590" s="12"/>
      <c r="T1590" s="12"/>
      <c r="U1590" s="12">
        <f>SUM(D1590:T1590)</f>
        <v>17</v>
      </c>
    </row>
    <row r="1591" spans="1:21">
      <c r="A1591" s="16"/>
      <c r="B1591" s="16"/>
      <c r="C1591" s="12" t="s">
        <v>32</v>
      </c>
      <c r="D1591" s="12"/>
      <c r="E1591" s="12"/>
      <c r="F1591" s="12"/>
      <c r="G1591" s="12">
        <v>7</v>
      </c>
      <c r="H1591" s="12">
        <v>13</v>
      </c>
      <c r="I1591" s="12">
        <v>8</v>
      </c>
      <c r="J1591" s="12">
        <v>2</v>
      </c>
      <c r="K1591" s="12">
        <v>7</v>
      </c>
      <c r="L1591" s="12">
        <v>3</v>
      </c>
      <c r="M1591" s="12"/>
      <c r="N1591" s="12"/>
      <c r="O1591" s="12">
        <v>7</v>
      </c>
      <c r="P1591" s="12"/>
      <c r="Q1591" s="12"/>
      <c r="R1591" s="12"/>
      <c r="S1591" s="12"/>
      <c r="T1591" s="12"/>
      <c r="U1591" s="12">
        <f t="shared" si="367"/>
        <v>47</v>
      </c>
    </row>
    <row r="1592" spans="1:21">
      <c r="A1592" s="17"/>
      <c r="B1592" s="18"/>
      <c r="C1592" s="19" t="s">
        <v>33</v>
      </c>
      <c r="D1592" s="19">
        <f>SUM(D1583:D1591)</f>
        <v>33</v>
      </c>
      <c r="E1592" s="19">
        <f>SUM(E1583:E1591)</f>
        <v>39</v>
      </c>
      <c r="F1592" s="19">
        <f t="shared" ref="F1592:U1592" si="368">SUM(F1583:F1591)</f>
        <v>25</v>
      </c>
      <c r="G1592" s="19">
        <f t="shared" si="368"/>
        <v>152</v>
      </c>
      <c r="H1592" s="19">
        <f t="shared" si="368"/>
        <v>172</v>
      </c>
      <c r="I1592" s="19">
        <f t="shared" si="368"/>
        <v>147</v>
      </c>
      <c r="J1592" s="19">
        <f t="shared" si="368"/>
        <v>151</v>
      </c>
      <c r="K1592" s="19">
        <f t="shared" si="368"/>
        <v>186</v>
      </c>
      <c r="L1592" s="19">
        <f t="shared" si="368"/>
        <v>45</v>
      </c>
      <c r="M1592" s="19">
        <f t="shared" si="368"/>
        <v>26</v>
      </c>
      <c r="N1592" s="19">
        <f t="shared" si="368"/>
        <v>46</v>
      </c>
      <c r="O1592" s="19">
        <f t="shared" si="368"/>
        <v>49</v>
      </c>
      <c r="P1592" s="19">
        <f t="shared" si="368"/>
        <v>19</v>
      </c>
      <c r="Q1592" s="19">
        <f t="shared" si="368"/>
        <v>50</v>
      </c>
      <c r="R1592" s="19">
        <f t="shared" si="368"/>
        <v>0</v>
      </c>
      <c r="S1592" s="19">
        <f t="shared" si="368"/>
        <v>0</v>
      </c>
      <c r="T1592" s="19">
        <f t="shared" si="368"/>
        <v>0</v>
      </c>
      <c r="U1592" s="19">
        <f t="shared" si="368"/>
        <v>1140</v>
      </c>
    </row>
    <row r="1593" spans="1:21">
      <c r="A1593" s="89" t="s">
        <v>42</v>
      </c>
      <c r="B1593" s="90"/>
      <c r="C1593" s="91"/>
      <c r="D1593" s="28">
        <f>D1215+D1228+D1241+D1254+D1267+D1280+D1293+D1306+D1319+D1332+D1345+D1358+D1371+D1384+D1397+D1410+D1423+D1436+D1449+D1462+D1475+D1488+D1501+D1514+D1527+D1540+D1553+D1566+D1579+D1592</f>
        <v>781</v>
      </c>
      <c r="E1593" s="28">
        <f>E1215+E1228+E1241+E1254+E1267+E1280+E1293+E1306+E1319+E1332+E1345+E1358+E1371+E1384+E1397+E1410+E1423+E1436+E1449+E1462+E1475+E1488+E1501+E1514+E1527+E1540+E1553+E1566+E1579+E1592</f>
        <v>1229</v>
      </c>
      <c r="F1593" s="28">
        <f t="shared" ref="F1593:U1593" si="369">F1215+F1228+F1241+F1254+F1267+F1280+F1293+F1306+F1319+F1332+F1345+F1358+F1371+F1384+F1397+F1410+F1423+F1436+F1449+F1462+F1475+F1488+F1501+F1514+F1527+F1540+F1553+F1566+F1579+F1592</f>
        <v>1138</v>
      </c>
      <c r="G1593" s="28">
        <f t="shared" si="369"/>
        <v>4199</v>
      </c>
      <c r="H1593" s="28">
        <f t="shared" si="369"/>
        <v>4444</v>
      </c>
      <c r="I1593" s="28">
        <f t="shared" si="369"/>
        <v>4702</v>
      </c>
      <c r="J1593" s="28">
        <f t="shared" si="369"/>
        <v>4687</v>
      </c>
      <c r="K1593" s="28">
        <f t="shared" si="369"/>
        <v>5077</v>
      </c>
      <c r="L1593" s="28">
        <f t="shared" si="369"/>
        <v>1747</v>
      </c>
      <c r="M1593" s="28">
        <f t="shared" si="369"/>
        <v>450</v>
      </c>
      <c r="N1593" s="28">
        <f t="shared" si="369"/>
        <v>1074</v>
      </c>
      <c r="O1593" s="28">
        <f t="shared" si="369"/>
        <v>1271</v>
      </c>
      <c r="P1593" s="28">
        <f t="shared" si="369"/>
        <v>671</v>
      </c>
      <c r="Q1593" s="28">
        <f t="shared" si="369"/>
        <v>1483</v>
      </c>
      <c r="R1593" s="28">
        <f t="shared" si="369"/>
        <v>73</v>
      </c>
      <c r="S1593" s="28">
        <f t="shared" si="369"/>
        <v>360</v>
      </c>
      <c r="T1593" s="28">
        <f t="shared" si="369"/>
        <v>153</v>
      </c>
      <c r="U1593" s="28">
        <f t="shared" si="369"/>
        <v>33539</v>
      </c>
    </row>
    <row r="1595" spans="1:21" ht="15.75">
      <c r="Q1595" s="69"/>
      <c r="R1595" s="69"/>
      <c r="S1595" s="69"/>
      <c r="T1595" s="69"/>
      <c r="U1595" s="69"/>
    </row>
    <row r="1596" spans="1:21" ht="15.75">
      <c r="Q1596" s="70"/>
      <c r="R1596" s="70"/>
      <c r="S1596" s="70"/>
      <c r="T1596" s="70"/>
      <c r="U1596" s="70"/>
    </row>
    <row r="1597" spans="1:21" ht="15.75">
      <c r="Q1597" s="70"/>
      <c r="R1597" s="70"/>
      <c r="S1597" s="70"/>
      <c r="T1597" s="70"/>
      <c r="U1597" s="70"/>
    </row>
    <row r="1598" spans="1:21" ht="15.75">
      <c r="Q1598" s="70"/>
      <c r="R1598" s="70"/>
      <c r="S1598" s="70"/>
      <c r="T1598" s="70"/>
      <c r="U1598" s="70"/>
    </row>
    <row r="1599" spans="1:21" ht="15.75">
      <c r="Q1599" s="71"/>
      <c r="R1599" s="69"/>
      <c r="S1599" s="69"/>
      <c r="T1599" s="69"/>
      <c r="U1599" s="69"/>
    </row>
    <row r="1600" spans="1:21" ht="15.75">
      <c r="Q1600" s="70"/>
      <c r="R1600" s="70"/>
      <c r="S1600" s="70"/>
      <c r="T1600" s="70"/>
      <c r="U1600" s="70"/>
    </row>
    <row r="1601" spans="1:21" ht="18">
      <c r="A1601" s="4" t="s">
        <v>0</v>
      </c>
      <c r="B1601" s="5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71"/>
      <c r="R1601" s="69"/>
      <c r="S1601" s="69"/>
      <c r="T1601" s="69"/>
      <c r="U1601" s="69"/>
    </row>
    <row r="1602" spans="1:21">
      <c r="A1602" s="7" t="s">
        <v>1</v>
      </c>
      <c r="B1602" s="5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</row>
    <row r="1603" spans="1:21">
      <c r="A1603" s="7" t="s">
        <v>99</v>
      </c>
      <c r="B1603" s="5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20"/>
      <c r="O1603" s="6"/>
      <c r="P1603" s="6"/>
      <c r="Q1603" s="6"/>
      <c r="R1603" s="6"/>
      <c r="S1603" s="6"/>
      <c r="T1603" s="6"/>
      <c r="U1603" s="6"/>
    </row>
    <row r="1605" spans="1:21" ht="96">
      <c r="A1605" s="8" t="s">
        <v>2</v>
      </c>
      <c r="B1605" s="8" t="s">
        <v>3</v>
      </c>
      <c r="C1605" s="8" t="s">
        <v>4</v>
      </c>
      <c r="D1605" s="9" t="str">
        <f>D5</f>
        <v>ANGGREK</v>
      </c>
      <c r="E1605" s="9" t="str">
        <f>E5</f>
        <v>BOUGENVIL</v>
      </c>
      <c r="F1605" s="9" t="str">
        <f t="shared" ref="F1605:U1605" si="370">F5</f>
        <v>CAMELIA</v>
      </c>
      <c r="G1605" s="9" t="str">
        <f t="shared" si="370"/>
        <v>DEWANDARU</v>
      </c>
      <c r="H1605" s="9" t="str">
        <f t="shared" si="370"/>
        <v>EDELWEIS</v>
      </c>
      <c r="I1605" s="9" t="str">
        <f t="shared" si="370"/>
        <v>FLAMBOYAN</v>
      </c>
      <c r="J1605" s="9" t="str">
        <f t="shared" si="370"/>
        <v>GERANIUM</v>
      </c>
      <c r="K1605" s="9" t="str">
        <f t="shared" si="370"/>
        <v>HELIKONIA</v>
      </c>
      <c r="L1605" s="9" t="str">
        <f t="shared" si="370"/>
        <v>IVY</v>
      </c>
      <c r="M1605" s="9" t="str">
        <f t="shared" si="370"/>
        <v>JASMIN</v>
      </c>
      <c r="N1605" s="9" t="str">
        <f t="shared" si="370"/>
        <v>IGD</v>
      </c>
      <c r="O1605" s="9" t="str">
        <f t="shared" si="370"/>
        <v>HCU</v>
      </c>
      <c r="P1605" s="9" t="str">
        <f t="shared" si="370"/>
        <v>PENUNJANG</v>
      </c>
      <c r="Q1605" s="9" t="str">
        <f t="shared" si="370"/>
        <v>PELAYANAN</v>
      </c>
      <c r="R1605" s="9" t="str">
        <f t="shared" si="370"/>
        <v>ADMIN</v>
      </c>
      <c r="S1605" s="9" t="str">
        <f t="shared" si="370"/>
        <v>ASRAMA</v>
      </c>
      <c r="T1605" s="9" t="str">
        <f t="shared" si="370"/>
        <v>MASJID</v>
      </c>
      <c r="U1605" s="9" t="str">
        <f t="shared" si="370"/>
        <v>JUMLAH</v>
      </c>
    </row>
    <row r="1606" spans="1:21">
      <c r="A1606" s="10">
        <v>1</v>
      </c>
      <c r="B1606" s="11" t="s">
        <v>41</v>
      </c>
      <c r="C1606" s="12" t="s">
        <v>24</v>
      </c>
      <c r="D1606" s="12"/>
      <c r="E1606" s="12">
        <v>1</v>
      </c>
      <c r="F1606" s="12"/>
      <c r="G1606" s="12">
        <v>22</v>
      </c>
      <c r="H1606" s="12">
        <v>19</v>
      </c>
      <c r="I1606" s="12">
        <v>23</v>
      </c>
      <c r="J1606" s="12">
        <v>28</v>
      </c>
      <c r="K1606" s="12">
        <v>29</v>
      </c>
      <c r="L1606" s="12">
        <v>11</v>
      </c>
      <c r="M1606" s="12">
        <v>6</v>
      </c>
      <c r="N1606" s="12"/>
      <c r="O1606" s="12">
        <v>12</v>
      </c>
      <c r="P1606" s="12">
        <v>9</v>
      </c>
      <c r="Q1606" s="12">
        <v>11</v>
      </c>
      <c r="R1606" s="12"/>
      <c r="S1606" s="12"/>
      <c r="T1606" s="12"/>
      <c r="U1606" s="12">
        <f t="shared" ref="U1606:U1614" si="371">SUM(E1606:T1606)</f>
        <v>171</v>
      </c>
    </row>
    <row r="1607" spans="1:21">
      <c r="A1607" s="14"/>
      <c r="B1607" s="15">
        <v>46143</v>
      </c>
      <c r="C1607" s="12" t="s">
        <v>25</v>
      </c>
      <c r="D1607" s="12"/>
      <c r="E1607" s="12"/>
      <c r="F1607" s="12"/>
      <c r="G1607" s="12">
        <v>39</v>
      </c>
      <c r="H1607" s="12">
        <v>18</v>
      </c>
      <c r="I1607" s="12">
        <v>24</v>
      </c>
      <c r="J1607" s="12">
        <v>26</v>
      </c>
      <c r="K1607" s="12">
        <v>30</v>
      </c>
      <c r="L1607" s="12">
        <v>10</v>
      </c>
      <c r="M1607" s="12">
        <v>5</v>
      </c>
      <c r="N1607" s="12"/>
      <c r="O1607" s="12">
        <v>3</v>
      </c>
      <c r="P1607" s="12">
        <v>2</v>
      </c>
      <c r="Q1607" s="12">
        <v>3</v>
      </c>
      <c r="R1607" s="12"/>
      <c r="S1607" s="12"/>
      <c r="T1607" s="12"/>
      <c r="U1607" s="12">
        <f t="shared" si="371"/>
        <v>160</v>
      </c>
    </row>
    <row r="1608" spans="1:21">
      <c r="A1608" s="14"/>
      <c r="B1608" s="14"/>
      <c r="C1608" s="12" t="s">
        <v>26</v>
      </c>
      <c r="D1608" s="12"/>
      <c r="E1608" s="12">
        <v>1</v>
      </c>
      <c r="F1608" s="12"/>
      <c r="G1608" s="12">
        <v>12</v>
      </c>
      <c r="H1608" s="12">
        <v>6</v>
      </c>
      <c r="I1608" s="12">
        <v>8</v>
      </c>
      <c r="J1608" s="12">
        <v>9</v>
      </c>
      <c r="K1608" s="12">
        <v>4</v>
      </c>
      <c r="L1608" s="12">
        <v>4</v>
      </c>
      <c r="M1608" s="12">
        <v>8</v>
      </c>
      <c r="N1608" s="12"/>
      <c r="O1608" s="12">
        <v>8</v>
      </c>
      <c r="P1608" s="12"/>
      <c r="Q1608" s="12">
        <v>1</v>
      </c>
      <c r="R1608" s="12"/>
      <c r="S1608" s="12"/>
      <c r="T1608" s="12"/>
      <c r="U1608" s="12">
        <f t="shared" si="371"/>
        <v>61</v>
      </c>
    </row>
    <row r="1609" spans="1:21">
      <c r="A1609" s="14"/>
      <c r="B1609" s="14"/>
      <c r="C1609" s="12" t="s">
        <v>27</v>
      </c>
      <c r="D1609" s="12">
        <v>9</v>
      </c>
      <c r="E1609" s="12">
        <v>9</v>
      </c>
      <c r="F1609" s="12">
        <v>4</v>
      </c>
      <c r="G1609" s="12">
        <v>28</v>
      </c>
      <c r="H1609" s="12">
        <v>21</v>
      </c>
      <c r="I1609" s="12">
        <v>25</v>
      </c>
      <c r="J1609" s="12">
        <v>35</v>
      </c>
      <c r="K1609" s="12">
        <v>24</v>
      </c>
      <c r="L1609" s="12">
        <v>9</v>
      </c>
      <c r="M1609" s="12">
        <v>4</v>
      </c>
      <c r="N1609" s="12">
        <v>3</v>
      </c>
      <c r="O1609" s="12">
        <v>6</v>
      </c>
      <c r="P1609" s="12">
        <v>2</v>
      </c>
      <c r="Q1609" s="12">
        <v>4</v>
      </c>
      <c r="R1609" s="12">
        <v>4</v>
      </c>
      <c r="S1609" s="12"/>
      <c r="T1609" s="12"/>
      <c r="U1609" s="12">
        <f>SUM(D1609:T1609)</f>
        <v>187</v>
      </c>
    </row>
    <row r="1610" spans="1:21">
      <c r="A1610" s="14"/>
      <c r="B1610" s="14"/>
      <c r="C1610" s="12" t="s">
        <v>28</v>
      </c>
      <c r="D1610" s="12">
        <v>6</v>
      </c>
      <c r="E1610" s="12">
        <v>9</v>
      </c>
      <c r="F1610" s="12">
        <v>8</v>
      </c>
      <c r="G1610" s="12">
        <v>33</v>
      </c>
      <c r="H1610" s="12">
        <v>24</v>
      </c>
      <c r="I1610" s="12">
        <v>22</v>
      </c>
      <c r="J1610" s="12">
        <v>29</v>
      </c>
      <c r="K1610" s="12">
        <v>26</v>
      </c>
      <c r="L1610" s="12">
        <v>8</v>
      </c>
      <c r="M1610" s="12">
        <v>3</v>
      </c>
      <c r="N1610" s="12">
        <v>6</v>
      </c>
      <c r="O1610" s="12">
        <v>8</v>
      </c>
      <c r="P1610" s="12">
        <v>9</v>
      </c>
      <c r="Q1610" s="12">
        <v>2</v>
      </c>
      <c r="R1610" s="12">
        <v>5</v>
      </c>
      <c r="S1610" s="12"/>
      <c r="T1610" s="12"/>
      <c r="U1610" s="12">
        <f>SUM(D1610:T1610)</f>
        <v>198</v>
      </c>
    </row>
    <row r="1611" spans="1:21">
      <c r="A1611" s="14"/>
      <c r="B1611" s="14"/>
      <c r="C1611" s="12" t="s">
        <v>35</v>
      </c>
      <c r="D1611" s="12">
        <v>5</v>
      </c>
      <c r="E1611" s="12">
        <v>7</v>
      </c>
      <c r="F1611" s="12">
        <v>6</v>
      </c>
      <c r="G1611" s="12">
        <v>35</v>
      </c>
      <c r="H1611" s="12">
        <v>26</v>
      </c>
      <c r="I1611" s="12">
        <v>22</v>
      </c>
      <c r="J1611" s="12">
        <v>32</v>
      </c>
      <c r="K1611" s="12">
        <v>34</v>
      </c>
      <c r="L1611" s="12">
        <v>7</v>
      </c>
      <c r="M1611" s="12">
        <v>3</v>
      </c>
      <c r="N1611" s="12">
        <v>4</v>
      </c>
      <c r="O1611" s="12">
        <v>5</v>
      </c>
      <c r="P1611" s="12">
        <v>5</v>
      </c>
      <c r="Q1611" s="12">
        <v>2</v>
      </c>
      <c r="R1611" s="12">
        <v>3</v>
      </c>
      <c r="S1611" s="12"/>
      <c r="T1611" s="12"/>
      <c r="U1611" s="12">
        <f>SUM(D1611:T1611)</f>
        <v>196</v>
      </c>
    </row>
    <row r="1612" spans="1:21">
      <c r="A1612" s="14"/>
      <c r="B1612" s="14"/>
      <c r="C1612" s="12" t="s">
        <v>36</v>
      </c>
      <c r="D1612" s="12">
        <v>3</v>
      </c>
      <c r="E1612" s="12">
        <v>7</v>
      </c>
      <c r="F1612" s="12">
        <v>5</v>
      </c>
      <c r="G1612" s="12"/>
      <c r="H1612" s="12"/>
      <c r="I1612" s="12"/>
      <c r="J1612" s="12"/>
      <c r="K1612" s="12"/>
      <c r="L1612" s="12"/>
      <c r="M1612" s="12"/>
      <c r="N1612" s="12"/>
      <c r="O1612" s="12">
        <v>3</v>
      </c>
      <c r="P1612" s="12"/>
      <c r="Q1612" s="12"/>
      <c r="R1612" s="12"/>
      <c r="S1612" s="12"/>
      <c r="T1612" s="12"/>
      <c r="U1612" s="12">
        <f>SUM(D1612:T1612)</f>
        <v>18</v>
      </c>
    </row>
    <row r="1613" spans="1:21">
      <c r="A1613" s="14"/>
      <c r="B1613" s="14"/>
      <c r="C1613" s="12" t="s">
        <v>31</v>
      </c>
      <c r="D1613" s="12">
        <v>2</v>
      </c>
      <c r="E1613" s="12">
        <v>4</v>
      </c>
      <c r="F1613" s="12">
        <v>9</v>
      </c>
      <c r="G1613" s="12"/>
      <c r="H1613" s="12"/>
      <c r="I1613" s="12"/>
      <c r="J1613" s="12"/>
      <c r="K1613" s="12"/>
      <c r="L1613" s="12"/>
      <c r="M1613" s="12"/>
      <c r="N1613" s="12">
        <v>2</v>
      </c>
      <c r="O1613" s="12"/>
      <c r="P1613" s="12"/>
      <c r="Q1613" s="12"/>
      <c r="R1613" s="12"/>
      <c r="S1613" s="12"/>
      <c r="T1613" s="12"/>
      <c r="U1613" s="12">
        <f>SUM(D1613:T1613)</f>
        <v>17</v>
      </c>
    </row>
    <row r="1614" spans="1:21">
      <c r="A1614" s="16"/>
      <c r="B1614" s="16"/>
      <c r="C1614" s="12" t="s">
        <v>32</v>
      </c>
      <c r="D1614" s="12"/>
      <c r="E1614" s="12">
        <v>1</v>
      </c>
      <c r="F1614" s="12"/>
      <c r="G1614" s="12">
        <v>12</v>
      </c>
      <c r="H1614" s="12">
        <v>15</v>
      </c>
      <c r="I1614" s="12">
        <v>9</v>
      </c>
      <c r="J1614" s="12">
        <v>2</v>
      </c>
      <c r="K1614" s="12">
        <v>7</v>
      </c>
      <c r="L1614" s="12">
        <v>3</v>
      </c>
      <c r="M1614" s="12">
        <v>2</v>
      </c>
      <c r="N1614" s="12"/>
      <c r="O1614" s="12">
        <v>8</v>
      </c>
      <c r="P1614" s="12"/>
      <c r="Q1614" s="12"/>
      <c r="R1614" s="12"/>
      <c r="S1614" s="12"/>
      <c r="T1614" s="12"/>
      <c r="U1614" s="12">
        <f t="shared" si="371"/>
        <v>59</v>
      </c>
    </row>
    <row r="1615" spans="1:21">
      <c r="A1615" s="17"/>
      <c r="B1615" s="18"/>
      <c r="C1615" s="19" t="s">
        <v>33</v>
      </c>
      <c r="D1615" s="19">
        <f>SUM(D1606:D1614)</f>
        <v>25</v>
      </c>
      <c r="E1615" s="19">
        <f>SUM(E1606:E1614)</f>
        <v>39</v>
      </c>
      <c r="F1615" s="19">
        <f t="shared" ref="F1615:U1615" si="372">SUM(F1606:F1614)</f>
        <v>32</v>
      </c>
      <c r="G1615" s="19">
        <f t="shared" si="372"/>
        <v>181</v>
      </c>
      <c r="H1615" s="19">
        <f t="shared" si="372"/>
        <v>129</v>
      </c>
      <c r="I1615" s="19">
        <f t="shared" si="372"/>
        <v>133</v>
      </c>
      <c r="J1615" s="19">
        <f t="shared" si="372"/>
        <v>161</v>
      </c>
      <c r="K1615" s="19">
        <f t="shared" si="372"/>
        <v>154</v>
      </c>
      <c r="L1615" s="19">
        <f t="shared" si="372"/>
        <v>52</v>
      </c>
      <c r="M1615" s="19">
        <f t="shared" si="372"/>
        <v>31</v>
      </c>
      <c r="N1615" s="19">
        <f t="shared" si="372"/>
        <v>15</v>
      </c>
      <c r="O1615" s="19">
        <f t="shared" si="372"/>
        <v>53</v>
      </c>
      <c r="P1615" s="19">
        <f t="shared" si="372"/>
        <v>27</v>
      </c>
      <c r="Q1615" s="19">
        <f t="shared" si="372"/>
        <v>23</v>
      </c>
      <c r="R1615" s="19">
        <f t="shared" si="372"/>
        <v>12</v>
      </c>
      <c r="S1615" s="19">
        <f t="shared" si="372"/>
        <v>0</v>
      </c>
      <c r="T1615" s="19">
        <f t="shared" si="372"/>
        <v>0</v>
      </c>
      <c r="U1615" s="19">
        <f t="shared" si="372"/>
        <v>1067</v>
      </c>
    </row>
    <row r="1618" spans="1:21" ht="96">
      <c r="A1618" s="8" t="s">
        <v>2</v>
      </c>
      <c r="B1618" s="8" t="s">
        <v>3</v>
      </c>
      <c r="C1618" s="8" t="s">
        <v>4</v>
      </c>
      <c r="D1618" s="9" t="str">
        <f>D5</f>
        <v>ANGGREK</v>
      </c>
      <c r="E1618" s="9" t="str">
        <f>E5</f>
        <v>BOUGENVIL</v>
      </c>
      <c r="F1618" s="9" t="str">
        <f t="shared" ref="F1618:T1618" si="373">F5</f>
        <v>CAMELIA</v>
      </c>
      <c r="G1618" s="9" t="str">
        <f t="shared" si="373"/>
        <v>DEWANDARU</v>
      </c>
      <c r="H1618" s="9" t="str">
        <f t="shared" si="373"/>
        <v>EDELWEIS</v>
      </c>
      <c r="I1618" s="9" t="str">
        <f t="shared" si="373"/>
        <v>FLAMBOYAN</v>
      </c>
      <c r="J1618" s="9" t="str">
        <f t="shared" si="373"/>
        <v>GERANIUM</v>
      </c>
      <c r="K1618" s="9" t="str">
        <f t="shared" si="373"/>
        <v>HELIKONIA</v>
      </c>
      <c r="L1618" s="9" t="str">
        <f t="shared" si="373"/>
        <v>IVY</v>
      </c>
      <c r="M1618" s="9" t="str">
        <f t="shared" si="373"/>
        <v>JASMIN</v>
      </c>
      <c r="N1618" s="9" t="str">
        <f t="shared" si="373"/>
        <v>IGD</v>
      </c>
      <c r="O1618" s="9" t="str">
        <f t="shared" si="373"/>
        <v>HCU</v>
      </c>
      <c r="P1618" s="9" t="str">
        <f t="shared" si="373"/>
        <v>PENUNJANG</v>
      </c>
      <c r="Q1618" s="9" t="str">
        <f t="shared" si="373"/>
        <v>PELAYANAN</v>
      </c>
      <c r="R1618" s="9" t="str">
        <f t="shared" si="373"/>
        <v>ADMIN</v>
      </c>
      <c r="S1618" s="9" t="str">
        <f t="shared" si="373"/>
        <v>ASRAMA</v>
      </c>
      <c r="T1618" s="9" t="str">
        <f t="shared" si="373"/>
        <v>MASJID</v>
      </c>
      <c r="U1618" s="9" t="s">
        <v>22</v>
      </c>
    </row>
    <row r="1619" spans="1:21">
      <c r="A1619" s="10">
        <f>A1606+1</f>
        <v>2</v>
      </c>
      <c r="B1619" s="11" t="s">
        <v>38</v>
      </c>
      <c r="C1619" s="12" t="s">
        <v>24</v>
      </c>
      <c r="D1619" s="12"/>
      <c r="E1619" s="12"/>
      <c r="F1619" s="12"/>
      <c r="G1619" s="12">
        <v>26</v>
      </c>
      <c r="H1619" s="12">
        <v>19</v>
      </c>
      <c r="I1619" s="12">
        <v>27</v>
      </c>
      <c r="J1619" s="12">
        <v>29</v>
      </c>
      <c r="K1619" s="12">
        <v>30</v>
      </c>
      <c r="L1619" s="12">
        <v>12</v>
      </c>
      <c r="M1619" s="12">
        <v>6</v>
      </c>
      <c r="N1619" s="12"/>
      <c r="O1619" s="12">
        <v>12</v>
      </c>
      <c r="P1619" s="12">
        <v>6</v>
      </c>
      <c r="Q1619" s="12">
        <v>9</v>
      </c>
      <c r="R1619" s="12"/>
      <c r="S1619" s="12"/>
      <c r="T1619" s="12"/>
      <c r="U1619" s="12">
        <f t="shared" ref="U1619:U1621" si="374">SUM(E1619:T1619)</f>
        <v>176</v>
      </c>
    </row>
    <row r="1620" spans="1:21">
      <c r="A1620" s="14"/>
      <c r="B1620" s="15">
        <f>B1607+1</f>
        <v>46144</v>
      </c>
      <c r="C1620" s="12" t="s">
        <v>25</v>
      </c>
      <c r="D1620" s="12"/>
      <c r="E1620" s="12"/>
      <c r="F1620" s="12"/>
      <c r="G1620" s="12">
        <v>27</v>
      </c>
      <c r="H1620" s="12">
        <v>18</v>
      </c>
      <c r="I1620" s="12">
        <v>29</v>
      </c>
      <c r="J1620" s="12">
        <v>27</v>
      </c>
      <c r="K1620" s="12">
        <v>31</v>
      </c>
      <c r="L1620" s="12">
        <v>10</v>
      </c>
      <c r="M1620" s="12">
        <v>4</v>
      </c>
      <c r="N1620" s="12"/>
      <c r="O1620" s="12">
        <v>2</v>
      </c>
      <c r="P1620" s="12"/>
      <c r="Q1620" s="12">
        <v>2</v>
      </c>
      <c r="R1620" s="12"/>
      <c r="S1620" s="12"/>
      <c r="T1620" s="12"/>
      <c r="U1620" s="12">
        <f t="shared" si="374"/>
        <v>150</v>
      </c>
    </row>
    <row r="1621" spans="1:21">
      <c r="A1621" s="14"/>
      <c r="B1621" s="14"/>
      <c r="C1621" s="12" t="s">
        <v>26</v>
      </c>
      <c r="D1621" s="12"/>
      <c r="E1621" s="12"/>
      <c r="F1621" s="12"/>
      <c r="G1621" s="12">
        <v>9</v>
      </c>
      <c r="H1621" s="12">
        <v>8</v>
      </c>
      <c r="I1621" s="12">
        <v>7</v>
      </c>
      <c r="J1621" s="12">
        <v>10</v>
      </c>
      <c r="K1621" s="12">
        <v>11</v>
      </c>
      <c r="L1621" s="12">
        <v>8</v>
      </c>
      <c r="M1621" s="12"/>
      <c r="N1621" s="12">
        <v>2</v>
      </c>
      <c r="O1621" s="12">
        <v>3</v>
      </c>
      <c r="P1621" s="12"/>
      <c r="Q1621" s="12"/>
      <c r="R1621" s="12"/>
      <c r="S1621" s="12"/>
      <c r="T1621" s="12"/>
      <c r="U1621" s="12">
        <f t="shared" si="374"/>
        <v>58</v>
      </c>
    </row>
    <row r="1622" spans="1:21">
      <c r="A1622" s="14"/>
      <c r="B1622" s="14"/>
      <c r="C1622" s="12" t="s">
        <v>27</v>
      </c>
      <c r="D1622" s="12">
        <v>9</v>
      </c>
      <c r="E1622" s="12">
        <v>7</v>
      </c>
      <c r="F1622" s="12">
        <v>4</v>
      </c>
      <c r="G1622" s="12">
        <v>22</v>
      </c>
      <c r="H1622" s="12">
        <v>27</v>
      </c>
      <c r="I1622" s="12">
        <v>27</v>
      </c>
      <c r="J1622" s="12">
        <v>26</v>
      </c>
      <c r="K1622" s="12">
        <v>25</v>
      </c>
      <c r="L1622" s="12">
        <v>9</v>
      </c>
      <c r="M1622" s="12">
        <v>4</v>
      </c>
      <c r="N1622" s="12">
        <v>9</v>
      </c>
      <c r="O1622" s="12">
        <v>4</v>
      </c>
      <c r="P1622" s="12">
        <v>2</v>
      </c>
      <c r="Q1622" s="12">
        <v>6</v>
      </c>
      <c r="R1622" s="12"/>
      <c r="S1622" s="12">
        <v>6</v>
      </c>
      <c r="T1622" s="12"/>
      <c r="U1622" s="12">
        <f t="shared" ref="U1622:U1627" si="375">SUM(D1622:T1622)</f>
        <v>187</v>
      </c>
    </row>
    <row r="1623" spans="1:21">
      <c r="A1623" s="14"/>
      <c r="B1623" s="14"/>
      <c r="C1623" s="12" t="s">
        <v>28</v>
      </c>
      <c r="D1623" s="12">
        <v>11</v>
      </c>
      <c r="E1623" s="12">
        <v>10</v>
      </c>
      <c r="F1623" s="12">
        <v>6</v>
      </c>
      <c r="G1623" s="12">
        <v>26</v>
      </c>
      <c r="H1623" s="12">
        <v>29</v>
      </c>
      <c r="I1623" s="12">
        <v>24</v>
      </c>
      <c r="J1623" s="12">
        <v>24</v>
      </c>
      <c r="K1623" s="12">
        <v>29</v>
      </c>
      <c r="L1623" s="12">
        <v>6</v>
      </c>
      <c r="M1623" s="12">
        <v>6</v>
      </c>
      <c r="N1623" s="12">
        <v>7</v>
      </c>
      <c r="O1623" s="12">
        <v>6</v>
      </c>
      <c r="P1623" s="12">
        <v>2</v>
      </c>
      <c r="Q1623" s="12">
        <v>8</v>
      </c>
      <c r="R1623" s="12"/>
      <c r="S1623" s="12">
        <v>4</v>
      </c>
      <c r="T1623" s="12"/>
      <c r="U1623" s="12">
        <f t="shared" si="375"/>
        <v>198</v>
      </c>
    </row>
    <row r="1624" spans="1:21">
      <c r="A1624" s="14"/>
      <c r="B1624" s="14"/>
      <c r="C1624" s="12" t="s">
        <v>35</v>
      </c>
      <c r="D1624" s="12">
        <v>5</v>
      </c>
      <c r="E1624" s="12">
        <v>6</v>
      </c>
      <c r="F1624" s="12">
        <v>5</v>
      </c>
      <c r="G1624" s="12">
        <v>30</v>
      </c>
      <c r="H1624" s="12">
        <v>25</v>
      </c>
      <c r="I1624" s="12">
        <v>33</v>
      </c>
      <c r="J1624" s="12">
        <v>32</v>
      </c>
      <c r="K1624" s="12">
        <v>33</v>
      </c>
      <c r="L1624" s="12">
        <v>4</v>
      </c>
      <c r="M1624" s="12">
        <v>3</v>
      </c>
      <c r="N1624" s="12">
        <v>5</v>
      </c>
      <c r="O1624" s="12">
        <v>2</v>
      </c>
      <c r="P1624" s="12">
        <v>2</v>
      </c>
      <c r="Q1624" s="12">
        <v>4</v>
      </c>
      <c r="R1624" s="12"/>
      <c r="S1624" s="12">
        <v>9</v>
      </c>
      <c r="T1624" s="12"/>
      <c r="U1624" s="12">
        <f t="shared" si="375"/>
        <v>198</v>
      </c>
    </row>
    <row r="1625" spans="1:21">
      <c r="A1625" s="14"/>
      <c r="B1625" s="14"/>
      <c r="C1625" s="12" t="s">
        <v>36</v>
      </c>
      <c r="D1625" s="12">
        <v>3</v>
      </c>
      <c r="E1625" s="12">
        <v>7</v>
      </c>
      <c r="F1625" s="12">
        <v>6</v>
      </c>
      <c r="G1625" s="12"/>
      <c r="H1625" s="12"/>
      <c r="I1625" s="12"/>
      <c r="J1625" s="12"/>
      <c r="K1625" s="12"/>
      <c r="L1625" s="12"/>
      <c r="M1625" s="12"/>
      <c r="N1625" s="12"/>
      <c r="O1625" s="12">
        <v>4</v>
      </c>
      <c r="P1625" s="12"/>
      <c r="Q1625" s="12"/>
      <c r="R1625" s="12"/>
      <c r="S1625" s="12"/>
      <c r="T1625" s="12"/>
      <c r="U1625" s="12">
        <f t="shared" si="375"/>
        <v>20</v>
      </c>
    </row>
    <row r="1626" spans="1:21">
      <c r="A1626" s="14"/>
      <c r="B1626" s="14"/>
      <c r="C1626" s="12" t="s">
        <v>31</v>
      </c>
      <c r="D1626" s="12">
        <v>2</v>
      </c>
      <c r="E1626" s="12">
        <v>4</v>
      </c>
      <c r="F1626" s="12">
        <v>3</v>
      </c>
      <c r="G1626" s="12"/>
      <c r="H1626" s="12"/>
      <c r="I1626" s="12"/>
      <c r="J1626" s="12"/>
      <c r="K1626" s="12"/>
      <c r="L1626" s="12"/>
      <c r="M1626" s="12"/>
      <c r="N1626" s="12">
        <v>2</v>
      </c>
      <c r="O1626" s="12"/>
      <c r="P1626" s="12"/>
      <c r="Q1626" s="12"/>
      <c r="R1626" s="12"/>
      <c r="S1626" s="12"/>
      <c r="T1626" s="12"/>
      <c r="U1626" s="12">
        <f t="shared" si="375"/>
        <v>11</v>
      </c>
    </row>
    <row r="1627" spans="1:21">
      <c r="A1627" s="16"/>
      <c r="B1627" s="16"/>
      <c r="C1627" s="12" t="s">
        <v>32</v>
      </c>
      <c r="D1627" s="12">
        <v>5</v>
      </c>
      <c r="E1627" s="12"/>
      <c r="F1627" s="12">
        <v>4</v>
      </c>
      <c r="G1627" s="12">
        <v>12</v>
      </c>
      <c r="H1627" s="12">
        <v>16</v>
      </c>
      <c r="I1627" s="12">
        <v>8</v>
      </c>
      <c r="J1627" s="12">
        <v>5</v>
      </c>
      <c r="K1627" s="12">
        <v>13</v>
      </c>
      <c r="L1627" s="12">
        <v>4</v>
      </c>
      <c r="M1627" s="12">
        <v>2</v>
      </c>
      <c r="N1627" s="12">
        <v>19</v>
      </c>
      <c r="O1627" s="12">
        <v>6</v>
      </c>
      <c r="P1627" s="12"/>
      <c r="Q1627" s="12"/>
      <c r="R1627" s="12"/>
      <c r="S1627" s="12"/>
      <c r="T1627" s="12"/>
      <c r="U1627" s="12">
        <f t="shared" si="375"/>
        <v>94</v>
      </c>
    </row>
    <row r="1628" spans="1:21">
      <c r="A1628" s="17"/>
      <c r="B1628" s="18"/>
      <c r="C1628" s="19" t="s">
        <v>33</v>
      </c>
      <c r="D1628" s="19">
        <f>SUM(D1619:D1627)</f>
        <v>35</v>
      </c>
      <c r="E1628" s="19">
        <f>SUM(E1619:E1627)</f>
        <v>34</v>
      </c>
      <c r="F1628" s="19">
        <f t="shared" ref="F1628:U1628" si="376">SUM(F1619:F1627)</f>
        <v>28</v>
      </c>
      <c r="G1628" s="19">
        <f t="shared" si="376"/>
        <v>152</v>
      </c>
      <c r="H1628" s="19">
        <f t="shared" si="376"/>
        <v>142</v>
      </c>
      <c r="I1628" s="19">
        <f t="shared" si="376"/>
        <v>155</v>
      </c>
      <c r="J1628" s="19">
        <f t="shared" si="376"/>
        <v>153</v>
      </c>
      <c r="K1628" s="19">
        <f t="shared" si="376"/>
        <v>172</v>
      </c>
      <c r="L1628" s="19">
        <f t="shared" si="376"/>
        <v>53</v>
      </c>
      <c r="M1628" s="19">
        <f t="shared" si="376"/>
        <v>25</v>
      </c>
      <c r="N1628" s="19">
        <f t="shared" si="376"/>
        <v>44</v>
      </c>
      <c r="O1628" s="19">
        <f t="shared" si="376"/>
        <v>39</v>
      </c>
      <c r="P1628" s="19">
        <f t="shared" si="376"/>
        <v>12</v>
      </c>
      <c r="Q1628" s="19">
        <f t="shared" si="376"/>
        <v>29</v>
      </c>
      <c r="R1628" s="19">
        <f t="shared" si="376"/>
        <v>0</v>
      </c>
      <c r="S1628" s="19">
        <f t="shared" si="376"/>
        <v>19</v>
      </c>
      <c r="T1628" s="19">
        <f t="shared" si="376"/>
        <v>0</v>
      </c>
      <c r="U1628" s="19">
        <f t="shared" si="376"/>
        <v>1092</v>
      </c>
    </row>
    <row r="1631" spans="1:21" ht="96">
      <c r="A1631" s="8" t="s">
        <v>2</v>
      </c>
      <c r="B1631" s="8" t="s">
        <v>3</v>
      </c>
      <c r="C1631" s="8" t="s">
        <v>4</v>
      </c>
      <c r="D1631" s="9" t="str">
        <f>D5</f>
        <v>ANGGREK</v>
      </c>
      <c r="E1631" s="9" t="str">
        <f>E5</f>
        <v>BOUGENVIL</v>
      </c>
      <c r="F1631" s="9" t="str">
        <f t="shared" ref="F1631:U1631" si="377">F5</f>
        <v>CAMELIA</v>
      </c>
      <c r="G1631" s="9" t="str">
        <f t="shared" si="377"/>
        <v>DEWANDARU</v>
      </c>
      <c r="H1631" s="9" t="str">
        <f t="shared" si="377"/>
        <v>EDELWEIS</v>
      </c>
      <c r="I1631" s="9" t="str">
        <f t="shared" si="377"/>
        <v>FLAMBOYAN</v>
      </c>
      <c r="J1631" s="9" t="str">
        <f t="shared" si="377"/>
        <v>GERANIUM</v>
      </c>
      <c r="K1631" s="9" t="str">
        <f t="shared" si="377"/>
        <v>HELIKONIA</v>
      </c>
      <c r="L1631" s="9" t="str">
        <f t="shared" si="377"/>
        <v>IVY</v>
      </c>
      <c r="M1631" s="9" t="str">
        <f t="shared" si="377"/>
        <v>JASMIN</v>
      </c>
      <c r="N1631" s="9" t="str">
        <f t="shared" si="377"/>
        <v>IGD</v>
      </c>
      <c r="O1631" s="9" t="str">
        <f t="shared" si="377"/>
        <v>HCU</v>
      </c>
      <c r="P1631" s="9" t="str">
        <f t="shared" si="377"/>
        <v>PENUNJANG</v>
      </c>
      <c r="Q1631" s="9" t="str">
        <f t="shared" si="377"/>
        <v>PELAYANAN</v>
      </c>
      <c r="R1631" s="9" t="str">
        <f t="shared" si="377"/>
        <v>ADMIN</v>
      </c>
      <c r="S1631" s="9" t="str">
        <f t="shared" si="377"/>
        <v>ASRAMA</v>
      </c>
      <c r="T1631" s="9" t="str">
        <f t="shared" si="377"/>
        <v>MASJID</v>
      </c>
      <c r="U1631" s="9" t="str">
        <f t="shared" si="377"/>
        <v>JUMLAH</v>
      </c>
    </row>
    <row r="1632" spans="1:21">
      <c r="A1632" s="10">
        <f>A1619+1</f>
        <v>3</v>
      </c>
      <c r="B1632" s="11" t="s">
        <v>34</v>
      </c>
      <c r="C1632" s="12" t="s">
        <v>24</v>
      </c>
      <c r="D1632" s="12"/>
      <c r="E1632" s="12"/>
      <c r="F1632" s="12"/>
      <c r="G1632" s="12">
        <v>20</v>
      </c>
      <c r="H1632" s="12">
        <v>22</v>
      </c>
      <c r="I1632" s="12">
        <v>24</v>
      </c>
      <c r="J1632" s="12">
        <v>25</v>
      </c>
      <c r="K1632" s="12">
        <v>25</v>
      </c>
      <c r="L1632" s="12">
        <v>14</v>
      </c>
      <c r="M1632" s="12"/>
      <c r="N1632" s="12"/>
      <c r="O1632" s="12">
        <v>14</v>
      </c>
      <c r="P1632" s="12">
        <v>9</v>
      </c>
      <c r="Q1632" s="12">
        <v>12</v>
      </c>
      <c r="R1632" s="12"/>
      <c r="S1632" s="12"/>
      <c r="T1632" s="12"/>
      <c r="U1632" s="12">
        <f t="shared" ref="U1632:U1640" si="378">SUM(E1632:T1632)</f>
        <v>165</v>
      </c>
    </row>
    <row r="1633" spans="1:21">
      <c r="A1633" s="14"/>
      <c r="B1633" s="15">
        <f>B1620+1</f>
        <v>46145</v>
      </c>
      <c r="C1633" s="12" t="s">
        <v>25</v>
      </c>
      <c r="D1633" s="12"/>
      <c r="E1633" s="12"/>
      <c r="F1633" s="12"/>
      <c r="G1633" s="12">
        <v>21</v>
      </c>
      <c r="H1633" s="12">
        <v>23</v>
      </c>
      <c r="I1633" s="12">
        <v>25</v>
      </c>
      <c r="J1633" s="12">
        <v>26</v>
      </c>
      <c r="K1633" s="12">
        <v>27</v>
      </c>
      <c r="L1633" s="12">
        <v>12</v>
      </c>
      <c r="M1633" s="12"/>
      <c r="N1633" s="12"/>
      <c r="O1633" s="12">
        <v>3</v>
      </c>
      <c r="P1633" s="12">
        <v>2</v>
      </c>
      <c r="Q1633" s="12">
        <v>4</v>
      </c>
      <c r="R1633" s="12"/>
      <c r="S1633" s="12"/>
      <c r="T1633" s="12"/>
      <c r="U1633" s="12">
        <f t="shared" si="378"/>
        <v>143</v>
      </c>
    </row>
    <row r="1634" spans="1:21">
      <c r="A1634" s="14"/>
      <c r="B1634" s="14"/>
      <c r="C1634" s="12" t="s">
        <v>26</v>
      </c>
      <c r="D1634" s="12"/>
      <c r="E1634" s="12"/>
      <c r="F1634" s="12"/>
      <c r="G1634" s="12">
        <v>8</v>
      </c>
      <c r="H1634" s="12">
        <v>9</v>
      </c>
      <c r="I1634" s="12">
        <v>6</v>
      </c>
      <c r="J1634" s="12">
        <v>8</v>
      </c>
      <c r="K1634" s="12">
        <v>10</v>
      </c>
      <c r="L1634" s="12">
        <v>9</v>
      </c>
      <c r="M1634" s="12">
        <v>2</v>
      </c>
      <c r="N1634" s="12"/>
      <c r="O1634" s="12">
        <v>4</v>
      </c>
      <c r="P1634" s="12"/>
      <c r="Q1634" s="12">
        <v>2</v>
      </c>
      <c r="R1634" s="12"/>
      <c r="S1634" s="12"/>
      <c r="T1634" s="12"/>
      <c r="U1634" s="12">
        <f t="shared" si="378"/>
        <v>58</v>
      </c>
    </row>
    <row r="1635" spans="1:21">
      <c r="A1635" s="14"/>
      <c r="B1635" s="14"/>
      <c r="C1635" s="12" t="s">
        <v>27</v>
      </c>
      <c r="D1635" s="12">
        <v>5</v>
      </c>
      <c r="E1635" s="12">
        <v>15</v>
      </c>
      <c r="F1635" s="12">
        <v>4</v>
      </c>
      <c r="G1635" s="12">
        <v>25</v>
      </c>
      <c r="H1635" s="12">
        <v>29</v>
      </c>
      <c r="I1635" s="12">
        <v>26</v>
      </c>
      <c r="J1635" s="12">
        <v>25</v>
      </c>
      <c r="K1635" s="12">
        <v>28</v>
      </c>
      <c r="L1635" s="12">
        <v>8</v>
      </c>
      <c r="M1635" s="12">
        <v>4</v>
      </c>
      <c r="N1635" s="12">
        <v>5</v>
      </c>
      <c r="O1635" s="12">
        <v>6</v>
      </c>
      <c r="P1635" s="12">
        <v>6</v>
      </c>
      <c r="Q1635" s="12">
        <v>7</v>
      </c>
      <c r="R1635" s="12"/>
      <c r="S1635" s="12"/>
      <c r="T1635" s="12"/>
      <c r="U1635" s="12">
        <f>SUM(D1635:T1635)</f>
        <v>193</v>
      </c>
    </row>
    <row r="1636" spans="1:21">
      <c r="A1636" s="14"/>
      <c r="B1636" s="14"/>
      <c r="C1636" s="12" t="s">
        <v>28</v>
      </c>
      <c r="D1636" s="12">
        <v>6</v>
      </c>
      <c r="E1636" s="12">
        <v>12</v>
      </c>
      <c r="F1636" s="12">
        <v>8</v>
      </c>
      <c r="G1636" s="12">
        <v>24</v>
      </c>
      <c r="H1636" s="12">
        <v>24</v>
      </c>
      <c r="I1636" s="12">
        <v>27</v>
      </c>
      <c r="J1636" s="12">
        <v>22</v>
      </c>
      <c r="K1636" s="12">
        <v>36</v>
      </c>
      <c r="L1636" s="12">
        <v>6</v>
      </c>
      <c r="M1636" s="12">
        <v>9</v>
      </c>
      <c r="N1636" s="12">
        <v>9</v>
      </c>
      <c r="O1636" s="12">
        <v>8</v>
      </c>
      <c r="P1636" s="12">
        <v>5</v>
      </c>
      <c r="Q1636" s="12">
        <v>4</v>
      </c>
      <c r="R1636" s="12"/>
      <c r="S1636" s="12"/>
      <c r="T1636" s="12"/>
      <c r="U1636" s="12">
        <f>SUM(D1636:T1636)</f>
        <v>200</v>
      </c>
    </row>
    <row r="1637" spans="1:21">
      <c r="A1637" s="14"/>
      <c r="B1637" s="14"/>
      <c r="C1637" s="12" t="s">
        <v>35</v>
      </c>
      <c r="D1637" s="12">
        <v>3</v>
      </c>
      <c r="E1637" s="12">
        <v>12</v>
      </c>
      <c r="F1637" s="12">
        <v>7</v>
      </c>
      <c r="G1637" s="12">
        <v>23</v>
      </c>
      <c r="H1637" s="12">
        <v>26</v>
      </c>
      <c r="I1637" s="12">
        <v>34</v>
      </c>
      <c r="J1637" s="12">
        <v>33</v>
      </c>
      <c r="K1637" s="12">
        <v>22</v>
      </c>
      <c r="L1637" s="12">
        <v>5</v>
      </c>
      <c r="M1637" s="12">
        <v>2</v>
      </c>
      <c r="N1637" s="12">
        <v>4</v>
      </c>
      <c r="O1637" s="12">
        <v>4</v>
      </c>
      <c r="P1637" s="12">
        <v>4</v>
      </c>
      <c r="Q1637" s="12">
        <v>6</v>
      </c>
      <c r="R1637" s="12"/>
      <c r="S1637" s="12"/>
      <c r="T1637" s="12"/>
      <c r="U1637" s="12">
        <f>SUM(D1637:T1637)</f>
        <v>185</v>
      </c>
    </row>
    <row r="1638" spans="1:21">
      <c r="A1638" s="14"/>
      <c r="B1638" s="14"/>
      <c r="C1638" s="12" t="s">
        <v>36</v>
      </c>
      <c r="D1638" s="12">
        <v>4</v>
      </c>
      <c r="E1638" s="12">
        <v>11</v>
      </c>
      <c r="F1638" s="12">
        <v>7</v>
      </c>
      <c r="G1638" s="12"/>
      <c r="H1638" s="12"/>
      <c r="I1638" s="12"/>
      <c r="J1638" s="12"/>
      <c r="K1638" s="12"/>
      <c r="L1638" s="12"/>
      <c r="M1638" s="12"/>
      <c r="N1638" s="12"/>
      <c r="O1638" s="12">
        <v>4</v>
      </c>
      <c r="P1638" s="12"/>
      <c r="Q1638" s="12"/>
      <c r="R1638" s="12"/>
      <c r="S1638" s="12"/>
      <c r="T1638" s="12"/>
      <c r="U1638" s="12">
        <f>SUM(D1638:T1638)</f>
        <v>26</v>
      </c>
    </row>
    <row r="1639" spans="1:21">
      <c r="A1639" s="14"/>
      <c r="B1639" s="14"/>
      <c r="C1639" s="12" t="s">
        <v>31</v>
      </c>
      <c r="D1639" s="12">
        <v>2</v>
      </c>
      <c r="E1639" s="12">
        <v>6</v>
      </c>
      <c r="F1639" s="12">
        <v>5</v>
      </c>
      <c r="G1639" s="12"/>
      <c r="H1639" s="12"/>
      <c r="I1639" s="12"/>
      <c r="J1639" s="12"/>
      <c r="K1639" s="12"/>
      <c r="L1639" s="12"/>
      <c r="M1639" s="12"/>
      <c r="N1639" s="12">
        <v>3</v>
      </c>
      <c r="O1639" s="12">
        <v>1</v>
      </c>
      <c r="P1639" s="12"/>
      <c r="Q1639" s="12"/>
      <c r="R1639" s="12"/>
      <c r="S1639" s="12"/>
      <c r="T1639" s="12"/>
      <c r="U1639" s="12">
        <f>SUM(D1639:T1639)</f>
        <v>17</v>
      </c>
    </row>
    <row r="1640" spans="1:21">
      <c r="A1640" s="16"/>
      <c r="B1640" s="16"/>
      <c r="C1640" s="12" t="s">
        <v>32</v>
      </c>
      <c r="D1640" s="12"/>
      <c r="E1640" s="12"/>
      <c r="F1640" s="12"/>
      <c r="G1640" s="12">
        <v>4</v>
      </c>
      <c r="H1640" s="12">
        <v>16</v>
      </c>
      <c r="I1640" s="12">
        <v>7</v>
      </c>
      <c r="J1640" s="12">
        <v>6</v>
      </c>
      <c r="K1640" s="12">
        <v>7</v>
      </c>
      <c r="L1640" s="12">
        <v>3</v>
      </c>
      <c r="M1640" s="12">
        <v>2</v>
      </c>
      <c r="N1640" s="12">
        <v>9</v>
      </c>
      <c r="O1640" s="12">
        <v>7</v>
      </c>
      <c r="P1640" s="12"/>
      <c r="Q1640" s="12"/>
      <c r="R1640" s="12"/>
      <c r="S1640" s="12"/>
      <c r="T1640" s="12"/>
      <c r="U1640" s="12">
        <f t="shared" si="378"/>
        <v>61</v>
      </c>
    </row>
    <row r="1641" spans="1:21">
      <c r="A1641" s="17"/>
      <c r="B1641" s="18"/>
      <c r="C1641" s="19" t="s">
        <v>33</v>
      </c>
      <c r="D1641" s="19">
        <f>SUM(D1632:D1640)</f>
        <v>20</v>
      </c>
      <c r="E1641" s="19">
        <f>SUM(E1632:E1640)</f>
        <v>56</v>
      </c>
      <c r="F1641" s="19">
        <f t="shared" ref="F1641:U1641" si="379">SUM(F1632:F1640)</f>
        <v>31</v>
      </c>
      <c r="G1641" s="19">
        <f t="shared" si="379"/>
        <v>125</v>
      </c>
      <c r="H1641" s="19">
        <f t="shared" si="379"/>
        <v>149</v>
      </c>
      <c r="I1641" s="19">
        <f t="shared" si="379"/>
        <v>149</v>
      </c>
      <c r="J1641" s="19">
        <f t="shared" si="379"/>
        <v>145</v>
      </c>
      <c r="K1641" s="19">
        <f t="shared" si="379"/>
        <v>155</v>
      </c>
      <c r="L1641" s="19">
        <f t="shared" si="379"/>
        <v>57</v>
      </c>
      <c r="M1641" s="19">
        <f t="shared" si="379"/>
        <v>19</v>
      </c>
      <c r="N1641" s="19">
        <f t="shared" si="379"/>
        <v>30</v>
      </c>
      <c r="O1641" s="19">
        <f t="shared" si="379"/>
        <v>51</v>
      </c>
      <c r="P1641" s="19">
        <f t="shared" si="379"/>
        <v>26</v>
      </c>
      <c r="Q1641" s="19">
        <f t="shared" si="379"/>
        <v>35</v>
      </c>
      <c r="R1641" s="19">
        <f t="shared" si="379"/>
        <v>0</v>
      </c>
      <c r="S1641" s="19">
        <f t="shared" si="379"/>
        <v>0</v>
      </c>
      <c r="T1641" s="19">
        <f t="shared" si="379"/>
        <v>0</v>
      </c>
      <c r="U1641" s="19">
        <f t="shared" si="379"/>
        <v>1048</v>
      </c>
    </row>
    <row r="1644" spans="1:21" ht="96">
      <c r="A1644" s="8" t="s">
        <v>2</v>
      </c>
      <c r="B1644" s="8" t="s">
        <v>3</v>
      </c>
      <c r="C1644" s="8" t="s">
        <v>4</v>
      </c>
      <c r="D1644" s="9" t="str">
        <f>D5</f>
        <v>ANGGREK</v>
      </c>
      <c r="E1644" s="9" t="str">
        <f>E5</f>
        <v>BOUGENVIL</v>
      </c>
      <c r="F1644" s="9" t="str">
        <f t="shared" ref="F1644:U1644" si="380">F5</f>
        <v>CAMELIA</v>
      </c>
      <c r="G1644" s="9" t="str">
        <f t="shared" si="380"/>
        <v>DEWANDARU</v>
      </c>
      <c r="H1644" s="9" t="str">
        <f t="shared" si="380"/>
        <v>EDELWEIS</v>
      </c>
      <c r="I1644" s="9" t="str">
        <f t="shared" si="380"/>
        <v>FLAMBOYAN</v>
      </c>
      <c r="J1644" s="9" t="str">
        <f t="shared" si="380"/>
        <v>GERANIUM</v>
      </c>
      <c r="K1644" s="9" t="str">
        <f t="shared" si="380"/>
        <v>HELIKONIA</v>
      </c>
      <c r="L1644" s="9" t="str">
        <f t="shared" si="380"/>
        <v>IVY</v>
      </c>
      <c r="M1644" s="9" t="str">
        <f t="shared" si="380"/>
        <v>JASMIN</v>
      </c>
      <c r="N1644" s="9" t="str">
        <f t="shared" si="380"/>
        <v>IGD</v>
      </c>
      <c r="O1644" s="9" t="str">
        <f t="shared" si="380"/>
        <v>HCU</v>
      </c>
      <c r="P1644" s="9" t="str">
        <f t="shared" si="380"/>
        <v>PENUNJANG</v>
      </c>
      <c r="Q1644" s="9" t="str">
        <f t="shared" si="380"/>
        <v>PELAYANAN</v>
      </c>
      <c r="R1644" s="9" t="str">
        <f t="shared" si="380"/>
        <v>ADMIN</v>
      </c>
      <c r="S1644" s="9" t="str">
        <f t="shared" si="380"/>
        <v>ASRAMA</v>
      </c>
      <c r="T1644" s="9" t="str">
        <f t="shared" si="380"/>
        <v>MASJID</v>
      </c>
      <c r="U1644" s="9" t="str">
        <f t="shared" si="380"/>
        <v>JUMLAH</v>
      </c>
    </row>
    <row r="1645" spans="1:21">
      <c r="A1645" s="10">
        <f>A1632+1</f>
        <v>4</v>
      </c>
      <c r="B1645" s="11" t="s">
        <v>37</v>
      </c>
      <c r="C1645" s="12" t="s">
        <v>24</v>
      </c>
      <c r="D1645" s="12"/>
      <c r="E1645" s="12"/>
      <c r="F1645" s="12"/>
      <c r="G1645" s="12">
        <v>16</v>
      </c>
      <c r="H1645" s="12">
        <v>28</v>
      </c>
      <c r="I1645" s="12">
        <v>26</v>
      </c>
      <c r="J1645" s="12">
        <v>30</v>
      </c>
      <c r="K1645" s="12">
        <v>25</v>
      </c>
      <c r="L1645" s="12">
        <v>7</v>
      </c>
      <c r="M1645" s="12">
        <v>8</v>
      </c>
      <c r="N1645" s="12"/>
      <c r="O1645" s="12">
        <v>11</v>
      </c>
      <c r="P1645" s="12">
        <v>12</v>
      </c>
      <c r="Q1645" s="12">
        <v>15</v>
      </c>
      <c r="R1645" s="12"/>
      <c r="S1645" s="12"/>
      <c r="T1645" s="12"/>
      <c r="U1645" s="12">
        <f t="shared" ref="U1645:U1653" si="381">SUM(E1645:T1645)</f>
        <v>178</v>
      </c>
    </row>
    <row r="1646" spans="1:21">
      <c r="A1646" s="14"/>
      <c r="B1646" s="15">
        <f>B1633+1</f>
        <v>46146</v>
      </c>
      <c r="C1646" s="12" t="s">
        <v>25</v>
      </c>
      <c r="D1646" s="12"/>
      <c r="E1646" s="12"/>
      <c r="F1646" s="12"/>
      <c r="G1646" s="12">
        <v>18</v>
      </c>
      <c r="H1646" s="12">
        <v>26</v>
      </c>
      <c r="I1646" s="12">
        <v>23</v>
      </c>
      <c r="J1646" s="12">
        <v>32</v>
      </c>
      <c r="K1646" s="12">
        <v>26</v>
      </c>
      <c r="L1646" s="12">
        <v>8</v>
      </c>
      <c r="M1646" s="12">
        <v>6</v>
      </c>
      <c r="N1646" s="12"/>
      <c r="O1646" s="12">
        <v>2</v>
      </c>
      <c r="P1646" s="12">
        <v>4</v>
      </c>
      <c r="Q1646" s="12">
        <v>6</v>
      </c>
      <c r="R1646" s="12"/>
      <c r="S1646" s="12"/>
      <c r="T1646" s="12"/>
      <c r="U1646" s="12">
        <f t="shared" si="381"/>
        <v>151</v>
      </c>
    </row>
    <row r="1647" spans="1:21">
      <c r="A1647" s="14"/>
      <c r="B1647" s="14"/>
      <c r="C1647" s="12" t="s">
        <v>26</v>
      </c>
      <c r="D1647" s="12"/>
      <c r="E1647" s="12"/>
      <c r="F1647" s="12"/>
      <c r="G1647" s="12">
        <v>6</v>
      </c>
      <c r="H1647" s="12">
        <v>7</v>
      </c>
      <c r="I1647" s="12">
        <v>8</v>
      </c>
      <c r="J1647" s="12">
        <v>7</v>
      </c>
      <c r="K1647" s="12">
        <v>9</v>
      </c>
      <c r="L1647" s="12">
        <v>6</v>
      </c>
      <c r="M1647" s="12">
        <v>2</v>
      </c>
      <c r="N1647" s="12"/>
      <c r="O1647" s="12">
        <v>3</v>
      </c>
      <c r="P1647" s="12"/>
      <c r="Q1647" s="12">
        <v>12</v>
      </c>
      <c r="R1647" s="12"/>
      <c r="S1647" s="12"/>
      <c r="T1647" s="12"/>
      <c r="U1647" s="12">
        <f t="shared" si="381"/>
        <v>60</v>
      </c>
    </row>
    <row r="1648" spans="1:21">
      <c r="A1648" s="14"/>
      <c r="B1648" s="14"/>
      <c r="C1648" s="12" t="s">
        <v>27</v>
      </c>
      <c r="D1648" s="12">
        <v>5</v>
      </c>
      <c r="E1648" s="12">
        <v>18</v>
      </c>
      <c r="F1648" s="12">
        <v>8</v>
      </c>
      <c r="G1648" s="12">
        <v>14</v>
      </c>
      <c r="H1648" s="12">
        <v>21</v>
      </c>
      <c r="I1648" s="12">
        <v>29</v>
      </c>
      <c r="J1648" s="12">
        <v>27</v>
      </c>
      <c r="K1648" s="12">
        <v>28</v>
      </c>
      <c r="L1648" s="12">
        <v>10</v>
      </c>
      <c r="M1648" s="12">
        <v>5</v>
      </c>
      <c r="N1648" s="12">
        <v>12</v>
      </c>
      <c r="O1648" s="12">
        <v>7</v>
      </c>
      <c r="P1648" s="12">
        <v>4</v>
      </c>
      <c r="Q1648" s="12">
        <v>5</v>
      </c>
      <c r="R1648" s="12"/>
      <c r="S1648" s="12">
        <v>12</v>
      </c>
      <c r="T1648" s="12"/>
      <c r="U1648" s="12">
        <f>SUM(D1648:T1648)</f>
        <v>205</v>
      </c>
    </row>
    <row r="1649" spans="1:21">
      <c r="A1649" s="14"/>
      <c r="B1649" s="14"/>
      <c r="C1649" s="12" t="s">
        <v>28</v>
      </c>
      <c r="D1649" s="12">
        <v>6</v>
      </c>
      <c r="E1649" s="12">
        <v>6</v>
      </c>
      <c r="F1649" s="12">
        <v>8</v>
      </c>
      <c r="G1649" s="12">
        <v>25</v>
      </c>
      <c r="H1649" s="12">
        <v>35</v>
      </c>
      <c r="I1649" s="12">
        <v>32</v>
      </c>
      <c r="J1649" s="12">
        <v>34</v>
      </c>
      <c r="K1649" s="12">
        <v>26</v>
      </c>
      <c r="L1649" s="12">
        <v>6</v>
      </c>
      <c r="M1649" s="12">
        <v>3</v>
      </c>
      <c r="N1649" s="12">
        <v>7</v>
      </c>
      <c r="O1649" s="12">
        <v>7</v>
      </c>
      <c r="P1649" s="12">
        <v>3</v>
      </c>
      <c r="Q1649" s="12">
        <v>3</v>
      </c>
      <c r="R1649" s="12"/>
      <c r="S1649" s="12">
        <v>15</v>
      </c>
      <c r="T1649" s="12"/>
      <c r="U1649" s="12">
        <f>SUM(D1649:T1649)</f>
        <v>216</v>
      </c>
    </row>
    <row r="1650" spans="1:21">
      <c r="A1650" s="14"/>
      <c r="B1650" s="14"/>
      <c r="C1650" s="12" t="s">
        <v>35</v>
      </c>
      <c r="D1650" s="12">
        <v>3</v>
      </c>
      <c r="E1650" s="12">
        <v>8</v>
      </c>
      <c r="F1650" s="12">
        <v>8</v>
      </c>
      <c r="G1650" s="12">
        <v>26</v>
      </c>
      <c r="H1650" s="12">
        <v>23</v>
      </c>
      <c r="I1650" s="12">
        <v>33</v>
      </c>
      <c r="J1650" s="12">
        <v>33</v>
      </c>
      <c r="K1650" s="12">
        <v>34</v>
      </c>
      <c r="L1650" s="12">
        <v>9</v>
      </c>
      <c r="M1650" s="12">
        <v>4</v>
      </c>
      <c r="N1650" s="12">
        <v>3</v>
      </c>
      <c r="O1650" s="12">
        <v>3</v>
      </c>
      <c r="P1650" s="12">
        <v>3</v>
      </c>
      <c r="Q1650" s="12">
        <v>6</v>
      </c>
      <c r="R1650" s="12"/>
      <c r="S1650" s="12">
        <v>13</v>
      </c>
      <c r="T1650" s="12"/>
      <c r="U1650" s="12">
        <f>SUM(D1650:T1650)</f>
        <v>209</v>
      </c>
    </row>
    <row r="1651" spans="1:21">
      <c r="A1651" s="14"/>
      <c r="B1651" s="14"/>
      <c r="C1651" s="12" t="s">
        <v>36</v>
      </c>
      <c r="D1651" s="12">
        <v>4</v>
      </c>
      <c r="E1651" s="12">
        <v>10</v>
      </c>
      <c r="F1651" s="12">
        <v>9</v>
      </c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>
        <f>SUM(D1651:T1651)</f>
        <v>23</v>
      </c>
    </row>
    <row r="1652" spans="1:21">
      <c r="A1652" s="14"/>
      <c r="B1652" s="14"/>
      <c r="C1652" s="12" t="s">
        <v>31</v>
      </c>
      <c r="D1652" s="12">
        <v>2</v>
      </c>
      <c r="E1652" s="12">
        <v>6</v>
      </c>
      <c r="F1652" s="12">
        <v>5</v>
      </c>
      <c r="G1652" s="12"/>
      <c r="H1652" s="12"/>
      <c r="I1652" s="12"/>
      <c r="J1652" s="12"/>
      <c r="K1652" s="12"/>
      <c r="L1652" s="12"/>
      <c r="M1652" s="12"/>
      <c r="N1652" s="12">
        <v>2</v>
      </c>
      <c r="O1652" s="12"/>
      <c r="P1652" s="12"/>
      <c r="Q1652" s="12">
        <v>2</v>
      </c>
      <c r="R1652" s="12"/>
      <c r="S1652" s="12"/>
      <c r="T1652" s="12"/>
      <c r="U1652" s="12">
        <f>SUM(D1652:T1652)</f>
        <v>17</v>
      </c>
    </row>
    <row r="1653" spans="1:21">
      <c r="A1653" s="16"/>
      <c r="B1653" s="16"/>
      <c r="C1653" s="12" t="s">
        <v>32</v>
      </c>
      <c r="D1653" s="12"/>
      <c r="E1653" s="12"/>
      <c r="F1653" s="12"/>
      <c r="G1653" s="12">
        <v>4</v>
      </c>
      <c r="H1653" s="12">
        <v>18</v>
      </c>
      <c r="I1653" s="12">
        <v>8</v>
      </c>
      <c r="J1653" s="12">
        <v>8</v>
      </c>
      <c r="K1653" s="12">
        <v>6</v>
      </c>
      <c r="L1653" s="12">
        <v>3</v>
      </c>
      <c r="M1653" s="12">
        <v>2</v>
      </c>
      <c r="N1653" s="12">
        <v>15</v>
      </c>
      <c r="O1653" s="12"/>
      <c r="P1653" s="12"/>
      <c r="Q1653" s="12"/>
      <c r="R1653" s="12"/>
      <c r="S1653" s="12"/>
      <c r="T1653" s="12"/>
      <c r="U1653" s="12">
        <f t="shared" si="381"/>
        <v>64</v>
      </c>
    </row>
    <row r="1654" spans="1:21">
      <c r="A1654" s="17"/>
      <c r="B1654" s="18"/>
      <c r="C1654" s="19" t="s">
        <v>33</v>
      </c>
      <c r="D1654" s="19">
        <f>SUM(D1645:D1653)</f>
        <v>20</v>
      </c>
      <c r="E1654" s="19">
        <f>SUM(E1645:E1653)</f>
        <v>48</v>
      </c>
      <c r="F1654" s="19">
        <f t="shared" ref="F1654:U1654" si="382">SUM(F1645:F1653)</f>
        <v>38</v>
      </c>
      <c r="G1654" s="19">
        <f t="shared" si="382"/>
        <v>109</v>
      </c>
      <c r="H1654" s="19">
        <f t="shared" si="382"/>
        <v>158</v>
      </c>
      <c r="I1654" s="19">
        <f t="shared" si="382"/>
        <v>159</v>
      </c>
      <c r="J1654" s="19">
        <f t="shared" si="382"/>
        <v>171</v>
      </c>
      <c r="K1654" s="19">
        <f t="shared" si="382"/>
        <v>154</v>
      </c>
      <c r="L1654" s="19">
        <f t="shared" si="382"/>
        <v>49</v>
      </c>
      <c r="M1654" s="19">
        <f t="shared" si="382"/>
        <v>30</v>
      </c>
      <c r="N1654" s="19">
        <f t="shared" si="382"/>
        <v>39</v>
      </c>
      <c r="O1654" s="19">
        <f t="shared" si="382"/>
        <v>33</v>
      </c>
      <c r="P1654" s="19">
        <f t="shared" si="382"/>
        <v>26</v>
      </c>
      <c r="Q1654" s="19">
        <f t="shared" si="382"/>
        <v>49</v>
      </c>
      <c r="R1654" s="19">
        <f t="shared" si="382"/>
        <v>0</v>
      </c>
      <c r="S1654" s="19">
        <f t="shared" si="382"/>
        <v>40</v>
      </c>
      <c r="T1654" s="19">
        <f t="shared" si="382"/>
        <v>0</v>
      </c>
      <c r="U1654" s="19">
        <f t="shared" si="382"/>
        <v>1123</v>
      </c>
    </row>
    <row r="1657" spans="1:21" ht="96">
      <c r="A1657" s="8" t="s">
        <v>2</v>
      </c>
      <c r="B1657" s="8" t="s">
        <v>3</v>
      </c>
      <c r="C1657" s="8" t="s">
        <v>4</v>
      </c>
      <c r="D1657" s="9" t="str">
        <f>D5</f>
        <v>ANGGREK</v>
      </c>
      <c r="E1657" s="9" t="str">
        <f>E5</f>
        <v>BOUGENVIL</v>
      </c>
      <c r="F1657" s="9" t="str">
        <f t="shared" ref="F1657:T1657" si="383">F5</f>
        <v>CAMELIA</v>
      </c>
      <c r="G1657" s="9" t="str">
        <f t="shared" si="383"/>
        <v>DEWANDARU</v>
      </c>
      <c r="H1657" s="9" t="str">
        <f t="shared" si="383"/>
        <v>EDELWEIS</v>
      </c>
      <c r="I1657" s="9" t="str">
        <f t="shared" si="383"/>
        <v>FLAMBOYAN</v>
      </c>
      <c r="J1657" s="9" t="str">
        <f t="shared" si="383"/>
        <v>GERANIUM</v>
      </c>
      <c r="K1657" s="9" t="str">
        <f t="shared" si="383"/>
        <v>HELIKONIA</v>
      </c>
      <c r="L1657" s="9" t="str">
        <f t="shared" si="383"/>
        <v>IVY</v>
      </c>
      <c r="M1657" s="9" t="str">
        <f t="shared" si="383"/>
        <v>JASMIN</v>
      </c>
      <c r="N1657" s="9" t="str">
        <f t="shared" si="383"/>
        <v>IGD</v>
      </c>
      <c r="O1657" s="9" t="str">
        <f t="shared" si="383"/>
        <v>HCU</v>
      </c>
      <c r="P1657" s="9" t="str">
        <f t="shared" si="383"/>
        <v>PENUNJANG</v>
      </c>
      <c r="Q1657" s="9" t="str">
        <f t="shared" si="383"/>
        <v>PELAYANAN</v>
      </c>
      <c r="R1657" s="9" t="str">
        <f t="shared" si="383"/>
        <v>ADMIN</v>
      </c>
      <c r="S1657" s="9" t="str">
        <f t="shared" si="383"/>
        <v>ASRAMA</v>
      </c>
      <c r="T1657" s="9" t="str">
        <f t="shared" si="383"/>
        <v>MASJID</v>
      </c>
      <c r="U1657" s="9" t="s">
        <v>22</v>
      </c>
    </row>
    <row r="1658" spans="1:21">
      <c r="A1658" s="10">
        <f>A1645+1</f>
        <v>5</v>
      </c>
      <c r="B1658" s="11" t="s">
        <v>39</v>
      </c>
      <c r="C1658" s="12" t="s">
        <v>24</v>
      </c>
      <c r="D1658" s="12"/>
      <c r="E1658" s="12"/>
      <c r="F1658" s="12"/>
      <c r="G1658" s="12">
        <v>21</v>
      </c>
      <c r="H1658" s="12">
        <v>19</v>
      </c>
      <c r="I1658" s="12">
        <v>25</v>
      </c>
      <c r="J1658" s="12">
        <v>37</v>
      </c>
      <c r="K1658" s="12">
        <v>28</v>
      </c>
      <c r="L1658" s="12">
        <v>6</v>
      </c>
      <c r="M1658" s="12">
        <v>8</v>
      </c>
      <c r="N1658" s="12"/>
      <c r="O1658" s="12">
        <v>11</v>
      </c>
      <c r="P1658" s="12">
        <v>14</v>
      </c>
      <c r="Q1658" s="12">
        <v>16</v>
      </c>
      <c r="R1658" s="12"/>
      <c r="S1658" s="12"/>
      <c r="T1658" s="12"/>
      <c r="U1658" s="12">
        <f t="shared" ref="U1658:U1666" si="384">SUM(E1658:T1658)</f>
        <v>185</v>
      </c>
    </row>
    <row r="1659" spans="1:21">
      <c r="A1659" s="14"/>
      <c r="B1659" s="15">
        <f>B1646+1</f>
        <v>46147</v>
      </c>
      <c r="C1659" s="12" t="s">
        <v>25</v>
      </c>
      <c r="D1659" s="12"/>
      <c r="E1659" s="12"/>
      <c r="F1659" s="12"/>
      <c r="G1659" s="12">
        <v>21</v>
      </c>
      <c r="H1659" s="12">
        <v>18</v>
      </c>
      <c r="I1659" s="12">
        <v>25</v>
      </c>
      <c r="J1659" s="12">
        <v>29</v>
      </c>
      <c r="K1659" s="12">
        <v>31</v>
      </c>
      <c r="L1659" s="12">
        <v>9</v>
      </c>
      <c r="M1659" s="12">
        <v>4</v>
      </c>
      <c r="N1659" s="12"/>
      <c r="O1659" s="12">
        <v>3</v>
      </c>
      <c r="P1659" s="12">
        <v>2</v>
      </c>
      <c r="Q1659" s="12">
        <v>5</v>
      </c>
      <c r="R1659" s="12"/>
      <c r="S1659" s="12"/>
      <c r="T1659" s="12"/>
      <c r="U1659" s="12">
        <f t="shared" si="384"/>
        <v>147</v>
      </c>
    </row>
    <row r="1660" spans="1:21">
      <c r="A1660" s="14"/>
      <c r="B1660" s="14"/>
      <c r="C1660" s="12" t="s">
        <v>26</v>
      </c>
      <c r="D1660" s="12"/>
      <c r="E1660" s="12"/>
      <c r="F1660" s="12"/>
      <c r="G1660" s="12">
        <v>9</v>
      </c>
      <c r="H1660" s="12">
        <v>6</v>
      </c>
      <c r="I1660" s="12">
        <v>7</v>
      </c>
      <c r="J1660" s="12">
        <v>12</v>
      </c>
      <c r="K1660" s="12">
        <v>6</v>
      </c>
      <c r="L1660" s="12">
        <v>6</v>
      </c>
      <c r="M1660" s="12">
        <v>2</v>
      </c>
      <c r="N1660" s="12"/>
      <c r="O1660" s="12">
        <v>4</v>
      </c>
      <c r="P1660" s="12"/>
      <c r="Q1660" s="12">
        <v>4</v>
      </c>
      <c r="R1660" s="12"/>
      <c r="S1660" s="12"/>
      <c r="T1660" s="12"/>
      <c r="U1660" s="12">
        <f t="shared" si="384"/>
        <v>56</v>
      </c>
    </row>
    <row r="1661" spans="1:21">
      <c r="A1661" s="14"/>
      <c r="B1661" s="14"/>
      <c r="C1661" s="12" t="s">
        <v>27</v>
      </c>
      <c r="D1661" s="12">
        <v>10</v>
      </c>
      <c r="E1661" s="12">
        <v>9</v>
      </c>
      <c r="F1661" s="12">
        <v>4</v>
      </c>
      <c r="G1661" s="12">
        <v>27</v>
      </c>
      <c r="H1661" s="12">
        <v>21</v>
      </c>
      <c r="I1661" s="12">
        <v>26</v>
      </c>
      <c r="J1661" s="12">
        <v>28</v>
      </c>
      <c r="K1661" s="12">
        <v>25</v>
      </c>
      <c r="L1661" s="12">
        <v>5</v>
      </c>
      <c r="M1661" s="12">
        <v>4</v>
      </c>
      <c r="N1661" s="12">
        <v>7</v>
      </c>
      <c r="O1661" s="12">
        <v>6</v>
      </c>
      <c r="P1661" s="12">
        <v>6</v>
      </c>
      <c r="Q1661" s="12">
        <v>3</v>
      </c>
      <c r="R1661" s="12"/>
      <c r="S1661" s="12"/>
      <c r="T1661" s="12"/>
      <c r="U1661" s="12">
        <f>SUM(D1661:T1661)</f>
        <v>181</v>
      </c>
    </row>
    <row r="1662" spans="1:21">
      <c r="A1662" s="14"/>
      <c r="B1662" s="14"/>
      <c r="C1662" s="12" t="s">
        <v>28</v>
      </c>
      <c r="D1662" s="12">
        <v>6</v>
      </c>
      <c r="E1662" s="12">
        <v>11</v>
      </c>
      <c r="F1662" s="12">
        <v>6</v>
      </c>
      <c r="G1662" s="12">
        <v>24</v>
      </c>
      <c r="H1662" s="12">
        <v>27</v>
      </c>
      <c r="I1662" s="12">
        <v>25</v>
      </c>
      <c r="J1662" s="12">
        <v>26</v>
      </c>
      <c r="K1662" s="12">
        <v>29</v>
      </c>
      <c r="L1662" s="12">
        <v>3</v>
      </c>
      <c r="M1662" s="12">
        <v>7</v>
      </c>
      <c r="N1662" s="12">
        <v>9</v>
      </c>
      <c r="O1662" s="12">
        <v>8</v>
      </c>
      <c r="P1662" s="12">
        <v>3</v>
      </c>
      <c r="Q1662" s="12">
        <v>5</v>
      </c>
      <c r="R1662" s="12"/>
      <c r="S1662" s="12"/>
      <c r="T1662" s="12"/>
      <c r="U1662" s="12">
        <f>SUM(D1662:T1662)</f>
        <v>189</v>
      </c>
    </row>
    <row r="1663" spans="1:21">
      <c r="A1663" s="14"/>
      <c r="B1663" s="14"/>
      <c r="C1663" s="12" t="s">
        <v>35</v>
      </c>
      <c r="D1663" s="12">
        <v>5</v>
      </c>
      <c r="E1663" s="12">
        <v>8</v>
      </c>
      <c r="F1663" s="12">
        <v>9</v>
      </c>
      <c r="G1663" s="12">
        <v>23</v>
      </c>
      <c r="H1663" s="12">
        <v>27</v>
      </c>
      <c r="I1663" s="12">
        <v>32</v>
      </c>
      <c r="J1663" s="12">
        <v>34</v>
      </c>
      <c r="K1663" s="12">
        <v>36</v>
      </c>
      <c r="L1663" s="12">
        <v>4</v>
      </c>
      <c r="M1663" s="12">
        <v>3</v>
      </c>
      <c r="N1663" s="12">
        <v>4</v>
      </c>
      <c r="O1663" s="12">
        <v>5</v>
      </c>
      <c r="P1663" s="12">
        <v>2</v>
      </c>
      <c r="Q1663" s="12">
        <v>2</v>
      </c>
      <c r="R1663" s="12"/>
      <c r="S1663" s="12"/>
      <c r="T1663" s="12"/>
      <c r="U1663" s="12">
        <f>SUM(D1663:T1663)</f>
        <v>194</v>
      </c>
    </row>
    <row r="1664" spans="1:21">
      <c r="A1664" s="14"/>
      <c r="B1664" s="14"/>
      <c r="C1664" s="12" t="s">
        <v>36</v>
      </c>
      <c r="D1664" s="12">
        <v>3</v>
      </c>
      <c r="E1664" s="12">
        <v>7</v>
      </c>
      <c r="F1664" s="12">
        <v>6</v>
      </c>
      <c r="G1664" s="12"/>
      <c r="H1664" s="12"/>
      <c r="I1664" s="12"/>
      <c r="J1664" s="12"/>
      <c r="K1664" s="12"/>
      <c r="L1664" s="12"/>
      <c r="M1664" s="12"/>
      <c r="N1664" s="12"/>
      <c r="O1664" s="12">
        <v>4</v>
      </c>
      <c r="P1664" s="12"/>
      <c r="Q1664" s="12"/>
      <c r="R1664" s="12"/>
      <c r="S1664" s="12"/>
      <c r="T1664" s="12"/>
      <c r="U1664" s="12">
        <f>SUM(D1664:T1664)</f>
        <v>20</v>
      </c>
    </row>
    <row r="1665" spans="1:21">
      <c r="A1665" s="14"/>
      <c r="B1665" s="14"/>
      <c r="C1665" s="12" t="s">
        <v>31</v>
      </c>
      <c r="D1665" s="12">
        <v>7</v>
      </c>
      <c r="E1665" s="12">
        <v>5</v>
      </c>
      <c r="F1665" s="12">
        <v>4</v>
      </c>
      <c r="G1665" s="12"/>
      <c r="H1665" s="12"/>
      <c r="I1665" s="12"/>
      <c r="J1665" s="12"/>
      <c r="K1665" s="12"/>
      <c r="L1665" s="12"/>
      <c r="M1665" s="12"/>
      <c r="N1665" s="12">
        <v>3</v>
      </c>
      <c r="O1665" s="12">
        <v>1</v>
      </c>
      <c r="P1665" s="12"/>
      <c r="Q1665" s="12">
        <v>1</v>
      </c>
      <c r="R1665" s="12"/>
      <c r="S1665" s="12"/>
      <c r="T1665" s="12"/>
      <c r="U1665" s="12">
        <f>SUM(D1665:T1665)</f>
        <v>21</v>
      </c>
    </row>
    <row r="1666" spans="1:21">
      <c r="A1666" s="16"/>
      <c r="B1666" s="16"/>
      <c r="C1666" s="12" t="s">
        <v>32</v>
      </c>
      <c r="D1666" s="12"/>
      <c r="E1666" s="12">
        <v>1</v>
      </c>
      <c r="F1666" s="12"/>
      <c r="G1666" s="12">
        <v>5</v>
      </c>
      <c r="H1666" s="12">
        <v>15</v>
      </c>
      <c r="I1666" s="12">
        <v>6</v>
      </c>
      <c r="J1666" s="12">
        <v>4</v>
      </c>
      <c r="K1666" s="12">
        <v>5</v>
      </c>
      <c r="L1666" s="12">
        <v>2</v>
      </c>
      <c r="M1666" s="12"/>
      <c r="N1666" s="12"/>
      <c r="O1666" s="12">
        <v>7</v>
      </c>
      <c r="P1666" s="12"/>
      <c r="Q1666" s="12"/>
      <c r="R1666" s="12"/>
      <c r="S1666" s="12"/>
      <c r="T1666" s="12">
        <v>25</v>
      </c>
      <c r="U1666" s="12">
        <f t="shared" si="384"/>
        <v>70</v>
      </c>
    </row>
    <row r="1667" spans="1:21">
      <c r="A1667" s="17"/>
      <c r="B1667" s="18"/>
      <c r="C1667" s="19" t="s">
        <v>33</v>
      </c>
      <c r="D1667" s="19">
        <f>SUM(D1658:D1666)</f>
        <v>31</v>
      </c>
      <c r="E1667" s="19">
        <f>SUM(E1658:E1666)</f>
        <v>41</v>
      </c>
      <c r="F1667" s="19">
        <f t="shared" ref="F1667:U1667" si="385">SUM(F1658:F1666)</f>
        <v>29</v>
      </c>
      <c r="G1667" s="19">
        <f t="shared" si="385"/>
        <v>130</v>
      </c>
      <c r="H1667" s="19">
        <f t="shared" si="385"/>
        <v>133</v>
      </c>
      <c r="I1667" s="19">
        <f t="shared" si="385"/>
        <v>146</v>
      </c>
      <c r="J1667" s="19">
        <f t="shared" si="385"/>
        <v>170</v>
      </c>
      <c r="K1667" s="19">
        <f t="shared" si="385"/>
        <v>160</v>
      </c>
      <c r="L1667" s="19">
        <f t="shared" si="385"/>
        <v>35</v>
      </c>
      <c r="M1667" s="19">
        <f t="shared" si="385"/>
        <v>28</v>
      </c>
      <c r="N1667" s="19">
        <f t="shared" si="385"/>
        <v>23</v>
      </c>
      <c r="O1667" s="19">
        <f t="shared" si="385"/>
        <v>49</v>
      </c>
      <c r="P1667" s="19">
        <f t="shared" si="385"/>
        <v>27</v>
      </c>
      <c r="Q1667" s="19">
        <f t="shared" si="385"/>
        <v>36</v>
      </c>
      <c r="R1667" s="19">
        <f t="shared" si="385"/>
        <v>0</v>
      </c>
      <c r="S1667" s="19">
        <f t="shared" si="385"/>
        <v>0</v>
      </c>
      <c r="T1667" s="19">
        <f t="shared" si="385"/>
        <v>25</v>
      </c>
      <c r="U1667" s="19">
        <f t="shared" si="385"/>
        <v>1063</v>
      </c>
    </row>
    <row r="1670" spans="1:21" ht="96">
      <c r="A1670" s="8" t="s">
        <v>2</v>
      </c>
      <c r="B1670" s="8" t="s">
        <v>3</v>
      </c>
      <c r="C1670" s="8" t="s">
        <v>4</v>
      </c>
      <c r="D1670" s="9" t="str">
        <f>D5</f>
        <v>ANGGREK</v>
      </c>
      <c r="E1670" s="9" t="str">
        <f>E5</f>
        <v>BOUGENVIL</v>
      </c>
      <c r="F1670" s="9" t="str">
        <f t="shared" ref="F1670:U1670" si="386">F5</f>
        <v>CAMELIA</v>
      </c>
      <c r="G1670" s="9" t="str">
        <f t="shared" si="386"/>
        <v>DEWANDARU</v>
      </c>
      <c r="H1670" s="9" t="str">
        <f t="shared" si="386"/>
        <v>EDELWEIS</v>
      </c>
      <c r="I1670" s="9" t="str">
        <f t="shared" si="386"/>
        <v>FLAMBOYAN</v>
      </c>
      <c r="J1670" s="9" t="str">
        <f t="shared" si="386"/>
        <v>GERANIUM</v>
      </c>
      <c r="K1670" s="9" t="str">
        <f t="shared" si="386"/>
        <v>HELIKONIA</v>
      </c>
      <c r="L1670" s="9" t="str">
        <f t="shared" si="386"/>
        <v>IVY</v>
      </c>
      <c r="M1670" s="9" t="str">
        <f t="shared" si="386"/>
        <v>JASMIN</v>
      </c>
      <c r="N1670" s="9" t="str">
        <f t="shared" si="386"/>
        <v>IGD</v>
      </c>
      <c r="O1670" s="9" t="str">
        <f t="shared" si="386"/>
        <v>HCU</v>
      </c>
      <c r="P1670" s="9" t="str">
        <f t="shared" si="386"/>
        <v>PENUNJANG</v>
      </c>
      <c r="Q1670" s="9" t="str">
        <f t="shared" si="386"/>
        <v>PELAYANAN</v>
      </c>
      <c r="R1670" s="9" t="str">
        <f t="shared" si="386"/>
        <v>ADMIN</v>
      </c>
      <c r="S1670" s="9" t="str">
        <f t="shared" si="386"/>
        <v>ASRAMA</v>
      </c>
      <c r="T1670" s="9" t="str">
        <f t="shared" si="386"/>
        <v>MASJID</v>
      </c>
      <c r="U1670" s="9" t="str">
        <f t="shared" si="386"/>
        <v>JUMLAH</v>
      </c>
    </row>
    <row r="1671" spans="1:21">
      <c r="A1671" s="10">
        <f>A1658+1</f>
        <v>6</v>
      </c>
      <c r="B1671" s="11" t="s">
        <v>23</v>
      </c>
      <c r="C1671" s="12" t="s">
        <v>24</v>
      </c>
      <c r="D1671" s="12"/>
      <c r="E1671" s="12"/>
      <c r="F1671" s="12"/>
      <c r="G1671" s="12">
        <v>21</v>
      </c>
      <c r="H1671" s="12">
        <v>28</v>
      </c>
      <c r="I1671" s="12">
        <v>28</v>
      </c>
      <c r="J1671" s="12">
        <v>28</v>
      </c>
      <c r="K1671" s="12">
        <v>33</v>
      </c>
      <c r="L1671" s="12">
        <v>9</v>
      </c>
      <c r="M1671" s="12">
        <v>7</v>
      </c>
      <c r="N1671" s="12"/>
      <c r="O1671" s="12">
        <v>9</v>
      </c>
      <c r="P1671" s="12">
        <v>12</v>
      </c>
      <c r="Q1671" s="12">
        <v>19</v>
      </c>
      <c r="R1671" s="12"/>
      <c r="S1671" s="12"/>
      <c r="T1671" s="12"/>
      <c r="U1671" s="12">
        <f t="shared" ref="U1671:U1679" si="387">SUM(E1671:T1671)</f>
        <v>194</v>
      </c>
    </row>
    <row r="1672" spans="1:21">
      <c r="A1672" s="14"/>
      <c r="B1672" s="15">
        <f>B1659+1</f>
        <v>46148</v>
      </c>
      <c r="C1672" s="12" t="s">
        <v>25</v>
      </c>
      <c r="D1672" s="12"/>
      <c r="E1672" s="12"/>
      <c r="F1672" s="12"/>
      <c r="G1672" s="12">
        <v>21</v>
      </c>
      <c r="H1672" s="12">
        <v>29</v>
      </c>
      <c r="I1672" s="12">
        <v>28</v>
      </c>
      <c r="J1672" s="12">
        <v>28</v>
      </c>
      <c r="K1672" s="12">
        <v>31</v>
      </c>
      <c r="L1672" s="12">
        <v>6</v>
      </c>
      <c r="M1672" s="12">
        <v>5</v>
      </c>
      <c r="N1672" s="12"/>
      <c r="O1672" s="12">
        <v>2</v>
      </c>
      <c r="P1672" s="12">
        <v>3</v>
      </c>
      <c r="Q1672" s="12">
        <v>9</v>
      </c>
      <c r="R1672" s="12"/>
      <c r="S1672" s="12"/>
      <c r="T1672" s="12"/>
      <c r="U1672" s="12">
        <f t="shared" si="387"/>
        <v>162</v>
      </c>
    </row>
    <row r="1673" spans="1:21">
      <c r="A1673" s="14"/>
      <c r="B1673" s="14"/>
      <c r="C1673" s="12" t="s">
        <v>26</v>
      </c>
      <c r="D1673" s="12"/>
      <c r="E1673" s="12"/>
      <c r="F1673" s="12"/>
      <c r="G1673" s="12">
        <v>9</v>
      </c>
      <c r="H1673" s="12">
        <v>10</v>
      </c>
      <c r="I1673" s="12">
        <v>18</v>
      </c>
      <c r="J1673" s="12">
        <v>8</v>
      </c>
      <c r="K1673" s="12">
        <v>9</v>
      </c>
      <c r="L1673" s="12">
        <v>3</v>
      </c>
      <c r="M1673" s="12">
        <v>5</v>
      </c>
      <c r="N1673" s="12"/>
      <c r="O1673" s="12">
        <v>3</v>
      </c>
      <c r="P1673" s="12"/>
      <c r="Q1673" s="12">
        <v>9</v>
      </c>
      <c r="R1673" s="12"/>
      <c r="S1673" s="12"/>
      <c r="T1673" s="12"/>
      <c r="U1673" s="12">
        <f t="shared" si="387"/>
        <v>74</v>
      </c>
    </row>
    <row r="1674" spans="1:21">
      <c r="A1674" s="14"/>
      <c r="B1674" s="14"/>
      <c r="C1674" s="12" t="s">
        <v>27</v>
      </c>
      <c r="D1674" s="12">
        <v>9</v>
      </c>
      <c r="E1674" s="12">
        <v>7</v>
      </c>
      <c r="F1674" s="12">
        <v>8</v>
      </c>
      <c r="G1674" s="12">
        <v>26</v>
      </c>
      <c r="H1674" s="12">
        <v>29</v>
      </c>
      <c r="I1674" s="12">
        <v>34</v>
      </c>
      <c r="J1674" s="12">
        <v>24</v>
      </c>
      <c r="K1674" s="12">
        <v>28</v>
      </c>
      <c r="L1674" s="12">
        <v>5</v>
      </c>
      <c r="M1674" s="12">
        <v>6</v>
      </c>
      <c r="N1674" s="12">
        <v>17</v>
      </c>
      <c r="O1674" s="12">
        <v>4</v>
      </c>
      <c r="P1674" s="12">
        <v>4</v>
      </c>
      <c r="Q1674" s="12">
        <v>7</v>
      </c>
      <c r="R1674" s="12"/>
      <c r="S1674" s="12"/>
      <c r="T1674" s="12"/>
      <c r="U1674" s="12">
        <f>SUM(D1674:T1674)</f>
        <v>208</v>
      </c>
    </row>
    <row r="1675" spans="1:21">
      <c r="A1675" s="14"/>
      <c r="B1675" s="14"/>
      <c r="C1675" s="12" t="s">
        <v>28</v>
      </c>
      <c r="D1675" s="12">
        <v>6</v>
      </c>
      <c r="E1675" s="12">
        <v>9</v>
      </c>
      <c r="F1675" s="12">
        <v>6</v>
      </c>
      <c r="G1675" s="12">
        <v>25</v>
      </c>
      <c r="H1675" s="12">
        <v>24</v>
      </c>
      <c r="I1675" s="12">
        <v>26</v>
      </c>
      <c r="J1675" s="12">
        <v>33</v>
      </c>
      <c r="K1675" s="12">
        <v>30</v>
      </c>
      <c r="L1675" s="12">
        <v>4</v>
      </c>
      <c r="M1675" s="12">
        <v>3</v>
      </c>
      <c r="N1675" s="12">
        <v>6</v>
      </c>
      <c r="O1675" s="12">
        <v>6</v>
      </c>
      <c r="P1675" s="12">
        <v>3</v>
      </c>
      <c r="Q1675" s="12">
        <v>6</v>
      </c>
      <c r="R1675" s="12"/>
      <c r="S1675" s="12"/>
      <c r="T1675" s="12"/>
      <c r="U1675" s="12">
        <f>SUM(D1675:T1675)</f>
        <v>187</v>
      </c>
    </row>
    <row r="1676" spans="1:21">
      <c r="A1676" s="14"/>
      <c r="B1676" s="14"/>
      <c r="C1676" s="12" t="s">
        <v>35</v>
      </c>
      <c r="D1676" s="12">
        <v>5</v>
      </c>
      <c r="E1676" s="12">
        <v>8</v>
      </c>
      <c r="F1676" s="12">
        <v>6</v>
      </c>
      <c r="G1676" s="12">
        <v>33</v>
      </c>
      <c r="H1676" s="12">
        <v>36</v>
      </c>
      <c r="I1676" s="12">
        <v>26</v>
      </c>
      <c r="J1676" s="12">
        <v>34</v>
      </c>
      <c r="K1676" s="12">
        <v>32</v>
      </c>
      <c r="L1676" s="12">
        <v>2</v>
      </c>
      <c r="M1676" s="12">
        <v>2</v>
      </c>
      <c r="N1676" s="12">
        <v>3</v>
      </c>
      <c r="O1676" s="12">
        <v>3</v>
      </c>
      <c r="P1676" s="12">
        <v>3</v>
      </c>
      <c r="Q1676" s="12">
        <v>7</v>
      </c>
      <c r="R1676" s="12"/>
      <c r="S1676" s="12"/>
      <c r="T1676" s="12"/>
      <c r="U1676" s="12">
        <f>SUM(D1676:T1676)</f>
        <v>200</v>
      </c>
    </row>
    <row r="1677" spans="1:21">
      <c r="A1677" s="14"/>
      <c r="B1677" s="14"/>
      <c r="C1677" s="12" t="s">
        <v>36</v>
      </c>
      <c r="D1677" s="12">
        <v>3</v>
      </c>
      <c r="E1677" s="12">
        <v>7</v>
      </c>
      <c r="F1677" s="12">
        <v>4</v>
      </c>
      <c r="G1677" s="12"/>
      <c r="H1677" s="12"/>
      <c r="I1677" s="12"/>
      <c r="J1677" s="12"/>
      <c r="K1677" s="12"/>
      <c r="L1677" s="12"/>
      <c r="M1677" s="12"/>
      <c r="N1677" s="12">
        <v>1</v>
      </c>
      <c r="O1677" s="12">
        <v>4</v>
      </c>
      <c r="P1677" s="12"/>
      <c r="Q1677" s="12"/>
      <c r="R1677" s="12"/>
      <c r="S1677" s="12"/>
      <c r="T1677" s="12"/>
      <c r="U1677" s="12">
        <f>SUM(D1677:T1677)</f>
        <v>19</v>
      </c>
    </row>
    <row r="1678" spans="1:21">
      <c r="A1678" s="14"/>
      <c r="B1678" s="14"/>
      <c r="C1678" s="12" t="s">
        <v>31</v>
      </c>
      <c r="D1678" s="12">
        <v>5</v>
      </c>
      <c r="E1678" s="12">
        <v>4</v>
      </c>
      <c r="F1678" s="12">
        <v>3</v>
      </c>
      <c r="G1678" s="12"/>
      <c r="H1678" s="12"/>
      <c r="I1678" s="12"/>
      <c r="J1678" s="12"/>
      <c r="K1678" s="12"/>
      <c r="L1678" s="12"/>
      <c r="M1678" s="12"/>
      <c r="N1678" s="12">
        <v>5</v>
      </c>
      <c r="O1678" s="12">
        <v>1</v>
      </c>
      <c r="P1678" s="12"/>
      <c r="Q1678" s="12"/>
      <c r="R1678" s="12"/>
      <c r="S1678" s="12"/>
      <c r="T1678" s="12"/>
      <c r="U1678" s="12">
        <f>SUM(D1678:T1678)</f>
        <v>18</v>
      </c>
    </row>
    <row r="1679" spans="1:21">
      <c r="A1679" s="16"/>
      <c r="B1679" s="16"/>
      <c r="C1679" s="12" t="s">
        <v>32</v>
      </c>
      <c r="D1679" s="12"/>
      <c r="E1679" s="12"/>
      <c r="F1679" s="12"/>
      <c r="G1679" s="12">
        <v>9</v>
      </c>
      <c r="H1679" s="12">
        <v>13</v>
      </c>
      <c r="I1679" s="12">
        <v>7</v>
      </c>
      <c r="J1679" s="12">
        <v>6</v>
      </c>
      <c r="K1679" s="12">
        <v>12</v>
      </c>
      <c r="L1679" s="12">
        <v>4</v>
      </c>
      <c r="M1679" s="12">
        <v>7</v>
      </c>
      <c r="N1679" s="12">
        <v>1</v>
      </c>
      <c r="O1679" s="12">
        <v>5</v>
      </c>
      <c r="P1679" s="12"/>
      <c r="Q1679" s="12">
        <v>3</v>
      </c>
      <c r="R1679" s="12"/>
      <c r="S1679" s="12"/>
      <c r="T1679" s="12"/>
      <c r="U1679" s="12">
        <f t="shared" si="387"/>
        <v>67</v>
      </c>
    </row>
    <row r="1680" spans="1:21">
      <c r="A1680" s="17"/>
      <c r="B1680" s="18"/>
      <c r="C1680" s="19" t="s">
        <v>33</v>
      </c>
      <c r="D1680" s="19">
        <f>SUM(D1671:D1679)</f>
        <v>28</v>
      </c>
      <c r="E1680" s="19">
        <f>SUM(E1671:E1679)</f>
        <v>35</v>
      </c>
      <c r="F1680" s="19">
        <f t="shared" ref="F1680:U1680" si="388">SUM(F1671:F1679)</f>
        <v>27</v>
      </c>
      <c r="G1680" s="19">
        <f t="shared" si="388"/>
        <v>144</v>
      </c>
      <c r="H1680" s="19">
        <f t="shared" si="388"/>
        <v>169</v>
      </c>
      <c r="I1680" s="19">
        <f t="shared" si="388"/>
        <v>167</v>
      </c>
      <c r="J1680" s="19">
        <f t="shared" si="388"/>
        <v>161</v>
      </c>
      <c r="K1680" s="19">
        <f t="shared" si="388"/>
        <v>175</v>
      </c>
      <c r="L1680" s="19">
        <f t="shared" si="388"/>
        <v>33</v>
      </c>
      <c r="M1680" s="19">
        <f t="shared" si="388"/>
        <v>35</v>
      </c>
      <c r="N1680" s="19">
        <f t="shared" si="388"/>
        <v>33</v>
      </c>
      <c r="O1680" s="19">
        <f t="shared" si="388"/>
        <v>37</v>
      </c>
      <c r="P1680" s="19">
        <f t="shared" si="388"/>
        <v>25</v>
      </c>
      <c r="Q1680" s="19">
        <f t="shared" si="388"/>
        <v>60</v>
      </c>
      <c r="R1680" s="19">
        <f t="shared" si="388"/>
        <v>0</v>
      </c>
      <c r="S1680" s="19">
        <f t="shared" si="388"/>
        <v>0</v>
      </c>
      <c r="T1680" s="19">
        <f t="shared" si="388"/>
        <v>0</v>
      </c>
      <c r="U1680" s="19">
        <f t="shared" si="388"/>
        <v>1129</v>
      </c>
    </row>
    <row r="1683" spans="1:21" ht="96">
      <c r="A1683" s="8" t="s">
        <v>2</v>
      </c>
      <c r="B1683" s="8" t="s">
        <v>3</v>
      </c>
      <c r="C1683" s="8" t="s">
        <v>4</v>
      </c>
      <c r="D1683" s="9" t="str">
        <f>D5</f>
        <v>ANGGREK</v>
      </c>
      <c r="E1683" s="9" t="str">
        <f>E5</f>
        <v>BOUGENVIL</v>
      </c>
      <c r="F1683" s="9" t="str">
        <f t="shared" ref="F1683:U1683" si="389">F5</f>
        <v>CAMELIA</v>
      </c>
      <c r="G1683" s="9" t="str">
        <f t="shared" si="389"/>
        <v>DEWANDARU</v>
      </c>
      <c r="H1683" s="9" t="str">
        <f t="shared" si="389"/>
        <v>EDELWEIS</v>
      </c>
      <c r="I1683" s="9" t="str">
        <f t="shared" si="389"/>
        <v>FLAMBOYAN</v>
      </c>
      <c r="J1683" s="9" t="str">
        <f t="shared" si="389"/>
        <v>GERANIUM</v>
      </c>
      <c r="K1683" s="9" t="str">
        <f t="shared" si="389"/>
        <v>HELIKONIA</v>
      </c>
      <c r="L1683" s="9" t="str">
        <f t="shared" si="389"/>
        <v>IVY</v>
      </c>
      <c r="M1683" s="9" t="str">
        <f t="shared" si="389"/>
        <v>JASMIN</v>
      </c>
      <c r="N1683" s="9" t="str">
        <f t="shared" si="389"/>
        <v>IGD</v>
      </c>
      <c r="O1683" s="9" t="str">
        <f t="shared" si="389"/>
        <v>HCU</v>
      </c>
      <c r="P1683" s="9" t="str">
        <f t="shared" si="389"/>
        <v>PENUNJANG</v>
      </c>
      <c r="Q1683" s="9" t="str">
        <f t="shared" si="389"/>
        <v>PELAYANAN</v>
      </c>
      <c r="R1683" s="9" t="str">
        <f t="shared" si="389"/>
        <v>ADMIN</v>
      </c>
      <c r="S1683" s="9" t="str">
        <f t="shared" si="389"/>
        <v>ASRAMA</v>
      </c>
      <c r="T1683" s="9" t="str">
        <f t="shared" si="389"/>
        <v>MASJID</v>
      </c>
      <c r="U1683" s="9" t="str">
        <f t="shared" si="389"/>
        <v>JUMLAH</v>
      </c>
    </row>
    <row r="1684" spans="1:21">
      <c r="A1684" s="10">
        <f>A1671+1</f>
        <v>7</v>
      </c>
      <c r="B1684" s="11" t="s">
        <v>40</v>
      </c>
      <c r="C1684" s="12" t="s">
        <v>24</v>
      </c>
      <c r="D1684" s="12"/>
      <c r="E1684" s="12"/>
      <c r="F1684" s="12"/>
      <c r="G1684" s="12">
        <v>20</v>
      </c>
      <c r="H1684" s="12">
        <v>19</v>
      </c>
      <c r="I1684" s="12">
        <v>28</v>
      </c>
      <c r="J1684" s="12">
        <v>32</v>
      </c>
      <c r="K1684" s="12">
        <v>32</v>
      </c>
      <c r="L1684" s="12">
        <v>8</v>
      </c>
      <c r="M1684" s="12">
        <v>9</v>
      </c>
      <c r="N1684" s="12"/>
      <c r="O1684" s="12">
        <v>11</v>
      </c>
      <c r="P1684" s="12">
        <v>11</v>
      </c>
      <c r="Q1684" s="12">
        <v>22</v>
      </c>
      <c r="R1684" s="12"/>
      <c r="S1684" s="12"/>
      <c r="T1684" s="12"/>
      <c r="U1684" s="12">
        <f t="shared" ref="U1684:U1692" si="390">SUM(E1684:T1684)</f>
        <v>192</v>
      </c>
    </row>
    <row r="1685" spans="1:21">
      <c r="A1685" s="14"/>
      <c r="B1685" s="15">
        <f>B1672+1</f>
        <v>46149</v>
      </c>
      <c r="C1685" s="12" t="s">
        <v>25</v>
      </c>
      <c r="D1685" s="12"/>
      <c r="E1685" s="12"/>
      <c r="F1685" s="12"/>
      <c r="G1685" s="12">
        <v>22</v>
      </c>
      <c r="H1685" s="12">
        <v>25</v>
      </c>
      <c r="I1685" s="12">
        <v>28</v>
      </c>
      <c r="J1685" s="12">
        <v>32</v>
      </c>
      <c r="K1685" s="12">
        <v>34</v>
      </c>
      <c r="L1685" s="12">
        <v>6</v>
      </c>
      <c r="M1685" s="12">
        <v>6</v>
      </c>
      <c r="N1685" s="12"/>
      <c r="O1685" s="12">
        <v>4</v>
      </c>
      <c r="P1685" s="12">
        <v>4</v>
      </c>
      <c r="Q1685" s="12">
        <v>6</v>
      </c>
      <c r="R1685" s="12"/>
      <c r="S1685" s="12"/>
      <c r="T1685" s="12"/>
      <c r="U1685" s="12">
        <f t="shared" si="390"/>
        <v>167</v>
      </c>
    </row>
    <row r="1686" spans="1:21">
      <c r="A1686" s="14"/>
      <c r="B1686" s="14"/>
      <c r="C1686" s="12" t="s">
        <v>26</v>
      </c>
      <c r="D1686" s="12"/>
      <c r="E1686" s="12"/>
      <c r="F1686" s="12"/>
      <c r="G1686" s="12">
        <v>6</v>
      </c>
      <c r="H1686" s="12">
        <v>3</v>
      </c>
      <c r="I1686" s="12">
        <v>5</v>
      </c>
      <c r="J1686" s="12">
        <v>9</v>
      </c>
      <c r="K1686" s="12">
        <v>5</v>
      </c>
      <c r="L1686" s="12">
        <v>5</v>
      </c>
      <c r="M1686" s="12">
        <v>5</v>
      </c>
      <c r="N1686" s="12"/>
      <c r="O1686" s="12">
        <v>6</v>
      </c>
      <c r="P1686" s="12">
        <v>2</v>
      </c>
      <c r="Q1686" s="12">
        <v>11</v>
      </c>
      <c r="R1686" s="12"/>
      <c r="S1686" s="12"/>
      <c r="T1686" s="12"/>
      <c r="U1686" s="12">
        <f t="shared" si="390"/>
        <v>57</v>
      </c>
    </row>
    <row r="1687" spans="1:21">
      <c r="A1687" s="14"/>
      <c r="B1687" s="14"/>
      <c r="C1687" s="12" t="s">
        <v>27</v>
      </c>
      <c r="D1687" s="12">
        <v>7</v>
      </c>
      <c r="E1687" s="12">
        <v>9</v>
      </c>
      <c r="F1687" s="12">
        <v>8</v>
      </c>
      <c r="G1687" s="12">
        <v>27</v>
      </c>
      <c r="H1687" s="12">
        <v>21</v>
      </c>
      <c r="I1687" s="12">
        <v>29</v>
      </c>
      <c r="J1687" s="12">
        <v>33</v>
      </c>
      <c r="K1687" s="12">
        <v>30</v>
      </c>
      <c r="L1687" s="12">
        <v>3</v>
      </c>
      <c r="M1687" s="12">
        <v>5</v>
      </c>
      <c r="N1687" s="12">
        <v>6</v>
      </c>
      <c r="O1687" s="12">
        <v>5</v>
      </c>
      <c r="P1687" s="12">
        <v>6</v>
      </c>
      <c r="Q1687" s="12">
        <v>13</v>
      </c>
      <c r="R1687" s="12"/>
      <c r="S1687" s="12"/>
      <c r="T1687" s="12"/>
      <c r="U1687" s="12">
        <f>SUM(D1687:T1687)</f>
        <v>202</v>
      </c>
    </row>
    <row r="1688" spans="1:21">
      <c r="A1688" s="14"/>
      <c r="B1688" s="14"/>
      <c r="C1688" s="12" t="s">
        <v>28</v>
      </c>
      <c r="D1688" s="12">
        <v>5</v>
      </c>
      <c r="E1688" s="12">
        <v>11</v>
      </c>
      <c r="F1688" s="12">
        <v>7</v>
      </c>
      <c r="G1688" s="12">
        <v>26</v>
      </c>
      <c r="H1688" s="12">
        <v>27</v>
      </c>
      <c r="I1688" s="12">
        <v>29</v>
      </c>
      <c r="J1688" s="12">
        <v>34</v>
      </c>
      <c r="K1688" s="12">
        <v>31</v>
      </c>
      <c r="L1688" s="12">
        <v>2</v>
      </c>
      <c r="M1688" s="12">
        <v>4</v>
      </c>
      <c r="N1688" s="12">
        <v>10</v>
      </c>
      <c r="O1688" s="12">
        <v>6</v>
      </c>
      <c r="P1688" s="12">
        <v>3</v>
      </c>
      <c r="Q1688" s="12">
        <v>9</v>
      </c>
      <c r="R1688" s="12"/>
      <c r="S1688" s="12"/>
      <c r="T1688" s="12"/>
      <c r="U1688" s="12">
        <f>SUM(D1688:T1688)</f>
        <v>204</v>
      </c>
    </row>
    <row r="1689" spans="1:21">
      <c r="A1689" s="14"/>
      <c r="B1689" s="14"/>
      <c r="C1689" s="12" t="s">
        <v>35</v>
      </c>
      <c r="D1689" s="12">
        <v>6</v>
      </c>
      <c r="E1689" s="12">
        <v>15</v>
      </c>
      <c r="F1689" s="12">
        <v>6</v>
      </c>
      <c r="G1689" s="12">
        <v>33</v>
      </c>
      <c r="H1689" s="12">
        <v>32</v>
      </c>
      <c r="I1689" s="12">
        <v>31</v>
      </c>
      <c r="J1689" s="12">
        <v>32</v>
      </c>
      <c r="K1689" s="12">
        <v>34</v>
      </c>
      <c r="L1689" s="12">
        <v>4</v>
      </c>
      <c r="M1689" s="12">
        <v>2</v>
      </c>
      <c r="N1689" s="12">
        <v>4</v>
      </c>
      <c r="O1689" s="12">
        <v>4</v>
      </c>
      <c r="P1689" s="12">
        <v>3</v>
      </c>
      <c r="Q1689" s="12">
        <v>11</v>
      </c>
      <c r="R1689" s="12"/>
      <c r="S1689" s="12"/>
      <c r="T1689" s="12"/>
      <c r="U1689" s="12">
        <f>SUM(D1689:T1689)</f>
        <v>217</v>
      </c>
    </row>
    <row r="1690" spans="1:21">
      <c r="A1690" s="14"/>
      <c r="B1690" s="14"/>
      <c r="C1690" s="12" t="s">
        <v>36</v>
      </c>
      <c r="D1690" s="12">
        <v>3</v>
      </c>
      <c r="E1690" s="12">
        <v>9</v>
      </c>
      <c r="F1690" s="12">
        <v>7</v>
      </c>
      <c r="G1690" s="12"/>
      <c r="H1690" s="12"/>
      <c r="I1690" s="12"/>
      <c r="J1690" s="12"/>
      <c r="K1690" s="12"/>
      <c r="L1690" s="12"/>
      <c r="M1690" s="12"/>
      <c r="N1690" s="12"/>
      <c r="O1690" s="12">
        <v>4</v>
      </c>
      <c r="P1690" s="12"/>
      <c r="Q1690" s="12">
        <v>3</v>
      </c>
      <c r="R1690" s="12"/>
      <c r="S1690" s="12"/>
      <c r="T1690" s="12"/>
      <c r="U1690" s="12">
        <f>SUM(D1690:T1690)</f>
        <v>26</v>
      </c>
    </row>
    <row r="1691" spans="1:21">
      <c r="A1691" s="14"/>
      <c r="B1691" s="14"/>
      <c r="C1691" s="12" t="s">
        <v>31</v>
      </c>
      <c r="D1691" s="12">
        <v>4</v>
      </c>
      <c r="E1691" s="12">
        <v>10</v>
      </c>
      <c r="F1691" s="12">
        <v>4</v>
      </c>
      <c r="G1691" s="12"/>
      <c r="H1691" s="12"/>
      <c r="I1691" s="12"/>
      <c r="J1691" s="12"/>
      <c r="K1691" s="12"/>
      <c r="L1691" s="12"/>
      <c r="M1691" s="12"/>
      <c r="N1691" s="12">
        <v>2</v>
      </c>
      <c r="O1691" s="12">
        <v>5</v>
      </c>
      <c r="P1691" s="12"/>
      <c r="Q1691" s="12">
        <v>3</v>
      </c>
      <c r="R1691" s="12"/>
      <c r="S1691" s="12"/>
      <c r="T1691" s="12"/>
      <c r="U1691" s="12">
        <f>SUM(D1691:T1691)</f>
        <v>28</v>
      </c>
    </row>
    <row r="1692" spans="1:21">
      <c r="A1692" s="16"/>
      <c r="B1692" s="16"/>
      <c r="C1692" s="12" t="s">
        <v>32</v>
      </c>
      <c r="D1692" s="12"/>
      <c r="E1692" s="12">
        <v>3</v>
      </c>
      <c r="F1692" s="12"/>
      <c r="G1692" s="12">
        <v>6</v>
      </c>
      <c r="H1692" s="12">
        <v>17</v>
      </c>
      <c r="I1692" s="12">
        <v>6</v>
      </c>
      <c r="J1692" s="12">
        <v>4</v>
      </c>
      <c r="K1692" s="12">
        <v>6</v>
      </c>
      <c r="L1692" s="12">
        <v>5</v>
      </c>
      <c r="M1692" s="12">
        <v>5</v>
      </c>
      <c r="N1692" s="12">
        <v>1</v>
      </c>
      <c r="O1692" s="12">
        <v>6</v>
      </c>
      <c r="P1692" s="12"/>
      <c r="Q1692" s="12">
        <v>5</v>
      </c>
      <c r="R1692" s="12"/>
      <c r="S1692" s="12"/>
      <c r="T1692" s="12"/>
      <c r="U1692" s="12">
        <f t="shared" si="390"/>
        <v>64</v>
      </c>
    </row>
    <row r="1693" spans="1:21">
      <c r="A1693" s="17"/>
      <c r="B1693" s="18"/>
      <c r="C1693" s="19" t="s">
        <v>33</v>
      </c>
      <c r="D1693" s="19">
        <f>SUM(D1684:D1692)</f>
        <v>25</v>
      </c>
      <c r="E1693" s="19">
        <f>SUM(E1684:E1692)</f>
        <v>57</v>
      </c>
      <c r="F1693" s="19">
        <f t="shared" ref="F1693:U1693" si="391">SUM(F1684:F1692)</f>
        <v>32</v>
      </c>
      <c r="G1693" s="19">
        <f t="shared" si="391"/>
        <v>140</v>
      </c>
      <c r="H1693" s="19">
        <f t="shared" si="391"/>
        <v>144</v>
      </c>
      <c r="I1693" s="19">
        <f t="shared" si="391"/>
        <v>156</v>
      </c>
      <c r="J1693" s="19">
        <f t="shared" si="391"/>
        <v>176</v>
      </c>
      <c r="K1693" s="19">
        <f t="shared" si="391"/>
        <v>172</v>
      </c>
      <c r="L1693" s="19">
        <f t="shared" si="391"/>
        <v>33</v>
      </c>
      <c r="M1693" s="19">
        <f t="shared" si="391"/>
        <v>36</v>
      </c>
      <c r="N1693" s="19">
        <f t="shared" si="391"/>
        <v>23</v>
      </c>
      <c r="O1693" s="19">
        <f t="shared" si="391"/>
        <v>51</v>
      </c>
      <c r="P1693" s="19">
        <f t="shared" si="391"/>
        <v>29</v>
      </c>
      <c r="Q1693" s="19">
        <f t="shared" si="391"/>
        <v>83</v>
      </c>
      <c r="R1693" s="19">
        <f t="shared" si="391"/>
        <v>0</v>
      </c>
      <c r="S1693" s="19">
        <f t="shared" si="391"/>
        <v>0</v>
      </c>
      <c r="T1693" s="19">
        <f t="shared" si="391"/>
        <v>0</v>
      </c>
      <c r="U1693" s="19">
        <f t="shared" si="391"/>
        <v>1157</v>
      </c>
    </row>
    <row r="1696" spans="1:21" ht="96">
      <c r="A1696" s="8" t="s">
        <v>2</v>
      </c>
      <c r="B1696" s="8" t="s">
        <v>3</v>
      </c>
      <c r="C1696" s="8" t="s">
        <v>4</v>
      </c>
      <c r="D1696" s="9" t="str">
        <f>D5</f>
        <v>ANGGREK</v>
      </c>
      <c r="E1696" s="9" t="str">
        <f>E5</f>
        <v>BOUGENVIL</v>
      </c>
      <c r="F1696" s="9" t="str">
        <f t="shared" ref="F1696:U1696" si="392">F5</f>
        <v>CAMELIA</v>
      </c>
      <c r="G1696" s="9" t="str">
        <f t="shared" si="392"/>
        <v>DEWANDARU</v>
      </c>
      <c r="H1696" s="9" t="str">
        <f t="shared" si="392"/>
        <v>EDELWEIS</v>
      </c>
      <c r="I1696" s="9" t="str">
        <f t="shared" si="392"/>
        <v>FLAMBOYAN</v>
      </c>
      <c r="J1696" s="9" t="str">
        <f t="shared" si="392"/>
        <v>GERANIUM</v>
      </c>
      <c r="K1696" s="9" t="str">
        <f t="shared" si="392"/>
        <v>HELIKONIA</v>
      </c>
      <c r="L1696" s="9" t="str">
        <f t="shared" si="392"/>
        <v>IVY</v>
      </c>
      <c r="M1696" s="9" t="str">
        <f t="shared" si="392"/>
        <v>JASMIN</v>
      </c>
      <c r="N1696" s="9" t="str">
        <f t="shared" si="392"/>
        <v>IGD</v>
      </c>
      <c r="O1696" s="9" t="str">
        <f t="shared" si="392"/>
        <v>HCU</v>
      </c>
      <c r="P1696" s="9" t="str">
        <f t="shared" si="392"/>
        <v>PENUNJANG</v>
      </c>
      <c r="Q1696" s="9" t="str">
        <f t="shared" si="392"/>
        <v>PELAYANAN</v>
      </c>
      <c r="R1696" s="9" t="str">
        <f t="shared" si="392"/>
        <v>ADMIN</v>
      </c>
      <c r="S1696" s="9" t="str">
        <f t="shared" si="392"/>
        <v>ASRAMA</v>
      </c>
      <c r="T1696" s="9" t="str">
        <f t="shared" si="392"/>
        <v>MASJID</v>
      </c>
      <c r="U1696" s="9" t="str">
        <f t="shared" si="392"/>
        <v>JUMLAH</v>
      </c>
    </row>
    <row r="1697" spans="1:21">
      <c r="A1697" s="10">
        <f>A1684+1</f>
        <v>8</v>
      </c>
      <c r="B1697" s="11" t="s">
        <v>41</v>
      </c>
      <c r="C1697" s="12" t="s">
        <v>24</v>
      </c>
      <c r="D1697" s="12"/>
      <c r="E1697" s="12"/>
      <c r="F1697" s="12"/>
      <c r="G1697" s="12">
        <v>10</v>
      </c>
      <c r="H1697" s="12">
        <v>23</v>
      </c>
      <c r="I1697" s="12">
        <v>26</v>
      </c>
      <c r="J1697" s="12">
        <v>35</v>
      </c>
      <c r="K1697" s="12">
        <v>33</v>
      </c>
      <c r="L1697" s="12">
        <v>10</v>
      </c>
      <c r="M1697" s="12">
        <v>8</v>
      </c>
      <c r="N1697" s="12"/>
      <c r="O1697" s="12">
        <v>14</v>
      </c>
      <c r="P1697" s="12">
        <v>7</v>
      </c>
      <c r="Q1697" s="12">
        <v>9</v>
      </c>
      <c r="R1697" s="12"/>
      <c r="S1697" s="12"/>
      <c r="T1697" s="12"/>
      <c r="U1697" s="12">
        <f t="shared" ref="U1697:U1705" si="393">SUM(E1697:T1697)</f>
        <v>175</v>
      </c>
    </row>
    <row r="1698" spans="1:21">
      <c r="A1698" s="14"/>
      <c r="B1698" s="15">
        <f>B1685+1</f>
        <v>46150</v>
      </c>
      <c r="C1698" s="12" t="s">
        <v>25</v>
      </c>
      <c r="D1698" s="12"/>
      <c r="E1698" s="12"/>
      <c r="F1698" s="12"/>
      <c r="G1698" s="12">
        <v>11</v>
      </c>
      <c r="H1698" s="12">
        <v>24</v>
      </c>
      <c r="I1698" s="12">
        <v>27</v>
      </c>
      <c r="J1698" s="12">
        <v>23</v>
      </c>
      <c r="K1698" s="12">
        <v>26</v>
      </c>
      <c r="L1698" s="12">
        <v>9</v>
      </c>
      <c r="M1698" s="12">
        <v>4</v>
      </c>
      <c r="N1698" s="12"/>
      <c r="O1698" s="12">
        <v>3</v>
      </c>
      <c r="P1698" s="12"/>
      <c r="Q1698" s="12">
        <v>6</v>
      </c>
      <c r="R1698" s="12"/>
      <c r="S1698" s="12"/>
      <c r="T1698" s="12"/>
      <c r="U1698" s="12">
        <f t="shared" si="393"/>
        <v>133</v>
      </c>
    </row>
    <row r="1699" spans="1:21">
      <c r="A1699" s="14"/>
      <c r="B1699" s="14"/>
      <c r="C1699" s="12" t="s">
        <v>26</v>
      </c>
      <c r="D1699" s="12"/>
      <c r="E1699" s="12"/>
      <c r="F1699" s="12"/>
      <c r="G1699" s="12">
        <v>9</v>
      </c>
      <c r="H1699" s="12">
        <v>14</v>
      </c>
      <c r="I1699" s="12">
        <v>9</v>
      </c>
      <c r="J1699" s="12">
        <v>8</v>
      </c>
      <c r="K1699" s="12">
        <v>10</v>
      </c>
      <c r="L1699" s="12">
        <v>6</v>
      </c>
      <c r="M1699" s="12">
        <v>4</v>
      </c>
      <c r="N1699" s="12"/>
      <c r="O1699" s="12">
        <v>4</v>
      </c>
      <c r="P1699" s="12"/>
      <c r="Q1699" s="12">
        <v>2</v>
      </c>
      <c r="R1699" s="12"/>
      <c r="S1699" s="12"/>
      <c r="T1699" s="12"/>
      <c r="U1699" s="12">
        <f t="shared" si="393"/>
        <v>66</v>
      </c>
    </row>
    <row r="1700" spans="1:21">
      <c r="A1700" s="14"/>
      <c r="B1700" s="14"/>
      <c r="C1700" s="12" t="s">
        <v>27</v>
      </c>
      <c r="D1700" s="12">
        <v>10</v>
      </c>
      <c r="E1700" s="12">
        <v>8</v>
      </c>
      <c r="F1700" s="12">
        <v>7</v>
      </c>
      <c r="G1700" s="12">
        <v>26</v>
      </c>
      <c r="H1700" s="12">
        <v>19</v>
      </c>
      <c r="I1700" s="12">
        <v>22</v>
      </c>
      <c r="J1700" s="12">
        <v>29</v>
      </c>
      <c r="K1700" s="12">
        <v>34</v>
      </c>
      <c r="L1700" s="12">
        <v>5</v>
      </c>
      <c r="M1700" s="12">
        <v>8</v>
      </c>
      <c r="N1700" s="12">
        <v>14</v>
      </c>
      <c r="O1700" s="12">
        <v>5</v>
      </c>
      <c r="P1700" s="12">
        <v>5</v>
      </c>
      <c r="Q1700" s="12">
        <v>5</v>
      </c>
      <c r="R1700" s="12"/>
      <c r="S1700" s="12"/>
      <c r="T1700" s="12"/>
      <c r="U1700" s="12">
        <f>SUM(D1700:T1700)</f>
        <v>197</v>
      </c>
    </row>
    <row r="1701" spans="1:21">
      <c r="A1701" s="14"/>
      <c r="B1701" s="14"/>
      <c r="C1701" s="12" t="s">
        <v>28</v>
      </c>
      <c r="D1701" s="12">
        <v>6</v>
      </c>
      <c r="E1701" s="12">
        <v>9</v>
      </c>
      <c r="F1701" s="12">
        <v>10</v>
      </c>
      <c r="G1701" s="12">
        <v>22</v>
      </c>
      <c r="H1701" s="12">
        <v>17</v>
      </c>
      <c r="I1701" s="12">
        <v>24</v>
      </c>
      <c r="J1701" s="12">
        <v>25</v>
      </c>
      <c r="K1701" s="12">
        <v>35</v>
      </c>
      <c r="L1701" s="12">
        <v>4</v>
      </c>
      <c r="M1701" s="12">
        <v>4</v>
      </c>
      <c r="N1701" s="12">
        <v>17</v>
      </c>
      <c r="O1701" s="12">
        <v>6</v>
      </c>
      <c r="P1701" s="12">
        <v>3</v>
      </c>
      <c r="Q1701" s="12">
        <v>4</v>
      </c>
      <c r="R1701" s="12"/>
      <c r="S1701" s="12"/>
      <c r="T1701" s="12"/>
      <c r="U1701" s="12">
        <f>SUM(D1701:T1701)</f>
        <v>186</v>
      </c>
    </row>
    <row r="1702" spans="1:21">
      <c r="A1702" s="14"/>
      <c r="B1702" s="14"/>
      <c r="C1702" s="12" t="s">
        <v>35</v>
      </c>
      <c r="D1702" s="12">
        <v>5</v>
      </c>
      <c r="E1702" s="12">
        <v>5</v>
      </c>
      <c r="F1702" s="12">
        <v>6</v>
      </c>
      <c r="G1702" s="12">
        <v>24</v>
      </c>
      <c r="H1702" s="12">
        <v>37</v>
      </c>
      <c r="I1702" s="12">
        <v>35</v>
      </c>
      <c r="J1702" s="12">
        <v>36</v>
      </c>
      <c r="K1702" s="12">
        <v>36</v>
      </c>
      <c r="L1702" s="12">
        <v>3</v>
      </c>
      <c r="M1702" s="12">
        <v>5</v>
      </c>
      <c r="N1702" s="12">
        <v>2</v>
      </c>
      <c r="O1702" s="12">
        <v>4</v>
      </c>
      <c r="P1702" s="12">
        <v>4</v>
      </c>
      <c r="Q1702" s="12">
        <v>4</v>
      </c>
      <c r="R1702" s="12"/>
      <c r="S1702" s="12"/>
      <c r="T1702" s="12"/>
      <c r="U1702" s="12">
        <f>SUM(D1702:T1702)</f>
        <v>206</v>
      </c>
    </row>
    <row r="1703" spans="1:21">
      <c r="A1703" s="14"/>
      <c r="B1703" s="14"/>
      <c r="C1703" s="12" t="s">
        <v>36</v>
      </c>
      <c r="D1703" s="12">
        <v>3</v>
      </c>
      <c r="E1703" s="12">
        <v>7</v>
      </c>
      <c r="F1703" s="12">
        <v>6</v>
      </c>
      <c r="G1703" s="12"/>
      <c r="H1703" s="12"/>
      <c r="I1703" s="12"/>
      <c r="J1703" s="12"/>
      <c r="K1703" s="12"/>
      <c r="L1703" s="12"/>
      <c r="M1703" s="12"/>
      <c r="N1703" s="12"/>
      <c r="O1703" s="12">
        <v>4</v>
      </c>
      <c r="P1703" s="12"/>
      <c r="Q1703" s="12"/>
      <c r="R1703" s="12"/>
      <c r="S1703" s="12"/>
      <c r="T1703" s="12"/>
      <c r="U1703" s="12">
        <f>SUM(D1703:T1703)</f>
        <v>20</v>
      </c>
    </row>
    <row r="1704" spans="1:21">
      <c r="A1704" s="14"/>
      <c r="B1704" s="14"/>
      <c r="C1704" s="12" t="s">
        <v>31</v>
      </c>
      <c r="D1704" s="12">
        <v>4</v>
      </c>
      <c r="E1704" s="12">
        <v>3</v>
      </c>
      <c r="F1704" s="12">
        <v>5</v>
      </c>
      <c r="G1704" s="12"/>
      <c r="H1704" s="12"/>
      <c r="I1704" s="12"/>
      <c r="J1704" s="12"/>
      <c r="K1704" s="12"/>
      <c r="L1704" s="12"/>
      <c r="M1704" s="12"/>
      <c r="N1704" s="12">
        <v>5</v>
      </c>
      <c r="O1704" s="12"/>
      <c r="P1704" s="12"/>
      <c r="Q1704" s="12"/>
      <c r="R1704" s="12"/>
      <c r="S1704" s="12"/>
      <c r="T1704" s="12"/>
      <c r="U1704" s="12">
        <f>SUM(D1704:T1704)</f>
        <v>17</v>
      </c>
    </row>
    <row r="1705" spans="1:21">
      <c r="A1705" s="16"/>
      <c r="B1705" s="16"/>
      <c r="C1705" s="12" t="s">
        <v>32</v>
      </c>
      <c r="D1705" s="12"/>
      <c r="E1705" s="12"/>
      <c r="F1705" s="12"/>
      <c r="G1705" s="12">
        <v>5</v>
      </c>
      <c r="H1705" s="12">
        <v>13</v>
      </c>
      <c r="I1705" s="12">
        <v>9</v>
      </c>
      <c r="J1705" s="12">
        <v>7</v>
      </c>
      <c r="K1705" s="12">
        <v>6</v>
      </c>
      <c r="L1705" s="12">
        <v>3</v>
      </c>
      <c r="M1705" s="12">
        <v>2</v>
      </c>
      <c r="N1705" s="12"/>
      <c r="O1705" s="12">
        <v>6</v>
      </c>
      <c r="P1705" s="12"/>
      <c r="Q1705" s="12"/>
      <c r="R1705" s="12"/>
      <c r="S1705" s="12"/>
      <c r="T1705" s="12"/>
      <c r="U1705" s="12">
        <f t="shared" si="393"/>
        <v>51</v>
      </c>
    </row>
    <row r="1706" spans="1:21">
      <c r="A1706" s="17"/>
      <c r="B1706" s="18"/>
      <c r="C1706" s="19" t="s">
        <v>33</v>
      </c>
      <c r="D1706" s="19">
        <f>SUM(D1697:D1705)</f>
        <v>28</v>
      </c>
      <c r="E1706" s="19">
        <f>SUM(E1697:E1705)</f>
        <v>32</v>
      </c>
      <c r="F1706" s="19">
        <f t="shared" ref="F1706:U1706" si="394">SUM(F1697:F1705)</f>
        <v>34</v>
      </c>
      <c r="G1706" s="19">
        <f t="shared" si="394"/>
        <v>107</v>
      </c>
      <c r="H1706" s="19">
        <f t="shared" si="394"/>
        <v>147</v>
      </c>
      <c r="I1706" s="19">
        <f t="shared" si="394"/>
        <v>152</v>
      </c>
      <c r="J1706" s="19">
        <f t="shared" si="394"/>
        <v>163</v>
      </c>
      <c r="K1706" s="19">
        <f t="shared" si="394"/>
        <v>180</v>
      </c>
      <c r="L1706" s="19">
        <f t="shared" si="394"/>
        <v>40</v>
      </c>
      <c r="M1706" s="19">
        <f t="shared" si="394"/>
        <v>35</v>
      </c>
      <c r="N1706" s="19">
        <f t="shared" si="394"/>
        <v>38</v>
      </c>
      <c r="O1706" s="19">
        <f t="shared" si="394"/>
        <v>46</v>
      </c>
      <c r="P1706" s="19">
        <f t="shared" si="394"/>
        <v>19</v>
      </c>
      <c r="Q1706" s="19">
        <f t="shared" si="394"/>
        <v>30</v>
      </c>
      <c r="R1706" s="19">
        <f t="shared" si="394"/>
        <v>0</v>
      </c>
      <c r="S1706" s="19">
        <f t="shared" si="394"/>
        <v>0</v>
      </c>
      <c r="T1706" s="19">
        <f t="shared" si="394"/>
        <v>0</v>
      </c>
      <c r="U1706" s="19">
        <f t="shared" si="394"/>
        <v>1051</v>
      </c>
    </row>
    <row r="1709" spans="1:21" ht="96">
      <c r="A1709" s="8" t="s">
        <v>2</v>
      </c>
      <c r="B1709" s="8" t="s">
        <v>3</v>
      </c>
      <c r="C1709" s="8" t="s">
        <v>4</v>
      </c>
      <c r="D1709" s="9" t="str">
        <f>D5</f>
        <v>ANGGREK</v>
      </c>
      <c r="E1709" s="9" t="str">
        <f>E5</f>
        <v>BOUGENVIL</v>
      </c>
      <c r="F1709" s="9" t="str">
        <f t="shared" ref="F1709:U1709" si="395">F5</f>
        <v>CAMELIA</v>
      </c>
      <c r="G1709" s="9" t="str">
        <f t="shared" si="395"/>
        <v>DEWANDARU</v>
      </c>
      <c r="H1709" s="9" t="str">
        <f t="shared" si="395"/>
        <v>EDELWEIS</v>
      </c>
      <c r="I1709" s="9" t="str">
        <f t="shared" si="395"/>
        <v>FLAMBOYAN</v>
      </c>
      <c r="J1709" s="9" t="str">
        <f t="shared" si="395"/>
        <v>GERANIUM</v>
      </c>
      <c r="K1709" s="9" t="str">
        <f t="shared" si="395"/>
        <v>HELIKONIA</v>
      </c>
      <c r="L1709" s="9" t="str">
        <f t="shared" si="395"/>
        <v>IVY</v>
      </c>
      <c r="M1709" s="9" t="str">
        <f t="shared" si="395"/>
        <v>JASMIN</v>
      </c>
      <c r="N1709" s="9" t="str">
        <f t="shared" si="395"/>
        <v>IGD</v>
      </c>
      <c r="O1709" s="9" t="str">
        <f t="shared" si="395"/>
        <v>HCU</v>
      </c>
      <c r="P1709" s="9" t="str">
        <f t="shared" si="395"/>
        <v>PENUNJANG</v>
      </c>
      <c r="Q1709" s="9" t="str">
        <f t="shared" si="395"/>
        <v>PELAYANAN</v>
      </c>
      <c r="R1709" s="9" t="str">
        <f t="shared" si="395"/>
        <v>ADMIN</v>
      </c>
      <c r="S1709" s="9" t="str">
        <f t="shared" si="395"/>
        <v>ASRAMA</v>
      </c>
      <c r="T1709" s="9" t="str">
        <f t="shared" si="395"/>
        <v>MASJID</v>
      </c>
      <c r="U1709" s="9" t="str">
        <f t="shared" si="395"/>
        <v>JUMLAH</v>
      </c>
    </row>
    <row r="1710" spans="1:21">
      <c r="A1710" s="10">
        <f>A1697+1</f>
        <v>9</v>
      </c>
      <c r="B1710" s="11" t="s">
        <v>38</v>
      </c>
      <c r="C1710" s="12" t="s">
        <v>24</v>
      </c>
      <c r="D1710" s="12"/>
      <c r="E1710" s="12"/>
      <c r="F1710" s="12"/>
      <c r="G1710" s="12">
        <v>41</v>
      </c>
      <c r="H1710" s="12">
        <v>16</v>
      </c>
      <c r="I1710" s="12">
        <v>29</v>
      </c>
      <c r="J1710" s="12">
        <v>30</v>
      </c>
      <c r="K1710" s="12">
        <v>31</v>
      </c>
      <c r="L1710" s="12">
        <v>8</v>
      </c>
      <c r="M1710" s="12"/>
      <c r="N1710" s="12"/>
      <c r="O1710" s="12">
        <v>14</v>
      </c>
      <c r="P1710" s="12">
        <v>9</v>
      </c>
      <c r="Q1710" s="12">
        <v>4</v>
      </c>
      <c r="R1710" s="12"/>
      <c r="S1710" s="12"/>
      <c r="T1710" s="12"/>
      <c r="U1710" s="12">
        <f t="shared" ref="U1710:U1718" si="396">SUM(D1710:T1710)</f>
        <v>182</v>
      </c>
    </row>
    <row r="1711" spans="1:21">
      <c r="A1711" s="14"/>
      <c r="B1711" s="15">
        <f>B1698+1</f>
        <v>46151</v>
      </c>
      <c r="C1711" s="12" t="s">
        <v>25</v>
      </c>
      <c r="D1711" s="12"/>
      <c r="E1711" s="12"/>
      <c r="F1711" s="12"/>
      <c r="G1711" s="12">
        <v>47</v>
      </c>
      <c r="H1711" s="12">
        <v>19</v>
      </c>
      <c r="I1711" s="12">
        <v>25</v>
      </c>
      <c r="J1711" s="12">
        <v>27</v>
      </c>
      <c r="K1711" s="12">
        <v>33</v>
      </c>
      <c r="L1711" s="12">
        <v>8</v>
      </c>
      <c r="M1711" s="12"/>
      <c r="N1711" s="12"/>
      <c r="O1711" s="12">
        <v>2</v>
      </c>
      <c r="P1711" s="12"/>
      <c r="Q1711" s="12">
        <v>1</v>
      </c>
      <c r="R1711" s="12"/>
      <c r="S1711" s="12"/>
      <c r="T1711" s="12"/>
      <c r="U1711" s="12">
        <f t="shared" si="396"/>
        <v>162</v>
      </c>
    </row>
    <row r="1712" spans="1:21">
      <c r="A1712" s="14"/>
      <c r="B1712" s="14"/>
      <c r="C1712" s="12" t="s">
        <v>26</v>
      </c>
      <c r="D1712" s="12"/>
      <c r="E1712" s="12"/>
      <c r="F1712" s="12"/>
      <c r="G1712" s="29">
        <v>6</v>
      </c>
      <c r="H1712" s="12">
        <v>8</v>
      </c>
      <c r="I1712" s="12">
        <v>9</v>
      </c>
      <c r="J1712" s="12">
        <v>6</v>
      </c>
      <c r="K1712" s="12">
        <v>10</v>
      </c>
      <c r="L1712" s="12">
        <v>4</v>
      </c>
      <c r="M1712" s="12"/>
      <c r="N1712" s="12"/>
      <c r="O1712" s="12">
        <v>3</v>
      </c>
      <c r="P1712" s="12"/>
      <c r="Q1712" s="12">
        <v>2</v>
      </c>
      <c r="R1712" s="12"/>
      <c r="S1712" s="12"/>
      <c r="T1712" s="12"/>
      <c r="U1712" s="12">
        <f t="shared" si="396"/>
        <v>48</v>
      </c>
    </row>
    <row r="1713" spans="1:21">
      <c r="A1713" s="14"/>
      <c r="B1713" s="14"/>
      <c r="C1713" s="12" t="s">
        <v>27</v>
      </c>
      <c r="D1713" s="12">
        <v>10</v>
      </c>
      <c r="E1713" s="12">
        <v>10</v>
      </c>
      <c r="F1713" s="12">
        <v>5</v>
      </c>
      <c r="G1713" s="12">
        <v>25</v>
      </c>
      <c r="H1713" s="12">
        <v>32</v>
      </c>
      <c r="I1713" s="12">
        <v>26</v>
      </c>
      <c r="J1713" s="12">
        <v>31</v>
      </c>
      <c r="K1713" s="12">
        <v>31</v>
      </c>
      <c r="L1713" s="12">
        <v>9</v>
      </c>
      <c r="M1713" s="12"/>
      <c r="N1713" s="12">
        <v>4</v>
      </c>
      <c r="O1713" s="12">
        <v>5</v>
      </c>
      <c r="P1713" s="12">
        <v>4</v>
      </c>
      <c r="Q1713" s="12">
        <v>6</v>
      </c>
      <c r="R1713" s="12">
        <v>6</v>
      </c>
      <c r="S1713" s="12"/>
      <c r="T1713" s="12"/>
      <c r="U1713" s="12">
        <f t="shared" si="396"/>
        <v>204</v>
      </c>
    </row>
    <row r="1714" spans="1:21">
      <c r="A1714" s="14"/>
      <c r="B1714" s="14"/>
      <c r="C1714" s="12" t="s">
        <v>28</v>
      </c>
      <c r="D1714" s="12">
        <v>6</v>
      </c>
      <c r="E1714" s="12">
        <v>10</v>
      </c>
      <c r="F1714" s="12">
        <v>9</v>
      </c>
      <c r="G1714" s="12">
        <v>26</v>
      </c>
      <c r="H1714" s="12">
        <v>28</v>
      </c>
      <c r="I1714" s="12">
        <v>29</v>
      </c>
      <c r="J1714" s="12">
        <v>33</v>
      </c>
      <c r="K1714" s="12">
        <v>29</v>
      </c>
      <c r="L1714" s="12">
        <v>7</v>
      </c>
      <c r="M1714" s="12"/>
      <c r="N1714" s="12">
        <v>7</v>
      </c>
      <c r="O1714" s="12">
        <v>6</v>
      </c>
      <c r="P1714" s="12">
        <v>4</v>
      </c>
      <c r="Q1714" s="12"/>
      <c r="R1714" s="12">
        <v>5</v>
      </c>
      <c r="S1714" s="12"/>
      <c r="T1714" s="12"/>
      <c r="U1714" s="12">
        <f t="shared" si="396"/>
        <v>199</v>
      </c>
    </row>
    <row r="1715" spans="1:21">
      <c r="A1715" s="14"/>
      <c r="B1715" s="14"/>
      <c r="C1715" s="12" t="s">
        <v>35</v>
      </c>
      <c r="D1715" s="12">
        <v>9</v>
      </c>
      <c r="E1715" s="12">
        <v>8</v>
      </c>
      <c r="F1715" s="12">
        <v>8</v>
      </c>
      <c r="G1715" s="12">
        <v>27</v>
      </c>
      <c r="H1715" s="12">
        <v>25</v>
      </c>
      <c r="I1715" s="12">
        <v>34</v>
      </c>
      <c r="J1715" s="12">
        <v>37</v>
      </c>
      <c r="K1715" s="12">
        <v>35</v>
      </c>
      <c r="L1715" s="12">
        <v>5</v>
      </c>
      <c r="M1715" s="12"/>
      <c r="N1715" s="12">
        <v>3</v>
      </c>
      <c r="O1715" s="12">
        <v>4</v>
      </c>
      <c r="P1715" s="12">
        <v>3</v>
      </c>
      <c r="Q1715" s="12">
        <v>2</v>
      </c>
      <c r="R1715" s="12">
        <v>3</v>
      </c>
      <c r="S1715" s="12"/>
      <c r="T1715" s="12"/>
      <c r="U1715" s="12">
        <f t="shared" si="396"/>
        <v>203</v>
      </c>
    </row>
    <row r="1716" spans="1:21">
      <c r="A1716" s="14"/>
      <c r="B1716" s="14"/>
      <c r="C1716" s="12" t="s">
        <v>36</v>
      </c>
      <c r="D1716" s="12">
        <v>4</v>
      </c>
      <c r="E1716" s="12">
        <v>9</v>
      </c>
      <c r="F1716" s="12">
        <v>9</v>
      </c>
      <c r="G1716" s="12"/>
      <c r="H1716" s="12"/>
      <c r="I1716" s="12"/>
      <c r="J1716" s="12"/>
      <c r="K1716" s="12"/>
      <c r="L1716" s="12"/>
      <c r="M1716" s="12"/>
      <c r="N1716" s="12"/>
      <c r="O1716" s="12">
        <v>3</v>
      </c>
      <c r="P1716" s="12"/>
      <c r="Q1716" s="12">
        <v>1</v>
      </c>
      <c r="R1716" s="12"/>
      <c r="S1716" s="12"/>
      <c r="T1716" s="12"/>
      <c r="U1716" s="12">
        <f t="shared" si="396"/>
        <v>26</v>
      </c>
    </row>
    <row r="1717" spans="1:21">
      <c r="A1717" s="14"/>
      <c r="B1717" s="14"/>
      <c r="C1717" s="12" t="s">
        <v>31</v>
      </c>
      <c r="D1717" s="12">
        <v>8</v>
      </c>
      <c r="E1717" s="12">
        <v>6</v>
      </c>
      <c r="F1717" s="12">
        <v>6</v>
      </c>
      <c r="G1717" s="12"/>
      <c r="H1717" s="12"/>
      <c r="I1717" s="12"/>
      <c r="J1717" s="12"/>
      <c r="K1717" s="12"/>
      <c r="L1717" s="12"/>
      <c r="M1717" s="12"/>
      <c r="N1717" s="12">
        <v>3</v>
      </c>
      <c r="O1717" s="12">
        <v>1</v>
      </c>
      <c r="P1717" s="12"/>
      <c r="Q1717" s="12">
        <v>2</v>
      </c>
      <c r="R1717" s="12"/>
      <c r="S1717" s="12"/>
      <c r="T1717" s="12"/>
      <c r="U1717" s="12">
        <f t="shared" si="396"/>
        <v>26</v>
      </c>
    </row>
    <row r="1718" spans="1:21">
      <c r="A1718" s="16"/>
      <c r="B1718" s="16"/>
      <c r="C1718" s="12" t="s">
        <v>32</v>
      </c>
      <c r="D1718" s="12"/>
      <c r="E1718" s="12"/>
      <c r="F1718" s="12"/>
      <c r="G1718" s="12">
        <v>19</v>
      </c>
      <c r="H1718" s="12">
        <v>31</v>
      </c>
      <c r="I1718" s="12">
        <v>7</v>
      </c>
      <c r="J1718" s="12">
        <v>6</v>
      </c>
      <c r="K1718" s="12">
        <v>13</v>
      </c>
      <c r="L1718" s="12">
        <v>4</v>
      </c>
      <c r="M1718" s="12"/>
      <c r="N1718" s="12">
        <v>9</v>
      </c>
      <c r="O1718" s="12">
        <v>5</v>
      </c>
      <c r="P1718" s="12"/>
      <c r="Q1718" s="12">
        <v>1</v>
      </c>
      <c r="R1718" s="12"/>
      <c r="S1718" s="12"/>
      <c r="T1718" s="12"/>
      <c r="U1718" s="12">
        <f t="shared" si="396"/>
        <v>95</v>
      </c>
    </row>
    <row r="1719" spans="1:21">
      <c r="A1719" s="17"/>
      <c r="B1719" s="18"/>
      <c r="C1719" s="19" t="s">
        <v>33</v>
      </c>
      <c r="D1719" s="19">
        <f t="shared" ref="D1719:U1719" si="397">SUM(D1710:D1718)</f>
        <v>37</v>
      </c>
      <c r="E1719" s="19">
        <f t="shared" si="397"/>
        <v>43</v>
      </c>
      <c r="F1719" s="19">
        <f t="shared" si="397"/>
        <v>37</v>
      </c>
      <c r="G1719" s="19">
        <f t="shared" si="397"/>
        <v>191</v>
      </c>
      <c r="H1719" s="19">
        <f t="shared" si="397"/>
        <v>159</v>
      </c>
      <c r="I1719" s="19">
        <f t="shared" si="397"/>
        <v>159</v>
      </c>
      <c r="J1719" s="19">
        <f t="shared" si="397"/>
        <v>170</v>
      </c>
      <c r="K1719" s="19">
        <f t="shared" si="397"/>
        <v>182</v>
      </c>
      <c r="L1719" s="19">
        <f t="shared" si="397"/>
        <v>45</v>
      </c>
      <c r="M1719" s="19">
        <f t="shared" si="397"/>
        <v>0</v>
      </c>
      <c r="N1719" s="19">
        <f t="shared" si="397"/>
        <v>26</v>
      </c>
      <c r="O1719" s="19">
        <f t="shared" si="397"/>
        <v>43</v>
      </c>
      <c r="P1719" s="19">
        <f t="shared" si="397"/>
        <v>20</v>
      </c>
      <c r="Q1719" s="19">
        <f t="shared" si="397"/>
        <v>19</v>
      </c>
      <c r="R1719" s="19">
        <f t="shared" si="397"/>
        <v>14</v>
      </c>
      <c r="S1719" s="19">
        <f t="shared" si="397"/>
        <v>0</v>
      </c>
      <c r="T1719" s="19">
        <f t="shared" si="397"/>
        <v>0</v>
      </c>
      <c r="U1719" s="19">
        <f t="shared" si="397"/>
        <v>1145</v>
      </c>
    </row>
    <row r="1722" spans="1:21" ht="96">
      <c r="A1722" s="8" t="s">
        <v>2</v>
      </c>
      <c r="B1722" s="8" t="s">
        <v>3</v>
      </c>
      <c r="C1722" s="8" t="s">
        <v>4</v>
      </c>
      <c r="D1722" s="9" t="str">
        <f>D5</f>
        <v>ANGGREK</v>
      </c>
      <c r="E1722" s="9" t="str">
        <f>E5</f>
        <v>BOUGENVIL</v>
      </c>
      <c r="F1722" s="9" t="str">
        <f t="shared" ref="F1722:U1722" si="398">F5</f>
        <v>CAMELIA</v>
      </c>
      <c r="G1722" s="9" t="str">
        <f t="shared" si="398"/>
        <v>DEWANDARU</v>
      </c>
      <c r="H1722" s="9" t="str">
        <f t="shared" si="398"/>
        <v>EDELWEIS</v>
      </c>
      <c r="I1722" s="9" t="str">
        <f t="shared" si="398"/>
        <v>FLAMBOYAN</v>
      </c>
      <c r="J1722" s="9" t="str">
        <f t="shared" si="398"/>
        <v>GERANIUM</v>
      </c>
      <c r="K1722" s="9" t="str">
        <f t="shared" si="398"/>
        <v>HELIKONIA</v>
      </c>
      <c r="L1722" s="9" t="str">
        <f t="shared" si="398"/>
        <v>IVY</v>
      </c>
      <c r="M1722" s="9" t="str">
        <f t="shared" si="398"/>
        <v>JASMIN</v>
      </c>
      <c r="N1722" s="9" t="str">
        <f t="shared" si="398"/>
        <v>IGD</v>
      </c>
      <c r="O1722" s="9" t="str">
        <f t="shared" si="398"/>
        <v>HCU</v>
      </c>
      <c r="P1722" s="9" t="str">
        <f t="shared" si="398"/>
        <v>PENUNJANG</v>
      </c>
      <c r="Q1722" s="9" t="str">
        <f t="shared" si="398"/>
        <v>PELAYANAN</v>
      </c>
      <c r="R1722" s="9" t="str">
        <f t="shared" si="398"/>
        <v>ADMIN</v>
      </c>
      <c r="S1722" s="9" t="str">
        <f t="shared" si="398"/>
        <v>ASRAMA</v>
      </c>
      <c r="T1722" s="9" t="str">
        <f t="shared" si="398"/>
        <v>MASJID</v>
      </c>
      <c r="U1722" s="9" t="str">
        <f t="shared" si="398"/>
        <v>JUMLAH</v>
      </c>
    </row>
    <row r="1723" spans="1:21">
      <c r="A1723" s="10">
        <f>A1710+1</f>
        <v>10</v>
      </c>
      <c r="B1723" s="11" t="s">
        <v>34</v>
      </c>
      <c r="C1723" s="12" t="s">
        <v>24</v>
      </c>
      <c r="D1723" s="12"/>
      <c r="E1723" s="12"/>
      <c r="F1723" s="12"/>
      <c r="G1723" s="12">
        <v>22</v>
      </c>
      <c r="H1723" s="12">
        <v>28</v>
      </c>
      <c r="I1723" s="12">
        <v>26</v>
      </c>
      <c r="J1723" s="12">
        <v>26</v>
      </c>
      <c r="K1723" s="12">
        <v>31</v>
      </c>
      <c r="L1723" s="12">
        <v>10</v>
      </c>
      <c r="M1723" s="12">
        <v>7</v>
      </c>
      <c r="N1723" s="12"/>
      <c r="O1723" s="12">
        <v>10</v>
      </c>
      <c r="P1723" s="12">
        <v>9</v>
      </c>
      <c r="Q1723" s="12">
        <v>14</v>
      </c>
      <c r="R1723" s="12"/>
      <c r="S1723" s="12"/>
      <c r="T1723" s="12"/>
      <c r="U1723" s="12">
        <f t="shared" ref="U1723:U1731" si="399">SUM(E1723:T1723)</f>
        <v>183</v>
      </c>
    </row>
    <row r="1724" spans="1:21">
      <c r="A1724" s="14"/>
      <c r="B1724" s="15">
        <f>B1711+1</f>
        <v>46152</v>
      </c>
      <c r="C1724" s="12" t="s">
        <v>25</v>
      </c>
      <c r="D1724" s="12"/>
      <c r="E1724" s="12"/>
      <c r="F1724" s="12"/>
      <c r="G1724" s="12">
        <v>20</v>
      </c>
      <c r="H1724" s="12">
        <v>29</v>
      </c>
      <c r="I1724" s="12">
        <v>27</v>
      </c>
      <c r="J1724" s="12">
        <v>28</v>
      </c>
      <c r="K1724" s="12">
        <v>32</v>
      </c>
      <c r="L1724" s="12">
        <v>11</v>
      </c>
      <c r="M1724" s="12">
        <v>5</v>
      </c>
      <c r="N1724" s="12"/>
      <c r="O1724" s="12">
        <v>4</v>
      </c>
      <c r="P1724" s="12">
        <v>3</v>
      </c>
      <c r="Q1724" s="12">
        <v>4</v>
      </c>
      <c r="R1724" s="12"/>
      <c r="S1724" s="12"/>
      <c r="T1724" s="12"/>
      <c r="U1724" s="12">
        <f t="shared" si="399"/>
        <v>163</v>
      </c>
    </row>
    <row r="1725" spans="1:21">
      <c r="A1725" s="14"/>
      <c r="B1725" s="14"/>
      <c r="C1725" s="12" t="s">
        <v>26</v>
      </c>
      <c r="D1725" s="12"/>
      <c r="E1725" s="12"/>
      <c r="F1725" s="12"/>
      <c r="G1725" s="12">
        <v>8</v>
      </c>
      <c r="H1725" s="12">
        <v>9</v>
      </c>
      <c r="I1725" s="12">
        <v>7</v>
      </c>
      <c r="J1725" s="12">
        <v>9</v>
      </c>
      <c r="K1725" s="12">
        <v>6</v>
      </c>
      <c r="L1725" s="12">
        <v>8</v>
      </c>
      <c r="M1725" s="12">
        <v>5</v>
      </c>
      <c r="N1725" s="12">
        <v>2</v>
      </c>
      <c r="O1725" s="12">
        <v>4</v>
      </c>
      <c r="P1725" s="12"/>
      <c r="Q1725" s="12">
        <v>2</v>
      </c>
      <c r="R1725" s="12"/>
      <c r="S1725" s="12"/>
      <c r="T1725" s="12"/>
      <c r="U1725" s="12">
        <f t="shared" si="399"/>
        <v>60</v>
      </c>
    </row>
    <row r="1726" spans="1:21">
      <c r="A1726" s="14"/>
      <c r="B1726" s="14"/>
      <c r="C1726" s="12" t="s">
        <v>27</v>
      </c>
      <c r="D1726" s="12">
        <v>11</v>
      </c>
      <c r="E1726" s="12">
        <v>9</v>
      </c>
      <c r="F1726" s="12">
        <v>6</v>
      </c>
      <c r="G1726" s="12">
        <v>28</v>
      </c>
      <c r="H1726" s="12">
        <v>29</v>
      </c>
      <c r="I1726" s="12">
        <v>27</v>
      </c>
      <c r="J1726" s="12">
        <v>25</v>
      </c>
      <c r="K1726" s="12">
        <v>35</v>
      </c>
      <c r="L1726" s="12">
        <v>9</v>
      </c>
      <c r="M1726" s="12">
        <v>4</v>
      </c>
      <c r="N1726" s="12">
        <v>20</v>
      </c>
      <c r="O1726" s="12">
        <v>5</v>
      </c>
      <c r="P1726" s="12">
        <v>6</v>
      </c>
      <c r="Q1726" s="12">
        <v>4</v>
      </c>
      <c r="R1726" s="12"/>
      <c r="S1726" s="12"/>
      <c r="T1726" s="12"/>
      <c r="U1726" s="12">
        <f>SUM(D1726:T1726)</f>
        <v>218</v>
      </c>
    </row>
    <row r="1727" spans="1:21">
      <c r="A1727" s="14"/>
      <c r="B1727" s="14"/>
      <c r="C1727" s="12" t="s">
        <v>28</v>
      </c>
      <c r="D1727" s="12">
        <v>6</v>
      </c>
      <c r="E1727" s="12">
        <v>9</v>
      </c>
      <c r="F1727" s="12">
        <v>7</v>
      </c>
      <c r="G1727" s="12">
        <v>26</v>
      </c>
      <c r="H1727" s="12">
        <v>26</v>
      </c>
      <c r="I1727" s="12">
        <v>23</v>
      </c>
      <c r="J1727" s="12">
        <v>27</v>
      </c>
      <c r="K1727" s="12">
        <v>29</v>
      </c>
      <c r="L1727" s="12">
        <v>6</v>
      </c>
      <c r="M1727" s="12">
        <v>6</v>
      </c>
      <c r="N1727" s="12">
        <v>10</v>
      </c>
      <c r="O1727" s="12">
        <v>7</v>
      </c>
      <c r="P1727" s="12">
        <v>7</v>
      </c>
      <c r="Q1727" s="12">
        <v>6</v>
      </c>
      <c r="R1727" s="12"/>
      <c r="S1727" s="12"/>
      <c r="T1727" s="12"/>
      <c r="U1727" s="12">
        <f>SUM(D1727:T1727)</f>
        <v>195</v>
      </c>
    </row>
    <row r="1728" spans="1:21">
      <c r="A1728" s="14"/>
      <c r="B1728" s="14"/>
      <c r="C1728" s="12" t="s">
        <v>35</v>
      </c>
      <c r="D1728" s="12">
        <v>5</v>
      </c>
      <c r="E1728" s="12">
        <v>8</v>
      </c>
      <c r="F1728" s="12">
        <v>9</v>
      </c>
      <c r="G1728" s="12">
        <v>28</v>
      </c>
      <c r="H1728" s="12">
        <v>35</v>
      </c>
      <c r="I1728" s="12">
        <v>36</v>
      </c>
      <c r="J1728" s="12">
        <v>33</v>
      </c>
      <c r="K1728" s="12">
        <v>29</v>
      </c>
      <c r="L1728" s="12">
        <v>5</v>
      </c>
      <c r="M1728" s="12">
        <v>4</v>
      </c>
      <c r="N1728" s="12">
        <v>5</v>
      </c>
      <c r="O1728" s="12">
        <v>4</v>
      </c>
      <c r="P1728" s="12">
        <v>9</v>
      </c>
      <c r="Q1728" s="12">
        <v>3</v>
      </c>
      <c r="R1728" s="12"/>
      <c r="S1728" s="12"/>
      <c r="T1728" s="12"/>
      <c r="U1728" s="12">
        <f>SUM(D1728:T1728)</f>
        <v>213</v>
      </c>
    </row>
    <row r="1729" spans="1:21">
      <c r="A1729" s="14"/>
      <c r="B1729" s="14"/>
      <c r="C1729" s="12" t="s">
        <v>36</v>
      </c>
      <c r="D1729" s="12">
        <v>3</v>
      </c>
      <c r="E1729" s="12">
        <v>7</v>
      </c>
      <c r="F1729" s="12">
        <v>3</v>
      </c>
      <c r="G1729" s="12"/>
      <c r="H1729" s="12"/>
      <c r="I1729" s="12"/>
      <c r="J1729" s="12"/>
      <c r="K1729" s="12"/>
      <c r="L1729" s="12"/>
      <c r="M1729" s="12"/>
      <c r="N1729" s="12"/>
      <c r="O1729" s="12">
        <v>3</v>
      </c>
      <c r="P1729" s="12"/>
      <c r="Q1729" s="12"/>
      <c r="R1729" s="12"/>
      <c r="S1729" s="12"/>
      <c r="T1729" s="12"/>
      <c r="U1729" s="12">
        <f>SUM(D1729:T1729)</f>
        <v>16</v>
      </c>
    </row>
    <row r="1730" spans="1:21">
      <c r="A1730" s="14"/>
      <c r="B1730" s="14"/>
      <c r="C1730" s="12" t="s">
        <v>31</v>
      </c>
      <c r="D1730" s="12">
        <v>4</v>
      </c>
      <c r="E1730" s="12">
        <v>5</v>
      </c>
      <c r="F1730" s="12">
        <v>3</v>
      </c>
      <c r="G1730" s="12"/>
      <c r="H1730" s="12"/>
      <c r="I1730" s="12"/>
      <c r="J1730" s="12"/>
      <c r="K1730" s="12"/>
      <c r="L1730" s="12"/>
      <c r="M1730" s="12"/>
      <c r="N1730" s="12">
        <v>5</v>
      </c>
      <c r="O1730" s="12"/>
      <c r="P1730" s="12"/>
      <c r="Q1730" s="12"/>
      <c r="R1730" s="12"/>
      <c r="S1730" s="12"/>
      <c r="T1730" s="12"/>
      <c r="U1730" s="12">
        <f>SUM(D1730:T1730)</f>
        <v>17</v>
      </c>
    </row>
    <row r="1731" spans="1:21">
      <c r="A1731" s="16"/>
      <c r="B1731" s="16"/>
      <c r="C1731" s="12" t="s">
        <v>32</v>
      </c>
      <c r="D1731" s="12"/>
      <c r="E1731" s="12"/>
      <c r="F1731" s="12"/>
      <c r="G1731" s="12">
        <v>13</v>
      </c>
      <c r="H1731" s="12">
        <v>25</v>
      </c>
      <c r="I1731" s="12">
        <v>8</v>
      </c>
      <c r="J1731" s="12">
        <v>9</v>
      </c>
      <c r="K1731" s="12">
        <v>8</v>
      </c>
      <c r="L1731" s="12">
        <v>2</v>
      </c>
      <c r="M1731" s="12"/>
      <c r="N1731" s="12">
        <v>1</v>
      </c>
      <c r="O1731" s="12">
        <v>6</v>
      </c>
      <c r="P1731" s="12"/>
      <c r="Q1731" s="12"/>
      <c r="R1731" s="12"/>
      <c r="S1731" s="12"/>
      <c r="T1731" s="12"/>
      <c r="U1731" s="12">
        <f t="shared" si="399"/>
        <v>72</v>
      </c>
    </row>
    <row r="1732" spans="1:21">
      <c r="A1732" s="17"/>
      <c r="B1732" s="18"/>
      <c r="C1732" s="19" t="s">
        <v>33</v>
      </c>
      <c r="D1732" s="19">
        <f>SUM(D1723:D1731)</f>
        <v>29</v>
      </c>
      <c r="E1732" s="19">
        <f>SUM(E1723:E1731)</f>
        <v>38</v>
      </c>
      <c r="F1732" s="19">
        <f t="shared" ref="F1732:U1732" si="400">SUM(F1723:F1731)</f>
        <v>28</v>
      </c>
      <c r="G1732" s="19">
        <f t="shared" si="400"/>
        <v>145</v>
      </c>
      <c r="H1732" s="19">
        <f t="shared" si="400"/>
        <v>181</v>
      </c>
      <c r="I1732" s="19">
        <f t="shared" si="400"/>
        <v>154</v>
      </c>
      <c r="J1732" s="19">
        <f t="shared" si="400"/>
        <v>157</v>
      </c>
      <c r="K1732" s="19">
        <f t="shared" si="400"/>
        <v>170</v>
      </c>
      <c r="L1732" s="19">
        <f t="shared" si="400"/>
        <v>51</v>
      </c>
      <c r="M1732" s="19">
        <f t="shared" si="400"/>
        <v>31</v>
      </c>
      <c r="N1732" s="19">
        <f t="shared" si="400"/>
        <v>43</v>
      </c>
      <c r="O1732" s="19">
        <f t="shared" si="400"/>
        <v>43</v>
      </c>
      <c r="P1732" s="19">
        <f t="shared" si="400"/>
        <v>34</v>
      </c>
      <c r="Q1732" s="19">
        <f t="shared" si="400"/>
        <v>33</v>
      </c>
      <c r="R1732" s="19">
        <f t="shared" si="400"/>
        <v>0</v>
      </c>
      <c r="S1732" s="19">
        <f t="shared" si="400"/>
        <v>0</v>
      </c>
      <c r="T1732" s="19">
        <f t="shared" si="400"/>
        <v>0</v>
      </c>
      <c r="U1732" s="19">
        <f t="shared" si="400"/>
        <v>1137</v>
      </c>
    </row>
    <row r="1735" spans="1:21" ht="96">
      <c r="A1735" s="8" t="s">
        <v>2</v>
      </c>
      <c r="B1735" s="8" t="s">
        <v>3</v>
      </c>
      <c r="C1735" s="8" t="s">
        <v>4</v>
      </c>
      <c r="D1735" s="9" t="str">
        <f>D5</f>
        <v>ANGGREK</v>
      </c>
      <c r="E1735" s="9" t="str">
        <f>E5</f>
        <v>BOUGENVIL</v>
      </c>
      <c r="F1735" s="9" t="str">
        <f t="shared" ref="F1735:U1735" si="401">F5</f>
        <v>CAMELIA</v>
      </c>
      <c r="G1735" s="9" t="str">
        <f t="shared" si="401"/>
        <v>DEWANDARU</v>
      </c>
      <c r="H1735" s="9" t="str">
        <f t="shared" si="401"/>
        <v>EDELWEIS</v>
      </c>
      <c r="I1735" s="9" t="str">
        <f t="shared" si="401"/>
        <v>FLAMBOYAN</v>
      </c>
      <c r="J1735" s="9" t="str">
        <f t="shared" si="401"/>
        <v>GERANIUM</v>
      </c>
      <c r="K1735" s="9" t="str">
        <f t="shared" si="401"/>
        <v>HELIKONIA</v>
      </c>
      <c r="L1735" s="9" t="str">
        <f t="shared" si="401"/>
        <v>IVY</v>
      </c>
      <c r="M1735" s="9" t="str">
        <f t="shared" si="401"/>
        <v>JASMIN</v>
      </c>
      <c r="N1735" s="9" t="str">
        <f t="shared" si="401"/>
        <v>IGD</v>
      </c>
      <c r="O1735" s="9" t="str">
        <f t="shared" si="401"/>
        <v>HCU</v>
      </c>
      <c r="P1735" s="9" t="str">
        <f t="shared" si="401"/>
        <v>PENUNJANG</v>
      </c>
      <c r="Q1735" s="9" t="str">
        <f t="shared" si="401"/>
        <v>PELAYANAN</v>
      </c>
      <c r="R1735" s="9" t="str">
        <f t="shared" si="401"/>
        <v>ADMIN</v>
      </c>
      <c r="S1735" s="9" t="str">
        <f t="shared" si="401"/>
        <v>ASRAMA</v>
      </c>
      <c r="T1735" s="9" t="str">
        <f t="shared" si="401"/>
        <v>MASJID</v>
      </c>
      <c r="U1735" s="9" t="str">
        <f t="shared" si="401"/>
        <v>JUMLAH</v>
      </c>
    </row>
    <row r="1736" spans="1:21">
      <c r="A1736" s="10">
        <f>A1723+1</f>
        <v>11</v>
      </c>
      <c r="B1736" s="11" t="s">
        <v>37</v>
      </c>
      <c r="C1736" s="12" t="s">
        <v>24</v>
      </c>
      <c r="D1736" s="12"/>
      <c r="E1736" s="12"/>
      <c r="F1736" s="12"/>
      <c r="G1736" s="12">
        <v>21</v>
      </c>
      <c r="H1736" s="12">
        <v>13</v>
      </c>
      <c r="I1736" s="12">
        <v>21</v>
      </c>
      <c r="J1736" s="12">
        <v>29</v>
      </c>
      <c r="K1736" s="12">
        <v>30</v>
      </c>
      <c r="L1736" s="12">
        <v>13</v>
      </c>
      <c r="M1736" s="12">
        <v>5</v>
      </c>
      <c r="N1736" s="12"/>
      <c r="O1736" s="12">
        <v>14</v>
      </c>
      <c r="P1736" s="12">
        <v>8</v>
      </c>
      <c r="Q1736" s="12">
        <v>14</v>
      </c>
      <c r="R1736" s="12"/>
      <c r="S1736" s="12"/>
      <c r="T1736" s="12"/>
      <c r="U1736" s="12">
        <f t="shared" ref="U1736:U1744" si="402">SUM(E1736:T1736)</f>
        <v>168</v>
      </c>
    </row>
    <row r="1737" spans="1:21">
      <c r="A1737" s="14"/>
      <c r="B1737" s="15">
        <f>B1724+1</f>
        <v>46153</v>
      </c>
      <c r="C1737" s="12" t="s">
        <v>25</v>
      </c>
      <c r="D1737" s="12"/>
      <c r="E1737" s="12"/>
      <c r="F1737" s="12"/>
      <c r="G1737" s="12">
        <v>24</v>
      </c>
      <c r="H1737" s="12">
        <v>16</v>
      </c>
      <c r="I1737" s="12">
        <v>21</v>
      </c>
      <c r="J1737" s="12">
        <v>27</v>
      </c>
      <c r="K1737" s="12">
        <v>32</v>
      </c>
      <c r="L1737" s="12">
        <v>13</v>
      </c>
      <c r="M1737" s="12">
        <v>4</v>
      </c>
      <c r="N1737" s="12"/>
      <c r="O1737" s="12">
        <v>1</v>
      </c>
      <c r="P1737" s="12">
        <v>4</v>
      </c>
      <c r="Q1737" s="12">
        <v>5</v>
      </c>
      <c r="R1737" s="12"/>
      <c r="S1737" s="12"/>
      <c r="T1737" s="12"/>
      <c r="U1737" s="12">
        <f t="shared" si="402"/>
        <v>147</v>
      </c>
    </row>
    <row r="1738" spans="1:21">
      <c r="A1738" s="14"/>
      <c r="B1738" s="14"/>
      <c r="C1738" s="12" t="s">
        <v>26</v>
      </c>
      <c r="D1738" s="12"/>
      <c r="E1738" s="12"/>
      <c r="F1738" s="12"/>
      <c r="G1738" s="12">
        <v>9</v>
      </c>
      <c r="H1738" s="12">
        <v>9</v>
      </c>
      <c r="I1738" s="12">
        <v>8</v>
      </c>
      <c r="J1738" s="12">
        <v>9</v>
      </c>
      <c r="K1738" s="12">
        <v>9</v>
      </c>
      <c r="L1738" s="12">
        <v>5</v>
      </c>
      <c r="M1738" s="12">
        <v>2</v>
      </c>
      <c r="N1738" s="12"/>
      <c r="O1738" s="12">
        <v>3</v>
      </c>
      <c r="P1738" s="12">
        <v>2</v>
      </c>
      <c r="Q1738" s="12">
        <v>12</v>
      </c>
      <c r="R1738" s="12"/>
      <c r="S1738" s="12"/>
      <c r="T1738" s="12"/>
      <c r="U1738" s="12">
        <f t="shared" si="402"/>
        <v>68</v>
      </c>
    </row>
    <row r="1739" spans="1:21">
      <c r="A1739" s="14"/>
      <c r="B1739" s="14"/>
      <c r="C1739" s="12" t="s">
        <v>27</v>
      </c>
      <c r="D1739" s="12">
        <v>6</v>
      </c>
      <c r="E1739" s="12">
        <v>8</v>
      </c>
      <c r="F1739" s="12">
        <v>9</v>
      </c>
      <c r="G1739" s="12">
        <v>26</v>
      </c>
      <c r="H1739" s="12">
        <v>21</v>
      </c>
      <c r="I1739" s="12">
        <v>37</v>
      </c>
      <c r="J1739" s="12">
        <v>29</v>
      </c>
      <c r="K1739" s="12">
        <v>28</v>
      </c>
      <c r="L1739" s="12">
        <v>6</v>
      </c>
      <c r="M1739" s="12">
        <v>4</v>
      </c>
      <c r="N1739" s="12">
        <v>4</v>
      </c>
      <c r="O1739" s="12">
        <v>5</v>
      </c>
      <c r="P1739" s="12">
        <v>4</v>
      </c>
      <c r="Q1739" s="12">
        <v>10</v>
      </c>
      <c r="R1739" s="12">
        <v>3</v>
      </c>
      <c r="S1739" s="12"/>
      <c r="T1739" s="12"/>
      <c r="U1739" s="12">
        <f>SUM(D1739:T1739)</f>
        <v>200</v>
      </c>
    </row>
    <row r="1740" spans="1:21">
      <c r="A1740" s="14"/>
      <c r="B1740" s="14"/>
      <c r="C1740" s="12" t="s">
        <v>28</v>
      </c>
      <c r="D1740" s="12">
        <v>5</v>
      </c>
      <c r="E1740" s="12">
        <v>11</v>
      </c>
      <c r="F1740" s="12">
        <v>9</v>
      </c>
      <c r="G1740" s="12">
        <v>24</v>
      </c>
      <c r="H1740" s="12">
        <v>24</v>
      </c>
      <c r="I1740" s="12">
        <v>36</v>
      </c>
      <c r="J1740" s="12">
        <v>25</v>
      </c>
      <c r="K1740" s="12">
        <v>27</v>
      </c>
      <c r="L1740" s="12">
        <v>8</v>
      </c>
      <c r="M1740" s="12">
        <v>3</v>
      </c>
      <c r="N1740" s="12">
        <v>8</v>
      </c>
      <c r="O1740" s="12">
        <v>7</v>
      </c>
      <c r="P1740" s="12">
        <v>2</v>
      </c>
      <c r="Q1740" s="12">
        <v>4</v>
      </c>
      <c r="R1740" s="12">
        <v>4</v>
      </c>
      <c r="S1740" s="12"/>
      <c r="T1740" s="12"/>
      <c r="U1740" s="12">
        <f>SUM(D1740:T1740)</f>
        <v>197</v>
      </c>
    </row>
    <row r="1741" spans="1:21">
      <c r="A1741" s="14"/>
      <c r="B1741" s="14"/>
      <c r="C1741" s="12" t="s">
        <v>35</v>
      </c>
      <c r="D1741" s="12">
        <v>3</v>
      </c>
      <c r="E1741" s="12">
        <v>8</v>
      </c>
      <c r="F1741" s="12">
        <v>12</v>
      </c>
      <c r="G1741" s="12">
        <v>33</v>
      </c>
      <c r="H1741" s="12">
        <v>36</v>
      </c>
      <c r="I1741" s="12">
        <v>34</v>
      </c>
      <c r="J1741" s="12">
        <v>37</v>
      </c>
      <c r="K1741" s="12">
        <v>35</v>
      </c>
      <c r="L1741" s="12">
        <v>6</v>
      </c>
      <c r="M1741" s="12">
        <v>3</v>
      </c>
      <c r="N1741" s="12">
        <v>2</v>
      </c>
      <c r="O1741" s="12">
        <v>4</v>
      </c>
      <c r="P1741" s="12">
        <v>2</v>
      </c>
      <c r="Q1741" s="12">
        <v>9</v>
      </c>
      <c r="R1741" s="12">
        <v>2</v>
      </c>
      <c r="S1741" s="12"/>
      <c r="T1741" s="12"/>
      <c r="U1741" s="12">
        <f>SUM(D1741:T1741)</f>
        <v>226</v>
      </c>
    </row>
    <row r="1742" spans="1:21">
      <c r="A1742" s="14"/>
      <c r="B1742" s="14"/>
      <c r="C1742" s="12" t="s">
        <v>36</v>
      </c>
      <c r="D1742" s="12">
        <v>2</v>
      </c>
      <c r="E1742" s="12">
        <v>9</v>
      </c>
      <c r="F1742" s="12">
        <v>6</v>
      </c>
      <c r="G1742" s="12"/>
      <c r="H1742" s="12"/>
      <c r="I1742" s="12"/>
      <c r="J1742" s="12"/>
      <c r="K1742" s="12"/>
      <c r="L1742" s="12"/>
      <c r="M1742" s="12"/>
      <c r="N1742" s="12"/>
      <c r="O1742" s="12">
        <v>4</v>
      </c>
      <c r="P1742" s="12"/>
      <c r="Q1742" s="12"/>
      <c r="R1742" s="12"/>
      <c r="S1742" s="12"/>
      <c r="T1742" s="12"/>
      <c r="U1742" s="12">
        <f>SUM(D1742:T1742)</f>
        <v>21</v>
      </c>
    </row>
    <row r="1743" spans="1:21">
      <c r="A1743" s="14"/>
      <c r="B1743" s="14"/>
      <c r="C1743" s="12" t="s">
        <v>31</v>
      </c>
      <c r="D1743" s="12">
        <v>2</v>
      </c>
      <c r="E1743" s="12">
        <v>4</v>
      </c>
      <c r="F1743" s="12">
        <v>5</v>
      </c>
      <c r="G1743" s="12"/>
      <c r="H1743" s="12"/>
      <c r="I1743" s="12"/>
      <c r="J1743" s="12"/>
      <c r="K1743" s="12"/>
      <c r="L1743" s="12"/>
      <c r="M1743" s="12"/>
      <c r="N1743" s="12">
        <v>2</v>
      </c>
      <c r="O1743" s="12"/>
      <c r="P1743" s="12"/>
      <c r="Q1743" s="12">
        <v>2</v>
      </c>
      <c r="R1743" s="12"/>
      <c r="S1743" s="12"/>
      <c r="T1743" s="12"/>
      <c r="U1743" s="12">
        <f>SUM(D1743:T1743)</f>
        <v>15</v>
      </c>
    </row>
    <row r="1744" spans="1:21">
      <c r="A1744" s="16"/>
      <c r="B1744" s="16"/>
      <c r="C1744" s="12" t="s">
        <v>32</v>
      </c>
      <c r="D1744" s="12"/>
      <c r="E1744" s="12"/>
      <c r="F1744" s="12"/>
      <c r="G1744" s="12">
        <v>9</v>
      </c>
      <c r="H1744" s="12">
        <v>15</v>
      </c>
      <c r="I1744" s="12">
        <v>8</v>
      </c>
      <c r="J1744" s="12">
        <v>5</v>
      </c>
      <c r="K1744" s="12">
        <v>6</v>
      </c>
      <c r="L1744" s="12">
        <v>7</v>
      </c>
      <c r="M1744" s="12"/>
      <c r="N1744" s="12"/>
      <c r="O1744" s="12">
        <v>6</v>
      </c>
      <c r="P1744" s="12"/>
      <c r="Q1744" s="12"/>
      <c r="R1744" s="12"/>
      <c r="S1744" s="12"/>
      <c r="T1744" s="12"/>
      <c r="U1744" s="12">
        <f t="shared" si="402"/>
        <v>56</v>
      </c>
    </row>
    <row r="1745" spans="1:21">
      <c r="A1745" s="17"/>
      <c r="B1745" s="18"/>
      <c r="C1745" s="19" t="s">
        <v>33</v>
      </c>
      <c r="D1745" s="19">
        <f>SUM(D1736:D1744)</f>
        <v>18</v>
      </c>
      <c r="E1745" s="19">
        <f>SUM(E1736:E1744)</f>
        <v>40</v>
      </c>
      <c r="F1745" s="19">
        <f t="shared" ref="F1745:U1745" si="403">SUM(F1736:F1744)</f>
        <v>41</v>
      </c>
      <c r="G1745" s="19">
        <f t="shared" si="403"/>
        <v>146</v>
      </c>
      <c r="H1745" s="19">
        <f t="shared" si="403"/>
        <v>134</v>
      </c>
      <c r="I1745" s="19">
        <f t="shared" si="403"/>
        <v>165</v>
      </c>
      <c r="J1745" s="19">
        <f t="shared" si="403"/>
        <v>161</v>
      </c>
      <c r="K1745" s="19">
        <f t="shared" si="403"/>
        <v>167</v>
      </c>
      <c r="L1745" s="19">
        <f t="shared" si="403"/>
        <v>58</v>
      </c>
      <c r="M1745" s="19">
        <f t="shared" si="403"/>
        <v>21</v>
      </c>
      <c r="N1745" s="19">
        <f t="shared" si="403"/>
        <v>16</v>
      </c>
      <c r="O1745" s="19">
        <f t="shared" si="403"/>
        <v>44</v>
      </c>
      <c r="P1745" s="19">
        <f t="shared" si="403"/>
        <v>22</v>
      </c>
      <c r="Q1745" s="19">
        <f t="shared" si="403"/>
        <v>56</v>
      </c>
      <c r="R1745" s="19">
        <f t="shared" si="403"/>
        <v>9</v>
      </c>
      <c r="S1745" s="19">
        <f t="shared" si="403"/>
        <v>0</v>
      </c>
      <c r="T1745" s="19">
        <f t="shared" si="403"/>
        <v>0</v>
      </c>
      <c r="U1745" s="19">
        <f t="shared" si="403"/>
        <v>1098</v>
      </c>
    </row>
    <row r="1748" spans="1:21" ht="96">
      <c r="A1748" s="8" t="s">
        <v>2</v>
      </c>
      <c r="B1748" s="8" t="s">
        <v>3</v>
      </c>
      <c r="C1748" s="8" t="s">
        <v>4</v>
      </c>
      <c r="D1748" s="9" t="str">
        <f>D5</f>
        <v>ANGGREK</v>
      </c>
      <c r="E1748" s="9" t="str">
        <f>E5</f>
        <v>BOUGENVIL</v>
      </c>
      <c r="F1748" s="9" t="str">
        <f t="shared" ref="F1748:U1748" si="404">F5</f>
        <v>CAMELIA</v>
      </c>
      <c r="G1748" s="9" t="str">
        <f t="shared" si="404"/>
        <v>DEWANDARU</v>
      </c>
      <c r="H1748" s="9" t="str">
        <f t="shared" si="404"/>
        <v>EDELWEIS</v>
      </c>
      <c r="I1748" s="9" t="str">
        <f t="shared" si="404"/>
        <v>FLAMBOYAN</v>
      </c>
      <c r="J1748" s="9" t="str">
        <f t="shared" si="404"/>
        <v>GERANIUM</v>
      </c>
      <c r="K1748" s="9" t="str">
        <f t="shared" si="404"/>
        <v>HELIKONIA</v>
      </c>
      <c r="L1748" s="9" t="str">
        <f t="shared" si="404"/>
        <v>IVY</v>
      </c>
      <c r="M1748" s="9" t="str">
        <f t="shared" si="404"/>
        <v>JASMIN</v>
      </c>
      <c r="N1748" s="9" t="str">
        <f t="shared" si="404"/>
        <v>IGD</v>
      </c>
      <c r="O1748" s="9" t="str">
        <f t="shared" si="404"/>
        <v>HCU</v>
      </c>
      <c r="P1748" s="9" t="str">
        <f t="shared" si="404"/>
        <v>PENUNJANG</v>
      </c>
      <c r="Q1748" s="9" t="str">
        <f t="shared" si="404"/>
        <v>PELAYANAN</v>
      </c>
      <c r="R1748" s="9" t="str">
        <f t="shared" si="404"/>
        <v>ADMIN</v>
      </c>
      <c r="S1748" s="9" t="str">
        <f t="shared" si="404"/>
        <v>ASRAMA</v>
      </c>
      <c r="T1748" s="9" t="str">
        <f t="shared" si="404"/>
        <v>MASJID</v>
      </c>
      <c r="U1748" s="9" t="str">
        <f t="shared" si="404"/>
        <v>JUMLAH</v>
      </c>
    </row>
    <row r="1749" spans="1:21">
      <c r="A1749" s="10">
        <f>A1736+1</f>
        <v>12</v>
      </c>
      <c r="B1749" s="11" t="s">
        <v>39</v>
      </c>
      <c r="C1749" s="12" t="s">
        <v>24</v>
      </c>
      <c r="D1749" s="12"/>
      <c r="E1749" s="12"/>
      <c r="F1749" s="12"/>
      <c r="G1749" s="12">
        <v>24</v>
      </c>
      <c r="H1749" s="12">
        <v>20</v>
      </c>
      <c r="I1749" s="12">
        <v>29</v>
      </c>
      <c r="J1749" s="12">
        <v>29</v>
      </c>
      <c r="K1749" s="12">
        <v>28</v>
      </c>
      <c r="L1749" s="12">
        <v>8</v>
      </c>
      <c r="M1749" s="12">
        <v>5</v>
      </c>
      <c r="N1749" s="12"/>
      <c r="O1749" s="12">
        <v>12</v>
      </c>
      <c r="P1749" s="12">
        <v>9</v>
      </c>
      <c r="Q1749" s="12">
        <v>13</v>
      </c>
      <c r="R1749" s="12"/>
      <c r="S1749" s="12"/>
      <c r="T1749" s="12"/>
      <c r="U1749" s="12">
        <f t="shared" ref="U1749:U1757" si="405">SUM(E1749:T1749)</f>
        <v>177</v>
      </c>
    </row>
    <row r="1750" spans="1:21">
      <c r="A1750" s="14"/>
      <c r="B1750" s="15">
        <f>B1737+1</f>
        <v>46154</v>
      </c>
      <c r="C1750" s="12" t="s">
        <v>25</v>
      </c>
      <c r="D1750" s="12"/>
      <c r="E1750" s="12"/>
      <c r="F1750" s="12"/>
      <c r="G1750" s="12">
        <v>23</v>
      </c>
      <c r="H1750" s="12">
        <v>24</v>
      </c>
      <c r="I1750" s="12">
        <v>28</v>
      </c>
      <c r="J1750" s="12">
        <v>29</v>
      </c>
      <c r="K1750" s="12">
        <v>29</v>
      </c>
      <c r="L1750" s="12">
        <v>8</v>
      </c>
      <c r="M1750" s="12">
        <v>5</v>
      </c>
      <c r="N1750" s="12"/>
      <c r="O1750" s="12">
        <v>3</v>
      </c>
      <c r="P1750" s="12">
        <v>3</v>
      </c>
      <c r="Q1750" s="12">
        <v>4</v>
      </c>
      <c r="R1750" s="12"/>
      <c r="S1750" s="12"/>
      <c r="T1750" s="12"/>
      <c r="U1750" s="12">
        <f t="shared" si="405"/>
        <v>156</v>
      </c>
    </row>
    <row r="1751" spans="1:21">
      <c r="A1751" s="14"/>
      <c r="B1751" s="14"/>
      <c r="C1751" s="12" t="s">
        <v>26</v>
      </c>
      <c r="D1751" s="12"/>
      <c r="E1751" s="12"/>
      <c r="F1751" s="12"/>
      <c r="G1751" s="12">
        <v>9</v>
      </c>
      <c r="H1751" s="12">
        <v>9</v>
      </c>
      <c r="I1751" s="12">
        <v>14</v>
      </c>
      <c r="J1751" s="12">
        <v>8</v>
      </c>
      <c r="K1751" s="12">
        <v>9</v>
      </c>
      <c r="L1751" s="12">
        <v>5</v>
      </c>
      <c r="M1751" s="12">
        <v>2</v>
      </c>
      <c r="N1751" s="12">
        <v>2</v>
      </c>
      <c r="O1751" s="12">
        <v>3</v>
      </c>
      <c r="P1751" s="12"/>
      <c r="Q1751" s="12">
        <v>2</v>
      </c>
      <c r="R1751" s="12"/>
      <c r="S1751" s="12"/>
      <c r="T1751" s="12"/>
      <c r="U1751" s="12">
        <f t="shared" si="405"/>
        <v>63</v>
      </c>
    </row>
    <row r="1752" spans="1:21">
      <c r="A1752" s="14"/>
      <c r="B1752" s="14"/>
      <c r="C1752" s="12" t="s">
        <v>27</v>
      </c>
      <c r="D1752" s="12">
        <v>2</v>
      </c>
      <c r="E1752" s="12">
        <v>9</v>
      </c>
      <c r="F1752" s="12">
        <v>7</v>
      </c>
      <c r="G1752" s="12">
        <v>27</v>
      </c>
      <c r="H1752" s="12">
        <v>29</v>
      </c>
      <c r="I1752" s="12">
        <v>26</v>
      </c>
      <c r="J1752" s="12">
        <v>26</v>
      </c>
      <c r="K1752" s="12">
        <v>29</v>
      </c>
      <c r="L1752" s="12">
        <v>5</v>
      </c>
      <c r="M1752" s="12">
        <v>5</v>
      </c>
      <c r="N1752" s="12">
        <v>5</v>
      </c>
      <c r="O1752" s="12">
        <v>6</v>
      </c>
      <c r="P1752" s="12">
        <v>3</v>
      </c>
      <c r="Q1752" s="12">
        <v>8</v>
      </c>
      <c r="R1752" s="12"/>
      <c r="S1752" s="12"/>
      <c r="T1752" s="12"/>
      <c r="U1752" s="12">
        <f>SUM(D1752:T1752)</f>
        <v>187</v>
      </c>
    </row>
    <row r="1753" spans="1:21">
      <c r="A1753" s="14"/>
      <c r="B1753" s="14"/>
      <c r="C1753" s="12" t="s">
        <v>28</v>
      </c>
      <c r="D1753" s="12">
        <v>8</v>
      </c>
      <c r="E1753" s="12">
        <v>10</v>
      </c>
      <c r="F1753" s="12">
        <v>7</v>
      </c>
      <c r="G1753" s="12">
        <v>24</v>
      </c>
      <c r="H1753" s="12">
        <v>26</v>
      </c>
      <c r="I1753" s="12">
        <v>25</v>
      </c>
      <c r="J1753" s="12">
        <v>25</v>
      </c>
      <c r="K1753" s="12">
        <v>33</v>
      </c>
      <c r="L1753" s="12">
        <v>3</v>
      </c>
      <c r="M1753" s="12">
        <v>6</v>
      </c>
      <c r="N1753" s="12">
        <v>7</v>
      </c>
      <c r="O1753" s="12">
        <v>6</v>
      </c>
      <c r="P1753" s="12">
        <v>3</v>
      </c>
      <c r="Q1753" s="12">
        <v>8</v>
      </c>
      <c r="R1753" s="12"/>
      <c r="S1753" s="12"/>
      <c r="T1753" s="12"/>
      <c r="U1753" s="12">
        <f>SUM(D1753:T1753)</f>
        <v>191</v>
      </c>
    </row>
    <row r="1754" spans="1:21">
      <c r="A1754" s="14"/>
      <c r="B1754" s="14"/>
      <c r="C1754" s="12" t="s">
        <v>35</v>
      </c>
      <c r="D1754" s="12">
        <v>6</v>
      </c>
      <c r="E1754" s="12">
        <v>7</v>
      </c>
      <c r="F1754" s="12">
        <v>6</v>
      </c>
      <c r="G1754" s="12">
        <v>33</v>
      </c>
      <c r="H1754" s="12">
        <v>34</v>
      </c>
      <c r="I1754" s="12">
        <v>36</v>
      </c>
      <c r="J1754" s="12">
        <v>29</v>
      </c>
      <c r="K1754" s="12">
        <v>35</v>
      </c>
      <c r="L1754" s="12">
        <v>4</v>
      </c>
      <c r="M1754" s="12">
        <v>2</v>
      </c>
      <c r="N1754" s="12">
        <v>3</v>
      </c>
      <c r="O1754" s="12">
        <v>4</v>
      </c>
      <c r="P1754" s="12">
        <v>2</v>
      </c>
      <c r="Q1754" s="12">
        <v>8</v>
      </c>
      <c r="R1754" s="12"/>
      <c r="S1754" s="12"/>
      <c r="T1754" s="12"/>
      <c r="U1754" s="12">
        <f>SUM(D1754:T1754)</f>
        <v>209</v>
      </c>
    </row>
    <row r="1755" spans="1:21">
      <c r="A1755" s="14"/>
      <c r="B1755" s="14"/>
      <c r="C1755" s="12" t="s">
        <v>36</v>
      </c>
      <c r="D1755" s="12">
        <v>3</v>
      </c>
      <c r="E1755" s="12">
        <v>6</v>
      </c>
      <c r="F1755" s="12">
        <v>6</v>
      </c>
      <c r="G1755" s="12"/>
      <c r="H1755" s="12"/>
      <c r="I1755" s="12"/>
      <c r="J1755" s="12"/>
      <c r="K1755" s="12"/>
      <c r="L1755" s="12"/>
      <c r="M1755" s="12"/>
      <c r="N1755" s="12"/>
      <c r="O1755" s="12">
        <v>4</v>
      </c>
      <c r="P1755" s="12"/>
      <c r="Q1755" s="12"/>
      <c r="R1755" s="12"/>
      <c r="S1755" s="12"/>
      <c r="T1755" s="12"/>
      <c r="U1755" s="12">
        <f>SUM(D1755:T1755)</f>
        <v>19</v>
      </c>
    </row>
    <row r="1756" spans="1:21">
      <c r="A1756" s="14"/>
      <c r="B1756" s="14"/>
      <c r="C1756" s="12" t="s">
        <v>31</v>
      </c>
      <c r="D1756" s="12">
        <v>2</v>
      </c>
      <c r="E1756" s="12">
        <v>4</v>
      </c>
      <c r="F1756" s="12">
        <v>4</v>
      </c>
      <c r="G1756" s="12"/>
      <c r="H1756" s="12"/>
      <c r="I1756" s="12"/>
      <c r="J1756" s="12"/>
      <c r="K1756" s="12"/>
      <c r="L1756" s="12"/>
      <c r="M1756" s="12"/>
      <c r="N1756" s="12">
        <v>2</v>
      </c>
      <c r="O1756" s="12"/>
      <c r="P1756" s="12"/>
      <c r="Q1756" s="12"/>
      <c r="R1756" s="12"/>
      <c r="S1756" s="12"/>
      <c r="T1756" s="12"/>
      <c r="U1756" s="12">
        <f>SUM(D1756:T1756)</f>
        <v>12</v>
      </c>
    </row>
    <row r="1757" spans="1:21">
      <c r="A1757" s="16"/>
      <c r="B1757" s="16"/>
      <c r="C1757" s="12" t="s">
        <v>32</v>
      </c>
      <c r="D1757" s="12"/>
      <c r="E1757" s="12"/>
      <c r="F1757" s="12"/>
      <c r="G1757" s="12">
        <v>15</v>
      </c>
      <c r="H1757" s="12">
        <v>13</v>
      </c>
      <c r="I1757" s="12">
        <v>15</v>
      </c>
      <c r="J1757" s="12">
        <v>8</v>
      </c>
      <c r="K1757" s="12">
        <v>6</v>
      </c>
      <c r="L1757" s="12">
        <v>5</v>
      </c>
      <c r="M1757" s="12"/>
      <c r="N1757" s="12">
        <v>6</v>
      </c>
      <c r="O1757" s="12">
        <v>7</v>
      </c>
      <c r="P1757" s="12"/>
      <c r="Q1757" s="12"/>
      <c r="R1757" s="12"/>
      <c r="S1757" s="12"/>
      <c r="T1757" s="12"/>
      <c r="U1757" s="12">
        <f t="shared" si="405"/>
        <v>75</v>
      </c>
    </row>
    <row r="1758" spans="1:21">
      <c r="A1758" s="17"/>
      <c r="B1758" s="18"/>
      <c r="C1758" s="19" t="s">
        <v>33</v>
      </c>
      <c r="D1758" s="19">
        <f>SUM(D1749:D1757)</f>
        <v>21</v>
      </c>
      <c r="E1758" s="19">
        <f>SUM(E1749:E1757)</f>
        <v>36</v>
      </c>
      <c r="F1758" s="19">
        <f t="shared" ref="F1758:U1758" si="406">SUM(F1749:F1757)</f>
        <v>30</v>
      </c>
      <c r="G1758" s="19">
        <f t="shared" si="406"/>
        <v>155</v>
      </c>
      <c r="H1758" s="19">
        <f t="shared" si="406"/>
        <v>155</v>
      </c>
      <c r="I1758" s="19">
        <f t="shared" si="406"/>
        <v>173</v>
      </c>
      <c r="J1758" s="19">
        <f t="shared" si="406"/>
        <v>154</v>
      </c>
      <c r="K1758" s="19">
        <f t="shared" si="406"/>
        <v>169</v>
      </c>
      <c r="L1758" s="19">
        <f t="shared" si="406"/>
        <v>38</v>
      </c>
      <c r="M1758" s="19">
        <f t="shared" si="406"/>
        <v>25</v>
      </c>
      <c r="N1758" s="19">
        <f t="shared" si="406"/>
        <v>25</v>
      </c>
      <c r="O1758" s="19">
        <f t="shared" si="406"/>
        <v>45</v>
      </c>
      <c r="P1758" s="19">
        <f t="shared" si="406"/>
        <v>20</v>
      </c>
      <c r="Q1758" s="19">
        <f t="shared" si="406"/>
        <v>43</v>
      </c>
      <c r="R1758" s="19">
        <f t="shared" si="406"/>
        <v>0</v>
      </c>
      <c r="S1758" s="19">
        <f t="shared" si="406"/>
        <v>0</v>
      </c>
      <c r="T1758" s="19">
        <f t="shared" si="406"/>
        <v>0</v>
      </c>
      <c r="U1758" s="19">
        <f t="shared" si="406"/>
        <v>1089</v>
      </c>
    </row>
    <row r="1761" spans="1:21" ht="96">
      <c r="A1761" s="8" t="s">
        <v>2</v>
      </c>
      <c r="B1761" s="8" t="s">
        <v>3</v>
      </c>
      <c r="C1761" s="8" t="s">
        <v>4</v>
      </c>
      <c r="D1761" s="9" t="str">
        <f>D5</f>
        <v>ANGGREK</v>
      </c>
      <c r="E1761" s="9" t="str">
        <f>E5</f>
        <v>BOUGENVIL</v>
      </c>
      <c r="F1761" s="9" t="str">
        <f t="shared" ref="F1761:U1761" si="407">F5</f>
        <v>CAMELIA</v>
      </c>
      <c r="G1761" s="9" t="str">
        <f t="shared" si="407"/>
        <v>DEWANDARU</v>
      </c>
      <c r="H1761" s="9" t="str">
        <f t="shared" si="407"/>
        <v>EDELWEIS</v>
      </c>
      <c r="I1761" s="9" t="str">
        <f t="shared" si="407"/>
        <v>FLAMBOYAN</v>
      </c>
      <c r="J1761" s="9" t="str">
        <f t="shared" si="407"/>
        <v>GERANIUM</v>
      </c>
      <c r="K1761" s="9" t="str">
        <f t="shared" si="407"/>
        <v>HELIKONIA</v>
      </c>
      <c r="L1761" s="9" t="str">
        <f t="shared" si="407"/>
        <v>IVY</v>
      </c>
      <c r="M1761" s="9" t="str">
        <f t="shared" si="407"/>
        <v>JASMIN</v>
      </c>
      <c r="N1761" s="9" t="str">
        <f t="shared" si="407"/>
        <v>IGD</v>
      </c>
      <c r="O1761" s="9" t="str">
        <f t="shared" si="407"/>
        <v>HCU</v>
      </c>
      <c r="P1761" s="9" t="str">
        <f t="shared" si="407"/>
        <v>PENUNJANG</v>
      </c>
      <c r="Q1761" s="9" t="str">
        <f t="shared" si="407"/>
        <v>PELAYANAN</v>
      </c>
      <c r="R1761" s="9" t="str">
        <f t="shared" si="407"/>
        <v>ADMIN</v>
      </c>
      <c r="S1761" s="9" t="str">
        <f t="shared" si="407"/>
        <v>ASRAMA</v>
      </c>
      <c r="T1761" s="9" t="str">
        <f t="shared" si="407"/>
        <v>MASJID</v>
      </c>
      <c r="U1761" s="9" t="str">
        <f t="shared" si="407"/>
        <v>JUMLAH</v>
      </c>
    </row>
    <row r="1762" spans="1:21">
      <c r="A1762" s="10">
        <f>A1749+1</f>
        <v>13</v>
      </c>
      <c r="B1762" s="11" t="s">
        <v>23</v>
      </c>
      <c r="C1762" s="12" t="s">
        <v>24</v>
      </c>
      <c r="D1762" s="12"/>
      <c r="E1762" s="12"/>
      <c r="F1762" s="12"/>
      <c r="G1762" s="12">
        <v>24</v>
      </c>
      <c r="H1762" s="12">
        <v>13</v>
      </c>
      <c r="I1762" s="12">
        <v>29</v>
      </c>
      <c r="J1762" s="12">
        <v>30</v>
      </c>
      <c r="K1762" s="12">
        <v>33</v>
      </c>
      <c r="L1762" s="12">
        <v>17</v>
      </c>
      <c r="M1762" s="12">
        <v>5</v>
      </c>
      <c r="N1762" s="12"/>
      <c r="O1762" s="12">
        <v>10</v>
      </c>
      <c r="P1762" s="12">
        <v>7</v>
      </c>
      <c r="Q1762" s="12">
        <v>27</v>
      </c>
      <c r="R1762" s="12"/>
      <c r="S1762" s="12"/>
      <c r="T1762" s="12"/>
      <c r="U1762" s="12">
        <f t="shared" ref="U1762:U1770" si="408">SUM(E1762:T1762)</f>
        <v>195</v>
      </c>
    </row>
    <row r="1763" spans="1:21">
      <c r="A1763" s="14"/>
      <c r="B1763" s="15">
        <f>B1750+1</f>
        <v>46155</v>
      </c>
      <c r="C1763" s="12" t="s">
        <v>25</v>
      </c>
      <c r="D1763" s="12"/>
      <c r="E1763" s="12"/>
      <c r="F1763" s="12"/>
      <c r="G1763" s="12">
        <v>25</v>
      </c>
      <c r="H1763" s="12">
        <v>13</v>
      </c>
      <c r="I1763" s="12">
        <v>27</v>
      </c>
      <c r="J1763" s="12">
        <v>30</v>
      </c>
      <c r="K1763" s="12">
        <v>31</v>
      </c>
      <c r="L1763" s="12">
        <v>15</v>
      </c>
      <c r="M1763" s="12">
        <v>3</v>
      </c>
      <c r="N1763" s="12"/>
      <c r="O1763" s="12">
        <v>4</v>
      </c>
      <c r="P1763" s="12">
        <v>3</v>
      </c>
      <c r="Q1763" s="12">
        <v>13</v>
      </c>
      <c r="R1763" s="12"/>
      <c r="S1763" s="12"/>
      <c r="T1763" s="12"/>
      <c r="U1763" s="12">
        <f t="shared" si="408"/>
        <v>164</v>
      </c>
    </row>
    <row r="1764" spans="1:21">
      <c r="A1764" s="14"/>
      <c r="B1764" s="14"/>
      <c r="C1764" s="12" t="s">
        <v>26</v>
      </c>
      <c r="D1764" s="12"/>
      <c r="E1764" s="12"/>
      <c r="F1764" s="12"/>
      <c r="G1764" s="12">
        <v>7</v>
      </c>
      <c r="H1764" s="12">
        <v>9</v>
      </c>
      <c r="I1764" s="12">
        <v>8</v>
      </c>
      <c r="J1764" s="12">
        <v>9</v>
      </c>
      <c r="K1764" s="12">
        <v>10</v>
      </c>
      <c r="L1764" s="12">
        <v>6</v>
      </c>
      <c r="M1764" s="12"/>
      <c r="N1764" s="12"/>
      <c r="O1764" s="12">
        <v>4</v>
      </c>
      <c r="P1764" s="12"/>
      <c r="Q1764" s="12">
        <v>2</v>
      </c>
      <c r="R1764" s="12"/>
      <c r="S1764" s="12"/>
      <c r="T1764" s="12"/>
      <c r="U1764" s="12">
        <f t="shared" si="408"/>
        <v>55</v>
      </c>
    </row>
    <row r="1765" spans="1:21">
      <c r="A1765" s="14"/>
      <c r="B1765" s="14"/>
      <c r="C1765" s="12" t="s">
        <v>27</v>
      </c>
      <c r="D1765" s="12">
        <v>6</v>
      </c>
      <c r="E1765" s="12">
        <v>8</v>
      </c>
      <c r="F1765" s="12">
        <v>5</v>
      </c>
      <c r="G1765" s="12">
        <v>29</v>
      </c>
      <c r="H1765" s="12">
        <v>21</v>
      </c>
      <c r="I1765" s="12">
        <v>24</v>
      </c>
      <c r="J1765" s="12">
        <v>30</v>
      </c>
      <c r="K1765" s="12">
        <v>30</v>
      </c>
      <c r="L1765" s="12">
        <v>8</v>
      </c>
      <c r="M1765" s="12">
        <v>3</v>
      </c>
      <c r="N1765" s="12">
        <v>16</v>
      </c>
      <c r="O1765" s="12">
        <v>5</v>
      </c>
      <c r="P1765" s="12">
        <v>3</v>
      </c>
      <c r="Q1765" s="12">
        <v>8</v>
      </c>
      <c r="R1765" s="12"/>
      <c r="S1765" s="12">
        <v>15</v>
      </c>
      <c r="T1765" s="12"/>
      <c r="U1765" s="12">
        <f>SUM(D1765:T1765)</f>
        <v>211</v>
      </c>
    </row>
    <row r="1766" spans="1:21">
      <c r="A1766" s="14"/>
      <c r="B1766" s="14"/>
      <c r="C1766" s="12" t="s">
        <v>28</v>
      </c>
      <c r="D1766" s="12">
        <v>5</v>
      </c>
      <c r="E1766" s="12">
        <v>9</v>
      </c>
      <c r="F1766" s="12">
        <v>8</v>
      </c>
      <c r="G1766" s="12">
        <v>23</v>
      </c>
      <c r="H1766" s="12">
        <v>24</v>
      </c>
      <c r="I1766" s="12">
        <v>34</v>
      </c>
      <c r="J1766" s="12">
        <v>24</v>
      </c>
      <c r="K1766" s="12">
        <v>32</v>
      </c>
      <c r="L1766" s="12">
        <v>5</v>
      </c>
      <c r="M1766" s="12">
        <v>4</v>
      </c>
      <c r="N1766" s="12">
        <v>9</v>
      </c>
      <c r="O1766" s="12">
        <v>7</v>
      </c>
      <c r="P1766" s="12">
        <v>4</v>
      </c>
      <c r="Q1766" s="12">
        <v>8</v>
      </c>
      <c r="R1766" s="12"/>
      <c r="S1766" s="12">
        <v>9</v>
      </c>
      <c r="T1766" s="12"/>
      <c r="U1766" s="12">
        <f>SUM(D1766:T1766)</f>
        <v>205</v>
      </c>
    </row>
    <row r="1767" spans="1:21">
      <c r="A1767" s="14"/>
      <c r="B1767" s="14"/>
      <c r="C1767" s="12" t="s">
        <v>35</v>
      </c>
      <c r="D1767" s="12">
        <v>3</v>
      </c>
      <c r="E1767" s="12">
        <v>6</v>
      </c>
      <c r="F1767" s="12">
        <v>7</v>
      </c>
      <c r="G1767" s="12">
        <v>24</v>
      </c>
      <c r="H1767" s="12">
        <v>36</v>
      </c>
      <c r="I1767" s="12">
        <v>30</v>
      </c>
      <c r="J1767" s="12">
        <v>33</v>
      </c>
      <c r="K1767" s="12">
        <v>36</v>
      </c>
      <c r="L1767" s="12">
        <v>3</v>
      </c>
      <c r="M1767" s="12">
        <v>2</v>
      </c>
      <c r="N1767" s="12">
        <v>4</v>
      </c>
      <c r="O1767" s="12">
        <v>4</v>
      </c>
      <c r="P1767" s="12">
        <v>2</v>
      </c>
      <c r="Q1767" s="12">
        <v>6</v>
      </c>
      <c r="R1767" s="12"/>
      <c r="S1767" s="12">
        <v>8</v>
      </c>
      <c r="T1767" s="12"/>
      <c r="U1767" s="12">
        <f>SUM(D1767:T1767)</f>
        <v>204</v>
      </c>
    </row>
    <row r="1768" spans="1:21">
      <c r="A1768" s="14"/>
      <c r="B1768" s="14"/>
      <c r="C1768" s="12" t="s">
        <v>36</v>
      </c>
      <c r="D1768" s="12">
        <v>2</v>
      </c>
      <c r="E1768" s="12">
        <v>7</v>
      </c>
      <c r="F1768" s="12">
        <v>8</v>
      </c>
      <c r="G1768" s="12"/>
      <c r="H1768" s="12"/>
      <c r="I1768" s="12"/>
      <c r="J1768" s="12"/>
      <c r="K1768" s="12"/>
      <c r="L1768" s="12"/>
      <c r="M1768" s="12"/>
      <c r="N1768" s="12"/>
      <c r="O1768" s="12">
        <v>3</v>
      </c>
      <c r="P1768" s="12"/>
      <c r="Q1768" s="12">
        <v>8</v>
      </c>
      <c r="R1768" s="12"/>
      <c r="S1768" s="12"/>
      <c r="T1768" s="12"/>
      <c r="U1768" s="12">
        <f>SUM(D1768:T1768)</f>
        <v>28</v>
      </c>
    </row>
    <row r="1769" spans="1:21">
      <c r="A1769" s="14"/>
      <c r="B1769" s="14"/>
      <c r="C1769" s="12" t="s">
        <v>31</v>
      </c>
      <c r="D1769" s="12">
        <v>4</v>
      </c>
      <c r="E1769" s="12">
        <v>5</v>
      </c>
      <c r="F1769" s="12">
        <v>6</v>
      </c>
      <c r="G1769" s="12"/>
      <c r="H1769" s="12"/>
      <c r="I1769" s="12"/>
      <c r="J1769" s="12"/>
      <c r="K1769" s="12"/>
      <c r="L1769" s="12"/>
      <c r="M1769" s="12"/>
      <c r="N1769" s="12">
        <v>2</v>
      </c>
      <c r="O1769" s="12"/>
      <c r="P1769" s="12"/>
      <c r="Q1769" s="12"/>
      <c r="R1769" s="12"/>
      <c r="S1769" s="12"/>
      <c r="T1769" s="12"/>
      <c r="U1769" s="12">
        <f>SUM(D1769:T1769)</f>
        <v>17</v>
      </c>
    </row>
    <row r="1770" spans="1:21">
      <c r="A1770" s="16"/>
      <c r="B1770" s="16"/>
      <c r="C1770" s="12" t="s">
        <v>32</v>
      </c>
      <c r="D1770" s="12"/>
      <c r="E1770" s="12"/>
      <c r="F1770" s="12"/>
      <c r="G1770" s="12">
        <v>6</v>
      </c>
      <c r="H1770" s="12">
        <v>15</v>
      </c>
      <c r="I1770" s="12">
        <v>5</v>
      </c>
      <c r="J1770" s="12">
        <v>9</v>
      </c>
      <c r="K1770" s="12">
        <v>5</v>
      </c>
      <c r="L1770" s="12">
        <v>3</v>
      </c>
      <c r="M1770" s="12"/>
      <c r="N1770" s="12">
        <v>6</v>
      </c>
      <c r="O1770" s="12">
        <v>6</v>
      </c>
      <c r="P1770" s="12"/>
      <c r="Q1770" s="12"/>
      <c r="R1770" s="12"/>
      <c r="S1770" s="12"/>
      <c r="T1770" s="12"/>
      <c r="U1770" s="12">
        <f t="shared" si="408"/>
        <v>55</v>
      </c>
    </row>
    <row r="1771" spans="1:21">
      <c r="A1771" s="17"/>
      <c r="B1771" s="18"/>
      <c r="C1771" s="19" t="s">
        <v>33</v>
      </c>
      <c r="D1771" s="19">
        <f>SUM(D1762:D1770)</f>
        <v>20</v>
      </c>
      <c r="E1771" s="19">
        <f>SUM(E1762:E1770)</f>
        <v>35</v>
      </c>
      <c r="F1771" s="19">
        <f t="shared" ref="F1771:U1771" si="409">SUM(F1762:F1770)</f>
        <v>34</v>
      </c>
      <c r="G1771" s="19">
        <f t="shared" si="409"/>
        <v>138</v>
      </c>
      <c r="H1771" s="19">
        <f t="shared" si="409"/>
        <v>131</v>
      </c>
      <c r="I1771" s="19">
        <f t="shared" si="409"/>
        <v>157</v>
      </c>
      <c r="J1771" s="19">
        <f t="shared" si="409"/>
        <v>165</v>
      </c>
      <c r="K1771" s="19">
        <f t="shared" si="409"/>
        <v>177</v>
      </c>
      <c r="L1771" s="19">
        <f t="shared" si="409"/>
        <v>57</v>
      </c>
      <c r="M1771" s="19">
        <f t="shared" si="409"/>
        <v>17</v>
      </c>
      <c r="N1771" s="19">
        <f t="shared" si="409"/>
        <v>37</v>
      </c>
      <c r="O1771" s="19">
        <f t="shared" si="409"/>
        <v>43</v>
      </c>
      <c r="P1771" s="19">
        <f t="shared" si="409"/>
        <v>19</v>
      </c>
      <c r="Q1771" s="19">
        <f t="shared" si="409"/>
        <v>72</v>
      </c>
      <c r="R1771" s="19">
        <f t="shared" si="409"/>
        <v>0</v>
      </c>
      <c r="S1771" s="19">
        <f t="shared" si="409"/>
        <v>32</v>
      </c>
      <c r="T1771" s="19">
        <f t="shared" si="409"/>
        <v>0</v>
      </c>
      <c r="U1771" s="19">
        <f t="shared" si="409"/>
        <v>1134</v>
      </c>
    </row>
    <row r="1774" spans="1:21" ht="96">
      <c r="A1774" s="8" t="s">
        <v>2</v>
      </c>
      <c r="B1774" s="8" t="s">
        <v>3</v>
      </c>
      <c r="C1774" s="8" t="s">
        <v>4</v>
      </c>
      <c r="D1774" s="9" t="str">
        <f>D5</f>
        <v>ANGGREK</v>
      </c>
      <c r="E1774" s="9" t="str">
        <f>E5</f>
        <v>BOUGENVIL</v>
      </c>
      <c r="F1774" s="9" t="str">
        <f t="shared" ref="F1774:U1774" si="410">F5</f>
        <v>CAMELIA</v>
      </c>
      <c r="G1774" s="9" t="str">
        <f t="shared" si="410"/>
        <v>DEWANDARU</v>
      </c>
      <c r="H1774" s="9" t="str">
        <f t="shared" si="410"/>
        <v>EDELWEIS</v>
      </c>
      <c r="I1774" s="9" t="str">
        <f t="shared" si="410"/>
        <v>FLAMBOYAN</v>
      </c>
      <c r="J1774" s="9" t="str">
        <f t="shared" si="410"/>
        <v>GERANIUM</v>
      </c>
      <c r="K1774" s="9" t="str">
        <f t="shared" si="410"/>
        <v>HELIKONIA</v>
      </c>
      <c r="L1774" s="9" t="str">
        <f t="shared" si="410"/>
        <v>IVY</v>
      </c>
      <c r="M1774" s="9" t="str">
        <f t="shared" si="410"/>
        <v>JASMIN</v>
      </c>
      <c r="N1774" s="9" t="str">
        <f t="shared" si="410"/>
        <v>IGD</v>
      </c>
      <c r="O1774" s="9" t="str">
        <f t="shared" si="410"/>
        <v>HCU</v>
      </c>
      <c r="P1774" s="9" t="str">
        <f t="shared" si="410"/>
        <v>PENUNJANG</v>
      </c>
      <c r="Q1774" s="9" t="str">
        <f t="shared" si="410"/>
        <v>PELAYANAN</v>
      </c>
      <c r="R1774" s="9" t="str">
        <f t="shared" si="410"/>
        <v>ADMIN</v>
      </c>
      <c r="S1774" s="9" t="str">
        <f t="shared" si="410"/>
        <v>ASRAMA</v>
      </c>
      <c r="T1774" s="9" t="str">
        <f t="shared" si="410"/>
        <v>MASJID</v>
      </c>
      <c r="U1774" s="9" t="str">
        <f t="shared" si="410"/>
        <v>JUMLAH</v>
      </c>
    </row>
    <row r="1775" spans="1:21">
      <c r="A1775" s="10">
        <f>A1762+1</f>
        <v>14</v>
      </c>
      <c r="B1775" s="11" t="s">
        <v>40</v>
      </c>
      <c r="C1775" s="12" t="s">
        <v>24</v>
      </c>
      <c r="D1775" s="12"/>
      <c r="E1775" s="12">
        <v>1</v>
      </c>
      <c r="F1775" s="12"/>
      <c r="G1775" s="12">
        <v>17</v>
      </c>
      <c r="H1775" s="12">
        <v>16</v>
      </c>
      <c r="I1775" s="12">
        <v>29</v>
      </c>
      <c r="J1775" s="12">
        <v>31</v>
      </c>
      <c r="K1775" s="12">
        <v>30</v>
      </c>
      <c r="L1775" s="12">
        <v>12</v>
      </c>
      <c r="M1775" s="12">
        <v>4</v>
      </c>
      <c r="N1775" s="12"/>
      <c r="O1775" s="12">
        <v>11</v>
      </c>
      <c r="P1775" s="12">
        <v>11</v>
      </c>
      <c r="Q1775" s="12">
        <v>17</v>
      </c>
      <c r="R1775" s="12"/>
      <c r="S1775" s="12"/>
      <c r="T1775" s="12"/>
      <c r="U1775" s="12">
        <f t="shared" ref="U1775:U1783" si="411">SUM(E1775:T1775)</f>
        <v>179</v>
      </c>
    </row>
    <row r="1776" spans="1:21">
      <c r="A1776" s="14"/>
      <c r="B1776" s="15">
        <f>B1763+1</f>
        <v>46156</v>
      </c>
      <c r="C1776" s="12" t="s">
        <v>25</v>
      </c>
      <c r="D1776" s="12"/>
      <c r="E1776" s="12"/>
      <c r="F1776" s="12"/>
      <c r="G1776" s="12">
        <v>19</v>
      </c>
      <c r="H1776" s="12">
        <v>18</v>
      </c>
      <c r="I1776" s="12">
        <v>26</v>
      </c>
      <c r="J1776" s="12">
        <v>32</v>
      </c>
      <c r="K1776" s="12">
        <v>30</v>
      </c>
      <c r="L1776" s="12">
        <v>11</v>
      </c>
      <c r="M1776" s="12">
        <v>3</v>
      </c>
      <c r="N1776" s="12"/>
      <c r="O1776" s="12">
        <v>3</v>
      </c>
      <c r="P1776" s="12">
        <v>3</v>
      </c>
      <c r="Q1776" s="12">
        <v>6</v>
      </c>
      <c r="R1776" s="12"/>
      <c r="S1776" s="12"/>
      <c r="T1776" s="12"/>
      <c r="U1776" s="12">
        <f t="shared" si="411"/>
        <v>151</v>
      </c>
    </row>
    <row r="1777" spans="1:21">
      <c r="A1777" s="14"/>
      <c r="B1777" s="14"/>
      <c r="C1777" s="12" t="s">
        <v>26</v>
      </c>
      <c r="D1777" s="12"/>
      <c r="E1777" s="12"/>
      <c r="F1777" s="12"/>
      <c r="G1777" s="12">
        <v>9</v>
      </c>
      <c r="H1777" s="12">
        <v>6</v>
      </c>
      <c r="I1777" s="12">
        <v>8</v>
      </c>
      <c r="J1777" s="12">
        <v>9</v>
      </c>
      <c r="K1777" s="12">
        <v>9</v>
      </c>
      <c r="L1777" s="12">
        <v>6</v>
      </c>
      <c r="M1777" s="12">
        <v>3</v>
      </c>
      <c r="N1777" s="12"/>
      <c r="O1777" s="12">
        <v>4</v>
      </c>
      <c r="P1777" s="12">
        <v>2</v>
      </c>
      <c r="Q1777" s="12">
        <v>25</v>
      </c>
      <c r="R1777" s="12"/>
      <c r="S1777" s="12"/>
      <c r="T1777" s="12"/>
      <c r="U1777" s="12">
        <f t="shared" si="411"/>
        <v>81</v>
      </c>
    </row>
    <row r="1778" spans="1:21">
      <c r="A1778" s="14"/>
      <c r="B1778" s="14"/>
      <c r="C1778" s="12" t="s">
        <v>27</v>
      </c>
      <c r="D1778" s="12">
        <v>7</v>
      </c>
      <c r="E1778" s="12">
        <v>10</v>
      </c>
      <c r="F1778" s="12">
        <v>15</v>
      </c>
      <c r="G1778" s="12">
        <v>28</v>
      </c>
      <c r="H1778" s="12">
        <v>22</v>
      </c>
      <c r="I1778" s="12">
        <v>25</v>
      </c>
      <c r="J1778" s="12">
        <v>24</v>
      </c>
      <c r="K1778" s="12">
        <v>27</v>
      </c>
      <c r="L1778" s="12">
        <v>3</v>
      </c>
      <c r="M1778" s="12">
        <v>4</v>
      </c>
      <c r="N1778" s="12">
        <v>5</v>
      </c>
      <c r="O1778" s="12">
        <v>4</v>
      </c>
      <c r="P1778" s="12">
        <v>3</v>
      </c>
      <c r="Q1778" s="12">
        <v>18</v>
      </c>
      <c r="R1778" s="12"/>
      <c r="S1778" s="12"/>
      <c r="T1778" s="12"/>
      <c r="U1778" s="12">
        <f>SUM(D1778:T1778)</f>
        <v>195</v>
      </c>
    </row>
    <row r="1779" spans="1:21">
      <c r="A1779" s="14"/>
      <c r="B1779" s="14"/>
      <c r="C1779" s="12" t="s">
        <v>28</v>
      </c>
      <c r="D1779" s="12">
        <v>6</v>
      </c>
      <c r="E1779" s="12">
        <v>11</v>
      </c>
      <c r="F1779" s="12">
        <v>16</v>
      </c>
      <c r="G1779" s="12">
        <v>24</v>
      </c>
      <c r="H1779" s="12">
        <v>28</v>
      </c>
      <c r="I1779" s="12">
        <v>33</v>
      </c>
      <c r="J1779" s="12">
        <v>27</v>
      </c>
      <c r="K1779" s="12">
        <v>25</v>
      </c>
      <c r="L1779" s="12">
        <v>5</v>
      </c>
      <c r="M1779" s="12">
        <v>5</v>
      </c>
      <c r="N1779" s="12">
        <v>9</v>
      </c>
      <c r="O1779" s="12">
        <v>6</v>
      </c>
      <c r="P1779" s="12">
        <v>3</v>
      </c>
      <c r="Q1779" s="12">
        <v>6</v>
      </c>
      <c r="R1779" s="12"/>
      <c r="S1779" s="12"/>
      <c r="T1779" s="12"/>
      <c r="U1779" s="12">
        <f>SUM(D1779:T1779)</f>
        <v>204</v>
      </c>
    </row>
    <row r="1780" spans="1:21">
      <c r="A1780" s="14"/>
      <c r="B1780" s="14"/>
      <c r="C1780" s="12" t="s">
        <v>35</v>
      </c>
      <c r="D1780" s="12">
        <v>5</v>
      </c>
      <c r="E1780" s="12">
        <v>20</v>
      </c>
      <c r="F1780" s="12">
        <v>19</v>
      </c>
      <c r="G1780" s="12">
        <v>26</v>
      </c>
      <c r="H1780" s="12">
        <v>33</v>
      </c>
      <c r="I1780" s="12">
        <v>34</v>
      </c>
      <c r="J1780" s="12">
        <v>33</v>
      </c>
      <c r="K1780" s="12">
        <v>34</v>
      </c>
      <c r="L1780" s="12">
        <v>4</v>
      </c>
      <c r="M1780" s="12">
        <v>4</v>
      </c>
      <c r="N1780" s="12">
        <v>2</v>
      </c>
      <c r="O1780" s="12">
        <v>3</v>
      </c>
      <c r="P1780" s="12">
        <v>2</v>
      </c>
      <c r="Q1780" s="12">
        <v>8</v>
      </c>
      <c r="R1780" s="12"/>
      <c r="S1780" s="12"/>
      <c r="T1780" s="12"/>
      <c r="U1780" s="12">
        <f>SUM(D1780:T1780)</f>
        <v>227</v>
      </c>
    </row>
    <row r="1781" spans="1:21">
      <c r="A1781" s="14"/>
      <c r="B1781" s="14"/>
      <c r="C1781" s="12" t="s">
        <v>36</v>
      </c>
      <c r="D1781" s="12">
        <v>3</v>
      </c>
      <c r="E1781" s="12">
        <v>6</v>
      </c>
      <c r="F1781" s="12">
        <v>9</v>
      </c>
      <c r="G1781" s="12"/>
      <c r="H1781" s="12"/>
      <c r="I1781" s="12"/>
      <c r="J1781" s="12"/>
      <c r="K1781" s="12"/>
      <c r="L1781" s="12"/>
      <c r="M1781" s="12"/>
      <c r="N1781" s="12"/>
      <c r="O1781" s="12">
        <v>4</v>
      </c>
      <c r="P1781" s="12"/>
      <c r="Q1781" s="12"/>
      <c r="R1781" s="12"/>
      <c r="S1781" s="12"/>
      <c r="T1781" s="12"/>
      <c r="U1781" s="12">
        <f>SUM(D1781:T1781)</f>
        <v>22</v>
      </c>
    </row>
    <row r="1782" spans="1:21">
      <c r="A1782" s="14"/>
      <c r="B1782" s="14"/>
      <c r="C1782" s="12" t="s">
        <v>31</v>
      </c>
      <c r="D1782" s="12">
        <v>2</v>
      </c>
      <c r="E1782" s="12">
        <v>9</v>
      </c>
      <c r="F1782" s="12">
        <v>10</v>
      </c>
      <c r="G1782" s="12"/>
      <c r="H1782" s="12"/>
      <c r="I1782" s="12"/>
      <c r="J1782" s="12"/>
      <c r="K1782" s="12"/>
      <c r="L1782" s="12"/>
      <c r="M1782" s="12"/>
      <c r="N1782" s="12">
        <v>3</v>
      </c>
      <c r="O1782" s="12">
        <v>1</v>
      </c>
      <c r="P1782" s="12"/>
      <c r="Q1782" s="12">
        <v>2</v>
      </c>
      <c r="R1782" s="12"/>
      <c r="S1782" s="12"/>
      <c r="T1782" s="12"/>
      <c r="U1782" s="12">
        <f>SUM(D1782:T1782)</f>
        <v>27</v>
      </c>
    </row>
    <row r="1783" spans="1:21">
      <c r="A1783" s="16"/>
      <c r="B1783" s="16"/>
      <c r="C1783" s="12" t="s">
        <v>32</v>
      </c>
      <c r="D1783" s="12"/>
      <c r="E1783" s="12"/>
      <c r="F1783" s="12">
        <v>4</v>
      </c>
      <c r="G1783" s="12">
        <v>15</v>
      </c>
      <c r="H1783" s="12">
        <v>19</v>
      </c>
      <c r="I1783" s="12">
        <v>4</v>
      </c>
      <c r="J1783" s="12">
        <v>15</v>
      </c>
      <c r="K1783" s="12">
        <v>10</v>
      </c>
      <c r="L1783" s="12">
        <v>2</v>
      </c>
      <c r="M1783" s="12"/>
      <c r="N1783" s="12"/>
      <c r="O1783" s="12">
        <v>7</v>
      </c>
      <c r="P1783" s="12"/>
      <c r="Q1783" s="12"/>
      <c r="R1783" s="12"/>
      <c r="S1783" s="12"/>
      <c r="T1783" s="12"/>
      <c r="U1783" s="12">
        <f t="shared" si="411"/>
        <v>76</v>
      </c>
    </row>
    <row r="1784" spans="1:21">
      <c r="A1784" s="17"/>
      <c r="B1784" s="18"/>
      <c r="C1784" s="19" t="s">
        <v>33</v>
      </c>
      <c r="D1784" s="19">
        <f>SUM(D1775:D1783)</f>
        <v>23</v>
      </c>
      <c r="E1784" s="19">
        <f>SUM(E1775:E1783)</f>
        <v>57</v>
      </c>
      <c r="F1784" s="19">
        <f t="shared" ref="F1784:U1784" si="412">SUM(F1775:F1783)</f>
        <v>73</v>
      </c>
      <c r="G1784" s="19">
        <f t="shared" si="412"/>
        <v>138</v>
      </c>
      <c r="H1784" s="19">
        <f t="shared" si="412"/>
        <v>142</v>
      </c>
      <c r="I1784" s="19">
        <f t="shared" si="412"/>
        <v>159</v>
      </c>
      <c r="J1784" s="19">
        <f t="shared" si="412"/>
        <v>171</v>
      </c>
      <c r="K1784" s="19">
        <f t="shared" si="412"/>
        <v>165</v>
      </c>
      <c r="L1784" s="19">
        <f t="shared" si="412"/>
        <v>43</v>
      </c>
      <c r="M1784" s="19">
        <f t="shared" si="412"/>
        <v>23</v>
      </c>
      <c r="N1784" s="19">
        <f t="shared" si="412"/>
        <v>19</v>
      </c>
      <c r="O1784" s="19">
        <f t="shared" si="412"/>
        <v>43</v>
      </c>
      <c r="P1784" s="19">
        <f t="shared" si="412"/>
        <v>24</v>
      </c>
      <c r="Q1784" s="19">
        <f t="shared" si="412"/>
        <v>82</v>
      </c>
      <c r="R1784" s="19">
        <f t="shared" si="412"/>
        <v>0</v>
      </c>
      <c r="S1784" s="19">
        <f t="shared" si="412"/>
        <v>0</v>
      </c>
      <c r="T1784" s="19">
        <f t="shared" si="412"/>
        <v>0</v>
      </c>
      <c r="U1784" s="19">
        <f t="shared" si="412"/>
        <v>1162</v>
      </c>
    </row>
    <row r="1787" spans="1:21" ht="96">
      <c r="A1787" s="8" t="s">
        <v>2</v>
      </c>
      <c r="B1787" s="8" t="s">
        <v>3</v>
      </c>
      <c r="C1787" s="8" t="s">
        <v>4</v>
      </c>
      <c r="D1787" s="9" t="str">
        <f>D5</f>
        <v>ANGGREK</v>
      </c>
      <c r="E1787" s="9" t="str">
        <f>E5</f>
        <v>BOUGENVIL</v>
      </c>
      <c r="F1787" s="9" t="str">
        <f t="shared" ref="F1787:U1787" si="413">F5</f>
        <v>CAMELIA</v>
      </c>
      <c r="G1787" s="9" t="str">
        <f t="shared" si="413"/>
        <v>DEWANDARU</v>
      </c>
      <c r="H1787" s="9" t="str">
        <f t="shared" si="413"/>
        <v>EDELWEIS</v>
      </c>
      <c r="I1787" s="9" t="str">
        <f t="shared" si="413"/>
        <v>FLAMBOYAN</v>
      </c>
      <c r="J1787" s="9" t="str">
        <f t="shared" si="413"/>
        <v>GERANIUM</v>
      </c>
      <c r="K1787" s="9" t="str">
        <f t="shared" si="413"/>
        <v>HELIKONIA</v>
      </c>
      <c r="L1787" s="9" t="str">
        <f t="shared" si="413"/>
        <v>IVY</v>
      </c>
      <c r="M1787" s="9" t="str">
        <f t="shared" si="413"/>
        <v>JASMIN</v>
      </c>
      <c r="N1787" s="9" t="str">
        <f t="shared" si="413"/>
        <v>IGD</v>
      </c>
      <c r="O1787" s="9" t="str">
        <f t="shared" si="413"/>
        <v>HCU</v>
      </c>
      <c r="P1787" s="9" t="str">
        <f t="shared" si="413"/>
        <v>PENUNJANG</v>
      </c>
      <c r="Q1787" s="9" t="str">
        <f t="shared" si="413"/>
        <v>PELAYANAN</v>
      </c>
      <c r="R1787" s="9" t="str">
        <f t="shared" si="413"/>
        <v>ADMIN</v>
      </c>
      <c r="S1787" s="9" t="str">
        <f t="shared" si="413"/>
        <v>ASRAMA</v>
      </c>
      <c r="T1787" s="9" t="str">
        <f t="shared" si="413"/>
        <v>MASJID</v>
      </c>
      <c r="U1787" s="9" t="str">
        <f t="shared" si="413"/>
        <v>JUMLAH</v>
      </c>
    </row>
    <row r="1788" spans="1:21">
      <c r="A1788" s="10">
        <f>A1775+1</f>
        <v>15</v>
      </c>
      <c r="B1788" s="11" t="s">
        <v>41</v>
      </c>
      <c r="C1788" s="12" t="s">
        <v>24</v>
      </c>
      <c r="D1788" s="12"/>
      <c r="E1788" s="12"/>
      <c r="F1788" s="12"/>
      <c r="G1788" s="12">
        <v>22</v>
      </c>
      <c r="H1788" s="12">
        <v>16</v>
      </c>
      <c r="I1788" s="12">
        <v>23</v>
      </c>
      <c r="J1788" s="12">
        <v>31</v>
      </c>
      <c r="K1788" s="12">
        <v>33</v>
      </c>
      <c r="L1788" s="12">
        <v>10</v>
      </c>
      <c r="M1788" s="12">
        <v>3</v>
      </c>
      <c r="N1788" s="12"/>
      <c r="O1788" s="12">
        <v>9</v>
      </c>
      <c r="P1788" s="12">
        <v>7</v>
      </c>
      <c r="Q1788" s="12">
        <v>11</v>
      </c>
      <c r="R1788" s="12"/>
      <c r="S1788" s="12"/>
      <c r="T1788" s="12"/>
      <c r="U1788" s="12">
        <f t="shared" ref="U1788:U1796" si="414">SUM(E1788:T1788)</f>
        <v>165</v>
      </c>
    </row>
    <row r="1789" spans="1:21">
      <c r="A1789" s="14"/>
      <c r="B1789" s="15">
        <f>B1776+1</f>
        <v>46157</v>
      </c>
      <c r="C1789" s="12" t="s">
        <v>25</v>
      </c>
      <c r="D1789" s="12"/>
      <c r="E1789" s="12"/>
      <c r="F1789" s="12"/>
      <c r="G1789" s="12">
        <v>22</v>
      </c>
      <c r="H1789" s="12">
        <v>21</v>
      </c>
      <c r="I1789" s="12">
        <v>23</v>
      </c>
      <c r="J1789" s="12">
        <v>32</v>
      </c>
      <c r="K1789" s="12">
        <v>32</v>
      </c>
      <c r="L1789" s="12">
        <v>9</v>
      </c>
      <c r="M1789" s="12">
        <v>4</v>
      </c>
      <c r="N1789" s="12"/>
      <c r="O1789" s="12">
        <v>2</v>
      </c>
      <c r="P1789" s="12"/>
      <c r="Q1789" s="12">
        <v>4</v>
      </c>
      <c r="R1789" s="12"/>
      <c r="S1789" s="12"/>
      <c r="T1789" s="12"/>
      <c r="U1789" s="12">
        <f t="shared" si="414"/>
        <v>149</v>
      </c>
    </row>
    <row r="1790" spans="1:21">
      <c r="A1790" s="14"/>
      <c r="B1790" s="14"/>
      <c r="C1790" s="12" t="s">
        <v>26</v>
      </c>
      <c r="D1790" s="12"/>
      <c r="E1790" s="12"/>
      <c r="F1790" s="12"/>
      <c r="G1790" s="12">
        <v>8</v>
      </c>
      <c r="H1790" s="12">
        <v>9</v>
      </c>
      <c r="I1790" s="12">
        <v>9</v>
      </c>
      <c r="J1790" s="12">
        <v>6</v>
      </c>
      <c r="K1790" s="12">
        <v>9</v>
      </c>
      <c r="L1790" s="12">
        <v>6</v>
      </c>
      <c r="M1790" s="12">
        <v>4</v>
      </c>
      <c r="N1790" s="12"/>
      <c r="O1790" s="12">
        <v>3</v>
      </c>
      <c r="P1790" s="12"/>
      <c r="Q1790" s="12">
        <v>6</v>
      </c>
      <c r="R1790" s="12"/>
      <c r="S1790" s="12"/>
      <c r="T1790" s="12"/>
      <c r="U1790" s="12">
        <f t="shared" si="414"/>
        <v>60</v>
      </c>
    </row>
    <row r="1791" spans="1:21">
      <c r="A1791" s="14"/>
      <c r="B1791" s="14"/>
      <c r="C1791" s="12" t="s">
        <v>27</v>
      </c>
      <c r="D1791" s="12">
        <v>10</v>
      </c>
      <c r="E1791" s="12">
        <v>7</v>
      </c>
      <c r="F1791" s="12">
        <v>5</v>
      </c>
      <c r="G1791" s="12">
        <v>27</v>
      </c>
      <c r="H1791" s="12">
        <v>29</v>
      </c>
      <c r="I1791" s="12">
        <v>28</v>
      </c>
      <c r="J1791" s="12">
        <v>35</v>
      </c>
      <c r="K1791" s="12">
        <v>27</v>
      </c>
      <c r="L1791" s="12">
        <v>8</v>
      </c>
      <c r="M1791" s="12">
        <v>3</v>
      </c>
      <c r="N1791" s="12">
        <v>13</v>
      </c>
      <c r="O1791" s="12">
        <v>4</v>
      </c>
      <c r="P1791" s="12"/>
      <c r="Q1791" s="12">
        <v>3</v>
      </c>
      <c r="R1791" s="12"/>
      <c r="S1791" s="12"/>
      <c r="T1791" s="12"/>
      <c r="U1791" s="12">
        <f>SUM(D1791:T1791)</f>
        <v>199</v>
      </c>
    </row>
    <row r="1792" spans="1:21">
      <c r="A1792" s="14"/>
      <c r="B1792" s="14"/>
      <c r="C1792" s="12" t="s">
        <v>28</v>
      </c>
      <c r="D1792" s="12">
        <v>9</v>
      </c>
      <c r="E1792" s="12">
        <v>9</v>
      </c>
      <c r="F1792" s="12">
        <v>7</v>
      </c>
      <c r="G1792" s="12">
        <v>27</v>
      </c>
      <c r="H1792" s="12">
        <v>26</v>
      </c>
      <c r="I1792" s="12">
        <v>26</v>
      </c>
      <c r="J1792" s="12">
        <v>37</v>
      </c>
      <c r="K1792" s="12">
        <v>34</v>
      </c>
      <c r="L1792" s="12">
        <v>5</v>
      </c>
      <c r="M1792" s="12">
        <v>4</v>
      </c>
      <c r="N1792" s="12">
        <v>7</v>
      </c>
      <c r="O1792" s="12">
        <v>6</v>
      </c>
      <c r="P1792" s="12"/>
      <c r="Q1792" s="12">
        <v>2</v>
      </c>
      <c r="R1792" s="12"/>
      <c r="S1792" s="12"/>
      <c r="T1792" s="12"/>
      <c r="U1792" s="12">
        <f>SUM(D1792:T1792)</f>
        <v>199</v>
      </c>
    </row>
    <row r="1793" spans="1:21">
      <c r="A1793" s="14"/>
      <c r="B1793" s="14"/>
      <c r="C1793" s="12" t="s">
        <v>35</v>
      </c>
      <c r="D1793" s="12">
        <v>6</v>
      </c>
      <c r="E1793" s="12">
        <v>7</v>
      </c>
      <c r="F1793" s="12">
        <v>6</v>
      </c>
      <c r="G1793" s="12">
        <v>29</v>
      </c>
      <c r="H1793" s="12">
        <v>31</v>
      </c>
      <c r="I1793" s="12">
        <v>28</v>
      </c>
      <c r="J1793" s="12">
        <v>34</v>
      </c>
      <c r="K1793" s="12">
        <v>33</v>
      </c>
      <c r="L1793" s="12">
        <v>3</v>
      </c>
      <c r="M1793" s="12">
        <v>3</v>
      </c>
      <c r="N1793" s="12">
        <v>4</v>
      </c>
      <c r="O1793" s="12">
        <v>3</v>
      </c>
      <c r="P1793" s="12"/>
      <c r="Q1793" s="12"/>
      <c r="R1793" s="12"/>
      <c r="S1793" s="12"/>
      <c r="T1793" s="12"/>
      <c r="U1793" s="12">
        <f>SUM(D1793:T1793)</f>
        <v>187</v>
      </c>
    </row>
    <row r="1794" spans="1:21">
      <c r="A1794" s="14"/>
      <c r="B1794" s="14"/>
      <c r="C1794" s="12" t="s">
        <v>36</v>
      </c>
      <c r="D1794" s="12">
        <v>3</v>
      </c>
      <c r="E1794" s="12">
        <v>8</v>
      </c>
      <c r="F1794" s="12">
        <v>6</v>
      </c>
      <c r="G1794" s="12"/>
      <c r="H1794" s="12"/>
      <c r="I1794" s="12"/>
      <c r="J1794" s="12"/>
      <c r="K1794" s="12"/>
      <c r="L1794" s="12"/>
      <c r="M1794" s="12"/>
      <c r="N1794" s="12">
        <v>3</v>
      </c>
      <c r="O1794" s="12">
        <v>3</v>
      </c>
      <c r="P1794" s="12"/>
      <c r="Q1794" s="12"/>
      <c r="R1794" s="12"/>
      <c r="S1794" s="12"/>
      <c r="T1794" s="12"/>
      <c r="U1794" s="12">
        <f>SUM(D1794:T1794)</f>
        <v>23</v>
      </c>
    </row>
    <row r="1795" spans="1:21">
      <c r="A1795" s="14"/>
      <c r="B1795" s="14"/>
      <c r="C1795" s="12" t="s">
        <v>31</v>
      </c>
      <c r="D1795" s="12">
        <v>5</v>
      </c>
      <c r="E1795" s="12">
        <v>5</v>
      </c>
      <c r="F1795" s="12">
        <v>4</v>
      </c>
      <c r="G1795" s="12"/>
      <c r="H1795" s="12"/>
      <c r="I1795" s="12"/>
      <c r="J1795" s="12"/>
      <c r="K1795" s="12"/>
      <c r="L1795" s="12"/>
      <c r="M1795" s="12"/>
      <c r="N1795" s="12"/>
      <c r="O1795" s="12">
        <v>1</v>
      </c>
      <c r="P1795" s="12"/>
      <c r="Q1795" s="12"/>
      <c r="R1795" s="12"/>
      <c r="S1795" s="12"/>
      <c r="T1795" s="12"/>
      <c r="U1795" s="12">
        <f>SUM(D1795:T1795)</f>
        <v>15</v>
      </c>
    </row>
    <row r="1796" spans="1:21">
      <c r="A1796" s="16"/>
      <c r="B1796" s="16"/>
      <c r="C1796" s="12" t="s">
        <v>32</v>
      </c>
      <c r="D1796" s="12"/>
      <c r="E1796" s="12"/>
      <c r="F1796" s="12"/>
      <c r="G1796" s="12">
        <v>13</v>
      </c>
      <c r="H1796" s="12">
        <v>18</v>
      </c>
      <c r="I1796" s="12">
        <v>9</v>
      </c>
      <c r="J1796" s="12">
        <v>15</v>
      </c>
      <c r="K1796" s="12">
        <v>7</v>
      </c>
      <c r="L1796" s="12">
        <v>4</v>
      </c>
      <c r="M1796" s="12">
        <v>2</v>
      </c>
      <c r="N1796" s="12"/>
      <c r="O1796" s="12">
        <v>5</v>
      </c>
      <c r="P1796" s="12"/>
      <c r="Q1796" s="12"/>
      <c r="R1796" s="12"/>
      <c r="S1796" s="12"/>
      <c r="T1796" s="12"/>
      <c r="U1796" s="12">
        <f t="shared" si="414"/>
        <v>73</v>
      </c>
    </row>
    <row r="1797" spans="1:21">
      <c r="A1797" s="17"/>
      <c r="B1797" s="18"/>
      <c r="C1797" s="19" t="s">
        <v>33</v>
      </c>
      <c r="D1797" s="19">
        <f>SUM(D1788:D1796)</f>
        <v>33</v>
      </c>
      <c r="E1797" s="19">
        <f>SUM(E1788:E1796)</f>
        <v>36</v>
      </c>
      <c r="F1797" s="19">
        <f t="shared" ref="F1797:U1797" si="415">SUM(F1788:F1796)</f>
        <v>28</v>
      </c>
      <c r="G1797" s="19">
        <f t="shared" si="415"/>
        <v>148</v>
      </c>
      <c r="H1797" s="19">
        <f t="shared" si="415"/>
        <v>150</v>
      </c>
      <c r="I1797" s="19">
        <f t="shared" si="415"/>
        <v>146</v>
      </c>
      <c r="J1797" s="19">
        <f t="shared" si="415"/>
        <v>190</v>
      </c>
      <c r="K1797" s="19">
        <f t="shared" si="415"/>
        <v>175</v>
      </c>
      <c r="L1797" s="19">
        <f t="shared" si="415"/>
        <v>45</v>
      </c>
      <c r="M1797" s="19">
        <f t="shared" si="415"/>
        <v>23</v>
      </c>
      <c r="N1797" s="19">
        <f t="shared" si="415"/>
        <v>27</v>
      </c>
      <c r="O1797" s="19">
        <f t="shared" si="415"/>
        <v>36</v>
      </c>
      <c r="P1797" s="19">
        <f t="shared" si="415"/>
        <v>7</v>
      </c>
      <c r="Q1797" s="19">
        <f t="shared" si="415"/>
        <v>26</v>
      </c>
      <c r="R1797" s="19">
        <f t="shared" si="415"/>
        <v>0</v>
      </c>
      <c r="S1797" s="19">
        <f t="shared" si="415"/>
        <v>0</v>
      </c>
      <c r="T1797" s="19">
        <f t="shared" si="415"/>
        <v>0</v>
      </c>
      <c r="U1797" s="19">
        <f t="shared" si="415"/>
        <v>1070</v>
      </c>
    </row>
    <row r="1800" spans="1:21" ht="96">
      <c r="A1800" s="8" t="s">
        <v>2</v>
      </c>
      <c r="B1800" s="8" t="s">
        <v>3</v>
      </c>
      <c r="C1800" s="8" t="s">
        <v>4</v>
      </c>
      <c r="D1800" s="9" t="str">
        <f>D5</f>
        <v>ANGGREK</v>
      </c>
      <c r="E1800" s="9" t="str">
        <f>E5</f>
        <v>BOUGENVIL</v>
      </c>
      <c r="F1800" s="9" t="str">
        <f t="shared" ref="F1800:U1800" si="416">F5</f>
        <v>CAMELIA</v>
      </c>
      <c r="G1800" s="9" t="str">
        <f t="shared" si="416"/>
        <v>DEWANDARU</v>
      </c>
      <c r="H1800" s="9" t="str">
        <f t="shared" si="416"/>
        <v>EDELWEIS</v>
      </c>
      <c r="I1800" s="9" t="str">
        <f t="shared" si="416"/>
        <v>FLAMBOYAN</v>
      </c>
      <c r="J1800" s="9" t="str">
        <f t="shared" si="416"/>
        <v>GERANIUM</v>
      </c>
      <c r="K1800" s="9" t="str">
        <f t="shared" si="416"/>
        <v>HELIKONIA</v>
      </c>
      <c r="L1800" s="9" t="str">
        <f t="shared" si="416"/>
        <v>IVY</v>
      </c>
      <c r="M1800" s="9" t="str">
        <f t="shared" si="416"/>
        <v>JASMIN</v>
      </c>
      <c r="N1800" s="9" t="str">
        <f t="shared" si="416"/>
        <v>IGD</v>
      </c>
      <c r="O1800" s="9" t="str">
        <f t="shared" si="416"/>
        <v>HCU</v>
      </c>
      <c r="P1800" s="9" t="str">
        <f t="shared" si="416"/>
        <v>PENUNJANG</v>
      </c>
      <c r="Q1800" s="9" t="str">
        <f t="shared" si="416"/>
        <v>PELAYANAN</v>
      </c>
      <c r="R1800" s="9" t="str">
        <f t="shared" si="416"/>
        <v>ADMIN</v>
      </c>
      <c r="S1800" s="9" t="str">
        <f t="shared" si="416"/>
        <v>ASRAMA</v>
      </c>
      <c r="T1800" s="9" t="str">
        <f t="shared" si="416"/>
        <v>MASJID</v>
      </c>
      <c r="U1800" s="9" t="str">
        <f t="shared" si="416"/>
        <v>JUMLAH</v>
      </c>
    </row>
    <row r="1801" spans="1:21">
      <c r="A1801" s="10">
        <f>A1788+1</f>
        <v>16</v>
      </c>
      <c r="B1801" s="11" t="s">
        <v>38</v>
      </c>
      <c r="C1801" s="12" t="s">
        <v>24</v>
      </c>
      <c r="D1801" s="12"/>
      <c r="E1801" s="12"/>
      <c r="F1801" s="12"/>
      <c r="G1801" s="12">
        <v>16</v>
      </c>
      <c r="H1801" s="12">
        <v>28</v>
      </c>
      <c r="I1801" s="12">
        <v>25</v>
      </c>
      <c r="J1801" s="12">
        <v>30</v>
      </c>
      <c r="K1801" s="12">
        <v>30</v>
      </c>
      <c r="L1801" s="12">
        <v>10</v>
      </c>
      <c r="M1801" s="12">
        <v>4</v>
      </c>
      <c r="N1801" s="12"/>
      <c r="O1801" s="12">
        <v>7</v>
      </c>
      <c r="P1801" s="12">
        <v>5</v>
      </c>
      <c r="Q1801" s="12">
        <v>16</v>
      </c>
      <c r="R1801" s="12"/>
      <c r="S1801" s="12"/>
      <c r="T1801" s="12"/>
      <c r="U1801" s="12">
        <f t="shared" ref="U1801:U1809" si="417">SUM(E1801:T1801)</f>
        <v>171</v>
      </c>
    </row>
    <row r="1802" spans="1:21">
      <c r="A1802" s="14"/>
      <c r="B1802" s="15">
        <f>B1789+1</f>
        <v>46158</v>
      </c>
      <c r="C1802" s="12" t="s">
        <v>25</v>
      </c>
      <c r="D1802" s="12"/>
      <c r="E1802" s="12"/>
      <c r="F1802" s="12"/>
      <c r="G1802" s="12">
        <v>17</v>
      </c>
      <c r="H1802" s="12">
        <v>26</v>
      </c>
      <c r="I1802" s="12">
        <v>26</v>
      </c>
      <c r="J1802" s="12">
        <v>29</v>
      </c>
      <c r="K1802" s="12">
        <v>30</v>
      </c>
      <c r="L1802" s="12">
        <v>6</v>
      </c>
      <c r="M1802" s="12">
        <v>6</v>
      </c>
      <c r="N1802" s="12"/>
      <c r="O1802" s="12">
        <v>2</v>
      </c>
      <c r="P1802" s="12"/>
      <c r="Q1802" s="12">
        <v>3</v>
      </c>
      <c r="R1802" s="12"/>
      <c r="S1802" s="12"/>
      <c r="T1802" s="12"/>
      <c r="U1802" s="12">
        <f t="shared" si="417"/>
        <v>145</v>
      </c>
    </row>
    <row r="1803" spans="1:21">
      <c r="A1803" s="14"/>
      <c r="B1803" s="14"/>
      <c r="C1803" s="12" t="s">
        <v>26</v>
      </c>
      <c r="D1803" s="12"/>
      <c r="E1803" s="12"/>
      <c r="F1803" s="12"/>
      <c r="G1803" s="12">
        <v>9</v>
      </c>
      <c r="H1803" s="12">
        <v>10</v>
      </c>
      <c r="I1803" s="12">
        <v>8</v>
      </c>
      <c r="J1803" s="12">
        <v>9</v>
      </c>
      <c r="K1803" s="12">
        <v>10</v>
      </c>
      <c r="L1803" s="12">
        <v>5</v>
      </c>
      <c r="M1803" s="12"/>
      <c r="N1803" s="12"/>
      <c r="O1803" s="12">
        <v>4</v>
      </c>
      <c r="P1803" s="12"/>
      <c r="Q1803" s="12">
        <v>3</v>
      </c>
      <c r="R1803" s="12"/>
      <c r="S1803" s="12"/>
      <c r="T1803" s="12"/>
      <c r="U1803" s="12">
        <f t="shared" si="417"/>
        <v>58</v>
      </c>
    </row>
    <row r="1804" spans="1:21">
      <c r="A1804" s="14"/>
      <c r="B1804" s="14"/>
      <c r="C1804" s="12" t="s">
        <v>27</v>
      </c>
      <c r="D1804" s="12">
        <v>9</v>
      </c>
      <c r="E1804" s="12">
        <v>6</v>
      </c>
      <c r="F1804" s="12">
        <v>7</v>
      </c>
      <c r="G1804" s="12">
        <v>29</v>
      </c>
      <c r="H1804" s="12">
        <v>27</v>
      </c>
      <c r="I1804" s="12">
        <v>25</v>
      </c>
      <c r="J1804" s="12">
        <v>28</v>
      </c>
      <c r="K1804" s="12">
        <v>29</v>
      </c>
      <c r="L1804" s="12">
        <v>4</v>
      </c>
      <c r="M1804" s="12">
        <v>3</v>
      </c>
      <c r="N1804" s="12">
        <v>4</v>
      </c>
      <c r="O1804" s="12">
        <v>5</v>
      </c>
      <c r="P1804" s="12">
        <v>2</v>
      </c>
      <c r="Q1804" s="12">
        <v>3</v>
      </c>
      <c r="R1804" s="12"/>
      <c r="S1804" s="12"/>
      <c r="T1804" s="12"/>
      <c r="U1804" s="12">
        <f>SUM(D1804:T1804)</f>
        <v>181</v>
      </c>
    </row>
    <row r="1805" spans="1:21">
      <c r="A1805" s="14"/>
      <c r="B1805" s="14"/>
      <c r="C1805" s="12" t="s">
        <v>28</v>
      </c>
      <c r="D1805" s="12">
        <v>6</v>
      </c>
      <c r="E1805" s="12">
        <v>10</v>
      </c>
      <c r="F1805" s="12">
        <v>7</v>
      </c>
      <c r="G1805" s="12">
        <v>25</v>
      </c>
      <c r="H1805" s="12">
        <v>25</v>
      </c>
      <c r="I1805" s="12">
        <v>36</v>
      </c>
      <c r="J1805" s="12">
        <v>34</v>
      </c>
      <c r="K1805" s="12">
        <v>24</v>
      </c>
      <c r="L1805" s="12">
        <v>9</v>
      </c>
      <c r="M1805" s="12">
        <v>3</v>
      </c>
      <c r="N1805" s="12">
        <v>5</v>
      </c>
      <c r="O1805" s="12">
        <v>6</v>
      </c>
      <c r="P1805" s="12">
        <v>2</v>
      </c>
      <c r="Q1805" s="12">
        <v>5</v>
      </c>
      <c r="R1805" s="12"/>
      <c r="S1805" s="12"/>
      <c r="T1805" s="12"/>
      <c r="U1805" s="12">
        <f>SUM(D1805:T1805)</f>
        <v>197</v>
      </c>
    </row>
    <row r="1806" spans="1:21">
      <c r="A1806" s="14"/>
      <c r="B1806" s="14"/>
      <c r="C1806" s="12" t="s">
        <v>35</v>
      </c>
      <c r="D1806" s="12">
        <v>5</v>
      </c>
      <c r="E1806" s="12">
        <v>8</v>
      </c>
      <c r="F1806" s="12">
        <v>6</v>
      </c>
      <c r="G1806" s="12">
        <v>27</v>
      </c>
      <c r="H1806" s="12">
        <v>36</v>
      </c>
      <c r="I1806" s="12">
        <v>35</v>
      </c>
      <c r="J1806" s="12">
        <v>33</v>
      </c>
      <c r="K1806" s="12">
        <v>35</v>
      </c>
      <c r="L1806" s="12">
        <v>8</v>
      </c>
      <c r="M1806" s="12">
        <v>1</v>
      </c>
      <c r="N1806" s="12">
        <v>2</v>
      </c>
      <c r="O1806" s="12">
        <v>3</v>
      </c>
      <c r="P1806" s="12">
        <v>1</v>
      </c>
      <c r="Q1806" s="12">
        <v>3</v>
      </c>
      <c r="R1806" s="12"/>
      <c r="S1806" s="12"/>
      <c r="T1806" s="12"/>
      <c r="U1806" s="12">
        <f>SUM(D1806:T1806)</f>
        <v>203</v>
      </c>
    </row>
    <row r="1807" spans="1:21">
      <c r="A1807" s="14"/>
      <c r="B1807" s="14"/>
      <c r="C1807" s="12" t="s">
        <v>36</v>
      </c>
      <c r="D1807" s="12">
        <v>8</v>
      </c>
      <c r="E1807" s="12">
        <v>6</v>
      </c>
      <c r="F1807" s="12">
        <v>6</v>
      </c>
      <c r="G1807" s="12"/>
      <c r="H1807" s="12"/>
      <c r="I1807" s="12"/>
      <c r="J1807" s="12"/>
      <c r="K1807" s="12"/>
      <c r="L1807" s="12"/>
      <c r="M1807" s="12"/>
      <c r="N1807" s="12"/>
      <c r="O1807" s="12">
        <v>4</v>
      </c>
      <c r="P1807" s="12"/>
      <c r="Q1807" s="12">
        <v>1</v>
      </c>
      <c r="R1807" s="12"/>
      <c r="S1807" s="12"/>
      <c r="T1807" s="12"/>
      <c r="U1807" s="12">
        <f>SUM(D1807:T1807)</f>
        <v>25</v>
      </c>
    </row>
    <row r="1808" spans="1:21">
      <c r="A1808" s="14"/>
      <c r="B1808" s="14"/>
      <c r="C1808" s="12" t="s">
        <v>31</v>
      </c>
      <c r="D1808" s="12">
        <v>7</v>
      </c>
      <c r="E1808" s="12">
        <v>4</v>
      </c>
      <c r="F1808" s="12">
        <v>3</v>
      </c>
      <c r="G1808" s="12"/>
      <c r="H1808" s="12"/>
      <c r="I1808" s="12"/>
      <c r="J1808" s="12"/>
      <c r="K1808" s="12"/>
      <c r="L1808" s="12"/>
      <c r="M1808" s="12"/>
      <c r="N1808" s="12">
        <v>1</v>
      </c>
      <c r="O1808" s="12"/>
      <c r="P1808" s="12"/>
      <c r="Q1808" s="12"/>
      <c r="R1808" s="12"/>
      <c r="S1808" s="12"/>
      <c r="T1808" s="12"/>
      <c r="U1808" s="12">
        <f>SUM(D1808:T1808)</f>
        <v>15</v>
      </c>
    </row>
    <row r="1809" spans="1:21">
      <c r="A1809" s="16"/>
      <c r="B1809" s="16"/>
      <c r="C1809" s="12" t="s">
        <v>32</v>
      </c>
      <c r="D1809" s="12"/>
      <c r="E1809" s="12"/>
      <c r="F1809" s="12"/>
      <c r="G1809" s="12">
        <v>3</v>
      </c>
      <c r="H1809" s="12">
        <v>15</v>
      </c>
      <c r="I1809" s="12">
        <v>9</v>
      </c>
      <c r="J1809" s="12">
        <v>4</v>
      </c>
      <c r="K1809" s="12">
        <v>6</v>
      </c>
      <c r="L1809" s="12">
        <v>8</v>
      </c>
      <c r="M1809" s="12"/>
      <c r="N1809" s="12"/>
      <c r="O1809" s="12">
        <v>6</v>
      </c>
      <c r="P1809" s="12"/>
      <c r="Q1809" s="12">
        <v>2</v>
      </c>
      <c r="R1809" s="12"/>
      <c r="S1809" s="12"/>
      <c r="T1809" s="12"/>
      <c r="U1809" s="12">
        <f t="shared" si="417"/>
        <v>53</v>
      </c>
    </row>
    <row r="1810" spans="1:21">
      <c r="A1810" s="17"/>
      <c r="B1810" s="18"/>
      <c r="C1810" s="19" t="s">
        <v>33</v>
      </c>
      <c r="D1810" s="19">
        <f>SUM(D1801:D1809)</f>
        <v>35</v>
      </c>
      <c r="E1810" s="19">
        <f>SUM(E1801:E1809)</f>
        <v>34</v>
      </c>
      <c r="F1810" s="19">
        <f t="shared" ref="F1810:U1810" si="418">SUM(F1801:F1809)</f>
        <v>29</v>
      </c>
      <c r="G1810" s="19">
        <f t="shared" si="418"/>
        <v>126</v>
      </c>
      <c r="H1810" s="19">
        <f t="shared" si="418"/>
        <v>167</v>
      </c>
      <c r="I1810" s="19">
        <f t="shared" si="418"/>
        <v>164</v>
      </c>
      <c r="J1810" s="19">
        <f t="shared" si="418"/>
        <v>167</v>
      </c>
      <c r="K1810" s="19">
        <f t="shared" si="418"/>
        <v>164</v>
      </c>
      <c r="L1810" s="19">
        <f t="shared" si="418"/>
        <v>50</v>
      </c>
      <c r="M1810" s="19">
        <f t="shared" si="418"/>
        <v>17</v>
      </c>
      <c r="N1810" s="19">
        <f t="shared" si="418"/>
        <v>12</v>
      </c>
      <c r="O1810" s="19">
        <f t="shared" si="418"/>
        <v>37</v>
      </c>
      <c r="P1810" s="19">
        <f t="shared" si="418"/>
        <v>10</v>
      </c>
      <c r="Q1810" s="19">
        <f t="shared" si="418"/>
        <v>36</v>
      </c>
      <c r="R1810" s="19">
        <f t="shared" si="418"/>
        <v>0</v>
      </c>
      <c r="S1810" s="19">
        <f t="shared" si="418"/>
        <v>0</v>
      </c>
      <c r="T1810" s="19">
        <f t="shared" si="418"/>
        <v>0</v>
      </c>
      <c r="U1810" s="19">
        <f t="shared" si="418"/>
        <v>1048</v>
      </c>
    </row>
    <row r="1813" spans="1:21" ht="96">
      <c r="A1813" s="8" t="s">
        <v>2</v>
      </c>
      <c r="B1813" s="8" t="s">
        <v>3</v>
      </c>
      <c r="C1813" s="8" t="s">
        <v>4</v>
      </c>
      <c r="D1813" s="9" t="str">
        <f>D5</f>
        <v>ANGGREK</v>
      </c>
      <c r="E1813" s="9" t="str">
        <f>E5</f>
        <v>BOUGENVIL</v>
      </c>
      <c r="F1813" s="9" t="str">
        <f t="shared" ref="F1813:U1813" si="419">F5</f>
        <v>CAMELIA</v>
      </c>
      <c r="G1813" s="9" t="str">
        <f t="shared" si="419"/>
        <v>DEWANDARU</v>
      </c>
      <c r="H1813" s="9" t="str">
        <f t="shared" si="419"/>
        <v>EDELWEIS</v>
      </c>
      <c r="I1813" s="9" t="str">
        <f t="shared" si="419"/>
        <v>FLAMBOYAN</v>
      </c>
      <c r="J1813" s="9" t="str">
        <f t="shared" si="419"/>
        <v>GERANIUM</v>
      </c>
      <c r="K1813" s="9" t="str">
        <f t="shared" si="419"/>
        <v>HELIKONIA</v>
      </c>
      <c r="L1813" s="9" t="str">
        <f t="shared" si="419"/>
        <v>IVY</v>
      </c>
      <c r="M1813" s="9" t="str">
        <f t="shared" si="419"/>
        <v>JASMIN</v>
      </c>
      <c r="N1813" s="9" t="str">
        <f t="shared" si="419"/>
        <v>IGD</v>
      </c>
      <c r="O1813" s="9" t="str">
        <f t="shared" si="419"/>
        <v>HCU</v>
      </c>
      <c r="P1813" s="9" t="str">
        <f t="shared" si="419"/>
        <v>PENUNJANG</v>
      </c>
      <c r="Q1813" s="9" t="str">
        <f t="shared" si="419"/>
        <v>PELAYANAN</v>
      </c>
      <c r="R1813" s="9" t="str">
        <f t="shared" si="419"/>
        <v>ADMIN</v>
      </c>
      <c r="S1813" s="9" t="str">
        <f t="shared" si="419"/>
        <v>ASRAMA</v>
      </c>
      <c r="T1813" s="9" t="str">
        <f t="shared" si="419"/>
        <v>MASJID</v>
      </c>
      <c r="U1813" s="9" t="str">
        <f t="shared" si="419"/>
        <v>JUMLAH</v>
      </c>
    </row>
    <row r="1814" spans="1:21">
      <c r="A1814" s="10">
        <f>A1801+1</f>
        <v>17</v>
      </c>
      <c r="B1814" s="11" t="s">
        <v>34</v>
      </c>
      <c r="C1814" s="12" t="s">
        <v>24</v>
      </c>
      <c r="D1814" s="12"/>
      <c r="E1814" s="12"/>
      <c r="F1814" s="12"/>
      <c r="G1814" s="12">
        <v>23</v>
      </c>
      <c r="H1814" s="12">
        <v>19</v>
      </c>
      <c r="I1814" s="12">
        <v>29</v>
      </c>
      <c r="J1814" s="12">
        <v>33</v>
      </c>
      <c r="K1814" s="12">
        <v>30</v>
      </c>
      <c r="L1814" s="12">
        <v>10</v>
      </c>
      <c r="M1814" s="12">
        <v>4</v>
      </c>
      <c r="N1814" s="12"/>
      <c r="O1814" s="12">
        <v>14</v>
      </c>
      <c r="P1814" s="12">
        <v>12</v>
      </c>
      <c r="Q1814" s="12">
        <v>19</v>
      </c>
      <c r="R1814" s="12"/>
      <c r="S1814" s="12"/>
      <c r="T1814" s="12"/>
      <c r="U1814" s="12">
        <f t="shared" ref="U1814:U1822" si="420">SUM(E1814:T1814)</f>
        <v>193</v>
      </c>
    </row>
    <row r="1815" spans="1:21">
      <c r="A1815" s="14"/>
      <c r="B1815" s="15">
        <f>B1802+1</f>
        <v>46159</v>
      </c>
      <c r="C1815" s="12" t="s">
        <v>25</v>
      </c>
      <c r="D1815" s="12"/>
      <c r="E1815" s="12"/>
      <c r="F1815" s="12"/>
      <c r="G1815" s="12">
        <v>23</v>
      </c>
      <c r="H1815" s="12">
        <v>20</v>
      </c>
      <c r="I1815" s="12">
        <v>28</v>
      </c>
      <c r="J1815" s="12">
        <v>37</v>
      </c>
      <c r="K1815" s="12">
        <v>31</v>
      </c>
      <c r="L1815" s="12">
        <v>6</v>
      </c>
      <c r="M1815" s="12">
        <v>2</v>
      </c>
      <c r="N1815" s="12"/>
      <c r="O1815" s="12">
        <v>4</v>
      </c>
      <c r="P1815" s="12">
        <v>3</v>
      </c>
      <c r="Q1815" s="12">
        <v>4</v>
      </c>
      <c r="R1815" s="12"/>
      <c r="S1815" s="12"/>
      <c r="T1815" s="12"/>
      <c r="U1815" s="12">
        <f t="shared" si="420"/>
        <v>158</v>
      </c>
    </row>
    <row r="1816" spans="1:21">
      <c r="A1816" s="14"/>
      <c r="B1816" s="14"/>
      <c r="C1816" s="12" t="s">
        <v>26</v>
      </c>
      <c r="D1816" s="12"/>
      <c r="E1816" s="12"/>
      <c r="F1816" s="12"/>
      <c r="G1816" s="12">
        <v>8</v>
      </c>
      <c r="H1816" s="12">
        <v>7</v>
      </c>
      <c r="I1816" s="12">
        <v>8</v>
      </c>
      <c r="J1816" s="12">
        <v>8</v>
      </c>
      <c r="K1816" s="12">
        <v>9</v>
      </c>
      <c r="L1816" s="12">
        <v>9</v>
      </c>
      <c r="M1816" s="12">
        <v>1</v>
      </c>
      <c r="N1816" s="12"/>
      <c r="O1816" s="12">
        <v>3</v>
      </c>
      <c r="P1816" s="12"/>
      <c r="Q1816" s="12">
        <v>21</v>
      </c>
      <c r="R1816" s="12"/>
      <c r="S1816" s="12"/>
      <c r="T1816" s="12"/>
      <c r="U1816" s="12">
        <f t="shared" si="420"/>
        <v>74</v>
      </c>
    </row>
    <row r="1817" spans="1:21">
      <c r="A1817" s="14"/>
      <c r="B1817" s="14"/>
      <c r="C1817" s="12" t="s">
        <v>27</v>
      </c>
      <c r="D1817" s="12">
        <v>12</v>
      </c>
      <c r="E1817" s="12">
        <v>6</v>
      </c>
      <c r="F1817" s="12">
        <v>7</v>
      </c>
      <c r="G1817" s="12">
        <v>21</v>
      </c>
      <c r="H1817" s="12">
        <v>29</v>
      </c>
      <c r="I1817" s="12">
        <v>27</v>
      </c>
      <c r="J1817" s="12">
        <v>37</v>
      </c>
      <c r="K1817" s="12">
        <v>33</v>
      </c>
      <c r="L1817" s="12">
        <v>5</v>
      </c>
      <c r="M1817" s="12">
        <v>3</v>
      </c>
      <c r="N1817" s="12">
        <v>5</v>
      </c>
      <c r="O1817" s="12">
        <v>4</v>
      </c>
      <c r="P1817" s="12">
        <v>3</v>
      </c>
      <c r="Q1817" s="12">
        <v>15</v>
      </c>
      <c r="R1817" s="12"/>
      <c r="S1817" s="12"/>
      <c r="T1817" s="12"/>
      <c r="U1817" s="12">
        <f>SUM(D1817:T1817)</f>
        <v>207</v>
      </c>
    </row>
    <row r="1818" spans="1:21">
      <c r="A1818" s="14"/>
      <c r="B1818" s="14"/>
      <c r="C1818" s="12" t="s">
        <v>28</v>
      </c>
      <c r="D1818" s="12">
        <v>10</v>
      </c>
      <c r="E1818" s="12">
        <v>11</v>
      </c>
      <c r="F1818" s="12">
        <v>9</v>
      </c>
      <c r="G1818" s="12">
        <v>25</v>
      </c>
      <c r="H1818" s="12">
        <v>36</v>
      </c>
      <c r="I1818" s="12">
        <v>32</v>
      </c>
      <c r="J1818" s="12">
        <v>34</v>
      </c>
      <c r="K1818" s="12">
        <v>29</v>
      </c>
      <c r="L1818" s="12">
        <v>8</v>
      </c>
      <c r="M1818" s="12">
        <v>5</v>
      </c>
      <c r="N1818" s="12">
        <v>7</v>
      </c>
      <c r="O1818" s="12">
        <v>6</v>
      </c>
      <c r="P1818" s="12">
        <v>3</v>
      </c>
      <c r="Q1818" s="12">
        <v>3</v>
      </c>
      <c r="R1818" s="12"/>
      <c r="S1818" s="12"/>
      <c r="T1818" s="12"/>
      <c r="U1818" s="12">
        <f>SUM(D1818:T1818)</f>
        <v>218</v>
      </c>
    </row>
    <row r="1819" spans="1:21">
      <c r="A1819" s="14"/>
      <c r="B1819" s="14"/>
      <c r="C1819" s="12" t="s">
        <v>35</v>
      </c>
      <c r="D1819" s="12">
        <v>9</v>
      </c>
      <c r="E1819" s="12">
        <v>7</v>
      </c>
      <c r="F1819" s="12">
        <v>8</v>
      </c>
      <c r="G1819" s="12">
        <v>27</v>
      </c>
      <c r="H1819" s="12">
        <v>38</v>
      </c>
      <c r="I1819" s="12">
        <v>34</v>
      </c>
      <c r="J1819" s="12">
        <v>32</v>
      </c>
      <c r="K1819" s="12">
        <v>30</v>
      </c>
      <c r="L1819" s="12">
        <v>6</v>
      </c>
      <c r="M1819" s="12">
        <v>2</v>
      </c>
      <c r="N1819" s="12">
        <v>2</v>
      </c>
      <c r="O1819" s="12">
        <v>3</v>
      </c>
      <c r="P1819" s="12">
        <v>2</v>
      </c>
      <c r="Q1819" s="12">
        <v>6</v>
      </c>
      <c r="R1819" s="12"/>
      <c r="S1819" s="12"/>
      <c r="T1819" s="12"/>
      <c r="U1819" s="12">
        <f>SUM(D1819:T1819)</f>
        <v>206</v>
      </c>
    </row>
    <row r="1820" spans="1:21">
      <c r="A1820" s="14"/>
      <c r="B1820" s="14"/>
      <c r="C1820" s="12" t="s">
        <v>36</v>
      </c>
      <c r="D1820" s="12">
        <v>8</v>
      </c>
      <c r="E1820" s="12">
        <v>9</v>
      </c>
      <c r="F1820" s="12">
        <v>6</v>
      </c>
      <c r="G1820" s="12"/>
      <c r="H1820" s="12"/>
      <c r="I1820" s="12"/>
      <c r="J1820" s="12"/>
      <c r="K1820" s="12"/>
      <c r="L1820" s="12"/>
      <c r="M1820" s="12"/>
      <c r="N1820" s="12"/>
      <c r="O1820" s="12">
        <v>3</v>
      </c>
      <c r="P1820" s="12"/>
      <c r="Q1820" s="12">
        <v>2</v>
      </c>
      <c r="R1820" s="12"/>
      <c r="S1820" s="12"/>
      <c r="T1820" s="12"/>
      <c r="U1820" s="12">
        <f>SUM(D1820:T1820)</f>
        <v>28</v>
      </c>
    </row>
    <row r="1821" spans="1:21">
      <c r="A1821" s="14"/>
      <c r="B1821" s="14"/>
      <c r="C1821" s="12" t="s">
        <v>31</v>
      </c>
      <c r="D1821" s="12">
        <v>6</v>
      </c>
      <c r="E1821" s="12">
        <v>5</v>
      </c>
      <c r="F1821" s="12">
        <v>4</v>
      </c>
      <c r="G1821" s="12"/>
      <c r="H1821" s="12"/>
      <c r="I1821" s="12"/>
      <c r="J1821" s="12"/>
      <c r="K1821" s="12"/>
      <c r="L1821" s="12"/>
      <c r="M1821" s="12"/>
      <c r="N1821" s="12">
        <v>3</v>
      </c>
      <c r="O1821" s="12">
        <v>1</v>
      </c>
      <c r="P1821" s="12"/>
      <c r="Q1821" s="12"/>
      <c r="R1821" s="12"/>
      <c r="S1821" s="12"/>
      <c r="T1821" s="12"/>
      <c r="U1821" s="12">
        <f>SUM(D1821:T1821)</f>
        <v>19</v>
      </c>
    </row>
    <row r="1822" spans="1:21">
      <c r="A1822" s="16"/>
      <c r="B1822" s="16"/>
      <c r="C1822" s="12" t="s">
        <v>32</v>
      </c>
      <c r="D1822" s="12"/>
      <c r="E1822" s="12"/>
      <c r="F1822" s="12"/>
      <c r="G1822" s="12">
        <v>6</v>
      </c>
      <c r="H1822" s="12">
        <v>15</v>
      </c>
      <c r="I1822" s="12">
        <v>7</v>
      </c>
      <c r="J1822" s="12">
        <v>12</v>
      </c>
      <c r="K1822" s="12">
        <v>10</v>
      </c>
      <c r="L1822" s="12">
        <v>4</v>
      </c>
      <c r="M1822" s="12"/>
      <c r="N1822" s="12"/>
      <c r="O1822" s="12">
        <v>6</v>
      </c>
      <c r="P1822" s="12"/>
      <c r="Q1822" s="12">
        <v>1</v>
      </c>
      <c r="R1822" s="12"/>
      <c r="S1822" s="12"/>
      <c r="T1822" s="12"/>
      <c r="U1822" s="12">
        <f t="shared" si="420"/>
        <v>61</v>
      </c>
    </row>
    <row r="1823" spans="1:21">
      <c r="A1823" s="17"/>
      <c r="B1823" s="18"/>
      <c r="C1823" s="19" t="s">
        <v>33</v>
      </c>
      <c r="D1823" s="19">
        <f>SUM(D1814:D1822)</f>
        <v>45</v>
      </c>
      <c r="E1823" s="19">
        <f>SUM(E1814:E1822)</f>
        <v>38</v>
      </c>
      <c r="F1823" s="19">
        <f t="shared" ref="F1823:U1823" si="421">SUM(F1814:F1822)</f>
        <v>34</v>
      </c>
      <c r="G1823" s="19">
        <f t="shared" si="421"/>
        <v>133</v>
      </c>
      <c r="H1823" s="19">
        <f t="shared" si="421"/>
        <v>164</v>
      </c>
      <c r="I1823" s="19">
        <f t="shared" si="421"/>
        <v>165</v>
      </c>
      <c r="J1823" s="19">
        <f t="shared" si="421"/>
        <v>193</v>
      </c>
      <c r="K1823" s="19">
        <f t="shared" si="421"/>
        <v>172</v>
      </c>
      <c r="L1823" s="19">
        <f t="shared" si="421"/>
        <v>48</v>
      </c>
      <c r="M1823" s="19">
        <f t="shared" si="421"/>
        <v>17</v>
      </c>
      <c r="N1823" s="19">
        <f t="shared" si="421"/>
        <v>17</v>
      </c>
      <c r="O1823" s="19">
        <f t="shared" si="421"/>
        <v>44</v>
      </c>
      <c r="P1823" s="19">
        <f t="shared" si="421"/>
        <v>23</v>
      </c>
      <c r="Q1823" s="19">
        <f t="shared" si="421"/>
        <v>71</v>
      </c>
      <c r="R1823" s="19">
        <f t="shared" si="421"/>
        <v>0</v>
      </c>
      <c r="S1823" s="19">
        <f t="shared" si="421"/>
        <v>0</v>
      </c>
      <c r="T1823" s="19">
        <f t="shared" si="421"/>
        <v>0</v>
      </c>
      <c r="U1823" s="19">
        <f t="shared" si="421"/>
        <v>1164</v>
      </c>
    </row>
    <row r="1826" spans="1:21" ht="96">
      <c r="A1826" s="8" t="s">
        <v>2</v>
      </c>
      <c r="B1826" s="8" t="s">
        <v>3</v>
      </c>
      <c r="C1826" s="8" t="s">
        <v>4</v>
      </c>
      <c r="D1826" s="9" t="str">
        <f>D5</f>
        <v>ANGGREK</v>
      </c>
      <c r="E1826" s="9" t="str">
        <f>E5</f>
        <v>BOUGENVIL</v>
      </c>
      <c r="F1826" s="9" t="str">
        <f t="shared" ref="F1826:U1826" si="422">F5</f>
        <v>CAMELIA</v>
      </c>
      <c r="G1826" s="9" t="str">
        <f t="shared" si="422"/>
        <v>DEWANDARU</v>
      </c>
      <c r="H1826" s="9" t="str">
        <f t="shared" si="422"/>
        <v>EDELWEIS</v>
      </c>
      <c r="I1826" s="9" t="str">
        <f t="shared" si="422"/>
        <v>FLAMBOYAN</v>
      </c>
      <c r="J1826" s="9" t="str">
        <f t="shared" si="422"/>
        <v>GERANIUM</v>
      </c>
      <c r="K1826" s="9" t="str">
        <f t="shared" si="422"/>
        <v>HELIKONIA</v>
      </c>
      <c r="L1826" s="9" t="str">
        <f t="shared" si="422"/>
        <v>IVY</v>
      </c>
      <c r="M1826" s="9" t="str">
        <f t="shared" si="422"/>
        <v>JASMIN</v>
      </c>
      <c r="N1826" s="9" t="str">
        <f t="shared" si="422"/>
        <v>IGD</v>
      </c>
      <c r="O1826" s="9" t="str">
        <f t="shared" si="422"/>
        <v>HCU</v>
      </c>
      <c r="P1826" s="9" t="str">
        <f t="shared" si="422"/>
        <v>PENUNJANG</v>
      </c>
      <c r="Q1826" s="9" t="str">
        <f t="shared" si="422"/>
        <v>PELAYANAN</v>
      </c>
      <c r="R1826" s="9" t="str">
        <f t="shared" si="422"/>
        <v>ADMIN</v>
      </c>
      <c r="S1826" s="9" t="str">
        <f t="shared" si="422"/>
        <v>ASRAMA</v>
      </c>
      <c r="T1826" s="9" t="str">
        <f t="shared" si="422"/>
        <v>MASJID</v>
      </c>
      <c r="U1826" s="9" t="str">
        <f t="shared" si="422"/>
        <v>JUMLAH</v>
      </c>
    </row>
    <row r="1827" spans="1:21">
      <c r="A1827" s="10">
        <f>A1814+1</f>
        <v>18</v>
      </c>
      <c r="B1827" s="11" t="s">
        <v>37</v>
      </c>
      <c r="C1827" s="12" t="s">
        <v>24</v>
      </c>
      <c r="D1827" s="12"/>
      <c r="E1827" s="12"/>
      <c r="F1827" s="12"/>
      <c r="G1827" s="12">
        <v>23</v>
      </c>
      <c r="H1827" s="12">
        <v>19</v>
      </c>
      <c r="I1827" s="12">
        <v>24</v>
      </c>
      <c r="J1827" s="12">
        <v>37</v>
      </c>
      <c r="K1827" s="12">
        <v>34</v>
      </c>
      <c r="L1827" s="12">
        <v>12</v>
      </c>
      <c r="M1827" s="12">
        <v>5</v>
      </c>
      <c r="N1827" s="12"/>
      <c r="O1827" s="12">
        <v>9</v>
      </c>
      <c r="P1827" s="12">
        <v>11</v>
      </c>
      <c r="Q1827" s="12">
        <v>17</v>
      </c>
      <c r="R1827" s="12"/>
      <c r="S1827" s="12"/>
      <c r="T1827" s="12"/>
      <c r="U1827" s="12">
        <f t="shared" ref="U1827:U1835" si="423">SUM(E1827:T1827)</f>
        <v>191</v>
      </c>
    </row>
    <row r="1828" spans="1:21">
      <c r="A1828" s="14"/>
      <c r="B1828" s="15">
        <f>B1815+1</f>
        <v>46160</v>
      </c>
      <c r="C1828" s="12" t="s">
        <v>25</v>
      </c>
      <c r="D1828" s="12"/>
      <c r="E1828" s="12"/>
      <c r="F1828" s="12"/>
      <c r="G1828" s="12">
        <v>24</v>
      </c>
      <c r="H1828" s="12">
        <v>18</v>
      </c>
      <c r="I1828" s="12">
        <v>28</v>
      </c>
      <c r="J1828" s="12">
        <v>25</v>
      </c>
      <c r="K1828" s="12">
        <v>32</v>
      </c>
      <c r="L1828" s="12">
        <v>10</v>
      </c>
      <c r="M1828" s="12">
        <v>3</v>
      </c>
      <c r="N1828" s="12"/>
      <c r="O1828" s="12">
        <v>3</v>
      </c>
      <c r="P1828" s="12">
        <v>3</v>
      </c>
      <c r="Q1828" s="12">
        <v>6</v>
      </c>
      <c r="R1828" s="12"/>
      <c r="S1828" s="12"/>
      <c r="T1828" s="12"/>
      <c r="U1828" s="12">
        <f t="shared" si="423"/>
        <v>152</v>
      </c>
    </row>
    <row r="1829" spans="1:21">
      <c r="A1829" s="14"/>
      <c r="B1829" s="14"/>
      <c r="C1829" s="12" t="s">
        <v>26</v>
      </c>
      <c r="D1829" s="12"/>
      <c r="E1829" s="12"/>
      <c r="F1829" s="12"/>
      <c r="G1829" s="12">
        <v>8</v>
      </c>
      <c r="H1829" s="12">
        <v>7</v>
      </c>
      <c r="I1829" s="12">
        <v>7</v>
      </c>
      <c r="J1829" s="12">
        <v>12</v>
      </c>
      <c r="K1829" s="12">
        <v>11</v>
      </c>
      <c r="L1829" s="12">
        <v>5</v>
      </c>
      <c r="M1829" s="12">
        <v>3</v>
      </c>
      <c r="N1829" s="12"/>
      <c r="O1829" s="12">
        <v>5</v>
      </c>
      <c r="P1829" s="12"/>
      <c r="Q1829" s="12">
        <v>9</v>
      </c>
      <c r="R1829" s="12"/>
      <c r="S1829" s="12"/>
      <c r="T1829" s="12"/>
      <c r="U1829" s="12">
        <f t="shared" si="423"/>
        <v>67</v>
      </c>
    </row>
    <row r="1830" spans="1:21">
      <c r="A1830" s="14"/>
      <c r="B1830" s="14"/>
      <c r="C1830" s="12" t="s">
        <v>27</v>
      </c>
      <c r="D1830" s="12">
        <v>9</v>
      </c>
      <c r="E1830" s="12">
        <v>7</v>
      </c>
      <c r="F1830" s="12">
        <v>9</v>
      </c>
      <c r="G1830" s="12">
        <v>27</v>
      </c>
      <c r="H1830" s="12">
        <v>27</v>
      </c>
      <c r="I1830" s="12">
        <v>29</v>
      </c>
      <c r="J1830" s="12">
        <v>32</v>
      </c>
      <c r="K1830" s="12">
        <v>27</v>
      </c>
      <c r="L1830" s="12">
        <v>6</v>
      </c>
      <c r="M1830" s="12">
        <v>3</v>
      </c>
      <c r="N1830" s="12">
        <v>10</v>
      </c>
      <c r="O1830" s="12">
        <v>3</v>
      </c>
      <c r="P1830" s="12">
        <v>6</v>
      </c>
      <c r="Q1830" s="12">
        <v>15</v>
      </c>
      <c r="R1830" s="12"/>
      <c r="S1830" s="12"/>
      <c r="T1830" s="12"/>
      <c r="U1830" s="12">
        <f>SUM(D1830:T1830)</f>
        <v>210</v>
      </c>
    </row>
    <row r="1831" spans="1:21">
      <c r="A1831" s="14"/>
      <c r="B1831" s="14"/>
      <c r="C1831" s="12" t="s">
        <v>28</v>
      </c>
      <c r="D1831" s="12">
        <v>6</v>
      </c>
      <c r="E1831" s="12">
        <v>9</v>
      </c>
      <c r="F1831" s="12">
        <v>10</v>
      </c>
      <c r="G1831" s="12">
        <v>25</v>
      </c>
      <c r="H1831" s="12">
        <v>29</v>
      </c>
      <c r="I1831" s="12">
        <v>24</v>
      </c>
      <c r="J1831" s="12">
        <v>36</v>
      </c>
      <c r="K1831" s="12">
        <v>29</v>
      </c>
      <c r="L1831" s="12">
        <v>4</v>
      </c>
      <c r="M1831" s="12">
        <v>4</v>
      </c>
      <c r="N1831" s="12">
        <v>9</v>
      </c>
      <c r="O1831" s="12">
        <v>5</v>
      </c>
      <c r="P1831" s="12">
        <v>4</v>
      </c>
      <c r="Q1831" s="12">
        <v>8</v>
      </c>
      <c r="R1831" s="12"/>
      <c r="S1831" s="12"/>
      <c r="T1831" s="12"/>
      <c r="U1831" s="12">
        <f>SUM(D1831:T1831)</f>
        <v>202</v>
      </c>
    </row>
    <row r="1832" spans="1:21">
      <c r="A1832" s="14"/>
      <c r="B1832" s="14"/>
      <c r="C1832" s="12" t="s">
        <v>35</v>
      </c>
      <c r="D1832" s="12">
        <v>5</v>
      </c>
      <c r="E1832" s="12">
        <v>8</v>
      </c>
      <c r="F1832" s="12">
        <v>10</v>
      </c>
      <c r="G1832" s="12">
        <v>26</v>
      </c>
      <c r="H1832" s="12">
        <v>33</v>
      </c>
      <c r="I1832" s="12">
        <v>33</v>
      </c>
      <c r="J1832" s="12">
        <v>34</v>
      </c>
      <c r="K1832" s="12">
        <v>34</v>
      </c>
      <c r="L1832" s="12">
        <v>3</v>
      </c>
      <c r="M1832" s="12">
        <v>3</v>
      </c>
      <c r="N1832" s="12">
        <v>5</v>
      </c>
      <c r="O1832" s="12">
        <v>2</v>
      </c>
      <c r="P1832" s="12">
        <v>4</v>
      </c>
      <c r="Q1832" s="12">
        <v>15</v>
      </c>
      <c r="R1832" s="12"/>
      <c r="S1832" s="12"/>
      <c r="T1832" s="12"/>
      <c r="U1832" s="12">
        <f>SUM(D1832:T1832)</f>
        <v>215</v>
      </c>
    </row>
    <row r="1833" spans="1:21">
      <c r="A1833" s="14"/>
      <c r="B1833" s="14"/>
      <c r="C1833" s="12" t="s">
        <v>36</v>
      </c>
      <c r="D1833" s="12">
        <v>3</v>
      </c>
      <c r="E1833" s="12">
        <v>8</v>
      </c>
      <c r="F1833" s="12">
        <v>7</v>
      </c>
      <c r="G1833" s="12"/>
      <c r="H1833" s="12"/>
      <c r="I1833" s="12"/>
      <c r="J1833" s="12"/>
      <c r="K1833" s="12"/>
      <c r="L1833" s="12"/>
      <c r="M1833" s="12"/>
      <c r="N1833" s="12"/>
      <c r="O1833" s="12">
        <v>3</v>
      </c>
      <c r="P1833" s="12"/>
      <c r="Q1833" s="12">
        <v>2</v>
      </c>
      <c r="R1833" s="12"/>
      <c r="S1833" s="12"/>
      <c r="T1833" s="12"/>
      <c r="U1833" s="12">
        <f>SUM(D1833:T1833)</f>
        <v>23</v>
      </c>
    </row>
    <row r="1834" spans="1:21">
      <c r="A1834" s="14"/>
      <c r="B1834" s="14"/>
      <c r="C1834" s="12" t="s">
        <v>31</v>
      </c>
      <c r="D1834" s="12"/>
      <c r="E1834" s="12">
        <v>5</v>
      </c>
      <c r="F1834" s="12">
        <v>4</v>
      </c>
      <c r="G1834" s="12"/>
      <c r="H1834" s="12"/>
      <c r="I1834" s="12"/>
      <c r="J1834" s="12"/>
      <c r="K1834" s="12"/>
      <c r="L1834" s="12"/>
      <c r="M1834" s="12"/>
      <c r="N1834" s="12">
        <v>2</v>
      </c>
      <c r="O1834" s="12"/>
      <c r="P1834" s="12"/>
      <c r="Q1834" s="12">
        <v>1</v>
      </c>
      <c r="R1834" s="12"/>
      <c r="S1834" s="12"/>
      <c r="T1834" s="12"/>
      <c r="U1834" s="12">
        <f t="shared" si="423"/>
        <v>12</v>
      </c>
    </row>
    <row r="1835" spans="1:21">
      <c r="A1835" s="16"/>
      <c r="B1835" s="16"/>
      <c r="C1835" s="12" t="s">
        <v>32</v>
      </c>
      <c r="D1835" s="12"/>
      <c r="E1835" s="12"/>
      <c r="F1835" s="12"/>
      <c r="G1835" s="12">
        <v>12</v>
      </c>
      <c r="H1835" s="12">
        <v>17</v>
      </c>
      <c r="I1835" s="12">
        <v>6</v>
      </c>
      <c r="J1835" s="12">
        <v>6</v>
      </c>
      <c r="K1835" s="12">
        <v>22</v>
      </c>
      <c r="L1835" s="12">
        <v>2</v>
      </c>
      <c r="M1835" s="12">
        <v>2</v>
      </c>
      <c r="N1835" s="12">
        <v>7</v>
      </c>
      <c r="O1835" s="12">
        <v>5</v>
      </c>
      <c r="P1835" s="12"/>
      <c r="Q1835" s="12">
        <v>5</v>
      </c>
      <c r="R1835" s="12"/>
      <c r="S1835" s="12"/>
      <c r="T1835" s="12"/>
      <c r="U1835" s="12">
        <f t="shared" si="423"/>
        <v>84</v>
      </c>
    </row>
    <row r="1836" spans="1:21">
      <c r="A1836" s="17"/>
      <c r="B1836" s="18"/>
      <c r="C1836" s="19" t="s">
        <v>33</v>
      </c>
      <c r="D1836" s="19">
        <f>SUM(D1827:D1835)</f>
        <v>23</v>
      </c>
      <c r="E1836" s="19">
        <f>SUM(E1827:E1835)</f>
        <v>37</v>
      </c>
      <c r="F1836" s="19">
        <f t="shared" ref="F1836:U1836" si="424">SUM(F1827:F1835)</f>
        <v>40</v>
      </c>
      <c r="G1836" s="19">
        <f t="shared" si="424"/>
        <v>145</v>
      </c>
      <c r="H1836" s="19">
        <f t="shared" si="424"/>
        <v>150</v>
      </c>
      <c r="I1836" s="19">
        <f t="shared" si="424"/>
        <v>151</v>
      </c>
      <c r="J1836" s="19">
        <f t="shared" si="424"/>
        <v>182</v>
      </c>
      <c r="K1836" s="19">
        <f t="shared" si="424"/>
        <v>189</v>
      </c>
      <c r="L1836" s="19">
        <f t="shared" si="424"/>
        <v>42</v>
      </c>
      <c r="M1836" s="19">
        <f t="shared" si="424"/>
        <v>23</v>
      </c>
      <c r="N1836" s="19">
        <f t="shared" si="424"/>
        <v>33</v>
      </c>
      <c r="O1836" s="19">
        <f t="shared" si="424"/>
        <v>35</v>
      </c>
      <c r="P1836" s="19">
        <f t="shared" si="424"/>
        <v>28</v>
      </c>
      <c r="Q1836" s="19">
        <f t="shared" si="424"/>
        <v>78</v>
      </c>
      <c r="R1836" s="19">
        <f t="shared" si="424"/>
        <v>0</v>
      </c>
      <c r="S1836" s="19">
        <f t="shared" si="424"/>
        <v>0</v>
      </c>
      <c r="T1836" s="19">
        <f t="shared" si="424"/>
        <v>0</v>
      </c>
      <c r="U1836" s="19">
        <f t="shared" si="424"/>
        <v>1156</v>
      </c>
    </row>
    <row r="1839" spans="1:21" ht="96">
      <c r="A1839" s="8" t="s">
        <v>2</v>
      </c>
      <c r="B1839" s="8" t="s">
        <v>3</v>
      </c>
      <c r="C1839" s="8" t="s">
        <v>4</v>
      </c>
      <c r="D1839" s="9" t="str">
        <f>D5</f>
        <v>ANGGREK</v>
      </c>
      <c r="E1839" s="9" t="str">
        <f>E5</f>
        <v>BOUGENVIL</v>
      </c>
      <c r="F1839" s="9" t="str">
        <f t="shared" ref="F1839:U1839" si="425">F5</f>
        <v>CAMELIA</v>
      </c>
      <c r="G1839" s="9" t="str">
        <f t="shared" si="425"/>
        <v>DEWANDARU</v>
      </c>
      <c r="H1839" s="9" t="str">
        <f t="shared" si="425"/>
        <v>EDELWEIS</v>
      </c>
      <c r="I1839" s="9" t="str">
        <f t="shared" si="425"/>
        <v>FLAMBOYAN</v>
      </c>
      <c r="J1839" s="9" t="str">
        <f t="shared" si="425"/>
        <v>GERANIUM</v>
      </c>
      <c r="K1839" s="9" t="str">
        <f t="shared" si="425"/>
        <v>HELIKONIA</v>
      </c>
      <c r="L1839" s="9" t="str">
        <f t="shared" si="425"/>
        <v>IVY</v>
      </c>
      <c r="M1839" s="9" t="str">
        <f t="shared" si="425"/>
        <v>JASMIN</v>
      </c>
      <c r="N1839" s="9" t="str">
        <f t="shared" si="425"/>
        <v>IGD</v>
      </c>
      <c r="O1839" s="9" t="str">
        <f t="shared" si="425"/>
        <v>HCU</v>
      </c>
      <c r="P1839" s="9" t="str">
        <f t="shared" si="425"/>
        <v>PENUNJANG</v>
      </c>
      <c r="Q1839" s="9" t="str">
        <f t="shared" si="425"/>
        <v>PELAYANAN</v>
      </c>
      <c r="R1839" s="9" t="str">
        <f t="shared" si="425"/>
        <v>ADMIN</v>
      </c>
      <c r="S1839" s="9" t="str">
        <f t="shared" si="425"/>
        <v>ASRAMA</v>
      </c>
      <c r="T1839" s="9" t="str">
        <f t="shared" si="425"/>
        <v>MASJID</v>
      </c>
      <c r="U1839" s="9" t="str">
        <f t="shared" si="425"/>
        <v>JUMLAH</v>
      </c>
    </row>
    <row r="1840" spans="1:21">
      <c r="A1840" s="10">
        <f>A1827+1</f>
        <v>19</v>
      </c>
      <c r="B1840" s="11" t="s">
        <v>39</v>
      </c>
      <c r="C1840" s="12" t="s">
        <v>24</v>
      </c>
      <c r="D1840" s="12"/>
      <c r="E1840" s="12"/>
      <c r="F1840" s="12"/>
      <c r="G1840" s="12">
        <v>18</v>
      </c>
      <c r="H1840" s="12">
        <v>29</v>
      </c>
      <c r="I1840" s="12">
        <v>27</v>
      </c>
      <c r="J1840" s="12">
        <v>32</v>
      </c>
      <c r="K1840" s="12">
        <v>31</v>
      </c>
      <c r="L1840" s="12">
        <v>9</v>
      </c>
      <c r="M1840" s="12">
        <v>3</v>
      </c>
      <c r="N1840" s="12"/>
      <c r="O1840" s="12">
        <v>11</v>
      </c>
      <c r="P1840" s="12">
        <v>9</v>
      </c>
      <c r="Q1840" s="12">
        <v>12</v>
      </c>
      <c r="R1840" s="12"/>
      <c r="S1840" s="12"/>
      <c r="T1840" s="12"/>
      <c r="U1840" s="12">
        <f t="shared" ref="U1840:U1848" si="426">SUM(E1840:T1840)</f>
        <v>181</v>
      </c>
    </row>
    <row r="1841" spans="1:21">
      <c r="A1841" s="14"/>
      <c r="B1841" s="15">
        <f>B1828+1</f>
        <v>46161</v>
      </c>
      <c r="C1841" s="12" t="s">
        <v>25</v>
      </c>
      <c r="D1841" s="12"/>
      <c r="E1841" s="12"/>
      <c r="F1841" s="12"/>
      <c r="G1841" s="12">
        <v>18</v>
      </c>
      <c r="H1841" s="12">
        <v>27</v>
      </c>
      <c r="I1841" s="12">
        <v>23</v>
      </c>
      <c r="J1841" s="12">
        <v>34</v>
      </c>
      <c r="K1841" s="12">
        <v>30</v>
      </c>
      <c r="L1841" s="12">
        <v>6</v>
      </c>
      <c r="M1841" s="12">
        <v>4</v>
      </c>
      <c r="N1841" s="12"/>
      <c r="O1841" s="12">
        <v>4</v>
      </c>
      <c r="P1841" s="12">
        <v>2</v>
      </c>
      <c r="Q1841" s="12">
        <v>4</v>
      </c>
      <c r="R1841" s="12"/>
      <c r="S1841" s="12"/>
      <c r="T1841" s="12"/>
      <c r="U1841" s="12">
        <f t="shared" si="426"/>
        <v>152</v>
      </c>
    </row>
    <row r="1842" spans="1:21">
      <c r="A1842" s="14"/>
      <c r="B1842" s="14"/>
      <c r="C1842" s="12" t="s">
        <v>26</v>
      </c>
      <c r="D1842" s="12"/>
      <c r="E1842" s="12"/>
      <c r="F1842" s="12"/>
      <c r="G1842" s="12">
        <v>5</v>
      </c>
      <c r="H1842" s="12">
        <v>9</v>
      </c>
      <c r="I1842" s="12">
        <v>6</v>
      </c>
      <c r="J1842" s="12">
        <v>6</v>
      </c>
      <c r="K1842" s="12">
        <v>9</v>
      </c>
      <c r="L1842" s="12">
        <v>5</v>
      </c>
      <c r="M1842" s="12"/>
      <c r="N1842" s="12"/>
      <c r="O1842" s="12">
        <v>3</v>
      </c>
      <c r="P1842" s="12"/>
      <c r="Q1842" s="12">
        <v>2</v>
      </c>
      <c r="R1842" s="12"/>
      <c r="S1842" s="12"/>
      <c r="T1842" s="12"/>
      <c r="U1842" s="12">
        <f t="shared" si="426"/>
        <v>45</v>
      </c>
    </row>
    <row r="1843" spans="1:21">
      <c r="A1843" s="14"/>
      <c r="B1843" s="14"/>
      <c r="C1843" s="12" t="s">
        <v>27</v>
      </c>
      <c r="D1843" s="12">
        <v>7</v>
      </c>
      <c r="E1843" s="12">
        <v>7</v>
      </c>
      <c r="F1843" s="12">
        <v>5</v>
      </c>
      <c r="G1843" s="12">
        <v>28</v>
      </c>
      <c r="H1843" s="12">
        <v>28</v>
      </c>
      <c r="I1843" s="12">
        <v>26</v>
      </c>
      <c r="J1843" s="12">
        <v>35</v>
      </c>
      <c r="K1843" s="12">
        <v>28</v>
      </c>
      <c r="L1843" s="12">
        <v>3</v>
      </c>
      <c r="M1843" s="12">
        <v>4</v>
      </c>
      <c r="N1843" s="12">
        <v>7</v>
      </c>
      <c r="O1843" s="12">
        <v>4</v>
      </c>
      <c r="P1843" s="12">
        <v>3</v>
      </c>
      <c r="Q1843" s="12">
        <v>4</v>
      </c>
      <c r="R1843" s="12"/>
      <c r="S1843" s="12">
        <v>24</v>
      </c>
      <c r="T1843" s="12"/>
      <c r="U1843" s="12">
        <f>SUM(D1843:T1843)</f>
        <v>213</v>
      </c>
    </row>
    <row r="1844" spans="1:21">
      <c r="A1844" s="14"/>
      <c r="B1844" s="14"/>
      <c r="C1844" s="12" t="s">
        <v>28</v>
      </c>
      <c r="D1844" s="12">
        <v>6</v>
      </c>
      <c r="E1844" s="12">
        <v>8</v>
      </c>
      <c r="F1844" s="12">
        <v>6</v>
      </c>
      <c r="G1844" s="12">
        <v>25</v>
      </c>
      <c r="H1844" s="12">
        <v>35</v>
      </c>
      <c r="I1844" s="12">
        <v>33</v>
      </c>
      <c r="J1844" s="12">
        <v>34</v>
      </c>
      <c r="K1844" s="12">
        <v>23</v>
      </c>
      <c r="L1844" s="12">
        <v>2</v>
      </c>
      <c r="M1844" s="12">
        <v>4</v>
      </c>
      <c r="N1844" s="12">
        <v>8</v>
      </c>
      <c r="O1844" s="12">
        <v>6</v>
      </c>
      <c r="P1844" s="12">
        <v>4</v>
      </c>
      <c r="Q1844" s="12">
        <v>2</v>
      </c>
      <c r="R1844" s="12"/>
      <c r="S1844" s="12">
        <v>18</v>
      </c>
      <c r="T1844" s="12"/>
      <c r="U1844" s="12">
        <f>SUM(D1844:T1844)</f>
        <v>214</v>
      </c>
    </row>
    <row r="1845" spans="1:21">
      <c r="A1845" s="14"/>
      <c r="B1845" s="14"/>
      <c r="C1845" s="12" t="s">
        <v>35</v>
      </c>
      <c r="D1845" s="12">
        <v>5</v>
      </c>
      <c r="E1845" s="12">
        <v>7</v>
      </c>
      <c r="F1845" s="12">
        <v>5</v>
      </c>
      <c r="G1845" s="12">
        <v>37</v>
      </c>
      <c r="H1845" s="12">
        <v>36</v>
      </c>
      <c r="I1845" s="12">
        <v>34</v>
      </c>
      <c r="J1845" s="12">
        <v>32</v>
      </c>
      <c r="K1845" s="12">
        <v>36</v>
      </c>
      <c r="L1845" s="12">
        <v>7</v>
      </c>
      <c r="M1845" s="12">
        <v>2</v>
      </c>
      <c r="N1845" s="12">
        <v>4</v>
      </c>
      <c r="O1845" s="12">
        <v>3</v>
      </c>
      <c r="P1845" s="12">
        <v>2</v>
      </c>
      <c r="Q1845" s="12">
        <v>4</v>
      </c>
      <c r="R1845" s="12"/>
      <c r="S1845" s="12">
        <v>15</v>
      </c>
      <c r="T1845" s="12"/>
      <c r="U1845" s="12">
        <f>SUM(D1845:T1845)</f>
        <v>229</v>
      </c>
    </row>
    <row r="1846" spans="1:21">
      <c r="A1846" s="14"/>
      <c r="B1846" s="14"/>
      <c r="C1846" s="12" t="s">
        <v>36</v>
      </c>
      <c r="D1846" s="12">
        <v>3</v>
      </c>
      <c r="E1846" s="12">
        <v>7</v>
      </c>
      <c r="F1846" s="12">
        <v>6</v>
      </c>
      <c r="G1846" s="12"/>
      <c r="H1846" s="12"/>
      <c r="I1846" s="12"/>
      <c r="J1846" s="12"/>
      <c r="K1846" s="12"/>
      <c r="L1846" s="12"/>
      <c r="M1846" s="12"/>
      <c r="N1846" s="12"/>
      <c r="O1846" s="12">
        <v>4</v>
      </c>
      <c r="P1846" s="12"/>
      <c r="Q1846" s="12"/>
      <c r="R1846" s="12"/>
      <c r="S1846" s="12"/>
      <c r="T1846" s="12"/>
      <c r="U1846" s="12">
        <f>SUM(D1846:T1846)</f>
        <v>20</v>
      </c>
    </row>
    <row r="1847" spans="1:21">
      <c r="A1847" s="14"/>
      <c r="B1847" s="14"/>
      <c r="C1847" s="12" t="s">
        <v>31</v>
      </c>
      <c r="D1847" s="12">
        <v>2</v>
      </c>
      <c r="E1847" s="12">
        <v>6</v>
      </c>
      <c r="F1847" s="12">
        <v>4</v>
      </c>
      <c r="G1847" s="12"/>
      <c r="H1847" s="12"/>
      <c r="I1847" s="12"/>
      <c r="J1847" s="12"/>
      <c r="K1847" s="12"/>
      <c r="L1847" s="12"/>
      <c r="M1847" s="12"/>
      <c r="N1847" s="12">
        <v>3</v>
      </c>
      <c r="O1847" s="12">
        <v>1</v>
      </c>
      <c r="P1847" s="12"/>
      <c r="Q1847" s="12"/>
      <c r="R1847" s="12"/>
      <c r="S1847" s="12"/>
      <c r="T1847" s="12"/>
      <c r="U1847" s="12">
        <f>SUM(D1847:T1847)</f>
        <v>16</v>
      </c>
    </row>
    <row r="1848" spans="1:21">
      <c r="A1848" s="16"/>
      <c r="B1848" s="16"/>
      <c r="C1848" s="12" t="s">
        <v>32</v>
      </c>
      <c r="D1848" s="12"/>
      <c r="E1848" s="12"/>
      <c r="F1848" s="12"/>
      <c r="G1848" s="12">
        <v>12</v>
      </c>
      <c r="H1848" s="12">
        <v>18</v>
      </c>
      <c r="I1848" s="12">
        <v>8</v>
      </c>
      <c r="J1848" s="12">
        <v>23</v>
      </c>
      <c r="K1848" s="12">
        <v>6</v>
      </c>
      <c r="L1848" s="12">
        <v>2</v>
      </c>
      <c r="M1848" s="12"/>
      <c r="N1848" s="12">
        <v>5</v>
      </c>
      <c r="O1848" s="12">
        <v>6</v>
      </c>
      <c r="P1848" s="12"/>
      <c r="Q1848" s="12"/>
      <c r="R1848" s="12"/>
      <c r="S1848" s="12"/>
      <c r="T1848" s="12"/>
      <c r="U1848" s="12">
        <f t="shared" si="426"/>
        <v>80</v>
      </c>
    </row>
    <row r="1849" spans="1:21">
      <c r="A1849" s="17"/>
      <c r="B1849" s="18"/>
      <c r="C1849" s="19" t="s">
        <v>33</v>
      </c>
      <c r="D1849" s="19">
        <f>SUM(D1840:D1848)</f>
        <v>23</v>
      </c>
      <c r="E1849" s="19">
        <f>SUM(E1840:E1848)</f>
        <v>35</v>
      </c>
      <c r="F1849" s="19">
        <f t="shared" ref="F1849:U1849" si="427">SUM(F1840:F1848)</f>
        <v>26</v>
      </c>
      <c r="G1849" s="19">
        <f t="shared" si="427"/>
        <v>143</v>
      </c>
      <c r="H1849" s="19">
        <f t="shared" si="427"/>
        <v>182</v>
      </c>
      <c r="I1849" s="19">
        <f t="shared" si="427"/>
        <v>157</v>
      </c>
      <c r="J1849" s="19">
        <f t="shared" si="427"/>
        <v>196</v>
      </c>
      <c r="K1849" s="19">
        <f t="shared" si="427"/>
        <v>163</v>
      </c>
      <c r="L1849" s="19">
        <f t="shared" si="427"/>
        <v>34</v>
      </c>
      <c r="M1849" s="19">
        <f t="shared" si="427"/>
        <v>17</v>
      </c>
      <c r="N1849" s="19">
        <f t="shared" si="427"/>
        <v>27</v>
      </c>
      <c r="O1849" s="19">
        <f t="shared" si="427"/>
        <v>42</v>
      </c>
      <c r="P1849" s="19">
        <f t="shared" si="427"/>
        <v>20</v>
      </c>
      <c r="Q1849" s="19">
        <f t="shared" si="427"/>
        <v>28</v>
      </c>
      <c r="R1849" s="19">
        <f t="shared" si="427"/>
        <v>0</v>
      </c>
      <c r="S1849" s="19">
        <f t="shared" si="427"/>
        <v>57</v>
      </c>
      <c r="T1849" s="19">
        <f t="shared" si="427"/>
        <v>0</v>
      </c>
      <c r="U1849" s="19">
        <f t="shared" si="427"/>
        <v>1150</v>
      </c>
    </row>
    <row r="1852" spans="1:21" ht="96">
      <c r="A1852" s="8" t="s">
        <v>2</v>
      </c>
      <c r="B1852" s="8" t="s">
        <v>3</v>
      </c>
      <c r="C1852" s="8" t="s">
        <v>4</v>
      </c>
      <c r="D1852" s="9" t="str">
        <f>D5</f>
        <v>ANGGREK</v>
      </c>
      <c r="E1852" s="9" t="str">
        <f>E5</f>
        <v>BOUGENVIL</v>
      </c>
      <c r="F1852" s="9" t="str">
        <f t="shared" ref="F1852:U1852" si="428">F5</f>
        <v>CAMELIA</v>
      </c>
      <c r="G1852" s="9" t="str">
        <f t="shared" si="428"/>
        <v>DEWANDARU</v>
      </c>
      <c r="H1852" s="9" t="str">
        <f t="shared" si="428"/>
        <v>EDELWEIS</v>
      </c>
      <c r="I1852" s="9" t="str">
        <f t="shared" si="428"/>
        <v>FLAMBOYAN</v>
      </c>
      <c r="J1852" s="9" t="str">
        <f t="shared" si="428"/>
        <v>GERANIUM</v>
      </c>
      <c r="K1852" s="9" t="str">
        <f t="shared" si="428"/>
        <v>HELIKONIA</v>
      </c>
      <c r="L1852" s="9" t="str">
        <f t="shared" si="428"/>
        <v>IVY</v>
      </c>
      <c r="M1852" s="9" t="str">
        <f t="shared" si="428"/>
        <v>JASMIN</v>
      </c>
      <c r="N1852" s="9" t="str">
        <f t="shared" si="428"/>
        <v>IGD</v>
      </c>
      <c r="O1852" s="9" t="str">
        <f t="shared" si="428"/>
        <v>HCU</v>
      </c>
      <c r="P1852" s="9" t="str">
        <f t="shared" si="428"/>
        <v>PENUNJANG</v>
      </c>
      <c r="Q1852" s="9" t="str">
        <f t="shared" si="428"/>
        <v>PELAYANAN</v>
      </c>
      <c r="R1852" s="9" t="str">
        <f t="shared" si="428"/>
        <v>ADMIN</v>
      </c>
      <c r="S1852" s="9" t="str">
        <f t="shared" si="428"/>
        <v>ASRAMA</v>
      </c>
      <c r="T1852" s="9" t="str">
        <f t="shared" si="428"/>
        <v>MASJID</v>
      </c>
      <c r="U1852" s="9" t="str">
        <f t="shared" si="428"/>
        <v>JUMLAH</v>
      </c>
    </row>
    <row r="1853" spans="1:21">
      <c r="A1853" s="10">
        <f>A1840+1</f>
        <v>20</v>
      </c>
      <c r="B1853" s="11" t="s">
        <v>23</v>
      </c>
      <c r="C1853" s="12" t="s">
        <v>24</v>
      </c>
      <c r="D1853" s="12"/>
      <c r="E1853" s="12"/>
      <c r="F1853" s="12"/>
      <c r="G1853" s="12">
        <v>25</v>
      </c>
      <c r="H1853" s="12">
        <v>16</v>
      </c>
      <c r="I1853" s="12">
        <v>28</v>
      </c>
      <c r="J1853" s="12">
        <v>27</v>
      </c>
      <c r="K1853" s="12">
        <v>31</v>
      </c>
      <c r="L1853" s="12">
        <v>12</v>
      </c>
      <c r="M1853" s="12">
        <v>4</v>
      </c>
      <c r="N1853" s="12"/>
      <c r="O1853" s="12">
        <v>12</v>
      </c>
      <c r="P1853" s="12">
        <v>10</v>
      </c>
      <c r="Q1853" s="12">
        <v>9</v>
      </c>
      <c r="R1853" s="12"/>
      <c r="S1853" s="12"/>
      <c r="T1853" s="12"/>
      <c r="U1853" s="12">
        <f t="shared" ref="U1853:U1861" si="429">SUM(E1853:T1853)</f>
        <v>174</v>
      </c>
    </row>
    <row r="1854" spans="1:21">
      <c r="A1854" s="14"/>
      <c r="B1854" s="15">
        <f>B1841+1</f>
        <v>46162</v>
      </c>
      <c r="C1854" s="12" t="s">
        <v>25</v>
      </c>
      <c r="D1854" s="12"/>
      <c r="E1854" s="12"/>
      <c r="F1854" s="12"/>
      <c r="G1854" s="12">
        <v>25</v>
      </c>
      <c r="H1854" s="12">
        <v>18</v>
      </c>
      <c r="I1854" s="12">
        <v>28</v>
      </c>
      <c r="J1854" s="12">
        <v>28</v>
      </c>
      <c r="K1854" s="12">
        <v>32</v>
      </c>
      <c r="L1854" s="12">
        <v>8</v>
      </c>
      <c r="M1854" s="12">
        <v>3</v>
      </c>
      <c r="N1854" s="12"/>
      <c r="O1854" s="12">
        <v>4</v>
      </c>
      <c r="P1854" s="12">
        <v>2</v>
      </c>
      <c r="Q1854" s="12">
        <v>3</v>
      </c>
      <c r="R1854" s="12"/>
      <c r="S1854" s="12"/>
      <c r="T1854" s="12"/>
      <c r="U1854" s="12">
        <f t="shared" si="429"/>
        <v>151</v>
      </c>
    </row>
    <row r="1855" spans="1:21">
      <c r="A1855" s="14"/>
      <c r="B1855" s="14"/>
      <c r="C1855" s="12" t="s">
        <v>26</v>
      </c>
      <c r="D1855" s="12"/>
      <c r="E1855" s="12"/>
      <c r="F1855" s="12"/>
      <c r="G1855" s="12">
        <v>8</v>
      </c>
      <c r="H1855" s="12">
        <v>7</v>
      </c>
      <c r="I1855" s="12">
        <v>7</v>
      </c>
      <c r="J1855" s="12">
        <v>9</v>
      </c>
      <c r="K1855" s="12">
        <v>10</v>
      </c>
      <c r="L1855" s="12">
        <v>9</v>
      </c>
      <c r="M1855" s="12">
        <v>2</v>
      </c>
      <c r="N1855" s="12">
        <v>12</v>
      </c>
      <c r="O1855" s="12">
        <v>4</v>
      </c>
      <c r="P1855" s="12"/>
      <c r="Q1855" s="12">
        <v>8</v>
      </c>
      <c r="R1855" s="12"/>
      <c r="S1855" s="12"/>
      <c r="T1855" s="12"/>
      <c r="U1855" s="12">
        <f t="shared" si="429"/>
        <v>76</v>
      </c>
    </row>
    <row r="1856" spans="1:21">
      <c r="A1856" s="14"/>
      <c r="B1856" s="14"/>
      <c r="C1856" s="12" t="s">
        <v>27</v>
      </c>
      <c r="D1856" s="12">
        <v>8</v>
      </c>
      <c r="E1856" s="12">
        <v>7</v>
      </c>
      <c r="F1856" s="12">
        <v>4</v>
      </c>
      <c r="G1856" s="12">
        <v>27</v>
      </c>
      <c r="H1856" s="12">
        <v>22</v>
      </c>
      <c r="I1856" s="12">
        <v>34</v>
      </c>
      <c r="J1856" s="12">
        <v>25</v>
      </c>
      <c r="K1856" s="12">
        <v>26</v>
      </c>
      <c r="L1856" s="12">
        <v>6</v>
      </c>
      <c r="M1856" s="12">
        <v>3</v>
      </c>
      <c r="N1856" s="12">
        <v>15</v>
      </c>
      <c r="O1856" s="12">
        <v>5</v>
      </c>
      <c r="P1856" s="12">
        <v>4</v>
      </c>
      <c r="Q1856" s="12">
        <v>4</v>
      </c>
      <c r="R1856" s="12"/>
      <c r="S1856" s="12"/>
      <c r="T1856" s="12"/>
      <c r="U1856" s="12">
        <f>SUM(D1856:T1856)</f>
        <v>190</v>
      </c>
    </row>
    <row r="1857" spans="1:21">
      <c r="A1857" s="14"/>
      <c r="B1857" s="14"/>
      <c r="C1857" s="12" t="s">
        <v>28</v>
      </c>
      <c r="D1857" s="12">
        <v>6</v>
      </c>
      <c r="E1857" s="12">
        <v>8</v>
      </c>
      <c r="F1857" s="12">
        <v>7</v>
      </c>
      <c r="G1857" s="12">
        <v>25</v>
      </c>
      <c r="H1857" s="12">
        <v>27</v>
      </c>
      <c r="I1857" s="12">
        <v>20</v>
      </c>
      <c r="J1857" s="12">
        <v>36</v>
      </c>
      <c r="K1857" s="12">
        <v>24</v>
      </c>
      <c r="L1857" s="12">
        <v>5</v>
      </c>
      <c r="M1857" s="12">
        <v>4</v>
      </c>
      <c r="N1857" s="12">
        <v>7</v>
      </c>
      <c r="O1857" s="12">
        <v>6</v>
      </c>
      <c r="P1857" s="12">
        <v>3</v>
      </c>
      <c r="Q1857" s="12">
        <v>7</v>
      </c>
      <c r="R1857" s="12"/>
      <c r="S1857" s="12"/>
      <c r="T1857" s="12"/>
      <c r="U1857" s="12">
        <f>SUM(D1857:T1857)</f>
        <v>185</v>
      </c>
    </row>
    <row r="1858" spans="1:21">
      <c r="A1858" s="14"/>
      <c r="B1858" s="14"/>
      <c r="C1858" s="12" t="s">
        <v>35</v>
      </c>
      <c r="D1858" s="12">
        <v>5</v>
      </c>
      <c r="E1858" s="12">
        <v>5</v>
      </c>
      <c r="F1858" s="12">
        <v>6</v>
      </c>
      <c r="G1858" s="12">
        <v>35</v>
      </c>
      <c r="H1858" s="12">
        <v>35</v>
      </c>
      <c r="I1858" s="12">
        <v>32</v>
      </c>
      <c r="J1858" s="12">
        <v>34</v>
      </c>
      <c r="K1858" s="12">
        <v>36</v>
      </c>
      <c r="L1858" s="12">
        <v>7</v>
      </c>
      <c r="M1858" s="12">
        <v>3</v>
      </c>
      <c r="N1858" s="12">
        <v>12</v>
      </c>
      <c r="O1858" s="12">
        <v>4</v>
      </c>
      <c r="P1858" s="12">
        <v>2</v>
      </c>
      <c r="Q1858" s="12">
        <v>5</v>
      </c>
      <c r="R1858" s="12"/>
      <c r="S1858" s="12"/>
      <c r="T1858" s="12"/>
      <c r="U1858" s="12">
        <f>SUM(D1858:T1858)</f>
        <v>221</v>
      </c>
    </row>
    <row r="1859" spans="1:21">
      <c r="A1859" s="14"/>
      <c r="B1859" s="14"/>
      <c r="C1859" s="12" t="s">
        <v>36</v>
      </c>
      <c r="D1859" s="12">
        <v>3</v>
      </c>
      <c r="E1859" s="12">
        <v>6</v>
      </c>
      <c r="F1859" s="12">
        <v>6</v>
      </c>
      <c r="G1859" s="12"/>
      <c r="H1859" s="12"/>
      <c r="I1859" s="12"/>
      <c r="J1859" s="12"/>
      <c r="K1859" s="12"/>
      <c r="L1859" s="12"/>
      <c r="M1859" s="12">
        <v>2</v>
      </c>
      <c r="N1859" s="12"/>
      <c r="O1859" s="12">
        <v>3</v>
      </c>
      <c r="P1859" s="12"/>
      <c r="Q1859" s="12">
        <v>1</v>
      </c>
      <c r="R1859" s="12"/>
      <c r="S1859" s="12"/>
      <c r="T1859" s="12"/>
      <c r="U1859" s="12">
        <f>SUM(D1859:T1859)</f>
        <v>21</v>
      </c>
    </row>
    <row r="1860" spans="1:21">
      <c r="A1860" s="14"/>
      <c r="B1860" s="14"/>
      <c r="C1860" s="12" t="s">
        <v>31</v>
      </c>
      <c r="D1860" s="12">
        <v>4</v>
      </c>
      <c r="E1860" s="12">
        <v>4</v>
      </c>
      <c r="F1860" s="12">
        <v>4</v>
      </c>
      <c r="G1860" s="12"/>
      <c r="H1860" s="12"/>
      <c r="I1860" s="12"/>
      <c r="J1860" s="12"/>
      <c r="K1860" s="12"/>
      <c r="L1860" s="12"/>
      <c r="M1860" s="12"/>
      <c r="N1860" s="12">
        <v>3</v>
      </c>
      <c r="O1860" s="12"/>
      <c r="P1860" s="12"/>
      <c r="Q1860" s="12"/>
      <c r="R1860" s="12"/>
      <c r="S1860" s="12"/>
      <c r="T1860" s="12"/>
      <c r="U1860" s="12">
        <f>SUM(D1860:T1860)</f>
        <v>15</v>
      </c>
    </row>
    <row r="1861" spans="1:21">
      <c r="A1861" s="16"/>
      <c r="B1861" s="16"/>
      <c r="C1861" s="12" t="s">
        <v>32</v>
      </c>
      <c r="D1861" s="12"/>
      <c r="E1861" s="12"/>
      <c r="F1861" s="12"/>
      <c r="G1861" s="12">
        <v>2</v>
      </c>
      <c r="H1861" s="12">
        <v>25</v>
      </c>
      <c r="I1861" s="12">
        <v>7</v>
      </c>
      <c r="J1861" s="12">
        <v>10</v>
      </c>
      <c r="K1861" s="12">
        <v>21</v>
      </c>
      <c r="L1861" s="12">
        <v>3</v>
      </c>
      <c r="M1861" s="12"/>
      <c r="N1861" s="12">
        <v>14</v>
      </c>
      <c r="O1861" s="12">
        <v>5</v>
      </c>
      <c r="P1861" s="12"/>
      <c r="Q1861" s="12">
        <v>3</v>
      </c>
      <c r="R1861" s="12"/>
      <c r="S1861" s="12"/>
      <c r="T1861" s="12">
        <v>25</v>
      </c>
      <c r="U1861" s="12">
        <f t="shared" si="429"/>
        <v>115</v>
      </c>
    </row>
    <row r="1862" spans="1:21">
      <c r="A1862" s="17"/>
      <c r="B1862" s="18"/>
      <c r="C1862" s="19" t="s">
        <v>33</v>
      </c>
      <c r="D1862" s="19">
        <f>SUM(D1853:D1861)</f>
        <v>26</v>
      </c>
      <c r="E1862" s="19">
        <f>SUM(E1853:E1861)</f>
        <v>30</v>
      </c>
      <c r="F1862" s="19">
        <f t="shared" ref="F1862:U1862" si="430">SUM(F1853:F1861)</f>
        <v>27</v>
      </c>
      <c r="G1862" s="19">
        <f t="shared" si="430"/>
        <v>147</v>
      </c>
      <c r="H1862" s="19">
        <f t="shared" si="430"/>
        <v>150</v>
      </c>
      <c r="I1862" s="19">
        <f t="shared" si="430"/>
        <v>156</v>
      </c>
      <c r="J1862" s="19">
        <f t="shared" si="430"/>
        <v>169</v>
      </c>
      <c r="K1862" s="19">
        <f t="shared" si="430"/>
        <v>180</v>
      </c>
      <c r="L1862" s="19">
        <f t="shared" si="430"/>
        <v>50</v>
      </c>
      <c r="M1862" s="19">
        <f t="shared" si="430"/>
        <v>21</v>
      </c>
      <c r="N1862" s="19">
        <f t="shared" si="430"/>
        <v>63</v>
      </c>
      <c r="O1862" s="19">
        <f t="shared" si="430"/>
        <v>43</v>
      </c>
      <c r="P1862" s="19">
        <f t="shared" si="430"/>
        <v>21</v>
      </c>
      <c r="Q1862" s="19">
        <f t="shared" si="430"/>
        <v>40</v>
      </c>
      <c r="R1862" s="19">
        <f t="shared" si="430"/>
        <v>0</v>
      </c>
      <c r="S1862" s="19">
        <f t="shared" si="430"/>
        <v>0</v>
      </c>
      <c r="T1862" s="19">
        <f t="shared" si="430"/>
        <v>25</v>
      </c>
      <c r="U1862" s="19">
        <f t="shared" si="430"/>
        <v>1148</v>
      </c>
    </row>
    <row r="1865" spans="1:21" ht="96">
      <c r="A1865" s="8" t="s">
        <v>2</v>
      </c>
      <c r="B1865" s="8" t="s">
        <v>3</v>
      </c>
      <c r="C1865" s="8" t="s">
        <v>4</v>
      </c>
      <c r="D1865" s="9" t="str">
        <f>D5</f>
        <v>ANGGREK</v>
      </c>
      <c r="E1865" s="9" t="str">
        <f>E5</f>
        <v>BOUGENVIL</v>
      </c>
      <c r="F1865" s="9" t="str">
        <f t="shared" ref="F1865:U1865" si="431">F5</f>
        <v>CAMELIA</v>
      </c>
      <c r="G1865" s="9" t="str">
        <f t="shared" si="431"/>
        <v>DEWANDARU</v>
      </c>
      <c r="H1865" s="9" t="str">
        <f t="shared" si="431"/>
        <v>EDELWEIS</v>
      </c>
      <c r="I1865" s="9" t="str">
        <f t="shared" si="431"/>
        <v>FLAMBOYAN</v>
      </c>
      <c r="J1865" s="9" t="str">
        <f t="shared" si="431"/>
        <v>GERANIUM</v>
      </c>
      <c r="K1865" s="9" t="str">
        <f t="shared" si="431"/>
        <v>HELIKONIA</v>
      </c>
      <c r="L1865" s="9" t="str">
        <f t="shared" si="431"/>
        <v>IVY</v>
      </c>
      <c r="M1865" s="9" t="str">
        <f t="shared" si="431"/>
        <v>JASMIN</v>
      </c>
      <c r="N1865" s="9" t="str">
        <f t="shared" si="431"/>
        <v>IGD</v>
      </c>
      <c r="O1865" s="9" t="str">
        <f t="shared" si="431"/>
        <v>HCU</v>
      </c>
      <c r="P1865" s="9" t="str">
        <f t="shared" si="431"/>
        <v>PENUNJANG</v>
      </c>
      <c r="Q1865" s="9" t="str">
        <f t="shared" si="431"/>
        <v>PELAYANAN</v>
      </c>
      <c r="R1865" s="9" t="str">
        <f t="shared" si="431"/>
        <v>ADMIN</v>
      </c>
      <c r="S1865" s="9" t="str">
        <f t="shared" si="431"/>
        <v>ASRAMA</v>
      </c>
      <c r="T1865" s="9" t="str">
        <f t="shared" si="431"/>
        <v>MASJID</v>
      </c>
      <c r="U1865" s="9" t="str">
        <f t="shared" si="431"/>
        <v>JUMLAH</v>
      </c>
    </row>
    <row r="1866" spans="1:21">
      <c r="A1866" s="10">
        <f>A1853+1</f>
        <v>21</v>
      </c>
      <c r="B1866" s="11" t="s">
        <v>40</v>
      </c>
      <c r="C1866" s="12" t="s">
        <v>24</v>
      </c>
      <c r="D1866" s="12"/>
      <c r="E1866" s="12"/>
      <c r="F1866" s="12"/>
      <c r="G1866" s="12">
        <v>24</v>
      </c>
      <c r="H1866" s="12">
        <v>14</v>
      </c>
      <c r="I1866" s="12">
        <v>23</v>
      </c>
      <c r="J1866" s="12">
        <v>29</v>
      </c>
      <c r="K1866" s="12">
        <v>33</v>
      </c>
      <c r="L1866" s="12">
        <v>8</v>
      </c>
      <c r="M1866" s="12">
        <v>2</v>
      </c>
      <c r="N1866" s="12"/>
      <c r="O1866" s="12">
        <v>10</v>
      </c>
      <c r="P1866" s="12">
        <v>11</v>
      </c>
      <c r="Q1866" s="12">
        <v>27</v>
      </c>
      <c r="R1866" s="12"/>
      <c r="S1866" s="12"/>
      <c r="T1866" s="12"/>
      <c r="U1866" s="12">
        <f t="shared" ref="U1866:U1874" si="432">SUM(E1866:T1866)</f>
        <v>181</v>
      </c>
    </row>
    <row r="1867" spans="1:21">
      <c r="A1867" s="14"/>
      <c r="B1867" s="15">
        <f>B1854+1</f>
        <v>46163</v>
      </c>
      <c r="C1867" s="12" t="s">
        <v>25</v>
      </c>
      <c r="D1867" s="12"/>
      <c r="E1867" s="12"/>
      <c r="F1867" s="12"/>
      <c r="G1867" s="12">
        <v>23</v>
      </c>
      <c r="H1867" s="12">
        <v>13</v>
      </c>
      <c r="I1867" s="12">
        <v>29</v>
      </c>
      <c r="J1867" s="12">
        <v>28</v>
      </c>
      <c r="K1867" s="12">
        <v>34</v>
      </c>
      <c r="L1867" s="12">
        <v>9</v>
      </c>
      <c r="M1867" s="12">
        <v>4</v>
      </c>
      <c r="N1867" s="12"/>
      <c r="O1867" s="12">
        <v>2</v>
      </c>
      <c r="P1867" s="12">
        <v>3</v>
      </c>
      <c r="Q1867" s="12">
        <v>15</v>
      </c>
      <c r="R1867" s="12"/>
      <c r="S1867" s="12"/>
      <c r="T1867" s="12"/>
      <c r="U1867" s="12">
        <f t="shared" si="432"/>
        <v>160</v>
      </c>
    </row>
    <row r="1868" spans="1:21">
      <c r="A1868" s="14"/>
      <c r="B1868" s="14"/>
      <c r="C1868" s="12" t="s">
        <v>26</v>
      </c>
      <c r="D1868" s="12"/>
      <c r="E1868" s="12"/>
      <c r="F1868" s="12"/>
      <c r="G1868" s="12">
        <v>6</v>
      </c>
      <c r="H1868" s="12">
        <v>9</v>
      </c>
      <c r="I1868" s="12">
        <v>9</v>
      </c>
      <c r="J1868" s="12">
        <v>8</v>
      </c>
      <c r="K1868" s="12">
        <v>9</v>
      </c>
      <c r="L1868" s="12">
        <v>6</v>
      </c>
      <c r="M1868" s="12">
        <v>2</v>
      </c>
      <c r="N1868" s="12"/>
      <c r="O1868" s="12">
        <v>3</v>
      </c>
      <c r="P1868" s="12"/>
      <c r="Q1868" s="12">
        <v>17</v>
      </c>
      <c r="R1868" s="12"/>
      <c r="S1868" s="12"/>
      <c r="T1868" s="12"/>
      <c r="U1868" s="12">
        <f t="shared" si="432"/>
        <v>69</v>
      </c>
    </row>
    <row r="1869" spans="1:21">
      <c r="A1869" s="14"/>
      <c r="B1869" s="14"/>
      <c r="C1869" s="12" t="s">
        <v>27</v>
      </c>
      <c r="D1869" s="12">
        <v>12</v>
      </c>
      <c r="E1869" s="12">
        <v>9</v>
      </c>
      <c r="F1869" s="12">
        <v>8</v>
      </c>
      <c r="G1869" s="12">
        <v>28</v>
      </c>
      <c r="H1869" s="12">
        <v>21</v>
      </c>
      <c r="I1869" s="12">
        <v>29</v>
      </c>
      <c r="J1869" s="12">
        <v>26</v>
      </c>
      <c r="K1869" s="12">
        <v>33</v>
      </c>
      <c r="L1869" s="12">
        <v>5</v>
      </c>
      <c r="M1869" s="12">
        <v>3</v>
      </c>
      <c r="N1869" s="12">
        <v>8</v>
      </c>
      <c r="O1869" s="12">
        <v>4</v>
      </c>
      <c r="P1869" s="12">
        <v>3</v>
      </c>
      <c r="Q1869" s="12">
        <v>24</v>
      </c>
      <c r="R1869" s="12"/>
      <c r="S1869" s="12"/>
      <c r="T1869" s="12"/>
      <c r="U1869" s="12">
        <f>SUM(D1869:T1869)</f>
        <v>213</v>
      </c>
    </row>
    <row r="1870" spans="1:21">
      <c r="A1870" s="14"/>
      <c r="B1870" s="14"/>
      <c r="C1870" s="12" t="s">
        <v>28</v>
      </c>
      <c r="D1870" s="12">
        <v>14</v>
      </c>
      <c r="E1870" s="12">
        <v>7</v>
      </c>
      <c r="F1870" s="12">
        <v>7</v>
      </c>
      <c r="G1870" s="12">
        <v>24</v>
      </c>
      <c r="H1870" s="12">
        <v>28</v>
      </c>
      <c r="I1870" s="12">
        <v>26</v>
      </c>
      <c r="J1870" s="12">
        <v>33</v>
      </c>
      <c r="K1870" s="12">
        <v>35</v>
      </c>
      <c r="L1870" s="12">
        <v>4</v>
      </c>
      <c r="M1870" s="12">
        <v>4</v>
      </c>
      <c r="N1870" s="12">
        <v>7</v>
      </c>
      <c r="O1870" s="12">
        <v>5</v>
      </c>
      <c r="P1870" s="12">
        <v>2</v>
      </c>
      <c r="Q1870" s="12">
        <v>7</v>
      </c>
      <c r="R1870" s="12"/>
      <c r="S1870" s="12"/>
      <c r="T1870" s="12"/>
      <c r="U1870" s="12">
        <f>SUM(D1870:T1870)</f>
        <v>203</v>
      </c>
    </row>
    <row r="1871" spans="1:21">
      <c r="A1871" s="14"/>
      <c r="B1871" s="14"/>
      <c r="C1871" s="12" t="s">
        <v>35</v>
      </c>
      <c r="D1871" s="12">
        <v>5</v>
      </c>
      <c r="E1871" s="12">
        <v>7</v>
      </c>
      <c r="F1871" s="12">
        <v>7</v>
      </c>
      <c r="G1871" s="12">
        <v>35</v>
      </c>
      <c r="H1871" s="12">
        <v>28</v>
      </c>
      <c r="I1871" s="12">
        <v>37</v>
      </c>
      <c r="J1871" s="12">
        <v>34</v>
      </c>
      <c r="K1871" s="12">
        <v>36</v>
      </c>
      <c r="L1871" s="12">
        <v>2</v>
      </c>
      <c r="M1871" s="12">
        <v>2</v>
      </c>
      <c r="N1871" s="12">
        <v>4</v>
      </c>
      <c r="O1871" s="12">
        <v>3</v>
      </c>
      <c r="P1871" s="12">
        <v>2</v>
      </c>
      <c r="Q1871" s="12">
        <v>16</v>
      </c>
      <c r="R1871" s="12"/>
      <c r="S1871" s="12"/>
      <c r="T1871" s="12"/>
      <c r="U1871" s="12">
        <f>SUM(D1871:T1871)</f>
        <v>218</v>
      </c>
    </row>
    <row r="1872" spans="1:21">
      <c r="A1872" s="14"/>
      <c r="B1872" s="14"/>
      <c r="C1872" s="12" t="s">
        <v>36</v>
      </c>
      <c r="D1872" s="12">
        <v>3</v>
      </c>
      <c r="E1872" s="12">
        <v>8</v>
      </c>
      <c r="F1872" s="12">
        <v>6</v>
      </c>
      <c r="G1872" s="12"/>
      <c r="H1872" s="12"/>
      <c r="I1872" s="12"/>
      <c r="J1872" s="12"/>
      <c r="K1872" s="12"/>
      <c r="L1872" s="12"/>
      <c r="M1872" s="12"/>
      <c r="N1872" s="12"/>
      <c r="O1872" s="12">
        <v>4</v>
      </c>
      <c r="P1872" s="12"/>
      <c r="Q1872" s="12">
        <v>4</v>
      </c>
      <c r="R1872" s="12"/>
      <c r="S1872" s="12"/>
      <c r="T1872" s="12"/>
      <c r="U1872" s="12">
        <f>SUM(D1872:T1872)</f>
        <v>25</v>
      </c>
    </row>
    <row r="1873" spans="1:21">
      <c r="A1873" s="14"/>
      <c r="B1873" s="14"/>
      <c r="C1873" s="12" t="s">
        <v>31</v>
      </c>
      <c r="D1873" s="12">
        <v>4</v>
      </c>
      <c r="E1873" s="12">
        <v>7</v>
      </c>
      <c r="F1873" s="12">
        <v>4</v>
      </c>
      <c r="G1873" s="12"/>
      <c r="H1873" s="12"/>
      <c r="I1873" s="12"/>
      <c r="J1873" s="12"/>
      <c r="K1873" s="12"/>
      <c r="L1873" s="12"/>
      <c r="M1873" s="12"/>
      <c r="N1873" s="12">
        <v>2</v>
      </c>
      <c r="O1873" s="12">
        <v>1</v>
      </c>
      <c r="P1873" s="12"/>
      <c r="Q1873" s="12">
        <v>2</v>
      </c>
      <c r="R1873" s="12"/>
      <c r="S1873" s="12"/>
      <c r="T1873" s="12"/>
      <c r="U1873" s="12">
        <f>SUM(D1873:T1873)</f>
        <v>20</v>
      </c>
    </row>
    <row r="1874" spans="1:21">
      <c r="A1874" s="16"/>
      <c r="B1874" s="16"/>
      <c r="C1874" s="12" t="s">
        <v>32</v>
      </c>
      <c r="D1874" s="12"/>
      <c r="E1874" s="12"/>
      <c r="F1874" s="12"/>
      <c r="G1874" s="12">
        <v>8</v>
      </c>
      <c r="H1874" s="12">
        <v>7</v>
      </c>
      <c r="I1874" s="12">
        <v>5</v>
      </c>
      <c r="J1874" s="12">
        <v>16</v>
      </c>
      <c r="K1874" s="12">
        <v>6</v>
      </c>
      <c r="L1874" s="12">
        <v>4</v>
      </c>
      <c r="M1874" s="12"/>
      <c r="N1874" s="12">
        <v>15</v>
      </c>
      <c r="O1874" s="12">
        <v>6</v>
      </c>
      <c r="P1874" s="12"/>
      <c r="Q1874" s="12">
        <v>1</v>
      </c>
      <c r="R1874" s="12"/>
      <c r="S1874" s="12"/>
      <c r="T1874" s="12"/>
      <c r="U1874" s="12">
        <f t="shared" si="432"/>
        <v>68</v>
      </c>
    </row>
    <row r="1875" spans="1:21">
      <c r="A1875" s="17"/>
      <c r="B1875" s="18"/>
      <c r="C1875" s="19" t="s">
        <v>33</v>
      </c>
      <c r="D1875" s="19">
        <f>SUM(D1866:D1874)</f>
        <v>38</v>
      </c>
      <c r="E1875" s="19">
        <f>SUM(E1866:E1874)</f>
        <v>38</v>
      </c>
      <c r="F1875" s="19">
        <f t="shared" ref="F1875:U1875" si="433">SUM(F1866:F1874)</f>
        <v>32</v>
      </c>
      <c r="G1875" s="19">
        <f t="shared" si="433"/>
        <v>148</v>
      </c>
      <c r="H1875" s="19">
        <f t="shared" si="433"/>
        <v>120</v>
      </c>
      <c r="I1875" s="19">
        <f t="shared" si="433"/>
        <v>158</v>
      </c>
      <c r="J1875" s="19">
        <f t="shared" si="433"/>
        <v>174</v>
      </c>
      <c r="K1875" s="19">
        <f t="shared" si="433"/>
        <v>186</v>
      </c>
      <c r="L1875" s="19">
        <f t="shared" si="433"/>
        <v>38</v>
      </c>
      <c r="M1875" s="19">
        <f t="shared" si="433"/>
        <v>17</v>
      </c>
      <c r="N1875" s="19">
        <f t="shared" si="433"/>
        <v>36</v>
      </c>
      <c r="O1875" s="19">
        <f t="shared" si="433"/>
        <v>38</v>
      </c>
      <c r="P1875" s="19">
        <f t="shared" si="433"/>
        <v>21</v>
      </c>
      <c r="Q1875" s="19">
        <f t="shared" si="433"/>
        <v>113</v>
      </c>
      <c r="R1875" s="19">
        <f t="shared" si="433"/>
        <v>0</v>
      </c>
      <c r="S1875" s="19">
        <f t="shared" si="433"/>
        <v>0</v>
      </c>
      <c r="T1875" s="19">
        <f t="shared" si="433"/>
        <v>0</v>
      </c>
      <c r="U1875" s="19">
        <f t="shared" si="433"/>
        <v>1157</v>
      </c>
    </row>
    <row r="1878" spans="1:21" ht="96">
      <c r="A1878" s="8" t="s">
        <v>2</v>
      </c>
      <c r="B1878" s="8" t="s">
        <v>3</v>
      </c>
      <c r="C1878" s="8" t="s">
        <v>4</v>
      </c>
      <c r="D1878" s="9" t="str">
        <f>D5</f>
        <v>ANGGREK</v>
      </c>
      <c r="E1878" s="9" t="str">
        <f>E5</f>
        <v>BOUGENVIL</v>
      </c>
      <c r="F1878" s="9" t="str">
        <f t="shared" ref="F1878:U1878" si="434">F5</f>
        <v>CAMELIA</v>
      </c>
      <c r="G1878" s="9" t="str">
        <f t="shared" si="434"/>
        <v>DEWANDARU</v>
      </c>
      <c r="H1878" s="9" t="str">
        <f t="shared" si="434"/>
        <v>EDELWEIS</v>
      </c>
      <c r="I1878" s="9" t="str">
        <f t="shared" si="434"/>
        <v>FLAMBOYAN</v>
      </c>
      <c r="J1878" s="9" t="str">
        <f t="shared" si="434"/>
        <v>GERANIUM</v>
      </c>
      <c r="K1878" s="9" t="str">
        <f t="shared" si="434"/>
        <v>HELIKONIA</v>
      </c>
      <c r="L1878" s="9" t="str">
        <f t="shared" si="434"/>
        <v>IVY</v>
      </c>
      <c r="M1878" s="9" t="str">
        <f t="shared" si="434"/>
        <v>JASMIN</v>
      </c>
      <c r="N1878" s="9" t="str">
        <f t="shared" si="434"/>
        <v>IGD</v>
      </c>
      <c r="O1878" s="9" t="str">
        <f t="shared" si="434"/>
        <v>HCU</v>
      </c>
      <c r="P1878" s="9" t="str">
        <f t="shared" si="434"/>
        <v>PENUNJANG</v>
      </c>
      <c r="Q1878" s="9" t="str">
        <f t="shared" si="434"/>
        <v>PELAYANAN</v>
      </c>
      <c r="R1878" s="9" t="str">
        <f t="shared" si="434"/>
        <v>ADMIN</v>
      </c>
      <c r="S1878" s="9" t="str">
        <f t="shared" si="434"/>
        <v>ASRAMA</v>
      </c>
      <c r="T1878" s="9" t="str">
        <f t="shared" si="434"/>
        <v>MASJID</v>
      </c>
      <c r="U1878" s="9" t="str">
        <f t="shared" si="434"/>
        <v>JUMLAH</v>
      </c>
    </row>
    <row r="1879" spans="1:21">
      <c r="A1879" s="10">
        <f>A1866+1</f>
        <v>22</v>
      </c>
      <c r="B1879" s="11" t="s">
        <v>41</v>
      </c>
      <c r="C1879" s="12" t="s">
        <v>24</v>
      </c>
      <c r="D1879" s="12"/>
      <c r="E1879" s="12"/>
      <c r="F1879" s="12"/>
      <c r="G1879" s="12">
        <v>25</v>
      </c>
      <c r="H1879" s="12">
        <v>28</v>
      </c>
      <c r="I1879" s="12">
        <v>24</v>
      </c>
      <c r="J1879" s="12">
        <v>32</v>
      </c>
      <c r="K1879" s="12">
        <v>30</v>
      </c>
      <c r="L1879" s="12">
        <v>12</v>
      </c>
      <c r="M1879" s="12">
        <v>3</v>
      </c>
      <c r="N1879" s="12"/>
      <c r="O1879" s="12">
        <v>9</v>
      </c>
      <c r="P1879" s="12">
        <v>10</v>
      </c>
      <c r="Q1879" s="12">
        <v>33</v>
      </c>
      <c r="R1879" s="12"/>
      <c r="S1879" s="12"/>
      <c r="T1879" s="12"/>
      <c r="U1879" s="12">
        <f t="shared" ref="U1879:U1887" si="435">SUM(E1879:T1879)</f>
        <v>206</v>
      </c>
    </row>
    <row r="1880" spans="1:21">
      <c r="A1880" s="14"/>
      <c r="B1880" s="15">
        <f>B1867+1</f>
        <v>46164</v>
      </c>
      <c r="C1880" s="12" t="s">
        <v>25</v>
      </c>
      <c r="D1880" s="12"/>
      <c r="E1880" s="12"/>
      <c r="F1880" s="12"/>
      <c r="G1880" s="12">
        <v>25</v>
      </c>
      <c r="H1880" s="12">
        <v>27</v>
      </c>
      <c r="I1880" s="12">
        <v>30</v>
      </c>
      <c r="J1880" s="12">
        <v>30</v>
      </c>
      <c r="K1880" s="12">
        <v>33</v>
      </c>
      <c r="L1880" s="12">
        <v>5</v>
      </c>
      <c r="M1880" s="12">
        <v>2</v>
      </c>
      <c r="N1880" s="12"/>
      <c r="O1880" s="12">
        <v>2</v>
      </c>
      <c r="P1880" s="12"/>
      <c r="Q1880" s="12">
        <v>19</v>
      </c>
      <c r="R1880" s="12"/>
      <c r="S1880" s="12"/>
      <c r="T1880" s="12"/>
      <c r="U1880" s="12">
        <f t="shared" si="435"/>
        <v>173</v>
      </c>
    </row>
    <row r="1881" spans="1:21">
      <c r="A1881" s="14"/>
      <c r="B1881" s="14"/>
      <c r="C1881" s="12" t="s">
        <v>26</v>
      </c>
      <c r="D1881" s="12"/>
      <c r="E1881" s="12"/>
      <c r="F1881" s="12"/>
      <c r="G1881" s="12">
        <v>8</v>
      </c>
      <c r="H1881" s="12">
        <v>9</v>
      </c>
      <c r="I1881" s="12">
        <v>15</v>
      </c>
      <c r="J1881" s="12">
        <v>9</v>
      </c>
      <c r="K1881" s="12">
        <v>7</v>
      </c>
      <c r="L1881" s="12">
        <v>6</v>
      </c>
      <c r="M1881" s="12"/>
      <c r="N1881" s="12"/>
      <c r="O1881" s="12">
        <v>3</v>
      </c>
      <c r="P1881" s="12"/>
      <c r="Q1881" s="12">
        <v>6</v>
      </c>
      <c r="R1881" s="12"/>
      <c r="S1881" s="12"/>
      <c r="T1881" s="12"/>
      <c r="U1881" s="12">
        <f t="shared" si="435"/>
        <v>63</v>
      </c>
    </row>
    <row r="1882" spans="1:21">
      <c r="A1882" s="14"/>
      <c r="B1882" s="14"/>
      <c r="C1882" s="12" t="s">
        <v>27</v>
      </c>
      <c r="D1882" s="12">
        <v>7</v>
      </c>
      <c r="E1882" s="12">
        <v>8</v>
      </c>
      <c r="F1882" s="12">
        <v>5</v>
      </c>
      <c r="G1882" s="12">
        <v>28</v>
      </c>
      <c r="H1882" s="12">
        <v>28</v>
      </c>
      <c r="I1882" s="12">
        <v>37</v>
      </c>
      <c r="J1882" s="12">
        <v>27</v>
      </c>
      <c r="K1882" s="12">
        <v>27</v>
      </c>
      <c r="L1882" s="12">
        <v>8</v>
      </c>
      <c r="M1882" s="12">
        <v>4</v>
      </c>
      <c r="N1882" s="12">
        <v>5</v>
      </c>
      <c r="O1882" s="12">
        <v>3</v>
      </c>
      <c r="P1882" s="12">
        <v>8</v>
      </c>
      <c r="Q1882" s="12">
        <v>11</v>
      </c>
      <c r="R1882" s="12"/>
      <c r="S1882" s="12">
        <v>7</v>
      </c>
      <c r="T1882" s="12"/>
      <c r="U1882" s="12">
        <f>SUM(D1882:T1882)</f>
        <v>213</v>
      </c>
    </row>
    <row r="1883" spans="1:21">
      <c r="A1883" s="14"/>
      <c r="B1883" s="14"/>
      <c r="C1883" s="12" t="s">
        <v>28</v>
      </c>
      <c r="D1883" s="12">
        <v>8</v>
      </c>
      <c r="E1883" s="12">
        <v>7</v>
      </c>
      <c r="F1883" s="12">
        <v>6</v>
      </c>
      <c r="G1883" s="12">
        <v>26</v>
      </c>
      <c r="H1883" s="12">
        <v>26</v>
      </c>
      <c r="I1883" s="12">
        <v>27</v>
      </c>
      <c r="J1883" s="12">
        <v>25</v>
      </c>
      <c r="K1883" s="12">
        <v>29</v>
      </c>
      <c r="L1883" s="12">
        <v>3</v>
      </c>
      <c r="M1883" s="12">
        <v>2</v>
      </c>
      <c r="N1883" s="12">
        <v>5</v>
      </c>
      <c r="O1883" s="12">
        <v>4</v>
      </c>
      <c r="P1883" s="12">
        <v>5</v>
      </c>
      <c r="Q1883" s="12">
        <v>2</v>
      </c>
      <c r="R1883" s="12"/>
      <c r="S1883" s="12">
        <v>1</v>
      </c>
      <c r="T1883" s="12"/>
      <c r="U1883" s="12">
        <f>SUM(D1883:T1883)</f>
        <v>176</v>
      </c>
    </row>
    <row r="1884" spans="1:21">
      <c r="A1884" s="14"/>
      <c r="B1884" s="14"/>
      <c r="C1884" s="12" t="s">
        <v>35</v>
      </c>
      <c r="D1884" s="12">
        <v>6</v>
      </c>
      <c r="E1884" s="12">
        <v>10</v>
      </c>
      <c r="F1884" s="12">
        <v>5</v>
      </c>
      <c r="G1884" s="12">
        <v>29</v>
      </c>
      <c r="H1884" s="12">
        <v>35</v>
      </c>
      <c r="I1884" s="12">
        <v>36</v>
      </c>
      <c r="J1884" s="12">
        <v>33</v>
      </c>
      <c r="K1884" s="12">
        <v>34</v>
      </c>
      <c r="L1884" s="12">
        <v>4</v>
      </c>
      <c r="M1884" s="12">
        <v>2</v>
      </c>
      <c r="N1884" s="12">
        <v>2</v>
      </c>
      <c r="O1884" s="12">
        <v>2</v>
      </c>
      <c r="P1884" s="12">
        <v>3</v>
      </c>
      <c r="Q1884" s="12">
        <v>3</v>
      </c>
      <c r="R1884" s="12"/>
      <c r="S1884" s="12">
        <v>32</v>
      </c>
      <c r="T1884" s="12"/>
      <c r="U1884" s="12">
        <f>SUM(D1884:T1884)</f>
        <v>236</v>
      </c>
    </row>
    <row r="1885" spans="1:21">
      <c r="A1885" s="14"/>
      <c r="B1885" s="14"/>
      <c r="C1885" s="12" t="s">
        <v>36</v>
      </c>
      <c r="D1885" s="12">
        <v>5</v>
      </c>
      <c r="E1885" s="12">
        <v>10</v>
      </c>
      <c r="F1885" s="12">
        <v>6</v>
      </c>
      <c r="G1885" s="12"/>
      <c r="H1885" s="12"/>
      <c r="I1885" s="12"/>
      <c r="J1885" s="12"/>
      <c r="K1885" s="12"/>
      <c r="L1885" s="12"/>
      <c r="M1885" s="12"/>
      <c r="N1885" s="12"/>
      <c r="O1885" s="12">
        <v>2</v>
      </c>
      <c r="P1885" s="12"/>
      <c r="Q1885" s="12">
        <v>10</v>
      </c>
      <c r="R1885" s="12"/>
      <c r="S1885" s="12"/>
      <c r="T1885" s="12"/>
      <c r="U1885" s="12">
        <f>SUM(D1885:T1885)</f>
        <v>33</v>
      </c>
    </row>
    <row r="1886" spans="1:21">
      <c r="A1886" s="14"/>
      <c r="B1886" s="14"/>
      <c r="C1886" s="12" t="s">
        <v>31</v>
      </c>
      <c r="D1886" s="12">
        <v>3</v>
      </c>
      <c r="E1886" s="12">
        <v>7</v>
      </c>
      <c r="F1886" s="12">
        <v>3</v>
      </c>
      <c r="G1886" s="12"/>
      <c r="H1886" s="12"/>
      <c r="I1886" s="12"/>
      <c r="J1886" s="12"/>
      <c r="K1886" s="12"/>
      <c r="L1886" s="12"/>
      <c r="M1886" s="12"/>
      <c r="N1886" s="12">
        <v>2</v>
      </c>
      <c r="O1886" s="12"/>
      <c r="P1886" s="12"/>
      <c r="Q1886" s="12">
        <v>1</v>
      </c>
      <c r="R1886" s="12"/>
      <c r="S1886" s="12"/>
      <c r="T1886" s="12"/>
      <c r="U1886" s="12">
        <f>SUM(D1886:T1886)</f>
        <v>16</v>
      </c>
    </row>
    <row r="1887" spans="1:21">
      <c r="A1887" s="16"/>
      <c r="B1887" s="16"/>
      <c r="C1887" s="12" t="s">
        <v>32</v>
      </c>
      <c r="D1887" s="12"/>
      <c r="E1887" s="12">
        <v>2</v>
      </c>
      <c r="F1887" s="12"/>
      <c r="G1887" s="12">
        <v>5</v>
      </c>
      <c r="H1887" s="12">
        <v>23</v>
      </c>
      <c r="I1887" s="12">
        <v>12</v>
      </c>
      <c r="J1887" s="12">
        <v>8</v>
      </c>
      <c r="K1887" s="12">
        <v>6</v>
      </c>
      <c r="L1887" s="12">
        <v>2</v>
      </c>
      <c r="M1887" s="12"/>
      <c r="N1887" s="12"/>
      <c r="O1887" s="12">
        <v>6</v>
      </c>
      <c r="P1887" s="12"/>
      <c r="Q1887" s="12">
        <v>1</v>
      </c>
      <c r="R1887" s="12"/>
      <c r="S1887" s="12"/>
      <c r="T1887" s="12"/>
      <c r="U1887" s="12">
        <f t="shared" si="435"/>
        <v>65</v>
      </c>
    </row>
    <row r="1888" spans="1:21">
      <c r="A1888" s="17"/>
      <c r="B1888" s="18"/>
      <c r="C1888" s="19" t="s">
        <v>33</v>
      </c>
      <c r="D1888" s="19">
        <f>SUM(D1879:D1887)</f>
        <v>29</v>
      </c>
      <c r="E1888" s="19">
        <f>SUM(E1879:E1887)</f>
        <v>44</v>
      </c>
      <c r="F1888" s="19">
        <f t="shared" ref="F1888:U1888" si="436">SUM(F1879:F1887)</f>
        <v>25</v>
      </c>
      <c r="G1888" s="19">
        <f t="shared" si="436"/>
        <v>146</v>
      </c>
      <c r="H1888" s="19">
        <f t="shared" si="436"/>
        <v>176</v>
      </c>
      <c r="I1888" s="19">
        <f t="shared" si="436"/>
        <v>181</v>
      </c>
      <c r="J1888" s="19">
        <f t="shared" si="436"/>
        <v>164</v>
      </c>
      <c r="K1888" s="19">
        <f t="shared" si="436"/>
        <v>166</v>
      </c>
      <c r="L1888" s="19">
        <f t="shared" si="436"/>
        <v>40</v>
      </c>
      <c r="M1888" s="19">
        <f t="shared" si="436"/>
        <v>13</v>
      </c>
      <c r="N1888" s="19">
        <f t="shared" si="436"/>
        <v>14</v>
      </c>
      <c r="O1888" s="19">
        <f t="shared" si="436"/>
        <v>31</v>
      </c>
      <c r="P1888" s="19">
        <f t="shared" si="436"/>
        <v>26</v>
      </c>
      <c r="Q1888" s="19">
        <f t="shared" si="436"/>
        <v>86</v>
      </c>
      <c r="R1888" s="19">
        <f t="shared" si="436"/>
        <v>0</v>
      </c>
      <c r="S1888" s="19">
        <f t="shared" si="436"/>
        <v>40</v>
      </c>
      <c r="T1888" s="19">
        <f t="shared" si="436"/>
        <v>0</v>
      </c>
      <c r="U1888" s="19">
        <f t="shared" si="436"/>
        <v>1181</v>
      </c>
    </row>
    <row r="1891" spans="1:21" ht="96">
      <c r="A1891" s="8" t="s">
        <v>2</v>
      </c>
      <c r="B1891" s="8" t="s">
        <v>3</v>
      </c>
      <c r="C1891" s="8" t="s">
        <v>4</v>
      </c>
      <c r="D1891" s="9" t="str">
        <f>D5</f>
        <v>ANGGREK</v>
      </c>
      <c r="E1891" s="9" t="str">
        <f>E5</f>
        <v>BOUGENVIL</v>
      </c>
      <c r="F1891" s="9" t="str">
        <f t="shared" ref="F1891:U1891" si="437">F5</f>
        <v>CAMELIA</v>
      </c>
      <c r="G1891" s="9" t="str">
        <f t="shared" si="437"/>
        <v>DEWANDARU</v>
      </c>
      <c r="H1891" s="9" t="str">
        <f t="shared" si="437"/>
        <v>EDELWEIS</v>
      </c>
      <c r="I1891" s="9" t="str">
        <f t="shared" si="437"/>
        <v>FLAMBOYAN</v>
      </c>
      <c r="J1891" s="9" t="str">
        <f t="shared" si="437"/>
        <v>GERANIUM</v>
      </c>
      <c r="K1891" s="9" t="str">
        <f t="shared" si="437"/>
        <v>HELIKONIA</v>
      </c>
      <c r="L1891" s="9" t="str">
        <f t="shared" si="437"/>
        <v>IVY</v>
      </c>
      <c r="M1891" s="9" t="str">
        <f t="shared" si="437"/>
        <v>JASMIN</v>
      </c>
      <c r="N1891" s="9" t="str">
        <f t="shared" si="437"/>
        <v>IGD</v>
      </c>
      <c r="O1891" s="9" t="str">
        <f t="shared" si="437"/>
        <v>HCU</v>
      </c>
      <c r="P1891" s="9" t="str">
        <f t="shared" si="437"/>
        <v>PENUNJANG</v>
      </c>
      <c r="Q1891" s="9" t="str">
        <f t="shared" si="437"/>
        <v>PELAYANAN</v>
      </c>
      <c r="R1891" s="9" t="str">
        <f t="shared" si="437"/>
        <v>ADMIN</v>
      </c>
      <c r="S1891" s="9" t="str">
        <f t="shared" si="437"/>
        <v>ASRAMA</v>
      </c>
      <c r="T1891" s="9" t="str">
        <f t="shared" si="437"/>
        <v>MASJID</v>
      </c>
      <c r="U1891" s="9" t="str">
        <f t="shared" si="437"/>
        <v>JUMLAH</v>
      </c>
    </row>
    <row r="1892" spans="1:21">
      <c r="A1892" s="10">
        <f>A1879+1</f>
        <v>23</v>
      </c>
      <c r="B1892" s="11" t="s">
        <v>38</v>
      </c>
      <c r="C1892" s="12" t="s">
        <v>24</v>
      </c>
      <c r="D1892" s="86"/>
      <c r="E1892" s="86"/>
      <c r="F1892" s="86"/>
      <c r="G1892" s="86">
        <v>27</v>
      </c>
      <c r="H1892" s="86">
        <v>15</v>
      </c>
      <c r="I1892" s="86">
        <v>29</v>
      </c>
      <c r="J1892" s="86">
        <v>28</v>
      </c>
      <c r="K1892" s="86">
        <v>30</v>
      </c>
      <c r="L1892" s="86">
        <v>7</v>
      </c>
      <c r="M1892" s="86">
        <v>6</v>
      </c>
      <c r="N1892" s="86"/>
      <c r="O1892" s="86">
        <v>12</v>
      </c>
      <c r="P1892" s="86">
        <v>12</v>
      </c>
      <c r="Q1892" s="86">
        <v>17</v>
      </c>
      <c r="R1892" s="86"/>
      <c r="S1892" s="86"/>
      <c r="T1892" s="86"/>
      <c r="U1892" s="12">
        <f t="shared" ref="U1892:U1900" si="438">SUM(E1892:T1892)</f>
        <v>183</v>
      </c>
    </row>
    <row r="1893" spans="1:21">
      <c r="A1893" s="14"/>
      <c r="B1893" s="15">
        <f>B1880+1</f>
        <v>46165</v>
      </c>
      <c r="C1893" s="12" t="s">
        <v>25</v>
      </c>
      <c r="D1893" s="86"/>
      <c r="E1893" s="86"/>
      <c r="F1893" s="86"/>
      <c r="G1893" s="86">
        <v>27</v>
      </c>
      <c r="H1893" s="86">
        <v>17</v>
      </c>
      <c r="I1893" s="86">
        <v>28</v>
      </c>
      <c r="J1893" s="86">
        <v>31</v>
      </c>
      <c r="K1893" s="86">
        <v>30</v>
      </c>
      <c r="L1893" s="86">
        <v>8</v>
      </c>
      <c r="M1893" s="86">
        <v>7</v>
      </c>
      <c r="N1893" s="86"/>
      <c r="O1893" s="86">
        <v>3</v>
      </c>
      <c r="P1893" s="86">
        <v>3</v>
      </c>
      <c r="Q1893" s="86">
        <v>12</v>
      </c>
      <c r="R1893" s="86"/>
      <c r="S1893" s="86"/>
      <c r="T1893" s="86"/>
      <c r="U1893" s="12">
        <f t="shared" si="438"/>
        <v>166</v>
      </c>
    </row>
    <row r="1894" spans="1:21">
      <c r="A1894" s="14"/>
      <c r="B1894" s="14"/>
      <c r="C1894" s="12" t="s">
        <v>26</v>
      </c>
      <c r="D1894" s="86"/>
      <c r="E1894" s="86"/>
      <c r="F1894" s="86"/>
      <c r="G1894" s="86">
        <v>9</v>
      </c>
      <c r="H1894" s="86">
        <v>7</v>
      </c>
      <c r="I1894" s="86">
        <v>8</v>
      </c>
      <c r="J1894" s="86">
        <v>10</v>
      </c>
      <c r="K1894" s="86">
        <v>9</v>
      </c>
      <c r="L1894" s="86">
        <v>5</v>
      </c>
      <c r="M1894" s="86">
        <v>2</v>
      </c>
      <c r="N1894" s="86"/>
      <c r="O1894" s="86">
        <v>4</v>
      </c>
      <c r="P1894" s="86"/>
      <c r="Q1894" s="86">
        <v>2</v>
      </c>
      <c r="R1894" s="86"/>
      <c r="S1894" s="86"/>
      <c r="T1894" s="86"/>
      <c r="U1894" s="12">
        <f t="shared" si="438"/>
        <v>56</v>
      </c>
    </row>
    <row r="1895" spans="1:21">
      <c r="A1895" s="14"/>
      <c r="B1895" s="14"/>
      <c r="C1895" s="12" t="s">
        <v>27</v>
      </c>
      <c r="D1895" s="86">
        <v>10</v>
      </c>
      <c r="E1895" s="86">
        <v>10</v>
      </c>
      <c r="F1895" s="86">
        <v>7</v>
      </c>
      <c r="G1895" s="86">
        <v>26</v>
      </c>
      <c r="H1895" s="86">
        <v>25</v>
      </c>
      <c r="I1895" s="86">
        <v>36</v>
      </c>
      <c r="J1895" s="86">
        <v>25</v>
      </c>
      <c r="K1895" s="86">
        <v>26</v>
      </c>
      <c r="L1895" s="86">
        <v>7</v>
      </c>
      <c r="M1895" s="86">
        <v>4</v>
      </c>
      <c r="N1895" s="86">
        <v>5</v>
      </c>
      <c r="O1895" s="86">
        <v>6</v>
      </c>
      <c r="P1895" s="86">
        <v>3</v>
      </c>
      <c r="Q1895" s="86">
        <v>7</v>
      </c>
      <c r="R1895" s="86">
        <v>3</v>
      </c>
      <c r="S1895" s="86"/>
      <c r="T1895" s="86"/>
      <c r="U1895" s="12">
        <f>SUM(D1895:T1895)</f>
        <v>200</v>
      </c>
    </row>
    <row r="1896" spans="1:21">
      <c r="A1896" s="14"/>
      <c r="B1896" s="14"/>
      <c r="C1896" s="12" t="s">
        <v>28</v>
      </c>
      <c r="D1896" s="86">
        <v>5</v>
      </c>
      <c r="E1896" s="86">
        <v>5</v>
      </c>
      <c r="F1896" s="87"/>
      <c r="G1896" s="86">
        <v>33</v>
      </c>
      <c r="H1896" s="86">
        <v>34</v>
      </c>
      <c r="I1896" s="86">
        <v>27</v>
      </c>
      <c r="J1896" s="86">
        <v>25</v>
      </c>
      <c r="K1896" s="86">
        <v>28</v>
      </c>
      <c r="L1896" s="86">
        <v>9</v>
      </c>
      <c r="M1896" s="86">
        <v>4</v>
      </c>
      <c r="N1896" s="86">
        <v>8</v>
      </c>
      <c r="O1896" s="86">
        <v>7</v>
      </c>
      <c r="P1896" s="86">
        <v>2</v>
      </c>
      <c r="Q1896" s="86">
        <v>8</v>
      </c>
      <c r="R1896" s="86">
        <v>2</v>
      </c>
      <c r="S1896" s="86"/>
      <c r="T1896" s="86"/>
      <c r="U1896" s="12">
        <f>SUM(D1896:T1896)</f>
        <v>197</v>
      </c>
    </row>
    <row r="1897" spans="1:21">
      <c r="A1897" s="14"/>
      <c r="B1897" s="14"/>
      <c r="C1897" s="12" t="s">
        <v>35</v>
      </c>
      <c r="D1897" s="86">
        <v>6</v>
      </c>
      <c r="E1897" s="86">
        <v>12</v>
      </c>
      <c r="F1897" s="86">
        <v>8</v>
      </c>
      <c r="G1897" s="86">
        <v>34</v>
      </c>
      <c r="H1897" s="86">
        <v>27</v>
      </c>
      <c r="I1897" s="86">
        <v>31</v>
      </c>
      <c r="J1897" s="86">
        <v>34</v>
      </c>
      <c r="K1897" s="86">
        <v>35</v>
      </c>
      <c r="L1897" s="86">
        <v>8</v>
      </c>
      <c r="M1897" s="86">
        <v>3</v>
      </c>
      <c r="N1897" s="86">
        <v>3</v>
      </c>
      <c r="O1897" s="86">
        <v>5</v>
      </c>
      <c r="P1897" s="86">
        <v>2</v>
      </c>
      <c r="Q1897" s="86">
        <v>8</v>
      </c>
      <c r="R1897" s="86">
        <v>2</v>
      </c>
      <c r="S1897" s="86"/>
      <c r="T1897" s="86"/>
      <c r="U1897" s="12">
        <f>SUM(D1897:T1897)</f>
        <v>218</v>
      </c>
    </row>
    <row r="1898" spans="1:21">
      <c r="A1898" s="14"/>
      <c r="B1898" s="14"/>
      <c r="C1898" s="12" t="s">
        <v>36</v>
      </c>
      <c r="D1898" s="86">
        <v>4</v>
      </c>
      <c r="E1898" s="86">
        <v>7</v>
      </c>
      <c r="F1898" s="86">
        <v>6</v>
      </c>
      <c r="G1898" s="86"/>
      <c r="H1898" s="86"/>
      <c r="I1898" s="86"/>
      <c r="J1898" s="86"/>
      <c r="K1898" s="86"/>
      <c r="L1898" s="86"/>
      <c r="M1898" s="86"/>
      <c r="N1898" s="86"/>
      <c r="O1898" s="86">
        <v>5</v>
      </c>
      <c r="P1898" s="86"/>
      <c r="Q1898" s="86"/>
      <c r="R1898" s="86"/>
      <c r="S1898" s="86"/>
      <c r="T1898" s="86"/>
      <c r="U1898" s="86">
        <f>SUM(D1898:T1898)</f>
        <v>22</v>
      </c>
    </row>
    <row r="1899" spans="1:21">
      <c r="A1899" s="14"/>
      <c r="B1899" s="14"/>
      <c r="C1899" s="12" t="s">
        <v>31</v>
      </c>
      <c r="D1899" s="86">
        <v>7</v>
      </c>
      <c r="E1899" s="86">
        <v>8</v>
      </c>
      <c r="F1899" s="86">
        <v>5</v>
      </c>
      <c r="G1899" s="86"/>
      <c r="H1899" s="86"/>
      <c r="I1899" s="86"/>
      <c r="J1899" s="86"/>
      <c r="K1899" s="86"/>
      <c r="L1899" s="86"/>
      <c r="M1899" s="86"/>
      <c r="N1899" s="86">
        <v>2</v>
      </c>
      <c r="O1899" s="86"/>
      <c r="P1899" s="86"/>
      <c r="Q1899" s="86"/>
      <c r="R1899" s="86"/>
      <c r="S1899" s="86"/>
      <c r="T1899" s="86"/>
      <c r="U1899" s="12">
        <f>SUM(D1899:T1899)</f>
        <v>22</v>
      </c>
    </row>
    <row r="1900" spans="1:21">
      <c r="A1900" s="16"/>
      <c r="B1900" s="16"/>
      <c r="C1900" s="12" t="s">
        <v>32</v>
      </c>
      <c r="D1900" s="86"/>
      <c r="E1900" s="86"/>
      <c r="F1900" s="86"/>
      <c r="G1900" s="86">
        <v>5</v>
      </c>
      <c r="H1900" s="86">
        <v>15</v>
      </c>
      <c r="I1900" s="86">
        <v>4</v>
      </c>
      <c r="J1900" s="86">
        <v>9</v>
      </c>
      <c r="K1900" s="86">
        <v>9</v>
      </c>
      <c r="L1900" s="86">
        <v>7</v>
      </c>
      <c r="M1900" s="86"/>
      <c r="N1900" s="86"/>
      <c r="O1900" s="86">
        <v>7</v>
      </c>
      <c r="P1900" s="86"/>
      <c r="Q1900" s="86">
        <v>3</v>
      </c>
      <c r="R1900" s="86"/>
      <c r="S1900" s="86"/>
      <c r="T1900" s="86"/>
      <c r="U1900" s="12">
        <f t="shared" si="438"/>
        <v>59</v>
      </c>
    </row>
    <row r="1901" spans="1:21">
      <c r="A1901" s="17"/>
      <c r="B1901" s="18"/>
      <c r="C1901" s="19" t="s">
        <v>33</v>
      </c>
      <c r="D1901" s="19">
        <f>SUM(D1892:D1900)</f>
        <v>32</v>
      </c>
      <c r="E1901" s="19">
        <f>SUM(E1892:E1900)</f>
        <v>42</v>
      </c>
      <c r="F1901" s="19">
        <f t="shared" ref="F1901:U1901" si="439">SUM(F1892:F1900)</f>
        <v>26</v>
      </c>
      <c r="G1901" s="19">
        <f t="shared" si="439"/>
        <v>161</v>
      </c>
      <c r="H1901" s="19">
        <f t="shared" si="439"/>
        <v>140</v>
      </c>
      <c r="I1901" s="19">
        <f t="shared" si="439"/>
        <v>163</v>
      </c>
      <c r="J1901" s="19">
        <f t="shared" si="439"/>
        <v>162</v>
      </c>
      <c r="K1901" s="19">
        <f t="shared" si="439"/>
        <v>167</v>
      </c>
      <c r="L1901" s="19">
        <f t="shared" si="439"/>
        <v>51</v>
      </c>
      <c r="M1901" s="19">
        <f t="shared" si="439"/>
        <v>26</v>
      </c>
      <c r="N1901" s="19">
        <f t="shared" si="439"/>
        <v>18</v>
      </c>
      <c r="O1901" s="19">
        <f t="shared" si="439"/>
        <v>49</v>
      </c>
      <c r="P1901" s="19">
        <f t="shared" si="439"/>
        <v>22</v>
      </c>
      <c r="Q1901" s="19">
        <f t="shared" si="439"/>
        <v>57</v>
      </c>
      <c r="R1901" s="19">
        <f t="shared" si="439"/>
        <v>7</v>
      </c>
      <c r="S1901" s="19">
        <f t="shared" si="439"/>
        <v>0</v>
      </c>
      <c r="T1901" s="19">
        <f t="shared" si="439"/>
        <v>0</v>
      </c>
      <c r="U1901" s="19">
        <f t="shared" si="439"/>
        <v>1123</v>
      </c>
    </row>
    <row r="1904" spans="1:21" ht="96">
      <c r="A1904" s="8" t="s">
        <v>2</v>
      </c>
      <c r="B1904" s="8" t="s">
        <v>3</v>
      </c>
      <c r="C1904" s="8" t="s">
        <v>4</v>
      </c>
      <c r="D1904" s="9" t="str">
        <f>D5</f>
        <v>ANGGREK</v>
      </c>
      <c r="E1904" s="9" t="str">
        <f>E5</f>
        <v>BOUGENVIL</v>
      </c>
      <c r="F1904" s="9" t="str">
        <f t="shared" ref="F1904:U1904" si="440">F5</f>
        <v>CAMELIA</v>
      </c>
      <c r="G1904" s="9" t="str">
        <f t="shared" si="440"/>
        <v>DEWANDARU</v>
      </c>
      <c r="H1904" s="9" t="str">
        <f t="shared" si="440"/>
        <v>EDELWEIS</v>
      </c>
      <c r="I1904" s="9" t="str">
        <f t="shared" si="440"/>
        <v>FLAMBOYAN</v>
      </c>
      <c r="J1904" s="9" t="str">
        <f t="shared" si="440"/>
        <v>GERANIUM</v>
      </c>
      <c r="K1904" s="9" t="str">
        <f t="shared" si="440"/>
        <v>HELIKONIA</v>
      </c>
      <c r="L1904" s="9" t="str">
        <f t="shared" si="440"/>
        <v>IVY</v>
      </c>
      <c r="M1904" s="9" t="str">
        <f t="shared" si="440"/>
        <v>JASMIN</v>
      </c>
      <c r="N1904" s="9" t="str">
        <f t="shared" si="440"/>
        <v>IGD</v>
      </c>
      <c r="O1904" s="9" t="str">
        <f t="shared" si="440"/>
        <v>HCU</v>
      </c>
      <c r="P1904" s="9" t="str">
        <f t="shared" si="440"/>
        <v>PENUNJANG</v>
      </c>
      <c r="Q1904" s="9" t="str">
        <f t="shared" si="440"/>
        <v>PELAYANAN</v>
      </c>
      <c r="R1904" s="9" t="str">
        <f t="shared" si="440"/>
        <v>ADMIN</v>
      </c>
      <c r="S1904" s="9" t="str">
        <f t="shared" si="440"/>
        <v>ASRAMA</v>
      </c>
      <c r="T1904" s="9" t="str">
        <f t="shared" si="440"/>
        <v>MASJID</v>
      </c>
      <c r="U1904" s="9" t="str">
        <f t="shared" si="440"/>
        <v>JUMLAH</v>
      </c>
    </row>
    <row r="1905" spans="1:21">
      <c r="A1905" s="10">
        <f>A1892+1</f>
        <v>24</v>
      </c>
      <c r="B1905" s="11" t="s">
        <v>34</v>
      </c>
      <c r="C1905" s="12" t="s">
        <v>24</v>
      </c>
      <c r="D1905" s="12"/>
      <c r="E1905" s="12"/>
      <c r="F1905" s="12"/>
      <c r="G1905" s="12">
        <v>18</v>
      </c>
      <c r="H1905" s="12">
        <v>28</v>
      </c>
      <c r="I1905" s="12">
        <v>25</v>
      </c>
      <c r="J1905" s="12">
        <v>33</v>
      </c>
      <c r="K1905" s="12">
        <v>30</v>
      </c>
      <c r="L1905" s="12">
        <v>8</v>
      </c>
      <c r="M1905" s="12"/>
      <c r="N1905" s="12"/>
      <c r="O1905" s="12">
        <v>14</v>
      </c>
      <c r="P1905" s="12">
        <v>9</v>
      </c>
      <c r="Q1905" s="12">
        <v>15</v>
      </c>
      <c r="R1905" s="12"/>
      <c r="S1905" s="12"/>
      <c r="T1905" s="12"/>
      <c r="U1905" s="12">
        <f t="shared" ref="U1905:U1913" si="441">SUM(D1905:T1905)</f>
        <v>180</v>
      </c>
    </row>
    <row r="1906" spans="1:21">
      <c r="A1906" s="14"/>
      <c r="B1906" s="15">
        <f>B1893+1</f>
        <v>46166</v>
      </c>
      <c r="C1906" s="12" t="s">
        <v>25</v>
      </c>
      <c r="D1906" s="12"/>
      <c r="E1906" s="12"/>
      <c r="F1906" s="12"/>
      <c r="G1906" s="12">
        <v>18</v>
      </c>
      <c r="H1906" s="12">
        <v>25</v>
      </c>
      <c r="I1906" s="12">
        <v>26</v>
      </c>
      <c r="J1906" s="12">
        <v>28</v>
      </c>
      <c r="K1906" s="12">
        <v>32</v>
      </c>
      <c r="L1906" s="12">
        <v>7</v>
      </c>
      <c r="M1906" s="12"/>
      <c r="N1906" s="12"/>
      <c r="O1906" s="12">
        <v>4</v>
      </c>
      <c r="P1906" s="12">
        <v>2</v>
      </c>
      <c r="Q1906" s="12">
        <v>4</v>
      </c>
      <c r="R1906" s="12"/>
      <c r="S1906" s="12"/>
      <c r="T1906" s="12"/>
      <c r="U1906" s="12">
        <f t="shared" si="441"/>
        <v>146</v>
      </c>
    </row>
    <row r="1907" spans="1:21">
      <c r="A1907" s="14"/>
      <c r="B1907" s="14"/>
      <c r="C1907" s="12" t="s">
        <v>26</v>
      </c>
      <c r="D1907" s="12">
        <v>4</v>
      </c>
      <c r="E1907" s="12">
        <v>2</v>
      </c>
      <c r="F1907" s="12"/>
      <c r="G1907" s="12">
        <v>9</v>
      </c>
      <c r="H1907" s="12">
        <v>6</v>
      </c>
      <c r="I1907" s="12">
        <v>8</v>
      </c>
      <c r="J1907" s="12">
        <v>10</v>
      </c>
      <c r="K1907" s="12">
        <v>12</v>
      </c>
      <c r="L1907" s="12">
        <v>5</v>
      </c>
      <c r="M1907" s="12"/>
      <c r="N1907" s="12"/>
      <c r="O1907" s="12">
        <v>4</v>
      </c>
      <c r="P1907" s="12">
        <v>3</v>
      </c>
      <c r="Q1907" s="12">
        <v>11</v>
      </c>
      <c r="R1907" s="12"/>
      <c r="S1907" s="12"/>
      <c r="T1907" s="12"/>
      <c r="U1907" s="12">
        <f t="shared" si="441"/>
        <v>74</v>
      </c>
    </row>
    <row r="1908" spans="1:21">
      <c r="A1908" s="14"/>
      <c r="B1908" s="14"/>
      <c r="C1908" s="12" t="s">
        <v>27</v>
      </c>
      <c r="D1908" s="12">
        <v>6</v>
      </c>
      <c r="E1908" s="12">
        <v>8</v>
      </c>
      <c r="F1908" s="12">
        <v>6</v>
      </c>
      <c r="G1908" s="12">
        <v>26</v>
      </c>
      <c r="H1908" s="12">
        <v>29</v>
      </c>
      <c r="I1908" s="12">
        <v>28</v>
      </c>
      <c r="J1908" s="12">
        <v>28</v>
      </c>
      <c r="K1908" s="12">
        <v>27</v>
      </c>
      <c r="L1908" s="12">
        <v>4</v>
      </c>
      <c r="M1908" s="12">
        <v>2</v>
      </c>
      <c r="N1908" s="12">
        <v>8</v>
      </c>
      <c r="O1908" s="12">
        <v>5</v>
      </c>
      <c r="P1908" s="12">
        <v>4</v>
      </c>
      <c r="Q1908" s="12">
        <v>19</v>
      </c>
      <c r="R1908" s="12"/>
      <c r="S1908" s="12"/>
      <c r="T1908" s="12"/>
      <c r="U1908" s="12">
        <f t="shared" si="441"/>
        <v>200</v>
      </c>
    </row>
    <row r="1909" spans="1:21">
      <c r="A1909" s="14"/>
      <c r="B1909" s="14"/>
      <c r="C1909" s="12" t="s">
        <v>28</v>
      </c>
      <c r="D1909" s="12">
        <v>3</v>
      </c>
      <c r="E1909" s="12">
        <v>11</v>
      </c>
      <c r="F1909" s="12">
        <v>9</v>
      </c>
      <c r="G1909" s="12">
        <v>27</v>
      </c>
      <c r="H1909" s="12">
        <v>26</v>
      </c>
      <c r="I1909" s="12">
        <v>33</v>
      </c>
      <c r="J1909" s="12">
        <v>26</v>
      </c>
      <c r="K1909" s="12">
        <v>26</v>
      </c>
      <c r="L1909" s="12">
        <v>2</v>
      </c>
      <c r="M1909" s="12">
        <v>1</v>
      </c>
      <c r="N1909" s="12">
        <v>10</v>
      </c>
      <c r="O1909" s="12">
        <v>6</v>
      </c>
      <c r="P1909" s="12">
        <v>3</v>
      </c>
      <c r="Q1909" s="12">
        <v>6</v>
      </c>
      <c r="R1909" s="12"/>
      <c r="S1909" s="12"/>
      <c r="T1909" s="12"/>
      <c r="U1909" s="12">
        <f t="shared" si="441"/>
        <v>189</v>
      </c>
    </row>
    <row r="1910" spans="1:21">
      <c r="A1910" s="14"/>
      <c r="B1910" s="14"/>
      <c r="C1910" s="12" t="s">
        <v>35</v>
      </c>
      <c r="D1910" s="12">
        <v>5</v>
      </c>
      <c r="E1910" s="12">
        <v>9</v>
      </c>
      <c r="F1910" s="12">
        <v>8</v>
      </c>
      <c r="G1910" s="12">
        <v>27</v>
      </c>
      <c r="H1910" s="12">
        <v>25</v>
      </c>
      <c r="I1910" s="12">
        <v>32</v>
      </c>
      <c r="J1910" s="12">
        <v>31</v>
      </c>
      <c r="K1910" s="12">
        <v>32</v>
      </c>
      <c r="L1910" s="12">
        <v>3</v>
      </c>
      <c r="M1910" s="12">
        <v>2</v>
      </c>
      <c r="N1910" s="12">
        <v>13</v>
      </c>
      <c r="O1910" s="12">
        <v>4</v>
      </c>
      <c r="P1910" s="12">
        <v>3</v>
      </c>
      <c r="Q1910" s="12">
        <v>20</v>
      </c>
      <c r="R1910" s="12"/>
      <c r="S1910" s="12"/>
      <c r="T1910" s="12"/>
      <c r="U1910" s="12">
        <f t="shared" si="441"/>
        <v>214</v>
      </c>
    </row>
    <row r="1911" spans="1:21">
      <c r="A1911" s="14"/>
      <c r="B1911" s="14"/>
      <c r="C1911" s="12" t="s">
        <v>36</v>
      </c>
      <c r="D1911" s="12">
        <v>4</v>
      </c>
      <c r="E1911" s="12">
        <v>8</v>
      </c>
      <c r="F1911" s="12">
        <v>9</v>
      </c>
      <c r="G1911" s="12"/>
      <c r="H1911" s="12"/>
      <c r="I1911" s="12"/>
      <c r="J1911" s="12"/>
      <c r="K1911" s="12"/>
      <c r="L1911" s="12"/>
      <c r="M1911" s="12"/>
      <c r="N1911" s="12"/>
      <c r="O1911" s="12">
        <v>3</v>
      </c>
      <c r="P1911" s="12"/>
      <c r="Q1911" s="12"/>
      <c r="R1911" s="12"/>
      <c r="S1911" s="12"/>
      <c r="T1911" s="12"/>
      <c r="U1911" s="12">
        <f t="shared" si="441"/>
        <v>24</v>
      </c>
    </row>
    <row r="1912" spans="1:21">
      <c r="A1912" s="14"/>
      <c r="B1912" s="14"/>
      <c r="C1912" s="12" t="s">
        <v>31</v>
      </c>
      <c r="D1912" s="12"/>
      <c r="E1912" s="12">
        <v>6</v>
      </c>
      <c r="F1912" s="12">
        <v>5</v>
      </c>
      <c r="G1912" s="12"/>
      <c r="H1912" s="12"/>
      <c r="I1912" s="12"/>
      <c r="J1912" s="12"/>
      <c r="K1912" s="12"/>
      <c r="L1912" s="12"/>
      <c r="M1912" s="12"/>
      <c r="N1912" s="12">
        <v>3</v>
      </c>
      <c r="O1912" s="12">
        <v>1</v>
      </c>
      <c r="P1912" s="12"/>
      <c r="Q1912" s="12">
        <v>1</v>
      </c>
      <c r="R1912" s="12"/>
      <c r="S1912" s="12"/>
      <c r="T1912" s="12"/>
      <c r="U1912" s="12">
        <f t="shared" si="441"/>
        <v>16</v>
      </c>
    </row>
    <row r="1913" spans="1:21">
      <c r="A1913" s="16"/>
      <c r="B1913" s="16"/>
      <c r="C1913" s="12" t="s">
        <v>32</v>
      </c>
      <c r="D1913" s="12">
        <v>1</v>
      </c>
      <c r="E1913" s="12"/>
      <c r="F1913" s="12"/>
      <c r="G1913" s="12">
        <v>6</v>
      </c>
      <c r="H1913" s="12">
        <v>17</v>
      </c>
      <c r="I1913" s="12">
        <v>7</v>
      </c>
      <c r="J1913" s="12">
        <v>5</v>
      </c>
      <c r="K1913" s="12">
        <v>7</v>
      </c>
      <c r="L1913" s="12">
        <v>3</v>
      </c>
      <c r="M1913" s="12"/>
      <c r="N1913" s="12">
        <v>9</v>
      </c>
      <c r="O1913" s="12">
        <v>6</v>
      </c>
      <c r="P1913" s="12"/>
      <c r="Q1913" s="12"/>
      <c r="R1913" s="12"/>
      <c r="S1913" s="12"/>
      <c r="T1913" s="12"/>
      <c r="U1913" s="12">
        <f t="shared" si="441"/>
        <v>61</v>
      </c>
    </row>
    <row r="1914" spans="1:21">
      <c r="A1914" s="17"/>
      <c r="B1914" s="18"/>
      <c r="C1914" s="19" t="s">
        <v>33</v>
      </c>
      <c r="D1914" s="19">
        <f t="shared" ref="D1914:U1914" si="442">SUM(D1905:D1913)</f>
        <v>23</v>
      </c>
      <c r="E1914" s="19">
        <f t="shared" si="442"/>
        <v>44</v>
      </c>
      <c r="F1914" s="19">
        <f t="shared" si="442"/>
        <v>37</v>
      </c>
      <c r="G1914" s="19">
        <f t="shared" si="442"/>
        <v>131</v>
      </c>
      <c r="H1914" s="19">
        <f t="shared" si="442"/>
        <v>156</v>
      </c>
      <c r="I1914" s="19">
        <f t="shared" si="442"/>
        <v>159</v>
      </c>
      <c r="J1914" s="19">
        <f t="shared" si="442"/>
        <v>161</v>
      </c>
      <c r="K1914" s="19">
        <f t="shared" si="442"/>
        <v>166</v>
      </c>
      <c r="L1914" s="19">
        <f t="shared" si="442"/>
        <v>32</v>
      </c>
      <c r="M1914" s="19">
        <f t="shared" si="442"/>
        <v>5</v>
      </c>
      <c r="N1914" s="19">
        <f t="shared" si="442"/>
        <v>43</v>
      </c>
      <c r="O1914" s="19">
        <f t="shared" si="442"/>
        <v>47</v>
      </c>
      <c r="P1914" s="19">
        <f t="shared" si="442"/>
        <v>24</v>
      </c>
      <c r="Q1914" s="19">
        <f t="shared" si="442"/>
        <v>76</v>
      </c>
      <c r="R1914" s="19">
        <f t="shared" si="442"/>
        <v>0</v>
      </c>
      <c r="S1914" s="19">
        <f t="shared" si="442"/>
        <v>0</v>
      </c>
      <c r="T1914" s="19">
        <f t="shared" si="442"/>
        <v>0</v>
      </c>
      <c r="U1914" s="19">
        <f t="shared" si="442"/>
        <v>1104</v>
      </c>
    </row>
    <row r="1917" spans="1:21" ht="96">
      <c r="A1917" s="8" t="s">
        <v>2</v>
      </c>
      <c r="B1917" s="8" t="s">
        <v>3</v>
      </c>
      <c r="C1917" s="8" t="s">
        <v>4</v>
      </c>
      <c r="D1917" s="9" t="str">
        <f>D5</f>
        <v>ANGGREK</v>
      </c>
      <c r="E1917" s="9" t="str">
        <f>E5</f>
        <v>BOUGENVIL</v>
      </c>
      <c r="F1917" s="9" t="str">
        <f t="shared" ref="F1917:U1917" si="443">F5</f>
        <v>CAMELIA</v>
      </c>
      <c r="G1917" s="9" t="str">
        <f t="shared" si="443"/>
        <v>DEWANDARU</v>
      </c>
      <c r="H1917" s="9" t="str">
        <f t="shared" si="443"/>
        <v>EDELWEIS</v>
      </c>
      <c r="I1917" s="9" t="str">
        <f t="shared" si="443"/>
        <v>FLAMBOYAN</v>
      </c>
      <c r="J1917" s="9" t="str">
        <f t="shared" si="443"/>
        <v>GERANIUM</v>
      </c>
      <c r="K1917" s="9" t="str">
        <f t="shared" si="443"/>
        <v>HELIKONIA</v>
      </c>
      <c r="L1917" s="9" t="str">
        <f t="shared" si="443"/>
        <v>IVY</v>
      </c>
      <c r="M1917" s="9" t="str">
        <f t="shared" si="443"/>
        <v>JASMIN</v>
      </c>
      <c r="N1917" s="9" t="str">
        <f t="shared" si="443"/>
        <v>IGD</v>
      </c>
      <c r="O1917" s="9" t="str">
        <f t="shared" si="443"/>
        <v>HCU</v>
      </c>
      <c r="P1917" s="9" t="str">
        <f t="shared" si="443"/>
        <v>PENUNJANG</v>
      </c>
      <c r="Q1917" s="9" t="str">
        <f t="shared" si="443"/>
        <v>PELAYANAN</v>
      </c>
      <c r="R1917" s="9" t="str">
        <f t="shared" si="443"/>
        <v>ADMIN</v>
      </c>
      <c r="S1917" s="9" t="str">
        <f t="shared" si="443"/>
        <v>ASRAMA</v>
      </c>
      <c r="T1917" s="9" t="str">
        <f t="shared" si="443"/>
        <v>MASJID</v>
      </c>
      <c r="U1917" s="9" t="str">
        <f t="shared" si="443"/>
        <v>JUMLAH</v>
      </c>
    </row>
    <row r="1918" spans="1:21">
      <c r="A1918" s="10">
        <f>A1905+1</f>
        <v>25</v>
      </c>
      <c r="B1918" s="11" t="s">
        <v>37</v>
      </c>
      <c r="C1918" s="12" t="s">
        <v>24</v>
      </c>
      <c r="D1918" s="12"/>
      <c r="E1918" s="12"/>
      <c r="F1918" s="12"/>
      <c r="G1918" s="12">
        <v>18</v>
      </c>
      <c r="H1918" s="12">
        <v>19</v>
      </c>
      <c r="I1918" s="12">
        <v>25</v>
      </c>
      <c r="J1918" s="12">
        <v>25</v>
      </c>
      <c r="K1918" s="12">
        <v>30</v>
      </c>
      <c r="L1918" s="12">
        <v>6</v>
      </c>
      <c r="M1918" s="12"/>
      <c r="N1918" s="12">
        <v>1</v>
      </c>
      <c r="O1918" s="12">
        <v>14</v>
      </c>
      <c r="P1918" s="12">
        <v>9</v>
      </c>
      <c r="Q1918" s="12">
        <v>18</v>
      </c>
      <c r="R1918" s="12"/>
      <c r="S1918" s="12"/>
      <c r="T1918" s="12"/>
      <c r="U1918" s="12">
        <f t="shared" ref="U1918:U1926" si="444">SUM(D1918:T1918)</f>
        <v>165</v>
      </c>
    </row>
    <row r="1919" spans="1:21">
      <c r="A1919" s="14"/>
      <c r="B1919" s="15">
        <f>B1906+1</f>
        <v>46167</v>
      </c>
      <c r="C1919" s="12" t="s">
        <v>25</v>
      </c>
      <c r="D1919" s="12"/>
      <c r="E1919" s="12"/>
      <c r="F1919" s="12"/>
      <c r="G1919" s="12">
        <v>19</v>
      </c>
      <c r="H1919" s="12">
        <v>20</v>
      </c>
      <c r="I1919" s="12">
        <v>26</v>
      </c>
      <c r="J1919" s="12">
        <v>34</v>
      </c>
      <c r="K1919" s="12">
        <v>32</v>
      </c>
      <c r="L1919" s="12">
        <v>7</v>
      </c>
      <c r="M1919" s="12"/>
      <c r="N1919" s="12"/>
      <c r="O1919" s="12">
        <v>4</v>
      </c>
      <c r="P1919" s="12">
        <v>2</v>
      </c>
      <c r="Q1919" s="12">
        <v>6</v>
      </c>
      <c r="R1919" s="12"/>
      <c r="S1919" s="12"/>
      <c r="T1919" s="12"/>
      <c r="U1919" s="12">
        <f t="shared" si="444"/>
        <v>150</v>
      </c>
    </row>
    <row r="1920" spans="1:21">
      <c r="A1920" s="14"/>
      <c r="B1920" s="14"/>
      <c r="C1920" s="12" t="s">
        <v>26</v>
      </c>
      <c r="D1920" s="12">
        <v>2</v>
      </c>
      <c r="E1920" s="12"/>
      <c r="F1920" s="12"/>
      <c r="G1920" s="12">
        <v>7</v>
      </c>
      <c r="H1920" s="12">
        <v>3</v>
      </c>
      <c r="I1920" s="12">
        <v>8</v>
      </c>
      <c r="J1920" s="12">
        <v>8</v>
      </c>
      <c r="K1920" s="12">
        <v>9</v>
      </c>
      <c r="L1920" s="12">
        <v>5</v>
      </c>
      <c r="M1920" s="12"/>
      <c r="N1920" s="12"/>
      <c r="O1920" s="12">
        <v>4</v>
      </c>
      <c r="P1920" s="12">
        <v>3</v>
      </c>
      <c r="Q1920" s="12">
        <v>6</v>
      </c>
      <c r="R1920" s="12"/>
      <c r="S1920" s="12"/>
      <c r="T1920" s="12"/>
      <c r="U1920" s="12">
        <f t="shared" si="444"/>
        <v>55</v>
      </c>
    </row>
    <row r="1921" spans="1:21">
      <c r="A1921" s="14"/>
      <c r="B1921" s="14"/>
      <c r="C1921" s="12" t="s">
        <v>27</v>
      </c>
      <c r="D1921" s="12">
        <v>4</v>
      </c>
      <c r="E1921" s="12">
        <v>10</v>
      </c>
      <c r="F1921" s="12">
        <v>11</v>
      </c>
      <c r="G1921" s="12">
        <v>26</v>
      </c>
      <c r="H1921" s="12">
        <v>29</v>
      </c>
      <c r="I1921" s="12">
        <v>27</v>
      </c>
      <c r="J1921" s="12">
        <v>28</v>
      </c>
      <c r="K1921" s="12">
        <v>27</v>
      </c>
      <c r="L1921" s="12">
        <v>4</v>
      </c>
      <c r="M1921" s="12">
        <v>2</v>
      </c>
      <c r="N1921" s="12">
        <v>10</v>
      </c>
      <c r="O1921" s="12">
        <v>5</v>
      </c>
      <c r="P1921" s="12">
        <v>4</v>
      </c>
      <c r="Q1921" s="12">
        <v>6</v>
      </c>
      <c r="R1921" s="12"/>
      <c r="S1921" s="12"/>
      <c r="T1921" s="12"/>
      <c r="U1921" s="12">
        <f t="shared" si="444"/>
        <v>193</v>
      </c>
    </row>
    <row r="1922" spans="1:21">
      <c r="A1922" s="14"/>
      <c r="B1922" s="14"/>
      <c r="C1922" s="12" t="s">
        <v>28</v>
      </c>
      <c r="D1922" s="12">
        <v>2</v>
      </c>
      <c r="E1922" s="12">
        <v>11</v>
      </c>
      <c r="F1922" s="12">
        <v>9</v>
      </c>
      <c r="G1922" s="12">
        <v>27</v>
      </c>
      <c r="H1922" s="12">
        <v>26</v>
      </c>
      <c r="I1922" s="12">
        <v>33</v>
      </c>
      <c r="J1922" s="12">
        <v>26</v>
      </c>
      <c r="K1922" s="12">
        <v>26</v>
      </c>
      <c r="L1922" s="12">
        <v>2</v>
      </c>
      <c r="M1922" s="12">
        <v>1</v>
      </c>
      <c r="N1922" s="12">
        <v>8</v>
      </c>
      <c r="O1922" s="12">
        <v>6</v>
      </c>
      <c r="P1922" s="12">
        <v>3</v>
      </c>
      <c r="Q1922" s="12">
        <v>6</v>
      </c>
      <c r="R1922" s="12"/>
      <c r="S1922" s="12"/>
      <c r="T1922" s="12"/>
      <c r="U1922" s="12">
        <f t="shared" si="444"/>
        <v>186</v>
      </c>
    </row>
    <row r="1923" spans="1:21">
      <c r="A1923" s="14"/>
      <c r="B1923" s="14"/>
      <c r="C1923" s="12" t="s">
        <v>35</v>
      </c>
      <c r="D1923" s="12">
        <v>2</v>
      </c>
      <c r="E1923" s="12">
        <v>9</v>
      </c>
      <c r="F1923" s="12">
        <v>8</v>
      </c>
      <c r="G1923" s="12">
        <v>27</v>
      </c>
      <c r="H1923" s="12">
        <v>35</v>
      </c>
      <c r="I1923" s="12">
        <v>32</v>
      </c>
      <c r="J1923" s="12">
        <v>34</v>
      </c>
      <c r="K1923" s="12">
        <v>31</v>
      </c>
      <c r="L1923" s="12">
        <v>3</v>
      </c>
      <c r="M1923" s="12">
        <v>2</v>
      </c>
      <c r="N1923" s="12">
        <v>3</v>
      </c>
      <c r="O1923" s="12">
        <v>4</v>
      </c>
      <c r="P1923" s="12">
        <v>3</v>
      </c>
      <c r="Q1923" s="12">
        <v>3</v>
      </c>
      <c r="R1923" s="12"/>
      <c r="S1923" s="12"/>
      <c r="T1923" s="12"/>
      <c r="U1923" s="12">
        <f t="shared" si="444"/>
        <v>196</v>
      </c>
    </row>
    <row r="1924" spans="1:21">
      <c r="A1924" s="14"/>
      <c r="B1924" s="14"/>
      <c r="C1924" s="12" t="s">
        <v>36</v>
      </c>
      <c r="D1924" s="12"/>
      <c r="E1924" s="12">
        <v>8</v>
      </c>
      <c r="F1924" s="12">
        <v>9</v>
      </c>
      <c r="G1924" s="12"/>
      <c r="H1924" s="12"/>
      <c r="I1924" s="12"/>
      <c r="J1924" s="12"/>
      <c r="K1924" s="12"/>
      <c r="L1924" s="12"/>
      <c r="M1924" s="12"/>
      <c r="N1924" s="12"/>
      <c r="O1924" s="12">
        <v>3</v>
      </c>
      <c r="P1924" s="12"/>
      <c r="Q1924" s="12"/>
      <c r="R1924" s="12"/>
      <c r="S1924" s="12"/>
      <c r="T1924" s="12"/>
      <c r="U1924" s="12">
        <f t="shared" si="444"/>
        <v>20</v>
      </c>
    </row>
    <row r="1925" spans="1:21">
      <c r="A1925" s="14"/>
      <c r="B1925" s="14"/>
      <c r="C1925" s="12" t="s">
        <v>31</v>
      </c>
      <c r="D1925" s="12"/>
      <c r="E1925" s="12">
        <v>6</v>
      </c>
      <c r="F1925" s="12">
        <v>5</v>
      </c>
      <c r="G1925" s="12"/>
      <c r="H1925" s="12"/>
      <c r="I1925" s="12"/>
      <c r="J1925" s="12"/>
      <c r="K1925" s="12"/>
      <c r="L1925" s="12"/>
      <c r="M1925" s="12"/>
      <c r="N1925" s="12">
        <v>3</v>
      </c>
      <c r="O1925" s="12">
        <v>1</v>
      </c>
      <c r="P1925" s="12"/>
      <c r="Q1925" s="12"/>
      <c r="R1925" s="12"/>
      <c r="S1925" s="12"/>
      <c r="T1925" s="12"/>
      <c r="U1925" s="12">
        <f t="shared" si="444"/>
        <v>15</v>
      </c>
    </row>
    <row r="1926" spans="1:21">
      <c r="A1926" s="16"/>
      <c r="B1926" s="16"/>
      <c r="C1926" s="12" t="s">
        <v>32</v>
      </c>
      <c r="D1926" s="12">
        <v>5</v>
      </c>
      <c r="E1926" s="12"/>
      <c r="F1926" s="12"/>
      <c r="G1926" s="12">
        <v>6</v>
      </c>
      <c r="H1926" s="12">
        <v>20</v>
      </c>
      <c r="I1926" s="12">
        <v>7</v>
      </c>
      <c r="J1926" s="12">
        <v>5</v>
      </c>
      <c r="K1926" s="12">
        <v>7</v>
      </c>
      <c r="L1926" s="12">
        <v>3</v>
      </c>
      <c r="M1926" s="12"/>
      <c r="N1926" s="12">
        <v>9</v>
      </c>
      <c r="O1926" s="12">
        <v>6</v>
      </c>
      <c r="P1926" s="12"/>
      <c r="Q1926" s="12"/>
      <c r="R1926" s="12"/>
      <c r="S1926" s="12"/>
      <c r="T1926" s="12"/>
      <c r="U1926" s="12">
        <f t="shared" si="444"/>
        <v>68</v>
      </c>
    </row>
    <row r="1927" spans="1:21">
      <c r="A1927" s="17"/>
      <c r="B1927" s="18"/>
      <c r="C1927" s="19" t="s">
        <v>33</v>
      </c>
      <c r="D1927" s="19">
        <f t="shared" ref="D1927:U1927" si="445">SUM(D1918:D1926)</f>
        <v>15</v>
      </c>
      <c r="E1927" s="19">
        <f t="shared" si="445"/>
        <v>44</v>
      </c>
      <c r="F1927" s="19">
        <f t="shared" si="445"/>
        <v>42</v>
      </c>
      <c r="G1927" s="19">
        <f t="shared" si="445"/>
        <v>130</v>
      </c>
      <c r="H1927" s="19">
        <f t="shared" si="445"/>
        <v>152</v>
      </c>
      <c r="I1927" s="19">
        <f t="shared" si="445"/>
        <v>158</v>
      </c>
      <c r="J1927" s="19">
        <f t="shared" si="445"/>
        <v>160</v>
      </c>
      <c r="K1927" s="19">
        <f t="shared" si="445"/>
        <v>162</v>
      </c>
      <c r="L1927" s="19">
        <f t="shared" si="445"/>
        <v>30</v>
      </c>
      <c r="M1927" s="19">
        <f t="shared" si="445"/>
        <v>5</v>
      </c>
      <c r="N1927" s="19">
        <f t="shared" si="445"/>
        <v>34</v>
      </c>
      <c r="O1927" s="19">
        <f t="shared" si="445"/>
        <v>47</v>
      </c>
      <c r="P1927" s="19">
        <f t="shared" si="445"/>
        <v>24</v>
      </c>
      <c r="Q1927" s="19">
        <f t="shared" si="445"/>
        <v>45</v>
      </c>
      <c r="R1927" s="19">
        <f t="shared" si="445"/>
        <v>0</v>
      </c>
      <c r="S1927" s="19">
        <f t="shared" si="445"/>
        <v>0</v>
      </c>
      <c r="T1927" s="19">
        <f t="shared" si="445"/>
        <v>0</v>
      </c>
      <c r="U1927" s="19">
        <f t="shared" si="445"/>
        <v>1048</v>
      </c>
    </row>
    <row r="1930" spans="1:21" ht="96">
      <c r="A1930" s="8" t="s">
        <v>2</v>
      </c>
      <c r="B1930" s="8" t="s">
        <v>3</v>
      </c>
      <c r="C1930" s="8" t="s">
        <v>4</v>
      </c>
      <c r="D1930" s="9" t="str">
        <f>D5</f>
        <v>ANGGREK</v>
      </c>
      <c r="E1930" s="9" t="str">
        <f>E5</f>
        <v>BOUGENVIL</v>
      </c>
      <c r="F1930" s="9" t="str">
        <f t="shared" ref="F1930:U1930" si="446">F5</f>
        <v>CAMELIA</v>
      </c>
      <c r="G1930" s="9" t="str">
        <f t="shared" si="446"/>
        <v>DEWANDARU</v>
      </c>
      <c r="H1930" s="9" t="str">
        <f t="shared" si="446"/>
        <v>EDELWEIS</v>
      </c>
      <c r="I1930" s="9" t="str">
        <f t="shared" si="446"/>
        <v>FLAMBOYAN</v>
      </c>
      <c r="J1930" s="9" t="str">
        <f t="shared" si="446"/>
        <v>GERANIUM</v>
      </c>
      <c r="K1930" s="9" t="str">
        <f t="shared" si="446"/>
        <v>HELIKONIA</v>
      </c>
      <c r="L1930" s="9" t="str">
        <f t="shared" si="446"/>
        <v>IVY</v>
      </c>
      <c r="M1930" s="9" t="str">
        <f t="shared" si="446"/>
        <v>JASMIN</v>
      </c>
      <c r="N1930" s="9" t="str">
        <f t="shared" si="446"/>
        <v>IGD</v>
      </c>
      <c r="O1930" s="9" t="str">
        <f t="shared" si="446"/>
        <v>HCU</v>
      </c>
      <c r="P1930" s="9" t="str">
        <f t="shared" si="446"/>
        <v>PENUNJANG</v>
      </c>
      <c r="Q1930" s="9" t="str">
        <f t="shared" si="446"/>
        <v>PELAYANAN</v>
      </c>
      <c r="R1930" s="9" t="str">
        <f t="shared" si="446"/>
        <v>ADMIN</v>
      </c>
      <c r="S1930" s="9" t="str">
        <f t="shared" si="446"/>
        <v>ASRAMA</v>
      </c>
      <c r="T1930" s="9" t="str">
        <f t="shared" si="446"/>
        <v>MASJID</v>
      </c>
      <c r="U1930" s="9" t="str">
        <f t="shared" si="446"/>
        <v>JUMLAH</v>
      </c>
    </row>
    <row r="1931" spans="1:21">
      <c r="A1931" s="10">
        <f>A1918+1</f>
        <v>26</v>
      </c>
      <c r="B1931" s="11" t="s">
        <v>39</v>
      </c>
      <c r="C1931" s="12" t="s">
        <v>24</v>
      </c>
      <c r="D1931" s="12"/>
      <c r="E1931" s="12"/>
      <c r="F1931" s="12"/>
      <c r="G1931" s="12">
        <v>27</v>
      </c>
      <c r="H1931" s="12">
        <v>21</v>
      </c>
      <c r="I1931" s="12">
        <v>29</v>
      </c>
      <c r="J1931" s="12">
        <v>26</v>
      </c>
      <c r="K1931" s="12">
        <v>29</v>
      </c>
      <c r="L1931" s="12">
        <v>9</v>
      </c>
      <c r="M1931" s="12"/>
      <c r="N1931" s="12"/>
      <c r="O1931" s="12">
        <v>16</v>
      </c>
      <c r="P1931" s="12">
        <v>14</v>
      </c>
      <c r="Q1931" s="12">
        <v>17</v>
      </c>
      <c r="R1931" s="12"/>
      <c r="S1931" s="12"/>
      <c r="T1931" s="12"/>
      <c r="U1931" s="12">
        <f t="shared" ref="U1931:U1939" si="447">SUM(D1931:T1931)</f>
        <v>188</v>
      </c>
    </row>
    <row r="1932" spans="1:21">
      <c r="A1932" s="14"/>
      <c r="B1932" s="15">
        <f>B1919+1</f>
        <v>46168</v>
      </c>
      <c r="C1932" s="12" t="s">
        <v>25</v>
      </c>
      <c r="D1932" s="12"/>
      <c r="E1932" s="12"/>
      <c r="F1932" s="12"/>
      <c r="G1932" s="12">
        <v>29</v>
      </c>
      <c r="H1932" s="12">
        <v>24</v>
      </c>
      <c r="I1932" s="12">
        <v>30</v>
      </c>
      <c r="J1932" s="12">
        <v>29</v>
      </c>
      <c r="K1932" s="12">
        <v>37</v>
      </c>
      <c r="L1932" s="12">
        <v>8</v>
      </c>
      <c r="M1932" s="12"/>
      <c r="N1932" s="12"/>
      <c r="O1932" s="12">
        <v>3</v>
      </c>
      <c r="P1932" s="12">
        <v>3</v>
      </c>
      <c r="Q1932" s="12">
        <v>4</v>
      </c>
      <c r="R1932" s="12"/>
      <c r="S1932" s="12"/>
      <c r="T1932" s="12"/>
      <c r="U1932" s="12">
        <f t="shared" si="447"/>
        <v>167</v>
      </c>
    </row>
    <row r="1933" spans="1:21">
      <c r="A1933" s="14"/>
      <c r="B1933" s="14"/>
      <c r="C1933" s="12" t="s">
        <v>26</v>
      </c>
      <c r="D1933" s="12"/>
      <c r="E1933" s="12"/>
      <c r="F1933" s="12"/>
      <c r="G1933" s="12">
        <v>8</v>
      </c>
      <c r="H1933" s="12">
        <v>7</v>
      </c>
      <c r="I1933" s="12">
        <v>9</v>
      </c>
      <c r="J1933" s="12">
        <v>9</v>
      </c>
      <c r="K1933" s="12">
        <v>8</v>
      </c>
      <c r="L1933" s="12">
        <v>7</v>
      </c>
      <c r="M1933" s="12"/>
      <c r="N1933" s="12"/>
      <c r="O1933" s="12">
        <v>4</v>
      </c>
      <c r="P1933" s="12"/>
      <c r="Q1933" s="12">
        <v>12</v>
      </c>
      <c r="R1933" s="12"/>
      <c r="S1933" s="12"/>
      <c r="T1933" s="12"/>
      <c r="U1933" s="12">
        <f t="shared" si="447"/>
        <v>64</v>
      </c>
    </row>
    <row r="1934" spans="1:21">
      <c r="A1934" s="14"/>
      <c r="B1934" s="14"/>
      <c r="C1934" s="12" t="s">
        <v>27</v>
      </c>
      <c r="D1934" s="12">
        <v>4</v>
      </c>
      <c r="E1934" s="12">
        <v>6</v>
      </c>
      <c r="F1934" s="12">
        <v>5</v>
      </c>
      <c r="G1934" s="12">
        <v>28</v>
      </c>
      <c r="H1934" s="12">
        <v>20</v>
      </c>
      <c r="I1934" s="12">
        <v>28</v>
      </c>
      <c r="J1934" s="12">
        <v>24</v>
      </c>
      <c r="K1934" s="12">
        <v>28</v>
      </c>
      <c r="L1934" s="12">
        <v>6</v>
      </c>
      <c r="M1934" s="12">
        <v>4</v>
      </c>
      <c r="N1934" s="12">
        <v>6</v>
      </c>
      <c r="O1934" s="12">
        <v>6</v>
      </c>
      <c r="P1934" s="12">
        <v>3</v>
      </c>
      <c r="Q1934" s="12">
        <v>8</v>
      </c>
      <c r="R1934" s="12">
        <v>2</v>
      </c>
      <c r="S1934" s="12"/>
      <c r="T1934" s="12"/>
      <c r="U1934" s="12">
        <f t="shared" si="447"/>
        <v>178</v>
      </c>
    </row>
    <row r="1935" spans="1:21">
      <c r="A1935" s="14"/>
      <c r="B1935" s="14"/>
      <c r="C1935" s="12" t="s">
        <v>28</v>
      </c>
      <c r="D1935" s="12">
        <v>4</v>
      </c>
      <c r="E1935" s="12">
        <v>10</v>
      </c>
      <c r="F1935" s="12">
        <v>11</v>
      </c>
      <c r="G1935" s="12">
        <v>28</v>
      </c>
      <c r="H1935" s="12">
        <v>27</v>
      </c>
      <c r="I1935" s="12">
        <v>25</v>
      </c>
      <c r="J1935" s="12">
        <v>32</v>
      </c>
      <c r="K1935" s="12">
        <v>25</v>
      </c>
      <c r="L1935" s="12">
        <v>3</v>
      </c>
      <c r="M1935" s="12">
        <v>5</v>
      </c>
      <c r="N1935" s="12">
        <v>9</v>
      </c>
      <c r="O1935" s="12">
        <v>7</v>
      </c>
      <c r="P1935" s="12">
        <v>3</v>
      </c>
      <c r="Q1935" s="12">
        <v>12</v>
      </c>
      <c r="R1935" s="12"/>
      <c r="S1935" s="12"/>
      <c r="T1935" s="12"/>
      <c r="U1935" s="12">
        <f t="shared" si="447"/>
        <v>201</v>
      </c>
    </row>
    <row r="1936" spans="1:21">
      <c r="A1936" s="14"/>
      <c r="B1936" s="14"/>
      <c r="C1936" s="12" t="s">
        <v>35</v>
      </c>
      <c r="D1936" s="12">
        <v>6</v>
      </c>
      <c r="E1936" s="12">
        <v>9</v>
      </c>
      <c r="F1936" s="12">
        <v>8</v>
      </c>
      <c r="G1936" s="12">
        <v>26</v>
      </c>
      <c r="H1936" s="12">
        <v>25</v>
      </c>
      <c r="I1936" s="12">
        <v>34</v>
      </c>
      <c r="J1936" s="12">
        <v>33</v>
      </c>
      <c r="K1936" s="12">
        <v>26</v>
      </c>
      <c r="L1936" s="12">
        <v>4</v>
      </c>
      <c r="M1936" s="12">
        <v>3</v>
      </c>
      <c r="N1936" s="12">
        <v>3</v>
      </c>
      <c r="O1936" s="12">
        <v>6</v>
      </c>
      <c r="P1936" s="12">
        <v>2</v>
      </c>
      <c r="Q1936" s="12">
        <v>10</v>
      </c>
      <c r="R1936" s="12">
        <v>2</v>
      </c>
      <c r="S1936" s="12"/>
      <c r="T1936" s="12"/>
      <c r="U1936" s="12">
        <f t="shared" si="447"/>
        <v>197</v>
      </c>
    </row>
    <row r="1937" spans="1:21">
      <c r="A1937" s="14"/>
      <c r="B1937" s="14"/>
      <c r="C1937" s="12" t="s">
        <v>36</v>
      </c>
      <c r="D1937" s="12">
        <v>5</v>
      </c>
      <c r="E1937" s="12">
        <v>7</v>
      </c>
      <c r="F1937" s="12">
        <v>6</v>
      </c>
      <c r="G1937" s="12"/>
      <c r="H1937" s="12"/>
      <c r="I1937" s="12"/>
      <c r="J1937" s="12"/>
      <c r="K1937" s="12"/>
      <c r="L1937" s="12"/>
      <c r="M1937" s="12"/>
      <c r="N1937" s="12"/>
      <c r="O1937" s="12">
        <v>4</v>
      </c>
      <c r="P1937" s="12"/>
      <c r="Q1937" s="12"/>
      <c r="R1937" s="12"/>
      <c r="S1937" s="12"/>
      <c r="T1937" s="12"/>
      <c r="U1937" s="12">
        <f t="shared" si="447"/>
        <v>22</v>
      </c>
    </row>
    <row r="1938" spans="1:21">
      <c r="A1938" s="14"/>
      <c r="B1938" s="14"/>
      <c r="C1938" s="12" t="s">
        <v>31</v>
      </c>
      <c r="D1938" s="12"/>
      <c r="E1938" s="12">
        <v>6</v>
      </c>
      <c r="F1938" s="12">
        <v>4</v>
      </c>
      <c r="G1938" s="12"/>
      <c r="H1938" s="12"/>
      <c r="I1938" s="12"/>
      <c r="J1938" s="12"/>
      <c r="K1938" s="12"/>
      <c r="L1938" s="12"/>
      <c r="M1938" s="12"/>
      <c r="N1938" s="12">
        <v>3</v>
      </c>
      <c r="O1938" s="12">
        <v>1</v>
      </c>
      <c r="P1938" s="12"/>
      <c r="Q1938" s="12">
        <v>2</v>
      </c>
      <c r="R1938" s="12"/>
      <c r="S1938" s="12"/>
      <c r="T1938" s="12"/>
      <c r="U1938" s="12">
        <f t="shared" si="447"/>
        <v>16</v>
      </c>
    </row>
    <row r="1939" spans="1:21">
      <c r="A1939" s="16"/>
      <c r="B1939" s="16"/>
      <c r="C1939" s="12" t="s">
        <v>32</v>
      </c>
      <c r="D1939" s="12">
        <v>2</v>
      </c>
      <c r="E1939" s="12"/>
      <c r="F1939" s="12"/>
      <c r="G1939" s="12">
        <v>6</v>
      </c>
      <c r="H1939" s="12">
        <v>16</v>
      </c>
      <c r="I1939" s="12">
        <v>7</v>
      </c>
      <c r="J1939" s="12">
        <v>9</v>
      </c>
      <c r="K1939" s="12">
        <v>9</v>
      </c>
      <c r="L1939" s="12">
        <v>6</v>
      </c>
      <c r="M1939" s="12"/>
      <c r="N1939" s="12">
        <v>11</v>
      </c>
      <c r="O1939" s="12">
        <v>5</v>
      </c>
      <c r="P1939" s="12"/>
      <c r="Q1939" s="12"/>
      <c r="R1939" s="12"/>
      <c r="S1939" s="12"/>
      <c r="T1939" s="12">
        <v>8</v>
      </c>
      <c r="U1939" s="12">
        <f t="shared" si="447"/>
        <v>79</v>
      </c>
    </row>
    <row r="1940" spans="1:21">
      <c r="A1940" s="17"/>
      <c r="B1940" s="18"/>
      <c r="C1940" s="19" t="s">
        <v>33</v>
      </c>
      <c r="D1940" s="19">
        <f t="shared" ref="D1940:U1940" si="448">SUM(D1931:D1939)</f>
        <v>21</v>
      </c>
      <c r="E1940" s="19">
        <f t="shared" si="448"/>
        <v>38</v>
      </c>
      <c r="F1940" s="19">
        <f t="shared" si="448"/>
        <v>34</v>
      </c>
      <c r="G1940" s="19">
        <f t="shared" si="448"/>
        <v>152</v>
      </c>
      <c r="H1940" s="19">
        <f t="shared" si="448"/>
        <v>140</v>
      </c>
      <c r="I1940" s="19">
        <f t="shared" si="448"/>
        <v>162</v>
      </c>
      <c r="J1940" s="19">
        <f t="shared" si="448"/>
        <v>162</v>
      </c>
      <c r="K1940" s="19">
        <f t="shared" si="448"/>
        <v>162</v>
      </c>
      <c r="L1940" s="19">
        <f t="shared" si="448"/>
        <v>43</v>
      </c>
      <c r="M1940" s="19">
        <f t="shared" si="448"/>
        <v>12</v>
      </c>
      <c r="N1940" s="19">
        <f t="shared" si="448"/>
        <v>32</v>
      </c>
      <c r="O1940" s="19">
        <f t="shared" si="448"/>
        <v>52</v>
      </c>
      <c r="P1940" s="19">
        <f t="shared" si="448"/>
        <v>25</v>
      </c>
      <c r="Q1940" s="19">
        <f t="shared" si="448"/>
        <v>65</v>
      </c>
      <c r="R1940" s="19">
        <f t="shared" si="448"/>
        <v>4</v>
      </c>
      <c r="S1940" s="19">
        <f t="shared" si="448"/>
        <v>0</v>
      </c>
      <c r="T1940" s="19">
        <f t="shared" si="448"/>
        <v>8</v>
      </c>
      <c r="U1940" s="19">
        <f t="shared" si="448"/>
        <v>1112</v>
      </c>
    </row>
    <row r="1943" spans="1:21" ht="96">
      <c r="A1943" s="8" t="s">
        <v>2</v>
      </c>
      <c r="B1943" s="8" t="s">
        <v>3</v>
      </c>
      <c r="C1943" s="8" t="s">
        <v>4</v>
      </c>
      <c r="D1943" s="9" t="str">
        <f>D5</f>
        <v>ANGGREK</v>
      </c>
      <c r="E1943" s="9" t="str">
        <f>E5</f>
        <v>BOUGENVIL</v>
      </c>
      <c r="F1943" s="9" t="str">
        <f t="shared" ref="F1943:U1943" si="449">F5</f>
        <v>CAMELIA</v>
      </c>
      <c r="G1943" s="9" t="str">
        <f t="shared" si="449"/>
        <v>DEWANDARU</v>
      </c>
      <c r="H1943" s="9" t="str">
        <f t="shared" si="449"/>
        <v>EDELWEIS</v>
      </c>
      <c r="I1943" s="9" t="str">
        <f t="shared" si="449"/>
        <v>FLAMBOYAN</v>
      </c>
      <c r="J1943" s="9" t="str">
        <f t="shared" si="449"/>
        <v>GERANIUM</v>
      </c>
      <c r="K1943" s="9" t="str">
        <f t="shared" si="449"/>
        <v>HELIKONIA</v>
      </c>
      <c r="L1943" s="9" t="str">
        <f t="shared" si="449"/>
        <v>IVY</v>
      </c>
      <c r="M1943" s="9" t="str">
        <f t="shared" si="449"/>
        <v>JASMIN</v>
      </c>
      <c r="N1943" s="9" t="str">
        <f t="shared" si="449"/>
        <v>IGD</v>
      </c>
      <c r="O1943" s="9" t="str">
        <f t="shared" si="449"/>
        <v>HCU</v>
      </c>
      <c r="P1943" s="9" t="str">
        <f t="shared" si="449"/>
        <v>PENUNJANG</v>
      </c>
      <c r="Q1943" s="9" t="str">
        <f t="shared" si="449"/>
        <v>PELAYANAN</v>
      </c>
      <c r="R1943" s="9" t="str">
        <f t="shared" si="449"/>
        <v>ADMIN</v>
      </c>
      <c r="S1943" s="9" t="str">
        <f t="shared" si="449"/>
        <v>ASRAMA</v>
      </c>
      <c r="T1943" s="9" t="str">
        <f t="shared" si="449"/>
        <v>MASJID</v>
      </c>
      <c r="U1943" s="9" t="str">
        <f t="shared" si="449"/>
        <v>JUMLAH</v>
      </c>
    </row>
    <row r="1944" spans="1:21">
      <c r="A1944" s="10">
        <f>A1931+1</f>
        <v>27</v>
      </c>
      <c r="B1944" s="11" t="s">
        <v>23</v>
      </c>
      <c r="C1944" s="12" t="s">
        <v>24</v>
      </c>
      <c r="D1944" s="12"/>
      <c r="E1944" s="13"/>
      <c r="F1944" s="13"/>
      <c r="G1944" s="13">
        <v>26</v>
      </c>
      <c r="H1944" s="13">
        <v>14</v>
      </c>
      <c r="I1944" s="13">
        <v>28</v>
      </c>
      <c r="J1944" s="13">
        <v>32</v>
      </c>
      <c r="K1944" s="13">
        <v>31</v>
      </c>
      <c r="L1944" s="13">
        <v>10</v>
      </c>
      <c r="M1944" s="13"/>
      <c r="N1944" s="12"/>
      <c r="O1944" s="12">
        <v>14</v>
      </c>
      <c r="P1944" s="12">
        <v>12</v>
      </c>
      <c r="Q1944" s="12">
        <v>18</v>
      </c>
      <c r="R1944" s="12"/>
      <c r="S1944" s="12"/>
      <c r="T1944" s="12"/>
      <c r="U1944" s="12">
        <f t="shared" ref="U1944:U1952" si="450">SUM(D1944:T1944)</f>
        <v>185</v>
      </c>
    </row>
    <row r="1945" spans="1:21">
      <c r="A1945" s="14"/>
      <c r="B1945" s="15">
        <f>B1932+1</f>
        <v>46169</v>
      </c>
      <c r="C1945" s="12" t="s">
        <v>25</v>
      </c>
      <c r="D1945" s="12"/>
      <c r="E1945" s="13"/>
      <c r="F1945" s="13"/>
      <c r="G1945" s="13">
        <v>20</v>
      </c>
      <c r="H1945" s="13">
        <v>16</v>
      </c>
      <c r="I1945" s="13">
        <v>27</v>
      </c>
      <c r="J1945" s="13">
        <v>30</v>
      </c>
      <c r="K1945" s="13">
        <v>33</v>
      </c>
      <c r="L1945" s="13">
        <v>10</v>
      </c>
      <c r="M1945" s="13"/>
      <c r="N1945" s="12"/>
      <c r="O1945" s="12">
        <v>3</v>
      </c>
      <c r="P1945" s="12">
        <v>3</v>
      </c>
      <c r="Q1945" s="12">
        <v>4</v>
      </c>
      <c r="R1945" s="12"/>
      <c r="S1945" s="12"/>
      <c r="T1945" s="12"/>
      <c r="U1945" s="12">
        <f t="shared" si="450"/>
        <v>146</v>
      </c>
    </row>
    <row r="1946" spans="1:21">
      <c r="A1946" s="14"/>
      <c r="B1946" s="14"/>
      <c r="C1946" s="12" t="s">
        <v>26</v>
      </c>
      <c r="D1946" s="12"/>
      <c r="E1946" s="13"/>
      <c r="F1946" s="13"/>
      <c r="G1946" s="13">
        <v>7</v>
      </c>
      <c r="H1946" s="13">
        <v>6</v>
      </c>
      <c r="I1946" s="13">
        <v>9</v>
      </c>
      <c r="J1946" s="13">
        <v>8</v>
      </c>
      <c r="K1946" s="13">
        <v>10</v>
      </c>
      <c r="L1946" s="13">
        <v>4</v>
      </c>
      <c r="M1946" s="13"/>
      <c r="N1946" s="12"/>
      <c r="O1946" s="12">
        <v>4</v>
      </c>
      <c r="P1946" s="12"/>
      <c r="Q1946" s="12">
        <v>7</v>
      </c>
      <c r="R1946" s="12"/>
      <c r="S1946" s="12"/>
      <c r="T1946" s="12"/>
      <c r="U1946" s="12">
        <f t="shared" si="450"/>
        <v>55</v>
      </c>
    </row>
    <row r="1947" spans="1:21">
      <c r="A1947" s="14"/>
      <c r="B1947" s="14"/>
      <c r="C1947" s="12" t="s">
        <v>27</v>
      </c>
      <c r="D1947" s="12">
        <v>15</v>
      </c>
      <c r="E1947" s="13">
        <v>10</v>
      </c>
      <c r="F1947" s="13">
        <v>7</v>
      </c>
      <c r="G1947" s="13">
        <v>21</v>
      </c>
      <c r="H1947" s="13">
        <v>29</v>
      </c>
      <c r="I1947" s="13">
        <v>37</v>
      </c>
      <c r="J1947" s="13">
        <v>25</v>
      </c>
      <c r="K1947" s="13">
        <v>29</v>
      </c>
      <c r="L1947" s="13">
        <v>6</v>
      </c>
      <c r="M1947" s="13">
        <v>3</v>
      </c>
      <c r="N1947" s="12">
        <v>7</v>
      </c>
      <c r="O1947" s="12">
        <v>6</v>
      </c>
      <c r="P1947" s="12">
        <v>4</v>
      </c>
      <c r="Q1947" s="12">
        <v>9</v>
      </c>
      <c r="R1947" s="12"/>
      <c r="S1947" s="12">
        <v>12</v>
      </c>
      <c r="T1947" s="12"/>
      <c r="U1947" s="12">
        <f t="shared" si="450"/>
        <v>220</v>
      </c>
    </row>
    <row r="1948" spans="1:21">
      <c r="A1948" s="14"/>
      <c r="B1948" s="14"/>
      <c r="C1948" s="12" t="s">
        <v>28</v>
      </c>
      <c r="D1948" s="12">
        <v>13</v>
      </c>
      <c r="E1948" s="13">
        <v>12</v>
      </c>
      <c r="F1948" s="13">
        <v>10</v>
      </c>
      <c r="G1948" s="13">
        <v>26</v>
      </c>
      <c r="H1948" s="13">
        <v>27</v>
      </c>
      <c r="I1948" s="13">
        <v>24</v>
      </c>
      <c r="J1948" s="13">
        <v>35</v>
      </c>
      <c r="K1948" s="13">
        <v>25</v>
      </c>
      <c r="L1948" s="13">
        <v>3</v>
      </c>
      <c r="M1948" s="13">
        <v>2</v>
      </c>
      <c r="N1948" s="12">
        <v>11</v>
      </c>
      <c r="O1948" s="12">
        <v>5</v>
      </c>
      <c r="P1948" s="12">
        <v>3</v>
      </c>
      <c r="Q1948" s="12">
        <v>6</v>
      </c>
      <c r="R1948" s="12"/>
      <c r="S1948" s="12">
        <v>15</v>
      </c>
      <c r="T1948" s="12"/>
      <c r="U1948" s="12">
        <f t="shared" si="450"/>
        <v>217</v>
      </c>
    </row>
    <row r="1949" spans="1:21">
      <c r="A1949" s="14"/>
      <c r="B1949" s="14"/>
      <c r="C1949" s="12" t="s">
        <v>35</v>
      </c>
      <c r="D1949" s="12">
        <v>12</v>
      </c>
      <c r="E1949" s="13">
        <v>8</v>
      </c>
      <c r="F1949" s="13">
        <v>9</v>
      </c>
      <c r="G1949" s="13">
        <v>25</v>
      </c>
      <c r="H1949" s="13">
        <v>26</v>
      </c>
      <c r="I1949" s="13">
        <v>27</v>
      </c>
      <c r="J1949" s="13">
        <v>33</v>
      </c>
      <c r="K1949" s="13">
        <v>36</v>
      </c>
      <c r="L1949" s="13">
        <v>4</v>
      </c>
      <c r="M1949" s="13">
        <v>2</v>
      </c>
      <c r="N1949" s="12">
        <v>4</v>
      </c>
      <c r="O1949" s="12">
        <v>3</v>
      </c>
      <c r="P1949" s="12">
        <v>3</v>
      </c>
      <c r="Q1949" s="12">
        <v>5</v>
      </c>
      <c r="R1949" s="12"/>
      <c r="S1949" s="12">
        <v>8</v>
      </c>
      <c r="T1949" s="12"/>
      <c r="U1949" s="12">
        <f t="shared" si="450"/>
        <v>205</v>
      </c>
    </row>
    <row r="1950" spans="1:21">
      <c r="A1950" s="14"/>
      <c r="B1950" s="14"/>
      <c r="C1950" s="12" t="s">
        <v>36</v>
      </c>
      <c r="D1950" s="12">
        <v>14</v>
      </c>
      <c r="E1950" s="13">
        <v>9</v>
      </c>
      <c r="F1950" s="13">
        <v>7</v>
      </c>
      <c r="G1950" s="13"/>
      <c r="H1950" s="13"/>
      <c r="I1950" s="13"/>
      <c r="J1950" s="13"/>
      <c r="K1950" s="13"/>
      <c r="L1950" s="13"/>
      <c r="M1950" s="13"/>
      <c r="N1950" s="12"/>
      <c r="O1950" s="12">
        <v>3</v>
      </c>
      <c r="P1950" s="12"/>
      <c r="Q1950" s="12"/>
      <c r="R1950" s="12"/>
      <c r="S1950" s="12"/>
      <c r="T1950" s="12"/>
      <c r="U1950" s="12">
        <f t="shared" si="450"/>
        <v>33</v>
      </c>
    </row>
    <row r="1951" spans="1:21">
      <c r="A1951" s="14"/>
      <c r="B1951" s="14"/>
      <c r="C1951" s="12" t="s">
        <v>31</v>
      </c>
      <c r="D1951" s="12">
        <v>8</v>
      </c>
      <c r="E1951" s="13">
        <v>6</v>
      </c>
      <c r="F1951" s="13">
        <v>5</v>
      </c>
      <c r="G1951" s="13"/>
      <c r="H1951" s="13"/>
      <c r="I1951" s="13"/>
      <c r="J1951" s="13"/>
      <c r="K1951" s="13"/>
      <c r="L1951" s="13"/>
      <c r="M1951" s="13"/>
      <c r="N1951" s="12">
        <v>2</v>
      </c>
      <c r="O1951" s="12">
        <v>1</v>
      </c>
      <c r="P1951" s="12"/>
      <c r="Q1951" s="12">
        <v>2</v>
      </c>
      <c r="R1951" s="12"/>
      <c r="S1951" s="12"/>
      <c r="T1951" s="12"/>
      <c r="U1951" s="12">
        <f t="shared" si="450"/>
        <v>24</v>
      </c>
    </row>
    <row r="1952" spans="1:21">
      <c r="A1952" s="16"/>
      <c r="B1952" s="16"/>
      <c r="C1952" s="12" t="s">
        <v>32</v>
      </c>
      <c r="D1952" s="12"/>
      <c r="E1952" s="13"/>
      <c r="F1952" s="13"/>
      <c r="G1952" s="13">
        <v>7</v>
      </c>
      <c r="H1952" s="13">
        <v>20</v>
      </c>
      <c r="I1952" s="13">
        <v>7</v>
      </c>
      <c r="J1952" s="13">
        <v>8</v>
      </c>
      <c r="K1952" s="13">
        <v>9</v>
      </c>
      <c r="L1952" s="13">
        <v>2</v>
      </c>
      <c r="M1952" s="13"/>
      <c r="N1952" s="12">
        <v>9</v>
      </c>
      <c r="O1952" s="12">
        <v>5</v>
      </c>
      <c r="P1952" s="12"/>
      <c r="Q1952" s="12">
        <v>2</v>
      </c>
      <c r="R1952" s="12"/>
      <c r="S1952" s="12"/>
      <c r="T1952" s="12"/>
      <c r="U1952" s="12">
        <f t="shared" si="450"/>
        <v>69</v>
      </c>
    </row>
    <row r="1953" spans="1:21">
      <c r="A1953" s="17"/>
      <c r="B1953" s="18"/>
      <c r="C1953" s="19" t="s">
        <v>33</v>
      </c>
      <c r="D1953" s="19">
        <f t="shared" ref="D1953:U1953" si="451">SUM(D1944:D1952)</f>
        <v>62</v>
      </c>
      <c r="E1953" s="19">
        <f t="shared" si="451"/>
        <v>45</v>
      </c>
      <c r="F1953" s="19">
        <f t="shared" si="451"/>
        <v>38</v>
      </c>
      <c r="G1953" s="19">
        <f t="shared" si="451"/>
        <v>132</v>
      </c>
      <c r="H1953" s="19">
        <f t="shared" si="451"/>
        <v>138</v>
      </c>
      <c r="I1953" s="19">
        <f t="shared" si="451"/>
        <v>159</v>
      </c>
      <c r="J1953" s="19">
        <f t="shared" si="451"/>
        <v>171</v>
      </c>
      <c r="K1953" s="19">
        <f t="shared" si="451"/>
        <v>173</v>
      </c>
      <c r="L1953" s="19">
        <f t="shared" si="451"/>
        <v>39</v>
      </c>
      <c r="M1953" s="19">
        <f t="shared" si="451"/>
        <v>7</v>
      </c>
      <c r="N1953" s="19">
        <f t="shared" si="451"/>
        <v>33</v>
      </c>
      <c r="O1953" s="19">
        <f t="shared" si="451"/>
        <v>44</v>
      </c>
      <c r="P1953" s="19">
        <f t="shared" si="451"/>
        <v>25</v>
      </c>
      <c r="Q1953" s="19">
        <f t="shared" si="451"/>
        <v>53</v>
      </c>
      <c r="R1953" s="19">
        <f t="shared" si="451"/>
        <v>0</v>
      </c>
      <c r="S1953" s="19">
        <f t="shared" si="451"/>
        <v>35</v>
      </c>
      <c r="T1953" s="19">
        <f t="shared" si="451"/>
        <v>0</v>
      </c>
      <c r="U1953" s="19">
        <f t="shared" si="451"/>
        <v>1154</v>
      </c>
    </row>
    <row r="1956" spans="1:21" ht="96">
      <c r="A1956" s="8" t="s">
        <v>2</v>
      </c>
      <c r="B1956" s="8" t="s">
        <v>3</v>
      </c>
      <c r="C1956" s="8" t="s">
        <v>4</v>
      </c>
      <c r="D1956" s="9" t="str">
        <f>D5</f>
        <v>ANGGREK</v>
      </c>
      <c r="E1956" s="9" t="str">
        <f>E5</f>
        <v>BOUGENVIL</v>
      </c>
      <c r="F1956" s="9" t="str">
        <f t="shared" ref="F1956:U1956" si="452">F5</f>
        <v>CAMELIA</v>
      </c>
      <c r="G1956" s="9" t="str">
        <f t="shared" si="452"/>
        <v>DEWANDARU</v>
      </c>
      <c r="H1956" s="9" t="str">
        <f t="shared" si="452"/>
        <v>EDELWEIS</v>
      </c>
      <c r="I1956" s="9" t="str">
        <f t="shared" si="452"/>
        <v>FLAMBOYAN</v>
      </c>
      <c r="J1956" s="9" t="str">
        <f t="shared" si="452"/>
        <v>GERANIUM</v>
      </c>
      <c r="K1956" s="9" t="str">
        <f t="shared" si="452"/>
        <v>HELIKONIA</v>
      </c>
      <c r="L1956" s="9" t="str">
        <f t="shared" si="452"/>
        <v>IVY</v>
      </c>
      <c r="M1956" s="9" t="str">
        <f t="shared" si="452"/>
        <v>JASMIN</v>
      </c>
      <c r="N1956" s="9" t="str">
        <f t="shared" si="452"/>
        <v>IGD</v>
      </c>
      <c r="O1956" s="9" t="str">
        <f t="shared" si="452"/>
        <v>HCU</v>
      </c>
      <c r="P1956" s="9" t="str">
        <f t="shared" si="452"/>
        <v>PENUNJANG</v>
      </c>
      <c r="Q1956" s="9" t="str">
        <f t="shared" si="452"/>
        <v>PELAYANAN</v>
      </c>
      <c r="R1956" s="9" t="str">
        <f t="shared" si="452"/>
        <v>ADMIN</v>
      </c>
      <c r="S1956" s="9" t="str">
        <f t="shared" si="452"/>
        <v>ASRAMA</v>
      </c>
      <c r="T1956" s="9" t="str">
        <f t="shared" si="452"/>
        <v>MASJID</v>
      </c>
      <c r="U1956" s="9" t="str">
        <f t="shared" si="452"/>
        <v>JUMLAH</v>
      </c>
    </row>
    <row r="1957" spans="1:21">
      <c r="A1957" s="10">
        <f>A1944+1</f>
        <v>28</v>
      </c>
      <c r="B1957" s="11" t="s">
        <v>40</v>
      </c>
      <c r="C1957" s="12" t="s">
        <v>24</v>
      </c>
      <c r="D1957" s="12"/>
      <c r="E1957" s="12"/>
      <c r="F1957" s="12">
        <v>1</v>
      </c>
      <c r="G1957" s="12">
        <v>21</v>
      </c>
      <c r="H1957" s="12">
        <v>15</v>
      </c>
      <c r="I1957" s="12">
        <v>24</v>
      </c>
      <c r="J1957" s="12">
        <v>28</v>
      </c>
      <c r="K1957" s="12">
        <v>33</v>
      </c>
      <c r="L1957" s="12">
        <v>11</v>
      </c>
      <c r="M1957" s="12">
        <v>5</v>
      </c>
      <c r="N1957" s="12"/>
      <c r="O1957" s="12">
        <v>12</v>
      </c>
      <c r="P1957" s="12">
        <v>9</v>
      </c>
      <c r="Q1957" s="12">
        <v>15</v>
      </c>
      <c r="R1957" s="12"/>
      <c r="S1957" s="12"/>
      <c r="T1957" s="12"/>
      <c r="U1957" s="12">
        <f t="shared" ref="U1957:U1965" si="453">SUM(E1957:T1957)</f>
        <v>174</v>
      </c>
    </row>
    <row r="1958" spans="1:21">
      <c r="A1958" s="14"/>
      <c r="B1958" s="15">
        <f>B1945+1</f>
        <v>46170</v>
      </c>
      <c r="C1958" s="12" t="s">
        <v>25</v>
      </c>
      <c r="D1958" s="12"/>
      <c r="E1958" s="12"/>
      <c r="F1958" s="12"/>
      <c r="G1958" s="12">
        <v>22</v>
      </c>
      <c r="H1958" s="12">
        <v>22</v>
      </c>
      <c r="I1958" s="12">
        <v>31</v>
      </c>
      <c r="J1958" s="12">
        <v>35</v>
      </c>
      <c r="K1958" s="12">
        <v>39</v>
      </c>
      <c r="L1958" s="12">
        <v>10</v>
      </c>
      <c r="M1958" s="12">
        <v>5</v>
      </c>
      <c r="N1958" s="12"/>
      <c r="O1958" s="12">
        <v>3</v>
      </c>
      <c r="P1958" s="12">
        <v>3</v>
      </c>
      <c r="Q1958" s="12">
        <v>5</v>
      </c>
      <c r="R1958" s="12"/>
      <c r="S1958" s="12"/>
      <c r="T1958" s="12"/>
      <c r="U1958" s="12">
        <f t="shared" si="453"/>
        <v>175</v>
      </c>
    </row>
    <row r="1959" spans="1:21">
      <c r="A1959" s="14"/>
      <c r="B1959" s="14"/>
      <c r="C1959" s="12" t="s">
        <v>26</v>
      </c>
      <c r="D1959" s="12"/>
      <c r="E1959" s="12"/>
      <c r="F1959" s="12"/>
      <c r="G1959" s="12">
        <v>9</v>
      </c>
      <c r="H1959" s="12">
        <v>8</v>
      </c>
      <c r="I1959" s="12">
        <v>8</v>
      </c>
      <c r="J1959" s="12">
        <v>9</v>
      </c>
      <c r="K1959" s="12">
        <v>6</v>
      </c>
      <c r="L1959" s="12">
        <v>7</v>
      </c>
      <c r="M1959" s="12">
        <v>2</v>
      </c>
      <c r="N1959" s="12">
        <v>2</v>
      </c>
      <c r="O1959" s="12">
        <v>3</v>
      </c>
      <c r="P1959" s="12"/>
      <c r="Q1959" s="12">
        <v>23</v>
      </c>
      <c r="R1959" s="12"/>
      <c r="S1959" s="12"/>
      <c r="T1959" s="12"/>
      <c r="U1959" s="12">
        <f t="shared" si="453"/>
        <v>77</v>
      </c>
    </row>
    <row r="1960" spans="1:21">
      <c r="A1960" s="14"/>
      <c r="B1960" s="14"/>
      <c r="C1960" s="12" t="s">
        <v>27</v>
      </c>
      <c r="D1960" s="12">
        <v>5</v>
      </c>
      <c r="E1960" s="12">
        <v>7</v>
      </c>
      <c r="F1960" s="12">
        <v>5</v>
      </c>
      <c r="G1960" s="12">
        <v>20</v>
      </c>
      <c r="H1960" s="12">
        <v>29</v>
      </c>
      <c r="I1960" s="12">
        <v>26</v>
      </c>
      <c r="J1960" s="12">
        <v>22</v>
      </c>
      <c r="K1960" s="12">
        <v>29</v>
      </c>
      <c r="L1960" s="12">
        <v>6</v>
      </c>
      <c r="M1960" s="12">
        <v>5</v>
      </c>
      <c r="N1960" s="12">
        <v>5</v>
      </c>
      <c r="O1960" s="12">
        <v>6</v>
      </c>
      <c r="P1960" s="12">
        <v>3</v>
      </c>
      <c r="Q1960" s="12">
        <v>19</v>
      </c>
      <c r="R1960" s="12">
        <v>3</v>
      </c>
      <c r="S1960" s="12"/>
      <c r="T1960" s="12"/>
      <c r="U1960" s="12">
        <f>SUM(D1960:T1960)</f>
        <v>190</v>
      </c>
    </row>
    <row r="1961" spans="1:21">
      <c r="A1961" s="14"/>
      <c r="B1961" s="14"/>
      <c r="C1961" s="12" t="s">
        <v>28</v>
      </c>
      <c r="D1961" s="12">
        <v>6</v>
      </c>
      <c r="E1961" s="12">
        <v>10</v>
      </c>
      <c r="F1961" s="12">
        <v>5</v>
      </c>
      <c r="G1961" s="12">
        <v>28</v>
      </c>
      <c r="H1961" s="12">
        <v>26</v>
      </c>
      <c r="I1961" s="12">
        <v>25</v>
      </c>
      <c r="J1961" s="12">
        <v>24</v>
      </c>
      <c r="K1961" s="12">
        <v>33</v>
      </c>
      <c r="L1961" s="12">
        <v>9</v>
      </c>
      <c r="M1961" s="12">
        <v>6</v>
      </c>
      <c r="N1961" s="12">
        <v>7</v>
      </c>
      <c r="O1961" s="12">
        <v>6</v>
      </c>
      <c r="P1961" s="12">
        <v>3</v>
      </c>
      <c r="Q1961" s="12">
        <v>13</v>
      </c>
      <c r="R1961" s="12">
        <v>2</v>
      </c>
      <c r="S1961" s="12"/>
      <c r="T1961" s="12"/>
      <c r="U1961" s="12">
        <f>SUM(D1961:T1961)</f>
        <v>203</v>
      </c>
    </row>
    <row r="1962" spans="1:21">
      <c r="A1962" s="14"/>
      <c r="B1962" s="14"/>
      <c r="C1962" s="12" t="s">
        <v>35</v>
      </c>
      <c r="D1962" s="12">
        <v>3</v>
      </c>
      <c r="E1962" s="12">
        <v>8</v>
      </c>
      <c r="F1962" s="12">
        <v>5</v>
      </c>
      <c r="G1962" s="12">
        <v>23</v>
      </c>
      <c r="H1962" s="12">
        <v>34</v>
      </c>
      <c r="I1962" s="12">
        <v>36</v>
      </c>
      <c r="J1962" s="12">
        <v>33</v>
      </c>
      <c r="K1962" s="12">
        <v>35</v>
      </c>
      <c r="L1962" s="12">
        <v>5</v>
      </c>
      <c r="M1962" s="12">
        <v>2</v>
      </c>
      <c r="N1962" s="12">
        <v>3</v>
      </c>
      <c r="O1962" s="12">
        <v>4</v>
      </c>
      <c r="P1962" s="12">
        <v>1</v>
      </c>
      <c r="Q1962" s="12">
        <v>6</v>
      </c>
      <c r="R1962" s="12"/>
      <c r="S1962" s="12"/>
      <c r="T1962" s="12"/>
      <c r="U1962" s="12">
        <f>SUM(D1962:T1962)</f>
        <v>198</v>
      </c>
    </row>
    <row r="1963" spans="1:21">
      <c r="A1963" s="14"/>
      <c r="B1963" s="14"/>
      <c r="C1963" s="12" t="s">
        <v>36</v>
      </c>
      <c r="D1963" s="12">
        <v>4</v>
      </c>
      <c r="E1963" s="12">
        <v>7</v>
      </c>
      <c r="F1963" s="12">
        <v>6</v>
      </c>
      <c r="G1963" s="12"/>
      <c r="H1963" s="12"/>
      <c r="I1963" s="12"/>
      <c r="J1963" s="12"/>
      <c r="K1963" s="12"/>
      <c r="L1963" s="12"/>
      <c r="M1963" s="12"/>
      <c r="N1963" s="12"/>
      <c r="O1963" s="12">
        <v>4</v>
      </c>
      <c r="P1963" s="12"/>
      <c r="Q1963" s="12"/>
      <c r="R1963" s="12"/>
      <c r="S1963" s="12"/>
      <c r="T1963" s="12"/>
      <c r="U1963" s="12">
        <f>SUM(D1963:T1963)</f>
        <v>21</v>
      </c>
    </row>
    <row r="1964" spans="1:21">
      <c r="A1964" s="14"/>
      <c r="B1964" s="14"/>
      <c r="C1964" s="12" t="s">
        <v>31</v>
      </c>
      <c r="D1964" s="12">
        <v>2</v>
      </c>
      <c r="E1964" s="12">
        <v>6</v>
      </c>
      <c r="F1964" s="12">
        <v>4</v>
      </c>
      <c r="G1964" s="12"/>
      <c r="H1964" s="12"/>
      <c r="I1964" s="12"/>
      <c r="J1964" s="12"/>
      <c r="K1964" s="12"/>
      <c r="L1964" s="12"/>
      <c r="M1964" s="12"/>
      <c r="N1964" s="12">
        <v>2</v>
      </c>
      <c r="O1964" s="12"/>
      <c r="P1964" s="12"/>
      <c r="Q1964" s="12"/>
      <c r="R1964" s="12"/>
      <c r="S1964" s="12"/>
      <c r="T1964" s="12"/>
      <c r="U1964" s="12">
        <f>SUM(D1964:T1964)</f>
        <v>14</v>
      </c>
    </row>
    <row r="1965" spans="1:21">
      <c r="A1965" s="16"/>
      <c r="B1965" s="16"/>
      <c r="C1965" s="12" t="s">
        <v>32</v>
      </c>
      <c r="D1965" s="12"/>
      <c r="E1965" s="12"/>
      <c r="F1965" s="12">
        <v>1</v>
      </c>
      <c r="G1965" s="12">
        <v>33</v>
      </c>
      <c r="H1965" s="12">
        <v>25</v>
      </c>
      <c r="I1965" s="12">
        <v>9</v>
      </c>
      <c r="J1965" s="12">
        <v>9</v>
      </c>
      <c r="K1965" s="12">
        <v>14</v>
      </c>
      <c r="L1965" s="12">
        <v>12</v>
      </c>
      <c r="M1965" s="12"/>
      <c r="N1965" s="12">
        <v>6</v>
      </c>
      <c r="O1965" s="12">
        <v>7</v>
      </c>
      <c r="P1965" s="12"/>
      <c r="Q1965" s="12"/>
      <c r="R1965" s="12"/>
      <c r="S1965" s="12"/>
      <c r="T1965" s="12">
        <v>25</v>
      </c>
      <c r="U1965" s="12">
        <f t="shared" si="453"/>
        <v>141</v>
      </c>
    </row>
    <row r="1966" spans="1:21">
      <c r="A1966" s="17"/>
      <c r="B1966" s="18"/>
      <c r="C1966" s="19" t="s">
        <v>33</v>
      </c>
      <c r="D1966" s="19">
        <f>SUM(D1957:D1965)</f>
        <v>20</v>
      </c>
      <c r="E1966" s="19">
        <f>SUM(E1957:E1965)</f>
        <v>38</v>
      </c>
      <c r="F1966" s="19">
        <f t="shared" ref="F1966:U1966" si="454">SUM(F1957:F1965)</f>
        <v>27</v>
      </c>
      <c r="G1966" s="19">
        <f t="shared" si="454"/>
        <v>156</v>
      </c>
      <c r="H1966" s="19">
        <f t="shared" si="454"/>
        <v>159</v>
      </c>
      <c r="I1966" s="19">
        <f t="shared" si="454"/>
        <v>159</v>
      </c>
      <c r="J1966" s="19">
        <f t="shared" si="454"/>
        <v>160</v>
      </c>
      <c r="K1966" s="19">
        <f t="shared" si="454"/>
        <v>189</v>
      </c>
      <c r="L1966" s="19">
        <f t="shared" si="454"/>
        <v>60</v>
      </c>
      <c r="M1966" s="19">
        <f t="shared" si="454"/>
        <v>25</v>
      </c>
      <c r="N1966" s="19">
        <f t="shared" si="454"/>
        <v>25</v>
      </c>
      <c r="O1966" s="19">
        <f t="shared" si="454"/>
        <v>45</v>
      </c>
      <c r="P1966" s="19">
        <f t="shared" si="454"/>
        <v>19</v>
      </c>
      <c r="Q1966" s="19">
        <f t="shared" si="454"/>
        <v>81</v>
      </c>
      <c r="R1966" s="19">
        <f t="shared" si="454"/>
        <v>5</v>
      </c>
      <c r="S1966" s="19">
        <f t="shared" si="454"/>
        <v>0</v>
      </c>
      <c r="T1966" s="19">
        <f t="shared" si="454"/>
        <v>25</v>
      </c>
      <c r="U1966" s="19">
        <f t="shared" si="454"/>
        <v>1193</v>
      </c>
    </row>
    <row r="1969" spans="1:21" ht="96">
      <c r="A1969" s="8" t="s">
        <v>2</v>
      </c>
      <c r="B1969" s="8" t="s">
        <v>3</v>
      </c>
      <c r="C1969" s="8" t="s">
        <v>4</v>
      </c>
      <c r="D1969" s="9" t="str">
        <f>D5</f>
        <v>ANGGREK</v>
      </c>
      <c r="E1969" s="9" t="str">
        <f>E5</f>
        <v>BOUGENVIL</v>
      </c>
      <c r="F1969" s="9" t="str">
        <f t="shared" ref="F1969:U1969" si="455">F5</f>
        <v>CAMELIA</v>
      </c>
      <c r="G1969" s="9" t="str">
        <f t="shared" si="455"/>
        <v>DEWANDARU</v>
      </c>
      <c r="H1969" s="9" t="str">
        <f t="shared" si="455"/>
        <v>EDELWEIS</v>
      </c>
      <c r="I1969" s="9" t="str">
        <f t="shared" si="455"/>
        <v>FLAMBOYAN</v>
      </c>
      <c r="J1969" s="9" t="str">
        <f t="shared" si="455"/>
        <v>GERANIUM</v>
      </c>
      <c r="K1969" s="9" t="str">
        <f t="shared" si="455"/>
        <v>HELIKONIA</v>
      </c>
      <c r="L1969" s="9" t="str">
        <f t="shared" si="455"/>
        <v>IVY</v>
      </c>
      <c r="M1969" s="9" t="str">
        <f t="shared" si="455"/>
        <v>JASMIN</v>
      </c>
      <c r="N1969" s="9" t="str">
        <f t="shared" si="455"/>
        <v>IGD</v>
      </c>
      <c r="O1969" s="9" t="str">
        <f t="shared" si="455"/>
        <v>HCU</v>
      </c>
      <c r="P1969" s="9" t="str">
        <f t="shared" si="455"/>
        <v>PENUNJANG</v>
      </c>
      <c r="Q1969" s="9" t="str">
        <f t="shared" si="455"/>
        <v>PELAYANAN</v>
      </c>
      <c r="R1969" s="9" t="str">
        <f t="shared" si="455"/>
        <v>ADMIN</v>
      </c>
      <c r="S1969" s="9" t="str">
        <f t="shared" si="455"/>
        <v>ASRAMA</v>
      </c>
      <c r="T1969" s="9" t="str">
        <f t="shared" si="455"/>
        <v>MASJID</v>
      </c>
      <c r="U1969" s="9" t="str">
        <f t="shared" si="455"/>
        <v>JUMLAH</v>
      </c>
    </row>
    <row r="1970" spans="1:21">
      <c r="A1970" s="10">
        <f>A1957+1</f>
        <v>29</v>
      </c>
      <c r="B1970" s="11" t="s">
        <v>41</v>
      </c>
      <c r="C1970" s="12" t="s">
        <v>24</v>
      </c>
      <c r="D1970" s="12"/>
      <c r="E1970" s="12">
        <v>1</v>
      </c>
      <c r="F1970" s="12"/>
      <c r="G1970" s="12">
        <v>18</v>
      </c>
      <c r="H1970" s="12">
        <v>18</v>
      </c>
      <c r="I1970" s="12">
        <v>25</v>
      </c>
      <c r="J1970" s="12">
        <v>34</v>
      </c>
      <c r="K1970" s="12">
        <v>29</v>
      </c>
      <c r="L1970" s="12">
        <v>11</v>
      </c>
      <c r="M1970" s="12"/>
      <c r="N1970" s="12"/>
      <c r="O1970" s="12">
        <v>8</v>
      </c>
      <c r="P1970" s="12">
        <v>6</v>
      </c>
      <c r="Q1970" s="12">
        <v>8</v>
      </c>
      <c r="R1970" s="12"/>
      <c r="S1970" s="12"/>
      <c r="T1970" s="12"/>
      <c r="U1970" s="12">
        <f t="shared" ref="U1970:U1978" si="456">SUM(D1970:T1970)</f>
        <v>158</v>
      </c>
    </row>
    <row r="1971" spans="1:21">
      <c r="A1971" s="14"/>
      <c r="B1971" s="15">
        <f>B1958+1</f>
        <v>46171</v>
      </c>
      <c r="C1971" s="12" t="s">
        <v>25</v>
      </c>
      <c r="D1971" s="12"/>
      <c r="E1971" s="12"/>
      <c r="F1971" s="12"/>
      <c r="G1971" s="12">
        <v>22</v>
      </c>
      <c r="H1971" s="12">
        <v>15</v>
      </c>
      <c r="I1971" s="12">
        <v>25</v>
      </c>
      <c r="J1971" s="12">
        <v>35</v>
      </c>
      <c r="K1971" s="12">
        <v>30</v>
      </c>
      <c r="L1971" s="12">
        <v>16</v>
      </c>
      <c r="M1971" s="12"/>
      <c r="N1971" s="12"/>
      <c r="O1971" s="12">
        <v>2</v>
      </c>
      <c r="P1971" s="12"/>
      <c r="Q1971" s="12"/>
      <c r="R1971" s="12"/>
      <c r="S1971" s="12"/>
      <c r="T1971" s="12"/>
      <c r="U1971" s="12">
        <f t="shared" si="456"/>
        <v>145</v>
      </c>
    </row>
    <row r="1972" spans="1:21">
      <c r="A1972" s="14"/>
      <c r="B1972" s="14"/>
      <c r="C1972" s="12" t="s">
        <v>26</v>
      </c>
      <c r="D1972" s="12"/>
      <c r="E1972" s="12"/>
      <c r="F1972" s="12"/>
      <c r="G1972" s="29">
        <v>8</v>
      </c>
      <c r="H1972" s="12">
        <v>9</v>
      </c>
      <c r="I1972" s="12">
        <v>10</v>
      </c>
      <c r="J1972" s="12">
        <v>12</v>
      </c>
      <c r="K1972" s="12">
        <v>9</v>
      </c>
      <c r="L1972" s="12">
        <v>8</v>
      </c>
      <c r="M1972" s="12"/>
      <c r="N1972" s="12"/>
      <c r="O1972" s="12">
        <v>3</v>
      </c>
      <c r="P1972" s="12"/>
      <c r="Q1972" s="12">
        <v>2</v>
      </c>
      <c r="R1972" s="12"/>
      <c r="S1972" s="12"/>
      <c r="T1972" s="12"/>
      <c r="U1972" s="12">
        <f t="shared" si="456"/>
        <v>61</v>
      </c>
    </row>
    <row r="1973" spans="1:21">
      <c r="A1973" s="14"/>
      <c r="B1973" s="14"/>
      <c r="C1973" s="12" t="s">
        <v>27</v>
      </c>
      <c r="D1973" s="12">
        <v>7</v>
      </c>
      <c r="E1973" s="12">
        <v>6</v>
      </c>
      <c r="F1973" s="12">
        <v>5</v>
      </c>
      <c r="G1973" s="12">
        <v>28</v>
      </c>
      <c r="H1973" s="12">
        <v>22</v>
      </c>
      <c r="I1973" s="12">
        <v>27</v>
      </c>
      <c r="J1973" s="12">
        <v>29</v>
      </c>
      <c r="K1973" s="12">
        <v>25</v>
      </c>
      <c r="L1973" s="12">
        <v>9</v>
      </c>
      <c r="M1973" s="12">
        <v>4</v>
      </c>
      <c r="N1973" s="12">
        <v>10</v>
      </c>
      <c r="O1973" s="12">
        <v>5</v>
      </c>
      <c r="P1973" s="12">
        <v>2</v>
      </c>
      <c r="Q1973" s="12">
        <v>5</v>
      </c>
      <c r="R1973" s="12">
        <v>4</v>
      </c>
      <c r="S1973" s="12"/>
      <c r="T1973" s="12"/>
      <c r="U1973" s="12">
        <f t="shared" si="456"/>
        <v>188</v>
      </c>
    </row>
    <row r="1974" spans="1:21">
      <c r="A1974" s="14"/>
      <c r="B1974" s="14"/>
      <c r="C1974" s="12" t="s">
        <v>28</v>
      </c>
      <c r="D1974" s="12">
        <v>6</v>
      </c>
      <c r="E1974" s="12">
        <v>10</v>
      </c>
      <c r="F1974" s="12">
        <v>9</v>
      </c>
      <c r="G1974" s="12">
        <v>26</v>
      </c>
      <c r="H1974" s="12">
        <v>28</v>
      </c>
      <c r="I1974" s="12">
        <v>29</v>
      </c>
      <c r="J1974" s="12">
        <v>34</v>
      </c>
      <c r="K1974" s="12">
        <v>34</v>
      </c>
      <c r="L1974" s="12">
        <v>7</v>
      </c>
      <c r="M1974" s="12">
        <v>3</v>
      </c>
      <c r="N1974" s="12">
        <v>7</v>
      </c>
      <c r="O1974" s="12">
        <v>6</v>
      </c>
      <c r="P1974" s="12">
        <v>2</v>
      </c>
      <c r="Q1974" s="12">
        <v>4</v>
      </c>
      <c r="R1974" s="12">
        <v>2</v>
      </c>
      <c r="S1974" s="12"/>
      <c r="T1974" s="12"/>
      <c r="U1974" s="12">
        <f t="shared" si="456"/>
        <v>207</v>
      </c>
    </row>
    <row r="1975" spans="1:21">
      <c r="A1975" s="14"/>
      <c r="B1975" s="14"/>
      <c r="C1975" s="12" t="s">
        <v>35</v>
      </c>
      <c r="D1975" s="12">
        <v>5</v>
      </c>
      <c r="E1975" s="12">
        <v>8</v>
      </c>
      <c r="F1975" s="12">
        <v>8</v>
      </c>
      <c r="G1975" s="12">
        <v>32</v>
      </c>
      <c r="H1975" s="12">
        <v>25</v>
      </c>
      <c r="I1975" s="12">
        <v>34</v>
      </c>
      <c r="J1975" s="12">
        <v>33</v>
      </c>
      <c r="K1975" s="12">
        <v>35</v>
      </c>
      <c r="L1975" s="12">
        <v>10</v>
      </c>
      <c r="M1975" s="12">
        <v>3</v>
      </c>
      <c r="N1975" s="12">
        <v>3</v>
      </c>
      <c r="O1975" s="12">
        <v>4</v>
      </c>
      <c r="P1975" s="12">
        <v>2</v>
      </c>
      <c r="Q1975" s="12">
        <v>5</v>
      </c>
      <c r="R1975" s="12">
        <v>3</v>
      </c>
      <c r="S1975" s="12"/>
      <c r="T1975" s="12"/>
      <c r="U1975" s="12">
        <f t="shared" si="456"/>
        <v>210</v>
      </c>
    </row>
    <row r="1976" spans="1:21">
      <c r="A1976" s="14"/>
      <c r="B1976" s="14"/>
      <c r="C1976" s="12" t="s">
        <v>36</v>
      </c>
      <c r="D1976" s="12">
        <v>3</v>
      </c>
      <c r="E1976" s="12">
        <v>9</v>
      </c>
      <c r="F1976" s="12">
        <v>9</v>
      </c>
      <c r="G1976" s="12"/>
      <c r="H1976" s="12"/>
      <c r="I1976" s="12"/>
      <c r="J1976" s="12"/>
      <c r="K1976" s="12"/>
      <c r="L1976" s="12"/>
      <c r="M1976" s="12"/>
      <c r="N1976" s="12"/>
      <c r="O1976" s="12">
        <v>3</v>
      </c>
      <c r="P1976" s="12"/>
      <c r="Q1976" s="12">
        <v>3</v>
      </c>
      <c r="R1976" s="12"/>
      <c r="S1976" s="12"/>
      <c r="T1976" s="12"/>
      <c r="U1976" s="12">
        <f t="shared" si="456"/>
        <v>27</v>
      </c>
    </row>
    <row r="1977" spans="1:21">
      <c r="A1977" s="14"/>
      <c r="B1977" s="14"/>
      <c r="C1977" s="12" t="s">
        <v>31</v>
      </c>
      <c r="D1977" s="12">
        <v>4</v>
      </c>
      <c r="E1977" s="12">
        <v>6</v>
      </c>
      <c r="F1977" s="12">
        <v>6</v>
      </c>
      <c r="G1977" s="12"/>
      <c r="H1977" s="12"/>
      <c r="I1977" s="12"/>
      <c r="J1977" s="12"/>
      <c r="K1977" s="12"/>
      <c r="L1977" s="12"/>
      <c r="M1977" s="12"/>
      <c r="N1977" s="12">
        <v>5</v>
      </c>
      <c r="O1977" s="12">
        <v>1</v>
      </c>
      <c r="P1977" s="12"/>
      <c r="Q1977" s="12">
        <v>1</v>
      </c>
      <c r="R1977" s="12"/>
      <c r="S1977" s="12"/>
      <c r="T1977" s="12"/>
      <c r="U1977" s="12">
        <f t="shared" si="456"/>
        <v>23</v>
      </c>
    </row>
    <row r="1978" spans="1:21">
      <c r="A1978" s="16"/>
      <c r="B1978" s="16"/>
      <c r="C1978" s="12" t="s">
        <v>32</v>
      </c>
      <c r="D1978" s="12"/>
      <c r="E1978" s="12"/>
      <c r="F1978" s="12"/>
      <c r="G1978" s="12">
        <v>16</v>
      </c>
      <c r="H1978" s="12">
        <v>25</v>
      </c>
      <c r="I1978" s="12">
        <v>7</v>
      </c>
      <c r="J1978" s="12">
        <v>6</v>
      </c>
      <c r="K1978" s="12">
        <v>8</v>
      </c>
      <c r="L1978" s="12">
        <v>3</v>
      </c>
      <c r="M1978" s="12"/>
      <c r="N1978" s="12">
        <v>16</v>
      </c>
      <c r="O1978" s="12">
        <v>5</v>
      </c>
      <c r="P1978" s="12"/>
      <c r="Q1978" s="12"/>
      <c r="R1978" s="12"/>
      <c r="S1978" s="12"/>
      <c r="T1978" s="12"/>
      <c r="U1978" s="12">
        <f t="shared" si="456"/>
        <v>86</v>
      </c>
    </row>
    <row r="1979" spans="1:21">
      <c r="A1979" s="17"/>
      <c r="B1979" s="18"/>
      <c r="C1979" s="19" t="s">
        <v>33</v>
      </c>
      <c r="D1979" s="19">
        <f t="shared" ref="D1979:U1979" si="457">SUM(D1970:D1978)</f>
        <v>25</v>
      </c>
      <c r="E1979" s="19">
        <f t="shared" si="457"/>
        <v>40</v>
      </c>
      <c r="F1979" s="19">
        <f t="shared" si="457"/>
        <v>37</v>
      </c>
      <c r="G1979" s="19">
        <f t="shared" si="457"/>
        <v>150</v>
      </c>
      <c r="H1979" s="19">
        <f t="shared" si="457"/>
        <v>142</v>
      </c>
      <c r="I1979" s="19">
        <f t="shared" si="457"/>
        <v>157</v>
      </c>
      <c r="J1979" s="19">
        <f t="shared" si="457"/>
        <v>183</v>
      </c>
      <c r="K1979" s="19">
        <f t="shared" si="457"/>
        <v>170</v>
      </c>
      <c r="L1979" s="19">
        <f t="shared" si="457"/>
        <v>64</v>
      </c>
      <c r="M1979" s="19">
        <f t="shared" si="457"/>
        <v>10</v>
      </c>
      <c r="N1979" s="19">
        <f t="shared" si="457"/>
        <v>41</v>
      </c>
      <c r="O1979" s="19">
        <f t="shared" si="457"/>
        <v>37</v>
      </c>
      <c r="P1979" s="19">
        <f t="shared" si="457"/>
        <v>12</v>
      </c>
      <c r="Q1979" s="19">
        <f t="shared" si="457"/>
        <v>28</v>
      </c>
      <c r="R1979" s="19">
        <f t="shared" si="457"/>
        <v>9</v>
      </c>
      <c r="S1979" s="19">
        <f t="shared" si="457"/>
        <v>0</v>
      </c>
      <c r="T1979" s="19">
        <f t="shared" si="457"/>
        <v>0</v>
      </c>
      <c r="U1979" s="19">
        <f t="shared" si="457"/>
        <v>1105</v>
      </c>
    </row>
    <row r="1982" spans="1:21" ht="96">
      <c r="A1982" s="8" t="s">
        <v>2</v>
      </c>
      <c r="B1982" s="8" t="s">
        <v>3</v>
      </c>
      <c r="C1982" s="8" t="s">
        <v>4</v>
      </c>
      <c r="D1982" s="9" t="str">
        <f>D5</f>
        <v>ANGGREK</v>
      </c>
      <c r="E1982" s="9" t="str">
        <f>E5</f>
        <v>BOUGENVIL</v>
      </c>
      <c r="F1982" s="9" t="str">
        <f t="shared" ref="F1982:U1982" si="458">F5</f>
        <v>CAMELIA</v>
      </c>
      <c r="G1982" s="9" t="str">
        <f t="shared" si="458"/>
        <v>DEWANDARU</v>
      </c>
      <c r="H1982" s="9" t="str">
        <f t="shared" si="458"/>
        <v>EDELWEIS</v>
      </c>
      <c r="I1982" s="9" t="str">
        <f t="shared" si="458"/>
        <v>FLAMBOYAN</v>
      </c>
      <c r="J1982" s="9" t="str">
        <f t="shared" si="458"/>
        <v>GERANIUM</v>
      </c>
      <c r="K1982" s="9" t="str">
        <f t="shared" si="458"/>
        <v>HELIKONIA</v>
      </c>
      <c r="L1982" s="9" t="str">
        <f t="shared" si="458"/>
        <v>IVY</v>
      </c>
      <c r="M1982" s="9" t="str">
        <f t="shared" si="458"/>
        <v>JASMIN</v>
      </c>
      <c r="N1982" s="9" t="str">
        <f t="shared" si="458"/>
        <v>IGD</v>
      </c>
      <c r="O1982" s="9" t="str">
        <f t="shared" si="458"/>
        <v>HCU</v>
      </c>
      <c r="P1982" s="9" t="str">
        <f t="shared" si="458"/>
        <v>PENUNJANG</v>
      </c>
      <c r="Q1982" s="9" t="str">
        <f t="shared" si="458"/>
        <v>PELAYANAN</v>
      </c>
      <c r="R1982" s="9" t="str">
        <f t="shared" si="458"/>
        <v>ADMIN</v>
      </c>
      <c r="S1982" s="9" t="str">
        <f t="shared" si="458"/>
        <v>ASRAMA</v>
      </c>
      <c r="T1982" s="9" t="str">
        <f t="shared" si="458"/>
        <v>MASJID</v>
      </c>
      <c r="U1982" s="9" t="str">
        <f t="shared" si="458"/>
        <v>JUMLAH</v>
      </c>
    </row>
    <row r="1983" spans="1:21">
      <c r="A1983" s="10">
        <f>A1970+1</f>
        <v>30</v>
      </c>
      <c r="B1983" s="11" t="s">
        <v>38</v>
      </c>
      <c r="C1983" s="12" t="s">
        <v>24</v>
      </c>
      <c r="D1983" s="12"/>
      <c r="E1983" s="12"/>
      <c r="F1983" s="12"/>
      <c r="G1983" s="12">
        <v>22</v>
      </c>
      <c r="H1983" s="12">
        <v>17</v>
      </c>
      <c r="I1983" s="12">
        <v>26</v>
      </c>
      <c r="J1983" s="12">
        <v>30</v>
      </c>
      <c r="K1983" s="12">
        <v>34</v>
      </c>
      <c r="L1983" s="12">
        <v>10</v>
      </c>
      <c r="M1983" s="12"/>
      <c r="N1983" s="12"/>
      <c r="O1983" s="12">
        <v>11</v>
      </c>
      <c r="P1983" s="12">
        <v>6</v>
      </c>
      <c r="Q1983" s="12">
        <v>12</v>
      </c>
      <c r="R1983" s="12"/>
      <c r="S1983" s="12"/>
      <c r="T1983" s="12"/>
      <c r="U1983" s="12">
        <f t="shared" ref="U1983:U1991" si="459">SUM(D1983:T1983)</f>
        <v>168</v>
      </c>
    </row>
    <row r="1984" spans="1:21">
      <c r="A1984" s="14"/>
      <c r="B1984" s="15">
        <f>B1971+1</f>
        <v>46172</v>
      </c>
      <c r="C1984" s="12" t="s">
        <v>25</v>
      </c>
      <c r="D1984" s="12"/>
      <c r="E1984" s="12"/>
      <c r="F1984" s="12"/>
      <c r="G1984" s="12">
        <v>24</v>
      </c>
      <c r="H1984" s="12">
        <v>22</v>
      </c>
      <c r="I1984" s="12">
        <v>25</v>
      </c>
      <c r="J1984" s="12">
        <v>32</v>
      </c>
      <c r="K1984" s="12">
        <v>32</v>
      </c>
      <c r="L1984" s="12">
        <v>11</v>
      </c>
      <c r="M1984" s="12"/>
      <c r="N1984" s="12"/>
      <c r="O1984" s="12">
        <v>2</v>
      </c>
      <c r="P1984" s="12"/>
      <c r="Q1984" s="12">
        <v>7</v>
      </c>
      <c r="R1984" s="12"/>
      <c r="S1984" s="12"/>
      <c r="T1984" s="12"/>
      <c r="U1984" s="12">
        <f t="shared" si="459"/>
        <v>155</v>
      </c>
    </row>
    <row r="1985" spans="1:21">
      <c r="A1985" s="14"/>
      <c r="B1985" s="14"/>
      <c r="C1985" s="12" t="s">
        <v>26</v>
      </c>
      <c r="D1985" s="12"/>
      <c r="E1985" s="12"/>
      <c r="F1985" s="12"/>
      <c r="G1985" s="29">
        <v>9</v>
      </c>
      <c r="H1985" s="12">
        <v>9</v>
      </c>
      <c r="I1985" s="12">
        <v>8</v>
      </c>
      <c r="J1985" s="12">
        <v>7</v>
      </c>
      <c r="K1985" s="12">
        <v>9</v>
      </c>
      <c r="L1985" s="12">
        <v>7</v>
      </c>
      <c r="M1985" s="12"/>
      <c r="N1985" s="12"/>
      <c r="O1985" s="12">
        <v>3</v>
      </c>
      <c r="P1985" s="12"/>
      <c r="Q1985" s="12">
        <v>3</v>
      </c>
      <c r="R1985" s="12"/>
      <c r="S1985" s="12"/>
      <c r="T1985" s="12"/>
      <c r="U1985" s="12">
        <f t="shared" si="459"/>
        <v>55</v>
      </c>
    </row>
    <row r="1986" spans="1:21">
      <c r="A1986" s="14"/>
      <c r="B1986" s="14"/>
      <c r="C1986" s="12" t="s">
        <v>27</v>
      </c>
      <c r="D1986" s="12">
        <v>8</v>
      </c>
      <c r="E1986" s="12">
        <v>6</v>
      </c>
      <c r="F1986" s="12">
        <v>5</v>
      </c>
      <c r="G1986" s="12">
        <v>28</v>
      </c>
      <c r="H1986" s="12">
        <v>22</v>
      </c>
      <c r="I1986" s="12">
        <v>27</v>
      </c>
      <c r="J1986" s="12">
        <v>29</v>
      </c>
      <c r="K1986" s="12">
        <v>29</v>
      </c>
      <c r="L1986" s="12">
        <v>9</v>
      </c>
      <c r="M1986" s="12">
        <v>5</v>
      </c>
      <c r="N1986" s="12">
        <v>8</v>
      </c>
      <c r="O1986" s="12">
        <v>5</v>
      </c>
      <c r="P1986" s="12">
        <v>2</v>
      </c>
      <c r="Q1986" s="12">
        <v>9</v>
      </c>
      <c r="R1986" s="12"/>
      <c r="S1986" s="12"/>
      <c r="T1986" s="12"/>
      <c r="U1986" s="12">
        <f t="shared" si="459"/>
        <v>192</v>
      </c>
    </row>
    <row r="1987" spans="1:21">
      <c r="A1987" s="14"/>
      <c r="B1987" s="14"/>
      <c r="C1987" s="12" t="s">
        <v>28</v>
      </c>
      <c r="D1987" s="12">
        <v>8</v>
      </c>
      <c r="E1987" s="12">
        <v>10</v>
      </c>
      <c r="F1987" s="12">
        <v>9</v>
      </c>
      <c r="G1987" s="12">
        <v>26</v>
      </c>
      <c r="H1987" s="12">
        <v>28</v>
      </c>
      <c r="I1987" s="12">
        <v>29</v>
      </c>
      <c r="J1987" s="12">
        <v>34</v>
      </c>
      <c r="K1987" s="12">
        <v>33</v>
      </c>
      <c r="L1987" s="12">
        <v>7</v>
      </c>
      <c r="M1987" s="12">
        <v>4</v>
      </c>
      <c r="N1987" s="12">
        <v>9</v>
      </c>
      <c r="O1987" s="12">
        <v>6</v>
      </c>
      <c r="P1987" s="12">
        <v>2</v>
      </c>
      <c r="Q1987" s="12">
        <v>5</v>
      </c>
      <c r="R1987" s="12"/>
      <c r="S1987" s="12"/>
      <c r="T1987" s="12"/>
      <c r="U1987" s="12">
        <f t="shared" si="459"/>
        <v>210</v>
      </c>
    </row>
    <row r="1988" spans="1:21">
      <c r="A1988" s="14"/>
      <c r="B1988" s="14"/>
      <c r="C1988" s="12" t="s">
        <v>35</v>
      </c>
      <c r="D1988" s="12">
        <v>6</v>
      </c>
      <c r="E1988" s="12">
        <v>8</v>
      </c>
      <c r="F1988" s="12">
        <v>8</v>
      </c>
      <c r="G1988" s="12">
        <v>27</v>
      </c>
      <c r="H1988" s="12">
        <v>25</v>
      </c>
      <c r="I1988" s="12">
        <v>34</v>
      </c>
      <c r="J1988" s="12">
        <v>27</v>
      </c>
      <c r="K1988" s="12">
        <v>35</v>
      </c>
      <c r="L1988" s="12">
        <v>5</v>
      </c>
      <c r="M1988" s="12">
        <v>2</v>
      </c>
      <c r="N1988" s="12">
        <v>3</v>
      </c>
      <c r="O1988" s="12">
        <v>4</v>
      </c>
      <c r="P1988" s="12">
        <v>2</v>
      </c>
      <c r="Q1988" s="12">
        <v>9</v>
      </c>
      <c r="R1988" s="12"/>
      <c r="S1988" s="12"/>
      <c r="T1988" s="12"/>
      <c r="U1988" s="12">
        <f t="shared" si="459"/>
        <v>195</v>
      </c>
    </row>
    <row r="1989" spans="1:21">
      <c r="A1989" s="14"/>
      <c r="B1989" s="14"/>
      <c r="C1989" s="12" t="s">
        <v>36</v>
      </c>
      <c r="D1989" s="12">
        <v>5</v>
      </c>
      <c r="E1989" s="12">
        <v>9</v>
      </c>
      <c r="F1989" s="12">
        <v>9</v>
      </c>
      <c r="G1989" s="12"/>
      <c r="H1989" s="12"/>
      <c r="I1989" s="12"/>
      <c r="J1989" s="12"/>
      <c r="K1989" s="12"/>
      <c r="L1989" s="12"/>
      <c r="M1989" s="12"/>
      <c r="N1989" s="12"/>
      <c r="O1989" s="12">
        <v>3</v>
      </c>
      <c r="P1989" s="12"/>
      <c r="Q1989" s="12">
        <v>4</v>
      </c>
      <c r="R1989" s="12"/>
      <c r="S1989" s="12"/>
      <c r="T1989" s="12"/>
      <c r="U1989" s="12">
        <f t="shared" si="459"/>
        <v>30</v>
      </c>
    </row>
    <row r="1990" spans="1:21">
      <c r="A1990" s="14"/>
      <c r="B1990" s="14"/>
      <c r="C1990" s="12" t="s">
        <v>31</v>
      </c>
      <c r="D1990" s="12">
        <v>2</v>
      </c>
      <c r="E1990" s="12">
        <v>6</v>
      </c>
      <c r="F1990" s="12">
        <v>6</v>
      </c>
      <c r="G1990" s="12"/>
      <c r="H1990" s="12"/>
      <c r="I1990" s="12"/>
      <c r="J1990" s="12"/>
      <c r="K1990" s="12"/>
      <c r="L1990" s="12"/>
      <c r="M1990" s="12"/>
      <c r="N1990" s="12">
        <v>3</v>
      </c>
      <c r="O1990" s="12">
        <v>1</v>
      </c>
      <c r="P1990" s="12"/>
      <c r="Q1990" s="12"/>
      <c r="R1990" s="12"/>
      <c r="S1990" s="12"/>
      <c r="T1990" s="12"/>
      <c r="U1990" s="12">
        <f t="shared" si="459"/>
        <v>18</v>
      </c>
    </row>
    <row r="1991" spans="1:21">
      <c r="A1991" s="16"/>
      <c r="B1991" s="16"/>
      <c r="C1991" s="12" t="s">
        <v>32</v>
      </c>
      <c r="D1991" s="12"/>
      <c r="E1991" s="12">
        <v>2</v>
      </c>
      <c r="F1991" s="12"/>
      <c r="G1991" s="12">
        <v>15</v>
      </c>
      <c r="H1991" s="12">
        <v>23</v>
      </c>
      <c r="I1991" s="12">
        <v>7</v>
      </c>
      <c r="J1991" s="12">
        <v>6</v>
      </c>
      <c r="K1991" s="12">
        <v>8</v>
      </c>
      <c r="L1991" s="12">
        <v>5</v>
      </c>
      <c r="M1991" s="12"/>
      <c r="N1991" s="12">
        <v>25</v>
      </c>
      <c r="O1991" s="12">
        <v>5</v>
      </c>
      <c r="P1991" s="12"/>
      <c r="Q1991" s="12">
        <v>2</v>
      </c>
      <c r="R1991" s="12"/>
      <c r="S1991" s="12"/>
      <c r="T1991" s="12">
        <v>18</v>
      </c>
      <c r="U1991" s="12">
        <f t="shared" si="459"/>
        <v>116</v>
      </c>
    </row>
    <row r="1992" spans="1:21">
      <c r="A1992" s="17"/>
      <c r="B1992" s="18"/>
      <c r="C1992" s="19" t="s">
        <v>33</v>
      </c>
      <c r="D1992" s="19">
        <f t="shared" ref="D1992:U1992" si="460">SUM(D1983:D1991)</f>
        <v>29</v>
      </c>
      <c r="E1992" s="19">
        <f t="shared" si="460"/>
        <v>41</v>
      </c>
      <c r="F1992" s="19">
        <f t="shared" si="460"/>
        <v>37</v>
      </c>
      <c r="G1992" s="19">
        <f t="shared" si="460"/>
        <v>151</v>
      </c>
      <c r="H1992" s="19">
        <f t="shared" si="460"/>
        <v>146</v>
      </c>
      <c r="I1992" s="19">
        <f t="shared" si="460"/>
        <v>156</v>
      </c>
      <c r="J1992" s="19">
        <f t="shared" si="460"/>
        <v>165</v>
      </c>
      <c r="K1992" s="19">
        <f t="shared" si="460"/>
        <v>180</v>
      </c>
      <c r="L1992" s="19">
        <f t="shared" si="460"/>
        <v>54</v>
      </c>
      <c r="M1992" s="19">
        <f t="shared" si="460"/>
        <v>11</v>
      </c>
      <c r="N1992" s="19">
        <f t="shared" si="460"/>
        <v>48</v>
      </c>
      <c r="O1992" s="19">
        <f t="shared" si="460"/>
        <v>40</v>
      </c>
      <c r="P1992" s="19">
        <f t="shared" si="460"/>
        <v>12</v>
      </c>
      <c r="Q1992" s="19">
        <f t="shared" si="460"/>
        <v>51</v>
      </c>
      <c r="R1992" s="19">
        <f t="shared" si="460"/>
        <v>0</v>
      </c>
      <c r="S1992" s="19">
        <f t="shared" si="460"/>
        <v>0</v>
      </c>
      <c r="T1992" s="19">
        <f t="shared" si="460"/>
        <v>18</v>
      </c>
      <c r="U1992" s="19">
        <f t="shared" si="460"/>
        <v>1139</v>
      </c>
    </row>
    <row r="1995" spans="1:21" ht="96">
      <c r="A1995" s="8" t="s">
        <v>2</v>
      </c>
      <c r="B1995" s="8" t="s">
        <v>3</v>
      </c>
      <c r="C1995" s="8" t="s">
        <v>4</v>
      </c>
      <c r="D1995" s="9" t="str">
        <f>D5</f>
        <v>ANGGREK</v>
      </c>
      <c r="E1995" s="9" t="str">
        <f>E5</f>
        <v>BOUGENVIL</v>
      </c>
      <c r="F1995" s="9" t="str">
        <f t="shared" ref="F1995:U1995" si="461">F5</f>
        <v>CAMELIA</v>
      </c>
      <c r="G1995" s="9" t="str">
        <f t="shared" si="461"/>
        <v>DEWANDARU</v>
      </c>
      <c r="H1995" s="9" t="str">
        <f t="shared" si="461"/>
        <v>EDELWEIS</v>
      </c>
      <c r="I1995" s="9" t="str">
        <f t="shared" si="461"/>
        <v>FLAMBOYAN</v>
      </c>
      <c r="J1995" s="9" t="str">
        <f t="shared" si="461"/>
        <v>GERANIUM</v>
      </c>
      <c r="K1995" s="9" t="str">
        <f t="shared" si="461"/>
        <v>HELIKONIA</v>
      </c>
      <c r="L1995" s="9" t="str">
        <f t="shared" si="461"/>
        <v>IVY</v>
      </c>
      <c r="M1995" s="9" t="str">
        <f t="shared" si="461"/>
        <v>JASMIN</v>
      </c>
      <c r="N1995" s="9" t="str">
        <f t="shared" si="461"/>
        <v>IGD</v>
      </c>
      <c r="O1995" s="9" t="str">
        <f t="shared" si="461"/>
        <v>HCU</v>
      </c>
      <c r="P1995" s="9" t="str">
        <f t="shared" si="461"/>
        <v>PENUNJANG</v>
      </c>
      <c r="Q1995" s="9" t="str">
        <f t="shared" si="461"/>
        <v>PELAYANAN</v>
      </c>
      <c r="R1995" s="9" t="str">
        <f t="shared" si="461"/>
        <v>ADMIN</v>
      </c>
      <c r="S1995" s="9" t="str">
        <f t="shared" si="461"/>
        <v>ASRAMA</v>
      </c>
      <c r="T1995" s="9" t="str">
        <f t="shared" si="461"/>
        <v>MASJID</v>
      </c>
      <c r="U1995" s="9" t="str">
        <f t="shared" si="461"/>
        <v>JUMLAH</v>
      </c>
    </row>
    <row r="1996" spans="1:21">
      <c r="A1996" s="10">
        <f>A1983+1</f>
        <v>31</v>
      </c>
      <c r="B1996" s="11" t="s">
        <v>41</v>
      </c>
      <c r="C1996" s="12" t="s">
        <v>24</v>
      </c>
      <c r="D1996" s="12"/>
      <c r="E1996" s="12">
        <v>2</v>
      </c>
      <c r="F1996" s="12"/>
      <c r="G1996" s="12">
        <v>29</v>
      </c>
      <c r="H1996" s="12">
        <v>17</v>
      </c>
      <c r="I1996" s="12">
        <v>22</v>
      </c>
      <c r="J1996" s="12">
        <v>32</v>
      </c>
      <c r="K1996" s="12">
        <v>30</v>
      </c>
      <c r="L1996" s="12">
        <v>12</v>
      </c>
      <c r="M1996" s="12"/>
      <c r="N1996" s="12"/>
      <c r="O1996" s="12">
        <v>14</v>
      </c>
      <c r="P1996" s="12">
        <v>9</v>
      </c>
      <c r="Q1996" s="12">
        <v>11</v>
      </c>
      <c r="R1996" s="12"/>
      <c r="S1996" s="12"/>
      <c r="T1996" s="12"/>
      <c r="U1996" s="12">
        <f t="shared" ref="U1996:U2004" si="462">SUM(D1996:T1996)</f>
        <v>178</v>
      </c>
    </row>
    <row r="1997" spans="1:21">
      <c r="A1997" s="14"/>
      <c r="B1997" s="15">
        <f>B1984+1</f>
        <v>46173</v>
      </c>
      <c r="C1997" s="12" t="s">
        <v>25</v>
      </c>
      <c r="D1997" s="12"/>
      <c r="E1997" s="12"/>
      <c r="F1997" s="12"/>
      <c r="G1997" s="12">
        <v>18</v>
      </c>
      <c r="H1997" s="12">
        <v>18</v>
      </c>
      <c r="I1997" s="12">
        <v>28</v>
      </c>
      <c r="J1997" s="12">
        <v>31</v>
      </c>
      <c r="K1997" s="12">
        <v>28</v>
      </c>
      <c r="L1997" s="12">
        <v>10</v>
      </c>
      <c r="M1997" s="12"/>
      <c r="N1997" s="12"/>
      <c r="O1997" s="12">
        <v>4</v>
      </c>
      <c r="P1997" s="12">
        <v>2</v>
      </c>
      <c r="Q1997" s="12">
        <v>11</v>
      </c>
      <c r="R1997" s="12"/>
      <c r="S1997" s="12"/>
      <c r="T1997" s="12"/>
      <c r="U1997" s="12">
        <f t="shared" si="462"/>
        <v>150</v>
      </c>
    </row>
    <row r="1998" spans="1:21">
      <c r="A1998" s="14"/>
      <c r="B1998" s="14"/>
      <c r="C1998" s="12" t="s">
        <v>26</v>
      </c>
      <c r="D1998" s="12">
        <v>3</v>
      </c>
      <c r="E1998" s="12"/>
      <c r="F1998" s="12"/>
      <c r="G1998" s="12">
        <v>10</v>
      </c>
      <c r="H1998" s="12">
        <v>8</v>
      </c>
      <c r="I1998" s="12">
        <v>7</v>
      </c>
      <c r="J1998" s="12">
        <v>8</v>
      </c>
      <c r="K1998" s="12">
        <v>9</v>
      </c>
      <c r="L1998" s="12">
        <v>5</v>
      </c>
      <c r="M1998" s="12"/>
      <c r="N1998" s="12"/>
      <c r="O1998" s="12">
        <v>4</v>
      </c>
      <c r="P1998" s="12">
        <v>3</v>
      </c>
      <c r="Q1998" s="12">
        <v>17</v>
      </c>
      <c r="R1998" s="12"/>
      <c r="S1998" s="12"/>
      <c r="T1998" s="12"/>
      <c r="U1998" s="12">
        <f t="shared" si="462"/>
        <v>74</v>
      </c>
    </row>
    <row r="1999" spans="1:21">
      <c r="A1999" s="14"/>
      <c r="B1999" s="14"/>
      <c r="C1999" s="12" t="s">
        <v>27</v>
      </c>
      <c r="D1999" s="12">
        <v>2</v>
      </c>
      <c r="E1999" s="12">
        <v>8</v>
      </c>
      <c r="F1999" s="12">
        <v>8</v>
      </c>
      <c r="G1999" s="12">
        <v>26</v>
      </c>
      <c r="H1999" s="12">
        <v>29</v>
      </c>
      <c r="I1999" s="12">
        <v>27</v>
      </c>
      <c r="J1999" s="12">
        <v>30</v>
      </c>
      <c r="K1999" s="12">
        <v>29</v>
      </c>
      <c r="L1999" s="12">
        <v>4</v>
      </c>
      <c r="M1999" s="12">
        <v>2</v>
      </c>
      <c r="N1999" s="12">
        <v>5</v>
      </c>
      <c r="O1999" s="12">
        <v>5</v>
      </c>
      <c r="P1999" s="12">
        <v>4</v>
      </c>
      <c r="Q1999" s="12">
        <v>18</v>
      </c>
      <c r="R1999" s="12"/>
      <c r="S1999" s="12"/>
      <c r="T1999" s="12"/>
      <c r="U1999" s="12">
        <f t="shared" si="462"/>
        <v>197</v>
      </c>
    </row>
    <row r="2000" spans="1:21">
      <c r="A2000" s="14"/>
      <c r="B2000" s="14"/>
      <c r="C2000" s="12" t="s">
        <v>28</v>
      </c>
      <c r="D2000" s="12">
        <v>5</v>
      </c>
      <c r="E2000" s="12">
        <v>11</v>
      </c>
      <c r="F2000" s="12">
        <v>9</v>
      </c>
      <c r="G2000" s="12">
        <v>27</v>
      </c>
      <c r="H2000" s="12">
        <v>26</v>
      </c>
      <c r="I2000" s="12">
        <v>23</v>
      </c>
      <c r="J2000" s="12">
        <v>32</v>
      </c>
      <c r="K2000" s="12">
        <v>26</v>
      </c>
      <c r="L2000" s="12">
        <v>2</v>
      </c>
      <c r="M2000" s="12">
        <v>1</v>
      </c>
      <c r="N2000" s="12">
        <v>8</v>
      </c>
      <c r="O2000" s="12">
        <v>6</v>
      </c>
      <c r="P2000" s="12">
        <v>3</v>
      </c>
      <c r="Q2000" s="12">
        <v>5</v>
      </c>
      <c r="R2000" s="12">
        <v>3</v>
      </c>
      <c r="S2000" s="12"/>
      <c r="T2000" s="12"/>
      <c r="U2000" s="12">
        <f t="shared" si="462"/>
        <v>187</v>
      </c>
    </row>
    <row r="2001" spans="1:21">
      <c r="A2001" s="14"/>
      <c r="B2001" s="14"/>
      <c r="C2001" s="12" t="s">
        <v>35</v>
      </c>
      <c r="D2001" s="12">
        <v>6</v>
      </c>
      <c r="E2001" s="12">
        <v>9</v>
      </c>
      <c r="F2001" s="12">
        <v>8</v>
      </c>
      <c r="G2001" s="12">
        <v>27</v>
      </c>
      <c r="H2001" s="12">
        <v>25</v>
      </c>
      <c r="I2001" s="12">
        <v>32</v>
      </c>
      <c r="J2001" s="12">
        <v>34</v>
      </c>
      <c r="K2001" s="12">
        <v>31</v>
      </c>
      <c r="L2001" s="12">
        <v>3</v>
      </c>
      <c r="M2001" s="12">
        <v>2</v>
      </c>
      <c r="N2001" s="12">
        <v>3</v>
      </c>
      <c r="O2001" s="12">
        <v>4</v>
      </c>
      <c r="P2001" s="12">
        <v>3</v>
      </c>
      <c r="Q2001" s="12">
        <v>10</v>
      </c>
      <c r="R2001" s="12"/>
      <c r="S2001" s="12"/>
      <c r="T2001" s="12"/>
      <c r="U2001" s="12">
        <f t="shared" si="462"/>
        <v>197</v>
      </c>
    </row>
    <row r="2002" spans="1:21">
      <c r="A2002" s="14"/>
      <c r="B2002" s="14"/>
      <c r="C2002" s="12" t="s">
        <v>36</v>
      </c>
      <c r="D2002" s="12">
        <v>2</v>
      </c>
      <c r="E2002" s="12">
        <v>8</v>
      </c>
      <c r="F2002" s="12">
        <v>9</v>
      </c>
      <c r="G2002" s="12"/>
      <c r="H2002" s="12"/>
      <c r="I2002" s="12"/>
      <c r="J2002" s="12"/>
      <c r="K2002" s="12"/>
      <c r="L2002" s="12"/>
      <c r="M2002" s="12"/>
      <c r="N2002" s="12"/>
      <c r="O2002" s="12">
        <v>3</v>
      </c>
      <c r="P2002" s="12"/>
      <c r="Q2002" s="12">
        <v>3</v>
      </c>
      <c r="R2002" s="12"/>
      <c r="S2002" s="12"/>
      <c r="T2002" s="12"/>
      <c r="U2002" s="12">
        <f t="shared" si="462"/>
        <v>25</v>
      </c>
    </row>
    <row r="2003" spans="1:21">
      <c r="A2003" s="14"/>
      <c r="B2003" s="14"/>
      <c r="C2003" s="12" t="s">
        <v>31</v>
      </c>
      <c r="D2003" s="12">
        <v>2</v>
      </c>
      <c r="E2003" s="12">
        <v>6</v>
      </c>
      <c r="F2003" s="12">
        <v>5</v>
      </c>
      <c r="G2003" s="12"/>
      <c r="H2003" s="12"/>
      <c r="I2003" s="12"/>
      <c r="J2003" s="12"/>
      <c r="K2003" s="12"/>
      <c r="L2003" s="12"/>
      <c r="M2003" s="12"/>
      <c r="N2003" s="12">
        <v>3</v>
      </c>
      <c r="O2003" s="12">
        <v>1</v>
      </c>
      <c r="P2003" s="12"/>
      <c r="Q2003" s="12"/>
      <c r="R2003" s="12"/>
      <c r="S2003" s="12"/>
      <c r="T2003" s="12"/>
      <c r="U2003" s="12">
        <f t="shared" si="462"/>
        <v>17</v>
      </c>
    </row>
    <row r="2004" spans="1:21">
      <c r="A2004" s="16"/>
      <c r="B2004" s="16"/>
      <c r="C2004" s="12" t="s">
        <v>32</v>
      </c>
      <c r="D2004" s="12"/>
      <c r="E2004" s="12"/>
      <c r="F2004" s="12"/>
      <c r="G2004" s="12">
        <v>6</v>
      </c>
      <c r="H2004" s="12">
        <v>11</v>
      </c>
      <c r="I2004" s="12">
        <v>11</v>
      </c>
      <c r="J2004" s="12">
        <v>8</v>
      </c>
      <c r="K2004" s="12">
        <v>7</v>
      </c>
      <c r="L2004" s="12">
        <v>3</v>
      </c>
      <c r="M2004" s="12"/>
      <c r="N2004" s="12">
        <v>9</v>
      </c>
      <c r="O2004" s="12">
        <v>6</v>
      </c>
      <c r="P2004" s="12"/>
      <c r="Q2004" s="12">
        <v>8</v>
      </c>
      <c r="R2004" s="12"/>
      <c r="S2004" s="12"/>
      <c r="T2004" s="12"/>
      <c r="U2004" s="12">
        <f t="shared" si="462"/>
        <v>69</v>
      </c>
    </row>
    <row r="2005" spans="1:21">
      <c r="A2005" s="17"/>
      <c r="B2005" s="18"/>
      <c r="C2005" s="19" t="s">
        <v>33</v>
      </c>
      <c r="D2005" s="19">
        <f t="shared" ref="D2005:U2005" si="463">SUM(D1996:D2004)</f>
        <v>20</v>
      </c>
      <c r="E2005" s="19">
        <f t="shared" si="463"/>
        <v>44</v>
      </c>
      <c r="F2005" s="19">
        <f t="shared" si="463"/>
        <v>39</v>
      </c>
      <c r="G2005" s="19">
        <f t="shared" si="463"/>
        <v>143</v>
      </c>
      <c r="H2005" s="19">
        <f t="shared" si="463"/>
        <v>134</v>
      </c>
      <c r="I2005" s="19">
        <f t="shared" si="463"/>
        <v>150</v>
      </c>
      <c r="J2005" s="19">
        <f t="shared" si="463"/>
        <v>175</v>
      </c>
      <c r="K2005" s="19">
        <f t="shared" si="463"/>
        <v>160</v>
      </c>
      <c r="L2005" s="19">
        <f t="shared" si="463"/>
        <v>39</v>
      </c>
      <c r="M2005" s="19">
        <f t="shared" si="463"/>
        <v>5</v>
      </c>
      <c r="N2005" s="19">
        <f t="shared" si="463"/>
        <v>28</v>
      </c>
      <c r="O2005" s="19">
        <f t="shared" si="463"/>
        <v>47</v>
      </c>
      <c r="P2005" s="19">
        <f t="shared" si="463"/>
        <v>24</v>
      </c>
      <c r="Q2005" s="19">
        <f t="shared" si="463"/>
        <v>83</v>
      </c>
      <c r="R2005" s="19">
        <f t="shared" si="463"/>
        <v>3</v>
      </c>
      <c r="S2005" s="19">
        <f t="shared" si="463"/>
        <v>0</v>
      </c>
      <c r="T2005" s="19">
        <f t="shared" si="463"/>
        <v>0</v>
      </c>
      <c r="U2005" s="19">
        <f t="shared" si="463"/>
        <v>1094</v>
      </c>
    </row>
    <row r="2006" spans="1:21">
      <c r="A2006" s="89" t="s">
        <v>42</v>
      </c>
      <c r="B2006" s="90"/>
      <c r="C2006" s="91"/>
      <c r="D2006" s="28">
        <f t="shared" ref="D2006:U2006" si="464">D1615+D1628+D1641+D1654+D1667+D1680+D1693+D1706+D1719+D1732+D1745+D1758+D1771+D1784+D1797+D1810+D1823+D1836+D1849+D1862+D1875+D1888+D1901+D1914+D1927+D1940+D1953+D1966+D1979+D2005</f>
        <v>830</v>
      </c>
      <c r="E2006" s="28">
        <f t="shared" si="464"/>
        <v>1218</v>
      </c>
      <c r="F2006" s="28">
        <f t="shared" si="464"/>
        <v>1015</v>
      </c>
      <c r="G2006" s="28">
        <f t="shared" si="464"/>
        <v>4292</v>
      </c>
      <c r="H2006" s="28">
        <f t="shared" si="464"/>
        <v>4493</v>
      </c>
      <c r="I2006" s="28">
        <f t="shared" si="464"/>
        <v>4729</v>
      </c>
      <c r="J2006" s="28">
        <f t="shared" si="464"/>
        <v>5047</v>
      </c>
      <c r="K2006" s="28">
        <f t="shared" si="464"/>
        <v>5096</v>
      </c>
      <c r="L2006" s="28">
        <f t="shared" si="464"/>
        <v>1349</v>
      </c>
      <c r="M2006" s="28">
        <f t="shared" si="464"/>
        <v>599</v>
      </c>
      <c r="N2006" s="28">
        <f t="shared" si="464"/>
        <v>894</v>
      </c>
      <c r="O2006" s="28">
        <f t="shared" si="464"/>
        <v>1294</v>
      </c>
      <c r="P2006" s="28">
        <f t="shared" si="464"/>
        <v>661</v>
      </c>
      <c r="Q2006" s="28">
        <f t="shared" si="464"/>
        <v>1616</v>
      </c>
      <c r="R2006" s="28">
        <f t="shared" si="464"/>
        <v>63</v>
      </c>
      <c r="S2006" s="28">
        <f t="shared" si="464"/>
        <v>223</v>
      </c>
      <c r="T2006" s="28">
        <f t="shared" si="464"/>
        <v>83</v>
      </c>
      <c r="U2006" s="28">
        <f t="shared" si="464"/>
        <v>33502</v>
      </c>
    </row>
    <row r="2008" spans="1:21" ht="15.75">
      <c r="Q2008" s="69"/>
      <c r="R2008" s="69"/>
      <c r="S2008" s="69"/>
      <c r="T2008" s="69"/>
      <c r="U2008" s="69"/>
    </row>
    <row r="2009" spans="1:21" ht="15.75">
      <c r="Q2009" s="70"/>
      <c r="R2009" s="70"/>
      <c r="S2009" s="70"/>
      <c r="T2009" s="70"/>
      <c r="U2009" s="70"/>
    </row>
    <row r="2010" spans="1:21" ht="15.75">
      <c r="Q2010" s="70"/>
      <c r="R2010" s="70"/>
      <c r="S2010" s="70"/>
      <c r="T2010" s="70"/>
      <c r="U2010" s="70"/>
    </row>
    <row r="2011" spans="1:21" ht="15.75">
      <c r="Q2011" s="70"/>
      <c r="R2011" s="70"/>
      <c r="S2011" s="70"/>
      <c r="T2011" s="70"/>
      <c r="U2011" s="70"/>
    </row>
    <row r="2012" spans="1:21" ht="15.75">
      <c r="Q2012" s="71"/>
      <c r="R2012" s="69"/>
      <c r="S2012" s="69"/>
      <c r="T2012" s="69"/>
      <c r="U2012" s="69"/>
    </row>
    <row r="2015" spans="1:21" ht="18">
      <c r="A2015" s="4" t="s">
        <v>0</v>
      </c>
      <c r="B2015" s="5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</row>
    <row r="2016" spans="1:21">
      <c r="A2016" s="7" t="s">
        <v>1</v>
      </c>
      <c r="B2016" s="5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</row>
    <row r="2017" spans="1:21">
      <c r="A2017" s="7" t="s">
        <v>100</v>
      </c>
      <c r="B2017" s="5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20"/>
      <c r="O2017" s="6"/>
      <c r="P2017" s="6"/>
      <c r="Q2017" s="6"/>
      <c r="R2017" s="6"/>
      <c r="S2017" s="6"/>
      <c r="T2017" s="6"/>
      <c r="U2017" s="6"/>
    </row>
    <row r="2019" spans="1:21" ht="96">
      <c r="A2019" s="8" t="s">
        <v>2</v>
      </c>
      <c r="B2019" s="8" t="s">
        <v>3</v>
      </c>
      <c r="C2019" s="8" t="s">
        <v>4</v>
      </c>
      <c r="D2019" s="9" t="str">
        <f>D5</f>
        <v>ANGGREK</v>
      </c>
      <c r="E2019" s="9" t="str">
        <f>E5</f>
        <v>BOUGENVIL</v>
      </c>
      <c r="F2019" s="9" t="str">
        <f t="shared" ref="F2019:U2019" si="465">F5</f>
        <v>CAMELIA</v>
      </c>
      <c r="G2019" s="9" t="str">
        <f t="shared" si="465"/>
        <v>DEWANDARU</v>
      </c>
      <c r="H2019" s="9" t="str">
        <f t="shared" si="465"/>
        <v>EDELWEIS</v>
      </c>
      <c r="I2019" s="9" t="str">
        <f t="shared" si="465"/>
        <v>FLAMBOYAN</v>
      </c>
      <c r="J2019" s="9" t="str">
        <f t="shared" si="465"/>
        <v>GERANIUM</v>
      </c>
      <c r="K2019" s="9" t="str">
        <f t="shared" si="465"/>
        <v>HELIKONIA</v>
      </c>
      <c r="L2019" s="9" t="str">
        <f t="shared" si="465"/>
        <v>IVY</v>
      </c>
      <c r="M2019" s="9" t="str">
        <f t="shared" si="465"/>
        <v>JASMIN</v>
      </c>
      <c r="N2019" s="9" t="str">
        <f t="shared" si="465"/>
        <v>IGD</v>
      </c>
      <c r="O2019" s="9" t="str">
        <f t="shared" si="465"/>
        <v>HCU</v>
      </c>
      <c r="P2019" s="9" t="str">
        <f t="shared" si="465"/>
        <v>PENUNJANG</v>
      </c>
      <c r="Q2019" s="9" t="str">
        <f t="shared" si="465"/>
        <v>PELAYANAN</v>
      </c>
      <c r="R2019" s="9" t="str">
        <f t="shared" si="465"/>
        <v>ADMIN</v>
      </c>
      <c r="S2019" s="9" t="str">
        <f t="shared" si="465"/>
        <v>ASRAMA</v>
      </c>
      <c r="T2019" s="9" t="str">
        <f t="shared" si="465"/>
        <v>MASJID</v>
      </c>
      <c r="U2019" s="9" t="str">
        <f t="shared" si="465"/>
        <v>JUMLAH</v>
      </c>
    </row>
    <row r="2020" spans="1:21">
      <c r="A2020" s="10">
        <v>1</v>
      </c>
      <c r="B2020" s="11" t="s">
        <v>37</v>
      </c>
      <c r="C2020" s="12" t="s">
        <v>24</v>
      </c>
      <c r="D2020" s="12"/>
      <c r="E2020" s="12"/>
      <c r="F2020" s="12">
        <v>1</v>
      </c>
      <c r="G2020" s="12">
        <v>25</v>
      </c>
      <c r="H2020" s="12">
        <v>11</v>
      </c>
      <c r="I2020" s="12">
        <v>27</v>
      </c>
      <c r="J2020" s="12">
        <v>28</v>
      </c>
      <c r="K2020" s="12">
        <v>36</v>
      </c>
      <c r="L2020" s="12">
        <v>9</v>
      </c>
      <c r="M2020" s="12"/>
      <c r="N2020" s="12"/>
      <c r="O2020" s="12">
        <v>14</v>
      </c>
      <c r="P2020" s="12">
        <v>9</v>
      </c>
      <c r="Q2020" s="12">
        <v>33</v>
      </c>
      <c r="R2020" s="12"/>
      <c r="S2020" s="12"/>
      <c r="T2020" s="12"/>
      <c r="U2020" s="12">
        <f t="shared" ref="U2020:U2028" si="466">SUM(D2020:T2020)</f>
        <v>193</v>
      </c>
    </row>
    <row r="2021" spans="1:21">
      <c r="A2021" s="14"/>
      <c r="B2021" s="15">
        <v>46174</v>
      </c>
      <c r="C2021" s="12" t="s">
        <v>25</v>
      </c>
      <c r="D2021" s="12"/>
      <c r="E2021" s="12"/>
      <c r="F2021" s="12"/>
      <c r="G2021" s="12">
        <v>33</v>
      </c>
      <c r="H2021" s="12">
        <v>15</v>
      </c>
      <c r="I2021" s="12">
        <v>27</v>
      </c>
      <c r="J2021" s="12">
        <v>23</v>
      </c>
      <c r="K2021" s="12">
        <v>34</v>
      </c>
      <c r="L2021" s="12">
        <v>10</v>
      </c>
      <c r="M2021" s="12"/>
      <c r="N2021" s="12"/>
      <c r="O2021" s="12">
        <v>4</v>
      </c>
      <c r="P2021" s="12">
        <v>2</v>
      </c>
      <c r="Q2021" s="12">
        <v>7</v>
      </c>
      <c r="R2021" s="12"/>
      <c r="S2021" s="12"/>
      <c r="T2021" s="12"/>
      <c r="U2021" s="12">
        <f t="shared" si="466"/>
        <v>155</v>
      </c>
    </row>
    <row r="2022" spans="1:21">
      <c r="A2022" s="14"/>
      <c r="B2022" s="14"/>
      <c r="C2022" s="12" t="s">
        <v>26</v>
      </c>
      <c r="D2022" s="12">
        <v>4</v>
      </c>
      <c r="E2022" s="12"/>
      <c r="F2022" s="12"/>
      <c r="G2022" s="12">
        <v>9</v>
      </c>
      <c r="H2022" s="12">
        <v>9</v>
      </c>
      <c r="I2022" s="12">
        <v>8</v>
      </c>
      <c r="J2022" s="12">
        <v>8</v>
      </c>
      <c r="K2022" s="12">
        <v>8</v>
      </c>
      <c r="L2022" s="12">
        <v>3</v>
      </c>
      <c r="M2022" s="12"/>
      <c r="N2022" s="12"/>
      <c r="O2022" s="12">
        <v>4</v>
      </c>
      <c r="P2022" s="12">
        <v>3</v>
      </c>
      <c r="Q2022" s="12">
        <v>12</v>
      </c>
      <c r="R2022" s="12"/>
      <c r="S2022" s="12"/>
      <c r="T2022" s="12"/>
      <c r="U2022" s="12">
        <f t="shared" si="466"/>
        <v>68</v>
      </c>
    </row>
    <row r="2023" spans="1:21">
      <c r="A2023" s="14"/>
      <c r="B2023" s="14"/>
      <c r="C2023" s="12" t="s">
        <v>27</v>
      </c>
      <c r="D2023" s="12">
        <v>3</v>
      </c>
      <c r="E2023" s="12">
        <v>8</v>
      </c>
      <c r="F2023" s="12">
        <v>8</v>
      </c>
      <c r="G2023" s="12">
        <v>25</v>
      </c>
      <c r="H2023" s="12">
        <v>29</v>
      </c>
      <c r="I2023" s="12">
        <v>27</v>
      </c>
      <c r="J2023" s="12">
        <v>28</v>
      </c>
      <c r="K2023" s="12">
        <v>27</v>
      </c>
      <c r="L2023" s="12">
        <v>13</v>
      </c>
      <c r="M2023" s="12">
        <v>2</v>
      </c>
      <c r="N2023" s="12">
        <v>15</v>
      </c>
      <c r="O2023" s="12">
        <v>5</v>
      </c>
      <c r="P2023" s="12">
        <v>5</v>
      </c>
      <c r="Q2023" s="12">
        <v>5</v>
      </c>
      <c r="R2023" s="12"/>
      <c r="S2023" s="12"/>
      <c r="T2023" s="12"/>
      <c r="U2023" s="12">
        <f t="shared" si="466"/>
        <v>200</v>
      </c>
    </row>
    <row r="2024" spans="1:21">
      <c r="A2024" s="14"/>
      <c r="B2024" s="14"/>
      <c r="C2024" s="12" t="s">
        <v>28</v>
      </c>
      <c r="D2024" s="12">
        <v>5</v>
      </c>
      <c r="E2024" s="12">
        <v>11</v>
      </c>
      <c r="F2024" s="12">
        <v>9</v>
      </c>
      <c r="G2024" s="12">
        <v>24</v>
      </c>
      <c r="H2024" s="12">
        <v>26</v>
      </c>
      <c r="I2024" s="12">
        <v>33</v>
      </c>
      <c r="J2024" s="12">
        <v>26</v>
      </c>
      <c r="K2024" s="12">
        <v>26</v>
      </c>
      <c r="L2024" s="12">
        <v>11</v>
      </c>
      <c r="M2024" s="12">
        <v>1</v>
      </c>
      <c r="N2024" s="12">
        <v>11</v>
      </c>
      <c r="O2024" s="12">
        <v>6</v>
      </c>
      <c r="P2024" s="12">
        <v>4</v>
      </c>
      <c r="Q2024" s="12">
        <v>5</v>
      </c>
      <c r="R2024" s="12"/>
      <c r="S2024" s="12"/>
      <c r="T2024" s="12"/>
      <c r="U2024" s="12">
        <f t="shared" si="466"/>
        <v>198</v>
      </c>
    </row>
    <row r="2025" spans="1:21">
      <c r="A2025" s="14"/>
      <c r="B2025" s="14"/>
      <c r="C2025" s="12" t="s">
        <v>35</v>
      </c>
      <c r="D2025" s="12">
        <v>4</v>
      </c>
      <c r="E2025" s="12">
        <v>9</v>
      </c>
      <c r="F2025" s="12">
        <v>8</v>
      </c>
      <c r="G2025" s="12">
        <v>37</v>
      </c>
      <c r="H2025" s="12">
        <v>32</v>
      </c>
      <c r="I2025" s="12">
        <v>32</v>
      </c>
      <c r="J2025" s="12">
        <v>34</v>
      </c>
      <c r="K2025" s="12">
        <v>31</v>
      </c>
      <c r="L2025" s="12">
        <v>18</v>
      </c>
      <c r="M2025" s="12">
        <v>2</v>
      </c>
      <c r="N2025" s="12">
        <v>5</v>
      </c>
      <c r="O2025" s="12">
        <v>4</v>
      </c>
      <c r="P2025" s="12">
        <v>4</v>
      </c>
      <c r="Q2025" s="12">
        <v>4</v>
      </c>
      <c r="R2025" s="12"/>
      <c r="S2025" s="12"/>
      <c r="T2025" s="12"/>
      <c r="U2025" s="12">
        <f t="shared" si="466"/>
        <v>224</v>
      </c>
    </row>
    <row r="2026" spans="1:21">
      <c r="A2026" s="14"/>
      <c r="B2026" s="14"/>
      <c r="C2026" s="12" t="s">
        <v>36</v>
      </c>
      <c r="D2026" s="12">
        <v>2</v>
      </c>
      <c r="E2026" s="12">
        <v>8</v>
      </c>
      <c r="F2026" s="12">
        <v>9</v>
      </c>
      <c r="G2026" s="12"/>
      <c r="H2026" s="12"/>
      <c r="I2026" s="12"/>
      <c r="J2026" s="12"/>
      <c r="K2026" s="12"/>
      <c r="L2026" s="12"/>
      <c r="M2026" s="12"/>
      <c r="N2026" s="12"/>
      <c r="O2026" s="12">
        <v>3</v>
      </c>
      <c r="P2026" s="12"/>
      <c r="Q2026" s="12"/>
      <c r="R2026" s="12"/>
      <c r="S2026" s="12"/>
      <c r="T2026" s="12"/>
      <c r="U2026" s="12">
        <f t="shared" si="466"/>
        <v>22</v>
      </c>
    </row>
    <row r="2027" spans="1:21">
      <c r="A2027" s="14"/>
      <c r="B2027" s="14"/>
      <c r="C2027" s="12" t="s">
        <v>31</v>
      </c>
      <c r="D2027" s="12">
        <v>2</v>
      </c>
      <c r="E2027" s="12">
        <v>6</v>
      </c>
      <c r="F2027" s="12">
        <v>5</v>
      </c>
      <c r="G2027" s="12"/>
      <c r="H2027" s="12"/>
      <c r="I2027" s="12"/>
      <c r="J2027" s="12"/>
      <c r="K2027" s="12"/>
      <c r="L2027" s="12"/>
      <c r="M2027" s="12"/>
      <c r="N2027" s="12">
        <v>7</v>
      </c>
      <c r="O2027" s="12">
        <v>1</v>
      </c>
      <c r="P2027" s="12"/>
      <c r="Q2027" s="12">
        <v>1</v>
      </c>
      <c r="R2027" s="12"/>
      <c r="S2027" s="12"/>
      <c r="T2027" s="12"/>
      <c r="U2027" s="12">
        <f t="shared" si="466"/>
        <v>22</v>
      </c>
    </row>
    <row r="2028" spans="1:21">
      <c r="A2028" s="16"/>
      <c r="B2028" s="16"/>
      <c r="C2028" s="12" t="s">
        <v>32</v>
      </c>
      <c r="D2028" s="12"/>
      <c r="E2028" s="12"/>
      <c r="F2028" s="12"/>
      <c r="G2028" s="12">
        <v>11</v>
      </c>
      <c r="H2028" s="12">
        <v>16</v>
      </c>
      <c r="I2028" s="12">
        <v>7</v>
      </c>
      <c r="J2028" s="12">
        <v>5</v>
      </c>
      <c r="K2028" s="12">
        <v>21</v>
      </c>
      <c r="L2028" s="12">
        <v>3</v>
      </c>
      <c r="M2028" s="12"/>
      <c r="N2028" s="12">
        <v>12</v>
      </c>
      <c r="O2028" s="12">
        <v>6</v>
      </c>
      <c r="P2028" s="12"/>
      <c r="Q2028" s="12">
        <v>3</v>
      </c>
      <c r="R2028" s="12"/>
      <c r="S2028" s="12"/>
      <c r="T2028" s="12"/>
      <c r="U2028" s="12">
        <f t="shared" si="466"/>
        <v>84</v>
      </c>
    </row>
    <row r="2029" spans="1:21">
      <c r="A2029" s="17"/>
      <c r="B2029" s="18"/>
      <c r="C2029" s="19" t="s">
        <v>33</v>
      </c>
      <c r="D2029" s="19">
        <f t="shared" ref="D2029:U2029" si="467">SUM(D2020:D2028)</f>
        <v>20</v>
      </c>
      <c r="E2029" s="19">
        <f t="shared" si="467"/>
        <v>42</v>
      </c>
      <c r="F2029" s="19">
        <f t="shared" si="467"/>
        <v>40</v>
      </c>
      <c r="G2029" s="19">
        <f t="shared" si="467"/>
        <v>164</v>
      </c>
      <c r="H2029" s="19">
        <f t="shared" si="467"/>
        <v>138</v>
      </c>
      <c r="I2029" s="19">
        <f t="shared" si="467"/>
        <v>161</v>
      </c>
      <c r="J2029" s="19">
        <f t="shared" si="467"/>
        <v>152</v>
      </c>
      <c r="K2029" s="19">
        <f t="shared" si="467"/>
        <v>183</v>
      </c>
      <c r="L2029" s="19">
        <f t="shared" si="467"/>
        <v>67</v>
      </c>
      <c r="M2029" s="19">
        <f t="shared" si="467"/>
        <v>5</v>
      </c>
      <c r="N2029" s="19">
        <f t="shared" si="467"/>
        <v>50</v>
      </c>
      <c r="O2029" s="19">
        <f t="shared" si="467"/>
        <v>47</v>
      </c>
      <c r="P2029" s="19">
        <f t="shared" si="467"/>
        <v>27</v>
      </c>
      <c r="Q2029" s="19">
        <f t="shared" si="467"/>
        <v>70</v>
      </c>
      <c r="R2029" s="19">
        <f t="shared" si="467"/>
        <v>0</v>
      </c>
      <c r="S2029" s="19">
        <f t="shared" si="467"/>
        <v>0</v>
      </c>
      <c r="T2029" s="19">
        <f t="shared" si="467"/>
        <v>0</v>
      </c>
      <c r="U2029" s="19">
        <f t="shared" si="467"/>
        <v>1166</v>
      </c>
    </row>
    <row r="2032" spans="1:21" ht="96">
      <c r="A2032" s="8" t="s">
        <v>2</v>
      </c>
      <c r="B2032" s="8" t="s">
        <v>3</v>
      </c>
      <c r="C2032" s="8" t="s">
        <v>4</v>
      </c>
      <c r="D2032" s="9" t="str">
        <f>D5</f>
        <v>ANGGREK</v>
      </c>
      <c r="E2032" s="9" t="str">
        <f>E5</f>
        <v>BOUGENVIL</v>
      </c>
      <c r="F2032" s="9" t="str">
        <f t="shared" ref="F2032:U2032" si="468">F5</f>
        <v>CAMELIA</v>
      </c>
      <c r="G2032" s="9" t="str">
        <f t="shared" si="468"/>
        <v>DEWANDARU</v>
      </c>
      <c r="H2032" s="9" t="str">
        <f t="shared" si="468"/>
        <v>EDELWEIS</v>
      </c>
      <c r="I2032" s="9" t="str">
        <f t="shared" si="468"/>
        <v>FLAMBOYAN</v>
      </c>
      <c r="J2032" s="9" t="str">
        <f t="shared" si="468"/>
        <v>GERANIUM</v>
      </c>
      <c r="K2032" s="9" t="str">
        <f t="shared" si="468"/>
        <v>HELIKONIA</v>
      </c>
      <c r="L2032" s="9" t="str">
        <f t="shared" si="468"/>
        <v>IVY</v>
      </c>
      <c r="M2032" s="9" t="str">
        <f t="shared" si="468"/>
        <v>JASMIN</v>
      </c>
      <c r="N2032" s="9" t="str">
        <f t="shared" si="468"/>
        <v>IGD</v>
      </c>
      <c r="O2032" s="9" t="str">
        <f t="shared" si="468"/>
        <v>HCU</v>
      </c>
      <c r="P2032" s="9" t="str">
        <f t="shared" si="468"/>
        <v>PENUNJANG</v>
      </c>
      <c r="Q2032" s="9" t="str">
        <f t="shared" si="468"/>
        <v>PELAYANAN</v>
      </c>
      <c r="R2032" s="9" t="str">
        <f t="shared" si="468"/>
        <v>ADMIN</v>
      </c>
      <c r="S2032" s="9" t="str">
        <f t="shared" si="468"/>
        <v>ASRAMA</v>
      </c>
      <c r="T2032" s="9" t="str">
        <f t="shared" si="468"/>
        <v>MASJID</v>
      </c>
      <c r="U2032" s="9" t="str">
        <f t="shared" si="468"/>
        <v>JUMLAH</v>
      </c>
    </row>
    <row r="2033" spans="1:21">
      <c r="A2033" s="10">
        <f>A2020+1</f>
        <v>2</v>
      </c>
      <c r="B2033" s="11" t="s">
        <v>39</v>
      </c>
      <c r="C2033" s="12" t="s">
        <v>24</v>
      </c>
      <c r="D2033" s="12"/>
      <c r="E2033" s="12"/>
      <c r="F2033" s="12"/>
      <c r="G2033" s="12">
        <v>26</v>
      </c>
      <c r="H2033" s="12">
        <v>18</v>
      </c>
      <c r="I2033" s="12">
        <v>27</v>
      </c>
      <c r="J2033" s="12">
        <v>33</v>
      </c>
      <c r="K2033" s="12">
        <v>28</v>
      </c>
      <c r="L2033" s="12">
        <v>9</v>
      </c>
      <c r="M2033" s="12"/>
      <c r="N2033" s="12"/>
      <c r="O2033" s="12">
        <v>16</v>
      </c>
      <c r="P2033" s="12">
        <v>14</v>
      </c>
      <c r="Q2033" s="12">
        <v>18</v>
      </c>
      <c r="R2033" s="12"/>
      <c r="S2033" s="12"/>
      <c r="T2033" s="12"/>
      <c r="U2033" s="12">
        <f t="shared" ref="U2033:U2041" si="469">SUM(D2033:T2033)</f>
        <v>189</v>
      </c>
    </row>
    <row r="2034" spans="1:21">
      <c r="A2034" s="14"/>
      <c r="B2034" s="15">
        <f>B2021+1</f>
        <v>46175</v>
      </c>
      <c r="C2034" s="12" t="s">
        <v>25</v>
      </c>
      <c r="D2034" s="12"/>
      <c r="E2034" s="12"/>
      <c r="F2034" s="12"/>
      <c r="G2034" s="12">
        <v>30</v>
      </c>
      <c r="H2034" s="12">
        <v>17</v>
      </c>
      <c r="I2034" s="12">
        <v>28</v>
      </c>
      <c r="J2034" s="12">
        <v>32</v>
      </c>
      <c r="K2034" s="12">
        <v>31</v>
      </c>
      <c r="L2034" s="12">
        <v>8</v>
      </c>
      <c r="M2034" s="12"/>
      <c r="N2034" s="12"/>
      <c r="O2034" s="12">
        <v>3</v>
      </c>
      <c r="P2034" s="12">
        <v>3</v>
      </c>
      <c r="Q2034" s="12">
        <v>4</v>
      </c>
      <c r="R2034" s="12"/>
      <c r="S2034" s="12"/>
      <c r="T2034" s="12"/>
      <c r="U2034" s="12">
        <f t="shared" si="469"/>
        <v>156</v>
      </c>
    </row>
    <row r="2035" spans="1:21">
      <c r="A2035" s="14"/>
      <c r="B2035" s="14"/>
      <c r="C2035" s="12" t="s">
        <v>26</v>
      </c>
      <c r="D2035" s="12"/>
      <c r="E2035" s="12"/>
      <c r="F2035" s="12"/>
      <c r="G2035" s="12">
        <v>7</v>
      </c>
      <c r="H2035" s="12">
        <v>6</v>
      </c>
      <c r="I2035" s="12">
        <v>8</v>
      </c>
      <c r="J2035" s="12">
        <v>9</v>
      </c>
      <c r="K2035" s="12">
        <v>8</v>
      </c>
      <c r="L2035" s="12">
        <v>7</v>
      </c>
      <c r="M2035" s="12"/>
      <c r="N2035" s="12"/>
      <c r="O2035" s="12">
        <v>5</v>
      </c>
      <c r="P2035" s="12"/>
      <c r="Q2035" s="12">
        <v>12</v>
      </c>
      <c r="R2035" s="12"/>
      <c r="S2035" s="12"/>
      <c r="T2035" s="12"/>
      <c r="U2035" s="12">
        <f t="shared" si="469"/>
        <v>62</v>
      </c>
    </row>
    <row r="2036" spans="1:21">
      <c r="A2036" s="14"/>
      <c r="B2036" s="14"/>
      <c r="C2036" s="12" t="s">
        <v>27</v>
      </c>
      <c r="D2036" s="12">
        <v>4</v>
      </c>
      <c r="E2036" s="12">
        <v>6</v>
      </c>
      <c r="F2036" s="12">
        <v>7</v>
      </c>
      <c r="G2036" s="12">
        <v>28</v>
      </c>
      <c r="H2036" s="12">
        <v>25</v>
      </c>
      <c r="I2036" s="12">
        <v>29</v>
      </c>
      <c r="J2036" s="12">
        <v>24</v>
      </c>
      <c r="K2036" s="12">
        <v>28</v>
      </c>
      <c r="L2036" s="12">
        <v>6</v>
      </c>
      <c r="M2036" s="12">
        <v>4</v>
      </c>
      <c r="N2036" s="12">
        <v>6</v>
      </c>
      <c r="O2036" s="12">
        <v>6</v>
      </c>
      <c r="P2036" s="12">
        <v>3</v>
      </c>
      <c r="Q2036" s="12">
        <v>8</v>
      </c>
      <c r="R2036" s="12"/>
      <c r="S2036" s="12"/>
      <c r="T2036" s="12"/>
      <c r="U2036" s="12">
        <f t="shared" si="469"/>
        <v>184</v>
      </c>
    </row>
    <row r="2037" spans="1:21">
      <c r="A2037" s="14"/>
      <c r="B2037" s="14"/>
      <c r="C2037" s="12" t="s">
        <v>28</v>
      </c>
      <c r="D2037" s="12">
        <v>8</v>
      </c>
      <c r="E2037" s="12">
        <v>10</v>
      </c>
      <c r="F2037" s="12">
        <v>11</v>
      </c>
      <c r="G2037" s="12">
        <v>28</v>
      </c>
      <c r="H2037" s="12">
        <v>27</v>
      </c>
      <c r="I2037" s="12">
        <v>25</v>
      </c>
      <c r="J2037" s="12">
        <v>32</v>
      </c>
      <c r="K2037" s="12">
        <v>25</v>
      </c>
      <c r="L2037" s="12">
        <v>3</v>
      </c>
      <c r="M2037" s="12">
        <v>3</v>
      </c>
      <c r="N2037" s="12">
        <v>9</v>
      </c>
      <c r="O2037" s="12">
        <v>7</v>
      </c>
      <c r="P2037" s="12">
        <v>3</v>
      </c>
      <c r="Q2037" s="12">
        <v>12</v>
      </c>
      <c r="R2037" s="12"/>
      <c r="S2037" s="12"/>
      <c r="T2037" s="12"/>
      <c r="U2037" s="12">
        <f t="shared" si="469"/>
        <v>203</v>
      </c>
    </row>
    <row r="2038" spans="1:21">
      <c r="A2038" s="14"/>
      <c r="B2038" s="14"/>
      <c r="C2038" s="12" t="s">
        <v>35</v>
      </c>
      <c r="D2038" s="12">
        <v>6</v>
      </c>
      <c r="E2038" s="12">
        <v>9</v>
      </c>
      <c r="F2038" s="12">
        <v>8</v>
      </c>
      <c r="G2038" s="12">
        <v>26</v>
      </c>
      <c r="H2038" s="12">
        <v>35</v>
      </c>
      <c r="I2038" s="12">
        <v>34</v>
      </c>
      <c r="J2038" s="12">
        <v>33</v>
      </c>
      <c r="K2038" s="12">
        <v>36</v>
      </c>
      <c r="L2038" s="12">
        <v>8</v>
      </c>
      <c r="M2038" s="12">
        <v>2</v>
      </c>
      <c r="N2038" s="12">
        <v>3</v>
      </c>
      <c r="O2038" s="12">
        <v>6</v>
      </c>
      <c r="P2038" s="12">
        <v>2</v>
      </c>
      <c r="Q2038" s="12">
        <v>10</v>
      </c>
      <c r="R2038" s="12"/>
      <c r="S2038" s="12"/>
      <c r="T2038" s="12"/>
      <c r="U2038" s="12">
        <f t="shared" si="469"/>
        <v>218</v>
      </c>
    </row>
    <row r="2039" spans="1:21">
      <c r="A2039" s="14"/>
      <c r="B2039" s="14"/>
      <c r="C2039" s="12" t="s">
        <v>36</v>
      </c>
      <c r="D2039" s="12"/>
      <c r="E2039" s="12">
        <v>7</v>
      </c>
      <c r="F2039" s="12">
        <v>6</v>
      </c>
      <c r="G2039" s="12"/>
      <c r="H2039" s="12"/>
      <c r="I2039" s="12"/>
      <c r="J2039" s="12"/>
      <c r="K2039" s="12"/>
      <c r="L2039" s="12"/>
      <c r="M2039" s="12"/>
      <c r="N2039" s="12"/>
      <c r="O2039" s="12">
        <v>4</v>
      </c>
      <c r="P2039" s="12"/>
      <c r="Q2039" s="12"/>
      <c r="R2039" s="12"/>
      <c r="S2039" s="12"/>
      <c r="T2039" s="12"/>
      <c r="U2039" s="12">
        <f t="shared" si="469"/>
        <v>17</v>
      </c>
    </row>
    <row r="2040" spans="1:21">
      <c r="A2040" s="14"/>
      <c r="B2040" s="14"/>
      <c r="C2040" s="12" t="s">
        <v>31</v>
      </c>
      <c r="D2040" s="12"/>
      <c r="E2040" s="12">
        <v>6</v>
      </c>
      <c r="F2040" s="12">
        <v>4</v>
      </c>
      <c r="G2040" s="12"/>
      <c r="H2040" s="12"/>
      <c r="I2040" s="12"/>
      <c r="J2040" s="12"/>
      <c r="K2040" s="12"/>
      <c r="L2040" s="12"/>
      <c r="M2040" s="12"/>
      <c r="N2040" s="12">
        <v>3</v>
      </c>
      <c r="O2040" s="12">
        <v>1</v>
      </c>
      <c r="P2040" s="12"/>
      <c r="Q2040" s="12">
        <v>2</v>
      </c>
      <c r="R2040" s="12"/>
      <c r="S2040" s="12"/>
      <c r="T2040" s="12"/>
      <c r="U2040" s="12">
        <f t="shared" si="469"/>
        <v>16</v>
      </c>
    </row>
    <row r="2041" spans="1:21">
      <c r="A2041" s="16"/>
      <c r="B2041" s="16"/>
      <c r="C2041" s="12" t="s">
        <v>32</v>
      </c>
      <c r="D2041" s="12">
        <v>2</v>
      </c>
      <c r="E2041" s="12"/>
      <c r="F2041" s="12"/>
      <c r="G2041" s="12">
        <v>12</v>
      </c>
      <c r="H2041" s="12">
        <v>15</v>
      </c>
      <c r="I2041" s="12">
        <v>7</v>
      </c>
      <c r="J2041" s="12">
        <v>9</v>
      </c>
      <c r="K2041" s="12">
        <v>9</v>
      </c>
      <c r="L2041" s="12">
        <v>4</v>
      </c>
      <c r="M2041" s="12"/>
      <c r="N2041" s="12">
        <v>11</v>
      </c>
      <c r="O2041" s="12">
        <v>5</v>
      </c>
      <c r="P2041" s="12"/>
      <c r="Q2041" s="12"/>
      <c r="R2041" s="12"/>
      <c r="S2041" s="12"/>
      <c r="T2041" s="12"/>
      <c r="U2041" s="12">
        <f t="shared" si="469"/>
        <v>74</v>
      </c>
    </row>
    <row r="2042" spans="1:21">
      <c r="A2042" s="17"/>
      <c r="B2042" s="18"/>
      <c r="C2042" s="19" t="s">
        <v>33</v>
      </c>
      <c r="D2042" s="19">
        <f t="shared" ref="D2042:U2042" si="470">SUM(D2033:D2041)</f>
        <v>20</v>
      </c>
      <c r="E2042" s="19">
        <f t="shared" si="470"/>
        <v>38</v>
      </c>
      <c r="F2042" s="19">
        <f t="shared" si="470"/>
        <v>36</v>
      </c>
      <c r="G2042" s="19">
        <f t="shared" si="470"/>
        <v>157</v>
      </c>
      <c r="H2042" s="19">
        <f t="shared" si="470"/>
        <v>143</v>
      </c>
      <c r="I2042" s="19">
        <f t="shared" si="470"/>
        <v>158</v>
      </c>
      <c r="J2042" s="19">
        <f t="shared" si="470"/>
        <v>172</v>
      </c>
      <c r="K2042" s="19">
        <f t="shared" si="470"/>
        <v>165</v>
      </c>
      <c r="L2042" s="19">
        <f t="shared" si="470"/>
        <v>45</v>
      </c>
      <c r="M2042" s="19">
        <f t="shared" si="470"/>
        <v>9</v>
      </c>
      <c r="N2042" s="19">
        <f t="shared" si="470"/>
        <v>32</v>
      </c>
      <c r="O2042" s="19">
        <f t="shared" si="470"/>
        <v>53</v>
      </c>
      <c r="P2042" s="19">
        <f t="shared" si="470"/>
        <v>25</v>
      </c>
      <c r="Q2042" s="19">
        <f t="shared" si="470"/>
        <v>66</v>
      </c>
      <c r="R2042" s="19">
        <f t="shared" si="470"/>
        <v>0</v>
      </c>
      <c r="S2042" s="19">
        <f t="shared" si="470"/>
        <v>0</v>
      </c>
      <c r="T2042" s="19">
        <f t="shared" si="470"/>
        <v>0</v>
      </c>
      <c r="U2042" s="19">
        <f t="shared" si="470"/>
        <v>1119</v>
      </c>
    </row>
    <row r="2045" spans="1:21" ht="96">
      <c r="A2045" s="8" t="s">
        <v>2</v>
      </c>
      <c r="B2045" s="8" t="s">
        <v>3</v>
      </c>
      <c r="C2045" s="8" t="s">
        <v>4</v>
      </c>
      <c r="D2045" s="9" t="str">
        <f>D5</f>
        <v>ANGGREK</v>
      </c>
      <c r="E2045" s="9" t="str">
        <f>E5</f>
        <v>BOUGENVIL</v>
      </c>
      <c r="F2045" s="9" t="str">
        <f t="shared" ref="F2045:U2045" si="471">F5</f>
        <v>CAMELIA</v>
      </c>
      <c r="G2045" s="9" t="str">
        <f t="shared" si="471"/>
        <v>DEWANDARU</v>
      </c>
      <c r="H2045" s="9" t="str">
        <f t="shared" si="471"/>
        <v>EDELWEIS</v>
      </c>
      <c r="I2045" s="9" t="str">
        <f t="shared" si="471"/>
        <v>FLAMBOYAN</v>
      </c>
      <c r="J2045" s="9" t="str">
        <f t="shared" si="471"/>
        <v>GERANIUM</v>
      </c>
      <c r="K2045" s="9" t="str">
        <f t="shared" si="471"/>
        <v>HELIKONIA</v>
      </c>
      <c r="L2045" s="9" t="str">
        <f t="shared" si="471"/>
        <v>IVY</v>
      </c>
      <c r="M2045" s="9" t="str">
        <f t="shared" si="471"/>
        <v>JASMIN</v>
      </c>
      <c r="N2045" s="9" t="str">
        <f t="shared" si="471"/>
        <v>IGD</v>
      </c>
      <c r="O2045" s="9" t="str">
        <f t="shared" si="471"/>
        <v>HCU</v>
      </c>
      <c r="P2045" s="9" t="str">
        <f t="shared" si="471"/>
        <v>PENUNJANG</v>
      </c>
      <c r="Q2045" s="9" t="str">
        <f t="shared" si="471"/>
        <v>PELAYANAN</v>
      </c>
      <c r="R2045" s="9" t="str">
        <f t="shared" si="471"/>
        <v>ADMIN</v>
      </c>
      <c r="S2045" s="9" t="str">
        <f t="shared" si="471"/>
        <v>ASRAMA</v>
      </c>
      <c r="T2045" s="9" t="str">
        <f t="shared" si="471"/>
        <v>MASJID</v>
      </c>
      <c r="U2045" s="9" t="str">
        <f t="shared" si="471"/>
        <v>JUMLAH</v>
      </c>
    </row>
    <row r="2046" spans="1:21">
      <c r="A2046" s="10">
        <f>A2033+1</f>
        <v>3</v>
      </c>
      <c r="B2046" s="11" t="s">
        <v>23</v>
      </c>
      <c r="C2046" s="12" t="s">
        <v>24</v>
      </c>
      <c r="D2046" s="12"/>
      <c r="E2046" s="12"/>
      <c r="F2046" s="12"/>
      <c r="G2046" s="12">
        <v>26</v>
      </c>
      <c r="H2046" s="12">
        <v>17</v>
      </c>
      <c r="I2046" s="12">
        <v>27</v>
      </c>
      <c r="J2046" s="12">
        <v>31</v>
      </c>
      <c r="K2046" s="12">
        <v>33</v>
      </c>
      <c r="L2046" s="12">
        <v>10</v>
      </c>
      <c r="M2046" s="12">
        <v>5</v>
      </c>
      <c r="N2046" s="12"/>
      <c r="O2046" s="12">
        <v>10</v>
      </c>
      <c r="P2046" s="12">
        <v>7</v>
      </c>
      <c r="Q2046" s="12">
        <v>15</v>
      </c>
      <c r="R2046" s="12"/>
      <c r="S2046" s="12"/>
      <c r="T2046" s="12"/>
      <c r="U2046" s="12">
        <f t="shared" ref="U2046:U2054" si="472">SUM(E2046:T2046)</f>
        <v>181</v>
      </c>
    </row>
    <row r="2047" spans="1:21">
      <c r="A2047" s="14"/>
      <c r="B2047" s="15">
        <f>B2034+1</f>
        <v>46176</v>
      </c>
      <c r="C2047" s="12" t="s">
        <v>25</v>
      </c>
      <c r="D2047" s="12"/>
      <c r="E2047" s="12"/>
      <c r="F2047" s="12"/>
      <c r="G2047" s="12">
        <v>30</v>
      </c>
      <c r="H2047" s="12">
        <v>18</v>
      </c>
      <c r="I2047" s="12">
        <v>27</v>
      </c>
      <c r="J2047" s="12">
        <v>33</v>
      </c>
      <c r="K2047" s="12">
        <v>27</v>
      </c>
      <c r="L2047" s="12">
        <v>13</v>
      </c>
      <c r="M2047" s="12">
        <v>3</v>
      </c>
      <c r="N2047" s="12"/>
      <c r="O2047" s="12">
        <v>4</v>
      </c>
      <c r="P2047" s="12">
        <v>3</v>
      </c>
      <c r="Q2047" s="12">
        <v>7</v>
      </c>
      <c r="R2047" s="12"/>
      <c r="S2047" s="12"/>
      <c r="T2047" s="12"/>
      <c r="U2047" s="12">
        <f t="shared" si="472"/>
        <v>165</v>
      </c>
    </row>
    <row r="2048" spans="1:21">
      <c r="A2048" s="14"/>
      <c r="B2048" s="14"/>
      <c r="C2048" s="12" t="s">
        <v>26</v>
      </c>
      <c r="D2048" s="12"/>
      <c r="E2048" s="12"/>
      <c r="F2048" s="12"/>
      <c r="G2048" s="12">
        <v>7</v>
      </c>
      <c r="H2048" s="12">
        <v>8</v>
      </c>
      <c r="I2048" s="12">
        <v>9</v>
      </c>
      <c r="J2048" s="12">
        <v>10</v>
      </c>
      <c r="K2048" s="12">
        <v>9</v>
      </c>
      <c r="L2048" s="12">
        <v>5</v>
      </c>
      <c r="M2048" s="12"/>
      <c r="N2048" s="12"/>
      <c r="O2048" s="12">
        <v>4</v>
      </c>
      <c r="P2048" s="12"/>
      <c r="Q2048" s="12">
        <v>2</v>
      </c>
      <c r="R2048" s="12"/>
      <c r="S2048" s="12"/>
      <c r="T2048" s="12"/>
      <c r="U2048" s="12">
        <f t="shared" si="472"/>
        <v>54</v>
      </c>
    </row>
    <row r="2049" spans="1:21">
      <c r="A2049" s="14"/>
      <c r="B2049" s="14"/>
      <c r="C2049" s="12" t="s">
        <v>27</v>
      </c>
      <c r="D2049" s="12">
        <v>6</v>
      </c>
      <c r="E2049" s="12">
        <v>8</v>
      </c>
      <c r="F2049" s="12">
        <v>5</v>
      </c>
      <c r="G2049" s="12">
        <v>29</v>
      </c>
      <c r="H2049" s="12">
        <v>28</v>
      </c>
      <c r="I2049" s="12">
        <v>24</v>
      </c>
      <c r="J2049" s="12">
        <v>26</v>
      </c>
      <c r="K2049" s="12">
        <v>27</v>
      </c>
      <c r="L2049" s="12">
        <v>3</v>
      </c>
      <c r="M2049" s="12">
        <v>3</v>
      </c>
      <c r="N2049" s="12">
        <v>17</v>
      </c>
      <c r="O2049" s="12">
        <v>5</v>
      </c>
      <c r="P2049" s="12">
        <v>3</v>
      </c>
      <c r="Q2049" s="12">
        <v>9</v>
      </c>
      <c r="R2049" s="12"/>
      <c r="S2049" s="12">
        <v>15</v>
      </c>
      <c r="T2049" s="12"/>
      <c r="U2049" s="12">
        <f>SUM(D2049:T2049)</f>
        <v>208</v>
      </c>
    </row>
    <row r="2050" spans="1:21">
      <c r="A2050" s="14"/>
      <c r="B2050" s="14"/>
      <c r="C2050" s="12" t="s">
        <v>28</v>
      </c>
      <c r="D2050" s="12">
        <v>5</v>
      </c>
      <c r="E2050" s="12">
        <v>9</v>
      </c>
      <c r="F2050" s="12">
        <v>8</v>
      </c>
      <c r="G2050" s="12">
        <v>33</v>
      </c>
      <c r="H2050" s="12">
        <v>34</v>
      </c>
      <c r="I2050" s="12">
        <v>25</v>
      </c>
      <c r="J2050" s="12">
        <v>24</v>
      </c>
      <c r="K2050" s="12">
        <v>25</v>
      </c>
      <c r="L2050" s="12">
        <v>2</v>
      </c>
      <c r="M2050" s="12">
        <v>4</v>
      </c>
      <c r="N2050" s="12">
        <v>9</v>
      </c>
      <c r="O2050" s="12">
        <v>7</v>
      </c>
      <c r="P2050" s="12">
        <v>4</v>
      </c>
      <c r="Q2050" s="12">
        <v>6</v>
      </c>
      <c r="R2050" s="12"/>
      <c r="S2050" s="12">
        <v>12</v>
      </c>
      <c r="T2050" s="12"/>
      <c r="U2050" s="12">
        <f>SUM(D2050:T2050)</f>
        <v>207</v>
      </c>
    </row>
    <row r="2051" spans="1:21">
      <c r="A2051" s="14"/>
      <c r="B2051" s="14"/>
      <c r="C2051" s="12" t="s">
        <v>35</v>
      </c>
      <c r="D2051" s="12">
        <v>3</v>
      </c>
      <c r="E2051" s="12">
        <v>6</v>
      </c>
      <c r="F2051" s="12">
        <v>7</v>
      </c>
      <c r="G2051" s="12">
        <v>34</v>
      </c>
      <c r="H2051" s="12">
        <v>36</v>
      </c>
      <c r="I2051" s="12">
        <v>33</v>
      </c>
      <c r="J2051" s="12">
        <v>33</v>
      </c>
      <c r="K2051" s="12">
        <v>36</v>
      </c>
      <c r="L2051" s="12">
        <v>4</v>
      </c>
      <c r="M2051" s="12">
        <v>2</v>
      </c>
      <c r="N2051" s="12">
        <v>4</v>
      </c>
      <c r="O2051" s="12">
        <v>4</v>
      </c>
      <c r="P2051" s="12">
        <v>2</v>
      </c>
      <c r="Q2051" s="12">
        <v>6</v>
      </c>
      <c r="R2051" s="12"/>
      <c r="S2051" s="12">
        <v>28</v>
      </c>
      <c r="T2051" s="12"/>
      <c r="U2051" s="12">
        <f>SUM(D2051:T2051)</f>
        <v>238</v>
      </c>
    </row>
    <row r="2052" spans="1:21">
      <c r="A2052" s="14"/>
      <c r="B2052" s="14"/>
      <c r="C2052" s="12" t="s">
        <v>36</v>
      </c>
      <c r="D2052" s="12">
        <v>4</v>
      </c>
      <c r="E2052" s="12">
        <v>7</v>
      </c>
      <c r="F2052" s="12">
        <v>8</v>
      </c>
      <c r="G2052" s="12"/>
      <c r="H2052" s="12"/>
      <c r="I2052" s="12"/>
      <c r="J2052" s="12"/>
      <c r="K2052" s="12"/>
      <c r="L2052" s="12"/>
      <c r="M2052" s="12"/>
      <c r="N2052" s="12"/>
      <c r="O2052" s="12">
        <v>3</v>
      </c>
      <c r="P2052" s="12"/>
      <c r="Q2052" s="12">
        <v>8</v>
      </c>
      <c r="R2052" s="12"/>
      <c r="S2052" s="12"/>
      <c r="T2052" s="12"/>
      <c r="U2052" s="12">
        <f>SUM(D2052:T2052)</f>
        <v>30</v>
      </c>
    </row>
    <row r="2053" spans="1:21">
      <c r="A2053" s="14"/>
      <c r="B2053" s="14"/>
      <c r="C2053" s="12" t="s">
        <v>31</v>
      </c>
      <c r="D2053" s="12">
        <v>2</v>
      </c>
      <c r="E2053" s="12">
        <v>5</v>
      </c>
      <c r="F2053" s="12">
        <v>6</v>
      </c>
      <c r="G2053" s="12"/>
      <c r="H2053" s="12"/>
      <c r="I2053" s="12"/>
      <c r="J2053" s="12"/>
      <c r="K2053" s="12"/>
      <c r="L2053" s="12"/>
      <c r="M2053" s="12"/>
      <c r="N2053" s="12">
        <v>2</v>
      </c>
      <c r="O2053" s="12"/>
      <c r="P2053" s="12"/>
      <c r="Q2053" s="12"/>
      <c r="R2053" s="12"/>
      <c r="S2053" s="12"/>
      <c r="T2053" s="12"/>
      <c r="U2053" s="12">
        <f>SUM(D2053:T2053)</f>
        <v>15</v>
      </c>
    </row>
    <row r="2054" spans="1:21">
      <c r="A2054" s="16"/>
      <c r="B2054" s="16"/>
      <c r="C2054" s="12" t="s">
        <v>32</v>
      </c>
      <c r="D2054" s="12"/>
      <c r="E2054" s="12"/>
      <c r="F2054" s="12"/>
      <c r="G2054" s="12">
        <v>8</v>
      </c>
      <c r="H2054" s="12">
        <v>22</v>
      </c>
      <c r="I2054" s="12">
        <v>7</v>
      </c>
      <c r="J2054" s="12">
        <v>12</v>
      </c>
      <c r="K2054" s="12">
        <v>16</v>
      </c>
      <c r="L2054" s="12">
        <v>5</v>
      </c>
      <c r="M2054" s="12"/>
      <c r="N2054" s="12"/>
      <c r="O2054" s="12">
        <v>6</v>
      </c>
      <c r="P2054" s="12"/>
      <c r="Q2054" s="12">
        <v>7</v>
      </c>
      <c r="R2054" s="12"/>
      <c r="S2054" s="12"/>
      <c r="T2054" s="12"/>
      <c r="U2054" s="12">
        <f t="shared" si="472"/>
        <v>83</v>
      </c>
    </row>
    <row r="2055" spans="1:21">
      <c r="A2055" s="17"/>
      <c r="B2055" s="18"/>
      <c r="C2055" s="19" t="s">
        <v>33</v>
      </c>
      <c r="D2055" s="19">
        <f>SUM(D2046:D2054)</f>
        <v>20</v>
      </c>
      <c r="E2055" s="19">
        <f>SUM(E2046:E2054)</f>
        <v>35</v>
      </c>
      <c r="F2055" s="19">
        <f t="shared" ref="F2055:U2055" si="473">SUM(F2046:F2054)</f>
        <v>34</v>
      </c>
      <c r="G2055" s="19">
        <f t="shared" si="473"/>
        <v>167</v>
      </c>
      <c r="H2055" s="19">
        <f t="shared" si="473"/>
        <v>163</v>
      </c>
      <c r="I2055" s="19">
        <f t="shared" si="473"/>
        <v>152</v>
      </c>
      <c r="J2055" s="19">
        <f t="shared" si="473"/>
        <v>169</v>
      </c>
      <c r="K2055" s="19">
        <f t="shared" si="473"/>
        <v>173</v>
      </c>
      <c r="L2055" s="19">
        <f t="shared" si="473"/>
        <v>42</v>
      </c>
      <c r="M2055" s="19">
        <f t="shared" si="473"/>
        <v>17</v>
      </c>
      <c r="N2055" s="19">
        <f t="shared" si="473"/>
        <v>32</v>
      </c>
      <c r="O2055" s="19">
        <f t="shared" si="473"/>
        <v>43</v>
      </c>
      <c r="P2055" s="19">
        <f t="shared" si="473"/>
        <v>19</v>
      </c>
      <c r="Q2055" s="19">
        <f t="shared" si="473"/>
        <v>60</v>
      </c>
      <c r="R2055" s="19">
        <f t="shared" si="473"/>
        <v>0</v>
      </c>
      <c r="S2055" s="19">
        <f t="shared" si="473"/>
        <v>55</v>
      </c>
      <c r="T2055" s="19">
        <f t="shared" si="473"/>
        <v>0</v>
      </c>
      <c r="U2055" s="19">
        <f t="shared" si="473"/>
        <v>1181</v>
      </c>
    </row>
    <row r="2058" spans="1:21" ht="96">
      <c r="A2058" s="8" t="s">
        <v>2</v>
      </c>
      <c r="B2058" s="8" t="s">
        <v>3</v>
      </c>
      <c r="C2058" s="8" t="s">
        <v>4</v>
      </c>
      <c r="D2058" s="9" t="str">
        <f>D5</f>
        <v>ANGGREK</v>
      </c>
      <c r="E2058" s="9" t="str">
        <f>E5</f>
        <v>BOUGENVIL</v>
      </c>
      <c r="F2058" s="9" t="str">
        <f t="shared" ref="F2058:U2058" si="474">F5</f>
        <v>CAMELIA</v>
      </c>
      <c r="G2058" s="9" t="str">
        <f t="shared" si="474"/>
        <v>DEWANDARU</v>
      </c>
      <c r="H2058" s="9" t="str">
        <f t="shared" si="474"/>
        <v>EDELWEIS</v>
      </c>
      <c r="I2058" s="9" t="str">
        <f t="shared" si="474"/>
        <v>FLAMBOYAN</v>
      </c>
      <c r="J2058" s="9" t="str">
        <f t="shared" si="474"/>
        <v>GERANIUM</v>
      </c>
      <c r="K2058" s="9" t="str">
        <f t="shared" si="474"/>
        <v>HELIKONIA</v>
      </c>
      <c r="L2058" s="9" t="str">
        <f t="shared" si="474"/>
        <v>IVY</v>
      </c>
      <c r="M2058" s="9" t="str">
        <f t="shared" si="474"/>
        <v>JASMIN</v>
      </c>
      <c r="N2058" s="9" t="str">
        <f t="shared" si="474"/>
        <v>IGD</v>
      </c>
      <c r="O2058" s="9" t="str">
        <f t="shared" si="474"/>
        <v>HCU</v>
      </c>
      <c r="P2058" s="9" t="str">
        <f t="shared" si="474"/>
        <v>PENUNJANG</v>
      </c>
      <c r="Q2058" s="9" t="str">
        <f t="shared" si="474"/>
        <v>PELAYANAN</v>
      </c>
      <c r="R2058" s="9" t="str">
        <f t="shared" si="474"/>
        <v>ADMIN</v>
      </c>
      <c r="S2058" s="9" t="str">
        <f t="shared" si="474"/>
        <v>ASRAMA</v>
      </c>
      <c r="T2058" s="9" t="str">
        <f t="shared" si="474"/>
        <v>MASJID</v>
      </c>
      <c r="U2058" s="9" t="str">
        <f t="shared" si="474"/>
        <v>JUMLAH</v>
      </c>
    </row>
    <row r="2059" spans="1:21">
      <c r="A2059" s="10">
        <f>A2046+1</f>
        <v>4</v>
      </c>
      <c r="B2059" s="11" t="s">
        <v>40</v>
      </c>
      <c r="C2059" s="12" t="s">
        <v>24</v>
      </c>
      <c r="D2059" s="12"/>
      <c r="E2059" s="12"/>
      <c r="F2059" s="12"/>
      <c r="G2059" s="12">
        <v>34</v>
      </c>
      <c r="H2059" s="12">
        <v>19</v>
      </c>
      <c r="I2059" s="12">
        <v>24</v>
      </c>
      <c r="J2059" s="12">
        <v>28</v>
      </c>
      <c r="K2059" s="12">
        <v>29</v>
      </c>
      <c r="L2059" s="12">
        <v>11</v>
      </c>
      <c r="M2059" s="12">
        <v>9</v>
      </c>
      <c r="N2059" s="12"/>
      <c r="O2059" s="12">
        <v>11</v>
      </c>
      <c r="P2059" s="12">
        <v>11</v>
      </c>
      <c r="Q2059" s="12">
        <v>19</v>
      </c>
      <c r="R2059" s="12"/>
      <c r="S2059" s="12"/>
      <c r="T2059" s="12"/>
      <c r="U2059" s="12">
        <f t="shared" ref="U2059:U2067" si="475">SUM(E2059:T2059)</f>
        <v>195</v>
      </c>
    </row>
    <row r="2060" spans="1:21">
      <c r="A2060" s="14"/>
      <c r="B2060" s="15">
        <f>B2047+1</f>
        <v>46177</v>
      </c>
      <c r="C2060" s="12" t="s">
        <v>25</v>
      </c>
      <c r="D2060" s="12"/>
      <c r="E2060" s="12"/>
      <c r="F2060" s="12"/>
      <c r="G2060" s="12">
        <v>36</v>
      </c>
      <c r="H2060" s="12">
        <v>18</v>
      </c>
      <c r="I2060" s="12">
        <v>26</v>
      </c>
      <c r="J2060" s="12">
        <v>34</v>
      </c>
      <c r="K2060" s="12">
        <v>33</v>
      </c>
      <c r="L2060" s="12">
        <v>12</v>
      </c>
      <c r="M2060" s="12">
        <v>6</v>
      </c>
      <c r="N2060" s="12"/>
      <c r="O2060" s="12">
        <v>4</v>
      </c>
      <c r="P2060" s="12">
        <v>4</v>
      </c>
      <c r="Q2060" s="12">
        <v>6</v>
      </c>
      <c r="R2060" s="12"/>
      <c r="S2060" s="12"/>
      <c r="T2060" s="12"/>
      <c r="U2060" s="12">
        <f t="shared" si="475"/>
        <v>179</v>
      </c>
    </row>
    <row r="2061" spans="1:21">
      <c r="A2061" s="14"/>
      <c r="B2061" s="14"/>
      <c r="C2061" s="12" t="s">
        <v>26</v>
      </c>
      <c r="D2061" s="12"/>
      <c r="E2061" s="12"/>
      <c r="F2061" s="12"/>
      <c r="G2061" s="12">
        <v>11</v>
      </c>
      <c r="H2061" s="12">
        <v>9</v>
      </c>
      <c r="I2061" s="12">
        <v>8</v>
      </c>
      <c r="J2061" s="12">
        <v>9</v>
      </c>
      <c r="K2061" s="12">
        <v>13</v>
      </c>
      <c r="L2061" s="12">
        <v>6</v>
      </c>
      <c r="M2061" s="12">
        <v>5</v>
      </c>
      <c r="N2061" s="12"/>
      <c r="O2061" s="12">
        <v>6</v>
      </c>
      <c r="P2061" s="12">
        <v>2</v>
      </c>
      <c r="Q2061" s="12">
        <v>21</v>
      </c>
      <c r="R2061" s="12"/>
      <c r="S2061" s="12"/>
      <c r="T2061" s="12"/>
      <c r="U2061" s="12">
        <f t="shared" si="475"/>
        <v>90</v>
      </c>
    </row>
    <row r="2062" spans="1:21">
      <c r="A2062" s="14"/>
      <c r="B2062" s="14"/>
      <c r="C2062" s="12" t="s">
        <v>27</v>
      </c>
      <c r="D2062" s="12">
        <v>5</v>
      </c>
      <c r="E2062" s="12">
        <v>9</v>
      </c>
      <c r="F2062" s="12">
        <v>8</v>
      </c>
      <c r="G2062" s="12">
        <v>27</v>
      </c>
      <c r="H2062" s="12">
        <v>29</v>
      </c>
      <c r="I2062" s="12">
        <v>29</v>
      </c>
      <c r="J2062" s="12">
        <v>25</v>
      </c>
      <c r="K2062" s="12">
        <v>26</v>
      </c>
      <c r="L2062" s="12">
        <v>5</v>
      </c>
      <c r="M2062" s="12">
        <v>5</v>
      </c>
      <c r="N2062" s="12">
        <v>5</v>
      </c>
      <c r="O2062" s="12">
        <v>5</v>
      </c>
      <c r="P2062" s="12">
        <v>6</v>
      </c>
      <c r="Q2062" s="12">
        <v>17</v>
      </c>
      <c r="R2062" s="12"/>
      <c r="S2062" s="12"/>
      <c r="T2062" s="12"/>
      <c r="U2062" s="12">
        <f>SUM(D2062:T2062)</f>
        <v>201</v>
      </c>
    </row>
    <row r="2063" spans="1:21">
      <c r="A2063" s="14"/>
      <c r="B2063" s="14"/>
      <c r="C2063" s="12" t="s">
        <v>28</v>
      </c>
      <c r="D2063" s="12">
        <v>3</v>
      </c>
      <c r="E2063" s="12">
        <v>11</v>
      </c>
      <c r="F2063" s="12">
        <v>9</v>
      </c>
      <c r="G2063" s="12">
        <v>29</v>
      </c>
      <c r="H2063" s="12">
        <v>27</v>
      </c>
      <c r="I2063" s="12">
        <v>27</v>
      </c>
      <c r="J2063" s="12">
        <v>24</v>
      </c>
      <c r="K2063" s="12">
        <v>27</v>
      </c>
      <c r="L2063" s="12">
        <v>7</v>
      </c>
      <c r="M2063" s="12">
        <v>4</v>
      </c>
      <c r="N2063" s="12">
        <v>8</v>
      </c>
      <c r="O2063" s="12">
        <v>6</v>
      </c>
      <c r="P2063" s="12">
        <v>3</v>
      </c>
      <c r="Q2063" s="12">
        <v>5</v>
      </c>
      <c r="R2063" s="12"/>
      <c r="S2063" s="12"/>
      <c r="T2063" s="12"/>
      <c r="U2063" s="12">
        <f>SUM(D2063:T2063)</f>
        <v>190</v>
      </c>
    </row>
    <row r="2064" spans="1:21">
      <c r="A2064" s="14"/>
      <c r="B2064" s="14"/>
      <c r="C2064" s="12" t="s">
        <v>35</v>
      </c>
      <c r="D2064" s="12">
        <v>4</v>
      </c>
      <c r="E2064" s="12">
        <v>9</v>
      </c>
      <c r="F2064" s="12">
        <v>6</v>
      </c>
      <c r="G2064" s="12">
        <v>25</v>
      </c>
      <c r="H2064" s="12">
        <v>35</v>
      </c>
      <c r="I2064" s="12">
        <v>34</v>
      </c>
      <c r="J2064" s="12">
        <v>33</v>
      </c>
      <c r="K2064" s="12">
        <v>34</v>
      </c>
      <c r="L2064" s="12">
        <v>4</v>
      </c>
      <c r="M2064" s="12">
        <v>2</v>
      </c>
      <c r="N2064" s="12">
        <v>4</v>
      </c>
      <c r="O2064" s="12">
        <v>4</v>
      </c>
      <c r="P2064" s="12">
        <v>3</v>
      </c>
      <c r="Q2064" s="12">
        <v>26</v>
      </c>
      <c r="R2064" s="12"/>
      <c r="S2064" s="12"/>
      <c r="T2064" s="12"/>
      <c r="U2064" s="12">
        <f>SUM(D2064:T2064)</f>
        <v>223</v>
      </c>
    </row>
    <row r="2065" spans="1:21">
      <c r="A2065" s="14"/>
      <c r="B2065" s="14"/>
      <c r="C2065" s="12" t="s">
        <v>36</v>
      </c>
      <c r="D2065" s="12">
        <v>2</v>
      </c>
      <c r="E2065" s="12">
        <v>7</v>
      </c>
      <c r="F2065" s="12">
        <v>7</v>
      </c>
      <c r="G2065" s="12"/>
      <c r="H2065" s="12"/>
      <c r="I2065" s="12"/>
      <c r="J2065" s="12"/>
      <c r="K2065" s="12"/>
      <c r="L2065" s="12"/>
      <c r="M2065" s="12"/>
      <c r="N2065" s="12"/>
      <c r="O2065" s="12">
        <v>4</v>
      </c>
      <c r="P2065" s="12"/>
      <c r="Q2065" s="12">
        <v>4</v>
      </c>
      <c r="R2065" s="12"/>
      <c r="S2065" s="12"/>
      <c r="T2065" s="12"/>
      <c r="U2065" s="12">
        <f>SUM(D2065:T2065)</f>
        <v>24</v>
      </c>
    </row>
    <row r="2066" spans="1:21">
      <c r="A2066" s="14"/>
      <c r="B2066" s="14"/>
      <c r="C2066" s="12" t="s">
        <v>31</v>
      </c>
      <c r="D2066" s="12">
        <v>1</v>
      </c>
      <c r="E2066" s="12">
        <v>5</v>
      </c>
      <c r="F2066" s="12">
        <v>4</v>
      </c>
      <c r="G2066" s="12"/>
      <c r="H2066" s="12"/>
      <c r="I2066" s="12"/>
      <c r="J2066" s="12"/>
      <c r="K2066" s="12"/>
      <c r="L2066" s="12"/>
      <c r="M2066" s="12"/>
      <c r="N2066" s="12">
        <v>2</v>
      </c>
      <c r="O2066" s="12">
        <v>5</v>
      </c>
      <c r="P2066" s="12"/>
      <c r="Q2066" s="12">
        <v>2</v>
      </c>
      <c r="R2066" s="12"/>
      <c r="S2066" s="12"/>
      <c r="T2066" s="12"/>
      <c r="U2066" s="12">
        <f>SUM(D2066:T2066)</f>
        <v>19</v>
      </c>
    </row>
    <row r="2067" spans="1:21">
      <c r="A2067" s="16"/>
      <c r="B2067" s="16"/>
      <c r="C2067" s="12" t="s">
        <v>32</v>
      </c>
      <c r="D2067" s="12"/>
      <c r="E2067" s="12"/>
      <c r="F2067" s="12"/>
      <c r="G2067" s="12">
        <v>12</v>
      </c>
      <c r="H2067" s="12">
        <v>22</v>
      </c>
      <c r="I2067" s="12">
        <v>9</v>
      </c>
      <c r="J2067" s="12">
        <v>8</v>
      </c>
      <c r="K2067" s="12">
        <v>10</v>
      </c>
      <c r="L2067" s="12">
        <v>7</v>
      </c>
      <c r="M2067" s="12">
        <v>5</v>
      </c>
      <c r="N2067" s="12"/>
      <c r="O2067" s="12">
        <v>6</v>
      </c>
      <c r="P2067" s="12"/>
      <c r="Q2067" s="12"/>
      <c r="R2067" s="12"/>
      <c r="S2067" s="12"/>
      <c r="T2067" s="12"/>
      <c r="U2067" s="12">
        <f t="shared" si="475"/>
        <v>79</v>
      </c>
    </row>
    <row r="2068" spans="1:21">
      <c r="A2068" s="17"/>
      <c r="B2068" s="18"/>
      <c r="C2068" s="19" t="s">
        <v>33</v>
      </c>
      <c r="D2068" s="19">
        <f>SUM(D2059:D2067)</f>
        <v>15</v>
      </c>
      <c r="E2068" s="19">
        <f>SUM(E2059:E2067)</f>
        <v>41</v>
      </c>
      <c r="F2068" s="19">
        <f t="shared" ref="F2068:U2068" si="476">SUM(F2059:F2067)</f>
        <v>34</v>
      </c>
      <c r="G2068" s="19">
        <f t="shared" si="476"/>
        <v>174</v>
      </c>
      <c r="H2068" s="19">
        <f t="shared" si="476"/>
        <v>159</v>
      </c>
      <c r="I2068" s="19">
        <f t="shared" si="476"/>
        <v>157</v>
      </c>
      <c r="J2068" s="19">
        <f t="shared" si="476"/>
        <v>161</v>
      </c>
      <c r="K2068" s="19">
        <f t="shared" si="476"/>
        <v>172</v>
      </c>
      <c r="L2068" s="19">
        <f t="shared" si="476"/>
        <v>52</v>
      </c>
      <c r="M2068" s="19">
        <f t="shared" si="476"/>
        <v>36</v>
      </c>
      <c r="N2068" s="19">
        <f t="shared" si="476"/>
        <v>19</v>
      </c>
      <c r="O2068" s="19">
        <f t="shared" si="476"/>
        <v>51</v>
      </c>
      <c r="P2068" s="19">
        <f t="shared" si="476"/>
        <v>29</v>
      </c>
      <c r="Q2068" s="19">
        <f t="shared" si="476"/>
        <v>100</v>
      </c>
      <c r="R2068" s="19">
        <f t="shared" si="476"/>
        <v>0</v>
      </c>
      <c r="S2068" s="19">
        <f t="shared" si="476"/>
        <v>0</v>
      </c>
      <c r="T2068" s="19">
        <f t="shared" si="476"/>
        <v>0</v>
      </c>
      <c r="U2068" s="19">
        <f t="shared" si="476"/>
        <v>1200</v>
      </c>
    </row>
    <row r="2071" spans="1:21" ht="96">
      <c r="A2071" s="8" t="s">
        <v>2</v>
      </c>
      <c r="B2071" s="8" t="s">
        <v>3</v>
      </c>
      <c r="C2071" s="8" t="s">
        <v>4</v>
      </c>
      <c r="D2071" s="9" t="str">
        <f>D5</f>
        <v>ANGGREK</v>
      </c>
      <c r="E2071" s="9" t="str">
        <f>E5</f>
        <v>BOUGENVIL</v>
      </c>
      <c r="F2071" s="9" t="str">
        <f t="shared" ref="F2071:U2071" si="477">F5</f>
        <v>CAMELIA</v>
      </c>
      <c r="G2071" s="9" t="str">
        <f t="shared" si="477"/>
        <v>DEWANDARU</v>
      </c>
      <c r="H2071" s="9" t="str">
        <f t="shared" si="477"/>
        <v>EDELWEIS</v>
      </c>
      <c r="I2071" s="9" t="str">
        <f t="shared" si="477"/>
        <v>FLAMBOYAN</v>
      </c>
      <c r="J2071" s="9" t="str">
        <f t="shared" si="477"/>
        <v>GERANIUM</v>
      </c>
      <c r="K2071" s="9" t="str">
        <f t="shared" si="477"/>
        <v>HELIKONIA</v>
      </c>
      <c r="L2071" s="9" t="str">
        <f t="shared" si="477"/>
        <v>IVY</v>
      </c>
      <c r="M2071" s="9" t="str">
        <f t="shared" si="477"/>
        <v>JASMIN</v>
      </c>
      <c r="N2071" s="9" t="str">
        <f t="shared" si="477"/>
        <v>IGD</v>
      </c>
      <c r="O2071" s="9" t="str">
        <f t="shared" si="477"/>
        <v>HCU</v>
      </c>
      <c r="P2071" s="9" t="str">
        <f t="shared" si="477"/>
        <v>PENUNJANG</v>
      </c>
      <c r="Q2071" s="9" t="str">
        <f t="shared" si="477"/>
        <v>PELAYANAN</v>
      </c>
      <c r="R2071" s="9" t="str">
        <f t="shared" si="477"/>
        <v>ADMIN</v>
      </c>
      <c r="S2071" s="9" t="str">
        <f t="shared" si="477"/>
        <v>ASRAMA</v>
      </c>
      <c r="T2071" s="9" t="str">
        <f t="shared" si="477"/>
        <v>MASJID</v>
      </c>
      <c r="U2071" s="9" t="str">
        <f t="shared" si="477"/>
        <v>JUMLAH</v>
      </c>
    </row>
    <row r="2072" spans="1:21">
      <c r="A2072" s="10">
        <f>A2059+1</f>
        <v>5</v>
      </c>
      <c r="B2072" s="11" t="s">
        <v>41</v>
      </c>
      <c r="C2072" s="12" t="s">
        <v>24</v>
      </c>
      <c r="D2072" s="12"/>
      <c r="E2072" s="12"/>
      <c r="F2072" s="12"/>
      <c r="G2072" s="12">
        <v>18</v>
      </c>
      <c r="H2072" s="12">
        <v>26</v>
      </c>
      <c r="I2072" s="12">
        <v>23</v>
      </c>
      <c r="J2072" s="12">
        <v>24</v>
      </c>
      <c r="K2072" s="12">
        <v>26</v>
      </c>
      <c r="L2072" s="12">
        <v>10</v>
      </c>
      <c r="M2072" s="12">
        <v>6</v>
      </c>
      <c r="N2072" s="12"/>
      <c r="O2072" s="12">
        <v>12</v>
      </c>
      <c r="P2072" s="12">
        <v>9</v>
      </c>
      <c r="Q2072" s="12">
        <v>11</v>
      </c>
      <c r="R2072" s="12"/>
      <c r="S2072" s="12"/>
      <c r="T2072" s="12"/>
      <c r="U2072" s="12">
        <f t="shared" ref="U2072:U2080" si="478">SUM(E2072:T2072)</f>
        <v>165</v>
      </c>
    </row>
    <row r="2073" spans="1:21">
      <c r="A2073" s="14"/>
      <c r="B2073" s="15">
        <f>B2060+1</f>
        <v>46178</v>
      </c>
      <c r="C2073" s="12" t="s">
        <v>25</v>
      </c>
      <c r="D2073" s="12"/>
      <c r="E2073" s="12"/>
      <c r="F2073" s="12"/>
      <c r="G2073" s="12">
        <v>17</v>
      </c>
      <c r="H2073" s="12">
        <v>27</v>
      </c>
      <c r="I2073" s="12">
        <v>24</v>
      </c>
      <c r="J2073" s="12">
        <v>25</v>
      </c>
      <c r="K2073" s="12">
        <v>27</v>
      </c>
      <c r="L2073" s="12">
        <v>5</v>
      </c>
      <c r="M2073" s="12">
        <v>6</v>
      </c>
      <c r="N2073" s="12"/>
      <c r="O2073" s="12">
        <v>3</v>
      </c>
      <c r="P2073" s="12">
        <v>2</v>
      </c>
      <c r="Q2073" s="12">
        <v>3</v>
      </c>
      <c r="R2073" s="12"/>
      <c r="S2073" s="12"/>
      <c r="T2073" s="12"/>
      <c r="U2073" s="12">
        <f t="shared" si="478"/>
        <v>139</v>
      </c>
    </row>
    <row r="2074" spans="1:21">
      <c r="A2074" s="14"/>
      <c r="B2074" s="14"/>
      <c r="C2074" s="12" t="s">
        <v>26</v>
      </c>
      <c r="D2074" s="12"/>
      <c r="E2074" s="12"/>
      <c r="F2074" s="12"/>
      <c r="G2074" s="12">
        <v>8</v>
      </c>
      <c r="H2074" s="12">
        <v>9</v>
      </c>
      <c r="I2074" s="12">
        <v>10</v>
      </c>
      <c r="J2074" s="12">
        <v>8</v>
      </c>
      <c r="K2074" s="12">
        <v>12</v>
      </c>
      <c r="L2074" s="12">
        <v>6</v>
      </c>
      <c r="M2074" s="12">
        <v>8</v>
      </c>
      <c r="N2074" s="12"/>
      <c r="O2074" s="12">
        <v>8</v>
      </c>
      <c r="P2074" s="12"/>
      <c r="Q2074" s="12">
        <v>1</v>
      </c>
      <c r="R2074" s="12"/>
      <c r="S2074" s="12"/>
      <c r="T2074" s="12"/>
      <c r="U2074" s="12">
        <f t="shared" si="478"/>
        <v>70</v>
      </c>
    </row>
    <row r="2075" spans="1:21">
      <c r="A2075" s="14"/>
      <c r="B2075" s="14"/>
      <c r="C2075" s="12" t="s">
        <v>27</v>
      </c>
      <c r="D2075" s="12">
        <v>5</v>
      </c>
      <c r="E2075" s="12">
        <v>9</v>
      </c>
      <c r="F2075" s="12">
        <v>4</v>
      </c>
      <c r="G2075" s="12">
        <v>28</v>
      </c>
      <c r="H2075" s="12">
        <v>21</v>
      </c>
      <c r="I2075" s="12">
        <v>20</v>
      </c>
      <c r="J2075" s="12">
        <v>27</v>
      </c>
      <c r="K2075" s="12">
        <v>34</v>
      </c>
      <c r="L2075" s="12">
        <v>3</v>
      </c>
      <c r="M2075" s="12">
        <v>4</v>
      </c>
      <c r="N2075" s="12">
        <v>15</v>
      </c>
      <c r="O2075" s="12">
        <v>6</v>
      </c>
      <c r="P2075" s="12">
        <v>2</v>
      </c>
      <c r="Q2075" s="12">
        <v>4</v>
      </c>
      <c r="R2075" s="12"/>
      <c r="S2075" s="12"/>
      <c r="T2075" s="12"/>
      <c r="U2075" s="12">
        <f>SUM(D2075:T2075)</f>
        <v>182</v>
      </c>
    </row>
    <row r="2076" spans="1:21">
      <c r="A2076" s="14"/>
      <c r="B2076" s="14"/>
      <c r="C2076" s="12" t="s">
        <v>28</v>
      </c>
      <c r="D2076" s="12">
        <v>3</v>
      </c>
      <c r="E2076" s="12">
        <v>9</v>
      </c>
      <c r="F2076" s="12">
        <v>8</v>
      </c>
      <c r="G2076" s="12">
        <v>20</v>
      </c>
      <c r="H2076" s="12">
        <v>24</v>
      </c>
      <c r="I2076" s="12">
        <v>26</v>
      </c>
      <c r="J2076" s="12">
        <v>26</v>
      </c>
      <c r="K2076" s="12">
        <v>26</v>
      </c>
      <c r="L2076" s="12">
        <v>8</v>
      </c>
      <c r="M2076" s="12">
        <v>3</v>
      </c>
      <c r="N2076" s="12">
        <v>18</v>
      </c>
      <c r="O2076" s="12">
        <v>8</v>
      </c>
      <c r="P2076" s="12">
        <v>9</v>
      </c>
      <c r="Q2076" s="12">
        <v>2</v>
      </c>
      <c r="R2076" s="12"/>
      <c r="S2076" s="12"/>
      <c r="T2076" s="12"/>
      <c r="U2076" s="12">
        <f>SUM(D2076:T2076)</f>
        <v>190</v>
      </c>
    </row>
    <row r="2077" spans="1:21">
      <c r="A2077" s="14"/>
      <c r="B2077" s="14"/>
      <c r="C2077" s="12" t="s">
        <v>35</v>
      </c>
      <c r="D2077" s="12">
        <v>4</v>
      </c>
      <c r="E2077" s="12">
        <v>7</v>
      </c>
      <c r="F2077" s="12">
        <v>6</v>
      </c>
      <c r="G2077" s="12">
        <v>27</v>
      </c>
      <c r="H2077" s="12">
        <v>36</v>
      </c>
      <c r="I2077" s="12">
        <v>32</v>
      </c>
      <c r="J2077" s="12">
        <v>34</v>
      </c>
      <c r="K2077" s="12">
        <v>35</v>
      </c>
      <c r="L2077" s="12">
        <v>4</v>
      </c>
      <c r="M2077" s="12">
        <v>3</v>
      </c>
      <c r="N2077" s="12">
        <v>4</v>
      </c>
      <c r="O2077" s="12">
        <v>5</v>
      </c>
      <c r="P2077" s="12">
        <v>5</v>
      </c>
      <c r="Q2077" s="12">
        <v>2</v>
      </c>
      <c r="R2077" s="12"/>
      <c r="S2077" s="12"/>
      <c r="T2077" s="12"/>
      <c r="U2077" s="12">
        <f>SUM(D2077:T2077)</f>
        <v>204</v>
      </c>
    </row>
    <row r="2078" spans="1:21">
      <c r="A2078" s="14"/>
      <c r="B2078" s="14"/>
      <c r="C2078" s="12" t="s">
        <v>36</v>
      </c>
      <c r="D2078" s="12">
        <v>6</v>
      </c>
      <c r="E2078" s="12">
        <v>7</v>
      </c>
      <c r="F2078" s="12">
        <v>5</v>
      </c>
      <c r="G2078" s="12"/>
      <c r="H2078" s="12"/>
      <c r="I2078" s="12"/>
      <c r="J2078" s="12"/>
      <c r="K2078" s="12"/>
      <c r="L2078" s="12"/>
      <c r="M2078" s="12"/>
      <c r="N2078" s="12"/>
      <c r="O2078" s="12">
        <v>3</v>
      </c>
      <c r="P2078" s="12"/>
      <c r="Q2078" s="12"/>
      <c r="R2078" s="12"/>
      <c r="S2078" s="12"/>
      <c r="T2078" s="12"/>
      <c r="U2078" s="12">
        <f>SUM(D2078:T2078)</f>
        <v>21</v>
      </c>
    </row>
    <row r="2079" spans="1:21">
      <c r="A2079" s="14"/>
      <c r="B2079" s="14"/>
      <c r="C2079" s="12" t="s">
        <v>31</v>
      </c>
      <c r="D2079" s="12"/>
      <c r="E2079" s="12">
        <v>4</v>
      </c>
      <c r="F2079" s="12">
        <v>9</v>
      </c>
      <c r="G2079" s="12"/>
      <c r="H2079" s="12"/>
      <c r="I2079" s="12"/>
      <c r="J2079" s="12"/>
      <c r="K2079" s="12"/>
      <c r="L2079" s="12"/>
      <c r="M2079" s="12"/>
      <c r="N2079" s="12">
        <v>2</v>
      </c>
      <c r="O2079" s="12"/>
      <c r="P2079" s="12"/>
      <c r="Q2079" s="12"/>
      <c r="R2079" s="12"/>
      <c r="S2079" s="12"/>
      <c r="T2079" s="12"/>
      <c r="U2079" s="12">
        <f t="shared" si="478"/>
        <v>15</v>
      </c>
    </row>
    <row r="2080" spans="1:21">
      <c r="A2080" s="16"/>
      <c r="B2080" s="16"/>
      <c r="C2080" s="12" t="s">
        <v>32</v>
      </c>
      <c r="D2080" s="12"/>
      <c r="E2080" s="12"/>
      <c r="F2080" s="12"/>
      <c r="G2080" s="12">
        <v>12</v>
      </c>
      <c r="H2080" s="12">
        <v>14</v>
      </c>
      <c r="I2080" s="12">
        <v>6</v>
      </c>
      <c r="J2080" s="12">
        <v>5</v>
      </c>
      <c r="K2080" s="12">
        <v>6</v>
      </c>
      <c r="L2080" s="12">
        <v>2</v>
      </c>
      <c r="M2080" s="12">
        <v>2</v>
      </c>
      <c r="N2080" s="12">
        <v>20</v>
      </c>
      <c r="O2080" s="12">
        <v>8</v>
      </c>
      <c r="P2080" s="12"/>
      <c r="Q2080" s="12"/>
      <c r="R2080" s="12"/>
      <c r="S2080" s="12"/>
      <c r="T2080" s="12">
        <v>25</v>
      </c>
      <c r="U2080" s="12">
        <f t="shared" si="478"/>
        <v>100</v>
      </c>
    </row>
    <row r="2081" spans="1:21">
      <c r="A2081" s="17"/>
      <c r="B2081" s="18"/>
      <c r="C2081" s="19" t="s">
        <v>33</v>
      </c>
      <c r="D2081" s="19">
        <f>SUM(D2072:D2080)</f>
        <v>18</v>
      </c>
      <c r="E2081" s="19">
        <f>SUM(E2072:E2080)</f>
        <v>36</v>
      </c>
      <c r="F2081" s="19">
        <f t="shared" ref="F2081:U2081" si="479">SUM(F2072:F2080)</f>
        <v>32</v>
      </c>
      <c r="G2081" s="19">
        <f t="shared" si="479"/>
        <v>130</v>
      </c>
      <c r="H2081" s="19">
        <f t="shared" si="479"/>
        <v>157</v>
      </c>
      <c r="I2081" s="19">
        <f t="shared" si="479"/>
        <v>141</v>
      </c>
      <c r="J2081" s="19">
        <f t="shared" si="479"/>
        <v>149</v>
      </c>
      <c r="K2081" s="19">
        <f t="shared" si="479"/>
        <v>166</v>
      </c>
      <c r="L2081" s="19">
        <f t="shared" si="479"/>
        <v>38</v>
      </c>
      <c r="M2081" s="19">
        <f t="shared" si="479"/>
        <v>32</v>
      </c>
      <c r="N2081" s="19">
        <f t="shared" si="479"/>
        <v>59</v>
      </c>
      <c r="O2081" s="19">
        <f t="shared" si="479"/>
        <v>53</v>
      </c>
      <c r="P2081" s="19">
        <f t="shared" si="479"/>
        <v>27</v>
      </c>
      <c r="Q2081" s="19">
        <f t="shared" si="479"/>
        <v>23</v>
      </c>
      <c r="R2081" s="19">
        <f t="shared" si="479"/>
        <v>0</v>
      </c>
      <c r="S2081" s="19">
        <f t="shared" si="479"/>
        <v>0</v>
      </c>
      <c r="T2081" s="19">
        <f t="shared" si="479"/>
        <v>25</v>
      </c>
      <c r="U2081" s="19">
        <f t="shared" si="479"/>
        <v>1086</v>
      </c>
    </row>
    <row r="2084" spans="1:21" ht="96">
      <c r="A2084" s="8" t="s">
        <v>2</v>
      </c>
      <c r="B2084" s="8" t="s">
        <v>3</v>
      </c>
      <c r="C2084" s="8" t="s">
        <v>4</v>
      </c>
      <c r="D2084" s="9" t="str">
        <f>D5</f>
        <v>ANGGREK</v>
      </c>
      <c r="E2084" s="9" t="str">
        <f>E5</f>
        <v>BOUGENVIL</v>
      </c>
      <c r="F2084" s="9" t="str">
        <f t="shared" ref="F2084:U2084" si="480">F5</f>
        <v>CAMELIA</v>
      </c>
      <c r="G2084" s="9" t="str">
        <f t="shared" si="480"/>
        <v>DEWANDARU</v>
      </c>
      <c r="H2084" s="9" t="str">
        <f t="shared" si="480"/>
        <v>EDELWEIS</v>
      </c>
      <c r="I2084" s="9" t="str">
        <f t="shared" si="480"/>
        <v>FLAMBOYAN</v>
      </c>
      <c r="J2084" s="9" t="str">
        <f t="shared" si="480"/>
        <v>GERANIUM</v>
      </c>
      <c r="K2084" s="9" t="str">
        <f t="shared" si="480"/>
        <v>HELIKONIA</v>
      </c>
      <c r="L2084" s="9" t="str">
        <f t="shared" si="480"/>
        <v>IVY</v>
      </c>
      <c r="M2084" s="9" t="str">
        <f t="shared" si="480"/>
        <v>JASMIN</v>
      </c>
      <c r="N2084" s="9" t="str">
        <f t="shared" si="480"/>
        <v>IGD</v>
      </c>
      <c r="O2084" s="9" t="str">
        <f t="shared" si="480"/>
        <v>HCU</v>
      </c>
      <c r="P2084" s="9" t="str">
        <f t="shared" si="480"/>
        <v>PENUNJANG</v>
      </c>
      <c r="Q2084" s="9" t="str">
        <f t="shared" si="480"/>
        <v>PELAYANAN</v>
      </c>
      <c r="R2084" s="9" t="str">
        <f t="shared" si="480"/>
        <v>ADMIN</v>
      </c>
      <c r="S2084" s="9" t="str">
        <f t="shared" si="480"/>
        <v>ASRAMA</v>
      </c>
      <c r="T2084" s="9" t="str">
        <f t="shared" si="480"/>
        <v>MASJID</v>
      </c>
      <c r="U2084" s="9" t="str">
        <f t="shared" si="480"/>
        <v>JUMLAH</v>
      </c>
    </row>
    <row r="2085" spans="1:21">
      <c r="A2085" s="10">
        <f>A2072+1</f>
        <v>6</v>
      </c>
      <c r="B2085" s="11" t="s">
        <v>38</v>
      </c>
      <c r="C2085" s="12" t="s">
        <v>24</v>
      </c>
      <c r="D2085" s="12"/>
      <c r="E2085" s="12"/>
      <c r="F2085" s="12"/>
      <c r="G2085" s="12">
        <v>23</v>
      </c>
      <c r="H2085" s="12">
        <v>26</v>
      </c>
      <c r="I2085" s="12">
        <v>26</v>
      </c>
      <c r="J2085" s="12">
        <v>25</v>
      </c>
      <c r="K2085" s="12">
        <v>25</v>
      </c>
      <c r="L2085" s="12">
        <v>10</v>
      </c>
      <c r="M2085" s="12"/>
      <c r="N2085" s="12"/>
      <c r="O2085" s="12">
        <v>8</v>
      </c>
      <c r="P2085" s="12">
        <v>6</v>
      </c>
      <c r="Q2085" s="12">
        <v>8</v>
      </c>
      <c r="R2085" s="12"/>
      <c r="S2085" s="12"/>
      <c r="T2085" s="12"/>
      <c r="U2085" s="12">
        <f t="shared" ref="U2085:U2093" si="481">SUM(D2085:T2085)</f>
        <v>157</v>
      </c>
    </row>
    <row r="2086" spans="1:21">
      <c r="A2086" s="14"/>
      <c r="B2086" s="15">
        <f>B2073+1</f>
        <v>46179</v>
      </c>
      <c r="C2086" s="12" t="s">
        <v>25</v>
      </c>
      <c r="D2086" s="12"/>
      <c r="E2086" s="12"/>
      <c r="F2086" s="12"/>
      <c r="G2086" s="12">
        <v>22</v>
      </c>
      <c r="H2086" s="12">
        <v>25</v>
      </c>
      <c r="I2086" s="12">
        <v>25</v>
      </c>
      <c r="J2086" s="12">
        <v>26</v>
      </c>
      <c r="K2086" s="12">
        <v>27</v>
      </c>
      <c r="L2086" s="12">
        <v>11</v>
      </c>
      <c r="M2086" s="12"/>
      <c r="N2086" s="12"/>
      <c r="O2086" s="12">
        <v>2</v>
      </c>
      <c r="P2086" s="12"/>
      <c r="Q2086" s="12"/>
      <c r="R2086" s="12"/>
      <c r="S2086" s="12"/>
      <c r="T2086" s="12"/>
      <c r="U2086" s="12">
        <f t="shared" si="481"/>
        <v>138</v>
      </c>
    </row>
    <row r="2087" spans="1:21">
      <c r="A2087" s="14"/>
      <c r="B2087" s="14"/>
      <c r="C2087" s="12" t="s">
        <v>26</v>
      </c>
      <c r="D2087" s="12"/>
      <c r="E2087" s="12"/>
      <c r="F2087" s="12"/>
      <c r="G2087" s="29">
        <v>15</v>
      </c>
      <c r="H2087" s="12">
        <v>9</v>
      </c>
      <c r="I2087" s="12">
        <v>5</v>
      </c>
      <c r="J2087" s="12">
        <v>6</v>
      </c>
      <c r="K2087" s="12">
        <v>11</v>
      </c>
      <c r="L2087" s="12">
        <v>4</v>
      </c>
      <c r="M2087" s="12"/>
      <c r="N2087" s="12"/>
      <c r="O2087" s="12">
        <v>3</v>
      </c>
      <c r="P2087" s="12"/>
      <c r="Q2087" s="12">
        <v>2</v>
      </c>
      <c r="R2087" s="12"/>
      <c r="S2087" s="12"/>
      <c r="T2087" s="12"/>
      <c r="U2087" s="12">
        <f t="shared" si="481"/>
        <v>55</v>
      </c>
    </row>
    <row r="2088" spans="1:21">
      <c r="A2088" s="14"/>
      <c r="B2088" s="14"/>
      <c r="C2088" s="12" t="s">
        <v>27</v>
      </c>
      <c r="D2088" s="12">
        <v>5</v>
      </c>
      <c r="E2088" s="12">
        <v>7</v>
      </c>
      <c r="F2088" s="12">
        <v>7</v>
      </c>
      <c r="G2088" s="12">
        <v>18</v>
      </c>
      <c r="H2088" s="12">
        <v>22</v>
      </c>
      <c r="I2088" s="12">
        <v>27</v>
      </c>
      <c r="J2088" s="12">
        <v>29</v>
      </c>
      <c r="K2088" s="12">
        <v>35</v>
      </c>
      <c r="L2088" s="12">
        <v>9</v>
      </c>
      <c r="M2088" s="12">
        <v>4</v>
      </c>
      <c r="N2088" s="12">
        <v>14</v>
      </c>
      <c r="O2088" s="12">
        <v>5</v>
      </c>
      <c r="P2088" s="12">
        <v>2</v>
      </c>
      <c r="Q2088" s="12">
        <v>3</v>
      </c>
      <c r="R2088" s="12"/>
      <c r="S2088" s="12"/>
      <c r="T2088" s="12"/>
      <c r="U2088" s="12">
        <f t="shared" si="481"/>
        <v>187</v>
      </c>
    </row>
    <row r="2089" spans="1:21">
      <c r="A2089" s="14"/>
      <c r="B2089" s="14"/>
      <c r="C2089" s="12" t="s">
        <v>28</v>
      </c>
      <c r="D2089" s="12">
        <v>5</v>
      </c>
      <c r="E2089" s="12">
        <v>10</v>
      </c>
      <c r="F2089" s="12">
        <v>9</v>
      </c>
      <c r="G2089" s="12">
        <v>26</v>
      </c>
      <c r="H2089" s="12">
        <v>28</v>
      </c>
      <c r="I2089" s="12">
        <v>29</v>
      </c>
      <c r="J2089" s="12">
        <v>27</v>
      </c>
      <c r="K2089" s="12">
        <v>27</v>
      </c>
      <c r="L2089" s="12">
        <v>7</v>
      </c>
      <c r="M2089" s="12">
        <v>2</v>
      </c>
      <c r="N2089" s="12">
        <v>18</v>
      </c>
      <c r="O2089" s="12">
        <v>6</v>
      </c>
      <c r="P2089" s="12">
        <v>2</v>
      </c>
      <c r="Q2089" s="12">
        <v>4</v>
      </c>
      <c r="R2089" s="12"/>
      <c r="S2089" s="12"/>
      <c r="T2089" s="12"/>
      <c r="U2089" s="12">
        <f t="shared" si="481"/>
        <v>200</v>
      </c>
    </row>
    <row r="2090" spans="1:21">
      <c r="A2090" s="14"/>
      <c r="B2090" s="14"/>
      <c r="C2090" s="12" t="s">
        <v>35</v>
      </c>
      <c r="D2090" s="12">
        <v>3</v>
      </c>
      <c r="E2090" s="12">
        <v>8</v>
      </c>
      <c r="F2090" s="12">
        <v>8</v>
      </c>
      <c r="G2090" s="12">
        <v>27</v>
      </c>
      <c r="H2090" s="12">
        <v>25</v>
      </c>
      <c r="I2090" s="12">
        <v>34</v>
      </c>
      <c r="J2090" s="12">
        <v>34</v>
      </c>
      <c r="K2090" s="12">
        <v>35</v>
      </c>
      <c r="L2090" s="12">
        <v>5</v>
      </c>
      <c r="M2090" s="12">
        <v>3</v>
      </c>
      <c r="N2090" s="12">
        <v>9</v>
      </c>
      <c r="O2090" s="12">
        <v>4</v>
      </c>
      <c r="P2090" s="12">
        <v>2</v>
      </c>
      <c r="Q2090" s="12">
        <v>4</v>
      </c>
      <c r="R2090" s="12"/>
      <c r="S2090" s="12"/>
      <c r="T2090" s="12"/>
      <c r="U2090" s="12">
        <f t="shared" si="481"/>
        <v>201</v>
      </c>
    </row>
    <row r="2091" spans="1:21">
      <c r="A2091" s="14"/>
      <c r="B2091" s="14"/>
      <c r="C2091" s="12" t="s">
        <v>36</v>
      </c>
      <c r="D2091" s="12">
        <v>2</v>
      </c>
      <c r="E2091" s="12">
        <v>9</v>
      </c>
      <c r="F2091" s="12">
        <v>9</v>
      </c>
      <c r="G2091" s="12"/>
      <c r="H2091" s="12"/>
      <c r="I2091" s="12"/>
      <c r="J2091" s="12"/>
      <c r="K2091" s="12"/>
      <c r="L2091" s="12"/>
      <c r="M2091" s="12"/>
      <c r="N2091" s="12"/>
      <c r="O2091" s="12">
        <v>3</v>
      </c>
      <c r="P2091" s="12"/>
      <c r="Q2091" s="12">
        <v>3</v>
      </c>
      <c r="R2091" s="12"/>
      <c r="S2091" s="12"/>
      <c r="T2091" s="12"/>
      <c r="U2091" s="12">
        <f t="shared" si="481"/>
        <v>26</v>
      </c>
    </row>
    <row r="2092" spans="1:21">
      <c r="A2092" s="14"/>
      <c r="B2092" s="14"/>
      <c r="C2092" s="12" t="s">
        <v>31</v>
      </c>
      <c r="D2092" s="12">
        <v>2</v>
      </c>
      <c r="E2092" s="12">
        <v>6</v>
      </c>
      <c r="F2092" s="12">
        <v>6</v>
      </c>
      <c r="G2092" s="12"/>
      <c r="H2092" s="12"/>
      <c r="I2092" s="12"/>
      <c r="J2092" s="12"/>
      <c r="K2092" s="12"/>
      <c r="L2092" s="12"/>
      <c r="M2092" s="12"/>
      <c r="N2092" s="12">
        <v>3</v>
      </c>
      <c r="O2092" s="12">
        <v>1</v>
      </c>
      <c r="P2092" s="12"/>
      <c r="Q2092" s="12"/>
      <c r="R2092" s="12"/>
      <c r="S2092" s="12"/>
      <c r="T2092" s="12"/>
      <c r="U2092" s="12">
        <f t="shared" si="481"/>
        <v>18</v>
      </c>
    </row>
    <row r="2093" spans="1:21">
      <c r="A2093" s="16"/>
      <c r="B2093" s="16"/>
      <c r="C2093" s="12" t="s">
        <v>32</v>
      </c>
      <c r="D2093" s="12"/>
      <c r="E2093" s="12"/>
      <c r="F2093" s="12"/>
      <c r="G2093" s="12">
        <v>12</v>
      </c>
      <c r="H2093" s="12">
        <v>15</v>
      </c>
      <c r="I2093" s="12">
        <v>7</v>
      </c>
      <c r="J2093" s="12">
        <v>6</v>
      </c>
      <c r="K2093" s="12">
        <v>4</v>
      </c>
      <c r="L2093" s="12">
        <v>3</v>
      </c>
      <c r="M2093" s="12"/>
      <c r="N2093" s="12">
        <v>9</v>
      </c>
      <c r="O2093" s="12">
        <v>5</v>
      </c>
      <c r="P2093" s="12"/>
      <c r="Q2093" s="12"/>
      <c r="R2093" s="12"/>
      <c r="S2093" s="12"/>
      <c r="T2093" s="12"/>
      <c r="U2093" s="12">
        <f t="shared" si="481"/>
        <v>61</v>
      </c>
    </row>
    <row r="2094" spans="1:21">
      <c r="A2094" s="17"/>
      <c r="B2094" s="18"/>
      <c r="C2094" s="19" t="s">
        <v>33</v>
      </c>
      <c r="D2094" s="19">
        <f t="shared" ref="D2094:U2094" si="482">SUM(D2085:D2093)</f>
        <v>17</v>
      </c>
      <c r="E2094" s="19">
        <f t="shared" si="482"/>
        <v>40</v>
      </c>
      <c r="F2094" s="19">
        <f t="shared" si="482"/>
        <v>39</v>
      </c>
      <c r="G2094" s="19">
        <f t="shared" si="482"/>
        <v>143</v>
      </c>
      <c r="H2094" s="19">
        <f t="shared" si="482"/>
        <v>150</v>
      </c>
      <c r="I2094" s="19">
        <f t="shared" si="482"/>
        <v>153</v>
      </c>
      <c r="J2094" s="19">
        <f t="shared" si="482"/>
        <v>153</v>
      </c>
      <c r="K2094" s="19">
        <f t="shared" si="482"/>
        <v>164</v>
      </c>
      <c r="L2094" s="19">
        <f t="shared" si="482"/>
        <v>49</v>
      </c>
      <c r="M2094" s="19">
        <f t="shared" si="482"/>
        <v>9</v>
      </c>
      <c r="N2094" s="19">
        <f t="shared" si="482"/>
        <v>53</v>
      </c>
      <c r="O2094" s="19">
        <f t="shared" si="482"/>
        <v>37</v>
      </c>
      <c r="P2094" s="19">
        <f t="shared" si="482"/>
        <v>12</v>
      </c>
      <c r="Q2094" s="19">
        <f t="shared" si="482"/>
        <v>24</v>
      </c>
      <c r="R2094" s="19">
        <f t="shared" si="482"/>
        <v>0</v>
      </c>
      <c r="S2094" s="19">
        <f t="shared" si="482"/>
        <v>0</v>
      </c>
      <c r="T2094" s="19">
        <f t="shared" si="482"/>
        <v>0</v>
      </c>
      <c r="U2094" s="19">
        <f t="shared" si="482"/>
        <v>1043</v>
      </c>
    </row>
    <row r="2097" spans="1:21" ht="96">
      <c r="A2097" s="8" t="s">
        <v>2</v>
      </c>
      <c r="B2097" s="8" t="s">
        <v>3</v>
      </c>
      <c r="C2097" s="8" t="s">
        <v>4</v>
      </c>
      <c r="D2097" s="9" t="str">
        <f>D5</f>
        <v>ANGGREK</v>
      </c>
      <c r="E2097" s="9" t="str">
        <f>E5</f>
        <v>BOUGENVIL</v>
      </c>
      <c r="F2097" s="9" t="str">
        <f t="shared" ref="F2097:U2097" si="483">F5</f>
        <v>CAMELIA</v>
      </c>
      <c r="G2097" s="9" t="str">
        <f t="shared" si="483"/>
        <v>DEWANDARU</v>
      </c>
      <c r="H2097" s="9" t="str">
        <f t="shared" si="483"/>
        <v>EDELWEIS</v>
      </c>
      <c r="I2097" s="9" t="str">
        <f t="shared" si="483"/>
        <v>FLAMBOYAN</v>
      </c>
      <c r="J2097" s="9" t="str">
        <f t="shared" si="483"/>
        <v>GERANIUM</v>
      </c>
      <c r="K2097" s="9" t="str">
        <f t="shared" si="483"/>
        <v>HELIKONIA</v>
      </c>
      <c r="L2097" s="9" t="str">
        <f t="shared" si="483"/>
        <v>IVY</v>
      </c>
      <c r="M2097" s="9" t="str">
        <f t="shared" si="483"/>
        <v>JASMIN</v>
      </c>
      <c r="N2097" s="9" t="str">
        <f t="shared" si="483"/>
        <v>IGD</v>
      </c>
      <c r="O2097" s="9" t="str">
        <f t="shared" si="483"/>
        <v>HCU</v>
      </c>
      <c r="P2097" s="9" t="str">
        <f t="shared" si="483"/>
        <v>PENUNJANG</v>
      </c>
      <c r="Q2097" s="9" t="str">
        <f t="shared" si="483"/>
        <v>PELAYANAN</v>
      </c>
      <c r="R2097" s="9" t="str">
        <f t="shared" si="483"/>
        <v>ADMIN</v>
      </c>
      <c r="S2097" s="9" t="str">
        <f t="shared" si="483"/>
        <v>ASRAMA</v>
      </c>
      <c r="T2097" s="9" t="str">
        <f t="shared" si="483"/>
        <v>MASJID</v>
      </c>
      <c r="U2097" s="9" t="str">
        <f t="shared" si="483"/>
        <v>JUMLAH</v>
      </c>
    </row>
    <row r="2098" spans="1:21">
      <c r="A2098" s="10">
        <f>A2085+1</f>
        <v>7</v>
      </c>
      <c r="B2098" s="11" t="s">
        <v>34</v>
      </c>
      <c r="C2098" s="12" t="s">
        <v>24</v>
      </c>
      <c r="D2098" s="12"/>
      <c r="E2098" s="12"/>
      <c r="F2098" s="12"/>
      <c r="G2098" s="12">
        <v>21</v>
      </c>
      <c r="H2098" s="12">
        <v>19</v>
      </c>
      <c r="I2098" s="12">
        <v>28</v>
      </c>
      <c r="J2098" s="12">
        <v>31</v>
      </c>
      <c r="K2098" s="12">
        <v>29</v>
      </c>
      <c r="L2098" s="12">
        <v>13</v>
      </c>
      <c r="M2098" s="12"/>
      <c r="N2098" s="12"/>
      <c r="O2098" s="12">
        <v>14</v>
      </c>
      <c r="P2098" s="12">
        <v>9</v>
      </c>
      <c r="Q2098" s="12">
        <v>26</v>
      </c>
      <c r="R2098" s="12"/>
      <c r="S2098" s="12"/>
      <c r="T2098" s="12"/>
      <c r="U2098" s="12">
        <f t="shared" ref="U2098:U2106" si="484">SUM(D2098:T2098)</f>
        <v>190</v>
      </c>
    </row>
    <row r="2099" spans="1:21">
      <c r="A2099" s="14"/>
      <c r="B2099" s="15">
        <f>B2086+1</f>
        <v>46180</v>
      </c>
      <c r="C2099" s="12" t="s">
        <v>25</v>
      </c>
      <c r="D2099" s="12"/>
      <c r="E2099" s="12"/>
      <c r="F2099" s="12"/>
      <c r="G2099" s="12">
        <v>25</v>
      </c>
      <c r="H2099" s="12">
        <v>18</v>
      </c>
      <c r="I2099" s="12">
        <v>29</v>
      </c>
      <c r="J2099" s="12">
        <v>30</v>
      </c>
      <c r="K2099" s="12">
        <v>32</v>
      </c>
      <c r="L2099" s="12">
        <v>17</v>
      </c>
      <c r="M2099" s="12"/>
      <c r="N2099" s="12"/>
      <c r="O2099" s="12">
        <v>4</v>
      </c>
      <c r="P2099" s="12">
        <v>2</v>
      </c>
      <c r="Q2099" s="12">
        <v>11</v>
      </c>
      <c r="R2099" s="12"/>
      <c r="S2099" s="12"/>
      <c r="T2099" s="12"/>
      <c r="U2099" s="12">
        <f t="shared" si="484"/>
        <v>168</v>
      </c>
    </row>
    <row r="2100" spans="1:21">
      <c r="A2100" s="14"/>
      <c r="B2100" s="14"/>
      <c r="C2100" s="12" t="s">
        <v>26</v>
      </c>
      <c r="D2100" s="12">
        <v>4</v>
      </c>
      <c r="E2100" s="12">
        <v>2</v>
      </c>
      <c r="F2100" s="12"/>
      <c r="G2100" s="12">
        <v>9</v>
      </c>
      <c r="H2100" s="12">
        <v>5</v>
      </c>
      <c r="I2100" s="12">
        <v>8</v>
      </c>
      <c r="J2100" s="12">
        <v>6</v>
      </c>
      <c r="K2100" s="12">
        <v>4</v>
      </c>
      <c r="L2100" s="12">
        <v>4</v>
      </c>
      <c r="M2100" s="12"/>
      <c r="N2100" s="12"/>
      <c r="O2100" s="12">
        <v>4</v>
      </c>
      <c r="P2100" s="12">
        <v>3</v>
      </c>
      <c r="Q2100" s="12">
        <v>13</v>
      </c>
      <c r="R2100" s="12"/>
      <c r="S2100" s="12"/>
      <c r="T2100" s="12"/>
      <c r="U2100" s="12">
        <f t="shared" si="484"/>
        <v>62</v>
      </c>
    </row>
    <row r="2101" spans="1:21">
      <c r="A2101" s="14"/>
      <c r="B2101" s="14"/>
      <c r="C2101" s="12" t="s">
        <v>27</v>
      </c>
      <c r="D2101" s="12"/>
      <c r="E2101" s="12">
        <v>8</v>
      </c>
      <c r="F2101" s="12">
        <v>6</v>
      </c>
      <c r="G2101" s="12">
        <v>26</v>
      </c>
      <c r="H2101" s="12">
        <v>19</v>
      </c>
      <c r="I2101" s="12">
        <v>27</v>
      </c>
      <c r="J2101" s="12">
        <v>28</v>
      </c>
      <c r="K2101" s="12">
        <v>27</v>
      </c>
      <c r="L2101" s="12">
        <v>4</v>
      </c>
      <c r="M2101" s="12">
        <v>2</v>
      </c>
      <c r="N2101" s="12">
        <v>10</v>
      </c>
      <c r="O2101" s="12">
        <v>5</v>
      </c>
      <c r="P2101" s="12">
        <v>4</v>
      </c>
      <c r="Q2101" s="12">
        <v>24</v>
      </c>
      <c r="R2101" s="12"/>
      <c r="S2101" s="12"/>
      <c r="T2101" s="12"/>
      <c r="U2101" s="12">
        <f t="shared" si="484"/>
        <v>190</v>
      </c>
    </row>
    <row r="2102" spans="1:21">
      <c r="A2102" s="14"/>
      <c r="B2102" s="14"/>
      <c r="C2102" s="12" t="s">
        <v>28</v>
      </c>
      <c r="D2102" s="12">
        <v>5</v>
      </c>
      <c r="E2102" s="12">
        <v>11</v>
      </c>
      <c r="F2102" s="12">
        <v>9</v>
      </c>
      <c r="G2102" s="12">
        <v>27</v>
      </c>
      <c r="H2102" s="12">
        <v>26</v>
      </c>
      <c r="I2102" s="12">
        <v>23</v>
      </c>
      <c r="J2102" s="12">
        <v>26</v>
      </c>
      <c r="K2102" s="12">
        <v>26</v>
      </c>
      <c r="L2102" s="12">
        <v>2</v>
      </c>
      <c r="M2102" s="12">
        <v>1</v>
      </c>
      <c r="N2102" s="12">
        <v>8</v>
      </c>
      <c r="O2102" s="12">
        <v>6</v>
      </c>
      <c r="P2102" s="12">
        <v>3</v>
      </c>
      <c r="Q2102" s="12">
        <v>5</v>
      </c>
      <c r="R2102" s="12"/>
      <c r="S2102" s="12"/>
      <c r="T2102" s="12"/>
      <c r="U2102" s="12">
        <f t="shared" si="484"/>
        <v>178</v>
      </c>
    </row>
    <row r="2103" spans="1:21">
      <c r="A2103" s="14"/>
      <c r="B2103" s="14"/>
      <c r="C2103" s="12" t="s">
        <v>35</v>
      </c>
      <c r="D2103" s="12">
        <v>6</v>
      </c>
      <c r="E2103" s="12">
        <v>9</v>
      </c>
      <c r="F2103" s="12">
        <v>8</v>
      </c>
      <c r="G2103" s="12">
        <v>22</v>
      </c>
      <c r="H2103" s="12">
        <v>35</v>
      </c>
      <c r="I2103" s="12">
        <v>32</v>
      </c>
      <c r="J2103" s="12">
        <v>34</v>
      </c>
      <c r="K2103" s="12">
        <v>21</v>
      </c>
      <c r="L2103" s="12">
        <v>3</v>
      </c>
      <c r="M2103" s="12">
        <v>2</v>
      </c>
      <c r="N2103" s="12">
        <v>3</v>
      </c>
      <c r="O2103" s="12">
        <v>4</v>
      </c>
      <c r="P2103" s="12">
        <v>3</v>
      </c>
      <c r="Q2103" s="12">
        <v>3</v>
      </c>
      <c r="R2103" s="12"/>
      <c r="S2103" s="12"/>
      <c r="T2103" s="12"/>
      <c r="U2103" s="12">
        <f t="shared" si="484"/>
        <v>185</v>
      </c>
    </row>
    <row r="2104" spans="1:21">
      <c r="A2104" s="14"/>
      <c r="B2104" s="14"/>
      <c r="C2104" s="12" t="s">
        <v>36</v>
      </c>
      <c r="D2104" s="12">
        <v>3</v>
      </c>
      <c r="E2104" s="12">
        <v>8</v>
      </c>
      <c r="F2104" s="12">
        <v>9</v>
      </c>
      <c r="G2104" s="12"/>
      <c r="H2104" s="12"/>
      <c r="I2104" s="12"/>
      <c r="J2104" s="12"/>
      <c r="K2104" s="12"/>
      <c r="L2104" s="12"/>
      <c r="M2104" s="12"/>
      <c r="N2104" s="12"/>
      <c r="O2104" s="12">
        <v>3</v>
      </c>
      <c r="P2104" s="12"/>
      <c r="Q2104" s="12">
        <v>2</v>
      </c>
      <c r="R2104" s="12"/>
      <c r="S2104" s="12"/>
      <c r="T2104" s="12"/>
      <c r="U2104" s="12">
        <f t="shared" si="484"/>
        <v>25</v>
      </c>
    </row>
    <row r="2105" spans="1:21">
      <c r="A2105" s="14"/>
      <c r="B2105" s="14"/>
      <c r="C2105" s="12" t="s">
        <v>31</v>
      </c>
      <c r="D2105" s="12">
        <v>4</v>
      </c>
      <c r="E2105" s="12">
        <v>6</v>
      </c>
      <c r="F2105" s="12">
        <v>5</v>
      </c>
      <c r="G2105" s="12"/>
      <c r="H2105" s="12"/>
      <c r="I2105" s="12"/>
      <c r="J2105" s="12"/>
      <c r="K2105" s="12"/>
      <c r="L2105" s="12"/>
      <c r="M2105" s="12"/>
      <c r="N2105" s="12">
        <v>3</v>
      </c>
      <c r="O2105" s="12">
        <v>1</v>
      </c>
      <c r="P2105" s="12"/>
      <c r="Q2105" s="12"/>
      <c r="R2105" s="12"/>
      <c r="S2105" s="12"/>
      <c r="T2105" s="12"/>
      <c r="U2105" s="12">
        <f t="shared" si="484"/>
        <v>19</v>
      </c>
    </row>
    <row r="2106" spans="1:21">
      <c r="A2106" s="16"/>
      <c r="B2106" s="16"/>
      <c r="C2106" s="12" t="s">
        <v>32</v>
      </c>
      <c r="D2106" s="12"/>
      <c r="E2106" s="12"/>
      <c r="F2106" s="12"/>
      <c r="G2106" s="12">
        <v>14</v>
      </c>
      <c r="H2106" s="12">
        <v>25</v>
      </c>
      <c r="I2106" s="12">
        <v>7</v>
      </c>
      <c r="J2106" s="12">
        <v>5</v>
      </c>
      <c r="K2106" s="12">
        <v>9</v>
      </c>
      <c r="L2106" s="12">
        <v>12</v>
      </c>
      <c r="M2106" s="12"/>
      <c r="N2106" s="12">
        <v>9</v>
      </c>
      <c r="O2106" s="12">
        <v>6</v>
      </c>
      <c r="P2106" s="12"/>
      <c r="Q2106" s="12">
        <v>2</v>
      </c>
      <c r="R2106" s="12"/>
      <c r="S2106" s="12"/>
      <c r="T2106" s="12"/>
      <c r="U2106" s="12">
        <f t="shared" si="484"/>
        <v>89</v>
      </c>
    </row>
    <row r="2107" spans="1:21">
      <c r="A2107" s="17"/>
      <c r="B2107" s="18"/>
      <c r="C2107" s="19" t="s">
        <v>33</v>
      </c>
      <c r="D2107" s="19">
        <f t="shared" ref="D2107:U2107" si="485">SUM(D2098:D2106)</f>
        <v>22</v>
      </c>
      <c r="E2107" s="19">
        <f t="shared" si="485"/>
        <v>44</v>
      </c>
      <c r="F2107" s="19">
        <f t="shared" si="485"/>
        <v>37</v>
      </c>
      <c r="G2107" s="19">
        <f t="shared" si="485"/>
        <v>144</v>
      </c>
      <c r="H2107" s="19">
        <f t="shared" si="485"/>
        <v>147</v>
      </c>
      <c r="I2107" s="19">
        <f t="shared" si="485"/>
        <v>154</v>
      </c>
      <c r="J2107" s="19">
        <f t="shared" si="485"/>
        <v>160</v>
      </c>
      <c r="K2107" s="19">
        <f t="shared" si="485"/>
        <v>148</v>
      </c>
      <c r="L2107" s="19">
        <f t="shared" si="485"/>
        <v>55</v>
      </c>
      <c r="M2107" s="19">
        <f t="shared" si="485"/>
        <v>5</v>
      </c>
      <c r="N2107" s="19">
        <f t="shared" si="485"/>
        <v>33</v>
      </c>
      <c r="O2107" s="19">
        <f t="shared" si="485"/>
        <v>47</v>
      </c>
      <c r="P2107" s="19">
        <f t="shared" si="485"/>
        <v>24</v>
      </c>
      <c r="Q2107" s="19">
        <f t="shared" si="485"/>
        <v>86</v>
      </c>
      <c r="R2107" s="19">
        <f t="shared" si="485"/>
        <v>0</v>
      </c>
      <c r="S2107" s="19">
        <f t="shared" si="485"/>
        <v>0</v>
      </c>
      <c r="T2107" s="19">
        <f t="shared" si="485"/>
        <v>0</v>
      </c>
      <c r="U2107" s="19">
        <f t="shared" si="485"/>
        <v>1106</v>
      </c>
    </row>
    <row r="2110" spans="1:21" ht="96">
      <c r="A2110" s="8" t="s">
        <v>2</v>
      </c>
      <c r="B2110" s="8" t="s">
        <v>3</v>
      </c>
      <c r="C2110" s="8" t="s">
        <v>4</v>
      </c>
      <c r="D2110" s="9" t="str">
        <f>D5</f>
        <v>ANGGREK</v>
      </c>
      <c r="E2110" s="9" t="str">
        <f>E5</f>
        <v>BOUGENVIL</v>
      </c>
      <c r="F2110" s="9" t="str">
        <f t="shared" ref="F2110:U2110" si="486">F5</f>
        <v>CAMELIA</v>
      </c>
      <c r="G2110" s="9" t="str">
        <f t="shared" si="486"/>
        <v>DEWANDARU</v>
      </c>
      <c r="H2110" s="9" t="str">
        <f t="shared" si="486"/>
        <v>EDELWEIS</v>
      </c>
      <c r="I2110" s="9" t="str">
        <f t="shared" si="486"/>
        <v>FLAMBOYAN</v>
      </c>
      <c r="J2110" s="9" t="str">
        <f t="shared" si="486"/>
        <v>GERANIUM</v>
      </c>
      <c r="K2110" s="9" t="str">
        <f t="shared" si="486"/>
        <v>HELIKONIA</v>
      </c>
      <c r="L2110" s="9" t="str">
        <f t="shared" si="486"/>
        <v>IVY</v>
      </c>
      <c r="M2110" s="9" t="str">
        <f t="shared" si="486"/>
        <v>JASMIN</v>
      </c>
      <c r="N2110" s="9" t="str">
        <f t="shared" si="486"/>
        <v>IGD</v>
      </c>
      <c r="O2110" s="9" t="str">
        <f t="shared" si="486"/>
        <v>HCU</v>
      </c>
      <c r="P2110" s="9" t="str">
        <f t="shared" si="486"/>
        <v>PENUNJANG</v>
      </c>
      <c r="Q2110" s="9" t="str">
        <f t="shared" si="486"/>
        <v>PELAYANAN</v>
      </c>
      <c r="R2110" s="9" t="str">
        <f t="shared" si="486"/>
        <v>ADMIN</v>
      </c>
      <c r="S2110" s="9" t="str">
        <f t="shared" si="486"/>
        <v>ASRAMA</v>
      </c>
      <c r="T2110" s="9" t="str">
        <f t="shared" si="486"/>
        <v>MASJID</v>
      </c>
      <c r="U2110" s="9" t="str">
        <f t="shared" si="486"/>
        <v>JUMLAH</v>
      </c>
    </row>
    <row r="2111" spans="1:21">
      <c r="A2111" s="10">
        <f>A2098+1</f>
        <v>8</v>
      </c>
      <c r="B2111" s="11" t="s">
        <v>37</v>
      </c>
      <c r="C2111" s="12" t="s">
        <v>24</v>
      </c>
      <c r="D2111" s="12"/>
      <c r="E2111" s="12"/>
      <c r="F2111" s="12"/>
      <c r="G2111" s="12">
        <v>35</v>
      </c>
      <c r="H2111" s="12">
        <v>19</v>
      </c>
      <c r="I2111" s="12">
        <v>27</v>
      </c>
      <c r="J2111" s="12">
        <v>27</v>
      </c>
      <c r="K2111" s="12">
        <v>27</v>
      </c>
      <c r="L2111" s="12">
        <v>16</v>
      </c>
      <c r="M2111" s="12"/>
      <c r="N2111" s="12"/>
      <c r="O2111" s="12">
        <v>14</v>
      </c>
      <c r="P2111" s="12">
        <v>9</v>
      </c>
      <c r="Q2111" s="12">
        <v>15</v>
      </c>
      <c r="R2111" s="12"/>
      <c r="S2111" s="12"/>
      <c r="T2111" s="12"/>
      <c r="U2111" s="12">
        <f t="shared" ref="U2111:U2119" si="487">SUM(D2111:T2111)</f>
        <v>189</v>
      </c>
    </row>
    <row r="2112" spans="1:21">
      <c r="A2112" s="14"/>
      <c r="B2112" s="15">
        <f>B2099+1</f>
        <v>46181</v>
      </c>
      <c r="C2112" s="12" t="s">
        <v>25</v>
      </c>
      <c r="D2112" s="12"/>
      <c r="E2112" s="12"/>
      <c r="F2112" s="12"/>
      <c r="G2112" s="12">
        <v>38</v>
      </c>
      <c r="H2112" s="12">
        <v>22</v>
      </c>
      <c r="I2112" s="12">
        <v>30</v>
      </c>
      <c r="J2112" s="12">
        <v>31</v>
      </c>
      <c r="K2112" s="12">
        <v>29</v>
      </c>
      <c r="L2112" s="12">
        <v>17</v>
      </c>
      <c r="M2112" s="12"/>
      <c r="N2112" s="12"/>
      <c r="O2112" s="12">
        <v>4</v>
      </c>
      <c r="P2112" s="12">
        <v>2</v>
      </c>
      <c r="Q2112" s="12">
        <v>4</v>
      </c>
      <c r="R2112" s="12"/>
      <c r="S2112" s="12"/>
      <c r="T2112" s="12"/>
      <c r="U2112" s="12">
        <f t="shared" si="487"/>
        <v>177</v>
      </c>
    </row>
    <row r="2113" spans="1:21">
      <c r="A2113" s="14"/>
      <c r="B2113" s="14"/>
      <c r="C2113" s="12" t="s">
        <v>26</v>
      </c>
      <c r="D2113" s="12"/>
      <c r="E2113" s="12"/>
      <c r="F2113" s="12"/>
      <c r="G2113" s="12">
        <v>5</v>
      </c>
      <c r="H2113" s="12">
        <v>9</v>
      </c>
      <c r="I2113" s="12">
        <v>5</v>
      </c>
      <c r="J2113" s="12">
        <v>9</v>
      </c>
      <c r="K2113" s="12">
        <v>10</v>
      </c>
      <c r="L2113" s="12">
        <v>7</v>
      </c>
      <c r="M2113" s="12"/>
      <c r="N2113" s="12"/>
      <c r="O2113" s="12">
        <v>4</v>
      </c>
      <c r="P2113" s="12">
        <v>3</v>
      </c>
      <c r="Q2113" s="12">
        <v>6</v>
      </c>
      <c r="R2113" s="12"/>
      <c r="S2113" s="12"/>
      <c r="T2113" s="12"/>
      <c r="U2113" s="12">
        <f t="shared" si="487"/>
        <v>58</v>
      </c>
    </row>
    <row r="2114" spans="1:21">
      <c r="A2114" s="14"/>
      <c r="B2114" s="14"/>
      <c r="C2114" s="12" t="s">
        <v>27</v>
      </c>
      <c r="D2114" s="12">
        <v>8</v>
      </c>
      <c r="E2114" s="12">
        <v>10</v>
      </c>
      <c r="F2114" s="12">
        <v>11</v>
      </c>
      <c r="G2114" s="12">
        <v>21</v>
      </c>
      <c r="H2114" s="12">
        <v>22</v>
      </c>
      <c r="I2114" s="12">
        <v>27</v>
      </c>
      <c r="J2114" s="12">
        <v>28</v>
      </c>
      <c r="K2114" s="12">
        <v>25</v>
      </c>
      <c r="L2114" s="12">
        <v>14</v>
      </c>
      <c r="M2114" s="12">
        <v>5</v>
      </c>
      <c r="N2114" s="12">
        <v>5</v>
      </c>
      <c r="O2114" s="12">
        <v>5</v>
      </c>
      <c r="P2114" s="12">
        <v>4</v>
      </c>
      <c r="Q2114" s="12">
        <v>5</v>
      </c>
      <c r="R2114" s="12"/>
      <c r="S2114" s="12"/>
      <c r="T2114" s="12"/>
      <c r="U2114" s="12">
        <f t="shared" si="487"/>
        <v>190</v>
      </c>
    </row>
    <row r="2115" spans="1:21">
      <c r="A2115" s="14"/>
      <c r="B2115" s="14"/>
      <c r="C2115" s="12" t="s">
        <v>28</v>
      </c>
      <c r="D2115" s="12">
        <v>4</v>
      </c>
      <c r="E2115" s="12">
        <v>11</v>
      </c>
      <c r="F2115" s="12">
        <v>9</v>
      </c>
      <c r="G2115" s="12">
        <v>28</v>
      </c>
      <c r="H2115" s="12">
        <v>26</v>
      </c>
      <c r="I2115" s="12">
        <v>33</v>
      </c>
      <c r="J2115" s="12">
        <v>26</v>
      </c>
      <c r="K2115" s="12">
        <v>26</v>
      </c>
      <c r="L2115" s="12">
        <v>6</v>
      </c>
      <c r="M2115" s="12">
        <v>4</v>
      </c>
      <c r="N2115" s="12">
        <v>8</v>
      </c>
      <c r="O2115" s="12">
        <v>6</v>
      </c>
      <c r="P2115" s="12">
        <v>3</v>
      </c>
      <c r="Q2115" s="12">
        <v>5</v>
      </c>
      <c r="R2115" s="12"/>
      <c r="S2115" s="12"/>
      <c r="T2115" s="12"/>
      <c r="U2115" s="12">
        <f t="shared" si="487"/>
        <v>195</v>
      </c>
    </row>
    <row r="2116" spans="1:21">
      <c r="A2116" s="14"/>
      <c r="B2116" s="14"/>
      <c r="C2116" s="12" t="s">
        <v>35</v>
      </c>
      <c r="D2116" s="12">
        <v>4</v>
      </c>
      <c r="E2116" s="12">
        <v>9</v>
      </c>
      <c r="F2116" s="12">
        <v>8</v>
      </c>
      <c r="G2116" s="12">
        <v>36</v>
      </c>
      <c r="H2116" s="12">
        <v>35</v>
      </c>
      <c r="I2116" s="12">
        <v>32</v>
      </c>
      <c r="J2116" s="12">
        <v>32</v>
      </c>
      <c r="K2116" s="12">
        <v>31</v>
      </c>
      <c r="L2116" s="12">
        <v>11</v>
      </c>
      <c r="M2116" s="12">
        <v>6</v>
      </c>
      <c r="N2116" s="12">
        <v>3</v>
      </c>
      <c r="O2116" s="12">
        <v>4</v>
      </c>
      <c r="P2116" s="12">
        <v>3</v>
      </c>
      <c r="Q2116" s="12">
        <v>4</v>
      </c>
      <c r="R2116" s="12"/>
      <c r="S2116" s="12"/>
      <c r="T2116" s="12"/>
      <c r="U2116" s="12">
        <f t="shared" si="487"/>
        <v>218</v>
      </c>
    </row>
    <row r="2117" spans="1:21">
      <c r="A2117" s="14"/>
      <c r="B2117" s="14"/>
      <c r="C2117" s="12" t="s">
        <v>36</v>
      </c>
      <c r="D2117" s="12"/>
      <c r="E2117" s="12">
        <v>8</v>
      </c>
      <c r="F2117" s="12">
        <v>9</v>
      </c>
      <c r="G2117" s="12"/>
      <c r="H2117" s="12"/>
      <c r="I2117" s="12"/>
      <c r="J2117" s="12"/>
      <c r="K2117" s="12"/>
      <c r="L2117" s="12"/>
      <c r="M2117" s="12"/>
      <c r="N2117" s="12"/>
      <c r="O2117" s="12">
        <v>3</v>
      </c>
      <c r="P2117" s="12"/>
      <c r="Q2117" s="12"/>
      <c r="R2117" s="12"/>
      <c r="S2117" s="12"/>
      <c r="T2117" s="12"/>
      <c r="U2117" s="12">
        <f t="shared" si="487"/>
        <v>20</v>
      </c>
    </row>
    <row r="2118" spans="1:21">
      <c r="A2118" s="14"/>
      <c r="B2118" s="14"/>
      <c r="C2118" s="12" t="s">
        <v>31</v>
      </c>
      <c r="D2118" s="12"/>
      <c r="E2118" s="12">
        <v>6</v>
      </c>
      <c r="F2118" s="12">
        <v>5</v>
      </c>
      <c r="G2118" s="12"/>
      <c r="H2118" s="12"/>
      <c r="I2118" s="12"/>
      <c r="J2118" s="12"/>
      <c r="K2118" s="12"/>
      <c r="L2118" s="12"/>
      <c r="M2118" s="12"/>
      <c r="N2118" s="12">
        <v>3</v>
      </c>
      <c r="O2118" s="12">
        <v>1</v>
      </c>
      <c r="P2118" s="12"/>
      <c r="Q2118" s="12"/>
      <c r="R2118" s="12"/>
      <c r="S2118" s="12"/>
      <c r="T2118" s="12"/>
      <c r="U2118" s="12">
        <f t="shared" si="487"/>
        <v>15</v>
      </c>
    </row>
    <row r="2119" spans="1:21">
      <c r="A2119" s="16"/>
      <c r="B2119" s="16"/>
      <c r="C2119" s="12" t="s">
        <v>32</v>
      </c>
      <c r="D2119" s="12">
        <v>5</v>
      </c>
      <c r="E2119" s="12"/>
      <c r="F2119" s="12"/>
      <c r="G2119" s="12">
        <v>28</v>
      </c>
      <c r="H2119" s="12">
        <v>15</v>
      </c>
      <c r="I2119" s="12">
        <v>7</v>
      </c>
      <c r="J2119" s="12">
        <v>5</v>
      </c>
      <c r="K2119" s="12">
        <v>7</v>
      </c>
      <c r="L2119" s="12">
        <v>9</v>
      </c>
      <c r="M2119" s="12"/>
      <c r="N2119" s="12">
        <v>6</v>
      </c>
      <c r="O2119" s="12">
        <v>6</v>
      </c>
      <c r="P2119" s="12"/>
      <c r="Q2119" s="12"/>
      <c r="R2119" s="12"/>
      <c r="S2119" s="12"/>
      <c r="T2119" s="12"/>
      <c r="U2119" s="12">
        <f t="shared" si="487"/>
        <v>88</v>
      </c>
    </row>
    <row r="2120" spans="1:21">
      <c r="A2120" s="17"/>
      <c r="B2120" s="18"/>
      <c r="C2120" s="19" t="s">
        <v>33</v>
      </c>
      <c r="D2120" s="19">
        <f t="shared" ref="D2120:U2120" si="488">SUM(D2111:D2119)</f>
        <v>21</v>
      </c>
      <c r="E2120" s="19">
        <f t="shared" si="488"/>
        <v>44</v>
      </c>
      <c r="F2120" s="19">
        <f t="shared" si="488"/>
        <v>42</v>
      </c>
      <c r="G2120" s="19">
        <f t="shared" si="488"/>
        <v>191</v>
      </c>
      <c r="H2120" s="19">
        <f t="shared" si="488"/>
        <v>148</v>
      </c>
      <c r="I2120" s="19">
        <f t="shared" si="488"/>
        <v>161</v>
      </c>
      <c r="J2120" s="19">
        <f t="shared" si="488"/>
        <v>158</v>
      </c>
      <c r="K2120" s="19">
        <f t="shared" si="488"/>
        <v>155</v>
      </c>
      <c r="L2120" s="19">
        <f t="shared" si="488"/>
        <v>80</v>
      </c>
      <c r="M2120" s="19">
        <f t="shared" si="488"/>
        <v>15</v>
      </c>
      <c r="N2120" s="19">
        <f t="shared" si="488"/>
        <v>25</v>
      </c>
      <c r="O2120" s="19">
        <f t="shared" si="488"/>
        <v>47</v>
      </c>
      <c r="P2120" s="19">
        <f t="shared" si="488"/>
        <v>24</v>
      </c>
      <c r="Q2120" s="19">
        <f t="shared" si="488"/>
        <v>39</v>
      </c>
      <c r="R2120" s="19">
        <f t="shared" si="488"/>
        <v>0</v>
      </c>
      <c r="S2120" s="19">
        <f t="shared" si="488"/>
        <v>0</v>
      </c>
      <c r="T2120" s="19">
        <f t="shared" si="488"/>
        <v>0</v>
      </c>
      <c r="U2120" s="19">
        <f t="shared" si="488"/>
        <v>1150</v>
      </c>
    </row>
    <row r="2123" spans="1:21" ht="96">
      <c r="A2123" s="8" t="s">
        <v>2</v>
      </c>
      <c r="B2123" s="8" t="s">
        <v>3</v>
      </c>
      <c r="C2123" s="8" t="s">
        <v>4</v>
      </c>
      <c r="D2123" s="9" t="str">
        <f>D5</f>
        <v>ANGGREK</v>
      </c>
      <c r="E2123" s="9" t="str">
        <f>E5</f>
        <v>BOUGENVIL</v>
      </c>
      <c r="F2123" s="9" t="str">
        <f t="shared" ref="F2123:U2123" si="489">F5</f>
        <v>CAMELIA</v>
      </c>
      <c r="G2123" s="9" t="str">
        <f t="shared" si="489"/>
        <v>DEWANDARU</v>
      </c>
      <c r="H2123" s="9" t="str">
        <f t="shared" si="489"/>
        <v>EDELWEIS</v>
      </c>
      <c r="I2123" s="9" t="str">
        <f t="shared" si="489"/>
        <v>FLAMBOYAN</v>
      </c>
      <c r="J2123" s="9" t="str">
        <f t="shared" si="489"/>
        <v>GERANIUM</v>
      </c>
      <c r="K2123" s="9" t="str">
        <f t="shared" si="489"/>
        <v>HELIKONIA</v>
      </c>
      <c r="L2123" s="9" t="str">
        <f t="shared" si="489"/>
        <v>IVY</v>
      </c>
      <c r="M2123" s="9" t="str">
        <f t="shared" si="489"/>
        <v>JASMIN</v>
      </c>
      <c r="N2123" s="9" t="str">
        <f t="shared" si="489"/>
        <v>IGD</v>
      </c>
      <c r="O2123" s="9" t="str">
        <f t="shared" si="489"/>
        <v>HCU</v>
      </c>
      <c r="P2123" s="9" t="str">
        <f t="shared" si="489"/>
        <v>PENUNJANG</v>
      </c>
      <c r="Q2123" s="9" t="str">
        <f t="shared" si="489"/>
        <v>PELAYANAN</v>
      </c>
      <c r="R2123" s="9" t="str">
        <f t="shared" si="489"/>
        <v>ADMIN</v>
      </c>
      <c r="S2123" s="9" t="str">
        <f t="shared" si="489"/>
        <v>ASRAMA</v>
      </c>
      <c r="T2123" s="9" t="str">
        <f t="shared" si="489"/>
        <v>MASJID</v>
      </c>
      <c r="U2123" s="9" t="str">
        <f t="shared" si="489"/>
        <v>JUMLAH</v>
      </c>
    </row>
    <row r="2124" spans="1:21">
      <c r="A2124" s="10">
        <f>A2111+1</f>
        <v>9</v>
      </c>
      <c r="B2124" s="11" t="s">
        <v>39</v>
      </c>
      <c r="C2124" s="12" t="s">
        <v>24</v>
      </c>
      <c r="D2124" s="12"/>
      <c r="E2124" s="12"/>
      <c r="F2124" s="12"/>
      <c r="G2124" s="12">
        <v>30</v>
      </c>
      <c r="H2124" s="12">
        <v>19</v>
      </c>
      <c r="I2124" s="12">
        <v>28</v>
      </c>
      <c r="J2124" s="12">
        <v>27</v>
      </c>
      <c r="K2124" s="12">
        <v>28</v>
      </c>
      <c r="L2124" s="12">
        <v>15</v>
      </c>
      <c r="M2124" s="12"/>
      <c r="N2124" s="12"/>
      <c r="O2124" s="12">
        <v>11</v>
      </c>
      <c r="P2124" s="12">
        <v>9</v>
      </c>
      <c r="Q2124" s="12">
        <v>14</v>
      </c>
      <c r="R2124" s="12"/>
      <c r="S2124" s="12"/>
      <c r="T2124" s="12"/>
      <c r="U2124" s="12">
        <f t="shared" ref="U2124:U2131" si="490">SUM(E2124:T2124)</f>
        <v>181</v>
      </c>
    </row>
    <row r="2125" spans="1:21">
      <c r="A2125" s="14"/>
      <c r="B2125" s="15">
        <f>B2112+1</f>
        <v>46182</v>
      </c>
      <c r="C2125" s="12" t="s">
        <v>25</v>
      </c>
      <c r="D2125" s="12"/>
      <c r="E2125" s="12"/>
      <c r="F2125" s="12"/>
      <c r="G2125" s="12">
        <v>30</v>
      </c>
      <c r="H2125" s="12">
        <v>19</v>
      </c>
      <c r="I2125" s="12">
        <v>30</v>
      </c>
      <c r="J2125" s="12">
        <v>27</v>
      </c>
      <c r="K2125" s="12">
        <v>27</v>
      </c>
      <c r="L2125" s="12">
        <v>18</v>
      </c>
      <c r="M2125" s="12"/>
      <c r="N2125" s="12"/>
      <c r="O2125" s="12">
        <v>4</v>
      </c>
      <c r="P2125" s="12">
        <v>2</v>
      </c>
      <c r="Q2125" s="12">
        <v>4</v>
      </c>
      <c r="R2125" s="12"/>
      <c r="S2125" s="12"/>
      <c r="T2125" s="12"/>
      <c r="U2125" s="12">
        <f t="shared" si="490"/>
        <v>161</v>
      </c>
    </row>
    <row r="2126" spans="1:21">
      <c r="A2126" s="14"/>
      <c r="B2126" s="14"/>
      <c r="C2126" s="12" t="s">
        <v>26</v>
      </c>
      <c r="D2126" s="12"/>
      <c r="E2126" s="12"/>
      <c r="F2126" s="12"/>
      <c r="G2126" s="12">
        <v>10</v>
      </c>
      <c r="H2126" s="12">
        <v>8</v>
      </c>
      <c r="I2126" s="12">
        <v>9</v>
      </c>
      <c r="J2126" s="12">
        <v>6</v>
      </c>
      <c r="K2126" s="12">
        <v>8</v>
      </c>
      <c r="L2126" s="12">
        <v>8</v>
      </c>
      <c r="M2126" s="12"/>
      <c r="N2126" s="12"/>
      <c r="O2126" s="12">
        <v>5</v>
      </c>
      <c r="P2126" s="12"/>
      <c r="Q2126" s="12">
        <v>2</v>
      </c>
      <c r="R2126" s="12"/>
      <c r="S2126" s="12"/>
      <c r="T2126" s="12"/>
      <c r="U2126" s="12">
        <f t="shared" si="490"/>
        <v>56</v>
      </c>
    </row>
    <row r="2127" spans="1:21">
      <c r="A2127" s="14"/>
      <c r="B2127" s="14"/>
      <c r="C2127" s="12" t="s">
        <v>27</v>
      </c>
      <c r="D2127" s="12">
        <v>6</v>
      </c>
      <c r="E2127" s="12">
        <v>9</v>
      </c>
      <c r="F2127" s="12">
        <v>5</v>
      </c>
      <c r="G2127" s="12">
        <v>28</v>
      </c>
      <c r="H2127" s="12">
        <v>28</v>
      </c>
      <c r="I2127" s="12">
        <v>29</v>
      </c>
      <c r="J2127" s="12">
        <v>30</v>
      </c>
      <c r="K2127" s="12">
        <v>28</v>
      </c>
      <c r="L2127" s="12">
        <v>6</v>
      </c>
      <c r="M2127" s="12">
        <v>4</v>
      </c>
      <c r="N2127" s="12">
        <v>18</v>
      </c>
      <c r="O2127" s="12">
        <v>4</v>
      </c>
      <c r="P2127" s="12">
        <v>3</v>
      </c>
      <c r="Q2127" s="12">
        <v>6</v>
      </c>
      <c r="R2127" s="12"/>
      <c r="S2127" s="12"/>
      <c r="T2127" s="12"/>
      <c r="U2127" s="12">
        <f>SUM(D2127:T2127)</f>
        <v>204</v>
      </c>
    </row>
    <row r="2128" spans="1:21">
      <c r="A2128" s="14"/>
      <c r="B2128" s="14"/>
      <c r="C2128" s="12" t="s">
        <v>28</v>
      </c>
      <c r="D2128" s="12">
        <v>4</v>
      </c>
      <c r="E2128" s="12">
        <v>10</v>
      </c>
      <c r="F2128" s="12">
        <v>6</v>
      </c>
      <c r="G2128" s="12">
        <v>25</v>
      </c>
      <c r="H2128" s="12">
        <v>25</v>
      </c>
      <c r="I2128" s="12">
        <v>33</v>
      </c>
      <c r="J2128" s="12">
        <v>24</v>
      </c>
      <c r="K2128" s="12">
        <v>35</v>
      </c>
      <c r="L2128" s="12">
        <v>5</v>
      </c>
      <c r="M2128" s="12">
        <v>4</v>
      </c>
      <c r="N2128" s="12">
        <v>9</v>
      </c>
      <c r="O2128" s="12">
        <v>6</v>
      </c>
      <c r="P2128" s="12">
        <v>4</v>
      </c>
      <c r="Q2128" s="12">
        <v>4</v>
      </c>
      <c r="R2128" s="12"/>
      <c r="S2128" s="12"/>
      <c r="T2128" s="12"/>
      <c r="U2128" s="12">
        <f>SUM(D2128:T2128)</f>
        <v>194</v>
      </c>
    </row>
    <row r="2129" spans="1:21">
      <c r="A2129" s="14"/>
      <c r="B2129" s="14"/>
      <c r="C2129" s="12" t="s">
        <v>35</v>
      </c>
      <c r="D2129" s="12">
        <v>5</v>
      </c>
      <c r="E2129" s="12">
        <v>7</v>
      </c>
      <c r="F2129" s="12">
        <v>5</v>
      </c>
      <c r="G2129" s="12">
        <v>27</v>
      </c>
      <c r="H2129" s="12">
        <v>26</v>
      </c>
      <c r="I2129" s="12">
        <v>31</v>
      </c>
      <c r="J2129" s="12">
        <v>33</v>
      </c>
      <c r="K2129" s="12">
        <v>36</v>
      </c>
      <c r="L2129" s="12">
        <v>4</v>
      </c>
      <c r="M2129" s="12">
        <v>2</v>
      </c>
      <c r="N2129" s="12">
        <v>4</v>
      </c>
      <c r="O2129" s="12">
        <v>3</v>
      </c>
      <c r="P2129" s="12">
        <v>2</v>
      </c>
      <c r="Q2129" s="12">
        <v>7</v>
      </c>
      <c r="R2129" s="12"/>
      <c r="S2129" s="12"/>
      <c r="T2129" s="12"/>
      <c r="U2129" s="12">
        <f>SUM(D2129:T2129)</f>
        <v>192</v>
      </c>
    </row>
    <row r="2130" spans="1:21">
      <c r="A2130" s="14"/>
      <c r="B2130" s="14"/>
      <c r="C2130" s="12" t="s">
        <v>36</v>
      </c>
      <c r="D2130" s="12"/>
      <c r="E2130" s="12">
        <v>7</v>
      </c>
      <c r="F2130" s="12">
        <v>6</v>
      </c>
      <c r="G2130" s="12"/>
      <c r="H2130" s="12"/>
      <c r="I2130" s="12"/>
      <c r="J2130" s="12"/>
      <c r="K2130" s="12"/>
      <c r="L2130" s="12"/>
      <c r="M2130" s="12"/>
      <c r="N2130" s="12"/>
      <c r="O2130" s="12">
        <v>4</v>
      </c>
      <c r="P2130" s="12"/>
      <c r="Q2130" s="12"/>
      <c r="R2130" s="12"/>
      <c r="S2130" s="12"/>
      <c r="T2130" s="12"/>
      <c r="U2130" s="12">
        <f t="shared" si="490"/>
        <v>17</v>
      </c>
    </row>
    <row r="2131" spans="1:21">
      <c r="A2131" s="14"/>
      <c r="B2131" s="14"/>
      <c r="C2131" s="12" t="s">
        <v>31</v>
      </c>
      <c r="D2131" s="12"/>
      <c r="E2131" s="12">
        <v>6</v>
      </c>
      <c r="F2131" s="12">
        <v>4</v>
      </c>
      <c r="G2131" s="12"/>
      <c r="H2131" s="12"/>
      <c r="I2131" s="12"/>
      <c r="J2131" s="12"/>
      <c r="K2131" s="12"/>
      <c r="L2131" s="12"/>
      <c r="M2131" s="12"/>
      <c r="N2131" s="12">
        <v>3</v>
      </c>
      <c r="O2131" s="12">
        <v>1</v>
      </c>
      <c r="P2131" s="12"/>
      <c r="Q2131" s="12"/>
      <c r="R2131" s="12"/>
      <c r="S2131" s="12"/>
      <c r="T2131" s="12"/>
      <c r="U2131" s="12">
        <f t="shared" si="490"/>
        <v>14</v>
      </c>
    </row>
    <row r="2132" spans="1:21">
      <c r="A2132" s="16"/>
      <c r="B2132" s="16"/>
      <c r="C2132" s="12" t="s">
        <v>32</v>
      </c>
      <c r="D2132" s="12">
        <v>4</v>
      </c>
      <c r="E2132" s="12"/>
      <c r="F2132" s="12"/>
      <c r="G2132" s="12">
        <v>19</v>
      </c>
      <c r="H2132" s="12">
        <v>18</v>
      </c>
      <c r="I2132" s="12">
        <v>7</v>
      </c>
      <c r="J2132" s="12">
        <v>23</v>
      </c>
      <c r="K2132" s="12">
        <v>6</v>
      </c>
      <c r="L2132" s="12">
        <v>12</v>
      </c>
      <c r="M2132" s="12"/>
      <c r="N2132" s="12">
        <v>25</v>
      </c>
      <c r="O2132" s="12">
        <v>7</v>
      </c>
      <c r="P2132" s="12"/>
      <c r="Q2132" s="12"/>
      <c r="R2132" s="12"/>
      <c r="S2132" s="12"/>
      <c r="T2132" s="12">
        <v>25</v>
      </c>
      <c r="U2132" s="12">
        <f>SUM(D2132:T2132)</f>
        <v>146</v>
      </c>
    </row>
    <row r="2133" spans="1:21">
      <c r="A2133" s="17"/>
      <c r="B2133" s="18"/>
      <c r="C2133" s="19" t="s">
        <v>33</v>
      </c>
      <c r="D2133" s="19">
        <f>SUM(D2124:D2132)</f>
        <v>19</v>
      </c>
      <c r="E2133" s="19">
        <f>SUM(E2124:E2132)</f>
        <v>39</v>
      </c>
      <c r="F2133" s="19">
        <f t="shared" ref="F2133:U2133" si="491">SUM(F2124:F2132)</f>
        <v>26</v>
      </c>
      <c r="G2133" s="19">
        <f t="shared" si="491"/>
        <v>169</v>
      </c>
      <c r="H2133" s="19">
        <f t="shared" si="491"/>
        <v>143</v>
      </c>
      <c r="I2133" s="19">
        <f t="shared" si="491"/>
        <v>167</v>
      </c>
      <c r="J2133" s="19">
        <f t="shared" si="491"/>
        <v>170</v>
      </c>
      <c r="K2133" s="19">
        <f t="shared" si="491"/>
        <v>168</v>
      </c>
      <c r="L2133" s="19">
        <f t="shared" si="491"/>
        <v>68</v>
      </c>
      <c r="M2133" s="19">
        <f t="shared" si="491"/>
        <v>10</v>
      </c>
      <c r="N2133" s="19">
        <f t="shared" si="491"/>
        <v>59</v>
      </c>
      <c r="O2133" s="19">
        <f t="shared" si="491"/>
        <v>45</v>
      </c>
      <c r="P2133" s="19">
        <f t="shared" si="491"/>
        <v>20</v>
      </c>
      <c r="Q2133" s="19">
        <f t="shared" si="491"/>
        <v>37</v>
      </c>
      <c r="R2133" s="19">
        <f t="shared" si="491"/>
        <v>0</v>
      </c>
      <c r="S2133" s="19">
        <f t="shared" si="491"/>
        <v>0</v>
      </c>
      <c r="T2133" s="19">
        <f t="shared" si="491"/>
        <v>25</v>
      </c>
      <c r="U2133" s="19">
        <f t="shared" si="491"/>
        <v>1165</v>
      </c>
    </row>
    <row r="2136" spans="1:21" ht="96">
      <c r="A2136" s="8" t="s">
        <v>2</v>
      </c>
      <c r="B2136" s="8" t="s">
        <v>3</v>
      </c>
      <c r="C2136" s="8" t="s">
        <v>4</v>
      </c>
      <c r="D2136" s="9" t="str">
        <f>D5</f>
        <v>ANGGREK</v>
      </c>
      <c r="E2136" s="9" t="str">
        <f>E5</f>
        <v>BOUGENVIL</v>
      </c>
      <c r="F2136" s="9" t="str">
        <f t="shared" ref="F2136:U2136" si="492">F5</f>
        <v>CAMELIA</v>
      </c>
      <c r="G2136" s="9" t="str">
        <f t="shared" si="492"/>
        <v>DEWANDARU</v>
      </c>
      <c r="H2136" s="9" t="str">
        <f t="shared" si="492"/>
        <v>EDELWEIS</v>
      </c>
      <c r="I2136" s="9" t="str">
        <f t="shared" si="492"/>
        <v>FLAMBOYAN</v>
      </c>
      <c r="J2136" s="9" t="str">
        <f t="shared" si="492"/>
        <v>GERANIUM</v>
      </c>
      <c r="K2136" s="9" t="str">
        <f t="shared" si="492"/>
        <v>HELIKONIA</v>
      </c>
      <c r="L2136" s="9" t="str">
        <f t="shared" si="492"/>
        <v>IVY</v>
      </c>
      <c r="M2136" s="9" t="str">
        <f t="shared" si="492"/>
        <v>JASMIN</v>
      </c>
      <c r="N2136" s="9" t="str">
        <f t="shared" si="492"/>
        <v>IGD</v>
      </c>
      <c r="O2136" s="9" t="str">
        <f t="shared" si="492"/>
        <v>HCU</v>
      </c>
      <c r="P2136" s="9" t="str">
        <f t="shared" si="492"/>
        <v>PENUNJANG</v>
      </c>
      <c r="Q2136" s="9" t="str">
        <f t="shared" si="492"/>
        <v>PELAYANAN</v>
      </c>
      <c r="R2136" s="9" t="str">
        <f t="shared" si="492"/>
        <v>ADMIN</v>
      </c>
      <c r="S2136" s="9" t="str">
        <f t="shared" si="492"/>
        <v>ASRAMA</v>
      </c>
      <c r="T2136" s="9" t="str">
        <f t="shared" si="492"/>
        <v>MASJID</v>
      </c>
      <c r="U2136" s="9" t="str">
        <f t="shared" si="492"/>
        <v>JUMLAH</v>
      </c>
    </row>
    <row r="2137" spans="1:21">
      <c r="A2137" s="10">
        <f>A2124+1</f>
        <v>10</v>
      </c>
      <c r="B2137" s="11" t="s">
        <v>23</v>
      </c>
      <c r="C2137" s="12" t="s">
        <v>24</v>
      </c>
      <c r="D2137" s="12"/>
      <c r="E2137" s="13"/>
      <c r="F2137" s="13"/>
      <c r="G2137" s="13">
        <v>28</v>
      </c>
      <c r="H2137" s="13">
        <v>17</v>
      </c>
      <c r="I2137" s="13">
        <v>27</v>
      </c>
      <c r="J2137" s="13">
        <v>28</v>
      </c>
      <c r="K2137" s="13">
        <v>30</v>
      </c>
      <c r="L2137" s="13">
        <v>15</v>
      </c>
      <c r="M2137" s="13"/>
      <c r="N2137" s="12"/>
      <c r="O2137" s="12">
        <v>14</v>
      </c>
      <c r="P2137" s="12">
        <v>12</v>
      </c>
      <c r="Q2137" s="12">
        <v>13</v>
      </c>
      <c r="R2137" s="12"/>
      <c r="S2137" s="12"/>
      <c r="T2137" s="12"/>
      <c r="U2137" s="12">
        <f t="shared" ref="U2137:U2145" si="493">SUM(D2137:T2137)</f>
        <v>184</v>
      </c>
    </row>
    <row r="2138" spans="1:21">
      <c r="A2138" s="14"/>
      <c r="B2138" s="15">
        <f>B2125+1</f>
        <v>46183</v>
      </c>
      <c r="C2138" s="12" t="s">
        <v>25</v>
      </c>
      <c r="D2138" s="12"/>
      <c r="E2138" s="13"/>
      <c r="F2138" s="13"/>
      <c r="G2138" s="13">
        <v>28</v>
      </c>
      <c r="H2138" s="13">
        <v>17</v>
      </c>
      <c r="I2138" s="13">
        <v>27</v>
      </c>
      <c r="J2138" s="13">
        <v>27</v>
      </c>
      <c r="K2138" s="13">
        <v>33</v>
      </c>
      <c r="L2138" s="13">
        <v>14</v>
      </c>
      <c r="M2138" s="13"/>
      <c r="N2138" s="12"/>
      <c r="O2138" s="12">
        <v>3</v>
      </c>
      <c r="P2138" s="12">
        <v>3</v>
      </c>
      <c r="Q2138" s="12">
        <v>8</v>
      </c>
      <c r="R2138" s="12"/>
      <c r="S2138" s="12"/>
      <c r="T2138" s="12"/>
      <c r="U2138" s="12">
        <f t="shared" si="493"/>
        <v>160</v>
      </c>
    </row>
    <row r="2139" spans="1:21">
      <c r="A2139" s="14"/>
      <c r="B2139" s="14"/>
      <c r="C2139" s="12" t="s">
        <v>26</v>
      </c>
      <c r="D2139" s="12"/>
      <c r="E2139" s="13"/>
      <c r="F2139" s="13"/>
      <c r="G2139" s="13">
        <v>6</v>
      </c>
      <c r="H2139" s="13">
        <v>6</v>
      </c>
      <c r="I2139" s="13">
        <v>8</v>
      </c>
      <c r="J2139" s="13">
        <v>8</v>
      </c>
      <c r="K2139" s="13">
        <v>9</v>
      </c>
      <c r="L2139" s="13">
        <v>5</v>
      </c>
      <c r="M2139" s="13"/>
      <c r="N2139" s="12"/>
      <c r="O2139" s="12">
        <v>4</v>
      </c>
      <c r="P2139" s="12"/>
      <c r="Q2139" s="12">
        <v>4</v>
      </c>
      <c r="R2139" s="12"/>
      <c r="S2139" s="12"/>
      <c r="T2139" s="12"/>
      <c r="U2139" s="12">
        <f t="shared" si="493"/>
        <v>50</v>
      </c>
    </row>
    <row r="2140" spans="1:21">
      <c r="A2140" s="14"/>
      <c r="B2140" s="14"/>
      <c r="C2140" s="12" t="s">
        <v>27</v>
      </c>
      <c r="D2140" s="12">
        <v>5</v>
      </c>
      <c r="E2140" s="13">
        <v>10</v>
      </c>
      <c r="F2140" s="13">
        <v>7</v>
      </c>
      <c r="G2140" s="13">
        <v>21</v>
      </c>
      <c r="H2140" s="13">
        <v>20</v>
      </c>
      <c r="I2140" s="13">
        <v>32</v>
      </c>
      <c r="J2140" s="13">
        <v>32</v>
      </c>
      <c r="K2140" s="13">
        <v>29</v>
      </c>
      <c r="L2140" s="13">
        <v>8</v>
      </c>
      <c r="M2140" s="13"/>
      <c r="N2140" s="12">
        <v>6</v>
      </c>
      <c r="O2140" s="12">
        <v>6</v>
      </c>
      <c r="P2140" s="12">
        <v>4</v>
      </c>
      <c r="Q2140" s="12">
        <v>11</v>
      </c>
      <c r="R2140" s="12"/>
      <c r="S2140" s="12">
        <v>7</v>
      </c>
      <c r="T2140" s="12"/>
      <c r="U2140" s="12">
        <f t="shared" si="493"/>
        <v>198</v>
      </c>
    </row>
    <row r="2141" spans="1:21">
      <c r="A2141" s="14"/>
      <c r="B2141" s="14"/>
      <c r="C2141" s="12" t="s">
        <v>28</v>
      </c>
      <c r="D2141" s="12">
        <v>6</v>
      </c>
      <c r="E2141" s="13">
        <v>12</v>
      </c>
      <c r="F2141" s="13">
        <v>10</v>
      </c>
      <c r="G2141" s="13">
        <v>22</v>
      </c>
      <c r="H2141" s="13">
        <v>27</v>
      </c>
      <c r="I2141" s="13">
        <v>33</v>
      </c>
      <c r="J2141" s="13">
        <v>35</v>
      </c>
      <c r="K2141" s="13">
        <v>35</v>
      </c>
      <c r="L2141" s="13">
        <v>6</v>
      </c>
      <c r="M2141" s="13"/>
      <c r="N2141" s="12">
        <v>9</v>
      </c>
      <c r="O2141" s="12">
        <v>5</v>
      </c>
      <c r="P2141" s="12">
        <v>3</v>
      </c>
      <c r="Q2141" s="12">
        <v>5</v>
      </c>
      <c r="R2141" s="12"/>
      <c r="S2141" s="12">
        <v>4</v>
      </c>
      <c r="T2141" s="12"/>
      <c r="U2141" s="12">
        <f t="shared" si="493"/>
        <v>212</v>
      </c>
    </row>
    <row r="2142" spans="1:21">
      <c r="A2142" s="14"/>
      <c r="B2142" s="14"/>
      <c r="C2142" s="12" t="s">
        <v>35</v>
      </c>
      <c r="D2142" s="12">
        <v>4</v>
      </c>
      <c r="E2142" s="13">
        <v>8</v>
      </c>
      <c r="F2142" s="13">
        <v>9</v>
      </c>
      <c r="G2142" s="13">
        <v>20</v>
      </c>
      <c r="H2142" s="13">
        <v>26</v>
      </c>
      <c r="I2142" s="13">
        <v>33</v>
      </c>
      <c r="J2142" s="13">
        <v>31</v>
      </c>
      <c r="K2142" s="13">
        <v>36</v>
      </c>
      <c r="L2142" s="13">
        <v>7</v>
      </c>
      <c r="M2142" s="13"/>
      <c r="N2142" s="12">
        <v>4</v>
      </c>
      <c r="O2142" s="12">
        <v>3</v>
      </c>
      <c r="P2142" s="12">
        <v>3</v>
      </c>
      <c r="Q2142" s="12">
        <v>4</v>
      </c>
      <c r="R2142" s="12"/>
      <c r="S2142" s="12">
        <v>8</v>
      </c>
      <c r="T2142" s="12"/>
      <c r="U2142" s="12">
        <f t="shared" si="493"/>
        <v>196</v>
      </c>
    </row>
    <row r="2143" spans="1:21">
      <c r="A2143" s="14"/>
      <c r="B2143" s="14"/>
      <c r="C2143" s="12" t="s">
        <v>36</v>
      </c>
      <c r="D2143" s="12">
        <v>2</v>
      </c>
      <c r="E2143" s="13">
        <v>9</v>
      </c>
      <c r="F2143" s="13">
        <v>7</v>
      </c>
      <c r="G2143" s="13"/>
      <c r="H2143" s="13"/>
      <c r="I2143" s="13"/>
      <c r="J2143" s="13"/>
      <c r="K2143" s="13"/>
      <c r="L2143" s="13"/>
      <c r="M2143" s="13"/>
      <c r="N2143" s="12"/>
      <c r="O2143" s="12">
        <v>3</v>
      </c>
      <c r="P2143" s="12"/>
      <c r="Q2143" s="12">
        <v>10</v>
      </c>
      <c r="R2143" s="12"/>
      <c r="S2143" s="12"/>
      <c r="T2143" s="12"/>
      <c r="U2143" s="12">
        <f t="shared" si="493"/>
        <v>31</v>
      </c>
    </row>
    <row r="2144" spans="1:21">
      <c r="A2144" s="14"/>
      <c r="B2144" s="14"/>
      <c r="C2144" s="12" t="s">
        <v>31</v>
      </c>
      <c r="D2144" s="12"/>
      <c r="E2144" s="13">
        <v>6</v>
      </c>
      <c r="F2144" s="13">
        <v>5</v>
      </c>
      <c r="G2144" s="13"/>
      <c r="H2144" s="13"/>
      <c r="I2144" s="13"/>
      <c r="J2144" s="13"/>
      <c r="K2144" s="13"/>
      <c r="L2144" s="13"/>
      <c r="M2144" s="13"/>
      <c r="N2144" s="12">
        <v>2</v>
      </c>
      <c r="O2144" s="12">
        <v>1</v>
      </c>
      <c r="P2144" s="12"/>
      <c r="Q2144" s="12">
        <v>4</v>
      </c>
      <c r="R2144" s="12"/>
      <c r="S2144" s="12"/>
      <c r="T2144" s="12"/>
      <c r="U2144" s="12">
        <f t="shared" si="493"/>
        <v>18</v>
      </c>
    </row>
    <row r="2145" spans="1:21">
      <c r="A2145" s="16"/>
      <c r="B2145" s="16"/>
      <c r="C2145" s="12" t="s">
        <v>32</v>
      </c>
      <c r="D2145" s="12"/>
      <c r="E2145" s="13"/>
      <c r="F2145" s="13"/>
      <c r="G2145" s="13">
        <v>19</v>
      </c>
      <c r="H2145" s="13">
        <v>16</v>
      </c>
      <c r="I2145" s="13">
        <v>6</v>
      </c>
      <c r="J2145" s="13">
        <v>5</v>
      </c>
      <c r="K2145" s="13">
        <v>11</v>
      </c>
      <c r="L2145" s="13">
        <v>15</v>
      </c>
      <c r="M2145" s="13"/>
      <c r="N2145" s="12">
        <v>9</v>
      </c>
      <c r="O2145" s="12">
        <v>5</v>
      </c>
      <c r="P2145" s="12"/>
      <c r="Q2145" s="12">
        <v>3</v>
      </c>
      <c r="R2145" s="12"/>
      <c r="S2145" s="12"/>
      <c r="T2145" s="12"/>
      <c r="U2145" s="12">
        <f t="shared" si="493"/>
        <v>89</v>
      </c>
    </row>
    <row r="2146" spans="1:21">
      <c r="A2146" s="17"/>
      <c r="B2146" s="18"/>
      <c r="C2146" s="19" t="s">
        <v>33</v>
      </c>
      <c r="D2146" s="19">
        <f t="shared" ref="D2146:U2146" si="494">SUM(D2137:D2145)</f>
        <v>17</v>
      </c>
      <c r="E2146" s="19">
        <f t="shared" si="494"/>
        <v>45</v>
      </c>
      <c r="F2146" s="19">
        <f t="shared" si="494"/>
        <v>38</v>
      </c>
      <c r="G2146" s="19">
        <f t="shared" si="494"/>
        <v>144</v>
      </c>
      <c r="H2146" s="19">
        <f t="shared" si="494"/>
        <v>129</v>
      </c>
      <c r="I2146" s="19">
        <f t="shared" si="494"/>
        <v>166</v>
      </c>
      <c r="J2146" s="19">
        <f t="shared" si="494"/>
        <v>166</v>
      </c>
      <c r="K2146" s="19">
        <f t="shared" si="494"/>
        <v>183</v>
      </c>
      <c r="L2146" s="19">
        <f t="shared" si="494"/>
        <v>70</v>
      </c>
      <c r="M2146" s="19">
        <f t="shared" si="494"/>
        <v>0</v>
      </c>
      <c r="N2146" s="19">
        <f t="shared" si="494"/>
        <v>30</v>
      </c>
      <c r="O2146" s="19">
        <f t="shared" si="494"/>
        <v>44</v>
      </c>
      <c r="P2146" s="19">
        <f t="shared" si="494"/>
        <v>25</v>
      </c>
      <c r="Q2146" s="19">
        <f t="shared" si="494"/>
        <v>62</v>
      </c>
      <c r="R2146" s="19">
        <f t="shared" si="494"/>
        <v>0</v>
      </c>
      <c r="S2146" s="19">
        <f t="shared" si="494"/>
        <v>19</v>
      </c>
      <c r="T2146" s="19">
        <f t="shared" si="494"/>
        <v>0</v>
      </c>
      <c r="U2146" s="19">
        <f t="shared" si="494"/>
        <v>1138</v>
      </c>
    </row>
    <row r="2149" spans="1:21" ht="96">
      <c r="A2149" s="8" t="s">
        <v>2</v>
      </c>
      <c r="B2149" s="8" t="s">
        <v>3</v>
      </c>
      <c r="C2149" s="8" t="s">
        <v>4</v>
      </c>
      <c r="D2149" s="9" t="str">
        <f>D5</f>
        <v>ANGGREK</v>
      </c>
      <c r="E2149" s="9" t="str">
        <f>E5</f>
        <v>BOUGENVIL</v>
      </c>
      <c r="F2149" s="9" t="str">
        <f t="shared" ref="F2149:U2149" si="495">F5</f>
        <v>CAMELIA</v>
      </c>
      <c r="G2149" s="9" t="str">
        <f t="shared" si="495"/>
        <v>DEWANDARU</v>
      </c>
      <c r="H2149" s="9" t="str">
        <f t="shared" si="495"/>
        <v>EDELWEIS</v>
      </c>
      <c r="I2149" s="9" t="str">
        <f t="shared" si="495"/>
        <v>FLAMBOYAN</v>
      </c>
      <c r="J2149" s="9" t="str">
        <f t="shared" si="495"/>
        <v>GERANIUM</v>
      </c>
      <c r="K2149" s="9" t="str">
        <f t="shared" si="495"/>
        <v>HELIKONIA</v>
      </c>
      <c r="L2149" s="9" t="str">
        <f t="shared" si="495"/>
        <v>IVY</v>
      </c>
      <c r="M2149" s="9" t="str">
        <f t="shared" si="495"/>
        <v>JASMIN</v>
      </c>
      <c r="N2149" s="9" t="str">
        <f t="shared" si="495"/>
        <v>IGD</v>
      </c>
      <c r="O2149" s="9" t="str">
        <f t="shared" si="495"/>
        <v>HCU</v>
      </c>
      <c r="P2149" s="9" t="str">
        <f t="shared" si="495"/>
        <v>PENUNJANG</v>
      </c>
      <c r="Q2149" s="9" t="str">
        <f t="shared" si="495"/>
        <v>PELAYANAN</v>
      </c>
      <c r="R2149" s="9" t="str">
        <f t="shared" si="495"/>
        <v>ADMIN</v>
      </c>
      <c r="S2149" s="9" t="str">
        <f t="shared" si="495"/>
        <v>ASRAMA</v>
      </c>
      <c r="T2149" s="9" t="str">
        <f t="shared" si="495"/>
        <v>MASJID</v>
      </c>
      <c r="U2149" s="9" t="str">
        <f t="shared" si="495"/>
        <v>JUMLAH</v>
      </c>
    </row>
    <row r="2150" spans="1:21">
      <c r="A2150" s="10">
        <f>A2137+1</f>
        <v>11</v>
      </c>
      <c r="B2150" s="11" t="s">
        <v>40</v>
      </c>
      <c r="C2150" s="12" t="s">
        <v>24</v>
      </c>
      <c r="D2150" s="12"/>
      <c r="E2150" s="12"/>
      <c r="F2150" s="12"/>
      <c r="G2150" s="12">
        <v>33</v>
      </c>
      <c r="H2150" s="12">
        <v>17</v>
      </c>
      <c r="I2150" s="12">
        <v>27</v>
      </c>
      <c r="J2150" s="12">
        <v>28</v>
      </c>
      <c r="K2150" s="12">
        <v>25</v>
      </c>
      <c r="L2150" s="12">
        <v>16</v>
      </c>
      <c r="M2150" s="12">
        <v>5</v>
      </c>
      <c r="N2150" s="12"/>
      <c r="O2150" s="12">
        <v>12</v>
      </c>
      <c r="P2150" s="12">
        <v>9</v>
      </c>
      <c r="Q2150" s="12">
        <v>17</v>
      </c>
      <c r="R2150" s="12"/>
      <c r="S2150" s="12"/>
      <c r="T2150" s="12"/>
      <c r="U2150" s="12">
        <f t="shared" ref="U2150:U2152" si="496">SUM(E2150:T2150)</f>
        <v>189</v>
      </c>
    </row>
    <row r="2151" spans="1:21">
      <c r="A2151" s="14"/>
      <c r="B2151" s="15">
        <f>B2138+1</f>
        <v>46184</v>
      </c>
      <c r="C2151" s="12" t="s">
        <v>25</v>
      </c>
      <c r="D2151" s="12"/>
      <c r="E2151" s="12"/>
      <c r="F2151" s="12"/>
      <c r="G2151" s="12">
        <v>31</v>
      </c>
      <c r="H2151" s="12">
        <v>11</v>
      </c>
      <c r="I2151" s="12">
        <v>36</v>
      </c>
      <c r="J2151" s="12">
        <v>27</v>
      </c>
      <c r="K2151" s="12">
        <v>32</v>
      </c>
      <c r="L2151" s="12">
        <v>19</v>
      </c>
      <c r="M2151" s="12">
        <v>5</v>
      </c>
      <c r="N2151" s="12"/>
      <c r="O2151" s="12">
        <v>3</v>
      </c>
      <c r="P2151" s="12">
        <v>3</v>
      </c>
      <c r="Q2151" s="12">
        <v>7</v>
      </c>
      <c r="R2151" s="12"/>
      <c r="S2151" s="12"/>
      <c r="T2151" s="12"/>
      <c r="U2151" s="12">
        <f t="shared" si="496"/>
        <v>174</v>
      </c>
    </row>
    <row r="2152" spans="1:21">
      <c r="A2152" s="14"/>
      <c r="B2152" s="14"/>
      <c r="C2152" s="12" t="s">
        <v>26</v>
      </c>
      <c r="D2152" s="12"/>
      <c r="E2152" s="12"/>
      <c r="F2152" s="12"/>
      <c r="G2152" s="12">
        <v>11</v>
      </c>
      <c r="H2152" s="12">
        <v>8</v>
      </c>
      <c r="I2152" s="12">
        <v>6</v>
      </c>
      <c r="J2152" s="12">
        <v>9</v>
      </c>
      <c r="K2152" s="12">
        <v>8</v>
      </c>
      <c r="L2152" s="12">
        <v>7</v>
      </c>
      <c r="M2152" s="12">
        <v>2</v>
      </c>
      <c r="N2152" s="12">
        <v>2</v>
      </c>
      <c r="O2152" s="12">
        <v>3</v>
      </c>
      <c r="P2152" s="12"/>
      <c r="Q2152" s="12">
        <v>10</v>
      </c>
      <c r="R2152" s="12"/>
      <c r="S2152" s="12"/>
      <c r="T2152" s="12"/>
      <c r="U2152" s="12">
        <f t="shared" si="496"/>
        <v>66</v>
      </c>
    </row>
    <row r="2153" spans="1:21">
      <c r="A2153" s="14"/>
      <c r="B2153" s="14"/>
      <c r="C2153" s="12" t="s">
        <v>27</v>
      </c>
      <c r="D2153" s="12">
        <v>4</v>
      </c>
      <c r="E2153" s="12">
        <v>7</v>
      </c>
      <c r="F2153" s="12">
        <v>6</v>
      </c>
      <c r="G2153" s="12">
        <v>29</v>
      </c>
      <c r="H2153" s="12">
        <v>29</v>
      </c>
      <c r="I2153" s="12">
        <v>26</v>
      </c>
      <c r="J2153" s="12">
        <v>30</v>
      </c>
      <c r="K2153" s="12">
        <v>29</v>
      </c>
      <c r="L2153" s="12">
        <v>7</v>
      </c>
      <c r="M2153" s="12">
        <v>5</v>
      </c>
      <c r="N2153" s="12">
        <v>8</v>
      </c>
      <c r="O2153" s="12">
        <v>6</v>
      </c>
      <c r="P2153" s="12">
        <v>3</v>
      </c>
      <c r="Q2153" s="12">
        <v>24</v>
      </c>
      <c r="R2153" s="12"/>
      <c r="S2153" s="12"/>
      <c r="T2153" s="12"/>
      <c r="U2153" s="12">
        <f t="shared" ref="U2153:U2158" si="497">SUM(D2153:T2153)</f>
        <v>213</v>
      </c>
    </row>
    <row r="2154" spans="1:21">
      <c r="A2154" s="14"/>
      <c r="B2154" s="14"/>
      <c r="C2154" s="12" t="s">
        <v>28</v>
      </c>
      <c r="D2154" s="12">
        <v>7</v>
      </c>
      <c r="E2154" s="12">
        <v>9</v>
      </c>
      <c r="F2154" s="12">
        <v>7</v>
      </c>
      <c r="G2154" s="12">
        <v>29</v>
      </c>
      <c r="H2154" s="12">
        <v>36</v>
      </c>
      <c r="I2154" s="12">
        <v>35</v>
      </c>
      <c r="J2154" s="12">
        <v>26</v>
      </c>
      <c r="K2154" s="12">
        <v>33</v>
      </c>
      <c r="L2154" s="12">
        <v>3</v>
      </c>
      <c r="M2154" s="12">
        <v>6</v>
      </c>
      <c r="N2154" s="12">
        <v>9</v>
      </c>
      <c r="O2154" s="12">
        <v>6</v>
      </c>
      <c r="P2154" s="12">
        <v>3</v>
      </c>
      <c r="Q2154" s="12">
        <v>8</v>
      </c>
      <c r="R2154" s="12"/>
      <c r="S2154" s="12"/>
      <c r="T2154" s="12"/>
      <c r="U2154" s="12">
        <f t="shared" si="497"/>
        <v>217</v>
      </c>
    </row>
    <row r="2155" spans="1:21">
      <c r="A2155" s="14"/>
      <c r="B2155" s="14"/>
      <c r="C2155" s="12" t="s">
        <v>35</v>
      </c>
      <c r="D2155" s="12">
        <v>10</v>
      </c>
      <c r="E2155" s="12">
        <v>10</v>
      </c>
      <c r="F2155" s="12">
        <v>6</v>
      </c>
      <c r="G2155" s="12">
        <v>32</v>
      </c>
      <c r="H2155" s="12">
        <v>34</v>
      </c>
      <c r="I2155" s="12">
        <v>36</v>
      </c>
      <c r="J2155" s="12">
        <v>29</v>
      </c>
      <c r="K2155" s="12">
        <v>35</v>
      </c>
      <c r="L2155" s="12">
        <v>3</v>
      </c>
      <c r="M2155" s="12">
        <v>2</v>
      </c>
      <c r="N2155" s="12">
        <v>3</v>
      </c>
      <c r="O2155" s="12">
        <v>4</v>
      </c>
      <c r="P2155" s="12">
        <v>1</v>
      </c>
      <c r="Q2155" s="12">
        <v>17</v>
      </c>
      <c r="R2155" s="12"/>
      <c r="S2155" s="12"/>
      <c r="T2155" s="12"/>
      <c r="U2155" s="12">
        <f t="shared" si="497"/>
        <v>222</v>
      </c>
    </row>
    <row r="2156" spans="1:21">
      <c r="A2156" s="14"/>
      <c r="B2156" s="14"/>
      <c r="C2156" s="12" t="s">
        <v>36</v>
      </c>
      <c r="D2156" s="12">
        <v>8</v>
      </c>
      <c r="E2156" s="12">
        <v>8</v>
      </c>
      <c r="F2156" s="12">
        <v>6</v>
      </c>
      <c r="G2156" s="12"/>
      <c r="H2156" s="12"/>
      <c r="I2156" s="12"/>
      <c r="J2156" s="12"/>
      <c r="K2156" s="12"/>
      <c r="L2156" s="12"/>
      <c r="M2156" s="12"/>
      <c r="N2156" s="12"/>
      <c r="O2156" s="12">
        <v>4</v>
      </c>
      <c r="P2156" s="12"/>
      <c r="Q2156" s="12">
        <v>1</v>
      </c>
      <c r="R2156" s="12"/>
      <c r="S2156" s="12"/>
      <c r="T2156" s="12"/>
      <c r="U2156" s="12">
        <f t="shared" si="497"/>
        <v>27</v>
      </c>
    </row>
    <row r="2157" spans="1:21">
      <c r="A2157" s="14"/>
      <c r="B2157" s="14"/>
      <c r="C2157" s="12" t="s">
        <v>31</v>
      </c>
      <c r="D2157" s="12">
        <v>4</v>
      </c>
      <c r="E2157" s="12">
        <v>5</v>
      </c>
      <c r="F2157" s="12">
        <v>4</v>
      </c>
      <c r="G2157" s="12"/>
      <c r="H2157" s="12"/>
      <c r="I2157" s="12"/>
      <c r="J2157" s="12"/>
      <c r="K2157" s="12"/>
      <c r="L2157" s="12"/>
      <c r="M2157" s="12"/>
      <c r="N2157" s="12">
        <v>2</v>
      </c>
      <c r="O2157" s="12"/>
      <c r="P2157" s="12"/>
      <c r="Q2157" s="12"/>
      <c r="R2157" s="12"/>
      <c r="S2157" s="12"/>
      <c r="T2157" s="12"/>
      <c r="U2157" s="12">
        <f t="shared" si="497"/>
        <v>15</v>
      </c>
    </row>
    <row r="2158" spans="1:21">
      <c r="A2158" s="16"/>
      <c r="B2158" s="16"/>
      <c r="C2158" s="12" t="s">
        <v>32</v>
      </c>
      <c r="D2158" s="12">
        <v>2</v>
      </c>
      <c r="E2158" s="12"/>
      <c r="F2158" s="12"/>
      <c r="G2158" s="12">
        <v>18</v>
      </c>
      <c r="H2158" s="12">
        <v>14</v>
      </c>
      <c r="I2158" s="12">
        <v>9</v>
      </c>
      <c r="J2158" s="12">
        <v>7</v>
      </c>
      <c r="K2158" s="12">
        <v>21</v>
      </c>
      <c r="L2158" s="12">
        <v>13</v>
      </c>
      <c r="M2158" s="12"/>
      <c r="N2158" s="12">
        <v>15</v>
      </c>
      <c r="O2158" s="12">
        <v>7</v>
      </c>
      <c r="P2158" s="12"/>
      <c r="Q2158" s="12"/>
      <c r="R2158" s="12"/>
      <c r="S2158" s="12"/>
      <c r="T2158" s="12">
        <v>25</v>
      </c>
      <c r="U2158" s="12">
        <f t="shared" si="497"/>
        <v>131</v>
      </c>
    </row>
    <row r="2159" spans="1:21">
      <c r="A2159" s="17"/>
      <c r="B2159" s="18"/>
      <c r="C2159" s="19" t="s">
        <v>33</v>
      </c>
      <c r="D2159" s="19">
        <f>SUM(D2150:D2158)</f>
        <v>35</v>
      </c>
      <c r="E2159" s="19">
        <f>SUM(E2150:E2158)</f>
        <v>39</v>
      </c>
      <c r="F2159" s="19">
        <f t="shared" ref="F2159:U2159" si="498">SUM(F2150:F2158)</f>
        <v>29</v>
      </c>
      <c r="G2159" s="19">
        <f t="shared" si="498"/>
        <v>183</v>
      </c>
      <c r="H2159" s="19">
        <f t="shared" si="498"/>
        <v>149</v>
      </c>
      <c r="I2159" s="19">
        <f t="shared" si="498"/>
        <v>175</v>
      </c>
      <c r="J2159" s="19">
        <f t="shared" si="498"/>
        <v>156</v>
      </c>
      <c r="K2159" s="19">
        <f t="shared" si="498"/>
        <v>183</v>
      </c>
      <c r="L2159" s="19">
        <f t="shared" si="498"/>
        <v>68</v>
      </c>
      <c r="M2159" s="19">
        <f t="shared" si="498"/>
        <v>25</v>
      </c>
      <c r="N2159" s="19">
        <f t="shared" si="498"/>
        <v>39</v>
      </c>
      <c r="O2159" s="19">
        <f t="shared" si="498"/>
        <v>45</v>
      </c>
      <c r="P2159" s="19">
        <f t="shared" si="498"/>
        <v>19</v>
      </c>
      <c r="Q2159" s="19">
        <f t="shared" si="498"/>
        <v>84</v>
      </c>
      <c r="R2159" s="19">
        <f t="shared" si="498"/>
        <v>0</v>
      </c>
      <c r="S2159" s="19">
        <f t="shared" si="498"/>
        <v>0</v>
      </c>
      <c r="T2159" s="19">
        <f t="shared" si="498"/>
        <v>25</v>
      </c>
      <c r="U2159" s="19">
        <f t="shared" si="498"/>
        <v>1254</v>
      </c>
    </row>
    <row r="2162" spans="1:21" ht="96">
      <c r="A2162" s="8" t="s">
        <v>2</v>
      </c>
      <c r="B2162" s="8" t="s">
        <v>3</v>
      </c>
      <c r="C2162" s="8" t="s">
        <v>4</v>
      </c>
      <c r="D2162" s="9" t="str">
        <f>D5</f>
        <v>ANGGREK</v>
      </c>
      <c r="E2162" s="9" t="str">
        <f>E5</f>
        <v>BOUGENVIL</v>
      </c>
      <c r="F2162" s="9" t="str">
        <f t="shared" ref="F2162:T2162" si="499">F5</f>
        <v>CAMELIA</v>
      </c>
      <c r="G2162" s="9" t="str">
        <f t="shared" si="499"/>
        <v>DEWANDARU</v>
      </c>
      <c r="H2162" s="9" t="str">
        <f t="shared" si="499"/>
        <v>EDELWEIS</v>
      </c>
      <c r="I2162" s="9" t="str">
        <f t="shared" si="499"/>
        <v>FLAMBOYAN</v>
      </c>
      <c r="J2162" s="9" t="str">
        <f t="shared" si="499"/>
        <v>GERANIUM</v>
      </c>
      <c r="K2162" s="9" t="str">
        <f t="shared" si="499"/>
        <v>HELIKONIA</v>
      </c>
      <c r="L2162" s="9" t="str">
        <f t="shared" si="499"/>
        <v>IVY</v>
      </c>
      <c r="M2162" s="9" t="str">
        <f t="shared" si="499"/>
        <v>JASMIN</v>
      </c>
      <c r="N2162" s="9" t="str">
        <f t="shared" si="499"/>
        <v>IGD</v>
      </c>
      <c r="O2162" s="9" t="str">
        <f t="shared" si="499"/>
        <v>HCU</v>
      </c>
      <c r="P2162" s="9" t="str">
        <f t="shared" si="499"/>
        <v>PENUNJANG</v>
      </c>
      <c r="Q2162" s="9" t="str">
        <f t="shared" si="499"/>
        <v>PELAYANAN</v>
      </c>
      <c r="R2162" s="9" t="str">
        <f t="shared" si="499"/>
        <v>ADMIN</v>
      </c>
      <c r="S2162" s="9" t="str">
        <f t="shared" si="499"/>
        <v>ASRAMA</v>
      </c>
      <c r="T2162" s="9" t="str">
        <f t="shared" si="499"/>
        <v>MASJID</v>
      </c>
      <c r="U2162" s="9" t="s">
        <v>22</v>
      </c>
    </row>
    <row r="2163" spans="1:21">
      <c r="A2163" s="10">
        <f>A2150+1</f>
        <v>12</v>
      </c>
      <c r="B2163" s="11" t="s">
        <v>41</v>
      </c>
      <c r="C2163" s="12" t="s">
        <v>24</v>
      </c>
      <c r="D2163" s="12"/>
      <c r="E2163" s="12"/>
      <c r="F2163" s="12">
        <v>2</v>
      </c>
      <c r="G2163" s="12">
        <v>34</v>
      </c>
      <c r="H2163" s="12">
        <v>19</v>
      </c>
      <c r="I2163" s="12">
        <v>23</v>
      </c>
      <c r="J2163" s="12">
        <v>33</v>
      </c>
      <c r="K2163" s="12">
        <v>33</v>
      </c>
      <c r="L2163" s="12">
        <v>16</v>
      </c>
      <c r="M2163" s="12"/>
      <c r="N2163" s="12"/>
      <c r="O2163" s="12">
        <v>4</v>
      </c>
      <c r="P2163" s="12">
        <v>10</v>
      </c>
      <c r="Q2163" s="12">
        <v>9</v>
      </c>
      <c r="R2163" s="12"/>
      <c r="S2163" s="12"/>
      <c r="T2163" s="12"/>
      <c r="U2163" s="12">
        <f t="shared" ref="U2163:U2171" si="500">SUM(D2163:T2163)</f>
        <v>183</v>
      </c>
    </row>
    <row r="2164" spans="1:21">
      <c r="A2164" s="14"/>
      <c r="B2164" s="15">
        <f>B2151+1</f>
        <v>46185</v>
      </c>
      <c r="C2164" s="12" t="s">
        <v>25</v>
      </c>
      <c r="D2164" s="12"/>
      <c r="E2164" s="12"/>
      <c r="F2164" s="12">
        <v>1</v>
      </c>
      <c r="G2164" s="12">
        <v>33</v>
      </c>
      <c r="H2164" s="12">
        <v>18</v>
      </c>
      <c r="I2164" s="12">
        <v>25</v>
      </c>
      <c r="J2164" s="12">
        <v>33</v>
      </c>
      <c r="K2164" s="12">
        <v>33</v>
      </c>
      <c r="L2164" s="12">
        <v>15</v>
      </c>
      <c r="M2164" s="12"/>
      <c r="N2164" s="12"/>
      <c r="O2164" s="12"/>
      <c r="P2164" s="12"/>
      <c r="Q2164" s="12">
        <v>7</v>
      </c>
      <c r="R2164" s="12"/>
      <c r="S2164" s="12"/>
      <c r="T2164" s="12"/>
      <c r="U2164" s="12">
        <f t="shared" si="500"/>
        <v>165</v>
      </c>
    </row>
    <row r="2165" spans="1:21">
      <c r="A2165" s="14"/>
      <c r="B2165" s="14"/>
      <c r="C2165" s="12" t="s">
        <v>26</v>
      </c>
      <c r="D2165" s="12"/>
      <c r="E2165" s="12"/>
      <c r="F2165" s="12"/>
      <c r="G2165" s="12">
        <v>12</v>
      </c>
      <c r="H2165" s="12">
        <v>6</v>
      </c>
      <c r="I2165" s="12">
        <v>7</v>
      </c>
      <c r="J2165" s="12">
        <v>8</v>
      </c>
      <c r="K2165" s="12">
        <v>9</v>
      </c>
      <c r="L2165" s="12">
        <v>3</v>
      </c>
      <c r="M2165" s="12"/>
      <c r="N2165" s="12"/>
      <c r="O2165" s="12">
        <v>2</v>
      </c>
      <c r="P2165" s="12">
        <v>2</v>
      </c>
      <c r="Q2165" s="12">
        <v>3</v>
      </c>
      <c r="R2165" s="12"/>
      <c r="S2165" s="12"/>
      <c r="T2165" s="12"/>
      <c r="U2165" s="12">
        <f t="shared" si="500"/>
        <v>52</v>
      </c>
    </row>
    <row r="2166" spans="1:21">
      <c r="A2166" s="14"/>
      <c r="B2166" s="14"/>
      <c r="C2166" s="12" t="s">
        <v>27</v>
      </c>
      <c r="D2166" s="12">
        <v>5</v>
      </c>
      <c r="E2166" s="12">
        <v>8</v>
      </c>
      <c r="F2166" s="12">
        <v>10</v>
      </c>
      <c r="G2166" s="12">
        <v>29</v>
      </c>
      <c r="H2166" s="12">
        <v>28</v>
      </c>
      <c r="I2166" s="12">
        <v>34</v>
      </c>
      <c r="J2166" s="12">
        <v>33</v>
      </c>
      <c r="K2166" s="12">
        <v>32</v>
      </c>
      <c r="L2166" s="12">
        <v>5</v>
      </c>
      <c r="M2166" s="12">
        <v>3</v>
      </c>
      <c r="N2166" s="12">
        <v>6</v>
      </c>
      <c r="O2166" s="12">
        <v>4</v>
      </c>
      <c r="P2166" s="12">
        <v>2</v>
      </c>
      <c r="Q2166" s="12">
        <v>5</v>
      </c>
      <c r="R2166" s="12"/>
      <c r="S2166" s="12"/>
      <c r="T2166" s="12"/>
      <c r="U2166" s="12">
        <f t="shared" si="500"/>
        <v>204</v>
      </c>
    </row>
    <row r="2167" spans="1:21">
      <c r="A2167" s="14"/>
      <c r="B2167" s="14"/>
      <c r="C2167" s="12" t="s">
        <v>28</v>
      </c>
      <c r="D2167" s="12">
        <v>4</v>
      </c>
      <c r="E2167" s="12">
        <v>9</v>
      </c>
      <c r="F2167" s="12">
        <v>10</v>
      </c>
      <c r="G2167" s="12">
        <v>22</v>
      </c>
      <c r="H2167" s="12">
        <v>25</v>
      </c>
      <c r="I2167" s="12">
        <v>27</v>
      </c>
      <c r="J2167" s="12">
        <v>32</v>
      </c>
      <c r="K2167" s="12">
        <v>34</v>
      </c>
      <c r="L2167" s="12">
        <v>4</v>
      </c>
      <c r="M2167" s="12">
        <v>2</v>
      </c>
      <c r="N2167" s="12">
        <v>9</v>
      </c>
      <c r="O2167" s="12">
        <v>1</v>
      </c>
      <c r="P2167" s="12">
        <v>1</v>
      </c>
      <c r="Q2167" s="12"/>
      <c r="R2167" s="12"/>
      <c r="S2167" s="12"/>
      <c r="T2167" s="12"/>
      <c r="U2167" s="12">
        <f t="shared" si="500"/>
        <v>180</v>
      </c>
    </row>
    <row r="2168" spans="1:21">
      <c r="A2168" s="14"/>
      <c r="B2168" s="14"/>
      <c r="C2168" s="12" t="s">
        <v>35</v>
      </c>
      <c r="D2168" s="12">
        <v>2</v>
      </c>
      <c r="E2168" s="12">
        <v>10</v>
      </c>
      <c r="F2168" s="12">
        <v>8</v>
      </c>
      <c r="G2168" s="12">
        <v>21</v>
      </c>
      <c r="H2168" s="12">
        <v>33</v>
      </c>
      <c r="I2168" s="12">
        <v>31</v>
      </c>
      <c r="J2168" s="12">
        <v>35</v>
      </c>
      <c r="K2168" s="12">
        <v>36</v>
      </c>
      <c r="L2168" s="12">
        <v>3</v>
      </c>
      <c r="M2168" s="12">
        <v>4</v>
      </c>
      <c r="N2168" s="12">
        <v>5</v>
      </c>
      <c r="O2168" s="12">
        <v>3</v>
      </c>
      <c r="P2168" s="12"/>
      <c r="Q2168" s="12"/>
      <c r="R2168" s="12"/>
      <c r="S2168" s="12"/>
      <c r="T2168" s="12"/>
      <c r="U2168" s="12">
        <f t="shared" si="500"/>
        <v>191</v>
      </c>
    </row>
    <row r="2169" spans="1:21">
      <c r="A2169" s="14"/>
      <c r="B2169" s="14"/>
      <c r="C2169" s="12" t="s">
        <v>36</v>
      </c>
      <c r="D2169" s="12">
        <v>1</v>
      </c>
      <c r="E2169" s="12">
        <v>14</v>
      </c>
      <c r="F2169" s="12">
        <v>11</v>
      </c>
      <c r="G2169" s="12"/>
      <c r="H2169" s="12"/>
      <c r="I2169" s="12"/>
      <c r="J2169" s="12"/>
      <c r="K2169" s="12"/>
      <c r="L2169" s="12"/>
      <c r="M2169" s="12"/>
      <c r="N2169" s="12">
        <v>4</v>
      </c>
      <c r="O2169" s="12">
        <v>2</v>
      </c>
      <c r="P2169" s="12"/>
      <c r="Q2169" s="12">
        <v>2</v>
      </c>
      <c r="R2169" s="12"/>
      <c r="S2169" s="12"/>
      <c r="T2169" s="12"/>
      <c r="U2169" s="12">
        <f t="shared" si="500"/>
        <v>34</v>
      </c>
    </row>
    <row r="2170" spans="1:21">
      <c r="A2170" s="14"/>
      <c r="B2170" s="14"/>
      <c r="C2170" s="12" t="s">
        <v>31</v>
      </c>
      <c r="D2170" s="12">
        <v>2</v>
      </c>
      <c r="E2170" s="12">
        <v>9</v>
      </c>
      <c r="F2170" s="12">
        <v>6</v>
      </c>
      <c r="G2170" s="12"/>
      <c r="H2170" s="12"/>
      <c r="I2170" s="12"/>
      <c r="J2170" s="12"/>
      <c r="K2170" s="12"/>
      <c r="L2170" s="12"/>
      <c r="M2170" s="12"/>
      <c r="N2170" s="12"/>
      <c r="O2170" s="12">
        <v>4</v>
      </c>
      <c r="P2170" s="12"/>
      <c r="Q2170" s="12">
        <v>2</v>
      </c>
      <c r="R2170" s="12"/>
      <c r="S2170" s="12"/>
      <c r="T2170" s="12"/>
      <c r="U2170" s="12">
        <f t="shared" si="500"/>
        <v>23</v>
      </c>
    </row>
    <row r="2171" spans="1:21">
      <c r="A2171" s="16"/>
      <c r="B2171" s="16"/>
      <c r="C2171" s="12" t="s">
        <v>32</v>
      </c>
      <c r="D2171" s="12"/>
      <c r="E2171" s="12">
        <v>2</v>
      </c>
      <c r="F2171" s="12"/>
      <c r="G2171" s="12">
        <v>16</v>
      </c>
      <c r="H2171" s="12">
        <v>16</v>
      </c>
      <c r="I2171" s="12">
        <v>6</v>
      </c>
      <c r="J2171" s="12">
        <v>3</v>
      </c>
      <c r="K2171" s="12">
        <v>17</v>
      </c>
      <c r="L2171" s="12">
        <v>15</v>
      </c>
      <c r="M2171" s="12">
        <v>1</v>
      </c>
      <c r="N2171" s="12"/>
      <c r="O2171" s="12">
        <v>8</v>
      </c>
      <c r="P2171" s="12"/>
      <c r="Q2171" s="12">
        <v>2</v>
      </c>
      <c r="R2171" s="12"/>
      <c r="S2171" s="12"/>
      <c r="T2171" s="12"/>
      <c r="U2171" s="12">
        <f t="shared" si="500"/>
        <v>86</v>
      </c>
    </row>
    <row r="2172" spans="1:21">
      <c r="A2172" s="17"/>
      <c r="B2172" s="18"/>
      <c r="C2172" s="19" t="s">
        <v>33</v>
      </c>
      <c r="D2172" s="19">
        <f t="shared" ref="D2172:U2172" si="501">SUM(D2163:D2171)</f>
        <v>14</v>
      </c>
      <c r="E2172" s="19">
        <f t="shared" si="501"/>
        <v>52</v>
      </c>
      <c r="F2172" s="19">
        <f t="shared" si="501"/>
        <v>48</v>
      </c>
      <c r="G2172" s="19">
        <f t="shared" si="501"/>
        <v>167</v>
      </c>
      <c r="H2172" s="19">
        <f t="shared" si="501"/>
        <v>145</v>
      </c>
      <c r="I2172" s="19">
        <f t="shared" si="501"/>
        <v>153</v>
      </c>
      <c r="J2172" s="19">
        <f t="shared" si="501"/>
        <v>177</v>
      </c>
      <c r="K2172" s="19">
        <f t="shared" si="501"/>
        <v>194</v>
      </c>
      <c r="L2172" s="19">
        <f t="shared" si="501"/>
        <v>61</v>
      </c>
      <c r="M2172" s="19">
        <f t="shared" si="501"/>
        <v>10</v>
      </c>
      <c r="N2172" s="19">
        <f t="shared" si="501"/>
        <v>24</v>
      </c>
      <c r="O2172" s="19">
        <f t="shared" si="501"/>
        <v>28</v>
      </c>
      <c r="P2172" s="19">
        <f t="shared" si="501"/>
        <v>15</v>
      </c>
      <c r="Q2172" s="19">
        <f t="shared" si="501"/>
        <v>30</v>
      </c>
      <c r="R2172" s="19">
        <f t="shared" si="501"/>
        <v>0</v>
      </c>
      <c r="S2172" s="19">
        <f t="shared" si="501"/>
        <v>0</v>
      </c>
      <c r="T2172" s="19">
        <f t="shared" si="501"/>
        <v>0</v>
      </c>
      <c r="U2172" s="19">
        <f t="shared" si="501"/>
        <v>1118</v>
      </c>
    </row>
    <row r="2175" spans="1:21" ht="96">
      <c r="A2175" s="8" t="s">
        <v>2</v>
      </c>
      <c r="B2175" s="8" t="s">
        <v>3</v>
      </c>
      <c r="C2175" s="8" t="s">
        <v>4</v>
      </c>
      <c r="D2175" s="9" t="str">
        <f>D5</f>
        <v>ANGGREK</v>
      </c>
      <c r="E2175" s="9" t="str">
        <f>E5</f>
        <v>BOUGENVIL</v>
      </c>
      <c r="F2175" s="9" t="str">
        <f t="shared" ref="F2175:U2175" si="502">F5</f>
        <v>CAMELIA</v>
      </c>
      <c r="G2175" s="9" t="str">
        <f t="shared" si="502"/>
        <v>DEWANDARU</v>
      </c>
      <c r="H2175" s="9" t="str">
        <f t="shared" si="502"/>
        <v>EDELWEIS</v>
      </c>
      <c r="I2175" s="9" t="str">
        <f t="shared" si="502"/>
        <v>FLAMBOYAN</v>
      </c>
      <c r="J2175" s="9" t="str">
        <f t="shared" si="502"/>
        <v>GERANIUM</v>
      </c>
      <c r="K2175" s="9" t="str">
        <f t="shared" si="502"/>
        <v>HELIKONIA</v>
      </c>
      <c r="L2175" s="9" t="str">
        <f t="shared" si="502"/>
        <v>IVY</v>
      </c>
      <c r="M2175" s="9" t="str">
        <f t="shared" si="502"/>
        <v>JASMIN</v>
      </c>
      <c r="N2175" s="9" t="str">
        <f t="shared" si="502"/>
        <v>IGD</v>
      </c>
      <c r="O2175" s="9" t="str">
        <f t="shared" si="502"/>
        <v>HCU</v>
      </c>
      <c r="P2175" s="9" t="str">
        <f t="shared" si="502"/>
        <v>PENUNJANG</v>
      </c>
      <c r="Q2175" s="9" t="str">
        <f t="shared" si="502"/>
        <v>PELAYANAN</v>
      </c>
      <c r="R2175" s="9" t="str">
        <f t="shared" si="502"/>
        <v>ADMIN</v>
      </c>
      <c r="S2175" s="9" t="str">
        <f t="shared" si="502"/>
        <v>ASRAMA</v>
      </c>
      <c r="T2175" s="9" t="str">
        <f t="shared" si="502"/>
        <v>MASJID</v>
      </c>
      <c r="U2175" s="9" t="str">
        <f t="shared" si="502"/>
        <v>JUMLAH</v>
      </c>
    </row>
    <row r="2176" spans="1:21">
      <c r="A2176" s="10">
        <f>A2163+1</f>
        <v>13</v>
      </c>
      <c r="B2176" s="11" t="s">
        <v>38</v>
      </c>
      <c r="C2176" s="12" t="s">
        <v>24</v>
      </c>
      <c r="D2176" s="12"/>
      <c r="E2176" s="12">
        <v>1</v>
      </c>
      <c r="F2176" s="12"/>
      <c r="G2176" s="12">
        <v>21</v>
      </c>
      <c r="H2176" s="12">
        <v>18</v>
      </c>
      <c r="I2176" s="12">
        <v>29</v>
      </c>
      <c r="J2176" s="12">
        <v>30</v>
      </c>
      <c r="K2176" s="12">
        <v>30</v>
      </c>
      <c r="L2176" s="12">
        <v>17</v>
      </c>
      <c r="M2176" s="12"/>
      <c r="N2176" s="12"/>
      <c r="O2176" s="12">
        <v>14</v>
      </c>
      <c r="P2176" s="12">
        <v>11</v>
      </c>
      <c r="Q2176" s="12">
        <v>4</v>
      </c>
      <c r="R2176" s="12"/>
      <c r="S2176" s="12"/>
      <c r="T2176" s="12"/>
      <c r="U2176" s="12">
        <f t="shared" ref="U2176:U2184" si="503">SUM(D2176:T2176)</f>
        <v>175</v>
      </c>
    </row>
    <row r="2177" spans="1:21">
      <c r="A2177" s="14"/>
      <c r="B2177" s="15">
        <f>B2164+1</f>
        <v>46186</v>
      </c>
      <c r="C2177" s="12" t="s">
        <v>25</v>
      </c>
      <c r="D2177" s="12"/>
      <c r="E2177" s="12">
        <v>1</v>
      </c>
      <c r="F2177" s="12"/>
      <c r="G2177" s="12">
        <v>20</v>
      </c>
      <c r="H2177" s="12">
        <v>19</v>
      </c>
      <c r="I2177" s="12">
        <v>30</v>
      </c>
      <c r="J2177" s="12">
        <v>30</v>
      </c>
      <c r="K2177" s="12">
        <v>30</v>
      </c>
      <c r="L2177" s="12">
        <v>18</v>
      </c>
      <c r="M2177" s="12"/>
      <c r="N2177" s="12"/>
      <c r="O2177" s="12">
        <v>4</v>
      </c>
      <c r="P2177" s="12"/>
      <c r="Q2177" s="12"/>
      <c r="R2177" s="12"/>
      <c r="S2177" s="12"/>
      <c r="T2177" s="12"/>
      <c r="U2177" s="12">
        <f t="shared" si="503"/>
        <v>152</v>
      </c>
    </row>
    <row r="2178" spans="1:21">
      <c r="A2178" s="14"/>
      <c r="B2178" s="14"/>
      <c r="C2178" s="12" t="s">
        <v>26</v>
      </c>
      <c r="D2178" s="12"/>
      <c r="E2178" s="12"/>
      <c r="F2178" s="12"/>
      <c r="G2178" s="12">
        <v>5</v>
      </c>
      <c r="H2178" s="12">
        <v>8</v>
      </c>
      <c r="I2178" s="12">
        <v>7</v>
      </c>
      <c r="J2178" s="12">
        <v>9</v>
      </c>
      <c r="K2178" s="12">
        <v>6</v>
      </c>
      <c r="L2178" s="12">
        <v>5</v>
      </c>
      <c r="M2178" s="12"/>
      <c r="N2178" s="12">
        <v>3</v>
      </c>
      <c r="O2178" s="12">
        <v>4</v>
      </c>
      <c r="P2178" s="12"/>
      <c r="Q2178" s="12"/>
      <c r="R2178" s="12"/>
      <c r="S2178" s="12"/>
      <c r="T2178" s="12"/>
      <c r="U2178" s="12">
        <f t="shared" si="503"/>
        <v>47</v>
      </c>
    </row>
    <row r="2179" spans="1:21">
      <c r="A2179" s="14"/>
      <c r="B2179" s="14"/>
      <c r="C2179" s="12" t="s">
        <v>27</v>
      </c>
      <c r="D2179" s="12">
        <v>2</v>
      </c>
      <c r="E2179" s="12">
        <v>8</v>
      </c>
      <c r="F2179" s="12">
        <v>8</v>
      </c>
      <c r="G2179" s="12">
        <v>26</v>
      </c>
      <c r="H2179" s="12">
        <v>30</v>
      </c>
      <c r="I2179" s="12">
        <v>27</v>
      </c>
      <c r="J2179" s="12">
        <v>28</v>
      </c>
      <c r="K2179" s="12">
        <v>31</v>
      </c>
      <c r="L2179" s="12">
        <v>4</v>
      </c>
      <c r="M2179" s="12">
        <v>4</v>
      </c>
      <c r="N2179" s="12">
        <v>10</v>
      </c>
      <c r="O2179" s="12">
        <v>3</v>
      </c>
      <c r="P2179" s="12">
        <v>4</v>
      </c>
      <c r="Q2179" s="12">
        <v>2</v>
      </c>
      <c r="R2179" s="12">
        <v>4</v>
      </c>
      <c r="S2179" s="12"/>
      <c r="T2179" s="12"/>
      <c r="U2179" s="12">
        <f t="shared" si="503"/>
        <v>191</v>
      </c>
    </row>
    <row r="2180" spans="1:21">
      <c r="A2180" s="14"/>
      <c r="B2180" s="14"/>
      <c r="C2180" s="12" t="s">
        <v>28</v>
      </c>
      <c r="D2180" s="12">
        <v>3</v>
      </c>
      <c r="E2180" s="12">
        <v>9</v>
      </c>
      <c r="F2180" s="12">
        <v>12</v>
      </c>
      <c r="G2180" s="12">
        <v>24</v>
      </c>
      <c r="H2180" s="12">
        <v>25</v>
      </c>
      <c r="I2180" s="12">
        <v>32</v>
      </c>
      <c r="J2180" s="12">
        <v>36</v>
      </c>
      <c r="K2180" s="12">
        <v>21</v>
      </c>
      <c r="L2180" s="12">
        <v>6</v>
      </c>
      <c r="M2180" s="12">
        <v>3</v>
      </c>
      <c r="N2180" s="12">
        <v>8</v>
      </c>
      <c r="O2180" s="12">
        <v>1</v>
      </c>
      <c r="P2180" s="12">
        <v>3</v>
      </c>
      <c r="Q2180" s="12">
        <v>2</v>
      </c>
      <c r="R2180" s="12">
        <v>2</v>
      </c>
      <c r="S2180" s="12"/>
      <c r="T2180" s="12"/>
      <c r="U2180" s="12">
        <f t="shared" si="503"/>
        <v>187</v>
      </c>
    </row>
    <row r="2181" spans="1:21">
      <c r="A2181" s="14"/>
      <c r="B2181" s="14"/>
      <c r="C2181" s="12" t="s">
        <v>35</v>
      </c>
      <c r="D2181" s="12">
        <v>1</v>
      </c>
      <c r="E2181" s="12">
        <v>11</v>
      </c>
      <c r="F2181" s="12">
        <v>9</v>
      </c>
      <c r="G2181" s="12">
        <v>33</v>
      </c>
      <c r="H2181" s="12">
        <v>27</v>
      </c>
      <c r="I2181" s="12">
        <v>31</v>
      </c>
      <c r="J2181" s="12">
        <v>37</v>
      </c>
      <c r="K2181" s="12">
        <v>23</v>
      </c>
      <c r="L2181" s="12">
        <v>2</v>
      </c>
      <c r="M2181" s="12">
        <v>2</v>
      </c>
      <c r="N2181" s="12">
        <v>4</v>
      </c>
      <c r="O2181" s="12">
        <v>6</v>
      </c>
      <c r="P2181" s="12">
        <v>3</v>
      </c>
      <c r="Q2181" s="12">
        <v>2</v>
      </c>
      <c r="R2181" s="12">
        <v>3</v>
      </c>
      <c r="S2181" s="12"/>
      <c r="T2181" s="12"/>
      <c r="U2181" s="12">
        <f t="shared" si="503"/>
        <v>194</v>
      </c>
    </row>
    <row r="2182" spans="1:21">
      <c r="A2182" s="14"/>
      <c r="B2182" s="14"/>
      <c r="C2182" s="12" t="s">
        <v>36</v>
      </c>
      <c r="D2182" s="12">
        <v>2</v>
      </c>
      <c r="E2182" s="12">
        <v>9</v>
      </c>
      <c r="F2182" s="12">
        <v>11</v>
      </c>
      <c r="G2182" s="12"/>
      <c r="H2182" s="12"/>
      <c r="I2182" s="12"/>
      <c r="J2182" s="12"/>
      <c r="K2182" s="12"/>
      <c r="L2182" s="12"/>
      <c r="M2182" s="12"/>
      <c r="N2182" s="12"/>
      <c r="O2182" s="12">
        <v>6</v>
      </c>
      <c r="P2182" s="12"/>
      <c r="Q2182" s="12"/>
      <c r="R2182" s="12"/>
      <c r="S2182" s="12"/>
      <c r="T2182" s="12"/>
      <c r="U2182" s="12">
        <f t="shared" si="503"/>
        <v>28</v>
      </c>
    </row>
    <row r="2183" spans="1:21">
      <c r="A2183" s="14"/>
      <c r="B2183" s="14"/>
      <c r="C2183" s="12" t="s">
        <v>31</v>
      </c>
      <c r="D2183" s="12"/>
      <c r="E2183" s="12">
        <v>5</v>
      </c>
      <c r="F2183" s="12">
        <v>7</v>
      </c>
      <c r="G2183" s="12"/>
      <c r="H2183" s="12"/>
      <c r="I2183" s="12"/>
      <c r="J2183" s="12"/>
      <c r="K2183" s="12"/>
      <c r="L2183" s="12"/>
      <c r="M2183" s="12"/>
      <c r="N2183" s="12">
        <v>3</v>
      </c>
      <c r="O2183" s="12">
        <v>1</v>
      </c>
      <c r="P2183" s="12"/>
      <c r="Q2183" s="12"/>
      <c r="R2183" s="12"/>
      <c r="S2183" s="12"/>
      <c r="T2183" s="12"/>
      <c r="U2183" s="12">
        <f t="shared" si="503"/>
        <v>16</v>
      </c>
    </row>
    <row r="2184" spans="1:21">
      <c r="A2184" s="16"/>
      <c r="B2184" s="16"/>
      <c r="C2184" s="12" t="s">
        <v>32</v>
      </c>
      <c r="D2184" s="12">
        <v>2</v>
      </c>
      <c r="E2184" s="12">
        <v>1</v>
      </c>
      <c r="F2184" s="12"/>
      <c r="G2184" s="12">
        <v>14</v>
      </c>
      <c r="H2184" s="12">
        <v>16</v>
      </c>
      <c r="I2184" s="12">
        <v>7</v>
      </c>
      <c r="J2184" s="12">
        <v>6</v>
      </c>
      <c r="K2184" s="12">
        <v>21</v>
      </c>
      <c r="L2184" s="12">
        <v>7</v>
      </c>
      <c r="M2184" s="12"/>
      <c r="N2184" s="12">
        <v>9</v>
      </c>
      <c r="O2184" s="12">
        <v>5</v>
      </c>
      <c r="P2184" s="12"/>
      <c r="Q2184" s="12">
        <v>1</v>
      </c>
      <c r="R2184" s="12"/>
      <c r="S2184" s="12"/>
      <c r="T2184" s="12"/>
      <c r="U2184" s="12">
        <f t="shared" si="503"/>
        <v>89</v>
      </c>
    </row>
    <row r="2185" spans="1:21">
      <c r="A2185" s="17"/>
      <c r="B2185" s="18"/>
      <c r="C2185" s="19" t="s">
        <v>33</v>
      </c>
      <c r="D2185" s="19">
        <f t="shared" ref="D2185:U2185" si="504">SUM(D2176:D2184)</f>
        <v>10</v>
      </c>
      <c r="E2185" s="19">
        <f t="shared" si="504"/>
        <v>45</v>
      </c>
      <c r="F2185" s="19">
        <f t="shared" si="504"/>
        <v>47</v>
      </c>
      <c r="G2185" s="19">
        <f t="shared" si="504"/>
        <v>143</v>
      </c>
      <c r="H2185" s="19">
        <f t="shared" si="504"/>
        <v>143</v>
      </c>
      <c r="I2185" s="19">
        <f t="shared" si="504"/>
        <v>163</v>
      </c>
      <c r="J2185" s="19">
        <f t="shared" si="504"/>
        <v>176</v>
      </c>
      <c r="K2185" s="19">
        <f t="shared" si="504"/>
        <v>162</v>
      </c>
      <c r="L2185" s="19">
        <f t="shared" si="504"/>
        <v>59</v>
      </c>
      <c r="M2185" s="19">
        <f t="shared" si="504"/>
        <v>9</v>
      </c>
      <c r="N2185" s="19">
        <f t="shared" si="504"/>
        <v>37</v>
      </c>
      <c r="O2185" s="19">
        <f t="shared" si="504"/>
        <v>44</v>
      </c>
      <c r="P2185" s="19">
        <f t="shared" si="504"/>
        <v>21</v>
      </c>
      <c r="Q2185" s="19">
        <f t="shared" si="504"/>
        <v>11</v>
      </c>
      <c r="R2185" s="19">
        <f t="shared" si="504"/>
        <v>9</v>
      </c>
      <c r="S2185" s="19">
        <f t="shared" si="504"/>
        <v>0</v>
      </c>
      <c r="T2185" s="19">
        <f t="shared" si="504"/>
        <v>0</v>
      </c>
      <c r="U2185" s="19">
        <f t="shared" si="504"/>
        <v>1079</v>
      </c>
    </row>
    <row r="2188" spans="1:21" ht="96">
      <c r="A2188" s="8" t="s">
        <v>2</v>
      </c>
      <c r="B2188" s="8" t="s">
        <v>3</v>
      </c>
      <c r="C2188" s="8" t="s">
        <v>4</v>
      </c>
      <c r="D2188" s="9" t="str">
        <f>D5</f>
        <v>ANGGREK</v>
      </c>
      <c r="E2188" s="9" t="str">
        <f>E5</f>
        <v>BOUGENVIL</v>
      </c>
      <c r="F2188" s="9" t="str">
        <f t="shared" ref="F2188:U2188" si="505">F5</f>
        <v>CAMELIA</v>
      </c>
      <c r="G2188" s="9" t="str">
        <f t="shared" si="505"/>
        <v>DEWANDARU</v>
      </c>
      <c r="H2188" s="9" t="str">
        <f t="shared" si="505"/>
        <v>EDELWEIS</v>
      </c>
      <c r="I2188" s="9" t="str">
        <f t="shared" si="505"/>
        <v>FLAMBOYAN</v>
      </c>
      <c r="J2188" s="9" t="str">
        <f t="shared" si="505"/>
        <v>GERANIUM</v>
      </c>
      <c r="K2188" s="9" t="str">
        <f t="shared" si="505"/>
        <v>HELIKONIA</v>
      </c>
      <c r="L2188" s="9" t="str">
        <f t="shared" si="505"/>
        <v>IVY</v>
      </c>
      <c r="M2188" s="9" t="str">
        <f t="shared" si="505"/>
        <v>JASMIN</v>
      </c>
      <c r="N2188" s="9" t="str">
        <f t="shared" si="505"/>
        <v>IGD</v>
      </c>
      <c r="O2188" s="9" t="str">
        <f t="shared" si="505"/>
        <v>HCU</v>
      </c>
      <c r="P2188" s="9" t="str">
        <f t="shared" si="505"/>
        <v>PENUNJANG</v>
      </c>
      <c r="Q2188" s="9" t="str">
        <f t="shared" si="505"/>
        <v>PELAYANAN</v>
      </c>
      <c r="R2188" s="9" t="str">
        <f t="shared" si="505"/>
        <v>ADMIN</v>
      </c>
      <c r="S2188" s="9" t="str">
        <f t="shared" si="505"/>
        <v>ASRAMA</v>
      </c>
      <c r="T2188" s="9" t="str">
        <f t="shared" si="505"/>
        <v>MASJID</v>
      </c>
      <c r="U2188" s="9" t="str">
        <f t="shared" si="505"/>
        <v>JUMLAH</v>
      </c>
    </row>
    <row r="2189" spans="1:21">
      <c r="A2189" s="10">
        <f>A2176+1</f>
        <v>14</v>
      </c>
      <c r="B2189" s="11" t="s">
        <v>34</v>
      </c>
      <c r="C2189" s="12" t="s">
        <v>24</v>
      </c>
      <c r="D2189" s="12"/>
      <c r="E2189" s="12"/>
      <c r="F2189" s="12"/>
      <c r="G2189" s="12">
        <v>38</v>
      </c>
      <c r="H2189" s="12">
        <v>13</v>
      </c>
      <c r="I2189" s="12">
        <v>26</v>
      </c>
      <c r="J2189" s="12">
        <v>34</v>
      </c>
      <c r="K2189" s="12">
        <v>30</v>
      </c>
      <c r="L2189" s="12">
        <v>14</v>
      </c>
      <c r="M2189" s="12"/>
      <c r="N2189" s="12"/>
      <c r="O2189" s="12">
        <v>1</v>
      </c>
      <c r="P2189" s="12">
        <v>16</v>
      </c>
      <c r="Q2189" s="12">
        <v>3</v>
      </c>
      <c r="R2189" s="12"/>
      <c r="S2189" s="12"/>
      <c r="T2189" s="12"/>
      <c r="U2189" s="12">
        <f t="shared" ref="U2189:U2197" si="506">SUM(D2189:T2189)</f>
        <v>175</v>
      </c>
    </row>
    <row r="2190" spans="1:21">
      <c r="A2190" s="14"/>
      <c r="B2190" s="15">
        <f>B2177+1</f>
        <v>46187</v>
      </c>
      <c r="C2190" s="12" t="s">
        <v>25</v>
      </c>
      <c r="D2190" s="12"/>
      <c r="E2190" s="12"/>
      <c r="F2190" s="12"/>
      <c r="G2190" s="12">
        <v>27</v>
      </c>
      <c r="H2190" s="12">
        <v>16</v>
      </c>
      <c r="I2190" s="12">
        <v>25</v>
      </c>
      <c r="J2190" s="12">
        <v>34</v>
      </c>
      <c r="K2190" s="12">
        <v>34</v>
      </c>
      <c r="L2190" s="12">
        <v>14</v>
      </c>
      <c r="M2190" s="12"/>
      <c r="N2190" s="12"/>
      <c r="O2190" s="12"/>
      <c r="P2190" s="12">
        <v>4</v>
      </c>
      <c r="Q2190" s="12">
        <v>4</v>
      </c>
      <c r="R2190" s="12"/>
      <c r="S2190" s="12"/>
      <c r="T2190" s="12"/>
      <c r="U2190" s="12">
        <f t="shared" si="506"/>
        <v>158</v>
      </c>
    </row>
    <row r="2191" spans="1:21">
      <c r="A2191" s="14"/>
      <c r="B2191" s="14"/>
      <c r="C2191" s="12" t="s">
        <v>26</v>
      </c>
      <c r="D2191" s="12"/>
      <c r="E2191" s="12"/>
      <c r="F2191" s="12"/>
      <c r="G2191" s="12">
        <v>9</v>
      </c>
      <c r="H2191" s="12">
        <v>6</v>
      </c>
      <c r="I2191" s="12">
        <v>8</v>
      </c>
      <c r="J2191" s="12">
        <v>5</v>
      </c>
      <c r="K2191" s="12">
        <v>10</v>
      </c>
      <c r="L2191" s="12">
        <v>5</v>
      </c>
      <c r="M2191" s="12">
        <v>2</v>
      </c>
      <c r="N2191" s="12"/>
      <c r="O2191" s="12">
        <v>1</v>
      </c>
      <c r="P2191" s="12">
        <v>4</v>
      </c>
      <c r="Q2191" s="12">
        <v>26</v>
      </c>
      <c r="R2191" s="12"/>
      <c r="S2191" s="12"/>
      <c r="T2191" s="12"/>
      <c r="U2191" s="12">
        <f t="shared" si="506"/>
        <v>76</v>
      </c>
    </row>
    <row r="2192" spans="1:21">
      <c r="A2192" s="14"/>
      <c r="B2192" s="14"/>
      <c r="C2192" s="12" t="s">
        <v>27</v>
      </c>
      <c r="D2192" s="12">
        <v>5</v>
      </c>
      <c r="E2192" s="12">
        <v>9</v>
      </c>
      <c r="F2192" s="12">
        <v>6</v>
      </c>
      <c r="G2192" s="12">
        <v>33</v>
      </c>
      <c r="H2192" s="12">
        <v>22</v>
      </c>
      <c r="I2192" s="12">
        <v>31</v>
      </c>
      <c r="J2192" s="12">
        <v>29</v>
      </c>
      <c r="K2192" s="12">
        <v>32</v>
      </c>
      <c r="L2192" s="12">
        <v>3</v>
      </c>
      <c r="M2192" s="12">
        <v>3</v>
      </c>
      <c r="N2192" s="12">
        <v>6</v>
      </c>
      <c r="O2192" s="12">
        <v>2</v>
      </c>
      <c r="P2192" s="12"/>
      <c r="Q2192" s="12">
        <v>8</v>
      </c>
      <c r="R2192" s="12"/>
      <c r="S2192" s="12"/>
      <c r="T2192" s="12"/>
      <c r="U2192" s="12">
        <f t="shared" si="506"/>
        <v>189</v>
      </c>
    </row>
    <row r="2193" spans="1:21">
      <c r="A2193" s="14"/>
      <c r="B2193" s="14"/>
      <c r="C2193" s="12" t="s">
        <v>28</v>
      </c>
      <c r="D2193" s="12">
        <v>3</v>
      </c>
      <c r="E2193" s="12">
        <v>12</v>
      </c>
      <c r="F2193" s="12">
        <v>9</v>
      </c>
      <c r="G2193" s="12">
        <v>32</v>
      </c>
      <c r="H2193" s="12">
        <v>24</v>
      </c>
      <c r="I2193" s="12">
        <v>33</v>
      </c>
      <c r="J2193" s="12">
        <v>28</v>
      </c>
      <c r="K2193" s="12">
        <v>35</v>
      </c>
      <c r="L2193" s="12">
        <v>2</v>
      </c>
      <c r="M2193" s="12">
        <v>2</v>
      </c>
      <c r="N2193" s="12">
        <v>9</v>
      </c>
      <c r="O2193" s="12">
        <v>4</v>
      </c>
      <c r="P2193" s="12">
        <v>4</v>
      </c>
      <c r="Q2193" s="12">
        <v>3</v>
      </c>
      <c r="R2193" s="12"/>
      <c r="S2193" s="12"/>
      <c r="T2193" s="12"/>
      <c r="U2193" s="12">
        <f t="shared" si="506"/>
        <v>200</v>
      </c>
    </row>
    <row r="2194" spans="1:21">
      <c r="A2194" s="14"/>
      <c r="B2194" s="14"/>
      <c r="C2194" s="12" t="s">
        <v>35</v>
      </c>
      <c r="D2194" s="12">
        <v>4</v>
      </c>
      <c r="E2194" s="12">
        <v>11</v>
      </c>
      <c r="F2194" s="12">
        <v>10</v>
      </c>
      <c r="G2194" s="12">
        <v>37</v>
      </c>
      <c r="H2194" s="12">
        <v>24</v>
      </c>
      <c r="I2194" s="12">
        <v>34</v>
      </c>
      <c r="J2194" s="12">
        <v>33</v>
      </c>
      <c r="K2194" s="12">
        <v>24</v>
      </c>
      <c r="L2194" s="12">
        <v>4</v>
      </c>
      <c r="M2194" s="12">
        <v>2</v>
      </c>
      <c r="N2194" s="12">
        <v>4</v>
      </c>
      <c r="O2194" s="12"/>
      <c r="P2194" s="12">
        <v>10</v>
      </c>
      <c r="Q2194" s="12">
        <v>5</v>
      </c>
      <c r="R2194" s="12"/>
      <c r="S2194" s="12"/>
      <c r="T2194" s="12"/>
      <c r="U2194" s="12">
        <f t="shared" si="506"/>
        <v>202</v>
      </c>
    </row>
    <row r="2195" spans="1:21">
      <c r="A2195" s="14"/>
      <c r="B2195" s="14"/>
      <c r="C2195" s="12" t="s">
        <v>36</v>
      </c>
      <c r="D2195" s="12">
        <v>2</v>
      </c>
      <c r="E2195" s="12">
        <v>9</v>
      </c>
      <c r="F2195" s="12">
        <v>11</v>
      </c>
      <c r="G2195" s="12"/>
      <c r="H2195" s="12"/>
      <c r="I2195" s="12"/>
      <c r="J2195" s="12"/>
      <c r="K2195" s="12"/>
      <c r="L2195" s="12"/>
      <c r="M2195" s="12"/>
      <c r="N2195" s="12"/>
      <c r="O2195" s="12">
        <v>1</v>
      </c>
      <c r="P2195" s="12"/>
      <c r="Q2195" s="12"/>
      <c r="R2195" s="12"/>
      <c r="S2195" s="12"/>
      <c r="T2195" s="12"/>
      <c r="U2195" s="12">
        <f t="shared" si="506"/>
        <v>23</v>
      </c>
    </row>
    <row r="2196" spans="1:21">
      <c r="A2196" s="14"/>
      <c r="B2196" s="14"/>
      <c r="C2196" s="12" t="s">
        <v>31</v>
      </c>
      <c r="D2196" s="12"/>
      <c r="E2196" s="12">
        <v>5</v>
      </c>
      <c r="F2196" s="12">
        <v>6</v>
      </c>
      <c r="G2196" s="12"/>
      <c r="H2196" s="12"/>
      <c r="I2196" s="12"/>
      <c r="J2196" s="12"/>
      <c r="K2196" s="12"/>
      <c r="L2196" s="12"/>
      <c r="M2196" s="12"/>
      <c r="N2196" s="12">
        <v>2</v>
      </c>
      <c r="O2196" s="12">
        <v>1</v>
      </c>
      <c r="P2196" s="12">
        <v>2</v>
      </c>
      <c r="Q2196" s="12">
        <v>1</v>
      </c>
      <c r="R2196" s="12"/>
      <c r="S2196" s="12"/>
      <c r="T2196" s="12"/>
      <c r="U2196" s="12">
        <f t="shared" si="506"/>
        <v>17</v>
      </c>
    </row>
    <row r="2197" spans="1:21">
      <c r="A2197" s="16"/>
      <c r="B2197" s="16"/>
      <c r="C2197" s="12" t="s">
        <v>32</v>
      </c>
      <c r="D2197" s="12"/>
      <c r="E2197" s="12"/>
      <c r="F2197" s="12"/>
      <c r="G2197" s="12">
        <v>23</v>
      </c>
      <c r="H2197" s="12">
        <v>12</v>
      </c>
      <c r="I2197" s="12">
        <v>9</v>
      </c>
      <c r="J2197" s="12">
        <v>4</v>
      </c>
      <c r="K2197" s="12">
        <v>16</v>
      </c>
      <c r="L2197" s="12">
        <v>5</v>
      </c>
      <c r="M2197" s="12"/>
      <c r="N2197" s="12">
        <v>11</v>
      </c>
      <c r="O2197" s="12">
        <v>1</v>
      </c>
      <c r="P2197" s="12"/>
      <c r="Q2197" s="12"/>
      <c r="R2197" s="12"/>
      <c r="S2197" s="12"/>
      <c r="T2197" s="12">
        <v>25</v>
      </c>
      <c r="U2197" s="12">
        <f t="shared" si="506"/>
        <v>106</v>
      </c>
    </row>
    <row r="2198" spans="1:21">
      <c r="A2198" s="17"/>
      <c r="B2198" s="18"/>
      <c r="C2198" s="19" t="s">
        <v>33</v>
      </c>
      <c r="D2198" s="19">
        <f t="shared" ref="D2198:U2198" si="507">SUM(D2189:D2197)</f>
        <v>14</v>
      </c>
      <c r="E2198" s="19">
        <f t="shared" si="507"/>
        <v>46</v>
      </c>
      <c r="F2198" s="19">
        <f t="shared" si="507"/>
        <v>42</v>
      </c>
      <c r="G2198" s="19">
        <f t="shared" si="507"/>
        <v>199</v>
      </c>
      <c r="H2198" s="19">
        <f t="shared" si="507"/>
        <v>117</v>
      </c>
      <c r="I2198" s="19">
        <f t="shared" si="507"/>
        <v>166</v>
      </c>
      <c r="J2198" s="19">
        <f t="shared" si="507"/>
        <v>167</v>
      </c>
      <c r="K2198" s="19">
        <f t="shared" si="507"/>
        <v>181</v>
      </c>
      <c r="L2198" s="19">
        <f t="shared" si="507"/>
        <v>47</v>
      </c>
      <c r="M2198" s="19">
        <f t="shared" si="507"/>
        <v>9</v>
      </c>
      <c r="N2198" s="19">
        <f t="shared" si="507"/>
        <v>32</v>
      </c>
      <c r="O2198" s="19">
        <f t="shared" si="507"/>
        <v>11</v>
      </c>
      <c r="P2198" s="19">
        <f t="shared" si="507"/>
        <v>40</v>
      </c>
      <c r="Q2198" s="19">
        <f t="shared" si="507"/>
        <v>50</v>
      </c>
      <c r="R2198" s="19">
        <f t="shared" si="507"/>
        <v>0</v>
      </c>
      <c r="S2198" s="19">
        <f t="shared" si="507"/>
        <v>0</v>
      </c>
      <c r="T2198" s="19">
        <f t="shared" si="507"/>
        <v>25</v>
      </c>
      <c r="U2198" s="19">
        <f t="shared" si="507"/>
        <v>1146</v>
      </c>
    </row>
    <row r="2201" spans="1:21" ht="96">
      <c r="A2201" s="8" t="s">
        <v>2</v>
      </c>
      <c r="B2201" s="8" t="s">
        <v>3</v>
      </c>
      <c r="C2201" s="8" t="s">
        <v>4</v>
      </c>
      <c r="D2201" s="9" t="str">
        <f>D5</f>
        <v>ANGGREK</v>
      </c>
      <c r="E2201" s="9" t="str">
        <f>E5</f>
        <v>BOUGENVIL</v>
      </c>
      <c r="F2201" s="9" t="str">
        <f t="shared" ref="F2201:U2201" si="508">F5</f>
        <v>CAMELIA</v>
      </c>
      <c r="G2201" s="9" t="str">
        <f t="shared" si="508"/>
        <v>DEWANDARU</v>
      </c>
      <c r="H2201" s="9" t="str">
        <f t="shared" si="508"/>
        <v>EDELWEIS</v>
      </c>
      <c r="I2201" s="9" t="str">
        <f t="shared" si="508"/>
        <v>FLAMBOYAN</v>
      </c>
      <c r="J2201" s="9" t="str">
        <f t="shared" si="508"/>
        <v>GERANIUM</v>
      </c>
      <c r="K2201" s="9" t="str">
        <f t="shared" si="508"/>
        <v>HELIKONIA</v>
      </c>
      <c r="L2201" s="9" t="str">
        <f t="shared" si="508"/>
        <v>IVY</v>
      </c>
      <c r="M2201" s="9" t="str">
        <f t="shared" si="508"/>
        <v>JASMIN</v>
      </c>
      <c r="N2201" s="9" t="str">
        <f t="shared" si="508"/>
        <v>IGD</v>
      </c>
      <c r="O2201" s="9" t="str">
        <f t="shared" si="508"/>
        <v>HCU</v>
      </c>
      <c r="P2201" s="9" t="str">
        <f t="shared" si="508"/>
        <v>PENUNJANG</v>
      </c>
      <c r="Q2201" s="9" t="str">
        <f t="shared" si="508"/>
        <v>PELAYANAN</v>
      </c>
      <c r="R2201" s="9" t="str">
        <f t="shared" si="508"/>
        <v>ADMIN</v>
      </c>
      <c r="S2201" s="9" t="str">
        <f t="shared" si="508"/>
        <v>ASRAMA</v>
      </c>
      <c r="T2201" s="9" t="str">
        <f t="shared" si="508"/>
        <v>MASJID</v>
      </c>
      <c r="U2201" s="9" t="str">
        <f t="shared" si="508"/>
        <v>JUMLAH</v>
      </c>
    </row>
    <row r="2202" spans="1:21">
      <c r="A2202" s="10">
        <f>A2189+1</f>
        <v>15</v>
      </c>
      <c r="B2202" s="11" t="s">
        <v>37</v>
      </c>
      <c r="C2202" s="12" t="s">
        <v>24</v>
      </c>
      <c r="D2202" s="12"/>
      <c r="E2202" s="12"/>
      <c r="F2202" s="12"/>
      <c r="G2202" s="12">
        <v>25</v>
      </c>
      <c r="H2202" s="12">
        <v>16</v>
      </c>
      <c r="I2202" s="12">
        <v>27</v>
      </c>
      <c r="J2202" s="12">
        <v>28</v>
      </c>
      <c r="K2202" s="12">
        <v>26</v>
      </c>
      <c r="L2202" s="12">
        <v>15</v>
      </c>
      <c r="M2202" s="12"/>
      <c r="N2202" s="12"/>
      <c r="O2202" s="12">
        <v>12</v>
      </c>
      <c r="P2202" s="12">
        <v>14</v>
      </c>
      <c r="Q2202" s="12">
        <v>22</v>
      </c>
      <c r="R2202" s="12"/>
      <c r="S2202" s="12"/>
      <c r="T2202" s="12"/>
      <c r="U2202" s="12">
        <f t="shared" ref="U2202:U2210" si="509">SUM(D2202:T2202)</f>
        <v>185</v>
      </c>
    </row>
    <row r="2203" spans="1:21">
      <c r="A2203" s="14"/>
      <c r="B2203" s="15">
        <f>B2190+1</f>
        <v>46188</v>
      </c>
      <c r="C2203" s="12" t="s">
        <v>25</v>
      </c>
      <c r="D2203" s="12"/>
      <c r="E2203" s="12"/>
      <c r="F2203" s="12"/>
      <c r="G2203" s="12">
        <v>30</v>
      </c>
      <c r="H2203" s="12">
        <v>16</v>
      </c>
      <c r="I2203" s="12">
        <v>28</v>
      </c>
      <c r="J2203" s="12">
        <v>28</v>
      </c>
      <c r="K2203" s="12">
        <v>27</v>
      </c>
      <c r="L2203" s="12">
        <v>14</v>
      </c>
      <c r="M2203" s="12"/>
      <c r="N2203" s="12"/>
      <c r="O2203" s="12">
        <v>2</v>
      </c>
      <c r="P2203" s="12"/>
      <c r="Q2203" s="12">
        <v>12</v>
      </c>
      <c r="R2203" s="12"/>
      <c r="S2203" s="12"/>
      <c r="T2203" s="12"/>
      <c r="U2203" s="12">
        <f t="shared" si="509"/>
        <v>157</v>
      </c>
    </row>
    <row r="2204" spans="1:21">
      <c r="A2204" s="14"/>
      <c r="B2204" s="14"/>
      <c r="C2204" s="12" t="s">
        <v>26</v>
      </c>
      <c r="D2204" s="12"/>
      <c r="E2204" s="12"/>
      <c r="F2204" s="12"/>
      <c r="G2204" s="12">
        <v>6</v>
      </c>
      <c r="H2204" s="12">
        <v>8</v>
      </c>
      <c r="I2204" s="12">
        <v>6</v>
      </c>
      <c r="J2204" s="12">
        <v>9</v>
      </c>
      <c r="K2204" s="12">
        <v>10</v>
      </c>
      <c r="L2204" s="12">
        <v>5</v>
      </c>
      <c r="M2204" s="12"/>
      <c r="N2204" s="12">
        <v>2</v>
      </c>
      <c r="O2204" s="12">
        <v>4</v>
      </c>
      <c r="P2204" s="12"/>
      <c r="Q2204" s="12">
        <v>6</v>
      </c>
      <c r="R2204" s="12"/>
      <c r="S2204" s="12"/>
      <c r="T2204" s="12"/>
      <c r="U2204" s="12">
        <f t="shared" si="509"/>
        <v>56</v>
      </c>
    </row>
    <row r="2205" spans="1:21">
      <c r="A2205" s="14"/>
      <c r="B2205" s="14"/>
      <c r="C2205" s="12" t="s">
        <v>27</v>
      </c>
      <c r="D2205" s="12">
        <v>6</v>
      </c>
      <c r="E2205" s="12">
        <v>10</v>
      </c>
      <c r="F2205" s="12">
        <v>11</v>
      </c>
      <c r="G2205" s="12">
        <v>34</v>
      </c>
      <c r="H2205" s="12">
        <v>22</v>
      </c>
      <c r="I2205" s="12">
        <v>25</v>
      </c>
      <c r="J2205" s="12">
        <v>28</v>
      </c>
      <c r="K2205" s="12">
        <v>25</v>
      </c>
      <c r="L2205" s="12">
        <v>15</v>
      </c>
      <c r="M2205" s="12">
        <v>4</v>
      </c>
      <c r="N2205" s="12">
        <v>23</v>
      </c>
      <c r="O2205" s="12">
        <v>5</v>
      </c>
      <c r="P2205" s="12">
        <v>4</v>
      </c>
      <c r="Q2205" s="12">
        <v>12</v>
      </c>
      <c r="R2205" s="12"/>
      <c r="S2205" s="12"/>
      <c r="T2205" s="12"/>
      <c r="U2205" s="12">
        <f t="shared" si="509"/>
        <v>224</v>
      </c>
    </row>
    <row r="2206" spans="1:21">
      <c r="A2206" s="14"/>
      <c r="B2206" s="14"/>
      <c r="C2206" s="12" t="s">
        <v>28</v>
      </c>
      <c r="D2206" s="12">
        <v>4</v>
      </c>
      <c r="E2206" s="12">
        <v>12</v>
      </c>
      <c r="F2206" s="12">
        <v>14</v>
      </c>
      <c r="G2206" s="12">
        <v>25</v>
      </c>
      <c r="H2206" s="12">
        <v>33</v>
      </c>
      <c r="I2206" s="12">
        <v>36</v>
      </c>
      <c r="J2206" s="12">
        <v>27</v>
      </c>
      <c r="K2206" s="12">
        <v>23</v>
      </c>
      <c r="L2206" s="12">
        <v>6</v>
      </c>
      <c r="M2206" s="12">
        <v>3</v>
      </c>
      <c r="N2206" s="12">
        <v>4</v>
      </c>
      <c r="O2206" s="12">
        <v>9</v>
      </c>
      <c r="P2206" s="12">
        <v>3</v>
      </c>
      <c r="Q2206" s="12">
        <v>7</v>
      </c>
      <c r="R2206" s="12"/>
      <c r="S2206" s="12"/>
      <c r="T2206" s="12"/>
      <c r="U2206" s="12">
        <f t="shared" si="509"/>
        <v>206</v>
      </c>
    </row>
    <row r="2207" spans="1:21">
      <c r="A2207" s="14"/>
      <c r="B2207" s="14"/>
      <c r="C2207" s="12" t="s">
        <v>35</v>
      </c>
      <c r="D2207" s="12">
        <v>5</v>
      </c>
      <c r="E2207" s="12">
        <v>12</v>
      </c>
      <c r="F2207" s="12">
        <v>12</v>
      </c>
      <c r="G2207" s="12">
        <v>30</v>
      </c>
      <c r="H2207" s="12">
        <v>34</v>
      </c>
      <c r="I2207" s="12">
        <v>33</v>
      </c>
      <c r="J2207" s="12">
        <v>25</v>
      </c>
      <c r="K2207" s="12">
        <v>35</v>
      </c>
      <c r="L2207" s="12">
        <v>10</v>
      </c>
      <c r="M2207" s="12">
        <v>2</v>
      </c>
      <c r="N2207" s="12">
        <v>2</v>
      </c>
      <c r="O2207" s="12">
        <v>5</v>
      </c>
      <c r="P2207" s="12">
        <v>3</v>
      </c>
      <c r="Q2207" s="12">
        <v>16</v>
      </c>
      <c r="R2207" s="12"/>
      <c r="S2207" s="12"/>
      <c r="T2207" s="12"/>
      <c r="U2207" s="12">
        <f t="shared" si="509"/>
        <v>224</v>
      </c>
    </row>
    <row r="2208" spans="1:21">
      <c r="A2208" s="14"/>
      <c r="B2208" s="14"/>
      <c r="C2208" s="12" t="s">
        <v>36</v>
      </c>
      <c r="D2208" s="12">
        <v>4</v>
      </c>
      <c r="E2208" s="12">
        <v>10</v>
      </c>
      <c r="F2208" s="12">
        <v>9</v>
      </c>
      <c r="G2208" s="12"/>
      <c r="H2208" s="12"/>
      <c r="I2208" s="12"/>
      <c r="J2208" s="12"/>
      <c r="K2208" s="12"/>
      <c r="L2208" s="12"/>
      <c r="M2208" s="12"/>
      <c r="N2208" s="12">
        <v>2</v>
      </c>
      <c r="O2208" s="12">
        <v>4</v>
      </c>
      <c r="P2208" s="12"/>
      <c r="Q2208" s="12">
        <v>6</v>
      </c>
      <c r="R2208" s="12"/>
      <c r="S2208" s="12"/>
      <c r="T2208" s="12"/>
      <c r="U2208" s="12">
        <f t="shared" si="509"/>
        <v>35</v>
      </c>
    </row>
    <row r="2209" spans="1:21">
      <c r="A2209" s="14"/>
      <c r="B2209" s="14"/>
      <c r="C2209" s="12" t="s">
        <v>31</v>
      </c>
      <c r="D2209" s="12"/>
      <c r="E2209" s="12">
        <v>6</v>
      </c>
      <c r="F2209" s="12">
        <v>6</v>
      </c>
      <c r="G2209" s="12">
        <v>2</v>
      </c>
      <c r="H2209" s="12"/>
      <c r="I2209" s="12"/>
      <c r="J2209" s="12"/>
      <c r="K2209" s="12"/>
      <c r="L2209" s="12"/>
      <c r="M2209" s="12"/>
      <c r="N2209" s="12"/>
      <c r="O2209" s="12">
        <v>1</v>
      </c>
      <c r="P2209" s="12"/>
      <c r="Q2209" s="12"/>
      <c r="R2209" s="12"/>
      <c r="S2209" s="12"/>
      <c r="T2209" s="12"/>
      <c r="U2209" s="12">
        <f t="shared" si="509"/>
        <v>15</v>
      </c>
    </row>
    <row r="2210" spans="1:21">
      <c r="A2210" s="16"/>
      <c r="B2210" s="16"/>
      <c r="C2210" s="12" t="s">
        <v>32</v>
      </c>
      <c r="D2210" s="12"/>
      <c r="E2210" s="12"/>
      <c r="F2210" s="12"/>
      <c r="G2210" s="12">
        <v>24</v>
      </c>
      <c r="H2210" s="12">
        <v>21</v>
      </c>
      <c r="I2210" s="12">
        <v>6</v>
      </c>
      <c r="J2210" s="12">
        <v>10</v>
      </c>
      <c r="K2210" s="12">
        <v>20</v>
      </c>
      <c r="L2210" s="12">
        <v>1</v>
      </c>
      <c r="M2210" s="12"/>
      <c r="N2210" s="12">
        <v>7</v>
      </c>
      <c r="O2210" s="12">
        <v>4</v>
      </c>
      <c r="P2210" s="12"/>
      <c r="Q2210" s="12">
        <v>5</v>
      </c>
      <c r="R2210" s="12"/>
      <c r="S2210" s="12"/>
      <c r="T2210" s="12"/>
      <c r="U2210" s="12">
        <f t="shared" si="509"/>
        <v>98</v>
      </c>
    </row>
    <row r="2211" spans="1:21">
      <c r="A2211" s="17"/>
      <c r="B2211" s="18"/>
      <c r="C2211" s="19" t="s">
        <v>33</v>
      </c>
      <c r="D2211" s="19">
        <f t="shared" ref="D2211:U2211" si="510">SUM(D2202:D2210)</f>
        <v>19</v>
      </c>
      <c r="E2211" s="19">
        <f t="shared" si="510"/>
        <v>50</v>
      </c>
      <c r="F2211" s="19">
        <f t="shared" si="510"/>
        <v>52</v>
      </c>
      <c r="G2211" s="19">
        <f t="shared" si="510"/>
        <v>176</v>
      </c>
      <c r="H2211" s="19">
        <f t="shared" si="510"/>
        <v>150</v>
      </c>
      <c r="I2211" s="19">
        <f t="shared" si="510"/>
        <v>161</v>
      </c>
      <c r="J2211" s="19">
        <f t="shared" si="510"/>
        <v>155</v>
      </c>
      <c r="K2211" s="19">
        <f t="shared" si="510"/>
        <v>166</v>
      </c>
      <c r="L2211" s="19">
        <f t="shared" si="510"/>
        <v>66</v>
      </c>
      <c r="M2211" s="19">
        <f t="shared" si="510"/>
        <v>9</v>
      </c>
      <c r="N2211" s="19">
        <f t="shared" si="510"/>
        <v>40</v>
      </c>
      <c r="O2211" s="19">
        <f t="shared" si="510"/>
        <v>46</v>
      </c>
      <c r="P2211" s="19">
        <f t="shared" si="510"/>
        <v>24</v>
      </c>
      <c r="Q2211" s="19">
        <f t="shared" si="510"/>
        <v>86</v>
      </c>
      <c r="R2211" s="19">
        <f t="shared" si="510"/>
        <v>0</v>
      </c>
      <c r="S2211" s="19">
        <f t="shared" si="510"/>
        <v>0</v>
      </c>
      <c r="T2211" s="19">
        <f t="shared" si="510"/>
        <v>0</v>
      </c>
      <c r="U2211" s="19">
        <f t="shared" si="510"/>
        <v>1200</v>
      </c>
    </row>
    <row r="2214" spans="1:21" ht="96">
      <c r="A2214" s="8" t="s">
        <v>2</v>
      </c>
      <c r="B2214" s="8" t="s">
        <v>3</v>
      </c>
      <c r="C2214" s="8" t="s">
        <v>4</v>
      </c>
      <c r="D2214" s="9" t="str">
        <f>D5</f>
        <v>ANGGREK</v>
      </c>
      <c r="E2214" s="9" t="str">
        <f>E5</f>
        <v>BOUGENVIL</v>
      </c>
      <c r="F2214" s="9" t="str">
        <f t="shared" ref="F2214:U2214" si="511">F5</f>
        <v>CAMELIA</v>
      </c>
      <c r="G2214" s="9" t="str">
        <f t="shared" si="511"/>
        <v>DEWANDARU</v>
      </c>
      <c r="H2214" s="9" t="str">
        <f t="shared" si="511"/>
        <v>EDELWEIS</v>
      </c>
      <c r="I2214" s="9" t="str">
        <f t="shared" si="511"/>
        <v>FLAMBOYAN</v>
      </c>
      <c r="J2214" s="9" t="str">
        <f t="shared" si="511"/>
        <v>GERANIUM</v>
      </c>
      <c r="K2214" s="9" t="str">
        <f t="shared" si="511"/>
        <v>HELIKONIA</v>
      </c>
      <c r="L2214" s="9" t="str">
        <f t="shared" si="511"/>
        <v>IVY</v>
      </c>
      <c r="M2214" s="9" t="str">
        <f t="shared" si="511"/>
        <v>JASMIN</v>
      </c>
      <c r="N2214" s="9" t="str">
        <f t="shared" si="511"/>
        <v>IGD</v>
      </c>
      <c r="O2214" s="9" t="str">
        <f t="shared" si="511"/>
        <v>HCU</v>
      </c>
      <c r="P2214" s="9" t="str">
        <f t="shared" si="511"/>
        <v>PENUNJANG</v>
      </c>
      <c r="Q2214" s="9" t="str">
        <f t="shared" si="511"/>
        <v>PELAYANAN</v>
      </c>
      <c r="R2214" s="9" t="str">
        <f t="shared" si="511"/>
        <v>ADMIN</v>
      </c>
      <c r="S2214" s="9" t="str">
        <f t="shared" si="511"/>
        <v>ASRAMA</v>
      </c>
      <c r="T2214" s="9" t="str">
        <f t="shared" si="511"/>
        <v>MASJID</v>
      </c>
      <c r="U2214" s="9" t="str">
        <f t="shared" si="511"/>
        <v>JUMLAH</v>
      </c>
    </row>
    <row r="2215" spans="1:21">
      <c r="A2215" s="10">
        <f>A2202+1</f>
        <v>16</v>
      </c>
      <c r="B2215" s="11" t="s">
        <v>39</v>
      </c>
      <c r="C2215" s="12" t="s">
        <v>24</v>
      </c>
      <c r="D2215" s="12"/>
      <c r="E2215" s="12"/>
      <c r="F2215" s="12"/>
      <c r="G2215" s="12">
        <v>30</v>
      </c>
      <c r="H2215" s="12">
        <v>12</v>
      </c>
      <c r="I2215" s="12">
        <v>25</v>
      </c>
      <c r="J2215" s="12">
        <v>26</v>
      </c>
      <c r="K2215" s="12">
        <v>33</v>
      </c>
      <c r="L2215" s="12">
        <v>16</v>
      </c>
      <c r="M2215" s="12"/>
      <c r="N2215" s="12"/>
      <c r="O2215" s="12">
        <v>14</v>
      </c>
      <c r="P2215" s="12">
        <v>15</v>
      </c>
      <c r="Q2215" s="12">
        <v>20</v>
      </c>
      <c r="R2215" s="12"/>
      <c r="S2215" s="12"/>
      <c r="T2215" s="12"/>
      <c r="U2215" s="12">
        <f t="shared" ref="U2215:U2223" si="512">SUM(D2215:T2215)</f>
        <v>191</v>
      </c>
    </row>
    <row r="2216" spans="1:21">
      <c r="A2216" s="14"/>
      <c r="B2216" s="15">
        <f>B2203+1</f>
        <v>46189</v>
      </c>
      <c r="C2216" s="12" t="s">
        <v>25</v>
      </c>
      <c r="D2216" s="12"/>
      <c r="E2216" s="12"/>
      <c r="F2216" s="12"/>
      <c r="G2216" s="12">
        <v>30</v>
      </c>
      <c r="H2216" s="12">
        <v>12</v>
      </c>
      <c r="I2216" s="12">
        <v>26</v>
      </c>
      <c r="J2216" s="12">
        <v>27</v>
      </c>
      <c r="K2216" s="12">
        <v>30</v>
      </c>
      <c r="L2216" s="12">
        <v>16</v>
      </c>
      <c r="M2216" s="12"/>
      <c r="N2216" s="12"/>
      <c r="O2216" s="12">
        <v>2</v>
      </c>
      <c r="P2216" s="12">
        <v>4</v>
      </c>
      <c r="Q2216" s="12">
        <v>5</v>
      </c>
      <c r="R2216" s="12"/>
      <c r="S2216" s="12"/>
      <c r="T2216" s="12"/>
      <c r="U2216" s="12">
        <f t="shared" si="512"/>
        <v>152</v>
      </c>
    </row>
    <row r="2217" spans="1:21">
      <c r="A2217" s="14"/>
      <c r="B2217" s="14"/>
      <c r="C2217" s="12" t="s">
        <v>26</v>
      </c>
      <c r="D2217" s="12"/>
      <c r="E2217" s="12"/>
      <c r="F2217" s="12"/>
      <c r="G2217" s="12">
        <v>9</v>
      </c>
      <c r="H2217" s="12">
        <v>7</v>
      </c>
      <c r="I2217" s="12">
        <v>6</v>
      </c>
      <c r="J2217" s="12">
        <v>8</v>
      </c>
      <c r="K2217" s="12">
        <v>9</v>
      </c>
      <c r="L2217" s="12">
        <v>4</v>
      </c>
      <c r="M2217" s="12"/>
      <c r="N2217" s="12"/>
      <c r="O2217" s="12">
        <v>4</v>
      </c>
      <c r="P2217" s="12"/>
      <c r="Q2217" s="12">
        <v>6</v>
      </c>
      <c r="R2217" s="12"/>
      <c r="S2217" s="12"/>
      <c r="T2217" s="12"/>
      <c r="U2217" s="12">
        <f t="shared" si="512"/>
        <v>53</v>
      </c>
    </row>
    <row r="2218" spans="1:21">
      <c r="A2218" s="14"/>
      <c r="B2218" s="14"/>
      <c r="C2218" s="12" t="s">
        <v>27</v>
      </c>
      <c r="D2218" s="12">
        <v>3</v>
      </c>
      <c r="E2218" s="12">
        <v>6</v>
      </c>
      <c r="F2218" s="12">
        <v>5</v>
      </c>
      <c r="G2218" s="12">
        <v>27</v>
      </c>
      <c r="H2218" s="12">
        <v>22</v>
      </c>
      <c r="I2218" s="12">
        <v>35</v>
      </c>
      <c r="J2218" s="12">
        <v>25</v>
      </c>
      <c r="K2218" s="12">
        <v>37</v>
      </c>
      <c r="L2218" s="12">
        <v>9</v>
      </c>
      <c r="M2218" s="12"/>
      <c r="N2218" s="12"/>
      <c r="O2218" s="12">
        <v>5</v>
      </c>
      <c r="P2218" s="12">
        <v>5</v>
      </c>
      <c r="Q2218" s="12">
        <v>7</v>
      </c>
      <c r="R2218" s="12"/>
      <c r="S2218" s="12">
        <v>15</v>
      </c>
      <c r="T2218" s="12"/>
      <c r="U2218" s="12">
        <f t="shared" si="512"/>
        <v>201</v>
      </c>
    </row>
    <row r="2219" spans="1:21">
      <c r="A2219" s="14"/>
      <c r="B2219" s="14"/>
      <c r="C2219" s="12" t="s">
        <v>28</v>
      </c>
      <c r="D2219" s="12">
        <v>4</v>
      </c>
      <c r="E2219" s="12">
        <v>11</v>
      </c>
      <c r="F2219" s="12">
        <v>8</v>
      </c>
      <c r="G2219" s="12">
        <v>29</v>
      </c>
      <c r="H2219" s="12">
        <v>24</v>
      </c>
      <c r="I2219" s="12">
        <v>29</v>
      </c>
      <c r="J2219" s="12">
        <v>33</v>
      </c>
      <c r="K2219" s="12">
        <v>26</v>
      </c>
      <c r="L2219" s="12">
        <v>6</v>
      </c>
      <c r="M2219" s="12">
        <v>4</v>
      </c>
      <c r="N2219" s="12">
        <v>5</v>
      </c>
      <c r="O2219" s="12">
        <v>4</v>
      </c>
      <c r="P2219" s="12">
        <v>3</v>
      </c>
      <c r="Q2219" s="12">
        <v>6</v>
      </c>
      <c r="R2219" s="12"/>
      <c r="S2219" s="12">
        <v>16</v>
      </c>
      <c r="T2219" s="12"/>
      <c r="U2219" s="12">
        <f t="shared" si="512"/>
        <v>208</v>
      </c>
    </row>
    <row r="2220" spans="1:21">
      <c r="A2220" s="14"/>
      <c r="B2220" s="14"/>
      <c r="C2220" s="12" t="s">
        <v>35</v>
      </c>
      <c r="D2220" s="12">
        <v>2</v>
      </c>
      <c r="E2220" s="12">
        <v>12</v>
      </c>
      <c r="F2220" s="12">
        <v>4</v>
      </c>
      <c r="G2220" s="12">
        <v>30</v>
      </c>
      <c r="H2220" s="12">
        <v>27</v>
      </c>
      <c r="I2220" s="12">
        <v>26</v>
      </c>
      <c r="J2220" s="12">
        <v>31</v>
      </c>
      <c r="K2220" s="12">
        <v>35</v>
      </c>
      <c r="L2220" s="12">
        <v>7</v>
      </c>
      <c r="M2220" s="12">
        <v>2</v>
      </c>
      <c r="N2220" s="12">
        <v>8</v>
      </c>
      <c r="O2220" s="12">
        <v>2</v>
      </c>
      <c r="P2220" s="12">
        <v>4</v>
      </c>
      <c r="Q2220" s="12">
        <v>7</v>
      </c>
      <c r="R2220" s="12"/>
      <c r="S2220" s="12">
        <v>22</v>
      </c>
      <c r="T2220" s="12"/>
      <c r="U2220" s="12">
        <f t="shared" si="512"/>
        <v>219</v>
      </c>
    </row>
    <row r="2221" spans="1:21">
      <c r="A2221" s="14"/>
      <c r="B2221" s="14"/>
      <c r="C2221" s="12" t="s">
        <v>36</v>
      </c>
      <c r="D2221" s="12">
        <v>3</v>
      </c>
      <c r="E2221" s="12">
        <v>9</v>
      </c>
      <c r="F2221" s="12">
        <v>6</v>
      </c>
      <c r="G2221" s="12"/>
      <c r="H2221" s="12"/>
      <c r="I2221" s="12"/>
      <c r="J2221" s="12"/>
      <c r="K2221" s="12"/>
      <c r="L2221" s="12"/>
      <c r="M2221" s="12">
        <v>2</v>
      </c>
      <c r="N2221" s="12">
        <v>4</v>
      </c>
      <c r="O2221" s="12">
        <v>3</v>
      </c>
      <c r="P2221" s="12"/>
      <c r="Q2221" s="12">
        <v>2</v>
      </c>
      <c r="R2221" s="12"/>
      <c r="S2221" s="12"/>
      <c r="T2221" s="12"/>
      <c r="U2221" s="12">
        <f t="shared" si="512"/>
        <v>29</v>
      </c>
    </row>
    <row r="2222" spans="1:21">
      <c r="A2222" s="14"/>
      <c r="B2222" s="14"/>
      <c r="C2222" s="12" t="s">
        <v>31</v>
      </c>
      <c r="D2222" s="12"/>
      <c r="E2222" s="12">
        <v>6</v>
      </c>
      <c r="F2222" s="12">
        <v>4</v>
      </c>
      <c r="G2222" s="12">
        <v>1</v>
      </c>
      <c r="H2222" s="12"/>
      <c r="I2222" s="12"/>
      <c r="J2222" s="12"/>
      <c r="K2222" s="12"/>
      <c r="L2222" s="12"/>
      <c r="M2222" s="12"/>
      <c r="N2222" s="12">
        <v>2</v>
      </c>
      <c r="O2222" s="12"/>
      <c r="P2222" s="12"/>
      <c r="Q2222" s="12"/>
      <c r="R2222" s="12"/>
      <c r="S2222" s="12"/>
      <c r="T2222" s="12"/>
      <c r="U2222" s="12">
        <f t="shared" si="512"/>
        <v>13</v>
      </c>
    </row>
    <row r="2223" spans="1:21">
      <c r="A2223" s="16"/>
      <c r="B2223" s="16"/>
      <c r="C2223" s="12" t="s">
        <v>32</v>
      </c>
      <c r="D2223" s="12"/>
      <c r="E2223" s="12"/>
      <c r="F2223" s="12"/>
      <c r="G2223" s="12">
        <v>14</v>
      </c>
      <c r="H2223" s="12">
        <v>15</v>
      </c>
      <c r="I2223" s="12">
        <v>7</v>
      </c>
      <c r="J2223" s="12">
        <v>4</v>
      </c>
      <c r="K2223" s="12">
        <v>6</v>
      </c>
      <c r="L2223" s="12">
        <v>11</v>
      </c>
      <c r="M2223" s="12"/>
      <c r="N2223" s="12"/>
      <c r="O2223" s="12">
        <v>5</v>
      </c>
      <c r="P2223" s="12"/>
      <c r="Q2223" s="12"/>
      <c r="R2223" s="12"/>
      <c r="S2223" s="12"/>
      <c r="T2223" s="12"/>
      <c r="U2223" s="12">
        <f t="shared" si="512"/>
        <v>62</v>
      </c>
    </row>
    <row r="2224" spans="1:21">
      <c r="A2224" s="17"/>
      <c r="B2224" s="18"/>
      <c r="C2224" s="19" t="s">
        <v>33</v>
      </c>
      <c r="D2224" s="19">
        <f t="shared" ref="D2224:U2224" si="513">SUM(D2215:D2223)</f>
        <v>12</v>
      </c>
      <c r="E2224" s="19">
        <f t="shared" si="513"/>
        <v>44</v>
      </c>
      <c r="F2224" s="19">
        <f t="shared" si="513"/>
        <v>27</v>
      </c>
      <c r="G2224" s="19">
        <f t="shared" si="513"/>
        <v>170</v>
      </c>
      <c r="H2224" s="19">
        <f t="shared" si="513"/>
        <v>119</v>
      </c>
      <c r="I2224" s="19">
        <f t="shared" si="513"/>
        <v>154</v>
      </c>
      <c r="J2224" s="19">
        <f t="shared" si="513"/>
        <v>154</v>
      </c>
      <c r="K2224" s="19">
        <f t="shared" si="513"/>
        <v>176</v>
      </c>
      <c r="L2224" s="19">
        <f t="shared" si="513"/>
        <v>69</v>
      </c>
      <c r="M2224" s="19">
        <f t="shared" si="513"/>
        <v>8</v>
      </c>
      <c r="N2224" s="19">
        <f t="shared" si="513"/>
        <v>19</v>
      </c>
      <c r="O2224" s="19">
        <f t="shared" si="513"/>
        <v>39</v>
      </c>
      <c r="P2224" s="19">
        <f t="shared" si="513"/>
        <v>31</v>
      </c>
      <c r="Q2224" s="19">
        <f t="shared" si="513"/>
        <v>53</v>
      </c>
      <c r="R2224" s="19">
        <f t="shared" si="513"/>
        <v>0</v>
      </c>
      <c r="S2224" s="19">
        <f t="shared" si="513"/>
        <v>53</v>
      </c>
      <c r="T2224" s="19">
        <f t="shared" si="513"/>
        <v>0</v>
      </c>
      <c r="U2224" s="19">
        <f t="shared" si="513"/>
        <v>1128</v>
      </c>
    </row>
    <row r="2227" spans="1:21" ht="96">
      <c r="A2227" s="8" t="s">
        <v>2</v>
      </c>
      <c r="B2227" s="8" t="s">
        <v>3</v>
      </c>
      <c r="C2227" s="8" t="s">
        <v>4</v>
      </c>
      <c r="D2227" s="9" t="str">
        <f>D5</f>
        <v>ANGGREK</v>
      </c>
      <c r="E2227" s="9" t="str">
        <f>E5</f>
        <v>BOUGENVIL</v>
      </c>
      <c r="F2227" s="9" t="str">
        <f t="shared" ref="F2227:U2227" si="514">F5</f>
        <v>CAMELIA</v>
      </c>
      <c r="G2227" s="9" t="str">
        <f t="shared" si="514"/>
        <v>DEWANDARU</v>
      </c>
      <c r="H2227" s="9" t="str">
        <f t="shared" si="514"/>
        <v>EDELWEIS</v>
      </c>
      <c r="I2227" s="9" t="str">
        <f t="shared" si="514"/>
        <v>FLAMBOYAN</v>
      </c>
      <c r="J2227" s="9" t="str">
        <f t="shared" si="514"/>
        <v>GERANIUM</v>
      </c>
      <c r="K2227" s="9" t="str">
        <f t="shared" si="514"/>
        <v>HELIKONIA</v>
      </c>
      <c r="L2227" s="9" t="str">
        <f t="shared" si="514"/>
        <v>IVY</v>
      </c>
      <c r="M2227" s="9" t="str">
        <f t="shared" si="514"/>
        <v>JASMIN</v>
      </c>
      <c r="N2227" s="9" t="str">
        <f t="shared" si="514"/>
        <v>IGD</v>
      </c>
      <c r="O2227" s="9" t="str">
        <f t="shared" si="514"/>
        <v>HCU</v>
      </c>
      <c r="P2227" s="9" t="str">
        <f t="shared" si="514"/>
        <v>PENUNJANG</v>
      </c>
      <c r="Q2227" s="9" t="str">
        <f t="shared" si="514"/>
        <v>PELAYANAN</v>
      </c>
      <c r="R2227" s="9" t="str">
        <f t="shared" si="514"/>
        <v>ADMIN</v>
      </c>
      <c r="S2227" s="9" t="str">
        <f t="shared" si="514"/>
        <v>ASRAMA</v>
      </c>
      <c r="T2227" s="9" t="str">
        <f t="shared" si="514"/>
        <v>MASJID</v>
      </c>
      <c r="U2227" s="9" t="str">
        <f t="shared" si="514"/>
        <v>JUMLAH</v>
      </c>
    </row>
    <row r="2228" spans="1:21">
      <c r="A2228" s="10">
        <f>A2215+1</f>
        <v>17</v>
      </c>
      <c r="B2228" s="11" t="s">
        <v>23</v>
      </c>
      <c r="C2228" s="12" t="s">
        <v>24</v>
      </c>
      <c r="D2228" s="12"/>
      <c r="E2228" s="12"/>
      <c r="F2228" s="12"/>
      <c r="G2228" s="12">
        <v>23</v>
      </c>
      <c r="H2228" s="12">
        <v>21</v>
      </c>
      <c r="I2228" s="12">
        <v>27</v>
      </c>
      <c r="J2228" s="12">
        <v>32</v>
      </c>
      <c r="K2228" s="12">
        <v>30</v>
      </c>
      <c r="L2228" s="12">
        <v>14</v>
      </c>
      <c r="M2228" s="12"/>
      <c r="N2228" s="12"/>
      <c r="O2228" s="12">
        <v>14</v>
      </c>
      <c r="P2228" s="12">
        <v>14</v>
      </c>
      <c r="Q2228" s="12">
        <v>3</v>
      </c>
      <c r="R2228" s="12"/>
      <c r="S2228" s="12"/>
      <c r="T2228" s="12"/>
      <c r="U2228" s="12">
        <f t="shared" ref="U2228:U2236" si="515">SUM(D2228:T2228)</f>
        <v>178</v>
      </c>
    </row>
    <row r="2229" spans="1:21">
      <c r="A2229" s="14"/>
      <c r="B2229" s="15">
        <f>B2216+1</f>
        <v>46190</v>
      </c>
      <c r="C2229" s="12" t="s">
        <v>25</v>
      </c>
      <c r="D2229" s="12"/>
      <c r="E2229" s="12"/>
      <c r="F2229" s="12"/>
      <c r="G2229" s="12">
        <v>24</v>
      </c>
      <c r="H2229" s="12">
        <v>21</v>
      </c>
      <c r="I2229" s="12">
        <v>28</v>
      </c>
      <c r="J2229" s="12">
        <v>30</v>
      </c>
      <c r="K2229" s="12">
        <v>31</v>
      </c>
      <c r="L2229" s="12">
        <v>14</v>
      </c>
      <c r="M2229" s="12"/>
      <c r="N2229" s="12"/>
      <c r="O2229" s="12">
        <v>3</v>
      </c>
      <c r="P2229" s="12"/>
      <c r="Q2229" s="12"/>
      <c r="R2229" s="12"/>
      <c r="S2229" s="12"/>
      <c r="T2229" s="12"/>
      <c r="U2229" s="12">
        <f t="shared" si="515"/>
        <v>151</v>
      </c>
    </row>
    <row r="2230" spans="1:21">
      <c r="A2230" s="14"/>
      <c r="B2230" s="14"/>
      <c r="C2230" s="12" t="s">
        <v>26</v>
      </c>
      <c r="D2230" s="12"/>
      <c r="E2230" s="12"/>
      <c r="F2230" s="12"/>
      <c r="G2230" s="12">
        <v>9</v>
      </c>
      <c r="H2230" s="12">
        <v>4</v>
      </c>
      <c r="I2230" s="12">
        <v>6</v>
      </c>
      <c r="J2230" s="12">
        <v>9</v>
      </c>
      <c r="K2230" s="12">
        <v>12</v>
      </c>
      <c r="L2230" s="12">
        <v>8</v>
      </c>
      <c r="M2230" s="12"/>
      <c r="N2230" s="12"/>
      <c r="O2230" s="12">
        <v>5</v>
      </c>
      <c r="P2230" s="12">
        <v>3</v>
      </c>
      <c r="Q2230" s="12"/>
      <c r="R2230" s="12"/>
      <c r="S2230" s="12"/>
      <c r="T2230" s="12"/>
      <c r="U2230" s="12">
        <f t="shared" si="515"/>
        <v>56</v>
      </c>
    </row>
    <row r="2231" spans="1:21">
      <c r="A2231" s="14"/>
      <c r="B2231" s="14"/>
      <c r="C2231" s="12" t="s">
        <v>27</v>
      </c>
      <c r="D2231" s="12">
        <v>4</v>
      </c>
      <c r="E2231" s="12">
        <v>7</v>
      </c>
      <c r="F2231" s="12">
        <v>6</v>
      </c>
      <c r="G2231" s="12">
        <v>24</v>
      </c>
      <c r="H2231" s="12">
        <v>33</v>
      </c>
      <c r="I2231" s="12">
        <v>35</v>
      </c>
      <c r="J2231" s="12">
        <v>33</v>
      </c>
      <c r="K2231" s="12">
        <v>36</v>
      </c>
      <c r="L2231" s="12">
        <v>5</v>
      </c>
      <c r="M2231" s="12">
        <v>4</v>
      </c>
      <c r="N2231" s="12">
        <v>5</v>
      </c>
      <c r="O2231" s="12">
        <v>6</v>
      </c>
      <c r="P2231" s="12">
        <v>3</v>
      </c>
      <c r="Q2231" s="12">
        <v>1</v>
      </c>
      <c r="R2231" s="12"/>
      <c r="S2231" s="12">
        <v>23</v>
      </c>
      <c r="T2231" s="12"/>
      <c r="U2231" s="12">
        <f t="shared" si="515"/>
        <v>225</v>
      </c>
    </row>
    <row r="2232" spans="1:21">
      <c r="A2232" s="14"/>
      <c r="B2232" s="14"/>
      <c r="C2232" s="12" t="s">
        <v>28</v>
      </c>
      <c r="D2232" s="12">
        <v>2</v>
      </c>
      <c r="E2232" s="12">
        <v>11</v>
      </c>
      <c r="F2232" s="12">
        <v>9</v>
      </c>
      <c r="G2232" s="12">
        <v>24</v>
      </c>
      <c r="H2232" s="12">
        <v>34</v>
      </c>
      <c r="I2232" s="12">
        <v>33</v>
      </c>
      <c r="J2232" s="12">
        <v>36</v>
      </c>
      <c r="K2232" s="12">
        <v>34</v>
      </c>
      <c r="L2232" s="12">
        <v>12</v>
      </c>
      <c r="M2232" s="12">
        <v>3</v>
      </c>
      <c r="N2232" s="12">
        <v>9</v>
      </c>
      <c r="O2232" s="12">
        <v>3</v>
      </c>
      <c r="P2232" s="12">
        <v>3</v>
      </c>
      <c r="Q2232" s="12">
        <v>1</v>
      </c>
      <c r="R2232" s="12"/>
      <c r="S2232" s="12">
        <v>20</v>
      </c>
      <c r="T2232" s="12"/>
      <c r="U2232" s="12">
        <f t="shared" si="515"/>
        <v>234</v>
      </c>
    </row>
    <row r="2233" spans="1:21">
      <c r="A2233" s="14"/>
      <c r="B2233" s="14"/>
      <c r="C2233" s="12" t="s">
        <v>35</v>
      </c>
      <c r="D2233" s="12">
        <v>3</v>
      </c>
      <c r="E2233" s="12">
        <v>9</v>
      </c>
      <c r="F2233" s="12">
        <v>11</v>
      </c>
      <c r="G2233" s="12">
        <v>26</v>
      </c>
      <c r="H2233" s="12">
        <v>36</v>
      </c>
      <c r="I2233" s="12">
        <v>36</v>
      </c>
      <c r="J2233" s="12">
        <v>35</v>
      </c>
      <c r="K2233" s="12">
        <v>32</v>
      </c>
      <c r="L2233" s="12">
        <v>4</v>
      </c>
      <c r="M2233" s="12">
        <v>3</v>
      </c>
      <c r="N2233" s="12">
        <v>4</v>
      </c>
      <c r="O2233" s="12"/>
      <c r="P2233" s="12">
        <v>2</v>
      </c>
      <c r="Q2233" s="12">
        <v>2</v>
      </c>
      <c r="R2233" s="12"/>
      <c r="S2233" s="12">
        <v>33</v>
      </c>
      <c r="T2233" s="12"/>
      <c r="U2233" s="12">
        <f t="shared" si="515"/>
        <v>236</v>
      </c>
    </row>
    <row r="2234" spans="1:21">
      <c r="A2234" s="14"/>
      <c r="B2234" s="14"/>
      <c r="C2234" s="12" t="s">
        <v>36</v>
      </c>
      <c r="D2234" s="12">
        <v>2</v>
      </c>
      <c r="E2234" s="12">
        <v>10</v>
      </c>
      <c r="F2234" s="12">
        <v>12</v>
      </c>
      <c r="G2234" s="12"/>
      <c r="H2234" s="12"/>
      <c r="I2234" s="12"/>
      <c r="J2234" s="12"/>
      <c r="K2234" s="12"/>
      <c r="L2234" s="12"/>
      <c r="M2234" s="12"/>
      <c r="N2234" s="12">
        <v>3</v>
      </c>
      <c r="O2234" s="12"/>
      <c r="P2234" s="12"/>
      <c r="Q2234" s="12"/>
      <c r="R2234" s="12"/>
      <c r="S2234" s="12"/>
      <c r="T2234" s="12"/>
      <c r="U2234" s="12">
        <f t="shared" si="515"/>
        <v>27</v>
      </c>
    </row>
    <row r="2235" spans="1:21">
      <c r="A2235" s="14"/>
      <c r="B2235" s="14"/>
      <c r="C2235" s="12" t="s">
        <v>31</v>
      </c>
      <c r="D2235" s="12"/>
      <c r="E2235" s="12">
        <v>5</v>
      </c>
      <c r="F2235" s="12">
        <v>6</v>
      </c>
      <c r="G2235" s="12"/>
      <c r="H2235" s="12"/>
      <c r="I2235" s="12"/>
      <c r="J2235" s="12"/>
      <c r="K2235" s="12"/>
      <c r="L2235" s="12"/>
      <c r="M2235" s="12"/>
      <c r="N2235" s="12">
        <v>3</v>
      </c>
      <c r="O2235" s="12">
        <v>2</v>
      </c>
      <c r="P2235" s="12"/>
      <c r="Q2235" s="12">
        <v>2</v>
      </c>
      <c r="R2235" s="12"/>
      <c r="S2235" s="12"/>
      <c r="T2235" s="12"/>
      <c r="U2235" s="12">
        <f t="shared" si="515"/>
        <v>18</v>
      </c>
    </row>
    <row r="2236" spans="1:21">
      <c r="A2236" s="16"/>
      <c r="B2236" s="16"/>
      <c r="C2236" s="12" t="s">
        <v>32</v>
      </c>
      <c r="D2236" s="12"/>
      <c r="E2236" s="12"/>
      <c r="F2236" s="12"/>
      <c r="G2236" s="12">
        <v>15</v>
      </c>
      <c r="H2236" s="12">
        <v>20</v>
      </c>
      <c r="I2236" s="12">
        <v>14</v>
      </c>
      <c r="J2236" s="12">
        <v>6</v>
      </c>
      <c r="K2236" s="12">
        <v>8</v>
      </c>
      <c r="L2236" s="12">
        <v>7</v>
      </c>
      <c r="M2236" s="12"/>
      <c r="N2236" s="12">
        <v>9</v>
      </c>
      <c r="O2236" s="12">
        <v>6</v>
      </c>
      <c r="P2236" s="12"/>
      <c r="Q2236" s="12">
        <v>3</v>
      </c>
      <c r="R2236" s="12"/>
      <c r="S2236" s="12"/>
      <c r="T2236" s="12"/>
      <c r="U2236" s="12">
        <f t="shared" si="515"/>
        <v>88</v>
      </c>
    </row>
    <row r="2237" spans="1:21">
      <c r="A2237" s="17"/>
      <c r="B2237" s="18"/>
      <c r="C2237" s="19" t="s">
        <v>33</v>
      </c>
      <c r="D2237" s="19">
        <f t="shared" ref="D2237:U2237" si="516">SUM(D2228:D2236)</f>
        <v>11</v>
      </c>
      <c r="E2237" s="19">
        <f t="shared" si="516"/>
        <v>42</v>
      </c>
      <c r="F2237" s="19">
        <f t="shared" si="516"/>
        <v>44</v>
      </c>
      <c r="G2237" s="19">
        <f t="shared" si="516"/>
        <v>145</v>
      </c>
      <c r="H2237" s="19">
        <f t="shared" si="516"/>
        <v>169</v>
      </c>
      <c r="I2237" s="19">
        <f t="shared" si="516"/>
        <v>179</v>
      </c>
      <c r="J2237" s="19">
        <f t="shared" si="516"/>
        <v>181</v>
      </c>
      <c r="K2237" s="19">
        <f t="shared" si="516"/>
        <v>183</v>
      </c>
      <c r="L2237" s="19">
        <f t="shared" si="516"/>
        <v>64</v>
      </c>
      <c r="M2237" s="19">
        <f t="shared" si="516"/>
        <v>10</v>
      </c>
      <c r="N2237" s="19">
        <f t="shared" si="516"/>
        <v>33</v>
      </c>
      <c r="O2237" s="19">
        <f t="shared" si="516"/>
        <v>39</v>
      </c>
      <c r="P2237" s="19">
        <f t="shared" si="516"/>
        <v>25</v>
      </c>
      <c r="Q2237" s="19">
        <f t="shared" si="516"/>
        <v>12</v>
      </c>
      <c r="R2237" s="19">
        <f t="shared" si="516"/>
        <v>0</v>
      </c>
      <c r="S2237" s="19">
        <f t="shared" si="516"/>
        <v>76</v>
      </c>
      <c r="T2237" s="19">
        <f t="shared" si="516"/>
        <v>0</v>
      </c>
      <c r="U2237" s="19">
        <f t="shared" si="516"/>
        <v>1213</v>
      </c>
    </row>
    <row r="2240" spans="1:21" ht="96">
      <c r="A2240" s="8" t="s">
        <v>2</v>
      </c>
      <c r="B2240" s="8" t="s">
        <v>3</v>
      </c>
      <c r="C2240" s="8" t="s">
        <v>4</v>
      </c>
      <c r="D2240" s="9" t="str">
        <f>D5</f>
        <v>ANGGREK</v>
      </c>
      <c r="E2240" s="9" t="str">
        <f>E5</f>
        <v>BOUGENVIL</v>
      </c>
      <c r="F2240" s="9" t="str">
        <f t="shared" ref="F2240:U2240" si="517">F5</f>
        <v>CAMELIA</v>
      </c>
      <c r="G2240" s="9" t="str">
        <f t="shared" si="517"/>
        <v>DEWANDARU</v>
      </c>
      <c r="H2240" s="9" t="str">
        <f t="shared" si="517"/>
        <v>EDELWEIS</v>
      </c>
      <c r="I2240" s="9" t="str">
        <f t="shared" si="517"/>
        <v>FLAMBOYAN</v>
      </c>
      <c r="J2240" s="9" t="str">
        <f t="shared" si="517"/>
        <v>GERANIUM</v>
      </c>
      <c r="K2240" s="9" t="str">
        <f t="shared" si="517"/>
        <v>HELIKONIA</v>
      </c>
      <c r="L2240" s="9" t="str">
        <f t="shared" si="517"/>
        <v>IVY</v>
      </c>
      <c r="M2240" s="9" t="str">
        <f t="shared" si="517"/>
        <v>JASMIN</v>
      </c>
      <c r="N2240" s="9" t="str">
        <f t="shared" si="517"/>
        <v>IGD</v>
      </c>
      <c r="O2240" s="9" t="str">
        <f t="shared" si="517"/>
        <v>HCU</v>
      </c>
      <c r="P2240" s="9" t="str">
        <f t="shared" si="517"/>
        <v>PENUNJANG</v>
      </c>
      <c r="Q2240" s="9" t="str">
        <f t="shared" si="517"/>
        <v>PELAYANAN</v>
      </c>
      <c r="R2240" s="9" t="str">
        <f t="shared" si="517"/>
        <v>ADMIN</v>
      </c>
      <c r="S2240" s="9" t="str">
        <f t="shared" si="517"/>
        <v>ASRAMA</v>
      </c>
      <c r="T2240" s="9" t="str">
        <f t="shared" si="517"/>
        <v>MASJID</v>
      </c>
      <c r="U2240" s="9" t="str">
        <f t="shared" si="517"/>
        <v>JUMLAH</v>
      </c>
    </row>
    <row r="2241" spans="1:21">
      <c r="A2241" s="10">
        <f>A2228+1</f>
        <v>18</v>
      </c>
      <c r="B2241" s="11" t="s">
        <v>40</v>
      </c>
      <c r="C2241" s="12" t="s">
        <v>24</v>
      </c>
      <c r="D2241" s="12"/>
      <c r="E2241" s="12"/>
      <c r="F2241" s="12">
        <v>1</v>
      </c>
      <c r="G2241" s="12">
        <v>25</v>
      </c>
      <c r="H2241" s="12">
        <v>29</v>
      </c>
      <c r="I2241" s="12">
        <v>28</v>
      </c>
      <c r="J2241" s="12">
        <v>30</v>
      </c>
      <c r="K2241" s="12">
        <v>30</v>
      </c>
      <c r="L2241" s="12">
        <v>14</v>
      </c>
      <c r="M2241" s="12"/>
      <c r="N2241" s="12"/>
      <c r="O2241" s="12">
        <v>2</v>
      </c>
      <c r="P2241" s="12"/>
      <c r="Q2241" s="12"/>
      <c r="R2241" s="12"/>
      <c r="S2241" s="12"/>
      <c r="T2241" s="12"/>
      <c r="U2241" s="12">
        <f t="shared" ref="U2241:U2249" si="518">SUM(D2241:T2241)</f>
        <v>159</v>
      </c>
    </row>
    <row r="2242" spans="1:21">
      <c r="A2242" s="14"/>
      <c r="B2242" s="15">
        <f>B2229+1</f>
        <v>46191</v>
      </c>
      <c r="C2242" s="12" t="s">
        <v>25</v>
      </c>
      <c r="D2242" s="12"/>
      <c r="E2242" s="12"/>
      <c r="F2242" s="12">
        <v>1</v>
      </c>
      <c r="G2242" s="12">
        <v>22</v>
      </c>
      <c r="H2242" s="12">
        <v>28</v>
      </c>
      <c r="I2242" s="12">
        <v>30</v>
      </c>
      <c r="J2242" s="12">
        <v>30</v>
      </c>
      <c r="K2242" s="12">
        <v>33</v>
      </c>
      <c r="L2242" s="12">
        <v>10</v>
      </c>
      <c r="M2242" s="12"/>
      <c r="N2242" s="12"/>
      <c r="O2242" s="12">
        <v>2</v>
      </c>
      <c r="P2242" s="12"/>
      <c r="Q2242" s="12"/>
      <c r="R2242" s="12"/>
      <c r="S2242" s="12"/>
      <c r="T2242" s="12"/>
      <c r="U2242" s="12">
        <f t="shared" si="518"/>
        <v>156</v>
      </c>
    </row>
    <row r="2243" spans="1:21">
      <c r="A2243" s="14"/>
      <c r="B2243" s="14"/>
      <c r="C2243" s="12" t="s">
        <v>26</v>
      </c>
      <c r="D2243" s="12"/>
      <c r="E2243" s="12"/>
      <c r="F2243" s="12">
        <v>1</v>
      </c>
      <c r="G2243" s="12">
        <v>12</v>
      </c>
      <c r="H2243" s="12">
        <v>6</v>
      </c>
      <c r="I2243" s="12">
        <v>10</v>
      </c>
      <c r="J2243" s="12">
        <v>7</v>
      </c>
      <c r="K2243" s="12">
        <v>8</v>
      </c>
      <c r="L2243" s="12">
        <v>8</v>
      </c>
      <c r="M2243" s="12"/>
      <c r="N2243" s="12"/>
      <c r="O2243" s="12">
        <v>1</v>
      </c>
      <c r="P2243" s="12"/>
      <c r="Q2243" s="12"/>
      <c r="R2243" s="12"/>
      <c r="S2243" s="12"/>
      <c r="T2243" s="12"/>
      <c r="U2243" s="12">
        <f t="shared" si="518"/>
        <v>53</v>
      </c>
    </row>
    <row r="2244" spans="1:21">
      <c r="A2244" s="14"/>
      <c r="B2244" s="14"/>
      <c r="C2244" s="12" t="s">
        <v>27</v>
      </c>
      <c r="D2244" s="12">
        <v>3</v>
      </c>
      <c r="E2244" s="12">
        <v>5</v>
      </c>
      <c r="F2244" s="12">
        <v>9</v>
      </c>
      <c r="G2244" s="12">
        <v>20</v>
      </c>
      <c r="H2244" s="12">
        <v>21</v>
      </c>
      <c r="I2244" s="12">
        <v>25</v>
      </c>
      <c r="J2244" s="12">
        <v>36</v>
      </c>
      <c r="K2244" s="12">
        <v>34</v>
      </c>
      <c r="L2244" s="12">
        <v>12</v>
      </c>
      <c r="M2244" s="12">
        <v>4</v>
      </c>
      <c r="N2244" s="12">
        <v>5</v>
      </c>
      <c r="O2244" s="12"/>
      <c r="P2244" s="12">
        <v>1</v>
      </c>
      <c r="Q2244" s="12">
        <v>5</v>
      </c>
      <c r="R2244" s="12"/>
      <c r="S2244" s="12"/>
      <c r="T2244" s="12"/>
      <c r="U2244" s="12">
        <f t="shared" si="518"/>
        <v>180</v>
      </c>
    </row>
    <row r="2245" spans="1:21">
      <c r="A2245" s="14"/>
      <c r="B2245" s="14"/>
      <c r="C2245" s="12" t="s">
        <v>28</v>
      </c>
      <c r="D2245" s="12">
        <v>4</v>
      </c>
      <c r="E2245" s="12">
        <v>9</v>
      </c>
      <c r="F2245" s="12">
        <v>14</v>
      </c>
      <c r="G2245" s="12">
        <v>20</v>
      </c>
      <c r="H2245" s="12">
        <v>27</v>
      </c>
      <c r="I2245" s="12">
        <v>33</v>
      </c>
      <c r="J2245" s="12">
        <v>35</v>
      </c>
      <c r="K2245" s="12">
        <v>33</v>
      </c>
      <c r="L2245" s="12">
        <v>8</v>
      </c>
      <c r="M2245" s="12">
        <v>2</v>
      </c>
      <c r="N2245" s="12">
        <v>8</v>
      </c>
      <c r="O2245" s="12"/>
      <c r="P2245" s="12">
        <v>2</v>
      </c>
      <c r="Q2245" s="12">
        <v>6</v>
      </c>
      <c r="R2245" s="12"/>
      <c r="S2245" s="12"/>
      <c r="T2245" s="12"/>
      <c r="U2245" s="12">
        <f t="shared" si="518"/>
        <v>201</v>
      </c>
    </row>
    <row r="2246" spans="1:21">
      <c r="A2246" s="14"/>
      <c r="B2246" s="14"/>
      <c r="C2246" s="12" t="s">
        <v>35</v>
      </c>
      <c r="D2246" s="12">
        <v>5</v>
      </c>
      <c r="E2246" s="12">
        <v>8</v>
      </c>
      <c r="F2246" s="12">
        <v>12</v>
      </c>
      <c r="G2246" s="12">
        <v>22</v>
      </c>
      <c r="H2246" s="12">
        <v>38</v>
      </c>
      <c r="I2246" s="12">
        <v>32</v>
      </c>
      <c r="J2246" s="12">
        <v>35</v>
      </c>
      <c r="K2246" s="12">
        <v>39</v>
      </c>
      <c r="L2246" s="12">
        <v>6</v>
      </c>
      <c r="M2246" s="12">
        <v>3</v>
      </c>
      <c r="N2246" s="12">
        <v>3</v>
      </c>
      <c r="O2246" s="12"/>
      <c r="P2246" s="12"/>
      <c r="Q2246" s="12">
        <v>3</v>
      </c>
      <c r="R2246" s="12"/>
      <c r="S2246" s="12"/>
      <c r="T2246" s="12"/>
      <c r="U2246" s="12">
        <f t="shared" si="518"/>
        <v>206</v>
      </c>
    </row>
    <row r="2247" spans="1:21">
      <c r="A2247" s="14"/>
      <c r="B2247" s="14"/>
      <c r="C2247" s="12" t="s">
        <v>36</v>
      </c>
      <c r="D2247" s="12">
        <v>3</v>
      </c>
      <c r="E2247" s="12">
        <v>7</v>
      </c>
      <c r="F2247" s="12">
        <v>10</v>
      </c>
      <c r="G2247" s="12"/>
      <c r="H2247" s="12"/>
      <c r="I2247" s="12"/>
      <c r="J2247" s="12"/>
      <c r="K2247" s="12"/>
      <c r="L2247" s="12"/>
      <c r="M2247" s="12"/>
      <c r="N2247" s="12"/>
      <c r="O2247" s="12">
        <v>2</v>
      </c>
      <c r="P2247" s="12"/>
      <c r="Q2247" s="12"/>
      <c r="R2247" s="12"/>
      <c r="S2247" s="12"/>
      <c r="T2247" s="12"/>
      <c r="U2247" s="12">
        <f t="shared" si="518"/>
        <v>22</v>
      </c>
    </row>
    <row r="2248" spans="1:21">
      <c r="A2248" s="14"/>
      <c r="B2248" s="14"/>
      <c r="C2248" s="12" t="s">
        <v>31</v>
      </c>
      <c r="D2248" s="12"/>
      <c r="E2248" s="12">
        <v>4</v>
      </c>
      <c r="F2248" s="12">
        <v>7</v>
      </c>
      <c r="G2248" s="12"/>
      <c r="H2248" s="12"/>
      <c r="I2248" s="12"/>
      <c r="J2248" s="12"/>
      <c r="K2248" s="12"/>
      <c r="L2248" s="12"/>
      <c r="M2248" s="12"/>
      <c r="N2248" s="12">
        <v>3</v>
      </c>
      <c r="O2248" s="12">
        <v>2</v>
      </c>
      <c r="P2248" s="12"/>
      <c r="Q2248" s="12"/>
      <c r="R2248" s="12"/>
      <c r="S2248" s="12"/>
      <c r="T2248" s="12"/>
      <c r="U2248" s="12">
        <f t="shared" si="518"/>
        <v>16</v>
      </c>
    </row>
    <row r="2249" spans="1:21">
      <c r="A2249" s="16"/>
      <c r="B2249" s="16"/>
      <c r="C2249" s="12" t="s">
        <v>32</v>
      </c>
      <c r="D2249" s="12"/>
      <c r="E2249" s="12"/>
      <c r="F2249" s="12"/>
      <c r="G2249" s="12">
        <v>17</v>
      </c>
      <c r="H2249" s="12">
        <v>11</v>
      </c>
      <c r="I2249" s="12">
        <v>8</v>
      </c>
      <c r="J2249" s="12">
        <v>9</v>
      </c>
      <c r="K2249" s="12">
        <v>8</v>
      </c>
      <c r="L2249" s="12">
        <v>3</v>
      </c>
      <c r="M2249" s="12"/>
      <c r="N2249" s="12">
        <v>10</v>
      </c>
      <c r="O2249" s="12">
        <v>2</v>
      </c>
      <c r="P2249" s="12">
        <v>1</v>
      </c>
      <c r="Q2249" s="12">
        <v>2</v>
      </c>
      <c r="R2249" s="12"/>
      <c r="S2249" s="12"/>
      <c r="T2249" s="12">
        <v>25</v>
      </c>
      <c r="U2249" s="12">
        <f t="shared" si="518"/>
        <v>96</v>
      </c>
    </row>
    <row r="2250" spans="1:21">
      <c r="A2250" s="17"/>
      <c r="B2250" s="18"/>
      <c r="C2250" s="19" t="s">
        <v>33</v>
      </c>
      <c r="D2250" s="19">
        <f t="shared" ref="D2250:U2250" si="519">SUM(D2241:D2249)</f>
        <v>15</v>
      </c>
      <c r="E2250" s="19">
        <f t="shared" si="519"/>
        <v>33</v>
      </c>
      <c r="F2250" s="19">
        <f t="shared" si="519"/>
        <v>55</v>
      </c>
      <c r="G2250" s="19">
        <f t="shared" si="519"/>
        <v>138</v>
      </c>
      <c r="H2250" s="19">
        <f t="shared" si="519"/>
        <v>160</v>
      </c>
      <c r="I2250" s="19">
        <f t="shared" si="519"/>
        <v>166</v>
      </c>
      <c r="J2250" s="19">
        <f t="shared" si="519"/>
        <v>182</v>
      </c>
      <c r="K2250" s="19">
        <f t="shared" si="519"/>
        <v>185</v>
      </c>
      <c r="L2250" s="19">
        <f t="shared" si="519"/>
        <v>61</v>
      </c>
      <c r="M2250" s="19">
        <f t="shared" si="519"/>
        <v>9</v>
      </c>
      <c r="N2250" s="19">
        <f t="shared" si="519"/>
        <v>29</v>
      </c>
      <c r="O2250" s="19">
        <f t="shared" si="519"/>
        <v>11</v>
      </c>
      <c r="P2250" s="19">
        <f t="shared" si="519"/>
        <v>4</v>
      </c>
      <c r="Q2250" s="19">
        <f t="shared" si="519"/>
        <v>16</v>
      </c>
      <c r="R2250" s="19">
        <f t="shared" si="519"/>
        <v>0</v>
      </c>
      <c r="S2250" s="19">
        <f t="shared" si="519"/>
        <v>0</v>
      </c>
      <c r="T2250" s="19">
        <f t="shared" si="519"/>
        <v>25</v>
      </c>
      <c r="U2250" s="19">
        <f t="shared" si="519"/>
        <v>1089</v>
      </c>
    </row>
    <row r="2253" spans="1:21" ht="96">
      <c r="A2253" s="8" t="s">
        <v>2</v>
      </c>
      <c r="B2253" s="8" t="s">
        <v>3</v>
      </c>
      <c r="C2253" s="8" t="s">
        <v>4</v>
      </c>
      <c r="D2253" s="9" t="str">
        <f>D5</f>
        <v>ANGGREK</v>
      </c>
      <c r="E2253" s="9" t="str">
        <f>E5</f>
        <v>BOUGENVIL</v>
      </c>
      <c r="F2253" s="9" t="str">
        <f t="shared" ref="F2253:U2253" si="520">F5</f>
        <v>CAMELIA</v>
      </c>
      <c r="G2253" s="9" t="str">
        <f t="shared" si="520"/>
        <v>DEWANDARU</v>
      </c>
      <c r="H2253" s="9" t="str">
        <f t="shared" si="520"/>
        <v>EDELWEIS</v>
      </c>
      <c r="I2253" s="9" t="str">
        <f t="shared" si="520"/>
        <v>FLAMBOYAN</v>
      </c>
      <c r="J2253" s="9" t="str">
        <f t="shared" si="520"/>
        <v>GERANIUM</v>
      </c>
      <c r="K2253" s="9" t="str">
        <f t="shared" si="520"/>
        <v>HELIKONIA</v>
      </c>
      <c r="L2253" s="9" t="str">
        <f t="shared" si="520"/>
        <v>IVY</v>
      </c>
      <c r="M2253" s="9" t="str">
        <f t="shared" si="520"/>
        <v>JASMIN</v>
      </c>
      <c r="N2253" s="9" t="str">
        <f t="shared" si="520"/>
        <v>IGD</v>
      </c>
      <c r="O2253" s="9" t="str">
        <f t="shared" si="520"/>
        <v>HCU</v>
      </c>
      <c r="P2253" s="9" t="str">
        <f t="shared" si="520"/>
        <v>PENUNJANG</v>
      </c>
      <c r="Q2253" s="9" t="str">
        <f t="shared" si="520"/>
        <v>PELAYANAN</v>
      </c>
      <c r="R2253" s="9" t="str">
        <f t="shared" si="520"/>
        <v>ADMIN</v>
      </c>
      <c r="S2253" s="9" t="str">
        <f t="shared" si="520"/>
        <v>ASRAMA</v>
      </c>
      <c r="T2253" s="9" t="str">
        <f t="shared" si="520"/>
        <v>MASJID</v>
      </c>
      <c r="U2253" s="9" t="str">
        <f t="shared" si="520"/>
        <v>JUMLAH</v>
      </c>
    </row>
    <row r="2254" spans="1:21">
      <c r="A2254" s="10">
        <f>A2241+1</f>
        <v>19</v>
      </c>
      <c r="B2254" s="11" t="s">
        <v>41</v>
      </c>
      <c r="C2254" s="12" t="s">
        <v>24</v>
      </c>
      <c r="D2254" s="12"/>
      <c r="E2254" s="12"/>
      <c r="F2254" s="12"/>
      <c r="G2254" s="12">
        <v>27</v>
      </c>
      <c r="H2254" s="12">
        <v>14</v>
      </c>
      <c r="I2254" s="12">
        <v>29</v>
      </c>
      <c r="J2254" s="12">
        <v>31</v>
      </c>
      <c r="K2254" s="12">
        <v>34</v>
      </c>
      <c r="L2254" s="12">
        <v>14</v>
      </c>
      <c r="M2254" s="12"/>
      <c r="N2254" s="12"/>
      <c r="O2254" s="12">
        <v>9</v>
      </c>
      <c r="P2254" s="12">
        <v>10</v>
      </c>
      <c r="Q2254" s="12">
        <v>11</v>
      </c>
      <c r="R2254" s="12"/>
      <c r="S2254" s="12"/>
      <c r="T2254" s="12"/>
      <c r="U2254" s="12">
        <f t="shared" ref="U2254:U2262" si="521">SUM(D2254:T2254)</f>
        <v>179</v>
      </c>
    </row>
    <row r="2255" spans="1:21">
      <c r="A2255" s="14"/>
      <c r="B2255" s="15">
        <f>B2242+1</f>
        <v>46192</v>
      </c>
      <c r="C2255" s="12" t="s">
        <v>25</v>
      </c>
      <c r="D2255" s="12"/>
      <c r="E2255" s="12"/>
      <c r="F2255" s="12"/>
      <c r="G2255" s="12">
        <v>27</v>
      </c>
      <c r="H2255" s="12">
        <v>15</v>
      </c>
      <c r="I2255" s="12">
        <v>34</v>
      </c>
      <c r="J2255" s="12">
        <v>32</v>
      </c>
      <c r="K2255" s="12">
        <v>32</v>
      </c>
      <c r="L2255" s="12">
        <v>13</v>
      </c>
      <c r="M2255" s="12"/>
      <c r="N2255" s="12"/>
      <c r="O2255" s="12"/>
      <c r="P2255" s="12"/>
      <c r="Q2255" s="12">
        <v>3</v>
      </c>
      <c r="R2255" s="12"/>
      <c r="S2255" s="12"/>
      <c r="T2255" s="12"/>
      <c r="U2255" s="12">
        <f t="shared" si="521"/>
        <v>156</v>
      </c>
    </row>
    <row r="2256" spans="1:21">
      <c r="A2256" s="14"/>
      <c r="B2256" s="14"/>
      <c r="C2256" s="12" t="s">
        <v>26</v>
      </c>
      <c r="D2256" s="12"/>
      <c r="E2256" s="12"/>
      <c r="F2256" s="12"/>
      <c r="G2256" s="12">
        <v>14</v>
      </c>
      <c r="H2256" s="12">
        <v>5</v>
      </c>
      <c r="I2256" s="12">
        <v>9</v>
      </c>
      <c r="J2256" s="12">
        <v>8</v>
      </c>
      <c r="K2256" s="12">
        <v>12</v>
      </c>
      <c r="L2256" s="12">
        <v>6</v>
      </c>
      <c r="M2256" s="12"/>
      <c r="N2256" s="12"/>
      <c r="O2256" s="12">
        <v>3</v>
      </c>
      <c r="P2256" s="12">
        <v>2</v>
      </c>
      <c r="Q2256" s="12"/>
      <c r="R2256" s="12"/>
      <c r="S2256" s="12"/>
      <c r="T2256" s="12"/>
      <c r="U2256" s="12">
        <f t="shared" si="521"/>
        <v>59</v>
      </c>
    </row>
    <row r="2257" spans="1:21">
      <c r="A2257" s="14"/>
      <c r="B2257" s="14"/>
      <c r="C2257" s="12" t="s">
        <v>27</v>
      </c>
      <c r="D2257" s="12">
        <v>8</v>
      </c>
      <c r="E2257" s="12">
        <v>8</v>
      </c>
      <c r="F2257" s="12">
        <v>10</v>
      </c>
      <c r="G2257" s="12">
        <v>27</v>
      </c>
      <c r="H2257" s="12">
        <v>28</v>
      </c>
      <c r="I2257" s="12">
        <v>29</v>
      </c>
      <c r="J2257" s="12">
        <v>28</v>
      </c>
      <c r="K2257" s="12">
        <v>35</v>
      </c>
      <c r="L2257" s="12">
        <v>8</v>
      </c>
      <c r="M2257" s="12">
        <v>4</v>
      </c>
      <c r="N2257" s="12">
        <v>7</v>
      </c>
      <c r="O2257" s="12">
        <v>5</v>
      </c>
      <c r="P2257" s="12">
        <v>2</v>
      </c>
      <c r="Q2257" s="12">
        <v>4</v>
      </c>
      <c r="R2257" s="12"/>
      <c r="S2257" s="12"/>
      <c r="T2257" s="12"/>
      <c r="U2257" s="12">
        <f t="shared" si="521"/>
        <v>203</v>
      </c>
    </row>
    <row r="2258" spans="1:21">
      <c r="A2258" s="14"/>
      <c r="B2258" s="14"/>
      <c r="C2258" s="12" t="s">
        <v>28</v>
      </c>
      <c r="D2258" s="12">
        <v>5</v>
      </c>
      <c r="E2258" s="12">
        <v>11</v>
      </c>
      <c r="F2258" s="12">
        <v>11</v>
      </c>
      <c r="G2258" s="12">
        <v>25</v>
      </c>
      <c r="H2258" s="12">
        <v>25</v>
      </c>
      <c r="I2258" s="12">
        <v>33</v>
      </c>
      <c r="J2258" s="12">
        <v>24</v>
      </c>
      <c r="K2258" s="12">
        <v>35</v>
      </c>
      <c r="L2258" s="12">
        <v>6</v>
      </c>
      <c r="M2258" s="12">
        <v>2</v>
      </c>
      <c r="N2258" s="12">
        <v>9</v>
      </c>
      <c r="O2258" s="12">
        <v>7</v>
      </c>
      <c r="P2258" s="12">
        <v>1</v>
      </c>
      <c r="Q2258" s="12">
        <v>6</v>
      </c>
      <c r="R2258" s="12"/>
      <c r="S2258" s="12"/>
      <c r="T2258" s="12"/>
      <c r="U2258" s="12">
        <f t="shared" si="521"/>
        <v>200</v>
      </c>
    </row>
    <row r="2259" spans="1:21">
      <c r="A2259" s="14"/>
      <c r="B2259" s="14"/>
      <c r="C2259" s="12" t="s">
        <v>35</v>
      </c>
      <c r="D2259" s="12">
        <v>4</v>
      </c>
      <c r="E2259" s="12">
        <v>7</v>
      </c>
      <c r="F2259" s="12">
        <v>8</v>
      </c>
      <c r="G2259" s="12">
        <v>24</v>
      </c>
      <c r="H2259" s="12">
        <v>33</v>
      </c>
      <c r="I2259" s="12">
        <v>34</v>
      </c>
      <c r="J2259" s="12">
        <v>36</v>
      </c>
      <c r="K2259" s="12">
        <v>37</v>
      </c>
      <c r="L2259" s="12">
        <v>8</v>
      </c>
      <c r="M2259" s="12">
        <v>3</v>
      </c>
      <c r="N2259" s="12">
        <v>5</v>
      </c>
      <c r="O2259" s="12">
        <v>4</v>
      </c>
      <c r="P2259" s="12"/>
      <c r="Q2259" s="12">
        <v>3</v>
      </c>
      <c r="R2259" s="12"/>
      <c r="S2259" s="12"/>
      <c r="T2259" s="12"/>
      <c r="U2259" s="12">
        <f t="shared" si="521"/>
        <v>206</v>
      </c>
    </row>
    <row r="2260" spans="1:21">
      <c r="A2260" s="14"/>
      <c r="B2260" s="14"/>
      <c r="C2260" s="12" t="s">
        <v>36</v>
      </c>
      <c r="D2260" s="12">
        <v>5</v>
      </c>
      <c r="E2260" s="12">
        <v>9</v>
      </c>
      <c r="F2260" s="12">
        <v>10</v>
      </c>
      <c r="G2260" s="12"/>
      <c r="H2260" s="12"/>
      <c r="I2260" s="12"/>
      <c r="J2260" s="12"/>
      <c r="K2260" s="12"/>
      <c r="L2260" s="12"/>
      <c r="M2260" s="12"/>
      <c r="N2260" s="12">
        <v>4</v>
      </c>
      <c r="O2260" s="12">
        <v>4</v>
      </c>
      <c r="P2260" s="12"/>
      <c r="Q2260" s="12"/>
      <c r="R2260" s="12"/>
      <c r="S2260" s="12"/>
      <c r="T2260" s="12"/>
      <c r="U2260" s="12">
        <f t="shared" si="521"/>
        <v>32</v>
      </c>
    </row>
    <row r="2261" spans="1:21">
      <c r="A2261" s="14"/>
      <c r="B2261" s="14"/>
      <c r="C2261" s="12" t="s">
        <v>31</v>
      </c>
      <c r="D2261" s="12"/>
      <c r="E2261" s="12">
        <v>6</v>
      </c>
      <c r="F2261" s="12">
        <v>5</v>
      </c>
      <c r="G2261" s="12"/>
      <c r="H2261" s="12"/>
      <c r="I2261" s="12"/>
      <c r="J2261" s="12"/>
      <c r="K2261" s="12"/>
      <c r="L2261" s="12"/>
      <c r="M2261" s="12"/>
      <c r="N2261" s="12"/>
      <c r="O2261" s="12">
        <v>1</v>
      </c>
      <c r="P2261" s="12"/>
      <c r="Q2261" s="12"/>
      <c r="R2261" s="12"/>
      <c r="S2261" s="12"/>
      <c r="T2261" s="12"/>
      <c r="U2261" s="12">
        <f t="shared" si="521"/>
        <v>12</v>
      </c>
    </row>
    <row r="2262" spans="1:21">
      <c r="A2262" s="16"/>
      <c r="B2262" s="16"/>
      <c r="C2262" s="12" t="s">
        <v>32</v>
      </c>
      <c r="D2262" s="12"/>
      <c r="E2262" s="12"/>
      <c r="F2262" s="12"/>
      <c r="G2262" s="12">
        <v>12</v>
      </c>
      <c r="H2262" s="12">
        <v>25</v>
      </c>
      <c r="I2262" s="12">
        <v>3</v>
      </c>
      <c r="J2262" s="12">
        <v>11</v>
      </c>
      <c r="K2262" s="12">
        <v>8</v>
      </c>
      <c r="L2262" s="12">
        <v>4</v>
      </c>
      <c r="M2262" s="12"/>
      <c r="N2262" s="12">
        <v>15</v>
      </c>
      <c r="O2262" s="12">
        <v>9</v>
      </c>
      <c r="P2262" s="12"/>
      <c r="Q2262" s="12"/>
      <c r="R2262" s="12"/>
      <c r="S2262" s="12"/>
      <c r="T2262" s="12"/>
      <c r="U2262" s="12">
        <f t="shared" si="521"/>
        <v>87</v>
      </c>
    </row>
    <row r="2263" spans="1:21">
      <c r="A2263" s="17"/>
      <c r="B2263" s="18"/>
      <c r="C2263" s="19" t="s">
        <v>33</v>
      </c>
      <c r="D2263" s="19">
        <f t="shared" ref="D2263:U2263" si="522">SUM(D2254:D2262)</f>
        <v>22</v>
      </c>
      <c r="E2263" s="19">
        <f t="shared" si="522"/>
        <v>41</v>
      </c>
      <c r="F2263" s="19">
        <f t="shared" si="522"/>
        <v>44</v>
      </c>
      <c r="G2263" s="19">
        <f t="shared" si="522"/>
        <v>156</v>
      </c>
      <c r="H2263" s="19">
        <f t="shared" si="522"/>
        <v>145</v>
      </c>
      <c r="I2263" s="19">
        <f t="shared" si="522"/>
        <v>171</v>
      </c>
      <c r="J2263" s="19">
        <f t="shared" si="522"/>
        <v>170</v>
      </c>
      <c r="K2263" s="19">
        <f t="shared" si="522"/>
        <v>193</v>
      </c>
      <c r="L2263" s="19">
        <f t="shared" si="522"/>
        <v>59</v>
      </c>
      <c r="M2263" s="19">
        <f t="shared" si="522"/>
        <v>9</v>
      </c>
      <c r="N2263" s="19">
        <f t="shared" si="522"/>
        <v>40</v>
      </c>
      <c r="O2263" s="19">
        <f t="shared" si="522"/>
        <v>42</v>
      </c>
      <c r="P2263" s="19">
        <f t="shared" si="522"/>
        <v>15</v>
      </c>
      <c r="Q2263" s="19">
        <f t="shared" si="522"/>
        <v>27</v>
      </c>
      <c r="R2263" s="19">
        <f t="shared" si="522"/>
        <v>0</v>
      </c>
      <c r="S2263" s="19">
        <f t="shared" si="522"/>
        <v>0</v>
      </c>
      <c r="T2263" s="19">
        <f t="shared" si="522"/>
        <v>0</v>
      </c>
      <c r="U2263" s="19">
        <f t="shared" si="522"/>
        <v>1134</v>
      </c>
    </row>
    <row r="2266" spans="1:21" ht="96">
      <c r="A2266" s="8" t="s">
        <v>2</v>
      </c>
      <c r="B2266" s="8" t="s">
        <v>3</v>
      </c>
      <c r="C2266" s="8" t="s">
        <v>4</v>
      </c>
      <c r="D2266" s="9" t="str">
        <f>D5</f>
        <v>ANGGREK</v>
      </c>
      <c r="E2266" s="9" t="str">
        <f>E5</f>
        <v>BOUGENVIL</v>
      </c>
      <c r="F2266" s="9" t="str">
        <f t="shared" ref="F2266:U2266" si="523">F5</f>
        <v>CAMELIA</v>
      </c>
      <c r="G2266" s="9" t="str">
        <f t="shared" si="523"/>
        <v>DEWANDARU</v>
      </c>
      <c r="H2266" s="9" t="str">
        <f t="shared" si="523"/>
        <v>EDELWEIS</v>
      </c>
      <c r="I2266" s="9" t="str">
        <f t="shared" si="523"/>
        <v>FLAMBOYAN</v>
      </c>
      <c r="J2266" s="9" t="str">
        <f t="shared" si="523"/>
        <v>GERANIUM</v>
      </c>
      <c r="K2266" s="9" t="str">
        <f t="shared" si="523"/>
        <v>HELIKONIA</v>
      </c>
      <c r="L2266" s="9" t="str">
        <f t="shared" si="523"/>
        <v>IVY</v>
      </c>
      <c r="M2266" s="9" t="str">
        <f t="shared" si="523"/>
        <v>JASMIN</v>
      </c>
      <c r="N2266" s="9" t="str">
        <f t="shared" si="523"/>
        <v>IGD</v>
      </c>
      <c r="O2266" s="9" t="str">
        <f t="shared" si="523"/>
        <v>HCU</v>
      </c>
      <c r="P2266" s="9" t="str">
        <f t="shared" si="523"/>
        <v>PENUNJANG</v>
      </c>
      <c r="Q2266" s="9" t="str">
        <f t="shared" si="523"/>
        <v>PELAYANAN</v>
      </c>
      <c r="R2266" s="9" t="str">
        <f t="shared" si="523"/>
        <v>ADMIN</v>
      </c>
      <c r="S2266" s="9" t="str">
        <f t="shared" si="523"/>
        <v>ASRAMA</v>
      </c>
      <c r="T2266" s="9" t="str">
        <f t="shared" si="523"/>
        <v>MASJID</v>
      </c>
      <c r="U2266" s="9" t="str">
        <f t="shared" si="523"/>
        <v>JUMLAH</v>
      </c>
    </row>
    <row r="2267" spans="1:21">
      <c r="A2267" s="10">
        <f>A2254+1</f>
        <v>20</v>
      </c>
      <c r="B2267" s="11" t="s">
        <v>38</v>
      </c>
      <c r="C2267" s="12" t="s">
        <v>24</v>
      </c>
      <c r="D2267" s="12"/>
      <c r="E2267" s="12"/>
      <c r="F2267" s="12"/>
      <c r="G2267" s="12">
        <v>15</v>
      </c>
      <c r="H2267" s="12">
        <v>27</v>
      </c>
      <c r="I2267" s="12">
        <v>26</v>
      </c>
      <c r="J2267" s="12">
        <v>39</v>
      </c>
      <c r="K2267" s="12">
        <v>38</v>
      </c>
      <c r="L2267" s="12">
        <v>12</v>
      </c>
      <c r="M2267" s="12"/>
      <c r="N2267" s="12"/>
      <c r="O2267" s="12">
        <v>10</v>
      </c>
      <c r="P2267" s="12">
        <v>12</v>
      </c>
      <c r="Q2267" s="12">
        <v>14</v>
      </c>
      <c r="R2267" s="12"/>
      <c r="S2267" s="12"/>
      <c r="T2267" s="12"/>
      <c r="U2267" s="12">
        <f t="shared" ref="U2267:U2275" si="524">SUM(D2267:T2267)</f>
        <v>193</v>
      </c>
    </row>
    <row r="2268" spans="1:21">
      <c r="A2268" s="14"/>
      <c r="B2268" s="15">
        <f>B2255+1</f>
        <v>46193</v>
      </c>
      <c r="C2268" s="12" t="s">
        <v>25</v>
      </c>
      <c r="D2268" s="12"/>
      <c r="E2268" s="12"/>
      <c r="F2268" s="12"/>
      <c r="G2268" s="12">
        <v>15</v>
      </c>
      <c r="H2268" s="12">
        <v>29</v>
      </c>
      <c r="I2268" s="12">
        <v>27</v>
      </c>
      <c r="J2268" s="12">
        <v>29</v>
      </c>
      <c r="K2268" s="12">
        <v>36</v>
      </c>
      <c r="L2268" s="12">
        <v>12</v>
      </c>
      <c r="M2268" s="12"/>
      <c r="N2268" s="12"/>
      <c r="O2268" s="12">
        <v>2</v>
      </c>
      <c r="P2268" s="12"/>
      <c r="Q2268" s="12">
        <v>2</v>
      </c>
      <c r="R2268" s="12"/>
      <c r="S2268" s="12"/>
      <c r="T2268" s="12"/>
      <c r="U2268" s="12">
        <f t="shared" si="524"/>
        <v>152</v>
      </c>
    </row>
    <row r="2269" spans="1:21">
      <c r="A2269" s="14"/>
      <c r="B2269" s="14"/>
      <c r="C2269" s="12" t="s">
        <v>26</v>
      </c>
      <c r="D2269" s="12"/>
      <c r="E2269" s="12"/>
      <c r="F2269" s="12"/>
      <c r="G2269" s="12">
        <v>6</v>
      </c>
      <c r="H2269" s="12">
        <v>5</v>
      </c>
      <c r="I2269" s="12">
        <v>9</v>
      </c>
      <c r="J2269" s="12">
        <v>7</v>
      </c>
      <c r="K2269" s="12">
        <v>12</v>
      </c>
      <c r="L2269" s="12">
        <v>7</v>
      </c>
      <c r="M2269" s="12">
        <v>2</v>
      </c>
      <c r="N2269" s="12">
        <v>4</v>
      </c>
      <c r="O2269" s="12">
        <v>4</v>
      </c>
      <c r="P2269" s="12"/>
      <c r="Q2269" s="12">
        <v>4</v>
      </c>
      <c r="R2269" s="12"/>
      <c r="S2269" s="12"/>
      <c r="T2269" s="12"/>
      <c r="U2269" s="12">
        <f t="shared" si="524"/>
        <v>60</v>
      </c>
    </row>
    <row r="2270" spans="1:21">
      <c r="A2270" s="14"/>
      <c r="B2270" s="14"/>
      <c r="C2270" s="12" t="s">
        <v>27</v>
      </c>
      <c r="D2270" s="12">
        <v>5</v>
      </c>
      <c r="E2270" s="12">
        <v>8</v>
      </c>
      <c r="F2270" s="12">
        <v>6</v>
      </c>
      <c r="G2270" s="12">
        <v>7</v>
      </c>
      <c r="H2270" s="12">
        <v>30</v>
      </c>
      <c r="I2270" s="12">
        <v>24</v>
      </c>
      <c r="J2270" s="12">
        <v>33</v>
      </c>
      <c r="K2270" s="12">
        <v>27</v>
      </c>
      <c r="L2270" s="12">
        <v>6</v>
      </c>
      <c r="M2270" s="12">
        <v>6</v>
      </c>
      <c r="N2270" s="12">
        <v>7</v>
      </c>
      <c r="O2270" s="12">
        <v>5</v>
      </c>
      <c r="P2270" s="12">
        <v>5</v>
      </c>
      <c r="Q2270" s="12">
        <v>5</v>
      </c>
      <c r="R2270" s="12"/>
      <c r="S2270" s="12"/>
      <c r="T2270" s="12"/>
      <c r="U2270" s="12">
        <f t="shared" si="524"/>
        <v>174</v>
      </c>
    </row>
    <row r="2271" spans="1:21">
      <c r="A2271" s="14"/>
      <c r="B2271" s="14"/>
      <c r="C2271" s="12" t="s">
        <v>28</v>
      </c>
      <c r="D2271" s="12">
        <v>6</v>
      </c>
      <c r="E2271" s="12">
        <v>9</v>
      </c>
      <c r="F2271" s="12">
        <v>9</v>
      </c>
      <c r="G2271" s="12">
        <v>8</v>
      </c>
      <c r="H2271" s="12">
        <v>28</v>
      </c>
      <c r="I2271" s="12">
        <v>33</v>
      </c>
      <c r="J2271" s="12">
        <v>25</v>
      </c>
      <c r="K2271" s="12">
        <v>25</v>
      </c>
      <c r="L2271" s="12">
        <v>4</v>
      </c>
      <c r="M2271" s="12">
        <v>3</v>
      </c>
      <c r="N2271" s="12">
        <v>10</v>
      </c>
      <c r="O2271" s="12">
        <v>6</v>
      </c>
      <c r="P2271" s="12">
        <v>6</v>
      </c>
      <c r="Q2271" s="12">
        <v>2</v>
      </c>
      <c r="R2271" s="12"/>
      <c r="S2271" s="12"/>
      <c r="T2271" s="12"/>
      <c r="U2271" s="12">
        <f t="shared" si="524"/>
        <v>174</v>
      </c>
    </row>
    <row r="2272" spans="1:21">
      <c r="A2272" s="14"/>
      <c r="B2272" s="14"/>
      <c r="C2272" s="12" t="s">
        <v>35</v>
      </c>
      <c r="D2272" s="12">
        <v>3</v>
      </c>
      <c r="E2272" s="12">
        <v>7</v>
      </c>
      <c r="F2272" s="12">
        <v>10</v>
      </c>
      <c r="G2272" s="12">
        <v>5</v>
      </c>
      <c r="H2272" s="12">
        <v>26</v>
      </c>
      <c r="I2272" s="12">
        <v>35</v>
      </c>
      <c r="J2272" s="12">
        <v>36</v>
      </c>
      <c r="K2272" s="12">
        <v>35</v>
      </c>
      <c r="L2272" s="12">
        <v>2</v>
      </c>
      <c r="M2272" s="12">
        <v>3</v>
      </c>
      <c r="N2272" s="12">
        <v>4</v>
      </c>
      <c r="O2272" s="12">
        <v>5</v>
      </c>
      <c r="P2272" s="12">
        <v>3</v>
      </c>
      <c r="Q2272" s="12">
        <v>4</v>
      </c>
      <c r="R2272" s="12"/>
      <c r="S2272" s="12"/>
      <c r="T2272" s="12"/>
      <c r="U2272" s="12">
        <f t="shared" si="524"/>
        <v>178</v>
      </c>
    </row>
    <row r="2273" spans="1:21">
      <c r="A2273" s="14"/>
      <c r="B2273" s="14"/>
      <c r="C2273" s="12" t="s">
        <v>36</v>
      </c>
      <c r="D2273" s="12">
        <v>2</v>
      </c>
      <c r="E2273" s="12">
        <v>11</v>
      </c>
      <c r="F2273" s="12">
        <v>8</v>
      </c>
      <c r="G2273" s="12"/>
      <c r="H2273" s="12"/>
      <c r="I2273" s="12"/>
      <c r="J2273" s="12"/>
      <c r="K2273" s="12"/>
      <c r="L2273" s="12"/>
      <c r="M2273" s="12"/>
      <c r="N2273" s="12"/>
      <c r="O2273" s="12">
        <v>5</v>
      </c>
      <c r="P2273" s="12">
        <v>3</v>
      </c>
      <c r="Q2273" s="12"/>
      <c r="R2273" s="12"/>
      <c r="S2273" s="12"/>
      <c r="T2273" s="12"/>
      <c r="U2273" s="12">
        <f t="shared" si="524"/>
        <v>29</v>
      </c>
    </row>
    <row r="2274" spans="1:21">
      <c r="A2274" s="14"/>
      <c r="B2274" s="14"/>
      <c r="C2274" s="12" t="s">
        <v>31</v>
      </c>
      <c r="D2274" s="12"/>
      <c r="E2274" s="12">
        <v>6</v>
      </c>
      <c r="F2274" s="12">
        <v>5</v>
      </c>
      <c r="G2274" s="12"/>
      <c r="H2274" s="12"/>
      <c r="I2274" s="12"/>
      <c r="J2274" s="12"/>
      <c r="K2274" s="12"/>
      <c r="L2274" s="12"/>
      <c r="M2274" s="12"/>
      <c r="N2274" s="12"/>
      <c r="O2274" s="12">
        <v>2</v>
      </c>
      <c r="P2274" s="12">
        <v>1</v>
      </c>
      <c r="Q2274" s="12"/>
      <c r="R2274" s="12"/>
      <c r="S2274" s="12"/>
      <c r="T2274" s="12"/>
      <c r="U2274" s="12">
        <f t="shared" si="524"/>
        <v>14</v>
      </c>
    </row>
    <row r="2275" spans="1:21">
      <c r="A2275" s="16"/>
      <c r="B2275" s="16"/>
      <c r="C2275" s="12" t="s">
        <v>32</v>
      </c>
      <c r="D2275" s="12"/>
      <c r="E2275" s="12"/>
      <c r="F2275" s="12"/>
      <c r="G2275" s="12">
        <v>16</v>
      </c>
      <c r="H2275" s="12">
        <v>14</v>
      </c>
      <c r="I2275" s="12">
        <v>9</v>
      </c>
      <c r="J2275" s="12">
        <v>8</v>
      </c>
      <c r="K2275" s="12">
        <v>8</v>
      </c>
      <c r="L2275" s="12">
        <v>5</v>
      </c>
      <c r="M2275" s="12"/>
      <c r="N2275" s="12">
        <v>3</v>
      </c>
      <c r="O2275" s="12">
        <v>7</v>
      </c>
      <c r="P2275" s="12"/>
      <c r="Q2275" s="12"/>
      <c r="R2275" s="12"/>
      <c r="S2275" s="12"/>
      <c r="T2275" s="12"/>
      <c r="U2275" s="12">
        <f t="shared" si="524"/>
        <v>70</v>
      </c>
    </row>
    <row r="2276" spans="1:21">
      <c r="A2276" s="17"/>
      <c r="B2276" s="18"/>
      <c r="C2276" s="19" t="s">
        <v>33</v>
      </c>
      <c r="D2276" s="19">
        <f t="shared" ref="D2276:U2276" si="525">SUM(D2267:D2275)</f>
        <v>16</v>
      </c>
      <c r="E2276" s="19">
        <f t="shared" si="525"/>
        <v>41</v>
      </c>
      <c r="F2276" s="19">
        <f t="shared" si="525"/>
        <v>38</v>
      </c>
      <c r="G2276" s="19">
        <f t="shared" si="525"/>
        <v>72</v>
      </c>
      <c r="H2276" s="19">
        <f t="shared" si="525"/>
        <v>159</v>
      </c>
      <c r="I2276" s="19">
        <f t="shared" si="525"/>
        <v>163</v>
      </c>
      <c r="J2276" s="19">
        <f t="shared" si="525"/>
        <v>177</v>
      </c>
      <c r="K2276" s="19">
        <f t="shared" si="525"/>
        <v>181</v>
      </c>
      <c r="L2276" s="19">
        <f t="shared" si="525"/>
        <v>48</v>
      </c>
      <c r="M2276" s="19">
        <f t="shared" si="525"/>
        <v>14</v>
      </c>
      <c r="N2276" s="19">
        <f t="shared" si="525"/>
        <v>28</v>
      </c>
      <c r="O2276" s="19">
        <f t="shared" si="525"/>
        <v>46</v>
      </c>
      <c r="P2276" s="19">
        <f t="shared" si="525"/>
        <v>30</v>
      </c>
      <c r="Q2276" s="19">
        <f t="shared" si="525"/>
        <v>31</v>
      </c>
      <c r="R2276" s="19">
        <f t="shared" si="525"/>
        <v>0</v>
      </c>
      <c r="S2276" s="19">
        <f t="shared" si="525"/>
        <v>0</v>
      </c>
      <c r="T2276" s="19">
        <f t="shared" si="525"/>
        <v>0</v>
      </c>
      <c r="U2276" s="19">
        <f t="shared" si="525"/>
        <v>1044</v>
      </c>
    </row>
    <row r="2279" spans="1:21" ht="96">
      <c r="A2279" s="8" t="s">
        <v>2</v>
      </c>
      <c r="B2279" s="8" t="s">
        <v>3</v>
      </c>
      <c r="C2279" s="8" t="s">
        <v>4</v>
      </c>
      <c r="D2279" s="9" t="str">
        <f>D5</f>
        <v>ANGGREK</v>
      </c>
      <c r="E2279" s="9" t="str">
        <f>E5</f>
        <v>BOUGENVIL</v>
      </c>
      <c r="F2279" s="9" t="str">
        <f t="shared" ref="F2279:U2279" si="526">F5</f>
        <v>CAMELIA</v>
      </c>
      <c r="G2279" s="9" t="str">
        <f t="shared" si="526"/>
        <v>DEWANDARU</v>
      </c>
      <c r="H2279" s="9" t="str">
        <f t="shared" si="526"/>
        <v>EDELWEIS</v>
      </c>
      <c r="I2279" s="9" t="str">
        <f t="shared" si="526"/>
        <v>FLAMBOYAN</v>
      </c>
      <c r="J2279" s="9" t="str">
        <f t="shared" si="526"/>
        <v>GERANIUM</v>
      </c>
      <c r="K2279" s="9" t="str">
        <f t="shared" si="526"/>
        <v>HELIKONIA</v>
      </c>
      <c r="L2279" s="9" t="str">
        <f t="shared" si="526"/>
        <v>IVY</v>
      </c>
      <c r="M2279" s="9" t="str">
        <f t="shared" si="526"/>
        <v>JASMIN</v>
      </c>
      <c r="N2279" s="9" t="str">
        <f t="shared" si="526"/>
        <v>IGD</v>
      </c>
      <c r="O2279" s="9" t="str">
        <f t="shared" si="526"/>
        <v>HCU</v>
      </c>
      <c r="P2279" s="9" t="str">
        <f t="shared" si="526"/>
        <v>PENUNJANG</v>
      </c>
      <c r="Q2279" s="9" t="str">
        <f t="shared" si="526"/>
        <v>PELAYANAN</v>
      </c>
      <c r="R2279" s="9" t="str">
        <f t="shared" si="526"/>
        <v>ADMIN</v>
      </c>
      <c r="S2279" s="9" t="str">
        <f t="shared" si="526"/>
        <v>ASRAMA</v>
      </c>
      <c r="T2279" s="9" t="str">
        <f t="shared" si="526"/>
        <v>MASJID</v>
      </c>
      <c r="U2279" s="9" t="str">
        <f t="shared" si="526"/>
        <v>JUMLAH</v>
      </c>
    </row>
    <row r="2280" spans="1:21">
      <c r="A2280" s="10">
        <f>A2267+1</f>
        <v>21</v>
      </c>
      <c r="B2280" s="11" t="s">
        <v>34</v>
      </c>
      <c r="C2280" s="12" t="s">
        <v>24</v>
      </c>
      <c r="D2280" s="12"/>
      <c r="E2280" s="12"/>
      <c r="F2280" s="12"/>
      <c r="G2280" s="12">
        <v>29</v>
      </c>
      <c r="H2280" s="12">
        <v>18</v>
      </c>
      <c r="I2280" s="12">
        <v>25</v>
      </c>
      <c r="J2280" s="12">
        <v>29</v>
      </c>
      <c r="K2280" s="12">
        <v>30</v>
      </c>
      <c r="L2280" s="12">
        <v>16</v>
      </c>
      <c r="M2280" s="12"/>
      <c r="N2280" s="12">
        <v>12</v>
      </c>
      <c r="O2280" s="12">
        <v>10</v>
      </c>
      <c r="P2280" s="12">
        <v>17</v>
      </c>
      <c r="Q2280" s="12">
        <v>15</v>
      </c>
      <c r="R2280" s="12"/>
      <c r="S2280" s="12"/>
      <c r="T2280" s="12"/>
      <c r="U2280" s="12">
        <f t="shared" ref="U2280:U2288" si="527">SUM(D2280:T2280)</f>
        <v>201</v>
      </c>
    </row>
    <row r="2281" spans="1:21">
      <c r="A2281" s="14"/>
      <c r="B2281" s="15">
        <f>B2268+1</f>
        <v>46194</v>
      </c>
      <c r="C2281" s="12" t="s">
        <v>25</v>
      </c>
      <c r="D2281" s="12"/>
      <c r="E2281" s="12"/>
      <c r="F2281" s="12"/>
      <c r="G2281" s="12">
        <v>26</v>
      </c>
      <c r="H2281" s="12">
        <v>19</v>
      </c>
      <c r="I2281" s="12">
        <v>24</v>
      </c>
      <c r="J2281" s="12">
        <v>29</v>
      </c>
      <c r="K2281" s="12">
        <v>30</v>
      </c>
      <c r="L2281" s="12">
        <v>16</v>
      </c>
      <c r="M2281" s="12"/>
      <c r="N2281" s="12">
        <v>2</v>
      </c>
      <c r="O2281" s="12"/>
      <c r="P2281" s="12">
        <v>4</v>
      </c>
      <c r="Q2281" s="12">
        <v>8</v>
      </c>
      <c r="R2281" s="12"/>
      <c r="S2281" s="12"/>
      <c r="T2281" s="12"/>
      <c r="U2281" s="12">
        <f t="shared" si="527"/>
        <v>158</v>
      </c>
    </row>
    <row r="2282" spans="1:21">
      <c r="A2282" s="14"/>
      <c r="B2282" s="14"/>
      <c r="C2282" s="12" t="s">
        <v>26</v>
      </c>
      <c r="D2282" s="12"/>
      <c r="E2282" s="12"/>
      <c r="F2282" s="12"/>
      <c r="G2282" s="12">
        <v>9</v>
      </c>
      <c r="H2282" s="12">
        <v>6</v>
      </c>
      <c r="I2282" s="12">
        <v>12</v>
      </c>
      <c r="J2282" s="12">
        <v>8</v>
      </c>
      <c r="K2282" s="12">
        <v>9</v>
      </c>
      <c r="L2282" s="12">
        <v>4</v>
      </c>
      <c r="M2282" s="12"/>
      <c r="N2282" s="12">
        <v>5</v>
      </c>
      <c r="O2282" s="12">
        <v>5</v>
      </c>
      <c r="P2282" s="12">
        <v>9</v>
      </c>
      <c r="Q2282" s="12">
        <v>19</v>
      </c>
      <c r="R2282" s="12"/>
      <c r="S2282" s="12"/>
      <c r="T2282" s="12"/>
      <c r="U2282" s="12">
        <f t="shared" si="527"/>
        <v>86</v>
      </c>
    </row>
    <row r="2283" spans="1:21">
      <c r="A2283" s="14"/>
      <c r="B2283" s="14"/>
      <c r="C2283" s="12" t="s">
        <v>27</v>
      </c>
      <c r="D2283" s="12">
        <v>7</v>
      </c>
      <c r="E2283" s="12">
        <v>7</v>
      </c>
      <c r="F2283" s="12">
        <v>13</v>
      </c>
      <c r="G2283" s="12">
        <v>26</v>
      </c>
      <c r="H2283" s="12">
        <v>29</v>
      </c>
      <c r="I2283" s="12">
        <v>33</v>
      </c>
      <c r="J2283" s="12">
        <v>35</v>
      </c>
      <c r="K2283" s="12">
        <v>33</v>
      </c>
      <c r="L2283" s="12">
        <v>2</v>
      </c>
      <c r="M2283" s="12">
        <v>3</v>
      </c>
      <c r="N2283" s="12">
        <v>5</v>
      </c>
      <c r="O2283" s="12">
        <v>2</v>
      </c>
      <c r="P2283" s="12">
        <v>7</v>
      </c>
      <c r="Q2283" s="12">
        <v>25</v>
      </c>
      <c r="R2283" s="12"/>
      <c r="S2283" s="12"/>
      <c r="T2283" s="12"/>
      <c r="U2283" s="12">
        <f t="shared" si="527"/>
        <v>227</v>
      </c>
    </row>
    <row r="2284" spans="1:21">
      <c r="A2284" s="14"/>
      <c r="B2284" s="14"/>
      <c r="C2284" s="12" t="s">
        <v>28</v>
      </c>
      <c r="D2284" s="12">
        <v>5</v>
      </c>
      <c r="E2284" s="12">
        <v>11</v>
      </c>
      <c r="F2284" s="12">
        <v>18</v>
      </c>
      <c r="G2284" s="12">
        <v>33</v>
      </c>
      <c r="H2284" s="12">
        <v>35</v>
      </c>
      <c r="I2284" s="12">
        <v>32</v>
      </c>
      <c r="J2284" s="12">
        <v>33</v>
      </c>
      <c r="K2284" s="12">
        <v>36</v>
      </c>
      <c r="L2284" s="12">
        <v>2</v>
      </c>
      <c r="M2284" s="12">
        <v>2</v>
      </c>
      <c r="N2284" s="12">
        <v>4</v>
      </c>
      <c r="O2284" s="12">
        <v>1</v>
      </c>
      <c r="P2284" s="12">
        <v>6</v>
      </c>
      <c r="Q2284" s="12">
        <v>8</v>
      </c>
      <c r="R2284" s="12"/>
      <c r="S2284" s="12"/>
      <c r="T2284" s="12"/>
      <c r="U2284" s="12">
        <f t="shared" si="527"/>
        <v>226</v>
      </c>
    </row>
    <row r="2285" spans="1:21">
      <c r="A2285" s="14"/>
      <c r="B2285" s="14"/>
      <c r="C2285" s="12" t="s">
        <v>35</v>
      </c>
      <c r="D2285" s="12">
        <v>4</v>
      </c>
      <c r="E2285" s="12">
        <v>12</v>
      </c>
      <c r="F2285" s="12">
        <v>18</v>
      </c>
      <c r="G2285" s="12">
        <v>35</v>
      </c>
      <c r="H2285" s="12">
        <v>35</v>
      </c>
      <c r="I2285" s="12">
        <v>43</v>
      </c>
      <c r="J2285" s="12">
        <v>37</v>
      </c>
      <c r="K2285" s="12">
        <v>24</v>
      </c>
      <c r="L2285" s="12">
        <v>2</v>
      </c>
      <c r="M2285" s="12">
        <v>2</v>
      </c>
      <c r="N2285" s="12">
        <v>3</v>
      </c>
      <c r="O2285" s="12">
        <v>6</v>
      </c>
      <c r="P2285" s="12">
        <v>9</v>
      </c>
      <c r="Q2285" s="12">
        <v>17</v>
      </c>
      <c r="R2285" s="12"/>
      <c r="S2285" s="12"/>
      <c r="T2285" s="12"/>
      <c r="U2285" s="12">
        <f t="shared" si="527"/>
        <v>247</v>
      </c>
    </row>
    <row r="2286" spans="1:21">
      <c r="A2286" s="14"/>
      <c r="B2286" s="14"/>
      <c r="C2286" s="12" t="s">
        <v>36</v>
      </c>
      <c r="D2286" s="12">
        <v>3</v>
      </c>
      <c r="E2286" s="12">
        <v>10</v>
      </c>
      <c r="F2286" s="12">
        <v>12</v>
      </c>
      <c r="G2286" s="12"/>
      <c r="H2286" s="12"/>
      <c r="I2286" s="12"/>
      <c r="J2286" s="12"/>
      <c r="K2286" s="12"/>
      <c r="L2286" s="12"/>
      <c r="M2286" s="12"/>
      <c r="N2286" s="12">
        <v>4</v>
      </c>
      <c r="O2286" s="12">
        <v>4</v>
      </c>
      <c r="P2286" s="12"/>
      <c r="Q2286" s="12">
        <v>2</v>
      </c>
      <c r="R2286" s="12"/>
      <c r="S2286" s="12"/>
      <c r="T2286" s="12"/>
      <c r="U2286" s="12">
        <f t="shared" si="527"/>
        <v>35</v>
      </c>
    </row>
    <row r="2287" spans="1:21">
      <c r="A2287" s="14"/>
      <c r="B2287" s="14"/>
      <c r="C2287" s="12" t="s">
        <v>31</v>
      </c>
      <c r="D2287" s="12"/>
      <c r="E2287" s="12">
        <v>6</v>
      </c>
      <c r="F2287" s="12">
        <v>5</v>
      </c>
      <c r="G2287" s="12"/>
      <c r="H2287" s="12"/>
      <c r="I2287" s="12"/>
      <c r="J2287" s="12"/>
      <c r="K2287" s="12"/>
      <c r="L2287" s="12"/>
      <c r="M2287" s="12"/>
      <c r="N2287" s="12">
        <v>1</v>
      </c>
      <c r="O2287" s="12"/>
      <c r="P2287" s="12">
        <v>2</v>
      </c>
      <c r="Q2287" s="12">
        <v>4</v>
      </c>
      <c r="R2287" s="12"/>
      <c r="S2287" s="12"/>
      <c r="T2287" s="12"/>
      <c r="U2287" s="12">
        <f t="shared" si="527"/>
        <v>18</v>
      </c>
    </row>
    <row r="2288" spans="1:21">
      <c r="A2288" s="16"/>
      <c r="B2288" s="16"/>
      <c r="C2288" s="12" t="s">
        <v>32</v>
      </c>
      <c r="D2288" s="12"/>
      <c r="E2288" s="12"/>
      <c r="F2288" s="12">
        <v>3</v>
      </c>
      <c r="G2288" s="12">
        <v>18</v>
      </c>
      <c r="H2288" s="12">
        <v>21</v>
      </c>
      <c r="I2288" s="12">
        <v>9</v>
      </c>
      <c r="J2288" s="12">
        <v>8</v>
      </c>
      <c r="K2288" s="12">
        <v>15</v>
      </c>
      <c r="L2288" s="12">
        <v>6</v>
      </c>
      <c r="M2288" s="12"/>
      <c r="N2288" s="12"/>
      <c r="O2288" s="12">
        <v>5</v>
      </c>
      <c r="P2288" s="12"/>
      <c r="Q2288" s="12">
        <v>1</v>
      </c>
      <c r="R2288" s="12"/>
      <c r="S2288" s="12"/>
      <c r="T2288" s="12"/>
      <c r="U2288" s="12">
        <f t="shared" si="527"/>
        <v>86</v>
      </c>
    </row>
    <row r="2289" spans="1:21">
      <c r="A2289" s="17"/>
      <c r="B2289" s="18"/>
      <c r="C2289" s="19" t="s">
        <v>33</v>
      </c>
      <c r="D2289" s="19">
        <f t="shared" ref="D2289:U2289" si="528">SUM(D2280:D2288)</f>
        <v>19</v>
      </c>
      <c r="E2289" s="19">
        <f t="shared" si="528"/>
        <v>46</v>
      </c>
      <c r="F2289" s="19">
        <f t="shared" si="528"/>
        <v>69</v>
      </c>
      <c r="G2289" s="19">
        <f t="shared" si="528"/>
        <v>176</v>
      </c>
      <c r="H2289" s="19">
        <f t="shared" si="528"/>
        <v>163</v>
      </c>
      <c r="I2289" s="19">
        <f t="shared" si="528"/>
        <v>178</v>
      </c>
      <c r="J2289" s="19">
        <f t="shared" si="528"/>
        <v>179</v>
      </c>
      <c r="K2289" s="19">
        <f t="shared" si="528"/>
        <v>177</v>
      </c>
      <c r="L2289" s="19">
        <f t="shared" si="528"/>
        <v>48</v>
      </c>
      <c r="M2289" s="19">
        <f t="shared" si="528"/>
        <v>7</v>
      </c>
      <c r="N2289" s="19">
        <f t="shared" si="528"/>
        <v>36</v>
      </c>
      <c r="O2289" s="19">
        <f t="shared" si="528"/>
        <v>33</v>
      </c>
      <c r="P2289" s="19">
        <f t="shared" si="528"/>
        <v>54</v>
      </c>
      <c r="Q2289" s="19">
        <f t="shared" si="528"/>
        <v>99</v>
      </c>
      <c r="R2289" s="19">
        <f t="shared" si="528"/>
        <v>0</v>
      </c>
      <c r="S2289" s="19">
        <f t="shared" si="528"/>
        <v>0</v>
      </c>
      <c r="T2289" s="19">
        <f t="shared" si="528"/>
        <v>0</v>
      </c>
      <c r="U2289" s="19">
        <f t="shared" si="528"/>
        <v>1284</v>
      </c>
    </row>
    <row r="2292" spans="1:21" ht="96">
      <c r="A2292" s="8" t="s">
        <v>2</v>
      </c>
      <c r="B2292" s="8" t="s">
        <v>3</v>
      </c>
      <c r="C2292" s="8" t="s">
        <v>4</v>
      </c>
      <c r="D2292" s="9" t="str">
        <f>D5</f>
        <v>ANGGREK</v>
      </c>
      <c r="E2292" s="9" t="str">
        <f>E5</f>
        <v>BOUGENVIL</v>
      </c>
      <c r="F2292" s="9" t="str">
        <f t="shared" ref="F2292:U2292" si="529">F5</f>
        <v>CAMELIA</v>
      </c>
      <c r="G2292" s="9" t="str">
        <f t="shared" si="529"/>
        <v>DEWANDARU</v>
      </c>
      <c r="H2292" s="9" t="str">
        <f t="shared" si="529"/>
        <v>EDELWEIS</v>
      </c>
      <c r="I2292" s="9" t="str">
        <f t="shared" si="529"/>
        <v>FLAMBOYAN</v>
      </c>
      <c r="J2292" s="9" t="str">
        <f t="shared" si="529"/>
        <v>GERANIUM</v>
      </c>
      <c r="K2292" s="9" t="str">
        <f t="shared" si="529"/>
        <v>HELIKONIA</v>
      </c>
      <c r="L2292" s="9" t="str">
        <f t="shared" si="529"/>
        <v>IVY</v>
      </c>
      <c r="M2292" s="9" t="str">
        <f t="shared" si="529"/>
        <v>JASMIN</v>
      </c>
      <c r="N2292" s="9" t="str">
        <f t="shared" si="529"/>
        <v>IGD</v>
      </c>
      <c r="O2292" s="9" t="str">
        <f t="shared" si="529"/>
        <v>HCU</v>
      </c>
      <c r="P2292" s="9" t="str">
        <f t="shared" si="529"/>
        <v>PENUNJANG</v>
      </c>
      <c r="Q2292" s="9" t="str">
        <f t="shared" si="529"/>
        <v>PELAYANAN</v>
      </c>
      <c r="R2292" s="9" t="str">
        <f t="shared" si="529"/>
        <v>ADMIN</v>
      </c>
      <c r="S2292" s="9" t="str">
        <f t="shared" si="529"/>
        <v>ASRAMA</v>
      </c>
      <c r="T2292" s="9" t="str">
        <f t="shared" si="529"/>
        <v>MASJID</v>
      </c>
      <c r="U2292" s="9" t="str">
        <f t="shared" si="529"/>
        <v>JUMLAH</v>
      </c>
    </row>
    <row r="2293" spans="1:21">
      <c r="A2293" s="10">
        <f>A2280+1</f>
        <v>22</v>
      </c>
      <c r="B2293" s="11" t="s">
        <v>37</v>
      </c>
      <c r="C2293" s="12" t="s">
        <v>24</v>
      </c>
      <c r="D2293" s="12"/>
      <c r="E2293" s="12">
        <v>2</v>
      </c>
      <c r="F2293" s="12"/>
      <c r="G2293" s="12">
        <v>34</v>
      </c>
      <c r="H2293" s="12">
        <v>13</v>
      </c>
      <c r="I2293" s="12">
        <v>24</v>
      </c>
      <c r="J2293" s="12">
        <v>30</v>
      </c>
      <c r="K2293" s="12">
        <v>29</v>
      </c>
      <c r="L2293" s="12">
        <v>17</v>
      </c>
      <c r="M2293" s="12"/>
      <c r="N2293" s="12"/>
      <c r="O2293" s="12">
        <v>2</v>
      </c>
      <c r="P2293" s="12">
        <v>10</v>
      </c>
      <c r="Q2293" s="12">
        <v>1</v>
      </c>
      <c r="R2293" s="12"/>
      <c r="S2293" s="12"/>
      <c r="T2293" s="12"/>
      <c r="U2293" s="12">
        <f t="shared" ref="U2293:U2301" si="530">SUM(D2293:T2293)</f>
        <v>162</v>
      </c>
    </row>
    <row r="2294" spans="1:21">
      <c r="A2294" s="14"/>
      <c r="B2294" s="15">
        <f>B2281+1</f>
        <v>46195</v>
      </c>
      <c r="C2294" s="12" t="s">
        <v>25</v>
      </c>
      <c r="D2294" s="12"/>
      <c r="E2294" s="12">
        <v>2</v>
      </c>
      <c r="F2294" s="12"/>
      <c r="G2294" s="12">
        <v>33</v>
      </c>
      <c r="H2294" s="12">
        <v>12</v>
      </c>
      <c r="I2294" s="12">
        <v>26</v>
      </c>
      <c r="J2294" s="12">
        <v>35</v>
      </c>
      <c r="K2294" s="12">
        <v>25</v>
      </c>
      <c r="L2294" s="12">
        <v>16</v>
      </c>
      <c r="M2294" s="12"/>
      <c r="N2294" s="12"/>
      <c r="O2294" s="12"/>
      <c r="P2294" s="12"/>
      <c r="Q2294" s="12">
        <v>4</v>
      </c>
      <c r="R2294" s="12"/>
      <c r="S2294" s="12"/>
      <c r="T2294" s="12"/>
      <c r="U2294" s="12">
        <f t="shared" si="530"/>
        <v>153</v>
      </c>
    </row>
    <row r="2295" spans="1:21">
      <c r="A2295" s="14"/>
      <c r="B2295" s="14"/>
      <c r="C2295" s="12" t="s">
        <v>26</v>
      </c>
      <c r="D2295" s="12"/>
      <c r="E2295" s="12">
        <v>4</v>
      </c>
      <c r="F2295" s="12"/>
      <c r="G2295" s="12">
        <v>6</v>
      </c>
      <c r="H2295" s="12">
        <v>4</v>
      </c>
      <c r="I2295" s="12">
        <v>8</v>
      </c>
      <c r="J2295" s="12">
        <v>9</v>
      </c>
      <c r="K2295" s="12">
        <v>12</v>
      </c>
      <c r="L2295" s="12">
        <v>5</v>
      </c>
      <c r="M2295" s="12"/>
      <c r="N2295" s="12"/>
      <c r="O2295" s="12">
        <v>4</v>
      </c>
      <c r="P2295" s="12"/>
      <c r="Q2295" s="12">
        <v>6</v>
      </c>
      <c r="R2295" s="12"/>
      <c r="S2295" s="12"/>
      <c r="T2295" s="12"/>
      <c r="U2295" s="12">
        <f t="shared" si="530"/>
        <v>58</v>
      </c>
    </row>
    <row r="2296" spans="1:21">
      <c r="A2296" s="14"/>
      <c r="B2296" s="14"/>
      <c r="C2296" s="12" t="s">
        <v>27</v>
      </c>
      <c r="D2296" s="12">
        <v>6</v>
      </c>
      <c r="E2296" s="12">
        <v>6</v>
      </c>
      <c r="F2296" s="12">
        <v>6</v>
      </c>
      <c r="G2296" s="12">
        <v>27</v>
      </c>
      <c r="H2296" s="12">
        <v>32</v>
      </c>
      <c r="I2296" s="12">
        <v>26</v>
      </c>
      <c r="J2296" s="12">
        <v>31</v>
      </c>
      <c r="K2296" s="12">
        <v>28</v>
      </c>
      <c r="L2296" s="12">
        <v>15</v>
      </c>
      <c r="M2296" s="12"/>
      <c r="N2296" s="12">
        <v>21</v>
      </c>
      <c r="O2296" s="12">
        <v>6</v>
      </c>
      <c r="P2296" s="12"/>
      <c r="Q2296" s="12">
        <v>4</v>
      </c>
      <c r="R2296" s="12"/>
      <c r="S2296" s="12">
        <v>18</v>
      </c>
      <c r="T2296" s="12"/>
      <c r="U2296" s="12">
        <f t="shared" si="530"/>
        <v>226</v>
      </c>
    </row>
    <row r="2297" spans="1:21">
      <c r="A2297" s="14"/>
      <c r="B2297" s="14"/>
      <c r="C2297" s="12" t="s">
        <v>28</v>
      </c>
      <c r="D2297" s="12">
        <v>4</v>
      </c>
      <c r="E2297" s="12">
        <v>5</v>
      </c>
      <c r="F2297" s="12">
        <v>8</v>
      </c>
      <c r="G2297" s="12">
        <v>22</v>
      </c>
      <c r="H2297" s="12">
        <v>34</v>
      </c>
      <c r="I2297" s="12">
        <v>33</v>
      </c>
      <c r="J2297" s="12">
        <v>33</v>
      </c>
      <c r="K2297" s="12">
        <v>33</v>
      </c>
      <c r="L2297" s="12">
        <v>23</v>
      </c>
      <c r="M2297" s="12">
        <v>4</v>
      </c>
      <c r="N2297" s="12">
        <v>8</v>
      </c>
      <c r="O2297" s="12">
        <v>5</v>
      </c>
      <c r="P2297" s="12">
        <v>3</v>
      </c>
      <c r="Q2297" s="12">
        <v>3</v>
      </c>
      <c r="R2297" s="12"/>
      <c r="S2297" s="12">
        <v>15</v>
      </c>
      <c r="T2297" s="12"/>
      <c r="U2297" s="12">
        <f t="shared" si="530"/>
        <v>233</v>
      </c>
    </row>
    <row r="2298" spans="1:21">
      <c r="A2298" s="14"/>
      <c r="B2298" s="14"/>
      <c r="C2298" s="12" t="s">
        <v>35</v>
      </c>
      <c r="D2298" s="12">
        <v>3</v>
      </c>
      <c r="E2298" s="12">
        <v>9</v>
      </c>
      <c r="F2298" s="12">
        <v>9</v>
      </c>
      <c r="G2298" s="12">
        <v>29</v>
      </c>
      <c r="H2298" s="12">
        <v>39</v>
      </c>
      <c r="I2298" s="12">
        <v>32</v>
      </c>
      <c r="J2298" s="12">
        <v>35</v>
      </c>
      <c r="K2298" s="12">
        <v>24</v>
      </c>
      <c r="L2298" s="12">
        <v>10</v>
      </c>
      <c r="M2298" s="12">
        <v>3</v>
      </c>
      <c r="N2298" s="12">
        <v>5</v>
      </c>
      <c r="O2298" s="12"/>
      <c r="P2298" s="12">
        <v>3</v>
      </c>
      <c r="Q2298" s="12">
        <v>4</v>
      </c>
      <c r="R2298" s="12"/>
      <c r="S2298" s="12">
        <v>22</v>
      </c>
      <c r="T2298" s="12"/>
      <c r="U2298" s="12">
        <f t="shared" si="530"/>
        <v>227</v>
      </c>
    </row>
    <row r="2299" spans="1:21">
      <c r="A2299" s="14"/>
      <c r="B2299" s="14"/>
      <c r="C2299" s="12" t="s">
        <v>36</v>
      </c>
      <c r="D2299" s="12">
        <v>4</v>
      </c>
      <c r="E2299" s="12">
        <v>13</v>
      </c>
      <c r="F2299" s="12">
        <v>7</v>
      </c>
      <c r="G2299" s="12"/>
      <c r="H2299" s="12"/>
      <c r="I2299" s="12"/>
      <c r="J2299" s="12"/>
      <c r="K2299" s="12"/>
      <c r="L2299" s="12"/>
      <c r="M2299" s="12">
        <v>3</v>
      </c>
      <c r="N2299" s="12">
        <v>7</v>
      </c>
      <c r="O2299" s="12"/>
      <c r="P2299" s="12">
        <v>2</v>
      </c>
      <c r="Q2299" s="12"/>
      <c r="R2299" s="12"/>
      <c r="S2299" s="12"/>
      <c r="T2299" s="12"/>
      <c r="U2299" s="12">
        <f t="shared" si="530"/>
        <v>36</v>
      </c>
    </row>
    <row r="2300" spans="1:21">
      <c r="A2300" s="14"/>
      <c r="B2300" s="14"/>
      <c r="C2300" s="12" t="s">
        <v>31</v>
      </c>
      <c r="D2300" s="12"/>
      <c r="E2300" s="12">
        <v>6</v>
      </c>
      <c r="F2300" s="12">
        <v>6</v>
      </c>
      <c r="G2300" s="12"/>
      <c r="H2300" s="12"/>
      <c r="I2300" s="12"/>
      <c r="J2300" s="12"/>
      <c r="K2300" s="12"/>
      <c r="L2300" s="12"/>
      <c r="M2300" s="12"/>
      <c r="N2300" s="12">
        <v>3</v>
      </c>
      <c r="O2300" s="12"/>
      <c r="P2300" s="12"/>
      <c r="Q2300" s="12"/>
      <c r="R2300" s="12"/>
      <c r="S2300" s="12"/>
      <c r="T2300" s="12"/>
      <c r="U2300" s="12">
        <f t="shared" si="530"/>
        <v>15</v>
      </c>
    </row>
    <row r="2301" spans="1:21">
      <c r="A2301" s="16"/>
      <c r="B2301" s="16"/>
      <c r="C2301" s="12" t="s">
        <v>32</v>
      </c>
      <c r="D2301" s="12"/>
      <c r="E2301" s="12">
        <v>3</v>
      </c>
      <c r="F2301" s="12"/>
      <c r="G2301" s="12">
        <v>16</v>
      </c>
      <c r="H2301" s="12">
        <v>21</v>
      </c>
      <c r="I2301" s="12">
        <v>9</v>
      </c>
      <c r="J2301" s="12">
        <v>10</v>
      </c>
      <c r="K2301" s="12">
        <v>7</v>
      </c>
      <c r="L2301" s="12">
        <v>8</v>
      </c>
      <c r="M2301" s="12"/>
      <c r="N2301" s="12">
        <v>3</v>
      </c>
      <c r="O2301" s="12">
        <v>7</v>
      </c>
      <c r="P2301" s="12"/>
      <c r="Q2301" s="12"/>
      <c r="R2301" s="12"/>
      <c r="S2301" s="12"/>
      <c r="T2301" s="12"/>
      <c r="U2301" s="12">
        <f t="shared" si="530"/>
        <v>84</v>
      </c>
    </row>
    <row r="2302" spans="1:21">
      <c r="A2302" s="17"/>
      <c r="B2302" s="18"/>
      <c r="C2302" s="19" t="s">
        <v>33</v>
      </c>
      <c r="D2302" s="19">
        <f t="shared" ref="D2302:U2302" si="531">SUM(D2293:D2301)</f>
        <v>17</v>
      </c>
      <c r="E2302" s="19">
        <f t="shared" si="531"/>
        <v>50</v>
      </c>
      <c r="F2302" s="19">
        <f t="shared" si="531"/>
        <v>36</v>
      </c>
      <c r="G2302" s="19">
        <f t="shared" si="531"/>
        <v>167</v>
      </c>
      <c r="H2302" s="19">
        <f t="shared" si="531"/>
        <v>155</v>
      </c>
      <c r="I2302" s="19">
        <f t="shared" si="531"/>
        <v>158</v>
      </c>
      <c r="J2302" s="19">
        <f t="shared" si="531"/>
        <v>183</v>
      </c>
      <c r="K2302" s="19">
        <f t="shared" si="531"/>
        <v>158</v>
      </c>
      <c r="L2302" s="19">
        <f t="shared" si="531"/>
        <v>94</v>
      </c>
      <c r="M2302" s="19">
        <f t="shared" si="531"/>
        <v>10</v>
      </c>
      <c r="N2302" s="19">
        <f t="shared" si="531"/>
        <v>47</v>
      </c>
      <c r="O2302" s="19">
        <f t="shared" si="531"/>
        <v>24</v>
      </c>
      <c r="P2302" s="19">
        <f t="shared" si="531"/>
        <v>18</v>
      </c>
      <c r="Q2302" s="19">
        <f t="shared" si="531"/>
        <v>22</v>
      </c>
      <c r="R2302" s="19">
        <f t="shared" si="531"/>
        <v>0</v>
      </c>
      <c r="S2302" s="19">
        <f t="shared" si="531"/>
        <v>55</v>
      </c>
      <c r="T2302" s="19">
        <f t="shared" si="531"/>
        <v>0</v>
      </c>
      <c r="U2302" s="19">
        <f t="shared" si="531"/>
        <v>1194</v>
      </c>
    </row>
    <row r="2305" spans="1:21" ht="96">
      <c r="A2305" s="8" t="s">
        <v>2</v>
      </c>
      <c r="B2305" s="8" t="s">
        <v>3</v>
      </c>
      <c r="C2305" s="8" t="s">
        <v>4</v>
      </c>
      <c r="D2305" s="9" t="str">
        <f>D5</f>
        <v>ANGGREK</v>
      </c>
      <c r="E2305" s="9" t="str">
        <f>E5</f>
        <v>BOUGENVIL</v>
      </c>
      <c r="F2305" s="9" t="str">
        <f t="shared" ref="F2305:U2305" si="532">F5</f>
        <v>CAMELIA</v>
      </c>
      <c r="G2305" s="9" t="str">
        <f t="shared" si="532"/>
        <v>DEWANDARU</v>
      </c>
      <c r="H2305" s="9" t="str">
        <f t="shared" si="532"/>
        <v>EDELWEIS</v>
      </c>
      <c r="I2305" s="9" t="str">
        <f t="shared" si="532"/>
        <v>FLAMBOYAN</v>
      </c>
      <c r="J2305" s="9" t="str">
        <f t="shared" si="532"/>
        <v>GERANIUM</v>
      </c>
      <c r="K2305" s="9" t="str">
        <f t="shared" si="532"/>
        <v>HELIKONIA</v>
      </c>
      <c r="L2305" s="9" t="str">
        <f t="shared" si="532"/>
        <v>IVY</v>
      </c>
      <c r="M2305" s="9" t="str">
        <f t="shared" si="532"/>
        <v>JASMIN</v>
      </c>
      <c r="N2305" s="9" t="str">
        <f t="shared" si="532"/>
        <v>IGD</v>
      </c>
      <c r="O2305" s="9" t="str">
        <f t="shared" si="532"/>
        <v>HCU</v>
      </c>
      <c r="P2305" s="9" t="str">
        <f t="shared" si="532"/>
        <v>PENUNJANG</v>
      </c>
      <c r="Q2305" s="9" t="str">
        <f t="shared" si="532"/>
        <v>PELAYANAN</v>
      </c>
      <c r="R2305" s="9" t="str">
        <f t="shared" si="532"/>
        <v>ADMIN</v>
      </c>
      <c r="S2305" s="9" t="str">
        <f t="shared" si="532"/>
        <v>ASRAMA</v>
      </c>
      <c r="T2305" s="9" t="str">
        <f t="shared" si="532"/>
        <v>MASJID</v>
      </c>
      <c r="U2305" s="9" t="str">
        <f t="shared" si="532"/>
        <v>JUMLAH</v>
      </c>
    </row>
    <row r="2306" spans="1:21">
      <c r="A2306" s="10">
        <f>A2293+1</f>
        <v>23</v>
      </c>
      <c r="B2306" s="11" t="s">
        <v>39</v>
      </c>
      <c r="C2306" s="12" t="s">
        <v>24</v>
      </c>
      <c r="D2306" s="12"/>
      <c r="E2306" s="12"/>
      <c r="F2306" s="12"/>
      <c r="G2306" s="12">
        <v>31</v>
      </c>
      <c r="H2306" s="12">
        <v>18</v>
      </c>
      <c r="I2306" s="12">
        <v>27</v>
      </c>
      <c r="J2306" s="12">
        <v>27</v>
      </c>
      <c r="K2306" s="12">
        <v>27</v>
      </c>
      <c r="L2306" s="12">
        <v>13</v>
      </c>
      <c r="M2306" s="12"/>
      <c r="N2306" s="12"/>
      <c r="O2306" s="12">
        <v>15</v>
      </c>
      <c r="P2306" s="12">
        <v>12</v>
      </c>
      <c r="Q2306" s="12">
        <v>2</v>
      </c>
      <c r="R2306" s="12"/>
      <c r="S2306" s="12"/>
      <c r="T2306" s="12"/>
      <c r="U2306" s="12">
        <f t="shared" ref="U2306:U2314" si="533">SUM(D2306:T2306)</f>
        <v>172</v>
      </c>
    </row>
    <row r="2307" spans="1:21">
      <c r="A2307" s="14"/>
      <c r="B2307" s="15">
        <f>B2294+1</f>
        <v>46196</v>
      </c>
      <c r="C2307" s="12" t="s">
        <v>25</v>
      </c>
      <c r="D2307" s="12"/>
      <c r="E2307" s="12"/>
      <c r="F2307" s="12"/>
      <c r="G2307" s="12">
        <v>33</v>
      </c>
      <c r="H2307" s="12">
        <v>19</v>
      </c>
      <c r="I2307" s="12">
        <v>27</v>
      </c>
      <c r="J2307" s="12">
        <v>27</v>
      </c>
      <c r="K2307" s="12">
        <v>29</v>
      </c>
      <c r="L2307" s="12">
        <v>14</v>
      </c>
      <c r="M2307" s="12"/>
      <c r="N2307" s="12"/>
      <c r="O2307" s="12">
        <v>4</v>
      </c>
      <c r="P2307" s="12">
        <v>2</v>
      </c>
      <c r="Q2307" s="12">
        <v>2</v>
      </c>
      <c r="R2307" s="12"/>
      <c r="S2307" s="12"/>
      <c r="T2307" s="12"/>
      <c r="U2307" s="12">
        <f t="shared" si="533"/>
        <v>157</v>
      </c>
    </row>
    <row r="2308" spans="1:21">
      <c r="A2308" s="14"/>
      <c r="B2308" s="14"/>
      <c r="C2308" s="12" t="s">
        <v>26</v>
      </c>
      <c r="D2308" s="12"/>
      <c r="E2308" s="12"/>
      <c r="F2308" s="12"/>
      <c r="G2308" s="12">
        <v>7</v>
      </c>
      <c r="H2308" s="12">
        <v>9</v>
      </c>
      <c r="I2308" s="12">
        <v>5</v>
      </c>
      <c r="J2308" s="12">
        <v>9</v>
      </c>
      <c r="K2308" s="12">
        <v>12</v>
      </c>
      <c r="L2308" s="12">
        <v>9</v>
      </c>
      <c r="M2308" s="12"/>
      <c r="N2308" s="12"/>
      <c r="O2308" s="12">
        <v>3</v>
      </c>
      <c r="P2308" s="12">
        <v>4</v>
      </c>
      <c r="Q2308" s="12">
        <v>4</v>
      </c>
      <c r="R2308" s="12"/>
      <c r="S2308" s="12"/>
      <c r="T2308" s="12"/>
      <c r="U2308" s="12">
        <f t="shared" si="533"/>
        <v>62</v>
      </c>
    </row>
    <row r="2309" spans="1:21">
      <c r="A2309" s="14"/>
      <c r="B2309" s="14"/>
      <c r="C2309" s="12" t="s">
        <v>27</v>
      </c>
      <c r="D2309" s="12">
        <v>3</v>
      </c>
      <c r="E2309" s="12">
        <v>7</v>
      </c>
      <c r="F2309" s="12">
        <v>7</v>
      </c>
      <c r="G2309" s="12">
        <v>22</v>
      </c>
      <c r="H2309" s="12">
        <v>37</v>
      </c>
      <c r="I2309" s="12">
        <v>28</v>
      </c>
      <c r="J2309" s="12">
        <v>25</v>
      </c>
      <c r="K2309" s="12">
        <v>28</v>
      </c>
      <c r="L2309" s="12">
        <v>8</v>
      </c>
      <c r="M2309" s="12">
        <v>3</v>
      </c>
      <c r="N2309" s="12">
        <v>6</v>
      </c>
      <c r="O2309" s="12">
        <v>5</v>
      </c>
      <c r="P2309" s="12">
        <v>2</v>
      </c>
      <c r="Q2309" s="12">
        <v>6</v>
      </c>
      <c r="R2309" s="12">
        <v>8</v>
      </c>
      <c r="S2309" s="12"/>
      <c r="T2309" s="12"/>
      <c r="U2309" s="12">
        <f t="shared" si="533"/>
        <v>195</v>
      </c>
    </row>
    <row r="2310" spans="1:21">
      <c r="A2310" s="14"/>
      <c r="B2310" s="14"/>
      <c r="C2310" s="12" t="s">
        <v>28</v>
      </c>
      <c r="D2310" s="12">
        <v>4</v>
      </c>
      <c r="E2310" s="12">
        <v>9</v>
      </c>
      <c r="F2310" s="12">
        <v>10</v>
      </c>
      <c r="G2310" s="12">
        <v>28</v>
      </c>
      <c r="H2310" s="12">
        <v>27</v>
      </c>
      <c r="I2310" s="12">
        <v>35</v>
      </c>
      <c r="J2310" s="12">
        <v>36</v>
      </c>
      <c r="K2310" s="12">
        <v>36</v>
      </c>
      <c r="L2310" s="12">
        <v>6</v>
      </c>
      <c r="M2310" s="12">
        <v>2</v>
      </c>
      <c r="N2310" s="12">
        <v>11</v>
      </c>
      <c r="O2310" s="12">
        <v>7</v>
      </c>
      <c r="P2310" s="12">
        <v>2</v>
      </c>
      <c r="Q2310" s="12">
        <v>3</v>
      </c>
      <c r="R2310" s="12">
        <v>9</v>
      </c>
      <c r="S2310" s="12"/>
      <c r="T2310" s="12"/>
      <c r="U2310" s="12">
        <f t="shared" si="533"/>
        <v>225</v>
      </c>
    </row>
    <row r="2311" spans="1:21">
      <c r="A2311" s="14"/>
      <c r="B2311" s="14"/>
      <c r="C2311" s="12" t="s">
        <v>35</v>
      </c>
      <c r="D2311" s="12">
        <v>5</v>
      </c>
      <c r="E2311" s="12">
        <v>11</v>
      </c>
      <c r="F2311" s="12">
        <v>11</v>
      </c>
      <c r="G2311" s="12">
        <v>24</v>
      </c>
      <c r="H2311" s="12">
        <v>36</v>
      </c>
      <c r="I2311" s="12">
        <v>37</v>
      </c>
      <c r="J2311" s="12">
        <v>33</v>
      </c>
      <c r="K2311" s="12">
        <v>35</v>
      </c>
      <c r="L2311" s="12">
        <v>10</v>
      </c>
      <c r="M2311" s="12">
        <v>2</v>
      </c>
      <c r="N2311" s="12">
        <v>4</v>
      </c>
      <c r="O2311" s="12">
        <v>3</v>
      </c>
      <c r="P2311" s="12"/>
      <c r="Q2311" s="12">
        <v>4</v>
      </c>
      <c r="R2311" s="12">
        <v>6</v>
      </c>
      <c r="S2311" s="12"/>
      <c r="T2311" s="12"/>
      <c r="U2311" s="12">
        <f t="shared" si="533"/>
        <v>221</v>
      </c>
    </row>
    <row r="2312" spans="1:21">
      <c r="A2312" s="14"/>
      <c r="B2312" s="14"/>
      <c r="C2312" s="12" t="s">
        <v>36</v>
      </c>
      <c r="D2312" s="12">
        <v>6</v>
      </c>
      <c r="E2312" s="12">
        <v>10</v>
      </c>
      <c r="F2312" s="12">
        <v>11</v>
      </c>
      <c r="G2312" s="12"/>
      <c r="H2312" s="12"/>
      <c r="I2312" s="12"/>
      <c r="J2312" s="12"/>
      <c r="K2312" s="12"/>
      <c r="L2312" s="12"/>
      <c r="M2312" s="12"/>
      <c r="N2312" s="12"/>
      <c r="O2312" s="12">
        <v>5</v>
      </c>
      <c r="P2312" s="12"/>
      <c r="Q2312" s="12"/>
      <c r="R2312" s="12"/>
      <c r="S2312" s="12"/>
      <c r="T2312" s="12"/>
      <c r="U2312" s="12">
        <f t="shared" si="533"/>
        <v>32</v>
      </c>
    </row>
    <row r="2313" spans="1:21">
      <c r="A2313" s="14"/>
      <c r="B2313" s="14"/>
      <c r="C2313" s="12" t="s">
        <v>31</v>
      </c>
      <c r="D2313" s="12"/>
      <c r="E2313" s="12">
        <v>6</v>
      </c>
      <c r="F2313" s="12">
        <v>5</v>
      </c>
      <c r="G2313" s="12"/>
      <c r="H2313" s="12"/>
      <c r="I2313" s="12"/>
      <c r="J2313" s="12"/>
      <c r="K2313" s="12"/>
      <c r="L2313" s="12"/>
      <c r="M2313" s="12"/>
      <c r="N2313" s="12">
        <v>2</v>
      </c>
      <c r="O2313" s="12">
        <v>1</v>
      </c>
      <c r="P2313" s="12"/>
      <c r="Q2313" s="12"/>
      <c r="R2313" s="12"/>
      <c r="S2313" s="12"/>
      <c r="T2313" s="12"/>
      <c r="U2313" s="12">
        <f t="shared" si="533"/>
        <v>14</v>
      </c>
    </row>
    <row r="2314" spans="1:21">
      <c r="A2314" s="16"/>
      <c r="B2314" s="16"/>
      <c r="C2314" s="12" t="s">
        <v>32</v>
      </c>
      <c r="D2314" s="12"/>
      <c r="E2314" s="12"/>
      <c r="F2314" s="12"/>
      <c r="G2314" s="12">
        <v>14</v>
      </c>
      <c r="H2314" s="12">
        <v>17</v>
      </c>
      <c r="I2314" s="12">
        <v>16</v>
      </c>
      <c r="J2314" s="12">
        <v>10</v>
      </c>
      <c r="K2314" s="12">
        <v>11</v>
      </c>
      <c r="L2314" s="12">
        <v>8</v>
      </c>
      <c r="M2314" s="12"/>
      <c r="N2314" s="12">
        <v>10</v>
      </c>
      <c r="O2314" s="12">
        <v>6</v>
      </c>
      <c r="P2314" s="12"/>
      <c r="Q2314" s="12"/>
      <c r="R2314" s="12"/>
      <c r="S2314" s="12"/>
      <c r="T2314" s="12"/>
      <c r="U2314" s="12">
        <f t="shared" si="533"/>
        <v>92</v>
      </c>
    </row>
    <row r="2315" spans="1:21">
      <c r="A2315" s="17"/>
      <c r="B2315" s="18"/>
      <c r="C2315" s="19" t="s">
        <v>33</v>
      </c>
      <c r="D2315" s="19">
        <f t="shared" ref="D2315:U2315" si="534">SUM(D2306:D2314)</f>
        <v>18</v>
      </c>
      <c r="E2315" s="19">
        <f t="shared" si="534"/>
        <v>43</v>
      </c>
      <c r="F2315" s="19">
        <f t="shared" si="534"/>
        <v>44</v>
      </c>
      <c r="G2315" s="19">
        <f t="shared" si="534"/>
        <v>159</v>
      </c>
      <c r="H2315" s="19">
        <f t="shared" si="534"/>
        <v>163</v>
      </c>
      <c r="I2315" s="19">
        <f t="shared" si="534"/>
        <v>175</v>
      </c>
      <c r="J2315" s="19">
        <f t="shared" si="534"/>
        <v>167</v>
      </c>
      <c r="K2315" s="19">
        <f t="shared" si="534"/>
        <v>178</v>
      </c>
      <c r="L2315" s="19">
        <f t="shared" si="534"/>
        <v>68</v>
      </c>
      <c r="M2315" s="19">
        <f t="shared" si="534"/>
        <v>7</v>
      </c>
      <c r="N2315" s="19">
        <f t="shared" si="534"/>
        <v>33</v>
      </c>
      <c r="O2315" s="19">
        <f t="shared" si="534"/>
        <v>49</v>
      </c>
      <c r="P2315" s="19">
        <f t="shared" si="534"/>
        <v>22</v>
      </c>
      <c r="Q2315" s="19">
        <f t="shared" si="534"/>
        <v>21</v>
      </c>
      <c r="R2315" s="19">
        <f t="shared" si="534"/>
        <v>23</v>
      </c>
      <c r="S2315" s="19">
        <f t="shared" si="534"/>
        <v>0</v>
      </c>
      <c r="T2315" s="19">
        <f t="shared" si="534"/>
        <v>0</v>
      </c>
      <c r="U2315" s="19">
        <f t="shared" si="534"/>
        <v>1170</v>
      </c>
    </row>
    <row r="2318" spans="1:21" ht="96">
      <c r="A2318" s="8" t="s">
        <v>2</v>
      </c>
      <c r="B2318" s="8" t="s">
        <v>3</v>
      </c>
      <c r="C2318" s="8" t="s">
        <v>4</v>
      </c>
      <c r="D2318" s="9" t="str">
        <f>D5</f>
        <v>ANGGREK</v>
      </c>
      <c r="E2318" s="9" t="str">
        <f>E5</f>
        <v>BOUGENVIL</v>
      </c>
      <c r="F2318" s="9" t="str">
        <f t="shared" ref="F2318:U2318" si="535">F5</f>
        <v>CAMELIA</v>
      </c>
      <c r="G2318" s="9" t="str">
        <f t="shared" si="535"/>
        <v>DEWANDARU</v>
      </c>
      <c r="H2318" s="9" t="str">
        <f t="shared" si="535"/>
        <v>EDELWEIS</v>
      </c>
      <c r="I2318" s="9" t="str">
        <f t="shared" si="535"/>
        <v>FLAMBOYAN</v>
      </c>
      <c r="J2318" s="9" t="str">
        <f t="shared" si="535"/>
        <v>GERANIUM</v>
      </c>
      <c r="K2318" s="9" t="str">
        <f t="shared" si="535"/>
        <v>HELIKONIA</v>
      </c>
      <c r="L2318" s="9" t="str">
        <f t="shared" si="535"/>
        <v>IVY</v>
      </c>
      <c r="M2318" s="9" t="str">
        <f t="shared" si="535"/>
        <v>JASMIN</v>
      </c>
      <c r="N2318" s="9" t="str">
        <f t="shared" si="535"/>
        <v>IGD</v>
      </c>
      <c r="O2318" s="9" t="str">
        <f t="shared" si="535"/>
        <v>HCU</v>
      </c>
      <c r="P2318" s="9" t="str">
        <f t="shared" si="535"/>
        <v>PENUNJANG</v>
      </c>
      <c r="Q2318" s="9" t="str">
        <f t="shared" si="535"/>
        <v>PELAYANAN</v>
      </c>
      <c r="R2318" s="9" t="str">
        <f t="shared" si="535"/>
        <v>ADMIN</v>
      </c>
      <c r="S2318" s="9" t="str">
        <f t="shared" si="535"/>
        <v>ASRAMA</v>
      </c>
      <c r="T2318" s="9" t="str">
        <f t="shared" si="535"/>
        <v>MASJID</v>
      </c>
      <c r="U2318" s="9" t="str">
        <f t="shared" si="535"/>
        <v>JUMLAH</v>
      </c>
    </row>
    <row r="2319" spans="1:21">
      <c r="A2319" s="10">
        <f>A2306+1</f>
        <v>24</v>
      </c>
      <c r="B2319" s="11" t="s">
        <v>23</v>
      </c>
      <c r="C2319" s="12" t="s">
        <v>24</v>
      </c>
      <c r="D2319" s="12"/>
      <c r="E2319" s="12"/>
      <c r="F2319" s="12"/>
      <c r="G2319" s="12">
        <v>21</v>
      </c>
      <c r="H2319" s="12">
        <v>12</v>
      </c>
      <c r="I2319" s="12">
        <v>26</v>
      </c>
      <c r="J2319" s="12">
        <v>31</v>
      </c>
      <c r="K2319" s="12">
        <v>26</v>
      </c>
      <c r="L2319" s="12">
        <v>15</v>
      </c>
      <c r="M2319" s="12"/>
      <c r="N2319" s="12"/>
      <c r="O2319" s="12">
        <v>16</v>
      </c>
      <c r="P2319" s="12">
        <v>11</v>
      </c>
      <c r="Q2319" s="12">
        <v>2</v>
      </c>
      <c r="R2319" s="12"/>
      <c r="S2319" s="12"/>
      <c r="T2319" s="12"/>
      <c r="U2319" s="12">
        <f t="shared" ref="U2319:U2327" si="536">SUM(D2319:T2319)</f>
        <v>160</v>
      </c>
    </row>
    <row r="2320" spans="1:21">
      <c r="A2320" s="14"/>
      <c r="B2320" s="15">
        <f>B2307+1</f>
        <v>46197</v>
      </c>
      <c r="C2320" s="12" t="s">
        <v>25</v>
      </c>
      <c r="D2320" s="12"/>
      <c r="E2320" s="12"/>
      <c r="F2320" s="12"/>
      <c r="G2320" s="12">
        <v>21</v>
      </c>
      <c r="H2320" s="12">
        <v>15</v>
      </c>
      <c r="I2320" s="12">
        <v>26</v>
      </c>
      <c r="J2320" s="12">
        <v>31</v>
      </c>
      <c r="K2320" s="12">
        <v>26</v>
      </c>
      <c r="L2320" s="12">
        <v>15</v>
      </c>
      <c r="M2320" s="12"/>
      <c r="N2320" s="12"/>
      <c r="O2320" s="12">
        <v>3</v>
      </c>
      <c r="P2320" s="12">
        <v>3</v>
      </c>
      <c r="Q2320" s="12">
        <v>5</v>
      </c>
      <c r="R2320" s="12"/>
      <c r="S2320" s="12"/>
      <c r="T2320" s="12"/>
      <c r="U2320" s="12">
        <f t="shared" si="536"/>
        <v>145</v>
      </c>
    </row>
    <row r="2321" spans="1:21">
      <c r="A2321" s="14"/>
      <c r="B2321" s="14"/>
      <c r="C2321" s="12" t="s">
        <v>26</v>
      </c>
      <c r="D2321" s="12"/>
      <c r="E2321" s="12"/>
      <c r="F2321" s="12">
        <v>5</v>
      </c>
      <c r="G2321" s="12">
        <v>7</v>
      </c>
      <c r="H2321" s="12">
        <v>6</v>
      </c>
      <c r="I2321" s="12">
        <v>9</v>
      </c>
      <c r="J2321" s="12">
        <v>12</v>
      </c>
      <c r="K2321" s="12">
        <v>9</v>
      </c>
      <c r="L2321" s="12">
        <v>6</v>
      </c>
      <c r="M2321" s="12"/>
      <c r="N2321" s="12"/>
      <c r="O2321" s="12">
        <v>4</v>
      </c>
      <c r="P2321" s="12">
        <v>5</v>
      </c>
      <c r="Q2321" s="12">
        <v>5</v>
      </c>
      <c r="R2321" s="12"/>
      <c r="S2321" s="12"/>
      <c r="T2321" s="12"/>
      <c r="U2321" s="12">
        <f t="shared" si="536"/>
        <v>68</v>
      </c>
    </row>
    <row r="2322" spans="1:21">
      <c r="A2322" s="14"/>
      <c r="B2322" s="14"/>
      <c r="C2322" s="12" t="s">
        <v>27</v>
      </c>
      <c r="D2322" s="12">
        <v>4</v>
      </c>
      <c r="E2322" s="12">
        <v>8</v>
      </c>
      <c r="F2322" s="12">
        <v>6</v>
      </c>
      <c r="G2322" s="12">
        <v>28</v>
      </c>
      <c r="H2322" s="12">
        <v>20</v>
      </c>
      <c r="I2322" s="12">
        <v>25</v>
      </c>
      <c r="J2322" s="12">
        <v>26</v>
      </c>
      <c r="K2322" s="12">
        <v>27</v>
      </c>
      <c r="L2322" s="12">
        <v>6</v>
      </c>
      <c r="M2322" s="12">
        <v>4</v>
      </c>
      <c r="N2322" s="12">
        <v>5</v>
      </c>
      <c r="O2322" s="12">
        <v>3</v>
      </c>
      <c r="P2322" s="12">
        <v>5</v>
      </c>
      <c r="Q2322" s="12">
        <v>9</v>
      </c>
      <c r="R2322" s="12"/>
      <c r="S2322" s="12">
        <v>19</v>
      </c>
      <c r="T2322" s="12"/>
      <c r="U2322" s="12">
        <f t="shared" si="536"/>
        <v>195</v>
      </c>
    </row>
    <row r="2323" spans="1:21">
      <c r="A2323" s="14"/>
      <c r="B2323" s="14"/>
      <c r="C2323" s="12" t="s">
        <v>28</v>
      </c>
      <c r="D2323" s="12">
        <v>7</v>
      </c>
      <c r="E2323" s="12">
        <v>11</v>
      </c>
      <c r="F2323" s="12">
        <v>7</v>
      </c>
      <c r="G2323" s="12">
        <v>22</v>
      </c>
      <c r="H2323" s="12">
        <v>26</v>
      </c>
      <c r="I2323" s="12">
        <v>32</v>
      </c>
      <c r="J2323" s="12">
        <v>33</v>
      </c>
      <c r="K2323" s="12">
        <v>25</v>
      </c>
      <c r="L2323" s="12">
        <v>6</v>
      </c>
      <c r="M2323" s="12">
        <v>2</v>
      </c>
      <c r="N2323" s="12">
        <v>7</v>
      </c>
      <c r="O2323" s="12">
        <v>4</v>
      </c>
      <c r="P2323" s="12">
        <v>4</v>
      </c>
      <c r="Q2323" s="12">
        <v>7</v>
      </c>
      <c r="R2323" s="12"/>
      <c r="S2323" s="12">
        <v>15</v>
      </c>
      <c r="T2323" s="12"/>
      <c r="U2323" s="12">
        <f t="shared" si="536"/>
        <v>208</v>
      </c>
    </row>
    <row r="2324" spans="1:21">
      <c r="A2324" s="14"/>
      <c r="B2324" s="14"/>
      <c r="C2324" s="12" t="s">
        <v>35</v>
      </c>
      <c r="D2324" s="12">
        <v>6</v>
      </c>
      <c r="E2324" s="12">
        <v>10</v>
      </c>
      <c r="F2324" s="12">
        <v>12</v>
      </c>
      <c r="G2324" s="12">
        <v>24</v>
      </c>
      <c r="H2324" s="12">
        <v>34</v>
      </c>
      <c r="I2324" s="12">
        <v>34</v>
      </c>
      <c r="J2324" s="12">
        <v>35</v>
      </c>
      <c r="K2324" s="12">
        <v>37</v>
      </c>
      <c r="L2324" s="12">
        <v>8</v>
      </c>
      <c r="M2324" s="12">
        <v>2</v>
      </c>
      <c r="N2324" s="12">
        <v>4</v>
      </c>
      <c r="O2324" s="12">
        <v>2</v>
      </c>
      <c r="P2324" s="12">
        <v>3</v>
      </c>
      <c r="Q2324" s="12">
        <v>12</v>
      </c>
      <c r="R2324" s="12"/>
      <c r="S2324" s="12">
        <v>20</v>
      </c>
      <c r="T2324" s="12"/>
      <c r="U2324" s="12">
        <f t="shared" si="536"/>
        <v>243</v>
      </c>
    </row>
    <row r="2325" spans="1:21">
      <c r="A2325" s="14"/>
      <c r="B2325" s="14"/>
      <c r="C2325" s="12" t="s">
        <v>36</v>
      </c>
      <c r="D2325" s="12">
        <v>3</v>
      </c>
      <c r="E2325" s="12">
        <v>11</v>
      </c>
      <c r="F2325" s="12">
        <v>11</v>
      </c>
      <c r="G2325" s="12"/>
      <c r="H2325" s="12"/>
      <c r="I2325" s="12"/>
      <c r="J2325" s="12"/>
      <c r="K2325" s="12"/>
      <c r="L2325" s="12"/>
      <c r="M2325" s="12"/>
      <c r="N2325" s="12"/>
      <c r="O2325" s="12">
        <v>4</v>
      </c>
      <c r="P2325" s="12"/>
      <c r="Q2325" s="12"/>
      <c r="R2325" s="12"/>
      <c r="S2325" s="12"/>
      <c r="T2325" s="12"/>
      <c r="U2325" s="12">
        <f t="shared" si="536"/>
        <v>29</v>
      </c>
    </row>
    <row r="2326" spans="1:21">
      <c r="A2326" s="14"/>
      <c r="B2326" s="14"/>
      <c r="C2326" s="12" t="s">
        <v>31</v>
      </c>
      <c r="D2326" s="12"/>
      <c r="E2326" s="12">
        <v>5</v>
      </c>
      <c r="F2326" s="12">
        <v>9</v>
      </c>
      <c r="G2326" s="12"/>
      <c r="H2326" s="12"/>
      <c r="I2326" s="12"/>
      <c r="J2326" s="12"/>
      <c r="K2326" s="12"/>
      <c r="L2326" s="12"/>
      <c r="M2326" s="12"/>
      <c r="N2326" s="12">
        <v>3</v>
      </c>
      <c r="O2326" s="12">
        <v>1</v>
      </c>
      <c r="P2326" s="12"/>
      <c r="Q2326" s="12">
        <v>2</v>
      </c>
      <c r="R2326" s="12"/>
      <c r="S2326" s="12"/>
      <c r="T2326" s="12"/>
      <c r="U2326" s="12">
        <f t="shared" si="536"/>
        <v>20</v>
      </c>
    </row>
    <row r="2327" spans="1:21">
      <c r="A2327" s="16"/>
      <c r="B2327" s="16"/>
      <c r="C2327" s="12" t="s">
        <v>32</v>
      </c>
      <c r="D2327" s="12"/>
      <c r="E2327" s="12"/>
      <c r="F2327" s="12"/>
      <c r="G2327" s="12">
        <v>18</v>
      </c>
      <c r="H2327" s="12">
        <v>14</v>
      </c>
      <c r="I2327" s="12">
        <v>9</v>
      </c>
      <c r="J2327" s="12">
        <v>5</v>
      </c>
      <c r="K2327" s="12">
        <v>12</v>
      </c>
      <c r="L2327" s="12">
        <v>8</v>
      </c>
      <c r="M2327" s="12"/>
      <c r="N2327" s="12">
        <v>12</v>
      </c>
      <c r="O2327" s="12">
        <v>6</v>
      </c>
      <c r="P2327" s="12"/>
      <c r="Q2327" s="12"/>
      <c r="R2327" s="12"/>
      <c r="S2327" s="12"/>
      <c r="T2327" s="12"/>
      <c r="U2327" s="12">
        <f t="shared" si="536"/>
        <v>84</v>
      </c>
    </row>
    <row r="2328" spans="1:21">
      <c r="A2328" s="17"/>
      <c r="B2328" s="18"/>
      <c r="C2328" s="19" t="s">
        <v>33</v>
      </c>
      <c r="D2328" s="19">
        <f t="shared" ref="D2328:U2328" si="537">SUM(D2319:D2327)</f>
        <v>20</v>
      </c>
      <c r="E2328" s="19">
        <f t="shared" si="537"/>
        <v>45</v>
      </c>
      <c r="F2328" s="19">
        <f t="shared" si="537"/>
        <v>50</v>
      </c>
      <c r="G2328" s="19">
        <f t="shared" si="537"/>
        <v>141</v>
      </c>
      <c r="H2328" s="19">
        <f t="shared" si="537"/>
        <v>127</v>
      </c>
      <c r="I2328" s="19">
        <f t="shared" si="537"/>
        <v>161</v>
      </c>
      <c r="J2328" s="19">
        <f t="shared" si="537"/>
        <v>173</v>
      </c>
      <c r="K2328" s="19">
        <f t="shared" si="537"/>
        <v>162</v>
      </c>
      <c r="L2328" s="19">
        <f t="shared" si="537"/>
        <v>64</v>
      </c>
      <c r="M2328" s="19">
        <f t="shared" si="537"/>
        <v>8</v>
      </c>
      <c r="N2328" s="19">
        <f t="shared" si="537"/>
        <v>31</v>
      </c>
      <c r="O2328" s="19">
        <f t="shared" si="537"/>
        <v>43</v>
      </c>
      <c r="P2328" s="19">
        <f t="shared" si="537"/>
        <v>31</v>
      </c>
      <c r="Q2328" s="19">
        <f t="shared" si="537"/>
        <v>42</v>
      </c>
      <c r="R2328" s="19">
        <f t="shared" si="537"/>
        <v>0</v>
      </c>
      <c r="S2328" s="19">
        <f t="shared" si="537"/>
        <v>54</v>
      </c>
      <c r="T2328" s="19">
        <f t="shared" si="537"/>
        <v>0</v>
      </c>
      <c r="U2328" s="19">
        <f t="shared" si="537"/>
        <v>1152</v>
      </c>
    </row>
    <row r="2331" spans="1:21" ht="96">
      <c r="A2331" s="8" t="s">
        <v>2</v>
      </c>
      <c r="B2331" s="8" t="s">
        <v>3</v>
      </c>
      <c r="C2331" s="8" t="s">
        <v>4</v>
      </c>
      <c r="D2331" s="9" t="str">
        <f>D5</f>
        <v>ANGGREK</v>
      </c>
      <c r="E2331" s="9" t="str">
        <f>E5</f>
        <v>BOUGENVIL</v>
      </c>
      <c r="F2331" s="9" t="str">
        <f t="shared" ref="F2331:U2331" si="538">F5</f>
        <v>CAMELIA</v>
      </c>
      <c r="G2331" s="9" t="str">
        <f t="shared" si="538"/>
        <v>DEWANDARU</v>
      </c>
      <c r="H2331" s="9" t="str">
        <f t="shared" si="538"/>
        <v>EDELWEIS</v>
      </c>
      <c r="I2331" s="9" t="str">
        <f t="shared" si="538"/>
        <v>FLAMBOYAN</v>
      </c>
      <c r="J2331" s="9" t="str">
        <f t="shared" si="538"/>
        <v>GERANIUM</v>
      </c>
      <c r="K2331" s="9" t="str">
        <f t="shared" si="538"/>
        <v>HELIKONIA</v>
      </c>
      <c r="L2331" s="9" t="str">
        <f t="shared" si="538"/>
        <v>IVY</v>
      </c>
      <c r="M2331" s="9" t="str">
        <f t="shared" si="538"/>
        <v>JASMIN</v>
      </c>
      <c r="N2331" s="9" t="str">
        <f t="shared" si="538"/>
        <v>IGD</v>
      </c>
      <c r="O2331" s="9" t="str">
        <f t="shared" si="538"/>
        <v>HCU</v>
      </c>
      <c r="P2331" s="9" t="str">
        <f t="shared" si="538"/>
        <v>PENUNJANG</v>
      </c>
      <c r="Q2331" s="9" t="str">
        <f t="shared" si="538"/>
        <v>PELAYANAN</v>
      </c>
      <c r="R2331" s="9" t="str">
        <f t="shared" si="538"/>
        <v>ADMIN</v>
      </c>
      <c r="S2331" s="9" t="str">
        <f t="shared" si="538"/>
        <v>ASRAMA</v>
      </c>
      <c r="T2331" s="9" t="str">
        <f t="shared" si="538"/>
        <v>MASJID</v>
      </c>
      <c r="U2331" s="9" t="str">
        <f t="shared" si="538"/>
        <v>JUMLAH</v>
      </c>
    </row>
    <row r="2332" spans="1:21">
      <c r="A2332" s="10">
        <f>A2319+1</f>
        <v>25</v>
      </c>
      <c r="B2332" s="11" t="s">
        <v>40</v>
      </c>
      <c r="C2332" s="12" t="s">
        <v>24</v>
      </c>
      <c r="D2332" s="12"/>
      <c r="E2332" s="12"/>
      <c r="F2332" s="12">
        <v>1</v>
      </c>
      <c r="G2332" s="12">
        <v>27</v>
      </c>
      <c r="H2332" s="12">
        <v>19</v>
      </c>
      <c r="I2332" s="12">
        <v>28</v>
      </c>
      <c r="J2332" s="12">
        <v>33</v>
      </c>
      <c r="K2332" s="12">
        <v>30</v>
      </c>
      <c r="L2332" s="12">
        <v>11</v>
      </c>
      <c r="M2332" s="12"/>
      <c r="N2332" s="12"/>
      <c r="O2332" s="12">
        <v>12</v>
      </c>
      <c r="P2332" s="12">
        <v>8</v>
      </c>
      <c r="Q2332" s="12">
        <v>11</v>
      </c>
      <c r="R2332" s="12"/>
      <c r="S2332" s="12"/>
      <c r="T2332" s="12"/>
      <c r="U2332" s="12">
        <f t="shared" ref="U2332:U2340" si="539">SUM(D2332:T2332)</f>
        <v>180</v>
      </c>
    </row>
    <row r="2333" spans="1:21">
      <c r="A2333" s="14"/>
      <c r="B2333" s="15">
        <f>B2320+1</f>
        <v>46198</v>
      </c>
      <c r="C2333" s="12" t="s">
        <v>25</v>
      </c>
      <c r="D2333" s="12"/>
      <c r="E2333" s="12"/>
      <c r="F2333" s="12">
        <v>1</v>
      </c>
      <c r="G2333" s="12">
        <v>23</v>
      </c>
      <c r="H2333" s="12">
        <v>20</v>
      </c>
      <c r="I2333" s="12">
        <v>27</v>
      </c>
      <c r="J2333" s="12">
        <v>31</v>
      </c>
      <c r="K2333" s="12">
        <v>31</v>
      </c>
      <c r="L2333" s="12">
        <v>10</v>
      </c>
      <c r="M2333" s="12"/>
      <c r="N2333" s="12"/>
      <c r="O2333" s="12">
        <v>3</v>
      </c>
      <c r="P2333" s="12">
        <v>3</v>
      </c>
      <c r="Q2333" s="12">
        <v>4</v>
      </c>
      <c r="R2333" s="12"/>
      <c r="S2333" s="12"/>
      <c r="T2333" s="12"/>
      <c r="U2333" s="12">
        <f t="shared" si="539"/>
        <v>153</v>
      </c>
    </row>
    <row r="2334" spans="1:21">
      <c r="A2334" s="14"/>
      <c r="B2334" s="14"/>
      <c r="C2334" s="12" t="s">
        <v>26</v>
      </c>
      <c r="D2334" s="12"/>
      <c r="E2334" s="12"/>
      <c r="F2334" s="12"/>
      <c r="G2334" s="12">
        <v>5</v>
      </c>
      <c r="H2334" s="12">
        <v>4</v>
      </c>
      <c r="I2334" s="12">
        <v>8</v>
      </c>
      <c r="J2334" s="12">
        <v>9</v>
      </c>
      <c r="K2334" s="12">
        <v>11</v>
      </c>
      <c r="L2334" s="12">
        <v>3</v>
      </c>
      <c r="M2334" s="12"/>
      <c r="N2334" s="12"/>
      <c r="O2334" s="12">
        <v>4</v>
      </c>
      <c r="P2334" s="12"/>
      <c r="Q2334" s="12">
        <v>15</v>
      </c>
      <c r="R2334" s="12"/>
      <c r="S2334" s="12"/>
      <c r="T2334" s="12"/>
      <c r="U2334" s="12">
        <f t="shared" si="539"/>
        <v>59</v>
      </c>
    </row>
    <row r="2335" spans="1:21">
      <c r="A2335" s="14"/>
      <c r="B2335" s="14"/>
      <c r="C2335" s="12" t="s">
        <v>27</v>
      </c>
      <c r="D2335" s="12">
        <v>8</v>
      </c>
      <c r="E2335" s="12">
        <v>9</v>
      </c>
      <c r="F2335" s="12">
        <v>9</v>
      </c>
      <c r="G2335" s="12">
        <v>26</v>
      </c>
      <c r="H2335" s="12">
        <v>31</v>
      </c>
      <c r="I2335" s="12">
        <v>28</v>
      </c>
      <c r="J2335" s="12">
        <v>29</v>
      </c>
      <c r="K2335" s="12">
        <v>37</v>
      </c>
      <c r="L2335" s="12">
        <v>6</v>
      </c>
      <c r="M2335" s="12">
        <v>4</v>
      </c>
      <c r="N2335" s="12">
        <v>11</v>
      </c>
      <c r="O2335" s="12">
        <v>5</v>
      </c>
      <c r="P2335" s="12">
        <v>3</v>
      </c>
      <c r="Q2335" s="12">
        <v>16</v>
      </c>
      <c r="R2335" s="12"/>
      <c r="S2335" s="12">
        <v>22</v>
      </c>
      <c r="T2335" s="12"/>
      <c r="U2335" s="12">
        <f t="shared" si="539"/>
        <v>244</v>
      </c>
    </row>
    <row r="2336" spans="1:21">
      <c r="A2336" s="14"/>
      <c r="B2336" s="14"/>
      <c r="C2336" s="12" t="s">
        <v>28</v>
      </c>
      <c r="D2336" s="12">
        <v>6</v>
      </c>
      <c r="E2336" s="12">
        <v>10</v>
      </c>
      <c r="F2336" s="12">
        <v>14</v>
      </c>
      <c r="G2336" s="12">
        <v>27</v>
      </c>
      <c r="H2336" s="12">
        <v>34</v>
      </c>
      <c r="I2336" s="12">
        <v>34</v>
      </c>
      <c r="J2336" s="12">
        <v>30</v>
      </c>
      <c r="K2336" s="12">
        <v>35</v>
      </c>
      <c r="L2336" s="12">
        <v>5</v>
      </c>
      <c r="M2336" s="12">
        <v>5</v>
      </c>
      <c r="N2336" s="12">
        <v>6</v>
      </c>
      <c r="O2336" s="12">
        <v>6</v>
      </c>
      <c r="P2336" s="12">
        <v>2</v>
      </c>
      <c r="Q2336" s="12">
        <v>2</v>
      </c>
      <c r="R2336" s="12"/>
      <c r="S2336" s="12">
        <v>20</v>
      </c>
      <c r="T2336" s="12"/>
      <c r="U2336" s="12">
        <f t="shared" si="539"/>
        <v>236</v>
      </c>
    </row>
    <row r="2337" spans="1:21">
      <c r="A2337" s="14"/>
      <c r="B2337" s="14"/>
      <c r="C2337" s="12" t="s">
        <v>35</v>
      </c>
      <c r="D2337" s="12">
        <v>7</v>
      </c>
      <c r="E2337" s="12">
        <v>8</v>
      </c>
      <c r="F2337" s="12">
        <v>12</v>
      </c>
      <c r="G2337" s="12">
        <v>29</v>
      </c>
      <c r="H2337" s="12">
        <v>35</v>
      </c>
      <c r="I2337" s="12">
        <v>35</v>
      </c>
      <c r="J2337" s="12">
        <v>34</v>
      </c>
      <c r="K2337" s="12">
        <v>33</v>
      </c>
      <c r="L2337" s="12">
        <v>4</v>
      </c>
      <c r="M2337" s="12">
        <v>3</v>
      </c>
      <c r="N2337" s="12">
        <v>3</v>
      </c>
      <c r="O2337" s="12">
        <v>4</v>
      </c>
      <c r="P2337" s="12">
        <v>2</v>
      </c>
      <c r="Q2337" s="12">
        <v>12</v>
      </c>
      <c r="R2337" s="12"/>
      <c r="S2337" s="12">
        <v>39</v>
      </c>
      <c r="T2337" s="12"/>
      <c r="U2337" s="12">
        <f t="shared" si="539"/>
        <v>260</v>
      </c>
    </row>
    <row r="2338" spans="1:21">
      <c r="A2338" s="14"/>
      <c r="B2338" s="14"/>
      <c r="C2338" s="12" t="s">
        <v>36</v>
      </c>
      <c r="D2338" s="12">
        <v>4</v>
      </c>
      <c r="E2338" s="12">
        <v>7</v>
      </c>
      <c r="F2338" s="12">
        <v>10</v>
      </c>
      <c r="G2338" s="12"/>
      <c r="H2338" s="12"/>
      <c r="I2338" s="12"/>
      <c r="J2338" s="12"/>
      <c r="K2338" s="12"/>
      <c r="L2338" s="12"/>
      <c r="M2338" s="12"/>
      <c r="N2338" s="12"/>
      <c r="O2338" s="12">
        <v>3</v>
      </c>
      <c r="P2338" s="12"/>
      <c r="Q2338" s="12"/>
      <c r="R2338" s="12"/>
      <c r="S2338" s="12"/>
      <c r="T2338" s="12"/>
      <c r="U2338" s="12">
        <f t="shared" si="539"/>
        <v>24</v>
      </c>
    </row>
    <row r="2339" spans="1:21">
      <c r="A2339" s="14"/>
      <c r="B2339" s="14"/>
      <c r="C2339" s="12" t="s">
        <v>31</v>
      </c>
      <c r="D2339" s="12"/>
      <c r="E2339" s="12">
        <v>4</v>
      </c>
      <c r="F2339" s="12">
        <v>7</v>
      </c>
      <c r="G2339" s="12"/>
      <c r="H2339" s="12"/>
      <c r="I2339" s="12"/>
      <c r="J2339" s="12"/>
      <c r="K2339" s="12"/>
      <c r="L2339" s="12"/>
      <c r="M2339" s="12"/>
      <c r="N2339" s="12">
        <v>3</v>
      </c>
      <c r="O2339" s="12"/>
      <c r="P2339" s="12"/>
      <c r="Q2339" s="12">
        <v>11</v>
      </c>
      <c r="R2339" s="12"/>
      <c r="S2339" s="12"/>
      <c r="T2339" s="12"/>
      <c r="U2339" s="12">
        <f t="shared" si="539"/>
        <v>25</v>
      </c>
    </row>
    <row r="2340" spans="1:21">
      <c r="A2340" s="16"/>
      <c r="B2340" s="16"/>
      <c r="C2340" s="12" t="s">
        <v>32</v>
      </c>
      <c r="D2340" s="12"/>
      <c r="E2340" s="12"/>
      <c r="F2340" s="12"/>
      <c r="G2340" s="12">
        <v>18</v>
      </c>
      <c r="H2340" s="12">
        <v>18</v>
      </c>
      <c r="I2340" s="12">
        <v>12</v>
      </c>
      <c r="J2340" s="12">
        <v>12</v>
      </c>
      <c r="K2340" s="12">
        <v>9</v>
      </c>
      <c r="L2340" s="12">
        <v>8</v>
      </c>
      <c r="M2340" s="12"/>
      <c r="N2340" s="12">
        <v>15</v>
      </c>
      <c r="O2340" s="12">
        <v>6</v>
      </c>
      <c r="P2340" s="12"/>
      <c r="Q2340" s="12">
        <v>0</v>
      </c>
      <c r="R2340" s="12"/>
      <c r="S2340" s="12"/>
      <c r="T2340" s="12"/>
      <c r="U2340" s="12">
        <f t="shared" si="539"/>
        <v>98</v>
      </c>
    </row>
    <row r="2341" spans="1:21">
      <c r="A2341" s="17"/>
      <c r="B2341" s="18"/>
      <c r="C2341" s="19" t="s">
        <v>33</v>
      </c>
      <c r="D2341" s="19">
        <f t="shared" ref="D2341:U2341" si="540">SUM(D2332:D2340)</f>
        <v>25</v>
      </c>
      <c r="E2341" s="19">
        <f t="shared" si="540"/>
        <v>38</v>
      </c>
      <c r="F2341" s="19">
        <f t="shared" si="540"/>
        <v>54</v>
      </c>
      <c r="G2341" s="19">
        <f t="shared" si="540"/>
        <v>155</v>
      </c>
      <c r="H2341" s="19">
        <f t="shared" si="540"/>
        <v>161</v>
      </c>
      <c r="I2341" s="19">
        <f t="shared" si="540"/>
        <v>172</v>
      </c>
      <c r="J2341" s="19">
        <f t="shared" si="540"/>
        <v>178</v>
      </c>
      <c r="K2341" s="19">
        <f t="shared" si="540"/>
        <v>186</v>
      </c>
      <c r="L2341" s="19">
        <f t="shared" si="540"/>
        <v>47</v>
      </c>
      <c r="M2341" s="19">
        <f t="shared" si="540"/>
        <v>12</v>
      </c>
      <c r="N2341" s="19">
        <f t="shared" si="540"/>
        <v>38</v>
      </c>
      <c r="O2341" s="19">
        <f t="shared" si="540"/>
        <v>43</v>
      </c>
      <c r="P2341" s="19">
        <f t="shared" si="540"/>
        <v>18</v>
      </c>
      <c r="Q2341" s="19">
        <f t="shared" si="540"/>
        <v>71</v>
      </c>
      <c r="R2341" s="19">
        <f t="shared" si="540"/>
        <v>0</v>
      </c>
      <c r="S2341" s="19">
        <f t="shared" si="540"/>
        <v>81</v>
      </c>
      <c r="T2341" s="19">
        <f t="shared" si="540"/>
        <v>0</v>
      </c>
      <c r="U2341" s="19">
        <f t="shared" si="540"/>
        <v>1279</v>
      </c>
    </row>
    <row r="2344" spans="1:21" ht="96">
      <c r="A2344" s="8" t="s">
        <v>2</v>
      </c>
      <c r="B2344" s="8" t="s">
        <v>3</v>
      </c>
      <c r="C2344" s="8" t="s">
        <v>4</v>
      </c>
      <c r="D2344" s="9" t="str">
        <f>D5</f>
        <v>ANGGREK</v>
      </c>
      <c r="E2344" s="9" t="str">
        <f>E5</f>
        <v>BOUGENVIL</v>
      </c>
      <c r="F2344" s="9" t="str">
        <f t="shared" ref="F2344:U2344" si="541">F5</f>
        <v>CAMELIA</v>
      </c>
      <c r="G2344" s="9" t="str">
        <f t="shared" si="541"/>
        <v>DEWANDARU</v>
      </c>
      <c r="H2344" s="9" t="str">
        <f t="shared" si="541"/>
        <v>EDELWEIS</v>
      </c>
      <c r="I2344" s="9" t="str">
        <f t="shared" si="541"/>
        <v>FLAMBOYAN</v>
      </c>
      <c r="J2344" s="9" t="str">
        <f t="shared" si="541"/>
        <v>GERANIUM</v>
      </c>
      <c r="K2344" s="9" t="str">
        <f t="shared" si="541"/>
        <v>HELIKONIA</v>
      </c>
      <c r="L2344" s="9" t="str">
        <f t="shared" si="541"/>
        <v>IVY</v>
      </c>
      <c r="M2344" s="9" t="str">
        <f t="shared" si="541"/>
        <v>JASMIN</v>
      </c>
      <c r="N2344" s="9" t="str">
        <f t="shared" si="541"/>
        <v>IGD</v>
      </c>
      <c r="O2344" s="9" t="str">
        <f t="shared" si="541"/>
        <v>HCU</v>
      </c>
      <c r="P2344" s="9" t="str">
        <f t="shared" si="541"/>
        <v>PENUNJANG</v>
      </c>
      <c r="Q2344" s="9" t="str">
        <f t="shared" si="541"/>
        <v>PELAYANAN</v>
      </c>
      <c r="R2344" s="9" t="str">
        <f t="shared" si="541"/>
        <v>ADMIN</v>
      </c>
      <c r="S2344" s="9" t="str">
        <f t="shared" si="541"/>
        <v>ASRAMA</v>
      </c>
      <c r="T2344" s="9" t="str">
        <f t="shared" si="541"/>
        <v>MASJID</v>
      </c>
      <c r="U2344" s="9" t="str">
        <f t="shared" si="541"/>
        <v>JUMLAH</v>
      </c>
    </row>
    <row r="2345" spans="1:21">
      <c r="A2345" s="10">
        <f>A2332+1</f>
        <v>26</v>
      </c>
      <c r="B2345" s="11" t="s">
        <v>41</v>
      </c>
      <c r="C2345" s="12" t="s">
        <v>24</v>
      </c>
      <c r="D2345" s="12"/>
      <c r="E2345" s="12">
        <v>1</v>
      </c>
      <c r="F2345" s="12"/>
      <c r="G2345" s="12">
        <v>26</v>
      </c>
      <c r="H2345" s="12">
        <v>18</v>
      </c>
      <c r="I2345" s="12">
        <v>26</v>
      </c>
      <c r="J2345" s="12">
        <v>30</v>
      </c>
      <c r="K2345" s="12">
        <v>34</v>
      </c>
      <c r="L2345" s="12">
        <v>12</v>
      </c>
      <c r="M2345" s="12"/>
      <c r="N2345" s="12"/>
      <c r="O2345" s="12">
        <v>9</v>
      </c>
      <c r="P2345" s="12">
        <v>10</v>
      </c>
      <c r="Q2345" s="12">
        <v>11</v>
      </c>
      <c r="R2345" s="12"/>
      <c r="S2345" s="12"/>
      <c r="T2345" s="12"/>
      <c r="U2345" s="12">
        <f t="shared" ref="U2345:U2353" si="542">SUM(D2345:T2345)</f>
        <v>177</v>
      </c>
    </row>
    <row r="2346" spans="1:21">
      <c r="A2346" s="14"/>
      <c r="B2346" s="15">
        <f>B2333+1</f>
        <v>46199</v>
      </c>
      <c r="C2346" s="12" t="s">
        <v>25</v>
      </c>
      <c r="D2346" s="12"/>
      <c r="E2346" s="12"/>
      <c r="F2346" s="12"/>
      <c r="G2346" s="12">
        <v>29</v>
      </c>
      <c r="H2346" s="12">
        <v>19</v>
      </c>
      <c r="I2346" s="12">
        <v>27</v>
      </c>
      <c r="J2346" s="12">
        <v>31</v>
      </c>
      <c r="K2346" s="12">
        <v>36</v>
      </c>
      <c r="L2346" s="12">
        <v>13</v>
      </c>
      <c r="M2346" s="12"/>
      <c r="N2346" s="12"/>
      <c r="O2346" s="12"/>
      <c r="P2346" s="12"/>
      <c r="Q2346" s="12">
        <v>3</v>
      </c>
      <c r="R2346" s="12"/>
      <c r="S2346" s="12"/>
      <c r="T2346" s="12"/>
      <c r="U2346" s="12">
        <f t="shared" si="542"/>
        <v>158</v>
      </c>
    </row>
    <row r="2347" spans="1:21">
      <c r="A2347" s="14"/>
      <c r="B2347" s="14"/>
      <c r="C2347" s="12" t="s">
        <v>26</v>
      </c>
      <c r="D2347" s="12"/>
      <c r="E2347" s="12"/>
      <c r="F2347" s="12"/>
      <c r="G2347" s="12">
        <v>9</v>
      </c>
      <c r="H2347" s="12">
        <v>6</v>
      </c>
      <c r="I2347" s="12">
        <v>10</v>
      </c>
      <c r="J2347" s="12">
        <v>9</v>
      </c>
      <c r="K2347" s="12">
        <v>8</v>
      </c>
      <c r="L2347" s="12">
        <v>8</v>
      </c>
      <c r="M2347" s="12"/>
      <c r="N2347" s="12"/>
      <c r="O2347" s="12">
        <v>3</v>
      </c>
      <c r="P2347" s="12"/>
      <c r="Q2347" s="12"/>
      <c r="R2347" s="12"/>
      <c r="S2347" s="12"/>
      <c r="T2347" s="12"/>
      <c r="U2347" s="12">
        <f t="shared" si="542"/>
        <v>53</v>
      </c>
    </row>
    <row r="2348" spans="1:21">
      <c r="A2348" s="14"/>
      <c r="B2348" s="14"/>
      <c r="C2348" s="12" t="s">
        <v>27</v>
      </c>
      <c r="D2348" s="12">
        <v>7</v>
      </c>
      <c r="E2348" s="12">
        <v>8</v>
      </c>
      <c r="F2348" s="12">
        <v>11</v>
      </c>
      <c r="G2348" s="12">
        <v>27</v>
      </c>
      <c r="H2348" s="12">
        <v>28</v>
      </c>
      <c r="I2348" s="12">
        <v>29</v>
      </c>
      <c r="J2348" s="12">
        <v>28</v>
      </c>
      <c r="K2348" s="12">
        <v>28</v>
      </c>
      <c r="L2348" s="12">
        <v>6</v>
      </c>
      <c r="M2348" s="12">
        <v>4</v>
      </c>
      <c r="N2348" s="12">
        <v>6</v>
      </c>
      <c r="O2348" s="12">
        <v>5</v>
      </c>
      <c r="P2348" s="12">
        <v>2</v>
      </c>
      <c r="Q2348" s="12">
        <v>4</v>
      </c>
      <c r="R2348" s="12"/>
      <c r="S2348" s="12"/>
      <c r="T2348" s="12"/>
      <c r="U2348" s="12">
        <f t="shared" si="542"/>
        <v>193</v>
      </c>
    </row>
    <row r="2349" spans="1:21">
      <c r="A2349" s="14"/>
      <c r="B2349" s="14"/>
      <c r="C2349" s="12" t="s">
        <v>28</v>
      </c>
      <c r="D2349" s="12">
        <v>5</v>
      </c>
      <c r="E2349" s="12">
        <v>11</v>
      </c>
      <c r="F2349" s="12">
        <v>12</v>
      </c>
      <c r="G2349" s="12">
        <v>25</v>
      </c>
      <c r="H2349" s="12">
        <v>25</v>
      </c>
      <c r="I2349" s="12">
        <v>23</v>
      </c>
      <c r="J2349" s="12">
        <v>34</v>
      </c>
      <c r="K2349" s="12">
        <v>35</v>
      </c>
      <c r="L2349" s="12">
        <v>5</v>
      </c>
      <c r="M2349" s="12">
        <v>3</v>
      </c>
      <c r="N2349" s="12">
        <v>9</v>
      </c>
      <c r="O2349" s="12">
        <v>7</v>
      </c>
      <c r="P2349" s="12">
        <v>2</v>
      </c>
      <c r="Q2349" s="12">
        <v>6</v>
      </c>
      <c r="R2349" s="12"/>
      <c r="S2349" s="12"/>
      <c r="T2349" s="12"/>
      <c r="U2349" s="12">
        <f t="shared" si="542"/>
        <v>202</v>
      </c>
    </row>
    <row r="2350" spans="1:21">
      <c r="A2350" s="14"/>
      <c r="B2350" s="14"/>
      <c r="C2350" s="12" t="s">
        <v>35</v>
      </c>
      <c r="D2350" s="12">
        <v>4</v>
      </c>
      <c r="E2350" s="12">
        <v>7</v>
      </c>
      <c r="F2350" s="12">
        <v>9</v>
      </c>
      <c r="G2350" s="12">
        <v>34</v>
      </c>
      <c r="H2350" s="12">
        <v>33</v>
      </c>
      <c r="I2350" s="12">
        <v>33</v>
      </c>
      <c r="J2350" s="12">
        <v>36</v>
      </c>
      <c r="K2350" s="12">
        <v>27</v>
      </c>
      <c r="L2350" s="12">
        <v>3</v>
      </c>
      <c r="M2350" s="12">
        <v>5</v>
      </c>
      <c r="N2350" s="12">
        <v>5</v>
      </c>
      <c r="O2350" s="12">
        <v>4</v>
      </c>
      <c r="P2350" s="12">
        <v>1</v>
      </c>
      <c r="Q2350" s="12">
        <v>3</v>
      </c>
      <c r="R2350" s="12"/>
      <c r="S2350" s="12"/>
      <c r="T2350" s="12"/>
      <c r="U2350" s="12">
        <f t="shared" si="542"/>
        <v>204</v>
      </c>
    </row>
    <row r="2351" spans="1:21">
      <c r="A2351" s="14"/>
      <c r="B2351" s="14"/>
      <c r="C2351" s="12" t="s">
        <v>36</v>
      </c>
      <c r="D2351" s="12">
        <v>3</v>
      </c>
      <c r="E2351" s="12">
        <v>10</v>
      </c>
      <c r="F2351" s="12">
        <v>11</v>
      </c>
      <c r="G2351" s="12"/>
      <c r="H2351" s="12"/>
      <c r="I2351" s="12"/>
      <c r="J2351" s="12"/>
      <c r="K2351" s="12"/>
      <c r="L2351" s="12">
        <v>4</v>
      </c>
      <c r="M2351" s="12"/>
      <c r="N2351" s="12"/>
      <c r="O2351" s="12">
        <v>4</v>
      </c>
      <c r="P2351" s="12"/>
      <c r="Q2351" s="12"/>
      <c r="R2351" s="12"/>
      <c r="S2351" s="12"/>
      <c r="T2351" s="12"/>
      <c r="U2351" s="12">
        <f t="shared" si="542"/>
        <v>32</v>
      </c>
    </row>
    <row r="2352" spans="1:21">
      <c r="A2352" s="14"/>
      <c r="B2352" s="14"/>
      <c r="C2352" s="12" t="s">
        <v>31</v>
      </c>
      <c r="D2352" s="12"/>
      <c r="E2352" s="12">
        <v>5</v>
      </c>
      <c r="F2352" s="12">
        <v>6</v>
      </c>
      <c r="G2352" s="12"/>
      <c r="H2352" s="12"/>
      <c r="I2352" s="12"/>
      <c r="J2352" s="12"/>
      <c r="K2352" s="12"/>
      <c r="L2352" s="12"/>
      <c r="M2352" s="12"/>
      <c r="N2352" s="12">
        <v>4</v>
      </c>
      <c r="O2352" s="12">
        <v>1</v>
      </c>
      <c r="P2352" s="12"/>
      <c r="Q2352" s="12"/>
      <c r="R2352" s="12"/>
      <c r="S2352" s="12"/>
      <c r="T2352" s="12"/>
      <c r="U2352" s="12">
        <f t="shared" si="542"/>
        <v>16</v>
      </c>
    </row>
    <row r="2353" spans="1:21">
      <c r="A2353" s="16"/>
      <c r="B2353" s="16"/>
      <c r="C2353" s="12" t="s">
        <v>32</v>
      </c>
      <c r="D2353" s="12"/>
      <c r="E2353" s="12">
        <v>1</v>
      </c>
      <c r="F2353" s="12"/>
      <c r="G2353" s="12">
        <v>16</v>
      </c>
      <c r="H2353" s="12">
        <v>18</v>
      </c>
      <c r="I2353" s="12">
        <v>5</v>
      </c>
      <c r="J2353" s="12">
        <v>11</v>
      </c>
      <c r="K2353" s="12">
        <v>10</v>
      </c>
      <c r="L2353" s="12">
        <v>8</v>
      </c>
      <c r="M2353" s="12"/>
      <c r="N2353" s="12"/>
      <c r="O2353" s="12">
        <v>9</v>
      </c>
      <c r="P2353" s="12"/>
      <c r="Q2353" s="12"/>
      <c r="R2353" s="12"/>
      <c r="S2353" s="12"/>
      <c r="T2353" s="12"/>
      <c r="U2353" s="12">
        <f t="shared" si="542"/>
        <v>78</v>
      </c>
    </row>
    <row r="2354" spans="1:21">
      <c r="A2354" s="17"/>
      <c r="B2354" s="18"/>
      <c r="C2354" s="19" t="s">
        <v>33</v>
      </c>
      <c r="D2354" s="19">
        <f t="shared" ref="D2354:U2354" si="543">SUM(D2345:D2353)</f>
        <v>19</v>
      </c>
      <c r="E2354" s="19">
        <f t="shared" si="543"/>
        <v>43</v>
      </c>
      <c r="F2354" s="19">
        <f t="shared" si="543"/>
        <v>49</v>
      </c>
      <c r="G2354" s="19">
        <f t="shared" si="543"/>
        <v>166</v>
      </c>
      <c r="H2354" s="19">
        <f t="shared" si="543"/>
        <v>147</v>
      </c>
      <c r="I2354" s="19">
        <f t="shared" si="543"/>
        <v>153</v>
      </c>
      <c r="J2354" s="19">
        <f t="shared" si="543"/>
        <v>179</v>
      </c>
      <c r="K2354" s="19">
        <f t="shared" si="543"/>
        <v>178</v>
      </c>
      <c r="L2354" s="19">
        <f t="shared" si="543"/>
        <v>59</v>
      </c>
      <c r="M2354" s="19">
        <f t="shared" si="543"/>
        <v>12</v>
      </c>
      <c r="N2354" s="19">
        <f t="shared" si="543"/>
        <v>24</v>
      </c>
      <c r="O2354" s="19">
        <f t="shared" si="543"/>
        <v>42</v>
      </c>
      <c r="P2354" s="19">
        <f t="shared" si="543"/>
        <v>15</v>
      </c>
      <c r="Q2354" s="19">
        <f t="shared" si="543"/>
        <v>27</v>
      </c>
      <c r="R2354" s="19">
        <f t="shared" si="543"/>
        <v>0</v>
      </c>
      <c r="S2354" s="19">
        <f t="shared" si="543"/>
        <v>0</v>
      </c>
      <c r="T2354" s="19">
        <f t="shared" si="543"/>
        <v>0</v>
      </c>
      <c r="U2354" s="19">
        <f t="shared" si="543"/>
        <v>1113</v>
      </c>
    </row>
    <row r="2357" spans="1:21" ht="96">
      <c r="A2357" s="8" t="s">
        <v>2</v>
      </c>
      <c r="B2357" s="8" t="s">
        <v>3</v>
      </c>
      <c r="C2357" s="8" t="s">
        <v>4</v>
      </c>
      <c r="D2357" s="9" t="str">
        <f>D5</f>
        <v>ANGGREK</v>
      </c>
      <c r="E2357" s="9" t="str">
        <f>E5</f>
        <v>BOUGENVIL</v>
      </c>
      <c r="F2357" s="9" t="str">
        <f t="shared" ref="F2357:U2357" si="544">F5</f>
        <v>CAMELIA</v>
      </c>
      <c r="G2357" s="9" t="str">
        <f t="shared" si="544"/>
        <v>DEWANDARU</v>
      </c>
      <c r="H2357" s="9" t="str">
        <f t="shared" si="544"/>
        <v>EDELWEIS</v>
      </c>
      <c r="I2357" s="9" t="str">
        <f t="shared" si="544"/>
        <v>FLAMBOYAN</v>
      </c>
      <c r="J2357" s="9" t="str">
        <f t="shared" si="544"/>
        <v>GERANIUM</v>
      </c>
      <c r="K2357" s="9" t="str">
        <f t="shared" si="544"/>
        <v>HELIKONIA</v>
      </c>
      <c r="L2357" s="9" t="str">
        <f t="shared" si="544"/>
        <v>IVY</v>
      </c>
      <c r="M2357" s="9" t="str">
        <f t="shared" si="544"/>
        <v>JASMIN</v>
      </c>
      <c r="N2357" s="9" t="str">
        <f t="shared" si="544"/>
        <v>IGD</v>
      </c>
      <c r="O2357" s="9" t="str">
        <f t="shared" si="544"/>
        <v>HCU</v>
      </c>
      <c r="P2357" s="9" t="str">
        <f t="shared" si="544"/>
        <v>PENUNJANG</v>
      </c>
      <c r="Q2357" s="9" t="str">
        <f t="shared" si="544"/>
        <v>PELAYANAN</v>
      </c>
      <c r="R2357" s="9" t="str">
        <f t="shared" si="544"/>
        <v>ADMIN</v>
      </c>
      <c r="S2357" s="9" t="str">
        <f t="shared" si="544"/>
        <v>ASRAMA</v>
      </c>
      <c r="T2357" s="9" t="str">
        <f t="shared" si="544"/>
        <v>MASJID</v>
      </c>
      <c r="U2357" s="9" t="str">
        <f t="shared" si="544"/>
        <v>JUMLAH</v>
      </c>
    </row>
    <row r="2358" spans="1:21">
      <c r="A2358" s="10">
        <f>A2345+1</f>
        <v>27</v>
      </c>
      <c r="B2358" s="11" t="s">
        <v>38</v>
      </c>
      <c r="C2358" s="12" t="s">
        <v>24</v>
      </c>
      <c r="D2358" s="12"/>
      <c r="E2358" s="12"/>
      <c r="F2358" s="12"/>
      <c r="G2358" s="12">
        <v>29</v>
      </c>
      <c r="H2358" s="12">
        <v>18</v>
      </c>
      <c r="I2358" s="12">
        <v>28</v>
      </c>
      <c r="J2358" s="12">
        <v>27</v>
      </c>
      <c r="K2358" s="12">
        <v>30</v>
      </c>
      <c r="L2358" s="12">
        <v>12</v>
      </c>
      <c r="M2358" s="12"/>
      <c r="N2358" s="12"/>
      <c r="O2358" s="12">
        <v>14</v>
      </c>
      <c r="P2358" s="12">
        <v>11</v>
      </c>
      <c r="Q2358" s="12">
        <v>29</v>
      </c>
      <c r="R2358" s="12"/>
      <c r="S2358" s="12"/>
      <c r="T2358" s="12"/>
      <c r="U2358" s="12">
        <f t="shared" ref="U2358:U2366" si="545">SUM(D2358:T2358)</f>
        <v>198</v>
      </c>
    </row>
    <row r="2359" spans="1:21">
      <c r="A2359" s="14"/>
      <c r="B2359" s="15">
        <f>B2346+1</f>
        <v>46200</v>
      </c>
      <c r="C2359" s="12" t="s">
        <v>25</v>
      </c>
      <c r="D2359" s="12"/>
      <c r="E2359" s="12"/>
      <c r="F2359" s="12"/>
      <c r="G2359" s="12">
        <v>26</v>
      </c>
      <c r="H2359" s="12">
        <v>19</v>
      </c>
      <c r="I2359" s="12">
        <v>27</v>
      </c>
      <c r="J2359" s="12">
        <v>29</v>
      </c>
      <c r="K2359" s="12">
        <v>33</v>
      </c>
      <c r="L2359" s="12">
        <v>12</v>
      </c>
      <c r="M2359" s="12"/>
      <c r="N2359" s="12"/>
      <c r="O2359" s="12">
        <v>4</v>
      </c>
      <c r="P2359" s="12"/>
      <c r="Q2359" s="12">
        <v>27</v>
      </c>
      <c r="R2359" s="12"/>
      <c r="S2359" s="12"/>
      <c r="T2359" s="12"/>
      <c r="U2359" s="12">
        <f t="shared" si="545"/>
        <v>177</v>
      </c>
    </row>
    <row r="2360" spans="1:21">
      <c r="A2360" s="14"/>
      <c r="B2360" s="14"/>
      <c r="C2360" s="12" t="s">
        <v>26</v>
      </c>
      <c r="D2360" s="12"/>
      <c r="E2360" s="12"/>
      <c r="F2360" s="12"/>
      <c r="G2360" s="12">
        <v>6</v>
      </c>
      <c r="H2360" s="12">
        <v>6</v>
      </c>
      <c r="I2360" s="12">
        <v>9</v>
      </c>
      <c r="J2360" s="12">
        <v>12</v>
      </c>
      <c r="K2360" s="12">
        <v>8</v>
      </c>
      <c r="L2360" s="12">
        <v>8</v>
      </c>
      <c r="M2360" s="12"/>
      <c r="N2360" s="12">
        <v>3</v>
      </c>
      <c r="O2360" s="12">
        <v>4</v>
      </c>
      <c r="P2360" s="12"/>
      <c r="Q2360" s="12">
        <v>13</v>
      </c>
      <c r="R2360" s="12"/>
      <c r="S2360" s="12"/>
      <c r="T2360" s="12"/>
      <c r="U2360" s="12">
        <f t="shared" si="545"/>
        <v>69</v>
      </c>
    </row>
    <row r="2361" spans="1:21">
      <c r="A2361" s="14"/>
      <c r="B2361" s="14"/>
      <c r="C2361" s="12" t="s">
        <v>27</v>
      </c>
      <c r="D2361" s="12">
        <v>6</v>
      </c>
      <c r="E2361" s="12">
        <v>10</v>
      </c>
      <c r="F2361" s="12">
        <v>11</v>
      </c>
      <c r="G2361" s="12">
        <v>29</v>
      </c>
      <c r="H2361" s="12">
        <v>20</v>
      </c>
      <c r="I2361" s="12">
        <v>35</v>
      </c>
      <c r="J2361" s="12">
        <v>29</v>
      </c>
      <c r="K2361" s="12">
        <v>32</v>
      </c>
      <c r="L2361" s="12">
        <v>6</v>
      </c>
      <c r="M2361" s="12">
        <v>4</v>
      </c>
      <c r="N2361" s="12">
        <v>11</v>
      </c>
      <c r="O2361" s="12">
        <v>6</v>
      </c>
      <c r="P2361" s="12">
        <v>4</v>
      </c>
      <c r="Q2361" s="12">
        <v>47</v>
      </c>
      <c r="R2361" s="12"/>
      <c r="S2361" s="12"/>
      <c r="T2361" s="12"/>
      <c r="U2361" s="12">
        <f t="shared" si="545"/>
        <v>250</v>
      </c>
    </row>
    <row r="2362" spans="1:21">
      <c r="A2362" s="14"/>
      <c r="B2362" s="14"/>
      <c r="C2362" s="12" t="s">
        <v>28</v>
      </c>
      <c r="D2362" s="12">
        <v>7</v>
      </c>
      <c r="E2362" s="12">
        <v>11</v>
      </c>
      <c r="F2362" s="12">
        <v>8</v>
      </c>
      <c r="G2362" s="12">
        <v>22</v>
      </c>
      <c r="H2362" s="12">
        <v>25</v>
      </c>
      <c r="I2362" s="12">
        <v>29</v>
      </c>
      <c r="J2362" s="12">
        <v>35</v>
      </c>
      <c r="K2362" s="12">
        <v>29</v>
      </c>
      <c r="L2362" s="12">
        <v>5</v>
      </c>
      <c r="M2362" s="12">
        <v>2</v>
      </c>
      <c r="N2362" s="12">
        <v>8</v>
      </c>
      <c r="O2362" s="12">
        <v>5</v>
      </c>
      <c r="P2362" s="12">
        <v>3</v>
      </c>
      <c r="Q2362" s="12">
        <v>7</v>
      </c>
      <c r="R2362" s="12"/>
      <c r="S2362" s="12"/>
      <c r="T2362" s="12"/>
      <c r="U2362" s="12">
        <f t="shared" si="545"/>
        <v>196</v>
      </c>
    </row>
    <row r="2363" spans="1:21">
      <c r="A2363" s="14"/>
      <c r="B2363" s="14"/>
      <c r="C2363" s="12" t="s">
        <v>35</v>
      </c>
      <c r="D2363" s="12">
        <v>5</v>
      </c>
      <c r="E2363" s="12">
        <v>10</v>
      </c>
      <c r="F2363" s="12">
        <v>9</v>
      </c>
      <c r="G2363" s="12">
        <v>30</v>
      </c>
      <c r="H2363" s="12">
        <v>34</v>
      </c>
      <c r="I2363" s="12">
        <v>37</v>
      </c>
      <c r="J2363" s="12">
        <v>39</v>
      </c>
      <c r="K2363" s="12">
        <v>31</v>
      </c>
      <c r="L2363" s="12">
        <v>7</v>
      </c>
      <c r="M2363" s="12">
        <v>3</v>
      </c>
      <c r="N2363" s="12">
        <v>4</v>
      </c>
      <c r="O2363" s="12">
        <v>6</v>
      </c>
      <c r="P2363" s="12">
        <v>3</v>
      </c>
      <c r="Q2363" s="12">
        <v>8</v>
      </c>
      <c r="R2363" s="12"/>
      <c r="S2363" s="12"/>
      <c r="T2363" s="12"/>
      <c r="U2363" s="12">
        <f t="shared" si="545"/>
        <v>226</v>
      </c>
    </row>
    <row r="2364" spans="1:21">
      <c r="A2364" s="14"/>
      <c r="B2364" s="14"/>
      <c r="C2364" s="12" t="s">
        <v>36</v>
      </c>
      <c r="D2364" s="12">
        <v>4</v>
      </c>
      <c r="E2364" s="12">
        <v>11</v>
      </c>
      <c r="F2364" s="12">
        <v>5</v>
      </c>
      <c r="G2364" s="12"/>
      <c r="H2364" s="12"/>
      <c r="I2364" s="12"/>
      <c r="J2364" s="12"/>
      <c r="K2364" s="12"/>
      <c r="L2364" s="12"/>
      <c r="M2364" s="12"/>
      <c r="N2364" s="12"/>
      <c r="O2364" s="12">
        <v>6</v>
      </c>
      <c r="P2364" s="12"/>
      <c r="Q2364" s="12">
        <v>3</v>
      </c>
      <c r="R2364" s="12"/>
      <c r="S2364" s="12"/>
      <c r="T2364" s="12"/>
      <c r="U2364" s="12">
        <f t="shared" si="545"/>
        <v>29</v>
      </c>
    </row>
    <row r="2365" spans="1:21">
      <c r="A2365" s="14"/>
      <c r="B2365" s="14"/>
      <c r="C2365" s="12" t="s">
        <v>31</v>
      </c>
      <c r="D2365" s="12"/>
      <c r="E2365" s="12">
        <v>7</v>
      </c>
      <c r="F2365" s="12">
        <v>6</v>
      </c>
      <c r="G2365" s="12"/>
      <c r="H2365" s="12"/>
      <c r="I2365" s="12"/>
      <c r="J2365" s="12"/>
      <c r="K2365" s="12"/>
      <c r="L2365" s="12"/>
      <c r="M2365" s="12"/>
      <c r="N2365" s="12">
        <v>3</v>
      </c>
      <c r="O2365" s="12">
        <v>1</v>
      </c>
      <c r="P2365" s="12"/>
      <c r="Q2365" s="12"/>
      <c r="R2365" s="12"/>
      <c r="S2365" s="12"/>
      <c r="T2365" s="12"/>
      <c r="U2365" s="12">
        <f t="shared" si="545"/>
        <v>17</v>
      </c>
    </row>
    <row r="2366" spans="1:21">
      <c r="A2366" s="16"/>
      <c r="B2366" s="16"/>
      <c r="C2366" s="12" t="s">
        <v>32</v>
      </c>
      <c r="D2366" s="12"/>
      <c r="E2366" s="12"/>
      <c r="F2366" s="12"/>
      <c r="G2366" s="12">
        <v>6</v>
      </c>
      <c r="H2366" s="12">
        <v>25</v>
      </c>
      <c r="I2366" s="12">
        <v>6</v>
      </c>
      <c r="J2366" s="12">
        <v>6</v>
      </c>
      <c r="K2366" s="12">
        <v>8</v>
      </c>
      <c r="L2366" s="12">
        <v>2</v>
      </c>
      <c r="M2366" s="12"/>
      <c r="N2366" s="12">
        <v>9</v>
      </c>
      <c r="O2366" s="12">
        <v>7</v>
      </c>
      <c r="P2366" s="12"/>
      <c r="Q2366" s="12">
        <v>28</v>
      </c>
      <c r="R2366" s="12"/>
      <c r="S2366" s="12"/>
      <c r="T2366" s="12"/>
      <c r="U2366" s="12">
        <f t="shared" si="545"/>
        <v>97</v>
      </c>
    </row>
    <row r="2367" spans="1:21">
      <c r="A2367" s="17"/>
      <c r="B2367" s="18"/>
      <c r="C2367" s="19" t="s">
        <v>33</v>
      </c>
      <c r="D2367" s="19">
        <f t="shared" ref="D2367:U2367" si="546">SUM(D2358:D2366)</f>
        <v>22</v>
      </c>
      <c r="E2367" s="19">
        <f t="shared" si="546"/>
        <v>49</v>
      </c>
      <c r="F2367" s="19">
        <f t="shared" si="546"/>
        <v>39</v>
      </c>
      <c r="G2367" s="19">
        <f t="shared" si="546"/>
        <v>148</v>
      </c>
      <c r="H2367" s="19">
        <f t="shared" si="546"/>
        <v>147</v>
      </c>
      <c r="I2367" s="19">
        <f t="shared" si="546"/>
        <v>171</v>
      </c>
      <c r="J2367" s="19">
        <f t="shared" si="546"/>
        <v>177</v>
      </c>
      <c r="K2367" s="19">
        <f t="shared" si="546"/>
        <v>171</v>
      </c>
      <c r="L2367" s="19">
        <f t="shared" si="546"/>
        <v>52</v>
      </c>
      <c r="M2367" s="19">
        <f t="shared" si="546"/>
        <v>9</v>
      </c>
      <c r="N2367" s="19">
        <f t="shared" si="546"/>
        <v>38</v>
      </c>
      <c r="O2367" s="19">
        <f t="shared" si="546"/>
        <v>53</v>
      </c>
      <c r="P2367" s="19">
        <f t="shared" si="546"/>
        <v>21</v>
      </c>
      <c r="Q2367" s="19">
        <f t="shared" si="546"/>
        <v>162</v>
      </c>
      <c r="R2367" s="19">
        <f t="shared" si="546"/>
        <v>0</v>
      </c>
      <c r="S2367" s="19">
        <f t="shared" si="546"/>
        <v>0</v>
      </c>
      <c r="T2367" s="19">
        <f t="shared" si="546"/>
        <v>0</v>
      </c>
      <c r="U2367" s="19">
        <f t="shared" si="546"/>
        <v>1259</v>
      </c>
    </row>
    <row r="2370" spans="1:21" ht="96">
      <c r="A2370" s="8" t="s">
        <v>2</v>
      </c>
      <c r="B2370" s="8" t="s">
        <v>3</v>
      </c>
      <c r="C2370" s="8" t="s">
        <v>4</v>
      </c>
      <c r="D2370" s="9" t="str">
        <f>D5</f>
        <v>ANGGREK</v>
      </c>
      <c r="E2370" s="9" t="str">
        <f>E5</f>
        <v>BOUGENVIL</v>
      </c>
      <c r="F2370" s="9" t="str">
        <f t="shared" ref="F2370:U2370" si="547">F5</f>
        <v>CAMELIA</v>
      </c>
      <c r="G2370" s="9" t="str">
        <f t="shared" si="547"/>
        <v>DEWANDARU</v>
      </c>
      <c r="H2370" s="9" t="str">
        <f t="shared" si="547"/>
        <v>EDELWEIS</v>
      </c>
      <c r="I2370" s="9" t="str">
        <f t="shared" si="547"/>
        <v>FLAMBOYAN</v>
      </c>
      <c r="J2370" s="9" t="str">
        <f t="shared" si="547"/>
        <v>GERANIUM</v>
      </c>
      <c r="K2370" s="9" t="str">
        <f t="shared" si="547"/>
        <v>HELIKONIA</v>
      </c>
      <c r="L2370" s="9" t="str">
        <f t="shared" si="547"/>
        <v>IVY</v>
      </c>
      <c r="M2370" s="9" t="str">
        <f t="shared" si="547"/>
        <v>JASMIN</v>
      </c>
      <c r="N2370" s="9" t="str">
        <f t="shared" si="547"/>
        <v>IGD</v>
      </c>
      <c r="O2370" s="9" t="str">
        <f t="shared" si="547"/>
        <v>HCU</v>
      </c>
      <c r="P2370" s="9" t="str">
        <f t="shared" si="547"/>
        <v>PENUNJANG</v>
      </c>
      <c r="Q2370" s="9" t="str">
        <f t="shared" si="547"/>
        <v>PELAYANAN</v>
      </c>
      <c r="R2370" s="9" t="str">
        <f t="shared" si="547"/>
        <v>ADMIN</v>
      </c>
      <c r="S2370" s="9" t="str">
        <f t="shared" si="547"/>
        <v>ASRAMA</v>
      </c>
      <c r="T2370" s="9" t="str">
        <f t="shared" si="547"/>
        <v>MASJID</v>
      </c>
      <c r="U2370" s="9" t="str">
        <f t="shared" si="547"/>
        <v>JUMLAH</v>
      </c>
    </row>
    <row r="2371" spans="1:21">
      <c r="A2371" s="10">
        <f>A2358+1</f>
        <v>28</v>
      </c>
      <c r="B2371" s="11" t="s">
        <v>34</v>
      </c>
      <c r="C2371" s="12" t="s">
        <v>24</v>
      </c>
      <c r="D2371" s="12"/>
      <c r="E2371" s="12"/>
      <c r="F2371" s="12"/>
      <c r="G2371" s="12">
        <v>25</v>
      </c>
      <c r="H2371" s="12">
        <v>15</v>
      </c>
      <c r="I2371" s="12">
        <v>29</v>
      </c>
      <c r="J2371" s="12">
        <v>28</v>
      </c>
      <c r="K2371" s="12">
        <v>36</v>
      </c>
      <c r="L2371" s="12">
        <v>10</v>
      </c>
      <c r="M2371" s="12"/>
      <c r="N2371" s="12"/>
      <c r="O2371" s="12">
        <v>14</v>
      </c>
      <c r="P2371" s="12">
        <v>15</v>
      </c>
      <c r="Q2371" s="12">
        <v>20</v>
      </c>
      <c r="R2371" s="12"/>
      <c r="S2371" s="12"/>
      <c r="T2371" s="12"/>
      <c r="U2371" s="12">
        <f t="shared" ref="U2371:U2379" si="548">SUM(D2371:T2371)</f>
        <v>192</v>
      </c>
    </row>
    <row r="2372" spans="1:21">
      <c r="A2372" s="14"/>
      <c r="B2372" s="15">
        <f>B2359+1</f>
        <v>46201</v>
      </c>
      <c r="C2372" s="12" t="s">
        <v>25</v>
      </c>
      <c r="D2372" s="12"/>
      <c r="E2372" s="12"/>
      <c r="F2372" s="12"/>
      <c r="G2372" s="12">
        <v>22</v>
      </c>
      <c r="H2372" s="12">
        <v>19</v>
      </c>
      <c r="I2372" s="12">
        <v>28</v>
      </c>
      <c r="J2372" s="12">
        <v>29</v>
      </c>
      <c r="K2372" s="12">
        <v>31</v>
      </c>
      <c r="L2372" s="12">
        <v>12</v>
      </c>
      <c r="M2372" s="12"/>
      <c r="N2372" s="12"/>
      <c r="O2372" s="12">
        <v>2</v>
      </c>
      <c r="P2372" s="12"/>
      <c r="Q2372" s="12">
        <v>14</v>
      </c>
      <c r="R2372" s="12"/>
      <c r="S2372" s="12"/>
      <c r="T2372" s="12"/>
      <c r="U2372" s="12">
        <f t="shared" si="548"/>
        <v>157</v>
      </c>
    </row>
    <row r="2373" spans="1:21">
      <c r="A2373" s="14"/>
      <c r="B2373" s="14"/>
      <c r="C2373" s="12" t="s">
        <v>26</v>
      </c>
      <c r="D2373" s="12"/>
      <c r="E2373" s="12"/>
      <c r="F2373" s="12"/>
      <c r="G2373" s="12">
        <v>8</v>
      </c>
      <c r="H2373" s="12">
        <v>6</v>
      </c>
      <c r="I2373" s="12">
        <v>6</v>
      </c>
      <c r="J2373" s="12">
        <v>12</v>
      </c>
      <c r="K2373" s="12">
        <v>9</v>
      </c>
      <c r="L2373" s="12">
        <v>4</v>
      </c>
      <c r="M2373" s="12"/>
      <c r="N2373" s="12"/>
      <c r="O2373" s="12">
        <v>4</v>
      </c>
      <c r="P2373" s="12">
        <v>5</v>
      </c>
      <c r="Q2373" s="12">
        <v>19</v>
      </c>
      <c r="R2373" s="12"/>
      <c r="S2373" s="12"/>
      <c r="T2373" s="12"/>
      <c r="U2373" s="12">
        <f t="shared" si="548"/>
        <v>73</v>
      </c>
    </row>
    <row r="2374" spans="1:21">
      <c r="A2374" s="14"/>
      <c r="B2374" s="14"/>
      <c r="C2374" s="12" t="s">
        <v>27</v>
      </c>
      <c r="D2374" s="12">
        <v>2</v>
      </c>
      <c r="E2374" s="12">
        <v>5</v>
      </c>
      <c r="F2374" s="12">
        <v>5</v>
      </c>
      <c r="G2374" s="12">
        <v>26</v>
      </c>
      <c r="H2374" s="12">
        <v>19</v>
      </c>
      <c r="I2374" s="12">
        <v>29</v>
      </c>
      <c r="J2374" s="12">
        <v>29</v>
      </c>
      <c r="K2374" s="12">
        <v>25</v>
      </c>
      <c r="L2374" s="12">
        <v>14</v>
      </c>
      <c r="M2374" s="12">
        <v>3</v>
      </c>
      <c r="N2374" s="12">
        <v>16</v>
      </c>
      <c r="O2374" s="12">
        <v>5</v>
      </c>
      <c r="P2374" s="12">
        <v>4</v>
      </c>
      <c r="Q2374" s="12">
        <v>12</v>
      </c>
      <c r="R2374" s="12"/>
      <c r="S2374" s="12"/>
      <c r="T2374" s="12"/>
      <c r="U2374" s="12">
        <f t="shared" si="548"/>
        <v>194</v>
      </c>
    </row>
    <row r="2375" spans="1:21">
      <c r="A2375" s="14"/>
      <c r="B2375" s="14"/>
      <c r="C2375" s="12" t="s">
        <v>28</v>
      </c>
      <c r="D2375" s="12">
        <v>5</v>
      </c>
      <c r="E2375" s="12">
        <v>4</v>
      </c>
      <c r="F2375" s="12">
        <v>4</v>
      </c>
      <c r="G2375" s="12">
        <v>25</v>
      </c>
      <c r="H2375" s="12">
        <v>22</v>
      </c>
      <c r="I2375" s="12">
        <v>28</v>
      </c>
      <c r="J2375" s="12">
        <v>28</v>
      </c>
      <c r="K2375" s="12">
        <v>33</v>
      </c>
      <c r="L2375" s="12">
        <v>10</v>
      </c>
      <c r="M2375" s="12">
        <v>3</v>
      </c>
      <c r="N2375" s="12">
        <v>13</v>
      </c>
      <c r="O2375" s="12">
        <v>3</v>
      </c>
      <c r="P2375" s="12">
        <v>3</v>
      </c>
      <c r="Q2375" s="12">
        <v>9</v>
      </c>
      <c r="R2375" s="12"/>
      <c r="S2375" s="12"/>
      <c r="T2375" s="12"/>
      <c r="U2375" s="12">
        <f t="shared" si="548"/>
        <v>190</v>
      </c>
    </row>
    <row r="2376" spans="1:21">
      <c r="A2376" s="14"/>
      <c r="B2376" s="14"/>
      <c r="C2376" s="12" t="s">
        <v>35</v>
      </c>
      <c r="D2376" s="12">
        <v>6</v>
      </c>
      <c r="E2376" s="12">
        <v>5</v>
      </c>
      <c r="F2376" s="12">
        <v>3</v>
      </c>
      <c r="G2376" s="12">
        <v>33</v>
      </c>
      <c r="H2376" s="12">
        <v>25</v>
      </c>
      <c r="I2376" s="12">
        <v>33</v>
      </c>
      <c r="J2376" s="12">
        <v>33</v>
      </c>
      <c r="K2376" s="12">
        <v>35</v>
      </c>
      <c r="L2376" s="12">
        <v>9</v>
      </c>
      <c r="M2376" s="12">
        <v>2</v>
      </c>
      <c r="N2376" s="12">
        <v>4</v>
      </c>
      <c r="O2376" s="12">
        <v>3</v>
      </c>
      <c r="P2376" s="12">
        <v>4</v>
      </c>
      <c r="Q2376" s="12">
        <v>16</v>
      </c>
      <c r="R2376" s="12"/>
      <c r="S2376" s="12"/>
      <c r="T2376" s="12"/>
      <c r="U2376" s="12">
        <f t="shared" si="548"/>
        <v>211</v>
      </c>
    </row>
    <row r="2377" spans="1:21">
      <c r="A2377" s="14"/>
      <c r="B2377" s="14"/>
      <c r="C2377" s="12" t="s">
        <v>36</v>
      </c>
      <c r="D2377" s="12">
        <v>3</v>
      </c>
      <c r="E2377" s="12">
        <v>8</v>
      </c>
      <c r="F2377" s="12">
        <v>3</v>
      </c>
      <c r="G2377" s="12"/>
      <c r="H2377" s="12"/>
      <c r="I2377" s="12"/>
      <c r="J2377" s="12"/>
      <c r="K2377" s="12"/>
      <c r="L2377" s="12"/>
      <c r="M2377" s="12"/>
      <c r="N2377" s="12"/>
      <c r="O2377" s="12">
        <v>4</v>
      </c>
      <c r="P2377" s="12"/>
      <c r="Q2377" s="12"/>
      <c r="R2377" s="12"/>
      <c r="S2377" s="12"/>
      <c r="T2377" s="12"/>
      <c r="U2377" s="12">
        <f t="shared" si="548"/>
        <v>18</v>
      </c>
    </row>
    <row r="2378" spans="1:21">
      <c r="A2378" s="14"/>
      <c r="B2378" s="14"/>
      <c r="C2378" s="12" t="s">
        <v>31</v>
      </c>
      <c r="D2378" s="12"/>
      <c r="E2378" s="12">
        <v>4</v>
      </c>
      <c r="F2378" s="12">
        <v>2</v>
      </c>
      <c r="G2378" s="12"/>
      <c r="H2378" s="12"/>
      <c r="I2378" s="12"/>
      <c r="J2378" s="12"/>
      <c r="K2378" s="12"/>
      <c r="L2378" s="12"/>
      <c r="M2378" s="12"/>
      <c r="N2378" s="12">
        <v>2</v>
      </c>
      <c r="O2378" s="12"/>
      <c r="P2378" s="12"/>
      <c r="Q2378" s="12">
        <v>1</v>
      </c>
      <c r="R2378" s="12"/>
      <c r="S2378" s="12"/>
      <c r="T2378" s="12"/>
      <c r="U2378" s="12">
        <f t="shared" si="548"/>
        <v>9</v>
      </c>
    </row>
    <row r="2379" spans="1:21">
      <c r="A2379" s="16"/>
      <c r="B2379" s="16"/>
      <c r="C2379" s="12" t="s">
        <v>32</v>
      </c>
      <c r="D2379" s="12">
        <v>1</v>
      </c>
      <c r="E2379" s="12"/>
      <c r="F2379" s="12"/>
      <c r="G2379" s="12">
        <v>15</v>
      </c>
      <c r="H2379" s="12">
        <v>21</v>
      </c>
      <c r="I2379" s="12">
        <v>15</v>
      </c>
      <c r="J2379" s="12">
        <v>3</v>
      </c>
      <c r="K2379" s="12">
        <v>17</v>
      </c>
      <c r="L2379" s="12">
        <v>5</v>
      </c>
      <c r="M2379" s="12"/>
      <c r="N2379" s="12">
        <v>12</v>
      </c>
      <c r="O2379" s="12">
        <v>6</v>
      </c>
      <c r="P2379" s="12"/>
      <c r="Q2379" s="12">
        <v>2</v>
      </c>
      <c r="R2379" s="12"/>
      <c r="S2379" s="12"/>
      <c r="T2379" s="12"/>
      <c r="U2379" s="12">
        <f t="shared" si="548"/>
        <v>97</v>
      </c>
    </row>
    <row r="2380" spans="1:21">
      <c r="A2380" s="17"/>
      <c r="B2380" s="18"/>
      <c r="C2380" s="19" t="s">
        <v>33</v>
      </c>
      <c r="D2380" s="19">
        <f t="shared" ref="D2380:U2380" si="549">SUM(D2371:D2379)</f>
        <v>17</v>
      </c>
      <c r="E2380" s="19">
        <f t="shared" si="549"/>
        <v>26</v>
      </c>
      <c r="F2380" s="19">
        <f t="shared" si="549"/>
        <v>17</v>
      </c>
      <c r="G2380" s="19">
        <f t="shared" si="549"/>
        <v>154</v>
      </c>
      <c r="H2380" s="19">
        <f t="shared" si="549"/>
        <v>127</v>
      </c>
      <c r="I2380" s="19">
        <f t="shared" si="549"/>
        <v>168</v>
      </c>
      <c r="J2380" s="19">
        <f t="shared" si="549"/>
        <v>162</v>
      </c>
      <c r="K2380" s="19">
        <f t="shared" si="549"/>
        <v>186</v>
      </c>
      <c r="L2380" s="19">
        <f t="shared" si="549"/>
        <v>64</v>
      </c>
      <c r="M2380" s="19">
        <f t="shared" si="549"/>
        <v>8</v>
      </c>
      <c r="N2380" s="19">
        <f t="shared" si="549"/>
        <v>47</v>
      </c>
      <c r="O2380" s="19">
        <f t="shared" si="549"/>
        <v>41</v>
      </c>
      <c r="P2380" s="19">
        <f t="shared" si="549"/>
        <v>31</v>
      </c>
      <c r="Q2380" s="19">
        <f t="shared" si="549"/>
        <v>93</v>
      </c>
      <c r="R2380" s="19">
        <f t="shared" si="549"/>
        <v>0</v>
      </c>
      <c r="S2380" s="19">
        <f t="shared" si="549"/>
        <v>0</v>
      </c>
      <c r="T2380" s="19">
        <f t="shared" si="549"/>
        <v>0</v>
      </c>
      <c r="U2380" s="19">
        <f t="shared" si="549"/>
        <v>1141</v>
      </c>
    </row>
    <row r="2383" spans="1:21" ht="96">
      <c r="A2383" s="8" t="s">
        <v>2</v>
      </c>
      <c r="B2383" s="8" t="s">
        <v>3</v>
      </c>
      <c r="C2383" s="8" t="s">
        <v>4</v>
      </c>
      <c r="D2383" s="9" t="str">
        <f>D5</f>
        <v>ANGGREK</v>
      </c>
      <c r="E2383" s="9" t="str">
        <f>E5</f>
        <v>BOUGENVIL</v>
      </c>
      <c r="F2383" s="9" t="str">
        <f t="shared" ref="F2383:U2383" si="550">F5</f>
        <v>CAMELIA</v>
      </c>
      <c r="G2383" s="9" t="str">
        <f t="shared" si="550"/>
        <v>DEWANDARU</v>
      </c>
      <c r="H2383" s="9" t="str">
        <f t="shared" si="550"/>
        <v>EDELWEIS</v>
      </c>
      <c r="I2383" s="9" t="str">
        <f t="shared" si="550"/>
        <v>FLAMBOYAN</v>
      </c>
      <c r="J2383" s="9" t="str">
        <f t="shared" si="550"/>
        <v>GERANIUM</v>
      </c>
      <c r="K2383" s="9" t="str">
        <f t="shared" si="550"/>
        <v>HELIKONIA</v>
      </c>
      <c r="L2383" s="9" t="str">
        <f t="shared" si="550"/>
        <v>IVY</v>
      </c>
      <c r="M2383" s="9" t="str">
        <f t="shared" si="550"/>
        <v>JASMIN</v>
      </c>
      <c r="N2383" s="9" t="str">
        <f t="shared" si="550"/>
        <v>IGD</v>
      </c>
      <c r="O2383" s="9" t="str">
        <f t="shared" si="550"/>
        <v>HCU</v>
      </c>
      <c r="P2383" s="9" t="str">
        <f t="shared" si="550"/>
        <v>PENUNJANG</v>
      </c>
      <c r="Q2383" s="9" t="str">
        <f t="shared" si="550"/>
        <v>PELAYANAN</v>
      </c>
      <c r="R2383" s="9" t="str">
        <f t="shared" si="550"/>
        <v>ADMIN</v>
      </c>
      <c r="S2383" s="9" t="str">
        <f t="shared" si="550"/>
        <v>ASRAMA</v>
      </c>
      <c r="T2383" s="9" t="str">
        <f t="shared" si="550"/>
        <v>MASJID</v>
      </c>
      <c r="U2383" s="9" t="str">
        <f t="shared" si="550"/>
        <v>JUMLAH</v>
      </c>
    </row>
    <row r="2384" spans="1:21">
      <c r="A2384" s="10">
        <f>A2371+1</f>
        <v>29</v>
      </c>
      <c r="B2384" s="11" t="s">
        <v>37</v>
      </c>
      <c r="C2384" s="12" t="s">
        <v>24</v>
      </c>
      <c r="D2384" s="12"/>
      <c r="E2384" s="12"/>
      <c r="F2384" s="12"/>
      <c r="G2384" s="12">
        <v>16</v>
      </c>
      <c r="H2384" s="12">
        <v>15</v>
      </c>
      <c r="I2384" s="12">
        <v>28</v>
      </c>
      <c r="J2384" s="12">
        <v>31</v>
      </c>
      <c r="K2384" s="12">
        <v>33</v>
      </c>
      <c r="L2384" s="12">
        <v>10</v>
      </c>
      <c r="M2384" s="12"/>
      <c r="N2384" s="12"/>
      <c r="O2384" s="12">
        <v>13</v>
      </c>
      <c r="P2384" s="12">
        <v>12</v>
      </c>
      <c r="Q2384" s="12">
        <v>9</v>
      </c>
      <c r="R2384" s="12"/>
      <c r="S2384" s="12"/>
      <c r="T2384" s="12"/>
      <c r="U2384" s="12">
        <f t="shared" ref="U2384:U2390" si="551">SUM(D2384:T2384)</f>
        <v>167</v>
      </c>
    </row>
    <row r="2385" spans="1:21">
      <c r="A2385" s="14"/>
      <c r="B2385" s="15">
        <f>B2372+1</f>
        <v>46202</v>
      </c>
      <c r="C2385" s="12" t="s">
        <v>25</v>
      </c>
      <c r="D2385" s="12"/>
      <c r="E2385" s="12"/>
      <c r="F2385" s="12"/>
      <c r="G2385" s="12">
        <v>15</v>
      </c>
      <c r="H2385" s="12">
        <v>16</v>
      </c>
      <c r="I2385" s="12">
        <v>29</v>
      </c>
      <c r="J2385" s="12">
        <v>33</v>
      </c>
      <c r="K2385" s="12">
        <v>32</v>
      </c>
      <c r="L2385" s="12">
        <v>9</v>
      </c>
      <c r="M2385" s="12"/>
      <c r="N2385" s="12"/>
      <c r="O2385" s="12">
        <v>3</v>
      </c>
      <c r="P2385" s="12"/>
      <c r="Q2385" s="12">
        <v>6</v>
      </c>
      <c r="R2385" s="12"/>
      <c r="S2385" s="12"/>
      <c r="T2385" s="12"/>
      <c r="U2385" s="12">
        <f t="shared" si="551"/>
        <v>143</v>
      </c>
    </row>
    <row r="2386" spans="1:21">
      <c r="A2386" s="14"/>
      <c r="B2386" s="14"/>
      <c r="C2386" s="12" t="s">
        <v>26</v>
      </c>
      <c r="D2386" s="12"/>
      <c r="E2386" s="12"/>
      <c r="F2386" s="12"/>
      <c r="G2386" s="12">
        <v>3</v>
      </c>
      <c r="H2386" s="12">
        <v>5</v>
      </c>
      <c r="I2386" s="12">
        <v>8</v>
      </c>
      <c r="J2386" s="12">
        <v>9</v>
      </c>
      <c r="K2386" s="12">
        <v>12</v>
      </c>
      <c r="L2386" s="12">
        <v>4</v>
      </c>
      <c r="M2386" s="12"/>
      <c r="N2386" s="12"/>
      <c r="O2386" s="12">
        <v>4</v>
      </c>
      <c r="P2386" s="12"/>
      <c r="Q2386" s="12">
        <v>7</v>
      </c>
      <c r="R2386" s="12"/>
      <c r="S2386" s="12"/>
      <c r="T2386" s="12"/>
      <c r="U2386" s="12">
        <f t="shared" si="551"/>
        <v>52</v>
      </c>
    </row>
    <row r="2387" spans="1:21">
      <c r="A2387" s="14"/>
      <c r="B2387" s="14"/>
      <c r="C2387" s="12" t="s">
        <v>27</v>
      </c>
      <c r="D2387" s="12">
        <v>6</v>
      </c>
      <c r="E2387" s="12">
        <v>14</v>
      </c>
      <c r="F2387" s="12">
        <v>12</v>
      </c>
      <c r="G2387" s="12">
        <v>21</v>
      </c>
      <c r="H2387" s="12">
        <v>22</v>
      </c>
      <c r="I2387" s="12">
        <v>33</v>
      </c>
      <c r="J2387" s="12">
        <v>32</v>
      </c>
      <c r="K2387" s="12">
        <v>36</v>
      </c>
      <c r="L2387" s="12">
        <v>5</v>
      </c>
      <c r="M2387" s="12">
        <v>1</v>
      </c>
      <c r="N2387" s="12">
        <v>15</v>
      </c>
      <c r="O2387" s="12">
        <v>5</v>
      </c>
      <c r="P2387" s="12">
        <v>4</v>
      </c>
      <c r="Q2387" s="12">
        <v>5</v>
      </c>
      <c r="R2387" s="12"/>
      <c r="S2387" s="12">
        <v>22</v>
      </c>
      <c r="T2387" s="12"/>
      <c r="U2387" s="12">
        <f t="shared" si="551"/>
        <v>233</v>
      </c>
    </row>
    <row r="2388" spans="1:21">
      <c r="A2388" s="14"/>
      <c r="B2388" s="14"/>
      <c r="C2388" s="12" t="s">
        <v>28</v>
      </c>
      <c r="D2388" s="12">
        <v>5</v>
      </c>
      <c r="E2388" s="12">
        <v>12</v>
      </c>
      <c r="F2388" s="12">
        <v>11</v>
      </c>
      <c r="G2388" s="12">
        <v>27</v>
      </c>
      <c r="H2388" s="12">
        <v>21</v>
      </c>
      <c r="I2388" s="12">
        <v>32</v>
      </c>
      <c r="J2388" s="12">
        <v>30</v>
      </c>
      <c r="K2388" s="12">
        <v>33</v>
      </c>
      <c r="L2388" s="12">
        <v>5</v>
      </c>
      <c r="M2388" s="12">
        <v>4</v>
      </c>
      <c r="N2388" s="12">
        <v>12</v>
      </c>
      <c r="O2388" s="12">
        <v>4</v>
      </c>
      <c r="P2388" s="12">
        <v>3</v>
      </c>
      <c r="Q2388" s="12">
        <v>7</v>
      </c>
      <c r="R2388" s="12"/>
      <c r="S2388" s="12">
        <v>20</v>
      </c>
      <c r="T2388" s="12"/>
      <c r="U2388" s="12">
        <f t="shared" si="551"/>
        <v>226</v>
      </c>
    </row>
    <row r="2389" spans="1:21">
      <c r="A2389" s="14"/>
      <c r="B2389" s="14"/>
      <c r="C2389" s="12" t="s">
        <v>35</v>
      </c>
      <c r="D2389" s="12">
        <v>4</v>
      </c>
      <c r="E2389" s="12">
        <v>10</v>
      </c>
      <c r="F2389" s="12">
        <v>9</v>
      </c>
      <c r="G2389" s="12">
        <v>33</v>
      </c>
      <c r="H2389" s="12">
        <v>24</v>
      </c>
      <c r="I2389" s="12">
        <v>30</v>
      </c>
      <c r="J2389" s="12">
        <v>31</v>
      </c>
      <c r="K2389" s="12">
        <v>35</v>
      </c>
      <c r="L2389" s="12">
        <v>8</v>
      </c>
      <c r="M2389" s="12">
        <v>3</v>
      </c>
      <c r="N2389" s="12">
        <v>5</v>
      </c>
      <c r="O2389" s="12">
        <v>4</v>
      </c>
      <c r="P2389" s="12">
        <v>4</v>
      </c>
      <c r="Q2389" s="12">
        <v>4</v>
      </c>
      <c r="R2389" s="12"/>
      <c r="S2389" s="12">
        <v>18</v>
      </c>
      <c r="T2389" s="12"/>
      <c r="U2389" s="12">
        <f t="shared" si="551"/>
        <v>222</v>
      </c>
    </row>
    <row r="2390" spans="1:21">
      <c r="A2390" s="14"/>
      <c r="B2390" s="14"/>
      <c r="C2390" s="12" t="s">
        <v>36</v>
      </c>
      <c r="D2390" s="12">
        <v>6</v>
      </c>
      <c r="E2390" s="12">
        <v>14</v>
      </c>
      <c r="F2390" s="12">
        <v>8</v>
      </c>
      <c r="G2390" s="12"/>
      <c r="H2390" s="12"/>
      <c r="I2390" s="12"/>
      <c r="J2390" s="12"/>
      <c r="K2390" s="12"/>
      <c r="L2390" s="12"/>
      <c r="M2390" s="12"/>
      <c r="N2390" s="12"/>
      <c r="O2390" s="12">
        <v>4</v>
      </c>
      <c r="P2390" s="12"/>
      <c r="Q2390" s="12"/>
      <c r="R2390" s="12"/>
      <c r="S2390" s="12"/>
      <c r="T2390" s="12"/>
      <c r="U2390" s="12">
        <f t="shared" si="551"/>
        <v>32</v>
      </c>
    </row>
    <row r="2391" spans="1:21">
      <c r="A2391" s="14"/>
      <c r="B2391" s="14"/>
      <c r="C2391" s="12" t="s">
        <v>31</v>
      </c>
      <c r="D2391" s="12"/>
      <c r="E2391" s="12">
        <v>8</v>
      </c>
      <c r="F2391" s="12">
        <v>6</v>
      </c>
      <c r="G2391" s="12"/>
      <c r="H2391" s="12"/>
      <c r="I2391" s="12"/>
      <c r="J2391" s="12"/>
      <c r="K2391" s="12"/>
      <c r="L2391" s="12"/>
      <c r="M2391" s="12"/>
      <c r="N2391" s="12"/>
      <c r="O2391" s="12">
        <v>2</v>
      </c>
      <c r="P2391" s="12"/>
      <c r="Q2391" s="12"/>
      <c r="R2391" s="12"/>
      <c r="S2391" s="12"/>
      <c r="T2391" s="12"/>
      <c r="U2391" s="12">
        <f>SUM(D2391:T2391)</f>
        <v>16</v>
      </c>
    </row>
    <row r="2392" spans="1:21">
      <c r="A2392" s="16"/>
      <c r="B2392" s="16"/>
      <c r="C2392" s="12" t="s">
        <v>32</v>
      </c>
      <c r="D2392" s="12"/>
      <c r="E2392" s="12"/>
      <c r="F2392" s="12"/>
      <c r="G2392" s="12">
        <v>15</v>
      </c>
      <c r="H2392" s="12">
        <v>18</v>
      </c>
      <c r="I2392" s="12">
        <v>9</v>
      </c>
      <c r="J2392" s="12">
        <v>10</v>
      </c>
      <c r="K2392" s="12">
        <v>18</v>
      </c>
      <c r="L2392" s="12">
        <v>4</v>
      </c>
      <c r="M2392" s="12"/>
      <c r="N2392" s="12">
        <v>7</v>
      </c>
      <c r="O2392" s="12">
        <v>12</v>
      </c>
      <c r="P2392" s="12"/>
      <c r="Q2392" s="12">
        <v>7</v>
      </c>
      <c r="R2392" s="12"/>
      <c r="S2392" s="12"/>
      <c r="T2392" s="12"/>
      <c r="U2392" s="12">
        <f>SUM(D2392:T2392)</f>
        <v>100</v>
      </c>
    </row>
    <row r="2393" spans="1:21">
      <c r="A2393" s="17"/>
      <c r="B2393" s="18"/>
      <c r="C2393" s="19" t="s">
        <v>33</v>
      </c>
      <c r="D2393" s="19">
        <f t="shared" ref="D2393:U2393" si="552">SUM(D2384:D2392)</f>
        <v>21</v>
      </c>
      <c r="E2393" s="19">
        <f t="shared" si="552"/>
        <v>58</v>
      </c>
      <c r="F2393" s="19">
        <f t="shared" si="552"/>
        <v>46</v>
      </c>
      <c r="G2393" s="19">
        <f t="shared" si="552"/>
        <v>130</v>
      </c>
      <c r="H2393" s="19">
        <f t="shared" si="552"/>
        <v>121</v>
      </c>
      <c r="I2393" s="19">
        <f t="shared" si="552"/>
        <v>169</v>
      </c>
      <c r="J2393" s="19">
        <f t="shared" si="552"/>
        <v>176</v>
      </c>
      <c r="K2393" s="19">
        <f t="shared" si="552"/>
        <v>199</v>
      </c>
      <c r="L2393" s="19">
        <f t="shared" si="552"/>
        <v>45</v>
      </c>
      <c r="M2393" s="19">
        <f t="shared" si="552"/>
        <v>8</v>
      </c>
      <c r="N2393" s="19">
        <f t="shared" si="552"/>
        <v>39</v>
      </c>
      <c r="O2393" s="19">
        <f t="shared" si="552"/>
        <v>51</v>
      </c>
      <c r="P2393" s="19">
        <f t="shared" si="552"/>
        <v>23</v>
      </c>
      <c r="Q2393" s="19">
        <f>SUM(Q2384:Q2392)</f>
        <v>45</v>
      </c>
      <c r="R2393" s="19">
        <f t="shared" si="552"/>
        <v>0</v>
      </c>
      <c r="S2393" s="19">
        <f t="shared" si="552"/>
        <v>60</v>
      </c>
      <c r="T2393" s="19">
        <f t="shared" si="552"/>
        <v>0</v>
      </c>
      <c r="U2393" s="19">
        <f t="shared" si="552"/>
        <v>1191</v>
      </c>
    </row>
    <row r="2396" spans="1:21" ht="96">
      <c r="A2396" s="8" t="s">
        <v>2</v>
      </c>
      <c r="B2396" s="8" t="s">
        <v>3</v>
      </c>
      <c r="C2396" s="8" t="s">
        <v>4</v>
      </c>
      <c r="D2396" s="9" t="str">
        <f>D5</f>
        <v>ANGGREK</v>
      </c>
      <c r="E2396" s="9" t="str">
        <f>E5</f>
        <v>BOUGENVIL</v>
      </c>
      <c r="F2396" s="9" t="str">
        <f t="shared" ref="F2396:U2396" si="553">F5</f>
        <v>CAMELIA</v>
      </c>
      <c r="G2396" s="9" t="str">
        <f t="shared" si="553"/>
        <v>DEWANDARU</v>
      </c>
      <c r="H2396" s="9" t="str">
        <f t="shared" si="553"/>
        <v>EDELWEIS</v>
      </c>
      <c r="I2396" s="9" t="str">
        <f t="shared" si="553"/>
        <v>FLAMBOYAN</v>
      </c>
      <c r="J2396" s="9" t="str">
        <f t="shared" si="553"/>
        <v>GERANIUM</v>
      </c>
      <c r="K2396" s="9" t="str">
        <f t="shared" si="553"/>
        <v>HELIKONIA</v>
      </c>
      <c r="L2396" s="9" t="str">
        <f t="shared" si="553"/>
        <v>IVY</v>
      </c>
      <c r="M2396" s="9" t="str">
        <f t="shared" si="553"/>
        <v>JASMIN</v>
      </c>
      <c r="N2396" s="9" t="str">
        <f t="shared" si="553"/>
        <v>IGD</v>
      </c>
      <c r="O2396" s="9" t="str">
        <f t="shared" si="553"/>
        <v>HCU</v>
      </c>
      <c r="P2396" s="9" t="str">
        <f t="shared" si="553"/>
        <v>PENUNJANG</v>
      </c>
      <c r="Q2396" s="9" t="str">
        <f t="shared" si="553"/>
        <v>PELAYANAN</v>
      </c>
      <c r="R2396" s="9" t="str">
        <f t="shared" si="553"/>
        <v>ADMIN</v>
      </c>
      <c r="S2396" s="9" t="str">
        <f t="shared" si="553"/>
        <v>ASRAMA</v>
      </c>
      <c r="T2396" s="9" t="str">
        <f t="shared" si="553"/>
        <v>MASJID</v>
      </c>
      <c r="U2396" s="9" t="str">
        <f t="shared" si="553"/>
        <v>JUMLAH</v>
      </c>
    </row>
    <row r="2397" spans="1:21">
      <c r="A2397" s="10">
        <f>A2384+1</f>
        <v>30</v>
      </c>
      <c r="B2397" s="11" t="s">
        <v>39</v>
      </c>
      <c r="C2397" s="12" t="s">
        <v>24</v>
      </c>
      <c r="D2397" s="12"/>
      <c r="E2397" s="13"/>
      <c r="F2397" s="13"/>
      <c r="G2397" s="13">
        <v>19</v>
      </c>
      <c r="H2397" s="13">
        <v>15</v>
      </c>
      <c r="I2397" s="13">
        <v>26</v>
      </c>
      <c r="J2397" s="13">
        <v>28</v>
      </c>
      <c r="K2397" s="13">
        <v>29</v>
      </c>
      <c r="L2397" s="13">
        <v>10</v>
      </c>
      <c r="M2397" s="13"/>
      <c r="N2397" s="13"/>
      <c r="O2397" s="13">
        <v>12</v>
      </c>
      <c r="P2397" s="12">
        <v>12</v>
      </c>
      <c r="Q2397" s="12">
        <v>17</v>
      </c>
      <c r="R2397" s="12"/>
      <c r="S2397" s="12"/>
      <c r="T2397" s="12"/>
      <c r="U2397" s="12">
        <f t="shared" ref="U2397:U2405" si="554">SUM(D2397:T2397)</f>
        <v>168</v>
      </c>
    </row>
    <row r="2398" spans="1:21">
      <c r="A2398" s="14"/>
      <c r="B2398" s="15">
        <f>B2385+1</f>
        <v>46203</v>
      </c>
      <c r="C2398" s="12" t="s">
        <v>25</v>
      </c>
      <c r="D2398" s="12"/>
      <c r="E2398" s="13"/>
      <c r="F2398" s="13"/>
      <c r="G2398" s="13">
        <v>20</v>
      </c>
      <c r="H2398" s="13">
        <v>16</v>
      </c>
      <c r="I2398" s="13">
        <v>28</v>
      </c>
      <c r="J2398" s="13">
        <v>28</v>
      </c>
      <c r="K2398" s="13">
        <v>30</v>
      </c>
      <c r="L2398" s="13">
        <v>9</v>
      </c>
      <c r="M2398" s="13"/>
      <c r="N2398" s="13"/>
      <c r="O2398" s="13">
        <v>4</v>
      </c>
      <c r="P2398" s="12">
        <v>2</v>
      </c>
      <c r="Q2398" s="12">
        <v>5</v>
      </c>
      <c r="R2398" s="12"/>
      <c r="S2398" s="12"/>
      <c r="T2398" s="12"/>
      <c r="U2398" s="12">
        <f t="shared" si="554"/>
        <v>142</v>
      </c>
    </row>
    <row r="2399" spans="1:21">
      <c r="A2399" s="14"/>
      <c r="B2399" s="14"/>
      <c r="C2399" s="12" t="s">
        <v>26</v>
      </c>
      <c r="D2399" s="12">
        <v>2</v>
      </c>
      <c r="E2399" s="13"/>
      <c r="F2399" s="13"/>
      <c r="G2399" s="13">
        <v>9</v>
      </c>
      <c r="H2399" s="13">
        <v>4</v>
      </c>
      <c r="I2399" s="13">
        <v>8</v>
      </c>
      <c r="J2399" s="13">
        <v>7</v>
      </c>
      <c r="K2399" s="13">
        <v>10</v>
      </c>
      <c r="L2399" s="13">
        <v>5</v>
      </c>
      <c r="M2399" s="13"/>
      <c r="N2399" s="13">
        <v>4</v>
      </c>
      <c r="O2399" s="13">
        <v>4</v>
      </c>
      <c r="P2399" s="12"/>
      <c r="Q2399" s="12">
        <v>7</v>
      </c>
      <c r="R2399" s="12"/>
      <c r="S2399" s="12"/>
      <c r="T2399" s="12"/>
      <c r="U2399" s="12">
        <f t="shared" si="554"/>
        <v>60</v>
      </c>
    </row>
    <row r="2400" spans="1:21">
      <c r="A2400" s="14"/>
      <c r="B2400" s="14"/>
      <c r="C2400" s="12" t="s">
        <v>27</v>
      </c>
      <c r="D2400" s="12">
        <v>4</v>
      </c>
      <c r="E2400" s="13">
        <v>7</v>
      </c>
      <c r="F2400" s="13">
        <v>8</v>
      </c>
      <c r="G2400" s="13">
        <v>21</v>
      </c>
      <c r="H2400" s="13">
        <v>25</v>
      </c>
      <c r="I2400" s="13">
        <v>35</v>
      </c>
      <c r="J2400" s="13">
        <v>39</v>
      </c>
      <c r="K2400" s="13">
        <v>28</v>
      </c>
      <c r="L2400" s="13">
        <v>6</v>
      </c>
      <c r="M2400" s="13">
        <v>5</v>
      </c>
      <c r="N2400" s="13">
        <v>7</v>
      </c>
      <c r="O2400" s="13">
        <v>6</v>
      </c>
      <c r="P2400" s="12">
        <v>4</v>
      </c>
      <c r="Q2400" s="12">
        <v>5</v>
      </c>
      <c r="R2400" s="12"/>
      <c r="S2400" s="12"/>
      <c r="T2400" s="12"/>
      <c r="U2400" s="12">
        <f t="shared" si="554"/>
        <v>200</v>
      </c>
    </row>
    <row r="2401" spans="1:21">
      <c r="A2401" s="14"/>
      <c r="B2401" s="14"/>
      <c r="C2401" s="12" t="s">
        <v>28</v>
      </c>
      <c r="D2401" s="12">
        <v>5</v>
      </c>
      <c r="E2401" s="13">
        <v>10</v>
      </c>
      <c r="F2401" s="13">
        <v>13</v>
      </c>
      <c r="G2401" s="13">
        <v>24</v>
      </c>
      <c r="H2401" s="13">
        <v>26</v>
      </c>
      <c r="I2401" s="13">
        <v>35</v>
      </c>
      <c r="J2401" s="13">
        <v>34</v>
      </c>
      <c r="K2401" s="13">
        <v>26</v>
      </c>
      <c r="L2401" s="13">
        <v>5</v>
      </c>
      <c r="M2401" s="13">
        <v>3</v>
      </c>
      <c r="N2401" s="13">
        <v>2</v>
      </c>
      <c r="O2401" s="13">
        <v>4</v>
      </c>
      <c r="P2401" s="12">
        <v>5</v>
      </c>
      <c r="Q2401" s="12">
        <v>4</v>
      </c>
      <c r="R2401" s="12"/>
      <c r="S2401" s="12"/>
      <c r="T2401" s="12"/>
      <c r="U2401" s="12">
        <f t="shared" si="554"/>
        <v>196</v>
      </c>
    </row>
    <row r="2402" spans="1:21">
      <c r="A2402" s="14"/>
      <c r="B2402" s="14"/>
      <c r="C2402" s="12" t="s">
        <v>35</v>
      </c>
      <c r="D2402" s="12">
        <v>4</v>
      </c>
      <c r="E2402" s="13">
        <v>12</v>
      </c>
      <c r="F2402" s="13">
        <v>11</v>
      </c>
      <c r="G2402" s="13">
        <v>33</v>
      </c>
      <c r="H2402" s="13">
        <v>34</v>
      </c>
      <c r="I2402" s="13">
        <v>36</v>
      </c>
      <c r="J2402" s="13">
        <v>35</v>
      </c>
      <c r="K2402" s="13">
        <v>35</v>
      </c>
      <c r="L2402" s="13">
        <v>10</v>
      </c>
      <c r="M2402" s="13">
        <v>4</v>
      </c>
      <c r="N2402" s="13"/>
      <c r="O2402" s="13">
        <v>3</v>
      </c>
      <c r="P2402" s="12">
        <v>4</v>
      </c>
      <c r="Q2402" s="12">
        <v>5</v>
      </c>
      <c r="R2402" s="12"/>
      <c r="S2402" s="12"/>
      <c r="T2402" s="12"/>
      <c r="U2402" s="12">
        <f t="shared" si="554"/>
        <v>226</v>
      </c>
    </row>
    <row r="2403" spans="1:21">
      <c r="A2403" s="14"/>
      <c r="B2403" s="14"/>
      <c r="C2403" s="12" t="s">
        <v>36</v>
      </c>
      <c r="D2403" s="12">
        <v>3</v>
      </c>
      <c r="E2403" s="13">
        <v>8</v>
      </c>
      <c r="F2403" s="13">
        <v>9</v>
      </c>
      <c r="G2403" s="13"/>
      <c r="H2403" s="13"/>
      <c r="I2403" s="13"/>
      <c r="J2403" s="13"/>
      <c r="K2403" s="13"/>
      <c r="L2403" s="13"/>
      <c r="M2403" s="13"/>
      <c r="N2403" s="13">
        <v>3</v>
      </c>
      <c r="O2403" s="13">
        <v>3</v>
      </c>
      <c r="P2403" s="12"/>
      <c r="Q2403" s="12"/>
      <c r="R2403" s="12"/>
      <c r="S2403" s="12"/>
      <c r="T2403" s="12"/>
      <c r="U2403" s="12">
        <f t="shared" si="554"/>
        <v>26</v>
      </c>
    </row>
    <row r="2404" spans="1:21">
      <c r="A2404" s="14"/>
      <c r="B2404" s="14"/>
      <c r="C2404" s="12" t="s">
        <v>31</v>
      </c>
      <c r="D2404" s="12"/>
      <c r="E2404" s="13">
        <v>6</v>
      </c>
      <c r="F2404" s="13">
        <v>8</v>
      </c>
      <c r="G2404" s="13"/>
      <c r="H2404" s="13"/>
      <c r="I2404" s="13"/>
      <c r="J2404" s="13"/>
      <c r="K2404" s="13"/>
      <c r="L2404" s="13"/>
      <c r="M2404" s="13"/>
      <c r="N2404" s="13"/>
      <c r="O2404" s="13">
        <v>2</v>
      </c>
      <c r="P2404" s="12"/>
      <c r="Q2404" s="12"/>
      <c r="R2404" s="12"/>
      <c r="S2404" s="12"/>
      <c r="T2404" s="12"/>
      <c r="U2404" s="12">
        <f t="shared" si="554"/>
        <v>16</v>
      </c>
    </row>
    <row r="2405" spans="1:21">
      <c r="A2405" s="16"/>
      <c r="B2405" s="16"/>
      <c r="C2405" s="12" t="s">
        <v>32</v>
      </c>
      <c r="D2405" s="12">
        <v>2</v>
      </c>
      <c r="E2405" s="13"/>
      <c r="F2405" s="13"/>
      <c r="G2405" s="13">
        <v>12</v>
      </c>
      <c r="H2405" s="13">
        <v>15</v>
      </c>
      <c r="I2405" s="13">
        <v>6</v>
      </c>
      <c r="J2405" s="13">
        <v>8</v>
      </c>
      <c r="K2405" s="13">
        <v>18</v>
      </c>
      <c r="L2405" s="13">
        <v>10</v>
      </c>
      <c r="M2405" s="13"/>
      <c r="N2405" s="13">
        <v>4</v>
      </c>
      <c r="O2405" s="13">
        <v>5</v>
      </c>
      <c r="P2405" s="12"/>
      <c r="Q2405" s="12"/>
      <c r="R2405" s="12"/>
      <c r="S2405" s="12"/>
      <c r="T2405" s="12"/>
      <c r="U2405" s="12">
        <f t="shared" si="554"/>
        <v>80</v>
      </c>
    </row>
    <row r="2406" spans="1:21">
      <c r="A2406" s="17"/>
      <c r="B2406" s="18"/>
      <c r="C2406" s="19" t="s">
        <v>33</v>
      </c>
      <c r="D2406" s="19">
        <f t="shared" ref="D2406:U2406" si="555">SUM(D2397:D2405)</f>
        <v>20</v>
      </c>
      <c r="E2406" s="19">
        <f t="shared" si="555"/>
        <v>43</v>
      </c>
      <c r="F2406" s="19">
        <f t="shared" si="555"/>
        <v>49</v>
      </c>
      <c r="G2406" s="19">
        <f t="shared" si="555"/>
        <v>138</v>
      </c>
      <c r="H2406" s="19">
        <f t="shared" si="555"/>
        <v>135</v>
      </c>
      <c r="I2406" s="19">
        <f t="shared" si="555"/>
        <v>174</v>
      </c>
      <c r="J2406" s="19">
        <f t="shared" si="555"/>
        <v>179</v>
      </c>
      <c r="K2406" s="19">
        <f t="shared" si="555"/>
        <v>176</v>
      </c>
      <c r="L2406" s="19">
        <f t="shared" si="555"/>
        <v>55</v>
      </c>
      <c r="M2406" s="19">
        <f t="shared" si="555"/>
        <v>12</v>
      </c>
      <c r="N2406" s="19">
        <f t="shared" si="555"/>
        <v>20</v>
      </c>
      <c r="O2406" s="19">
        <f t="shared" si="555"/>
        <v>43</v>
      </c>
      <c r="P2406" s="19">
        <f t="shared" si="555"/>
        <v>27</v>
      </c>
      <c r="Q2406" s="19">
        <f t="shared" si="555"/>
        <v>43</v>
      </c>
      <c r="R2406" s="19">
        <f t="shared" si="555"/>
        <v>0</v>
      </c>
      <c r="S2406" s="19">
        <f t="shared" si="555"/>
        <v>0</v>
      </c>
      <c r="T2406" s="19">
        <f t="shared" si="555"/>
        <v>0</v>
      </c>
      <c r="U2406" s="19">
        <f t="shared" si="555"/>
        <v>1114</v>
      </c>
    </row>
    <row r="2407" spans="1:21">
      <c r="A2407" s="89" t="s">
        <v>42</v>
      </c>
      <c r="B2407" s="90"/>
      <c r="C2407" s="91"/>
      <c r="D2407" s="28">
        <f>D2029+D2042+D2055+D2068+D2081+D2094+D2107+D2120+D2133+D2146+D2159+D2172+D2185+D2198+D2211+D2224+D2237+D2250+D2263+D2276+D2289+D2302+D2315+D2328+D2341+D2354+D2367+D2380+D2393+D2406</f>
        <v>555</v>
      </c>
      <c r="E2407" s="28">
        <f>E2029+E2042+E2055+E2068+E2081+E2094+E2107+E2120+E2133+E2146+E2159+E2172+E2185+E2198+E2211+E2224+E2237+E2250+E2263+E2276+E2289+E2302+E2315+E2328+E2341+E2354+E2367+E2380+E2393+E2406</f>
        <v>1278</v>
      </c>
      <c r="F2407" s="28">
        <f t="shared" ref="F2407:U2407" si="556">F2029+F2042+F2055+F2068+F2081+F2094+F2107+F2120+F2133+F2146+F2159+F2172+F2185+F2198+F2211+F2224+F2237+F2250+F2263+F2276+F2289+F2302+F2315+F2328+F2341+F2354+F2367+F2380+F2393+F2406</f>
        <v>1237</v>
      </c>
      <c r="G2407" s="28">
        <f t="shared" si="556"/>
        <v>4666</v>
      </c>
      <c r="H2407" s="28">
        <f t="shared" si="556"/>
        <v>4379</v>
      </c>
      <c r="I2407" s="28">
        <f t="shared" si="556"/>
        <v>4900</v>
      </c>
      <c r="J2407" s="28">
        <f t="shared" si="556"/>
        <v>5058</v>
      </c>
      <c r="K2407" s="28">
        <f t="shared" si="556"/>
        <v>5252</v>
      </c>
      <c r="L2407" s="28">
        <f t="shared" si="556"/>
        <v>1764</v>
      </c>
      <c r="M2407" s="28">
        <f t="shared" si="556"/>
        <v>343</v>
      </c>
      <c r="N2407" s="28">
        <f t="shared" si="556"/>
        <v>1066</v>
      </c>
      <c r="O2407" s="28">
        <f t="shared" si="556"/>
        <v>1240</v>
      </c>
      <c r="P2407" s="28">
        <f t="shared" si="556"/>
        <v>716</v>
      </c>
      <c r="Q2407" s="28">
        <f t="shared" si="556"/>
        <v>1592</v>
      </c>
      <c r="R2407" s="28">
        <f t="shared" si="556"/>
        <v>32</v>
      </c>
      <c r="S2407" s="28">
        <f t="shared" si="556"/>
        <v>453</v>
      </c>
      <c r="T2407" s="28">
        <f t="shared" si="556"/>
        <v>125</v>
      </c>
      <c r="U2407" s="28">
        <f t="shared" si="556"/>
        <v>34656</v>
      </c>
    </row>
    <row r="2409" spans="1:21" ht="15.75">
      <c r="Q2409" s="69"/>
      <c r="R2409" s="69"/>
      <c r="S2409" s="69"/>
      <c r="T2409" s="69"/>
      <c r="U2409" s="69"/>
    </row>
    <row r="2410" spans="1:21" ht="15.75">
      <c r="Q2410" s="70"/>
      <c r="R2410" s="70"/>
      <c r="S2410" s="70"/>
      <c r="T2410" s="70"/>
      <c r="U2410" s="70"/>
    </row>
    <row r="2411" spans="1:21" ht="15.75">
      <c r="Q2411" s="70"/>
      <c r="R2411" s="70"/>
      <c r="S2411" s="70"/>
      <c r="T2411" s="70"/>
      <c r="U2411" s="70"/>
    </row>
    <row r="2412" spans="1:21" ht="15.75">
      <c r="Q2412" s="70"/>
      <c r="R2412" s="70"/>
      <c r="S2412" s="70"/>
      <c r="T2412" s="70"/>
      <c r="U2412" s="70"/>
    </row>
    <row r="2413" spans="1:21" ht="15.75">
      <c r="Q2413" s="71"/>
      <c r="R2413" s="69"/>
      <c r="S2413" s="69"/>
      <c r="T2413" s="69"/>
      <c r="U2413" s="69"/>
    </row>
    <row r="2416" spans="1:21" ht="18">
      <c r="A2416" s="4" t="s">
        <v>0</v>
      </c>
      <c r="B2416" s="5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</row>
    <row r="2417" spans="1:21">
      <c r="A2417" s="7" t="s">
        <v>1</v>
      </c>
      <c r="B2417" s="5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</row>
    <row r="2418" spans="1:21">
      <c r="A2418" s="7" t="s">
        <v>129</v>
      </c>
      <c r="B2418" s="5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20"/>
      <c r="O2418" s="6"/>
      <c r="P2418" s="6"/>
      <c r="Q2418" s="6"/>
      <c r="R2418" s="6"/>
      <c r="S2418" s="6"/>
      <c r="T2418" s="6"/>
      <c r="U2418" s="6"/>
    </row>
    <row r="2420" spans="1:21" ht="96">
      <c r="A2420" s="8" t="s">
        <v>2</v>
      </c>
      <c r="B2420" s="8" t="s">
        <v>3</v>
      </c>
      <c r="C2420" s="8" t="s">
        <v>4</v>
      </c>
      <c r="D2420" s="9" t="str">
        <f>D5</f>
        <v>ANGGREK</v>
      </c>
      <c r="E2420" s="9" t="str">
        <f>E5</f>
        <v>BOUGENVIL</v>
      </c>
      <c r="F2420" s="9" t="str">
        <f t="shared" ref="F2420:P2420" si="557">F5</f>
        <v>CAMELIA</v>
      </c>
      <c r="G2420" s="9" t="str">
        <f t="shared" si="557"/>
        <v>DEWANDARU</v>
      </c>
      <c r="H2420" s="9" t="str">
        <f t="shared" si="557"/>
        <v>EDELWEIS</v>
      </c>
      <c r="I2420" s="9" t="str">
        <f t="shared" si="557"/>
        <v>FLAMBOYAN</v>
      </c>
      <c r="J2420" s="9" t="str">
        <f t="shared" si="557"/>
        <v>GERANIUM</v>
      </c>
      <c r="K2420" s="9" t="str">
        <f t="shared" si="557"/>
        <v>HELIKONIA</v>
      </c>
      <c r="L2420" s="9" t="str">
        <f t="shared" si="557"/>
        <v>IVY</v>
      </c>
      <c r="M2420" s="9" t="str">
        <f t="shared" si="557"/>
        <v>JASMIN</v>
      </c>
      <c r="N2420" s="9" t="str">
        <f t="shared" si="557"/>
        <v>IGD</v>
      </c>
      <c r="O2420" s="9" t="str">
        <f t="shared" si="557"/>
        <v>HCU</v>
      </c>
      <c r="P2420" s="9" t="str">
        <f t="shared" si="557"/>
        <v>PENUNJANG</v>
      </c>
      <c r="Q2420" s="9" t="str">
        <f>Q5</f>
        <v>PELAYANAN</v>
      </c>
      <c r="R2420" s="9" t="str">
        <f>R5</f>
        <v>ADMIN</v>
      </c>
      <c r="S2420" s="9" t="str">
        <f>S5</f>
        <v>ASRAMA</v>
      </c>
      <c r="T2420" s="9" t="str">
        <f>T5</f>
        <v>MASJID</v>
      </c>
      <c r="U2420" s="9" t="str">
        <f>U5</f>
        <v>JUMLAH</v>
      </c>
    </row>
    <row r="2421" spans="1:21">
      <c r="A2421" s="10">
        <v>1</v>
      </c>
      <c r="B2421" s="11" t="s">
        <v>41</v>
      </c>
      <c r="C2421" s="12" t="s">
        <v>24</v>
      </c>
      <c r="D2421" s="12"/>
      <c r="E2421" s="12"/>
      <c r="F2421" s="12"/>
      <c r="G2421" s="12">
        <v>26</v>
      </c>
      <c r="H2421" s="12">
        <v>25</v>
      </c>
      <c r="I2421" s="12">
        <v>38</v>
      </c>
      <c r="J2421" s="12">
        <v>28</v>
      </c>
      <c r="K2421" s="12">
        <v>33</v>
      </c>
      <c r="L2421" s="12">
        <v>10</v>
      </c>
      <c r="M2421" s="12"/>
      <c r="N2421" s="12"/>
      <c r="O2421" s="12">
        <v>14</v>
      </c>
      <c r="P2421" s="12">
        <v>12</v>
      </c>
      <c r="Q2421" s="12">
        <v>1</v>
      </c>
      <c r="R2421" s="12"/>
      <c r="S2421" s="12"/>
      <c r="T2421" s="12"/>
      <c r="U2421" s="12">
        <f>SUM(D2421:T2421)</f>
        <v>187</v>
      </c>
    </row>
    <row r="2422" spans="1:21">
      <c r="A2422" s="14"/>
      <c r="B2422" s="15">
        <v>46204</v>
      </c>
      <c r="C2422" s="12" t="s">
        <v>25</v>
      </c>
      <c r="D2422" s="12"/>
      <c r="E2422" s="12"/>
      <c r="F2422" s="12"/>
      <c r="G2422" s="12">
        <v>20</v>
      </c>
      <c r="H2422" s="12">
        <v>21</v>
      </c>
      <c r="I2422" s="12">
        <v>40</v>
      </c>
      <c r="J2422" s="12">
        <v>28</v>
      </c>
      <c r="K2422" s="12">
        <v>33</v>
      </c>
      <c r="L2422" s="12">
        <v>9</v>
      </c>
      <c r="M2422" s="12"/>
      <c r="N2422" s="12"/>
      <c r="O2422" s="12">
        <v>3</v>
      </c>
      <c r="P2422" s="12">
        <v>2</v>
      </c>
      <c r="Q2422" s="12"/>
      <c r="R2422" s="12"/>
      <c r="S2422" s="12"/>
      <c r="T2422" s="12"/>
      <c r="U2422" s="12">
        <f t="shared" ref="U2422:U2429" si="558">SUM(D2422:T2422)</f>
        <v>156</v>
      </c>
    </row>
    <row r="2423" spans="1:21">
      <c r="A2423" s="14"/>
      <c r="B2423" s="14"/>
      <c r="C2423" s="12" t="s">
        <v>26</v>
      </c>
      <c r="D2423" s="12"/>
      <c r="E2423" s="12"/>
      <c r="F2423" s="12"/>
      <c r="G2423" s="12">
        <v>16</v>
      </c>
      <c r="H2423" s="12">
        <v>15</v>
      </c>
      <c r="I2423" s="12">
        <v>18</v>
      </c>
      <c r="J2423" s="12">
        <v>16</v>
      </c>
      <c r="K2423" s="12">
        <v>19</v>
      </c>
      <c r="L2423" s="12">
        <v>8</v>
      </c>
      <c r="M2423" s="12"/>
      <c r="N2423" s="12"/>
      <c r="O2423" s="12">
        <v>4</v>
      </c>
      <c r="P2423" s="12"/>
      <c r="Q2423" s="12"/>
      <c r="R2423" s="12"/>
      <c r="S2423" s="12"/>
      <c r="T2423" s="12"/>
      <c r="U2423" s="12">
        <f t="shared" si="558"/>
        <v>96</v>
      </c>
    </row>
    <row r="2424" spans="1:21">
      <c r="A2424" s="14"/>
      <c r="B2424" s="14"/>
      <c r="C2424" s="12" t="s">
        <v>27</v>
      </c>
      <c r="D2424" s="12">
        <v>9</v>
      </c>
      <c r="E2424" s="12">
        <v>8</v>
      </c>
      <c r="F2424" s="12">
        <v>5</v>
      </c>
      <c r="G2424" s="12">
        <v>28</v>
      </c>
      <c r="H2424" s="12">
        <v>20</v>
      </c>
      <c r="I2424" s="12">
        <v>24</v>
      </c>
      <c r="J2424" s="12">
        <v>28</v>
      </c>
      <c r="K2424" s="12">
        <v>27</v>
      </c>
      <c r="L2424" s="12">
        <v>16</v>
      </c>
      <c r="M2424" s="12"/>
      <c r="N2424" s="12">
        <v>6</v>
      </c>
      <c r="O2424" s="12">
        <v>5</v>
      </c>
      <c r="P2424" s="12">
        <v>3</v>
      </c>
      <c r="Q2424" s="12">
        <v>1</v>
      </c>
      <c r="R2424" s="12"/>
      <c r="S2424" s="12">
        <v>12</v>
      </c>
      <c r="T2424" s="12"/>
      <c r="U2424" s="12">
        <f t="shared" si="558"/>
        <v>192</v>
      </c>
    </row>
    <row r="2425" spans="1:21">
      <c r="A2425" s="14"/>
      <c r="B2425" s="14"/>
      <c r="C2425" s="12" t="s">
        <v>28</v>
      </c>
      <c r="D2425" s="12">
        <v>6</v>
      </c>
      <c r="E2425" s="12">
        <v>11</v>
      </c>
      <c r="F2425" s="12">
        <v>9</v>
      </c>
      <c r="G2425" s="12">
        <v>24</v>
      </c>
      <c r="H2425" s="12">
        <v>27</v>
      </c>
      <c r="I2425" s="12">
        <v>26</v>
      </c>
      <c r="J2425" s="12">
        <v>29</v>
      </c>
      <c r="K2425" s="12">
        <v>24</v>
      </c>
      <c r="L2425" s="12">
        <v>3</v>
      </c>
      <c r="M2425" s="12"/>
      <c r="N2425" s="12">
        <v>11</v>
      </c>
      <c r="O2425" s="12">
        <v>5</v>
      </c>
      <c r="P2425" s="12">
        <v>1</v>
      </c>
      <c r="Q2425" s="12">
        <v>1</v>
      </c>
      <c r="R2425" s="12"/>
      <c r="S2425" s="12">
        <v>8</v>
      </c>
      <c r="T2425" s="12"/>
      <c r="U2425" s="12">
        <f t="shared" si="558"/>
        <v>185</v>
      </c>
    </row>
    <row r="2426" spans="1:21">
      <c r="A2426" s="14"/>
      <c r="B2426" s="14"/>
      <c r="C2426" s="12" t="s">
        <v>35</v>
      </c>
      <c r="D2426" s="12">
        <v>5</v>
      </c>
      <c r="E2426" s="12">
        <v>9</v>
      </c>
      <c r="F2426" s="12">
        <v>8</v>
      </c>
      <c r="G2426" s="12">
        <v>23</v>
      </c>
      <c r="H2426" s="12">
        <v>26</v>
      </c>
      <c r="I2426" s="12">
        <v>26</v>
      </c>
      <c r="J2426" s="12">
        <v>35</v>
      </c>
      <c r="K2426" s="12">
        <v>36</v>
      </c>
      <c r="L2426" s="12">
        <v>4</v>
      </c>
      <c r="M2426" s="12"/>
      <c r="N2426" s="12">
        <v>4</v>
      </c>
      <c r="O2426" s="12">
        <v>3</v>
      </c>
      <c r="P2426" s="12">
        <v>2</v>
      </c>
      <c r="Q2426" s="12">
        <v>1</v>
      </c>
      <c r="R2426" s="12"/>
      <c r="S2426" s="12">
        <v>14</v>
      </c>
      <c r="T2426" s="12"/>
      <c r="U2426" s="12">
        <f t="shared" si="558"/>
        <v>196</v>
      </c>
    </row>
    <row r="2427" spans="1:21">
      <c r="A2427" s="14"/>
      <c r="B2427" s="14"/>
      <c r="C2427" s="12" t="s">
        <v>36</v>
      </c>
      <c r="D2427" s="12">
        <v>3</v>
      </c>
      <c r="E2427" s="12">
        <v>11</v>
      </c>
      <c r="F2427" s="12">
        <v>9</v>
      </c>
      <c r="G2427" s="12"/>
      <c r="H2427" s="12"/>
      <c r="I2427" s="12"/>
      <c r="J2427" s="12"/>
      <c r="K2427" s="12"/>
      <c r="L2427" s="12"/>
      <c r="M2427" s="12"/>
      <c r="N2427" s="12"/>
      <c r="O2427" s="12">
        <v>4</v>
      </c>
      <c r="P2427" s="12"/>
      <c r="Q2427" s="12"/>
      <c r="R2427" s="12"/>
      <c r="S2427" s="12"/>
      <c r="T2427" s="12"/>
      <c r="U2427" s="12">
        <f t="shared" si="558"/>
        <v>27</v>
      </c>
    </row>
    <row r="2428" spans="1:21">
      <c r="A2428" s="14"/>
      <c r="B2428" s="14"/>
      <c r="C2428" s="12" t="s">
        <v>31</v>
      </c>
      <c r="D2428" s="12">
        <v>4</v>
      </c>
      <c r="E2428" s="12">
        <v>6</v>
      </c>
      <c r="F2428" s="12">
        <v>5</v>
      </c>
      <c r="G2428" s="12"/>
      <c r="H2428" s="12"/>
      <c r="I2428" s="12"/>
      <c r="J2428" s="12"/>
      <c r="K2428" s="12"/>
      <c r="L2428" s="12"/>
      <c r="M2428" s="12"/>
      <c r="N2428" s="12">
        <v>3</v>
      </c>
      <c r="O2428" s="12">
        <v>1</v>
      </c>
      <c r="P2428" s="12"/>
      <c r="Q2428" s="12">
        <v>2</v>
      </c>
      <c r="R2428" s="12"/>
      <c r="S2428" s="12"/>
      <c r="T2428" s="12"/>
      <c r="U2428" s="12">
        <f t="shared" si="558"/>
        <v>21</v>
      </c>
    </row>
    <row r="2429" spans="1:21">
      <c r="A2429" s="16"/>
      <c r="B2429" s="16"/>
      <c r="C2429" s="12" t="s">
        <v>32</v>
      </c>
      <c r="D2429" s="12"/>
      <c r="E2429" s="12">
        <v>1</v>
      </c>
      <c r="F2429" s="12"/>
      <c r="G2429" s="12">
        <v>15</v>
      </c>
      <c r="H2429" s="12">
        <v>14</v>
      </c>
      <c r="I2429" s="12">
        <v>7</v>
      </c>
      <c r="J2429" s="12">
        <v>9</v>
      </c>
      <c r="K2429" s="12">
        <v>8</v>
      </c>
      <c r="L2429" s="12">
        <v>4</v>
      </c>
      <c r="M2429" s="12"/>
      <c r="N2429" s="12">
        <v>9</v>
      </c>
      <c r="O2429" s="12">
        <v>5</v>
      </c>
      <c r="P2429" s="12"/>
      <c r="Q2429" s="12">
        <v>5</v>
      </c>
      <c r="R2429" s="12"/>
      <c r="S2429" s="12"/>
      <c r="T2429" s="12"/>
      <c r="U2429" s="12">
        <f t="shared" si="558"/>
        <v>77</v>
      </c>
    </row>
    <row r="2430" spans="1:21">
      <c r="A2430" s="17"/>
      <c r="B2430" s="18"/>
      <c r="C2430" s="19" t="s">
        <v>33</v>
      </c>
      <c r="D2430" s="19">
        <f t="shared" ref="D2430:U2430" si="559">SUM(D2421:D2429)</f>
        <v>27</v>
      </c>
      <c r="E2430" s="19">
        <f t="shared" si="559"/>
        <v>46</v>
      </c>
      <c r="F2430" s="19">
        <f t="shared" si="559"/>
        <v>36</v>
      </c>
      <c r="G2430" s="19">
        <f t="shared" si="559"/>
        <v>152</v>
      </c>
      <c r="H2430" s="19">
        <f t="shared" si="559"/>
        <v>148</v>
      </c>
      <c r="I2430" s="19">
        <f t="shared" si="559"/>
        <v>179</v>
      </c>
      <c r="J2430" s="19">
        <f t="shared" si="559"/>
        <v>173</v>
      </c>
      <c r="K2430" s="19">
        <f t="shared" si="559"/>
        <v>180</v>
      </c>
      <c r="L2430" s="19">
        <f t="shared" si="559"/>
        <v>54</v>
      </c>
      <c r="M2430" s="19">
        <f t="shared" si="559"/>
        <v>0</v>
      </c>
      <c r="N2430" s="19">
        <f t="shared" si="559"/>
        <v>33</v>
      </c>
      <c r="O2430" s="19">
        <f t="shared" si="559"/>
        <v>44</v>
      </c>
      <c r="P2430" s="19">
        <f t="shared" si="559"/>
        <v>20</v>
      </c>
      <c r="Q2430" s="19">
        <f t="shared" si="559"/>
        <v>11</v>
      </c>
      <c r="R2430" s="19">
        <f t="shared" si="559"/>
        <v>0</v>
      </c>
      <c r="S2430" s="19">
        <f t="shared" si="559"/>
        <v>34</v>
      </c>
      <c r="T2430" s="19">
        <f t="shared" si="559"/>
        <v>0</v>
      </c>
      <c r="U2430" s="19">
        <f t="shared" si="559"/>
        <v>1137</v>
      </c>
    </row>
    <row r="2433" spans="1:21" ht="96">
      <c r="A2433" s="8" t="s">
        <v>2</v>
      </c>
      <c r="B2433" s="8" t="s">
        <v>3</v>
      </c>
      <c r="C2433" s="8" t="s">
        <v>4</v>
      </c>
      <c r="D2433" s="9" t="str">
        <f>D5</f>
        <v>ANGGREK</v>
      </c>
      <c r="E2433" s="9" t="str">
        <f>E5</f>
        <v>BOUGENVIL</v>
      </c>
      <c r="F2433" s="9" t="str">
        <f t="shared" ref="F2433:P2433" si="560">F5</f>
        <v>CAMELIA</v>
      </c>
      <c r="G2433" s="9" t="str">
        <f t="shared" si="560"/>
        <v>DEWANDARU</v>
      </c>
      <c r="H2433" s="9" t="str">
        <f t="shared" si="560"/>
        <v>EDELWEIS</v>
      </c>
      <c r="I2433" s="9" t="str">
        <f t="shared" si="560"/>
        <v>FLAMBOYAN</v>
      </c>
      <c r="J2433" s="9" t="str">
        <f t="shared" si="560"/>
        <v>GERANIUM</v>
      </c>
      <c r="K2433" s="9" t="str">
        <f t="shared" si="560"/>
        <v>HELIKONIA</v>
      </c>
      <c r="L2433" s="9" t="str">
        <f t="shared" si="560"/>
        <v>IVY</v>
      </c>
      <c r="M2433" s="9" t="str">
        <f t="shared" si="560"/>
        <v>JASMIN</v>
      </c>
      <c r="N2433" s="9" t="str">
        <f t="shared" si="560"/>
        <v>IGD</v>
      </c>
      <c r="O2433" s="9" t="str">
        <f t="shared" si="560"/>
        <v>HCU</v>
      </c>
      <c r="P2433" s="9" t="str">
        <f t="shared" si="560"/>
        <v>PENUNJANG</v>
      </c>
      <c r="Q2433" s="9" t="str">
        <f>Q5</f>
        <v>PELAYANAN</v>
      </c>
      <c r="R2433" s="9" t="str">
        <f>R5</f>
        <v>ADMIN</v>
      </c>
      <c r="S2433" s="9" t="str">
        <f>S5</f>
        <v>ASRAMA</v>
      </c>
      <c r="T2433" s="9" t="str">
        <f>T5</f>
        <v>MASJID</v>
      </c>
      <c r="U2433" s="9" t="str">
        <f>U5</f>
        <v>JUMLAH</v>
      </c>
    </row>
    <row r="2434" spans="1:21">
      <c r="A2434" s="10">
        <f>A2421+1</f>
        <v>2</v>
      </c>
      <c r="B2434" s="11" t="s">
        <v>38</v>
      </c>
      <c r="C2434" s="12" t="s">
        <v>24</v>
      </c>
      <c r="D2434" s="12"/>
      <c r="E2434" s="12"/>
      <c r="F2434" s="12">
        <v>2</v>
      </c>
      <c r="G2434" s="12">
        <v>34</v>
      </c>
      <c r="H2434" s="12">
        <v>19</v>
      </c>
      <c r="I2434" s="12">
        <v>23</v>
      </c>
      <c r="J2434" s="12">
        <v>33</v>
      </c>
      <c r="K2434" s="12">
        <v>33</v>
      </c>
      <c r="L2434" s="12">
        <v>16</v>
      </c>
      <c r="M2434" s="12"/>
      <c r="N2434" s="12"/>
      <c r="O2434" s="12">
        <v>4</v>
      </c>
      <c r="P2434" s="12">
        <v>10</v>
      </c>
      <c r="Q2434" s="12">
        <v>9</v>
      </c>
      <c r="R2434" s="12"/>
      <c r="S2434" s="12"/>
      <c r="T2434" s="12"/>
      <c r="U2434" s="12">
        <f t="shared" ref="U2434:U2442" si="561">SUM(D2434:T2434)</f>
        <v>183</v>
      </c>
    </row>
    <row r="2435" spans="1:21">
      <c r="A2435" s="14"/>
      <c r="B2435" s="15">
        <f>B2422+1</f>
        <v>46205</v>
      </c>
      <c r="C2435" s="12" t="s">
        <v>25</v>
      </c>
      <c r="D2435" s="12"/>
      <c r="E2435" s="12"/>
      <c r="F2435" s="12">
        <v>1</v>
      </c>
      <c r="G2435" s="12">
        <v>33</v>
      </c>
      <c r="H2435" s="12">
        <v>18</v>
      </c>
      <c r="I2435" s="12">
        <v>25</v>
      </c>
      <c r="J2435" s="12">
        <v>33</v>
      </c>
      <c r="K2435" s="12">
        <v>33</v>
      </c>
      <c r="L2435" s="12">
        <v>15</v>
      </c>
      <c r="M2435" s="12"/>
      <c r="N2435" s="12"/>
      <c r="O2435" s="12"/>
      <c r="P2435" s="12"/>
      <c r="Q2435" s="12">
        <v>7</v>
      </c>
      <c r="R2435" s="12"/>
      <c r="S2435" s="12"/>
      <c r="T2435" s="12"/>
      <c r="U2435" s="12">
        <f t="shared" si="561"/>
        <v>165</v>
      </c>
    </row>
    <row r="2436" spans="1:21">
      <c r="A2436" s="14"/>
      <c r="B2436" s="14"/>
      <c r="C2436" s="12" t="s">
        <v>26</v>
      </c>
      <c r="D2436" s="12"/>
      <c r="E2436" s="12"/>
      <c r="F2436" s="12"/>
      <c r="G2436" s="12">
        <v>12</v>
      </c>
      <c r="H2436" s="12">
        <v>6</v>
      </c>
      <c r="I2436" s="12">
        <v>7</v>
      </c>
      <c r="J2436" s="12">
        <v>8</v>
      </c>
      <c r="K2436" s="12">
        <v>9</v>
      </c>
      <c r="L2436" s="12">
        <v>3</v>
      </c>
      <c r="M2436" s="12"/>
      <c r="N2436" s="12"/>
      <c r="O2436" s="12">
        <v>2</v>
      </c>
      <c r="P2436" s="12">
        <v>2</v>
      </c>
      <c r="Q2436" s="12">
        <v>3</v>
      </c>
      <c r="R2436" s="12"/>
      <c r="S2436" s="12"/>
      <c r="T2436" s="12"/>
      <c r="U2436" s="12">
        <f t="shared" si="561"/>
        <v>52</v>
      </c>
    </row>
    <row r="2437" spans="1:21">
      <c r="A2437" s="14"/>
      <c r="B2437" s="14"/>
      <c r="C2437" s="12" t="s">
        <v>27</v>
      </c>
      <c r="D2437" s="12">
        <v>5</v>
      </c>
      <c r="E2437" s="12">
        <v>8</v>
      </c>
      <c r="F2437" s="12">
        <v>10</v>
      </c>
      <c r="G2437" s="12">
        <v>29</v>
      </c>
      <c r="H2437" s="12">
        <v>28</v>
      </c>
      <c r="I2437" s="12">
        <v>34</v>
      </c>
      <c r="J2437" s="12">
        <v>33</v>
      </c>
      <c r="K2437" s="12">
        <v>32</v>
      </c>
      <c r="L2437" s="12">
        <v>5</v>
      </c>
      <c r="M2437" s="12">
        <v>3</v>
      </c>
      <c r="N2437" s="12">
        <v>6</v>
      </c>
      <c r="O2437" s="12">
        <v>4</v>
      </c>
      <c r="P2437" s="12">
        <v>2</v>
      </c>
      <c r="Q2437" s="12">
        <v>5</v>
      </c>
      <c r="R2437" s="12"/>
      <c r="S2437" s="12"/>
      <c r="T2437" s="12"/>
      <c r="U2437" s="12">
        <f t="shared" si="561"/>
        <v>204</v>
      </c>
    </row>
    <row r="2438" spans="1:21">
      <c r="A2438" s="14"/>
      <c r="B2438" s="14"/>
      <c r="C2438" s="12" t="s">
        <v>28</v>
      </c>
      <c r="D2438" s="12">
        <v>4</v>
      </c>
      <c r="E2438" s="12">
        <v>9</v>
      </c>
      <c r="F2438" s="12">
        <v>10</v>
      </c>
      <c r="G2438" s="12">
        <v>22</v>
      </c>
      <c r="H2438" s="12">
        <v>25</v>
      </c>
      <c r="I2438" s="12">
        <v>27</v>
      </c>
      <c r="J2438" s="12">
        <v>32</v>
      </c>
      <c r="K2438" s="12">
        <v>34</v>
      </c>
      <c r="L2438" s="12">
        <v>4</v>
      </c>
      <c r="M2438" s="12">
        <v>2</v>
      </c>
      <c r="N2438" s="12">
        <v>9</v>
      </c>
      <c r="O2438" s="12">
        <v>1</v>
      </c>
      <c r="P2438" s="12">
        <v>1</v>
      </c>
      <c r="Q2438" s="12"/>
      <c r="R2438" s="12"/>
      <c r="S2438" s="12"/>
      <c r="T2438" s="12"/>
      <c r="U2438" s="12">
        <f t="shared" si="561"/>
        <v>180</v>
      </c>
    </row>
    <row r="2439" spans="1:21">
      <c r="A2439" s="14"/>
      <c r="B2439" s="14"/>
      <c r="C2439" s="12" t="s">
        <v>35</v>
      </c>
      <c r="D2439" s="12">
        <v>2</v>
      </c>
      <c r="E2439" s="12">
        <v>10</v>
      </c>
      <c r="F2439" s="12">
        <v>8</v>
      </c>
      <c r="G2439" s="12">
        <v>21</v>
      </c>
      <c r="H2439" s="12">
        <v>33</v>
      </c>
      <c r="I2439" s="12">
        <v>31</v>
      </c>
      <c r="J2439" s="12">
        <v>35</v>
      </c>
      <c r="K2439" s="12">
        <v>36</v>
      </c>
      <c r="L2439" s="12">
        <v>3</v>
      </c>
      <c r="M2439" s="12">
        <v>4</v>
      </c>
      <c r="N2439" s="12">
        <v>5</v>
      </c>
      <c r="O2439" s="12">
        <v>3</v>
      </c>
      <c r="P2439" s="12"/>
      <c r="Q2439" s="12"/>
      <c r="R2439" s="12"/>
      <c r="S2439" s="12"/>
      <c r="T2439" s="12"/>
      <c r="U2439" s="12">
        <f t="shared" si="561"/>
        <v>191</v>
      </c>
    </row>
    <row r="2440" spans="1:21">
      <c r="A2440" s="14"/>
      <c r="B2440" s="14"/>
      <c r="C2440" s="12" t="s">
        <v>36</v>
      </c>
      <c r="D2440" s="12">
        <v>1</v>
      </c>
      <c r="E2440" s="12">
        <v>14</v>
      </c>
      <c r="F2440" s="12">
        <v>11</v>
      </c>
      <c r="G2440" s="12"/>
      <c r="H2440" s="12"/>
      <c r="I2440" s="12"/>
      <c r="J2440" s="12"/>
      <c r="K2440" s="12"/>
      <c r="L2440" s="12"/>
      <c r="M2440" s="12"/>
      <c r="N2440" s="12">
        <v>4</v>
      </c>
      <c r="O2440" s="12">
        <v>2</v>
      </c>
      <c r="P2440" s="12"/>
      <c r="Q2440" s="12">
        <v>2</v>
      </c>
      <c r="R2440" s="12"/>
      <c r="S2440" s="12"/>
      <c r="T2440" s="12"/>
      <c r="U2440" s="12">
        <f t="shared" si="561"/>
        <v>34</v>
      </c>
    </row>
    <row r="2441" spans="1:21">
      <c r="A2441" s="14"/>
      <c r="B2441" s="14"/>
      <c r="C2441" s="12" t="s">
        <v>31</v>
      </c>
      <c r="D2441" s="12">
        <v>2</v>
      </c>
      <c r="E2441" s="12">
        <v>9</v>
      </c>
      <c r="F2441" s="12">
        <v>6</v>
      </c>
      <c r="G2441" s="12"/>
      <c r="H2441" s="12"/>
      <c r="I2441" s="12"/>
      <c r="J2441" s="12"/>
      <c r="K2441" s="12"/>
      <c r="L2441" s="12"/>
      <c r="M2441" s="12"/>
      <c r="N2441" s="12"/>
      <c r="O2441" s="12">
        <v>4</v>
      </c>
      <c r="P2441" s="12"/>
      <c r="Q2441" s="12">
        <v>2</v>
      </c>
      <c r="R2441" s="12"/>
      <c r="S2441" s="12"/>
      <c r="T2441" s="12"/>
      <c r="U2441" s="12">
        <f t="shared" si="561"/>
        <v>23</v>
      </c>
    </row>
    <row r="2442" spans="1:21">
      <c r="A2442" s="16"/>
      <c r="B2442" s="16"/>
      <c r="C2442" s="12" t="s">
        <v>32</v>
      </c>
      <c r="D2442" s="12"/>
      <c r="E2442" s="12">
        <v>2</v>
      </c>
      <c r="F2442" s="12"/>
      <c r="G2442" s="12">
        <v>16</v>
      </c>
      <c r="H2442" s="12">
        <v>16</v>
      </c>
      <c r="I2442" s="12">
        <v>6</v>
      </c>
      <c r="J2442" s="12">
        <v>3</v>
      </c>
      <c r="K2442" s="12">
        <v>17</v>
      </c>
      <c r="L2442" s="12">
        <v>15</v>
      </c>
      <c r="M2442" s="12">
        <v>1</v>
      </c>
      <c r="N2442" s="12"/>
      <c r="O2442" s="12">
        <v>8</v>
      </c>
      <c r="P2442" s="12"/>
      <c r="Q2442" s="12">
        <v>2</v>
      </c>
      <c r="R2442" s="12"/>
      <c r="S2442" s="12"/>
      <c r="T2442" s="12"/>
      <c r="U2442" s="12">
        <f t="shared" si="561"/>
        <v>86</v>
      </c>
    </row>
    <row r="2443" spans="1:21">
      <c r="A2443" s="17"/>
      <c r="B2443" s="18"/>
      <c r="C2443" s="19" t="s">
        <v>33</v>
      </c>
      <c r="D2443" s="19">
        <f t="shared" ref="D2443:U2443" si="562">SUM(D2434:D2442)</f>
        <v>14</v>
      </c>
      <c r="E2443" s="19">
        <f t="shared" si="562"/>
        <v>52</v>
      </c>
      <c r="F2443" s="19">
        <f t="shared" si="562"/>
        <v>48</v>
      </c>
      <c r="G2443" s="19">
        <f t="shared" si="562"/>
        <v>167</v>
      </c>
      <c r="H2443" s="19">
        <f t="shared" si="562"/>
        <v>145</v>
      </c>
      <c r="I2443" s="19">
        <f t="shared" si="562"/>
        <v>153</v>
      </c>
      <c r="J2443" s="19">
        <f t="shared" si="562"/>
        <v>177</v>
      </c>
      <c r="K2443" s="19">
        <f t="shared" si="562"/>
        <v>194</v>
      </c>
      <c r="L2443" s="19">
        <f t="shared" si="562"/>
        <v>61</v>
      </c>
      <c r="M2443" s="19">
        <f t="shared" si="562"/>
        <v>10</v>
      </c>
      <c r="N2443" s="19">
        <f t="shared" si="562"/>
        <v>24</v>
      </c>
      <c r="O2443" s="19">
        <f t="shared" si="562"/>
        <v>28</v>
      </c>
      <c r="P2443" s="19">
        <f t="shared" si="562"/>
        <v>15</v>
      </c>
      <c r="Q2443" s="19">
        <f t="shared" si="562"/>
        <v>30</v>
      </c>
      <c r="R2443" s="19">
        <f t="shared" si="562"/>
        <v>0</v>
      </c>
      <c r="S2443" s="19">
        <f t="shared" si="562"/>
        <v>0</v>
      </c>
      <c r="T2443" s="19">
        <f t="shared" si="562"/>
        <v>0</v>
      </c>
      <c r="U2443" s="19">
        <f t="shared" si="562"/>
        <v>1118</v>
      </c>
    </row>
    <row r="2446" spans="1:21" ht="96">
      <c r="A2446" s="8" t="s">
        <v>2</v>
      </c>
      <c r="B2446" s="8" t="s">
        <v>3</v>
      </c>
      <c r="C2446" s="8" t="s">
        <v>4</v>
      </c>
      <c r="D2446" s="9" t="str">
        <f>D5</f>
        <v>ANGGREK</v>
      </c>
      <c r="E2446" s="9" t="str">
        <f>E5</f>
        <v>BOUGENVIL</v>
      </c>
      <c r="F2446" s="9" t="str">
        <f t="shared" ref="F2446:P2446" si="563">F5</f>
        <v>CAMELIA</v>
      </c>
      <c r="G2446" s="9" t="str">
        <f t="shared" si="563"/>
        <v>DEWANDARU</v>
      </c>
      <c r="H2446" s="9" t="str">
        <f t="shared" si="563"/>
        <v>EDELWEIS</v>
      </c>
      <c r="I2446" s="9" t="str">
        <f t="shared" si="563"/>
        <v>FLAMBOYAN</v>
      </c>
      <c r="J2446" s="9" t="str">
        <f t="shared" si="563"/>
        <v>GERANIUM</v>
      </c>
      <c r="K2446" s="9" t="str">
        <f t="shared" si="563"/>
        <v>HELIKONIA</v>
      </c>
      <c r="L2446" s="9" t="str">
        <f t="shared" si="563"/>
        <v>IVY</v>
      </c>
      <c r="M2446" s="9" t="str">
        <f t="shared" si="563"/>
        <v>JASMIN</v>
      </c>
      <c r="N2446" s="9" t="str">
        <f t="shared" si="563"/>
        <v>IGD</v>
      </c>
      <c r="O2446" s="9" t="str">
        <f t="shared" si="563"/>
        <v>HCU</v>
      </c>
      <c r="P2446" s="9" t="str">
        <f t="shared" si="563"/>
        <v>PENUNJANG</v>
      </c>
      <c r="Q2446" s="9" t="str">
        <f>Q5</f>
        <v>PELAYANAN</v>
      </c>
      <c r="R2446" s="9" t="str">
        <f>R5</f>
        <v>ADMIN</v>
      </c>
      <c r="S2446" s="9" t="str">
        <f>S5</f>
        <v>ASRAMA</v>
      </c>
      <c r="T2446" s="9" t="str">
        <f>T5</f>
        <v>MASJID</v>
      </c>
      <c r="U2446" s="9" t="str">
        <f>U5</f>
        <v>JUMLAH</v>
      </c>
    </row>
    <row r="2447" spans="1:21">
      <c r="A2447" s="10">
        <f>A2434+1</f>
        <v>3</v>
      </c>
      <c r="B2447" s="11" t="s">
        <v>34</v>
      </c>
      <c r="C2447" s="12" t="s">
        <v>24</v>
      </c>
      <c r="D2447" s="12"/>
      <c r="E2447" s="12"/>
      <c r="F2447" s="12"/>
      <c r="G2447" s="12">
        <v>14</v>
      </c>
      <c r="H2447" s="12">
        <v>26</v>
      </c>
      <c r="I2447" s="12">
        <v>26</v>
      </c>
      <c r="J2447" s="12">
        <v>29</v>
      </c>
      <c r="K2447" s="12">
        <v>27</v>
      </c>
      <c r="L2447" s="12">
        <v>12</v>
      </c>
      <c r="M2447" s="12"/>
      <c r="N2447" s="12"/>
      <c r="O2447" s="12">
        <v>12</v>
      </c>
      <c r="P2447" s="12">
        <v>11</v>
      </c>
      <c r="Q2447" s="12">
        <v>2</v>
      </c>
      <c r="R2447" s="12"/>
      <c r="S2447" s="12"/>
      <c r="T2447" s="12"/>
      <c r="U2447" s="12">
        <f t="shared" ref="U2447:U2455" si="564">SUM(E2447:T2447)</f>
        <v>159</v>
      </c>
    </row>
    <row r="2448" spans="1:21">
      <c r="A2448" s="14"/>
      <c r="B2448" s="15">
        <f>B2435+1</f>
        <v>46206</v>
      </c>
      <c r="C2448" s="12" t="s">
        <v>25</v>
      </c>
      <c r="D2448" s="12"/>
      <c r="E2448" s="12"/>
      <c r="F2448" s="12"/>
      <c r="G2448" s="12">
        <v>15</v>
      </c>
      <c r="H2448" s="12">
        <v>25</v>
      </c>
      <c r="I2448" s="12">
        <v>28</v>
      </c>
      <c r="J2448" s="12">
        <v>28</v>
      </c>
      <c r="K2448" s="12">
        <v>28</v>
      </c>
      <c r="L2448" s="12">
        <v>14</v>
      </c>
      <c r="M2448" s="12"/>
      <c r="N2448" s="12"/>
      <c r="O2448" s="12">
        <v>6</v>
      </c>
      <c r="P2448" s="12">
        <v>3</v>
      </c>
      <c r="Q2448" s="12">
        <v>5</v>
      </c>
      <c r="R2448" s="12"/>
      <c r="S2448" s="12"/>
      <c r="T2448" s="12"/>
      <c r="U2448" s="12">
        <f t="shared" si="564"/>
        <v>152</v>
      </c>
    </row>
    <row r="2449" spans="1:21">
      <c r="A2449" s="14"/>
      <c r="B2449" s="14"/>
      <c r="C2449" s="12" t="s">
        <v>26</v>
      </c>
      <c r="D2449" s="12"/>
      <c r="E2449" s="12"/>
      <c r="F2449" s="12"/>
      <c r="G2449" s="12">
        <v>2</v>
      </c>
      <c r="H2449" s="12">
        <v>4</v>
      </c>
      <c r="I2449" s="12">
        <v>5</v>
      </c>
      <c r="J2449" s="12">
        <v>9</v>
      </c>
      <c r="K2449" s="12">
        <v>10</v>
      </c>
      <c r="L2449" s="12">
        <v>5</v>
      </c>
      <c r="M2449" s="12"/>
      <c r="N2449" s="12"/>
      <c r="O2449" s="12">
        <v>8</v>
      </c>
      <c r="P2449" s="12"/>
      <c r="Q2449" s="12"/>
      <c r="R2449" s="12"/>
      <c r="S2449" s="12"/>
      <c r="T2449" s="12"/>
      <c r="U2449" s="12">
        <f t="shared" si="564"/>
        <v>43</v>
      </c>
    </row>
    <row r="2450" spans="1:21">
      <c r="A2450" s="14"/>
      <c r="B2450" s="14"/>
      <c r="C2450" s="12" t="s">
        <v>27</v>
      </c>
      <c r="D2450" s="12"/>
      <c r="E2450" s="12">
        <v>10</v>
      </c>
      <c r="F2450" s="12">
        <v>11</v>
      </c>
      <c r="G2450" s="12">
        <v>22</v>
      </c>
      <c r="H2450" s="12">
        <v>32</v>
      </c>
      <c r="I2450" s="12">
        <v>42</v>
      </c>
      <c r="J2450" s="12">
        <v>25</v>
      </c>
      <c r="K2450" s="12">
        <v>35</v>
      </c>
      <c r="L2450" s="12">
        <v>9</v>
      </c>
      <c r="M2450" s="12"/>
      <c r="N2450" s="12">
        <v>12</v>
      </c>
      <c r="O2450" s="12">
        <v>10</v>
      </c>
      <c r="P2450" s="12">
        <v>3</v>
      </c>
      <c r="Q2450" s="12">
        <v>3</v>
      </c>
      <c r="R2450" s="12"/>
      <c r="S2450" s="12"/>
      <c r="T2450" s="12"/>
      <c r="U2450" s="12">
        <f t="shared" si="564"/>
        <v>214</v>
      </c>
    </row>
    <row r="2451" spans="1:21">
      <c r="A2451" s="14"/>
      <c r="B2451" s="14"/>
      <c r="C2451" s="12" t="s">
        <v>28</v>
      </c>
      <c r="D2451" s="12"/>
      <c r="E2451" s="12">
        <v>10</v>
      </c>
      <c r="F2451" s="12">
        <v>9</v>
      </c>
      <c r="G2451" s="12">
        <v>29</v>
      </c>
      <c r="H2451" s="12">
        <v>29</v>
      </c>
      <c r="I2451" s="12">
        <v>27</v>
      </c>
      <c r="J2451" s="12">
        <v>29</v>
      </c>
      <c r="K2451" s="12">
        <v>26</v>
      </c>
      <c r="L2451" s="12">
        <v>8</v>
      </c>
      <c r="M2451" s="12"/>
      <c r="N2451" s="12">
        <v>9</v>
      </c>
      <c r="O2451" s="12">
        <v>6</v>
      </c>
      <c r="P2451" s="12">
        <v>2</v>
      </c>
      <c r="Q2451" s="12">
        <v>3</v>
      </c>
      <c r="R2451" s="12"/>
      <c r="S2451" s="12"/>
      <c r="T2451" s="12"/>
      <c r="U2451" s="12">
        <f t="shared" si="564"/>
        <v>187</v>
      </c>
    </row>
    <row r="2452" spans="1:21">
      <c r="A2452" s="14"/>
      <c r="B2452" s="14"/>
      <c r="C2452" s="12" t="s">
        <v>35</v>
      </c>
      <c r="D2452" s="12"/>
      <c r="E2452" s="12">
        <v>9</v>
      </c>
      <c r="F2452" s="12">
        <v>8</v>
      </c>
      <c r="G2452" s="12">
        <v>29</v>
      </c>
      <c r="H2452" s="12">
        <v>35</v>
      </c>
      <c r="I2452" s="12">
        <v>30</v>
      </c>
      <c r="J2452" s="12">
        <v>33</v>
      </c>
      <c r="K2452" s="12">
        <v>34</v>
      </c>
      <c r="L2452" s="12">
        <v>9</v>
      </c>
      <c r="M2452" s="12"/>
      <c r="N2452" s="12">
        <v>4</v>
      </c>
      <c r="O2452" s="12">
        <v>4</v>
      </c>
      <c r="P2452" s="12">
        <v>2</v>
      </c>
      <c r="Q2452" s="12">
        <v>4</v>
      </c>
      <c r="R2452" s="12"/>
      <c r="S2452" s="12"/>
      <c r="T2452" s="12"/>
      <c r="U2452" s="12">
        <f t="shared" si="564"/>
        <v>201</v>
      </c>
    </row>
    <row r="2453" spans="1:21">
      <c r="A2453" s="14"/>
      <c r="B2453" s="14"/>
      <c r="C2453" s="12" t="s">
        <v>36</v>
      </c>
      <c r="D2453" s="12"/>
      <c r="E2453" s="12">
        <v>10</v>
      </c>
      <c r="F2453" s="12">
        <v>7</v>
      </c>
      <c r="G2453" s="12"/>
      <c r="H2453" s="12"/>
      <c r="I2453" s="12"/>
      <c r="J2453" s="12"/>
      <c r="K2453" s="12"/>
      <c r="L2453" s="12"/>
      <c r="M2453" s="12"/>
      <c r="N2453" s="12">
        <v>5</v>
      </c>
      <c r="O2453" s="12">
        <v>4</v>
      </c>
      <c r="P2453" s="12"/>
      <c r="Q2453" s="12">
        <v>1</v>
      </c>
      <c r="R2453" s="12"/>
      <c r="S2453" s="12"/>
      <c r="T2453" s="12"/>
      <c r="U2453" s="12">
        <f t="shared" si="564"/>
        <v>27</v>
      </c>
    </row>
    <row r="2454" spans="1:21">
      <c r="A2454" s="14"/>
      <c r="B2454" s="14"/>
      <c r="C2454" s="12" t="s">
        <v>31</v>
      </c>
      <c r="D2454" s="12"/>
      <c r="E2454" s="12">
        <v>4</v>
      </c>
      <c r="F2454" s="12">
        <v>6</v>
      </c>
      <c r="G2454" s="12"/>
      <c r="H2454" s="12"/>
      <c r="I2454" s="12"/>
      <c r="J2454" s="12"/>
      <c r="K2454" s="12"/>
      <c r="L2454" s="12"/>
      <c r="M2454" s="12"/>
      <c r="N2454" s="12">
        <v>2</v>
      </c>
      <c r="O2454" s="12">
        <v>5</v>
      </c>
      <c r="P2454" s="12"/>
      <c r="Q2454" s="12"/>
      <c r="R2454" s="12"/>
      <c r="S2454" s="12"/>
      <c r="T2454" s="12"/>
      <c r="U2454" s="12">
        <f t="shared" si="564"/>
        <v>17</v>
      </c>
    </row>
    <row r="2455" spans="1:21">
      <c r="A2455" s="16"/>
      <c r="B2455" s="16"/>
      <c r="C2455" s="12" t="s">
        <v>32</v>
      </c>
      <c r="D2455" s="12"/>
      <c r="E2455" s="12">
        <v>2</v>
      </c>
      <c r="F2455" s="12">
        <v>8</v>
      </c>
      <c r="G2455" s="12">
        <v>9</v>
      </c>
      <c r="H2455" s="12">
        <v>15</v>
      </c>
      <c r="I2455" s="12">
        <v>9</v>
      </c>
      <c r="J2455" s="12">
        <v>7</v>
      </c>
      <c r="K2455" s="12">
        <v>10</v>
      </c>
      <c r="L2455" s="12">
        <v>12</v>
      </c>
      <c r="M2455" s="12"/>
      <c r="N2455" s="12">
        <v>7</v>
      </c>
      <c r="O2455" s="12">
        <v>6</v>
      </c>
      <c r="P2455" s="12"/>
      <c r="Q2455" s="12"/>
      <c r="R2455" s="12"/>
      <c r="S2455" s="12"/>
      <c r="T2455" s="12"/>
      <c r="U2455" s="12">
        <f t="shared" si="564"/>
        <v>85</v>
      </c>
    </row>
    <row r="2456" spans="1:21">
      <c r="A2456" s="17"/>
      <c r="B2456" s="18"/>
      <c r="C2456" s="19" t="s">
        <v>33</v>
      </c>
      <c r="D2456" s="19">
        <f>SUM(D2447:D2455)</f>
        <v>0</v>
      </c>
      <c r="E2456" s="19">
        <f>SUM(E2447:E2455)</f>
        <v>45</v>
      </c>
      <c r="F2456" s="19">
        <f t="shared" ref="F2456:U2456" si="565">SUM(F2447:F2455)</f>
        <v>49</v>
      </c>
      <c r="G2456" s="19">
        <f t="shared" si="565"/>
        <v>120</v>
      </c>
      <c r="H2456" s="19">
        <f t="shared" si="565"/>
        <v>166</v>
      </c>
      <c r="I2456" s="19">
        <f t="shared" si="565"/>
        <v>167</v>
      </c>
      <c r="J2456" s="19">
        <f t="shared" si="565"/>
        <v>160</v>
      </c>
      <c r="K2456" s="19">
        <f t="shared" si="565"/>
        <v>170</v>
      </c>
      <c r="L2456" s="19">
        <f t="shared" si="565"/>
        <v>69</v>
      </c>
      <c r="M2456" s="19">
        <f t="shared" si="565"/>
        <v>0</v>
      </c>
      <c r="N2456" s="19">
        <f t="shared" si="565"/>
        <v>39</v>
      </c>
      <c r="O2456" s="19">
        <f t="shared" si="565"/>
        <v>61</v>
      </c>
      <c r="P2456" s="19">
        <f t="shared" si="565"/>
        <v>21</v>
      </c>
      <c r="Q2456" s="19">
        <f t="shared" si="565"/>
        <v>18</v>
      </c>
      <c r="R2456" s="19">
        <f t="shared" si="565"/>
        <v>0</v>
      </c>
      <c r="S2456" s="19">
        <f t="shared" si="565"/>
        <v>0</v>
      </c>
      <c r="T2456" s="19">
        <f t="shared" si="565"/>
        <v>0</v>
      </c>
      <c r="U2456" s="19">
        <f t="shared" si="565"/>
        <v>1085</v>
      </c>
    </row>
    <row r="2459" spans="1:21" ht="96">
      <c r="A2459" s="8" t="s">
        <v>2</v>
      </c>
      <c r="B2459" s="8" t="s">
        <v>3</v>
      </c>
      <c r="C2459" s="8" t="s">
        <v>4</v>
      </c>
      <c r="D2459" s="9" t="str">
        <f>D5</f>
        <v>ANGGREK</v>
      </c>
      <c r="E2459" s="9" t="str">
        <f>E5</f>
        <v>BOUGENVIL</v>
      </c>
      <c r="F2459" s="9" t="str">
        <f t="shared" ref="F2459:P2459" si="566">F5</f>
        <v>CAMELIA</v>
      </c>
      <c r="G2459" s="9" t="str">
        <f t="shared" si="566"/>
        <v>DEWANDARU</v>
      </c>
      <c r="H2459" s="9" t="str">
        <f t="shared" si="566"/>
        <v>EDELWEIS</v>
      </c>
      <c r="I2459" s="9" t="str">
        <f t="shared" si="566"/>
        <v>FLAMBOYAN</v>
      </c>
      <c r="J2459" s="9" t="str">
        <f t="shared" si="566"/>
        <v>GERANIUM</v>
      </c>
      <c r="K2459" s="9" t="str">
        <f t="shared" si="566"/>
        <v>HELIKONIA</v>
      </c>
      <c r="L2459" s="9" t="str">
        <f t="shared" si="566"/>
        <v>IVY</v>
      </c>
      <c r="M2459" s="9" t="str">
        <f t="shared" si="566"/>
        <v>JASMIN</v>
      </c>
      <c r="N2459" s="9" t="str">
        <f t="shared" si="566"/>
        <v>IGD</v>
      </c>
      <c r="O2459" s="9" t="str">
        <f t="shared" si="566"/>
        <v>HCU</v>
      </c>
      <c r="P2459" s="9" t="str">
        <f t="shared" si="566"/>
        <v>PENUNJANG</v>
      </c>
      <c r="Q2459" s="9" t="str">
        <f>Q5</f>
        <v>PELAYANAN</v>
      </c>
      <c r="R2459" s="9" t="str">
        <f>R5</f>
        <v>ADMIN</v>
      </c>
      <c r="S2459" s="9" t="str">
        <f>S5</f>
        <v>ASRAMA</v>
      </c>
      <c r="T2459" s="9" t="str">
        <f>T5</f>
        <v>MASJID</v>
      </c>
      <c r="U2459" s="9" t="str">
        <f>U5</f>
        <v>JUMLAH</v>
      </c>
    </row>
    <row r="2460" spans="1:21">
      <c r="A2460" s="10">
        <f>A2447+1</f>
        <v>4</v>
      </c>
      <c r="B2460" s="11" t="s">
        <v>37</v>
      </c>
      <c r="C2460" s="12" t="s">
        <v>24</v>
      </c>
      <c r="D2460" s="12"/>
      <c r="E2460" s="13"/>
      <c r="F2460" s="13"/>
      <c r="G2460" s="13">
        <v>16</v>
      </c>
      <c r="H2460" s="13">
        <v>14</v>
      </c>
      <c r="I2460" s="13">
        <v>29</v>
      </c>
      <c r="J2460" s="13">
        <v>29</v>
      </c>
      <c r="K2460" s="13">
        <v>29</v>
      </c>
      <c r="L2460" s="13">
        <v>8</v>
      </c>
      <c r="M2460" s="13"/>
      <c r="N2460" s="13"/>
      <c r="O2460" s="13">
        <v>18</v>
      </c>
      <c r="P2460" s="12">
        <v>13</v>
      </c>
      <c r="Q2460" s="12">
        <v>18</v>
      </c>
      <c r="R2460" s="12"/>
      <c r="S2460" s="12"/>
      <c r="T2460" s="12"/>
      <c r="U2460" s="12">
        <f t="shared" ref="U2460:U2468" si="567">SUM(D2460:T2460)</f>
        <v>174</v>
      </c>
    </row>
    <row r="2461" spans="1:21">
      <c r="A2461" s="14"/>
      <c r="B2461" s="15">
        <f>B2448+1</f>
        <v>46207</v>
      </c>
      <c r="C2461" s="12" t="s">
        <v>25</v>
      </c>
      <c r="D2461" s="12"/>
      <c r="E2461" s="13"/>
      <c r="F2461" s="13"/>
      <c r="G2461" s="13">
        <v>18</v>
      </c>
      <c r="H2461" s="13">
        <v>15</v>
      </c>
      <c r="I2461" s="13">
        <v>28</v>
      </c>
      <c r="J2461" s="13">
        <v>28</v>
      </c>
      <c r="K2461" s="13">
        <v>30</v>
      </c>
      <c r="L2461" s="13">
        <v>9</v>
      </c>
      <c r="M2461" s="13"/>
      <c r="N2461" s="13"/>
      <c r="O2461" s="13">
        <v>5</v>
      </c>
      <c r="P2461" s="12">
        <v>5</v>
      </c>
      <c r="Q2461" s="12">
        <v>7</v>
      </c>
      <c r="R2461" s="12"/>
      <c r="S2461" s="12"/>
      <c r="T2461" s="12"/>
      <c r="U2461" s="12">
        <f t="shared" si="567"/>
        <v>145</v>
      </c>
    </row>
    <row r="2462" spans="1:21">
      <c r="A2462" s="14"/>
      <c r="B2462" s="14"/>
      <c r="C2462" s="12" t="s">
        <v>26</v>
      </c>
      <c r="D2462" s="12">
        <v>1</v>
      </c>
      <c r="E2462" s="13"/>
      <c r="F2462" s="13">
        <v>2</v>
      </c>
      <c r="G2462" s="13">
        <v>4</v>
      </c>
      <c r="H2462" s="13">
        <v>5</v>
      </c>
      <c r="I2462" s="13">
        <v>7</v>
      </c>
      <c r="J2462" s="13">
        <v>8</v>
      </c>
      <c r="K2462" s="13">
        <v>7</v>
      </c>
      <c r="L2462" s="13">
        <v>8</v>
      </c>
      <c r="M2462" s="13"/>
      <c r="N2462" s="13">
        <v>7</v>
      </c>
      <c r="O2462" s="13">
        <v>6</v>
      </c>
      <c r="P2462" s="12">
        <v>7</v>
      </c>
      <c r="Q2462" s="12">
        <v>13</v>
      </c>
      <c r="R2462" s="12"/>
      <c r="S2462" s="12"/>
      <c r="T2462" s="12"/>
      <c r="U2462" s="12">
        <f t="shared" si="567"/>
        <v>75</v>
      </c>
    </row>
    <row r="2463" spans="1:21">
      <c r="A2463" s="14"/>
      <c r="B2463" s="14"/>
      <c r="C2463" s="12" t="s">
        <v>27</v>
      </c>
      <c r="D2463" s="12">
        <v>8</v>
      </c>
      <c r="E2463" s="13">
        <v>10</v>
      </c>
      <c r="F2463" s="13">
        <v>8</v>
      </c>
      <c r="G2463" s="13">
        <v>20</v>
      </c>
      <c r="H2463" s="13">
        <v>22</v>
      </c>
      <c r="I2463" s="13">
        <v>26</v>
      </c>
      <c r="J2463" s="13">
        <v>28</v>
      </c>
      <c r="K2463" s="13">
        <v>29</v>
      </c>
      <c r="L2463" s="13">
        <v>7</v>
      </c>
      <c r="M2463" s="13">
        <v>12</v>
      </c>
      <c r="N2463" s="13">
        <v>8</v>
      </c>
      <c r="O2463" s="13">
        <v>5</v>
      </c>
      <c r="P2463" s="12">
        <v>7</v>
      </c>
      <c r="Q2463" s="12">
        <v>10</v>
      </c>
      <c r="R2463" s="12"/>
      <c r="S2463" s="12">
        <v>12</v>
      </c>
      <c r="T2463" s="12"/>
      <c r="U2463" s="12">
        <f t="shared" si="567"/>
        <v>212</v>
      </c>
    </row>
    <row r="2464" spans="1:21">
      <c r="A2464" s="14"/>
      <c r="B2464" s="14"/>
      <c r="C2464" s="12" t="s">
        <v>28</v>
      </c>
      <c r="D2464" s="12">
        <v>8</v>
      </c>
      <c r="E2464" s="13">
        <v>14</v>
      </c>
      <c r="F2464" s="13">
        <v>13</v>
      </c>
      <c r="G2464" s="13">
        <v>28</v>
      </c>
      <c r="H2464" s="13">
        <v>28</v>
      </c>
      <c r="I2464" s="13">
        <v>34</v>
      </c>
      <c r="J2464" s="13">
        <v>25</v>
      </c>
      <c r="K2464" s="13">
        <v>27</v>
      </c>
      <c r="L2464" s="13">
        <v>5</v>
      </c>
      <c r="M2464" s="13">
        <v>5</v>
      </c>
      <c r="N2464" s="13">
        <v>6</v>
      </c>
      <c r="O2464" s="13">
        <v>6</v>
      </c>
      <c r="P2464" s="12">
        <v>6</v>
      </c>
      <c r="Q2464" s="12">
        <v>8</v>
      </c>
      <c r="R2464" s="12"/>
      <c r="S2464" s="12">
        <v>15</v>
      </c>
      <c r="T2464" s="12"/>
      <c r="U2464" s="12">
        <f t="shared" si="567"/>
        <v>228</v>
      </c>
    </row>
    <row r="2465" spans="1:21">
      <c r="A2465" s="14"/>
      <c r="B2465" s="14"/>
      <c r="C2465" s="12" t="s">
        <v>35</v>
      </c>
      <c r="D2465" s="12">
        <v>6</v>
      </c>
      <c r="E2465" s="13">
        <v>12</v>
      </c>
      <c r="F2465" s="13">
        <v>14</v>
      </c>
      <c r="G2465" s="13">
        <v>22</v>
      </c>
      <c r="H2465" s="13">
        <v>36</v>
      </c>
      <c r="I2465" s="13">
        <v>36</v>
      </c>
      <c r="J2465" s="13">
        <v>36</v>
      </c>
      <c r="K2465" s="13">
        <v>29</v>
      </c>
      <c r="L2465" s="13">
        <v>6</v>
      </c>
      <c r="M2465" s="13">
        <v>4</v>
      </c>
      <c r="N2465" s="13">
        <v>5</v>
      </c>
      <c r="O2465" s="13">
        <v>4</v>
      </c>
      <c r="P2465" s="12">
        <v>5</v>
      </c>
      <c r="Q2465" s="12">
        <v>14</v>
      </c>
      <c r="R2465" s="12"/>
      <c r="S2465" s="12">
        <v>9</v>
      </c>
      <c r="T2465" s="12"/>
      <c r="U2465" s="12">
        <f t="shared" si="567"/>
        <v>238</v>
      </c>
    </row>
    <row r="2466" spans="1:21">
      <c r="A2466" s="14"/>
      <c r="B2466" s="14"/>
      <c r="C2466" s="12" t="s">
        <v>36</v>
      </c>
      <c r="D2466" s="12"/>
      <c r="E2466" s="13">
        <v>14</v>
      </c>
      <c r="F2466" s="13">
        <v>11</v>
      </c>
      <c r="G2466" s="13"/>
      <c r="H2466" s="13"/>
      <c r="I2466" s="13"/>
      <c r="J2466" s="13"/>
      <c r="K2466" s="13"/>
      <c r="L2466" s="13"/>
      <c r="M2466" s="13"/>
      <c r="N2466" s="13"/>
      <c r="O2466" s="13">
        <v>3</v>
      </c>
      <c r="P2466" s="12"/>
      <c r="Q2466" s="12"/>
      <c r="R2466" s="12"/>
      <c r="S2466" s="12"/>
      <c r="T2466" s="12"/>
      <c r="U2466" s="12">
        <f t="shared" si="567"/>
        <v>28</v>
      </c>
    </row>
    <row r="2467" spans="1:21">
      <c r="A2467" s="14"/>
      <c r="B2467" s="14"/>
      <c r="C2467" s="12" t="s">
        <v>31</v>
      </c>
      <c r="D2467" s="12">
        <v>4</v>
      </c>
      <c r="E2467" s="13">
        <v>8</v>
      </c>
      <c r="F2467" s="13">
        <v>9</v>
      </c>
      <c r="G2467" s="13"/>
      <c r="H2467" s="13"/>
      <c r="I2467" s="13"/>
      <c r="J2467" s="13"/>
      <c r="K2467" s="13"/>
      <c r="L2467" s="13"/>
      <c r="M2467" s="13"/>
      <c r="N2467" s="13">
        <v>5</v>
      </c>
      <c r="O2467" s="13">
        <v>4</v>
      </c>
      <c r="P2467" s="12"/>
      <c r="Q2467" s="12">
        <v>4</v>
      </c>
      <c r="R2467" s="12"/>
      <c r="S2467" s="12"/>
      <c r="T2467" s="12"/>
      <c r="U2467" s="12">
        <f t="shared" si="567"/>
        <v>34</v>
      </c>
    </row>
    <row r="2468" spans="1:21">
      <c r="A2468" s="16"/>
      <c r="B2468" s="16"/>
      <c r="C2468" s="12" t="s">
        <v>32</v>
      </c>
      <c r="D2468" s="12"/>
      <c r="E2468" s="13"/>
      <c r="F2468" s="13"/>
      <c r="G2468" s="13">
        <v>6</v>
      </c>
      <c r="H2468" s="13">
        <v>16</v>
      </c>
      <c r="I2468" s="13">
        <v>8</v>
      </c>
      <c r="J2468" s="13">
        <v>7</v>
      </c>
      <c r="K2468" s="13">
        <v>14</v>
      </c>
      <c r="L2468" s="13">
        <v>5</v>
      </c>
      <c r="M2468" s="13">
        <v>15</v>
      </c>
      <c r="N2468" s="13">
        <v>14</v>
      </c>
      <c r="O2468" s="13">
        <v>7</v>
      </c>
      <c r="P2468" s="12"/>
      <c r="Q2468" s="12"/>
      <c r="R2468" s="12"/>
      <c r="S2468" s="12"/>
      <c r="T2468" s="12"/>
      <c r="U2468" s="12">
        <f t="shared" si="567"/>
        <v>92</v>
      </c>
    </row>
    <row r="2469" spans="1:21">
      <c r="A2469" s="17"/>
      <c r="B2469" s="18"/>
      <c r="C2469" s="19" t="s">
        <v>33</v>
      </c>
      <c r="D2469" s="19">
        <f t="shared" ref="D2469:U2469" si="568">SUM(D2460:D2468)</f>
        <v>27</v>
      </c>
      <c r="E2469" s="19">
        <f t="shared" si="568"/>
        <v>58</v>
      </c>
      <c r="F2469" s="19">
        <f t="shared" si="568"/>
        <v>57</v>
      </c>
      <c r="G2469" s="19">
        <f t="shared" si="568"/>
        <v>114</v>
      </c>
      <c r="H2469" s="19">
        <f t="shared" si="568"/>
        <v>136</v>
      </c>
      <c r="I2469" s="19">
        <f t="shared" si="568"/>
        <v>168</v>
      </c>
      <c r="J2469" s="19">
        <f t="shared" si="568"/>
        <v>161</v>
      </c>
      <c r="K2469" s="19">
        <f t="shared" si="568"/>
        <v>165</v>
      </c>
      <c r="L2469" s="19">
        <f t="shared" si="568"/>
        <v>48</v>
      </c>
      <c r="M2469" s="19">
        <f t="shared" si="568"/>
        <v>36</v>
      </c>
      <c r="N2469" s="19">
        <f t="shared" si="568"/>
        <v>45</v>
      </c>
      <c r="O2469" s="19">
        <f t="shared" si="568"/>
        <v>58</v>
      </c>
      <c r="P2469" s="19">
        <f t="shared" si="568"/>
        <v>43</v>
      </c>
      <c r="Q2469" s="19">
        <f t="shared" si="568"/>
        <v>74</v>
      </c>
      <c r="R2469" s="19">
        <f t="shared" si="568"/>
        <v>0</v>
      </c>
      <c r="S2469" s="19">
        <f t="shared" si="568"/>
        <v>36</v>
      </c>
      <c r="T2469" s="19">
        <f t="shared" si="568"/>
        <v>0</v>
      </c>
      <c r="U2469" s="19">
        <f t="shared" si="568"/>
        <v>1226</v>
      </c>
    </row>
    <row r="2472" spans="1:21" ht="96">
      <c r="A2472" s="8" t="s">
        <v>2</v>
      </c>
      <c r="B2472" s="8" t="s">
        <v>3</v>
      </c>
      <c r="C2472" s="8" t="s">
        <v>4</v>
      </c>
      <c r="D2472" s="9" t="str">
        <f>D5</f>
        <v>ANGGREK</v>
      </c>
      <c r="E2472" s="9" t="str">
        <f>E5</f>
        <v>BOUGENVIL</v>
      </c>
      <c r="F2472" s="9" t="str">
        <f t="shared" ref="F2472:P2472" si="569">F5</f>
        <v>CAMELIA</v>
      </c>
      <c r="G2472" s="9" t="str">
        <f t="shared" si="569"/>
        <v>DEWANDARU</v>
      </c>
      <c r="H2472" s="9" t="str">
        <f t="shared" si="569"/>
        <v>EDELWEIS</v>
      </c>
      <c r="I2472" s="9" t="str">
        <f t="shared" si="569"/>
        <v>FLAMBOYAN</v>
      </c>
      <c r="J2472" s="9" t="str">
        <f t="shared" si="569"/>
        <v>GERANIUM</v>
      </c>
      <c r="K2472" s="9" t="str">
        <f t="shared" si="569"/>
        <v>HELIKONIA</v>
      </c>
      <c r="L2472" s="9" t="str">
        <f t="shared" si="569"/>
        <v>IVY</v>
      </c>
      <c r="M2472" s="9" t="str">
        <f t="shared" si="569"/>
        <v>JASMIN</v>
      </c>
      <c r="N2472" s="9" t="str">
        <f t="shared" si="569"/>
        <v>IGD</v>
      </c>
      <c r="O2472" s="9" t="str">
        <f t="shared" si="569"/>
        <v>HCU</v>
      </c>
      <c r="P2472" s="9" t="str">
        <f t="shared" si="569"/>
        <v>PENUNJANG</v>
      </c>
      <c r="Q2472" s="9" t="str">
        <f>Q5</f>
        <v>PELAYANAN</v>
      </c>
      <c r="R2472" s="9" t="str">
        <f>R5</f>
        <v>ADMIN</v>
      </c>
      <c r="S2472" s="9" t="str">
        <f>S5</f>
        <v>ASRAMA</v>
      </c>
      <c r="T2472" s="9" t="str">
        <f>T5</f>
        <v>MASJID</v>
      </c>
      <c r="U2472" s="9" t="str">
        <f>U5</f>
        <v>JUMLAH</v>
      </c>
    </row>
    <row r="2473" spans="1:21">
      <c r="A2473" s="10">
        <f>A2460+1</f>
        <v>5</v>
      </c>
      <c r="B2473" s="11" t="s">
        <v>39</v>
      </c>
      <c r="C2473" s="12" t="s">
        <v>24</v>
      </c>
      <c r="D2473" s="12"/>
      <c r="E2473" s="12"/>
      <c r="F2473" s="12">
        <v>1</v>
      </c>
      <c r="G2473" s="12">
        <v>20</v>
      </c>
      <c r="H2473" s="12">
        <v>21</v>
      </c>
      <c r="I2473" s="12">
        <v>27</v>
      </c>
      <c r="J2473" s="12">
        <v>29</v>
      </c>
      <c r="K2473" s="12">
        <v>31</v>
      </c>
      <c r="L2473" s="12">
        <v>10</v>
      </c>
      <c r="M2473" s="12"/>
      <c r="N2473" s="12"/>
      <c r="O2473" s="12">
        <v>14</v>
      </c>
      <c r="P2473" s="12">
        <v>10</v>
      </c>
      <c r="Q2473" s="12">
        <v>14</v>
      </c>
      <c r="R2473" s="12"/>
      <c r="S2473" s="12"/>
      <c r="T2473" s="12"/>
      <c r="U2473" s="12">
        <f>SUM(D2473:T2473)</f>
        <v>177</v>
      </c>
    </row>
    <row r="2474" spans="1:21">
      <c r="A2474" s="14"/>
      <c r="B2474" s="15">
        <f>B2461+1</f>
        <v>46208</v>
      </c>
      <c r="C2474" s="12" t="s">
        <v>25</v>
      </c>
      <c r="D2474" s="12"/>
      <c r="E2474" s="12"/>
      <c r="F2474" s="12">
        <v>1</v>
      </c>
      <c r="G2474" s="12">
        <v>18</v>
      </c>
      <c r="H2474" s="12">
        <v>23</v>
      </c>
      <c r="I2474" s="12">
        <v>29</v>
      </c>
      <c r="J2474" s="12">
        <v>29</v>
      </c>
      <c r="K2474" s="12">
        <v>33</v>
      </c>
      <c r="L2474" s="12">
        <v>10</v>
      </c>
      <c r="M2474" s="12"/>
      <c r="N2474" s="12"/>
      <c r="O2474" s="12">
        <v>6</v>
      </c>
      <c r="P2474" s="12">
        <v>4</v>
      </c>
      <c r="Q2474" s="12">
        <v>5</v>
      </c>
      <c r="R2474" s="12"/>
      <c r="S2474" s="12"/>
      <c r="T2474" s="12"/>
      <c r="U2474" s="12">
        <f t="shared" ref="U2474:U2481" si="570">SUM(D2474:T2474)</f>
        <v>158</v>
      </c>
    </row>
    <row r="2475" spans="1:21">
      <c r="A2475" s="14"/>
      <c r="B2475" s="14"/>
      <c r="C2475" s="12" t="s">
        <v>26</v>
      </c>
      <c r="D2475" s="12"/>
      <c r="E2475" s="12"/>
      <c r="F2475" s="12"/>
      <c r="G2475" s="12">
        <v>9</v>
      </c>
      <c r="H2475" s="12">
        <v>10</v>
      </c>
      <c r="I2475" s="12">
        <v>16</v>
      </c>
      <c r="J2475" s="12">
        <v>8</v>
      </c>
      <c r="K2475" s="12">
        <v>12</v>
      </c>
      <c r="L2475" s="12">
        <v>4</v>
      </c>
      <c r="M2475" s="12">
        <v>2</v>
      </c>
      <c r="N2475" s="12"/>
      <c r="O2475" s="12">
        <v>3</v>
      </c>
      <c r="P2475" s="12"/>
      <c r="Q2475" s="12">
        <v>12</v>
      </c>
      <c r="R2475" s="12"/>
      <c r="S2475" s="12"/>
      <c r="T2475" s="12"/>
      <c r="U2475" s="12">
        <f t="shared" si="570"/>
        <v>76</v>
      </c>
    </row>
    <row r="2476" spans="1:21">
      <c r="A2476" s="14"/>
      <c r="B2476" s="14"/>
      <c r="C2476" s="12" t="s">
        <v>27</v>
      </c>
      <c r="D2476" s="12">
        <v>9</v>
      </c>
      <c r="E2476" s="12">
        <v>6</v>
      </c>
      <c r="F2476" s="12">
        <v>10</v>
      </c>
      <c r="G2476" s="12">
        <v>17</v>
      </c>
      <c r="H2476" s="12">
        <v>17</v>
      </c>
      <c r="I2476" s="12">
        <v>22</v>
      </c>
      <c r="J2476" s="12">
        <v>17</v>
      </c>
      <c r="K2476" s="12">
        <v>28</v>
      </c>
      <c r="L2476" s="12">
        <v>9</v>
      </c>
      <c r="M2476" s="12">
        <v>5</v>
      </c>
      <c r="N2476" s="12">
        <v>10</v>
      </c>
      <c r="O2476" s="12">
        <v>5</v>
      </c>
      <c r="P2476" s="12">
        <v>4</v>
      </c>
      <c r="Q2476" s="12">
        <v>10</v>
      </c>
      <c r="R2476" s="12"/>
      <c r="S2476" s="12"/>
      <c r="T2476" s="12"/>
      <c r="U2476" s="12">
        <f t="shared" si="570"/>
        <v>169</v>
      </c>
    </row>
    <row r="2477" spans="1:21">
      <c r="A2477" s="14"/>
      <c r="B2477" s="14"/>
      <c r="C2477" s="12" t="s">
        <v>28</v>
      </c>
      <c r="D2477" s="12">
        <v>6</v>
      </c>
      <c r="E2477" s="12">
        <v>10</v>
      </c>
      <c r="F2477" s="12">
        <v>12</v>
      </c>
      <c r="G2477" s="12">
        <v>23</v>
      </c>
      <c r="H2477" s="12">
        <v>23</v>
      </c>
      <c r="I2477" s="12">
        <v>28</v>
      </c>
      <c r="J2477" s="12">
        <v>24</v>
      </c>
      <c r="K2477" s="12">
        <v>20</v>
      </c>
      <c r="L2477" s="12">
        <v>7</v>
      </c>
      <c r="M2477" s="12">
        <v>2</v>
      </c>
      <c r="N2477" s="12">
        <v>13</v>
      </c>
      <c r="O2477" s="12">
        <v>7</v>
      </c>
      <c r="P2477" s="12">
        <v>3</v>
      </c>
      <c r="Q2477" s="12">
        <v>7</v>
      </c>
      <c r="R2477" s="12"/>
      <c r="S2477" s="12"/>
      <c r="T2477" s="12"/>
      <c r="U2477" s="12">
        <f t="shared" si="570"/>
        <v>185</v>
      </c>
    </row>
    <row r="2478" spans="1:21">
      <c r="A2478" s="14"/>
      <c r="B2478" s="14"/>
      <c r="C2478" s="12" t="s">
        <v>35</v>
      </c>
      <c r="D2478" s="12">
        <v>5</v>
      </c>
      <c r="E2478" s="12">
        <v>11</v>
      </c>
      <c r="F2478" s="12">
        <v>12</v>
      </c>
      <c r="G2478" s="12">
        <v>31</v>
      </c>
      <c r="H2478" s="12">
        <v>17</v>
      </c>
      <c r="I2478" s="12">
        <v>26</v>
      </c>
      <c r="J2478" s="12">
        <v>22</v>
      </c>
      <c r="K2478" s="12">
        <v>25</v>
      </c>
      <c r="L2478" s="12">
        <v>3</v>
      </c>
      <c r="M2478" s="12">
        <v>3</v>
      </c>
      <c r="N2478" s="12">
        <v>7</v>
      </c>
      <c r="O2478" s="12">
        <v>4</v>
      </c>
      <c r="P2478" s="12">
        <v>3</v>
      </c>
      <c r="Q2478" s="12">
        <v>12</v>
      </c>
      <c r="R2478" s="12"/>
      <c r="S2478" s="12"/>
      <c r="T2478" s="12"/>
      <c r="U2478" s="12">
        <f t="shared" si="570"/>
        <v>181</v>
      </c>
    </row>
    <row r="2479" spans="1:21">
      <c r="A2479" s="14"/>
      <c r="B2479" s="14"/>
      <c r="C2479" s="12" t="s">
        <v>36</v>
      </c>
      <c r="D2479" s="12">
        <v>3</v>
      </c>
      <c r="E2479" s="12">
        <v>9</v>
      </c>
      <c r="F2479" s="12">
        <v>10</v>
      </c>
      <c r="G2479" s="12"/>
      <c r="H2479" s="12"/>
      <c r="I2479" s="12"/>
      <c r="J2479" s="12"/>
      <c r="K2479" s="12"/>
      <c r="L2479" s="12"/>
      <c r="M2479" s="12"/>
      <c r="N2479" s="12"/>
      <c r="O2479" s="12"/>
      <c r="P2479" s="12"/>
      <c r="Q2479" s="12"/>
      <c r="R2479" s="12"/>
      <c r="S2479" s="12"/>
      <c r="T2479" s="12"/>
      <c r="U2479" s="12">
        <f t="shared" si="570"/>
        <v>22</v>
      </c>
    </row>
    <row r="2480" spans="1:21">
      <c r="A2480" s="14"/>
      <c r="B2480" s="14"/>
      <c r="C2480" s="12" t="s">
        <v>31</v>
      </c>
      <c r="D2480" s="12">
        <v>2</v>
      </c>
      <c r="E2480" s="12">
        <v>5</v>
      </c>
      <c r="F2480" s="12">
        <v>7</v>
      </c>
      <c r="G2480" s="12"/>
      <c r="H2480" s="12"/>
      <c r="I2480" s="12"/>
      <c r="J2480" s="12"/>
      <c r="K2480" s="12"/>
      <c r="L2480" s="12"/>
      <c r="M2480" s="12"/>
      <c r="N2480" s="12"/>
      <c r="O2480" s="12">
        <v>2</v>
      </c>
      <c r="P2480" s="12"/>
      <c r="Q2480" s="12">
        <v>3</v>
      </c>
      <c r="R2480" s="12"/>
      <c r="S2480" s="12"/>
      <c r="T2480" s="12"/>
      <c r="U2480" s="12">
        <f t="shared" si="570"/>
        <v>19</v>
      </c>
    </row>
    <row r="2481" spans="1:21">
      <c r="A2481" s="16"/>
      <c r="B2481" s="16"/>
      <c r="C2481" s="12" t="s">
        <v>32</v>
      </c>
      <c r="D2481" s="12"/>
      <c r="E2481" s="12"/>
      <c r="F2481" s="12"/>
      <c r="G2481" s="12">
        <v>9</v>
      </c>
      <c r="H2481" s="12">
        <v>12</v>
      </c>
      <c r="I2481" s="12">
        <v>14</v>
      </c>
      <c r="J2481" s="12">
        <v>18</v>
      </c>
      <c r="K2481" s="12">
        <v>15</v>
      </c>
      <c r="L2481" s="12">
        <v>5</v>
      </c>
      <c r="M2481" s="12"/>
      <c r="N2481" s="12">
        <v>19</v>
      </c>
      <c r="O2481" s="12">
        <v>9</v>
      </c>
      <c r="P2481" s="12"/>
      <c r="Q2481" s="12"/>
      <c r="R2481" s="12"/>
      <c r="S2481" s="12"/>
      <c r="T2481" s="12"/>
      <c r="U2481" s="12">
        <f t="shared" si="570"/>
        <v>101</v>
      </c>
    </row>
    <row r="2482" spans="1:21">
      <c r="A2482" s="17"/>
      <c r="B2482" s="18"/>
      <c r="C2482" s="19" t="s">
        <v>33</v>
      </c>
      <c r="D2482" s="19">
        <f>SUM(D2473:D2481)</f>
        <v>25</v>
      </c>
      <c r="E2482" s="19">
        <f>SUM(E2473:E2481)</f>
        <v>41</v>
      </c>
      <c r="F2482" s="19">
        <f t="shared" ref="F2482:U2482" si="571">SUM(F2473:F2481)</f>
        <v>53</v>
      </c>
      <c r="G2482" s="19">
        <f t="shared" si="571"/>
        <v>127</v>
      </c>
      <c r="H2482" s="19">
        <f t="shared" si="571"/>
        <v>123</v>
      </c>
      <c r="I2482" s="19">
        <f t="shared" si="571"/>
        <v>162</v>
      </c>
      <c r="J2482" s="19">
        <f t="shared" si="571"/>
        <v>147</v>
      </c>
      <c r="K2482" s="19">
        <f t="shared" si="571"/>
        <v>164</v>
      </c>
      <c r="L2482" s="19">
        <f t="shared" si="571"/>
        <v>48</v>
      </c>
      <c r="M2482" s="19">
        <f t="shared" si="571"/>
        <v>12</v>
      </c>
      <c r="N2482" s="19">
        <f t="shared" si="571"/>
        <v>49</v>
      </c>
      <c r="O2482" s="19">
        <f t="shared" si="571"/>
        <v>50</v>
      </c>
      <c r="P2482" s="19">
        <f t="shared" si="571"/>
        <v>24</v>
      </c>
      <c r="Q2482" s="19">
        <f t="shared" si="571"/>
        <v>63</v>
      </c>
      <c r="R2482" s="19">
        <f t="shared" si="571"/>
        <v>0</v>
      </c>
      <c r="S2482" s="19">
        <f t="shared" si="571"/>
        <v>0</v>
      </c>
      <c r="T2482" s="19">
        <f t="shared" si="571"/>
        <v>0</v>
      </c>
      <c r="U2482" s="19">
        <f t="shared" si="571"/>
        <v>1088</v>
      </c>
    </row>
    <row r="2485" spans="1:21" ht="96">
      <c r="A2485" s="8" t="s">
        <v>2</v>
      </c>
      <c r="B2485" s="8" t="s">
        <v>3</v>
      </c>
      <c r="C2485" s="8" t="s">
        <v>4</v>
      </c>
      <c r="D2485" s="9" t="str">
        <f t="shared" ref="D2485:P2485" si="572">D5</f>
        <v>ANGGREK</v>
      </c>
      <c r="E2485" s="9" t="str">
        <f t="shared" si="572"/>
        <v>BOUGENVIL</v>
      </c>
      <c r="F2485" s="9" t="str">
        <f t="shared" si="572"/>
        <v>CAMELIA</v>
      </c>
      <c r="G2485" s="9" t="str">
        <f t="shared" si="572"/>
        <v>DEWANDARU</v>
      </c>
      <c r="H2485" s="9" t="str">
        <f t="shared" si="572"/>
        <v>EDELWEIS</v>
      </c>
      <c r="I2485" s="9" t="str">
        <f t="shared" si="572"/>
        <v>FLAMBOYAN</v>
      </c>
      <c r="J2485" s="9" t="str">
        <f t="shared" si="572"/>
        <v>GERANIUM</v>
      </c>
      <c r="K2485" s="9" t="str">
        <f t="shared" si="572"/>
        <v>HELIKONIA</v>
      </c>
      <c r="L2485" s="9" t="str">
        <f t="shared" si="572"/>
        <v>IVY</v>
      </c>
      <c r="M2485" s="9" t="str">
        <f t="shared" si="572"/>
        <v>JASMIN</v>
      </c>
      <c r="N2485" s="9" t="str">
        <f t="shared" si="572"/>
        <v>IGD</v>
      </c>
      <c r="O2485" s="9" t="str">
        <f t="shared" si="572"/>
        <v>HCU</v>
      </c>
      <c r="P2485" s="9" t="str">
        <f t="shared" si="572"/>
        <v>PENUNJANG</v>
      </c>
      <c r="Q2485" s="9" t="str">
        <f>Q5</f>
        <v>PELAYANAN</v>
      </c>
      <c r="R2485" s="9" t="str">
        <f>R5</f>
        <v>ADMIN</v>
      </c>
      <c r="S2485" s="9" t="str">
        <f>S5</f>
        <v>ASRAMA</v>
      </c>
      <c r="T2485" s="9" t="str">
        <f>T5</f>
        <v>MASJID</v>
      </c>
      <c r="U2485" s="9" t="str">
        <f>U5</f>
        <v>JUMLAH</v>
      </c>
    </row>
    <row r="2486" spans="1:21">
      <c r="A2486" s="10">
        <f>A2473+1</f>
        <v>6</v>
      </c>
      <c r="B2486" s="11" t="s">
        <v>23</v>
      </c>
      <c r="C2486" s="12" t="s">
        <v>24</v>
      </c>
      <c r="D2486" s="12"/>
      <c r="E2486" s="12"/>
      <c r="F2486" s="12"/>
      <c r="G2486" s="12">
        <v>23</v>
      </c>
      <c r="H2486" s="12">
        <v>25</v>
      </c>
      <c r="I2486" s="12">
        <v>21</v>
      </c>
      <c r="J2486" s="12">
        <v>28</v>
      </c>
      <c r="K2486" s="12">
        <v>35</v>
      </c>
      <c r="L2486" s="12">
        <v>10</v>
      </c>
      <c r="M2486" s="12"/>
      <c r="N2486" s="12"/>
      <c r="O2486" s="12">
        <v>10</v>
      </c>
      <c r="P2486" s="12">
        <v>12</v>
      </c>
      <c r="Q2486" s="12">
        <v>15</v>
      </c>
      <c r="R2486" s="12"/>
      <c r="S2486" s="12"/>
      <c r="T2486" s="12"/>
      <c r="U2486" s="12">
        <f>SUM(D2486:T2486)</f>
        <v>179</v>
      </c>
    </row>
    <row r="2487" spans="1:21">
      <c r="A2487" s="14"/>
      <c r="B2487" s="15">
        <f>B2474+1</f>
        <v>46209</v>
      </c>
      <c r="C2487" s="12" t="s">
        <v>25</v>
      </c>
      <c r="D2487" s="12"/>
      <c r="E2487" s="12"/>
      <c r="F2487" s="12"/>
      <c r="G2487" s="12">
        <v>23</v>
      </c>
      <c r="H2487" s="12">
        <v>23</v>
      </c>
      <c r="I2487" s="12">
        <v>28</v>
      </c>
      <c r="J2487" s="12">
        <v>29</v>
      </c>
      <c r="K2487" s="12">
        <v>29</v>
      </c>
      <c r="L2487" s="12">
        <v>11</v>
      </c>
      <c r="M2487" s="12"/>
      <c r="N2487" s="12"/>
      <c r="O2487" s="12">
        <v>2</v>
      </c>
      <c r="P2487" s="12"/>
      <c r="Q2487" s="12">
        <v>3</v>
      </c>
      <c r="R2487" s="12"/>
      <c r="S2487" s="12"/>
      <c r="T2487" s="12"/>
      <c r="U2487" s="12">
        <f t="shared" ref="U2487:U2494" si="573">SUM(D2487:T2487)</f>
        <v>148</v>
      </c>
    </row>
    <row r="2488" spans="1:21">
      <c r="A2488" s="14"/>
      <c r="B2488" s="14"/>
      <c r="C2488" s="12" t="s">
        <v>26</v>
      </c>
      <c r="D2488" s="12"/>
      <c r="E2488" s="12"/>
      <c r="F2488" s="12"/>
      <c r="G2488" s="12">
        <v>8</v>
      </c>
      <c r="H2488" s="12">
        <v>9</v>
      </c>
      <c r="I2488" s="12">
        <v>5</v>
      </c>
      <c r="J2488" s="12">
        <v>16</v>
      </c>
      <c r="K2488" s="12">
        <v>7</v>
      </c>
      <c r="L2488" s="12">
        <v>3</v>
      </c>
      <c r="M2488" s="12"/>
      <c r="N2488" s="12"/>
      <c r="O2488" s="12">
        <v>3</v>
      </c>
      <c r="P2488" s="12"/>
      <c r="Q2488" s="12">
        <v>3</v>
      </c>
      <c r="R2488" s="12"/>
      <c r="S2488" s="12"/>
      <c r="T2488" s="12"/>
      <c r="U2488" s="12">
        <f t="shared" si="573"/>
        <v>54</v>
      </c>
    </row>
    <row r="2489" spans="1:21">
      <c r="A2489" s="14"/>
      <c r="B2489" s="14"/>
      <c r="C2489" s="12" t="s">
        <v>27</v>
      </c>
      <c r="D2489" s="12">
        <v>8</v>
      </c>
      <c r="E2489" s="12">
        <v>7</v>
      </c>
      <c r="F2489" s="12">
        <v>5</v>
      </c>
      <c r="G2489" s="12">
        <v>26</v>
      </c>
      <c r="H2489" s="12">
        <v>26</v>
      </c>
      <c r="I2489" s="12">
        <v>24</v>
      </c>
      <c r="J2489" s="12">
        <v>21</v>
      </c>
      <c r="K2489" s="12">
        <v>20</v>
      </c>
      <c r="L2489" s="12">
        <v>2</v>
      </c>
      <c r="M2489" s="12">
        <v>1</v>
      </c>
      <c r="N2489" s="12">
        <v>6</v>
      </c>
      <c r="O2489" s="12">
        <v>7</v>
      </c>
      <c r="P2489" s="12">
        <v>2</v>
      </c>
      <c r="Q2489" s="12">
        <v>11</v>
      </c>
      <c r="R2489" s="12"/>
      <c r="S2489" s="12"/>
      <c r="T2489" s="12"/>
      <c r="U2489" s="12">
        <f t="shared" si="573"/>
        <v>166</v>
      </c>
    </row>
    <row r="2490" spans="1:21">
      <c r="A2490" s="14"/>
      <c r="B2490" s="14"/>
      <c r="C2490" s="12" t="s">
        <v>28</v>
      </c>
      <c r="D2490" s="12">
        <v>6</v>
      </c>
      <c r="E2490" s="12">
        <v>12</v>
      </c>
      <c r="F2490" s="12">
        <v>12</v>
      </c>
      <c r="G2490" s="12">
        <v>27</v>
      </c>
      <c r="H2490" s="12">
        <v>30</v>
      </c>
      <c r="I2490" s="12">
        <v>26</v>
      </c>
      <c r="J2490" s="12">
        <v>27</v>
      </c>
      <c r="K2490" s="12">
        <v>19</v>
      </c>
      <c r="L2490" s="12">
        <v>5</v>
      </c>
      <c r="M2490" s="12">
        <v>1</v>
      </c>
      <c r="N2490" s="12">
        <v>8</v>
      </c>
      <c r="O2490" s="12">
        <v>5</v>
      </c>
      <c r="P2490" s="12">
        <v>2</v>
      </c>
      <c r="Q2490" s="12">
        <v>6</v>
      </c>
      <c r="R2490" s="12"/>
      <c r="S2490" s="12"/>
      <c r="T2490" s="12"/>
      <c r="U2490" s="12">
        <f t="shared" si="573"/>
        <v>186</v>
      </c>
    </row>
    <row r="2491" spans="1:21">
      <c r="A2491" s="14"/>
      <c r="B2491" s="14"/>
      <c r="C2491" s="12" t="s">
        <v>35</v>
      </c>
      <c r="D2491" s="12">
        <v>3</v>
      </c>
      <c r="E2491" s="12">
        <v>10</v>
      </c>
      <c r="F2491" s="12">
        <v>9</v>
      </c>
      <c r="G2491" s="12">
        <v>33</v>
      </c>
      <c r="H2491" s="12">
        <v>35</v>
      </c>
      <c r="I2491" s="12">
        <v>26</v>
      </c>
      <c r="J2491" s="12">
        <v>35</v>
      </c>
      <c r="K2491" s="12">
        <v>24</v>
      </c>
      <c r="L2491" s="12">
        <v>4</v>
      </c>
      <c r="M2491" s="12">
        <v>2</v>
      </c>
      <c r="N2491" s="12">
        <v>4</v>
      </c>
      <c r="O2491" s="12">
        <v>3</v>
      </c>
      <c r="P2491" s="12">
        <v>1</v>
      </c>
      <c r="Q2491" s="12">
        <v>10</v>
      </c>
      <c r="R2491" s="12"/>
      <c r="S2491" s="12"/>
      <c r="T2491" s="12"/>
      <c r="U2491" s="12">
        <f t="shared" si="573"/>
        <v>199</v>
      </c>
    </row>
    <row r="2492" spans="1:21">
      <c r="A2492" s="14"/>
      <c r="B2492" s="14"/>
      <c r="C2492" s="12" t="s">
        <v>36</v>
      </c>
      <c r="D2492" s="12">
        <v>5</v>
      </c>
      <c r="E2492" s="12">
        <v>9</v>
      </c>
      <c r="F2492" s="12">
        <v>5</v>
      </c>
      <c r="G2492" s="12"/>
      <c r="H2492" s="12"/>
      <c r="I2492" s="12"/>
      <c r="J2492" s="12"/>
      <c r="K2492" s="12"/>
      <c r="L2492" s="12"/>
      <c r="M2492" s="12"/>
      <c r="N2492" s="12"/>
      <c r="O2492" s="12">
        <v>3</v>
      </c>
      <c r="P2492" s="12"/>
      <c r="Q2492" s="12"/>
      <c r="R2492" s="12"/>
      <c r="S2492" s="12"/>
      <c r="T2492" s="12"/>
      <c r="U2492" s="12">
        <f t="shared" si="573"/>
        <v>22</v>
      </c>
    </row>
    <row r="2493" spans="1:21">
      <c r="A2493" s="14"/>
      <c r="B2493" s="14"/>
      <c r="C2493" s="12" t="s">
        <v>31</v>
      </c>
      <c r="D2493" s="12">
        <v>4</v>
      </c>
      <c r="E2493" s="12">
        <v>7</v>
      </c>
      <c r="F2493" s="12">
        <v>5</v>
      </c>
      <c r="G2493" s="12"/>
      <c r="H2493" s="12"/>
      <c r="I2493" s="12"/>
      <c r="J2493" s="12"/>
      <c r="K2493" s="12"/>
      <c r="L2493" s="12"/>
      <c r="M2493" s="12"/>
      <c r="N2493" s="12">
        <v>3</v>
      </c>
      <c r="O2493" s="12">
        <v>1</v>
      </c>
      <c r="P2493" s="12"/>
      <c r="Q2493" s="12"/>
      <c r="R2493" s="12"/>
      <c r="S2493" s="12"/>
      <c r="T2493" s="12"/>
      <c r="U2493" s="12">
        <f t="shared" si="573"/>
        <v>20</v>
      </c>
    </row>
    <row r="2494" spans="1:21">
      <c r="A2494" s="16"/>
      <c r="B2494" s="16"/>
      <c r="C2494" s="12" t="s">
        <v>32</v>
      </c>
      <c r="D2494" s="12"/>
      <c r="E2494" s="12"/>
      <c r="F2494" s="12">
        <v>3</v>
      </c>
      <c r="G2494" s="12">
        <v>6</v>
      </c>
      <c r="H2494" s="12">
        <v>25</v>
      </c>
      <c r="I2494" s="12">
        <v>6</v>
      </c>
      <c r="J2494" s="12">
        <v>7</v>
      </c>
      <c r="K2494" s="12">
        <v>3</v>
      </c>
      <c r="L2494" s="12">
        <v>2</v>
      </c>
      <c r="M2494" s="12"/>
      <c r="N2494" s="12">
        <v>9</v>
      </c>
      <c r="O2494" s="12">
        <v>5</v>
      </c>
      <c r="P2494" s="12"/>
      <c r="Q2494" s="12">
        <v>7</v>
      </c>
      <c r="R2494" s="12"/>
      <c r="S2494" s="12"/>
      <c r="T2494" s="12">
        <v>25</v>
      </c>
      <c r="U2494" s="12">
        <f t="shared" si="573"/>
        <v>98</v>
      </c>
    </row>
    <row r="2495" spans="1:21">
      <c r="A2495" s="17"/>
      <c r="B2495" s="18"/>
      <c r="C2495" s="19" t="s">
        <v>33</v>
      </c>
      <c r="D2495" s="19">
        <f>SUM(D2486:D2494)</f>
        <v>26</v>
      </c>
      <c r="E2495" s="19">
        <f>SUM(E2486:E2494)</f>
        <v>45</v>
      </c>
      <c r="F2495" s="19">
        <f t="shared" ref="F2495:U2495" si="574">SUM(F2486:F2494)</f>
        <v>39</v>
      </c>
      <c r="G2495" s="19">
        <f t="shared" si="574"/>
        <v>146</v>
      </c>
      <c r="H2495" s="19">
        <f t="shared" si="574"/>
        <v>173</v>
      </c>
      <c r="I2495" s="19">
        <f t="shared" si="574"/>
        <v>136</v>
      </c>
      <c r="J2495" s="19">
        <f t="shared" si="574"/>
        <v>163</v>
      </c>
      <c r="K2495" s="19">
        <f t="shared" si="574"/>
        <v>137</v>
      </c>
      <c r="L2495" s="19">
        <f t="shared" si="574"/>
        <v>37</v>
      </c>
      <c r="M2495" s="19">
        <f t="shared" si="574"/>
        <v>4</v>
      </c>
      <c r="N2495" s="19">
        <f t="shared" si="574"/>
        <v>30</v>
      </c>
      <c r="O2495" s="19">
        <f t="shared" si="574"/>
        <v>39</v>
      </c>
      <c r="P2495" s="19">
        <f t="shared" si="574"/>
        <v>17</v>
      </c>
      <c r="Q2495" s="19">
        <f t="shared" si="574"/>
        <v>55</v>
      </c>
      <c r="R2495" s="19">
        <f t="shared" si="574"/>
        <v>0</v>
      </c>
      <c r="S2495" s="19">
        <f t="shared" si="574"/>
        <v>0</v>
      </c>
      <c r="T2495" s="19">
        <f t="shared" si="574"/>
        <v>25</v>
      </c>
      <c r="U2495" s="19">
        <f t="shared" si="574"/>
        <v>1072</v>
      </c>
    </row>
    <row r="2498" spans="1:21" ht="96">
      <c r="A2498" s="8" t="s">
        <v>2</v>
      </c>
      <c r="B2498" s="8" t="s">
        <v>3</v>
      </c>
      <c r="C2498" s="8" t="s">
        <v>4</v>
      </c>
      <c r="D2498" s="9" t="str">
        <f t="shared" ref="D2498:P2498" si="575">D5</f>
        <v>ANGGREK</v>
      </c>
      <c r="E2498" s="9" t="str">
        <f t="shared" si="575"/>
        <v>BOUGENVIL</v>
      </c>
      <c r="F2498" s="9" t="str">
        <f t="shared" si="575"/>
        <v>CAMELIA</v>
      </c>
      <c r="G2498" s="9" t="str">
        <f t="shared" si="575"/>
        <v>DEWANDARU</v>
      </c>
      <c r="H2498" s="9" t="str">
        <f t="shared" si="575"/>
        <v>EDELWEIS</v>
      </c>
      <c r="I2498" s="9" t="str">
        <f t="shared" si="575"/>
        <v>FLAMBOYAN</v>
      </c>
      <c r="J2498" s="9" t="str">
        <f t="shared" si="575"/>
        <v>GERANIUM</v>
      </c>
      <c r="K2498" s="9" t="str">
        <f t="shared" si="575"/>
        <v>HELIKONIA</v>
      </c>
      <c r="L2498" s="9" t="str">
        <f t="shared" si="575"/>
        <v>IVY</v>
      </c>
      <c r="M2498" s="9" t="str">
        <f t="shared" si="575"/>
        <v>JASMIN</v>
      </c>
      <c r="N2498" s="9" t="str">
        <f t="shared" si="575"/>
        <v>IGD</v>
      </c>
      <c r="O2498" s="9" t="str">
        <f t="shared" si="575"/>
        <v>HCU</v>
      </c>
      <c r="P2498" s="9" t="str">
        <f t="shared" si="575"/>
        <v>PENUNJANG</v>
      </c>
      <c r="Q2498" s="9" t="str">
        <f>Q5</f>
        <v>PELAYANAN</v>
      </c>
      <c r="R2498" s="9" t="str">
        <f>R5</f>
        <v>ADMIN</v>
      </c>
      <c r="S2498" s="9" t="str">
        <f>S5</f>
        <v>ASRAMA</v>
      </c>
      <c r="T2498" s="9" t="str">
        <f>T5</f>
        <v>MASJID</v>
      </c>
      <c r="U2498" s="9" t="str">
        <f>U5</f>
        <v>JUMLAH</v>
      </c>
    </row>
    <row r="2499" spans="1:21">
      <c r="A2499" s="10">
        <f>A2486+1</f>
        <v>7</v>
      </c>
      <c r="B2499" s="11" t="s">
        <v>40</v>
      </c>
      <c r="C2499" s="12" t="s">
        <v>24</v>
      </c>
      <c r="D2499" s="12"/>
      <c r="E2499" s="12"/>
      <c r="F2499" s="12">
        <v>6</v>
      </c>
      <c r="G2499" s="12">
        <v>26</v>
      </c>
      <c r="H2499" s="12">
        <v>26</v>
      </c>
      <c r="I2499" s="12">
        <v>22</v>
      </c>
      <c r="J2499" s="12">
        <v>29</v>
      </c>
      <c r="K2499" s="12">
        <v>31</v>
      </c>
      <c r="L2499" s="12">
        <v>12</v>
      </c>
      <c r="M2499" s="12"/>
      <c r="N2499" s="12"/>
      <c r="O2499" s="12">
        <v>12</v>
      </c>
      <c r="P2499" s="12">
        <v>10</v>
      </c>
      <c r="Q2499" s="12">
        <v>2</v>
      </c>
      <c r="R2499" s="12"/>
      <c r="S2499" s="12"/>
      <c r="T2499" s="12"/>
      <c r="U2499" s="12">
        <f>SUM(D2499:T2499)</f>
        <v>176</v>
      </c>
    </row>
    <row r="2500" spans="1:21">
      <c r="A2500" s="14"/>
      <c r="B2500" s="15">
        <f>B2487+1</f>
        <v>46210</v>
      </c>
      <c r="C2500" s="12" t="s">
        <v>25</v>
      </c>
      <c r="D2500" s="12"/>
      <c r="E2500" s="12"/>
      <c r="F2500" s="12">
        <v>4</v>
      </c>
      <c r="G2500" s="12">
        <v>27</v>
      </c>
      <c r="H2500" s="12">
        <v>25</v>
      </c>
      <c r="I2500" s="12">
        <v>21</v>
      </c>
      <c r="J2500" s="12">
        <v>29</v>
      </c>
      <c r="K2500" s="12">
        <v>28</v>
      </c>
      <c r="L2500" s="12">
        <v>11</v>
      </c>
      <c r="M2500" s="12"/>
      <c r="N2500" s="12"/>
      <c r="O2500" s="12">
        <v>3</v>
      </c>
      <c r="P2500" s="12"/>
      <c r="Q2500" s="12">
        <v>3</v>
      </c>
      <c r="R2500" s="12"/>
      <c r="S2500" s="12"/>
      <c r="T2500" s="12"/>
      <c r="U2500" s="12">
        <f t="shared" ref="U2500:U2507" si="576">SUM(D2500:T2500)</f>
        <v>151</v>
      </c>
    </row>
    <row r="2501" spans="1:21">
      <c r="A2501" s="14"/>
      <c r="B2501" s="14"/>
      <c r="C2501" s="12" t="s">
        <v>26</v>
      </c>
      <c r="D2501" s="12"/>
      <c r="E2501" s="12"/>
      <c r="F2501" s="12"/>
      <c r="G2501" s="12">
        <v>9</v>
      </c>
      <c r="H2501" s="12">
        <v>15</v>
      </c>
      <c r="I2501" s="12">
        <v>15</v>
      </c>
      <c r="J2501" s="12">
        <v>15</v>
      </c>
      <c r="K2501" s="12">
        <v>12</v>
      </c>
      <c r="L2501" s="12">
        <v>5</v>
      </c>
      <c r="M2501" s="12"/>
      <c r="N2501" s="12"/>
      <c r="O2501" s="12">
        <v>4</v>
      </c>
      <c r="P2501" s="12"/>
      <c r="Q2501" s="12">
        <v>4</v>
      </c>
      <c r="R2501" s="12"/>
      <c r="S2501" s="12"/>
      <c r="T2501" s="12"/>
      <c r="U2501" s="12">
        <f t="shared" si="576"/>
        <v>79</v>
      </c>
    </row>
    <row r="2502" spans="1:21">
      <c r="A2502" s="14"/>
      <c r="B2502" s="14"/>
      <c r="C2502" s="12" t="s">
        <v>27</v>
      </c>
      <c r="D2502" s="12">
        <v>10</v>
      </c>
      <c r="E2502" s="12">
        <v>8</v>
      </c>
      <c r="F2502" s="12">
        <v>10</v>
      </c>
      <c r="G2502" s="12">
        <v>24</v>
      </c>
      <c r="H2502" s="12">
        <v>29</v>
      </c>
      <c r="I2502" s="12">
        <v>24</v>
      </c>
      <c r="J2502" s="12">
        <v>23</v>
      </c>
      <c r="K2502" s="12">
        <v>28</v>
      </c>
      <c r="L2502" s="12">
        <v>11</v>
      </c>
      <c r="M2502" s="12">
        <v>3</v>
      </c>
      <c r="N2502" s="12">
        <v>6</v>
      </c>
      <c r="O2502" s="12">
        <v>5</v>
      </c>
      <c r="P2502" s="12">
        <v>4</v>
      </c>
      <c r="Q2502" s="12">
        <v>3</v>
      </c>
      <c r="R2502" s="12"/>
      <c r="S2502" s="12">
        <v>15</v>
      </c>
      <c r="T2502" s="12"/>
      <c r="U2502" s="12">
        <f t="shared" si="576"/>
        <v>203</v>
      </c>
    </row>
    <row r="2503" spans="1:21">
      <c r="A2503" s="14"/>
      <c r="B2503" s="14"/>
      <c r="C2503" s="12" t="s">
        <v>28</v>
      </c>
      <c r="D2503" s="12">
        <v>6</v>
      </c>
      <c r="E2503" s="12">
        <v>9</v>
      </c>
      <c r="F2503" s="12">
        <v>12</v>
      </c>
      <c r="G2503" s="12">
        <v>11</v>
      </c>
      <c r="H2503" s="12">
        <v>17</v>
      </c>
      <c r="I2503" s="12">
        <v>33</v>
      </c>
      <c r="J2503" s="12">
        <v>32</v>
      </c>
      <c r="K2503" s="12">
        <v>32</v>
      </c>
      <c r="L2503" s="12">
        <v>8</v>
      </c>
      <c r="M2503" s="12">
        <v>4</v>
      </c>
      <c r="N2503" s="12">
        <v>9</v>
      </c>
      <c r="O2503" s="12">
        <v>6</v>
      </c>
      <c r="P2503" s="12">
        <v>3</v>
      </c>
      <c r="Q2503" s="12">
        <v>4</v>
      </c>
      <c r="R2503" s="12"/>
      <c r="S2503" s="12">
        <v>12</v>
      </c>
      <c r="T2503" s="12"/>
      <c r="U2503" s="12">
        <f t="shared" si="576"/>
        <v>198</v>
      </c>
    </row>
    <row r="2504" spans="1:21">
      <c r="A2504" s="14"/>
      <c r="B2504" s="14"/>
      <c r="C2504" s="12" t="s">
        <v>35</v>
      </c>
      <c r="D2504" s="12">
        <v>9</v>
      </c>
      <c r="E2504" s="12">
        <v>9</v>
      </c>
      <c r="F2504" s="12">
        <v>10</v>
      </c>
      <c r="G2504" s="12">
        <v>39</v>
      </c>
      <c r="H2504" s="12">
        <v>23</v>
      </c>
      <c r="I2504" s="12">
        <v>36</v>
      </c>
      <c r="J2504" s="12">
        <v>32</v>
      </c>
      <c r="K2504" s="12">
        <v>25</v>
      </c>
      <c r="L2504" s="12">
        <v>14</v>
      </c>
      <c r="M2504" s="12">
        <v>2</v>
      </c>
      <c r="N2504" s="12">
        <v>3</v>
      </c>
      <c r="O2504" s="12">
        <v>3</v>
      </c>
      <c r="P2504" s="12">
        <v>3</v>
      </c>
      <c r="Q2504" s="12">
        <v>2</v>
      </c>
      <c r="R2504" s="12"/>
      <c r="S2504" s="12">
        <v>18</v>
      </c>
      <c r="T2504" s="12"/>
      <c r="U2504" s="12">
        <f t="shared" si="576"/>
        <v>228</v>
      </c>
    </row>
    <row r="2505" spans="1:21">
      <c r="A2505" s="14"/>
      <c r="B2505" s="14"/>
      <c r="C2505" s="12" t="s">
        <v>36</v>
      </c>
      <c r="D2505" s="12">
        <v>5</v>
      </c>
      <c r="E2505" s="12">
        <v>10</v>
      </c>
      <c r="F2505" s="12">
        <v>11</v>
      </c>
      <c r="G2505" s="12"/>
      <c r="H2505" s="12"/>
      <c r="I2505" s="12"/>
      <c r="J2505" s="12"/>
      <c r="K2505" s="12"/>
      <c r="L2505" s="12"/>
      <c r="M2505" s="12"/>
      <c r="N2505" s="12"/>
      <c r="O2505" s="12"/>
      <c r="P2505" s="12"/>
      <c r="Q2505" s="12"/>
      <c r="R2505" s="12"/>
      <c r="S2505" s="12"/>
      <c r="T2505" s="12"/>
      <c r="U2505" s="12">
        <f t="shared" si="576"/>
        <v>26</v>
      </c>
    </row>
    <row r="2506" spans="1:21">
      <c r="A2506" s="14"/>
      <c r="B2506" s="14"/>
      <c r="C2506" s="12" t="s">
        <v>31</v>
      </c>
      <c r="D2506" s="12">
        <v>4</v>
      </c>
      <c r="E2506" s="12">
        <v>9</v>
      </c>
      <c r="F2506" s="12">
        <v>7</v>
      </c>
      <c r="G2506" s="12"/>
      <c r="H2506" s="12"/>
      <c r="I2506" s="12"/>
      <c r="J2506" s="12"/>
      <c r="K2506" s="12"/>
      <c r="L2506" s="12"/>
      <c r="M2506" s="12"/>
      <c r="N2506" s="12">
        <v>3</v>
      </c>
      <c r="O2506" s="12">
        <v>1</v>
      </c>
      <c r="P2506" s="12"/>
      <c r="Q2506" s="12"/>
      <c r="R2506" s="12"/>
      <c r="S2506" s="12"/>
      <c r="T2506" s="12"/>
      <c r="U2506" s="12">
        <f t="shared" si="576"/>
        <v>24</v>
      </c>
    </row>
    <row r="2507" spans="1:21">
      <c r="A2507" s="16"/>
      <c r="B2507" s="16"/>
      <c r="C2507" s="12" t="s">
        <v>32</v>
      </c>
      <c r="D2507" s="12"/>
      <c r="E2507" s="12"/>
      <c r="F2507" s="12"/>
      <c r="G2507" s="12">
        <v>5</v>
      </c>
      <c r="H2507" s="12">
        <v>14</v>
      </c>
      <c r="I2507" s="12">
        <v>9</v>
      </c>
      <c r="J2507" s="12">
        <v>9</v>
      </c>
      <c r="K2507" s="12">
        <v>6</v>
      </c>
      <c r="L2507" s="12">
        <v>3</v>
      </c>
      <c r="M2507" s="12"/>
      <c r="N2507" s="12"/>
      <c r="O2507" s="12">
        <v>5</v>
      </c>
      <c r="P2507" s="12"/>
      <c r="Q2507" s="12"/>
      <c r="R2507" s="12"/>
      <c r="S2507" s="12"/>
      <c r="T2507" s="12"/>
      <c r="U2507" s="12">
        <f t="shared" si="576"/>
        <v>51</v>
      </c>
    </row>
    <row r="2508" spans="1:21">
      <c r="A2508" s="17"/>
      <c r="B2508" s="18"/>
      <c r="C2508" s="19" t="s">
        <v>33</v>
      </c>
      <c r="D2508" s="19">
        <f>SUM(D2499:D2507)</f>
        <v>34</v>
      </c>
      <c r="E2508" s="19">
        <f>SUM(E2499:E2507)</f>
        <v>45</v>
      </c>
      <c r="F2508" s="19">
        <f t="shared" ref="F2508:U2508" si="577">SUM(F2499:F2507)</f>
        <v>60</v>
      </c>
      <c r="G2508" s="19">
        <f t="shared" si="577"/>
        <v>141</v>
      </c>
      <c r="H2508" s="19">
        <f t="shared" si="577"/>
        <v>149</v>
      </c>
      <c r="I2508" s="19">
        <f t="shared" si="577"/>
        <v>160</v>
      </c>
      <c r="J2508" s="19">
        <f t="shared" si="577"/>
        <v>169</v>
      </c>
      <c r="K2508" s="19">
        <f t="shared" si="577"/>
        <v>162</v>
      </c>
      <c r="L2508" s="19">
        <f t="shared" si="577"/>
        <v>64</v>
      </c>
      <c r="M2508" s="19">
        <f t="shared" si="577"/>
        <v>9</v>
      </c>
      <c r="N2508" s="19">
        <f t="shared" si="577"/>
        <v>21</v>
      </c>
      <c r="O2508" s="19">
        <f t="shared" si="577"/>
        <v>39</v>
      </c>
      <c r="P2508" s="19">
        <f t="shared" si="577"/>
        <v>20</v>
      </c>
      <c r="Q2508" s="19">
        <f t="shared" si="577"/>
        <v>18</v>
      </c>
      <c r="R2508" s="19">
        <f t="shared" si="577"/>
        <v>0</v>
      </c>
      <c r="S2508" s="19">
        <f t="shared" si="577"/>
        <v>45</v>
      </c>
      <c r="T2508" s="19">
        <f t="shared" si="577"/>
        <v>0</v>
      </c>
      <c r="U2508" s="19">
        <f t="shared" si="577"/>
        <v>1136</v>
      </c>
    </row>
    <row r="2511" spans="1:21" ht="96">
      <c r="A2511" s="8" t="s">
        <v>2</v>
      </c>
      <c r="B2511" s="8" t="s">
        <v>3</v>
      </c>
      <c r="C2511" s="8" t="s">
        <v>4</v>
      </c>
      <c r="D2511" s="9" t="str">
        <f t="shared" ref="D2511:P2511" si="578">D5</f>
        <v>ANGGREK</v>
      </c>
      <c r="E2511" s="9" t="str">
        <f t="shared" si="578"/>
        <v>BOUGENVIL</v>
      </c>
      <c r="F2511" s="9" t="str">
        <f t="shared" si="578"/>
        <v>CAMELIA</v>
      </c>
      <c r="G2511" s="9" t="str">
        <f t="shared" si="578"/>
        <v>DEWANDARU</v>
      </c>
      <c r="H2511" s="9" t="str">
        <f t="shared" si="578"/>
        <v>EDELWEIS</v>
      </c>
      <c r="I2511" s="9" t="str">
        <f t="shared" si="578"/>
        <v>FLAMBOYAN</v>
      </c>
      <c r="J2511" s="9" t="str">
        <f t="shared" si="578"/>
        <v>GERANIUM</v>
      </c>
      <c r="K2511" s="9" t="str">
        <f t="shared" si="578"/>
        <v>HELIKONIA</v>
      </c>
      <c r="L2511" s="9" t="str">
        <f t="shared" si="578"/>
        <v>IVY</v>
      </c>
      <c r="M2511" s="9" t="str">
        <f t="shared" si="578"/>
        <v>JASMIN</v>
      </c>
      <c r="N2511" s="9" t="str">
        <f t="shared" si="578"/>
        <v>IGD</v>
      </c>
      <c r="O2511" s="9" t="str">
        <f t="shared" si="578"/>
        <v>HCU</v>
      </c>
      <c r="P2511" s="9" t="str">
        <f t="shared" si="578"/>
        <v>PENUNJANG</v>
      </c>
      <c r="Q2511" s="9" t="str">
        <f>Q5</f>
        <v>PELAYANAN</v>
      </c>
      <c r="R2511" s="9" t="str">
        <f>R5</f>
        <v>ADMIN</v>
      </c>
      <c r="S2511" s="9" t="str">
        <f>S5</f>
        <v>ASRAMA</v>
      </c>
      <c r="T2511" s="9" t="str">
        <f>T5</f>
        <v>MASJID</v>
      </c>
      <c r="U2511" s="9" t="str">
        <f>U5</f>
        <v>JUMLAH</v>
      </c>
    </row>
    <row r="2512" spans="1:21">
      <c r="A2512" s="10">
        <f>A2499+1</f>
        <v>8</v>
      </c>
      <c r="B2512" s="11" t="s">
        <v>41</v>
      </c>
      <c r="C2512" s="12" t="s">
        <v>24</v>
      </c>
      <c r="D2512" s="12"/>
      <c r="E2512" s="12"/>
      <c r="F2512" s="12"/>
      <c r="G2512" s="12">
        <v>18</v>
      </c>
      <c r="H2512" s="12">
        <v>28</v>
      </c>
      <c r="I2512" s="12">
        <v>29</v>
      </c>
      <c r="J2512" s="12">
        <v>28</v>
      </c>
      <c r="K2512" s="12">
        <v>28</v>
      </c>
      <c r="L2512" s="12">
        <v>13</v>
      </c>
      <c r="M2512" s="12"/>
      <c r="N2512" s="12"/>
      <c r="O2512" s="12">
        <v>11</v>
      </c>
      <c r="P2512" s="12">
        <v>7</v>
      </c>
      <c r="Q2512" s="12">
        <v>9</v>
      </c>
      <c r="R2512" s="12"/>
      <c r="S2512" s="12"/>
      <c r="T2512" s="12"/>
      <c r="U2512" s="12">
        <f>SUM(D2512:T2512)</f>
        <v>171</v>
      </c>
    </row>
    <row r="2513" spans="1:21">
      <c r="A2513" s="14"/>
      <c r="B2513" s="15">
        <f>B2500+1</f>
        <v>46211</v>
      </c>
      <c r="C2513" s="12" t="s">
        <v>25</v>
      </c>
      <c r="D2513" s="12"/>
      <c r="E2513" s="12"/>
      <c r="F2513" s="12"/>
      <c r="G2513" s="12">
        <v>19</v>
      </c>
      <c r="H2513" s="12">
        <v>26</v>
      </c>
      <c r="I2513" s="12">
        <v>30</v>
      </c>
      <c r="J2513" s="12">
        <v>26</v>
      </c>
      <c r="K2513" s="12">
        <v>27</v>
      </c>
      <c r="L2513" s="12">
        <v>14</v>
      </c>
      <c r="M2513" s="12"/>
      <c r="N2513" s="12"/>
      <c r="O2513" s="12">
        <v>3</v>
      </c>
      <c r="P2513" s="12"/>
      <c r="Q2513" s="12">
        <v>2</v>
      </c>
      <c r="R2513" s="12"/>
      <c r="S2513" s="12"/>
      <c r="T2513" s="12"/>
      <c r="U2513" s="12">
        <f t="shared" ref="U2513:U2520" si="579">SUM(D2513:T2513)</f>
        <v>147</v>
      </c>
    </row>
    <row r="2514" spans="1:21">
      <c r="A2514" s="14"/>
      <c r="B2514" s="14"/>
      <c r="C2514" s="12" t="s">
        <v>26</v>
      </c>
      <c r="D2514" s="12"/>
      <c r="E2514" s="12"/>
      <c r="F2514" s="12"/>
      <c r="G2514" s="12">
        <v>17</v>
      </c>
      <c r="H2514" s="12">
        <v>17</v>
      </c>
      <c r="I2514" s="12">
        <v>15</v>
      </c>
      <c r="J2514" s="12">
        <v>13</v>
      </c>
      <c r="K2514" s="12">
        <v>17</v>
      </c>
      <c r="L2514" s="12">
        <v>4</v>
      </c>
      <c r="M2514" s="12"/>
      <c r="N2514" s="12"/>
      <c r="O2514" s="12">
        <v>4</v>
      </c>
      <c r="P2514" s="12"/>
      <c r="Q2514" s="12"/>
      <c r="R2514" s="12"/>
      <c r="S2514" s="12"/>
      <c r="T2514" s="12"/>
      <c r="U2514" s="12">
        <f t="shared" si="579"/>
        <v>87</v>
      </c>
    </row>
    <row r="2515" spans="1:21">
      <c r="A2515" s="14"/>
      <c r="B2515" s="14"/>
      <c r="C2515" s="12" t="s">
        <v>27</v>
      </c>
      <c r="D2515" s="12">
        <v>10</v>
      </c>
      <c r="E2515" s="12">
        <v>18</v>
      </c>
      <c r="F2515" s="12">
        <v>8</v>
      </c>
      <c r="G2515" s="12">
        <v>20</v>
      </c>
      <c r="H2515" s="12">
        <v>25</v>
      </c>
      <c r="I2515" s="12">
        <v>22</v>
      </c>
      <c r="J2515" s="12">
        <v>25</v>
      </c>
      <c r="K2515" s="12">
        <v>26</v>
      </c>
      <c r="L2515" s="12">
        <v>2</v>
      </c>
      <c r="M2515" s="12">
        <v>5</v>
      </c>
      <c r="N2515" s="12">
        <v>5</v>
      </c>
      <c r="O2515" s="12">
        <v>5</v>
      </c>
      <c r="P2515" s="12">
        <v>3</v>
      </c>
      <c r="Q2515" s="12">
        <v>11</v>
      </c>
      <c r="R2515" s="12"/>
      <c r="S2515" s="12"/>
      <c r="T2515" s="12"/>
      <c r="U2515" s="12">
        <f t="shared" si="579"/>
        <v>185</v>
      </c>
    </row>
    <row r="2516" spans="1:21">
      <c r="A2516" s="14"/>
      <c r="B2516" s="14"/>
      <c r="C2516" s="12" t="s">
        <v>28</v>
      </c>
      <c r="D2516" s="12">
        <v>9</v>
      </c>
      <c r="E2516" s="12">
        <v>8</v>
      </c>
      <c r="F2516" s="12">
        <v>9</v>
      </c>
      <c r="G2516" s="12">
        <v>18</v>
      </c>
      <c r="H2516" s="12">
        <v>24</v>
      </c>
      <c r="I2516" s="12">
        <v>25</v>
      </c>
      <c r="J2516" s="12">
        <v>23</v>
      </c>
      <c r="K2516" s="12">
        <v>32</v>
      </c>
      <c r="L2516" s="12"/>
      <c r="M2516" s="12">
        <v>3</v>
      </c>
      <c r="N2516" s="12">
        <v>8</v>
      </c>
      <c r="O2516" s="12">
        <v>6</v>
      </c>
      <c r="P2516" s="12">
        <v>3</v>
      </c>
      <c r="Q2516" s="12">
        <v>11</v>
      </c>
      <c r="R2516" s="12"/>
      <c r="S2516" s="12"/>
      <c r="T2516" s="12"/>
      <c r="U2516" s="12">
        <f t="shared" si="579"/>
        <v>179</v>
      </c>
    </row>
    <row r="2517" spans="1:21">
      <c r="A2517" s="14"/>
      <c r="B2517" s="14"/>
      <c r="C2517" s="12" t="s">
        <v>35</v>
      </c>
      <c r="D2517" s="12">
        <v>5</v>
      </c>
      <c r="E2517" s="12">
        <v>16</v>
      </c>
      <c r="F2517" s="12">
        <v>7</v>
      </c>
      <c r="G2517" s="12">
        <v>19</v>
      </c>
      <c r="H2517" s="12">
        <v>27</v>
      </c>
      <c r="I2517" s="12">
        <v>22</v>
      </c>
      <c r="J2517" s="12">
        <v>24</v>
      </c>
      <c r="K2517" s="12">
        <v>33</v>
      </c>
      <c r="L2517" s="12"/>
      <c r="M2517" s="12">
        <v>4</v>
      </c>
      <c r="N2517" s="12">
        <v>3</v>
      </c>
      <c r="O2517" s="12">
        <v>3</v>
      </c>
      <c r="P2517" s="12">
        <v>2</v>
      </c>
      <c r="Q2517" s="12">
        <v>7</v>
      </c>
      <c r="R2517" s="12"/>
      <c r="S2517" s="12"/>
      <c r="T2517" s="12"/>
      <c r="U2517" s="12">
        <f t="shared" si="579"/>
        <v>172</v>
      </c>
    </row>
    <row r="2518" spans="1:21">
      <c r="A2518" s="14"/>
      <c r="B2518" s="14"/>
      <c r="C2518" s="12" t="s">
        <v>36</v>
      </c>
      <c r="D2518" s="12">
        <v>7</v>
      </c>
      <c r="E2518" s="12">
        <v>12</v>
      </c>
      <c r="F2518" s="12">
        <v>8</v>
      </c>
      <c r="G2518" s="12"/>
      <c r="H2518" s="12"/>
      <c r="I2518" s="12"/>
      <c r="J2518" s="12"/>
      <c r="K2518" s="12"/>
      <c r="L2518" s="12"/>
      <c r="M2518" s="12"/>
      <c r="N2518" s="12"/>
      <c r="O2518" s="12">
        <v>4</v>
      </c>
      <c r="P2518" s="12"/>
      <c r="Q2518" s="12">
        <v>20</v>
      </c>
      <c r="R2518" s="12"/>
      <c r="S2518" s="12"/>
      <c r="T2518" s="12"/>
      <c r="U2518" s="12">
        <f t="shared" si="579"/>
        <v>51</v>
      </c>
    </row>
    <row r="2519" spans="1:21">
      <c r="A2519" s="14"/>
      <c r="B2519" s="14"/>
      <c r="C2519" s="12" t="s">
        <v>31</v>
      </c>
      <c r="D2519" s="12">
        <v>3</v>
      </c>
      <c r="E2519" s="12">
        <v>12</v>
      </c>
      <c r="F2519" s="12">
        <v>5</v>
      </c>
      <c r="G2519" s="12"/>
      <c r="H2519" s="12"/>
      <c r="I2519" s="12"/>
      <c r="J2519" s="12"/>
      <c r="K2519" s="12"/>
      <c r="L2519" s="12"/>
      <c r="M2519" s="12"/>
      <c r="N2519" s="12">
        <v>2</v>
      </c>
      <c r="O2519" s="12">
        <v>1</v>
      </c>
      <c r="P2519" s="12"/>
      <c r="Q2519" s="12">
        <v>1</v>
      </c>
      <c r="R2519" s="12"/>
      <c r="S2519" s="12"/>
      <c r="T2519" s="12"/>
      <c r="U2519" s="12">
        <f t="shared" si="579"/>
        <v>24</v>
      </c>
    </row>
    <row r="2520" spans="1:21">
      <c r="A2520" s="16"/>
      <c r="B2520" s="16"/>
      <c r="C2520" s="12" t="s">
        <v>32</v>
      </c>
      <c r="D2520" s="12"/>
      <c r="E2520" s="12"/>
      <c r="F2520" s="12"/>
      <c r="G2520" s="12">
        <v>7</v>
      </c>
      <c r="H2520" s="12">
        <v>25</v>
      </c>
      <c r="I2520" s="12">
        <v>7</v>
      </c>
      <c r="J2520" s="12">
        <v>9</v>
      </c>
      <c r="K2520" s="12">
        <v>13</v>
      </c>
      <c r="L2520" s="12"/>
      <c r="M2520" s="12"/>
      <c r="N2520" s="12"/>
      <c r="O2520" s="12">
        <v>7</v>
      </c>
      <c r="P2520" s="12"/>
      <c r="Q2520" s="12">
        <v>4</v>
      </c>
      <c r="R2520" s="12"/>
      <c r="S2520" s="12"/>
      <c r="T2520" s="12"/>
      <c r="U2520" s="12">
        <f t="shared" si="579"/>
        <v>72</v>
      </c>
    </row>
    <row r="2521" spans="1:21">
      <c r="A2521" s="17"/>
      <c r="B2521" s="18"/>
      <c r="C2521" s="19" t="s">
        <v>33</v>
      </c>
      <c r="D2521" s="19">
        <f t="shared" ref="D2521:U2521" si="580">SUM(D2512:D2520)</f>
        <v>34</v>
      </c>
      <c r="E2521" s="19">
        <f t="shared" si="580"/>
        <v>66</v>
      </c>
      <c r="F2521" s="19">
        <f t="shared" si="580"/>
        <v>37</v>
      </c>
      <c r="G2521" s="19">
        <f t="shared" si="580"/>
        <v>118</v>
      </c>
      <c r="H2521" s="19">
        <f t="shared" si="580"/>
        <v>172</v>
      </c>
      <c r="I2521" s="19">
        <f t="shared" si="580"/>
        <v>150</v>
      </c>
      <c r="J2521" s="19">
        <f t="shared" si="580"/>
        <v>148</v>
      </c>
      <c r="K2521" s="19">
        <f t="shared" si="580"/>
        <v>176</v>
      </c>
      <c r="L2521" s="19">
        <f t="shared" si="580"/>
        <v>33</v>
      </c>
      <c r="M2521" s="19">
        <f t="shared" si="580"/>
        <v>12</v>
      </c>
      <c r="N2521" s="19">
        <f t="shared" si="580"/>
        <v>18</v>
      </c>
      <c r="O2521" s="19">
        <f t="shared" si="580"/>
        <v>44</v>
      </c>
      <c r="P2521" s="19">
        <f t="shared" si="580"/>
        <v>15</v>
      </c>
      <c r="Q2521" s="19">
        <f t="shared" si="580"/>
        <v>65</v>
      </c>
      <c r="R2521" s="19">
        <f t="shared" si="580"/>
        <v>0</v>
      </c>
      <c r="S2521" s="19">
        <f t="shared" si="580"/>
        <v>0</v>
      </c>
      <c r="T2521" s="19">
        <f t="shared" si="580"/>
        <v>0</v>
      </c>
      <c r="U2521" s="19">
        <f t="shared" si="580"/>
        <v>1088</v>
      </c>
    </row>
    <row r="2524" spans="1:21" ht="96">
      <c r="A2524" s="8" t="s">
        <v>2</v>
      </c>
      <c r="B2524" s="8" t="s">
        <v>3</v>
      </c>
      <c r="C2524" s="8" t="s">
        <v>4</v>
      </c>
      <c r="D2524" s="9" t="str">
        <f t="shared" ref="D2524:P2524" si="581">D5</f>
        <v>ANGGREK</v>
      </c>
      <c r="E2524" s="9" t="str">
        <f t="shared" si="581"/>
        <v>BOUGENVIL</v>
      </c>
      <c r="F2524" s="9" t="str">
        <f t="shared" si="581"/>
        <v>CAMELIA</v>
      </c>
      <c r="G2524" s="9" t="str">
        <f t="shared" si="581"/>
        <v>DEWANDARU</v>
      </c>
      <c r="H2524" s="9" t="str">
        <f t="shared" si="581"/>
        <v>EDELWEIS</v>
      </c>
      <c r="I2524" s="9" t="str">
        <f t="shared" si="581"/>
        <v>FLAMBOYAN</v>
      </c>
      <c r="J2524" s="9" t="str">
        <f t="shared" si="581"/>
        <v>GERANIUM</v>
      </c>
      <c r="K2524" s="9" t="str">
        <f t="shared" si="581"/>
        <v>HELIKONIA</v>
      </c>
      <c r="L2524" s="9" t="str">
        <f t="shared" si="581"/>
        <v>IVY</v>
      </c>
      <c r="M2524" s="9" t="str">
        <f t="shared" si="581"/>
        <v>JASMIN</v>
      </c>
      <c r="N2524" s="9" t="str">
        <f t="shared" si="581"/>
        <v>IGD</v>
      </c>
      <c r="O2524" s="9" t="str">
        <f t="shared" si="581"/>
        <v>HCU</v>
      </c>
      <c r="P2524" s="9" t="str">
        <f t="shared" si="581"/>
        <v>PENUNJANG</v>
      </c>
      <c r="Q2524" s="9" t="str">
        <f>Q5</f>
        <v>PELAYANAN</v>
      </c>
      <c r="R2524" s="9" t="str">
        <f>R5</f>
        <v>ADMIN</v>
      </c>
      <c r="S2524" s="9" t="str">
        <f>S5</f>
        <v>ASRAMA</v>
      </c>
      <c r="T2524" s="9" t="str">
        <f>T5</f>
        <v>MASJID</v>
      </c>
      <c r="U2524" s="9" t="str">
        <f>U5</f>
        <v>JUMLAH</v>
      </c>
    </row>
    <row r="2525" spans="1:21">
      <c r="A2525" s="10">
        <f>A2512+1</f>
        <v>9</v>
      </c>
      <c r="B2525" s="11" t="s">
        <v>38</v>
      </c>
      <c r="C2525" s="12" t="s">
        <v>24</v>
      </c>
      <c r="D2525" s="12"/>
      <c r="E2525" s="12"/>
      <c r="F2525" s="12">
        <v>1</v>
      </c>
      <c r="G2525" s="12">
        <v>22</v>
      </c>
      <c r="H2525" s="12">
        <v>18</v>
      </c>
      <c r="I2525" s="12">
        <v>27</v>
      </c>
      <c r="J2525" s="12">
        <v>27</v>
      </c>
      <c r="K2525" s="12">
        <v>32</v>
      </c>
      <c r="L2525" s="12">
        <v>14</v>
      </c>
      <c r="M2525" s="12"/>
      <c r="N2525" s="12"/>
      <c r="O2525" s="12">
        <v>12</v>
      </c>
      <c r="P2525" s="12">
        <v>12</v>
      </c>
      <c r="Q2525" s="12">
        <v>16</v>
      </c>
      <c r="R2525" s="12"/>
      <c r="S2525" s="12"/>
      <c r="T2525" s="12"/>
      <c r="U2525" s="12">
        <f>SUM(D2525:T2525)</f>
        <v>181</v>
      </c>
    </row>
    <row r="2526" spans="1:21">
      <c r="A2526" s="14"/>
      <c r="B2526" s="15">
        <f>B2513+1</f>
        <v>46212</v>
      </c>
      <c r="C2526" s="12" t="s">
        <v>25</v>
      </c>
      <c r="D2526" s="12"/>
      <c r="E2526" s="12"/>
      <c r="F2526" s="12">
        <v>1</v>
      </c>
      <c r="G2526" s="12">
        <v>22</v>
      </c>
      <c r="H2526" s="12">
        <v>21</v>
      </c>
      <c r="I2526" s="12">
        <v>26</v>
      </c>
      <c r="J2526" s="12">
        <v>25</v>
      </c>
      <c r="K2526" s="12">
        <v>32</v>
      </c>
      <c r="L2526" s="12">
        <v>14</v>
      </c>
      <c r="M2526" s="12"/>
      <c r="N2526" s="12"/>
      <c r="O2526" s="12">
        <v>3</v>
      </c>
      <c r="P2526" s="12">
        <v>4</v>
      </c>
      <c r="Q2526" s="12">
        <v>5</v>
      </c>
      <c r="R2526" s="12"/>
      <c r="S2526" s="12"/>
      <c r="T2526" s="12"/>
      <c r="U2526" s="12">
        <f t="shared" ref="U2526:U2533" si="582">SUM(D2526:T2526)</f>
        <v>153</v>
      </c>
    </row>
    <row r="2527" spans="1:21">
      <c r="A2527" s="14"/>
      <c r="B2527" s="14"/>
      <c r="C2527" s="12" t="s">
        <v>26</v>
      </c>
      <c r="D2527" s="12"/>
      <c r="E2527" s="12"/>
      <c r="F2527" s="12"/>
      <c r="G2527" s="12">
        <v>14</v>
      </c>
      <c r="H2527" s="12">
        <v>15</v>
      </c>
      <c r="I2527" s="12">
        <v>15</v>
      </c>
      <c r="J2527" s="12">
        <v>17</v>
      </c>
      <c r="K2527" s="12">
        <v>17</v>
      </c>
      <c r="L2527" s="12">
        <v>3</v>
      </c>
      <c r="M2527" s="12"/>
      <c r="N2527" s="12"/>
      <c r="O2527" s="12">
        <v>5</v>
      </c>
      <c r="P2527" s="12"/>
      <c r="Q2527" s="12">
        <v>6</v>
      </c>
      <c r="R2527" s="12"/>
      <c r="S2527" s="12"/>
      <c r="T2527" s="12"/>
      <c r="U2527" s="12">
        <f t="shared" si="582"/>
        <v>92</v>
      </c>
    </row>
    <row r="2528" spans="1:21">
      <c r="A2528" s="14"/>
      <c r="B2528" s="14"/>
      <c r="C2528" s="12" t="s">
        <v>27</v>
      </c>
      <c r="D2528" s="12">
        <v>9</v>
      </c>
      <c r="E2528" s="12">
        <v>7</v>
      </c>
      <c r="F2528" s="12">
        <v>8</v>
      </c>
      <c r="G2528" s="12">
        <v>31</v>
      </c>
      <c r="H2528" s="12">
        <v>21</v>
      </c>
      <c r="I2528" s="12">
        <v>22</v>
      </c>
      <c r="J2528" s="12">
        <v>28</v>
      </c>
      <c r="K2528" s="12">
        <v>32</v>
      </c>
      <c r="L2528" s="12">
        <v>15</v>
      </c>
      <c r="M2528" s="12">
        <v>5</v>
      </c>
      <c r="N2528" s="12">
        <v>4</v>
      </c>
      <c r="O2528" s="12">
        <v>6</v>
      </c>
      <c r="P2528" s="12">
        <v>3</v>
      </c>
      <c r="Q2528" s="12">
        <v>7</v>
      </c>
      <c r="R2528" s="12"/>
      <c r="S2528" s="12"/>
      <c r="T2528" s="12"/>
      <c r="U2528" s="12">
        <f t="shared" si="582"/>
        <v>198</v>
      </c>
    </row>
    <row r="2529" spans="1:21">
      <c r="A2529" s="14"/>
      <c r="B2529" s="14"/>
      <c r="C2529" s="12" t="s">
        <v>28</v>
      </c>
      <c r="D2529" s="12">
        <v>6</v>
      </c>
      <c r="E2529" s="12">
        <v>11</v>
      </c>
      <c r="F2529" s="12">
        <v>5</v>
      </c>
      <c r="G2529" s="12">
        <v>23</v>
      </c>
      <c r="H2529" s="12">
        <v>27</v>
      </c>
      <c r="I2529" s="12">
        <v>25</v>
      </c>
      <c r="J2529" s="12">
        <v>32</v>
      </c>
      <c r="K2529" s="12">
        <v>25</v>
      </c>
      <c r="L2529" s="12">
        <v>3</v>
      </c>
      <c r="M2529" s="12">
        <v>9</v>
      </c>
      <c r="N2529" s="12">
        <v>7</v>
      </c>
      <c r="O2529" s="12">
        <v>5</v>
      </c>
      <c r="P2529" s="12">
        <v>4</v>
      </c>
      <c r="Q2529" s="12">
        <v>5</v>
      </c>
      <c r="R2529" s="12"/>
      <c r="S2529" s="12"/>
      <c r="T2529" s="12"/>
      <c r="U2529" s="12">
        <f t="shared" si="582"/>
        <v>187</v>
      </c>
    </row>
    <row r="2530" spans="1:21">
      <c r="A2530" s="14"/>
      <c r="B2530" s="14"/>
      <c r="C2530" s="12" t="s">
        <v>35</v>
      </c>
      <c r="D2530" s="12">
        <v>3</v>
      </c>
      <c r="E2530" s="12">
        <v>9</v>
      </c>
      <c r="F2530" s="12">
        <v>8</v>
      </c>
      <c r="G2530" s="12">
        <v>24</v>
      </c>
      <c r="H2530" s="12">
        <v>25</v>
      </c>
      <c r="I2530" s="12">
        <v>32</v>
      </c>
      <c r="J2530" s="12">
        <v>33</v>
      </c>
      <c r="K2530" s="12">
        <v>37</v>
      </c>
      <c r="L2530" s="12">
        <v>12</v>
      </c>
      <c r="M2530" s="12">
        <v>4</v>
      </c>
      <c r="N2530" s="12">
        <v>3</v>
      </c>
      <c r="O2530" s="12">
        <v>3</v>
      </c>
      <c r="P2530" s="12">
        <v>2</v>
      </c>
      <c r="Q2530" s="12">
        <v>3</v>
      </c>
      <c r="R2530" s="12"/>
      <c r="S2530" s="12"/>
      <c r="T2530" s="12"/>
      <c r="U2530" s="12">
        <f t="shared" si="582"/>
        <v>198</v>
      </c>
    </row>
    <row r="2531" spans="1:21">
      <c r="A2531" s="14"/>
      <c r="B2531" s="14"/>
      <c r="C2531" s="12" t="s">
        <v>36</v>
      </c>
      <c r="D2531" s="12">
        <v>5</v>
      </c>
      <c r="E2531" s="12">
        <v>11</v>
      </c>
      <c r="F2531" s="12">
        <v>9</v>
      </c>
      <c r="G2531" s="12"/>
      <c r="H2531" s="12"/>
      <c r="I2531" s="12"/>
      <c r="J2531" s="12"/>
      <c r="K2531" s="12"/>
      <c r="L2531" s="12"/>
      <c r="M2531" s="12"/>
      <c r="N2531" s="12"/>
      <c r="O2531" s="12">
        <v>4</v>
      </c>
      <c r="P2531" s="12"/>
      <c r="Q2531" s="12"/>
      <c r="R2531" s="12"/>
      <c r="S2531" s="12"/>
      <c r="T2531" s="12"/>
      <c r="U2531" s="12">
        <f t="shared" si="582"/>
        <v>29</v>
      </c>
    </row>
    <row r="2532" spans="1:21">
      <c r="A2532" s="14"/>
      <c r="B2532" s="14"/>
      <c r="C2532" s="12" t="s">
        <v>31</v>
      </c>
      <c r="D2532" s="12">
        <v>4</v>
      </c>
      <c r="E2532" s="12">
        <v>5</v>
      </c>
      <c r="F2532" s="12">
        <v>6</v>
      </c>
      <c r="G2532" s="12"/>
      <c r="H2532" s="12"/>
      <c r="I2532" s="12"/>
      <c r="J2532" s="12"/>
      <c r="K2532" s="12"/>
      <c r="L2532" s="12"/>
      <c r="M2532" s="12"/>
      <c r="N2532" s="12"/>
      <c r="O2532" s="12">
        <v>1</v>
      </c>
      <c r="P2532" s="12"/>
      <c r="Q2532" s="12"/>
      <c r="R2532" s="12"/>
      <c r="S2532" s="12"/>
      <c r="T2532" s="12"/>
      <c r="U2532" s="12">
        <f t="shared" si="582"/>
        <v>16</v>
      </c>
    </row>
    <row r="2533" spans="1:21">
      <c r="A2533" s="16"/>
      <c r="B2533" s="16"/>
      <c r="C2533" s="12" t="s">
        <v>32</v>
      </c>
      <c r="D2533" s="12"/>
      <c r="E2533" s="12">
        <v>2</v>
      </c>
      <c r="F2533" s="12">
        <v>8</v>
      </c>
      <c r="G2533" s="12">
        <v>7</v>
      </c>
      <c r="H2533" s="12">
        <v>25</v>
      </c>
      <c r="I2533" s="12">
        <v>9</v>
      </c>
      <c r="J2533" s="12">
        <v>8</v>
      </c>
      <c r="K2533" s="12">
        <v>14</v>
      </c>
      <c r="L2533" s="12">
        <v>2</v>
      </c>
      <c r="M2533" s="12"/>
      <c r="N2533" s="12"/>
      <c r="O2533" s="12">
        <v>5</v>
      </c>
      <c r="P2533" s="12"/>
      <c r="Q2533" s="12"/>
      <c r="R2533" s="12"/>
      <c r="S2533" s="12"/>
      <c r="T2533" s="12"/>
      <c r="U2533" s="12">
        <f t="shared" si="582"/>
        <v>80</v>
      </c>
    </row>
    <row r="2534" spans="1:21">
      <c r="A2534" s="17"/>
      <c r="B2534" s="18"/>
      <c r="C2534" s="19" t="s">
        <v>33</v>
      </c>
      <c r="D2534" s="19">
        <f t="shared" ref="D2534:U2534" si="583">SUM(D2525:D2533)</f>
        <v>27</v>
      </c>
      <c r="E2534" s="19">
        <f t="shared" si="583"/>
        <v>45</v>
      </c>
      <c r="F2534" s="19">
        <f t="shared" si="583"/>
        <v>46</v>
      </c>
      <c r="G2534" s="19">
        <f t="shared" si="583"/>
        <v>143</v>
      </c>
      <c r="H2534" s="19">
        <f t="shared" si="583"/>
        <v>152</v>
      </c>
      <c r="I2534" s="19">
        <f t="shared" si="583"/>
        <v>156</v>
      </c>
      <c r="J2534" s="19">
        <f t="shared" si="583"/>
        <v>170</v>
      </c>
      <c r="K2534" s="19">
        <f t="shared" si="583"/>
        <v>189</v>
      </c>
      <c r="L2534" s="19">
        <f t="shared" si="583"/>
        <v>63</v>
      </c>
      <c r="M2534" s="19">
        <f t="shared" si="583"/>
        <v>18</v>
      </c>
      <c r="N2534" s="19">
        <f t="shared" si="583"/>
        <v>14</v>
      </c>
      <c r="O2534" s="19">
        <f t="shared" si="583"/>
        <v>44</v>
      </c>
      <c r="P2534" s="19">
        <f t="shared" si="583"/>
        <v>25</v>
      </c>
      <c r="Q2534" s="19">
        <f t="shared" si="583"/>
        <v>42</v>
      </c>
      <c r="R2534" s="19">
        <f t="shared" si="583"/>
        <v>0</v>
      </c>
      <c r="S2534" s="19">
        <f t="shared" si="583"/>
        <v>0</v>
      </c>
      <c r="T2534" s="19">
        <f t="shared" si="583"/>
        <v>0</v>
      </c>
      <c r="U2534" s="19">
        <f t="shared" si="583"/>
        <v>1134</v>
      </c>
    </row>
    <row r="2537" spans="1:21" ht="96">
      <c r="A2537" s="8" t="s">
        <v>2</v>
      </c>
      <c r="B2537" s="8" t="s">
        <v>3</v>
      </c>
      <c r="C2537" s="8" t="s">
        <v>4</v>
      </c>
      <c r="D2537" s="9" t="str">
        <f t="shared" ref="D2537:P2537" si="584">D5</f>
        <v>ANGGREK</v>
      </c>
      <c r="E2537" s="9" t="str">
        <f t="shared" si="584"/>
        <v>BOUGENVIL</v>
      </c>
      <c r="F2537" s="9" t="str">
        <f t="shared" si="584"/>
        <v>CAMELIA</v>
      </c>
      <c r="G2537" s="9" t="str">
        <f t="shared" si="584"/>
        <v>DEWANDARU</v>
      </c>
      <c r="H2537" s="9" t="str">
        <f t="shared" si="584"/>
        <v>EDELWEIS</v>
      </c>
      <c r="I2537" s="9" t="str">
        <f t="shared" si="584"/>
        <v>FLAMBOYAN</v>
      </c>
      <c r="J2537" s="9" t="str">
        <f t="shared" si="584"/>
        <v>GERANIUM</v>
      </c>
      <c r="K2537" s="9" t="str">
        <f t="shared" si="584"/>
        <v>HELIKONIA</v>
      </c>
      <c r="L2537" s="9" t="str">
        <f t="shared" si="584"/>
        <v>IVY</v>
      </c>
      <c r="M2537" s="9" t="str">
        <f t="shared" si="584"/>
        <v>JASMIN</v>
      </c>
      <c r="N2537" s="9" t="str">
        <f t="shared" si="584"/>
        <v>IGD</v>
      </c>
      <c r="O2537" s="9" t="str">
        <f t="shared" si="584"/>
        <v>HCU</v>
      </c>
      <c r="P2537" s="9" t="str">
        <f t="shared" si="584"/>
        <v>PENUNJANG</v>
      </c>
      <c r="Q2537" s="9" t="str">
        <f>Q5</f>
        <v>PELAYANAN</v>
      </c>
      <c r="R2537" s="9" t="str">
        <f>R5</f>
        <v>ADMIN</v>
      </c>
      <c r="S2537" s="9" t="str">
        <f>S5</f>
        <v>ASRAMA</v>
      </c>
      <c r="T2537" s="9" t="str">
        <f>T5</f>
        <v>MASJID</v>
      </c>
      <c r="U2537" s="9" t="str">
        <f>U5</f>
        <v>JUMLAH</v>
      </c>
    </row>
    <row r="2538" spans="1:21">
      <c r="A2538" s="10">
        <f>A2525+1</f>
        <v>10</v>
      </c>
      <c r="B2538" s="11" t="s">
        <v>34</v>
      </c>
      <c r="C2538" s="12" t="s">
        <v>24</v>
      </c>
      <c r="D2538" s="12"/>
      <c r="E2538" s="12"/>
      <c r="F2538" s="12"/>
      <c r="G2538" s="12">
        <v>27</v>
      </c>
      <c r="H2538" s="12">
        <v>26</v>
      </c>
      <c r="I2538" s="12">
        <v>30</v>
      </c>
      <c r="J2538" s="12">
        <v>25</v>
      </c>
      <c r="K2538" s="12">
        <v>28</v>
      </c>
      <c r="L2538" s="12">
        <v>6</v>
      </c>
      <c r="M2538" s="12"/>
      <c r="N2538" s="12"/>
      <c r="O2538" s="12">
        <v>16</v>
      </c>
      <c r="P2538" s="12">
        <v>14</v>
      </c>
      <c r="Q2538" s="12">
        <v>20</v>
      </c>
      <c r="R2538" s="12"/>
      <c r="S2538" s="12"/>
      <c r="T2538" s="12"/>
      <c r="U2538" s="12">
        <f>SUM(D2538:T2538)</f>
        <v>192</v>
      </c>
    </row>
    <row r="2539" spans="1:21">
      <c r="A2539" s="14"/>
      <c r="B2539" s="15">
        <f>B2526+1</f>
        <v>46213</v>
      </c>
      <c r="C2539" s="12" t="s">
        <v>25</v>
      </c>
      <c r="D2539" s="12"/>
      <c r="E2539" s="12"/>
      <c r="F2539" s="12"/>
      <c r="G2539" s="12">
        <v>27</v>
      </c>
      <c r="H2539" s="12">
        <v>27</v>
      </c>
      <c r="I2539" s="12">
        <v>28</v>
      </c>
      <c r="J2539" s="12">
        <v>24</v>
      </c>
      <c r="K2539" s="12">
        <v>30</v>
      </c>
      <c r="L2539" s="12">
        <v>6</v>
      </c>
      <c r="M2539" s="12"/>
      <c r="N2539" s="12"/>
      <c r="O2539" s="12">
        <v>3</v>
      </c>
      <c r="P2539" s="12">
        <v>3</v>
      </c>
      <c r="Q2539" s="12">
        <v>4</v>
      </c>
      <c r="R2539" s="12"/>
      <c r="S2539" s="12"/>
      <c r="T2539" s="12"/>
      <c r="U2539" s="12">
        <f t="shared" ref="U2539:U2546" si="585">SUM(D2539:T2539)</f>
        <v>152</v>
      </c>
    </row>
    <row r="2540" spans="1:21">
      <c r="A2540" s="14"/>
      <c r="B2540" s="14"/>
      <c r="C2540" s="12" t="s">
        <v>26</v>
      </c>
      <c r="D2540" s="12"/>
      <c r="E2540" s="12"/>
      <c r="F2540" s="12"/>
      <c r="G2540" s="12">
        <v>9</v>
      </c>
      <c r="H2540" s="12">
        <v>16</v>
      </c>
      <c r="I2540" s="12">
        <v>14</v>
      </c>
      <c r="J2540" s="12">
        <v>15</v>
      </c>
      <c r="K2540" s="12">
        <v>15</v>
      </c>
      <c r="L2540" s="12">
        <v>5</v>
      </c>
      <c r="M2540" s="12"/>
      <c r="N2540" s="12"/>
      <c r="O2540" s="12">
        <v>4</v>
      </c>
      <c r="P2540" s="12"/>
      <c r="Q2540" s="12">
        <v>12</v>
      </c>
      <c r="R2540" s="12"/>
      <c r="S2540" s="12"/>
      <c r="T2540" s="12"/>
      <c r="U2540" s="12">
        <f t="shared" si="585"/>
        <v>90</v>
      </c>
    </row>
    <row r="2541" spans="1:21">
      <c r="A2541" s="14"/>
      <c r="B2541" s="14"/>
      <c r="C2541" s="12" t="s">
        <v>27</v>
      </c>
      <c r="D2541" s="12">
        <v>4</v>
      </c>
      <c r="E2541" s="12">
        <v>10</v>
      </c>
      <c r="F2541" s="12">
        <v>5</v>
      </c>
      <c r="G2541" s="12">
        <v>23</v>
      </c>
      <c r="H2541" s="12">
        <v>25</v>
      </c>
      <c r="I2541" s="12">
        <v>25</v>
      </c>
      <c r="J2541" s="12">
        <v>25</v>
      </c>
      <c r="K2541" s="12">
        <v>28</v>
      </c>
      <c r="L2541" s="12">
        <v>3</v>
      </c>
      <c r="M2541" s="12"/>
      <c r="N2541" s="12">
        <v>6</v>
      </c>
      <c r="O2541" s="12">
        <v>6</v>
      </c>
      <c r="P2541" s="12">
        <v>3</v>
      </c>
      <c r="Q2541" s="12">
        <v>1</v>
      </c>
      <c r="R2541" s="12"/>
      <c r="S2541" s="12"/>
      <c r="T2541" s="12"/>
      <c r="U2541" s="12">
        <f t="shared" si="585"/>
        <v>164</v>
      </c>
    </row>
    <row r="2542" spans="1:21">
      <c r="A2542" s="14"/>
      <c r="B2542" s="14"/>
      <c r="C2542" s="12" t="s">
        <v>28</v>
      </c>
      <c r="D2542" s="12">
        <v>2</v>
      </c>
      <c r="E2542" s="12">
        <v>10</v>
      </c>
      <c r="F2542" s="12">
        <v>11</v>
      </c>
      <c r="G2542" s="12">
        <v>28</v>
      </c>
      <c r="H2542" s="12">
        <v>26</v>
      </c>
      <c r="I2542" s="12">
        <v>25</v>
      </c>
      <c r="J2542" s="12">
        <v>23</v>
      </c>
      <c r="K2542" s="12">
        <v>25</v>
      </c>
      <c r="L2542" s="12">
        <v>3</v>
      </c>
      <c r="M2542" s="12"/>
      <c r="N2542" s="12">
        <v>10</v>
      </c>
      <c r="O2542" s="12">
        <v>7</v>
      </c>
      <c r="P2542" s="12">
        <v>3</v>
      </c>
      <c r="Q2542" s="12">
        <v>1</v>
      </c>
      <c r="R2542" s="12"/>
      <c r="S2542" s="12"/>
      <c r="T2542" s="12"/>
      <c r="U2542" s="12">
        <f t="shared" si="585"/>
        <v>174</v>
      </c>
    </row>
    <row r="2543" spans="1:21">
      <c r="A2543" s="14"/>
      <c r="B2543" s="14"/>
      <c r="C2543" s="12" t="s">
        <v>35</v>
      </c>
      <c r="D2543" s="12">
        <v>6</v>
      </c>
      <c r="E2543" s="12">
        <v>11</v>
      </c>
      <c r="F2543" s="12">
        <v>8</v>
      </c>
      <c r="G2543" s="12">
        <v>29</v>
      </c>
      <c r="H2543" s="12">
        <v>33</v>
      </c>
      <c r="I2543" s="12">
        <v>24</v>
      </c>
      <c r="J2543" s="12">
        <v>35</v>
      </c>
      <c r="K2543" s="12">
        <v>26</v>
      </c>
      <c r="L2543" s="12">
        <v>3</v>
      </c>
      <c r="M2543" s="12"/>
      <c r="N2543" s="12">
        <v>10</v>
      </c>
      <c r="O2543" s="12">
        <v>6</v>
      </c>
      <c r="P2543" s="12">
        <v>2</v>
      </c>
      <c r="Q2543" s="12">
        <v>1</v>
      </c>
      <c r="R2543" s="12"/>
      <c r="S2543" s="12"/>
      <c r="T2543" s="12"/>
      <c r="U2543" s="12">
        <f t="shared" si="585"/>
        <v>194</v>
      </c>
    </row>
    <row r="2544" spans="1:21">
      <c r="A2544" s="14"/>
      <c r="B2544" s="14"/>
      <c r="C2544" s="12" t="s">
        <v>36</v>
      </c>
      <c r="D2544" s="12">
        <v>5</v>
      </c>
      <c r="E2544" s="12">
        <v>10</v>
      </c>
      <c r="F2544" s="12">
        <v>6</v>
      </c>
      <c r="G2544" s="12"/>
      <c r="H2544" s="12"/>
      <c r="I2544" s="12"/>
      <c r="J2544" s="12"/>
      <c r="K2544" s="12"/>
      <c r="L2544" s="12"/>
      <c r="M2544" s="12"/>
      <c r="N2544" s="12"/>
      <c r="O2544" s="12">
        <v>4</v>
      </c>
      <c r="P2544" s="12"/>
      <c r="Q2544" s="12"/>
      <c r="R2544" s="12"/>
      <c r="S2544" s="12"/>
      <c r="T2544" s="12"/>
      <c r="U2544" s="12">
        <f t="shared" si="585"/>
        <v>25</v>
      </c>
    </row>
    <row r="2545" spans="1:21">
      <c r="A2545" s="14"/>
      <c r="B2545" s="14"/>
      <c r="C2545" s="12" t="s">
        <v>31</v>
      </c>
      <c r="D2545" s="12">
        <v>3</v>
      </c>
      <c r="E2545" s="12">
        <v>7</v>
      </c>
      <c r="F2545" s="12">
        <v>4</v>
      </c>
      <c r="G2545" s="12"/>
      <c r="H2545" s="12"/>
      <c r="I2545" s="12"/>
      <c r="J2545" s="12"/>
      <c r="K2545" s="12"/>
      <c r="L2545" s="12"/>
      <c r="M2545" s="12"/>
      <c r="N2545" s="12">
        <v>3</v>
      </c>
      <c r="O2545" s="12">
        <v>1</v>
      </c>
      <c r="P2545" s="12"/>
      <c r="Q2545" s="12">
        <v>2</v>
      </c>
      <c r="R2545" s="12"/>
      <c r="S2545" s="12"/>
      <c r="T2545" s="12"/>
      <c r="U2545" s="12">
        <f t="shared" si="585"/>
        <v>20</v>
      </c>
    </row>
    <row r="2546" spans="1:21">
      <c r="A2546" s="16"/>
      <c r="B2546" s="16"/>
      <c r="C2546" s="12" t="s">
        <v>32</v>
      </c>
      <c r="D2546" s="12">
        <v>3</v>
      </c>
      <c r="E2546" s="12">
        <v>1</v>
      </c>
      <c r="F2546" s="12"/>
      <c r="G2546" s="12">
        <v>20</v>
      </c>
      <c r="H2546" s="12">
        <v>14</v>
      </c>
      <c r="I2546" s="12">
        <v>7</v>
      </c>
      <c r="J2546" s="12">
        <v>9</v>
      </c>
      <c r="K2546" s="12">
        <v>9</v>
      </c>
      <c r="L2546" s="12">
        <v>6</v>
      </c>
      <c r="M2546" s="12"/>
      <c r="N2546" s="12">
        <v>11</v>
      </c>
      <c r="O2546" s="12">
        <v>5</v>
      </c>
      <c r="P2546" s="12"/>
      <c r="Q2546" s="12"/>
      <c r="R2546" s="12"/>
      <c r="S2546" s="12"/>
      <c r="T2546" s="12"/>
      <c r="U2546" s="12">
        <f t="shared" si="585"/>
        <v>85</v>
      </c>
    </row>
    <row r="2547" spans="1:21">
      <c r="A2547" s="17"/>
      <c r="B2547" s="18"/>
      <c r="C2547" s="19" t="s">
        <v>33</v>
      </c>
      <c r="D2547" s="19">
        <f t="shared" ref="D2547:U2547" si="586">SUM(D2538:D2546)</f>
        <v>23</v>
      </c>
      <c r="E2547" s="19">
        <f t="shared" si="586"/>
        <v>49</v>
      </c>
      <c r="F2547" s="19">
        <f t="shared" si="586"/>
        <v>34</v>
      </c>
      <c r="G2547" s="19">
        <f t="shared" si="586"/>
        <v>163</v>
      </c>
      <c r="H2547" s="19">
        <f t="shared" si="586"/>
        <v>167</v>
      </c>
      <c r="I2547" s="19">
        <f t="shared" si="586"/>
        <v>153</v>
      </c>
      <c r="J2547" s="19">
        <f t="shared" si="586"/>
        <v>156</v>
      </c>
      <c r="K2547" s="19">
        <f t="shared" si="586"/>
        <v>161</v>
      </c>
      <c r="L2547" s="19">
        <f t="shared" si="586"/>
        <v>32</v>
      </c>
      <c r="M2547" s="19">
        <f t="shared" si="586"/>
        <v>0</v>
      </c>
      <c r="N2547" s="19">
        <f t="shared" si="586"/>
        <v>40</v>
      </c>
      <c r="O2547" s="19">
        <f t="shared" si="586"/>
        <v>52</v>
      </c>
      <c r="P2547" s="19">
        <f t="shared" si="586"/>
        <v>25</v>
      </c>
      <c r="Q2547" s="19">
        <f t="shared" si="586"/>
        <v>41</v>
      </c>
      <c r="R2547" s="19">
        <f t="shared" si="586"/>
        <v>0</v>
      </c>
      <c r="S2547" s="19">
        <f t="shared" si="586"/>
        <v>0</v>
      </c>
      <c r="T2547" s="19">
        <f t="shared" si="586"/>
        <v>0</v>
      </c>
      <c r="U2547" s="19">
        <f t="shared" si="586"/>
        <v>1096</v>
      </c>
    </row>
    <row r="2550" spans="1:21" ht="96">
      <c r="A2550" s="8" t="s">
        <v>2</v>
      </c>
      <c r="B2550" s="8" t="s">
        <v>3</v>
      </c>
      <c r="C2550" s="8" t="s">
        <v>4</v>
      </c>
      <c r="D2550" s="9" t="str">
        <f t="shared" ref="D2550:P2550" si="587">D5</f>
        <v>ANGGREK</v>
      </c>
      <c r="E2550" s="9" t="str">
        <f t="shared" si="587"/>
        <v>BOUGENVIL</v>
      </c>
      <c r="F2550" s="9" t="str">
        <f t="shared" si="587"/>
        <v>CAMELIA</v>
      </c>
      <c r="G2550" s="9" t="str">
        <f t="shared" si="587"/>
        <v>DEWANDARU</v>
      </c>
      <c r="H2550" s="9" t="str">
        <f t="shared" si="587"/>
        <v>EDELWEIS</v>
      </c>
      <c r="I2550" s="9" t="str">
        <f t="shared" si="587"/>
        <v>FLAMBOYAN</v>
      </c>
      <c r="J2550" s="9" t="str">
        <f t="shared" si="587"/>
        <v>GERANIUM</v>
      </c>
      <c r="K2550" s="9" t="str">
        <f t="shared" si="587"/>
        <v>HELIKONIA</v>
      </c>
      <c r="L2550" s="9" t="str">
        <f t="shared" si="587"/>
        <v>IVY</v>
      </c>
      <c r="M2550" s="9" t="str">
        <f t="shared" si="587"/>
        <v>JASMIN</v>
      </c>
      <c r="N2550" s="9" t="str">
        <f t="shared" si="587"/>
        <v>IGD</v>
      </c>
      <c r="O2550" s="9" t="str">
        <f t="shared" si="587"/>
        <v>HCU</v>
      </c>
      <c r="P2550" s="9" t="str">
        <f t="shared" si="587"/>
        <v>PENUNJANG</v>
      </c>
      <c r="Q2550" s="9" t="str">
        <f>Q5</f>
        <v>PELAYANAN</v>
      </c>
      <c r="R2550" s="9" t="str">
        <f>R5</f>
        <v>ADMIN</v>
      </c>
      <c r="S2550" s="9" t="str">
        <f>S5</f>
        <v>ASRAMA</v>
      </c>
      <c r="T2550" s="9" t="str">
        <f>T5</f>
        <v>MASJID</v>
      </c>
      <c r="U2550" s="9" t="str">
        <f>U5</f>
        <v>JUMLAH</v>
      </c>
    </row>
    <row r="2551" spans="1:21">
      <c r="A2551" s="10">
        <f>A2538+1</f>
        <v>11</v>
      </c>
      <c r="B2551" s="11" t="s">
        <v>37</v>
      </c>
      <c r="C2551" s="12" t="s">
        <v>24</v>
      </c>
      <c r="D2551" s="12"/>
      <c r="E2551" s="12"/>
      <c r="F2551" s="12"/>
      <c r="G2551" s="12">
        <v>20</v>
      </c>
      <c r="H2551" s="12">
        <v>16</v>
      </c>
      <c r="I2551" s="12">
        <v>35</v>
      </c>
      <c r="J2551" s="12">
        <v>28</v>
      </c>
      <c r="K2551" s="12">
        <v>30</v>
      </c>
      <c r="L2551" s="12">
        <v>9</v>
      </c>
      <c r="M2551" s="12"/>
      <c r="N2551" s="12"/>
      <c r="O2551" s="12">
        <v>14</v>
      </c>
      <c r="P2551" s="12">
        <v>14</v>
      </c>
      <c r="Q2551" s="12">
        <v>17</v>
      </c>
      <c r="R2551" s="12"/>
      <c r="S2551" s="12"/>
      <c r="T2551" s="12"/>
      <c r="U2551" s="12">
        <f>SUM(D2551:T2551)</f>
        <v>183</v>
      </c>
    </row>
    <row r="2552" spans="1:21">
      <c r="A2552" s="14"/>
      <c r="B2552" s="15">
        <f>B2539+1</f>
        <v>46214</v>
      </c>
      <c r="C2552" s="12" t="s">
        <v>25</v>
      </c>
      <c r="D2552" s="12"/>
      <c r="E2552" s="12"/>
      <c r="F2552" s="12"/>
      <c r="G2552" s="12">
        <v>20</v>
      </c>
      <c r="H2552" s="12">
        <v>19</v>
      </c>
      <c r="I2552" s="12">
        <v>37</v>
      </c>
      <c r="J2552" s="12">
        <v>28</v>
      </c>
      <c r="K2552" s="12">
        <v>30</v>
      </c>
      <c r="L2552" s="12">
        <v>9</v>
      </c>
      <c r="M2552" s="12"/>
      <c r="N2552" s="12"/>
      <c r="O2552" s="12">
        <v>4</v>
      </c>
      <c r="P2552" s="12"/>
      <c r="Q2552" s="12">
        <v>4</v>
      </c>
      <c r="R2552" s="12"/>
      <c r="S2552" s="12"/>
      <c r="T2552" s="12"/>
      <c r="U2552" s="12">
        <f t="shared" ref="U2552:U2559" si="588">SUM(D2552:T2552)</f>
        <v>151</v>
      </c>
    </row>
    <row r="2553" spans="1:21">
      <c r="A2553" s="14"/>
      <c r="B2553" s="14"/>
      <c r="C2553" s="12" t="s">
        <v>26</v>
      </c>
      <c r="D2553" s="12"/>
      <c r="E2553" s="12"/>
      <c r="F2553" s="12"/>
      <c r="G2553" s="12">
        <v>15</v>
      </c>
      <c r="H2553" s="12">
        <v>17</v>
      </c>
      <c r="I2553" s="12">
        <v>17</v>
      </c>
      <c r="J2553" s="12">
        <v>11</v>
      </c>
      <c r="K2553" s="12">
        <v>19</v>
      </c>
      <c r="L2553" s="12">
        <v>6</v>
      </c>
      <c r="M2553" s="12"/>
      <c r="N2553" s="12"/>
      <c r="O2553" s="12">
        <v>3</v>
      </c>
      <c r="P2553" s="12"/>
      <c r="Q2553" s="12">
        <v>12</v>
      </c>
      <c r="R2553" s="12"/>
      <c r="S2553" s="12"/>
      <c r="T2553" s="12"/>
      <c r="U2553" s="12">
        <f t="shared" si="588"/>
        <v>100</v>
      </c>
    </row>
    <row r="2554" spans="1:21">
      <c r="A2554" s="14"/>
      <c r="B2554" s="14"/>
      <c r="C2554" s="12" t="s">
        <v>27</v>
      </c>
      <c r="D2554" s="12">
        <v>8</v>
      </c>
      <c r="E2554" s="12">
        <v>6</v>
      </c>
      <c r="F2554" s="12">
        <v>6</v>
      </c>
      <c r="G2554" s="12">
        <v>19</v>
      </c>
      <c r="H2554" s="12">
        <v>32</v>
      </c>
      <c r="I2554" s="12">
        <v>32</v>
      </c>
      <c r="J2554" s="12">
        <v>29</v>
      </c>
      <c r="K2554" s="12">
        <v>25</v>
      </c>
      <c r="L2554" s="12">
        <v>6</v>
      </c>
      <c r="M2554" s="12">
        <v>3</v>
      </c>
      <c r="N2554" s="12">
        <v>24</v>
      </c>
      <c r="O2554" s="12">
        <v>5</v>
      </c>
      <c r="P2554" s="12">
        <v>2</v>
      </c>
      <c r="Q2554" s="12">
        <v>6</v>
      </c>
      <c r="R2554" s="12"/>
      <c r="S2554" s="12"/>
      <c r="T2554" s="12"/>
      <c r="U2554" s="12">
        <f t="shared" si="588"/>
        <v>203</v>
      </c>
    </row>
    <row r="2555" spans="1:21">
      <c r="A2555" s="14"/>
      <c r="B2555" s="14"/>
      <c r="C2555" s="12" t="s">
        <v>28</v>
      </c>
      <c r="D2555" s="12">
        <v>6</v>
      </c>
      <c r="E2555" s="12">
        <v>11</v>
      </c>
      <c r="F2555" s="12">
        <v>8</v>
      </c>
      <c r="G2555" s="12">
        <v>17</v>
      </c>
      <c r="H2555" s="12">
        <v>29</v>
      </c>
      <c r="I2555" s="12">
        <v>26</v>
      </c>
      <c r="J2555" s="12">
        <v>26</v>
      </c>
      <c r="K2555" s="12">
        <v>34</v>
      </c>
      <c r="L2555" s="12">
        <v>8</v>
      </c>
      <c r="M2555" s="12">
        <v>1</v>
      </c>
      <c r="N2555" s="12">
        <v>7</v>
      </c>
      <c r="O2555" s="12">
        <v>7</v>
      </c>
      <c r="P2555" s="12">
        <v>3</v>
      </c>
      <c r="Q2555" s="12">
        <v>9</v>
      </c>
      <c r="R2555" s="12"/>
      <c r="S2555" s="12"/>
      <c r="T2555" s="12"/>
      <c r="U2555" s="12">
        <f t="shared" si="588"/>
        <v>192</v>
      </c>
    </row>
    <row r="2556" spans="1:21">
      <c r="A2556" s="14"/>
      <c r="B2556" s="14"/>
      <c r="C2556" s="12" t="s">
        <v>35</v>
      </c>
      <c r="D2556" s="12">
        <v>3</v>
      </c>
      <c r="E2556" s="12">
        <v>9</v>
      </c>
      <c r="F2556" s="12">
        <v>7</v>
      </c>
      <c r="G2556" s="12">
        <v>25</v>
      </c>
      <c r="H2556" s="12">
        <v>28</v>
      </c>
      <c r="I2556" s="12">
        <v>27</v>
      </c>
      <c r="J2556" s="12">
        <v>35</v>
      </c>
      <c r="K2556" s="12">
        <v>23</v>
      </c>
      <c r="L2556" s="12">
        <v>3</v>
      </c>
      <c r="M2556" s="12">
        <v>2</v>
      </c>
      <c r="N2556" s="12">
        <v>3</v>
      </c>
      <c r="O2556" s="12">
        <v>4</v>
      </c>
      <c r="P2556" s="12">
        <v>1</v>
      </c>
      <c r="Q2556" s="12">
        <v>10</v>
      </c>
      <c r="R2556" s="12"/>
      <c r="S2556" s="12"/>
      <c r="T2556" s="12"/>
      <c r="U2556" s="12">
        <f t="shared" si="588"/>
        <v>180</v>
      </c>
    </row>
    <row r="2557" spans="1:21">
      <c r="A2557" s="14"/>
      <c r="B2557" s="14"/>
      <c r="C2557" s="12" t="s">
        <v>36</v>
      </c>
      <c r="D2557" s="12">
        <v>5</v>
      </c>
      <c r="E2557" s="12">
        <v>10</v>
      </c>
      <c r="F2557" s="12">
        <v>7</v>
      </c>
      <c r="G2557" s="12"/>
      <c r="H2557" s="12"/>
      <c r="I2557" s="12"/>
      <c r="J2557" s="12"/>
      <c r="K2557" s="12"/>
      <c r="L2557" s="12">
        <v>4</v>
      </c>
      <c r="M2557" s="12"/>
      <c r="N2557" s="12"/>
      <c r="O2557" s="12"/>
      <c r="P2557" s="12"/>
      <c r="Q2557" s="12"/>
      <c r="R2557" s="12"/>
      <c r="S2557" s="12"/>
      <c r="T2557" s="12"/>
      <c r="U2557" s="12">
        <f t="shared" si="588"/>
        <v>26</v>
      </c>
    </row>
    <row r="2558" spans="1:21">
      <c r="A2558" s="14"/>
      <c r="B2558" s="14"/>
      <c r="C2558" s="12" t="s">
        <v>31</v>
      </c>
      <c r="D2558" s="12">
        <v>4</v>
      </c>
      <c r="E2558" s="12">
        <v>6</v>
      </c>
      <c r="F2558" s="12">
        <v>5</v>
      </c>
      <c r="G2558" s="12"/>
      <c r="H2558" s="12"/>
      <c r="I2558" s="12"/>
      <c r="J2558" s="12"/>
      <c r="K2558" s="12"/>
      <c r="L2558" s="12"/>
      <c r="M2558" s="12"/>
      <c r="N2558" s="12">
        <v>3</v>
      </c>
      <c r="O2558" s="12">
        <v>1</v>
      </c>
      <c r="P2558" s="12"/>
      <c r="Q2558" s="12">
        <v>2</v>
      </c>
      <c r="R2558" s="12"/>
      <c r="S2558" s="12"/>
      <c r="T2558" s="12"/>
      <c r="U2558" s="12">
        <f t="shared" si="588"/>
        <v>21</v>
      </c>
    </row>
    <row r="2559" spans="1:21">
      <c r="A2559" s="16"/>
      <c r="B2559" s="16"/>
      <c r="C2559" s="12" t="s">
        <v>32</v>
      </c>
      <c r="D2559" s="12"/>
      <c r="E2559" s="12"/>
      <c r="F2559" s="12"/>
      <c r="G2559" s="12">
        <v>6</v>
      </c>
      <c r="H2559" s="12">
        <v>14</v>
      </c>
      <c r="I2559" s="12">
        <v>8</v>
      </c>
      <c r="J2559" s="12">
        <v>4</v>
      </c>
      <c r="K2559" s="12">
        <v>8</v>
      </c>
      <c r="L2559" s="12">
        <v>2</v>
      </c>
      <c r="M2559" s="12"/>
      <c r="N2559" s="12">
        <v>10</v>
      </c>
      <c r="O2559" s="12">
        <v>5</v>
      </c>
      <c r="P2559" s="12"/>
      <c r="Q2559" s="12"/>
      <c r="R2559" s="12"/>
      <c r="S2559" s="12"/>
      <c r="T2559" s="12"/>
      <c r="U2559" s="12">
        <f t="shared" si="588"/>
        <v>57</v>
      </c>
    </row>
    <row r="2560" spans="1:21">
      <c r="A2560" s="17"/>
      <c r="B2560" s="18"/>
      <c r="C2560" s="19" t="s">
        <v>33</v>
      </c>
      <c r="D2560" s="19">
        <f t="shared" ref="D2560:U2560" si="589">SUM(D2551:D2559)</f>
        <v>26</v>
      </c>
      <c r="E2560" s="19">
        <f t="shared" si="589"/>
        <v>42</v>
      </c>
      <c r="F2560" s="19">
        <f t="shared" si="589"/>
        <v>33</v>
      </c>
      <c r="G2560" s="19">
        <f t="shared" si="589"/>
        <v>122</v>
      </c>
      <c r="H2560" s="19">
        <f t="shared" si="589"/>
        <v>155</v>
      </c>
      <c r="I2560" s="19">
        <f t="shared" si="589"/>
        <v>182</v>
      </c>
      <c r="J2560" s="19">
        <f t="shared" si="589"/>
        <v>161</v>
      </c>
      <c r="K2560" s="19">
        <f t="shared" si="589"/>
        <v>169</v>
      </c>
      <c r="L2560" s="19">
        <f t="shared" si="589"/>
        <v>47</v>
      </c>
      <c r="M2560" s="19">
        <f t="shared" si="589"/>
        <v>6</v>
      </c>
      <c r="N2560" s="19">
        <f t="shared" si="589"/>
        <v>47</v>
      </c>
      <c r="O2560" s="19">
        <f t="shared" si="589"/>
        <v>43</v>
      </c>
      <c r="P2560" s="19">
        <f t="shared" si="589"/>
        <v>20</v>
      </c>
      <c r="Q2560" s="19">
        <f t="shared" si="589"/>
        <v>60</v>
      </c>
      <c r="R2560" s="19">
        <f t="shared" si="589"/>
        <v>0</v>
      </c>
      <c r="S2560" s="19">
        <f t="shared" si="589"/>
        <v>0</v>
      </c>
      <c r="T2560" s="19">
        <f t="shared" si="589"/>
        <v>0</v>
      </c>
      <c r="U2560" s="19">
        <f t="shared" si="589"/>
        <v>1113</v>
      </c>
    </row>
    <row r="2563" spans="1:21" ht="96">
      <c r="A2563" s="8" t="s">
        <v>2</v>
      </c>
      <c r="B2563" s="8" t="s">
        <v>3</v>
      </c>
      <c r="C2563" s="8" t="s">
        <v>4</v>
      </c>
      <c r="D2563" s="9" t="str">
        <f t="shared" ref="D2563:P2563" si="590">D5</f>
        <v>ANGGREK</v>
      </c>
      <c r="E2563" s="9" t="str">
        <f t="shared" si="590"/>
        <v>BOUGENVIL</v>
      </c>
      <c r="F2563" s="9" t="str">
        <f t="shared" si="590"/>
        <v>CAMELIA</v>
      </c>
      <c r="G2563" s="9" t="str">
        <f t="shared" si="590"/>
        <v>DEWANDARU</v>
      </c>
      <c r="H2563" s="9" t="str">
        <f t="shared" si="590"/>
        <v>EDELWEIS</v>
      </c>
      <c r="I2563" s="9" t="str">
        <f t="shared" si="590"/>
        <v>FLAMBOYAN</v>
      </c>
      <c r="J2563" s="9" t="str">
        <f t="shared" si="590"/>
        <v>GERANIUM</v>
      </c>
      <c r="K2563" s="9" t="str">
        <f t="shared" si="590"/>
        <v>HELIKONIA</v>
      </c>
      <c r="L2563" s="9" t="str">
        <f t="shared" si="590"/>
        <v>IVY</v>
      </c>
      <c r="M2563" s="9" t="str">
        <f t="shared" si="590"/>
        <v>JASMIN</v>
      </c>
      <c r="N2563" s="9" t="str">
        <f t="shared" si="590"/>
        <v>IGD</v>
      </c>
      <c r="O2563" s="9" t="str">
        <f t="shared" si="590"/>
        <v>HCU</v>
      </c>
      <c r="P2563" s="9" t="str">
        <f t="shared" si="590"/>
        <v>PENUNJANG</v>
      </c>
      <c r="Q2563" s="9" t="str">
        <f>Q5</f>
        <v>PELAYANAN</v>
      </c>
      <c r="R2563" s="9" t="str">
        <f>R5</f>
        <v>ADMIN</v>
      </c>
      <c r="S2563" s="9" t="str">
        <f>S5</f>
        <v>ASRAMA</v>
      </c>
      <c r="T2563" s="9" t="str">
        <f>T5</f>
        <v>MASJID</v>
      </c>
      <c r="U2563" s="9" t="str">
        <f>U5</f>
        <v>JUMLAH</v>
      </c>
    </row>
    <row r="2564" spans="1:21">
      <c r="A2564" s="10">
        <f>A2551+1</f>
        <v>12</v>
      </c>
      <c r="B2564" s="11" t="s">
        <v>39</v>
      </c>
      <c r="C2564" s="12" t="s">
        <v>24</v>
      </c>
      <c r="D2564" s="12"/>
      <c r="E2564" s="12"/>
      <c r="F2564" s="12"/>
      <c r="G2564" s="12">
        <v>26</v>
      </c>
      <c r="H2564" s="12">
        <v>25</v>
      </c>
      <c r="I2564" s="12">
        <v>38</v>
      </c>
      <c r="J2564" s="12">
        <v>28</v>
      </c>
      <c r="K2564" s="12">
        <v>33</v>
      </c>
      <c r="L2564" s="12">
        <v>10</v>
      </c>
      <c r="M2564" s="12"/>
      <c r="N2564" s="12"/>
      <c r="O2564" s="12">
        <v>14</v>
      </c>
      <c r="P2564" s="12">
        <v>12</v>
      </c>
      <c r="Q2564" s="12">
        <v>1</v>
      </c>
      <c r="R2564" s="12"/>
      <c r="S2564" s="12"/>
      <c r="T2564" s="12"/>
      <c r="U2564" s="12">
        <f>SUM(D2564:T2564)</f>
        <v>187</v>
      </c>
    </row>
    <row r="2565" spans="1:21">
      <c r="A2565" s="14"/>
      <c r="B2565" s="15">
        <f>B2552+1</f>
        <v>46215</v>
      </c>
      <c r="C2565" s="12" t="s">
        <v>25</v>
      </c>
      <c r="D2565" s="12"/>
      <c r="E2565" s="12"/>
      <c r="F2565" s="12"/>
      <c r="G2565" s="12">
        <v>20</v>
      </c>
      <c r="H2565" s="12">
        <v>21</v>
      </c>
      <c r="I2565" s="12">
        <v>40</v>
      </c>
      <c r="J2565" s="12">
        <v>28</v>
      </c>
      <c r="K2565" s="12">
        <v>33</v>
      </c>
      <c r="L2565" s="12">
        <v>9</v>
      </c>
      <c r="M2565" s="12"/>
      <c r="N2565" s="12"/>
      <c r="O2565" s="12">
        <v>3</v>
      </c>
      <c r="P2565" s="12">
        <v>2</v>
      </c>
      <c r="Q2565" s="12"/>
      <c r="R2565" s="12"/>
      <c r="S2565" s="12"/>
      <c r="T2565" s="12"/>
      <c r="U2565" s="12">
        <f t="shared" ref="U2565:U2572" si="591">SUM(D2565:T2565)</f>
        <v>156</v>
      </c>
    </row>
    <row r="2566" spans="1:21">
      <c r="A2566" s="14"/>
      <c r="B2566" s="14"/>
      <c r="C2566" s="12" t="s">
        <v>26</v>
      </c>
      <c r="D2566" s="12"/>
      <c r="E2566" s="12"/>
      <c r="F2566" s="12"/>
      <c r="G2566" s="12">
        <v>16</v>
      </c>
      <c r="H2566" s="12">
        <v>15</v>
      </c>
      <c r="I2566" s="12">
        <v>18</v>
      </c>
      <c r="J2566" s="12">
        <v>16</v>
      </c>
      <c r="K2566" s="12">
        <v>19</v>
      </c>
      <c r="L2566" s="12">
        <v>8</v>
      </c>
      <c r="M2566" s="12"/>
      <c r="N2566" s="12"/>
      <c r="O2566" s="12">
        <v>4</v>
      </c>
      <c r="P2566" s="12"/>
      <c r="Q2566" s="12"/>
      <c r="R2566" s="12"/>
      <c r="S2566" s="12"/>
      <c r="T2566" s="12"/>
      <c r="U2566" s="12">
        <f t="shared" si="591"/>
        <v>96</v>
      </c>
    </row>
    <row r="2567" spans="1:21">
      <c r="A2567" s="14"/>
      <c r="B2567" s="14"/>
      <c r="C2567" s="12" t="s">
        <v>27</v>
      </c>
      <c r="D2567" s="12">
        <v>9</v>
      </c>
      <c r="E2567" s="12">
        <v>8</v>
      </c>
      <c r="F2567" s="12">
        <v>5</v>
      </c>
      <c r="G2567" s="12">
        <v>28</v>
      </c>
      <c r="H2567" s="12">
        <v>20</v>
      </c>
      <c r="I2567" s="12">
        <v>24</v>
      </c>
      <c r="J2567" s="12">
        <v>28</v>
      </c>
      <c r="K2567" s="12">
        <v>27</v>
      </c>
      <c r="L2567" s="12">
        <v>16</v>
      </c>
      <c r="M2567" s="12"/>
      <c r="N2567" s="12">
        <v>6</v>
      </c>
      <c r="O2567" s="12">
        <v>5</v>
      </c>
      <c r="P2567" s="12">
        <v>3</v>
      </c>
      <c r="Q2567" s="12">
        <v>1</v>
      </c>
      <c r="R2567" s="12"/>
      <c r="S2567" s="12">
        <v>12</v>
      </c>
      <c r="T2567" s="12"/>
      <c r="U2567" s="12">
        <f t="shared" si="591"/>
        <v>192</v>
      </c>
    </row>
    <row r="2568" spans="1:21">
      <c r="A2568" s="14"/>
      <c r="B2568" s="14"/>
      <c r="C2568" s="12" t="s">
        <v>28</v>
      </c>
      <c r="D2568" s="12">
        <v>6</v>
      </c>
      <c r="E2568" s="12">
        <v>11</v>
      </c>
      <c r="F2568" s="12">
        <v>9</v>
      </c>
      <c r="G2568" s="12">
        <v>24</v>
      </c>
      <c r="H2568" s="12">
        <v>27</v>
      </c>
      <c r="I2568" s="12">
        <v>26</v>
      </c>
      <c r="J2568" s="12">
        <v>29</v>
      </c>
      <c r="K2568" s="12">
        <v>24</v>
      </c>
      <c r="L2568" s="12">
        <v>3</v>
      </c>
      <c r="M2568" s="12"/>
      <c r="N2568" s="12">
        <v>11</v>
      </c>
      <c r="O2568" s="12">
        <v>5</v>
      </c>
      <c r="P2568" s="12">
        <v>1</v>
      </c>
      <c r="Q2568" s="12">
        <v>1</v>
      </c>
      <c r="R2568" s="12"/>
      <c r="S2568" s="12">
        <v>8</v>
      </c>
      <c r="T2568" s="12"/>
      <c r="U2568" s="12">
        <f t="shared" si="591"/>
        <v>185</v>
      </c>
    </row>
    <row r="2569" spans="1:21">
      <c r="A2569" s="14"/>
      <c r="B2569" s="14"/>
      <c r="C2569" s="12" t="s">
        <v>35</v>
      </c>
      <c r="D2569" s="12">
        <v>5</v>
      </c>
      <c r="E2569" s="12">
        <v>9</v>
      </c>
      <c r="F2569" s="12">
        <v>8</v>
      </c>
      <c r="G2569" s="12">
        <v>23</v>
      </c>
      <c r="H2569" s="12">
        <v>26</v>
      </c>
      <c r="I2569" s="12">
        <v>26</v>
      </c>
      <c r="J2569" s="12">
        <v>35</v>
      </c>
      <c r="K2569" s="12">
        <v>36</v>
      </c>
      <c r="L2569" s="12">
        <v>4</v>
      </c>
      <c r="M2569" s="12"/>
      <c r="N2569" s="12">
        <v>4</v>
      </c>
      <c r="O2569" s="12">
        <v>3</v>
      </c>
      <c r="P2569" s="12">
        <v>2</v>
      </c>
      <c r="Q2569" s="12">
        <v>1</v>
      </c>
      <c r="R2569" s="12"/>
      <c r="S2569" s="12">
        <v>14</v>
      </c>
      <c r="T2569" s="12"/>
      <c r="U2569" s="12">
        <f t="shared" si="591"/>
        <v>196</v>
      </c>
    </row>
    <row r="2570" spans="1:21">
      <c r="A2570" s="14"/>
      <c r="B2570" s="14"/>
      <c r="C2570" s="12" t="s">
        <v>36</v>
      </c>
      <c r="D2570" s="12">
        <v>3</v>
      </c>
      <c r="E2570" s="12">
        <v>11</v>
      </c>
      <c r="F2570" s="12">
        <v>9</v>
      </c>
      <c r="G2570" s="12"/>
      <c r="H2570" s="12"/>
      <c r="I2570" s="12"/>
      <c r="J2570" s="12"/>
      <c r="K2570" s="12"/>
      <c r="L2570" s="12"/>
      <c r="M2570" s="12"/>
      <c r="N2570" s="12"/>
      <c r="O2570" s="12">
        <v>4</v>
      </c>
      <c r="P2570" s="12"/>
      <c r="Q2570" s="12"/>
      <c r="R2570" s="12"/>
      <c r="S2570" s="12"/>
      <c r="T2570" s="12"/>
      <c r="U2570" s="12">
        <f t="shared" si="591"/>
        <v>27</v>
      </c>
    </row>
    <row r="2571" spans="1:21">
      <c r="A2571" s="14"/>
      <c r="B2571" s="14"/>
      <c r="C2571" s="12" t="s">
        <v>31</v>
      </c>
      <c r="D2571" s="12">
        <v>4</v>
      </c>
      <c r="E2571" s="12">
        <v>6</v>
      </c>
      <c r="F2571" s="12">
        <v>5</v>
      </c>
      <c r="G2571" s="12"/>
      <c r="H2571" s="12"/>
      <c r="I2571" s="12"/>
      <c r="J2571" s="12"/>
      <c r="K2571" s="12"/>
      <c r="L2571" s="12"/>
      <c r="M2571" s="12"/>
      <c r="N2571" s="12">
        <v>3</v>
      </c>
      <c r="O2571" s="12">
        <v>1</v>
      </c>
      <c r="P2571" s="12"/>
      <c r="Q2571" s="12">
        <v>2</v>
      </c>
      <c r="R2571" s="12"/>
      <c r="S2571" s="12"/>
      <c r="T2571" s="12"/>
      <c r="U2571" s="12">
        <f t="shared" si="591"/>
        <v>21</v>
      </c>
    </row>
    <row r="2572" spans="1:21">
      <c r="A2572" s="16"/>
      <c r="B2572" s="16"/>
      <c r="C2572" s="12" t="s">
        <v>32</v>
      </c>
      <c r="D2572" s="12"/>
      <c r="E2572" s="12">
        <v>1</v>
      </c>
      <c r="F2572" s="12"/>
      <c r="G2572" s="12">
        <v>15</v>
      </c>
      <c r="H2572" s="12">
        <v>14</v>
      </c>
      <c r="I2572" s="12">
        <v>7</v>
      </c>
      <c r="J2572" s="12">
        <v>9</v>
      </c>
      <c r="K2572" s="12">
        <v>8</v>
      </c>
      <c r="L2572" s="12">
        <v>4</v>
      </c>
      <c r="M2572" s="12"/>
      <c r="N2572" s="12">
        <v>9</v>
      </c>
      <c r="O2572" s="12">
        <v>5</v>
      </c>
      <c r="P2572" s="12"/>
      <c r="Q2572" s="12">
        <v>5</v>
      </c>
      <c r="R2572" s="12"/>
      <c r="S2572" s="12"/>
      <c r="T2572" s="12"/>
      <c r="U2572" s="12">
        <f t="shared" si="591"/>
        <v>77</v>
      </c>
    </row>
    <row r="2573" spans="1:21">
      <c r="A2573" s="17"/>
      <c r="B2573" s="18"/>
      <c r="C2573" s="19" t="s">
        <v>33</v>
      </c>
      <c r="D2573" s="19">
        <f t="shared" ref="D2573:U2573" si="592">SUM(D2564:D2572)</f>
        <v>27</v>
      </c>
      <c r="E2573" s="19">
        <f t="shared" si="592"/>
        <v>46</v>
      </c>
      <c r="F2573" s="19">
        <f t="shared" si="592"/>
        <v>36</v>
      </c>
      <c r="G2573" s="19">
        <f t="shared" si="592"/>
        <v>152</v>
      </c>
      <c r="H2573" s="19">
        <f t="shared" si="592"/>
        <v>148</v>
      </c>
      <c r="I2573" s="19">
        <f t="shared" si="592"/>
        <v>179</v>
      </c>
      <c r="J2573" s="19">
        <f t="shared" si="592"/>
        <v>173</v>
      </c>
      <c r="K2573" s="19">
        <f t="shared" si="592"/>
        <v>180</v>
      </c>
      <c r="L2573" s="19">
        <f t="shared" si="592"/>
        <v>54</v>
      </c>
      <c r="M2573" s="19">
        <f t="shared" si="592"/>
        <v>0</v>
      </c>
      <c r="N2573" s="19">
        <f t="shared" si="592"/>
        <v>33</v>
      </c>
      <c r="O2573" s="19">
        <f t="shared" si="592"/>
        <v>44</v>
      </c>
      <c r="P2573" s="19">
        <f t="shared" si="592"/>
        <v>20</v>
      </c>
      <c r="Q2573" s="19">
        <f t="shared" si="592"/>
        <v>11</v>
      </c>
      <c r="R2573" s="19">
        <f t="shared" si="592"/>
        <v>0</v>
      </c>
      <c r="S2573" s="19">
        <f t="shared" si="592"/>
        <v>34</v>
      </c>
      <c r="T2573" s="19">
        <f t="shared" si="592"/>
        <v>0</v>
      </c>
      <c r="U2573" s="19">
        <f t="shared" si="592"/>
        <v>1137</v>
      </c>
    </row>
    <row r="2576" spans="1:21" ht="96">
      <c r="A2576" s="8" t="s">
        <v>2</v>
      </c>
      <c r="B2576" s="8" t="s">
        <v>3</v>
      </c>
      <c r="C2576" s="8" t="s">
        <v>4</v>
      </c>
      <c r="D2576" s="9" t="str">
        <f t="shared" ref="D2576:P2576" si="593">D5</f>
        <v>ANGGREK</v>
      </c>
      <c r="E2576" s="9" t="str">
        <f t="shared" si="593"/>
        <v>BOUGENVIL</v>
      </c>
      <c r="F2576" s="9" t="str">
        <f t="shared" si="593"/>
        <v>CAMELIA</v>
      </c>
      <c r="G2576" s="9" t="str">
        <f t="shared" si="593"/>
        <v>DEWANDARU</v>
      </c>
      <c r="H2576" s="9" t="str">
        <f t="shared" si="593"/>
        <v>EDELWEIS</v>
      </c>
      <c r="I2576" s="9" t="str">
        <f t="shared" si="593"/>
        <v>FLAMBOYAN</v>
      </c>
      <c r="J2576" s="9" t="str">
        <f t="shared" si="593"/>
        <v>GERANIUM</v>
      </c>
      <c r="K2576" s="9" t="str">
        <f t="shared" si="593"/>
        <v>HELIKONIA</v>
      </c>
      <c r="L2576" s="9" t="str">
        <f t="shared" si="593"/>
        <v>IVY</v>
      </c>
      <c r="M2576" s="9" t="str">
        <f t="shared" si="593"/>
        <v>JASMIN</v>
      </c>
      <c r="N2576" s="9" t="str">
        <f t="shared" si="593"/>
        <v>IGD</v>
      </c>
      <c r="O2576" s="9" t="str">
        <f t="shared" si="593"/>
        <v>HCU</v>
      </c>
      <c r="P2576" s="9" t="str">
        <f t="shared" si="593"/>
        <v>PENUNJANG</v>
      </c>
      <c r="Q2576" s="9" t="str">
        <f>Q5</f>
        <v>PELAYANAN</v>
      </c>
      <c r="R2576" s="9" t="str">
        <f>R5</f>
        <v>ADMIN</v>
      </c>
      <c r="S2576" s="9" t="str">
        <f>S5</f>
        <v>ASRAMA</v>
      </c>
      <c r="T2576" s="9" t="str">
        <f>T5</f>
        <v>MASJID</v>
      </c>
      <c r="U2576" s="9" t="str">
        <f>U5</f>
        <v>JUMLAH</v>
      </c>
    </row>
    <row r="2577" spans="1:21">
      <c r="A2577" s="10">
        <f>A2564+1</f>
        <v>13</v>
      </c>
      <c r="B2577" s="11" t="s">
        <v>23</v>
      </c>
      <c r="C2577" s="12" t="s">
        <v>24</v>
      </c>
      <c r="D2577" s="12"/>
      <c r="E2577" s="13"/>
      <c r="F2577" s="13"/>
      <c r="G2577" s="13">
        <v>24</v>
      </c>
      <c r="H2577" s="13">
        <v>26</v>
      </c>
      <c r="I2577" s="13">
        <v>24</v>
      </c>
      <c r="J2577" s="13">
        <v>20</v>
      </c>
      <c r="K2577" s="13">
        <v>30</v>
      </c>
      <c r="L2577" s="13">
        <v>9</v>
      </c>
      <c r="M2577" s="13"/>
      <c r="N2577" s="13"/>
      <c r="O2577" s="13">
        <v>15</v>
      </c>
      <c r="P2577" s="12">
        <v>12</v>
      </c>
      <c r="Q2577" s="12">
        <v>17</v>
      </c>
      <c r="R2577" s="12"/>
      <c r="S2577" s="12"/>
      <c r="T2577" s="12"/>
      <c r="U2577" s="12">
        <f>SUM(D2577:T2577)</f>
        <v>177</v>
      </c>
    </row>
    <row r="2578" spans="1:21">
      <c r="A2578" s="14"/>
      <c r="B2578" s="15">
        <f>B2565+1</f>
        <v>46216</v>
      </c>
      <c r="C2578" s="12" t="s">
        <v>25</v>
      </c>
      <c r="D2578" s="12"/>
      <c r="E2578" s="13"/>
      <c r="F2578" s="13"/>
      <c r="G2578" s="13">
        <v>24</v>
      </c>
      <c r="H2578" s="13">
        <v>29</v>
      </c>
      <c r="I2578" s="13">
        <v>26</v>
      </c>
      <c r="J2578" s="13">
        <v>24</v>
      </c>
      <c r="K2578" s="13">
        <v>30</v>
      </c>
      <c r="L2578" s="13">
        <v>8</v>
      </c>
      <c r="M2578" s="13"/>
      <c r="N2578" s="13"/>
      <c r="O2578" s="13">
        <v>3</v>
      </c>
      <c r="P2578" s="12">
        <v>4</v>
      </c>
      <c r="Q2578" s="12">
        <v>5</v>
      </c>
      <c r="R2578" s="12"/>
      <c r="S2578" s="12"/>
      <c r="T2578" s="12"/>
      <c r="U2578" s="12">
        <f t="shared" ref="U2578:U2585" si="594">SUM(D2578:T2578)</f>
        <v>153</v>
      </c>
    </row>
    <row r="2579" spans="1:21">
      <c r="A2579" s="14"/>
      <c r="B2579" s="14"/>
      <c r="C2579" s="12" t="s">
        <v>26</v>
      </c>
      <c r="D2579" s="12"/>
      <c r="E2579" s="13"/>
      <c r="F2579" s="13"/>
      <c r="G2579" s="13">
        <v>15</v>
      </c>
      <c r="H2579" s="13">
        <v>16</v>
      </c>
      <c r="I2579" s="13">
        <v>17</v>
      </c>
      <c r="J2579" s="13">
        <v>10</v>
      </c>
      <c r="K2579" s="13">
        <v>19</v>
      </c>
      <c r="L2579" s="13">
        <v>5</v>
      </c>
      <c r="M2579" s="13"/>
      <c r="N2579" s="13"/>
      <c r="O2579" s="13">
        <v>5</v>
      </c>
      <c r="P2579" s="12"/>
      <c r="Q2579" s="12">
        <v>11</v>
      </c>
      <c r="R2579" s="12"/>
      <c r="S2579" s="12"/>
      <c r="T2579" s="12"/>
      <c r="U2579" s="12">
        <f t="shared" si="594"/>
        <v>98</v>
      </c>
    </row>
    <row r="2580" spans="1:21">
      <c r="A2580" s="14"/>
      <c r="B2580" s="14"/>
      <c r="C2580" s="12" t="s">
        <v>27</v>
      </c>
      <c r="D2580" s="12">
        <v>10</v>
      </c>
      <c r="E2580" s="13">
        <v>7</v>
      </c>
      <c r="F2580" s="13">
        <v>6</v>
      </c>
      <c r="G2580" s="13">
        <v>24</v>
      </c>
      <c r="H2580" s="13">
        <v>21</v>
      </c>
      <c r="I2580" s="13">
        <v>28</v>
      </c>
      <c r="J2580" s="13">
        <v>28</v>
      </c>
      <c r="K2580" s="13">
        <v>24</v>
      </c>
      <c r="L2580" s="13">
        <v>7</v>
      </c>
      <c r="M2580" s="13">
        <v>3</v>
      </c>
      <c r="N2580" s="13">
        <v>6</v>
      </c>
      <c r="O2580" s="13">
        <v>7</v>
      </c>
      <c r="P2580" s="12">
        <v>4</v>
      </c>
      <c r="Q2580" s="12">
        <v>7</v>
      </c>
      <c r="R2580" s="12"/>
      <c r="S2580" s="12"/>
      <c r="T2580" s="12"/>
      <c r="U2580" s="12">
        <f t="shared" si="594"/>
        <v>182</v>
      </c>
    </row>
    <row r="2581" spans="1:21">
      <c r="A2581" s="14"/>
      <c r="B2581" s="14"/>
      <c r="C2581" s="12" t="s">
        <v>28</v>
      </c>
      <c r="D2581" s="12">
        <v>6</v>
      </c>
      <c r="E2581" s="13">
        <v>11</v>
      </c>
      <c r="F2581" s="13">
        <v>8</v>
      </c>
      <c r="G2581" s="13">
        <v>26</v>
      </c>
      <c r="H2581" s="13">
        <v>29</v>
      </c>
      <c r="I2581" s="13">
        <v>31</v>
      </c>
      <c r="J2581" s="13">
        <v>29</v>
      </c>
      <c r="K2581" s="13">
        <v>26</v>
      </c>
      <c r="L2581" s="13">
        <v>5</v>
      </c>
      <c r="M2581" s="13">
        <v>3</v>
      </c>
      <c r="N2581" s="13">
        <v>11</v>
      </c>
      <c r="O2581" s="13">
        <v>4</v>
      </c>
      <c r="P2581" s="12">
        <v>3</v>
      </c>
      <c r="Q2581" s="12">
        <v>12</v>
      </c>
      <c r="R2581" s="12"/>
      <c r="S2581" s="12"/>
      <c r="T2581" s="12"/>
      <c r="U2581" s="12">
        <f t="shared" si="594"/>
        <v>204</v>
      </c>
    </row>
    <row r="2582" spans="1:21">
      <c r="A2582" s="14"/>
      <c r="B2582" s="14"/>
      <c r="C2582" s="12" t="s">
        <v>35</v>
      </c>
      <c r="D2582" s="12">
        <v>5</v>
      </c>
      <c r="E2582" s="13">
        <v>10</v>
      </c>
      <c r="F2582" s="13">
        <v>11</v>
      </c>
      <c r="G2582" s="13">
        <v>24</v>
      </c>
      <c r="H2582" s="13">
        <v>26</v>
      </c>
      <c r="I2582" s="13">
        <v>27</v>
      </c>
      <c r="J2582" s="13">
        <v>25</v>
      </c>
      <c r="K2582" s="13">
        <v>33</v>
      </c>
      <c r="L2582" s="13">
        <v>4</v>
      </c>
      <c r="M2582" s="13">
        <v>2</v>
      </c>
      <c r="N2582" s="13">
        <v>4</v>
      </c>
      <c r="O2582" s="13">
        <v>5</v>
      </c>
      <c r="P2582" s="12">
        <v>3</v>
      </c>
      <c r="Q2582" s="12">
        <v>2</v>
      </c>
      <c r="R2582" s="12"/>
      <c r="S2582" s="12"/>
      <c r="T2582" s="12"/>
      <c r="U2582" s="12">
        <f t="shared" si="594"/>
        <v>181</v>
      </c>
    </row>
    <row r="2583" spans="1:21">
      <c r="A2583" s="14"/>
      <c r="B2583" s="14"/>
      <c r="C2583" s="12" t="s">
        <v>36</v>
      </c>
      <c r="D2583" s="12">
        <v>7</v>
      </c>
      <c r="E2583" s="13">
        <v>12</v>
      </c>
      <c r="F2583" s="13">
        <v>9</v>
      </c>
      <c r="G2583" s="13"/>
      <c r="H2583" s="13"/>
      <c r="I2583" s="13"/>
      <c r="J2583" s="13"/>
      <c r="K2583" s="13"/>
      <c r="L2583" s="13"/>
      <c r="M2583" s="13"/>
      <c r="N2583" s="13"/>
      <c r="O2583" s="13">
        <v>4</v>
      </c>
      <c r="P2583" s="12"/>
      <c r="Q2583" s="12">
        <v>2</v>
      </c>
      <c r="R2583" s="12"/>
      <c r="S2583" s="12"/>
      <c r="T2583" s="12"/>
      <c r="U2583" s="12">
        <f t="shared" si="594"/>
        <v>34</v>
      </c>
    </row>
    <row r="2584" spans="1:21">
      <c r="A2584" s="14"/>
      <c r="B2584" s="14"/>
      <c r="C2584" s="12" t="s">
        <v>31</v>
      </c>
      <c r="D2584" s="12">
        <v>3</v>
      </c>
      <c r="E2584" s="13">
        <v>6</v>
      </c>
      <c r="F2584" s="13">
        <v>7</v>
      </c>
      <c r="G2584" s="13"/>
      <c r="H2584" s="13"/>
      <c r="I2584" s="13"/>
      <c r="J2584" s="13"/>
      <c r="K2584" s="13"/>
      <c r="L2584" s="13"/>
      <c r="M2584" s="13"/>
      <c r="N2584" s="13">
        <v>3</v>
      </c>
      <c r="O2584" s="13">
        <v>1</v>
      </c>
      <c r="P2584" s="12"/>
      <c r="Q2584" s="12"/>
      <c r="R2584" s="12"/>
      <c r="S2584" s="12"/>
      <c r="T2584" s="12"/>
      <c r="U2584" s="12">
        <f t="shared" si="594"/>
        <v>20</v>
      </c>
    </row>
    <row r="2585" spans="1:21">
      <c r="A2585" s="16"/>
      <c r="B2585" s="16"/>
      <c r="C2585" s="12" t="s">
        <v>32</v>
      </c>
      <c r="D2585" s="12"/>
      <c r="E2585" s="13"/>
      <c r="F2585" s="13"/>
      <c r="G2585" s="13">
        <v>4</v>
      </c>
      <c r="H2585" s="13">
        <v>12</v>
      </c>
      <c r="I2585" s="13">
        <v>7</v>
      </c>
      <c r="J2585" s="13">
        <v>9</v>
      </c>
      <c r="K2585" s="13">
        <v>7</v>
      </c>
      <c r="L2585" s="13">
        <v>6</v>
      </c>
      <c r="M2585" s="13"/>
      <c r="N2585" s="13">
        <v>16</v>
      </c>
      <c r="O2585" s="13">
        <v>5</v>
      </c>
      <c r="P2585" s="12"/>
      <c r="Q2585" s="12"/>
      <c r="R2585" s="12"/>
      <c r="S2585" s="12"/>
      <c r="T2585" s="12"/>
      <c r="U2585" s="12">
        <f t="shared" si="594"/>
        <v>66</v>
      </c>
    </row>
    <row r="2586" spans="1:21">
      <c r="A2586" s="17"/>
      <c r="B2586" s="18"/>
      <c r="C2586" s="19" t="s">
        <v>33</v>
      </c>
      <c r="D2586" s="19">
        <f t="shared" ref="D2586:U2586" si="595">SUM(D2577:D2585)</f>
        <v>31</v>
      </c>
      <c r="E2586" s="19">
        <f t="shared" si="595"/>
        <v>46</v>
      </c>
      <c r="F2586" s="19">
        <f t="shared" si="595"/>
        <v>41</v>
      </c>
      <c r="G2586" s="19">
        <f t="shared" si="595"/>
        <v>141</v>
      </c>
      <c r="H2586" s="19">
        <f t="shared" si="595"/>
        <v>159</v>
      </c>
      <c r="I2586" s="19">
        <f t="shared" si="595"/>
        <v>160</v>
      </c>
      <c r="J2586" s="19">
        <f t="shared" si="595"/>
        <v>145</v>
      </c>
      <c r="K2586" s="19">
        <f t="shared" si="595"/>
        <v>169</v>
      </c>
      <c r="L2586" s="19">
        <f t="shared" si="595"/>
        <v>44</v>
      </c>
      <c r="M2586" s="19">
        <f t="shared" si="595"/>
        <v>8</v>
      </c>
      <c r="N2586" s="19">
        <f t="shared" si="595"/>
        <v>40</v>
      </c>
      <c r="O2586" s="19">
        <f t="shared" si="595"/>
        <v>49</v>
      </c>
      <c r="P2586" s="19">
        <f t="shared" si="595"/>
        <v>26</v>
      </c>
      <c r="Q2586" s="19">
        <f t="shared" si="595"/>
        <v>56</v>
      </c>
      <c r="R2586" s="19">
        <f t="shared" si="595"/>
        <v>0</v>
      </c>
      <c r="S2586" s="19">
        <f t="shared" si="595"/>
        <v>0</v>
      </c>
      <c r="T2586" s="19">
        <f t="shared" si="595"/>
        <v>0</v>
      </c>
      <c r="U2586" s="19">
        <f t="shared" si="595"/>
        <v>1115</v>
      </c>
    </row>
    <row r="2589" spans="1:21" ht="96">
      <c r="A2589" s="8" t="s">
        <v>2</v>
      </c>
      <c r="B2589" s="8" t="s">
        <v>3</v>
      </c>
      <c r="C2589" s="8" t="s">
        <v>4</v>
      </c>
      <c r="D2589" s="9" t="str">
        <f t="shared" ref="D2589:P2589" si="596">D5</f>
        <v>ANGGREK</v>
      </c>
      <c r="E2589" s="9" t="str">
        <f t="shared" si="596"/>
        <v>BOUGENVIL</v>
      </c>
      <c r="F2589" s="9" t="str">
        <f t="shared" si="596"/>
        <v>CAMELIA</v>
      </c>
      <c r="G2589" s="9" t="str">
        <f t="shared" si="596"/>
        <v>DEWANDARU</v>
      </c>
      <c r="H2589" s="9" t="str">
        <f t="shared" si="596"/>
        <v>EDELWEIS</v>
      </c>
      <c r="I2589" s="9" t="str">
        <f t="shared" si="596"/>
        <v>FLAMBOYAN</v>
      </c>
      <c r="J2589" s="9" t="str">
        <f t="shared" si="596"/>
        <v>GERANIUM</v>
      </c>
      <c r="K2589" s="9" t="str">
        <f t="shared" si="596"/>
        <v>HELIKONIA</v>
      </c>
      <c r="L2589" s="9" t="str">
        <f t="shared" si="596"/>
        <v>IVY</v>
      </c>
      <c r="M2589" s="9" t="str">
        <f t="shared" si="596"/>
        <v>JASMIN</v>
      </c>
      <c r="N2589" s="9" t="str">
        <f t="shared" si="596"/>
        <v>IGD</v>
      </c>
      <c r="O2589" s="9" t="str">
        <f t="shared" si="596"/>
        <v>HCU</v>
      </c>
      <c r="P2589" s="9" t="str">
        <f t="shared" si="596"/>
        <v>PENUNJANG</v>
      </c>
      <c r="Q2589" s="9" t="str">
        <f>Q5</f>
        <v>PELAYANAN</v>
      </c>
      <c r="R2589" s="9" t="str">
        <f>R5</f>
        <v>ADMIN</v>
      </c>
      <c r="S2589" s="9" t="str">
        <f>S5</f>
        <v>ASRAMA</v>
      </c>
      <c r="T2589" s="9" t="str">
        <f>T5</f>
        <v>MASJID</v>
      </c>
      <c r="U2589" s="9" t="str">
        <f>U5</f>
        <v>JUMLAH</v>
      </c>
    </row>
    <row r="2590" spans="1:21">
      <c r="A2590" s="10">
        <f>A2577+1</f>
        <v>14</v>
      </c>
      <c r="B2590" s="11" t="s">
        <v>40</v>
      </c>
      <c r="C2590" s="12" t="s">
        <v>24</v>
      </c>
      <c r="D2590" s="12"/>
      <c r="E2590" s="13"/>
      <c r="F2590" s="13"/>
      <c r="G2590" s="13">
        <v>24</v>
      </c>
      <c r="H2590" s="13">
        <v>26</v>
      </c>
      <c r="I2590" s="13">
        <v>24</v>
      </c>
      <c r="J2590" s="13">
        <v>20</v>
      </c>
      <c r="K2590" s="13">
        <v>30</v>
      </c>
      <c r="L2590" s="13">
        <v>9</v>
      </c>
      <c r="M2590" s="13"/>
      <c r="N2590" s="13"/>
      <c r="O2590" s="13">
        <v>15</v>
      </c>
      <c r="P2590" s="12">
        <v>12</v>
      </c>
      <c r="Q2590" s="12">
        <v>17</v>
      </c>
      <c r="R2590" s="12"/>
      <c r="S2590" s="12"/>
      <c r="T2590" s="12"/>
      <c r="U2590" s="12">
        <f>SUM(D2590:T2590)</f>
        <v>177</v>
      </c>
    </row>
    <row r="2591" spans="1:21">
      <c r="A2591" s="14"/>
      <c r="B2591" s="15">
        <f>B2578+1</f>
        <v>46217</v>
      </c>
      <c r="C2591" s="12" t="s">
        <v>25</v>
      </c>
      <c r="D2591" s="12"/>
      <c r="E2591" s="13"/>
      <c r="F2591" s="13"/>
      <c r="G2591" s="13">
        <v>24</v>
      </c>
      <c r="H2591" s="13">
        <v>29</v>
      </c>
      <c r="I2591" s="13">
        <v>26</v>
      </c>
      <c r="J2591" s="13">
        <v>24</v>
      </c>
      <c r="K2591" s="13">
        <v>30</v>
      </c>
      <c r="L2591" s="13">
        <v>8</v>
      </c>
      <c r="M2591" s="13"/>
      <c r="N2591" s="13"/>
      <c r="O2591" s="13">
        <v>3</v>
      </c>
      <c r="P2591" s="12">
        <v>4</v>
      </c>
      <c r="Q2591" s="12">
        <v>5</v>
      </c>
      <c r="R2591" s="12"/>
      <c r="S2591" s="12"/>
      <c r="T2591" s="12"/>
      <c r="U2591" s="12">
        <f t="shared" ref="U2591:U2598" si="597">SUM(D2591:T2591)</f>
        <v>153</v>
      </c>
    </row>
    <row r="2592" spans="1:21">
      <c r="A2592" s="14"/>
      <c r="B2592" s="14"/>
      <c r="C2592" s="12" t="s">
        <v>26</v>
      </c>
      <c r="D2592" s="12"/>
      <c r="E2592" s="13"/>
      <c r="F2592" s="13"/>
      <c r="G2592" s="13">
        <v>15</v>
      </c>
      <c r="H2592" s="13">
        <v>16</v>
      </c>
      <c r="I2592" s="13">
        <v>17</v>
      </c>
      <c r="J2592" s="13">
        <v>10</v>
      </c>
      <c r="K2592" s="13">
        <v>19</v>
      </c>
      <c r="L2592" s="13">
        <v>5</v>
      </c>
      <c r="M2592" s="13"/>
      <c r="N2592" s="13"/>
      <c r="O2592" s="13">
        <v>5</v>
      </c>
      <c r="P2592" s="12"/>
      <c r="Q2592" s="12">
        <v>11</v>
      </c>
      <c r="R2592" s="12"/>
      <c r="S2592" s="12"/>
      <c r="T2592" s="12"/>
      <c r="U2592" s="12">
        <f t="shared" si="597"/>
        <v>98</v>
      </c>
    </row>
    <row r="2593" spans="1:21">
      <c r="A2593" s="14"/>
      <c r="B2593" s="14"/>
      <c r="C2593" s="12" t="s">
        <v>27</v>
      </c>
      <c r="D2593" s="12">
        <v>10</v>
      </c>
      <c r="E2593" s="13">
        <v>7</v>
      </c>
      <c r="F2593" s="13">
        <v>6</v>
      </c>
      <c r="G2593" s="13">
        <v>24</v>
      </c>
      <c r="H2593" s="13">
        <v>21</v>
      </c>
      <c r="I2593" s="13">
        <v>28</v>
      </c>
      <c r="J2593" s="13">
        <v>28</v>
      </c>
      <c r="K2593" s="13">
        <v>24</v>
      </c>
      <c r="L2593" s="13">
        <v>7</v>
      </c>
      <c r="M2593" s="13">
        <v>3</v>
      </c>
      <c r="N2593" s="13">
        <v>6</v>
      </c>
      <c r="O2593" s="13">
        <v>7</v>
      </c>
      <c r="P2593" s="12">
        <v>4</v>
      </c>
      <c r="Q2593" s="12">
        <v>7</v>
      </c>
      <c r="R2593" s="12"/>
      <c r="S2593" s="12"/>
      <c r="T2593" s="12"/>
      <c r="U2593" s="12">
        <f t="shared" si="597"/>
        <v>182</v>
      </c>
    </row>
    <row r="2594" spans="1:21">
      <c r="A2594" s="14"/>
      <c r="B2594" s="14"/>
      <c r="C2594" s="12" t="s">
        <v>28</v>
      </c>
      <c r="D2594" s="12">
        <v>6</v>
      </c>
      <c r="E2594" s="13">
        <v>11</v>
      </c>
      <c r="F2594" s="13">
        <v>8</v>
      </c>
      <c r="G2594" s="13">
        <v>26</v>
      </c>
      <c r="H2594" s="13">
        <v>29</v>
      </c>
      <c r="I2594" s="13">
        <v>31</v>
      </c>
      <c r="J2594" s="13">
        <v>29</v>
      </c>
      <c r="K2594" s="13">
        <v>26</v>
      </c>
      <c r="L2594" s="13">
        <v>5</v>
      </c>
      <c r="M2594" s="13">
        <v>3</v>
      </c>
      <c r="N2594" s="13">
        <v>11</v>
      </c>
      <c r="O2594" s="13">
        <v>4</v>
      </c>
      <c r="P2594" s="12">
        <v>3</v>
      </c>
      <c r="Q2594" s="12">
        <v>12</v>
      </c>
      <c r="R2594" s="12"/>
      <c r="S2594" s="12"/>
      <c r="T2594" s="12"/>
      <c r="U2594" s="12">
        <f t="shared" si="597"/>
        <v>204</v>
      </c>
    </row>
    <row r="2595" spans="1:21">
      <c r="A2595" s="14"/>
      <c r="B2595" s="14"/>
      <c r="C2595" s="12" t="s">
        <v>35</v>
      </c>
      <c r="D2595" s="12">
        <v>5</v>
      </c>
      <c r="E2595" s="13">
        <v>10</v>
      </c>
      <c r="F2595" s="13">
        <v>11</v>
      </c>
      <c r="G2595" s="13">
        <v>24</v>
      </c>
      <c r="H2595" s="13">
        <v>26</v>
      </c>
      <c r="I2595" s="13">
        <v>27</v>
      </c>
      <c r="J2595" s="13">
        <v>25</v>
      </c>
      <c r="K2595" s="13">
        <v>33</v>
      </c>
      <c r="L2595" s="13">
        <v>4</v>
      </c>
      <c r="M2595" s="13">
        <v>2</v>
      </c>
      <c r="N2595" s="13">
        <v>4</v>
      </c>
      <c r="O2595" s="13">
        <v>5</v>
      </c>
      <c r="P2595" s="12">
        <v>3</v>
      </c>
      <c r="Q2595" s="12">
        <v>2</v>
      </c>
      <c r="R2595" s="12"/>
      <c r="S2595" s="12"/>
      <c r="T2595" s="12"/>
      <c r="U2595" s="12">
        <f t="shared" si="597"/>
        <v>181</v>
      </c>
    </row>
    <row r="2596" spans="1:21">
      <c r="A2596" s="14"/>
      <c r="B2596" s="14"/>
      <c r="C2596" s="12" t="s">
        <v>36</v>
      </c>
      <c r="D2596" s="12">
        <v>7</v>
      </c>
      <c r="E2596" s="13">
        <v>12</v>
      </c>
      <c r="F2596" s="13">
        <v>9</v>
      </c>
      <c r="G2596" s="13"/>
      <c r="H2596" s="13"/>
      <c r="I2596" s="13"/>
      <c r="J2596" s="13"/>
      <c r="K2596" s="13"/>
      <c r="L2596" s="13"/>
      <c r="M2596" s="13"/>
      <c r="N2596" s="13"/>
      <c r="O2596" s="13">
        <v>4</v>
      </c>
      <c r="P2596" s="12"/>
      <c r="Q2596" s="12">
        <v>2</v>
      </c>
      <c r="R2596" s="12"/>
      <c r="S2596" s="12"/>
      <c r="T2596" s="12"/>
      <c r="U2596" s="12">
        <f t="shared" si="597"/>
        <v>34</v>
      </c>
    </row>
    <row r="2597" spans="1:21">
      <c r="A2597" s="14"/>
      <c r="B2597" s="14"/>
      <c r="C2597" s="12" t="s">
        <v>31</v>
      </c>
      <c r="D2597" s="12">
        <v>3</v>
      </c>
      <c r="E2597" s="13">
        <v>6</v>
      </c>
      <c r="F2597" s="13">
        <v>7</v>
      </c>
      <c r="G2597" s="13"/>
      <c r="H2597" s="13"/>
      <c r="I2597" s="13"/>
      <c r="J2597" s="13"/>
      <c r="K2597" s="13"/>
      <c r="L2597" s="13"/>
      <c r="M2597" s="13"/>
      <c r="N2597" s="13">
        <v>3</v>
      </c>
      <c r="O2597" s="13">
        <v>1</v>
      </c>
      <c r="P2597" s="12"/>
      <c r="Q2597" s="12"/>
      <c r="R2597" s="12"/>
      <c r="S2597" s="12"/>
      <c r="T2597" s="12"/>
      <c r="U2597" s="12">
        <f t="shared" si="597"/>
        <v>20</v>
      </c>
    </row>
    <row r="2598" spans="1:21">
      <c r="A2598" s="16"/>
      <c r="B2598" s="16"/>
      <c r="C2598" s="12" t="s">
        <v>32</v>
      </c>
      <c r="D2598" s="12"/>
      <c r="E2598" s="13"/>
      <c r="F2598" s="13"/>
      <c r="G2598" s="13">
        <v>4</v>
      </c>
      <c r="H2598" s="13">
        <v>12</v>
      </c>
      <c r="I2598" s="13">
        <v>7</v>
      </c>
      <c r="J2598" s="13">
        <v>9</v>
      </c>
      <c r="K2598" s="13">
        <v>7</v>
      </c>
      <c r="L2598" s="13">
        <v>6</v>
      </c>
      <c r="M2598" s="13"/>
      <c r="N2598" s="13">
        <v>16</v>
      </c>
      <c r="O2598" s="13">
        <v>5</v>
      </c>
      <c r="P2598" s="12"/>
      <c r="Q2598" s="12"/>
      <c r="R2598" s="12"/>
      <c r="S2598" s="12"/>
      <c r="T2598" s="12"/>
      <c r="U2598" s="12">
        <f t="shared" si="597"/>
        <v>66</v>
      </c>
    </row>
    <row r="2599" spans="1:21">
      <c r="A2599" s="17"/>
      <c r="B2599" s="18"/>
      <c r="C2599" s="19" t="s">
        <v>33</v>
      </c>
      <c r="D2599" s="19">
        <f t="shared" ref="D2599:U2599" si="598">SUM(D2590:D2598)</f>
        <v>31</v>
      </c>
      <c r="E2599" s="19">
        <f t="shared" si="598"/>
        <v>46</v>
      </c>
      <c r="F2599" s="19">
        <f t="shared" si="598"/>
        <v>41</v>
      </c>
      <c r="G2599" s="19">
        <f t="shared" si="598"/>
        <v>141</v>
      </c>
      <c r="H2599" s="19">
        <f t="shared" si="598"/>
        <v>159</v>
      </c>
      <c r="I2599" s="19">
        <f t="shared" si="598"/>
        <v>160</v>
      </c>
      <c r="J2599" s="19">
        <f t="shared" si="598"/>
        <v>145</v>
      </c>
      <c r="K2599" s="19">
        <f t="shared" si="598"/>
        <v>169</v>
      </c>
      <c r="L2599" s="19">
        <f t="shared" si="598"/>
        <v>44</v>
      </c>
      <c r="M2599" s="19">
        <f t="shared" si="598"/>
        <v>8</v>
      </c>
      <c r="N2599" s="19">
        <f t="shared" si="598"/>
        <v>40</v>
      </c>
      <c r="O2599" s="19">
        <f t="shared" si="598"/>
        <v>49</v>
      </c>
      <c r="P2599" s="19">
        <f t="shared" si="598"/>
        <v>26</v>
      </c>
      <c r="Q2599" s="19">
        <f t="shared" si="598"/>
        <v>56</v>
      </c>
      <c r="R2599" s="19">
        <f t="shared" si="598"/>
        <v>0</v>
      </c>
      <c r="S2599" s="19">
        <f t="shared" si="598"/>
        <v>0</v>
      </c>
      <c r="T2599" s="19">
        <f t="shared" si="598"/>
        <v>0</v>
      </c>
      <c r="U2599" s="19">
        <f t="shared" si="598"/>
        <v>1115</v>
      </c>
    </row>
    <row r="2602" spans="1:21" ht="96">
      <c r="A2602" s="8" t="s">
        <v>2</v>
      </c>
      <c r="B2602" s="8" t="s">
        <v>3</v>
      </c>
      <c r="C2602" s="8" t="s">
        <v>4</v>
      </c>
      <c r="D2602" s="9" t="str">
        <f t="shared" ref="D2602:P2602" si="599">D5</f>
        <v>ANGGREK</v>
      </c>
      <c r="E2602" s="9" t="str">
        <f t="shared" si="599"/>
        <v>BOUGENVIL</v>
      </c>
      <c r="F2602" s="9" t="str">
        <f t="shared" si="599"/>
        <v>CAMELIA</v>
      </c>
      <c r="G2602" s="9" t="str">
        <f t="shared" si="599"/>
        <v>DEWANDARU</v>
      </c>
      <c r="H2602" s="9" t="str">
        <f t="shared" si="599"/>
        <v>EDELWEIS</v>
      </c>
      <c r="I2602" s="9" t="str">
        <f t="shared" si="599"/>
        <v>FLAMBOYAN</v>
      </c>
      <c r="J2602" s="9" t="str">
        <f t="shared" si="599"/>
        <v>GERANIUM</v>
      </c>
      <c r="K2602" s="9" t="str">
        <f t="shared" si="599"/>
        <v>HELIKONIA</v>
      </c>
      <c r="L2602" s="9" t="str">
        <f t="shared" si="599"/>
        <v>IVY</v>
      </c>
      <c r="M2602" s="9" t="str">
        <f t="shared" si="599"/>
        <v>JASMIN</v>
      </c>
      <c r="N2602" s="9" t="str">
        <f t="shared" si="599"/>
        <v>IGD</v>
      </c>
      <c r="O2602" s="9" t="str">
        <f t="shared" si="599"/>
        <v>HCU</v>
      </c>
      <c r="P2602" s="9" t="str">
        <f t="shared" si="599"/>
        <v>PENUNJANG</v>
      </c>
      <c r="Q2602" s="9" t="str">
        <f>Q5</f>
        <v>PELAYANAN</v>
      </c>
      <c r="R2602" s="9" t="str">
        <f>R5</f>
        <v>ADMIN</v>
      </c>
      <c r="S2602" s="9" t="str">
        <f>S5</f>
        <v>ASRAMA</v>
      </c>
      <c r="T2602" s="9" t="str">
        <f>T5</f>
        <v>MASJID</v>
      </c>
      <c r="U2602" s="9" t="str">
        <f>U5</f>
        <v>JUMLAH</v>
      </c>
    </row>
    <row r="2603" spans="1:21">
      <c r="A2603" s="10">
        <f>A2590+1</f>
        <v>15</v>
      </c>
      <c r="B2603" s="11" t="s">
        <v>41</v>
      </c>
      <c r="C2603" s="12" t="s">
        <v>24</v>
      </c>
      <c r="D2603" s="12"/>
      <c r="E2603" s="12"/>
      <c r="F2603" s="12"/>
      <c r="G2603" s="12">
        <v>22</v>
      </c>
      <c r="H2603" s="12">
        <v>19</v>
      </c>
      <c r="I2603" s="12">
        <v>28</v>
      </c>
      <c r="J2603" s="12">
        <v>29</v>
      </c>
      <c r="K2603" s="12">
        <v>31</v>
      </c>
      <c r="L2603" s="12">
        <v>13</v>
      </c>
      <c r="M2603" s="12"/>
      <c r="N2603" s="12"/>
      <c r="O2603" s="12">
        <v>16</v>
      </c>
      <c r="P2603" s="12">
        <v>10</v>
      </c>
      <c r="Q2603" s="12">
        <v>28</v>
      </c>
      <c r="R2603" s="12"/>
      <c r="S2603" s="12"/>
      <c r="T2603" s="12"/>
      <c r="U2603" s="12">
        <f>SUM(D2603:T2603)</f>
        <v>196</v>
      </c>
    </row>
    <row r="2604" spans="1:21">
      <c r="A2604" s="14"/>
      <c r="B2604" s="15">
        <f>B2591+1</f>
        <v>46218</v>
      </c>
      <c r="C2604" s="12" t="s">
        <v>25</v>
      </c>
      <c r="D2604" s="12"/>
      <c r="E2604" s="12"/>
      <c r="F2604" s="12"/>
      <c r="G2604" s="12">
        <v>26</v>
      </c>
      <c r="H2604" s="12">
        <v>19</v>
      </c>
      <c r="I2604" s="12">
        <v>28</v>
      </c>
      <c r="J2604" s="12">
        <v>29</v>
      </c>
      <c r="K2604" s="12">
        <v>31</v>
      </c>
      <c r="L2604" s="12">
        <v>12</v>
      </c>
      <c r="M2604" s="12"/>
      <c r="N2604" s="12"/>
      <c r="O2604" s="12">
        <v>3</v>
      </c>
      <c r="P2604" s="12">
        <v>3</v>
      </c>
      <c r="Q2604" s="12">
        <v>5</v>
      </c>
      <c r="R2604" s="12"/>
      <c r="S2604" s="12"/>
      <c r="T2604" s="12"/>
      <c r="U2604" s="12">
        <f t="shared" ref="U2604:U2611" si="600">SUM(D2604:T2604)</f>
        <v>156</v>
      </c>
    </row>
    <row r="2605" spans="1:21">
      <c r="A2605" s="14"/>
      <c r="B2605" s="14"/>
      <c r="C2605" s="12" t="s">
        <v>26</v>
      </c>
      <c r="D2605" s="12"/>
      <c r="E2605" s="12"/>
      <c r="F2605" s="12"/>
      <c r="G2605" s="12">
        <v>5</v>
      </c>
      <c r="H2605" s="12">
        <v>4</v>
      </c>
      <c r="I2605" s="12">
        <v>12</v>
      </c>
      <c r="J2605" s="12">
        <v>11</v>
      </c>
      <c r="K2605" s="12">
        <v>7</v>
      </c>
      <c r="L2605" s="12">
        <v>4</v>
      </c>
      <c r="M2605" s="12"/>
      <c r="N2605" s="12"/>
      <c r="O2605" s="12">
        <v>4</v>
      </c>
      <c r="P2605" s="12"/>
      <c r="Q2605" s="12">
        <v>11</v>
      </c>
      <c r="R2605" s="12"/>
      <c r="S2605" s="12"/>
      <c r="T2605" s="12"/>
      <c r="U2605" s="12">
        <f t="shared" si="600"/>
        <v>58</v>
      </c>
    </row>
    <row r="2606" spans="1:21">
      <c r="A2606" s="14"/>
      <c r="B2606" s="14"/>
      <c r="C2606" s="12" t="s">
        <v>27</v>
      </c>
      <c r="D2606" s="12">
        <v>4</v>
      </c>
      <c r="E2606" s="12">
        <v>17</v>
      </c>
      <c r="F2606" s="12">
        <v>9</v>
      </c>
      <c r="G2606" s="12">
        <v>27</v>
      </c>
      <c r="H2606" s="12">
        <v>29</v>
      </c>
      <c r="I2606" s="12">
        <v>30</v>
      </c>
      <c r="J2606" s="12">
        <v>25</v>
      </c>
      <c r="K2606" s="12">
        <v>33</v>
      </c>
      <c r="L2606" s="12">
        <v>4</v>
      </c>
      <c r="M2606" s="12"/>
      <c r="N2606" s="12">
        <v>21</v>
      </c>
      <c r="O2606" s="12">
        <v>7</v>
      </c>
      <c r="P2606" s="12">
        <v>5</v>
      </c>
      <c r="Q2606" s="12">
        <v>10</v>
      </c>
      <c r="R2606" s="12"/>
      <c r="S2606" s="12"/>
      <c r="T2606" s="12"/>
      <c r="U2606" s="12">
        <f t="shared" si="600"/>
        <v>221</v>
      </c>
    </row>
    <row r="2607" spans="1:21">
      <c r="A2607" s="14"/>
      <c r="B2607" s="14"/>
      <c r="C2607" s="12" t="s">
        <v>28</v>
      </c>
      <c r="D2607" s="12">
        <v>5</v>
      </c>
      <c r="E2607" s="12">
        <v>13</v>
      </c>
      <c r="F2607" s="12">
        <v>7</v>
      </c>
      <c r="G2607" s="12">
        <v>29</v>
      </c>
      <c r="H2607" s="12">
        <v>26</v>
      </c>
      <c r="I2607" s="12">
        <v>34</v>
      </c>
      <c r="J2607" s="12">
        <v>26</v>
      </c>
      <c r="K2607" s="12">
        <v>32</v>
      </c>
      <c r="L2607" s="12">
        <v>3</v>
      </c>
      <c r="M2607" s="12"/>
      <c r="N2607" s="12">
        <v>11</v>
      </c>
      <c r="O2607" s="12">
        <v>5</v>
      </c>
      <c r="P2607" s="12">
        <v>3</v>
      </c>
      <c r="Q2607" s="12">
        <v>8</v>
      </c>
      <c r="R2607" s="12"/>
      <c r="S2607" s="12"/>
      <c r="T2607" s="12"/>
      <c r="U2607" s="12">
        <f t="shared" si="600"/>
        <v>202</v>
      </c>
    </row>
    <row r="2608" spans="1:21">
      <c r="A2608" s="14"/>
      <c r="B2608" s="14"/>
      <c r="C2608" s="12" t="s">
        <v>35</v>
      </c>
      <c r="D2608" s="12">
        <v>3</v>
      </c>
      <c r="E2608" s="12">
        <v>15</v>
      </c>
      <c r="F2608" s="12">
        <v>11</v>
      </c>
      <c r="G2608" s="12">
        <v>26</v>
      </c>
      <c r="H2608" s="12">
        <v>23</v>
      </c>
      <c r="I2608" s="12">
        <v>25</v>
      </c>
      <c r="J2608" s="12">
        <v>29</v>
      </c>
      <c r="K2608" s="12">
        <v>34</v>
      </c>
      <c r="L2608" s="12">
        <v>3</v>
      </c>
      <c r="M2608" s="12"/>
      <c r="N2608" s="12">
        <v>15</v>
      </c>
      <c r="O2608" s="12">
        <v>4</v>
      </c>
      <c r="P2608" s="12">
        <v>4</v>
      </c>
      <c r="Q2608" s="12">
        <v>11</v>
      </c>
      <c r="R2608" s="12"/>
      <c r="S2608" s="12"/>
      <c r="T2608" s="12"/>
      <c r="U2608" s="12">
        <f t="shared" si="600"/>
        <v>203</v>
      </c>
    </row>
    <row r="2609" spans="1:21">
      <c r="A2609" s="14"/>
      <c r="B2609" s="14"/>
      <c r="C2609" s="12" t="s">
        <v>36</v>
      </c>
      <c r="D2609" s="12">
        <v>2</v>
      </c>
      <c r="E2609" s="12">
        <v>17</v>
      </c>
      <c r="F2609" s="12">
        <v>7</v>
      </c>
      <c r="G2609" s="12"/>
      <c r="H2609" s="12"/>
      <c r="I2609" s="12"/>
      <c r="J2609" s="12"/>
      <c r="K2609" s="12"/>
      <c r="L2609" s="12"/>
      <c r="M2609" s="12"/>
      <c r="N2609" s="12"/>
      <c r="O2609" s="12">
        <v>4</v>
      </c>
      <c r="P2609" s="12"/>
      <c r="Q2609" s="12"/>
      <c r="R2609" s="12"/>
      <c r="S2609" s="12"/>
      <c r="T2609" s="12"/>
      <c r="U2609" s="12">
        <f t="shared" si="600"/>
        <v>30</v>
      </c>
    </row>
    <row r="2610" spans="1:21">
      <c r="A2610" s="14"/>
      <c r="B2610" s="14"/>
      <c r="C2610" s="12" t="s">
        <v>31</v>
      </c>
      <c r="D2610" s="12"/>
      <c r="E2610" s="12">
        <v>10</v>
      </c>
      <c r="F2610" s="12">
        <v>8</v>
      </c>
      <c r="G2610" s="12"/>
      <c r="H2610" s="12"/>
      <c r="I2610" s="12"/>
      <c r="J2610" s="12"/>
      <c r="K2610" s="12"/>
      <c r="L2610" s="12"/>
      <c r="M2610" s="12"/>
      <c r="N2610" s="12">
        <v>3</v>
      </c>
      <c r="O2610" s="12"/>
      <c r="P2610" s="12"/>
      <c r="Q2610" s="12">
        <v>2</v>
      </c>
      <c r="R2610" s="12"/>
      <c r="S2610" s="12"/>
      <c r="T2610" s="12"/>
      <c r="U2610" s="12">
        <f t="shared" si="600"/>
        <v>23</v>
      </c>
    </row>
    <row r="2611" spans="1:21">
      <c r="A2611" s="16"/>
      <c r="B2611" s="16"/>
      <c r="C2611" s="12" t="s">
        <v>32</v>
      </c>
      <c r="D2611" s="12"/>
      <c r="E2611" s="12">
        <v>3</v>
      </c>
      <c r="F2611" s="12"/>
      <c r="G2611" s="12">
        <v>11</v>
      </c>
      <c r="H2611" s="12">
        <v>20</v>
      </c>
      <c r="I2611" s="12">
        <v>3</v>
      </c>
      <c r="J2611" s="12">
        <v>7</v>
      </c>
      <c r="K2611" s="12">
        <v>16</v>
      </c>
      <c r="L2611" s="12">
        <v>11</v>
      </c>
      <c r="M2611" s="12"/>
      <c r="N2611" s="12">
        <v>3</v>
      </c>
      <c r="O2611" s="12">
        <v>6</v>
      </c>
      <c r="P2611" s="12"/>
      <c r="Q2611" s="12"/>
      <c r="R2611" s="12"/>
      <c r="S2611" s="12"/>
      <c r="T2611" s="12"/>
      <c r="U2611" s="12">
        <f t="shared" si="600"/>
        <v>80</v>
      </c>
    </row>
    <row r="2612" spans="1:21">
      <c r="A2612" s="17"/>
      <c r="B2612" s="18"/>
      <c r="C2612" s="19" t="s">
        <v>33</v>
      </c>
      <c r="D2612" s="19">
        <f t="shared" ref="D2612:U2612" si="601">SUM(D2603:D2611)</f>
        <v>14</v>
      </c>
      <c r="E2612" s="19">
        <f t="shared" si="601"/>
        <v>75</v>
      </c>
      <c r="F2612" s="19">
        <f t="shared" si="601"/>
        <v>42</v>
      </c>
      <c r="G2612" s="19">
        <f t="shared" si="601"/>
        <v>146</v>
      </c>
      <c r="H2612" s="19">
        <f t="shared" si="601"/>
        <v>140</v>
      </c>
      <c r="I2612" s="19">
        <f t="shared" si="601"/>
        <v>160</v>
      </c>
      <c r="J2612" s="19">
        <f t="shared" si="601"/>
        <v>156</v>
      </c>
      <c r="K2612" s="19">
        <f t="shared" si="601"/>
        <v>184</v>
      </c>
      <c r="L2612" s="19">
        <f t="shared" si="601"/>
        <v>50</v>
      </c>
      <c r="M2612" s="19">
        <f t="shared" si="601"/>
        <v>0</v>
      </c>
      <c r="N2612" s="19">
        <f t="shared" si="601"/>
        <v>53</v>
      </c>
      <c r="O2612" s="19">
        <f t="shared" si="601"/>
        <v>49</v>
      </c>
      <c r="P2612" s="19">
        <f t="shared" si="601"/>
        <v>25</v>
      </c>
      <c r="Q2612" s="19">
        <f t="shared" si="601"/>
        <v>75</v>
      </c>
      <c r="R2612" s="19">
        <f t="shared" si="601"/>
        <v>0</v>
      </c>
      <c r="S2612" s="19">
        <f t="shared" si="601"/>
        <v>0</v>
      </c>
      <c r="T2612" s="19">
        <f t="shared" si="601"/>
        <v>0</v>
      </c>
      <c r="U2612" s="19">
        <f t="shared" si="601"/>
        <v>1169</v>
      </c>
    </row>
    <row r="2615" spans="1:21" ht="96">
      <c r="A2615" s="8" t="s">
        <v>2</v>
      </c>
      <c r="B2615" s="8" t="s">
        <v>3</v>
      </c>
      <c r="C2615" s="8" t="s">
        <v>4</v>
      </c>
      <c r="D2615" s="9" t="str">
        <f t="shared" ref="D2615:P2615" si="602">D5</f>
        <v>ANGGREK</v>
      </c>
      <c r="E2615" s="9" t="str">
        <f t="shared" si="602"/>
        <v>BOUGENVIL</v>
      </c>
      <c r="F2615" s="9" t="str">
        <f t="shared" si="602"/>
        <v>CAMELIA</v>
      </c>
      <c r="G2615" s="9" t="str">
        <f t="shared" si="602"/>
        <v>DEWANDARU</v>
      </c>
      <c r="H2615" s="9" t="str">
        <f t="shared" si="602"/>
        <v>EDELWEIS</v>
      </c>
      <c r="I2615" s="9" t="str">
        <f t="shared" si="602"/>
        <v>FLAMBOYAN</v>
      </c>
      <c r="J2615" s="9" t="str">
        <f t="shared" si="602"/>
        <v>GERANIUM</v>
      </c>
      <c r="K2615" s="9" t="str">
        <f t="shared" si="602"/>
        <v>HELIKONIA</v>
      </c>
      <c r="L2615" s="9" t="str">
        <f t="shared" si="602"/>
        <v>IVY</v>
      </c>
      <c r="M2615" s="9" t="str">
        <f t="shared" si="602"/>
        <v>JASMIN</v>
      </c>
      <c r="N2615" s="9" t="str">
        <f t="shared" si="602"/>
        <v>IGD</v>
      </c>
      <c r="O2615" s="9" t="str">
        <f t="shared" si="602"/>
        <v>HCU</v>
      </c>
      <c r="P2615" s="9" t="str">
        <f t="shared" si="602"/>
        <v>PENUNJANG</v>
      </c>
      <c r="Q2615" s="9" t="str">
        <f>Q5</f>
        <v>PELAYANAN</v>
      </c>
      <c r="R2615" s="9" t="str">
        <f>R5</f>
        <v>ADMIN</v>
      </c>
      <c r="S2615" s="9" t="str">
        <f>S5</f>
        <v>ASRAMA</v>
      </c>
      <c r="T2615" s="9" t="str">
        <f>T5</f>
        <v>MASJID</v>
      </c>
      <c r="U2615" s="9" t="str">
        <f>U5</f>
        <v>JUMLAH</v>
      </c>
    </row>
    <row r="2616" spans="1:21">
      <c r="A2616" s="10">
        <f>A2603+1</f>
        <v>16</v>
      </c>
      <c r="B2616" s="72" t="s">
        <v>38</v>
      </c>
      <c r="C2616" s="12" t="s">
        <v>24</v>
      </c>
      <c r="D2616" s="12"/>
      <c r="E2616" s="12"/>
      <c r="F2616" s="12"/>
      <c r="G2616" s="12">
        <v>15</v>
      </c>
      <c r="H2616" s="12">
        <v>26</v>
      </c>
      <c r="I2616" s="12">
        <v>29</v>
      </c>
      <c r="J2616" s="12">
        <v>29</v>
      </c>
      <c r="K2616" s="12">
        <v>32</v>
      </c>
      <c r="L2616" s="12">
        <v>8</v>
      </c>
      <c r="M2616" s="12"/>
      <c r="N2616" s="12"/>
      <c r="O2616" s="12">
        <v>14</v>
      </c>
      <c r="P2616" s="12">
        <v>12</v>
      </c>
      <c r="Q2616" s="12">
        <v>17</v>
      </c>
      <c r="R2616" s="12"/>
      <c r="S2616" s="12"/>
      <c r="T2616" s="12"/>
      <c r="U2616" s="12">
        <f>SUM(D2616:T2616)</f>
        <v>182</v>
      </c>
    </row>
    <row r="2617" spans="1:21">
      <c r="A2617" s="14"/>
      <c r="B2617" s="15">
        <f>B2604+1</f>
        <v>46219</v>
      </c>
      <c r="C2617" s="12" t="s">
        <v>25</v>
      </c>
      <c r="D2617" s="12"/>
      <c r="E2617" s="12"/>
      <c r="F2617" s="12"/>
      <c r="G2617" s="12">
        <v>16</v>
      </c>
      <c r="H2617" s="12">
        <v>25</v>
      </c>
      <c r="I2617" s="12">
        <v>29</v>
      </c>
      <c r="J2617" s="12">
        <v>29</v>
      </c>
      <c r="K2617" s="12">
        <v>32</v>
      </c>
      <c r="L2617" s="12">
        <v>8</v>
      </c>
      <c r="M2617" s="12"/>
      <c r="N2617" s="12"/>
      <c r="O2617" s="12">
        <v>4</v>
      </c>
      <c r="P2617" s="12"/>
      <c r="Q2617" s="12">
        <v>17</v>
      </c>
      <c r="R2617" s="12"/>
      <c r="S2617" s="12"/>
      <c r="T2617" s="12"/>
      <c r="U2617" s="12">
        <f t="shared" ref="U2617:U2624" si="603">SUM(D2617:T2617)</f>
        <v>160</v>
      </c>
    </row>
    <row r="2618" spans="1:21">
      <c r="A2618" s="14"/>
      <c r="B2618" s="14"/>
      <c r="C2618" s="12" t="s">
        <v>26</v>
      </c>
      <c r="D2618" s="12"/>
      <c r="E2618" s="12"/>
      <c r="F2618" s="12"/>
      <c r="G2618" s="12">
        <v>14</v>
      </c>
      <c r="H2618" s="12">
        <v>22</v>
      </c>
      <c r="I2618" s="12">
        <v>15</v>
      </c>
      <c r="J2618" s="12">
        <v>17</v>
      </c>
      <c r="K2618" s="12">
        <v>16</v>
      </c>
      <c r="L2618" s="12">
        <v>3</v>
      </c>
      <c r="M2618" s="12">
        <v>6</v>
      </c>
      <c r="N2618" s="12"/>
      <c r="O2618" s="12">
        <v>3</v>
      </c>
      <c r="P2618" s="12"/>
      <c r="Q2618" s="12">
        <v>9</v>
      </c>
      <c r="R2618" s="12"/>
      <c r="S2618" s="12"/>
      <c r="T2618" s="12"/>
      <c r="U2618" s="12">
        <f t="shared" si="603"/>
        <v>105</v>
      </c>
    </row>
    <row r="2619" spans="1:21">
      <c r="A2619" s="14"/>
      <c r="B2619" s="14"/>
      <c r="C2619" s="12" t="s">
        <v>27</v>
      </c>
      <c r="D2619" s="12">
        <v>8</v>
      </c>
      <c r="E2619" s="12">
        <v>7</v>
      </c>
      <c r="F2619" s="12">
        <v>4</v>
      </c>
      <c r="G2619" s="12">
        <v>25</v>
      </c>
      <c r="H2619" s="12">
        <v>21</v>
      </c>
      <c r="I2619" s="12">
        <v>24</v>
      </c>
      <c r="J2619" s="12">
        <v>22</v>
      </c>
      <c r="K2619" s="12">
        <v>24</v>
      </c>
      <c r="L2619" s="12">
        <v>12</v>
      </c>
      <c r="M2619" s="12">
        <v>5</v>
      </c>
      <c r="N2619" s="12">
        <v>9</v>
      </c>
      <c r="O2619" s="12">
        <v>6</v>
      </c>
      <c r="P2619" s="12">
        <v>4</v>
      </c>
      <c r="Q2619" s="12">
        <v>8</v>
      </c>
      <c r="R2619" s="12"/>
      <c r="S2619" s="12">
        <v>9</v>
      </c>
      <c r="T2619" s="12"/>
      <c r="U2619" s="12">
        <f t="shared" si="603"/>
        <v>188</v>
      </c>
    </row>
    <row r="2620" spans="1:21">
      <c r="A2620" s="14"/>
      <c r="B2620" s="14"/>
      <c r="C2620" s="12" t="s">
        <v>28</v>
      </c>
      <c r="D2620" s="12">
        <v>6</v>
      </c>
      <c r="E2620" s="12">
        <v>10</v>
      </c>
      <c r="F2620" s="12">
        <v>8</v>
      </c>
      <c r="G2620" s="12">
        <v>23</v>
      </c>
      <c r="H2620" s="12">
        <v>24</v>
      </c>
      <c r="I2620" s="12">
        <v>23</v>
      </c>
      <c r="J2620" s="12">
        <v>33</v>
      </c>
      <c r="K2620" s="12">
        <v>26</v>
      </c>
      <c r="L2620" s="12">
        <v>2</v>
      </c>
      <c r="M2620" s="12">
        <v>6</v>
      </c>
      <c r="N2620" s="12">
        <v>8</v>
      </c>
      <c r="O2620" s="12">
        <v>7</v>
      </c>
      <c r="P2620" s="12">
        <v>2</v>
      </c>
      <c r="Q2620" s="12">
        <v>6</v>
      </c>
      <c r="R2620" s="12"/>
      <c r="S2620" s="12">
        <v>7</v>
      </c>
      <c r="T2620" s="12"/>
      <c r="U2620" s="12">
        <f t="shared" si="603"/>
        <v>191</v>
      </c>
    </row>
    <row r="2621" spans="1:21">
      <c r="A2621" s="14"/>
      <c r="B2621" s="14"/>
      <c r="C2621" s="12" t="s">
        <v>35</v>
      </c>
      <c r="D2621" s="12">
        <v>5</v>
      </c>
      <c r="E2621" s="29">
        <v>6</v>
      </c>
      <c r="F2621" s="12">
        <v>7</v>
      </c>
      <c r="G2621" s="12">
        <v>24</v>
      </c>
      <c r="H2621" s="12">
        <v>27</v>
      </c>
      <c r="I2621" s="12">
        <v>23</v>
      </c>
      <c r="J2621" s="12">
        <v>25</v>
      </c>
      <c r="K2621" s="12">
        <v>35</v>
      </c>
      <c r="L2621" s="12">
        <v>4</v>
      </c>
      <c r="M2621" s="12"/>
      <c r="N2621" s="12">
        <v>6</v>
      </c>
      <c r="O2621" s="12">
        <v>5</v>
      </c>
      <c r="P2621" s="12">
        <v>2</v>
      </c>
      <c r="Q2621" s="12">
        <v>11</v>
      </c>
      <c r="R2621" s="12"/>
      <c r="S2621" s="12">
        <v>10</v>
      </c>
      <c r="T2621" s="12"/>
      <c r="U2621" s="12">
        <f t="shared" si="603"/>
        <v>190</v>
      </c>
    </row>
    <row r="2622" spans="1:21">
      <c r="A2622" s="14"/>
      <c r="B2622" s="14"/>
      <c r="C2622" s="12" t="s">
        <v>36</v>
      </c>
      <c r="D2622" s="12">
        <v>3</v>
      </c>
      <c r="E2622" s="12">
        <v>8</v>
      </c>
      <c r="F2622" s="12">
        <v>8</v>
      </c>
      <c r="G2622" s="12"/>
      <c r="H2622" s="12"/>
      <c r="I2622" s="12"/>
      <c r="J2622" s="12"/>
      <c r="K2622" s="12"/>
      <c r="L2622" s="12"/>
      <c r="M2622" s="12"/>
      <c r="N2622" s="12"/>
      <c r="O2622" s="12"/>
      <c r="P2622" s="12"/>
      <c r="Q2622" s="12"/>
      <c r="R2622" s="12"/>
      <c r="S2622" s="12"/>
      <c r="T2622" s="12"/>
      <c r="U2622" s="12">
        <f t="shared" si="603"/>
        <v>19</v>
      </c>
    </row>
    <row r="2623" spans="1:21">
      <c r="A2623" s="14"/>
      <c r="B2623" s="14"/>
      <c r="C2623" s="12" t="s">
        <v>31</v>
      </c>
      <c r="D2623" s="12">
        <v>4</v>
      </c>
      <c r="E2623" s="12">
        <v>5</v>
      </c>
      <c r="F2623" s="12">
        <v>4</v>
      </c>
      <c r="G2623" s="12"/>
      <c r="H2623" s="12"/>
      <c r="I2623" s="12"/>
      <c r="J2623" s="12"/>
      <c r="K2623" s="12"/>
      <c r="L2623" s="12"/>
      <c r="M2623" s="12"/>
      <c r="N2623" s="12">
        <v>3</v>
      </c>
      <c r="O2623" s="12">
        <v>1</v>
      </c>
      <c r="P2623" s="12"/>
      <c r="Q2623" s="12">
        <v>2</v>
      </c>
      <c r="R2623" s="12"/>
      <c r="S2623" s="12"/>
      <c r="T2623" s="12"/>
      <c r="U2623" s="12">
        <f t="shared" si="603"/>
        <v>19</v>
      </c>
    </row>
    <row r="2624" spans="1:21">
      <c r="A2624" s="16"/>
      <c r="B2624" s="16"/>
      <c r="C2624" s="12" t="s">
        <v>32</v>
      </c>
      <c r="D2624" s="12"/>
      <c r="E2624" s="12"/>
      <c r="F2624" s="12"/>
      <c r="G2624" s="12">
        <v>3</v>
      </c>
      <c r="H2624" s="12">
        <v>10</v>
      </c>
      <c r="I2624" s="12">
        <v>5</v>
      </c>
      <c r="J2624" s="12">
        <v>8</v>
      </c>
      <c r="K2624" s="12">
        <v>9</v>
      </c>
      <c r="L2624" s="12">
        <v>3</v>
      </c>
      <c r="M2624" s="12">
        <v>4</v>
      </c>
      <c r="N2624" s="12">
        <v>17</v>
      </c>
      <c r="O2624" s="12">
        <v>6</v>
      </c>
      <c r="P2624" s="12"/>
      <c r="Q2624" s="12"/>
      <c r="R2624" s="12"/>
      <c r="S2624" s="12"/>
      <c r="T2624" s="12">
        <v>22</v>
      </c>
      <c r="U2624" s="12">
        <f t="shared" si="603"/>
        <v>87</v>
      </c>
    </row>
    <row r="2625" spans="1:21">
      <c r="A2625" s="17"/>
      <c r="B2625" s="18"/>
      <c r="C2625" s="19" t="s">
        <v>33</v>
      </c>
      <c r="D2625" s="19">
        <f t="shared" ref="D2625:U2625" si="604">SUM(D2616:D2624)</f>
        <v>26</v>
      </c>
      <c r="E2625" s="19">
        <f t="shared" si="604"/>
        <v>36</v>
      </c>
      <c r="F2625" s="19">
        <f t="shared" si="604"/>
        <v>31</v>
      </c>
      <c r="G2625" s="19">
        <f t="shared" si="604"/>
        <v>120</v>
      </c>
      <c r="H2625" s="19">
        <f t="shared" si="604"/>
        <v>155</v>
      </c>
      <c r="I2625" s="19">
        <f t="shared" si="604"/>
        <v>148</v>
      </c>
      <c r="J2625" s="19">
        <f t="shared" si="604"/>
        <v>163</v>
      </c>
      <c r="K2625" s="19">
        <f t="shared" si="604"/>
        <v>174</v>
      </c>
      <c r="L2625" s="19">
        <f t="shared" si="604"/>
        <v>40</v>
      </c>
      <c r="M2625" s="19">
        <f t="shared" si="604"/>
        <v>21</v>
      </c>
      <c r="N2625" s="19">
        <f t="shared" si="604"/>
        <v>43</v>
      </c>
      <c r="O2625" s="19">
        <f t="shared" si="604"/>
        <v>46</v>
      </c>
      <c r="P2625" s="19">
        <f t="shared" si="604"/>
        <v>20</v>
      </c>
      <c r="Q2625" s="19">
        <f t="shared" si="604"/>
        <v>70</v>
      </c>
      <c r="R2625" s="19">
        <f t="shared" si="604"/>
        <v>0</v>
      </c>
      <c r="S2625" s="19">
        <f t="shared" si="604"/>
        <v>26</v>
      </c>
      <c r="T2625" s="19">
        <f t="shared" si="604"/>
        <v>22</v>
      </c>
      <c r="U2625" s="19">
        <f t="shared" si="604"/>
        <v>1141</v>
      </c>
    </row>
    <row r="2628" spans="1:21" ht="96">
      <c r="A2628" s="8" t="s">
        <v>2</v>
      </c>
      <c r="B2628" s="8" t="s">
        <v>3</v>
      </c>
      <c r="C2628" s="8" t="s">
        <v>4</v>
      </c>
      <c r="D2628" s="9" t="str">
        <f t="shared" ref="D2628:P2628" si="605">D5</f>
        <v>ANGGREK</v>
      </c>
      <c r="E2628" s="9" t="str">
        <f t="shared" si="605"/>
        <v>BOUGENVIL</v>
      </c>
      <c r="F2628" s="9" t="str">
        <f t="shared" si="605"/>
        <v>CAMELIA</v>
      </c>
      <c r="G2628" s="9" t="str">
        <f t="shared" si="605"/>
        <v>DEWANDARU</v>
      </c>
      <c r="H2628" s="9" t="str">
        <f t="shared" si="605"/>
        <v>EDELWEIS</v>
      </c>
      <c r="I2628" s="9" t="str">
        <f t="shared" si="605"/>
        <v>FLAMBOYAN</v>
      </c>
      <c r="J2628" s="9" t="str">
        <f t="shared" si="605"/>
        <v>GERANIUM</v>
      </c>
      <c r="K2628" s="9" t="str">
        <f t="shared" si="605"/>
        <v>HELIKONIA</v>
      </c>
      <c r="L2628" s="9" t="str">
        <f t="shared" si="605"/>
        <v>IVY</v>
      </c>
      <c r="M2628" s="9" t="str">
        <f t="shared" si="605"/>
        <v>JASMIN</v>
      </c>
      <c r="N2628" s="9" t="str">
        <f t="shared" si="605"/>
        <v>IGD</v>
      </c>
      <c r="O2628" s="9" t="str">
        <f t="shared" si="605"/>
        <v>HCU</v>
      </c>
      <c r="P2628" s="9" t="str">
        <f t="shared" si="605"/>
        <v>PENUNJANG</v>
      </c>
      <c r="Q2628" s="9" t="str">
        <f>Q5</f>
        <v>PELAYANAN</v>
      </c>
      <c r="R2628" s="9" t="str">
        <f>R5</f>
        <v>ADMIN</v>
      </c>
      <c r="S2628" s="9" t="str">
        <f>S5</f>
        <v>ASRAMA</v>
      </c>
      <c r="T2628" s="9" t="str">
        <f>T5</f>
        <v>MASJID</v>
      </c>
      <c r="U2628" s="9" t="str">
        <f>U5</f>
        <v>JUMLAH</v>
      </c>
    </row>
    <row r="2629" spans="1:21">
      <c r="A2629" s="10">
        <f>A2616+1</f>
        <v>17</v>
      </c>
      <c r="B2629" s="11" t="s">
        <v>34</v>
      </c>
      <c r="C2629" s="12" t="s">
        <v>24</v>
      </c>
      <c r="D2629" s="12"/>
      <c r="E2629" s="12"/>
      <c r="F2629" s="12"/>
      <c r="G2629" s="12">
        <v>19</v>
      </c>
      <c r="H2629" s="12">
        <v>12</v>
      </c>
      <c r="I2629" s="12">
        <v>25</v>
      </c>
      <c r="J2629" s="12">
        <v>28</v>
      </c>
      <c r="K2629" s="12">
        <v>31</v>
      </c>
      <c r="L2629" s="12">
        <v>6</v>
      </c>
      <c r="M2629" s="12"/>
      <c r="N2629" s="12"/>
      <c r="O2629" s="12">
        <v>8</v>
      </c>
      <c r="P2629" s="12">
        <v>6</v>
      </c>
      <c r="Q2629" s="12"/>
      <c r="R2629" s="12"/>
      <c r="S2629" s="12"/>
      <c r="T2629" s="12"/>
      <c r="U2629" s="12">
        <f>SUM(D2629:T2629)</f>
        <v>135</v>
      </c>
    </row>
    <row r="2630" spans="1:21">
      <c r="A2630" s="14"/>
      <c r="B2630" s="15">
        <f>B2617+1</f>
        <v>46220</v>
      </c>
      <c r="C2630" s="12" t="s">
        <v>25</v>
      </c>
      <c r="D2630" s="12"/>
      <c r="E2630" s="12"/>
      <c r="F2630" s="12"/>
      <c r="G2630" s="12">
        <v>18</v>
      </c>
      <c r="H2630" s="12">
        <v>15</v>
      </c>
      <c r="I2630" s="12">
        <v>25</v>
      </c>
      <c r="J2630" s="12">
        <v>28</v>
      </c>
      <c r="K2630" s="12">
        <v>31</v>
      </c>
      <c r="L2630" s="12">
        <v>9</v>
      </c>
      <c r="M2630" s="12"/>
      <c r="N2630" s="12"/>
      <c r="O2630" s="12">
        <v>2</v>
      </c>
      <c r="P2630" s="12"/>
      <c r="Q2630" s="12"/>
      <c r="R2630" s="12"/>
      <c r="S2630" s="12"/>
      <c r="T2630" s="12"/>
      <c r="U2630" s="12">
        <f t="shared" ref="U2630:U2637" si="606">SUM(D2630:T2630)</f>
        <v>128</v>
      </c>
    </row>
    <row r="2631" spans="1:21">
      <c r="A2631" s="14"/>
      <c r="B2631" s="14"/>
      <c r="C2631" s="12" t="s">
        <v>26</v>
      </c>
      <c r="D2631" s="12"/>
      <c r="E2631" s="12"/>
      <c r="F2631" s="12"/>
      <c r="G2631" s="29">
        <v>6</v>
      </c>
      <c r="H2631" s="12">
        <v>1</v>
      </c>
      <c r="I2631" s="12">
        <v>2</v>
      </c>
      <c r="J2631" s="12">
        <v>15</v>
      </c>
      <c r="K2631" s="12">
        <v>5</v>
      </c>
      <c r="L2631" s="12">
        <v>9</v>
      </c>
      <c r="M2631" s="12"/>
      <c r="N2631" s="12"/>
      <c r="O2631" s="12">
        <v>3</v>
      </c>
      <c r="P2631" s="12"/>
      <c r="Q2631" s="12"/>
      <c r="R2631" s="12"/>
      <c r="S2631" s="12"/>
      <c r="T2631" s="12"/>
      <c r="U2631" s="12">
        <f t="shared" si="606"/>
        <v>41</v>
      </c>
    </row>
    <row r="2632" spans="1:21">
      <c r="A2632" s="14"/>
      <c r="B2632" s="14"/>
      <c r="C2632" s="12" t="s">
        <v>27</v>
      </c>
      <c r="D2632" s="12">
        <v>14</v>
      </c>
      <c r="E2632" s="12">
        <v>4</v>
      </c>
      <c r="F2632" s="12">
        <v>4</v>
      </c>
      <c r="G2632" s="12">
        <v>22</v>
      </c>
      <c r="H2632" s="12">
        <v>26</v>
      </c>
      <c r="I2632" s="12">
        <v>29</v>
      </c>
      <c r="J2632" s="12">
        <v>28</v>
      </c>
      <c r="K2632" s="12">
        <v>26</v>
      </c>
      <c r="L2632" s="12">
        <v>2</v>
      </c>
      <c r="M2632" s="12"/>
      <c r="N2632" s="12">
        <v>23</v>
      </c>
      <c r="O2632" s="12">
        <v>13</v>
      </c>
      <c r="P2632" s="12">
        <v>2</v>
      </c>
      <c r="Q2632" s="12">
        <v>1</v>
      </c>
      <c r="R2632" s="12"/>
      <c r="S2632" s="12"/>
      <c r="T2632" s="12"/>
      <c r="U2632" s="12">
        <f t="shared" si="606"/>
        <v>194</v>
      </c>
    </row>
    <row r="2633" spans="1:21">
      <c r="A2633" s="14"/>
      <c r="B2633" s="14"/>
      <c r="C2633" s="12" t="s">
        <v>28</v>
      </c>
      <c r="D2633" s="12">
        <v>8</v>
      </c>
      <c r="E2633" s="12">
        <v>8</v>
      </c>
      <c r="F2633" s="12">
        <v>7</v>
      </c>
      <c r="G2633" s="12">
        <v>25</v>
      </c>
      <c r="H2633" s="12">
        <v>28</v>
      </c>
      <c r="I2633" s="12">
        <v>25</v>
      </c>
      <c r="J2633" s="12">
        <v>35</v>
      </c>
      <c r="K2633" s="12">
        <v>28</v>
      </c>
      <c r="L2633" s="12">
        <v>7</v>
      </c>
      <c r="M2633" s="12"/>
      <c r="N2633" s="12">
        <v>4</v>
      </c>
      <c r="O2633" s="12">
        <v>1</v>
      </c>
      <c r="P2633" s="12">
        <v>2</v>
      </c>
      <c r="Q2633" s="12">
        <v>1</v>
      </c>
      <c r="R2633" s="12"/>
      <c r="S2633" s="12">
        <v>12</v>
      </c>
      <c r="T2633" s="12"/>
      <c r="U2633" s="12">
        <f t="shared" si="606"/>
        <v>191</v>
      </c>
    </row>
    <row r="2634" spans="1:21">
      <c r="A2634" s="14"/>
      <c r="B2634" s="14"/>
      <c r="C2634" s="12" t="s">
        <v>35</v>
      </c>
      <c r="D2634" s="12">
        <v>7</v>
      </c>
      <c r="E2634" s="12">
        <v>3</v>
      </c>
      <c r="F2634" s="12">
        <v>1</v>
      </c>
      <c r="G2634" s="12">
        <v>27</v>
      </c>
      <c r="H2634" s="12">
        <v>32</v>
      </c>
      <c r="I2634" s="12">
        <v>24</v>
      </c>
      <c r="J2634" s="12">
        <v>32</v>
      </c>
      <c r="K2634" s="12">
        <v>33</v>
      </c>
      <c r="L2634" s="12">
        <v>5</v>
      </c>
      <c r="M2634" s="12"/>
      <c r="N2634" s="12"/>
      <c r="O2634" s="12"/>
      <c r="P2634" s="12">
        <v>2</v>
      </c>
      <c r="Q2634" s="12"/>
      <c r="R2634" s="12"/>
      <c r="S2634" s="12">
        <v>9</v>
      </c>
      <c r="T2634" s="12"/>
      <c r="U2634" s="12">
        <f t="shared" si="606"/>
        <v>175</v>
      </c>
    </row>
    <row r="2635" spans="1:21">
      <c r="A2635" s="14"/>
      <c r="B2635" s="14"/>
      <c r="C2635" s="12" t="s">
        <v>36</v>
      </c>
      <c r="D2635" s="12">
        <v>2</v>
      </c>
      <c r="E2635" s="12">
        <v>7</v>
      </c>
      <c r="F2635" s="12">
        <v>6</v>
      </c>
      <c r="G2635" s="12"/>
      <c r="H2635" s="12"/>
      <c r="I2635" s="12"/>
      <c r="J2635" s="12"/>
      <c r="K2635" s="12"/>
      <c r="L2635" s="12"/>
      <c r="M2635" s="12"/>
      <c r="N2635" s="12">
        <v>2</v>
      </c>
      <c r="O2635" s="12">
        <v>1</v>
      </c>
      <c r="P2635" s="12"/>
      <c r="Q2635" s="12"/>
      <c r="R2635" s="12"/>
      <c r="S2635" s="12">
        <v>13</v>
      </c>
      <c r="T2635" s="12"/>
      <c r="U2635" s="12">
        <f t="shared" si="606"/>
        <v>31</v>
      </c>
    </row>
    <row r="2636" spans="1:21">
      <c r="A2636" s="14"/>
      <c r="B2636" s="14"/>
      <c r="C2636" s="12" t="s">
        <v>31</v>
      </c>
      <c r="D2636" s="12">
        <v>9</v>
      </c>
      <c r="E2636" s="12">
        <v>6</v>
      </c>
      <c r="F2636" s="12">
        <v>6</v>
      </c>
      <c r="G2636" s="12"/>
      <c r="H2636" s="12"/>
      <c r="I2636" s="12"/>
      <c r="J2636" s="12"/>
      <c r="K2636" s="12"/>
      <c r="L2636" s="12"/>
      <c r="M2636" s="12"/>
      <c r="N2636" s="12">
        <v>4</v>
      </c>
      <c r="O2636" s="12">
        <v>3</v>
      </c>
      <c r="P2636" s="12"/>
      <c r="Q2636" s="12"/>
      <c r="R2636" s="12"/>
      <c r="S2636" s="12"/>
      <c r="T2636" s="12"/>
      <c r="U2636" s="12">
        <f t="shared" si="606"/>
        <v>28</v>
      </c>
    </row>
    <row r="2637" spans="1:21">
      <c r="A2637" s="16"/>
      <c r="B2637" s="16"/>
      <c r="C2637" s="12" t="s">
        <v>32</v>
      </c>
      <c r="D2637" s="12"/>
      <c r="E2637" s="12">
        <v>1</v>
      </c>
      <c r="F2637" s="12"/>
      <c r="G2637" s="12">
        <v>6</v>
      </c>
      <c r="H2637" s="12">
        <v>40</v>
      </c>
      <c r="I2637" s="12">
        <v>4</v>
      </c>
      <c r="J2637" s="12">
        <v>6</v>
      </c>
      <c r="K2637" s="12">
        <v>3</v>
      </c>
      <c r="L2637" s="12">
        <v>8</v>
      </c>
      <c r="M2637" s="12"/>
      <c r="N2637" s="12">
        <v>1</v>
      </c>
      <c r="O2637" s="12">
        <v>5</v>
      </c>
      <c r="P2637" s="12"/>
      <c r="Q2637" s="12"/>
      <c r="R2637" s="12"/>
      <c r="S2637" s="12"/>
      <c r="T2637" s="12"/>
      <c r="U2637" s="12">
        <f t="shared" si="606"/>
        <v>74</v>
      </c>
    </row>
    <row r="2638" spans="1:21">
      <c r="A2638" s="17"/>
      <c r="B2638" s="18"/>
      <c r="C2638" s="19" t="s">
        <v>33</v>
      </c>
      <c r="D2638" s="19">
        <f t="shared" ref="D2638:U2638" si="607">SUM(D2629:D2637)</f>
        <v>40</v>
      </c>
      <c r="E2638" s="19">
        <f t="shared" si="607"/>
        <v>29</v>
      </c>
      <c r="F2638" s="19">
        <f t="shared" si="607"/>
        <v>24</v>
      </c>
      <c r="G2638" s="19">
        <f t="shared" si="607"/>
        <v>123</v>
      </c>
      <c r="H2638" s="19">
        <f t="shared" si="607"/>
        <v>154</v>
      </c>
      <c r="I2638" s="19">
        <f t="shared" si="607"/>
        <v>134</v>
      </c>
      <c r="J2638" s="19">
        <f t="shared" si="607"/>
        <v>172</v>
      </c>
      <c r="K2638" s="19">
        <f t="shared" si="607"/>
        <v>157</v>
      </c>
      <c r="L2638" s="19">
        <f t="shared" si="607"/>
        <v>46</v>
      </c>
      <c r="M2638" s="19">
        <f t="shared" si="607"/>
        <v>0</v>
      </c>
      <c r="N2638" s="19">
        <f t="shared" si="607"/>
        <v>34</v>
      </c>
      <c r="O2638" s="19">
        <f t="shared" si="607"/>
        <v>36</v>
      </c>
      <c r="P2638" s="19">
        <f t="shared" si="607"/>
        <v>12</v>
      </c>
      <c r="Q2638" s="19">
        <f t="shared" si="607"/>
        <v>2</v>
      </c>
      <c r="R2638" s="19">
        <f t="shared" si="607"/>
        <v>0</v>
      </c>
      <c r="S2638" s="19">
        <f t="shared" si="607"/>
        <v>34</v>
      </c>
      <c r="T2638" s="19">
        <f t="shared" si="607"/>
        <v>0</v>
      </c>
      <c r="U2638" s="19">
        <f t="shared" si="607"/>
        <v>997</v>
      </c>
    </row>
    <row r="2641" spans="1:21" ht="96">
      <c r="A2641" s="8" t="s">
        <v>2</v>
      </c>
      <c r="B2641" s="8" t="s">
        <v>3</v>
      </c>
      <c r="C2641" s="8" t="s">
        <v>4</v>
      </c>
      <c r="D2641" s="9" t="str">
        <f t="shared" ref="D2641:P2641" si="608">D5</f>
        <v>ANGGREK</v>
      </c>
      <c r="E2641" s="9" t="str">
        <f t="shared" si="608"/>
        <v>BOUGENVIL</v>
      </c>
      <c r="F2641" s="9" t="str">
        <f t="shared" si="608"/>
        <v>CAMELIA</v>
      </c>
      <c r="G2641" s="9" t="str">
        <f t="shared" si="608"/>
        <v>DEWANDARU</v>
      </c>
      <c r="H2641" s="9" t="str">
        <f t="shared" si="608"/>
        <v>EDELWEIS</v>
      </c>
      <c r="I2641" s="9" t="str">
        <f t="shared" si="608"/>
        <v>FLAMBOYAN</v>
      </c>
      <c r="J2641" s="9" t="str">
        <f t="shared" si="608"/>
        <v>GERANIUM</v>
      </c>
      <c r="K2641" s="9" t="str">
        <f t="shared" si="608"/>
        <v>HELIKONIA</v>
      </c>
      <c r="L2641" s="9" t="str">
        <f t="shared" si="608"/>
        <v>IVY</v>
      </c>
      <c r="M2641" s="9" t="str">
        <f t="shared" si="608"/>
        <v>JASMIN</v>
      </c>
      <c r="N2641" s="9" t="str">
        <f t="shared" si="608"/>
        <v>IGD</v>
      </c>
      <c r="O2641" s="9" t="str">
        <f t="shared" si="608"/>
        <v>HCU</v>
      </c>
      <c r="P2641" s="9" t="str">
        <f t="shared" si="608"/>
        <v>PENUNJANG</v>
      </c>
      <c r="Q2641" s="9" t="str">
        <f>Q5</f>
        <v>PELAYANAN</v>
      </c>
      <c r="R2641" s="9" t="str">
        <f>R5</f>
        <v>ADMIN</v>
      </c>
      <c r="S2641" s="9" t="str">
        <f>S5</f>
        <v>ASRAMA</v>
      </c>
      <c r="T2641" s="9" t="str">
        <f>T5</f>
        <v>MASJID</v>
      </c>
      <c r="U2641" s="9" t="str">
        <f>U5</f>
        <v>JUMLAH</v>
      </c>
    </row>
    <row r="2642" spans="1:21">
      <c r="A2642" s="10">
        <f>A2629+1</f>
        <v>18</v>
      </c>
      <c r="B2642" s="11" t="s">
        <v>37</v>
      </c>
      <c r="C2642" s="12" t="s">
        <v>24</v>
      </c>
      <c r="D2642" s="12"/>
      <c r="E2642" s="13"/>
      <c r="F2642" s="13"/>
      <c r="G2642" s="13">
        <v>18</v>
      </c>
      <c r="H2642" s="13">
        <v>29</v>
      </c>
      <c r="I2642" s="13">
        <v>28</v>
      </c>
      <c r="J2642" s="13">
        <v>28</v>
      </c>
      <c r="K2642" s="13">
        <v>33</v>
      </c>
      <c r="L2642" s="13">
        <v>8</v>
      </c>
      <c r="M2642" s="13">
        <v>2</v>
      </c>
      <c r="N2642" s="13"/>
      <c r="O2642" s="13">
        <v>3</v>
      </c>
      <c r="P2642" s="12">
        <v>6</v>
      </c>
      <c r="Q2642" s="12">
        <v>8</v>
      </c>
      <c r="R2642" s="12"/>
      <c r="S2642" s="12"/>
      <c r="T2642" s="12"/>
      <c r="U2642" s="12">
        <f>SUM(D2642:T2642)</f>
        <v>163</v>
      </c>
    </row>
    <row r="2643" spans="1:21">
      <c r="A2643" s="14"/>
      <c r="B2643" s="15">
        <f>B2630+1</f>
        <v>46221</v>
      </c>
      <c r="C2643" s="12" t="s">
        <v>25</v>
      </c>
      <c r="D2643" s="12"/>
      <c r="E2643" s="13"/>
      <c r="F2643" s="13"/>
      <c r="G2643" s="13">
        <v>18</v>
      </c>
      <c r="H2643" s="13">
        <v>29</v>
      </c>
      <c r="I2643" s="13">
        <v>28</v>
      </c>
      <c r="J2643" s="13">
        <v>28</v>
      </c>
      <c r="K2643" s="13">
        <v>33</v>
      </c>
      <c r="L2643" s="13">
        <v>8</v>
      </c>
      <c r="M2643" s="13">
        <v>2</v>
      </c>
      <c r="N2643" s="13"/>
      <c r="O2643" s="13"/>
      <c r="P2643" s="12"/>
      <c r="Q2643" s="12">
        <v>8</v>
      </c>
      <c r="R2643" s="12"/>
      <c r="S2643" s="12"/>
      <c r="T2643" s="12"/>
      <c r="U2643" s="12">
        <f t="shared" ref="U2643:U2650" si="609">SUM(D2643:T2643)</f>
        <v>154</v>
      </c>
    </row>
    <row r="2644" spans="1:21">
      <c r="A2644" s="14"/>
      <c r="B2644" s="14"/>
      <c r="C2644" s="12" t="s">
        <v>26</v>
      </c>
      <c r="D2644" s="12"/>
      <c r="E2644" s="13"/>
      <c r="F2644" s="13"/>
      <c r="G2644" s="13">
        <v>15</v>
      </c>
      <c r="H2644" s="13">
        <v>15</v>
      </c>
      <c r="I2644" s="13">
        <v>19</v>
      </c>
      <c r="J2644" s="13">
        <v>25</v>
      </c>
      <c r="K2644" s="13">
        <v>16</v>
      </c>
      <c r="L2644" s="13">
        <v>9</v>
      </c>
      <c r="M2644" s="13"/>
      <c r="N2644" s="13"/>
      <c r="O2644" s="13">
        <v>5</v>
      </c>
      <c r="P2644" s="12"/>
      <c r="Q2644" s="12">
        <v>4</v>
      </c>
      <c r="R2644" s="12"/>
      <c r="S2644" s="12"/>
      <c r="T2644" s="12"/>
      <c r="U2644" s="12">
        <f t="shared" si="609"/>
        <v>108</v>
      </c>
    </row>
    <row r="2645" spans="1:21">
      <c r="A2645" s="14"/>
      <c r="B2645" s="14"/>
      <c r="C2645" s="12" t="s">
        <v>27</v>
      </c>
      <c r="D2645" s="12">
        <v>10</v>
      </c>
      <c r="E2645" s="13">
        <v>16</v>
      </c>
      <c r="F2645" s="13">
        <v>7</v>
      </c>
      <c r="G2645" s="13">
        <v>19</v>
      </c>
      <c r="H2645" s="13">
        <v>28</v>
      </c>
      <c r="I2645" s="13">
        <v>23</v>
      </c>
      <c r="J2645" s="13">
        <v>20</v>
      </c>
      <c r="K2645" s="13">
        <v>26</v>
      </c>
      <c r="L2645" s="13">
        <v>10</v>
      </c>
      <c r="M2645" s="13">
        <v>3</v>
      </c>
      <c r="N2645" s="13">
        <v>18</v>
      </c>
      <c r="O2645" s="13">
        <v>2</v>
      </c>
      <c r="P2645" s="12">
        <v>2</v>
      </c>
      <c r="Q2645" s="12">
        <v>5</v>
      </c>
      <c r="R2645" s="12">
        <v>2</v>
      </c>
      <c r="S2645" s="12">
        <v>7</v>
      </c>
      <c r="T2645" s="12"/>
      <c r="U2645" s="12">
        <f t="shared" si="609"/>
        <v>198</v>
      </c>
    </row>
    <row r="2646" spans="1:21">
      <c r="A2646" s="14"/>
      <c r="B2646" s="14"/>
      <c r="C2646" s="12" t="s">
        <v>28</v>
      </c>
      <c r="D2646" s="12">
        <v>6</v>
      </c>
      <c r="E2646" s="13">
        <v>12</v>
      </c>
      <c r="F2646" s="13">
        <v>11</v>
      </c>
      <c r="G2646" s="13">
        <v>24</v>
      </c>
      <c r="H2646" s="13">
        <v>28</v>
      </c>
      <c r="I2646" s="13">
        <v>32</v>
      </c>
      <c r="J2646" s="13">
        <v>23</v>
      </c>
      <c r="K2646" s="13">
        <v>24</v>
      </c>
      <c r="L2646" s="13">
        <v>8</v>
      </c>
      <c r="M2646" s="13">
        <v>1</v>
      </c>
      <c r="N2646" s="13">
        <v>16</v>
      </c>
      <c r="O2646" s="13">
        <v>2</v>
      </c>
      <c r="P2646" s="12">
        <v>2</v>
      </c>
      <c r="Q2646" s="12">
        <v>6</v>
      </c>
      <c r="R2646" s="12">
        <v>3</v>
      </c>
      <c r="S2646" s="12">
        <v>1</v>
      </c>
      <c r="T2646" s="12"/>
      <c r="U2646" s="12">
        <f t="shared" si="609"/>
        <v>199</v>
      </c>
    </row>
    <row r="2647" spans="1:21">
      <c r="A2647" s="14"/>
      <c r="B2647" s="14"/>
      <c r="C2647" s="12" t="s">
        <v>35</v>
      </c>
      <c r="D2647" s="12">
        <v>8</v>
      </c>
      <c r="E2647" s="13">
        <v>12</v>
      </c>
      <c r="F2647" s="13">
        <v>7</v>
      </c>
      <c r="G2647" s="13">
        <v>21</v>
      </c>
      <c r="H2647" s="13">
        <v>23</v>
      </c>
      <c r="I2647" s="13">
        <v>35</v>
      </c>
      <c r="J2647" s="13">
        <v>38</v>
      </c>
      <c r="K2647" s="13">
        <v>32</v>
      </c>
      <c r="L2647" s="13">
        <v>12</v>
      </c>
      <c r="M2647" s="13">
        <v>2</v>
      </c>
      <c r="N2647" s="13">
        <v>12</v>
      </c>
      <c r="O2647" s="13">
        <v>2</v>
      </c>
      <c r="P2647" s="12"/>
      <c r="Q2647" s="12">
        <v>8</v>
      </c>
      <c r="R2647" s="12">
        <v>4</v>
      </c>
      <c r="S2647" s="12">
        <v>16</v>
      </c>
      <c r="T2647" s="12"/>
      <c r="U2647" s="12">
        <f t="shared" si="609"/>
        <v>232</v>
      </c>
    </row>
    <row r="2648" spans="1:21">
      <c r="A2648" s="14"/>
      <c r="B2648" s="14"/>
      <c r="C2648" s="12" t="s">
        <v>36</v>
      </c>
      <c r="D2648" s="12">
        <v>5</v>
      </c>
      <c r="E2648" s="13">
        <v>13</v>
      </c>
      <c r="F2648" s="13">
        <v>7</v>
      </c>
      <c r="G2648" s="13"/>
      <c r="H2648" s="13"/>
      <c r="I2648" s="13"/>
      <c r="J2648" s="13"/>
      <c r="K2648" s="13"/>
      <c r="L2648" s="13"/>
      <c r="M2648" s="13"/>
      <c r="N2648" s="13"/>
      <c r="O2648" s="13"/>
      <c r="P2648" s="12"/>
      <c r="Q2648" s="12"/>
      <c r="R2648" s="12"/>
      <c r="S2648" s="12"/>
      <c r="T2648" s="12"/>
      <c r="U2648" s="12">
        <f t="shared" si="609"/>
        <v>25</v>
      </c>
    </row>
    <row r="2649" spans="1:21">
      <c r="A2649" s="14"/>
      <c r="B2649" s="14"/>
      <c r="C2649" s="12" t="s">
        <v>31</v>
      </c>
      <c r="D2649" s="12">
        <v>6</v>
      </c>
      <c r="E2649" s="13">
        <v>8</v>
      </c>
      <c r="F2649" s="13">
        <v>7</v>
      </c>
      <c r="G2649" s="13"/>
      <c r="H2649" s="13"/>
      <c r="I2649" s="13"/>
      <c r="J2649" s="13"/>
      <c r="K2649" s="13"/>
      <c r="L2649" s="13"/>
      <c r="M2649" s="13"/>
      <c r="N2649" s="13">
        <v>3</v>
      </c>
      <c r="O2649" s="13"/>
      <c r="P2649" s="12"/>
      <c r="Q2649" s="12"/>
      <c r="R2649" s="12"/>
      <c r="S2649" s="12"/>
      <c r="T2649" s="12"/>
      <c r="U2649" s="12">
        <f t="shared" si="609"/>
        <v>24</v>
      </c>
    </row>
    <row r="2650" spans="1:21">
      <c r="A2650" s="16"/>
      <c r="B2650" s="16"/>
      <c r="C2650" s="12" t="s">
        <v>32</v>
      </c>
      <c r="D2650" s="12">
        <v>2</v>
      </c>
      <c r="E2650" s="13">
        <v>3</v>
      </c>
      <c r="F2650" s="13">
        <v>1</v>
      </c>
      <c r="G2650" s="13">
        <v>4</v>
      </c>
      <c r="H2650" s="13">
        <v>11</v>
      </c>
      <c r="I2650" s="13">
        <v>15</v>
      </c>
      <c r="J2650" s="13">
        <v>9</v>
      </c>
      <c r="K2650" s="13">
        <v>17</v>
      </c>
      <c r="L2650" s="13">
        <v>3</v>
      </c>
      <c r="M2650" s="13"/>
      <c r="N2650" s="13">
        <v>17</v>
      </c>
      <c r="O2650" s="13">
        <v>3</v>
      </c>
      <c r="P2650" s="12"/>
      <c r="Q2650" s="12"/>
      <c r="R2650" s="12"/>
      <c r="S2650" s="12"/>
      <c r="T2650" s="12"/>
      <c r="U2650" s="12">
        <f t="shared" si="609"/>
        <v>85</v>
      </c>
    </row>
    <row r="2651" spans="1:21">
      <c r="A2651" s="17"/>
      <c r="B2651" s="18"/>
      <c r="C2651" s="19" t="s">
        <v>33</v>
      </c>
      <c r="D2651" s="19">
        <f t="shared" ref="D2651:U2651" si="610">SUM(D2642:D2650)</f>
        <v>37</v>
      </c>
      <c r="E2651" s="19">
        <f t="shared" si="610"/>
        <v>64</v>
      </c>
      <c r="F2651" s="19">
        <f t="shared" si="610"/>
        <v>40</v>
      </c>
      <c r="G2651" s="19">
        <f t="shared" si="610"/>
        <v>119</v>
      </c>
      <c r="H2651" s="19">
        <f t="shared" si="610"/>
        <v>163</v>
      </c>
      <c r="I2651" s="19">
        <f t="shared" si="610"/>
        <v>180</v>
      </c>
      <c r="J2651" s="19">
        <f t="shared" si="610"/>
        <v>171</v>
      </c>
      <c r="K2651" s="19">
        <f t="shared" si="610"/>
        <v>181</v>
      </c>
      <c r="L2651" s="19">
        <f t="shared" si="610"/>
        <v>58</v>
      </c>
      <c r="M2651" s="19">
        <f t="shared" si="610"/>
        <v>10</v>
      </c>
      <c r="N2651" s="19">
        <f t="shared" si="610"/>
        <v>66</v>
      </c>
      <c r="O2651" s="19">
        <f t="shared" si="610"/>
        <v>17</v>
      </c>
      <c r="P2651" s="19">
        <f t="shared" si="610"/>
        <v>10</v>
      </c>
      <c r="Q2651" s="19">
        <f t="shared" si="610"/>
        <v>39</v>
      </c>
      <c r="R2651" s="19">
        <f t="shared" si="610"/>
        <v>9</v>
      </c>
      <c r="S2651" s="19">
        <f t="shared" si="610"/>
        <v>24</v>
      </c>
      <c r="T2651" s="19">
        <f t="shared" si="610"/>
        <v>0</v>
      </c>
      <c r="U2651" s="19">
        <f t="shared" si="610"/>
        <v>1188</v>
      </c>
    </row>
    <row r="2654" spans="1:21" ht="96">
      <c r="A2654" s="8" t="s">
        <v>2</v>
      </c>
      <c r="B2654" s="8" t="s">
        <v>3</v>
      </c>
      <c r="C2654" s="8" t="s">
        <v>4</v>
      </c>
      <c r="D2654" s="9" t="str">
        <f t="shared" ref="D2654:P2654" si="611">D5</f>
        <v>ANGGREK</v>
      </c>
      <c r="E2654" s="9" t="str">
        <f t="shared" si="611"/>
        <v>BOUGENVIL</v>
      </c>
      <c r="F2654" s="9" t="str">
        <f t="shared" si="611"/>
        <v>CAMELIA</v>
      </c>
      <c r="G2654" s="9" t="str">
        <f t="shared" si="611"/>
        <v>DEWANDARU</v>
      </c>
      <c r="H2654" s="9" t="str">
        <f t="shared" si="611"/>
        <v>EDELWEIS</v>
      </c>
      <c r="I2654" s="9" t="str">
        <f t="shared" si="611"/>
        <v>FLAMBOYAN</v>
      </c>
      <c r="J2654" s="9" t="str">
        <f t="shared" si="611"/>
        <v>GERANIUM</v>
      </c>
      <c r="K2654" s="9" t="str">
        <f t="shared" si="611"/>
        <v>HELIKONIA</v>
      </c>
      <c r="L2654" s="9" t="str">
        <f t="shared" si="611"/>
        <v>IVY</v>
      </c>
      <c r="M2654" s="9" t="str">
        <f t="shared" si="611"/>
        <v>JASMIN</v>
      </c>
      <c r="N2654" s="9" t="str">
        <f t="shared" si="611"/>
        <v>IGD</v>
      </c>
      <c r="O2654" s="9" t="str">
        <f t="shared" si="611"/>
        <v>HCU</v>
      </c>
      <c r="P2654" s="9" t="str">
        <f t="shared" si="611"/>
        <v>PENUNJANG</v>
      </c>
      <c r="Q2654" s="9" t="str">
        <f>Q5</f>
        <v>PELAYANAN</v>
      </c>
      <c r="R2654" s="9" t="str">
        <f>R5</f>
        <v>ADMIN</v>
      </c>
      <c r="S2654" s="9" t="str">
        <f>S5</f>
        <v>ASRAMA</v>
      </c>
      <c r="T2654" s="9" t="str">
        <f>T5</f>
        <v>MASJID</v>
      </c>
      <c r="U2654" s="9" t="str">
        <f>U5</f>
        <v>JUMLAH</v>
      </c>
    </row>
    <row r="2655" spans="1:21">
      <c r="A2655" s="10">
        <f>A2642+1</f>
        <v>19</v>
      </c>
      <c r="B2655" s="11" t="s">
        <v>39</v>
      </c>
      <c r="C2655" s="12" t="s">
        <v>24</v>
      </c>
      <c r="D2655" s="12"/>
      <c r="E2655" s="13"/>
      <c r="F2655" s="13"/>
      <c r="G2655" s="13">
        <v>18</v>
      </c>
      <c r="H2655" s="13">
        <v>28</v>
      </c>
      <c r="I2655" s="13">
        <v>28</v>
      </c>
      <c r="J2655" s="13">
        <v>29</v>
      </c>
      <c r="K2655" s="13">
        <v>32</v>
      </c>
      <c r="L2655" s="13">
        <v>11</v>
      </c>
      <c r="M2655" s="13">
        <v>1</v>
      </c>
      <c r="N2655" s="13"/>
      <c r="O2655" s="13">
        <v>12</v>
      </c>
      <c r="P2655" s="12">
        <v>10</v>
      </c>
      <c r="Q2655" s="12">
        <v>14</v>
      </c>
      <c r="R2655" s="12"/>
      <c r="S2655" s="12"/>
      <c r="T2655" s="12"/>
      <c r="U2655" s="12">
        <f>SUM(D2655:T2655)</f>
        <v>183</v>
      </c>
    </row>
    <row r="2656" spans="1:21">
      <c r="A2656" s="14"/>
      <c r="B2656" s="15">
        <f>B2643+1</f>
        <v>46222</v>
      </c>
      <c r="C2656" s="12" t="s">
        <v>25</v>
      </c>
      <c r="D2656" s="12"/>
      <c r="E2656" s="13"/>
      <c r="F2656" s="13"/>
      <c r="G2656" s="13">
        <v>19</v>
      </c>
      <c r="H2656" s="13">
        <v>28</v>
      </c>
      <c r="I2656" s="13">
        <v>28</v>
      </c>
      <c r="J2656" s="13">
        <v>29</v>
      </c>
      <c r="K2656" s="13">
        <v>32</v>
      </c>
      <c r="L2656" s="13">
        <v>12</v>
      </c>
      <c r="M2656" s="13">
        <v>1</v>
      </c>
      <c r="N2656" s="13"/>
      <c r="O2656" s="13">
        <v>3</v>
      </c>
      <c r="P2656" s="12"/>
      <c r="Q2656" s="12">
        <v>14</v>
      </c>
      <c r="R2656" s="12"/>
      <c r="S2656" s="12"/>
      <c r="T2656" s="12"/>
      <c r="U2656" s="12">
        <f t="shared" ref="U2656:U2663" si="612">SUM(D2656:T2656)</f>
        <v>166</v>
      </c>
    </row>
    <row r="2657" spans="1:21">
      <c r="A2657" s="14"/>
      <c r="B2657" s="14"/>
      <c r="C2657" s="12" t="s">
        <v>26</v>
      </c>
      <c r="D2657" s="12"/>
      <c r="E2657" s="13"/>
      <c r="F2657" s="13"/>
      <c r="G2657" s="13">
        <v>18</v>
      </c>
      <c r="H2657" s="13">
        <v>15</v>
      </c>
      <c r="I2657" s="13">
        <v>16</v>
      </c>
      <c r="J2657" s="13">
        <v>15</v>
      </c>
      <c r="K2657" s="13">
        <v>15</v>
      </c>
      <c r="L2657" s="13">
        <v>6</v>
      </c>
      <c r="M2657" s="13"/>
      <c r="N2657" s="13">
        <v>2</v>
      </c>
      <c r="O2657" s="13">
        <v>4</v>
      </c>
      <c r="P2657" s="12"/>
      <c r="Q2657" s="12">
        <v>11</v>
      </c>
      <c r="R2657" s="12"/>
      <c r="S2657" s="12"/>
      <c r="T2657" s="12"/>
      <c r="U2657" s="12">
        <f t="shared" si="612"/>
        <v>102</v>
      </c>
    </row>
    <row r="2658" spans="1:21">
      <c r="A2658" s="14"/>
      <c r="B2658" s="14"/>
      <c r="C2658" s="12" t="s">
        <v>27</v>
      </c>
      <c r="D2658" s="12">
        <v>6</v>
      </c>
      <c r="E2658" s="13">
        <v>8</v>
      </c>
      <c r="F2658" s="13">
        <v>6</v>
      </c>
      <c r="G2658" s="13">
        <v>26</v>
      </c>
      <c r="H2658" s="13">
        <v>20</v>
      </c>
      <c r="I2658" s="13">
        <v>35</v>
      </c>
      <c r="J2658" s="13">
        <v>31</v>
      </c>
      <c r="K2658" s="13">
        <v>27</v>
      </c>
      <c r="L2658" s="13">
        <v>12</v>
      </c>
      <c r="M2658" s="13">
        <v>2</v>
      </c>
      <c r="N2658" s="13">
        <v>15</v>
      </c>
      <c r="O2658" s="13">
        <v>6</v>
      </c>
      <c r="P2658" s="12">
        <v>4</v>
      </c>
      <c r="Q2658" s="12">
        <v>15</v>
      </c>
      <c r="R2658" s="12"/>
      <c r="S2658" s="12">
        <v>10</v>
      </c>
      <c r="T2658" s="12"/>
      <c r="U2658" s="12">
        <f t="shared" si="612"/>
        <v>223</v>
      </c>
    </row>
    <row r="2659" spans="1:21">
      <c r="A2659" s="14"/>
      <c r="B2659" s="14"/>
      <c r="C2659" s="12" t="s">
        <v>28</v>
      </c>
      <c r="D2659" s="12">
        <v>3</v>
      </c>
      <c r="E2659" s="13">
        <v>12</v>
      </c>
      <c r="F2659" s="13">
        <v>10</v>
      </c>
      <c r="G2659" s="13">
        <v>24</v>
      </c>
      <c r="H2659" s="13">
        <v>29</v>
      </c>
      <c r="I2659" s="13">
        <v>38</v>
      </c>
      <c r="J2659" s="13">
        <v>35</v>
      </c>
      <c r="K2659" s="13">
        <v>35</v>
      </c>
      <c r="L2659" s="13">
        <v>9</v>
      </c>
      <c r="M2659" s="13">
        <v>1</v>
      </c>
      <c r="N2659" s="13">
        <v>16</v>
      </c>
      <c r="O2659" s="13">
        <v>7</v>
      </c>
      <c r="P2659" s="12">
        <v>2</v>
      </c>
      <c r="Q2659" s="12">
        <v>20</v>
      </c>
      <c r="R2659" s="12"/>
      <c r="S2659" s="12">
        <v>8</v>
      </c>
      <c r="T2659" s="12"/>
      <c r="U2659" s="12">
        <f t="shared" si="612"/>
        <v>249</v>
      </c>
    </row>
    <row r="2660" spans="1:21">
      <c r="A2660" s="14"/>
      <c r="B2660" s="14"/>
      <c r="C2660" s="12" t="s">
        <v>35</v>
      </c>
      <c r="D2660" s="12">
        <v>4</v>
      </c>
      <c r="E2660" s="13">
        <v>11</v>
      </c>
      <c r="F2660" s="13">
        <v>9</v>
      </c>
      <c r="G2660" s="13">
        <v>25</v>
      </c>
      <c r="H2660" s="13">
        <v>27</v>
      </c>
      <c r="I2660" s="13">
        <v>31</v>
      </c>
      <c r="J2660" s="13">
        <v>34</v>
      </c>
      <c r="K2660" s="13">
        <v>32</v>
      </c>
      <c r="L2660" s="13">
        <v>8</v>
      </c>
      <c r="M2660" s="13">
        <v>3</v>
      </c>
      <c r="N2660" s="13">
        <v>18</v>
      </c>
      <c r="O2660" s="13">
        <v>4</v>
      </c>
      <c r="P2660" s="12">
        <v>2</v>
      </c>
      <c r="Q2660" s="12">
        <v>8</v>
      </c>
      <c r="R2660" s="12"/>
      <c r="S2660" s="12">
        <v>11</v>
      </c>
      <c r="T2660" s="12"/>
      <c r="U2660" s="12">
        <f t="shared" si="612"/>
        <v>227</v>
      </c>
    </row>
    <row r="2661" spans="1:21">
      <c r="A2661" s="14"/>
      <c r="B2661" s="14"/>
      <c r="C2661" s="12" t="s">
        <v>36</v>
      </c>
      <c r="D2661" s="12">
        <v>5</v>
      </c>
      <c r="E2661" s="13">
        <v>14</v>
      </c>
      <c r="F2661" s="13">
        <v>8</v>
      </c>
      <c r="G2661" s="13"/>
      <c r="H2661" s="13"/>
      <c r="I2661" s="13"/>
      <c r="J2661" s="13"/>
      <c r="K2661" s="13"/>
      <c r="L2661" s="13"/>
      <c r="M2661" s="13"/>
      <c r="N2661" s="13"/>
      <c r="O2661" s="13">
        <v>4</v>
      </c>
      <c r="P2661" s="12"/>
      <c r="Q2661" s="12"/>
      <c r="R2661" s="12"/>
      <c r="S2661" s="12"/>
      <c r="T2661" s="12"/>
      <c r="U2661" s="12">
        <f t="shared" si="612"/>
        <v>31</v>
      </c>
    </row>
    <row r="2662" spans="1:21">
      <c r="A2662" s="14"/>
      <c r="B2662" s="14"/>
      <c r="C2662" s="12" t="s">
        <v>31</v>
      </c>
      <c r="D2662" s="12">
        <v>2</v>
      </c>
      <c r="E2662" s="13">
        <v>8</v>
      </c>
      <c r="F2662" s="13">
        <v>6</v>
      </c>
      <c r="G2662" s="13"/>
      <c r="H2662" s="13"/>
      <c r="I2662" s="13"/>
      <c r="J2662" s="13"/>
      <c r="K2662" s="13"/>
      <c r="L2662" s="13"/>
      <c r="M2662" s="13"/>
      <c r="N2662" s="13">
        <v>4</v>
      </c>
      <c r="O2662" s="13">
        <v>1</v>
      </c>
      <c r="P2662" s="12"/>
      <c r="Q2662" s="12">
        <v>2</v>
      </c>
      <c r="R2662" s="12"/>
      <c r="S2662" s="12"/>
      <c r="T2662" s="12"/>
      <c r="U2662" s="12">
        <f t="shared" si="612"/>
        <v>23</v>
      </c>
    </row>
    <row r="2663" spans="1:21">
      <c r="A2663" s="16"/>
      <c r="B2663" s="16"/>
      <c r="C2663" s="12" t="s">
        <v>32</v>
      </c>
      <c r="D2663" s="12"/>
      <c r="E2663" s="13"/>
      <c r="F2663" s="13"/>
      <c r="G2663" s="13">
        <v>8</v>
      </c>
      <c r="H2663" s="13">
        <v>14</v>
      </c>
      <c r="I2663" s="13">
        <v>16</v>
      </c>
      <c r="J2663" s="13">
        <v>7</v>
      </c>
      <c r="K2663" s="13">
        <v>9</v>
      </c>
      <c r="L2663" s="13">
        <v>6</v>
      </c>
      <c r="M2663" s="13"/>
      <c r="N2663" s="13">
        <v>19</v>
      </c>
      <c r="O2663" s="13">
        <v>7</v>
      </c>
      <c r="P2663" s="12"/>
      <c r="Q2663" s="12">
        <v>3</v>
      </c>
      <c r="R2663" s="12"/>
      <c r="S2663" s="12"/>
      <c r="T2663" s="12"/>
      <c r="U2663" s="12">
        <f t="shared" si="612"/>
        <v>89</v>
      </c>
    </row>
    <row r="2664" spans="1:21">
      <c r="A2664" s="17"/>
      <c r="B2664" s="18"/>
      <c r="C2664" s="19" t="s">
        <v>33</v>
      </c>
      <c r="D2664" s="19">
        <f t="shared" ref="D2664:U2664" si="613">SUM(D2655:D2663)</f>
        <v>20</v>
      </c>
      <c r="E2664" s="19">
        <f t="shared" si="613"/>
        <v>53</v>
      </c>
      <c r="F2664" s="19">
        <f t="shared" si="613"/>
        <v>39</v>
      </c>
      <c r="G2664" s="19">
        <f t="shared" si="613"/>
        <v>138</v>
      </c>
      <c r="H2664" s="19">
        <f t="shared" si="613"/>
        <v>161</v>
      </c>
      <c r="I2664" s="19">
        <f t="shared" si="613"/>
        <v>192</v>
      </c>
      <c r="J2664" s="19">
        <f t="shared" si="613"/>
        <v>180</v>
      </c>
      <c r="K2664" s="19">
        <f t="shared" si="613"/>
        <v>182</v>
      </c>
      <c r="L2664" s="19">
        <f t="shared" si="613"/>
        <v>64</v>
      </c>
      <c r="M2664" s="19">
        <f t="shared" si="613"/>
        <v>8</v>
      </c>
      <c r="N2664" s="19">
        <f t="shared" si="613"/>
        <v>74</v>
      </c>
      <c r="O2664" s="19">
        <f t="shared" si="613"/>
        <v>48</v>
      </c>
      <c r="P2664" s="19">
        <f t="shared" si="613"/>
        <v>18</v>
      </c>
      <c r="Q2664" s="19">
        <f t="shared" si="613"/>
        <v>87</v>
      </c>
      <c r="R2664" s="19">
        <f t="shared" si="613"/>
        <v>0</v>
      </c>
      <c r="S2664" s="19">
        <f t="shared" si="613"/>
        <v>29</v>
      </c>
      <c r="T2664" s="19">
        <f t="shared" si="613"/>
        <v>0</v>
      </c>
      <c r="U2664" s="19">
        <f t="shared" si="613"/>
        <v>1293</v>
      </c>
    </row>
    <row r="2667" spans="1:21" ht="96">
      <c r="A2667" s="8" t="s">
        <v>2</v>
      </c>
      <c r="B2667" s="8" t="s">
        <v>3</v>
      </c>
      <c r="C2667" s="8" t="s">
        <v>4</v>
      </c>
      <c r="D2667" s="9" t="str">
        <f t="shared" ref="D2667:P2667" si="614">D5</f>
        <v>ANGGREK</v>
      </c>
      <c r="E2667" s="9" t="str">
        <f t="shared" si="614"/>
        <v>BOUGENVIL</v>
      </c>
      <c r="F2667" s="9" t="str">
        <f t="shared" si="614"/>
        <v>CAMELIA</v>
      </c>
      <c r="G2667" s="9" t="str">
        <f t="shared" si="614"/>
        <v>DEWANDARU</v>
      </c>
      <c r="H2667" s="9" t="str">
        <f t="shared" si="614"/>
        <v>EDELWEIS</v>
      </c>
      <c r="I2667" s="9" t="str">
        <f t="shared" si="614"/>
        <v>FLAMBOYAN</v>
      </c>
      <c r="J2667" s="9" t="str">
        <f t="shared" si="614"/>
        <v>GERANIUM</v>
      </c>
      <c r="K2667" s="9" t="str">
        <f t="shared" si="614"/>
        <v>HELIKONIA</v>
      </c>
      <c r="L2667" s="9" t="str">
        <f t="shared" si="614"/>
        <v>IVY</v>
      </c>
      <c r="M2667" s="9" t="str">
        <f t="shared" si="614"/>
        <v>JASMIN</v>
      </c>
      <c r="N2667" s="9" t="str">
        <f t="shared" si="614"/>
        <v>IGD</v>
      </c>
      <c r="O2667" s="9" t="str">
        <f t="shared" si="614"/>
        <v>HCU</v>
      </c>
      <c r="P2667" s="9" t="str">
        <f t="shared" si="614"/>
        <v>PENUNJANG</v>
      </c>
      <c r="Q2667" s="9" t="str">
        <f>Q5</f>
        <v>PELAYANAN</v>
      </c>
      <c r="R2667" s="9" t="str">
        <f>R5</f>
        <v>ADMIN</v>
      </c>
      <c r="S2667" s="9" t="str">
        <f>S5</f>
        <v>ASRAMA</v>
      </c>
      <c r="T2667" s="9" t="str">
        <f>T5</f>
        <v>MASJID</v>
      </c>
      <c r="U2667" s="9" t="str">
        <f>U5</f>
        <v>JUMLAH</v>
      </c>
    </row>
    <row r="2668" spans="1:21">
      <c r="A2668" s="10">
        <f>A2655+1</f>
        <v>20</v>
      </c>
      <c r="B2668" s="11" t="s">
        <v>23</v>
      </c>
      <c r="C2668" s="12" t="s">
        <v>24</v>
      </c>
      <c r="D2668" s="12"/>
      <c r="E2668" s="12"/>
      <c r="F2668" s="12"/>
      <c r="G2668" s="12">
        <v>19</v>
      </c>
      <c r="H2668" s="12">
        <v>12</v>
      </c>
      <c r="I2668" s="12">
        <v>25</v>
      </c>
      <c r="J2668" s="12">
        <v>28</v>
      </c>
      <c r="K2668" s="12">
        <v>31</v>
      </c>
      <c r="L2668" s="12">
        <v>6</v>
      </c>
      <c r="M2668" s="12"/>
      <c r="N2668" s="12"/>
      <c r="O2668" s="12">
        <v>8</v>
      </c>
      <c r="P2668" s="12">
        <v>6</v>
      </c>
      <c r="Q2668" s="12"/>
      <c r="R2668" s="12"/>
      <c r="S2668" s="12"/>
      <c r="T2668" s="12"/>
      <c r="U2668" s="12">
        <f>SUM(D2668:T2668)</f>
        <v>135</v>
      </c>
    </row>
    <row r="2669" spans="1:21">
      <c r="A2669" s="14"/>
      <c r="B2669" s="15">
        <f>B2656+1</f>
        <v>46223</v>
      </c>
      <c r="C2669" s="12" t="s">
        <v>25</v>
      </c>
      <c r="D2669" s="12"/>
      <c r="E2669" s="12"/>
      <c r="F2669" s="12"/>
      <c r="G2669" s="12">
        <v>18</v>
      </c>
      <c r="H2669" s="12">
        <v>15</v>
      </c>
      <c r="I2669" s="12">
        <v>25</v>
      </c>
      <c r="J2669" s="12">
        <v>28</v>
      </c>
      <c r="K2669" s="12">
        <v>31</v>
      </c>
      <c r="L2669" s="12">
        <v>9</v>
      </c>
      <c r="M2669" s="12"/>
      <c r="N2669" s="12"/>
      <c r="O2669" s="12">
        <v>2</v>
      </c>
      <c r="P2669" s="12"/>
      <c r="Q2669" s="12"/>
      <c r="R2669" s="12"/>
      <c r="S2669" s="12"/>
      <c r="T2669" s="12"/>
      <c r="U2669" s="12">
        <f t="shared" ref="U2669:U2676" si="615">SUM(D2669:T2669)</f>
        <v>128</v>
      </c>
    </row>
    <row r="2670" spans="1:21">
      <c r="A2670" s="14"/>
      <c r="B2670" s="14"/>
      <c r="C2670" s="12" t="s">
        <v>26</v>
      </c>
      <c r="D2670" s="12"/>
      <c r="E2670" s="12"/>
      <c r="F2670" s="12"/>
      <c r="G2670" s="29">
        <v>6</v>
      </c>
      <c r="H2670" s="12">
        <v>1</v>
      </c>
      <c r="I2670" s="12">
        <v>2</v>
      </c>
      <c r="J2670" s="12">
        <v>15</v>
      </c>
      <c r="K2670" s="12">
        <v>5</v>
      </c>
      <c r="L2670" s="12">
        <v>9</v>
      </c>
      <c r="M2670" s="12"/>
      <c r="N2670" s="12"/>
      <c r="O2670" s="12">
        <v>3</v>
      </c>
      <c r="P2670" s="12"/>
      <c r="Q2670" s="12"/>
      <c r="R2670" s="12"/>
      <c r="S2670" s="12"/>
      <c r="T2670" s="12"/>
      <c r="U2670" s="12">
        <f t="shared" si="615"/>
        <v>41</v>
      </c>
    </row>
    <row r="2671" spans="1:21">
      <c r="A2671" s="14"/>
      <c r="B2671" s="14"/>
      <c r="C2671" s="12" t="s">
        <v>27</v>
      </c>
      <c r="D2671" s="12">
        <v>14</v>
      </c>
      <c r="E2671" s="12">
        <v>4</v>
      </c>
      <c r="F2671" s="12">
        <v>4</v>
      </c>
      <c r="G2671" s="12">
        <v>22</v>
      </c>
      <c r="H2671" s="12">
        <v>26</v>
      </c>
      <c r="I2671" s="12">
        <v>29</v>
      </c>
      <c r="J2671" s="12">
        <v>28</v>
      </c>
      <c r="K2671" s="12">
        <v>26</v>
      </c>
      <c r="L2671" s="12">
        <v>2</v>
      </c>
      <c r="M2671" s="12"/>
      <c r="N2671" s="12">
        <v>23</v>
      </c>
      <c r="O2671" s="12">
        <v>13</v>
      </c>
      <c r="P2671" s="12">
        <v>2</v>
      </c>
      <c r="Q2671" s="12">
        <v>1</v>
      </c>
      <c r="R2671" s="12"/>
      <c r="S2671" s="12"/>
      <c r="T2671" s="12"/>
      <c r="U2671" s="12">
        <f t="shared" si="615"/>
        <v>194</v>
      </c>
    </row>
    <row r="2672" spans="1:21">
      <c r="A2672" s="14"/>
      <c r="B2672" s="14"/>
      <c r="C2672" s="12" t="s">
        <v>28</v>
      </c>
      <c r="D2672" s="12">
        <v>8</v>
      </c>
      <c r="E2672" s="12">
        <v>8</v>
      </c>
      <c r="F2672" s="12">
        <v>7</v>
      </c>
      <c r="G2672" s="12">
        <v>25</v>
      </c>
      <c r="H2672" s="12">
        <v>28</v>
      </c>
      <c r="I2672" s="12">
        <v>25</v>
      </c>
      <c r="J2672" s="12">
        <v>35</v>
      </c>
      <c r="K2672" s="12">
        <v>28</v>
      </c>
      <c r="L2672" s="12">
        <v>7</v>
      </c>
      <c r="M2672" s="12"/>
      <c r="N2672" s="12">
        <v>4</v>
      </c>
      <c r="O2672" s="12">
        <v>1</v>
      </c>
      <c r="P2672" s="12">
        <v>2</v>
      </c>
      <c r="Q2672" s="12">
        <v>1</v>
      </c>
      <c r="R2672" s="12"/>
      <c r="S2672" s="12">
        <v>12</v>
      </c>
      <c r="T2672" s="12"/>
      <c r="U2672" s="12">
        <f t="shared" si="615"/>
        <v>191</v>
      </c>
    </row>
    <row r="2673" spans="1:21">
      <c r="A2673" s="14"/>
      <c r="B2673" s="14"/>
      <c r="C2673" s="12" t="s">
        <v>35</v>
      </c>
      <c r="D2673" s="12">
        <v>7</v>
      </c>
      <c r="E2673" s="12">
        <v>3</v>
      </c>
      <c r="F2673" s="12">
        <v>1</v>
      </c>
      <c r="G2673" s="12">
        <v>27</v>
      </c>
      <c r="H2673" s="12">
        <v>32</v>
      </c>
      <c r="I2673" s="12">
        <v>24</v>
      </c>
      <c r="J2673" s="12">
        <v>32</v>
      </c>
      <c r="K2673" s="12">
        <v>33</v>
      </c>
      <c r="L2673" s="12">
        <v>5</v>
      </c>
      <c r="M2673" s="12"/>
      <c r="N2673" s="12"/>
      <c r="O2673" s="12"/>
      <c r="P2673" s="12">
        <v>2</v>
      </c>
      <c r="Q2673" s="12"/>
      <c r="R2673" s="12"/>
      <c r="S2673" s="12">
        <v>9</v>
      </c>
      <c r="T2673" s="12"/>
      <c r="U2673" s="12">
        <f t="shared" si="615"/>
        <v>175</v>
      </c>
    </row>
    <row r="2674" spans="1:21">
      <c r="A2674" s="14"/>
      <c r="B2674" s="14"/>
      <c r="C2674" s="12" t="s">
        <v>36</v>
      </c>
      <c r="D2674" s="12">
        <v>2</v>
      </c>
      <c r="E2674" s="12">
        <v>7</v>
      </c>
      <c r="F2674" s="12">
        <v>6</v>
      </c>
      <c r="G2674" s="12"/>
      <c r="H2674" s="12"/>
      <c r="I2674" s="12"/>
      <c r="J2674" s="12"/>
      <c r="K2674" s="12"/>
      <c r="L2674" s="12"/>
      <c r="M2674" s="12"/>
      <c r="N2674" s="12">
        <v>2</v>
      </c>
      <c r="O2674" s="12">
        <v>1</v>
      </c>
      <c r="P2674" s="12"/>
      <c r="Q2674" s="12"/>
      <c r="R2674" s="12"/>
      <c r="S2674" s="12">
        <v>13</v>
      </c>
      <c r="T2674" s="12"/>
      <c r="U2674" s="12">
        <f t="shared" si="615"/>
        <v>31</v>
      </c>
    </row>
    <row r="2675" spans="1:21">
      <c r="A2675" s="14"/>
      <c r="B2675" s="14"/>
      <c r="C2675" s="12" t="s">
        <v>31</v>
      </c>
      <c r="D2675" s="12">
        <v>9</v>
      </c>
      <c r="E2675" s="12">
        <v>6</v>
      </c>
      <c r="F2675" s="12">
        <v>6</v>
      </c>
      <c r="G2675" s="12"/>
      <c r="H2675" s="12"/>
      <c r="I2675" s="12"/>
      <c r="J2675" s="12"/>
      <c r="K2675" s="12"/>
      <c r="L2675" s="12"/>
      <c r="M2675" s="12"/>
      <c r="N2675" s="12">
        <v>4</v>
      </c>
      <c r="O2675" s="12">
        <v>3</v>
      </c>
      <c r="P2675" s="12"/>
      <c r="Q2675" s="12"/>
      <c r="R2675" s="12"/>
      <c r="S2675" s="12"/>
      <c r="T2675" s="12"/>
      <c r="U2675" s="12">
        <f t="shared" si="615"/>
        <v>28</v>
      </c>
    </row>
    <row r="2676" spans="1:21">
      <c r="A2676" s="16"/>
      <c r="B2676" s="16"/>
      <c r="C2676" s="12" t="s">
        <v>32</v>
      </c>
      <c r="D2676" s="12"/>
      <c r="E2676" s="12">
        <v>1</v>
      </c>
      <c r="F2676" s="12"/>
      <c r="G2676" s="12">
        <v>6</v>
      </c>
      <c r="H2676" s="12">
        <v>40</v>
      </c>
      <c r="I2676" s="12">
        <v>4</v>
      </c>
      <c r="J2676" s="12">
        <v>6</v>
      </c>
      <c r="K2676" s="12">
        <v>3</v>
      </c>
      <c r="L2676" s="12">
        <v>8</v>
      </c>
      <c r="M2676" s="12"/>
      <c r="N2676" s="12">
        <v>1</v>
      </c>
      <c r="O2676" s="12">
        <v>5</v>
      </c>
      <c r="P2676" s="12"/>
      <c r="Q2676" s="12"/>
      <c r="R2676" s="12"/>
      <c r="S2676" s="12"/>
      <c r="T2676" s="12"/>
      <c r="U2676" s="12">
        <f t="shared" si="615"/>
        <v>74</v>
      </c>
    </row>
    <row r="2677" spans="1:21">
      <c r="A2677" s="17"/>
      <c r="B2677" s="18"/>
      <c r="C2677" s="19" t="s">
        <v>33</v>
      </c>
      <c r="D2677" s="19">
        <f t="shared" ref="D2677:U2677" si="616">SUM(D2668:D2676)</f>
        <v>40</v>
      </c>
      <c r="E2677" s="19">
        <f t="shared" si="616"/>
        <v>29</v>
      </c>
      <c r="F2677" s="19">
        <f t="shared" si="616"/>
        <v>24</v>
      </c>
      <c r="G2677" s="19">
        <f t="shared" si="616"/>
        <v>123</v>
      </c>
      <c r="H2677" s="19">
        <f t="shared" si="616"/>
        <v>154</v>
      </c>
      <c r="I2677" s="19">
        <f t="shared" si="616"/>
        <v>134</v>
      </c>
      <c r="J2677" s="19">
        <f t="shared" si="616"/>
        <v>172</v>
      </c>
      <c r="K2677" s="19">
        <f t="shared" si="616"/>
        <v>157</v>
      </c>
      <c r="L2677" s="19">
        <f t="shared" si="616"/>
        <v>46</v>
      </c>
      <c r="M2677" s="19">
        <f t="shared" si="616"/>
        <v>0</v>
      </c>
      <c r="N2677" s="19">
        <f t="shared" si="616"/>
        <v>34</v>
      </c>
      <c r="O2677" s="19">
        <f t="shared" si="616"/>
        <v>36</v>
      </c>
      <c r="P2677" s="19">
        <f t="shared" si="616"/>
        <v>12</v>
      </c>
      <c r="Q2677" s="19">
        <f t="shared" si="616"/>
        <v>2</v>
      </c>
      <c r="R2677" s="19">
        <f t="shared" si="616"/>
        <v>0</v>
      </c>
      <c r="S2677" s="19">
        <f t="shared" si="616"/>
        <v>34</v>
      </c>
      <c r="T2677" s="19">
        <f t="shared" si="616"/>
        <v>0</v>
      </c>
      <c r="U2677" s="19">
        <f t="shared" si="616"/>
        <v>997</v>
      </c>
    </row>
    <row r="2680" spans="1:21" ht="96">
      <c r="A2680" s="8" t="s">
        <v>2</v>
      </c>
      <c r="B2680" s="8" t="s">
        <v>3</v>
      </c>
      <c r="C2680" s="8" t="s">
        <v>4</v>
      </c>
      <c r="D2680" s="9" t="str">
        <f t="shared" ref="D2680:P2680" si="617">D5</f>
        <v>ANGGREK</v>
      </c>
      <c r="E2680" s="9" t="str">
        <f t="shared" si="617"/>
        <v>BOUGENVIL</v>
      </c>
      <c r="F2680" s="9" t="str">
        <f t="shared" si="617"/>
        <v>CAMELIA</v>
      </c>
      <c r="G2680" s="9" t="str">
        <f t="shared" si="617"/>
        <v>DEWANDARU</v>
      </c>
      <c r="H2680" s="9" t="str">
        <f t="shared" si="617"/>
        <v>EDELWEIS</v>
      </c>
      <c r="I2680" s="9" t="str">
        <f t="shared" si="617"/>
        <v>FLAMBOYAN</v>
      </c>
      <c r="J2680" s="9" t="str">
        <f t="shared" si="617"/>
        <v>GERANIUM</v>
      </c>
      <c r="K2680" s="9" t="str">
        <f t="shared" si="617"/>
        <v>HELIKONIA</v>
      </c>
      <c r="L2680" s="9" t="str">
        <f t="shared" si="617"/>
        <v>IVY</v>
      </c>
      <c r="M2680" s="9" t="str">
        <f t="shared" si="617"/>
        <v>JASMIN</v>
      </c>
      <c r="N2680" s="9" t="str">
        <f t="shared" si="617"/>
        <v>IGD</v>
      </c>
      <c r="O2680" s="9" t="str">
        <f t="shared" si="617"/>
        <v>HCU</v>
      </c>
      <c r="P2680" s="9" t="str">
        <f t="shared" si="617"/>
        <v>PENUNJANG</v>
      </c>
      <c r="Q2680" s="9" t="str">
        <f>Q5</f>
        <v>PELAYANAN</v>
      </c>
      <c r="R2680" s="9" t="str">
        <f>R5</f>
        <v>ADMIN</v>
      </c>
      <c r="S2680" s="9" t="str">
        <f>S5</f>
        <v>ASRAMA</v>
      </c>
      <c r="T2680" s="9" t="str">
        <f>T5</f>
        <v>MASJID</v>
      </c>
      <c r="U2680" s="9" t="str">
        <f>U5</f>
        <v>JUMLAH</v>
      </c>
    </row>
    <row r="2681" spans="1:21">
      <c r="A2681" s="10">
        <f>A2668+1</f>
        <v>21</v>
      </c>
      <c r="B2681" s="11" t="s">
        <v>40</v>
      </c>
      <c r="C2681" s="12" t="s">
        <v>24</v>
      </c>
      <c r="D2681" s="12"/>
      <c r="E2681" s="12"/>
      <c r="F2681" s="12"/>
      <c r="G2681" s="12">
        <v>18</v>
      </c>
      <c r="H2681" s="12">
        <v>28</v>
      </c>
      <c r="I2681" s="12">
        <v>29</v>
      </c>
      <c r="J2681" s="12">
        <v>28</v>
      </c>
      <c r="K2681" s="12">
        <v>28</v>
      </c>
      <c r="L2681" s="12">
        <v>13</v>
      </c>
      <c r="M2681" s="12"/>
      <c r="N2681" s="12"/>
      <c r="O2681" s="12">
        <v>11</v>
      </c>
      <c r="P2681" s="12">
        <v>7</v>
      </c>
      <c r="Q2681" s="12">
        <v>9</v>
      </c>
      <c r="R2681" s="12"/>
      <c r="S2681" s="12"/>
      <c r="T2681" s="12"/>
      <c r="U2681" s="12">
        <f>SUM(D2681:T2681)</f>
        <v>171</v>
      </c>
    </row>
    <row r="2682" spans="1:21">
      <c r="A2682" s="14"/>
      <c r="B2682" s="15">
        <f>B2669+1</f>
        <v>46224</v>
      </c>
      <c r="C2682" s="12" t="s">
        <v>25</v>
      </c>
      <c r="D2682" s="12"/>
      <c r="E2682" s="12"/>
      <c r="F2682" s="12"/>
      <c r="G2682" s="12">
        <v>19</v>
      </c>
      <c r="H2682" s="12">
        <v>26</v>
      </c>
      <c r="I2682" s="12">
        <v>30</v>
      </c>
      <c r="J2682" s="12">
        <v>26</v>
      </c>
      <c r="K2682" s="12">
        <v>27</v>
      </c>
      <c r="L2682" s="12">
        <v>14</v>
      </c>
      <c r="M2682" s="12"/>
      <c r="N2682" s="12"/>
      <c r="O2682" s="12">
        <v>3</v>
      </c>
      <c r="P2682" s="12"/>
      <c r="Q2682" s="12">
        <v>2</v>
      </c>
      <c r="R2682" s="12"/>
      <c r="S2682" s="12"/>
      <c r="T2682" s="12"/>
      <c r="U2682" s="12">
        <f t="shared" ref="U2682:U2689" si="618">SUM(D2682:T2682)</f>
        <v>147</v>
      </c>
    </row>
    <row r="2683" spans="1:21">
      <c r="A2683" s="14"/>
      <c r="B2683" s="14"/>
      <c r="C2683" s="12" t="s">
        <v>26</v>
      </c>
      <c r="D2683" s="12"/>
      <c r="E2683" s="12"/>
      <c r="F2683" s="12"/>
      <c r="G2683" s="12">
        <v>17</v>
      </c>
      <c r="H2683" s="12">
        <v>17</v>
      </c>
      <c r="I2683" s="12">
        <v>15</v>
      </c>
      <c r="J2683" s="12">
        <v>13</v>
      </c>
      <c r="K2683" s="12">
        <v>17</v>
      </c>
      <c r="L2683" s="12">
        <v>4</v>
      </c>
      <c r="M2683" s="12"/>
      <c r="N2683" s="12"/>
      <c r="O2683" s="12">
        <v>4</v>
      </c>
      <c r="P2683" s="12"/>
      <c r="Q2683" s="12"/>
      <c r="R2683" s="12"/>
      <c r="S2683" s="12"/>
      <c r="T2683" s="12"/>
      <c r="U2683" s="12">
        <f t="shared" si="618"/>
        <v>87</v>
      </c>
    </row>
    <row r="2684" spans="1:21">
      <c r="A2684" s="14"/>
      <c r="B2684" s="14"/>
      <c r="C2684" s="12" t="s">
        <v>27</v>
      </c>
      <c r="D2684" s="12">
        <v>10</v>
      </c>
      <c r="E2684" s="12">
        <v>18</v>
      </c>
      <c r="F2684" s="12">
        <v>8</v>
      </c>
      <c r="G2684" s="12">
        <v>20</v>
      </c>
      <c r="H2684" s="12">
        <v>25</v>
      </c>
      <c r="I2684" s="12">
        <v>22</v>
      </c>
      <c r="J2684" s="12">
        <v>25</v>
      </c>
      <c r="K2684" s="12">
        <v>26</v>
      </c>
      <c r="L2684" s="12">
        <v>2</v>
      </c>
      <c r="M2684" s="12">
        <v>5</v>
      </c>
      <c r="N2684" s="12">
        <v>5</v>
      </c>
      <c r="O2684" s="12">
        <v>5</v>
      </c>
      <c r="P2684" s="12">
        <v>3</v>
      </c>
      <c r="Q2684" s="12">
        <v>11</v>
      </c>
      <c r="R2684" s="12"/>
      <c r="S2684" s="12"/>
      <c r="T2684" s="12"/>
      <c r="U2684" s="12">
        <f t="shared" si="618"/>
        <v>185</v>
      </c>
    </row>
    <row r="2685" spans="1:21">
      <c r="A2685" s="14"/>
      <c r="B2685" s="14"/>
      <c r="C2685" s="12" t="s">
        <v>28</v>
      </c>
      <c r="D2685" s="12">
        <v>9</v>
      </c>
      <c r="E2685" s="12">
        <v>8</v>
      </c>
      <c r="F2685" s="12">
        <v>9</v>
      </c>
      <c r="G2685" s="12">
        <v>18</v>
      </c>
      <c r="H2685" s="12">
        <v>24</v>
      </c>
      <c r="I2685" s="12">
        <v>25</v>
      </c>
      <c r="J2685" s="12">
        <v>23</v>
      </c>
      <c r="K2685" s="12">
        <v>32</v>
      </c>
      <c r="L2685" s="12"/>
      <c r="M2685" s="12">
        <v>3</v>
      </c>
      <c r="N2685" s="12">
        <v>8</v>
      </c>
      <c r="O2685" s="12">
        <v>6</v>
      </c>
      <c r="P2685" s="12">
        <v>3</v>
      </c>
      <c r="Q2685" s="12">
        <v>11</v>
      </c>
      <c r="R2685" s="12"/>
      <c r="S2685" s="12"/>
      <c r="T2685" s="12"/>
      <c r="U2685" s="12">
        <f t="shared" si="618"/>
        <v>179</v>
      </c>
    </row>
    <row r="2686" spans="1:21">
      <c r="A2686" s="14"/>
      <c r="B2686" s="14"/>
      <c r="C2686" s="12" t="s">
        <v>35</v>
      </c>
      <c r="D2686" s="12">
        <v>5</v>
      </c>
      <c r="E2686" s="12">
        <v>16</v>
      </c>
      <c r="F2686" s="12">
        <v>7</v>
      </c>
      <c r="G2686" s="12">
        <v>19</v>
      </c>
      <c r="H2686" s="12">
        <v>27</v>
      </c>
      <c r="I2686" s="12">
        <v>22</v>
      </c>
      <c r="J2686" s="12">
        <v>24</v>
      </c>
      <c r="K2686" s="12">
        <v>33</v>
      </c>
      <c r="L2686" s="12"/>
      <c r="M2686" s="12">
        <v>4</v>
      </c>
      <c r="N2686" s="12">
        <v>3</v>
      </c>
      <c r="O2686" s="12">
        <v>3</v>
      </c>
      <c r="P2686" s="12">
        <v>2</v>
      </c>
      <c r="Q2686" s="12">
        <v>7</v>
      </c>
      <c r="R2686" s="12"/>
      <c r="S2686" s="12"/>
      <c r="T2686" s="12"/>
      <c r="U2686" s="12">
        <f t="shared" si="618"/>
        <v>172</v>
      </c>
    </row>
    <row r="2687" spans="1:21">
      <c r="A2687" s="14"/>
      <c r="B2687" s="14"/>
      <c r="C2687" s="12" t="s">
        <v>36</v>
      </c>
      <c r="D2687" s="12">
        <v>7</v>
      </c>
      <c r="E2687" s="12">
        <v>12</v>
      </c>
      <c r="F2687" s="12">
        <v>8</v>
      </c>
      <c r="G2687" s="12"/>
      <c r="H2687" s="12"/>
      <c r="I2687" s="12"/>
      <c r="J2687" s="12"/>
      <c r="K2687" s="12"/>
      <c r="L2687" s="12"/>
      <c r="M2687" s="12"/>
      <c r="N2687" s="12"/>
      <c r="O2687" s="12">
        <v>4</v>
      </c>
      <c r="P2687" s="12"/>
      <c r="Q2687" s="12">
        <v>20</v>
      </c>
      <c r="R2687" s="12"/>
      <c r="S2687" s="12"/>
      <c r="T2687" s="12"/>
      <c r="U2687" s="12">
        <f t="shared" si="618"/>
        <v>51</v>
      </c>
    </row>
    <row r="2688" spans="1:21">
      <c r="A2688" s="14"/>
      <c r="B2688" s="14"/>
      <c r="C2688" s="12" t="s">
        <v>31</v>
      </c>
      <c r="D2688" s="12">
        <v>3</v>
      </c>
      <c r="E2688" s="12">
        <v>12</v>
      </c>
      <c r="F2688" s="12">
        <v>5</v>
      </c>
      <c r="G2688" s="12"/>
      <c r="H2688" s="12"/>
      <c r="I2688" s="12"/>
      <c r="J2688" s="12"/>
      <c r="K2688" s="12"/>
      <c r="L2688" s="12"/>
      <c r="M2688" s="12"/>
      <c r="N2688" s="12">
        <v>2</v>
      </c>
      <c r="O2688" s="12">
        <v>1</v>
      </c>
      <c r="P2688" s="12"/>
      <c r="Q2688" s="12">
        <v>1</v>
      </c>
      <c r="R2688" s="12"/>
      <c r="S2688" s="12"/>
      <c r="T2688" s="12"/>
      <c r="U2688" s="12">
        <f t="shared" si="618"/>
        <v>24</v>
      </c>
    </row>
    <row r="2689" spans="1:21">
      <c r="A2689" s="16"/>
      <c r="B2689" s="16"/>
      <c r="C2689" s="12" t="s">
        <v>32</v>
      </c>
      <c r="D2689" s="12"/>
      <c r="E2689" s="12"/>
      <c r="F2689" s="12"/>
      <c r="G2689" s="12">
        <v>7</v>
      </c>
      <c r="H2689" s="12">
        <v>25</v>
      </c>
      <c r="I2689" s="12">
        <v>7</v>
      </c>
      <c r="J2689" s="12">
        <v>9</v>
      </c>
      <c r="K2689" s="12">
        <v>13</v>
      </c>
      <c r="L2689" s="12"/>
      <c r="M2689" s="12"/>
      <c r="N2689" s="12"/>
      <c r="O2689" s="12">
        <v>7</v>
      </c>
      <c r="P2689" s="12"/>
      <c r="Q2689" s="12">
        <v>4</v>
      </c>
      <c r="R2689" s="12"/>
      <c r="S2689" s="12"/>
      <c r="T2689" s="12"/>
      <c r="U2689" s="12">
        <f t="shared" si="618"/>
        <v>72</v>
      </c>
    </row>
    <row r="2690" spans="1:21">
      <c r="A2690" s="17"/>
      <c r="B2690" s="18"/>
      <c r="C2690" s="19" t="s">
        <v>33</v>
      </c>
      <c r="D2690" s="19">
        <f t="shared" ref="D2690:U2690" si="619">SUM(D2681:D2689)</f>
        <v>34</v>
      </c>
      <c r="E2690" s="19">
        <f t="shared" si="619"/>
        <v>66</v>
      </c>
      <c r="F2690" s="19">
        <f t="shared" si="619"/>
        <v>37</v>
      </c>
      <c r="G2690" s="19">
        <f t="shared" si="619"/>
        <v>118</v>
      </c>
      <c r="H2690" s="19">
        <f t="shared" si="619"/>
        <v>172</v>
      </c>
      <c r="I2690" s="19">
        <f t="shared" si="619"/>
        <v>150</v>
      </c>
      <c r="J2690" s="19">
        <f t="shared" si="619"/>
        <v>148</v>
      </c>
      <c r="K2690" s="19">
        <f t="shared" si="619"/>
        <v>176</v>
      </c>
      <c r="L2690" s="19">
        <f t="shared" si="619"/>
        <v>33</v>
      </c>
      <c r="M2690" s="19">
        <f t="shared" si="619"/>
        <v>12</v>
      </c>
      <c r="N2690" s="19">
        <f t="shared" si="619"/>
        <v>18</v>
      </c>
      <c r="O2690" s="19">
        <f t="shared" si="619"/>
        <v>44</v>
      </c>
      <c r="P2690" s="19">
        <f t="shared" si="619"/>
        <v>15</v>
      </c>
      <c r="Q2690" s="19">
        <f t="shared" si="619"/>
        <v>65</v>
      </c>
      <c r="R2690" s="19">
        <f t="shared" si="619"/>
        <v>0</v>
      </c>
      <c r="S2690" s="19">
        <f t="shared" si="619"/>
        <v>0</v>
      </c>
      <c r="T2690" s="19">
        <f t="shared" si="619"/>
        <v>0</v>
      </c>
      <c r="U2690" s="19">
        <f t="shared" si="619"/>
        <v>1088</v>
      </c>
    </row>
    <row r="2693" spans="1:21" ht="96">
      <c r="A2693" s="8" t="s">
        <v>2</v>
      </c>
      <c r="B2693" s="8" t="s">
        <v>3</v>
      </c>
      <c r="C2693" s="8" t="s">
        <v>4</v>
      </c>
      <c r="D2693" s="9" t="str">
        <f t="shared" ref="D2693:P2693" si="620">D5</f>
        <v>ANGGREK</v>
      </c>
      <c r="E2693" s="9" t="str">
        <f t="shared" si="620"/>
        <v>BOUGENVIL</v>
      </c>
      <c r="F2693" s="9" t="str">
        <f t="shared" si="620"/>
        <v>CAMELIA</v>
      </c>
      <c r="G2693" s="9" t="str">
        <f t="shared" si="620"/>
        <v>DEWANDARU</v>
      </c>
      <c r="H2693" s="9" t="str">
        <f t="shared" si="620"/>
        <v>EDELWEIS</v>
      </c>
      <c r="I2693" s="9" t="str">
        <f t="shared" si="620"/>
        <v>FLAMBOYAN</v>
      </c>
      <c r="J2693" s="9" t="str">
        <f t="shared" si="620"/>
        <v>GERANIUM</v>
      </c>
      <c r="K2693" s="9" t="str">
        <f t="shared" si="620"/>
        <v>HELIKONIA</v>
      </c>
      <c r="L2693" s="9" t="str">
        <f t="shared" si="620"/>
        <v>IVY</v>
      </c>
      <c r="M2693" s="9" t="str">
        <f t="shared" si="620"/>
        <v>JASMIN</v>
      </c>
      <c r="N2693" s="9" t="str">
        <f t="shared" si="620"/>
        <v>IGD</v>
      </c>
      <c r="O2693" s="9" t="str">
        <f t="shared" si="620"/>
        <v>HCU</v>
      </c>
      <c r="P2693" s="9" t="str">
        <f t="shared" si="620"/>
        <v>PENUNJANG</v>
      </c>
      <c r="Q2693" s="9" t="str">
        <f>Q5</f>
        <v>PELAYANAN</v>
      </c>
      <c r="R2693" s="9" t="str">
        <f>R5</f>
        <v>ADMIN</v>
      </c>
      <c r="S2693" s="9" t="str">
        <f>S5</f>
        <v>ASRAMA</v>
      </c>
      <c r="T2693" s="9" t="str">
        <f>T5</f>
        <v>MASJID</v>
      </c>
      <c r="U2693" s="9" t="str">
        <f>U5</f>
        <v>JUMLAH</v>
      </c>
    </row>
    <row r="2694" spans="1:21">
      <c r="A2694" s="10">
        <f>A2681+1</f>
        <v>22</v>
      </c>
      <c r="B2694" s="11" t="s">
        <v>41</v>
      </c>
      <c r="C2694" s="12" t="s">
        <v>24</v>
      </c>
      <c r="D2694" s="12"/>
      <c r="E2694" s="12"/>
      <c r="F2694" s="12"/>
      <c r="G2694" s="12">
        <v>28</v>
      </c>
      <c r="H2694" s="12">
        <v>27</v>
      </c>
      <c r="I2694" s="12">
        <v>29</v>
      </c>
      <c r="J2694" s="12">
        <v>29</v>
      </c>
      <c r="K2694" s="12">
        <v>31</v>
      </c>
      <c r="L2694" s="12">
        <v>10</v>
      </c>
      <c r="M2694" s="12"/>
      <c r="N2694" s="12"/>
      <c r="O2694" s="12">
        <v>3</v>
      </c>
      <c r="P2694" s="12">
        <v>7</v>
      </c>
      <c r="Q2694" s="12">
        <v>2</v>
      </c>
      <c r="R2694" s="12"/>
      <c r="S2694" s="12"/>
      <c r="T2694" s="12"/>
      <c r="U2694" s="12">
        <f>SUM(D2694:T2694)</f>
        <v>166</v>
      </c>
    </row>
    <row r="2695" spans="1:21">
      <c r="A2695" s="14"/>
      <c r="B2695" s="15">
        <f>B2682+1</f>
        <v>46225</v>
      </c>
      <c r="C2695" s="12" t="s">
        <v>25</v>
      </c>
      <c r="D2695" s="12"/>
      <c r="E2695" s="12"/>
      <c r="F2695" s="12"/>
      <c r="G2695" s="12">
        <v>28</v>
      </c>
      <c r="H2695" s="12">
        <v>27</v>
      </c>
      <c r="I2695" s="12">
        <v>29</v>
      </c>
      <c r="J2695" s="12">
        <v>29</v>
      </c>
      <c r="K2695" s="12">
        <v>31</v>
      </c>
      <c r="L2695" s="12">
        <v>10</v>
      </c>
      <c r="M2695" s="12"/>
      <c r="N2695" s="12"/>
      <c r="O2695" s="12"/>
      <c r="P2695" s="12"/>
      <c r="Q2695" s="12"/>
      <c r="R2695" s="12"/>
      <c r="S2695" s="12"/>
      <c r="T2695" s="12"/>
      <c r="U2695" s="12">
        <f t="shared" ref="U2695:U2702" si="621">SUM(D2695:T2695)</f>
        <v>154</v>
      </c>
    </row>
    <row r="2696" spans="1:21">
      <c r="A2696" s="14"/>
      <c r="B2696" s="14"/>
      <c r="C2696" s="12" t="s">
        <v>26</v>
      </c>
      <c r="D2696" s="12"/>
      <c r="E2696" s="12"/>
      <c r="F2696" s="12">
        <v>2</v>
      </c>
      <c r="G2696" s="12">
        <v>13</v>
      </c>
      <c r="H2696" s="12">
        <v>19</v>
      </c>
      <c r="I2696" s="12">
        <v>19</v>
      </c>
      <c r="J2696" s="12">
        <v>19</v>
      </c>
      <c r="K2696" s="12">
        <v>18</v>
      </c>
      <c r="L2696" s="12">
        <v>8</v>
      </c>
      <c r="M2696" s="12"/>
      <c r="N2696" s="12"/>
      <c r="O2696" s="12">
        <v>4</v>
      </c>
      <c r="P2696" s="12">
        <v>2</v>
      </c>
      <c r="Q2696" s="12">
        <v>8</v>
      </c>
      <c r="R2696" s="12"/>
      <c r="S2696" s="12"/>
      <c r="T2696" s="12"/>
      <c r="U2696" s="12">
        <f t="shared" si="621"/>
        <v>112</v>
      </c>
    </row>
    <row r="2697" spans="1:21">
      <c r="A2697" s="14"/>
      <c r="B2697" s="14"/>
      <c r="C2697" s="12" t="s">
        <v>27</v>
      </c>
      <c r="D2697" s="12">
        <v>2</v>
      </c>
      <c r="E2697" s="12">
        <v>4</v>
      </c>
      <c r="F2697" s="12">
        <v>3</v>
      </c>
      <c r="G2697" s="12">
        <v>25</v>
      </c>
      <c r="H2697" s="12">
        <v>28</v>
      </c>
      <c r="I2697" s="12">
        <v>32</v>
      </c>
      <c r="J2697" s="12">
        <v>24</v>
      </c>
      <c r="K2697" s="12">
        <v>29</v>
      </c>
      <c r="L2697" s="12">
        <v>7</v>
      </c>
      <c r="M2697" s="12">
        <v>7</v>
      </c>
      <c r="N2697" s="12">
        <v>8</v>
      </c>
      <c r="O2697" s="12">
        <v>2</v>
      </c>
      <c r="P2697" s="12">
        <v>2</v>
      </c>
      <c r="Q2697" s="12">
        <v>12</v>
      </c>
      <c r="R2697" s="12"/>
      <c r="S2697" s="12"/>
      <c r="T2697" s="12"/>
      <c r="U2697" s="12">
        <f t="shared" si="621"/>
        <v>185</v>
      </c>
    </row>
    <row r="2698" spans="1:21">
      <c r="A2698" s="14"/>
      <c r="B2698" s="14"/>
      <c r="C2698" s="12" t="s">
        <v>28</v>
      </c>
      <c r="D2698" s="12">
        <v>2</v>
      </c>
      <c r="E2698" s="12">
        <v>3</v>
      </c>
      <c r="F2698" s="12">
        <v>2</v>
      </c>
      <c r="G2698" s="12">
        <v>27</v>
      </c>
      <c r="H2698" s="12">
        <v>23</v>
      </c>
      <c r="I2698" s="12">
        <v>25</v>
      </c>
      <c r="J2698" s="12">
        <v>26</v>
      </c>
      <c r="K2698" s="12">
        <v>27</v>
      </c>
      <c r="L2698" s="12">
        <v>4</v>
      </c>
      <c r="M2698" s="12">
        <v>7</v>
      </c>
      <c r="N2698" s="12">
        <v>4</v>
      </c>
      <c r="O2698" s="12">
        <v>2</v>
      </c>
      <c r="P2698" s="12">
        <v>1</v>
      </c>
      <c r="Q2698" s="12">
        <v>1</v>
      </c>
      <c r="R2698" s="12"/>
      <c r="S2698" s="12"/>
      <c r="T2698" s="12"/>
      <c r="U2698" s="12">
        <f t="shared" si="621"/>
        <v>154</v>
      </c>
    </row>
    <row r="2699" spans="1:21">
      <c r="A2699" s="14"/>
      <c r="B2699" s="14"/>
      <c r="C2699" s="12" t="s">
        <v>35</v>
      </c>
      <c r="D2699" s="12">
        <v>2</v>
      </c>
      <c r="E2699" s="12">
        <v>4</v>
      </c>
      <c r="F2699" s="12">
        <v>5</v>
      </c>
      <c r="G2699" s="12">
        <v>25</v>
      </c>
      <c r="H2699" s="12">
        <v>32</v>
      </c>
      <c r="I2699" s="12">
        <v>27</v>
      </c>
      <c r="J2699" s="12">
        <v>33</v>
      </c>
      <c r="K2699" s="12">
        <v>33</v>
      </c>
      <c r="L2699" s="12">
        <v>6</v>
      </c>
      <c r="M2699" s="12">
        <v>7</v>
      </c>
      <c r="N2699" s="12">
        <v>14</v>
      </c>
      <c r="O2699" s="12">
        <v>2</v>
      </c>
      <c r="P2699" s="12">
        <v>2</v>
      </c>
      <c r="Q2699" s="12">
        <v>11</v>
      </c>
      <c r="R2699" s="12"/>
      <c r="S2699" s="12"/>
      <c r="T2699" s="12"/>
      <c r="U2699" s="12">
        <f t="shared" si="621"/>
        <v>203</v>
      </c>
    </row>
    <row r="2700" spans="1:21">
      <c r="A2700" s="14"/>
      <c r="B2700" s="14"/>
      <c r="C2700" s="12" t="s">
        <v>36</v>
      </c>
      <c r="D2700" s="12">
        <v>10</v>
      </c>
      <c r="E2700" s="12">
        <v>7</v>
      </c>
      <c r="F2700" s="12">
        <v>3</v>
      </c>
      <c r="G2700" s="12"/>
      <c r="H2700" s="12"/>
      <c r="I2700" s="12"/>
      <c r="J2700" s="12"/>
      <c r="K2700" s="12"/>
      <c r="L2700" s="12"/>
      <c r="M2700" s="12">
        <v>4</v>
      </c>
      <c r="N2700" s="12">
        <v>16</v>
      </c>
      <c r="O2700" s="12">
        <v>2</v>
      </c>
      <c r="P2700" s="12"/>
      <c r="Q2700" s="12"/>
      <c r="R2700" s="12"/>
      <c r="S2700" s="12"/>
      <c r="T2700" s="12"/>
      <c r="U2700" s="12">
        <f t="shared" si="621"/>
        <v>42</v>
      </c>
    </row>
    <row r="2701" spans="1:21">
      <c r="A2701" s="14"/>
      <c r="B2701" s="14"/>
      <c r="C2701" s="12" t="s">
        <v>31</v>
      </c>
      <c r="D2701" s="12">
        <v>7</v>
      </c>
      <c r="E2701" s="12">
        <v>8</v>
      </c>
      <c r="F2701" s="12"/>
      <c r="G2701" s="12"/>
      <c r="H2701" s="12"/>
      <c r="I2701" s="12"/>
      <c r="J2701" s="12"/>
      <c r="K2701" s="12"/>
      <c r="L2701" s="12"/>
      <c r="M2701" s="12">
        <v>6</v>
      </c>
      <c r="N2701" s="12">
        <v>2</v>
      </c>
      <c r="O2701" s="12"/>
      <c r="P2701" s="12"/>
      <c r="Q2701" s="12"/>
      <c r="R2701" s="12"/>
      <c r="S2701" s="12"/>
      <c r="T2701" s="12"/>
      <c r="U2701" s="12">
        <f t="shared" si="621"/>
        <v>23</v>
      </c>
    </row>
    <row r="2702" spans="1:21">
      <c r="A2702" s="16"/>
      <c r="B2702" s="16"/>
      <c r="C2702" s="12" t="s">
        <v>32</v>
      </c>
      <c r="D2702" s="12"/>
      <c r="E2702" s="12"/>
      <c r="F2702" s="12">
        <v>3</v>
      </c>
      <c r="G2702" s="12">
        <v>16</v>
      </c>
      <c r="H2702" s="12">
        <v>8</v>
      </c>
      <c r="I2702" s="12">
        <v>9</v>
      </c>
      <c r="J2702" s="12">
        <v>7</v>
      </c>
      <c r="K2702" s="12">
        <v>5</v>
      </c>
      <c r="L2702" s="12">
        <v>5</v>
      </c>
      <c r="M2702" s="12">
        <v>15</v>
      </c>
      <c r="N2702" s="12">
        <v>5</v>
      </c>
      <c r="O2702" s="12">
        <v>3</v>
      </c>
      <c r="P2702" s="12"/>
      <c r="Q2702" s="12"/>
      <c r="R2702" s="12"/>
      <c r="S2702" s="12"/>
      <c r="T2702" s="12">
        <v>25</v>
      </c>
      <c r="U2702" s="12">
        <f t="shared" si="621"/>
        <v>101</v>
      </c>
    </row>
    <row r="2703" spans="1:21">
      <c r="A2703" s="17"/>
      <c r="B2703" s="18"/>
      <c r="C2703" s="19" t="s">
        <v>33</v>
      </c>
      <c r="D2703" s="19">
        <f t="shared" ref="D2703:U2703" si="622">SUM(D2694:D2702)</f>
        <v>23</v>
      </c>
      <c r="E2703" s="19">
        <f t="shared" si="622"/>
        <v>26</v>
      </c>
      <c r="F2703" s="19">
        <f t="shared" si="622"/>
        <v>18</v>
      </c>
      <c r="G2703" s="19">
        <f t="shared" si="622"/>
        <v>162</v>
      </c>
      <c r="H2703" s="19">
        <f t="shared" si="622"/>
        <v>164</v>
      </c>
      <c r="I2703" s="19">
        <f t="shared" si="622"/>
        <v>170</v>
      </c>
      <c r="J2703" s="19">
        <f t="shared" si="622"/>
        <v>167</v>
      </c>
      <c r="K2703" s="19">
        <f t="shared" si="622"/>
        <v>174</v>
      </c>
      <c r="L2703" s="19">
        <f t="shared" si="622"/>
        <v>50</v>
      </c>
      <c r="M2703" s="19">
        <f t="shared" si="622"/>
        <v>46</v>
      </c>
      <c r="N2703" s="19">
        <f t="shared" si="622"/>
        <v>49</v>
      </c>
      <c r="O2703" s="19">
        <f t="shared" si="622"/>
        <v>18</v>
      </c>
      <c r="P2703" s="19">
        <f t="shared" si="622"/>
        <v>14</v>
      </c>
      <c r="Q2703" s="19">
        <f t="shared" si="622"/>
        <v>34</v>
      </c>
      <c r="R2703" s="19">
        <f t="shared" si="622"/>
        <v>0</v>
      </c>
      <c r="S2703" s="19">
        <f t="shared" si="622"/>
        <v>0</v>
      </c>
      <c r="T2703" s="19">
        <f t="shared" si="622"/>
        <v>25</v>
      </c>
      <c r="U2703" s="19">
        <f t="shared" si="622"/>
        <v>1140</v>
      </c>
    </row>
    <row r="2706" spans="1:21" ht="96">
      <c r="A2706" s="8" t="s">
        <v>2</v>
      </c>
      <c r="B2706" s="8" t="s">
        <v>3</v>
      </c>
      <c r="C2706" s="8" t="s">
        <v>4</v>
      </c>
      <c r="D2706" s="9" t="str">
        <f t="shared" ref="D2706:P2706" si="623">D5</f>
        <v>ANGGREK</v>
      </c>
      <c r="E2706" s="9" t="str">
        <f t="shared" si="623"/>
        <v>BOUGENVIL</v>
      </c>
      <c r="F2706" s="9" t="str">
        <f t="shared" si="623"/>
        <v>CAMELIA</v>
      </c>
      <c r="G2706" s="9" t="str">
        <f t="shared" si="623"/>
        <v>DEWANDARU</v>
      </c>
      <c r="H2706" s="9" t="str">
        <f t="shared" si="623"/>
        <v>EDELWEIS</v>
      </c>
      <c r="I2706" s="9" t="str">
        <f t="shared" si="623"/>
        <v>FLAMBOYAN</v>
      </c>
      <c r="J2706" s="9" t="str">
        <f t="shared" si="623"/>
        <v>GERANIUM</v>
      </c>
      <c r="K2706" s="9" t="str">
        <f t="shared" si="623"/>
        <v>HELIKONIA</v>
      </c>
      <c r="L2706" s="9" t="str">
        <f t="shared" si="623"/>
        <v>IVY</v>
      </c>
      <c r="M2706" s="9" t="str">
        <f t="shared" si="623"/>
        <v>JASMIN</v>
      </c>
      <c r="N2706" s="9" t="str">
        <f t="shared" si="623"/>
        <v>IGD</v>
      </c>
      <c r="O2706" s="9" t="str">
        <f t="shared" si="623"/>
        <v>HCU</v>
      </c>
      <c r="P2706" s="9" t="str">
        <f t="shared" si="623"/>
        <v>PENUNJANG</v>
      </c>
      <c r="Q2706" s="9" t="str">
        <f>Q5</f>
        <v>PELAYANAN</v>
      </c>
      <c r="R2706" s="9" t="str">
        <f>R5</f>
        <v>ADMIN</v>
      </c>
      <c r="S2706" s="9" t="str">
        <f>S5</f>
        <v>ASRAMA</v>
      </c>
      <c r="T2706" s="9" t="str">
        <f>T5</f>
        <v>MASJID</v>
      </c>
      <c r="U2706" s="9" t="str">
        <f>U5</f>
        <v>JUMLAH</v>
      </c>
    </row>
    <row r="2707" spans="1:21">
      <c r="A2707" s="10">
        <f>A2694+1</f>
        <v>23</v>
      </c>
      <c r="B2707" s="11" t="s">
        <v>38</v>
      </c>
      <c r="C2707" s="12" t="s">
        <v>24</v>
      </c>
      <c r="D2707" s="12"/>
      <c r="E2707" s="12"/>
      <c r="F2707" s="12"/>
      <c r="G2707" s="12">
        <v>24</v>
      </c>
      <c r="H2707" s="12">
        <v>28</v>
      </c>
      <c r="I2707" s="12">
        <v>29</v>
      </c>
      <c r="J2707" s="12">
        <v>29</v>
      </c>
      <c r="K2707" s="12">
        <v>30</v>
      </c>
      <c r="L2707" s="12">
        <v>9</v>
      </c>
      <c r="M2707" s="12"/>
      <c r="N2707" s="12"/>
      <c r="O2707" s="12">
        <v>14</v>
      </c>
      <c r="P2707" s="12">
        <v>11</v>
      </c>
      <c r="Q2707" s="12">
        <v>15</v>
      </c>
      <c r="R2707" s="12"/>
      <c r="S2707" s="12"/>
      <c r="T2707" s="12"/>
      <c r="U2707" s="12">
        <f>SUM(D2707:T2707)</f>
        <v>189</v>
      </c>
    </row>
    <row r="2708" spans="1:21">
      <c r="A2708" s="14"/>
      <c r="B2708" s="15">
        <f>B2695+1</f>
        <v>46226</v>
      </c>
      <c r="C2708" s="12" t="s">
        <v>25</v>
      </c>
      <c r="D2708" s="12"/>
      <c r="E2708" s="12"/>
      <c r="F2708" s="12"/>
      <c r="G2708" s="12">
        <v>24</v>
      </c>
      <c r="H2708" s="12">
        <v>28</v>
      </c>
      <c r="I2708" s="12">
        <v>29</v>
      </c>
      <c r="J2708" s="12">
        <v>29</v>
      </c>
      <c r="K2708" s="12">
        <v>30</v>
      </c>
      <c r="L2708" s="12">
        <v>9</v>
      </c>
      <c r="M2708" s="12"/>
      <c r="N2708" s="12"/>
      <c r="O2708" s="12">
        <v>4</v>
      </c>
      <c r="P2708" s="12">
        <v>3</v>
      </c>
      <c r="Q2708" s="12">
        <v>6</v>
      </c>
      <c r="R2708" s="12"/>
      <c r="S2708" s="12"/>
      <c r="T2708" s="12"/>
      <c r="U2708" s="12">
        <f t="shared" ref="U2708:U2715" si="624">SUM(D2708:T2708)</f>
        <v>162</v>
      </c>
    </row>
    <row r="2709" spans="1:21">
      <c r="A2709" s="14"/>
      <c r="B2709" s="14"/>
      <c r="C2709" s="12" t="s">
        <v>26</v>
      </c>
      <c r="D2709" s="12"/>
      <c r="E2709" s="12"/>
      <c r="F2709" s="12"/>
      <c r="G2709" s="12">
        <v>15</v>
      </c>
      <c r="H2709" s="12">
        <v>16</v>
      </c>
      <c r="I2709" s="12">
        <v>17</v>
      </c>
      <c r="J2709" s="12">
        <v>15</v>
      </c>
      <c r="K2709" s="12">
        <v>17</v>
      </c>
      <c r="L2709" s="12">
        <v>2</v>
      </c>
      <c r="M2709" s="12"/>
      <c r="N2709" s="12"/>
      <c r="O2709" s="12">
        <v>3</v>
      </c>
      <c r="P2709" s="12"/>
      <c r="Q2709" s="12">
        <v>11</v>
      </c>
      <c r="R2709" s="12"/>
      <c r="S2709" s="12"/>
      <c r="T2709" s="12"/>
      <c r="U2709" s="12">
        <f t="shared" si="624"/>
        <v>96</v>
      </c>
    </row>
    <row r="2710" spans="1:21">
      <c r="A2710" s="14"/>
      <c r="B2710" s="14"/>
      <c r="C2710" s="12" t="s">
        <v>27</v>
      </c>
      <c r="D2710" s="12">
        <v>7</v>
      </c>
      <c r="E2710" s="12">
        <v>6</v>
      </c>
      <c r="F2710" s="12">
        <v>5</v>
      </c>
      <c r="G2710" s="12">
        <v>24</v>
      </c>
      <c r="H2710" s="12">
        <v>20</v>
      </c>
      <c r="I2710" s="12">
        <v>25</v>
      </c>
      <c r="J2710" s="12">
        <v>28</v>
      </c>
      <c r="K2710" s="12">
        <v>34</v>
      </c>
      <c r="L2710" s="12">
        <v>9</v>
      </c>
      <c r="M2710" s="12"/>
      <c r="N2710" s="12">
        <v>12</v>
      </c>
      <c r="O2710" s="12">
        <v>6</v>
      </c>
      <c r="P2710" s="12">
        <v>4</v>
      </c>
      <c r="Q2710" s="12">
        <v>7</v>
      </c>
      <c r="R2710" s="12"/>
      <c r="S2710" s="12">
        <v>12</v>
      </c>
      <c r="T2710" s="12"/>
      <c r="U2710" s="12">
        <f t="shared" si="624"/>
        <v>199</v>
      </c>
    </row>
    <row r="2711" spans="1:21">
      <c r="A2711" s="14"/>
      <c r="B2711" s="14"/>
      <c r="C2711" s="12" t="s">
        <v>28</v>
      </c>
      <c r="D2711" s="12">
        <v>5</v>
      </c>
      <c r="E2711" s="12">
        <v>12</v>
      </c>
      <c r="F2711" s="12">
        <v>10</v>
      </c>
      <c r="G2711" s="12">
        <v>26</v>
      </c>
      <c r="H2711" s="12">
        <v>28</v>
      </c>
      <c r="I2711" s="12">
        <v>34</v>
      </c>
      <c r="J2711" s="12">
        <v>26</v>
      </c>
      <c r="K2711" s="12">
        <v>33</v>
      </c>
      <c r="L2711" s="12">
        <v>4</v>
      </c>
      <c r="M2711" s="12"/>
      <c r="N2711" s="12">
        <v>15</v>
      </c>
      <c r="O2711" s="12">
        <v>5</v>
      </c>
      <c r="P2711" s="12">
        <v>3</v>
      </c>
      <c r="Q2711" s="12">
        <v>5</v>
      </c>
      <c r="R2711" s="12"/>
      <c r="S2711" s="12">
        <v>8</v>
      </c>
      <c r="T2711" s="12"/>
      <c r="U2711" s="12">
        <f t="shared" si="624"/>
        <v>214</v>
      </c>
    </row>
    <row r="2712" spans="1:21">
      <c r="A2712" s="14"/>
      <c r="B2712" s="14"/>
      <c r="C2712" s="12" t="s">
        <v>35</v>
      </c>
      <c r="D2712" s="12">
        <v>6</v>
      </c>
      <c r="E2712" s="12">
        <v>9</v>
      </c>
      <c r="F2712" s="12">
        <v>9</v>
      </c>
      <c r="G2712" s="12">
        <v>33</v>
      </c>
      <c r="H2712" s="12">
        <v>36</v>
      </c>
      <c r="I2712" s="12">
        <v>32</v>
      </c>
      <c r="J2712" s="12">
        <v>27</v>
      </c>
      <c r="K2712" s="12">
        <v>35</v>
      </c>
      <c r="L2712" s="12">
        <v>3</v>
      </c>
      <c r="M2712" s="12"/>
      <c r="N2712" s="12">
        <v>9</v>
      </c>
      <c r="O2712" s="12">
        <v>3</v>
      </c>
      <c r="P2712" s="12">
        <v>2</v>
      </c>
      <c r="Q2712" s="12">
        <v>9</v>
      </c>
      <c r="R2712" s="12"/>
      <c r="S2712" s="12">
        <v>9</v>
      </c>
      <c r="T2712" s="12"/>
      <c r="U2712" s="12">
        <f t="shared" si="624"/>
        <v>222</v>
      </c>
    </row>
    <row r="2713" spans="1:21">
      <c r="A2713" s="14"/>
      <c r="B2713" s="14"/>
      <c r="C2713" s="12" t="s">
        <v>36</v>
      </c>
      <c r="D2713" s="12">
        <v>4</v>
      </c>
      <c r="E2713" s="12">
        <v>10</v>
      </c>
      <c r="F2713" s="12">
        <v>8</v>
      </c>
      <c r="G2713" s="12"/>
      <c r="H2713" s="12"/>
      <c r="I2713" s="12"/>
      <c r="J2713" s="12"/>
      <c r="K2713" s="12"/>
      <c r="L2713" s="12"/>
      <c r="M2713" s="12"/>
      <c r="N2713" s="12"/>
      <c r="O2713" s="12">
        <v>4</v>
      </c>
      <c r="P2713" s="12"/>
      <c r="Q2713" s="12"/>
      <c r="R2713" s="12"/>
      <c r="S2713" s="12"/>
      <c r="T2713" s="12"/>
      <c r="U2713" s="12">
        <f t="shared" si="624"/>
        <v>26</v>
      </c>
    </row>
    <row r="2714" spans="1:21">
      <c r="A2714" s="14"/>
      <c r="B2714" s="14"/>
      <c r="C2714" s="12" t="s">
        <v>31</v>
      </c>
      <c r="D2714" s="12">
        <v>2</v>
      </c>
      <c r="E2714" s="12">
        <v>6</v>
      </c>
      <c r="F2714" s="12">
        <v>5</v>
      </c>
      <c r="G2714" s="12"/>
      <c r="H2714" s="12"/>
      <c r="I2714" s="12"/>
      <c r="J2714" s="12"/>
      <c r="K2714" s="12"/>
      <c r="L2714" s="12"/>
      <c r="M2714" s="12"/>
      <c r="N2714" s="12">
        <v>5</v>
      </c>
      <c r="O2714" s="12">
        <v>2</v>
      </c>
      <c r="P2714" s="12"/>
      <c r="Q2714" s="12">
        <v>2</v>
      </c>
      <c r="R2714" s="12"/>
      <c r="S2714" s="12"/>
      <c r="T2714" s="12"/>
      <c r="U2714" s="12">
        <f t="shared" si="624"/>
        <v>22</v>
      </c>
    </row>
    <row r="2715" spans="1:21">
      <c r="A2715" s="16"/>
      <c r="B2715" s="16"/>
      <c r="C2715" s="12" t="s">
        <v>32</v>
      </c>
      <c r="D2715" s="12"/>
      <c r="E2715" s="12"/>
      <c r="F2715" s="12"/>
      <c r="G2715" s="12">
        <v>9</v>
      </c>
      <c r="H2715" s="12">
        <v>15</v>
      </c>
      <c r="I2715" s="12">
        <v>9</v>
      </c>
      <c r="J2715" s="12">
        <v>16</v>
      </c>
      <c r="K2715" s="12">
        <v>12</v>
      </c>
      <c r="L2715" s="12">
        <v>5</v>
      </c>
      <c r="M2715" s="12"/>
      <c r="N2715" s="12">
        <v>7</v>
      </c>
      <c r="O2715" s="12">
        <v>5</v>
      </c>
      <c r="P2715" s="12"/>
      <c r="Q2715" s="12"/>
      <c r="R2715" s="12"/>
      <c r="S2715" s="12"/>
      <c r="T2715" s="12"/>
      <c r="U2715" s="12">
        <f t="shared" si="624"/>
        <v>78</v>
      </c>
    </row>
    <row r="2716" spans="1:21">
      <c r="A2716" s="17"/>
      <c r="B2716" s="18"/>
      <c r="C2716" s="19" t="s">
        <v>33</v>
      </c>
      <c r="D2716" s="19">
        <f t="shared" ref="D2716:U2716" si="625">SUM(D2707:D2715)</f>
        <v>24</v>
      </c>
      <c r="E2716" s="19">
        <f t="shared" si="625"/>
        <v>43</v>
      </c>
      <c r="F2716" s="19">
        <f t="shared" si="625"/>
        <v>37</v>
      </c>
      <c r="G2716" s="19">
        <f t="shared" si="625"/>
        <v>155</v>
      </c>
      <c r="H2716" s="19">
        <f t="shared" si="625"/>
        <v>171</v>
      </c>
      <c r="I2716" s="19">
        <f t="shared" si="625"/>
        <v>175</v>
      </c>
      <c r="J2716" s="19">
        <f t="shared" si="625"/>
        <v>170</v>
      </c>
      <c r="K2716" s="19">
        <f t="shared" si="625"/>
        <v>191</v>
      </c>
      <c r="L2716" s="19">
        <f t="shared" si="625"/>
        <v>41</v>
      </c>
      <c r="M2716" s="19">
        <f t="shared" si="625"/>
        <v>0</v>
      </c>
      <c r="N2716" s="19">
        <f t="shared" si="625"/>
        <v>48</v>
      </c>
      <c r="O2716" s="19">
        <f t="shared" si="625"/>
        <v>46</v>
      </c>
      <c r="P2716" s="19">
        <f t="shared" si="625"/>
        <v>23</v>
      </c>
      <c r="Q2716" s="19">
        <f t="shared" si="625"/>
        <v>55</v>
      </c>
      <c r="R2716" s="19">
        <f t="shared" si="625"/>
        <v>0</v>
      </c>
      <c r="S2716" s="19">
        <f t="shared" si="625"/>
        <v>29</v>
      </c>
      <c r="T2716" s="19">
        <f t="shared" si="625"/>
        <v>0</v>
      </c>
      <c r="U2716" s="19">
        <f t="shared" si="625"/>
        <v>1208</v>
      </c>
    </row>
    <row r="2719" spans="1:21" ht="96">
      <c r="A2719" s="8" t="s">
        <v>2</v>
      </c>
      <c r="B2719" s="8" t="s">
        <v>3</v>
      </c>
      <c r="C2719" s="8" t="s">
        <v>4</v>
      </c>
      <c r="D2719" s="9" t="str">
        <f t="shared" ref="D2719:P2719" si="626">D5</f>
        <v>ANGGREK</v>
      </c>
      <c r="E2719" s="9" t="str">
        <f t="shared" si="626"/>
        <v>BOUGENVIL</v>
      </c>
      <c r="F2719" s="9" t="str">
        <f t="shared" si="626"/>
        <v>CAMELIA</v>
      </c>
      <c r="G2719" s="9" t="str">
        <f t="shared" si="626"/>
        <v>DEWANDARU</v>
      </c>
      <c r="H2719" s="9" t="str">
        <f t="shared" si="626"/>
        <v>EDELWEIS</v>
      </c>
      <c r="I2719" s="9" t="str">
        <f t="shared" si="626"/>
        <v>FLAMBOYAN</v>
      </c>
      <c r="J2719" s="9" t="str">
        <f t="shared" si="626"/>
        <v>GERANIUM</v>
      </c>
      <c r="K2719" s="9" t="str">
        <f t="shared" si="626"/>
        <v>HELIKONIA</v>
      </c>
      <c r="L2719" s="9" t="str">
        <f t="shared" si="626"/>
        <v>IVY</v>
      </c>
      <c r="M2719" s="9" t="str">
        <f t="shared" si="626"/>
        <v>JASMIN</v>
      </c>
      <c r="N2719" s="9" t="str">
        <f t="shared" si="626"/>
        <v>IGD</v>
      </c>
      <c r="O2719" s="9" t="str">
        <f t="shared" si="626"/>
        <v>HCU</v>
      </c>
      <c r="P2719" s="9" t="str">
        <f t="shared" si="626"/>
        <v>PENUNJANG</v>
      </c>
      <c r="Q2719" s="9" t="str">
        <f>Q5</f>
        <v>PELAYANAN</v>
      </c>
      <c r="R2719" s="9" t="str">
        <f>R5</f>
        <v>ADMIN</v>
      </c>
      <c r="S2719" s="9" t="str">
        <f>S5</f>
        <v>ASRAMA</v>
      </c>
      <c r="T2719" s="9" t="str">
        <f>T5</f>
        <v>MASJID</v>
      </c>
      <c r="U2719" s="9" t="str">
        <f>U5</f>
        <v>JUMLAH</v>
      </c>
    </row>
    <row r="2720" spans="1:21">
      <c r="A2720" s="10">
        <f>A2707+1</f>
        <v>24</v>
      </c>
      <c r="B2720" s="11" t="s">
        <v>34</v>
      </c>
      <c r="C2720" s="12" t="s">
        <v>24</v>
      </c>
      <c r="D2720" s="12"/>
      <c r="E2720" s="12"/>
      <c r="F2720" s="12">
        <v>2</v>
      </c>
      <c r="G2720" s="12">
        <v>25</v>
      </c>
      <c r="H2720" s="12">
        <v>28</v>
      </c>
      <c r="I2720" s="12">
        <v>29</v>
      </c>
      <c r="J2720" s="12">
        <v>28</v>
      </c>
      <c r="K2720" s="12">
        <v>32</v>
      </c>
      <c r="L2720" s="12">
        <v>10</v>
      </c>
      <c r="M2720" s="12"/>
      <c r="N2720" s="12"/>
      <c r="O2720" s="12">
        <v>16</v>
      </c>
      <c r="P2720" s="12">
        <v>14</v>
      </c>
      <c r="Q2720" s="12">
        <v>17</v>
      </c>
      <c r="R2720" s="12"/>
      <c r="S2720" s="12"/>
      <c r="T2720" s="12"/>
      <c r="U2720" s="12">
        <f>SUM(D2720:T2720)</f>
        <v>201</v>
      </c>
    </row>
    <row r="2721" spans="1:21">
      <c r="A2721" s="14"/>
      <c r="B2721" s="15">
        <f>B2708+1</f>
        <v>46227</v>
      </c>
      <c r="C2721" s="12" t="s">
        <v>25</v>
      </c>
      <c r="D2721" s="12"/>
      <c r="E2721" s="12"/>
      <c r="F2721" s="12"/>
      <c r="G2721" s="12">
        <v>27</v>
      </c>
      <c r="H2721" s="12">
        <v>28</v>
      </c>
      <c r="I2721" s="12">
        <v>29</v>
      </c>
      <c r="J2721" s="12">
        <v>28</v>
      </c>
      <c r="K2721" s="12">
        <v>32</v>
      </c>
      <c r="L2721" s="12">
        <v>10</v>
      </c>
      <c r="M2721" s="12"/>
      <c r="N2721" s="12"/>
      <c r="O2721" s="12">
        <v>3</v>
      </c>
      <c r="P2721" s="12">
        <v>3</v>
      </c>
      <c r="Q2721" s="12">
        <v>17</v>
      </c>
      <c r="R2721" s="12"/>
      <c r="S2721" s="12"/>
      <c r="T2721" s="12"/>
      <c r="U2721" s="12">
        <f t="shared" ref="U2721:U2728" si="627">SUM(D2721:T2721)</f>
        <v>177</v>
      </c>
    </row>
    <row r="2722" spans="1:21">
      <c r="A2722" s="14"/>
      <c r="B2722" s="14"/>
      <c r="C2722" s="12" t="s">
        <v>26</v>
      </c>
      <c r="D2722" s="12"/>
      <c r="E2722" s="12"/>
      <c r="F2722" s="12"/>
      <c r="G2722" s="12">
        <v>17</v>
      </c>
      <c r="H2722" s="12">
        <v>16</v>
      </c>
      <c r="I2722" s="12">
        <v>14</v>
      </c>
      <c r="J2722" s="12">
        <v>12</v>
      </c>
      <c r="K2722" s="12">
        <v>16</v>
      </c>
      <c r="L2722" s="12">
        <v>7</v>
      </c>
      <c r="M2722" s="12">
        <v>2</v>
      </c>
      <c r="N2722" s="12"/>
      <c r="O2722" s="12">
        <v>4</v>
      </c>
      <c r="P2722" s="12"/>
      <c r="Q2722" s="12">
        <v>12</v>
      </c>
      <c r="R2722" s="12"/>
      <c r="S2722" s="12"/>
      <c r="T2722" s="12"/>
      <c r="U2722" s="12">
        <f t="shared" si="627"/>
        <v>100</v>
      </c>
    </row>
    <row r="2723" spans="1:21">
      <c r="A2723" s="14"/>
      <c r="B2723" s="14"/>
      <c r="C2723" s="12" t="s">
        <v>27</v>
      </c>
      <c r="D2723" s="12">
        <v>6</v>
      </c>
      <c r="E2723" s="12">
        <v>11</v>
      </c>
      <c r="F2723" s="12">
        <v>5</v>
      </c>
      <c r="G2723" s="12">
        <v>28</v>
      </c>
      <c r="H2723" s="12">
        <v>25</v>
      </c>
      <c r="I2723" s="12">
        <v>29</v>
      </c>
      <c r="J2723" s="12">
        <v>24</v>
      </c>
      <c r="K2723" s="12">
        <v>32</v>
      </c>
      <c r="L2723" s="12">
        <v>6</v>
      </c>
      <c r="M2723" s="12">
        <v>3</v>
      </c>
      <c r="N2723" s="12">
        <v>9</v>
      </c>
      <c r="O2723" s="12">
        <v>6</v>
      </c>
      <c r="P2723" s="12">
        <v>3</v>
      </c>
      <c r="Q2723" s="12">
        <v>8</v>
      </c>
      <c r="R2723" s="12">
        <v>4</v>
      </c>
      <c r="S2723" s="12">
        <v>9</v>
      </c>
      <c r="T2723" s="12"/>
      <c r="U2723" s="12">
        <f t="shared" si="627"/>
        <v>208</v>
      </c>
    </row>
    <row r="2724" spans="1:21">
      <c r="A2724" s="14"/>
      <c r="B2724" s="14"/>
      <c r="C2724" s="12" t="s">
        <v>28</v>
      </c>
      <c r="D2724" s="12">
        <v>5</v>
      </c>
      <c r="E2724" s="12">
        <v>10</v>
      </c>
      <c r="F2724" s="12">
        <v>11</v>
      </c>
      <c r="G2724" s="12">
        <v>28</v>
      </c>
      <c r="H2724" s="12">
        <v>27</v>
      </c>
      <c r="I2724" s="12">
        <v>34</v>
      </c>
      <c r="J2724" s="12">
        <v>32</v>
      </c>
      <c r="K2724" s="12">
        <v>29</v>
      </c>
      <c r="L2724" s="12">
        <v>3</v>
      </c>
      <c r="M2724" s="12">
        <v>4</v>
      </c>
      <c r="N2724" s="12">
        <v>9</v>
      </c>
      <c r="O2724" s="12">
        <v>7</v>
      </c>
      <c r="P2724" s="12">
        <v>3</v>
      </c>
      <c r="Q2724" s="12">
        <v>12</v>
      </c>
      <c r="R2724" s="12">
        <v>5</v>
      </c>
      <c r="S2724" s="12">
        <v>5</v>
      </c>
      <c r="T2724" s="12"/>
      <c r="U2724" s="12">
        <f t="shared" si="627"/>
        <v>224</v>
      </c>
    </row>
    <row r="2725" spans="1:21">
      <c r="A2725" s="14"/>
      <c r="B2725" s="14"/>
      <c r="C2725" s="12" t="s">
        <v>35</v>
      </c>
      <c r="D2725" s="12">
        <v>4</v>
      </c>
      <c r="E2725" s="12">
        <v>9</v>
      </c>
      <c r="F2725" s="12">
        <v>8</v>
      </c>
      <c r="G2725" s="12">
        <v>26</v>
      </c>
      <c r="H2725" s="12">
        <v>25</v>
      </c>
      <c r="I2725" s="12">
        <v>35</v>
      </c>
      <c r="J2725" s="12">
        <v>28</v>
      </c>
      <c r="K2725" s="12">
        <v>33</v>
      </c>
      <c r="L2725" s="12">
        <v>4</v>
      </c>
      <c r="M2725" s="12"/>
      <c r="N2725" s="12">
        <v>3</v>
      </c>
      <c r="O2725" s="12">
        <v>6</v>
      </c>
      <c r="P2725" s="12">
        <v>2</v>
      </c>
      <c r="Q2725" s="12">
        <v>10</v>
      </c>
      <c r="R2725" s="12">
        <v>6</v>
      </c>
      <c r="S2725" s="12">
        <v>10</v>
      </c>
      <c r="T2725" s="12"/>
      <c r="U2725" s="12">
        <f t="shared" si="627"/>
        <v>209</v>
      </c>
    </row>
    <row r="2726" spans="1:21">
      <c r="A2726" s="14"/>
      <c r="B2726" s="14"/>
      <c r="C2726" s="12" t="s">
        <v>36</v>
      </c>
      <c r="D2726" s="12">
        <v>3</v>
      </c>
      <c r="E2726" s="12">
        <v>7</v>
      </c>
      <c r="F2726" s="12">
        <v>6</v>
      </c>
      <c r="G2726" s="12"/>
      <c r="H2726" s="12"/>
      <c r="I2726" s="12"/>
      <c r="J2726" s="12"/>
      <c r="K2726" s="12"/>
      <c r="L2726" s="12"/>
      <c r="M2726" s="12"/>
      <c r="N2726" s="12">
        <v>4</v>
      </c>
      <c r="O2726" s="12">
        <v>4</v>
      </c>
      <c r="P2726" s="12"/>
      <c r="Q2726" s="12"/>
      <c r="R2726" s="12"/>
      <c r="S2726" s="12"/>
      <c r="T2726" s="12"/>
      <c r="U2726" s="12">
        <f t="shared" si="627"/>
        <v>24</v>
      </c>
    </row>
    <row r="2727" spans="1:21">
      <c r="A2727" s="14"/>
      <c r="B2727" s="14"/>
      <c r="C2727" s="12" t="s">
        <v>31</v>
      </c>
      <c r="D2727" s="12">
        <v>2</v>
      </c>
      <c r="E2727" s="12">
        <v>6</v>
      </c>
      <c r="F2727" s="12">
        <v>4</v>
      </c>
      <c r="G2727" s="12"/>
      <c r="H2727" s="12"/>
      <c r="I2727" s="12"/>
      <c r="J2727" s="12"/>
      <c r="K2727" s="12"/>
      <c r="L2727" s="12"/>
      <c r="M2727" s="12"/>
      <c r="N2727" s="12">
        <v>3</v>
      </c>
      <c r="O2727" s="12">
        <v>1</v>
      </c>
      <c r="P2727" s="12"/>
      <c r="Q2727" s="12">
        <v>2</v>
      </c>
      <c r="R2727" s="12"/>
      <c r="S2727" s="12"/>
      <c r="T2727" s="12"/>
      <c r="U2727" s="12">
        <f t="shared" si="627"/>
        <v>18</v>
      </c>
    </row>
    <row r="2728" spans="1:21">
      <c r="A2728" s="16"/>
      <c r="B2728" s="16"/>
      <c r="C2728" s="12" t="s">
        <v>32</v>
      </c>
      <c r="D2728" s="12">
        <v>5</v>
      </c>
      <c r="E2728" s="12">
        <v>5</v>
      </c>
      <c r="F2728" s="12"/>
      <c r="G2728" s="12">
        <v>6</v>
      </c>
      <c r="H2728" s="12">
        <v>9</v>
      </c>
      <c r="I2728" s="12">
        <v>7</v>
      </c>
      <c r="J2728" s="12">
        <v>10</v>
      </c>
      <c r="K2728" s="12">
        <v>9</v>
      </c>
      <c r="L2728" s="12">
        <v>2</v>
      </c>
      <c r="M2728" s="12"/>
      <c r="N2728" s="12">
        <v>11</v>
      </c>
      <c r="O2728" s="12">
        <v>5</v>
      </c>
      <c r="P2728" s="12"/>
      <c r="Q2728" s="12"/>
      <c r="R2728" s="12"/>
      <c r="S2728" s="12"/>
      <c r="T2728" s="12"/>
      <c r="U2728" s="12">
        <f t="shared" si="627"/>
        <v>69</v>
      </c>
    </row>
    <row r="2729" spans="1:21">
      <c r="A2729" s="17"/>
      <c r="B2729" s="18"/>
      <c r="C2729" s="19" t="s">
        <v>33</v>
      </c>
      <c r="D2729" s="19">
        <f t="shared" ref="D2729:U2729" si="628">SUM(D2720:D2728)</f>
        <v>25</v>
      </c>
      <c r="E2729" s="19">
        <f t="shared" si="628"/>
        <v>48</v>
      </c>
      <c r="F2729" s="19">
        <f t="shared" si="628"/>
        <v>36</v>
      </c>
      <c r="G2729" s="19">
        <f t="shared" si="628"/>
        <v>157</v>
      </c>
      <c r="H2729" s="19">
        <f t="shared" si="628"/>
        <v>158</v>
      </c>
      <c r="I2729" s="19">
        <f t="shared" si="628"/>
        <v>177</v>
      </c>
      <c r="J2729" s="19">
        <f t="shared" si="628"/>
        <v>162</v>
      </c>
      <c r="K2729" s="19">
        <f t="shared" si="628"/>
        <v>183</v>
      </c>
      <c r="L2729" s="19">
        <f t="shared" si="628"/>
        <v>42</v>
      </c>
      <c r="M2729" s="19">
        <f t="shared" si="628"/>
        <v>9</v>
      </c>
      <c r="N2729" s="19">
        <f t="shared" si="628"/>
        <v>39</v>
      </c>
      <c r="O2729" s="19">
        <f t="shared" si="628"/>
        <v>52</v>
      </c>
      <c r="P2729" s="19">
        <f t="shared" si="628"/>
        <v>25</v>
      </c>
      <c r="Q2729" s="19">
        <f t="shared" si="628"/>
        <v>78</v>
      </c>
      <c r="R2729" s="19">
        <f t="shared" si="628"/>
        <v>15</v>
      </c>
      <c r="S2729" s="19">
        <f t="shared" si="628"/>
        <v>24</v>
      </c>
      <c r="T2729" s="19">
        <f t="shared" si="628"/>
        <v>0</v>
      </c>
      <c r="U2729" s="19">
        <f t="shared" si="628"/>
        <v>1230</v>
      </c>
    </row>
    <row r="2732" spans="1:21" ht="96">
      <c r="A2732" s="8" t="s">
        <v>2</v>
      </c>
      <c r="B2732" s="8" t="s">
        <v>3</v>
      </c>
      <c r="C2732" s="8" t="s">
        <v>4</v>
      </c>
      <c r="D2732" s="9" t="str">
        <f t="shared" ref="D2732:P2732" si="629">D5</f>
        <v>ANGGREK</v>
      </c>
      <c r="E2732" s="9" t="str">
        <f t="shared" si="629"/>
        <v>BOUGENVIL</v>
      </c>
      <c r="F2732" s="9" t="str">
        <f t="shared" si="629"/>
        <v>CAMELIA</v>
      </c>
      <c r="G2732" s="9" t="str">
        <f t="shared" si="629"/>
        <v>DEWANDARU</v>
      </c>
      <c r="H2732" s="9" t="str">
        <f t="shared" si="629"/>
        <v>EDELWEIS</v>
      </c>
      <c r="I2732" s="9" t="str">
        <f t="shared" si="629"/>
        <v>FLAMBOYAN</v>
      </c>
      <c r="J2732" s="9" t="str">
        <f t="shared" si="629"/>
        <v>GERANIUM</v>
      </c>
      <c r="K2732" s="9" t="str">
        <f t="shared" si="629"/>
        <v>HELIKONIA</v>
      </c>
      <c r="L2732" s="9" t="str">
        <f t="shared" si="629"/>
        <v>IVY</v>
      </c>
      <c r="M2732" s="9" t="str">
        <f t="shared" si="629"/>
        <v>JASMIN</v>
      </c>
      <c r="N2732" s="9" t="str">
        <f t="shared" si="629"/>
        <v>IGD</v>
      </c>
      <c r="O2732" s="9" t="str">
        <f t="shared" si="629"/>
        <v>HCU</v>
      </c>
      <c r="P2732" s="9" t="str">
        <f t="shared" si="629"/>
        <v>PENUNJANG</v>
      </c>
      <c r="Q2732" s="9" t="str">
        <f>Q5</f>
        <v>PELAYANAN</v>
      </c>
      <c r="R2732" s="9" t="str">
        <f>R5</f>
        <v>ADMIN</v>
      </c>
      <c r="S2732" s="9" t="str">
        <f>S5</f>
        <v>ASRAMA</v>
      </c>
      <c r="T2732" s="9" t="str">
        <f>T5</f>
        <v>MASJID</v>
      </c>
      <c r="U2732" s="9" t="str">
        <f>U5</f>
        <v>JUMLAH</v>
      </c>
    </row>
    <row r="2733" spans="1:21">
      <c r="A2733" s="10">
        <f>A2720+1</f>
        <v>25</v>
      </c>
      <c r="B2733" s="11" t="s">
        <v>37</v>
      </c>
      <c r="C2733" s="12" t="s">
        <v>24</v>
      </c>
      <c r="D2733" s="12"/>
      <c r="E2733" s="12">
        <v>2</v>
      </c>
      <c r="F2733" s="12">
        <v>2</v>
      </c>
      <c r="G2733" s="12">
        <v>35</v>
      </c>
      <c r="H2733" s="12">
        <v>29</v>
      </c>
      <c r="I2733" s="12">
        <v>28</v>
      </c>
      <c r="J2733" s="12">
        <v>29</v>
      </c>
      <c r="K2733" s="12">
        <v>31</v>
      </c>
      <c r="L2733" s="12">
        <v>11</v>
      </c>
      <c r="M2733" s="12">
        <v>2</v>
      </c>
      <c r="N2733" s="12"/>
      <c r="O2733" s="12">
        <v>8</v>
      </c>
      <c r="P2733" s="12">
        <v>6</v>
      </c>
      <c r="Q2733" s="12">
        <v>8</v>
      </c>
      <c r="R2733" s="12"/>
      <c r="S2733" s="12"/>
      <c r="T2733" s="12"/>
      <c r="U2733" s="12">
        <f>SUM(D2733:T2733)</f>
        <v>191</v>
      </c>
    </row>
    <row r="2734" spans="1:21">
      <c r="A2734" s="14"/>
      <c r="B2734" s="15">
        <f>B2721+1</f>
        <v>46228</v>
      </c>
      <c r="C2734" s="12" t="s">
        <v>25</v>
      </c>
      <c r="D2734" s="12"/>
      <c r="E2734" s="12"/>
      <c r="F2734" s="12"/>
      <c r="G2734" s="12">
        <v>35</v>
      </c>
      <c r="H2734" s="12">
        <v>29</v>
      </c>
      <c r="I2734" s="12">
        <v>28</v>
      </c>
      <c r="J2734" s="12">
        <v>29</v>
      </c>
      <c r="K2734" s="12">
        <v>31</v>
      </c>
      <c r="L2734" s="12">
        <v>11</v>
      </c>
      <c r="M2734" s="12">
        <v>2</v>
      </c>
      <c r="N2734" s="12"/>
      <c r="O2734" s="12">
        <v>2</v>
      </c>
      <c r="P2734" s="12"/>
      <c r="Q2734" s="12"/>
      <c r="R2734" s="12"/>
      <c r="S2734" s="12"/>
      <c r="T2734" s="12"/>
      <c r="U2734" s="12">
        <f t="shared" ref="U2734:U2741" si="630">SUM(D2734:T2734)</f>
        <v>167</v>
      </c>
    </row>
    <row r="2735" spans="1:21">
      <c r="A2735" s="14"/>
      <c r="B2735" s="14"/>
      <c r="C2735" s="12" t="s">
        <v>26</v>
      </c>
      <c r="D2735" s="12"/>
      <c r="E2735" s="12"/>
      <c r="F2735" s="12"/>
      <c r="G2735" s="29">
        <v>15</v>
      </c>
      <c r="H2735" s="12">
        <v>16</v>
      </c>
      <c r="I2735" s="12">
        <v>16</v>
      </c>
      <c r="J2735" s="12">
        <v>15</v>
      </c>
      <c r="K2735" s="12">
        <v>19</v>
      </c>
      <c r="L2735" s="12">
        <v>9</v>
      </c>
      <c r="M2735" s="12">
        <v>1</v>
      </c>
      <c r="N2735" s="12"/>
      <c r="O2735" s="12">
        <v>3</v>
      </c>
      <c r="P2735" s="12"/>
      <c r="Q2735" s="12">
        <v>2</v>
      </c>
      <c r="R2735" s="12"/>
      <c r="S2735" s="12"/>
      <c r="T2735" s="12"/>
      <c r="U2735" s="12">
        <f t="shared" si="630"/>
        <v>96</v>
      </c>
    </row>
    <row r="2736" spans="1:21">
      <c r="A2736" s="14"/>
      <c r="B2736" s="14"/>
      <c r="C2736" s="12" t="s">
        <v>27</v>
      </c>
      <c r="D2736" s="12">
        <v>10</v>
      </c>
      <c r="E2736" s="12">
        <v>12</v>
      </c>
      <c r="F2736" s="12">
        <v>5</v>
      </c>
      <c r="G2736" s="12">
        <v>45</v>
      </c>
      <c r="H2736" s="12">
        <v>32</v>
      </c>
      <c r="I2736" s="12">
        <v>25</v>
      </c>
      <c r="J2736" s="12">
        <v>29</v>
      </c>
      <c r="K2736" s="12">
        <v>35</v>
      </c>
      <c r="L2736" s="12">
        <v>9</v>
      </c>
      <c r="M2736" s="12">
        <v>3</v>
      </c>
      <c r="N2736" s="12">
        <v>17</v>
      </c>
      <c r="O2736" s="12">
        <v>5</v>
      </c>
      <c r="P2736" s="12">
        <v>2</v>
      </c>
      <c r="Q2736" s="12">
        <v>3</v>
      </c>
      <c r="R2736" s="12"/>
      <c r="S2736" s="12"/>
      <c r="T2736" s="12"/>
      <c r="U2736" s="12">
        <f t="shared" si="630"/>
        <v>232</v>
      </c>
    </row>
    <row r="2737" spans="1:21">
      <c r="A2737" s="14"/>
      <c r="B2737" s="14"/>
      <c r="C2737" s="12" t="s">
        <v>28</v>
      </c>
      <c r="D2737" s="12">
        <v>8</v>
      </c>
      <c r="E2737" s="12">
        <v>13</v>
      </c>
      <c r="F2737" s="12">
        <v>9</v>
      </c>
      <c r="G2737" s="12">
        <v>35</v>
      </c>
      <c r="H2737" s="12">
        <v>28</v>
      </c>
      <c r="I2737" s="12">
        <v>29</v>
      </c>
      <c r="J2737" s="12">
        <v>24</v>
      </c>
      <c r="K2737" s="12">
        <v>36</v>
      </c>
      <c r="L2737" s="12">
        <v>7</v>
      </c>
      <c r="M2737" s="12">
        <v>4</v>
      </c>
      <c r="N2737" s="12">
        <v>12</v>
      </c>
      <c r="O2737" s="12">
        <v>6</v>
      </c>
      <c r="P2737" s="12">
        <v>2</v>
      </c>
      <c r="Q2737" s="12">
        <v>4</v>
      </c>
      <c r="R2737" s="12"/>
      <c r="S2737" s="12"/>
      <c r="T2737" s="12"/>
      <c r="U2737" s="12">
        <f t="shared" si="630"/>
        <v>217</v>
      </c>
    </row>
    <row r="2738" spans="1:21">
      <c r="A2738" s="14"/>
      <c r="B2738" s="14"/>
      <c r="C2738" s="12" t="s">
        <v>35</v>
      </c>
      <c r="D2738" s="12">
        <v>6</v>
      </c>
      <c r="E2738" s="12">
        <v>8</v>
      </c>
      <c r="F2738" s="12">
        <v>8</v>
      </c>
      <c r="G2738" s="12">
        <v>27</v>
      </c>
      <c r="H2738" s="12">
        <v>35</v>
      </c>
      <c r="I2738" s="12">
        <v>34</v>
      </c>
      <c r="J2738" s="12">
        <v>27</v>
      </c>
      <c r="K2738" s="12">
        <v>32</v>
      </c>
      <c r="L2738" s="12">
        <v>12</v>
      </c>
      <c r="M2738" s="12">
        <v>2</v>
      </c>
      <c r="N2738" s="12">
        <v>13</v>
      </c>
      <c r="O2738" s="12">
        <v>4</v>
      </c>
      <c r="P2738" s="12">
        <v>2</v>
      </c>
      <c r="Q2738" s="12">
        <v>4</v>
      </c>
      <c r="R2738" s="12"/>
      <c r="S2738" s="12"/>
      <c r="T2738" s="12"/>
      <c r="U2738" s="12">
        <f t="shared" si="630"/>
        <v>214</v>
      </c>
    </row>
    <row r="2739" spans="1:21">
      <c r="A2739" s="14"/>
      <c r="B2739" s="14"/>
      <c r="C2739" s="12" t="s">
        <v>36</v>
      </c>
      <c r="D2739" s="12">
        <v>4</v>
      </c>
      <c r="E2739" s="12">
        <v>9</v>
      </c>
      <c r="F2739" s="12">
        <v>9</v>
      </c>
      <c r="G2739" s="12"/>
      <c r="H2739" s="12"/>
      <c r="I2739" s="12"/>
      <c r="J2739" s="12"/>
      <c r="K2739" s="12"/>
      <c r="L2739" s="12"/>
      <c r="M2739" s="12"/>
      <c r="N2739" s="12"/>
      <c r="O2739" s="12">
        <v>3</v>
      </c>
      <c r="P2739" s="12"/>
      <c r="Q2739" s="12">
        <v>3</v>
      </c>
      <c r="R2739" s="12"/>
      <c r="S2739" s="12"/>
      <c r="T2739" s="12"/>
      <c r="U2739" s="12">
        <f t="shared" si="630"/>
        <v>28</v>
      </c>
    </row>
    <row r="2740" spans="1:21">
      <c r="A2740" s="14"/>
      <c r="B2740" s="14"/>
      <c r="C2740" s="12" t="s">
        <v>31</v>
      </c>
      <c r="D2740" s="12">
        <v>5</v>
      </c>
      <c r="E2740" s="12">
        <v>6</v>
      </c>
      <c r="F2740" s="12">
        <v>6</v>
      </c>
      <c r="G2740" s="12"/>
      <c r="H2740" s="12"/>
      <c r="I2740" s="12"/>
      <c r="J2740" s="12"/>
      <c r="K2740" s="12"/>
      <c r="L2740" s="12"/>
      <c r="M2740" s="12"/>
      <c r="N2740" s="12">
        <v>3</v>
      </c>
      <c r="O2740" s="12">
        <v>1</v>
      </c>
      <c r="P2740" s="12"/>
      <c r="Q2740" s="12"/>
      <c r="R2740" s="12"/>
      <c r="S2740" s="12"/>
      <c r="T2740" s="12"/>
      <c r="U2740" s="12">
        <f t="shared" si="630"/>
        <v>21</v>
      </c>
    </row>
    <row r="2741" spans="1:21">
      <c r="A2741" s="16"/>
      <c r="B2741" s="16"/>
      <c r="C2741" s="12" t="s">
        <v>32</v>
      </c>
      <c r="D2741" s="12"/>
      <c r="E2741" s="12">
        <v>2</v>
      </c>
      <c r="F2741" s="12"/>
      <c r="G2741" s="12">
        <v>6</v>
      </c>
      <c r="H2741" s="12">
        <v>15</v>
      </c>
      <c r="I2741" s="12">
        <v>7</v>
      </c>
      <c r="J2741" s="12">
        <v>6</v>
      </c>
      <c r="K2741" s="12">
        <v>4</v>
      </c>
      <c r="L2741" s="12">
        <v>3</v>
      </c>
      <c r="M2741" s="12"/>
      <c r="N2741" s="12">
        <v>13</v>
      </c>
      <c r="O2741" s="12">
        <v>5</v>
      </c>
      <c r="P2741" s="12"/>
      <c r="Q2741" s="12"/>
      <c r="R2741" s="12"/>
      <c r="S2741" s="12"/>
      <c r="T2741" s="12"/>
      <c r="U2741" s="12">
        <f t="shared" si="630"/>
        <v>61</v>
      </c>
    </row>
    <row r="2742" spans="1:21">
      <c r="A2742" s="17"/>
      <c r="B2742" s="18"/>
      <c r="C2742" s="19" t="s">
        <v>33</v>
      </c>
      <c r="D2742" s="19">
        <f t="shared" ref="D2742:U2742" si="631">SUM(D2733:D2741)</f>
        <v>33</v>
      </c>
      <c r="E2742" s="19">
        <f t="shared" si="631"/>
        <v>52</v>
      </c>
      <c r="F2742" s="19">
        <f t="shared" si="631"/>
        <v>39</v>
      </c>
      <c r="G2742" s="19">
        <f t="shared" si="631"/>
        <v>198</v>
      </c>
      <c r="H2742" s="19">
        <f t="shared" si="631"/>
        <v>184</v>
      </c>
      <c r="I2742" s="19">
        <f t="shared" si="631"/>
        <v>167</v>
      </c>
      <c r="J2742" s="19">
        <f t="shared" si="631"/>
        <v>159</v>
      </c>
      <c r="K2742" s="19">
        <f t="shared" si="631"/>
        <v>188</v>
      </c>
      <c r="L2742" s="19">
        <f t="shared" si="631"/>
        <v>62</v>
      </c>
      <c r="M2742" s="19">
        <f t="shared" si="631"/>
        <v>14</v>
      </c>
      <c r="N2742" s="19">
        <f t="shared" si="631"/>
        <v>58</v>
      </c>
      <c r="O2742" s="19">
        <f t="shared" si="631"/>
        <v>37</v>
      </c>
      <c r="P2742" s="19">
        <f t="shared" si="631"/>
        <v>12</v>
      </c>
      <c r="Q2742" s="19">
        <f t="shared" si="631"/>
        <v>24</v>
      </c>
      <c r="R2742" s="19">
        <f t="shared" si="631"/>
        <v>0</v>
      </c>
      <c r="S2742" s="19">
        <f t="shared" si="631"/>
        <v>0</v>
      </c>
      <c r="T2742" s="19">
        <f t="shared" si="631"/>
        <v>0</v>
      </c>
      <c r="U2742" s="19">
        <f t="shared" si="631"/>
        <v>1227</v>
      </c>
    </row>
    <row r="2745" spans="1:21" ht="96">
      <c r="A2745" s="8" t="s">
        <v>2</v>
      </c>
      <c r="B2745" s="8" t="s">
        <v>3</v>
      </c>
      <c r="C2745" s="8" t="s">
        <v>4</v>
      </c>
      <c r="D2745" s="9" t="str">
        <f t="shared" ref="D2745:P2745" si="632">D5</f>
        <v>ANGGREK</v>
      </c>
      <c r="E2745" s="9" t="str">
        <f t="shared" si="632"/>
        <v>BOUGENVIL</v>
      </c>
      <c r="F2745" s="9" t="str">
        <f t="shared" si="632"/>
        <v>CAMELIA</v>
      </c>
      <c r="G2745" s="9" t="str">
        <f t="shared" si="632"/>
        <v>DEWANDARU</v>
      </c>
      <c r="H2745" s="9" t="str">
        <f t="shared" si="632"/>
        <v>EDELWEIS</v>
      </c>
      <c r="I2745" s="9" t="str">
        <f t="shared" si="632"/>
        <v>FLAMBOYAN</v>
      </c>
      <c r="J2745" s="9" t="str">
        <f t="shared" si="632"/>
        <v>GERANIUM</v>
      </c>
      <c r="K2745" s="9" t="str">
        <f t="shared" si="632"/>
        <v>HELIKONIA</v>
      </c>
      <c r="L2745" s="9" t="str">
        <f t="shared" si="632"/>
        <v>IVY</v>
      </c>
      <c r="M2745" s="9" t="str">
        <f t="shared" si="632"/>
        <v>JASMIN</v>
      </c>
      <c r="N2745" s="9" t="str">
        <f t="shared" si="632"/>
        <v>IGD</v>
      </c>
      <c r="O2745" s="9" t="str">
        <f t="shared" si="632"/>
        <v>HCU</v>
      </c>
      <c r="P2745" s="9" t="str">
        <f t="shared" si="632"/>
        <v>PENUNJANG</v>
      </c>
      <c r="Q2745" s="9" t="str">
        <f>Q5</f>
        <v>PELAYANAN</v>
      </c>
      <c r="R2745" s="9" t="str">
        <f>R5</f>
        <v>ADMIN</v>
      </c>
      <c r="S2745" s="9" t="str">
        <f>S5</f>
        <v>ASRAMA</v>
      </c>
      <c r="T2745" s="9" t="str">
        <f>T5</f>
        <v>MASJID</v>
      </c>
      <c r="U2745" s="9" t="str">
        <f>U5</f>
        <v>JUMLAH</v>
      </c>
    </row>
    <row r="2746" spans="1:21">
      <c r="A2746" s="10">
        <f>A2733+1</f>
        <v>26</v>
      </c>
      <c r="B2746" s="11" t="s">
        <v>34</v>
      </c>
      <c r="C2746" s="12" t="s">
        <v>24</v>
      </c>
      <c r="D2746" s="12"/>
      <c r="E2746" s="12">
        <v>2</v>
      </c>
      <c r="F2746" s="12">
        <v>2</v>
      </c>
      <c r="G2746" s="12">
        <v>35</v>
      </c>
      <c r="H2746" s="12">
        <v>29</v>
      </c>
      <c r="I2746" s="12">
        <v>28</v>
      </c>
      <c r="J2746" s="12">
        <v>29</v>
      </c>
      <c r="K2746" s="12">
        <v>31</v>
      </c>
      <c r="L2746" s="12">
        <v>11</v>
      </c>
      <c r="M2746" s="12">
        <v>2</v>
      </c>
      <c r="N2746" s="12"/>
      <c r="O2746" s="12">
        <v>8</v>
      </c>
      <c r="P2746" s="12">
        <v>6</v>
      </c>
      <c r="Q2746" s="12">
        <v>8</v>
      </c>
      <c r="R2746" s="12"/>
      <c r="S2746" s="12"/>
      <c r="T2746" s="12"/>
      <c r="U2746" s="12">
        <f>SUM(D2746:T2746)</f>
        <v>191</v>
      </c>
    </row>
    <row r="2747" spans="1:21">
      <c r="A2747" s="14"/>
      <c r="B2747" s="15">
        <f>B2734+1</f>
        <v>46229</v>
      </c>
      <c r="C2747" s="12" t="s">
        <v>25</v>
      </c>
      <c r="D2747" s="12"/>
      <c r="E2747" s="12"/>
      <c r="F2747" s="12"/>
      <c r="G2747" s="12">
        <v>35</v>
      </c>
      <c r="H2747" s="12">
        <v>29</v>
      </c>
      <c r="I2747" s="12">
        <v>28</v>
      </c>
      <c r="J2747" s="12">
        <v>29</v>
      </c>
      <c r="K2747" s="12">
        <v>31</v>
      </c>
      <c r="L2747" s="12">
        <v>11</v>
      </c>
      <c r="M2747" s="12">
        <v>2</v>
      </c>
      <c r="N2747" s="12"/>
      <c r="O2747" s="12">
        <v>2</v>
      </c>
      <c r="P2747" s="12"/>
      <c r="Q2747" s="12"/>
      <c r="R2747" s="12"/>
      <c r="S2747" s="12"/>
      <c r="T2747" s="12"/>
      <c r="U2747" s="12">
        <f t="shared" ref="U2747:U2754" si="633">SUM(D2747:T2747)</f>
        <v>167</v>
      </c>
    </row>
    <row r="2748" spans="1:21">
      <c r="A2748" s="14"/>
      <c r="B2748" s="14"/>
      <c r="C2748" s="12" t="s">
        <v>26</v>
      </c>
      <c r="D2748" s="12"/>
      <c r="E2748" s="12"/>
      <c r="F2748" s="12"/>
      <c r="G2748" s="29">
        <v>15</v>
      </c>
      <c r="H2748" s="12">
        <v>16</v>
      </c>
      <c r="I2748" s="12">
        <v>16</v>
      </c>
      <c r="J2748" s="12">
        <v>15</v>
      </c>
      <c r="K2748" s="12">
        <v>19</v>
      </c>
      <c r="L2748" s="12">
        <v>9</v>
      </c>
      <c r="M2748" s="12">
        <v>1</v>
      </c>
      <c r="N2748" s="12"/>
      <c r="O2748" s="12">
        <v>3</v>
      </c>
      <c r="P2748" s="12"/>
      <c r="Q2748" s="12">
        <v>2</v>
      </c>
      <c r="R2748" s="12"/>
      <c r="S2748" s="12"/>
      <c r="T2748" s="12"/>
      <c r="U2748" s="12">
        <f t="shared" si="633"/>
        <v>96</v>
      </c>
    </row>
    <row r="2749" spans="1:21">
      <c r="A2749" s="14"/>
      <c r="B2749" s="14"/>
      <c r="C2749" s="12" t="s">
        <v>27</v>
      </c>
      <c r="D2749" s="12">
        <v>10</v>
      </c>
      <c r="E2749" s="12">
        <v>12</v>
      </c>
      <c r="F2749" s="12">
        <v>5</v>
      </c>
      <c r="G2749" s="12">
        <v>45</v>
      </c>
      <c r="H2749" s="12">
        <v>32</v>
      </c>
      <c r="I2749" s="12">
        <v>25</v>
      </c>
      <c r="J2749" s="12">
        <v>29</v>
      </c>
      <c r="K2749" s="12">
        <v>35</v>
      </c>
      <c r="L2749" s="12">
        <v>9</v>
      </c>
      <c r="M2749" s="12">
        <v>3</v>
      </c>
      <c r="N2749" s="12">
        <v>17</v>
      </c>
      <c r="O2749" s="12">
        <v>5</v>
      </c>
      <c r="P2749" s="12">
        <v>2</v>
      </c>
      <c r="Q2749" s="12">
        <v>3</v>
      </c>
      <c r="R2749" s="12"/>
      <c r="S2749" s="12"/>
      <c r="T2749" s="12"/>
      <c r="U2749" s="12">
        <f t="shared" si="633"/>
        <v>232</v>
      </c>
    </row>
    <row r="2750" spans="1:21">
      <c r="A2750" s="14"/>
      <c r="B2750" s="14"/>
      <c r="C2750" s="12" t="s">
        <v>28</v>
      </c>
      <c r="D2750" s="12">
        <v>8</v>
      </c>
      <c r="E2750" s="12">
        <v>13</v>
      </c>
      <c r="F2750" s="12">
        <v>9</v>
      </c>
      <c r="G2750" s="12">
        <v>35</v>
      </c>
      <c r="H2750" s="12">
        <v>28</v>
      </c>
      <c r="I2750" s="12">
        <v>29</v>
      </c>
      <c r="J2750" s="12">
        <v>24</v>
      </c>
      <c r="K2750" s="12">
        <v>36</v>
      </c>
      <c r="L2750" s="12">
        <v>7</v>
      </c>
      <c r="M2750" s="12">
        <v>4</v>
      </c>
      <c r="N2750" s="12">
        <v>12</v>
      </c>
      <c r="O2750" s="12">
        <v>6</v>
      </c>
      <c r="P2750" s="12">
        <v>2</v>
      </c>
      <c r="Q2750" s="12">
        <v>4</v>
      </c>
      <c r="R2750" s="12"/>
      <c r="S2750" s="12"/>
      <c r="T2750" s="12"/>
      <c r="U2750" s="12">
        <f t="shared" si="633"/>
        <v>217</v>
      </c>
    </row>
    <row r="2751" spans="1:21">
      <c r="A2751" s="14"/>
      <c r="B2751" s="14"/>
      <c r="C2751" s="12" t="s">
        <v>35</v>
      </c>
      <c r="D2751" s="12">
        <v>6</v>
      </c>
      <c r="E2751" s="12">
        <v>8</v>
      </c>
      <c r="F2751" s="12">
        <v>8</v>
      </c>
      <c r="G2751" s="12">
        <v>27</v>
      </c>
      <c r="H2751" s="12">
        <v>35</v>
      </c>
      <c r="I2751" s="12">
        <v>34</v>
      </c>
      <c r="J2751" s="12">
        <v>27</v>
      </c>
      <c r="K2751" s="12">
        <v>32</v>
      </c>
      <c r="L2751" s="12">
        <v>12</v>
      </c>
      <c r="M2751" s="12">
        <v>2</v>
      </c>
      <c r="N2751" s="12">
        <v>13</v>
      </c>
      <c r="O2751" s="12">
        <v>4</v>
      </c>
      <c r="P2751" s="12">
        <v>2</v>
      </c>
      <c r="Q2751" s="12">
        <v>4</v>
      </c>
      <c r="R2751" s="12"/>
      <c r="S2751" s="12"/>
      <c r="T2751" s="12"/>
      <c r="U2751" s="12">
        <f t="shared" si="633"/>
        <v>214</v>
      </c>
    </row>
    <row r="2752" spans="1:21">
      <c r="A2752" s="14"/>
      <c r="B2752" s="14"/>
      <c r="C2752" s="12" t="s">
        <v>36</v>
      </c>
      <c r="D2752" s="12">
        <v>4</v>
      </c>
      <c r="E2752" s="12">
        <v>9</v>
      </c>
      <c r="F2752" s="12">
        <v>9</v>
      </c>
      <c r="G2752" s="12"/>
      <c r="H2752" s="12"/>
      <c r="I2752" s="12"/>
      <c r="J2752" s="12"/>
      <c r="K2752" s="12"/>
      <c r="L2752" s="12"/>
      <c r="M2752" s="12"/>
      <c r="N2752" s="12"/>
      <c r="O2752" s="12">
        <v>3</v>
      </c>
      <c r="P2752" s="12"/>
      <c r="Q2752" s="12">
        <v>3</v>
      </c>
      <c r="R2752" s="12"/>
      <c r="S2752" s="12"/>
      <c r="T2752" s="12"/>
      <c r="U2752" s="12">
        <f t="shared" si="633"/>
        <v>28</v>
      </c>
    </row>
    <row r="2753" spans="1:21">
      <c r="A2753" s="14"/>
      <c r="B2753" s="14"/>
      <c r="C2753" s="12" t="s">
        <v>31</v>
      </c>
      <c r="D2753" s="12">
        <v>5</v>
      </c>
      <c r="E2753" s="12">
        <v>6</v>
      </c>
      <c r="F2753" s="12">
        <v>6</v>
      </c>
      <c r="G2753" s="12"/>
      <c r="H2753" s="12"/>
      <c r="I2753" s="12"/>
      <c r="J2753" s="12"/>
      <c r="K2753" s="12"/>
      <c r="L2753" s="12"/>
      <c r="M2753" s="12"/>
      <c r="N2753" s="12">
        <v>3</v>
      </c>
      <c r="O2753" s="12">
        <v>1</v>
      </c>
      <c r="P2753" s="12"/>
      <c r="Q2753" s="12"/>
      <c r="R2753" s="12"/>
      <c r="S2753" s="12"/>
      <c r="T2753" s="12"/>
      <c r="U2753" s="12">
        <f t="shared" si="633"/>
        <v>21</v>
      </c>
    </row>
    <row r="2754" spans="1:21">
      <c r="A2754" s="16"/>
      <c r="B2754" s="16"/>
      <c r="C2754" s="12" t="s">
        <v>32</v>
      </c>
      <c r="D2754" s="12"/>
      <c r="E2754" s="12">
        <v>2</v>
      </c>
      <c r="F2754" s="12"/>
      <c r="G2754" s="12">
        <v>6</v>
      </c>
      <c r="H2754" s="12">
        <v>15</v>
      </c>
      <c r="I2754" s="12">
        <v>7</v>
      </c>
      <c r="J2754" s="12">
        <v>6</v>
      </c>
      <c r="K2754" s="12">
        <v>4</v>
      </c>
      <c r="L2754" s="12">
        <v>3</v>
      </c>
      <c r="M2754" s="12"/>
      <c r="N2754" s="12">
        <v>13</v>
      </c>
      <c r="O2754" s="12">
        <v>5</v>
      </c>
      <c r="P2754" s="12"/>
      <c r="Q2754" s="12"/>
      <c r="R2754" s="12"/>
      <c r="S2754" s="12"/>
      <c r="T2754" s="12"/>
      <c r="U2754" s="12">
        <f t="shared" si="633"/>
        <v>61</v>
      </c>
    </row>
    <row r="2755" spans="1:21">
      <c r="A2755" s="17"/>
      <c r="B2755" s="18"/>
      <c r="C2755" s="19" t="s">
        <v>33</v>
      </c>
      <c r="D2755" s="19">
        <f t="shared" ref="D2755:U2755" si="634">SUM(D2746:D2754)</f>
        <v>33</v>
      </c>
      <c r="E2755" s="19">
        <f t="shared" si="634"/>
        <v>52</v>
      </c>
      <c r="F2755" s="19">
        <f t="shared" si="634"/>
        <v>39</v>
      </c>
      <c r="G2755" s="19">
        <f t="shared" si="634"/>
        <v>198</v>
      </c>
      <c r="H2755" s="19">
        <f t="shared" si="634"/>
        <v>184</v>
      </c>
      <c r="I2755" s="19">
        <f t="shared" si="634"/>
        <v>167</v>
      </c>
      <c r="J2755" s="19">
        <f t="shared" si="634"/>
        <v>159</v>
      </c>
      <c r="K2755" s="19">
        <f t="shared" si="634"/>
        <v>188</v>
      </c>
      <c r="L2755" s="19">
        <f t="shared" si="634"/>
        <v>62</v>
      </c>
      <c r="M2755" s="19">
        <f t="shared" si="634"/>
        <v>14</v>
      </c>
      <c r="N2755" s="19">
        <f t="shared" si="634"/>
        <v>58</v>
      </c>
      <c r="O2755" s="19">
        <f t="shared" si="634"/>
        <v>37</v>
      </c>
      <c r="P2755" s="19">
        <f t="shared" si="634"/>
        <v>12</v>
      </c>
      <c r="Q2755" s="19">
        <f t="shared" si="634"/>
        <v>24</v>
      </c>
      <c r="R2755" s="19">
        <f t="shared" si="634"/>
        <v>0</v>
      </c>
      <c r="S2755" s="19">
        <f t="shared" si="634"/>
        <v>0</v>
      </c>
      <c r="T2755" s="19">
        <f t="shared" si="634"/>
        <v>0</v>
      </c>
      <c r="U2755" s="19">
        <f t="shared" si="634"/>
        <v>1227</v>
      </c>
    </row>
    <row r="2758" spans="1:21" ht="96">
      <c r="A2758" s="8" t="s">
        <v>2</v>
      </c>
      <c r="B2758" s="8" t="s">
        <v>3</v>
      </c>
      <c r="C2758" s="8" t="s">
        <v>4</v>
      </c>
      <c r="D2758" s="9" t="str">
        <f t="shared" ref="D2758:P2758" si="635">D5</f>
        <v>ANGGREK</v>
      </c>
      <c r="E2758" s="9" t="str">
        <f t="shared" si="635"/>
        <v>BOUGENVIL</v>
      </c>
      <c r="F2758" s="9" t="str">
        <f t="shared" si="635"/>
        <v>CAMELIA</v>
      </c>
      <c r="G2758" s="9" t="str">
        <f t="shared" si="635"/>
        <v>DEWANDARU</v>
      </c>
      <c r="H2758" s="9" t="str">
        <f t="shared" si="635"/>
        <v>EDELWEIS</v>
      </c>
      <c r="I2758" s="9" t="str">
        <f t="shared" si="635"/>
        <v>FLAMBOYAN</v>
      </c>
      <c r="J2758" s="9" t="str">
        <f t="shared" si="635"/>
        <v>GERANIUM</v>
      </c>
      <c r="K2758" s="9" t="str">
        <f t="shared" si="635"/>
        <v>HELIKONIA</v>
      </c>
      <c r="L2758" s="9" t="str">
        <f t="shared" si="635"/>
        <v>IVY</v>
      </c>
      <c r="M2758" s="9" t="str">
        <f t="shared" si="635"/>
        <v>JASMIN</v>
      </c>
      <c r="N2758" s="9" t="str">
        <f t="shared" si="635"/>
        <v>IGD</v>
      </c>
      <c r="O2758" s="9" t="str">
        <f t="shared" si="635"/>
        <v>HCU</v>
      </c>
      <c r="P2758" s="9" t="str">
        <f t="shared" si="635"/>
        <v>PENUNJANG</v>
      </c>
      <c r="Q2758" s="9" t="str">
        <f>Q5</f>
        <v>PELAYANAN</v>
      </c>
      <c r="R2758" s="9" t="str">
        <f>R5</f>
        <v>ADMIN</v>
      </c>
      <c r="S2758" s="9" t="str">
        <f>S5</f>
        <v>ASRAMA</v>
      </c>
      <c r="T2758" s="9" t="str">
        <f>T5</f>
        <v>MASJID</v>
      </c>
      <c r="U2758" s="9" t="str">
        <f>U5</f>
        <v>JUMLAH</v>
      </c>
    </row>
    <row r="2759" spans="1:21">
      <c r="A2759" s="10">
        <f>A2746+1</f>
        <v>27</v>
      </c>
      <c r="B2759" s="11" t="s">
        <v>37</v>
      </c>
      <c r="C2759" s="12" t="s">
        <v>24</v>
      </c>
      <c r="D2759" s="12"/>
      <c r="E2759" s="13"/>
      <c r="F2759" s="13"/>
      <c r="G2759" s="13">
        <v>19</v>
      </c>
      <c r="H2759" s="13">
        <v>27</v>
      </c>
      <c r="I2759" s="13">
        <v>29</v>
      </c>
      <c r="J2759" s="13">
        <v>29</v>
      </c>
      <c r="K2759" s="13">
        <v>31</v>
      </c>
      <c r="L2759" s="13">
        <v>11</v>
      </c>
      <c r="M2759" s="13">
        <v>2</v>
      </c>
      <c r="N2759" s="13"/>
      <c r="O2759" s="13">
        <v>14</v>
      </c>
      <c r="P2759" s="12">
        <v>12</v>
      </c>
      <c r="Q2759" s="12">
        <v>9</v>
      </c>
      <c r="R2759" s="12"/>
      <c r="S2759" s="12"/>
      <c r="T2759" s="12"/>
      <c r="U2759" s="12">
        <f>SUM(D2759:T2759)</f>
        <v>183</v>
      </c>
    </row>
    <row r="2760" spans="1:21">
      <c r="A2760" s="14"/>
      <c r="B2760" s="15">
        <f>B2747+1</f>
        <v>46230</v>
      </c>
      <c r="C2760" s="12" t="s">
        <v>25</v>
      </c>
      <c r="D2760" s="12"/>
      <c r="E2760" s="13"/>
      <c r="F2760" s="13"/>
      <c r="G2760" s="13">
        <v>18</v>
      </c>
      <c r="H2760" s="13">
        <v>27</v>
      </c>
      <c r="I2760" s="13">
        <v>29</v>
      </c>
      <c r="J2760" s="13">
        <v>29</v>
      </c>
      <c r="K2760" s="13">
        <v>31</v>
      </c>
      <c r="L2760" s="13">
        <v>11</v>
      </c>
      <c r="M2760" s="13">
        <v>2</v>
      </c>
      <c r="N2760" s="13"/>
      <c r="O2760" s="13"/>
      <c r="P2760" s="12">
        <v>2</v>
      </c>
      <c r="Q2760" s="12">
        <v>9</v>
      </c>
      <c r="R2760" s="12"/>
      <c r="S2760" s="12"/>
      <c r="T2760" s="12"/>
      <c r="U2760" s="12">
        <f t="shared" ref="U2760:U2767" si="636">SUM(D2760:T2760)</f>
        <v>158</v>
      </c>
    </row>
    <row r="2761" spans="1:21">
      <c r="A2761" s="14"/>
      <c r="B2761" s="14"/>
      <c r="C2761" s="12" t="s">
        <v>26</v>
      </c>
      <c r="D2761" s="12"/>
      <c r="E2761" s="13"/>
      <c r="F2761" s="13"/>
      <c r="G2761" s="13">
        <v>18</v>
      </c>
      <c r="H2761" s="13">
        <v>19</v>
      </c>
      <c r="I2761" s="13">
        <v>14</v>
      </c>
      <c r="J2761" s="13">
        <v>16</v>
      </c>
      <c r="K2761" s="13">
        <v>16</v>
      </c>
      <c r="L2761" s="13">
        <v>8</v>
      </c>
      <c r="M2761" s="13">
        <v>1</v>
      </c>
      <c r="N2761" s="13"/>
      <c r="O2761" s="13">
        <v>3</v>
      </c>
      <c r="P2761" s="12"/>
      <c r="Q2761" s="12"/>
      <c r="R2761" s="12"/>
      <c r="S2761" s="12"/>
      <c r="T2761" s="12"/>
      <c r="U2761" s="12">
        <f t="shared" si="636"/>
        <v>95</v>
      </c>
    </row>
    <row r="2762" spans="1:21">
      <c r="A2762" s="14"/>
      <c r="B2762" s="14"/>
      <c r="C2762" s="12" t="s">
        <v>27</v>
      </c>
      <c r="D2762" s="12">
        <v>8</v>
      </c>
      <c r="E2762" s="13">
        <v>12</v>
      </c>
      <c r="F2762" s="13">
        <v>7</v>
      </c>
      <c r="G2762" s="13">
        <v>24</v>
      </c>
      <c r="H2762" s="13">
        <v>33</v>
      </c>
      <c r="I2762" s="13">
        <v>25</v>
      </c>
      <c r="J2762" s="13">
        <v>25</v>
      </c>
      <c r="K2762" s="13">
        <v>34</v>
      </c>
      <c r="L2762" s="13">
        <v>11</v>
      </c>
      <c r="M2762" s="13">
        <v>3</v>
      </c>
      <c r="N2762" s="13">
        <v>9</v>
      </c>
      <c r="O2762" s="13">
        <v>4</v>
      </c>
      <c r="P2762" s="12">
        <v>4</v>
      </c>
      <c r="Q2762" s="12">
        <v>3</v>
      </c>
      <c r="R2762" s="12"/>
      <c r="S2762" s="12">
        <v>12</v>
      </c>
      <c r="T2762" s="12"/>
      <c r="U2762" s="12">
        <f t="shared" si="636"/>
        <v>214</v>
      </c>
    </row>
    <row r="2763" spans="1:21">
      <c r="A2763" s="14"/>
      <c r="B2763" s="14"/>
      <c r="C2763" s="12" t="s">
        <v>28</v>
      </c>
      <c r="D2763" s="12">
        <v>7</v>
      </c>
      <c r="E2763" s="13">
        <v>12</v>
      </c>
      <c r="F2763" s="13">
        <v>8</v>
      </c>
      <c r="G2763" s="13">
        <v>25</v>
      </c>
      <c r="H2763" s="13">
        <v>34</v>
      </c>
      <c r="I2763" s="13">
        <v>24</v>
      </c>
      <c r="J2763" s="13">
        <v>33</v>
      </c>
      <c r="K2763" s="13">
        <v>27</v>
      </c>
      <c r="L2763" s="13">
        <v>9</v>
      </c>
      <c r="M2763" s="13">
        <v>2</v>
      </c>
      <c r="N2763" s="13">
        <v>8</v>
      </c>
      <c r="O2763" s="13">
        <v>6</v>
      </c>
      <c r="P2763" s="12">
        <v>3</v>
      </c>
      <c r="Q2763" s="12">
        <v>4</v>
      </c>
      <c r="R2763" s="12"/>
      <c r="S2763" s="12">
        <v>12</v>
      </c>
      <c r="T2763" s="12"/>
      <c r="U2763" s="12">
        <f t="shared" si="636"/>
        <v>214</v>
      </c>
    </row>
    <row r="2764" spans="1:21">
      <c r="A2764" s="14"/>
      <c r="B2764" s="14"/>
      <c r="C2764" s="12" t="s">
        <v>35</v>
      </c>
      <c r="D2764" s="12">
        <v>6</v>
      </c>
      <c r="E2764" s="13">
        <v>10</v>
      </c>
      <c r="F2764" s="13">
        <v>6</v>
      </c>
      <c r="G2764" s="13">
        <v>26</v>
      </c>
      <c r="H2764" s="13">
        <v>32</v>
      </c>
      <c r="I2764" s="13">
        <v>32</v>
      </c>
      <c r="J2764" s="13">
        <v>31</v>
      </c>
      <c r="K2764" s="13">
        <v>32</v>
      </c>
      <c r="L2764" s="13">
        <v>2</v>
      </c>
      <c r="M2764" s="13">
        <v>3</v>
      </c>
      <c r="N2764" s="13">
        <v>7</v>
      </c>
      <c r="O2764" s="13">
        <v>2</v>
      </c>
      <c r="P2764" s="12">
        <v>3</v>
      </c>
      <c r="Q2764" s="12">
        <v>2</v>
      </c>
      <c r="R2764" s="12"/>
      <c r="S2764" s="12">
        <v>7</v>
      </c>
      <c r="T2764" s="12"/>
      <c r="U2764" s="12">
        <f t="shared" si="636"/>
        <v>201</v>
      </c>
    </row>
    <row r="2765" spans="1:21">
      <c r="A2765" s="14"/>
      <c r="B2765" s="14"/>
      <c r="C2765" s="12" t="s">
        <v>36</v>
      </c>
      <c r="D2765" s="12">
        <v>5</v>
      </c>
      <c r="E2765" s="13">
        <v>9</v>
      </c>
      <c r="F2765" s="13">
        <v>9</v>
      </c>
      <c r="G2765" s="13"/>
      <c r="H2765" s="13"/>
      <c r="I2765" s="13"/>
      <c r="J2765" s="13"/>
      <c r="K2765" s="13"/>
      <c r="L2765" s="13"/>
      <c r="M2765" s="13"/>
      <c r="N2765" s="13"/>
      <c r="O2765" s="13">
        <v>4</v>
      </c>
      <c r="P2765" s="12"/>
      <c r="Q2765" s="12"/>
      <c r="R2765" s="12"/>
      <c r="S2765" s="12"/>
      <c r="T2765" s="12"/>
      <c r="U2765" s="12">
        <f t="shared" si="636"/>
        <v>27</v>
      </c>
    </row>
    <row r="2766" spans="1:21">
      <c r="A2766" s="14"/>
      <c r="B2766" s="14"/>
      <c r="C2766" s="12" t="s">
        <v>31</v>
      </c>
      <c r="D2766" s="12">
        <v>2</v>
      </c>
      <c r="E2766" s="13">
        <v>6</v>
      </c>
      <c r="F2766" s="13">
        <v>6</v>
      </c>
      <c r="G2766" s="13"/>
      <c r="H2766" s="13"/>
      <c r="I2766" s="13"/>
      <c r="J2766" s="13"/>
      <c r="K2766" s="13"/>
      <c r="L2766" s="13"/>
      <c r="M2766" s="13"/>
      <c r="N2766" s="13">
        <v>3</v>
      </c>
      <c r="O2766" s="13">
        <v>1</v>
      </c>
      <c r="P2766" s="12"/>
      <c r="Q2766" s="12"/>
      <c r="R2766" s="12"/>
      <c r="S2766" s="12"/>
      <c r="T2766" s="12"/>
      <c r="U2766" s="12">
        <f t="shared" si="636"/>
        <v>18</v>
      </c>
    </row>
    <row r="2767" spans="1:21">
      <c r="A2767" s="16"/>
      <c r="B2767" s="16"/>
      <c r="C2767" s="12" t="s">
        <v>32</v>
      </c>
      <c r="D2767" s="12"/>
      <c r="E2767" s="13"/>
      <c r="F2767" s="13"/>
      <c r="G2767" s="13">
        <v>14</v>
      </c>
      <c r="H2767" s="13">
        <v>11</v>
      </c>
      <c r="I2767" s="13">
        <v>9</v>
      </c>
      <c r="J2767" s="13">
        <v>8</v>
      </c>
      <c r="K2767" s="13">
        <v>9</v>
      </c>
      <c r="L2767" s="13">
        <v>6</v>
      </c>
      <c r="M2767" s="13">
        <v>2</v>
      </c>
      <c r="N2767" s="13">
        <v>12</v>
      </c>
      <c r="O2767" s="13">
        <v>5</v>
      </c>
      <c r="P2767" s="12"/>
      <c r="Q2767" s="12"/>
      <c r="R2767" s="12"/>
      <c r="S2767" s="12"/>
      <c r="T2767" s="12"/>
      <c r="U2767" s="12">
        <f t="shared" si="636"/>
        <v>76</v>
      </c>
    </row>
    <row r="2768" spans="1:21">
      <c r="A2768" s="17"/>
      <c r="B2768" s="18"/>
      <c r="C2768" s="19" t="s">
        <v>33</v>
      </c>
      <c r="D2768" s="19">
        <f t="shared" ref="D2768:U2768" si="637">SUM(D2759:D2767)</f>
        <v>28</v>
      </c>
      <c r="E2768" s="19">
        <f t="shared" si="637"/>
        <v>49</v>
      </c>
      <c r="F2768" s="19">
        <f t="shared" si="637"/>
        <v>36</v>
      </c>
      <c r="G2768" s="19">
        <f t="shared" si="637"/>
        <v>144</v>
      </c>
      <c r="H2768" s="19">
        <f t="shared" si="637"/>
        <v>183</v>
      </c>
      <c r="I2768" s="19">
        <f t="shared" si="637"/>
        <v>162</v>
      </c>
      <c r="J2768" s="19">
        <f t="shared" si="637"/>
        <v>171</v>
      </c>
      <c r="K2768" s="19">
        <f t="shared" si="637"/>
        <v>180</v>
      </c>
      <c r="L2768" s="19">
        <f t="shared" si="637"/>
        <v>58</v>
      </c>
      <c r="M2768" s="19">
        <f t="shared" si="637"/>
        <v>15</v>
      </c>
      <c r="N2768" s="19">
        <f t="shared" si="637"/>
        <v>39</v>
      </c>
      <c r="O2768" s="19">
        <f t="shared" si="637"/>
        <v>39</v>
      </c>
      <c r="P2768" s="19">
        <f t="shared" si="637"/>
        <v>24</v>
      </c>
      <c r="Q2768" s="19">
        <f t="shared" si="637"/>
        <v>27</v>
      </c>
      <c r="R2768" s="19">
        <f t="shared" si="637"/>
        <v>0</v>
      </c>
      <c r="S2768" s="19">
        <f t="shared" si="637"/>
        <v>31</v>
      </c>
      <c r="T2768" s="19">
        <f t="shared" si="637"/>
        <v>0</v>
      </c>
      <c r="U2768" s="19">
        <f t="shared" si="637"/>
        <v>1186</v>
      </c>
    </row>
    <row r="2771" spans="1:21" ht="96">
      <c r="A2771" s="8" t="s">
        <v>2</v>
      </c>
      <c r="B2771" s="8" t="s">
        <v>3</v>
      </c>
      <c r="C2771" s="8" t="s">
        <v>4</v>
      </c>
      <c r="D2771" s="9" t="str">
        <f t="shared" ref="D2771:P2771" si="638">D5</f>
        <v>ANGGREK</v>
      </c>
      <c r="E2771" s="9" t="str">
        <f t="shared" si="638"/>
        <v>BOUGENVIL</v>
      </c>
      <c r="F2771" s="9" t="str">
        <f t="shared" si="638"/>
        <v>CAMELIA</v>
      </c>
      <c r="G2771" s="9" t="str">
        <f t="shared" si="638"/>
        <v>DEWANDARU</v>
      </c>
      <c r="H2771" s="9" t="str">
        <f t="shared" si="638"/>
        <v>EDELWEIS</v>
      </c>
      <c r="I2771" s="9" t="str">
        <f t="shared" si="638"/>
        <v>FLAMBOYAN</v>
      </c>
      <c r="J2771" s="9" t="str">
        <f t="shared" si="638"/>
        <v>GERANIUM</v>
      </c>
      <c r="K2771" s="9" t="str">
        <f t="shared" si="638"/>
        <v>HELIKONIA</v>
      </c>
      <c r="L2771" s="9" t="str">
        <f t="shared" si="638"/>
        <v>IVY</v>
      </c>
      <c r="M2771" s="9" t="str">
        <f t="shared" si="638"/>
        <v>JASMIN</v>
      </c>
      <c r="N2771" s="9" t="str">
        <f t="shared" si="638"/>
        <v>IGD</v>
      </c>
      <c r="O2771" s="9" t="str">
        <f t="shared" si="638"/>
        <v>HCU</v>
      </c>
      <c r="P2771" s="9" t="str">
        <f t="shared" si="638"/>
        <v>PENUNJANG</v>
      </c>
      <c r="Q2771" s="9" t="str">
        <f>Q5</f>
        <v>PELAYANAN</v>
      </c>
      <c r="R2771" s="9" t="str">
        <f>R5</f>
        <v>ADMIN</v>
      </c>
      <c r="S2771" s="9" t="str">
        <f>S5</f>
        <v>ASRAMA</v>
      </c>
      <c r="T2771" s="9" t="str">
        <f>T5</f>
        <v>MASJID</v>
      </c>
      <c r="U2771" s="9" t="str">
        <f>U5</f>
        <v>JUMLAH</v>
      </c>
    </row>
    <row r="2772" spans="1:21">
      <c r="A2772" s="10">
        <f>A2759+1</f>
        <v>28</v>
      </c>
      <c r="B2772" s="11" t="s">
        <v>39</v>
      </c>
      <c r="C2772" s="12" t="s">
        <v>24</v>
      </c>
      <c r="D2772" s="12"/>
      <c r="E2772" s="13"/>
      <c r="F2772" s="13"/>
      <c r="G2772" s="13">
        <v>25</v>
      </c>
      <c r="H2772" s="13">
        <v>29</v>
      </c>
      <c r="I2772" s="13">
        <v>28</v>
      </c>
      <c r="J2772" s="13">
        <v>28</v>
      </c>
      <c r="K2772" s="13">
        <v>31</v>
      </c>
      <c r="L2772" s="13">
        <v>12</v>
      </c>
      <c r="M2772" s="13"/>
      <c r="N2772" s="13"/>
      <c r="O2772" s="13">
        <v>15</v>
      </c>
      <c r="P2772" s="12">
        <v>12</v>
      </c>
      <c r="Q2772" s="12">
        <v>9</v>
      </c>
      <c r="R2772" s="12"/>
      <c r="S2772" s="12"/>
      <c r="T2772" s="12"/>
      <c r="U2772" s="12">
        <f>SUM(D2772:T2772)</f>
        <v>189</v>
      </c>
    </row>
    <row r="2773" spans="1:21">
      <c r="A2773" s="14"/>
      <c r="B2773" s="15">
        <f>B2760+1</f>
        <v>46231</v>
      </c>
      <c r="C2773" s="12" t="s">
        <v>25</v>
      </c>
      <c r="D2773" s="12"/>
      <c r="E2773" s="13"/>
      <c r="F2773" s="13"/>
      <c r="G2773" s="13">
        <v>25</v>
      </c>
      <c r="H2773" s="13">
        <v>29</v>
      </c>
      <c r="I2773" s="13">
        <v>28</v>
      </c>
      <c r="J2773" s="13">
        <v>28</v>
      </c>
      <c r="K2773" s="13">
        <v>31</v>
      </c>
      <c r="L2773" s="13">
        <v>12</v>
      </c>
      <c r="M2773" s="13"/>
      <c r="N2773" s="13"/>
      <c r="O2773" s="13">
        <v>3</v>
      </c>
      <c r="P2773" s="12">
        <v>4</v>
      </c>
      <c r="Q2773" s="12">
        <v>9</v>
      </c>
      <c r="R2773" s="12"/>
      <c r="S2773" s="12"/>
      <c r="T2773" s="12"/>
      <c r="U2773" s="12">
        <f t="shared" ref="U2773:U2780" si="639">SUM(D2773:T2773)</f>
        <v>169</v>
      </c>
    </row>
    <row r="2774" spans="1:21">
      <c r="A2774" s="14"/>
      <c r="B2774" s="14"/>
      <c r="C2774" s="12" t="s">
        <v>26</v>
      </c>
      <c r="D2774" s="12"/>
      <c r="E2774" s="13"/>
      <c r="F2774" s="13"/>
      <c r="G2774" s="13">
        <v>16</v>
      </c>
      <c r="H2774" s="13">
        <v>16</v>
      </c>
      <c r="I2774" s="13">
        <v>17</v>
      </c>
      <c r="J2774" s="13">
        <v>19</v>
      </c>
      <c r="K2774" s="13">
        <v>19</v>
      </c>
      <c r="L2774" s="13">
        <v>5</v>
      </c>
      <c r="M2774" s="13"/>
      <c r="N2774" s="13"/>
      <c r="O2774" s="13">
        <v>5</v>
      </c>
      <c r="P2774" s="12"/>
      <c r="Q2774" s="12">
        <v>12</v>
      </c>
      <c r="R2774" s="12"/>
      <c r="S2774" s="12"/>
      <c r="T2774" s="12"/>
      <c r="U2774" s="12">
        <f t="shared" si="639"/>
        <v>109</v>
      </c>
    </row>
    <row r="2775" spans="1:21">
      <c r="A2775" s="14"/>
      <c r="B2775" s="14"/>
      <c r="C2775" s="12" t="s">
        <v>27</v>
      </c>
      <c r="D2775" s="12">
        <v>6</v>
      </c>
      <c r="E2775" s="13">
        <v>13</v>
      </c>
      <c r="F2775" s="13">
        <v>7</v>
      </c>
      <c r="G2775" s="13">
        <v>29</v>
      </c>
      <c r="H2775" s="13">
        <v>31</v>
      </c>
      <c r="I2775" s="13">
        <v>26</v>
      </c>
      <c r="J2775" s="13">
        <v>30</v>
      </c>
      <c r="K2775" s="13">
        <v>27</v>
      </c>
      <c r="L2775" s="13">
        <v>4</v>
      </c>
      <c r="M2775" s="13"/>
      <c r="N2775" s="13">
        <v>12</v>
      </c>
      <c r="O2775" s="13">
        <v>6</v>
      </c>
      <c r="P2775" s="12">
        <v>5</v>
      </c>
      <c r="Q2775" s="12">
        <v>10</v>
      </c>
      <c r="R2775" s="12"/>
      <c r="S2775" s="12">
        <v>12</v>
      </c>
      <c r="T2775" s="12"/>
      <c r="U2775" s="12">
        <f t="shared" si="639"/>
        <v>218</v>
      </c>
    </row>
    <row r="2776" spans="1:21">
      <c r="A2776" s="14"/>
      <c r="B2776" s="14"/>
      <c r="C2776" s="12" t="s">
        <v>28</v>
      </c>
      <c r="D2776" s="12">
        <v>3</v>
      </c>
      <c r="E2776" s="13">
        <v>13</v>
      </c>
      <c r="F2776" s="13">
        <v>10</v>
      </c>
      <c r="G2776" s="13">
        <v>24</v>
      </c>
      <c r="H2776" s="13">
        <v>29</v>
      </c>
      <c r="I2776" s="13">
        <v>33</v>
      </c>
      <c r="J2776" s="13">
        <v>32</v>
      </c>
      <c r="K2776" s="13">
        <v>32</v>
      </c>
      <c r="L2776" s="13">
        <v>2</v>
      </c>
      <c r="M2776" s="13"/>
      <c r="N2776" s="13">
        <v>12</v>
      </c>
      <c r="O2776" s="13">
        <v>7</v>
      </c>
      <c r="P2776" s="12">
        <v>3</v>
      </c>
      <c r="Q2776" s="12">
        <v>7</v>
      </c>
      <c r="R2776" s="12"/>
      <c r="S2776" s="12">
        <v>13</v>
      </c>
      <c r="T2776" s="12"/>
      <c r="U2776" s="12">
        <f t="shared" si="639"/>
        <v>220</v>
      </c>
    </row>
    <row r="2777" spans="1:21">
      <c r="A2777" s="14"/>
      <c r="B2777" s="14"/>
      <c r="C2777" s="12" t="s">
        <v>35</v>
      </c>
      <c r="D2777" s="12">
        <v>4</v>
      </c>
      <c r="E2777" s="13">
        <v>10</v>
      </c>
      <c r="F2777" s="13">
        <v>8</v>
      </c>
      <c r="G2777" s="13">
        <v>25</v>
      </c>
      <c r="H2777" s="13">
        <v>27</v>
      </c>
      <c r="I2777" s="13">
        <v>34</v>
      </c>
      <c r="J2777" s="13">
        <v>35</v>
      </c>
      <c r="K2777" s="13">
        <v>33</v>
      </c>
      <c r="L2777" s="13">
        <v>2</v>
      </c>
      <c r="M2777" s="13"/>
      <c r="N2777" s="13">
        <v>5</v>
      </c>
      <c r="O2777" s="13">
        <v>4</v>
      </c>
      <c r="P2777" s="12">
        <v>4</v>
      </c>
      <c r="Q2777" s="12">
        <v>11</v>
      </c>
      <c r="R2777" s="12"/>
      <c r="S2777" s="12">
        <v>10</v>
      </c>
      <c r="T2777" s="12"/>
      <c r="U2777" s="12">
        <f t="shared" si="639"/>
        <v>212</v>
      </c>
    </row>
    <row r="2778" spans="1:21">
      <c r="A2778" s="14"/>
      <c r="B2778" s="14"/>
      <c r="C2778" s="12" t="s">
        <v>36</v>
      </c>
      <c r="D2778" s="12">
        <v>5</v>
      </c>
      <c r="E2778" s="13">
        <v>8</v>
      </c>
      <c r="F2778" s="13">
        <v>9</v>
      </c>
      <c r="G2778" s="13"/>
      <c r="H2778" s="13"/>
      <c r="I2778" s="13"/>
      <c r="J2778" s="13"/>
      <c r="K2778" s="13"/>
      <c r="L2778" s="13"/>
      <c r="M2778" s="13"/>
      <c r="N2778" s="13"/>
      <c r="O2778" s="13">
        <v>5</v>
      </c>
      <c r="P2778" s="12"/>
      <c r="Q2778" s="12"/>
      <c r="R2778" s="12"/>
      <c r="S2778" s="12"/>
      <c r="T2778" s="12"/>
      <c r="U2778" s="12">
        <f t="shared" si="639"/>
        <v>27</v>
      </c>
    </row>
    <row r="2779" spans="1:21">
      <c r="A2779" s="14"/>
      <c r="B2779" s="14"/>
      <c r="C2779" s="12" t="s">
        <v>31</v>
      </c>
      <c r="D2779" s="12">
        <v>2</v>
      </c>
      <c r="E2779" s="13">
        <v>7</v>
      </c>
      <c r="F2779" s="13">
        <v>6</v>
      </c>
      <c r="G2779" s="13"/>
      <c r="H2779" s="13"/>
      <c r="I2779" s="13"/>
      <c r="J2779" s="13"/>
      <c r="K2779" s="13"/>
      <c r="L2779" s="13"/>
      <c r="M2779" s="13"/>
      <c r="N2779" s="13">
        <v>3</v>
      </c>
      <c r="O2779" s="13">
        <v>1</v>
      </c>
      <c r="P2779" s="12"/>
      <c r="Q2779" s="12">
        <v>3</v>
      </c>
      <c r="R2779" s="12"/>
      <c r="S2779" s="12"/>
      <c r="T2779" s="12"/>
      <c r="U2779" s="12">
        <f t="shared" si="639"/>
        <v>22</v>
      </c>
    </row>
    <row r="2780" spans="1:21">
      <c r="A2780" s="16"/>
      <c r="B2780" s="16"/>
      <c r="C2780" s="12" t="s">
        <v>32</v>
      </c>
      <c r="D2780" s="12"/>
      <c r="E2780" s="13"/>
      <c r="F2780" s="13"/>
      <c r="G2780" s="13">
        <v>7</v>
      </c>
      <c r="H2780" s="13">
        <v>14</v>
      </c>
      <c r="I2780" s="13">
        <v>7</v>
      </c>
      <c r="J2780" s="13">
        <v>12</v>
      </c>
      <c r="K2780" s="13">
        <v>9</v>
      </c>
      <c r="L2780" s="13">
        <v>6</v>
      </c>
      <c r="M2780" s="13"/>
      <c r="N2780" s="13"/>
      <c r="O2780" s="13">
        <v>6</v>
      </c>
      <c r="P2780" s="12"/>
      <c r="Q2780" s="12"/>
      <c r="R2780" s="12"/>
      <c r="S2780" s="12"/>
      <c r="T2780" s="12">
        <v>20</v>
      </c>
      <c r="U2780" s="12">
        <f t="shared" si="639"/>
        <v>81</v>
      </c>
    </row>
    <row r="2781" spans="1:21">
      <c r="A2781" s="17"/>
      <c r="B2781" s="18"/>
      <c r="C2781" s="19" t="s">
        <v>33</v>
      </c>
      <c r="D2781" s="19">
        <f t="shared" ref="D2781:U2781" si="640">SUM(D2772:D2780)</f>
        <v>20</v>
      </c>
      <c r="E2781" s="19">
        <f t="shared" si="640"/>
        <v>51</v>
      </c>
      <c r="F2781" s="19">
        <f t="shared" si="640"/>
        <v>40</v>
      </c>
      <c r="G2781" s="19">
        <f t="shared" si="640"/>
        <v>151</v>
      </c>
      <c r="H2781" s="19">
        <f t="shared" si="640"/>
        <v>175</v>
      </c>
      <c r="I2781" s="19">
        <f t="shared" si="640"/>
        <v>173</v>
      </c>
      <c r="J2781" s="19">
        <f t="shared" si="640"/>
        <v>184</v>
      </c>
      <c r="K2781" s="19">
        <f t="shared" si="640"/>
        <v>182</v>
      </c>
      <c r="L2781" s="19">
        <f t="shared" si="640"/>
        <v>43</v>
      </c>
      <c r="M2781" s="19">
        <f t="shared" si="640"/>
        <v>0</v>
      </c>
      <c r="N2781" s="19">
        <f t="shared" si="640"/>
        <v>32</v>
      </c>
      <c r="O2781" s="19">
        <f t="shared" si="640"/>
        <v>52</v>
      </c>
      <c r="P2781" s="19">
        <f t="shared" si="640"/>
        <v>28</v>
      </c>
      <c r="Q2781" s="19">
        <f t="shared" si="640"/>
        <v>61</v>
      </c>
      <c r="R2781" s="19">
        <f t="shared" si="640"/>
        <v>0</v>
      </c>
      <c r="S2781" s="19">
        <f t="shared" si="640"/>
        <v>35</v>
      </c>
      <c r="T2781" s="19">
        <f t="shared" si="640"/>
        <v>20</v>
      </c>
      <c r="U2781" s="19">
        <f t="shared" si="640"/>
        <v>1247</v>
      </c>
    </row>
    <row r="2784" spans="1:21" ht="96">
      <c r="A2784" s="8" t="s">
        <v>2</v>
      </c>
      <c r="B2784" s="8" t="s">
        <v>3</v>
      </c>
      <c r="C2784" s="8" t="s">
        <v>4</v>
      </c>
      <c r="D2784" s="9" t="str">
        <f t="shared" ref="D2784:P2784" si="641">D5</f>
        <v>ANGGREK</v>
      </c>
      <c r="E2784" s="9" t="str">
        <f t="shared" si="641"/>
        <v>BOUGENVIL</v>
      </c>
      <c r="F2784" s="9" t="str">
        <f t="shared" si="641"/>
        <v>CAMELIA</v>
      </c>
      <c r="G2784" s="9" t="str">
        <f t="shared" si="641"/>
        <v>DEWANDARU</v>
      </c>
      <c r="H2784" s="9" t="str">
        <f t="shared" si="641"/>
        <v>EDELWEIS</v>
      </c>
      <c r="I2784" s="9" t="str">
        <f t="shared" si="641"/>
        <v>FLAMBOYAN</v>
      </c>
      <c r="J2784" s="9" t="str">
        <f t="shared" si="641"/>
        <v>GERANIUM</v>
      </c>
      <c r="K2784" s="9" t="str">
        <f t="shared" si="641"/>
        <v>HELIKONIA</v>
      </c>
      <c r="L2784" s="9" t="str">
        <f t="shared" si="641"/>
        <v>IVY</v>
      </c>
      <c r="M2784" s="9" t="str">
        <f t="shared" si="641"/>
        <v>JASMIN</v>
      </c>
      <c r="N2784" s="9" t="str">
        <f t="shared" si="641"/>
        <v>IGD</v>
      </c>
      <c r="O2784" s="9" t="str">
        <f t="shared" si="641"/>
        <v>HCU</v>
      </c>
      <c r="P2784" s="9" t="str">
        <f t="shared" si="641"/>
        <v>PENUNJANG</v>
      </c>
      <c r="Q2784" s="9" t="str">
        <f>Q5</f>
        <v>PELAYANAN</v>
      </c>
      <c r="R2784" s="9" t="str">
        <f>R5</f>
        <v>ADMIN</v>
      </c>
      <c r="S2784" s="9" t="str">
        <f>S5</f>
        <v>ASRAMA</v>
      </c>
      <c r="T2784" s="9" t="str">
        <f>T5</f>
        <v>MASJID</v>
      </c>
      <c r="U2784" s="9" t="str">
        <f>U5</f>
        <v>JUMLAH</v>
      </c>
    </row>
    <row r="2785" spans="1:21">
      <c r="A2785" s="10">
        <f>A2772+1</f>
        <v>29</v>
      </c>
      <c r="B2785" s="11" t="s">
        <v>23</v>
      </c>
      <c r="C2785" s="12" t="s">
        <v>24</v>
      </c>
      <c r="D2785" s="12"/>
      <c r="E2785" s="12"/>
      <c r="F2785" s="12"/>
      <c r="G2785" s="12">
        <v>18</v>
      </c>
      <c r="H2785" s="12">
        <v>13</v>
      </c>
      <c r="I2785" s="12">
        <v>24</v>
      </c>
      <c r="J2785" s="12">
        <v>28</v>
      </c>
      <c r="K2785" s="12">
        <v>28</v>
      </c>
      <c r="L2785" s="12">
        <v>10</v>
      </c>
      <c r="M2785" s="12"/>
      <c r="N2785" s="12"/>
      <c r="O2785" s="12">
        <v>15</v>
      </c>
      <c r="P2785" s="12">
        <v>11</v>
      </c>
      <c r="Q2785" s="12">
        <v>2</v>
      </c>
      <c r="R2785" s="12"/>
      <c r="S2785" s="12"/>
      <c r="T2785" s="12"/>
      <c r="U2785" s="12">
        <f t="shared" ref="U2785:U2793" si="642">SUM(E2785:T2785)</f>
        <v>149</v>
      </c>
    </row>
    <row r="2786" spans="1:21">
      <c r="A2786" s="14"/>
      <c r="B2786" s="15">
        <f>B2773+1</f>
        <v>46232</v>
      </c>
      <c r="C2786" s="12" t="s">
        <v>25</v>
      </c>
      <c r="D2786" s="12"/>
      <c r="E2786" s="12"/>
      <c r="F2786" s="12"/>
      <c r="G2786" s="12">
        <v>17</v>
      </c>
      <c r="H2786" s="12">
        <v>12</v>
      </c>
      <c r="I2786" s="12">
        <v>23</v>
      </c>
      <c r="J2786" s="12">
        <v>25</v>
      </c>
      <c r="K2786" s="12">
        <v>29</v>
      </c>
      <c r="L2786" s="12">
        <v>9</v>
      </c>
      <c r="M2786" s="12"/>
      <c r="N2786" s="12"/>
      <c r="O2786" s="12">
        <v>4</v>
      </c>
      <c r="P2786" s="12">
        <v>2</v>
      </c>
      <c r="Q2786" s="12">
        <v>1</v>
      </c>
      <c r="R2786" s="12"/>
      <c r="S2786" s="12"/>
      <c r="T2786" s="12"/>
      <c r="U2786" s="12">
        <f t="shared" si="642"/>
        <v>122</v>
      </c>
    </row>
    <row r="2787" spans="1:21">
      <c r="A2787" s="14"/>
      <c r="B2787" s="14"/>
      <c r="C2787" s="12" t="s">
        <v>26</v>
      </c>
      <c r="D2787" s="12"/>
      <c r="E2787" s="12"/>
      <c r="F2787" s="12"/>
      <c r="G2787" s="12">
        <v>8</v>
      </c>
      <c r="H2787" s="12">
        <v>2</v>
      </c>
      <c r="I2787" s="12">
        <v>7</v>
      </c>
      <c r="J2787" s="12">
        <v>9</v>
      </c>
      <c r="K2787" s="12">
        <v>12</v>
      </c>
      <c r="L2787" s="12">
        <v>5</v>
      </c>
      <c r="M2787" s="12"/>
      <c r="N2787" s="12"/>
      <c r="O2787" s="12">
        <v>6</v>
      </c>
      <c r="P2787" s="12">
        <v>1</v>
      </c>
      <c r="Q2787" s="12"/>
      <c r="R2787" s="12"/>
      <c r="S2787" s="12"/>
      <c r="T2787" s="12"/>
      <c r="U2787" s="12">
        <f t="shared" si="642"/>
        <v>50</v>
      </c>
    </row>
    <row r="2788" spans="1:21">
      <c r="A2788" s="14"/>
      <c r="B2788" s="14"/>
      <c r="C2788" s="12" t="s">
        <v>27</v>
      </c>
      <c r="D2788" s="12">
        <v>6</v>
      </c>
      <c r="E2788" s="12">
        <v>7</v>
      </c>
      <c r="F2788" s="12">
        <v>11</v>
      </c>
      <c r="G2788" s="12">
        <v>22</v>
      </c>
      <c r="H2788" s="12">
        <v>29</v>
      </c>
      <c r="I2788" s="12">
        <v>26</v>
      </c>
      <c r="J2788" s="12">
        <v>33</v>
      </c>
      <c r="K2788" s="12">
        <v>33</v>
      </c>
      <c r="L2788" s="12">
        <v>9</v>
      </c>
      <c r="M2788" s="12"/>
      <c r="N2788" s="12">
        <v>12</v>
      </c>
      <c r="O2788" s="12">
        <v>7</v>
      </c>
      <c r="P2788" s="12">
        <v>2</v>
      </c>
      <c r="Q2788" s="12">
        <v>1</v>
      </c>
      <c r="R2788" s="12"/>
      <c r="S2788" s="12"/>
      <c r="T2788" s="12"/>
      <c r="U2788" s="12">
        <f t="shared" si="642"/>
        <v>192</v>
      </c>
    </row>
    <row r="2789" spans="1:21">
      <c r="A2789" s="14"/>
      <c r="B2789" s="14"/>
      <c r="C2789" s="12" t="s">
        <v>28</v>
      </c>
      <c r="D2789" s="12">
        <v>5</v>
      </c>
      <c r="E2789" s="12">
        <v>8</v>
      </c>
      <c r="F2789" s="12">
        <v>13</v>
      </c>
      <c r="G2789" s="12">
        <v>19</v>
      </c>
      <c r="H2789" s="12">
        <v>29</v>
      </c>
      <c r="I2789" s="12">
        <v>20</v>
      </c>
      <c r="J2789" s="12">
        <v>36</v>
      </c>
      <c r="K2789" s="12">
        <v>31</v>
      </c>
      <c r="L2789" s="12">
        <v>7</v>
      </c>
      <c r="M2789" s="12"/>
      <c r="N2789" s="12">
        <v>9</v>
      </c>
      <c r="O2789" s="12">
        <v>5</v>
      </c>
      <c r="P2789" s="12">
        <v>1</v>
      </c>
      <c r="Q2789" s="12">
        <v>1</v>
      </c>
      <c r="R2789" s="12"/>
      <c r="S2789" s="12"/>
      <c r="T2789" s="12"/>
      <c r="U2789" s="12">
        <f t="shared" si="642"/>
        <v>179</v>
      </c>
    </row>
    <row r="2790" spans="1:21">
      <c r="A2790" s="14"/>
      <c r="B2790" s="14"/>
      <c r="C2790" s="12" t="s">
        <v>35</v>
      </c>
      <c r="D2790" s="12">
        <v>6</v>
      </c>
      <c r="E2790" s="12">
        <v>12</v>
      </c>
      <c r="F2790" s="12">
        <v>13</v>
      </c>
      <c r="G2790" s="12">
        <v>20</v>
      </c>
      <c r="H2790" s="12">
        <v>37</v>
      </c>
      <c r="I2790" s="12">
        <v>28</v>
      </c>
      <c r="J2790" s="12">
        <v>28</v>
      </c>
      <c r="K2790" s="12">
        <v>36</v>
      </c>
      <c r="L2790" s="12">
        <v>8</v>
      </c>
      <c r="M2790" s="12"/>
      <c r="N2790" s="12">
        <v>4</v>
      </c>
      <c r="O2790" s="12">
        <v>6</v>
      </c>
      <c r="P2790" s="12"/>
      <c r="Q2790" s="12">
        <v>1</v>
      </c>
      <c r="R2790" s="12"/>
      <c r="S2790" s="12"/>
      <c r="T2790" s="12"/>
      <c r="U2790" s="12">
        <f t="shared" si="642"/>
        <v>193</v>
      </c>
    </row>
    <row r="2791" spans="1:21">
      <c r="A2791" s="14"/>
      <c r="B2791" s="14"/>
      <c r="C2791" s="12" t="s">
        <v>36</v>
      </c>
      <c r="D2791" s="12">
        <v>4</v>
      </c>
      <c r="E2791" s="12">
        <v>10</v>
      </c>
      <c r="F2791" s="12">
        <v>11</v>
      </c>
      <c r="G2791" s="12"/>
      <c r="H2791" s="12"/>
      <c r="I2791" s="12"/>
      <c r="J2791" s="12"/>
      <c r="K2791" s="12"/>
      <c r="L2791" s="12"/>
      <c r="M2791" s="12"/>
      <c r="N2791" s="12"/>
      <c r="O2791" s="12">
        <v>6</v>
      </c>
      <c r="P2791" s="12"/>
      <c r="Q2791" s="12"/>
      <c r="R2791" s="12"/>
      <c r="S2791" s="12"/>
      <c r="T2791" s="12"/>
      <c r="U2791" s="12">
        <f t="shared" si="642"/>
        <v>27</v>
      </c>
    </row>
    <row r="2792" spans="1:21">
      <c r="A2792" s="14"/>
      <c r="B2792" s="14"/>
      <c r="C2792" s="12" t="s">
        <v>31</v>
      </c>
      <c r="D2792" s="12">
        <v>5</v>
      </c>
      <c r="E2792" s="12">
        <v>6</v>
      </c>
      <c r="F2792" s="12">
        <v>8</v>
      </c>
      <c r="G2792" s="12"/>
      <c r="H2792" s="12"/>
      <c r="I2792" s="12"/>
      <c r="J2792" s="12"/>
      <c r="K2792" s="12"/>
      <c r="L2792" s="12"/>
      <c r="M2792" s="12"/>
      <c r="N2792" s="12">
        <v>3</v>
      </c>
      <c r="O2792" s="12">
        <v>4</v>
      </c>
      <c r="P2792" s="12"/>
      <c r="Q2792" s="12"/>
      <c r="R2792" s="12"/>
      <c r="S2792" s="12"/>
      <c r="T2792" s="12"/>
      <c r="U2792" s="12">
        <f t="shared" si="642"/>
        <v>21</v>
      </c>
    </row>
    <row r="2793" spans="1:21">
      <c r="A2793" s="16"/>
      <c r="B2793" s="16"/>
      <c r="C2793" s="12" t="s">
        <v>32</v>
      </c>
      <c r="D2793" s="12"/>
      <c r="E2793" s="12"/>
      <c r="F2793" s="12"/>
      <c r="G2793" s="12">
        <v>9</v>
      </c>
      <c r="H2793" s="12">
        <v>14</v>
      </c>
      <c r="I2793" s="12">
        <v>18</v>
      </c>
      <c r="J2793" s="12">
        <v>12</v>
      </c>
      <c r="K2793" s="12">
        <v>16</v>
      </c>
      <c r="L2793" s="12">
        <v>6</v>
      </c>
      <c r="M2793" s="12"/>
      <c r="N2793" s="12">
        <v>19</v>
      </c>
      <c r="O2793" s="12">
        <v>8</v>
      </c>
      <c r="P2793" s="12"/>
      <c r="Q2793" s="12"/>
      <c r="R2793" s="12"/>
      <c r="S2793" s="12"/>
      <c r="T2793" s="12"/>
      <c r="U2793" s="12">
        <f t="shared" si="642"/>
        <v>102</v>
      </c>
    </row>
    <row r="2794" spans="1:21">
      <c r="A2794" s="17"/>
      <c r="B2794" s="18"/>
      <c r="C2794" s="19" t="s">
        <v>33</v>
      </c>
      <c r="D2794" s="19">
        <f>SUM(D2785:D2793)</f>
        <v>26</v>
      </c>
      <c r="E2794" s="19">
        <f>SUM(E2785:E2793)</f>
        <v>43</v>
      </c>
      <c r="F2794" s="19">
        <f t="shared" ref="F2794:U2794" si="643">SUM(F2785:F2793)</f>
        <v>56</v>
      </c>
      <c r="G2794" s="19">
        <f t="shared" si="643"/>
        <v>113</v>
      </c>
      <c r="H2794" s="19">
        <f t="shared" si="643"/>
        <v>136</v>
      </c>
      <c r="I2794" s="19">
        <f t="shared" si="643"/>
        <v>146</v>
      </c>
      <c r="J2794" s="19">
        <f t="shared" si="643"/>
        <v>171</v>
      </c>
      <c r="K2794" s="19">
        <f t="shared" si="643"/>
        <v>185</v>
      </c>
      <c r="L2794" s="19">
        <f t="shared" si="643"/>
        <v>54</v>
      </c>
      <c r="M2794" s="19">
        <f t="shared" si="643"/>
        <v>0</v>
      </c>
      <c r="N2794" s="19">
        <f t="shared" si="643"/>
        <v>47</v>
      </c>
      <c r="O2794" s="19">
        <f t="shared" si="643"/>
        <v>61</v>
      </c>
      <c r="P2794" s="19">
        <f t="shared" si="643"/>
        <v>17</v>
      </c>
      <c r="Q2794" s="19">
        <f t="shared" si="643"/>
        <v>6</v>
      </c>
      <c r="R2794" s="19">
        <f t="shared" si="643"/>
        <v>0</v>
      </c>
      <c r="S2794" s="19">
        <f t="shared" si="643"/>
        <v>0</v>
      </c>
      <c r="T2794" s="19">
        <f t="shared" si="643"/>
        <v>0</v>
      </c>
      <c r="U2794" s="19">
        <f t="shared" si="643"/>
        <v>1035</v>
      </c>
    </row>
    <row r="2797" spans="1:21" ht="96">
      <c r="A2797" s="8" t="s">
        <v>2</v>
      </c>
      <c r="B2797" s="8" t="s">
        <v>3</v>
      </c>
      <c r="C2797" s="8" t="s">
        <v>4</v>
      </c>
      <c r="D2797" s="9" t="str">
        <f t="shared" ref="D2797:P2797" si="644">D5</f>
        <v>ANGGREK</v>
      </c>
      <c r="E2797" s="9" t="str">
        <f t="shared" si="644"/>
        <v>BOUGENVIL</v>
      </c>
      <c r="F2797" s="9" t="str">
        <f t="shared" si="644"/>
        <v>CAMELIA</v>
      </c>
      <c r="G2797" s="9" t="str">
        <f t="shared" si="644"/>
        <v>DEWANDARU</v>
      </c>
      <c r="H2797" s="9" t="str">
        <f t="shared" si="644"/>
        <v>EDELWEIS</v>
      </c>
      <c r="I2797" s="9" t="str">
        <f t="shared" si="644"/>
        <v>FLAMBOYAN</v>
      </c>
      <c r="J2797" s="9" t="str">
        <f t="shared" si="644"/>
        <v>GERANIUM</v>
      </c>
      <c r="K2797" s="9" t="str">
        <f t="shared" si="644"/>
        <v>HELIKONIA</v>
      </c>
      <c r="L2797" s="9" t="str">
        <f t="shared" si="644"/>
        <v>IVY</v>
      </c>
      <c r="M2797" s="9" t="str">
        <f t="shared" si="644"/>
        <v>JASMIN</v>
      </c>
      <c r="N2797" s="9" t="str">
        <f t="shared" si="644"/>
        <v>IGD</v>
      </c>
      <c r="O2797" s="9" t="str">
        <f t="shared" si="644"/>
        <v>HCU</v>
      </c>
      <c r="P2797" s="9" t="str">
        <f t="shared" si="644"/>
        <v>PENUNJANG</v>
      </c>
      <c r="Q2797" s="9" t="str">
        <f>Q5</f>
        <v>PELAYANAN</v>
      </c>
      <c r="R2797" s="9" t="str">
        <f>R5</f>
        <v>ADMIN</v>
      </c>
      <c r="S2797" s="9" t="str">
        <f>S5</f>
        <v>ASRAMA</v>
      </c>
      <c r="T2797" s="9" t="str">
        <f>T5</f>
        <v>MASJID</v>
      </c>
      <c r="U2797" s="9" t="str">
        <f>U5</f>
        <v>JUMLAH</v>
      </c>
    </row>
    <row r="2798" spans="1:21">
      <c r="A2798" s="10">
        <f>A2785+1</f>
        <v>30</v>
      </c>
      <c r="B2798" s="11" t="s">
        <v>40</v>
      </c>
      <c r="C2798" s="12" t="s">
        <v>24</v>
      </c>
      <c r="D2798" s="12"/>
      <c r="E2798" s="12"/>
      <c r="F2798" s="12">
        <v>1</v>
      </c>
      <c r="G2798" s="12">
        <v>23</v>
      </c>
      <c r="H2798" s="12">
        <v>22</v>
      </c>
      <c r="I2798" s="12">
        <v>28</v>
      </c>
      <c r="J2798" s="12">
        <v>29</v>
      </c>
      <c r="K2798" s="12">
        <v>33</v>
      </c>
      <c r="L2798" s="12">
        <v>5</v>
      </c>
      <c r="M2798" s="12"/>
      <c r="N2798" s="12"/>
      <c r="O2798" s="12">
        <v>3</v>
      </c>
      <c r="P2798" s="12">
        <v>9</v>
      </c>
      <c r="Q2798" s="12">
        <v>9</v>
      </c>
      <c r="R2798" s="12"/>
      <c r="S2798" s="12"/>
      <c r="T2798" s="12"/>
      <c r="U2798" s="12">
        <f>SUM(D2798:T2798)</f>
        <v>162</v>
      </c>
    </row>
    <row r="2799" spans="1:21">
      <c r="A2799" s="14"/>
      <c r="B2799" s="15">
        <f>B2786+1</f>
        <v>46233</v>
      </c>
      <c r="C2799" s="12" t="s">
        <v>25</v>
      </c>
      <c r="D2799" s="12"/>
      <c r="E2799" s="12"/>
      <c r="F2799" s="12"/>
      <c r="G2799" s="12">
        <v>24</v>
      </c>
      <c r="H2799" s="12">
        <v>25</v>
      </c>
      <c r="I2799" s="12">
        <v>28</v>
      </c>
      <c r="J2799" s="12">
        <v>29</v>
      </c>
      <c r="K2799" s="12">
        <v>33</v>
      </c>
      <c r="L2799" s="12">
        <v>5</v>
      </c>
      <c r="M2799" s="12"/>
      <c r="N2799" s="12"/>
      <c r="O2799" s="12"/>
      <c r="P2799" s="12"/>
      <c r="Q2799" s="12">
        <v>9</v>
      </c>
      <c r="R2799" s="12"/>
      <c r="S2799" s="12"/>
      <c r="T2799" s="12"/>
      <c r="U2799" s="12">
        <f t="shared" ref="U2799:U2806" si="645">SUM(D2799:T2799)</f>
        <v>153</v>
      </c>
    </row>
    <row r="2800" spans="1:21">
      <c r="A2800" s="14"/>
      <c r="B2800" s="14"/>
      <c r="C2800" s="12" t="s">
        <v>26</v>
      </c>
      <c r="D2800" s="12"/>
      <c r="E2800" s="12"/>
      <c r="F2800" s="12"/>
      <c r="G2800" s="12">
        <v>10</v>
      </c>
      <c r="H2800" s="12">
        <v>12</v>
      </c>
      <c r="I2800" s="12">
        <v>13</v>
      </c>
      <c r="J2800" s="12">
        <v>15</v>
      </c>
      <c r="K2800" s="12">
        <v>9</v>
      </c>
      <c r="L2800" s="12">
        <v>3</v>
      </c>
      <c r="M2800" s="12"/>
      <c r="N2800" s="12"/>
      <c r="O2800" s="12">
        <v>2</v>
      </c>
      <c r="P2800" s="12"/>
      <c r="Q2800" s="12">
        <v>8</v>
      </c>
      <c r="R2800" s="12"/>
      <c r="S2800" s="12"/>
      <c r="T2800" s="12"/>
      <c r="U2800" s="12">
        <f t="shared" si="645"/>
        <v>72</v>
      </c>
    </row>
    <row r="2801" spans="1:21">
      <c r="A2801" s="14"/>
      <c r="B2801" s="14"/>
      <c r="C2801" s="12" t="s">
        <v>27</v>
      </c>
      <c r="D2801" s="12">
        <v>3</v>
      </c>
      <c r="E2801" s="12">
        <v>11</v>
      </c>
      <c r="F2801" s="12">
        <v>5</v>
      </c>
      <c r="G2801" s="12">
        <v>25</v>
      </c>
      <c r="H2801" s="12">
        <v>30</v>
      </c>
      <c r="I2801" s="12">
        <v>26</v>
      </c>
      <c r="J2801" s="12">
        <v>29</v>
      </c>
      <c r="K2801" s="12">
        <v>28</v>
      </c>
      <c r="L2801" s="12">
        <v>4</v>
      </c>
      <c r="M2801" s="12"/>
      <c r="N2801" s="12">
        <v>15</v>
      </c>
      <c r="O2801" s="12">
        <v>3</v>
      </c>
      <c r="P2801" s="12">
        <v>3</v>
      </c>
      <c r="Q2801" s="12">
        <v>6</v>
      </c>
      <c r="R2801" s="12"/>
      <c r="S2801" s="12"/>
      <c r="T2801" s="12"/>
      <c r="U2801" s="12">
        <f t="shared" si="645"/>
        <v>188</v>
      </c>
    </row>
    <row r="2802" spans="1:21">
      <c r="A2802" s="14"/>
      <c r="B2802" s="14"/>
      <c r="C2802" s="12" t="s">
        <v>28</v>
      </c>
      <c r="D2802" s="12">
        <v>2</v>
      </c>
      <c r="E2802" s="12">
        <v>11</v>
      </c>
      <c r="F2802" s="12">
        <v>7</v>
      </c>
      <c r="G2802" s="12">
        <v>22</v>
      </c>
      <c r="H2802" s="12">
        <v>22</v>
      </c>
      <c r="I2802" s="12">
        <v>33</v>
      </c>
      <c r="J2802" s="12">
        <v>25</v>
      </c>
      <c r="K2802" s="12">
        <v>27</v>
      </c>
      <c r="L2802" s="12">
        <v>2</v>
      </c>
      <c r="M2802" s="12"/>
      <c r="N2802" s="12">
        <v>12</v>
      </c>
      <c r="O2802" s="12">
        <v>2</v>
      </c>
      <c r="P2802" s="12">
        <v>3</v>
      </c>
      <c r="Q2802" s="12">
        <v>5</v>
      </c>
      <c r="R2802" s="12"/>
      <c r="S2802" s="12"/>
      <c r="T2802" s="12"/>
      <c r="U2802" s="12">
        <f t="shared" si="645"/>
        <v>173</v>
      </c>
    </row>
    <row r="2803" spans="1:21">
      <c r="A2803" s="14"/>
      <c r="B2803" s="14"/>
      <c r="C2803" s="12" t="s">
        <v>35</v>
      </c>
      <c r="D2803" s="12">
        <v>6</v>
      </c>
      <c r="E2803" s="12">
        <v>20</v>
      </c>
      <c r="F2803" s="12">
        <v>8</v>
      </c>
      <c r="G2803" s="12">
        <v>32</v>
      </c>
      <c r="H2803" s="12">
        <v>26</v>
      </c>
      <c r="I2803" s="12">
        <v>20</v>
      </c>
      <c r="J2803" s="12">
        <v>26</v>
      </c>
      <c r="K2803" s="12">
        <v>26</v>
      </c>
      <c r="L2803" s="12">
        <v>3</v>
      </c>
      <c r="M2803" s="12"/>
      <c r="N2803" s="12">
        <v>9</v>
      </c>
      <c r="O2803" s="12">
        <v>2</v>
      </c>
      <c r="P2803" s="12">
        <v>2</v>
      </c>
      <c r="Q2803" s="12">
        <v>7</v>
      </c>
      <c r="R2803" s="12"/>
      <c r="S2803" s="12"/>
      <c r="T2803" s="12"/>
      <c r="U2803" s="12">
        <f t="shared" si="645"/>
        <v>187</v>
      </c>
    </row>
    <row r="2804" spans="1:21">
      <c r="A2804" s="14"/>
      <c r="B2804" s="14"/>
      <c r="C2804" s="12" t="s">
        <v>36</v>
      </c>
      <c r="D2804" s="12"/>
      <c r="E2804" s="12">
        <v>14</v>
      </c>
      <c r="F2804" s="12">
        <v>6</v>
      </c>
      <c r="G2804" s="12"/>
      <c r="H2804" s="12"/>
      <c r="I2804" s="12"/>
      <c r="J2804" s="12"/>
      <c r="K2804" s="12"/>
      <c r="L2804" s="12"/>
      <c r="M2804" s="12"/>
      <c r="N2804" s="12">
        <v>8</v>
      </c>
      <c r="O2804" s="12">
        <v>3</v>
      </c>
      <c r="P2804" s="12"/>
      <c r="Q2804" s="12"/>
      <c r="R2804" s="12"/>
      <c r="S2804" s="12"/>
      <c r="T2804" s="12"/>
      <c r="U2804" s="12">
        <f t="shared" si="645"/>
        <v>31</v>
      </c>
    </row>
    <row r="2805" spans="1:21">
      <c r="A2805" s="14"/>
      <c r="B2805" s="14"/>
      <c r="C2805" s="12" t="s">
        <v>31</v>
      </c>
      <c r="D2805" s="12"/>
      <c r="E2805" s="12">
        <v>13</v>
      </c>
      <c r="F2805" s="12">
        <v>4</v>
      </c>
      <c r="G2805" s="12"/>
      <c r="H2805" s="12"/>
      <c r="I2805" s="12"/>
      <c r="J2805" s="12"/>
      <c r="K2805" s="12"/>
      <c r="L2805" s="12"/>
      <c r="M2805" s="12"/>
      <c r="N2805" s="12">
        <v>5</v>
      </c>
      <c r="O2805" s="12">
        <v>1</v>
      </c>
      <c r="P2805" s="12"/>
      <c r="Q2805" s="12"/>
      <c r="R2805" s="12"/>
      <c r="S2805" s="12"/>
      <c r="T2805" s="12"/>
      <c r="U2805" s="12">
        <f t="shared" si="645"/>
        <v>23</v>
      </c>
    </row>
    <row r="2806" spans="1:21">
      <c r="A2806" s="16"/>
      <c r="B2806" s="16"/>
      <c r="C2806" s="12" t="s">
        <v>32</v>
      </c>
      <c r="D2806" s="12">
        <v>3</v>
      </c>
      <c r="E2806" s="12"/>
      <c r="F2806" s="12"/>
      <c r="G2806" s="12">
        <v>6</v>
      </c>
      <c r="H2806" s="12">
        <v>14</v>
      </c>
      <c r="I2806" s="12">
        <v>9</v>
      </c>
      <c r="J2806" s="12">
        <v>9</v>
      </c>
      <c r="K2806" s="12">
        <v>12</v>
      </c>
      <c r="L2806" s="12">
        <v>9</v>
      </c>
      <c r="M2806" s="12"/>
      <c r="N2806" s="12">
        <v>16</v>
      </c>
      <c r="O2806" s="12">
        <v>2</v>
      </c>
      <c r="P2806" s="12"/>
      <c r="Q2806" s="12">
        <v>5</v>
      </c>
      <c r="R2806" s="12"/>
      <c r="S2806" s="12"/>
      <c r="T2806" s="12"/>
      <c r="U2806" s="12">
        <f t="shared" si="645"/>
        <v>85</v>
      </c>
    </row>
    <row r="2807" spans="1:21">
      <c r="A2807" s="17"/>
      <c r="B2807" s="18"/>
      <c r="C2807" s="19" t="s">
        <v>33</v>
      </c>
      <c r="D2807" s="19">
        <f t="shared" ref="D2807:U2807" si="646">SUM(D2798:D2806)</f>
        <v>14</v>
      </c>
      <c r="E2807" s="19">
        <f t="shared" si="646"/>
        <v>69</v>
      </c>
      <c r="F2807" s="19">
        <f t="shared" si="646"/>
        <v>31</v>
      </c>
      <c r="G2807" s="19">
        <f t="shared" si="646"/>
        <v>142</v>
      </c>
      <c r="H2807" s="19">
        <f t="shared" si="646"/>
        <v>151</v>
      </c>
      <c r="I2807" s="19">
        <f t="shared" si="646"/>
        <v>157</v>
      </c>
      <c r="J2807" s="19">
        <f t="shared" si="646"/>
        <v>162</v>
      </c>
      <c r="K2807" s="19">
        <f t="shared" si="646"/>
        <v>168</v>
      </c>
      <c r="L2807" s="19">
        <f t="shared" si="646"/>
        <v>31</v>
      </c>
      <c r="M2807" s="19">
        <f t="shared" si="646"/>
        <v>0</v>
      </c>
      <c r="N2807" s="19">
        <f t="shared" si="646"/>
        <v>65</v>
      </c>
      <c r="O2807" s="19">
        <f t="shared" si="646"/>
        <v>18</v>
      </c>
      <c r="P2807" s="19">
        <f t="shared" si="646"/>
        <v>17</v>
      </c>
      <c r="Q2807" s="19">
        <f t="shared" si="646"/>
        <v>49</v>
      </c>
      <c r="R2807" s="19">
        <f t="shared" si="646"/>
        <v>0</v>
      </c>
      <c r="S2807" s="19">
        <f t="shared" si="646"/>
        <v>0</v>
      </c>
      <c r="T2807" s="19">
        <f t="shared" si="646"/>
        <v>0</v>
      </c>
      <c r="U2807" s="19">
        <f t="shared" si="646"/>
        <v>1074</v>
      </c>
    </row>
    <row r="2810" spans="1:21" ht="96">
      <c r="A2810" s="8" t="s">
        <v>2</v>
      </c>
      <c r="B2810" s="8" t="s">
        <v>3</v>
      </c>
      <c r="C2810" s="8" t="s">
        <v>4</v>
      </c>
      <c r="D2810" s="9" t="str">
        <f t="shared" ref="D2810:P2810" si="647">D5</f>
        <v>ANGGREK</v>
      </c>
      <c r="E2810" s="9" t="str">
        <f t="shared" si="647"/>
        <v>BOUGENVIL</v>
      </c>
      <c r="F2810" s="9" t="str">
        <f t="shared" si="647"/>
        <v>CAMELIA</v>
      </c>
      <c r="G2810" s="9" t="str">
        <f t="shared" si="647"/>
        <v>DEWANDARU</v>
      </c>
      <c r="H2810" s="9" t="str">
        <f t="shared" si="647"/>
        <v>EDELWEIS</v>
      </c>
      <c r="I2810" s="9" t="str">
        <f t="shared" si="647"/>
        <v>FLAMBOYAN</v>
      </c>
      <c r="J2810" s="9" t="str">
        <f t="shared" si="647"/>
        <v>GERANIUM</v>
      </c>
      <c r="K2810" s="9" t="str">
        <f t="shared" si="647"/>
        <v>HELIKONIA</v>
      </c>
      <c r="L2810" s="9" t="str">
        <f t="shared" si="647"/>
        <v>IVY</v>
      </c>
      <c r="M2810" s="9" t="str">
        <f t="shared" si="647"/>
        <v>JASMIN</v>
      </c>
      <c r="N2810" s="9" t="str">
        <f t="shared" si="647"/>
        <v>IGD</v>
      </c>
      <c r="O2810" s="9" t="str">
        <f t="shared" si="647"/>
        <v>HCU</v>
      </c>
      <c r="P2810" s="9" t="str">
        <f t="shared" si="647"/>
        <v>PENUNJANG</v>
      </c>
      <c r="Q2810" s="9" t="str">
        <f>Q5</f>
        <v>PELAYANAN</v>
      </c>
      <c r="R2810" s="9" t="str">
        <f>R5</f>
        <v>ADMIN</v>
      </c>
      <c r="S2810" s="9" t="str">
        <f>S5</f>
        <v>ASRAMA</v>
      </c>
      <c r="T2810" s="9" t="str">
        <f>T5</f>
        <v>MASJID</v>
      </c>
      <c r="U2810" s="9" t="str">
        <f>U5</f>
        <v>JUMLAH</v>
      </c>
    </row>
    <row r="2811" spans="1:21">
      <c r="A2811" s="10">
        <f>A2798+1</f>
        <v>31</v>
      </c>
      <c r="B2811" s="11" t="s">
        <v>41</v>
      </c>
      <c r="C2811" s="12" t="s">
        <v>24</v>
      </c>
      <c r="D2811" s="12"/>
      <c r="E2811" s="12"/>
      <c r="F2811" s="12"/>
      <c r="G2811" s="12">
        <v>15</v>
      </c>
      <c r="H2811" s="12">
        <v>27</v>
      </c>
      <c r="I2811" s="12">
        <v>29</v>
      </c>
      <c r="J2811" s="12">
        <v>28</v>
      </c>
      <c r="K2811" s="12">
        <v>31</v>
      </c>
      <c r="L2811" s="12">
        <v>10</v>
      </c>
      <c r="M2811" s="12"/>
      <c r="N2811" s="12"/>
      <c r="O2811" s="12">
        <v>12</v>
      </c>
      <c r="P2811" s="12">
        <v>11</v>
      </c>
      <c r="Q2811" s="12">
        <v>16</v>
      </c>
      <c r="R2811" s="12"/>
      <c r="S2811" s="12"/>
      <c r="T2811" s="12"/>
      <c r="U2811" s="12">
        <f>SUM(D2811:T2811)</f>
        <v>179</v>
      </c>
    </row>
    <row r="2812" spans="1:21">
      <c r="A2812" s="14"/>
      <c r="B2812" s="15">
        <f>B2799+1</f>
        <v>46234</v>
      </c>
      <c r="C2812" s="12" t="s">
        <v>25</v>
      </c>
      <c r="D2812" s="12"/>
      <c r="E2812" s="12"/>
      <c r="F2812" s="12"/>
      <c r="G2812" s="12">
        <v>17</v>
      </c>
      <c r="H2812" s="12">
        <v>27</v>
      </c>
      <c r="I2812" s="12">
        <v>29</v>
      </c>
      <c r="J2812" s="12">
        <v>28</v>
      </c>
      <c r="K2812" s="12">
        <v>31</v>
      </c>
      <c r="L2812" s="12">
        <v>9</v>
      </c>
      <c r="M2812" s="12"/>
      <c r="N2812" s="12"/>
      <c r="O2812" s="12">
        <v>3</v>
      </c>
      <c r="P2812" s="12"/>
      <c r="Q2812" s="12">
        <v>4</v>
      </c>
      <c r="R2812" s="12"/>
      <c r="S2812" s="12"/>
      <c r="T2812" s="12"/>
      <c r="U2812" s="12">
        <f t="shared" ref="U2812:U2819" si="648">SUM(D2812:T2812)</f>
        <v>148</v>
      </c>
    </row>
    <row r="2813" spans="1:21">
      <c r="A2813" s="14"/>
      <c r="B2813" s="14"/>
      <c r="C2813" s="12" t="s">
        <v>26</v>
      </c>
      <c r="D2813" s="12"/>
      <c r="E2813" s="12"/>
      <c r="F2813" s="12"/>
      <c r="G2813" s="12">
        <v>14</v>
      </c>
      <c r="H2813" s="12">
        <v>15</v>
      </c>
      <c r="I2813" s="12">
        <v>20</v>
      </c>
      <c r="J2813" s="12">
        <v>21</v>
      </c>
      <c r="K2813" s="12">
        <v>21</v>
      </c>
      <c r="L2813" s="12">
        <v>8</v>
      </c>
      <c r="M2813" s="12"/>
      <c r="N2813" s="12"/>
      <c r="O2813" s="12">
        <v>4</v>
      </c>
      <c r="P2813" s="12"/>
      <c r="Q2813" s="12">
        <v>7</v>
      </c>
      <c r="R2813" s="12"/>
      <c r="S2813" s="12"/>
      <c r="T2813" s="12"/>
      <c r="U2813" s="12">
        <f t="shared" si="648"/>
        <v>110</v>
      </c>
    </row>
    <row r="2814" spans="1:21">
      <c r="A2814" s="14"/>
      <c r="B2814" s="14"/>
      <c r="C2814" s="12" t="s">
        <v>27</v>
      </c>
      <c r="D2814" s="12">
        <v>8</v>
      </c>
      <c r="E2814" s="12">
        <v>9</v>
      </c>
      <c r="F2814" s="12">
        <v>5</v>
      </c>
      <c r="G2814" s="12">
        <v>25</v>
      </c>
      <c r="H2814" s="12">
        <v>19</v>
      </c>
      <c r="I2814" s="12">
        <v>37</v>
      </c>
      <c r="J2814" s="12">
        <v>15</v>
      </c>
      <c r="K2814" s="12">
        <v>18</v>
      </c>
      <c r="L2814" s="12">
        <v>6</v>
      </c>
      <c r="M2814" s="12"/>
      <c r="N2814" s="12">
        <v>9</v>
      </c>
      <c r="O2814" s="12">
        <v>5</v>
      </c>
      <c r="P2814" s="12">
        <v>4</v>
      </c>
      <c r="Q2814" s="12">
        <v>6</v>
      </c>
      <c r="R2814" s="12"/>
      <c r="S2814" s="12">
        <v>9</v>
      </c>
      <c r="T2814" s="12"/>
      <c r="U2814" s="12">
        <f t="shared" si="648"/>
        <v>175</v>
      </c>
    </row>
    <row r="2815" spans="1:21">
      <c r="A2815" s="14"/>
      <c r="B2815" s="14"/>
      <c r="C2815" s="12" t="s">
        <v>28</v>
      </c>
      <c r="D2815" s="12">
        <v>6</v>
      </c>
      <c r="E2815" s="12">
        <v>12</v>
      </c>
      <c r="F2815" s="12">
        <v>9</v>
      </c>
      <c r="G2815" s="12">
        <v>23</v>
      </c>
      <c r="H2815" s="12">
        <v>24</v>
      </c>
      <c r="I2815" s="12">
        <v>22</v>
      </c>
      <c r="J2815" s="12">
        <v>32</v>
      </c>
      <c r="K2815" s="12">
        <v>25</v>
      </c>
      <c r="L2815" s="12">
        <v>5</v>
      </c>
      <c r="M2815" s="12"/>
      <c r="N2815" s="12">
        <v>8</v>
      </c>
      <c r="O2815" s="12">
        <v>7</v>
      </c>
      <c r="P2815" s="12">
        <v>3</v>
      </c>
      <c r="Q2815" s="12">
        <v>4</v>
      </c>
      <c r="R2815" s="12"/>
      <c r="S2815" s="12">
        <v>8</v>
      </c>
      <c r="T2815" s="12"/>
      <c r="U2815" s="12">
        <f t="shared" si="648"/>
        <v>188</v>
      </c>
    </row>
    <row r="2816" spans="1:21">
      <c r="A2816" s="14"/>
      <c r="B2816" s="14"/>
      <c r="C2816" s="12" t="s">
        <v>35</v>
      </c>
      <c r="D2816" s="12">
        <v>5</v>
      </c>
      <c r="E2816" s="12">
        <v>10</v>
      </c>
      <c r="F2816" s="12">
        <v>8</v>
      </c>
      <c r="G2816" s="12">
        <v>24</v>
      </c>
      <c r="H2816" s="12">
        <v>16</v>
      </c>
      <c r="I2816" s="12">
        <v>28</v>
      </c>
      <c r="J2816" s="12">
        <v>33</v>
      </c>
      <c r="K2816" s="12">
        <v>23</v>
      </c>
      <c r="L2816" s="12">
        <v>4</v>
      </c>
      <c r="M2816" s="12"/>
      <c r="N2816" s="12">
        <v>7</v>
      </c>
      <c r="O2816" s="12">
        <v>3</v>
      </c>
      <c r="P2816" s="12">
        <v>3</v>
      </c>
      <c r="Q2816" s="12">
        <v>6</v>
      </c>
      <c r="R2816" s="12"/>
      <c r="S2816" s="12">
        <v>7</v>
      </c>
      <c r="T2816" s="12"/>
      <c r="U2816" s="12">
        <f t="shared" si="648"/>
        <v>177</v>
      </c>
    </row>
    <row r="2817" spans="1:21">
      <c r="A2817" s="14"/>
      <c r="B2817" s="14"/>
      <c r="C2817" s="12" t="s">
        <v>36</v>
      </c>
      <c r="D2817" s="12">
        <v>4</v>
      </c>
      <c r="E2817" s="12">
        <v>12</v>
      </c>
      <c r="F2817" s="12">
        <v>9</v>
      </c>
      <c r="G2817" s="12"/>
      <c r="H2817" s="12"/>
      <c r="I2817" s="12"/>
      <c r="J2817" s="12"/>
      <c r="K2817" s="12"/>
      <c r="L2817" s="12"/>
      <c r="M2817" s="12"/>
      <c r="N2817" s="12"/>
      <c r="O2817" s="12"/>
      <c r="P2817" s="12"/>
      <c r="Q2817" s="12"/>
      <c r="R2817" s="12"/>
      <c r="S2817" s="12"/>
      <c r="T2817" s="12"/>
      <c r="U2817" s="12">
        <f t="shared" si="648"/>
        <v>25</v>
      </c>
    </row>
    <row r="2818" spans="1:21">
      <c r="A2818" s="14"/>
      <c r="B2818" s="14"/>
      <c r="C2818" s="12" t="s">
        <v>31</v>
      </c>
      <c r="D2818" s="12">
        <v>3</v>
      </c>
      <c r="E2818" s="12">
        <v>6</v>
      </c>
      <c r="F2818" s="12">
        <v>7</v>
      </c>
      <c r="G2818" s="12"/>
      <c r="H2818" s="12"/>
      <c r="I2818" s="12"/>
      <c r="J2818" s="12"/>
      <c r="K2818" s="12"/>
      <c r="L2818" s="12"/>
      <c r="M2818" s="12"/>
      <c r="N2818" s="12">
        <v>2</v>
      </c>
      <c r="O2818" s="12">
        <v>1</v>
      </c>
      <c r="P2818" s="12"/>
      <c r="Q2818" s="12"/>
      <c r="R2818" s="12"/>
      <c r="S2818" s="12"/>
      <c r="T2818" s="12"/>
      <c r="U2818" s="12">
        <f t="shared" si="648"/>
        <v>19</v>
      </c>
    </row>
    <row r="2819" spans="1:21">
      <c r="A2819" s="16"/>
      <c r="B2819" s="16"/>
      <c r="C2819" s="12" t="s">
        <v>32</v>
      </c>
      <c r="D2819" s="12"/>
      <c r="E2819" s="12"/>
      <c r="F2819" s="12"/>
      <c r="G2819" s="12">
        <v>2</v>
      </c>
      <c r="H2819" s="12">
        <v>14</v>
      </c>
      <c r="I2819" s="12">
        <v>13</v>
      </c>
      <c r="J2819" s="12">
        <v>9</v>
      </c>
      <c r="K2819" s="12">
        <v>10</v>
      </c>
      <c r="L2819" s="12">
        <v>3</v>
      </c>
      <c r="M2819" s="12"/>
      <c r="N2819" s="12"/>
      <c r="O2819" s="12">
        <v>5</v>
      </c>
      <c r="P2819" s="12"/>
      <c r="Q2819" s="12"/>
      <c r="R2819" s="12"/>
      <c r="S2819" s="12"/>
      <c r="T2819" s="12"/>
      <c r="U2819" s="12">
        <f t="shared" si="648"/>
        <v>56</v>
      </c>
    </row>
    <row r="2820" spans="1:21">
      <c r="A2820" s="17"/>
      <c r="B2820" s="18"/>
      <c r="C2820" s="19" t="s">
        <v>33</v>
      </c>
      <c r="D2820" s="19">
        <f t="shared" ref="D2820:U2820" si="649">SUM(D2811:D2819)</f>
        <v>26</v>
      </c>
      <c r="E2820" s="19">
        <f t="shared" si="649"/>
        <v>49</v>
      </c>
      <c r="F2820" s="19">
        <f t="shared" si="649"/>
        <v>38</v>
      </c>
      <c r="G2820" s="19">
        <f t="shared" si="649"/>
        <v>120</v>
      </c>
      <c r="H2820" s="19">
        <f t="shared" si="649"/>
        <v>142</v>
      </c>
      <c r="I2820" s="19">
        <f t="shared" si="649"/>
        <v>178</v>
      </c>
      <c r="J2820" s="19">
        <f t="shared" si="649"/>
        <v>166</v>
      </c>
      <c r="K2820" s="19">
        <f t="shared" si="649"/>
        <v>159</v>
      </c>
      <c r="L2820" s="19">
        <f t="shared" si="649"/>
        <v>45</v>
      </c>
      <c r="M2820" s="19">
        <f t="shared" si="649"/>
        <v>0</v>
      </c>
      <c r="N2820" s="19">
        <f t="shared" si="649"/>
        <v>26</v>
      </c>
      <c r="O2820" s="19">
        <f t="shared" si="649"/>
        <v>40</v>
      </c>
      <c r="P2820" s="19">
        <f t="shared" si="649"/>
        <v>21</v>
      </c>
      <c r="Q2820" s="19">
        <f t="shared" si="649"/>
        <v>43</v>
      </c>
      <c r="R2820" s="19">
        <f t="shared" si="649"/>
        <v>0</v>
      </c>
      <c r="S2820" s="19">
        <f t="shared" si="649"/>
        <v>24</v>
      </c>
      <c r="T2820" s="19">
        <f t="shared" si="649"/>
        <v>0</v>
      </c>
      <c r="U2820" s="19">
        <f t="shared" si="649"/>
        <v>1077</v>
      </c>
    </row>
    <row r="2821" spans="1:21">
      <c r="A2821" s="89" t="s">
        <v>42</v>
      </c>
      <c r="B2821" s="90"/>
      <c r="C2821" s="91"/>
      <c r="D2821" s="28">
        <f t="shared" ref="D2821:U2821" si="650">D2430+D2443+D2456+D2469+D2482+D2495+D2508+D2521+D2534+D2547+D2560+D2573+D2586+D2599+D2612+D2625+D2638+D2651+D2664+D2677+D2690+D2703+D2716+D2729+D2742+D2755+D2768+D2781+D2794+D2807+D2820</f>
        <v>815</v>
      </c>
      <c r="E2821" s="28">
        <f t="shared" si="650"/>
        <v>1506</v>
      </c>
      <c r="F2821" s="28">
        <f t="shared" si="650"/>
        <v>1217</v>
      </c>
      <c r="G2821" s="28">
        <f t="shared" si="650"/>
        <v>4374</v>
      </c>
      <c r="H2821" s="28">
        <f t="shared" si="650"/>
        <v>4899</v>
      </c>
      <c r="I2821" s="28">
        <f t="shared" si="650"/>
        <v>5035</v>
      </c>
      <c r="J2821" s="28">
        <f t="shared" si="650"/>
        <v>5081</v>
      </c>
      <c r="K2821" s="28">
        <f t="shared" si="650"/>
        <v>5394</v>
      </c>
      <c r="L2821" s="28">
        <f t="shared" si="650"/>
        <v>1523</v>
      </c>
      <c r="M2821" s="28">
        <f t="shared" si="650"/>
        <v>272</v>
      </c>
      <c r="N2821" s="28">
        <f t="shared" si="650"/>
        <v>1256</v>
      </c>
      <c r="O2821" s="28">
        <f t="shared" si="650"/>
        <v>1320</v>
      </c>
      <c r="P2821" s="28">
        <f t="shared" si="650"/>
        <v>622</v>
      </c>
      <c r="Q2821" s="28">
        <f t="shared" si="650"/>
        <v>1341</v>
      </c>
      <c r="R2821" s="28">
        <f t="shared" si="650"/>
        <v>24</v>
      </c>
      <c r="S2821" s="28">
        <f t="shared" si="650"/>
        <v>439</v>
      </c>
      <c r="T2821" s="28">
        <f t="shared" si="650"/>
        <v>92</v>
      </c>
      <c r="U2821" s="28">
        <f t="shared" si="650"/>
        <v>35184</v>
      </c>
    </row>
    <row r="2823" spans="1:21" ht="15.75">
      <c r="Q2823" s="69"/>
      <c r="R2823" s="69"/>
      <c r="S2823" s="69"/>
      <c r="T2823" s="69"/>
      <c r="U2823" s="69"/>
    </row>
    <row r="2824" spans="1:21" ht="15.75">
      <c r="Q2824" s="70"/>
      <c r="R2824" s="70"/>
      <c r="S2824" s="70"/>
      <c r="T2824" s="70"/>
      <c r="U2824" s="70"/>
    </row>
    <row r="2825" spans="1:21" ht="15.75">
      <c r="Q2825" s="70"/>
      <c r="R2825" s="70"/>
      <c r="S2825" s="70"/>
      <c r="T2825" s="70"/>
      <c r="U2825" s="70"/>
    </row>
    <row r="2826" spans="1:21" ht="15.75">
      <c r="Q2826" s="70"/>
      <c r="R2826" s="70"/>
      <c r="S2826" s="70"/>
      <c r="T2826" s="70"/>
      <c r="U2826" s="70"/>
    </row>
    <row r="2827" spans="1:21" ht="15.75">
      <c r="Q2827" s="70"/>
      <c r="R2827" s="70"/>
      <c r="S2827" s="70"/>
      <c r="T2827" s="70"/>
      <c r="U2827" s="70"/>
    </row>
    <row r="2828" spans="1:21" ht="15.75">
      <c r="Q2828" s="71"/>
      <c r="R2828" s="69"/>
      <c r="S2828" s="69"/>
      <c r="T2828" s="69"/>
      <c r="U2828" s="69"/>
    </row>
    <row r="2830" spans="1:21" ht="18">
      <c r="A2830" s="4" t="s">
        <v>0</v>
      </c>
      <c r="B2830" s="5"/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</row>
    <row r="2831" spans="1:21">
      <c r="A2831" s="7" t="s">
        <v>1</v>
      </c>
      <c r="B2831" s="5"/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</row>
    <row r="2832" spans="1:21">
      <c r="A2832" s="7" t="s">
        <v>130</v>
      </c>
      <c r="B2832" s="5"/>
      <c r="C2832" s="6"/>
      <c r="D2832" s="6"/>
      <c r="E2832" s="6"/>
      <c r="F2832" s="6"/>
      <c r="G2832" s="6"/>
      <c r="H2832" s="6"/>
      <c r="I2832" s="6"/>
      <c r="J2832" s="6"/>
      <c r="K2832" s="6"/>
      <c r="L2832" s="6"/>
      <c r="M2832" s="6"/>
      <c r="N2832" s="20"/>
      <c r="O2832" s="6"/>
      <c r="P2832" s="6"/>
      <c r="Q2832" s="6"/>
      <c r="R2832" s="6"/>
      <c r="S2832" s="6"/>
      <c r="T2832" s="6"/>
      <c r="U2832" s="6"/>
    </row>
    <row r="2834" spans="1:21" ht="96">
      <c r="A2834" s="8" t="s">
        <v>2</v>
      </c>
      <c r="B2834" s="8" t="s">
        <v>3</v>
      </c>
      <c r="C2834" s="8" t="s">
        <v>4</v>
      </c>
      <c r="D2834" s="9" t="str">
        <f t="shared" ref="D2834:P2834" si="651">D5</f>
        <v>ANGGREK</v>
      </c>
      <c r="E2834" s="9" t="str">
        <f t="shared" si="651"/>
        <v>BOUGENVIL</v>
      </c>
      <c r="F2834" s="9" t="str">
        <f t="shared" si="651"/>
        <v>CAMELIA</v>
      </c>
      <c r="G2834" s="9" t="str">
        <f t="shared" si="651"/>
        <v>DEWANDARU</v>
      </c>
      <c r="H2834" s="9" t="str">
        <f t="shared" si="651"/>
        <v>EDELWEIS</v>
      </c>
      <c r="I2834" s="9" t="str">
        <f t="shared" si="651"/>
        <v>FLAMBOYAN</v>
      </c>
      <c r="J2834" s="9" t="str">
        <f t="shared" si="651"/>
        <v>GERANIUM</v>
      </c>
      <c r="K2834" s="9" t="str">
        <f t="shared" si="651"/>
        <v>HELIKONIA</v>
      </c>
      <c r="L2834" s="9" t="str">
        <f t="shared" si="651"/>
        <v>IVY</v>
      </c>
      <c r="M2834" s="9" t="str">
        <f t="shared" si="651"/>
        <v>JASMIN</v>
      </c>
      <c r="N2834" s="9" t="str">
        <f t="shared" si="651"/>
        <v>IGD</v>
      </c>
      <c r="O2834" s="9" t="str">
        <f t="shared" si="651"/>
        <v>HCU</v>
      </c>
      <c r="P2834" s="9" t="str">
        <f t="shared" si="651"/>
        <v>PENUNJANG</v>
      </c>
      <c r="Q2834" s="9" t="str">
        <f>Q5</f>
        <v>PELAYANAN</v>
      </c>
      <c r="R2834" s="9" t="str">
        <f>R5</f>
        <v>ADMIN</v>
      </c>
      <c r="S2834" s="9" t="str">
        <f>S5</f>
        <v>ASRAMA</v>
      </c>
      <c r="T2834" s="9" t="str">
        <f>T5</f>
        <v>MASJID</v>
      </c>
      <c r="U2834" s="9" t="str">
        <f>U5</f>
        <v>JUMLAH</v>
      </c>
    </row>
    <row r="2835" spans="1:21">
      <c r="A2835" s="10">
        <v>1</v>
      </c>
      <c r="B2835" s="11" t="s">
        <v>38</v>
      </c>
      <c r="C2835" s="12" t="s">
        <v>24</v>
      </c>
      <c r="D2835" s="12"/>
      <c r="E2835" s="13"/>
      <c r="F2835" s="13"/>
      <c r="G2835" s="13">
        <v>25</v>
      </c>
      <c r="H2835" s="13">
        <v>20</v>
      </c>
      <c r="I2835" s="12">
        <v>26</v>
      </c>
      <c r="J2835" s="12">
        <v>29</v>
      </c>
      <c r="K2835" s="12">
        <v>30</v>
      </c>
      <c r="L2835" s="12">
        <v>10</v>
      </c>
      <c r="M2835" s="13"/>
      <c r="N2835" s="13"/>
      <c r="O2835" s="13">
        <v>12</v>
      </c>
      <c r="P2835" s="13">
        <v>10</v>
      </c>
      <c r="Q2835" s="12">
        <v>12</v>
      </c>
      <c r="R2835" s="12"/>
      <c r="S2835" s="12"/>
      <c r="T2835" s="12"/>
      <c r="U2835" s="12">
        <f t="shared" ref="U2835:U2843" si="652">SUM(D2835:T2835)</f>
        <v>174</v>
      </c>
    </row>
    <row r="2836" spans="1:21">
      <c r="A2836" s="14"/>
      <c r="B2836" s="15">
        <v>46235</v>
      </c>
      <c r="C2836" s="12" t="s">
        <v>25</v>
      </c>
      <c r="D2836" s="12"/>
      <c r="E2836" s="13"/>
      <c r="F2836" s="13"/>
      <c r="G2836" s="13">
        <v>26</v>
      </c>
      <c r="H2836" s="13">
        <v>22</v>
      </c>
      <c r="I2836" s="12">
        <v>24</v>
      </c>
      <c r="J2836" s="12">
        <v>28</v>
      </c>
      <c r="K2836" s="12">
        <v>31</v>
      </c>
      <c r="L2836" s="12">
        <v>9</v>
      </c>
      <c r="M2836" s="13"/>
      <c r="N2836" s="13"/>
      <c r="O2836" s="13">
        <v>2</v>
      </c>
      <c r="P2836" s="13">
        <v>2</v>
      </c>
      <c r="Q2836" s="12">
        <v>10</v>
      </c>
      <c r="R2836" s="12"/>
      <c r="S2836" s="12"/>
      <c r="T2836" s="12"/>
      <c r="U2836" s="12">
        <f t="shared" si="652"/>
        <v>154</v>
      </c>
    </row>
    <row r="2837" spans="1:21">
      <c r="A2837" s="14"/>
      <c r="B2837" s="14"/>
      <c r="C2837" s="12" t="s">
        <v>26</v>
      </c>
      <c r="D2837" s="12"/>
      <c r="E2837" s="13"/>
      <c r="F2837" s="13"/>
      <c r="G2837" s="13">
        <v>5</v>
      </c>
      <c r="H2837" s="13">
        <v>9</v>
      </c>
      <c r="I2837" s="12">
        <v>8</v>
      </c>
      <c r="J2837" s="12">
        <v>9</v>
      </c>
      <c r="K2837" s="12">
        <v>12</v>
      </c>
      <c r="L2837" s="12">
        <v>5</v>
      </c>
      <c r="M2837" s="13"/>
      <c r="N2837" s="13"/>
      <c r="O2837" s="13">
        <v>4</v>
      </c>
      <c r="P2837" s="13">
        <v>2</v>
      </c>
      <c r="Q2837" s="12">
        <v>18</v>
      </c>
      <c r="R2837" s="12"/>
      <c r="S2837" s="12"/>
      <c r="T2837" s="12"/>
      <c r="U2837" s="12">
        <f t="shared" si="652"/>
        <v>72</v>
      </c>
    </row>
    <row r="2838" spans="1:21">
      <c r="A2838" s="14"/>
      <c r="B2838" s="14"/>
      <c r="C2838" s="12" t="s">
        <v>27</v>
      </c>
      <c r="D2838" s="12">
        <v>6</v>
      </c>
      <c r="E2838" s="13">
        <v>7</v>
      </c>
      <c r="F2838" s="13">
        <v>5</v>
      </c>
      <c r="G2838" s="13">
        <v>29</v>
      </c>
      <c r="H2838" s="13">
        <v>32</v>
      </c>
      <c r="I2838" s="12">
        <v>27</v>
      </c>
      <c r="J2838" s="12">
        <v>28</v>
      </c>
      <c r="K2838" s="12">
        <v>27</v>
      </c>
      <c r="L2838" s="12">
        <v>4</v>
      </c>
      <c r="M2838" s="13"/>
      <c r="N2838" s="13">
        <v>5</v>
      </c>
      <c r="O2838" s="13">
        <v>5</v>
      </c>
      <c r="P2838" s="13">
        <v>4</v>
      </c>
      <c r="Q2838" s="12">
        <v>15</v>
      </c>
      <c r="R2838" s="12"/>
      <c r="S2838" s="12"/>
      <c r="T2838" s="12"/>
      <c r="U2838" s="12">
        <f t="shared" si="652"/>
        <v>194</v>
      </c>
    </row>
    <row r="2839" spans="1:21">
      <c r="A2839" s="14"/>
      <c r="B2839" s="14"/>
      <c r="C2839" s="12" t="s">
        <v>28</v>
      </c>
      <c r="D2839" s="12">
        <v>5</v>
      </c>
      <c r="E2839" s="13">
        <v>12</v>
      </c>
      <c r="F2839" s="13">
        <v>8</v>
      </c>
      <c r="G2839" s="13">
        <v>24</v>
      </c>
      <c r="H2839" s="13">
        <v>27</v>
      </c>
      <c r="I2839" s="12">
        <v>33</v>
      </c>
      <c r="J2839" s="12">
        <v>26</v>
      </c>
      <c r="K2839" s="12">
        <v>26</v>
      </c>
      <c r="L2839" s="12">
        <v>2</v>
      </c>
      <c r="M2839" s="13"/>
      <c r="N2839" s="13">
        <v>9</v>
      </c>
      <c r="O2839" s="13">
        <v>7</v>
      </c>
      <c r="P2839" s="13">
        <v>4</v>
      </c>
      <c r="Q2839" s="12">
        <v>5</v>
      </c>
      <c r="R2839" s="12"/>
      <c r="S2839" s="12"/>
      <c r="T2839" s="12"/>
      <c r="U2839" s="12">
        <f t="shared" si="652"/>
        <v>188</v>
      </c>
    </row>
    <row r="2840" spans="1:21">
      <c r="A2840" s="14"/>
      <c r="B2840" s="14"/>
      <c r="C2840" s="12" t="s">
        <v>35</v>
      </c>
      <c r="D2840" s="12">
        <v>4</v>
      </c>
      <c r="E2840" s="13">
        <v>9</v>
      </c>
      <c r="F2840" s="13">
        <v>7</v>
      </c>
      <c r="G2840" s="13">
        <v>32</v>
      </c>
      <c r="H2840" s="13">
        <v>35</v>
      </c>
      <c r="I2840" s="12">
        <v>32</v>
      </c>
      <c r="J2840" s="12">
        <v>34</v>
      </c>
      <c r="K2840" s="12">
        <v>31</v>
      </c>
      <c r="L2840" s="12">
        <v>3</v>
      </c>
      <c r="M2840" s="13"/>
      <c r="N2840" s="13">
        <v>4</v>
      </c>
      <c r="O2840" s="13">
        <v>3</v>
      </c>
      <c r="P2840" s="13">
        <v>3</v>
      </c>
      <c r="Q2840" s="12">
        <v>27</v>
      </c>
      <c r="R2840" s="12"/>
      <c r="S2840" s="12"/>
      <c r="T2840" s="12"/>
      <c r="U2840" s="12">
        <f t="shared" si="652"/>
        <v>224</v>
      </c>
    </row>
    <row r="2841" spans="1:21">
      <c r="A2841" s="14"/>
      <c r="B2841" s="14"/>
      <c r="C2841" s="12" t="s">
        <v>36</v>
      </c>
      <c r="D2841" s="12">
        <v>3</v>
      </c>
      <c r="E2841" s="13">
        <v>11</v>
      </c>
      <c r="F2841" s="13">
        <v>7</v>
      </c>
      <c r="G2841" s="13"/>
      <c r="H2841" s="13"/>
      <c r="I2841" s="12"/>
      <c r="J2841" s="12"/>
      <c r="K2841" s="12"/>
      <c r="L2841" s="12"/>
      <c r="M2841" s="13"/>
      <c r="N2841" s="13"/>
      <c r="O2841" s="13">
        <v>4</v>
      </c>
      <c r="P2841" s="13"/>
      <c r="Q2841" s="12"/>
      <c r="R2841" s="12"/>
      <c r="S2841" s="12"/>
      <c r="T2841" s="12"/>
      <c r="U2841" s="12">
        <f t="shared" si="652"/>
        <v>25</v>
      </c>
    </row>
    <row r="2842" spans="1:21">
      <c r="A2842" s="14"/>
      <c r="B2842" s="14"/>
      <c r="C2842" s="12" t="s">
        <v>31</v>
      </c>
      <c r="D2842" s="12">
        <v>2</v>
      </c>
      <c r="E2842" s="13">
        <v>6</v>
      </c>
      <c r="F2842" s="13">
        <v>5</v>
      </c>
      <c r="G2842" s="13"/>
      <c r="H2842" s="13"/>
      <c r="I2842" s="12"/>
      <c r="J2842" s="12"/>
      <c r="K2842" s="12"/>
      <c r="L2842" s="12"/>
      <c r="M2842" s="13"/>
      <c r="N2842" s="13">
        <v>2</v>
      </c>
      <c r="O2842" s="13">
        <v>1</v>
      </c>
      <c r="P2842" s="13"/>
      <c r="Q2842" s="12">
        <v>6</v>
      </c>
      <c r="R2842" s="12"/>
      <c r="S2842" s="12"/>
      <c r="T2842" s="12"/>
      <c r="U2842" s="12">
        <f t="shared" si="652"/>
        <v>22</v>
      </c>
    </row>
    <row r="2843" spans="1:21">
      <c r="A2843" s="16"/>
      <c r="B2843" s="16"/>
      <c r="C2843" s="12" t="s">
        <v>32</v>
      </c>
      <c r="D2843" s="12"/>
      <c r="E2843" s="13"/>
      <c r="F2843" s="13"/>
      <c r="G2843" s="13">
        <v>12</v>
      </c>
      <c r="H2843" s="13">
        <v>26</v>
      </c>
      <c r="I2843" s="12">
        <v>7</v>
      </c>
      <c r="J2843" s="12">
        <v>5</v>
      </c>
      <c r="K2843" s="12">
        <v>15</v>
      </c>
      <c r="L2843" s="12">
        <v>3</v>
      </c>
      <c r="M2843" s="13"/>
      <c r="N2843" s="13">
        <v>11</v>
      </c>
      <c r="O2843" s="13">
        <v>6</v>
      </c>
      <c r="P2843" s="13"/>
      <c r="Q2843" s="12"/>
      <c r="R2843" s="12"/>
      <c r="S2843" s="12"/>
      <c r="T2843" s="12"/>
      <c r="U2843" s="12">
        <f t="shared" si="652"/>
        <v>85</v>
      </c>
    </row>
    <row r="2844" spans="1:21">
      <c r="A2844" s="17"/>
      <c r="B2844" s="18"/>
      <c r="C2844" s="19" t="s">
        <v>33</v>
      </c>
      <c r="D2844" s="19">
        <f>SUM(D2835:D2843)</f>
        <v>20</v>
      </c>
      <c r="E2844" s="19">
        <f>SUM(E2835:E2843)</f>
        <v>45</v>
      </c>
      <c r="F2844" s="19">
        <f t="shared" ref="F2844:U2844" si="653">SUM(F2835:F2843)</f>
        <v>32</v>
      </c>
      <c r="G2844" s="19">
        <f t="shared" si="653"/>
        <v>153</v>
      </c>
      <c r="H2844" s="19">
        <f t="shared" si="653"/>
        <v>171</v>
      </c>
      <c r="I2844" s="19">
        <f t="shared" si="653"/>
        <v>157</v>
      </c>
      <c r="J2844" s="19">
        <f t="shared" si="653"/>
        <v>159</v>
      </c>
      <c r="K2844" s="19">
        <f t="shared" si="653"/>
        <v>172</v>
      </c>
      <c r="L2844" s="19">
        <f t="shared" si="653"/>
        <v>36</v>
      </c>
      <c r="M2844" s="19">
        <f t="shared" si="653"/>
        <v>0</v>
      </c>
      <c r="N2844" s="19">
        <f t="shared" si="653"/>
        <v>31</v>
      </c>
      <c r="O2844" s="19">
        <f t="shared" si="653"/>
        <v>44</v>
      </c>
      <c r="P2844" s="19">
        <f t="shared" si="653"/>
        <v>25</v>
      </c>
      <c r="Q2844" s="19">
        <f t="shared" si="653"/>
        <v>93</v>
      </c>
      <c r="R2844" s="19">
        <f t="shared" si="653"/>
        <v>0</v>
      </c>
      <c r="S2844" s="19">
        <f t="shared" si="653"/>
        <v>0</v>
      </c>
      <c r="T2844" s="19">
        <f t="shared" si="653"/>
        <v>0</v>
      </c>
      <c r="U2844" s="19">
        <f t="shared" si="653"/>
        <v>1138</v>
      </c>
    </row>
    <row r="2847" spans="1:21" ht="96">
      <c r="A2847" s="8" t="s">
        <v>2</v>
      </c>
      <c r="B2847" s="8" t="s">
        <v>3</v>
      </c>
      <c r="C2847" s="8" t="s">
        <v>4</v>
      </c>
      <c r="D2847" s="9" t="str">
        <f t="shared" ref="D2847:P2847" si="654">D5</f>
        <v>ANGGREK</v>
      </c>
      <c r="E2847" s="9" t="str">
        <f t="shared" si="654"/>
        <v>BOUGENVIL</v>
      </c>
      <c r="F2847" s="9" t="str">
        <f t="shared" si="654"/>
        <v>CAMELIA</v>
      </c>
      <c r="G2847" s="9" t="str">
        <f t="shared" si="654"/>
        <v>DEWANDARU</v>
      </c>
      <c r="H2847" s="9" t="str">
        <f t="shared" si="654"/>
        <v>EDELWEIS</v>
      </c>
      <c r="I2847" s="9" t="str">
        <f t="shared" si="654"/>
        <v>FLAMBOYAN</v>
      </c>
      <c r="J2847" s="9" t="str">
        <f t="shared" si="654"/>
        <v>GERANIUM</v>
      </c>
      <c r="K2847" s="9" t="str">
        <f t="shared" si="654"/>
        <v>HELIKONIA</v>
      </c>
      <c r="L2847" s="9" t="str">
        <f t="shared" si="654"/>
        <v>IVY</v>
      </c>
      <c r="M2847" s="9" t="str">
        <f t="shared" si="654"/>
        <v>JASMIN</v>
      </c>
      <c r="N2847" s="9" t="str">
        <f t="shared" si="654"/>
        <v>IGD</v>
      </c>
      <c r="O2847" s="9" t="str">
        <f t="shared" si="654"/>
        <v>HCU</v>
      </c>
      <c r="P2847" s="9" t="str">
        <f t="shared" si="654"/>
        <v>PENUNJANG</v>
      </c>
      <c r="Q2847" s="9" t="str">
        <f>Q5</f>
        <v>PELAYANAN</v>
      </c>
      <c r="R2847" s="9" t="str">
        <f>R5</f>
        <v>ADMIN</v>
      </c>
      <c r="S2847" s="9" t="str">
        <f>S5</f>
        <v>ASRAMA</v>
      </c>
      <c r="T2847" s="9" t="str">
        <f>T5</f>
        <v>MASJID</v>
      </c>
      <c r="U2847" s="9" t="str">
        <f>U5</f>
        <v>JUMLAH</v>
      </c>
    </row>
    <row r="2848" spans="1:21">
      <c r="A2848" s="10">
        <f>A2835+1</f>
        <v>2</v>
      </c>
      <c r="B2848" s="11" t="s">
        <v>34</v>
      </c>
      <c r="C2848" s="12" t="s">
        <v>24</v>
      </c>
      <c r="D2848" s="12"/>
      <c r="E2848" s="13"/>
      <c r="F2848" s="13"/>
      <c r="G2848" s="13">
        <v>29</v>
      </c>
      <c r="H2848" s="13">
        <v>23</v>
      </c>
      <c r="I2848" s="13">
        <v>29</v>
      </c>
      <c r="J2848" s="13">
        <v>29</v>
      </c>
      <c r="K2848" s="13">
        <v>31</v>
      </c>
      <c r="L2848" s="13">
        <v>9</v>
      </c>
      <c r="M2848" s="13"/>
      <c r="N2848" s="13"/>
      <c r="O2848" s="13">
        <v>14</v>
      </c>
      <c r="P2848" s="12">
        <v>4</v>
      </c>
      <c r="Q2848" s="12">
        <v>5</v>
      </c>
      <c r="R2848" s="12"/>
      <c r="S2848" s="12"/>
      <c r="T2848" s="12"/>
      <c r="U2848" s="12">
        <f t="shared" ref="U2848:U2856" si="655">SUM(D2848:T2848)</f>
        <v>173</v>
      </c>
    </row>
    <row r="2849" spans="1:21">
      <c r="A2849" s="14"/>
      <c r="B2849" s="15">
        <f>B2836+1</f>
        <v>46236</v>
      </c>
      <c r="C2849" s="12" t="s">
        <v>25</v>
      </c>
      <c r="D2849" s="12"/>
      <c r="E2849" s="13"/>
      <c r="F2849" s="13"/>
      <c r="G2849" s="13">
        <v>34</v>
      </c>
      <c r="H2849" s="13">
        <v>25</v>
      </c>
      <c r="I2849" s="13">
        <v>28</v>
      </c>
      <c r="J2849" s="13">
        <v>29</v>
      </c>
      <c r="K2849" s="13">
        <v>32</v>
      </c>
      <c r="L2849" s="13">
        <v>9</v>
      </c>
      <c r="M2849" s="13"/>
      <c r="N2849" s="13"/>
      <c r="O2849" s="13">
        <v>2</v>
      </c>
      <c r="P2849" s="12"/>
      <c r="Q2849" s="12">
        <v>4</v>
      </c>
      <c r="R2849" s="12"/>
      <c r="S2849" s="12"/>
      <c r="T2849" s="12"/>
      <c r="U2849" s="12">
        <f t="shared" si="655"/>
        <v>163</v>
      </c>
    </row>
    <row r="2850" spans="1:21">
      <c r="A2850" s="14"/>
      <c r="B2850" s="14"/>
      <c r="C2850" s="12" t="s">
        <v>26</v>
      </c>
      <c r="D2850" s="12"/>
      <c r="E2850" s="13"/>
      <c r="F2850" s="13"/>
      <c r="G2850" s="13">
        <v>9</v>
      </c>
      <c r="H2850" s="13">
        <v>9</v>
      </c>
      <c r="I2850" s="13">
        <v>7</v>
      </c>
      <c r="J2850" s="13">
        <v>14</v>
      </c>
      <c r="K2850" s="13">
        <v>12</v>
      </c>
      <c r="L2850" s="13">
        <v>6</v>
      </c>
      <c r="M2850" s="13"/>
      <c r="N2850" s="13"/>
      <c r="O2850" s="13">
        <v>6</v>
      </c>
      <c r="P2850" s="12">
        <v>13</v>
      </c>
      <c r="Q2850" s="12"/>
      <c r="R2850" s="12"/>
      <c r="S2850" s="12"/>
      <c r="T2850" s="12"/>
      <c r="U2850" s="12">
        <f t="shared" si="655"/>
        <v>76</v>
      </c>
    </row>
    <row r="2851" spans="1:21">
      <c r="A2851" s="14"/>
      <c r="B2851" s="14"/>
      <c r="C2851" s="12" t="s">
        <v>27</v>
      </c>
      <c r="D2851" s="12">
        <v>9</v>
      </c>
      <c r="E2851" s="13">
        <v>8</v>
      </c>
      <c r="F2851" s="13">
        <v>6</v>
      </c>
      <c r="G2851" s="13">
        <v>29</v>
      </c>
      <c r="H2851" s="13">
        <v>26</v>
      </c>
      <c r="I2851" s="13">
        <v>35</v>
      </c>
      <c r="J2851" s="13"/>
      <c r="K2851" s="13">
        <v>25</v>
      </c>
      <c r="L2851" s="13">
        <v>3</v>
      </c>
      <c r="M2851" s="13">
        <v>4</v>
      </c>
      <c r="N2851" s="13">
        <v>12</v>
      </c>
      <c r="O2851" s="13">
        <v>9</v>
      </c>
      <c r="P2851" s="12">
        <v>8</v>
      </c>
      <c r="Q2851" s="12">
        <v>11</v>
      </c>
      <c r="R2851" s="12"/>
      <c r="S2851" s="12"/>
      <c r="T2851" s="12"/>
      <c r="U2851" s="12">
        <f t="shared" si="655"/>
        <v>185</v>
      </c>
    </row>
    <row r="2852" spans="1:21">
      <c r="A2852" s="14"/>
      <c r="B2852" s="14"/>
      <c r="C2852" s="12" t="s">
        <v>28</v>
      </c>
      <c r="D2852" s="12">
        <v>6</v>
      </c>
      <c r="E2852" s="13">
        <v>11</v>
      </c>
      <c r="F2852" s="13">
        <v>9</v>
      </c>
      <c r="G2852" s="13">
        <v>34</v>
      </c>
      <c r="H2852" s="13">
        <v>34</v>
      </c>
      <c r="I2852" s="13">
        <v>34</v>
      </c>
      <c r="J2852" s="13"/>
      <c r="K2852" s="13">
        <v>32</v>
      </c>
      <c r="L2852" s="13">
        <v>1</v>
      </c>
      <c r="M2852" s="13">
        <v>3</v>
      </c>
      <c r="N2852" s="13">
        <v>8</v>
      </c>
      <c r="O2852" s="13">
        <v>6</v>
      </c>
      <c r="P2852" s="12"/>
      <c r="Q2852" s="12">
        <v>12</v>
      </c>
      <c r="R2852" s="12"/>
      <c r="S2852" s="12"/>
      <c r="T2852" s="12"/>
      <c r="U2852" s="12">
        <f t="shared" si="655"/>
        <v>190</v>
      </c>
    </row>
    <row r="2853" spans="1:21">
      <c r="A2853" s="14"/>
      <c r="B2853" s="14"/>
      <c r="C2853" s="12" t="s">
        <v>35</v>
      </c>
      <c r="D2853" s="12">
        <v>5</v>
      </c>
      <c r="E2853" s="13">
        <v>12</v>
      </c>
      <c r="F2853" s="13">
        <v>8</v>
      </c>
      <c r="G2853" s="13">
        <v>35</v>
      </c>
      <c r="H2853" s="13">
        <v>32</v>
      </c>
      <c r="I2853" s="13">
        <v>32</v>
      </c>
      <c r="J2853" s="13"/>
      <c r="K2853" s="13">
        <v>25</v>
      </c>
      <c r="L2853" s="13">
        <v>2</v>
      </c>
      <c r="M2853" s="13">
        <v>2</v>
      </c>
      <c r="N2853" s="13">
        <v>2</v>
      </c>
      <c r="O2853" s="13">
        <v>2</v>
      </c>
      <c r="P2853" s="12">
        <v>9</v>
      </c>
      <c r="Q2853" s="12">
        <v>10</v>
      </c>
      <c r="R2853" s="12"/>
      <c r="S2853" s="12"/>
      <c r="T2853" s="12"/>
      <c r="U2853" s="12">
        <f t="shared" si="655"/>
        <v>176</v>
      </c>
    </row>
    <row r="2854" spans="1:21">
      <c r="A2854" s="14"/>
      <c r="B2854" s="14"/>
      <c r="C2854" s="12" t="s">
        <v>36</v>
      </c>
      <c r="D2854" s="12">
        <v>4</v>
      </c>
      <c r="E2854" s="13">
        <v>9</v>
      </c>
      <c r="F2854" s="13">
        <v>7</v>
      </c>
      <c r="G2854" s="13"/>
      <c r="H2854" s="13"/>
      <c r="I2854" s="13"/>
      <c r="J2854" s="13"/>
      <c r="K2854" s="13"/>
      <c r="L2854" s="13"/>
      <c r="M2854" s="13"/>
      <c r="N2854" s="13"/>
      <c r="O2854" s="13">
        <v>6</v>
      </c>
      <c r="P2854" s="12"/>
      <c r="Q2854" s="12"/>
      <c r="R2854" s="12"/>
      <c r="S2854" s="12"/>
      <c r="T2854" s="12"/>
      <c r="U2854" s="12">
        <f t="shared" si="655"/>
        <v>26</v>
      </c>
    </row>
    <row r="2855" spans="1:21">
      <c r="A2855" s="14"/>
      <c r="B2855" s="14"/>
      <c r="C2855" s="12" t="s">
        <v>31</v>
      </c>
      <c r="D2855" s="12">
        <v>3</v>
      </c>
      <c r="E2855" s="13">
        <v>6</v>
      </c>
      <c r="F2855" s="13">
        <v>5</v>
      </c>
      <c r="G2855" s="13"/>
      <c r="H2855" s="13"/>
      <c r="I2855" s="13"/>
      <c r="J2855" s="13"/>
      <c r="K2855" s="13"/>
      <c r="L2855" s="13"/>
      <c r="M2855" s="13"/>
      <c r="N2855" s="13">
        <v>2</v>
      </c>
      <c r="O2855" s="13">
        <v>2</v>
      </c>
      <c r="P2855" s="12"/>
      <c r="Q2855" s="12"/>
      <c r="R2855" s="12"/>
      <c r="S2855" s="12"/>
      <c r="T2855" s="12"/>
      <c r="U2855" s="12">
        <f t="shared" si="655"/>
        <v>18</v>
      </c>
    </row>
    <row r="2856" spans="1:21">
      <c r="A2856" s="16"/>
      <c r="B2856" s="16"/>
      <c r="C2856" s="12" t="s">
        <v>32</v>
      </c>
      <c r="D2856" s="12"/>
      <c r="E2856" s="13"/>
      <c r="F2856" s="13"/>
      <c r="G2856" s="13">
        <v>12</v>
      </c>
      <c r="H2856" s="13">
        <v>12</v>
      </c>
      <c r="I2856" s="13">
        <v>13</v>
      </c>
      <c r="J2856" s="13">
        <v>6</v>
      </c>
      <c r="K2856" s="13">
        <v>18</v>
      </c>
      <c r="L2856" s="13">
        <v>6</v>
      </c>
      <c r="M2856" s="13"/>
      <c r="N2856" s="13"/>
      <c r="O2856" s="13">
        <v>4</v>
      </c>
      <c r="P2856" s="12"/>
      <c r="Q2856" s="12"/>
      <c r="R2856" s="12"/>
      <c r="S2856" s="12"/>
      <c r="T2856" s="12"/>
      <c r="U2856" s="12">
        <f t="shared" si="655"/>
        <v>71</v>
      </c>
    </row>
    <row r="2857" spans="1:21">
      <c r="A2857" s="17"/>
      <c r="B2857" s="18"/>
      <c r="C2857" s="19" t="s">
        <v>33</v>
      </c>
      <c r="D2857" s="19">
        <f>SUM(D2848:D2856)</f>
        <v>27</v>
      </c>
      <c r="E2857" s="19">
        <f>SUM(E2848:E2856)</f>
        <v>46</v>
      </c>
      <c r="F2857" s="19">
        <f t="shared" ref="F2857:U2857" si="656">SUM(F2848:F2856)</f>
        <v>35</v>
      </c>
      <c r="G2857" s="19">
        <f t="shared" si="656"/>
        <v>182</v>
      </c>
      <c r="H2857" s="19">
        <f t="shared" si="656"/>
        <v>161</v>
      </c>
      <c r="I2857" s="19">
        <f t="shared" si="656"/>
        <v>178</v>
      </c>
      <c r="J2857" s="19">
        <f t="shared" si="656"/>
        <v>78</v>
      </c>
      <c r="K2857" s="19">
        <f t="shared" si="656"/>
        <v>175</v>
      </c>
      <c r="L2857" s="19">
        <f t="shared" si="656"/>
        <v>36</v>
      </c>
      <c r="M2857" s="19">
        <f t="shared" si="656"/>
        <v>9</v>
      </c>
      <c r="N2857" s="19">
        <f t="shared" si="656"/>
        <v>24</v>
      </c>
      <c r="O2857" s="19">
        <f t="shared" si="656"/>
        <v>51</v>
      </c>
      <c r="P2857" s="19">
        <f t="shared" si="656"/>
        <v>34</v>
      </c>
      <c r="Q2857" s="19">
        <f t="shared" si="656"/>
        <v>42</v>
      </c>
      <c r="R2857" s="19">
        <f t="shared" si="656"/>
        <v>0</v>
      </c>
      <c r="S2857" s="19">
        <f t="shared" si="656"/>
        <v>0</v>
      </c>
      <c r="T2857" s="19">
        <f t="shared" si="656"/>
        <v>0</v>
      </c>
      <c r="U2857" s="19">
        <f t="shared" si="656"/>
        <v>1078</v>
      </c>
    </row>
    <row r="2858" spans="1:21">
      <c r="G2858" s="73"/>
    </row>
    <row r="2860" spans="1:21" ht="96">
      <c r="A2860" s="8" t="s">
        <v>2</v>
      </c>
      <c r="B2860" s="8" t="s">
        <v>3</v>
      </c>
      <c r="C2860" s="8" t="s">
        <v>4</v>
      </c>
      <c r="D2860" s="9" t="str">
        <f t="shared" ref="D2860:P2860" si="657">D5</f>
        <v>ANGGREK</v>
      </c>
      <c r="E2860" s="9" t="str">
        <f t="shared" si="657"/>
        <v>BOUGENVIL</v>
      </c>
      <c r="F2860" s="9" t="str">
        <f t="shared" si="657"/>
        <v>CAMELIA</v>
      </c>
      <c r="G2860" s="9" t="str">
        <f t="shared" si="657"/>
        <v>DEWANDARU</v>
      </c>
      <c r="H2860" s="9" t="str">
        <f t="shared" si="657"/>
        <v>EDELWEIS</v>
      </c>
      <c r="I2860" s="9" t="str">
        <f t="shared" si="657"/>
        <v>FLAMBOYAN</v>
      </c>
      <c r="J2860" s="9" t="str">
        <f t="shared" si="657"/>
        <v>GERANIUM</v>
      </c>
      <c r="K2860" s="9" t="str">
        <f t="shared" si="657"/>
        <v>HELIKONIA</v>
      </c>
      <c r="L2860" s="9" t="str">
        <f t="shared" si="657"/>
        <v>IVY</v>
      </c>
      <c r="M2860" s="9" t="str">
        <f t="shared" si="657"/>
        <v>JASMIN</v>
      </c>
      <c r="N2860" s="9" t="str">
        <f t="shared" si="657"/>
        <v>IGD</v>
      </c>
      <c r="O2860" s="9" t="str">
        <f t="shared" si="657"/>
        <v>HCU</v>
      </c>
      <c r="P2860" s="9" t="str">
        <f t="shared" si="657"/>
        <v>PENUNJANG</v>
      </c>
      <c r="Q2860" s="9" t="str">
        <f>Q5</f>
        <v>PELAYANAN</v>
      </c>
      <c r="R2860" s="9" t="str">
        <f>R5</f>
        <v>ADMIN</v>
      </c>
      <c r="S2860" s="9" t="str">
        <f>S5</f>
        <v>ASRAMA</v>
      </c>
      <c r="T2860" s="9" t="str">
        <f>T5</f>
        <v>MASJID</v>
      </c>
      <c r="U2860" s="9" t="str">
        <f>U5</f>
        <v>JUMLAH</v>
      </c>
    </row>
    <row r="2861" spans="1:21">
      <c r="A2861" s="10">
        <f>A2848+1</f>
        <v>3</v>
      </c>
      <c r="B2861" s="11" t="s">
        <v>37</v>
      </c>
      <c r="C2861" s="12" t="s">
        <v>24</v>
      </c>
      <c r="D2861" s="12"/>
      <c r="E2861" s="13"/>
      <c r="F2861" s="13"/>
      <c r="G2861" s="13">
        <v>24</v>
      </c>
      <c r="H2861" s="13">
        <v>13</v>
      </c>
      <c r="I2861" s="13">
        <v>29</v>
      </c>
      <c r="J2861" s="13">
        <v>28</v>
      </c>
      <c r="K2861" s="13">
        <v>30</v>
      </c>
      <c r="L2861" s="13">
        <v>12</v>
      </c>
      <c r="M2861" s="13"/>
      <c r="N2861" s="13"/>
      <c r="O2861" s="13">
        <v>12</v>
      </c>
      <c r="P2861" s="13">
        <v>10</v>
      </c>
      <c r="Q2861" s="12">
        <v>16</v>
      </c>
      <c r="R2861" s="12"/>
      <c r="S2861" s="12"/>
      <c r="T2861" s="12"/>
      <c r="U2861" s="12">
        <f t="shared" ref="U2861:U2869" si="658">SUM(D2861:T2861)</f>
        <v>174</v>
      </c>
    </row>
    <row r="2862" spans="1:21">
      <c r="A2862" s="14"/>
      <c r="B2862" s="15">
        <f>B2849+1</f>
        <v>46237</v>
      </c>
      <c r="C2862" s="12" t="s">
        <v>25</v>
      </c>
      <c r="D2862" s="12"/>
      <c r="E2862" s="13"/>
      <c r="F2862" s="13"/>
      <c r="G2862" s="13">
        <v>20</v>
      </c>
      <c r="H2862" s="13">
        <v>15</v>
      </c>
      <c r="I2862" s="13">
        <v>28</v>
      </c>
      <c r="J2862" s="13">
        <v>25</v>
      </c>
      <c r="K2862" s="13">
        <v>31</v>
      </c>
      <c r="L2862" s="13">
        <v>11</v>
      </c>
      <c r="M2862" s="13"/>
      <c r="N2862" s="13"/>
      <c r="O2862" s="13">
        <v>2</v>
      </c>
      <c r="P2862" s="13">
        <v>2</v>
      </c>
      <c r="Q2862" s="12">
        <v>10</v>
      </c>
      <c r="R2862" s="12"/>
      <c r="S2862" s="12"/>
      <c r="T2862" s="12"/>
      <c r="U2862" s="12">
        <f t="shared" si="658"/>
        <v>144</v>
      </c>
    </row>
    <row r="2863" spans="1:21">
      <c r="A2863" s="14"/>
      <c r="B2863" s="14"/>
      <c r="C2863" s="12" t="s">
        <v>26</v>
      </c>
      <c r="D2863" s="12">
        <v>1</v>
      </c>
      <c r="E2863" s="13"/>
      <c r="F2863" s="13"/>
      <c r="G2863" s="13">
        <v>7</v>
      </c>
      <c r="H2863" s="13">
        <v>6</v>
      </c>
      <c r="I2863" s="13">
        <v>6</v>
      </c>
      <c r="J2863" s="13">
        <v>9</v>
      </c>
      <c r="K2863" s="13">
        <v>12</v>
      </c>
      <c r="L2863" s="13">
        <v>9</v>
      </c>
      <c r="M2863" s="13"/>
      <c r="N2863" s="13"/>
      <c r="O2863" s="13">
        <v>4</v>
      </c>
      <c r="P2863" s="13">
        <v>2</v>
      </c>
      <c r="Q2863" s="12">
        <v>14</v>
      </c>
      <c r="R2863" s="12"/>
      <c r="S2863" s="12"/>
      <c r="T2863" s="12"/>
      <c r="U2863" s="12">
        <f t="shared" si="658"/>
        <v>70</v>
      </c>
    </row>
    <row r="2864" spans="1:21">
      <c r="A2864" s="14"/>
      <c r="B2864" s="14"/>
      <c r="C2864" s="12" t="s">
        <v>27</v>
      </c>
      <c r="D2864" s="12">
        <v>2</v>
      </c>
      <c r="E2864" s="13">
        <v>13</v>
      </c>
      <c r="F2864" s="13">
        <v>9</v>
      </c>
      <c r="G2864" s="13"/>
      <c r="H2864" s="13">
        <v>27</v>
      </c>
      <c r="I2864" s="13"/>
      <c r="J2864" s="13">
        <v>24</v>
      </c>
      <c r="K2864" s="13">
        <v>29</v>
      </c>
      <c r="L2864" s="13">
        <v>8</v>
      </c>
      <c r="M2864" s="13"/>
      <c r="N2864" s="13">
        <v>5</v>
      </c>
      <c r="O2864" s="13">
        <v>5</v>
      </c>
      <c r="P2864" s="13">
        <v>4</v>
      </c>
      <c r="Q2864" s="12">
        <v>11</v>
      </c>
      <c r="R2864" s="12"/>
      <c r="S2864" s="12"/>
      <c r="T2864" s="12"/>
      <c r="U2864" s="12">
        <f t="shared" si="658"/>
        <v>137</v>
      </c>
    </row>
    <row r="2865" spans="1:21">
      <c r="A2865" s="14"/>
      <c r="B2865" s="14"/>
      <c r="C2865" s="12" t="s">
        <v>28</v>
      </c>
      <c r="D2865" s="12">
        <v>2</v>
      </c>
      <c r="E2865" s="13">
        <v>8</v>
      </c>
      <c r="F2865" s="13">
        <v>6</v>
      </c>
      <c r="G2865" s="13"/>
      <c r="H2865" s="13">
        <v>26</v>
      </c>
      <c r="I2865" s="13"/>
      <c r="J2865" s="13">
        <v>32</v>
      </c>
      <c r="K2865" s="13">
        <v>34</v>
      </c>
      <c r="L2865" s="13">
        <v>7</v>
      </c>
      <c r="M2865" s="13"/>
      <c r="N2865" s="13">
        <v>9</v>
      </c>
      <c r="O2865" s="13">
        <v>7</v>
      </c>
      <c r="P2865" s="13">
        <v>4</v>
      </c>
      <c r="Q2865" s="12">
        <v>10</v>
      </c>
      <c r="R2865" s="12"/>
      <c r="S2865" s="12"/>
      <c r="T2865" s="12"/>
      <c r="U2865" s="12">
        <f t="shared" si="658"/>
        <v>145</v>
      </c>
    </row>
    <row r="2866" spans="1:21">
      <c r="A2866" s="14"/>
      <c r="B2866" s="14"/>
      <c r="C2866" s="12" t="s">
        <v>35</v>
      </c>
      <c r="D2866" s="12">
        <v>4</v>
      </c>
      <c r="E2866" s="13">
        <v>4</v>
      </c>
      <c r="F2866" s="13">
        <v>5</v>
      </c>
      <c r="G2866" s="13"/>
      <c r="H2866" s="13">
        <v>28</v>
      </c>
      <c r="I2866" s="13"/>
      <c r="J2866" s="13">
        <v>33</v>
      </c>
      <c r="K2866" s="13">
        <v>32</v>
      </c>
      <c r="L2866" s="13">
        <v>5</v>
      </c>
      <c r="M2866" s="13"/>
      <c r="N2866" s="13">
        <v>4</v>
      </c>
      <c r="O2866" s="13">
        <v>3</v>
      </c>
      <c r="P2866" s="13">
        <v>3</v>
      </c>
      <c r="Q2866" s="12">
        <v>13</v>
      </c>
      <c r="R2866" s="12"/>
      <c r="S2866" s="12"/>
      <c r="T2866" s="12"/>
      <c r="U2866" s="12">
        <f t="shared" si="658"/>
        <v>134</v>
      </c>
    </row>
    <row r="2867" spans="1:21">
      <c r="A2867" s="14"/>
      <c r="B2867" s="14"/>
      <c r="C2867" s="12" t="s">
        <v>36</v>
      </c>
      <c r="D2867" s="12">
        <v>2</v>
      </c>
      <c r="E2867" s="13">
        <v>15</v>
      </c>
      <c r="F2867" s="13">
        <v>8</v>
      </c>
      <c r="G2867" s="13"/>
      <c r="H2867" s="13"/>
      <c r="I2867" s="13"/>
      <c r="J2867" s="13"/>
      <c r="K2867" s="13"/>
      <c r="L2867" s="13"/>
      <c r="M2867" s="13"/>
      <c r="N2867" s="13"/>
      <c r="O2867" s="13">
        <v>4</v>
      </c>
      <c r="P2867" s="13"/>
      <c r="Q2867" s="12"/>
      <c r="R2867" s="12"/>
      <c r="S2867" s="12"/>
      <c r="T2867" s="12"/>
      <c r="U2867" s="12">
        <f t="shared" si="658"/>
        <v>29</v>
      </c>
    </row>
    <row r="2868" spans="1:21">
      <c r="A2868" s="14"/>
      <c r="B2868" s="14"/>
      <c r="C2868" s="12" t="s">
        <v>31</v>
      </c>
      <c r="D2868" s="12">
        <v>1</v>
      </c>
      <c r="E2868" s="13">
        <v>6</v>
      </c>
      <c r="F2868" s="13">
        <v>4</v>
      </c>
      <c r="G2868" s="13"/>
      <c r="H2868" s="13"/>
      <c r="I2868" s="13"/>
      <c r="J2868" s="13"/>
      <c r="K2868" s="13"/>
      <c r="L2868" s="13"/>
      <c r="M2868" s="13"/>
      <c r="N2868" s="13">
        <v>2</v>
      </c>
      <c r="O2868" s="13">
        <v>1</v>
      </c>
      <c r="P2868" s="13"/>
      <c r="Q2868" s="12">
        <v>2</v>
      </c>
      <c r="R2868" s="12"/>
      <c r="S2868" s="12"/>
      <c r="T2868" s="12"/>
      <c r="U2868" s="12">
        <f t="shared" si="658"/>
        <v>16</v>
      </c>
    </row>
    <row r="2869" spans="1:21">
      <c r="A2869" s="16"/>
      <c r="B2869" s="16"/>
      <c r="C2869" s="12" t="s">
        <v>32</v>
      </c>
      <c r="D2869" s="12"/>
      <c r="E2869" s="13"/>
      <c r="F2869" s="13"/>
      <c r="G2869" s="13">
        <v>10</v>
      </c>
      <c r="H2869" s="13">
        <v>12</v>
      </c>
      <c r="I2869" s="13">
        <v>18</v>
      </c>
      <c r="J2869" s="13">
        <v>9</v>
      </c>
      <c r="K2869" s="13">
        <v>22</v>
      </c>
      <c r="L2869" s="13">
        <v>9</v>
      </c>
      <c r="M2869" s="13"/>
      <c r="N2869" s="13">
        <v>11</v>
      </c>
      <c r="O2869" s="13">
        <v>6</v>
      </c>
      <c r="P2869" s="13"/>
      <c r="Q2869" s="12"/>
      <c r="R2869" s="12"/>
      <c r="S2869" s="12"/>
      <c r="T2869" s="12"/>
      <c r="U2869" s="12">
        <f t="shared" si="658"/>
        <v>97</v>
      </c>
    </row>
    <row r="2870" spans="1:21">
      <c r="A2870" s="17"/>
      <c r="B2870" s="18"/>
      <c r="C2870" s="19" t="s">
        <v>33</v>
      </c>
      <c r="D2870" s="19">
        <f>SUM(D2861:D2869)</f>
        <v>12</v>
      </c>
      <c r="E2870" s="19">
        <f>SUM(E2861:E2869)</f>
        <v>46</v>
      </c>
      <c r="F2870" s="19">
        <f t="shared" ref="F2870:U2870" si="659">SUM(F2861:F2869)</f>
        <v>32</v>
      </c>
      <c r="G2870" s="19">
        <f t="shared" si="659"/>
        <v>61</v>
      </c>
      <c r="H2870" s="19">
        <f t="shared" si="659"/>
        <v>127</v>
      </c>
      <c r="I2870" s="19">
        <f t="shared" si="659"/>
        <v>81</v>
      </c>
      <c r="J2870" s="19">
        <f t="shared" si="659"/>
        <v>160</v>
      </c>
      <c r="K2870" s="19">
        <f t="shared" si="659"/>
        <v>190</v>
      </c>
      <c r="L2870" s="19">
        <f t="shared" si="659"/>
        <v>61</v>
      </c>
      <c r="M2870" s="19">
        <f t="shared" si="659"/>
        <v>0</v>
      </c>
      <c r="N2870" s="19">
        <f t="shared" si="659"/>
        <v>31</v>
      </c>
      <c r="O2870" s="19">
        <f t="shared" si="659"/>
        <v>44</v>
      </c>
      <c r="P2870" s="19">
        <f t="shared" si="659"/>
        <v>25</v>
      </c>
      <c r="Q2870" s="19">
        <f t="shared" si="659"/>
        <v>76</v>
      </c>
      <c r="R2870" s="19">
        <f t="shared" si="659"/>
        <v>0</v>
      </c>
      <c r="S2870" s="19">
        <f t="shared" si="659"/>
        <v>0</v>
      </c>
      <c r="T2870" s="19">
        <f t="shared" si="659"/>
        <v>0</v>
      </c>
      <c r="U2870" s="19">
        <f t="shared" si="659"/>
        <v>946</v>
      </c>
    </row>
    <row r="2873" spans="1:21" ht="96">
      <c r="A2873" s="8" t="s">
        <v>2</v>
      </c>
      <c r="B2873" s="8" t="s">
        <v>3</v>
      </c>
      <c r="C2873" s="8" t="s">
        <v>4</v>
      </c>
      <c r="D2873" s="9" t="str">
        <f t="shared" ref="D2873:P2873" si="660">D5</f>
        <v>ANGGREK</v>
      </c>
      <c r="E2873" s="9" t="str">
        <f t="shared" si="660"/>
        <v>BOUGENVIL</v>
      </c>
      <c r="F2873" s="9" t="str">
        <f t="shared" si="660"/>
        <v>CAMELIA</v>
      </c>
      <c r="G2873" s="9" t="str">
        <f t="shared" si="660"/>
        <v>DEWANDARU</v>
      </c>
      <c r="H2873" s="9" t="str">
        <f t="shared" si="660"/>
        <v>EDELWEIS</v>
      </c>
      <c r="I2873" s="9" t="str">
        <f t="shared" si="660"/>
        <v>FLAMBOYAN</v>
      </c>
      <c r="J2873" s="9" t="str">
        <f t="shared" si="660"/>
        <v>GERANIUM</v>
      </c>
      <c r="K2873" s="9" t="str">
        <f t="shared" si="660"/>
        <v>HELIKONIA</v>
      </c>
      <c r="L2873" s="9" t="str">
        <f t="shared" si="660"/>
        <v>IVY</v>
      </c>
      <c r="M2873" s="9" t="str">
        <f t="shared" si="660"/>
        <v>JASMIN</v>
      </c>
      <c r="N2873" s="9" t="str">
        <f t="shared" si="660"/>
        <v>IGD</v>
      </c>
      <c r="O2873" s="9" t="str">
        <f t="shared" si="660"/>
        <v>HCU</v>
      </c>
      <c r="P2873" s="9" t="str">
        <f t="shared" si="660"/>
        <v>PENUNJANG</v>
      </c>
      <c r="Q2873" s="9" t="str">
        <f>Q5</f>
        <v>PELAYANAN</v>
      </c>
      <c r="R2873" s="9" t="str">
        <f>R5</f>
        <v>ADMIN</v>
      </c>
      <c r="S2873" s="9" t="str">
        <f>S5</f>
        <v>ASRAMA</v>
      </c>
      <c r="T2873" s="9" t="str">
        <f>T5</f>
        <v>MASJID</v>
      </c>
      <c r="U2873" s="9" t="str">
        <f>U5</f>
        <v>JUMLAH</v>
      </c>
    </row>
    <row r="2874" spans="1:21">
      <c r="A2874" s="10">
        <f>A2861+1</f>
        <v>4</v>
      </c>
      <c r="B2874" s="11" t="s">
        <v>39</v>
      </c>
      <c r="C2874" s="12" t="s">
        <v>24</v>
      </c>
      <c r="D2874" s="12"/>
      <c r="E2874" s="13"/>
      <c r="F2874" s="13"/>
      <c r="G2874" s="12">
        <v>25</v>
      </c>
      <c r="H2874" s="12">
        <v>16</v>
      </c>
      <c r="I2874" s="12">
        <v>28</v>
      </c>
      <c r="J2874" s="12">
        <v>29</v>
      </c>
      <c r="K2874" s="12">
        <v>32</v>
      </c>
      <c r="L2874" s="13">
        <v>7</v>
      </c>
      <c r="M2874" s="13"/>
      <c r="N2874" s="13"/>
      <c r="O2874" s="13">
        <v>14</v>
      </c>
      <c r="P2874" s="12">
        <v>11</v>
      </c>
      <c r="Q2874" s="12">
        <v>10</v>
      </c>
      <c r="R2874" s="12"/>
      <c r="S2874" s="12"/>
      <c r="T2874" s="12"/>
      <c r="U2874" s="12">
        <f t="shared" ref="U2874:U2882" si="661">SUM(D2874:T2874)</f>
        <v>172</v>
      </c>
    </row>
    <row r="2875" spans="1:21">
      <c r="A2875" s="14"/>
      <c r="B2875" s="15">
        <f>B2862+1</f>
        <v>46238</v>
      </c>
      <c r="C2875" s="12" t="s">
        <v>25</v>
      </c>
      <c r="D2875" s="12"/>
      <c r="E2875" s="13"/>
      <c r="F2875" s="13"/>
      <c r="G2875" s="12">
        <v>23</v>
      </c>
      <c r="H2875" s="12">
        <v>19</v>
      </c>
      <c r="I2875" s="12">
        <v>29</v>
      </c>
      <c r="J2875" s="12">
        <v>30</v>
      </c>
      <c r="K2875" s="12">
        <v>31</v>
      </c>
      <c r="L2875" s="13">
        <v>8</v>
      </c>
      <c r="M2875" s="13"/>
      <c r="N2875" s="13"/>
      <c r="O2875" s="13">
        <v>4</v>
      </c>
      <c r="P2875" s="12"/>
      <c r="Q2875" s="12">
        <v>9</v>
      </c>
      <c r="R2875" s="12"/>
      <c r="S2875" s="12"/>
      <c r="T2875" s="12"/>
      <c r="U2875" s="12">
        <f t="shared" si="661"/>
        <v>153</v>
      </c>
    </row>
    <row r="2876" spans="1:21">
      <c r="A2876" s="14"/>
      <c r="B2876" s="14"/>
      <c r="C2876" s="12" t="s">
        <v>26</v>
      </c>
      <c r="D2876" s="12"/>
      <c r="E2876" s="13"/>
      <c r="F2876" s="13"/>
      <c r="G2876" s="12">
        <v>10</v>
      </c>
      <c r="H2876" s="12">
        <v>9</v>
      </c>
      <c r="I2876" s="12">
        <v>9</v>
      </c>
      <c r="J2876" s="12">
        <v>10</v>
      </c>
      <c r="K2876" s="12">
        <v>12</v>
      </c>
      <c r="L2876" s="13">
        <v>4</v>
      </c>
      <c r="M2876" s="13"/>
      <c r="N2876" s="13"/>
      <c r="O2876" s="13">
        <v>3</v>
      </c>
      <c r="P2876" s="12"/>
      <c r="Q2876" s="12">
        <v>16</v>
      </c>
      <c r="R2876" s="12"/>
      <c r="S2876" s="12"/>
      <c r="T2876" s="12"/>
      <c r="U2876" s="12">
        <f t="shared" si="661"/>
        <v>73</v>
      </c>
    </row>
    <row r="2877" spans="1:21">
      <c r="A2877" s="14"/>
      <c r="B2877" s="14"/>
      <c r="C2877" s="12" t="s">
        <v>27</v>
      </c>
      <c r="D2877" s="12">
        <v>5</v>
      </c>
      <c r="E2877" s="25">
        <v>11</v>
      </c>
      <c r="F2877" s="25">
        <v>7</v>
      </c>
      <c r="G2877" s="12">
        <v>27</v>
      </c>
      <c r="H2877" s="12">
        <v>27</v>
      </c>
      <c r="I2877" s="12">
        <v>32</v>
      </c>
      <c r="J2877" s="12">
        <v>29</v>
      </c>
      <c r="K2877" s="12">
        <v>32</v>
      </c>
      <c r="L2877" s="13">
        <v>1</v>
      </c>
      <c r="M2877" s="13"/>
      <c r="N2877" s="13">
        <v>16</v>
      </c>
      <c r="O2877" s="13">
        <v>6</v>
      </c>
      <c r="P2877" s="12">
        <v>4</v>
      </c>
      <c r="Q2877" s="12">
        <v>9</v>
      </c>
      <c r="R2877" s="12"/>
      <c r="S2877" s="12"/>
      <c r="T2877" s="12"/>
      <c r="U2877" s="12">
        <f t="shared" si="661"/>
        <v>206</v>
      </c>
    </row>
    <row r="2878" spans="1:21">
      <c r="A2878" s="14"/>
      <c r="B2878" s="14"/>
      <c r="C2878" s="12" t="s">
        <v>28</v>
      </c>
      <c r="D2878" s="12">
        <v>3</v>
      </c>
      <c r="E2878" s="25">
        <v>12</v>
      </c>
      <c r="F2878" s="25">
        <v>10</v>
      </c>
      <c r="G2878" s="12">
        <v>34</v>
      </c>
      <c r="H2878" s="12">
        <v>29</v>
      </c>
      <c r="I2878" s="12">
        <v>34</v>
      </c>
      <c r="J2878" s="12">
        <v>31</v>
      </c>
      <c r="K2878" s="12">
        <v>28</v>
      </c>
      <c r="L2878" s="13">
        <v>14</v>
      </c>
      <c r="M2878" s="13"/>
      <c r="N2878" s="13">
        <v>11</v>
      </c>
      <c r="O2878" s="13">
        <v>5</v>
      </c>
      <c r="P2878" s="12">
        <v>3</v>
      </c>
      <c r="Q2878" s="12">
        <v>9</v>
      </c>
      <c r="R2878" s="12"/>
      <c r="S2878" s="12"/>
      <c r="T2878" s="12"/>
      <c r="U2878" s="12">
        <f t="shared" si="661"/>
        <v>223</v>
      </c>
    </row>
    <row r="2879" spans="1:21">
      <c r="A2879" s="14"/>
      <c r="B2879" s="14"/>
      <c r="C2879" s="12" t="s">
        <v>35</v>
      </c>
      <c r="D2879" s="12">
        <v>2</v>
      </c>
      <c r="E2879" s="25">
        <v>10</v>
      </c>
      <c r="F2879" s="25">
        <v>9</v>
      </c>
      <c r="G2879" s="12">
        <v>32</v>
      </c>
      <c r="H2879" s="12">
        <v>32</v>
      </c>
      <c r="I2879" s="12">
        <v>26</v>
      </c>
      <c r="J2879" s="12">
        <v>32</v>
      </c>
      <c r="K2879" s="12">
        <v>31</v>
      </c>
      <c r="L2879" s="13">
        <v>6</v>
      </c>
      <c r="M2879" s="13"/>
      <c r="N2879" s="13">
        <v>5</v>
      </c>
      <c r="O2879" s="13">
        <v>4</v>
      </c>
      <c r="P2879" s="12">
        <v>3</v>
      </c>
      <c r="Q2879" s="12">
        <v>11</v>
      </c>
      <c r="R2879" s="12"/>
      <c r="S2879" s="12"/>
      <c r="T2879" s="12"/>
      <c r="U2879" s="12">
        <f t="shared" si="661"/>
        <v>203</v>
      </c>
    </row>
    <row r="2880" spans="1:21">
      <c r="A2880" s="14"/>
      <c r="B2880" s="14"/>
      <c r="C2880" s="12" t="s">
        <v>36</v>
      </c>
      <c r="D2880" s="12">
        <v>4</v>
      </c>
      <c r="E2880" s="25">
        <v>9</v>
      </c>
      <c r="F2880" s="25">
        <v>7</v>
      </c>
      <c r="G2880" s="12"/>
      <c r="H2880" s="12"/>
      <c r="I2880" s="12"/>
      <c r="J2880" s="12"/>
      <c r="K2880" s="12"/>
      <c r="L2880" s="13"/>
      <c r="M2880" s="13"/>
      <c r="N2880" s="13">
        <v>17</v>
      </c>
      <c r="O2880" s="13">
        <v>3</v>
      </c>
      <c r="P2880" s="12"/>
      <c r="Q2880" s="12"/>
      <c r="R2880" s="12"/>
      <c r="S2880" s="12"/>
      <c r="T2880" s="12"/>
      <c r="U2880" s="12">
        <f t="shared" si="661"/>
        <v>40</v>
      </c>
    </row>
    <row r="2881" spans="1:21">
      <c r="A2881" s="14"/>
      <c r="B2881" s="14"/>
      <c r="C2881" s="12" t="s">
        <v>31</v>
      </c>
      <c r="D2881" s="12">
        <v>2</v>
      </c>
      <c r="E2881" s="25">
        <v>12</v>
      </c>
      <c r="F2881" s="25">
        <v>5</v>
      </c>
      <c r="G2881" s="12"/>
      <c r="H2881" s="12"/>
      <c r="I2881" s="12"/>
      <c r="J2881" s="12"/>
      <c r="K2881" s="12"/>
      <c r="L2881" s="13"/>
      <c r="M2881" s="13"/>
      <c r="N2881" s="13">
        <v>3</v>
      </c>
      <c r="O2881" s="13">
        <v>1</v>
      </c>
      <c r="P2881" s="12"/>
      <c r="Q2881" s="12">
        <v>2</v>
      </c>
      <c r="R2881" s="12"/>
      <c r="S2881" s="12"/>
      <c r="T2881" s="12"/>
      <c r="U2881" s="12">
        <f t="shared" si="661"/>
        <v>25</v>
      </c>
    </row>
    <row r="2882" spans="1:21">
      <c r="A2882" s="16"/>
      <c r="B2882" s="16"/>
      <c r="C2882" s="12" t="s">
        <v>32</v>
      </c>
      <c r="D2882" s="12"/>
      <c r="E2882" s="13">
        <v>1</v>
      </c>
      <c r="F2882" s="13"/>
      <c r="G2882" s="12">
        <v>15</v>
      </c>
      <c r="H2882" s="12">
        <v>22</v>
      </c>
      <c r="I2882" s="12">
        <v>8</v>
      </c>
      <c r="J2882" s="12">
        <v>7</v>
      </c>
      <c r="K2882" s="12">
        <v>10</v>
      </c>
      <c r="L2882" s="13">
        <v>8</v>
      </c>
      <c r="M2882" s="13"/>
      <c r="N2882" s="13">
        <v>25</v>
      </c>
      <c r="O2882" s="13">
        <v>5</v>
      </c>
      <c r="P2882" s="12"/>
      <c r="Q2882" s="12"/>
      <c r="R2882" s="12"/>
      <c r="S2882" s="12"/>
      <c r="T2882" s="12"/>
      <c r="U2882" s="12">
        <f t="shared" si="661"/>
        <v>101</v>
      </c>
    </row>
    <row r="2883" spans="1:21">
      <c r="A2883" s="17"/>
      <c r="B2883" s="18"/>
      <c r="C2883" s="19" t="s">
        <v>33</v>
      </c>
      <c r="D2883" s="19">
        <f>SUM(D2874:D2882)</f>
        <v>16</v>
      </c>
      <c r="E2883" s="19">
        <f>SUM(E2874:E2882)</f>
        <v>55</v>
      </c>
      <c r="F2883" s="19">
        <f t="shared" ref="F2883:U2883" si="662">SUM(F2874:F2882)</f>
        <v>38</v>
      </c>
      <c r="G2883" s="19">
        <f t="shared" si="662"/>
        <v>166</v>
      </c>
      <c r="H2883" s="19">
        <f t="shared" si="662"/>
        <v>154</v>
      </c>
      <c r="I2883" s="19">
        <f t="shared" si="662"/>
        <v>166</v>
      </c>
      <c r="J2883" s="19">
        <f t="shared" si="662"/>
        <v>168</v>
      </c>
      <c r="K2883" s="19">
        <f t="shared" si="662"/>
        <v>176</v>
      </c>
      <c r="L2883" s="19">
        <f t="shared" si="662"/>
        <v>48</v>
      </c>
      <c r="M2883" s="19">
        <f t="shared" si="662"/>
        <v>0</v>
      </c>
      <c r="N2883" s="19">
        <f t="shared" si="662"/>
        <v>77</v>
      </c>
      <c r="O2883" s="19">
        <f t="shared" si="662"/>
        <v>45</v>
      </c>
      <c r="P2883" s="19">
        <f t="shared" si="662"/>
        <v>21</v>
      </c>
      <c r="Q2883" s="19">
        <f t="shared" si="662"/>
        <v>66</v>
      </c>
      <c r="R2883" s="19">
        <f t="shared" si="662"/>
        <v>0</v>
      </c>
      <c r="S2883" s="19">
        <f t="shared" si="662"/>
        <v>0</v>
      </c>
      <c r="T2883" s="19">
        <f t="shared" si="662"/>
        <v>0</v>
      </c>
      <c r="U2883" s="19">
        <f t="shared" si="662"/>
        <v>1196</v>
      </c>
    </row>
    <row r="2886" spans="1:21" ht="96">
      <c r="A2886" s="8" t="s">
        <v>2</v>
      </c>
      <c r="B2886" s="8" t="s">
        <v>3</v>
      </c>
      <c r="C2886" s="8" t="s">
        <v>4</v>
      </c>
      <c r="D2886" s="9" t="str">
        <f t="shared" ref="D2886:P2886" si="663">D5</f>
        <v>ANGGREK</v>
      </c>
      <c r="E2886" s="9" t="str">
        <f t="shared" si="663"/>
        <v>BOUGENVIL</v>
      </c>
      <c r="F2886" s="9" t="str">
        <f t="shared" si="663"/>
        <v>CAMELIA</v>
      </c>
      <c r="G2886" s="9" t="str">
        <f t="shared" si="663"/>
        <v>DEWANDARU</v>
      </c>
      <c r="H2886" s="9" t="str">
        <f t="shared" si="663"/>
        <v>EDELWEIS</v>
      </c>
      <c r="I2886" s="9" t="str">
        <f t="shared" si="663"/>
        <v>FLAMBOYAN</v>
      </c>
      <c r="J2886" s="9" t="str">
        <f t="shared" si="663"/>
        <v>GERANIUM</v>
      </c>
      <c r="K2886" s="9" t="str">
        <f t="shared" si="663"/>
        <v>HELIKONIA</v>
      </c>
      <c r="L2886" s="9" t="str">
        <f t="shared" si="663"/>
        <v>IVY</v>
      </c>
      <c r="M2886" s="9" t="str">
        <f t="shared" si="663"/>
        <v>JASMIN</v>
      </c>
      <c r="N2886" s="9" t="str">
        <f t="shared" si="663"/>
        <v>IGD</v>
      </c>
      <c r="O2886" s="9" t="str">
        <f t="shared" si="663"/>
        <v>HCU</v>
      </c>
      <c r="P2886" s="9" t="str">
        <f t="shared" si="663"/>
        <v>PENUNJANG</v>
      </c>
      <c r="Q2886" s="9" t="str">
        <f>Q5</f>
        <v>PELAYANAN</v>
      </c>
      <c r="R2886" s="9" t="str">
        <f>R5</f>
        <v>ADMIN</v>
      </c>
      <c r="S2886" s="9" t="str">
        <f>S5</f>
        <v>ASRAMA</v>
      </c>
      <c r="T2886" s="9" t="str">
        <f>T5</f>
        <v>MASJID</v>
      </c>
      <c r="U2886" s="9" t="str">
        <f>U5</f>
        <v>JUMLAH</v>
      </c>
    </row>
    <row r="2887" spans="1:21">
      <c r="A2887" s="10">
        <f>A2874+1</f>
        <v>5</v>
      </c>
      <c r="B2887" s="11" t="s">
        <v>23</v>
      </c>
      <c r="C2887" s="12" t="s">
        <v>24</v>
      </c>
      <c r="D2887" s="12"/>
      <c r="E2887" s="12"/>
      <c r="F2887" s="12"/>
      <c r="G2887" s="12">
        <v>24</v>
      </c>
      <c r="H2887" s="12">
        <v>18</v>
      </c>
      <c r="I2887" s="12">
        <v>28</v>
      </c>
      <c r="J2887" s="12">
        <v>28</v>
      </c>
      <c r="K2887" s="12">
        <v>30</v>
      </c>
      <c r="L2887" s="13">
        <v>12</v>
      </c>
      <c r="M2887" s="13"/>
      <c r="N2887" s="13"/>
      <c r="O2887" s="13">
        <v>15</v>
      </c>
      <c r="P2887" s="12">
        <v>6</v>
      </c>
      <c r="Q2887" s="12">
        <v>17</v>
      </c>
      <c r="R2887" s="12"/>
      <c r="S2887" s="12"/>
      <c r="T2887" s="12"/>
      <c r="U2887" s="12">
        <f t="shared" ref="U2887:U2895" si="664">SUM(D2887:T2887)</f>
        <v>178</v>
      </c>
    </row>
    <row r="2888" spans="1:21">
      <c r="A2888" s="14"/>
      <c r="B2888" s="15">
        <f>B2875+1</f>
        <v>46239</v>
      </c>
      <c r="C2888" s="12" t="s">
        <v>25</v>
      </c>
      <c r="D2888" s="12"/>
      <c r="E2888" s="12"/>
      <c r="F2888" s="12"/>
      <c r="G2888" s="12">
        <v>24</v>
      </c>
      <c r="H2888" s="12">
        <v>19</v>
      </c>
      <c r="I2888" s="12">
        <v>29</v>
      </c>
      <c r="J2888" s="12">
        <v>29</v>
      </c>
      <c r="K2888" s="12">
        <v>31</v>
      </c>
      <c r="L2888" s="13">
        <v>15</v>
      </c>
      <c r="M2888" s="13"/>
      <c r="N2888" s="13"/>
      <c r="O2888" s="13">
        <v>2</v>
      </c>
      <c r="P2888" s="12"/>
      <c r="Q2888" s="12">
        <v>7</v>
      </c>
      <c r="R2888" s="12"/>
      <c r="S2888" s="12"/>
      <c r="T2888" s="12"/>
      <c r="U2888" s="12">
        <f t="shared" si="664"/>
        <v>156</v>
      </c>
    </row>
    <row r="2889" spans="1:21">
      <c r="A2889" s="14"/>
      <c r="B2889" s="14"/>
      <c r="C2889" s="12" t="s">
        <v>26</v>
      </c>
      <c r="D2889" s="12">
        <v>1</v>
      </c>
      <c r="E2889" s="12"/>
      <c r="F2889" s="12"/>
      <c r="G2889" s="12">
        <v>9</v>
      </c>
      <c r="H2889" s="12">
        <v>6</v>
      </c>
      <c r="I2889" s="12">
        <v>7</v>
      </c>
      <c r="J2889" s="12">
        <v>6</v>
      </c>
      <c r="K2889" s="12">
        <v>12</v>
      </c>
      <c r="L2889" s="13">
        <v>9</v>
      </c>
      <c r="M2889" s="13"/>
      <c r="N2889" s="13"/>
      <c r="O2889" s="13">
        <v>4</v>
      </c>
      <c r="P2889" s="12"/>
      <c r="Q2889" s="12">
        <v>8</v>
      </c>
      <c r="R2889" s="12"/>
      <c r="S2889" s="12"/>
      <c r="T2889" s="12"/>
      <c r="U2889" s="12">
        <f t="shared" si="664"/>
        <v>62</v>
      </c>
    </row>
    <row r="2890" spans="1:21">
      <c r="A2890" s="14"/>
      <c r="B2890" s="14"/>
      <c r="C2890" s="12" t="s">
        <v>27</v>
      </c>
      <c r="D2890" s="12">
        <v>2</v>
      </c>
      <c r="E2890" s="12">
        <v>6</v>
      </c>
      <c r="F2890" s="12">
        <v>6</v>
      </c>
      <c r="G2890" s="12">
        <v>26</v>
      </c>
      <c r="H2890" s="12">
        <v>29</v>
      </c>
      <c r="I2890" s="12"/>
      <c r="J2890" s="12">
        <v>29</v>
      </c>
      <c r="K2890" s="12">
        <v>29</v>
      </c>
      <c r="L2890" s="13">
        <v>17</v>
      </c>
      <c r="M2890" s="13"/>
      <c r="N2890" s="13">
        <v>6</v>
      </c>
      <c r="O2890" s="13">
        <v>5</v>
      </c>
      <c r="P2890" s="12">
        <v>3</v>
      </c>
      <c r="Q2890" s="12">
        <v>13</v>
      </c>
      <c r="R2890" s="12"/>
      <c r="S2890" s="12"/>
      <c r="T2890" s="12"/>
      <c r="U2890" s="12">
        <f t="shared" si="664"/>
        <v>171</v>
      </c>
    </row>
    <row r="2891" spans="1:21">
      <c r="A2891" s="14"/>
      <c r="B2891" s="14"/>
      <c r="C2891" s="12" t="s">
        <v>28</v>
      </c>
      <c r="D2891" s="12">
        <v>3</v>
      </c>
      <c r="E2891" s="12">
        <v>6</v>
      </c>
      <c r="F2891" s="12">
        <v>9</v>
      </c>
      <c r="G2891" s="12">
        <v>32</v>
      </c>
      <c r="H2891" s="12">
        <v>26</v>
      </c>
      <c r="I2891" s="12"/>
      <c r="J2891" s="12">
        <v>25</v>
      </c>
      <c r="K2891" s="12">
        <v>34</v>
      </c>
      <c r="L2891" s="13">
        <v>15</v>
      </c>
      <c r="M2891" s="13"/>
      <c r="N2891" s="13">
        <v>8</v>
      </c>
      <c r="O2891" s="13">
        <v>6</v>
      </c>
      <c r="P2891" s="12">
        <v>4</v>
      </c>
      <c r="Q2891" s="12">
        <v>5</v>
      </c>
      <c r="R2891" s="12"/>
      <c r="S2891" s="12"/>
      <c r="T2891" s="12"/>
      <c r="U2891" s="12">
        <f t="shared" si="664"/>
        <v>173</v>
      </c>
    </row>
    <row r="2892" spans="1:21">
      <c r="A2892" s="14"/>
      <c r="B2892" s="14"/>
      <c r="C2892" s="12" t="s">
        <v>35</v>
      </c>
      <c r="D2892" s="12">
        <v>4</v>
      </c>
      <c r="E2892" s="12">
        <v>13</v>
      </c>
      <c r="F2892" s="12">
        <v>7</v>
      </c>
      <c r="G2892" s="12">
        <v>33</v>
      </c>
      <c r="H2892" s="12">
        <v>24</v>
      </c>
      <c r="I2892" s="12"/>
      <c r="J2892" s="12">
        <v>33</v>
      </c>
      <c r="K2892" s="12">
        <v>32</v>
      </c>
      <c r="L2892" s="13">
        <v>16</v>
      </c>
      <c r="M2892" s="13"/>
      <c r="N2892" s="13">
        <v>3</v>
      </c>
      <c r="O2892" s="13">
        <v>4</v>
      </c>
      <c r="P2892" s="12"/>
      <c r="Q2892" s="12">
        <v>10</v>
      </c>
      <c r="R2892" s="12"/>
      <c r="S2892" s="12"/>
      <c r="T2892" s="12"/>
      <c r="U2892" s="12">
        <f t="shared" si="664"/>
        <v>179</v>
      </c>
    </row>
    <row r="2893" spans="1:21">
      <c r="A2893" s="14"/>
      <c r="B2893" s="14"/>
      <c r="C2893" s="12" t="s">
        <v>36</v>
      </c>
      <c r="D2893" s="12">
        <v>2</v>
      </c>
      <c r="E2893" s="12">
        <v>4</v>
      </c>
      <c r="F2893" s="12">
        <v>5</v>
      </c>
      <c r="G2893" s="12"/>
      <c r="H2893" s="12"/>
      <c r="I2893" s="12"/>
      <c r="J2893" s="12"/>
      <c r="K2893" s="12"/>
      <c r="L2893" s="13"/>
      <c r="M2893" s="13"/>
      <c r="N2893" s="13"/>
      <c r="O2893" s="13">
        <v>3</v>
      </c>
      <c r="P2893" s="12"/>
      <c r="Q2893" s="12">
        <v>3</v>
      </c>
      <c r="R2893" s="12"/>
      <c r="S2893" s="12"/>
      <c r="T2893" s="12"/>
      <c r="U2893" s="12">
        <f t="shared" si="664"/>
        <v>17</v>
      </c>
    </row>
    <row r="2894" spans="1:21">
      <c r="A2894" s="14"/>
      <c r="B2894" s="14"/>
      <c r="C2894" s="12" t="s">
        <v>31</v>
      </c>
      <c r="D2894" s="12"/>
      <c r="E2894" s="12">
        <v>5</v>
      </c>
      <c r="F2894" s="12">
        <v>6</v>
      </c>
      <c r="G2894" s="12"/>
      <c r="H2894" s="12"/>
      <c r="I2894" s="12"/>
      <c r="J2894" s="12"/>
      <c r="K2894" s="12"/>
      <c r="L2894" s="13"/>
      <c r="M2894" s="13"/>
      <c r="N2894" s="13">
        <v>2</v>
      </c>
      <c r="O2894" s="13"/>
      <c r="P2894" s="12"/>
      <c r="Q2894" s="12">
        <v>1</v>
      </c>
      <c r="R2894" s="12"/>
      <c r="S2894" s="12"/>
      <c r="T2894" s="12"/>
      <c r="U2894" s="12">
        <f t="shared" si="664"/>
        <v>14</v>
      </c>
    </row>
    <row r="2895" spans="1:21">
      <c r="A2895" s="16"/>
      <c r="B2895" s="16"/>
      <c r="C2895" s="12" t="s">
        <v>32</v>
      </c>
      <c r="D2895" s="12"/>
      <c r="E2895" s="12">
        <v>1</v>
      </c>
      <c r="F2895" s="12">
        <v>1</v>
      </c>
      <c r="G2895" s="12">
        <v>15</v>
      </c>
      <c r="H2895" s="12">
        <v>16</v>
      </c>
      <c r="I2895" s="12">
        <v>8</v>
      </c>
      <c r="J2895" s="12">
        <v>7</v>
      </c>
      <c r="K2895" s="12">
        <v>11</v>
      </c>
      <c r="L2895" s="13">
        <v>4</v>
      </c>
      <c r="M2895" s="13"/>
      <c r="N2895" s="13"/>
      <c r="O2895" s="13">
        <v>5</v>
      </c>
      <c r="P2895" s="12"/>
      <c r="Q2895" s="12">
        <v>1</v>
      </c>
      <c r="R2895" s="12"/>
      <c r="S2895" s="12"/>
      <c r="T2895" s="12"/>
      <c r="U2895" s="12">
        <f t="shared" si="664"/>
        <v>69</v>
      </c>
    </row>
    <row r="2896" spans="1:21">
      <c r="A2896" s="17"/>
      <c r="B2896" s="18"/>
      <c r="C2896" s="19" t="s">
        <v>33</v>
      </c>
      <c r="D2896" s="19">
        <f>SUM(D2887:D2895)</f>
        <v>12</v>
      </c>
      <c r="E2896" s="19">
        <f>SUM(E2887:E2895)</f>
        <v>35</v>
      </c>
      <c r="F2896" s="19">
        <f t="shared" ref="F2896:U2896" si="665">SUM(F2887:F2895)</f>
        <v>34</v>
      </c>
      <c r="G2896" s="19">
        <f t="shared" si="665"/>
        <v>163</v>
      </c>
      <c r="H2896" s="19">
        <f t="shared" si="665"/>
        <v>138</v>
      </c>
      <c r="I2896" s="19">
        <f t="shared" si="665"/>
        <v>72</v>
      </c>
      <c r="J2896" s="19">
        <f t="shared" si="665"/>
        <v>157</v>
      </c>
      <c r="K2896" s="19">
        <f t="shared" si="665"/>
        <v>179</v>
      </c>
      <c r="L2896" s="19">
        <f t="shared" si="665"/>
        <v>88</v>
      </c>
      <c r="M2896" s="19">
        <f t="shared" si="665"/>
        <v>0</v>
      </c>
      <c r="N2896" s="19">
        <f t="shared" si="665"/>
        <v>19</v>
      </c>
      <c r="O2896" s="19">
        <f t="shared" si="665"/>
        <v>44</v>
      </c>
      <c r="P2896" s="19">
        <f t="shared" si="665"/>
        <v>13</v>
      </c>
      <c r="Q2896" s="19">
        <f t="shared" si="665"/>
        <v>65</v>
      </c>
      <c r="R2896" s="19">
        <f t="shared" si="665"/>
        <v>0</v>
      </c>
      <c r="S2896" s="19">
        <f t="shared" si="665"/>
        <v>0</v>
      </c>
      <c r="T2896" s="19">
        <f t="shared" si="665"/>
        <v>0</v>
      </c>
      <c r="U2896" s="19">
        <f t="shared" si="665"/>
        <v>1019</v>
      </c>
    </row>
    <row r="2899" spans="1:21" ht="96">
      <c r="A2899" s="8" t="s">
        <v>2</v>
      </c>
      <c r="B2899" s="8" t="s">
        <v>3</v>
      </c>
      <c r="C2899" s="8" t="s">
        <v>4</v>
      </c>
      <c r="D2899" s="9" t="str">
        <f t="shared" ref="D2899:P2899" si="666">D5</f>
        <v>ANGGREK</v>
      </c>
      <c r="E2899" s="9" t="str">
        <f t="shared" si="666"/>
        <v>BOUGENVIL</v>
      </c>
      <c r="F2899" s="9" t="str">
        <f t="shared" si="666"/>
        <v>CAMELIA</v>
      </c>
      <c r="G2899" s="9" t="str">
        <f t="shared" si="666"/>
        <v>DEWANDARU</v>
      </c>
      <c r="H2899" s="9" t="str">
        <f t="shared" si="666"/>
        <v>EDELWEIS</v>
      </c>
      <c r="I2899" s="9" t="str">
        <f t="shared" si="666"/>
        <v>FLAMBOYAN</v>
      </c>
      <c r="J2899" s="9" t="str">
        <f t="shared" si="666"/>
        <v>GERANIUM</v>
      </c>
      <c r="K2899" s="9" t="str">
        <f t="shared" si="666"/>
        <v>HELIKONIA</v>
      </c>
      <c r="L2899" s="9" t="str">
        <f t="shared" si="666"/>
        <v>IVY</v>
      </c>
      <c r="M2899" s="9" t="str">
        <f t="shared" si="666"/>
        <v>JASMIN</v>
      </c>
      <c r="N2899" s="9" t="str">
        <f t="shared" si="666"/>
        <v>IGD</v>
      </c>
      <c r="O2899" s="9" t="str">
        <f t="shared" si="666"/>
        <v>HCU</v>
      </c>
      <c r="P2899" s="9" t="str">
        <f t="shared" si="666"/>
        <v>PENUNJANG</v>
      </c>
      <c r="Q2899" s="9" t="str">
        <f>Q5</f>
        <v>PELAYANAN</v>
      </c>
      <c r="R2899" s="9" t="str">
        <f>R5</f>
        <v>ADMIN</v>
      </c>
      <c r="S2899" s="9" t="str">
        <f>S5</f>
        <v>ASRAMA</v>
      </c>
      <c r="T2899" s="9" t="str">
        <f>T5</f>
        <v>MASJID</v>
      </c>
      <c r="U2899" s="9" t="str">
        <f>U5</f>
        <v>JUMLAH</v>
      </c>
    </row>
    <row r="2900" spans="1:21">
      <c r="A2900" s="10">
        <f>A2887+1</f>
        <v>6</v>
      </c>
      <c r="B2900" s="11" t="s">
        <v>40</v>
      </c>
      <c r="C2900" s="12" t="s">
        <v>24</v>
      </c>
      <c r="D2900" s="12"/>
      <c r="E2900" s="12"/>
      <c r="F2900" s="12"/>
      <c r="G2900" s="12">
        <v>20</v>
      </c>
      <c r="H2900" s="12">
        <v>19</v>
      </c>
      <c r="I2900" s="12">
        <v>29</v>
      </c>
      <c r="J2900" s="12">
        <v>29</v>
      </c>
      <c r="K2900" s="12">
        <v>32</v>
      </c>
      <c r="L2900" s="13">
        <v>12</v>
      </c>
      <c r="M2900" s="13"/>
      <c r="N2900" s="13"/>
      <c r="O2900" s="13">
        <v>14</v>
      </c>
      <c r="P2900" s="12">
        <v>11</v>
      </c>
      <c r="Q2900" s="12">
        <v>17</v>
      </c>
      <c r="R2900" s="12"/>
      <c r="S2900" s="12"/>
      <c r="T2900" s="12"/>
      <c r="U2900" s="12">
        <f t="shared" ref="U2900:U2908" si="667">SUM(D2900:T2900)</f>
        <v>183</v>
      </c>
    </row>
    <row r="2901" spans="1:21">
      <c r="A2901" s="14"/>
      <c r="B2901" s="15">
        <f>B2888+1</f>
        <v>46240</v>
      </c>
      <c r="C2901" s="12" t="s">
        <v>25</v>
      </c>
      <c r="D2901" s="12"/>
      <c r="E2901" s="12"/>
      <c r="F2901" s="12"/>
      <c r="G2901" s="12">
        <v>22</v>
      </c>
      <c r="H2901" s="12">
        <v>18</v>
      </c>
      <c r="I2901" s="12">
        <v>30</v>
      </c>
      <c r="J2901" s="12">
        <v>28</v>
      </c>
      <c r="K2901" s="12">
        <v>33</v>
      </c>
      <c r="L2901" s="13">
        <v>12</v>
      </c>
      <c r="M2901" s="13"/>
      <c r="N2901" s="13"/>
      <c r="O2901" s="13">
        <v>4</v>
      </c>
      <c r="P2901" s="12"/>
      <c r="Q2901" s="12">
        <v>2</v>
      </c>
      <c r="R2901" s="12"/>
      <c r="S2901" s="12"/>
      <c r="T2901" s="12"/>
      <c r="U2901" s="12">
        <f t="shared" si="667"/>
        <v>149</v>
      </c>
    </row>
    <row r="2902" spans="1:21">
      <c r="A2902" s="14"/>
      <c r="B2902" s="14"/>
      <c r="C2902" s="12" t="s">
        <v>26</v>
      </c>
      <c r="D2902" s="12"/>
      <c r="E2902" s="12"/>
      <c r="F2902" s="12"/>
      <c r="G2902" s="12">
        <v>18</v>
      </c>
      <c r="H2902" s="12">
        <v>6</v>
      </c>
      <c r="I2902" s="12">
        <v>9</v>
      </c>
      <c r="J2902" s="12">
        <v>9</v>
      </c>
      <c r="K2902" s="12">
        <v>12</v>
      </c>
      <c r="L2902" s="13">
        <v>4</v>
      </c>
      <c r="M2902" s="13"/>
      <c r="N2902" s="13"/>
      <c r="O2902" s="13">
        <v>3</v>
      </c>
      <c r="P2902" s="12"/>
      <c r="Q2902" s="12">
        <v>13</v>
      </c>
      <c r="R2902" s="12"/>
      <c r="S2902" s="12"/>
      <c r="T2902" s="12"/>
      <c r="U2902" s="12">
        <f t="shared" si="667"/>
        <v>74</v>
      </c>
    </row>
    <row r="2903" spans="1:21">
      <c r="A2903" s="14"/>
      <c r="B2903" s="14"/>
      <c r="C2903" s="12" t="s">
        <v>27</v>
      </c>
      <c r="D2903" s="12">
        <v>4</v>
      </c>
      <c r="E2903" s="12">
        <v>6</v>
      </c>
      <c r="F2903" s="12">
        <v>8</v>
      </c>
      <c r="G2903" s="12">
        <v>24</v>
      </c>
      <c r="H2903" s="12">
        <v>28</v>
      </c>
      <c r="I2903" s="12">
        <v>29</v>
      </c>
      <c r="J2903" s="12">
        <v>26</v>
      </c>
      <c r="K2903" s="12">
        <v>28</v>
      </c>
      <c r="L2903" s="13">
        <v>7</v>
      </c>
      <c r="M2903" s="13"/>
      <c r="N2903" s="13">
        <v>6</v>
      </c>
      <c r="O2903" s="13">
        <v>6</v>
      </c>
      <c r="P2903" s="12">
        <v>4</v>
      </c>
      <c r="Q2903" s="12">
        <v>14</v>
      </c>
      <c r="R2903" s="12"/>
      <c r="S2903" s="12">
        <v>10</v>
      </c>
      <c r="T2903" s="12"/>
      <c r="U2903" s="12">
        <f t="shared" si="667"/>
        <v>200</v>
      </c>
    </row>
    <row r="2904" spans="1:21">
      <c r="A2904" s="14"/>
      <c r="B2904" s="14"/>
      <c r="C2904" s="12" t="s">
        <v>28</v>
      </c>
      <c r="D2904" s="12">
        <v>5</v>
      </c>
      <c r="E2904" s="12">
        <v>9</v>
      </c>
      <c r="F2904" s="12">
        <v>12</v>
      </c>
      <c r="G2904" s="12">
        <v>25</v>
      </c>
      <c r="H2904" s="12">
        <v>24</v>
      </c>
      <c r="I2904" s="12">
        <v>26</v>
      </c>
      <c r="J2904" s="12">
        <v>24</v>
      </c>
      <c r="K2904" s="12">
        <v>29</v>
      </c>
      <c r="L2904" s="13">
        <v>4</v>
      </c>
      <c r="M2904" s="13"/>
      <c r="N2904" s="13">
        <v>10</v>
      </c>
      <c r="O2904" s="13">
        <v>5</v>
      </c>
      <c r="P2904" s="12">
        <v>3</v>
      </c>
      <c r="Q2904" s="12">
        <v>6</v>
      </c>
      <c r="R2904" s="12"/>
      <c r="S2904" s="12">
        <v>6</v>
      </c>
      <c r="T2904" s="12"/>
      <c r="U2904" s="12">
        <f t="shared" si="667"/>
        <v>188</v>
      </c>
    </row>
    <row r="2905" spans="1:21">
      <c r="A2905" s="14"/>
      <c r="B2905" s="14"/>
      <c r="C2905" s="12" t="s">
        <v>35</v>
      </c>
      <c r="D2905" s="12">
        <v>6</v>
      </c>
      <c r="E2905" s="12">
        <v>7</v>
      </c>
      <c r="F2905" s="12">
        <v>8</v>
      </c>
      <c r="G2905" s="12">
        <v>33</v>
      </c>
      <c r="H2905" s="12">
        <v>32</v>
      </c>
      <c r="I2905" s="12">
        <v>32</v>
      </c>
      <c r="J2905" s="12">
        <v>27</v>
      </c>
      <c r="K2905" s="12">
        <v>27</v>
      </c>
      <c r="L2905" s="13">
        <v>6</v>
      </c>
      <c r="M2905" s="13"/>
      <c r="N2905" s="13">
        <v>5</v>
      </c>
      <c r="O2905" s="13">
        <v>4</v>
      </c>
      <c r="P2905" s="12">
        <v>3</v>
      </c>
      <c r="Q2905" s="12">
        <v>11</v>
      </c>
      <c r="R2905" s="12"/>
      <c r="S2905" s="12">
        <v>14</v>
      </c>
      <c r="T2905" s="12"/>
      <c r="U2905" s="12">
        <f t="shared" si="667"/>
        <v>215</v>
      </c>
    </row>
    <row r="2906" spans="1:21">
      <c r="A2906" s="14"/>
      <c r="B2906" s="14"/>
      <c r="C2906" s="12" t="s">
        <v>36</v>
      </c>
      <c r="D2906" s="12">
        <v>2</v>
      </c>
      <c r="E2906" s="12">
        <v>7</v>
      </c>
      <c r="F2906" s="12">
        <v>9</v>
      </c>
      <c r="G2906" s="12"/>
      <c r="H2906" s="12"/>
      <c r="I2906" s="12"/>
      <c r="J2906" s="12"/>
      <c r="K2906" s="12"/>
      <c r="L2906" s="13"/>
      <c r="M2906" s="13"/>
      <c r="N2906" s="13"/>
      <c r="O2906" s="13">
        <v>3</v>
      </c>
      <c r="P2906" s="12"/>
      <c r="Q2906" s="12"/>
      <c r="R2906" s="12"/>
      <c r="S2906" s="12"/>
      <c r="T2906" s="12"/>
      <c r="U2906" s="12">
        <f t="shared" si="667"/>
        <v>21</v>
      </c>
    </row>
    <row r="2907" spans="1:21">
      <c r="A2907" s="14"/>
      <c r="B2907" s="14"/>
      <c r="C2907" s="12" t="s">
        <v>31</v>
      </c>
      <c r="D2907" s="12">
        <v>3</v>
      </c>
      <c r="E2907" s="12">
        <v>5</v>
      </c>
      <c r="F2907" s="12">
        <v>7</v>
      </c>
      <c r="G2907" s="12"/>
      <c r="H2907" s="12"/>
      <c r="I2907" s="12"/>
      <c r="J2907" s="12"/>
      <c r="K2907" s="12"/>
      <c r="L2907" s="13"/>
      <c r="M2907" s="13"/>
      <c r="N2907" s="13">
        <v>2</v>
      </c>
      <c r="O2907" s="13">
        <v>1</v>
      </c>
      <c r="P2907" s="12"/>
      <c r="Q2907" s="12">
        <v>3</v>
      </c>
      <c r="R2907" s="12"/>
      <c r="S2907" s="12"/>
      <c r="T2907" s="12"/>
      <c r="U2907" s="12">
        <f t="shared" si="667"/>
        <v>21</v>
      </c>
    </row>
    <row r="2908" spans="1:21">
      <c r="A2908" s="16"/>
      <c r="B2908" s="16"/>
      <c r="C2908" s="12" t="s">
        <v>32</v>
      </c>
      <c r="D2908" s="12"/>
      <c r="E2908" s="12"/>
      <c r="F2908" s="12"/>
      <c r="G2908" s="12">
        <v>11</v>
      </c>
      <c r="H2908" s="12">
        <v>10</v>
      </c>
      <c r="I2908" s="12">
        <v>7</v>
      </c>
      <c r="J2908" s="12">
        <v>9</v>
      </c>
      <c r="K2908" s="12">
        <v>9</v>
      </c>
      <c r="L2908" s="13">
        <v>12</v>
      </c>
      <c r="M2908" s="13"/>
      <c r="N2908" s="13"/>
      <c r="O2908" s="13">
        <v>5</v>
      </c>
      <c r="P2908" s="12"/>
      <c r="Q2908" s="12">
        <v>2</v>
      </c>
      <c r="R2908" s="12"/>
      <c r="S2908" s="12"/>
      <c r="T2908" s="12"/>
      <c r="U2908" s="12">
        <f t="shared" si="667"/>
        <v>65</v>
      </c>
    </row>
    <row r="2909" spans="1:21">
      <c r="A2909" s="17"/>
      <c r="B2909" s="18"/>
      <c r="C2909" s="19" t="s">
        <v>33</v>
      </c>
      <c r="D2909" s="19">
        <f>SUM(D2900:D2908)</f>
        <v>20</v>
      </c>
      <c r="E2909" s="19">
        <f>SUM(E2900:E2908)</f>
        <v>34</v>
      </c>
      <c r="F2909" s="19">
        <f t="shared" ref="F2909:U2909" si="668">SUM(F2900:F2908)</f>
        <v>44</v>
      </c>
      <c r="G2909" s="19">
        <f t="shared" si="668"/>
        <v>153</v>
      </c>
      <c r="H2909" s="19">
        <f t="shared" si="668"/>
        <v>137</v>
      </c>
      <c r="I2909" s="19">
        <f t="shared" si="668"/>
        <v>162</v>
      </c>
      <c r="J2909" s="19">
        <f t="shared" si="668"/>
        <v>152</v>
      </c>
      <c r="K2909" s="19">
        <f t="shared" si="668"/>
        <v>170</v>
      </c>
      <c r="L2909" s="19">
        <f t="shared" si="668"/>
        <v>57</v>
      </c>
      <c r="M2909" s="19">
        <f t="shared" si="668"/>
        <v>0</v>
      </c>
      <c r="N2909" s="19">
        <f t="shared" si="668"/>
        <v>23</v>
      </c>
      <c r="O2909" s="19">
        <f t="shared" si="668"/>
        <v>45</v>
      </c>
      <c r="P2909" s="19">
        <f t="shared" si="668"/>
        <v>21</v>
      </c>
      <c r="Q2909" s="19">
        <f t="shared" si="668"/>
        <v>68</v>
      </c>
      <c r="R2909" s="19">
        <f t="shared" si="668"/>
        <v>0</v>
      </c>
      <c r="S2909" s="19">
        <f t="shared" si="668"/>
        <v>30</v>
      </c>
      <c r="T2909" s="19">
        <f t="shared" si="668"/>
        <v>0</v>
      </c>
      <c r="U2909" s="19">
        <f t="shared" si="668"/>
        <v>1116</v>
      </c>
    </row>
    <row r="2912" spans="1:21" ht="96">
      <c r="A2912" s="8" t="s">
        <v>2</v>
      </c>
      <c r="B2912" s="8" t="s">
        <v>3</v>
      </c>
      <c r="C2912" s="8" t="s">
        <v>4</v>
      </c>
      <c r="D2912" s="9" t="str">
        <f t="shared" ref="D2912:P2912" si="669">D5</f>
        <v>ANGGREK</v>
      </c>
      <c r="E2912" s="9" t="str">
        <f t="shared" si="669"/>
        <v>BOUGENVIL</v>
      </c>
      <c r="F2912" s="9" t="str">
        <f t="shared" si="669"/>
        <v>CAMELIA</v>
      </c>
      <c r="G2912" s="9" t="str">
        <f t="shared" si="669"/>
        <v>DEWANDARU</v>
      </c>
      <c r="H2912" s="9" t="str">
        <f t="shared" si="669"/>
        <v>EDELWEIS</v>
      </c>
      <c r="I2912" s="9" t="str">
        <f t="shared" si="669"/>
        <v>FLAMBOYAN</v>
      </c>
      <c r="J2912" s="9" t="str">
        <f t="shared" si="669"/>
        <v>GERANIUM</v>
      </c>
      <c r="K2912" s="9" t="str">
        <f t="shared" si="669"/>
        <v>HELIKONIA</v>
      </c>
      <c r="L2912" s="9" t="str">
        <f t="shared" si="669"/>
        <v>IVY</v>
      </c>
      <c r="M2912" s="9" t="str">
        <f t="shared" si="669"/>
        <v>JASMIN</v>
      </c>
      <c r="N2912" s="9" t="str">
        <f t="shared" si="669"/>
        <v>IGD</v>
      </c>
      <c r="O2912" s="9" t="str">
        <f t="shared" si="669"/>
        <v>HCU</v>
      </c>
      <c r="P2912" s="9" t="str">
        <f t="shared" si="669"/>
        <v>PENUNJANG</v>
      </c>
      <c r="Q2912" s="9" t="str">
        <f>Q5</f>
        <v>PELAYANAN</v>
      </c>
      <c r="R2912" s="9" t="str">
        <f>R5</f>
        <v>ADMIN</v>
      </c>
      <c r="S2912" s="9" t="str">
        <f>S5</f>
        <v>ASRAMA</v>
      </c>
      <c r="T2912" s="9" t="str">
        <f>T5</f>
        <v>MASJID</v>
      </c>
      <c r="U2912" s="9" t="str">
        <f>U5</f>
        <v>JUMLAH</v>
      </c>
    </row>
    <row r="2913" spans="1:21">
      <c r="A2913" s="10">
        <f>A2900+1</f>
        <v>7</v>
      </c>
      <c r="B2913" s="11" t="s">
        <v>41</v>
      </c>
      <c r="C2913" s="12" t="s">
        <v>24</v>
      </c>
      <c r="D2913" s="12"/>
      <c r="E2913" s="13"/>
      <c r="F2913" s="13"/>
      <c r="G2913" s="13">
        <v>18</v>
      </c>
      <c r="H2913" s="13">
        <v>18</v>
      </c>
      <c r="I2913" s="13">
        <v>26</v>
      </c>
      <c r="J2913" s="13">
        <v>29</v>
      </c>
      <c r="K2913" s="13">
        <v>32</v>
      </c>
      <c r="L2913" s="13">
        <v>11</v>
      </c>
      <c r="M2913" s="13"/>
      <c r="N2913" s="13"/>
      <c r="O2913" s="13">
        <v>10</v>
      </c>
      <c r="P2913" s="12">
        <v>11</v>
      </c>
      <c r="Q2913" s="12">
        <v>14</v>
      </c>
      <c r="R2913" s="12"/>
      <c r="S2913" s="12"/>
      <c r="T2913" s="12"/>
      <c r="U2913" s="12">
        <f t="shared" ref="U2913:U2921" si="670">SUM(D2913:T2913)</f>
        <v>169</v>
      </c>
    </row>
    <row r="2914" spans="1:21">
      <c r="A2914" s="14"/>
      <c r="B2914" s="15">
        <f>B2901+1</f>
        <v>46241</v>
      </c>
      <c r="C2914" s="12" t="s">
        <v>25</v>
      </c>
      <c r="D2914" s="12"/>
      <c r="E2914" s="13"/>
      <c r="F2914" s="13"/>
      <c r="G2914" s="13">
        <v>15</v>
      </c>
      <c r="H2914" s="13">
        <v>22</v>
      </c>
      <c r="I2914" s="13">
        <v>24</v>
      </c>
      <c r="J2914" s="13">
        <v>30</v>
      </c>
      <c r="K2914" s="13">
        <v>33</v>
      </c>
      <c r="L2914" s="13">
        <v>12</v>
      </c>
      <c r="M2914" s="13"/>
      <c r="N2914" s="13"/>
      <c r="O2914" s="13">
        <v>2</v>
      </c>
      <c r="P2914" s="12">
        <v>2</v>
      </c>
      <c r="Q2914" s="12">
        <v>6</v>
      </c>
      <c r="R2914" s="12"/>
      <c r="S2914" s="12"/>
      <c r="T2914" s="12"/>
      <c r="U2914" s="12">
        <f t="shared" si="670"/>
        <v>146</v>
      </c>
    </row>
    <row r="2915" spans="1:21">
      <c r="A2915" s="14"/>
      <c r="B2915" s="14"/>
      <c r="C2915" s="12" t="s">
        <v>26</v>
      </c>
      <c r="D2915" s="12"/>
      <c r="E2915" s="13"/>
      <c r="F2915" s="13"/>
      <c r="G2915" s="13">
        <v>5</v>
      </c>
      <c r="H2915" s="13">
        <v>16</v>
      </c>
      <c r="I2915" s="13">
        <v>9</v>
      </c>
      <c r="J2915" s="13">
        <v>9</v>
      </c>
      <c r="K2915" s="13">
        <v>12</v>
      </c>
      <c r="L2915" s="13">
        <v>6</v>
      </c>
      <c r="M2915" s="13"/>
      <c r="N2915" s="13"/>
      <c r="O2915" s="13">
        <v>4</v>
      </c>
      <c r="P2915" s="12"/>
      <c r="Q2915" s="12">
        <v>4</v>
      </c>
      <c r="R2915" s="12"/>
      <c r="S2915" s="12"/>
      <c r="T2915" s="12"/>
      <c r="U2915" s="12">
        <f t="shared" si="670"/>
        <v>65</v>
      </c>
    </row>
    <row r="2916" spans="1:21">
      <c r="A2916" s="14"/>
      <c r="B2916" s="14"/>
      <c r="C2916" s="12" t="s">
        <v>27</v>
      </c>
      <c r="D2916" s="12">
        <v>6</v>
      </c>
      <c r="E2916" s="13">
        <v>8</v>
      </c>
      <c r="F2916" s="13">
        <v>6</v>
      </c>
      <c r="G2916" s="13">
        <v>24</v>
      </c>
      <c r="H2916" s="13">
        <v>22</v>
      </c>
      <c r="I2916" s="13">
        <v>37</v>
      </c>
      <c r="J2916" s="13">
        <v>25</v>
      </c>
      <c r="K2916" s="13">
        <v>28</v>
      </c>
      <c r="L2916" s="13">
        <v>4</v>
      </c>
      <c r="M2916" s="13">
        <v>5</v>
      </c>
      <c r="N2916" s="13">
        <v>4</v>
      </c>
      <c r="O2916" s="13">
        <v>5</v>
      </c>
      <c r="P2916" s="12">
        <v>4</v>
      </c>
      <c r="Q2916" s="12">
        <v>7</v>
      </c>
      <c r="R2916" s="12"/>
      <c r="S2916" s="12"/>
      <c r="T2916" s="12"/>
      <c r="U2916" s="12">
        <f t="shared" si="670"/>
        <v>185</v>
      </c>
    </row>
    <row r="2917" spans="1:21">
      <c r="A2917" s="14"/>
      <c r="B2917" s="14"/>
      <c r="C2917" s="12" t="s">
        <v>28</v>
      </c>
      <c r="D2917" s="12">
        <v>5</v>
      </c>
      <c r="E2917" s="13">
        <v>11</v>
      </c>
      <c r="F2917" s="13">
        <v>8</v>
      </c>
      <c r="G2917" s="13">
        <v>25</v>
      </c>
      <c r="H2917" s="13">
        <v>25</v>
      </c>
      <c r="I2917" s="13">
        <v>26</v>
      </c>
      <c r="J2917" s="13">
        <v>27</v>
      </c>
      <c r="K2917" s="13">
        <v>35</v>
      </c>
      <c r="L2917" s="13">
        <v>3</v>
      </c>
      <c r="M2917" s="13"/>
      <c r="N2917" s="13">
        <v>8</v>
      </c>
      <c r="O2917" s="13">
        <v>6</v>
      </c>
      <c r="P2917" s="12">
        <v>4</v>
      </c>
      <c r="Q2917" s="12">
        <v>4</v>
      </c>
      <c r="R2917" s="12"/>
      <c r="S2917" s="12"/>
      <c r="T2917" s="12"/>
      <c r="U2917" s="12">
        <f t="shared" si="670"/>
        <v>187</v>
      </c>
    </row>
    <row r="2918" spans="1:21">
      <c r="A2918" s="14"/>
      <c r="B2918" s="14"/>
      <c r="C2918" s="12" t="s">
        <v>35</v>
      </c>
      <c r="D2918" s="12">
        <v>4</v>
      </c>
      <c r="E2918" s="13">
        <v>9</v>
      </c>
      <c r="F2918" s="13">
        <v>7</v>
      </c>
      <c r="G2918" s="13">
        <v>27</v>
      </c>
      <c r="H2918" s="13">
        <v>25</v>
      </c>
      <c r="I2918" s="13">
        <v>32</v>
      </c>
      <c r="J2918" s="13">
        <v>33</v>
      </c>
      <c r="K2918" s="13">
        <v>33</v>
      </c>
      <c r="L2918" s="13">
        <v>3</v>
      </c>
      <c r="M2918" s="13">
        <v>3</v>
      </c>
      <c r="N2918" s="13">
        <v>4</v>
      </c>
      <c r="O2918" s="13">
        <v>3</v>
      </c>
      <c r="P2918" s="12">
        <v>2</v>
      </c>
      <c r="Q2918" s="12">
        <v>6</v>
      </c>
      <c r="R2918" s="12"/>
      <c r="S2918" s="12"/>
      <c r="T2918" s="12"/>
      <c r="U2918" s="12">
        <f t="shared" si="670"/>
        <v>191</v>
      </c>
    </row>
    <row r="2919" spans="1:21">
      <c r="A2919" s="14"/>
      <c r="B2919" s="14"/>
      <c r="C2919" s="12" t="s">
        <v>36</v>
      </c>
      <c r="D2919" s="12">
        <v>3</v>
      </c>
      <c r="E2919" s="13">
        <v>11</v>
      </c>
      <c r="F2919" s="13">
        <v>8</v>
      </c>
      <c r="G2919" s="13"/>
      <c r="H2919" s="13"/>
      <c r="I2919" s="13"/>
      <c r="J2919" s="13"/>
      <c r="K2919" s="13"/>
      <c r="L2919" s="13"/>
      <c r="M2919" s="13"/>
      <c r="N2919" s="13"/>
      <c r="O2919" s="13">
        <v>4</v>
      </c>
      <c r="P2919" s="12"/>
      <c r="Q2919" s="12"/>
      <c r="R2919" s="12"/>
      <c r="S2919" s="12"/>
      <c r="T2919" s="12"/>
      <c r="U2919" s="12">
        <f t="shared" si="670"/>
        <v>26</v>
      </c>
    </row>
    <row r="2920" spans="1:21">
      <c r="A2920" s="14"/>
      <c r="B2920" s="14"/>
      <c r="C2920" s="12" t="s">
        <v>31</v>
      </c>
      <c r="D2920" s="12">
        <v>2</v>
      </c>
      <c r="E2920" s="13">
        <v>7</v>
      </c>
      <c r="F2920" s="13">
        <v>5</v>
      </c>
      <c r="G2920" s="13"/>
      <c r="H2920" s="13"/>
      <c r="I2920" s="13"/>
      <c r="J2920" s="13"/>
      <c r="K2920" s="13"/>
      <c r="L2920" s="13"/>
      <c r="M2920" s="13"/>
      <c r="N2920" s="13">
        <v>2</v>
      </c>
      <c r="O2920" s="13">
        <v>1</v>
      </c>
      <c r="P2920" s="12"/>
      <c r="Q2920" s="12"/>
      <c r="R2920" s="12"/>
      <c r="S2920" s="12"/>
      <c r="T2920" s="12"/>
      <c r="U2920" s="12">
        <f t="shared" si="670"/>
        <v>17</v>
      </c>
    </row>
    <row r="2921" spans="1:21">
      <c r="A2921" s="16"/>
      <c r="B2921" s="16"/>
      <c r="C2921" s="12" t="s">
        <v>32</v>
      </c>
      <c r="D2921" s="12"/>
      <c r="E2921" s="13"/>
      <c r="F2921" s="13">
        <v>1</v>
      </c>
      <c r="G2921" s="13">
        <v>8</v>
      </c>
      <c r="H2921" s="13">
        <v>14</v>
      </c>
      <c r="I2921" s="13">
        <v>9</v>
      </c>
      <c r="J2921" s="13">
        <v>5</v>
      </c>
      <c r="K2921" s="13">
        <v>7</v>
      </c>
      <c r="L2921" s="13">
        <v>5</v>
      </c>
      <c r="M2921" s="13"/>
      <c r="N2921" s="13">
        <v>9</v>
      </c>
      <c r="O2921" s="13">
        <v>4</v>
      </c>
      <c r="P2921" s="12"/>
      <c r="Q2921" s="12"/>
      <c r="R2921" s="12"/>
      <c r="S2921" s="12"/>
      <c r="T2921" s="12"/>
      <c r="U2921" s="12">
        <f t="shared" si="670"/>
        <v>62</v>
      </c>
    </row>
    <row r="2922" spans="1:21">
      <c r="A2922" s="17"/>
      <c r="B2922" s="18"/>
      <c r="C2922" s="19" t="s">
        <v>33</v>
      </c>
      <c r="D2922" s="19">
        <f>SUM(D2913:D2921)</f>
        <v>20</v>
      </c>
      <c r="E2922" s="19">
        <f>SUM(E2913:E2921)</f>
        <v>46</v>
      </c>
      <c r="F2922" s="19">
        <f t="shared" ref="F2922:U2922" si="671">SUM(F2913:F2921)</f>
        <v>35</v>
      </c>
      <c r="G2922" s="19">
        <f t="shared" si="671"/>
        <v>122</v>
      </c>
      <c r="H2922" s="19">
        <f t="shared" si="671"/>
        <v>142</v>
      </c>
      <c r="I2922" s="19">
        <f t="shared" si="671"/>
        <v>163</v>
      </c>
      <c r="J2922" s="19">
        <f t="shared" si="671"/>
        <v>158</v>
      </c>
      <c r="K2922" s="19">
        <f t="shared" si="671"/>
        <v>180</v>
      </c>
      <c r="L2922" s="19">
        <f t="shared" si="671"/>
        <v>44</v>
      </c>
      <c r="M2922" s="19">
        <f t="shared" si="671"/>
        <v>8</v>
      </c>
      <c r="N2922" s="19">
        <f t="shared" si="671"/>
        <v>27</v>
      </c>
      <c r="O2922" s="19">
        <f t="shared" si="671"/>
        <v>39</v>
      </c>
      <c r="P2922" s="19">
        <f t="shared" si="671"/>
        <v>23</v>
      </c>
      <c r="Q2922" s="19">
        <f t="shared" si="671"/>
        <v>41</v>
      </c>
      <c r="R2922" s="19">
        <f t="shared" si="671"/>
        <v>0</v>
      </c>
      <c r="S2922" s="19">
        <f t="shared" si="671"/>
        <v>0</v>
      </c>
      <c r="T2922" s="19">
        <f t="shared" si="671"/>
        <v>0</v>
      </c>
      <c r="U2922" s="19">
        <f t="shared" si="671"/>
        <v>1048</v>
      </c>
    </row>
    <row r="2925" spans="1:21" ht="96">
      <c r="A2925" s="8" t="s">
        <v>2</v>
      </c>
      <c r="B2925" s="8" t="s">
        <v>3</v>
      </c>
      <c r="C2925" s="8" t="s">
        <v>4</v>
      </c>
      <c r="D2925" s="9" t="str">
        <f t="shared" ref="D2925:P2925" si="672">D5</f>
        <v>ANGGREK</v>
      </c>
      <c r="E2925" s="9" t="str">
        <f t="shared" si="672"/>
        <v>BOUGENVIL</v>
      </c>
      <c r="F2925" s="9" t="str">
        <f t="shared" si="672"/>
        <v>CAMELIA</v>
      </c>
      <c r="G2925" s="9" t="str">
        <f t="shared" si="672"/>
        <v>DEWANDARU</v>
      </c>
      <c r="H2925" s="9" t="str">
        <f t="shared" si="672"/>
        <v>EDELWEIS</v>
      </c>
      <c r="I2925" s="9" t="str">
        <f t="shared" si="672"/>
        <v>FLAMBOYAN</v>
      </c>
      <c r="J2925" s="9" t="str">
        <f t="shared" si="672"/>
        <v>GERANIUM</v>
      </c>
      <c r="K2925" s="9" t="str">
        <f t="shared" si="672"/>
        <v>HELIKONIA</v>
      </c>
      <c r="L2925" s="9" t="str">
        <f t="shared" si="672"/>
        <v>IVY</v>
      </c>
      <c r="M2925" s="9" t="str">
        <f t="shared" si="672"/>
        <v>JASMIN</v>
      </c>
      <c r="N2925" s="9" t="str">
        <f t="shared" si="672"/>
        <v>IGD</v>
      </c>
      <c r="O2925" s="9" t="str">
        <f t="shared" si="672"/>
        <v>HCU</v>
      </c>
      <c r="P2925" s="9" t="str">
        <f t="shared" si="672"/>
        <v>PENUNJANG</v>
      </c>
      <c r="Q2925" s="9" t="str">
        <f>Q5</f>
        <v>PELAYANAN</v>
      </c>
      <c r="R2925" s="9" t="str">
        <f>R5</f>
        <v>ADMIN</v>
      </c>
      <c r="S2925" s="9" t="str">
        <f>S5</f>
        <v>ASRAMA</v>
      </c>
      <c r="T2925" s="9" t="str">
        <f>T5</f>
        <v>MASJID</v>
      </c>
      <c r="U2925" s="9" t="str">
        <f>U5</f>
        <v>JUMLAH</v>
      </c>
    </row>
    <row r="2926" spans="1:21">
      <c r="A2926" s="10">
        <f>A2913+1</f>
        <v>8</v>
      </c>
      <c r="B2926" s="11" t="s">
        <v>38</v>
      </c>
      <c r="C2926" s="12" t="s">
        <v>24</v>
      </c>
      <c r="D2926" s="12"/>
      <c r="E2926" s="13"/>
      <c r="F2926" s="13"/>
      <c r="G2926" s="13">
        <v>21</v>
      </c>
      <c r="H2926" s="13">
        <v>16</v>
      </c>
      <c r="I2926" s="13">
        <v>29</v>
      </c>
      <c r="J2926" s="13">
        <v>29</v>
      </c>
      <c r="K2926" s="13">
        <v>30</v>
      </c>
      <c r="L2926" s="13">
        <v>12</v>
      </c>
      <c r="M2926" s="13"/>
      <c r="N2926" s="13"/>
      <c r="O2926" s="13">
        <v>14</v>
      </c>
      <c r="P2926" s="12">
        <v>12</v>
      </c>
      <c r="Q2926" s="12">
        <v>6</v>
      </c>
      <c r="R2926" s="12"/>
      <c r="S2926" s="12"/>
      <c r="T2926" s="12"/>
      <c r="U2926" s="12">
        <f t="shared" ref="U2926:U2934" si="673">SUM(D2926:T2926)</f>
        <v>169</v>
      </c>
    </row>
    <row r="2927" spans="1:21">
      <c r="A2927" s="14"/>
      <c r="B2927" s="15">
        <f>B2914+1</f>
        <v>46242</v>
      </c>
      <c r="C2927" s="12" t="s">
        <v>25</v>
      </c>
      <c r="D2927" s="12"/>
      <c r="E2927" s="13"/>
      <c r="F2927" s="13"/>
      <c r="G2927" s="13">
        <v>22</v>
      </c>
      <c r="H2927" s="13">
        <v>18</v>
      </c>
      <c r="I2927" s="13">
        <v>28</v>
      </c>
      <c r="J2927" s="13">
        <v>28</v>
      </c>
      <c r="K2927" s="13">
        <v>31</v>
      </c>
      <c r="L2927" s="13">
        <v>11</v>
      </c>
      <c r="M2927" s="13"/>
      <c r="N2927" s="13"/>
      <c r="O2927" s="13">
        <v>4</v>
      </c>
      <c r="P2927" s="12">
        <v>3</v>
      </c>
      <c r="Q2927" s="12"/>
      <c r="R2927" s="12"/>
      <c r="S2927" s="12"/>
      <c r="T2927" s="12"/>
      <c r="U2927" s="12">
        <f t="shared" si="673"/>
        <v>145</v>
      </c>
    </row>
    <row r="2928" spans="1:21">
      <c r="A2928" s="14"/>
      <c r="B2928" s="14"/>
      <c r="C2928" s="12" t="s">
        <v>26</v>
      </c>
      <c r="D2928" s="12"/>
      <c r="E2928" s="13"/>
      <c r="F2928" s="13"/>
      <c r="G2928" s="13">
        <v>6</v>
      </c>
      <c r="H2928" s="13">
        <v>9</v>
      </c>
      <c r="I2928" s="13">
        <v>7</v>
      </c>
      <c r="J2928" s="13">
        <v>8</v>
      </c>
      <c r="K2928" s="13">
        <v>12</v>
      </c>
      <c r="L2928" s="13">
        <v>4</v>
      </c>
      <c r="M2928" s="13"/>
      <c r="N2928" s="13"/>
      <c r="O2928" s="13">
        <v>5</v>
      </c>
      <c r="P2928" s="12">
        <v>4</v>
      </c>
      <c r="Q2928" s="12">
        <v>7</v>
      </c>
      <c r="R2928" s="12"/>
      <c r="S2928" s="12"/>
      <c r="T2928" s="12"/>
      <c r="U2928" s="12">
        <f t="shared" si="673"/>
        <v>62</v>
      </c>
    </row>
    <row r="2929" spans="1:21">
      <c r="A2929" s="14"/>
      <c r="B2929" s="14"/>
      <c r="C2929" s="12" t="s">
        <v>27</v>
      </c>
      <c r="D2929" s="12">
        <v>4</v>
      </c>
      <c r="E2929" s="13">
        <v>6</v>
      </c>
      <c r="F2929" s="13">
        <v>8</v>
      </c>
      <c r="G2929" s="13">
        <v>25</v>
      </c>
      <c r="H2929" s="13">
        <v>24</v>
      </c>
      <c r="I2929" s="13">
        <v>27</v>
      </c>
      <c r="J2929" s="13">
        <v>24</v>
      </c>
      <c r="K2929" s="13">
        <v>28</v>
      </c>
      <c r="L2929" s="13">
        <v>13</v>
      </c>
      <c r="M2929" s="13">
        <v>9</v>
      </c>
      <c r="N2929" s="13">
        <v>6</v>
      </c>
      <c r="O2929" s="13">
        <v>7</v>
      </c>
      <c r="P2929" s="12">
        <v>3</v>
      </c>
      <c r="Q2929" s="12">
        <v>7</v>
      </c>
      <c r="R2929" s="12"/>
      <c r="S2929" s="12">
        <v>18</v>
      </c>
      <c r="T2929" s="12"/>
      <c r="U2929" s="12">
        <f t="shared" si="673"/>
        <v>209</v>
      </c>
    </row>
    <row r="2930" spans="1:21">
      <c r="A2930" s="14"/>
      <c r="B2930" s="14"/>
      <c r="C2930" s="12" t="s">
        <v>28</v>
      </c>
      <c r="D2930" s="12">
        <v>5</v>
      </c>
      <c r="E2930" s="13">
        <v>12</v>
      </c>
      <c r="F2930" s="13">
        <v>9</v>
      </c>
      <c r="G2930" s="13">
        <v>26</v>
      </c>
      <c r="H2930" s="13">
        <v>27</v>
      </c>
      <c r="I2930" s="13">
        <v>35</v>
      </c>
      <c r="J2930" s="13">
        <v>32</v>
      </c>
      <c r="K2930" s="13">
        <v>35</v>
      </c>
      <c r="L2930" s="13">
        <v>15</v>
      </c>
      <c r="M2930" s="13">
        <v>8</v>
      </c>
      <c r="N2930" s="13">
        <v>10</v>
      </c>
      <c r="O2930" s="13">
        <v>8</v>
      </c>
      <c r="P2930" s="12">
        <v>3</v>
      </c>
      <c r="Q2930" s="12">
        <v>6</v>
      </c>
      <c r="R2930" s="12"/>
      <c r="S2930" s="12">
        <v>9</v>
      </c>
      <c r="T2930" s="12"/>
      <c r="U2930" s="12">
        <f t="shared" si="673"/>
        <v>240</v>
      </c>
    </row>
    <row r="2931" spans="1:21">
      <c r="A2931" s="14"/>
      <c r="B2931" s="14"/>
      <c r="C2931" s="12" t="s">
        <v>35</v>
      </c>
      <c r="D2931" s="12">
        <v>3</v>
      </c>
      <c r="E2931" s="13">
        <v>10</v>
      </c>
      <c r="F2931" s="13">
        <v>8</v>
      </c>
      <c r="G2931" s="13">
        <v>35</v>
      </c>
      <c r="H2931" s="13">
        <v>25</v>
      </c>
      <c r="I2931" s="13">
        <v>33</v>
      </c>
      <c r="J2931" s="13">
        <v>34</v>
      </c>
      <c r="K2931" s="13">
        <v>25</v>
      </c>
      <c r="L2931" s="13">
        <v>12</v>
      </c>
      <c r="M2931" s="13">
        <v>6</v>
      </c>
      <c r="N2931" s="13">
        <v>4</v>
      </c>
      <c r="O2931" s="13">
        <v>7</v>
      </c>
      <c r="P2931" s="12">
        <v>2</v>
      </c>
      <c r="Q2931" s="12">
        <v>5</v>
      </c>
      <c r="R2931" s="12"/>
      <c r="S2931" s="12">
        <v>18</v>
      </c>
      <c r="T2931" s="12"/>
      <c r="U2931" s="12">
        <f t="shared" si="673"/>
        <v>227</v>
      </c>
    </row>
    <row r="2932" spans="1:21">
      <c r="A2932" s="14"/>
      <c r="B2932" s="14"/>
      <c r="C2932" s="12" t="s">
        <v>36</v>
      </c>
      <c r="D2932" s="12">
        <v>4</v>
      </c>
      <c r="E2932" s="13">
        <v>12</v>
      </c>
      <c r="F2932" s="13">
        <v>8</v>
      </c>
      <c r="G2932" s="13"/>
      <c r="H2932" s="13"/>
      <c r="I2932" s="13"/>
      <c r="J2932" s="13"/>
      <c r="K2932" s="13"/>
      <c r="L2932" s="13"/>
      <c r="M2932" s="13"/>
      <c r="N2932" s="13"/>
      <c r="O2932" s="13"/>
      <c r="P2932" s="12"/>
      <c r="Q2932" s="12"/>
      <c r="R2932" s="12"/>
      <c r="S2932" s="12"/>
      <c r="T2932" s="12"/>
      <c r="U2932" s="12">
        <f t="shared" si="673"/>
        <v>24</v>
      </c>
    </row>
    <row r="2933" spans="1:21">
      <c r="A2933" s="14"/>
      <c r="B2933" s="14"/>
      <c r="C2933" s="12" t="s">
        <v>31</v>
      </c>
      <c r="D2933" s="12">
        <v>2</v>
      </c>
      <c r="E2933" s="13">
        <v>6</v>
      </c>
      <c r="F2933" s="13">
        <v>5</v>
      </c>
      <c r="G2933" s="13"/>
      <c r="H2933" s="13"/>
      <c r="I2933" s="13"/>
      <c r="J2933" s="13"/>
      <c r="K2933" s="13"/>
      <c r="L2933" s="13"/>
      <c r="M2933" s="13"/>
      <c r="N2933" s="13">
        <v>3</v>
      </c>
      <c r="O2933" s="13">
        <v>1</v>
      </c>
      <c r="P2933" s="12"/>
      <c r="Q2933" s="12">
        <v>2</v>
      </c>
      <c r="R2933" s="12"/>
      <c r="S2933" s="12"/>
      <c r="T2933" s="12"/>
      <c r="U2933" s="12">
        <f t="shared" si="673"/>
        <v>19</v>
      </c>
    </row>
    <row r="2934" spans="1:21">
      <c r="A2934" s="16"/>
      <c r="B2934" s="16"/>
      <c r="C2934" s="12" t="s">
        <v>32</v>
      </c>
      <c r="D2934" s="12"/>
      <c r="E2934" s="13"/>
      <c r="F2934" s="13"/>
      <c r="G2934" s="13">
        <v>8</v>
      </c>
      <c r="H2934" s="13">
        <v>19</v>
      </c>
      <c r="I2934" s="13">
        <v>12</v>
      </c>
      <c r="J2934" s="13">
        <v>6</v>
      </c>
      <c r="K2934" s="13">
        <v>7</v>
      </c>
      <c r="L2934" s="13">
        <v>9</v>
      </c>
      <c r="M2934" s="13"/>
      <c r="N2934" s="13">
        <v>25</v>
      </c>
      <c r="O2934" s="13">
        <v>5</v>
      </c>
      <c r="P2934" s="12"/>
      <c r="Q2934" s="12"/>
      <c r="R2934" s="12"/>
      <c r="S2934" s="12"/>
      <c r="T2934" s="12"/>
      <c r="U2934" s="12">
        <f t="shared" si="673"/>
        <v>91</v>
      </c>
    </row>
    <row r="2935" spans="1:21">
      <c r="A2935" s="17"/>
      <c r="B2935" s="18"/>
      <c r="C2935" s="19" t="s">
        <v>33</v>
      </c>
      <c r="D2935" s="19">
        <f>SUM(D2926:D2934)</f>
        <v>18</v>
      </c>
      <c r="E2935" s="19">
        <f>SUM(E2926:E2934)</f>
        <v>46</v>
      </c>
      <c r="F2935" s="19">
        <f t="shared" ref="F2935:U2935" si="674">SUM(F2926:F2934)</f>
        <v>38</v>
      </c>
      <c r="G2935" s="19">
        <f t="shared" si="674"/>
        <v>143</v>
      </c>
      <c r="H2935" s="19">
        <f t="shared" si="674"/>
        <v>138</v>
      </c>
      <c r="I2935" s="19">
        <f t="shared" si="674"/>
        <v>171</v>
      </c>
      <c r="J2935" s="19">
        <f t="shared" si="674"/>
        <v>161</v>
      </c>
      <c r="K2935" s="19">
        <f t="shared" si="674"/>
        <v>168</v>
      </c>
      <c r="L2935" s="19">
        <f t="shared" si="674"/>
        <v>76</v>
      </c>
      <c r="M2935" s="19">
        <f t="shared" si="674"/>
        <v>23</v>
      </c>
      <c r="N2935" s="19">
        <f t="shared" si="674"/>
        <v>48</v>
      </c>
      <c r="O2935" s="19">
        <f t="shared" si="674"/>
        <v>51</v>
      </c>
      <c r="P2935" s="19">
        <f t="shared" si="674"/>
        <v>27</v>
      </c>
      <c r="Q2935" s="19">
        <f t="shared" si="674"/>
        <v>33</v>
      </c>
      <c r="R2935" s="19">
        <f t="shared" si="674"/>
        <v>0</v>
      </c>
      <c r="S2935" s="19">
        <f t="shared" si="674"/>
        <v>45</v>
      </c>
      <c r="T2935" s="19">
        <f t="shared" si="674"/>
        <v>0</v>
      </c>
      <c r="U2935" s="19">
        <f t="shared" si="674"/>
        <v>1186</v>
      </c>
    </row>
    <row r="2938" spans="1:21" ht="96">
      <c r="A2938" s="8" t="s">
        <v>2</v>
      </c>
      <c r="B2938" s="8" t="s">
        <v>3</v>
      </c>
      <c r="C2938" s="8" t="s">
        <v>4</v>
      </c>
      <c r="D2938" s="9" t="str">
        <f>D5</f>
        <v>ANGGREK</v>
      </c>
      <c r="E2938" s="9" t="str">
        <f>E5</f>
        <v>BOUGENVIL</v>
      </c>
      <c r="F2938" s="9" t="str">
        <f t="shared" ref="F2938:P2938" si="675">F5</f>
        <v>CAMELIA</v>
      </c>
      <c r="G2938" s="9" t="str">
        <f t="shared" si="675"/>
        <v>DEWANDARU</v>
      </c>
      <c r="H2938" s="9" t="str">
        <f t="shared" si="675"/>
        <v>EDELWEIS</v>
      </c>
      <c r="I2938" s="9" t="str">
        <f t="shared" si="675"/>
        <v>FLAMBOYAN</v>
      </c>
      <c r="J2938" s="9" t="str">
        <f t="shared" si="675"/>
        <v>GERANIUM</v>
      </c>
      <c r="K2938" s="9" t="str">
        <f t="shared" si="675"/>
        <v>HELIKONIA</v>
      </c>
      <c r="L2938" s="9" t="str">
        <f t="shared" si="675"/>
        <v>IVY</v>
      </c>
      <c r="M2938" s="9" t="str">
        <f t="shared" si="675"/>
        <v>JASMIN</v>
      </c>
      <c r="N2938" s="9" t="str">
        <f t="shared" si="675"/>
        <v>IGD</v>
      </c>
      <c r="O2938" s="9" t="str">
        <f t="shared" si="675"/>
        <v>HCU</v>
      </c>
      <c r="P2938" s="9" t="str">
        <f t="shared" si="675"/>
        <v>PENUNJANG</v>
      </c>
      <c r="Q2938" s="9" t="str">
        <f>Q5</f>
        <v>PELAYANAN</v>
      </c>
      <c r="R2938" s="9" t="str">
        <f>R5</f>
        <v>ADMIN</v>
      </c>
      <c r="S2938" s="9" t="str">
        <f>S5</f>
        <v>ASRAMA</v>
      </c>
      <c r="T2938" s="9" t="str">
        <f>T5</f>
        <v>MASJID</v>
      </c>
      <c r="U2938" s="9" t="str">
        <f>U5</f>
        <v>JUMLAH</v>
      </c>
    </row>
    <row r="2939" spans="1:21">
      <c r="A2939" s="10">
        <f>A2926+1</f>
        <v>9</v>
      </c>
      <c r="B2939" s="11" t="s">
        <v>34</v>
      </c>
      <c r="C2939" s="12" t="s">
        <v>24</v>
      </c>
      <c r="D2939" s="12"/>
      <c r="E2939" s="13"/>
      <c r="F2939" s="13"/>
      <c r="G2939" s="13">
        <v>14</v>
      </c>
      <c r="H2939" s="13">
        <v>10</v>
      </c>
      <c r="I2939" s="13">
        <v>21</v>
      </c>
      <c r="J2939" s="13">
        <v>23</v>
      </c>
      <c r="K2939" s="13">
        <v>22</v>
      </c>
      <c r="L2939" s="13">
        <v>6</v>
      </c>
      <c r="M2939" s="13"/>
      <c r="N2939" s="13"/>
      <c r="O2939" s="13">
        <v>12</v>
      </c>
      <c r="P2939" s="12">
        <v>15</v>
      </c>
      <c r="Q2939" s="12"/>
      <c r="R2939" s="12"/>
      <c r="S2939" s="12"/>
      <c r="T2939" s="12"/>
      <c r="U2939" s="12">
        <f t="shared" ref="U2939:U2947" si="676">SUM(D2939:T2939)</f>
        <v>123</v>
      </c>
    </row>
    <row r="2940" spans="1:21">
      <c r="A2940" s="14"/>
      <c r="B2940" s="15">
        <f>B2927+1</f>
        <v>46243</v>
      </c>
      <c r="C2940" s="12" t="s">
        <v>25</v>
      </c>
      <c r="D2940" s="12"/>
      <c r="E2940" s="13"/>
      <c r="F2940" s="13"/>
      <c r="G2940" s="13">
        <v>14</v>
      </c>
      <c r="H2940" s="13">
        <v>10</v>
      </c>
      <c r="I2940" s="13">
        <v>20</v>
      </c>
      <c r="J2940" s="13">
        <v>23</v>
      </c>
      <c r="K2940" s="13">
        <v>23</v>
      </c>
      <c r="L2940" s="13">
        <v>6</v>
      </c>
      <c r="M2940" s="13"/>
      <c r="N2940" s="13"/>
      <c r="O2940" s="13"/>
      <c r="P2940" s="12">
        <v>10</v>
      </c>
      <c r="Q2940" s="12"/>
      <c r="R2940" s="12"/>
      <c r="S2940" s="12"/>
      <c r="T2940" s="12"/>
      <c r="U2940" s="12">
        <f t="shared" si="676"/>
        <v>106</v>
      </c>
    </row>
    <row r="2941" spans="1:21">
      <c r="A2941" s="14"/>
      <c r="B2941" s="14"/>
      <c r="C2941" s="12" t="s">
        <v>26</v>
      </c>
      <c r="D2941" s="12">
        <v>7</v>
      </c>
      <c r="E2941" s="13"/>
      <c r="F2941" s="13"/>
      <c r="G2941" s="13">
        <v>7</v>
      </c>
      <c r="H2941" s="13">
        <v>1</v>
      </c>
      <c r="I2941" s="13">
        <v>1</v>
      </c>
      <c r="J2941" s="13">
        <v>3</v>
      </c>
      <c r="K2941" s="13">
        <v>4</v>
      </c>
      <c r="L2941" s="13">
        <v>2</v>
      </c>
      <c r="M2941" s="13"/>
      <c r="N2941" s="13"/>
      <c r="O2941" s="13"/>
      <c r="P2941" s="12">
        <v>8</v>
      </c>
      <c r="Q2941" s="12"/>
      <c r="R2941" s="12"/>
      <c r="S2941" s="12"/>
      <c r="T2941" s="12"/>
      <c r="U2941" s="12">
        <f t="shared" si="676"/>
        <v>33</v>
      </c>
    </row>
    <row r="2942" spans="1:21">
      <c r="A2942" s="14"/>
      <c r="B2942" s="14"/>
      <c r="C2942" s="12" t="s">
        <v>27</v>
      </c>
      <c r="D2942" s="12">
        <v>6</v>
      </c>
      <c r="E2942" s="13">
        <v>18</v>
      </c>
      <c r="F2942" s="13">
        <v>12</v>
      </c>
      <c r="G2942" s="13">
        <v>15</v>
      </c>
      <c r="H2942" s="13">
        <v>25</v>
      </c>
      <c r="I2942" s="13">
        <v>25</v>
      </c>
      <c r="J2942" s="13">
        <v>36</v>
      </c>
      <c r="K2942" s="13">
        <v>33</v>
      </c>
      <c r="L2942" s="13">
        <v>8</v>
      </c>
      <c r="M2942" s="13">
        <v>5</v>
      </c>
      <c r="N2942" s="13">
        <v>10</v>
      </c>
      <c r="O2942" s="13">
        <v>5</v>
      </c>
      <c r="P2942" s="12">
        <v>6</v>
      </c>
      <c r="Q2942" s="12">
        <v>4</v>
      </c>
      <c r="R2942" s="12"/>
      <c r="S2942" s="12"/>
      <c r="T2942" s="12"/>
      <c r="U2942" s="12">
        <f t="shared" si="676"/>
        <v>208</v>
      </c>
    </row>
    <row r="2943" spans="1:21">
      <c r="A2943" s="14"/>
      <c r="B2943" s="14"/>
      <c r="C2943" s="12" t="s">
        <v>28</v>
      </c>
      <c r="D2943" s="12">
        <v>8</v>
      </c>
      <c r="E2943" s="13">
        <v>19</v>
      </c>
      <c r="F2943" s="13">
        <v>15</v>
      </c>
      <c r="G2943" s="13">
        <v>15</v>
      </c>
      <c r="H2943" s="13">
        <v>23</v>
      </c>
      <c r="I2943" s="13">
        <v>33</v>
      </c>
      <c r="J2943" s="13">
        <v>34</v>
      </c>
      <c r="K2943" s="13">
        <v>35</v>
      </c>
      <c r="L2943" s="13">
        <v>4</v>
      </c>
      <c r="M2943" s="13"/>
      <c r="N2943" s="13">
        <v>9</v>
      </c>
      <c r="O2943" s="13">
        <v>5</v>
      </c>
      <c r="P2943" s="12">
        <v>5</v>
      </c>
      <c r="Q2943" s="12">
        <v>3</v>
      </c>
      <c r="R2943" s="12"/>
      <c r="S2943" s="12"/>
      <c r="T2943" s="12"/>
      <c r="U2943" s="12">
        <f t="shared" si="676"/>
        <v>208</v>
      </c>
    </row>
    <row r="2944" spans="1:21">
      <c r="A2944" s="14"/>
      <c r="B2944" s="14"/>
      <c r="C2944" s="12" t="s">
        <v>35</v>
      </c>
      <c r="D2944" s="12">
        <v>10</v>
      </c>
      <c r="E2944" s="13">
        <v>20</v>
      </c>
      <c r="F2944" s="13">
        <v>13</v>
      </c>
      <c r="G2944" s="13">
        <v>23</v>
      </c>
      <c r="H2944" s="13">
        <v>22</v>
      </c>
      <c r="I2944" s="13">
        <v>34</v>
      </c>
      <c r="J2944" s="13">
        <v>35</v>
      </c>
      <c r="K2944" s="13">
        <v>40</v>
      </c>
      <c r="L2944" s="13">
        <v>5</v>
      </c>
      <c r="M2944" s="13"/>
      <c r="N2944" s="13">
        <v>8</v>
      </c>
      <c r="O2944" s="13">
        <v>6</v>
      </c>
      <c r="P2944" s="12"/>
      <c r="Q2944" s="12">
        <v>5</v>
      </c>
      <c r="R2944" s="12"/>
      <c r="S2944" s="12"/>
      <c r="T2944" s="12"/>
      <c r="U2944" s="12">
        <f t="shared" si="676"/>
        <v>221</v>
      </c>
    </row>
    <row r="2945" spans="1:21">
      <c r="A2945" s="14"/>
      <c r="B2945" s="14"/>
      <c r="C2945" s="12" t="s">
        <v>36</v>
      </c>
      <c r="D2945" s="12">
        <v>7</v>
      </c>
      <c r="E2945" s="13">
        <v>12</v>
      </c>
      <c r="F2945" s="13">
        <v>10</v>
      </c>
      <c r="G2945" s="13"/>
      <c r="H2945" s="13"/>
      <c r="I2945" s="13"/>
      <c r="J2945" s="13"/>
      <c r="K2945" s="13"/>
      <c r="L2945" s="13"/>
      <c r="M2945" s="13"/>
      <c r="N2945" s="13">
        <v>5</v>
      </c>
      <c r="O2945" s="13"/>
      <c r="P2945" s="12"/>
      <c r="Q2945" s="12"/>
      <c r="R2945" s="12"/>
      <c r="S2945" s="12"/>
      <c r="T2945" s="12"/>
      <c r="U2945" s="12">
        <f t="shared" si="676"/>
        <v>34</v>
      </c>
    </row>
    <row r="2946" spans="1:21">
      <c r="A2946" s="14"/>
      <c r="B2946" s="14"/>
      <c r="C2946" s="12" t="s">
        <v>31</v>
      </c>
      <c r="D2946" s="12">
        <v>6</v>
      </c>
      <c r="E2946" s="13">
        <v>9</v>
      </c>
      <c r="F2946" s="13">
        <v>7</v>
      </c>
      <c r="G2946" s="13"/>
      <c r="H2946" s="13"/>
      <c r="I2946" s="13"/>
      <c r="J2946" s="13"/>
      <c r="K2946" s="13"/>
      <c r="L2946" s="13"/>
      <c r="M2946" s="13"/>
      <c r="N2946" s="13">
        <v>4</v>
      </c>
      <c r="O2946" s="13"/>
      <c r="P2946" s="12"/>
      <c r="Q2946" s="12"/>
      <c r="R2946" s="12"/>
      <c r="S2946" s="12"/>
      <c r="T2946" s="12"/>
      <c r="U2946" s="12">
        <f t="shared" si="676"/>
        <v>26</v>
      </c>
    </row>
    <row r="2947" spans="1:21">
      <c r="A2947" s="16"/>
      <c r="B2947" s="16"/>
      <c r="C2947" s="12" t="s">
        <v>32</v>
      </c>
      <c r="D2947" s="12">
        <v>5</v>
      </c>
      <c r="E2947" s="13">
        <v>8</v>
      </c>
      <c r="F2947" s="13">
        <v>7</v>
      </c>
      <c r="G2947" s="13">
        <v>6</v>
      </c>
      <c r="H2947" s="13">
        <v>16</v>
      </c>
      <c r="I2947" s="13">
        <v>9</v>
      </c>
      <c r="J2947" s="13">
        <v>9</v>
      </c>
      <c r="K2947" s="13">
        <v>6</v>
      </c>
      <c r="L2947" s="13">
        <v>5</v>
      </c>
      <c r="M2947" s="13"/>
      <c r="N2947" s="13">
        <v>15</v>
      </c>
      <c r="O2947" s="13"/>
      <c r="P2947" s="12"/>
      <c r="Q2947" s="12"/>
      <c r="R2947" s="12"/>
      <c r="S2947" s="12"/>
      <c r="T2947" s="12"/>
      <c r="U2947" s="12">
        <f t="shared" si="676"/>
        <v>86</v>
      </c>
    </row>
    <row r="2948" spans="1:21">
      <c r="A2948" s="17"/>
      <c r="B2948" s="18"/>
      <c r="C2948" s="19" t="s">
        <v>33</v>
      </c>
      <c r="D2948" s="19">
        <f>SUM(D2939:D2947)</f>
        <v>49</v>
      </c>
      <c r="E2948" s="19">
        <f>SUM(E2939:E2947)</f>
        <v>86</v>
      </c>
      <c r="F2948" s="19">
        <f t="shared" ref="F2948:U2948" si="677">SUM(F2939:F2947)</f>
        <v>64</v>
      </c>
      <c r="G2948" s="19">
        <f t="shared" si="677"/>
        <v>94</v>
      </c>
      <c r="H2948" s="19">
        <f t="shared" si="677"/>
        <v>107</v>
      </c>
      <c r="I2948" s="19">
        <f t="shared" si="677"/>
        <v>143</v>
      </c>
      <c r="J2948" s="19">
        <f t="shared" si="677"/>
        <v>163</v>
      </c>
      <c r="K2948" s="19">
        <f t="shared" si="677"/>
        <v>163</v>
      </c>
      <c r="L2948" s="19">
        <f t="shared" si="677"/>
        <v>36</v>
      </c>
      <c r="M2948" s="19">
        <f t="shared" si="677"/>
        <v>5</v>
      </c>
      <c r="N2948" s="19">
        <f t="shared" si="677"/>
        <v>51</v>
      </c>
      <c r="O2948" s="19">
        <f t="shared" si="677"/>
        <v>28</v>
      </c>
      <c r="P2948" s="19">
        <f t="shared" si="677"/>
        <v>44</v>
      </c>
      <c r="Q2948" s="19">
        <f t="shared" si="677"/>
        <v>12</v>
      </c>
      <c r="R2948" s="19">
        <f t="shared" si="677"/>
        <v>0</v>
      </c>
      <c r="S2948" s="19">
        <f t="shared" si="677"/>
        <v>0</v>
      </c>
      <c r="T2948" s="19">
        <f t="shared" si="677"/>
        <v>0</v>
      </c>
      <c r="U2948" s="19">
        <f t="shared" si="677"/>
        <v>1045</v>
      </c>
    </row>
    <row r="2951" spans="1:21" ht="96">
      <c r="A2951" s="8" t="s">
        <v>2</v>
      </c>
      <c r="B2951" s="8" t="s">
        <v>3</v>
      </c>
      <c r="C2951" s="8" t="s">
        <v>4</v>
      </c>
      <c r="D2951" s="9" t="str">
        <f t="shared" ref="D2951:P2951" si="678">D5</f>
        <v>ANGGREK</v>
      </c>
      <c r="E2951" s="9" t="str">
        <f t="shared" si="678"/>
        <v>BOUGENVIL</v>
      </c>
      <c r="F2951" s="9" t="str">
        <f t="shared" si="678"/>
        <v>CAMELIA</v>
      </c>
      <c r="G2951" s="9" t="str">
        <f t="shared" si="678"/>
        <v>DEWANDARU</v>
      </c>
      <c r="H2951" s="9" t="str">
        <f t="shared" si="678"/>
        <v>EDELWEIS</v>
      </c>
      <c r="I2951" s="9" t="str">
        <f t="shared" si="678"/>
        <v>FLAMBOYAN</v>
      </c>
      <c r="J2951" s="9" t="str">
        <f t="shared" si="678"/>
        <v>GERANIUM</v>
      </c>
      <c r="K2951" s="9" t="str">
        <f t="shared" si="678"/>
        <v>HELIKONIA</v>
      </c>
      <c r="L2951" s="9" t="str">
        <f t="shared" si="678"/>
        <v>IVY</v>
      </c>
      <c r="M2951" s="9" t="str">
        <f t="shared" si="678"/>
        <v>JASMIN</v>
      </c>
      <c r="N2951" s="9" t="str">
        <f t="shared" si="678"/>
        <v>IGD</v>
      </c>
      <c r="O2951" s="9" t="str">
        <f t="shared" si="678"/>
        <v>HCU</v>
      </c>
      <c r="P2951" s="9" t="str">
        <f t="shared" si="678"/>
        <v>PENUNJANG</v>
      </c>
      <c r="Q2951" s="9" t="str">
        <f>Q5</f>
        <v>PELAYANAN</v>
      </c>
      <c r="R2951" s="9" t="str">
        <f>R5</f>
        <v>ADMIN</v>
      </c>
      <c r="S2951" s="9" t="str">
        <f>S5</f>
        <v>ASRAMA</v>
      </c>
      <c r="T2951" s="9" t="str">
        <f>T5</f>
        <v>MASJID</v>
      </c>
      <c r="U2951" s="9" t="str">
        <f>U5</f>
        <v>JUMLAH</v>
      </c>
    </row>
    <row r="2952" spans="1:21">
      <c r="A2952" s="10">
        <f>A2939+1</f>
        <v>10</v>
      </c>
      <c r="B2952" s="11" t="s">
        <v>37</v>
      </c>
      <c r="C2952" s="12" t="s">
        <v>24</v>
      </c>
      <c r="D2952" s="12"/>
      <c r="E2952" s="12"/>
      <c r="F2952" s="12"/>
      <c r="G2952" s="12">
        <v>20</v>
      </c>
      <c r="H2952" s="12">
        <v>15</v>
      </c>
      <c r="I2952" s="12">
        <v>22</v>
      </c>
      <c r="J2952" s="12">
        <v>29</v>
      </c>
      <c r="K2952" s="12">
        <v>30</v>
      </c>
      <c r="L2952" s="12">
        <v>10</v>
      </c>
      <c r="M2952" s="12"/>
      <c r="N2952" s="12"/>
      <c r="O2952" s="12">
        <v>12</v>
      </c>
      <c r="P2952" s="12">
        <v>6</v>
      </c>
      <c r="Q2952" s="12">
        <v>3</v>
      </c>
      <c r="R2952" s="12"/>
      <c r="S2952" s="12"/>
      <c r="T2952" s="12"/>
      <c r="U2952" s="12">
        <f t="shared" ref="U2952:U2960" si="679">SUM(E2952:T2952)</f>
        <v>147</v>
      </c>
    </row>
    <row r="2953" spans="1:21">
      <c r="A2953" s="14"/>
      <c r="B2953" s="15">
        <f>B2940+1</f>
        <v>46244</v>
      </c>
      <c r="C2953" s="12" t="s">
        <v>25</v>
      </c>
      <c r="D2953" s="12"/>
      <c r="E2953" s="12"/>
      <c r="F2953" s="12"/>
      <c r="G2953" s="12">
        <v>19</v>
      </c>
      <c r="H2953" s="12">
        <v>16</v>
      </c>
      <c r="I2953" s="12">
        <v>19</v>
      </c>
      <c r="J2953" s="12">
        <v>28</v>
      </c>
      <c r="K2953" s="12">
        <v>31</v>
      </c>
      <c r="L2953" s="12">
        <v>11</v>
      </c>
      <c r="M2953" s="12"/>
      <c r="N2953" s="12"/>
      <c r="O2953" s="12">
        <v>2</v>
      </c>
      <c r="P2953" s="12"/>
      <c r="Q2953" s="12">
        <v>1</v>
      </c>
      <c r="R2953" s="12"/>
      <c r="S2953" s="12"/>
      <c r="T2953" s="12"/>
      <c r="U2953" s="12">
        <f t="shared" si="679"/>
        <v>127</v>
      </c>
    </row>
    <row r="2954" spans="1:21">
      <c r="A2954" s="14"/>
      <c r="B2954" s="14"/>
      <c r="C2954" s="12" t="s">
        <v>26</v>
      </c>
      <c r="D2954" s="12"/>
      <c r="E2954" s="12"/>
      <c r="F2954" s="12"/>
      <c r="G2954" s="12">
        <v>8</v>
      </c>
      <c r="H2954" s="12">
        <v>6</v>
      </c>
      <c r="I2954" s="12">
        <v>3</v>
      </c>
      <c r="J2954" s="12">
        <v>8</v>
      </c>
      <c r="K2954" s="12">
        <v>10</v>
      </c>
      <c r="L2954" s="12">
        <v>9</v>
      </c>
      <c r="M2954" s="12"/>
      <c r="N2954" s="12"/>
      <c r="O2954" s="12">
        <v>3</v>
      </c>
      <c r="P2954" s="12"/>
      <c r="Q2954" s="12">
        <v>14</v>
      </c>
      <c r="R2954" s="12"/>
      <c r="S2954" s="12"/>
      <c r="T2954" s="12"/>
      <c r="U2954" s="12">
        <f t="shared" si="679"/>
        <v>61</v>
      </c>
    </row>
    <row r="2955" spans="1:21">
      <c r="A2955" s="14"/>
      <c r="B2955" s="14"/>
      <c r="C2955" s="12" t="s">
        <v>27</v>
      </c>
      <c r="D2955" s="12"/>
      <c r="E2955" s="12">
        <v>8</v>
      </c>
      <c r="F2955" s="12">
        <v>8</v>
      </c>
      <c r="G2955" s="12">
        <v>24</v>
      </c>
      <c r="H2955" s="12">
        <v>34</v>
      </c>
      <c r="I2955" s="12">
        <v>26</v>
      </c>
      <c r="J2955" s="12">
        <v>32</v>
      </c>
      <c r="K2955" s="12">
        <v>35</v>
      </c>
      <c r="L2955" s="12">
        <v>8</v>
      </c>
      <c r="M2955" s="12"/>
      <c r="N2955" s="12"/>
      <c r="O2955" s="12">
        <v>4</v>
      </c>
      <c r="P2955" s="12">
        <v>2</v>
      </c>
      <c r="Q2955" s="12">
        <v>1</v>
      </c>
      <c r="R2955" s="12">
        <v>5</v>
      </c>
      <c r="S2955" s="12"/>
      <c r="T2955" s="12"/>
      <c r="U2955" s="12">
        <f t="shared" si="679"/>
        <v>187</v>
      </c>
    </row>
    <row r="2956" spans="1:21">
      <c r="A2956" s="14"/>
      <c r="B2956" s="14"/>
      <c r="C2956" s="12" t="s">
        <v>28</v>
      </c>
      <c r="D2956" s="12"/>
      <c r="E2956" s="12">
        <v>11</v>
      </c>
      <c r="F2956" s="12">
        <v>9</v>
      </c>
      <c r="G2956" s="12">
        <v>32</v>
      </c>
      <c r="H2956" s="12">
        <v>29</v>
      </c>
      <c r="I2956" s="12">
        <v>33</v>
      </c>
      <c r="J2956" s="12">
        <v>35</v>
      </c>
      <c r="K2956" s="12">
        <v>33</v>
      </c>
      <c r="L2956" s="12">
        <v>7</v>
      </c>
      <c r="M2956" s="12"/>
      <c r="N2956" s="12"/>
      <c r="O2956" s="12">
        <v>6</v>
      </c>
      <c r="P2956" s="12">
        <v>2</v>
      </c>
      <c r="Q2956" s="12">
        <v>2</v>
      </c>
      <c r="R2956" s="12">
        <v>6</v>
      </c>
      <c r="S2956" s="12"/>
      <c r="T2956" s="12"/>
      <c r="U2956" s="12">
        <f t="shared" si="679"/>
        <v>205</v>
      </c>
    </row>
    <row r="2957" spans="1:21">
      <c r="A2957" s="14"/>
      <c r="B2957" s="14"/>
      <c r="C2957" s="12" t="s">
        <v>35</v>
      </c>
      <c r="D2957" s="12"/>
      <c r="E2957" s="12">
        <v>8</v>
      </c>
      <c r="F2957" s="12">
        <v>7</v>
      </c>
      <c r="G2957" s="12">
        <v>29</v>
      </c>
      <c r="H2957" s="12">
        <v>35</v>
      </c>
      <c r="I2957" s="12">
        <v>38</v>
      </c>
      <c r="J2957" s="12">
        <v>33</v>
      </c>
      <c r="K2957" s="12">
        <v>29</v>
      </c>
      <c r="L2957" s="12">
        <v>10</v>
      </c>
      <c r="M2957" s="12"/>
      <c r="N2957" s="12"/>
      <c r="O2957" s="12">
        <v>2</v>
      </c>
      <c r="P2957" s="12">
        <v>2</v>
      </c>
      <c r="Q2957" s="12">
        <v>2</v>
      </c>
      <c r="R2957" s="12">
        <v>5</v>
      </c>
      <c r="S2957" s="12"/>
      <c r="T2957" s="12"/>
      <c r="U2957" s="12">
        <f t="shared" si="679"/>
        <v>200</v>
      </c>
    </row>
    <row r="2958" spans="1:21">
      <c r="A2958" s="14"/>
      <c r="B2958" s="14"/>
      <c r="C2958" s="12" t="s">
        <v>36</v>
      </c>
      <c r="D2958" s="12"/>
      <c r="E2958" s="12">
        <v>7</v>
      </c>
      <c r="F2958" s="12">
        <v>6</v>
      </c>
      <c r="G2958" s="12"/>
      <c r="H2958" s="12"/>
      <c r="I2958" s="12"/>
      <c r="J2958" s="12"/>
      <c r="K2958" s="12"/>
      <c r="L2958" s="12"/>
      <c r="M2958" s="12"/>
      <c r="N2958" s="12"/>
      <c r="O2958" s="12">
        <v>4</v>
      </c>
      <c r="P2958" s="12"/>
      <c r="Q2958" s="12">
        <v>2</v>
      </c>
      <c r="R2958" s="12"/>
      <c r="S2958" s="12"/>
      <c r="T2958" s="12"/>
      <c r="U2958" s="12">
        <f t="shared" si="679"/>
        <v>19</v>
      </c>
    </row>
    <row r="2959" spans="1:21">
      <c r="A2959" s="14"/>
      <c r="B2959" s="14"/>
      <c r="C2959" s="12" t="s">
        <v>31</v>
      </c>
      <c r="D2959" s="12"/>
      <c r="E2959" s="12">
        <v>6</v>
      </c>
      <c r="F2959" s="12">
        <v>2</v>
      </c>
      <c r="G2959" s="12"/>
      <c r="H2959" s="12"/>
      <c r="I2959" s="12"/>
      <c r="J2959" s="12"/>
      <c r="K2959" s="12"/>
      <c r="L2959" s="12"/>
      <c r="M2959" s="12"/>
      <c r="N2959" s="12"/>
      <c r="O2959" s="12"/>
      <c r="P2959" s="12"/>
      <c r="Q2959" s="12">
        <v>1</v>
      </c>
      <c r="R2959" s="12"/>
      <c r="S2959" s="12"/>
      <c r="T2959" s="12"/>
      <c r="U2959" s="12">
        <f t="shared" si="679"/>
        <v>9</v>
      </c>
    </row>
    <row r="2960" spans="1:21">
      <c r="A2960" s="16"/>
      <c r="B2960" s="16"/>
      <c r="C2960" s="12" t="s">
        <v>32</v>
      </c>
      <c r="D2960" s="12"/>
      <c r="E2960" s="12"/>
      <c r="F2960" s="12"/>
      <c r="G2960" s="12">
        <v>11</v>
      </c>
      <c r="H2960" s="12">
        <v>22</v>
      </c>
      <c r="I2960" s="12">
        <v>8</v>
      </c>
      <c r="J2960" s="12">
        <v>6</v>
      </c>
      <c r="K2960" s="12">
        <v>9</v>
      </c>
      <c r="L2960" s="12">
        <v>6</v>
      </c>
      <c r="M2960" s="12"/>
      <c r="N2960" s="12"/>
      <c r="O2960" s="12">
        <v>6</v>
      </c>
      <c r="P2960" s="12"/>
      <c r="Q2960" s="12">
        <v>8</v>
      </c>
      <c r="R2960" s="12"/>
      <c r="S2960" s="12"/>
      <c r="T2960" s="12"/>
      <c r="U2960" s="12">
        <f t="shared" si="679"/>
        <v>76</v>
      </c>
    </row>
    <row r="2961" spans="1:21">
      <c r="A2961" s="17"/>
      <c r="B2961" s="18"/>
      <c r="C2961" s="19" t="s">
        <v>33</v>
      </c>
      <c r="D2961" s="19">
        <f>SUM(D2952:D2960)</f>
        <v>0</v>
      </c>
      <c r="E2961" s="19">
        <f>SUM(E2952:E2960)</f>
        <v>40</v>
      </c>
      <c r="F2961" s="19">
        <f t="shared" ref="F2961:U2961" si="680">SUM(F2952:F2960)</f>
        <v>32</v>
      </c>
      <c r="G2961" s="19">
        <f t="shared" si="680"/>
        <v>143</v>
      </c>
      <c r="H2961" s="19">
        <f t="shared" si="680"/>
        <v>157</v>
      </c>
      <c r="I2961" s="19">
        <f t="shared" si="680"/>
        <v>149</v>
      </c>
      <c r="J2961" s="19">
        <f t="shared" si="680"/>
        <v>171</v>
      </c>
      <c r="K2961" s="19">
        <f t="shared" si="680"/>
        <v>177</v>
      </c>
      <c r="L2961" s="19">
        <f t="shared" si="680"/>
        <v>61</v>
      </c>
      <c r="M2961" s="19">
        <f t="shared" si="680"/>
        <v>0</v>
      </c>
      <c r="N2961" s="19">
        <f t="shared" si="680"/>
        <v>0</v>
      </c>
      <c r="O2961" s="19">
        <f t="shared" si="680"/>
        <v>39</v>
      </c>
      <c r="P2961" s="19">
        <f t="shared" si="680"/>
        <v>12</v>
      </c>
      <c r="Q2961" s="19">
        <f t="shared" si="680"/>
        <v>34</v>
      </c>
      <c r="R2961" s="19">
        <f t="shared" si="680"/>
        <v>16</v>
      </c>
      <c r="S2961" s="19">
        <f t="shared" si="680"/>
        <v>0</v>
      </c>
      <c r="T2961" s="19">
        <f t="shared" si="680"/>
        <v>0</v>
      </c>
      <c r="U2961" s="19">
        <f t="shared" si="680"/>
        <v>1031</v>
      </c>
    </row>
    <row r="2964" spans="1:21" ht="96">
      <c r="A2964" s="8" t="s">
        <v>2</v>
      </c>
      <c r="B2964" s="8" t="s">
        <v>3</v>
      </c>
      <c r="C2964" s="8" t="s">
        <v>4</v>
      </c>
      <c r="D2964" s="9" t="str">
        <f t="shared" ref="D2964:P2964" si="681">D5</f>
        <v>ANGGREK</v>
      </c>
      <c r="E2964" s="9" t="str">
        <f t="shared" si="681"/>
        <v>BOUGENVIL</v>
      </c>
      <c r="F2964" s="9" t="str">
        <f t="shared" si="681"/>
        <v>CAMELIA</v>
      </c>
      <c r="G2964" s="9" t="str">
        <f t="shared" si="681"/>
        <v>DEWANDARU</v>
      </c>
      <c r="H2964" s="9" t="str">
        <f t="shared" si="681"/>
        <v>EDELWEIS</v>
      </c>
      <c r="I2964" s="9" t="str">
        <f t="shared" si="681"/>
        <v>FLAMBOYAN</v>
      </c>
      <c r="J2964" s="9" t="str">
        <f t="shared" si="681"/>
        <v>GERANIUM</v>
      </c>
      <c r="K2964" s="9" t="str">
        <f t="shared" si="681"/>
        <v>HELIKONIA</v>
      </c>
      <c r="L2964" s="9" t="str">
        <f t="shared" si="681"/>
        <v>IVY</v>
      </c>
      <c r="M2964" s="9" t="str">
        <f t="shared" si="681"/>
        <v>JASMIN</v>
      </c>
      <c r="N2964" s="9" t="str">
        <f t="shared" si="681"/>
        <v>IGD</v>
      </c>
      <c r="O2964" s="9" t="str">
        <f t="shared" si="681"/>
        <v>HCU</v>
      </c>
      <c r="P2964" s="9" t="str">
        <f t="shared" si="681"/>
        <v>PENUNJANG</v>
      </c>
      <c r="Q2964" s="9" t="str">
        <f>Q5</f>
        <v>PELAYANAN</v>
      </c>
      <c r="R2964" s="9" t="str">
        <f>R5</f>
        <v>ADMIN</v>
      </c>
      <c r="S2964" s="9" t="str">
        <f>S5</f>
        <v>ASRAMA</v>
      </c>
      <c r="T2964" s="9" t="str">
        <f>T5</f>
        <v>MASJID</v>
      </c>
      <c r="U2964" s="9" t="str">
        <f>U5</f>
        <v>JUMLAH</v>
      </c>
    </row>
    <row r="2965" spans="1:21">
      <c r="A2965" s="10">
        <f>A2952+1</f>
        <v>11</v>
      </c>
      <c r="B2965" s="11" t="s">
        <v>39</v>
      </c>
      <c r="C2965" s="12" t="s">
        <v>24</v>
      </c>
      <c r="D2965" s="12"/>
      <c r="E2965" s="12"/>
      <c r="F2965" s="12"/>
      <c r="G2965" s="12">
        <v>25</v>
      </c>
      <c r="H2965" s="12">
        <v>16</v>
      </c>
      <c r="I2965" s="12">
        <v>27</v>
      </c>
      <c r="J2965" s="12">
        <v>28</v>
      </c>
      <c r="K2965" s="12">
        <v>26</v>
      </c>
      <c r="L2965" s="12">
        <v>15</v>
      </c>
      <c r="M2965" s="12"/>
      <c r="N2965" s="12"/>
      <c r="O2965" s="12">
        <v>12</v>
      </c>
      <c r="P2965" s="12">
        <v>14</v>
      </c>
      <c r="Q2965" s="12">
        <v>22</v>
      </c>
      <c r="R2965" s="12"/>
      <c r="S2965" s="12"/>
      <c r="T2965" s="12"/>
      <c r="U2965" s="12">
        <f t="shared" ref="U2965:U2973" si="682">SUM(D2965:T2965)</f>
        <v>185</v>
      </c>
    </row>
    <row r="2966" spans="1:21">
      <c r="A2966" s="14"/>
      <c r="B2966" s="15">
        <f>B2953+1</f>
        <v>46245</v>
      </c>
      <c r="C2966" s="12" t="s">
        <v>25</v>
      </c>
      <c r="D2966" s="12"/>
      <c r="E2966" s="12"/>
      <c r="F2966" s="12"/>
      <c r="G2966" s="12">
        <v>30</v>
      </c>
      <c r="H2966" s="12">
        <v>16</v>
      </c>
      <c r="I2966" s="12">
        <v>28</v>
      </c>
      <c r="J2966" s="12">
        <v>28</v>
      </c>
      <c r="K2966" s="12">
        <v>27</v>
      </c>
      <c r="L2966" s="12">
        <v>14</v>
      </c>
      <c r="M2966" s="12"/>
      <c r="N2966" s="12"/>
      <c r="O2966" s="12">
        <v>2</v>
      </c>
      <c r="P2966" s="12"/>
      <c r="Q2966" s="12">
        <v>12</v>
      </c>
      <c r="R2966" s="12"/>
      <c r="S2966" s="12"/>
      <c r="T2966" s="12"/>
      <c r="U2966" s="12">
        <f t="shared" si="682"/>
        <v>157</v>
      </c>
    </row>
    <row r="2967" spans="1:21">
      <c r="A2967" s="14"/>
      <c r="B2967" s="14"/>
      <c r="C2967" s="12" t="s">
        <v>26</v>
      </c>
      <c r="D2967" s="12"/>
      <c r="E2967" s="12"/>
      <c r="F2967" s="12"/>
      <c r="G2967" s="12">
        <v>6</v>
      </c>
      <c r="H2967" s="12">
        <v>8</v>
      </c>
      <c r="I2967" s="12">
        <v>6</v>
      </c>
      <c r="J2967" s="12">
        <v>9</v>
      </c>
      <c r="K2967" s="12">
        <v>10</v>
      </c>
      <c r="L2967" s="12">
        <v>5</v>
      </c>
      <c r="M2967" s="12"/>
      <c r="N2967" s="12">
        <v>2</v>
      </c>
      <c r="O2967" s="12">
        <v>4</v>
      </c>
      <c r="P2967" s="12"/>
      <c r="Q2967" s="12">
        <v>6</v>
      </c>
      <c r="R2967" s="12"/>
      <c r="S2967" s="12"/>
      <c r="T2967" s="12"/>
      <c r="U2967" s="12">
        <f t="shared" si="682"/>
        <v>56</v>
      </c>
    </row>
    <row r="2968" spans="1:21">
      <c r="A2968" s="14"/>
      <c r="B2968" s="14"/>
      <c r="C2968" s="12" t="s">
        <v>27</v>
      </c>
      <c r="D2968" s="12">
        <v>6</v>
      </c>
      <c r="E2968" s="12">
        <v>10</v>
      </c>
      <c r="F2968" s="12">
        <v>11</v>
      </c>
      <c r="G2968" s="12">
        <v>34</v>
      </c>
      <c r="H2968" s="12">
        <v>22</v>
      </c>
      <c r="I2968" s="12">
        <v>25</v>
      </c>
      <c r="J2968" s="12">
        <v>28</v>
      </c>
      <c r="K2968" s="12">
        <v>25</v>
      </c>
      <c r="L2968" s="12">
        <v>15</v>
      </c>
      <c r="M2968" s="12">
        <v>4</v>
      </c>
      <c r="N2968" s="12">
        <v>23</v>
      </c>
      <c r="O2968" s="12">
        <v>5</v>
      </c>
      <c r="P2968" s="12">
        <v>4</v>
      </c>
      <c r="Q2968" s="12">
        <v>12</v>
      </c>
      <c r="R2968" s="12"/>
      <c r="S2968" s="12"/>
      <c r="T2968" s="12"/>
      <c r="U2968" s="12">
        <f t="shared" si="682"/>
        <v>224</v>
      </c>
    </row>
    <row r="2969" spans="1:21">
      <c r="A2969" s="14"/>
      <c r="B2969" s="14"/>
      <c r="C2969" s="12" t="s">
        <v>28</v>
      </c>
      <c r="D2969" s="12">
        <v>4</v>
      </c>
      <c r="E2969" s="12">
        <v>12</v>
      </c>
      <c r="F2969" s="12">
        <v>14</v>
      </c>
      <c r="G2969" s="12">
        <v>25</v>
      </c>
      <c r="H2969" s="12">
        <v>33</v>
      </c>
      <c r="I2969" s="12">
        <v>36</v>
      </c>
      <c r="J2969" s="12">
        <v>27</v>
      </c>
      <c r="K2969" s="12">
        <v>23</v>
      </c>
      <c r="L2969" s="12">
        <v>6</v>
      </c>
      <c r="M2969" s="12">
        <v>3</v>
      </c>
      <c r="N2969" s="12">
        <v>4</v>
      </c>
      <c r="O2969" s="12">
        <v>9</v>
      </c>
      <c r="P2969" s="12">
        <v>3</v>
      </c>
      <c r="Q2969" s="12">
        <v>7</v>
      </c>
      <c r="R2969" s="12"/>
      <c r="S2969" s="12"/>
      <c r="T2969" s="12"/>
      <c r="U2969" s="12">
        <f t="shared" si="682"/>
        <v>206</v>
      </c>
    </row>
    <row r="2970" spans="1:21">
      <c r="A2970" s="14"/>
      <c r="B2970" s="14"/>
      <c r="C2970" s="12" t="s">
        <v>35</v>
      </c>
      <c r="D2970" s="12">
        <v>5</v>
      </c>
      <c r="E2970" s="12">
        <v>12</v>
      </c>
      <c r="F2970" s="12">
        <v>12</v>
      </c>
      <c r="G2970" s="12">
        <v>30</v>
      </c>
      <c r="H2970" s="12">
        <v>34</v>
      </c>
      <c r="I2970" s="12">
        <v>33</v>
      </c>
      <c r="J2970" s="12">
        <v>25</v>
      </c>
      <c r="K2970" s="12">
        <v>35</v>
      </c>
      <c r="L2970" s="12">
        <v>10</v>
      </c>
      <c r="M2970" s="12">
        <v>2</v>
      </c>
      <c r="N2970" s="12">
        <v>2</v>
      </c>
      <c r="O2970" s="12">
        <v>5</v>
      </c>
      <c r="P2970" s="12">
        <v>3</v>
      </c>
      <c r="Q2970" s="12">
        <v>16</v>
      </c>
      <c r="R2970" s="12"/>
      <c r="S2970" s="12"/>
      <c r="T2970" s="12"/>
      <c r="U2970" s="12">
        <f t="shared" si="682"/>
        <v>224</v>
      </c>
    </row>
    <row r="2971" spans="1:21">
      <c r="A2971" s="14"/>
      <c r="B2971" s="14"/>
      <c r="C2971" s="12" t="s">
        <v>36</v>
      </c>
      <c r="D2971" s="12">
        <v>4</v>
      </c>
      <c r="E2971" s="12">
        <v>10</v>
      </c>
      <c r="F2971" s="12">
        <v>9</v>
      </c>
      <c r="G2971" s="12"/>
      <c r="H2971" s="12"/>
      <c r="I2971" s="12"/>
      <c r="J2971" s="12"/>
      <c r="K2971" s="12"/>
      <c r="L2971" s="12"/>
      <c r="M2971" s="12"/>
      <c r="N2971" s="12">
        <v>2</v>
      </c>
      <c r="O2971" s="12">
        <v>4</v>
      </c>
      <c r="P2971" s="12"/>
      <c r="Q2971" s="12">
        <v>6</v>
      </c>
      <c r="R2971" s="12"/>
      <c r="S2971" s="12"/>
      <c r="T2971" s="12"/>
      <c r="U2971" s="12">
        <f t="shared" si="682"/>
        <v>35</v>
      </c>
    </row>
    <row r="2972" spans="1:21">
      <c r="A2972" s="14"/>
      <c r="B2972" s="14"/>
      <c r="C2972" s="12" t="s">
        <v>31</v>
      </c>
      <c r="D2972" s="12"/>
      <c r="E2972" s="12">
        <v>6</v>
      </c>
      <c r="F2972" s="12">
        <v>6</v>
      </c>
      <c r="G2972" s="12">
        <v>2</v>
      </c>
      <c r="H2972" s="12"/>
      <c r="I2972" s="12"/>
      <c r="J2972" s="12"/>
      <c r="K2972" s="12"/>
      <c r="L2972" s="12"/>
      <c r="M2972" s="12"/>
      <c r="N2972" s="12"/>
      <c r="O2972" s="12">
        <v>1</v>
      </c>
      <c r="P2972" s="12"/>
      <c r="Q2972" s="12"/>
      <c r="R2972" s="12"/>
      <c r="S2972" s="12"/>
      <c r="T2972" s="12"/>
      <c r="U2972" s="12">
        <f t="shared" si="682"/>
        <v>15</v>
      </c>
    </row>
    <row r="2973" spans="1:21">
      <c r="A2973" s="16"/>
      <c r="B2973" s="16"/>
      <c r="C2973" s="12" t="s">
        <v>32</v>
      </c>
      <c r="D2973" s="12"/>
      <c r="E2973" s="12"/>
      <c r="F2973" s="12"/>
      <c r="G2973" s="12">
        <v>24</v>
      </c>
      <c r="H2973" s="12">
        <v>21</v>
      </c>
      <c r="I2973" s="12">
        <v>6</v>
      </c>
      <c r="J2973" s="12">
        <v>10</v>
      </c>
      <c r="K2973" s="12">
        <v>20</v>
      </c>
      <c r="L2973" s="12">
        <v>1</v>
      </c>
      <c r="M2973" s="12"/>
      <c r="N2973" s="12">
        <v>7</v>
      </c>
      <c r="O2973" s="12">
        <v>4</v>
      </c>
      <c r="P2973" s="12"/>
      <c r="Q2973" s="12">
        <v>5</v>
      </c>
      <c r="R2973" s="12"/>
      <c r="S2973" s="12"/>
      <c r="T2973" s="12"/>
      <c r="U2973" s="12">
        <f t="shared" si="682"/>
        <v>98</v>
      </c>
    </row>
    <row r="2974" spans="1:21">
      <c r="A2974" s="17"/>
      <c r="B2974" s="18"/>
      <c r="C2974" s="19" t="s">
        <v>33</v>
      </c>
      <c r="D2974" s="19">
        <f t="shared" ref="D2974:U2974" si="683">SUM(D2965:D2973)</f>
        <v>19</v>
      </c>
      <c r="E2974" s="19">
        <f t="shared" si="683"/>
        <v>50</v>
      </c>
      <c r="F2974" s="19">
        <f t="shared" si="683"/>
        <v>52</v>
      </c>
      <c r="G2974" s="19">
        <f t="shared" si="683"/>
        <v>176</v>
      </c>
      <c r="H2974" s="19">
        <f t="shared" si="683"/>
        <v>150</v>
      </c>
      <c r="I2974" s="19">
        <f t="shared" si="683"/>
        <v>161</v>
      </c>
      <c r="J2974" s="19">
        <f t="shared" si="683"/>
        <v>155</v>
      </c>
      <c r="K2974" s="19">
        <f t="shared" si="683"/>
        <v>166</v>
      </c>
      <c r="L2974" s="19">
        <f t="shared" si="683"/>
        <v>66</v>
      </c>
      <c r="M2974" s="19">
        <f t="shared" si="683"/>
        <v>9</v>
      </c>
      <c r="N2974" s="19">
        <f t="shared" si="683"/>
        <v>40</v>
      </c>
      <c r="O2974" s="19">
        <f t="shared" si="683"/>
        <v>46</v>
      </c>
      <c r="P2974" s="19">
        <f t="shared" si="683"/>
        <v>24</v>
      </c>
      <c r="Q2974" s="19">
        <f t="shared" si="683"/>
        <v>86</v>
      </c>
      <c r="R2974" s="19">
        <f t="shared" si="683"/>
        <v>0</v>
      </c>
      <c r="S2974" s="19">
        <f t="shared" si="683"/>
        <v>0</v>
      </c>
      <c r="T2974" s="19">
        <f t="shared" si="683"/>
        <v>0</v>
      </c>
      <c r="U2974" s="19">
        <f t="shared" si="683"/>
        <v>1200</v>
      </c>
    </row>
    <row r="2977" spans="1:21" ht="96">
      <c r="A2977" s="8" t="s">
        <v>2</v>
      </c>
      <c r="B2977" s="8" t="s">
        <v>3</v>
      </c>
      <c r="C2977" s="8" t="s">
        <v>4</v>
      </c>
      <c r="D2977" s="9" t="str">
        <f t="shared" ref="D2977:P2977" si="684">D5</f>
        <v>ANGGREK</v>
      </c>
      <c r="E2977" s="9" t="str">
        <f t="shared" si="684"/>
        <v>BOUGENVIL</v>
      </c>
      <c r="F2977" s="9" t="str">
        <f t="shared" si="684"/>
        <v>CAMELIA</v>
      </c>
      <c r="G2977" s="9" t="str">
        <f t="shared" si="684"/>
        <v>DEWANDARU</v>
      </c>
      <c r="H2977" s="9" t="str">
        <f t="shared" si="684"/>
        <v>EDELWEIS</v>
      </c>
      <c r="I2977" s="9" t="str">
        <f t="shared" si="684"/>
        <v>FLAMBOYAN</v>
      </c>
      <c r="J2977" s="9" t="str">
        <f t="shared" si="684"/>
        <v>GERANIUM</v>
      </c>
      <c r="K2977" s="9" t="str">
        <f t="shared" si="684"/>
        <v>HELIKONIA</v>
      </c>
      <c r="L2977" s="9" t="str">
        <f t="shared" si="684"/>
        <v>IVY</v>
      </c>
      <c r="M2977" s="9" t="str">
        <f t="shared" si="684"/>
        <v>JASMIN</v>
      </c>
      <c r="N2977" s="9" t="str">
        <f t="shared" si="684"/>
        <v>IGD</v>
      </c>
      <c r="O2977" s="9" t="str">
        <f t="shared" si="684"/>
        <v>HCU</v>
      </c>
      <c r="P2977" s="9" t="str">
        <f t="shared" si="684"/>
        <v>PENUNJANG</v>
      </c>
      <c r="Q2977" s="9" t="str">
        <f>Q5</f>
        <v>PELAYANAN</v>
      </c>
      <c r="R2977" s="9" t="str">
        <f>R5</f>
        <v>ADMIN</v>
      </c>
      <c r="S2977" s="9" t="str">
        <f>S5</f>
        <v>ASRAMA</v>
      </c>
      <c r="T2977" s="9" t="str">
        <f>T5</f>
        <v>MASJID</v>
      </c>
      <c r="U2977" s="9" t="str">
        <f>U5</f>
        <v>JUMLAH</v>
      </c>
    </row>
    <row r="2978" spans="1:21">
      <c r="A2978" s="10">
        <f>A2965+1</f>
        <v>12</v>
      </c>
      <c r="B2978" s="11" t="s">
        <v>23</v>
      </c>
      <c r="C2978" s="12" t="s">
        <v>24</v>
      </c>
      <c r="D2978" s="12"/>
      <c r="E2978" s="12"/>
      <c r="F2978" s="12"/>
      <c r="G2978" s="12">
        <v>38</v>
      </c>
      <c r="H2978" s="12">
        <v>13</v>
      </c>
      <c r="I2978" s="12">
        <v>26</v>
      </c>
      <c r="J2978" s="12">
        <v>34</v>
      </c>
      <c r="K2978" s="12">
        <v>30</v>
      </c>
      <c r="L2978" s="12">
        <v>14</v>
      </c>
      <c r="M2978" s="12"/>
      <c r="N2978" s="12"/>
      <c r="O2978" s="12">
        <v>1</v>
      </c>
      <c r="P2978" s="12">
        <v>16</v>
      </c>
      <c r="Q2978" s="12">
        <v>3</v>
      </c>
      <c r="R2978" s="12"/>
      <c r="S2978" s="12"/>
      <c r="T2978" s="12"/>
      <c r="U2978" s="12">
        <f t="shared" ref="U2978:U2986" si="685">SUM(D2978:T2978)</f>
        <v>175</v>
      </c>
    </row>
    <row r="2979" spans="1:21">
      <c r="A2979" s="14"/>
      <c r="B2979" s="15">
        <f>B2966+1</f>
        <v>46246</v>
      </c>
      <c r="C2979" s="12" t="s">
        <v>25</v>
      </c>
      <c r="D2979" s="12"/>
      <c r="E2979" s="12"/>
      <c r="F2979" s="12"/>
      <c r="G2979" s="12">
        <v>27</v>
      </c>
      <c r="H2979" s="12">
        <v>16</v>
      </c>
      <c r="I2979" s="12">
        <v>25</v>
      </c>
      <c r="J2979" s="12">
        <v>34</v>
      </c>
      <c r="K2979" s="12">
        <v>34</v>
      </c>
      <c r="L2979" s="12">
        <v>14</v>
      </c>
      <c r="M2979" s="12"/>
      <c r="N2979" s="12"/>
      <c r="O2979" s="12"/>
      <c r="P2979" s="12">
        <v>4</v>
      </c>
      <c r="Q2979" s="12">
        <v>4</v>
      </c>
      <c r="R2979" s="12"/>
      <c r="S2979" s="12"/>
      <c r="T2979" s="12"/>
      <c r="U2979" s="12">
        <f t="shared" si="685"/>
        <v>158</v>
      </c>
    </row>
    <row r="2980" spans="1:21">
      <c r="A2980" s="14"/>
      <c r="B2980" s="14"/>
      <c r="C2980" s="12" t="s">
        <v>26</v>
      </c>
      <c r="D2980" s="12"/>
      <c r="E2980" s="12"/>
      <c r="F2980" s="12"/>
      <c r="G2980" s="12">
        <v>9</v>
      </c>
      <c r="H2980" s="12">
        <v>6</v>
      </c>
      <c r="I2980" s="12">
        <v>8</v>
      </c>
      <c r="J2980" s="12">
        <v>5</v>
      </c>
      <c r="K2980" s="12">
        <v>10</v>
      </c>
      <c r="L2980" s="12">
        <v>5</v>
      </c>
      <c r="M2980" s="12">
        <v>2</v>
      </c>
      <c r="N2980" s="12"/>
      <c r="O2980" s="12">
        <v>1</v>
      </c>
      <c r="P2980" s="12">
        <v>4</v>
      </c>
      <c r="Q2980" s="12">
        <v>26</v>
      </c>
      <c r="R2980" s="12"/>
      <c r="S2980" s="12"/>
      <c r="T2980" s="12"/>
      <c r="U2980" s="12">
        <f t="shared" si="685"/>
        <v>76</v>
      </c>
    </row>
    <row r="2981" spans="1:21">
      <c r="A2981" s="14"/>
      <c r="B2981" s="14"/>
      <c r="C2981" s="12" t="s">
        <v>27</v>
      </c>
      <c r="D2981" s="12">
        <v>5</v>
      </c>
      <c r="E2981" s="12">
        <v>9</v>
      </c>
      <c r="F2981" s="12">
        <v>6</v>
      </c>
      <c r="G2981" s="12">
        <v>33</v>
      </c>
      <c r="H2981" s="12">
        <v>22</v>
      </c>
      <c r="I2981" s="12">
        <v>31</v>
      </c>
      <c r="J2981" s="12">
        <v>29</v>
      </c>
      <c r="K2981" s="12">
        <v>32</v>
      </c>
      <c r="L2981" s="12">
        <v>3</v>
      </c>
      <c r="M2981" s="12">
        <v>3</v>
      </c>
      <c r="N2981" s="12">
        <v>6</v>
      </c>
      <c r="O2981" s="12">
        <v>2</v>
      </c>
      <c r="P2981" s="12"/>
      <c r="Q2981" s="12">
        <v>8</v>
      </c>
      <c r="R2981" s="12"/>
      <c r="S2981" s="12"/>
      <c r="T2981" s="12"/>
      <c r="U2981" s="12">
        <f t="shared" si="685"/>
        <v>189</v>
      </c>
    </row>
    <row r="2982" spans="1:21">
      <c r="A2982" s="14"/>
      <c r="B2982" s="14"/>
      <c r="C2982" s="12" t="s">
        <v>28</v>
      </c>
      <c r="D2982" s="12">
        <v>3</v>
      </c>
      <c r="E2982" s="12">
        <v>12</v>
      </c>
      <c r="F2982" s="12">
        <v>9</v>
      </c>
      <c r="G2982" s="12">
        <v>32</v>
      </c>
      <c r="H2982" s="12">
        <v>24</v>
      </c>
      <c r="I2982" s="12">
        <v>33</v>
      </c>
      <c r="J2982" s="12">
        <v>28</v>
      </c>
      <c r="K2982" s="12">
        <v>35</v>
      </c>
      <c r="L2982" s="12">
        <v>2</v>
      </c>
      <c r="M2982" s="12">
        <v>2</v>
      </c>
      <c r="N2982" s="12">
        <v>9</v>
      </c>
      <c r="O2982" s="12">
        <v>4</v>
      </c>
      <c r="P2982" s="12">
        <v>4</v>
      </c>
      <c r="Q2982" s="12">
        <v>3</v>
      </c>
      <c r="R2982" s="12"/>
      <c r="S2982" s="12"/>
      <c r="T2982" s="12"/>
      <c r="U2982" s="12">
        <f t="shared" si="685"/>
        <v>200</v>
      </c>
    </row>
    <row r="2983" spans="1:21">
      <c r="A2983" s="14"/>
      <c r="B2983" s="14"/>
      <c r="C2983" s="12" t="s">
        <v>35</v>
      </c>
      <c r="D2983" s="12">
        <v>4</v>
      </c>
      <c r="E2983" s="12">
        <v>11</v>
      </c>
      <c r="F2983" s="12">
        <v>10</v>
      </c>
      <c r="G2983" s="12">
        <v>37</v>
      </c>
      <c r="H2983" s="12">
        <v>24</v>
      </c>
      <c r="I2983" s="12">
        <v>34</v>
      </c>
      <c r="J2983" s="12">
        <v>33</v>
      </c>
      <c r="K2983" s="12">
        <v>24</v>
      </c>
      <c r="L2983" s="12">
        <v>4</v>
      </c>
      <c r="M2983" s="12">
        <v>2</v>
      </c>
      <c r="N2983" s="12">
        <v>4</v>
      </c>
      <c r="O2983" s="12"/>
      <c r="P2983" s="12">
        <v>10</v>
      </c>
      <c r="Q2983" s="12">
        <v>5</v>
      </c>
      <c r="R2983" s="12"/>
      <c r="S2983" s="12"/>
      <c r="T2983" s="12"/>
      <c r="U2983" s="12">
        <f t="shared" si="685"/>
        <v>202</v>
      </c>
    </row>
    <row r="2984" spans="1:21">
      <c r="A2984" s="14"/>
      <c r="B2984" s="14"/>
      <c r="C2984" s="12" t="s">
        <v>36</v>
      </c>
      <c r="D2984" s="12">
        <v>2</v>
      </c>
      <c r="E2984" s="12">
        <v>9</v>
      </c>
      <c r="F2984" s="12">
        <v>11</v>
      </c>
      <c r="G2984" s="12"/>
      <c r="H2984" s="12"/>
      <c r="I2984" s="12"/>
      <c r="J2984" s="12"/>
      <c r="K2984" s="12"/>
      <c r="L2984" s="12"/>
      <c r="M2984" s="12"/>
      <c r="N2984" s="12"/>
      <c r="O2984" s="12">
        <v>1</v>
      </c>
      <c r="P2984" s="12"/>
      <c r="Q2984" s="12"/>
      <c r="R2984" s="12"/>
      <c r="S2984" s="12"/>
      <c r="T2984" s="12"/>
      <c r="U2984" s="12">
        <f t="shared" si="685"/>
        <v>23</v>
      </c>
    </row>
    <row r="2985" spans="1:21">
      <c r="A2985" s="14"/>
      <c r="B2985" s="14"/>
      <c r="C2985" s="12" t="s">
        <v>31</v>
      </c>
      <c r="D2985" s="12"/>
      <c r="E2985" s="12">
        <v>5</v>
      </c>
      <c r="F2985" s="12">
        <v>6</v>
      </c>
      <c r="G2985" s="12"/>
      <c r="H2985" s="12"/>
      <c r="I2985" s="12"/>
      <c r="J2985" s="12"/>
      <c r="K2985" s="12"/>
      <c r="L2985" s="12"/>
      <c r="M2985" s="12"/>
      <c r="N2985" s="12">
        <v>2</v>
      </c>
      <c r="O2985" s="12">
        <v>1</v>
      </c>
      <c r="P2985" s="12">
        <v>2</v>
      </c>
      <c r="Q2985" s="12">
        <v>1</v>
      </c>
      <c r="R2985" s="12"/>
      <c r="S2985" s="12"/>
      <c r="T2985" s="12"/>
      <c r="U2985" s="12">
        <f t="shared" si="685"/>
        <v>17</v>
      </c>
    </row>
    <row r="2986" spans="1:21">
      <c r="A2986" s="16"/>
      <c r="B2986" s="16"/>
      <c r="C2986" s="12" t="s">
        <v>32</v>
      </c>
      <c r="D2986" s="12"/>
      <c r="E2986" s="12"/>
      <c r="F2986" s="12"/>
      <c r="G2986" s="12">
        <v>23</v>
      </c>
      <c r="H2986" s="12">
        <v>12</v>
      </c>
      <c r="I2986" s="12">
        <v>9</v>
      </c>
      <c r="J2986" s="12">
        <v>4</v>
      </c>
      <c r="K2986" s="12">
        <v>16</v>
      </c>
      <c r="L2986" s="12">
        <v>5</v>
      </c>
      <c r="M2986" s="12"/>
      <c r="N2986" s="12">
        <v>11</v>
      </c>
      <c r="O2986" s="12">
        <v>1</v>
      </c>
      <c r="P2986" s="12"/>
      <c r="Q2986" s="12"/>
      <c r="R2986" s="12"/>
      <c r="S2986" s="12"/>
      <c r="T2986" s="12">
        <v>18</v>
      </c>
      <c r="U2986" s="12">
        <f t="shared" si="685"/>
        <v>99</v>
      </c>
    </row>
    <row r="2987" spans="1:21">
      <c r="A2987" s="17"/>
      <c r="B2987" s="18"/>
      <c r="C2987" s="19" t="s">
        <v>33</v>
      </c>
      <c r="D2987" s="19">
        <f t="shared" ref="D2987:U2987" si="686">SUM(D2978:D2986)</f>
        <v>14</v>
      </c>
      <c r="E2987" s="19">
        <f t="shared" si="686"/>
        <v>46</v>
      </c>
      <c r="F2987" s="19">
        <f t="shared" si="686"/>
        <v>42</v>
      </c>
      <c r="G2987" s="19">
        <f t="shared" si="686"/>
        <v>199</v>
      </c>
      <c r="H2987" s="19">
        <f t="shared" si="686"/>
        <v>117</v>
      </c>
      <c r="I2987" s="19">
        <f t="shared" si="686"/>
        <v>166</v>
      </c>
      <c r="J2987" s="19">
        <f t="shared" si="686"/>
        <v>167</v>
      </c>
      <c r="K2987" s="19">
        <f t="shared" si="686"/>
        <v>181</v>
      </c>
      <c r="L2987" s="19">
        <f t="shared" si="686"/>
        <v>47</v>
      </c>
      <c r="M2987" s="19">
        <f t="shared" si="686"/>
        <v>9</v>
      </c>
      <c r="N2987" s="19">
        <f t="shared" si="686"/>
        <v>32</v>
      </c>
      <c r="O2987" s="19">
        <f t="shared" si="686"/>
        <v>11</v>
      </c>
      <c r="P2987" s="19">
        <f t="shared" si="686"/>
        <v>40</v>
      </c>
      <c r="Q2987" s="19">
        <f t="shared" si="686"/>
        <v>50</v>
      </c>
      <c r="R2987" s="19">
        <f t="shared" si="686"/>
        <v>0</v>
      </c>
      <c r="S2987" s="19">
        <f t="shared" si="686"/>
        <v>0</v>
      </c>
      <c r="T2987" s="19">
        <f t="shared" si="686"/>
        <v>18</v>
      </c>
      <c r="U2987" s="19">
        <f t="shared" si="686"/>
        <v>1139</v>
      </c>
    </row>
    <row r="2990" spans="1:21" ht="96">
      <c r="A2990" s="8" t="s">
        <v>2</v>
      </c>
      <c r="B2990" s="8" t="s">
        <v>3</v>
      </c>
      <c r="C2990" s="8" t="s">
        <v>4</v>
      </c>
      <c r="D2990" s="9" t="str">
        <f t="shared" ref="D2990:P2990" si="687">D5</f>
        <v>ANGGREK</v>
      </c>
      <c r="E2990" s="9" t="str">
        <f t="shared" si="687"/>
        <v>BOUGENVIL</v>
      </c>
      <c r="F2990" s="9" t="str">
        <f t="shared" si="687"/>
        <v>CAMELIA</v>
      </c>
      <c r="G2990" s="9" t="str">
        <f t="shared" si="687"/>
        <v>DEWANDARU</v>
      </c>
      <c r="H2990" s="9" t="str">
        <f t="shared" si="687"/>
        <v>EDELWEIS</v>
      </c>
      <c r="I2990" s="9" t="str">
        <f t="shared" si="687"/>
        <v>FLAMBOYAN</v>
      </c>
      <c r="J2990" s="9" t="str">
        <f t="shared" si="687"/>
        <v>GERANIUM</v>
      </c>
      <c r="K2990" s="9" t="str">
        <f t="shared" si="687"/>
        <v>HELIKONIA</v>
      </c>
      <c r="L2990" s="9" t="str">
        <f t="shared" si="687"/>
        <v>IVY</v>
      </c>
      <c r="M2990" s="9" t="str">
        <f t="shared" si="687"/>
        <v>JASMIN</v>
      </c>
      <c r="N2990" s="9" t="str">
        <f t="shared" si="687"/>
        <v>IGD</v>
      </c>
      <c r="O2990" s="9" t="str">
        <f t="shared" si="687"/>
        <v>HCU</v>
      </c>
      <c r="P2990" s="9" t="str">
        <f t="shared" si="687"/>
        <v>PENUNJANG</v>
      </c>
      <c r="Q2990" s="9" t="str">
        <f>Q5</f>
        <v>PELAYANAN</v>
      </c>
      <c r="R2990" s="9" t="str">
        <f>R5</f>
        <v>ADMIN</v>
      </c>
      <c r="S2990" s="9" t="str">
        <f>S5</f>
        <v>ASRAMA</v>
      </c>
      <c r="T2990" s="9" t="str">
        <f>T5</f>
        <v>MASJID</v>
      </c>
      <c r="U2990" s="9" t="str">
        <f>U5</f>
        <v>JUMLAH</v>
      </c>
    </row>
    <row r="2991" spans="1:21">
      <c r="A2991" s="10">
        <f>A2978+1</f>
        <v>13</v>
      </c>
      <c r="B2991" s="11" t="s">
        <v>40</v>
      </c>
      <c r="C2991" s="12" t="s">
        <v>24</v>
      </c>
      <c r="D2991" s="12"/>
      <c r="E2991" s="12">
        <v>1</v>
      </c>
      <c r="F2991" s="12"/>
      <c r="G2991" s="12">
        <v>21</v>
      </c>
      <c r="H2991" s="12">
        <v>18</v>
      </c>
      <c r="I2991" s="12">
        <v>29</v>
      </c>
      <c r="J2991" s="12">
        <v>30</v>
      </c>
      <c r="K2991" s="12">
        <v>30</v>
      </c>
      <c r="L2991" s="12">
        <v>17</v>
      </c>
      <c r="M2991" s="12"/>
      <c r="N2991" s="12"/>
      <c r="O2991" s="12">
        <v>14</v>
      </c>
      <c r="P2991" s="12">
        <v>11</v>
      </c>
      <c r="Q2991" s="12">
        <v>4</v>
      </c>
      <c r="R2991" s="12"/>
      <c r="S2991" s="12"/>
      <c r="T2991" s="12"/>
      <c r="U2991" s="12">
        <f t="shared" ref="U2991:U2999" si="688">SUM(D2991:T2991)</f>
        <v>175</v>
      </c>
    </row>
    <row r="2992" spans="1:21">
      <c r="A2992" s="14"/>
      <c r="B2992" s="15">
        <f>B2979+1</f>
        <v>46247</v>
      </c>
      <c r="C2992" s="12" t="s">
        <v>25</v>
      </c>
      <c r="D2992" s="12"/>
      <c r="E2992" s="12">
        <v>1</v>
      </c>
      <c r="F2992" s="12"/>
      <c r="G2992" s="12">
        <v>20</v>
      </c>
      <c r="H2992" s="12">
        <v>19</v>
      </c>
      <c r="I2992" s="12">
        <v>30</v>
      </c>
      <c r="J2992" s="12">
        <v>30</v>
      </c>
      <c r="K2992" s="12">
        <v>30</v>
      </c>
      <c r="L2992" s="12">
        <v>18</v>
      </c>
      <c r="M2992" s="12"/>
      <c r="N2992" s="12"/>
      <c r="O2992" s="12">
        <v>4</v>
      </c>
      <c r="P2992" s="12"/>
      <c r="Q2992" s="12"/>
      <c r="R2992" s="12"/>
      <c r="S2992" s="12"/>
      <c r="T2992" s="12"/>
      <c r="U2992" s="12">
        <f t="shared" si="688"/>
        <v>152</v>
      </c>
    </row>
    <row r="2993" spans="1:21">
      <c r="A2993" s="14"/>
      <c r="B2993" s="14"/>
      <c r="C2993" s="12" t="s">
        <v>26</v>
      </c>
      <c r="D2993" s="12"/>
      <c r="E2993" s="12"/>
      <c r="F2993" s="12"/>
      <c r="G2993" s="12">
        <v>5</v>
      </c>
      <c r="H2993" s="12">
        <v>8</v>
      </c>
      <c r="I2993" s="12">
        <v>7</v>
      </c>
      <c r="J2993" s="12">
        <v>9</v>
      </c>
      <c r="K2993" s="12">
        <v>6</v>
      </c>
      <c r="L2993" s="12">
        <v>5</v>
      </c>
      <c r="M2993" s="12"/>
      <c r="N2993" s="12">
        <v>3</v>
      </c>
      <c r="O2993" s="12">
        <v>4</v>
      </c>
      <c r="P2993" s="12"/>
      <c r="Q2993" s="12"/>
      <c r="R2993" s="12"/>
      <c r="S2993" s="12"/>
      <c r="T2993" s="12"/>
      <c r="U2993" s="12">
        <f t="shared" si="688"/>
        <v>47</v>
      </c>
    </row>
    <row r="2994" spans="1:21">
      <c r="A2994" s="14"/>
      <c r="B2994" s="14"/>
      <c r="C2994" s="12" t="s">
        <v>27</v>
      </c>
      <c r="D2994" s="12">
        <v>2</v>
      </c>
      <c r="E2994" s="12">
        <v>8</v>
      </c>
      <c r="F2994" s="12">
        <v>8</v>
      </c>
      <c r="G2994" s="12">
        <v>26</v>
      </c>
      <c r="H2994" s="12">
        <v>30</v>
      </c>
      <c r="I2994" s="12">
        <v>27</v>
      </c>
      <c r="J2994" s="12">
        <v>28</v>
      </c>
      <c r="K2994" s="12">
        <v>31</v>
      </c>
      <c r="L2994" s="12">
        <v>4</v>
      </c>
      <c r="M2994" s="12">
        <v>4</v>
      </c>
      <c r="N2994" s="12">
        <v>10</v>
      </c>
      <c r="O2994" s="12">
        <v>3</v>
      </c>
      <c r="P2994" s="12">
        <v>4</v>
      </c>
      <c r="Q2994" s="12">
        <v>2</v>
      </c>
      <c r="R2994" s="12">
        <v>4</v>
      </c>
      <c r="S2994" s="12"/>
      <c r="T2994" s="12"/>
      <c r="U2994" s="12">
        <f t="shared" si="688"/>
        <v>191</v>
      </c>
    </row>
    <row r="2995" spans="1:21">
      <c r="A2995" s="14"/>
      <c r="B2995" s="14"/>
      <c r="C2995" s="12" t="s">
        <v>28</v>
      </c>
      <c r="D2995" s="12">
        <v>3</v>
      </c>
      <c r="E2995" s="12">
        <v>9</v>
      </c>
      <c r="F2995" s="12">
        <v>12</v>
      </c>
      <c r="G2995" s="12">
        <v>24</v>
      </c>
      <c r="H2995" s="12">
        <v>25</v>
      </c>
      <c r="I2995" s="12">
        <v>32</v>
      </c>
      <c r="J2995" s="12">
        <v>36</v>
      </c>
      <c r="K2995" s="12">
        <v>21</v>
      </c>
      <c r="L2995" s="12">
        <v>6</v>
      </c>
      <c r="M2995" s="12">
        <v>3</v>
      </c>
      <c r="N2995" s="12">
        <v>8</v>
      </c>
      <c r="O2995" s="12">
        <v>1</v>
      </c>
      <c r="P2995" s="12">
        <v>3</v>
      </c>
      <c r="Q2995" s="12">
        <v>2</v>
      </c>
      <c r="R2995" s="12">
        <v>2</v>
      </c>
      <c r="S2995" s="12"/>
      <c r="T2995" s="12"/>
      <c r="U2995" s="12">
        <f t="shared" si="688"/>
        <v>187</v>
      </c>
    </row>
    <row r="2996" spans="1:21">
      <c r="A2996" s="14"/>
      <c r="B2996" s="14"/>
      <c r="C2996" s="12" t="s">
        <v>35</v>
      </c>
      <c r="D2996" s="12">
        <v>1</v>
      </c>
      <c r="E2996" s="12">
        <v>11</v>
      </c>
      <c r="F2996" s="12">
        <v>9</v>
      </c>
      <c r="G2996" s="12">
        <v>33</v>
      </c>
      <c r="H2996" s="12">
        <v>27</v>
      </c>
      <c r="I2996" s="12">
        <v>31</v>
      </c>
      <c r="J2996" s="12">
        <v>37</v>
      </c>
      <c r="K2996" s="12">
        <v>23</v>
      </c>
      <c r="L2996" s="12">
        <v>2</v>
      </c>
      <c r="M2996" s="12">
        <v>2</v>
      </c>
      <c r="N2996" s="12">
        <v>4</v>
      </c>
      <c r="O2996" s="12">
        <v>6</v>
      </c>
      <c r="P2996" s="12">
        <v>3</v>
      </c>
      <c r="Q2996" s="12">
        <v>2</v>
      </c>
      <c r="R2996" s="12">
        <v>3</v>
      </c>
      <c r="S2996" s="12"/>
      <c r="T2996" s="12"/>
      <c r="U2996" s="12">
        <f t="shared" si="688"/>
        <v>194</v>
      </c>
    </row>
    <row r="2997" spans="1:21">
      <c r="A2997" s="14"/>
      <c r="B2997" s="14"/>
      <c r="C2997" s="12" t="s">
        <v>36</v>
      </c>
      <c r="D2997" s="12">
        <v>2</v>
      </c>
      <c r="E2997" s="12">
        <v>9</v>
      </c>
      <c r="F2997" s="12">
        <v>11</v>
      </c>
      <c r="G2997" s="12"/>
      <c r="H2997" s="12"/>
      <c r="I2997" s="12"/>
      <c r="J2997" s="12"/>
      <c r="K2997" s="12"/>
      <c r="L2997" s="12"/>
      <c r="M2997" s="12"/>
      <c r="N2997" s="12"/>
      <c r="O2997" s="12">
        <v>6</v>
      </c>
      <c r="P2997" s="12"/>
      <c r="Q2997" s="12"/>
      <c r="R2997" s="12"/>
      <c r="S2997" s="12"/>
      <c r="T2997" s="12"/>
      <c r="U2997" s="12">
        <f t="shared" si="688"/>
        <v>28</v>
      </c>
    </row>
    <row r="2998" spans="1:21">
      <c r="A2998" s="14"/>
      <c r="B2998" s="14"/>
      <c r="C2998" s="12" t="s">
        <v>31</v>
      </c>
      <c r="D2998" s="12"/>
      <c r="E2998" s="12">
        <v>5</v>
      </c>
      <c r="F2998" s="12">
        <v>7</v>
      </c>
      <c r="G2998" s="12"/>
      <c r="H2998" s="12"/>
      <c r="I2998" s="12"/>
      <c r="J2998" s="12"/>
      <c r="K2998" s="12"/>
      <c r="L2998" s="12"/>
      <c r="M2998" s="12"/>
      <c r="N2998" s="12">
        <v>3</v>
      </c>
      <c r="O2998" s="12">
        <v>1</v>
      </c>
      <c r="P2998" s="12"/>
      <c r="Q2998" s="12"/>
      <c r="R2998" s="12"/>
      <c r="S2998" s="12"/>
      <c r="T2998" s="12"/>
      <c r="U2998" s="12">
        <f t="shared" si="688"/>
        <v>16</v>
      </c>
    </row>
    <row r="2999" spans="1:21">
      <c r="A2999" s="16"/>
      <c r="B2999" s="16"/>
      <c r="C2999" s="12" t="s">
        <v>32</v>
      </c>
      <c r="D2999" s="12">
        <v>2</v>
      </c>
      <c r="E2999" s="12">
        <v>1</v>
      </c>
      <c r="F2999" s="12"/>
      <c r="G2999" s="12">
        <v>14</v>
      </c>
      <c r="H2999" s="12">
        <v>16</v>
      </c>
      <c r="I2999" s="12">
        <v>7</v>
      </c>
      <c r="J2999" s="12">
        <v>6</v>
      </c>
      <c r="K2999" s="12">
        <v>21</v>
      </c>
      <c r="L2999" s="12">
        <v>7</v>
      </c>
      <c r="M2999" s="12"/>
      <c r="N2999" s="12">
        <v>9</v>
      </c>
      <c r="O2999" s="12">
        <v>5</v>
      </c>
      <c r="P2999" s="12"/>
      <c r="Q2999" s="12">
        <v>1</v>
      </c>
      <c r="R2999" s="12"/>
      <c r="S2999" s="12"/>
      <c r="T2999" s="12"/>
      <c r="U2999" s="12">
        <f t="shared" si="688"/>
        <v>89</v>
      </c>
    </row>
    <row r="3000" spans="1:21">
      <c r="A3000" s="17"/>
      <c r="B3000" s="18"/>
      <c r="C3000" s="19" t="s">
        <v>33</v>
      </c>
      <c r="D3000" s="19">
        <f t="shared" ref="D3000:U3000" si="689">SUM(D2991:D2999)</f>
        <v>10</v>
      </c>
      <c r="E3000" s="19">
        <f t="shared" si="689"/>
        <v>45</v>
      </c>
      <c r="F3000" s="19">
        <f t="shared" si="689"/>
        <v>47</v>
      </c>
      <c r="G3000" s="19">
        <f t="shared" si="689"/>
        <v>143</v>
      </c>
      <c r="H3000" s="19">
        <f t="shared" si="689"/>
        <v>143</v>
      </c>
      <c r="I3000" s="19">
        <f t="shared" si="689"/>
        <v>163</v>
      </c>
      <c r="J3000" s="19">
        <f t="shared" si="689"/>
        <v>176</v>
      </c>
      <c r="K3000" s="19">
        <f t="shared" si="689"/>
        <v>162</v>
      </c>
      <c r="L3000" s="19">
        <f t="shared" si="689"/>
        <v>59</v>
      </c>
      <c r="M3000" s="19">
        <f t="shared" si="689"/>
        <v>9</v>
      </c>
      <c r="N3000" s="19">
        <f t="shared" si="689"/>
        <v>37</v>
      </c>
      <c r="O3000" s="19">
        <f t="shared" si="689"/>
        <v>44</v>
      </c>
      <c r="P3000" s="19">
        <f t="shared" si="689"/>
        <v>21</v>
      </c>
      <c r="Q3000" s="19">
        <f t="shared" si="689"/>
        <v>11</v>
      </c>
      <c r="R3000" s="19">
        <f t="shared" si="689"/>
        <v>9</v>
      </c>
      <c r="S3000" s="19">
        <f t="shared" si="689"/>
        <v>0</v>
      </c>
      <c r="T3000" s="19">
        <f t="shared" si="689"/>
        <v>0</v>
      </c>
      <c r="U3000" s="19">
        <f t="shared" si="689"/>
        <v>1079</v>
      </c>
    </row>
    <row r="3003" spans="1:21" ht="96">
      <c r="A3003" s="8" t="s">
        <v>2</v>
      </c>
      <c r="B3003" s="8" t="s">
        <v>3</v>
      </c>
      <c r="C3003" s="8" t="s">
        <v>4</v>
      </c>
      <c r="D3003" s="9" t="str">
        <f t="shared" ref="D3003:P3003" si="690">D5</f>
        <v>ANGGREK</v>
      </c>
      <c r="E3003" s="9" t="str">
        <f t="shared" si="690"/>
        <v>BOUGENVIL</v>
      </c>
      <c r="F3003" s="9" t="str">
        <f t="shared" si="690"/>
        <v>CAMELIA</v>
      </c>
      <c r="G3003" s="9" t="str">
        <f t="shared" si="690"/>
        <v>DEWANDARU</v>
      </c>
      <c r="H3003" s="9" t="str">
        <f t="shared" si="690"/>
        <v>EDELWEIS</v>
      </c>
      <c r="I3003" s="9" t="str">
        <f t="shared" si="690"/>
        <v>FLAMBOYAN</v>
      </c>
      <c r="J3003" s="9" t="str">
        <f t="shared" si="690"/>
        <v>GERANIUM</v>
      </c>
      <c r="K3003" s="9" t="str">
        <f t="shared" si="690"/>
        <v>HELIKONIA</v>
      </c>
      <c r="L3003" s="9" t="str">
        <f t="shared" si="690"/>
        <v>IVY</v>
      </c>
      <c r="M3003" s="9" t="str">
        <f t="shared" si="690"/>
        <v>JASMIN</v>
      </c>
      <c r="N3003" s="9" t="str">
        <f t="shared" si="690"/>
        <v>IGD</v>
      </c>
      <c r="O3003" s="9" t="str">
        <f t="shared" si="690"/>
        <v>HCU</v>
      </c>
      <c r="P3003" s="9" t="str">
        <f t="shared" si="690"/>
        <v>PENUNJANG</v>
      </c>
      <c r="Q3003" s="9" t="str">
        <f>Q5</f>
        <v>PELAYANAN</v>
      </c>
      <c r="R3003" s="9" t="str">
        <f>R5</f>
        <v>ADMIN</v>
      </c>
      <c r="S3003" s="9" t="str">
        <f>S5</f>
        <v>ASRAMA</v>
      </c>
      <c r="T3003" s="9" t="str">
        <f>T5</f>
        <v>MASJID</v>
      </c>
      <c r="U3003" s="9" t="str">
        <f>U5</f>
        <v>JUMLAH</v>
      </c>
    </row>
    <row r="3004" spans="1:21">
      <c r="A3004" s="10">
        <f>A2991+1</f>
        <v>14</v>
      </c>
      <c r="B3004" s="11" t="s">
        <v>41</v>
      </c>
      <c r="C3004" s="12" t="s">
        <v>24</v>
      </c>
      <c r="D3004" s="12"/>
      <c r="E3004" s="12"/>
      <c r="F3004" s="12">
        <v>2</v>
      </c>
      <c r="G3004" s="12">
        <v>34</v>
      </c>
      <c r="H3004" s="12">
        <v>19</v>
      </c>
      <c r="I3004" s="12">
        <v>23</v>
      </c>
      <c r="J3004" s="12">
        <v>33</v>
      </c>
      <c r="K3004" s="12">
        <v>33</v>
      </c>
      <c r="L3004" s="12">
        <v>16</v>
      </c>
      <c r="M3004" s="12"/>
      <c r="N3004" s="12"/>
      <c r="O3004" s="12">
        <v>4</v>
      </c>
      <c r="P3004" s="12">
        <v>10</v>
      </c>
      <c r="Q3004" s="12">
        <v>9</v>
      </c>
      <c r="R3004" s="12"/>
      <c r="S3004" s="12"/>
      <c r="T3004" s="12"/>
      <c r="U3004" s="12">
        <f t="shared" ref="U3004:U3012" si="691">SUM(D3004:T3004)</f>
        <v>183</v>
      </c>
    </row>
    <row r="3005" spans="1:21">
      <c r="A3005" s="14"/>
      <c r="B3005" s="15">
        <f>B2992+1</f>
        <v>46248</v>
      </c>
      <c r="C3005" s="12" t="s">
        <v>25</v>
      </c>
      <c r="D3005" s="12"/>
      <c r="E3005" s="12"/>
      <c r="F3005" s="12">
        <v>1</v>
      </c>
      <c r="G3005" s="12">
        <v>33</v>
      </c>
      <c r="H3005" s="12">
        <v>18</v>
      </c>
      <c r="I3005" s="12">
        <v>25</v>
      </c>
      <c r="J3005" s="12">
        <v>33</v>
      </c>
      <c r="K3005" s="12">
        <v>33</v>
      </c>
      <c r="L3005" s="12">
        <v>15</v>
      </c>
      <c r="M3005" s="12"/>
      <c r="N3005" s="12"/>
      <c r="O3005" s="12"/>
      <c r="P3005" s="12"/>
      <c r="Q3005" s="12">
        <v>7</v>
      </c>
      <c r="R3005" s="12"/>
      <c r="S3005" s="12"/>
      <c r="T3005" s="12"/>
      <c r="U3005" s="12">
        <f t="shared" si="691"/>
        <v>165</v>
      </c>
    </row>
    <row r="3006" spans="1:21">
      <c r="A3006" s="14"/>
      <c r="B3006" s="14"/>
      <c r="C3006" s="12" t="s">
        <v>26</v>
      </c>
      <c r="D3006" s="12"/>
      <c r="E3006" s="12"/>
      <c r="F3006" s="12"/>
      <c r="G3006" s="12">
        <v>12</v>
      </c>
      <c r="H3006" s="12">
        <v>6</v>
      </c>
      <c r="I3006" s="12">
        <v>7</v>
      </c>
      <c r="J3006" s="12">
        <v>8</v>
      </c>
      <c r="K3006" s="12">
        <v>9</v>
      </c>
      <c r="L3006" s="12">
        <v>3</v>
      </c>
      <c r="M3006" s="12"/>
      <c r="N3006" s="12"/>
      <c r="O3006" s="12">
        <v>2</v>
      </c>
      <c r="P3006" s="12">
        <v>2</v>
      </c>
      <c r="Q3006" s="12">
        <v>3</v>
      </c>
      <c r="R3006" s="12"/>
      <c r="S3006" s="12"/>
      <c r="T3006" s="12"/>
      <c r="U3006" s="12">
        <f t="shared" si="691"/>
        <v>52</v>
      </c>
    </row>
    <row r="3007" spans="1:21">
      <c r="A3007" s="14"/>
      <c r="B3007" s="14"/>
      <c r="C3007" s="12" t="s">
        <v>27</v>
      </c>
      <c r="D3007" s="12">
        <v>5</v>
      </c>
      <c r="E3007" s="12">
        <v>8</v>
      </c>
      <c r="F3007" s="12">
        <v>10</v>
      </c>
      <c r="G3007" s="12">
        <v>29</v>
      </c>
      <c r="H3007" s="12">
        <v>28</v>
      </c>
      <c r="I3007" s="12">
        <v>34</v>
      </c>
      <c r="J3007" s="12">
        <v>33</v>
      </c>
      <c r="K3007" s="12">
        <v>32</v>
      </c>
      <c r="L3007" s="12">
        <v>5</v>
      </c>
      <c r="M3007" s="12">
        <v>3</v>
      </c>
      <c r="N3007" s="12">
        <v>6</v>
      </c>
      <c r="O3007" s="12">
        <v>4</v>
      </c>
      <c r="P3007" s="12">
        <v>2</v>
      </c>
      <c r="Q3007" s="12">
        <v>5</v>
      </c>
      <c r="R3007" s="12"/>
      <c r="S3007" s="12"/>
      <c r="T3007" s="12"/>
      <c r="U3007" s="12">
        <f t="shared" si="691"/>
        <v>204</v>
      </c>
    </row>
    <row r="3008" spans="1:21">
      <c r="A3008" s="14"/>
      <c r="B3008" s="14"/>
      <c r="C3008" s="12" t="s">
        <v>28</v>
      </c>
      <c r="D3008" s="12">
        <v>4</v>
      </c>
      <c r="E3008" s="12">
        <v>9</v>
      </c>
      <c r="F3008" s="12">
        <v>10</v>
      </c>
      <c r="G3008" s="12">
        <v>22</v>
      </c>
      <c r="H3008" s="12">
        <v>25</v>
      </c>
      <c r="I3008" s="12">
        <v>27</v>
      </c>
      <c r="J3008" s="12">
        <v>32</v>
      </c>
      <c r="K3008" s="12">
        <v>34</v>
      </c>
      <c r="L3008" s="12">
        <v>4</v>
      </c>
      <c r="M3008" s="12">
        <v>2</v>
      </c>
      <c r="N3008" s="12">
        <v>9</v>
      </c>
      <c r="O3008" s="12">
        <v>1</v>
      </c>
      <c r="P3008" s="12">
        <v>1</v>
      </c>
      <c r="Q3008" s="12"/>
      <c r="R3008" s="12"/>
      <c r="S3008" s="12"/>
      <c r="T3008" s="12"/>
      <c r="U3008" s="12">
        <f t="shared" si="691"/>
        <v>180</v>
      </c>
    </row>
    <row r="3009" spans="1:21">
      <c r="A3009" s="14"/>
      <c r="B3009" s="14"/>
      <c r="C3009" s="12" t="s">
        <v>35</v>
      </c>
      <c r="D3009" s="12">
        <v>2</v>
      </c>
      <c r="E3009" s="12">
        <v>10</v>
      </c>
      <c r="F3009" s="12">
        <v>8</v>
      </c>
      <c r="G3009" s="12">
        <v>21</v>
      </c>
      <c r="H3009" s="12">
        <v>33</v>
      </c>
      <c r="I3009" s="12">
        <v>31</v>
      </c>
      <c r="J3009" s="12">
        <v>35</v>
      </c>
      <c r="K3009" s="12">
        <v>36</v>
      </c>
      <c r="L3009" s="12">
        <v>3</v>
      </c>
      <c r="M3009" s="12">
        <v>4</v>
      </c>
      <c r="N3009" s="12">
        <v>5</v>
      </c>
      <c r="O3009" s="12">
        <v>3</v>
      </c>
      <c r="P3009" s="12"/>
      <c r="Q3009" s="12"/>
      <c r="R3009" s="12"/>
      <c r="S3009" s="12"/>
      <c r="T3009" s="12"/>
      <c r="U3009" s="12">
        <f t="shared" si="691"/>
        <v>191</v>
      </c>
    </row>
    <row r="3010" spans="1:21">
      <c r="A3010" s="14"/>
      <c r="B3010" s="14"/>
      <c r="C3010" s="12" t="s">
        <v>36</v>
      </c>
      <c r="D3010" s="12">
        <v>1</v>
      </c>
      <c r="E3010" s="12">
        <v>14</v>
      </c>
      <c r="F3010" s="12">
        <v>11</v>
      </c>
      <c r="G3010" s="12"/>
      <c r="H3010" s="12"/>
      <c r="I3010" s="12"/>
      <c r="J3010" s="12"/>
      <c r="K3010" s="12"/>
      <c r="L3010" s="12"/>
      <c r="M3010" s="12"/>
      <c r="N3010" s="12">
        <v>4</v>
      </c>
      <c r="O3010" s="12">
        <v>2</v>
      </c>
      <c r="P3010" s="12"/>
      <c r="Q3010" s="12">
        <v>2</v>
      </c>
      <c r="R3010" s="12"/>
      <c r="S3010" s="12"/>
      <c r="T3010" s="12"/>
      <c r="U3010" s="12">
        <f t="shared" si="691"/>
        <v>34</v>
      </c>
    </row>
    <row r="3011" spans="1:21">
      <c r="A3011" s="14"/>
      <c r="B3011" s="14"/>
      <c r="C3011" s="12" t="s">
        <v>31</v>
      </c>
      <c r="D3011" s="12">
        <v>2</v>
      </c>
      <c r="E3011" s="12">
        <v>9</v>
      </c>
      <c r="F3011" s="12">
        <v>6</v>
      </c>
      <c r="G3011" s="12"/>
      <c r="H3011" s="12"/>
      <c r="I3011" s="12"/>
      <c r="J3011" s="12"/>
      <c r="K3011" s="12"/>
      <c r="L3011" s="12"/>
      <c r="M3011" s="12"/>
      <c r="N3011" s="12"/>
      <c r="O3011" s="12">
        <v>4</v>
      </c>
      <c r="P3011" s="12"/>
      <c r="Q3011" s="12">
        <v>2</v>
      </c>
      <c r="R3011" s="12"/>
      <c r="S3011" s="12"/>
      <c r="T3011" s="12"/>
      <c r="U3011" s="12">
        <f t="shared" si="691"/>
        <v>23</v>
      </c>
    </row>
    <row r="3012" spans="1:21">
      <c r="A3012" s="16"/>
      <c r="B3012" s="16"/>
      <c r="C3012" s="12" t="s">
        <v>32</v>
      </c>
      <c r="D3012" s="12"/>
      <c r="E3012" s="12">
        <v>2</v>
      </c>
      <c r="F3012" s="12"/>
      <c r="G3012" s="12">
        <v>16</v>
      </c>
      <c r="H3012" s="12">
        <v>16</v>
      </c>
      <c r="I3012" s="12">
        <v>6</v>
      </c>
      <c r="J3012" s="12">
        <v>3</v>
      </c>
      <c r="K3012" s="12">
        <v>17</v>
      </c>
      <c r="L3012" s="12">
        <v>15</v>
      </c>
      <c r="M3012" s="12">
        <v>1</v>
      </c>
      <c r="N3012" s="12"/>
      <c r="O3012" s="12">
        <v>8</v>
      </c>
      <c r="P3012" s="12"/>
      <c r="Q3012" s="12">
        <v>2</v>
      </c>
      <c r="R3012" s="12"/>
      <c r="S3012" s="12"/>
      <c r="T3012" s="12"/>
      <c r="U3012" s="12">
        <f t="shared" si="691"/>
        <v>86</v>
      </c>
    </row>
    <row r="3013" spans="1:21">
      <c r="A3013" s="17"/>
      <c r="B3013" s="18"/>
      <c r="C3013" s="19" t="s">
        <v>33</v>
      </c>
      <c r="D3013" s="19">
        <f t="shared" ref="D3013:U3013" si="692">SUM(D3004:D3012)</f>
        <v>14</v>
      </c>
      <c r="E3013" s="19">
        <f t="shared" si="692"/>
        <v>52</v>
      </c>
      <c r="F3013" s="19">
        <f t="shared" si="692"/>
        <v>48</v>
      </c>
      <c r="G3013" s="19">
        <f t="shared" si="692"/>
        <v>167</v>
      </c>
      <c r="H3013" s="19">
        <f t="shared" si="692"/>
        <v>145</v>
      </c>
      <c r="I3013" s="19">
        <f t="shared" si="692"/>
        <v>153</v>
      </c>
      <c r="J3013" s="19">
        <f t="shared" si="692"/>
        <v>177</v>
      </c>
      <c r="K3013" s="19">
        <f t="shared" si="692"/>
        <v>194</v>
      </c>
      <c r="L3013" s="19">
        <f t="shared" si="692"/>
        <v>61</v>
      </c>
      <c r="M3013" s="19">
        <f t="shared" si="692"/>
        <v>10</v>
      </c>
      <c r="N3013" s="19">
        <f t="shared" si="692"/>
        <v>24</v>
      </c>
      <c r="O3013" s="19">
        <f t="shared" si="692"/>
        <v>28</v>
      </c>
      <c r="P3013" s="19">
        <f t="shared" si="692"/>
        <v>15</v>
      </c>
      <c r="Q3013" s="19">
        <f t="shared" si="692"/>
        <v>30</v>
      </c>
      <c r="R3013" s="19">
        <f t="shared" si="692"/>
        <v>0</v>
      </c>
      <c r="S3013" s="19">
        <f t="shared" si="692"/>
        <v>0</v>
      </c>
      <c r="T3013" s="19">
        <f t="shared" si="692"/>
        <v>0</v>
      </c>
      <c r="U3013" s="19">
        <f t="shared" si="692"/>
        <v>1118</v>
      </c>
    </row>
    <row r="3016" spans="1:21" ht="96">
      <c r="A3016" s="8" t="s">
        <v>2</v>
      </c>
      <c r="B3016" s="8" t="s">
        <v>3</v>
      </c>
      <c r="C3016" s="8" t="s">
        <v>4</v>
      </c>
      <c r="D3016" s="9" t="str">
        <f t="shared" ref="D3016:P3016" si="693">D5</f>
        <v>ANGGREK</v>
      </c>
      <c r="E3016" s="9" t="str">
        <f t="shared" si="693"/>
        <v>BOUGENVIL</v>
      </c>
      <c r="F3016" s="9" t="str">
        <f t="shared" si="693"/>
        <v>CAMELIA</v>
      </c>
      <c r="G3016" s="9" t="str">
        <f t="shared" si="693"/>
        <v>DEWANDARU</v>
      </c>
      <c r="H3016" s="9" t="str">
        <f t="shared" si="693"/>
        <v>EDELWEIS</v>
      </c>
      <c r="I3016" s="9" t="str">
        <f t="shared" si="693"/>
        <v>FLAMBOYAN</v>
      </c>
      <c r="J3016" s="9" t="str">
        <f t="shared" si="693"/>
        <v>GERANIUM</v>
      </c>
      <c r="K3016" s="9" t="str">
        <f t="shared" si="693"/>
        <v>HELIKONIA</v>
      </c>
      <c r="L3016" s="9" t="str">
        <f t="shared" si="693"/>
        <v>IVY</v>
      </c>
      <c r="M3016" s="9" t="str">
        <f t="shared" si="693"/>
        <v>JASMIN</v>
      </c>
      <c r="N3016" s="9" t="str">
        <f t="shared" si="693"/>
        <v>IGD</v>
      </c>
      <c r="O3016" s="9" t="str">
        <f t="shared" si="693"/>
        <v>HCU</v>
      </c>
      <c r="P3016" s="9" t="str">
        <f t="shared" si="693"/>
        <v>PENUNJANG</v>
      </c>
      <c r="Q3016" s="9" t="str">
        <f>Q5</f>
        <v>PELAYANAN</v>
      </c>
      <c r="R3016" s="9" t="str">
        <f>R5</f>
        <v>ADMIN</v>
      </c>
      <c r="S3016" s="9" t="str">
        <f>S5</f>
        <v>ASRAMA</v>
      </c>
      <c r="T3016" s="9" t="str">
        <f>T5</f>
        <v>MASJID</v>
      </c>
      <c r="U3016" s="9" t="str">
        <f>U5</f>
        <v>JUMLAH</v>
      </c>
    </row>
    <row r="3017" spans="1:21">
      <c r="A3017" s="10">
        <f>A3004+1</f>
        <v>15</v>
      </c>
      <c r="B3017" s="11" t="s">
        <v>38</v>
      </c>
      <c r="C3017" s="12" t="s">
        <v>24</v>
      </c>
      <c r="D3017" s="12"/>
      <c r="E3017" s="13"/>
      <c r="F3017" s="13"/>
      <c r="G3017" s="13">
        <v>28</v>
      </c>
      <c r="H3017" s="13">
        <v>17</v>
      </c>
      <c r="I3017" s="13">
        <v>27</v>
      </c>
      <c r="J3017" s="13">
        <v>28</v>
      </c>
      <c r="K3017" s="13">
        <v>30</v>
      </c>
      <c r="L3017" s="13">
        <v>15</v>
      </c>
      <c r="M3017" s="13"/>
      <c r="N3017" s="12"/>
      <c r="O3017" s="12">
        <v>14</v>
      </c>
      <c r="P3017" s="12">
        <v>12</v>
      </c>
      <c r="Q3017" s="12">
        <v>13</v>
      </c>
      <c r="R3017" s="12"/>
      <c r="S3017" s="12"/>
      <c r="T3017" s="12"/>
      <c r="U3017" s="12">
        <f t="shared" ref="U3017:U3025" si="694">SUM(D3017:T3017)</f>
        <v>184</v>
      </c>
    </row>
    <row r="3018" spans="1:21">
      <c r="A3018" s="14"/>
      <c r="B3018" s="15">
        <f>B3005+1</f>
        <v>46249</v>
      </c>
      <c r="C3018" s="12" t="s">
        <v>25</v>
      </c>
      <c r="D3018" s="12"/>
      <c r="E3018" s="13"/>
      <c r="F3018" s="13"/>
      <c r="G3018" s="13">
        <v>28</v>
      </c>
      <c r="H3018" s="13">
        <v>17</v>
      </c>
      <c r="I3018" s="13">
        <v>27</v>
      </c>
      <c r="J3018" s="13">
        <v>27</v>
      </c>
      <c r="K3018" s="13">
        <v>33</v>
      </c>
      <c r="L3018" s="13">
        <v>14</v>
      </c>
      <c r="M3018" s="13"/>
      <c r="N3018" s="12"/>
      <c r="O3018" s="12">
        <v>3</v>
      </c>
      <c r="P3018" s="12">
        <v>3</v>
      </c>
      <c r="Q3018" s="12">
        <v>8</v>
      </c>
      <c r="R3018" s="12"/>
      <c r="S3018" s="12"/>
      <c r="T3018" s="12"/>
      <c r="U3018" s="12">
        <f t="shared" si="694"/>
        <v>160</v>
      </c>
    </row>
    <row r="3019" spans="1:21">
      <c r="A3019" s="14"/>
      <c r="B3019" s="14"/>
      <c r="C3019" s="12" t="s">
        <v>26</v>
      </c>
      <c r="D3019" s="12"/>
      <c r="E3019" s="13"/>
      <c r="F3019" s="13"/>
      <c r="G3019" s="13">
        <v>6</v>
      </c>
      <c r="H3019" s="13">
        <v>6</v>
      </c>
      <c r="I3019" s="13">
        <v>8</v>
      </c>
      <c r="J3019" s="13">
        <v>8</v>
      </c>
      <c r="K3019" s="13">
        <v>9</v>
      </c>
      <c r="L3019" s="13">
        <v>5</v>
      </c>
      <c r="M3019" s="13"/>
      <c r="N3019" s="12"/>
      <c r="O3019" s="12">
        <v>4</v>
      </c>
      <c r="P3019" s="12"/>
      <c r="Q3019" s="12">
        <v>4</v>
      </c>
      <c r="R3019" s="12"/>
      <c r="S3019" s="12"/>
      <c r="T3019" s="12"/>
      <c r="U3019" s="12">
        <f t="shared" si="694"/>
        <v>50</v>
      </c>
    </row>
    <row r="3020" spans="1:21">
      <c r="A3020" s="14"/>
      <c r="B3020" s="14"/>
      <c r="C3020" s="12" t="s">
        <v>27</v>
      </c>
      <c r="D3020" s="12">
        <v>5</v>
      </c>
      <c r="E3020" s="13">
        <v>10</v>
      </c>
      <c r="F3020" s="13">
        <v>7</v>
      </c>
      <c r="G3020" s="13">
        <v>21</v>
      </c>
      <c r="H3020" s="13">
        <v>20</v>
      </c>
      <c r="I3020" s="13">
        <v>32</v>
      </c>
      <c r="J3020" s="13">
        <v>32</v>
      </c>
      <c r="K3020" s="13">
        <v>29</v>
      </c>
      <c r="L3020" s="13">
        <v>8</v>
      </c>
      <c r="M3020" s="13"/>
      <c r="N3020" s="12">
        <v>6</v>
      </c>
      <c r="O3020" s="12">
        <v>6</v>
      </c>
      <c r="P3020" s="12">
        <v>4</v>
      </c>
      <c r="Q3020" s="12">
        <v>11</v>
      </c>
      <c r="R3020" s="12"/>
      <c r="S3020" s="12">
        <v>7</v>
      </c>
      <c r="T3020" s="12"/>
      <c r="U3020" s="12">
        <f t="shared" si="694"/>
        <v>198</v>
      </c>
    </row>
    <row r="3021" spans="1:21">
      <c r="A3021" s="14"/>
      <c r="B3021" s="14"/>
      <c r="C3021" s="12" t="s">
        <v>28</v>
      </c>
      <c r="D3021" s="12">
        <v>6</v>
      </c>
      <c r="E3021" s="13">
        <v>12</v>
      </c>
      <c r="F3021" s="13">
        <v>10</v>
      </c>
      <c r="G3021" s="13">
        <v>22</v>
      </c>
      <c r="H3021" s="13">
        <v>27</v>
      </c>
      <c r="I3021" s="13">
        <v>33</v>
      </c>
      <c r="J3021" s="13">
        <v>35</v>
      </c>
      <c r="K3021" s="13">
        <v>35</v>
      </c>
      <c r="L3021" s="13">
        <v>6</v>
      </c>
      <c r="M3021" s="13"/>
      <c r="N3021" s="12">
        <v>9</v>
      </c>
      <c r="O3021" s="12">
        <v>5</v>
      </c>
      <c r="P3021" s="12">
        <v>3</v>
      </c>
      <c r="Q3021" s="12">
        <v>5</v>
      </c>
      <c r="R3021" s="12"/>
      <c r="S3021" s="12">
        <v>4</v>
      </c>
      <c r="T3021" s="12"/>
      <c r="U3021" s="12">
        <f t="shared" si="694"/>
        <v>212</v>
      </c>
    </row>
    <row r="3022" spans="1:21">
      <c r="A3022" s="14"/>
      <c r="B3022" s="14"/>
      <c r="C3022" s="12" t="s">
        <v>35</v>
      </c>
      <c r="D3022" s="12">
        <v>4</v>
      </c>
      <c r="E3022" s="13">
        <v>8</v>
      </c>
      <c r="F3022" s="13">
        <v>9</v>
      </c>
      <c r="G3022" s="13">
        <v>20</v>
      </c>
      <c r="H3022" s="13">
        <v>26</v>
      </c>
      <c r="I3022" s="13">
        <v>33</v>
      </c>
      <c r="J3022" s="13">
        <v>31</v>
      </c>
      <c r="K3022" s="13">
        <v>36</v>
      </c>
      <c r="L3022" s="13">
        <v>7</v>
      </c>
      <c r="M3022" s="13"/>
      <c r="N3022" s="12">
        <v>4</v>
      </c>
      <c r="O3022" s="12">
        <v>3</v>
      </c>
      <c r="P3022" s="12">
        <v>3</v>
      </c>
      <c r="Q3022" s="12">
        <v>4</v>
      </c>
      <c r="R3022" s="12"/>
      <c r="S3022" s="12">
        <v>8</v>
      </c>
      <c r="T3022" s="12"/>
      <c r="U3022" s="12">
        <f t="shared" si="694"/>
        <v>196</v>
      </c>
    </row>
    <row r="3023" spans="1:21">
      <c r="A3023" s="14"/>
      <c r="B3023" s="14"/>
      <c r="C3023" s="12" t="s">
        <v>36</v>
      </c>
      <c r="D3023" s="12">
        <v>2</v>
      </c>
      <c r="E3023" s="13">
        <v>9</v>
      </c>
      <c r="F3023" s="13">
        <v>7</v>
      </c>
      <c r="G3023" s="13"/>
      <c r="H3023" s="13"/>
      <c r="I3023" s="13"/>
      <c r="J3023" s="13"/>
      <c r="K3023" s="13"/>
      <c r="L3023" s="13"/>
      <c r="M3023" s="13"/>
      <c r="N3023" s="12"/>
      <c r="O3023" s="12">
        <v>3</v>
      </c>
      <c r="P3023" s="12"/>
      <c r="Q3023" s="12">
        <v>10</v>
      </c>
      <c r="R3023" s="12"/>
      <c r="S3023" s="12"/>
      <c r="T3023" s="12"/>
      <c r="U3023" s="12">
        <f t="shared" si="694"/>
        <v>31</v>
      </c>
    </row>
    <row r="3024" spans="1:21">
      <c r="A3024" s="14"/>
      <c r="B3024" s="14"/>
      <c r="C3024" s="12" t="s">
        <v>31</v>
      </c>
      <c r="D3024" s="12"/>
      <c r="E3024" s="13">
        <v>6</v>
      </c>
      <c r="F3024" s="13">
        <v>5</v>
      </c>
      <c r="G3024" s="13"/>
      <c r="H3024" s="13"/>
      <c r="I3024" s="13"/>
      <c r="J3024" s="13"/>
      <c r="K3024" s="13"/>
      <c r="L3024" s="13"/>
      <c r="M3024" s="13"/>
      <c r="N3024" s="12">
        <v>2</v>
      </c>
      <c r="O3024" s="12">
        <v>1</v>
      </c>
      <c r="P3024" s="12"/>
      <c r="Q3024" s="12">
        <v>4</v>
      </c>
      <c r="R3024" s="12"/>
      <c r="S3024" s="12"/>
      <c r="T3024" s="12"/>
      <c r="U3024" s="12">
        <f t="shared" si="694"/>
        <v>18</v>
      </c>
    </row>
    <row r="3025" spans="1:21">
      <c r="A3025" s="16"/>
      <c r="B3025" s="16"/>
      <c r="C3025" s="12" t="s">
        <v>32</v>
      </c>
      <c r="D3025" s="12"/>
      <c r="E3025" s="13"/>
      <c r="F3025" s="13"/>
      <c r="G3025" s="13">
        <v>19</v>
      </c>
      <c r="H3025" s="13">
        <v>16</v>
      </c>
      <c r="I3025" s="13">
        <v>6</v>
      </c>
      <c r="J3025" s="13">
        <v>5</v>
      </c>
      <c r="K3025" s="13">
        <v>11</v>
      </c>
      <c r="L3025" s="13">
        <v>3</v>
      </c>
      <c r="M3025" s="13"/>
      <c r="N3025" s="12">
        <v>9</v>
      </c>
      <c r="O3025" s="12">
        <v>5</v>
      </c>
      <c r="P3025" s="12"/>
      <c r="Q3025" s="12">
        <v>3</v>
      </c>
      <c r="R3025" s="12"/>
      <c r="S3025" s="12"/>
      <c r="T3025" s="12"/>
      <c r="U3025" s="12">
        <f t="shared" si="694"/>
        <v>77</v>
      </c>
    </row>
    <row r="3026" spans="1:21">
      <c r="A3026" s="17"/>
      <c r="B3026" s="18"/>
      <c r="C3026" s="19" t="s">
        <v>33</v>
      </c>
      <c r="D3026" s="19">
        <f t="shared" ref="D3026:U3026" si="695">SUM(D3017:D3025)</f>
        <v>17</v>
      </c>
      <c r="E3026" s="19">
        <f t="shared" si="695"/>
        <v>45</v>
      </c>
      <c r="F3026" s="19">
        <f t="shared" si="695"/>
        <v>38</v>
      </c>
      <c r="G3026" s="19">
        <f t="shared" si="695"/>
        <v>144</v>
      </c>
      <c r="H3026" s="19">
        <f t="shared" si="695"/>
        <v>129</v>
      </c>
      <c r="I3026" s="19">
        <f t="shared" si="695"/>
        <v>166</v>
      </c>
      <c r="J3026" s="19">
        <f t="shared" si="695"/>
        <v>166</v>
      </c>
      <c r="K3026" s="19">
        <f t="shared" si="695"/>
        <v>183</v>
      </c>
      <c r="L3026" s="19">
        <f t="shared" si="695"/>
        <v>58</v>
      </c>
      <c r="M3026" s="19">
        <f t="shared" si="695"/>
        <v>0</v>
      </c>
      <c r="N3026" s="19">
        <f t="shared" si="695"/>
        <v>30</v>
      </c>
      <c r="O3026" s="19">
        <f t="shared" si="695"/>
        <v>44</v>
      </c>
      <c r="P3026" s="19">
        <f t="shared" si="695"/>
        <v>25</v>
      </c>
      <c r="Q3026" s="19">
        <f t="shared" si="695"/>
        <v>62</v>
      </c>
      <c r="R3026" s="19">
        <f t="shared" si="695"/>
        <v>0</v>
      </c>
      <c r="S3026" s="19">
        <f t="shared" si="695"/>
        <v>19</v>
      </c>
      <c r="T3026" s="19">
        <f t="shared" si="695"/>
        <v>0</v>
      </c>
      <c r="U3026" s="19">
        <f t="shared" si="695"/>
        <v>1126</v>
      </c>
    </row>
    <row r="3029" spans="1:21" ht="96">
      <c r="A3029" s="8" t="s">
        <v>2</v>
      </c>
      <c r="B3029" s="8" t="s">
        <v>3</v>
      </c>
      <c r="C3029" s="8" t="s">
        <v>4</v>
      </c>
      <c r="D3029" s="9" t="str">
        <f t="shared" ref="D3029:P3029" si="696">D5</f>
        <v>ANGGREK</v>
      </c>
      <c r="E3029" s="9" t="str">
        <f t="shared" si="696"/>
        <v>BOUGENVIL</v>
      </c>
      <c r="F3029" s="9" t="str">
        <f t="shared" si="696"/>
        <v>CAMELIA</v>
      </c>
      <c r="G3029" s="9" t="str">
        <f t="shared" si="696"/>
        <v>DEWANDARU</v>
      </c>
      <c r="H3029" s="9" t="str">
        <f t="shared" si="696"/>
        <v>EDELWEIS</v>
      </c>
      <c r="I3029" s="9" t="str">
        <f t="shared" si="696"/>
        <v>FLAMBOYAN</v>
      </c>
      <c r="J3029" s="9" t="str">
        <f t="shared" si="696"/>
        <v>GERANIUM</v>
      </c>
      <c r="K3029" s="9" t="str">
        <f t="shared" si="696"/>
        <v>HELIKONIA</v>
      </c>
      <c r="L3029" s="9" t="str">
        <f t="shared" si="696"/>
        <v>IVY</v>
      </c>
      <c r="M3029" s="9" t="str">
        <f t="shared" si="696"/>
        <v>JASMIN</v>
      </c>
      <c r="N3029" s="9" t="str">
        <f t="shared" si="696"/>
        <v>IGD</v>
      </c>
      <c r="O3029" s="9" t="str">
        <f t="shared" si="696"/>
        <v>HCU</v>
      </c>
      <c r="P3029" s="9" t="str">
        <f t="shared" si="696"/>
        <v>PENUNJANG</v>
      </c>
      <c r="Q3029" s="9" t="str">
        <f>Q5</f>
        <v>PELAYANAN</v>
      </c>
      <c r="R3029" s="9" t="str">
        <f>R5</f>
        <v>ADMIN</v>
      </c>
      <c r="S3029" s="9" t="str">
        <f>S5</f>
        <v>ASRAMA</v>
      </c>
      <c r="T3029" s="9" t="str">
        <f>T5</f>
        <v>MASJID</v>
      </c>
      <c r="U3029" s="9" t="str">
        <f>U5</f>
        <v>JUMLAH</v>
      </c>
    </row>
    <row r="3030" spans="1:21">
      <c r="A3030" s="10">
        <f>A3017+1</f>
        <v>16</v>
      </c>
      <c r="B3030" s="11" t="s">
        <v>34</v>
      </c>
      <c r="C3030" s="12" t="s">
        <v>24</v>
      </c>
      <c r="D3030" s="12"/>
      <c r="E3030" s="12"/>
      <c r="F3030" s="12"/>
      <c r="G3030" s="12">
        <v>35</v>
      </c>
      <c r="H3030" s="12">
        <v>19</v>
      </c>
      <c r="I3030" s="12">
        <v>27</v>
      </c>
      <c r="J3030" s="12">
        <v>27</v>
      </c>
      <c r="K3030" s="12">
        <v>27</v>
      </c>
      <c r="L3030" s="12">
        <v>16</v>
      </c>
      <c r="M3030" s="12"/>
      <c r="N3030" s="12"/>
      <c r="O3030" s="12">
        <v>14</v>
      </c>
      <c r="P3030" s="12">
        <v>9</v>
      </c>
      <c r="Q3030" s="12">
        <v>15</v>
      </c>
      <c r="R3030" s="12"/>
      <c r="S3030" s="12"/>
      <c r="T3030" s="12"/>
      <c r="U3030" s="12">
        <f t="shared" ref="U3030:U3038" si="697">SUM(D3030:T3030)</f>
        <v>189</v>
      </c>
    </row>
    <row r="3031" spans="1:21">
      <c r="A3031" s="14"/>
      <c r="B3031" s="15">
        <f>B3018+1</f>
        <v>46250</v>
      </c>
      <c r="C3031" s="12" t="s">
        <v>25</v>
      </c>
      <c r="D3031" s="12"/>
      <c r="E3031" s="12"/>
      <c r="F3031" s="12"/>
      <c r="G3031" s="12">
        <v>38</v>
      </c>
      <c r="H3031" s="12">
        <v>22</v>
      </c>
      <c r="I3031" s="12">
        <v>30</v>
      </c>
      <c r="J3031" s="12">
        <v>31</v>
      </c>
      <c r="K3031" s="12">
        <v>29</v>
      </c>
      <c r="L3031" s="12">
        <v>17</v>
      </c>
      <c r="M3031" s="12"/>
      <c r="N3031" s="12"/>
      <c r="O3031" s="12">
        <v>4</v>
      </c>
      <c r="P3031" s="12">
        <v>2</v>
      </c>
      <c r="Q3031" s="12">
        <v>4</v>
      </c>
      <c r="R3031" s="12"/>
      <c r="S3031" s="12"/>
      <c r="T3031" s="12"/>
      <c r="U3031" s="12">
        <f t="shared" si="697"/>
        <v>177</v>
      </c>
    </row>
    <row r="3032" spans="1:21">
      <c r="A3032" s="14"/>
      <c r="B3032" s="14"/>
      <c r="C3032" s="12" t="s">
        <v>26</v>
      </c>
      <c r="D3032" s="12"/>
      <c r="E3032" s="12"/>
      <c r="F3032" s="12"/>
      <c r="G3032" s="12">
        <v>5</v>
      </c>
      <c r="H3032" s="12">
        <v>9</v>
      </c>
      <c r="I3032" s="12">
        <v>5</v>
      </c>
      <c r="J3032" s="12">
        <v>9</v>
      </c>
      <c r="K3032" s="12">
        <v>10</v>
      </c>
      <c r="L3032" s="12">
        <v>7</v>
      </c>
      <c r="M3032" s="12"/>
      <c r="N3032" s="12"/>
      <c r="O3032" s="12">
        <v>4</v>
      </c>
      <c r="P3032" s="12">
        <v>3</v>
      </c>
      <c r="Q3032" s="12">
        <v>6</v>
      </c>
      <c r="R3032" s="12"/>
      <c r="S3032" s="12"/>
      <c r="T3032" s="12"/>
      <c r="U3032" s="12">
        <f t="shared" si="697"/>
        <v>58</v>
      </c>
    </row>
    <row r="3033" spans="1:21">
      <c r="A3033" s="14"/>
      <c r="B3033" s="14"/>
      <c r="C3033" s="12" t="s">
        <v>27</v>
      </c>
      <c r="D3033" s="12">
        <v>8</v>
      </c>
      <c r="E3033" s="12">
        <v>10</v>
      </c>
      <c r="F3033" s="12">
        <v>11</v>
      </c>
      <c r="G3033" s="12">
        <v>21</v>
      </c>
      <c r="H3033" s="12">
        <v>22</v>
      </c>
      <c r="I3033" s="12">
        <v>27</v>
      </c>
      <c r="J3033" s="12">
        <v>28</v>
      </c>
      <c r="K3033" s="12">
        <v>25</v>
      </c>
      <c r="L3033" s="12">
        <v>14</v>
      </c>
      <c r="M3033" s="12">
        <v>2</v>
      </c>
      <c r="N3033" s="12">
        <v>5</v>
      </c>
      <c r="O3033" s="12">
        <v>5</v>
      </c>
      <c r="P3033" s="12">
        <v>4</v>
      </c>
      <c r="Q3033" s="12">
        <v>5</v>
      </c>
      <c r="R3033" s="12"/>
      <c r="S3033" s="12"/>
      <c r="T3033" s="12"/>
      <c r="U3033" s="12">
        <f t="shared" si="697"/>
        <v>187</v>
      </c>
    </row>
    <row r="3034" spans="1:21">
      <c r="A3034" s="14"/>
      <c r="B3034" s="14"/>
      <c r="C3034" s="12" t="s">
        <v>28</v>
      </c>
      <c r="D3034" s="12">
        <v>4</v>
      </c>
      <c r="E3034" s="12">
        <v>11</v>
      </c>
      <c r="F3034" s="12">
        <v>9</v>
      </c>
      <c r="G3034" s="12">
        <v>28</v>
      </c>
      <c r="H3034" s="12">
        <v>26</v>
      </c>
      <c r="I3034" s="12">
        <v>33</v>
      </c>
      <c r="J3034" s="12">
        <v>26</v>
      </c>
      <c r="K3034" s="12">
        <v>26</v>
      </c>
      <c r="L3034" s="12">
        <v>6</v>
      </c>
      <c r="M3034" s="12">
        <v>1</v>
      </c>
      <c r="N3034" s="12">
        <v>8</v>
      </c>
      <c r="O3034" s="12">
        <v>6</v>
      </c>
      <c r="P3034" s="12">
        <v>3</v>
      </c>
      <c r="Q3034" s="12">
        <v>5</v>
      </c>
      <c r="R3034" s="12"/>
      <c r="S3034" s="12"/>
      <c r="T3034" s="12"/>
      <c r="U3034" s="12">
        <f t="shared" si="697"/>
        <v>192</v>
      </c>
    </row>
    <row r="3035" spans="1:21">
      <c r="A3035" s="14"/>
      <c r="B3035" s="14"/>
      <c r="C3035" s="12" t="s">
        <v>35</v>
      </c>
      <c r="D3035" s="12">
        <v>4</v>
      </c>
      <c r="E3035" s="12">
        <v>9</v>
      </c>
      <c r="F3035" s="12">
        <v>8</v>
      </c>
      <c r="G3035" s="12">
        <v>36</v>
      </c>
      <c r="H3035" s="12">
        <v>35</v>
      </c>
      <c r="I3035" s="12">
        <v>32</v>
      </c>
      <c r="J3035" s="12">
        <v>32</v>
      </c>
      <c r="K3035" s="12">
        <v>31</v>
      </c>
      <c r="L3035" s="12">
        <v>11</v>
      </c>
      <c r="M3035" s="12">
        <v>2</v>
      </c>
      <c r="N3035" s="12">
        <v>3</v>
      </c>
      <c r="O3035" s="12">
        <v>4</v>
      </c>
      <c r="P3035" s="12">
        <v>3</v>
      </c>
      <c r="Q3035" s="12">
        <v>4</v>
      </c>
      <c r="R3035" s="12"/>
      <c r="S3035" s="12"/>
      <c r="T3035" s="12"/>
      <c r="U3035" s="12">
        <f t="shared" si="697"/>
        <v>214</v>
      </c>
    </row>
    <row r="3036" spans="1:21">
      <c r="A3036" s="14"/>
      <c r="B3036" s="14"/>
      <c r="C3036" s="12" t="s">
        <v>36</v>
      </c>
      <c r="D3036" s="12"/>
      <c r="E3036" s="12">
        <v>8</v>
      </c>
      <c r="F3036" s="12">
        <v>9</v>
      </c>
      <c r="G3036" s="12"/>
      <c r="H3036" s="12"/>
      <c r="I3036" s="12"/>
      <c r="J3036" s="12"/>
      <c r="K3036" s="12"/>
      <c r="L3036" s="12"/>
      <c r="M3036" s="12"/>
      <c r="N3036" s="12"/>
      <c r="O3036" s="12">
        <v>3</v>
      </c>
      <c r="P3036" s="12"/>
      <c r="Q3036" s="12"/>
      <c r="R3036" s="12"/>
      <c r="S3036" s="12"/>
      <c r="T3036" s="12"/>
      <c r="U3036" s="12">
        <f t="shared" si="697"/>
        <v>20</v>
      </c>
    </row>
    <row r="3037" spans="1:21">
      <c r="A3037" s="14"/>
      <c r="B3037" s="14"/>
      <c r="C3037" s="12" t="s">
        <v>31</v>
      </c>
      <c r="D3037" s="12"/>
      <c r="E3037" s="12">
        <v>6</v>
      </c>
      <c r="F3037" s="12">
        <v>5</v>
      </c>
      <c r="G3037" s="12"/>
      <c r="H3037" s="12"/>
      <c r="I3037" s="12"/>
      <c r="J3037" s="12"/>
      <c r="K3037" s="12"/>
      <c r="L3037" s="12"/>
      <c r="M3037" s="12"/>
      <c r="N3037" s="12">
        <v>3</v>
      </c>
      <c r="O3037" s="12">
        <v>1</v>
      </c>
      <c r="P3037" s="12"/>
      <c r="Q3037" s="12"/>
      <c r="R3037" s="12"/>
      <c r="S3037" s="12"/>
      <c r="T3037" s="12"/>
      <c r="U3037" s="12">
        <f t="shared" si="697"/>
        <v>15</v>
      </c>
    </row>
    <row r="3038" spans="1:21">
      <c r="A3038" s="16"/>
      <c r="B3038" s="16"/>
      <c r="C3038" s="12" t="s">
        <v>32</v>
      </c>
      <c r="D3038" s="12">
        <v>5</v>
      </c>
      <c r="E3038" s="12"/>
      <c r="F3038" s="12"/>
      <c r="G3038" s="12">
        <v>28</v>
      </c>
      <c r="H3038" s="12">
        <v>15</v>
      </c>
      <c r="I3038" s="12">
        <v>7</v>
      </c>
      <c r="J3038" s="12">
        <v>5</v>
      </c>
      <c r="K3038" s="12">
        <v>7</v>
      </c>
      <c r="L3038" s="12">
        <v>9</v>
      </c>
      <c r="M3038" s="12"/>
      <c r="N3038" s="12">
        <v>6</v>
      </c>
      <c r="O3038" s="12">
        <v>6</v>
      </c>
      <c r="P3038" s="12"/>
      <c r="Q3038" s="12"/>
      <c r="R3038" s="12"/>
      <c r="S3038" s="12"/>
      <c r="T3038" s="12"/>
      <c r="U3038" s="12">
        <f t="shared" si="697"/>
        <v>88</v>
      </c>
    </row>
    <row r="3039" spans="1:21">
      <c r="A3039" s="17"/>
      <c r="B3039" s="18"/>
      <c r="C3039" s="19" t="s">
        <v>33</v>
      </c>
      <c r="D3039" s="19">
        <f t="shared" ref="D3039:U3039" si="698">SUM(D3030:D3038)</f>
        <v>21</v>
      </c>
      <c r="E3039" s="19">
        <f t="shared" si="698"/>
        <v>44</v>
      </c>
      <c r="F3039" s="19">
        <f t="shared" si="698"/>
        <v>42</v>
      </c>
      <c r="G3039" s="19">
        <f t="shared" si="698"/>
        <v>191</v>
      </c>
      <c r="H3039" s="19">
        <f t="shared" si="698"/>
        <v>148</v>
      </c>
      <c r="I3039" s="19">
        <f t="shared" si="698"/>
        <v>161</v>
      </c>
      <c r="J3039" s="19">
        <f t="shared" si="698"/>
        <v>158</v>
      </c>
      <c r="K3039" s="19">
        <f t="shared" si="698"/>
        <v>155</v>
      </c>
      <c r="L3039" s="19">
        <f t="shared" si="698"/>
        <v>80</v>
      </c>
      <c r="M3039" s="19">
        <f t="shared" si="698"/>
        <v>5</v>
      </c>
      <c r="N3039" s="19">
        <f t="shared" si="698"/>
        <v>25</v>
      </c>
      <c r="O3039" s="19">
        <f t="shared" si="698"/>
        <v>47</v>
      </c>
      <c r="P3039" s="19">
        <f t="shared" si="698"/>
        <v>24</v>
      </c>
      <c r="Q3039" s="19">
        <f t="shared" si="698"/>
        <v>39</v>
      </c>
      <c r="R3039" s="19">
        <f t="shared" si="698"/>
        <v>0</v>
      </c>
      <c r="S3039" s="19">
        <f t="shared" si="698"/>
        <v>0</v>
      </c>
      <c r="T3039" s="19">
        <f t="shared" si="698"/>
        <v>0</v>
      </c>
      <c r="U3039" s="19">
        <f t="shared" si="698"/>
        <v>1140</v>
      </c>
    </row>
    <row r="3042" spans="1:21" ht="96">
      <c r="A3042" s="8" t="s">
        <v>2</v>
      </c>
      <c r="B3042" s="8" t="s">
        <v>3</v>
      </c>
      <c r="C3042" s="8" t="s">
        <v>4</v>
      </c>
      <c r="D3042" s="9" t="str">
        <f t="shared" ref="D3042:P3042" si="699">D5</f>
        <v>ANGGREK</v>
      </c>
      <c r="E3042" s="9" t="str">
        <f t="shared" si="699"/>
        <v>BOUGENVIL</v>
      </c>
      <c r="F3042" s="9" t="str">
        <f t="shared" si="699"/>
        <v>CAMELIA</v>
      </c>
      <c r="G3042" s="9" t="str">
        <f t="shared" si="699"/>
        <v>DEWANDARU</v>
      </c>
      <c r="H3042" s="9" t="str">
        <f t="shared" si="699"/>
        <v>EDELWEIS</v>
      </c>
      <c r="I3042" s="9" t="str">
        <f t="shared" si="699"/>
        <v>FLAMBOYAN</v>
      </c>
      <c r="J3042" s="9" t="str">
        <f t="shared" si="699"/>
        <v>GERANIUM</v>
      </c>
      <c r="K3042" s="9" t="str">
        <f t="shared" si="699"/>
        <v>HELIKONIA</v>
      </c>
      <c r="L3042" s="9" t="str">
        <f t="shared" si="699"/>
        <v>IVY</v>
      </c>
      <c r="M3042" s="9" t="str">
        <f t="shared" si="699"/>
        <v>JASMIN</v>
      </c>
      <c r="N3042" s="9" t="str">
        <f t="shared" si="699"/>
        <v>IGD</v>
      </c>
      <c r="O3042" s="9" t="str">
        <f t="shared" si="699"/>
        <v>HCU</v>
      </c>
      <c r="P3042" s="9" t="str">
        <f t="shared" si="699"/>
        <v>PENUNJANG</v>
      </c>
      <c r="Q3042" s="9" t="str">
        <f>Q5</f>
        <v>PELAYANAN</v>
      </c>
      <c r="R3042" s="9" t="str">
        <f>R5</f>
        <v>ADMIN</v>
      </c>
      <c r="S3042" s="9" t="str">
        <f>S5</f>
        <v>ASRAMA</v>
      </c>
      <c r="T3042" s="9" t="str">
        <f>T5</f>
        <v>MASJID</v>
      </c>
      <c r="U3042" s="9" t="str">
        <f>U5</f>
        <v>JUMLAH</v>
      </c>
    </row>
    <row r="3043" spans="1:21">
      <c r="A3043" s="10">
        <f>A3030+1</f>
        <v>17</v>
      </c>
      <c r="B3043" s="11" t="s">
        <v>37</v>
      </c>
      <c r="C3043" s="12" t="s">
        <v>24</v>
      </c>
      <c r="D3043" s="12"/>
      <c r="E3043" s="12"/>
      <c r="F3043" s="12"/>
      <c r="G3043" s="12">
        <v>23</v>
      </c>
      <c r="H3043" s="12">
        <v>26</v>
      </c>
      <c r="I3043" s="12">
        <v>26</v>
      </c>
      <c r="J3043" s="12">
        <v>25</v>
      </c>
      <c r="K3043" s="12">
        <v>25</v>
      </c>
      <c r="L3043" s="12">
        <v>10</v>
      </c>
      <c r="M3043" s="12"/>
      <c r="N3043" s="12"/>
      <c r="O3043" s="12">
        <v>8</v>
      </c>
      <c r="P3043" s="12">
        <v>6</v>
      </c>
      <c r="Q3043" s="12">
        <v>8</v>
      </c>
      <c r="R3043" s="12"/>
      <c r="S3043" s="12"/>
      <c r="T3043" s="12"/>
      <c r="U3043" s="12">
        <f t="shared" ref="U3043:U3051" si="700">SUM(D3043:T3043)</f>
        <v>157</v>
      </c>
    </row>
    <row r="3044" spans="1:21">
      <c r="A3044" s="14"/>
      <c r="B3044" s="15">
        <f>B3031+1</f>
        <v>46251</v>
      </c>
      <c r="C3044" s="12" t="s">
        <v>25</v>
      </c>
      <c r="D3044" s="12"/>
      <c r="E3044" s="12"/>
      <c r="F3044" s="12"/>
      <c r="G3044" s="12">
        <v>22</v>
      </c>
      <c r="H3044" s="12">
        <v>25</v>
      </c>
      <c r="I3044" s="12">
        <v>25</v>
      </c>
      <c r="J3044" s="12">
        <v>26</v>
      </c>
      <c r="K3044" s="12">
        <v>27</v>
      </c>
      <c r="L3044" s="12">
        <v>11</v>
      </c>
      <c r="M3044" s="12"/>
      <c r="N3044" s="12"/>
      <c r="O3044" s="12">
        <v>2</v>
      </c>
      <c r="P3044" s="12"/>
      <c r="Q3044" s="12"/>
      <c r="R3044" s="12"/>
      <c r="S3044" s="12"/>
      <c r="T3044" s="12"/>
      <c r="U3044" s="12">
        <f t="shared" si="700"/>
        <v>138</v>
      </c>
    </row>
    <row r="3045" spans="1:21">
      <c r="A3045" s="14"/>
      <c r="B3045" s="14"/>
      <c r="C3045" s="12" t="s">
        <v>26</v>
      </c>
      <c r="D3045" s="12"/>
      <c r="E3045" s="12"/>
      <c r="F3045" s="12"/>
      <c r="G3045" s="29">
        <v>15</v>
      </c>
      <c r="H3045" s="12">
        <v>9</v>
      </c>
      <c r="I3045" s="12">
        <v>5</v>
      </c>
      <c r="J3045" s="12">
        <v>6</v>
      </c>
      <c r="K3045" s="12">
        <v>11</v>
      </c>
      <c r="L3045" s="12">
        <v>4</v>
      </c>
      <c r="M3045" s="12"/>
      <c r="N3045" s="12"/>
      <c r="O3045" s="12">
        <v>3</v>
      </c>
      <c r="P3045" s="12"/>
      <c r="Q3045" s="12">
        <v>2</v>
      </c>
      <c r="R3045" s="12"/>
      <c r="S3045" s="12"/>
      <c r="T3045" s="12"/>
      <c r="U3045" s="12">
        <f t="shared" si="700"/>
        <v>55</v>
      </c>
    </row>
    <row r="3046" spans="1:21">
      <c r="A3046" s="14"/>
      <c r="B3046" s="14"/>
      <c r="C3046" s="12" t="s">
        <v>27</v>
      </c>
      <c r="D3046" s="12">
        <v>5</v>
      </c>
      <c r="E3046" s="12">
        <v>7</v>
      </c>
      <c r="F3046" s="12">
        <v>7</v>
      </c>
      <c r="G3046" s="12">
        <v>18</v>
      </c>
      <c r="H3046" s="12">
        <v>22</v>
      </c>
      <c r="I3046" s="12">
        <v>27</v>
      </c>
      <c r="J3046" s="12">
        <v>29</v>
      </c>
      <c r="K3046" s="12">
        <v>35</v>
      </c>
      <c r="L3046" s="12">
        <v>9</v>
      </c>
      <c r="M3046" s="12">
        <v>4</v>
      </c>
      <c r="N3046" s="12">
        <v>14</v>
      </c>
      <c r="O3046" s="12">
        <v>5</v>
      </c>
      <c r="P3046" s="12">
        <v>2</v>
      </c>
      <c r="Q3046" s="12">
        <v>3</v>
      </c>
      <c r="R3046" s="12"/>
      <c r="S3046" s="12"/>
      <c r="T3046" s="12"/>
      <c r="U3046" s="12">
        <f t="shared" si="700"/>
        <v>187</v>
      </c>
    </row>
    <row r="3047" spans="1:21">
      <c r="A3047" s="14"/>
      <c r="B3047" s="14"/>
      <c r="C3047" s="12" t="s">
        <v>28</v>
      </c>
      <c r="D3047" s="12">
        <v>5</v>
      </c>
      <c r="E3047" s="12">
        <v>10</v>
      </c>
      <c r="F3047" s="12">
        <v>9</v>
      </c>
      <c r="G3047" s="12">
        <v>26</v>
      </c>
      <c r="H3047" s="12">
        <v>28</v>
      </c>
      <c r="I3047" s="12">
        <v>29</v>
      </c>
      <c r="J3047" s="12">
        <v>27</v>
      </c>
      <c r="K3047" s="12">
        <v>27</v>
      </c>
      <c r="L3047" s="12">
        <v>7</v>
      </c>
      <c r="M3047" s="12">
        <v>2</v>
      </c>
      <c r="N3047" s="12">
        <v>18</v>
      </c>
      <c r="O3047" s="12">
        <v>6</v>
      </c>
      <c r="P3047" s="12">
        <v>2</v>
      </c>
      <c r="Q3047" s="12">
        <v>4</v>
      </c>
      <c r="R3047" s="12"/>
      <c r="S3047" s="12"/>
      <c r="T3047" s="12"/>
      <c r="U3047" s="12">
        <f t="shared" si="700"/>
        <v>200</v>
      </c>
    </row>
    <row r="3048" spans="1:21">
      <c r="A3048" s="14"/>
      <c r="B3048" s="14"/>
      <c r="C3048" s="12" t="s">
        <v>35</v>
      </c>
      <c r="D3048" s="12">
        <v>3</v>
      </c>
      <c r="E3048" s="12">
        <v>8</v>
      </c>
      <c r="F3048" s="12">
        <v>8</v>
      </c>
      <c r="G3048" s="12">
        <v>27</v>
      </c>
      <c r="H3048" s="12">
        <v>25</v>
      </c>
      <c r="I3048" s="12">
        <v>34</v>
      </c>
      <c r="J3048" s="12">
        <v>34</v>
      </c>
      <c r="K3048" s="12">
        <v>35</v>
      </c>
      <c r="L3048" s="12">
        <v>5</v>
      </c>
      <c r="M3048" s="12">
        <v>3</v>
      </c>
      <c r="N3048" s="12">
        <v>9</v>
      </c>
      <c r="O3048" s="12">
        <v>4</v>
      </c>
      <c r="P3048" s="12">
        <v>2</v>
      </c>
      <c r="Q3048" s="12">
        <v>4</v>
      </c>
      <c r="R3048" s="12"/>
      <c r="S3048" s="12"/>
      <c r="T3048" s="12"/>
      <c r="U3048" s="12">
        <f t="shared" si="700"/>
        <v>201</v>
      </c>
    </row>
    <row r="3049" spans="1:21">
      <c r="A3049" s="14"/>
      <c r="B3049" s="14"/>
      <c r="C3049" s="12" t="s">
        <v>36</v>
      </c>
      <c r="D3049" s="12">
        <v>2</v>
      </c>
      <c r="E3049" s="12">
        <v>9</v>
      </c>
      <c r="F3049" s="12">
        <v>9</v>
      </c>
      <c r="G3049" s="12"/>
      <c r="H3049" s="12"/>
      <c r="I3049" s="12"/>
      <c r="J3049" s="12"/>
      <c r="K3049" s="12"/>
      <c r="L3049" s="12"/>
      <c r="M3049" s="12"/>
      <c r="N3049" s="12"/>
      <c r="O3049" s="12">
        <v>3</v>
      </c>
      <c r="P3049" s="12"/>
      <c r="Q3049" s="12">
        <v>3</v>
      </c>
      <c r="R3049" s="12"/>
      <c r="S3049" s="12"/>
      <c r="T3049" s="12"/>
      <c r="U3049" s="12">
        <f t="shared" si="700"/>
        <v>26</v>
      </c>
    </row>
    <row r="3050" spans="1:21">
      <c r="A3050" s="14"/>
      <c r="B3050" s="14"/>
      <c r="C3050" s="12" t="s">
        <v>31</v>
      </c>
      <c r="D3050" s="12">
        <v>2</v>
      </c>
      <c r="E3050" s="12">
        <v>6</v>
      </c>
      <c r="F3050" s="12">
        <v>6</v>
      </c>
      <c r="G3050" s="12"/>
      <c r="H3050" s="12"/>
      <c r="I3050" s="12"/>
      <c r="J3050" s="12"/>
      <c r="K3050" s="12"/>
      <c r="L3050" s="12"/>
      <c r="M3050" s="12"/>
      <c r="N3050" s="12">
        <v>3</v>
      </c>
      <c r="O3050" s="12">
        <v>1</v>
      </c>
      <c r="P3050" s="12"/>
      <c r="Q3050" s="12"/>
      <c r="R3050" s="12"/>
      <c r="S3050" s="12"/>
      <c r="T3050" s="12"/>
      <c r="U3050" s="12">
        <f t="shared" si="700"/>
        <v>18</v>
      </c>
    </row>
    <row r="3051" spans="1:21">
      <c r="A3051" s="16"/>
      <c r="B3051" s="16"/>
      <c r="C3051" s="12" t="s">
        <v>32</v>
      </c>
      <c r="D3051" s="12"/>
      <c r="E3051" s="12"/>
      <c r="F3051" s="12"/>
      <c r="G3051" s="12">
        <v>6</v>
      </c>
      <c r="H3051" s="12">
        <v>15</v>
      </c>
      <c r="I3051" s="12">
        <v>7</v>
      </c>
      <c r="J3051" s="12">
        <v>6</v>
      </c>
      <c r="K3051" s="12">
        <v>4</v>
      </c>
      <c r="L3051" s="12">
        <v>3</v>
      </c>
      <c r="M3051" s="12"/>
      <c r="N3051" s="12">
        <v>9</v>
      </c>
      <c r="O3051" s="12">
        <v>5</v>
      </c>
      <c r="P3051" s="12"/>
      <c r="Q3051" s="12"/>
      <c r="R3051" s="12"/>
      <c r="S3051" s="12"/>
      <c r="T3051" s="12"/>
      <c r="U3051" s="12">
        <f t="shared" si="700"/>
        <v>55</v>
      </c>
    </row>
    <row r="3052" spans="1:21">
      <c r="A3052" s="17"/>
      <c r="B3052" s="18"/>
      <c r="C3052" s="19" t="s">
        <v>33</v>
      </c>
      <c r="D3052" s="19">
        <f t="shared" ref="D3052:U3052" si="701">SUM(D3043:D3051)</f>
        <v>17</v>
      </c>
      <c r="E3052" s="19">
        <f t="shared" si="701"/>
        <v>40</v>
      </c>
      <c r="F3052" s="19">
        <f t="shared" si="701"/>
        <v>39</v>
      </c>
      <c r="G3052" s="19">
        <f t="shared" si="701"/>
        <v>137</v>
      </c>
      <c r="H3052" s="19">
        <f t="shared" si="701"/>
        <v>150</v>
      </c>
      <c r="I3052" s="19">
        <f t="shared" si="701"/>
        <v>153</v>
      </c>
      <c r="J3052" s="19">
        <f t="shared" si="701"/>
        <v>153</v>
      </c>
      <c r="K3052" s="19">
        <f t="shared" si="701"/>
        <v>164</v>
      </c>
      <c r="L3052" s="19">
        <f t="shared" si="701"/>
        <v>49</v>
      </c>
      <c r="M3052" s="19">
        <f t="shared" si="701"/>
        <v>9</v>
      </c>
      <c r="N3052" s="19">
        <f t="shared" si="701"/>
        <v>53</v>
      </c>
      <c r="O3052" s="19">
        <f t="shared" si="701"/>
        <v>37</v>
      </c>
      <c r="P3052" s="19">
        <f t="shared" si="701"/>
        <v>12</v>
      </c>
      <c r="Q3052" s="19">
        <f t="shared" si="701"/>
        <v>24</v>
      </c>
      <c r="R3052" s="19">
        <f t="shared" si="701"/>
        <v>0</v>
      </c>
      <c r="S3052" s="19">
        <f t="shared" si="701"/>
        <v>0</v>
      </c>
      <c r="T3052" s="19">
        <f t="shared" si="701"/>
        <v>0</v>
      </c>
      <c r="U3052" s="19">
        <f t="shared" si="701"/>
        <v>1037</v>
      </c>
    </row>
    <row r="3055" spans="1:21" ht="96">
      <c r="A3055" s="8" t="s">
        <v>2</v>
      </c>
      <c r="B3055" s="8" t="s">
        <v>3</v>
      </c>
      <c r="C3055" s="8" t="s">
        <v>4</v>
      </c>
      <c r="D3055" s="9" t="str">
        <f t="shared" ref="D3055:P3055" si="702">D5</f>
        <v>ANGGREK</v>
      </c>
      <c r="E3055" s="9" t="str">
        <f t="shared" si="702"/>
        <v>BOUGENVIL</v>
      </c>
      <c r="F3055" s="9" t="str">
        <f t="shared" si="702"/>
        <v>CAMELIA</v>
      </c>
      <c r="G3055" s="9" t="str">
        <f t="shared" si="702"/>
        <v>DEWANDARU</v>
      </c>
      <c r="H3055" s="9" t="str">
        <f t="shared" si="702"/>
        <v>EDELWEIS</v>
      </c>
      <c r="I3055" s="9" t="str">
        <f t="shared" si="702"/>
        <v>FLAMBOYAN</v>
      </c>
      <c r="J3055" s="9" t="str">
        <f t="shared" si="702"/>
        <v>GERANIUM</v>
      </c>
      <c r="K3055" s="9" t="str">
        <f t="shared" si="702"/>
        <v>HELIKONIA</v>
      </c>
      <c r="L3055" s="9" t="str">
        <f t="shared" si="702"/>
        <v>IVY</v>
      </c>
      <c r="M3055" s="9" t="str">
        <f t="shared" si="702"/>
        <v>JASMIN</v>
      </c>
      <c r="N3055" s="9" t="str">
        <f t="shared" si="702"/>
        <v>IGD</v>
      </c>
      <c r="O3055" s="9" t="str">
        <f t="shared" si="702"/>
        <v>HCU</v>
      </c>
      <c r="P3055" s="9" t="str">
        <f t="shared" si="702"/>
        <v>PENUNJANG</v>
      </c>
      <c r="Q3055" s="9" t="str">
        <f>Q5</f>
        <v>PELAYANAN</v>
      </c>
      <c r="R3055" s="9" t="str">
        <f>R5</f>
        <v>ADMIN</v>
      </c>
      <c r="S3055" s="9" t="str">
        <f>S5</f>
        <v>ASRAMA</v>
      </c>
      <c r="T3055" s="9" t="str">
        <f>T5</f>
        <v>MASJID</v>
      </c>
      <c r="U3055" s="9" t="str">
        <f>U5</f>
        <v>JUMLAH</v>
      </c>
    </row>
    <row r="3056" spans="1:21">
      <c r="A3056" s="10">
        <f>A3043+1</f>
        <v>18</v>
      </c>
      <c r="B3056" s="11" t="s">
        <v>39</v>
      </c>
      <c r="C3056" s="12" t="s">
        <v>24</v>
      </c>
      <c r="D3056" s="12"/>
      <c r="E3056" s="13"/>
      <c r="F3056" s="13"/>
      <c r="G3056" s="13">
        <v>28</v>
      </c>
      <c r="H3056" s="13">
        <v>17</v>
      </c>
      <c r="I3056" s="13">
        <v>27</v>
      </c>
      <c r="J3056" s="13">
        <v>28</v>
      </c>
      <c r="K3056" s="13">
        <v>30</v>
      </c>
      <c r="L3056" s="13">
        <v>15</v>
      </c>
      <c r="M3056" s="13"/>
      <c r="N3056" s="12"/>
      <c r="O3056" s="12">
        <v>14</v>
      </c>
      <c r="P3056" s="12">
        <v>12</v>
      </c>
      <c r="Q3056" s="12">
        <v>13</v>
      </c>
      <c r="R3056" s="12"/>
      <c r="S3056" s="12"/>
      <c r="T3056" s="12"/>
      <c r="U3056" s="12">
        <f t="shared" ref="U3056:U3064" si="703">SUM(D3056:T3056)</f>
        <v>184</v>
      </c>
    </row>
    <row r="3057" spans="1:21">
      <c r="A3057" s="14"/>
      <c r="B3057" s="15">
        <f>B3044+1</f>
        <v>46252</v>
      </c>
      <c r="C3057" s="12" t="s">
        <v>25</v>
      </c>
      <c r="D3057" s="12"/>
      <c r="E3057" s="13"/>
      <c r="F3057" s="13"/>
      <c r="G3057" s="13">
        <v>28</v>
      </c>
      <c r="H3057" s="13">
        <v>17</v>
      </c>
      <c r="I3057" s="13">
        <v>27</v>
      </c>
      <c r="J3057" s="13">
        <v>27</v>
      </c>
      <c r="K3057" s="13">
        <v>33</v>
      </c>
      <c r="L3057" s="13">
        <v>14</v>
      </c>
      <c r="M3057" s="13"/>
      <c r="N3057" s="12"/>
      <c r="O3057" s="12">
        <v>3</v>
      </c>
      <c r="P3057" s="12">
        <v>3</v>
      </c>
      <c r="Q3057" s="12">
        <v>8</v>
      </c>
      <c r="R3057" s="12"/>
      <c r="S3057" s="12"/>
      <c r="T3057" s="12"/>
      <c r="U3057" s="12">
        <f t="shared" si="703"/>
        <v>160</v>
      </c>
    </row>
    <row r="3058" spans="1:21">
      <c r="A3058" s="14"/>
      <c r="B3058" s="14"/>
      <c r="C3058" s="12" t="s">
        <v>26</v>
      </c>
      <c r="D3058" s="12"/>
      <c r="E3058" s="13"/>
      <c r="F3058" s="13"/>
      <c r="G3058" s="13">
        <v>6</v>
      </c>
      <c r="H3058" s="13">
        <v>6</v>
      </c>
      <c r="I3058" s="13">
        <v>8</v>
      </c>
      <c r="J3058" s="13">
        <v>8</v>
      </c>
      <c r="K3058" s="13">
        <v>9</v>
      </c>
      <c r="L3058" s="13">
        <v>5</v>
      </c>
      <c r="M3058" s="13"/>
      <c r="N3058" s="12"/>
      <c r="O3058" s="12">
        <v>4</v>
      </c>
      <c r="P3058" s="12"/>
      <c r="Q3058" s="12">
        <v>4</v>
      </c>
      <c r="R3058" s="12"/>
      <c r="S3058" s="12"/>
      <c r="T3058" s="12"/>
      <c r="U3058" s="12">
        <f t="shared" si="703"/>
        <v>50</v>
      </c>
    </row>
    <row r="3059" spans="1:21">
      <c r="A3059" s="14"/>
      <c r="B3059" s="14"/>
      <c r="C3059" s="12" t="s">
        <v>27</v>
      </c>
      <c r="D3059" s="12">
        <v>5</v>
      </c>
      <c r="E3059" s="13">
        <v>10</v>
      </c>
      <c r="F3059" s="13">
        <v>7</v>
      </c>
      <c r="G3059" s="13">
        <v>21</v>
      </c>
      <c r="H3059" s="13">
        <v>20</v>
      </c>
      <c r="I3059" s="13">
        <v>32</v>
      </c>
      <c r="J3059" s="13">
        <v>32</v>
      </c>
      <c r="K3059" s="13">
        <v>29</v>
      </c>
      <c r="L3059" s="13">
        <v>8</v>
      </c>
      <c r="M3059" s="13"/>
      <c r="N3059" s="12">
        <v>6</v>
      </c>
      <c r="O3059" s="12">
        <v>6</v>
      </c>
      <c r="P3059" s="12">
        <v>4</v>
      </c>
      <c r="Q3059" s="12">
        <v>11</v>
      </c>
      <c r="R3059" s="12"/>
      <c r="S3059" s="12">
        <v>7</v>
      </c>
      <c r="T3059" s="12"/>
      <c r="U3059" s="12">
        <f t="shared" si="703"/>
        <v>198</v>
      </c>
    </row>
    <row r="3060" spans="1:21">
      <c r="A3060" s="14"/>
      <c r="B3060" s="14"/>
      <c r="C3060" s="12" t="s">
        <v>28</v>
      </c>
      <c r="D3060" s="12">
        <v>6</v>
      </c>
      <c r="E3060" s="13">
        <v>12</v>
      </c>
      <c r="F3060" s="13">
        <v>10</v>
      </c>
      <c r="G3060" s="13">
        <v>22</v>
      </c>
      <c r="H3060" s="13">
        <v>27</v>
      </c>
      <c r="I3060" s="13">
        <v>33</v>
      </c>
      <c r="J3060" s="13">
        <v>35</v>
      </c>
      <c r="K3060" s="13">
        <v>35</v>
      </c>
      <c r="L3060" s="13">
        <v>6</v>
      </c>
      <c r="M3060" s="13"/>
      <c r="N3060" s="12">
        <v>9</v>
      </c>
      <c r="O3060" s="12">
        <v>5</v>
      </c>
      <c r="P3060" s="12">
        <v>3</v>
      </c>
      <c r="Q3060" s="12">
        <v>5</v>
      </c>
      <c r="R3060" s="12"/>
      <c r="S3060" s="12">
        <v>4</v>
      </c>
      <c r="T3060" s="12"/>
      <c r="U3060" s="12">
        <f t="shared" si="703"/>
        <v>212</v>
      </c>
    </row>
    <row r="3061" spans="1:21">
      <c r="A3061" s="14"/>
      <c r="B3061" s="14"/>
      <c r="C3061" s="12" t="s">
        <v>35</v>
      </c>
      <c r="D3061" s="12">
        <v>4</v>
      </c>
      <c r="E3061" s="13">
        <v>8</v>
      </c>
      <c r="F3061" s="13">
        <v>9</v>
      </c>
      <c r="G3061" s="13">
        <v>20</v>
      </c>
      <c r="H3061" s="13">
        <v>26</v>
      </c>
      <c r="I3061" s="13">
        <v>33</v>
      </c>
      <c r="J3061" s="13">
        <v>31</v>
      </c>
      <c r="K3061" s="13">
        <v>36</v>
      </c>
      <c r="L3061" s="13">
        <v>7</v>
      </c>
      <c r="M3061" s="13"/>
      <c r="N3061" s="12">
        <v>4</v>
      </c>
      <c r="O3061" s="12">
        <v>3</v>
      </c>
      <c r="P3061" s="12">
        <v>3</v>
      </c>
      <c r="Q3061" s="12">
        <v>4</v>
      </c>
      <c r="R3061" s="12"/>
      <c r="S3061" s="12">
        <v>8</v>
      </c>
      <c r="T3061" s="12"/>
      <c r="U3061" s="12">
        <f t="shared" si="703"/>
        <v>196</v>
      </c>
    </row>
    <row r="3062" spans="1:21">
      <c r="A3062" s="14"/>
      <c r="B3062" s="14"/>
      <c r="C3062" s="12" t="s">
        <v>36</v>
      </c>
      <c r="D3062" s="12">
        <v>2</v>
      </c>
      <c r="E3062" s="13">
        <v>9</v>
      </c>
      <c r="F3062" s="13">
        <v>7</v>
      </c>
      <c r="G3062" s="13"/>
      <c r="H3062" s="13"/>
      <c r="I3062" s="13"/>
      <c r="J3062" s="13"/>
      <c r="K3062" s="13"/>
      <c r="L3062" s="13"/>
      <c r="M3062" s="13"/>
      <c r="N3062" s="12"/>
      <c r="O3062" s="12">
        <v>3</v>
      </c>
      <c r="P3062" s="12"/>
      <c r="Q3062" s="12">
        <v>10</v>
      </c>
      <c r="R3062" s="12"/>
      <c r="S3062" s="12"/>
      <c r="T3062" s="12"/>
      <c r="U3062" s="12">
        <f t="shared" si="703"/>
        <v>31</v>
      </c>
    </row>
    <row r="3063" spans="1:21">
      <c r="A3063" s="14"/>
      <c r="B3063" s="14"/>
      <c r="C3063" s="12" t="s">
        <v>31</v>
      </c>
      <c r="D3063" s="12"/>
      <c r="E3063" s="13">
        <v>6</v>
      </c>
      <c r="F3063" s="13">
        <v>5</v>
      </c>
      <c r="G3063" s="13"/>
      <c r="H3063" s="13"/>
      <c r="I3063" s="13"/>
      <c r="J3063" s="13"/>
      <c r="K3063" s="13"/>
      <c r="L3063" s="13"/>
      <c r="M3063" s="13"/>
      <c r="N3063" s="12">
        <v>2</v>
      </c>
      <c r="O3063" s="12">
        <v>1</v>
      </c>
      <c r="P3063" s="12"/>
      <c r="Q3063" s="12">
        <v>4</v>
      </c>
      <c r="R3063" s="12"/>
      <c r="S3063" s="12"/>
      <c r="T3063" s="12"/>
      <c r="U3063" s="12">
        <f t="shared" si="703"/>
        <v>18</v>
      </c>
    </row>
    <row r="3064" spans="1:21">
      <c r="A3064" s="16"/>
      <c r="B3064" s="16"/>
      <c r="C3064" s="12" t="s">
        <v>32</v>
      </c>
      <c r="D3064" s="12"/>
      <c r="E3064" s="13"/>
      <c r="F3064" s="13"/>
      <c r="G3064" s="13">
        <v>19</v>
      </c>
      <c r="H3064" s="13">
        <v>16</v>
      </c>
      <c r="I3064" s="13">
        <v>6</v>
      </c>
      <c r="J3064" s="13">
        <v>5</v>
      </c>
      <c r="K3064" s="13">
        <v>11</v>
      </c>
      <c r="L3064" s="13">
        <v>3</v>
      </c>
      <c r="M3064" s="13"/>
      <c r="N3064" s="12">
        <v>9</v>
      </c>
      <c r="O3064" s="12">
        <v>5</v>
      </c>
      <c r="P3064" s="12"/>
      <c r="Q3064" s="12">
        <v>3</v>
      </c>
      <c r="R3064" s="12"/>
      <c r="S3064" s="12"/>
      <c r="T3064" s="12"/>
      <c r="U3064" s="12">
        <f t="shared" si="703"/>
        <v>77</v>
      </c>
    </row>
    <row r="3065" spans="1:21">
      <c r="A3065" s="17"/>
      <c r="B3065" s="18"/>
      <c r="C3065" s="19" t="s">
        <v>33</v>
      </c>
      <c r="D3065" s="19">
        <f t="shared" ref="D3065:U3065" si="704">SUM(D3056:D3064)</f>
        <v>17</v>
      </c>
      <c r="E3065" s="19">
        <f t="shared" si="704"/>
        <v>45</v>
      </c>
      <c r="F3065" s="19">
        <f t="shared" si="704"/>
        <v>38</v>
      </c>
      <c r="G3065" s="19">
        <f t="shared" si="704"/>
        <v>144</v>
      </c>
      <c r="H3065" s="19">
        <f t="shared" si="704"/>
        <v>129</v>
      </c>
      <c r="I3065" s="19">
        <f t="shared" si="704"/>
        <v>166</v>
      </c>
      <c r="J3065" s="19">
        <f t="shared" si="704"/>
        <v>166</v>
      </c>
      <c r="K3065" s="19">
        <f t="shared" si="704"/>
        <v>183</v>
      </c>
      <c r="L3065" s="19">
        <f t="shared" si="704"/>
        <v>58</v>
      </c>
      <c r="M3065" s="19">
        <f t="shared" si="704"/>
        <v>0</v>
      </c>
      <c r="N3065" s="19">
        <f t="shared" si="704"/>
        <v>30</v>
      </c>
      <c r="O3065" s="19">
        <f t="shared" si="704"/>
        <v>44</v>
      </c>
      <c r="P3065" s="19">
        <f t="shared" si="704"/>
        <v>25</v>
      </c>
      <c r="Q3065" s="19">
        <f t="shared" si="704"/>
        <v>62</v>
      </c>
      <c r="R3065" s="19">
        <f t="shared" si="704"/>
        <v>0</v>
      </c>
      <c r="S3065" s="19">
        <f t="shared" si="704"/>
        <v>19</v>
      </c>
      <c r="T3065" s="19">
        <f t="shared" si="704"/>
        <v>0</v>
      </c>
      <c r="U3065" s="19">
        <f t="shared" si="704"/>
        <v>1126</v>
      </c>
    </row>
    <row r="3068" spans="1:21" ht="96">
      <c r="A3068" s="8" t="s">
        <v>2</v>
      </c>
      <c r="B3068" s="8" t="s">
        <v>3</v>
      </c>
      <c r="C3068" s="8" t="s">
        <v>4</v>
      </c>
      <c r="D3068" s="9" t="str">
        <f t="shared" ref="D3068:P3068" si="705">D5</f>
        <v>ANGGREK</v>
      </c>
      <c r="E3068" s="9" t="str">
        <f t="shared" si="705"/>
        <v>BOUGENVIL</v>
      </c>
      <c r="F3068" s="9" t="str">
        <f t="shared" si="705"/>
        <v>CAMELIA</v>
      </c>
      <c r="G3068" s="9" t="str">
        <f t="shared" si="705"/>
        <v>DEWANDARU</v>
      </c>
      <c r="H3068" s="9" t="str">
        <f t="shared" si="705"/>
        <v>EDELWEIS</v>
      </c>
      <c r="I3068" s="9" t="str">
        <f t="shared" si="705"/>
        <v>FLAMBOYAN</v>
      </c>
      <c r="J3068" s="9" t="str">
        <f t="shared" si="705"/>
        <v>GERANIUM</v>
      </c>
      <c r="K3068" s="9" t="str">
        <f t="shared" si="705"/>
        <v>HELIKONIA</v>
      </c>
      <c r="L3068" s="9" t="str">
        <f t="shared" si="705"/>
        <v>IVY</v>
      </c>
      <c r="M3068" s="9" t="str">
        <f t="shared" si="705"/>
        <v>JASMIN</v>
      </c>
      <c r="N3068" s="9" t="str">
        <f t="shared" si="705"/>
        <v>IGD</v>
      </c>
      <c r="O3068" s="9" t="str">
        <f t="shared" si="705"/>
        <v>HCU</v>
      </c>
      <c r="P3068" s="9" t="str">
        <f t="shared" si="705"/>
        <v>PENUNJANG</v>
      </c>
      <c r="Q3068" s="9" t="str">
        <f>Q5</f>
        <v>PELAYANAN</v>
      </c>
      <c r="R3068" s="9" t="str">
        <f>R5</f>
        <v>ADMIN</v>
      </c>
      <c r="S3068" s="9" t="str">
        <f>S5</f>
        <v>ASRAMA</v>
      </c>
      <c r="T3068" s="9" t="str">
        <f>T5</f>
        <v>MASJID</v>
      </c>
      <c r="U3068" s="9" t="str">
        <f>U5</f>
        <v>JUMLAH</v>
      </c>
    </row>
    <row r="3069" spans="1:21">
      <c r="A3069" s="10">
        <f>A3056+1</f>
        <v>19</v>
      </c>
      <c r="B3069" s="11" t="s">
        <v>23</v>
      </c>
      <c r="C3069" s="12" t="s">
        <v>24</v>
      </c>
      <c r="D3069" s="12"/>
      <c r="E3069" s="12"/>
      <c r="F3069" s="12">
        <v>1</v>
      </c>
      <c r="G3069" s="12">
        <v>25</v>
      </c>
      <c r="H3069" s="12">
        <v>11</v>
      </c>
      <c r="I3069" s="12">
        <v>27</v>
      </c>
      <c r="J3069" s="12">
        <v>28</v>
      </c>
      <c r="K3069" s="12">
        <v>36</v>
      </c>
      <c r="L3069" s="12">
        <v>9</v>
      </c>
      <c r="M3069" s="12"/>
      <c r="N3069" s="12"/>
      <c r="O3069" s="12">
        <v>14</v>
      </c>
      <c r="P3069" s="12">
        <v>9</v>
      </c>
      <c r="Q3069" s="12">
        <v>33</v>
      </c>
      <c r="R3069" s="12"/>
      <c r="S3069" s="12"/>
      <c r="T3069" s="12"/>
      <c r="U3069" s="12">
        <f t="shared" ref="U3069:U3077" si="706">SUM(D3069:T3069)</f>
        <v>193</v>
      </c>
    </row>
    <row r="3070" spans="1:21">
      <c r="A3070" s="14"/>
      <c r="B3070" s="15">
        <f>B3057+1</f>
        <v>46253</v>
      </c>
      <c r="C3070" s="12" t="s">
        <v>25</v>
      </c>
      <c r="D3070" s="12"/>
      <c r="E3070" s="12"/>
      <c r="F3070" s="12"/>
      <c r="G3070" s="12">
        <v>33</v>
      </c>
      <c r="H3070" s="12">
        <v>15</v>
      </c>
      <c r="I3070" s="12">
        <v>27</v>
      </c>
      <c r="J3070" s="12">
        <v>23</v>
      </c>
      <c r="K3070" s="12">
        <v>34</v>
      </c>
      <c r="L3070" s="12">
        <v>10</v>
      </c>
      <c r="M3070" s="12"/>
      <c r="N3070" s="12"/>
      <c r="O3070" s="12">
        <v>4</v>
      </c>
      <c r="P3070" s="12">
        <v>2</v>
      </c>
      <c r="Q3070" s="12">
        <v>7</v>
      </c>
      <c r="R3070" s="12"/>
      <c r="S3070" s="12"/>
      <c r="T3070" s="12"/>
      <c r="U3070" s="12">
        <f t="shared" si="706"/>
        <v>155</v>
      </c>
    </row>
    <row r="3071" spans="1:21">
      <c r="A3071" s="14"/>
      <c r="B3071" s="14"/>
      <c r="C3071" s="12" t="s">
        <v>26</v>
      </c>
      <c r="D3071" s="12">
        <v>4</v>
      </c>
      <c r="E3071" s="12"/>
      <c r="F3071" s="12"/>
      <c r="G3071" s="12">
        <v>9</v>
      </c>
      <c r="H3071" s="12">
        <v>9</v>
      </c>
      <c r="I3071" s="12">
        <v>8</v>
      </c>
      <c r="J3071" s="12">
        <v>8</v>
      </c>
      <c r="K3071" s="12">
        <v>8</v>
      </c>
      <c r="L3071" s="12">
        <v>3</v>
      </c>
      <c r="M3071" s="12"/>
      <c r="N3071" s="12"/>
      <c r="O3071" s="12">
        <v>4</v>
      </c>
      <c r="P3071" s="12">
        <v>3</v>
      </c>
      <c r="Q3071" s="12">
        <v>12</v>
      </c>
      <c r="R3071" s="12"/>
      <c r="S3071" s="12"/>
      <c r="T3071" s="12"/>
      <c r="U3071" s="12">
        <f t="shared" si="706"/>
        <v>68</v>
      </c>
    </row>
    <row r="3072" spans="1:21">
      <c r="A3072" s="14"/>
      <c r="B3072" s="14"/>
      <c r="C3072" s="12" t="s">
        <v>27</v>
      </c>
      <c r="D3072" s="12">
        <v>3</v>
      </c>
      <c r="E3072" s="12">
        <v>8</v>
      </c>
      <c r="F3072" s="12">
        <v>8</v>
      </c>
      <c r="G3072" s="12">
        <v>25</v>
      </c>
      <c r="H3072" s="12">
        <v>29</v>
      </c>
      <c r="I3072" s="12">
        <v>27</v>
      </c>
      <c r="J3072" s="12">
        <v>28</v>
      </c>
      <c r="K3072" s="12">
        <v>27</v>
      </c>
      <c r="L3072" s="12">
        <v>13</v>
      </c>
      <c r="M3072" s="12">
        <v>2</v>
      </c>
      <c r="N3072" s="12">
        <v>15</v>
      </c>
      <c r="O3072" s="12">
        <v>5</v>
      </c>
      <c r="P3072" s="12">
        <v>5</v>
      </c>
      <c r="Q3072" s="12">
        <v>5</v>
      </c>
      <c r="R3072" s="12"/>
      <c r="S3072" s="12"/>
      <c r="T3072" s="12"/>
      <c r="U3072" s="12">
        <f t="shared" si="706"/>
        <v>200</v>
      </c>
    </row>
    <row r="3073" spans="1:21">
      <c r="A3073" s="14"/>
      <c r="B3073" s="14"/>
      <c r="C3073" s="12" t="s">
        <v>28</v>
      </c>
      <c r="D3073" s="12">
        <v>5</v>
      </c>
      <c r="E3073" s="12">
        <v>11</v>
      </c>
      <c r="F3073" s="12">
        <v>9</v>
      </c>
      <c r="G3073" s="12">
        <v>24</v>
      </c>
      <c r="H3073" s="12">
        <v>26</v>
      </c>
      <c r="I3073" s="12">
        <v>33</v>
      </c>
      <c r="J3073" s="12">
        <v>26</v>
      </c>
      <c r="K3073" s="12">
        <v>26</v>
      </c>
      <c r="L3073" s="12">
        <v>3</v>
      </c>
      <c r="M3073" s="12">
        <v>1</v>
      </c>
      <c r="N3073" s="12">
        <v>11</v>
      </c>
      <c r="O3073" s="12">
        <v>6</v>
      </c>
      <c r="P3073" s="12">
        <v>4</v>
      </c>
      <c r="Q3073" s="12">
        <v>5</v>
      </c>
      <c r="R3073" s="12"/>
      <c r="S3073" s="12"/>
      <c r="T3073" s="12"/>
      <c r="U3073" s="12">
        <f t="shared" si="706"/>
        <v>190</v>
      </c>
    </row>
    <row r="3074" spans="1:21">
      <c r="A3074" s="14"/>
      <c r="B3074" s="14"/>
      <c r="C3074" s="12" t="s">
        <v>35</v>
      </c>
      <c r="D3074" s="12">
        <v>4</v>
      </c>
      <c r="E3074" s="12">
        <v>9</v>
      </c>
      <c r="F3074" s="12">
        <v>8</v>
      </c>
      <c r="G3074" s="12">
        <v>37</v>
      </c>
      <c r="H3074" s="12">
        <v>32</v>
      </c>
      <c r="I3074" s="12">
        <v>32</v>
      </c>
      <c r="J3074" s="12">
        <v>34</v>
      </c>
      <c r="K3074" s="12">
        <v>31</v>
      </c>
      <c r="L3074" s="12">
        <v>7</v>
      </c>
      <c r="M3074" s="12">
        <v>2</v>
      </c>
      <c r="N3074" s="12">
        <v>5</v>
      </c>
      <c r="O3074" s="12">
        <v>4</v>
      </c>
      <c r="P3074" s="12">
        <v>4</v>
      </c>
      <c r="Q3074" s="12">
        <v>4</v>
      </c>
      <c r="R3074" s="12"/>
      <c r="S3074" s="12"/>
      <c r="T3074" s="12"/>
      <c r="U3074" s="12">
        <f t="shared" si="706"/>
        <v>213</v>
      </c>
    </row>
    <row r="3075" spans="1:21">
      <c r="A3075" s="14"/>
      <c r="B3075" s="14"/>
      <c r="C3075" s="12" t="s">
        <v>36</v>
      </c>
      <c r="D3075" s="12">
        <v>2</v>
      </c>
      <c r="E3075" s="12">
        <v>8</v>
      </c>
      <c r="F3075" s="12">
        <v>9</v>
      </c>
      <c r="G3075" s="12"/>
      <c r="H3075" s="12"/>
      <c r="I3075" s="12"/>
      <c r="J3075" s="12"/>
      <c r="K3075" s="12"/>
      <c r="L3075" s="12"/>
      <c r="M3075" s="12"/>
      <c r="N3075" s="12"/>
      <c r="O3075" s="12">
        <v>3</v>
      </c>
      <c r="P3075" s="12"/>
      <c r="Q3075" s="12"/>
      <c r="R3075" s="12"/>
      <c r="S3075" s="12"/>
      <c r="T3075" s="12"/>
      <c r="U3075" s="12">
        <f t="shared" si="706"/>
        <v>22</v>
      </c>
    </row>
    <row r="3076" spans="1:21">
      <c r="A3076" s="14"/>
      <c r="B3076" s="14"/>
      <c r="C3076" s="12" t="s">
        <v>31</v>
      </c>
      <c r="D3076" s="12">
        <v>2</v>
      </c>
      <c r="E3076" s="12">
        <v>6</v>
      </c>
      <c r="F3076" s="12">
        <v>5</v>
      </c>
      <c r="G3076" s="12"/>
      <c r="H3076" s="12"/>
      <c r="I3076" s="12"/>
      <c r="J3076" s="12"/>
      <c r="K3076" s="12"/>
      <c r="L3076" s="12"/>
      <c r="M3076" s="12"/>
      <c r="N3076" s="12">
        <v>7</v>
      </c>
      <c r="O3076" s="12">
        <v>1</v>
      </c>
      <c r="P3076" s="12"/>
      <c r="Q3076" s="12">
        <v>1</v>
      </c>
      <c r="R3076" s="12"/>
      <c r="S3076" s="12"/>
      <c r="T3076" s="12"/>
      <c r="U3076" s="12">
        <f t="shared" si="706"/>
        <v>22</v>
      </c>
    </row>
    <row r="3077" spans="1:21">
      <c r="A3077" s="16"/>
      <c r="B3077" s="16"/>
      <c r="C3077" s="12" t="s">
        <v>32</v>
      </c>
      <c r="D3077" s="12"/>
      <c r="E3077" s="12"/>
      <c r="F3077" s="12"/>
      <c r="G3077" s="12">
        <v>11</v>
      </c>
      <c r="H3077" s="12">
        <v>16</v>
      </c>
      <c r="I3077" s="12">
        <v>7</v>
      </c>
      <c r="J3077" s="12">
        <v>5</v>
      </c>
      <c r="K3077" s="12">
        <v>21</v>
      </c>
      <c r="L3077" s="12">
        <v>3</v>
      </c>
      <c r="M3077" s="12"/>
      <c r="N3077" s="12">
        <v>12</v>
      </c>
      <c r="O3077" s="12">
        <v>6</v>
      </c>
      <c r="P3077" s="12"/>
      <c r="Q3077" s="12">
        <v>3</v>
      </c>
      <c r="R3077" s="12"/>
      <c r="S3077" s="12"/>
      <c r="T3077" s="12"/>
      <c r="U3077" s="12">
        <f t="shared" si="706"/>
        <v>84</v>
      </c>
    </row>
    <row r="3078" spans="1:21">
      <c r="A3078" s="17"/>
      <c r="B3078" s="18"/>
      <c r="C3078" s="19" t="s">
        <v>33</v>
      </c>
      <c r="D3078" s="19">
        <f t="shared" ref="D3078:U3078" si="707">SUM(D3069:D3077)</f>
        <v>20</v>
      </c>
      <c r="E3078" s="19">
        <f t="shared" si="707"/>
        <v>42</v>
      </c>
      <c r="F3078" s="19">
        <f t="shared" si="707"/>
        <v>40</v>
      </c>
      <c r="G3078" s="19">
        <f t="shared" si="707"/>
        <v>164</v>
      </c>
      <c r="H3078" s="19">
        <f t="shared" si="707"/>
        <v>138</v>
      </c>
      <c r="I3078" s="19">
        <f t="shared" si="707"/>
        <v>161</v>
      </c>
      <c r="J3078" s="19">
        <f t="shared" si="707"/>
        <v>152</v>
      </c>
      <c r="K3078" s="19">
        <f t="shared" si="707"/>
        <v>183</v>
      </c>
      <c r="L3078" s="19">
        <f t="shared" si="707"/>
        <v>48</v>
      </c>
      <c r="M3078" s="19">
        <f t="shared" si="707"/>
        <v>5</v>
      </c>
      <c r="N3078" s="19">
        <f t="shared" si="707"/>
        <v>50</v>
      </c>
      <c r="O3078" s="19">
        <f t="shared" si="707"/>
        <v>47</v>
      </c>
      <c r="P3078" s="19">
        <f t="shared" si="707"/>
        <v>27</v>
      </c>
      <c r="Q3078" s="19">
        <f t="shared" si="707"/>
        <v>70</v>
      </c>
      <c r="R3078" s="19">
        <f t="shared" si="707"/>
        <v>0</v>
      </c>
      <c r="S3078" s="19">
        <f t="shared" si="707"/>
        <v>0</v>
      </c>
      <c r="T3078" s="19">
        <f t="shared" si="707"/>
        <v>0</v>
      </c>
      <c r="U3078" s="19">
        <f t="shared" si="707"/>
        <v>1147</v>
      </c>
    </row>
    <row r="3081" spans="1:21" ht="96">
      <c r="A3081" s="8" t="s">
        <v>2</v>
      </c>
      <c r="B3081" s="8" t="s">
        <v>3</v>
      </c>
      <c r="C3081" s="8" t="s">
        <v>4</v>
      </c>
      <c r="D3081" s="9" t="str">
        <f t="shared" ref="D3081:P3081" si="708">D5</f>
        <v>ANGGREK</v>
      </c>
      <c r="E3081" s="9" t="str">
        <f t="shared" si="708"/>
        <v>BOUGENVIL</v>
      </c>
      <c r="F3081" s="9" t="str">
        <f t="shared" si="708"/>
        <v>CAMELIA</v>
      </c>
      <c r="G3081" s="9" t="str">
        <f t="shared" si="708"/>
        <v>DEWANDARU</v>
      </c>
      <c r="H3081" s="9" t="str">
        <f t="shared" si="708"/>
        <v>EDELWEIS</v>
      </c>
      <c r="I3081" s="9" t="str">
        <f t="shared" si="708"/>
        <v>FLAMBOYAN</v>
      </c>
      <c r="J3081" s="9" t="str">
        <f t="shared" si="708"/>
        <v>GERANIUM</v>
      </c>
      <c r="K3081" s="9" t="str">
        <f t="shared" si="708"/>
        <v>HELIKONIA</v>
      </c>
      <c r="L3081" s="9" t="str">
        <f t="shared" si="708"/>
        <v>IVY</v>
      </c>
      <c r="M3081" s="9" t="str">
        <f t="shared" si="708"/>
        <v>JASMIN</v>
      </c>
      <c r="N3081" s="9" t="str">
        <f t="shared" si="708"/>
        <v>IGD</v>
      </c>
      <c r="O3081" s="9" t="str">
        <f t="shared" si="708"/>
        <v>HCU</v>
      </c>
      <c r="P3081" s="9" t="str">
        <f t="shared" si="708"/>
        <v>PENUNJANG</v>
      </c>
      <c r="Q3081" s="9" t="str">
        <f>Q5</f>
        <v>PELAYANAN</v>
      </c>
      <c r="R3081" s="9" t="str">
        <f>R5</f>
        <v>ADMIN</v>
      </c>
      <c r="S3081" s="9" t="str">
        <f>S5</f>
        <v>ASRAMA</v>
      </c>
      <c r="T3081" s="9" t="str">
        <f>T5</f>
        <v>MASJID</v>
      </c>
      <c r="U3081" s="9" t="str">
        <f>U5</f>
        <v>JUMLAH</v>
      </c>
    </row>
    <row r="3082" spans="1:21">
      <c r="A3082" s="10">
        <f>A3069+1</f>
        <v>20</v>
      </c>
      <c r="B3082" s="11" t="s">
        <v>40</v>
      </c>
      <c r="C3082" s="12" t="s">
        <v>24</v>
      </c>
      <c r="D3082" s="12"/>
      <c r="E3082" s="12"/>
      <c r="F3082" s="12"/>
      <c r="G3082" s="12">
        <v>22</v>
      </c>
      <c r="H3082" s="12">
        <v>17</v>
      </c>
      <c r="I3082" s="12">
        <v>26</v>
      </c>
      <c r="J3082" s="12">
        <v>30</v>
      </c>
      <c r="K3082" s="12">
        <v>34</v>
      </c>
      <c r="L3082" s="12">
        <v>10</v>
      </c>
      <c r="M3082" s="12"/>
      <c r="N3082" s="12"/>
      <c r="O3082" s="12">
        <v>11</v>
      </c>
      <c r="P3082" s="12">
        <v>6</v>
      </c>
      <c r="Q3082" s="12">
        <v>12</v>
      </c>
      <c r="R3082" s="12"/>
      <c r="S3082" s="12"/>
      <c r="T3082" s="12"/>
      <c r="U3082" s="12">
        <f t="shared" ref="U3082:U3090" si="709">SUM(D3082:T3082)</f>
        <v>168</v>
      </c>
    </row>
    <row r="3083" spans="1:21">
      <c r="A3083" s="14"/>
      <c r="B3083" s="15">
        <f>B3070+1</f>
        <v>46254</v>
      </c>
      <c r="C3083" s="12" t="s">
        <v>25</v>
      </c>
      <c r="D3083" s="12"/>
      <c r="E3083" s="12"/>
      <c r="F3083" s="12"/>
      <c r="G3083" s="12">
        <v>24</v>
      </c>
      <c r="H3083" s="12">
        <v>22</v>
      </c>
      <c r="I3083" s="12">
        <v>25</v>
      </c>
      <c r="J3083" s="12">
        <v>32</v>
      </c>
      <c r="K3083" s="12">
        <v>32</v>
      </c>
      <c r="L3083" s="12">
        <v>11</v>
      </c>
      <c r="M3083" s="12"/>
      <c r="N3083" s="12"/>
      <c r="O3083" s="12">
        <v>2</v>
      </c>
      <c r="P3083" s="12"/>
      <c r="Q3083" s="12">
        <v>7</v>
      </c>
      <c r="R3083" s="12"/>
      <c r="S3083" s="12"/>
      <c r="T3083" s="12"/>
      <c r="U3083" s="12">
        <f t="shared" si="709"/>
        <v>155</v>
      </c>
    </row>
    <row r="3084" spans="1:21">
      <c r="A3084" s="14"/>
      <c r="B3084" s="14"/>
      <c r="C3084" s="12" t="s">
        <v>26</v>
      </c>
      <c r="D3084" s="12"/>
      <c r="E3084" s="12"/>
      <c r="F3084" s="12"/>
      <c r="G3084" s="29">
        <v>9</v>
      </c>
      <c r="H3084" s="12">
        <v>9</v>
      </c>
      <c r="I3084" s="12">
        <v>8</v>
      </c>
      <c r="J3084" s="12">
        <v>7</v>
      </c>
      <c r="K3084" s="12">
        <v>9</v>
      </c>
      <c r="L3084" s="12">
        <v>7</v>
      </c>
      <c r="M3084" s="12"/>
      <c r="N3084" s="12"/>
      <c r="O3084" s="12">
        <v>3</v>
      </c>
      <c r="P3084" s="12"/>
      <c r="Q3084" s="12">
        <v>3</v>
      </c>
      <c r="R3084" s="12"/>
      <c r="S3084" s="12"/>
      <c r="T3084" s="12"/>
      <c r="U3084" s="12">
        <f t="shared" si="709"/>
        <v>55</v>
      </c>
    </row>
    <row r="3085" spans="1:21">
      <c r="A3085" s="14"/>
      <c r="B3085" s="14"/>
      <c r="C3085" s="12" t="s">
        <v>27</v>
      </c>
      <c r="D3085" s="12">
        <v>8</v>
      </c>
      <c r="E3085" s="12">
        <v>6</v>
      </c>
      <c r="F3085" s="12">
        <v>5</v>
      </c>
      <c r="G3085" s="12">
        <v>28</v>
      </c>
      <c r="H3085" s="12">
        <v>22</v>
      </c>
      <c r="I3085" s="12">
        <v>27</v>
      </c>
      <c r="J3085" s="12">
        <v>29</v>
      </c>
      <c r="K3085" s="12">
        <v>29</v>
      </c>
      <c r="L3085" s="12">
        <v>9</v>
      </c>
      <c r="M3085" s="12">
        <v>5</v>
      </c>
      <c r="N3085" s="12">
        <v>8</v>
      </c>
      <c r="O3085" s="12">
        <v>5</v>
      </c>
      <c r="P3085" s="12">
        <v>2</v>
      </c>
      <c r="Q3085" s="12">
        <v>9</v>
      </c>
      <c r="R3085" s="12"/>
      <c r="S3085" s="12"/>
      <c r="T3085" s="12"/>
      <c r="U3085" s="12">
        <f t="shared" si="709"/>
        <v>192</v>
      </c>
    </row>
    <row r="3086" spans="1:21">
      <c r="A3086" s="14"/>
      <c r="B3086" s="14"/>
      <c r="C3086" s="12" t="s">
        <v>28</v>
      </c>
      <c r="D3086" s="12">
        <v>8</v>
      </c>
      <c r="E3086" s="12">
        <v>10</v>
      </c>
      <c r="F3086" s="12">
        <v>9</v>
      </c>
      <c r="G3086" s="12">
        <v>26</v>
      </c>
      <c r="H3086" s="12">
        <v>28</v>
      </c>
      <c r="I3086" s="12">
        <v>29</v>
      </c>
      <c r="J3086" s="12">
        <v>34</v>
      </c>
      <c r="K3086" s="12">
        <v>33</v>
      </c>
      <c r="L3086" s="12">
        <v>7</v>
      </c>
      <c r="M3086" s="12">
        <v>4</v>
      </c>
      <c r="N3086" s="12">
        <v>9</v>
      </c>
      <c r="O3086" s="12">
        <v>6</v>
      </c>
      <c r="P3086" s="12">
        <v>2</v>
      </c>
      <c r="Q3086" s="12">
        <v>5</v>
      </c>
      <c r="R3086" s="12"/>
      <c r="S3086" s="12"/>
      <c r="T3086" s="12"/>
      <c r="U3086" s="12">
        <f t="shared" si="709"/>
        <v>210</v>
      </c>
    </row>
    <row r="3087" spans="1:21">
      <c r="A3087" s="14"/>
      <c r="B3087" s="14"/>
      <c r="C3087" s="12" t="s">
        <v>35</v>
      </c>
      <c r="D3087" s="12">
        <v>6</v>
      </c>
      <c r="E3087" s="12">
        <v>8</v>
      </c>
      <c r="F3087" s="12">
        <v>8</v>
      </c>
      <c r="G3087" s="12">
        <v>27</v>
      </c>
      <c r="H3087" s="12">
        <v>25</v>
      </c>
      <c r="I3087" s="12">
        <v>34</v>
      </c>
      <c r="J3087" s="12">
        <v>27</v>
      </c>
      <c r="K3087" s="12">
        <v>35</v>
      </c>
      <c r="L3087" s="12">
        <v>5</v>
      </c>
      <c r="M3087" s="12">
        <v>2</v>
      </c>
      <c r="N3087" s="12">
        <v>3</v>
      </c>
      <c r="O3087" s="12">
        <v>4</v>
      </c>
      <c r="P3087" s="12">
        <v>2</v>
      </c>
      <c r="Q3087" s="12">
        <v>9</v>
      </c>
      <c r="R3087" s="12"/>
      <c r="S3087" s="12"/>
      <c r="T3087" s="12"/>
      <c r="U3087" s="12">
        <f t="shared" si="709"/>
        <v>195</v>
      </c>
    </row>
    <row r="3088" spans="1:21">
      <c r="A3088" s="14"/>
      <c r="B3088" s="14"/>
      <c r="C3088" s="12" t="s">
        <v>36</v>
      </c>
      <c r="D3088" s="12">
        <v>5</v>
      </c>
      <c r="E3088" s="12">
        <v>9</v>
      </c>
      <c r="F3088" s="12">
        <v>9</v>
      </c>
      <c r="G3088" s="12"/>
      <c r="H3088" s="12"/>
      <c r="I3088" s="12"/>
      <c r="J3088" s="12"/>
      <c r="K3088" s="12"/>
      <c r="L3088" s="12"/>
      <c r="M3088" s="12"/>
      <c r="N3088" s="12"/>
      <c r="O3088" s="12">
        <v>3</v>
      </c>
      <c r="P3088" s="12"/>
      <c r="Q3088" s="12">
        <v>4</v>
      </c>
      <c r="R3088" s="12"/>
      <c r="S3088" s="12"/>
      <c r="T3088" s="12"/>
      <c r="U3088" s="12">
        <f t="shared" si="709"/>
        <v>30</v>
      </c>
    </row>
    <row r="3089" spans="1:21">
      <c r="A3089" s="14"/>
      <c r="B3089" s="14"/>
      <c r="C3089" s="12" t="s">
        <v>31</v>
      </c>
      <c r="D3089" s="12">
        <v>2</v>
      </c>
      <c r="E3089" s="12">
        <v>6</v>
      </c>
      <c r="F3089" s="12">
        <v>6</v>
      </c>
      <c r="G3089" s="12"/>
      <c r="H3089" s="12"/>
      <c r="I3089" s="12"/>
      <c r="J3089" s="12"/>
      <c r="K3089" s="12"/>
      <c r="L3089" s="12"/>
      <c r="M3089" s="12"/>
      <c r="N3089" s="12">
        <v>3</v>
      </c>
      <c r="O3089" s="12">
        <v>1</v>
      </c>
      <c r="P3089" s="12"/>
      <c r="Q3089" s="12"/>
      <c r="R3089" s="12"/>
      <c r="S3089" s="12"/>
      <c r="T3089" s="12"/>
      <c r="U3089" s="12">
        <f t="shared" si="709"/>
        <v>18</v>
      </c>
    </row>
    <row r="3090" spans="1:21">
      <c r="A3090" s="16"/>
      <c r="B3090" s="16"/>
      <c r="C3090" s="12" t="s">
        <v>32</v>
      </c>
      <c r="D3090" s="12"/>
      <c r="E3090" s="12">
        <v>2</v>
      </c>
      <c r="F3090" s="12"/>
      <c r="G3090" s="12">
        <v>15</v>
      </c>
      <c r="H3090" s="12">
        <v>23</v>
      </c>
      <c r="I3090" s="12">
        <v>7</v>
      </c>
      <c r="J3090" s="12">
        <v>6</v>
      </c>
      <c r="K3090" s="12">
        <v>8</v>
      </c>
      <c r="L3090" s="12">
        <v>5</v>
      </c>
      <c r="M3090" s="12"/>
      <c r="N3090" s="12">
        <v>25</v>
      </c>
      <c r="O3090" s="12">
        <v>5</v>
      </c>
      <c r="P3090" s="12"/>
      <c r="Q3090" s="12">
        <v>2</v>
      </c>
      <c r="R3090" s="12"/>
      <c r="S3090" s="12"/>
      <c r="T3090" s="12">
        <v>18</v>
      </c>
      <c r="U3090" s="12">
        <f t="shared" si="709"/>
        <v>116</v>
      </c>
    </row>
    <row r="3091" spans="1:21">
      <c r="A3091" s="17"/>
      <c r="B3091" s="18"/>
      <c r="C3091" s="19" t="s">
        <v>33</v>
      </c>
      <c r="D3091" s="19">
        <f t="shared" ref="D3091:U3091" si="710">SUM(D3082:D3090)</f>
        <v>29</v>
      </c>
      <c r="E3091" s="19">
        <f t="shared" si="710"/>
        <v>41</v>
      </c>
      <c r="F3091" s="19">
        <f t="shared" si="710"/>
        <v>37</v>
      </c>
      <c r="G3091" s="19">
        <f t="shared" si="710"/>
        <v>151</v>
      </c>
      <c r="H3091" s="19">
        <f t="shared" si="710"/>
        <v>146</v>
      </c>
      <c r="I3091" s="19">
        <f t="shared" si="710"/>
        <v>156</v>
      </c>
      <c r="J3091" s="19">
        <f t="shared" si="710"/>
        <v>165</v>
      </c>
      <c r="K3091" s="19">
        <f t="shared" si="710"/>
        <v>180</v>
      </c>
      <c r="L3091" s="19">
        <f t="shared" si="710"/>
        <v>54</v>
      </c>
      <c r="M3091" s="19">
        <f t="shared" si="710"/>
        <v>11</v>
      </c>
      <c r="N3091" s="19">
        <f t="shared" si="710"/>
        <v>48</v>
      </c>
      <c r="O3091" s="19">
        <f t="shared" si="710"/>
        <v>40</v>
      </c>
      <c r="P3091" s="19">
        <f t="shared" si="710"/>
        <v>12</v>
      </c>
      <c r="Q3091" s="19">
        <f t="shared" si="710"/>
        <v>51</v>
      </c>
      <c r="R3091" s="19">
        <f t="shared" si="710"/>
        <v>0</v>
      </c>
      <c r="S3091" s="19">
        <f t="shared" si="710"/>
        <v>0</v>
      </c>
      <c r="T3091" s="19">
        <f t="shared" si="710"/>
        <v>18</v>
      </c>
      <c r="U3091" s="19">
        <f t="shared" si="710"/>
        <v>1139</v>
      </c>
    </row>
    <row r="3094" spans="1:21" ht="96">
      <c r="A3094" s="8" t="s">
        <v>2</v>
      </c>
      <c r="B3094" s="8" t="s">
        <v>3</v>
      </c>
      <c r="C3094" s="8" t="s">
        <v>4</v>
      </c>
      <c r="D3094" s="9" t="str">
        <f t="shared" ref="D3094:P3094" si="711">D5</f>
        <v>ANGGREK</v>
      </c>
      <c r="E3094" s="9" t="str">
        <f t="shared" si="711"/>
        <v>BOUGENVIL</v>
      </c>
      <c r="F3094" s="9" t="str">
        <f t="shared" si="711"/>
        <v>CAMELIA</v>
      </c>
      <c r="G3094" s="9" t="str">
        <f t="shared" si="711"/>
        <v>DEWANDARU</v>
      </c>
      <c r="H3094" s="9" t="str">
        <f t="shared" si="711"/>
        <v>EDELWEIS</v>
      </c>
      <c r="I3094" s="9" t="str">
        <f t="shared" si="711"/>
        <v>FLAMBOYAN</v>
      </c>
      <c r="J3094" s="9" t="str">
        <f t="shared" si="711"/>
        <v>GERANIUM</v>
      </c>
      <c r="K3094" s="9" t="str">
        <f t="shared" si="711"/>
        <v>HELIKONIA</v>
      </c>
      <c r="L3094" s="9" t="str">
        <f t="shared" si="711"/>
        <v>IVY</v>
      </c>
      <c r="M3094" s="9" t="str">
        <f t="shared" si="711"/>
        <v>JASMIN</v>
      </c>
      <c r="N3094" s="9" t="str">
        <f t="shared" si="711"/>
        <v>IGD</v>
      </c>
      <c r="O3094" s="9" t="str">
        <f t="shared" si="711"/>
        <v>HCU</v>
      </c>
      <c r="P3094" s="9" t="str">
        <f t="shared" si="711"/>
        <v>PENUNJANG</v>
      </c>
      <c r="Q3094" s="9" t="str">
        <f>Q5</f>
        <v>PELAYANAN</v>
      </c>
      <c r="R3094" s="9" t="str">
        <f>R5</f>
        <v>ADMIN</v>
      </c>
      <c r="S3094" s="9" t="str">
        <f>S5</f>
        <v>ASRAMA</v>
      </c>
      <c r="T3094" s="9" t="str">
        <f>T5</f>
        <v>MASJID</v>
      </c>
      <c r="U3094" s="9" t="str">
        <f>U5</f>
        <v>JUMLAH</v>
      </c>
    </row>
    <row r="3095" spans="1:21">
      <c r="A3095" s="10">
        <f>A3082+1</f>
        <v>21</v>
      </c>
      <c r="B3095" s="11" t="s">
        <v>41</v>
      </c>
      <c r="C3095" s="12" t="s">
        <v>24</v>
      </c>
      <c r="D3095" s="12"/>
      <c r="E3095" s="12">
        <v>1</v>
      </c>
      <c r="F3095" s="12"/>
      <c r="G3095" s="12">
        <v>18</v>
      </c>
      <c r="H3095" s="12">
        <v>18</v>
      </c>
      <c r="I3095" s="12">
        <v>25</v>
      </c>
      <c r="J3095" s="12">
        <v>34</v>
      </c>
      <c r="K3095" s="12">
        <v>29</v>
      </c>
      <c r="L3095" s="12">
        <v>11</v>
      </c>
      <c r="M3095" s="12"/>
      <c r="N3095" s="12"/>
      <c r="O3095" s="12">
        <v>8</v>
      </c>
      <c r="P3095" s="12">
        <v>6</v>
      </c>
      <c r="Q3095" s="12">
        <v>8</v>
      </c>
      <c r="R3095" s="12"/>
      <c r="S3095" s="12"/>
      <c r="T3095" s="12"/>
      <c r="U3095" s="12">
        <f t="shared" ref="U3095:U3103" si="712">SUM(D3095:T3095)</f>
        <v>158</v>
      </c>
    </row>
    <row r="3096" spans="1:21">
      <c r="A3096" s="14"/>
      <c r="B3096" s="15">
        <f>B3083+1</f>
        <v>46255</v>
      </c>
      <c r="C3096" s="12" t="s">
        <v>25</v>
      </c>
      <c r="D3096" s="12"/>
      <c r="E3096" s="12"/>
      <c r="F3096" s="12"/>
      <c r="G3096" s="12">
        <v>22</v>
      </c>
      <c r="H3096" s="12">
        <v>15</v>
      </c>
      <c r="I3096" s="12">
        <v>25</v>
      </c>
      <c r="J3096" s="12">
        <v>35</v>
      </c>
      <c r="K3096" s="12">
        <v>30</v>
      </c>
      <c r="L3096" s="12">
        <v>16</v>
      </c>
      <c r="M3096" s="12"/>
      <c r="N3096" s="12"/>
      <c r="O3096" s="12">
        <v>2</v>
      </c>
      <c r="P3096" s="12"/>
      <c r="Q3096" s="12"/>
      <c r="R3096" s="12"/>
      <c r="S3096" s="12"/>
      <c r="T3096" s="12"/>
      <c r="U3096" s="12">
        <f t="shared" si="712"/>
        <v>145</v>
      </c>
    </row>
    <row r="3097" spans="1:21">
      <c r="A3097" s="14"/>
      <c r="B3097" s="14"/>
      <c r="C3097" s="12" t="s">
        <v>26</v>
      </c>
      <c r="D3097" s="12"/>
      <c r="E3097" s="12"/>
      <c r="F3097" s="12"/>
      <c r="G3097" s="29">
        <v>8</v>
      </c>
      <c r="H3097" s="12">
        <v>9</v>
      </c>
      <c r="I3097" s="12">
        <v>10</v>
      </c>
      <c r="J3097" s="12">
        <v>12</v>
      </c>
      <c r="K3097" s="12">
        <v>9</v>
      </c>
      <c r="L3097" s="12">
        <v>8</v>
      </c>
      <c r="M3097" s="12"/>
      <c r="N3097" s="12"/>
      <c r="O3097" s="12">
        <v>3</v>
      </c>
      <c r="P3097" s="12"/>
      <c r="Q3097" s="12">
        <v>2</v>
      </c>
      <c r="R3097" s="12"/>
      <c r="S3097" s="12"/>
      <c r="T3097" s="12"/>
      <c r="U3097" s="12">
        <f t="shared" si="712"/>
        <v>61</v>
      </c>
    </row>
    <row r="3098" spans="1:21">
      <c r="A3098" s="14"/>
      <c r="B3098" s="14"/>
      <c r="C3098" s="12" t="s">
        <v>27</v>
      </c>
      <c r="D3098" s="12">
        <v>7</v>
      </c>
      <c r="E3098" s="12">
        <v>6</v>
      </c>
      <c r="F3098" s="12">
        <v>5</v>
      </c>
      <c r="G3098" s="12">
        <v>28</v>
      </c>
      <c r="H3098" s="12">
        <v>22</v>
      </c>
      <c r="I3098" s="12">
        <v>27</v>
      </c>
      <c r="J3098" s="12">
        <v>29</v>
      </c>
      <c r="K3098" s="12">
        <v>25</v>
      </c>
      <c r="L3098" s="12">
        <v>9</v>
      </c>
      <c r="M3098" s="12">
        <v>4</v>
      </c>
      <c r="N3098" s="12">
        <v>10</v>
      </c>
      <c r="O3098" s="12">
        <v>5</v>
      </c>
      <c r="P3098" s="12">
        <v>2</v>
      </c>
      <c r="Q3098" s="12">
        <v>5</v>
      </c>
      <c r="R3098" s="12">
        <v>4</v>
      </c>
      <c r="S3098" s="12"/>
      <c r="T3098" s="12"/>
      <c r="U3098" s="12">
        <f t="shared" si="712"/>
        <v>188</v>
      </c>
    </row>
    <row r="3099" spans="1:21">
      <c r="A3099" s="14"/>
      <c r="B3099" s="14"/>
      <c r="C3099" s="12" t="s">
        <v>28</v>
      </c>
      <c r="D3099" s="12">
        <v>6</v>
      </c>
      <c r="E3099" s="12">
        <v>10</v>
      </c>
      <c r="F3099" s="12">
        <v>9</v>
      </c>
      <c r="G3099" s="12">
        <v>26</v>
      </c>
      <c r="H3099" s="12">
        <v>28</v>
      </c>
      <c r="I3099" s="12">
        <v>29</v>
      </c>
      <c r="J3099" s="12">
        <v>34</v>
      </c>
      <c r="K3099" s="12">
        <v>34</v>
      </c>
      <c r="L3099" s="12">
        <v>7</v>
      </c>
      <c r="M3099" s="12">
        <v>3</v>
      </c>
      <c r="N3099" s="12">
        <v>7</v>
      </c>
      <c r="O3099" s="12">
        <v>6</v>
      </c>
      <c r="P3099" s="12">
        <v>2</v>
      </c>
      <c r="Q3099" s="12">
        <v>4</v>
      </c>
      <c r="R3099" s="12">
        <v>2</v>
      </c>
      <c r="S3099" s="12"/>
      <c r="T3099" s="12"/>
      <c r="U3099" s="12">
        <f t="shared" si="712"/>
        <v>207</v>
      </c>
    </row>
    <row r="3100" spans="1:21">
      <c r="A3100" s="14"/>
      <c r="B3100" s="14"/>
      <c r="C3100" s="12" t="s">
        <v>35</v>
      </c>
      <c r="D3100" s="12">
        <v>5</v>
      </c>
      <c r="E3100" s="12">
        <v>8</v>
      </c>
      <c r="F3100" s="12">
        <v>8</v>
      </c>
      <c r="G3100" s="12">
        <v>32</v>
      </c>
      <c r="H3100" s="12">
        <v>25</v>
      </c>
      <c r="I3100" s="12">
        <v>34</v>
      </c>
      <c r="J3100" s="12">
        <v>33</v>
      </c>
      <c r="K3100" s="12">
        <v>35</v>
      </c>
      <c r="L3100" s="12">
        <v>10</v>
      </c>
      <c r="M3100" s="12">
        <v>3</v>
      </c>
      <c r="N3100" s="12">
        <v>3</v>
      </c>
      <c r="O3100" s="12">
        <v>4</v>
      </c>
      <c r="P3100" s="12">
        <v>2</v>
      </c>
      <c r="Q3100" s="12">
        <v>5</v>
      </c>
      <c r="R3100" s="12">
        <v>3</v>
      </c>
      <c r="S3100" s="12"/>
      <c r="T3100" s="12"/>
      <c r="U3100" s="12">
        <f t="shared" si="712"/>
        <v>210</v>
      </c>
    </row>
    <row r="3101" spans="1:21">
      <c r="A3101" s="14"/>
      <c r="B3101" s="14"/>
      <c r="C3101" s="12" t="s">
        <v>36</v>
      </c>
      <c r="D3101" s="12">
        <v>3</v>
      </c>
      <c r="E3101" s="12">
        <v>9</v>
      </c>
      <c r="F3101" s="12">
        <v>9</v>
      </c>
      <c r="G3101" s="12"/>
      <c r="H3101" s="12"/>
      <c r="I3101" s="12"/>
      <c r="J3101" s="12"/>
      <c r="K3101" s="12"/>
      <c r="L3101" s="12"/>
      <c r="M3101" s="12"/>
      <c r="N3101" s="12"/>
      <c r="O3101" s="12">
        <v>3</v>
      </c>
      <c r="P3101" s="12"/>
      <c r="Q3101" s="12">
        <v>3</v>
      </c>
      <c r="R3101" s="12"/>
      <c r="S3101" s="12"/>
      <c r="T3101" s="12"/>
      <c r="U3101" s="12">
        <f t="shared" si="712"/>
        <v>27</v>
      </c>
    </row>
    <row r="3102" spans="1:21">
      <c r="A3102" s="14"/>
      <c r="B3102" s="14"/>
      <c r="C3102" s="12" t="s">
        <v>31</v>
      </c>
      <c r="D3102" s="12">
        <v>4</v>
      </c>
      <c r="E3102" s="12">
        <v>6</v>
      </c>
      <c r="F3102" s="12">
        <v>6</v>
      </c>
      <c r="G3102" s="12"/>
      <c r="H3102" s="12"/>
      <c r="I3102" s="12"/>
      <c r="J3102" s="12"/>
      <c r="K3102" s="12"/>
      <c r="L3102" s="12"/>
      <c r="M3102" s="12"/>
      <c r="N3102" s="12">
        <v>5</v>
      </c>
      <c r="O3102" s="12">
        <v>1</v>
      </c>
      <c r="P3102" s="12"/>
      <c r="Q3102" s="12">
        <v>1</v>
      </c>
      <c r="R3102" s="12"/>
      <c r="S3102" s="12"/>
      <c r="T3102" s="12"/>
      <c r="U3102" s="12">
        <f t="shared" si="712"/>
        <v>23</v>
      </c>
    </row>
    <row r="3103" spans="1:21">
      <c r="A3103" s="16"/>
      <c r="B3103" s="16"/>
      <c r="C3103" s="12" t="s">
        <v>32</v>
      </c>
      <c r="D3103" s="12"/>
      <c r="E3103" s="12"/>
      <c r="F3103" s="12"/>
      <c r="G3103" s="12">
        <v>16</v>
      </c>
      <c r="H3103" s="12">
        <v>25</v>
      </c>
      <c r="I3103" s="12">
        <v>7</v>
      </c>
      <c r="J3103" s="12">
        <v>6</v>
      </c>
      <c r="K3103" s="12">
        <v>8</v>
      </c>
      <c r="L3103" s="12">
        <v>3</v>
      </c>
      <c r="M3103" s="12"/>
      <c r="N3103" s="12">
        <v>16</v>
      </c>
      <c r="O3103" s="12">
        <v>5</v>
      </c>
      <c r="P3103" s="12"/>
      <c r="Q3103" s="12"/>
      <c r="R3103" s="12"/>
      <c r="S3103" s="12"/>
      <c r="T3103" s="12"/>
      <c r="U3103" s="12">
        <f t="shared" si="712"/>
        <v>86</v>
      </c>
    </row>
    <row r="3104" spans="1:21">
      <c r="A3104" s="17"/>
      <c r="B3104" s="18"/>
      <c r="C3104" s="19" t="s">
        <v>33</v>
      </c>
      <c r="D3104" s="19">
        <f t="shared" ref="D3104:U3104" si="713">SUM(D3095:D3103)</f>
        <v>25</v>
      </c>
      <c r="E3104" s="19">
        <f t="shared" si="713"/>
        <v>40</v>
      </c>
      <c r="F3104" s="19">
        <f t="shared" si="713"/>
        <v>37</v>
      </c>
      <c r="G3104" s="19">
        <f t="shared" si="713"/>
        <v>150</v>
      </c>
      <c r="H3104" s="19">
        <f t="shared" si="713"/>
        <v>142</v>
      </c>
      <c r="I3104" s="19">
        <f t="shared" si="713"/>
        <v>157</v>
      </c>
      <c r="J3104" s="19">
        <f t="shared" si="713"/>
        <v>183</v>
      </c>
      <c r="K3104" s="19">
        <f t="shared" si="713"/>
        <v>170</v>
      </c>
      <c r="L3104" s="19">
        <f t="shared" si="713"/>
        <v>64</v>
      </c>
      <c r="M3104" s="19">
        <f t="shared" si="713"/>
        <v>10</v>
      </c>
      <c r="N3104" s="19">
        <f t="shared" si="713"/>
        <v>41</v>
      </c>
      <c r="O3104" s="19">
        <f t="shared" si="713"/>
        <v>37</v>
      </c>
      <c r="P3104" s="19">
        <f t="shared" si="713"/>
        <v>12</v>
      </c>
      <c r="Q3104" s="19">
        <f t="shared" si="713"/>
        <v>28</v>
      </c>
      <c r="R3104" s="19">
        <f t="shared" si="713"/>
        <v>9</v>
      </c>
      <c r="S3104" s="19">
        <f t="shared" si="713"/>
        <v>0</v>
      </c>
      <c r="T3104" s="19">
        <f t="shared" si="713"/>
        <v>0</v>
      </c>
      <c r="U3104" s="19">
        <f t="shared" si="713"/>
        <v>1105</v>
      </c>
    </row>
    <row r="3107" spans="1:21" ht="96">
      <c r="A3107" s="8" t="s">
        <v>2</v>
      </c>
      <c r="B3107" s="8" t="s">
        <v>3</v>
      </c>
      <c r="C3107" s="8" t="s">
        <v>4</v>
      </c>
      <c r="D3107" s="9" t="str">
        <f t="shared" ref="D3107:P3107" si="714">D5</f>
        <v>ANGGREK</v>
      </c>
      <c r="E3107" s="9" t="str">
        <f t="shared" si="714"/>
        <v>BOUGENVIL</v>
      </c>
      <c r="F3107" s="9" t="str">
        <f t="shared" si="714"/>
        <v>CAMELIA</v>
      </c>
      <c r="G3107" s="9" t="str">
        <f t="shared" si="714"/>
        <v>DEWANDARU</v>
      </c>
      <c r="H3107" s="9" t="str">
        <f t="shared" si="714"/>
        <v>EDELWEIS</v>
      </c>
      <c r="I3107" s="9" t="str">
        <f t="shared" si="714"/>
        <v>FLAMBOYAN</v>
      </c>
      <c r="J3107" s="9" t="str">
        <f t="shared" si="714"/>
        <v>GERANIUM</v>
      </c>
      <c r="K3107" s="9" t="str">
        <f t="shared" si="714"/>
        <v>HELIKONIA</v>
      </c>
      <c r="L3107" s="9" t="str">
        <f t="shared" si="714"/>
        <v>IVY</v>
      </c>
      <c r="M3107" s="9" t="str">
        <f t="shared" si="714"/>
        <v>JASMIN</v>
      </c>
      <c r="N3107" s="9" t="str">
        <f t="shared" si="714"/>
        <v>IGD</v>
      </c>
      <c r="O3107" s="9" t="str">
        <f t="shared" si="714"/>
        <v>HCU</v>
      </c>
      <c r="P3107" s="9" t="str">
        <f t="shared" si="714"/>
        <v>PENUNJANG</v>
      </c>
      <c r="Q3107" s="9" t="str">
        <f>Q5</f>
        <v>PELAYANAN</v>
      </c>
      <c r="R3107" s="9" t="str">
        <f>R5</f>
        <v>ADMIN</v>
      </c>
      <c r="S3107" s="9" t="str">
        <f>S5</f>
        <v>ASRAMA</v>
      </c>
      <c r="T3107" s="9" t="str">
        <f>T5</f>
        <v>MASJID</v>
      </c>
      <c r="U3107" s="9" t="str">
        <f>U5</f>
        <v>JUMLAH</v>
      </c>
    </row>
    <row r="3108" spans="1:21">
      <c r="A3108" s="10">
        <f>A3095+1</f>
        <v>22</v>
      </c>
      <c r="B3108" s="11" t="s">
        <v>38</v>
      </c>
      <c r="C3108" s="12" t="s">
        <v>24</v>
      </c>
      <c r="D3108" s="12"/>
      <c r="E3108" s="13"/>
      <c r="F3108" s="13"/>
      <c r="G3108" s="13">
        <v>26</v>
      </c>
      <c r="H3108" s="13">
        <v>14</v>
      </c>
      <c r="I3108" s="13">
        <v>28</v>
      </c>
      <c r="J3108" s="13">
        <v>32</v>
      </c>
      <c r="K3108" s="13">
        <v>31</v>
      </c>
      <c r="L3108" s="13">
        <v>10</v>
      </c>
      <c r="M3108" s="13"/>
      <c r="N3108" s="12"/>
      <c r="O3108" s="12">
        <v>14</v>
      </c>
      <c r="P3108" s="12">
        <v>12</v>
      </c>
      <c r="Q3108" s="12">
        <v>18</v>
      </c>
      <c r="R3108" s="12"/>
      <c r="S3108" s="12"/>
      <c r="T3108" s="12"/>
      <c r="U3108" s="12">
        <f t="shared" ref="U3108:U3116" si="715">SUM(D3108:T3108)</f>
        <v>185</v>
      </c>
    </row>
    <row r="3109" spans="1:21">
      <c r="A3109" s="14"/>
      <c r="B3109" s="15">
        <f>B3096+1</f>
        <v>46256</v>
      </c>
      <c r="C3109" s="12" t="s">
        <v>25</v>
      </c>
      <c r="D3109" s="12"/>
      <c r="E3109" s="13"/>
      <c r="F3109" s="13"/>
      <c r="G3109" s="13">
        <v>20</v>
      </c>
      <c r="H3109" s="13">
        <v>16</v>
      </c>
      <c r="I3109" s="13">
        <v>27</v>
      </c>
      <c r="J3109" s="13">
        <v>30</v>
      </c>
      <c r="K3109" s="13">
        <v>33</v>
      </c>
      <c r="L3109" s="13">
        <v>10</v>
      </c>
      <c r="M3109" s="13"/>
      <c r="N3109" s="12"/>
      <c r="O3109" s="12">
        <v>3</v>
      </c>
      <c r="P3109" s="12">
        <v>3</v>
      </c>
      <c r="Q3109" s="12">
        <v>4</v>
      </c>
      <c r="R3109" s="12"/>
      <c r="S3109" s="12"/>
      <c r="T3109" s="12"/>
      <c r="U3109" s="12">
        <f t="shared" si="715"/>
        <v>146</v>
      </c>
    </row>
    <row r="3110" spans="1:21">
      <c r="A3110" s="14"/>
      <c r="B3110" s="14"/>
      <c r="C3110" s="12" t="s">
        <v>26</v>
      </c>
      <c r="D3110" s="12"/>
      <c r="E3110" s="13"/>
      <c r="F3110" s="13"/>
      <c r="G3110" s="13">
        <v>7</v>
      </c>
      <c r="H3110" s="13">
        <v>6</v>
      </c>
      <c r="I3110" s="13">
        <v>9</v>
      </c>
      <c r="J3110" s="13">
        <v>8</v>
      </c>
      <c r="K3110" s="13">
        <v>10</v>
      </c>
      <c r="L3110" s="13">
        <v>4</v>
      </c>
      <c r="M3110" s="13"/>
      <c r="N3110" s="12"/>
      <c r="O3110" s="12">
        <v>4</v>
      </c>
      <c r="P3110" s="12"/>
      <c r="Q3110" s="12">
        <v>7</v>
      </c>
      <c r="R3110" s="12"/>
      <c r="S3110" s="12"/>
      <c r="T3110" s="12"/>
      <c r="U3110" s="12">
        <f t="shared" si="715"/>
        <v>55</v>
      </c>
    </row>
    <row r="3111" spans="1:21">
      <c r="A3111" s="14"/>
      <c r="B3111" s="14"/>
      <c r="C3111" s="12" t="s">
        <v>27</v>
      </c>
      <c r="D3111" s="12">
        <v>15</v>
      </c>
      <c r="E3111" s="13">
        <v>10</v>
      </c>
      <c r="F3111" s="13">
        <v>7</v>
      </c>
      <c r="G3111" s="13">
        <v>21</v>
      </c>
      <c r="H3111" s="13">
        <v>29</v>
      </c>
      <c r="I3111" s="13">
        <v>37</v>
      </c>
      <c r="J3111" s="13">
        <v>25</v>
      </c>
      <c r="K3111" s="13">
        <v>29</v>
      </c>
      <c r="L3111" s="13">
        <v>6</v>
      </c>
      <c r="M3111" s="13">
        <v>3</v>
      </c>
      <c r="N3111" s="12">
        <v>7</v>
      </c>
      <c r="O3111" s="12">
        <v>6</v>
      </c>
      <c r="P3111" s="12">
        <v>4</v>
      </c>
      <c r="Q3111" s="12">
        <v>9</v>
      </c>
      <c r="R3111" s="12"/>
      <c r="S3111" s="12">
        <v>12</v>
      </c>
      <c r="T3111" s="12"/>
      <c r="U3111" s="12">
        <f t="shared" si="715"/>
        <v>220</v>
      </c>
    </row>
    <row r="3112" spans="1:21">
      <c r="A3112" s="14"/>
      <c r="B3112" s="14"/>
      <c r="C3112" s="12" t="s">
        <v>28</v>
      </c>
      <c r="D3112" s="12">
        <v>13</v>
      </c>
      <c r="E3112" s="13">
        <v>12</v>
      </c>
      <c r="F3112" s="13">
        <v>10</v>
      </c>
      <c r="G3112" s="13">
        <v>26</v>
      </c>
      <c r="H3112" s="13">
        <v>27</v>
      </c>
      <c r="I3112" s="13">
        <v>24</v>
      </c>
      <c r="J3112" s="13">
        <v>35</v>
      </c>
      <c r="K3112" s="13">
        <v>25</v>
      </c>
      <c r="L3112" s="13">
        <v>3</v>
      </c>
      <c r="M3112" s="13">
        <v>2</v>
      </c>
      <c r="N3112" s="12">
        <v>11</v>
      </c>
      <c r="O3112" s="12">
        <v>5</v>
      </c>
      <c r="P3112" s="12">
        <v>3</v>
      </c>
      <c r="Q3112" s="12">
        <v>6</v>
      </c>
      <c r="R3112" s="12"/>
      <c r="S3112" s="12">
        <v>15</v>
      </c>
      <c r="T3112" s="12"/>
      <c r="U3112" s="12">
        <f t="shared" si="715"/>
        <v>217</v>
      </c>
    </row>
    <row r="3113" spans="1:21">
      <c r="A3113" s="14"/>
      <c r="B3113" s="14"/>
      <c r="C3113" s="12" t="s">
        <v>35</v>
      </c>
      <c r="D3113" s="12">
        <v>12</v>
      </c>
      <c r="E3113" s="13">
        <v>8</v>
      </c>
      <c r="F3113" s="13">
        <v>9</v>
      </c>
      <c r="G3113" s="13">
        <v>25</v>
      </c>
      <c r="H3113" s="13">
        <v>26</v>
      </c>
      <c r="I3113" s="13">
        <v>27</v>
      </c>
      <c r="J3113" s="13">
        <v>33</v>
      </c>
      <c r="K3113" s="13">
        <v>36</v>
      </c>
      <c r="L3113" s="13">
        <v>4</v>
      </c>
      <c r="M3113" s="13">
        <v>2</v>
      </c>
      <c r="N3113" s="12">
        <v>4</v>
      </c>
      <c r="O3113" s="12">
        <v>3</v>
      </c>
      <c r="P3113" s="12">
        <v>3</v>
      </c>
      <c r="Q3113" s="12">
        <v>5</v>
      </c>
      <c r="R3113" s="12"/>
      <c r="S3113" s="12">
        <v>8</v>
      </c>
      <c r="T3113" s="12"/>
      <c r="U3113" s="12">
        <f t="shared" si="715"/>
        <v>205</v>
      </c>
    </row>
    <row r="3114" spans="1:21">
      <c r="A3114" s="14"/>
      <c r="B3114" s="14"/>
      <c r="C3114" s="12" t="s">
        <v>36</v>
      </c>
      <c r="D3114" s="12">
        <v>14</v>
      </c>
      <c r="E3114" s="13">
        <v>9</v>
      </c>
      <c r="F3114" s="13">
        <v>7</v>
      </c>
      <c r="G3114" s="13"/>
      <c r="H3114" s="13"/>
      <c r="I3114" s="13"/>
      <c r="J3114" s="13"/>
      <c r="K3114" s="13"/>
      <c r="L3114" s="13"/>
      <c r="M3114" s="13"/>
      <c r="N3114" s="12"/>
      <c r="O3114" s="12">
        <v>3</v>
      </c>
      <c r="P3114" s="12"/>
      <c r="Q3114" s="12"/>
      <c r="R3114" s="12"/>
      <c r="S3114" s="12"/>
      <c r="T3114" s="12"/>
      <c r="U3114" s="12">
        <f t="shared" si="715"/>
        <v>33</v>
      </c>
    </row>
    <row r="3115" spans="1:21">
      <c r="A3115" s="14"/>
      <c r="B3115" s="14"/>
      <c r="C3115" s="12" t="s">
        <v>31</v>
      </c>
      <c r="D3115" s="12">
        <v>8</v>
      </c>
      <c r="E3115" s="13">
        <v>6</v>
      </c>
      <c r="F3115" s="13">
        <v>5</v>
      </c>
      <c r="G3115" s="13"/>
      <c r="H3115" s="13"/>
      <c r="I3115" s="13"/>
      <c r="J3115" s="13"/>
      <c r="K3115" s="13"/>
      <c r="L3115" s="13"/>
      <c r="M3115" s="13"/>
      <c r="N3115" s="12">
        <v>2</v>
      </c>
      <c r="O3115" s="12">
        <v>1</v>
      </c>
      <c r="P3115" s="12"/>
      <c r="Q3115" s="12">
        <v>2</v>
      </c>
      <c r="R3115" s="12"/>
      <c r="S3115" s="12"/>
      <c r="T3115" s="12"/>
      <c r="U3115" s="12">
        <f t="shared" si="715"/>
        <v>24</v>
      </c>
    </row>
    <row r="3116" spans="1:21">
      <c r="A3116" s="16"/>
      <c r="B3116" s="16"/>
      <c r="C3116" s="12" t="s">
        <v>32</v>
      </c>
      <c r="D3116" s="12"/>
      <c r="E3116" s="13"/>
      <c r="F3116" s="13"/>
      <c r="G3116" s="13">
        <v>7</v>
      </c>
      <c r="H3116" s="13">
        <v>20</v>
      </c>
      <c r="I3116" s="13">
        <v>7</v>
      </c>
      <c r="J3116" s="13">
        <v>8</v>
      </c>
      <c r="K3116" s="13">
        <v>9</v>
      </c>
      <c r="L3116" s="13">
        <v>2</v>
      </c>
      <c r="M3116" s="13"/>
      <c r="N3116" s="12">
        <v>9</v>
      </c>
      <c r="O3116" s="12">
        <v>5</v>
      </c>
      <c r="P3116" s="12"/>
      <c r="Q3116" s="12">
        <v>2</v>
      </c>
      <c r="R3116" s="12"/>
      <c r="S3116" s="12"/>
      <c r="T3116" s="12"/>
      <c r="U3116" s="12">
        <f t="shared" si="715"/>
        <v>69</v>
      </c>
    </row>
    <row r="3117" spans="1:21">
      <c r="A3117" s="17"/>
      <c r="B3117" s="18"/>
      <c r="C3117" s="19" t="s">
        <v>33</v>
      </c>
      <c r="D3117" s="19">
        <f t="shared" ref="D3117:U3117" si="716">SUM(D3108:D3116)</f>
        <v>62</v>
      </c>
      <c r="E3117" s="19">
        <f t="shared" si="716"/>
        <v>45</v>
      </c>
      <c r="F3117" s="19">
        <f t="shared" si="716"/>
        <v>38</v>
      </c>
      <c r="G3117" s="19">
        <f t="shared" si="716"/>
        <v>132</v>
      </c>
      <c r="H3117" s="19">
        <f t="shared" si="716"/>
        <v>138</v>
      </c>
      <c r="I3117" s="19">
        <f t="shared" si="716"/>
        <v>159</v>
      </c>
      <c r="J3117" s="19">
        <f t="shared" si="716"/>
        <v>171</v>
      </c>
      <c r="K3117" s="19">
        <f t="shared" si="716"/>
        <v>173</v>
      </c>
      <c r="L3117" s="19">
        <f t="shared" si="716"/>
        <v>39</v>
      </c>
      <c r="M3117" s="19">
        <f t="shared" si="716"/>
        <v>7</v>
      </c>
      <c r="N3117" s="19">
        <f t="shared" si="716"/>
        <v>33</v>
      </c>
      <c r="O3117" s="19">
        <f t="shared" si="716"/>
        <v>44</v>
      </c>
      <c r="P3117" s="19">
        <f t="shared" si="716"/>
        <v>25</v>
      </c>
      <c r="Q3117" s="19">
        <f t="shared" si="716"/>
        <v>53</v>
      </c>
      <c r="R3117" s="19">
        <f t="shared" si="716"/>
        <v>0</v>
      </c>
      <c r="S3117" s="19">
        <f t="shared" si="716"/>
        <v>35</v>
      </c>
      <c r="T3117" s="19">
        <f t="shared" si="716"/>
        <v>0</v>
      </c>
      <c r="U3117" s="19">
        <f t="shared" si="716"/>
        <v>1154</v>
      </c>
    </row>
    <row r="3120" spans="1:21" ht="96">
      <c r="A3120" s="8" t="s">
        <v>2</v>
      </c>
      <c r="B3120" s="8" t="s">
        <v>3</v>
      </c>
      <c r="C3120" s="8" t="s">
        <v>4</v>
      </c>
      <c r="D3120" s="9" t="str">
        <f t="shared" ref="D3120:P3120" si="717">D5</f>
        <v>ANGGREK</v>
      </c>
      <c r="E3120" s="9" t="str">
        <f t="shared" si="717"/>
        <v>BOUGENVIL</v>
      </c>
      <c r="F3120" s="9" t="str">
        <f t="shared" si="717"/>
        <v>CAMELIA</v>
      </c>
      <c r="G3120" s="9" t="str">
        <f t="shared" si="717"/>
        <v>DEWANDARU</v>
      </c>
      <c r="H3120" s="9" t="str">
        <f t="shared" si="717"/>
        <v>EDELWEIS</v>
      </c>
      <c r="I3120" s="9" t="str">
        <f t="shared" si="717"/>
        <v>FLAMBOYAN</v>
      </c>
      <c r="J3120" s="9" t="str">
        <f t="shared" si="717"/>
        <v>GERANIUM</v>
      </c>
      <c r="K3120" s="9" t="str">
        <f t="shared" si="717"/>
        <v>HELIKONIA</v>
      </c>
      <c r="L3120" s="9" t="str">
        <f t="shared" si="717"/>
        <v>IVY</v>
      </c>
      <c r="M3120" s="9" t="str">
        <f t="shared" si="717"/>
        <v>JASMIN</v>
      </c>
      <c r="N3120" s="9" t="str">
        <f t="shared" si="717"/>
        <v>IGD</v>
      </c>
      <c r="O3120" s="9" t="str">
        <f t="shared" si="717"/>
        <v>HCU</v>
      </c>
      <c r="P3120" s="9" t="str">
        <f t="shared" si="717"/>
        <v>PENUNJANG</v>
      </c>
      <c r="Q3120" s="9" t="str">
        <f>Q5</f>
        <v>PELAYANAN</v>
      </c>
      <c r="R3120" s="9" t="str">
        <f>R5</f>
        <v>ADMIN</v>
      </c>
      <c r="S3120" s="9" t="str">
        <f>S5</f>
        <v>ASRAMA</v>
      </c>
      <c r="T3120" s="9" t="str">
        <f>T5</f>
        <v>MASJID</v>
      </c>
      <c r="U3120" s="9" t="str">
        <f>U5</f>
        <v>JUMLAH</v>
      </c>
    </row>
    <row r="3121" spans="1:21">
      <c r="A3121" s="10">
        <f>A3108+1</f>
        <v>23</v>
      </c>
      <c r="B3121" s="11" t="s">
        <v>34</v>
      </c>
      <c r="C3121" s="12" t="s">
        <v>24</v>
      </c>
      <c r="D3121" s="12"/>
      <c r="E3121" s="12"/>
      <c r="F3121" s="12"/>
      <c r="G3121" s="12">
        <v>18</v>
      </c>
      <c r="H3121" s="12">
        <v>28</v>
      </c>
      <c r="I3121" s="12">
        <v>25</v>
      </c>
      <c r="J3121" s="12">
        <v>33</v>
      </c>
      <c r="K3121" s="12">
        <v>30</v>
      </c>
      <c r="L3121" s="12">
        <v>8</v>
      </c>
      <c r="M3121" s="12"/>
      <c r="N3121" s="12"/>
      <c r="O3121" s="12">
        <v>14</v>
      </c>
      <c r="P3121" s="12">
        <v>9</v>
      </c>
      <c r="Q3121" s="12">
        <v>15</v>
      </c>
      <c r="R3121" s="12"/>
      <c r="S3121" s="12"/>
      <c r="T3121" s="12"/>
      <c r="U3121" s="12">
        <f t="shared" ref="U3121:U3129" si="718">SUM(D3121:T3121)</f>
        <v>180</v>
      </c>
    </row>
    <row r="3122" spans="1:21">
      <c r="A3122" s="14"/>
      <c r="B3122" s="15">
        <f>B3109+1</f>
        <v>46257</v>
      </c>
      <c r="C3122" s="12" t="s">
        <v>25</v>
      </c>
      <c r="D3122" s="12"/>
      <c r="E3122" s="12"/>
      <c r="F3122" s="12"/>
      <c r="G3122" s="12">
        <v>18</v>
      </c>
      <c r="H3122" s="12">
        <v>25</v>
      </c>
      <c r="I3122" s="12">
        <v>26</v>
      </c>
      <c r="J3122" s="12">
        <v>28</v>
      </c>
      <c r="K3122" s="12">
        <v>32</v>
      </c>
      <c r="L3122" s="12">
        <v>7</v>
      </c>
      <c r="M3122" s="12"/>
      <c r="N3122" s="12"/>
      <c r="O3122" s="12">
        <v>4</v>
      </c>
      <c r="P3122" s="12">
        <v>2</v>
      </c>
      <c r="Q3122" s="12">
        <v>4</v>
      </c>
      <c r="R3122" s="12"/>
      <c r="S3122" s="12"/>
      <c r="T3122" s="12"/>
      <c r="U3122" s="12">
        <f t="shared" si="718"/>
        <v>146</v>
      </c>
    </row>
    <row r="3123" spans="1:21">
      <c r="A3123" s="14"/>
      <c r="B3123" s="14"/>
      <c r="C3123" s="12" t="s">
        <v>26</v>
      </c>
      <c r="D3123" s="12">
        <v>4</v>
      </c>
      <c r="E3123" s="12">
        <v>2</v>
      </c>
      <c r="F3123" s="12"/>
      <c r="G3123" s="12">
        <v>9</v>
      </c>
      <c r="H3123" s="12">
        <v>6</v>
      </c>
      <c r="I3123" s="12">
        <v>8</v>
      </c>
      <c r="J3123" s="12">
        <v>10</v>
      </c>
      <c r="K3123" s="12">
        <v>12</v>
      </c>
      <c r="L3123" s="12">
        <v>5</v>
      </c>
      <c r="M3123" s="12"/>
      <c r="N3123" s="12"/>
      <c r="O3123" s="12">
        <v>4</v>
      </c>
      <c r="P3123" s="12">
        <v>3</v>
      </c>
      <c r="Q3123" s="12">
        <v>11</v>
      </c>
      <c r="R3123" s="12"/>
      <c r="S3123" s="12"/>
      <c r="T3123" s="12"/>
      <c r="U3123" s="12">
        <f t="shared" si="718"/>
        <v>74</v>
      </c>
    </row>
    <row r="3124" spans="1:21">
      <c r="A3124" s="14"/>
      <c r="B3124" s="14"/>
      <c r="C3124" s="12" t="s">
        <v>27</v>
      </c>
      <c r="D3124" s="12">
        <v>6</v>
      </c>
      <c r="E3124" s="12">
        <v>8</v>
      </c>
      <c r="F3124" s="12">
        <v>6</v>
      </c>
      <c r="G3124" s="12">
        <v>26</v>
      </c>
      <c r="H3124" s="12">
        <v>29</v>
      </c>
      <c r="I3124" s="12">
        <v>28</v>
      </c>
      <c r="J3124" s="12">
        <v>28</v>
      </c>
      <c r="K3124" s="12">
        <v>27</v>
      </c>
      <c r="L3124" s="12">
        <v>4</v>
      </c>
      <c r="M3124" s="12">
        <v>2</v>
      </c>
      <c r="N3124" s="12">
        <v>8</v>
      </c>
      <c r="O3124" s="12">
        <v>5</v>
      </c>
      <c r="P3124" s="12">
        <v>4</v>
      </c>
      <c r="Q3124" s="12">
        <v>19</v>
      </c>
      <c r="R3124" s="12"/>
      <c r="S3124" s="12"/>
      <c r="T3124" s="12"/>
      <c r="U3124" s="12">
        <f t="shared" si="718"/>
        <v>200</v>
      </c>
    </row>
    <row r="3125" spans="1:21">
      <c r="A3125" s="14"/>
      <c r="B3125" s="14"/>
      <c r="C3125" s="12" t="s">
        <v>28</v>
      </c>
      <c r="D3125" s="12">
        <v>3</v>
      </c>
      <c r="E3125" s="12">
        <v>11</v>
      </c>
      <c r="F3125" s="12">
        <v>9</v>
      </c>
      <c r="G3125" s="12">
        <v>27</v>
      </c>
      <c r="H3125" s="12">
        <v>26</v>
      </c>
      <c r="I3125" s="12">
        <v>33</v>
      </c>
      <c r="J3125" s="12">
        <v>26</v>
      </c>
      <c r="K3125" s="12">
        <v>26</v>
      </c>
      <c r="L3125" s="12">
        <v>2</v>
      </c>
      <c r="M3125" s="12">
        <v>1</v>
      </c>
      <c r="N3125" s="12">
        <v>10</v>
      </c>
      <c r="O3125" s="12">
        <v>6</v>
      </c>
      <c r="P3125" s="12">
        <v>3</v>
      </c>
      <c r="Q3125" s="12">
        <v>6</v>
      </c>
      <c r="R3125" s="12"/>
      <c r="S3125" s="12"/>
      <c r="T3125" s="12"/>
      <c r="U3125" s="12">
        <f t="shared" si="718"/>
        <v>189</v>
      </c>
    </row>
    <row r="3126" spans="1:21">
      <c r="A3126" s="14"/>
      <c r="B3126" s="14"/>
      <c r="C3126" s="12" t="s">
        <v>35</v>
      </c>
      <c r="D3126" s="12">
        <v>5</v>
      </c>
      <c r="E3126" s="12">
        <v>9</v>
      </c>
      <c r="F3126" s="12">
        <v>8</v>
      </c>
      <c r="G3126" s="12">
        <v>27</v>
      </c>
      <c r="H3126" s="12">
        <v>25</v>
      </c>
      <c r="I3126" s="12">
        <v>32</v>
      </c>
      <c r="J3126" s="12">
        <v>31</v>
      </c>
      <c r="K3126" s="12">
        <v>32</v>
      </c>
      <c r="L3126" s="12">
        <v>3</v>
      </c>
      <c r="M3126" s="12">
        <v>2</v>
      </c>
      <c r="N3126" s="12">
        <v>13</v>
      </c>
      <c r="O3126" s="12">
        <v>4</v>
      </c>
      <c r="P3126" s="12">
        <v>3</v>
      </c>
      <c r="Q3126" s="12">
        <v>20</v>
      </c>
      <c r="R3126" s="12"/>
      <c r="S3126" s="12"/>
      <c r="T3126" s="12"/>
      <c r="U3126" s="12">
        <f t="shared" si="718"/>
        <v>214</v>
      </c>
    </row>
    <row r="3127" spans="1:21">
      <c r="A3127" s="14"/>
      <c r="B3127" s="14"/>
      <c r="C3127" s="12" t="s">
        <v>36</v>
      </c>
      <c r="D3127" s="12">
        <v>4</v>
      </c>
      <c r="E3127" s="12">
        <v>8</v>
      </c>
      <c r="F3127" s="12">
        <v>9</v>
      </c>
      <c r="G3127" s="12"/>
      <c r="H3127" s="12"/>
      <c r="I3127" s="12"/>
      <c r="J3127" s="12"/>
      <c r="K3127" s="12"/>
      <c r="L3127" s="12"/>
      <c r="M3127" s="12"/>
      <c r="N3127" s="12"/>
      <c r="O3127" s="12">
        <v>3</v>
      </c>
      <c r="P3127" s="12"/>
      <c r="Q3127" s="12"/>
      <c r="R3127" s="12"/>
      <c r="S3127" s="12"/>
      <c r="T3127" s="12"/>
      <c r="U3127" s="12">
        <f t="shared" si="718"/>
        <v>24</v>
      </c>
    </row>
    <row r="3128" spans="1:21">
      <c r="A3128" s="14"/>
      <c r="B3128" s="14"/>
      <c r="C3128" s="12" t="s">
        <v>31</v>
      </c>
      <c r="D3128" s="12"/>
      <c r="E3128" s="12">
        <v>6</v>
      </c>
      <c r="F3128" s="12">
        <v>5</v>
      </c>
      <c r="G3128" s="12"/>
      <c r="H3128" s="12"/>
      <c r="I3128" s="12"/>
      <c r="J3128" s="12"/>
      <c r="K3128" s="12"/>
      <c r="L3128" s="12"/>
      <c r="M3128" s="12"/>
      <c r="N3128" s="12">
        <v>3</v>
      </c>
      <c r="O3128" s="12">
        <v>1</v>
      </c>
      <c r="P3128" s="12"/>
      <c r="Q3128" s="12">
        <v>1</v>
      </c>
      <c r="R3128" s="12"/>
      <c r="S3128" s="12"/>
      <c r="T3128" s="12"/>
      <c r="U3128" s="12">
        <f t="shared" si="718"/>
        <v>16</v>
      </c>
    </row>
    <row r="3129" spans="1:21">
      <c r="A3129" s="16"/>
      <c r="B3129" s="16"/>
      <c r="C3129" s="12" t="s">
        <v>32</v>
      </c>
      <c r="D3129" s="12">
        <v>1</v>
      </c>
      <c r="E3129" s="12"/>
      <c r="F3129" s="12"/>
      <c r="G3129" s="12">
        <v>6</v>
      </c>
      <c r="H3129" s="12">
        <v>17</v>
      </c>
      <c r="I3129" s="12">
        <v>7</v>
      </c>
      <c r="J3129" s="12">
        <v>5</v>
      </c>
      <c r="K3129" s="12">
        <v>7</v>
      </c>
      <c r="L3129" s="12">
        <v>3</v>
      </c>
      <c r="M3129" s="12"/>
      <c r="N3129" s="12">
        <v>9</v>
      </c>
      <c r="O3129" s="12">
        <v>6</v>
      </c>
      <c r="P3129" s="12"/>
      <c r="Q3129" s="12"/>
      <c r="R3129" s="12"/>
      <c r="S3129" s="12"/>
      <c r="T3129" s="12"/>
      <c r="U3129" s="12">
        <f t="shared" si="718"/>
        <v>61</v>
      </c>
    </row>
    <row r="3130" spans="1:21">
      <c r="A3130" s="17"/>
      <c r="B3130" s="18"/>
      <c r="C3130" s="19" t="s">
        <v>33</v>
      </c>
      <c r="D3130" s="19">
        <f t="shared" ref="D3130:U3130" si="719">SUM(D3121:D3129)</f>
        <v>23</v>
      </c>
      <c r="E3130" s="19">
        <f t="shared" si="719"/>
        <v>44</v>
      </c>
      <c r="F3130" s="19">
        <f t="shared" si="719"/>
        <v>37</v>
      </c>
      <c r="G3130" s="19">
        <f t="shared" si="719"/>
        <v>131</v>
      </c>
      <c r="H3130" s="19">
        <f t="shared" si="719"/>
        <v>156</v>
      </c>
      <c r="I3130" s="19">
        <f t="shared" si="719"/>
        <v>159</v>
      </c>
      <c r="J3130" s="19">
        <f t="shared" si="719"/>
        <v>161</v>
      </c>
      <c r="K3130" s="19">
        <f t="shared" si="719"/>
        <v>166</v>
      </c>
      <c r="L3130" s="19">
        <f t="shared" si="719"/>
        <v>32</v>
      </c>
      <c r="M3130" s="19">
        <f t="shared" si="719"/>
        <v>5</v>
      </c>
      <c r="N3130" s="19">
        <f t="shared" si="719"/>
        <v>43</v>
      </c>
      <c r="O3130" s="19">
        <f t="shared" si="719"/>
        <v>47</v>
      </c>
      <c r="P3130" s="19">
        <f t="shared" si="719"/>
        <v>24</v>
      </c>
      <c r="Q3130" s="19">
        <f t="shared" si="719"/>
        <v>76</v>
      </c>
      <c r="R3130" s="19">
        <f t="shared" si="719"/>
        <v>0</v>
      </c>
      <c r="S3130" s="19">
        <f t="shared" si="719"/>
        <v>0</v>
      </c>
      <c r="T3130" s="19">
        <f t="shared" si="719"/>
        <v>0</v>
      </c>
      <c r="U3130" s="19">
        <f t="shared" si="719"/>
        <v>1104</v>
      </c>
    </row>
    <row r="3133" spans="1:21" ht="96">
      <c r="A3133" s="8" t="s">
        <v>2</v>
      </c>
      <c r="B3133" s="8" t="s">
        <v>3</v>
      </c>
      <c r="C3133" s="8" t="s">
        <v>4</v>
      </c>
      <c r="D3133" s="9" t="str">
        <f t="shared" ref="D3133:P3133" si="720">D5</f>
        <v>ANGGREK</v>
      </c>
      <c r="E3133" s="9" t="str">
        <f t="shared" si="720"/>
        <v>BOUGENVIL</v>
      </c>
      <c r="F3133" s="9" t="str">
        <f t="shared" si="720"/>
        <v>CAMELIA</v>
      </c>
      <c r="G3133" s="9" t="str">
        <f t="shared" si="720"/>
        <v>DEWANDARU</v>
      </c>
      <c r="H3133" s="9" t="str">
        <f t="shared" si="720"/>
        <v>EDELWEIS</v>
      </c>
      <c r="I3133" s="9" t="str">
        <f t="shared" si="720"/>
        <v>FLAMBOYAN</v>
      </c>
      <c r="J3133" s="9" t="str">
        <f t="shared" si="720"/>
        <v>GERANIUM</v>
      </c>
      <c r="K3133" s="9" t="str">
        <f t="shared" si="720"/>
        <v>HELIKONIA</v>
      </c>
      <c r="L3133" s="9" t="str">
        <f t="shared" si="720"/>
        <v>IVY</v>
      </c>
      <c r="M3133" s="9" t="str">
        <f t="shared" si="720"/>
        <v>JASMIN</v>
      </c>
      <c r="N3133" s="9" t="str">
        <f t="shared" si="720"/>
        <v>IGD</v>
      </c>
      <c r="O3133" s="9" t="str">
        <f t="shared" si="720"/>
        <v>HCU</v>
      </c>
      <c r="P3133" s="9" t="str">
        <f t="shared" si="720"/>
        <v>PENUNJANG</v>
      </c>
      <c r="Q3133" s="9" t="str">
        <f>Q5</f>
        <v>PELAYANAN</v>
      </c>
      <c r="R3133" s="9" t="str">
        <f>R5</f>
        <v>ADMIN</v>
      </c>
      <c r="S3133" s="9" t="str">
        <f>S5</f>
        <v>ASRAMA</v>
      </c>
      <c r="T3133" s="9" t="str">
        <f>T5</f>
        <v>MASJID</v>
      </c>
      <c r="U3133" s="9" t="str">
        <f>U5</f>
        <v>JUMLAH</v>
      </c>
    </row>
    <row r="3134" spans="1:21">
      <c r="A3134" s="10">
        <f>A3121+1</f>
        <v>24</v>
      </c>
      <c r="B3134" s="11" t="s">
        <v>37</v>
      </c>
      <c r="C3134" s="12" t="s">
        <v>24</v>
      </c>
      <c r="D3134" s="12"/>
      <c r="E3134" s="13"/>
      <c r="F3134" s="13"/>
      <c r="G3134" s="13">
        <v>26</v>
      </c>
      <c r="H3134" s="13">
        <v>23</v>
      </c>
      <c r="I3134" s="13">
        <v>27</v>
      </c>
      <c r="J3134" s="13">
        <v>25</v>
      </c>
      <c r="K3134" s="13">
        <v>30</v>
      </c>
      <c r="L3134" s="13">
        <v>12</v>
      </c>
      <c r="M3134" s="13"/>
      <c r="N3134" s="12"/>
      <c r="O3134" s="12">
        <v>14</v>
      </c>
      <c r="P3134" s="12">
        <v>12</v>
      </c>
      <c r="Q3134" s="12">
        <v>20</v>
      </c>
      <c r="R3134" s="12"/>
      <c r="S3134" s="12"/>
      <c r="T3134" s="12"/>
      <c r="U3134" s="12">
        <f>SUM(D3134:T3134)</f>
        <v>189</v>
      </c>
    </row>
    <row r="3135" spans="1:21">
      <c r="A3135" s="14"/>
      <c r="B3135" s="15">
        <f>B3122+1</f>
        <v>46258</v>
      </c>
      <c r="C3135" s="12" t="s">
        <v>25</v>
      </c>
      <c r="D3135" s="12"/>
      <c r="E3135" s="13"/>
      <c r="F3135" s="13"/>
      <c r="G3135" s="13">
        <v>26</v>
      </c>
      <c r="H3135" s="13">
        <v>25</v>
      </c>
      <c r="I3135" s="13">
        <v>28</v>
      </c>
      <c r="J3135" s="13">
        <v>25</v>
      </c>
      <c r="K3135" s="13">
        <v>30</v>
      </c>
      <c r="L3135" s="13">
        <v>12</v>
      </c>
      <c r="M3135" s="13"/>
      <c r="N3135" s="12"/>
      <c r="O3135" s="12">
        <v>3</v>
      </c>
      <c r="P3135" s="12">
        <v>3</v>
      </c>
      <c r="Q3135" s="12">
        <v>4</v>
      </c>
      <c r="R3135" s="12"/>
      <c r="S3135" s="12"/>
      <c r="T3135" s="12"/>
      <c r="U3135" s="12">
        <f t="shared" ref="U3135:U3142" si="721">SUM(D3135:T3135)</f>
        <v>156</v>
      </c>
    </row>
    <row r="3136" spans="1:21">
      <c r="A3136" s="14"/>
      <c r="B3136" s="14"/>
      <c r="C3136" s="12" t="s">
        <v>26</v>
      </c>
      <c r="D3136" s="12">
        <v>3</v>
      </c>
      <c r="E3136" s="13"/>
      <c r="F3136" s="13"/>
      <c r="G3136" s="13">
        <v>9</v>
      </c>
      <c r="H3136" s="13">
        <v>8</v>
      </c>
      <c r="I3136" s="13">
        <v>16</v>
      </c>
      <c r="J3136" s="13">
        <v>16</v>
      </c>
      <c r="K3136" s="13">
        <v>17</v>
      </c>
      <c r="L3136" s="13">
        <v>8</v>
      </c>
      <c r="M3136" s="13"/>
      <c r="N3136" s="12"/>
      <c r="O3136" s="12">
        <v>4</v>
      </c>
      <c r="P3136" s="12"/>
      <c r="Q3136" s="12">
        <v>11</v>
      </c>
      <c r="R3136" s="12"/>
      <c r="S3136" s="12"/>
      <c r="T3136" s="12"/>
      <c r="U3136" s="12">
        <f t="shared" si="721"/>
        <v>92</v>
      </c>
    </row>
    <row r="3137" spans="1:21">
      <c r="A3137" s="14"/>
      <c r="B3137" s="14"/>
      <c r="C3137" s="12" t="s">
        <v>27</v>
      </c>
      <c r="D3137" s="12">
        <v>4</v>
      </c>
      <c r="E3137" s="13">
        <v>13</v>
      </c>
      <c r="F3137" s="13">
        <v>9</v>
      </c>
      <c r="G3137" s="13">
        <v>18</v>
      </c>
      <c r="H3137" s="13">
        <v>21</v>
      </c>
      <c r="I3137" s="13">
        <v>27</v>
      </c>
      <c r="J3137" s="13">
        <v>24</v>
      </c>
      <c r="K3137" s="13">
        <v>30</v>
      </c>
      <c r="L3137" s="13">
        <v>6</v>
      </c>
      <c r="M3137" s="13"/>
      <c r="N3137" s="12">
        <v>6</v>
      </c>
      <c r="O3137" s="12">
        <v>6</v>
      </c>
      <c r="P3137" s="12">
        <v>5</v>
      </c>
      <c r="Q3137" s="12">
        <v>5</v>
      </c>
      <c r="R3137" s="12"/>
      <c r="S3137" s="12"/>
      <c r="T3137" s="12"/>
      <c r="U3137" s="12">
        <f t="shared" si="721"/>
        <v>174</v>
      </c>
    </row>
    <row r="3138" spans="1:21">
      <c r="A3138" s="14"/>
      <c r="B3138" s="14"/>
      <c r="C3138" s="12" t="s">
        <v>28</v>
      </c>
      <c r="D3138" s="12">
        <v>2</v>
      </c>
      <c r="E3138" s="13">
        <v>8</v>
      </c>
      <c r="F3138" s="13">
        <v>6</v>
      </c>
      <c r="G3138" s="13">
        <v>21</v>
      </c>
      <c r="H3138" s="13">
        <v>26</v>
      </c>
      <c r="I3138" s="13">
        <v>28</v>
      </c>
      <c r="J3138" s="13">
        <v>22</v>
      </c>
      <c r="K3138" s="13">
        <v>25</v>
      </c>
      <c r="L3138" s="13">
        <v>6</v>
      </c>
      <c r="M3138" s="13"/>
      <c r="N3138" s="12">
        <v>11</v>
      </c>
      <c r="O3138" s="12">
        <v>5</v>
      </c>
      <c r="P3138" s="12">
        <v>4</v>
      </c>
      <c r="Q3138" s="12">
        <v>3</v>
      </c>
      <c r="R3138" s="12"/>
      <c r="S3138" s="12"/>
      <c r="T3138" s="12"/>
      <c r="U3138" s="12">
        <f t="shared" si="721"/>
        <v>167</v>
      </c>
    </row>
    <row r="3139" spans="1:21">
      <c r="A3139" s="14"/>
      <c r="B3139" s="14"/>
      <c r="C3139" s="12" t="s">
        <v>35</v>
      </c>
      <c r="D3139" s="12">
        <v>6</v>
      </c>
      <c r="E3139" s="13">
        <v>8</v>
      </c>
      <c r="F3139" s="13">
        <v>5</v>
      </c>
      <c r="G3139" s="13">
        <v>22</v>
      </c>
      <c r="H3139" s="13">
        <v>20</v>
      </c>
      <c r="I3139" s="13">
        <v>22</v>
      </c>
      <c r="J3139" s="13">
        <v>22</v>
      </c>
      <c r="K3139" s="13">
        <v>26</v>
      </c>
      <c r="L3139" s="13">
        <v>8</v>
      </c>
      <c r="M3139" s="13"/>
      <c r="N3139" s="12">
        <v>4</v>
      </c>
      <c r="O3139" s="12">
        <v>3</v>
      </c>
      <c r="P3139" s="12">
        <v>3</v>
      </c>
      <c r="Q3139" s="12">
        <v>4</v>
      </c>
      <c r="R3139" s="12"/>
      <c r="S3139" s="12"/>
      <c r="T3139" s="12"/>
      <c r="U3139" s="12">
        <f t="shared" si="721"/>
        <v>153</v>
      </c>
    </row>
    <row r="3140" spans="1:21">
      <c r="A3140" s="14"/>
      <c r="B3140" s="14"/>
      <c r="C3140" s="12" t="s">
        <v>36</v>
      </c>
      <c r="D3140" s="12"/>
      <c r="E3140" s="13">
        <v>12</v>
      </c>
      <c r="F3140" s="13">
        <v>8</v>
      </c>
      <c r="G3140" s="13"/>
      <c r="H3140" s="13"/>
      <c r="I3140" s="13"/>
      <c r="J3140" s="13"/>
      <c r="K3140" s="13"/>
      <c r="L3140" s="13"/>
      <c r="M3140" s="13"/>
      <c r="N3140" s="12"/>
      <c r="O3140" s="12">
        <v>3</v>
      </c>
      <c r="P3140" s="12"/>
      <c r="Q3140" s="12"/>
      <c r="R3140" s="12"/>
      <c r="S3140" s="12"/>
      <c r="T3140" s="12"/>
      <c r="U3140" s="12">
        <f t="shared" si="721"/>
        <v>23</v>
      </c>
    </row>
    <row r="3141" spans="1:21">
      <c r="A3141" s="14"/>
      <c r="B3141" s="14"/>
      <c r="C3141" s="12" t="s">
        <v>31</v>
      </c>
      <c r="D3141" s="12"/>
      <c r="E3141" s="13">
        <v>6</v>
      </c>
      <c r="F3141" s="13">
        <v>4</v>
      </c>
      <c r="G3141" s="13"/>
      <c r="H3141" s="13"/>
      <c r="I3141" s="13"/>
      <c r="J3141" s="13"/>
      <c r="K3141" s="13"/>
      <c r="L3141" s="13"/>
      <c r="M3141" s="13"/>
      <c r="N3141" s="12">
        <v>2</v>
      </c>
      <c r="O3141" s="12">
        <v>1</v>
      </c>
      <c r="P3141" s="12"/>
      <c r="Q3141" s="12">
        <v>2</v>
      </c>
      <c r="R3141" s="12"/>
      <c r="S3141" s="12"/>
      <c r="T3141" s="12"/>
      <c r="U3141" s="12">
        <f t="shared" si="721"/>
        <v>15</v>
      </c>
    </row>
    <row r="3142" spans="1:21">
      <c r="A3142" s="16"/>
      <c r="B3142" s="16"/>
      <c r="C3142" s="12" t="s">
        <v>32</v>
      </c>
      <c r="D3142" s="12">
        <v>2</v>
      </c>
      <c r="E3142" s="13"/>
      <c r="F3142" s="13"/>
      <c r="G3142" s="13">
        <v>6</v>
      </c>
      <c r="H3142" s="13">
        <v>27</v>
      </c>
      <c r="I3142" s="13">
        <v>9</v>
      </c>
      <c r="J3142" s="13">
        <v>7</v>
      </c>
      <c r="K3142" s="13">
        <v>16</v>
      </c>
      <c r="L3142" s="13">
        <v>8</v>
      </c>
      <c r="M3142" s="13"/>
      <c r="N3142" s="12">
        <v>9</v>
      </c>
      <c r="O3142" s="12">
        <v>5</v>
      </c>
      <c r="P3142" s="12"/>
      <c r="Q3142" s="12">
        <v>2</v>
      </c>
      <c r="R3142" s="12"/>
      <c r="S3142" s="12"/>
      <c r="T3142" s="12"/>
      <c r="U3142" s="12">
        <f t="shared" si="721"/>
        <v>91</v>
      </c>
    </row>
    <row r="3143" spans="1:21">
      <c r="A3143" s="17"/>
      <c r="B3143" s="18"/>
      <c r="C3143" s="19" t="s">
        <v>33</v>
      </c>
      <c r="D3143" s="19">
        <f t="shared" ref="D3143:U3143" si="722">SUM(D3134:D3142)</f>
        <v>17</v>
      </c>
      <c r="E3143" s="19">
        <f t="shared" si="722"/>
        <v>47</v>
      </c>
      <c r="F3143" s="19">
        <f t="shared" si="722"/>
        <v>32</v>
      </c>
      <c r="G3143" s="19">
        <f t="shared" si="722"/>
        <v>128</v>
      </c>
      <c r="H3143" s="19">
        <f t="shared" si="722"/>
        <v>150</v>
      </c>
      <c r="I3143" s="19">
        <f t="shared" si="722"/>
        <v>157</v>
      </c>
      <c r="J3143" s="19">
        <f t="shared" si="722"/>
        <v>141</v>
      </c>
      <c r="K3143" s="19">
        <f t="shared" si="722"/>
        <v>174</v>
      </c>
      <c r="L3143" s="19">
        <f t="shared" si="722"/>
        <v>60</v>
      </c>
      <c r="M3143" s="19">
        <f t="shared" si="722"/>
        <v>0</v>
      </c>
      <c r="N3143" s="19">
        <f t="shared" si="722"/>
        <v>32</v>
      </c>
      <c r="O3143" s="19">
        <f t="shared" si="722"/>
        <v>44</v>
      </c>
      <c r="P3143" s="19">
        <f t="shared" si="722"/>
        <v>27</v>
      </c>
      <c r="Q3143" s="19">
        <f t="shared" si="722"/>
        <v>51</v>
      </c>
      <c r="R3143" s="19">
        <f t="shared" si="722"/>
        <v>0</v>
      </c>
      <c r="S3143" s="19">
        <f t="shared" si="722"/>
        <v>0</v>
      </c>
      <c r="T3143" s="19">
        <f t="shared" si="722"/>
        <v>0</v>
      </c>
      <c r="U3143" s="19">
        <f t="shared" si="722"/>
        <v>1060</v>
      </c>
    </row>
    <row r="3146" spans="1:21" ht="96">
      <c r="A3146" s="8" t="s">
        <v>2</v>
      </c>
      <c r="B3146" s="8" t="s">
        <v>3</v>
      </c>
      <c r="C3146" s="8" t="s">
        <v>4</v>
      </c>
      <c r="D3146" s="9" t="str">
        <f t="shared" ref="D3146:P3146" si="723">D5</f>
        <v>ANGGREK</v>
      </c>
      <c r="E3146" s="9" t="str">
        <f t="shared" si="723"/>
        <v>BOUGENVIL</v>
      </c>
      <c r="F3146" s="9" t="str">
        <f t="shared" si="723"/>
        <v>CAMELIA</v>
      </c>
      <c r="G3146" s="9" t="str">
        <f t="shared" si="723"/>
        <v>DEWANDARU</v>
      </c>
      <c r="H3146" s="9" t="str">
        <f t="shared" si="723"/>
        <v>EDELWEIS</v>
      </c>
      <c r="I3146" s="9" t="str">
        <f t="shared" si="723"/>
        <v>FLAMBOYAN</v>
      </c>
      <c r="J3146" s="9" t="str">
        <f t="shared" si="723"/>
        <v>GERANIUM</v>
      </c>
      <c r="K3146" s="9" t="str">
        <f t="shared" si="723"/>
        <v>HELIKONIA</v>
      </c>
      <c r="L3146" s="9" t="str">
        <f t="shared" si="723"/>
        <v>IVY</v>
      </c>
      <c r="M3146" s="9" t="str">
        <f t="shared" si="723"/>
        <v>JASMIN</v>
      </c>
      <c r="N3146" s="9" t="str">
        <f t="shared" si="723"/>
        <v>IGD</v>
      </c>
      <c r="O3146" s="9" t="str">
        <f t="shared" si="723"/>
        <v>HCU</v>
      </c>
      <c r="P3146" s="9" t="str">
        <f t="shared" si="723"/>
        <v>PENUNJANG</v>
      </c>
      <c r="Q3146" s="9" t="str">
        <f>Q5</f>
        <v>PELAYANAN</v>
      </c>
      <c r="R3146" s="9" t="str">
        <f>R5</f>
        <v>ADMIN</v>
      </c>
      <c r="S3146" s="9" t="str">
        <f>S5</f>
        <v>ASRAMA</v>
      </c>
      <c r="T3146" s="9" t="str">
        <f>T5</f>
        <v>MASJID</v>
      </c>
      <c r="U3146" s="9" t="str">
        <f>U5</f>
        <v>JUMLAH</v>
      </c>
    </row>
    <row r="3147" spans="1:21">
      <c r="A3147" s="10">
        <f>A3134+1</f>
        <v>25</v>
      </c>
      <c r="B3147" s="11" t="s">
        <v>39</v>
      </c>
      <c r="C3147" s="12" t="s">
        <v>24</v>
      </c>
      <c r="D3147" s="12"/>
      <c r="E3147" s="13"/>
      <c r="F3147" s="13"/>
      <c r="G3147" s="13">
        <v>24</v>
      </c>
      <c r="H3147" s="13">
        <v>23</v>
      </c>
      <c r="I3147" s="13">
        <v>27</v>
      </c>
      <c r="J3147" s="13">
        <v>26</v>
      </c>
      <c r="K3147" s="13">
        <v>30</v>
      </c>
      <c r="L3147" s="13">
        <v>10</v>
      </c>
      <c r="M3147" s="13"/>
      <c r="N3147" s="13"/>
      <c r="O3147" s="13">
        <v>12</v>
      </c>
      <c r="P3147" s="13">
        <v>10</v>
      </c>
      <c r="Q3147" s="12">
        <v>12</v>
      </c>
      <c r="R3147" s="12"/>
      <c r="S3147" s="13"/>
      <c r="T3147" s="12"/>
      <c r="U3147" s="12">
        <f>SUM(D3147:T3147)</f>
        <v>174</v>
      </c>
    </row>
    <row r="3148" spans="1:21">
      <c r="A3148" s="14"/>
      <c r="B3148" s="15">
        <f>B3135+1</f>
        <v>46259</v>
      </c>
      <c r="C3148" s="12" t="s">
        <v>25</v>
      </c>
      <c r="D3148" s="12"/>
      <c r="E3148" s="13"/>
      <c r="F3148" s="13"/>
      <c r="G3148" s="13">
        <v>24</v>
      </c>
      <c r="H3148" s="13">
        <v>22</v>
      </c>
      <c r="I3148" s="13">
        <v>26</v>
      </c>
      <c r="J3148" s="13">
        <v>27</v>
      </c>
      <c r="K3148" s="13">
        <v>27</v>
      </c>
      <c r="L3148" s="13">
        <v>11</v>
      </c>
      <c r="M3148" s="13"/>
      <c r="N3148" s="13"/>
      <c r="O3148" s="13">
        <v>2</v>
      </c>
      <c r="P3148" s="13">
        <v>3</v>
      </c>
      <c r="Q3148" s="12">
        <v>12</v>
      </c>
      <c r="R3148" s="12"/>
      <c r="S3148" s="13"/>
      <c r="T3148" s="12"/>
      <c r="U3148" s="12">
        <f t="shared" ref="U3148:U3155" si="724">SUM(D3148:T3148)</f>
        <v>154</v>
      </c>
    </row>
    <row r="3149" spans="1:21">
      <c r="A3149" s="14"/>
      <c r="B3149" s="14"/>
      <c r="C3149" s="12" t="s">
        <v>26</v>
      </c>
      <c r="D3149" s="12">
        <v>2</v>
      </c>
      <c r="E3149" s="13"/>
      <c r="F3149" s="13"/>
      <c r="G3149" s="13">
        <v>7</v>
      </c>
      <c r="H3149" s="13">
        <v>8</v>
      </c>
      <c r="I3149" s="13">
        <v>9</v>
      </c>
      <c r="J3149" s="13">
        <v>7</v>
      </c>
      <c r="K3149" s="13">
        <v>12</v>
      </c>
      <c r="L3149" s="13">
        <v>5</v>
      </c>
      <c r="M3149" s="13"/>
      <c r="N3149" s="13"/>
      <c r="O3149" s="13">
        <v>4</v>
      </c>
      <c r="P3149" s="13">
        <v>5</v>
      </c>
      <c r="Q3149" s="12">
        <v>14</v>
      </c>
      <c r="R3149" s="12"/>
      <c r="S3149" s="13"/>
      <c r="T3149" s="12"/>
      <c r="U3149" s="12">
        <f t="shared" si="724"/>
        <v>73</v>
      </c>
    </row>
    <row r="3150" spans="1:21">
      <c r="A3150" s="14"/>
      <c r="B3150" s="14"/>
      <c r="C3150" s="12" t="s">
        <v>27</v>
      </c>
      <c r="D3150" s="12">
        <v>5</v>
      </c>
      <c r="E3150" s="13">
        <v>7</v>
      </c>
      <c r="F3150" s="13">
        <v>6</v>
      </c>
      <c r="G3150" s="25">
        <v>22</v>
      </c>
      <c r="H3150" s="25">
        <v>19</v>
      </c>
      <c r="I3150" s="13">
        <v>23</v>
      </c>
      <c r="J3150" s="13">
        <v>16</v>
      </c>
      <c r="K3150" s="13">
        <v>27</v>
      </c>
      <c r="L3150" s="13">
        <v>6</v>
      </c>
      <c r="M3150" s="13"/>
      <c r="N3150" s="13">
        <v>18</v>
      </c>
      <c r="O3150" s="13">
        <v>5</v>
      </c>
      <c r="P3150" s="13">
        <v>7</v>
      </c>
      <c r="Q3150" s="12">
        <v>16</v>
      </c>
      <c r="R3150" s="12">
        <v>3</v>
      </c>
      <c r="S3150" s="13"/>
      <c r="T3150" s="12"/>
      <c r="U3150" s="12">
        <f t="shared" si="724"/>
        <v>180</v>
      </c>
    </row>
    <row r="3151" spans="1:21">
      <c r="A3151" s="14"/>
      <c r="B3151" s="14"/>
      <c r="C3151" s="12" t="s">
        <v>28</v>
      </c>
      <c r="D3151" s="12">
        <v>3</v>
      </c>
      <c r="E3151" s="13">
        <v>12</v>
      </c>
      <c r="F3151" s="13">
        <v>9</v>
      </c>
      <c r="G3151" s="25">
        <v>23</v>
      </c>
      <c r="H3151" s="25">
        <v>24</v>
      </c>
      <c r="I3151" s="13">
        <v>32</v>
      </c>
      <c r="J3151" s="13">
        <v>25</v>
      </c>
      <c r="K3151" s="13">
        <v>24</v>
      </c>
      <c r="L3151" s="13">
        <v>8</v>
      </c>
      <c r="M3151" s="13"/>
      <c r="N3151" s="13">
        <v>12</v>
      </c>
      <c r="O3151" s="13">
        <v>7</v>
      </c>
      <c r="P3151" s="13">
        <v>9</v>
      </c>
      <c r="Q3151" s="12">
        <v>5</v>
      </c>
      <c r="R3151" s="12">
        <v>4</v>
      </c>
      <c r="S3151" s="13"/>
      <c r="T3151" s="12"/>
      <c r="U3151" s="12">
        <f t="shared" si="724"/>
        <v>197</v>
      </c>
    </row>
    <row r="3152" spans="1:21">
      <c r="A3152" s="14"/>
      <c r="B3152" s="14"/>
      <c r="C3152" s="12" t="s">
        <v>35</v>
      </c>
      <c r="D3152" s="12">
        <v>2</v>
      </c>
      <c r="E3152" s="13">
        <v>9</v>
      </c>
      <c r="F3152" s="13">
        <v>11</v>
      </c>
      <c r="G3152" s="25">
        <v>22</v>
      </c>
      <c r="H3152" s="25">
        <v>24</v>
      </c>
      <c r="I3152" s="13">
        <v>24</v>
      </c>
      <c r="J3152" s="13">
        <v>23</v>
      </c>
      <c r="K3152" s="13">
        <v>25</v>
      </c>
      <c r="L3152" s="13">
        <v>6</v>
      </c>
      <c r="M3152" s="13"/>
      <c r="N3152" s="13">
        <v>8</v>
      </c>
      <c r="O3152" s="13">
        <v>3</v>
      </c>
      <c r="P3152" s="13">
        <v>4</v>
      </c>
      <c r="Q3152" s="12">
        <v>10</v>
      </c>
      <c r="R3152" s="12">
        <v>5</v>
      </c>
      <c r="S3152" s="13"/>
      <c r="T3152" s="12"/>
      <c r="U3152" s="12">
        <f t="shared" si="724"/>
        <v>176</v>
      </c>
    </row>
    <row r="3153" spans="1:21">
      <c r="A3153" s="14"/>
      <c r="B3153" s="14"/>
      <c r="C3153" s="12" t="s">
        <v>36</v>
      </c>
      <c r="D3153" s="12">
        <v>3</v>
      </c>
      <c r="E3153" s="13">
        <v>11</v>
      </c>
      <c r="F3153" s="13">
        <v>7</v>
      </c>
      <c r="G3153" s="25"/>
      <c r="H3153" s="13"/>
      <c r="I3153" s="13"/>
      <c r="J3153" s="13"/>
      <c r="K3153" s="13"/>
      <c r="L3153" s="13"/>
      <c r="M3153" s="13"/>
      <c r="N3153" s="13"/>
      <c r="O3153" s="13">
        <v>4</v>
      </c>
      <c r="P3153" s="13"/>
      <c r="Q3153" s="12"/>
      <c r="R3153" s="12"/>
      <c r="S3153" s="13"/>
      <c r="T3153" s="12"/>
      <c r="U3153" s="12">
        <f t="shared" si="724"/>
        <v>25</v>
      </c>
    </row>
    <row r="3154" spans="1:21">
      <c r="A3154" s="14"/>
      <c r="B3154" s="14"/>
      <c r="C3154" s="12" t="s">
        <v>31</v>
      </c>
      <c r="D3154" s="12"/>
      <c r="E3154" s="13">
        <v>7</v>
      </c>
      <c r="F3154" s="13">
        <v>5</v>
      </c>
      <c r="G3154" s="25"/>
      <c r="H3154" s="13"/>
      <c r="I3154" s="13"/>
      <c r="J3154" s="13"/>
      <c r="K3154" s="13"/>
      <c r="L3154" s="13"/>
      <c r="M3154" s="13"/>
      <c r="N3154" s="13">
        <v>2</v>
      </c>
      <c r="O3154" s="13">
        <v>1</v>
      </c>
      <c r="P3154" s="13"/>
      <c r="Q3154" s="12">
        <v>2</v>
      </c>
      <c r="R3154" s="12"/>
      <c r="S3154" s="13"/>
      <c r="T3154" s="12"/>
      <c r="U3154" s="12">
        <f t="shared" si="724"/>
        <v>17</v>
      </c>
    </row>
    <row r="3155" spans="1:21">
      <c r="A3155" s="16"/>
      <c r="B3155" s="16"/>
      <c r="C3155" s="12" t="s">
        <v>32</v>
      </c>
      <c r="D3155" s="12">
        <v>1</v>
      </c>
      <c r="E3155" s="13"/>
      <c r="F3155" s="13"/>
      <c r="G3155" s="13">
        <v>4</v>
      </c>
      <c r="H3155" s="13">
        <v>25</v>
      </c>
      <c r="I3155" s="13">
        <v>8</v>
      </c>
      <c r="J3155" s="13">
        <v>6</v>
      </c>
      <c r="K3155" s="13">
        <v>7</v>
      </c>
      <c r="L3155" s="13">
        <v>5</v>
      </c>
      <c r="M3155" s="13"/>
      <c r="N3155" s="13">
        <v>11</v>
      </c>
      <c r="O3155" s="13">
        <v>6</v>
      </c>
      <c r="P3155" s="13"/>
      <c r="Q3155" s="12"/>
      <c r="R3155" s="12"/>
      <c r="S3155" s="13"/>
      <c r="T3155" s="12"/>
      <c r="U3155" s="12">
        <f t="shared" si="724"/>
        <v>73</v>
      </c>
    </row>
    <row r="3156" spans="1:21">
      <c r="A3156" s="17"/>
      <c r="B3156" s="18"/>
      <c r="C3156" s="19" t="s">
        <v>33</v>
      </c>
      <c r="D3156" s="19">
        <f t="shared" ref="D3156:U3156" si="725">SUM(D3147:D3155)</f>
        <v>16</v>
      </c>
      <c r="E3156" s="19">
        <f t="shared" si="725"/>
        <v>46</v>
      </c>
      <c r="F3156" s="19">
        <f t="shared" si="725"/>
        <v>38</v>
      </c>
      <c r="G3156" s="19">
        <f t="shared" si="725"/>
        <v>126</v>
      </c>
      <c r="H3156" s="19">
        <f t="shared" si="725"/>
        <v>145</v>
      </c>
      <c r="I3156" s="19">
        <f t="shared" si="725"/>
        <v>149</v>
      </c>
      <c r="J3156" s="19">
        <f t="shared" si="725"/>
        <v>130</v>
      </c>
      <c r="K3156" s="19">
        <f t="shared" si="725"/>
        <v>152</v>
      </c>
      <c r="L3156" s="19">
        <f t="shared" si="725"/>
        <v>51</v>
      </c>
      <c r="M3156" s="19">
        <f t="shared" si="725"/>
        <v>0</v>
      </c>
      <c r="N3156" s="19">
        <f t="shared" si="725"/>
        <v>51</v>
      </c>
      <c r="O3156" s="19">
        <f t="shared" si="725"/>
        <v>44</v>
      </c>
      <c r="P3156" s="19">
        <f t="shared" si="725"/>
        <v>38</v>
      </c>
      <c r="Q3156" s="19">
        <f t="shared" si="725"/>
        <v>71</v>
      </c>
      <c r="R3156" s="19">
        <f t="shared" si="725"/>
        <v>12</v>
      </c>
      <c r="S3156" s="19">
        <f t="shared" si="725"/>
        <v>0</v>
      </c>
      <c r="T3156" s="19">
        <f t="shared" si="725"/>
        <v>0</v>
      </c>
      <c r="U3156" s="19">
        <f t="shared" si="725"/>
        <v>1069</v>
      </c>
    </row>
    <row r="3159" spans="1:21" ht="96">
      <c r="A3159" s="8" t="s">
        <v>2</v>
      </c>
      <c r="B3159" s="8" t="s">
        <v>3</v>
      </c>
      <c r="C3159" s="8" t="s">
        <v>4</v>
      </c>
      <c r="D3159" s="9" t="str">
        <f t="shared" ref="D3159:P3159" si="726">D5</f>
        <v>ANGGREK</v>
      </c>
      <c r="E3159" s="9" t="str">
        <f t="shared" si="726"/>
        <v>BOUGENVIL</v>
      </c>
      <c r="F3159" s="9" t="str">
        <f t="shared" si="726"/>
        <v>CAMELIA</v>
      </c>
      <c r="G3159" s="9" t="str">
        <f t="shared" si="726"/>
        <v>DEWANDARU</v>
      </c>
      <c r="H3159" s="9" t="str">
        <f t="shared" si="726"/>
        <v>EDELWEIS</v>
      </c>
      <c r="I3159" s="9" t="str">
        <f t="shared" si="726"/>
        <v>FLAMBOYAN</v>
      </c>
      <c r="J3159" s="9" t="str">
        <f t="shared" si="726"/>
        <v>GERANIUM</v>
      </c>
      <c r="K3159" s="9" t="str">
        <f t="shared" si="726"/>
        <v>HELIKONIA</v>
      </c>
      <c r="L3159" s="9" t="str">
        <f t="shared" si="726"/>
        <v>IVY</v>
      </c>
      <c r="M3159" s="9" t="str">
        <f t="shared" si="726"/>
        <v>JASMIN</v>
      </c>
      <c r="N3159" s="9" t="str">
        <f t="shared" si="726"/>
        <v>IGD</v>
      </c>
      <c r="O3159" s="9" t="str">
        <f t="shared" si="726"/>
        <v>HCU</v>
      </c>
      <c r="P3159" s="9" t="str">
        <f t="shared" si="726"/>
        <v>PENUNJANG</v>
      </c>
      <c r="Q3159" s="9" t="str">
        <f>Q5</f>
        <v>PELAYANAN</v>
      </c>
      <c r="R3159" s="9" t="str">
        <f>R5</f>
        <v>ADMIN</v>
      </c>
      <c r="S3159" s="9" t="str">
        <f>S5</f>
        <v>ASRAMA</v>
      </c>
      <c r="T3159" s="9" t="str">
        <f>T5</f>
        <v>MASJID</v>
      </c>
      <c r="U3159" s="9" t="str">
        <f>U5</f>
        <v>JUMLAH</v>
      </c>
    </row>
    <row r="3160" spans="1:21">
      <c r="A3160" s="10">
        <f>A3147+1</f>
        <v>26</v>
      </c>
      <c r="B3160" s="11" t="s">
        <v>23</v>
      </c>
      <c r="C3160" s="12" t="s">
        <v>24</v>
      </c>
      <c r="D3160" s="12"/>
      <c r="E3160" s="13"/>
      <c r="F3160" s="13">
        <v>1</v>
      </c>
      <c r="G3160" s="13">
        <v>30</v>
      </c>
      <c r="H3160" s="13">
        <v>26</v>
      </c>
      <c r="I3160" s="13">
        <v>26</v>
      </c>
      <c r="J3160" s="13">
        <v>26</v>
      </c>
      <c r="K3160" s="13">
        <v>31</v>
      </c>
      <c r="L3160" s="13">
        <v>14</v>
      </c>
      <c r="M3160" s="13"/>
      <c r="N3160" s="13"/>
      <c r="O3160" s="13">
        <v>16</v>
      </c>
      <c r="P3160" s="12">
        <v>9</v>
      </c>
      <c r="Q3160" s="12">
        <v>15</v>
      </c>
      <c r="R3160" s="12"/>
      <c r="S3160" s="12"/>
      <c r="T3160" s="12"/>
      <c r="U3160" s="12">
        <f>SUM(D3160:T3160)</f>
        <v>194</v>
      </c>
    </row>
    <row r="3161" spans="1:21">
      <c r="A3161" s="14"/>
      <c r="B3161" s="15">
        <f>B3148+1</f>
        <v>46260</v>
      </c>
      <c r="C3161" s="12" t="s">
        <v>25</v>
      </c>
      <c r="D3161" s="12"/>
      <c r="E3161" s="13"/>
      <c r="F3161" s="13">
        <v>2</v>
      </c>
      <c r="G3161" s="13">
        <v>30</v>
      </c>
      <c r="H3161" s="13">
        <v>22</v>
      </c>
      <c r="I3161" s="13">
        <v>25</v>
      </c>
      <c r="J3161" s="13">
        <v>27</v>
      </c>
      <c r="K3161" s="13">
        <v>30</v>
      </c>
      <c r="L3161" s="13">
        <v>14</v>
      </c>
      <c r="M3161" s="13"/>
      <c r="N3161" s="13"/>
      <c r="O3161" s="13">
        <v>3</v>
      </c>
      <c r="P3161" s="12"/>
      <c r="Q3161" s="12">
        <v>4</v>
      </c>
      <c r="R3161" s="12"/>
      <c r="S3161" s="12"/>
      <c r="T3161" s="12"/>
      <c r="U3161" s="12">
        <f t="shared" ref="U3161:U3168" si="727">SUM(D3161:T3161)</f>
        <v>157</v>
      </c>
    </row>
    <row r="3162" spans="1:21">
      <c r="A3162" s="14"/>
      <c r="B3162" s="14"/>
      <c r="C3162" s="12" t="s">
        <v>26</v>
      </c>
      <c r="D3162" s="12"/>
      <c r="E3162" s="13"/>
      <c r="F3162" s="13"/>
      <c r="G3162" s="13">
        <v>9</v>
      </c>
      <c r="H3162" s="13">
        <v>15</v>
      </c>
      <c r="I3162" s="13">
        <v>16</v>
      </c>
      <c r="J3162" s="13">
        <v>14</v>
      </c>
      <c r="K3162" s="13">
        <v>8</v>
      </c>
      <c r="L3162" s="13">
        <v>5</v>
      </c>
      <c r="M3162" s="13"/>
      <c r="N3162" s="13"/>
      <c r="O3162" s="13">
        <v>4</v>
      </c>
      <c r="P3162" s="12"/>
      <c r="Q3162" s="12">
        <v>12</v>
      </c>
      <c r="R3162" s="12"/>
      <c r="S3162" s="12"/>
      <c r="T3162" s="12"/>
      <c r="U3162" s="12">
        <f t="shared" si="727"/>
        <v>83</v>
      </c>
    </row>
    <row r="3163" spans="1:21">
      <c r="A3163" s="14"/>
      <c r="B3163" s="14"/>
      <c r="C3163" s="12" t="s">
        <v>27</v>
      </c>
      <c r="D3163" s="12">
        <v>9</v>
      </c>
      <c r="E3163" s="13">
        <v>10</v>
      </c>
      <c r="F3163" s="13">
        <v>6</v>
      </c>
      <c r="G3163" s="13">
        <v>29</v>
      </c>
      <c r="H3163" s="13">
        <v>21</v>
      </c>
      <c r="I3163" s="13">
        <v>27</v>
      </c>
      <c r="J3163" s="13">
        <v>28</v>
      </c>
      <c r="K3163" s="13">
        <v>26</v>
      </c>
      <c r="L3163" s="13">
        <v>15</v>
      </c>
      <c r="M3163" s="13"/>
      <c r="N3163" s="13">
        <v>6</v>
      </c>
      <c r="O3163" s="13">
        <v>6</v>
      </c>
      <c r="P3163" s="12">
        <v>5</v>
      </c>
      <c r="Q3163" s="12">
        <v>9</v>
      </c>
      <c r="R3163" s="12"/>
      <c r="S3163" s="12"/>
      <c r="T3163" s="12"/>
      <c r="U3163" s="12">
        <f t="shared" si="727"/>
        <v>197</v>
      </c>
    </row>
    <row r="3164" spans="1:21">
      <c r="A3164" s="14"/>
      <c r="B3164" s="14"/>
      <c r="C3164" s="12" t="s">
        <v>28</v>
      </c>
      <c r="D3164" s="12">
        <v>3</v>
      </c>
      <c r="E3164" s="13">
        <v>12</v>
      </c>
      <c r="F3164" s="13">
        <v>9</v>
      </c>
      <c r="G3164" s="13">
        <v>21</v>
      </c>
      <c r="H3164" s="13">
        <v>29</v>
      </c>
      <c r="I3164" s="13">
        <v>32</v>
      </c>
      <c r="J3164" s="13">
        <v>25</v>
      </c>
      <c r="K3164" s="13">
        <v>25</v>
      </c>
      <c r="L3164" s="13">
        <v>9</v>
      </c>
      <c r="M3164" s="13"/>
      <c r="N3164" s="13">
        <v>7</v>
      </c>
      <c r="O3164" s="13">
        <v>7</v>
      </c>
      <c r="P3164" s="12">
        <v>4</v>
      </c>
      <c r="Q3164" s="12">
        <v>5</v>
      </c>
      <c r="R3164" s="12"/>
      <c r="S3164" s="12"/>
      <c r="T3164" s="12"/>
      <c r="U3164" s="12">
        <f t="shared" si="727"/>
        <v>188</v>
      </c>
    </row>
    <row r="3165" spans="1:21">
      <c r="A3165" s="14"/>
      <c r="B3165" s="14"/>
      <c r="C3165" s="12" t="s">
        <v>35</v>
      </c>
      <c r="D3165" s="12">
        <v>6</v>
      </c>
      <c r="E3165" s="13">
        <v>9</v>
      </c>
      <c r="F3165" s="13">
        <v>10</v>
      </c>
      <c r="G3165" s="13">
        <v>29</v>
      </c>
      <c r="H3165" s="13">
        <v>27</v>
      </c>
      <c r="I3165" s="13">
        <v>24</v>
      </c>
      <c r="J3165" s="13">
        <v>26</v>
      </c>
      <c r="K3165" s="13">
        <v>23</v>
      </c>
      <c r="L3165" s="13">
        <v>6</v>
      </c>
      <c r="M3165" s="13"/>
      <c r="N3165" s="13">
        <v>3</v>
      </c>
      <c r="O3165" s="13">
        <v>3</v>
      </c>
      <c r="P3165" s="12">
        <v>5</v>
      </c>
      <c r="Q3165" s="12">
        <v>7</v>
      </c>
      <c r="R3165" s="12"/>
      <c r="S3165" s="12"/>
      <c r="T3165" s="12"/>
      <c r="U3165" s="12">
        <f t="shared" si="727"/>
        <v>178</v>
      </c>
    </row>
    <row r="3166" spans="1:21">
      <c r="A3166" s="14"/>
      <c r="B3166" s="14"/>
      <c r="C3166" s="12" t="s">
        <v>36</v>
      </c>
      <c r="D3166" s="12">
        <v>5</v>
      </c>
      <c r="E3166" s="13">
        <v>7</v>
      </c>
      <c r="F3166" s="13">
        <v>9</v>
      </c>
      <c r="G3166" s="13"/>
      <c r="H3166" s="13"/>
      <c r="I3166" s="13"/>
      <c r="J3166" s="13"/>
      <c r="K3166" s="13"/>
      <c r="L3166" s="13"/>
      <c r="M3166" s="13"/>
      <c r="N3166" s="13"/>
      <c r="O3166" s="13">
        <v>4</v>
      </c>
      <c r="P3166" s="12"/>
      <c r="Q3166" s="12"/>
      <c r="R3166" s="12"/>
      <c r="S3166" s="12"/>
      <c r="T3166" s="12"/>
      <c r="U3166" s="12">
        <f t="shared" si="727"/>
        <v>25</v>
      </c>
    </row>
    <row r="3167" spans="1:21">
      <c r="A3167" s="14"/>
      <c r="B3167" s="14"/>
      <c r="C3167" s="12" t="s">
        <v>31</v>
      </c>
      <c r="D3167" s="12">
        <v>5</v>
      </c>
      <c r="E3167" s="13">
        <v>6</v>
      </c>
      <c r="F3167" s="13">
        <v>9</v>
      </c>
      <c r="G3167" s="13"/>
      <c r="H3167" s="13"/>
      <c r="I3167" s="13"/>
      <c r="J3167" s="13"/>
      <c r="K3167" s="13"/>
      <c r="L3167" s="13"/>
      <c r="M3167" s="13"/>
      <c r="N3167" s="13">
        <v>2</v>
      </c>
      <c r="O3167" s="13">
        <v>1</v>
      </c>
      <c r="P3167" s="12"/>
      <c r="Q3167" s="12">
        <v>2</v>
      </c>
      <c r="R3167" s="12"/>
      <c r="S3167" s="12"/>
      <c r="T3167" s="12"/>
      <c r="U3167" s="12">
        <f t="shared" si="727"/>
        <v>25</v>
      </c>
    </row>
    <row r="3168" spans="1:21">
      <c r="A3168" s="16"/>
      <c r="B3168" s="16"/>
      <c r="C3168" s="12" t="s">
        <v>32</v>
      </c>
      <c r="D3168" s="12"/>
      <c r="E3168" s="13"/>
      <c r="F3168" s="13"/>
      <c r="G3168" s="13">
        <v>7</v>
      </c>
      <c r="H3168" s="13">
        <v>18</v>
      </c>
      <c r="I3168" s="13">
        <v>6</v>
      </c>
      <c r="J3168" s="13">
        <v>8</v>
      </c>
      <c r="K3168" s="13">
        <v>5</v>
      </c>
      <c r="L3168" s="13">
        <v>3</v>
      </c>
      <c r="M3168" s="13"/>
      <c r="N3168" s="13">
        <v>15</v>
      </c>
      <c r="O3168" s="13">
        <v>6</v>
      </c>
      <c r="P3168" s="12"/>
      <c r="Q3168" s="12">
        <v>4</v>
      </c>
      <c r="R3168" s="12"/>
      <c r="S3168" s="12"/>
      <c r="T3168" s="12"/>
      <c r="U3168" s="12">
        <f t="shared" si="727"/>
        <v>72</v>
      </c>
    </row>
    <row r="3169" spans="1:21">
      <c r="A3169" s="17"/>
      <c r="B3169" s="18"/>
      <c r="C3169" s="19" t="s">
        <v>33</v>
      </c>
      <c r="D3169" s="19">
        <f t="shared" ref="D3169:U3169" si="728">SUM(D3160:D3168)</f>
        <v>28</v>
      </c>
      <c r="E3169" s="19">
        <f t="shared" si="728"/>
        <v>44</v>
      </c>
      <c r="F3169" s="19">
        <f t="shared" si="728"/>
        <v>46</v>
      </c>
      <c r="G3169" s="19">
        <f t="shared" si="728"/>
        <v>155</v>
      </c>
      <c r="H3169" s="19">
        <f t="shared" si="728"/>
        <v>158</v>
      </c>
      <c r="I3169" s="19">
        <f t="shared" si="728"/>
        <v>156</v>
      </c>
      <c r="J3169" s="19">
        <f t="shared" si="728"/>
        <v>154</v>
      </c>
      <c r="K3169" s="19">
        <f t="shared" si="728"/>
        <v>148</v>
      </c>
      <c r="L3169" s="19">
        <f t="shared" si="728"/>
        <v>66</v>
      </c>
      <c r="M3169" s="19">
        <f t="shared" si="728"/>
        <v>0</v>
      </c>
      <c r="N3169" s="19">
        <f t="shared" si="728"/>
        <v>33</v>
      </c>
      <c r="O3169" s="19">
        <f t="shared" si="728"/>
        <v>50</v>
      </c>
      <c r="P3169" s="19">
        <f t="shared" si="728"/>
        <v>23</v>
      </c>
      <c r="Q3169" s="19">
        <f t="shared" si="728"/>
        <v>58</v>
      </c>
      <c r="R3169" s="19">
        <f t="shared" si="728"/>
        <v>0</v>
      </c>
      <c r="S3169" s="19">
        <f t="shared" si="728"/>
        <v>0</v>
      </c>
      <c r="T3169" s="19">
        <f t="shared" si="728"/>
        <v>0</v>
      </c>
      <c r="U3169" s="19">
        <f t="shared" si="728"/>
        <v>1119</v>
      </c>
    </row>
    <row r="3172" spans="1:21" ht="96">
      <c r="A3172" s="8" t="s">
        <v>2</v>
      </c>
      <c r="B3172" s="8" t="s">
        <v>3</v>
      </c>
      <c r="C3172" s="8" t="s">
        <v>4</v>
      </c>
      <c r="D3172" s="9" t="str">
        <f t="shared" ref="D3172:P3172" si="729">D5</f>
        <v>ANGGREK</v>
      </c>
      <c r="E3172" s="9" t="str">
        <f t="shared" si="729"/>
        <v>BOUGENVIL</v>
      </c>
      <c r="F3172" s="9" t="str">
        <f t="shared" si="729"/>
        <v>CAMELIA</v>
      </c>
      <c r="G3172" s="9" t="str">
        <f t="shared" si="729"/>
        <v>DEWANDARU</v>
      </c>
      <c r="H3172" s="9" t="str">
        <f t="shared" si="729"/>
        <v>EDELWEIS</v>
      </c>
      <c r="I3172" s="9" t="str">
        <f t="shared" si="729"/>
        <v>FLAMBOYAN</v>
      </c>
      <c r="J3172" s="9" t="str">
        <f t="shared" si="729"/>
        <v>GERANIUM</v>
      </c>
      <c r="K3172" s="9" t="str">
        <f t="shared" si="729"/>
        <v>HELIKONIA</v>
      </c>
      <c r="L3172" s="9" t="str">
        <f t="shared" si="729"/>
        <v>IVY</v>
      </c>
      <c r="M3172" s="9" t="str">
        <f t="shared" si="729"/>
        <v>JASMIN</v>
      </c>
      <c r="N3172" s="9" t="str">
        <f t="shared" si="729"/>
        <v>IGD</v>
      </c>
      <c r="O3172" s="9" t="str">
        <f t="shared" si="729"/>
        <v>HCU</v>
      </c>
      <c r="P3172" s="9" t="str">
        <f t="shared" si="729"/>
        <v>PENUNJANG</v>
      </c>
      <c r="Q3172" s="9" t="str">
        <f>Q5</f>
        <v>PELAYANAN</v>
      </c>
      <c r="R3172" s="9" t="str">
        <f>R5</f>
        <v>ADMIN</v>
      </c>
      <c r="S3172" s="9" t="str">
        <f>S5</f>
        <v>ASRAMA</v>
      </c>
      <c r="T3172" s="9" t="str">
        <f>T5</f>
        <v>MASJID</v>
      </c>
      <c r="U3172" s="9" t="str">
        <f>U5</f>
        <v>JUMLAH</v>
      </c>
    </row>
    <row r="3173" spans="1:21">
      <c r="A3173" s="10">
        <f>A3160+1</f>
        <v>27</v>
      </c>
      <c r="B3173" s="11" t="s">
        <v>40</v>
      </c>
      <c r="C3173" s="12" t="s">
        <v>24</v>
      </c>
      <c r="D3173" s="12"/>
      <c r="E3173" s="12"/>
      <c r="F3173" s="12">
        <v>1</v>
      </c>
      <c r="G3173" s="12">
        <v>20</v>
      </c>
      <c r="H3173" s="12">
        <v>21</v>
      </c>
      <c r="I3173" s="12">
        <v>27</v>
      </c>
      <c r="J3173" s="12">
        <v>29</v>
      </c>
      <c r="K3173" s="12">
        <v>31</v>
      </c>
      <c r="L3173" s="12">
        <v>10</v>
      </c>
      <c r="M3173" s="12"/>
      <c r="N3173" s="12"/>
      <c r="O3173" s="12">
        <v>14</v>
      </c>
      <c r="P3173" s="12">
        <v>10</v>
      </c>
      <c r="Q3173" s="12">
        <v>14</v>
      </c>
      <c r="R3173" s="12"/>
      <c r="S3173" s="12"/>
      <c r="T3173" s="12"/>
      <c r="U3173" s="12">
        <f>SUM(D3173:T3173)</f>
        <v>177</v>
      </c>
    </row>
    <row r="3174" spans="1:21">
      <c r="A3174" s="14"/>
      <c r="B3174" s="15">
        <f>B3161+1</f>
        <v>46261</v>
      </c>
      <c r="C3174" s="12" t="s">
        <v>25</v>
      </c>
      <c r="D3174" s="12"/>
      <c r="E3174" s="12"/>
      <c r="F3174" s="12">
        <v>1</v>
      </c>
      <c r="G3174" s="12">
        <v>18</v>
      </c>
      <c r="H3174" s="12">
        <v>23</v>
      </c>
      <c r="I3174" s="12">
        <v>29</v>
      </c>
      <c r="J3174" s="12">
        <v>29</v>
      </c>
      <c r="K3174" s="12">
        <v>33</v>
      </c>
      <c r="L3174" s="12">
        <v>10</v>
      </c>
      <c r="M3174" s="12"/>
      <c r="N3174" s="12"/>
      <c r="O3174" s="12">
        <v>6</v>
      </c>
      <c r="P3174" s="12">
        <v>4</v>
      </c>
      <c r="Q3174" s="12">
        <v>5</v>
      </c>
      <c r="R3174" s="12"/>
      <c r="S3174" s="12"/>
      <c r="T3174" s="12"/>
      <c r="U3174" s="12">
        <f t="shared" ref="U3174:U3181" si="730">SUM(D3174:T3174)</f>
        <v>158</v>
      </c>
    </row>
    <row r="3175" spans="1:21">
      <c r="A3175" s="14"/>
      <c r="B3175" s="14"/>
      <c r="C3175" s="12" t="s">
        <v>26</v>
      </c>
      <c r="D3175" s="12"/>
      <c r="E3175" s="12"/>
      <c r="F3175" s="12"/>
      <c r="G3175" s="12">
        <v>9</v>
      </c>
      <c r="H3175" s="12">
        <v>10</v>
      </c>
      <c r="I3175" s="12">
        <v>16</v>
      </c>
      <c r="J3175" s="12">
        <v>8</v>
      </c>
      <c r="K3175" s="12">
        <v>12</v>
      </c>
      <c r="L3175" s="12">
        <v>4</v>
      </c>
      <c r="M3175" s="12">
        <v>2</v>
      </c>
      <c r="N3175" s="12"/>
      <c r="O3175" s="12">
        <v>3</v>
      </c>
      <c r="P3175" s="12"/>
      <c r="Q3175" s="12">
        <v>12</v>
      </c>
      <c r="R3175" s="12"/>
      <c r="S3175" s="12"/>
      <c r="T3175" s="12"/>
      <c r="U3175" s="12">
        <f t="shared" si="730"/>
        <v>76</v>
      </c>
    </row>
    <row r="3176" spans="1:21">
      <c r="A3176" s="14"/>
      <c r="B3176" s="14"/>
      <c r="C3176" s="12" t="s">
        <v>27</v>
      </c>
      <c r="D3176" s="12">
        <v>9</v>
      </c>
      <c r="E3176" s="12">
        <v>6</v>
      </c>
      <c r="F3176" s="12">
        <v>10</v>
      </c>
      <c r="G3176" s="12">
        <v>17</v>
      </c>
      <c r="H3176" s="12">
        <v>17</v>
      </c>
      <c r="I3176" s="12">
        <v>22</v>
      </c>
      <c r="J3176" s="12">
        <v>17</v>
      </c>
      <c r="K3176" s="12">
        <v>28</v>
      </c>
      <c r="L3176" s="12">
        <v>9</v>
      </c>
      <c r="M3176" s="12">
        <v>5</v>
      </c>
      <c r="N3176" s="12">
        <v>10</v>
      </c>
      <c r="O3176" s="12">
        <v>5</v>
      </c>
      <c r="P3176" s="12">
        <v>4</v>
      </c>
      <c r="Q3176" s="12">
        <v>10</v>
      </c>
      <c r="R3176" s="12"/>
      <c r="S3176" s="12"/>
      <c r="T3176" s="12"/>
      <c r="U3176" s="12">
        <f t="shared" si="730"/>
        <v>169</v>
      </c>
    </row>
    <row r="3177" spans="1:21">
      <c r="A3177" s="14"/>
      <c r="B3177" s="14"/>
      <c r="C3177" s="12" t="s">
        <v>28</v>
      </c>
      <c r="D3177" s="12">
        <v>6</v>
      </c>
      <c r="E3177" s="12">
        <v>10</v>
      </c>
      <c r="F3177" s="12">
        <v>12</v>
      </c>
      <c r="G3177" s="12">
        <v>23</v>
      </c>
      <c r="H3177" s="12">
        <v>23</v>
      </c>
      <c r="I3177" s="12">
        <v>28</v>
      </c>
      <c r="J3177" s="12">
        <v>24</v>
      </c>
      <c r="K3177" s="12">
        <v>20</v>
      </c>
      <c r="L3177" s="12">
        <v>7</v>
      </c>
      <c r="M3177" s="12">
        <v>2</v>
      </c>
      <c r="N3177" s="12">
        <v>13</v>
      </c>
      <c r="O3177" s="12">
        <v>7</v>
      </c>
      <c r="P3177" s="12">
        <v>3</v>
      </c>
      <c r="Q3177" s="12">
        <v>7</v>
      </c>
      <c r="R3177" s="12"/>
      <c r="S3177" s="12"/>
      <c r="T3177" s="12"/>
      <c r="U3177" s="12">
        <f t="shared" si="730"/>
        <v>185</v>
      </c>
    </row>
    <row r="3178" spans="1:21">
      <c r="A3178" s="14"/>
      <c r="B3178" s="14"/>
      <c r="C3178" s="12" t="s">
        <v>35</v>
      </c>
      <c r="D3178" s="12">
        <v>5</v>
      </c>
      <c r="E3178" s="12">
        <v>11</v>
      </c>
      <c r="F3178" s="12">
        <v>12</v>
      </c>
      <c r="G3178" s="12">
        <v>31</v>
      </c>
      <c r="H3178" s="12">
        <v>17</v>
      </c>
      <c r="I3178" s="12">
        <v>26</v>
      </c>
      <c r="J3178" s="12">
        <v>22</v>
      </c>
      <c r="K3178" s="12">
        <v>25</v>
      </c>
      <c r="L3178" s="12">
        <v>3</v>
      </c>
      <c r="M3178" s="12">
        <v>3</v>
      </c>
      <c r="N3178" s="12">
        <v>7</v>
      </c>
      <c r="O3178" s="12">
        <v>4</v>
      </c>
      <c r="P3178" s="12">
        <v>3</v>
      </c>
      <c r="Q3178" s="12">
        <v>12</v>
      </c>
      <c r="R3178" s="12"/>
      <c r="S3178" s="12"/>
      <c r="T3178" s="12"/>
      <c r="U3178" s="12">
        <f t="shared" si="730"/>
        <v>181</v>
      </c>
    </row>
    <row r="3179" spans="1:21">
      <c r="A3179" s="14"/>
      <c r="B3179" s="14"/>
      <c r="C3179" s="12" t="s">
        <v>36</v>
      </c>
      <c r="D3179" s="12">
        <v>3</v>
      </c>
      <c r="E3179" s="12">
        <v>9</v>
      </c>
      <c r="F3179" s="12">
        <v>10</v>
      </c>
      <c r="G3179" s="12"/>
      <c r="H3179" s="12"/>
      <c r="I3179" s="12"/>
      <c r="J3179" s="12"/>
      <c r="K3179" s="12"/>
      <c r="L3179" s="12"/>
      <c r="M3179" s="12"/>
      <c r="N3179" s="12"/>
      <c r="O3179" s="12"/>
      <c r="P3179" s="12"/>
      <c r="Q3179" s="12"/>
      <c r="R3179" s="12"/>
      <c r="S3179" s="12"/>
      <c r="T3179" s="12"/>
      <c r="U3179" s="12">
        <f t="shared" si="730"/>
        <v>22</v>
      </c>
    </row>
    <row r="3180" spans="1:21">
      <c r="A3180" s="14"/>
      <c r="B3180" s="14"/>
      <c r="C3180" s="12" t="s">
        <v>31</v>
      </c>
      <c r="D3180" s="12">
        <v>2</v>
      </c>
      <c r="E3180" s="12">
        <v>5</v>
      </c>
      <c r="F3180" s="12">
        <v>7</v>
      </c>
      <c r="G3180" s="12"/>
      <c r="H3180" s="12"/>
      <c r="I3180" s="12"/>
      <c r="J3180" s="12"/>
      <c r="K3180" s="12"/>
      <c r="L3180" s="12"/>
      <c r="M3180" s="12"/>
      <c r="N3180" s="12"/>
      <c r="O3180" s="12">
        <v>2</v>
      </c>
      <c r="P3180" s="12"/>
      <c r="Q3180" s="12">
        <v>3</v>
      </c>
      <c r="R3180" s="12"/>
      <c r="S3180" s="12"/>
      <c r="T3180" s="12"/>
      <c r="U3180" s="12">
        <f t="shared" si="730"/>
        <v>19</v>
      </c>
    </row>
    <row r="3181" spans="1:21">
      <c r="A3181" s="16"/>
      <c r="B3181" s="16"/>
      <c r="C3181" s="12" t="s">
        <v>32</v>
      </c>
      <c r="D3181" s="12"/>
      <c r="E3181" s="12"/>
      <c r="F3181" s="12"/>
      <c r="G3181" s="12">
        <v>9</v>
      </c>
      <c r="H3181" s="12">
        <v>12</v>
      </c>
      <c r="I3181" s="12">
        <v>14</v>
      </c>
      <c r="J3181" s="12">
        <v>18</v>
      </c>
      <c r="K3181" s="12">
        <v>15</v>
      </c>
      <c r="L3181" s="12">
        <v>5</v>
      </c>
      <c r="M3181" s="12"/>
      <c r="N3181" s="12">
        <v>19</v>
      </c>
      <c r="O3181" s="12">
        <v>9</v>
      </c>
      <c r="P3181" s="12"/>
      <c r="Q3181" s="12"/>
      <c r="R3181" s="12"/>
      <c r="S3181" s="12"/>
      <c r="T3181" s="12"/>
      <c r="U3181" s="12">
        <f t="shared" si="730"/>
        <v>101</v>
      </c>
    </row>
    <row r="3182" spans="1:21">
      <c r="A3182" s="17"/>
      <c r="B3182" s="18"/>
      <c r="C3182" s="19" t="s">
        <v>33</v>
      </c>
      <c r="D3182" s="19">
        <f>SUM(D3173:D3181)</f>
        <v>25</v>
      </c>
      <c r="E3182" s="19">
        <f>SUM(E3173:E3181)</f>
        <v>41</v>
      </c>
      <c r="F3182" s="19">
        <f t="shared" ref="F3182:U3182" si="731">SUM(F3173:F3181)</f>
        <v>53</v>
      </c>
      <c r="G3182" s="19">
        <f t="shared" si="731"/>
        <v>127</v>
      </c>
      <c r="H3182" s="19">
        <f t="shared" si="731"/>
        <v>123</v>
      </c>
      <c r="I3182" s="19">
        <f t="shared" si="731"/>
        <v>162</v>
      </c>
      <c r="J3182" s="19">
        <f t="shared" si="731"/>
        <v>147</v>
      </c>
      <c r="K3182" s="19">
        <f t="shared" si="731"/>
        <v>164</v>
      </c>
      <c r="L3182" s="19">
        <f t="shared" si="731"/>
        <v>48</v>
      </c>
      <c r="M3182" s="19">
        <f t="shared" si="731"/>
        <v>12</v>
      </c>
      <c r="N3182" s="19">
        <f t="shared" si="731"/>
        <v>49</v>
      </c>
      <c r="O3182" s="19">
        <f t="shared" si="731"/>
        <v>50</v>
      </c>
      <c r="P3182" s="19">
        <f t="shared" si="731"/>
        <v>24</v>
      </c>
      <c r="Q3182" s="19">
        <f t="shared" si="731"/>
        <v>63</v>
      </c>
      <c r="R3182" s="19">
        <f t="shared" si="731"/>
        <v>0</v>
      </c>
      <c r="S3182" s="19">
        <f t="shared" si="731"/>
        <v>0</v>
      </c>
      <c r="T3182" s="19">
        <f t="shared" si="731"/>
        <v>0</v>
      </c>
      <c r="U3182" s="19">
        <f t="shared" si="731"/>
        <v>1088</v>
      </c>
    </row>
    <row r="3185" spans="1:21" ht="96">
      <c r="A3185" s="8" t="s">
        <v>2</v>
      </c>
      <c r="B3185" s="8" t="s">
        <v>3</v>
      </c>
      <c r="C3185" s="8" t="s">
        <v>4</v>
      </c>
      <c r="D3185" s="9" t="str">
        <f t="shared" ref="D3185:P3185" si="732">D5</f>
        <v>ANGGREK</v>
      </c>
      <c r="E3185" s="9" t="str">
        <f t="shared" si="732"/>
        <v>BOUGENVIL</v>
      </c>
      <c r="F3185" s="9" t="str">
        <f t="shared" si="732"/>
        <v>CAMELIA</v>
      </c>
      <c r="G3185" s="9" t="str">
        <f t="shared" si="732"/>
        <v>DEWANDARU</v>
      </c>
      <c r="H3185" s="9" t="str">
        <f t="shared" si="732"/>
        <v>EDELWEIS</v>
      </c>
      <c r="I3185" s="9" t="str">
        <f t="shared" si="732"/>
        <v>FLAMBOYAN</v>
      </c>
      <c r="J3185" s="9" t="str">
        <f t="shared" si="732"/>
        <v>GERANIUM</v>
      </c>
      <c r="K3185" s="9" t="str">
        <f t="shared" si="732"/>
        <v>HELIKONIA</v>
      </c>
      <c r="L3185" s="9" t="str">
        <f t="shared" si="732"/>
        <v>IVY</v>
      </c>
      <c r="M3185" s="9" t="str">
        <f t="shared" si="732"/>
        <v>JASMIN</v>
      </c>
      <c r="N3185" s="9" t="str">
        <f t="shared" si="732"/>
        <v>IGD</v>
      </c>
      <c r="O3185" s="9" t="str">
        <f t="shared" si="732"/>
        <v>HCU</v>
      </c>
      <c r="P3185" s="9" t="str">
        <f t="shared" si="732"/>
        <v>PENUNJANG</v>
      </c>
      <c r="Q3185" s="9" t="str">
        <f>Q5</f>
        <v>PELAYANAN</v>
      </c>
      <c r="R3185" s="9" t="str">
        <f>R5</f>
        <v>ADMIN</v>
      </c>
      <c r="S3185" s="9" t="str">
        <f>S5</f>
        <v>ASRAMA</v>
      </c>
      <c r="T3185" s="9" t="str">
        <f>T5</f>
        <v>MASJID</v>
      </c>
      <c r="U3185" s="9" t="str">
        <f>U5</f>
        <v>JUMLAH</v>
      </c>
    </row>
    <row r="3186" spans="1:21">
      <c r="A3186" s="10">
        <f>A3173+1</f>
        <v>28</v>
      </c>
      <c r="B3186" s="11" t="s">
        <v>41</v>
      </c>
      <c r="C3186" s="12" t="s">
        <v>24</v>
      </c>
      <c r="D3186" s="12"/>
      <c r="E3186" s="12"/>
      <c r="F3186" s="12">
        <v>6</v>
      </c>
      <c r="G3186" s="12">
        <v>26</v>
      </c>
      <c r="H3186" s="12">
        <v>26</v>
      </c>
      <c r="I3186" s="12">
        <v>22</v>
      </c>
      <c r="J3186" s="12">
        <v>29</v>
      </c>
      <c r="K3186" s="12">
        <v>31</v>
      </c>
      <c r="L3186" s="12">
        <v>12</v>
      </c>
      <c r="M3186" s="12"/>
      <c r="N3186" s="12"/>
      <c r="O3186" s="12">
        <v>12</v>
      </c>
      <c r="P3186" s="12">
        <v>10</v>
      </c>
      <c r="Q3186" s="12">
        <v>2</v>
      </c>
      <c r="R3186" s="12"/>
      <c r="S3186" s="12"/>
      <c r="T3186" s="12"/>
      <c r="U3186" s="12">
        <f>SUM(D3186:T3186)</f>
        <v>176</v>
      </c>
    </row>
    <row r="3187" spans="1:21">
      <c r="A3187" s="14"/>
      <c r="B3187" s="15">
        <f>B3174+1</f>
        <v>46262</v>
      </c>
      <c r="C3187" s="12" t="s">
        <v>25</v>
      </c>
      <c r="D3187" s="12"/>
      <c r="E3187" s="12"/>
      <c r="F3187" s="12">
        <v>4</v>
      </c>
      <c r="G3187" s="12">
        <v>27</v>
      </c>
      <c r="H3187" s="12">
        <v>25</v>
      </c>
      <c r="I3187" s="12">
        <v>21</v>
      </c>
      <c r="J3187" s="12">
        <v>29</v>
      </c>
      <c r="K3187" s="12">
        <v>28</v>
      </c>
      <c r="L3187" s="12">
        <v>11</v>
      </c>
      <c r="M3187" s="12"/>
      <c r="N3187" s="12"/>
      <c r="O3187" s="12">
        <v>3</v>
      </c>
      <c r="P3187" s="12"/>
      <c r="Q3187" s="12">
        <v>3</v>
      </c>
      <c r="R3187" s="12"/>
      <c r="S3187" s="12"/>
      <c r="T3187" s="12"/>
      <c r="U3187" s="12">
        <f t="shared" ref="U3187:U3194" si="733">SUM(D3187:T3187)</f>
        <v>151</v>
      </c>
    </row>
    <row r="3188" spans="1:21">
      <c r="A3188" s="14"/>
      <c r="B3188" s="14"/>
      <c r="C3188" s="12" t="s">
        <v>26</v>
      </c>
      <c r="D3188" s="12"/>
      <c r="E3188" s="12"/>
      <c r="F3188" s="12"/>
      <c r="G3188" s="12">
        <v>9</v>
      </c>
      <c r="H3188" s="12">
        <v>15</v>
      </c>
      <c r="I3188" s="12">
        <v>15</v>
      </c>
      <c r="J3188" s="12">
        <v>15</v>
      </c>
      <c r="K3188" s="12">
        <v>12</v>
      </c>
      <c r="L3188" s="12">
        <v>5</v>
      </c>
      <c r="M3188" s="12"/>
      <c r="N3188" s="12"/>
      <c r="O3188" s="12">
        <v>4</v>
      </c>
      <c r="P3188" s="12"/>
      <c r="Q3188" s="12">
        <v>4</v>
      </c>
      <c r="R3188" s="12"/>
      <c r="S3188" s="12"/>
      <c r="T3188" s="12"/>
      <c r="U3188" s="12">
        <f t="shared" si="733"/>
        <v>79</v>
      </c>
    </row>
    <row r="3189" spans="1:21">
      <c r="A3189" s="14"/>
      <c r="B3189" s="14"/>
      <c r="C3189" s="12" t="s">
        <v>27</v>
      </c>
      <c r="D3189" s="12">
        <v>10</v>
      </c>
      <c r="E3189" s="12">
        <v>8</v>
      </c>
      <c r="F3189" s="12">
        <v>10</v>
      </c>
      <c r="G3189" s="12">
        <v>24</v>
      </c>
      <c r="H3189" s="12">
        <v>29</v>
      </c>
      <c r="I3189" s="12">
        <v>24</v>
      </c>
      <c r="J3189" s="12">
        <v>23</v>
      </c>
      <c r="K3189" s="12">
        <v>28</v>
      </c>
      <c r="L3189" s="12">
        <v>11</v>
      </c>
      <c r="M3189" s="12">
        <v>3</v>
      </c>
      <c r="N3189" s="12">
        <v>6</v>
      </c>
      <c r="O3189" s="12">
        <v>5</v>
      </c>
      <c r="P3189" s="12">
        <v>4</v>
      </c>
      <c r="Q3189" s="12">
        <v>3</v>
      </c>
      <c r="R3189" s="12"/>
      <c r="S3189" s="12">
        <v>15</v>
      </c>
      <c r="T3189" s="12"/>
      <c r="U3189" s="12">
        <f t="shared" si="733"/>
        <v>203</v>
      </c>
    </row>
    <row r="3190" spans="1:21">
      <c r="A3190" s="14"/>
      <c r="B3190" s="14"/>
      <c r="C3190" s="12" t="s">
        <v>28</v>
      </c>
      <c r="D3190" s="12">
        <v>6</v>
      </c>
      <c r="E3190" s="12">
        <v>9</v>
      </c>
      <c r="F3190" s="12">
        <v>12</v>
      </c>
      <c r="G3190" s="12">
        <v>11</v>
      </c>
      <c r="H3190" s="12">
        <v>17</v>
      </c>
      <c r="I3190" s="12">
        <v>33</v>
      </c>
      <c r="J3190" s="12">
        <v>32</v>
      </c>
      <c r="K3190" s="12">
        <v>32</v>
      </c>
      <c r="L3190" s="12">
        <v>8</v>
      </c>
      <c r="M3190" s="12">
        <v>4</v>
      </c>
      <c r="N3190" s="12">
        <v>9</v>
      </c>
      <c r="O3190" s="12">
        <v>6</v>
      </c>
      <c r="P3190" s="12">
        <v>3</v>
      </c>
      <c r="Q3190" s="12">
        <v>4</v>
      </c>
      <c r="R3190" s="12"/>
      <c r="S3190" s="12">
        <v>12</v>
      </c>
      <c r="T3190" s="12"/>
      <c r="U3190" s="12">
        <f t="shared" si="733"/>
        <v>198</v>
      </c>
    </row>
    <row r="3191" spans="1:21">
      <c r="A3191" s="14"/>
      <c r="B3191" s="14"/>
      <c r="C3191" s="12" t="s">
        <v>35</v>
      </c>
      <c r="D3191" s="12">
        <v>9</v>
      </c>
      <c r="E3191" s="12">
        <v>9</v>
      </c>
      <c r="F3191" s="12">
        <v>10</v>
      </c>
      <c r="G3191" s="12">
        <v>39</v>
      </c>
      <c r="H3191" s="12">
        <v>23</v>
      </c>
      <c r="I3191" s="12">
        <v>36</v>
      </c>
      <c r="J3191" s="12">
        <v>32</v>
      </c>
      <c r="K3191" s="12">
        <v>25</v>
      </c>
      <c r="L3191" s="12">
        <v>14</v>
      </c>
      <c r="M3191" s="12">
        <v>2</v>
      </c>
      <c r="N3191" s="12">
        <v>3</v>
      </c>
      <c r="O3191" s="12">
        <v>3</v>
      </c>
      <c r="P3191" s="12">
        <v>3</v>
      </c>
      <c r="Q3191" s="12">
        <v>2</v>
      </c>
      <c r="R3191" s="12"/>
      <c r="S3191" s="12">
        <v>18</v>
      </c>
      <c r="T3191" s="12"/>
      <c r="U3191" s="12">
        <f t="shared" si="733"/>
        <v>228</v>
      </c>
    </row>
    <row r="3192" spans="1:21">
      <c r="A3192" s="14"/>
      <c r="B3192" s="14"/>
      <c r="C3192" s="12" t="s">
        <v>36</v>
      </c>
      <c r="D3192" s="12">
        <v>5</v>
      </c>
      <c r="E3192" s="12">
        <v>10</v>
      </c>
      <c r="F3192" s="12">
        <v>11</v>
      </c>
      <c r="G3192" s="12"/>
      <c r="H3192" s="12"/>
      <c r="I3192" s="12"/>
      <c r="J3192" s="12"/>
      <c r="K3192" s="12"/>
      <c r="L3192" s="12"/>
      <c r="M3192" s="12"/>
      <c r="N3192" s="12"/>
      <c r="O3192" s="12"/>
      <c r="P3192" s="12"/>
      <c r="Q3192" s="12"/>
      <c r="R3192" s="12"/>
      <c r="S3192" s="12"/>
      <c r="T3192" s="12"/>
      <c r="U3192" s="12">
        <f t="shared" si="733"/>
        <v>26</v>
      </c>
    </row>
    <row r="3193" spans="1:21">
      <c r="A3193" s="14"/>
      <c r="B3193" s="14"/>
      <c r="C3193" s="12" t="s">
        <v>31</v>
      </c>
      <c r="D3193" s="12">
        <v>4</v>
      </c>
      <c r="E3193" s="12">
        <v>9</v>
      </c>
      <c r="F3193" s="12">
        <v>7</v>
      </c>
      <c r="G3193" s="12"/>
      <c r="H3193" s="12"/>
      <c r="I3193" s="12"/>
      <c r="J3193" s="12"/>
      <c r="K3193" s="12"/>
      <c r="L3193" s="12"/>
      <c r="M3193" s="12"/>
      <c r="N3193" s="12">
        <v>3</v>
      </c>
      <c r="O3193" s="12">
        <v>1</v>
      </c>
      <c r="P3193" s="12"/>
      <c r="Q3193" s="12"/>
      <c r="R3193" s="12"/>
      <c r="S3193" s="12"/>
      <c r="T3193" s="12"/>
      <c r="U3193" s="12">
        <f t="shared" si="733"/>
        <v>24</v>
      </c>
    </row>
    <row r="3194" spans="1:21">
      <c r="A3194" s="16"/>
      <c r="B3194" s="16"/>
      <c r="C3194" s="12" t="s">
        <v>32</v>
      </c>
      <c r="D3194" s="12"/>
      <c r="E3194" s="12"/>
      <c r="F3194" s="12"/>
      <c r="G3194" s="12">
        <v>5</v>
      </c>
      <c r="H3194" s="12">
        <v>14</v>
      </c>
      <c r="I3194" s="12">
        <v>9</v>
      </c>
      <c r="J3194" s="12">
        <v>9</v>
      </c>
      <c r="K3194" s="12">
        <v>6</v>
      </c>
      <c r="L3194" s="12">
        <v>3</v>
      </c>
      <c r="M3194" s="12"/>
      <c r="N3194" s="12"/>
      <c r="O3194" s="12">
        <v>5</v>
      </c>
      <c r="P3194" s="12"/>
      <c r="Q3194" s="12"/>
      <c r="R3194" s="12"/>
      <c r="S3194" s="12"/>
      <c r="T3194" s="12"/>
      <c r="U3194" s="12">
        <f t="shared" si="733"/>
        <v>51</v>
      </c>
    </row>
    <row r="3195" spans="1:21">
      <c r="A3195" s="17"/>
      <c r="B3195" s="18"/>
      <c r="C3195" s="19" t="s">
        <v>33</v>
      </c>
      <c r="D3195" s="19">
        <f>SUM(D3186:D3194)</f>
        <v>34</v>
      </c>
      <c r="E3195" s="19">
        <f>SUM(E3186:E3194)</f>
        <v>45</v>
      </c>
      <c r="F3195" s="19">
        <f t="shared" ref="F3195:U3195" si="734">SUM(F3186:F3194)</f>
        <v>60</v>
      </c>
      <c r="G3195" s="19">
        <f t="shared" si="734"/>
        <v>141</v>
      </c>
      <c r="H3195" s="19">
        <f t="shared" si="734"/>
        <v>149</v>
      </c>
      <c r="I3195" s="19">
        <f t="shared" si="734"/>
        <v>160</v>
      </c>
      <c r="J3195" s="19">
        <f t="shared" si="734"/>
        <v>169</v>
      </c>
      <c r="K3195" s="19">
        <f t="shared" si="734"/>
        <v>162</v>
      </c>
      <c r="L3195" s="19">
        <f t="shared" si="734"/>
        <v>64</v>
      </c>
      <c r="M3195" s="19">
        <f t="shared" si="734"/>
        <v>9</v>
      </c>
      <c r="N3195" s="19">
        <f t="shared" si="734"/>
        <v>21</v>
      </c>
      <c r="O3195" s="19">
        <f t="shared" si="734"/>
        <v>39</v>
      </c>
      <c r="P3195" s="19">
        <f t="shared" si="734"/>
        <v>20</v>
      </c>
      <c r="Q3195" s="19">
        <f t="shared" si="734"/>
        <v>18</v>
      </c>
      <c r="R3195" s="19">
        <f t="shared" si="734"/>
        <v>0</v>
      </c>
      <c r="S3195" s="19">
        <f t="shared" si="734"/>
        <v>45</v>
      </c>
      <c r="T3195" s="19">
        <f t="shared" si="734"/>
        <v>0</v>
      </c>
      <c r="U3195" s="19">
        <f t="shared" si="734"/>
        <v>1136</v>
      </c>
    </row>
    <row r="3198" spans="1:21" ht="96">
      <c r="A3198" s="8" t="s">
        <v>2</v>
      </c>
      <c r="B3198" s="8" t="s">
        <v>3</v>
      </c>
      <c r="C3198" s="8" t="s">
        <v>4</v>
      </c>
      <c r="D3198" s="9" t="str">
        <f t="shared" ref="D3198:P3198" si="735">D5</f>
        <v>ANGGREK</v>
      </c>
      <c r="E3198" s="9" t="str">
        <f t="shared" si="735"/>
        <v>BOUGENVIL</v>
      </c>
      <c r="F3198" s="9" t="str">
        <f t="shared" si="735"/>
        <v>CAMELIA</v>
      </c>
      <c r="G3198" s="9" t="str">
        <f t="shared" si="735"/>
        <v>DEWANDARU</v>
      </c>
      <c r="H3198" s="9" t="str">
        <f t="shared" si="735"/>
        <v>EDELWEIS</v>
      </c>
      <c r="I3198" s="9" t="str">
        <f t="shared" si="735"/>
        <v>FLAMBOYAN</v>
      </c>
      <c r="J3198" s="9" t="str">
        <f t="shared" si="735"/>
        <v>GERANIUM</v>
      </c>
      <c r="K3198" s="9" t="str">
        <f t="shared" si="735"/>
        <v>HELIKONIA</v>
      </c>
      <c r="L3198" s="9" t="str">
        <f t="shared" si="735"/>
        <v>IVY</v>
      </c>
      <c r="M3198" s="9" t="str">
        <f t="shared" si="735"/>
        <v>JASMIN</v>
      </c>
      <c r="N3198" s="9" t="str">
        <f t="shared" si="735"/>
        <v>IGD</v>
      </c>
      <c r="O3198" s="9" t="str">
        <f t="shared" si="735"/>
        <v>HCU</v>
      </c>
      <c r="P3198" s="9" t="str">
        <f t="shared" si="735"/>
        <v>PENUNJANG</v>
      </c>
      <c r="Q3198" s="9" t="str">
        <f>Q5</f>
        <v>PELAYANAN</v>
      </c>
      <c r="R3198" s="9" t="str">
        <f>R5</f>
        <v>ADMIN</v>
      </c>
      <c r="S3198" s="9" t="str">
        <f>S5</f>
        <v>ASRAMA</v>
      </c>
      <c r="T3198" s="9" t="str">
        <f>T5</f>
        <v>MASJID</v>
      </c>
      <c r="U3198" s="9" t="str">
        <f>U5</f>
        <v>JUMLAH</v>
      </c>
    </row>
    <row r="3199" spans="1:21">
      <c r="A3199" s="10">
        <f>A3186+1</f>
        <v>29</v>
      </c>
      <c r="B3199" s="11" t="s">
        <v>38</v>
      </c>
      <c r="C3199" s="12" t="s">
        <v>24</v>
      </c>
      <c r="D3199" s="12"/>
      <c r="E3199" s="12"/>
      <c r="F3199" s="12"/>
      <c r="G3199" s="12">
        <v>22</v>
      </c>
      <c r="H3199" s="12">
        <v>25</v>
      </c>
      <c r="I3199" s="12">
        <v>28</v>
      </c>
      <c r="J3199" s="12">
        <v>29</v>
      </c>
      <c r="K3199" s="12">
        <v>24</v>
      </c>
      <c r="L3199" s="12">
        <v>12</v>
      </c>
      <c r="M3199" s="12"/>
      <c r="N3199" s="12"/>
      <c r="O3199" s="12">
        <v>7</v>
      </c>
      <c r="P3199" s="12"/>
      <c r="Q3199" s="12">
        <v>8</v>
      </c>
      <c r="R3199" s="12"/>
      <c r="S3199" s="12"/>
      <c r="T3199" s="12"/>
      <c r="U3199" s="12">
        <f>SUM(D3199:T3199)</f>
        <v>155</v>
      </c>
    </row>
    <row r="3200" spans="1:21">
      <c r="A3200" s="14"/>
      <c r="B3200" s="15">
        <f>B3187+1</f>
        <v>46263</v>
      </c>
      <c r="C3200" s="12" t="s">
        <v>25</v>
      </c>
      <c r="D3200" s="12"/>
      <c r="E3200" s="12"/>
      <c r="F3200" s="12">
        <v>1</v>
      </c>
      <c r="G3200" s="12">
        <v>22</v>
      </c>
      <c r="H3200" s="12">
        <v>27</v>
      </c>
      <c r="I3200" s="12">
        <v>27</v>
      </c>
      <c r="J3200" s="12">
        <v>29</v>
      </c>
      <c r="K3200" s="12">
        <v>25</v>
      </c>
      <c r="L3200" s="12">
        <v>15</v>
      </c>
      <c r="M3200" s="12"/>
      <c r="N3200" s="12"/>
      <c r="O3200" s="12">
        <v>3</v>
      </c>
      <c r="P3200" s="12"/>
      <c r="Q3200" s="12">
        <v>5</v>
      </c>
      <c r="R3200" s="12"/>
      <c r="S3200" s="12"/>
      <c r="T3200" s="12"/>
      <c r="U3200" s="12">
        <f t="shared" ref="U3200:U3207" si="736">SUM(D3200:T3200)</f>
        <v>154</v>
      </c>
    </row>
    <row r="3201" spans="1:21">
      <c r="A3201" s="14"/>
      <c r="B3201" s="14"/>
      <c r="C3201" s="12" t="s">
        <v>26</v>
      </c>
      <c r="D3201" s="12"/>
      <c r="E3201" s="12"/>
      <c r="F3201" s="12"/>
      <c r="G3201" s="12">
        <v>8</v>
      </c>
      <c r="H3201" s="12">
        <v>15</v>
      </c>
      <c r="I3201" s="12">
        <v>12</v>
      </c>
      <c r="J3201" s="12">
        <v>13</v>
      </c>
      <c r="K3201" s="12">
        <v>10</v>
      </c>
      <c r="L3201" s="12">
        <v>4</v>
      </c>
      <c r="M3201" s="12"/>
      <c r="N3201" s="12"/>
      <c r="O3201" s="12">
        <v>4</v>
      </c>
      <c r="P3201" s="12"/>
      <c r="Q3201" s="12"/>
      <c r="R3201" s="12"/>
      <c r="S3201" s="12"/>
      <c r="T3201" s="12"/>
      <c r="U3201" s="12">
        <f t="shared" si="736"/>
        <v>66</v>
      </c>
    </row>
    <row r="3202" spans="1:21">
      <c r="A3202" s="14"/>
      <c r="B3202" s="14"/>
      <c r="C3202" s="12" t="s">
        <v>27</v>
      </c>
      <c r="D3202" s="12">
        <v>6</v>
      </c>
      <c r="E3202" s="12">
        <v>5</v>
      </c>
      <c r="F3202" s="12">
        <v>10</v>
      </c>
      <c r="G3202" s="12">
        <v>18</v>
      </c>
      <c r="H3202" s="12">
        <v>24</v>
      </c>
      <c r="I3202" s="12">
        <v>26</v>
      </c>
      <c r="J3202" s="12">
        <v>29</v>
      </c>
      <c r="K3202" s="12">
        <v>28</v>
      </c>
      <c r="L3202" s="12">
        <v>2</v>
      </c>
      <c r="M3202" s="12">
        <v>4</v>
      </c>
      <c r="N3202" s="12">
        <v>7</v>
      </c>
      <c r="O3202" s="12">
        <v>5</v>
      </c>
      <c r="P3202" s="12">
        <v>4</v>
      </c>
      <c r="Q3202" s="12">
        <v>16</v>
      </c>
      <c r="R3202" s="12"/>
      <c r="S3202" s="12">
        <v>7</v>
      </c>
      <c r="T3202" s="12"/>
      <c r="U3202" s="12">
        <f t="shared" si="736"/>
        <v>191</v>
      </c>
    </row>
    <row r="3203" spans="1:21">
      <c r="A3203" s="14"/>
      <c r="B3203" s="14"/>
      <c r="C3203" s="12" t="s">
        <v>28</v>
      </c>
      <c r="D3203" s="12">
        <v>4</v>
      </c>
      <c r="E3203" s="12">
        <v>6</v>
      </c>
      <c r="F3203" s="12">
        <v>10</v>
      </c>
      <c r="G3203" s="12">
        <v>19</v>
      </c>
      <c r="H3203" s="12">
        <v>27</v>
      </c>
      <c r="I3203" s="12">
        <v>23</v>
      </c>
      <c r="J3203" s="12">
        <v>29</v>
      </c>
      <c r="K3203" s="12">
        <v>29</v>
      </c>
      <c r="L3203" s="12">
        <v>1</v>
      </c>
      <c r="M3203" s="12">
        <v>6</v>
      </c>
      <c r="N3203" s="12">
        <v>11</v>
      </c>
      <c r="O3203" s="12">
        <v>4</v>
      </c>
      <c r="P3203" s="12">
        <v>1</v>
      </c>
      <c r="Q3203" s="12">
        <v>12</v>
      </c>
      <c r="R3203" s="12"/>
      <c r="S3203" s="12">
        <v>5</v>
      </c>
      <c r="T3203" s="12"/>
      <c r="U3203" s="12">
        <f t="shared" si="736"/>
        <v>187</v>
      </c>
    </row>
    <row r="3204" spans="1:21">
      <c r="A3204" s="14"/>
      <c r="B3204" s="14"/>
      <c r="C3204" s="12" t="s">
        <v>35</v>
      </c>
      <c r="D3204" s="12">
        <v>3</v>
      </c>
      <c r="E3204" s="12">
        <v>5</v>
      </c>
      <c r="F3204" s="12">
        <v>16</v>
      </c>
      <c r="G3204" s="12">
        <v>27</v>
      </c>
      <c r="H3204" s="12">
        <v>25</v>
      </c>
      <c r="I3204" s="12">
        <v>25</v>
      </c>
      <c r="J3204" s="12">
        <v>26</v>
      </c>
      <c r="K3204" s="12">
        <v>24</v>
      </c>
      <c r="L3204" s="12">
        <v>1</v>
      </c>
      <c r="M3204" s="12">
        <v>4</v>
      </c>
      <c r="N3204" s="12">
        <v>5</v>
      </c>
      <c r="O3204" s="12">
        <v>3</v>
      </c>
      <c r="P3204" s="12">
        <v>6</v>
      </c>
      <c r="Q3204" s="12">
        <v>3</v>
      </c>
      <c r="R3204" s="12"/>
      <c r="S3204" s="12">
        <v>9</v>
      </c>
      <c r="T3204" s="12"/>
      <c r="U3204" s="12">
        <f t="shared" si="736"/>
        <v>182</v>
      </c>
    </row>
    <row r="3205" spans="1:21">
      <c r="A3205" s="14"/>
      <c r="B3205" s="14"/>
      <c r="C3205" s="12" t="s">
        <v>36</v>
      </c>
      <c r="D3205" s="12">
        <v>2</v>
      </c>
      <c r="E3205" s="12">
        <v>3</v>
      </c>
      <c r="F3205" s="12">
        <v>10</v>
      </c>
      <c r="G3205" s="12"/>
      <c r="H3205" s="12"/>
      <c r="I3205" s="12"/>
      <c r="J3205" s="12"/>
      <c r="K3205" s="12"/>
      <c r="L3205" s="12"/>
      <c r="M3205" s="12"/>
      <c r="N3205" s="12"/>
      <c r="O3205" s="12">
        <v>4</v>
      </c>
      <c r="P3205" s="12"/>
      <c r="Q3205" s="12">
        <v>20</v>
      </c>
      <c r="R3205" s="12"/>
      <c r="S3205" s="12"/>
      <c r="T3205" s="12"/>
      <c r="U3205" s="12">
        <f t="shared" si="736"/>
        <v>39</v>
      </c>
    </row>
    <row r="3206" spans="1:21">
      <c r="A3206" s="14"/>
      <c r="B3206" s="14"/>
      <c r="C3206" s="12" t="s">
        <v>31</v>
      </c>
      <c r="D3206" s="12">
        <v>1</v>
      </c>
      <c r="E3206" s="12">
        <v>6</v>
      </c>
      <c r="F3206" s="12">
        <v>7</v>
      </c>
      <c r="G3206" s="12"/>
      <c r="H3206" s="12"/>
      <c r="I3206" s="12"/>
      <c r="J3206" s="12"/>
      <c r="K3206" s="12"/>
      <c r="L3206" s="12"/>
      <c r="M3206" s="12"/>
      <c r="N3206" s="12">
        <v>3</v>
      </c>
      <c r="O3206" s="12">
        <v>1</v>
      </c>
      <c r="P3206" s="12"/>
      <c r="Q3206" s="12">
        <v>6</v>
      </c>
      <c r="R3206" s="12"/>
      <c r="S3206" s="12"/>
      <c r="T3206" s="12"/>
      <c r="U3206" s="12">
        <f t="shared" si="736"/>
        <v>24</v>
      </c>
    </row>
    <row r="3207" spans="1:21">
      <c r="A3207" s="16"/>
      <c r="B3207" s="16"/>
      <c r="C3207" s="12" t="s">
        <v>32</v>
      </c>
      <c r="D3207" s="12"/>
      <c r="E3207" s="12"/>
      <c r="F3207" s="12">
        <v>1</v>
      </c>
      <c r="G3207" s="12">
        <v>9</v>
      </c>
      <c r="H3207" s="12">
        <v>12</v>
      </c>
      <c r="I3207" s="12">
        <v>6</v>
      </c>
      <c r="J3207" s="12">
        <v>13</v>
      </c>
      <c r="K3207" s="12">
        <v>8</v>
      </c>
      <c r="L3207" s="12">
        <v>5</v>
      </c>
      <c r="M3207" s="12"/>
      <c r="N3207" s="12"/>
      <c r="O3207" s="12">
        <v>5</v>
      </c>
      <c r="P3207" s="12"/>
      <c r="Q3207" s="12">
        <v>5</v>
      </c>
      <c r="R3207" s="12"/>
      <c r="S3207" s="12"/>
      <c r="T3207" s="12"/>
      <c r="U3207" s="12">
        <f t="shared" si="736"/>
        <v>64</v>
      </c>
    </row>
    <row r="3208" spans="1:21">
      <c r="A3208" s="17"/>
      <c r="B3208" s="18"/>
      <c r="C3208" s="19" t="s">
        <v>33</v>
      </c>
      <c r="D3208" s="19">
        <f>SUM(D3199:D3207)</f>
        <v>16</v>
      </c>
      <c r="E3208" s="19">
        <f>SUM(E3199:E3207)</f>
        <v>25</v>
      </c>
      <c r="F3208" s="19">
        <f t="shared" ref="F3208:U3208" si="737">SUM(F3199:F3207)</f>
        <v>55</v>
      </c>
      <c r="G3208" s="19">
        <f t="shared" si="737"/>
        <v>125</v>
      </c>
      <c r="H3208" s="19">
        <f t="shared" si="737"/>
        <v>155</v>
      </c>
      <c r="I3208" s="19">
        <f t="shared" si="737"/>
        <v>147</v>
      </c>
      <c r="J3208" s="19">
        <f t="shared" si="737"/>
        <v>168</v>
      </c>
      <c r="K3208" s="19">
        <f t="shared" si="737"/>
        <v>148</v>
      </c>
      <c r="L3208" s="19">
        <f t="shared" si="737"/>
        <v>40</v>
      </c>
      <c r="M3208" s="19">
        <f t="shared" si="737"/>
        <v>14</v>
      </c>
      <c r="N3208" s="19">
        <f t="shared" si="737"/>
        <v>26</v>
      </c>
      <c r="O3208" s="19">
        <f t="shared" si="737"/>
        <v>36</v>
      </c>
      <c r="P3208" s="19">
        <f t="shared" si="737"/>
        <v>11</v>
      </c>
      <c r="Q3208" s="19">
        <f t="shared" si="737"/>
        <v>75</v>
      </c>
      <c r="R3208" s="19">
        <f t="shared" si="737"/>
        <v>0</v>
      </c>
      <c r="S3208" s="19">
        <f t="shared" si="737"/>
        <v>21</v>
      </c>
      <c r="T3208" s="19">
        <f t="shared" si="737"/>
        <v>0</v>
      </c>
      <c r="U3208" s="19">
        <f t="shared" si="737"/>
        <v>1062</v>
      </c>
    </row>
    <row r="3211" spans="1:21" ht="96">
      <c r="A3211" s="8" t="s">
        <v>2</v>
      </c>
      <c r="B3211" s="8" t="s">
        <v>3</v>
      </c>
      <c r="C3211" s="8" t="s">
        <v>4</v>
      </c>
      <c r="D3211" s="9" t="str">
        <f t="shared" ref="D3211:P3211" si="738">D5</f>
        <v>ANGGREK</v>
      </c>
      <c r="E3211" s="9" t="str">
        <f t="shared" si="738"/>
        <v>BOUGENVIL</v>
      </c>
      <c r="F3211" s="9" t="str">
        <f t="shared" si="738"/>
        <v>CAMELIA</v>
      </c>
      <c r="G3211" s="9" t="str">
        <f t="shared" si="738"/>
        <v>DEWANDARU</v>
      </c>
      <c r="H3211" s="9" t="str">
        <f t="shared" si="738"/>
        <v>EDELWEIS</v>
      </c>
      <c r="I3211" s="9" t="str">
        <f t="shared" si="738"/>
        <v>FLAMBOYAN</v>
      </c>
      <c r="J3211" s="9" t="str">
        <f t="shared" si="738"/>
        <v>GERANIUM</v>
      </c>
      <c r="K3211" s="9" t="str">
        <f t="shared" si="738"/>
        <v>HELIKONIA</v>
      </c>
      <c r="L3211" s="9" t="str">
        <f t="shared" si="738"/>
        <v>IVY</v>
      </c>
      <c r="M3211" s="9" t="str">
        <f t="shared" si="738"/>
        <v>JASMIN</v>
      </c>
      <c r="N3211" s="9" t="str">
        <f t="shared" si="738"/>
        <v>IGD</v>
      </c>
      <c r="O3211" s="9" t="str">
        <f t="shared" si="738"/>
        <v>HCU</v>
      </c>
      <c r="P3211" s="9" t="str">
        <f t="shared" si="738"/>
        <v>PENUNJANG</v>
      </c>
      <c r="Q3211" s="9" t="str">
        <f>Q5</f>
        <v>PELAYANAN</v>
      </c>
      <c r="R3211" s="9" t="str">
        <f>R5</f>
        <v>ADMIN</v>
      </c>
      <c r="S3211" s="9" t="str">
        <f>S5</f>
        <v>ASRAMA</v>
      </c>
      <c r="T3211" s="9" t="str">
        <f>T5</f>
        <v>MASJID</v>
      </c>
      <c r="U3211" s="9" t="str">
        <f>U5</f>
        <v>JUMLAH</v>
      </c>
    </row>
    <row r="3212" spans="1:21">
      <c r="A3212" s="10">
        <f>A3199+1</f>
        <v>30</v>
      </c>
      <c r="B3212" s="11" t="s">
        <v>34</v>
      </c>
      <c r="C3212" s="12" t="s">
        <v>24</v>
      </c>
      <c r="D3212" s="12"/>
      <c r="E3212" s="12"/>
      <c r="F3212" s="12"/>
      <c r="G3212" s="12">
        <v>21</v>
      </c>
      <c r="H3212" s="12">
        <v>21</v>
      </c>
      <c r="I3212" s="12">
        <v>29</v>
      </c>
      <c r="J3212" s="12">
        <v>28</v>
      </c>
      <c r="K3212" s="12">
        <v>33</v>
      </c>
      <c r="L3212" s="12">
        <v>13</v>
      </c>
      <c r="M3212" s="12"/>
      <c r="N3212" s="12"/>
      <c r="O3212" s="12">
        <v>14</v>
      </c>
      <c r="P3212" s="12">
        <v>11</v>
      </c>
      <c r="Q3212" s="12">
        <v>15</v>
      </c>
      <c r="R3212" s="12"/>
      <c r="S3212" s="12"/>
      <c r="T3212" s="12"/>
      <c r="U3212" s="12">
        <f>SUM(D3212:T3212)</f>
        <v>185</v>
      </c>
    </row>
    <row r="3213" spans="1:21">
      <c r="A3213" s="14"/>
      <c r="B3213" s="15">
        <f>B3200+1</f>
        <v>46264</v>
      </c>
      <c r="C3213" s="12" t="s">
        <v>25</v>
      </c>
      <c r="D3213" s="12"/>
      <c r="E3213" s="12"/>
      <c r="F3213" s="12"/>
      <c r="G3213" s="12">
        <v>22</v>
      </c>
      <c r="H3213" s="12">
        <v>22</v>
      </c>
      <c r="I3213" s="12">
        <v>26</v>
      </c>
      <c r="J3213" s="12">
        <v>28</v>
      </c>
      <c r="K3213" s="12">
        <v>33</v>
      </c>
      <c r="L3213" s="12">
        <v>12</v>
      </c>
      <c r="M3213" s="12"/>
      <c r="N3213" s="12"/>
      <c r="O3213" s="12">
        <v>4</v>
      </c>
      <c r="P3213" s="12">
        <v>3</v>
      </c>
      <c r="Q3213" s="12">
        <v>6</v>
      </c>
      <c r="R3213" s="12"/>
      <c r="S3213" s="12"/>
      <c r="T3213" s="12"/>
      <c r="U3213" s="12">
        <f t="shared" ref="U3213:U3220" si="739">SUM(D3213:T3213)</f>
        <v>156</v>
      </c>
    </row>
    <row r="3214" spans="1:21">
      <c r="A3214" s="14"/>
      <c r="B3214" s="14"/>
      <c r="C3214" s="12" t="s">
        <v>26</v>
      </c>
      <c r="D3214" s="12"/>
      <c r="E3214" s="12"/>
      <c r="F3214" s="12"/>
      <c r="G3214" s="12">
        <v>15</v>
      </c>
      <c r="H3214" s="12">
        <v>16</v>
      </c>
      <c r="I3214" s="12">
        <v>17</v>
      </c>
      <c r="J3214" s="12">
        <v>15</v>
      </c>
      <c r="K3214" s="12">
        <v>17</v>
      </c>
      <c r="L3214" s="12">
        <v>9</v>
      </c>
      <c r="M3214" s="12"/>
      <c r="N3214" s="12"/>
      <c r="O3214" s="12">
        <v>3</v>
      </c>
      <c r="P3214" s="12"/>
      <c r="Q3214" s="12">
        <v>11</v>
      </c>
      <c r="R3214" s="12"/>
      <c r="S3214" s="12"/>
      <c r="T3214" s="12"/>
      <c r="U3214" s="12">
        <f t="shared" si="739"/>
        <v>103</v>
      </c>
    </row>
    <row r="3215" spans="1:21">
      <c r="A3215" s="14"/>
      <c r="B3215" s="14"/>
      <c r="C3215" s="12" t="s">
        <v>27</v>
      </c>
      <c r="D3215" s="12">
        <v>7</v>
      </c>
      <c r="E3215" s="12">
        <v>6</v>
      </c>
      <c r="F3215" s="12">
        <v>5</v>
      </c>
      <c r="G3215" s="12">
        <v>24</v>
      </c>
      <c r="H3215" s="12">
        <v>20</v>
      </c>
      <c r="I3215" s="12">
        <v>32</v>
      </c>
      <c r="J3215" s="12">
        <v>29</v>
      </c>
      <c r="K3215" s="12">
        <v>26</v>
      </c>
      <c r="L3215" s="12">
        <v>5</v>
      </c>
      <c r="M3215" s="12"/>
      <c r="N3215" s="12">
        <v>6</v>
      </c>
      <c r="O3215" s="12">
        <v>6</v>
      </c>
      <c r="P3215" s="12">
        <v>4</v>
      </c>
      <c r="Q3215" s="12">
        <v>7</v>
      </c>
      <c r="R3215" s="12"/>
      <c r="S3215" s="12"/>
      <c r="T3215" s="12"/>
      <c r="U3215" s="12">
        <f t="shared" si="739"/>
        <v>177</v>
      </c>
    </row>
    <row r="3216" spans="1:21">
      <c r="A3216" s="14"/>
      <c r="B3216" s="14"/>
      <c r="C3216" s="12" t="s">
        <v>28</v>
      </c>
      <c r="D3216" s="12">
        <v>6</v>
      </c>
      <c r="E3216" s="12">
        <v>12</v>
      </c>
      <c r="F3216" s="12">
        <v>10</v>
      </c>
      <c r="G3216" s="12">
        <v>22</v>
      </c>
      <c r="H3216" s="12">
        <v>28</v>
      </c>
      <c r="I3216" s="12">
        <v>24</v>
      </c>
      <c r="J3216" s="12">
        <v>26</v>
      </c>
      <c r="K3216" s="12">
        <v>32</v>
      </c>
      <c r="L3216" s="12">
        <v>7</v>
      </c>
      <c r="M3216" s="12"/>
      <c r="N3216" s="12">
        <v>9</v>
      </c>
      <c r="O3216" s="12">
        <v>5</v>
      </c>
      <c r="P3216" s="12">
        <v>3</v>
      </c>
      <c r="Q3216" s="12">
        <v>5</v>
      </c>
      <c r="R3216" s="12"/>
      <c r="S3216" s="12"/>
      <c r="T3216" s="12"/>
      <c r="U3216" s="12">
        <f t="shared" si="739"/>
        <v>189</v>
      </c>
    </row>
    <row r="3217" spans="1:21">
      <c r="A3217" s="14"/>
      <c r="B3217" s="14"/>
      <c r="C3217" s="12" t="s">
        <v>35</v>
      </c>
      <c r="D3217" s="12">
        <v>5</v>
      </c>
      <c r="E3217" s="12">
        <v>9</v>
      </c>
      <c r="F3217" s="12">
        <v>9</v>
      </c>
      <c r="G3217" s="12">
        <v>22</v>
      </c>
      <c r="H3217" s="12">
        <v>26</v>
      </c>
      <c r="I3217" s="12">
        <v>32</v>
      </c>
      <c r="J3217" s="12">
        <v>27</v>
      </c>
      <c r="K3217" s="12">
        <v>32</v>
      </c>
      <c r="L3217" s="12">
        <v>3</v>
      </c>
      <c r="M3217" s="12"/>
      <c r="N3217" s="12">
        <v>4</v>
      </c>
      <c r="O3217" s="12">
        <v>3</v>
      </c>
      <c r="P3217" s="12">
        <v>2</v>
      </c>
      <c r="Q3217" s="12">
        <v>9</v>
      </c>
      <c r="R3217" s="12"/>
      <c r="S3217" s="12"/>
      <c r="T3217" s="12"/>
      <c r="U3217" s="12">
        <f t="shared" si="739"/>
        <v>183</v>
      </c>
    </row>
    <row r="3218" spans="1:21">
      <c r="A3218" s="14"/>
      <c r="B3218" s="14"/>
      <c r="C3218" s="12" t="s">
        <v>36</v>
      </c>
      <c r="D3218" s="12">
        <v>3</v>
      </c>
      <c r="E3218" s="12">
        <v>10</v>
      </c>
      <c r="F3218" s="12">
        <v>8</v>
      </c>
      <c r="G3218" s="12"/>
      <c r="H3218" s="12"/>
      <c r="I3218" s="12"/>
      <c r="J3218" s="12"/>
      <c r="K3218" s="12"/>
      <c r="L3218" s="12"/>
      <c r="M3218" s="12"/>
      <c r="N3218" s="12"/>
      <c r="O3218" s="12">
        <v>4</v>
      </c>
      <c r="P3218" s="12"/>
      <c r="Q3218" s="12"/>
      <c r="R3218" s="12"/>
      <c r="S3218" s="12"/>
      <c r="T3218" s="12"/>
      <c r="U3218" s="12">
        <f t="shared" si="739"/>
        <v>25</v>
      </c>
    </row>
    <row r="3219" spans="1:21">
      <c r="A3219" s="14"/>
      <c r="B3219" s="14"/>
      <c r="C3219" s="12" t="s">
        <v>31</v>
      </c>
      <c r="D3219" s="12">
        <v>4</v>
      </c>
      <c r="E3219" s="12">
        <v>6</v>
      </c>
      <c r="F3219" s="12">
        <v>5</v>
      </c>
      <c r="G3219" s="12"/>
      <c r="H3219" s="12"/>
      <c r="I3219" s="12"/>
      <c r="J3219" s="12"/>
      <c r="K3219" s="12"/>
      <c r="L3219" s="12"/>
      <c r="M3219" s="12"/>
      <c r="N3219" s="12">
        <v>3</v>
      </c>
      <c r="O3219" s="12">
        <v>2</v>
      </c>
      <c r="P3219" s="12"/>
      <c r="Q3219" s="12">
        <v>2</v>
      </c>
      <c r="R3219" s="12"/>
      <c r="S3219" s="12"/>
      <c r="T3219" s="12"/>
      <c r="U3219" s="12">
        <f t="shared" si="739"/>
        <v>22</v>
      </c>
    </row>
    <row r="3220" spans="1:21">
      <c r="A3220" s="16"/>
      <c r="B3220" s="16"/>
      <c r="C3220" s="12" t="s">
        <v>32</v>
      </c>
      <c r="D3220" s="12"/>
      <c r="E3220" s="12"/>
      <c r="F3220" s="12"/>
      <c r="G3220" s="12">
        <v>9</v>
      </c>
      <c r="H3220" s="12">
        <v>15</v>
      </c>
      <c r="I3220" s="12">
        <v>7</v>
      </c>
      <c r="J3220" s="12">
        <v>16</v>
      </c>
      <c r="K3220" s="12">
        <v>12</v>
      </c>
      <c r="L3220" s="12">
        <v>5</v>
      </c>
      <c r="M3220" s="12"/>
      <c r="N3220" s="12">
        <v>4</v>
      </c>
      <c r="O3220" s="12">
        <v>5</v>
      </c>
      <c r="P3220" s="12"/>
      <c r="Q3220" s="12"/>
      <c r="R3220" s="12"/>
      <c r="S3220" s="12"/>
      <c r="T3220" s="12"/>
      <c r="U3220" s="12">
        <f t="shared" si="739"/>
        <v>73</v>
      </c>
    </row>
    <row r="3221" spans="1:21">
      <c r="A3221" s="17"/>
      <c r="B3221" s="18"/>
      <c r="C3221" s="19" t="s">
        <v>33</v>
      </c>
      <c r="D3221" s="19">
        <f t="shared" ref="D3221:U3221" si="740">SUM(D3212:D3220)</f>
        <v>25</v>
      </c>
      <c r="E3221" s="19">
        <f t="shared" si="740"/>
        <v>43</v>
      </c>
      <c r="F3221" s="19">
        <f t="shared" si="740"/>
        <v>37</v>
      </c>
      <c r="G3221" s="19">
        <f t="shared" si="740"/>
        <v>135</v>
      </c>
      <c r="H3221" s="19">
        <f t="shared" si="740"/>
        <v>148</v>
      </c>
      <c r="I3221" s="19">
        <f t="shared" si="740"/>
        <v>167</v>
      </c>
      <c r="J3221" s="19">
        <f t="shared" si="740"/>
        <v>169</v>
      </c>
      <c r="K3221" s="19">
        <f t="shared" si="740"/>
        <v>185</v>
      </c>
      <c r="L3221" s="19">
        <f t="shared" si="740"/>
        <v>54</v>
      </c>
      <c r="M3221" s="19">
        <f t="shared" si="740"/>
        <v>0</v>
      </c>
      <c r="N3221" s="19">
        <f t="shared" si="740"/>
        <v>26</v>
      </c>
      <c r="O3221" s="19">
        <f t="shared" si="740"/>
        <v>46</v>
      </c>
      <c r="P3221" s="19">
        <f t="shared" si="740"/>
        <v>23</v>
      </c>
      <c r="Q3221" s="19">
        <f t="shared" si="740"/>
        <v>55</v>
      </c>
      <c r="R3221" s="19">
        <f t="shared" si="740"/>
        <v>0</v>
      </c>
      <c r="S3221" s="19">
        <f t="shared" si="740"/>
        <v>0</v>
      </c>
      <c r="T3221" s="19">
        <f t="shared" si="740"/>
        <v>0</v>
      </c>
      <c r="U3221" s="19">
        <f t="shared" si="740"/>
        <v>1113</v>
      </c>
    </row>
    <row r="3224" spans="1:21" ht="96">
      <c r="A3224" s="8" t="s">
        <v>2</v>
      </c>
      <c r="B3224" s="8" t="s">
        <v>3</v>
      </c>
      <c r="C3224" s="8" t="s">
        <v>4</v>
      </c>
      <c r="D3224" s="9" t="str">
        <f t="shared" ref="D3224:P3224" si="741">D5</f>
        <v>ANGGREK</v>
      </c>
      <c r="E3224" s="9" t="str">
        <f t="shared" si="741"/>
        <v>BOUGENVIL</v>
      </c>
      <c r="F3224" s="9" t="str">
        <f t="shared" si="741"/>
        <v>CAMELIA</v>
      </c>
      <c r="G3224" s="9" t="str">
        <f t="shared" si="741"/>
        <v>DEWANDARU</v>
      </c>
      <c r="H3224" s="9" t="str">
        <f t="shared" si="741"/>
        <v>EDELWEIS</v>
      </c>
      <c r="I3224" s="9" t="str">
        <f t="shared" si="741"/>
        <v>FLAMBOYAN</v>
      </c>
      <c r="J3224" s="9" t="str">
        <f t="shared" si="741"/>
        <v>GERANIUM</v>
      </c>
      <c r="K3224" s="9" t="str">
        <f t="shared" si="741"/>
        <v>HELIKONIA</v>
      </c>
      <c r="L3224" s="9" t="str">
        <f t="shared" si="741"/>
        <v>IVY</v>
      </c>
      <c r="M3224" s="9" t="str">
        <f t="shared" si="741"/>
        <v>JASMIN</v>
      </c>
      <c r="N3224" s="9" t="str">
        <f t="shared" si="741"/>
        <v>IGD</v>
      </c>
      <c r="O3224" s="9" t="str">
        <f t="shared" si="741"/>
        <v>HCU</v>
      </c>
      <c r="P3224" s="9" t="str">
        <f t="shared" si="741"/>
        <v>PENUNJANG</v>
      </c>
      <c r="Q3224" s="9" t="str">
        <f>Q5</f>
        <v>PELAYANAN</v>
      </c>
      <c r="R3224" s="9" t="str">
        <f>R5</f>
        <v>ADMIN</v>
      </c>
      <c r="S3224" s="9" t="str">
        <f>S5</f>
        <v>ASRAMA</v>
      </c>
      <c r="T3224" s="9" t="str">
        <f>T5</f>
        <v>MASJID</v>
      </c>
      <c r="U3224" s="9" t="str">
        <f>U5</f>
        <v>JUMLAH</v>
      </c>
    </row>
    <row r="3225" spans="1:21">
      <c r="A3225" s="10">
        <f>A3212+1</f>
        <v>31</v>
      </c>
      <c r="B3225" s="11" t="s">
        <v>37</v>
      </c>
      <c r="C3225" s="12" t="s">
        <v>24</v>
      </c>
      <c r="D3225" s="12"/>
      <c r="E3225" s="12"/>
      <c r="F3225" s="12">
        <v>3</v>
      </c>
      <c r="G3225" s="12">
        <v>20</v>
      </c>
      <c r="H3225" s="12">
        <v>22</v>
      </c>
      <c r="I3225" s="12">
        <v>28</v>
      </c>
      <c r="J3225" s="12">
        <v>25</v>
      </c>
      <c r="K3225" s="12">
        <v>30</v>
      </c>
      <c r="L3225" s="12">
        <v>12</v>
      </c>
      <c r="M3225" s="12"/>
      <c r="N3225" s="12"/>
      <c r="O3225" s="12">
        <v>12</v>
      </c>
      <c r="P3225" s="12">
        <v>15</v>
      </c>
      <c r="Q3225" s="12">
        <v>15</v>
      </c>
      <c r="R3225" s="12"/>
      <c r="S3225" s="12"/>
      <c r="T3225" s="12"/>
      <c r="U3225" s="12">
        <f>SUM(D3225:T3225)</f>
        <v>182</v>
      </c>
    </row>
    <row r="3226" spans="1:21">
      <c r="A3226" s="14"/>
      <c r="B3226" s="15">
        <f>B3213+1</f>
        <v>46265</v>
      </c>
      <c r="C3226" s="12" t="s">
        <v>25</v>
      </c>
      <c r="D3226" s="12"/>
      <c r="E3226" s="12"/>
      <c r="F3226" s="12">
        <v>3</v>
      </c>
      <c r="G3226" s="12">
        <v>18</v>
      </c>
      <c r="H3226" s="12">
        <v>25</v>
      </c>
      <c r="I3226" s="12">
        <v>29</v>
      </c>
      <c r="J3226" s="12">
        <v>26</v>
      </c>
      <c r="K3226" s="12">
        <v>30</v>
      </c>
      <c r="L3226" s="12">
        <v>12</v>
      </c>
      <c r="M3226" s="12"/>
      <c r="N3226" s="12"/>
      <c r="O3226" s="12">
        <v>3</v>
      </c>
      <c r="P3226" s="12">
        <v>6</v>
      </c>
      <c r="Q3226" s="12">
        <v>12</v>
      </c>
      <c r="R3226" s="12"/>
      <c r="S3226" s="12"/>
      <c r="T3226" s="12"/>
      <c r="U3226" s="12">
        <f t="shared" ref="U3226:U3233" si="742">SUM(D3226:T3226)</f>
        <v>164</v>
      </c>
    </row>
    <row r="3227" spans="1:21">
      <c r="A3227" s="14"/>
      <c r="B3227" s="14"/>
      <c r="C3227" s="12" t="s">
        <v>26</v>
      </c>
      <c r="D3227" s="12"/>
      <c r="E3227" s="12"/>
      <c r="F3227" s="12"/>
      <c r="G3227" s="12">
        <v>10</v>
      </c>
      <c r="H3227" s="12">
        <v>15</v>
      </c>
      <c r="I3227" s="12">
        <v>18</v>
      </c>
      <c r="J3227" s="12">
        <v>17</v>
      </c>
      <c r="K3227" s="12">
        <v>8</v>
      </c>
      <c r="L3227" s="12">
        <v>5</v>
      </c>
      <c r="M3227" s="12">
        <v>2</v>
      </c>
      <c r="N3227" s="12"/>
      <c r="O3227" s="12">
        <v>6</v>
      </c>
      <c r="P3227" s="12">
        <v>4</v>
      </c>
      <c r="Q3227" s="12">
        <v>4</v>
      </c>
      <c r="R3227" s="12"/>
      <c r="S3227" s="12"/>
      <c r="T3227" s="12"/>
      <c r="U3227" s="12">
        <f t="shared" si="742"/>
        <v>89</v>
      </c>
    </row>
    <row r="3228" spans="1:21">
      <c r="A3228" s="14"/>
      <c r="B3228" s="14"/>
      <c r="C3228" s="12" t="s">
        <v>27</v>
      </c>
      <c r="D3228" s="12">
        <v>4</v>
      </c>
      <c r="E3228" s="12">
        <v>12</v>
      </c>
      <c r="F3228" s="12">
        <v>8</v>
      </c>
      <c r="G3228" s="12">
        <v>15</v>
      </c>
      <c r="H3228" s="12">
        <v>17</v>
      </c>
      <c r="I3228" s="12">
        <v>22</v>
      </c>
      <c r="J3228" s="12">
        <v>28</v>
      </c>
      <c r="K3228" s="12">
        <v>27</v>
      </c>
      <c r="L3228" s="12">
        <v>6</v>
      </c>
      <c r="M3228" s="12">
        <v>4</v>
      </c>
      <c r="N3228" s="12">
        <v>7</v>
      </c>
      <c r="O3228" s="12">
        <v>8</v>
      </c>
      <c r="P3228" s="12">
        <v>5</v>
      </c>
      <c r="Q3228" s="12">
        <v>8</v>
      </c>
      <c r="R3228" s="12"/>
      <c r="S3228" s="12">
        <v>17</v>
      </c>
      <c r="T3228" s="12"/>
      <c r="U3228" s="12">
        <f t="shared" si="742"/>
        <v>188</v>
      </c>
    </row>
    <row r="3229" spans="1:21">
      <c r="A3229" s="14"/>
      <c r="B3229" s="14"/>
      <c r="C3229" s="12" t="s">
        <v>28</v>
      </c>
      <c r="D3229" s="12">
        <v>2</v>
      </c>
      <c r="E3229" s="12">
        <v>12</v>
      </c>
      <c r="F3229" s="12">
        <v>6</v>
      </c>
      <c r="G3229" s="12">
        <v>20</v>
      </c>
      <c r="H3229" s="12">
        <v>18</v>
      </c>
      <c r="I3229" s="12">
        <v>18</v>
      </c>
      <c r="J3229" s="12">
        <v>29</v>
      </c>
      <c r="K3229" s="12">
        <v>28</v>
      </c>
      <c r="L3229" s="12">
        <v>4</v>
      </c>
      <c r="M3229" s="12">
        <v>2</v>
      </c>
      <c r="N3229" s="12">
        <v>10</v>
      </c>
      <c r="O3229" s="12">
        <v>11</v>
      </c>
      <c r="P3229" s="12">
        <v>8</v>
      </c>
      <c r="Q3229" s="12">
        <v>5</v>
      </c>
      <c r="R3229" s="12"/>
      <c r="S3229" s="12">
        <v>2</v>
      </c>
      <c r="T3229" s="12"/>
      <c r="U3229" s="12">
        <f t="shared" si="742"/>
        <v>175</v>
      </c>
    </row>
    <row r="3230" spans="1:21">
      <c r="A3230" s="14"/>
      <c r="B3230" s="14"/>
      <c r="C3230" s="12" t="s">
        <v>35</v>
      </c>
      <c r="D3230" s="12">
        <v>2</v>
      </c>
      <c r="E3230" s="12">
        <v>15</v>
      </c>
      <c r="F3230" s="12">
        <v>11</v>
      </c>
      <c r="G3230" s="12">
        <v>26</v>
      </c>
      <c r="H3230" s="12">
        <v>17</v>
      </c>
      <c r="I3230" s="12">
        <v>28</v>
      </c>
      <c r="J3230" s="12">
        <v>20</v>
      </c>
      <c r="K3230" s="12">
        <v>25</v>
      </c>
      <c r="L3230" s="12">
        <v>5</v>
      </c>
      <c r="M3230" s="12">
        <v>2</v>
      </c>
      <c r="N3230" s="12">
        <v>4</v>
      </c>
      <c r="O3230" s="12">
        <v>5</v>
      </c>
      <c r="P3230" s="12"/>
      <c r="Q3230" s="12">
        <v>4</v>
      </c>
      <c r="R3230" s="12"/>
      <c r="S3230" s="12">
        <v>37</v>
      </c>
      <c r="T3230" s="12"/>
      <c r="U3230" s="12">
        <f t="shared" si="742"/>
        <v>201</v>
      </c>
    </row>
    <row r="3231" spans="1:21">
      <c r="A3231" s="14"/>
      <c r="B3231" s="14"/>
      <c r="C3231" s="12" t="s">
        <v>36</v>
      </c>
      <c r="D3231" s="12">
        <v>1</v>
      </c>
      <c r="E3231" s="12">
        <v>14</v>
      </c>
      <c r="F3231" s="12">
        <v>13</v>
      </c>
      <c r="G3231" s="12"/>
      <c r="H3231" s="12"/>
      <c r="I3231" s="12"/>
      <c r="J3231" s="12"/>
      <c r="K3231" s="12"/>
      <c r="L3231" s="12"/>
      <c r="M3231" s="12"/>
      <c r="N3231" s="12"/>
      <c r="O3231" s="12">
        <v>7</v>
      </c>
      <c r="P3231" s="12"/>
      <c r="Q3231" s="12">
        <v>3</v>
      </c>
      <c r="R3231" s="12"/>
      <c r="S3231" s="12"/>
      <c r="T3231" s="12"/>
      <c r="U3231" s="12">
        <f t="shared" si="742"/>
        <v>38</v>
      </c>
    </row>
    <row r="3232" spans="1:21">
      <c r="A3232" s="14"/>
      <c r="B3232" s="14"/>
      <c r="C3232" s="12" t="s">
        <v>31</v>
      </c>
      <c r="D3232" s="12">
        <v>1</v>
      </c>
      <c r="E3232" s="12">
        <v>6</v>
      </c>
      <c r="F3232" s="12">
        <v>6</v>
      </c>
      <c r="G3232" s="12"/>
      <c r="H3232" s="12"/>
      <c r="I3232" s="12"/>
      <c r="J3232" s="12"/>
      <c r="K3232" s="12"/>
      <c r="L3232" s="12"/>
      <c r="M3232" s="12"/>
      <c r="N3232" s="12"/>
      <c r="O3232" s="12">
        <v>2</v>
      </c>
      <c r="P3232" s="12"/>
      <c r="Q3232" s="12"/>
      <c r="R3232" s="12"/>
      <c r="S3232" s="12"/>
      <c r="T3232" s="12"/>
      <c r="U3232" s="12">
        <f t="shared" si="742"/>
        <v>15</v>
      </c>
    </row>
    <row r="3233" spans="1:21">
      <c r="A3233" s="16"/>
      <c r="B3233" s="16"/>
      <c r="C3233" s="12" t="s">
        <v>32</v>
      </c>
      <c r="D3233" s="12">
        <v>1</v>
      </c>
      <c r="E3233" s="12"/>
      <c r="F3233" s="12"/>
      <c r="G3233" s="12">
        <v>8</v>
      </c>
      <c r="H3233" s="12">
        <v>13</v>
      </c>
      <c r="I3233" s="12">
        <v>7</v>
      </c>
      <c r="J3233" s="12">
        <v>12</v>
      </c>
      <c r="K3233" s="12">
        <v>14</v>
      </c>
      <c r="L3233" s="12">
        <v>8</v>
      </c>
      <c r="M3233" s="12"/>
      <c r="N3233" s="12"/>
      <c r="O3233" s="12">
        <v>6</v>
      </c>
      <c r="P3233" s="12"/>
      <c r="Q3233" s="12">
        <v>5</v>
      </c>
      <c r="R3233" s="12"/>
      <c r="S3233" s="12"/>
      <c r="T3233" s="12"/>
      <c r="U3233" s="12">
        <f t="shared" si="742"/>
        <v>74</v>
      </c>
    </row>
    <row r="3234" spans="1:21">
      <c r="A3234" s="17"/>
      <c r="B3234" s="18"/>
      <c r="C3234" s="19" t="s">
        <v>33</v>
      </c>
      <c r="D3234" s="19">
        <f t="shared" ref="D3234:U3234" si="743">SUM(D3225:D3233)</f>
        <v>11</v>
      </c>
      <c r="E3234" s="19">
        <f t="shared" si="743"/>
        <v>59</v>
      </c>
      <c r="F3234" s="19">
        <f t="shared" si="743"/>
        <v>50</v>
      </c>
      <c r="G3234" s="19">
        <f t="shared" si="743"/>
        <v>117</v>
      </c>
      <c r="H3234" s="19">
        <f t="shared" si="743"/>
        <v>127</v>
      </c>
      <c r="I3234" s="19">
        <f t="shared" si="743"/>
        <v>150</v>
      </c>
      <c r="J3234" s="19">
        <f t="shared" si="743"/>
        <v>157</v>
      </c>
      <c r="K3234" s="19">
        <f t="shared" si="743"/>
        <v>162</v>
      </c>
      <c r="L3234" s="19">
        <f t="shared" si="743"/>
        <v>52</v>
      </c>
      <c r="M3234" s="19">
        <f t="shared" si="743"/>
        <v>10</v>
      </c>
      <c r="N3234" s="19">
        <f t="shared" si="743"/>
        <v>21</v>
      </c>
      <c r="O3234" s="19">
        <f t="shared" si="743"/>
        <v>60</v>
      </c>
      <c r="P3234" s="19">
        <f t="shared" si="743"/>
        <v>38</v>
      </c>
      <c r="Q3234" s="19">
        <f t="shared" si="743"/>
        <v>56</v>
      </c>
      <c r="R3234" s="19">
        <f t="shared" si="743"/>
        <v>0</v>
      </c>
      <c r="S3234" s="19">
        <f t="shared" si="743"/>
        <v>56</v>
      </c>
      <c r="T3234" s="19">
        <f t="shared" si="743"/>
        <v>0</v>
      </c>
      <c r="U3234" s="19">
        <f t="shared" si="743"/>
        <v>1126</v>
      </c>
    </row>
    <row r="3235" spans="1:21">
      <c r="A3235" s="89" t="s">
        <v>42</v>
      </c>
      <c r="B3235" s="90"/>
      <c r="C3235" s="91"/>
      <c r="D3235" s="28">
        <f t="shared" ref="D3235:U3235" si="744">D2844+D2857+D2870+D2883+D2896+D2909+D2922+D2935+D2948+D2961+D2974+D2987+D3000+D3013+D3026+D3039+D3052+D3065+D3078+D3091+D3104+D3117+D3130+D3143+D3156+D3169+D3182+D3195+D3208+D3221+D3234</f>
        <v>654</v>
      </c>
      <c r="E3235" s="28">
        <f t="shared" si="744"/>
        <v>1408</v>
      </c>
      <c r="F3235" s="28">
        <f t="shared" si="744"/>
        <v>1290</v>
      </c>
      <c r="G3235" s="28">
        <f t="shared" si="744"/>
        <v>4463</v>
      </c>
      <c r="H3235" s="28">
        <f t="shared" si="744"/>
        <v>4418</v>
      </c>
      <c r="I3235" s="28">
        <f t="shared" si="744"/>
        <v>4771</v>
      </c>
      <c r="J3235" s="28">
        <f t="shared" si="744"/>
        <v>4912</v>
      </c>
      <c r="K3235" s="28">
        <f t="shared" si="744"/>
        <v>5305</v>
      </c>
      <c r="L3235" s="28">
        <f t="shared" si="744"/>
        <v>1693</v>
      </c>
      <c r="M3235" s="28">
        <f t="shared" si="744"/>
        <v>179</v>
      </c>
      <c r="N3235" s="28">
        <f t="shared" si="744"/>
        <v>1076</v>
      </c>
      <c r="O3235" s="28">
        <f t="shared" si="744"/>
        <v>1315</v>
      </c>
      <c r="P3235" s="28">
        <f t="shared" si="744"/>
        <v>735</v>
      </c>
      <c r="Q3235" s="28">
        <f t="shared" si="744"/>
        <v>1619</v>
      </c>
      <c r="R3235" s="28">
        <f t="shared" si="744"/>
        <v>46</v>
      </c>
      <c r="S3235" s="28">
        <f t="shared" si="744"/>
        <v>270</v>
      </c>
      <c r="T3235" s="28">
        <f t="shared" si="744"/>
        <v>36</v>
      </c>
      <c r="U3235" s="28">
        <f t="shared" si="744"/>
        <v>34190</v>
      </c>
    </row>
    <row r="3237" spans="1:21" ht="15.75">
      <c r="Q3237" s="69"/>
      <c r="R3237" s="69"/>
      <c r="S3237" s="69"/>
      <c r="T3237" s="69"/>
      <c r="U3237" s="69"/>
    </row>
    <row r="3238" spans="1:21" ht="15.75">
      <c r="Q3238" s="70"/>
      <c r="R3238" s="70"/>
      <c r="S3238" s="70"/>
      <c r="T3238" s="70"/>
      <c r="U3238" s="70"/>
    </row>
    <row r="3239" spans="1:21" ht="15.75">
      <c r="Q3239" s="70"/>
      <c r="R3239" s="70"/>
      <c r="S3239" s="70"/>
      <c r="T3239" s="70"/>
      <c r="U3239" s="70"/>
    </row>
    <row r="3240" spans="1:21" ht="15.75">
      <c r="Q3240" s="70"/>
      <c r="R3240" s="70"/>
      <c r="S3240" s="70"/>
      <c r="T3240" s="70"/>
      <c r="U3240" s="70"/>
    </row>
    <row r="3241" spans="1:21" ht="15.75">
      <c r="Q3241" s="70"/>
      <c r="R3241" s="70"/>
      <c r="S3241" s="70"/>
      <c r="T3241" s="70"/>
      <c r="U3241" s="70"/>
    </row>
    <row r="3242" spans="1:21" ht="15.75">
      <c r="Q3242" s="71"/>
      <c r="R3242" s="69"/>
      <c r="S3242" s="69"/>
      <c r="T3242" s="69"/>
      <c r="U3242" s="69"/>
    </row>
    <row r="3243" spans="1:21" ht="18">
      <c r="A3243" s="4" t="s">
        <v>0</v>
      </c>
      <c r="B3243" s="5"/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</row>
    <row r="3244" spans="1:21">
      <c r="A3244" s="7" t="s">
        <v>1</v>
      </c>
      <c r="B3244" s="5"/>
      <c r="C3244" s="6"/>
      <c r="D3244" s="6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</row>
    <row r="3245" spans="1:21">
      <c r="A3245" s="7" t="s">
        <v>131</v>
      </c>
      <c r="B3245" s="5"/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20"/>
      <c r="O3245" s="6"/>
      <c r="P3245" s="6"/>
      <c r="Q3245" s="6"/>
      <c r="R3245" s="6"/>
      <c r="S3245" s="6"/>
      <c r="T3245" s="6"/>
      <c r="U3245" s="6"/>
    </row>
    <row r="3247" spans="1:21" ht="96">
      <c r="A3247" s="8" t="s">
        <v>2</v>
      </c>
      <c r="B3247" s="8" t="s">
        <v>3</v>
      </c>
      <c r="C3247" s="8" t="s">
        <v>4</v>
      </c>
      <c r="D3247" s="9" t="str">
        <f t="shared" ref="D3247:P3247" si="745">D5</f>
        <v>ANGGREK</v>
      </c>
      <c r="E3247" s="9" t="str">
        <f t="shared" si="745"/>
        <v>BOUGENVIL</v>
      </c>
      <c r="F3247" s="9" t="str">
        <f t="shared" si="745"/>
        <v>CAMELIA</v>
      </c>
      <c r="G3247" s="9" t="str">
        <f t="shared" si="745"/>
        <v>DEWANDARU</v>
      </c>
      <c r="H3247" s="9" t="str">
        <f t="shared" si="745"/>
        <v>EDELWEIS</v>
      </c>
      <c r="I3247" s="9" t="str">
        <f t="shared" si="745"/>
        <v>FLAMBOYAN</v>
      </c>
      <c r="J3247" s="9" t="str">
        <f t="shared" si="745"/>
        <v>GERANIUM</v>
      </c>
      <c r="K3247" s="9" t="str">
        <f t="shared" si="745"/>
        <v>HELIKONIA</v>
      </c>
      <c r="L3247" s="9" t="str">
        <f t="shared" si="745"/>
        <v>IVY</v>
      </c>
      <c r="M3247" s="9" t="str">
        <f t="shared" si="745"/>
        <v>JASMIN</v>
      </c>
      <c r="N3247" s="9" t="str">
        <f t="shared" si="745"/>
        <v>IGD</v>
      </c>
      <c r="O3247" s="9" t="str">
        <f t="shared" si="745"/>
        <v>HCU</v>
      </c>
      <c r="P3247" s="9" t="str">
        <f t="shared" si="745"/>
        <v>PENUNJANG</v>
      </c>
      <c r="Q3247" s="9" t="str">
        <f>Q5</f>
        <v>PELAYANAN</v>
      </c>
      <c r="R3247" s="9" t="str">
        <f>R5</f>
        <v>ADMIN</v>
      </c>
      <c r="S3247" s="9" t="str">
        <f>S5</f>
        <v>ASRAMA</v>
      </c>
      <c r="T3247" s="9" t="str">
        <f>T5</f>
        <v>MASJID</v>
      </c>
      <c r="U3247" s="9" t="str">
        <f>U5</f>
        <v>JUMLAH</v>
      </c>
    </row>
    <row r="3248" spans="1:21">
      <c r="A3248" s="10">
        <v>1</v>
      </c>
      <c r="B3248" s="11" t="s">
        <v>39</v>
      </c>
      <c r="C3248" s="12" t="s">
        <v>24</v>
      </c>
      <c r="D3248" s="12"/>
      <c r="E3248" s="12"/>
      <c r="F3248" s="12"/>
      <c r="G3248" s="12">
        <v>19</v>
      </c>
      <c r="H3248" s="12">
        <v>15</v>
      </c>
      <c r="I3248" s="12">
        <v>29</v>
      </c>
      <c r="J3248" s="12">
        <v>31</v>
      </c>
      <c r="K3248" s="12">
        <v>33</v>
      </c>
      <c r="L3248" s="12">
        <v>10</v>
      </c>
      <c r="M3248" s="12"/>
      <c r="N3248" s="12"/>
      <c r="O3248" s="12">
        <v>12</v>
      </c>
      <c r="P3248" s="12">
        <v>14</v>
      </c>
      <c r="Q3248" s="12">
        <v>15</v>
      </c>
      <c r="R3248" s="12"/>
      <c r="S3248" s="12"/>
      <c r="T3248" s="12"/>
      <c r="U3248" s="12">
        <f t="shared" ref="U3248:U3256" si="746">SUM(E3248:T3248)</f>
        <v>178</v>
      </c>
    </row>
    <row r="3249" spans="1:21">
      <c r="A3249" s="14"/>
      <c r="B3249" s="15">
        <v>46266</v>
      </c>
      <c r="C3249" s="12" t="s">
        <v>25</v>
      </c>
      <c r="D3249" s="12"/>
      <c r="E3249" s="12"/>
      <c r="F3249" s="12"/>
      <c r="G3249" s="12">
        <v>18</v>
      </c>
      <c r="H3249" s="12">
        <v>16</v>
      </c>
      <c r="I3249" s="12">
        <v>30</v>
      </c>
      <c r="J3249" s="12">
        <v>34</v>
      </c>
      <c r="K3249" s="12">
        <v>30</v>
      </c>
      <c r="L3249" s="12">
        <v>11</v>
      </c>
      <c r="M3249" s="12"/>
      <c r="N3249" s="12"/>
      <c r="O3249" s="12">
        <v>4</v>
      </c>
      <c r="P3249" s="12">
        <v>6</v>
      </c>
      <c r="Q3249" s="12">
        <v>5</v>
      </c>
      <c r="R3249" s="12"/>
      <c r="S3249" s="12"/>
      <c r="T3249" s="12"/>
      <c r="U3249" s="12">
        <f t="shared" si="746"/>
        <v>154</v>
      </c>
    </row>
    <row r="3250" spans="1:21">
      <c r="A3250" s="14"/>
      <c r="B3250" s="14"/>
      <c r="C3250" s="12" t="s">
        <v>26</v>
      </c>
      <c r="D3250" s="12">
        <v>4</v>
      </c>
      <c r="E3250" s="12"/>
      <c r="F3250" s="12"/>
      <c r="G3250" s="12">
        <v>5</v>
      </c>
      <c r="H3250" s="12">
        <v>2</v>
      </c>
      <c r="I3250" s="12">
        <v>7</v>
      </c>
      <c r="J3250" s="12">
        <v>8</v>
      </c>
      <c r="K3250" s="12">
        <v>9</v>
      </c>
      <c r="L3250" s="12">
        <v>10</v>
      </c>
      <c r="M3250" s="12"/>
      <c r="N3250" s="12"/>
      <c r="O3250" s="12">
        <v>4</v>
      </c>
      <c r="P3250" s="12"/>
      <c r="Q3250" s="12">
        <v>3</v>
      </c>
      <c r="R3250" s="12"/>
      <c r="S3250" s="12"/>
      <c r="T3250" s="12"/>
      <c r="U3250" s="12">
        <f t="shared" si="746"/>
        <v>48</v>
      </c>
    </row>
    <row r="3251" spans="1:21">
      <c r="A3251" s="14"/>
      <c r="B3251" s="14"/>
      <c r="C3251" s="12" t="s">
        <v>27</v>
      </c>
      <c r="D3251" s="12">
        <v>5</v>
      </c>
      <c r="E3251" s="12">
        <v>8</v>
      </c>
      <c r="F3251" s="12">
        <v>5</v>
      </c>
      <c r="G3251" s="12">
        <v>16</v>
      </c>
      <c r="H3251" s="12">
        <v>33</v>
      </c>
      <c r="I3251" s="12">
        <v>30</v>
      </c>
      <c r="J3251" s="12">
        <v>22</v>
      </c>
      <c r="K3251" s="12">
        <v>35</v>
      </c>
      <c r="L3251" s="12">
        <v>9</v>
      </c>
      <c r="M3251" s="12"/>
      <c r="N3251" s="12">
        <v>16</v>
      </c>
      <c r="O3251" s="12">
        <v>7</v>
      </c>
      <c r="P3251" s="12">
        <v>6</v>
      </c>
      <c r="Q3251" s="12">
        <v>5</v>
      </c>
      <c r="R3251" s="12"/>
      <c r="S3251" s="12">
        <v>15</v>
      </c>
      <c r="T3251" s="12"/>
      <c r="U3251" s="12">
        <f t="shared" si="746"/>
        <v>207</v>
      </c>
    </row>
    <row r="3252" spans="1:21">
      <c r="A3252" s="14"/>
      <c r="B3252" s="14"/>
      <c r="C3252" s="12" t="s">
        <v>28</v>
      </c>
      <c r="D3252" s="12">
        <v>6</v>
      </c>
      <c r="E3252" s="12">
        <v>11</v>
      </c>
      <c r="F3252" s="12">
        <v>8</v>
      </c>
      <c r="G3252" s="12">
        <v>13</v>
      </c>
      <c r="H3252" s="12">
        <v>34</v>
      </c>
      <c r="I3252" s="12">
        <v>27</v>
      </c>
      <c r="J3252" s="12">
        <v>33</v>
      </c>
      <c r="K3252" s="12">
        <v>32</v>
      </c>
      <c r="L3252" s="12">
        <v>8</v>
      </c>
      <c r="M3252" s="12"/>
      <c r="N3252" s="12">
        <v>13</v>
      </c>
      <c r="O3252" s="12">
        <v>7</v>
      </c>
      <c r="P3252" s="12">
        <v>6</v>
      </c>
      <c r="Q3252" s="12">
        <v>7</v>
      </c>
      <c r="R3252" s="12"/>
      <c r="S3252" s="12">
        <v>18</v>
      </c>
      <c r="T3252" s="12"/>
      <c r="U3252" s="12">
        <f>SUM(D3252:T3252)</f>
        <v>223</v>
      </c>
    </row>
    <row r="3253" spans="1:21">
      <c r="A3253" s="14"/>
      <c r="B3253" s="14"/>
      <c r="C3253" s="12" t="s">
        <v>35</v>
      </c>
      <c r="D3253" s="12">
        <v>7</v>
      </c>
      <c r="E3253" s="12">
        <v>8</v>
      </c>
      <c r="F3253" s="12">
        <v>7</v>
      </c>
      <c r="G3253" s="12">
        <v>13</v>
      </c>
      <c r="H3253" s="12">
        <v>29</v>
      </c>
      <c r="I3253" s="12">
        <v>26</v>
      </c>
      <c r="J3253" s="12">
        <v>29</v>
      </c>
      <c r="K3253" s="12">
        <v>35</v>
      </c>
      <c r="L3253" s="12">
        <v>9</v>
      </c>
      <c r="M3253" s="12"/>
      <c r="N3253" s="12">
        <v>9</v>
      </c>
      <c r="O3253" s="12">
        <v>5</v>
      </c>
      <c r="P3253" s="12">
        <v>2</v>
      </c>
      <c r="Q3253" s="12">
        <v>4</v>
      </c>
      <c r="R3253" s="12"/>
      <c r="S3253" s="12">
        <v>20</v>
      </c>
      <c r="T3253" s="12"/>
      <c r="U3253" s="12">
        <f>SUM(D3253:T3253)</f>
        <v>203</v>
      </c>
    </row>
    <row r="3254" spans="1:21">
      <c r="A3254" s="14"/>
      <c r="B3254" s="14"/>
      <c r="C3254" s="12" t="s">
        <v>36</v>
      </c>
      <c r="D3254" s="12">
        <v>5</v>
      </c>
      <c r="E3254" s="12">
        <v>7</v>
      </c>
      <c r="F3254" s="12">
        <v>7</v>
      </c>
      <c r="G3254" s="12"/>
      <c r="H3254" s="12"/>
      <c r="I3254" s="12"/>
      <c r="J3254" s="12"/>
      <c r="K3254" s="12"/>
      <c r="L3254" s="12"/>
      <c r="M3254" s="12"/>
      <c r="N3254" s="12"/>
      <c r="O3254" s="12">
        <v>5</v>
      </c>
      <c r="P3254" s="12"/>
      <c r="Q3254" s="12"/>
      <c r="R3254" s="12"/>
      <c r="S3254" s="12"/>
      <c r="T3254" s="12"/>
      <c r="U3254" s="12">
        <f>SUM(D3254:T3254)</f>
        <v>24</v>
      </c>
    </row>
    <row r="3255" spans="1:21">
      <c r="A3255" s="14"/>
      <c r="B3255" s="14"/>
      <c r="C3255" s="12" t="s">
        <v>31</v>
      </c>
      <c r="D3255" s="12">
        <v>4</v>
      </c>
      <c r="E3255" s="12">
        <v>5</v>
      </c>
      <c r="F3255" s="12">
        <v>5</v>
      </c>
      <c r="G3255" s="12"/>
      <c r="H3255" s="12"/>
      <c r="I3255" s="12"/>
      <c r="J3255" s="12"/>
      <c r="K3255" s="12"/>
      <c r="L3255" s="12"/>
      <c r="M3255" s="12"/>
      <c r="N3255" s="12">
        <v>2</v>
      </c>
      <c r="O3255" s="12"/>
      <c r="P3255" s="12"/>
      <c r="Q3255" s="12"/>
      <c r="R3255" s="12"/>
      <c r="S3255" s="12"/>
      <c r="T3255" s="12"/>
      <c r="U3255" s="12">
        <f>SUM(D3255:T3255)</f>
        <v>16</v>
      </c>
    </row>
    <row r="3256" spans="1:21">
      <c r="A3256" s="16"/>
      <c r="B3256" s="16"/>
      <c r="C3256" s="12" t="s">
        <v>32</v>
      </c>
      <c r="D3256" s="12"/>
      <c r="E3256" s="12"/>
      <c r="F3256" s="12"/>
      <c r="G3256" s="12">
        <v>6</v>
      </c>
      <c r="H3256" s="12">
        <v>17</v>
      </c>
      <c r="I3256" s="12">
        <v>8</v>
      </c>
      <c r="J3256" s="12">
        <v>7</v>
      </c>
      <c r="K3256" s="12">
        <v>6</v>
      </c>
      <c r="L3256" s="12">
        <v>5</v>
      </c>
      <c r="M3256" s="12"/>
      <c r="N3256" s="12">
        <v>6</v>
      </c>
      <c r="O3256" s="12">
        <v>7</v>
      </c>
      <c r="P3256" s="12"/>
      <c r="Q3256" s="12"/>
      <c r="R3256" s="12"/>
      <c r="S3256" s="12"/>
      <c r="T3256" s="12">
        <v>35</v>
      </c>
      <c r="U3256" s="12">
        <f t="shared" si="746"/>
        <v>97</v>
      </c>
    </row>
    <row r="3257" spans="1:21">
      <c r="A3257" s="17"/>
      <c r="B3257" s="18"/>
      <c r="C3257" s="19" t="s">
        <v>33</v>
      </c>
      <c r="D3257" s="19">
        <f>SUM(D3248:D3256)</f>
        <v>31</v>
      </c>
      <c r="E3257" s="19">
        <f>SUM(E3248:E3256)</f>
        <v>39</v>
      </c>
      <c r="F3257" s="19">
        <f t="shared" ref="F3257:U3257" si="747">SUM(F3248:F3256)</f>
        <v>32</v>
      </c>
      <c r="G3257" s="19">
        <f t="shared" si="747"/>
        <v>90</v>
      </c>
      <c r="H3257" s="19">
        <f t="shared" si="747"/>
        <v>146</v>
      </c>
      <c r="I3257" s="19">
        <f t="shared" si="747"/>
        <v>157</v>
      </c>
      <c r="J3257" s="19">
        <f t="shared" si="747"/>
        <v>164</v>
      </c>
      <c r="K3257" s="19">
        <f t="shared" si="747"/>
        <v>180</v>
      </c>
      <c r="L3257" s="19">
        <f t="shared" si="747"/>
        <v>62</v>
      </c>
      <c r="M3257" s="19">
        <f t="shared" si="747"/>
        <v>0</v>
      </c>
      <c r="N3257" s="19">
        <f t="shared" si="747"/>
        <v>46</v>
      </c>
      <c r="O3257" s="19">
        <f t="shared" si="747"/>
        <v>51</v>
      </c>
      <c r="P3257" s="19">
        <f t="shared" si="747"/>
        <v>34</v>
      </c>
      <c r="Q3257" s="19">
        <f t="shared" si="747"/>
        <v>39</v>
      </c>
      <c r="R3257" s="19">
        <f t="shared" si="747"/>
        <v>0</v>
      </c>
      <c r="S3257" s="19">
        <f t="shared" si="747"/>
        <v>53</v>
      </c>
      <c r="T3257" s="19">
        <f t="shared" si="747"/>
        <v>35</v>
      </c>
      <c r="U3257" s="19">
        <f t="shared" si="747"/>
        <v>1150</v>
      </c>
    </row>
    <row r="3260" spans="1:21" ht="96">
      <c r="A3260" s="8" t="s">
        <v>2</v>
      </c>
      <c r="B3260" s="8" t="s">
        <v>3</v>
      </c>
      <c r="C3260" s="8" t="s">
        <v>4</v>
      </c>
      <c r="D3260" s="9" t="str">
        <f t="shared" ref="D3260:P3260" si="748">D5</f>
        <v>ANGGREK</v>
      </c>
      <c r="E3260" s="9" t="str">
        <f t="shared" si="748"/>
        <v>BOUGENVIL</v>
      </c>
      <c r="F3260" s="9" t="str">
        <f t="shared" si="748"/>
        <v>CAMELIA</v>
      </c>
      <c r="G3260" s="9" t="str">
        <f t="shared" si="748"/>
        <v>DEWANDARU</v>
      </c>
      <c r="H3260" s="9" t="str">
        <f t="shared" si="748"/>
        <v>EDELWEIS</v>
      </c>
      <c r="I3260" s="9" t="str">
        <f t="shared" si="748"/>
        <v>FLAMBOYAN</v>
      </c>
      <c r="J3260" s="9" t="str">
        <f t="shared" si="748"/>
        <v>GERANIUM</v>
      </c>
      <c r="K3260" s="9" t="str">
        <f t="shared" si="748"/>
        <v>HELIKONIA</v>
      </c>
      <c r="L3260" s="9" t="str">
        <f t="shared" si="748"/>
        <v>IVY</v>
      </c>
      <c r="M3260" s="9" t="str">
        <f t="shared" si="748"/>
        <v>JASMIN</v>
      </c>
      <c r="N3260" s="9" t="str">
        <f t="shared" si="748"/>
        <v>IGD</v>
      </c>
      <c r="O3260" s="9" t="str">
        <f t="shared" si="748"/>
        <v>HCU</v>
      </c>
      <c r="P3260" s="9" t="str">
        <f t="shared" si="748"/>
        <v>PENUNJANG</v>
      </c>
      <c r="Q3260" s="9" t="str">
        <f>Q5</f>
        <v>PELAYANAN</v>
      </c>
      <c r="R3260" s="9" t="str">
        <f>R5</f>
        <v>ADMIN</v>
      </c>
      <c r="S3260" s="9" t="str">
        <f>S5</f>
        <v>ASRAMA</v>
      </c>
      <c r="T3260" s="9" t="str">
        <f>T5</f>
        <v>MASJID</v>
      </c>
      <c r="U3260" s="9" t="str">
        <f>U5</f>
        <v>JUMLAH</v>
      </c>
    </row>
    <row r="3261" spans="1:21">
      <c r="A3261" s="10">
        <f>A3248+1</f>
        <v>2</v>
      </c>
      <c r="B3261" s="11" t="s">
        <v>23</v>
      </c>
      <c r="C3261" s="12" t="s">
        <v>24</v>
      </c>
      <c r="D3261" s="12"/>
      <c r="E3261" s="12"/>
      <c r="F3261" s="12"/>
      <c r="G3261" s="12">
        <v>19</v>
      </c>
      <c r="H3261" s="12">
        <v>27</v>
      </c>
      <c r="I3261" s="12">
        <v>30</v>
      </c>
      <c r="J3261" s="12">
        <v>30</v>
      </c>
      <c r="K3261" s="12">
        <v>31</v>
      </c>
      <c r="L3261" s="12">
        <v>11</v>
      </c>
      <c r="M3261" s="12">
        <v>5</v>
      </c>
      <c r="N3261" s="12">
        <v>2</v>
      </c>
      <c r="O3261" s="12">
        <v>10</v>
      </c>
      <c r="P3261" s="12">
        <v>14</v>
      </c>
      <c r="Q3261" s="12">
        <v>14</v>
      </c>
      <c r="R3261" s="12"/>
      <c r="S3261" s="12"/>
      <c r="T3261" s="12"/>
      <c r="U3261" s="12">
        <f t="shared" ref="U3261:U3269" si="749">SUM(E3261:T3261)</f>
        <v>193</v>
      </c>
    </row>
    <row r="3262" spans="1:21">
      <c r="A3262" s="14"/>
      <c r="B3262" s="15">
        <f>B3249+1</f>
        <v>46267</v>
      </c>
      <c r="C3262" s="12" t="s">
        <v>25</v>
      </c>
      <c r="D3262" s="12"/>
      <c r="E3262" s="12"/>
      <c r="F3262" s="12"/>
      <c r="G3262" s="12">
        <v>18</v>
      </c>
      <c r="H3262" s="12">
        <v>29</v>
      </c>
      <c r="I3262" s="12">
        <v>31</v>
      </c>
      <c r="J3262" s="12">
        <v>31</v>
      </c>
      <c r="K3262" s="12">
        <v>33</v>
      </c>
      <c r="L3262" s="12">
        <v>12</v>
      </c>
      <c r="M3262" s="12">
        <v>3</v>
      </c>
      <c r="N3262" s="12">
        <v>3</v>
      </c>
      <c r="O3262" s="12">
        <v>8</v>
      </c>
      <c r="P3262" s="12">
        <v>6</v>
      </c>
      <c r="Q3262" s="12">
        <v>12</v>
      </c>
      <c r="R3262" s="12"/>
      <c r="S3262" s="12"/>
      <c r="T3262" s="12"/>
      <c r="U3262" s="12">
        <f t="shared" si="749"/>
        <v>186</v>
      </c>
    </row>
    <row r="3263" spans="1:21">
      <c r="A3263" s="14"/>
      <c r="B3263" s="14"/>
      <c r="C3263" s="12" t="s">
        <v>26</v>
      </c>
      <c r="D3263" s="12">
        <v>5</v>
      </c>
      <c r="E3263" s="12"/>
      <c r="F3263" s="12"/>
      <c r="G3263" s="12">
        <v>6</v>
      </c>
      <c r="H3263" s="12">
        <v>9</v>
      </c>
      <c r="I3263" s="12">
        <v>8</v>
      </c>
      <c r="J3263" s="12">
        <v>10</v>
      </c>
      <c r="K3263" s="12">
        <v>12</v>
      </c>
      <c r="L3263" s="12">
        <v>9</v>
      </c>
      <c r="M3263" s="12"/>
      <c r="N3263" s="12">
        <v>1</v>
      </c>
      <c r="O3263" s="12">
        <v>8</v>
      </c>
      <c r="P3263" s="12"/>
      <c r="Q3263" s="12">
        <v>9</v>
      </c>
      <c r="R3263" s="12"/>
      <c r="S3263" s="12"/>
      <c r="T3263" s="12"/>
      <c r="U3263" s="12">
        <f>SUM(D3263:T3263)</f>
        <v>77</v>
      </c>
    </row>
    <row r="3264" spans="1:21">
      <c r="A3264" s="14"/>
      <c r="B3264" s="14"/>
      <c r="C3264" s="12" t="s">
        <v>27</v>
      </c>
      <c r="D3264" s="12">
        <v>4</v>
      </c>
      <c r="E3264" s="12">
        <v>7</v>
      </c>
      <c r="F3264" s="12">
        <v>6</v>
      </c>
      <c r="G3264" s="12">
        <v>23</v>
      </c>
      <c r="H3264" s="12">
        <v>21</v>
      </c>
      <c r="I3264" s="12">
        <v>24</v>
      </c>
      <c r="J3264" s="12">
        <v>26</v>
      </c>
      <c r="K3264" s="12">
        <v>28</v>
      </c>
      <c r="L3264" s="12">
        <v>8</v>
      </c>
      <c r="M3264" s="12">
        <v>3</v>
      </c>
      <c r="N3264" s="12">
        <v>15</v>
      </c>
      <c r="O3264" s="12">
        <v>6</v>
      </c>
      <c r="P3264" s="12">
        <v>7</v>
      </c>
      <c r="Q3264" s="12">
        <v>13</v>
      </c>
      <c r="R3264" s="12"/>
      <c r="S3264" s="12"/>
      <c r="T3264" s="12"/>
      <c r="U3264" s="12">
        <f>SUM(D3264:T3264)</f>
        <v>191</v>
      </c>
    </row>
    <row r="3265" spans="1:21">
      <c r="A3265" s="14"/>
      <c r="B3265" s="14"/>
      <c r="C3265" s="12" t="s">
        <v>28</v>
      </c>
      <c r="D3265" s="12">
        <v>6</v>
      </c>
      <c r="E3265" s="12">
        <v>10</v>
      </c>
      <c r="F3265" s="12">
        <v>9</v>
      </c>
      <c r="G3265" s="12">
        <v>13</v>
      </c>
      <c r="H3265" s="12">
        <v>29</v>
      </c>
      <c r="I3265" s="12">
        <v>33</v>
      </c>
      <c r="J3265" s="12">
        <v>34</v>
      </c>
      <c r="K3265" s="12">
        <v>25</v>
      </c>
      <c r="L3265" s="12">
        <v>7</v>
      </c>
      <c r="M3265" s="12">
        <v>4</v>
      </c>
      <c r="N3265" s="12">
        <v>9</v>
      </c>
      <c r="O3265" s="12">
        <v>7</v>
      </c>
      <c r="P3265" s="12">
        <v>8</v>
      </c>
      <c r="Q3265" s="12">
        <v>7</v>
      </c>
      <c r="R3265" s="12"/>
      <c r="S3265" s="12"/>
      <c r="T3265" s="12"/>
      <c r="U3265" s="12">
        <f>SUM(D3265:T3265)</f>
        <v>201</v>
      </c>
    </row>
    <row r="3266" spans="1:21">
      <c r="A3266" s="14"/>
      <c r="B3266" s="14"/>
      <c r="C3266" s="12" t="s">
        <v>35</v>
      </c>
      <c r="D3266" s="12">
        <v>5</v>
      </c>
      <c r="E3266" s="12">
        <v>7</v>
      </c>
      <c r="F3266" s="12">
        <v>8</v>
      </c>
      <c r="G3266" s="12">
        <v>19</v>
      </c>
      <c r="H3266" s="12">
        <v>26</v>
      </c>
      <c r="I3266" s="12">
        <v>36</v>
      </c>
      <c r="J3266" s="12">
        <v>33</v>
      </c>
      <c r="K3266" s="12">
        <v>26</v>
      </c>
      <c r="L3266" s="12">
        <v>4</v>
      </c>
      <c r="M3266" s="12">
        <v>2</v>
      </c>
      <c r="N3266" s="12">
        <v>8</v>
      </c>
      <c r="O3266" s="12">
        <v>7</v>
      </c>
      <c r="P3266" s="12">
        <v>5</v>
      </c>
      <c r="Q3266" s="12">
        <v>4</v>
      </c>
      <c r="R3266" s="12"/>
      <c r="S3266" s="12"/>
      <c r="T3266" s="12"/>
      <c r="U3266" s="12">
        <f>SUM(D3266:T3266)</f>
        <v>190</v>
      </c>
    </row>
    <row r="3267" spans="1:21">
      <c r="A3267" s="14"/>
      <c r="B3267" s="14"/>
      <c r="C3267" s="12" t="s">
        <v>36</v>
      </c>
      <c r="D3267" s="12">
        <v>4</v>
      </c>
      <c r="E3267" s="12">
        <v>8</v>
      </c>
      <c r="F3267" s="12">
        <v>9</v>
      </c>
      <c r="G3267" s="12"/>
      <c r="H3267" s="12"/>
      <c r="I3267" s="12"/>
      <c r="J3267" s="12"/>
      <c r="K3267" s="12"/>
      <c r="L3267" s="12"/>
      <c r="M3267" s="12"/>
      <c r="N3267" s="12"/>
      <c r="O3267" s="12">
        <v>5</v>
      </c>
      <c r="P3267" s="12"/>
      <c r="Q3267" s="12"/>
      <c r="R3267" s="12"/>
      <c r="S3267" s="12"/>
      <c r="T3267" s="12"/>
      <c r="U3267" s="12">
        <f>SUM(D3267:T3267)</f>
        <v>26</v>
      </c>
    </row>
    <row r="3268" spans="1:21">
      <c r="A3268" s="14"/>
      <c r="B3268" s="14"/>
      <c r="C3268" s="12" t="s">
        <v>31</v>
      </c>
      <c r="D3268" s="12">
        <v>5</v>
      </c>
      <c r="E3268" s="12">
        <v>5</v>
      </c>
      <c r="F3268" s="12">
        <v>7</v>
      </c>
      <c r="G3268" s="12"/>
      <c r="H3268" s="12"/>
      <c r="I3268" s="12"/>
      <c r="J3268" s="12"/>
      <c r="K3268" s="12"/>
      <c r="L3268" s="12"/>
      <c r="M3268" s="12"/>
      <c r="N3268" s="12">
        <v>6</v>
      </c>
      <c r="O3268" s="12"/>
      <c r="P3268" s="12"/>
      <c r="Q3268" s="12"/>
      <c r="R3268" s="12"/>
      <c r="S3268" s="12"/>
      <c r="T3268" s="12"/>
      <c r="U3268" s="12">
        <f>SUM(D3268:T3268)</f>
        <v>23</v>
      </c>
    </row>
    <row r="3269" spans="1:21">
      <c r="A3269" s="16"/>
      <c r="B3269" s="16"/>
      <c r="C3269" s="12" t="s">
        <v>32</v>
      </c>
      <c r="D3269" s="12"/>
      <c r="E3269" s="12"/>
      <c r="F3269" s="12"/>
      <c r="G3269" s="12">
        <v>5</v>
      </c>
      <c r="H3269" s="12">
        <v>18</v>
      </c>
      <c r="I3269" s="12">
        <v>9</v>
      </c>
      <c r="J3269" s="12">
        <v>9</v>
      </c>
      <c r="K3269" s="12">
        <v>5</v>
      </c>
      <c r="L3269" s="12">
        <v>8</v>
      </c>
      <c r="M3269" s="12"/>
      <c r="N3269" s="12">
        <v>9</v>
      </c>
      <c r="O3269" s="12">
        <v>6</v>
      </c>
      <c r="P3269" s="12"/>
      <c r="Q3269" s="12"/>
      <c r="R3269" s="12"/>
      <c r="S3269" s="12"/>
      <c r="T3269" s="12"/>
      <c r="U3269" s="12">
        <f t="shared" si="749"/>
        <v>69</v>
      </c>
    </row>
    <row r="3270" spans="1:21">
      <c r="A3270" s="17"/>
      <c r="B3270" s="18"/>
      <c r="C3270" s="19" t="s">
        <v>33</v>
      </c>
      <c r="D3270" s="19">
        <f>SUM(D3261:D3269)</f>
        <v>29</v>
      </c>
      <c r="E3270" s="19">
        <f>SUM(E3261:E3269)</f>
        <v>37</v>
      </c>
      <c r="F3270" s="19">
        <f t="shared" ref="F3270:U3270" si="750">SUM(F3261:F3269)</f>
        <v>39</v>
      </c>
      <c r="G3270" s="19">
        <f t="shared" si="750"/>
        <v>103</v>
      </c>
      <c r="H3270" s="19">
        <f t="shared" si="750"/>
        <v>159</v>
      </c>
      <c r="I3270" s="19">
        <f t="shared" si="750"/>
        <v>171</v>
      </c>
      <c r="J3270" s="19">
        <f t="shared" si="750"/>
        <v>173</v>
      </c>
      <c r="K3270" s="19">
        <f t="shared" si="750"/>
        <v>160</v>
      </c>
      <c r="L3270" s="19">
        <f t="shared" si="750"/>
        <v>59</v>
      </c>
      <c r="M3270" s="19">
        <f t="shared" si="750"/>
        <v>17</v>
      </c>
      <c r="N3270" s="19">
        <f t="shared" si="750"/>
        <v>53</v>
      </c>
      <c r="O3270" s="19">
        <f t="shared" si="750"/>
        <v>57</v>
      </c>
      <c r="P3270" s="19">
        <f t="shared" si="750"/>
        <v>40</v>
      </c>
      <c r="Q3270" s="19">
        <f t="shared" si="750"/>
        <v>59</v>
      </c>
      <c r="R3270" s="19">
        <f t="shared" si="750"/>
        <v>0</v>
      </c>
      <c r="S3270" s="19">
        <f t="shared" si="750"/>
        <v>0</v>
      </c>
      <c r="T3270" s="19">
        <f t="shared" si="750"/>
        <v>0</v>
      </c>
      <c r="U3270" s="19">
        <f t="shared" si="750"/>
        <v>1156</v>
      </c>
    </row>
    <row r="3273" spans="1:21" ht="96">
      <c r="A3273" s="8" t="s">
        <v>2</v>
      </c>
      <c r="B3273" s="8" t="s">
        <v>3</v>
      </c>
      <c r="C3273" s="8" t="s">
        <v>4</v>
      </c>
      <c r="D3273" s="9" t="str">
        <f t="shared" ref="D3273:P3273" si="751">D5</f>
        <v>ANGGREK</v>
      </c>
      <c r="E3273" s="9" t="str">
        <f t="shared" si="751"/>
        <v>BOUGENVIL</v>
      </c>
      <c r="F3273" s="9" t="str">
        <f t="shared" si="751"/>
        <v>CAMELIA</v>
      </c>
      <c r="G3273" s="9" t="str">
        <f t="shared" si="751"/>
        <v>DEWANDARU</v>
      </c>
      <c r="H3273" s="9" t="str">
        <f t="shared" si="751"/>
        <v>EDELWEIS</v>
      </c>
      <c r="I3273" s="9" t="str">
        <f t="shared" si="751"/>
        <v>FLAMBOYAN</v>
      </c>
      <c r="J3273" s="9" t="str">
        <f t="shared" si="751"/>
        <v>GERANIUM</v>
      </c>
      <c r="K3273" s="9" t="str">
        <f t="shared" si="751"/>
        <v>HELIKONIA</v>
      </c>
      <c r="L3273" s="9" t="str">
        <f t="shared" si="751"/>
        <v>IVY</v>
      </c>
      <c r="M3273" s="9" t="str">
        <f t="shared" si="751"/>
        <v>JASMIN</v>
      </c>
      <c r="N3273" s="9" t="str">
        <f t="shared" si="751"/>
        <v>IGD</v>
      </c>
      <c r="O3273" s="9" t="str">
        <f t="shared" si="751"/>
        <v>HCU</v>
      </c>
      <c r="P3273" s="9" t="str">
        <f t="shared" si="751"/>
        <v>PENUNJANG</v>
      </c>
      <c r="Q3273" s="9" t="str">
        <f>Q5</f>
        <v>PELAYANAN</v>
      </c>
      <c r="R3273" s="9" t="str">
        <f>R5</f>
        <v>ADMIN</v>
      </c>
      <c r="S3273" s="9" t="str">
        <f>S5</f>
        <v>ASRAMA</v>
      </c>
      <c r="T3273" s="9" t="str">
        <f>T5</f>
        <v>MASJID</v>
      </c>
      <c r="U3273" s="9" t="str">
        <f>U5</f>
        <v>JUMLAH</v>
      </c>
    </row>
    <row r="3274" spans="1:21">
      <c r="A3274" s="10">
        <f>A3261+1</f>
        <v>3</v>
      </c>
      <c r="B3274" s="11" t="s">
        <v>40</v>
      </c>
      <c r="C3274" s="12" t="s">
        <v>24</v>
      </c>
      <c r="D3274" s="12"/>
      <c r="E3274" s="12"/>
      <c r="F3274" s="12"/>
      <c r="G3274" s="12">
        <v>16</v>
      </c>
      <c r="H3274" s="12">
        <v>22</v>
      </c>
      <c r="I3274" s="12">
        <v>30</v>
      </c>
      <c r="J3274" s="12">
        <v>33</v>
      </c>
      <c r="K3274" s="12">
        <v>30</v>
      </c>
      <c r="L3274" s="12">
        <v>12</v>
      </c>
      <c r="M3274" s="12"/>
      <c r="N3274" s="12"/>
      <c r="O3274" s="12">
        <v>11</v>
      </c>
      <c r="P3274" s="12">
        <v>9</v>
      </c>
      <c r="Q3274" s="12">
        <v>14</v>
      </c>
      <c r="R3274" s="12"/>
      <c r="S3274" s="12"/>
      <c r="T3274" s="12"/>
      <c r="U3274" s="12">
        <f t="shared" ref="U3274:U3282" si="752">SUM(E3274:T3274)</f>
        <v>177</v>
      </c>
    </row>
    <row r="3275" spans="1:21">
      <c r="A3275" s="14"/>
      <c r="B3275" s="15">
        <f>B3262+1</f>
        <v>46268</v>
      </c>
      <c r="C3275" s="12" t="s">
        <v>25</v>
      </c>
      <c r="D3275" s="12"/>
      <c r="E3275" s="12"/>
      <c r="F3275" s="12"/>
      <c r="G3275" s="12">
        <v>18</v>
      </c>
      <c r="H3275" s="12">
        <v>28</v>
      </c>
      <c r="I3275" s="12">
        <v>31</v>
      </c>
      <c r="J3275" s="12">
        <v>32</v>
      </c>
      <c r="K3275" s="12">
        <v>31</v>
      </c>
      <c r="L3275" s="12">
        <v>10</v>
      </c>
      <c r="M3275" s="12"/>
      <c r="N3275" s="12"/>
      <c r="O3275" s="12">
        <v>3</v>
      </c>
      <c r="P3275" s="12">
        <v>3</v>
      </c>
      <c r="Q3275" s="12">
        <v>13</v>
      </c>
      <c r="R3275" s="12"/>
      <c r="S3275" s="12"/>
      <c r="T3275" s="12"/>
      <c r="U3275" s="12">
        <f t="shared" si="752"/>
        <v>169</v>
      </c>
    </row>
    <row r="3276" spans="1:21">
      <c r="A3276" s="14"/>
      <c r="B3276" s="14"/>
      <c r="C3276" s="12" t="s">
        <v>26</v>
      </c>
      <c r="D3276" s="12"/>
      <c r="E3276" s="12"/>
      <c r="F3276" s="12"/>
      <c r="G3276" s="12">
        <v>9</v>
      </c>
      <c r="H3276" s="12">
        <v>6</v>
      </c>
      <c r="I3276" s="12">
        <v>8</v>
      </c>
      <c r="J3276" s="12">
        <v>10</v>
      </c>
      <c r="K3276" s="12">
        <v>12</v>
      </c>
      <c r="L3276" s="12">
        <v>9</v>
      </c>
      <c r="M3276" s="12"/>
      <c r="N3276" s="12"/>
      <c r="O3276" s="12">
        <v>4</v>
      </c>
      <c r="P3276" s="12">
        <v>2</v>
      </c>
      <c r="Q3276" s="12">
        <v>10</v>
      </c>
      <c r="R3276" s="12"/>
      <c r="S3276" s="12"/>
      <c r="T3276" s="12"/>
      <c r="U3276" s="12">
        <f t="shared" si="752"/>
        <v>70</v>
      </c>
    </row>
    <row r="3277" spans="1:21">
      <c r="A3277" s="14"/>
      <c r="B3277" s="14"/>
      <c r="C3277" s="12" t="s">
        <v>27</v>
      </c>
      <c r="D3277" s="12">
        <v>5</v>
      </c>
      <c r="E3277" s="12">
        <v>7</v>
      </c>
      <c r="F3277" s="12">
        <v>5</v>
      </c>
      <c r="G3277" s="12">
        <v>18</v>
      </c>
      <c r="H3277" s="12">
        <v>32</v>
      </c>
      <c r="I3277" s="12">
        <v>25</v>
      </c>
      <c r="J3277" s="12">
        <v>24</v>
      </c>
      <c r="K3277" s="12">
        <v>29</v>
      </c>
      <c r="L3277" s="12">
        <v>7</v>
      </c>
      <c r="M3277" s="12"/>
      <c r="N3277" s="12">
        <v>16</v>
      </c>
      <c r="O3277" s="12">
        <v>8</v>
      </c>
      <c r="P3277" s="12">
        <v>3</v>
      </c>
      <c r="Q3277" s="12">
        <v>13</v>
      </c>
      <c r="R3277" s="12"/>
      <c r="S3277" s="12"/>
      <c r="T3277" s="12"/>
      <c r="U3277" s="12">
        <f>SUM(D3277:T3277)</f>
        <v>192</v>
      </c>
    </row>
    <row r="3278" spans="1:21">
      <c r="A3278" s="14"/>
      <c r="B3278" s="14"/>
      <c r="C3278" s="12" t="s">
        <v>28</v>
      </c>
      <c r="D3278" s="12">
        <v>6</v>
      </c>
      <c r="E3278" s="12">
        <v>10</v>
      </c>
      <c r="F3278" s="12">
        <v>8</v>
      </c>
      <c r="G3278" s="12">
        <v>14</v>
      </c>
      <c r="H3278" s="12">
        <v>28</v>
      </c>
      <c r="I3278" s="12">
        <v>33</v>
      </c>
      <c r="J3278" s="12">
        <v>27</v>
      </c>
      <c r="K3278" s="12">
        <v>35</v>
      </c>
      <c r="L3278" s="12">
        <v>5</v>
      </c>
      <c r="M3278" s="12"/>
      <c r="N3278" s="12">
        <v>15</v>
      </c>
      <c r="O3278" s="12">
        <v>9</v>
      </c>
      <c r="P3278" s="12">
        <v>3</v>
      </c>
      <c r="Q3278" s="12">
        <v>12</v>
      </c>
      <c r="R3278" s="12"/>
      <c r="S3278" s="12"/>
      <c r="T3278" s="12"/>
      <c r="U3278" s="12">
        <f>SUM(D3278:T3278)</f>
        <v>205</v>
      </c>
    </row>
    <row r="3279" spans="1:21">
      <c r="A3279" s="14"/>
      <c r="B3279" s="14"/>
      <c r="C3279" s="12" t="s">
        <v>35</v>
      </c>
      <c r="D3279" s="12">
        <v>4</v>
      </c>
      <c r="E3279" s="12">
        <v>9</v>
      </c>
      <c r="F3279" s="12">
        <v>11</v>
      </c>
      <c r="G3279" s="12">
        <v>14</v>
      </c>
      <c r="H3279" s="12">
        <v>27</v>
      </c>
      <c r="I3279" s="12">
        <v>34</v>
      </c>
      <c r="J3279" s="12">
        <v>29</v>
      </c>
      <c r="K3279" s="12">
        <v>34</v>
      </c>
      <c r="L3279" s="12">
        <v>6</v>
      </c>
      <c r="M3279" s="12"/>
      <c r="N3279" s="12">
        <v>8</v>
      </c>
      <c r="O3279" s="12">
        <v>4</v>
      </c>
      <c r="P3279" s="12">
        <v>2</v>
      </c>
      <c r="Q3279" s="12">
        <v>8</v>
      </c>
      <c r="R3279" s="12"/>
      <c r="S3279" s="12"/>
      <c r="T3279" s="12"/>
      <c r="U3279" s="12">
        <f>SUM(D3279:T3279)</f>
        <v>190</v>
      </c>
    </row>
    <row r="3280" spans="1:21">
      <c r="A3280" s="14"/>
      <c r="B3280" s="14"/>
      <c r="C3280" s="12" t="s">
        <v>36</v>
      </c>
      <c r="D3280" s="12">
        <v>5</v>
      </c>
      <c r="E3280" s="12">
        <v>8</v>
      </c>
      <c r="F3280" s="12">
        <v>12</v>
      </c>
      <c r="G3280" s="12"/>
      <c r="H3280" s="12"/>
      <c r="I3280" s="12"/>
      <c r="J3280" s="12"/>
      <c r="K3280" s="12"/>
      <c r="L3280" s="12"/>
      <c r="M3280" s="12"/>
      <c r="N3280" s="12"/>
      <c r="O3280" s="12">
        <v>4</v>
      </c>
      <c r="P3280" s="12"/>
      <c r="Q3280" s="12"/>
      <c r="R3280" s="12"/>
      <c r="S3280" s="12"/>
      <c r="T3280" s="12"/>
      <c r="U3280" s="12">
        <f>SUM(D3280:T3280)</f>
        <v>29</v>
      </c>
    </row>
    <row r="3281" spans="1:21">
      <c r="A3281" s="14"/>
      <c r="B3281" s="14"/>
      <c r="C3281" s="12" t="s">
        <v>31</v>
      </c>
      <c r="D3281" s="12">
        <v>7</v>
      </c>
      <c r="E3281" s="12">
        <v>7</v>
      </c>
      <c r="F3281" s="12">
        <v>9</v>
      </c>
      <c r="G3281" s="12"/>
      <c r="H3281" s="12"/>
      <c r="I3281" s="12"/>
      <c r="J3281" s="12"/>
      <c r="K3281" s="12"/>
      <c r="L3281" s="12"/>
      <c r="M3281" s="12"/>
      <c r="N3281" s="12">
        <v>3</v>
      </c>
      <c r="O3281" s="12">
        <v>2</v>
      </c>
      <c r="P3281" s="12"/>
      <c r="Q3281" s="12">
        <v>2</v>
      </c>
      <c r="R3281" s="12"/>
      <c r="S3281" s="12"/>
      <c r="T3281" s="12"/>
      <c r="U3281" s="12">
        <f>SUM(D3281:T3281)</f>
        <v>30</v>
      </c>
    </row>
    <row r="3282" spans="1:21">
      <c r="A3282" s="16"/>
      <c r="B3282" s="16"/>
      <c r="C3282" s="12" t="s">
        <v>32</v>
      </c>
      <c r="D3282" s="12"/>
      <c r="E3282" s="12"/>
      <c r="F3282" s="12"/>
      <c r="G3282" s="12">
        <v>9</v>
      </c>
      <c r="H3282" s="12">
        <v>16</v>
      </c>
      <c r="I3282" s="12">
        <v>9</v>
      </c>
      <c r="J3282" s="12">
        <v>6</v>
      </c>
      <c r="K3282" s="12">
        <v>6</v>
      </c>
      <c r="L3282" s="12">
        <v>5</v>
      </c>
      <c r="M3282" s="12"/>
      <c r="N3282" s="12">
        <v>15</v>
      </c>
      <c r="O3282" s="12">
        <v>7</v>
      </c>
      <c r="P3282" s="12"/>
      <c r="Q3282" s="12"/>
      <c r="R3282" s="12"/>
      <c r="S3282" s="12"/>
      <c r="T3282" s="12"/>
      <c r="U3282" s="12">
        <f t="shared" si="752"/>
        <v>73</v>
      </c>
    </row>
    <row r="3283" spans="1:21">
      <c r="A3283" s="17"/>
      <c r="B3283" s="18"/>
      <c r="C3283" s="19" t="s">
        <v>33</v>
      </c>
      <c r="D3283" s="19">
        <f>SUM(D3274:D3282)</f>
        <v>27</v>
      </c>
      <c r="E3283" s="19">
        <f>SUM(E3274:E3282)</f>
        <v>41</v>
      </c>
      <c r="F3283" s="19">
        <f t="shared" ref="F3283:U3283" si="753">SUM(F3274:F3282)</f>
        <v>45</v>
      </c>
      <c r="G3283" s="19">
        <f t="shared" si="753"/>
        <v>98</v>
      </c>
      <c r="H3283" s="19">
        <f t="shared" si="753"/>
        <v>159</v>
      </c>
      <c r="I3283" s="19">
        <f t="shared" si="753"/>
        <v>170</v>
      </c>
      <c r="J3283" s="19">
        <f t="shared" si="753"/>
        <v>161</v>
      </c>
      <c r="K3283" s="19">
        <f t="shared" si="753"/>
        <v>177</v>
      </c>
      <c r="L3283" s="19">
        <f t="shared" si="753"/>
        <v>54</v>
      </c>
      <c r="M3283" s="19">
        <f t="shared" si="753"/>
        <v>0</v>
      </c>
      <c r="N3283" s="19">
        <f t="shared" si="753"/>
        <v>57</v>
      </c>
      <c r="O3283" s="19">
        <f t="shared" si="753"/>
        <v>52</v>
      </c>
      <c r="P3283" s="19">
        <f t="shared" si="753"/>
        <v>22</v>
      </c>
      <c r="Q3283" s="19">
        <f t="shared" si="753"/>
        <v>72</v>
      </c>
      <c r="R3283" s="19">
        <f t="shared" si="753"/>
        <v>0</v>
      </c>
      <c r="S3283" s="19">
        <f t="shared" si="753"/>
        <v>0</v>
      </c>
      <c r="T3283" s="19">
        <f t="shared" si="753"/>
        <v>0</v>
      </c>
      <c r="U3283" s="19">
        <f t="shared" si="753"/>
        <v>1135</v>
      </c>
    </row>
    <row r="3286" spans="1:21" ht="96">
      <c r="A3286" s="8" t="s">
        <v>2</v>
      </c>
      <c r="B3286" s="8" t="s">
        <v>3</v>
      </c>
      <c r="C3286" s="8" t="s">
        <v>4</v>
      </c>
      <c r="D3286" s="9" t="str">
        <f t="shared" ref="D3286:P3286" si="754">D5</f>
        <v>ANGGREK</v>
      </c>
      <c r="E3286" s="9" t="str">
        <f t="shared" si="754"/>
        <v>BOUGENVIL</v>
      </c>
      <c r="F3286" s="9" t="str">
        <f t="shared" si="754"/>
        <v>CAMELIA</v>
      </c>
      <c r="G3286" s="9" t="str">
        <f t="shared" si="754"/>
        <v>DEWANDARU</v>
      </c>
      <c r="H3286" s="9" t="str">
        <f t="shared" si="754"/>
        <v>EDELWEIS</v>
      </c>
      <c r="I3286" s="9" t="str">
        <f t="shared" si="754"/>
        <v>FLAMBOYAN</v>
      </c>
      <c r="J3286" s="9" t="str">
        <f t="shared" si="754"/>
        <v>GERANIUM</v>
      </c>
      <c r="K3286" s="9" t="str">
        <f t="shared" si="754"/>
        <v>HELIKONIA</v>
      </c>
      <c r="L3286" s="9" t="str">
        <f t="shared" si="754"/>
        <v>IVY</v>
      </c>
      <c r="M3286" s="9" t="str">
        <f t="shared" si="754"/>
        <v>JASMIN</v>
      </c>
      <c r="N3286" s="9" t="str">
        <f t="shared" si="754"/>
        <v>IGD</v>
      </c>
      <c r="O3286" s="9" t="str">
        <f t="shared" si="754"/>
        <v>HCU</v>
      </c>
      <c r="P3286" s="9" t="str">
        <f t="shared" si="754"/>
        <v>PENUNJANG</v>
      </c>
      <c r="Q3286" s="9" t="str">
        <f>Q5</f>
        <v>PELAYANAN</v>
      </c>
      <c r="R3286" s="9" t="str">
        <f>R5</f>
        <v>ADMIN</v>
      </c>
      <c r="S3286" s="9" t="str">
        <f>S5</f>
        <v>ASRAMA</v>
      </c>
      <c r="T3286" s="9" t="str">
        <f>T5</f>
        <v>MASJID</v>
      </c>
      <c r="U3286" s="9" t="str">
        <f>U5</f>
        <v>JUMLAH</v>
      </c>
    </row>
    <row r="3287" spans="1:21">
      <c r="A3287" s="10">
        <f>A3274+1</f>
        <v>4</v>
      </c>
      <c r="B3287" s="11" t="s">
        <v>41</v>
      </c>
      <c r="C3287" s="12" t="s">
        <v>24</v>
      </c>
      <c r="D3287" s="12"/>
      <c r="E3287" s="12"/>
      <c r="F3287" s="12"/>
      <c r="G3287" s="12">
        <v>17</v>
      </c>
      <c r="H3287" s="12">
        <v>20</v>
      </c>
      <c r="I3287" s="12">
        <v>14</v>
      </c>
      <c r="J3287" s="12">
        <v>20</v>
      </c>
      <c r="K3287" s="12">
        <v>25</v>
      </c>
      <c r="L3287" s="12">
        <v>12</v>
      </c>
      <c r="M3287" s="12">
        <v>3</v>
      </c>
      <c r="N3287" s="12"/>
      <c r="O3287" s="12">
        <v>9</v>
      </c>
      <c r="P3287" s="12">
        <v>7</v>
      </c>
      <c r="Q3287" s="12">
        <v>11</v>
      </c>
      <c r="R3287" s="12"/>
      <c r="S3287" s="12"/>
      <c r="T3287" s="12"/>
      <c r="U3287" s="12">
        <f t="shared" ref="U3287:U3295" si="755">SUM(E3287:T3287)</f>
        <v>138</v>
      </c>
    </row>
    <row r="3288" spans="1:21">
      <c r="A3288" s="14"/>
      <c r="B3288" s="15">
        <f>B3275+1</f>
        <v>46269</v>
      </c>
      <c r="C3288" s="12" t="s">
        <v>25</v>
      </c>
      <c r="D3288" s="12"/>
      <c r="E3288" s="12"/>
      <c r="F3288" s="12"/>
      <c r="G3288" s="12">
        <v>18</v>
      </c>
      <c r="H3288" s="12">
        <v>15</v>
      </c>
      <c r="I3288" s="12">
        <v>15</v>
      </c>
      <c r="J3288" s="12">
        <v>21</v>
      </c>
      <c r="K3288" s="12">
        <v>25</v>
      </c>
      <c r="L3288" s="12">
        <v>10</v>
      </c>
      <c r="M3288" s="12">
        <v>4</v>
      </c>
      <c r="N3288" s="12"/>
      <c r="O3288" s="12">
        <v>2</v>
      </c>
      <c r="P3288" s="12">
        <v>3</v>
      </c>
      <c r="Q3288" s="12">
        <v>2</v>
      </c>
      <c r="R3288" s="12"/>
      <c r="S3288" s="12"/>
      <c r="T3288" s="12"/>
      <c r="U3288" s="12">
        <f t="shared" si="755"/>
        <v>115</v>
      </c>
    </row>
    <row r="3289" spans="1:21">
      <c r="A3289" s="14"/>
      <c r="B3289" s="14"/>
      <c r="C3289" s="12" t="s">
        <v>26</v>
      </c>
      <c r="D3289" s="12"/>
      <c r="E3289" s="12"/>
      <c r="F3289" s="12"/>
      <c r="G3289" s="12">
        <v>5</v>
      </c>
      <c r="H3289" s="12">
        <v>8</v>
      </c>
      <c r="I3289" s="12">
        <v>9</v>
      </c>
      <c r="J3289" s="12">
        <v>9</v>
      </c>
      <c r="K3289" s="12">
        <v>12</v>
      </c>
      <c r="L3289" s="12">
        <v>9</v>
      </c>
      <c r="M3289" s="12">
        <v>2</v>
      </c>
      <c r="N3289" s="12"/>
      <c r="O3289" s="12">
        <v>3</v>
      </c>
      <c r="P3289" s="12">
        <v>4</v>
      </c>
      <c r="Q3289" s="12">
        <v>6</v>
      </c>
      <c r="R3289" s="12"/>
      <c r="S3289" s="12"/>
      <c r="T3289" s="12"/>
      <c r="U3289" s="12">
        <f t="shared" si="755"/>
        <v>67</v>
      </c>
    </row>
    <row r="3290" spans="1:21">
      <c r="A3290" s="14"/>
      <c r="B3290" s="14"/>
      <c r="C3290" s="12" t="s">
        <v>27</v>
      </c>
      <c r="D3290" s="12">
        <v>5</v>
      </c>
      <c r="E3290" s="12">
        <v>6</v>
      </c>
      <c r="F3290" s="12">
        <v>10</v>
      </c>
      <c r="G3290" s="12">
        <v>22</v>
      </c>
      <c r="H3290" s="12">
        <v>26</v>
      </c>
      <c r="I3290" s="12">
        <v>28</v>
      </c>
      <c r="J3290" s="12">
        <v>25</v>
      </c>
      <c r="K3290" s="12">
        <v>27</v>
      </c>
      <c r="L3290" s="12">
        <v>8</v>
      </c>
      <c r="M3290" s="12">
        <v>3</v>
      </c>
      <c r="N3290" s="12">
        <v>7</v>
      </c>
      <c r="O3290" s="12">
        <v>9</v>
      </c>
      <c r="P3290" s="12">
        <v>8</v>
      </c>
      <c r="Q3290" s="12">
        <v>16</v>
      </c>
      <c r="R3290" s="12">
        <v>6</v>
      </c>
      <c r="S3290" s="12">
        <v>7</v>
      </c>
      <c r="T3290" s="12"/>
      <c r="U3290" s="12">
        <f>SUM(D3290:T3290)</f>
        <v>213</v>
      </c>
    </row>
    <row r="3291" spans="1:21">
      <c r="A3291" s="14"/>
      <c r="B3291" s="14"/>
      <c r="C3291" s="12" t="s">
        <v>28</v>
      </c>
      <c r="D3291" s="12">
        <v>6</v>
      </c>
      <c r="E3291" s="12">
        <v>10</v>
      </c>
      <c r="F3291" s="12">
        <v>9</v>
      </c>
      <c r="G3291" s="12">
        <v>23</v>
      </c>
      <c r="H3291" s="12">
        <v>26</v>
      </c>
      <c r="I3291" s="12">
        <v>33</v>
      </c>
      <c r="J3291" s="12">
        <v>27</v>
      </c>
      <c r="K3291" s="12">
        <v>34</v>
      </c>
      <c r="L3291" s="12">
        <v>7</v>
      </c>
      <c r="M3291" s="12">
        <v>4</v>
      </c>
      <c r="N3291" s="12">
        <v>9</v>
      </c>
      <c r="O3291" s="12">
        <v>10</v>
      </c>
      <c r="P3291" s="12">
        <v>4</v>
      </c>
      <c r="Q3291" s="12">
        <v>15</v>
      </c>
      <c r="R3291" s="12">
        <v>7</v>
      </c>
      <c r="S3291" s="12">
        <v>4</v>
      </c>
      <c r="T3291" s="12"/>
      <c r="U3291" s="12">
        <f>SUM(D3291:T3291)</f>
        <v>228</v>
      </c>
    </row>
    <row r="3292" spans="1:21">
      <c r="A3292" s="14"/>
      <c r="B3292" s="14"/>
      <c r="C3292" s="12" t="s">
        <v>35</v>
      </c>
      <c r="D3292" s="12">
        <v>7</v>
      </c>
      <c r="E3292" s="12">
        <v>8</v>
      </c>
      <c r="F3292" s="12">
        <v>7</v>
      </c>
      <c r="G3292" s="12">
        <v>25</v>
      </c>
      <c r="H3292" s="12">
        <v>34</v>
      </c>
      <c r="I3292" s="12">
        <v>26</v>
      </c>
      <c r="J3292" s="12">
        <v>34</v>
      </c>
      <c r="K3292" s="12">
        <v>29</v>
      </c>
      <c r="L3292" s="12">
        <v>6</v>
      </c>
      <c r="M3292" s="12">
        <v>3</v>
      </c>
      <c r="N3292" s="12">
        <v>7</v>
      </c>
      <c r="O3292" s="12">
        <v>8</v>
      </c>
      <c r="P3292" s="12">
        <v>7</v>
      </c>
      <c r="Q3292" s="12">
        <v>8</v>
      </c>
      <c r="R3292" s="12">
        <v>3</v>
      </c>
      <c r="S3292" s="12">
        <v>8</v>
      </c>
      <c r="T3292" s="12"/>
      <c r="U3292" s="12">
        <f>SUM(D3292:T3292)</f>
        <v>220</v>
      </c>
    </row>
    <row r="3293" spans="1:21">
      <c r="A3293" s="14"/>
      <c r="B3293" s="14"/>
      <c r="C3293" s="12" t="s">
        <v>36</v>
      </c>
      <c r="D3293" s="12">
        <v>3</v>
      </c>
      <c r="E3293" s="12">
        <v>9</v>
      </c>
      <c r="F3293" s="12">
        <v>8</v>
      </c>
      <c r="G3293" s="12"/>
      <c r="H3293" s="12"/>
      <c r="I3293" s="12"/>
      <c r="J3293" s="12"/>
      <c r="K3293" s="12"/>
      <c r="L3293" s="12"/>
      <c r="M3293" s="12"/>
      <c r="N3293" s="12">
        <v>8</v>
      </c>
      <c r="O3293" s="12">
        <v>7</v>
      </c>
      <c r="P3293" s="12"/>
      <c r="Q3293" s="12"/>
      <c r="R3293" s="12"/>
      <c r="S3293" s="12"/>
      <c r="T3293" s="12"/>
      <c r="U3293" s="12">
        <f>SUM(D3293:T3293)</f>
        <v>35</v>
      </c>
    </row>
    <row r="3294" spans="1:21">
      <c r="A3294" s="14"/>
      <c r="B3294" s="14"/>
      <c r="C3294" s="12" t="s">
        <v>31</v>
      </c>
      <c r="D3294" s="12">
        <v>5</v>
      </c>
      <c r="E3294" s="12">
        <v>7</v>
      </c>
      <c r="F3294" s="12">
        <v>6</v>
      </c>
      <c r="G3294" s="12"/>
      <c r="H3294" s="12"/>
      <c r="I3294" s="12"/>
      <c r="J3294" s="12"/>
      <c r="K3294" s="12"/>
      <c r="L3294" s="12"/>
      <c r="M3294" s="12"/>
      <c r="N3294" s="12"/>
      <c r="O3294" s="12">
        <v>6</v>
      </c>
      <c r="P3294" s="12"/>
      <c r="Q3294" s="12"/>
      <c r="R3294" s="12"/>
      <c r="S3294" s="12"/>
      <c r="T3294" s="12"/>
      <c r="U3294" s="12">
        <f>SUM(D3294:T3294)</f>
        <v>24</v>
      </c>
    </row>
    <row r="3295" spans="1:21">
      <c r="A3295" s="16"/>
      <c r="B3295" s="16"/>
      <c r="C3295" s="12" t="s">
        <v>32</v>
      </c>
      <c r="D3295" s="12"/>
      <c r="E3295" s="12"/>
      <c r="F3295" s="12">
        <v>5</v>
      </c>
      <c r="G3295" s="12">
        <v>7</v>
      </c>
      <c r="H3295" s="12">
        <v>16</v>
      </c>
      <c r="I3295" s="12">
        <v>10</v>
      </c>
      <c r="J3295" s="12">
        <v>8</v>
      </c>
      <c r="K3295" s="12">
        <v>22</v>
      </c>
      <c r="L3295" s="12">
        <v>9</v>
      </c>
      <c r="M3295" s="12">
        <v>2</v>
      </c>
      <c r="N3295" s="12">
        <v>12</v>
      </c>
      <c r="O3295" s="12">
        <v>5</v>
      </c>
      <c r="P3295" s="12"/>
      <c r="Q3295" s="12"/>
      <c r="R3295" s="12"/>
      <c r="S3295" s="12"/>
      <c r="T3295" s="12">
        <v>35</v>
      </c>
      <c r="U3295" s="12">
        <f t="shared" si="755"/>
        <v>131</v>
      </c>
    </row>
    <row r="3296" spans="1:21">
      <c r="A3296" s="17"/>
      <c r="B3296" s="18"/>
      <c r="C3296" s="19" t="s">
        <v>33</v>
      </c>
      <c r="D3296" s="19">
        <f>SUM(D3287:D3295)</f>
        <v>26</v>
      </c>
      <c r="E3296" s="19">
        <f>SUM(E3287:E3295)</f>
        <v>40</v>
      </c>
      <c r="F3296" s="19">
        <f t="shared" ref="F3296:U3296" si="756">SUM(F3287:F3295)</f>
        <v>45</v>
      </c>
      <c r="G3296" s="19">
        <f t="shared" si="756"/>
        <v>117</v>
      </c>
      <c r="H3296" s="19">
        <f t="shared" si="756"/>
        <v>145</v>
      </c>
      <c r="I3296" s="19">
        <f t="shared" si="756"/>
        <v>135</v>
      </c>
      <c r="J3296" s="19">
        <f t="shared" si="756"/>
        <v>144</v>
      </c>
      <c r="K3296" s="19">
        <f t="shared" si="756"/>
        <v>174</v>
      </c>
      <c r="L3296" s="19">
        <f t="shared" si="756"/>
        <v>61</v>
      </c>
      <c r="M3296" s="19">
        <f t="shared" si="756"/>
        <v>21</v>
      </c>
      <c r="N3296" s="19">
        <f t="shared" si="756"/>
        <v>43</v>
      </c>
      <c r="O3296" s="19">
        <f t="shared" si="756"/>
        <v>59</v>
      </c>
      <c r="P3296" s="19">
        <f t="shared" si="756"/>
        <v>33</v>
      </c>
      <c r="Q3296" s="19">
        <f t="shared" si="756"/>
        <v>58</v>
      </c>
      <c r="R3296" s="19">
        <f t="shared" si="756"/>
        <v>16</v>
      </c>
      <c r="S3296" s="19">
        <f t="shared" si="756"/>
        <v>19</v>
      </c>
      <c r="T3296" s="19">
        <f t="shared" si="756"/>
        <v>35</v>
      </c>
      <c r="U3296" s="19">
        <f t="shared" si="756"/>
        <v>1171</v>
      </c>
    </row>
    <row r="3299" spans="1:21" ht="96">
      <c r="A3299" s="8" t="s">
        <v>2</v>
      </c>
      <c r="B3299" s="8" t="s">
        <v>3</v>
      </c>
      <c r="C3299" s="8" t="s">
        <v>4</v>
      </c>
      <c r="D3299" s="9" t="str">
        <f t="shared" ref="D3299:P3299" si="757">D5</f>
        <v>ANGGREK</v>
      </c>
      <c r="E3299" s="9" t="str">
        <f t="shared" si="757"/>
        <v>BOUGENVIL</v>
      </c>
      <c r="F3299" s="9" t="str">
        <f t="shared" si="757"/>
        <v>CAMELIA</v>
      </c>
      <c r="G3299" s="9" t="str">
        <f t="shared" si="757"/>
        <v>DEWANDARU</v>
      </c>
      <c r="H3299" s="9" t="str">
        <f t="shared" si="757"/>
        <v>EDELWEIS</v>
      </c>
      <c r="I3299" s="9" t="str">
        <f t="shared" si="757"/>
        <v>FLAMBOYAN</v>
      </c>
      <c r="J3299" s="9" t="str">
        <f t="shared" si="757"/>
        <v>GERANIUM</v>
      </c>
      <c r="K3299" s="9" t="str">
        <f t="shared" si="757"/>
        <v>HELIKONIA</v>
      </c>
      <c r="L3299" s="9" t="str">
        <f t="shared" si="757"/>
        <v>IVY</v>
      </c>
      <c r="M3299" s="9" t="str">
        <f t="shared" si="757"/>
        <v>JASMIN</v>
      </c>
      <c r="N3299" s="9" t="str">
        <f t="shared" si="757"/>
        <v>IGD</v>
      </c>
      <c r="O3299" s="9" t="str">
        <f t="shared" si="757"/>
        <v>HCU</v>
      </c>
      <c r="P3299" s="9" t="str">
        <f t="shared" si="757"/>
        <v>PENUNJANG</v>
      </c>
      <c r="Q3299" s="9" t="str">
        <f>Q5</f>
        <v>PELAYANAN</v>
      </c>
      <c r="R3299" s="9" t="str">
        <f>R5</f>
        <v>ADMIN</v>
      </c>
      <c r="S3299" s="9" t="str">
        <f>S5</f>
        <v>ASRAMA</v>
      </c>
      <c r="T3299" s="9" t="str">
        <f>T5</f>
        <v>MASJID</v>
      </c>
      <c r="U3299" s="9" t="str">
        <f>U5</f>
        <v>JUMLAH</v>
      </c>
    </row>
    <row r="3300" spans="1:21">
      <c r="A3300" s="10">
        <f>A3287+1</f>
        <v>5</v>
      </c>
      <c r="B3300" s="11" t="s">
        <v>38</v>
      </c>
      <c r="C3300" s="12" t="s">
        <v>24</v>
      </c>
      <c r="D3300" s="12"/>
      <c r="E3300" s="12"/>
      <c r="F3300" s="12"/>
      <c r="G3300" s="12">
        <v>20</v>
      </c>
      <c r="H3300" s="12">
        <v>22</v>
      </c>
      <c r="I3300" s="12">
        <v>28</v>
      </c>
      <c r="J3300" s="12">
        <v>29</v>
      </c>
      <c r="K3300" s="12">
        <v>30</v>
      </c>
      <c r="L3300" s="12">
        <v>6</v>
      </c>
      <c r="M3300" s="12"/>
      <c r="N3300" s="12"/>
      <c r="O3300" s="12">
        <v>6</v>
      </c>
      <c r="P3300" s="12">
        <v>5</v>
      </c>
      <c r="Q3300" s="12">
        <v>12</v>
      </c>
      <c r="R3300" s="12"/>
      <c r="S3300" s="12"/>
      <c r="T3300" s="12"/>
      <c r="U3300" s="12">
        <f t="shared" ref="U3300:U3308" si="758">SUM(E3300:T3300)</f>
        <v>158</v>
      </c>
    </row>
    <row r="3301" spans="1:21">
      <c r="A3301" s="14"/>
      <c r="B3301" s="15">
        <f>B3288+1</f>
        <v>46270</v>
      </c>
      <c r="C3301" s="12" t="s">
        <v>25</v>
      </c>
      <c r="D3301" s="12"/>
      <c r="E3301" s="12"/>
      <c r="F3301" s="12"/>
      <c r="G3301" s="12">
        <v>22</v>
      </c>
      <c r="H3301" s="12">
        <v>18</v>
      </c>
      <c r="I3301" s="12">
        <v>28</v>
      </c>
      <c r="J3301" s="12">
        <v>28</v>
      </c>
      <c r="K3301" s="12">
        <v>31</v>
      </c>
      <c r="L3301" s="12">
        <v>6</v>
      </c>
      <c r="M3301" s="12"/>
      <c r="N3301" s="12"/>
      <c r="O3301" s="12">
        <v>9</v>
      </c>
      <c r="P3301" s="12"/>
      <c r="Q3301" s="12">
        <v>7</v>
      </c>
      <c r="R3301" s="12"/>
      <c r="S3301" s="12"/>
      <c r="T3301" s="12"/>
      <c r="U3301" s="12">
        <f t="shared" si="758"/>
        <v>149</v>
      </c>
    </row>
    <row r="3302" spans="1:21">
      <c r="A3302" s="14"/>
      <c r="B3302" s="14"/>
      <c r="C3302" s="12" t="s">
        <v>26</v>
      </c>
      <c r="D3302" s="12"/>
      <c r="E3302" s="12"/>
      <c r="F3302" s="12"/>
      <c r="G3302" s="12">
        <v>2</v>
      </c>
      <c r="H3302" s="12">
        <v>2</v>
      </c>
      <c r="I3302" s="12">
        <v>6</v>
      </c>
      <c r="J3302" s="12">
        <v>9</v>
      </c>
      <c r="K3302" s="12">
        <v>8</v>
      </c>
      <c r="L3302" s="12">
        <v>6</v>
      </c>
      <c r="M3302" s="12"/>
      <c r="N3302" s="12"/>
      <c r="O3302" s="12">
        <v>7</v>
      </c>
      <c r="P3302" s="12"/>
      <c r="Q3302" s="12">
        <v>3</v>
      </c>
      <c r="R3302" s="12"/>
      <c r="S3302" s="12"/>
      <c r="T3302" s="12"/>
      <c r="U3302" s="12">
        <f t="shared" si="758"/>
        <v>43</v>
      </c>
    </row>
    <row r="3303" spans="1:21">
      <c r="A3303" s="14"/>
      <c r="B3303" s="14"/>
      <c r="C3303" s="12" t="s">
        <v>27</v>
      </c>
      <c r="D3303" s="12">
        <v>6</v>
      </c>
      <c r="E3303" s="12">
        <v>7</v>
      </c>
      <c r="F3303" s="12">
        <v>7</v>
      </c>
      <c r="G3303" s="12">
        <v>26</v>
      </c>
      <c r="H3303" s="12">
        <v>20</v>
      </c>
      <c r="I3303" s="12">
        <v>24</v>
      </c>
      <c r="J3303" s="12">
        <v>28</v>
      </c>
      <c r="K3303" s="12">
        <v>33</v>
      </c>
      <c r="L3303" s="12">
        <v>4</v>
      </c>
      <c r="M3303" s="12"/>
      <c r="N3303" s="12">
        <v>8</v>
      </c>
      <c r="O3303" s="12">
        <v>8</v>
      </c>
      <c r="P3303" s="12">
        <v>5</v>
      </c>
      <c r="Q3303" s="12">
        <v>6</v>
      </c>
      <c r="R3303" s="12"/>
      <c r="S3303" s="12"/>
      <c r="T3303" s="12"/>
      <c r="U3303" s="12">
        <f>SUM(D3303:T3303)</f>
        <v>182</v>
      </c>
    </row>
    <row r="3304" spans="1:21">
      <c r="A3304" s="14"/>
      <c r="B3304" s="14"/>
      <c r="C3304" s="12" t="s">
        <v>28</v>
      </c>
      <c r="D3304" s="12">
        <v>5</v>
      </c>
      <c r="E3304" s="12">
        <v>11</v>
      </c>
      <c r="F3304" s="12">
        <v>8</v>
      </c>
      <c r="G3304" s="12">
        <v>23</v>
      </c>
      <c r="H3304" s="12">
        <v>24</v>
      </c>
      <c r="I3304" s="12">
        <v>38</v>
      </c>
      <c r="J3304" s="12">
        <v>34</v>
      </c>
      <c r="K3304" s="12">
        <v>34</v>
      </c>
      <c r="L3304" s="12">
        <v>6</v>
      </c>
      <c r="M3304" s="12"/>
      <c r="N3304" s="12">
        <v>9</v>
      </c>
      <c r="O3304" s="12">
        <v>6</v>
      </c>
      <c r="P3304" s="12">
        <v>6</v>
      </c>
      <c r="Q3304" s="12">
        <v>13</v>
      </c>
      <c r="R3304" s="12"/>
      <c r="S3304" s="12"/>
      <c r="T3304" s="12"/>
      <c r="U3304" s="12">
        <f>SUM(D3304:T3304)</f>
        <v>217</v>
      </c>
    </row>
    <row r="3305" spans="1:21">
      <c r="A3305" s="14"/>
      <c r="B3305" s="14"/>
      <c r="C3305" s="12" t="s">
        <v>35</v>
      </c>
      <c r="D3305" s="12">
        <v>4</v>
      </c>
      <c r="E3305" s="12">
        <v>9</v>
      </c>
      <c r="F3305" s="12">
        <v>7</v>
      </c>
      <c r="G3305" s="12">
        <v>25</v>
      </c>
      <c r="H3305" s="12">
        <v>26</v>
      </c>
      <c r="I3305" s="12">
        <v>32</v>
      </c>
      <c r="J3305" s="12">
        <v>33</v>
      </c>
      <c r="K3305" s="12">
        <v>35</v>
      </c>
      <c r="L3305" s="12"/>
      <c r="M3305" s="12"/>
      <c r="N3305" s="12">
        <v>6</v>
      </c>
      <c r="O3305" s="12">
        <v>3</v>
      </c>
      <c r="P3305" s="12">
        <v>7</v>
      </c>
      <c r="Q3305" s="12">
        <v>3</v>
      </c>
      <c r="R3305" s="12"/>
      <c r="S3305" s="12"/>
      <c r="T3305" s="12"/>
      <c r="U3305" s="12">
        <f>SUM(D3305:T3305)</f>
        <v>190</v>
      </c>
    </row>
    <row r="3306" spans="1:21">
      <c r="A3306" s="14"/>
      <c r="B3306" s="14"/>
      <c r="C3306" s="12" t="s">
        <v>36</v>
      </c>
      <c r="D3306" s="12">
        <v>3</v>
      </c>
      <c r="E3306" s="12">
        <v>7</v>
      </c>
      <c r="F3306" s="12">
        <v>7</v>
      </c>
      <c r="G3306" s="12"/>
      <c r="H3306" s="12"/>
      <c r="I3306" s="12"/>
      <c r="J3306" s="12"/>
      <c r="K3306" s="12"/>
      <c r="L3306" s="12"/>
      <c r="M3306" s="12"/>
      <c r="N3306" s="12"/>
      <c r="O3306" s="12">
        <v>4</v>
      </c>
      <c r="P3306" s="12"/>
      <c r="Q3306" s="12">
        <v>5</v>
      </c>
      <c r="R3306" s="12"/>
      <c r="S3306" s="12"/>
      <c r="T3306" s="12"/>
      <c r="U3306" s="12">
        <f>SUM(D3306:T3306)</f>
        <v>26</v>
      </c>
    </row>
    <row r="3307" spans="1:21">
      <c r="A3307" s="14"/>
      <c r="B3307" s="14"/>
      <c r="C3307" s="12" t="s">
        <v>31</v>
      </c>
      <c r="D3307" s="12">
        <v>5</v>
      </c>
      <c r="E3307" s="12">
        <v>5</v>
      </c>
      <c r="F3307" s="12">
        <v>5</v>
      </c>
      <c r="G3307" s="12"/>
      <c r="H3307" s="12"/>
      <c r="I3307" s="12"/>
      <c r="J3307" s="12"/>
      <c r="K3307" s="12"/>
      <c r="L3307" s="12"/>
      <c r="M3307" s="12"/>
      <c r="N3307" s="12">
        <v>3</v>
      </c>
      <c r="O3307" s="12"/>
      <c r="P3307" s="12"/>
      <c r="Q3307" s="12"/>
      <c r="R3307" s="12"/>
      <c r="S3307" s="12"/>
      <c r="T3307" s="12"/>
      <c r="U3307" s="12">
        <f>SUM(D3307:T3307)</f>
        <v>18</v>
      </c>
    </row>
    <row r="3308" spans="1:21">
      <c r="A3308" s="16"/>
      <c r="B3308" s="16"/>
      <c r="C3308" s="12" t="s">
        <v>32</v>
      </c>
      <c r="D3308" s="12"/>
      <c r="E3308" s="12">
        <v>3</v>
      </c>
      <c r="F3308" s="12"/>
      <c r="G3308" s="12">
        <v>7</v>
      </c>
      <c r="H3308" s="12">
        <v>19</v>
      </c>
      <c r="I3308" s="12">
        <v>13</v>
      </c>
      <c r="J3308" s="12">
        <v>10</v>
      </c>
      <c r="K3308" s="12">
        <v>6</v>
      </c>
      <c r="L3308" s="12">
        <v>5</v>
      </c>
      <c r="M3308" s="12"/>
      <c r="N3308" s="12">
        <v>6</v>
      </c>
      <c r="O3308" s="12">
        <v>6</v>
      </c>
      <c r="P3308" s="12"/>
      <c r="Q3308" s="12">
        <v>1</v>
      </c>
      <c r="R3308" s="12"/>
      <c r="S3308" s="12"/>
      <c r="T3308" s="12"/>
      <c r="U3308" s="12">
        <f t="shared" si="758"/>
        <v>76</v>
      </c>
    </row>
    <row r="3309" spans="1:21">
      <c r="A3309" s="17"/>
      <c r="B3309" s="18"/>
      <c r="C3309" s="19" t="s">
        <v>33</v>
      </c>
      <c r="D3309" s="19">
        <f>SUM(D3300:D3308)</f>
        <v>23</v>
      </c>
      <c r="E3309" s="19">
        <f>SUM(E3300:E3308)</f>
        <v>42</v>
      </c>
      <c r="F3309" s="19">
        <f t="shared" ref="F3309:U3309" si="759">SUM(F3300:F3308)</f>
        <v>34</v>
      </c>
      <c r="G3309" s="19">
        <f t="shared" si="759"/>
        <v>125</v>
      </c>
      <c r="H3309" s="19">
        <f t="shared" si="759"/>
        <v>131</v>
      </c>
      <c r="I3309" s="19">
        <f t="shared" si="759"/>
        <v>169</v>
      </c>
      <c r="J3309" s="19">
        <f t="shared" si="759"/>
        <v>171</v>
      </c>
      <c r="K3309" s="19">
        <f t="shared" si="759"/>
        <v>177</v>
      </c>
      <c r="L3309" s="19">
        <f t="shared" si="759"/>
        <v>33</v>
      </c>
      <c r="M3309" s="19">
        <f t="shared" si="759"/>
        <v>0</v>
      </c>
      <c r="N3309" s="19">
        <f t="shared" si="759"/>
        <v>32</v>
      </c>
      <c r="O3309" s="19">
        <f t="shared" si="759"/>
        <v>49</v>
      </c>
      <c r="P3309" s="19">
        <f t="shared" si="759"/>
        <v>23</v>
      </c>
      <c r="Q3309" s="19">
        <f t="shared" si="759"/>
        <v>50</v>
      </c>
      <c r="R3309" s="19">
        <f t="shared" si="759"/>
        <v>0</v>
      </c>
      <c r="S3309" s="19">
        <f t="shared" si="759"/>
        <v>0</v>
      </c>
      <c r="T3309" s="19">
        <f t="shared" si="759"/>
        <v>0</v>
      </c>
      <c r="U3309" s="19">
        <f t="shared" si="759"/>
        <v>1059</v>
      </c>
    </row>
    <row r="3312" spans="1:21" ht="96">
      <c r="A3312" s="8" t="s">
        <v>2</v>
      </c>
      <c r="B3312" s="8" t="s">
        <v>3</v>
      </c>
      <c r="C3312" s="8" t="s">
        <v>4</v>
      </c>
      <c r="D3312" s="9" t="str">
        <f t="shared" ref="D3312:P3312" si="760">D5</f>
        <v>ANGGREK</v>
      </c>
      <c r="E3312" s="9" t="str">
        <f t="shared" si="760"/>
        <v>BOUGENVIL</v>
      </c>
      <c r="F3312" s="9" t="str">
        <f t="shared" si="760"/>
        <v>CAMELIA</v>
      </c>
      <c r="G3312" s="9" t="str">
        <f t="shared" si="760"/>
        <v>DEWANDARU</v>
      </c>
      <c r="H3312" s="9" t="str">
        <f t="shared" si="760"/>
        <v>EDELWEIS</v>
      </c>
      <c r="I3312" s="9" t="str">
        <f t="shared" si="760"/>
        <v>FLAMBOYAN</v>
      </c>
      <c r="J3312" s="9" t="str">
        <f t="shared" si="760"/>
        <v>GERANIUM</v>
      </c>
      <c r="K3312" s="9" t="str">
        <f t="shared" si="760"/>
        <v>HELIKONIA</v>
      </c>
      <c r="L3312" s="9" t="str">
        <f t="shared" si="760"/>
        <v>IVY</v>
      </c>
      <c r="M3312" s="9" t="str">
        <f t="shared" si="760"/>
        <v>JASMIN</v>
      </c>
      <c r="N3312" s="9" t="str">
        <f t="shared" si="760"/>
        <v>IGD</v>
      </c>
      <c r="O3312" s="9" t="str">
        <f t="shared" si="760"/>
        <v>HCU</v>
      </c>
      <c r="P3312" s="9" t="str">
        <f t="shared" si="760"/>
        <v>PENUNJANG</v>
      </c>
      <c r="Q3312" s="9" t="str">
        <f>Q5</f>
        <v>PELAYANAN</v>
      </c>
      <c r="R3312" s="9" t="str">
        <f>R5</f>
        <v>ADMIN</v>
      </c>
      <c r="S3312" s="9" t="str">
        <f>S5</f>
        <v>ASRAMA</v>
      </c>
      <c r="T3312" s="9" t="str">
        <f>T5</f>
        <v>MASJID</v>
      </c>
      <c r="U3312" s="9" t="str">
        <f>U5</f>
        <v>JUMLAH</v>
      </c>
    </row>
    <row r="3313" spans="1:21">
      <c r="A3313" s="10">
        <f>A3300+1</f>
        <v>6</v>
      </c>
      <c r="B3313" s="11" t="s">
        <v>34</v>
      </c>
      <c r="C3313" s="12" t="s">
        <v>24</v>
      </c>
      <c r="D3313" s="12"/>
      <c r="E3313" s="12"/>
      <c r="F3313" s="12"/>
      <c r="G3313" s="12">
        <v>20</v>
      </c>
      <c r="H3313" s="12">
        <v>25</v>
      </c>
      <c r="I3313" s="12">
        <v>28</v>
      </c>
      <c r="J3313" s="12">
        <v>30</v>
      </c>
      <c r="K3313" s="12">
        <v>31</v>
      </c>
      <c r="L3313" s="12">
        <v>10</v>
      </c>
      <c r="M3313" s="12">
        <v>6</v>
      </c>
      <c r="N3313" s="12"/>
      <c r="O3313" s="12">
        <v>14</v>
      </c>
      <c r="P3313" s="12">
        <v>12</v>
      </c>
      <c r="Q3313" s="12">
        <v>14</v>
      </c>
      <c r="R3313" s="12"/>
      <c r="S3313" s="12"/>
      <c r="T3313" s="12"/>
      <c r="U3313" s="12">
        <f t="shared" ref="U3313:U3321" si="761">SUM(E3313:T3313)</f>
        <v>190</v>
      </c>
    </row>
    <row r="3314" spans="1:21">
      <c r="A3314" s="14"/>
      <c r="B3314" s="15">
        <f>B3301+1</f>
        <v>46271</v>
      </c>
      <c r="C3314" s="12" t="s">
        <v>25</v>
      </c>
      <c r="D3314" s="12"/>
      <c r="E3314" s="12"/>
      <c r="F3314" s="12"/>
      <c r="G3314" s="12">
        <v>21</v>
      </c>
      <c r="H3314" s="12">
        <v>24</v>
      </c>
      <c r="I3314" s="12">
        <v>29</v>
      </c>
      <c r="J3314" s="12">
        <v>31</v>
      </c>
      <c r="K3314" s="12">
        <v>30</v>
      </c>
      <c r="L3314" s="12">
        <v>9</v>
      </c>
      <c r="M3314" s="12">
        <v>8</v>
      </c>
      <c r="N3314" s="12"/>
      <c r="O3314" s="12">
        <v>4</v>
      </c>
      <c r="P3314" s="12">
        <v>3</v>
      </c>
      <c r="Q3314" s="12">
        <v>4</v>
      </c>
      <c r="R3314" s="12"/>
      <c r="S3314" s="12"/>
      <c r="T3314" s="12"/>
      <c r="U3314" s="12">
        <f t="shared" si="761"/>
        <v>163</v>
      </c>
    </row>
    <row r="3315" spans="1:21">
      <c r="A3315" s="14"/>
      <c r="B3315" s="14"/>
      <c r="C3315" s="12" t="s">
        <v>26</v>
      </c>
      <c r="D3315" s="12"/>
      <c r="E3315" s="12"/>
      <c r="F3315" s="12"/>
      <c r="G3315" s="12">
        <v>6</v>
      </c>
      <c r="H3315" s="12">
        <v>8</v>
      </c>
      <c r="I3315" s="12">
        <v>9</v>
      </c>
      <c r="J3315" s="12">
        <v>10</v>
      </c>
      <c r="K3315" s="12">
        <v>12</v>
      </c>
      <c r="L3315" s="12">
        <v>8</v>
      </c>
      <c r="M3315" s="12">
        <v>4</v>
      </c>
      <c r="N3315" s="12"/>
      <c r="O3315" s="12">
        <v>3</v>
      </c>
      <c r="P3315" s="12"/>
      <c r="Q3315" s="12"/>
      <c r="R3315" s="12"/>
      <c r="S3315" s="12"/>
      <c r="T3315" s="12"/>
      <c r="U3315" s="12">
        <f t="shared" si="761"/>
        <v>60</v>
      </c>
    </row>
    <row r="3316" spans="1:21">
      <c r="A3316" s="14"/>
      <c r="B3316" s="14"/>
      <c r="C3316" s="12" t="s">
        <v>27</v>
      </c>
      <c r="D3316" s="12">
        <v>4</v>
      </c>
      <c r="E3316" s="12">
        <v>7</v>
      </c>
      <c r="F3316" s="12">
        <v>6</v>
      </c>
      <c r="G3316" s="12">
        <v>21</v>
      </c>
      <c r="H3316" s="12">
        <v>29</v>
      </c>
      <c r="I3316" s="12">
        <v>27</v>
      </c>
      <c r="J3316" s="12">
        <v>37</v>
      </c>
      <c r="K3316" s="12">
        <v>33</v>
      </c>
      <c r="L3316" s="12">
        <v>7</v>
      </c>
      <c r="M3316" s="12">
        <v>6</v>
      </c>
      <c r="N3316" s="12">
        <v>16</v>
      </c>
      <c r="O3316" s="12">
        <v>4</v>
      </c>
      <c r="P3316" s="12">
        <v>3</v>
      </c>
      <c r="Q3316" s="12">
        <v>12</v>
      </c>
      <c r="R3316" s="12">
        <v>5</v>
      </c>
      <c r="S3316" s="12"/>
      <c r="T3316" s="12"/>
      <c r="U3316" s="12">
        <f>SUM(D3316:T3316)</f>
        <v>217</v>
      </c>
    </row>
    <row r="3317" spans="1:21">
      <c r="A3317" s="14"/>
      <c r="B3317" s="14"/>
      <c r="C3317" s="12" t="s">
        <v>28</v>
      </c>
      <c r="D3317" s="12">
        <v>6</v>
      </c>
      <c r="E3317" s="12">
        <v>12</v>
      </c>
      <c r="F3317" s="12">
        <v>10</v>
      </c>
      <c r="G3317" s="12">
        <v>25</v>
      </c>
      <c r="H3317" s="12">
        <v>26</v>
      </c>
      <c r="I3317" s="12">
        <v>32</v>
      </c>
      <c r="J3317" s="12">
        <v>34</v>
      </c>
      <c r="K3317" s="12">
        <v>25</v>
      </c>
      <c r="L3317" s="12">
        <v>6</v>
      </c>
      <c r="M3317" s="12">
        <v>5</v>
      </c>
      <c r="N3317" s="12">
        <v>18</v>
      </c>
      <c r="O3317" s="12">
        <v>6</v>
      </c>
      <c r="P3317" s="12">
        <v>3</v>
      </c>
      <c r="Q3317" s="12">
        <v>10</v>
      </c>
      <c r="R3317" s="12">
        <v>6</v>
      </c>
      <c r="S3317" s="12"/>
      <c r="T3317" s="12"/>
      <c r="U3317" s="12">
        <f>SUM(D3317:T3317)</f>
        <v>224</v>
      </c>
    </row>
    <row r="3318" spans="1:21">
      <c r="A3318" s="14"/>
      <c r="B3318" s="14"/>
      <c r="C3318" s="12" t="s">
        <v>35</v>
      </c>
      <c r="D3318" s="12">
        <v>7</v>
      </c>
      <c r="E3318" s="12">
        <v>8</v>
      </c>
      <c r="F3318" s="12">
        <v>7</v>
      </c>
      <c r="G3318" s="12">
        <v>24</v>
      </c>
      <c r="H3318" s="12">
        <v>33</v>
      </c>
      <c r="I3318" s="12">
        <v>34</v>
      </c>
      <c r="J3318" s="12">
        <v>32</v>
      </c>
      <c r="K3318" s="12">
        <v>27</v>
      </c>
      <c r="L3318" s="12">
        <v>5</v>
      </c>
      <c r="M3318" s="12">
        <v>2</v>
      </c>
      <c r="N3318" s="12">
        <v>19</v>
      </c>
      <c r="O3318" s="12">
        <v>3</v>
      </c>
      <c r="P3318" s="12">
        <v>2</v>
      </c>
      <c r="Q3318" s="12">
        <v>9</v>
      </c>
      <c r="R3318" s="12">
        <v>7</v>
      </c>
      <c r="S3318" s="12"/>
      <c r="T3318" s="12"/>
      <c r="U3318" s="12">
        <f>SUM(D3318:T3318)</f>
        <v>219</v>
      </c>
    </row>
    <row r="3319" spans="1:21">
      <c r="A3319" s="14"/>
      <c r="B3319" s="14"/>
      <c r="C3319" s="12" t="s">
        <v>36</v>
      </c>
      <c r="D3319" s="12">
        <v>4</v>
      </c>
      <c r="E3319" s="12">
        <v>10</v>
      </c>
      <c r="F3319" s="12">
        <v>7</v>
      </c>
      <c r="G3319" s="12"/>
      <c r="H3319" s="12"/>
      <c r="I3319" s="12"/>
      <c r="J3319" s="12"/>
      <c r="K3319" s="12"/>
      <c r="L3319" s="12"/>
      <c r="M3319" s="12"/>
      <c r="N3319" s="12"/>
      <c r="O3319" s="12">
        <v>3</v>
      </c>
      <c r="P3319" s="12"/>
      <c r="Q3319" s="12">
        <v>2</v>
      </c>
      <c r="R3319" s="12"/>
      <c r="S3319" s="12"/>
      <c r="T3319" s="12"/>
      <c r="U3319" s="12">
        <f>SUM(D3319:T3319)</f>
        <v>26</v>
      </c>
    </row>
    <row r="3320" spans="1:21">
      <c r="A3320" s="14"/>
      <c r="B3320" s="14"/>
      <c r="C3320" s="12" t="s">
        <v>31</v>
      </c>
      <c r="D3320" s="12">
        <v>5</v>
      </c>
      <c r="E3320" s="12">
        <v>6</v>
      </c>
      <c r="F3320" s="12">
        <v>5</v>
      </c>
      <c r="G3320" s="12"/>
      <c r="H3320" s="12"/>
      <c r="I3320" s="12"/>
      <c r="J3320" s="12"/>
      <c r="K3320" s="12"/>
      <c r="L3320" s="12"/>
      <c r="M3320" s="12"/>
      <c r="N3320" s="12">
        <v>3</v>
      </c>
      <c r="O3320" s="12">
        <v>1</v>
      </c>
      <c r="P3320" s="12"/>
      <c r="Q3320" s="12"/>
      <c r="R3320" s="12"/>
      <c r="S3320" s="12"/>
      <c r="T3320" s="12"/>
      <c r="U3320" s="12">
        <f>SUM(D3320:T3320)</f>
        <v>20</v>
      </c>
    </row>
    <row r="3321" spans="1:21">
      <c r="A3321" s="16"/>
      <c r="B3321" s="16"/>
      <c r="C3321" s="12" t="s">
        <v>32</v>
      </c>
      <c r="D3321" s="12"/>
      <c r="E3321" s="12"/>
      <c r="F3321" s="12"/>
      <c r="G3321" s="12">
        <v>6</v>
      </c>
      <c r="H3321" s="12">
        <v>16</v>
      </c>
      <c r="I3321" s="12">
        <v>9</v>
      </c>
      <c r="J3321" s="12">
        <v>8</v>
      </c>
      <c r="K3321" s="12">
        <v>6</v>
      </c>
      <c r="L3321" s="12">
        <v>3</v>
      </c>
      <c r="M3321" s="12">
        <v>2</v>
      </c>
      <c r="N3321" s="12">
        <v>6</v>
      </c>
      <c r="O3321" s="12">
        <v>6</v>
      </c>
      <c r="P3321" s="12"/>
      <c r="Q3321" s="12"/>
      <c r="R3321" s="12"/>
      <c r="S3321" s="12"/>
      <c r="T3321" s="12">
        <v>35</v>
      </c>
      <c r="U3321" s="12">
        <f t="shared" si="761"/>
        <v>97</v>
      </c>
    </row>
    <row r="3322" spans="1:21">
      <c r="A3322" s="17"/>
      <c r="B3322" s="18"/>
      <c r="C3322" s="19" t="s">
        <v>33</v>
      </c>
      <c r="D3322" s="19">
        <f>SUM(D3313:D3321)</f>
        <v>26</v>
      </c>
      <c r="E3322" s="19">
        <f>SUM(E3313:E3321)</f>
        <v>43</v>
      </c>
      <c r="F3322" s="19">
        <f t="shared" ref="F3322:U3322" si="762">SUM(F3313:F3321)</f>
        <v>35</v>
      </c>
      <c r="G3322" s="19">
        <f t="shared" si="762"/>
        <v>123</v>
      </c>
      <c r="H3322" s="19">
        <f t="shared" si="762"/>
        <v>161</v>
      </c>
      <c r="I3322" s="19">
        <f t="shared" si="762"/>
        <v>168</v>
      </c>
      <c r="J3322" s="19">
        <f t="shared" si="762"/>
        <v>182</v>
      </c>
      <c r="K3322" s="19">
        <f t="shared" si="762"/>
        <v>164</v>
      </c>
      <c r="L3322" s="19">
        <f t="shared" si="762"/>
        <v>48</v>
      </c>
      <c r="M3322" s="19">
        <f t="shared" si="762"/>
        <v>33</v>
      </c>
      <c r="N3322" s="19">
        <f t="shared" si="762"/>
        <v>62</v>
      </c>
      <c r="O3322" s="19">
        <f t="shared" si="762"/>
        <v>44</v>
      </c>
      <c r="P3322" s="19">
        <f t="shared" si="762"/>
        <v>23</v>
      </c>
      <c r="Q3322" s="19">
        <f t="shared" si="762"/>
        <v>51</v>
      </c>
      <c r="R3322" s="19">
        <f t="shared" si="762"/>
        <v>18</v>
      </c>
      <c r="S3322" s="19">
        <f t="shared" si="762"/>
        <v>0</v>
      </c>
      <c r="T3322" s="19">
        <f t="shared" si="762"/>
        <v>35</v>
      </c>
      <c r="U3322" s="19">
        <f t="shared" si="762"/>
        <v>1216</v>
      </c>
    </row>
    <row r="3325" spans="1:21" ht="96">
      <c r="A3325" s="8" t="s">
        <v>2</v>
      </c>
      <c r="B3325" s="8" t="s">
        <v>3</v>
      </c>
      <c r="C3325" s="8" t="s">
        <v>4</v>
      </c>
      <c r="D3325" s="9" t="str">
        <f t="shared" ref="D3325:P3325" si="763">D5</f>
        <v>ANGGREK</v>
      </c>
      <c r="E3325" s="9" t="str">
        <f t="shared" si="763"/>
        <v>BOUGENVIL</v>
      </c>
      <c r="F3325" s="9" t="str">
        <f t="shared" si="763"/>
        <v>CAMELIA</v>
      </c>
      <c r="G3325" s="9" t="str">
        <f t="shared" si="763"/>
        <v>DEWANDARU</v>
      </c>
      <c r="H3325" s="9" t="str">
        <f t="shared" si="763"/>
        <v>EDELWEIS</v>
      </c>
      <c r="I3325" s="9" t="str">
        <f t="shared" si="763"/>
        <v>FLAMBOYAN</v>
      </c>
      <c r="J3325" s="9" t="str">
        <f t="shared" si="763"/>
        <v>GERANIUM</v>
      </c>
      <c r="K3325" s="9" t="str">
        <f t="shared" si="763"/>
        <v>HELIKONIA</v>
      </c>
      <c r="L3325" s="9" t="str">
        <f t="shared" si="763"/>
        <v>IVY</v>
      </c>
      <c r="M3325" s="9" t="str">
        <f t="shared" si="763"/>
        <v>JASMIN</v>
      </c>
      <c r="N3325" s="9" t="str">
        <f t="shared" si="763"/>
        <v>IGD</v>
      </c>
      <c r="O3325" s="9" t="str">
        <f t="shared" si="763"/>
        <v>HCU</v>
      </c>
      <c r="P3325" s="9" t="str">
        <f t="shared" si="763"/>
        <v>PENUNJANG</v>
      </c>
      <c r="Q3325" s="9" t="str">
        <f>Q5</f>
        <v>PELAYANAN</v>
      </c>
      <c r="R3325" s="9" t="str">
        <f>R5</f>
        <v>ADMIN</v>
      </c>
      <c r="S3325" s="9" t="str">
        <f>S5</f>
        <v>ASRAMA</v>
      </c>
      <c r="T3325" s="9" t="str">
        <f>T5</f>
        <v>MASJID</v>
      </c>
      <c r="U3325" s="9" t="str">
        <f>U5</f>
        <v>JUMLAH</v>
      </c>
    </row>
    <row r="3326" spans="1:21">
      <c r="A3326" s="10">
        <f>A3313+1</f>
        <v>7</v>
      </c>
      <c r="B3326" s="11" t="s">
        <v>37</v>
      </c>
      <c r="C3326" s="12" t="s">
        <v>24</v>
      </c>
      <c r="D3326" s="12"/>
      <c r="E3326" s="12"/>
      <c r="F3326" s="12"/>
      <c r="G3326" s="12">
        <v>19</v>
      </c>
      <c r="H3326" s="12">
        <v>29</v>
      </c>
      <c r="I3326" s="12">
        <v>30</v>
      </c>
      <c r="J3326" s="12">
        <v>29</v>
      </c>
      <c r="K3326" s="12">
        <v>30</v>
      </c>
      <c r="L3326" s="12">
        <v>17</v>
      </c>
      <c r="M3326" s="12">
        <v>5</v>
      </c>
      <c r="N3326" s="12"/>
      <c r="O3326" s="12">
        <v>9</v>
      </c>
      <c r="P3326" s="12">
        <v>11</v>
      </c>
      <c r="Q3326" s="12">
        <v>14</v>
      </c>
      <c r="R3326" s="12"/>
      <c r="S3326" s="12"/>
      <c r="T3326" s="12"/>
      <c r="U3326" s="12">
        <f t="shared" ref="U3326:U3334" si="764">SUM(E3326:T3326)</f>
        <v>193</v>
      </c>
    </row>
    <row r="3327" spans="1:21">
      <c r="A3327" s="14"/>
      <c r="B3327" s="15">
        <f>B3314+1</f>
        <v>46272</v>
      </c>
      <c r="C3327" s="12" t="s">
        <v>25</v>
      </c>
      <c r="D3327" s="12"/>
      <c r="E3327" s="12"/>
      <c r="F3327" s="12"/>
      <c r="G3327" s="12">
        <v>19</v>
      </c>
      <c r="H3327" s="12">
        <v>28</v>
      </c>
      <c r="I3327" s="12">
        <v>32</v>
      </c>
      <c r="J3327" s="12">
        <v>28</v>
      </c>
      <c r="K3327" s="12">
        <v>31</v>
      </c>
      <c r="L3327" s="12">
        <v>15</v>
      </c>
      <c r="M3327" s="12">
        <v>3</v>
      </c>
      <c r="N3327" s="12"/>
      <c r="O3327" s="12">
        <v>3</v>
      </c>
      <c r="P3327" s="12">
        <v>3</v>
      </c>
      <c r="Q3327" s="12">
        <v>5</v>
      </c>
      <c r="R3327" s="12"/>
      <c r="S3327" s="12"/>
      <c r="T3327" s="12"/>
      <c r="U3327" s="12">
        <f t="shared" si="764"/>
        <v>167</v>
      </c>
    </row>
    <row r="3328" spans="1:21">
      <c r="A3328" s="14"/>
      <c r="B3328" s="14"/>
      <c r="C3328" s="12" t="s">
        <v>26</v>
      </c>
      <c r="D3328" s="12"/>
      <c r="E3328" s="12"/>
      <c r="F3328" s="12"/>
      <c r="G3328" s="12">
        <v>4</v>
      </c>
      <c r="H3328" s="12">
        <v>6</v>
      </c>
      <c r="I3328" s="12">
        <v>9</v>
      </c>
      <c r="J3328" s="12">
        <v>7</v>
      </c>
      <c r="K3328" s="12">
        <v>10</v>
      </c>
      <c r="L3328" s="12">
        <v>6</v>
      </c>
      <c r="M3328" s="12">
        <v>1</v>
      </c>
      <c r="N3328" s="12"/>
      <c r="O3328" s="12">
        <v>5</v>
      </c>
      <c r="P3328" s="12"/>
      <c r="Q3328" s="12">
        <v>9</v>
      </c>
      <c r="R3328" s="12"/>
      <c r="S3328" s="12"/>
      <c r="T3328" s="12"/>
      <c r="U3328" s="12">
        <f t="shared" si="764"/>
        <v>57</v>
      </c>
    </row>
    <row r="3329" spans="1:21">
      <c r="A3329" s="14"/>
      <c r="B3329" s="14"/>
      <c r="C3329" s="12" t="s">
        <v>27</v>
      </c>
      <c r="D3329" s="12">
        <v>5</v>
      </c>
      <c r="E3329" s="12">
        <v>8</v>
      </c>
      <c r="F3329" s="12">
        <v>4</v>
      </c>
      <c r="G3329" s="12">
        <v>27</v>
      </c>
      <c r="H3329" s="12">
        <v>28</v>
      </c>
      <c r="I3329" s="12">
        <v>29</v>
      </c>
      <c r="J3329" s="12">
        <v>32</v>
      </c>
      <c r="K3329" s="12">
        <v>27</v>
      </c>
      <c r="L3329" s="12">
        <v>3</v>
      </c>
      <c r="M3329" s="12">
        <v>3</v>
      </c>
      <c r="N3329" s="12">
        <v>16</v>
      </c>
      <c r="O3329" s="12">
        <v>3</v>
      </c>
      <c r="P3329" s="12">
        <v>4</v>
      </c>
      <c r="Q3329" s="12">
        <v>7</v>
      </c>
      <c r="R3329" s="12">
        <v>3</v>
      </c>
      <c r="S3329" s="12"/>
      <c r="T3329" s="12"/>
      <c r="U3329" s="12">
        <f>SUM(D3329:T3329)</f>
        <v>199</v>
      </c>
    </row>
    <row r="3330" spans="1:21">
      <c r="A3330" s="14"/>
      <c r="B3330" s="14"/>
      <c r="C3330" s="12" t="s">
        <v>28</v>
      </c>
      <c r="D3330" s="12">
        <v>4</v>
      </c>
      <c r="E3330" s="12">
        <v>10</v>
      </c>
      <c r="F3330" s="12">
        <v>8</v>
      </c>
      <c r="G3330" s="12">
        <v>35</v>
      </c>
      <c r="H3330" s="12">
        <v>29</v>
      </c>
      <c r="I3330" s="12">
        <v>34</v>
      </c>
      <c r="J3330" s="12">
        <v>36</v>
      </c>
      <c r="K3330" s="12">
        <v>29</v>
      </c>
      <c r="L3330" s="12">
        <v>4</v>
      </c>
      <c r="M3330" s="12">
        <v>4</v>
      </c>
      <c r="N3330" s="12">
        <v>10</v>
      </c>
      <c r="O3330" s="12">
        <v>5</v>
      </c>
      <c r="P3330" s="12">
        <v>3</v>
      </c>
      <c r="Q3330" s="12">
        <v>4</v>
      </c>
      <c r="R3330" s="12">
        <v>2</v>
      </c>
      <c r="S3330" s="12"/>
      <c r="T3330" s="12"/>
      <c r="U3330" s="12">
        <f>SUM(D3330:T3330)</f>
        <v>217</v>
      </c>
    </row>
    <row r="3331" spans="1:21">
      <c r="A3331" s="14"/>
      <c r="B3331" s="14"/>
      <c r="C3331" s="12" t="s">
        <v>35</v>
      </c>
      <c r="D3331" s="12">
        <v>3</v>
      </c>
      <c r="E3331" s="12">
        <v>9</v>
      </c>
      <c r="F3331" s="12">
        <v>7</v>
      </c>
      <c r="G3331" s="12">
        <v>16</v>
      </c>
      <c r="H3331" s="12">
        <v>33</v>
      </c>
      <c r="I3331" s="12">
        <v>33</v>
      </c>
      <c r="J3331" s="12">
        <v>34</v>
      </c>
      <c r="K3331" s="12">
        <v>35</v>
      </c>
      <c r="L3331" s="12">
        <v>5</v>
      </c>
      <c r="M3331" s="12">
        <v>3</v>
      </c>
      <c r="N3331" s="12">
        <v>5</v>
      </c>
      <c r="O3331" s="12">
        <v>2</v>
      </c>
      <c r="P3331" s="12">
        <v>2</v>
      </c>
      <c r="Q3331" s="12">
        <v>8</v>
      </c>
      <c r="R3331" s="12">
        <v>4</v>
      </c>
      <c r="S3331" s="12"/>
      <c r="T3331" s="12"/>
      <c r="U3331" s="12">
        <f>SUM(D3331:T3331)</f>
        <v>199</v>
      </c>
    </row>
    <row r="3332" spans="1:21">
      <c r="A3332" s="14"/>
      <c r="B3332" s="14"/>
      <c r="C3332" s="12" t="s">
        <v>36</v>
      </c>
      <c r="D3332" s="12">
        <v>5</v>
      </c>
      <c r="E3332" s="12">
        <v>9</v>
      </c>
      <c r="F3332" s="12">
        <v>8</v>
      </c>
      <c r="G3332" s="12"/>
      <c r="H3332" s="12"/>
      <c r="I3332" s="12"/>
      <c r="J3332" s="12"/>
      <c r="K3332" s="12"/>
      <c r="L3332" s="12"/>
      <c r="M3332" s="12"/>
      <c r="N3332" s="12"/>
      <c r="O3332" s="12">
        <v>3</v>
      </c>
      <c r="P3332" s="12"/>
      <c r="Q3332" s="12"/>
      <c r="R3332" s="12"/>
      <c r="S3332" s="12"/>
      <c r="T3332" s="12"/>
      <c r="U3332" s="12">
        <f>SUM(D3332:T3332)</f>
        <v>25</v>
      </c>
    </row>
    <row r="3333" spans="1:21">
      <c r="A3333" s="14"/>
      <c r="B3333" s="14"/>
      <c r="C3333" s="12" t="s">
        <v>31</v>
      </c>
      <c r="D3333" s="12">
        <v>4</v>
      </c>
      <c r="E3333" s="12">
        <v>6</v>
      </c>
      <c r="F3333" s="12">
        <v>5</v>
      </c>
      <c r="G3333" s="12"/>
      <c r="H3333" s="12"/>
      <c r="I3333" s="12"/>
      <c r="J3333" s="12"/>
      <c r="K3333" s="12"/>
      <c r="L3333" s="12"/>
      <c r="M3333" s="12"/>
      <c r="N3333" s="12">
        <v>2</v>
      </c>
      <c r="O3333" s="12"/>
      <c r="P3333" s="12"/>
      <c r="Q3333" s="12">
        <v>2</v>
      </c>
      <c r="R3333" s="12"/>
      <c r="S3333" s="12"/>
      <c r="T3333" s="12"/>
      <c r="U3333" s="12">
        <f>SUM(D3333:T3333)</f>
        <v>19</v>
      </c>
    </row>
    <row r="3334" spans="1:21">
      <c r="A3334" s="16"/>
      <c r="B3334" s="16"/>
      <c r="C3334" s="12" t="s">
        <v>32</v>
      </c>
      <c r="D3334" s="12"/>
      <c r="E3334" s="12"/>
      <c r="F3334" s="12"/>
      <c r="G3334" s="12">
        <v>9</v>
      </c>
      <c r="H3334" s="12">
        <v>18</v>
      </c>
      <c r="I3334" s="12">
        <v>9</v>
      </c>
      <c r="J3334" s="12">
        <v>6</v>
      </c>
      <c r="K3334" s="12">
        <v>6</v>
      </c>
      <c r="L3334" s="12">
        <v>3</v>
      </c>
      <c r="M3334" s="12">
        <v>2</v>
      </c>
      <c r="N3334" s="12">
        <v>7</v>
      </c>
      <c r="O3334" s="12">
        <v>5</v>
      </c>
      <c r="P3334" s="12"/>
      <c r="Q3334" s="12"/>
      <c r="R3334" s="12"/>
      <c r="S3334" s="12"/>
      <c r="T3334" s="12"/>
      <c r="U3334" s="12">
        <f t="shared" si="764"/>
        <v>65</v>
      </c>
    </row>
    <row r="3335" spans="1:21">
      <c r="A3335" s="17"/>
      <c r="B3335" s="18"/>
      <c r="C3335" s="19" t="s">
        <v>33</v>
      </c>
      <c r="D3335" s="19">
        <f>SUM(D3326:D3334)</f>
        <v>21</v>
      </c>
      <c r="E3335" s="19">
        <f>SUM(E3326:E3334)</f>
        <v>42</v>
      </c>
      <c r="F3335" s="19">
        <f t="shared" ref="F3335:U3335" si="765">SUM(F3326:F3334)</f>
        <v>32</v>
      </c>
      <c r="G3335" s="19">
        <f t="shared" si="765"/>
        <v>129</v>
      </c>
      <c r="H3335" s="19">
        <f t="shared" si="765"/>
        <v>171</v>
      </c>
      <c r="I3335" s="19">
        <f t="shared" si="765"/>
        <v>176</v>
      </c>
      <c r="J3335" s="19">
        <f t="shared" si="765"/>
        <v>172</v>
      </c>
      <c r="K3335" s="19">
        <f t="shared" si="765"/>
        <v>168</v>
      </c>
      <c r="L3335" s="19">
        <f t="shared" si="765"/>
        <v>53</v>
      </c>
      <c r="M3335" s="19">
        <f t="shared" si="765"/>
        <v>21</v>
      </c>
      <c r="N3335" s="19">
        <f t="shared" si="765"/>
        <v>40</v>
      </c>
      <c r="O3335" s="19">
        <f t="shared" si="765"/>
        <v>35</v>
      </c>
      <c r="P3335" s="19">
        <f t="shared" si="765"/>
        <v>23</v>
      </c>
      <c r="Q3335" s="19">
        <f t="shared" si="765"/>
        <v>49</v>
      </c>
      <c r="R3335" s="19">
        <f t="shared" si="765"/>
        <v>9</v>
      </c>
      <c r="S3335" s="19">
        <f t="shared" si="765"/>
        <v>0</v>
      </c>
      <c r="T3335" s="19">
        <f t="shared" si="765"/>
        <v>0</v>
      </c>
      <c r="U3335" s="19">
        <f t="shared" si="765"/>
        <v>1141</v>
      </c>
    </row>
    <row r="3338" spans="1:21" ht="96">
      <c r="A3338" s="8" t="s">
        <v>2</v>
      </c>
      <c r="B3338" s="8" t="s">
        <v>3</v>
      </c>
      <c r="C3338" s="8" t="s">
        <v>4</v>
      </c>
      <c r="D3338" s="9" t="str">
        <f t="shared" ref="D3338:P3338" si="766">D5</f>
        <v>ANGGREK</v>
      </c>
      <c r="E3338" s="9" t="str">
        <f t="shared" si="766"/>
        <v>BOUGENVIL</v>
      </c>
      <c r="F3338" s="9" t="str">
        <f t="shared" si="766"/>
        <v>CAMELIA</v>
      </c>
      <c r="G3338" s="9" t="str">
        <f t="shared" si="766"/>
        <v>DEWANDARU</v>
      </c>
      <c r="H3338" s="9" t="str">
        <f t="shared" si="766"/>
        <v>EDELWEIS</v>
      </c>
      <c r="I3338" s="9" t="str">
        <f t="shared" si="766"/>
        <v>FLAMBOYAN</v>
      </c>
      <c r="J3338" s="9" t="str">
        <f t="shared" si="766"/>
        <v>GERANIUM</v>
      </c>
      <c r="K3338" s="9" t="str">
        <f t="shared" si="766"/>
        <v>HELIKONIA</v>
      </c>
      <c r="L3338" s="9" t="str">
        <f t="shared" si="766"/>
        <v>IVY</v>
      </c>
      <c r="M3338" s="9" t="str">
        <f t="shared" si="766"/>
        <v>JASMIN</v>
      </c>
      <c r="N3338" s="9" t="str">
        <f t="shared" si="766"/>
        <v>IGD</v>
      </c>
      <c r="O3338" s="9" t="str">
        <f t="shared" si="766"/>
        <v>HCU</v>
      </c>
      <c r="P3338" s="9" t="str">
        <f t="shared" si="766"/>
        <v>PENUNJANG</v>
      </c>
      <c r="Q3338" s="9" t="str">
        <f>Q5</f>
        <v>PELAYANAN</v>
      </c>
      <c r="R3338" s="9" t="str">
        <f>R5</f>
        <v>ADMIN</v>
      </c>
      <c r="S3338" s="9" t="str">
        <f>S5</f>
        <v>ASRAMA</v>
      </c>
      <c r="T3338" s="9" t="str">
        <f>T5</f>
        <v>MASJID</v>
      </c>
      <c r="U3338" s="9" t="str">
        <f>U5</f>
        <v>JUMLAH</v>
      </c>
    </row>
    <row r="3339" spans="1:21">
      <c r="A3339" s="10">
        <f>A3326+1</f>
        <v>8</v>
      </c>
      <c r="B3339" s="11" t="s">
        <v>39</v>
      </c>
      <c r="C3339" s="12" t="s">
        <v>24</v>
      </c>
      <c r="D3339" s="12"/>
      <c r="E3339" s="12"/>
      <c r="F3339" s="12"/>
      <c r="G3339" s="12">
        <v>19</v>
      </c>
      <c r="H3339" s="12">
        <v>27</v>
      </c>
      <c r="I3339" s="12">
        <v>29</v>
      </c>
      <c r="J3339" s="12">
        <v>29</v>
      </c>
      <c r="K3339" s="12">
        <v>24</v>
      </c>
      <c r="L3339" s="12">
        <v>12</v>
      </c>
      <c r="M3339" s="12">
        <v>6</v>
      </c>
      <c r="N3339" s="12"/>
      <c r="O3339" s="12">
        <v>11</v>
      </c>
      <c r="P3339" s="12">
        <v>15</v>
      </c>
      <c r="Q3339" s="12">
        <v>12</v>
      </c>
      <c r="R3339" s="12"/>
      <c r="S3339" s="12"/>
      <c r="T3339" s="12"/>
      <c r="U3339" s="12">
        <f t="shared" ref="U3339:U3347" si="767">SUM(E3339:T3339)</f>
        <v>184</v>
      </c>
    </row>
    <row r="3340" spans="1:21">
      <c r="A3340" s="14"/>
      <c r="B3340" s="15">
        <f>B3327+1</f>
        <v>46273</v>
      </c>
      <c r="C3340" s="12" t="s">
        <v>25</v>
      </c>
      <c r="D3340" s="12"/>
      <c r="E3340" s="12"/>
      <c r="F3340" s="12"/>
      <c r="G3340" s="12">
        <v>20</v>
      </c>
      <c r="H3340" s="12">
        <v>28</v>
      </c>
      <c r="I3340" s="12">
        <v>28</v>
      </c>
      <c r="J3340" s="12">
        <v>28</v>
      </c>
      <c r="K3340" s="12">
        <v>24</v>
      </c>
      <c r="L3340" s="12">
        <v>14</v>
      </c>
      <c r="M3340" s="12">
        <v>7</v>
      </c>
      <c r="N3340" s="12"/>
      <c r="O3340" s="12">
        <v>4</v>
      </c>
      <c r="P3340" s="12">
        <v>4</v>
      </c>
      <c r="Q3340" s="12">
        <v>8</v>
      </c>
      <c r="R3340" s="12"/>
      <c r="S3340" s="12"/>
      <c r="T3340" s="12"/>
      <c r="U3340" s="12">
        <f t="shared" si="767"/>
        <v>165</v>
      </c>
    </row>
    <row r="3341" spans="1:21">
      <c r="A3341" s="14"/>
      <c r="B3341" s="14"/>
      <c r="C3341" s="12" t="s">
        <v>26</v>
      </c>
      <c r="D3341" s="12"/>
      <c r="E3341" s="12"/>
      <c r="F3341" s="12"/>
      <c r="G3341" s="12">
        <v>3</v>
      </c>
      <c r="H3341" s="12">
        <v>5</v>
      </c>
      <c r="I3341" s="12">
        <v>8</v>
      </c>
      <c r="J3341" s="12">
        <v>9</v>
      </c>
      <c r="K3341" s="12">
        <v>7</v>
      </c>
      <c r="L3341" s="12">
        <v>3</v>
      </c>
      <c r="M3341" s="12"/>
      <c r="N3341" s="12"/>
      <c r="O3341" s="12">
        <v>6</v>
      </c>
      <c r="P3341" s="12"/>
      <c r="Q3341" s="12">
        <v>4</v>
      </c>
      <c r="R3341" s="12"/>
      <c r="S3341" s="12"/>
      <c r="T3341" s="12"/>
      <c r="U3341" s="12">
        <f t="shared" si="767"/>
        <v>45</v>
      </c>
    </row>
    <row r="3342" spans="1:21">
      <c r="A3342" s="14"/>
      <c r="B3342" s="14"/>
      <c r="C3342" s="12" t="s">
        <v>27</v>
      </c>
      <c r="D3342" s="12">
        <v>4</v>
      </c>
      <c r="E3342" s="12">
        <v>6</v>
      </c>
      <c r="F3342" s="12">
        <v>5</v>
      </c>
      <c r="G3342" s="12">
        <v>18</v>
      </c>
      <c r="H3342" s="12">
        <v>28</v>
      </c>
      <c r="I3342" s="12">
        <v>36</v>
      </c>
      <c r="J3342" s="12">
        <v>35</v>
      </c>
      <c r="K3342" s="12">
        <v>28</v>
      </c>
      <c r="L3342" s="12">
        <v>8</v>
      </c>
      <c r="M3342" s="12">
        <v>6</v>
      </c>
      <c r="N3342" s="12"/>
      <c r="O3342" s="12">
        <v>8</v>
      </c>
      <c r="P3342" s="12">
        <v>6</v>
      </c>
      <c r="Q3342" s="12">
        <v>8</v>
      </c>
      <c r="R3342" s="12"/>
      <c r="S3342" s="12">
        <v>18</v>
      </c>
      <c r="T3342" s="12"/>
      <c r="U3342" s="12">
        <f>SUM(D3342:T3342)</f>
        <v>214</v>
      </c>
    </row>
    <row r="3343" spans="1:21">
      <c r="A3343" s="14"/>
      <c r="B3343" s="14"/>
      <c r="C3343" s="12" t="s">
        <v>28</v>
      </c>
      <c r="D3343" s="12">
        <v>5</v>
      </c>
      <c r="E3343" s="12">
        <v>9</v>
      </c>
      <c r="F3343" s="12">
        <v>7</v>
      </c>
      <c r="G3343" s="12">
        <v>25</v>
      </c>
      <c r="H3343" s="12">
        <v>35</v>
      </c>
      <c r="I3343" s="12">
        <v>33</v>
      </c>
      <c r="J3343" s="12">
        <v>33</v>
      </c>
      <c r="K3343" s="12">
        <v>26</v>
      </c>
      <c r="L3343" s="12">
        <v>7</v>
      </c>
      <c r="M3343" s="12">
        <v>6</v>
      </c>
      <c r="N3343" s="12"/>
      <c r="O3343" s="12">
        <v>7</v>
      </c>
      <c r="P3343" s="12">
        <v>8</v>
      </c>
      <c r="Q3343" s="12">
        <v>4</v>
      </c>
      <c r="R3343" s="12"/>
      <c r="S3343" s="12">
        <v>19</v>
      </c>
      <c r="T3343" s="12"/>
      <c r="U3343" s="12">
        <f>SUM(D3343:T3343)</f>
        <v>224</v>
      </c>
    </row>
    <row r="3344" spans="1:21">
      <c r="A3344" s="14"/>
      <c r="B3344" s="14"/>
      <c r="C3344" s="12" t="s">
        <v>35</v>
      </c>
      <c r="D3344" s="12">
        <v>7</v>
      </c>
      <c r="E3344" s="12">
        <v>8</v>
      </c>
      <c r="F3344" s="12">
        <v>6</v>
      </c>
      <c r="G3344" s="12">
        <v>27</v>
      </c>
      <c r="H3344" s="12">
        <v>33</v>
      </c>
      <c r="I3344" s="12">
        <v>34</v>
      </c>
      <c r="J3344" s="12">
        <v>34</v>
      </c>
      <c r="K3344" s="12">
        <v>34</v>
      </c>
      <c r="L3344" s="12">
        <v>5</v>
      </c>
      <c r="M3344" s="12">
        <v>4</v>
      </c>
      <c r="N3344" s="12"/>
      <c r="O3344" s="12">
        <v>4</v>
      </c>
      <c r="P3344" s="12">
        <v>4</v>
      </c>
      <c r="Q3344" s="12">
        <v>4</v>
      </c>
      <c r="R3344" s="12"/>
      <c r="S3344" s="12">
        <v>20</v>
      </c>
      <c r="T3344" s="12"/>
      <c r="U3344" s="12">
        <f>SUM(D3344:T3344)</f>
        <v>224</v>
      </c>
    </row>
    <row r="3345" spans="1:21">
      <c r="A3345" s="14"/>
      <c r="B3345" s="14"/>
      <c r="C3345" s="12" t="s">
        <v>36</v>
      </c>
      <c r="D3345" s="12">
        <v>3</v>
      </c>
      <c r="E3345" s="12">
        <v>8</v>
      </c>
      <c r="F3345" s="12">
        <v>7</v>
      </c>
      <c r="G3345" s="12"/>
      <c r="H3345" s="12"/>
      <c r="I3345" s="12"/>
      <c r="J3345" s="12"/>
      <c r="K3345" s="12"/>
      <c r="L3345" s="12"/>
      <c r="M3345" s="12"/>
      <c r="N3345" s="12"/>
      <c r="O3345" s="12">
        <v>5</v>
      </c>
      <c r="P3345" s="12"/>
      <c r="Q3345" s="12"/>
      <c r="R3345" s="12"/>
      <c r="S3345" s="12"/>
      <c r="T3345" s="12"/>
      <c r="U3345" s="12">
        <f>SUM(D3345:T3345)</f>
        <v>23</v>
      </c>
    </row>
    <row r="3346" spans="1:21">
      <c r="A3346" s="14"/>
      <c r="B3346" s="14"/>
      <c r="C3346" s="12" t="s">
        <v>31</v>
      </c>
      <c r="D3346" s="12">
        <v>4</v>
      </c>
      <c r="E3346" s="12">
        <v>7</v>
      </c>
      <c r="F3346" s="12">
        <v>5</v>
      </c>
      <c r="G3346" s="12"/>
      <c r="H3346" s="12"/>
      <c r="I3346" s="12"/>
      <c r="J3346" s="12"/>
      <c r="K3346" s="12"/>
      <c r="L3346" s="12"/>
      <c r="M3346" s="12"/>
      <c r="N3346" s="12"/>
      <c r="O3346" s="12">
        <v>5</v>
      </c>
      <c r="P3346" s="12"/>
      <c r="Q3346" s="12"/>
      <c r="R3346" s="12"/>
      <c r="S3346" s="12"/>
      <c r="T3346" s="12"/>
      <c r="U3346" s="12">
        <f>SUM(D3346:T3346)</f>
        <v>21</v>
      </c>
    </row>
    <row r="3347" spans="1:21">
      <c r="A3347" s="16"/>
      <c r="B3347" s="16"/>
      <c r="C3347" s="12" t="s">
        <v>32</v>
      </c>
      <c r="D3347" s="12"/>
      <c r="E3347" s="12"/>
      <c r="F3347" s="12"/>
      <c r="G3347" s="12">
        <v>7</v>
      </c>
      <c r="H3347" s="12">
        <v>15</v>
      </c>
      <c r="I3347" s="12">
        <v>9</v>
      </c>
      <c r="J3347" s="12">
        <v>23</v>
      </c>
      <c r="K3347" s="12">
        <v>6</v>
      </c>
      <c r="L3347" s="12">
        <v>4</v>
      </c>
      <c r="M3347" s="12">
        <v>6</v>
      </c>
      <c r="N3347" s="12"/>
      <c r="O3347" s="12">
        <v>6</v>
      </c>
      <c r="P3347" s="12"/>
      <c r="Q3347" s="12"/>
      <c r="R3347" s="12"/>
      <c r="S3347" s="12"/>
      <c r="T3347" s="12"/>
      <c r="U3347" s="12">
        <f t="shared" si="767"/>
        <v>76</v>
      </c>
    </row>
    <row r="3348" spans="1:21">
      <c r="A3348" s="17"/>
      <c r="B3348" s="18"/>
      <c r="C3348" s="19" t="s">
        <v>33</v>
      </c>
      <c r="D3348" s="19">
        <f>SUM(D3339:D3347)</f>
        <v>23</v>
      </c>
      <c r="E3348" s="19">
        <f>SUM(E3339:E3347)</f>
        <v>38</v>
      </c>
      <c r="F3348" s="19">
        <f t="shared" ref="F3348:U3348" si="768">SUM(F3339:F3347)</f>
        <v>30</v>
      </c>
      <c r="G3348" s="19">
        <f t="shared" si="768"/>
        <v>119</v>
      </c>
      <c r="H3348" s="19">
        <f t="shared" si="768"/>
        <v>171</v>
      </c>
      <c r="I3348" s="19">
        <f t="shared" si="768"/>
        <v>177</v>
      </c>
      <c r="J3348" s="19">
        <f t="shared" si="768"/>
        <v>191</v>
      </c>
      <c r="K3348" s="19">
        <f t="shared" si="768"/>
        <v>149</v>
      </c>
      <c r="L3348" s="19">
        <f t="shared" si="768"/>
        <v>53</v>
      </c>
      <c r="M3348" s="19">
        <f t="shared" si="768"/>
        <v>35</v>
      </c>
      <c r="N3348" s="19">
        <f t="shared" si="768"/>
        <v>0</v>
      </c>
      <c r="O3348" s="19">
        <f t="shared" si="768"/>
        <v>56</v>
      </c>
      <c r="P3348" s="19">
        <f t="shared" si="768"/>
        <v>37</v>
      </c>
      <c r="Q3348" s="19">
        <f t="shared" si="768"/>
        <v>40</v>
      </c>
      <c r="R3348" s="19">
        <f t="shared" si="768"/>
        <v>0</v>
      </c>
      <c r="S3348" s="19">
        <f t="shared" si="768"/>
        <v>57</v>
      </c>
      <c r="T3348" s="19">
        <f t="shared" si="768"/>
        <v>0</v>
      </c>
      <c r="U3348" s="19">
        <f t="shared" si="768"/>
        <v>1176</v>
      </c>
    </row>
    <row r="3351" spans="1:21" ht="96">
      <c r="A3351" s="8" t="s">
        <v>2</v>
      </c>
      <c r="B3351" s="8" t="s">
        <v>3</v>
      </c>
      <c r="C3351" s="8" t="s">
        <v>4</v>
      </c>
      <c r="D3351" s="9" t="str">
        <f t="shared" ref="D3351:P3351" si="769">D5</f>
        <v>ANGGREK</v>
      </c>
      <c r="E3351" s="9" t="str">
        <f t="shared" si="769"/>
        <v>BOUGENVIL</v>
      </c>
      <c r="F3351" s="9" t="str">
        <f t="shared" si="769"/>
        <v>CAMELIA</v>
      </c>
      <c r="G3351" s="9" t="str">
        <f t="shared" si="769"/>
        <v>DEWANDARU</v>
      </c>
      <c r="H3351" s="9" t="str">
        <f t="shared" si="769"/>
        <v>EDELWEIS</v>
      </c>
      <c r="I3351" s="9" t="str">
        <f t="shared" si="769"/>
        <v>FLAMBOYAN</v>
      </c>
      <c r="J3351" s="9" t="str">
        <f t="shared" si="769"/>
        <v>GERANIUM</v>
      </c>
      <c r="K3351" s="9" t="str">
        <f t="shared" si="769"/>
        <v>HELIKONIA</v>
      </c>
      <c r="L3351" s="9" t="str">
        <f t="shared" si="769"/>
        <v>IVY</v>
      </c>
      <c r="M3351" s="9" t="str">
        <f t="shared" si="769"/>
        <v>JASMIN</v>
      </c>
      <c r="N3351" s="9" t="str">
        <f t="shared" si="769"/>
        <v>IGD</v>
      </c>
      <c r="O3351" s="9" t="str">
        <f t="shared" si="769"/>
        <v>HCU</v>
      </c>
      <c r="P3351" s="9" t="str">
        <f t="shared" si="769"/>
        <v>PENUNJANG</v>
      </c>
      <c r="Q3351" s="9" t="str">
        <f>Q5</f>
        <v>PELAYANAN</v>
      </c>
      <c r="R3351" s="9" t="str">
        <f>R5</f>
        <v>ADMIN</v>
      </c>
      <c r="S3351" s="9" t="str">
        <f>S5</f>
        <v>ASRAMA</v>
      </c>
      <c r="T3351" s="9" t="str">
        <f>T5</f>
        <v>MASJID</v>
      </c>
      <c r="U3351" s="9" t="str">
        <f>U5</f>
        <v>JUMLAH</v>
      </c>
    </row>
    <row r="3352" spans="1:21">
      <c r="A3352" s="10">
        <f>A3339+1</f>
        <v>9</v>
      </c>
      <c r="B3352" s="11" t="s">
        <v>23</v>
      </c>
      <c r="C3352" s="12" t="s">
        <v>24</v>
      </c>
      <c r="D3352" s="12"/>
      <c r="E3352" s="12"/>
      <c r="F3352" s="12"/>
      <c r="G3352" s="12">
        <v>24</v>
      </c>
      <c r="H3352" s="12">
        <v>25</v>
      </c>
      <c r="I3352" s="12">
        <v>29</v>
      </c>
      <c r="J3352" s="12">
        <v>30</v>
      </c>
      <c r="K3352" s="12">
        <v>30</v>
      </c>
      <c r="L3352" s="12">
        <v>10</v>
      </c>
      <c r="M3352" s="12">
        <v>4</v>
      </c>
      <c r="N3352" s="12"/>
      <c r="O3352" s="12">
        <v>12</v>
      </c>
      <c r="P3352" s="12">
        <v>12</v>
      </c>
      <c r="Q3352" s="12">
        <v>14</v>
      </c>
      <c r="R3352" s="12"/>
      <c r="S3352" s="12"/>
      <c r="T3352" s="12"/>
      <c r="U3352" s="12">
        <f t="shared" ref="U3352:U3360" si="770">SUM(E3352:T3352)</f>
        <v>190</v>
      </c>
    </row>
    <row r="3353" spans="1:21">
      <c r="A3353" s="14"/>
      <c r="B3353" s="15">
        <f>B3340+1</f>
        <v>46274</v>
      </c>
      <c r="C3353" s="12" t="s">
        <v>25</v>
      </c>
      <c r="D3353" s="12"/>
      <c r="E3353" s="12"/>
      <c r="F3353" s="12"/>
      <c r="G3353" s="12">
        <v>25</v>
      </c>
      <c r="H3353" s="12">
        <v>28</v>
      </c>
      <c r="I3353" s="12">
        <v>28</v>
      </c>
      <c r="J3353" s="12">
        <v>31</v>
      </c>
      <c r="K3353" s="12">
        <v>31</v>
      </c>
      <c r="L3353" s="12">
        <v>11</v>
      </c>
      <c r="M3353" s="12">
        <v>3</v>
      </c>
      <c r="N3353" s="12"/>
      <c r="O3353" s="12">
        <v>5</v>
      </c>
      <c r="P3353" s="12">
        <v>9</v>
      </c>
      <c r="Q3353" s="12">
        <v>5</v>
      </c>
      <c r="R3353" s="12"/>
      <c r="S3353" s="12"/>
      <c r="T3353" s="12"/>
      <c r="U3353" s="12">
        <f t="shared" si="770"/>
        <v>176</v>
      </c>
    </row>
    <row r="3354" spans="1:21">
      <c r="A3354" s="14"/>
      <c r="B3354" s="14"/>
      <c r="C3354" s="12" t="s">
        <v>26</v>
      </c>
      <c r="D3354" s="12"/>
      <c r="E3354" s="12"/>
      <c r="F3354" s="12"/>
      <c r="G3354" s="12">
        <v>4</v>
      </c>
      <c r="H3354" s="12">
        <v>6</v>
      </c>
      <c r="I3354" s="12">
        <v>9</v>
      </c>
      <c r="J3354" s="12">
        <v>12</v>
      </c>
      <c r="K3354" s="12">
        <v>10</v>
      </c>
      <c r="L3354" s="12">
        <v>9</v>
      </c>
      <c r="M3354" s="12">
        <v>2</v>
      </c>
      <c r="N3354" s="12">
        <v>2</v>
      </c>
      <c r="O3354" s="12">
        <v>5</v>
      </c>
      <c r="P3354" s="12">
        <v>4</v>
      </c>
      <c r="Q3354" s="12">
        <v>3</v>
      </c>
      <c r="R3354" s="12"/>
      <c r="S3354" s="12"/>
      <c r="T3354" s="12"/>
      <c r="U3354" s="12">
        <f t="shared" si="770"/>
        <v>66</v>
      </c>
    </row>
    <row r="3355" spans="1:21">
      <c r="A3355" s="14"/>
      <c r="B3355" s="14"/>
      <c r="C3355" s="12" t="s">
        <v>27</v>
      </c>
      <c r="D3355" s="12">
        <v>7</v>
      </c>
      <c r="E3355" s="12">
        <v>8</v>
      </c>
      <c r="F3355" s="12">
        <v>5</v>
      </c>
      <c r="G3355" s="12">
        <v>22</v>
      </c>
      <c r="H3355" s="12">
        <v>32</v>
      </c>
      <c r="I3355" s="12">
        <v>35</v>
      </c>
      <c r="J3355" s="12">
        <v>35</v>
      </c>
      <c r="K3355" s="12">
        <v>28</v>
      </c>
      <c r="L3355" s="12">
        <v>8</v>
      </c>
      <c r="M3355" s="12">
        <v>3</v>
      </c>
      <c r="N3355" s="12">
        <v>16</v>
      </c>
      <c r="O3355" s="12">
        <v>6</v>
      </c>
      <c r="P3355" s="12">
        <v>8</v>
      </c>
      <c r="Q3355" s="12">
        <v>4</v>
      </c>
      <c r="R3355" s="12">
        <v>6</v>
      </c>
      <c r="S3355" s="12"/>
      <c r="T3355" s="12"/>
      <c r="U3355" s="12">
        <f>SUM(D3355:T3355)</f>
        <v>223</v>
      </c>
    </row>
    <row r="3356" spans="1:21">
      <c r="A3356" s="14"/>
      <c r="B3356" s="14"/>
      <c r="C3356" s="12" t="s">
        <v>28</v>
      </c>
      <c r="D3356" s="12">
        <v>4</v>
      </c>
      <c r="E3356" s="12">
        <v>9</v>
      </c>
      <c r="F3356" s="12">
        <v>8</v>
      </c>
      <c r="G3356" s="12">
        <v>18</v>
      </c>
      <c r="H3356" s="12">
        <v>28</v>
      </c>
      <c r="I3356" s="12">
        <v>20</v>
      </c>
      <c r="J3356" s="12">
        <v>26</v>
      </c>
      <c r="K3356" s="12">
        <v>34</v>
      </c>
      <c r="L3356" s="12">
        <v>7</v>
      </c>
      <c r="M3356" s="12">
        <v>4</v>
      </c>
      <c r="N3356" s="12">
        <v>18</v>
      </c>
      <c r="O3356" s="12">
        <v>7</v>
      </c>
      <c r="P3356" s="12">
        <v>7</v>
      </c>
      <c r="Q3356" s="12">
        <v>4</v>
      </c>
      <c r="R3356" s="12">
        <v>5</v>
      </c>
      <c r="S3356" s="12"/>
      <c r="T3356" s="12"/>
      <c r="U3356" s="12">
        <f>SUM(D3356:T3356)</f>
        <v>199</v>
      </c>
    </row>
    <row r="3357" spans="1:21">
      <c r="A3357" s="14"/>
      <c r="B3357" s="14"/>
      <c r="C3357" s="12" t="s">
        <v>35</v>
      </c>
      <c r="D3357" s="12">
        <v>5</v>
      </c>
      <c r="E3357" s="12">
        <v>6</v>
      </c>
      <c r="F3357" s="12">
        <v>7</v>
      </c>
      <c r="G3357" s="12">
        <v>23</v>
      </c>
      <c r="H3357" s="12">
        <v>35</v>
      </c>
      <c r="I3357" s="12">
        <v>33</v>
      </c>
      <c r="J3357" s="12">
        <v>34</v>
      </c>
      <c r="K3357" s="12">
        <v>26</v>
      </c>
      <c r="L3357" s="12">
        <v>6</v>
      </c>
      <c r="M3357" s="12">
        <v>3</v>
      </c>
      <c r="N3357" s="12">
        <v>9</v>
      </c>
      <c r="O3357" s="12">
        <v>5</v>
      </c>
      <c r="P3357" s="12">
        <v>6</v>
      </c>
      <c r="Q3357" s="12">
        <v>3</v>
      </c>
      <c r="R3357" s="12">
        <v>7</v>
      </c>
      <c r="S3357" s="12"/>
      <c r="T3357" s="12"/>
      <c r="U3357" s="12">
        <f>SUM(D3357:T3357)</f>
        <v>208</v>
      </c>
    </row>
    <row r="3358" spans="1:21">
      <c r="A3358" s="14"/>
      <c r="B3358" s="14"/>
      <c r="C3358" s="12" t="s">
        <v>36</v>
      </c>
      <c r="D3358" s="12">
        <v>3</v>
      </c>
      <c r="E3358" s="12">
        <v>7</v>
      </c>
      <c r="F3358" s="12">
        <v>7</v>
      </c>
      <c r="G3358" s="12"/>
      <c r="H3358" s="12"/>
      <c r="I3358" s="12"/>
      <c r="J3358" s="12"/>
      <c r="K3358" s="12"/>
      <c r="L3358" s="12"/>
      <c r="M3358" s="12">
        <v>2</v>
      </c>
      <c r="N3358" s="12">
        <v>6</v>
      </c>
      <c r="O3358" s="12">
        <v>4</v>
      </c>
      <c r="P3358" s="12"/>
      <c r="Q3358" s="12"/>
      <c r="R3358" s="12"/>
      <c r="S3358" s="12"/>
      <c r="T3358" s="12"/>
      <c r="U3358" s="12">
        <f>SUM(D3358:T3358)</f>
        <v>29</v>
      </c>
    </row>
    <row r="3359" spans="1:21">
      <c r="A3359" s="14"/>
      <c r="B3359" s="14"/>
      <c r="C3359" s="12" t="s">
        <v>31</v>
      </c>
      <c r="D3359" s="12">
        <v>4</v>
      </c>
      <c r="E3359" s="12">
        <v>5</v>
      </c>
      <c r="F3359" s="12">
        <v>5</v>
      </c>
      <c r="G3359" s="12"/>
      <c r="H3359" s="12"/>
      <c r="I3359" s="12"/>
      <c r="J3359" s="12"/>
      <c r="K3359" s="12"/>
      <c r="L3359" s="12"/>
      <c r="M3359" s="12"/>
      <c r="N3359" s="12">
        <v>3</v>
      </c>
      <c r="O3359" s="12"/>
      <c r="P3359" s="12"/>
      <c r="Q3359" s="12"/>
      <c r="R3359" s="12"/>
      <c r="S3359" s="12"/>
      <c r="T3359" s="12"/>
      <c r="U3359" s="12">
        <f>SUM(D3359:T3359)</f>
        <v>17</v>
      </c>
    </row>
    <row r="3360" spans="1:21">
      <c r="A3360" s="16"/>
      <c r="B3360" s="16"/>
      <c r="C3360" s="12" t="s">
        <v>32</v>
      </c>
      <c r="D3360" s="12"/>
      <c r="E3360" s="12"/>
      <c r="F3360" s="12"/>
      <c r="G3360" s="12">
        <v>12</v>
      </c>
      <c r="H3360" s="12">
        <v>19</v>
      </c>
      <c r="I3360" s="12">
        <v>8</v>
      </c>
      <c r="J3360" s="12">
        <v>10</v>
      </c>
      <c r="K3360" s="12">
        <v>8</v>
      </c>
      <c r="L3360" s="12">
        <v>4</v>
      </c>
      <c r="M3360" s="12"/>
      <c r="N3360" s="12">
        <v>5</v>
      </c>
      <c r="O3360" s="12">
        <v>6</v>
      </c>
      <c r="P3360" s="12"/>
      <c r="Q3360" s="12">
        <v>1</v>
      </c>
      <c r="R3360" s="12"/>
      <c r="S3360" s="12"/>
      <c r="T3360" s="12"/>
      <c r="U3360" s="12">
        <f t="shared" si="770"/>
        <v>73</v>
      </c>
    </row>
    <row r="3361" spans="1:21">
      <c r="A3361" s="17"/>
      <c r="B3361" s="18"/>
      <c r="C3361" s="19" t="s">
        <v>33</v>
      </c>
      <c r="D3361" s="19">
        <f>SUM(D3352:D3360)</f>
        <v>23</v>
      </c>
      <c r="E3361" s="19">
        <f>SUM(E3352:E3360)</f>
        <v>35</v>
      </c>
      <c r="F3361" s="19">
        <f t="shared" ref="F3361:U3361" si="771">SUM(F3352:F3360)</f>
        <v>32</v>
      </c>
      <c r="G3361" s="19">
        <f t="shared" si="771"/>
        <v>128</v>
      </c>
      <c r="H3361" s="19">
        <f t="shared" si="771"/>
        <v>173</v>
      </c>
      <c r="I3361" s="19">
        <f t="shared" si="771"/>
        <v>162</v>
      </c>
      <c r="J3361" s="19">
        <f t="shared" si="771"/>
        <v>178</v>
      </c>
      <c r="K3361" s="19">
        <f t="shared" si="771"/>
        <v>167</v>
      </c>
      <c r="L3361" s="19">
        <f t="shared" si="771"/>
        <v>55</v>
      </c>
      <c r="M3361" s="19">
        <f t="shared" si="771"/>
        <v>21</v>
      </c>
      <c r="N3361" s="19">
        <f t="shared" si="771"/>
        <v>59</v>
      </c>
      <c r="O3361" s="19">
        <f t="shared" si="771"/>
        <v>50</v>
      </c>
      <c r="P3361" s="19">
        <f t="shared" si="771"/>
        <v>46</v>
      </c>
      <c r="Q3361" s="19">
        <f t="shared" si="771"/>
        <v>34</v>
      </c>
      <c r="R3361" s="19">
        <f t="shared" si="771"/>
        <v>18</v>
      </c>
      <c r="S3361" s="19">
        <f t="shared" si="771"/>
        <v>0</v>
      </c>
      <c r="T3361" s="19">
        <f t="shared" si="771"/>
        <v>0</v>
      </c>
      <c r="U3361" s="19">
        <f t="shared" si="771"/>
        <v>1181</v>
      </c>
    </row>
    <row r="3364" spans="1:21" ht="96">
      <c r="A3364" s="8" t="s">
        <v>2</v>
      </c>
      <c r="B3364" s="8" t="s">
        <v>3</v>
      </c>
      <c r="C3364" s="8" t="s">
        <v>4</v>
      </c>
      <c r="D3364" s="9" t="str">
        <f>D5</f>
        <v>ANGGREK</v>
      </c>
      <c r="E3364" s="9" t="str">
        <f>E5</f>
        <v>BOUGENVIL</v>
      </c>
      <c r="F3364" s="9" t="str">
        <f t="shared" ref="F3364:P3364" si="772">F5</f>
        <v>CAMELIA</v>
      </c>
      <c r="G3364" s="9" t="str">
        <f t="shared" si="772"/>
        <v>DEWANDARU</v>
      </c>
      <c r="H3364" s="9" t="str">
        <f t="shared" si="772"/>
        <v>EDELWEIS</v>
      </c>
      <c r="I3364" s="9" t="str">
        <f t="shared" si="772"/>
        <v>FLAMBOYAN</v>
      </c>
      <c r="J3364" s="9" t="str">
        <f t="shared" si="772"/>
        <v>GERANIUM</v>
      </c>
      <c r="K3364" s="9" t="str">
        <f t="shared" si="772"/>
        <v>HELIKONIA</v>
      </c>
      <c r="L3364" s="9" t="str">
        <f t="shared" si="772"/>
        <v>IVY</v>
      </c>
      <c r="M3364" s="9" t="str">
        <f t="shared" si="772"/>
        <v>JASMIN</v>
      </c>
      <c r="N3364" s="9" t="str">
        <f t="shared" si="772"/>
        <v>IGD</v>
      </c>
      <c r="O3364" s="9" t="str">
        <f t="shared" si="772"/>
        <v>HCU</v>
      </c>
      <c r="P3364" s="9" t="str">
        <f t="shared" si="772"/>
        <v>PENUNJANG</v>
      </c>
      <c r="Q3364" s="9" t="str">
        <f>Q5</f>
        <v>PELAYANAN</v>
      </c>
      <c r="R3364" s="9" t="str">
        <f>R5</f>
        <v>ADMIN</v>
      </c>
      <c r="S3364" s="9" t="str">
        <f>S5</f>
        <v>ASRAMA</v>
      </c>
      <c r="T3364" s="9" t="str">
        <f>T5</f>
        <v>MASJID</v>
      </c>
      <c r="U3364" s="9" t="s">
        <v>22</v>
      </c>
    </row>
    <row r="3365" spans="1:21">
      <c r="A3365" s="10">
        <f>A3352+1</f>
        <v>10</v>
      </c>
      <c r="B3365" s="11" t="s">
        <v>40</v>
      </c>
      <c r="C3365" s="12" t="s">
        <v>24</v>
      </c>
      <c r="D3365" s="12"/>
      <c r="E3365" s="12"/>
      <c r="F3365" s="12"/>
      <c r="G3365" s="12">
        <v>15</v>
      </c>
      <c r="H3365" s="12">
        <v>14</v>
      </c>
      <c r="I3365" s="12">
        <v>29</v>
      </c>
      <c r="J3365" s="12">
        <v>27</v>
      </c>
      <c r="K3365" s="12">
        <v>33</v>
      </c>
      <c r="L3365" s="12">
        <v>11</v>
      </c>
      <c r="M3365" s="12">
        <v>4</v>
      </c>
      <c r="N3365" s="12"/>
      <c r="O3365" s="12">
        <v>10</v>
      </c>
      <c r="P3365" s="12">
        <v>11</v>
      </c>
      <c r="Q3365" s="12">
        <v>12</v>
      </c>
      <c r="R3365" s="12"/>
      <c r="S3365" s="12"/>
      <c r="T3365" s="12"/>
      <c r="U3365" s="12">
        <f t="shared" ref="U3365:U3373" si="773">SUM(E3365:T3365)</f>
        <v>166</v>
      </c>
    </row>
    <row r="3366" spans="1:21">
      <c r="A3366" s="14"/>
      <c r="B3366" s="15">
        <f>B3353+1</f>
        <v>46275</v>
      </c>
      <c r="C3366" s="12" t="s">
        <v>25</v>
      </c>
      <c r="D3366" s="12"/>
      <c r="E3366" s="12"/>
      <c r="F3366" s="12"/>
      <c r="G3366" s="12">
        <v>14</v>
      </c>
      <c r="H3366" s="12">
        <v>13</v>
      </c>
      <c r="I3366" s="12">
        <v>27</v>
      </c>
      <c r="J3366" s="12">
        <v>29</v>
      </c>
      <c r="K3366" s="12">
        <v>32</v>
      </c>
      <c r="L3366" s="12">
        <v>12</v>
      </c>
      <c r="M3366" s="12">
        <v>5</v>
      </c>
      <c r="N3366" s="12"/>
      <c r="O3366" s="12">
        <v>4</v>
      </c>
      <c r="P3366" s="12">
        <v>3</v>
      </c>
      <c r="Q3366" s="12">
        <v>10</v>
      </c>
      <c r="R3366" s="12"/>
      <c r="S3366" s="12"/>
      <c r="T3366" s="12"/>
      <c r="U3366" s="12">
        <f t="shared" si="773"/>
        <v>149</v>
      </c>
    </row>
    <row r="3367" spans="1:21">
      <c r="A3367" s="14"/>
      <c r="B3367" s="14"/>
      <c r="C3367" s="12" t="s">
        <v>26</v>
      </c>
      <c r="D3367" s="12"/>
      <c r="E3367" s="12"/>
      <c r="F3367" s="12"/>
      <c r="G3367" s="12">
        <v>2</v>
      </c>
      <c r="H3367" s="12">
        <v>4</v>
      </c>
      <c r="I3367" s="12">
        <v>2</v>
      </c>
      <c r="J3367" s="12">
        <v>9</v>
      </c>
      <c r="K3367" s="12">
        <v>5</v>
      </c>
      <c r="L3367" s="12">
        <v>3</v>
      </c>
      <c r="M3367" s="12">
        <v>3</v>
      </c>
      <c r="N3367" s="12"/>
      <c r="O3367" s="12">
        <v>6</v>
      </c>
      <c r="P3367" s="12"/>
      <c r="Q3367" s="12">
        <v>18</v>
      </c>
      <c r="R3367" s="12"/>
      <c r="S3367" s="12"/>
      <c r="T3367" s="12"/>
      <c r="U3367" s="12">
        <f t="shared" si="773"/>
        <v>52</v>
      </c>
    </row>
    <row r="3368" spans="1:21">
      <c r="A3368" s="14"/>
      <c r="B3368" s="14"/>
      <c r="C3368" s="12" t="s">
        <v>27</v>
      </c>
      <c r="D3368" s="12">
        <v>6</v>
      </c>
      <c r="E3368" s="12">
        <v>10</v>
      </c>
      <c r="F3368" s="12">
        <v>6</v>
      </c>
      <c r="G3368" s="12">
        <v>18</v>
      </c>
      <c r="H3368" s="12">
        <v>21</v>
      </c>
      <c r="I3368" s="12">
        <v>22</v>
      </c>
      <c r="J3368" s="12">
        <v>26</v>
      </c>
      <c r="K3368" s="12">
        <v>26</v>
      </c>
      <c r="L3368" s="12">
        <v>7</v>
      </c>
      <c r="M3368" s="12">
        <v>4</v>
      </c>
      <c r="N3368" s="12">
        <v>5</v>
      </c>
      <c r="O3368" s="12">
        <v>10</v>
      </c>
      <c r="P3368" s="12">
        <v>3</v>
      </c>
      <c r="Q3368" s="12">
        <v>12</v>
      </c>
      <c r="R3368" s="12">
        <v>6</v>
      </c>
      <c r="S3368" s="12">
        <v>18</v>
      </c>
      <c r="T3368" s="12"/>
      <c r="U3368" s="12">
        <f>SUM(D3368:T3368)</f>
        <v>200</v>
      </c>
    </row>
    <row r="3369" spans="1:21">
      <c r="A3369" s="14"/>
      <c r="B3369" s="14"/>
      <c r="C3369" s="12" t="s">
        <v>28</v>
      </c>
      <c r="D3369" s="12">
        <v>5</v>
      </c>
      <c r="E3369" s="12">
        <v>8</v>
      </c>
      <c r="F3369" s="12">
        <v>9</v>
      </c>
      <c r="G3369" s="12">
        <v>24</v>
      </c>
      <c r="H3369" s="12">
        <v>20</v>
      </c>
      <c r="I3369" s="12">
        <v>36</v>
      </c>
      <c r="J3369" s="12">
        <v>32</v>
      </c>
      <c r="K3369" s="12">
        <v>35</v>
      </c>
      <c r="L3369" s="12">
        <v>6</v>
      </c>
      <c r="M3369" s="12">
        <v>8</v>
      </c>
      <c r="N3369" s="12">
        <v>9</v>
      </c>
      <c r="O3369" s="12">
        <v>5</v>
      </c>
      <c r="P3369" s="12">
        <v>2</v>
      </c>
      <c r="Q3369" s="12">
        <v>6</v>
      </c>
      <c r="R3369" s="12">
        <v>5</v>
      </c>
      <c r="S3369" s="12">
        <v>20</v>
      </c>
      <c r="T3369" s="12"/>
      <c r="U3369" s="12">
        <f>SUM(D3369:T3369)</f>
        <v>230</v>
      </c>
    </row>
    <row r="3370" spans="1:21">
      <c r="A3370" s="14"/>
      <c r="B3370" s="14"/>
      <c r="C3370" s="12" t="s">
        <v>35</v>
      </c>
      <c r="D3370" s="12">
        <v>7</v>
      </c>
      <c r="E3370" s="12">
        <v>8</v>
      </c>
      <c r="F3370" s="12">
        <v>8</v>
      </c>
      <c r="G3370" s="12">
        <v>25</v>
      </c>
      <c r="H3370" s="12">
        <v>33</v>
      </c>
      <c r="I3370" s="12">
        <v>37</v>
      </c>
      <c r="J3370" s="12">
        <v>34</v>
      </c>
      <c r="K3370" s="12">
        <v>36</v>
      </c>
      <c r="L3370" s="12">
        <v>1</v>
      </c>
      <c r="M3370" s="12">
        <v>9</v>
      </c>
      <c r="N3370" s="12">
        <v>9</v>
      </c>
      <c r="O3370" s="12">
        <v>6</v>
      </c>
      <c r="P3370" s="12">
        <v>2</v>
      </c>
      <c r="Q3370" s="12">
        <v>15</v>
      </c>
      <c r="R3370" s="12">
        <v>3</v>
      </c>
      <c r="S3370" s="12">
        <v>19</v>
      </c>
      <c r="T3370" s="12"/>
      <c r="U3370" s="12">
        <f>SUM(D3370:T3370)</f>
        <v>252</v>
      </c>
    </row>
    <row r="3371" spans="1:21">
      <c r="A3371" s="14"/>
      <c r="B3371" s="14"/>
      <c r="C3371" s="12" t="s">
        <v>36</v>
      </c>
      <c r="D3371" s="12">
        <v>4</v>
      </c>
      <c r="E3371" s="12">
        <v>9</v>
      </c>
      <c r="F3371" s="12">
        <v>7</v>
      </c>
      <c r="G3371" s="12"/>
      <c r="H3371" s="12"/>
      <c r="I3371" s="12"/>
      <c r="J3371" s="12"/>
      <c r="K3371" s="12"/>
      <c r="L3371" s="12"/>
      <c r="M3371" s="12"/>
      <c r="N3371" s="12">
        <v>4</v>
      </c>
      <c r="O3371" s="12">
        <v>4</v>
      </c>
      <c r="P3371" s="12"/>
      <c r="Q3371" s="12"/>
      <c r="R3371" s="12"/>
      <c r="S3371" s="12"/>
      <c r="T3371" s="12"/>
      <c r="U3371" s="12">
        <f>SUM(D3371:T3371)</f>
        <v>28</v>
      </c>
    </row>
    <row r="3372" spans="1:21">
      <c r="A3372" s="14"/>
      <c r="B3372" s="14"/>
      <c r="C3372" s="12" t="s">
        <v>31</v>
      </c>
      <c r="D3372" s="12">
        <v>3</v>
      </c>
      <c r="E3372" s="12">
        <v>8</v>
      </c>
      <c r="F3372" s="12">
        <v>5</v>
      </c>
      <c r="G3372" s="12"/>
      <c r="H3372" s="12"/>
      <c r="I3372" s="12"/>
      <c r="J3372" s="12"/>
      <c r="K3372" s="12"/>
      <c r="L3372" s="12"/>
      <c r="M3372" s="12"/>
      <c r="N3372" s="12">
        <v>2</v>
      </c>
      <c r="O3372" s="12">
        <v>1</v>
      </c>
      <c r="P3372" s="12"/>
      <c r="Q3372" s="12">
        <v>2</v>
      </c>
      <c r="R3372" s="12"/>
      <c r="S3372" s="12"/>
      <c r="T3372" s="12"/>
      <c r="U3372" s="12">
        <f>SUM(D3372:T3372)</f>
        <v>21</v>
      </c>
    </row>
    <row r="3373" spans="1:21">
      <c r="A3373" s="16"/>
      <c r="B3373" s="16"/>
      <c r="C3373" s="12" t="s">
        <v>32</v>
      </c>
      <c r="D3373" s="12"/>
      <c r="E3373" s="12"/>
      <c r="F3373" s="12"/>
      <c r="G3373" s="12">
        <v>6</v>
      </c>
      <c r="H3373" s="12">
        <v>16</v>
      </c>
      <c r="I3373" s="12">
        <v>9</v>
      </c>
      <c r="J3373" s="12">
        <v>16</v>
      </c>
      <c r="K3373" s="12">
        <v>8</v>
      </c>
      <c r="L3373" s="12">
        <v>8</v>
      </c>
      <c r="M3373" s="12"/>
      <c r="N3373" s="12">
        <v>9</v>
      </c>
      <c r="O3373" s="12">
        <v>6</v>
      </c>
      <c r="P3373" s="12"/>
      <c r="Q3373" s="12">
        <v>3</v>
      </c>
      <c r="R3373" s="12"/>
      <c r="S3373" s="12"/>
      <c r="T3373" s="12">
        <v>25</v>
      </c>
      <c r="U3373" s="12">
        <f t="shared" si="773"/>
        <v>106</v>
      </c>
    </row>
    <row r="3374" spans="1:21">
      <c r="A3374" s="17"/>
      <c r="B3374" s="18"/>
      <c r="C3374" s="19" t="s">
        <v>33</v>
      </c>
      <c r="D3374" s="19">
        <f>SUM(D3365:D3373)</f>
        <v>25</v>
      </c>
      <c r="E3374" s="19">
        <f>SUM(E3365:E3373)</f>
        <v>43</v>
      </c>
      <c r="F3374" s="19">
        <f t="shared" ref="F3374:U3374" si="774">SUM(F3365:F3373)</f>
        <v>35</v>
      </c>
      <c r="G3374" s="19">
        <f t="shared" si="774"/>
        <v>104</v>
      </c>
      <c r="H3374" s="19">
        <f t="shared" si="774"/>
        <v>121</v>
      </c>
      <c r="I3374" s="19">
        <f t="shared" si="774"/>
        <v>162</v>
      </c>
      <c r="J3374" s="19">
        <f t="shared" si="774"/>
        <v>173</v>
      </c>
      <c r="K3374" s="19">
        <f t="shared" si="774"/>
        <v>175</v>
      </c>
      <c r="L3374" s="19">
        <f t="shared" si="774"/>
        <v>48</v>
      </c>
      <c r="M3374" s="19">
        <f t="shared" si="774"/>
        <v>33</v>
      </c>
      <c r="N3374" s="19">
        <f t="shared" si="774"/>
        <v>38</v>
      </c>
      <c r="O3374" s="19">
        <f t="shared" si="774"/>
        <v>52</v>
      </c>
      <c r="P3374" s="19">
        <f t="shared" si="774"/>
        <v>21</v>
      </c>
      <c r="Q3374" s="19">
        <f t="shared" si="774"/>
        <v>78</v>
      </c>
      <c r="R3374" s="19">
        <f t="shared" si="774"/>
        <v>14</v>
      </c>
      <c r="S3374" s="19">
        <f t="shared" si="774"/>
        <v>57</v>
      </c>
      <c r="T3374" s="19">
        <f t="shared" si="774"/>
        <v>25</v>
      </c>
      <c r="U3374" s="19">
        <f t="shared" si="774"/>
        <v>1204</v>
      </c>
    </row>
    <row r="3377" spans="1:21" ht="96">
      <c r="A3377" s="8" t="s">
        <v>2</v>
      </c>
      <c r="B3377" s="8" t="s">
        <v>3</v>
      </c>
      <c r="C3377" s="8" t="s">
        <v>4</v>
      </c>
      <c r="D3377" s="9" t="str">
        <f t="shared" ref="D3377:P3377" si="775">D5</f>
        <v>ANGGREK</v>
      </c>
      <c r="E3377" s="9" t="str">
        <f t="shared" si="775"/>
        <v>BOUGENVIL</v>
      </c>
      <c r="F3377" s="9" t="str">
        <f t="shared" si="775"/>
        <v>CAMELIA</v>
      </c>
      <c r="G3377" s="9" t="str">
        <f t="shared" si="775"/>
        <v>DEWANDARU</v>
      </c>
      <c r="H3377" s="9" t="str">
        <f t="shared" si="775"/>
        <v>EDELWEIS</v>
      </c>
      <c r="I3377" s="9" t="str">
        <f t="shared" si="775"/>
        <v>FLAMBOYAN</v>
      </c>
      <c r="J3377" s="9" t="str">
        <f t="shared" si="775"/>
        <v>GERANIUM</v>
      </c>
      <c r="K3377" s="9" t="str">
        <f t="shared" si="775"/>
        <v>HELIKONIA</v>
      </c>
      <c r="L3377" s="9" t="str">
        <f t="shared" si="775"/>
        <v>IVY</v>
      </c>
      <c r="M3377" s="9" t="str">
        <f t="shared" si="775"/>
        <v>JASMIN</v>
      </c>
      <c r="N3377" s="9" t="str">
        <f t="shared" si="775"/>
        <v>IGD</v>
      </c>
      <c r="O3377" s="9" t="str">
        <f t="shared" si="775"/>
        <v>HCU</v>
      </c>
      <c r="P3377" s="9" t="str">
        <f t="shared" si="775"/>
        <v>PENUNJANG</v>
      </c>
      <c r="Q3377" s="9" t="str">
        <f>Q5</f>
        <v>PELAYANAN</v>
      </c>
      <c r="R3377" s="9" t="str">
        <f>R5</f>
        <v>ADMIN</v>
      </c>
      <c r="S3377" s="9" t="str">
        <f>S5</f>
        <v>ASRAMA</v>
      </c>
      <c r="T3377" s="9" t="str">
        <f>T5</f>
        <v>MASJID</v>
      </c>
      <c r="U3377" s="9" t="str">
        <f>U5</f>
        <v>JUMLAH</v>
      </c>
    </row>
    <row r="3378" spans="1:21">
      <c r="A3378" s="10">
        <f>A3365+1</f>
        <v>11</v>
      </c>
      <c r="B3378" s="11" t="s">
        <v>41</v>
      </c>
      <c r="C3378" s="12" t="s">
        <v>24</v>
      </c>
      <c r="D3378" s="12"/>
      <c r="E3378" s="12"/>
      <c r="F3378" s="12"/>
      <c r="G3378" s="12">
        <v>18</v>
      </c>
      <c r="H3378" s="12">
        <v>19</v>
      </c>
      <c r="I3378" s="12">
        <v>29</v>
      </c>
      <c r="J3378" s="12">
        <v>29</v>
      </c>
      <c r="K3378" s="12">
        <v>26</v>
      </c>
      <c r="L3378" s="12">
        <v>12</v>
      </c>
      <c r="M3378" s="12"/>
      <c r="N3378" s="12"/>
      <c r="O3378" s="12">
        <v>5</v>
      </c>
      <c r="P3378" s="12">
        <v>5</v>
      </c>
      <c r="Q3378" s="12">
        <v>12</v>
      </c>
      <c r="R3378" s="12"/>
      <c r="S3378" s="12"/>
      <c r="T3378" s="12"/>
      <c r="U3378" s="12">
        <f t="shared" ref="U3378:U3386" si="776">SUM(E3378:T3378)</f>
        <v>155</v>
      </c>
    </row>
    <row r="3379" spans="1:21">
      <c r="A3379" s="14"/>
      <c r="B3379" s="15">
        <f>B3366+1</f>
        <v>46276</v>
      </c>
      <c r="C3379" s="12" t="s">
        <v>25</v>
      </c>
      <c r="D3379" s="12"/>
      <c r="E3379" s="12"/>
      <c r="F3379" s="12"/>
      <c r="G3379" s="12">
        <v>17</v>
      </c>
      <c r="H3379" s="12">
        <v>19</v>
      </c>
      <c r="I3379" s="12">
        <v>28</v>
      </c>
      <c r="J3379" s="12">
        <v>29</v>
      </c>
      <c r="K3379" s="12">
        <v>37</v>
      </c>
      <c r="L3379" s="12">
        <v>12</v>
      </c>
      <c r="M3379" s="12"/>
      <c r="N3379" s="12"/>
      <c r="O3379" s="12"/>
      <c r="P3379" s="12">
        <v>6</v>
      </c>
      <c r="Q3379" s="12">
        <v>13</v>
      </c>
      <c r="R3379" s="12"/>
      <c r="S3379" s="12"/>
      <c r="T3379" s="12"/>
      <c r="U3379" s="12">
        <f t="shared" si="776"/>
        <v>161</v>
      </c>
    </row>
    <row r="3380" spans="1:21">
      <c r="A3380" s="14"/>
      <c r="B3380" s="14"/>
      <c r="C3380" s="12" t="s">
        <v>26</v>
      </c>
      <c r="D3380" s="12"/>
      <c r="E3380" s="12"/>
      <c r="F3380" s="12"/>
      <c r="G3380" s="12">
        <v>4</v>
      </c>
      <c r="H3380" s="12">
        <v>6</v>
      </c>
      <c r="I3380" s="12">
        <v>6</v>
      </c>
      <c r="J3380" s="12">
        <v>8</v>
      </c>
      <c r="K3380" s="12">
        <v>12</v>
      </c>
      <c r="L3380" s="12">
        <v>7</v>
      </c>
      <c r="M3380" s="12"/>
      <c r="N3380" s="12"/>
      <c r="O3380" s="12">
        <v>1</v>
      </c>
      <c r="P3380" s="12">
        <v>3</v>
      </c>
      <c r="Q3380" s="12">
        <v>19</v>
      </c>
      <c r="R3380" s="12"/>
      <c r="S3380" s="12"/>
      <c r="T3380" s="12"/>
      <c r="U3380" s="12">
        <f t="shared" si="776"/>
        <v>66</v>
      </c>
    </row>
    <row r="3381" spans="1:21">
      <c r="A3381" s="14"/>
      <c r="B3381" s="14"/>
      <c r="C3381" s="12" t="s">
        <v>27</v>
      </c>
      <c r="D3381" s="12">
        <v>5</v>
      </c>
      <c r="E3381" s="12">
        <v>12</v>
      </c>
      <c r="F3381" s="12">
        <v>6</v>
      </c>
      <c r="G3381" s="12">
        <v>27</v>
      </c>
      <c r="H3381" s="12">
        <v>23</v>
      </c>
      <c r="I3381" s="12">
        <v>25</v>
      </c>
      <c r="J3381" s="12">
        <v>26</v>
      </c>
      <c r="K3381" s="12">
        <v>33</v>
      </c>
      <c r="L3381" s="12">
        <v>4</v>
      </c>
      <c r="M3381" s="12"/>
      <c r="N3381" s="12">
        <v>12</v>
      </c>
      <c r="O3381" s="12">
        <v>4</v>
      </c>
      <c r="P3381" s="12">
        <v>4</v>
      </c>
      <c r="Q3381" s="12">
        <v>10</v>
      </c>
      <c r="R3381" s="12"/>
      <c r="S3381" s="12"/>
      <c r="T3381" s="12"/>
      <c r="U3381" s="12">
        <f>SUM(D3381:T3381)</f>
        <v>191</v>
      </c>
    </row>
    <row r="3382" spans="1:21">
      <c r="A3382" s="14"/>
      <c r="B3382" s="14"/>
      <c r="C3382" s="12" t="s">
        <v>28</v>
      </c>
      <c r="D3382" s="12">
        <v>3</v>
      </c>
      <c r="E3382" s="12">
        <v>10</v>
      </c>
      <c r="F3382" s="12">
        <v>10</v>
      </c>
      <c r="G3382" s="12">
        <v>21</v>
      </c>
      <c r="H3382" s="12">
        <v>20</v>
      </c>
      <c r="I3382" s="12">
        <v>26</v>
      </c>
      <c r="J3382" s="12">
        <v>25</v>
      </c>
      <c r="K3382" s="12">
        <v>30</v>
      </c>
      <c r="L3382" s="12">
        <v>3</v>
      </c>
      <c r="M3382" s="12"/>
      <c r="N3382" s="12">
        <v>15</v>
      </c>
      <c r="O3382" s="12">
        <v>2</v>
      </c>
      <c r="P3382" s="12">
        <v>5</v>
      </c>
      <c r="Q3382" s="12">
        <v>12</v>
      </c>
      <c r="R3382" s="12"/>
      <c r="S3382" s="12"/>
      <c r="T3382" s="12"/>
      <c r="U3382" s="12">
        <f>SUM(D3382:T3382)</f>
        <v>182</v>
      </c>
    </row>
    <row r="3383" spans="1:21">
      <c r="A3383" s="14"/>
      <c r="B3383" s="14"/>
      <c r="C3383" s="12" t="s">
        <v>35</v>
      </c>
      <c r="D3383" s="12">
        <v>4</v>
      </c>
      <c r="E3383" s="12">
        <v>9</v>
      </c>
      <c r="F3383" s="12">
        <v>6</v>
      </c>
      <c r="G3383" s="12">
        <v>25</v>
      </c>
      <c r="H3383" s="12">
        <v>21</v>
      </c>
      <c r="I3383" s="12">
        <v>24</v>
      </c>
      <c r="J3383" s="12">
        <v>33</v>
      </c>
      <c r="K3383" s="12">
        <v>32</v>
      </c>
      <c r="L3383" s="12">
        <v>5</v>
      </c>
      <c r="M3383" s="12"/>
      <c r="N3383" s="12">
        <v>10</v>
      </c>
      <c r="O3383" s="12">
        <v>3</v>
      </c>
      <c r="P3383" s="12">
        <v>6</v>
      </c>
      <c r="Q3383" s="12">
        <v>13</v>
      </c>
      <c r="R3383" s="12"/>
      <c r="S3383" s="12"/>
      <c r="T3383" s="12"/>
      <c r="U3383" s="12">
        <f>SUM(D3383:T3383)</f>
        <v>191</v>
      </c>
    </row>
    <row r="3384" spans="1:21">
      <c r="A3384" s="14"/>
      <c r="B3384" s="14"/>
      <c r="C3384" s="12" t="s">
        <v>36</v>
      </c>
      <c r="D3384" s="12">
        <v>2</v>
      </c>
      <c r="E3384" s="12">
        <v>6</v>
      </c>
      <c r="F3384" s="12">
        <v>5</v>
      </c>
      <c r="G3384" s="12"/>
      <c r="H3384" s="12"/>
      <c r="I3384" s="12"/>
      <c r="J3384" s="12"/>
      <c r="K3384" s="12"/>
      <c r="L3384" s="12"/>
      <c r="M3384" s="12"/>
      <c r="N3384" s="12"/>
      <c r="O3384" s="12">
        <v>5</v>
      </c>
      <c r="P3384" s="12"/>
      <c r="Q3384" s="12"/>
      <c r="R3384" s="12"/>
      <c r="S3384" s="12"/>
      <c r="T3384" s="12"/>
      <c r="U3384" s="12">
        <f>SUM(D3384:T3384)</f>
        <v>18</v>
      </c>
    </row>
    <row r="3385" spans="1:21">
      <c r="A3385" s="14"/>
      <c r="B3385" s="14"/>
      <c r="C3385" s="12" t="s">
        <v>31</v>
      </c>
      <c r="D3385" s="12"/>
      <c r="E3385" s="12">
        <v>5</v>
      </c>
      <c r="F3385" s="12">
        <v>2</v>
      </c>
      <c r="G3385" s="12"/>
      <c r="H3385" s="12"/>
      <c r="I3385" s="12"/>
      <c r="J3385" s="12"/>
      <c r="K3385" s="12"/>
      <c r="L3385" s="12"/>
      <c r="M3385" s="12"/>
      <c r="N3385" s="12"/>
      <c r="O3385" s="12">
        <v>1</v>
      </c>
      <c r="P3385" s="12"/>
      <c r="Q3385" s="12"/>
      <c r="R3385" s="12"/>
      <c r="S3385" s="12"/>
      <c r="T3385" s="12"/>
      <c r="U3385" s="12">
        <f>SUM(D3385:T3385)</f>
        <v>8</v>
      </c>
    </row>
    <row r="3386" spans="1:21">
      <c r="A3386" s="16"/>
      <c r="B3386" s="16"/>
      <c r="C3386" s="12" t="s">
        <v>32</v>
      </c>
      <c r="D3386" s="12"/>
      <c r="E3386" s="12"/>
      <c r="F3386" s="12"/>
      <c r="G3386" s="12">
        <v>8</v>
      </c>
      <c r="H3386" s="12">
        <v>19</v>
      </c>
      <c r="I3386" s="12">
        <v>8</v>
      </c>
      <c r="J3386" s="12">
        <v>15</v>
      </c>
      <c r="K3386" s="12">
        <v>12</v>
      </c>
      <c r="L3386" s="12">
        <v>4</v>
      </c>
      <c r="M3386" s="12"/>
      <c r="N3386" s="12">
        <v>15</v>
      </c>
      <c r="O3386" s="12">
        <v>1</v>
      </c>
      <c r="P3386" s="12">
        <v>2</v>
      </c>
      <c r="Q3386" s="12">
        <v>5</v>
      </c>
      <c r="R3386" s="12"/>
      <c r="S3386" s="12"/>
      <c r="T3386" s="12"/>
      <c r="U3386" s="12">
        <f t="shared" si="776"/>
        <v>89</v>
      </c>
    </row>
    <row r="3387" spans="1:21">
      <c r="A3387" s="17"/>
      <c r="B3387" s="18"/>
      <c r="C3387" s="19" t="s">
        <v>33</v>
      </c>
      <c r="D3387" s="19"/>
      <c r="E3387" s="19">
        <f>SUM(E3378:E3386)</f>
        <v>42</v>
      </c>
      <c r="F3387" s="19">
        <f t="shared" ref="F3387:U3387" si="777">SUM(F3378:F3386)</f>
        <v>29</v>
      </c>
      <c r="G3387" s="19">
        <f t="shared" si="777"/>
        <v>120</v>
      </c>
      <c r="H3387" s="19">
        <f t="shared" si="777"/>
        <v>127</v>
      </c>
      <c r="I3387" s="19">
        <f t="shared" si="777"/>
        <v>146</v>
      </c>
      <c r="J3387" s="19">
        <f t="shared" si="777"/>
        <v>165</v>
      </c>
      <c r="K3387" s="19">
        <f t="shared" si="777"/>
        <v>182</v>
      </c>
      <c r="L3387" s="19">
        <f t="shared" si="777"/>
        <v>47</v>
      </c>
      <c r="M3387" s="19">
        <f t="shared" si="777"/>
        <v>0</v>
      </c>
      <c r="N3387" s="19">
        <f t="shared" si="777"/>
        <v>52</v>
      </c>
      <c r="O3387" s="19">
        <f t="shared" si="777"/>
        <v>22</v>
      </c>
      <c r="P3387" s="19">
        <f t="shared" si="777"/>
        <v>31</v>
      </c>
      <c r="Q3387" s="19">
        <f t="shared" si="777"/>
        <v>84</v>
      </c>
      <c r="R3387" s="19">
        <f t="shared" si="777"/>
        <v>0</v>
      </c>
      <c r="S3387" s="19">
        <f t="shared" si="777"/>
        <v>0</v>
      </c>
      <c r="T3387" s="19">
        <f t="shared" si="777"/>
        <v>0</v>
      </c>
      <c r="U3387" s="19">
        <f t="shared" si="777"/>
        <v>1061</v>
      </c>
    </row>
    <row r="3390" spans="1:21" ht="96">
      <c r="A3390" s="8" t="s">
        <v>2</v>
      </c>
      <c r="B3390" s="8" t="s">
        <v>3</v>
      </c>
      <c r="C3390" s="8" t="s">
        <v>4</v>
      </c>
      <c r="D3390" s="9" t="str">
        <f t="shared" ref="D3390:P3390" si="778">D5</f>
        <v>ANGGREK</v>
      </c>
      <c r="E3390" s="9" t="str">
        <f t="shared" si="778"/>
        <v>BOUGENVIL</v>
      </c>
      <c r="F3390" s="9" t="str">
        <f t="shared" si="778"/>
        <v>CAMELIA</v>
      </c>
      <c r="G3390" s="9" t="str">
        <f t="shared" si="778"/>
        <v>DEWANDARU</v>
      </c>
      <c r="H3390" s="9" t="str">
        <f t="shared" si="778"/>
        <v>EDELWEIS</v>
      </c>
      <c r="I3390" s="9" t="str">
        <f t="shared" si="778"/>
        <v>FLAMBOYAN</v>
      </c>
      <c r="J3390" s="9" t="str">
        <f t="shared" si="778"/>
        <v>GERANIUM</v>
      </c>
      <c r="K3390" s="9" t="str">
        <f t="shared" si="778"/>
        <v>HELIKONIA</v>
      </c>
      <c r="L3390" s="9" t="str">
        <f t="shared" si="778"/>
        <v>IVY</v>
      </c>
      <c r="M3390" s="9" t="str">
        <f t="shared" si="778"/>
        <v>JASMIN</v>
      </c>
      <c r="N3390" s="9" t="str">
        <f t="shared" si="778"/>
        <v>IGD</v>
      </c>
      <c r="O3390" s="9" t="str">
        <f t="shared" si="778"/>
        <v>HCU</v>
      </c>
      <c r="P3390" s="9" t="str">
        <f t="shared" si="778"/>
        <v>PENUNJANG</v>
      </c>
      <c r="Q3390" s="9" t="str">
        <f>Q5</f>
        <v>PELAYANAN</v>
      </c>
      <c r="R3390" s="9" t="str">
        <f>R5</f>
        <v>ADMIN</v>
      </c>
      <c r="S3390" s="9" t="str">
        <f>S5</f>
        <v>ASRAMA</v>
      </c>
      <c r="T3390" s="9" t="str">
        <f>T5</f>
        <v>MASJID</v>
      </c>
      <c r="U3390" s="9" t="str">
        <f>U5</f>
        <v>JUMLAH</v>
      </c>
    </row>
    <row r="3391" spans="1:21">
      <c r="A3391" s="10">
        <f>A3378+1</f>
        <v>12</v>
      </c>
      <c r="B3391" s="11" t="s">
        <v>38</v>
      </c>
      <c r="C3391" s="12" t="s">
        <v>24</v>
      </c>
      <c r="D3391" s="12"/>
      <c r="E3391" s="12"/>
      <c r="F3391" s="12"/>
      <c r="G3391" s="12">
        <v>15</v>
      </c>
      <c r="H3391" s="12">
        <v>16</v>
      </c>
      <c r="I3391" s="12">
        <v>29</v>
      </c>
      <c r="J3391" s="12">
        <v>30</v>
      </c>
      <c r="K3391" s="12">
        <v>32</v>
      </c>
      <c r="L3391" s="12">
        <v>11</v>
      </c>
      <c r="M3391" s="12">
        <v>3</v>
      </c>
      <c r="N3391" s="12"/>
      <c r="O3391" s="12">
        <v>9</v>
      </c>
      <c r="P3391" s="12">
        <v>15</v>
      </c>
      <c r="Q3391" s="12">
        <v>18</v>
      </c>
      <c r="R3391" s="12"/>
      <c r="S3391" s="12"/>
      <c r="T3391" s="12"/>
      <c r="U3391" s="12">
        <f t="shared" ref="U3391:U3399" si="779">SUM(E3391:T3391)</f>
        <v>178</v>
      </c>
    </row>
    <row r="3392" spans="1:21">
      <c r="A3392" s="14"/>
      <c r="B3392" s="15">
        <f>B3379+1</f>
        <v>46277</v>
      </c>
      <c r="C3392" s="12" t="s">
        <v>25</v>
      </c>
      <c r="D3392" s="12"/>
      <c r="E3392" s="12"/>
      <c r="F3392" s="12"/>
      <c r="G3392" s="12">
        <v>16</v>
      </c>
      <c r="H3392" s="12">
        <v>15</v>
      </c>
      <c r="I3392" s="12">
        <v>28</v>
      </c>
      <c r="J3392" s="12">
        <v>31</v>
      </c>
      <c r="K3392" s="12">
        <v>36</v>
      </c>
      <c r="L3392" s="12">
        <v>13</v>
      </c>
      <c r="M3392" s="12">
        <v>3</v>
      </c>
      <c r="N3392" s="12"/>
      <c r="O3392" s="12">
        <v>6</v>
      </c>
      <c r="P3392" s="12">
        <v>6</v>
      </c>
      <c r="Q3392" s="12">
        <v>8</v>
      </c>
      <c r="R3392" s="12"/>
      <c r="S3392" s="12"/>
      <c r="T3392" s="12"/>
      <c r="U3392" s="12">
        <f t="shared" si="779"/>
        <v>162</v>
      </c>
    </row>
    <row r="3393" spans="1:21">
      <c r="A3393" s="14"/>
      <c r="B3393" s="14"/>
      <c r="C3393" s="12" t="s">
        <v>26</v>
      </c>
      <c r="D3393" s="12"/>
      <c r="E3393" s="12"/>
      <c r="F3393" s="12"/>
      <c r="G3393" s="12">
        <v>6</v>
      </c>
      <c r="H3393" s="12">
        <v>6</v>
      </c>
      <c r="I3393" s="12">
        <v>5</v>
      </c>
      <c r="J3393" s="12">
        <v>8</v>
      </c>
      <c r="K3393" s="12">
        <v>8</v>
      </c>
      <c r="L3393" s="12">
        <v>6</v>
      </c>
      <c r="M3393" s="12"/>
      <c r="N3393" s="12"/>
      <c r="O3393" s="12">
        <v>4</v>
      </c>
      <c r="P3393" s="12">
        <v>5</v>
      </c>
      <c r="Q3393" s="12">
        <v>2</v>
      </c>
      <c r="R3393" s="12"/>
      <c r="S3393" s="12"/>
      <c r="T3393" s="12"/>
      <c r="U3393" s="12">
        <f t="shared" si="779"/>
        <v>50</v>
      </c>
    </row>
    <row r="3394" spans="1:21">
      <c r="A3394" s="14"/>
      <c r="B3394" s="14"/>
      <c r="C3394" s="12" t="s">
        <v>27</v>
      </c>
      <c r="D3394" s="12">
        <v>17</v>
      </c>
      <c r="E3394" s="12">
        <v>19</v>
      </c>
      <c r="F3394" s="12">
        <v>9</v>
      </c>
      <c r="G3394" s="12">
        <v>26</v>
      </c>
      <c r="H3394" s="12">
        <v>26</v>
      </c>
      <c r="I3394" s="12">
        <v>27</v>
      </c>
      <c r="J3394" s="12">
        <v>24</v>
      </c>
      <c r="K3394" s="12">
        <v>24</v>
      </c>
      <c r="L3394" s="12">
        <v>9</v>
      </c>
      <c r="M3394" s="12">
        <v>4</v>
      </c>
      <c r="N3394" s="12">
        <v>16</v>
      </c>
      <c r="O3394" s="12">
        <v>4</v>
      </c>
      <c r="P3394" s="12">
        <v>4</v>
      </c>
      <c r="Q3394" s="12">
        <v>6</v>
      </c>
      <c r="R3394" s="12">
        <v>5</v>
      </c>
      <c r="S3394" s="12"/>
      <c r="T3394" s="12"/>
      <c r="U3394" s="12">
        <f>SUM(D3394:T3394)</f>
        <v>220</v>
      </c>
    </row>
    <row r="3395" spans="1:21">
      <c r="A3395" s="14"/>
      <c r="B3395" s="14"/>
      <c r="C3395" s="12" t="s">
        <v>28</v>
      </c>
      <c r="D3395" s="12">
        <v>16</v>
      </c>
      <c r="E3395" s="12">
        <v>18</v>
      </c>
      <c r="F3395" s="12">
        <v>7</v>
      </c>
      <c r="G3395" s="12">
        <v>24</v>
      </c>
      <c r="H3395" s="12">
        <v>25</v>
      </c>
      <c r="I3395" s="12">
        <v>34</v>
      </c>
      <c r="J3395" s="12">
        <v>35</v>
      </c>
      <c r="K3395" s="12">
        <v>36</v>
      </c>
      <c r="L3395" s="12">
        <v>5</v>
      </c>
      <c r="M3395" s="12">
        <v>5</v>
      </c>
      <c r="N3395" s="12">
        <v>18</v>
      </c>
      <c r="O3395" s="12">
        <v>6</v>
      </c>
      <c r="P3395" s="12">
        <v>5</v>
      </c>
      <c r="Q3395" s="12">
        <v>4</v>
      </c>
      <c r="R3395" s="12">
        <v>6</v>
      </c>
      <c r="S3395" s="12"/>
      <c r="T3395" s="12"/>
      <c r="U3395" s="12">
        <f>SUM(D3395:T3395)</f>
        <v>244</v>
      </c>
    </row>
    <row r="3396" spans="1:21">
      <c r="A3396" s="14"/>
      <c r="B3396" s="14"/>
      <c r="C3396" s="12" t="s">
        <v>35</v>
      </c>
      <c r="D3396" s="12">
        <v>15</v>
      </c>
      <c r="E3396" s="12">
        <v>6</v>
      </c>
      <c r="F3396" s="12">
        <v>7</v>
      </c>
      <c r="G3396" s="12">
        <v>18</v>
      </c>
      <c r="H3396" s="12">
        <v>27</v>
      </c>
      <c r="I3396" s="12">
        <v>33</v>
      </c>
      <c r="J3396" s="12">
        <v>31</v>
      </c>
      <c r="K3396" s="12">
        <v>32</v>
      </c>
      <c r="L3396" s="12">
        <v>7</v>
      </c>
      <c r="M3396" s="12">
        <v>7</v>
      </c>
      <c r="N3396" s="12">
        <v>19</v>
      </c>
      <c r="O3396" s="12">
        <v>4</v>
      </c>
      <c r="P3396" s="12">
        <v>5</v>
      </c>
      <c r="Q3396" s="12">
        <v>2</v>
      </c>
      <c r="R3396" s="12">
        <v>7</v>
      </c>
      <c r="S3396" s="12"/>
      <c r="T3396" s="12"/>
      <c r="U3396" s="12">
        <f>SUM(D3396:T3396)</f>
        <v>220</v>
      </c>
    </row>
    <row r="3397" spans="1:21">
      <c r="A3397" s="14"/>
      <c r="B3397" s="14"/>
      <c r="C3397" s="12" t="s">
        <v>36</v>
      </c>
      <c r="D3397" s="12">
        <v>14</v>
      </c>
      <c r="E3397" s="12">
        <v>10</v>
      </c>
      <c r="F3397" s="12">
        <v>8</v>
      </c>
      <c r="G3397" s="12"/>
      <c r="H3397" s="12"/>
      <c r="I3397" s="12"/>
      <c r="J3397" s="12"/>
      <c r="K3397" s="12"/>
      <c r="L3397" s="12"/>
      <c r="M3397" s="12"/>
      <c r="N3397" s="12">
        <v>6</v>
      </c>
      <c r="O3397" s="12">
        <v>5</v>
      </c>
      <c r="P3397" s="12"/>
      <c r="Q3397" s="12">
        <v>2</v>
      </c>
      <c r="R3397" s="12"/>
      <c r="S3397" s="12"/>
      <c r="T3397" s="12"/>
      <c r="U3397" s="12">
        <f>SUM(D3397:T3397)</f>
        <v>45</v>
      </c>
    </row>
    <row r="3398" spans="1:21">
      <c r="A3398" s="14"/>
      <c r="B3398" s="14"/>
      <c r="C3398" s="12" t="s">
        <v>31</v>
      </c>
      <c r="D3398" s="12">
        <v>7</v>
      </c>
      <c r="E3398" s="12">
        <v>5</v>
      </c>
      <c r="F3398" s="12">
        <v>6</v>
      </c>
      <c r="G3398" s="12">
        <v>1</v>
      </c>
      <c r="H3398" s="12"/>
      <c r="I3398" s="12"/>
      <c r="J3398" s="12"/>
      <c r="K3398" s="12"/>
      <c r="L3398" s="12"/>
      <c r="M3398" s="12"/>
      <c r="N3398" s="12">
        <v>2</v>
      </c>
      <c r="O3398" s="12">
        <v>4</v>
      </c>
      <c r="P3398" s="12"/>
      <c r="Q3398" s="12">
        <v>1</v>
      </c>
      <c r="R3398" s="12"/>
      <c r="S3398" s="12"/>
      <c r="T3398" s="12"/>
      <c r="U3398" s="12">
        <f>SUM(D3398:T3398)</f>
        <v>26</v>
      </c>
    </row>
    <row r="3399" spans="1:21">
      <c r="A3399" s="16"/>
      <c r="B3399" s="16"/>
      <c r="C3399" s="12" t="s">
        <v>32</v>
      </c>
      <c r="D3399" s="12"/>
      <c r="E3399" s="12">
        <v>3</v>
      </c>
      <c r="F3399" s="12"/>
      <c r="G3399" s="12">
        <v>5</v>
      </c>
      <c r="H3399" s="12">
        <v>14</v>
      </c>
      <c r="I3399" s="12">
        <v>6</v>
      </c>
      <c r="J3399" s="12">
        <v>12</v>
      </c>
      <c r="K3399" s="12">
        <v>13</v>
      </c>
      <c r="L3399" s="12">
        <v>3</v>
      </c>
      <c r="M3399" s="12">
        <v>3</v>
      </c>
      <c r="N3399" s="12">
        <v>6</v>
      </c>
      <c r="O3399" s="12">
        <v>6</v>
      </c>
      <c r="P3399" s="12"/>
      <c r="Q3399" s="12">
        <v>2</v>
      </c>
      <c r="R3399" s="12"/>
      <c r="S3399" s="12"/>
      <c r="T3399" s="12"/>
      <c r="U3399" s="12">
        <f t="shared" si="779"/>
        <v>73</v>
      </c>
    </row>
    <row r="3400" spans="1:21">
      <c r="A3400" s="17"/>
      <c r="B3400" s="18"/>
      <c r="C3400" s="19" t="s">
        <v>33</v>
      </c>
      <c r="D3400" s="19">
        <f>SUM(D3391:D3399)</f>
        <v>69</v>
      </c>
      <c r="E3400" s="19">
        <f>SUM(E3391:E3399)</f>
        <v>61</v>
      </c>
      <c r="F3400" s="19">
        <f t="shared" ref="F3400:U3400" si="780">SUM(F3391:F3399)</f>
        <v>37</v>
      </c>
      <c r="G3400" s="19">
        <f t="shared" si="780"/>
        <v>111</v>
      </c>
      <c r="H3400" s="19">
        <f t="shared" si="780"/>
        <v>129</v>
      </c>
      <c r="I3400" s="19">
        <f t="shared" si="780"/>
        <v>162</v>
      </c>
      <c r="J3400" s="19">
        <f t="shared" si="780"/>
        <v>171</v>
      </c>
      <c r="K3400" s="19">
        <f t="shared" si="780"/>
        <v>181</v>
      </c>
      <c r="L3400" s="19">
        <f t="shared" si="780"/>
        <v>54</v>
      </c>
      <c r="M3400" s="19">
        <f t="shared" si="780"/>
        <v>25</v>
      </c>
      <c r="N3400" s="19">
        <f t="shared" si="780"/>
        <v>67</v>
      </c>
      <c r="O3400" s="19">
        <f t="shared" si="780"/>
        <v>48</v>
      </c>
      <c r="P3400" s="19">
        <f t="shared" si="780"/>
        <v>40</v>
      </c>
      <c r="Q3400" s="19">
        <f t="shared" si="780"/>
        <v>45</v>
      </c>
      <c r="R3400" s="19">
        <f t="shared" si="780"/>
        <v>18</v>
      </c>
      <c r="S3400" s="19">
        <f t="shared" si="780"/>
        <v>0</v>
      </c>
      <c r="T3400" s="19">
        <f t="shared" si="780"/>
        <v>0</v>
      </c>
      <c r="U3400" s="19">
        <f t="shared" si="780"/>
        <v>1218</v>
      </c>
    </row>
    <row r="3403" spans="1:21" ht="96">
      <c r="A3403" s="8" t="s">
        <v>2</v>
      </c>
      <c r="B3403" s="8" t="s">
        <v>3</v>
      </c>
      <c r="C3403" s="8" t="s">
        <v>4</v>
      </c>
      <c r="D3403" s="9" t="str">
        <f t="shared" ref="D3403:P3403" si="781">D5</f>
        <v>ANGGREK</v>
      </c>
      <c r="E3403" s="9" t="str">
        <f t="shared" si="781"/>
        <v>BOUGENVIL</v>
      </c>
      <c r="F3403" s="9" t="str">
        <f t="shared" si="781"/>
        <v>CAMELIA</v>
      </c>
      <c r="G3403" s="9" t="str">
        <f t="shared" si="781"/>
        <v>DEWANDARU</v>
      </c>
      <c r="H3403" s="9" t="str">
        <f t="shared" si="781"/>
        <v>EDELWEIS</v>
      </c>
      <c r="I3403" s="9" t="str">
        <f t="shared" si="781"/>
        <v>FLAMBOYAN</v>
      </c>
      <c r="J3403" s="9" t="str">
        <f t="shared" si="781"/>
        <v>GERANIUM</v>
      </c>
      <c r="K3403" s="9" t="str">
        <f t="shared" si="781"/>
        <v>HELIKONIA</v>
      </c>
      <c r="L3403" s="9" t="str">
        <f t="shared" si="781"/>
        <v>IVY</v>
      </c>
      <c r="M3403" s="9" t="str">
        <f t="shared" si="781"/>
        <v>JASMIN</v>
      </c>
      <c r="N3403" s="9" t="str">
        <f t="shared" si="781"/>
        <v>IGD</v>
      </c>
      <c r="O3403" s="9" t="str">
        <f t="shared" si="781"/>
        <v>HCU</v>
      </c>
      <c r="P3403" s="9" t="str">
        <f t="shared" si="781"/>
        <v>PENUNJANG</v>
      </c>
      <c r="Q3403" s="9" t="str">
        <f>Q5</f>
        <v>PELAYANAN</v>
      </c>
      <c r="R3403" s="9" t="str">
        <f>R5</f>
        <v>ADMIN</v>
      </c>
      <c r="S3403" s="9" t="str">
        <f>S5</f>
        <v>ASRAMA</v>
      </c>
      <c r="T3403" s="9" t="str">
        <f>T5</f>
        <v>MASJID</v>
      </c>
      <c r="U3403" s="9" t="str">
        <f>U5</f>
        <v>JUMLAH</v>
      </c>
    </row>
    <row r="3404" spans="1:21">
      <c r="A3404" s="10">
        <f>A3391+1</f>
        <v>13</v>
      </c>
      <c r="B3404" s="11" t="s">
        <v>34</v>
      </c>
      <c r="C3404" s="12" t="s">
        <v>24</v>
      </c>
      <c r="D3404" s="12"/>
      <c r="E3404" s="12"/>
      <c r="F3404" s="12"/>
      <c r="G3404" s="12">
        <v>22</v>
      </c>
      <c r="H3404" s="12">
        <v>19</v>
      </c>
      <c r="I3404" s="12">
        <v>25</v>
      </c>
      <c r="J3404" s="12">
        <v>29</v>
      </c>
      <c r="K3404" s="12">
        <v>30</v>
      </c>
      <c r="L3404" s="12">
        <v>10</v>
      </c>
      <c r="M3404" s="12">
        <v>3</v>
      </c>
      <c r="N3404" s="12"/>
      <c r="O3404" s="12">
        <v>11</v>
      </c>
      <c r="P3404" s="12">
        <v>14</v>
      </c>
      <c r="Q3404" s="12">
        <v>11</v>
      </c>
      <c r="R3404" s="12"/>
      <c r="S3404" s="12"/>
      <c r="T3404" s="12"/>
      <c r="U3404" s="12">
        <f t="shared" ref="U3404:U3406" si="782">SUM(E3404:T3404)</f>
        <v>174</v>
      </c>
    </row>
    <row r="3405" spans="1:21">
      <c r="A3405" s="14"/>
      <c r="B3405" s="15">
        <f>B3392+1</f>
        <v>46278</v>
      </c>
      <c r="C3405" s="12" t="s">
        <v>25</v>
      </c>
      <c r="D3405" s="12"/>
      <c r="E3405" s="12"/>
      <c r="F3405" s="12"/>
      <c r="G3405" s="12">
        <v>21</v>
      </c>
      <c r="H3405" s="12">
        <v>18</v>
      </c>
      <c r="I3405" s="12">
        <v>25</v>
      </c>
      <c r="J3405" s="12">
        <v>26</v>
      </c>
      <c r="K3405" s="12">
        <v>31</v>
      </c>
      <c r="L3405" s="12">
        <v>11</v>
      </c>
      <c r="M3405" s="12">
        <v>2</v>
      </c>
      <c r="N3405" s="12"/>
      <c r="O3405" s="12">
        <v>5</v>
      </c>
      <c r="P3405" s="12">
        <v>3</v>
      </c>
      <c r="Q3405" s="12">
        <v>4</v>
      </c>
      <c r="R3405" s="12"/>
      <c r="S3405" s="12"/>
      <c r="T3405" s="12"/>
      <c r="U3405" s="12">
        <f t="shared" si="782"/>
        <v>146</v>
      </c>
    </row>
    <row r="3406" spans="1:21">
      <c r="A3406" s="14"/>
      <c r="B3406" s="14"/>
      <c r="C3406" s="12" t="s">
        <v>26</v>
      </c>
      <c r="D3406" s="12"/>
      <c r="E3406" s="12"/>
      <c r="F3406" s="12"/>
      <c r="G3406" s="12">
        <v>6</v>
      </c>
      <c r="H3406" s="12">
        <v>5</v>
      </c>
      <c r="I3406" s="12">
        <v>6</v>
      </c>
      <c r="J3406" s="12">
        <v>7</v>
      </c>
      <c r="K3406" s="12">
        <v>12</v>
      </c>
      <c r="L3406" s="12">
        <v>7</v>
      </c>
      <c r="M3406" s="12">
        <v>1</v>
      </c>
      <c r="N3406" s="12"/>
      <c r="O3406" s="12">
        <v>4</v>
      </c>
      <c r="P3406" s="12">
        <v>6</v>
      </c>
      <c r="Q3406" s="12">
        <v>11</v>
      </c>
      <c r="R3406" s="12"/>
      <c r="S3406" s="12"/>
      <c r="T3406" s="12"/>
      <c r="U3406" s="12">
        <f t="shared" si="782"/>
        <v>65</v>
      </c>
    </row>
    <row r="3407" spans="1:21">
      <c r="A3407" s="14"/>
      <c r="B3407" s="14"/>
      <c r="C3407" s="12" t="s">
        <v>27</v>
      </c>
      <c r="D3407" s="12">
        <v>6</v>
      </c>
      <c r="E3407" s="12">
        <v>7</v>
      </c>
      <c r="F3407" s="12">
        <v>5</v>
      </c>
      <c r="G3407" s="12">
        <v>25</v>
      </c>
      <c r="H3407" s="12">
        <v>31</v>
      </c>
      <c r="I3407" s="12">
        <v>35</v>
      </c>
      <c r="J3407" s="12">
        <v>34</v>
      </c>
      <c r="K3407" s="12">
        <v>30</v>
      </c>
      <c r="L3407" s="12">
        <v>8</v>
      </c>
      <c r="M3407" s="12">
        <v>2</v>
      </c>
      <c r="N3407" s="12">
        <v>12</v>
      </c>
      <c r="O3407" s="12">
        <v>10</v>
      </c>
      <c r="P3407" s="12">
        <v>3</v>
      </c>
      <c r="Q3407" s="12">
        <v>13</v>
      </c>
      <c r="R3407" s="12">
        <v>4</v>
      </c>
      <c r="S3407" s="12">
        <v>19</v>
      </c>
      <c r="T3407" s="12"/>
      <c r="U3407" s="12">
        <f t="shared" ref="U3407:U3412" si="783">SUM(D3407:T3407)</f>
        <v>244</v>
      </c>
    </row>
    <row r="3408" spans="1:21">
      <c r="A3408" s="14"/>
      <c r="B3408" s="14"/>
      <c r="C3408" s="12" t="s">
        <v>28</v>
      </c>
      <c r="D3408" s="12">
        <v>5</v>
      </c>
      <c r="E3408" s="12">
        <v>10</v>
      </c>
      <c r="F3408" s="12">
        <v>7</v>
      </c>
      <c r="G3408" s="12">
        <v>25</v>
      </c>
      <c r="H3408" s="12">
        <v>25</v>
      </c>
      <c r="I3408" s="12">
        <v>31</v>
      </c>
      <c r="J3408" s="12">
        <v>32</v>
      </c>
      <c r="K3408" s="12">
        <v>34</v>
      </c>
      <c r="L3408" s="12">
        <v>7</v>
      </c>
      <c r="M3408" s="12">
        <v>4</v>
      </c>
      <c r="N3408" s="12">
        <v>18</v>
      </c>
      <c r="O3408" s="12">
        <v>7</v>
      </c>
      <c r="P3408" s="12">
        <v>3</v>
      </c>
      <c r="Q3408" s="12">
        <v>3</v>
      </c>
      <c r="R3408" s="12">
        <v>5</v>
      </c>
      <c r="S3408" s="12">
        <v>20</v>
      </c>
      <c r="T3408" s="12"/>
      <c r="U3408" s="12">
        <f t="shared" si="783"/>
        <v>236</v>
      </c>
    </row>
    <row r="3409" spans="1:21">
      <c r="A3409" s="14"/>
      <c r="B3409" s="14"/>
      <c r="C3409" s="12" t="s">
        <v>35</v>
      </c>
      <c r="D3409" s="12">
        <v>7</v>
      </c>
      <c r="E3409" s="12">
        <v>7</v>
      </c>
      <c r="F3409" s="12">
        <v>5</v>
      </c>
      <c r="G3409" s="12">
        <v>19</v>
      </c>
      <c r="H3409" s="12">
        <v>25</v>
      </c>
      <c r="I3409" s="12">
        <v>27</v>
      </c>
      <c r="J3409" s="12">
        <v>32</v>
      </c>
      <c r="K3409" s="12">
        <v>28</v>
      </c>
      <c r="L3409" s="12">
        <v>3</v>
      </c>
      <c r="M3409" s="12">
        <v>2</v>
      </c>
      <c r="N3409" s="12">
        <v>3</v>
      </c>
      <c r="O3409" s="12">
        <v>5</v>
      </c>
      <c r="P3409" s="12">
        <v>5</v>
      </c>
      <c r="Q3409" s="12">
        <v>6</v>
      </c>
      <c r="R3409" s="12">
        <v>6</v>
      </c>
      <c r="S3409" s="12">
        <v>25</v>
      </c>
      <c r="T3409" s="12"/>
      <c r="U3409" s="12">
        <f t="shared" si="783"/>
        <v>205</v>
      </c>
    </row>
    <row r="3410" spans="1:21">
      <c r="A3410" s="14"/>
      <c r="B3410" s="14"/>
      <c r="C3410" s="12" t="s">
        <v>36</v>
      </c>
      <c r="D3410" s="12">
        <v>4</v>
      </c>
      <c r="E3410" s="12">
        <v>8</v>
      </c>
      <c r="F3410" s="12">
        <v>6</v>
      </c>
      <c r="G3410" s="12"/>
      <c r="H3410" s="12"/>
      <c r="I3410" s="12"/>
      <c r="J3410" s="12"/>
      <c r="K3410" s="12"/>
      <c r="L3410" s="12"/>
      <c r="M3410" s="12"/>
      <c r="N3410" s="12">
        <v>6</v>
      </c>
      <c r="O3410" s="12">
        <v>5</v>
      </c>
      <c r="P3410" s="12"/>
      <c r="Q3410" s="12"/>
      <c r="R3410" s="12"/>
      <c r="S3410" s="12"/>
      <c r="T3410" s="12"/>
      <c r="U3410" s="12">
        <f t="shared" si="783"/>
        <v>29</v>
      </c>
    </row>
    <row r="3411" spans="1:21">
      <c r="A3411" s="14"/>
      <c r="B3411" s="14"/>
      <c r="C3411" s="12" t="s">
        <v>31</v>
      </c>
      <c r="D3411" s="12">
        <v>3</v>
      </c>
      <c r="E3411" s="12">
        <v>6</v>
      </c>
      <c r="F3411" s="12">
        <v>4</v>
      </c>
      <c r="G3411" s="12"/>
      <c r="H3411" s="12"/>
      <c r="I3411" s="12"/>
      <c r="J3411" s="12"/>
      <c r="K3411" s="12"/>
      <c r="L3411" s="12"/>
      <c r="M3411" s="12"/>
      <c r="N3411" s="12">
        <v>2</v>
      </c>
      <c r="O3411" s="12"/>
      <c r="P3411" s="12"/>
      <c r="Q3411" s="12"/>
      <c r="R3411" s="12"/>
      <c r="S3411" s="12"/>
      <c r="T3411" s="12"/>
      <c r="U3411" s="12">
        <f t="shared" si="783"/>
        <v>15</v>
      </c>
    </row>
    <row r="3412" spans="1:21">
      <c r="A3412" s="16"/>
      <c r="B3412" s="16"/>
      <c r="C3412" s="12" t="s">
        <v>32</v>
      </c>
      <c r="D3412" s="12"/>
      <c r="E3412" s="12"/>
      <c r="F3412" s="12"/>
      <c r="G3412" s="12">
        <v>7</v>
      </c>
      <c r="H3412" s="12">
        <v>16</v>
      </c>
      <c r="I3412" s="12">
        <v>8</v>
      </c>
      <c r="J3412" s="12">
        <v>6</v>
      </c>
      <c r="K3412" s="12">
        <v>7</v>
      </c>
      <c r="L3412" s="12">
        <v>5</v>
      </c>
      <c r="M3412" s="12"/>
      <c r="N3412" s="12">
        <v>12</v>
      </c>
      <c r="O3412" s="12">
        <v>6</v>
      </c>
      <c r="P3412" s="12"/>
      <c r="Q3412" s="12"/>
      <c r="R3412" s="12"/>
      <c r="S3412" s="12"/>
      <c r="T3412" s="12"/>
      <c r="U3412" s="12">
        <f t="shared" si="783"/>
        <v>67</v>
      </c>
    </row>
    <row r="3413" spans="1:21">
      <c r="A3413" s="17"/>
      <c r="B3413" s="18"/>
      <c r="C3413" s="19" t="s">
        <v>33</v>
      </c>
      <c r="D3413" s="19">
        <f>SUM(D3404:D3412)</f>
        <v>25</v>
      </c>
      <c r="E3413" s="19">
        <f>SUM(E3404:E3412)</f>
        <v>38</v>
      </c>
      <c r="F3413" s="19">
        <f t="shared" ref="F3413:U3413" si="784">SUM(F3404:F3412)</f>
        <v>27</v>
      </c>
      <c r="G3413" s="19">
        <f t="shared" si="784"/>
        <v>125</v>
      </c>
      <c r="H3413" s="19">
        <f t="shared" si="784"/>
        <v>139</v>
      </c>
      <c r="I3413" s="19">
        <f t="shared" si="784"/>
        <v>157</v>
      </c>
      <c r="J3413" s="19">
        <f t="shared" si="784"/>
        <v>166</v>
      </c>
      <c r="K3413" s="19">
        <f t="shared" si="784"/>
        <v>172</v>
      </c>
      <c r="L3413" s="19">
        <f t="shared" si="784"/>
        <v>51</v>
      </c>
      <c r="M3413" s="19">
        <f t="shared" si="784"/>
        <v>14</v>
      </c>
      <c r="N3413" s="19">
        <f t="shared" si="784"/>
        <v>53</v>
      </c>
      <c r="O3413" s="19">
        <f t="shared" si="784"/>
        <v>53</v>
      </c>
      <c r="P3413" s="19">
        <f t="shared" si="784"/>
        <v>34</v>
      </c>
      <c r="Q3413" s="19">
        <f t="shared" si="784"/>
        <v>48</v>
      </c>
      <c r="R3413" s="19">
        <f t="shared" si="784"/>
        <v>15</v>
      </c>
      <c r="S3413" s="19">
        <f t="shared" si="784"/>
        <v>64</v>
      </c>
      <c r="T3413" s="19">
        <f t="shared" si="784"/>
        <v>0</v>
      </c>
      <c r="U3413" s="19">
        <f t="shared" si="784"/>
        <v>1181</v>
      </c>
    </row>
    <row r="3416" spans="1:21" ht="96">
      <c r="A3416" s="8" t="s">
        <v>2</v>
      </c>
      <c r="B3416" s="8" t="s">
        <v>3</v>
      </c>
      <c r="C3416" s="8" t="s">
        <v>4</v>
      </c>
      <c r="D3416" s="9" t="str">
        <f t="shared" ref="D3416:P3416" si="785">D5</f>
        <v>ANGGREK</v>
      </c>
      <c r="E3416" s="9" t="str">
        <f t="shared" si="785"/>
        <v>BOUGENVIL</v>
      </c>
      <c r="F3416" s="9" t="str">
        <f t="shared" si="785"/>
        <v>CAMELIA</v>
      </c>
      <c r="G3416" s="9" t="str">
        <f t="shared" si="785"/>
        <v>DEWANDARU</v>
      </c>
      <c r="H3416" s="9" t="str">
        <f t="shared" si="785"/>
        <v>EDELWEIS</v>
      </c>
      <c r="I3416" s="9" t="str">
        <f t="shared" si="785"/>
        <v>FLAMBOYAN</v>
      </c>
      <c r="J3416" s="9" t="str">
        <f t="shared" si="785"/>
        <v>GERANIUM</v>
      </c>
      <c r="K3416" s="9" t="str">
        <f t="shared" si="785"/>
        <v>HELIKONIA</v>
      </c>
      <c r="L3416" s="9" t="str">
        <f t="shared" si="785"/>
        <v>IVY</v>
      </c>
      <c r="M3416" s="9" t="str">
        <f t="shared" si="785"/>
        <v>JASMIN</v>
      </c>
      <c r="N3416" s="9" t="str">
        <f t="shared" si="785"/>
        <v>IGD</v>
      </c>
      <c r="O3416" s="9" t="str">
        <f t="shared" si="785"/>
        <v>HCU</v>
      </c>
      <c r="P3416" s="9" t="str">
        <f t="shared" si="785"/>
        <v>PENUNJANG</v>
      </c>
      <c r="Q3416" s="9" t="str">
        <f>Q5</f>
        <v>PELAYANAN</v>
      </c>
      <c r="R3416" s="9" t="str">
        <f>R5</f>
        <v>ADMIN</v>
      </c>
      <c r="S3416" s="9" t="str">
        <f>S5</f>
        <v>ASRAMA</v>
      </c>
      <c r="T3416" s="9" t="str">
        <f>T5</f>
        <v>MASJID</v>
      </c>
      <c r="U3416" s="9" t="str">
        <f>U5</f>
        <v>JUMLAH</v>
      </c>
    </row>
    <row r="3417" spans="1:21">
      <c r="A3417" s="10">
        <f>A3404+1</f>
        <v>14</v>
      </c>
      <c r="B3417" s="11" t="s">
        <v>37</v>
      </c>
      <c r="C3417" s="12" t="s">
        <v>24</v>
      </c>
      <c r="D3417" s="12"/>
      <c r="E3417" s="12"/>
      <c r="F3417" s="12"/>
      <c r="G3417" s="12">
        <v>19</v>
      </c>
      <c r="H3417" s="13">
        <v>10</v>
      </c>
      <c r="I3417" s="12">
        <v>29</v>
      </c>
      <c r="J3417" s="12">
        <v>30</v>
      </c>
      <c r="K3417" s="12">
        <v>29</v>
      </c>
      <c r="L3417" s="12">
        <v>12</v>
      </c>
      <c r="M3417" s="12">
        <v>4</v>
      </c>
      <c r="N3417" s="12"/>
      <c r="O3417" s="12">
        <v>12</v>
      </c>
      <c r="P3417" s="12">
        <v>8</v>
      </c>
      <c r="Q3417" s="12">
        <v>18</v>
      </c>
      <c r="R3417" s="12"/>
      <c r="S3417" s="12"/>
      <c r="T3417" s="12"/>
      <c r="U3417" s="12">
        <f t="shared" ref="U3417:U3419" si="786">SUM(E3417:T3417)</f>
        <v>171</v>
      </c>
    </row>
    <row r="3418" spans="1:21">
      <c r="A3418" s="14"/>
      <c r="B3418" s="15">
        <f>B3405+1</f>
        <v>46279</v>
      </c>
      <c r="C3418" s="12" t="s">
        <v>25</v>
      </c>
      <c r="D3418" s="12"/>
      <c r="E3418" s="12"/>
      <c r="F3418" s="12"/>
      <c r="G3418" s="12">
        <v>19</v>
      </c>
      <c r="H3418" s="13">
        <v>10</v>
      </c>
      <c r="I3418" s="12">
        <v>28</v>
      </c>
      <c r="J3418" s="12">
        <v>31</v>
      </c>
      <c r="K3418" s="12">
        <v>28</v>
      </c>
      <c r="L3418" s="12">
        <v>13</v>
      </c>
      <c r="M3418" s="12">
        <v>6</v>
      </c>
      <c r="N3418" s="12"/>
      <c r="O3418" s="12">
        <v>3</v>
      </c>
      <c r="P3418" s="12">
        <v>2</v>
      </c>
      <c r="Q3418" s="12">
        <v>9</v>
      </c>
      <c r="R3418" s="12"/>
      <c r="S3418" s="12"/>
      <c r="T3418" s="12"/>
      <c r="U3418" s="12">
        <f t="shared" si="786"/>
        <v>149</v>
      </c>
    </row>
    <row r="3419" spans="1:21">
      <c r="A3419" s="14"/>
      <c r="B3419" s="14"/>
      <c r="C3419" s="12" t="s">
        <v>26</v>
      </c>
      <c r="D3419" s="12"/>
      <c r="E3419" s="12"/>
      <c r="F3419" s="12"/>
      <c r="G3419" s="12">
        <v>8</v>
      </c>
      <c r="H3419" s="13">
        <v>3</v>
      </c>
      <c r="I3419" s="12">
        <v>6</v>
      </c>
      <c r="J3419" s="12">
        <v>8</v>
      </c>
      <c r="K3419" s="12">
        <v>12</v>
      </c>
      <c r="L3419" s="12">
        <v>4</v>
      </c>
      <c r="M3419" s="12">
        <v>2</v>
      </c>
      <c r="N3419" s="12"/>
      <c r="O3419" s="12">
        <v>4</v>
      </c>
      <c r="P3419" s="12"/>
      <c r="Q3419" s="12">
        <v>2</v>
      </c>
      <c r="R3419" s="12"/>
      <c r="S3419" s="12"/>
      <c r="T3419" s="12"/>
      <c r="U3419" s="12">
        <f t="shared" si="786"/>
        <v>49</v>
      </c>
    </row>
    <row r="3420" spans="1:21">
      <c r="A3420" s="14"/>
      <c r="B3420" s="14"/>
      <c r="C3420" s="12" t="s">
        <v>27</v>
      </c>
      <c r="D3420" s="12">
        <v>8</v>
      </c>
      <c r="E3420" s="12">
        <v>8</v>
      </c>
      <c r="F3420" s="12">
        <v>5</v>
      </c>
      <c r="G3420" s="12">
        <v>24</v>
      </c>
      <c r="H3420" s="13">
        <v>25</v>
      </c>
      <c r="I3420" s="12">
        <v>26</v>
      </c>
      <c r="J3420" s="12">
        <v>28</v>
      </c>
      <c r="K3420" s="12">
        <v>35</v>
      </c>
      <c r="L3420" s="12">
        <v>13</v>
      </c>
      <c r="M3420" s="12">
        <v>8</v>
      </c>
      <c r="N3420" s="12">
        <v>13</v>
      </c>
      <c r="O3420" s="12">
        <v>8</v>
      </c>
      <c r="P3420" s="12">
        <v>2</v>
      </c>
      <c r="Q3420" s="12">
        <v>5</v>
      </c>
      <c r="R3420" s="12"/>
      <c r="S3420" s="12">
        <v>15</v>
      </c>
      <c r="T3420" s="12"/>
      <c r="U3420" s="12">
        <f t="shared" ref="U3420:U3425" si="787">SUM(D3420:T3420)</f>
        <v>223</v>
      </c>
    </row>
    <row r="3421" spans="1:21">
      <c r="A3421" s="14"/>
      <c r="B3421" s="14"/>
      <c r="C3421" s="12" t="s">
        <v>28</v>
      </c>
      <c r="D3421" s="12">
        <v>7</v>
      </c>
      <c r="E3421" s="12">
        <v>6</v>
      </c>
      <c r="F3421" s="12">
        <v>8</v>
      </c>
      <c r="G3421" s="12">
        <v>23</v>
      </c>
      <c r="H3421" s="13">
        <v>35</v>
      </c>
      <c r="I3421" s="12">
        <v>34</v>
      </c>
      <c r="J3421" s="12">
        <v>29</v>
      </c>
      <c r="K3421" s="12">
        <v>34</v>
      </c>
      <c r="L3421" s="12">
        <v>5</v>
      </c>
      <c r="M3421" s="12">
        <v>4</v>
      </c>
      <c r="N3421" s="12">
        <v>10</v>
      </c>
      <c r="O3421" s="12">
        <v>6</v>
      </c>
      <c r="P3421" s="12">
        <v>2</v>
      </c>
      <c r="Q3421" s="12">
        <v>1</v>
      </c>
      <c r="R3421" s="12"/>
      <c r="S3421" s="12">
        <v>4</v>
      </c>
      <c r="T3421" s="12"/>
      <c r="U3421" s="12">
        <f t="shared" si="787"/>
        <v>208</v>
      </c>
    </row>
    <row r="3422" spans="1:21">
      <c r="A3422" s="14"/>
      <c r="B3422" s="14"/>
      <c r="C3422" s="12" t="s">
        <v>35</v>
      </c>
      <c r="D3422" s="12">
        <v>6</v>
      </c>
      <c r="E3422" s="12">
        <v>7</v>
      </c>
      <c r="F3422" s="12">
        <v>7</v>
      </c>
      <c r="G3422" s="12">
        <v>33</v>
      </c>
      <c r="H3422" s="13">
        <v>33</v>
      </c>
      <c r="I3422" s="12">
        <v>32</v>
      </c>
      <c r="J3422" s="12">
        <v>35</v>
      </c>
      <c r="K3422" s="12">
        <v>33</v>
      </c>
      <c r="L3422" s="12">
        <v>7</v>
      </c>
      <c r="M3422" s="12">
        <v>2</v>
      </c>
      <c r="N3422" s="12">
        <v>4</v>
      </c>
      <c r="O3422" s="12">
        <v>3</v>
      </c>
      <c r="P3422" s="12">
        <v>1</v>
      </c>
      <c r="Q3422" s="12">
        <v>2</v>
      </c>
      <c r="R3422" s="12"/>
      <c r="S3422" s="12">
        <v>25</v>
      </c>
      <c r="T3422" s="12"/>
      <c r="U3422" s="12">
        <f t="shared" si="787"/>
        <v>230</v>
      </c>
    </row>
    <row r="3423" spans="1:21">
      <c r="A3423" s="14"/>
      <c r="B3423" s="14"/>
      <c r="C3423" s="12" t="s">
        <v>36</v>
      </c>
      <c r="D3423" s="12">
        <v>3</v>
      </c>
      <c r="E3423" s="12">
        <v>19</v>
      </c>
      <c r="F3423" s="12">
        <v>8</v>
      </c>
      <c r="G3423" s="12"/>
      <c r="H3423" s="12"/>
      <c r="I3423" s="12"/>
      <c r="J3423" s="12"/>
      <c r="K3423" s="12"/>
      <c r="L3423" s="12"/>
      <c r="M3423" s="12"/>
      <c r="N3423" s="12"/>
      <c r="O3423" s="12">
        <v>4</v>
      </c>
      <c r="P3423" s="12"/>
      <c r="Q3423" s="12">
        <v>2</v>
      </c>
      <c r="R3423" s="12"/>
      <c r="S3423" s="12"/>
      <c r="T3423" s="12"/>
      <c r="U3423" s="12">
        <f t="shared" si="787"/>
        <v>36</v>
      </c>
    </row>
    <row r="3424" spans="1:21">
      <c r="A3424" s="14"/>
      <c r="B3424" s="14"/>
      <c r="C3424" s="12" t="s">
        <v>31</v>
      </c>
      <c r="D3424" s="12">
        <v>4</v>
      </c>
      <c r="E3424" s="12">
        <v>10</v>
      </c>
      <c r="F3424" s="12">
        <v>5</v>
      </c>
      <c r="G3424" s="12">
        <v>2</v>
      </c>
      <c r="H3424" s="12"/>
      <c r="I3424" s="12"/>
      <c r="J3424" s="12"/>
      <c r="K3424" s="12"/>
      <c r="L3424" s="12"/>
      <c r="M3424" s="12"/>
      <c r="N3424" s="12">
        <v>2</v>
      </c>
      <c r="O3424" s="12"/>
      <c r="P3424" s="12"/>
      <c r="Q3424" s="12">
        <v>2</v>
      </c>
      <c r="R3424" s="12"/>
      <c r="S3424" s="12"/>
      <c r="T3424" s="12"/>
      <c r="U3424" s="12">
        <f t="shared" si="787"/>
        <v>25</v>
      </c>
    </row>
    <row r="3425" spans="1:21">
      <c r="A3425" s="16"/>
      <c r="B3425" s="16"/>
      <c r="C3425" s="12" t="s">
        <v>32</v>
      </c>
      <c r="D3425" s="12"/>
      <c r="E3425" s="12">
        <v>3</v>
      </c>
      <c r="F3425" s="12"/>
      <c r="G3425" s="12">
        <v>7</v>
      </c>
      <c r="H3425" s="12">
        <v>15</v>
      </c>
      <c r="I3425" s="12">
        <v>10</v>
      </c>
      <c r="J3425" s="12">
        <v>12</v>
      </c>
      <c r="K3425" s="12">
        <v>15</v>
      </c>
      <c r="L3425" s="12">
        <v>8</v>
      </c>
      <c r="M3425" s="12"/>
      <c r="N3425" s="12">
        <v>6</v>
      </c>
      <c r="O3425" s="12">
        <v>8</v>
      </c>
      <c r="P3425" s="12"/>
      <c r="Q3425" s="12">
        <v>2</v>
      </c>
      <c r="R3425" s="12"/>
      <c r="S3425" s="12"/>
      <c r="T3425" s="12">
        <v>21</v>
      </c>
      <c r="U3425" s="12">
        <f t="shared" si="787"/>
        <v>107</v>
      </c>
    </row>
    <row r="3426" spans="1:21">
      <c r="A3426" s="17"/>
      <c r="B3426" s="18"/>
      <c r="C3426" s="19" t="s">
        <v>33</v>
      </c>
      <c r="D3426" s="19">
        <f>SUM(D3417:D3425)</f>
        <v>28</v>
      </c>
      <c r="E3426" s="19">
        <f>SUM(E3417:E3425)</f>
        <v>53</v>
      </c>
      <c r="F3426" s="19">
        <f t="shared" ref="F3426:U3426" si="788">SUM(F3417:F3425)</f>
        <v>33</v>
      </c>
      <c r="G3426" s="19">
        <f t="shared" si="788"/>
        <v>135</v>
      </c>
      <c r="H3426" s="19">
        <f t="shared" si="788"/>
        <v>131</v>
      </c>
      <c r="I3426" s="19">
        <f t="shared" si="788"/>
        <v>165</v>
      </c>
      <c r="J3426" s="19">
        <f t="shared" si="788"/>
        <v>173</v>
      </c>
      <c r="K3426" s="19">
        <f t="shared" si="788"/>
        <v>186</v>
      </c>
      <c r="L3426" s="19">
        <f t="shared" si="788"/>
        <v>62</v>
      </c>
      <c r="M3426" s="19">
        <f t="shared" si="788"/>
        <v>26</v>
      </c>
      <c r="N3426" s="19">
        <f t="shared" si="788"/>
        <v>35</v>
      </c>
      <c r="O3426" s="19">
        <f t="shared" si="788"/>
        <v>48</v>
      </c>
      <c r="P3426" s="19">
        <f t="shared" si="788"/>
        <v>15</v>
      </c>
      <c r="Q3426" s="19">
        <f t="shared" si="788"/>
        <v>43</v>
      </c>
      <c r="R3426" s="19">
        <f t="shared" si="788"/>
        <v>0</v>
      </c>
      <c r="S3426" s="19">
        <f t="shared" si="788"/>
        <v>44</v>
      </c>
      <c r="T3426" s="19">
        <f t="shared" si="788"/>
        <v>21</v>
      </c>
      <c r="U3426" s="19">
        <f t="shared" si="788"/>
        <v>1198</v>
      </c>
    </row>
    <row r="3429" spans="1:21" ht="96">
      <c r="A3429" s="8" t="s">
        <v>2</v>
      </c>
      <c r="B3429" s="8" t="s">
        <v>3</v>
      </c>
      <c r="C3429" s="8" t="s">
        <v>4</v>
      </c>
      <c r="D3429" s="9" t="str">
        <f t="shared" ref="D3429:P3429" si="789">D5</f>
        <v>ANGGREK</v>
      </c>
      <c r="E3429" s="9" t="str">
        <f t="shared" si="789"/>
        <v>BOUGENVIL</v>
      </c>
      <c r="F3429" s="9" t="str">
        <f t="shared" si="789"/>
        <v>CAMELIA</v>
      </c>
      <c r="G3429" s="9" t="str">
        <f t="shared" si="789"/>
        <v>DEWANDARU</v>
      </c>
      <c r="H3429" s="9" t="str">
        <f t="shared" si="789"/>
        <v>EDELWEIS</v>
      </c>
      <c r="I3429" s="9" t="str">
        <f t="shared" si="789"/>
        <v>FLAMBOYAN</v>
      </c>
      <c r="J3429" s="9" t="str">
        <f t="shared" si="789"/>
        <v>GERANIUM</v>
      </c>
      <c r="K3429" s="9" t="str">
        <f t="shared" si="789"/>
        <v>HELIKONIA</v>
      </c>
      <c r="L3429" s="9" t="str">
        <f t="shared" si="789"/>
        <v>IVY</v>
      </c>
      <c r="M3429" s="9" t="str">
        <f t="shared" si="789"/>
        <v>JASMIN</v>
      </c>
      <c r="N3429" s="9" t="str">
        <f t="shared" si="789"/>
        <v>IGD</v>
      </c>
      <c r="O3429" s="9" t="str">
        <f t="shared" si="789"/>
        <v>HCU</v>
      </c>
      <c r="P3429" s="9" t="str">
        <f t="shared" si="789"/>
        <v>PENUNJANG</v>
      </c>
      <c r="Q3429" s="9" t="str">
        <f>Q5</f>
        <v>PELAYANAN</v>
      </c>
      <c r="R3429" s="9" t="str">
        <f>R5</f>
        <v>ADMIN</v>
      </c>
      <c r="S3429" s="9" t="str">
        <f>S5</f>
        <v>ASRAMA</v>
      </c>
      <c r="T3429" s="9" t="str">
        <f>T5</f>
        <v>MASJID</v>
      </c>
      <c r="U3429" s="9" t="str">
        <f>U5</f>
        <v>JUMLAH</v>
      </c>
    </row>
    <row r="3430" spans="1:21">
      <c r="A3430" s="10">
        <f>A3417+1</f>
        <v>15</v>
      </c>
      <c r="B3430" s="11" t="s">
        <v>39</v>
      </c>
      <c r="C3430" s="12" t="s">
        <v>24</v>
      </c>
      <c r="D3430" s="12"/>
      <c r="E3430" s="12"/>
      <c r="F3430" s="12"/>
      <c r="G3430" s="12">
        <v>20</v>
      </c>
      <c r="H3430" s="12">
        <v>15</v>
      </c>
      <c r="I3430" s="12">
        <v>29</v>
      </c>
      <c r="J3430" s="12">
        <v>29</v>
      </c>
      <c r="K3430" s="12">
        <v>30</v>
      </c>
      <c r="L3430" s="12">
        <v>12</v>
      </c>
      <c r="M3430" s="12"/>
      <c r="N3430" s="12"/>
      <c r="O3430" s="12">
        <v>11</v>
      </c>
      <c r="P3430" s="12">
        <v>15</v>
      </c>
      <c r="Q3430" s="12">
        <v>19</v>
      </c>
      <c r="R3430" s="12"/>
      <c r="S3430" s="12"/>
      <c r="T3430" s="12"/>
      <c r="U3430" s="12">
        <f t="shared" ref="U3430:U3432" si="790">SUM(E3430:T3430)</f>
        <v>180</v>
      </c>
    </row>
    <row r="3431" spans="1:21">
      <c r="A3431" s="14"/>
      <c r="B3431" s="15">
        <f>B3418+1</f>
        <v>46280</v>
      </c>
      <c r="C3431" s="12" t="s">
        <v>25</v>
      </c>
      <c r="D3431" s="12"/>
      <c r="E3431" s="12"/>
      <c r="F3431" s="12"/>
      <c r="G3431" s="12">
        <v>22</v>
      </c>
      <c r="H3431" s="12">
        <v>16</v>
      </c>
      <c r="I3431" s="12">
        <v>28</v>
      </c>
      <c r="J3431" s="12">
        <v>28</v>
      </c>
      <c r="K3431" s="12">
        <v>31</v>
      </c>
      <c r="L3431" s="12">
        <v>10</v>
      </c>
      <c r="M3431" s="12"/>
      <c r="N3431" s="12"/>
      <c r="O3431" s="12">
        <v>4</v>
      </c>
      <c r="P3431" s="12">
        <v>6</v>
      </c>
      <c r="Q3431" s="12">
        <v>5</v>
      </c>
      <c r="R3431" s="12"/>
      <c r="S3431" s="12"/>
      <c r="T3431" s="12"/>
      <c r="U3431" s="12">
        <f t="shared" si="790"/>
        <v>150</v>
      </c>
    </row>
    <row r="3432" spans="1:21">
      <c r="A3432" s="14"/>
      <c r="B3432" s="14"/>
      <c r="C3432" s="12" t="s">
        <v>26</v>
      </c>
      <c r="D3432" s="12"/>
      <c r="E3432" s="12"/>
      <c r="F3432" s="12"/>
      <c r="G3432" s="12">
        <v>6</v>
      </c>
      <c r="H3432" s="12">
        <v>4</v>
      </c>
      <c r="I3432" s="12">
        <v>9</v>
      </c>
      <c r="J3432" s="12">
        <v>8</v>
      </c>
      <c r="K3432" s="12">
        <v>12</v>
      </c>
      <c r="L3432" s="12">
        <v>6</v>
      </c>
      <c r="M3432" s="12"/>
      <c r="N3432" s="12"/>
      <c r="O3432" s="12">
        <v>3</v>
      </c>
      <c r="P3432" s="12"/>
      <c r="Q3432" s="12">
        <v>2</v>
      </c>
      <c r="R3432" s="12"/>
      <c r="S3432" s="12"/>
      <c r="T3432" s="12"/>
      <c r="U3432" s="12">
        <f t="shared" si="790"/>
        <v>50</v>
      </c>
    </row>
    <row r="3433" spans="1:21">
      <c r="A3433" s="14"/>
      <c r="B3433" s="14"/>
      <c r="C3433" s="12" t="s">
        <v>27</v>
      </c>
      <c r="D3433" s="12">
        <v>8</v>
      </c>
      <c r="E3433" s="12">
        <v>10</v>
      </c>
      <c r="F3433" s="12">
        <v>7</v>
      </c>
      <c r="G3433" s="12">
        <v>19</v>
      </c>
      <c r="H3433" s="12">
        <v>26</v>
      </c>
      <c r="I3433" s="12">
        <v>28</v>
      </c>
      <c r="J3433" s="12">
        <v>25</v>
      </c>
      <c r="K3433" s="12">
        <v>25</v>
      </c>
      <c r="L3433" s="12">
        <v>4</v>
      </c>
      <c r="M3433" s="12"/>
      <c r="N3433" s="12">
        <v>16</v>
      </c>
      <c r="O3433" s="12">
        <v>6</v>
      </c>
      <c r="P3433" s="12">
        <v>7</v>
      </c>
      <c r="Q3433" s="12">
        <v>3</v>
      </c>
      <c r="R3433" s="12"/>
      <c r="S3433" s="12"/>
      <c r="T3433" s="12"/>
      <c r="U3433" s="12">
        <f t="shared" ref="U3433:U3438" si="791">SUM(D3433:T3433)</f>
        <v>184</v>
      </c>
    </row>
    <row r="3434" spans="1:21">
      <c r="A3434" s="14"/>
      <c r="B3434" s="14"/>
      <c r="C3434" s="12" t="s">
        <v>28</v>
      </c>
      <c r="D3434" s="12">
        <v>6</v>
      </c>
      <c r="E3434" s="12">
        <v>11</v>
      </c>
      <c r="F3434" s="12">
        <v>5</v>
      </c>
      <c r="G3434" s="12">
        <v>24</v>
      </c>
      <c r="H3434" s="12">
        <v>28</v>
      </c>
      <c r="I3434" s="12">
        <v>32</v>
      </c>
      <c r="J3434" s="12">
        <v>33</v>
      </c>
      <c r="K3434" s="12">
        <v>37</v>
      </c>
      <c r="L3434" s="12">
        <v>5</v>
      </c>
      <c r="M3434" s="12"/>
      <c r="N3434" s="12">
        <v>5</v>
      </c>
      <c r="O3434" s="12">
        <v>5</v>
      </c>
      <c r="P3434" s="12">
        <v>8</v>
      </c>
      <c r="Q3434" s="12"/>
      <c r="R3434" s="12"/>
      <c r="S3434" s="12"/>
      <c r="T3434" s="12"/>
      <c r="U3434" s="12">
        <f t="shared" si="791"/>
        <v>199</v>
      </c>
    </row>
    <row r="3435" spans="1:21">
      <c r="A3435" s="14"/>
      <c r="B3435" s="14"/>
      <c r="C3435" s="12" t="s">
        <v>35</v>
      </c>
      <c r="D3435" s="12">
        <v>7</v>
      </c>
      <c r="E3435" s="12">
        <v>16</v>
      </c>
      <c r="F3435" s="12">
        <v>5</v>
      </c>
      <c r="G3435" s="12">
        <v>16</v>
      </c>
      <c r="H3435" s="12">
        <v>33</v>
      </c>
      <c r="I3435" s="12">
        <v>34</v>
      </c>
      <c r="J3435" s="12">
        <v>31</v>
      </c>
      <c r="K3435" s="12">
        <v>34</v>
      </c>
      <c r="L3435" s="12">
        <v>3</v>
      </c>
      <c r="M3435" s="12"/>
      <c r="N3435" s="12">
        <v>8</v>
      </c>
      <c r="O3435" s="12">
        <v>3</v>
      </c>
      <c r="P3435" s="12">
        <v>4</v>
      </c>
      <c r="Q3435" s="12">
        <v>6</v>
      </c>
      <c r="R3435" s="12"/>
      <c r="S3435" s="12"/>
      <c r="T3435" s="12"/>
      <c r="U3435" s="12">
        <f t="shared" si="791"/>
        <v>200</v>
      </c>
    </row>
    <row r="3436" spans="1:21">
      <c r="A3436" s="14"/>
      <c r="B3436" s="14"/>
      <c r="C3436" s="12" t="s">
        <v>36</v>
      </c>
      <c r="D3436" s="12">
        <v>5</v>
      </c>
      <c r="E3436" s="12">
        <v>10</v>
      </c>
      <c r="F3436" s="12">
        <v>4</v>
      </c>
      <c r="G3436" s="12"/>
      <c r="H3436" s="12"/>
      <c r="I3436" s="12"/>
      <c r="J3436" s="12"/>
      <c r="K3436" s="12"/>
      <c r="L3436" s="12"/>
      <c r="M3436" s="12"/>
      <c r="N3436" s="12"/>
      <c r="O3436" s="12">
        <v>4</v>
      </c>
      <c r="P3436" s="12"/>
      <c r="Q3436" s="12"/>
      <c r="R3436" s="12"/>
      <c r="S3436" s="12"/>
      <c r="T3436" s="12"/>
      <c r="U3436" s="12">
        <f t="shared" si="791"/>
        <v>23</v>
      </c>
    </row>
    <row r="3437" spans="1:21">
      <c r="A3437" s="14"/>
      <c r="B3437" s="14"/>
      <c r="C3437" s="12" t="s">
        <v>31</v>
      </c>
      <c r="D3437" s="12">
        <v>4</v>
      </c>
      <c r="E3437" s="12">
        <v>12</v>
      </c>
      <c r="F3437" s="12">
        <v>9</v>
      </c>
      <c r="G3437" s="12"/>
      <c r="H3437" s="12"/>
      <c r="I3437" s="12"/>
      <c r="J3437" s="12"/>
      <c r="K3437" s="12"/>
      <c r="L3437" s="12"/>
      <c r="M3437" s="12"/>
      <c r="N3437" s="12">
        <v>9</v>
      </c>
      <c r="O3437" s="12"/>
      <c r="P3437" s="12"/>
      <c r="Q3437" s="12"/>
      <c r="R3437" s="12"/>
      <c r="S3437" s="12"/>
      <c r="T3437" s="12"/>
      <c r="U3437" s="12">
        <f t="shared" si="791"/>
        <v>34</v>
      </c>
    </row>
    <row r="3438" spans="1:21">
      <c r="A3438" s="16"/>
      <c r="B3438" s="16"/>
      <c r="C3438" s="12" t="s">
        <v>32</v>
      </c>
      <c r="D3438" s="12"/>
      <c r="E3438" s="12"/>
      <c r="F3438" s="12"/>
      <c r="G3438" s="12">
        <v>7</v>
      </c>
      <c r="H3438" s="12">
        <v>15</v>
      </c>
      <c r="I3438" s="12">
        <v>12</v>
      </c>
      <c r="J3438" s="12">
        <v>7</v>
      </c>
      <c r="K3438" s="12">
        <v>10</v>
      </c>
      <c r="L3438" s="12">
        <v>4</v>
      </c>
      <c r="M3438" s="12"/>
      <c r="N3438" s="12">
        <v>6</v>
      </c>
      <c r="O3438" s="12">
        <v>5</v>
      </c>
      <c r="P3438" s="12"/>
      <c r="Q3438" s="12"/>
      <c r="R3438" s="12"/>
      <c r="S3438" s="12"/>
      <c r="T3438" s="12">
        <v>35</v>
      </c>
      <c r="U3438" s="12">
        <f t="shared" si="791"/>
        <v>101</v>
      </c>
    </row>
    <row r="3439" spans="1:21">
      <c r="A3439" s="17"/>
      <c r="B3439" s="18"/>
      <c r="C3439" s="19" t="s">
        <v>33</v>
      </c>
      <c r="D3439" s="19">
        <f>SUM(D3430:D3438)</f>
        <v>30</v>
      </c>
      <c r="E3439" s="19">
        <f>SUM(E3430:E3438)</f>
        <v>59</v>
      </c>
      <c r="F3439" s="19">
        <f t="shared" ref="F3439:U3439" si="792">SUM(F3430:F3438)</f>
        <v>30</v>
      </c>
      <c r="G3439" s="19">
        <f t="shared" si="792"/>
        <v>114</v>
      </c>
      <c r="H3439" s="19">
        <f t="shared" si="792"/>
        <v>137</v>
      </c>
      <c r="I3439" s="19">
        <f t="shared" si="792"/>
        <v>172</v>
      </c>
      <c r="J3439" s="19">
        <f t="shared" si="792"/>
        <v>161</v>
      </c>
      <c r="K3439" s="19">
        <f t="shared" si="792"/>
        <v>179</v>
      </c>
      <c r="L3439" s="19">
        <f t="shared" si="792"/>
        <v>44</v>
      </c>
      <c r="M3439" s="19">
        <f t="shared" si="792"/>
        <v>0</v>
      </c>
      <c r="N3439" s="19">
        <f t="shared" si="792"/>
        <v>44</v>
      </c>
      <c r="O3439" s="19">
        <f t="shared" si="792"/>
        <v>41</v>
      </c>
      <c r="P3439" s="19">
        <f t="shared" si="792"/>
        <v>40</v>
      </c>
      <c r="Q3439" s="19">
        <f t="shared" si="792"/>
        <v>35</v>
      </c>
      <c r="R3439" s="19">
        <f t="shared" si="792"/>
        <v>0</v>
      </c>
      <c r="S3439" s="19">
        <f t="shared" si="792"/>
        <v>0</v>
      </c>
      <c r="T3439" s="19">
        <f t="shared" si="792"/>
        <v>35</v>
      </c>
      <c r="U3439" s="19">
        <f t="shared" si="792"/>
        <v>1121</v>
      </c>
    </row>
    <row r="3442" spans="1:21" ht="96">
      <c r="A3442" s="8" t="s">
        <v>2</v>
      </c>
      <c r="B3442" s="8" t="s">
        <v>3</v>
      </c>
      <c r="C3442" s="8" t="s">
        <v>4</v>
      </c>
      <c r="D3442" s="9" t="str">
        <f t="shared" ref="D3442:P3442" si="793">D5</f>
        <v>ANGGREK</v>
      </c>
      <c r="E3442" s="9" t="str">
        <f t="shared" si="793"/>
        <v>BOUGENVIL</v>
      </c>
      <c r="F3442" s="9" t="str">
        <f t="shared" si="793"/>
        <v>CAMELIA</v>
      </c>
      <c r="G3442" s="9" t="str">
        <f t="shared" si="793"/>
        <v>DEWANDARU</v>
      </c>
      <c r="H3442" s="9" t="str">
        <f t="shared" si="793"/>
        <v>EDELWEIS</v>
      </c>
      <c r="I3442" s="9" t="str">
        <f t="shared" si="793"/>
        <v>FLAMBOYAN</v>
      </c>
      <c r="J3442" s="9" t="str">
        <f t="shared" si="793"/>
        <v>GERANIUM</v>
      </c>
      <c r="K3442" s="9" t="str">
        <f t="shared" si="793"/>
        <v>HELIKONIA</v>
      </c>
      <c r="L3442" s="9" t="str">
        <f t="shared" si="793"/>
        <v>IVY</v>
      </c>
      <c r="M3442" s="9" t="str">
        <f t="shared" si="793"/>
        <v>JASMIN</v>
      </c>
      <c r="N3442" s="9" t="str">
        <f t="shared" si="793"/>
        <v>IGD</v>
      </c>
      <c r="O3442" s="9" t="str">
        <f t="shared" si="793"/>
        <v>HCU</v>
      </c>
      <c r="P3442" s="9" t="str">
        <f t="shared" si="793"/>
        <v>PENUNJANG</v>
      </c>
      <c r="Q3442" s="9" t="str">
        <f>Q5</f>
        <v>PELAYANAN</v>
      </c>
      <c r="R3442" s="9" t="str">
        <f>R5</f>
        <v>ADMIN</v>
      </c>
      <c r="S3442" s="9" t="str">
        <f>S5</f>
        <v>ASRAMA</v>
      </c>
      <c r="T3442" s="9" t="str">
        <f>T5</f>
        <v>MASJID</v>
      </c>
      <c r="U3442" s="9" t="str">
        <f>U5</f>
        <v>JUMLAH</v>
      </c>
    </row>
    <row r="3443" spans="1:21">
      <c r="A3443" s="10">
        <f>A3430+1</f>
        <v>16</v>
      </c>
      <c r="B3443" s="11" t="s">
        <v>23</v>
      </c>
      <c r="C3443" s="12" t="s">
        <v>24</v>
      </c>
      <c r="D3443" s="12"/>
      <c r="E3443" s="12"/>
      <c r="F3443" s="12"/>
      <c r="G3443" s="12">
        <v>20</v>
      </c>
      <c r="H3443" s="12">
        <v>14</v>
      </c>
      <c r="I3443" s="12">
        <v>29</v>
      </c>
      <c r="J3443" s="12">
        <v>27</v>
      </c>
      <c r="K3443" s="12">
        <v>30</v>
      </c>
      <c r="L3443" s="12">
        <v>10</v>
      </c>
      <c r="M3443" s="12">
        <v>3</v>
      </c>
      <c r="N3443" s="12"/>
      <c r="O3443" s="12">
        <v>14</v>
      </c>
      <c r="P3443" s="12">
        <v>11</v>
      </c>
      <c r="Q3443" s="12">
        <v>14</v>
      </c>
      <c r="R3443" s="12"/>
      <c r="S3443" s="12"/>
      <c r="T3443" s="12"/>
      <c r="U3443" s="12">
        <f t="shared" ref="U3443:U3445" si="794">SUM(E3443:T3443)</f>
        <v>172</v>
      </c>
    </row>
    <row r="3444" spans="1:21">
      <c r="A3444" s="14"/>
      <c r="B3444" s="15">
        <f>B3431+1</f>
        <v>46281</v>
      </c>
      <c r="C3444" s="12" t="s">
        <v>25</v>
      </c>
      <c r="D3444" s="12"/>
      <c r="E3444" s="12"/>
      <c r="F3444" s="12"/>
      <c r="G3444" s="12">
        <v>19</v>
      </c>
      <c r="H3444" s="12">
        <v>15</v>
      </c>
      <c r="I3444" s="12">
        <v>28</v>
      </c>
      <c r="J3444" s="12">
        <v>26</v>
      </c>
      <c r="K3444" s="12">
        <v>33</v>
      </c>
      <c r="L3444" s="12">
        <v>9</v>
      </c>
      <c r="M3444" s="12">
        <v>3</v>
      </c>
      <c r="N3444" s="12"/>
      <c r="O3444" s="12">
        <v>5</v>
      </c>
      <c r="P3444" s="12">
        <v>5</v>
      </c>
      <c r="Q3444" s="12">
        <v>6</v>
      </c>
      <c r="R3444" s="12"/>
      <c r="S3444" s="12"/>
      <c r="T3444" s="12"/>
      <c r="U3444" s="12">
        <f t="shared" si="794"/>
        <v>149</v>
      </c>
    </row>
    <row r="3445" spans="1:21">
      <c r="A3445" s="14"/>
      <c r="B3445" s="14"/>
      <c r="C3445" s="12" t="s">
        <v>26</v>
      </c>
      <c r="D3445" s="12"/>
      <c r="E3445" s="12"/>
      <c r="F3445" s="12"/>
      <c r="G3445" s="12">
        <v>4</v>
      </c>
      <c r="H3445" s="12">
        <v>1</v>
      </c>
      <c r="I3445" s="12">
        <v>2</v>
      </c>
      <c r="J3445" s="12">
        <v>8</v>
      </c>
      <c r="K3445" s="12">
        <v>10</v>
      </c>
      <c r="L3445" s="12">
        <v>8</v>
      </c>
      <c r="M3445" s="12"/>
      <c r="N3445" s="12"/>
      <c r="O3445" s="12">
        <v>4</v>
      </c>
      <c r="P3445" s="12"/>
      <c r="Q3445" s="12">
        <v>8</v>
      </c>
      <c r="R3445" s="12"/>
      <c r="S3445" s="12"/>
      <c r="T3445" s="12"/>
      <c r="U3445" s="12">
        <f t="shared" si="794"/>
        <v>45</v>
      </c>
    </row>
    <row r="3446" spans="1:21">
      <c r="A3446" s="14"/>
      <c r="B3446" s="14"/>
      <c r="C3446" s="12" t="s">
        <v>27</v>
      </c>
      <c r="D3446" s="12">
        <v>8</v>
      </c>
      <c r="E3446" s="12">
        <v>16</v>
      </c>
      <c r="F3446" s="12">
        <v>14</v>
      </c>
      <c r="G3446" s="12">
        <v>27</v>
      </c>
      <c r="H3446" s="12">
        <v>29</v>
      </c>
      <c r="I3446" s="12">
        <v>37</v>
      </c>
      <c r="J3446" s="12">
        <v>34</v>
      </c>
      <c r="K3446" s="12">
        <v>27</v>
      </c>
      <c r="L3446" s="12">
        <v>7</v>
      </c>
      <c r="M3446" s="12">
        <v>4</v>
      </c>
      <c r="N3446" s="12">
        <v>24</v>
      </c>
      <c r="O3446" s="12">
        <v>6</v>
      </c>
      <c r="P3446" s="12">
        <v>4</v>
      </c>
      <c r="Q3446" s="12">
        <v>5</v>
      </c>
      <c r="R3446" s="12">
        <v>7</v>
      </c>
      <c r="S3446" s="12">
        <v>19</v>
      </c>
      <c r="T3446" s="12"/>
      <c r="U3446" s="12">
        <f t="shared" ref="U3446:U3451" si="795">SUM(D3446:T3446)</f>
        <v>268</v>
      </c>
    </row>
    <row r="3447" spans="1:21">
      <c r="A3447" s="14"/>
      <c r="B3447" s="14"/>
      <c r="C3447" s="12" t="s">
        <v>28</v>
      </c>
      <c r="D3447" s="12">
        <v>6</v>
      </c>
      <c r="E3447" s="12">
        <v>12</v>
      </c>
      <c r="F3447" s="12">
        <v>17</v>
      </c>
      <c r="G3447" s="12">
        <v>25</v>
      </c>
      <c r="H3447" s="12">
        <v>28</v>
      </c>
      <c r="I3447" s="12">
        <v>34</v>
      </c>
      <c r="J3447" s="12">
        <v>32</v>
      </c>
      <c r="K3447" s="12">
        <v>26</v>
      </c>
      <c r="L3447" s="12">
        <v>6</v>
      </c>
      <c r="M3447" s="12">
        <v>3</v>
      </c>
      <c r="N3447" s="12">
        <v>7</v>
      </c>
      <c r="O3447" s="12">
        <v>8</v>
      </c>
      <c r="P3447" s="12">
        <v>3</v>
      </c>
      <c r="Q3447" s="12">
        <v>3</v>
      </c>
      <c r="R3447" s="12">
        <v>8</v>
      </c>
      <c r="S3447" s="12">
        <v>20</v>
      </c>
      <c r="T3447" s="12"/>
      <c r="U3447" s="12">
        <f t="shared" si="795"/>
        <v>238</v>
      </c>
    </row>
    <row r="3448" spans="1:21">
      <c r="A3448" s="14"/>
      <c r="B3448" s="14"/>
      <c r="C3448" s="12" t="s">
        <v>35</v>
      </c>
      <c r="D3448" s="12">
        <v>7</v>
      </c>
      <c r="E3448" s="12">
        <v>9</v>
      </c>
      <c r="F3448" s="12">
        <v>16</v>
      </c>
      <c r="G3448" s="12">
        <v>24</v>
      </c>
      <c r="H3448" s="12">
        <v>33</v>
      </c>
      <c r="I3448" s="12">
        <v>26</v>
      </c>
      <c r="J3448" s="12">
        <v>22</v>
      </c>
      <c r="K3448" s="12">
        <v>34</v>
      </c>
      <c r="L3448" s="12">
        <v>5</v>
      </c>
      <c r="M3448" s="12"/>
      <c r="N3448" s="12">
        <v>5</v>
      </c>
      <c r="O3448" s="12">
        <v>5</v>
      </c>
      <c r="P3448" s="12">
        <v>3</v>
      </c>
      <c r="Q3448" s="12">
        <v>4</v>
      </c>
      <c r="R3448" s="12">
        <v>9</v>
      </c>
      <c r="S3448" s="12">
        <v>21</v>
      </c>
      <c r="T3448" s="12"/>
      <c r="U3448" s="12">
        <f t="shared" si="795"/>
        <v>223</v>
      </c>
    </row>
    <row r="3449" spans="1:21">
      <c r="A3449" s="14"/>
      <c r="B3449" s="14"/>
      <c r="C3449" s="12" t="s">
        <v>36</v>
      </c>
      <c r="D3449" s="12">
        <v>5</v>
      </c>
      <c r="E3449" s="12">
        <v>13</v>
      </c>
      <c r="F3449" s="12">
        <v>17</v>
      </c>
      <c r="G3449" s="12"/>
      <c r="H3449" s="12"/>
      <c r="I3449" s="12"/>
      <c r="J3449" s="12"/>
      <c r="K3449" s="12"/>
      <c r="L3449" s="12"/>
      <c r="M3449" s="12"/>
      <c r="N3449" s="12"/>
      <c r="O3449" s="12"/>
      <c r="P3449" s="12"/>
      <c r="Q3449" s="12"/>
      <c r="R3449" s="12"/>
      <c r="S3449" s="12"/>
      <c r="T3449" s="12"/>
      <c r="U3449" s="12">
        <f t="shared" si="795"/>
        <v>35</v>
      </c>
    </row>
    <row r="3450" spans="1:21">
      <c r="A3450" s="14"/>
      <c r="B3450" s="14"/>
      <c r="C3450" s="12" t="s">
        <v>31</v>
      </c>
      <c r="D3450" s="12">
        <v>9</v>
      </c>
      <c r="E3450" s="12">
        <v>15</v>
      </c>
      <c r="F3450" s="12">
        <v>5</v>
      </c>
      <c r="G3450" s="12"/>
      <c r="H3450" s="12"/>
      <c r="I3450" s="12"/>
      <c r="J3450" s="12"/>
      <c r="K3450" s="12"/>
      <c r="L3450" s="12"/>
      <c r="M3450" s="12"/>
      <c r="N3450" s="12">
        <v>5</v>
      </c>
      <c r="O3450" s="12">
        <v>2</v>
      </c>
      <c r="P3450" s="12"/>
      <c r="Q3450" s="12"/>
      <c r="R3450" s="12"/>
      <c r="S3450" s="12"/>
      <c r="T3450" s="12"/>
      <c r="U3450" s="12">
        <f t="shared" si="795"/>
        <v>36</v>
      </c>
    </row>
    <row r="3451" spans="1:21">
      <c r="A3451" s="16"/>
      <c r="B3451" s="16"/>
      <c r="C3451" s="12" t="s">
        <v>32</v>
      </c>
      <c r="D3451" s="12"/>
      <c r="E3451" s="12">
        <v>3</v>
      </c>
      <c r="F3451" s="12"/>
      <c r="G3451" s="12">
        <v>9</v>
      </c>
      <c r="H3451" s="12">
        <v>19</v>
      </c>
      <c r="I3451" s="12">
        <v>4</v>
      </c>
      <c r="J3451" s="12">
        <v>5</v>
      </c>
      <c r="K3451" s="12">
        <v>7</v>
      </c>
      <c r="L3451" s="12">
        <v>5</v>
      </c>
      <c r="M3451" s="12"/>
      <c r="N3451" s="12">
        <v>22</v>
      </c>
      <c r="O3451" s="12">
        <v>7</v>
      </c>
      <c r="P3451" s="12">
        <v>3</v>
      </c>
      <c r="Q3451" s="12">
        <v>4</v>
      </c>
      <c r="R3451" s="12"/>
      <c r="S3451" s="12"/>
      <c r="T3451" s="12"/>
      <c r="U3451" s="12">
        <f t="shared" si="795"/>
        <v>88</v>
      </c>
    </row>
    <row r="3452" spans="1:21">
      <c r="A3452" s="17"/>
      <c r="B3452" s="18"/>
      <c r="C3452" s="19" t="s">
        <v>33</v>
      </c>
      <c r="D3452" s="19">
        <f>SUM(D3443:D3451)</f>
        <v>35</v>
      </c>
      <c r="E3452" s="19">
        <f>SUM(E3443:E3451)</f>
        <v>68</v>
      </c>
      <c r="F3452" s="19">
        <f t="shared" ref="F3452:U3452" si="796">SUM(F3443:F3451)</f>
        <v>69</v>
      </c>
      <c r="G3452" s="19">
        <f t="shared" si="796"/>
        <v>128</v>
      </c>
      <c r="H3452" s="19">
        <f t="shared" si="796"/>
        <v>139</v>
      </c>
      <c r="I3452" s="19">
        <f t="shared" si="796"/>
        <v>160</v>
      </c>
      <c r="J3452" s="19">
        <f t="shared" si="796"/>
        <v>154</v>
      </c>
      <c r="K3452" s="19">
        <f t="shared" si="796"/>
        <v>167</v>
      </c>
      <c r="L3452" s="19">
        <f t="shared" si="796"/>
        <v>50</v>
      </c>
      <c r="M3452" s="19">
        <f t="shared" si="796"/>
        <v>13</v>
      </c>
      <c r="N3452" s="19">
        <f t="shared" si="796"/>
        <v>63</v>
      </c>
      <c r="O3452" s="19">
        <f t="shared" si="796"/>
        <v>51</v>
      </c>
      <c r="P3452" s="19">
        <f t="shared" si="796"/>
        <v>29</v>
      </c>
      <c r="Q3452" s="19">
        <f t="shared" si="796"/>
        <v>44</v>
      </c>
      <c r="R3452" s="19">
        <f t="shared" si="796"/>
        <v>24</v>
      </c>
      <c r="S3452" s="19">
        <f t="shared" si="796"/>
        <v>60</v>
      </c>
      <c r="T3452" s="19">
        <f t="shared" si="796"/>
        <v>0</v>
      </c>
      <c r="U3452" s="19">
        <f t="shared" si="796"/>
        <v>1254</v>
      </c>
    </row>
    <row r="3455" spans="1:21" ht="96">
      <c r="A3455" s="8" t="s">
        <v>2</v>
      </c>
      <c r="B3455" s="8" t="s">
        <v>3</v>
      </c>
      <c r="C3455" s="8" t="s">
        <v>4</v>
      </c>
      <c r="D3455" s="9" t="str">
        <f t="shared" ref="D3455:P3455" si="797">D5</f>
        <v>ANGGREK</v>
      </c>
      <c r="E3455" s="9" t="str">
        <f t="shared" si="797"/>
        <v>BOUGENVIL</v>
      </c>
      <c r="F3455" s="9" t="str">
        <f t="shared" si="797"/>
        <v>CAMELIA</v>
      </c>
      <c r="G3455" s="9" t="str">
        <f t="shared" si="797"/>
        <v>DEWANDARU</v>
      </c>
      <c r="H3455" s="9" t="str">
        <f t="shared" si="797"/>
        <v>EDELWEIS</v>
      </c>
      <c r="I3455" s="9" t="str">
        <f t="shared" si="797"/>
        <v>FLAMBOYAN</v>
      </c>
      <c r="J3455" s="9" t="str">
        <f t="shared" si="797"/>
        <v>GERANIUM</v>
      </c>
      <c r="K3455" s="9" t="str">
        <f t="shared" si="797"/>
        <v>HELIKONIA</v>
      </c>
      <c r="L3455" s="9" t="str">
        <f t="shared" si="797"/>
        <v>IVY</v>
      </c>
      <c r="M3455" s="9" t="str">
        <f t="shared" si="797"/>
        <v>JASMIN</v>
      </c>
      <c r="N3455" s="9" t="str">
        <f t="shared" si="797"/>
        <v>IGD</v>
      </c>
      <c r="O3455" s="9" t="str">
        <f t="shared" si="797"/>
        <v>HCU</v>
      </c>
      <c r="P3455" s="9" t="str">
        <f t="shared" si="797"/>
        <v>PENUNJANG</v>
      </c>
      <c r="Q3455" s="9" t="str">
        <f>Q5</f>
        <v>PELAYANAN</v>
      </c>
      <c r="R3455" s="9" t="str">
        <f>R5</f>
        <v>ADMIN</v>
      </c>
      <c r="S3455" s="9" t="str">
        <f>S5</f>
        <v>ASRAMA</v>
      </c>
      <c r="T3455" s="9" t="str">
        <f>T5</f>
        <v>MASJID</v>
      </c>
      <c r="U3455" s="9" t="str">
        <f>U5</f>
        <v>JUMLAH</v>
      </c>
    </row>
    <row r="3456" spans="1:21">
      <c r="A3456" s="10">
        <f>A3443+1</f>
        <v>17</v>
      </c>
      <c r="B3456" s="11" t="s">
        <v>40</v>
      </c>
      <c r="C3456" s="12" t="s">
        <v>24</v>
      </c>
      <c r="D3456" s="12"/>
      <c r="E3456" s="12"/>
      <c r="F3456" s="12"/>
      <c r="G3456" s="12">
        <v>19</v>
      </c>
      <c r="H3456" s="12">
        <v>11</v>
      </c>
      <c r="I3456" s="12">
        <v>20</v>
      </c>
      <c r="J3456" s="12">
        <v>30</v>
      </c>
      <c r="K3456" s="12">
        <v>30</v>
      </c>
      <c r="L3456" s="12">
        <v>10</v>
      </c>
      <c r="M3456" s="12">
        <v>5</v>
      </c>
      <c r="N3456" s="12"/>
      <c r="O3456" s="12">
        <v>10</v>
      </c>
      <c r="P3456" s="12">
        <v>10</v>
      </c>
      <c r="Q3456" s="12">
        <v>6</v>
      </c>
      <c r="R3456" s="12"/>
      <c r="S3456" s="12"/>
      <c r="T3456" s="12"/>
      <c r="U3456" s="12">
        <f t="shared" ref="U3456:U3458" si="798">SUM(E3456:T3456)</f>
        <v>151</v>
      </c>
    </row>
    <row r="3457" spans="1:21">
      <c r="A3457" s="14"/>
      <c r="B3457" s="15">
        <f>B3444+1</f>
        <v>46282</v>
      </c>
      <c r="C3457" s="12" t="s">
        <v>25</v>
      </c>
      <c r="D3457" s="12"/>
      <c r="E3457" s="12"/>
      <c r="F3457" s="12"/>
      <c r="G3457" s="12">
        <v>18</v>
      </c>
      <c r="H3457" s="12">
        <v>12</v>
      </c>
      <c r="I3457" s="12">
        <v>21</v>
      </c>
      <c r="J3457" s="12">
        <v>31</v>
      </c>
      <c r="K3457" s="12">
        <v>31</v>
      </c>
      <c r="L3457" s="12">
        <v>11</v>
      </c>
      <c r="M3457" s="12">
        <v>3</v>
      </c>
      <c r="N3457" s="12"/>
      <c r="O3457" s="12">
        <v>4</v>
      </c>
      <c r="P3457" s="12">
        <v>3</v>
      </c>
      <c r="Q3457" s="12">
        <v>4</v>
      </c>
      <c r="R3457" s="12"/>
      <c r="S3457" s="12"/>
      <c r="T3457" s="12"/>
      <c r="U3457" s="12">
        <f t="shared" si="798"/>
        <v>138</v>
      </c>
    </row>
    <row r="3458" spans="1:21">
      <c r="A3458" s="14"/>
      <c r="B3458" s="14"/>
      <c r="C3458" s="12" t="s">
        <v>26</v>
      </c>
      <c r="D3458" s="12"/>
      <c r="E3458" s="12"/>
      <c r="F3458" s="12"/>
      <c r="G3458" s="12">
        <v>3</v>
      </c>
      <c r="H3458" s="12">
        <v>1</v>
      </c>
      <c r="I3458" s="12">
        <v>5</v>
      </c>
      <c r="J3458" s="12">
        <v>9</v>
      </c>
      <c r="K3458" s="12">
        <v>7</v>
      </c>
      <c r="L3458" s="12">
        <v>9</v>
      </c>
      <c r="M3458" s="12">
        <v>1</v>
      </c>
      <c r="N3458" s="12"/>
      <c r="O3458" s="12">
        <v>5</v>
      </c>
      <c r="P3458" s="12"/>
      <c r="Q3458" s="12"/>
      <c r="R3458" s="12"/>
      <c r="S3458" s="12"/>
      <c r="T3458" s="12"/>
      <c r="U3458" s="12">
        <f t="shared" si="798"/>
        <v>40</v>
      </c>
    </row>
    <row r="3459" spans="1:21">
      <c r="A3459" s="14"/>
      <c r="B3459" s="14"/>
      <c r="C3459" s="12" t="s">
        <v>27</v>
      </c>
      <c r="D3459" s="12">
        <v>15</v>
      </c>
      <c r="E3459" s="12">
        <v>14</v>
      </c>
      <c r="F3459" s="12">
        <v>14</v>
      </c>
      <c r="G3459" s="12">
        <v>26</v>
      </c>
      <c r="H3459" s="12">
        <v>31</v>
      </c>
      <c r="I3459" s="12">
        <v>33</v>
      </c>
      <c r="J3459" s="12">
        <v>27</v>
      </c>
      <c r="K3459" s="12">
        <v>29</v>
      </c>
      <c r="L3459" s="12">
        <v>8</v>
      </c>
      <c r="M3459" s="12">
        <v>4</v>
      </c>
      <c r="N3459" s="12">
        <v>23</v>
      </c>
      <c r="O3459" s="12">
        <v>8</v>
      </c>
      <c r="P3459" s="12">
        <v>3</v>
      </c>
      <c r="Q3459" s="12">
        <v>10</v>
      </c>
      <c r="R3459" s="12">
        <v>5</v>
      </c>
      <c r="S3459" s="12">
        <v>19</v>
      </c>
      <c r="T3459" s="12"/>
      <c r="U3459" s="12">
        <f t="shared" ref="U3459:U3464" si="799">SUM(D3459:T3459)</f>
        <v>269</v>
      </c>
    </row>
    <row r="3460" spans="1:21">
      <c r="A3460" s="14"/>
      <c r="B3460" s="14"/>
      <c r="C3460" s="12" t="s">
        <v>28</v>
      </c>
      <c r="D3460" s="12">
        <v>14</v>
      </c>
      <c r="E3460" s="12">
        <v>15</v>
      </c>
      <c r="F3460" s="12">
        <v>16</v>
      </c>
      <c r="G3460" s="12">
        <v>26</v>
      </c>
      <c r="H3460" s="12">
        <v>29</v>
      </c>
      <c r="I3460" s="12">
        <v>25</v>
      </c>
      <c r="J3460" s="12">
        <v>25</v>
      </c>
      <c r="K3460" s="12">
        <v>34</v>
      </c>
      <c r="L3460" s="12">
        <v>6</v>
      </c>
      <c r="M3460" s="12">
        <v>3</v>
      </c>
      <c r="N3460" s="12">
        <v>11</v>
      </c>
      <c r="O3460" s="12">
        <v>6</v>
      </c>
      <c r="P3460" s="12">
        <v>2</v>
      </c>
      <c r="Q3460" s="12">
        <v>8</v>
      </c>
      <c r="R3460" s="12">
        <v>6</v>
      </c>
      <c r="S3460" s="12">
        <v>20</v>
      </c>
      <c r="T3460" s="12"/>
      <c r="U3460" s="12">
        <f t="shared" si="799"/>
        <v>246</v>
      </c>
    </row>
    <row r="3461" spans="1:21">
      <c r="A3461" s="14"/>
      <c r="B3461" s="14"/>
      <c r="C3461" s="12" t="s">
        <v>35</v>
      </c>
      <c r="D3461" s="12">
        <v>13</v>
      </c>
      <c r="E3461" s="12">
        <v>8</v>
      </c>
      <c r="F3461" s="12">
        <v>17</v>
      </c>
      <c r="G3461" s="12">
        <v>18</v>
      </c>
      <c r="H3461" s="12">
        <v>27</v>
      </c>
      <c r="I3461" s="12">
        <v>32</v>
      </c>
      <c r="J3461" s="12">
        <v>26</v>
      </c>
      <c r="K3461" s="12">
        <v>26</v>
      </c>
      <c r="L3461" s="12">
        <v>5</v>
      </c>
      <c r="M3461" s="12">
        <v>4</v>
      </c>
      <c r="N3461" s="12"/>
      <c r="O3461" s="12">
        <v>4</v>
      </c>
      <c r="P3461" s="12">
        <v>3</v>
      </c>
      <c r="Q3461" s="12">
        <v>17</v>
      </c>
      <c r="R3461" s="12">
        <v>4</v>
      </c>
      <c r="S3461" s="12">
        <v>18</v>
      </c>
      <c r="T3461" s="12"/>
      <c r="U3461" s="12">
        <f t="shared" si="799"/>
        <v>222</v>
      </c>
    </row>
    <row r="3462" spans="1:21">
      <c r="A3462" s="14"/>
      <c r="B3462" s="14"/>
      <c r="C3462" s="12" t="s">
        <v>36</v>
      </c>
      <c r="D3462" s="12">
        <v>16</v>
      </c>
      <c r="E3462" s="12">
        <v>8</v>
      </c>
      <c r="F3462" s="12">
        <v>5</v>
      </c>
      <c r="G3462" s="12"/>
      <c r="H3462" s="12"/>
      <c r="I3462" s="12"/>
      <c r="J3462" s="12"/>
      <c r="K3462" s="12"/>
      <c r="L3462" s="12"/>
      <c r="M3462" s="12"/>
      <c r="N3462" s="12"/>
      <c r="O3462" s="12"/>
      <c r="P3462" s="12"/>
      <c r="Q3462" s="12"/>
      <c r="R3462" s="12"/>
      <c r="S3462" s="12"/>
      <c r="T3462" s="12"/>
      <c r="U3462" s="12">
        <f t="shared" si="799"/>
        <v>29</v>
      </c>
    </row>
    <row r="3463" spans="1:21">
      <c r="A3463" s="14"/>
      <c r="B3463" s="14"/>
      <c r="C3463" s="12" t="s">
        <v>31</v>
      </c>
      <c r="D3463" s="12">
        <v>9</v>
      </c>
      <c r="E3463" s="12">
        <v>6</v>
      </c>
      <c r="F3463" s="12">
        <v>4</v>
      </c>
      <c r="G3463" s="12"/>
      <c r="H3463" s="12"/>
      <c r="I3463" s="12"/>
      <c r="J3463" s="12"/>
      <c r="K3463" s="12"/>
      <c r="L3463" s="12"/>
      <c r="M3463" s="12"/>
      <c r="N3463" s="12">
        <v>2</v>
      </c>
      <c r="O3463" s="12">
        <v>1</v>
      </c>
      <c r="P3463" s="12"/>
      <c r="Q3463" s="12">
        <v>6</v>
      </c>
      <c r="R3463" s="12"/>
      <c r="S3463" s="12"/>
      <c r="T3463" s="12"/>
      <c r="U3463" s="12">
        <f t="shared" si="799"/>
        <v>28</v>
      </c>
    </row>
    <row r="3464" spans="1:21">
      <c r="A3464" s="16"/>
      <c r="B3464" s="16"/>
      <c r="C3464" s="12" t="s">
        <v>32</v>
      </c>
      <c r="D3464" s="12"/>
      <c r="E3464" s="12"/>
      <c r="F3464" s="12"/>
      <c r="G3464" s="12">
        <v>14</v>
      </c>
      <c r="H3464" s="12">
        <v>12</v>
      </c>
      <c r="I3464" s="12">
        <v>9</v>
      </c>
      <c r="J3464" s="12">
        <v>6</v>
      </c>
      <c r="K3464" s="12">
        <v>14</v>
      </c>
      <c r="L3464" s="12">
        <v>5</v>
      </c>
      <c r="M3464" s="12">
        <v>2</v>
      </c>
      <c r="N3464" s="12">
        <v>8</v>
      </c>
      <c r="O3464" s="12">
        <v>8</v>
      </c>
      <c r="P3464" s="12"/>
      <c r="Q3464" s="12">
        <v>2</v>
      </c>
      <c r="R3464" s="12"/>
      <c r="S3464" s="12"/>
      <c r="T3464" s="12"/>
      <c r="U3464" s="12">
        <f t="shared" si="799"/>
        <v>80</v>
      </c>
    </row>
    <row r="3465" spans="1:21">
      <c r="A3465" s="17"/>
      <c r="B3465" s="18"/>
      <c r="C3465" s="19" t="s">
        <v>33</v>
      </c>
      <c r="D3465" s="19">
        <f>SUM(D3456:D3464)</f>
        <v>67</v>
      </c>
      <c r="E3465" s="19">
        <f>SUM(E3456:E3464)</f>
        <v>51</v>
      </c>
      <c r="F3465" s="19">
        <f t="shared" ref="F3465:U3465" si="800">SUM(F3456:F3464)</f>
        <v>56</v>
      </c>
      <c r="G3465" s="19">
        <f t="shared" si="800"/>
        <v>124</v>
      </c>
      <c r="H3465" s="19">
        <f t="shared" si="800"/>
        <v>123</v>
      </c>
      <c r="I3465" s="19">
        <f t="shared" si="800"/>
        <v>145</v>
      </c>
      <c r="J3465" s="19">
        <f t="shared" si="800"/>
        <v>154</v>
      </c>
      <c r="K3465" s="19">
        <f t="shared" si="800"/>
        <v>171</v>
      </c>
      <c r="L3465" s="19">
        <f>L34276</f>
        <v>0</v>
      </c>
      <c r="M3465" s="19">
        <f t="shared" si="800"/>
        <v>22</v>
      </c>
      <c r="N3465" s="19">
        <f t="shared" si="800"/>
        <v>44</v>
      </c>
      <c r="O3465" s="19">
        <f t="shared" si="800"/>
        <v>46</v>
      </c>
      <c r="P3465" s="19">
        <f t="shared" si="800"/>
        <v>21</v>
      </c>
      <c r="Q3465" s="19">
        <f t="shared" si="800"/>
        <v>53</v>
      </c>
      <c r="R3465" s="19">
        <f t="shared" si="800"/>
        <v>15</v>
      </c>
      <c r="S3465" s="19">
        <f t="shared" si="800"/>
        <v>57</v>
      </c>
      <c r="T3465" s="19">
        <f t="shared" si="800"/>
        <v>0</v>
      </c>
      <c r="U3465" s="19">
        <f t="shared" si="800"/>
        <v>1203</v>
      </c>
    </row>
    <row r="3468" spans="1:21" ht="96">
      <c r="A3468" s="8" t="s">
        <v>2</v>
      </c>
      <c r="B3468" s="8" t="s">
        <v>3</v>
      </c>
      <c r="C3468" s="8" t="s">
        <v>4</v>
      </c>
      <c r="D3468" s="9" t="str">
        <f t="shared" ref="D3468:P3468" si="801">D5</f>
        <v>ANGGREK</v>
      </c>
      <c r="E3468" s="9" t="str">
        <f t="shared" si="801"/>
        <v>BOUGENVIL</v>
      </c>
      <c r="F3468" s="9" t="str">
        <f t="shared" si="801"/>
        <v>CAMELIA</v>
      </c>
      <c r="G3468" s="9" t="str">
        <f t="shared" si="801"/>
        <v>DEWANDARU</v>
      </c>
      <c r="H3468" s="9" t="str">
        <f t="shared" si="801"/>
        <v>EDELWEIS</v>
      </c>
      <c r="I3468" s="9" t="str">
        <f t="shared" si="801"/>
        <v>FLAMBOYAN</v>
      </c>
      <c r="J3468" s="9" t="str">
        <f t="shared" si="801"/>
        <v>GERANIUM</v>
      </c>
      <c r="K3468" s="9" t="str">
        <f t="shared" si="801"/>
        <v>HELIKONIA</v>
      </c>
      <c r="L3468" s="9" t="str">
        <f t="shared" si="801"/>
        <v>IVY</v>
      </c>
      <c r="M3468" s="9" t="str">
        <f t="shared" si="801"/>
        <v>JASMIN</v>
      </c>
      <c r="N3468" s="9" t="str">
        <f t="shared" si="801"/>
        <v>IGD</v>
      </c>
      <c r="O3468" s="9" t="str">
        <f t="shared" si="801"/>
        <v>HCU</v>
      </c>
      <c r="P3468" s="9" t="str">
        <f t="shared" si="801"/>
        <v>PENUNJANG</v>
      </c>
      <c r="Q3468" s="9" t="str">
        <f>Q5</f>
        <v>PELAYANAN</v>
      </c>
      <c r="R3468" s="9" t="str">
        <f>R5</f>
        <v>ADMIN</v>
      </c>
      <c r="S3468" s="9" t="str">
        <f>S5</f>
        <v>ASRAMA</v>
      </c>
      <c r="T3468" s="9" t="str">
        <f>T5</f>
        <v>MASJID</v>
      </c>
      <c r="U3468" s="9" t="str">
        <f>U5</f>
        <v>JUMLAH</v>
      </c>
    </row>
    <row r="3469" spans="1:21">
      <c r="A3469" s="10">
        <f>A3456+1</f>
        <v>18</v>
      </c>
      <c r="B3469" s="11" t="s">
        <v>41</v>
      </c>
      <c r="C3469" s="12" t="s">
        <v>24</v>
      </c>
      <c r="D3469" s="12"/>
      <c r="E3469" s="12"/>
      <c r="F3469" s="12"/>
      <c r="G3469" s="12">
        <v>19</v>
      </c>
      <c r="H3469" s="12">
        <v>19</v>
      </c>
      <c r="I3469" s="12">
        <v>21</v>
      </c>
      <c r="J3469" s="12">
        <v>29</v>
      </c>
      <c r="K3469" s="12">
        <v>29</v>
      </c>
      <c r="L3469" s="12">
        <v>12</v>
      </c>
      <c r="M3469" s="12">
        <v>6</v>
      </c>
      <c r="N3469" s="12"/>
      <c r="O3469" s="12">
        <v>9</v>
      </c>
      <c r="P3469" s="12">
        <v>6</v>
      </c>
      <c r="Q3469" s="12">
        <v>8</v>
      </c>
      <c r="R3469" s="12"/>
      <c r="S3469" s="12"/>
      <c r="T3469" s="12"/>
      <c r="U3469" s="12">
        <f t="shared" ref="U3469:U3471" si="802">SUM(E3469:T3469)</f>
        <v>158</v>
      </c>
    </row>
    <row r="3470" spans="1:21">
      <c r="A3470" s="14"/>
      <c r="B3470" s="15">
        <f>B3457+1</f>
        <v>46283</v>
      </c>
      <c r="C3470" s="12" t="s">
        <v>25</v>
      </c>
      <c r="D3470" s="12"/>
      <c r="E3470" s="12"/>
      <c r="F3470" s="12"/>
      <c r="G3470" s="12">
        <v>20</v>
      </c>
      <c r="H3470" s="12">
        <v>18</v>
      </c>
      <c r="I3470" s="12">
        <v>22</v>
      </c>
      <c r="J3470" s="12">
        <v>30</v>
      </c>
      <c r="K3470" s="12">
        <v>30</v>
      </c>
      <c r="L3470" s="12">
        <v>14</v>
      </c>
      <c r="M3470" s="12">
        <v>4</v>
      </c>
      <c r="N3470" s="12"/>
      <c r="O3470" s="12">
        <v>2</v>
      </c>
      <c r="P3470" s="12">
        <v>2</v>
      </c>
      <c r="Q3470" s="12">
        <v>3</v>
      </c>
      <c r="R3470" s="12"/>
      <c r="S3470" s="12"/>
      <c r="T3470" s="12"/>
      <c r="U3470" s="12">
        <f t="shared" si="802"/>
        <v>145</v>
      </c>
    </row>
    <row r="3471" spans="1:21">
      <c r="A3471" s="14"/>
      <c r="B3471" s="14"/>
      <c r="C3471" s="12" t="s">
        <v>26</v>
      </c>
      <c r="D3471" s="12"/>
      <c r="E3471" s="12"/>
      <c r="F3471" s="12"/>
      <c r="G3471" s="12">
        <v>8</v>
      </c>
      <c r="H3471" s="12">
        <v>4</v>
      </c>
      <c r="I3471" s="12">
        <v>7</v>
      </c>
      <c r="J3471" s="12">
        <v>5</v>
      </c>
      <c r="K3471" s="12">
        <v>12</v>
      </c>
      <c r="L3471" s="12">
        <v>6</v>
      </c>
      <c r="M3471" s="12">
        <v>1</v>
      </c>
      <c r="N3471" s="12"/>
      <c r="O3471" s="12">
        <v>3</v>
      </c>
      <c r="P3471" s="12"/>
      <c r="Q3471" s="12"/>
      <c r="R3471" s="12"/>
      <c r="S3471" s="12"/>
      <c r="T3471" s="12"/>
      <c r="U3471" s="12">
        <f t="shared" si="802"/>
        <v>46</v>
      </c>
    </row>
    <row r="3472" spans="1:21">
      <c r="A3472" s="14"/>
      <c r="B3472" s="14"/>
      <c r="C3472" s="12" t="s">
        <v>27</v>
      </c>
      <c r="D3472" s="12">
        <v>6</v>
      </c>
      <c r="E3472" s="12">
        <v>14</v>
      </c>
      <c r="F3472" s="12">
        <v>18</v>
      </c>
      <c r="G3472" s="12">
        <v>17</v>
      </c>
      <c r="H3472" s="12">
        <v>31</v>
      </c>
      <c r="I3472" s="12">
        <v>26</v>
      </c>
      <c r="J3472" s="12">
        <v>26</v>
      </c>
      <c r="K3472" s="12">
        <v>32</v>
      </c>
      <c r="L3472" s="12">
        <v>5</v>
      </c>
      <c r="M3472" s="12">
        <v>3</v>
      </c>
      <c r="N3472" s="12">
        <v>16</v>
      </c>
      <c r="O3472" s="12">
        <v>5</v>
      </c>
      <c r="P3472" s="12">
        <v>6</v>
      </c>
      <c r="Q3472" s="12">
        <v>2</v>
      </c>
      <c r="R3472" s="12">
        <v>5</v>
      </c>
      <c r="S3472" s="12"/>
      <c r="T3472" s="12"/>
      <c r="U3472" s="12">
        <f t="shared" ref="U3472:U3477" si="803">SUM(D3472:T3472)</f>
        <v>212</v>
      </c>
    </row>
    <row r="3473" spans="1:21">
      <c r="A3473" s="14"/>
      <c r="B3473" s="14"/>
      <c r="C3473" s="12" t="s">
        <v>28</v>
      </c>
      <c r="D3473" s="12">
        <v>5</v>
      </c>
      <c r="E3473" s="12">
        <v>12</v>
      </c>
      <c r="F3473" s="12">
        <v>16</v>
      </c>
      <c r="G3473" s="12">
        <v>25</v>
      </c>
      <c r="H3473" s="12">
        <v>25</v>
      </c>
      <c r="I3473" s="12">
        <v>34</v>
      </c>
      <c r="J3473" s="12">
        <v>32</v>
      </c>
      <c r="K3473" s="12">
        <v>27</v>
      </c>
      <c r="L3473" s="12">
        <v>3</v>
      </c>
      <c r="M3473" s="12">
        <v>5</v>
      </c>
      <c r="N3473" s="12">
        <v>12</v>
      </c>
      <c r="O3473" s="12">
        <v>8</v>
      </c>
      <c r="P3473" s="12">
        <v>3</v>
      </c>
      <c r="Q3473" s="12">
        <v>3</v>
      </c>
      <c r="R3473" s="12">
        <v>6</v>
      </c>
      <c r="S3473" s="12"/>
      <c r="T3473" s="12"/>
      <c r="U3473" s="12">
        <f t="shared" si="803"/>
        <v>216</v>
      </c>
    </row>
    <row r="3474" spans="1:21">
      <c r="A3474" s="14"/>
      <c r="B3474" s="14"/>
      <c r="C3474" s="12" t="s">
        <v>35</v>
      </c>
      <c r="D3474" s="12">
        <v>4</v>
      </c>
      <c r="E3474" s="12">
        <v>9</v>
      </c>
      <c r="F3474" s="12">
        <v>17</v>
      </c>
      <c r="G3474" s="12">
        <v>14</v>
      </c>
      <c r="H3474" s="12">
        <v>25</v>
      </c>
      <c r="I3474" s="12">
        <v>32</v>
      </c>
      <c r="J3474" s="12">
        <v>35</v>
      </c>
      <c r="K3474" s="12">
        <v>35</v>
      </c>
      <c r="L3474" s="12">
        <v>5</v>
      </c>
      <c r="M3474" s="12">
        <v>2</v>
      </c>
      <c r="N3474" s="12">
        <v>9</v>
      </c>
      <c r="O3474" s="12">
        <v>3</v>
      </c>
      <c r="P3474" s="12">
        <v>2</v>
      </c>
      <c r="Q3474" s="12">
        <v>3</v>
      </c>
      <c r="R3474" s="12">
        <v>3</v>
      </c>
      <c r="S3474" s="12"/>
      <c r="T3474" s="12"/>
      <c r="U3474" s="12">
        <f t="shared" si="803"/>
        <v>198</v>
      </c>
    </row>
    <row r="3475" spans="1:21">
      <c r="A3475" s="14"/>
      <c r="B3475" s="14"/>
      <c r="C3475" s="12" t="s">
        <v>36</v>
      </c>
      <c r="D3475" s="12">
        <v>6</v>
      </c>
      <c r="E3475" s="12">
        <v>8</v>
      </c>
      <c r="F3475" s="12">
        <v>16</v>
      </c>
      <c r="G3475" s="12"/>
      <c r="H3475" s="12"/>
      <c r="I3475" s="12"/>
      <c r="J3475" s="12"/>
      <c r="K3475" s="12"/>
      <c r="L3475" s="12"/>
      <c r="M3475" s="12"/>
      <c r="N3475" s="12">
        <v>8</v>
      </c>
      <c r="O3475" s="12">
        <v>4</v>
      </c>
      <c r="P3475" s="12"/>
      <c r="Q3475" s="12"/>
      <c r="R3475" s="12"/>
      <c r="S3475" s="12"/>
      <c r="T3475" s="12"/>
      <c r="U3475" s="12">
        <f t="shared" si="803"/>
        <v>42</v>
      </c>
    </row>
    <row r="3476" spans="1:21">
      <c r="A3476" s="14"/>
      <c r="B3476" s="14"/>
      <c r="C3476" s="12" t="s">
        <v>31</v>
      </c>
      <c r="D3476" s="12">
        <v>7</v>
      </c>
      <c r="E3476" s="12">
        <v>6</v>
      </c>
      <c r="F3476" s="12">
        <v>14</v>
      </c>
      <c r="G3476" s="12"/>
      <c r="H3476" s="12"/>
      <c r="I3476" s="12"/>
      <c r="J3476" s="12"/>
      <c r="K3476" s="12"/>
      <c r="L3476" s="12"/>
      <c r="M3476" s="12"/>
      <c r="N3476" s="12">
        <v>2</v>
      </c>
      <c r="O3476" s="12">
        <v>1</v>
      </c>
      <c r="P3476" s="12"/>
      <c r="Q3476" s="12"/>
      <c r="R3476" s="12"/>
      <c r="S3476" s="12"/>
      <c r="T3476" s="12"/>
      <c r="U3476" s="12">
        <f t="shared" si="803"/>
        <v>30</v>
      </c>
    </row>
    <row r="3477" spans="1:21">
      <c r="A3477" s="16"/>
      <c r="B3477" s="16"/>
      <c r="C3477" s="12" t="s">
        <v>32</v>
      </c>
      <c r="D3477" s="12"/>
      <c r="E3477" s="12"/>
      <c r="F3477" s="12"/>
      <c r="G3477" s="12">
        <v>5</v>
      </c>
      <c r="H3477" s="12">
        <v>19</v>
      </c>
      <c r="I3477" s="12">
        <v>9</v>
      </c>
      <c r="J3477" s="12">
        <v>15</v>
      </c>
      <c r="K3477" s="12">
        <v>10</v>
      </c>
      <c r="L3477" s="12">
        <v>4</v>
      </c>
      <c r="M3477" s="12"/>
      <c r="N3477" s="12">
        <v>6</v>
      </c>
      <c r="O3477" s="12">
        <v>5</v>
      </c>
      <c r="P3477" s="12"/>
      <c r="Q3477" s="12"/>
      <c r="R3477" s="12"/>
      <c r="S3477" s="12"/>
      <c r="T3477" s="12"/>
      <c r="U3477" s="12">
        <f t="shared" si="803"/>
        <v>73</v>
      </c>
    </row>
    <row r="3478" spans="1:21">
      <c r="A3478" s="17"/>
      <c r="B3478" s="18"/>
      <c r="C3478" s="19" t="s">
        <v>33</v>
      </c>
      <c r="D3478" s="19">
        <f>SUM(D3469:D3477)</f>
        <v>28</v>
      </c>
      <c r="E3478" s="19">
        <f>SUM(E3469:E3477)</f>
        <v>49</v>
      </c>
      <c r="F3478" s="19">
        <f t="shared" ref="F3478:U3478" si="804">SUM(F3469:F3477)</f>
        <v>81</v>
      </c>
      <c r="G3478" s="19">
        <f t="shared" si="804"/>
        <v>108</v>
      </c>
      <c r="H3478" s="19">
        <f t="shared" si="804"/>
        <v>141</v>
      </c>
      <c r="I3478" s="19">
        <f t="shared" si="804"/>
        <v>151</v>
      </c>
      <c r="J3478" s="19">
        <f t="shared" si="804"/>
        <v>172</v>
      </c>
      <c r="K3478" s="19">
        <f t="shared" si="804"/>
        <v>175</v>
      </c>
      <c r="L3478" s="19">
        <f t="shared" si="804"/>
        <v>49</v>
      </c>
      <c r="M3478" s="19">
        <f t="shared" si="804"/>
        <v>21</v>
      </c>
      <c r="N3478" s="19">
        <f t="shared" si="804"/>
        <v>53</v>
      </c>
      <c r="O3478" s="19">
        <f t="shared" si="804"/>
        <v>40</v>
      </c>
      <c r="P3478" s="19">
        <f t="shared" si="804"/>
        <v>19</v>
      </c>
      <c r="Q3478" s="19">
        <f t="shared" si="804"/>
        <v>19</v>
      </c>
      <c r="R3478" s="19">
        <f t="shared" si="804"/>
        <v>14</v>
      </c>
      <c r="S3478" s="19">
        <f t="shared" si="804"/>
        <v>0</v>
      </c>
      <c r="T3478" s="19">
        <f t="shared" si="804"/>
        <v>0</v>
      </c>
      <c r="U3478" s="19">
        <f t="shared" si="804"/>
        <v>1120</v>
      </c>
    </row>
    <row r="3481" spans="1:21" ht="96">
      <c r="A3481" s="8" t="s">
        <v>2</v>
      </c>
      <c r="B3481" s="8" t="s">
        <v>3</v>
      </c>
      <c r="C3481" s="8" t="s">
        <v>4</v>
      </c>
      <c r="D3481" s="9" t="str">
        <f t="shared" ref="D3481:P3481" si="805">D5</f>
        <v>ANGGREK</v>
      </c>
      <c r="E3481" s="9" t="str">
        <f t="shared" si="805"/>
        <v>BOUGENVIL</v>
      </c>
      <c r="F3481" s="9" t="str">
        <f t="shared" si="805"/>
        <v>CAMELIA</v>
      </c>
      <c r="G3481" s="9" t="str">
        <f t="shared" si="805"/>
        <v>DEWANDARU</v>
      </c>
      <c r="H3481" s="9" t="str">
        <f t="shared" si="805"/>
        <v>EDELWEIS</v>
      </c>
      <c r="I3481" s="9" t="str">
        <f t="shared" si="805"/>
        <v>FLAMBOYAN</v>
      </c>
      <c r="J3481" s="9" t="str">
        <f t="shared" si="805"/>
        <v>GERANIUM</v>
      </c>
      <c r="K3481" s="9" t="str">
        <f t="shared" si="805"/>
        <v>HELIKONIA</v>
      </c>
      <c r="L3481" s="9" t="str">
        <f t="shared" si="805"/>
        <v>IVY</v>
      </c>
      <c r="M3481" s="9" t="str">
        <f t="shared" si="805"/>
        <v>JASMIN</v>
      </c>
      <c r="N3481" s="9" t="str">
        <f t="shared" si="805"/>
        <v>IGD</v>
      </c>
      <c r="O3481" s="9" t="str">
        <f t="shared" si="805"/>
        <v>HCU</v>
      </c>
      <c r="P3481" s="9" t="str">
        <f t="shared" si="805"/>
        <v>PENUNJANG</v>
      </c>
      <c r="Q3481" s="9" t="str">
        <f>Q5</f>
        <v>PELAYANAN</v>
      </c>
      <c r="R3481" s="9" t="str">
        <f>R5</f>
        <v>ADMIN</v>
      </c>
      <c r="S3481" s="9" t="str">
        <f>S5</f>
        <v>ASRAMA</v>
      </c>
      <c r="T3481" s="9" t="str">
        <f>T5</f>
        <v>MASJID</v>
      </c>
      <c r="U3481" s="9" t="str">
        <f>U5</f>
        <v>JUMLAH</v>
      </c>
    </row>
    <row r="3482" spans="1:21">
      <c r="A3482" s="10">
        <f>A3469+1</f>
        <v>19</v>
      </c>
      <c r="B3482" s="11" t="s">
        <v>38</v>
      </c>
      <c r="C3482" s="12" t="s">
        <v>24</v>
      </c>
      <c r="D3482" s="12"/>
      <c r="E3482" s="12"/>
      <c r="F3482" s="12"/>
      <c r="G3482" s="12">
        <v>19</v>
      </c>
      <c r="H3482" s="12">
        <v>10</v>
      </c>
      <c r="I3482" s="12">
        <v>29</v>
      </c>
      <c r="J3482" s="12">
        <v>29</v>
      </c>
      <c r="K3482" s="12">
        <v>31</v>
      </c>
      <c r="L3482" s="12">
        <v>13</v>
      </c>
      <c r="M3482" s="12">
        <v>3</v>
      </c>
      <c r="N3482" s="12"/>
      <c r="O3482" s="12">
        <v>12</v>
      </c>
      <c r="P3482" s="12">
        <v>14</v>
      </c>
      <c r="Q3482" s="12">
        <v>19</v>
      </c>
      <c r="R3482" s="12"/>
      <c r="S3482" s="12"/>
      <c r="T3482" s="12"/>
      <c r="U3482" s="12">
        <f t="shared" ref="U3482:U3484" si="806">SUM(E3482:T3482)</f>
        <v>179</v>
      </c>
    </row>
    <row r="3483" spans="1:21">
      <c r="A3483" s="14"/>
      <c r="B3483" s="15">
        <f>B3470+1</f>
        <v>46284</v>
      </c>
      <c r="C3483" s="12" t="s">
        <v>25</v>
      </c>
      <c r="D3483" s="12"/>
      <c r="E3483" s="12"/>
      <c r="F3483" s="12"/>
      <c r="G3483" s="12">
        <v>19</v>
      </c>
      <c r="H3483" s="12">
        <v>11</v>
      </c>
      <c r="I3483" s="12">
        <v>30</v>
      </c>
      <c r="J3483" s="12">
        <v>27</v>
      </c>
      <c r="K3483" s="12">
        <v>31</v>
      </c>
      <c r="L3483" s="12">
        <v>14</v>
      </c>
      <c r="M3483" s="12">
        <v>2</v>
      </c>
      <c r="N3483" s="12"/>
      <c r="O3483" s="12">
        <v>8</v>
      </c>
      <c r="P3483" s="12"/>
      <c r="Q3483" s="12">
        <v>9</v>
      </c>
      <c r="R3483" s="12"/>
      <c r="S3483" s="12"/>
      <c r="T3483" s="12"/>
      <c r="U3483" s="12">
        <f t="shared" si="806"/>
        <v>151</v>
      </c>
    </row>
    <row r="3484" spans="1:21">
      <c r="A3484" s="14"/>
      <c r="B3484" s="14"/>
      <c r="C3484" s="12" t="s">
        <v>26</v>
      </c>
      <c r="D3484" s="12"/>
      <c r="E3484" s="12"/>
      <c r="F3484" s="12"/>
      <c r="G3484" s="12">
        <v>4</v>
      </c>
      <c r="H3484" s="12">
        <v>2</v>
      </c>
      <c r="I3484" s="12">
        <v>8</v>
      </c>
      <c r="J3484" s="12">
        <v>6</v>
      </c>
      <c r="K3484" s="12">
        <v>10</v>
      </c>
      <c r="L3484" s="12">
        <v>9</v>
      </c>
      <c r="M3484" s="12"/>
      <c r="N3484" s="12"/>
      <c r="O3484" s="12">
        <v>3</v>
      </c>
      <c r="P3484" s="12"/>
      <c r="Q3484" s="12"/>
      <c r="R3484" s="12"/>
      <c r="S3484" s="12"/>
      <c r="T3484" s="12"/>
      <c r="U3484" s="12">
        <f t="shared" si="806"/>
        <v>42</v>
      </c>
    </row>
    <row r="3485" spans="1:21">
      <c r="A3485" s="14"/>
      <c r="B3485" s="14"/>
      <c r="C3485" s="12" t="s">
        <v>27</v>
      </c>
      <c r="D3485" s="12">
        <v>8</v>
      </c>
      <c r="E3485" s="12">
        <v>10</v>
      </c>
      <c r="F3485" s="12">
        <v>10</v>
      </c>
      <c r="G3485" s="12">
        <v>25</v>
      </c>
      <c r="H3485" s="12">
        <v>27</v>
      </c>
      <c r="I3485" s="12">
        <v>27</v>
      </c>
      <c r="J3485" s="12">
        <v>25</v>
      </c>
      <c r="K3485" s="12">
        <v>25</v>
      </c>
      <c r="L3485" s="12">
        <v>7</v>
      </c>
      <c r="M3485" s="12">
        <v>2</v>
      </c>
      <c r="N3485" s="12">
        <v>9</v>
      </c>
      <c r="O3485" s="12">
        <v>4</v>
      </c>
      <c r="P3485" s="12">
        <v>3</v>
      </c>
      <c r="Q3485" s="12">
        <v>7</v>
      </c>
      <c r="R3485" s="12">
        <v>3</v>
      </c>
      <c r="S3485" s="12"/>
      <c r="T3485" s="12"/>
      <c r="U3485" s="12">
        <f t="shared" ref="U3485:U3490" si="807">SUM(D3485:T3485)</f>
        <v>192</v>
      </c>
    </row>
    <row r="3486" spans="1:21">
      <c r="A3486" s="14"/>
      <c r="B3486" s="14"/>
      <c r="C3486" s="12" t="s">
        <v>28</v>
      </c>
      <c r="D3486" s="12">
        <v>7</v>
      </c>
      <c r="E3486" s="12">
        <v>13</v>
      </c>
      <c r="F3486" s="12">
        <v>11</v>
      </c>
      <c r="G3486" s="12">
        <v>27</v>
      </c>
      <c r="H3486" s="12">
        <v>35</v>
      </c>
      <c r="I3486" s="12">
        <v>25</v>
      </c>
      <c r="J3486" s="12">
        <v>32</v>
      </c>
      <c r="K3486" s="12">
        <v>32</v>
      </c>
      <c r="L3486" s="12">
        <v>5</v>
      </c>
      <c r="M3486" s="12">
        <v>2</v>
      </c>
      <c r="N3486" s="12">
        <v>4</v>
      </c>
      <c r="O3486" s="12">
        <v>6</v>
      </c>
      <c r="P3486" s="12">
        <v>2</v>
      </c>
      <c r="Q3486" s="12">
        <v>5</v>
      </c>
      <c r="R3486" s="12">
        <v>4</v>
      </c>
      <c r="S3486" s="12"/>
      <c r="T3486" s="12"/>
      <c r="U3486" s="12">
        <f t="shared" si="807"/>
        <v>210</v>
      </c>
    </row>
    <row r="3487" spans="1:21">
      <c r="A3487" s="14"/>
      <c r="B3487" s="14"/>
      <c r="C3487" s="12" t="s">
        <v>35</v>
      </c>
      <c r="D3487" s="12">
        <v>4</v>
      </c>
      <c r="E3487" s="12">
        <v>10</v>
      </c>
      <c r="F3487" s="12">
        <v>9</v>
      </c>
      <c r="G3487" s="12">
        <v>20</v>
      </c>
      <c r="H3487" s="12">
        <v>31</v>
      </c>
      <c r="I3487" s="12">
        <v>34</v>
      </c>
      <c r="J3487" s="12">
        <v>33</v>
      </c>
      <c r="K3487" s="12">
        <v>33</v>
      </c>
      <c r="L3487" s="12">
        <v>8</v>
      </c>
      <c r="M3487" s="12">
        <v>1</v>
      </c>
      <c r="N3487" s="12">
        <v>6</v>
      </c>
      <c r="O3487" s="12">
        <v>8</v>
      </c>
      <c r="P3487" s="12">
        <v>2</v>
      </c>
      <c r="Q3487" s="12">
        <v>4</v>
      </c>
      <c r="R3487" s="12">
        <v>2</v>
      </c>
      <c r="S3487" s="12"/>
      <c r="T3487" s="12"/>
      <c r="U3487" s="12">
        <f t="shared" si="807"/>
        <v>205</v>
      </c>
    </row>
    <row r="3488" spans="1:21">
      <c r="A3488" s="14"/>
      <c r="B3488" s="14"/>
      <c r="C3488" s="12" t="s">
        <v>36</v>
      </c>
      <c r="D3488" s="12">
        <v>5</v>
      </c>
      <c r="E3488" s="12">
        <v>7</v>
      </c>
      <c r="F3488" s="12">
        <v>9</v>
      </c>
      <c r="G3488" s="12"/>
      <c r="H3488" s="12"/>
      <c r="I3488" s="12"/>
      <c r="J3488" s="12"/>
      <c r="K3488" s="12"/>
      <c r="L3488" s="12"/>
      <c r="M3488" s="12"/>
      <c r="N3488" s="12"/>
      <c r="O3488" s="12">
        <v>2</v>
      </c>
      <c r="P3488" s="12"/>
      <c r="Q3488" s="12">
        <v>2</v>
      </c>
      <c r="R3488" s="12"/>
      <c r="S3488" s="12"/>
      <c r="T3488" s="12"/>
      <c r="U3488" s="12">
        <f t="shared" si="807"/>
        <v>25</v>
      </c>
    </row>
    <row r="3489" spans="1:21">
      <c r="A3489" s="14"/>
      <c r="B3489" s="14"/>
      <c r="C3489" s="12" t="s">
        <v>31</v>
      </c>
      <c r="D3489" s="12">
        <v>3</v>
      </c>
      <c r="E3489" s="12">
        <v>6</v>
      </c>
      <c r="F3489" s="12">
        <v>8</v>
      </c>
      <c r="G3489" s="12"/>
      <c r="H3489" s="12"/>
      <c r="I3489" s="12"/>
      <c r="J3489" s="12"/>
      <c r="K3489" s="12"/>
      <c r="L3489" s="12"/>
      <c r="M3489" s="12"/>
      <c r="N3489" s="12">
        <v>2</v>
      </c>
      <c r="O3489" s="12">
        <v>1</v>
      </c>
      <c r="P3489" s="12"/>
      <c r="Q3489" s="12">
        <v>4</v>
      </c>
      <c r="R3489" s="12"/>
      <c r="S3489" s="12"/>
      <c r="T3489" s="12"/>
      <c r="U3489" s="12">
        <f t="shared" si="807"/>
        <v>24</v>
      </c>
    </row>
    <row r="3490" spans="1:21">
      <c r="A3490" s="16"/>
      <c r="B3490" s="16"/>
      <c r="C3490" s="12" t="s">
        <v>32</v>
      </c>
      <c r="D3490" s="12"/>
      <c r="E3490" s="12">
        <v>8</v>
      </c>
      <c r="F3490" s="12"/>
      <c r="G3490" s="12">
        <v>15</v>
      </c>
      <c r="H3490" s="12">
        <v>18</v>
      </c>
      <c r="I3490" s="12">
        <v>18</v>
      </c>
      <c r="J3490" s="12">
        <v>20</v>
      </c>
      <c r="K3490" s="12">
        <v>15</v>
      </c>
      <c r="L3490" s="12">
        <v>5</v>
      </c>
      <c r="M3490" s="12"/>
      <c r="N3490" s="12">
        <v>18</v>
      </c>
      <c r="O3490" s="12">
        <v>4</v>
      </c>
      <c r="P3490" s="12"/>
      <c r="Q3490" s="12"/>
      <c r="R3490" s="12"/>
      <c r="S3490" s="12"/>
      <c r="T3490" s="12">
        <v>23</v>
      </c>
      <c r="U3490" s="12">
        <f t="shared" si="807"/>
        <v>144</v>
      </c>
    </row>
    <row r="3491" spans="1:21">
      <c r="A3491" s="17"/>
      <c r="B3491" s="18"/>
      <c r="C3491" s="19" t="s">
        <v>33</v>
      </c>
      <c r="D3491" s="19">
        <f>SUM(D3482:D3490)</f>
        <v>27</v>
      </c>
      <c r="E3491" s="19">
        <f>SUM(E3482:E3490)</f>
        <v>54</v>
      </c>
      <c r="F3491" s="19">
        <f t="shared" ref="F3491:U3491" si="808">SUM(F3482:F3490)</f>
        <v>47</v>
      </c>
      <c r="G3491" s="19">
        <f t="shared" si="808"/>
        <v>129</v>
      </c>
      <c r="H3491" s="19">
        <f t="shared" si="808"/>
        <v>134</v>
      </c>
      <c r="I3491" s="19">
        <f t="shared" si="808"/>
        <v>171</v>
      </c>
      <c r="J3491" s="19">
        <f t="shared" si="808"/>
        <v>172</v>
      </c>
      <c r="K3491" s="19">
        <f t="shared" si="808"/>
        <v>177</v>
      </c>
      <c r="L3491" s="19">
        <f t="shared" si="808"/>
        <v>61</v>
      </c>
      <c r="M3491" s="19">
        <f t="shared" si="808"/>
        <v>10</v>
      </c>
      <c r="N3491" s="19">
        <f t="shared" si="808"/>
        <v>39</v>
      </c>
      <c r="O3491" s="19">
        <f t="shared" si="808"/>
        <v>48</v>
      </c>
      <c r="P3491" s="19">
        <f t="shared" si="808"/>
        <v>21</v>
      </c>
      <c r="Q3491" s="19">
        <f t="shared" si="808"/>
        <v>50</v>
      </c>
      <c r="R3491" s="19">
        <f t="shared" si="808"/>
        <v>9</v>
      </c>
      <c r="S3491" s="19">
        <f t="shared" si="808"/>
        <v>0</v>
      </c>
      <c r="T3491" s="19">
        <f t="shared" si="808"/>
        <v>23</v>
      </c>
      <c r="U3491" s="19">
        <f t="shared" si="808"/>
        <v>1172</v>
      </c>
    </row>
    <row r="3494" spans="1:21" ht="96">
      <c r="A3494" s="8" t="s">
        <v>2</v>
      </c>
      <c r="B3494" s="8" t="s">
        <v>3</v>
      </c>
      <c r="C3494" s="8" t="s">
        <v>4</v>
      </c>
      <c r="D3494" s="9" t="str">
        <f t="shared" ref="D3494:P3494" si="809">D5</f>
        <v>ANGGREK</v>
      </c>
      <c r="E3494" s="9" t="str">
        <f t="shared" si="809"/>
        <v>BOUGENVIL</v>
      </c>
      <c r="F3494" s="9" t="str">
        <f t="shared" si="809"/>
        <v>CAMELIA</v>
      </c>
      <c r="G3494" s="9" t="str">
        <f t="shared" si="809"/>
        <v>DEWANDARU</v>
      </c>
      <c r="H3494" s="9" t="str">
        <f t="shared" si="809"/>
        <v>EDELWEIS</v>
      </c>
      <c r="I3494" s="9" t="str">
        <f t="shared" si="809"/>
        <v>FLAMBOYAN</v>
      </c>
      <c r="J3494" s="9" t="str">
        <f t="shared" si="809"/>
        <v>GERANIUM</v>
      </c>
      <c r="K3494" s="9" t="str">
        <f t="shared" si="809"/>
        <v>HELIKONIA</v>
      </c>
      <c r="L3494" s="9" t="str">
        <f t="shared" si="809"/>
        <v>IVY</v>
      </c>
      <c r="M3494" s="9" t="str">
        <f t="shared" si="809"/>
        <v>JASMIN</v>
      </c>
      <c r="N3494" s="9" t="str">
        <f t="shared" si="809"/>
        <v>IGD</v>
      </c>
      <c r="O3494" s="9" t="str">
        <f t="shared" si="809"/>
        <v>HCU</v>
      </c>
      <c r="P3494" s="9" t="str">
        <f t="shared" si="809"/>
        <v>PENUNJANG</v>
      </c>
      <c r="Q3494" s="9" t="str">
        <f>Q5</f>
        <v>PELAYANAN</v>
      </c>
      <c r="R3494" s="9" t="str">
        <f>R5</f>
        <v>ADMIN</v>
      </c>
      <c r="S3494" s="9" t="str">
        <f>S5</f>
        <v>ASRAMA</v>
      </c>
      <c r="T3494" s="9" t="str">
        <f>T5</f>
        <v>MASJID</v>
      </c>
      <c r="U3494" s="9" t="str">
        <f>U5</f>
        <v>JUMLAH</v>
      </c>
    </row>
    <row r="3495" spans="1:21">
      <c r="A3495" s="10">
        <f>A3482+1</f>
        <v>20</v>
      </c>
      <c r="B3495" s="11" t="s">
        <v>34</v>
      </c>
      <c r="C3495" s="12" t="s">
        <v>24</v>
      </c>
      <c r="D3495" s="12"/>
      <c r="E3495" s="12"/>
      <c r="F3495" s="12"/>
      <c r="G3495" s="12">
        <v>14</v>
      </c>
      <c r="H3495" s="12">
        <v>15</v>
      </c>
      <c r="I3495" s="12">
        <v>28</v>
      </c>
      <c r="J3495" s="12">
        <v>29</v>
      </c>
      <c r="K3495" s="12">
        <v>31</v>
      </c>
      <c r="L3495" s="12">
        <v>13</v>
      </c>
      <c r="M3495" s="12"/>
      <c r="N3495" s="12"/>
      <c r="O3495" s="12">
        <v>14</v>
      </c>
      <c r="P3495" s="12">
        <v>9</v>
      </c>
      <c r="Q3495" s="12">
        <v>1</v>
      </c>
      <c r="R3495" s="12"/>
      <c r="S3495" s="12"/>
      <c r="T3495" s="12"/>
      <c r="U3495" s="12">
        <f t="shared" ref="U3495:U3497" si="810">SUM(E3495:T3495)</f>
        <v>154</v>
      </c>
    </row>
    <row r="3496" spans="1:21">
      <c r="A3496" s="14"/>
      <c r="B3496" s="15">
        <f>B3483+1</f>
        <v>46285</v>
      </c>
      <c r="C3496" s="12" t="s">
        <v>25</v>
      </c>
      <c r="D3496" s="12"/>
      <c r="E3496" s="12"/>
      <c r="F3496" s="12"/>
      <c r="G3496" s="12">
        <v>15</v>
      </c>
      <c r="H3496" s="12">
        <v>16</v>
      </c>
      <c r="I3496" s="12">
        <v>29</v>
      </c>
      <c r="J3496" s="12">
        <v>27</v>
      </c>
      <c r="K3496" s="12">
        <v>30</v>
      </c>
      <c r="L3496" s="12">
        <v>15</v>
      </c>
      <c r="M3496" s="12"/>
      <c r="N3496" s="12"/>
      <c r="O3496" s="12">
        <v>5</v>
      </c>
      <c r="P3496" s="12"/>
      <c r="Q3496" s="12"/>
      <c r="R3496" s="12"/>
      <c r="S3496" s="12"/>
      <c r="T3496" s="12"/>
      <c r="U3496" s="12">
        <f t="shared" si="810"/>
        <v>137</v>
      </c>
    </row>
    <row r="3497" spans="1:21">
      <c r="A3497" s="14"/>
      <c r="B3497" s="14"/>
      <c r="C3497" s="12" t="s">
        <v>26</v>
      </c>
      <c r="D3497" s="12"/>
      <c r="E3497" s="12"/>
      <c r="F3497" s="12"/>
      <c r="G3497" s="12">
        <v>4</v>
      </c>
      <c r="H3497" s="12">
        <v>8</v>
      </c>
      <c r="I3497" s="12">
        <v>6</v>
      </c>
      <c r="J3497" s="12">
        <v>7</v>
      </c>
      <c r="K3497" s="12">
        <v>6</v>
      </c>
      <c r="L3497" s="12">
        <v>9</v>
      </c>
      <c r="M3497" s="12"/>
      <c r="N3497" s="12"/>
      <c r="O3497" s="12">
        <v>3</v>
      </c>
      <c r="P3497" s="12"/>
      <c r="Q3497" s="12"/>
      <c r="R3497" s="12"/>
      <c r="S3497" s="12"/>
      <c r="T3497" s="12"/>
      <c r="U3497" s="12">
        <f t="shared" si="810"/>
        <v>43</v>
      </c>
    </row>
    <row r="3498" spans="1:21">
      <c r="A3498" s="14"/>
      <c r="B3498" s="14"/>
      <c r="C3498" s="12" t="s">
        <v>27</v>
      </c>
      <c r="D3498" s="12">
        <v>9</v>
      </c>
      <c r="E3498" s="12">
        <v>10</v>
      </c>
      <c r="F3498" s="12">
        <v>20</v>
      </c>
      <c r="G3498" s="12">
        <v>16</v>
      </c>
      <c r="H3498" s="12">
        <v>28</v>
      </c>
      <c r="I3498" s="12">
        <v>28</v>
      </c>
      <c r="J3498" s="12">
        <v>28</v>
      </c>
      <c r="K3498" s="12">
        <v>28</v>
      </c>
      <c r="L3498" s="12">
        <v>6</v>
      </c>
      <c r="M3498" s="12"/>
      <c r="N3498" s="12">
        <v>12</v>
      </c>
      <c r="O3498" s="12">
        <v>4</v>
      </c>
      <c r="P3498" s="12">
        <v>17</v>
      </c>
      <c r="Q3498" s="12">
        <v>1</v>
      </c>
      <c r="R3498" s="12">
        <v>7</v>
      </c>
      <c r="S3498" s="12"/>
      <c r="T3498" s="12"/>
      <c r="U3498" s="12">
        <f t="shared" ref="U3498:U3503" si="811">SUM(D3498:T3498)</f>
        <v>214</v>
      </c>
    </row>
    <row r="3499" spans="1:21">
      <c r="A3499" s="14"/>
      <c r="B3499" s="14"/>
      <c r="C3499" s="12" t="s">
        <v>28</v>
      </c>
      <c r="D3499" s="12">
        <v>8</v>
      </c>
      <c r="E3499" s="12">
        <v>11</v>
      </c>
      <c r="F3499" s="12">
        <v>10</v>
      </c>
      <c r="G3499" s="12">
        <v>24</v>
      </c>
      <c r="H3499" s="12">
        <v>26</v>
      </c>
      <c r="I3499" s="12">
        <v>34</v>
      </c>
      <c r="J3499" s="12">
        <v>25</v>
      </c>
      <c r="K3499" s="12">
        <v>29</v>
      </c>
      <c r="L3499" s="12">
        <v>8</v>
      </c>
      <c r="M3499" s="12"/>
      <c r="N3499" s="12">
        <v>10</v>
      </c>
      <c r="O3499" s="12">
        <v>5</v>
      </c>
      <c r="P3499" s="12">
        <v>13</v>
      </c>
      <c r="Q3499" s="12"/>
      <c r="R3499" s="12">
        <v>6</v>
      </c>
      <c r="S3499" s="12"/>
      <c r="T3499" s="12"/>
      <c r="U3499" s="12">
        <f t="shared" si="811"/>
        <v>209</v>
      </c>
    </row>
    <row r="3500" spans="1:21">
      <c r="A3500" s="14"/>
      <c r="B3500" s="14"/>
      <c r="C3500" s="12" t="s">
        <v>35</v>
      </c>
      <c r="D3500" s="12">
        <v>10</v>
      </c>
      <c r="E3500" s="12">
        <v>9</v>
      </c>
      <c r="F3500" s="12">
        <v>9</v>
      </c>
      <c r="G3500" s="12">
        <v>23</v>
      </c>
      <c r="H3500" s="12">
        <v>34</v>
      </c>
      <c r="I3500" s="12">
        <v>29</v>
      </c>
      <c r="J3500" s="12">
        <v>36</v>
      </c>
      <c r="K3500" s="12">
        <v>27</v>
      </c>
      <c r="L3500" s="12">
        <v>3</v>
      </c>
      <c r="M3500" s="12"/>
      <c r="N3500" s="12">
        <v>9</v>
      </c>
      <c r="O3500" s="12">
        <v>4</v>
      </c>
      <c r="P3500" s="12">
        <v>9</v>
      </c>
      <c r="Q3500" s="12"/>
      <c r="R3500" s="12">
        <v>5</v>
      </c>
      <c r="S3500" s="12"/>
      <c r="T3500" s="12"/>
      <c r="U3500" s="12">
        <f t="shared" si="811"/>
        <v>207</v>
      </c>
    </row>
    <row r="3501" spans="1:21">
      <c r="A3501" s="14"/>
      <c r="B3501" s="14"/>
      <c r="C3501" s="12" t="s">
        <v>36</v>
      </c>
      <c r="D3501" s="12">
        <v>7</v>
      </c>
      <c r="E3501" s="12">
        <v>8</v>
      </c>
      <c r="F3501" s="12">
        <v>12</v>
      </c>
      <c r="G3501" s="12"/>
      <c r="H3501" s="12"/>
      <c r="I3501" s="12"/>
      <c r="J3501" s="12"/>
      <c r="K3501" s="12"/>
      <c r="L3501" s="12"/>
      <c r="M3501" s="12"/>
      <c r="N3501" s="12"/>
      <c r="O3501" s="12"/>
      <c r="P3501" s="12">
        <v>2</v>
      </c>
      <c r="Q3501" s="12"/>
      <c r="R3501" s="12"/>
      <c r="S3501" s="12"/>
      <c r="T3501" s="12"/>
      <c r="U3501" s="12">
        <f t="shared" si="811"/>
        <v>29</v>
      </c>
    </row>
    <row r="3502" spans="1:21">
      <c r="A3502" s="14"/>
      <c r="B3502" s="14"/>
      <c r="C3502" s="12" t="s">
        <v>31</v>
      </c>
      <c r="D3502" s="12">
        <v>6</v>
      </c>
      <c r="E3502" s="12">
        <v>6</v>
      </c>
      <c r="F3502" s="12">
        <v>9</v>
      </c>
      <c r="G3502" s="12"/>
      <c r="H3502" s="12"/>
      <c r="I3502" s="12"/>
      <c r="J3502" s="12"/>
      <c r="K3502" s="12"/>
      <c r="L3502" s="12">
        <v>2</v>
      </c>
      <c r="M3502" s="12"/>
      <c r="N3502" s="12"/>
      <c r="O3502" s="12"/>
      <c r="P3502" s="12"/>
      <c r="Q3502" s="12"/>
      <c r="R3502" s="12"/>
      <c r="S3502" s="12"/>
      <c r="T3502" s="12"/>
      <c r="U3502" s="12">
        <f t="shared" si="811"/>
        <v>23</v>
      </c>
    </row>
    <row r="3503" spans="1:21">
      <c r="A3503" s="16"/>
      <c r="B3503" s="16"/>
      <c r="C3503" s="12" t="s">
        <v>32</v>
      </c>
      <c r="D3503" s="12"/>
      <c r="E3503" s="12"/>
      <c r="F3503" s="12">
        <v>1</v>
      </c>
      <c r="G3503" s="12">
        <v>9</v>
      </c>
      <c r="H3503" s="12">
        <v>15</v>
      </c>
      <c r="I3503" s="12">
        <v>9</v>
      </c>
      <c r="J3503" s="12">
        <v>7</v>
      </c>
      <c r="K3503" s="12">
        <v>10</v>
      </c>
      <c r="L3503" s="12">
        <v>6</v>
      </c>
      <c r="M3503" s="12"/>
      <c r="N3503" s="12">
        <v>4</v>
      </c>
      <c r="O3503" s="12">
        <v>3</v>
      </c>
      <c r="P3503" s="12"/>
      <c r="Q3503" s="12"/>
      <c r="R3503" s="12"/>
      <c r="S3503" s="12"/>
      <c r="T3503" s="12"/>
      <c r="U3503" s="12">
        <f t="shared" si="811"/>
        <v>64</v>
      </c>
    </row>
    <row r="3504" spans="1:21">
      <c r="A3504" s="17"/>
      <c r="B3504" s="18"/>
      <c r="C3504" s="19" t="s">
        <v>33</v>
      </c>
      <c r="D3504" s="19">
        <f>SUM(D3495:D3503)</f>
        <v>40</v>
      </c>
      <c r="E3504" s="19">
        <f>SUM(E3495:E3503)</f>
        <v>44</v>
      </c>
      <c r="F3504" s="19">
        <f t="shared" ref="F3504:U3504" si="812">SUM(F3495:F3503)</f>
        <v>61</v>
      </c>
      <c r="G3504" s="19">
        <f t="shared" si="812"/>
        <v>105</v>
      </c>
      <c r="H3504" s="19">
        <f t="shared" si="812"/>
        <v>142</v>
      </c>
      <c r="I3504" s="19">
        <f t="shared" si="812"/>
        <v>163</v>
      </c>
      <c r="J3504" s="19">
        <f t="shared" si="812"/>
        <v>159</v>
      </c>
      <c r="K3504" s="19">
        <f t="shared" si="812"/>
        <v>161</v>
      </c>
      <c r="L3504" s="19">
        <f t="shared" si="812"/>
        <v>62</v>
      </c>
      <c r="M3504" s="19">
        <f t="shared" si="812"/>
        <v>0</v>
      </c>
      <c r="N3504" s="19">
        <f t="shared" si="812"/>
        <v>35</v>
      </c>
      <c r="O3504" s="19">
        <f t="shared" si="812"/>
        <v>38</v>
      </c>
      <c r="P3504" s="19">
        <f t="shared" si="812"/>
        <v>50</v>
      </c>
      <c r="Q3504" s="19">
        <f t="shared" si="812"/>
        <v>2</v>
      </c>
      <c r="R3504" s="19">
        <f t="shared" si="812"/>
        <v>18</v>
      </c>
      <c r="S3504" s="19">
        <f t="shared" si="812"/>
        <v>0</v>
      </c>
      <c r="T3504" s="19">
        <f t="shared" si="812"/>
        <v>0</v>
      </c>
      <c r="U3504" s="19">
        <f t="shared" si="812"/>
        <v>1080</v>
      </c>
    </row>
    <row r="3507" spans="1:21" ht="96">
      <c r="A3507" s="8" t="s">
        <v>2</v>
      </c>
      <c r="B3507" s="8" t="s">
        <v>3</v>
      </c>
      <c r="C3507" s="8" t="s">
        <v>4</v>
      </c>
      <c r="D3507" s="9" t="str">
        <f t="shared" ref="D3507:P3507" si="813">D5</f>
        <v>ANGGREK</v>
      </c>
      <c r="E3507" s="9" t="str">
        <f t="shared" si="813"/>
        <v>BOUGENVIL</v>
      </c>
      <c r="F3507" s="9" t="str">
        <f t="shared" si="813"/>
        <v>CAMELIA</v>
      </c>
      <c r="G3507" s="9" t="str">
        <f t="shared" si="813"/>
        <v>DEWANDARU</v>
      </c>
      <c r="H3507" s="9" t="str">
        <f t="shared" si="813"/>
        <v>EDELWEIS</v>
      </c>
      <c r="I3507" s="9" t="str">
        <f t="shared" si="813"/>
        <v>FLAMBOYAN</v>
      </c>
      <c r="J3507" s="9" t="str">
        <f t="shared" si="813"/>
        <v>GERANIUM</v>
      </c>
      <c r="K3507" s="9" t="str">
        <f t="shared" si="813"/>
        <v>HELIKONIA</v>
      </c>
      <c r="L3507" s="9" t="str">
        <f t="shared" si="813"/>
        <v>IVY</v>
      </c>
      <c r="M3507" s="9" t="str">
        <f t="shared" si="813"/>
        <v>JASMIN</v>
      </c>
      <c r="N3507" s="9" t="str">
        <f t="shared" si="813"/>
        <v>IGD</v>
      </c>
      <c r="O3507" s="9" t="str">
        <f t="shared" si="813"/>
        <v>HCU</v>
      </c>
      <c r="P3507" s="9" t="str">
        <f t="shared" si="813"/>
        <v>PENUNJANG</v>
      </c>
      <c r="Q3507" s="9" t="str">
        <f>Q5</f>
        <v>PELAYANAN</v>
      </c>
      <c r="R3507" s="9" t="str">
        <f>R5</f>
        <v>ADMIN</v>
      </c>
      <c r="S3507" s="9" t="str">
        <f>S5</f>
        <v>ASRAMA</v>
      </c>
      <c r="T3507" s="9" t="str">
        <f>T5</f>
        <v>MASJID</v>
      </c>
      <c r="U3507" s="9" t="str">
        <f>U5</f>
        <v>JUMLAH</v>
      </c>
    </row>
    <row r="3508" spans="1:21">
      <c r="A3508" s="10">
        <f>A3495+1</f>
        <v>21</v>
      </c>
      <c r="B3508" s="11" t="s">
        <v>37</v>
      </c>
      <c r="C3508" s="12" t="s">
        <v>24</v>
      </c>
      <c r="D3508" s="12"/>
      <c r="E3508" s="12"/>
      <c r="F3508" s="12"/>
      <c r="G3508" s="12">
        <v>20</v>
      </c>
      <c r="H3508" s="12">
        <v>29</v>
      </c>
      <c r="I3508" s="12">
        <v>29</v>
      </c>
      <c r="J3508" s="12">
        <v>27</v>
      </c>
      <c r="K3508" s="12">
        <v>30</v>
      </c>
      <c r="L3508" s="12">
        <v>10</v>
      </c>
      <c r="M3508" s="12">
        <v>3</v>
      </c>
      <c r="N3508" s="12"/>
      <c r="O3508" s="12">
        <v>12</v>
      </c>
      <c r="P3508" s="12">
        <v>14</v>
      </c>
      <c r="Q3508" s="12">
        <v>1</v>
      </c>
      <c r="R3508" s="12"/>
      <c r="S3508" s="12"/>
      <c r="T3508" s="12"/>
      <c r="U3508" s="12">
        <f t="shared" ref="U3508:U3510" si="814">SUM(E3508:T3508)</f>
        <v>175</v>
      </c>
    </row>
    <row r="3509" spans="1:21">
      <c r="A3509" s="14"/>
      <c r="B3509" s="15">
        <f>B3496+1</f>
        <v>46286</v>
      </c>
      <c r="C3509" s="12" t="s">
        <v>25</v>
      </c>
      <c r="D3509" s="12"/>
      <c r="E3509" s="12"/>
      <c r="F3509" s="12"/>
      <c r="G3509" s="12">
        <v>21</v>
      </c>
      <c r="H3509" s="12">
        <v>28</v>
      </c>
      <c r="I3509" s="12">
        <v>28</v>
      </c>
      <c r="J3509" s="12">
        <v>30</v>
      </c>
      <c r="K3509" s="12">
        <v>31</v>
      </c>
      <c r="L3509" s="12">
        <v>12</v>
      </c>
      <c r="M3509" s="12">
        <v>2</v>
      </c>
      <c r="N3509" s="12"/>
      <c r="O3509" s="12">
        <v>4</v>
      </c>
      <c r="P3509" s="12">
        <v>5</v>
      </c>
      <c r="Q3509" s="12"/>
      <c r="R3509" s="12"/>
      <c r="S3509" s="12"/>
      <c r="T3509" s="12"/>
      <c r="U3509" s="12">
        <f t="shared" si="814"/>
        <v>161</v>
      </c>
    </row>
    <row r="3510" spans="1:21">
      <c r="A3510" s="14"/>
      <c r="B3510" s="14"/>
      <c r="C3510" s="12" t="s">
        <v>26</v>
      </c>
      <c r="D3510" s="12"/>
      <c r="E3510" s="12"/>
      <c r="F3510" s="12"/>
      <c r="G3510" s="12">
        <v>7</v>
      </c>
      <c r="H3510" s="12">
        <v>9</v>
      </c>
      <c r="I3510" s="12">
        <v>4</v>
      </c>
      <c r="J3510" s="12">
        <v>7</v>
      </c>
      <c r="K3510" s="12">
        <v>9</v>
      </c>
      <c r="L3510" s="12">
        <v>4</v>
      </c>
      <c r="M3510" s="12">
        <v>5</v>
      </c>
      <c r="N3510" s="12"/>
      <c r="O3510" s="12">
        <v>5</v>
      </c>
      <c r="P3510" s="12">
        <v>3</v>
      </c>
      <c r="Q3510" s="12"/>
      <c r="R3510" s="12"/>
      <c r="S3510" s="12"/>
      <c r="T3510" s="12"/>
      <c r="U3510" s="12">
        <f t="shared" si="814"/>
        <v>53</v>
      </c>
    </row>
    <row r="3511" spans="1:21">
      <c r="A3511" s="14"/>
      <c r="B3511" s="14"/>
      <c r="C3511" s="12" t="s">
        <v>27</v>
      </c>
      <c r="D3511" s="12">
        <v>5</v>
      </c>
      <c r="E3511" s="12">
        <v>12</v>
      </c>
      <c r="F3511" s="12">
        <v>4</v>
      </c>
      <c r="G3511" s="12">
        <v>27</v>
      </c>
      <c r="H3511" s="12">
        <v>21</v>
      </c>
      <c r="I3511" s="12">
        <v>26</v>
      </c>
      <c r="J3511" s="12">
        <v>29</v>
      </c>
      <c r="K3511" s="12">
        <v>29</v>
      </c>
      <c r="L3511" s="12">
        <v>15</v>
      </c>
      <c r="M3511" s="12">
        <v>6</v>
      </c>
      <c r="N3511" s="12">
        <v>18</v>
      </c>
      <c r="O3511" s="12">
        <v>5</v>
      </c>
      <c r="P3511" s="12">
        <v>6</v>
      </c>
      <c r="Q3511" s="12">
        <v>1</v>
      </c>
      <c r="R3511" s="12">
        <v>5</v>
      </c>
      <c r="S3511" s="12">
        <v>18</v>
      </c>
      <c r="T3511" s="12"/>
      <c r="U3511" s="12">
        <f t="shared" ref="U3511:U3516" si="815">SUM(D3511:T3511)</f>
        <v>227</v>
      </c>
    </row>
    <row r="3512" spans="1:21">
      <c r="A3512" s="14"/>
      <c r="B3512" s="14"/>
      <c r="C3512" s="12" t="s">
        <v>28</v>
      </c>
      <c r="D3512" s="12">
        <v>6</v>
      </c>
      <c r="E3512" s="12">
        <v>13</v>
      </c>
      <c r="F3512" s="12">
        <v>7</v>
      </c>
      <c r="G3512" s="12">
        <v>23</v>
      </c>
      <c r="H3512" s="12">
        <v>28</v>
      </c>
      <c r="I3512" s="12">
        <v>34</v>
      </c>
      <c r="J3512" s="12">
        <v>28</v>
      </c>
      <c r="K3512" s="12">
        <v>34</v>
      </c>
      <c r="L3512" s="12">
        <v>6</v>
      </c>
      <c r="M3512" s="12">
        <v>5</v>
      </c>
      <c r="N3512" s="12">
        <v>4</v>
      </c>
      <c r="O3512" s="12">
        <v>7</v>
      </c>
      <c r="P3512" s="12">
        <v>5</v>
      </c>
      <c r="Q3512" s="12">
        <v>1</v>
      </c>
      <c r="R3512" s="12">
        <v>6</v>
      </c>
      <c r="S3512" s="12">
        <v>19</v>
      </c>
      <c r="T3512" s="12"/>
      <c r="U3512" s="12">
        <f t="shared" si="815"/>
        <v>226</v>
      </c>
    </row>
    <row r="3513" spans="1:21">
      <c r="A3513" s="14"/>
      <c r="B3513" s="14"/>
      <c r="C3513" s="12" t="s">
        <v>35</v>
      </c>
      <c r="D3513" s="12">
        <v>4</v>
      </c>
      <c r="E3513" s="12">
        <v>8</v>
      </c>
      <c r="F3513" s="12">
        <v>6</v>
      </c>
      <c r="G3513" s="12">
        <v>34</v>
      </c>
      <c r="H3513" s="12">
        <v>38</v>
      </c>
      <c r="I3513" s="12">
        <v>32</v>
      </c>
      <c r="J3513" s="12">
        <v>36</v>
      </c>
      <c r="K3513" s="12">
        <v>32</v>
      </c>
      <c r="L3513" s="12">
        <v>11</v>
      </c>
      <c r="M3513" s="12">
        <v>3</v>
      </c>
      <c r="N3513" s="12">
        <v>16</v>
      </c>
      <c r="O3513" s="12">
        <v>4</v>
      </c>
      <c r="P3513" s="12">
        <v>4</v>
      </c>
      <c r="Q3513" s="12">
        <v>1</v>
      </c>
      <c r="R3513" s="12">
        <v>4</v>
      </c>
      <c r="S3513" s="12">
        <v>23</v>
      </c>
      <c r="T3513" s="12"/>
      <c r="U3513" s="12">
        <f t="shared" si="815"/>
        <v>256</v>
      </c>
    </row>
    <row r="3514" spans="1:21">
      <c r="A3514" s="14"/>
      <c r="B3514" s="14"/>
      <c r="C3514" s="12" t="s">
        <v>36</v>
      </c>
      <c r="D3514" s="12">
        <v>3</v>
      </c>
      <c r="E3514" s="12">
        <v>7</v>
      </c>
      <c r="F3514" s="12">
        <v>6</v>
      </c>
      <c r="G3514" s="12"/>
      <c r="H3514" s="12"/>
      <c r="I3514" s="12"/>
      <c r="J3514" s="12"/>
      <c r="K3514" s="12"/>
      <c r="L3514" s="12"/>
      <c r="M3514" s="12"/>
      <c r="N3514" s="12"/>
      <c r="O3514" s="12"/>
      <c r="P3514" s="12"/>
      <c r="Q3514" s="12"/>
      <c r="R3514" s="12"/>
      <c r="S3514" s="12"/>
      <c r="T3514" s="12"/>
      <c r="U3514" s="12">
        <f t="shared" si="815"/>
        <v>16</v>
      </c>
    </row>
    <row r="3515" spans="1:21">
      <c r="A3515" s="14"/>
      <c r="B3515" s="14"/>
      <c r="C3515" s="12" t="s">
        <v>31</v>
      </c>
      <c r="D3515" s="12">
        <v>2</v>
      </c>
      <c r="E3515" s="12">
        <v>5</v>
      </c>
      <c r="F3515" s="12">
        <v>4</v>
      </c>
      <c r="G3515" s="12"/>
      <c r="H3515" s="12"/>
      <c r="I3515" s="12"/>
      <c r="J3515" s="12"/>
      <c r="K3515" s="12"/>
      <c r="L3515" s="12"/>
      <c r="M3515" s="12"/>
      <c r="N3515" s="12"/>
      <c r="O3515" s="12"/>
      <c r="P3515" s="12"/>
      <c r="Q3515" s="12"/>
      <c r="R3515" s="12"/>
      <c r="S3515" s="12"/>
      <c r="T3515" s="12"/>
      <c r="U3515" s="12">
        <f t="shared" si="815"/>
        <v>11</v>
      </c>
    </row>
    <row r="3516" spans="1:21">
      <c r="A3516" s="16"/>
      <c r="B3516" s="16"/>
      <c r="C3516" s="12" t="s">
        <v>32</v>
      </c>
      <c r="D3516" s="12"/>
      <c r="E3516" s="12"/>
      <c r="F3516" s="12"/>
      <c r="G3516" s="12">
        <v>6</v>
      </c>
      <c r="H3516" s="12">
        <v>13</v>
      </c>
      <c r="I3516" s="12">
        <v>9</v>
      </c>
      <c r="J3516" s="12">
        <v>10</v>
      </c>
      <c r="K3516" s="12">
        <v>3</v>
      </c>
      <c r="L3516" s="12">
        <v>6</v>
      </c>
      <c r="M3516" s="12"/>
      <c r="N3516" s="12">
        <v>4</v>
      </c>
      <c r="O3516" s="12">
        <v>5</v>
      </c>
      <c r="P3516" s="12"/>
      <c r="Q3516" s="12"/>
      <c r="R3516" s="12"/>
      <c r="S3516" s="12"/>
      <c r="T3516" s="12"/>
      <c r="U3516" s="12">
        <f t="shared" si="815"/>
        <v>56</v>
      </c>
    </row>
    <row r="3517" spans="1:21">
      <c r="A3517" s="17"/>
      <c r="B3517" s="18"/>
      <c r="C3517" s="19" t="s">
        <v>33</v>
      </c>
      <c r="D3517" s="19">
        <f>SUM(D3508:D3516)</f>
        <v>20</v>
      </c>
      <c r="E3517" s="19">
        <f>SUM(E3508:E3516)</f>
        <v>45</v>
      </c>
      <c r="F3517" s="19">
        <f t="shared" ref="F3517:U3517" si="816">SUM(F3508:F3516)</f>
        <v>27</v>
      </c>
      <c r="G3517" s="19">
        <f t="shared" si="816"/>
        <v>138</v>
      </c>
      <c r="H3517" s="19">
        <f t="shared" si="816"/>
        <v>166</v>
      </c>
      <c r="I3517" s="19">
        <f t="shared" si="816"/>
        <v>162</v>
      </c>
      <c r="J3517" s="19">
        <f t="shared" si="816"/>
        <v>167</v>
      </c>
      <c r="K3517" s="19">
        <f t="shared" si="816"/>
        <v>168</v>
      </c>
      <c r="L3517" s="19">
        <f t="shared" si="816"/>
        <v>64</v>
      </c>
      <c r="M3517" s="19">
        <f t="shared" si="816"/>
        <v>24</v>
      </c>
      <c r="N3517" s="19">
        <f t="shared" si="816"/>
        <v>42</v>
      </c>
      <c r="O3517" s="19">
        <f t="shared" si="816"/>
        <v>42</v>
      </c>
      <c r="P3517" s="19">
        <f t="shared" si="816"/>
        <v>37</v>
      </c>
      <c r="Q3517" s="19">
        <f t="shared" si="816"/>
        <v>4</v>
      </c>
      <c r="R3517" s="19">
        <f t="shared" si="816"/>
        <v>15</v>
      </c>
      <c r="S3517" s="19">
        <f t="shared" si="816"/>
        <v>60</v>
      </c>
      <c r="T3517" s="19">
        <f t="shared" si="816"/>
        <v>0</v>
      </c>
      <c r="U3517" s="19">
        <f t="shared" si="816"/>
        <v>1181</v>
      </c>
    </row>
    <row r="3520" spans="1:21" ht="96">
      <c r="A3520" s="8" t="s">
        <v>2</v>
      </c>
      <c r="B3520" s="8" t="s">
        <v>3</v>
      </c>
      <c r="C3520" s="8" t="s">
        <v>4</v>
      </c>
      <c r="D3520" s="9" t="str">
        <f t="shared" ref="D3520:P3520" si="817">D5</f>
        <v>ANGGREK</v>
      </c>
      <c r="E3520" s="9" t="str">
        <f t="shared" si="817"/>
        <v>BOUGENVIL</v>
      </c>
      <c r="F3520" s="9" t="str">
        <f t="shared" si="817"/>
        <v>CAMELIA</v>
      </c>
      <c r="G3520" s="9" t="str">
        <f t="shared" si="817"/>
        <v>DEWANDARU</v>
      </c>
      <c r="H3520" s="9" t="str">
        <f t="shared" si="817"/>
        <v>EDELWEIS</v>
      </c>
      <c r="I3520" s="9" t="str">
        <f t="shared" si="817"/>
        <v>FLAMBOYAN</v>
      </c>
      <c r="J3520" s="9" t="str">
        <f t="shared" si="817"/>
        <v>GERANIUM</v>
      </c>
      <c r="K3520" s="9" t="str">
        <f t="shared" si="817"/>
        <v>HELIKONIA</v>
      </c>
      <c r="L3520" s="9" t="str">
        <f t="shared" si="817"/>
        <v>IVY</v>
      </c>
      <c r="M3520" s="9" t="str">
        <f t="shared" si="817"/>
        <v>JASMIN</v>
      </c>
      <c r="N3520" s="9" t="str">
        <f t="shared" si="817"/>
        <v>IGD</v>
      </c>
      <c r="O3520" s="9" t="str">
        <f t="shared" si="817"/>
        <v>HCU</v>
      </c>
      <c r="P3520" s="9" t="str">
        <f t="shared" si="817"/>
        <v>PENUNJANG</v>
      </c>
      <c r="Q3520" s="9" t="str">
        <f>Q5</f>
        <v>PELAYANAN</v>
      </c>
      <c r="R3520" s="9" t="str">
        <f>R5</f>
        <v>ADMIN</v>
      </c>
      <c r="S3520" s="9" t="str">
        <f>S5</f>
        <v>ASRAMA</v>
      </c>
      <c r="T3520" s="9" t="str">
        <f>T5</f>
        <v>MASJID</v>
      </c>
      <c r="U3520" s="9" t="str">
        <f>U5</f>
        <v>JUMLAH</v>
      </c>
    </row>
    <row r="3521" spans="1:21">
      <c r="A3521" s="10">
        <f>A3508+1</f>
        <v>22</v>
      </c>
      <c r="B3521" s="11" t="s">
        <v>39</v>
      </c>
      <c r="C3521" s="12" t="s">
        <v>24</v>
      </c>
      <c r="D3521" s="12"/>
      <c r="E3521" s="12"/>
      <c r="F3521" s="12"/>
      <c r="G3521" s="12">
        <v>19</v>
      </c>
      <c r="H3521" s="12">
        <v>29</v>
      </c>
      <c r="I3521" s="12">
        <v>29</v>
      </c>
      <c r="J3521" s="12">
        <v>13</v>
      </c>
      <c r="K3521" s="12">
        <v>23</v>
      </c>
      <c r="L3521" s="12">
        <v>10</v>
      </c>
      <c r="M3521" s="12">
        <v>3</v>
      </c>
      <c r="N3521" s="12"/>
      <c r="O3521" s="12">
        <v>14</v>
      </c>
      <c r="P3521" s="12">
        <v>14</v>
      </c>
      <c r="Q3521" s="12">
        <v>1</v>
      </c>
      <c r="R3521" s="12"/>
      <c r="S3521" s="12"/>
      <c r="T3521" s="12"/>
      <c r="U3521" s="12">
        <f t="shared" ref="U3521:U3523" si="818">SUM(E3521:T3521)</f>
        <v>155</v>
      </c>
    </row>
    <row r="3522" spans="1:21">
      <c r="A3522" s="14"/>
      <c r="B3522" s="15">
        <f>B3509+1</f>
        <v>46287</v>
      </c>
      <c r="C3522" s="12" t="s">
        <v>25</v>
      </c>
      <c r="D3522" s="12"/>
      <c r="E3522" s="12"/>
      <c r="F3522" s="12"/>
      <c r="G3522" s="12">
        <v>18</v>
      </c>
      <c r="H3522" s="12">
        <v>28</v>
      </c>
      <c r="I3522" s="12">
        <v>30</v>
      </c>
      <c r="J3522" s="12">
        <v>13</v>
      </c>
      <c r="K3522" s="12">
        <v>23</v>
      </c>
      <c r="L3522" s="12">
        <v>12</v>
      </c>
      <c r="M3522" s="12">
        <v>3</v>
      </c>
      <c r="N3522" s="12"/>
      <c r="O3522" s="12">
        <v>5</v>
      </c>
      <c r="P3522" s="12">
        <v>2</v>
      </c>
      <c r="Q3522" s="12"/>
      <c r="R3522" s="12"/>
      <c r="S3522" s="12"/>
      <c r="T3522" s="12"/>
      <c r="U3522" s="12">
        <f t="shared" si="818"/>
        <v>134</v>
      </c>
    </row>
    <row r="3523" spans="1:21">
      <c r="A3523" s="14"/>
      <c r="B3523" s="14"/>
      <c r="C3523" s="12" t="s">
        <v>26</v>
      </c>
      <c r="D3523" s="12"/>
      <c r="E3523" s="12"/>
      <c r="F3523" s="12"/>
      <c r="G3523" s="12">
        <v>6</v>
      </c>
      <c r="H3523" s="12">
        <v>4</v>
      </c>
      <c r="I3523" s="12">
        <v>6</v>
      </c>
      <c r="J3523" s="12">
        <v>6</v>
      </c>
      <c r="K3523" s="12">
        <v>8</v>
      </c>
      <c r="L3523" s="12">
        <v>4</v>
      </c>
      <c r="M3523" s="12">
        <v>4</v>
      </c>
      <c r="N3523" s="12"/>
      <c r="O3523" s="12">
        <v>4</v>
      </c>
      <c r="P3523" s="12"/>
      <c r="Q3523" s="12"/>
      <c r="R3523" s="12"/>
      <c r="S3523" s="12"/>
      <c r="T3523" s="12"/>
      <c r="U3523" s="12">
        <f t="shared" si="818"/>
        <v>42</v>
      </c>
    </row>
    <row r="3524" spans="1:21">
      <c r="A3524" s="14"/>
      <c r="B3524" s="14"/>
      <c r="C3524" s="12" t="s">
        <v>27</v>
      </c>
      <c r="D3524" s="12">
        <v>1</v>
      </c>
      <c r="E3524" s="12">
        <v>3</v>
      </c>
      <c r="F3524" s="12">
        <v>3</v>
      </c>
      <c r="G3524" s="12">
        <v>18</v>
      </c>
      <c r="H3524" s="12">
        <v>28</v>
      </c>
      <c r="I3524" s="12">
        <v>33</v>
      </c>
      <c r="J3524" s="12">
        <v>25</v>
      </c>
      <c r="K3524" s="12">
        <v>25</v>
      </c>
      <c r="L3524" s="12">
        <v>9</v>
      </c>
      <c r="M3524" s="12">
        <v>4</v>
      </c>
      <c r="N3524" s="12">
        <v>13</v>
      </c>
      <c r="O3524" s="12">
        <v>5</v>
      </c>
      <c r="P3524" s="12">
        <v>16</v>
      </c>
      <c r="Q3524" s="12">
        <v>1</v>
      </c>
      <c r="R3524" s="12">
        <v>6</v>
      </c>
      <c r="S3524" s="12"/>
      <c r="T3524" s="12"/>
      <c r="U3524" s="12">
        <f t="shared" ref="U3524:U3529" si="819">SUM(D3524:T3524)</f>
        <v>190</v>
      </c>
    </row>
    <row r="3525" spans="1:21">
      <c r="A3525" s="14"/>
      <c r="B3525" s="14"/>
      <c r="C3525" s="12" t="s">
        <v>28</v>
      </c>
      <c r="D3525" s="12">
        <v>1</v>
      </c>
      <c r="E3525" s="12">
        <v>4</v>
      </c>
      <c r="F3525" s="12">
        <v>5</v>
      </c>
      <c r="G3525" s="12">
        <v>24</v>
      </c>
      <c r="H3525" s="12">
        <v>25</v>
      </c>
      <c r="I3525" s="12">
        <v>25</v>
      </c>
      <c r="J3525" s="12">
        <v>28</v>
      </c>
      <c r="K3525" s="12">
        <v>31</v>
      </c>
      <c r="L3525" s="12">
        <v>8</v>
      </c>
      <c r="M3525" s="12">
        <v>3</v>
      </c>
      <c r="N3525" s="12">
        <v>12</v>
      </c>
      <c r="O3525" s="12">
        <v>6</v>
      </c>
      <c r="P3525" s="12">
        <v>18</v>
      </c>
      <c r="Q3525" s="12">
        <v>2</v>
      </c>
      <c r="R3525" s="12">
        <v>7</v>
      </c>
      <c r="S3525" s="12"/>
      <c r="T3525" s="12"/>
      <c r="U3525" s="12">
        <f t="shared" si="819"/>
        <v>199</v>
      </c>
    </row>
    <row r="3526" spans="1:21">
      <c r="A3526" s="14"/>
      <c r="B3526" s="14"/>
      <c r="C3526" s="12" t="s">
        <v>35</v>
      </c>
      <c r="D3526" s="12">
        <v>3</v>
      </c>
      <c r="E3526" s="12">
        <v>3</v>
      </c>
      <c r="F3526" s="12">
        <v>4</v>
      </c>
      <c r="G3526" s="12">
        <v>16</v>
      </c>
      <c r="H3526" s="12">
        <v>24</v>
      </c>
      <c r="I3526" s="12">
        <v>33</v>
      </c>
      <c r="J3526" s="12">
        <v>35</v>
      </c>
      <c r="K3526" s="12">
        <v>26</v>
      </c>
      <c r="L3526" s="12">
        <v>7</v>
      </c>
      <c r="M3526" s="12">
        <v>3</v>
      </c>
      <c r="N3526" s="12">
        <v>8</v>
      </c>
      <c r="O3526" s="12">
        <v>3</v>
      </c>
      <c r="P3526" s="12">
        <v>6</v>
      </c>
      <c r="Q3526" s="12">
        <v>1</v>
      </c>
      <c r="R3526" s="12">
        <v>5</v>
      </c>
      <c r="S3526" s="12"/>
      <c r="T3526" s="12"/>
      <c r="U3526" s="12">
        <f t="shared" si="819"/>
        <v>177</v>
      </c>
    </row>
    <row r="3527" spans="1:21">
      <c r="A3527" s="14"/>
      <c r="B3527" s="14"/>
      <c r="C3527" s="12" t="s">
        <v>36</v>
      </c>
      <c r="D3527" s="12">
        <v>6</v>
      </c>
      <c r="E3527" s="12">
        <v>11</v>
      </c>
      <c r="F3527" s="12">
        <v>2</v>
      </c>
      <c r="G3527" s="12"/>
      <c r="H3527" s="12"/>
      <c r="I3527" s="12"/>
      <c r="J3527" s="12"/>
      <c r="K3527" s="12"/>
      <c r="L3527" s="12"/>
      <c r="M3527" s="12"/>
      <c r="N3527" s="12">
        <v>9</v>
      </c>
      <c r="O3527" s="12">
        <v>4</v>
      </c>
      <c r="P3527" s="12">
        <v>9</v>
      </c>
      <c r="Q3527" s="12"/>
      <c r="R3527" s="12"/>
      <c r="S3527" s="12"/>
      <c r="T3527" s="12"/>
      <c r="U3527" s="12">
        <f t="shared" si="819"/>
        <v>41</v>
      </c>
    </row>
    <row r="3528" spans="1:21">
      <c r="A3528" s="14"/>
      <c r="B3528" s="14"/>
      <c r="C3528" s="12" t="s">
        <v>31</v>
      </c>
      <c r="D3528" s="12">
        <v>4</v>
      </c>
      <c r="E3528" s="12">
        <v>3</v>
      </c>
      <c r="F3528" s="12">
        <v>3</v>
      </c>
      <c r="G3528" s="12"/>
      <c r="H3528" s="12"/>
      <c r="I3528" s="12"/>
      <c r="J3528" s="12"/>
      <c r="K3528" s="12"/>
      <c r="L3528" s="12"/>
      <c r="M3528" s="12"/>
      <c r="N3528" s="12">
        <v>4</v>
      </c>
      <c r="O3528" s="12"/>
      <c r="P3528" s="12"/>
      <c r="Q3528" s="12"/>
      <c r="R3528" s="12"/>
      <c r="S3528" s="12"/>
      <c r="T3528" s="12"/>
      <c r="U3528" s="12">
        <f t="shared" si="819"/>
        <v>14</v>
      </c>
    </row>
    <row r="3529" spans="1:21">
      <c r="A3529" s="16"/>
      <c r="B3529" s="16"/>
      <c r="C3529" s="12" t="s">
        <v>32</v>
      </c>
      <c r="D3529" s="12"/>
      <c r="E3529" s="12"/>
      <c r="F3529" s="12"/>
      <c r="G3529" s="12">
        <v>7</v>
      </c>
      <c r="H3529" s="12">
        <v>17</v>
      </c>
      <c r="I3529" s="12">
        <v>9</v>
      </c>
      <c r="J3529" s="12">
        <v>9</v>
      </c>
      <c r="K3529" s="12">
        <v>8</v>
      </c>
      <c r="L3529" s="12">
        <v>7</v>
      </c>
      <c r="M3529" s="12"/>
      <c r="N3529" s="12">
        <v>6</v>
      </c>
      <c r="O3529" s="12">
        <v>6</v>
      </c>
      <c r="P3529" s="12"/>
      <c r="Q3529" s="12"/>
      <c r="R3529" s="12"/>
      <c r="S3529" s="12"/>
      <c r="T3529" s="12"/>
      <c r="U3529" s="12">
        <f t="shared" si="819"/>
        <v>69</v>
      </c>
    </row>
    <row r="3530" spans="1:21">
      <c r="A3530" s="17"/>
      <c r="B3530" s="18"/>
      <c r="C3530" s="19" t="s">
        <v>33</v>
      </c>
      <c r="D3530" s="19">
        <f>SUM(D3521:D3529)</f>
        <v>15</v>
      </c>
      <c r="E3530" s="19">
        <f>SUM(E3521:E3529)</f>
        <v>24</v>
      </c>
      <c r="F3530" s="19">
        <f t="shared" ref="F3530:U3530" si="820">SUM(F3521:F3529)</f>
        <v>17</v>
      </c>
      <c r="G3530" s="19">
        <f t="shared" si="820"/>
        <v>108</v>
      </c>
      <c r="H3530" s="19">
        <f t="shared" si="820"/>
        <v>155</v>
      </c>
      <c r="I3530" s="19">
        <f t="shared" si="820"/>
        <v>165</v>
      </c>
      <c r="J3530" s="19">
        <f t="shared" si="820"/>
        <v>129</v>
      </c>
      <c r="K3530" s="19">
        <f t="shared" si="820"/>
        <v>144</v>
      </c>
      <c r="L3530" s="19">
        <f t="shared" si="820"/>
        <v>57</v>
      </c>
      <c r="M3530" s="19">
        <f t="shared" si="820"/>
        <v>20</v>
      </c>
      <c r="N3530" s="19">
        <f t="shared" si="820"/>
        <v>52</v>
      </c>
      <c r="O3530" s="19">
        <f t="shared" si="820"/>
        <v>47</v>
      </c>
      <c r="P3530" s="19">
        <f t="shared" si="820"/>
        <v>65</v>
      </c>
      <c r="Q3530" s="19">
        <f t="shared" si="820"/>
        <v>5</v>
      </c>
      <c r="R3530" s="19">
        <f t="shared" si="820"/>
        <v>18</v>
      </c>
      <c r="S3530" s="19">
        <f t="shared" si="820"/>
        <v>0</v>
      </c>
      <c r="T3530" s="19">
        <f t="shared" si="820"/>
        <v>0</v>
      </c>
      <c r="U3530" s="19">
        <f t="shared" si="820"/>
        <v>1021</v>
      </c>
    </row>
    <row r="3533" spans="1:21" ht="96">
      <c r="A3533" s="8" t="s">
        <v>2</v>
      </c>
      <c r="B3533" s="8" t="s">
        <v>3</v>
      </c>
      <c r="C3533" s="8" t="s">
        <v>4</v>
      </c>
      <c r="D3533" s="9" t="str">
        <f t="shared" ref="D3533:P3533" si="821">D5</f>
        <v>ANGGREK</v>
      </c>
      <c r="E3533" s="9" t="str">
        <f t="shared" si="821"/>
        <v>BOUGENVIL</v>
      </c>
      <c r="F3533" s="9" t="str">
        <f t="shared" si="821"/>
        <v>CAMELIA</v>
      </c>
      <c r="G3533" s="9" t="str">
        <f t="shared" si="821"/>
        <v>DEWANDARU</v>
      </c>
      <c r="H3533" s="9" t="str">
        <f t="shared" si="821"/>
        <v>EDELWEIS</v>
      </c>
      <c r="I3533" s="9" t="str">
        <f t="shared" si="821"/>
        <v>FLAMBOYAN</v>
      </c>
      <c r="J3533" s="9" t="str">
        <f t="shared" si="821"/>
        <v>GERANIUM</v>
      </c>
      <c r="K3533" s="9" t="str">
        <f t="shared" si="821"/>
        <v>HELIKONIA</v>
      </c>
      <c r="L3533" s="9" t="str">
        <f t="shared" si="821"/>
        <v>IVY</v>
      </c>
      <c r="M3533" s="9" t="str">
        <f t="shared" si="821"/>
        <v>JASMIN</v>
      </c>
      <c r="N3533" s="9" t="str">
        <f t="shared" si="821"/>
        <v>IGD</v>
      </c>
      <c r="O3533" s="9" t="str">
        <f t="shared" si="821"/>
        <v>HCU</v>
      </c>
      <c r="P3533" s="9" t="str">
        <f t="shared" si="821"/>
        <v>PENUNJANG</v>
      </c>
      <c r="Q3533" s="9" t="str">
        <f>Q5</f>
        <v>PELAYANAN</v>
      </c>
      <c r="R3533" s="9" t="str">
        <f>R5</f>
        <v>ADMIN</v>
      </c>
      <c r="S3533" s="9" t="str">
        <f>S5</f>
        <v>ASRAMA</v>
      </c>
      <c r="T3533" s="9" t="str">
        <f>T5</f>
        <v>MASJID</v>
      </c>
      <c r="U3533" s="9" t="str">
        <f>U5</f>
        <v>JUMLAH</v>
      </c>
    </row>
    <row r="3534" spans="1:21">
      <c r="A3534" s="10">
        <f>A3521+1</f>
        <v>23</v>
      </c>
      <c r="B3534" s="11" t="s">
        <v>23</v>
      </c>
      <c r="C3534" s="12" t="s">
        <v>24</v>
      </c>
      <c r="D3534" s="12"/>
      <c r="E3534" s="12"/>
      <c r="F3534" s="12"/>
      <c r="G3534" s="12">
        <v>14</v>
      </c>
      <c r="H3534" s="12">
        <v>19</v>
      </c>
      <c r="I3534" s="12">
        <v>18</v>
      </c>
      <c r="J3534" s="12">
        <v>26</v>
      </c>
      <c r="K3534" s="12">
        <v>30</v>
      </c>
      <c r="L3534" s="12">
        <v>11</v>
      </c>
      <c r="M3534" s="12"/>
      <c r="N3534" s="12"/>
      <c r="O3534" s="12">
        <v>9</v>
      </c>
      <c r="P3534" s="12">
        <v>14</v>
      </c>
      <c r="Q3534" s="12"/>
      <c r="R3534" s="12"/>
      <c r="S3534" s="12"/>
      <c r="T3534" s="12"/>
      <c r="U3534" s="12">
        <f t="shared" ref="U3534:U3536" si="822">SUM(E3534:T3534)</f>
        <v>141</v>
      </c>
    </row>
    <row r="3535" spans="1:21">
      <c r="A3535" s="14"/>
      <c r="B3535" s="15">
        <f>B3522+1</f>
        <v>46288</v>
      </c>
      <c r="C3535" s="12" t="s">
        <v>25</v>
      </c>
      <c r="D3535" s="12"/>
      <c r="E3535" s="12"/>
      <c r="F3535" s="12"/>
      <c r="G3535" s="12">
        <v>15</v>
      </c>
      <c r="H3535" s="12">
        <v>18</v>
      </c>
      <c r="I3535" s="12">
        <v>17</v>
      </c>
      <c r="J3535" s="12">
        <v>28</v>
      </c>
      <c r="K3535" s="12">
        <v>31</v>
      </c>
      <c r="L3535" s="12">
        <v>13</v>
      </c>
      <c r="M3535" s="12">
        <v>2</v>
      </c>
      <c r="N3535" s="12"/>
      <c r="O3535" s="12">
        <v>4</v>
      </c>
      <c r="P3535" s="12">
        <v>4</v>
      </c>
      <c r="Q3535" s="12"/>
      <c r="R3535" s="12"/>
      <c r="S3535" s="12"/>
      <c r="T3535" s="12"/>
      <c r="U3535" s="12">
        <f t="shared" si="822"/>
        <v>132</v>
      </c>
    </row>
    <row r="3536" spans="1:21">
      <c r="A3536" s="14"/>
      <c r="B3536" s="14"/>
      <c r="C3536" s="12" t="s">
        <v>26</v>
      </c>
      <c r="D3536" s="12"/>
      <c r="E3536" s="12"/>
      <c r="F3536" s="12"/>
      <c r="G3536" s="12">
        <v>2</v>
      </c>
      <c r="H3536" s="12">
        <v>5</v>
      </c>
      <c r="I3536" s="12">
        <v>5</v>
      </c>
      <c r="J3536" s="12">
        <v>4</v>
      </c>
      <c r="K3536" s="12">
        <v>9</v>
      </c>
      <c r="L3536" s="12">
        <v>5</v>
      </c>
      <c r="M3536" s="12">
        <v>4</v>
      </c>
      <c r="N3536" s="12"/>
      <c r="O3536" s="12">
        <v>8</v>
      </c>
      <c r="P3536" s="12"/>
      <c r="Q3536" s="12"/>
      <c r="R3536" s="12"/>
      <c r="S3536" s="12"/>
      <c r="T3536" s="12"/>
      <c r="U3536" s="12">
        <f t="shared" si="822"/>
        <v>42</v>
      </c>
    </row>
    <row r="3537" spans="1:21">
      <c r="A3537" s="14"/>
      <c r="B3537" s="14"/>
      <c r="C3537" s="12" t="s">
        <v>27</v>
      </c>
      <c r="D3537" s="12">
        <v>8</v>
      </c>
      <c r="E3537" s="12">
        <v>15</v>
      </c>
      <c r="F3537" s="12">
        <v>8</v>
      </c>
      <c r="G3537" s="12">
        <v>27</v>
      </c>
      <c r="H3537" s="12">
        <v>32</v>
      </c>
      <c r="I3537" s="12">
        <v>36</v>
      </c>
      <c r="J3537" s="12">
        <v>26</v>
      </c>
      <c r="K3537" s="12">
        <v>29</v>
      </c>
      <c r="L3537" s="12">
        <v>8</v>
      </c>
      <c r="M3537" s="12">
        <v>2</v>
      </c>
      <c r="N3537" s="12">
        <v>8</v>
      </c>
      <c r="O3537" s="12">
        <v>6</v>
      </c>
      <c r="P3537" s="12">
        <v>6</v>
      </c>
      <c r="Q3537" s="12">
        <v>4</v>
      </c>
      <c r="R3537" s="12"/>
      <c r="S3537" s="12"/>
      <c r="T3537" s="12"/>
      <c r="U3537" s="12">
        <f t="shared" ref="U3537:U3542" si="823">SUM(D3537:T3537)</f>
        <v>215</v>
      </c>
    </row>
    <row r="3538" spans="1:21">
      <c r="A3538" s="14"/>
      <c r="B3538" s="14"/>
      <c r="C3538" s="12" t="s">
        <v>28</v>
      </c>
      <c r="D3538" s="12">
        <v>9</v>
      </c>
      <c r="E3538" s="12">
        <v>12</v>
      </c>
      <c r="F3538" s="12">
        <v>7</v>
      </c>
      <c r="G3538" s="12">
        <v>16</v>
      </c>
      <c r="H3538" s="12">
        <v>26</v>
      </c>
      <c r="I3538" s="12">
        <v>25</v>
      </c>
      <c r="J3538" s="12">
        <v>34</v>
      </c>
      <c r="K3538" s="12">
        <v>27</v>
      </c>
      <c r="L3538" s="12">
        <v>6</v>
      </c>
      <c r="M3538" s="12">
        <v>3</v>
      </c>
      <c r="N3538" s="12">
        <v>7</v>
      </c>
      <c r="O3538" s="12">
        <v>10</v>
      </c>
      <c r="P3538" s="12">
        <v>2</v>
      </c>
      <c r="Q3538" s="12">
        <v>3</v>
      </c>
      <c r="R3538" s="12"/>
      <c r="S3538" s="12"/>
      <c r="T3538" s="12"/>
      <c r="U3538" s="12">
        <f t="shared" si="823"/>
        <v>187</v>
      </c>
    </row>
    <row r="3539" spans="1:21">
      <c r="A3539" s="14"/>
      <c r="B3539" s="14"/>
      <c r="C3539" s="12" t="s">
        <v>35</v>
      </c>
      <c r="D3539" s="12">
        <v>8</v>
      </c>
      <c r="E3539" s="12">
        <v>9</v>
      </c>
      <c r="F3539" s="12">
        <v>6</v>
      </c>
      <c r="G3539" s="12">
        <v>10</v>
      </c>
      <c r="H3539" s="12">
        <v>27</v>
      </c>
      <c r="I3539" s="12">
        <v>29</v>
      </c>
      <c r="J3539" s="12">
        <v>32</v>
      </c>
      <c r="K3539" s="12">
        <v>38</v>
      </c>
      <c r="L3539" s="12">
        <v>6</v>
      </c>
      <c r="M3539" s="12">
        <v>4</v>
      </c>
      <c r="N3539" s="12">
        <v>9</v>
      </c>
      <c r="O3539" s="12">
        <v>5</v>
      </c>
      <c r="P3539" s="12">
        <v>2</v>
      </c>
      <c r="Q3539" s="12">
        <v>5</v>
      </c>
      <c r="R3539" s="12"/>
      <c r="S3539" s="12"/>
      <c r="T3539" s="12"/>
      <c r="U3539" s="12">
        <f t="shared" si="823"/>
        <v>190</v>
      </c>
    </row>
    <row r="3540" spans="1:21">
      <c r="A3540" s="14"/>
      <c r="B3540" s="14"/>
      <c r="C3540" s="12" t="s">
        <v>36</v>
      </c>
      <c r="D3540" s="12">
        <v>7</v>
      </c>
      <c r="E3540" s="12">
        <v>10</v>
      </c>
      <c r="F3540" s="12">
        <v>8</v>
      </c>
      <c r="G3540" s="12"/>
      <c r="H3540" s="12"/>
      <c r="I3540" s="12"/>
      <c r="J3540" s="12"/>
      <c r="K3540" s="12"/>
      <c r="L3540" s="12"/>
      <c r="M3540" s="12"/>
      <c r="N3540" s="12">
        <v>2</v>
      </c>
      <c r="O3540" s="12">
        <v>9</v>
      </c>
      <c r="P3540" s="12">
        <v>3</v>
      </c>
      <c r="Q3540" s="12"/>
      <c r="R3540" s="12"/>
      <c r="S3540" s="12"/>
      <c r="T3540" s="12"/>
      <c r="U3540" s="12">
        <f t="shared" si="823"/>
        <v>39</v>
      </c>
    </row>
    <row r="3541" spans="1:21">
      <c r="A3541" s="14"/>
      <c r="B3541" s="14"/>
      <c r="C3541" s="12" t="s">
        <v>31</v>
      </c>
      <c r="D3541" s="12">
        <v>6</v>
      </c>
      <c r="E3541" s="12">
        <v>6</v>
      </c>
      <c r="F3541" s="12">
        <v>4</v>
      </c>
      <c r="G3541" s="12"/>
      <c r="H3541" s="12"/>
      <c r="I3541" s="12"/>
      <c r="J3541" s="12"/>
      <c r="K3541" s="12"/>
      <c r="L3541" s="12"/>
      <c r="M3541" s="12">
        <v>1</v>
      </c>
      <c r="N3541" s="12">
        <v>2</v>
      </c>
      <c r="O3541" s="12"/>
      <c r="P3541" s="12"/>
      <c r="Q3541" s="12"/>
      <c r="R3541" s="12"/>
      <c r="S3541" s="12"/>
      <c r="T3541" s="12"/>
      <c r="U3541" s="12">
        <f t="shared" si="823"/>
        <v>19</v>
      </c>
    </row>
    <row r="3542" spans="1:21">
      <c r="A3542" s="16"/>
      <c r="B3542" s="16"/>
      <c r="C3542" s="12" t="s">
        <v>32</v>
      </c>
      <c r="D3542" s="12"/>
      <c r="E3542" s="12">
        <v>6</v>
      </c>
      <c r="F3542" s="12">
        <v>4</v>
      </c>
      <c r="G3542" s="12">
        <v>7</v>
      </c>
      <c r="H3542" s="12">
        <v>16</v>
      </c>
      <c r="I3542" s="12">
        <v>9</v>
      </c>
      <c r="J3542" s="12">
        <v>10</v>
      </c>
      <c r="K3542" s="12">
        <v>4</v>
      </c>
      <c r="L3542" s="12">
        <v>5</v>
      </c>
      <c r="M3542" s="12">
        <v>4</v>
      </c>
      <c r="N3542" s="12">
        <v>20</v>
      </c>
      <c r="O3542" s="12">
        <v>5</v>
      </c>
      <c r="P3542" s="12"/>
      <c r="Q3542" s="12">
        <v>1</v>
      </c>
      <c r="R3542" s="12"/>
      <c r="S3542" s="12"/>
      <c r="T3542" s="12">
        <v>20</v>
      </c>
      <c r="U3542" s="12">
        <f t="shared" si="823"/>
        <v>111</v>
      </c>
    </row>
    <row r="3543" spans="1:21">
      <c r="A3543" s="17"/>
      <c r="B3543" s="18"/>
      <c r="C3543" s="19" t="s">
        <v>33</v>
      </c>
      <c r="D3543" s="19">
        <f>SUM(D3534:D3542)</f>
        <v>38</v>
      </c>
      <c r="E3543" s="19">
        <f>SUM(E3534:E3542)</f>
        <v>58</v>
      </c>
      <c r="F3543" s="19">
        <f t="shared" ref="F3543:U3543" si="824">SUM(F3534:F3542)</f>
        <v>37</v>
      </c>
      <c r="G3543" s="19">
        <f t="shared" si="824"/>
        <v>91</v>
      </c>
      <c r="H3543" s="19">
        <f t="shared" si="824"/>
        <v>143</v>
      </c>
      <c r="I3543" s="19">
        <f t="shared" si="824"/>
        <v>139</v>
      </c>
      <c r="J3543" s="19">
        <f t="shared" si="824"/>
        <v>160</v>
      </c>
      <c r="K3543" s="19">
        <f t="shared" si="824"/>
        <v>168</v>
      </c>
      <c r="L3543" s="19">
        <f t="shared" si="824"/>
        <v>54</v>
      </c>
      <c r="M3543" s="19">
        <f t="shared" si="824"/>
        <v>20</v>
      </c>
      <c r="N3543" s="19">
        <f t="shared" si="824"/>
        <v>48</v>
      </c>
      <c r="O3543" s="19">
        <f t="shared" si="824"/>
        <v>56</v>
      </c>
      <c r="P3543" s="19">
        <f t="shared" si="824"/>
        <v>31</v>
      </c>
      <c r="Q3543" s="19">
        <f t="shared" si="824"/>
        <v>13</v>
      </c>
      <c r="R3543" s="19">
        <f t="shared" si="824"/>
        <v>0</v>
      </c>
      <c r="S3543" s="19">
        <f t="shared" si="824"/>
        <v>0</v>
      </c>
      <c r="T3543" s="19">
        <f t="shared" si="824"/>
        <v>20</v>
      </c>
      <c r="U3543" s="19">
        <f t="shared" si="824"/>
        <v>1076</v>
      </c>
    </row>
    <row r="3546" spans="1:21" ht="96">
      <c r="A3546" s="8" t="s">
        <v>2</v>
      </c>
      <c r="B3546" s="8" t="s">
        <v>3</v>
      </c>
      <c r="C3546" s="8" t="s">
        <v>4</v>
      </c>
      <c r="D3546" s="9" t="str">
        <f t="shared" ref="D3546:P3546" si="825">D5</f>
        <v>ANGGREK</v>
      </c>
      <c r="E3546" s="9" t="str">
        <f t="shared" si="825"/>
        <v>BOUGENVIL</v>
      </c>
      <c r="F3546" s="9" t="str">
        <f t="shared" si="825"/>
        <v>CAMELIA</v>
      </c>
      <c r="G3546" s="9" t="str">
        <f t="shared" si="825"/>
        <v>DEWANDARU</v>
      </c>
      <c r="H3546" s="9" t="str">
        <f t="shared" si="825"/>
        <v>EDELWEIS</v>
      </c>
      <c r="I3546" s="9" t="str">
        <f t="shared" si="825"/>
        <v>FLAMBOYAN</v>
      </c>
      <c r="J3546" s="9" t="str">
        <f t="shared" si="825"/>
        <v>GERANIUM</v>
      </c>
      <c r="K3546" s="9" t="str">
        <f t="shared" si="825"/>
        <v>HELIKONIA</v>
      </c>
      <c r="L3546" s="9" t="str">
        <f t="shared" si="825"/>
        <v>IVY</v>
      </c>
      <c r="M3546" s="9" t="str">
        <f t="shared" si="825"/>
        <v>JASMIN</v>
      </c>
      <c r="N3546" s="9" t="str">
        <f t="shared" si="825"/>
        <v>IGD</v>
      </c>
      <c r="O3546" s="9" t="str">
        <f t="shared" si="825"/>
        <v>HCU</v>
      </c>
      <c r="P3546" s="9" t="str">
        <f t="shared" si="825"/>
        <v>PENUNJANG</v>
      </c>
      <c r="Q3546" s="9" t="str">
        <f>Q5</f>
        <v>PELAYANAN</v>
      </c>
      <c r="R3546" s="9" t="str">
        <f>R5</f>
        <v>ADMIN</v>
      </c>
      <c r="S3546" s="9" t="str">
        <f>S5</f>
        <v>ASRAMA</v>
      </c>
      <c r="T3546" s="9" t="str">
        <f>T5</f>
        <v>MASJID</v>
      </c>
      <c r="U3546" s="9" t="str">
        <f>U5</f>
        <v>JUMLAH</v>
      </c>
    </row>
    <row r="3547" spans="1:21">
      <c r="A3547" s="10">
        <f>A3534+1</f>
        <v>24</v>
      </c>
      <c r="B3547" s="11" t="s">
        <v>40</v>
      </c>
      <c r="C3547" s="12" t="s">
        <v>24</v>
      </c>
      <c r="D3547" s="12"/>
      <c r="E3547" s="12"/>
      <c r="F3547" s="12"/>
      <c r="G3547" s="12">
        <v>17</v>
      </c>
      <c r="H3547" s="12">
        <v>29</v>
      </c>
      <c r="I3547" s="12">
        <v>29</v>
      </c>
      <c r="J3547" s="12">
        <v>29</v>
      </c>
      <c r="K3547" s="12">
        <v>23</v>
      </c>
      <c r="L3547" s="12">
        <v>12</v>
      </c>
      <c r="M3547" s="12">
        <v>1</v>
      </c>
      <c r="N3547" s="12"/>
      <c r="O3547" s="12">
        <v>11</v>
      </c>
      <c r="P3547" s="12">
        <v>9</v>
      </c>
      <c r="Q3547" s="12"/>
      <c r="R3547" s="12"/>
      <c r="S3547" s="12"/>
      <c r="T3547" s="12"/>
      <c r="U3547" s="12">
        <f t="shared" ref="U3547:U3549" si="826">SUM(E3547:T3547)</f>
        <v>160</v>
      </c>
    </row>
    <row r="3548" spans="1:21">
      <c r="A3548" s="14"/>
      <c r="B3548" s="15">
        <f>B3535+1</f>
        <v>46289</v>
      </c>
      <c r="C3548" s="12" t="s">
        <v>25</v>
      </c>
      <c r="D3548" s="12"/>
      <c r="E3548" s="12"/>
      <c r="F3548" s="12"/>
      <c r="G3548" s="12">
        <v>18</v>
      </c>
      <c r="H3548" s="12">
        <v>28</v>
      </c>
      <c r="I3548" s="12">
        <v>26</v>
      </c>
      <c r="J3548" s="12">
        <v>32</v>
      </c>
      <c r="K3548" s="12">
        <v>24</v>
      </c>
      <c r="L3548" s="12">
        <v>10</v>
      </c>
      <c r="M3548" s="12">
        <v>1</v>
      </c>
      <c r="N3548" s="12"/>
      <c r="O3548" s="12">
        <v>4</v>
      </c>
      <c r="P3548" s="12">
        <v>3</v>
      </c>
      <c r="Q3548" s="12"/>
      <c r="R3548" s="12"/>
      <c r="S3548" s="12"/>
      <c r="T3548" s="12"/>
      <c r="U3548" s="12">
        <f t="shared" si="826"/>
        <v>146</v>
      </c>
    </row>
    <row r="3549" spans="1:21">
      <c r="A3549" s="14"/>
      <c r="B3549" s="14"/>
      <c r="C3549" s="12" t="s">
        <v>26</v>
      </c>
      <c r="D3549" s="12"/>
      <c r="E3549" s="12"/>
      <c r="F3549" s="12"/>
      <c r="G3549" s="12">
        <v>5</v>
      </c>
      <c r="H3549" s="12">
        <v>6</v>
      </c>
      <c r="I3549" s="12">
        <v>5</v>
      </c>
      <c r="J3549" s="12">
        <v>2</v>
      </c>
      <c r="K3549" s="12">
        <v>9</v>
      </c>
      <c r="L3549" s="12">
        <v>9</v>
      </c>
      <c r="M3549" s="12"/>
      <c r="N3549" s="12">
        <v>2</v>
      </c>
      <c r="O3549" s="12">
        <v>5</v>
      </c>
      <c r="P3549" s="12"/>
      <c r="Q3549" s="12">
        <v>17</v>
      </c>
      <c r="R3549" s="12"/>
      <c r="S3549" s="12"/>
      <c r="T3549" s="12"/>
      <c r="U3549" s="12">
        <f t="shared" si="826"/>
        <v>60</v>
      </c>
    </row>
    <row r="3550" spans="1:21">
      <c r="A3550" s="14"/>
      <c r="B3550" s="14"/>
      <c r="C3550" s="12" t="s">
        <v>27</v>
      </c>
      <c r="D3550" s="12">
        <v>4</v>
      </c>
      <c r="E3550" s="12">
        <v>13</v>
      </c>
      <c r="F3550" s="12">
        <v>4</v>
      </c>
      <c r="G3550" s="12">
        <v>25</v>
      </c>
      <c r="H3550" s="12">
        <v>29</v>
      </c>
      <c r="I3550" s="12">
        <v>40</v>
      </c>
      <c r="J3550" s="12">
        <v>37</v>
      </c>
      <c r="K3550" s="12">
        <v>33</v>
      </c>
      <c r="L3550" s="12">
        <v>8</v>
      </c>
      <c r="M3550" s="12">
        <v>3</v>
      </c>
      <c r="N3550" s="12">
        <v>7</v>
      </c>
      <c r="O3550" s="12">
        <v>9</v>
      </c>
      <c r="P3550" s="12">
        <v>3</v>
      </c>
      <c r="Q3550" s="12">
        <v>10</v>
      </c>
      <c r="R3550" s="12"/>
      <c r="S3550" s="12"/>
      <c r="T3550" s="12"/>
      <c r="U3550" s="12">
        <f t="shared" ref="U3550:U3555" si="827">SUM(D3550:T3550)</f>
        <v>225</v>
      </c>
    </row>
    <row r="3551" spans="1:21">
      <c r="A3551" s="14"/>
      <c r="B3551" s="14"/>
      <c r="C3551" s="12" t="s">
        <v>28</v>
      </c>
      <c r="D3551" s="12">
        <v>9</v>
      </c>
      <c r="E3551" s="12">
        <v>12</v>
      </c>
      <c r="F3551" s="12">
        <v>8</v>
      </c>
      <c r="G3551" s="12">
        <v>24</v>
      </c>
      <c r="H3551" s="12">
        <v>28</v>
      </c>
      <c r="I3551" s="12">
        <v>34</v>
      </c>
      <c r="J3551" s="12">
        <v>33</v>
      </c>
      <c r="K3551" s="12">
        <v>29</v>
      </c>
      <c r="L3551" s="12">
        <v>7</v>
      </c>
      <c r="M3551" s="12">
        <v>2</v>
      </c>
      <c r="N3551" s="12">
        <v>10</v>
      </c>
      <c r="O3551" s="12">
        <v>5</v>
      </c>
      <c r="P3551" s="12">
        <v>3</v>
      </c>
      <c r="Q3551" s="12">
        <v>6</v>
      </c>
      <c r="R3551" s="12"/>
      <c r="S3551" s="12"/>
      <c r="T3551" s="12"/>
      <c r="U3551" s="12">
        <f t="shared" si="827"/>
        <v>210</v>
      </c>
    </row>
    <row r="3552" spans="1:21">
      <c r="A3552" s="14"/>
      <c r="B3552" s="14"/>
      <c r="C3552" s="12" t="s">
        <v>35</v>
      </c>
      <c r="D3552" s="12">
        <v>8</v>
      </c>
      <c r="E3552" s="12">
        <v>9</v>
      </c>
      <c r="F3552" s="12">
        <v>6</v>
      </c>
      <c r="G3552" s="12">
        <v>19</v>
      </c>
      <c r="H3552" s="12">
        <v>35</v>
      </c>
      <c r="I3552" s="12">
        <v>33</v>
      </c>
      <c r="J3552" s="12">
        <v>37</v>
      </c>
      <c r="K3552" s="12">
        <v>35</v>
      </c>
      <c r="L3552" s="12">
        <v>6</v>
      </c>
      <c r="M3552" s="12">
        <v>2</v>
      </c>
      <c r="N3552" s="12">
        <v>9</v>
      </c>
      <c r="O3552" s="12">
        <v>1</v>
      </c>
      <c r="P3552" s="12">
        <v>2</v>
      </c>
      <c r="Q3552" s="12">
        <v>8</v>
      </c>
      <c r="R3552" s="12"/>
      <c r="S3552" s="12"/>
      <c r="T3552" s="12"/>
      <c r="U3552" s="12">
        <f t="shared" si="827"/>
        <v>210</v>
      </c>
    </row>
    <row r="3553" spans="1:21">
      <c r="A3553" s="14"/>
      <c r="B3553" s="14"/>
      <c r="C3553" s="12" t="s">
        <v>36</v>
      </c>
      <c r="D3553" s="12">
        <v>9</v>
      </c>
      <c r="E3553" s="12">
        <v>7</v>
      </c>
      <c r="F3553" s="12">
        <v>7</v>
      </c>
      <c r="G3553" s="12"/>
      <c r="H3553" s="12"/>
      <c r="I3553" s="12"/>
      <c r="J3553" s="12"/>
      <c r="K3553" s="12"/>
      <c r="L3553" s="12"/>
      <c r="M3553" s="12"/>
      <c r="N3553" s="12"/>
      <c r="O3553" s="12">
        <v>6</v>
      </c>
      <c r="P3553" s="12"/>
      <c r="Q3553" s="12">
        <v>3</v>
      </c>
      <c r="R3553" s="12"/>
      <c r="S3553" s="12"/>
      <c r="T3553" s="12"/>
      <c r="U3553" s="12">
        <f t="shared" si="827"/>
        <v>32</v>
      </c>
    </row>
    <row r="3554" spans="1:21">
      <c r="A3554" s="14"/>
      <c r="B3554" s="14"/>
      <c r="C3554" s="12" t="s">
        <v>31</v>
      </c>
      <c r="D3554" s="12">
        <v>7</v>
      </c>
      <c r="E3554" s="12">
        <v>9</v>
      </c>
      <c r="F3554" s="12">
        <v>3</v>
      </c>
      <c r="G3554" s="12"/>
      <c r="H3554" s="12"/>
      <c r="I3554" s="12"/>
      <c r="J3554" s="12"/>
      <c r="K3554" s="12"/>
      <c r="L3554" s="12"/>
      <c r="M3554" s="12"/>
      <c r="N3554" s="12">
        <v>6</v>
      </c>
      <c r="O3554" s="12"/>
      <c r="P3554" s="12"/>
      <c r="Q3554" s="12">
        <v>8</v>
      </c>
      <c r="R3554" s="12"/>
      <c r="S3554" s="12"/>
      <c r="T3554" s="12"/>
      <c r="U3554" s="12">
        <f t="shared" si="827"/>
        <v>33</v>
      </c>
    </row>
    <row r="3555" spans="1:21">
      <c r="A3555" s="16"/>
      <c r="B3555" s="16"/>
      <c r="C3555" s="12" t="s">
        <v>32</v>
      </c>
      <c r="D3555" s="12"/>
      <c r="E3555" s="12"/>
      <c r="F3555" s="12"/>
      <c r="G3555" s="12">
        <v>4</v>
      </c>
      <c r="H3555" s="12">
        <v>17</v>
      </c>
      <c r="I3555" s="12">
        <v>9</v>
      </c>
      <c r="J3555" s="12">
        <v>12</v>
      </c>
      <c r="K3555" s="12">
        <v>10</v>
      </c>
      <c r="L3555" s="12">
        <v>6</v>
      </c>
      <c r="M3555" s="12"/>
      <c r="N3555" s="12">
        <v>8</v>
      </c>
      <c r="O3555" s="12">
        <v>5</v>
      </c>
      <c r="P3555" s="12"/>
      <c r="Q3555" s="12">
        <v>7</v>
      </c>
      <c r="R3555" s="12"/>
      <c r="S3555" s="12"/>
      <c r="T3555" s="12"/>
      <c r="U3555" s="12">
        <f t="shared" si="827"/>
        <v>78</v>
      </c>
    </row>
    <row r="3556" spans="1:21">
      <c r="A3556" s="17"/>
      <c r="B3556" s="18"/>
      <c r="C3556" s="19" t="s">
        <v>33</v>
      </c>
      <c r="D3556" s="19">
        <f>SUM(D3547:D3555)</f>
        <v>37</v>
      </c>
      <c r="E3556" s="19">
        <f>SUM(E3547:E3555)</f>
        <v>50</v>
      </c>
      <c r="F3556" s="19">
        <f t="shared" ref="F3556:U3556" si="828">SUM(F3547:F3555)</f>
        <v>28</v>
      </c>
      <c r="G3556" s="19">
        <f t="shared" si="828"/>
        <v>112</v>
      </c>
      <c r="H3556" s="19">
        <f t="shared" si="828"/>
        <v>172</v>
      </c>
      <c r="I3556" s="19">
        <f t="shared" si="828"/>
        <v>176</v>
      </c>
      <c r="J3556" s="19">
        <f t="shared" si="828"/>
        <v>182</v>
      </c>
      <c r="K3556" s="19">
        <f t="shared" si="828"/>
        <v>163</v>
      </c>
      <c r="L3556" s="19">
        <f t="shared" si="828"/>
        <v>58</v>
      </c>
      <c r="M3556" s="19">
        <f t="shared" si="828"/>
        <v>9</v>
      </c>
      <c r="N3556" s="19">
        <f t="shared" si="828"/>
        <v>42</v>
      </c>
      <c r="O3556" s="19">
        <f t="shared" si="828"/>
        <v>46</v>
      </c>
      <c r="P3556" s="19">
        <f t="shared" si="828"/>
        <v>20</v>
      </c>
      <c r="Q3556" s="19">
        <f t="shared" si="828"/>
        <v>59</v>
      </c>
      <c r="R3556" s="19">
        <f t="shared" si="828"/>
        <v>0</v>
      </c>
      <c r="S3556" s="19">
        <f t="shared" si="828"/>
        <v>0</v>
      </c>
      <c r="T3556" s="19">
        <f t="shared" si="828"/>
        <v>0</v>
      </c>
      <c r="U3556" s="19">
        <f t="shared" si="828"/>
        <v>1154</v>
      </c>
    </row>
    <row r="3559" spans="1:21" ht="96">
      <c r="A3559" s="8" t="s">
        <v>2</v>
      </c>
      <c r="B3559" s="8" t="s">
        <v>3</v>
      </c>
      <c r="C3559" s="8" t="s">
        <v>4</v>
      </c>
      <c r="D3559" s="9" t="str">
        <f t="shared" ref="D3559:P3559" si="829">D5</f>
        <v>ANGGREK</v>
      </c>
      <c r="E3559" s="9" t="str">
        <f t="shared" si="829"/>
        <v>BOUGENVIL</v>
      </c>
      <c r="F3559" s="9" t="str">
        <f t="shared" si="829"/>
        <v>CAMELIA</v>
      </c>
      <c r="G3559" s="9" t="str">
        <f t="shared" si="829"/>
        <v>DEWANDARU</v>
      </c>
      <c r="H3559" s="9" t="str">
        <f t="shared" si="829"/>
        <v>EDELWEIS</v>
      </c>
      <c r="I3559" s="9" t="str">
        <f t="shared" si="829"/>
        <v>FLAMBOYAN</v>
      </c>
      <c r="J3559" s="9" t="str">
        <f t="shared" si="829"/>
        <v>GERANIUM</v>
      </c>
      <c r="K3559" s="9" t="str">
        <f t="shared" si="829"/>
        <v>HELIKONIA</v>
      </c>
      <c r="L3559" s="9" t="str">
        <f t="shared" si="829"/>
        <v>IVY</v>
      </c>
      <c r="M3559" s="9" t="str">
        <f t="shared" si="829"/>
        <v>JASMIN</v>
      </c>
      <c r="N3559" s="9" t="str">
        <f t="shared" si="829"/>
        <v>IGD</v>
      </c>
      <c r="O3559" s="9" t="str">
        <f t="shared" si="829"/>
        <v>HCU</v>
      </c>
      <c r="P3559" s="9" t="str">
        <f t="shared" si="829"/>
        <v>PENUNJANG</v>
      </c>
      <c r="Q3559" s="9" t="str">
        <f>Q5</f>
        <v>PELAYANAN</v>
      </c>
      <c r="R3559" s="9" t="str">
        <f>R5</f>
        <v>ADMIN</v>
      </c>
      <c r="S3559" s="9" t="str">
        <f>S5</f>
        <v>ASRAMA</v>
      </c>
      <c r="T3559" s="9" t="str">
        <f>T5</f>
        <v>MASJID</v>
      </c>
      <c r="U3559" s="9" t="str">
        <f>U5</f>
        <v>JUMLAH</v>
      </c>
    </row>
    <row r="3560" spans="1:21">
      <c r="A3560" s="10">
        <f>A3547+1</f>
        <v>25</v>
      </c>
      <c r="B3560" s="11" t="s">
        <v>41</v>
      </c>
      <c r="C3560" s="12" t="s">
        <v>24</v>
      </c>
      <c r="D3560" s="12"/>
      <c r="E3560" s="12"/>
      <c r="F3560" s="12"/>
      <c r="G3560" s="12">
        <v>18</v>
      </c>
      <c r="H3560" s="12">
        <v>29</v>
      </c>
      <c r="I3560" s="12">
        <v>29</v>
      </c>
      <c r="J3560" s="12">
        <v>30</v>
      </c>
      <c r="K3560" s="12">
        <v>32</v>
      </c>
      <c r="L3560" s="12">
        <v>10</v>
      </c>
      <c r="M3560" s="12">
        <v>2</v>
      </c>
      <c r="N3560" s="12"/>
      <c r="O3560" s="12">
        <v>10</v>
      </c>
      <c r="P3560" s="12">
        <v>14</v>
      </c>
      <c r="Q3560" s="12">
        <v>13</v>
      </c>
      <c r="R3560" s="12"/>
      <c r="S3560" s="12"/>
      <c r="T3560" s="12"/>
      <c r="U3560" s="12">
        <f t="shared" ref="U3560:U3562" si="830">SUM(E3560:T3560)</f>
        <v>187</v>
      </c>
    </row>
    <row r="3561" spans="1:21">
      <c r="A3561" s="14"/>
      <c r="B3561" s="15">
        <f>B3548+1</f>
        <v>46290</v>
      </c>
      <c r="C3561" s="12" t="s">
        <v>25</v>
      </c>
      <c r="D3561" s="12"/>
      <c r="E3561" s="12"/>
      <c r="F3561" s="12"/>
      <c r="G3561" s="12">
        <v>19</v>
      </c>
      <c r="H3561" s="12">
        <v>28</v>
      </c>
      <c r="I3561" s="12">
        <v>28</v>
      </c>
      <c r="J3561" s="12">
        <v>31</v>
      </c>
      <c r="K3561" s="12">
        <v>30</v>
      </c>
      <c r="L3561" s="12">
        <v>11</v>
      </c>
      <c r="M3561" s="12">
        <v>2</v>
      </c>
      <c r="N3561" s="12"/>
      <c r="O3561" s="12">
        <v>4</v>
      </c>
      <c r="P3561" s="12"/>
      <c r="Q3561" s="12">
        <v>3</v>
      </c>
      <c r="R3561" s="12"/>
      <c r="S3561" s="12"/>
      <c r="T3561" s="12"/>
      <c r="U3561" s="12">
        <f t="shared" si="830"/>
        <v>156</v>
      </c>
    </row>
    <row r="3562" spans="1:21">
      <c r="A3562" s="14"/>
      <c r="B3562" s="14"/>
      <c r="C3562" s="12" t="s">
        <v>26</v>
      </c>
      <c r="D3562" s="12"/>
      <c r="E3562" s="12"/>
      <c r="F3562" s="12"/>
      <c r="G3562" s="12">
        <v>5</v>
      </c>
      <c r="H3562" s="12">
        <v>9</v>
      </c>
      <c r="I3562" s="12">
        <v>8</v>
      </c>
      <c r="J3562" s="12">
        <v>4</v>
      </c>
      <c r="K3562" s="12">
        <v>12</v>
      </c>
      <c r="L3562" s="12">
        <v>9</v>
      </c>
      <c r="M3562" s="12">
        <v>1</v>
      </c>
      <c r="N3562" s="12">
        <v>2</v>
      </c>
      <c r="O3562" s="12">
        <v>6</v>
      </c>
      <c r="P3562" s="12">
        <v>6</v>
      </c>
      <c r="Q3562" s="12"/>
      <c r="R3562" s="12"/>
      <c r="S3562" s="12"/>
      <c r="T3562" s="12"/>
      <c r="U3562" s="12">
        <f t="shared" si="830"/>
        <v>62</v>
      </c>
    </row>
    <row r="3563" spans="1:21">
      <c r="A3563" s="14"/>
      <c r="B3563" s="14"/>
      <c r="C3563" s="12" t="s">
        <v>27</v>
      </c>
      <c r="D3563" s="12">
        <v>10</v>
      </c>
      <c r="E3563" s="12">
        <v>15</v>
      </c>
      <c r="F3563" s="12">
        <v>6</v>
      </c>
      <c r="G3563" s="12">
        <v>22</v>
      </c>
      <c r="H3563" s="12">
        <v>23</v>
      </c>
      <c r="I3563" s="12">
        <v>37</v>
      </c>
      <c r="J3563" s="12">
        <v>35</v>
      </c>
      <c r="K3563" s="12">
        <v>33</v>
      </c>
      <c r="L3563" s="12">
        <v>8</v>
      </c>
      <c r="M3563" s="12">
        <v>2</v>
      </c>
      <c r="N3563" s="12">
        <v>16</v>
      </c>
      <c r="O3563" s="12">
        <v>8</v>
      </c>
      <c r="P3563" s="12">
        <v>5</v>
      </c>
      <c r="Q3563" s="12">
        <v>3</v>
      </c>
      <c r="R3563" s="12">
        <v>5</v>
      </c>
      <c r="S3563" s="12">
        <v>19</v>
      </c>
      <c r="T3563" s="12"/>
      <c r="U3563" s="12">
        <f t="shared" ref="U3563:U3568" si="831">SUM(D3563:T3563)</f>
        <v>247</v>
      </c>
    </row>
    <row r="3564" spans="1:21">
      <c r="A3564" s="14"/>
      <c r="B3564" s="14"/>
      <c r="C3564" s="12" t="s">
        <v>28</v>
      </c>
      <c r="D3564" s="12">
        <v>9</v>
      </c>
      <c r="E3564" s="12">
        <v>12</v>
      </c>
      <c r="F3564" s="12">
        <v>5</v>
      </c>
      <c r="G3564" s="12">
        <v>17</v>
      </c>
      <c r="H3564" s="12">
        <v>24</v>
      </c>
      <c r="I3564" s="12">
        <v>35</v>
      </c>
      <c r="J3564" s="12">
        <v>32</v>
      </c>
      <c r="K3564" s="12">
        <v>34</v>
      </c>
      <c r="L3564" s="12">
        <v>7</v>
      </c>
      <c r="M3564" s="12">
        <v>3</v>
      </c>
      <c r="N3564" s="12">
        <v>15</v>
      </c>
      <c r="O3564" s="12">
        <v>5</v>
      </c>
      <c r="P3564" s="12">
        <v>8</v>
      </c>
      <c r="Q3564" s="12">
        <v>4</v>
      </c>
      <c r="R3564" s="12">
        <v>6</v>
      </c>
      <c r="S3564" s="12">
        <v>10</v>
      </c>
      <c r="T3564" s="12"/>
      <c r="U3564" s="12">
        <f t="shared" si="831"/>
        <v>226</v>
      </c>
    </row>
    <row r="3565" spans="1:21">
      <c r="A3565" s="14"/>
      <c r="B3565" s="14"/>
      <c r="C3565" s="12" t="s">
        <v>35</v>
      </c>
      <c r="D3565" s="12">
        <v>8</v>
      </c>
      <c r="E3565" s="12">
        <v>10</v>
      </c>
      <c r="F3565" s="12">
        <v>4</v>
      </c>
      <c r="G3565" s="12">
        <v>14</v>
      </c>
      <c r="H3565" s="12">
        <v>26</v>
      </c>
      <c r="I3565" s="12">
        <v>26</v>
      </c>
      <c r="J3565" s="12">
        <v>33</v>
      </c>
      <c r="K3565" s="12">
        <v>36</v>
      </c>
      <c r="L3565" s="12">
        <v>6</v>
      </c>
      <c r="M3565" s="12">
        <v>2</v>
      </c>
      <c r="N3565" s="12">
        <v>9</v>
      </c>
      <c r="O3565" s="12">
        <v>9</v>
      </c>
      <c r="P3565" s="12">
        <v>2</v>
      </c>
      <c r="Q3565" s="12">
        <v>3</v>
      </c>
      <c r="R3565" s="12">
        <v>4</v>
      </c>
      <c r="S3565" s="12">
        <v>25</v>
      </c>
      <c r="T3565" s="12"/>
      <c r="U3565" s="12">
        <f t="shared" si="831"/>
        <v>217</v>
      </c>
    </row>
    <row r="3566" spans="1:21">
      <c r="A3566" s="14"/>
      <c r="B3566" s="14"/>
      <c r="C3566" s="12" t="s">
        <v>36</v>
      </c>
      <c r="D3566" s="12">
        <v>7</v>
      </c>
      <c r="E3566" s="12">
        <v>9</v>
      </c>
      <c r="F3566" s="12">
        <v>4</v>
      </c>
      <c r="G3566" s="12"/>
      <c r="H3566" s="12"/>
      <c r="I3566" s="12"/>
      <c r="J3566" s="12"/>
      <c r="K3566" s="12"/>
      <c r="L3566" s="12"/>
      <c r="M3566" s="12"/>
      <c r="N3566" s="12">
        <v>4</v>
      </c>
      <c r="O3566" s="12"/>
      <c r="P3566" s="12"/>
      <c r="Q3566" s="12"/>
      <c r="R3566" s="12"/>
      <c r="S3566" s="12"/>
      <c r="T3566" s="12"/>
      <c r="U3566" s="12">
        <f t="shared" si="831"/>
        <v>24</v>
      </c>
    </row>
    <row r="3567" spans="1:21">
      <c r="A3567" s="14"/>
      <c r="B3567" s="14"/>
      <c r="C3567" s="12" t="s">
        <v>31</v>
      </c>
      <c r="D3567" s="12">
        <v>6</v>
      </c>
      <c r="E3567" s="12">
        <v>7</v>
      </c>
      <c r="F3567" s="12">
        <v>3</v>
      </c>
      <c r="G3567" s="12"/>
      <c r="H3567" s="12"/>
      <c r="I3567" s="12"/>
      <c r="J3567" s="12"/>
      <c r="K3567" s="12"/>
      <c r="L3567" s="12"/>
      <c r="M3567" s="12"/>
      <c r="N3567" s="12">
        <v>6</v>
      </c>
      <c r="O3567" s="12">
        <v>5</v>
      </c>
      <c r="P3567" s="12"/>
      <c r="Q3567" s="12"/>
      <c r="R3567" s="12"/>
      <c r="S3567" s="12"/>
      <c r="T3567" s="12"/>
      <c r="U3567" s="12">
        <f t="shared" si="831"/>
        <v>27</v>
      </c>
    </row>
    <row r="3568" spans="1:21">
      <c r="A3568" s="16"/>
      <c r="B3568" s="16"/>
      <c r="C3568" s="12" t="s">
        <v>32</v>
      </c>
      <c r="D3568" s="12"/>
      <c r="E3568" s="12"/>
      <c r="F3568" s="12"/>
      <c r="G3568" s="12">
        <v>5</v>
      </c>
      <c r="H3568" s="12">
        <v>16</v>
      </c>
      <c r="I3568" s="12">
        <v>8</v>
      </c>
      <c r="J3568" s="12">
        <v>9</v>
      </c>
      <c r="K3568" s="12">
        <v>6</v>
      </c>
      <c r="L3568" s="12">
        <v>6</v>
      </c>
      <c r="M3568" s="12"/>
      <c r="N3568" s="12">
        <v>4</v>
      </c>
      <c r="O3568" s="12">
        <v>6</v>
      </c>
      <c r="P3568" s="12">
        <v>3</v>
      </c>
      <c r="Q3568" s="12"/>
      <c r="R3568" s="12"/>
      <c r="S3568" s="12"/>
      <c r="T3568" s="12"/>
      <c r="U3568" s="12">
        <f t="shared" si="831"/>
        <v>63</v>
      </c>
    </row>
    <row r="3569" spans="1:21">
      <c r="A3569" s="17"/>
      <c r="B3569" s="18"/>
      <c r="C3569" s="19" t="s">
        <v>33</v>
      </c>
      <c r="D3569" s="19">
        <f>SUM(D3560:D3568)</f>
        <v>40</v>
      </c>
      <c r="E3569" s="19">
        <f>SUM(E3560:E3568)</f>
        <v>53</v>
      </c>
      <c r="F3569" s="19">
        <f t="shared" ref="F3569:U3569" si="832">SUM(F3560:F3568)</f>
        <v>22</v>
      </c>
      <c r="G3569" s="19">
        <f t="shared" si="832"/>
        <v>100</v>
      </c>
      <c r="H3569" s="19">
        <f t="shared" si="832"/>
        <v>155</v>
      </c>
      <c r="I3569" s="19">
        <f t="shared" si="832"/>
        <v>171</v>
      </c>
      <c r="J3569" s="19">
        <f t="shared" si="832"/>
        <v>174</v>
      </c>
      <c r="K3569" s="19">
        <f t="shared" si="832"/>
        <v>183</v>
      </c>
      <c r="L3569" s="19">
        <f t="shared" si="832"/>
        <v>57</v>
      </c>
      <c r="M3569" s="19">
        <f t="shared" si="832"/>
        <v>12</v>
      </c>
      <c r="N3569" s="19">
        <f t="shared" si="832"/>
        <v>56</v>
      </c>
      <c r="O3569" s="19">
        <f t="shared" si="832"/>
        <v>53</v>
      </c>
      <c r="P3569" s="19">
        <f t="shared" si="832"/>
        <v>38</v>
      </c>
      <c r="Q3569" s="19">
        <f t="shared" si="832"/>
        <v>26</v>
      </c>
      <c r="R3569" s="19">
        <f t="shared" si="832"/>
        <v>15</v>
      </c>
      <c r="S3569" s="19">
        <f t="shared" si="832"/>
        <v>54</v>
      </c>
      <c r="T3569" s="19">
        <f t="shared" si="832"/>
        <v>0</v>
      </c>
      <c r="U3569" s="19">
        <f t="shared" si="832"/>
        <v>1209</v>
      </c>
    </row>
    <row r="3572" spans="1:21" ht="96">
      <c r="A3572" s="8" t="s">
        <v>2</v>
      </c>
      <c r="B3572" s="8" t="s">
        <v>3</v>
      </c>
      <c r="C3572" s="8" t="s">
        <v>4</v>
      </c>
      <c r="D3572" s="9" t="str">
        <f t="shared" ref="D3572:P3572" si="833">D5</f>
        <v>ANGGREK</v>
      </c>
      <c r="E3572" s="9" t="str">
        <f t="shared" si="833"/>
        <v>BOUGENVIL</v>
      </c>
      <c r="F3572" s="9" t="str">
        <f t="shared" si="833"/>
        <v>CAMELIA</v>
      </c>
      <c r="G3572" s="9" t="str">
        <f t="shared" si="833"/>
        <v>DEWANDARU</v>
      </c>
      <c r="H3572" s="9" t="str">
        <f t="shared" si="833"/>
        <v>EDELWEIS</v>
      </c>
      <c r="I3572" s="9" t="str">
        <f t="shared" si="833"/>
        <v>FLAMBOYAN</v>
      </c>
      <c r="J3572" s="9" t="str">
        <f t="shared" si="833"/>
        <v>GERANIUM</v>
      </c>
      <c r="K3572" s="9" t="str">
        <f t="shared" si="833"/>
        <v>HELIKONIA</v>
      </c>
      <c r="L3572" s="9" t="str">
        <f t="shared" si="833"/>
        <v>IVY</v>
      </c>
      <c r="M3572" s="9" t="str">
        <f t="shared" si="833"/>
        <v>JASMIN</v>
      </c>
      <c r="N3572" s="9" t="str">
        <f t="shared" si="833"/>
        <v>IGD</v>
      </c>
      <c r="O3572" s="9" t="str">
        <f t="shared" si="833"/>
        <v>HCU</v>
      </c>
      <c r="P3572" s="9" t="str">
        <f t="shared" si="833"/>
        <v>PENUNJANG</v>
      </c>
      <c r="Q3572" s="9" t="str">
        <f>Q5</f>
        <v>PELAYANAN</v>
      </c>
      <c r="R3572" s="9" t="str">
        <f>R5</f>
        <v>ADMIN</v>
      </c>
      <c r="S3572" s="9" t="str">
        <f>S5</f>
        <v>ASRAMA</v>
      </c>
      <c r="T3572" s="9" t="str">
        <f>T5</f>
        <v>MASJID</v>
      </c>
      <c r="U3572" s="9" t="str">
        <f>U5</f>
        <v>JUMLAH</v>
      </c>
    </row>
    <row r="3573" spans="1:21">
      <c r="A3573" s="10">
        <f>A3560+1</f>
        <v>26</v>
      </c>
      <c r="B3573" s="11" t="s">
        <v>38</v>
      </c>
      <c r="C3573" s="12" t="s">
        <v>24</v>
      </c>
      <c r="D3573" s="12"/>
      <c r="E3573" s="12"/>
      <c r="F3573" s="12"/>
      <c r="G3573" s="12">
        <v>19</v>
      </c>
      <c r="H3573" s="12">
        <v>27</v>
      </c>
      <c r="I3573" s="12">
        <v>29</v>
      </c>
      <c r="J3573" s="12">
        <v>29</v>
      </c>
      <c r="K3573" s="12">
        <v>30</v>
      </c>
      <c r="L3573" s="12">
        <v>10</v>
      </c>
      <c r="M3573" s="12"/>
      <c r="N3573" s="12"/>
      <c r="O3573" s="12">
        <v>8</v>
      </c>
      <c r="P3573" s="12">
        <v>12</v>
      </c>
      <c r="Q3573" s="12">
        <v>7</v>
      </c>
      <c r="R3573" s="12"/>
      <c r="S3573" s="12"/>
      <c r="T3573" s="12"/>
      <c r="U3573" s="12">
        <f t="shared" ref="U3573:U3575" si="834">SUM(E3573:T3573)</f>
        <v>171</v>
      </c>
    </row>
    <row r="3574" spans="1:21">
      <c r="A3574" s="14"/>
      <c r="B3574" s="15">
        <f>B3561+1</f>
        <v>46291</v>
      </c>
      <c r="C3574" s="12" t="s">
        <v>25</v>
      </c>
      <c r="D3574" s="12"/>
      <c r="E3574" s="12"/>
      <c r="F3574" s="12"/>
      <c r="G3574" s="12">
        <v>19</v>
      </c>
      <c r="H3574" s="12">
        <v>28</v>
      </c>
      <c r="I3574" s="12">
        <v>28</v>
      </c>
      <c r="J3574" s="12">
        <v>30</v>
      </c>
      <c r="K3574" s="12">
        <v>31</v>
      </c>
      <c r="L3574" s="12">
        <v>9</v>
      </c>
      <c r="M3574" s="12"/>
      <c r="N3574" s="12"/>
      <c r="O3574" s="12"/>
      <c r="P3574" s="12"/>
      <c r="Q3574" s="12">
        <v>2</v>
      </c>
      <c r="R3574" s="12"/>
      <c r="S3574" s="12"/>
      <c r="T3574" s="12"/>
      <c r="U3574" s="12">
        <f t="shared" si="834"/>
        <v>147</v>
      </c>
    </row>
    <row r="3575" spans="1:21">
      <c r="A3575" s="14"/>
      <c r="B3575" s="14"/>
      <c r="C3575" s="12" t="s">
        <v>26</v>
      </c>
      <c r="D3575" s="12"/>
      <c r="E3575" s="12"/>
      <c r="F3575" s="12"/>
      <c r="G3575" s="12">
        <v>2</v>
      </c>
      <c r="H3575" s="12">
        <v>5</v>
      </c>
      <c r="I3575" s="12">
        <v>7</v>
      </c>
      <c r="J3575" s="12">
        <v>3</v>
      </c>
      <c r="K3575" s="12">
        <v>10</v>
      </c>
      <c r="L3575" s="12">
        <v>8</v>
      </c>
      <c r="M3575" s="12"/>
      <c r="N3575" s="12"/>
      <c r="O3575" s="12">
        <v>3</v>
      </c>
      <c r="P3575" s="12">
        <v>3</v>
      </c>
      <c r="Q3575" s="12">
        <v>1</v>
      </c>
      <c r="R3575" s="12"/>
      <c r="S3575" s="12"/>
      <c r="T3575" s="12"/>
      <c r="U3575" s="12">
        <f t="shared" si="834"/>
        <v>42</v>
      </c>
    </row>
    <row r="3576" spans="1:21">
      <c r="A3576" s="14"/>
      <c r="B3576" s="14"/>
      <c r="C3576" s="12" t="s">
        <v>27</v>
      </c>
      <c r="D3576" s="12">
        <v>7</v>
      </c>
      <c r="E3576" s="12">
        <v>16</v>
      </c>
      <c r="F3576" s="12">
        <v>16</v>
      </c>
      <c r="G3576" s="12">
        <v>23</v>
      </c>
      <c r="H3576" s="12">
        <v>25</v>
      </c>
      <c r="I3576" s="12">
        <v>27</v>
      </c>
      <c r="J3576" s="12">
        <v>26</v>
      </c>
      <c r="K3576" s="12">
        <v>27</v>
      </c>
      <c r="L3576" s="12">
        <v>6</v>
      </c>
      <c r="M3576" s="12">
        <v>4</v>
      </c>
      <c r="N3576" s="12">
        <v>12</v>
      </c>
      <c r="O3576" s="12">
        <v>4</v>
      </c>
      <c r="P3576" s="12">
        <v>5</v>
      </c>
      <c r="Q3576" s="12">
        <v>1</v>
      </c>
      <c r="R3576" s="12"/>
      <c r="S3576" s="12"/>
      <c r="T3576" s="12"/>
      <c r="U3576" s="12">
        <f t="shared" ref="U3576:U3581" si="835">SUM(D3576:T3576)</f>
        <v>199</v>
      </c>
    </row>
    <row r="3577" spans="1:21">
      <c r="A3577" s="14"/>
      <c r="B3577" s="14"/>
      <c r="C3577" s="12" t="s">
        <v>28</v>
      </c>
      <c r="D3577" s="12">
        <v>6</v>
      </c>
      <c r="E3577" s="12">
        <v>14</v>
      </c>
      <c r="F3577" s="12">
        <v>15</v>
      </c>
      <c r="G3577" s="12">
        <v>16</v>
      </c>
      <c r="H3577" s="12">
        <v>32</v>
      </c>
      <c r="I3577" s="12">
        <v>25</v>
      </c>
      <c r="J3577" s="12">
        <v>25</v>
      </c>
      <c r="K3577" s="12">
        <v>25</v>
      </c>
      <c r="L3577" s="12">
        <v>7</v>
      </c>
      <c r="M3577" s="12">
        <v>6</v>
      </c>
      <c r="N3577" s="12">
        <v>18</v>
      </c>
      <c r="O3577" s="12">
        <v>5</v>
      </c>
      <c r="P3577" s="12">
        <v>6</v>
      </c>
      <c r="Q3577" s="12">
        <v>2</v>
      </c>
      <c r="R3577" s="12"/>
      <c r="S3577" s="12"/>
      <c r="T3577" s="12"/>
      <c r="U3577" s="12">
        <f t="shared" si="835"/>
        <v>202</v>
      </c>
    </row>
    <row r="3578" spans="1:21">
      <c r="A3578" s="14"/>
      <c r="B3578" s="14"/>
      <c r="C3578" s="12" t="s">
        <v>35</v>
      </c>
      <c r="D3578" s="12">
        <v>5</v>
      </c>
      <c r="E3578" s="12">
        <v>12</v>
      </c>
      <c r="F3578" s="12">
        <v>10</v>
      </c>
      <c r="G3578" s="12">
        <v>15</v>
      </c>
      <c r="H3578" s="12">
        <v>29</v>
      </c>
      <c r="I3578" s="12">
        <v>36</v>
      </c>
      <c r="J3578" s="12">
        <v>32</v>
      </c>
      <c r="K3578" s="12">
        <v>36</v>
      </c>
      <c r="L3578" s="12">
        <v>5</v>
      </c>
      <c r="M3578" s="12">
        <v>3</v>
      </c>
      <c r="N3578" s="12">
        <v>16</v>
      </c>
      <c r="O3578" s="12">
        <v>3</v>
      </c>
      <c r="P3578" s="12">
        <v>7</v>
      </c>
      <c r="Q3578" s="12">
        <v>1</v>
      </c>
      <c r="R3578" s="12"/>
      <c r="S3578" s="12"/>
      <c r="T3578" s="12"/>
      <c r="U3578" s="12">
        <f t="shared" si="835"/>
        <v>210</v>
      </c>
    </row>
    <row r="3579" spans="1:21">
      <c r="A3579" s="14"/>
      <c r="B3579" s="14"/>
      <c r="C3579" s="12" t="s">
        <v>36</v>
      </c>
      <c r="D3579" s="12">
        <v>4</v>
      </c>
      <c r="E3579" s="12">
        <v>12</v>
      </c>
      <c r="F3579" s="12">
        <v>12</v>
      </c>
      <c r="G3579" s="12"/>
      <c r="H3579" s="12"/>
      <c r="I3579" s="12"/>
      <c r="J3579" s="12"/>
      <c r="K3579" s="12"/>
      <c r="L3579" s="12"/>
      <c r="M3579" s="12"/>
      <c r="N3579" s="12"/>
      <c r="O3579" s="12">
        <v>4</v>
      </c>
      <c r="P3579" s="12"/>
      <c r="Q3579" s="12"/>
      <c r="R3579" s="12"/>
      <c r="S3579" s="12"/>
      <c r="T3579" s="12"/>
      <c r="U3579" s="12">
        <f t="shared" si="835"/>
        <v>32</v>
      </c>
    </row>
    <row r="3580" spans="1:21">
      <c r="A3580" s="14"/>
      <c r="B3580" s="14"/>
      <c r="C3580" s="12" t="s">
        <v>31</v>
      </c>
      <c r="D3580" s="12">
        <v>3</v>
      </c>
      <c r="E3580" s="12">
        <v>7</v>
      </c>
      <c r="F3580" s="12">
        <v>4</v>
      </c>
      <c r="G3580" s="12"/>
      <c r="H3580" s="12"/>
      <c r="I3580" s="12"/>
      <c r="J3580" s="12"/>
      <c r="K3580" s="12"/>
      <c r="L3580" s="12"/>
      <c r="M3580" s="12">
        <v>1</v>
      </c>
      <c r="N3580" s="12"/>
      <c r="O3580" s="12"/>
      <c r="P3580" s="12"/>
      <c r="Q3580" s="12"/>
      <c r="R3580" s="12"/>
      <c r="S3580" s="12"/>
      <c r="T3580" s="12"/>
      <c r="U3580" s="12">
        <f t="shared" si="835"/>
        <v>15</v>
      </c>
    </row>
    <row r="3581" spans="1:21">
      <c r="A3581" s="16"/>
      <c r="B3581" s="16"/>
      <c r="C3581" s="12" t="s">
        <v>32</v>
      </c>
      <c r="D3581" s="12"/>
      <c r="E3581" s="12"/>
      <c r="F3581" s="12"/>
      <c r="G3581" s="12">
        <v>6</v>
      </c>
      <c r="H3581" s="12">
        <v>19</v>
      </c>
      <c r="I3581" s="12">
        <v>15</v>
      </c>
      <c r="J3581" s="12">
        <v>5</v>
      </c>
      <c r="K3581" s="12">
        <v>7</v>
      </c>
      <c r="L3581" s="12">
        <v>5</v>
      </c>
      <c r="M3581" s="12"/>
      <c r="N3581" s="12">
        <v>8</v>
      </c>
      <c r="O3581" s="12">
        <v>4</v>
      </c>
      <c r="P3581" s="12"/>
      <c r="Q3581" s="12"/>
      <c r="R3581" s="12"/>
      <c r="S3581" s="12"/>
      <c r="T3581" s="12"/>
      <c r="U3581" s="12">
        <f t="shared" si="835"/>
        <v>69</v>
      </c>
    </row>
    <row r="3582" spans="1:21">
      <c r="A3582" s="17"/>
      <c r="B3582" s="18"/>
      <c r="C3582" s="19" t="s">
        <v>33</v>
      </c>
      <c r="D3582" s="19">
        <f>SUM(D3573:D3581)</f>
        <v>25</v>
      </c>
      <c r="E3582" s="19">
        <f>SUM(E3573:E3581)</f>
        <v>61</v>
      </c>
      <c r="F3582" s="19">
        <f t="shared" ref="F3582:U3582" si="836">SUM(F3573:F3581)</f>
        <v>57</v>
      </c>
      <c r="G3582" s="19">
        <f t="shared" si="836"/>
        <v>100</v>
      </c>
      <c r="H3582" s="19">
        <f t="shared" si="836"/>
        <v>165</v>
      </c>
      <c r="I3582" s="19">
        <f t="shared" si="836"/>
        <v>167</v>
      </c>
      <c r="J3582" s="19">
        <f t="shared" si="836"/>
        <v>150</v>
      </c>
      <c r="K3582" s="19">
        <f t="shared" si="836"/>
        <v>166</v>
      </c>
      <c r="L3582" s="19">
        <f t="shared" si="836"/>
        <v>50</v>
      </c>
      <c r="M3582" s="19">
        <f t="shared" si="836"/>
        <v>14</v>
      </c>
      <c r="N3582" s="19">
        <f t="shared" si="836"/>
        <v>54</v>
      </c>
      <c r="O3582" s="19">
        <f t="shared" si="836"/>
        <v>31</v>
      </c>
      <c r="P3582" s="19">
        <f t="shared" si="836"/>
        <v>33</v>
      </c>
      <c r="Q3582" s="19">
        <f t="shared" si="836"/>
        <v>14</v>
      </c>
      <c r="R3582" s="19">
        <f t="shared" si="836"/>
        <v>0</v>
      </c>
      <c r="S3582" s="19">
        <f t="shared" si="836"/>
        <v>0</v>
      </c>
      <c r="T3582" s="19">
        <f t="shared" si="836"/>
        <v>0</v>
      </c>
      <c r="U3582" s="19">
        <f t="shared" si="836"/>
        <v>1087</v>
      </c>
    </row>
    <row r="3585" spans="1:21" ht="96">
      <c r="A3585" s="8" t="s">
        <v>2</v>
      </c>
      <c r="B3585" s="8" t="s">
        <v>3</v>
      </c>
      <c r="C3585" s="8" t="s">
        <v>4</v>
      </c>
      <c r="D3585" s="9" t="str">
        <f t="shared" ref="D3585:P3585" si="837">D5</f>
        <v>ANGGREK</v>
      </c>
      <c r="E3585" s="9" t="str">
        <f t="shared" si="837"/>
        <v>BOUGENVIL</v>
      </c>
      <c r="F3585" s="9" t="str">
        <f t="shared" si="837"/>
        <v>CAMELIA</v>
      </c>
      <c r="G3585" s="9" t="str">
        <f t="shared" si="837"/>
        <v>DEWANDARU</v>
      </c>
      <c r="H3585" s="9" t="str">
        <f t="shared" si="837"/>
        <v>EDELWEIS</v>
      </c>
      <c r="I3585" s="9" t="str">
        <f t="shared" si="837"/>
        <v>FLAMBOYAN</v>
      </c>
      <c r="J3585" s="9" t="str">
        <f t="shared" si="837"/>
        <v>GERANIUM</v>
      </c>
      <c r="K3585" s="9" t="str">
        <f t="shared" si="837"/>
        <v>HELIKONIA</v>
      </c>
      <c r="L3585" s="9" t="str">
        <f t="shared" si="837"/>
        <v>IVY</v>
      </c>
      <c r="M3585" s="9" t="str">
        <f t="shared" si="837"/>
        <v>JASMIN</v>
      </c>
      <c r="N3585" s="9" t="str">
        <f t="shared" si="837"/>
        <v>IGD</v>
      </c>
      <c r="O3585" s="9" t="str">
        <f t="shared" si="837"/>
        <v>HCU</v>
      </c>
      <c r="P3585" s="9" t="str">
        <f t="shared" si="837"/>
        <v>PENUNJANG</v>
      </c>
      <c r="Q3585" s="9"/>
      <c r="R3585" s="9" t="str">
        <f>R5</f>
        <v>ADMIN</v>
      </c>
      <c r="S3585" s="9" t="str">
        <f>S5</f>
        <v>ASRAMA</v>
      </c>
      <c r="T3585" s="9" t="str">
        <f>T5</f>
        <v>MASJID</v>
      </c>
      <c r="U3585" s="9" t="str">
        <f>U5</f>
        <v>JUMLAH</v>
      </c>
    </row>
    <row r="3586" spans="1:21">
      <c r="A3586" s="10">
        <f>A3573+1</f>
        <v>27</v>
      </c>
      <c r="B3586" s="11" t="s">
        <v>34</v>
      </c>
      <c r="C3586" s="12" t="s">
        <v>24</v>
      </c>
      <c r="D3586" s="12"/>
      <c r="E3586" s="12"/>
      <c r="F3586" s="12"/>
      <c r="G3586" s="12">
        <v>19</v>
      </c>
      <c r="H3586" s="12">
        <v>29</v>
      </c>
      <c r="I3586" s="12">
        <v>28</v>
      </c>
      <c r="J3586" s="12">
        <v>29</v>
      </c>
      <c r="K3586" s="12">
        <v>29</v>
      </c>
      <c r="L3586" s="12">
        <v>13</v>
      </c>
      <c r="M3586" s="12"/>
      <c r="N3586" s="12"/>
      <c r="O3586" s="12">
        <v>10</v>
      </c>
      <c r="P3586" s="12">
        <v>12</v>
      </c>
      <c r="Q3586" s="12">
        <v>4</v>
      </c>
      <c r="R3586" s="12"/>
      <c r="S3586" s="12"/>
      <c r="T3586" s="12"/>
      <c r="U3586" s="12">
        <f t="shared" ref="U3586:U3588" si="838">SUM(E3586:T3586)</f>
        <v>173</v>
      </c>
    </row>
    <row r="3587" spans="1:21">
      <c r="A3587" s="14"/>
      <c r="B3587" s="15">
        <f>B3574+1</f>
        <v>46292</v>
      </c>
      <c r="C3587" s="12" t="s">
        <v>25</v>
      </c>
      <c r="D3587" s="12"/>
      <c r="E3587" s="12"/>
      <c r="F3587" s="12"/>
      <c r="G3587" s="12">
        <v>18</v>
      </c>
      <c r="H3587" s="12">
        <v>28</v>
      </c>
      <c r="I3587" s="12">
        <v>29</v>
      </c>
      <c r="J3587" s="12">
        <v>28</v>
      </c>
      <c r="K3587" s="12">
        <v>30</v>
      </c>
      <c r="L3587" s="12">
        <v>12</v>
      </c>
      <c r="M3587" s="12"/>
      <c r="N3587" s="12"/>
      <c r="O3587" s="12">
        <v>9</v>
      </c>
      <c r="P3587" s="12"/>
      <c r="Q3587" s="12"/>
      <c r="R3587" s="12"/>
      <c r="S3587" s="12"/>
      <c r="T3587" s="12"/>
      <c r="U3587" s="12">
        <f t="shared" si="838"/>
        <v>154</v>
      </c>
    </row>
    <row r="3588" spans="1:21">
      <c r="A3588" s="14"/>
      <c r="B3588" s="14"/>
      <c r="C3588" s="12" t="s">
        <v>26</v>
      </c>
      <c r="D3588" s="12"/>
      <c r="E3588" s="12"/>
      <c r="F3588" s="12"/>
      <c r="G3588" s="12">
        <v>9</v>
      </c>
      <c r="H3588" s="12">
        <v>5</v>
      </c>
      <c r="I3588" s="12">
        <v>6</v>
      </c>
      <c r="J3588" s="12">
        <v>5</v>
      </c>
      <c r="K3588" s="12">
        <v>10</v>
      </c>
      <c r="L3588" s="12">
        <v>9</v>
      </c>
      <c r="M3588" s="12"/>
      <c r="N3588" s="12"/>
      <c r="O3588" s="12">
        <v>8</v>
      </c>
      <c r="P3588" s="12">
        <v>9</v>
      </c>
      <c r="Q3588" s="12">
        <v>14</v>
      </c>
      <c r="R3588" s="12"/>
      <c r="S3588" s="12"/>
      <c r="T3588" s="12"/>
      <c r="U3588" s="12">
        <f t="shared" si="838"/>
        <v>75</v>
      </c>
    </row>
    <row r="3589" spans="1:21">
      <c r="A3589" s="14"/>
      <c r="B3589" s="14"/>
      <c r="C3589" s="12" t="s">
        <v>27</v>
      </c>
      <c r="D3589" s="12">
        <v>4</v>
      </c>
      <c r="E3589" s="12">
        <v>16</v>
      </c>
      <c r="F3589" s="12">
        <v>7</v>
      </c>
      <c r="G3589" s="12">
        <v>24</v>
      </c>
      <c r="H3589" s="12">
        <v>28</v>
      </c>
      <c r="I3589" s="12">
        <v>33</v>
      </c>
      <c r="J3589" s="12">
        <v>25</v>
      </c>
      <c r="K3589" s="12">
        <v>29</v>
      </c>
      <c r="L3589" s="12">
        <v>8</v>
      </c>
      <c r="M3589" s="12"/>
      <c r="N3589" s="12">
        <v>16</v>
      </c>
      <c r="O3589" s="12">
        <v>6</v>
      </c>
      <c r="P3589" s="12">
        <v>7</v>
      </c>
      <c r="Q3589" s="12">
        <v>15</v>
      </c>
      <c r="R3589" s="12"/>
      <c r="S3589" s="12"/>
      <c r="T3589" s="12"/>
      <c r="U3589" s="12">
        <f t="shared" ref="U3589:U3594" si="839">SUM(D3589:T3589)</f>
        <v>218</v>
      </c>
    </row>
    <row r="3590" spans="1:21">
      <c r="A3590" s="14"/>
      <c r="B3590" s="14"/>
      <c r="C3590" s="12" t="s">
        <v>28</v>
      </c>
      <c r="D3590" s="12">
        <v>5</v>
      </c>
      <c r="E3590" s="12">
        <v>15</v>
      </c>
      <c r="F3590" s="12">
        <v>6</v>
      </c>
      <c r="G3590" s="12">
        <v>19</v>
      </c>
      <c r="H3590" s="12">
        <v>25</v>
      </c>
      <c r="I3590" s="12">
        <v>25</v>
      </c>
      <c r="J3590" s="12">
        <v>34</v>
      </c>
      <c r="K3590" s="12">
        <v>33</v>
      </c>
      <c r="L3590" s="12">
        <v>7</v>
      </c>
      <c r="M3590" s="12"/>
      <c r="N3590" s="12">
        <v>18</v>
      </c>
      <c r="O3590" s="12">
        <v>7</v>
      </c>
      <c r="P3590" s="12">
        <v>6</v>
      </c>
      <c r="Q3590" s="12">
        <v>8</v>
      </c>
      <c r="R3590" s="12"/>
      <c r="S3590" s="12"/>
      <c r="T3590" s="12"/>
      <c r="U3590" s="12">
        <f t="shared" si="839"/>
        <v>208</v>
      </c>
    </row>
    <row r="3591" spans="1:21">
      <c r="A3591" s="14"/>
      <c r="B3591" s="14"/>
      <c r="C3591" s="12" t="s">
        <v>35</v>
      </c>
      <c r="D3591" s="12">
        <v>3</v>
      </c>
      <c r="E3591" s="12">
        <v>9</v>
      </c>
      <c r="F3591" s="12">
        <v>8</v>
      </c>
      <c r="G3591" s="12">
        <v>22</v>
      </c>
      <c r="H3591" s="12">
        <v>33</v>
      </c>
      <c r="I3591" s="12">
        <v>32</v>
      </c>
      <c r="J3591" s="12">
        <v>33</v>
      </c>
      <c r="K3591" s="12">
        <v>36</v>
      </c>
      <c r="L3591" s="12">
        <v>6</v>
      </c>
      <c r="M3591" s="12"/>
      <c r="N3591" s="12">
        <v>9</v>
      </c>
      <c r="O3591" s="12">
        <v>8</v>
      </c>
      <c r="P3591" s="12">
        <v>8</v>
      </c>
      <c r="Q3591" s="12">
        <v>11</v>
      </c>
      <c r="R3591" s="12"/>
      <c r="S3591" s="12"/>
      <c r="T3591" s="12"/>
      <c r="U3591" s="12">
        <f t="shared" si="839"/>
        <v>218</v>
      </c>
    </row>
    <row r="3592" spans="1:21">
      <c r="A3592" s="14"/>
      <c r="B3592" s="14"/>
      <c r="C3592" s="12" t="s">
        <v>36</v>
      </c>
      <c r="D3592" s="12">
        <v>2</v>
      </c>
      <c r="E3592" s="12">
        <v>12</v>
      </c>
      <c r="F3592" s="12">
        <v>5</v>
      </c>
      <c r="G3592" s="12"/>
      <c r="H3592" s="12"/>
      <c r="I3592" s="12"/>
      <c r="J3592" s="12"/>
      <c r="K3592" s="12"/>
      <c r="L3592" s="12"/>
      <c r="M3592" s="12"/>
      <c r="N3592" s="12"/>
      <c r="O3592" s="12">
        <v>3</v>
      </c>
      <c r="P3592" s="12"/>
      <c r="Q3592" s="12"/>
      <c r="R3592" s="12"/>
      <c r="S3592" s="12"/>
      <c r="T3592" s="12"/>
      <c r="U3592" s="12">
        <f t="shared" si="839"/>
        <v>22</v>
      </c>
    </row>
    <row r="3593" spans="1:21">
      <c r="A3593" s="14"/>
      <c r="B3593" s="14"/>
      <c r="C3593" s="12" t="s">
        <v>31</v>
      </c>
      <c r="D3593" s="12">
        <v>1</v>
      </c>
      <c r="E3593" s="12">
        <v>9</v>
      </c>
      <c r="F3593" s="12">
        <v>4</v>
      </c>
      <c r="G3593" s="12"/>
      <c r="H3593" s="12"/>
      <c r="I3593" s="12"/>
      <c r="J3593" s="12"/>
      <c r="K3593" s="12"/>
      <c r="L3593" s="12"/>
      <c r="M3593" s="12"/>
      <c r="N3593" s="12">
        <v>8</v>
      </c>
      <c r="O3593" s="12"/>
      <c r="P3593" s="12"/>
      <c r="Q3593" s="12">
        <v>6</v>
      </c>
      <c r="R3593" s="12"/>
      <c r="S3593" s="12"/>
      <c r="T3593" s="12"/>
      <c r="U3593" s="12">
        <f t="shared" si="839"/>
        <v>28</v>
      </c>
    </row>
    <row r="3594" spans="1:21">
      <c r="A3594" s="16"/>
      <c r="B3594" s="16"/>
      <c r="C3594" s="12" t="s">
        <v>32</v>
      </c>
      <c r="D3594" s="12"/>
      <c r="E3594" s="12"/>
      <c r="F3594" s="12"/>
      <c r="G3594" s="12">
        <v>9</v>
      </c>
      <c r="H3594" s="12">
        <v>18</v>
      </c>
      <c r="I3594" s="12">
        <v>9</v>
      </c>
      <c r="J3594" s="12">
        <v>9</v>
      </c>
      <c r="K3594" s="12">
        <v>8</v>
      </c>
      <c r="L3594" s="12">
        <v>5</v>
      </c>
      <c r="M3594" s="12"/>
      <c r="N3594" s="12">
        <v>18</v>
      </c>
      <c r="O3594" s="12"/>
      <c r="P3594" s="12"/>
      <c r="Q3594" s="12"/>
      <c r="R3594" s="12"/>
      <c r="S3594" s="12"/>
      <c r="T3594" s="12"/>
      <c r="U3594" s="12">
        <f t="shared" si="839"/>
        <v>76</v>
      </c>
    </row>
    <row r="3595" spans="1:21">
      <c r="A3595" s="17"/>
      <c r="B3595" s="18"/>
      <c r="C3595" s="19" t="s">
        <v>33</v>
      </c>
      <c r="D3595" s="19">
        <f>SUM(D3586:D3594)</f>
        <v>15</v>
      </c>
      <c r="E3595" s="19">
        <f>SUM(E3586:E3594)</f>
        <v>61</v>
      </c>
      <c r="F3595" s="19">
        <f t="shared" ref="F3595:U3595" si="840">SUM(F3586:F3594)</f>
        <v>30</v>
      </c>
      <c r="G3595" s="19">
        <f t="shared" si="840"/>
        <v>120</v>
      </c>
      <c r="H3595" s="19">
        <f t="shared" si="840"/>
        <v>166</v>
      </c>
      <c r="I3595" s="19">
        <f t="shared" si="840"/>
        <v>162</v>
      </c>
      <c r="J3595" s="19">
        <f t="shared" si="840"/>
        <v>163</v>
      </c>
      <c r="K3595" s="19">
        <f t="shared" si="840"/>
        <v>175</v>
      </c>
      <c r="L3595" s="19">
        <f t="shared" si="840"/>
        <v>60</v>
      </c>
      <c r="M3595" s="19">
        <f t="shared" si="840"/>
        <v>0</v>
      </c>
      <c r="N3595" s="19">
        <f t="shared" si="840"/>
        <v>69</v>
      </c>
      <c r="O3595" s="19">
        <f t="shared" si="840"/>
        <v>51</v>
      </c>
      <c r="P3595" s="19">
        <f t="shared" si="840"/>
        <v>42</v>
      </c>
      <c r="Q3595" s="19">
        <f t="shared" si="840"/>
        <v>58</v>
      </c>
      <c r="R3595" s="19">
        <f t="shared" si="840"/>
        <v>0</v>
      </c>
      <c r="S3595" s="19">
        <f t="shared" si="840"/>
        <v>0</v>
      </c>
      <c r="T3595" s="19">
        <f t="shared" si="840"/>
        <v>0</v>
      </c>
      <c r="U3595" s="19">
        <f t="shared" si="840"/>
        <v>1172</v>
      </c>
    </row>
    <row r="3598" spans="1:21" ht="96">
      <c r="A3598" s="8" t="s">
        <v>2</v>
      </c>
      <c r="B3598" s="8" t="s">
        <v>3</v>
      </c>
      <c r="C3598" s="8" t="s">
        <v>4</v>
      </c>
      <c r="D3598" s="9" t="str">
        <f t="shared" ref="D3598:P3598" si="841">D5</f>
        <v>ANGGREK</v>
      </c>
      <c r="E3598" s="9" t="str">
        <f t="shared" si="841"/>
        <v>BOUGENVIL</v>
      </c>
      <c r="F3598" s="9" t="str">
        <f t="shared" si="841"/>
        <v>CAMELIA</v>
      </c>
      <c r="G3598" s="9" t="str">
        <f t="shared" si="841"/>
        <v>DEWANDARU</v>
      </c>
      <c r="H3598" s="9" t="str">
        <f t="shared" si="841"/>
        <v>EDELWEIS</v>
      </c>
      <c r="I3598" s="9" t="str">
        <f t="shared" si="841"/>
        <v>FLAMBOYAN</v>
      </c>
      <c r="J3598" s="9" t="str">
        <f t="shared" si="841"/>
        <v>GERANIUM</v>
      </c>
      <c r="K3598" s="9" t="str">
        <f t="shared" si="841"/>
        <v>HELIKONIA</v>
      </c>
      <c r="L3598" s="9" t="str">
        <f t="shared" si="841"/>
        <v>IVY</v>
      </c>
      <c r="M3598" s="9" t="str">
        <f t="shared" si="841"/>
        <v>JASMIN</v>
      </c>
      <c r="N3598" s="9" t="str">
        <f t="shared" si="841"/>
        <v>IGD</v>
      </c>
      <c r="O3598" s="9" t="str">
        <f t="shared" si="841"/>
        <v>HCU</v>
      </c>
      <c r="P3598" s="9" t="str">
        <f t="shared" si="841"/>
        <v>PENUNJANG</v>
      </c>
      <c r="Q3598" s="9" t="str">
        <f>Q5</f>
        <v>PELAYANAN</v>
      </c>
      <c r="R3598" s="9" t="str">
        <f>R5</f>
        <v>ADMIN</v>
      </c>
      <c r="S3598" s="9" t="str">
        <f>S5</f>
        <v>ASRAMA</v>
      </c>
      <c r="T3598" s="9" t="str">
        <f>T5</f>
        <v>MASJID</v>
      </c>
      <c r="U3598" s="9" t="str">
        <f>U5</f>
        <v>JUMLAH</v>
      </c>
    </row>
    <row r="3599" spans="1:21">
      <c r="A3599" s="10">
        <f>A3586+1</f>
        <v>28</v>
      </c>
      <c r="B3599" s="11" t="s">
        <v>37</v>
      </c>
      <c r="C3599" s="12" t="s">
        <v>24</v>
      </c>
      <c r="D3599" s="12"/>
      <c r="E3599" s="12"/>
      <c r="F3599" s="12"/>
      <c r="G3599" s="12">
        <v>19</v>
      </c>
      <c r="H3599" s="12">
        <v>29</v>
      </c>
      <c r="I3599" s="12">
        <v>29</v>
      </c>
      <c r="J3599" s="12">
        <v>30</v>
      </c>
      <c r="K3599" s="12">
        <v>29</v>
      </c>
      <c r="L3599" s="12">
        <v>10</v>
      </c>
      <c r="M3599" s="12">
        <v>5</v>
      </c>
      <c r="N3599" s="12"/>
      <c r="O3599" s="12">
        <v>11</v>
      </c>
      <c r="P3599" s="12">
        <v>19</v>
      </c>
      <c r="Q3599" s="12">
        <v>14</v>
      </c>
      <c r="R3599" s="12"/>
      <c r="S3599" s="12"/>
      <c r="T3599" s="12"/>
      <c r="U3599" s="12">
        <f t="shared" ref="U3599:U3601" si="842">SUM(E3599:T3599)</f>
        <v>195</v>
      </c>
    </row>
    <row r="3600" spans="1:21">
      <c r="A3600" s="14"/>
      <c r="B3600" s="15">
        <f>B3587+1</f>
        <v>46293</v>
      </c>
      <c r="C3600" s="12" t="s">
        <v>25</v>
      </c>
      <c r="D3600" s="12"/>
      <c r="E3600" s="12"/>
      <c r="F3600" s="12"/>
      <c r="G3600" s="12">
        <v>18</v>
      </c>
      <c r="H3600" s="12">
        <v>28</v>
      </c>
      <c r="I3600" s="12">
        <v>27</v>
      </c>
      <c r="J3600" s="12">
        <v>31</v>
      </c>
      <c r="K3600" s="12">
        <v>30</v>
      </c>
      <c r="L3600" s="12">
        <v>11</v>
      </c>
      <c r="M3600" s="12">
        <v>4</v>
      </c>
      <c r="N3600" s="12"/>
      <c r="O3600" s="12">
        <v>3</v>
      </c>
      <c r="P3600" s="12">
        <v>3</v>
      </c>
      <c r="Q3600" s="12">
        <v>4</v>
      </c>
      <c r="R3600" s="12"/>
      <c r="S3600" s="12"/>
      <c r="T3600" s="12"/>
      <c r="U3600" s="12">
        <f t="shared" si="842"/>
        <v>159</v>
      </c>
    </row>
    <row r="3601" spans="1:21">
      <c r="A3601" s="14"/>
      <c r="B3601" s="14"/>
      <c r="C3601" s="12" t="s">
        <v>26</v>
      </c>
      <c r="D3601" s="12"/>
      <c r="E3601" s="12"/>
      <c r="F3601" s="12"/>
      <c r="G3601" s="12">
        <v>6</v>
      </c>
      <c r="H3601" s="12">
        <v>7</v>
      </c>
      <c r="I3601" s="12">
        <v>9</v>
      </c>
      <c r="J3601" s="12">
        <v>8</v>
      </c>
      <c r="K3601" s="12">
        <v>12</v>
      </c>
      <c r="L3601" s="12">
        <v>9</v>
      </c>
      <c r="M3601" s="12"/>
      <c r="N3601" s="12"/>
      <c r="O3601" s="12">
        <v>5</v>
      </c>
      <c r="P3601" s="12"/>
      <c r="Q3601" s="12">
        <v>9</v>
      </c>
      <c r="R3601" s="12"/>
      <c r="S3601" s="12"/>
      <c r="T3601" s="12"/>
      <c r="U3601" s="12">
        <f t="shared" si="842"/>
        <v>65</v>
      </c>
    </row>
    <row r="3602" spans="1:21">
      <c r="A3602" s="14"/>
      <c r="B3602" s="14"/>
      <c r="C3602" s="12" t="s">
        <v>27</v>
      </c>
      <c r="D3602" s="12">
        <v>9</v>
      </c>
      <c r="E3602" s="12">
        <v>15</v>
      </c>
      <c r="F3602" s="12">
        <v>7</v>
      </c>
      <c r="G3602" s="12">
        <v>20</v>
      </c>
      <c r="H3602" s="12">
        <v>26</v>
      </c>
      <c r="I3602" s="12">
        <v>27</v>
      </c>
      <c r="J3602" s="12">
        <v>30</v>
      </c>
      <c r="K3602" s="12">
        <v>25</v>
      </c>
      <c r="L3602" s="12">
        <v>8</v>
      </c>
      <c r="M3602" s="12">
        <v>6</v>
      </c>
      <c r="N3602" s="12">
        <v>7</v>
      </c>
      <c r="O3602" s="12">
        <v>6</v>
      </c>
      <c r="P3602" s="12">
        <v>6</v>
      </c>
      <c r="Q3602" s="12">
        <v>7</v>
      </c>
      <c r="R3602" s="12">
        <v>7</v>
      </c>
      <c r="S3602" s="12">
        <v>15</v>
      </c>
      <c r="T3602" s="12"/>
      <c r="U3602" s="12">
        <f t="shared" ref="U3602:U3607" si="843">SUM(D3602:T3602)</f>
        <v>221</v>
      </c>
    </row>
    <row r="3603" spans="1:21">
      <c r="A3603" s="14"/>
      <c r="B3603" s="14"/>
      <c r="C3603" s="12" t="s">
        <v>28</v>
      </c>
      <c r="D3603" s="12">
        <v>10</v>
      </c>
      <c r="E3603" s="12">
        <v>12</v>
      </c>
      <c r="F3603" s="12">
        <v>8</v>
      </c>
      <c r="G3603" s="12">
        <v>24</v>
      </c>
      <c r="H3603" s="12">
        <v>28</v>
      </c>
      <c r="I3603" s="12">
        <v>32</v>
      </c>
      <c r="J3603" s="12">
        <v>29</v>
      </c>
      <c r="K3603" s="12">
        <v>29</v>
      </c>
      <c r="L3603" s="12">
        <v>7</v>
      </c>
      <c r="M3603" s="12">
        <v>5</v>
      </c>
      <c r="N3603" s="12">
        <v>6</v>
      </c>
      <c r="O3603" s="12">
        <v>7</v>
      </c>
      <c r="P3603" s="12">
        <v>5</v>
      </c>
      <c r="Q3603" s="12">
        <v>2</v>
      </c>
      <c r="R3603" s="12">
        <v>5</v>
      </c>
      <c r="S3603" s="12">
        <v>16</v>
      </c>
      <c r="T3603" s="12"/>
      <c r="U3603" s="12">
        <f t="shared" si="843"/>
        <v>225</v>
      </c>
    </row>
    <row r="3604" spans="1:21">
      <c r="A3604" s="14"/>
      <c r="B3604" s="14"/>
      <c r="C3604" s="12" t="s">
        <v>35</v>
      </c>
      <c r="D3604" s="12">
        <v>3</v>
      </c>
      <c r="E3604" s="12">
        <v>9</v>
      </c>
      <c r="F3604" s="12">
        <v>8</v>
      </c>
      <c r="G3604" s="12">
        <v>24</v>
      </c>
      <c r="H3604" s="12">
        <v>34</v>
      </c>
      <c r="I3604" s="12">
        <v>28</v>
      </c>
      <c r="J3604" s="12">
        <v>27</v>
      </c>
      <c r="K3604" s="12">
        <v>34</v>
      </c>
      <c r="L3604" s="12">
        <v>6</v>
      </c>
      <c r="M3604" s="12">
        <v>2</v>
      </c>
      <c r="N3604" s="12">
        <v>9</v>
      </c>
      <c r="O3604" s="12">
        <v>6</v>
      </c>
      <c r="P3604" s="12">
        <v>7</v>
      </c>
      <c r="Q3604" s="12">
        <v>7</v>
      </c>
      <c r="R3604" s="12">
        <v>6</v>
      </c>
      <c r="S3604" s="12">
        <v>20</v>
      </c>
      <c r="T3604" s="12"/>
      <c r="U3604" s="12">
        <f t="shared" si="843"/>
        <v>230</v>
      </c>
    </row>
    <row r="3605" spans="1:21">
      <c r="A3605" s="14"/>
      <c r="B3605" s="14"/>
      <c r="C3605" s="12" t="s">
        <v>36</v>
      </c>
      <c r="D3605" s="12">
        <v>7</v>
      </c>
      <c r="E3605" s="12">
        <v>10</v>
      </c>
      <c r="F3605" s="12">
        <v>9</v>
      </c>
      <c r="G3605" s="12"/>
      <c r="H3605" s="12"/>
      <c r="I3605" s="12"/>
      <c r="J3605" s="12"/>
      <c r="K3605" s="12"/>
      <c r="L3605" s="12"/>
      <c r="M3605" s="12"/>
      <c r="N3605" s="12"/>
      <c r="O3605" s="12">
        <v>9</v>
      </c>
      <c r="P3605" s="12"/>
      <c r="Q3605" s="12"/>
      <c r="R3605" s="12"/>
      <c r="S3605" s="12"/>
      <c r="T3605" s="12"/>
      <c r="U3605" s="12">
        <f t="shared" si="843"/>
        <v>35</v>
      </c>
    </row>
    <row r="3606" spans="1:21">
      <c r="A3606" s="14"/>
      <c r="B3606" s="14"/>
      <c r="C3606" s="12" t="s">
        <v>31</v>
      </c>
      <c r="D3606" s="12">
        <v>4</v>
      </c>
      <c r="E3606" s="12">
        <v>9</v>
      </c>
      <c r="F3606" s="12">
        <v>7</v>
      </c>
      <c r="G3606" s="12"/>
      <c r="H3606" s="12"/>
      <c r="I3606" s="12"/>
      <c r="J3606" s="12"/>
      <c r="K3606" s="12"/>
      <c r="L3606" s="12"/>
      <c r="M3606" s="12"/>
      <c r="N3606" s="12">
        <v>2</v>
      </c>
      <c r="O3606" s="12"/>
      <c r="P3606" s="12"/>
      <c r="Q3606" s="12">
        <v>2</v>
      </c>
      <c r="R3606" s="12"/>
      <c r="S3606" s="12"/>
      <c r="T3606" s="12"/>
      <c r="U3606" s="12">
        <f t="shared" si="843"/>
        <v>24</v>
      </c>
    </row>
    <row r="3607" spans="1:21">
      <c r="A3607" s="16"/>
      <c r="B3607" s="16"/>
      <c r="C3607" s="12" t="s">
        <v>32</v>
      </c>
      <c r="D3607" s="12"/>
      <c r="E3607" s="12"/>
      <c r="F3607" s="12"/>
      <c r="G3607" s="12">
        <v>6</v>
      </c>
      <c r="H3607" s="12">
        <v>16</v>
      </c>
      <c r="I3607" s="12">
        <v>6</v>
      </c>
      <c r="J3607" s="12">
        <v>10</v>
      </c>
      <c r="K3607" s="12">
        <v>8</v>
      </c>
      <c r="L3607" s="12">
        <v>3</v>
      </c>
      <c r="M3607" s="12"/>
      <c r="N3607" s="12"/>
      <c r="O3607" s="12">
        <v>5</v>
      </c>
      <c r="P3607" s="12"/>
      <c r="Q3607" s="12"/>
      <c r="R3607" s="12"/>
      <c r="S3607" s="12"/>
      <c r="T3607" s="12">
        <v>25</v>
      </c>
      <c r="U3607" s="12">
        <f t="shared" si="843"/>
        <v>79</v>
      </c>
    </row>
    <row r="3608" spans="1:21">
      <c r="A3608" s="17"/>
      <c r="B3608" s="18"/>
      <c r="C3608" s="19" t="s">
        <v>33</v>
      </c>
      <c r="D3608" s="19">
        <f>SUM(D3599:D3607)</f>
        <v>33</v>
      </c>
      <c r="E3608" s="19">
        <f>SUM(E3599:E3607)</f>
        <v>55</v>
      </c>
      <c r="F3608" s="19">
        <f t="shared" ref="F3608:U3608" si="844">SUM(F3599:F3607)</f>
        <v>39</v>
      </c>
      <c r="G3608" s="19">
        <f t="shared" si="844"/>
        <v>117</v>
      </c>
      <c r="H3608" s="19">
        <f t="shared" si="844"/>
        <v>168</v>
      </c>
      <c r="I3608" s="19">
        <f t="shared" si="844"/>
        <v>158</v>
      </c>
      <c r="J3608" s="19">
        <f t="shared" si="844"/>
        <v>165</v>
      </c>
      <c r="K3608" s="19">
        <f t="shared" si="844"/>
        <v>167</v>
      </c>
      <c r="L3608" s="19">
        <f t="shared" si="844"/>
        <v>54</v>
      </c>
      <c r="M3608" s="19">
        <f t="shared" si="844"/>
        <v>22</v>
      </c>
      <c r="N3608" s="19">
        <f t="shared" si="844"/>
        <v>24</v>
      </c>
      <c r="O3608" s="19">
        <f t="shared" si="844"/>
        <v>52</v>
      </c>
      <c r="P3608" s="19">
        <f t="shared" si="844"/>
        <v>40</v>
      </c>
      <c r="Q3608" s="19">
        <f t="shared" si="844"/>
        <v>45</v>
      </c>
      <c r="R3608" s="19">
        <f t="shared" si="844"/>
        <v>18</v>
      </c>
      <c r="S3608" s="19">
        <f t="shared" si="844"/>
        <v>51</v>
      </c>
      <c r="T3608" s="19">
        <f t="shared" si="844"/>
        <v>25</v>
      </c>
      <c r="U3608" s="19">
        <f t="shared" si="844"/>
        <v>1233</v>
      </c>
    </row>
    <row r="3611" spans="1:21" ht="96">
      <c r="A3611" s="8" t="s">
        <v>2</v>
      </c>
      <c r="B3611" s="8" t="s">
        <v>3</v>
      </c>
      <c r="C3611" s="8" t="s">
        <v>4</v>
      </c>
      <c r="D3611" s="9" t="str">
        <f t="shared" ref="D3611:P3611" si="845">D5</f>
        <v>ANGGREK</v>
      </c>
      <c r="E3611" s="9" t="str">
        <f t="shared" si="845"/>
        <v>BOUGENVIL</v>
      </c>
      <c r="F3611" s="9" t="str">
        <f t="shared" si="845"/>
        <v>CAMELIA</v>
      </c>
      <c r="G3611" s="9" t="str">
        <f t="shared" si="845"/>
        <v>DEWANDARU</v>
      </c>
      <c r="H3611" s="9" t="str">
        <f t="shared" si="845"/>
        <v>EDELWEIS</v>
      </c>
      <c r="I3611" s="9" t="str">
        <f t="shared" si="845"/>
        <v>FLAMBOYAN</v>
      </c>
      <c r="J3611" s="9" t="str">
        <f t="shared" si="845"/>
        <v>GERANIUM</v>
      </c>
      <c r="K3611" s="9" t="str">
        <f t="shared" si="845"/>
        <v>HELIKONIA</v>
      </c>
      <c r="L3611" s="9" t="str">
        <f t="shared" si="845"/>
        <v>IVY</v>
      </c>
      <c r="M3611" s="9" t="str">
        <f t="shared" si="845"/>
        <v>JASMIN</v>
      </c>
      <c r="N3611" s="9" t="str">
        <f t="shared" si="845"/>
        <v>IGD</v>
      </c>
      <c r="O3611" s="9" t="str">
        <f t="shared" si="845"/>
        <v>HCU</v>
      </c>
      <c r="P3611" s="9" t="str">
        <f t="shared" si="845"/>
        <v>PENUNJANG</v>
      </c>
      <c r="Q3611" s="9" t="str">
        <f>Q5</f>
        <v>PELAYANAN</v>
      </c>
      <c r="R3611" s="9" t="str">
        <f>R5</f>
        <v>ADMIN</v>
      </c>
      <c r="S3611" s="9" t="str">
        <f>S5</f>
        <v>ASRAMA</v>
      </c>
      <c r="T3611" s="9" t="str">
        <f>T5</f>
        <v>MASJID</v>
      </c>
      <c r="U3611" s="9" t="str">
        <f>U5</f>
        <v>JUMLAH</v>
      </c>
    </row>
    <row r="3612" spans="1:21">
      <c r="A3612" s="10">
        <f>A3599+1</f>
        <v>29</v>
      </c>
      <c r="B3612" s="11" t="s">
        <v>39</v>
      </c>
      <c r="C3612" s="12" t="s">
        <v>24</v>
      </c>
      <c r="D3612" s="12"/>
      <c r="E3612" s="12"/>
      <c r="F3612" s="12"/>
      <c r="G3612" s="12">
        <v>20</v>
      </c>
      <c r="H3612" s="12">
        <v>27</v>
      </c>
      <c r="I3612" s="12">
        <v>29</v>
      </c>
      <c r="J3612" s="12">
        <v>29</v>
      </c>
      <c r="K3612" s="12">
        <v>30</v>
      </c>
      <c r="L3612" s="12">
        <v>12</v>
      </c>
      <c r="M3612" s="12">
        <v>3</v>
      </c>
      <c r="N3612" s="12"/>
      <c r="O3612" s="12">
        <v>10</v>
      </c>
      <c r="P3612" s="12"/>
      <c r="Q3612" s="12">
        <v>12</v>
      </c>
      <c r="R3612" s="12"/>
      <c r="S3612" s="12"/>
      <c r="T3612" s="12"/>
      <c r="U3612" s="12">
        <f t="shared" ref="U3612:U3614" si="846">SUM(E3612:T3612)</f>
        <v>172</v>
      </c>
    </row>
    <row r="3613" spans="1:21">
      <c r="A3613" s="14"/>
      <c r="B3613" s="15">
        <f>B3600+1</f>
        <v>46294</v>
      </c>
      <c r="C3613" s="12" t="s">
        <v>25</v>
      </c>
      <c r="D3613" s="12"/>
      <c r="E3613" s="12"/>
      <c r="F3613" s="12"/>
      <c r="G3613" s="12">
        <v>19</v>
      </c>
      <c r="H3613" s="12">
        <v>28</v>
      </c>
      <c r="I3613" s="12">
        <v>30</v>
      </c>
      <c r="J3613" s="12">
        <v>30</v>
      </c>
      <c r="K3613" s="12">
        <v>31</v>
      </c>
      <c r="L3613" s="12">
        <v>14</v>
      </c>
      <c r="M3613" s="12">
        <v>3</v>
      </c>
      <c r="N3613" s="12"/>
      <c r="O3613" s="12">
        <v>9</v>
      </c>
      <c r="P3613" s="12"/>
      <c r="Q3613" s="12">
        <v>4</v>
      </c>
      <c r="R3613" s="12"/>
      <c r="S3613" s="12"/>
      <c r="T3613" s="12"/>
      <c r="U3613" s="12">
        <f t="shared" si="846"/>
        <v>168</v>
      </c>
    </row>
    <row r="3614" spans="1:21">
      <c r="A3614" s="14"/>
      <c r="B3614" s="14"/>
      <c r="C3614" s="12" t="s">
        <v>26</v>
      </c>
      <c r="D3614" s="12"/>
      <c r="E3614" s="12"/>
      <c r="F3614" s="12"/>
      <c r="G3614" s="12">
        <v>3</v>
      </c>
      <c r="H3614" s="12">
        <v>8</v>
      </c>
      <c r="I3614" s="12">
        <v>9</v>
      </c>
      <c r="J3614" s="12">
        <v>4</v>
      </c>
      <c r="K3614" s="12">
        <v>9</v>
      </c>
      <c r="L3614" s="12">
        <v>10</v>
      </c>
      <c r="M3614" s="12">
        <v>4</v>
      </c>
      <c r="N3614" s="12">
        <v>16</v>
      </c>
      <c r="O3614" s="12">
        <v>6</v>
      </c>
      <c r="P3614" s="12"/>
      <c r="Q3614" s="12">
        <v>5</v>
      </c>
      <c r="R3614" s="12"/>
      <c r="S3614" s="12"/>
      <c r="T3614" s="12"/>
      <c r="U3614" s="12">
        <f t="shared" si="846"/>
        <v>74</v>
      </c>
    </row>
    <row r="3615" spans="1:21">
      <c r="A3615" s="14"/>
      <c r="B3615" s="14"/>
      <c r="C3615" s="12" t="s">
        <v>27</v>
      </c>
      <c r="D3615" s="12">
        <v>7</v>
      </c>
      <c r="E3615" s="12">
        <v>18</v>
      </c>
      <c r="F3615" s="12">
        <v>10</v>
      </c>
      <c r="G3615" s="12">
        <v>24</v>
      </c>
      <c r="H3615" s="12">
        <v>26</v>
      </c>
      <c r="I3615" s="12">
        <v>27</v>
      </c>
      <c r="J3615" s="12">
        <v>26</v>
      </c>
      <c r="K3615" s="12">
        <v>33</v>
      </c>
      <c r="L3615" s="12">
        <v>9</v>
      </c>
      <c r="M3615" s="12">
        <v>5</v>
      </c>
      <c r="N3615" s="12">
        <v>15</v>
      </c>
      <c r="O3615" s="12">
        <v>8</v>
      </c>
      <c r="P3615" s="12">
        <v>19</v>
      </c>
      <c r="Q3615" s="12">
        <v>3</v>
      </c>
      <c r="R3615" s="12">
        <v>5</v>
      </c>
      <c r="S3615" s="12"/>
      <c r="T3615" s="12"/>
      <c r="U3615" s="12">
        <f t="shared" ref="U3615:U3620" si="847">SUM(D3615:T3615)</f>
        <v>235</v>
      </c>
    </row>
    <row r="3616" spans="1:21">
      <c r="A3616" s="14"/>
      <c r="B3616" s="14"/>
      <c r="C3616" s="12" t="s">
        <v>28</v>
      </c>
      <c r="D3616" s="12">
        <v>6</v>
      </c>
      <c r="E3616" s="12">
        <v>15</v>
      </c>
      <c r="F3616" s="12">
        <v>6</v>
      </c>
      <c r="G3616" s="12">
        <v>22</v>
      </c>
      <c r="H3616" s="12">
        <v>24</v>
      </c>
      <c r="I3616" s="12">
        <v>28</v>
      </c>
      <c r="J3616" s="12">
        <v>32</v>
      </c>
      <c r="K3616" s="12">
        <v>36</v>
      </c>
      <c r="L3616" s="12">
        <v>7</v>
      </c>
      <c r="M3616" s="12">
        <v>3</v>
      </c>
      <c r="N3616" s="12">
        <v>6</v>
      </c>
      <c r="O3616" s="12">
        <v>6</v>
      </c>
      <c r="P3616" s="12">
        <v>18</v>
      </c>
      <c r="Q3616" s="12">
        <v>4</v>
      </c>
      <c r="R3616" s="12">
        <v>6</v>
      </c>
      <c r="S3616" s="12"/>
      <c r="T3616" s="12"/>
      <c r="U3616" s="12">
        <f t="shared" si="847"/>
        <v>219</v>
      </c>
    </row>
    <row r="3617" spans="1:21">
      <c r="A3617" s="14"/>
      <c r="B3617" s="14"/>
      <c r="C3617" s="12" t="s">
        <v>35</v>
      </c>
      <c r="D3617" s="12">
        <v>5</v>
      </c>
      <c r="E3617" s="12">
        <v>10</v>
      </c>
      <c r="F3617" s="12">
        <v>8</v>
      </c>
      <c r="G3617" s="12">
        <v>14</v>
      </c>
      <c r="H3617" s="12">
        <v>32</v>
      </c>
      <c r="I3617" s="12">
        <v>35</v>
      </c>
      <c r="J3617" s="12">
        <v>33</v>
      </c>
      <c r="K3617" s="12">
        <v>28</v>
      </c>
      <c r="L3617" s="12">
        <v>8</v>
      </c>
      <c r="M3617" s="12">
        <v>3</v>
      </c>
      <c r="N3617" s="12">
        <v>3</v>
      </c>
      <c r="O3617" s="12">
        <v>2</v>
      </c>
      <c r="P3617" s="12">
        <v>12</v>
      </c>
      <c r="Q3617" s="12">
        <v>3</v>
      </c>
      <c r="R3617" s="12">
        <v>4</v>
      </c>
      <c r="S3617" s="12"/>
      <c r="T3617" s="12"/>
      <c r="U3617" s="12">
        <f t="shared" si="847"/>
        <v>200</v>
      </c>
    </row>
    <row r="3618" spans="1:21">
      <c r="A3618" s="14"/>
      <c r="B3618" s="14"/>
      <c r="C3618" s="12" t="s">
        <v>36</v>
      </c>
      <c r="D3618" s="12">
        <v>4</v>
      </c>
      <c r="E3618" s="12">
        <v>12</v>
      </c>
      <c r="F3618" s="12">
        <v>7</v>
      </c>
      <c r="G3618" s="12"/>
      <c r="H3618" s="12"/>
      <c r="I3618" s="12"/>
      <c r="J3618" s="12"/>
      <c r="K3618" s="12"/>
      <c r="L3618" s="12"/>
      <c r="M3618" s="12"/>
      <c r="N3618" s="12"/>
      <c r="O3618" s="12">
        <v>2</v>
      </c>
      <c r="P3618" s="12"/>
      <c r="Q3618" s="12"/>
      <c r="R3618" s="12"/>
      <c r="S3618" s="12"/>
      <c r="T3618" s="12"/>
      <c r="U3618" s="12">
        <f t="shared" si="847"/>
        <v>25</v>
      </c>
    </row>
    <row r="3619" spans="1:21">
      <c r="A3619" s="14"/>
      <c r="B3619" s="14"/>
      <c r="C3619" s="12" t="s">
        <v>31</v>
      </c>
      <c r="D3619" s="12">
        <v>3</v>
      </c>
      <c r="E3619" s="12">
        <v>13</v>
      </c>
      <c r="F3619" s="12">
        <v>9</v>
      </c>
      <c r="G3619" s="12"/>
      <c r="H3619" s="12"/>
      <c r="I3619" s="12"/>
      <c r="J3619" s="12"/>
      <c r="K3619" s="12"/>
      <c r="L3619" s="12"/>
      <c r="M3619" s="12"/>
      <c r="N3619" s="12">
        <v>2</v>
      </c>
      <c r="O3619" s="12"/>
      <c r="P3619" s="12"/>
      <c r="Q3619" s="12"/>
      <c r="R3619" s="12"/>
      <c r="S3619" s="12"/>
      <c r="T3619" s="12"/>
      <c r="U3619" s="12">
        <f t="shared" si="847"/>
        <v>27</v>
      </c>
    </row>
    <row r="3620" spans="1:21">
      <c r="A3620" s="16"/>
      <c r="B3620" s="16"/>
      <c r="C3620" s="12" t="s">
        <v>32</v>
      </c>
      <c r="D3620" s="12"/>
      <c r="E3620" s="12"/>
      <c r="F3620" s="12"/>
      <c r="G3620" s="12">
        <v>15</v>
      </c>
      <c r="H3620" s="12">
        <v>17</v>
      </c>
      <c r="I3620" s="12">
        <v>14</v>
      </c>
      <c r="J3620" s="12">
        <v>17</v>
      </c>
      <c r="K3620" s="12">
        <v>11</v>
      </c>
      <c r="L3620" s="12">
        <v>15</v>
      </c>
      <c r="M3620" s="12">
        <v>2</v>
      </c>
      <c r="N3620" s="12"/>
      <c r="O3620" s="12"/>
      <c r="P3620" s="12"/>
      <c r="Q3620" s="12"/>
      <c r="R3620" s="12"/>
      <c r="S3620" s="12"/>
      <c r="T3620" s="12"/>
      <c r="U3620" s="12">
        <f t="shared" si="847"/>
        <v>91</v>
      </c>
    </row>
    <row r="3621" spans="1:21">
      <c r="A3621" s="17"/>
      <c r="B3621" s="18"/>
      <c r="C3621" s="19" t="s">
        <v>33</v>
      </c>
      <c r="D3621" s="19">
        <f>SUM(D3612:D3620)</f>
        <v>25</v>
      </c>
      <c r="E3621" s="19">
        <f>SUM(E3612:E3620)</f>
        <v>68</v>
      </c>
      <c r="F3621" s="19">
        <f t="shared" ref="F3621:U3621" si="848">SUM(F3612:F3620)</f>
        <v>40</v>
      </c>
      <c r="G3621" s="19">
        <f t="shared" si="848"/>
        <v>117</v>
      </c>
      <c r="H3621" s="19">
        <f t="shared" si="848"/>
        <v>162</v>
      </c>
      <c r="I3621" s="19">
        <f t="shared" si="848"/>
        <v>172</v>
      </c>
      <c r="J3621" s="19">
        <f t="shared" si="848"/>
        <v>171</v>
      </c>
      <c r="K3621" s="19">
        <f t="shared" si="848"/>
        <v>178</v>
      </c>
      <c r="L3621" s="19">
        <f t="shared" si="848"/>
        <v>75</v>
      </c>
      <c r="M3621" s="19">
        <f t="shared" si="848"/>
        <v>23</v>
      </c>
      <c r="N3621" s="19">
        <f t="shared" si="848"/>
        <v>42</v>
      </c>
      <c r="O3621" s="19">
        <f t="shared" si="848"/>
        <v>43</v>
      </c>
      <c r="P3621" s="19">
        <f t="shared" si="848"/>
        <v>49</v>
      </c>
      <c r="Q3621" s="19">
        <f t="shared" si="848"/>
        <v>31</v>
      </c>
      <c r="R3621" s="19">
        <f t="shared" si="848"/>
        <v>15</v>
      </c>
      <c r="S3621" s="19">
        <f t="shared" si="848"/>
        <v>0</v>
      </c>
      <c r="T3621" s="19">
        <f t="shared" si="848"/>
        <v>0</v>
      </c>
      <c r="U3621" s="19">
        <f t="shared" si="848"/>
        <v>1211</v>
      </c>
    </row>
    <row r="3624" spans="1:21" ht="96">
      <c r="A3624" s="8" t="s">
        <v>2</v>
      </c>
      <c r="B3624" s="8" t="s">
        <v>3</v>
      </c>
      <c r="C3624" s="8" t="s">
        <v>4</v>
      </c>
      <c r="D3624" s="9" t="str">
        <f t="shared" ref="D3624:P3624" si="849">D5</f>
        <v>ANGGREK</v>
      </c>
      <c r="E3624" s="9" t="str">
        <f t="shared" si="849"/>
        <v>BOUGENVIL</v>
      </c>
      <c r="F3624" s="9" t="str">
        <f t="shared" si="849"/>
        <v>CAMELIA</v>
      </c>
      <c r="G3624" s="9" t="str">
        <f t="shared" si="849"/>
        <v>DEWANDARU</v>
      </c>
      <c r="H3624" s="9" t="str">
        <f t="shared" si="849"/>
        <v>EDELWEIS</v>
      </c>
      <c r="I3624" s="9" t="str">
        <f t="shared" si="849"/>
        <v>FLAMBOYAN</v>
      </c>
      <c r="J3624" s="9" t="str">
        <f t="shared" si="849"/>
        <v>GERANIUM</v>
      </c>
      <c r="K3624" s="9" t="str">
        <f t="shared" si="849"/>
        <v>HELIKONIA</v>
      </c>
      <c r="L3624" s="9" t="str">
        <f t="shared" si="849"/>
        <v>IVY</v>
      </c>
      <c r="M3624" s="9" t="str">
        <f t="shared" si="849"/>
        <v>JASMIN</v>
      </c>
      <c r="N3624" s="9" t="str">
        <f t="shared" si="849"/>
        <v>IGD</v>
      </c>
      <c r="O3624" s="9" t="str">
        <f t="shared" si="849"/>
        <v>HCU</v>
      </c>
      <c r="P3624" s="9" t="str">
        <f t="shared" si="849"/>
        <v>PENUNJANG</v>
      </c>
      <c r="Q3624" s="9" t="str">
        <f>Q5</f>
        <v>PELAYANAN</v>
      </c>
      <c r="R3624" s="9" t="str">
        <f>R5</f>
        <v>ADMIN</v>
      </c>
      <c r="S3624" s="9" t="str">
        <f>S5</f>
        <v>ASRAMA</v>
      </c>
      <c r="T3624" s="9" t="str">
        <f>T5</f>
        <v>MASJID</v>
      </c>
      <c r="U3624" s="9" t="str">
        <f>U5</f>
        <v>JUMLAH</v>
      </c>
    </row>
    <row r="3625" spans="1:21">
      <c r="A3625" s="10">
        <f>A3612+1</f>
        <v>30</v>
      </c>
      <c r="B3625" s="11" t="s">
        <v>23</v>
      </c>
      <c r="C3625" s="12" t="s">
        <v>24</v>
      </c>
      <c r="D3625" s="12"/>
      <c r="E3625" s="12"/>
      <c r="F3625" s="12"/>
      <c r="G3625" s="12">
        <v>18</v>
      </c>
      <c r="H3625" s="12">
        <v>29</v>
      </c>
      <c r="I3625" s="12">
        <v>30</v>
      </c>
      <c r="J3625" s="12">
        <v>29</v>
      </c>
      <c r="K3625" s="12">
        <v>29</v>
      </c>
      <c r="L3625" s="12">
        <v>12</v>
      </c>
      <c r="M3625" s="12">
        <v>2</v>
      </c>
      <c r="N3625" s="12"/>
      <c r="O3625" s="12">
        <v>12</v>
      </c>
      <c r="P3625" s="12">
        <v>16</v>
      </c>
      <c r="Q3625" s="12">
        <v>11</v>
      </c>
      <c r="R3625" s="12"/>
      <c r="S3625" s="12"/>
      <c r="T3625" s="12"/>
      <c r="U3625" s="12">
        <f t="shared" ref="U3625:U3627" si="850">SUM(E3625:T3625)</f>
        <v>188</v>
      </c>
    </row>
    <row r="3626" spans="1:21">
      <c r="A3626" s="14"/>
      <c r="B3626" s="15">
        <f>B3613+1</f>
        <v>46295</v>
      </c>
      <c r="C3626" s="12" t="s">
        <v>25</v>
      </c>
      <c r="D3626" s="12"/>
      <c r="E3626" s="12"/>
      <c r="F3626" s="12"/>
      <c r="G3626" s="12">
        <v>16</v>
      </c>
      <c r="H3626" s="12">
        <v>28</v>
      </c>
      <c r="I3626" s="12">
        <v>29</v>
      </c>
      <c r="J3626" s="12">
        <v>28</v>
      </c>
      <c r="K3626" s="12">
        <v>28</v>
      </c>
      <c r="L3626" s="12">
        <v>12</v>
      </c>
      <c r="M3626" s="12">
        <v>1</v>
      </c>
      <c r="N3626" s="12"/>
      <c r="O3626" s="12">
        <v>13</v>
      </c>
      <c r="P3626" s="12">
        <v>17</v>
      </c>
      <c r="Q3626" s="12">
        <v>8</v>
      </c>
      <c r="R3626" s="12"/>
      <c r="S3626" s="12"/>
      <c r="T3626" s="12"/>
      <c r="U3626" s="12">
        <f t="shared" si="850"/>
        <v>180</v>
      </c>
    </row>
    <row r="3627" spans="1:21">
      <c r="A3627" s="14"/>
      <c r="B3627" s="14"/>
      <c r="C3627" s="12" t="s">
        <v>26</v>
      </c>
      <c r="D3627" s="12"/>
      <c r="E3627" s="12"/>
      <c r="F3627" s="12"/>
      <c r="G3627" s="12">
        <v>5</v>
      </c>
      <c r="H3627" s="12">
        <v>7</v>
      </c>
      <c r="I3627" s="12">
        <v>6</v>
      </c>
      <c r="J3627" s="12">
        <v>9</v>
      </c>
      <c r="K3627" s="12">
        <v>12</v>
      </c>
      <c r="L3627" s="12">
        <v>10</v>
      </c>
      <c r="M3627" s="12"/>
      <c r="N3627" s="12">
        <v>2</v>
      </c>
      <c r="O3627" s="12">
        <v>8</v>
      </c>
      <c r="P3627" s="12">
        <v>12</v>
      </c>
      <c r="Q3627" s="12"/>
      <c r="R3627" s="12"/>
      <c r="S3627" s="12"/>
      <c r="T3627" s="12"/>
      <c r="U3627" s="12">
        <f t="shared" si="850"/>
        <v>71</v>
      </c>
    </row>
    <row r="3628" spans="1:21">
      <c r="A3628" s="14"/>
      <c r="B3628" s="14"/>
      <c r="C3628" s="12" t="s">
        <v>27</v>
      </c>
      <c r="D3628" s="12">
        <v>7</v>
      </c>
      <c r="E3628" s="12">
        <v>15</v>
      </c>
      <c r="F3628" s="12">
        <v>6</v>
      </c>
      <c r="G3628" s="12">
        <v>12</v>
      </c>
      <c r="H3628" s="12">
        <v>29</v>
      </c>
      <c r="I3628" s="12">
        <v>29</v>
      </c>
      <c r="J3628" s="12">
        <v>25</v>
      </c>
      <c r="K3628" s="12">
        <v>26</v>
      </c>
      <c r="L3628" s="12">
        <v>9</v>
      </c>
      <c r="M3628" s="12">
        <v>4</v>
      </c>
      <c r="N3628" s="12">
        <v>15</v>
      </c>
      <c r="O3628" s="12">
        <v>10</v>
      </c>
      <c r="P3628" s="12">
        <v>6</v>
      </c>
      <c r="Q3628" s="12">
        <v>9</v>
      </c>
      <c r="R3628" s="12">
        <v>7</v>
      </c>
      <c r="S3628" s="12">
        <v>15</v>
      </c>
      <c r="T3628" s="12"/>
      <c r="U3628" s="12">
        <f t="shared" ref="U3628:U3633" si="851">SUM(D3628:T3628)</f>
        <v>224</v>
      </c>
    </row>
    <row r="3629" spans="1:21">
      <c r="A3629" s="14"/>
      <c r="B3629" s="14"/>
      <c r="C3629" s="12" t="s">
        <v>28</v>
      </c>
      <c r="D3629" s="12">
        <v>8</v>
      </c>
      <c r="E3629" s="12">
        <v>14</v>
      </c>
      <c r="F3629" s="12">
        <v>8</v>
      </c>
      <c r="G3629" s="12">
        <v>10</v>
      </c>
      <c r="H3629" s="12">
        <v>24</v>
      </c>
      <c r="I3629" s="12">
        <v>35</v>
      </c>
      <c r="J3629" s="12">
        <v>33</v>
      </c>
      <c r="K3629" s="12">
        <v>28</v>
      </c>
      <c r="L3629" s="12">
        <v>8</v>
      </c>
      <c r="M3629" s="12">
        <v>5</v>
      </c>
      <c r="N3629" s="12">
        <v>12</v>
      </c>
      <c r="O3629" s="12">
        <v>9</v>
      </c>
      <c r="P3629" s="12">
        <v>8</v>
      </c>
      <c r="Q3629" s="12">
        <v>8</v>
      </c>
      <c r="R3629" s="12">
        <v>5</v>
      </c>
      <c r="S3629" s="12">
        <v>14</v>
      </c>
      <c r="T3629" s="12"/>
      <c r="U3629" s="12">
        <f t="shared" si="851"/>
        <v>229</v>
      </c>
    </row>
    <row r="3630" spans="1:21">
      <c r="A3630" s="14"/>
      <c r="B3630" s="14"/>
      <c r="C3630" s="12" t="s">
        <v>35</v>
      </c>
      <c r="D3630" s="12">
        <v>6</v>
      </c>
      <c r="E3630" s="12">
        <v>12</v>
      </c>
      <c r="F3630" s="12">
        <v>7</v>
      </c>
      <c r="G3630" s="12">
        <v>17</v>
      </c>
      <c r="H3630" s="12">
        <v>32</v>
      </c>
      <c r="I3630" s="12">
        <v>37</v>
      </c>
      <c r="J3630" s="12">
        <v>34</v>
      </c>
      <c r="K3630" s="12">
        <v>35</v>
      </c>
      <c r="L3630" s="12">
        <v>7</v>
      </c>
      <c r="M3630" s="12">
        <v>6</v>
      </c>
      <c r="N3630" s="12">
        <v>9</v>
      </c>
      <c r="O3630" s="12">
        <v>7</v>
      </c>
      <c r="P3630" s="12">
        <v>5</v>
      </c>
      <c r="Q3630" s="12">
        <v>7</v>
      </c>
      <c r="R3630" s="12">
        <v>6</v>
      </c>
      <c r="S3630" s="12">
        <v>9</v>
      </c>
      <c r="T3630" s="12"/>
      <c r="U3630" s="12">
        <f t="shared" si="851"/>
        <v>236</v>
      </c>
    </row>
    <row r="3631" spans="1:21">
      <c r="A3631" s="14"/>
      <c r="B3631" s="14"/>
      <c r="C3631" s="12" t="s">
        <v>36</v>
      </c>
      <c r="D3631" s="12">
        <v>5</v>
      </c>
      <c r="E3631" s="12">
        <v>12</v>
      </c>
      <c r="F3631" s="12">
        <v>9</v>
      </c>
      <c r="G3631" s="12"/>
      <c r="H3631" s="12"/>
      <c r="I3631" s="12"/>
      <c r="J3631" s="12"/>
      <c r="K3631" s="12"/>
      <c r="L3631" s="12"/>
      <c r="M3631" s="12"/>
      <c r="N3631" s="12">
        <v>3</v>
      </c>
      <c r="O3631" s="12">
        <v>6</v>
      </c>
      <c r="P3631" s="12"/>
      <c r="Q3631" s="12">
        <v>8</v>
      </c>
      <c r="R3631" s="12"/>
      <c r="S3631" s="12">
        <v>8</v>
      </c>
      <c r="T3631" s="12"/>
      <c r="U3631" s="12">
        <f t="shared" si="851"/>
        <v>51</v>
      </c>
    </row>
    <row r="3632" spans="1:21">
      <c r="A3632" s="14"/>
      <c r="B3632" s="14"/>
      <c r="C3632" s="12" t="s">
        <v>31</v>
      </c>
      <c r="D3632" s="12">
        <v>8</v>
      </c>
      <c r="E3632" s="12">
        <v>12</v>
      </c>
      <c r="F3632" s="12">
        <v>6</v>
      </c>
      <c r="G3632" s="12"/>
      <c r="H3632" s="12"/>
      <c r="I3632" s="12"/>
      <c r="J3632" s="12"/>
      <c r="K3632" s="12"/>
      <c r="L3632" s="12"/>
      <c r="M3632" s="12"/>
      <c r="N3632" s="12">
        <v>7</v>
      </c>
      <c r="O3632" s="12"/>
      <c r="P3632" s="12"/>
      <c r="Q3632" s="12"/>
      <c r="R3632" s="12"/>
      <c r="S3632" s="12"/>
      <c r="T3632" s="12"/>
      <c r="U3632" s="12">
        <f t="shared" si="851"/>
        <v>33</v>
      </c>
    </row>
    <row r="3633" spans="1:21">
      <c r="A3633" s="16"/>
      <c r="B3633" s="16"/>
      <c r="C3633" s="12" t="s">
        <v>32</v>
      </c>
      <c r="D3633" s="12"/>
      <c r="E3633" s="12">
        <v>2</v>
      </c>
      <c r="F3633" s="12"/>
      <c r="G3633" s="12">
        <v>10</v>
      </c>
      <c r="H3633" s="12">
        <v>16</v>
      </c>
      <c r="I3633" s="12">
        <v>9</v>
      </c>
      <c r="J3633" s="12">
        <v>10</v>
      </c>
      <c r="K3633" s="12">
        <v>9</v>
      </c>
      <c r="L3633" s="12">
        <v>4</v>
      </c>
      <c r="M3633" s="12"/>
      <c r="N3633" s="12">
        <v>10</v>
      </c>
      <c r="O3633" s="12">
        <v>6</v>
      </c>
      <c r="P3633" s="12"/>
      <c r="Q3633" s="12"/>
      <c r="R3633" s="12"/>
      <c r="S3633" s="12"/>
      <c r="T3633" s="12">
        <v>25</v>
      </c>
      <c r="U3633" s="12">
        <f t="shared" si="851"/>
        <v>101</v>
      </c>
    </row>
    <row r="3634" spans="1:21">
      <c r="A3634" s="17"/>
      <c r="B3634" s="18"/>
      <c r="C3634" s="19" t="s">
        <v>33</v>
      </c>
      <c r="D3634" s="19">
        <f>SUM(D3625:D3633)</f>
        <v>34</v>
      </c>
      <c r="E3634" s="19">
        <f>SUM(E3625:E3633)</f>
        <v>67</v>
      </c>
      <c r="F3634" s="19">
        <f t="shared" ref="F3634:U3634" si="852">SUM(F3625:F3633)</f>
        <v>36</v>
      </c>
      <c r="G3634" s="19">
        <f t="shared" si="852"/>
        <v>88</v>
      </c>
      <c r="H3634" s="19">
        <f t="shared" si="852"/>
        <v>165</v>
      </c>
      <c r="I3634" s="19">
        <f t="shared" si="852"/>
        <v>175</v>
      </c>
      <c r="J3634" s="19">
        <f t="shared" si="852"/>
        <v>168</v>
      </c>
      <c r="K3634" s="19">
        <f t="shared" si="852"/>
        <v>167</v>
      </c>
      <c r="L3634" s="19">
        <f t="shared" si="852"/>
        <v>62</v>
      </c>
      <c r="M3634" s="19">
        <f t="shared" si="852"/>
        <v>18</v>
      </c>
      <c r="N3634" s="19">
        <f t="shared" si="852"/>
        <v>58</v>
      </c>
      <c r="O3634" s="19">
        <f t="shared" si="852"/>
        <v>71</v>
      </c>
      <c r="P3634" s="19">
        <f t="shared" si="852"/>
        <v>64</v>
      </c>
      <c r="Q3634" s="19">
        <f t="shared" si="852"/>
        <v>51</v>
      </c>
      <c r="R3634" s="19">
        <f t="shared" si="852"/>
        <v>18</v>
      </c>
      <c r="S3634" s="19">
        <f t="shared" si="852"/>
        <v>46</v>
      </c>
      <c r="T3634" s="19">
        <f t="shared" si="852"/>
        <v>25</v>
      </c>
      <c r="U3634" s="19">
        <f t="shared" si="852"/>
        <v>1313</v>
      </c>
    </row>
    <row r="3635" spans="1:21">
      <c r="A3635" s="89" t="s">
        <v>42</v>
      </c>
      <c r="B3635" s="90"/>
      <c r="C3635" s="91"/>
      <c r="D3635" s="28">
        <f>D3257+D3270+D3283+D3296+D3309+D3322+D3335+D3348+D3361+D3374+D3387+D3400+D3413+D3426+D3439+D3452+D3465+D3478+D3491+D3504+D3517+D3530+D3543+D3556+D3569+D3582+D3595+D3608+D3621+D3634</f>
        <v>885</v>
      </c>
      <c r="E3635" s="28">
        <f>E3257+E3270+E3283+E3296+E3309+E3322+E3335+E3348+E3361+E3374+E3387+E3400+E3413+E3426+E3439+E3452+E3465+E3478+E3491+E3504+E3517+E3530+E3543+E3556+E3569+E3582+E3595+E3608+E3621+E3634</f>
        <v>1461</v>
      </c>
      <c r="F3635" s="28">
        <f t="shared" ref="F3635:U3635" si="853">F3257+F3270+F3283+F3296+F3309+F3322+F3335+F3348+F3361+F3374+F3387+F3400+F3413+F3426+F3439+F3452+F3465+F3478+F3491+F3504+F3517+F3530+F3543+F3556+F3569+F3582+F3595+F3608+F3621+F3634</f>
        <v>1162</v>
      </c>
      <c r="G3635" s="28">
        <f t="shared" si="853"/>
        <v>3426</v>
      </c>
      <c r="H3635" s="28">
        <f t="shared" si="853"/>
        <v>4496</v>
      </c>
      <c r="I3635" s="28">
        <f t="shared" si="853"/>
        <v>4886</v>
      </c>
      <c r="J3635" s="28">
        <f t="shared" si="853"/>
        <v>4985</v>
      </c>
      <c r="K3635" s="28">
        <f t="shared" si="853"/>
        <v>5121</v>
      </c>
      <c r="L3635" s="28">
        <f t="shared" si="853"/>
        <v>1597</v>
      </c>
      <c r="M3635" s="28">
        <f t="shared" si="853"/>
        <v>474</v>
      </c>
      <c r="N3635" s="28">
        <f t="shared" si="853"/>
        <v>1402</v>
      </c>
      <c r="O3635" s="28">
        <f t="shared" si="853"/>
        <v>1432</v>
      </c>
      <c r="P3635" s="28">
        <f t="shared" si="853"/>
        <v>1021</v>
      </c>
      <c r="Q3635" s="28">
        <f t="shared" si="853"/>
        <v>1259</v>
      </c>
      <c r="R3635" s="28">
        <f t="shared" si="853"/>
        <v>287</v>
      </c>
      <c r="S3635" s="28">
        <f t="shared" si="853"/>
        <v>622</v>
      </c>
      <c r="T3635" s="28">
        <f t="shared" si="853"/>
        <v>279</v>
      </c>
      <c r="U3635" s="28">
        <f t="shared" si="853"/>
        <v>34854</v>
      </c>
    </row>
    <row r="3637" spans="1:21" ht="15.75">
      <c r="Q3637" s="69"/>
      <c r="R3637" s="69"/>
      <c r="S3637" s="69"/>
      <c r="T3637" s="69"/>
      <c r="U3637" s="69"/>
    </row>
    <row r="3638" spans="1:21" ht="15.75">
      <c r="Q3638" s="70"/>
      <c r="R3638" s="70"/>
      <c r="S3638" s="70"/>
      <c r="T3638" s="70"/>
      <c r="U3638" s="70"/>
    </row>
    <row r="3639" spans="1:21" ht="15.75">
      <c r="Q3639" s="70"/>
      <c r="R3639" s="70"/>
      <c r="S3639" s="70"/>
      <c r="T3639" s="70"/>
      <c r="U3639" s="70"/>
    </row>
    <row r="3640" spans="1:21" ht="15.75">
      <c r="Q3640" s="70"/>
      <c r="R3640" s="70"/>
      <c r="S3640" s="70"/>
      <c r="T3640" s="70"/>
      <c r="U3640" s="70"/>
    </row>
    <row r="3641" spans="1:21" ht="15.75">
      <c r="Q3641" s="70"/>
      <c r="R3641" s="70"/>
      <c r="S3641" s="70"/>
      <c r="T3641" s="70"/>
      <c r="U3641" s="70"/>
    </row>
    <row r="3642" spans="1:21" ht="15.75">
      <c r="Q3642" s="71"/>
      <c r="R3642" s="69"/>
      <c r="S3642" s="69"/>
      <c r="T3642" s="69"/>
      <c r="U3642" s="69"/>
    </row>
    <row r="3644" spans="1:21" ht="18">
      <c r="A3644" s="4" t="s">
        <v>0</v>
      </c>
      <c r="B3644" s="5"/>
      <c r="C3644" s="6"/>
      <c r="D3644" s="6"/>
      <c r="E3644" s="6"/>
      <c r="F3644" s="6"/>
      <c r="G3644" s="6"/>
      <c r="H3644" s="6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</row>
    <row r="3645" spans="1:21">
      <c r="A3645" s="7" t="s">
        <v>1</v>
      </c>
      <c r="B3645" s="5"/>
      <c r="C3645" s="6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</row>
    <row r="3646" spans="1:21">
      <c r="A3646" s="7" t="s">
        <v>132</v>
      </c>
      <c r="B3646" s="5"/>
      <c r="C3646" s="6"/>
      <c r="D3646" s="6"/>
      <c r="E3646" s="6"/>
      <c r="F3646" s="6"/>
      <c r="G3646" s="6"/>
      <c r="H3646" s="6"/>
      <c r="I3646" s="6"/>
      <c r="J3646" s="6"/>
      <c r="K3646" s="6"/>
      <c r="L3646" s="6"/>
      <c r="M3646" s="6"/>
      <c r="N3646" s="20"/>
      <c r="O3646" s="6"/>
      <c r="P3646" s="6"/>
      <c r="Q3646" s="6"/>
      <c r="R3646" s="6"/>
      <c r="S3646" s="6"/>
      <c r="T3646" s="6"/>
      <c r="U3646" s="6"/>
    </row>
    <row r="3648" spans="1:21" ht="96">
      <c r="A3648" s="8" t="s">
        <v>2</v>
      </c>
      <c r="B3648" s="8" t="s">
        <v>3</v>
      </c>
      <c r="C3648" s="8" t="s">
        <v>4</v>
      </c>
      <c r="D3648" s="9" t="str">
        <f>D5</f>
        <v>ANGGREK</v>
      </c>
      <c r="E3648" s="9" t="str">
        <f>E5</f>
        <v>BOUGENVIL</v>
      </c>
      <c r="F3648" s="9" t="str">
        <f t="shared" ref="F3648:P3648" si="854">F5</f>
        <v>CAMELIA</v>
      </c>
      <c r="G3648" s="9" t="str">
        <f t="shared" si="854"/>
        <v>DEWANDARU</v>
      </c>
      <c r="H3648" s="9" t="str">
        <f t="shared" si="854"/>
        <v>EDELWEIS</v>
      </c>
      <c r="I3648" s="9" t="str">
        <f t="shared" si="854"/>
        <v>FLAMBOYAN</v>
      </c>
      <c r="J3648" s="9" t="str">
        <f t="shared" si="854"/>
        <v>GERANIUM</v>
      </c>
      <c r="K3648" s="9" t="str">
        <f t="shared" si="854"/>
        <v>HELIKONIA</v>
      </c>
      <c r="L3648" s="9" t="str">
        <f t="shared" si="854"/>
        <v>IVY</v>
      </c>
      <c r="M3648" s="9" t="str">
        <f t="shared" si="854"/>
        <v>JASMIN</v>
      </c>
      <c r="N3648" s="9" t="str">
        <f t="shared" si="854"/>
        <v>IGD</v>
      </c>
      <c r="O3648" s="9" t="str">
        <f t="shared" si="854"/>
        <v>HCU</v>
      </c>
      <c r="P3648" s="9" t="str">
        <f t="shared" si="854"/>
        <v>PENUNJANG</v>
      </c>
      <c r="Q3648" s="9" t="str">
        <f>Q5</f>
        <v>PELAYANAN</v>
      </c>
      <c r="R3648" s="9" t="str">
        <f>R5</f>
        <v>ADMIN</v>
      </c>
      <c r="S3648" s="9" t="str">
        <f>S5</f>
        <v>ASRAMA</v>
      </c>
      <c r="T3648" s="9" t="str">
        <f>T5</f>
        <v>MASJID</v>
      </c>
      <c r="U3648" s="9" t="str">
        <f>U5</f>
        <v>JUMLAH</v>
      </c>
    </row>
    <row r="3649" spans="1:21">
      <c r="A3649" s="10">
        <v>1</v>
      </c>
      <c r="B3649" s="11" t="s">
        <v>40</v>
      </c>
      <c r="C3649" s="12" t="s">
        <v>24</v>
      </c>
      <c r="D3649" s="12"/>
      <c r="E3649" s="12"/>
      <c r="F3649" s="12"/>
      <c r="G3649" s="12">
        <v>20</v>
      </c>
      <c r="H3649" s="12">
        <v>13</v>
      </c>
      <c r="I3649" s="12">
        <v>21</v>
      </c>
      <c r="J3649" s="12">
        <v>29</v>
      </c>
      <c r="K3649" s="12">
        <v>29</v>
      </c>
      <c r="L3649" s="12">
        <v>10</v>
      </c>
      <c r="M3649" s="12">
        <v>2</v>
      </c>
      <c r="N3649" s="12"/>
      <c r="O3649" s="12">
        <v>12</v>
      </c>
      <c r="P3649" s="12">
        <v>9</v>
      </c>
      <c r="Q3649" s="12">
        <v>3</v>
      </c>
      <c r="R3649" s="12"/>
      <c r="S3649" s="12"/>
      <c r="T3649" s="12"/>
      <c r="U3649" s="12">
        <f t="shared" ref="U3649:U3651" si="855">SUM(E3649:T3649)</f>
        <v>148</v>
      </c>
    </row>
    <row r="3650" spans="1:21">
      <c r="A3650" s="14"/>
      <c r="B3650" s="15">
        <v>46296</v>
      </c>
      <c r="C3650" s="12" t="s">
        <v>25</v>
      </c>
      <c r="D3650" s="12"/>
      <c r="E3650" s="12"/>
      <c r="F3650" s="12"/>
      <c r="G3650" s="12">
        <v>21</v>
      </c>
      <c r="H3650" s="12">
        <v>14</v>
      </c>
      <c r="I3650" s="12">
        <v>20</v>
      </c>
      <c r="J3650" s="12">
        <v>30</v>
      </c>
      <c r="K3650" s="12">
        <v>28</v>
      </c>
      <c r="L3650" s="12">
        <v>9</v>
      </c>
      <c r="M3650" s="12">
        <v>1</v>
      </c>
      <c r="N3650" s="12"/>
      <c r="O3650" s="12">
        <v>10</v>
      </c>
      <c r="P3650" s="12">
        <v>2</v>
      </c>
      <c r="Q3650" s="12"/>
      <c r="R3650" s="12"/>
      <c r="S3650" s="12"/>
      <c r="T3650" s="12"/>
      <c r="U3650" s="12">
        <f t="shared" si="855"/>
        <v>135</v>
      </c>
    </row>
    <row r="3651" spans="1:21">
      <c r="A3651" s="14"/>
      <c r="B3651" s="14"/>
      <c r="C3651" s="12" t="s">
        <v>26</v>
      </c>
      <c r="D3651" s="12"/>
      <c r="E3651" s="12"/>
      <c r="F3651" s="12"/>
      <c r="G3651" s="12">
        <v>7</v>
      </c>
      <c r="H3651" s="12">
        <v>2</v>
      </c>
      <c r="I3651" s="12">
        <v>3</v>
      </c>
      <c r="J3651" s="12">
        <v>6</v>
      </c>
      <c r="K3651" s="12">
        <v>9</v>
      </c>
      <c r="L3651" s="12">
        <v>8</v>
      </c>
      <c r="M3651" s="12"/>
      <c r="N3651" s="12">
        <v>2</v>
      </c>
      <c r="O3651" s="12">
        <v>8</v>
      </c>
      <c r="P3651" s="12"/>
      <c r="Q3651" s="12">
        <v>13</v>
      </c>
      <c r="R3651" s="12"/>
      <c r="S3651" s="12"/>
      <c r="T3651" s="12"/>
      <c r="U3651" s="12">
        <f t="shared" si="855"/>
        <v>58</v>
      </c>
    </row>
    <row r="3652" spans="1:21">
      <c r="A3652" s="14"/>
      <c r="B3652" s="14"/>
      <c r="C3652" s="12" t="s">
        <v>27</v>
      </c>
      <c r="D3652" s="12">
        <v>6</v>
      </c>
      <c r="E3652" s="12">
        <v>15</v>
      </c>
      <c r="F3652" s="12">
        <v>6</v>
      </c>
      <c r="G3652" s="12">
        <v>12</v>
      </c>
      <c r="H3652" s="12">
        <v>29</v>
      </c>
      <c r="I3652" s="12">
        <v>29</v>
      </c>
      <c r="J3652" s="12">
        <v>28</v>
      </c>
      <c r="K3652" s="12">
        <v>26</v>
      </c>
      <c r="L3652" s="12">
        <v>10</v>
      </c>
      <c r="M3652" s="12">
        <v>4</v>
      </c>
      <c r="N3652" s="12">
        <v>5</v>
      </c>
      <c r="O3652" s="12">
        <v>9</v>
      </c>
      <c r="P3652" s="12">
        <v>6</v>
      </c>
      <c r="Q3652" s="12">
        <v>10</v>
      </c>
      <c r="R3652" s="12">
        <v>7</v>
      </c>
      <c r="S3652" s="12"/>
      <c r="T3652" s="12"/>
      <c r="U3652" s="12">
        <f t="shared" ref="U3652:U3657" si="856">SUM(D3652:T3652)</f>
        <v>202</v>
      </c>
    </row>
    <row r="3653" spans="1:21">
      <c r="A3653" s="14"/>
      <c r="B3653" s="14"/>
      <c r="C3653" s="12" t="s">
        <v>28</v>
      </c>
      <c r="D3653" s="12">
        <v>7</v>
      </c>
      <c r="E3653" s="12">
        <v>14</v>
      </c>
      <c r="F3653" s="12">
        <v>7</v>
      </c>
      <c r="G3653" s="12">
        <v>20</v>
      </c>
      <c r="H3653" s="12">
        <v>34</v>
      </c>
      <c r="I3653" s="12">
        <v>35</v>
      </c>
      <c r="J3653" s="12">
        <v>35</v>
      </c>
      <c r="K3653" s="12">
        <v>28</v>
      </c>
      <c r="L3653" s="12">
        <v>8</v>
      </c>
      <c r="M3653" s="12">
        <v>5</v>
      </c>
      <c r="N3653" s="12">
        <v>7</v>
      </c>
      <c r="O3653" s="12">
        <v>7</v>
      </c>
      <c r="P3653" s="12">
        <v>8</v>
      </c>
      <c r="Q3653" s="12">
        <v>11</v>
      </c>
      <c r="R3653" s="12">
        <v>5</v>
      </c>
      <c r="S3653" s="12"/>
      <c r="T3653" s="12"/>
      <c r="U3653" s="12">
        <f t="shared" si="856"/>
        <v>231</v>
      </c>
    </row>
    <row r="3654" spans="1:21">
      <c r="A3654" s="14"/>
      <c r="B3654" s="14"/>
      <c r="C3654" s="12" t="s">
        <v>35</v>
      </c>
      <c r="D3654" s="12">
        <v>8</v>
      </c>
      <c r="E3654" s="12">
        <v>10</v>
      </c>
      <c r="F3654" s="12">
        <v>8</v>
      </c>
      <c r="G3654" s="12">
        <v>19</v>
      </c>
      <c r="H3654" s="12">
        <v>28</v>
      </c>
      <c r="I3654" s="12">
        <v>36</v>
      </c>
      <c r="J3654" s="12">
        <v>32</v>
      </c>
      <c r="K3654" s="12">
        <v>35</v>
      </c>
      <c r="L3654" s="12">
        <v>5</v>
      </c>
      <c r="M3654" s="12">
        <v>6</v>
      </c>
      <c r="N3654" s="12">
        <v>4</v>
      </c>
      <c r="O3654" s="12">
        <v>5</v>
      </c>
      <c r="P3654" s="12">
        <v>5</v>
      </c>
      <c r="Q3654" s="12">
        <v>16</v>
      </c>
      <c r="R3654" s="12">
        <v>6</v>
      </c>
      <c r="S3654" s="12"/>
      <c r="T3654" s="12"/>
      <c r="U3654" s="12">
        <f t="shared" si="856"/>
        <v>223</v>
      </c>
    </row>
    <row r="3655" spans="1:21">
      <c r="A3655" s="14"/>
      <c r="B3655" s="14"/>
      <c r="C3655" s="12" t="s">
        <v>36</v>
      </c>
      <c r="D3655" s="12">
        <v>4</v>
      </c>
      <c r="E3655" s="12">
        <v>9</v>
      </c>
      <c r="F3655" s="12">
        <v>7</v>
      </c>
      <c r="G3655" s="12"/>
      <c r="H3655" s="12"/>
      <c r="I3655" s="12"/>
      <c r="J3655" s="12"/>
      <c r="K3655" s="12"/>
      <c r="L3655" s="12"/>
      <c r="M3655" s="12"/>
      <c r="N3655" s="12"/>
      <c r="O3655" s="12">
        <v>6</v>
      </c>
      <c r="P3655" s="12"/>
      <c r="Q3655" s="12"/>
      <c r="R3655" s="12"/>
      <c r="S3655" s="12"/>
      <c r="T3655" s="12"/>
      <c r="U3655" s="12">
        <f t="shared" si="856"/>
        <v>26</v>
      </c>
    </row>
    <row r="3656" spans="1:21">
      <c r="A3656" s="14"/>
      <c r="B3656" s="14"/>
      <c r="C3656" s="12" t="s">
        <v>31</v>
      </c>
      <c r="D3656" s="12">
        <v>7</v>
      </c>
      <c r="E3656" s="12">
        <v>6</v>
      </c>
      <c r="F3656" s="12">
        <v>4</v>
      </c>
      <c r="G3656" s="12"/>
      <c r="H3656" s="12"/>
      <c r="I3656" s="12"/>
      <c r="J3656" s="12"/>
      <c r="K3656" s="12"/>
      <c r="L3656" s="12"/>
      <c r="M3656" s="12"/>
      <c r="N3656" s="12">
        <v>2</v>
      </c>
      <c r="O3656" s="12"/>
      <c r="P3656" s="12"/>
      <c r="Q3656" s="12">
        <v>4</v>
      </c>
      <c r="R3656" s="12"/>
      <c r="S3656" s="12"/>
      <c r="T3656" s="12"/>
      <c r="U3656" s="12">
        <f t="shared" si="856"/>
        <v>23</v>
      </c>
    </row>
    <row r="3657" spans="1:21">
      <c r="A3657" s="16"/>
      <c r="B3657" s="16"/>
      <c r="C3657" s="12" t="s">
        <v>32</v>
      </c>
      <c r="D3657" s="12"/>
      <c r="E3657" s="12"/>
      <c r="F3657" s="12"/>
      <c r="G3657" s="12">
        <v>10</v>
      </c>
      <c r="H3657" s="12">
        <v>16</v>
      </c>
      <c r="I3657" s="12">
        <v>8</v>
      </c>
      <c r="J3657" s="12">
        <v>10</v>
      </c>
      <c r="K3657" s="12">
        <v>6</v>
      </c>
      <c r="L3657" s="12">
        <v>4</v>
      </c>
      <c r="M3657" s="12"/>
      <c r="N3657" s="12">
        <v>7</v>
      </c>
      <c r="O3657" s="12">
        <v>6</v>
      </c>
      <c r="P3657" s="12"/>
      <c r="Q3657" s="12"/>
      <c r="R3657" s="12"/>
      <c r="S3657" s="12"/>
      <c r="T3657" s="12">
        <v>25</v>
      </c>
      <c r="U3657" s="12">
        <f t="shared" si="856"/>
        <v>92</v>
      </c>
    </row>
    <row r="3658" spans="1:21">
      <c r="A3658" s="17"/>
      <c r="B3658" s="18"/>
      <c r="C3658" s="19" t="s">
        <v>33</v>
      </c>
      <c r="D3658" s="19">
        <f>SUM(D3649:D3657)</f>
        <v>32</v>
      </c>
      <c r="E3658" s="19">
        <f>SUM(E3649:E3657)</f>
        <v>54</v>
      </c>
      <c r="F3658" s="19">
        <f t="shared" ref="F3658:U3658" si="857">SUM(F3649:F3657)</f>
        <v>32</v>
      </c>
      <c r="G3658" s="19">
        <f t="shared" si="857"/>
        <v>109</v>
      </c>
      <c r="H3658" s="19">
        <f t="shared" si="857"/>
        <v>136</v>
      </c>
      <c r="I3658" s="19">
        <f t="shared" si="857"/>
        <v>152</v>
      </c>
      <c r="J3658" s="19">
        <f t="shared" si="857"/>
        <v>170</v>
      </c>
      <c r="K3658" s="19">
        <f t="shared" si="857"/>
        <v>161</v>
      </c>
      <c r="L3658" s="19">
        <f t="shared" si="857"/>
        <v>54</v>
      </c>
      <c r="M3658" s="19">
        <f t="shared" si="857"/>
        <v>18</v>
      </c>
      <c r="N3658" s="19">
        <f t="shared" si="857"/>
        <v>27</v>
      </c>
      <c r="O3658" s="19">
        <f t="shared" si="857"/>
        <v>63</v>
      </c>
      <c r="P3658" s="19">
        <f t="shared" si="857"/>
        <v>30</v>
      </c>
      <c r="Q3658" s="19">
        <f t="shared" si="857"/>
        <v>57</v>
      </c>
      <c r="R3658" s="19">
        <f t="shared" si="857"/>
        <v>18</v>
      </c>
      <c r="S3658" s="19">
        <f t="shared" si="857"/>
        <v>0</v>
      </c>
      <c r="T3658" s="19">
        <f t="shared" si="857"/>
        <v>25</v>
      </c>
      <c r="U3658" s="19">
        <f t="shared" si="857"/>
        <v>1138</v>
      </c>
    </row>
    <row r="3661" spans="1:21" ht="96">
      <c r="A3661" s="8" t="s">
        <v>2</v>
      </c>
      <c r="B3661" s="8" t="s">
        <v>3</v>
      </c>
      <c r="C3661" s="8" t="s">
        <v>4</v>
      </c>
      <c r="D3661" s="9" t="str">
        <f>D5</f>
        <v>ANGGREK</v>
      </c>
      <c r="E3661" s="9" t="str">
        <f>E5</f>
        <v>BOUGENVIL</v>
      </c>
      <c r="F3661" s="9" t="str">
        <f t="shared" ref="F3661:P3661" si="858">F5</f>
        <v>CAMELIA</v>
      </c>
      <c r="G3661" s="9" t="str">
        <f t="shared" si="858"/>
        <v>DEWANDARU</v>
      </c>
      <c r="H3661" s="9" t="str">
        <f t="shared" si="858"/>
        <v>EDELWEIS</v>
      </c>
      <c r="I3661" s="9" t="str">
        <f t="shared" si="858"/>
        <v>FLAMBOYAN</v>
      </c>
      <c r="J3661" s="9" t="str">
        <f t="shared" si="858"/>
        <v>GERANIUM</v>
      </c>
      <c r="K3661" s="9" t="str">
        <f t="shared" si="858"/>
        <v>HELIKONIA</v>
      </c>
      <c r="L3661" s="9" t="str">
        <f t="shared" si="858"/>
        <v>IVY</v>
      </c>
      <c r="M3661" s="9" t="str">
        <f t="shared" si="858"/>
        <v>JASMIN</v>
      </c>
      <c r="N3661" s="9" t="str">
        <f t="shared" si="858"/>
        <v>IGD</v>
      </c>
      <c r="O3661" s="9" t="str">
        <f t="shared" si="858"/>
        <v>HCU</v>
      </c>
      <c r="P3661" s="9" t="str">
        <f t="shared" si="858"/>
        <v>PENUNJANG</v>
      </c>
      <c r="Q3661" s="9" t="str">
        <f>Q5</f>
        <v>PELAYANAN</v>
      </c>
      <c r="R3661" s="9" t="str">
        <f>R5</f>
        <v>ADMIN</v>
      </c>
      <c r="S3661" s="9" t="str">
        <f>S5</f>
        <v>ASRAMA</v>
      </c>
      <c r="T3661" s="9" t="str">
        <f>T5</f>
        <v>MASJID</v>
      </c>
      <c r="U3661" s="9" t="str">
        <f>U5</f>
        <v>JUMLAH</v>
      </c>
    </row>
    <row r="3662" spans="1:21">
      <c r="A3662" s="10">
        <f>A3649+1</f>
        <v>2</v>
      </c>
      <c r="B3662" s="11" t="s">
        <v>41</v>
      </c>
      <c r="C3662" s="12" t="s">
        <v>24</v>
      </c>
      <c r="D3662" s="12"/>
      <c r="E3662" s="12"/>
      <c r="F3662" s="12"/>
      <c r="G3662" s="12">
        <v>19</v>
      </c>
      <c r="H3662" s="12">
        <v>26</v>
      </c>
      <c r="I3662" s="12">
        <v>29</v>
      </c>
      <c r="J3662" s="12">
        <v>29</v>
      </c>
      <c r="K3662" s="12">
        <v>30</v>
      </c>
      <c r="L3662" s="12">
        <v>10</v>
      </c>
      <c r="M3662" s="12">
        <v>3</v>
      </c>
      <c r="N3662" s="12"/>
      <c r="O3662" s="12">
        <v>10</v>
      </c>
      <c r="P3662" s="12">
        <v>15</v>
      </c>
      <c r="Q3662" s="12">
        <v>11</v>
      </c>
      <c r="R3662" s="12"/>
      <c r="S3662" s="12"/>
      <c r="T3662" s="12"/>
      <c r="U3662" s="12">
        <f t="shared" ref="U3662:U3664" si="859">SUM(E3662:T3662)</f>
        <v>182</v>
      </c>
    </row>
    <row r="3663" spans="1:21">
      <c r="A3663" s="14"/>
      <c r="B3663" s="15">
        <f>B3650+1</f>
        <v>46297</v>
      </c>
      <c r="C3663" s="12" t="s">
        <v>25</v>
      </c>
      <c r="D3663" s="12"/>
      <c r="E3663" s="12"/>
      <c r="F3663" s="12"/>
      <c r="G3663" s="12">
        <v>17</v>
      </c>
      <c r="H3663" s="12">
        <v>28</v>
      </c>
      <c r="I3663" s="12">
        <v>28</v>
      </c>
      <c r="J3663" s="12">
        <v>30</v>
      </c>
      <c r="K3663" s="12">
        <v>31</v>
      </c>
      <c r="L3663" s="12">
        <v>11</v>
      </c>
      <c r="M3663" s="12">
        <v>2</v>
      </c>
      <c r="N3663" s="12"/>
      <c r="O3663" s="12">
        <v>9</v>
      </c>
      <c r="P3663" s="12">
        <v>16</v>
      </c>
      <c r="Q3663" s="12">
        <v>4</v>
      </c>
      <c r="R3663" s="12"/>
      <c r="S3663" s="12"/>
      <c r="T3663" s="12"/>
      <c r="U3663" s="12">
        <f t="shared" si="859"/>
        <v>176</v>
      </c>
    </row>
    <row r="3664" spans="1:21">
      <c r="A3664" s="14"/>
      <c r="B3664" s="14"/>
      <c r="C3664" s="12" t="s">
        <v>26</v>
      </c>
      <c r="D3664" s="12"/>
      <c r="E3664" s="12"/>
      <c r="F3664" s="12"/>
      <c r="G3664" s="12">
        <v>7</v>
      </c>
      <c r="H3664" s="12">
        <v>2</v>
      </c>
      <c r="I3664" s="12">
        <v>6</v>
      </c>
      <c r="J3664" s="12">
        <v>10</v>
      </c>
      <c r="K3664" s="12">
        <v>9</v>
      </c>
      <c r="L3664" s="12">
        <v>10</v>
      </c>
      <c r="M3664" s="12"/>
      <c r="N3664" s="12">
        <v>2</v>
      </c>
      <c r="O3664" s="12">
        <v>8</v>
      </c>
      <c r="P3664" s="12">
        <v>8</v>
      </c>
      <c r="Q3664" s="12"/>
      <c r="R3664" s="12"/>
      <c r="S3664" s="12"/>
      <c r="T3664" s="12"/>
      <c r="U3664" s="12">
        <f t="shared" si="859"/>
        <v>62</v>
      </c>
    </row>
    <row r="3665" spans="1:21">
      <c r="A3665" s="14"/>
      <c r="B3665" s="14"/>
      <c r="C3665" s="12" t="s">
        <v>27</v>
      </c>
      <c r="D3665" s="12">
        <v>6</v>
      </c>
      <c r="E3665" s="12">
        <v>13</v>
      </c>
      <c r="F3665" s="12">
        <v>8</v>
      </c>
      <c r="G3665" s="12">
        <v>16</v>
      </c>
      <c r="H3665" s="12">
        <v>28</v>
      </c>
      <c r="I3665" s="12">
        <v>29</v>
      </c>
      <c r="J3665" s="12">
        <v>37</v>
      </c>
      <c r="K3665" s="12">
        <v>35</v>
      </c>
      <c r="L3665" s="12">
        <v>9</v>
      </c>
      <c r="M3665" s="12">
        <v>3</v>
      </c>
      <c r="N3665" s="12">
        <v>15</v>
      </c>
      <c r="O3665" s="12">
        <v>7</v>
      </c>
      <c r="P3665" s="12">
        <v>4</v>
      </c>
      <c r="Q3665" s="12">
        <v>6</v>
      </c>
      <c r="R3665" s="12"/>
      <c r="S3665" s="12">
        <v>15</v>
      </c>
      <c r="T3665" s="12"/>
      <c r="U3665" s="12">
        <f t="shared" ref="U3665:U3670" si="860">SUM(D3665:T3665)</f>
        <v>231</v>
      </c>
    </row>
    <row r="3666" spans="1:21">
      <c r="A3666" s="14"/>
      <c r="B3666" s="14"/>
      <c r="C3666" s="12" t="s">
        <v>28</v>
      </c>
      <c r="D3666" s="12">
        <v>8</v>
      </c>
      <c r="E3666" s="12">
        <v>12</v>
      </c>
      <c r="F3666" s="12">
        <v>4</v>
      </c>
      <c r="G3666" s="12">
        <v>13</v>
      </c>
      <c r="H3666" s="12">
        <v>33</v>
      </c>
      <c r="I3666" s="12">
        <v>25</v>
      </c>
      <c r="J3666" s="12">
        <v>33</v>
      </c>
      <c r="K3666" s="12">
        <v>37</v>
      </c>
      <c r="L3666" s="12">
        <v>7</v>
      </c>
      <c r="M3666" s="12">
        <v>4</v>
      </c>
      <c r="N3666" s="12">
        <v>14</v>
      </c>
      <c r="O3666" s="12">
        <v>6</v>
      </c>
      <c r="P3666" s="12">
        <v>6</v>
      </c>
      <c r="Q3666" s="12">
        <v>6</v>
      </c>
      <c r="R3666" s="12"/>
      <c r="S3666" s="12">
        <v>12</v>
      </c>
      <c r="T3666" s="12"/>
      <c r="U3666" s="12">
        <f t="shared" si="860"/>
        <v>220</v>
      </c>
    </row>
    <row r="3667" spans="1:21">
      <c r="A3667" s="14"/>
      <c r="B3667" s="14"/>
      <c r="C3667" s="12" t="s">
        <v>35</v>
      </c>
      <c r="D3667" s="12">
        <v>7</v>
      </c>
      <c r="E3667" s="12">
        <v>9</v>
      </c>
      <c r="F3667" s="12">
        <v>5</v>
      </c>
      <c r="G3667" s="12">
        <v>8</v>
      </c>
      <c r="H3667" s="12">
        <v>32</v>
      </c>
      <c r="I3667" s="12">
        <v>37</v>
      </c>
      <c r="J3667" s="12">
        <v>34</v>
      </c>
      <c r="K3667" s="12">
        <v>25</v>
      </c>
      <c r="L3667" s="12">
        <v>5</v>
      </c>
      <c r="M3667" s="12">
        <v>1</v>
      </c>
      <c r="N3667" s="12">
        <v>9</v>
      </c>
      <c r="O3667" s="12">
        <v>2</v>
      </c>
      <c r="P3667" s="12">
        <v>8</v>
      </c>
      <c r="Q3667" s="12">
        <v>4</v>
      </c>
      <c r="R3667" s="12"/>
      <c r="S3667" s="12">
        <v>10</v>
      </c>
      <c r="T3667" s="12"/>
      <c r="U3667" s="12">
        <f t="shared" si="860"/>
        <v>196</v>
      </c>
    </row>
    <row r="3668" spans="1:21">
      <c r="A3668" s="14"/>
      <c r="B3668" s="14"/>
      <c r="C3668" s="12" t="s">
        <v>36</v>
      </c>
      <c r="D3668" s="12">
        <v>6</v>
      </c>
      <c r="E3668" s="12">
        <v>8</v>
      </c>
      <c r="F3668" s="12">
        <v>5</v>
      </c>
      <c r="G3668" s="12"/>
      <c r="H3668" s="12"/>
      <c r="I3668" s="12"/>
      <c r="J3668" s="12"/>
      <c r="K3668" s="12"/>
      <c r="L3668" s="12"/>
      <c r="M3668" s="12"/>
      <c r="N3668" s="12"/>
      <c r="O3668" s="12">
        <v>2</v>
      </c>
      <c r="P3668" s="12"/>
      <c r="Q3668" s="12"/>
      <c r="R3668" s="12"/>
      <c r="S3668" s="12"/>
      <c r="T3668" s="12"/>
      <c r="U3668" s="12">
        <f t="shared" si="860"/>
        <v>21</v>
      </c>
    </row>
    <row r="3669" spans="1:21">
      <c r="A3669" s="14"/>
      <c r="B3669" s="14"/>
      <c r="C3669" s="12" t="s">
        <v>31</v>
      </c>
      <c r="D3669" s="12">
        <v>8</v>
      </c>
      <c r="E3669" s="12">
        <v>5</v>
      </c>
      <c r="F3669" s="12">
        <v>3</v>
      </c>
      <c r="G3669" s="12"/>
      <c r="H3669" s="12"/>
      <c r="I3669" s="12"/>
      <c r="J3669" s="12"/>
      <c r="K3669" s="12"/>
      <c r="L3669" s="12"/>
      <c r="M3669" s="12"/>
      <c r="N3669" s="12">
        <v>6</v>
      </c>
      <c r="O3669" s="12"/>
      <c r="P3669" s="12"/>
      <c r="Q3669" s="12"/>
      <c r="R3669" s="12"/>
      <c r="S3669" s="12"/>
      <c r="T3669" s="12"/>
      <c r="U3669" s="12">
        <f t="shared" si="860"/>
        <v>22</v>
      </c>
    </row>
    <row r="3670" spans="1:21">
      <c r="A3670" s="16"/>
      <c r="B3670" s="16"/>
      <c r="C3670" s="12" t="s">
        <v>32</v>
      </c>
      <c r="D3670" s="12"/>
      <c r="E3670" s="12"/>
      <c r="F3670" s="12"/>
      <c r="G3670" s="12">
        <v>10</v>
      </c>
      <c r="H3670" s="12">
        <v>13</v>
      </c>
      <c r="I3670" s="12">
        <v>5</v>
      </c>
      <c r="J3670" s="12">
        <v>7</v>
      </c>
      <c r="K3670" s="12">
        <v>6</v>
      </c>
      <c r="L3670" s="12">
        <v>4</v>
      </c>
      <c r="M3670" s="12"/>
      <c r="N3670" s="12">
        <v>7</v>
      </c>
      <c r="O3670" s="12">
        <v>6</v>
      </c>
      <c r="P3670" s="12"/>
      <c r="Q3670" s="12"/>
      <c r="R3670" s="12"/>
      <c r="S3670" s="12"/>
      <c r="T3670" s="12"/>
      <c r="U3670" s="12">
        <f t="shared" si="860"/>
        <v>58</v>
      </c>
    </row>
    <row r="3671" spans="1:21">
      <c r="A3671" s="17"/>
      <c r="B3671" s="18"/>
      <c r="C3671" s="19" t="s">
        <v>33</v>
      </c>
      <c r="D3671" s="19">
        <f>SUM(D3662:D3670)</f>
        <v>35</v>
      </c>
      <c r="E3671" s="19">
        <f>SUM(E3662:E3670)</f>
        <v>47</v>
      </c>
      <c r="F3671" s="19">
        <f t="shared" ref="F3671:U3671" si="861">SUM(F3662:F3670)</f>
        <v>25</v>
      </c>
      <c r="G3671" s="19">
        <f t="shared" si="861"/>
        <v>90</v>
      </c>
      <c r="H3671" s="19">
        <f t="shared" si="861"/>
        <v>162</v>
      </c>
      <c r="I3671" s="19">
        <f t="shared" si="861"/>
        <v>159</v>
      </c>
      <c r="J3671" s="19">
        <f t="shared" si="861"/>
        <v>180</v>
      </c>
      <c r="K3671" s="19">
        <f t="shared" si="861"/>
        <v>173</v>
      </c>
      <c r="L3671" s="19">
        <f t="shared" si="861"/>
        <v>56</v>
      </c>
      <c r="M3671" s="19">
        <f t="shared" si="861"/>
        <v>13</v>
      </c>
      <c r="N3671" s="19">
        <f t="shared" si="861"/>
        <v>53</v>
      </c>
      <c r="O3671" s="19">
        <f t="shared" si="861"/>
        <v>50</v>
      </c>
      <c r="P3671" s="19">
        <f t="shared" si="861"/>
        <v>57</v>
      </c>
      <c r="Q3671" s="19">
        <f t="shared" si="861"/>
        <v>31</v>
      </c>
      <c r="R3671" s="19">
        <f t="shared" si="861"/>
        <v>0</v>
      </c>
      <c r="S3671" s="19">
        <f t="shared" si="861"/>
        <v>37</v>
      </c>
      <c r="T3671" s="19">
        <f t="shared" si="861"/>
        <v>0</v>
      </c>
      <c r="U3671" s="19">
        <f t="shared" si="861"/>
        <v>1168</v>
      </c>
    </row>
    <row r="3674" spans="1:21" ht="96">
      <c r="A3674" s="8" t="s">
        <v>2</v>
      </c>
      <c r="B3674" s="8" t="s">
        <v>3</v>
      </c>
      <c r="C3674" s="8" t="s">
        <v>4</v>
      </c>
      <c r="D3674" s="9" t="str">
        <f>D5</f>
        <v>ANGGREK</v>
      </c>
      <c r="E3674" s="9" t="str">
        <f>E5</f>
        <v>BOUGENVIL</v>
      </c>
      <c r="F3674" s="9" t="str">
        <f t="shared" ref="F3674:P3674" si="862">F5</f>
        <v>CAMELIA</v>
      </c>
      <c r="G3674" s="9" t="str">
        <f t="shared" si="862"/>
        <v>DEWANDARU</v>
      </c>
      <c r="H3674" s="9" t="str">
        <f t="shared" si="862"/>
        <v>EDELWEIS</v>
      </c>
      <c r="I3674" s="9" t="str">
        <f t="shared" si="862"/>
        <v>FLAMBOYAN</v>
      </c>
      <c r="J3674" s="9" t="str">
        <f t="shared" si="862"/>
        <v>GERANIUM</v>
      </c>
      <c r="K3674" s="9" t="str">
        <f t="shared" si="862"/>
        <v>HELIKONIA</v>
      </c>
      <c r="L3674" s="9" t="str">
        <f t="shared" si="862"/>
        <v>IVY</v>
      </c>
      <c r="M3674" s="9" t="str">
        <f t="shared" si="862"/>
        <v>JASMIN</v>
      </c>
      <c r="N3674" s="9" t="str">
        <f t="shared" si="862"/>
        <v>IGD</v>
      </c>
      <c r="O3674" s="9" t="str">
        <f t="shared" si="862"/>
        <v>HCU</v>
      </c>
      <c r="P3674" s="9" t="str">
        <f t="shared" si="862"/>
        <v>PENUNJANG</v>
      </c>
      <c r="Q3674" s="9" t="str">
        <f>Q5</f>
        <v>PELAYANAN</v>
      </c>
      <c r="R3674" s="9" t="str">
        <f>R5</f>
        <v>ADMIN</v>
      </c>
      <c r="S3674" s="9" t="str">
        <f>S5</f>
        <v>ASRAMA</v>
      </c>
      <c r="T3674" s="9" t="str">
        <f>T5</f>
        <v>MASJID</v>
      </c>
      <c r="U3674" s="9" t="str">
        <f>U5</f>
        <v>JUMLAH</v>
      </c>
    </row>
    <row r="3675" spans="1:21">
      <c r="A3675" s="10">
        <f>A3662+1</f>
        <v>3</v>
      </c>
      <c r="B3675" s="11" t="s">
        <v>38</v>
      </c>
      <c r="C3675" s="12" t="s">
        <v>24</v>
      </c>
      <c r="D3675" s="12"/>
      <c r="E3675" s="12"/>
      <c r="F3675" s="12"/>
      <c r="G3675" s="12">
        <v>19</v>
      </c>
      <c r="H3675" s="12">
        <v>31</v>
      </c>
      <c r="I3675" s="12">
        <v>30</v>
      </c>
      <c r="J3675" s="12">
        <v>29</v>
      </c>
      <c r="K3675" s="12">
        <v>30</v>
      </c>
      <c r="L3675" s="12">
        <v>12</v>
      </c>
      <c r="M3675" s="12">
        <v>2</v>
      </c>
      <c r="N3675" s="12"/>
      <c r="O3675" s="12">
        <v>12</v>
      </c>
      <c r="P3675" s="12">
        <v>9</v>
      </c>
      <c r="Q3675" s="12"/>
      <c r="R3675" s="12"/>
      <c r="S3675" s="12"/>
      <c r="T3675" s="12"/>
      <c r="U3675" s="12">
        <f t="shared" ref="U3675:U3677" si="863">SUM(E3675:T3675)</f>
        <v>174</v>
      </c>
    </row>
    <row r="3676" spans="1:21">
      <c r="A3676" s="14"/>
      <c r="B3676" s="15">
        <f>B3663+1</f>
        <v>46298</v>
      </c>
      <c r="C3676" s="12" t="s">
        <v>25</v>
      </c>
      <c r="D3676" s="12"/>
      <c r="E3676" s="12"/>
      <c r="F3676" s="12"/>
      <c r="G3676" s="12">
        <v>18</v>
      </c>
      <c r="H3676" s="12">
        <v>32</v>
      </c>
      <c r="I3676" s="12">
        <v>29</v>
      </c>
      <c r="J3676" s="12">
        <v>28</v>
      </c>
      <c r="K3676" s="12">
        <v>31</v>
      </c>
      <c r="L3676" s="12">
        <v>12</v>
      </c>
      <c r="M3676" s="12">
        <v>1</v>
      </c>
      <c r="N3676" s="12"/>
      <c r="O3676" s="12"/>
      <c r="P3676" s="12">
        <v>2</v>
      </c>
      <c r="Q3676" s="12"/>
      <c r="R3676" s="12"/>
      <c r="S3676" s="12"/>
      <c r="T3676" s="12"/>
      <c r="U3676" s="12">
        <f t="shared" si="863"/>
        <v>153</v>
      </c>
    </row>
    <row r="3677" spans="1:21">
      <c r="A3677" s="14"/>
      <c r="B3677" s="14"/>
      <c r="C3677" s="12" t="s">
        <v>26</v>
      </c>
      <c r="D3677" s="12">
        <v>3</v>
      </c>
      <c r="E3677" s="12"/>
      <c r="F3677" s="12"/>
      <c r="G3677" s="12">
        <v>9</v>
      </c>
      <c r="H3677" s="12">
        <v>5</v>
      </c>
      <c r="I3677" s="12">
        <v>8</v>
      </c>
      <c r="J3677" s="12">
        <v>10</v>
      </c>
      <c r="K3677" s="12">
        <v>12</v>
      </c>
      <c r="L3677" s="12">
        <v>9</v>
      </c>
      <c r="M3677" s="12"/>
      <c r="N3677" s="12">
        <v>2</v>
      </c>
      <c r="O3677" s="12">
        <v>6</v>
      </c>
      <c r="P3677" s="12"/>
      <c r="Q3677" s="12">
        <v>12</v>
      </c>
      <c r="R3677" s="12"/>
      <c r="S3677" s="12"/>
      <c r="T3677" s="12"/>
      <c r="U3677" s="12">
        <f>SUM(D3677:T3677)</f>
        <v>76</v>
      </c>
    </row>
    <row r="3678" spans="1:21">
      <c r="A3678" s="14"/>
      <c r="B3678" s="14"/>
      <c r="C3678" s="12" t="s">
        <v>27</v>
      </c>
      <c r="D3678" s="12">
        <v>6</v>
      </c>
      <c r="E3678" s="12">
        <v>19</v>
      </c>
      <c r="F3678" s="12">
        <v>6</v>
      </c>
      <c r="G3678" s="12">
        <v>13</v>
      </c>
      <c r="H3678" s="12">
        <v>24</v>
      </c>
      <c r="I3678" s="12">
        <v>22</v>
      </c>
      <c r="J3678" s="12">
        <v>35</v>
      </c>
      <c r="K3678" s="12">
        <v>30</v>
      </c>
      <c r="L3678" s="12">
        <v>8</v>
      </c>
      <c r="M3678" s="12">
        <v>3</v>
      </c>
      <c r="N3678" s="12">
        <v>13</v>
      </c>
      <c r="O3678" s="12">
        <v>5</v>
      </c>
      <c r="P3678" s="12">
        <v>3</v>
      </c>
      <c r="Q3678" s="12">
        <v>18</v>
      </c>
      <c r="R3678" s="12">
        <v>5</v>
      </c>
      <c r="S3678" s="12">
        <v>12</v>
      </c>
      <c r="T3678" s="12"/>
      <c r="U3678" s="12">
        <f t="shared" ref="U3678:U3683" si="864">SUM(D3678:T3678)</f>
        <v>222</v>
      </c>
    </row>
    <row r="3679" spans="1:21">
      <c r="A3679" s="14"/>
      <c r="B3679" s="14"/>
      <c r="C3679" s="12" t="s">
        <v>28</v>
      </c>
      <c r="D3679" s="12">
        <v>5</v>
      </c>
      <c r="E3679" s="12">
        <v>15</v>
      </c>
      <c r="F3679" s="12">
        <v>11</v>
      </c>
      <c r="G3679" s="12">
        <v>11</v>
      </c>
      <c r="H3679" s="12">
        <v>27</v>
      </c>
      <c r="I3679" s="12">
        <v>26</v>
      </c>
      <c r="J3679" s="12">
        <v>34</v>
      </c>
      <c r="K3679" s="12">
        <v>33</v>
      </c>
      <c r="L3679" s="12">
        <v>7</v>
      </c>
      <c r="M3679" s="12">
        <v>2</v>
      </c>
      <c r="N3679" s="12">
        <v>12</v>
      </c>
      <c r="O3679" s="12">
        <v>5</v>
      </c>
      <c r="P3679" s="12">
        <v>4</v>
      </c>
      <c r="Q3679" s="12">
        <v>6</v>
      </c>
      <c r="R3679" s="12">
        <v>3</v>
      </c>
      <c r="S3679" s="12">
        <v>15</v>
      </c>
      <c r="T3679" s="12"/>
      <c r="U3679" s="12">
        <f t="shared" si="864"/>
        <v>216</v>
      </c>
    </row>
    <row r="3680" spans="1:21">
      <c r="A3680" s="14"/>
      <c r="B3680" s="14"/>
      <c r="C3680" s="12" t="s">
        <v>35</v>
      </c>
      <c r="D3680" s="12">
        <v>7</v>
      </c>
      <c r="E3680" s="12">
        <v>10</v>
      </c>
      <c r="F3680" s="12">
        <v>12</v>
      </c>
      <c r="G3680" s="12">
        <v>8</v>
      </c>
      <c r="H3680" s="12">
        <v>29</v>
      </c>
      <c r="I3680" s="12">
        <v>27</v>
      </c>
      <c r="J3680" s="12">
        <v>35</v>
      </c>
      <c r="K3680" s="12">
        <v>26</v>
      </c>
      <c r="L3680" s="12">
        <v>5</v>
      </c>
      <c r="M3680" s="12">
        <v>1</v>
      </c>
      <c r="N3680" s="12">
        <v>9</v>
      </c>
      <c r="O3680" s="12">
        <v>8</v>
      </c>
      <c r="P3680" s="12">
        <v>5</v>
      </c>
      <c r="Q3680" s="12">
        <v>7</v>
      </c>
      <c r="R3680" s="12">
        <v>2</v>
      </c>
      <c r="S3680" s="12">
        <v>13</v>
      </c>
      <c r="T3680" s="12"/>
      <c r="U3680" s="12">
        <f t="shared" si="864"/>
        <v>204</v>
      </c>
    </row>
    <row r="3681" spans="1:21">
      <c r="A3681" s="14"/>
      <c r="B3681" s="14"/>
      <c r="C3681" s="12" t="s">
        <v>36</v>
      </c>
      <c r="D3681" s="12">
        <v>5</v>
      </c>
      <c r="E3681" s="12">
        <v>9</v>
      </c>
      <c r="F3681" s="12">
        <v>9</v>
      </c>
      <c r="G3681" s="12"/>
      <c r="H3681" s="12"/>
      <c r="I3681" s="12"/>
      <c r="J3681" s="12"/>
      <c r="K3681" s="12"/>
      <c r="L3681" s="12"/>
      <c r="M3681" s="12"/>
      <c r="N3681" s="12">
        <v>4</v>
      </c>
      <c r="O3681" s="12">
        <v>6</v>
      </c>
      <c r="P3681" s="12"/>
      <c r="Q3681" s="12"/>
      <c r="R3681" s="12"/>
      <c r="S3681" s="12"/>
      <c r="T3681" s="12"/>
      <c r="U3681" s="12">
        <f t="shared" si="864"/>
        <v>33</v>
      </c>
    </row>
    <row r="3682" spans="1:21">
      <c r="A3682" s="14"/>
      <c r="B3682" s="14"/>
      <c r="C3682" s="12" t="s">
        <v>31</v>
      </c>
      <c r="D3682" s="12">
        <v>5</v>
      </c>
      <c r="E3682" s="12">
        <v>7</v>
      </c>
      <c r="F3682" s="12">
        <v>10</v>
      </c>
      <c r="G3682" s="12"/>
      <c r="H3682" s="12"/>
      <c r="I3682" s="12"/>
      <c r="J3682" s="12"/>
      <c r="K3682" s="12"/>
      <c r="L3682" s="12"/>
      <c r="M3682" s="12"/>
      <c r="N3682" s="12">
        <v>9</v>
      </c>
      <c r="O3682" s="12">
        <v>3</v>
      </c>
      <c r="P3682" s="12"/>
      <c r="Q3682" s="12">
        <v>6</v>
      </c>
      <c r="R3682" s="12"/>
      <c r="S3682" s="12"/>
      <c r="T3682" s="12"/>
      <c r="U3682" s="12">
        <f t="shared" si="864"/>
        <v>40</v>
      </c>
    </row>
    <row r="3683" spans="1:21">
      <c r="A3683" s="16"/>
      <c r="B3683" s="16"/>
      <c r="C3683" s="12" t="s">
        <v>32</v>
      </c>
      <c r="D3683" s="12">
        <v>2</v>
      </c>
      <c r="E3683" s="12"/>
      <c r="F3683" s="12"/>
      <c r="G3683" s="12">
        <v>10</v>
      </c>
      <c r="H3683" s="12">
        <v>16</v>
      </c>
      <c r="I3683" s="12">
        <v>9</v>
      </c>
      <c r="J3683" s="12">
        <v>7</v>
      </c>
      <c r="K3683" s="12">
        <v>9</v>
      </c>
      <c r="L3683" s="12">
        <v>4</v>
      </c>
      <c r="M3683" s="12"/>
      <c r="N3683" s="12">
        <v>7</v>
      </c>
      <c r="O3683" s="12">
        <v>6</v>
      </c>
      <c r="P3683" s="12"/>
      <c r="Q3683" s="12"/>
      <c r="R3683" s="12"/>
      <c r="S3683" s="12"/>
      <c r="T3683" s="12"/>
      <c r="U3683" s="12">
        <f t="shared" si="864"/>
        <v>70</v>
      </c>
    </row>
    <row r="3684" spans="1:21">
      <c r="A3684" s="17"/>
      <c r="B3684" s="18"/>
      <c r="C3684" s="19" t="s">
        <v>33</v>
      </c>
      <c r="D3684" s="19">
        <f>SUM(D3675:D3683)</f>
        <v>33</v>
      </c>
      <c r="E3684" s="19">
        <f>SUM(E3675:E3683)</f>
        <v>60</v>
      </c>
      <c r="F3684" s="19">
        <f t="shared" ref="F3684:U3684" si="865">SUM(F3675:F3683)</f>
        <v>48</v>
      </c>
      <c r="G3684" s="19">
        <f t="shared" si="865"/>
        <v>88</v>
      </c>
      <c r="H3684" s="19">
        <f t="shared" si="865"/>
        <v>164</v>
      </c>
      <c r="I3684" s="19">
        <f t="shared" si="865"/>
        <v>151</v>
      </c>
      <c r="J3684" s="19">
        <f t="shared" si="865"/>
        <v>178</v>
      </c>
      <c r="K3684" s="19">
        <f t="shared" si="865"/>
        <v>171</v>
      </c>
      <c r="L3684" s="19">
        <f t="shared" si="865"/>
        <v>57</v>
      </c>
      <c r="M3684" s="19">
        <f t="shared" si="865"/>
        <v>9</v>
      </c>
      <c r="N3684" s="19">
        <f t="shared" si="865"/>
        <v>56</v>
      </c>
      <c r="O3684" s="19">
        <f t="shared" si="865"/>
        <v>51</v>
      </c>
      <c r="P3684" s="19">
        <f t="shared" si="865"/>
        <v>23</v>
      </c>
      <c r="Q3684" s="19">
        <f t="shared" si="865"/>
        <v>49</v>
      </c>
      <c r="R3684" s="19">
        <f t="shared" si="865"/>
        <v>10</v>
      </c>
      <c r="S3684" s="19">
        <f t="shared" si="865"/>
        <v>40</v>
      </c>
      <c r="T3684" s="19">
        <f t="shared" si="865"/>
        <v>0</v>
      </c>
      <c r="U3684" s="19">
        <f t="shared" si="865"/>
        <v>1188</v>
      </c>
    </row>
    <row r="3687" spans="1:21" ht="96">
      <c r="A3687" s="8" t="s">
        <v>2</v>
      </c>
      <c r="B3687" s="8" t="s">
        <v>3</v>
      </c>
      <c r="C3687" s="8" t="s">
        <v>4</v>
      </c>
      <c r="D3687" s="9" t="str">
        <f>D5</f>
        <v>ANGGREK</v>
      </c>
      <c r="E3687" s="9" t="str">
        <f>E5</f>
        <v>BOUGENVIL</v>
      </c>
      <c r="F3687" s="9" t="str">
        <f t="shared" ref="F3687:P3687" si="866">F5</f>
        <v>CAMELIA</v>
      </c>
      <c r="G3687" s="9" t="str">
        <f t="shared" si="866"/>
        <v>DEWANDARU</v>
      </c>
      <c r="H3687" s="9" t="str">
        <f t="shared" si="866"/>
        <v>EDELWEIS</v>
      </c>
      <c r="I3687" s="9" t="str">
        <f t="shared" si="866"/>
        <v>FLAMBOYAN</v>
      </c>
      <c r="J3687" s="9" t="str">
        <f t="shared" si="866"/>
        <v>GERANIUM</v>
      </c>
      <c r="K3687" s="9" t="str">
        <f t="shared" si="866"/>
        <v>HELIKONIA</v>
      </c>
      <c r="L3687" s="9" t="str">
        <f t="shared" si="866"/>
        <v>IVY</v>
      </c>
      <c r="M3687" s="9" t="str">
        <f t="shared" si="866"/>
        <v>JASMIN</v>
      </c>
      <c r="N3687" s="9" t="str">
        <f t="shared" si="866"/>
        <v>IGD</v>
      </c>
      <c r="O3687" s="9" t="str">
        <f t="shared" si="866"/>
        <v>HCU</v>
      </c>
      <c r="P3687" s="9" t="str">
        <f t="shared" si="866"/>
        <v>PENUNJANG</v>
      </c>
      <c r="Q3687" s="9" t="str">
        <f>Q5</f>
        <v>PELAYANAN</v>
      </c>
      <c r="R3687" s="9" t="str">
        <f>R5</f>
        <v>ADMIN</v>
      </c>
      <c r="S3687" s="9" t="str">
        <f>S5</f>
        <v>ASRAMA</v>
      </c>
      <c r="T3687" s="9" t="str">
        <f>T5</f>
        <v>MASJID</v>
      </c>
      <c r="U3687" s="9" t="str">
        <f>U5</f>
        <v>JUMLAH</v>
      </c>
    </row>
    <row r="3688" spans="1:21">
      <c r="A3688" s="10">
        <f>A3675+1</f>
        <v>4</v>
      </c>
      <c r="B3688" s="11" t="s">
        <v>34</v>
      </c>
      <c r="C3688" s="12" t="s">
        <v>24</v>
      </c>
      <c r="D3688" s="12"/>
      <c r="E3688" s="12"/>
      <c r="F3688" s="12"/>
      <c r="G3688" s="12">
        <v>19</v>
      </c>
      <c r="H3688" s="12">
        <v>13</v>
      </c>
      <c r="I3688" s="12">
        <v>14</v>
      </c>
      <c r="J3688" s="12">
        <v>26</v>
      </c>
      <c r="K3688" s="12">
        <v>27</v>
      </c>
      <c r="L3688" s="12">
        <v>4</v>
      </c>
      <c r="M3688" s="12">
        <v>2</v>
      </c>
      <c r="N3688" s="12"/>
      <c r="O3688" s="12">
        <v>10</v>
      </c>
      <c r="P3688" s="12">
        <v>9</v>
      </c>
      <c r="Q3688" s="12">
        <v>15</v>
      </c>
      <c r="R3688" s="12"/>
      <c r="S3688" s="12"/>
      <c r="T3688" s="12"/>
      <c r="U3688" s="12">
        <f t="shared" ref="U3688:U3690" si="867">SUM(E3688:T3688)</f>
        <v>139</v>
      </c>
    </row>
    <row r="3689" spans="1:21">
      <c r="A3689" s="14"/>
      <c r="B3689" s="15">
        <f>B3676+1</f>
        <v>46299</v>
      </c>
      <c r="C3689" s="12" t="s">
        <v>25</v>
      </c>
      <c r="D3689" s="12"/>
      <c r="E3689" s="12"/>
      <c r="F3689" s="12"/>
      <c r="G3689" s="12">
        <v>16</v>
      </c>
      <c r="H3689" s="12">
        <v>12</v>
      </c>
      <c r="I3689" s="12">
        <v>17</v>
      </c>
      <c r="J3689" s="12">
        <v>26</v>
      </c>
      <c r="K3689" s="12">
        <v>27</v>
      </c>
      <c r="L3689" s="12">
        <v>4</v>
      </c>
      <c r="M3689" s="12">
        <v>2</v>
      </c>
      <c r="N3689" s="12"/>
      <c r="O3689" s="12"/>
      <c r="P3689" s="12">
        <v>2</v>
      </c>
      <c r="Q3689" s="12"/>
      <c r="R3689" s="12"/>
      <c r="S3689" s="12"/>
      <c r="T3689" s="12"/>
      <c r="U3689" s="12">
        <f t="shared" si="867"/>
        <v>106</v>
      </c>
    </row>
    <row r="3690" spans="1:21">
      <c r="A3690" s="14"/>
      <c r="B3690" s="14"/>
      <c r="C3690" s="12" t="s">
        <v>26</v>
      </c>
      <c r="D3690" s="12">
        <v>3</v>
      </c>
      <c r="E3690" s="12"/>
      <c r="F3690" s="12"/>
      <c r="G3690" s="12">
        <v>6</v>
      </c>
      <c r="H3690" s="12">
        <v>2</v>
      </c>
      <c r="I3690" s="12">
        <v>3</v>
      </c>
      <c r="J3690" s="12">
        <v>3</v>
      </c>
      <c r="K3690" s="12">
        <v>11</v>
      </c>
      <c r="L3690" s="12">
        <v>5</v>
      </c>
      <c r="M3690" s="12"/>
      <c r="N3690" s="12">
        <v>2</v>
      </c>
      <c r="O3690" s="12">
        <v>6</v>
      </c>
      <c r="P3690" s="12"/>
      <c r="Q3690" s="12">
        <v>23</v>
      </c>
      <c r="R3690" s="12"/>
      <c r="S3690" s="12"/>
      <c r="T3690" s="12"/>
      <c r="U3690" s="12">
        <f t="shared" si="867"/>
        <v>61</v>
      </c>
    </row>
    <row r="3691" spans="1:21">
      <c r="A3691" s="14"/>
      <c r="B3691" s="14"/>
      <c r="C3691" s="12" t="s">
        <v>27</v>
      </c>
      <c r="D3691" s="12">
        <v>8</v>
      </c>
      <c r="E3691" s="12">
        <v>16</v>
      </c>
      <c r="F3691" s="12">
        <v>6</v>
      </c>
      <c r="G3691" s="12">
        <v>16</v>
      </c>
      <c r="H3691" s="12">
        <v>31</v>
      </c>
      <c r="I3691" s="12">
        <v>26</v>
      </c>
      <c r="J3691" s="12">
        <v>30</v>
      </c>
      <c r="K3691" s="12">
        <v>30</v>
      </c>
      <c r="L3691" s="12">
        <v>2</v>
      </c>
      <c r="M3691" s="12">
        <v>4</v>
      </c>
      <c r="N3691" s="12">
        <v>16</v>
      </c>
      <c r="O3691" s="12">
        <v>9</v>
      </c>
      <c r="P3691" s="12">
        <v>3</v>
      </c>
      <c r="Q3691" s="12">
        <v>14</v>
      </c>
      <c r="R3691" s="12">
        <v>5</v>
      </c>
      <c r="S3691" s="12"/>
      <c r="T3691" s="12"/>
      <c r="U3691" s="12">
        <f t="shared" ref="U3691:U3696" si="868">SUM(D3691:T3691)</f>
        <v>216</v>
      </c>
    </row>
    <row r="3692" spans="1:21">
      <c r="A3692" s="14"/>
      <c r="B3692" s="14"/>
      <c r="C3692" s="12" t="s">
        <v>28</v>
      </c>
      <c r="D3692" s="12">
        <v>7</v>
      </c>
      <c r="E3692" s="12">
        <v>17</v>
      </c>
      <c r="F3692" s="12">
        <v>10</v>
      </c>
      <c r="G3692" s="12">
        <v>22</v>
      </c>
      <c r="H3692" s="12">
        <v>26</v>
      </c>
      <c r="I3692" s="12">
        <v>26</v>
      </c>
      <c r="J3692" s="12">
        <v>28</v>
      </c>
      <c r="K3692" s="12">
        <v>32</v>
      </c>
      <c r="L3692" s="12">
        <v>5</v>
      </c>
      <c r="M3692" s="12">
        <v>5</v>
      </c>
      <c r="N3692" s="12">
        <v>17</v>
      </c>
      <c r="O3692" s="12">
        <v>8</v>
      </c>
      <c r="P3692" s="12">
        <v>4</v>
      </c>
      <c r="Q3692" s="12">
        <v>11</v>
      </c>
      <c r="R3692" s="12">
        <v>6</v>
      </c>
      <c r="S3692" s="12"/>
      <c r="T3692" s="12"/>
      <c r="U3692" s="12">
        <f t="shared" si="868"/>
        <v>224</v>
      </c>
    </row>
    <row r="3693" spans="1:21">
      <c r="A3693" s="14"/>
      <c r="B3693" s="14"/>
      <c r="C3693" s="12" t="s">
        <v>35</v>
      </c>
      <c r="D3693" s="12">
        <v>5</v>
      </c>
      <c r="E3693" s="12">
        <v>12</v>
      </c>
      <c r="F3693" s="12">
        <v>8</v>
      </c>
      <c r="G3693" s="12">
        <v>19</v>
      </c>
      <c r="H3693" s="12">
        <v>34</v>
      </c>
      <c r="I3693" s="12">
        <v>27</v>
      </c>
      <c r="J3693" s="12">
        <v>32</v>
      </c>
      <c r="K3693" s="12">
        <v>26</v>
      </c>
      <c r="L3693" s="12">
        <v>7</v>
      </c>
      <c r="M3693" s="12">
        <v>6</v>
      </c>
      <c r="N3693" s="12">
        <v>18</v>
      </c>
      <c r="O3693" s="12">
        <v>7</v>
      </c>
      <c r="P3693" s="12">
        <v>5</v>
      </c>
      <c r="Q3693" s="12">
        <v>9</v>
      </c>
      <c r="R3693" s="12">
        <v>4</v>
      </c>
      <c r="S3693" s="12"/>
      <c r="T3693" s="12"/>
      <c r="U3693" s="12">
        <f t="shared" si="868"/>
        <v>219</v>
      </c>
    </row>
    <row r="3694" spans="1:21">
      <c r="A3694" s="14"/>
      <c r="B3694" s="14"/>
      <c r="C3694" s="12" t="s">
        <v>36</v>
      </c>
      <c r="D3694" s="12">
        <v>4</v>
      </c>
      <c r="E3694" s="12">
        <v>10</v>
      </c>
      <c r="F3694" s="12">
        <v>9</v>
      </c>
      <c r="G3694" s="12"/>
      <c r="H3694" s="12"/>
      <c r="I3694" s="12"/>
      <c r="J3694" s="12"/>
      <c r="K3694" s="12"/>
      <c r="L3694" s="12"/>
      <c r="M3694" s="12"/>
      <c r="N3694" s="12"/>
      <c r="O3694" s="12">
        <v>6</v>
      </c>
      <c r="P3694" s="12"/>
      <c r="Q3694" s="12"/>
      <c r="R3694" s="12"/>
      <c r="S3694" s="12"/>
      <c r="T3694" s="12"/>
      <c r="U3694" s="12">
        <f t="shared" si="868"/>
        <v>29</v>
      </c>
    </row>
    <row r="3695" spans="1:21">
      <c r="A3695" s="14"/>
      <c r="B3695" s="14"/>
      <c r="C3695" s="12" t="s">
        <v>31</v>
      </c>
      <c r="D3695" s="12">
        <v>6</v>
      </c>
      <c r="E3695" s="12">
        <v>8</v>
      </c>
      <c r="F3695" s="12">
        <v>5</v>
      </c>
      <c r="G3695" s="12"/>
      <c r="H3695" s="12"/>
      <c r="I3695" s="12"/>
      <c r="J3695" s="12"/>
      <c r="K3695" s="12"/>
      <c r="L3695" s="12"/>
      <c r="M3695" s="12"/>
      <c r="N3695" s="12">
        <v>8</v>
      </c>
      <c r="O3695" s="12">
        <v>3</v>
      </c>
      <c r="P3695" s="12"/>
      <c r="Q3695" s="12">
        <v>1</v>
      </c>
      <c r="R3695" s="12"/>
      <c r="S3695" s="12"/>
      <c r="T3695" s="12"/>
      <c r="U3695" s="12">
        <f t="shared" si="868"/>
        <v>31</v>
      </c>
    </row>
    <row r="3696" spans="1:21">
      <c r="A3696" s="16"/>
      <c r="B3696" s="16"/>
      <c r="C3696" s="12" t="s">
        <v>32</v>
      </c>
      <c r="D3696" s="12"/>
      <c r="E3696" s="12">
        <v>3</v>
      </c>
      <c r="F3696" s="12"/>
      <c r="G3696" s="12">
        <v>13</v>
      </c>
      <c r="H3696" s="12">
        <v>22</v>
      </c>
      <c r="I3696" s="12">
        <v>10</v>
      </c>
      <c r="J3696" s="12">
        <v>8</v>
      </c>
      <c r="K3696" s="12">
        <v>16</v>
      </c>
      <c r="L3696" s="12">
        <v>6</v>
      </c>
      <c r="M3696" s="12">
        <v>2</v>
      </c>
      <c r="N3696" s="12">
        <v>7</v>
      </c>
      <c r="O3696" s="12">
        <v>6</v>
      </c>
      <c r="P3696" s="12"/>
      <c r="Q3696" s="12"/>
      <c r="R3696" s="12"/>
      <c r="S3696" s="12"/>
      <c r="T3696" s="12"/>
      <c r="U3696" s="12">
        <f t="shared" si="868"/>
        <v>93</v>
      </c>
    </row>
    <row r="3697" spans="1:21">
      <c r="A3697" s="17"/>
      <c r="B3697" s="18"/>
      <c r="C3697" s="19" t="s">
        <v>33</v>
      </c>
      <c r="D3697" s="19">
        <f>SUM(D3688:D3696)</f>
        <v>33</v>
      </c>
      <c r="E3697" s="19">
        <f>SUM(E3688:E3696)</f>
        <v>66</v>
      </c>
      <c r="F3697" s="19">
        <f t="shared" ref="F3697:U3697" si="869">SUM(F3688:F3696)</f>
        <v>38</v>
      </c>
      <c r="G3697" s="19">
        <f t="shared" si="869"/>
        <v>111</v>
      </c>
      <c r="H3697" s="19">
        <f t="shared" si="869"/>
        <v>140</v>
      </c>
      <c r="I3697" s="19">
        <f t="shared" si="869"/>
        <v>123</v>
      </c>
      <c r="J3697" s="19">
        <f t="shared" si="869"/>
        <v>153</v>
      </c>
      <c r="K3697" s="19">
        <f t="shared" si="869"/>
        <v>169</v>
      </c>
      <c r="L3697" s="19">
        <f t="shared" si="869"/>
        <v>33</v>
      </c>
      <c r="M3697" s="19">
        <f t="shared" si="869"/>
        <v>21</v>
      </c>
      <c r="N3697" s="19">
        <f t="shared" si="869"/>
        <v>68</v>
      </c>
      <c r="O3697" s="19">
        <f t="shared" si="869"/>
        <v>55</v>
      </c>
      <c r="P3697" s="19">
        <f t="shared" si="869"/>
        <v>23</v>
      </c>
      <c r="Q3697" s="19">
        <f t="shared" si="869"/>
        <v>73</v>
      </c>
      <c r="R3697" s="19">
        <f t="shared" si="869"/>
        <v>15</v>
      </c>
      <c r="S3697" s="19">
        <f t="shared" si="869"/>
        <v>0</v>
      </c>
      <c r="T3697" s="19">
        <f t="shared" si="869"/>
        <v>0</v>
      </c>
      <c r="U3697" s="19">
        <f t="shared" si="869"/>
        <v>1118</v>
      </c>
    </row>
    <row r="3700" spans="1:21" ht="96">
      <c r="A3700" s="8" t="s">
        <v>2</v>
      </c>
      <c r="B3700" s="8" t="s">
        <v>3</v>
      </c>
      <c r="C3700" s="8" t="s">
        <v>4</v>
      </c>
      <c r="D3700" s="9" t="str">
        <f>D5</f>
        <v>ANGGREK</v>
      </c>
      <c r="E3700" s="9" t="str">
        <f>E5</f>
        <v>BOUGENVIL</v>
      </c>
      <c r="F3700" s="9" t="str">
        <f t="shared" ref="F3700:P3700" si="870">F5</f>
        <v>CAMELIA</v>
      </c>
      <c r="G3700" s="9" t="str">
        <f t="shared" si="870"/>
        <v>DEWANDARU</v>
      </c>
      <c r="H3700" s="9" t="str">
        <f t="shared" si="870"/>
        <v>EDELWEIS</v>
      </c>
      <c r="I3700" s="9" t="str">
        <f t="shared" si="870"/>
        <v>FLAMBOYAN</v>
      </c>
      <c r="J3700" s="9" t="str">
        <f t="shared" si="870"/>
        <v>GERANIUM</v>
      </c>
      <c r="K3700" s="9" t="str">
        <f t="shared" si="870"/>
        <v>HELIKONIA</v>
      </c>
      <c r="L3700" s="9" t="str">
        <f t="shared" si="870"/>
        <v>IVY</v>
      </c>
      <c r="M3700" s="9" t="str">
        <f t="shared" si="870"/>
        <v>JASMIN</v>
      </c>
      <c r="N3700" s="9" t="str">
        <f t="shared" si="870"/>
        <v>IGD</v>
      </c>
      <c r="O3700" s="9" t="str">
        <f t="shared" si="870"/>
        <v>HCU</v>
      </c>
      <c r="P3700" s="9" t="str">
        <f t="shared" si="870"/>
        <v>PENUNJANG</v>
      </c>
      <c r="Q3700" s="9" t="str">
        <f>Q5</f>
        <v>PELAYANAN</v>
      </c>
      <c r="R3700" s="9" t="str">
        <f>R5</f>
        <v>ADMIN</v>
      </c>
      <c r="S3700" s="9" t="str">
        <f>S5</f>
        <v>ASRAMA</v>
      </c>
      <c r="T3700" s="9" t="str">
        <f>T5</f>
        <v>MASJID</v>
      </c>
      <c r="U3700" s="9" t="str">
        <f>U5</f>
        <v>JUMLAH</v>
      </c>
    </row>
    <row r="3701" spans="1:21">
      <c r="A3701" s="10">
        <f>A3688+1</f>
        <v>5</v>
      </c>
      <c r="B3701" s="11" t="s">
        <v>37</v>
      </c>
      <c r="C3701" s="12" t="s">
        <v>24</v>
      </c>
      <c r="D3701" s="12"/>
      <c r="E3701" s="13"/>
      <c r="F3701" s="13"/>
      <c r="G3701" s="13">
        <v>14</v>
      </c>
      <c r="H3701" s="13">
        <v>10</v>
      </c>
      <c r="I3701" s="13">
        <v>21</v>
      </c>
      <c r="J3701" s="13">
        <v>23</v>
      </c>
      <c r="K3701" s="13">
        <v>22</v>
      </c>
      <c r="L3701" s="13">
        <v>6</v>
      </c>
      <c r="M3701" s="13"/>
      <c r="N3701" s="13"/>
      <c r="O3701" s="13">
        <v>12</v>
      </c>
      <c r="P3701" s="12">
        <v>15</v>
      </c>
      <c r="Q3701" s="12"/>
      <c r="R3701" s="12"/>
      <c r="S3701" s="12"/>
      <c r="T3701" s="12"/>
      <c r="U3701" s="12">
        <f t="shared" ref="U3701:U3709" si="871">SUM(D3701:T3701)</f>
        <v>123</v>
      </c>
    </row>
    <row r="3702" spans="1:21">
      <c r="A3702" s="14"/>
      <c r="B3702" s="15">
        <f>B3689+1</f>
        <v>46300</v>
      </c>
      <c r="C3702" s="12" t="s">
        <v>25</v>
      </c>
      <c r="D3702" s="12"/>
      <c r="E3702" s="13"/>
      <c r="F3702" s="13"/>
      <c r="G3702" s="13">
        <v>14</v>
      </c>
      <c r="H3702" s="13">
        <v>10</v>
      </c>
      <c r="I3702" s="13">
        <v>20</v>
      </c>
      <c r="J3702" s="13">
        <v>23</v>
      </c>
      <c r="K3702" s="13">
        <v>23</v>
      </c>
      <c r="L3702" s="13">
        <v>6</v>
      </c>
      <c r="M3702" s="13"/>
      <c r="N3702" s="13"/>
      <c r="O3702" s="13"/>
      <c r="P3702" s="12">
        <v>10</v>
      </c>
      <c r="Q3702" s="12"/>
      <c r="R3702" s="12"/>
      <c r="S3702" s="12"/>
      <c r="T3702" s="12"/>
      <c r="U3702" s="12">
        <f t="shared" si="871"/>
        <v>106</v>
      </c>
    </row>
    <row r="3703" spans="1:21">
      <c r="A3703" s="14"/>
      <c r="B3703" s="14"/>
      <c r="C3703" s="12" t="s">
        <v>26</v>
      </c>
      <c r="D3703" s="12">
        <v>7</v>
      </c>
      <c r="E3703" s="13"/>
      <c r="F3703" s="13"/>
      <c r="G3703" s="13">
        <v>7</v>
      </c>
      <c r="H3703" s="13">
        <v>1</v>
      </c>
      <c r="I3703" s="13">
        <v>1</v>
      </c>
      <c r="J3703" s="13">
        <v>3</v>
      </c>
      <c r="K3703" s="13">
        <v>4</v>
      </c>
      <c r="L3703" s="13">
        <v>2</v>
      </c>
      <c r="M3703" s="13"/>
      <c r="N3703" s="13"/>
      <c r="O3703" s="13"/>
      <c r="P3703" s="12">
        <v>8</v>
      </c>
      <c r="Q3703" s="12"/>
      <c r="R3703" s="12"/>
      <c r="S3703" s="12"/>
      <c r="T3703" s="12"/>
      <c r="U3703" s="12">
        <f t="shared" si="871"/>
        <v>33</v>
      </c>
    </row>
    <row r="3704" spans="1:21">
      <c r="A3704" s="14"/>
      <c r="B3704" s="14"/>
      <c r="C3704" s="12" t="s">
        <v>27</v>
      </c>
      <c r="D3704" s="12">
        <v>6</v>
      </c>
      <c r="E3704" s="13">
        <v>18</v>
      </c>
      <c r="F3704" s="13">
        <v>12</v>
      </c>
      <c r="G3704" s="13">
        <v>15</v>
      </c>
      <c r="H3704" s="13">
        <v>25</v>
      </c>
      <c r="I3704" s="13">
        <v>25</v>
      </c>
      <c r="J3704" s="13">
        <v>36</v>
      </c>
      <c r="K3704" s="13">
        <v>33</v>
      </c>
      <c r="L3704" s="13">
        <v>8</v>
      </c>
      <c r="M3704" s="13">
        <v>5</v>
      </c>
      <c r="N3704" s="13">
        <v>10</v>
      </c>
      <c r="O3704" s="13">
        <v>5</v>
      </c>
      <c r="P3704" s="12">
        <v>6</v>
      </c>
      <c r="Q3704" s="12">
        <v>4</v>
      </c>
      <c r="R3704" s="12"/>
      <c r="S3704" s="12"/>
      <c r="T3704" s="12"/>
      <c r="U3704" s="12">
        <f t="shared" si="871"/>
        <v>208</v>
      </c>
    </row>
    <row r="3705" spans="1:21">
      <c r="A3705" s="14"/>
      <c r="B3705" s="14"/>
      <c r="C3705" s="12" t="s">
        <v>28</v>
      </c>
      <c r="D3705" s="12">
        <v>8</v>
      </c>
      <c r="E3705" s="13">
        <v>19</v>
      </c>
      <c r="F3705" s="13">
        <v>15</v>
      </c>
      <c r="G3705" s="13">
        <v>15</v>
      </c>
      <c r="H3705" s="13">
        <v>23</v>
      </c>
      <c r="I3705" s="13">
        <v>33</v>
      </c>
      <c r="J3705" s="13">
        <v>34</v>
      </c>
      <c r="K3705" s="13">
        <v>35</v>
      </c>
      <c r="L3705" s="13">
        <v>4</v>
      </c>
      <c r="M3705" s="13"/>
      <c r="N3705" s="13">
        <v>9</v>
      </c>
      <c r="O3705" s="13">
        <v>5</v>
      </c>
      <c r="P3705" s="12">
        <v>5</v>
      </c>
      <c r="Q3705" s="12">
        <v>3</v>
      </c>
      <c r="R3705" s="12"/>
      <c r="S3705" s="12"/>
      <c r="T3705" s="12"/>
      <c r="U3705" s="12">
        <f t="shared" si="871"/>
        <v>208</v>
      </c>
    </row>
    <row r="3706" spans="1:21">
      <c r="A3706" s="14"/>
      <c r="B3706" s="14"/>
      <c r="C3706" s="12" t="s">
        <v>35</v>
      </c>
      <c r="D3706" s="12">
        <v>10</v>
      </c>
      <c r="E3706" s="13">
        <v>20</v>
      </c>
      <c r="F3706" s="13">
        <v>13</v>
      </c>
      <c r="G3706" s="13">
        <v>23</v>
      </c>
      <c r="H3706" s="13">
        <v>22</v>
      </c>
      <c r="I3706" s="13">
        <v>34</v>
      </c>
      <c r="J3706" s="13">
        <v>35</v>
      </c>
      <c r="K3706" s="13">
        <v>40</v>
      </c>
      <c r="L3706" s="13">
        <v>5</v>
      </c>
      <c r="M3706" s="13"/>
      <c r="N3706" s="13">
        <v>8</v>
      </c>
      <c r="O3706" s="13">
        <v>6</v>
      </c>
      <c r="P3706" s="12"/>
      <c r="Q3706" s="12">
        <v>5</v>
      </c>
      <c r="R3706" s="12"/>
      <c r="S3706" s="12"/>
      <c r="T3706" s="12"/>
      <c r="U3706" s="12">
        <f t="shared" si="871"/>
        <v>221</v>
      </c>
    </row>
    <row r="3707" spans="1:21">
      <c r="A3707" s="14"/>
      <c r="B3707" s="14"/>
      <c r="C3707" s="12" t="s">
        <v>36</v>
      </c>
      <c r="D3707" s="12">
        <v>7</v>
      </c>
      <c r="E3707" s="13">
        <v>12</v>
      </c>
      <c r="F3707" s="13">
        <v>10</v>
      </c>
      <c r="G3707" s="13"/>
      <c r="H3707" s="13"/>
      <c r="I3707" s="13"/>
      <c r="J3707" s="13"/>
      <c r="K3707" s="13"/>
      <c r="L3707" s="13"/>
      <c r="M3707" s="13"/>
      <c r="N3707" s="13">
        <v>5</v>
      </c>
      <c r="O3707" s="13"/>
      <c r="P3707" s="12"/>
      <c r="Q3707" s="12"/>
      <c r="R3707" s="12"/>
      <c r="S3707" s="12"/>
      <c r="T3707" s="12"/>
      <c r="U3707" s="12">
        <f t="shared" si="871"/>
        <v>34</v>
      </c>
    </row>
    <row r="3708" spans="1:21">
      <c r="A3708" s="14"/>
      <c r="B3708" s="14"/>
      <c r="C3708" s="12" t="s">
        <v>31</v>
      </c>
      <c r="D3708" s="12">
        <v>6</v>
      </c>
      <c r="E3708" s="13">
        <v>9</v>
      </c>
      <c r="F3708" s="13">
        <v>7</v>
      </c>
      <c r="G3708" s="13"/>
      <c r="H3708" s="13"/>
      <c r="I3708" s="13"/>
      <c r="J3708" s="13"/>
      <c r="K3708" s="13"/>
      <c r="L3708" s="13"/>
      <c r="M3708" s="13"/>
      <c r="N3708" s="13">
        <v>4</v>
      </c>
      <c r="O3708" s="13"/>
      <c r="P3708" s="12"/>
      <c r="Q3708" s="12"/>
      <c r="R3708" s="12"/>
      <c r="S3708" s="12"/>
      <c r="T3708" s="12"/>
      <c r="U3708" s="12">
        <f t="shared" si="871"/>
        <v>26</v>
      </c>
    </row>
    <row r="3709" spans="1:21">
      <c r="A3709" s="16"/>
      <c r="B3709" s="16"/>
      <c r="C3709" s="12" t="s">
        <v>32</v>
      </c>
      <c r="D3709" s="12">
        <v>5</v>
      </c>
      <c r="E3709" s="13">
        <v>8</v>
      </c>
      <c r="F3709" s="13">
        <v>7</v>
      </c>
      <c r="G3709" s="13">
        <v>6</v>
      </c>
      <c r="H3709" s="13">
        <v>16</v>
      </c>
      <c r="I3709" s="13">
        <v>9</v>
      </c>
      <c r="J3709" s="13">
        <v>9</v>
      </c>
      <c r="K3709" s="13">
        <v>6</v>
      </c>
      <c r="L3709" s="13">
        <v>5</v>
      </c>
      <c r="M3709" s="13"/>
      <c r="N3709" s="13">
        <v>15</v>
      </c>
      <c r="O3709" s="13"/>
      <c r="P3709" s="12"/>
      <c r="Q3709" s="12"/>
      <c r="R3709" s="12"/>
      <c r="S3709" s="12"/>
      <c r="T3709" s="12"/>
      <c r="U3709" s="12">
        <f t="shared" si="871"/>
        <v>86</v>
      </c>
    </row>
    <row r="3710" spans="1:21">
      <c r="A3710" s="17"/>
      <c r="B3710" s="18"/>
      <c r="C3710" s="19" t="s">
        <v>33</v>
      </c>
      <c r="D3710" s="19">
        <f>SUM(D3701:D3709)</f>
        <v>49</v>
      </c>
      <c r="E3710" s="19">
        <f>SUM(E3701:E3709)</f>
        <v>86</v>
      </c>
      <c r="F3710" s="19">
        <f t="shared" ref="F3710:U3710" si="872">SUM(F3701:F3709)</f>
        <v>64</v>
      </c>
      <c r="G3710" s="19">
        <f t="shared" si="872"/>
        <v>94</v>
      </c>
      <c r="H3710" s="19">
        <f t="shared" si="872"/>
        <v>107</v>
      </c>
      <c r="I3710" s="19">
        <f t="shared" si="872"/>
        <v>143</v>
      </c>
      <c r="J3710" s="19">
        <f t="shared" si="872"/>
        <v>163</v>
      </c>
      <c r="K3710" s="19">
        <f t="shared" si="872"/>
        <v>163</v>
      </c>
      <c r="L3710" s="19">
        <f t="shared" si="872"/>
        <v>36</v>
      </c>
      <c r="M3710" s="19">
        <f t="shared" si="872"/>
        <v>5</v>
      </c>
      <c r="N3710" s="19">
        <f t="shared" si="872"/>
        <v>51</v>
      </c>
      <c r="O3710" s="19">
        <f t="shared" si="872"/>
        <v>28</v>
      </c>
      <c r="P3710" s="19">
        <f t="shared" si="872"/>
        <v>44</v>
      </c>
      <c r="Q3710" s="19">
        <f t="shared" si="872"/>
        <v>12</v>
      </c>
      <c r="R3710" s="19">
        <f t="shared" si="872"/>
        <v>0</v>
      </c>
      <c r="S3710" s="19">
        <f t="shared" si="872"/>
        <v>0</v>
      </c>
      <c r="T3710" s="19">
        <f t="shared" si="872"/>
        <v>0</v>
      </c>
      <c r="U3710" s="19">
        <f t="shared" si="872"/>
        <v>1045</v>
      </c>
    </row>
    <row r="3713" spans="1:21" ht="96">
      <c r="A3713" s="8" t="s">
        <v>2</v>
      </c>
      <c r="B3713" s="8" t="s">
        <v>3</v>
      </c>
      <c r="C3713" s="8" t="s">
        <v>4</v>
      </c>
      <c r="D3713" s="9" t="str">
        <f>D5</f>
        <v>ANGGREK</v>
      </c>
      <c r="E3713" s="9" t="str">
        <f>E5</f>
        <v>BOUGENVIL</v>
      </c>
      <c r="F3713" s="9" t="str">
        <f t="shared" ref="F3713:P3713" si="873">F5</f>
        <v>CAMELIA</v>
      </c>
      <c r="G3713" s="9" t="str">
        <f t="shared" si="873"/>
        <v>DEWANDARU</v>
      </c>
      <c r="H3713" s="9" t="str">
        <f t="shared" si="873"/>
        <v>EDELWEIS</v>
      </c>
      <c r="I3713" s="9" t="str">
        <f t="shared" si="873"/>
        <v>FLAMBOYAN</v>
      </c>
      <c r="J3713" s="9" t="str">
        <f t="shared" si="873"/>
        <v>GERANIUM</v>
      </c>
      <c r="K3713" s="9" t="str">
        <f t="shared" si="873"/>
        <v>HELIKONIA</v>
      </c>
      <c r="L3713" s="9" t="str">
        <f t="shared" si="873"/>
        <v>IVY</v>
      </c>
      <c r="M3713" s="9" t="str">
        <f t="shared" si="873"/>
        <v>JASMIN</v>
      </c>
      <c r="N3713" s="9" t="str">
        <f t="shared" si="873"/>
        <v>IGD</v>
      </c>
      <c r="O3713" s="9" t="str">
        <f t="shared" si="873"/>
        <v>HCU</v>
      </c>
      <c r="P3713" s="9" t="str">
        <f t="shared" si="873"/>
        <v>PENUNJANG</v>
      </c>
      <c r="Q3713" s="9" t="str">
        <f>Q5</f>
        <v>PELAYANAN</v>
      </c>
      <c r="R3713" s="9" t="str">
        <f>R5</f>
        <v>ADMIN</v>
      </c>
      <c r="S3713" s="9" t="str">
        <f>S5</f>
        <v>ASRAMA</v>
      </c>
      <c r="T3713" s="9" t="str">
        <f>T5</f>
        <v>MASJID</v>
      </c>
      <c r="U3713" s="9" t="str">
        <f>U5</f>
        <v>JUMLAH</v>
      </c>
    </row>
    <row r="3714" spans="1:21">
      <c r="A3714" s="10">
        <f>A3701+1</f>
        <v>6</v>
      </c>
      <c r="B3714" s="11" t="s">
        <v>39</v>
      </c>
      <c r="C3714" s="12" t="s">
        <v>24</v>
      </c>
      <c r="D3714" s="12"/>
      <c r="E3714" s="12"/>
      <c r="F3714" s="12"/>
      <c r="G3714" s="12">
        <v>12</v>
      </c>
      <c r="H3714" s="12">
        <v>4</v>
      </c>
      <c r="I3714" s="12">
        <v>19</v>
      </c>
      <c r="J3714" s="12">
        <v>23</v>
      </c>
      <c r="K3714" s="12">
        <v>28</v>
      </c>
      <c r="L3714" s="12">
        <v>7</v>
      </c>
      <c r="M3714" s="12">
        <v>8</v>
      </c>
      <c r="N3714" s="12"/>
      <c r="O3714" s="12">
        <v>11</v>
      </c>
      <c r="P3714" s="12">
        <v>12</v>
      </c>
      <c r="Q3714" s="12">
        <v>4</v>
      </c>
      <c r="R3714" s="12"/>
      <c r="S3714" s="12"/>
      <c r="T3714" s="12"/>
      <c r="U3714" s="12">
        <f t="shared" ref="U3714:U3722" si="874">SUM(E3714:T3714)</f>
        <v>128</v>
      </c>
    </row>
    <row r="3715" spans="1:21">
      <c r="A3715" s="14"/>
      <c r="B3715" s="15">
        <f>B3702+1</f>
        <v>46301</v>
      </c>
      <c r="C3715" s="12" t="s">
        <v>25</v>
      </c>
      <c r="D3715" s="12"/>
      <c r="E3715" s="12"/>
      <c r="F3715" s="12"/>
      <c r="G3715" s="12">
        <v>13</v>
      </c>
      <c r="H3715" s="12">
        <v>4</v>
      </c>
      <c r="I3715" s="12">
        <v>19</v>
      </c>
      <c r="J3715" s="12">
        <v>33</v>
      </c>
      <c r="K3715" s="12">
        <v>31</v>
      </c>
      <c r="L3715" s="12">
        <v>6</v>
      </c>
      <c r="M3715" s="12">
        <v>6</v>
      </c>
      <c r="N3715" s="12"/>
      <c r="O3715" s="12">
        <v>2</v>
      </c>
      <c r="P3715" s="12">
        <v>4</v>
      </c>
      <c r="Q3715" s="12"/>
      <c r="R3715" s="12"/>
      <c r="S3715" s="12"/>
      <c r="T3715" s="12"/>
      <c r="U3715" s="12">
        <f t="shared" si="874"/>
        <v>118</v>
      </c>
    </row>
    <row r="3716" spans="1:21">
      <c r="A3716" s="14"/>
      <c r="B3716" s="14"/>
      <c r="C3716" s="12" t="s">
        <v>26</v>
      </c>
      <c r="D3716" s="12">
        <v>6</v>
      </c>
      <c r="E3716" s="12">
        <v>3</v>
      </c>
      <c r="F3716" s="12"/>
      <c r="G3716" s="12">
        <v>3</v>
      </c>
      <c r="H3716" s="12">
        <v>3</v>
      </c>
      <c r="I3716" s="12">
        <v>2</v>
      </c>
      <c r="J3716" s="12">
        <v>10</v>
      </c>
      <c r="K3716" s="12">
        <v>5</v>
      </c>
      <c r="L3716" s="12">
        <v>3</v>
      </c>
      <c r="M3716" s="12">
        <v>2</v>
      </c>
      <c r="N3716" s="12"/>
      <c r="O3716" s="12">
        <v>3</v>
      </c>
      <c r="P3716" s="12"/>
      <c r="Q3716" s="12"/>
      <c r="R3716" s="12"/>
      <c r="S3716" s="12"/>
      <c r="T3716" s="12"/>
      <c r="U3716" s="12">
        <f t="shared" si="874"/>
        <v>34</v>
      </c>
    </row>
    <row r="3717" spans="1:21">
      <c r="A3717" s="14"/>
      <c r="B3717" s="14"/>
      <c r="C3717" s="12" t="s">
        <v>27</v>
      </c>
      <c r="D3717" s="12">
        <v>7</v>
      </c>
      <c r="E3717" s="12">
        <v>19</v>
      </c>
      <c r="F3717" s="12">
        <v>20</v>
      </c>
      <c r="G3717" s="12">
        <v>20</v>
      </c>
      <c r="H3717" s="12">
        <v>15</v>
      </c>
      <c r="I3717" s="12">
        <v>24</v>
      </c>
      <c r="J3717" s="12">
        <v>33</v>
      </c>
      <c r="K3717" s="12">
        <v>25</v>
      </c>
      <c r="L3717" s="12">
        <v>9</v>
      </c>
      <c r="M3717" s="12">
        <v>5</v>
      </c>
      <c r="N3717" s="12">
        <v>16</v>
      </c>
      <c r="O3717" s="12">
        <v>7</v>
      </c>
      <c r="P3717" s="12">
        <v>6</v>
      </c>
      <c r="Q3717" s="12">
        <v>1</v>
      </c>
      <c r="R3717" s="12">
        <v>5</v>
      </c>
      <c r="S3717" s="12">
        <v>19</v>
      </c>
      <c r="T3717" s="12"/>
      <c r="U3717" s="12">
        <f t="shared" si="874"/>
        <v>224</v>
      </c>
    </row>
    <row r="3718" spans="1:21">
      <c r="A3718" s="14"/>
      <c r="B3718" s="14"/>
      <c r="C3718" s="12" t="s">
        <v>28</v>
      </c>
      <c r="D3718" s="12">
        <v>7</v>
      </c>
      <c r="E3718" s="12">
        <v>20</v>
      </c>
      <c r="F3718" s="12">
        <v>19</v>
      </c>
      <c r="G3718" s="12">
        <v>19</v>
      </c>
      <c r="H3718" s="12">
        <v>16</v>
      </c>
      <c r="I3718" s="12">
        <v>28</v>
      </c>
      <c r="J3718" s="12">
        <v>35</v>
      </c>
      <c r="K3718" s="12">
        <v>33</v>
      </c>
      <c r="L3718" s="12">
        <v>8</v>
      </c>
      <c r="M3718" s="12">
        <v>3</v>
      </c>
      <c r="N3718" s="12">
        <v>15</v>
      </c>
      <c r="O3718" s="12">
        <v>7</v>
      </c>
      <c r="P3718" s="12">
        <v>8</v>
      </c>
      <c r="Q3718" s="12">
        <v>1</v>
      </c>
      <c r="R3718" s="12">
        <v>6</v>
      </c>
      <c r="S3718" s="12">
        <v>20</v>
      </c>
      <c r="T3718" s="12"/>
      <c r="U3718" s="12">
        <f t="shared" si="874"/>
        <v>238</v>
      </c>
    </row>
    <row r="3719" spans="1:21">
      <c r="A3719" s="14"/>
      <c r="B3719" s="14"/>
      <c r="C3719" s="12" t="s">
        <v>35</v>
      </c>
      <c r="D3719" s="12">
        <v>9</v>
      </c>
      <c r="E3719" s="12">
        <v>18</v>
      </c>
      <c r="F3719" s="12">
        <v>15</v>
      </c>
      <c r="G3719" s="12">
        <v>29</v>
      </c>
      <c r="H3719" s="12">
        <v>18</v>
      </c>
      <c r="I3719" s="12">
        <v>23</v>
      </c>
      <c r="J3719" s="12">
        <v>32</v>
      </c>
      <c r="K3719" s="12">
        <v>35</v>
      </c>
      <c r="L3719" s="12">
        <v>7</v>
      </c>
      <c r="M3719" s="12">
        <v>4</v>
      </c>
      <c r="N3719" s="12">
        <v>18</v>
      </c>
      <c r="O3719" s="12">
        <v>3</v>
      </c>
      <c r="P3719" s="12">
        <v>7</v>
      </c>
      <c r="Q3719" s="12">
        <v>2</v>
      </c>
      <c r="R3719" s="12">
        <v>7</v>
      </c>
      <c r="S3719" s="12">
        <v>15</v>
      </c>
      <c r="T3719" s="12"/>
      <c r="U3719" s="12">
        <f t="shared" si="874"/>
        <v>233</v>
      </c>
    </row>
    <row r="3720" spans="1:21">
      <c r="A3720" s="14"/>
      <c r="B3720" s="14"/>
      <c r="C3720" s="12" t="s">
        <v>36</v>
      </c>
      <c r="D3720" s="12">
        <v>7</v>
      </c>
      <c r="E3720" s="12">
        <v>9</v>
      </c>
      <c r="F3720" s="12">
        <v>7</v>
      </c>
      <c r="G3720" s="12"/>
      <c r="H3720" s="12"/>
      <c r="I3720" s="12"/>
      <c r="J3720" s="12"/>
      <c r="K3720" s="12"/>
      <c r="L3720" s="12"/>
      <c r="M3720" s="12"/>
      <c r="N3720" s="12">
        <v>3</v>
      </c>
      <c r="O3720" s="12"/>
      <c r="P3720" s="12"/>
      <c r="Q3720" s="12"/>
      <c r="R3720" s="12"/>
      <c r="S3720" s="12"/>
      <c r="T3720" s="12"/>
      <c r="U3720" s="12">
        <f t="shared" si="874"/>
        <v>19</v>
      </c>
    </row>
    <row r="3721" spans="1:21">
      <c r="A3721" s="14"/>
      <c r="B3721" s="14"/>
      <c r="C3721" s="12" t="s">
        <v>31</v>
      </c>
      <c r="D3721" s="12">
        <v>4</v>
      </c>
      <c r="E3721" s="12">
        <v>10</v>
      </c>
      <c r="F3721" s="12">
        <v>5</v>
      </c>
      <c r="G3721" s="12"/>
      <c r="H3721" s="12"/>
      <c r="I3721" s="12"/>
      <c r="J3721" s="12"/>
      <c r="K3721" s="12"/>
      <c r="L3721" s="12"/>
      <c r="M3721" s="12"/>
      <c r="N3721" s="12">
        <v>2</v>
      </c>
      <c r="O3721" s="12"/>
      <c r="P3721" s="12"/>
      <c r="Q3721" s="12">
        <v>2</v>
      </c>
      <c r="R3721" s="12"/>
      <c r="S3721" s="12"/>
      <c r="T3721" s="12"/>
      <c r="U3721" s="12">
        <f t="shared" si="874"/>
        <v>19</v>
      </c>
    </row>
    <row r="3722" spans="1:21">
      <c r="A3722" s="16"/>
      <c r="B3722" s="16"/>
      <c r="C3722" s="12" t="s">
        <v>32</v>
      </c>
      <c r="D3722" s="12"/>
      <c r="E3722" s="12">
        <v>4</v>
      </c>
      <c r="F3722" s="12"/>
      <c r="G3722" s="12">
        <v>8</v>
      </c>
      <c r="H3722" s="12">
        <v>19</v>
      </c>
      <c r="I3722" s="12">
        <v>9</v>
      </c>
      <c r="J3722" s="12">
        <v>5</v>
      </c>
      <c r="K3722" s="12">
        <v>12</v>
      </c>
      <c r="L3722" s="12">
        <v>5</v>
      </c>
      <c r="M3722" s="12">
        <v>2</v>
      </c>
      <c r="N3722" s="12">
        <v>15</v>
      </c>
      <c r="O3722" s="12"/>
      <c r="P3722" s="12"/>
      <c r="Q3722" s="12"/>
      <c r="R3722" s="12"/>
      <c r="S3722" s="12"/>
      <c r="T3722" s="12"/>
      <c r="U3722" s="12">
        <f t="shared" si="874"/>
        <v>79</v>
      </c>
    </row>
    <row r="3723" spans="1:21">
      <c r="A3723" s="17"/>
      <c r="B3723" s="18"/>
      <c r="C3723" s="19" t="s">
        <v>33</v>
      </c>
      <c r="D3723" s="19">
        <f>SUM(D3714:D3722)</f>
        <v>40</v>
      </c>
      <c r="E3723" s="19">
        <f>SUM(E3714:E3722)</f>
        <v>83</v>
      </c>
      <c r="F3723" s="19">
        <f t="shared" ref="F3723:U3723" si="875">SUM(F3714:F3722)</f>
        <v>66</v>
      </c>
      <c r="G3723" s="19">
        <f t="shared" si="875"/>
        <v>104</v>
      </c>
      <c r="H3723" s="19">
        <f t="shared" si="875"/>
        <v>79</v>
      </c>
      <c r="I3723" s="19">
        <f t="shared" si="875"/>
        <v>124</v>
      </c>
      <c r="J3723" s="19">
        <f t="shared" si="875"/>
        <v>171</v>
      </c>
      <c r="K3723" s="19">
        <f t="shared" si="875"/>
        <v>169</v>
      </c>
      <c r="L3723" s="19">
        <f t="shared" si="875"/>
        <v>45</v>
      </c>
      <c r="M3723" s="19">
        <f t="shared" si="875"/>
        <v>30</v>
      </c>
      <c r="N3723" s="19">
        <f t="shared" si="875"/>
        <v>69</v>
      </c>
      <c r="O3723" s="19">
        <f t="shared" si="875"/>
        <v>33</v>
      </c>
      <c r="P3723" s="19">
        <f t="shared" si="875"/>
        <v>37</v>
      </c>
      <c r="Q3723" s="19">
        <f t="shared" si="875"/>
        <v>10</v>
      </c>
      <c r="R3723" s="19">
        <f t="shared" si="875"/>
        <v>18</v>
      </c>
      <c r="S3723" s="19">
        <f t="shared" si="875"/>
        <v>54</v>
      </c>
      <c r="T3723" s="19">
        <f t="shared" si="875"/>
        <v>0</v>
      </c>
      <c r="U3723" s="19">
        <f t="shared" si="875"/>
        <v>1092</v>
      </c>
    </row>
    <row r="3726" spans="1:21" ht="96">
      <c r="A3726" s="8" t="s">
        <v>2</v>
      </c>
      <c r="B3726" s="8" t="s">
        <v>3</v>
      </c>
      <c r="C3726" s="8" t="s">
        <v>4</v>
      </c>
      <c r="D3726" s="9" t="str">
        <f>D5</f>
        <v>ANGGREK</v>
      </c>
      <c r="E3726" s="9" t="str">
        <f>E5</f>
        <v>BOUGENVIL</v>
      </c>
      <c r="F3726" s="9" t="str">
        <f t="shared" ref="F3726:P3726" si="876">F5</f>
        <v>CAMELIA</v>
      </c>
      <c r="G3726" s="9" t="str">
        <f t="shared" si="876"/>
        <v>DEWANDARU</v>
      </c>
      <c r="H3726" s="9" t="str">
        <f t="shared" si="876"/>
        <v>EDELWEIS</v>
      </c>
      <c r="I3726" s="9" t="str">
        <f t="shared" si="876"/>
        <v>FLAMBOYAN</v>
      </c>
      <c r="J3726" s="9" t="str">
        <f t="shared" si="876"/>
        <v>GERANIUM</v>
      </c>
      <c r="K3726" s="9" t="str">
        <f t="shared" si="876"/>
        <v>HELIKONIA</v>
      </c>
      <c r="L3726" s="9" t="str">
        <f t="shared" si="876"/>
        <v>IVY</v>
      </c>
      <c r="M3726" s="9" t="str">
        <f t="shared" si="876"/>
        <v>JASMIN</v>
      </c>
      <c r="N3726" s="9" t="str">
        <f t="shared" si="876"/>
        <v>IGD</v>
      </c>
      <c r="O3726" s="9" t="str">
        <f t="shared" si="876"/>
        <v>HCU</v>
      </c>
      <c r="P3726" s="9" t="str">
        <f t="shared" si="876"/>
        <v>PENUNJANG</v>
      </c>
      <c r="Q3726" s="9" t="str">
        <f>Q5</f>
        <v>PELAYANAN</v>
      </c>
      <c r="R3726" s="9" t="str">
        <f>R5</f>
        <v>ADMIN</v>
      </c>
      <c r="S3726" s="9" t="str">
        <f>S5</f>
        <v>ASRAMA</v>
      </c>
      <c r="T3726" s="9" t="str">
        <f>T5</f>
        <v>MASJID</v>
      </c>
      <c r="U3726" s="9" t="str">
        <f>U5</f>
        <v>JUMLAH</v>
      </c>
    </row>
    <row r="3727" spans="1:21">
      <c r="A3727" s="10">
        <f>A3714+1</f>
        <v>7</v>
      </c>
      <c r="B3727" s="11" t="s">
        <v>23</v>
      </c>
      <c r="C3727" s="12" t="s">
        <v>24</v>
      </c>
      <c r="D3727" s="12"/>
      <c r="E3727" s="13"/>
      <c r="F3727" s="13"/>
      <c r="G3727" s="13">
        <v>22</v>
      </c>
      <c r="H3727" s="13">
        <v>13</v>
      </c>
      <c r="I3727" s="13">
        <v>30</v>
      </c>
      <c r="J3727" s="13">
        <v>29</v>
      </c>
      <c r="K3727" s="13">
        <v>32</v>
      </c>
      <c r="L3727" s="13">
        <v>10</v>
      </c>
      <c r="M3727" s="13"/>
      <c r="N3727" s="13"/>
      <c r="O3727" s="13">
        <v>12</v>
      </c>
      <c r="P3727" s="12">
        <v>14</v>
      </c>
      <c r="Q3727" s="12">
        <v>10</v>
      </c>
      <c r="R3727" s="12"/>
      <c r="S3727" s="12"/>
      <c r="T3727" s="12"/>
      <c r="U3727" s="12">
        <f t="shared" ref="U3727:U3735" si="877">SUM(D3727:T3727)</f>
        <v>172</v>
      </c>
    </row>
    <row r="3728" spans="1:21">
      <c r="A3728" s="14"/>
      <c r="B3728" s="15">
        <f>B3715+1</f>
        <v>46302</v>
      </c>
      <c r="C3728" s="12" t="s">
        <v>25</v>
      </c>
      <c r="D3728" s="12"/>
      <c r="E3728" s="13"/>
      <c r="F3728" s="13"/>
      <c r="G3728" s="13">
        <v>21</v>
      </c>
      <c r="H3728" s="13">
        <v>13</v>
      </c>
      <c r="I3728" s="13">
        <v>31</v>
      </c>
      <c r="J3728" s="13">
        <v>28</v>
      </c>
      <c r="K3728" s="13">
        <v>28</v>
      </c>
      <c r="L3728" s="13">
        <v>4</v>
      </c>
      <c r="M3728" s="13"/>
      <c r="N3728" s="13"/>
      <c r="O3728" s="13">
        <v>2</v>
      </c>
      <c r="P3728" s="12">
        <v>3</v>
      </c>
      <c r="Q3728" s="12">
        <v>7</v>
      </c>
      <c r="R3728" s="12"/>
      <c r="S3728" s="12"/>
      <c r="T3728" s="12"/>
      <c r="U3728" s="12">
        <f t="shared" si="877"/>
        <v>137</v>
      </c>
    </row>
    <row r="3729" spans="1:21">
      <c r="A3729" s="14"/>
      <c r="B3729" s="14"/>
      <c r="C3729" s="12" t="s">
        <v>26</v>
      </c>
      <c r="D3729" s="12"/>
      <c r="E3729" s="13"/>
      <c r="F3729" s="13"/>
      <c r="G3729" s="13">
        <v>4</v>
      </c>
      <c r="H3729" s="13">
        <v>2</v>
      </c>
      <c r="I3729" s="13">
        <v>6</v>
      </c>
      <c r="J3729" s="13">
        <v>6</v>
      </c>
      <c r="K3729" s="13">
        <v>11</v>
      </c>
      <c r="L3729" s="13">
        <v>3</v>
      </c>
      <c r="M3729" s="13"/>
      <c r="N3729" s="13"/>
      <c r="O3729" s="13">
        <v>3</v>
      </c>
      <c r="P3729" s="12"/>
      <c r="Q3729" s="12">
        <v>3</v>
      </c>
      <c r="R3729" s="12"/>
      <c r="S3729" s="12"/>
      <c r="T3729" s="12"/>
      <c r="U3729" s="12">
        <f t="shared" si="877"/>
        <v>38</v>
      </c>
    </row>
    <row r="3730" spans="1:21">
      <c r="A3730" s="14"/>
      <c r="B3730" s="14"/>
      <c r="C3730" s="12" t="s">
        <v>27</v>
      </c>
      <c r="D3730" s="12">
        <v>8</v>
      </c>
      <c r="E3730" s="13">
        <v>10</v>
      </c>
      <c r="F3730" s="13">
        <v>7</v>
      </c>
      <c r="G3730" s="13">
        <v>28</v>
      </c>
      <c r="H3730" s="13">
        <v>32</v>
      </c>
      <c r="I3730" s="13">
        <v>35</v>
      </c>
      <c r="J3730" s="13">
        <v>27</v>
      </c>
      <c r="K3730" s="13">
        <v>35</v>
      </c>
      <c r="L3730" s="13">
        <v>1</v>
      </c>
      <c r="M3730" s="13">
        <v>6</v>
      </c>
      <c r="N3730" s="13">
        <v>22</v>
      </c>
      <c r="O3730" s="13">
        <v>6</v>
      </c>
      <c r="P3730" s="12">
        <v>3</v>
      </c>
      <c r="Q3730" s="12">
        <v>7</v>
      </c>
      <c r="R3730" s="12"/>
      <c r="S3730" s="12"/>
      <c r="T3730" s="12"/>
      <c r="U3730" s="12">
        <f t="shared" si="877"/>
        <v>227</v>
      </c>
    </row>
    <row r="3731" spans="1:21">
      <c r="A3731" s="14"/>
      <c r="B3731" s="14"/>
      <c r="C3731" s="12" t="s">
        <v>28</v>
      </c>
      <c r="D3731" s="12">
        <v>7</v>
      </c>
      <c r="E3731" s="13">
        <v>9</v>
      </c>
      <c r="F3731" s="13">
        <v>8</v>
      </c>
      <c r="G3731" s="13">
        <v>21</v>
      </c>
      <c r="H3731" s="13">
        <v>29</v>
      </c>
      <c r="I3731" s="13">
        <v>33</v>
      </c>
      <c r="J3731" s="13">
        <v>35</v>
      </c>
      <c r="K3731" s="13">
        <v>35</v>
      </c>
      <c r="L3731" s="13">
        <v>8</v>
      </c>
      <c r="M3731" s="13">
        <v>5</v>
      </c>
      <c r="N3731" s="13">
        <v>15</v>
      </c>
      <c r="O3731" s="13">
        <v>5</v>
      </c>
      <c r="P3731" s="12">
        <v>4</v>
      </c>
      <c r="Q3731" s="12">
        <v>4</v>
      </c>
      <c r="R3731" s="12"/>
      <c r="S3731" s="12"/>
      <c r="T3731" s="12"/>
      <c r="U3731" s="12">
        <f t="shared" si="877"/>
        <v>218</v>
      </c>
    </row>
    <row r="3732" spans="1:21">
      <c r="A3732" s="14"/>
      <c r="B3732" s="14"/>
      <c r="C3732" s="12" t="s">
        <v>35</v>
      </c>
      <c r="D3732" s="12">
        <v>10</v>
      </c>
      <c r="E3732" s="13">
        <v>8</v>
      </c>
      <c r="F3732" s="13">
        <v>10</v>
      </c>
      <c r="G3732" s="13">
        <v>26</v>
      </c>
      <c r="H3732" s="13">
        <v>37</v>
      </c>
      <c r="I3732" s="13">
        <v>37</v>
      </c>
      <c r="J3732" s="13">
        <v>35</v>
      </c>
      <c r="K3732" s="13">
        <v>33</v>
      </c>
      <c r="L3732" s="13">
        <v>7</v>
      </c>
      <c r="M3732" s="13">
        <v>3</v>
      </c>
      <c r="N3732" s="13">
        <v>12</v>
      </c>
      <c r="O3732" s="13">
        <v>3</v>
      </c>
      <c r="P3732" s="12">
        <v>3</v>
      </c>
      <c r="Q3732" s="12">
        <v>3</v>
      </c>
      <c r="R3732" s="12"/>
      <c r="S3732" s="12"/>
      <c r="T3732" s="12"/>
      <c r="U3732" s="12">
        <f t="shared" si="877"/>
        <v>227</v>
      </c>
    </row>
    <row r="3733" spans="1:21">
      <c r="A3733" s="14"/>
      <c r="B3733" s="14"/>
      <c r="C3733" s="12" t="s">
        <v>36</v>
      </c>
      <c r="D3733" s="12">
        <v>7</v>
      </c>
      <c r="E3733" s="13">
        <v>6</v>
      </c>
      <c r="F3733" s="13">
        <v>9</v>
      </c>
      <c r="G3733" s="13"/>
      <c r="H3733" s="13"/>
      <c r="I3733" s="13"/>
      <c r="J3733" s="13"/>
      <c r="K3733" s="13"/>
      <c r="L3733" s="13"/>
      <c r="M3733" s="13"/>
      <c r="N3733" s="13"/>
      <c r="O3733" s="13">
        <v>4</v>
      </c>
      <c r="P3733" s="12"/>
      <c r="Q3733" s="12">
        <v>2</v>
      </c>
      <c r="R3733" s="12"/>
      <c r="S3733" s="12"/>
      <c r="T3733" s="12"/>
      <c r="U3733" s="12">
        <f t="shared" si="877"/>
        <v>28</v>
      </c>
    </row>
    <row r="3734" spans="1:21">
      <c r="A3734" s="14"/>
      <c r="B3734" s="14"/>
      <c r="C3734" s="12" t="s">
        <v>31</v>
      </c>
      <c r="D3734" s="12">
        <v>4</v>
      </c>
      <c r="E3734" s="13">
        <v>8</v>
      </c>
      <c r="F3734" s="13">
        <v>8</v>
      </c>
      <c r="G3734" s="13"/>
      <c r="H3734" s="13"/>
      <c r="I3734" s="13"/>
      <c r="J3734" s="13"/>
      <c r="K3734" s="13"/>
      <c r="L3734" s="13"/>
      <c r="M3734" s="13"/>
      <c r="N3734" s="13">
        <v>3</v>
      </c>
      <c r="O3734" s="13">
        <v>1</v>
      </c>
      <c r="P3734" s="12"/>
      <c r="Q3734" s="12">
        <v>2</v>
      </c>
      <c r="R3734" s="12"/>
      <c r="S3734" s="12"/>
      <c r="T3734" s="12"/>
      <c r="U3734" s="12">
        <f t="shared" si="877"/>
        <v>26</v>
      </c>
    </row>
    <row r="3735" spans="1:21">
      <c r="A3735" s="16"/>
      <c r="B3735" s="16"/>
      <c r="C3735" s="12" t="s">
        <v>32</v>
      </c>
      <c r="D3735" s="12"/>
      <c r="E3735" s="13">
        <v>6</v>
      </c>
      <c r="F3735" s="13"/>
      <c r="G3735" s="13">
        <v>7</v>
      </c>
      <c r="H3735" s="13">
        <v>21</v>
      </c>
      <c r="I3735" s="13">
        <v>9</v>
      </c>
      <c r="J3735" s="13">
        <v>6</v>
      </c>
      <c r="K3735" s="13">
        <v>5</v>
      </c>
      <c r="L3735" s="13">
        <v>4</v>
      </c>
      <c r="M3735" s="13"/>
      <c r="N3735" s="13">
        <v>15</v>
      </c>
      <c r="O3735" s="13">
        <v>5</v>
      </c>
      <c r="P3735" s="12"/>
      <c r="Q3735" s="12">
        <v>9</v>
      </c>
      <c r="R3735" s="12"/>
      <c r="S3735" s="12"/>
      <c r="T3735" s="12"/>
      <c r="U3735" s="12">
        <f t="shared" si="877"/>
        <v>87</v>
      </c>
    </row>
    <row r="3736" spans="1:21">
      <c r="A3736" s="17"/>
      <c r="B3736" s="18"/>
      <c r="C3736" s="19" t="s">
        <v>33</v>
      </c>
      <c r="D3736" s="19">
        <f>SUM(D3727:D3735)</f>
        <v>36</v>
      </c>
      <c r="E3736" s="19">
        <f>SUM(E3727:E3735)</f>
        <v>47</v>
      </c>
      <c r="F3736" s="19">
        <f t="shared" ref="F3736:U3736" si="878">SUM(F3727:F3735)</f>
        <v>42</v>
      </c>
      <c r="G3736" s="19">
        <f t="shared" si="878"/>
        <v>129</v>
      </c>
      <c r="H3736" s="19">
        <f t="shared" si="878"/>
        <v>147</v>
      </c>
      <c r="I3736" s="19">
        <f t="shared" si="878"/>
        <v>181</v>
      </c>
      <c r="J3736" s="19">
        <f t="shared" si="878"/>
        <v>166</v>
      </c>
      <c r="K3736" s="19">
        <f t="shared" si="878"/>
        <v>179</v>
      </c>
      <c r="L3736" s="19">
        <f t="shared" si="878"/>
        <v>37</v>
      </c>
      <c r="M3736" s="19">
        <f t="shared" si="878"/>
        <v>14</v>
      </c>
      <c r="N3736" s="19">
        <f t="shared" si="878"/>
        <v>67</v>
      </c>
      <c r="O3736" s="19">
        <f t="shared" si="878"/>
        <v>41</v>
      </c>
      <c r="P3736" s="19">
        <f t="shared" si="878"/>
        <v>27</v>
      </c>
      <c r="Q3736" s="19">
        <f t="shared" si="878"/>
        <v>47</v>
      </c>
      <c r="R3736" s="19">
        <f t="shared" si="878"/>
        <v>0</v>
      </c>
      <c r="S3736" s="19">
        <f t="shared" si="878"/>
        <v>0</v>
      </c>
      <c r="T3736" s="19">
        <f t="shared" si="878"/>
        <v>0</v>
      </c>
      <c r="U3736" s="19">
        <f t="shared" si="878"/>
        <v>1160</v>
      </c>
    </row>
    <row r="3739" spans="1:21" ht="96">
      <c r="A3739" s="8" t="s">
        <v>2</v>
      </c>
      <c r="B3739" s="8" t="s">
        <v>3</v>
      </c>
      <c r="C3739" s="8" t="s">
        <v>4</v>
      </c>
      <c r="D3739" s="9" t="str">
        <f>D5</f>
        <v>ANGGREK</v>
      </c>
      <c r="E3739" s="9" t="str">
        <f>E5</f>
        <v>BOUGENVIL</v>
      </c>
      <c r="F3739" s="9" t="str">
        <f t="shared" ref="F3739:P3739" si="879">F5</f>
        <v>CAMELIA</v>
      </c>
      <c r="G3739" s="9" t="str">
        <f t="shared" si="879"/>
        <v>DEWANDARU</v>
      </c>
      <c r="H3739" s="9" t="str">
        <f t="shared" si="879"/>
        <v>EDELWEIS</v>
      </c>
      <c r="I3739" s="9" t="str">
        <f t="shared" si="879"/>
        <v>FLAMBOYAN</v>
      </c>
      <c r="J3739" s="9" t="str">
        <f t="shared" si="879"/>
        <v>GERANIUM</v>
      </c>
      <c r="K3739" s="9" t="str">
        <f t="shared" si="879"/>
        <v>HELIKONIA</v>
      </c>
      <c r="L3739" s="9" t="str">
        <f t="shared" si="879"/>
        <v>IVY</v>
      </c>
      <c r="M3739" s="9" t="str">
        <f t="shared" si="879"/>
        <v>JASMIN</v>
      </c>
      <c r="N3739" s="9" t="str">
        <f t="shared" si="879"/>
        <v>IGD</v>
      </c>
      <c r="O3739" s="9" t="str">
        <f t="shared" si="879"/>
        <v>HCU</v>
      </c>
      <c r="P3739" s="9" t="str">
        <f t="shared" si="879"/>
        <v>PENUNJANG</v>
      </c>
      <c r="Q3739" s="9" t="str">
        <f>Q5</f>
        <v>PELAYANAN</v>
      </c>
      <c r="R3739" s="9" t="str">
        <f>R5</f>
        <v>ADMIN</v>
      </c>
      <c r="S3739" s="9" t="str">
        <f>S5</f>
        <v>ASRAMA</v>
      </c>
      <c r="T3739" s="9" t="str">
        <f>T5</f>
        <v>MASJID</v>
      </c>
      <c r="U3739" s="9" t="str">
        <f>U5</f>
        <v>JUMLAH</v>
      </c>
    </row>
    <row r="3740" spans="1:21">
      <c r="A3740" s="10">
        <f>A3727+1</f>
        <v>8</v>
      </c>
      <c r="B3740" s="11" t="s">
        <v>40</v>
      </c>
      <c r="C3740" s="12" t="s">
        <v>24</v>
      </c>
      <c r="D3740" s="12"/>
      <c r="E3740" s="12"/>
      <c r="F3740" s="12"/>
      <c r="G3740" s="12">
        <v>19</v>
      </c>
      <c r="H3740" s="12">
        <v>11</v>
      </c>
      <c r="I3740" s="12">
        <v>17</v>
      </c>
      <c r="J3740" s="12">
        <v>29</v>
      </c>
      <c r="K3740" s="12">
        <v>28</v>
      </c>
      <c r="L3740" s="12">
        <v>10</v>
      </c>
      <c r="M3740" s="12"/>
      <c r="N3740" s="12"/>
      <c r="O3740" s="12">
        <v>9</v>
      </c>
      <c r="P3740" s="12">
        <v>7</v>
      </c>
      <c r="Q3740" s="12">
        <v>12</v>
      </c>
      <c r="R3740" s="12"/>
      <c r="S3740" s="12"/>
      <c r="T3740" s="12"/>
      <c r="U3740" s="12">
        <f t="shared" ref="U3740:U3748" si="880">SUM(D3740:T3740)</f>
        <v>142</v>
      </c>
    </row>
    <row r="3741" spans="1:21">
      <c r="A3741" s="14"/>
      <c r="B3741" s="15">
        <f>B3728+1</f>
        <v>46303</v>
      </c>
      <c r="C3741" s="12" t="s">
        <v>25</v>
      </c>
      <c r="D3741" s="12"/>
      <c r="E3741" s="12"/>
      <c r="F3741" s="12"/>
      <c r="G3741" s="12">
        <v>22</v>
      </c>
      <c r="H3741" s="12">
        <v>12</v>
      </c>
      <c r="I3741" s="12">
        <v>15</v>
      </c>
      <c r="J3741" s="12">
        <v>28</v>
      </c>
      <c r="K3741" s="12">
        <v>28</v>
      </c>
      <c r="L3741" s="12">
        <v>11</v>
      </c>
      <c r="M3741" s="12"/>
      <c r="N3741" s="12"/>
      <c r="O3741" s="12">
        <v>3</v>
      </c>
      <c r="P3741" s="12"/>
      <c r="Q3741" s="12">
        <v>5</v>
      </c>
      <c r="R3741" s="12"/>
      <c r="S3741" s="12"/>
      <c r="T3741" s="12"/>
      <c r="U3741" s="12">
        <f t="shared" si="880"/>
        <v>124</v>
      </c>
    </row>
    <row r="3742" spans="1:21">
      <c r="A3742" s="14"/>
      <c r="B3742" s="14"/>
      <c r="C3742" s="12" t="s">
        <v>26</v>
      </c>
      <c r="D3742" s="12"/>
      <c r="E3742" s="12"/>
      <c r="F3742" s="12"/>
      <c r="G3742" s="12">
        <v>4</v>
      </c>
      <c r="H3742" s="12">
        <v>2</v>
      </c>
      <c r="I3742" s="12">
        <v>6</v>
      </c>
      <c r="J3742" s="12">
        <v>11</v>
      </c>
      <c r="K3742" s="12">
        <v>12</v>
      </c>
      <c r="L3742" s="12">
        <v>9</v>
      </c>
      <c r="M3742" s="12"/>
      <c r="N3742" s="12"/>
      <c r="O3742" s="12">
        <v>4</v>
      </c>
      <c r="P3742" s="12"/>
      <c r="Q3742" s="12">
        <v>10</v>
      </c>
      <c r="R3742" s="12"/>
      <c r="S3742" s="12"/>
      <c r="T3742" s="12"/>
      <c r="U3742" s="12">
        <f t="shared" si="880"/>
        <v>58</v>
      </c>
    </row>
    <row r="3743" spans="1:21">
      <c r="A3743" s="14"/>
      <c r="B3743" s="14"/>
      <c r="C3743" s="12" t="s">
        <v>27</v>
      </c>
      <c r="D3743" s="12">
        <v>6</v>
      </c>
      <c r="E3743" s="12">
        <v>9</v>
      </c>
      <c r="F3743" s="12">
        <v>16</v>
      </c>
      <c r="G3743" s="12">
        <v>18</v>
      </c>
      <c r="H3743" s="12">
        <v>20</v>
      </c>
      <c r="I3743" s="12">
        <v>26</v>
      </c>
      <c r="J3743" s="12">
        <v>39</v>
      </c>
      <c r="K3743" s="12">
        <v>28</v>
      </c>
      <c r="L3743" s="12">
        <v>8</v>
      </c>
      <c r="M3743" s="12">
        <v>6</v>
      </c>
      <c r="N3743" s="12">
        <v>18</v>
      </c>
      <c r="O3743" s="12">
        <v>5</v>
      </c>
      <c r="P3743" s="12">
        <v>2</v>
      </c>
      <c r="Q3743" s="12">
        <v>7</v>
      </c>
      <c r="R3743" s="12">
        <v>6</v>
      </c>
      <c r="S3743" s="12"/>
      <c r="T3743" s="12"/>
      <c r="U3743" s="12">
        <f t="shared" si="880"/>
        <v>214</v>
      </c>
    </row>
    <row r="3744" spans="1:21">
      <c r="A3744" s="14"/>
      <c r="B3744" s="14"/>
      <c r="C3744" s="12" t="s">
        <v>28</v>
      </c>
      <c r="D3744" s="12">
        <v>7</v>
      </c>
      <c r="E3744" s="12">
        <v>8</v>
      </c>
      <c r="F3744" s="12">
        <v>12</v>
      </c>
      <c r="G3744" s="12">
        <v>19</v>
      </c>
      <c r="H3744" s="12">
        <v>35</v>
      </c>
      <c r="I3744" s="12">
        <v>33</v>
      </c>
      <c r="J3744" s="12">
        <v>32</v>
      </c>
      <c r="K3744" s="12">
        <v>37</v>
      </c>
      <c r="L3744" s="12">
        <v>7</v>
      </c>
      <c r="M3744" s="12">
        <v>8</v>
      </c>
      <c r="N3744" s="12">
        <v>18</v>
      </c>
      <c r="O3744" s="12">
        <v>4</v>
      </c>
      <c r="P3744" s="12">
        <v>1</v>
      </c>
      <c r="Q3744" s="12">
        <v>4</v>
      </c>
      <c r="R3744" s="12">
        <v>5</v>
      </c>
      <c r="S3744" s="12"/>
      <c r="T3744" s="12"/>
      <c r="U3744" s="12">
        <f t="shared" si="880"/>
        <v>230</v>
      </c>
    </row>
    <row r="3745" spans="1:21">
      <c r="A3745" s="14"/>
      <c r="B3745" s="14"/>
      <c r="C3745" s="12" t="s">
        <v>35</v>
      </c>
      <c r="D3745" s="12">
        <v>8</v>
      </c>
      <c r="E3745" s="12">
        <v>7</v>
      </c>
      <c r="F3745" s="12">
        <v>18</v>
      </c>
      <c r="G3745" s="12">
        <v>17</v>
      </c>
      <c r="H3745" s="12">
        <v>28</v>
      </c>
      <c r="I3745" s="12">
        <v>34</v>
      </c>
      <c r="J3745" s="12">
        <v>33</v>
      </c>
      <c r="K3745" s="12">
        <v>35</v>
      </c>
      <c r="L3745" s="12">
        <v>5</v>
      </c>
      <c r="M3745" s="12">
        <v>7</v>
      </c>
      <c r="N3745" s="12">
        <v>9</v>
      </c>
      <c r="O3745" s="12">
        <v>3</v>
      </c>
      <c r="P3745" s="12">
        <v>2</v>
      </c>
      <c r="Q3745" s="12">
        <v>8</v>
      </c>
      <c r="R3745" s="12">
        <v>4</v>
      </c>
      <c r="S3745" s="12"/>
      <c r="T3745" s="12"/>
      <c r="U3745" s="12">
        <f t="shared" si="880"/>
        <v>218</v>
      </c>
    </row>
    <row r="3746" spans="1:21">
      <c r="A3746" s="14"/>
      <c r="B3746" s="14"/>
      <c r="C3746" s="12" t="s">
        <v>36</v>
      </c>
      <c r="D3746" s="12">
        <v>6</v>
      </c>
      <c r="E3746" s="12">
        <v>7</v>
      </c>
      <c r="F3746" s="12">
        <v>10</v>
      </c>
      <c r="G3746" s="12"/>
      <c r="H3746" s="12"/>
      <c r="I3746" s="12"/>
      <c r="J3746" s="12"/>
      <c r="K3746" s="12"/>
      <c r="L3746" s="12"/>
      <c r="M3746" s="12"/>
      <c r="N3746" s="12"/>
      <c r="O3746" s="12">
        <v>4</v>
      </c>
      <c r="P3746" s="12"/>
      <c r="Q3746" s="12"/>
      <c r="R3746" s="12"/>
      <c r="S3746" s="12"/>
      <c r="T3746" s="12"/>
      <c r="U3746" s="12">
        <f t="shared" si="880"/>
        <v>27</v>
      </c>
    </row>
    <row r="3747" spans="1:21">
      <c r="A3747" s="14"/>
      <c r="B3747" s="14"/>
      <c r="C3747" s="12" t="s">
        <v>31</v>
      </c>
      <c r="D3747" s="12">
        <v>4</v>
      </c>
      <c r="E3747" s="12">
        <v>5</v>
      </c>
      <c r="F3747" s="12">
        <v>7</v>
      </c>
      <c r="G3747" s="12"/>
      <c r="H3747" s="12"/>
      <c r="I3747" s="12"/>
      <c r="J3747" s="12"/>
      <c r="K3747" s="12"/>
      <c r="L3747" s="12"/>
      <c r="M3747" s="12"/>
      <c r="N3747" s="12">
        <v>6</v>
      </c>
      <c r="O3747" s="12">
        <v>1</v>
      </c>
      <c r="P3747" s="12"/>
      <c r="Q3747" s="12"/>
      <c r="R3747" s="12"/>
      <c r="S3747" s="12"/>
      <c r="T3747" s="12"/>
      <c r="U3747" s="12">
        <f t="shared" si="880"/>
        <v>23</v>
      </c>
    </row>
    <row r="3748" spans="1:21">
      <c r="A3748" s="16"/>
      <c r="B3748" s="16"/>
      <c r="C3748" s="12" t="s">
        <v>32</v>
      </c>
      <c r="D3748" s="12"/>
      <c r="E3748" s="12"/>
      <c r="F3748" s="12">
        <v>6</v>
      </c>
      <c r="G3748" s="12">
        <v>15</v>
      </c>
      <c r="H3748" s="12">
        <v>17</v>
      </c>
      <c r="I3748" s="12">
        <v>8</v>
      </c>
      <c r="J3748" s="12">
        <v>7</v>
      </c>
      <c r="K3748" s="12">
        <v>6</v>
      </c>
      <c r="L3748" s="12">
        <v>5</v>
      </c>
      <c r="M3748" s="12"/>
      <c r="N3748" s="12">
        <v>7</v>
      </c>
      <c r="O3748" s="12">
        <v>5</v>
      </c>
      <c r="P3748" s="12"/>
      <c r="Q3748" s="12">
        <v>3</v>
      </c>
      <c r="R3748" s="12"/>
      <c r="S3748" s="12"/>
      <c r="T3748" s="12"/>
      <c r="U3748" s="12">
        <f t="shared" si="880"/>
        <v>79</v>
      </c>
    </row>
    <row r="3749" spans="1:21">
      <c r="A3749" s="17"/>
      <c r="B3749" s="18"/>
      <c r="C3749" s="19" t="s">
        <v>33</v>
      </c>
      <c r="D3749" s="19">
        <f>SUM(D3740:D3748)</f>
        <v>31</v>
      </c>
      <c r="E3749" s="19">
        <f>SUM(E3740:E3748)</f>
        <v>36</v>
      </c>
      <c r="F3749" s="19">
        <f t="shared" ref="F3749:U3749" si="881">SUM(F3740:F3748)</f>
        <v>69</v>
      </c>
      <c r="G3749" s="19">
        <f t="shared" si="881"/>
        <v>114</v>
      </c>
      <c r="H3749" s="19">
        <f t="shared" si="881"/>
        <v>125</v>
      </c>
      <c r="I3749" s="19">
        <f t="shared" si="881"/>
        <v>139</v>
      </c>
      <c r="J3749" s="19">
        <f t="shared" si="881"/>
        <v>179</v>
      </c>
      <c r="K3749" s="19">
        <f t="shared" si="881"/>
        <v>174</v>
      </c>
      <c r="L3749" s="19">
        <f t="shared" si="881"/>
        <v>55</v>
      </c>
      <c r="M3749" s="19">
        <f t="shared" si="881"/>
        <v>21</v>
      </c>
      <c r="N3749" s="19">
        <f t="shared" si="881"/>
        <v>58</v>
      </c>
      <c r="O3749" s="19">
        <f t="shared" si="881"/>
        <v>38</v>
      </c>
      <c r="P3749" s="19">
        <f t="shared" si="881"/>
        <v>12</v>
      </c>
      <c r="Q3749" s="19">
        <f t="shared" si="881"/>
        <v>49</v>
      </c>
      <c r="R3749" s="19">
        <f t="shared" si="881"/>
        <v>15</v>
      </c>
      <c r="S3749" s="19">
        <f t="shared" si="881"/>
        <v>0</v>
      </c>
      <c r="T3749" s="19">
        <f t="shared" si="881"/>
        <v>0</v>
      </c>
      <c r="U3749" s="19">
        <f t="shared" si="881"/>
        <v>1115</v>
      </c>
    </row>
    <row r="3752" spans="1:21" ht="96">
      <c r="A3752" s="8" t="s">
        <v>2</v>
      </c>
      <c r="B3752" s="8" t="s">
        <v>3</v>
      </c>
      <c r="C3752" s="8" t="s">
        <v>4</v>
      </c>
      <c r="D3752" s="9" t="str">
        <f>D5</f>
        <v>ANGGREK</v>
      </c>
      <c r="E3752" s="9" t="str">
        <f>E5</f>
        <v>BOUGENVIL</v>
      </c>
      <c r="F3752" s="9" t="str">
        <f t="shared" ref="F3752:P3752" si="882">F5</f>
        <v>CAMELIA</v>
      </c>
      <c r="G3752" s="9" t="str">
        <f t="shared" si="882"/>
        <v>DEWANDARU</v>
      </c>
      <c r="H3752" s="9" t="str">
        <f t="shared" si="882"/>
        <v>EDELWEIS</v>
      </c>
      <c r="I3752" s="9" t="str">
        <f t="shared" si="882"/>
        <v>FLAMBOYAN</v>
      </c>
      <c r="J3752" s="9" t="str">
        <f t="shared" si="882"/>
        <v>GERANIUM</v>
      </c>
      <c r="K3752" s="9" t="str">
        <f t="shared" si="882"/>
        <v>HELIKONIA</v>
      </c>
      <c r="L3752" s="9" t="str">
        <f t="shared" si="882"/>
        <v>IVY</v>
      </c>
      <c r="M3752" s="9" t="str">
        <f t="shared" si="882"/>
        <v>JASMIN</v>
      </c>
      <c r="N3752" s="9" t="str">
        <f t="shared" si="882"/>
        <v>IGD</v>
      </c>
      <c r="O3752" s="9" t="str">
        <f t="shared" si="882"/>
        <v>HCU</v>
      </c>
      <c r="P3752" s="9" t="str">
        <f t="shared" si="882"/>
        <v>PENUNJANG</v>
      </c>
      <c r="Q3752" s="9" t="str">
        <f>Q5</f>
        <v>PELAYANAN</v>
      </c>
      <c r="R3752" s="9" t="str">
        <f>R5</f>
        <v>ADMIN</v>
      </c>
      <c r="S3752" s="9" t="str">
        <f>S5</f>
        <v>ASRAMA</v>
      </c>
      <c r="T3752" s="9" t="str">
        <f>T5</f>
        <v>MASJID</v>
      </c>
      <c r="U3752" s="9" t="str">
        <f>U5</f>
        <v>JUMLAH</v>
      </c>
    </row>
    <row r="3753" spans="1:21">
      <c r="A3753" s="10">
        <f>A3740+1</f>
        <v>9</v>
      </c>
      <c r="B3753" s="11" t="s">
        <v>41</v>
      </c>
      <c r="C3753" s="12" t="s">
        <v>24</v>
      </c>
      <c r="D3753" s="12"/>
      <c r="E3753" s="12"/>
      <c r="F3753" s="12"/>
      <c r="G3753" s="12">
        <v>18</v>
      </c>
      <c r="H3753" s="12">
        <v>13</v>
      </c>
      <c r="I3753" s="12">
        <v>27</v>
      </c>
      <c r="J3753" s="12">
        <v>22</v>
      </c>
      <c r="K3753" s="12">
        <v>28</v>
      </c>
      <c r="L3753" s="12">
        <v>10</v>
      </c>
      <c r="M3753" s="12">
        <v>6</v>
      </c>
      <c r="N3753" s="12"/>
      <c r="O3753" s="12">
        <v>9</v>
      </c>
      <c r="P3753" s="12">
        <v>10</v>
      </c>
      <c r="Q3753" s="12">
        <v>5</v>
      </c>
      <c r="R3753" s="12"/>
      <c r="S3753" s="12"/>
      <c r="T3753" s="12"/>
      <c r="U3753" s="12">
        <f t="shared" ref="U3753:U3761" si="883">SUM(E3753:T3753)</f>
        <v>148</v>
      </c>
    </row>
    <row r="3754" spans="1:21">
      <c r="A3754" s="14"/>
      <c r="B3754" s="15">
        <f>B3741+1</f>
        <v>46304</v>
      </c>
      <c r="C3754" s="12" t="s">
        <v>25</v>
      </c>
      <c r="D3754" s="12"/>
      <c r="E3754" s="12"/>
      <c r="F3754" s="12"/>
      <c r="G3754" s="12">
        <v>19</v>
      </c>
      <c r="H3754" s="12">
        <v>13</v>
      </c>
      <c r="I3754" s="12">
        <v>26</v>
      </c>
      <c r="J3754" s="12">
        <v>29</v>
      </c>
      <c r="K3754" s="12">
        <v>30</v>
      </c>
      <c r="L3754" s="12">
        <v>11</v>
      </c>
      <c r="M3754" s="12">
        <v>8</v>
      </c>
      <c r="N3754" s="12"/>
      <c r="O3754" s="12">
        <v>2</v>
      </c>
      <c r="P3754" s="12"/>
      <c r="Q3754" s="12"/>
      <c r="R3754" s="12"/>
      <c r="S3754" s="12"/>
      <c r="T3754" s="12"/>
      <c r="U3754" s="12">
        <f t="shared" si="883"/>
        <v>138</v>
      </c>
    </row>
    <row r="3755" spans="1:21">
      <c r="A3755" s="14"/>
      <c r="B3755" s="14"/>
      <c r="C3755" s="12" t="s">
        <v>26</v>
      </c>
      <c r="D3755" s="12"/>
      <c r="E3755" s="12"/>
      <c r="F3755" s="12"/>
      <c r="G3755" s="12">
        <v>7</v>
      </c>
      <c r="H3755" s="12">
        <v>2</v>
      </c>
      <c r="I3755" s="12">
        <v>3</v>
      </c>
      <c r="J3755" s="12">
        <v>8</v>
      </c>
      <c r="K3755" s="12">
        <v>10</v>
      </c>
      <c r="L3755" s="12">
        <v>9</v>
      </c>
      <c r="M3755" s="12">
        <v>7</v>
      </c>
      <c r="N3755" s="12"/>
      <c r="O3755" s="12">
        <v>3</v>
      </c>
      <c r="P3755" s="12"/>
      <c r="Q3755" s="12"/>
      <c r="R3755" s="12"/>
      <c r="S3755" s="12"/>
      <c r="T3755" s="12"/>
      <c r="U3755" s="12">
        <f t="shared" si="883"/>
        <v>49</v>
      </c>
    </row>
    <row r="3756" spans="1:21">
      <c r="A3756" s="14"/>
      <c r="B3756" s="14"/>
      <c r="C3756" s="12" t="s">
        <v>27</v>
      </c>
      <c r="D3756" s="12">
        <v>6</v>
      </c>
      <c r="E3756" s="12">
        <v>15</v>
      </c>
      <c r="F3756" s="12">
        <v>4</v>
      </c>
      <c r="G3756" s="12">
        <v>19</v>
      </c>
      <c r="H3756" s="12">
        <v>28</v>
      </c>
      <c r="I3756" s="12">
        <v>36</v>
      </c>
      <c r="J3756" s="12">
        <v>20</v>
      </c>
      <c r="K3756" s="12">
        <v>37</v>
      </c>
      <c r="L3756" s="12">
        <v>8</v>
      </c>
      <c r="M3756" s="12">
        <v>5</v>
      </c>
      <c r="N3756" s="12">
        <v>15</v>
      </c>
      <c r="O3756" s="12">
        <v>4</v>
      </c>
      <c r="P3756" s="12">
        <v>6</v>
      </c>
      <c r="Q3756" s="12">
        <v>2</v>
      </c>
      <c r="R3756" s="12"/>
      <c r="S3756" s="12">
        <v>9</v>
      </c>
      <c r="T3756" s="12"/>
      <c r="U3756" s="12">
        <f t="shared" si="883"/>
        <v>208</v>
      </c>
    </row>
    <row r="3757" spans="1:21">
      <c r="A3757" s="14"/>
      <c r="B3757" s="14"/>
      <c r="C3757" s="12" t="s">
        <v>28</v>
      </c>
      <c r="D3757" s="12">
        <v>7</v>
      </c>
      <c r="E3757" s="12">
        <v>12</v>
      </c>
      <c r="F3757" s="12">
        <v>8</v>
      </c>
      <c r="G3757" s="12">
        <v>18</v>
      </c>
      <c r="H3757" s="12">
        <v>34</v>
      </c>
      <c r="I3757" s="12">
        <v>32</v>
      </c>
      <c r="J3757" s="12">
        <v>35</v>
      </c>
      <c r="K3757" s="12">
        <v>35</v>
      </c>
      <c r="L3757" s="12">
        <v>5</v>
      </c>
      <c r="M3757" s="12">
        <v>4</v>
      </c>
      <c r="N3757" s="12">
        <v>16</v>
      </c>
      <c r="O3757" s="12">
        <v>5</v>
      </c>
      <c r="P3757" s="12">
        <v>5</v>
      </c>
      <c r="Q3757" s="12">
        <v>3</v>
      </c>
      <c r="R3757" s="12"/>
      <c r="S3757" s="12">
        <v>8</v>
      </c>
      <c r="T3757" s="12"/>
      <c r="U3757" s="12">
        <f t="shared" si="883"/>
        <v>220</v>
      </c>
    </row>
    <row r="3758" spans="1:21">
      <c r="A3758" s="14"/>
      <c r="B3758" s="14"/>
      <c r="C3758" s="12" t="s">
        <v>35</v>
      </c>
      <c r="D3758" s="12">
        <v>8</v>
      </c>
      <c r="E3758" s="12">
        <v>9</v>
      </c>
      <c r="F3758" s="12">
        <v>6</v>
      </c>
      <c r="G3758" s="12">
        <v>21</v>
      </c>
      <c r="H3758" s="12">
        <v>34</v>
      </c>
      <c r="I3758" s="12">
        <v>33</v>
      </c>
      <c r="J3758" s="12">
        <v>32</v>
      </c>
      <c r="K3758" s="12">
        <v>33</v>
      </c>
      <c r="L3758" s="12">
        <v>7</v>
      </c>
      <c r="M3758" s="12">
        <v>6</v>
      </c>
      <c r="N3758" s="12">
        <v>9</v>
      </c>
      <c r="O3758" s="12">
        <v>2</v>
      </c>
      <c r="P3758" s="12">
        <v>7</v>
      </c>
      <c r="Q3758" s="12">
        <v>3</v>
      </c>
      <c r="R3758" s="12"/>
      <c r="S3758" s="12">
        <v>7</v>
      </c>
      <c r="T3758" s="12"/>
      <c r="U3758" s="12">
        <f t="shared" si="883"/>
        <v>209</v>
      </c>
    </row>
    <row r="3759" spans="1:21">
      <c r="A3759" s="14"/>
      <c r="B3759" s="14"/>
      <c r="C3759" s="12" t="s">
        <v>36</v>
      </c>
      <c r="D3759" s="12">
        <v>5</v>
      </c>
      <c r="E3759" s="12">
        <v>8</v>
      </c>
      <c r="F3759" s="12">
        <v>7</v>
      </c>
      <c r="G3759" s="12"/>
      <c r="H3759" s="12"/>
      <c r="I3759" s="12"/>
      <c r="J3759" s="12"/>
      <c r="K3759" s="12"/>
      <c r="L3759" s="12"/>
      <c r="M3759" s="12"/>
      <c r="N3759" s="12">
        <v>8</v>
      </c>
      <c r="O3759" s="12">
        <v>3</v>
      </c>
      <c r="P3759" s="12"/>
      <c r="Q3759" s="12"/>
      <c r="R3759" s="12"/>
      <c r="S3759" s="12">
        <v>6</v>
      </c>
      <c r="T3759" s="12"/>
      <c r="U3759" s="12">
        <f t="shared" si="883"/>
        <v>32</v>
      </c>
    </row>
    <row r="3760" spans="1:21">
      <c r="A3760" s="14"/>
      <c r="B3760" s="14"/>
      <c r="C3760" s="12" t="s">
        <v>31</v>
      </c>
      <c r="D3760" s="12">
        <v>6</v>
      </c>
      <c r="E3760" s="12">
        <v>7</v>
      </c>
      <c r="F3760" s="12">
        <v>4</v>
      </c>
      <c r="G3760" s="12"/>
      <c r="H3760" s="12"/>
      <c r="I3760" s="12"/>
      <c r="J3760" s="12"/>
      <c r="K3760" s="12"/>
      <c r="L3760" s="12"/>
      <c r="M3760" s="12"/>
      <c r="N3760" s="12">
        <v>2</v>
      </c>
      <c r="O3760" s="12"/>
      <c r="P3760" s="12"/>
      <c r="Q3760" s="12"/>
      <c r="R3760" s="12"/>
      <c r="S3760" s="12"/>
      <c r="T3760" s="12"/>
      <c r="U3760" s="12">
        <f t="shared" si="883"/>
        <v>13</v>
      </c>
    </row>
    <row r="3761" spans="1:21">
      <c r="A3761" s="16"/>
      <c r="B3761" s="16"/>
      <c r="C3761" s="12" t="s">
        <v>32</v>
      </c>
      <c r="D3761" s="12"/>
      <c r="E3761" s="12"/>
      <c r="F3761" s="12"/>
      <c r="G3761" s="12">
        <v>5</v>
      </c>
      <c r="H3761" s="12">
        <v>16</v>
      </c>
      <c r="I3761" s="12">
        <v>6</v>
      </c>
      <c r="J3761" s="12">
        <v>6</v>
      </c>
      <c r="K3761" s="12">
        <v>14</v>
      </c>
      <c r="L3761" s="12">
        <v>5</v>
      </c>
      <c r="M3761" s="12">
        <v>2</v>
      </c>
      <c r="N3761" s="12">
        <v>6</v>
      </c>
      <c r="O3761" s="12"/>
      <c r="P3761" s="12"/>
      <c r="Q3761" s="12"/>
      <c r="R3761" s="12"/>
      <c r="S3761" s="12"/>
      <c r="T3761" s="12"/>
      <c r="U3761" s="12">
        <f t="shared" si="883"/>
        <v>60</v>
      </c>
    </row>
    <row r="3762" spans="1:21">
      <c r="A3762" s="17"/>
      <c r="B3762" s="18"/>
      <c r="C3762" s="19" t="s">
        <v>33</v>
      </c>
      <c r="D3762" s="19">
        <f>SUM(D3753:D3761)</f>
        <v>32</v>
      </c>
      <c r="E3762" s="19">
        <f>SUM(E3753:E3761)</f>
        <v>51</v>
      </c>
      <c r="F3762" s="19">
        <f t="shared" ref="F3762:U3762" si="884">SUM(F3753:F3761)</f>
        <v>29</v>
      </c>
      <c r="G3762" s="19">
        <f t="shared" si="884"/>
        <v>107</v>
      </c>
      <c r="H3762" s="19">
        <f t="shared" si="884"/>
        <v>140</v>
      </c>
      <c r="I3762" s="19">
        <f t="shared" si="884"/>
        <v>163</v>
      </c>
      <c r="J3762" s="19">
        <f t="shared" si="884"/>
        <v>152</v>
      </c>
      <c r="K3762" s="19">
        <f t="shared" si="884"/>
        <v>187</v>
      </c>
      <c r="L3762" s="19">
        <f t="shared" si="884"/>
        <v>55</v>
      </c>
      <c r="M3762" s="19">
        <f t="shared" si="884"/>
        <v>38</v>
      </c>
      <c r="N3762" s="19">
        <f t="shared" si="884"/>
        <v>56</v>
      </c>
      <c r="O3762" s="19">
        <f t="shared" si="884"/>
        <v>28</v>
      </c>
      <c r="P3762" s="19">
        <f t="shared" si="884"/>
        <v>28</v>
      </c>
      <c r="Q3762" s="19">
        <f t="shared" si="884"/>
        <v>13</v>
      </c>
      <c r="R3762" s="19">
        <f t="shared" si="884"/>
        <v>0</v>
      </c>
      <c r="S3762" s="19">
        <f t="shared" si="884"/>
        <v>30</v>
      </c>
      <c r="T3762" s="19">
        <f t="shared" si="884"/>
        <v>0</v>
      </c>
      <c r="U3762" s="19">
        <f t="shared" si="884"/>
        <v>1077</v>
      </c>
    </row>
    <row r="3765" spans="1:21" ht="96">
      <c r="A3765" s="8" t="s">
        <v>2</v>
      </c>
      <c r="B3765" s="8" t="s">
        <v>3</v>
      </c>
      <c r="C3765" s="8" t="s">
        <v>4</v>
      </c>
      <c r="D3765" s="9" t="str">
        <f>D5</f>
        <v>ANGGREK</v>
      </c>
      <c r="E3765" s="9" t="str">
        <f>E5</f>
        <v>BOUGENVIL</v>
      </c>
      <c r="F3765" s="9" t="str">
        <f t="shared" ref="F3765:P3765" si="885">F5</f>
        <v>CAMELIA</v>
      </c>
      <c r="G3765" s="9" t="str">
        <f t="shared" si="885"/>
        <v>DEWANDARU</v>
      </c>
      <c r="H3765" s="9" t="str">
        <f t="shared" si="885"/>
        <v>EDELWEIS</v>
      </c>
      <c r="I3765" s="9" t="str">
        <f t="shared" si="885"/>
        <v>FLAMBOYAN</v>
      </c>
      <c r="J3765" s="9" t="str">
        <f t="shared" si="885"/>
        <v>GERANIUM</v>
      </c>
      <c r="K3765" s="9" t="str">
        <f t="shared" si="885"/>
        <v>HELIKONIA</v>
      </c>
      <c r="L3765" s="9" t="str">
        <f t="shared" si="885"/>
        <v>IVY</v>
      </c>
      <c r="M3765" s="9" t="str">
        <f t="shared" si="885"/>
        <v>JASMIN</v>
      </c>
      <c r="N3765" s="9" t="str">
        <f t="shared" si="885"/>
        <v>IGD</v>
      </c>
      <c r="O3765" s="9" t="str">
        <f t="shared" si="885"/>
        <v>HCU</v>
      </c>
      <c r="P3765" s="9" t="str">
        <f t="shared" si="885"/>
        <v>PENUNJANG</v>
      </c>
      <c r="Q3765" s="9" t="str">
        <f>Q5</f>
        <v>PELAYANAN</v>
      </c>
      <c r="R3765" s="9" t="str">
        <f>R5</f>
        <v>ADMIN</v>
      </c>
      <c r="S3765" s="9" t="str">
        <f>S5</f>
        <v>ASRAMA</v>
      </c>
      <c r="T3765" s="9" t="str">
        <f>T5</f>
        <v>MASJID</v>
      </c>
      <c r="U3765" s="9" t="str">
        <f>U5</f>
        <v>JUMLAH</v>
      </c>
    </row>
    <row r="3766" spans="1:21">
      <c r="A3766" s="10">
        <f>A3753+1</f>
        <v>10</v>
      </c>
      <c r="B3766" s="11" t="s">
        <v>38</v>
      </c>
      <c r="C3766" s="12" t="s">
        <v>24</v>
      </c>
      <c r="D3766" s="12"/>
      <c r="E3766" s="12"/>
      <c r="F3766" s="12"/>
      <c r="G3766" s="13">
        <v>19</v>
      </c>
      <c r="H3766" s="12">
        <v>12</v>
      </c>
      <c r="I3766" s="12">
        <v>24</v>
      </c>
      <c r="J3766" s="12">
        <v>29</v>
      </c>
      <c r="K3766" s="12">
        <v>30</v>
      </c>
      <c r="L3766" s="12">
        <v>12</v>
      </c>
      <c r="M3766" s="12"/>
      <c r="N3766" s="12"/>
      <c r="O3766" s="12">
        <v>6</v>
      </c>
      <c r="P3766" s="12">
        <v>7</v>
      </c>
      <c r="Q3766" s="12">
        <v>1</v>
      </c>
      <c r="R3766" s="12"/>
      <c r="S3766" s="12"/>
      <c r="T3766" s="12"/>
      <c r="U3766" s="12">
        <f t="shared" ref="U3766:U3774" si="886">SUM(E3766:T3766)</f>
        <v>140</v>
      </c>
    </row>
    <row r="3767" spans="1:21">
      <c r="A3767" s="14"/>
      <c r="B3767" s="15">
        <f>B3754+1</f>
        <v>46305</v>
      </c>
      <c r="C3767" s="12" t="s">
        <v>25</v>
      </c>
      <c r="D3767" s="12"/>
      <c r="E3767" s="12"/>
      <c r="F3767" s="12"/>
      <c r="G3767" s="13">
        <v>18</v>
      </c>
      <c r="H3767" s="12">
        <v>9</v>
      </c>
      <c r="I3767" s="12">
        <v>27</v>
      </c>
      <c r="J3767" s="12">
        <v>28</v>
      </c>
      <c r="K3767" s="12">
        <v>31</v>
      </c>
      <c r="L3767" s="12">
        <v>11</v>
      </c>
      <c r="M3767" s="12"/>
      <c r="N3767" s="12"/>
      <c r="O3767" s="12"/>
      <c r="P3767" s="12">
        <v>2</v>
      </c>
      <c r="Q3767" s="12"/>
      <c r="R3767" s="12"/>
      <c r="S3767" s="12"/>
      <c r="T3767" s="12"/>
      <c r="U3767" s="12">
        <f t="shared" si="886"/>
        <v>126</v>
      </c>
    </row>
    <row r="3768" spans="1:21">
      <c r="A3768" s="14"/>
      <c r="B3768" s="14"/>
      <c r="C3768" s="12" t="s">
        <v>26</v>
      </c>
      <c r="D3768" s="12"/>
      <c r="E3768" s="12"/>
      <c r="F3768" s="12"/>
      <c r="G3768" s="13">
        <v>3</v>
      </c>
      <c r="H3768" s="12">
        <v>1</v>
      </c>
      <c r="I3768" s="12">
        <v>4</v>
      </c>
      <c r="J3768" s="12">
        <v>8</v>
      </c>
      <c r="K3768" s="12">
        <v>9</v>
      </c>
      <c r="L3768" s="12">
        <v>10</v>
      </c>
      <c r="M3768" s="12"/>
      <c r="N3768" s="12"/>
      <c r="O3768" s="12"/>
      <c r="P3768" s="12">
        <v>1</v>
      </c>
      <c r="Q3768" s="12"/>
      <c r="R3768" s="12"/>
      <c r="S3768" s="12"/>
      <c r="T3768" s="12"/>
      <c r="U3768" s="12">
        <f t="shared" si="886"/>
        <v>36</v>
      </c>
    </row>
    <row r="3769" spans="1:21">
      <c r="A3769" s="14"/>
      <c r="B3769" s="14"/>
      <c r="C3769" s="12" t="s">
        <v>27</v>
      </c>
      <c r="D3769" s="12">
        <v>6</v>
      </c>
      <c r="E3769" s="12">
        <v>4</v>
      </c>
      <c r="F3769" s="12">
        <v>5</v>
      </c>
      <c r="G3769" s="13">
        <v>32</v>
      </c>
      <c r="H3769" s="12">
        <v>33</v>
      </c>
      <c r="I3769" s="12">
        <v>34</v>
      </c>
      <c r="J3769" s="12">
        <v>29</v>
      </c>
      <c r="K3769" s="12">
        <v>33</v>
      </c>
      <c r="L3769" s="12">
        <v>9</v>
      </c>
      <c r="M3769" s="12">
        <v>6</v>
      </c>
      <c r="N3769" s="12">
        <v>17</v>
      </c>
      <c r="O3769" s="12">
        <v>2</v>
      </c>
      <c r="P3769" s="12">
        <v>4</v>
      </c>
      <c r="Q3769" s="12">
        <v>2</v>
      </c>
      <c r="R3769" s="12">
        <v>6</v>
      </c>
      <c r="S3769" s="12"/>
      <c r="T3769" s="12"/>
      <c r="U3769" s="12">
        <f t="shared" si="886"/>
        <v>216</v>
      </c>
    </row>
    <row r="3770" spans="1:21">
      <c r="A3770" s="14"/>
      <c r="B3770" s="14"/>
      <c r="C3770" s="12" t="s">
        <v>28</v>
      </c>
      <c r="D3770" s="12">
        <v>8</v>
      </c>
      <c r="E3770" s="12">
        <v>7</v>
      </c>
      <c r="F3770" s="12">
        <v>9</v>
      </c>
      <c r="G3770" s="13">
        <v>34</v>
      </c>
      <c r="H3770" s="12">
        <v>34</v>
      </c>
      <c r="I3770" s="12">
        <v>35</v>
      </c>
      <c r="J3770" s="12">
        <v>31</v>
      </c>
      <c r="K3770" s="12">
        <v>32</v>
      </c>
      <c r="L3770" s="12">
        <v>8</v>
      </c>
      <c r="M3770" s="12">
        <v>5</v>
      </c>
      <c r="N3770" s="12">
        <v>5</v>
      </c>
      <c r="O3770" s="12">
        <v>2</v>
      </c>
      <c r="P3770" s="12">
        <v>2</v>
      </c>
      <c r="Q3770" s="12">
        <v>2</v>
      </c>
      <c r="R3770" s="12">
        <v>7</v>
      </c>
      <c r="S3770" s="12"/>
      <c r="T3770" s="12"/>
      <c r="U3770" s="12">
        <f t="shared" si="886"/>
        <v>213</v>
      </c>
    </row>
    <row r="3771" spans="1:21">
      <c r="A3771" s="14"/>
      <c r="B3771" s="14"/>
      <c r="C3771" s="12" t="s">
        <v>35</v>
      </c>
      <c r="D3771" s="12">
        <v>7</v>
      </c>
      <c r="E3771" s="12">
        <v>7</v>
      </c>
      <c r="F3771" s="12">
        <v>7</v>
      </c>
      <c r="G3771" s="13">
        <v>33</v>
      </c>
      <c r="H3771" s="12">
        <v>32</v>
      </c>
      <c r="I3771" s="12">
        <v>33</v>
      </c>
      <c r="J3771" s="12">
        <v>28</v>
      </c>
      <c r="K3771" s="12">
        <v>34</v>
      </c>
      <c r="L3771" s="12">
        <v>7</v>
      </c>
      <c r="M3771" s="12">
        <v>7</v>
      </c>
      <c r="N3771" s="12">
        <v>2</v>
      </c>
      <c r="O3771" s="12">
        <v>1</v>
      </c>
      <c r="P3771" s="12">
        <v>4</v>
      </c>
      <c r="Q3771" s="12">
        <v>1</v>
      </c>
      <c r="R3771" s="12">
        <v>5</v>
      </c>
      <c r="S3771" s="12"/>
      <c r="T3771" s="12"/>
      <c r="U3771" s="12">
        <f t="shared" si="886"/>
        <v>201</v>
      </c>
    </row>
    <row r="3772" spans="1:21">
      <c r="A3772" s="14"/>
      <c r="B3772" s="14"/>
      <c r="C3772" s="12" t="s">
        <v>36</v>
      </c>
      <c r="D3772" s="12">
        <v>9</v>
      </c>
      <c r="E3772" s="12">
        <v>10</v>
      </c>
      <c r="F3772" s="12">
        <v>4</v>
      </c>
      <c r="G3772" s="12"/>
      <c r="H3772" s="12"/>
      <c r="I3772" s="12"/>
      <c r="J3772" s="12"/>
      <c r="K3772" s="12"/>
      <c r="L3772" s="12"/>
      <c r="M3772" s="12"/>
      <c r="N3772" s="12">
        <v>3</v>
      </c>
      <c r="O3772" s="12"/>
      <c r="P3772" s="12"/>
      <c r="Q3772" s="12"/>
      <c r="R3772" s="12"/>
      <c r="S3772" s="12"/>
      <c r="T3772" s="12"/>
      <c r="U3772" s="12">
        <f t="shared" si="886"/>
        <v>17</v>
      </c>
    </row>
    <row r="3773" spans="1:21">
      <c r="A3773" s="14"/>
      <c r="B3773" s="14"/>
      <c r="C3773" s="12" t="s">
        <v>31</v>
      </c>
      <c r="D3773" s="12">
        <v>8</v>
      </c>
      <c r="E3773" s="12">
        <v>5</v>
      </c>
      <c r="F3773" s="12">
        <v>6</v>
      </c>
      <c r="G3773" s="12"/>
      <c r="H3773" s="12"/>
      <c r="I3773" s="12"/>
      <c r="J3773" s="12"/>
      <c r="K3773" s="12"/>
      <c r="L3773" s="12"/>
      <c r="M3773" s="12"/>
      <c r="N3773" s="12"/>
      <c r="O3773" s="12"/>
      <c r="P3773" s="12"/>
      <c r="Q3773" s="12">
        <v>3</v>
      </c>
      <c r="R3773" s="12"/>
      <c r="S3773" s="12"/>
      <c r="T3773" s="12"/>
      <c r="U3773" s="12">
        <f t="shared" si="886"/>
        <v>14</v>
      </c>
    </row>
    <row r="3774" spans="1:21">
      <c r="A3774" s="16"/>
      <c r="B3774" s="16"/>
      <c r="C3774" s="12" t="s">
        <v>32</v>
      </c>
      <c r="D3774" s="12"/>
      <c r="E3774" s="12"/>
      <c r="F3774" s="12">
        <v>3</v>
      </c>
      <c r="G3774" s="12">
        <v>16</v>
      </c>
      <c r="H3774" s="12">
        <v>17</v>
      </c>
      <c r="I3774" s="12">
        <v>9</v>
      </c>
      <c r="J3774" s="12">
        <v>17</v>
      </c>
      <c r="K3774" s="12">
        <v>9</v>
      </c>
      <c r="L3774" s="12">
        <v>14</v>
      </c>
      <c r="M3774" s="12"/>
      <c r="N3774" s="12">
        <v>25</v>
      </c>
      <c r="O3774" s="12"/>
      <c r="P3774" s="12"/>
      <c r="Q3774" s="12"/>
      <c r="R3774" s="12"/>
      <c r="S3774" s="12"/>
      <c r="T3774" s="12">
        <v>25</v>
      </c>
      <c r="U3774" s="12">
        <f t="shared" si="886"/>
        <v>135</v>
      </c>
    </row>
    <row r="3775" spans="1:21">
      <c r="A3775" s="17"/>
      <c r="B3775" s="18"/>
      <c r="C3775" s="19" t="s">
        <v>33</v>
      </c>
      <c r="D3775" s="19">
        <f>SUM(D3766:D3774)</f>
        <v>38</v>
      </c>
      <c r="E3775" s="19">
        <f>SUM(E3766:E3774)</f>
        <v>33</v>
      </c>
      <c r="F3775" s="19">
        <f t="shared" ref="F3775:U3775" si="887">SUM(F3766:F3774)</f>
        <v>34</v>
      </c>
      <c r="G3775" s="19">
        <f t="shared" si="887"/>
        <v>155</v>
      </c>
      <c r="H3775" s="19">
        <f t="shared" si="887"/>
        <v>138</v>
      </c>
      <c r="I3775" s="19">
        <f t="shared" si="887"/>
        <v>166</v>
      </c>
      <c r="J3775" s="19">
        <f t="shared" si="887"/>
        <v>170</v>
      </c>
      <c r="K3775" s="19">
        <f t="shared" si="887"/>
        <v>178</v>
      </c>
      <c r="L3775" s="19">
        <f t="shared" si="887"/>
        <v>71</v>
      </c>
      <c r="M3775" s="19">
        <f t="shared" si="887"/>
        <v>18</v>
      </c>
      <c r="N3775" s="19">
        <f t="shared" si="887"/>
        <v>52</v>
      </c>
      <c r="O3775" s="19">
        <f t="shared" si="887"/>
        <v>11</v>
      </c>
      <c r="P3775" s="19">
        <f t="shared" si="887"/>
        <v>20</v>
      </c>
      <c r="Q3775" s="19">
        <f t="shared" si="887"/>
        <v>9</v>
      </c>
      <c r="R3775" s="19">
        <f t="shared" si="887"/>
        <v>18</v>
      </c>
      <c r="S3775" s="19">
        <f t="shared" si="887"/>
        <v>0</v>
      </c>
      <c r="T3775" s="19">
        <f t="shared" si="887"/>
        <v>25</v>
      </c>
      <c r="U3775" s="19">
        <f t="shared" si="887"/>
        <v>1098</v>
      </c>
    </row>
    <row r="3778" spans="1:21" ht="96">
      <c r="A3778" s="8" t="s">
        <v>2</v>
      </c>
      <c r="B3778" s="8" t="s">
        <v>3</v>
      </c>
      <c r="C3778" s="8" t="s">
        <v>4</v>
      </c>
      <c r="D3778" s="9" t="str">
        <f>D5</f>
        <v>ANGGREK</v>
      </c>
      <c r="E3778" s="9" t="str">
        <f>E5</f>
        <v>BOUGENVIL</v>
      </c>
      <c r="F3778" s="9" t="str">
        <f t="shared" ref="F3778:P3778" si="888">F5</f>
        <v>CAMELIA</v>
      </c>
      <c r="G3778" s="9" t="str">
        <f t="shared" si="888"/>
        <v>DEWANDARU</v>
      </c>
      <c r="H3778" s="9" t="str">
        <f t="shared" si="888"/>
        <v>EDELWEIS</v>
      </c>
      <c r="I3778" s="9" t="str">
        <f t="shared" si="888"/>
        <v>FLAMBOYAN</v>
      </c>
      <c r="J3778" s="9" t="str">
        <f t="shared" si="888"/>
        <v>GERANIUM</v>
      </c>
      <c r="K3778" s="9" t="str">
        <f t="shared" si="888"/>
        <v>HELIKONIA</v>
      </c>
      <c r="L3778" s="9" t="str">
        <f t="shared" si="888"/>
        <v>IVY</v>
      </c>
      <c r="M3778" s="9" t="str">
        <f t="shared" si="888"/>
        <v>JASMIN</v>
      </c>
      <c r="N3778" s="9" t="str">
        <f t="shared" si="888"/>
        <v>IGD</v>
      </c>
      <c r="O3778" s="9" t="str">
        <f t="shared" si="888"/>
        <v>HCU</v>
      </c>
      <c r="P3778" s="9" t="str">
        <f t="shared" si="888"/>
        <v>PENUNJANG</v>
      </c>
      <c r="Q3778" s="9" t="str">
        <f>Q5</f>
        <v>PELAYANAN</v>
      </c>
      <c r="R3778" s="9" t="str">
        <f>R5</f>
        <v>ADMIN</v>
      </c>
      <c r="S3778" s="9" t="str">
        <f>S5</f>
        <v>ASRAMA</v>
      </c>
      <c r="T3778" s="9" t="str">
        <f>T5</f>
        <v>MASJID</v>
      </c>
      <c r="U3778" s="9" t="str">
        <f>U5</f>
        <v>JUMLAH</v>
      </c>
    </row>
    <row r="3779" spans="1:21">
      <c r="A3779" s="10">
        <f>A3766+1</f>
        <v>11</v>
      </c>
      <c r="B3779" s="11" t="s">
        <v>34</v>
      </c>
      <c r="C3779" s="12" t="s">
        <v>24</v>
      </c>
      <c r="D3779" s="12"/>
      <c r="E3779" s="13"/>
      <c r="F3779" s="13"/>
      <c r="G3779" s="13">
        <v>17</v>
      </c>
      <c r="H3779" s="13">
        <v>13</v>
      </c>
      <c r="I3779" s="13">
        <v>21</v>
      </c>
      <c r="J3779" s="13">
        <v>20</v>
      </c>
      <c r="K3779" s="13">
        <v>28</v>
      </c>
      <c r="L3779" s="13">
        <v>9</v>
      </c>
      <c r="M3779" s="13"/>
      <c r="N3779" s="13"/>
      <c r="O3779" s="13">
        <v>9</v>
      </c>
      <c r="P3779" s="12">
        <v>12</v>
      </c>
      <c r="Q3779" s="12">
        <v>4</v>
      </c>
      <c r="R3779" s="12"/>
      <c r="S3779" s="12"/>
      <c r="T3779" s="12"/>
      <c r="U3779" s="12">
        <f t="shared" ref="U3779:U3787" si="889">SUM(D3779:T3779)</f>
        <v>133</v>
      </c>
    </row>
    <row r="3780" spans="1:21">
      <c r="A3780" s="14"/>
      <c r="B3780" s="15">
        <f>B3767+1</f>
        <v>46306</v>
      </c>
      <c r="C3780" s="12" t="s">
        <v>25</v>
      </c>
      <c r="D3780" s="12"/>
      <c r="E3780" s="13"/>
      <c r="F3780" s="13"/>
      <c r="G3780" s="13">
        <v>19</v>
      </c>
      <c r="H3780" s="13">
        <v>11</v>
      </c>
      <c r="I3780" s="13">
        <v>21</v>
      </c>
      <c r="J3780" s="13">
        <v>20</v>
      </c>
      <c r="K3780" s="13">
        <v>30</v>
      </c>
      <c r="L3780" s="13">
        <v>10</v>
      </c>
      <c r="M3780" s="13"/>
      <c r="N3780" s="13"/>
      <c r="O3780" s="13">
        <v>5</v>
      </c>
      <c r="P3780" s="12"/>
      <c r="Q3780" s="12"/>
      <c r="R3780" s="12"/>
      <c r="S3780" s="12"/>
      <c r="T3780" s="12"/>
      <c r="U3780" s="12">
        <f t="shared" si="889"/>
        <v>116</v>
      </c>
    </row>
    <row r="3781" spans="1:21">
      <c r="A3781" s="14"/>
      <c r="B3781" s="14"/>
      <c r="C3781" s="12" t="s">
        <v>26</v>
      </c>
      <c r="D3781" s="12"/>
      <c r="E3781" s="13"/>
      <c r="F3781" s="13"/>
      <c r="G3781" s="13">
        <v>2</v>
      </c>
      <c r="H3781" s="13">
        <v>2</v>
      </c>
      <c r="I3781" s="13">
        <v>3</v>
      </c>
      <c r="J3781" s="13">
        <v>4</v>
      </c>
      <c r="K3781" s="13">
        <v>7</v>
      </c>
      <c r="L3781" s="13">
        <v>4</v>
      </c>
      <c r="M3781" s="13">
        <v>4</v>
      </c>
      <c r="N3781" s="13"/>
      <c r="O3781" s="13">
        <v>6</v>
      </c>
      <c r="P3781" s="12"/>
      <c r="Q3781" s="12">
        <v>8</v>
      </c>
      <c r="R3781" s="12"/>
      <c r="S3781" s="12"/>
      <c r="T3781" s="12"/>
      <c r="U3781" s="12">
        <f t="shared" si="889"/>
        <v>40</v>
      </c>
    </row>
    <row r="3782" spans="1:21">
      <c r="A3782" s="14"/>
      <c r="B3782" s="14"/>
      <c r="C3782" s="12" t="s">
        <v>27</v>
      </c>
      <c r="D3782" s="12">
        <v>2</v>
      </c>
      <c r="E3782" s="13">
        <v>10</v>
      </c>
      <c r="F3782" s="13">
        <v>9</v>
      </c>
      <c r="G3782" s="13">
        <v>20</v>
      </c>
      <c r="H3782" s="13">
        <v>31</v>
      </c>
      <c r="I3782" s="13">
        <v>26</v>
      </c>
      <c r="J3782" s="13">
        <v>28</v>
      </c>
      <c r="K3782" s="13">
        <v>31</v>
      </c>
      <c r="L3782" s="13">
        <v>8</v>
      </c>
      <c r="M3782" s="13">
        <v>5</v>
      </c>
      <c r="N3782" s="13">
        <v>12</v>
      </c>
      <c r="O3782" s="13">
        <v>8</v>
      </c>
      <c r="P3782" s="12">
        <v>6</v>
      </c>
      <c r="Q3782" s="12">
        <v>25</v>
      </c>
      <c r="R3782" s="12">
        <v>5</v>
      </c>
      <c r="S3782" s="12"/>
      <c r="T3782" s="12"/>
      <c r="U3782" s="12">
        <f t="shared" si="889"/>
        <v>226</v>
      </c>
    </row>
    <row r="3783" spans="1:21">
      <c r="A3783" s="14"/>
      <c r="B3783" s="14"/>
      <c r="C3783" s="12" t="s">
        <v>28</v>
      </c>
      <c r="D3783" s="12">
        <v>2</v>
      </c>
      <c r="E3783" s="13">
        <v>13</v>
      </c>
      <c r="F3783" s="13">
        <v>11</v>
      </c>
      <c r="G3783" s="13">
        <v>19</v>
      </c>
      <c r="H3783" s="13">
        <v>28</v>
      </c>
      <c r="I3783" s="13">
        <v>37</v>
      </c>
      <c r="J3783" s="13">
        <v>36</v>
      </c>
      <c r="K3783" s="13">
        <v>35</v>
      </c>
      <c r="L3783" s="13">
        <v>7</v>
      </c>
      <c r="M3783" s="13">
        <v>6</v>
      </c>
      <c r="N3783" s="13">
        <v>15</v>
      </c>
      <c r="O3783" s="13">
        <v>5</v>
      </c>
      <c r="P3783" s="12">
        <v>5</v>
      </c>
      <c r="Q3783" s="12">
        <v>2</v>
      </c>
      <c r="R3783" s="12">
        <v>6</v>
      </c>
      <c r="S3783" s="12"/>
      <c r="T3783" s="12"/>
      <c r="U3783" s="12">
        <f t="shared" si="889"/>
        <v>227</v>
      </c>
    </row>
    <row r="3784" spans="1:21">
      <c r="A3784" s="14"/>
      <c r="B3784" s="14"/>
      <c r="C3784" s="12" t="s">
        <v>35</v>
      </c>
      <c r="D3784" s="12">
        <v>4</v>
      </c>
      <c r="E3784" s="13">
        <v>11</v>
      </c>
      <c r="F3784" s="13">
        <v>10</v>
      </c>
      <c r="G3784" s="13">
        <v>17</v>
      </c>
      <c r="H3784" s="13">
        <v>27</v>
      </c>
      <c r="I3784" s="13">
        <v>35</v>
      </c>
      <c r="J3784" s="13">
        <v>34</v>
      </c>
      <c r="K3784" s="13">
        <v>36</v>
      </c>
      <c r="L3784" s="13">
        <v>5</v>
      </c>
      <c r="M3784" s="13">
        <v>4</v>
      </c>
      <c r="N3784" s="13">
        <v>10</v>
      </c>
      <c r="O3784" s="13">
        <v>7</v>
      </c>
      <c r="P3784" s="12">
        <v>5</v>
      </c>
      <c r="Q3784" s="12">
        <v>7</v>
      </c>
      <c r="R3784" s="12">
        <v>7</v>
      </c>
      <c r="S3784" s="12"/>
      <c r="T3784" s="12"/>
      <c r="U3784" s="12">
        <f t="shared" si="889"/>
        <v>219</v>
      </c>
    </row>
    <row r="3785" spans="1:21">
      <c r="A3785" s="14"/>
      <c r="B3785" s="14"/>
      <c r="C3785" s="12" t="s">
        <v>36</v>
      </c>
      <c r="D3785" s="12">
        <v>1</v>
      </c>
      <c r="E3785" s="13">
        <v>14</v>
      </c>
      <c r="F3785" s="13">
        <v>10</v>
      </c>
      <c r="G3785" s="13"/>
      <c r="H3785" s="13"/>
      <c r="I3785" s="13"/>
      <c r="J3785" s="13"/>
      <c r="K3785" s="13"/>
      <c r="L3785" s="13"/>
      <c r="M3785" s="13"/>
      <c r="N3785" s="13"/>
      <c r="O3785" s="13">
        <v>5</v>
      </c>
      <c r="P3785" s="12"/>
      <c r="Q3785" s="12">
        <v>1</v>
      </c>
      <c r="R3785" s="12"/>
      <c r="S3785" s="12"/>
      <c r="T3785" s="12"/>
      <c r="U3785" s="12">
        <f t="shared" si="889"/>
        <v>31</v>
      </c>
    </row>
    <row r="3786" spans="1:21">
      <c r="A3786" s="14"/>
      <c r="B3786" s="14"/>
      <c r="C3786" s="12" t="s">
        <v>31</v>
      </c>
      <c r="D3786" s="12">
        <v>1</v>
      </c>
      <c r="E3786" s="13">
        <v>8</v>
      </c>
      <c r="F3786" s="13">
        <v>10</v>
      </c>
      <c r="G3786" s="13"/>
      <c r="H3786" s="13"/>
      <c r="I3786" s="13"/>
      <c r="J3786" s="13"/>
      <c r="K3786" s="13"/>
      <c r="L3786" s="13"/>
      <c r="M3786" s="13"/>
      <c r="N3786" s="13">
        <v>5</v>
      </c>
      <c r="O3786" s="13">
        <v>3</v>
      </c>
      <c r="P3786" s="12"/>
      <c r="Q3786" s="12"/>
      <c r="R3786" s="12"/>
      <c r="S3786" s="12"/>
      <c r="T3786" s="12"/>
      <c r="U3786" s="12">
        <f t="shared" si="889"/>
        <v>27</v>
      </c>
    </row>
    <row r="3787" spans="1:21">
      <c r="A3787" s="16"/>
      <c r="B3787" s="16"/>
      <c r="C3787" s="12" t="s">
        <v>32</v>
      </c>
      <c r="D3787" s="12">
        <v>1</v>
      </c>
      <c r="E3787" s="13"/>
      <c r="F3787" s="13"/>
      <c r="G3787" s="13">
        <v>9</v>
      </c>
      <c r="H3787" s="13">
        <v>16</v>
      </c>
      <c r="I3787" s="13">
        <v>8</v>
      </c>
      <c r="J3787" s="13">
        <v>7</v>
      </c>
      <c r="K3787" s="13">
        <v>10</v>
      </c>
      <c r="L3787" s="13">
        <v>5</v>
      </c>
      <c r="M3787" s="13"/>
      <c r="N3787" s="13">
        <v>15</v>
      </c>
      <c r="O3787" s="13">
        <v>8</v>
      </c>
      <c r="P3787" s="12"/>
      <c r="Q3787" s="12">
        <v>5</v>
      </c>
      <c r="R3787" s="12"/>
      <c r="S3787" s="12"/>
      <c r="T3787" s="12"/>
      <c r="U3787" s="12">
        <f t="shared" si="889"/>
        <v>84</v>
      </c>
    </row>
    <row r="3788" spans="1:21">
      <c r="A3788" s="17"/>
      <c r="B3788" s="18"/>
      <c r="C3788" s="19" t="s">
        <v>33</v>
      </c>
      <c r="D3788" s="19">
        <f>SUM(D3779:D3787)</f>
        <v>11</v>
      </c>
      <c r="E3788" s="19">
        <f>SUM(E3779:E3787)</f>
        <v>56</v>
      </c>
      <c r="F3788" s="19">
        <f t="shared" ref="F3788:U3788" si="890">SUM(F3779:F3787)</f>
        <v>50</v>
      </c>
      <c r="G3788" s="19">
        <f t="shared" si="890"/>
        <v>103</v>
      </c>
      <c r="H3788" s="19">
        <f t="shared" si="890"/>
        <v>128</v>
      </c>
      <c r="I3788" s="19">
        <f t="shared" si="890"/>
        <v>151</v>
      </c>
      <c r="J3788" s="19">
        <f t="shared" si="890"/>
        <v>149</v>
      </c>
      <c r="K3788" s="19">
        <f t="shared" si="890"/>
        <v>177</v>
      </c>
      <c r="L3788" s="19">
        <f t="shared" si="890"/>
        <v>48</v>
      </c>
      <c r="M3788" s="19">
        <f t="shared" si="890"/>
        <v>19</v>
      </c>
      <c r="N3788" s="19">
        <f t="shared" si="890"/>
        <v>57</v>
      </c>
      <c r="O3788" s="19">
        <f t="shared" si="890"/>
        <v>56</v>
      </c>
      <c r="P3788" s="19">
        <f t="shared" si="890"/>
        <v>28</v>
      </c>
      <c r="Q3788" s="19">
        <f t="shared" si="890"/>
        <v>52</v>
      </c>
      <c r="R3788" s="19">
        <f t="shared" si="890"/>
        <v>18</v>
      </c>
      <c r="S3788" s="19">
        <f t="shared" si="890"/>
        <v>0</v>
      </c>
      <c r="T3788" s="19">
        <f t="shared" si="890"/>
        <v>0</v>
      </c>
      <c r="U3788" s="19">
        <f t="shared" si="890"/>
        <v>1103</v>
      </c>
    </row>
    <row r="3791" spans="1:21" ht="96">
      <c r="A3791" s="8" t="s">
        <v>2</v>
      </c>
      <c r="B3791" s="8" t="s">
        <v>3</v>
      </c>
      <c r="C3791" s="8" t="s">
        <v>4</v>
      </c>
      <c r="D3791" s="9" t="str">
        <f>D5</f>
        <v>ANGGREK</v>
      </c>
      <c r="E3791" s="9" t="str">
        <f>E5</f>
        <v>BOUGENVIL</v>
      </c>
      <c r="F3791" s="9" t="str">
        <f t="shared" ref="F3791:P3791" si="891">F5</f>
        <v>CAMELIA</v>
      </c>
      <c r="G3791" s="9" t="str">
        <f t="shared" si="891"/>
        <v>DEWANDARU</v>
      </c>
      <c r="H3791" s="9" t="str">
        <f t="shared" si="891"/>
        <v>EDELWEIS</v>
      </c>
      <c r="I3791" s="9" t="str">
        <f t="shared" si="891"/>
        <v>FLAMBOYAN</v>
      </c>
      <c r="J3791" s="9" t="str">
        <f t="shared" si="891"/>
        <v>GERANIUM</v>
      </c>
      <c r="K3791" s="9" t="str">
        <f t="shared" si="891"/>
        <v>HELIKONIA</v>
      </c>
      <c r="L3791" s="9" t="str">
        <f t="shared" si="891"/>
        <v>IVY</v>
      </c>
      <c r="M3791" s="9" t="str">
        <f t="shared" si="891"/>
        <v>JASMIN</v>
      </c>
      <c r="N3791" s="9" t="str">
        <f t="shared" si="891"/>
        <v>IGD</v>
      </c>
      <c r="O3791" s="9" t="str">
        <f t="shared" si="891"/>
        <v>HCU</v>
      </c>
      <c r="P3791" s="9" t="str">
        <f t="shared" si="891"/>
        <v>PENUNJANG</v>
      </c>
      <c r="Q3791" s="9" t="str">
        <f>Q5</f>
        <v>PELAYANAN</v>
      </c>
      <c r="R3791" s="9" t="str">
        <f>R5</f>
        <v>ADMIN</v>
      </c>
      <c r="S3791" s="9" t="str">
        <f>S5</f>
        <v>ASRAMA</v>
      </c>
      <c r="T3791" s="9" t="str">
        <f>T5</f>
        <v>MASJID</v>
      </c>
      <c r="U3791" s="9" t="str">
        <f>U5</f>
        <v>JUMLAH</v>
      </c>
    </row>
    <row r="3792" spans="1:21">
      <c r="A3792" s="10">
        <f>A3779+1</f>
        <v>12</v>
      </c>
      <c r="B3792" s="11" t="s">
        <v>37</v>
      </c>
      <c r="C3792" s="12" t="s">
        <v>24</v>
      </c>
      <c r="D3792" s="12"/>
      <c r="E3792" s="12"/>
      <c r="F3792" s="12"/>
      <c r="G3792" s="12">
        <v>20</v>
      </c>
      <c r="H3792" s="12">
        <v>7</v>
      </c>
      <c r="I3792" s="12">
        <v>20</v>
      </c>
      <c r="J3792" s="12">
        <v>29</v>
      </c>
      <c r="K3792" s="12">
        <v>34</v>
      </c>
      <c r="L3792" s="12">
        <v>11</v>
      </c>
      <c r="M3792" s="12">
        <v>3</v>
      </c>
      <c r="N3792" s="12"/>
      <c r="O3792" s="12">
        <v>11</v>
      </c>
      <c r="P3792" s="12">
        <v>15</v>
      </c>
      <c r="Q3792" s="12">
        <v>4</v>
      </c>
      <c r="R3792" s="12"/>
      <c r="S3792" s="12"/>
      <c r="T3792" s="12"/>
      <c r="U3792" s="12">
        <f t="shared" ref="U3792:U3800" si="892">SUM(E3792:T3792)</f>
        <v>154</v>
      </c>
    </row>
    <row r="3793" spans="1:21">
      <c r="A3793" s="14"/>
      <c r="B3793" s="15">
        <f>B3780+1</f>
        <v>46307</v>
      </c>
      <c r="C3793" s="12" t="s">
        <v>25</v>
      </c>
      <c r="D3793" s="12"/>
      <c r="E3793" s="12"/>
      <c r="F3793" s="12"/>
      <c r="G3793" s="12">
        <v>21</v>
      </c>
      <c r="H3793" s="12">
        <v>5</v>
      </c>
      <c r="I3793" s="12">
        <v>20</v>
      </c>
      <c r="J3793" s="12">
        <v>31</v>
      </c>
      <c r="K3793" s="12">
        <v>35</v>
      </c>
      <c r="L3793" s="12">
        <v>14</v>
      </c>
      <c r="M3793" s="12">
        <v>4</v>
      </c>
      <c r="N3793" s="12"/>
      <c r="O3793" s="12">
        <v>4</v>
      </c>
      <c r="P3793" s="12">
        <v>2</v>
      </c>
      <c r="Q3793" s="12"/>
      <c r="R3793" s="12"/>
      <c r="S3793" s="12"/>
      <c r="T3793" s="12"/>
      <c r="U3793" s="12">
        <f t="shared" si="892"/>
        <v>136</v>
      </c>
    </row>
    <row r="3794" spans="1:21">
      <c r="A3794" s="14"/>
      <c r="B3794" s="14"/>
      <c r="C3794" s="12" t="s">
        <v>26</v>
      </c>
      <c r="D3794" s="12"/>
      <c r="E3794" s="12"/>
      <c r="F3794" s="12"/>
      <c r="G3794" s="12">
        <v>6</v>
      </c>
      <c r="H3794" s="12">
        <v>1</v>
      </c>
      <c r="I3794" s="12">
        <v>6</v>
      </c>
      <c r="J3794" s="12">
        <v>6</v>
      </c>
      <c r="K3794" s="12">
        <v>9</v>
      </c>
      <c r="L3794" s="12">
        <v>6</v>
      </c>
      <c r="M3794" s="12"/>
      <c r="N3794" s="12"/>
      <c r="O3794" s="12">
        <v>6</v>
      </c>
      <c r="P3794" s="12"/>
      <c r="Q3794" s="12"/>
      <c r="R3794" s="12"/>
      <c r="S3794" s="12"/>
      <c r="T3794" s="12"/>
      <c r="U3794" s="12">
        <f t="shared" si="892"/>
        <v>40</v>
      </c>
    </row>
    <row r="3795" spans="1:21">
      <c r="A3795" s="14"/>
      <c r="B3795" s="14"/>
      <c r="C3795" s="12" t="s">
        <v>27</v>
      </c>
      <c r="D3795" s="12">
        <v>7</v>
      </c>
      <c r="E3795" s="12">
        <v>15</v>
      </c>
      <c r="F3795" s="12">
        <v>7</v>
      </c>
      <c r="G3795" s="12">
        <v>20</v>
      </c>
      <c r="H3795" s="12">
        <v>28</v>
      </c>
      <c r="I3795" s="12">
        <v>26</v>
      </c>
      <c r="J3795" s="12">
        <v>25</v>
      </c>
      <c r="K3795" s="12">
        <v>28</v>
      </c>
      <c r="L3795" s="12">
        <v>16</v>
      </c>
      <c r="M3795" s="12">
        <v>4</v>
      </c>
      <c r="N3795" s="12">
        <v>8</v>
      </c>
      <c r="O3795" s="12">
        <v>4</v>
      </c>
      <c r="P3795" s="12">
        <v>3</v>
      </c>
      <c r="Q3795" s="12"/>
      <c r="R3795" s="12">
        <v>7</v>
      </c>
      <c r="S3795" s="12">
        <v>15</v>
      </c>
      <c r="T3795" s="12"/>
      <c r="U3795" s="12">
        <f t="shared" si="892"/>
        <v>206</v>
      </c>
    </row>
    <row r="3796" spans="1:21">
      <c r="A3796" s="14"/>
      <c r="B3796" s="14"/>
      <c r="C3796" s="12" t="s">
        <v>28</v>
      </c>
      <c r="D3796" s="12">
        <v>6</v>
      </c>
      <c r="E3796" s="12">
        <v>13</v>
      </c>
      <c r="F3796" s="12">
        <v>8</v>
      </c>
      <c r="G3796" s="12">
        <v>21</v>
      </c>
      <c r="H3796" s="12">
        <v>35</v>
      </c>
      <c r="I3796" s="12">
        <v>33</v>
      </c>
      <c r="J3796" s="12">
        <v>24</v>
      </c>
      <c r="K3796" s="12">
        <v>33</v>
      </c>
      <c r="L3796" s="12">
        <v>10</v>
      </c>
      <c r="M3796" s="12">
        <v>4</v>
      </c>
      <c r="N3796" s="12">
        <v>3</v>
      </c>
      <c r="O3796" s="12">
        <v>6</v>
      </c>
      <c r="P3796" s="12">
        <v>4</v>
      </c>
      <c r="Q3796" s="12"/>
      <c r="R3796" s="12">
        <v>8</v>
      </c>
      <c r="S3796" s="12">
        <v>18</v>
      </c>
      <c r="T3796" s="12"/>
      <c r="U3796" s="12">
        <f t="shared" si="892"/>
        <v>220</v>
      </c>
    </row>
    <row r="3797" spans="1:21">
      <c r="A3797" s="14"/>
      <c r="B3797" s="14"/>
      <c r="C3797" s="12" t="s">
        <v>35</v>
      </c>
      <c r="D3797" s="12">
        <v>5</v>
      </c>
      <c r="E3797" s="12">
        <v>12</v>
      </c>
      <c r="F3797" s="12">
        <v>9</v>
      </c>
      <c r="G3797" s="12">
        <v>17</v>
      </c>
      <c r="H3797" s="12">
        <v>36</v>
      </c>
      <c r="I3797" s="12">
        <v>34</v>
      </c>
      <c r="J3797" s="12">
        <v>32</v>
      </c>
      <c r="K3797" s="12">
        <v>36</v>
      </c>
      <c r="L3797" s="12">
        <v>11</v>
      </c>
      <c r="M3797" s="12">
        <v>2</v>
      </c>
      <c r="N3797" s="12">
        <v>8</v>
      </c>
      <c r="O3797" s="12">
        <v>3</v>
      </c>
      <c r="P3797" s="12">
        <v>2</v>
      </c>
      <c r="Q3797" s="12"/>
      <c r="R3797" s="12">
        <v>6</v>
      </c>
      <c r="S3797" s="12">
        <v>20</v>
      </c>
      <c r="T3797" s="12"/>
      <c r="U3797" s="12">
        <f t="shared" si="892"/>
        <v>228</v>
      </c>
    </row>
    <row r="3798" spans="1:21">
      <c r="A3798" s="14"/>
      <c r="B3798" s="14"/>
      <c r="C3798" s="12" t="s">
        <v>36</v>
      </c>
      <c r="D3798" s="12">
        <v>4</v>
      </c>
      <c r="E3798" s="12">
        <v>10</v>
      </c>
      <c r="F3798" s="12">
        <v>6</v>
      </c>
      <c r="G3798" s="12"/>
      <c r="H3798" s="12"/>
      <c r="I3798" s="12"/>
      <c r="J3798" s="12"/>
      <c r="K3798" s="12"/>
      <c r="L3798" s="12"/>
      <c r="M3798" s="12"/>
      <c r="N3798" s="12">
        <v>3</v>
      </c>
      <c r="O3798" s="12">
        <v>4</v>
      </c>
      <c r="P3798" s="12"/>
      <c r="Q3798" s="12"/>
      <c r="R3798" s="12"/>
      <c r="S3798" s="12"/>
      <c r="T3798" s="12"/>
      <c r="U3798" s="12">
        <f t="shared" si="892"/>
        <v>23</v>
      </c>
    </row>
    <row r="3799" spans="1:21">
      <c r="A3799" s="14"/>
      <c r="B3799" s="14"/>
      <c r="C3799" s="12" t="s">
        <v>31</v>
      </c>
      <c r="D3799" s="12">
        <v>3</v>
      </c>
      <c r="E3799" s="12">
        <v>6</v>
      </c>
      <c r="F3799" s="12">
        <v>4</v>
      </c>
      <c r="G3799" s="12"/>
      <c r="H3799" s="12"/>
      <c r="I3799" s="12"/>
      <c r="J3799" s="12"/>
      <c r="K3799" s="12"/>
      <c r="L3799" s="12"/>
      <c r="M3799" s="12"/>
      <c r="N3799" s="12">
        <v>3</v>
      </c>
      <c r="O3799" s="12">
        <v>1</v>
      </c>
      <c r="P3799" s="12"/>
      <c r="Q3799" s="12"/>
      <c r="R3799" s="12"/>
      <c r="S3799" s="12"/>
      <c r="T3799" s="12"/>
      <c r="U3799" s="12">
        <f t="shared" si="892"/>
        <v>14</v>
      </c>
    </row>
    <row r="3800" spans="1:21">
      <c r="A3800" s="16"/>
      <c r="B3800" s="16"/>
      <c r="C3800" s="12" t="s">
        <v>32</v>
      </c>
      <c r="D3800" s="12">
        <v>1</v>
      </c>
      <c r="E3800" s="12">
        <v>3</v>
      </c>
      <c r="F3800" s="12"/>
      <c r="G3800" s="12">
        <v>15</v>
      </c>
      <c r="H3800" s="12">
        <v>17</v>
      </c>
      <c r="I3800" s="12">
        <v>4</v>
      </c>
      <c r="J3800" s="12">
        <v>23</v>
      </c>
      <c r="K3800" s="12">
        <v>11</v>
      </c>
      <c r="L3800" s="12">
        <v>3</v>
      </c>
      <c r="M3800" s="12"/>
      <c r="N3800" s="12">
        <v>6</v>
      </c>
      <c r="O3800" s="12">
        <v>6</v>
      </c>
      <c r="P3800" s="12"/>
      <c r="Q3800" s="12"/>
      <c r="R3800" s="12"/>
      <c r="S3800" s="12"/>
      <c r="T3800" s="12">
        <v>25</v>
      </c>
      <c r="U3800" s="12">
        <f t="shared" si="892"/>
        <v>113</v>
      </c>
    </row>
    <row r="3801" spans="1:21">
      <c r="A3801" s="17"/>
      <c r="B3801" s="18"/>
      <c r="C3801" s="19" t="s">
        <v>33</v>
      </c>
      <c r="D3801" s="19">
        <f>SUM(D3792:D3800)</f>
        <v>26</v>
      </c>
      <c r="E3801" s="19">
        <f>SUM(E3792:E3800)</f>
        <v>59</v>
      </c>
      <c r="F3801" s="19">
        <f t="shared" ref="F3801:U3801" si="893">SUM(F3792:F3800)</f>
        <v>34</v>
      </c>
      <c r="G3801" s="19">
        <f t="shared" si="893"/>
        <v>120</v>
      </c>
      <c r="H3801" s="19">
        <f t="shared" si="893"/>
        <v>129</v>
      </c>
      <c r="I3801" s="19">
        <f t="shared" si="893"/>
        <v>143</v>
      </c>
      <c r="J3801" s="19">
        <f t="shared" si="893"/>
        <v>170</v>
      </c>
      <c r="K3801" s="19">
        <f t="shared" si="893"/>
        <v>186</v>
      </c>
      <c r="L3801" s="19">
        <f t="shared" si="893"/>
        <v>71</v>
      </c>
      <c r="M3801" s="19">
        <f t="shared" si="893"/>
        <v>17</v>
      </c>
      <c r="N3801" s="19">
        <f t="shared" si="893"/>
        <v>31</v>
      </c>
      <c r="O3801" s="19">
        <f t="shared" si="893"/>
        <v>45</v>
      </c>
      <c r="P3801" s="19">
        <f t="shared" si="893"/>
        <v>26</v>
      </c>
      <c r="Q3801" s="19">
        <f t="shared" si="893"/>
        <v>4</v>
      </c>
      <c r="R3801" s="19">
        <f t="shared" si="893"/>
        <v>21</v>
      </c>
      <c r="S3801" s="19">
        <f t="shared" si="893"/>
        <v>53</v>
      </c>
      <c r="T3801" s="19">
        <f t="shared" si="893"/>
        <v>25</v>
      </c>
      <c r="U3801" s="19">
        <f t="shared" si="893"/>
        <v>1134</v>
      </c>
    </row>
    <row r="3804" spans="1:21" ht="96">
      <c r="A3804" s="8" t="s">
        <v>2</v>
      </c>
      <c r="B3804" s="8" t="s">
        <v>3</v>
      </c>
      <c r="C3804" s="8" t="s">
        <v>4</v>
      </c>
      <c r="D3804" s="9" t="str">
        <f>D5</f>
        <v>ANGGREK</v>
      </c>
      <c r="E3804" s="9" t="str">
        <f>E5</f>
        <v>BOUGENVIL</v>
      </c>
      <c r="F3804" s="9" t="str">
        <f t="shared" ref="F3804:P3804" si="894">F5</f>
        <v>CAMELIA</v>
      </c>
      <c r="G3804" s="9" t="str">
        <f t="shared" si="894"/>
        <v>DEWANDARU</v>
      </c>
      <c r="H3804" s="9" t="str">
        <f t="shared" si="894"/>
        <v>EDELWEIS</v>
      </c>
      <c r="I3804" s="9" t="str">
        <f t="shared" si="894"/>
        <v>FLAMBOYAN</v>
      </c>
      <c r="J3804" s="9" t="str">
        <f t="shared" si="894"/>
        <v>GERANIUM</v>
      </c>
      <c r="K3804" s="9" t="str">
        <f t="shared" si="894"/>
        <v>HELIKONIA</v>
      </c>
      <c r="L3804" s="9" t="str">
        <f t="shared" si="894"/>
        <v>IVY</v>
      </c>
      <c r="M3804" s="9" t="str">
        <f t="shared" si="894"/>
        <v>JASMIN</v>
      </c>
      <c r="N3804" s="9" t="str">
        <f t="shared" si="894"/>
        <v>IGD</v>
      </c>
      <c r="O3804" s="9" t="str">
        <f t="shared" si="894"/>
        <v>HCU</v>
      </c>
      <c r="P3804" s="9" t="str">
        <f t="shared" si="894"/>
        <v>PENUNJANG</v>
      </c>
      <c r="Q3804" s="9" t="str">
        <f>Q5</f>
        <v>PELAYANAN</v>
      </c>
      <c r="R3804" s="9" t="str">
        <f>R5</f>
        <v>ADMIN</v>
      </c>
      <c r="S3804" s="9" t="str">
        <f>S5</f>
        <v>ASRAMA</v>
      </c>
      <c r="T3804" s="9" t="str">
        <f>T5</f>
        <v>MASJID</v>
      </c>
      <c r="U3804" s="9" t="str">
        <f>U5</f>
        <v>JUMLAH</v>
      </c>
    </row>
    <row r="3805" spans="1:21">
      <c r="A3805" s="10">
        <f>A3792+1</f>
        <v>13</v>
      </c>
      <c r="B3805" s="11" t="s">
        <v>39</v>
      </c>
      <c r="C3805" s="12" t="s">
        <v>24</v>
      </c>
      <c r="D3805" s="12"/>
      <c r="E3805" s="13"/>
      <c r="F3805" s="13"/>
      <c r="G3805" s="13">
        <v>19</v>
      </c>
      <c r="H3805" s="13">
        <v>9</v>
      </c>
      <c r="I3805" s="13">
        <v>22</v>
      </c>
      <c r="J3805" s="13">
        <v>18</v>
      </c>
      <c r="K3805" s="13">
        <v>30</v>
      </c>
      <c r="L3805" s="13">
        <v>12</v>
      </c>
      <c r="M3805" s="13"/>
      <c r="N3805" s="12"/>
      <c r="O3805" s="12">
        <v>14</v>
      </c>
      <c r="P3805" s="12">
        <v>12</v>
      </c>
      <c r="Q3805" s="12">
        <v>6</v>
      </c>
      <c r="R3805" s="12"/>
      <c r="S3805" s="12"/>
      <c r="T3805" s="12"/>
      <c r="U3805" s="12">
        <f t="shared" ref="U3805:U3813" si="895">SUM(D3805:T3805)</f>
        <v>142</v>
      </c>
    </row>
    <row r="3806" spans="1:21">
      <c r="A3806" s="14"/>
      <c r="B3806" s="15">
        <f>B3793+1</f>
        <v>46308</v>
      </c>
      <c r="C3806" s="12" t="s">
        <v>25</v>
      </c>
      <c r="D3806" s="12"/>
      <c r="E3806" s="13"/>
      <c r="F3806" s="13"/>
      <c r="G3806" s="13">
        <v>20</v>
      </c>
      <c r="H3806" s="13">
        <v>9</v>
      </c>
      <c r="I3806" s="13">
        <v>22</v>
      </c>
      <c r="J3806" s="13">
        <v>21</v>
      </c>
      <c r="K3806" s="13">
        <v>33</v>
      </c>
      <c r="L3806" s="13">
        <v>16</v>
      </c>
      <c r="M3806" s="13"/>
      <c r="N3806" s="12"/>
      <c r="O3806" s="12">
        <v>3</v>
      </c>
      <c r="P3806" s="12">
        <v>3</v>
      </c>
      <c r="Q3806" s="12"/>
      <c r="R3806" s="12"/>
      <c r="S3806" s="12"/>
      <c r="T3806" s="12"/>
      <c r="U3806" s="12">
        <f t="shared" si="895"/>
        <v>127</v>
      </c>
    </row>
    <row r="3807" spans="1:21">
      <c r="A3807" s="14"/>
      <c r="B3807" s="14"/>
      <c r="C3807" s="12" t="s">
        <v>26</v>
      </c>
      <c r="D3807" s="12"/>
      <c r="E3807" s="13"/>
      <c r="F3807" s="13"/>
      <c r="G3807" s="13">
        <v>5</v>
      </c>
      <c r="H3807" s="13">
        <v>6</v>
      </c>
      <c r="I3807" s="13">
        <v>6</v>
      </c>
      <c r="J3807" s="13">
        <v>9</v>
      </c>
      <c r="K3807" s="13">
        <v>12</v>
      </c>
      <c r="L3807" s="13">
        <v>5</v>
      </c>
      <c r="M3807" s="13"/>
      <c r="N3807" s="12"/>
      <c r="O3807" s="12">
        <v>4</v>
      </c>
      <c r="P3807" s="12"/>
      <c r="Q3807" s="12"/>
      <c r="R3807" s="12"/>
      <c r="S3807" s="12"/>
      <c r="T3807" s="12"/>
      <c r="U3807" s="12">
        <f t="shared" si="895"/>
        <v>47</v>
      </c>
    </row>
    <row r="3808" spans="1:21">
      <c r="A3808" s="14"/>
      <c r="B3808" s="14"/>
      <c r="C3808" s="12" t="s">
        <v>27</v>
      </c>
      <c r="D3808" s="12">
        <v>4</v>
      </c>
      <c r="E3808" s="13">
        <v>19</v>
      </c>
      <c r="F3808" s="13">
        <v>7</v>
      </c>
      <c r="G3808" s="13">
        <v>21</v>
      </c>
      <c r="H3808" s="13">
        <v>28</v>
      </c>
      <c r="I3808" s="13">
        <v>37</v>
      </c>
      <c r="J3808" s="13">
        <v>28</v>
      </c>
      <c r="K3808" s="13">
        <v>29</v>
      </c>
      <c r="L3808" s="13">
        <v>6</v>
      </c>
      <c r="M3808" s="13">
        <v>3</v>
      </c>
      <c r="N3808" s="12">
        <v>15</v>
      </c>
      <c r="O3808" s="12">
        <v>6</v>
      </c>
      <c r="P3808" s="12">
        <v>8</v>
      </c>
      <c r="Q3808" s="12">
        <v>2</v>
      </c>
      <c r="R3808" s="12"/>
      <c r="S3808" s="12">
        <v>7</v>
      </c>
      <c r="T3808" s="12"/>
      <c r="U3808" s="12">
        <f t="shared" si="895"/>
        <v>220</v>
      </c>
    </row>
    <row r="3809" spans="1:21">
      <c r="A3809" s="14"/>
      <c r="B3809" s="14"/>
      <c r="C3809" s="12" t="s">
        <v>28</v>
      </c>
      <c r="D3809" s="12">
        <v>3</v>
      </c>
      <c r="E3809" s="13">
        <v>18</v>
      </c>
      <c r="F3809" s="13">
        <v>10</v>
      </c>
      <c r="G3809" s="13">
        <v>16</v>
      </c>
      <c r="H3809" s="13">
        <v>37</v>
      </c>
      <c r="I3809" s="13">
        <v>24</v>
      </c>
      <c r="J3809" s="13">
        <v>36</v>
      </c>
      <c r="K3809" s="13">
        <v>35</v>
      </c>
      <c r="L3809" s="13">
        <v>3</v>
      </c>
      <c r="M3809" s="13">
        <v>2</v>
      </c>
      <c r="N3809" s="12">
        <v>11</v>
      </c>
      <c r="O3809" s="12">
        <v>5</v>
      </c>
      <c r="P3809" s="12">
        <v>6</v>
      </c>
      <c r="Q3809" s="12">
        <v>3</v>
      </c>
      <c r="R3809" s="12"/>
      <c r="S3809" s="12">
        <v>4</v>
      </c>
      <c r="T3809" s="12"/>
      <c r="U3809" s="12">
        <f t="shared" si="895"/>
        <v>213</v>
      </c>
    </row>
    <row r="3810" spans="1:21">
      <c r="A3810" s="14"/>
      <c r="B3810" s="14"/>
      <c r="C3810" s="12" t="s">
        <v>35</v>
      </c>
      <c r="D3810" s="12">
        <v>6</v>
      </c>
      <c r="E3810" s="13">
        <v>16</v>
      </c>
      <c r="F3810" s="13">
        <v>9</v>
      </c>
      <c r="G3810" s="13">
        <v>15</v>
      </c>
      <c r="H3810" s="13">
        <v>33</v>
      </c>
      <c r="I3810" s="13">
        <v>27</v>
      </c>
      <c r="J3810" s="13">
        <v>37</v>
      </c>
      <c r="K3810" s="13">
        <v>36</v>
      </c>
      <c r="L3810" s="13">
        <v>4</v>
      </c>
      <c r="M3810" s="13">
        <v>5</v>
      </c>
      <c r="N3810" s="12">
        <v>8</v>
      </c>
      <c r="O3810" s="12">
        <v>3</v>
      </c>
      <c r="P3810" s="12">
        <v>6</v>
      </c>
      <c r="Q3810" s="12">
        <v>3</v>
      </c>
      <c r="R3810" s="12"/>
      <c r="S3810" s="12">
        <v>8</v>
      </c>
      <c r="T3810" s="12"/>
      <c r="U3810" s="12">
        <f t="shared" si="895"/>
        <v>216</v>
      </c>
    </row>
    <row r="3811" spans="1:21">
      <c r="A3811" s="14"/>
      <c r="B3811" s="14"/>
      <c r="C3811" s="12" t="s">
        <v>36</v>
      </c>
      <c r="D3811" s="12">
        <v>5</v>
      </c>
      <c r="E3811" s="13">
        <v>9</v>
      </c>
      <c r="F3811" s="13">
        <v>7</v>
      </c>
      <c r="G3811" s="13"/>
      <c r="H3811" s="13"/>
      <c r="I3811" s="13"/>
      <c r="J3811" s="13"/>
      <c r="K3811" s="13"/>
      <c r="L3811" s="13"/>
      <c r="M3811" s="13"/>
      <c r="N3811" s="12">
        <v>2</v>
      </c>
      <c r="O3811" s="12">
        <v>3</v>
      </c>
      <c r="P3811" s="12"/>
      <c r="Q3811" s="12"/>
      <c r="R3811" s="12"/>
      <c r="S3811" s="12"/>
      <c r="T3811" s="12"/>
      <c r="U3811" s="12">
        <f t="shared" si="895"/>
        <v>26</v>
      </c>
    </row>
    <row r="3812" spans="1:21">
      <c r="A3812" s="14"/>
      <c r="B3812" s="14"/>
      <c r="C3812" s="12" t="s">
        <v>31</v>
      </c>
      <c r="D3812" s="12">
        <v>4</v>
      </c>
      <c r="E3812" s="13">
        <v>6</v>
      </c>
      <c r="F3812" s="13">
        <v>5</v>
      </c>
      <c r="G3812" s="13"/>
      <c r="H3812" s="13"/>
      <c r="I3812" s="13"/>
      <c r="J3812" s="13"/>
      <c r="K3812" s="13"/>
      <c r="L3812" s="13"/>
      <c r="M3812" s="13"/>
      <c r="N3812" s="12">
        <v>4</v>
      </c>
      <c r="O3812" s="12">
        <v>2</v>
      </c>
      <c r="P3812" s="12"/>
      <c r="Q3812" s="12"/>
      <c r="R3812" s="12"/>
      <c r="S3812" s="12"/>
      <c r="T3812" s="12"/>
      <c r="U3812" s="12">
        <f t="shared" si="895"/>
        <v>21</v>
      </c>
    </row>
    <row r="3813" spans="1:21">
      <c r="A3813" s="16"/>
      <c r="B3813" s="16"/>
      <c r="C3813" s="12" t="s">
        <v>32</v>
      </c>
      <c r="D3813" s="12"/>
      <c r="E3813" s="13">
        <v>3</v>
      </c>
      <c r="F3813" s="13"/>
      <c r="G3813" s="13">
        <v>8</v>
      </c>
      <c r="H3813" s="13">
        <v>14</v>
      </c>
      <c r="I3813" s="13">
        <v>8</v>
      </c>
      <c r="J3813" s="13">
        <v>6</v>
      </c>
      <c r="K3813" s="13">
        <v>9</v>
      </c>
      <c r="L3813" s="13">
        <v>2</v>
      </c>
      <c r="M3813" s="13"/>
      <c r="N3813" s="12">
        <v>9</v>
      </c>
      <c r="O3813" s="12">
        <v>5</v>
      </c>
      <c r="P3813" s="12"/>
      <c r="Q3813" s="12">
        <v>2</v>
      </c>
      <c r="R3813" s="12"/>
      <c r="S3813" s="12"/>
      <c r="T3813" s="12"/>
      <c r="U3813" s="12">
        <f t="shared" si="895"/>
        <v>66</v>
      </c>
    </row>
    <row r="3814" spans="1:21">
      <c r="A3814" s="17"/>
      <c r="B3814" s="18"/>
      <c r="C3814" s="19" t="s">
        <v>33</v>
      </c>
      <c r="D3814" s="19">
        <f>SUM(D3805:D3813)</f>
        <v>22</v>
      </c>
      <c r="E3814" s="19">
        <f>SUM(E3805:E3813)</f>
        <v>71</v>
      </c>
      <c r="F3814" s="19">
        <f t="shared" ref="F3814:U3814" si="896">SUM(F3805:F3813)</f>
        <v>38</v>
      </c>
      <c r="G3814" s="19">
        <f t="shared" si="896"/>
        <v>104</v>
      </c>
      <c r="H3814" s="19">
        <f t="shared" si="896"/>
        <v>136</v>
      </c>
      <c r="I3814" s="19">
        <f t="shared" si="896"/>
        <v>146</v>
      </c>
      <c r="J3814" s="19">
        <f t="shared" si="896"/>
        <v>155</v>
      </c>
      <c r="K3814" s="19">
        <f t="shared" si="896"/>
        <v>184</v>
      </c>
      <c r="L3814" s="19">
        <f t="shared" si="896"/>
        <v>48</v>
      </c>
      <c r="M3814" s="19">
        <f t="shared" si="896"/>
        <v>10</v>
      </c>
      <c r="N3814" s="19">
        <f t="shared" si="896"/>
        <v>49</v>
      </c>
      <c r="O3814" s="19">
        <f t="shared" si="896"/>
        <v>45</v>
      </c>
      <c r="P3814" s="19">
        <f t="shared" si="896"/>
        <v>35</v>
      </c>
      <c r="Q3814" s="19">
        <f t="shared" si="896"/>
        <v>16</v>
      </c>
      <c r="R3814" s="19">
        <f t="shared" si="896"/>
        <v>0</v>
      </c>
      <c r="S3814" s="19">
        <f t="shared" si="896"/>
        <v>19</v>
      </c>
      <c r="T3814" s="19">
        <f t="shared" si="896"/>
        <v>0</v>
      </c>
      <c r="U3814" s="19">
        <f t="shared" si="896"/>
        <v>1078</v>
      </c>
    </row>
    <row r="3817" spans="1:21" ht="96">
      <c r="A3817" s="8" t="s">
        <v>2</v>
      </c>
      <c r="B3817" s="8" t="s">
        <v>3</v>
      </c>
      <c r="C3817" s="8" t="s">
        <v>4</v>
      </c>
      <c r="D3817" s="9" t="str">
        <f>D5</f>
        <v>ANGGREK</v>
      </c>
      <c r="E3817" s="9" t="str">
        <f>E5</f>
        <v>BOUGENVIL</v>
      </c>
      <c r="F3817" s="9" t="str">
        <f t="shared" ref="F3817:P3817" si="897">F5</f>
        <v>CAMELIA</v>
      </c>
      <c r="G3817" s="9" t="str">
        <f t="shared" si="897"/>
        <v>DEWANDARU</v>
      </c>
      <c r="H3817" s="9" t="str">
        <f t="shared" si="897"/>
        <v>EDELWEIS</v>
      </c>
      <c r="I3817" s="9" t="str">
        <f t="shared" si="897"/>
        <v>FLAMBOYAN</v>
      </c>
      <c r="J3817" s="9" t="str">
        <f t="shared" si="897"/>
        <v>GERANIUM</v>
      </c>
      <c r="K3817" s="9" t="str">
        <f t="shared" si="897"/>
        <v>HELIKONIA</v>
      </c>
      <c r="L3817" s="9" t="str">
        <f t="shared" si="897"/>
        <v>IVY</v>
      </c>
      <c r="M3817" s="9" t="str">
        <f t="shared" si="897"/>
        <v>JASMIN</v>
      </c>
      <c r="N3817" s="9" t="str">
        <f t="shared" si="897"/>
        <v>IGD</v>
      </c>
      <c r="O3817" s="9" t="str">
        <f t="shared" si="897"/>
        <v>HCU</v>
      </c>
      <c r="P3817" s="9" t="str">
        <f t="shared" si="897"/>
        <v>PENUNJANG</v>
      </c>
      <c r="Q3817" s="9" t="str">
        <f>Q5</f>
        <v>PELAYANAN</v>
      </c>
      <c r="R3817" s="9" t="str">
        <f>R5</f>
        <v>ADMIN</v>
      </c>
      <c r="S3817" s="9" t="str">
        <f>S5</f>
        <v>ASRAMA</v>
      </c>
      <c r="T3817" s="9" t="str">
        <f>T5</f>
        <v>MASJID</v>
      </c>
      <c r="U3817" s="9" t="str">
        <f>U5</f>
        <v>JUMLAH</v>
      </c>
    </row>
    <row r="3818" spans="1:21">
      <c r="A3818" s="10">
        <f>A3805+1</f>
        <v>14</v>
      </c>
      <c r="B3818" s="11" t="s">
        <v>23</v>
      </c>
      <c r="C3818" s="12" t="s">
        <v>24</v>
      </c>
      <c r="D3818" s="12"/>
      <c r="E3818" s="12"/>
      <c r="F3818" s="12"/>
      <c r="G3818" s="12">
        <v>15</v>
      </c>
      <c r="H3818" s="12">
        <v>13</v>
      </c>
      <c r="I3818" s="12">
        <v>19</v>
      </c>
      <c r="J3818" s="12">
        <v>18</v>
      </c>
      <c r="K3818" s="12">
        <v>30</v>
      </c>
      <c r="L3818" s="12">
        <v>12</v>
      </c>
      <c r="M3818" s="12">
        <v>2</v>
      </c>
      <c r="N3818" s="12"/>
      <c r="O3818" s="12">
        <v>10</v>
      </c>
      <c r="P3818" s="12">
        <v>11</v>
      </c>
      <c r="Q3818" s="12">
        <v>1</v>
      </c>
      <c r="R3818" s="12"/>
      <c r="S3818" s="12"/>
      <c r="T3818" s="12"/>
      <c r="U3818" s="12">
        <f t="shared" ref="U3818:U3826" si="898">SUM(E3818:T3818)</f>
        <v>131</v>
      </c>
    </row>
    <row r="3819" spans="1:21">
      <c r="A3819" s="14"/>
      <c r="B3819" s="15">
        <f>B3806+1</f>
        <v>46309</v>
      </c>
      <c r="C3819" s="12" t="s">
        <v>25</v>
      </c>
      <c r="D3819" s="12"/>
      <c r="E3819" s="12"/>
      <c r="F3819" s="12"/>
      <c r="G3819" s="12">
        <v>19</v>
      </c>
      <c r="H3819" s="12">
        <v>10</v>
      </c>
      <c r="I3819" s="12">
        <v>19</v>
      </c>
      <c r="J3819" s="12">
        <v>18</v>
      </c>
      <c r="K3819" s="12">
        <v>31</v>
      </c>
      <c r="L3819" s="12">
        <v>10</v>
      </c>
      <c r="M3819" s="12">
        <v>4</v>
      </c>
      <c r="N3819" s="12"/>
      <c r="O3819" s="12">
        <v>2</v>
      </c>
      <c r="P3819" s="12">
        <v>3</v>
      </c>
      <c r="Q3819" s="12"/>
      <c r="R3819" s="12"/>
      <c r="S3819" s="12"/>
      <c r="T3819" s="12"/>
      <c r="U3819" s="12">
        <f t="shared" si="898"/>
        <v>116</v>
      </c>
    </row>
    <row r="3820" spans="1:21">
      <c r="A3820" s="14"/>
      <c r="B3820" s="14"/>
      <c r="C3820" s="12" t="s">
        <v>26</v>
      </c>
      <c r="D3820" s="12"/>
      <c r="E3820" s="12"/>
      <c r="F3820" s="12"/>
      <c r="G3820" s="12">
        <v>5</v>
      </c>
      <c r="H3820" s="12">
        <v>3</v>
      </c>
      <c r="I3820" s="12">
        <v>4</v>
      </c>
      <c r="J3820" s="12">
        <v>2</v>
      </c>
      <c r="K3820" s="12">
        <v>8</v>
      </c>
      <c r="L3820" s="12">
        <v>4</v>
      </c>
      <c r="M3820" s="12">
        <v>2</v>
      </c>
      <c r="N3820" s="12"/>
      <c r="O3820" s="12">
        <v>3</v>
      </c>
      <c r="P3820" s="12"/>
      <c r="Q3820" s="12"/>
      <c r="R3820" s="12"/>
      <c r="S3820" s="12"/>
      <c r="T3820" s="12"/>
      <c r="U3820" s="12">
        <f t="shared" si="898"/>
        <v>31</v>
      </c>
    </row>
    <row r="3821" spans="1:21">
      <c r="A3821" s="14"/>
      <c r="B3821" s="14"/>
      <c r="C3821" s="12" t="s">
        <v>27</v>
      </c>
      <c r="D3821" s="12">
        <v>8</v>
      </c>
      <c r="E3821" s="12">
        <v>10</v>
      </c>
      <c r="F3821" s="12">
        <v>6</v>
      </c>
      <c r="G3821" s="12">
        <v>18</v>
      </c>
      <c r="H3821" s="12">
        <v>31</v>
      </c>
      <c r="I3821" s="12">
        <v>29</v>
      </c>
      <c r="J3821" s="12">
        <v>26</v>
      </c>
      <c r="K3821" s="12">
        <v>28</v>
      </c>
      <c r="L3821" s="12">
        <v>3</v>
      </c>
      <c r="M3821" s="12">
        <v>3</v>
      </c>
      <c r="N3821" s="12">
        <v>19</v>
      </c>
      <c r="O3821" s="12">
        <v>4</v>
      </c>
      <c r="P3821" s="12">
        <v>3</v>
      </c>
      <c r="Q3821" s="12">
        <v>3</v>
      </c>
      <c r="R3821" s="12">
        <v>5</v>
      </c>
      <c r="S3821" s="12"/>
      <c r="T3821" s="12"/>
      <c r="U3821" s="12">
        <f t="shared" si="898"/>
        <v>188</v>
      </c>
    </row>
    <row r="3822" spans="1:21">
      <c r="A3822" s="14"/>
      <c r="B3822" s="14"/>
      <c r="C3822" s="12" t="s">
        <v>28</v>
      </c>
      <c r="D3822" s="12">
        <v>6</v>
      </c>
      <c r="E3822" s="12">
        <v>8</v>
      </c>
      <c r="F3822" s="12">
        <v>9</v>
      </c>
      <c r="G3822" s="12">
        <v>24</v>
      </c>
      <c r="H3822" s="12">
        <v>27</v>
      </c>
      <c r="I3822" s="12">
        <v>36</v>
      </c>
      <c r="J3822" s="12">
        <v>35</v>
      </c>
      <c r="K3822" s="12">
        <v>35</v>
      </c>
      <c r="L3822" s="12">
        <v>7</v>
      </c>
      <c r="M3822" s="12">
        <v>4</v>
      </c>
      <c r="N3822" s="12">
        <v>4</v>
      </c>
      <c r="O3822" s="12">
        <v>5</v>
      </c>
      <c r="P3822" s="12">
        <v>2</v>
      </c>
      <c r="Q3822" s="12">
        <v>2</v>
      </c>
      <c r="R3822" s="12">
        <v>6</v>
      </c>
      <c r="S3822" s="12"/>
      <c r="T3822" s="12"/>
      <c r="U3822" s="12">
        <f t="shared" si="898"/>
        <v>204</v>
      </c>
    </row>
    <row r="3823" spans="1:21">
      <c r="A3823" s="14"/>
      <c r="B3823" s="14"/>
      <c r="C3823" s="12" t="s">
        <v>35</v>
      </c>
      <c r="D3823" s="12">
        <v>7</v>
      </c>
      <c r="E3823" s="12">
        <v>8</v>
      </c>
      <c r="F3823" s="12">
        <v>8</v>
      </c>
      <c r="G3823" s="12">
        <v>25</v>
      </c>
      <c r="H3823" s="12">
        <v>28</v>
      </c>
      <c r="I3823" s="12">
        <v>37</v>
      </c>
      <c r="J3823" s="12">
        <v>33</v>
      </c>
      <c r="K3823" s="12">
        <v>36</v>
      </c>
      <c r="L3823" s="12">
        <v>8</v>
      </c>
      <c r="M3823" s="12">
        <v>2</v>
      </c>
      <c r="N3823" s="12">
        <v>9</v>
      </c>
      <c r="O3823" s="12">
        <v>3</v>
      </c>
      <c r="P3823" s="12">
        <v>2</v>
      </c>
      <c r="Q3823" s="12">
        <v>3</v>
      </c>
      <c r="R3823" s="12">
        <v>3</v>
      </c>
      <c r="S3823" s="12"/>
      <c r="T3823" s="12"/>
      <c r="U3823" s="12">
        <f t="shared" si="898"/>
        <v>205</v>
      </c>
    </row>
    <row r="3824" spans="1:21">
      <c r="A3824" s="14"/>
      <c r="B3824" s="14"/>
      <c r="C3824" s="12" t="s">
        <v>36</v>
      </c>
      <c r="D3824" s="12">
        <v>5</v>
      </c>
      <c r="E3824" s="12">
        <v>9</v>
      </c>
      <c r="F3824" s="12">
        <v>7</v>
      </c>
      <c r="G3824" s="12"/>
      <c r="H3824" s="12"/>
      <c r="I3824" s="12"/>
      <c r="J3824" s="12"/>
      <c r="K3824" s="12"/>
      <c r="L3824" s="12"/>
      <c r="M3824" s="12"/>
      <c r="N3824" s="12">
        <v>2</v>
      </c>
      <c r="O3824" s="12">
        <v>4</v>
      </c>
      <c r="P3824" s="12"/>
      <c r="Q3824" s="12"/>
      <c r="R3824" s="12"/>
      <c r="S3824" s="12"/>
      <c r="T3824" s="12"/>
      <c r="U3824" s="12">
        <f t="shared" si="898"/>
        <v>22</v>
      </c>
    </row>
    <row r="3825" spans="1:21">
      <c r="A3825" s="14"/>
      <c r="B3825" s="14"/>
      <c r="C3825" s="12" t="s">
        <v>31</v>
      </c>
      <c r="D3825" s="12">
        <v>4</v>
      </c>
      <c r="E3825" s="12">
        <v>8</v>
      </c>
      <c r="F3825" s="12">
        <v>5</v>
      </c>
      <c r="G3825" s="12"/>
      <c r="H3825" s="12"/>
      <c r="I3825" s="12"/>
      <c r="J3825" s="12"/>
      <c r="K3825" s="12"/>
      <c r="L3825" s="12"/>
      <c r="M3825" s="12"/>
      <c r="N3825" s="12">
        <v>5</v>
      </c>
      <c r="O3825" s="12">
        <v>1</v>
      </c>
      <c r="P3825" s="12"/>
      <c r="Q3825" s="12">
        <v>3</v>
      </c>
      <c r="R3825" s="12"/>
      <c r="S3825" s="12"/>
      <c r="T3825" s="12"/>
      <c r="U3825" s="12">
        <f t="shared" si="898"/>
        <v>22</v>
      </c>
    </row>
    <row r="3826" spans="1:21">
      <c r="A3826" s="16"/>
      <c r="B3826" s="16"/>
      <c r="C3826" s="12" t="s">
        <v>32</v>
      </c>
      <c r="D3826" s="12"/>
      <c r="E3826" s="12"/>
      <c r="F3826" s="12"/>
      <c r="G3826" s="12">
        <v>5</v>
      </c>
      <c r="H3826" s="12">
        <v>16</v>
      </c>
      <c r="I3826" s="12">
        <v>5</v>
      </c>
      <c r="J3826" s="12">
        <v>16</v>
      </c>
      <c r="K3826" s="12">
        <v>6</v>
      </c>
      <c r="L3826" s="12">
        <v>3</v>
      </c>
      <c r="M3826" s="12"/>
      <c r="N3826" s="12">
        <v>16</v>
      </c>
      <c r="O3826" s="12">
        <v>6</v>
      </c>
      <c r="P3826" s="12"/>
      <c r="Q3826" s="12">
        <v>1</v>
      </c>
      <c r="R3826" s="12"/>
      <c r="S3826" s="12"/>
      <c r="T3826" s="12">
        <v>25</v>
      </c>
      <c r="U3826" s="12">
        <f t="shared" si="898"/>
        <v>99</v>
      </c>
    </row>
    <row r="3827" spans="1:21">
      <c r="A3827" s="17"/>
      <c r="B3827" s="18"/>
      <c r="C3827" s="19" t="s">
        <v>33</v>
      </c>
      <c r="D3827" s="19">
        <f>SUM(D3818:D3826)</f>
        <v>30</v>
      </c>
      <c r="E3827" s="19">
        <f>SUM(E3818:E3826)</f>
        <v>43</v>
      </c>
      <c r="F3827" s="19">
        <f t="shared" ref="F3827:U3827" si="899">SUM(F3818:F3826)</f>
        <v>35</v>
      </c>
      <c r="G3827" s="19">
        <f t="shared" si="899"/>
        <v>111</v>
      </c>
      <c r="H3827" s="19">
        <f t="shared" si="899"/>
        <v>128</v>
      </c>
      <c r="I3827" s="19">
        <f t="shared" si="899"/>
        <v>149</v>
      </c>
      <c r="J3827" s="19">
        <f t="shared" si="899"/>
        <v>148</v>
      </c>
      <c r="K3827" s="19">
        <f t="shared" si="899"/>
        <v>174</v>
      </c>
      <c r="L3827" s="19">
        <f t="shared" si="899"/>
        <v>47</v>
      </c>
      <c r="M3827" s="19">
        <f t="shared" si="899"/>
        <v>17</v>
      </c>
      <c r="N3827" s="19">
        <f t="shared" si="899"/>
        <v>55</v>
      </c>
      <c r="O3827" s="19">
        <f t="shared" si="899"/>
        <v>38</v>
      </c>
      <c r="P3827" s="19">
        <f t="shared" si="899"/>
        <v>21</v>
      </c>
      <c r="Q3827" s="19">
        <f t="shared" si="899"/>
        <v>13</v>
      </c>
      <c r="R3827" s="19">
        <f t="shared" si="899"/>
        <v>14</v>
      </c>
      <c r="S3827" s="19">
        <f t="shared" si="899"/>
        <v>0</v>
      </c>
      <c r="T3827" s="19">
        <f t="shared" si="899"/>
        <v>25</v>
      </c>
      <c r="U3827" s="19">
        <f t="shared" si="899"/>
        <v>1018</v>
      </c>
    </row>
    <row r="3830" spans="1:21" ht="96">
      <c r="A3830" s="8" t="s">
        <v>2</v>
      </c>
      <c r="B3830" s="8" t="s">
        <v>3</v>
      </c>
      <c r="C3830" s="8" t="s">
        <v>4</v>
      </c>
      <c r="D3830" s="9" t="str">
        <f>D5</f>
        <v>ANGGREK</v>
      </c>
      <c r="E3830" s="9" t="str">
        <f>E5</f>
        <v>BOUGENVIL</v>
      </c>
      <c r="F3830" s="9" t="str">
        <f t="shared" ref="F3830:P3830" si="900">F5</f>
        <v>CAMELIA</v>
      </c>
      <c r="G3830" s="9" t="str">
        <f t="shared" si="900"/>
        <v>DEWANDARU</v>
      </c>
      <c r="H3830" s="9" t="str">
        <f t="shared" si="900"/>
        <v>EDELWEIS</v>
      </c>
      <c r="I3830" s="9" t="str">
        <f t="shared" si="900"/>
        <v>FLAMBOYAN</v>
      </c>
      <c r="J3830" s="9" t="str">
        <f t="shared" si="900"/>
        <v>GERANIUM</v>
      </c>
      <c r="K3830" s="9" t="str">
        <f t="shared" si="900"/>
        <v>HELIKONIA</v>
      </c>
      <c r="L3830" s="9" t="str">
        <f t="shared" si="900"/>
        <v>IVY</v>
      </c>
      <c r="M3830" s="9" t="str">
        <f t="shared" si="900"/>
        <v>JASMIN</v>
      </c>
      <c r="N3830" s="9" t="str">
        <f t="shared" si="900"/>
        <v>IGD</v>
      </c>
      <c r="O3830" s="9" t="str">
        <f t="shared" si="900"/>
        <v>HCU</v>
      </c>
      <c r="P3830" s="9" t="str">
        <f t="shared" si="900"/>
        <v>PENUNJANG</v>
      </c>
      <c r="Q3830" s="9" t="str">
        <f>Q5</f>
        <v>PELAYANAN</v>
      </c>
      <c r="R3830" s="9" t="str">
        <f>R5</f>
        <v>ADMIN</v>
      </c>
      <c r="S3830" s="9" t="str">
        <f>S5</f>
        <v>ASRAMA</v>
      </c>
      <c r="T3830" s="9" t="str">
        <f>T5</f>
        <v>MASJID</v>
      </c>
      <c r="U3830" s="9" t="str">
        <f>U5</f>
        <v>JUMLAH</v>
      </c>
    </row>
    <row r="3831" spans="1:21">
      <c r="A3831" s="10">
        <f>A3818+1</f>
        <v>15</v>
      </c>
      <c r="B3831" s="11" t="s">
        <v>40</v>
      </c>
      <c r="C3831" s="12" t="s">
        <v>24</v>
      </c>
      <c r="D3831" s="12"/>
      <c r="E3831" s="12"/>
      <c r="F3831" s="12"/>
      <c r="G3831" s="12">
        <v>20</v>
      </c>
      <c r="H3831" s="12">
        <v>10</v>
      </c>
      <c r="I3831" s="12">
        <v>39</v>
      </c>
      <c r="J3831" s="12">
        <v>17</v>
      </c>
      <c r="K3831" s="12">
        <v>32</v>
      </c>
      <c r="L3831" s="12">
        <v>25</v>
      </c>
      <c r="M3831" s="12">
        <v>4</v>
      </c>
      <c r="N3831" s="12"/>
      <c r="O3831" s="12">
        <v>11</v>
      </c>
      <c r="P3831" s="12">
        <v>9</v>
      </c>
      <c r="Q3831" s="12">
        <v>14</v>
      </c>
      <c r="R3831" s="12"/>
      <c r="S3831" s="12"/>
      <c r="T3831" s="12"/>
      <c r="U3831" s="12">
        <f t="shared" ref="U3831:U3839" si="901">SUM(E3831:T3831)</f>
        <v>181</v>
      </c>
    </row>
    <row r="3832" spans="1:21">
      <c r="A3832" s="14"/>
      <c r="B3832" s="15">
        <f>B3819+1</f>
        <v>46310</v>
      </c>
      <c r="C3832" s="12" t="s">
        <v>25</v>
      </c>
      <c r="D3832" s="12"/>
      <c r="E3832" s="12"/>
      <c r="F3832" s="12"/>
      <c r="G3832" s="12">
        <v>26</v>
      </c>
      <c r="H3832" s="12">
        <v>9</v>
      </c>
      <c r="I3832" s="12">
        <v>40</v>
      </c>
      <c r="J3832" s="12">
        <v>17</v>
      </c>
      <c r="K3832" s="12">
        <v>31</v>
      </c>
      <c r="L3832" s="12">
        <v>26</v>
      </c>
      <c r="M3832" s="12">
        <v>3</v>
      </c>
      <c r="N3832" s="12"/>
      <c r="O3832" s="12">
        <v>3</v>
      </c>
      <c r="P3832" s="12">
        <v>3</v>
      </c>
      <c r="Q3832" s="12">
        <v>9</v>
      </c>
      <c r="R3832" s="12"/>
      <c r="S3832" s="12"/>
      <c r="T3832" s="12"/>
      <c r="U3832" s="12">
        <f t="shared" si="901"/>
        <v>167</v>
      </c>
    </row>
    <row r="3833" spans="1:21">
      <c r="A3833" s="14"/>
      <c r="B3833" s="14"/>
      <c r="C3833" s="12" t="s">
        <v>26</v>
      </c>
      <c r="D3833" s="12"/>
      <c r="E3833" s="12"/>
      <c r="F3833" s="12"/>
      <c r="G3833" s="12">
        <v>1</v>
      </c>
      <c r="H3833" s="12">
        <v>1</v>
      </c>
      <c r="I3833" s="12">
        <v>3</v>
      </c>
      <c r="J3833" s="12">
        <v>6</v>
      </c>
      <c r="K3833" s="12">
        <v>5</v>
      </c>
      <c r="L3833" s="12">
        <v>5</v>
      </c>
      <c r="M3833" s="12">
        <v>3</v>
      </c>
      <c r="N3833" s="12"/>
      <c r="O3833" s="12">
        <v>4</v>
      </c>
      <c r="P3833" s="12">
        <v>2</v>
      </c>
      <c r="Q3833" s="12">
        <v>21</v>
      </c>
      <c r="R3833" s="12"/>
      <c r="S3833" s="12"/>
      <c r="T3833" s="12"/>
      <c r="U3833" s="12">
        <f t="shared" si="901"/>
        <v>51</v>
      </c>
    </row>
    <row r="3834" spans="1:21">
      <c r="A3834" s="14"/>
      <c r="B3834" s="14"/>
      <c r="C3834" s="12" t="s">
        <v>27</v>
      </c>
      <c r="D3834" s="12">
        <v>4</v>
      </c>
      <c r="E3834" s="12">
        <v>15</v>
      </c>
      <c r="F3834" s="12">
        <v>8</v>
      </c>
      <c r="G3834" s="12">
        <v>18</v>
      </c>
      <c r="H3834" s="12">
        <v>22</v>
      </c>
      <c r="I3834" s="12">
        <v>35</v>
      </c>
      <c r="J3834" s="12">
        <v>34</v>
      </c>
      <c r="K3834" s="12">
        <v>34</v>
      </c>
      <c r="L3834" s="12">
        <v>7</v>
      </c>
      <c r="M3834" s="12">
        <v>4</v>
      </c>
      <c r="N3834" s="12">
        <v>12</v>
      </c>
      <c r="O3834" s="12">
        <v>4</v>
      </c>
      <c r="P3834" s="12">
        <v>3</v>
      </c>
      <c r="Q3834" s="12">
        <v>18</v>
      </c>
      <c r="R3834" s="12">
        <v>6</v>
      </c>
      <c r="S3834" s="12">
        <v>12</v>
      </c>
      <c r="T3834" s="12"/>
      <c r="U3834" s="12">
        <f t="shared" si="901"/>
        <v>232</v>
      </c>
    </row>
    <row r="3835" spans="1:21">
      <c r="A3835" s="14"/>
      <c r="B3835" s="14"/>
      <c r="C3835" s="12" t="s">
        <v>28</v>
      </c>
      <c r="D3835" s="12">
        <v>6</v>
      </c>
      <c r="E3835" s="12">
        <v>16</v>
      </c>
      <c r="F3835" s="12">
        <v>7</v>
      </c>
      <c r="G3835" s="12">
        <v>14</v>
      </c>
      <c r="H3835" s="12">
        <v>28</v>
      </c>
      <c r="I3835" s="12">
        <v>33</v>
      </c>
      <c r="J3835" s="12">
        <v>28</v>
      </c>
      <c r="K3835" s="12">
        <v>35</v>
      </c>
      <c r="L3835" s="12">
        <v>6</v>
      </c>
      <c r="M3835" s="12">
        <v>5</v>
      </c>
      <c r="N3835" s="12">
        <v>15</v>
      </c>
      <c r="O3835" s="12">
        <v>6</v>
      </c>
      <c r="P3835" s="12">
        <v>3</v>
      </c>
      <c r="Q3835" s="12">
        <v>3</v>
      </c>
      <c r="R3835" s="12">
        <v>5</v>
      </c>
      <c r="S3835" s="12">
        <v>16</v>
      </c>
      <c r="T3835" s="12"/>
      <c r="U3835" s="12">
        <f t="shared" si="901"/>
        <v>220</v>
      </c>
    </row>
    <row r="3836" spans="1:21">
      <c r="A3836" s="14"/>
      <c r="B3836" s="14"/>
      <c r="C3836" s="12" t="s">
        <v>35</v>
      </c>
      <c r="D3836" s="12">
        <v>8</v>
      </c>
      <c r="E3836" s="12">
        <v>12</v>
      </c>
      <c r="F3836" s="12">
        <v>9</v>
      </c>
      <c r="G3836" s="12">
        <v>16</v>
      </c>
      <c r="H3836" s="12">
        <v>27</v>
      </c>
      <c r="I3836" s="12">
        <v>34</v>
      </c>
      <c r="J3836" s="12">
        <v>33</v>
      </c>
      <c r="K3836" s="12">
        <v>36</v>
      </c>
      <c r="L3836" s="12">
        <v>5</v>
      </c>
      <c r="M3836" s="12">
        <v>4</v>
      </c>
      <c r="N3836" s="12">
        <v>9</v>
      </c>
      <c r="O3836" s="12">
        <v>3</v>
      </c>
      <c r="P3836" s="12">
        <v>2</v>
      </c>
      <c r="Q3836" s="12">
        <v>21</v>
      </c>
      <c r="R3836" s="12">
        <v>7</v>
      </c>
      <c r="S3836" s="12">
        <v>18</v>
      </c>
      <c r="T3836" s="12"/>
      <c r="U3836" s="12">
        <f t="shared" si="901"/>
        <v>236</v>
      </c>
    </row>
    <row r="3837" spans="1:21">
      <c r="A3837" s="14"/>
      <c r="B3837" s="14"/>
      <c r="C3837" s="12" t="s">
        <v>36</v>
      </c>
      <c r="D3837" s="12">
        <v>7</v>
      </c>
      <c r="E3837" s="12">
        <v>9</v>
      </c>
      <c r="F3837" s="12">
        <v>8</v>
      </c>
      <c r="G3837" s="12"/>
      <c r="H3837" s="12"/>
      <c r="I3837" s="12"/>
      <c r="J3837" s="12"/>
      <c r="K3837" s="12"/>
      <c r="L3837" s="12"/>
      <c r="M3837" s="12"/>
      <c r="N3837" s="12">
        <v>3</v>
      </c>
      <c r="O3837" s="12">
        <v>4</v>
      </c>
      <c r="P3837" s="12"/>
      <c r="Q3837" s="12">
        <v>3</v>
      </c>
      <c r="R3837" s="12"/>
      <c r="S3837" s="12"/>
      <c r="T3837" s="12"/>
      <c r="U3837" s="12">
        <f t="shared" si="901"/>
        <v>27</v>
      </c>
    </row>
    <row r="3838" spans="1:21">
      <c r="A3838" s="14"/>
      <c r="B3838" s="14"/>
      <c r="C3838" s="12" t="s">
        <v>31</v>
      </c>
      <c r="D3838" s="12">
        <v>5</v>
      </c>
      <c r="E3838" s="12">
        <v>8</v>
      </c>
      <c r="F3838" s="12">
        <v>5</v>
      </c>
      <c r="G3838" s="12"/>
      <c r="H3838" s="12"/>
      <c r="I3838" s="12"/>
      <c r="J3838" s="12"/>
      <c r="K3838" s="12"/>
      <c r="L3838" s="12"/>
      <c r="M3838" s="12"/>
      <c r="N3838" s="12">
        <v>3</v>
      </c>
      <c r="O3838" s="12">
        <v>1</v>
      </c>
      <c r="P3838" s="12"/>
      <c r="Q3838" s="12">
        <v>1</v>
      </c>
      <c r="R3838" s="12"/>
      <c r="S3838" s="12"/>
      <c r="T3838" s="12"/>
      <c r="U3838" s="12">
        <f t="shared" si="901"/>
        <v>18</v>
      </c>
    </row>
    <row r="3839" spans="1:21">
      <c r="A3839" s="16"/>
      <c r="B3839" s="16"/>
      <c r="C3839" s="12" t="s">
        <v>32</v>
      </c>
      <c r="D3839" s="12"/>
      <c r="E3839" s="12"/>
      <c r="F3839" s="12"/>
      <c r="G3839" s="12">
        <v>2</v>
      </c>
      <c r="H3839" s="12">
        <v>16</v>
      </c>
      <c r="I3839" s="12">
        <v>9</v>
      </c>
      <c r="J3839" s="12">
        <v>11</v>
      </c>
      <c r="K3839" s="12">
        <v>6</v>
      </c>
      <c r="L3839" s="12">
        <v>15</v>
      </c>
      <c r="M3839" s="12"/>
      <c r="N3839" s="12">
        <v>15</v>
      </c>
      <c r="O3839" s="12">
        <v>7</v>
      </c>
      <c r="P3839" s="12"/>
      <c r="Q3839" s="12"/>
      <c r="R3839" s="12"/>
      <c r="S3839" s="12"/>
      <c r="T3839" s="12"/>
      <c r="U3839" s="12">
        <f t="shared" si="901"/>
        <v>81</v>
      </c>
    </row>
    <row r="3840" spans="1:21">
      <c r="A3840" s="17"/>
      <c r="B3840" s="18"/>
      <c r="C3840" s="19" t="s">
        <v>33</v>
      </c>
      <c r="D3840" s="19">
        <f>SUM(D3831:D3839)</f>
        <v>30</v>
      </c>
      <c r="E3840" s="19">
        <f>SUM(E3831:E3839)</f>
        <v>60</v>
      </c>
      <c r="F3840" s="19">
        <f t="shared" ref="F3840:U3840" si="902">SUM(F3831:F3839)</f>
        <v>37</v>
      </c>
      <c r="G3840" s="19">
        <f t="shared" si="902"/>
        <v>97</v>
      </c>
      <c r="H3840" s="19">
        <f t="shared" si="902"/>
        <v>113</v>
      </c>
      <c r="I3840" s="19">
        <f t="shared" si="902"/>
        <v>193</v>
      </c>
      <c r="J3840" s="19">
        <f t="shared" si="902"/>
        <v>146</v>
      </c>
      <c r="K3840" s="19">
        <f t="shared" si="902"/>
        <v>179</v>
      </c>
      <c r="L3840" s="19">
        <f t="shared" si="902"/>
        <v>89</v>
      </c>
      <c r="M3840" s="19">
        <f t="shared" si="902"/>
        <v>23</v>
      </c>
      <c r="N3840" s="19">
        <f t="shared" si="902"/>
        <v>57</v>
      </c>
      <c r="O3840" s="19">
        <f t="shared" si="902"/>
        <v>43</v>
      </c>
      <c r="P3840" s="19">
        <f t="shared" si="902"/>
        <v>22</v>
      </c>
      <c r="Q3840" s="19">
        <f t="shared" si="902"/>
        <v>90</v>
      </c>
      <c r="R3840" s="19">
        <f t="shared" si="902"/>
        <v>18</v>
      </c>
      <c r="S3840" s="19">
        <f t="shared" si="902"/>
        <v>46</v>
      </c>
      <c r="T3840" s="19">
        <f t="shared" si="902"/>
        <v>0</v>
      </c>
      <c r="U3840" s="19">
        <f t="shared" si="902"/>
        <v>1213</v>
      </c>
    </row>
    <row r="3843" spans="1:21" ht="96">
      <c r="A3843" s="8" t="s">
        <v>2</v>
      </c>
      <c r="B3843" s="8" t="s">
        <v>3</v>
      </c>
      <c r="C3843" s="8" t="s">
        <v>4</v>
      </c>
      <c r="D3843" s="9" t="str">
        <f>D5</f>
        <v>ANGGREK</v>
      </c>
      <c r="E3843" s="9" t="str">
        <f>E5</f>
        <v>BOUGENVIL</v>
      </c>
      <c r="F3843" s="9" t="str">
        <f t="shared" ref="F3843:P3843" si="903">F5</f>
        <v>CAMELIA</v>
      </c>
      <c r="G3843" s="9" t="str">
        <f t="shared" si="903"/>
        <v>DEWANDARU</v>
      </c>
      <c r="H3843" s="9" t="str">
        <f t="shared" si="903"/>
        <v>EDELWEIS</v>
      </c>
      <c r="I3843" s="9" t="str">
        <f t="shared" si="903"/>
        <v>FLAMBOYAN</v>
      </c>
      <c r="J3843" s="9" t="str">
        <f t="shared" si="903"/>
        <v>GERANIUM</v>
      </c>
      <c r="K3843" s="9" t="str">
        <f t="shared" si="903"/>
        <v>HELIKONIA</v>
      </c>
      <c r="L3843" s="9" t="str">
        <f t="shared" si="903"/>
        <v>IVY</v>
      </c>
      <c r="M3843" s="9" t="str">
        <f t="shared" si="903"/>
        <v>JASMIN</v>
      </c>
      <c r="N3843" s="9" t="str">
        <f t="shared" si="903"/>
        <v>IGD</v>
      </c>
      <c r="O3843" s="9" t="str">
        <f t="shared" si="903"/>
        <v>HCU</v>
      </c>
      <c r="P3843" s="9" t="str">
        <f t="shared" si="903"/>
        <v>PENUNJANG</v>
      </c>
      <c r="Q3843" s="9" t="str">
        <f>Q5</f>
        <v>PELAYANAN</v>
      </c>
      <c r="R3843" s="9" t="str">
        <f>R5</f>
        <v>ADMIN</v>
      </c>
      <c r="S3843" s="9" t="str">
        <f>S5</f>
        <v>ASRAMA</v>
      </c>
      <c r="T3843" s="9" t="str">
        <f>T5</f>
        <v>MASJID</v>
      </c>
      <c r="U3843" s="9" t="str">
        <f>U5</f>
        <v>JUMLAH</v>
      </c>
    </row>
    <row r="3844" spans="1:21">
      <c r="A3844" s="10">
        <f>A3831+1</f>
        <v>16</v>
      </c>
      <c r="B3844" s="11" t="s">
        <v>41</v>
      </c>
      <c r="C3844" s="12" t="s">
        <v>24</v>
      </c>
      <c r="D3844" s="12"/>
      <c r="E3844" s="12"/>
      <c r="F3844" s="12"/>
      <c r="G3844" s="12">
        <v>25</v>
      </c>
      <c r="H3844" s="12">
        <v>18</v>
      </c>
      <c r="I3844" s="12">
        <v>25</v>
      </c>
      <c r="J3844" s="12">
        <v>29</v>
      </c>
      <c r="K3844" s="12">
        <v>60</v>
      </c>
      <c r="L3844" s="12">
        <v>10</v>
      </c>
      <c r="M3844" s="12"/>
      <c r="N3844" s="12"/>
      <c r="O3844" s="12">
        <v>14</v>
      </c>
      <c r="P3844" s="12">
        <v>10</v>
      </c>
      <c r="Q3844" s="12">
        <v>1</v>
      </c>
      <c r="R3844" s="12"/>
      <c r="S3844" s="12"/>
      <c r="T3844" s="12"/>
      <c r="U3844" s="12">
        <f t="shared" ref="U3844:U3852" si="904">SUM(D3844:T3844)</f>
        <v>192</v>
      </c>
    </row>
    <row r="3845" spans="1:21">
      <c r="A3845" s="14"/>
      <c r="B3845" s="15">
        <f>B3832+1</f>
        <v>46311</v>
      </c>
      <c r="C3845" s="12" t="s">
        <v>25</v>
      </c>
      <c r="D3845" s="12"/>
      <c r="E3845" s="12"/>
      <c r="F3845" s="12"/>
      <c r="G3845" s="12">
        <v>34</v>
      </c>
      <c r="H3845" s="12">
        <v>19</v>
      </c>
      <c r="I3845" s="12">
        <v>24</v>
      </c>
      <c r="J3845" s="12">
        <v>28</v>
      </c>
      <c r="K3845" s="12">
        <v>50</v>
      </c>
      <c r="L3845" s="12">
        <v>11</v>
      </c>
      <c r="M3845" s="12"/>
      <c r="N3845" s="12"/>
      <c r="O3845" s="12"/>
      <c r="P3845" s="12"/>
      <c r="Q3845" s="12"/>
      <c r="R3845" s="12"/>
      <c r="S3845" s="12"/>
      <c r="T3845" s="12"/>
      <c r="U3845" s="12">
        <f t="shared" si="904"/>
        <v>166</v>
      </c>
    </row>
    <row r="3846" spans="1:21">
      <c r="A3846" s="14"/>
      <c r="B3846" s="14"/>
      <c r="C3846" s="12" t="s">
        <v>26</v>
      </c>
      <c r="D3846" s="12"/>
      <c r="E3846" s="12"/>
      <c r="F3846" s="12"/>
      <c r="G3846" s="29">
        <v>3</v>
      </c>
      <c r="H3846" s="12">
        <v>4</v>
      </c>
      <c r="I3846" s="12">
        <v>1</v>
      </c>
      <c r="J3846" s="12">
        <v>6</v>
      </c>
      <c r="K3846" s="12">
        <v>4</v>
      </c>
      <c r="L3846" s="12">
        <v>5</v>
      </c>
      <c r="M3846" s="12"/>
      <c r="N3846" s="12"/>
      <c r="O3846" s="12">
        <v>3</v>
      </c>
      <c r="P3846" s="12"/>
      <c r="Q3846" s="12">
        <v>3</v>
      </c>
      <c r="R3846" s="12"/>
      <c r="S3846" s="12"/>
      <c r="T3846" s="12"/>
      <c r="U3846" s="12">
        <f t="shared" si="904"/>
        <v>29</v>
      </c>
    </row>
    <row r="3847" spans="1:21">
      <c r="A3847" s="14"/>
      <c r="B3847" s="14"/>
      <c r="C3847" s="12" t="s">
        <v>27</v>
      </c>
      <c r="D3847" s="12">
        <v>6</v>
      </c>
      <c r="E3847" s="12">
        <v>16</v>
      </c>
      <c r="F3847" s="12">
        <v>6</v>
      </c>
      <c r="G3847" s="12">
        <v>18</v>
      </c>
      <c r="H3847" s="12">
        <v>32</v>
      </c>
      <c r="I3847" s="12">
        <v>28</v>
      </c>
      <c r="J3847" s="12">
        <v>29</v>
      </c>
      <c r="K3847" s="12">
        <v>29</v>
      </c>
      <c r="L3847" s="12">
        <v>6</v>
      </c>
      <c r="M3847" s="12">
        <v>6</v>
      </c>
      <c r="N3847" s="12">
        <v>22</v>
      </c>
      <c r="O3847" s="12">
        <v>6</v>
      </c>
      <c r="P3847" s="12">
        <v>5</v>
      </c>
      <c r="Q3847" s="12">
        <v>2</v>
      </c>
      <c r="R3847" s="12">
        <v>5</v>
      </c>
      <c r="S3847" s="12"/>
      <c r="T3847" s="12"/>
      <c r="U3847" s="12">
        <f t="shared" si="904"/>
        <v>216</v>
      </c>
    </row>
    <row r="3848" spans="1:21">
      <c r="A3848" s="14"/>
      <c r="B3848" s="14"/>
      <c r="C3848" s="12" t="s">
        <v>28</v>
      </c>
      <c r="D3848" s="12">
        <v>5</v>
      </c>
      <c r="E3848" s="12">
        <v>15</v>
      </c>
      <c r="F3848" s="12">
        <v>10</v>
      </c>
      <c r="G3848" s="12">
        <v>16</v>
      </c>
      <c r="H3848" s="12">
        <v>28</v>
      </c>
      <c r="I3848" s="12">
        <v>35</v>
      </c>
      <c r="J3848" s="12">
        <v>34</v>
      </c>
      <c r="K3848" s="12">
        <v>27</v>
      </c>
      <c r="L3848" s="12">
        <v>8</v>
      </c>
      <c r="M3848" s="12">
        <v>5</v>
      </c>
      <c r="N3848" s="12">
        <v>8</v>
      </c>
      <c r="O3848" s="12">
        <v>5</v>
      </c>
      <c r="P3848" s="12">
        <v>6</v>
      </c>
      <c r="Q3848" s="12">
        <v>3</v>
      </c>
      <c r="R3848" s="12">
        <v>6</v>
      </c>
      <c r="S3848" s="12"/>
      <c r="T3848" s="12"/>
      <c r="U3848" s="12">
        <f t="shared" si="904"/>
        <v>211</v>
      </c>
    </row>
    <row r="3849" spans="1:21">
      <c r="A3849" s="14"/>
      <c r="B3849" s="14"/>
      <c r="C3849" s="12" t="s">
        <v>35</v>
      </c>
      <c r="D3849" s="12">
        <v>4</v>
      </c>
      <c r="E3849" s="12">
        <v>12</v>
      </c>
      <c r="F3849" s="12">
        <v>9</v>
      </c>
      <c r="G3849" s="12">
        <v>28</v>
      </c>
      <c r="H3849" s="12">
        <v>35</v>
      </c>
      <c r="I3849" s="12">
        <v>35</v>
      </c>
      <c r="J3849" s="12">
        <v>27</v>
      </c>
      <c r="K3849" s="12">
        <v>35</v>
      </c>
      <c r="L3849" s="12">
        <v>5</v>
      </c>
      <c r="M3849" s="12">
        <v>7</v>
      </c>
      <c r="N3849" s="12">
        <v>6</v>
      </c>
      <c r="O3849" s="12">
        <v>4</v>
      </c>
      <c r="P3849" s="12">
        <v>8</v>
      </c>
      <c r="Q3849" s="12">
        <v>2</v>
      </c>
      <c r="R3849" s="12">
        <v>3</v>
      </c>
      <c r="S3849" s="12"/>
      <c r="T3849" s="12"/>
      <c r="U3849" s="12">
        <f t="shared" si="904"/>
        <v>220</v>
      </c>
    </row>
    <row r="3850" spans="1:21">
      <c r="A3850" s="14"/>
      <c r="B3850" s="14"/>
      <c r="C3850" s="12" t="s">
        <v>36</v>
      </c>
      <c r="D3850" s="12">
        <v>3</v>
      </c>
      <c r="E3850" s="12">
        <v>10</v>
      </c>
      <c r="F3850" s="12">
        <v>9</v>
      </c>
      <c r="G3850" s="12"/>
      <c r="H3850" s="12"/>
      <c r="I3850" s="12"/>
      <c r="J3850" s="12"/>
      <c r="K3850" s="12"/>
      <c r="L3850" s="12"/>
      <c r="M3850" s="12">
        <v>6</v>
      </c>
      <c r="N3850" s="12">
        <v>8</v>
      </c>
      <c r="O3850" s="12">
        <v>3</v>
      </c>
      <c r="P3850" s="12"/>
      <c r="Q3850" s="12">
        <v>3</v>
      </c>
      <c r="R3850" s="12"/>
      <c r="S3850" s="12"/>
      <c r="T3850" s="12"/>
      <c r="U3850" s="12">
        <f t="shared" si="904"/>
        <v>42</v>
      </c>
    </row>
    <row r="3851" spans="1:21">
      <c r="A3851" s="14"/>
      <c r="B3851" s="14"/>
      <c r="C3851" s="12" t="s">
        <v>31</v>
      </c>
      <c r="D3851" s="12">
        <v>2</v>
      </c>
      <c r="E3851" s="12">
        <v>8</v>
      </c>
      <c r="F3851" s="12">
        <v>6</v>
      </c>
      <c r="G3851" s="12"/>
      <c r="H3851" s="12"/>
      <c r="I3851" s="12"/>
      <c r="J3851" s="12"/>
      <c r="K3851" s="12"/>
      <c r="L3851" s="12"/>
      <c r="M3851" s="12"/>
      <c r="N3851" s="12">
        <v>3</v>
      </c>
      <c r="O3851" s="12">
        <v>1</v>
      </c>
      <c r="P3851" s="12"/>
      <c r="Q3851" s="12">
        <v>2</v>
      </c>
      <c r="R3851" s="12"/>
      <c r="S3851" s="12"/>
      <c r="T3851" s="12"/>
      <c r="U3851" s="12">
        <f t="shared" si="904"/>
        <v>22</v>
      </c>
    </row>
    <row r="3852" spans="1:21">
      <c r="A3852" s="16"/>
      <c r="B3852" s="16"/>
      <c r="C3852" s="12" t="s">
        <v>32</v>
      </c>
      <c r="D3852" s="12"/>
      <c r="E3852" s="12"/>
      <c r="F3852" s="12"/>
      <c r="G3852" s="12">
        <v>18</v>
      </c>
      <c r="H3852" s="12">
        <v>19</v>
      </c>
      <c r="I3852" s="12">
        <v>7</v>
      </c>
      <c r="J3852" s="12">
        <v>6</v>
      </c>
      <c r="K3852" s="12">
        <v>14</v>
      </c>
      <c r="L3852" s="12">
        <v>3</v>
      </c>
      <c r="M3852" s="12"/>
      <c r="N3852" s="12">
        <v>9</v>
      </c>
      <c r="O3852" s="12">
        <v>5</v>
      </c>
      <c r="P3852" s="12"/>
      <c r="Q3852" s="12"/>
      <c r="R3852" s="12"/>
      <c r="S3852" s="12"/>
      <c r="T3852" s="12">
        <v>35</v>
      </c>
      <c r="U3852" s="12">
        <f t="shared" si="904"/>
        <v>116</v>
      </c>
    </row>
    <row r="3853" spans="1:21">
      <c r="A3853" s="17"/>
      <c r="B3853" s="18"/>
      <c r="C3853" s="19" t="s">
        <v>33</v>
      </c>
      <c r="D3853" s="19">
        <f>SUM(D3844:D3852)</f>
        <v>20</v>
      </c>
      <c r="E3853" s="19">
        <f>SUM(E3844:E3852)</f>
        <v>61</v>
      </c>
      <c r="F3853" s="19">
        <f t="shared" ref="F3853:U3853" si="905">SUM(F3844:F3852)</f>
        <v>40</v>
      </c>
      <c r="G3853" s="19">
        <f t="shared" si="905"/>
        <v>142</v>
      </c>
      <c r="H3853" s="19">
        <f t="shared" si="905"/>
        <v>155</v>
      </c>
      <c r="I3853" s="19">
        <f t="shared" si="905"/>
        <v>155</v>
      </c>
      <c r="J3853" s="19">
        <f t="shared" si="905"/>
        <v>159</v>
      </c>
      <c r="K3853" s="19">
        <f t="shared" si="905"/>
        <v>219</v>
      </c>
      <c r="L3853" s="19">
        <f t="shared" si="905"/>
        <v>48</v>
      </c>
      <c r="M3853" s="19">
        <f t="shared" si="905"/>
        <v>24</v>
      </c>
      <c r="N3853" s="19">
        <f t="shared" si="905"/>
        <v>56</v>
      </c>
      <c r="O3853" s="19">
        <f t="shared" si="905"/>
        <v>41</v>
      </c>
      <c r="P3853" s="19">
        <f t="shared" si="905"/>
        <v>29</v>
      </c>
      <c r="Q3853" s="19">
        <f t="shared" si="905"/>
        <v>16</v>
      </c>
      <c r="R3853" s="19">
        <f t="shared" si="905"/>
        <v>14</v>
      </c>
      <c r="S3853" s="19">
        <f t="shared" si="905"/>
        <v>0</v>
      </c>
      <c r="T3853" s="19">
        <f t="shared" si="905"/>
        <v>35</v>
      </c>
      <c r="U3853" s="19">
        <f t="shared" si="905"/>
        <v>1214</v>
      </c>
    </row>
    <row r="3856" spans="1:21" ht="96">
      <c r="A3856" s="8" t="s">
        <v>2</v>
      </c>
      <c r="B3856" s="8" t="s">
        <v>3</v>
      </c>
      <c r="C3856" s="8" t="s">
        <v>4</v>
      </c>
      <c r="D3856" s="9" t="str">
        <f>D5</f>
        <v>ANGGREK</v>
      </c>
      <c r="E3856" s="9" t="str">
        <f>E5</f>
        <v>BOUGENVIL</v>
      </c>
      <c r="F3856" s="9" t="str">
        <f t="shared" ref="F3856:P3856" si="906">F5</f>
        <v>CAMELIA</v>
      </c>
      <c r="G3856" s="9" t="str">
        <f t="shared" si="906"/>
        <v>DEWANDARU</v>
      </c>
      <c r="H3856" s="9" t="str">
        <f t="shared" si="906"/>
        <v>EDELWEIS</v>
      </c>
      <c r="I3856" s="9" t="str">
        <f t="shared" si="906"/>
        <v>FLAMBOYAN</v>
      </c>
      <c r="J3856" s="9" t="str">
        <f t="shared" si="906"/>
        <v>GERANIUM</v>
      </c>
      <c r="K3856" s="9" t="str">
        <f t="shared" si="906"/>
        <v>HELIKONIA</v>
      </c>
      <c r="L3856" s="9" t="str">
        <f t="shared" si="906"/>
        <v>IVY</v>
      </c>
      <c r="M3856" s="9" t="str">
        <f t="shared" si="906"/>
        <v>JASMIN</v>
      </c>
      <c r="N3856" s="9" t="str">
        <f t="shared" si="906"/>
        <v>IGD</v>
      </c>
      <c r="O3856" s="9" t="str">
        <f t="shared" si="906"/>
        <v>HCU</v>
      </c>
      <c r="P3856" s="9" t="str">
        <f t="shared" si="906"/>
        <v>PENUNJANG</v>
      </c>
      <c r="Q3856" s="9" t="str">
        <f>Q5</f>
        <v>PELAYANAN</v>
      </c>
      <c r="R3856" s="9" t="str">
        <f>R5</f>
        <v>ADMIN</v>
      </c>
      <c r="S3856" s="9" t="str">
        <f>S5</f>
        <v>ASRAMA</v>
      </c>
      <c r="T3856" s="9" t="str">
        <f>T5</f>
        <v>MASJID</v>
      </c>
      <c r="U3856" s="9" t="str">
        <f>U5</f>
        <v>JUMLAH</v>
      </c>
    </row>
    <row r="3857" spans="1:21">
      <c r="A3857" s="10">
        <f>A3844+1</f>
        <v>17</v>
      </c>
      <c r="B3857" s="11" t="s">
        <v>38</v>
      </c>
      <c r="C3857" s="12" t="s">
        <v>24</v>
      </c>
      <c r="D3857" s="12"/>
      <c r="E3857" s="12"/>
      <c r="F3857" s="12"/>
      <c r="G3857" s="12">
        <v>21</v>
      </c>
      <c r="H3857" s="12">
        <v>8</v>
      </c>
      <c r="I3857" s="12">
        <v>21</v>
      </c>
      <c r="J3857" s="12">
        <v>30</v>
      </c>
      <c r="K3857" s="12">
        <v>35</v>
      </c>
      <c r="L3857" s="12">
        <v>10</v>
      </c>
      <c r="M3857" s="12"/>
      <c r="N3857" s="12"/>
      <c r="O3857" s="12">
        <v>10</v>
      </c>
      <c r="P3857" s="12">
        <v>12</v>
      </c>
      <c r="Q3857" s="12">
        <v>4</v>
      </c>
      <c r="R3857" s="12"/>
      <c r="S3857" s="12"/>
      <c r="T3857" s="12"/>
      <c r="U3857" s="12">
        <f t="shared" ref="U3857:U3865" si="907">SUM(D3857:T3857)</f>
        <v>151</v>
      </c>
    </row>
    <row r="3858" spans="1:21">
      <c r="A3858" s="14"/>
      <c r="B3858" s="15">
        <f>B3845+1</f>
        <v>46312</v>
      </c>
      <c r="C3858" s="12" t="s">
        <v>25</v>
      </c>
      <c r="D3858" s="12"/>
      <c r="E3858" s="12"/>
      <c r="F3858" s="12"/>
      <c r="G3858" s="12">
        <v>21</v>
      </c>
      <c r="H3858" s="12">
        <v>8</v>
      </c>
      <c r="I3858" s="12">
        <v>21</v>
      </c>
      <c r="J3858" s="12">
        <v>31</v>
      </c>
      <c r="K3858" s="12">
        <v>40</v>
      </c>
      <c r="L3858" s="12">
        <v>11</v>
      </c>
      <c r="M3858" s="12"/>
      <c r="N3858" s="12"/>
      <c r="O3858" s="12">
        <v>2</v>
      </c>
      <c r="P3858" s="12"/>
      <c r="Q3858" s="12"/>
      <c r="R3858" s="12"/>
      <c r="S3858" s="12"/>
      <c r="T3858" s="12"/>
      <c r="U3858" s="12">
        <f t="shared" si="907"/>
        <v>134</v>
      </c>
    </row>
    <row r="3859" spans="1:21">
      <c r="A3859" s="14"/>
      <c r="B3859" s="14"/>
      <c r="C3859" s="12" t="s">
        <v>26</v>
      </c>
      <c r="D3859" s="12"/>
      <c r="E3859" s="12"/>
      <c r="F3859" s="12"/>
      <c r="G3859" s="29">
        <v>4</v>
      </c>
      <c r="H3859" s="12">
        <v>3</v>
      </c>
      <c r="I3859" s="12">
        <v>6</v>
      </c>
      <c r="J3859" s="12">
        <v>9</v>
      </c>
      <c r="K3859" s="12">
        <v>13</v>
      </c>
      <c r="L3859" s="12">
        <v>5</v>
      </c>
      <c r="M3859" s="12"/>
      <c r="N3859" s="12"/>
      <c r="O3859" s="12">
        <v>6</v>
      </c>
      <c r="P3859" s="12"/>
      <c r="Q3859" s="12"/>
      <c r="R3859" s="12"/>
      <c r="S3859" s="12"/>
      <c r="T3859" s="12"/>
      <c r="U3859" s="12">
        <f t="shared" si="907"/>
        <v>46</v>
      </c>
    </row>
    <row r="3860" spans="1:21">
      <c r="A3860" s="14"/>
      <c r="B3860" s="14"/>
      <c r="C3860" s="12" t="s">
        <v>27</v>
      </c>
      <c r="D3860" s="12">
        <v>5</v>
      </c>
      <c r="E3860" s="12">
        <v>7</v>
      </c>
      <c r="F3860" s="12">
        <v>7</v>
      </c>
      <c r="G3860" s="12">
        <v>25</v>
      </c>
      <c r="H3860" s="12">
        <v>25</v>
      </c>
      <c r="I3860" s="12">
        <v>27</v>
      </c>
      <c r="J3860" s="12">
        <v>33</v>
      </c>
      <c r="K3860" s="12">
        <v>29</v>
      </c>
      <c r="L3860" s="12">
        <v>10</v>
      </c>
      <c r="M3860" s="12">
        <v>10</v>
      </c>
      <c r="N3860" s="12">
        <v>12</v>
      </c>
      <c r="O3860" s="12">
        <v>5</v>
      </c>
      <c r="P3860" s="12">
        <v>2</v>
      </c>
      <c r="Q3860" s="12">
        <v>12</v>
      </c>
      <c r="R3860" s="12">
        <v>5</v>
      </c>
      <c r="S3860" s="12">
        <v>15</v>
      </c>
      <c r="T3860" s="12"/>
      <c r="U3860" s="12">
        <f t="shared" si="907"/>
        <v>229</v>
      </c>
    </row>
    <row r="3861" spans="1:21">
      <c r="A3861" s="14"/>
      <c r="B3861" s="14"/>
      <c r="C3861" s="12" t="s">
        <v>28</v>
      </c>
      <c r="D3861" s="12">
        <v>6</v>
      </c>
      <c r="E3861" s="12">
        <v>12</v>
      </c>
      <c r="F3861" s="12">
        <v>10</v>
      </c>
      <c r="G3861" s="12">
        <v>26</v>
      </c>
      <c r="H3861" s="12">
        <v>28</v>
      </c>
      <c r="I3861" s="12">
        <v>36</v>
      </c>
      <c r="J3861" s="12">
        <v>34</v>
      </c>
      <c r="K3861" s="12">
        <v>35</v>
      </c>
      <c r="L3861" s="12">
        <v>9</v>
      </c>
      <c r="M3861" s="12">
        <v>9</v>
      </c>
      <c r="N3861" s="12">
        <v>15</v>
      </c>
      <c r="O3861" s="12">
        <v>8</v>
      </c>
      <c r="P3861" s="12">
        <v>2</v>
      </c>
      <c r="Q3861" s="12">
        <v>10</v>
      </c>
      <c r="R3861" s="12">
        <v>6</v>
      </c>
      <c r="S3861" s="12">
        <v>16</v>
      </c>
      <c r="T3861" s="12"/>
      <c r="U3861" s="12">
        <f t="shared" si="907"/>
        <v>262</v>
      </c>
    </row>
    <row r="3862" spans="1:21">
      <c r="A3862" s="14"/>
      <c r="B3862" s="14"/>
      <c r="C3862" s="12" t="s">
        <v>35</v>
      </c>
      <c r="D3862" s="12">
        <v>8</v>
      </c>
      <c r="E3862" s="12">
        <v>10</v>
      </c>
      <c r="F3862" s="12">
        <v>13</v>
      </c>
      <c r="G3862" s="12">
        <v>27</v>
      </c>
      <c r="H3862" s="12">
        <v>25</v>
      </c>
      <c r="I3862" s="12">
        <v>35</v>
      </c>
      <c r="J3862" s="12">
        <v>27</v>
      </c>
      <c r="K3862" s="12">
        <v>22</v>
      </c>
      <c r="L3862" s="12">
        <v>5</v>
      </c>
      <c r="M3862" s="12">
        <v>8</v>
      </c>
      <c r="N3862" s="12">
        <v>9</v>
      </c>
      <c r="O3862" s="12">
        <v>9</v>
      </c>
      <c r="P3862" s="12">
        <v>2</v>
      </c>
      <c r="Q3862" s="12">
        <v>15</v>
      </c>
      <c r="R3862" s="12">
        <v>4</v>
      </c>
      <c r="S3862" s="12">
        <v>18</v>
      </c>
      <c r="T3862" s="12"/>
      <c r="U3862" s="12">
        <f t="shared" si="907"/>
        <v>237</v>
      </c>
    </row>
    <row r="3863" spans="1:21">
      <c r="A3863" s="14"/>
      <c r="B3863" s="14"/>
      <c r="C3863" s="12" t="s">
        <v>36</v>
      </c>
      <c r="D3863" s="12">
        <v>2</v>
      </c>
      <c r="E3863" s="12">
        <v>12</v>
      </c>
      <c r="F3863" s="12">
        <v>8</v>
      </c>
      <c r="G3863" s="12"/>
      <c r="H3863" s="12"/>
      <c r="I3863" s="12"/>
      <c r="J3863" s="12"/>
      <c r="K3863" s="12"/>
      <c r="L3863" s="12"/>
      <c r="M3863" s="12">
        <v>2</v>
      </c>
      <c r="N3863" s="12">
        <v>4</v>
      </c>
      <c r="O3863" s="12">
        <v>7</v>
      </c>
      <c r="P3863" s="12"/>
      <c r="Q3863" s="12">
        <v>8</v>
      </c>
      <c r="R3863" s="12"/>
      <c r="S3863" s="12"/>
      <c r="T3863" s="12"/>
      <c r="U3863" s="12">
        <f t="shared" si="907"/>
        <v>43</v>
      </c>
    </row>
    <row r="3864" spans="1:21">
      <c r="A3864" s="14"/>
      <c r="B3864" s="14"/>
      <c r="C3864" s="12" t="s">
        <v>31</v>
      </c>
      <c r="D3864" s="12">
        <v>4</v>
      </c>
      <c r="E3864" s="12">
        <v>9</v>
      </c>
      <c r="F3864" s="12">
        <v>7</v>
      </c>
      <c r="G3864" s="12"/>
      <c r="H3864" s="12"/>
      <c r="I3864" s="12"/>
      <c r="J3864" s="12"/>
      <c r="K3864" s="12"/>
      <c r="L3864" s="12"/>
      <c r="M3864" s="12"/>
      <c r="N3864" s="12">
        <v>3</v>
      </c>
      <c r="O3864" s="12">
        <v>2</v>
      </c>
      <c r="P3864" s="12"/>
      <c r="Q3864" s="12"/>
      <c r="R3864" s="12"/>
      <c r="S3864" s="12"/>
      <c r="T3864" s="12"/>
      <c r="U3864" s="12">
        <f t="shared" si="907"/>
        <v>25</v>
      </c>
    </row>
    <row r="3865" spans="1:21">
      <c r="A3865" s="16"/>
      <c r="B3865" s="16"/>
      <c r="C3865" s="12" t="s">
        <v>32</v>
      </c>
      <c r="D3865" s="12"/>
      <c r="E3865" s="12"/>
      <c r="F3865" s="12"/>
      <c r="G3865" s="12">
        <v>16</v>
      </c>
      <c r="H3865" s="12">
        <v>15</v>
      </c>
      <c r="I3865" s="12">
        <v>7</v>
      </c>
      <c r="J3865" s="12">
        <v>15</v>
      </c>
      <c r="K3865" s="12">
        <v>16</v>
      </c>
      <c r="L3865" s="12">
        <v>3</v>
      </c>
      <c r="M3865" s="12">
        <v>2</v>
      </c>
      <c r="N3865" s="12">
        <v>20</v>
      </c>
      <c r="O3865" s="12">
        <v>5</v>
      </c>
      <c r="P3865" s="12"/>
      <c r="Q3865" s="12"/>
      <c r="R3865" s="12"/>
      <c r="S3865" s="12"/>
      <c r="T3865" s="12"/>
      <c r="U3865" s="12">
        <f t="shared" si="907"/>
        <v>99</v>
      </c>
    </row>
    <row r="3866" spans="1:21">
      <c r="A3866" s="17"/>
      <c r="B3866" s="18"/>
      <c r="C3866" s="19" t="s">
        <v>33</v>
      </c>
      <c r="D3866" s="19">
        <f>SUM(D3857:D3865)</f>
        <v>25</v>
      </c>
      <c r="E3866" s="19">
        <f>SUM(E3857:E3865)</f>
        <v>50</v>
      </c>
      <c r="F3866" s="19">
        <f t="shared" ref="F3866:U3866" si="908">SUM(F3857:F3865)</f>
        <v>45</v>
      </c>
      <c r="G3866" s="19">
        <f t="shared" si="908"/>
        <v>140</v>
      </c>
      <c r="H3866" s="19">
        <f t="shared" si="908"/>
        <v>112</v>
      </c>
      <c r="I3866" s="19">
        <f t="shared" si="908"/>
        <v>153</v>
      </c>
      <c r="J3866" s="19">
        <f t="shared" si="908"/>
        <v>179</v>
      </c>
      <c r="K3866" s="19">
        <f t="shared" si="908"/>
        <v>190</v>
      </c>
      <c r="L3866" s="19">
        <f t="shared" si="908"/>
        <v>53</v>
      </c>
      <c r="M3866" s="19">
        <f t="shared" si="908"/>
        <v>31</v>
      </c>
      <c r="N3866" s="19">
        <f t="shared" si="908"/>
        <v>63</v>
      </c>
      <c r="O3866" s="19">
        <f t="shared" si="908"/>
        <v>54</v>
      </c>
      <c r="P3866" s="19">
        <f t="shared" si="908"/>
        <v>18</v>
      </c>
      <c r="Q3866" s="19">
        <f t="shared" si="908"/>
        <v>49</v>
      </c>
      <c r="R3866" s="19">
        <f t="shared" si="908"/>
        <v>15</v>
      </c>
      <c r="S3866" s="19">
        <f t="shared" si="908"/>
        <v>49</v>
      </c>
      <c r="T3866" s="19">
        <f t="shared" si="908"/>
        <v>0</v>
      </c>
      <c r="U3866" s="19">
        <f t="shared" si="908"/>
        <v>1226</v>
      </c>
    </row>
    <row r="3869" spans="1:21" ht="96">
      <c r="A3869" s="8" t="s">
        <v>2</v>
      </c>
      <c r="B3869" s="8" t="s">
        <v>3</v>
      </c>
      <c r="C3869" s="8" t="s">
        <v>4</v>
      </c>
      <c r="D3869" s="9" t="str">
        <f>D5</f>
        <v>ANGGREK</v>
      </c>
      <c r="E3869" s="9" t="str">
        <f>E5</f>
        <v>BOUGENVIL</v>
      </c>
      <c r="F3869" s="9" t="str">
        <f t="shared" ref="F3869:P3869" si="909">F5</f>
        <v>CAMELIA</v>
      </c>
      <c r="G3869" s="9" t="str">
        <f t="shared" si="909"/>
        <v>DEWANDARU</v>
      </c>
      <c r="H3869" s="9" t="str">
        <f t="shared" si="909"/>
        <v>EDELWEIS</v>
      </c>
      <c r="I3869" s="9" t="str">
        <f t="shared" si="909"/>
        <v>FLAMBOYAN</v>
      </c>
      <c r="J3869" s="9" t="str">
        <f t="shared" si="909"/>
        <v>GERANIUM</v>
      </c>
      <c r="K3869" s="9" t="str">
        <f t="shared" si="909"/>
        <v>HELIKONIA</v>
      </c>
      <c r="L3869" s="9" t="str">
        <f t="shared" si="909"/>
        <v>IVY</v>
      </c>
      <c r="M3869" s="9" t="str">
        <f t="shared" si="909"/>
        <v>JASMIN</v>
      </c>
      <c r="N3869" s="9" t="str">
        <f t="shared" si="909"/>
        <v>IGD</v>
      </c>
      <c r="O3869" s="9" t="str">
        <f t="shared" si="909"/>
        <v>HCU</v>
      </c>
      <c r="P3869" s="9" t="str">
        <f t="shared" si="909"/>
        <v>PENUNJANG</v>
      </c>
      <c r="Q3869" s="9" t="str">
        <f>Q5</f>
        <v>PELAYANAN</v>
      </c>
      <c r="R3869" s="9" t="str">
        <f>R5</f>
        <v>ADMIN</v>
      </c>
      <c r="S3869" s="9" t="str">
        <f>S5</f>
        <v>ASRAMA</v>
      </c>
      <c r="T3869" s="9" t="str">
        <f>T5</f>
        <v>MASJID</v>
      </c>
      <c r="U3869" s="9" t="str">
        <f>U5</f>
        <v>JUMLAH</v>
      </c>
    </row>
    <row r="3870" spans="1:21">
      <c r="A3870" s="10">
        <f>A3857+1</f>
        <v>18</v>
      </c>
      <c r="B3870" s="11" t="s">
        <v>34</v>
      </c>
      <c r="C3870" s="12" t="s">
        <v>24</v>
      </c>
      <c r="D3870" s="12"/>
      <c r="E3870" s="12"/>
      <c r="F3870" s="12"/>
      <c r="G3870" s="12">
        <v>19</v>
      </c>
      <c r="H3870" s="12">
        <v>28</v>
      </c>
      <c r="I3870" s="12">
        <v>29</v>
      </c>
      <c r="J3870" s="12">
        <v>30</v>
      </c>
      <c r="K3870" s="12">
        <v>30</v>
      </c>
      <c r="L3870" s="12">
        <v>13</v>
      </c>
      <c r="M3870" s="12">
        <v>5</v>
      </c>
      <c r="N3870" s="12"/>
      <c r="O3870" s="12">
        <v>9</v>
      </c>
      <c r="P3870" s="12">
        <v>11</v>
      </c>
      <c r="Q3870" s="12">
        <v>1</v>
      </c>
      <c r="R3870" s="12"/>
      <c r="S3870" s="12"/>
      <c r="T3870" s="12"/>
      <c r="U3870" s="12">
        <f t="shared" ref="U3870:U3878" si="910">SUM(E3870:T3870)</f>
        <v>175</v>
      </c>
    </row>
    <row r="3871" spans="1:21">
      <c r="A3871" s="14"/>
      <c r="B3871" s="15">
        <f>B3858+1</f>
        <v>46313</v>
      </c>
      <c r="C3871" s="12" t="s">
        <v>25</v>
      </c>
      <c r="D3871" s="12"/>
      <c r="E3871" s="12"/>
      <c r="F3871" s="12"/>
      <c r="G3871" s="12">
        <v>19</v>
      </c>
      <c r="H3871" s="12">
        <v>29</v>
      </c>
      <c r="I3871" s="12">
        <v>30</v>
      </c>
      <c r="J3871" s="12">
        <v>31</v>
      </c>
      <c r="K3871" s="12">
        <v>31</v>
      </c>
      <c r="L3871" s="12">
        <v>15</v>
      </c>
      <c r="M3871" s="12">
        <v>3</v>
      </c>
      <c r="N3871" s="12"/>
      <c r="O3871" s="12">
        <v>3</v>
      </c>
      <c r="P3871" s="12">
        <v>3</v>
      </c>
      <c r="Q3871" s="12"/>
      <c r="R3871" s="12"/>
      <c r="S3871" s="12"/>
      <c r="T3871" s="12"/>
      <c r="U3871" s="12">
        <f t="shared" si="910"/>
        <v>164</v>
      </c>
    </row>
    <row r="3872" spans="1:21">
      <c r="A3872" s="14"/>
      <c r="B3872" s="14"/>
      <c r="C3872" s="12" t="s">
        <v>26</v>
      </c>
      <c r="D3872" s="12"/>
      <c r="E3872" s="12"/>
      <c r="F3872" s="12"/>
      <c r="G3872" s="12">
        <v>3</v>
      </c>
      <c r="H3872" s="12">
        <v>8</v>
      </c>
      <c r="I3872" s="12">
        <v>4</v>
      </c>
      <c r="J3872" s="12">
        <v>8</v>
      </c>
      <c r="K3872" s="12">
        <v>8</v>
      </c>
      <c r="L3872" s="12">
        <v>9</v>
      </c>
      <c r="M3872" s="12">
        <v>1</v>
      </c>
      <c r="N3872" s="12"/>
      <c r="O3872" s="12">
        <v>5</v>
      </c>
      <c r="P3872" s="12"/>
      <c r="Q3872" s="12">
        <v>16</v>
      </c>
      <c r="R3872" s="12"/>
      <c r="S3872" s="12"/>
      <c r="T3872" s="12"/>
      <c r="U3872" s="12">
        <f t="shared" si="910"/>
        <v>62</v>
      </c>
    </row>
    <row r="3873" spans="1:21">
      <c r="A3873" s="14"/>
      <c r="B3873" s="14"/>
      <c r="C3873" s="12" t="s">
        <v>27</v>
      </c>
      <c r="D3873" s="12">
        <v>9</v>
      </c>
      <c r="E3873" s="12">
        <v>15</v>
      </c>
      <c r="F3873" s="12">
        <v>6</v>
      </c>
      <c r="G3873" s="12">
        <v>19</v>
      </c>
      <c r="H3873" s="12">
        <v>28</v>
      </c>
      <c r="I3873" s="12">
        <v>28</v>
      </c>
      <c r="J3873" s="12">
        <v>32</v>
      </c>
      <c r="K3873" s="12">
        <v>28</v>
      </c>
      <c r="L3873" s="12">
        <v>8</v>
      </c>
      <c r="M3873" s="12">
        <v>3</v>
      </c>
      <c r="N3873" s="12">
        <v>15</v>
      </c>
      <c r="O3873" s="12">
        <v>6</v>
      </c>
      <c r="P3873" s="12">
        <v>5</v>
      </c>
      <c r="Q3873" s="12">
        <v>24</v>
      </c>
      <c r="R3873" s="12">
        <v>5</v>
      </c>
      <c r="S3873" s="12">
        <v>12</v>
      </c>
      <c r="T3873" s="12"/>
      <c r="U3873" s="12">
        <f t="shared" si="910"/>
        <v>234</v>
      </c>
    </row>
    <row r="3874" spans="1:21">
      <c r="A3874" s="14"/>
      <c r="B3874" s="14"/>
      <c r="C3874" s="12" t="s">
        <v>28</v>
      </c>
      <c r="D3874" s="12">
        <v>8</v>
      </c>
      <c r="E3874" s="12">
        <v>16</v>
      </c>
      <c r="F3874" s="12">
        <v>8</v>
      </c>
      <c r="G3874" s="12">
        <v>20</v>
      </c>
      <c r="H3874" s="12">
        <v>29</v>
      </c>
      <c r="I3874" s="12">
        <v>34</v>
      </c>
      <c r="J3874" s="12">
        <v>26</v>
      </c>
      <c r="K3874" s="12">
        <v>29</v>
      </c>
      <c r="L3874" s="12">
        <v>7</v>
      </c>
      <c r="M3874" s="12">
        <v>4</v>
      </c>
      <c r="N3874" s="12">
        <v>12</v>
      </c>
      <c r="O3874" s="12">
        <v>8</v>
      </c>
      <c r="P3874" s="12">
        <v>3</v>
      </c>
      <c r="Q3874" s="12">
        <v>5</v>
      </c>
      <c r="R3874" s="12">
        <v>6</v>
      </c>
      <c r="S3874" s="12">
        <v>13</v>
      </c>
      <c r="T3874" s="12"/>
      <c r="U3874" s="12">
        <f t="shared" si="910"/>
        <v>220</v>
      </c>
    </row>
    <row r="3875" spans="1:21">
      <c r="A3875" s="14"/>
      <c r="B3875" s="14"/>
      <c r="C3875" s="12" t="s">
        <v>35</v>
      </c>
      <c r="D3875" s="12">
        <v>6</v>
      </c>
      <c r="E3875" s="12">
        <v>18</v>
      </c>
      <c r="F3875" s="12">
        <v>6</v>
      </c>
      <c r="G3875" s="12">
        <v>16</v>
      </c>
      <c r="H3875" s="12">
        <v>32</v>
      </c>
      <c r="I3875" s="12">
        <v>33</v>
      </c>
      <c r="J3875" s="12">
        <v>34</v>
      </c>
      <c r="K3875" s="12">
        <v>28</v>
      </c>
      <c r="L3875" s="12">
        <v>5</v>
      </c>
      <c r="M3875" s="12">
        <v>3</v>
      </c>
      <c r="N3875" s="12">
        <v>9</v>
      </c>
      <c r="O3875" s="12">
        <v>7</v>
      </c>
      <c r="P3875" s="12">
        <v>6</v>
      </c>
      <c r="Q3875" s="12">
        <v>9</v>
      </c>
      <c r="R3875" s="12">
        <v>4</v>
      </c>
      <c r="S3875" s="12">
        <v>15</v>
      </c>
      <c r="T3875" s="12"/>
      <c r="U3875" s="12">
        <f t="shared" si="910"/>
        <v>225</v>
      </c>
    </row>
    <row r="3876" spans="1:21">
      <c r="A3876" s="14"/>
      <c r="B3876" s="14"/>
      <c r="C3876" s="12" t="s">
        <v>36</v>
      </c>
      <c r="D3876" s="12">
        <v>5</v>
      </c>
      <c r="E3876" s="12">
        <v>12</v>
      </c>
      <c r="F3876" s="12">
        <v>9</v>
      </c>
      <c r="G3876" s="12"/>
      <c r="H3876" s="12"/>
      <c r="I3876" s="12"/>
      <c r="J3876" s="12"/>
      <c r="K3876" s="12"/>
      <c r="L3876" s="12"/>
      <c r="M3876" s="12"/>
      <c r="N3876" s="12"/>
      <c r="O3876" s="12">
        <v>3</v>
      </c>
      <c r="P3876" s="12"/>
      <c r="Q3876" s="12"/>
      <c r="R3876" s="12"/>
      <c r="S3876" s="12"/>
      <c r="T3876" s="12"/>
      <c r="U3876" s="12">
        <f t="shared" si="910"/>
        <v>24</v>
      </c>
    </row>
    <row r="3877" spans="1:21">
      <c r="A3877" s="14"/>
      <c r="B3877" s="14"/>
      <c r="C3877" s="12" t="s">
        <v>31</v>
      </c>
      <c r="D3877" s="12">
        <v>7</v>
      </c>
      <c r="E3877" s="12">
        <v>9</v>
      </c>
      <c r="F3877" s="12">
        <v>6</v>
      </c>
      <c r="G3877" s="12"/>
      <c r="H3877" s="12"/>
      <c r="I3877" s="12"/>
      <c r="J3877" s="12"/>
      <c r="K3877" s="12"/>
      <c r="L3877" s="12"/>
      <c r="M3877" s="12"/>
      <c r="N3877" s="12">
        <v>2</v>
      </c>
      <c r="O3877" s="12"/>
      <c r="P3877" s="12"/>
      <c r="Q3877" s="12">
        <v>2</v>
      </c>
      <c r="R3877" s="12"/>
      <c r="S3877" s="12"/>
      <c r="T3877" s="12"/>
      <c r="U3877" s="12">
        <f t="shared" si="910"/>
        <v>19</v>
      </c>
    </row>
    <row r="3878" spans="1:21">
      <c r="A3878" s="16"/>
      <c r="B3878" s="16"/>
      <c r="C3878" s="12" t="s">
        <v>32</v>
      </c>
      <c r="D3878" s="12"/>
      <c r="E3878" s="12"/>
      <c r="F3878" s="12"/>
      <c r="G3878" s="12">
        <v>9</v>
      </c>
      <c r="H3878" s="12">
        <v>15</v>
      </c>
      <c r="I3878" s="12">
        <v>8</v>
      </c>
      <c r="J3878" s="12">
        <v>6</v>
      </c>
      <c r="K3878" s="12">
        <v>3</v>
      </c>
      <c r="L3878" s="12">
        <v>2</v>
      </c>
      <c r="M3878" s="12">
        <v>2</v>
      </c>
      <c r="N3878" s="12">
        <v>7</v>
      </c>
      <c r="O3878" s="12">
        <v>5</v>
      </c>
      <c r="P3878" s="12"/>
      <c r="Q3878" s="12"/>
      <c r="R3878" s="12"/>
      <c r="S3878" s="12"/>
      <c r="T3878" s="12"/>
      <c r="U3878" s="12">
        <f t="shared" si="910"/>
        <v>57</v>
      </c>
    </row>
    <row r="3879" spans="1:21">
      <c r="A3879" s="17"/>
      <c r="B3879" s="18"/>
      <c r="C3879" s="19" t="s">
        <v>33</v>
      </c>
      <c r="D3879" s="19">
        <f>SUM(D3870:D3878)</f>
        <v>35</v>
      </c>
      <c r="E3879" s="19">
        <f>SUM(E3870:E3878)</f>
        <v>70</v>
      </c>
      <c r="F3879" s="19">
        <f t="shared" ref="F3879:U3879" si="911">SUM(F3870:F3878)</f>
        <v>35</v>
      </c>
      <c r="G3879" s="19">
        <f t="shared" si="911"/>
        <v>105</v>
      </c>
      <c r="H3879" s="19">
        <f t="shared" si="911"/>
        <v>169</v>
      </c>
      <c r="I3879" s="19">
        <f t="shared" si="911"/>
        <v>166</v>
      </c>
      <c r="J3879" s="19">
        <f t="shared" si="911"/>
        <v>167</v>
      </c>
      <c r="K3879" s="19">
        <f t="shared" si="911"/>
        <v>157</v>
      </c>
      <c r="L3879" s="19">
        <f t="shared" si="911"/>
        <v>59</v>
      </c>
      <c r="M3879" s="19">
        <f t="shared" si="911"/>
        <v>21</v>
      </c>
      <c r="N3879" s="19">
        <f t="shared" si="911"/>
        <v>45</v>
      </c>
      <c r="O3879" s="19">
        <f t="shared" si="911"/>
        <v>46</v>
      </c>
      <c r="P3879" s="19">
        <f t="shared" si="911"/>
        <v>28</v>
      </c>
      <c r="Q3879" s="19">
        <f t="shared" si="911"/>
        <v>57</v>
      </c>
      <c r="R3879" s="19">
        <f t="shared" si="911"/>
        <v>15</v>
      </c>
      <c r="S3879" s="19">
        <f t="shared" si="911"/>
        <v>40</v>
      </c>
      <c r="T3879" s="19">
        <f t="shared" si="911"/>
        <v>0</v>
      </c>
      <c r="U3879" s="19">
        <f t="shared" si="911"/>
        <v>1180</v>
      </c>
    </row>
    <row r="3882" spans="1:21" ht="96">
      <c r="A3882" s="8" t="s">
        <v>2</v>
      </c>
      <c r="B3882" s="8" t="s">
        <v>3</v>
      </c>
      <c r="C3882" s="8" t="s">
        <v>4</v>
      </c>
      <c r="D3882" s="9" t="str">
        <f>D5</f>
        <v>ANGGREK</v>
      </c>
      <c r="E3882" s="9" t="str">
        <f>E5</f>
        <v>BOUGENVIL</v>
      </c>
      <c r="F3882" s="9" t="str">
        <f t="shared" ref="F3882:P3882" si="912">F5</f>
        <v>CAMELIA</v>
      </c>
      <c r="G3882" s="9" t="str">
        <f t="shared" si="912"/>
        <v>DEWANDARU</v>
      </c>
      <c r="H3882" s="9" t="str">
        <f t="shared" si="912"/>
        <v>EDELWEIS</v>
      </c>
      <c r="I3882" s="9" t="str">
        <f t="shared" si="912"/>
        <v>FLAMBOYAN</v>
      </c>
      <c r="J3882" s="9" t="str">
        <f t="shared" si="912"/>
        <v>GERANIUM</v>
      </c>
      <c r="K3882" s="9" t="str">
        <f t="shared" si="912"/>
        <v>HELIKONIA</v>
      </c>
      <c r="L3882" s="9" t="str">
        <f t="shared" si="912"/>
        <v>IVY</v>
      </c>
      <c r="M3882" s="9" t="str">
        <f t="shared" si="912"/>
        <v>JASMIN</v>
      </c>
      <c r="N3882" s="9" t="str">
        <f t="shared" si="912"/>
        <v>IGD</v>
      </c>
      <c r="O3882" s="9" t="str">
        <f t="shared" si="912"/>
        <v>HCU</v>
      </c>
      <c r="P3882" s="9" t="str">
        <f t="shared" si="912"/>
        <v>PENUNJANG</v>
      </c>
      <c r="Q3882" s="9" t="str">
        <f>Q5</f>
        <v>PELAYANAN</v>
      </c>
      <c r="R3882" s="9" t="str">
        <f>R5</f>
        <v>ADMIN</v>
      </c>
      <c r="S3882" s="9" t="str">
        <f>S5</f>
        <v>ASRAMA</v>
      </c>
      <c r="T3882" s="9" t="str">
        <f>T5</f>
        <v>MASJID</v>
      </c>
      <c r="U3882" s="9" t="str">
        <f>U5</f>
        <v>JUMLAH</v>
      </c>
    </row>
    <row r="3883" spans="1:21">
      <c r="A3883" s="10">
        <f>A3870+1</f>
        <v>19</v>
      </c>
      <c r="B3883" s="11" t="s">
        <v>37</v>
      </c>
      <c r="C3883" s="12" t="s">
        <v>24</v>
      </c>
      <c r="D3883" s="12"/>
      <c r="E3883" s="12"/>
      <c r="F3883" s="12"/>
      <c r="G3883" s="12">
        <v>13</v>
      </c>
      <c r="H3883" s="12">
        <v>16</v>
      </c>
      <c r="I3883" s="12">
        <v>23</v>
      </c>
      <c r="J3883" s="12">
        <v>29</v>
      </c>
      <c r="K3883" s="12">
        <v>31</v>
      </c>
      <c r="L3883" s="12">
        <v>12</v>
      </c>
      <c r="M3883" s="12">
        <v>3</v>
      </c>
      <c r="N3883" s="12"/>
      <c r="O3883" s="12">
        <v>11</v>
      </c>
      <c r="P3883" s="12">
        <v>13</v>
      </c>
      <c r="Q3883" s="12"/>
      <c r="R3883" s="12"/>
      <c r="S3883" s="12"/>
      <c r="T3883" s="12"/>
      <c r="U3883" s="12">
        <f t="shared" ref="U3883:U3891" si="913">SUM(E3883:T3883)</f>
        <v>151</v>
      </c>
    </row>
    <row r="3884" spans="1:21">
      <c r="A3884" s="14"/>
      <c r="B3884" s="15">
        <f>B3871+1</f>
        <v>46314</v>
      </c>
      <c r="C3884" s="12" t="s">
        <v>25</v>
      </c>
      <c r="D3884" s="12"/>
      <c r="E3884" s="12"/>
      <c r="F3884" s="12"/>
      <c r="G3884" s="12">
        <v>20</v>
      </c>
      <c r="H3884" s="12">
        <v>18</v>
      </c>
      <c r="I3884" s="12">
        <v>19</v>
      </c>
      <c r="J3884" s="12">
        <v>28</v>
      </c>
      <c r="K3884" s="12">
        <v>32</v>
      </c>
      <c r="L3884" s="12">
        <v>14</v>
      </c>
      <c r="M3884" s="12">
        <v>4</v>
      </c>
      <c r="N3884" s="12"/>
      <c r="O3884" s="12">
        <v>4</v>
      </c>
      <c r="P3884" s="12">
        <v>2</v>
      </c>
      <c r="Q3884" s="12"/>
      <c r="R3884" s="12"/>
      <c r="S3884" s="12"/>
      <c r="T3884" s="12"/>
      <c r="U3884" s="12">
        <f t="shared" si="913"/>
        <v>141</v>
      </c>
    </row>
    <row r="3885" spans="1:21">
      <c r="A3885" s="14"/>
      <c r="B3885" s="14"/>
      <c r="C3885" s="12" t="s">
        <v>26</v>
      </c>
      <c r="D3885" s="12"/>
      <c r="E3885" s="12"/>
      <c r="F3885" s="12"/>
      <c r="G3885" s="12">
        <v>2</v>
      </c>
      <c r="H3885" s="12">
        <v>6</v>
      </c>
      <c r="I3885" s="12">
        <v>5</v>
      </c>
      <c r="J3885" s="12">
        <v>8</v>
      </c>
      <c r="K3885" s="12">
        <v>7</v>
      </c>
      <c r="L3885" s="12">
        <v>4</v>
      </c>
      <c r="M3885" s="12"/>
      <c r="N3885" s="12"/>
      <c r="O3885" s="12">
        <v>3</v>
      </c>
      <c r="P3885" s="12"/>
      <c r="Q3885" s="12">
        <v>1</v>
      </c>
      <c r="R3885" s="12"/>
      <c r="S3885" s="12"/>
      <c r="T3885" s="12"/>
      <c r="U3885" s="12">
        <f t="shared" si="913"/>
        <v>36</v>
      </c>
    </row>
    <row r="3886" spans="1:21">
      <c r="A3886" s="14"/>
      <c r="B3886" s="14"/>
      <c r="C3886" s="12" t="s">
        <v>27</v>
      </c>
      <c r="D3886" s="12">
        <v>9</v>
      </c>
      <c r="E3886" s="12">
        <v>12</v>
      </c>
      <c r="F3886" s="12">
        <v>4</v>
      </c>
      <c r="G3886" s="12">
        <v>18</v>
      </c>
      <c r="H3886" s="12">
        <v>28</v>
      </c>
      <c r="I3886" s="12">
        <v>26</v>
      </c>
      <c r="J3886" s="12">
        <v>28</v>
      </c>
      <c r="K3886" s="12">
        <v>26</v>
      </c>
      <c r="L3886" s="12">
        <v>18</v>
      </c>
      <c r="M3886" s="12">
        <v>4</v>
      </c>
      <c r="N3886" s="12">
        <v>17</v>
      </c>
      <c r="O3886" s="12">
        <v>4</v>
      </c>
      <c r="P3886" s="12">
        <v>6</v>
      </c>
      <c r="Q3886" s="12">
        <v>1</v>
      </c>
      <c r="R3886" s="12"/>
      <c r="S3886" s="12"/>
      <c r="T3886" s="12"/>
      <c r="U3886" s="12">
        <f t="shared" si="913"/>
        <v>192</v>
      </c>
    </row>
    <row r="3887" spans="1:21">
      <c r="A3887" s="14"/>
      <c r="B3887" s="14"/>
      <c r="C3887" s="12" t="s">
        <v>28</v>
      </c>
      <c r="D3887" s="12">
        <v>6</v>
      </c>
      <c r="E3887" s="12">
        <v>10</v>
      </c>
      <c r="F3887" s="12">
        <v>6</v>
      </c>
      <c r="G3887" s="12">
        <v>25</v>
      </c>
      <c r="H3887" s="12">
        <v>35</v>
      </c>
      <c r="I3887" s="12">
        <v>25</v>
      </c>
      <c r="J3887" s="12">
        <v>34</v>
      </c>
      <c r="K3887" s="12">
        <v>27</v>
      </c>
      <c r="L3887" s="12">
        <v>15</v>
      </c>
      <c r="M3887" s="12">
        <v>4</v>
      </c>
      <c r="N3887" s="12">
        <v>6</v>
      </c>
      <c r="O3887" s="12">
        <v>6</v>
      </c>
      <c r="P3887" s="12">
        <v>5</v>
      </c>
      <c r="Q3887" s="12">
        <v>1</v>
      </c>
      <c r="R3887" s="12"/>
      <c r="S3887" s="12"/>
      <c r="T3887" s="12"/>
      <c r="U3887" s="12">
        <f t="shared" si="913"/>
        <v>199</v>
      </c>
    </row>
    <row r="3888" spans="1:21">
      <c r="A3888" s="14"/>
      <c r="B3888" s="14"/>
      <c r="C3888" s="12" t="s">
        <v>35</v>
      </c>
      <c r="D3888" s="12">
        <v>7</v>
      </c>
      <c r="E3888" s="12">
        <v>9</v>
      </c>
      <c r="F3888" s="12">
        <v>5</v>
      </c>
      <c r="G3888" s="12">
        <v>17</v>
      </c>
      <c r="H3888" s="12">
        <v>36</v>
      </c>
      <c r="I3888" s="12">
        <v>34</v>
      </c>
      <c r="J3888" s="12">
        <v>32</v>
      </c>
      <c r="K3888" s="12">
        <v>35</v>
      </c>
      <c r="L3888" s="12">
        <v>16</v>
      </c>
      <c r="M3888" s="12">
        <v>2</v>
      </c>
      <c r="N3888" s="12">
        <v>9</v>
      </c>
      <c r="O3888" s="12">
        <v>3</v>
      </c>
      <c r="P3888" s="12">
        <v>8</v>
      </c>
      <c r="Q3888" s="12">
        <v>1</v>
      </c>
      <c r="R3888" s="12"/>
      <c r="S3888" s="12"/>
      <c r="T3888" s="12"/>
      <c r="U3888" s="12">
        <f t="shared" si="913"/>
        <v>207</v>
      </c>
    </row>
    <row r="3889" spans="1:21">
      <c r="A3889" s="14"/>
      <c r="B3889" s="14"/>
      <c r="C3889" s="12" t="s">
        <v>36</v>
      </c>
      <c r="D3889" s="12">
        <v>8</v>
      </c>
      <c r="E3889" s="12">
        <v>8</v>
      </c>
      <c r="F3889" s="12">
        <v>6</v>
      </c>
      <c r="G3889" s="12"/>
      <c r="H3889" s="12"/>
      <c r="I3889" s="12"/>
      <c r="J3889" s="12"/>
      <c r="K3889" s="12"/>
      <c r="L3889" s="12"/>
      <c r="M3889" s="12"/>
      <c r="N3889" s="12">
        <v>2</v>
      </c>
      <c r="O3889" s="12">
        <v>4</v>
      </c>
      <c r="P3889" s="12"/>
      <c r="Q3889" s="12"/>
      <c r="R3889" s="12"/>
      <c r="S3889" s="12"/>
      <c r="T3889" s="12"/>
      <c r="U3889" s="12">
        <f t="shared" si="913"/>
        <v>20</v>
      </c>
    </row>
    <row r="3890" spans="1:21">
      <c r="A3890" s="14"/>
      <c r="B3890" s="14"/>
      <c r="C3890" s="12" t="s">
        <v>31</v>
      </c>
      <c r="D3890" s="12">
        <v>2</v>
      </c>
      <c r="E3890" s="12">
        <v>6</v>
      </c>
      <c r="F3890" s="12">
        <v>4</v>
      </c>
      <c r="G3890" s="12"/>
      <c r="H3890" s="12"/>
      <c r="I3890" s="12"/>
      <c r="J3890" s="12"/>
      <c r="K3890" s="12"/>
      <c r="L3890" s="12"/>
      <c r="M3890" s="12"/>
      <c r="N3890" s="12">
        <v>3</v>
      </c>
      <c r="O3890" s="12">
        <v>1</v>
      </c>
      <c r="P3890" s="12"/>
      <c r="Q3890" s="12"/>
      <c r="R3890" s="12"/>
      <c r="S3890" s="12"/>
      <c r="T3890" s="12"/>
      <c r="U3890" s="12">
        <f t="shared" si="913"/>
        <v>14</v>
      </c>
    </row>
    <row r="3891" spans="1:21">
      <c r="A3891" s="16"/>
      <c r="B3891" s="16"/>
      <c r="C3891" s="12" t="s">
        <v>32</v>
      </c>
      <c r="D3891" s="12"/>
      <c r="E3891" s="12"/>
      <c r="F3891" s="12"/>
      <c r="G3891" s="12">
        <v>17</v>
      </c>
      <c r="H3891" s="12">
        <v>18</v>
      </c>
      <c r="I3891" s="12">
        <v>11</v>
      </c>
      <c r="J3891" s="12">
        <v>23</v>
      </c>
      <c r="K3891" s="12">
        <v>16</v>
      </c>
      <c r="L3891" s="12">
        <v>7</v>
      </c>
      <c r="M3891" s="12">
        <v>5</v>
      </c>
      <c r="N3891" s="12">
        <v>15</v>
      </c>
      <c r="O3891" s="12">
        <v>6</v>
      </c>
      <c r="P3891" s="12"/>
      <c r="Q3891" s="12"/>
      <c r="R3891" s="12"/>
      <c r="S3891" s="12"/>
      <c r="T3891" s="12"/>
      <c r="U3891" s="12">
        <f t="shared" si="913"/>
        <v>118</v>
      </c>
    </row>
    <row r="3892" spans="1:21">
      <c r="A3892" s="17"/>
      <c r="B3892" s="18"/>
      <c r="C3892" s="19" t="s">
        <v>33</v>
      </c>
      <c r="D3892" s="19">
        <f>SUM(D3883:D3891)</f>
        <v>32</v>
      </c>
      <c r="E3892" s="19">
        <f>SUM(E3883:E3891)</f>
        <v>45</v>
      </c>
      <c r="F3892" s="19">
        <f t="shared" ref="F3892:U3892" si="914">SUM(F3883:F3891)</f>
        <v>25</v>
      </c>
      <c r="G3892" s="19">
        <f t="shared" si="914"/>
        <v>112</v>
      </c>
      <c r="H3892" s="19">
        <f t="shared" si="914"/>
        <v>157</v>
      </c>
      <c r="I3892" s="19">
        <f t="shared" si="914"/>
        <v>143</v>
      </c>
      <c r="J3892" s="19">
        <f t="shared" si="914"/>
        <v>182</v>
      </c>
      <c r="K3892" s="19">
        <f t="shared" si="914"/>
        <v>174</v>
      </c>
      <c r="L3892" s="19">
        <f t="shared" si="914"/>
        <v>86</v>
      </c>
      <c r="M3892" s="19">
        <f t="shared" si="914"/>
        <v>22</v>
      </c>
      <c r="N3892" s="19">
        <f t="shared" si="914"/>
        <v>52</v>
      </c>
      <c r="O3892" s="19">
        <f t="shared" si="914"/>
        <v>42</v>
      </c>
      <c r="P3892" s="19">
        <f t="shared" si="914"/>
        <v>34</v>
      </c>
      <c r="Q3892" s="19">
        <f t="shared" si="914"/>
        <v>4</v>
      </c>
      <c r="R3892" s="19">
        <f t="shared" si="914"/>
        <v>0</v>
      </c>
      <c r="S3892" s="19">
        <f t="shared" si="914"/>
        <v>0</v>
      </c>
      <c r="T3892" s="19">
        <f t="shared" si="914"/>
        <v>0</v>
      </c>
      <c r="U3892" s="19">
        <f t="shared" si="914"/>
        <v>1078</v>
      </c>
    </row>
    <row r="3895" spans="1:21" ht="96">
      <c r="A3895" s="8" t="s">
        <v>2</v>
      </c>
      <c r="B3895" s="8" t="s">
        <v>3</v>
      </c>
      <c r="C3895" s="8" t="s">
        <v>4</v>
      </c>
      <c r="D3895" s="9" t="str">
        <f>D5</f>
        <v>ANGGREK</v>
      </c>
      <c r="E3895" s="9" t="str">
        <f>E5</f>
        <v>BOUGENVIL</v>
      </c>
      <c r="F3895" s="9" t="str">
        <f t="shared" ref="F3895:P3895" si="915">F5</f>
        <v>CAMELIA</v>
      </c>
      <c r="G3895" s="9" t="str">
        <f t="shared" si="915"/>
        <v>DEWANDARU</v>
      </c>
      <c r="H3895" s="9" t="str">
        <f t="shared" si="915"/>
        <v>EDELWEIS</v>
      </c>
      <c r="I3895" s="9" t="str">
        <f t="shared" si="915"/>
        <v>FLAMBOYAN</v>
      </c>
      <c r="J3895" s="9" t="str">
        <f t="shared" si="915"/>
        <v>GERANIUM</v>
      </c>
      <c r="K3895" s="9" t="str">
        <f t="shared" si="915"/>
        <v>HELIKONIA</v>
      </c>
      <c r="L3895" s="9" t="str">
        <f t="shared" si="915"/>
        <v>IVY</v>
      </c>
      <c r="M3895" s="9" t="str">
        <f t="shared" si="915"/>
        <v>JASMIN</v>
      </c>
      <c r="N3895" s="9" t="str">
        <f t="shared" si="915"/>
        <v>IGD</v>
      </c>
      <c r="O3895" s="9" t="str">
        <f t="shared" si="915"/>
        <v>HCU</v>
      </c>
      <c r="P3895" s="9" t="str">
        <f t="shared" si="915"/>
        <v>PENUNJANG</v>
      </c>
      <c r="Q3895" s="9" t="str">
        <f>Q5</f>
        <v>PELAYANAN</v>
      </c>
      <c r="R3895" s="9" t="str">
        <f>R5</f>
        <v>ADMIN</v>
      </c>
      <c r="S3895" s="9" t="str">
        <f>S5</f>
        <v>ASRAMA</v>
      </c>
      <c r="T3895" s="9" t="str">
        <f>T5</f>
        <v>MASJID</v>
      </c>
      <c r="U3895" s="9" t="str">
        <f>U5</f>
        <v>JUMLAH</v>
      </c>
    </row>
    <row r="3896" spans="1:21">
      <c r="A3896" s="10">
        <f>A3883+1</f>
        <v>20</v>
      </c>
      <c r="B3896" s="11" t="s">
        <v>39</v>
      </c>
      <c r="C3896" s="12" t="s">
        <v>24</v>
      </c>
      <c r="D3896" s="12"/>
      <c r="E3896" s="12"/>
      <c r="F3896" s="12"/>
      <c r="G3896" s="12">
        <v>27</v>
      </c>
      <c r="H3896" s="12">
        <v>29</v>
      </c>
      <c r="I3896" s="12">
        <v>29</v>
      </c>
      <c r="J3896" s="12">
        <v>30</v>
      </c>
      <c r="K3896" s="12">
        <v>29</v>
      </c>
      <c r="L3896" s="12">
        <v>13</v>
      </c>
      <c r="M3896" s="12">
        <v>4</v>
      </c>
      <c r="N3896" s="12"/>
      <c r="O3896" s="12">
        <v>12</v>
      </c>
      <c r="P3896" s="12">
        <v>10</v>
      </c>
      <c r="Q3896" s="12">
        <v>1</v>
      </c>
      <c r="R3896" s="12"/>
      <c r="S3896" s="12"/>
      <c r="T3896" s="12"/>
      <c r="U3896" s="12">
        <f t="shared" ref="U3896:U3904" si="916">SUM(E3896:T3896)</f>
        <v>184</v>
      </c>
    </row>
    <row r="3897" spans="1:21">
      <c r="A3897" s="14"/>
      <c r="B3897" s="15">
        <f>B3884+1</f>
        <v>46315</v>
      </c>
      <c r="C3897" s="12" t="s">
        <v>25</v>
      </c>
      <c r="D3897" s="12"/>
      <c r="E3897" s="12"/>
      <c r="F3897" s="12"/>
      <c r="G3897" s="12">
        <v>20</v>
      </c>
      <c r="H3897" s="12">
        <v>30</v>
      </c>
      <c r="I3897" s="12">
        <v>28</v>
      </c>
      <c r="J3897" s="12">
        <v>31</v>
      </c>
      <c r="K3897" s="12">
        <v>30</v>
      </c>
      <c r="L3897" s="12">
        <v>12</v>
      </c>
      <c r="M3897" s="12">
        <v>3</v>
      </c>
      <c r="N3897" s="12"/>
      <c r="O3897" s="12">
        <v>4</v>
      </c>
      <c r="P3897" s="12">
        <v>2</v>
      </c>
      <c r="Q3897" s="12">
        <v>5</v>
      </c>
      <c r="R3897" s="12"/>
      <c r="S3897" s="12"/>
      <c r="T3897" s="12"/>
      <c r="U3897" s="12">
        <f t="shared" si="916"/>
        <v>165</v>
      </c>
    </row>
    <row r="3898" spans="1:21">
      <c r="A3898" s="14"/>
      <c r="B3898" s="14"/>
      <c r="C3898" s="12" t="s">
        <v>26</v>
      </c>
      <c r="D3898" s="12"/>
      <c r="E3898" s="12"/>
      <c r="F3898" s="12"/>
      <c r="G3898" s="12">
        <v>5</v>
      </c>
      <c r="H3898" s="12">
        <v>7</v>
      </c>
      <c r="I3898" s="12">
        <v>7</v>
      </c>
      <c r="J3898" s="12">
        <v>10</v>
      </c>
      <c r="K3898" s="12">
        <v>4</v>
      </c>
      <c r="L3898" s="12">
        <v>8</v>
      </c>
      <c r="M3898" s="12">
        <v>2</v>
      </c>
      <c r="N3898" s="12"/>
      <c r="O3898" s="12">
        <v>4</v>
      </c>
      <c r="P3898" s="12"/>
      <c r="Q3898" s="12">
        <v>3</v>
      </c>
      <c r="R3898" s="12"/>
      <c r="S3898" s="12"/>
      <c r="T3898" s="12"/>
      <c r="U3898" s="12">
        <f t="shared" si="916"/>
        <v>50</v>
      </c>
    </row>
    <row r="3899" spans="1:21">
      <c r="A3899" s="14"/>
      <c r="B3899" s="14"/>
      <c r="C3899" s="12" t="s">
        <v>27</v>
      </c>
      <c r="D3899" s="12">
        <v>10</v>
      </c>
      <c r="E3899" s="12">
        <v>15</v>
      </c>
      <c r="F3899" s="12">
        <v>6</v>
      </c>
      <c r="G3899" s="12">
        <v>17</v>
      </c>
      <c r="H3899" s="12">
        <v>22</v>
      </c>
      <c r="I3899" s="12">
        <v>34</v>
      </c>
      <c r="J3899" s="12">
        <v>34</v>
      </c>
      <c r="K3899" s="12">
        <v>24</v>
      </c>
      <c r="L3899" s="12">
        <v>9</v>
      </c>
      <c r="M3899" s="12">
        <v>3</v>
      </c>
      <c r="N3899" s="12">
        <v>15</v>
      </c>
      <c r="O3899" s="12">
        <v>5</v>
      </c>
      <c r="P3899" s="12">
        <v>6</v>
      </c>
      <c r="Q3899" s="12">
        <v>4</v>
      </c>
      <c r="R3899" s="12">
        <v>7</v>
      </c>
      <c r="S3899" s="12">
        <v>12</v>
      </c>
      <c r="T3899" s="12"/>
      <c r="U3899" s="12">
        <f t="shared" si="916"/>
        <v>213</v>
      </c>
    </row>
    <row r="3900" spans="1:21">
      <c r="A3900" s="14"/>
      <c r="B3900" s="14"/>
      <c r="C3900" s="12" t="s">
        <v>28</v>
      </c>
      <c r="D3900" s="12">
        <v>9</v>
      </c>
      <c r="E3900" s="12">
        <v>16</v>
      </c>
      <c r="F3900" s="12">
        <v>7</v>
      </c>
      <c r="G3900" s="12">
        <v>15</v>
      </c>
      <c r="H3900" s="12">
        <v>27</v>
      </c>
      <c r="I3900" s="12">
        <v>20</v>
      </c>
      <c r="J3900" s="12">
        <v>34</v>
      </c>
      <c r="K3900" s="12">
        <v>28</v>
      </c>
      <c r="L3900" s="12">
        <v>5</v>
      </c>
      <c r="M3900" s="12">
        <v>4</v>
      </c>
      <c r="N3900" s="12">
        <v>16</v>
      </c>
      <c r="O3900" s="12">
        <v>6</v>
      </c>
      <c r="P3900" s="12">
        <v>8</v>
      </c>
      <c r="Q3900" s="12">
        <v>4</v>
      </c>
      <c r="R3900" s="12">
        <v>8</v>
      </c>
      <c r="S3900" s="12">
        <v>13</v>
      </c>
      <c r="T3900" s="12"/>
      <c r="U3900" s="12">
        <f t="shared" si="916"/>
        <v>211</v>
      </c>
    </row>
    <row r="3901" spans="1:21">
      <c r="A3901" s="14"/>
      <c r="B3901" s="14"/>
      <c r="C3901" s="12" t="s">
        <v>35</v>
      </c>
      <c r="D3901" s="12">
        <v>8</v>
      </c>
      <c r="E3901" s="12">
        <v>15</v>
      </c>
      <c r="F3901" s="12">
        <v>6</v>
      </c>
      <c r="G3901" s="12">
        <v>23</v>
      </c>
      <c r="H3901" s="12">
        <v>35</v>
      </c>
      <c r="I3901" s="12">
        <v>32</v>
      </c>
      <c r="J3901" s="12">
        <v>32</v>
      </c>
      <c r="K3901" s="12">
        <v>36</v>
      </c>
      <c r="L3901" s="12">
        <v>4</v>
      </c>
      <c r="M3901" s="12">
        <v>3</v>
      </c>
      <c r="N3901" s="12">
        <v>6</v>
      </c>
      <c r="O3901" s="12">
        <v>4</v>
      </c>
      <c r="P3901" s="12">
        <v>7</v>
      </c>
      <c r="Q3901" s="12">
        <v>3</v>
      </c>
      <c r="R3901" s="12">
        <v>6</v>
      </c>
      <c r="S3901" s="12">
        <v>9</v>
      </c>
      <c r="T3901" s="12"/>
      <c r="U3901" s="12">
        <f t="shared" si="916"/>
        <v>221</v>
      </c>
    </row>
    <row r="3902" spans="1:21">
      <c r="A3902" s="14"/>
      <c r="B3902" s="14"/>
      <c r="C3902" s="12" t="s">
        <v>36</v>
      </c>
      <c r="D3902" s="12">
        <v>6</v>
      </c>
      <c r="E3902" s="12">
        <v>16</v>
      </c>
      <c r="F3902" s="12">
        <v>6</v>
      </c>
      <c r="G3902" s="12"/>
      <c r="H3902" s="12"/>
      <c r="I3902" s="12"/>
      <c r="J3902" s="12"/>
      <c r="K3902" s="12"/>
      <c r="L3902" s="12"/>
      <c r="M3902" s="12">
        <v>2</v>
      </c>
      <c r="N3902" s="12"/>
      <c r="O3902" s="12">
        <v>3</v>
      </c>
      <c r="P3902" s="12"/>
      <c r="Q3902" s="12"/>
      <c r="R3902" s="12"/>
      <c r="S3902" s="12"/>
      <c r="T3902" s="12"/>
      <c r="U3902" s="12">
        <f t="shared" si="916"/>
        <v>27</v>
      </c>
    </row>
    <row r="3903" spans="1:21">
      <c r="A3903" s="14"/>
      <c r="B3903" s="14"/>
      <c r="C3903" s="12" t="s">
        <v>31</v>
      </c>
      <c r="D3903" s="12">
        <v>5</v>
      </c>
      <c r="E3903" s="12">
        <v>14</v>
      </c>
      <c r="F3903" s="12">
        <v>4</v>
      </c>
      <c r="G3903" s="12"/>
      <c r="H3903" s="12"/>
      <c r="I3903" s="12"/>
      <c r="J3903" s="12"/>
      <c r="K3903" s="12"/>
      <c r="L3903" s="12"/>
      <c r="M3903" s="12"/>
      <c r="N3903" s="12">
        <v>3</v>
      </c>
      <c r="O3903" s="12"/>
      <c r="P3903" s="12"/>
      <c r="Q3903" s="12"/>
      <c r="R3903" s="12"/>
      <c r="S3903" s="12"/>
      <c r="T3903" s="12"/>
      <c r="U3903" s="12">
        <f t="shared" si="916"/>
        <v>21</v>
      </c>
    </row>
    <row r="3904" spans="1:21">
      <c r="A3904" s="16"/>
      <c r="B3904" s="16"/>
      <c r="C3904" s="12" t="s">
        <v>32</v>
      </c>
      <c r="D3904" s="12"/>
      <c r="E3904" s="12"/>
      <c r="F3904" s="12"/>
      <c r="G3904" s="12">
        <v>19</v>
      </c>
      <c r="H3904" s="12">
        <v>16</v>
      </c>
      <c r="I3904" s="12">
        <v>7</v>
      </c>
      <c r="J3904" s="12">
        <v>10</v>
      </c>
      <c r="K3904" s="12">
        <v>8</v>
      </c>
      <c r="L3904" s="12">
        <v>4</v>
      </c>
      <c r="M3904" s="12"/>
      <c r="N3904" s="12">
        <v>12</v>
      </c>
      <c r="O3904" s="12">
        <v>5</v>
      </c>
      <c r="P3904" s="12"/>
      <c r="Q3904" s="12"/>
      <c r="R3904" s="12"/>
      <c r="S3904" s="12"/>
      <c r="T3904" s="12"/>
      <c r="U3904" s="12">
        <f t="shared" si="916"/>
        <v>81</v>
      </c>
    </row>
    <row r="3905" spans="1:21">
      <c r="A3905" s="17"/>
      <c r="B3905" s="18"/>
      <c r="C3905" s="19" t="s">
        <v>33</v>
      </c>
      <c r="D3905" s="19">
        <f>SUM(D3896:D3904)</f>
        <v>38</v>
      </c>
      <c r="E3905" s="19">
        <f>SUM(E3896:E3904)</f>
        <v>76</v>
      </c>
      <c r="F3905" s="19">
        <f t="shared" ref="F3905:U3905" si="917">SUM(F3896:F3904)</f>
        <v>29</v>
      </c>
      <c r="G3905" s="19">
        <f t="shared" si="917"/>
        <v>126</v>
      </c>
      <c r="H3905" s="19">
        <f t="shared" si="917"/>
        <v>166</v>
      </c>
      <c r="I3905" s="19">
        <f t="shared" si="917"/>
        <v>157</v>
      </c>
      <c r="J3905" s="19">
        <f t="shared" si="917"/>
        <v>181</v>
      </c>
      <c r="K3905" s="19">
        <f t="shared" si="917"/>
        <v>159</v>
      </c>
      <c r="L3905" s="19">
        <f t="shared" si="917"/>
        <v>55</v>
      </c>
      <c r="M3905" s="19">
        <f t="shared" si="917"/>
        <v>21</v>
      </c>
      <c r="N3905" s="19">
        <f t="shared" si="917"/>
        <v>52</v>
      </c>
      <c r="O3905" s="19">
        <f t="shared" si="917"/>
        <v>43</v>
      </c>
      <c r="P3905" s="19">
        <f t="shared" si="917"/>
        <v>33</v>
      </c>
      <c r="Q3905" s="19">
        <f t="shared" si="917"/>
        <v>20</v>
      </c>
      <c r="R3905" s="19">
        <f t="shared" si="917"/>
        <v>21</v>
      </c>
      <c r="S3905" s="19">
        <f t="shared" si="917"/>
        <v>34</v>
      </c>
      <c r="T3905" s="19">
        <f t="shared" si="917"/>
        <v>0</v>
      </c>
      <c r="U3905" s="19">
        <f t="shared" si="917"/>
        <v>1173</v>
      </c>
    </row>
    <row r="3908" spans="1:21" ht="96">
      <c r="A3908" s="8" t="s">
        <v>2</v>
      </c>
      <c r="B3908" s="8" t="s">
        <v>3</v>
      </c>
      <c r="C3908" s="8" t="s">
        <v>4</v>
      </c>
      <c r="D3908" s="9" t="str">
        <f>D5</f>
        <v>ANGGREK</v>
      </c>
      <c r="E3908" s="9" t="str">
        <f>E5</f>
        <v>BOUGENVIL</v>
      </c>
      <c r="F3908" s="9" t="str">
        <f t="shared" ref="F3908:P3908" si="918">F5</f>
        <v>CAMELIA</v>
      </c>
      <c r="G3908" s="9" t="str">
        <f t="shared" si="918"/>
        <v>DEWANDARU</v>
      </c>
      <c r="H3908" s="9" t="str">
        <f t="shared" si="918"/>
        <v>EDELWEIS</v>
      </c>
      <c r="I3908" s="9" t="str">
        <f t="shared" si="918"/>
        <v>FLAMBOYAN</v>
      </c>
      <c r="J3908" s="9" t="str">
        <f t="shared" si="918"/>
        <v>GERANIUM</v>
      </c>
      <c r="K3908" s="9" t="str">
        <f t="shared" si="918"/>
        <v>HELIKONIA</v>
      </c>
      <c r="L3908" s="9" t="str">
        <f t="shared" si="918"/>
        <v>IVY</v>
      </c>
      <c r="M3908" s="9" t="str">
        <f t="shared" si="918"/>
        <v>JASMIN</v>
      </c>
      <c r="N3908" s="9" t="str">
        <f t="shared" si="918"/>
        <v>IGD</v>
      </c>
      <c r="O3908" s="9" t="str">
        <f t="shared" si="918"/>
        <v>HCU</v>
      </c>
      <c r="P3908" s="9" t="str">
        <f t="shared" si="918"/>
        <v>PENUNJANG</v>
      </c>
      <c r="Q3908" s="9" t="str">
        <f>Q5</f>
        <v>PELAYANAN</v>
      </c>
      <c r="R3908" s="9" t="str">
        <f>R5</f>
        <v>ADMIN</v>
      </c>
      <c r="S3908" s="9" t="str">
        <f>S5</f>
        <v>ASRAMA</v>
      </c>
      <c r="T3908" s="9" t="str">
        <f>T5</f>
        <v>MASJID</v>
      </c>
      <c r="U3908" s="9" t="str">
        <f>U5</f>
        <v>JUMLAH</v>
      </c>
    </row>
    <row r="3909" spans="1:21">
      <c r="A3909" s="10">
        <f>A3896+1</f>
        <v>21</v>
      </c>
      <c r="B3909" s="11" t="s">
        <v>23</v>
      </c>
      <c r="C3909" s="12" t="s">
        <v>24</v>
      </c>
      <c r="D3909" s="12"/>
      <c r="E3909" s="12"/>
      <c r="F3909" s="12"/>
      <c r="G3909" s="12">
        <v>28</v>
      </c>
      <c r="H3909" s="12">
        <v>16</v>
      </c>
      <c r="I3909" s="12">
        <v>21</v>
      </c>
      <c r="J3909" s="12">
        <v>28</v>
      </c>
      <c r="K3909" s="12">
        <v>33</v>
      </c>
      <c r="L3909" s="12">
        <v>13</v>
      </c>
      <c r="M3909" s="12">
        <v>2</v>
      </c>
      <c r="N3909" s="12"/>
      <c r="O3909" s="12">
        <v>10</v>
      </c>
      <c r="P3909" s="12">
        <v>11</v>
      </c>
      <c r="Q3909" s="12">
        <v>19</v>
      </c>
      <c r="R3909" s="12"/>
      <c r="S3909" s="12"/>
      <c r="T3909" s="12"/>
      <c r="U3909" s="12">
        <f t="shared" ref="U3909:U3917" si="919">SUM(E3909:T3909)</f>
        <v>181</v>
      </c>
    </row>
    <row r="3910" spans="1:21">
      <c r="A3910" s="14"/>
      <c r="B3910" s="15">
        <f>B3897+1</f>
        <v>46316</v>
      </c>
      <c r="C3910" s="12" t="s">
        <v>25</v>
      </c>
      <c r="D3910" s="12"/>
      <c r="E3910" s="12"/>
      <c r="F3910" s="12"/>
      <c r="G3910" s="12">
        <v>29</v>
      </c>
      <c r="H3910" s="12">
        <v>17</v>
      </c>
      <c r="I3910" s="12">
        <v>21</v>
      </c>
      <c r="J3910" s="12">
        <v>29</v>
      </c>
      <c r="K3910" s="12">
        <v>32</v>
      </c>
      <c r="L3910" s="12">
        <v>12</v>
      </c>
      <c r="M3910" s="12">
        <v>4</v>
      </c>
      <c r="N3910" s="12"/>
      <c r="O3910" s="12">
        <v>2</v>
      </c>
      <c r="P3910" s="12">
        <v>3</v>
      </c>
      <c r="Q3910" s="12">
        <v>8</v>
      </c>
      <c r="R3910" s="12"/>
      <c r="S3910" s="12"/>
      <c r="T3910" s="12"/>
      <c r="U3910" s="12">
        <f t="shared" si="919"/>
        <v>157</v>
      </c>
    </row>
    <row r="3911" spans="1:21">
      <c r="A3911" s="14"/>
      <c r="B3911" s="14"/>
      <c r="C3911" s="12" t="s">
        <v>26</v>
      </c>
      <c r="D3911" s="12"/>
      <c r="E3911" s="12"/>
      <c r="F3911" s="12"/>
      <c r="G3911" s="12">
        <v>6</v>
      </c>
      <c r="H3911" s="12">
        <v>5</v>
      </c>
      <c r="I3911" s="12">
        <v>4</v>
      </c>
      <c r="J3911" s="12">
        <v>9</v>
      </c>
      <c r="K3911" s="12">
        <v>12</v>
      </c>
      <c r="L3911" s="12">
        <v>9</v>
      </c>
      <c r="M3911" s="12">
        <v>2</v>
      </c>
      <c r="N3911" s="12"/>
      <c r="O3911" s="12">
        <v>3</v>
      </c>
      <c r="P3911" s="12"/>
      <c r="Q3911" s="12">
        <v>3</v>
      </c>
      <c r="R3911" s="12"/>
      <c r="S3911" s="12"/>
      <c r="T3911" s="12"/>
      <c r="U3911" s="12">
        <f t="shared" si="919"/>
        <v>53</v>
      </c>
    </row>
    <row r="3912" spans="1:21">
      <c r="A3912" s="14"/>
      <c r="B3912" s="14"/>
      <c r="C3912" s="12" t="s">
        <v>27</v>
      </c>
      <c r="D3912" s="12">
        <v>9</v>
      </c>
      <c r="E3912" s="12">
        <v>9</v>
      </c>
      <c r="F3912" s="12">
        <v>5</v>
      </c>
      <c r="G3912" s="12">
        <v>28</v>
      </c>
      <c r="H3912" s="12">
        <v>24</v>
      </c>
      <c r="I3912" s="12">
        <v>29</v>
      </c>
      <c r="J3912" s="12">
        <v>24</v>
      </c>
      <c r="K3912" s="12">
        <v>29</v>
      </c>
      <c r="L3912" s="12">
        <v>8</v>
      </c>
      <c r="M3912" s="12">
        <v>3</v>
      </c>
      <c r="N3912" s="12">
        <v>5</v>
      </c>
      <c r="O3912" s="12">
        <v>4</v>
      </c>
      <c r="P3912" s="12">
        <v>3</v>
      </c>
      <c r="Q3912" s="12">
        <v>18</v>
      </c>
      <c r="R3912" s="12"/>
      <c r="S3912" s="12"/>
      <c r="T3912" s="12"/>
      <c r="U3912" s="12">
        <f t="shared" si="919"/>
        <v>189</v>
      </c>
    </row>
    <row r="3913" spans="1:21">
      <c r="A3913" s="14"/>
      <c r="B3913" s="14"/>
      <c r="C3913" s="12" t="s">
        <v>28</v>
      </c>
      <c r="D3913" s="12">
        <v>6</v>
      </c>
      <c r="E3913" s="12">
        <v>7</v>
      </c>
      <c r="F3913" s="12">
        <v>8</v>
      </c>
      <c r="G3913" s="12">
        <v>24</v>
      </c>
      <c r="H3913" s="12">
        <v>27</v>
      </c>
      <c r="I3913" s="12">
        <v>25</v>
      </c>
      <c r="J3913" s="12">
        <v>25</v>
      </c>
      <c r="K3913" s="12">
        <v>28</v>
      </c>
      <c r="L3913" s="12">
        <v>7</v>
      </c>
      <c r="M3913" s="12">
        <v>4</v>
      </c>
      <c r="N3913" s="12">
        <v>7</v>
      </c>
      <c r="O3913" s="12">
        <v>5</v>
      </c>
      <c r="P3913" s="12">
        <v>2</v>
      </c>
      <c r="Q3913" s="12">
        <v>5</v>
      </c>
      <c r="R3913" s="12"/>
      <c r="S3913" s="12"/>
      <c r="T3913" s="12"/>
      <c r="U3913" s="12">
        <f t="shared" si="919"/>
        <v>174</v>
      </c>
    </row>
    <row r="3914" spans="1:21">
      <c r="A3914" s="14"/>
      <c r="B3914" s="14"/>
      <c r="C3914" s="12" t="s">
        <v>35</v>
      </c>
      <c r="D3914" s="12">
        <v>5</v>
      </c>
      <c r="E3914" s="12">
        <v>7</v>
      </c>
      <c r="F3914" s="12">
        <v>7</v>
      </c>
      <c r="G3914" s="12">
        <v>25</v>
      </c>
      <c r="H3914" s="12">
        <v>28</v>
      </c>
      <c r="I3914" s="12">
        <v>26</v>
      </c>
      <c r="J3914" s="12">
        <v>34</v>
      </c>
      <c r="K3914" s="12">
        <v>35</v>
      </c>
      <c r="L3914" s="12">
        <v>6</v>
      </c>
      <c r="M3914" s="12">
        <v>2</v>
      </c>
      <c r="N3914" s="12">
        <v>4</v>
      </c>
      <c r="O3914" s="12">
        <v>3</v>
      </c>
      <c r="P3914" s="12">
        <v>2</v>
      </c>
      <c r="Q3914" s="12">
        <v>11</v>
      </c>
      <c r="R3914" s="12"/>
      <c r="S3914" s="12"/>
      <c r="T3914" s="12"/>
      <c r="U3914" s="12">
        <f t="shared" si="919"/>
        <v>190</v>
      </c>
    </row>
    <row r="3915" spans="1:21">
      <c r="A3915" s="14"/>
      <c r="B3915" s="14"/>
      <c r="C3915" s="12" t="s">
        <v>36</v>
      </c>
      <c r="D3915" s="12">
        <v>7</v>
      </c>
      <c r="E3915" s="12">
        <v>8</v>
      </c>
      <c r="F3915" s="12">
        <v>6</v>
      </c>
      <c r="G3915" s="12"/>
      <c r="H3915" s="12"/>
      <c r="I3915" s="12"/>
      <c r="J3915" s="12"/>
      <c r="K3915" s="12"/>
      <c r="L3915" s="12"/>
      <c r="M3915" s="12"/>
      <c r="N3915" s="12"/>
      <c r="O3915" s="12">
        <v>4</v>
      </c>
      <c r="P3915" s="12"/>
      <c r="Q3915" s="12">
        <v>7</v>
      </c>
      <c r="R3915" s="12"/>
      <c r="S3915" s="12"/>
      <c r="T3915" s="12"/>
      <c r="U3915" s="12">
        <f t="shared" si="919"/>
        <v>25</v>
      </c>
    </row>
    <row r="3916" spans="1:21">
      <c r="A3916" s="14"/>
      <c r="B3916" s="14"/>
      <c r="C3916" s="12" t="s">
        <v>31</v>
      </c>
      <c r="D3916" s="12">
        <v>4</v>
      </c>
      <c r="E3916" s="12">
        <v>7</v>
      </c>
      <c r="F3916" s="12">
        <v>4</v>
      </c>
      <c r="G3916" s="12"/>
      <c r="H3916" s="12"/>
      <c r="I3916" s="12"/>
      <c r="J3916" s="12"/>
      <c r="K3916" s="12"/>
      <c r="L3916" s="12"/>
      <c r="M3916" s="12"/>
      <c r="N3916" s="12">
        <v>2</v>
      </c>
      <c r="O3916" s="12">
        <v>1</v>
      </c>
      <c r="P3916" s="12"/>
      <c r="Q3916" s="12">
        <v>6</v>
      </c>
      <c r="R3916" s="12"/>
      <c r="S3916" s="12"/>
      <c r="T3916" s="12"/>
      <c r="U3916" s="12">
        <f t="shared" si="919"/>
        <v>20</v>
      </c>
    </row>
    <row r="3917" spans="1:21">
      <c r="A3917" s="16"/>
      <c r="B3917" s="16"/>
      <c r="C3917" s="12" t="s">
        <v>32</v>
      </c>
      <c r="D3917" s="12"/>
      <c r="E3917" s="12"/>
      <c r="F3917" s="12"/>
      <c r="G3917" s="12">
        <v>7</v>
      </c>
      <c r="H3917" s="12">
        <v>17</v>
      </c>
      <c r="I3917" s="12">
        <v>5</v>
      </c>
      <c r="J3917" s="12">
        <v>16</v>
      </c>
      <c r="K3917" s="12">
        <v>6</v>
      </c>
      <c r="L3917" s="12">
        <v>1</v>
      </c>
      <c r="M3917" s="12"/>
      <c r="N3917" s="12">
        <v>15</v>
      </c>
      <c r="O3917" s="12">
        <v>6</v>
      </c>
      <c r="P3917" s="12"/>
      <c r="Q3917" s="12">
        <v>7</v>
      </c>
      <c r="R3917" s="12"/>
      <c r="S3917" s="12"/>
      <c r="T3917" s="12"/>
      <c r="U3917" s="12">
        <f t="shared" si="919"/>
        <v>80</v>
      </c>
    </row>
    <row r="3918" spans="1:21">
      <c r="A3918" s="17"/>
      <c r="B3918" s="18"/>
      <c r="C3918" s="19" t="s">
        <v>33</v>
      </c>
      <c r="D3918" s="19">
        <f>SUM(D3909:D3917)</f>
        <v>31</v>
      </c>
      <c r="E3918" s="19">
        <f>SUM(E3909:E3917)</f>
        <v>38</v>
      </c>
      <c r="F3918" s="19">
        <f t="shared" ref="F3918:U3918" si="920">SUM(F3909:F3917)</f>
        <v>30</v>
      </c>
      <c r="G3918" s="19">
        <f t="shared" si="920"/>
        <v>147</v>
      </c>
      <c r="H3918" s="19">
        <f t="shared" si="920"/>
        <v>134</v>
      </c>
      <c r="I3918" s="19">
        <f t="shared" si="920"/>
        <v>131</v>
      </c>
      <c r="J3918" s="19">
        <f t="shared" si="920"/>
        <v>165</v>
      </c>
      <c r="K3918" s="19">
        <f t="shared" si="920"/>
        <v>175</v>
      </c>
      <c r="L3918" s="19">
        <f t="shared" si="920"/>
        <v>56</v>
      </c>
      <c r="M3918" s="19">
        <f t="shared" si="920"/>
        <v>17</v>
      </c>
      <c r="N3918" s="19">
        <f t="shared" si="920"/>
        <v>33</v>
      </c>
      <c r="O3918" s="19">
        <f t="shared" si="920"/>
        <v>38</v>
      </c>
      <c r="P3918" s="19">
        <f t="shared" si="920"/>
        <v>21</v>
      </c>
      <c r="Q3918" s="19">
        <f t="shared" si="920"/>
        <v>84</v>
      </c>
      <c r="R3918" s="19">
        <f t="shared" si="920"/>
        <v>0</v>
      </c>
      <c r="S3918" s="19">
        <f t="shared" si="920"/>
        <v>0</v>
      </c>
      <c r="T3918" s="19">
        <f t="shared" si="920"/>
        <v>0</v>
      </c>
      <c r="U3918" s="19">
        <f t="shared" si="920"/>
        <v>1069</v>
      </c>
    </row>
    <row r="3921" spans="1:21" ht="96">
      <c r="A3921" s="8" t="s">
        <v>2</v>
      </c>
      <c r="B3921" s="8" t="s">
        <v>3</v>
      </c>
      <c r="C3921" s="8" t="s">
        <v>4</v>
      </c>
      <c r="D3921" s="9" t="str">
        <f>D5</f>
        <v>ANGGREK</v>
      </c>
      <c r="E3921" s="9" t="str">
        <f>E5</f>
        <v>BOUGENVIL</v>
      </c>
      <c r="F3921" s="9" t="str">
        <f t="shared" ref="F3921:P3921" si="921">F5</f>
        <v>CAMELIA</v>
      </c>
      <c r="G3921" s="9" t="str">
        <f t="shared" si="921"/>
        <v>DEWANDARU</v>
      </c>
      <c r="H3921" s="9" t="str">
        <f t="shared" si="921"/>
        <v>EDELWEIS</v>
      </c>
      <c r="I3921" s="9" t="str">
        <f t="shared" si="921"/>
        <v>FLAMBOYAN</v>
      </c>
      <c r="J3921" s="9" t="str">
        <f t="shared" si="921"/>
        <v>GERANIUM</v>
      </c>
      <c r="K3921" s="9" t="str">
        <f t="shared" si="921"/>
        <v>HELIKONIA</v>
      </c>
      <c r="L3921" s="9" t="str">
        <f t="shared" si="921"/>
        <v>IVY</v>
      </c>
      <c r="M3921" s="9" t="str">
        <f t="shared" si="921"/>
        <v>JASMIN</v>
      </c>
      <c r="N3921" s="9" t="str">
        <f t="shared" si="921"/>
        <v>IGD</v>
      </c>
      <c r="O3921" s="9" t="str">
        <f t="shared" si="921"/>
        <v>HCU</v>
      </c>
      <c r="P3921" s="9" t="str">
        <f t="shared" si="921"/>
        <v>PENUNJANG</v>
      </c>
      <c r="Q3921" s="9" t="str">
        <f>Q5</f>
        <v>PELAYANAN</v>
      </c>
      <c r="R3921" s="9" t="str">
        <f>R5</f>
        <v>ADMIN</v>
      </c>
      <c r="S3921" s="9" t="str">
        <f>S5</f>
        <v>ASRAMA</v>
      </c>
      <c r="T3921" s="9" t="str">
        <f>T5</f>
        <v>MASJID</v>
      </c>
      <c r="U3921" s="9" t="str">
        <f>U5</f>
        <v>JUMLAH</v>
      </c>
    </row>
    <row r="3922" spans="1:21">
      <c r="A3922" s="10">
        <f>A3909+1</f>
        <v>22</v>
      </c>
      <c r="B3922" s="11" t="s">
        <v>40</v>
      </c>
      <c r="C3922" s="12" t="s">
        <v>24</v>
      </c>
      <c r="D3922" s="12"/>
      <c r="E3922" s="12"/>
      <c r="F3922" s="12"/>
      <c r="G3922" s="12">
        <v>20</v>
      </c>
      <c r="H3922" s="12">
        <v>16</v>
      </c>
      <c r="I3922" s="12">
        <v>25</v>
      </c>
      <c r="J3922" s="12">
        <v>23</v>
      </c>
      <c r="K3922" s="12">
        <v>30</v>
      </c>
      <c r="L3922" s="12">
        <v>13</v>
      </c>
      <c r="M3922" s="12">
        <v>6</v>
      </c>
      <c r="N3922" s="12"/>
      <c r="O3922" s="12">
        <v>9</v>
      </c>
      <c r="P3922" s="12">
        <v>6</v>
      </c>
      <c r="Q3922" s="12">
        <v>15</v>
      </c>
      <c r="R3922" s="12"/>
      <c r="S3922" s="12"/>
      <c r="T3922" s="12"/>
      <c r="U3922" s="12">
        <f t="shared" ref="U3922:U3930" si="922">SUM(E3922:T3922)</f>
        <v>163</v>
      </c>
    </row>
    <row r="3923" spans="1:21">
      <c r="A3923" s="14"/>
      <c r="B3923" s="15">
        <f>B3910+1</f>
        <v>46317</v>
      </c>
      <c r="C3923" s="12" t="s">
        <v>25</v>
      </c>
      <c r="D3923" s="12"/>
      <c r="E3923" s="12"/>
      <c r="F3923" s="12"/>
      <c r="G3923" s="12">
        <v>21</v>
      </c>
      <c r="H3923" s="12">
        <v>17</v>
      </c>
      <c r="I3923" s="12">
        <v>24</v>
      </c>
      <c r="J3923" s="12">
        <v>24</v>
      </c>
      <c r="K3923" s="12">
        <v>31</v>
      </c>
      <c r="L3923" s="12">
        <v>15</v>
      </c>
      <c r="M3923" s="12">
        <v>4</v>
      </c>
      <c r="N3923" s="12"/>
      <c r="O3923" s="12">
        <v>2</v>
      </c>
      <c r="P3923" s="12">
        <v>2</v>
      </c>
      <c r="Q3923" s="12">
        <v>10</v>
      </c>
      <c r="R3923" s="12"/>
      <c r="S3923" s="12"/>
      <c r="T3923" s="12"/>
      <c r="U3923" s="12">
        <f t="shared" si="922"/>
        <v>150</v>
      </c>
    </row>
    <row r="3924" spans="1:21">
      <c r="A3924" s="14"/>
      <c r="B3924" s="14"/>
      <c r="C3924" s="12" t="s">
        <v>26</v>
      </c>
      <c r="D3924" s="12"/>
      <c r="E3924" s="12"/>
      <c r="F3924" s="12"/>
      <c r="G3924" s="12">
        <v>6</v>
      </c>
      <c r="H3924" s="12">
        <v>5</v>
      </c>
      <c r="I3924" s="12">
        <v>9</v>
      </c>
      <c r="J3924" s="12">
        <v>6</v>
      </c>
      <c r="K3924" s="12">
        <v>12</v>
      </c>
      <c r="L3924" s="12">
        <v>9</v>
      </c>
      <c r="M3924" s="12">
        <v>1</v>
      </c>
      <c r="N3924" s="12"/>
      <c r="O3924" s="12">
        <v>3</v>
      </c>
      <c r="P3924" s="12"/>
      <c r="Q3924" s="12">
        <v>9</v>
      </c>
      <c r="R3924" s="12"/>
      <c r="S3924" s="12"/>
      <c r="T3924" s="12"/>
      <c r="U3924" s="12">
        <f t="shared" si="922"/>
        <v>60</v>
      </c>
    </row>
    <row r="3925" spans="1:21">
      <c r="A3925" s="14"/>
      <c r="B3925" s="14"/>
      <c r="C3925" s="12" t="s">
        <v>27</v>
      </c>
      <c r="D3925" s="12">
        <v>5</v>
      </c>
      <c r="E3925" s="12">
        <v>6</v>
      </c>
      <c r="F3925" s="12">
        <v>8</v>
      </c>
      <c r="G3925" s="12">
        <v>29</v>
      </c>
      <c r="H3925" s="12">
        <v>21</v>
      </c>
      <c r="I3925" s="12">
        <v>30</v>
      </c>
      <c r="J3925" s="12">
        <v>35</v>
      </c>
      <c r="K3925" s="12">
        <v>29</v>
      </c>
      <c r="L3925" s="12">
        <v>8</v>
      </c>
      <c r="M3925" s="12">
        <v>3</v>
      </c>
      <c r="N3925" s="12">
        <v>4</v>
      </c>
      <c r="O3925" s="12">
        <v>3</v>
      </c>
      <c r="P3925" s="12"/>
      <c r="Q3925" s="12">
        <v>19</v>
      </c>
      <c r="R3925" s="12"/>
      <c r="S3925" s="12"/>
      <c r="T3925" s="12"/>
      <c r="U3925" s="12">
        <f t="shared" si="922"/>
        <v>195</v>
      </c>
    </row>
    <row r="3926" spans="1:21">
      <c r="A3926" s="14"/>
      <c r="B3926" s="14"/>
      <c r="C3926" s="12" t="s">
        <v>28</v>
      </c>
      <c r="D3926" s="12">
        <v>3</v>
      </c>
      <c r="E3926" s="12">
        <v>11</v>
      </c>
      <c r="F3926" s="12">
        <v>5</v>
      </c>
      <c r="G3926" s="12">
        <v>25</v>
      </c>
      <c r="H3926" s="12">
        <v>28</v>
      </c>
      <c r="I3926" s="12">
        <v>32</v>
      </c>
      <c r="J3926" s="12">
        <v>34</v>
      </c>
      <c r="K3926" s="12">
        <v>24</v>
      </c>
      <c r="L3926" s="12">
        <v>7</v>
      </c>
      <c r="M3926" s="12">
        <v>5</v>
      </c>
      <c r="N3926" s="12">
        <v>6</v>
      </c>
      <c r="O3926" s="12">
        <v>5</v>
      </c>
      <c r="P3926" s="12"/>
      <c r="Q3926" s="12">
        <v>3</v>
      </c>
      <c r="R3926" s="12"/>
      <c r="S3926" s="12"/>
      <c r="T3926" s="12"/>
      <c r="U3926" s="12">
        <f t="shared" si="922"/>
        <v>185</v>
      </c>
    </row>
    <row r="3927" spans="1:21">
      <c r="A3927" s="14"/>
      <c r="B3927" s="14"/>
      <c r="C3927" s="12" t="s">
        <v>35</v>
      </c>
      <c r="D3927" s="12">
        <v>2</v>
      </c>
      <c r="E3927" s="12">
        <v>8</v>
      </c>
      <c r="F3927" s="12">
        <v>6</v>
      </c>
      <c r="G3927" s="12">
        <v>24</v>
      </c>
      <c r="H3927" s="12">
        <v>24</v>
      </c>
      <c r="I3927" s="12">
        <v>33</v>
      </c>
      <c r="J3927" s="12">
        <v>32</v>
      </c>
      <c r="K3927" s="12">
        <v>35</v>
      </c>
      <c r="L3927" s="12">
        <v>9</v>
      </c>
      <c r="M3927" s="12">
        <v>2</v>
      </c>
      <c r="N3927" s="12">
        <v>2</v>
      </c>
      <c r="O3927" s="12">
        <v>3</v>
      </c>
      <c r="P3927" s="12"/>
      <c r="Q3927" s="12">
        <v>17</v>
      </c>
      <c r="R3927" s="12"/>
      <c r="S3927" s="12"/>
      <c r="T3927" s="12"/>
      <c r="U3927" s="12">
        <f t="shared" si="922"/>
        <v>195</v>
      </c>
    </row>
    <row r="3928" spans="1:21">
      <c r="A3928" s="14"/>
      <c r="B3928" s="14"/>
      <c r="C3928" s="12" t="s">
        <v>36</v>
      </c>
      <c r="D3928" s="12">
        <v>4</v>
      </c>
      <c r="E3928" s="12">
        <v>7</v>
      </c>
      <c r="F3928" s="12">
        <v>5</v>
      </c>
      <c r="G3928" s="12"/>
      <c r="H3928" s="12"/>
      <c r="I3928" s="12"/>
      <c r="J3928" s="12"/>
      <c r="K3928" s="12"/>
      <c r="L3928" s="12"/>
      <c r="M3928" s="12"/>
      <c r="N3928" s="12"/>
      <c r="O3928" s="12">
        <v>4</v>
      </c>
      <c r="P3928" s="12"/>
      <c r="Q3928" s="12"/>
      <c r="R3928" s="12"/>
      <c r="S3928" s="12"/>
      <c r="T3928" s="12"/>
      <c r="U3928" s="12">
        <f t="shared" si="922"/>
        <v>16</v>
      </c>
    </row>
    <row r="3929" spans="1:21">
      <c r="A3929" s="14"/>
      <c r="B3929" s="14"/>
      <c r="C3929" s="12" t="s">
        <v>31</v>
      </c>
      <c r="D3929" s="12">
        <v>1</v>
      </c>
      <c r="E3929" s="12">
        <v>5</v>
      </c>
      <c r="F3929" s="12">
        <v>3</v>
      </c>
      <c r="G3929" s="12"/>
      <c r="H3929" s="12"/>
      <c r="I3929" s="12"/>
      <c r="J3929" s="12"/>
      <c r="K3929" s="12"/>
      <c r="L3929" s="12"/>
      <c r="M3929" s="12"/>
      <c r="N3929" s="12">
        <v>2</v>
      </c>
      <c r="O3929" s="12">
        <v>1</v>
      </c>
      <c r="P3929" s="12"/>
      <c r="Q3929" s="12"/>
      <c r="R3929" s="12"/>
      <c r="S3929" s="12"/>
      <c r="T3929" s="12"/>
      <c r="U3929" s="12">
        <f t="shared" si="922"/>
        <v>11</v>
      </c>
    </row>
    <row r="3930" spans="1:21">
      <c r="A3930" s="16"/>
      <c r="B3930" s="16"/>
      <c r="C3930" s="12" t="s">
        <v>32</v>
      </c>
      <c r="D3930" s="12"/>
      <c r="E3930" s="12"/>
      <c r="F3930" s="12"/>
      <c r="G3930" s="12">
        <v>9</v>
      </c>
      <c r="H3930" s="12">
        <v>11</v>
      </c>
      <c r="I3930" s="12">
        <v>13</v>
      </c>
      <c r="J3930" s="12">
        <v>19</v>
      </c>
      <c r="K3930" s="12">
        <v>17</v>
      </c>
      <c r="L3930" s="12">
        <v>3</v>
      </c>
      <c r="M3930" s="12"/>
      <c r="N3930" s="12"/>
      <c r="O3930" s="12">
        <v>5</v>
      </c>
      <c r="P3930" s="12"/>
      <c r="Q3930" s="12"/>
      <c r="R3930" s="12"/>
      <c r="S3930" s="12"/>
      <c r="T3930" s="12">
        <v>35</v>
      </c>
      <c r="U3930" s="12">
        <f t="shared" si="922"/>
        <v>112</v>
      </c>
    </row>
    <row r="3931" spans="1:21">
      <c r="A3931" s="17"/>
      <c r="B3931" s="18"/>
      <c r="C3931" s="19" t="s">
        <v>33</v>
      </c>
      <c r="D3931" s="19">
        <f>SUM(D3922:D3930)</f>
        <v>15</v>
      </c>
      <c r="E3931" s="19">
        <f>SUM(E3922:E3930)</f>
        <v>37</v>
      </c>
      <c r="F3931" s="19">
        <f t="shared" ref="F3931:U3931" si="923">SUM(F3922:F3930)</f>
        <v>27</v>
      </c>
      <c r="G3931" s="19">
        <f t="shared" si="923"/>
        <v>134</v>
      </c>
      <c r="H3931" s="19">
        <f t="shared" si="923"/>
        <v>122</v>
      </c>
      <c r="I3931" s="19">
        <f t="shared" si="923"/>
        <v>166</v>
      </c>
      <c r="J3931" s="19">
        <f t="shared" si="923"/>
        <v>173</v>
      </c>
      <c r="K3931" s="19">
        <f t="shared" si="923"/>
        <v>178</v>
      </c>
      <c r="L3931" s="19">
        <f t="shared" si="923"/>
        <v>64</v>
      </c>
      <c r="M3931" s="19">
        <f t="shared" si="923"/>
        <v>21</v>
      </c>
      <c r="N3931" s="19">
        <f t="shared" si="923"/>
        <v>14</v>
      </c>
      <c r="O3931" s="19">
        <f t="shared" si="923"/>
        <v>35</v>
      </c>
      <c r="P3931" s="19">
        <f t="shared" si="923"/>
        <v>8</v>
      </c>
      <c r="Q3931" s="19">
        <f t="shared" si="923"/>
        <v>73</v>
      </c>
      <c r="R3931" s="19">
        <f t="shared" si="923"/>
        <v>0</v>
      </c>
      <c r="S3931" s="19">
        <f t="shared" si="923"/>
        <v>0</v>
      </c>
      <c r="T3931" s="19">
        <f t="shared" si="923"/>
        <v>35</v>
      </c>
      <c r="U3931" s="19">
        <f t="shared" si="923"/>
        <v>1087</v>
      </c>
    </row>
    <row r="3934" spans="1:21" ht="96">
      <c r="A3934" s="8" t="s">
        <v>2</v>
      </c>
      <c r="B3934" s="8" t="s">
        <v>3</v>
      </c>
      <c r="C3934" s="8" t="s">
        <v>4</v>
      </c>
      <c r="D3934" s="9" t="str">
        <f>D5</f>
        <v>ANGGREK</v>
      </c>
      <c r="E3934" s="9" t="str">
        <f>E5</f>
        <v>BOUGENVIL</v>
      </c>
      <c r="F3934" s="9" t="str">
        <f t="shared" ref="F3934:P3934" si="924">F5</f>
        <v>CAMELIA</v>
      </c>
      <c r="G3934" s="9" t="str">
        <f t="shared" si="924"/>
        <v>DEWANDARU</v>
      </c>
      <c r="H3934" s="9" t="str">
        <f t="shared" si="924"/>
        <v>EDELWEIS</v>
      </c>
      <c r="I3934" s="9" t="str">
        <f t="shared" si="924"/>
        <v>FLAMBOYAN</v>
      </c>
      <c r="J3934" s="9" t="str">
        <f t="shared" si="924"/>
        <v>GERANIUM</v>
      </c>
      <c r="K3934" s="9" t="str">
        <f t="shared" si="924"/>
        <v>HELIKONIA</v>
      </c>
      <c r="L3934" s="9" t="str">
        <f t="shared" si="924"/>
        <v>IVY</v>
      </c>
      <c r="M3934" s="9" t="str">
        <f t="shared" si="924"/>
        <v>JASMIN</v>
      </c>
      <c r="N3934" s="9" t="str">
        <f t="shared" si="924"/>
        <v>IGD</v>
      </c>
      <c r="O3934" s="9" t="str">
        <f t="shared" si="924"/>
        <v>HCU</v>
      </c>
      <c r="P3934" s="9" t="str">
        <f t="shared" si="924"/>
        <v>PENUNJANG</v>
      </c>
      <c r="Q3934" s="9" t="str">
        <f>Q5</f>
        <v>PELAYANAN</v>
      </c>
      <c r="R3934" s="9" t="str">
        <f>R5</f>
        <v>ADMIN</v>
      </c>
      <c r="S3934" s="9" t="str">
        <f>S5</f>
        <v>ASRAMA</v>
      </c>
      <c r="T3934" s="9" t="str">
        <f>T5</f>
        <v>MASJID</v>
      </c>
      <c r="U3934" s="9" t="str">
        <f>U5</f>
        <v>JUMLAH</v>
      </c>
    </row>
    <row r="3935" spans="1:21">
      <c r="A3935" s="10">
        <f>A3922+1</f>
        <v>23</v>
      </c>
      <c r="B3935" s="11" t="s">
        <v>41</v>
      </c>
      <c r="C3935" s="12" t="s">
        <v>24</v>
      </c>
      <c r="D3935" s="12"/>
      <c r="E3935" s="12"/>
      <c r="F3935" s="12"/>
      <c r="G3935" s="12">
        <v>14</v>
      </c>
      <c r="H3935" s="12">
        <v>15</v>
      </c>
      <c r="I3935" s="12">
        <v>24</v>
      </c>
      <c r="J3935" s="12">
        <v>29</v>
      </c>
      <c r="K3935" s="12">
        <v>25</v>
      </c>
      <c r="L3935" s="12">
        <v>11</v>
      </c>
      <c r="M3935" s="12">
        <v>3</v>
      </c>
      <c r="N3935" s="12"/>
      <c r="O3935" s="12">
        <v>7</v>
      </c>
      <c r="P3935" s="12">
        <v>5</v>
      </c>
      <c r="Q3935" s="12">
        <v>1</v>
      </c>
      <c r="R3935" s="12"/>
      <c r="S3935" s="12"/>
      <c r="T3935" s="12"/>
      <c r="U3935" s="12">
        <f t="shared" ref="U3935:U3943" si="925">SUM(E3935:T3935)</f>
        <v>134</v>
      </c>
    </row>
    <row r="3936" spans="1:21">
      <c r="A3936" s="14"/>
      <c r="B3936" s="15">
        <f>B3923+1</f>
        <v>46318</v>
      </c>
      <c r="C3936" s="12" t="s">
        <v>25</v>
      </c>
      <c r="D3936" s="12"/>
      <c r="E3936" s="12"/>
      <c r="F3936" s="12"/>
      <c r="G3936" s="12">
        <v>14</v>
      </c>
      <c r="H3936" s="12">
        <v>14</v>
      </c>
      <c r="I3936" s="12">
        <v>24</v>
      </c>
      <c r="J3936" s="12">
        <v>30</v>
      </c>
      <c r="K3936" s="12">
        <v>24</v>
      </c>
      <c r="L3936" s="12">
        <v>12</v>
      </c>
      <c r="M3936" s="12">
        <v>2</v>
      </c>
      <c r="N3936" s="12"/>
      <c r="O3936" s="12"/>
      <c r="P3936" s="12"/>
      <c r="Q3936" s="12"/>
      <c r="R3936" s="12"/>
      <c r="S3936" s="12"/>
      <c r="T3936" s="12"/>
      <c r="U3936" s="12">
        <f t="shared" si="925"/>
        <v>120</v>
      </c>
    </row>
    <row r="3937" spans="1:21">
      <c r="A3937" s="14"/>
      <c r="B3937" s="14"/>
      <c r="C3937" s="12" t="s">
        <v>26</v>
      </c>
      <c r="D3937" s="12"/>
      <c r="E3937" s="12"/>
      <c r="F3937" s="12"/>
      <c r="G3937" s="12">
        <v>2</v>
      </c>
      <c r="H3937" s="12">
        <v>3</v>
      </c>
      <c r="I3937" s="12">
        <v>3</v>
      </c>
      <c r="J3937" s="12">
        <v>9</v>
      </c>
      <c r="K3937" s="12">
        <v>6</v>
      </c>
      <c r="L3937" s="12">
        <v>5</v>
      </c>
      <c r="M3937" s="12"/>
      <c r="N3937" s="12"/>
      <c r="O3937" s="12">
        <v>2</v>
      </c>
      <c r="P3937" s="12"/>
      <c r="Q3937" s="12"/>
      <c r="R3937" s="12"/>
      <c r="S3937" s="12"/>
      <c r="T3937" s="12"/>
      <c r="U3937" s="12">
        <f t="shared" si="925"/>
        <v>30</v>
      </c>
    </row>
    <row r="3938" spans="1:21">
      <c r="A3938" s="14"/>
      <c r="B3938" s="14"/>
      <c r="C3938" s="12" t="s">
        <v>27</v>
      </c>
      <c r="D3938" s="12">
        <v>5</v>
      </c>
      <c r="E3938" s="12">
        <v>6</v>
      </c>
      <c r="F3938" s="12">
        <v>4</v>
      </c>
      <c r="G3938" s="12">
        <v>25</v>
      </c>
      <c r="H3938" s="12">
        <v>34</v>
      </c>
      <c r="I3938" s="12">
        <v>30</v>
      </c>
      <c r="J3938" s="12">
        <v>25</v>
      </c>
      <c r="K3938" s="12">
        <v>29</v>
      </c>
      <c r="L3938" s="12">
        <v>9</v>
      </c>
      <c r="M3938" s="12">
        <v>2</v>
      </c>
      <c r="N3938" s="12">
        <v>13</v>
      </c>
      <c r="O3938" s="12">
        <v>4</v>
      </c>
      <c r="P3938" s="12">
        <v>3</v>
      </c>
      <c r="Q3938" s="12">
        <v>13</v>
      </c>
      <c r="R3938" s="12"/>
      <c r="S3938" s="12">
        <v>15</v>
      </c>
      <c r="T3938" s="12"/>
      <c r="U3938" s="12">
        <f t="shared" si="925"/>
        <v>212</v>
      </c>
    </row>
    <row r="3939" spans="1:21">
      <c r="A3939" s="14"/>
      <c r="B3939" s="14"/>
      <c r="C3939" s="12" t="s">
        <v>28</v>
      </c>
      <c r="D3939" s="12">
        <v>7</v>
      </c>
      <c r="E3939" s="12">
        <v>9</v>
      </c>
      <c r="F3939" s="12">
        <v>6</v>
      </c>
      <c r="G3939" s="12">
        <v>28</v>
      </c>
      <c r="H3939" s="12">
        <v>25</v>
      </c>
      <c r="I3939" s="12">
        <v>22</v>
      </c>
      <c r="J3939" s="12">
        <v>32</v>
      </c>
      <c r="K3939" s="12">
        <v>22</v>
      </c>
      <c r="L3939" s="12">
        <v>9</v>
      </c>
      <c r="M3939" s="12">
        <v>2</v>
      </c>
      <c r="N3939" s="12">
        <v>9</v>
      </c>
      <c r="O3939" s="12">
        <v>5</v>
      </c>
      <c r="P3939" s="12">
        <v>2</v>
      </c>
      <c r="Q3939" s="12">
        <v>14</v>
      </c>
      <c r="R3939" s="12"/>
      <c r="S3939" s="12">
        <v>13</v>
      </c>
      <c r="T3939" s="12"/>
      <c r="U3939" s="12">
        <f t="shared" si="925"/>
        <v>198</v>
      </c>
    </row>
    <row r="3940" spans="1:21">
      <c r="A3940" s="14"/>
      <c r="B3940" s="14"/>
      <c r="C3940" s="12" t="s">
        <v>35</v>
      </c>
      <c r="D3940" s="12">
        <v>8</v>
      </c>
      <c r="E3940" s="12">
        <v>8</v>
      </c>
      <c r="F3940" s="12">
        <v>7</v>
      </c>
      <c r="G3940" s="12">
        <v>31</v>
      </c>
      <c r="H3940" s="12">
        <v>21</v>
      </c>
      <c r="I3940" s="12">
        <v>25</v>
      </c>
      <c r="J3940" s="12">
        <v>33</v>
      </c>
      <c r="K3940" s="12">
        <v>29</v>
      </c>
      <c r="L3940" s="12">
        <v>5</v>
      </c>
      <c r="M3940" s="12">
        <v>1</v>
      </c>
      <c r="N3940" s="12">
        <v>2</v>
      </c>
      <c r="O3940" s="12">
        <v>3</v>
      </c>
      <c r="P3940" s="12">
        <v>2</v>
      </c>
      <c r="Q3940" s="12">
        <v>13</v>
      </c>
      <c r="R3940" s="12"/>
      <c r="S3940" s="12">
        <v>15</v>
      </c>
      <c r="T3940" s="12"/>
      <c r="U3940" s="12">
        <f t="shared" si="925"/>
        <v>195</v>
      </c>
    </row>
    <row r="3941" spans="1:21">
      <c r="A3941" s="14"/>
      <c r="B3941" s="14"/>
      <c r="C3941" s="12" t="s">
        <v>36</v>
      </c>
      <c r="D3941" s="12">
        <v>6</v>
      </c>
      <c r="E3941" s="12">
        <v>15</v>
      </c>
      <c r="F3941" s="12">
        <v>5</v>
      </c>
      <c r="G3941" s="12"/>
      <c r="H3941" s="12"/>
      <c r="I3941" s="12"/>
      <c r="J3941" s="12"/>
      <c r="K3941" s="12"/>
      <c r="L3941" s="12"/>
      <c r="M3941" s="12"/>
      <c r="N3941" s="12"/>
      <c r="O3941" s="12">
        <v>3</v>
      </c>
      <c r="P3941" s="12"/>
      <c r="Q3941" s="12"/>
      <c r="R3941" s="12"/>
      <c r="S3941" s="12"/>
      <c r="T3941" s="12"/>
      <c r="U3941" s="12">
        <f t="shared" si="925"/>
        <v>23</v>
      </c>
    </row>
    <row r="3942" spans="1:21">
      <c r="A3942" s="14"/>
      <c r="B3942" s="14"/>
      <c r="C3942" s="12" t="s">
        <v>31</v>
      </c>
      <c r="D3942" s="12">
        <v>4</v>
      </c>
      <c r="E3942" s="12">
        <v>6</v>
      </c>
      <c r="F3942" s="12">
        <v>4</v>
      </c>
      <c r="G3942" s="12"/>
      <c r="H3942" s="12"/>
      <c r="I3942" s="12"/>
      <c r="J3942" s="12"/>
      <c r="K3942" s="12"/>
      <c r="L3942" s="12"/>
      <c r="M3942" s="12"/>
      <c r="N3942" s="12">
        <v>2</v>
      </c>
      <c r="O3942" s="12">
        <v>1</v>
      </c>
      <c r="P3942" s="12"/>
      <c r="Q3942" s="12"/>
      <c r="R3942" s="12"/>
      <c r="S3942" s="12"/>
      <c r="T3942" s="12"/>
      <c r="U3942" s="12">
        <f t="shared" si="925"/>
        <v>13</v>
      </c>
    </row>
    <row r="3943" spans="1:21">
      <c r="A3943" s="16"/>
      <c r="B3943" s="16"/>
      <c r="C3943" s="12" t="s">
        <v>32</v>
      </c>
      <c r="D3943" s="12"/>
      <c r="E3943" s="12"/>
      <c r="F3943" s="12"/>
      <c r="G3943" s="12">
        <v>15</v>
      </c>
      <c r="H3943" s="12">
        <v>13</v>
      </c>
      <c r="I3943" s="12">
        <v>18</v>
      </c>
      <c r="J3943" s="12">
        <v>7</v>
      </c>
      <c r="K3943" s="12">
        <v>22</v>
      </c>
      <c r="L3943" s="12">
        <v>3</v>
      </c>
      <c r="M3943" s="12"/>
      <c r="N3943" s="12">
        <v>12</v>
      </c>
      <c r="O3943" s="12">
        <v>4</v>
      </c>
      <c r="P3943" s="12"/>
      <c r="Q3943" s="12"/>
      <c r="R3943" s="12"/>
      <c r="S3943" s="12"/>
      <c r="T3943" s="12"/>
      <c r="U3943" s="12">
        <f t="shared" si="925"/>
        <v>94</v>
      </c>
    </row>
    <row r="3944" spans="1:21">
      <c r="A3944" s="17"/>
      <c r="B3944" s="18"/>
      <c r="C3944" s="19" t="s">
        <v>33</v>
      </c>
      <c r="D3944" s="19">
        <f>SUM(D3935:D3943)</f>
        <v>30</v>
      </c>
      <c r="E3944" s="19">
        <f>SUM(E3935:E3943)</f>
        <v>44</v>
      </c>
      <c r="F3944" s="19">
        <f t="shared" ref="F3944:U3944" si="926">SUM(F3935:F3943)</f>
        <v>26</v>
      </c>
      <c r="G3944" s="19">
        <f t="shared" si="926"/>
        <v>129</v>
      </c>
      <c r="H3944" s="19">
        <f t="shared" si="926"/>
        <v>125</v>
      </c>
      <c r="I3944" s="19">
        <f t="shared" si="926"/>
        <v>146</v>
      </c>
      <c r="J3944" s="19">
        <f t="shared" si="926"/>
        <v>165</v>
      </c>
      <c r="K3944" s="19">
        <f t="shared" si="926"/>
        <v>157</v>
      </c>
      <c r="L3944" s="19">
        <f t="shared" si="926"/>
        <v>54</v>
      </c>
      <c r="M3944" s="19">
        <f t="shared" si="926"/>
        <v>10</v>
      </c>
      <c r="N3944" s="19">
        <f t="shared" si="926"/>
        <v>38</v>
      </c>
      <c r="O3944" s="19">
        <f t="shared" si="926"/>
        <v>29</v>
      </c>
      <c r="P3944" s="19">
        <f t="shared" si="926"/>
        <v>12</v>
      </c>
      <c r="Q3944" s="19">
        <f t="shared" si="926"/>
        <v>41</v>
      </c>
      <c r="R3944" s="19">
        <f t="shared" si="926"/>
        <v>0</v>
      </c>
      <c r="S3944" s="19">
        <f t="shared" si="926"/>
        <v>43</v>
      </c>
      <c r="T3944" s="19">
        <f t="shared" si="926"/>
        <v>0</v>
      </c>
      <c r="U3944" s="19">
        <f t="shared" si="926"/>
        <v>1019</v>
      </c>
    </row>
    <row r="3947" spans="1:21" ht="96">
      <c r="A3947" s="8" t="s">
        <v>2</v>
      </c>
      <c r="B3947" s="8" t="s">
        <v>3</v>
      </c>
      <c r="C3947" s="8" t="s">
        <v>4</v>
      </c>
      <c r="D3947" s="9" t="str">
        <f>D5</f>
        <v>ANGGREK</v>
      </c>
      <c r="E3947" s="9" t="str">
        <f>E5</f>
        <v>BOUGENVIL</v>
      </c>
      <c r="F3947" s="9" t="str">
        <f t="shared" ref="F3947:P3947" si="927">F5</f>
        <v>CAMELIA</v>
      </c>
      <c r="G3947" s="9" t="str">
        <f t="shared" si="927"/>
        <v>DEWANDARU</v>
      </c>
      <c r="H3947" s="9" t="str">
        <f t="shared" si="927"/>
        <v>EDELWEIS</v>
      </c>
      <c r="I3947" s="9" t="str">
        <f t="shared" si="927"/>
        <v>FLAMBOYAN</v>
      </c>
      <c r="J3947" s="9" t="str">
        <f t="shared" si="927"/>
        <v>GERANIUM</v>
      </c>
      <c r="K3947" s="9" t="str">
        <f t="shared" si="927"/>
        <v>HELIKONIA</v>
      </c>
      <c r="L3947" s="9" t="str">
        <f t="shared" si="927"/>
        <v>IVY</v>
      </c>
      <c r="M3947" s="9" t="str">
        <f t="shared" si="927"/>
        <v>JASMIN</v>
      </c>
      <c r="N3947" s="9" t="str">
        <f t="shared" si="927"/>
        <v>IGD</v>
      </c>
      <c r="O3947" s="9" t="str">
        <f t="shared" si="927"/>
        <v>HCU</v>
      </c>
      <c r="P3947" s="9" t="str">
        <f t="shared" si="927"/>
        <v>PENUNJANG</v>
      </c>
      <c r="Q3947" s="9" t="str">
        <f>Q5</f>
        <v>PELAYANAN</v>
      </c>
      <c r="R3947" s="9" t="str">
        <f>R5</f>
        <v>ADMIN</v>
      </c>
      <c r="S3947" s="9" t="str">
        <f>S5</f>
        <v>ASRAMA</v>
      </c>
      <c r="T3947" s="9" t="str">
        <f>T5</f>
        <v>MASJID</v>
      </c>
      <c r="U3947" s="9" t="str">
        <f>U5</f>
        <v>JUMLAH</v>
      </c>
    </row>
    <row r="3948" spans="1:21">
      <c r="A3948" s="10">
        <f>A3935+1</f>
        <v>24</v>
      </c>
      <c r="B3948" s="11" t="s">
        <v>38</v>
      </c>
      <c r="C3948" s="12" t="s">
        <v>24</v>
      </c>
      <c r="D3948" s="12"/>
      <c r="E3948" s="12"/>
      <c r="F3948" s="12"/>
      <c r="G3948" s="12">
        <v>19</v>
      </c>
      <c r="H3948" s="12">
        <v>12</v>
      </c>
      <c r="I3948" s="12">
        <v>29</v>
      </c>
      <c r="J3948" s="12">
        <v>25</v>
      </c>
      <c r="K3948" s="12">
        <v>23</v>
      </c>
      <c r="L3948" s="12">
        <v>12</v>
      </c>
      <c r="M3948" s="12">
        <v>2</v>
      </c>
      <c r="N3948" s="12"/>
      <c r="O3948" s="12">
        <v>9</v>
      </c>
      <c r="P3948" s="12">
        <v>8</v>
      </c>
      <c r="Q3948" s="12">
        <v>13</v>
      </c>
      <c r="R3948" s="12"/>
      <c r="S3948" s="12"/>
      <c r="T3948" s="12"/>
      <c r="U3948" s="12">
        <f t="shared" ref="U3948:U3956" si="928">SUM(E3948:T3948)</f>
        <v>152</v>
      </c>
    </row>
    <row r="3949" spans="1:21">
      <c r="A3949" s="14"/>
      <c r="B3949" s="15">
        <f>B3936+1</f>
        <v>46319</v>
      </c>
      <c r="C3949" s="12" t="s">
        <v>25</v>
      </c>
      <c r="D3949" s="12"/>
      <c r="E3949" s="12"/>
      <c r="F3949" s="12"/>
      <c r="G3949" s="12">
        <v>18</v>
      </c>
      <c r="H3949" s="12">
        <v>10</v>
      </c>
      <c r="I3949" s="12">
        <v>28</v>
      </c>
      <c r="J3949" s="12">
        <v>25</v>
      </c>
      <c r="K3949" s="12">
        <v>25</v>
      </c>
      <c r="L3949" s="12">
        <v>12</v>
      </c>
      <c r="M3949" s="12">
        <v>2</v>
      </c>
      <c r="N3949" s="12"/>
      <c r="O3949" s="12">
        <v>2</v>
      </c>
      <c r="P3949" s="12"/>
      <c r="Q3949" s="12">
        <v>2</v>
      </c>
      <c r="R3949" s="12"/>
      <c r="S3949" s="12"/>
      <c r="T3949" s="12"/>
      <c r="U3949" s="12">
        <f t="shared" si="928"/>
        <v>124</v>
      </c>
    </row>
    <row r="3950" spans="1:21">
      <c r="A3950" s="14"/>
      <c r="B3950" s="14"/>
      <c r="C3950" s="12" t="s">
        <v>26</v>
      </c>
      <c r="D3950" s="12"/>
      <c r="E3950" s="12"/>
      <c r="F3950" s="12"/>
      <c r="G3950" s="12">
        <v>3</v>
      </c>
      <c r="H3950" s="12">
        <v>4</v>
      </c>
      <c r="I3950" s="12">
        <v>6</v>
      </c>
      <c r="J3950" s="12">
        <v>6</v>
      </c>
      <c r="K3950" s="12">
        <v>12</v>
      </c>
      <c r="L3950" s="12">
        <v>8</v>
      </c>
      <c r="M3950" s="12"/>
      <c r="N3950" s="12"/>
      <c r="O3950" s="12">
        <v>4</v>
      </c>
      <c r="P3950" s="12"/>
      <c r="Q3950" s="12"/>
      <c r="R3950" s="12"/>
      <c r="S3950" s="12"/>
      <c r="T3950" s="12"/>
      <c r="U3950" s="12">
        <f t="shared" si="928"/>
        <v>43</v>
      </c>
    </row>
    <row r="3951" spans="1:21">
      <c r="A3951" s="14"/>
      <c r="B3951" s="14"/>
      <c r="C3951" s="12" t="s">
        <v>27</v>
      </c>
      <c r="D3951" s="12">
        <v>9</v>
      </c>
      <c r="E3951" s="12">
        <v>6</v>
      </c>
      <c r="F3951" s="12">
        <v>9</v>
      </c>
      <c r="G3951" s="12">
        <v>27</v>
      </c>
      <c r="H3951" s="12">
        <v>28</v>
      </c>
      <c r="I3951" s="12">
        <v>24</v>
      </c>
      <c r="J3951" s="12">
        <v>25</v>
      </c>
      <c r="K3951" s="12">
        <v>29</v>
      </c>
      <c r="L3951" s="12">
        <v>9</v>
      </c>
      <c r="M3951" s="12">
        <v>2</v>
      </c>
      <c r="N3951" s="12">
        <v>18</v>
      </c>
      <c r="O3951" s="12">
        <v>3</v>
      </c>
      <c r="P3951" s="12">
        <v>2</v>
      </c>
      <c r="Q3951" s="12">
        <v>4</v>
      </c>
      <c r="R3951" s="12"/>
      <c r="S3951" s="12"/>
      <c r="T3951" s="12"/>
      <c r="U3951" s="12">
        <f t="shared" si="928"/>
        <v>186</v>
      </c>
    </row>
    <row r="3952" spans="1:21">
      <c r="A3952" s="14"/>
      <c r="B3952" s="14"/>
      <c r="C3952" s="12" t="s">
        <v>28</v>
      </c>
      <c r="D3952" s="12">
        <v>8</v>
      </c>
      <c r="E3952" s="12">
        <v>9</v>
      </c>
      <c r="F3952" s="12">
        <v>5</v>
      </c>
      <c r="G3952" s="12">
        <v>25</v>
      </c>
      <c r="H3952" s="12">
        <v>25</v>
      </c>
      <c r="I3952" s="12">
        <v>23</v>
      </c>
      <c r="J3952" s="12">
        <v>32</v>
      </c>
      <c r="K3952" s="12">
        <v>30</v>
      </c>
      <c r="L3952" s="12">
        <v>7</v>
      </c>
      <c r="M3952" s="12">
        <v>1</v>
      </c>
      <c r="N3952" s="12">
        <v>15</v>
      </c>
      <c r="O3952" s="12">
        <v>5</v>
      </c>
      <c r="P3952" s="12">
        <v>2</v>
      </c>
      <c r="Q3952" s="12">
        <v>2</v>
      </c>
      <c r="R3952" s="12"/>
      <c r="S3952" s="12"/>
      <c r="T3952" s="12"/>
      <c r="U3952" s="12">
        <f t="shared" si="928"/>
        <v>181</v>
      </c>
    </row>
    <row r="3953" spans="1:21">
      <c r="A3953" s="14"/>
      <c r="B3953" s="14"/>
      <c r="C3953" s="12" t="s">
        <v>35</v>
      </c>
      <c r="D3953" s="12">
        <v>6</v>
      </c>
      <c r="E3953" s="12">
        <v>7</v>
      </c>
      <c r="F3953" s="12">
        <v>4</v>
      </c>
      <c r="G3953" s="12">
        <v>24</v>
      </c>
      <c r="H3953" s="12">
        <v>24</v>
      </c>
      <c r="I3953" s="12">
        <v>22</v>
      </c>
      <c r="J3953" s="12">
        <v>33</v>
      </c>
      <c r="K3953" s="12">
        <v>24</v>
      </c>
      <c r="L3953" s="12">
        <v>6</v>
      </c>
      <c r="M3953" s="12">
        <v>1</v>
      </c>
      <c r="N3953" s="12">
        <v>9</v>
      </c>
      <c r="O3953" s="12">
        <v>3</v>
      </c>
      <c r="P3953" s="12">
        <v>1</v>
      </c>
      <c r="Q3953" s="12">
        <v>3</v>
      </c>
      <c r="R3953" s="12"/>
      <c r="S3953" s="12"/>
      <c r="T3953" s="12"/>
      <c r="U3953" s="12">
        <f t="shared" si="928"/>
        <v>161</v>
      </c>
    </row>
    <row r="3954" spans="1:21">
      <c r="A3954" s="14"/>
      <c r="B3954" s="14"/>
      <c r="C3954" s="12" t="s">
        <v>36</v>
      </c>
      <c r="D3954" s="12">
        <v>4</v>
      </c>
      <c r="E3954" s="12">
        <v>12</v>
      </c>
      <c r="F3954" s="12">
        <v>3</v>
      </c>
      <c r="G3954" s="12"/>
      <c r="H3954" s="12"/>
      <c r="I3954" s="12"/>
      <c r="J3954" s="12"/>
      <c r="K3954" s="12"/>
      <c r="L3954" s="12"/>
      <c r="M3954" s="12"/>
      <c r="N3954" s="12"/>
      <c r="O3954" s="12">
        <v>3</v>
      </c>
      <c r="P3954" s="12"/>
      <c r="Q3954" s="12"/>
      <c r="R3954" s="12"/>
      <c r="S3954" s="12"/>
      <c r="T3954" s="12"/>
      <c r="U3954" s="12">
        <f t="shared" si="928"/>
        <v>18</v>
      </c>
    </row>
    <row r="3955" spans="1:21">
      <c r="A3955" s="14"/>
      <c r="B3955" s="14"/>
      <c r="C3955" s="12" t="s">
        <v>31</v>
      </c>
      <c r="D3955" s="12">
        <v>5</v>
      </c>
      <c r="E3955" s="12">
        <v>8</v>
      </c>
      <c r="F3955" s="12">
        <v>3</v>
      </c>
      <c r="G3955" s="12"/>
      <c r="H3955" s="12"/>
      <c r="I3955" s="12"/>
      <c r="J3955" s="12"/>
      <c r="K3955" s="12"/>
      <c r="L3955" s="12"/>
      <c r="M3955" s="12"/>
      <c r="N3955" s="12">
        <v>2</v>
      </c>
      <c r="O3955" s="12"/>
      <c r="P3955" s="12"/>
      <c r="Q3955" s="12"/>
      <c r="R3955" s="12"/>
      <c r="S3955" s="12"/>
      <c r="T3955" s="12"/>
      <c r="U3955" s="12">
        <f t="shared" si="928"/>
        <v>13</v>
      </c>
    </row>
    <row r="3956" spans="1:21">
      <c r="A3956" s="16"/>
      <c r="B3956" s="16"/>
      <c r="C3956" s="12" t="s">
        <v>32</v>
      </c>
      <c r="D3956" s="12"/>
      <c r="E3956" s="12">
        <v>4</v>
      </c>
      <c r="F3956" s="12"/>
      <c r="G3956" s="12">
        <v>12</v>
      </c>
      <c r="H3956" s="12">
        <v>15</v>
      </c>
      <c r="I3956" s="12">
        <v>8</v>
      </c>
      <c r="J3956" s="12">
        <v>6</v>
      </c>
      <c r="K3956" s="12">
        <v>8</v>
      </c>
      <c r="L3956" s="12">
        <v>8</v>
      </c>
      <c r="M3956" s="12"/>
      <c r="N3956" s="12">
        <v>19</v>
      </c>
      <c r="O3956" s="12"/>
      <c r="P3956" s="12"/>
      <c r="Q3956" s="12">
        <v>1</v>
      </c>
      <c r="R3956" s="12"/>
      <c r="S3956" s="12"/>
      <c r="T3956" s="12"/>
      <c r="U3956" s="12">
        <f t="shared" si="928"/>
        <v>81</v>
      </c>
    </row>
    <row r="3957" spans="1:21">
      <c r="A3957" s="17"/>
      <c r="B3957" s="18"/>
      <c r="C3957" s="19" t="s">
        <v>33</v>
      </c>
      <c r="D3957" s="19">
        <f>SUM(D3948:D3956)</f>
        <v>32</v>
      </c>
      <c r="E3957" s="19">
        <f>SUM(E3948:E3956)</f>
        <v>46</v>
      </c>
      <c r="F3957" s="19">
        <f t="shared" ref="F3957:U3957" si="929">SUM(F3948:F3956)</f>
        <v>24</v>
      </c>
      <c r="G3957" s="19">
        <f t="shared" si="929"/>
        <v>128</v>
      </c>
      <c r="H3957" s="19">
        <f t="shared" si="929"/>
        <v>118</v>
      </c>
      <c r="I3957" s="19">
        <f t="shared" si="929"/>
        <v>140</v>
      </c>
      <c r="J3957" s="19">
        <f t="shared" si="929"/>
        <v>152</v>
      </c>
      <c r="K3957" s="19">
        <f t="shared" si="929"/>
        <v>151</v>
      </c>
      <c r="L3957" s="19">
        <f t="shared" si="929"/>
        <v>62</v>
      </c>
      <c r="M3957" s="19">
        <f t="shared" si="929"/>
        <v>8</v>
      </c>
      <c r="N3957" s="19">
        <f t="shared" si="929"/>
        <v>63</v>
      </c>
      <c r="O3957" s="19">
        <f t="shared" si="929"/>
        <v>29</v>
      </c>
      <c r="P3957" s="19">
        <f t="shared" si="929"/>
        <v>13</v>
      </c>
      <c r="Q3957" s="19">
        <f t="shared" si="929"/>
        <v>25</v>
      </c>
      <c r="R3957" s="19">
        <f t="shared" si="929"/>
        <v>0</v>
      </c>
      <c r="S3957" s="19">
        <f t="shared" si="929"/>
        <v>0</v>
      </c>
      <c r="T3957" s="19">
        <f t="shared" si="929"/>
        <v>0</v>
      </c>
      <c r="U3957" s="19">
        <f t="shared" si="929"/>
        <v>959</v>
      </c>
    </row>
    <row r="3960" spans="1:21" ht="96">
      <c r="A3960" s="8" t="s">
        <v>2</v>
      </c>
      <c r="B3960" s="8" t="s">
        <v>3</v>
      </c>
      <c r="C3960" s="8" t="s">
        <v>4</v>
      </c>
      <c r="D3960" s="9" t="str">
        <f>D5</f>
        <v>ANGGREK</v>
      </c>
      <c r="E3960" s="9" t="str">
        <f>E5</f>
        <v>BOUGENVIL</v>
      </c>
      <c r="F3960" s="9" t="str">
        <f t="shared" ref="F3960:P3960" si="930">F5</f>
        <v>CAMELIA</v>
      </c>
      <c r="G3960" s="9" t="str">
        <f t="shared" si="930"/>
        <v>DEWANDARU</v>
      </c>
      <c r="H3960" s="9" t="str">
        <f t="shared" si="930"/>
        <v>EDELWEIS</v>
      </c>
      <c r="I3960" s="9" t="str">
        <f t="shared" si="930"/>
        <v>FLAMBOYAN</v>
      </c>
      <c r="J3960" s="9" t="str">
        <f t="shared" si="930"/>
        <v>GERANIUM</v>
      </c>
      <c r="K3960" s="9" t="str">
        <f t="shared" si="930"/>
        <v>HELIKONIA</v>
      </c>
      <c r="L3960" s="9" t="str">
        <f t="shared" si="930"/>
        <v>IVY</v>
      </c>
      <c r="M3960" s="9" t="str">
        <f t="shared" si="930"/>
        <v>JASMIN</v>
      </c>
      <c r="N3960" s="9" t="str">
        <f t="shared" si="930"/>
        <v>IGD</v>
      </c>
      <c r="O3960" s="9" t="str">
        <f t="shared" si="930"/>
        <v>HCU</v>
      </c>
      <c r="P3960" s="9" t="str">
        <f t="shared" si="930"/>
        <v>PENUNJANG</v>
      </c>
      <c r="Q3960" s="9" t="str">
        <f>Q5</f>
        <v>PELAYANAN</v>
      </c>
      <c r="R3960" s="9" t="str">
        <f>R5</f>
        <v>ADMIN</v>
      </c>
      <c r="S3960" s="9" t="str">
        <f>S5</f>
        <v>ASRAMA</v>
      </c>
      <c r="T3960" s="9" t="str">
        <f>T5</f>
        <v>MASJID</v>
      </c>
      <c r="U3960" s="9" t="str">
        <f>U5</f>
        <v>JUMLAH</v>
      </c>
    </row>
    <row r="3961" spans="1:21">
      <c r="A3961" s="10">
        <f>A3948+1</f>
        <v>25</v>
      </c>
      <c r="B3961" s="11" t="s">
        <v>34</v>
      </c>
      <c r="C3961" s="12" t="s">
        <v>24</v>
      </c>
      <c r="D3961" s="12"/>
      <c r="E3961" s="12"/>
      <c r="F3961" s="12"/>
      <c r="G3961" s="12">
        <v>26</v>
      </c>
      <c r="H3961" s="12">
        <v>25</v>
      </c>
      <c r="I3961" s="12">
        <v>24</v>
      </c>
      <c r="J3961" s="12">
        <v>25</v>
      </c>
      <c r="K3961" s="12">
        <v>30</v>
      </c>
      <c r="L3961" s="12">
        <v>12</v>
      </c>
      <c r="M3961" s="12">
        <v>4</v>
      </c>
      <c r="N3961" s="12"/>
      <c r="O3961" s="12">
        <v>11</v>
      </c>
      <c r="P3961" s="12">
        <v>11</v>
      </c>
      <c r="Q3961" s="12">
        <v>8</v>
      </c>
      <c r="R3961" s="12"/>
      <c r="S3961" s="12"/>
      <c r="T3961" s="12"/>
      <c r="U3961" s="12">
        <f t="shared" ref="U3961:U3969" si="931">SUM(E3961:T3961)</f>
        <v>176</v>
      </c>
    </row>
    <row r="3962" spans="1:21">
      <c r="A3962" s="14"/>
      <c r="B3962" s="15">
        <f>B3949+1</f>
        <v>46320</v>
      </c>
      <c r="C3962" s="12" t="s">
        <v>25</v>
      </c>
      <c r="D3962" s="12"/>
      <c r="E3962" s="12"/>
      <c r="F3962" s="12"/>
      <c r="G3962" s="12">
        <v>25</v>
      </c>
      <c r="H3962" s="12">
        <v>27</v>
      </c>
      <c r="I3962" s="12">
        <v>24</v>
      </c>
      <c r="J3962" s="12">
        <v>26</v>
      </c>
      <c r="K3962" s="12">
        <v>31</v>
      </c>
      <c r="L3962" s="12">
        <v>12</v>
      </c>
      <c r="M3962" s="12">
        <v>3</v>
      </c>
      <c r="N3962" s="12"/>
      <c r="O3962" s="12">
        <v>2</v>
      </c>
      <c r="P3962" s="12">
        <v>3</v>
      </c>
      <c r="Q3962" s="12"/>
      <c r="R3962" s="12"/>
      <c r="S3962" s="12"/>
      <c r="T3962" s="12"/>
      <c r="U3962" s="12">
        <f t="shared" si="931"/>
        <v>153</v>
      </c>
    </row>
    <row r="3963" spans="1:21">
      <c r="A3963" s="14"/>
      <c r="B3963" s="14"/>
      <c r="C3963" s="12" t="s">
        <v>26</v>
      </c>
      <c r="D3963" s="12"/>
      <c r="E3963" s="12"/>
      <c r="F3963" s="12"/>
      <c r="G3963" s="12">
        <v>18</v>
      </c>
      <c r="H3963" s="12">
        <v>3</v>
      </c>
      <c r="I3963" s="12">
        <v>7</v>
      </c>
      <c r="J3963" s="12">
        <v>9</v>
      </c>
      <c r="K3963" s="12">
        <v>12</v>
      </c>
      <c r="L3963" s="12">
        <v>5</v>
      </c>
      <c r="M3963" s="12"/>
      <c r="N3963" s="12"/>
      <c r="O3963" s="12">
        <v>4</v>
      </c>
      <c r="P3963" s="12"/>
      <c r="Q3963" s="12"/>
      <c r="R3963" s="12"/>
      <c r="S3963" s="12"/>
      <c r="T3963" s="12"/>
      <c r="U3963" s="12">
        <f t="shared" si="931"/>
        <v>58</v>
      </c>
    </row>
    <row r="3964" spans="1:21">
      <c r="A3964" s="14"/>
      <c r="B3964" s="14"/>
      <c r="C3964" s="12" t="s">
        <v>27</v>
      </c>
      <c r="D3964" s="12">
        <v>9</v>
      </c>
      <c r="E3964" s="12">
        <v>5</v>
      </c>
      <c r="F3964" s="12">
        <v>7</v>
      </c>
      <c r="G3964" s="12">
        <v>21</v>
      </c>
      <c r="H3964" s="12">
        <v>26</v>
      </c>
      <c r="I3964" s="12">
        <v>27</v>
      </c>
      <c r="J3964" s="12">
        <v>30</v>
      </c>
      <c r="K3964" s="12">
        <v>25</v>
      </c>
      <c r="L3964" s="12">
        <v>7</v>
      </c>
      <c r="M3964" s="12">
        <v>3</v>
      </c>
      <c r="N3964" s="12">
        <v>17</v>
      </c>
      <c r="O3964" s="12">
        <v>4</v>
      </c>
      <c r="P3964" s="12">
        <v>3</v>
      </c>
      <c r="Q3964" s="12">
        <v>14</v>
      </c>
      <c r="R3964" s="12"/>
      <c r="S3964" s="12"/>
      <c r="T3964" s="12"/>
      <c r="U3964" s="12">
        <f t="shared" si="931"/>
        <v>189</v>
      </c>
    </row>
    <row r="3965" spans="1:21">
      <c r="A3965" s="14"/>
      <c r="B3965" s="14"/>
      <c r="C3965" s="12" t="s">
        <v>28</v>
      </c>
      <c r="D3965" s="12">
        <v>6</v>
      </c>
      <c r="E3965" s="12">
        <v>9</v>
      </c>
      <c r="F3965" s="12">
        <v>8</v>
      </c>
      <c r="G3965" s="12">
        <v>24</v>
      </c>
      <c r="H3965" s="12">
        <v>28</v>
      </c>
      <c r="I3965" s="12">
        <v>32</v>
      </c>
      <c r="J3965" s="12">
        <v>28</v>
      </c>
      <c r="K3965" s="12">
        <v>26</v>
      </c>
      <c r="L3965" s="12">
        <v>6</v>
      </c>
      <c r="M3965" s="12">
        <v>3</v>
      </c>
      <c r="N3965" s="12">
        <v>3</v>
      </c>
      <c r="O3965" s="12">
        <v>6</v>
      </c>
      <c r="P3965" s="12">
        <v>3</v>
      </c>
      <c r="Q3965" s="12">
        <v>12</v>
      </c>
      <c r="R3965" s="12"/>
      <c r="S3965" s="12"/>
      <c r="T3965" s="12"/>
      <c r="U3965" s="12">
        <f t="shared" si="931"/>
        <v>188</v>
      </c>
    </row>
    <row r="3966" spans="1:21">
      <c r="A3966" s="14"/>
      <c r="B3966" s="14"/>
      <c r="C3966" s="12" t="s">
        <v>35</v>
      </c>
      <c r="D3966" s="12">
        <v>7</v>
      </c>
      <c r="E3966" s="12">
        <v>7</v>
      </c>
      <c r="F3966" s="12">
        <v>6</v>
      </c>
      <c r="G3966" s="12">
        <v>26</v>
      </c>
      <c r="H3966" s="12">
        <v>34</v>
      </c>
      <c r="I3966" s="12">
        <v>34</v>
      </c>
      <c r="J3966" s="12">
        <v>27</v>
      </c>
      <c r="K3966" s="12">
        <v>34</v>
      </c>
      <c r="L3966" s="12">
        <v>5</v>
      </c>
      <c r="M3966" s="12">
        <v>2</v>
      </c>
      <c r="N3966" s="12">
        <v>2</v>
      </c>
      <c r="O3966" s="12">
        <v>3</v>
      </c>
      <c r="P3966" s="12">
        <v>1</v>
      </c>
      <c r="Q3966" s="12">
        <v>9</v>
      </c>
      <c r="R3966" s="12"/>
      <c r="S3966" s="12"/>
      <c r="T3966" s="12"/>
      <c r="U3966" s="12">
        <f t="shared" si="931"/>
        <v>190</v>
      </c>
    </row>
    <row r="3967" spans="1:21">
      <c r="A3967" s="14"/>
      <c r="B3967" s="14"/>
      <c r="C3967" s="12" t="s">
        <v>36</v>
      </c>
      <c r="D3967" s="12">
        <v>8</v>
      </c>
      <c r="E3967" s="12">
        <v>8</v>
      </c>
      <c r="F3967" s="12">
        <v>7</v>
      </c>
      <c r="G3967" s="12"/>
      <c r="H3967" s="12"/>
      <c r="I3967" s="12"/>
      <c r="J3967" s="12"/>
      <c r="K3967" s="12"/>
      <c r="L3967" s="12"/>
      <c r="M3967" s="12"/>
      <c r="N3967" s="12"/>
      <c r="O3967" s="12">
        <v>3</v>
      </c>
      <c r="P3967" s="12"/>
      <c r="Q3967" s="12">
        <v>6</v>
      </c>
      <c r="R3967" s="12"/>
      <c r="S3967" s="12"/>
      <c r="T3967" s="12"/>
      <c r="U3967" s="12">
        <f t="shared" si="931"/>
        <v>24</v>
      </c>
    </row>
    <row r="3968" spans="1:21">
      <c r="A3968" s="14"/>
      <c r="B3968" s="14"/>
      <c r="C3968" s="12" t="s">
        <v>31</v>
      </c>
      <c r="D3968" s="12">
        <v>5</v>
      </c>
      <c r="E3968" s="12">
        <v>4</v>
      </c>
      <c r="F3968" s="12">
        <v>5</v>
      </c>
      <c r="G3968" s="12"/>
      <c r="H3968" s="12"/>
      <c r="I3968" s="12"/>
      <c r="J3968" s="12"/>
      <c r="K3968" s="12"/>
      <c r="L3968" s="12"/>
      <c r="M3968" s="12"/>
      <c r="N3968" s="12">
        <v>2</v>
      </c>
      <c r="O3968" s="12"/>
      <c r="P3968" s="12"/>
      <c r="Q3968" s="12">
        <v>2</v>
      </c>
      <c r="R3968" s="12"/>
      <c r="S3968" s="12"/>
      <c r="T3968" s="12"/>
      <c r="U3968" s="12">
        <f t="shared" si="931"/>
        <v>13</v>
      </c>
    </row>
    <row r="3969" spans="1:21">
      <c r="A3969" s="16"/>
      <c r="B3969" s="16"/>
      <c r="C3969" s="12" t="s">
        <v>32</v>
      </c>
      <c r="D3969" s="12"/>
      <c r="E3969" s="12"/>
      <c r="F3969" s="12"/>
      <c r="G3969" s="12">
        <v>6</v>
      </c>
      <c r="H3969" s="12">
        <v>7</v>
      </c>
      <c r="I3969" s="12">
        <v>13</v>
      </c>
      <c r="J3969" s="12">
        <v>31</v>
      </c>
      <c r="K3969" s="12">
        <v>8</v>
      </c>
      <c r="L3969" s="12">
        <v>3</v>
      </c>
      <c r="M3969" s="12"/>
      <c r="N3969" s="12">
        <v>1</v>
      </c>
      <c r="O3969" s="12">
        <v>5</v>
      </c>
      <c r="P3969" s="12"/>
      <c r="Q3969" s="12"/>
      <c r="R3969" s="12">
        <v>35</v>
      </c>
      <c r="S3969" s="12"/>
      <c r="T3969" s="12"/>
      <c r="U3969" s="12">
        <f t="shared" si="931"/>
        <v>109</v>
      </c>
    </row>
    <row r="3970" spans="1:21">
      <c r="A3970" s="17"/>
      <c r="B3970" s="18"/>
      <c r="C3970" s="19" t="s">
        <v>33</v>
      </c>
      <c r="D3970" s="19">
        <f>SUM(D3961:D3969)</f>
        <v>35</v>
      </c>
      <c r="E3970" s="19">
        <f>SUM(E3961:E3969)</f>
        <v>33</v>
      </c>
      <c r="F3970" s="19">
        <f t="shared" ref="F3970:U3970" si="932">SUM(F3961:F3969)</f>
        <v>33</v>
      </c>
      <c r="G3970" s="19">
        <f t="shared" si="932"/>
        <v>146</v>
      </c>
      <c r="H3970" s="19">
        <f t="shared" si="932"/>
        <v>150</v>
      </c>
      <c r="I3970" s="19">
        <f t="shared" si="932"/>
        <v>161</v>
      </c>
      <c r="J3970" s="19">
        <f t="shared" si="932"/>
        <v>176</v>
      </c>
      <c r="K3970" s="19">
        <f t="shared" si="932"/>
        <v>166</v>
      </c>
      <c r="L3970" s="19">
        <f t="shared" si="932"/>
        <v>50</v>
      </c>
      <c r="M3970" s="19">
        <f t="shared" si="932"/>
        <v>15</v>
      </c>
      <c r="N3970" s="19">
        <f t="shared" si="932"/>
        <v>25</v>
      </c>
      <c r="O3970" s="19">
        <f t="shared" si="932"/>
        <v>38</v>
      </c>
      <c r="P3970" s="19">
        <f t="shared" si="932"/>
        <v>21</v>
      </c>
      <c r="Q3970" s="19">
        <f t="shared" si="932"/>
        <v>51</v>
      </c>
      <c r="R3970" s="19">
        <f t="shared" si="932"/>
        <v>35</v>
      </c>
      <c r="S3970" s="19">
        <f t="shared" si="932"/>
        <v>0</v>
      </c>
      <c r="T3970" s="19">
        <f t="shared" si="932"/>
        <v>0</v>
      </c>
      <c r="U3970" s="19">
        <f t="shared" si="932"/>
        <v>1100</v>
      </c>
    </row>
    <row r="3973" spans="1:21" ht="96">
      <c r="A3973" s="8" t="s">
        <v>2</v>
      </c>
      <c r="B3973" s="8" t="s">
        <v>3</v>
      </c>
      <c r="C3973" s="8" t="s">
        <v>4</v>
      </c>
      <c r="D3973" s="9" t="str">
        <f>D5</f>
        <v>ANGGREK</v>
      </c>
      <c r="E3973" s="9" t="str">
        <f>E5</f>
        <v>BOUGENVIL</v>
      </c>
      <c r="F3973" s="9" t="str">
        <f t="shared" ref="F3973:P3973" si="933">F5</f>
        <v>CAMELIA</v>
      </c>
      <c r="G3973" s="9" t="str">
        <f t="shared" si="933"/>
        <v>DEWANDARU</v>
      </c>
      <c r="H3973" s="9" t="str">
        <f t="shared" si="933"/>
        <v>EDELWEIS</v>
      </c>
      <c r="I3973" s="9" t="str">
        <f t="shared" si="933"/>
        <v>FLAMBOYAN</v>
      </c>
      <c r="J3973" s="9" t="str">
        <f t="shared" si="933"/>
        <v>GERANIUM</v>
      </c>
      <c r="K3973" s="9" t="str">
        <f t="shared" si="933"/>
        <v>HELIKONIA</v>
      </c>
      <c r="L3973" s="9" t="str">
        <f t="shared" si="933"/>
        <v>IVY</v>
      </c>
      <c r="M3973" s="9" t="str">
        <f t="shared" si="933"/>
        <v>JASMIN</v>
      </c>
      <c r="N3973" s="9" t="str">
        <f t="shared" si="933"/>
        <v>IGD</v>
      </c>
      <c r="O3973" s="9" t="str">
        <f t="shared" si="933"/>
        <v>HCU</v>
      </c>
      <c r="P3973" s="9" t="str">
        <f t="shared" si="933"/>
        <v>PENUNJANG</v>
      </c>
      <c r="Q3973" s="9" t="str">
        <f>Q5</f>
        <v>PELAYANAN</v>
      </c>
      <c r="R3973" s="9" t="str">
        <f>R5</f>
        <v>ADMIN</v>
      </c>
      <c r="S3973" s="9" t="str">
        <f>S5</f>
        <v>ASRAMA</v>
      </c>
      <c r="T3973" s="9" t="str">
        <f>T5</f>
        <v>MASJID</v>
      </c>
      <c r="U3973" s="9" t="str">
        <f>U5</f>
        <v>JUMLAH</v>
      </c>
    </row>
    <row r="3974" spans="1:21">
      <c r="A3974" s="10">
        <f>A3961+1</f>
        <v>26</v>
      </c>
      <c r="B3974" s="11" t="s">
        <v>37</v>
      </c>
      <c r="C3974" s="12" t="s">
        <v>24</v>
      </c>
      <c r="D3974" s="12"/>
      <c r="E3974" s="12"/>
      <c r="F3974" s="12"/>
      <c r="G3974" s="12">
        <v>20</v>
      </c>
      <c r="H3974" s="12">
        <v>15</v>
      </c>
      <c r="I3974" s="12">
        <v>25</v>
      </c>
      <c r="J3974" s="12">
        <v>33</v>
      </c>
      <c r="K3974" s="12">
        <v>30</v>
      </c>
      <c r="L3974" s="12">
        <v>13</v>
      </c>
      <c r="M3974" s="12">
        <v>2</v>
      </c>
      <c r="N3974" s="12"/>
      <c r="O3974" s="12">
        <v>8</v>
      </c>
      <c r="P3974" s="12">
        <v>10</v>
      </c>
      <c r="Q3974" s="12">
        <v>2</v>
      </c>
      <c r="R3974" s="12"/>
      <c r="S3974" s="12"/>
      <c r="T3974" s="12"/>
      <c r="U3974" s="12">
        <f t="shared" ref="U3974:U3982" si="934">SUM(E3974:T3974)</f>
        <v>158</v>
      </c>
    </row>
    <row r="3975" spans="1:21">
      <c r="A3975" s="14"/>
      <c r="B3975" s="15">
        <f>B3962+1</f>
        <v>46321</v>
      </c>
      <c r="C3975" s="12" t="s">
        <v>25</v>
      </c>
      <c r="D3975" s="12"/>
      <c r="E3975" s="12"/>
      <c r="F3975" s="12"/>
      <c r="G3975" s="12">
        <v>18</v>
      </c>
      <c r="H3975" s="12">
        <v>16</v>
      </c>
      <c r="I3975" s="12">
        <v>26</v>
      </c>
      <c r="J3975" s="12">
        <v>32</v>
      </c>
      <c r="K3975" s="12">
        <v>31</v>
      </c>
      <c r="L3975" s="12">
        <v>12</v>
      </c>
      <c r="M3975" s="12">
        <v>2</v>
      </c>
      <c r="N3975" s="12"/>
      <c r="O3975" s="12">
        <v>3</v>
      </c>
      <c r="P3975" s="12">
        <v>4</v>
      </c>
      <c r="Q3975" s="12"/>
      <c r="R3975" s="12"/>
      <c r="S3975" s="12"/>
      <c r="T3975" s="12"/>
      <c r="U3975" s="12">
        <f t="shared" si="934"/>
        <v>144</v>
      </c>
    </row>
    <row r="3976" spans="1:21">
      <c r="A3976" s="14"/>
      <c r="B3976" s="14"/>
      <c r="C3976" s="12" t="s">
        <v>26</v>
      </c>
      <c r="D3976" s="12"/>
      <c r="E3976" s="12"/>
      <c r="F3976" s="12"/>
      <c r="G3976" s="12">
        <v>6</v>
      </c>
      <c r="H3976" s="12">
        <v>4</v>
      </c>
      <c r="I3976" s="12">
        <v>8</v>
      </c>
      <c r="J3976" s="12">
        <v>9</v>
      </c>
      <c r="K3976" s="12">
        <v>15</v>
      </c>
      <c r="L3976" s="12">
        <v>14</v>
      </c>
      <c r="M3976" s="12"/>
      <c r="N3976" s="12"/>
      <c r="O3976" s="12">
        <v>2</v>
      </c>
      <c r="P3976" s="12"/>
      <c r="Q3976" s="12"/>
      <c r="R3976" s="12"/>
      <c r="S3976" s="12"/>
      <c r="T3976" s="12"/>
      <c r="U3976" s="12">
        <f t="shared" si="934"/>
        <v>58</v>
      </c>
    </row>
    <row r="3977" spans="1:21">
      <c r="A3977" s="14"/>
      <c r="B3977" s="14"/>
      <c r="C3977" s="12" t="s">
        <v>27</v>
      </c>
      <c r="D3977" s="12">
        <v>7</v>
      </c>
      <c r="E3977" s="12">
        <v>6</v>
      </c>
      <c r="F3977" s="12">
        <v>5</v>
      </c>
      <c r="G3977" s="12">
        <v>24</v>
      </c>
      <c r="H3977" s="12">
        <v>26</v>
      </c>
      <c r="I3977" s="12">
        <v>29</v>
      </c>
      <c r="J3977" s="12">
        <v>25</v>
      </c>
      <c r="K3977" s="12">
        <v>22</v>
      </c>
      <c r="L3977" s="12">
        <v>17</v>
      </c>
      <c r="M3977" s="12">
        <v>3</v>
      </c>
      <c r="N3977" s="12">
        <v>15</v>
      </c>
      <c r="O3977" s="12">
        <v>4</v>
      </c>
      <c r="P3977" s="12"/>
      <c r="Q3977" s="12">
        <v>3</v>
      </c>
      <c r="R3977" s="12"/>
      <c r="S3977" s="12"/>
      <c r="T3977" s="12"/>
      <c r="U3977" s="12">
        <f t="shared" si="934"/>
        <v>179</v>
      </c>
    </row>
    <row r="3978" spans="1:21">
      <c r="A3978" s="14"/>
      <c r="B3978" s="14"/>
      <c r="C3978" s="12" t="s">
        <v>28</v>
      </c>
      <c r="D3978" s="12">
        <v>8</v>
      </c>
      <c r="E3978" s="12">
        <v>8</v>
      </c>
      <c r="F3978" s="12">
        <v>4</v>
      </c>
      <c r="G3978" s="12">
        <v>23</v>
      </c>
      <c r="H3978" s="12">
        <v>24</v>
      </c>
      <c r="I3978" s="12">
        <v>24</v>
      </c>
      <c r="J3978" s="12">
        <v>22</v>
      </c>
      <c r="K3978" s="12">
        <v>27</v>
      </c>
      <c r="L3978" s="12">
        <v>8</v>
      </c>
      <c r="M3978" s="12">
        <v>2</v>
      </c>
      <c r="N3978" s="12">
        <v>16</v>
      </c>
      <c r="O3978" s="12">
        <v>6</v>
      </c>
      <c r="P3978" s="12"/>
      <c r="Q3978" s="12">
        <v>2</v>
      </c>
      <c r="R3978" s="12"/>
      <c r="S3978" s="12"/>
      <c r="T3978" s="12"/>
      <c r="U3978" s="12">
        <f t="shared" si="934"/>
        <v>166</v>
      </c>
    </row>
    <row r="3979" spans="1:21">
      <c r="A3979" s="14"/>
      <c r="B3979" s="14"/>
      <c r="C3979" s="12" t="s">
        <v>35</v>
      </c>
      <c r="D3979" s="12">
        <v>6</v>
      </c>
      <c r="E3979" s="12">
        <v>7</v>
      </c>
      <c r="F3979" s="12">
        <v>3</v>
      </c>
      <c r="G3979" s="12">
        <v>24</v>
      </c>
      <c r="H3979" s="12">
        <v>24</v>
      </c>
      <c r="I3979" s="12">
        <v>25</v>
      </c>
      <c r="J3979" s="12">
        <v>33</v>
      </c>
      <c r="K3979" s="12">
        <v>28</v>
      </c>
      <c r="L3979" s="12">
        <v>9</v>
      </c>
      <c r="M3979" s="12">
        <v>2</v>
      </c>
      <c r="N3979" s="12">
        <v>8</v>
      </c>
      <c r="O3979" s="12">
        <v>2</v>
      </c>
      <c r="P3979" s="12"/>
      <c r="Q3979" s="12">
        <v>4</v>
      </c>
      <c r="R3979" s="12"/>
      <c r="S3979" s="12"/>
      <c r="T3979" s="12"/>
      <c r="U3979" s="12">
        <f t="shared" si="934"/>
        <v>169</v>
      </c>
    </row>
    <row r="3980" spans="1:21">
      <c r="A3980" s="14"/>
      <c r="B3980" s="14"/>
      <c r="C3980" s="12" t="s">
        <v>36</v>
      </c>
      <c r="D3980" s="12">
        <v>5</v>
      </c>
      <c r="E3980" s="12">
        <v>6</v>
      </c>
      <c r="F3980" s="12">
        <v>3</v>
      </c>
      <c r="G3980" s="12"/>
      <c r="H3980" s="12"/>
      <c r="I3980" s="12"/>
      <c r="J3980" s="12"/>
      <c r="K3980" s="12"/>
      <c r="L3980" s="12"/>
      <c r="M3980" s="12"/>
      <c r="N3980" s="12"/>
      <c r="O3980" s="12">
        <v>2</v>
      </c>
      <c r="P3980" s="12"/>
      <c r="Q3980" s="12"/>
      <c r="R3980" s="12"/>
      <c r="S3980" s="12"/>
      <c r="T3980" s="12"/>
      <c r="U3980" s="12">
        <f t="shared" si="934"/>
        <v>11</v>
      </c>
    </row>
    <row r="3981" spans="1:21">
      <c r="A3981" s="14"/>
      <c r="B3981" s="14"/>
      <c r="C3981" s="12" t="s">
        <v>31</v>
      </c>
      <c r="D3981" s="12">
        <v>3</v>
      </c>
      <c r="E3981" s="12">
        <v>5</v>
      </c>
      <c r="F3981" s="12">
        <v>2</v>
      </c>
      <c r="G3981" s="12"/>
      <c r="H3981" s="12"/>
      <c r="I3981" s="12"/>
      <c r="J3981" s="12"/>
      <c r="K3981" s="12"/>
      <c r="L3981" s="12"/>
      <c r="M3981" s="12"/>
      <c r="N3981" s="12">
        <v>5</v>
      </c>
      <c r="O3981" s="12"/>
      <c r="P3981" s="12"/>
      <c r="Q3981" s="12">
        <v>2</v>
      </c>
      <c r="R3981" s="12"/>
      <c r="S3981" s="12"/>
      <c r="T3981" s="12"/>
      <c r="U3981" s="12">
        <f t="shared" si="934"/>
        <v>14</v>
      </c>
    </row>
    <row r="3982" spans="1:21">
      <c r="A3982" s="16"/>
      <c r="B3982" s="16"/>
      <c r="C3982" s="12" t="s">
        <v>32</v>
      </c>
      <c r="D3982" s="12"/>
      <c r="E3982" s="12"/>
      <c r="F3982" s="12"/>
      <c r="G3982" s="12">
        <v>15</v>
      </c>
      <c r="H3982" s="12">
        <v>19</v>
      </c>
      <c r="I3982" s="12">
        <v>14</v>
      </c>
      <c r="J3982" s="12">
        <v>22</v>
      </c>
      <c r="K3982" s="12">
        <v>11</v>
      </c>
      <c r="L3982" s="12">
        <v>1</v>
      </c>
      <c r="M3982" s="12"/>
      <c r="N3982" s="12">
        <v>16</v>
      </c>
      <c r="O3982" s="12">
        <v>2</v>
      </c>
      <c r="P3982" s="12"/>
      <c r="Q3982" s="12">
        <v>4</v>
      </c>
      <c r="R3982" s="12"/>
      <c r="S3982" s="12"/>
      <c r="T3982" s="12"/>
      <c r="U3982" s="12">
        <f t="shared" si="934"/>
        <v>104</v>
      </c>
    </row>
    <row r="3983" spans="1:21">
      <c r="A3983" s="17"/>
      <c r="B3983" s="18"/>
      <c r="C3983" s="19" t="s">
        <v>33</v>
      </c>
      <c r="D3983" s="19">
        <f>SUM(D3974:D3982)</f>
        <v>29</v>
      </c>
      <c r="E3983" s="19">
        <f>SUM(E3974:E3982)</f>
        <v>32</v>
      </c>
      <c r="F3983" s="19">
        <f t="shared" ref="F3983:U3983" si="935">SUM(F3974:F3982)</f>
        <v>17</v>
      </c>
      <c r="G3983" s="19">
        <f t="shared" si="935"/>
        <v>130</v>
      </c>
      <c r="H3983" s="19">
        <f t="shared" si="935"/>
        <v>128</v>
      </c>
      <c r="I3983" s="19">
        <f t="shared" si="935"/>
        <v>151</v>
      </c>
      <c r="J3983" s="19">
        <f t="shared" si="935"/>
        <v>176</v>
      </c>
      <c r="K3983" s="19">
        <f t="shared" si="935"/>
        <v>164</v>
      </c>
      <c r="L3983" s="19">
        <f t="shared" si="935"/>
        <v>74</v>
      </c>
      <c r="M3983" s="19">
        <f t="shared" si="935"/>
        <v>11</v>
      </c>
      <c r="N3983" s="19">
        <f t="shared" si="935"/>
        <v>60</v>
      </c>
      <c r="O3983" s="19">
        <f t="shared" si="935"/>
        <v>29</v>
      </c>
      <c r="P3983" s="19">
        <f t="shared" si="935"/>
        <v>14</v>
      </c>
      <c r="Q3983" s="19">
        <v>1</v>
      </c>
      <c r="R3983" s="19">
        <f t="shared" si="935"/>
        <v>0</v>
      </c>
      <c r="S3983" s="19">
        <f t="shared" si="935"/>
        <v>0</v>
      </c>
      <c r="T3983" s="19">
        <f t="shared" si="935"/>
        <v>0</v>
      </c>
      <c r="U3983" s="19">
        <f t="shared" si="935"/>
        <v>1003</v>
      </c>
    </row>
    <row r="3986" spans="1:21" ht="96">
      <c r="A3986" s="8" t="s">
        <v>2</v>
      </c>
      <c r="B3986" s="8" t="s">
        <v>3</v>
      </c>
      <c r="C3986" s="8" t="s">
        <v>4</v>
      </c>
      <c r="D3986" s="9" t="str">
        <f>D5</f>
        <v>ANGGREK</v>
      </c>
      <c r="E3986" s="9" t="str">
        <f>E5</f>
        <v>BOUGENVIL</v>
      </c>
      <c r="F3986" s="9" t="str">
        <f t="shared" ref="F3986:P3986" si="936">F5</f>
        <v>CAMELIA</v>
      </c>
      <c r="G3986" s="9" t="str">
        <f t="shared" si="936"/>
        <v>DEWANDARU</v>
      </c>
      <c r="H3986" s="9" t="str">
        <f t="shared" si="936"/>
        <v>EDELWEIS</v>
      </c>
      <c r="I3986" s="9" t="str">
        <f t="shared" si="936"/>
        <v>FLAMBOYAN</v>
      </c>
      <c r="J3986" s="9" t="str">
        <f t="shared" si="936"/>
        <v>GERANIUM</v>
      </c>
      <c r="K3986" s="9" t="str">
        <f t="shared" si="936"/>
        <v>HELIKONIA</v>
      </c>
      <c r="L3986" s="9" t="str">
        <f t="shared" si="936"/>
        <v>IVY</v>
      </c>
      <c r="M3986" s="9" t="str">
        <f t="shared" si="936"/>
        <v>JASMIN</v>
      </c>
      <c r="N3986" s="9" t="str">
        <f t="shared" si="936"/>
        <v>IGD</v>
      </c>
      <c r="O3986" s="9" t="str">
        <f t="shared" si="936"/>
        <v>HCU</v>
      </c>
      <c r="P3986" s="9" t="str">
        <f t="shared" si="936"/>
        <v>PENUNJANG</v>
      </c>
      <c r="Q3986" s="9" t="str">
        <f>Q5</f>
        <v>PELAYANAN</v>
      </c>
      <c r="R3986" s="9" t="str">
        <f>R5</f>
        <v>ADMIN</v>
      </c>
      <c r="S3986" s="9" t="str">
        <f>S5</f>
        <v>ASRAMA</v>
      </c>
      <c r="T3986" s="9" t="str">
        <f>T5</f>
        <v>MASJID</v>
      </c>
      <c r="U3986" s="9" t="str">
        <f>U5</f>
        <v>JUMLAH</v>
      </c>
    </row>
    <row r="3987" spans="1:21">
      <c r="A3987" s="10">
        <f>A3974+1</f>
        <v>27</v>
      </c>
      <c r="B3987" s="11" t="s">
        <v>121</v>
      </c>
      <c r="C3987" s="12" t="s">
        <v>24</v>
      </c>
      <c r="D3987" s="12"/>
      <c r="E3987" s="12"/>
      <c r="F3987" s="12"/>
      <c r="G3987" s="12">
        <v>24</v>
      </c>
      <c r="H3987" s="12">
        <v>16</v>
      </c>
      <c r="I3987" s="12">
        <v>29</v>
      </c>
      <c r="J3987" s="12">
        <v>34</v>
      </c>
      <c r="K3987" s="12">
        <v>29</v>
      </c>
      <c r="L3987" s="12">
        <v>9</v>
      </c>
      <c r="M3987" s="12">
        <v>2</v>
      </c>
      <c r="N3987" s="12"/>
      <c r="O3987" s="12">
        <v>8</v>
      </c>
      <c r="P3987" s="12">
        <v>9</v>
      </c>
      <c r="Q3987" s="12">
        <v>2</v>
      </c>
      <c r="R3987" s="12"/>
      <c r="S3987" s="12"/>
      <c r="T3987" s="12"/>
      <c r="U3987" s="12">
        <f t="shared" ref="U3987:U3995" si="937">SUM(E3987:T3987)</f>
        <v>162</v>
      </c>
    </row>
    <row r="3988" spans="1:21">
      <c r="A3988" s="14"/>
      <c r="B3988" s="15">
        <f>B3975+1</f>
        <v>46322</v>
      </c>
      <c r="C3988" s="12" t="s">
        <v>25</v>
      </c>
      <c r="D3988" s="12"/>
      <c r="E3988" s="12"/>
      <c r="F3988" s="12"/>
      <c r="G3988" s="12">
        <v>25</v>
      </c>
      <c r="H3988" s="12">
        <v>18</v>
      </c>
      <c r="I3988" s="12">
        <v>26</v>
      </c>
      <c r="J3988" s="12">
        <v>36</v>
      </c>
      <c r="K3988" s="12">
        <v>28</v>
      </c>
      <c r="L3988" s="12">
        <v>8</v>
      </c>
      <c r="M3988" s="12">
        <v>1</v>
      </c>
      <c r="N3988" s="12"/>
      <c r="O3988" s="12">
        <v>6</v>
      </c>
      <c r="P3988" s="12">
        <v>2</v>
      </c>
      <c r="Q3988" s="12">
        <v>4</v>
      </c>
      <c r="R3988" s="12"/>
      <c r="S3988" s="12"/>
      <c r="T3988" s="12"/>
      <c r="U3988" s="12">
        <f t="shared" si="937"/>
        <v>154</v>
      </c>
    </row>
    <row r="3989" spans="1:21">
      <c r="A3989" s="14"/>
      <c r="B3989" s="14"/>
      <c r="C3989" s="12" t="s">
        <v>26</v>
      </c>
      <c r="D3989" s="12"/>
      <c r="E3989" s="12"/>
      <c r="F3989" s="12"/>
      <c r="G3989" s="12">
        <v>5</v>
      </c>
      <c r="H3989" s="12">
        <v>4</v>
      </c>
      <c r="I3989" s="12">
        <v>7</v>
      </c>
      <c r="J3989" s="12">
        <v>8</v>
      </c>
      <c r="K3989" s="12">
        <v>9</v>
      </c>
      <c r="L3989" s="12">
        <v>6</v>
      </c>
      <c r="M3989" s="12"/>
      <c r="N3989" s="12"/>
      <c r="O3989" s="12">
        <v>4</v>
      </c>
      <c r="P3989" s="12"/>
      <c r="Q3989" s="12"/>
      <c r="R3989" s="12"/>
      <c r="S3989" s="12"/>
      <c r="T3989" s="12"/>
      <c r="U3989" s="12">
        <f t="shared" si="937"/>
        <v>43</v>
      </c>
    </row>
    <row r="3990" spans="1:21">
      <c r="A3990" s="14"/>
      <c r="B3990" s="14"/>
      <c r="C3990" s="12" t="s">
        <v>27</v>
      </c>
      <c r="D3990" s="12">
        <v>9</v>
      </c>
      <c r="E3990" s="12">
        <v>6</v>
      </c>
      <c r="F3990" s="12">
        <v>3</v>
      </c>
      <c r="G3990" s="12">
        <v>27</v>
      </c>
      <c r="H3990" s="12">
        <v>19</v>
      </c>
      <c r="I3990" s="12">
        <v>29</v>
      </c>
      <c r="J3990" s="12">
        <v>25</v>
      </c>
      <c r="K3990" s="12">
        <v>26</v>
      </c>
      <c r="L3990" s="12">
        <v>7</v>
      </c>
      <c r="M3990" s="12">
        <v>3</v>
      </c>
      <c r="N3990" s="12">
        <v>16</v>
      </c>
      <c r="O3990" s="12">
        <v>5</v>
      </c>
      <c r="P3990" s="12">
        <v>4</v>
      </c>
      <c r="Q3990" s="12">
        <v>4</v>
      </c>
      <c r="R3990" s="12">
        <v>5</v>
      </c>
      <c r="S3990" s="12"/>
      <c r="T3990" s="12"/>
      <c r="U3990" s="12">
        <f t="shared" si="937"/>
        <v>179</v>
      </c>
    </row>
    <row r="3991" spans="1:21">
      <c r="A3991" s="14"/>
      <c r="B3991" s="14"/>
      <c r="C3991" s="12" t="s">
        <v>28</v>
      </c>
      <c r="D3991" s="12">
        <v>7</v>
      </c>
      <c r="E3991" s="12">
        <v>10</v>
      </c>
      <c r="F3991" s="12">
        <v>6</v>
      </c>
      <c r="G3991" s="12">
        <v>25</v>
      </c>
      <c r="H3991" s="12">
        <v>24</v>
      </c>
      <c r="I3991" s="12">
        <v>28</v>
      </c>
      <c r="J3991" s="12">
        <v>26</v>
      </c>
      <c r="K3991" s="12">
        <v>28</v>
      </c>
      <c r="L3991" s="12">
        <v>5</v>
      </c>
      <c r="M3991" s="12">
        <v>2</v>
      </c>
      <c r="N3991" s="12">
        <v>17</v>
      </c>
      <c r="O3991" s="12">
        <v>5</v>
      </c>
      <c r="P3991" s="12">
        <v>5</v>
      </c>
      <c r="Q3991" s="12">
        <v>6</v>
      </c>
      <c r="R3991" s="12">
        <v>6</v>
      </c>
      <c r="S3991" s="12"/>
      <c r="T3991" s="12"/>
      <c r="U3991" s="12">
        <f t="shared" si="937"/>
        <v>193</v>
      </c>
    </row>
    <row r="3992" spans="1:21">
      <c r="A3992" s="14"/>
      <c r="B3992" s="14"/>
      <c r="C3992" s="12" t="s">
        <v>35</v>
      </c>
      <c r="D3992" s="12">
        <v>8</v>
      </c>
      <c r="E3992" s="12">
        <v>8</v>
      </c>
      <c r="F3992" s="12">
        <v>5</v>
      </c>
      <c r="G3992" s="12">
        <v>24</v>
      </c>
      <c r="H3992" s="12">
        <v>32</v>
      </c>
      <c r="I3992" s="12">
        <v>27</v>
      </c>
      <c r="J3992" s="12">
        <v>33</v>
      </c>
      <c r="K3992" s="12">
        <v>26</v>
      </c>
      <c r="L3992" s="12">
        <v>6</v>
      </c>
      <c r="M3992" s="12">
        <v>1</v>
      </c>
      <c r="N3992" s="12">
        <v>14</v>
      </c>
      <c r="O3992" s="12">
        <v>2</v>
      </c>
      <c r="P3992" s="12">
        <v>2</v>
      </c>
      <c r="Q3992" s="12">
        <v>4</v>
      </c>
      <c r="R3992" s="12">
        <v>3</v>
      </c>
      <c r="S3992" s="12"/>
      <c r="T3992" s="12"/>
      <c r="U3992" s="12">
        <f t="shared" si="937"/>
        <v>187</v>
      </c>
    </row>
    <row r="3993" spans="1:21">
      <c r="A3993" s="14"/>
      <c r="B3993" s="14"/>
      <c r="C3993" s="12" t="s">
        <v>36</v>
      </c>
      <c r="D3993" s="12">
        <v>6</v>
      </c>
      <c r="E3993" s="12">
        <v>7</v>
      </c>
      <c r="F3993" s="12">
        <v>6</v>
      </c>
      <c r="G3993" s="12"/>
      <c r="H3993" s="12"/>
      <c r="I3993" s="12"/>
      <c r="J3993" s="12"/>
      <c r="K3993" s="12"/>
      <c r="L3993" s="12"/>
      <c r="M3993" s="12"/>
      <c r="N3993" s="12"/>
      <c r="O3993" s="12">
        <v>2</v>
      </c>
      <c r="P3993" s="12"/>
      <c r="Q3993" s="12"/>
      <c r="R3993" s="12"/>
      <c r="S3993" s="12"/>
      <c r="T3993" s="12"/>
      <c r="U3993" s="12">
        <f t="shared" si="937"/>
        <v>15</v>
      </c>
    </row>
    <row r="3994" spans="1:21">
      <c r="A3994" s="14"/>
      <c r="B3994" s="14"/>
      <c r="C3994" s="12" t="s">
        <v>31</v>
      </c>
      <c r="D3994" s="12">
        <v>5</v>
      </c>
      <c r="E3994" s="12">
        <v>5</v>
      </c>
      <c r="F3994" s="12">
        <v>3</v>
      </c>
      <c r="G3994" s="12"/>
      <c r="H3994" s="12"/>
      <c r="I3994" s="12"/>
      <c r="J3994" s="12"/>
      <c r="K3994" s="12"/>
      <c r="L3994" s="12"/>
      <c r="M3994" s="12"/>
      <c r="N3994" s="12">
        <v>2</v>
      </c>
      <c r="O3994" s="12"/>
      <c r="P3994" s="12"/>
      <c r="Q3994" s="12"/>
      <c r="R3994" s="12"/>
      <c r="S3994" s="12"/>
      <c r="T3994" s="12"/>
      <c r="U3994" s="12">
        <f t="shared" si="937"/>
        <v>10</v>
      </c>
    </row>
    <row r="3995" spans="1:21">
      <c r="A3995" s="16"/>
      <c r="B3995" s="16"/>
      <c r="C3995" s="12" t="s">
        <v>32</v>
      </c>
      <c r="D3995" s="12"/>
      <c r="E3995" s="12"/>
      <c r="F3995" s="12"/>
      <c r="G3995" s="12">
        <v>15</v>
      </c>
      <c r="H3995" s="12">
        <v>18</v>
      </c>
      <c r="I3995" s="12">
        <v>9</v>
      </c>
      <c r="J3995" s="12">
        <v>15</v>
      </c>
      <c r="K3995" s="12">
        <v>6</v>
      </c>
      <c r="L3995" s="12">
        <v>9</v>
      </c>
      <c r="M3995" s="12"/>
      <c r="N3995" s="12">
        <v>25</v>
      </c>
      <c r="O3995" s="12">
        <v>6</v>
      </c>
      <c r="P3995" s="12"/>
      <c r="Q3995" s="12"/>
      <c r="R3995" s="12"/>
      <c r="S3995" s="12"/>
      <c r="T3995" s="12"/>
      <c r="U3995" s="12">
        <f t="shared" si="937"/>
        <v>103</v>
      </c>
    </row>
    <row r="3996" spans="1:21">
      <c r="A3996" s="17"/>
      <c r="B3996" s="18"/>
      <c r="C3996" s="19" t="s">
        <v>33</v>
      </c>
      <c r="D3996" s="19">
        <f>SUM(D3987:D3995)</f>
        <v>35</v>
      </c>
      <c r="E3996" s="19">
        <f>SUM(E3987:E3995)</f>
        <v>36</v>
      </c>
      <c r="F3996" s="19">
        <f t="shared" ref="F3996:U3996" si="938">SUM(F3987:F3995)</f>
        <v>23</v>
      </c>
      <c r="G3996" s="19">
        <f t="shared" si="938"/>
        <v>145</v>
      </c>
      <c r="H3996" s="19">
        <f t="shared" si="938"/>
        <v>131</v>
      </c>
      <c r="I3996" s="19">
        <f t="shared" si="938"/>
        <v>155</v>
      </c>
      <c r="J3996" s="19">
        <f t="shared" si="938"/>
        <v>177</v>
      </c>
      <c r="K3996" s="19">
        <f t="shared" si="938"/>
        <v>152</v>
      </c>
      <c r="L3996" s="19">
        <f t="shared" si="938"/>
        <v>50</v>
      </c>
      <c r="M3996" s="19">
        <f t="shared" si="938"/>
        <v>9</v>
      </c>
      <c r="N3996" s="19">
        <f t="shared" si="938"/>
        <v>74</v>
      </c>
      <c r="O3996" s="19">
        <f t="shared" si="938"/>
        <v>38</v>
      </c>
      <c r="P3996" s="19">
        <f t="shared" si="938"/>
        <v>22</v>
      </c>
      <c r="Q3996" s="19">
        <f t="shared" si="938"/>
        <v>20</v>
      </c>
      <c r="R3996" s="19">
        <f t="shared" si="938"/>
        <v>14</v>
      </c>
      <c r="S3996" s="19">
        <f t="shared" si="938"/>
        <v>0</v>
      </c>
      <c r="T3996" s="19">
        <f t="shared" si="938"/>
        <v>0</v>
      </c>
      <c r="U3996" s="19">
        <f t="shared" si="938"/>
        <v>1046</v>
      </c>
    </row>
    <row r="3999" spans="1:21" ht="96">
      <c r="A3999" s="8" t="s">
        <v>2</v>
      </c>
      <c r="B3999" s="8" t="s">
        <v>3</v>
      </c>
      <c r="C3999" s="8" t="s">
        <v>4</v>
      </c>
      <c r="D3999" s="9" t="str">
        <f>D5</f>
        <v>ANGGREK</v>
      </c>
      <c r="E3999" s="9" t="str">
        <f>E5</f>
        <v>BOUGENVIL</v>
      </c>
      <c r="F3999" s="9" t="str">
        <f t="shared" ref="F3999:P3999" si="939">F5</f>
        <v>CAMELIA</v>
      </c>
      <c r="G3999" s="9" t="str">
        <f t="shared" si="939"/>
        <v>DEWANDARU</v>
      </c>
      <c r="H3999" s="9" t="str">
        <f t="shared" si="939"/>
        <v>EDELWEIS</v>
      </c>
      <c r="I3999" s="9" t="str">
        <f t="shared" si="939"/>
        <v>FLAMBOYAN</v>
      </c>
      <c r="J3999" s="9" t="str">
        <f t="shared" si="939"/>
        <v>GERANIUM</v>
      </c>
      <c r="K3999" s="9" t="str">
        <f t="shared" si="939"/>
        <v>HELIKONIA</v>
      </c>
      <c r="L3999" s="9" t="str">
        <f t="shared" si="939"/>
        <v>IVY</v>
      </c>
      <c r="M3999" s="9" t="str">
        <f t="shared" si="939"/>
        <v>JASMIN</v>
      </c>
      <c r="N3999" s="9" t="str">
        <f t="shared" si="939"/>
        <v>IGD</v>
      </c>
      <c r="O3999" s="9" t="str">
        <f t="shared" si="939"/>
        <v>HCU</v>
      </c>
      <c r="P3999" s="9" t="str">
        <f t="shared" si="939"/>
        <v>PENUNJANG</v>
      </c>
      <c r="Q3999" s="9" t="str">
        <f>Q5</f>
        <v>PELAYANAN</v>
      </c>
      <c r="R3999" s="9" t="str">
        <f>R5</f>
        <v>ADMIN</v>
      </c>
      <c r="S3999" s="9" t="str">
        <f>S5</f>
        <v>ASRAMA</v>
      </c>
      <c r="T3999" s="9" t="str">
        <f>T5</f>
        <v>MASJID</v>
      </c>
      <c r="U3999" s="9" t="str">
        <f>U5</f>
        <v>JUMLAH</v>
      </c>
    </row>
    <row r="4000" spans="1:21">
      <c r="A4000" s="10">
        <f>A3987+1</f>
        <v>28</v>
      </c>
      <c r="B4000" s="11" t="s">
        <v>23</v>
      </c>
      <c r="C4000" s="12" t="s">
        <v>24</v>
      </c>
      <c r="D4000" s="12"/>
      <c r="E4000" s="12"/>
      <c r="F4000" s="13"/>
      <c r="G4000" s="13">
        <v>20</v>
      </c>
      <c r="H4000" s="13">
        <v>13</v>
      </c>
      <c r="I4000" s="13">
        <v>24</v>
      </c>
      <c r="J4000" s="13">
        <v>30</v>
      </c>
      <c r="K4000" s="13">
        <v>32</v>
      </c>
      <c r="L4000" s="13">
        <v>8</v>
      </c>
      <c r="M4000" s="13">
        <v>4</v>
      </c>
      <c r="N4000" s="13"/>
      <c r="O4000" s="13">
        <v>9</v>
      </c>
      <c r="P4000" s="13"/>
      <c r="Q4000" s="12">
        <v>3</v>
      </c>
      <c r="R4000" s="12"/>
      <c r="S4000" s="12"/>
      <c r="T4000" s="12"/>
      <c r="U4000" s="12">
        <f t="shared" ref="U4000:U4008" si="940">SUM(E4000:T4000)</f>
        <v>143</v>
      </c>
    </row>
    <row r="4001" spans="1:21">
      <c r="A4001" s="14"/>
      <c r="B4001" s="15">
        <f>B3988+1</f>
        <v>46323</v>
      </c>
      <c r="C4001" s="12" t="s">
        <v>25</v>
      </c>
      <c r="D4001" s="12"/>
      <c r="E4001" s="12"/>
      <c r="F4001" s="13"/>
      <c r="G4001" s="13">
        <v>21</v>
      </c>
      <c r="H4001" s="13">
        <v>13</v>
      </c>
      <c r="I4001" s="13">
        <v>24</v>
      </c>
      <c r="J4001" s="13">
        <v>31</v>
      </c>
      <c r="K4001" s="13">
        <v>33</v>
      </c>
      <c r="L4001" s="13">
        <v>8</v>
      </c>
      <c r="M4001" s="13"/>
      <c r="N4001" s="13"/>
      <c r="O4001" s="13"/>
      <c r="P4001" s="13"/>
      <c r="Q4001" s="12"/>
      <c r="R4001" s="12"/>
      <c r="S4001" s="12"/>
      <c r="T4001" s="12"/>
      <c r="U4001" s="12">
        <f t="shared" si="940"/>
        <v>130</v>
      </c>
    </row>
    <row r="4002" spans="1:21">
      <c r="A4002" s="14"/>
      <c r="B4002" s="14"/>
      <c r="C4002" s="12" t="s">
        <v>26</v>
      </c>
      <c r="D4002" s="12"/>
      <c r="E4002" s="12"/>
      <c r="F4002" s="13"/>
      <c r="G4002" s="13">
        <v>6</v>
      </c>
      <c r="H4002" s="13">
        <v>4</v>
      </c>
      <c r="I4002" s="13">
        <v>6</v>
      </c>
      <c r="J4002" s="13">
        <v>2</v>
      </c>
      <c r="K4002" s="13">
        <v>14</v>
      </c>
      <c r="L4002" s="13">
        <v>5</v>
      </c>
      <c r="M4002" s="13">
        <v>2</v>
      </c>
      <c r="N4002" s="13"/>
      <c r="O4002" s="13">
        <v>5</v>
      </c>
      <c r="P4002" s="13">
        <v>12</v>
      </c>
      <c r="Q4002" s="12"/>
      <c r="R4002" s="12"/>
      <c r="S4002" s="12"/>
      <c r="T4002" s="12"/>
      <c r="U4002" s="12">
        <f t="shared" si="940"/>
        <v>56</v>
      </c>
    </row>
    <row r="4003" spans="1:21">
      <c r="A4003" s="14"/>
      <c r="B4003" s="14"/>
      <c r="C4003" s="12" t="s">
        <v>27</v>
      </c>
      <c r="D4003" s="12">
        <v>3</v>
      </c>
      <c r="E4003" s="12">
        <v>4</v>
      </c>
      <c r="F4003" s="13">
        <v>10</v>
      </c>
      <c r="G4003" s="13">
        <v>24</v>
      </c>
      <c r="H4003" s="13">
        <v>29</v>
      </c>
      <c r="I4003" s="13">
        <v>26</v>
      </c>
      <c r="J4003" s="13">
        <v>27</v>
      </c>
      <c r="K4003" s="13">
        <v>26</v>
      </c>
      <c r="L4003" s="13">
        <v>2</v>
      </c>
      <c r="M4003" s="13">
        <v>3</v>
      </c>
      <c r="N4003" s="13">
        <v>15</v>
      </c>
      <c r="O4003" s="13">
        <v>6</v>
      </c>
      <c r="P4003" s="13">
        <v>10</v>
      </c>
      <c r="Q4003" s="12">
        <v>4</v>
      </c>
      <c r="R4003" s="12"/>
      <c r="S4003" s="12"/>
      <c r="T4003" s="12"/>
      <c r="U4003" s="12">
        <f t="shared" si="940"/>
        <v>186</v>
      </c>
    </row>
    <row r="4004" spans="1:21">
      <c r="A4004" s="14"/>
      <c r="B4004" s="14"/>
      <c r="C4004" s="12" t="s">
        <v>28</v>
      </c>
      <c r="D4004" s="12">
        <v>6</v>
      </c>
      <c r="E4004" s="12">
        <v>7</v>
      </c>
      <c r="F4004" s="13">
        <v>16</v>
      </c>
      <c r="G4004" s="13">
        <v>32</v>
      </c>
      <c r="H4004" s="13">
        <v>27</v>
      </c>
      <c r="I4004" s="13">
        <v>24</v>
      </c>
      <c r="J4004" s="13">
        <v>25</v>
      </c>
      <c r="K4004" s="13">
        <v>27</v>
      </c>
      <c r="L4004" s="13">
        <v>2</v>
      </c>
      <c r="M4004" s="13">
        <v>4</v>
      </c>
      <c r="N4004" s="13">
        <v>12</v>
      </c>
      <c r="O4004" s="13">
        <v>3</v>
      </c>
      <c r="P4004" s="13"/>
      <c r="Q4004" s="12">
        <v>5</v>
      </c>
      <c r="R4004" s="12"/>
      <c r="S4004" s="12"/>
      <c r="T4004" s="12"/>
      <c r="U4004" s="12">
        <f t="shared" si="940"/>
        <v>184</v>
      </c>
    </row>
    <row r="4005" spans="1:21">
      <c r="A4005" s="14"/>
      <c r="B4005" s="14"/>
      <c r="C4005" s="12" t="s">
        <v>35</v>
      </c>
      <c r="D4005" s="12">
        <v>5</v>
      </c>
      <c r="E4005" s="12">
        <v>6</v>
      </c>
      <c r="F4005" s="13">
        <v>9</v>
      </c>
      <c r="G4005" s="13">
        <v>26</v>
      </c>
      <c r="H4005" s="13">
        <v>24</v>
      </c>
      <c r="I4005" s="13">
        <v>23</v>
      </c>
      <c r="J4005" s="13">
        <v>33</v>
      </c>
      <c r="K4005" s="13">
        <v>34</v>
      </c>
      <c r="L4005" s="13">
        <v>1</v>
      </c>
      <c r="M4005" s="13"/>
      <c r="N4005" s="13">
        <v>10</v>
      </c>
      <c r="O4005" s="13">
        <v>4</v>
      </c>
      <c r="P4005" s="13">
        <v>12</v>
      </c>
      <c r="Q4005" s="12">
        <v>3</v>
      </c>
      <c r="R4005" s="12"/>
      <c r="S4005" s="12"/>
      <c r="T4005" s="12"/>
      <c r="U4005" s="12">
        <f t="shared" si="940"/>
        <v>185</v>
      </c>
    </row>
    <row r="4006" spans="1:21">
      <c r="A4006" s="14"/>
      <c r="B4006" s="14"/>
      <c r="C4006" s="12" t="s">
        <v>36</v>
      </c>
      <c r="D4006" s="12">
        <v>7</v>
      </c>
      <c r="E4006" s="12">
        <v>6</v>
      </c>
      <c r="F4006" s="13">
        <v>10</v>
      </c>
      <c r="G4006" s="13"/>
      <c r="H4006" s="13"/>
      <c r="I4006" s="13"/>
      <c r="J4006" s="13"/>
      <c r="K4006" s="13"/>
      <c r="L4006" s="13"/>
      <c r="M4006" s="13"/>
      <c r="N4006" s="13"/>
      <c r="O4006" s="13">
        <v>6</v>
      </c>
      <c r="P4006" s="13"/>
      <c r="Q4006" s="12"/>
      <c r="R4006" s="12"/>
      <c r="S4006" s="12"/>
      <c r="T4006" s="12"/>
      <c r="U4006" s="12">
        <f t="shared" si="940"/>
        <v>22</v>
      </c>
    </row>
    <row r="4007" spans="1:21">
      <c r="A4007" s="14"/>
      <c r="B4007" s="14"/>
      <c r="C4007" s="12" t="s">
        <v>31</v>
      </c>
      <c r="D4007" s="12">
        <v>4</v>
      </c>
      <c r="E4007" s="12">
        <v>4</v>
      </c>
      <c r="F4007" s="13">
        <v>9</v>
      </c>
      <c r="G4007" s="13"/>
      <c r="H4007" s="13"/>
      <c r="I4007" s="13"/>
      <c r="J4007" s="13"/>
      <c r="K4007" s="13"/>
      <c r="L4007" s="13"/>
      <c r="M4007" s="13"/>
      <c r="N4007" s="13">
        <v>7</v>
      </c>
      <c r="O4007" s="13">
        <v>1</v>
      </c>
      <c r="P4007" s="13"/>
      <c r="Q4007" s="12"/>
      <c r="R4007" s="12"/>
      <c r="S4007" s="12"/>
      <c r="T4007" s="12"/>
      <c r="U4007" s="12">
        <f t="shared" si="940"/>
        <v>21</v>
      </c>
    </row>
    <row r="4008" spans="1:21">
      <c r="A4008" s="16"/>
      <c r="B4008" s="16"/>
      <c r="C4008" s="12" t="s">
        <v>32</v>
      </c>
      <c r="D4008" s="12"/>
      <c r="E4008" s="12"/>
      <c r="F4008" s="13"/>
      <c r="G4008" s="13">
        <v>6</v>
      </c>
      <c r="H4008" s="13">
        <v>15</v>
      </c>
      <c r="I4008" s="13">
        <v>9</v>
      </c>
      <c r="J4008" s="13">
        <v>7</v>
      </c>
      <c r="K4008" s="13">
        <v>13</v>
      </c>
      <c r="L4008" s="13">
        <v>6</v>
      </c>
      <c r="M4008" s="13"/>
      <c r="N4008" s="13">
        <v>35</v>
      </c>
      <c r="O4008" s="13">
        <v>7</v>
      </c>
      <c r="P4008" s="13"/>
      <c r="Q4008" s="12"/>
      <c r="R4008" s="12"/>
      <c r="S4008" s="12"/>
      <c r="T4008" s="12"/>
      <c r="U4008" s="12">
        <f t="shared" si="940"/>
        <v>98</v>
      </c>
    </row>
    <row r="4009" spans="1:21">
      <c r="A4009" s="17"/>
      <c r="B4009" s="18"/>
      <c r="C4009" s="19" t="s">
        <v>33</v>
      </c>
      <c r="D4009" s="19">
        <f>SUM(D4000:D4008)</f>
        <v>25</v>
      </c>
      <c r="E4009" s="19">
        <f>SUM(E4000:E4008)</f>
        <v>27</v>
      </c>
      <c r="F4009" s="19">
        <f t="shared" ref="F4009:U4009" si="941">SUM(F4000:F4008)</f>
        <v>54</v>
      </c>
      <c r="G4009" s="19">
        <f t="shared" si="941"/>
        <v>135</v>
      </c>
      <c r="H4009" s="19">
        <f t="shared" si="941"/>
        <v>125</v>
      </c>
      <c r="I4009" s="19">
        <f t="shared" si="941"/>
        <v>136</v>
      </c>
      <c r="J4009" s="19">
        <f t="shared" si="941"/>
        <v>155</v>
      </c>
      <c r="K4009" s="19">
        <f t="shared" si="941"/>
        <v>179</v>
      </c>
      <c r="L4009" s="19">
        <f t="shared" si="941"/>
        <v>32</v>
      </c>
      <c r="M4009" s="19">
        <f t="shared" si="941"/>
        <v>13</v>
      </c>
      <c r="N4009" s="19">
        <f t="shared" si="941"/>
        <v>79</v>
      </c>
      <c r="O4009" s="19">
        <f t="shared" si="941"/>
        <v>41</v>
      </c>
      <c r="P4009" s="19">
        <f t="shared" si="941"/>
        <v>34</v>
      </c>
      <c r="Q4009" s="19">
        <f t="shared" si="941"/>
        <v>15</v>
      </c>
      <c r="R4009" s="19">
        <f t="shared" si="941"/>
        <v>0</v>
      </c>
      <c r="S4009" s="19">
        <f t="shared" si="941"/>
        <v>0</v>
      </c>
      <c r="T4009" s="19">
        <f t="shared" si="941"/>
        <v>0</v>
      </c>
      <c r="U4009" s="19">
        <f t="shared" si="941"/>
        <v>1025</v>
      </c>
    </row>
    <row r="4012" spans="1:21" ht="96">
      <c r="A4012" s="8" t="s">
        <v>2</v>
      </c>
      <c r="B4012" s="8" t="s">
        <v>3</v>
      </c>
      <c r="C4012" s="8" t="s">
        <v>4</v>
      </c>
      <c r="D4012" s="9" t="str">
        <f>D5</f>
        <v>ANGGREK</v>
      </c>
      <c r="E4012" s="9" t="str">
        <f>E5</f>
        <v>BOUGENVIL</v>
      </c>
      <c r="F4012" s="9" t="str">
        <f t="shared" ref="F4012:P4012" si="942">F5</f>
        <v>CAMELIA</v>
      </c>
      <c r="G4012" s="9" t="str">
        <f t="shared" si="942"/>
        <v>DEWANDARU</v>
      </c>
      <c r="H4012" s="9" t="str">
        <f t="shared" si="942"/>
        <v>EDELWEIS</v>
      </c>
      <c r="I4012" s="9" t="str">
        <f t="shared" si="942"/>
        <v>FLAMBOYAN</v>
      </c>
      <c r="J4012" s="9" t="str">
        <f t="shared" si="942"/>
        <v>GERANIUM</v>
      </c>
      <c r="K4012" s="9" t="str">
        <f t="shared" si="942"/>
        <v>HELIKONIA</v>
      </c>
      <c r="L4012" s="9" t="str">
        <f t="shared" si="942"/>
        <v>IVY</v>
      </c>
      <c r="M4012" s="9" t="str">
        <f t="shared" si="942"/>
        <v>JASMIN</v>
      </c>
      <c r="N4012" s="9" t="str">
        <f t="shared" si="942"/>
        <v>IGD</v>
      </c>
      <c r="O4012" s="9" t="str">
        <f t="shared" si="942"/>
        <v>HCU</v>
      </c>
      <c r="P4012" s="9" t="str">
        <f t="shared" si="942"/>
        <v>PENUNJANG</v>
      </c>
      <c r="Q4012" s="9" t="str">
        <f>Q5</f>
        <v>PELAYANAN</v>
      </c>
      <c r="R4012" s="9" t="str">
        <f>R5</f>
        <v>ADMIN</v>
      </c>
      <c r="S4012" s="9" t="str">
        <f>S5</f>
        <v>ASRAMA</v>
      </c>
      <c r="T4012" s="9" t="str">
        <f>T5</f>
        <v>MASJID</v>
      </c>
      <c r="U4012" s="9" t="str">
        <f>U5</f>
        <v>JUMLAH</v>
      </c>
    </row>
    <row r="4013" spans="1:21">
      <c r="A4013" s="10">
        <f>A4000+1</f>
        <v>29</v>
      </c>
      <c r="B4013" s="11" t="s">
        <v>40</v>
      </c>
      <c r="C4013" s="12" t="s">
        <v>24</v>
      </c>
      <c r="D4013" s="12"/>
      <c r="E4013" s="13"/>
      <c r="F4013" s="13"/>
      <c r="G4013" s="13">
        <v>13</v>
      </c>
      <c r="H4013" s="13">
        <v>24</v>
      </c>
      <c r="I4013" s="13">
        <v>25</v>
      </c>
      <c r="J4013" s="13">
        <v>30</v>
      </c>
      <c r="K4013" s="13">
        <v>26</v>
      </c>
      <c r="L4013" s="13">
        <v>9</v>
      </c>
      <c r="M4013" s="13"/>
      <c r="N4013" s="13"/>
      <c r="O4013" s="13">
        <v>12</v>
      </c>
      <c r="P4013" s="12"/>
      <c r="Q4013" s="12">
        <v>4</v>
      </c>
      <c r="R4013" s="12"/>
      <c r="S4013" s="12"/>
      <c r="T4013" s="12"/>
      <c r="U4013" s="12">
        <f t="shared" ref="U4013:U4021" si="943">SUM(E4013:T4013)</f>
        <v>143</v>
      </c>
    </row>
    <row r="4014" spans="1:21">
      <c r="A4014" s="14"/>
      <c r="B4014" s="15">
        <f>B4001+1</f>
        <v>46324</v>
      </c>
      <c r="C4014" s="12" t="s">
        <v>25</v>
      </c>
      <c r="D4014" s="12"/>
      <c r="E4014" s="13"/>
      <c r="F4014" s="13"/>
      <c r="G4014" s="13">
        <v>13</v>
      </c>
      <c r="H4014" s="13">
        <v>24</v>
      </c>
      <c r="I4014" s="13">
        <v>22</v>
      </c>
      <c r="J4014" s="13">
        <v>31</v>
      </c>
      <c r="K4014" s="13">
        <v>25</v>
      </c>
      <c r="L4014" s="13">
        <v>8</v>
      </c>
      <c r="M4014" s="13"/>
      <c r="N4014" s="13"/>
      <c r="O4014" s="13"/>
      <c r="P4014" s="12"/>
      <c r="Q4014" s="12"/>
      <c r="R4014" s="12"/>
      <c r="S4014" s="12"/>
      <c r="T4014" s="12"/>
      <c r="U4014" s="12">
        <f t="shared" si="943"/>
        <v>123</v>
      </c>
    </row>
    <row r="4015" spans="1:21">
      <c r="A4015" s="14"/>
      <c r="B4015" s="14"/>
      <c r="C4015" s="12" t="s">
        <v>26</v>
      </c>
      <c r="D4015" s="12"/>
      <c r="E4015" s="13"/>
      <c r="F4015" s="13"/>
      <c r="G4015" s="13">
        <v>7</v>
      </c>
      <c r="H4015" s="13">
        <v>2</v>
      </c>
      <c r="I4015" s="13">
        <v>3</v>
      </c>
      <c r="J4015" s="13">
        <v>11</v>
      </c>
      <c r="K4015" s="13">
        <v>7</v>
      </c>
      <c r="L4015" s="13">
        <v>1</v>
      </c>
      <c r="M4015" s="13"/>
      <c r="N4015" s="13"/>
      <c r="O4015" s="13">
        <v>6</v>
      </c>
      <c r="P4015" s="12"/>
      <c r="Q4015" s="12">
        <v>17</v>
      </c>
      <c r="R4015" s="12"/>
      <c r="S4015" s="12"/>
      <c r="T4015" s="12"/>
      <c r="U4015" s="12">
        <f t="shared" si="943"/>
        <v>54</v>
      </c>
    </row>
    <row r="4016" spans="1:21">
      <c r="A4016" s="14"/>
      <c r="B4016" s="14"/>
      <c r="C4016" s="12" t="s">
        <v>27</v>
      </c>
      <c r="D4016" s="12">
        <v>8</v>
      </c>
      <c r="E4016" s="25">
        <v>9</v>
      </c>
      <c r="F4016" s="25">
        <v>12</v>
      </c>
      <c r="G4016" s="25">
        <v>25</v>
      </c>
      <c r="H4016" s="25">
        <v>27</v>
      </c>
      <c r="I4016" s="13">
        <v>24</v>
      </c>
      <c r="J4016" s="13">
        <v>29</v>
      </c>
      <c r="K4016" s="13">
        <v>28</v>
      </c>
      <c r="L4016" s="13">
        <v>7</v>
      </c>
      <c r="M4016" s="13">
        <v>6</v>
      </c>
      <c r="N4016" s="13">
        <v>12</v>
      </c>
      <c r="O4016" s="13">
        <v>2</v>
      </c>
      <c r="P4016" s="12">
        <v>4</v>
      </c>
      <c r="Q4016" s="12">
        <v>25</v>
      </c>
      <c r="R4016" s="12"/>
      <c r="S4016" s="12"/>
      <c r="T4016" s="12"/>
      <c r="U4016" s="12">
        <f t="shared" si="943"/>
        <v>210</v>
      </c>
    </row>
    <row r="4017" spans="1:21">
      <c r="A4017" s="14"/>
      <c r="B4017" s="14"/>
      <c r="C4017" s="12" t="s">
        <v>28</v>
      </c>
      <c r="D4017" s="12">
        <v>7</v>
      </c>
      <c r="E4017" s="25">
        <v>11</v>
      </c>
      <c r="F4017" s="25">
        <v>14</v>
      </c>
      <c r="G4017" s="25">
        <v>27</v>
      </c>
      <c r="H4017" s="25">
        <v>22</v>
      </c>
      <c r="I4017" s="13">
        <v>34</v>
      </c>
      <c r="J4017" s="13">
        <v>28</v>
      </c>
      <c r="K4017" s="13">
        <v>27</v>
      </c>
      <c r="L4017" s="13">
        <v>12</v>
      </c>
      <c r="M4017" s="13">
        <v>4</v>
      </c>
      <c r="N4017" s="13">
        <v>18</v>
      </c>
      <c r="O4017" s="13">
        <v>4</v>
      </c>
      <c r="P4017" s="12">
        <v>5</v>
      </c>
      <c r="Q4017" s="12">
        <v>16</v>
      </c>
      <c r="R4017" s="12"/>
      <c r="S4017" s="12"/>
      <c r="T4017" s="12"/>
      <c r="U4017" s="12">
        <f t="shared" si="943"/>
        <v>222</v>
      </c>
    </row>
    <row r="4018" spans="1:21">
      <c r="A4018" s="14"/>
      <c r="B4018" s="14"/>
      <c r="C4018" s="12" t="s">
        <v>35</v>
      </c>
      <c r="D4018" s="12">
        <v>6</v>
      </c>
      <c r="E4018" s="25">
        <v>8</v>
      </c>
      <c r="F4018" s="25">
        <v>8</v>
      </c>
      <c r="G4018" s="25">
        <v>34</v>
      </c>
      <c r="H4018" s="25">
        <v>24</v>
      </c>
      <c r="I4018" s="13">
        <v>32</v>
      </c>
      <c r="J4018" s="13">
        <v>26</v>
      </c>
      <c r="K4018" s="13">
        <v>32</v>
      </c>
      <c r="L4018" s="13"/>
      <c r="M4018" s="13">
        <v>5</v>
      </c>
      <c r="N4018" s="13">
        <v>11</v>
      </c>
      <c r="O4018" s="13">
        <v>2</v>
      </c>
      <c r="P4018" s="12">
        <v>6</v>
      </c>
      <c r="Q4018" s="12">
        <v>23</v>
      </c>
      <c r="R4018" s="12"/>
      <c r="S4018" s="12"/>
      <c r="T4018" s="12"/>
      <c r="U4018" s="12">
        <f t="shared" si="943"/>
        <v>211</v>
      </c>
    </row>
    <row r="4019" spans="1:21">
      <c r="A4019" s="14"/>
      <c r="B4019" s="14"/>
      <c r="C4019" s="12" t="s">
        <v>36</v>
      </c>
      <c r="D4019" s="12">
        <v>5</v>
      </c>
      <c r="E4019" s="25">
        <v>12</v>
      </c>
      <c r="F4019" s="25">
        <v>11</v>
      </c>
      <c r="G4019" s="25"/>
      <c r="H4019" s="13"/>
      <c r="I4019" s="13"/>
      <c r="J4019" s="13"/>
      <c r="K4019" s="13"/>
      <c r="L4019" s="13"/>
      <c r="M4019" s="13"/>
      <c r="N4019" s="13"/>
      <c r="O4019" s="13">
        <v>6</v>
      </c>
      <c r="P4019" s="12"/>
      <c r="Q4019" s="12"/>
      <c r="R4019" s="12"/>
      <c r="S4019" s="12"/>
      <c r="T4019" s="12"/>
      <c r="U4019" s="12">
        <f t="shared" si="943"/>
        <v>29</v>
      </c>
    </row>
    <row r="4020" spans="1:21">
      <c r="A4020" s="14"/>
      <c r="B4020" s="14"/>
      <c r="C4020" s="12" t="s">
        <v>31</v>
      </c>
      <c r="D4020" s="12">
        <v>4</v>
      </c>
      <c r="E4020" s="25">
        <v>8</v>
      </c>
      <c r="F4020" s="25">
        <v>11</v>
      </c>
      <c r="G4020" s="25"/>
      <c r="H4020" s="13"/>
      <c r="I4020" s="13"/>
      <c r="J4020" s="13"/>
      <c r="K4020" s="13"/>
      <c r="L4020" s="13">
        <v>6</v>
      </c>
      <c r="M4020" s="13"/>
      <c r="N4020" s="13"/>
      <c r="O4020" s="13"/>
      <c r="P4020" s="12"/>
      <c r="Q4020" s="12">
        <v>1</v>
      </c>
      <c r="R4020" s="12"/>
      <c r="S4020" s="12"/>
      <c r="T4020" s="12"/>
      <c r="U4020" s="12">
        <f t="shared" si="943"/>
        <v>26</v>
      </c>
    </row>
    <row r="4021" spans="1:21">
      <c r="A4021" s="16"/>
      <c r="B4021" s="16"/>
      <c r="C4021" s="12" t="s">
        <v>32</v>
      </c>
      <c r="D4021" s="12"/>
      <c r="E4021" s="13"/>
      <c r="F4021" s="13"/>
      <c r="G4021" s="13">
        <v>12</v>
      </c>
      <c r="H4021" s="13">
        <v>8</v>
      </c>
      <c r="I4021" s="13">
        <v>12</v>
      </c>
      <c r="J4021" s="13">
        <v>8</v>
      </c>
      <c r="K4021" s="13">
        <v>7</v>
      </c>
      <c r="L4021" s="13"/>
      <c r="M4021" s="13"/>
      <c r="N4021" s="13">
        <v>25</v>
      </c>
      <c r="O4021" s="13">
        <v>10</v>
      </c>
      <c r="P4021" s="12"/>
      <c r="Q4021" s="12">
        <v>1</v>
      </c>
      <c r="R4021" s="12"/>
      <c r="S4021" s="12"/>
      <c r="T4021" s="12">
        <v>22</v>
      </c>
      <c r="U4021" s="12">
        <f t="shared" si="943"/>
        <v>105</v>
      </c>
    </row>
    <row r="4022" spans="1:21">
      <c r="A4022" s="17"/>
      <c r="B4022" s="18"/>
      <c r="C4022" s="19" t="s">
        <v>33</v>
      </c>
      <c r="D4022" s="19">
        <f>SUM(D4013:D4021)</f>
        <v>30</v>
      </c>
      <c r="E4022" s="19">
        <f>SUM(E4013:E4021)</f>
        <v>48</v>
      </c>
      <c r="F4022" s="19">
        <f t="shared" ref="F4022:U4022" si="944">SUM(F4013:F4021)</f>
        <v>56</v>
      </c>
      <c r="G4022" s="19">
        <f t="shared" si="944"/>
        <v>131</v>
      </c>
      <c r="H4022" s="19">
        <f t="shared" si="944"/>
        <v>131</v>
      </c>
      <c r="I4022" s="19">
        <f t="shared" si="944"/>
        <v>152</v>
      </c>
      <c r="J4022" s="19">
        <f t="shared" si="944"/>
        <v>163</v>
      </c>
      <c r="K4022" s="19">
        <f t="shared" si="944"/>
        <v>152</v>
      </c>
      <c r="L4022" s="19">
        <f t="shared" si="944"/>
        <v>43</v>
      </c>
      <c r="M4022" s="19">
        <f t="shared" si="944"/>
        <v>15</v>
      </c>
      <c r="N4022" s="19">
        <f t="shared" si="944"/>
        <v>66</v>
      </c>
      <c r="O4022" s="19">
        <f t="shared" si="944"/>
        <v>42</v>
      </c>
      <c r="P4022" s="19">
        <f t="shared" si="944"/>
        <v>15</v>
      </c>
      <c r="Q4022" s="19">
        <f t="shared" si="944"/>
        <v>87</v>
      </c>
      <c r="R4022" s="19">
        <f t="shared" si="944"/>
        <v>0</v>
      </c>
      <c r="S4022" s="19">
        <f t="shared" si="944"/>
        <v>0</v>
      </c>
      <c r="T4022" s="19">
        <f t="shared" si="944"/>
        <v>22</v>
      </c>
      <c r="U4022" s="19">
        <f t="shared" si="944"/>
        <v>1123</v>
      </c>
    </row>
    <row r="4025" spans="1:21" ht="96">
      <c r="A4025" s="8" t="s">
        <v>2</v>
      </c>
      <c r="B4025" s="8" t="s">
        <v>3</v>
      </c>
      <c r="C4025" s="8" t="s">
        <v>4</v>
      </c>
      <c r="D4025" s="9" t="str">
        <f>D5</f>
        <v>ANGGREK</v>
      </c>
      <c r="E4025" s="9" t="str">
        <f>E5</f>
        <v>BOUGENVIL</v>
      </c>
      <c r="F4025" s="9" t="str">
        <f t="shared" ref="F4025:P4025" si="945">F5</f>
        <v>CAMELIA</v>
      </c>
      <c r="G4025" s="9" t="str">
        <f t="shared" si="945"/>
        <v>DEWANDARU</v>
      </c>
      <c r="H4025" s="9" t="str">
        <f t="shared" si="945"/>
        <v>EDELWEIS</v>
      </c>
      <c r="I4025" s="9" t="str">
        <f t="shared" si="945"/>
        <v>FLAMBOYAN</v>
      </c>
      <c r="J4025" s="9" t="str">
        <f t="shared" si="945"/>
        <v>GERANIUM</v>
      </c>
      <c r="K4025" s="9" t="str">
        <f t="shared" si="945"/>
        <v>HELIKONIA</v>
      </c>
      <c r="L4025" s="9" t="str">
        <f t="shared" si="945"/>
        <v>IVY</v>
      </c>
      <c r="M4025" s="9" t="str">
        <f t="shared" si="945"/>
        <v>JASMIN</v>
      </c>
      <c r="N4025" s="9" t="str">
        <f t="shared" si="945"/>
        <v>IGD</v>
      </c>
      <c r="O4025" s="9" t="str">
        <f t="shared" si="945"/>
        <v>HCU</v>
      </c>
      <c r="P4025" s="9" t="str">
        <f t="shared" si="945"/>
        <v>PENUNJANG</v>
      </c>
      <c r="Q4025" s="9" t="str">
        <f>Q5</f>
        <v>PELAYANAN</v>
      </c>
      <c r="R4025" s="9" t="str">
        <f>R5</f>
        <v>ADMIN</v>
      </c>
      <c r="S4025" s="9" t="str">
        <f>S5</f>
        <v>ASRAMA</v>
      </c>
      <c r="T4025" s="9" t="str">
        <f>T5</f>
        <v>MASJID</v>
      </c>
      <c r="U4025" s="9" t="str">
        <f>U5</f>
        <v>JUMLAH</v>
      </c>
    </row>
    <row r="4026" spans="1:21">
      <c r="A4026" s="10">
        <f>A4013+1</f>
        <v>30</v>
      </c>
      <c r="B4026" s="11" t="s">
        <v>41</v>
      </c>
      <c r="C4026" s="12" t="s">
        <v>24</v>
      </c>
      <c r="D4026" s="12"/>
      <c r="E4026" s="13"/>
      <c r="F4026" s="13"/>
      <c r="G4026" s="13">
        <v>22</v>
      </c>
      <c r="H4026" s="13">
        <v>20</v>
      </c>
      <c r="I4026" s="13">
        <v>28</v>
      </c>
      <c r="J4026" s="13">
        <v>22</v>
      </c>
      <c r="K4026" s="13">
        <v>25</v>
      </c>
      <c r="L4026" s="13">
        <v>19</v>
      </c>
      <c r="M4026" s="13">
        <v>3</v>
      </c>
      <c r="N4026" s="13"/>
      <c r="O4026" s="13">
        <v>12</v>
      </c>
      <c r="P4026" s="12"/>
      <c r="Q4026" s="12">
        <v>12</v>
      </c>
      <c r="R4026" s="12"/>
      <c r="S4026" s="12"/>
      <c r="T4026" s="12"/>
      <c r="U4026" s="12">
        <f t="shared" ref="U4026:U4034" si="946">SUM(E4026:T4026)</f>
        <v>163</v>
      </c>
    </row>
    <row r="4027" spans="1:21">
      <c r="A4027" s="14"/>
      <c r="B4027" s="15">
        <f>B4014+1</f>
        <v>46325</v>
      </c>
      <c r="C4027" s="12" t="s">
        <v>25</v>
      </c>
      <c r="D4027" s="12"/>
      <c r="E4027" s="13"/>
      <c r="F4027" s="13"/>
      <c r="G4027" s="13">
        <v>22</v>
      </c>
      <c r="H4027" s="13">
        <v>24</v>
      </c>
      <c r="I4027" s="13">
        <v>27</v>
      </c>
      <c r="J4027" s="13">
        <v>22</v>
      </c>
      <c r="K4027" s="13">
        <v>25</v>
      </c>
      <c r="L4027" s="13">
        <v>18</v>
      </c>
      <c r="M4027" s="13">
        <v>4</v>
      </c>
      <c r="N4027" s="13"/>
      <c r="O4027" s="13"/>
      <c r="P4027" s="12"/>
      <c r="Q4027" s="12">
        <v>10</v>
      </c>
      <c r="R4027" s="12"/>
      <c r="S4027" s="12"/>
      <c r="T4027" s="12"/>
      <c r="U4027" s="12">
        <f t="shared" si="946"/>
        <v>152</v>
      </c>
    </row>
    <row r="4028" spans="1:21">
      <c r="A4028" s="14"/>
      <c r="B4028" s="14"/>
      <c r="C4028" s="12" t="s">
        <v>26</v>
      </c>
      <c r="D4028" s="12"/>
      <c r="E4028" s="13"/>
      <c r="F4028" s="13"/>
      <c r="G4028" s="13">
        <v>3</v>
      </c>
      <c r="H4028" s="13">
        <v>2</v>
      </c>
      <c r="I4028" s="13">
        <v>6</v>
      </c>
      <c r="J4028" s="13">
        <v>10</v>
      </c>
      <c r="K4028" s="13">
        <v>12</v>
      </c>
      <c r="L4028" s="13">
        <v>6</v>
      </c>
      <c r="M4028" s="13">
        <v>2</v>
      </c>
      <c r="N4028" s="13"/>
      <c r="O4028" s="13">
        <v>5</v>
      </c>
      <c r="P4028" s="12"/>
      <c r="Q4028" s="12">
        <v>8</v>
      </c>
      <c r="R4028" s="12"/>
      <c r="S4028" s="12"/>
      <c r="T4028" s="12"/>
      <c r="U4028" s="12">
        <f t="shared" si="946"/>
        <v>54</v>
      </c>
    </row>
    <row r="4029" spans="1:21">
      <c r="A4029" s="14"/>
      <c r="B4029" s="14"/>
      <c r="C4029" s="12" t="s">
        <v>27</v>
      </c>
      <c r="D4029" s="12">
        <v>7</v>
      </c>
      <c r="E4029" s="13">
        <v>8</v>
      </c>
      <c r="F4029" s="13">
        <v>9</v>
      </c>
      <c r="G4029" s="13">
        <v>26</v>
      </c>
      <c r="H4029" s="13">
        <v>28</v>
      </c>
      <c r="I4029" s="13">
        <v>23</v>
      </c>
      <c r="J4029" s="13">
        <v>26</v>
      </c>
      <c r="K4029" s="13">
        <v>26</v>
      </c>
      <c r="L4029" s="13">
        <v>13</v>
      </c>
      <c r="M4029" s="13">
        <v>4</v>
      </c>
      <c r="N4029" s="13">
        <v>9</v>
      </c>
      <c r="O4029" s="13">
        <v>4</v>
      </c>
      <c r="P4029" s="12">
        <v>5</v>
      </c>
      <c r="Q4029" s="12">
        <v>9</v>
      </c>
      <c r="R4029" s="12"/>
      <c r="S4029" s="12"/>
      <c r="T4029" s="12"/>
      <c r="U4029" s="12">
        <f t="shared" si="946"/>
        <v>190</v>
      </c>
    </row>
    <row r="4030" spans="1:21">
      <c r="A4030" s="14"/>
      <c r="B4030" s="14"/>
      <c r="C4030" s="12" t="s">
        <v>28</v>
      </c>
      <c r="D4030" s="12">
        <v>5</v>
      </c>
      <c r="E4030" s="13">
        <v>10</v>
      </c>
      <c r="F4030" s="13">
        <v>12</v>
      </c>
      <c r="G4030" s="13">
        <v>24</v>
      </c>
      <c r="H4030" s="13">
        <v>29</v>
      </c>
      <c r="I4030" s="13">
        <v>32</v>
      </c>
      <c r="J4030" s="13">
        <v>25</v>
      </c>
      <c r="K4030" s="13">
        <v>24</v>
      </c>
      <c r="L4030" s="13">
        <v>14</v>
      </c>
      <c r="M4030" s="13">
        <v>6</v>
      </c>
      <c r="N4030" s="13">
        <v>8</v>
      </c>
      <c r="O4030" s="13">
        <v>2</v>
      </c>
      <c r="P4030" s="12">
        <v>4</v>
      </c>
      <c r="Q4030" s="12">
        <v>7</v>
      </c>
      <c r="R4030" s="12"/>
      <c r="S4030" s="12"/>
      <c r="T4030" s="12"/>
      <c r="U4030" s="12">
        <f t="shared" si="946"/>
        <v>197</v>
      </c>
    </row>
    <row r="4031" spans="1:21">
      <c r="A4031" s="14"/>
      <c r="B4031" s="14"/>
      <c r="C4031" s="12" t="s">
        <v>35</v>
      </c>
      <c r="D4031" s="12">
        <v>6</v>
      </c>
      <c r="E4031" s="13">
        <v>7</v>
      </c>
      <c r="F4031" s="13">
        <v>7</v>
      </c>
      <c r="G4031" s="13">
        <v>32</v>
      </c>
      <c r="H4031" s="13">
        <v>25</v>
      </c>
      <c r="I4031" s="13">
        <v>22</v>
      </c>
      <c r="J4031" s="13">
        <v>32</v>
      </c>
      <c r="K4031" s="13">
        <v>32</v>
      </c>
      <c r="L4031" s="13">
        <v>11</v>
      </c>
      <c r="M4031" s="13">
        <v>2</v>
      </c>
      <c r="N4031" s="13">
        <v>4</v>
      </c>
      <c r="O4031" s="13">
        <v>2</v>
      </c>
      <c r="P4031" s="12">
        <v>3</v>
      </c>
      <c r="Q4031" s="12">
        <v>12</v>
      </c>
      <c r="R4031" s="12"/>
      <c r="S4031" s="12"/>
      <c r="T4031" s="12"/>
      <c r="U4031" s="12">
        <f t="shared" si="946"/>
        <v>191</v>
      </c>
    </row>
    <row r="4032" spans="1:21">
      <c r="A4032" s="14"/>
      <c r="B4032" s="14"/>
      <c r="C4032" s="12" t="s">
        <v>36</v>
      </c>
      <c r="D4032" s="12">
        <v>4</v>
      </c>
      <c r="E4032" s="13">
        <v>9</v>
      </c>
      <c r="F4032" s="13">
        <v>10</v>
      </c>
      <c r="G4032" s="13"/>
      <c r="H4032" s="13"/>
      <c r="I4032" s="13"/>
      <c r="J4032" s="13"/>
      <c r="K4032" s="13"/>
      <c r="L4032" s="13"/>
      <c r="M4032" s="13"/>
      <c r="N4032" s="13"/>
      <c r="O4032" s="13">
        <v>7</v>
      </c>
      <c r="P4032" s="12"/>
      <c r="Q4032" s="12"/>
      <c r="R4032" s="12"/>
      <c r="S4032" s="12"/>
      <c r="T4032" s="12"/>
      <c r="U4032" s="12">
        <f t="shared" si="946"/>
        <v>26</v>
      </c>
    </row>
    <row r="4033" spans="1:21">
      <c r="A4033" s="14"/>
      <c r="B4033" s="14"/>
      <c r="C4033" s="12" t="s">
        <v>31</v>
      </c>
      <c r="D4033" s="12">
        <v>3</v>
      </c>
      <c r="E4033" s="13">
        <v>8</v>
      </c>
      <c r="F4033" s="13">
        <v>9</v>
      </c>
      <c r="G4033" s="13"/>
      <c r="H4033" s="13"/>
      <c r="I4033" s="13"/>
      <c r="J4033" s="13"/>
      <c r="K4033" s="13"/>
      <c r="L4033" s="13"/>
      <c r="M4033" s="13"/>
      <c r="N4033" s="13"/>
      <c r="O4033" s="13">
        <v>2</v>
      </c>
      <c r="P4033" s="12"/>
      <c r="Q4033" s="12"/>
      <c r="R4033" s="12"/>
      <c r="S4033" s="12"/>
      <c r="T4033" s="12"/>
      <c r="U4033" s="12">
        <f t="shared" si="946"/>
        <v>19</v>
      </c>
    </row>
    <row r="4034" spans="1:21">
      <c r="A4034" s="16"/>
      <c r="B4034" s="16"/>
      <c r="C4034" s="12" t="s">
        <v>32</v>
      </c>
      <c r="D4034" s="12"/>
      <c r="E4034" s="13"/>
      <c r="F4034" s="13"/>
      <c r="G4034" s="13">
        <v>9</v>
      </c>
      <c r="H4034" s="13">
        <v>12</v>
      </c>
      <c r="I4034" s="13">
        <v>8</v>
      </c>
      <c r="J4034" s="13">
        <v>7</v>
      </c>
      <c r="K4034" s="13">
        <v>11</v>
      </c>
      <c r="L4034" s="13">
        <v>2</v>
      </c>
      <c r="M4034" s="13"/>
      <c r="N4034" s="13">
        <v>5</v>
      </c>
      <c r="O4034" s="13">
        <v>8</v>
      </c>
      <c r="P4034" s="12"/>
      <c r="Q4034" s="12"/>
      <c r="R4034" s="12"/>
      <c r="S4034" s="12"/>
      <c r="T4034" s="12"/>
      <c r="U4034" s="12">
        <f t="shared" si="946"/>
        <v>62</v>
      </c>
    </row>
    <row r="4035" spans="1:21">
      <c r="A4035" s="17"/>
      <c r="B4035" s="18"/>
      <c r="C4035" s="19" t="s">
        <v>33</v>
      </c>
      <c r="D4035" s="19">
        <f>SUM(D4026:D4034)</f>
        <v>25</v>
      </c>
      <c r="E4035" s="19">
        <f>SUM(E4026:E4034)</f>
        <v>42</v>
      </c>
      <c r="F4035" s="19">
        <f t="shared" ref="F4035:U4035" si="947">SUM(F4026:F4034)</f>
        <v>47</v>
      </c>
      <c r="G4035" s="19">
        <f t="shared" si="947"/>
        <v>138</v>
      </c>
      <c r="H4035" s="19">
        <f t="shared" si="947"/>
        <v>140</v>
      </c>
      <c r="I4035" s="19">
        <f t="shared" si="947"/>
        <v>146</v>
      </c>
      <c r="J4035" s="19">
        <f t="shared" si="947"/>
        <v>144</v>
      </c>
      <c r="K4035" s="19">
        <f t="shared" si="947"/>
        <v>155</v>
      </c>
      <c r="L4035" s="19">
        <f t="shared" si="947"/>
        <v>83</v>
      </c>
      <c r="M4035" s="19">
        <f t="shared" si="947"/>
        <v>21</v>
      </c>
      <c r="N4035" s="19">
        <f t="shared" si="947"/>
        <v>26</v>
      </c>
      <c r="O4035" s="19">
        <f t="shared" si="947"/>
        <v>42</v>
      </c>
      <c r="P4035" s="19">
        <f t="shared" si="947"/>
        <v>12</v>
      </c>
      <c r="Q4035" s="19">
        <f t="shared" si="947"/>
        <v>58</v>
      </c>
      <c r="R4035" s="19">
        <f t="shared" si="947"/>
        <v>0</v>
      </c>
      <c r="S4035" s="19">
        <f t="shared" si="947"/>
        <v>0</v>
      </c>
      <c r="T4035" s="19">
        <f t="shared" si="947"/>
        <v>0</v>
      </c>
      <c r="U4035" s="19">
        <f t="shared" si="947"/>
        <v>1054</v>
      </c>
    </row>
    <row r="4038" spans="1:21" ht="96">
      <c r="A4038" s="8" t="s">
        <v>2</v>
      </c>
      <c r="B4038" s="8" t="s">
        <v>3</v>
      </c>
      <c r="C4038" s="8" t="s">
        <v>4</v>
      </c>
      <c r="D4038" s="9" t="str">
        <f>D5</f>
        <v>ANGGREK</v>
      </c>
      <c r="E4038" s="9" t="str">
        <f>E5</f>
        <v>BOUGENVIL</v>
      </c>
      <c r="F4038" s="9" t="str">
        <f t="shared" ref="F4038:P4038" si="948">F5</f>
        <v>CAMELIA</v>
      </c>
      <c r="G4038" s="9" t="str">
        <f t="shared" si="948"/>
        <v>DEWANDARU</v>
      </c>
      <c r="H4038" s="9" t="str">
        <f t="shared" si="948"/>
        <v>EDELWEIS</v>
      </c>
      <c r="I4038" s="9" t="str">
        <f t="shared" si="948"/>
        <v>FLAMBOYAN</v>
      </c>
      <c r="J4038" s="9" t="str">
        <f t="shared" si="948"/>
        <v>GERANIUM</v>
      </c>
      <c r="K4038" s="9" t="str">
        <f t="shared" si="948"/>
        <v>HELIKONIA</v>
      </c>
      <c r="L4038" s="9" t="str">
        <f t="shared" si="948"/>
        <v>IVY</v>
      </c>
      <c r="M4038" s="9" t="str">
        <f t="shared" si="948"/>
        <v>JASMIN</v>
      </c>
      <c r="N4038" s="9" t="str">
        <f t="shared" si="948"/>
        <v>IGD</v>
      </c>
      <c r="O4038" s="9" t="str">
        <f t="shared" si="948"/>
        <v>HCU</v>
      </c>
      <c r="P4038" s="9" t="str">
        <f t="shared" si="948"/>
        <v>PENUNJANG</v>
      </c>
      <c r="Q4038" s="9" t="str">
        <f>Q5</f>
        <v>PELAYANAN</v>
      </c>
      <c r="R4038" s="9" t="str">
        <f>R5</f>
        <v>ADMIN</v>
      </c>
      <c r="S4038" s="9" t="str">
        <f>S5</f>
        <v>ASRAMA</v>
      </c>
      <c r="T4038" s="9" t="str">
        <f>T5</f>
        <v>MASJID</v>
      </c>
      <c r="U4038" s="9" t="str">
        <f>U5</f>
        <v>JUMLAH</v>
      </c>
    </row>
    <row r="4039" spans="1:21">
      <c r="A4039" s="10">
        <f>A4026+1</f>
        <v>31</v>
      </c>
      <c r="B4039" s="11" t="s">
        <v>38</v>
      </c>
      <c r="C4039" s="12" t="s">
        <v>24</v>
      </c>
      <c r="D4039" s="12"/>
      <c r="E4039" s="12"/>
      <c r="F4039" s="12"/>
      <c r="G4039" s="12">
        <v>21</v>
      </c>
      <c r="H4039" s="12">
        <v>17</v>
      </c>
      <c r="I4039" s="12">
        <v>27</v>
      </c>
      <c r="J4039" s="12">
        <v>29</v>
      </c>
      <c r="K4039" s="12">
        <v>32</v>
      </c>
      <c r="L4039" s="12">
        <v>11</v>
      </c>
      <c r="M4039" s="12">
        <v>3</v>
      </c>
      <c r="N4039" s="12"/>
      <c r="O4039" s="12">
        <v>13</v>
      </c>
      <c r="P4039" s="12">
        <v>5</v>
      </c>
      <c r="Q4039" s="12">
        <v>1</v>
      </c>
      <c r="R4039" s="12"/>
      <c r="S4039" s="12"/>
      <c r="T4039" s="12"/>
      <c r="U4039" s="12">
        <f t="shared" ref="U4039:U4047" si="949">SUM(E4039:T4039)</f>
        <v>159</v>
      </c>
    </row>
    <row r="4040" spans="1:21">
      <c r="A4040" s="14"/>
      <c r="B4040" s="15">
        <f>B4027+1</f>
        <v>46326</v>
      </c>
      <c r="C4040" s="12" t="s">
        <v>25</v>
      </c>
      <c r="D4040" s="12"/>
      <c r="E4040" s="12"/>
      <c r="F4040" s="12"/>
      <c r="G4040" s="12">
        <v>22</v>
      </c>
      <c r="H4040" s="12">
        <v>20</v>
      </c>
      <c r="I4040" s="12">
        <v>29</v>
      </c>
      <c r="J4040" s="12">
        <v>27</v>
      </c>
      <c r="K4040" s="12">
        <v>32</v>
      </c>
      <c r="L4040" s="12">
        <v>11</v>
      </c>
      <c r="M4040" s="12">
        <v>3</v>
      </c>
      <c r="N4040" s="12"/>
      <c r="O4040" s="12">
        <v>2</v>
      </c>
      <c r="P4040" s="12"/>
      <c r="Q4040" s="12"/>
      <c r="R4040" s="12"/>
      <c r="S4040" s="12"/>
      <c r="T4040" s="12"/>
      <c r="U4040" s="12">
        <f t="shared" si="949"/>
        <v>146</v>
      </c>
    </row>
    <row r="4041" spans="1:21">
      <c r="A4041" s="14"/>
      <c r="B4041" s="14"/>
      <c r="C4041" s="12" t="s">
        <v>26</v>
      </c>
      <c r="D4041" s="12"/>
      <c r="E4041" s="12"/>
      <c r="F4041" s="12"/>
      <c r="G4041" s="12">
        <v>6</v>
      </c>
      <c r="H4041" s="12">
        <v>4</v>
      </c>
      <c r="I4041" s="12">
        <v>5</v>
      </c>
      <c r="J4041" s="12">
        <v>8</v>
      </c>
      <c r="K4041" s="12">
        <v>10</v>
      </c>
      <c r="L4041" s="12">
        <v>5</v>
      </c>
      <c r="M4041" s="12">
        <v>1</v>
      </c>
      <c r="N4041" s="12"/>
      <c r="O4041" s="12">
        <v>7</v>
      </c>
      <c r="P4041" s="12"/>
      <c r="Q4041" s="12"/>
      <c r="R4041" s="12"/>
      <c r="S4041" s="12"/>
      <c r="T4041" s="12"/>
      <c r="U4041" s="12">
        <f t="shared" si="949"/>
        <v>46</v>
      </c>
    </row>
    <row r="4042" spans="1:21">
      <c r="A4042" s="14"/>
      <c r="B4042" s="14"/>
      <c r="C4042" s="12" t="s">
        <v>27</v>
      </c>
      <c r="D4042" s="12">
        <v>6</v>
      </c>
      <c r="E4042" s="12">
        <v>9</v>
      </c>
      <c r="F4042" s="12">
        <v>7</v>
      </c>
      <c r="G4042" s="12">
        <v>26</v>
      </c>
      <c r="H4042" s="12">
        <v>29</v>
      </c>
      <c r="I4042" s="12">
        <v>26</v>
      </c>
      <c r="J4042" s="12">
        <v>25</v>
      </c>
      <c r="K4042" s="12">
        <v>28</v>
      </c>
      <c r="L4042" s="12">
        <v>8</v>
      </c>
      <c r="M4042" s="12">
        <v>2</v>
      </c>
      <c r="N4042" s="12">
        <v>16</v>
      </c>
      <c r="O4042" s="12">
        <v>3</v>
      </c>
      <c r="P4042" s="12">
        <v>4</v>
      </c>
      <c r="Q4042" s="12">
        <v>6</v>
      </c>
      <c r="R4042" s="12"/>
      <c r="S4042" s="12"/>
      <c r="T4042" s="12"/>
      <c r="U4042" s="12">
        <f t="shared" si="949"/>
        <v>189</v>
      </c>
    </row>
    <row r="4043" spans="1:21">
      <c r="A4043" s="14"/>
      <c r="B4043" s="14"/>
      <c r="C4043" s="12" t="s">
        <v>28</v>
      </c>
      <c r="D4043" s="12">
        <v>5</v>
      </c>
      <c r="E4043" s="12">
        <v>8</v>
      </c>
      <c r="F4043" s="12">
        <v>10</v>
      </c>
      <c r="G4043" s="12">
        <v>29</v>
      </c>
      <c r="H4043" s="12">
        <v>28</v>
      </c>
      <c r="I4043" s="12">
        <v>29</v>
      </c>
      <c r="J4043" s="12">
        <v>29</v>
      </c>
      <c r="K4043" s="12">
        <v>29</v>
      </c>
      <c r="L4043" s="12">
        <v>4</v>
      </c>
      <c r="M4043" s="12">
        <v>4</v>
      </c>
      <c r="N4043" s="12">
        <v>7</v>
      </c>
      <c r="O4043" s="12">
        <v>4</v>
      </c>
      <c r="P4043" s="12">
        <v>7</v>
      </c>
      <c r="Q4043" s="12">
        <v>7</v>
      </c>
      <c r="R4043" s="12"/>
      <c r="S4043" s="12"/>
      <c r="T4043" s="12"/>
      <c r="U4043" s="12">
        <f t="shared" si="949"/>
        <v>195</v>
      </c>
    </row>
    <row r="4044" spans="1:21">
      <c r="A4044" s="14"/>
      <c r="B4044" s="14"/>
      <c r="C4044" s="12" t="s">
        <v>35</v>
      </c>
      <c r="D4044" s="12">
        <v>4</v>
      </c>
      <c r="E4044" s="12">
        <v>7</v>
      </c>
      <c r="F4044" s="12">
        <v>9</v>
      </c>
      <c r="G4044" s="12">
        <v>33</v>
      </c>
      <c r="H4044" s="12">
        <v>33</v>
      </c>
      <c r="I4044" s="12">
        <v>34</v>
      </c>
      <c r="J4044" s="12">
        <v>28</v>
      </c>
      <c r="K4044" s="12">
        <v>24</v>
      </c>
      <c r="L4044" s="12">
        <v>7</v>
      </c>
      <c r="M4044" s="12">
        <v>2</v>
      </c>
      <c r="N4044" s="12">
        <v>6</v>
      </c>
      <c r="O4044" s="12">
        <v>2</v>
      </c>
      <c r="P4044" s="12">
        <v>2</v>
      </c>
      <c r="Q4044" s="12">
        <v>9</v>
      </c>
      <c r="R4044" s="12"/>
      <c r="S4044" s="12"/>
      <c r="T4044" s="12"/>
      <c r="U4044" s="12">
        <f t="shared" si="949"/>
        <v>196</v>
      </c>
    </row>
    <row r="4045" spans="1:21">
      <c r="A4045" s="14"/>
      <c r="B4045" s="14"/>
      <c r="C4045" s="12" t="s">
        <v>36</v>
      </c>
      <c r="D4045" s="12">
        <v>3</v>
      </c>
      <c r="E4045" s="12">
        <v>6</v>
      </c>
      <c r="F4045" s="12">
        <v>9</v>
      </c>
      <c r="G4045" s="12"/>
      <c r="H4045" s="12"/>
      <c r="I4045" s="12"/>
      <c r="J4045" s="12"/>
      <c r="K4045" s="12"/>
      <c r="L4045" s="12"/>
      <c r="M4045" s="12"/>
      <c r="N4045" s="12">
        <v>5</v>
      </c>
      <c r="O4045" s="12">
        <v>5</v>
      </c>
      <c r="P4045" s="12"/>
      <c r="Q4045" s="12"/>
      <c r="R4045" s="12"/>
      <c r="S4045" s="12"/>
      <c r="T4045" s="12"/>
      <c r="U4045" s="12">
        <f t="shared" si="949"/>
        <v>25</v>
      </c>
    </row>
    <row r="4046" spans="1:21">
      <c r="A4046" s="14"/>
      <c r="B4046" s="14"/>
      <c r="C4046" s="12" t="s">
        <v>31</v>
      </c>
      <c r="D4046" s="12">
        <v>2</v>
      </c>
      <c r="E4046" s="12">
        <v>6</v>
      </c>
      <c r="F4046" s="12">
        <v>7</v>
      </c>
      <c r="G4046" s="12"/>
      <c r="H4046" s="12"/>
      <c r="I4046" s="12"/>
      <c r="J4046" s="12"/>
      <c r="K4046" s="12"/>
      <c r="L4046" s="12"/>
      <c r="M4046" s="12"/>
      <c r="N4046" s="12"/>
      <c r="O4046" s="12">
        <v>2</v>
      </c>
      <c r="P4046" s="12">
        <v>4</v>
      </c>
      <c r="Q4046" s="12"/>
      <c r="R4046" s="12"/>
      <c r="S4046" s="12"/>
      <c r="T4046" s="12"/>
      <c r="U4046" s="12">
        <f t="shared" si="949"/>
        <v>19</v>
      </c>
    </row>
    <row r="4047" spans="1:21">
      <c r="A4047" s="16"/>
      <c r="B4047" s="16"/>
      <c r="C4047" s="12" t="s">
        <v>32</v>
      </c>
      <c r="D4047" s="12"/>
      <c r="E4047" s="12"/>
      <c r="F4047" s="12"/>
      <c r="G4047" s="12">
        <v>4</v>
      </c>
      <c r="H4047" s="12">
        <v>9</v>
      </c>
      <c r="I4047" s="12">
        <v>8</v>
      </c>
      <c r="J4047" s="12">
        <v>6</v>
      </c>
      <c r="K4047" s="12">
        <v>10</v>
      </c>
      <c r="L4047" s="12">
        <v>9</v>
      </c>
      <c r="M4047" s="12"/>
      <c r="N4047" s="12">
        <v>25</v>
      </c>
      <c r="O4047" s="12">
        <v>12</v>
      </c>
      <c r="P4047" s="12"/>
      <c r="Q4047" s="12"/>
      <c r="R4047" s="12"/>
      <c r="S4047" s="12"/>
      <c r="T4047" s="12"/>
      <c r="U4047" s="12">
        <f t="shared" si="949"/>
        <v>83</v>
      </c>
    </row>
    <row r="4048" spans="1:21">
      <c r="A4048" s="17"/>
      <c r="B4048" s="18"/>
      <c r="C4048" s="19" t="s">
        <v>33</v>
      </c>
      <c r="D4048" s="19">
        <f>SUM(D4039:D4047)</f>
        <v>20</v>
      </c>
      <c r="E4048" s="19">
        <f>SUM(E4039:E4047)</f>
        <v>36</v>
      </c>
      <c r="F4048" s="19">
        <f t="shared" ref="F4048:U4048" si="950">SUM(F4039:F4047)</f>
        <v>42</v>
      </c>
      <c r="G4048" s="19">
        <f t="shared" si="950"/>
        <v>141</v>
      </c>
      <c r="H4048" s="19">
        <f t="shared" si="950"/>
        <v>140</v>
      </c>
      <c r="I4048" s="19">
        <f t="shared" si="950"/>
        <v>158</v>
      </c>
      <c r="J4048" s="19">
        <f t="shared" si="950"/>
        <v>152</v>
      </c>
      <c r="K4048" s="19">
        <f t="shared" si="950"/>
        <v>165</v>
      </c>
      <c r="L4048" s="19">
        <f t="shared" si="950"/>
        <v>55</v>
      </c>
      <c r="M4048" s="19">
        <f t="shared" si="950"/>
        <v>15</v>
      </c>
      <c r="N4048" s="19">
        <f t="shared" si="950"/>
        <v>59</v>
      </c>
      <c r="O4048" s="19">
        <f t="shared" si="950"/>
        <v>50</v>
      </c>
      <c r="P4048" s="19">
        <f t="shared" si="950"/>
        <v>22</v>
      </c>
      <c r="Q4048" s="19">
        <f t="shared" si="950"/>
        <v>23</v>
      </c>
      <c r="R4048" s="19">
        <f t="shared" si="950"/>
        <v>0</v>
      </c>
      <c r="S4048" s="19">
        <f t="shared" si="950"/>
        <v>0</v>
      </c>
      <c r="T4048" s="19">
        <f t="shared" si="950"/>
        <v>0</v>
      </c>
      <c r="U4048" s="19">
        <f t="shared" si="950"/>
        <v>1058</v>
      </c>
    </row>
    <row r="4049" spans="1:21">
      <c r="A4049" s="89" t="s">
        <v>42</v>
      </c>
      <c r="B4049" s="90"/>
      <c r="C4049" s="91"/>
      <c r="D4049" s="28">
        <f t="shared" ref="D4049:U4049" si="951">D3658+D3671+D3684+D3697+D3710+D3723+D3736+D3749+D3762+D3775+D3788+D3801+D3814+D3827+D3840+D3853+D3866+D3879+D3892+D3905+D3918+D3931+D3944+D3957+D3970+D3983+D3996+D4009+D4022+D4035+D4048</f>
        <v>935</v>
      </c>
      <c r="E4049" s="28">
        <f t="shared" si="951"/>
        <v>1573</v>
      </c>
      <c r="F4049" s="28">
        <f t="shared" si="951"/>
        <v>1194</v>
      </c>
      <c r="G4049" s="28">
        <f t="shared" si="951"/>
        <v>3765</v>
      </c>
      <c r="H4049" s="28">
        <f t="shared" si="951"/>
        <v>4175</v>
      </c>
      <c r="I4049" s="28">
        <f t="shared" si="951"/>
        <v>4699</v>
      </c>
      <c r="J4049" s="28">
        <f t="shared" si="951"/>
        <v>5116</v>
      </c>
      <c r="K4049" s="28">
        <f t="shared" si="951"/>
        <v>5317</v>
      </c>
      <c r="L4049" s="28">
        <f t="shared" si="951"/>
        <v>1726</v>
      </c>
      <c r="M4049" s="28">
        <f t="shared" si="951"/>
        <v>547</v>
      </c>
      <c r="N4049" s="28">
        <f t="shared" si="951"/>
        <v>1611</v>
      </c>
      <c r="O4049" s="28">
        <f t="shared" si="951"/>
        <v>1262</v>
      </c>
      <c r="P4049" s="28">
        <f t="shared" si="951"/>
        <v>769</v>
      </c>
      <c r="Q4049" s="28">
        <f t="shared" si="951"/>
        <v>1149</v>
      </c>
      <c r="R4049" s="28">
        <f t="shared" si="951"/>
        <v>279</v>
      </c>
      <c r="S4049" s="28">
        <f t="shared" si="951"/>
        <v>445</v>
      </c>
      <c r="T4049" s="28">
        <f t="shared" si="951"/>
        <v>192</v>
      </c>
      <c r="U4049" s="28">
        <f t="shared" si="951"/>
        <v>34159</v>
      </c>
    </row>
    <row r="4051" spans="1:21" ht="15.75">
      <c r="Q4051" s="69"/>
      <c r="R4051" s="69"/>
      <c r="S4051" s="69"/>
      <c r="T4051" s="69"/>
      <c r="U4051" s="69"/>
    </row>
    <row r="4052" spans="1:21" ht="15.75">
      <c r="Q4052" s="70"/>
      <c r="R4052" s="70"/>
      <c r="S4052" s="70"/>
      <c r="T4052" s="70"/>
      <c r="U4052" s="70"/>
    </row>
    <row r="4053" spans="1:21" ht="15.75">
      <c r="Q4053" s="70"/>
      <c r="R4053" s="70"/>
      <c r="S4053" s="70"/>
      <c r="T4053" s="70"/>
      <c r="U4053" s="70"/>
    </row>
    <row r="4054" spans="1:21" ht="15.75">
      <c r="Q4054" s="70"/>
      <c r="R4054" s="70"/>
      <c r="S4054" s="70"/>
      <c r="T4054" s="70"/>
      <c r="U4054" s="70"/>
    </row>
    <row r="4055" spans="1:21" ht="15.75">
      <c r="Q4055" s="70"/>
      <c r="R4055" s="70"/>
      <c r="S4055" s="70"/>
      <c r="T4055" s="70"/>
      <c r="U4055" s="70"/>
    </row>
    <row r="4056" spans="1:21" ht="15.75">
      <c r="Q4056" s="71"/>
      <c r="R4056" s="69"/>
      <c r="S4056" s="69"/>
      <c r="T4056" s="69"/>
      <c r="U4056" s="69"/>
    </row>
    <row r="4058" spans="1:21" ht="18">
      <c r="A4058" s="4" t="s">
        <v>0</v>
      </c>
      <c r="B4058" s="5"/>
      <c r="C4058" s="6"/>
      <c r="D4058" s="6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</row>
    <row r="4059" spans="1:21">
      <c r="A4059" s="7" t="s">
        <v>1</v>
      </c>
      <c r="B4059" s="5"/>
      <c r="C4059" s="6"/>
      <c r="D4059" s="6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</row>
    <row r="4060" spans="1:21">
      <c r="A4060" s="7" t="s">
        <v>133</v>
      </c>
      <c r="B4060" s="5"/>
      <c r="C4060" s="6"/>
      <c r="D4060" s="6"/>
      <c r="E4060" s="6"/>
      <c r="F4060" s="6"/>
      <c r="G4060" s="6"/>
      <c r="H4060" s="6"/>
      <c r="I4060" s="6"/>
      <c r="J4060" s="6"/>
      <c r="K4060" s="6"/>
      <c r="L4060" s="6"/>
      <c r="M4060" s="6"/>
      <c r="N4060" s="20"/>
      <c r="O4060" s="6"/>
      <c r="P4060" s="6"/>
      <c r="Q4060" s="6"/>
      <c r="R4060" s="6"/>
      <c r="S4060" s="6"/>
      <c r="T4060" s="6"/>
      <c r="U4060" s="6"/>
    </row>
    <row r="4062" spans="1:21" ht="96">
      <c r="A4062" s="8" t="s">
        <v>2</v>
      </c>
      <c r="B4062" s="8" t="s">
        <v>3</v>
      </c>
      <c r="C4062" s="8" t="s">
        <v>4</v>
      </c>
      <c r="D4062" s="9" t="str">
        <f>D5</f>
        <v>ANGGREK</v>
      </c>
      <c r="E4062" s="9" t="str">
        <f>E5</f>
        <v>BOUGENVIL</v>
      </c>
      <c r="F4062" s="9" t="str">
        <f t="shared" ref="F4062:P4062" si="952">F5</f>
        <v>CAMELIA</v>
      </c>
      <c r="G4062" s="9" t="str">
        <f t="shared" si="952"/>
        <v>DEWANDARU</v>
      </c>
      <c r="H4062" s="9" t="str">
        <f t="shared" si="952"/>
        <v>EDELWEIS</v>
      </c>
      <c r="I4062" s="9" t="str">
        <f t="shared" si="952"/>
        <v>FLAMBOYAN</v>
      </c>
      <c r="J4062" s="9" t="str">
        <f t="shared" si="952"/>
        <v>GERANIUM</v>
      </c>
      <c r="K4062" s="9" t="str">
        <f t="shared" si="952"/>
        <v>HELIKONIA</v>
      </c>
      <c r="L4062" s="9" t="str">
        <f t="shared" si="952"/>
        <v>IVY</v>
      </c>
      <c r="M4062" s="9" t="str">
        <f t="shared" si="952"/>
        <v>JASMIN</v>
      </c>
      <c r="N4062" s="9" t="str">
        <f t="shared" si="952"/>
        <v>IGD</v>
      </c>
      <c r="O4062" s="9" t="str">
        <f t="shared" si="952"/>
        <v>HCU</v>
      </c>
      <c r="P4062" s="9" t="str">
        <f t="shared" si="952"/>
        <v>PENUNJANG</v>
      </c>
      <c r="Q4062" s="9" t="str">
        <f>Q5</f>
        <v>PELAYANAN</v>
      </c>
      <c r="R4062" s="9" t="str">
        <f>R5</f>
        <v>ADMIN</v>
      </c>
      <c r="S4062" s="9" t="str">
        <f>S5</f>
        <v>ASRAMA</v>
      </c>
      <c r="T4062" s="9" t="str">
        <f>T5</f>
        <v>MASJID</v>
      </c>
      <c r="U4062" s="9" t="str">
        <f>U5</f>
        <v>JUMLAH</v>
      </c>
    </row>
    <row r="4063" spans="1:21">
      <c r="A4063" s="10">
        <v>1</v>
      </c>
      <c r="B4063" s="38" t="s">
        <v>34</v>
      </c>
      <c r="C4063" s="12" t="s">
        <v>24</v>
      </c>
      <c r="D4063" s="12"/>
      <c r="E4063" s="12"/>
      <c r="F4063" s="12"/>
      <c r="G4063" s="12">
        <v>19</v>
      </c>
      <c r="H4063" s="12">
        <v>14</v>
      </c>
      <c r="I4063" s="12">
        <v>24</v>
      </c>
      <c r="J4063" s="12">
        <v>31</v>
      </c>
      <c r="K4063" s="12">
        <v>31</v>
      </c>
      <c r="L4063" s="12">
        <v>12</v>
      </c>
      <c r="M4063" s="12">
        <v>2</v>
      </c>
      <c r="N4063" s="12"/>
      <c r="O4063" s="12">
        <v>12</v>
      </c>
      <c r="P4063" s="12">
        <v>6</v>
      </c>
      <c r="Q4063" s="12">
        <v>23</v>
      </c>
      <c r="R4063" s="12"/>
      <c r="S4063" s="12"/>
      <c r="T4063" s="12"/>
      <c r="U4063" s="12">
        <f t="shared" ref="U4063:U4071" si="953">SUM(E4063:T4063)</f>
        <v>174</v>
      </c>
    </row>
    <row r="4064" spans="1:21">
      <c r="A4064" s="14"/>
      <c r="B4064" s="39">
        <v>46327</v>
      </c>
      <c r="C4064" s="12" t="s">
        <v>25</v>
      </c>
      <c r="D4064" s="12"/>
      <c r="E4064" s="12"/>
      <c r="F4064" s="12"/>
      <c r="G4064" s="12">
        <v>19</v>
      </c>
      <c r="H4064" s="12">
        <v>15</v>
      </c>
      <c r="I4064" s="12">
        <v>25</v>
      </c>
      <c r="J4064" s="12">
        <v>29</v>
      </c>
      <c r="K4064" s="12">
        <v>32</v>
      </c>
      <c r="L4064" s="12">
        <v>12</v>
      </c>
      <c r="M4064" s="12">
        <v>2</v>
      </c>
      <c r="N4064" s="12"/>
      <c r="O4064" s="12"/>
      <c r="P4064" s="12"/>
      <c r="Q4064" s="12">
        <v>8</v>
      </c>
      <c r="R4064" s="12"/>
      <c r="S4064" s="12"/>
      <c r="T4064" s="12"/>
      <c r="U4064" s="12">
        <f t="shared" si="953"/>
        <v>142</v>
      </c>
    </row>
    <row r="4065" spans="1:21">
      <c r="A4065" s="14"/>
      <c r="B4065" s="14"/>
      <c r="C4065" s="12" t="s">
        <v>26</v>
      </c>
      <c r="D4065" s="12"/>
      <c r="E4065" s="12"/>
      <c r="F4065" s="12"/>
      <c r="G4065" s="12">
        <v>9</v>
      </c>
      <c r="H4065" s="12">
        <v>5</v>
      </c>
      <c r="I4065" s="12">
        <v>6</v>
      </c>
      <c r="J4065" s="12">
        <v>4</v>
      </c>
      <c r="K4065" s="12">
        <v>12</v>
      </c>
      <c r="L4065" s="12">
        <v>3</v>
      </c>
      <c r="M4065" s="12"/>
      <c r="N4065" s="12">
        <v>2</v>
      </c>
      <c r="O4065" s="12">
        <v>6</v>
      </c>
      <c r="P4065" s="12"/>
      <c r="Q4065" s="12">
        <v>8</v>
      </c>
      <c r="R4065" s="12"/>
      <c r="S4065" s="12"/>
      <c r="T4065" s="12"/>
      <c r="U4065" s="12">
        <f t="shared" si="953"/>
        <v>55</v>
      </c>
    </row>
    <row r="4066" spans="1:21">
      <c r="A4066" s="14"/>
      <c r="B4066" s="14"/>
      <c r="C4066" s="12" t="s">
        <v>27</v>
      </c>
      <c r="D4066" s="12">
        <v>4</v>
      </c>
      <c r="E4066" s="12">
        <v>5</v>
      </c>
      <c r="F4066" s="12">
        <v>8</v>
      </c>
      <c r="G4066" s="12">
        <v>24</v>
      </c>
      <c r="H4066" s="12">
        <v>24</v>
      </c>
      <c r="I4066" s="12">
        <v>25</v>
      </c>
      <c r="J4066" s="12">
        <v>26</v>
      </c>
      <c r="K4066" s="12">
        <v>22</v>
      </c>
      <c r="L4066" s="12">
        <v>4</v>
      </c>
      <c r="M4066" s="12">
        <v>2</v>
      </c>
      <c r="N4066" s="12">
        <v>15</v>
      </c>
      <c r="O4066" s="12">
        <v>2</v>
      </c>
      <c r="P4066" s="12">
        <v>2</v>
      </c>
      <c r="Q4066" s="12">
        <v>27</v>
      </c>
      <c r="R4066" s="12">
        <v>4</v>
      </c>
      <c r="S4066" s="12">
        <v>16</v>
      </c>
      <c r="T4066" s="12"/>
      <c r="U4066" s="12">
        <f t="shared" si="953"/>
        <v>206</v>
      </c>
    </row>
    <row r="4067" spans="1:21">
      <c r="A4067" s="14"/>
      <c r="B4067" s="14"/>
      <c r="C4067" s="12" t="s">
        <v>28</v>
      </c>
      <c r="D4067" s="12">
        <v>8</v>
      </c>
      <c r="E4067" s="12">
        <v>8</v>
      </c>
      <c r="F4067" s="12">
        <v>11</v>
      </c>
      <c r="G4067" s="12">
        <v>23</v>
      </c>
      <c r="H4067" s="12">
        <v>27</v>
      </c>
      <c r="I4067" s="12">
        <v>23</v>
      </c>
      <c r="J4067" s="12">
        <v>34</v>
      </c>
      <c r="K4067" s="12">
        <v>28</v>
      </c>
      <c r="L4067" s="12">
        <v>7</v>
      </c>
      <c r="M4067" s="12">
        <v>2</v>
      </c>
      <c r="N4067" s="12">
        <v>14</v>
      </c>
      <c r="O4067" s="12">
        <v>4</v>
      </c>
      <c r="P4067" s="12">
        <v>2</v>
      </c>
      <c r="Q4067" s="12">
        <v>4</v>
      </c>
      <c r="R4067" s="12">
        <v>2</v>
      </c>
      <c r="S4067" s="12">
        <v>13</v>
      </c>
      <c r="T4067" s="12"/>
      <c r="U4067" s="12">
        <f t="shared" si="953"/>
        <v>202</v>
      </c>
    </row>
    <row r="4068" spans="1:21">
      <c r="A4068" s="14"/>
      <c r="B4068" s="14"/>
      <c r="C4068" s="12" t="s">
        <v>35</v>
      </c>
      <c r="D4068" s="12">
        <v>6</v>
      </c>
      <c r="E4068" s="12">
        <v>7</v>
      </c>
      <c r="F4068" s="12">
        <v>9</v>
      </c>
      <c r="G4068" s="12">
        <v>25</v>
      </c>
      <c r="H4068" s="12">
        <v>32</v>
      </c>
      <c r="I4068" s="12">
        <v>34</v>
      </c>
      <c r="J4068" s="12">
        <v>34</v>
      </c>
      <c r="K4068" s="12">
        <v>30</v>
      </c>
      <c r="L4068" s="12">
        <v>9</v>
      </c>
      <c r="M4068" s="12">
        <v>2</v>
      </c>
      <c r="N4068" s="12">
        <v>6</v>
      </c>
      <c r="O4068" s="12">
        <v>2</v>
      </c>
      <c r="P4068" s="12">
        <v>2</v>
      </c>
      <c r="Q4068" s="12">
        <v>12</v>
      </c>
      <c r="R4068" s="12">
        <v>3</v>
      </c>
      <c r="S4068" s="12">
        <v>19</v>
      </c>
      <c r="T4068" s="12"/>
      <c r="U4068" s="12">
        <f t="shared" si="953"/>
        <v>226</v>
      </c>
    </row>
    <row r="4069" spans="1:21">
      <c r="A4069" s="14"/>
      <c r="B4069" s="14"/>
      <c r="C4069" s="12" t="s">
        <v>36</v>
      </c>
      <c r="D4069" s="12">
        <v>4</v>
      </c>
      <c r="E4069" s="12">
        <v>7</v>
      </c>
      <c r="F4069" s="12">
        <v>7</v>
      </c>
      <c r="G4069" s="12"/>
      <c r="H4069" s="12"/>
      <c r="I4069" s="12"/>
      <c r="J4069" s="12"/>
      <c r="K4069" s="12"/>
      <c r="L4069" s="12"/>
      <c r="M4069" s="12"/>
      <c r="N4069" s="12"/>
      <c r="O4069" s="12">
        <v>5</v>
      </c>
      <c r="P4069" s="12"/>
      <c r="Q4069" s="12">
        <v>2</v>
      </c>
      <c r="R4069" s="12"/>
      <c r="S4069" s="12"/>
      <c r="T4069" s="12"/>
      <c r="U4069" s="12">
        <f t="shared" si="953"/>
        <v>21</v>
      </c>
    </row>
    <row r="4070" spans="1:21">
      <c r="A4070" s="14"/>
      <c r="B4070" s="14"/>
      <c r="C4070" s="12" t="s">
        <v>31</v>
      </c>
      <c r="D4070" s="12">
        <v>5</v>
      </c>
      <c r="E4070" s="12">
        <v>5</v>
      </c>
      <c r="F4070" s="12">
        <v>6</v>
      </c>
      <c r="G4070" s="12"/>
      <c r="H4070" s="12"/>
      <c r="I4070" s="12"/>
      <c r="J4070" s="12"/>
      <c r="K4070" s="12"/>
      <c r="L4070" s="12"/>
      <c r="M4070" s="12"/>
      <c r="N4070" s="12">
        <v>5</v>
      </c>
      <c r="O4070" s="12">
        <v>2</v>
      </c>
      <c r="P4070" s="12"/>
      <c r="Q4070" s="12">
        <v>1</v>
      </c>
      <c r="R4070" s="12"/>
      <c r="S4070" s="12"/>
      <c r="T4070" s="12"/>
      <c r="U4070" s="12">
        <f t="shared" si="953"/>
        <v>19</v>
      </c>
    </row>
    <row r="4071" spans="1:21">
      <c r="A4071" s="16"/>
      <c r="B4071" s="16"/>
      <c r="C4071" s="12" t="s">
        <v>32</v>
      </c>
      <c r="D4071" s="12"/>
      <c r="E4071" s="12"/>
      <c r="F4071" s="12"/>
      <c r="G4071" s="12">
        <v>14</v>
      </c>
      <c r="H4071" s="12">
        <v>20</v>
      </c>
      <c r="I4071" s="12">
        <v>5</v>
      </c>
      <c r="J4071" s="12">
        <v>7</v>
      </c>
      <c r="K4071" s="12">
        <v>22</v>
      </c>
      <c r="L4071" s="12">
        <v>10</v>
      </c>
      <c r="M4071" s="12"/>
      <c r="N4071" s="12">
        <v>18</v>
      </c>
      <c r="O4071" s="12">
        <v>10</v>
      </c>
      <c r="P4071" s="12"/>
      <c r="Q4071" s="12">
        <v>12</v>
      </c>
      <c r="R4071" s="12"/>
      <c r="S4071" s="12"/>
      <c r="T4071" s="12"/>
      <c r="U4071" s="12">
        <f t="shared" si="953"/>
        <v>118</v>
      </c>
    </row>
    <row r="4072" spans="1:21">
      <c r="A4072" s="17"/>
      <c r="B4072" s="18"/>
      <c r="C4072" s="19" t="s">
        <v>33</v>
      </c>
      <c r="D4072" s="19">
        <f>SUM(D4063:D4071)</f>
        <v>27</v>
      </c>
      <c r="E4072" s="19">
        <f>SUM(E4063:E4071)</f>
        <v>32</v>
      </c>
      <c r="F4072" s="19">
        <f t="shared" ref="F4072:U4072" si="954">SUM(F4063:F4071)</f>
        <v>41</v>
      </c>
      <c r="G4072" s="19">
        <f t="shared" si="954"/>
        <v>133</v>
      </c>
      <c r="H4072" s="19">
        <f t="shared" si="954"/>
        <v>137</v>
      </c>
      <c r="I4072" s="19">
        <f t="shared" si="954"/>
        <v>142</v>
      </c>
      <c r="J4072" s="19">
        <f t="shared" si="954"/>
        <v>165</v>
      </c>
      <c r="K4072" s="19">
        <f t="shared" si="954"/>
        <v>177</v>
      </c>
      <c r="L4072" s="19">
        <f t="shared" si="954"/>
        <v>57</v>
      </c>
      <c r="M4072" s="19">
        <f t="shared" si="954"/>
        <v>10</v>
      </c>
      <c r="N4072" s="19">
        <f t="shared" si="954"/>
        <v>60</v>
      </c>
      <c r="O4072" s="19">
        <f t="shared" si="954"/>
        <v>43</v>
      </c>
      <c r="P4072" s="19">
        <f t="shared" si="954"/>
        <v>12</v>
      </c>
      <c r="Q4072" s="19">
        <f t="shared" si="954"/>
        <v>97</v>
      </c>
      <c r="R4072" s="19">
        <f t="shared" si="954"/>
        <v>9</v>
      </c>
      <c r="S4072" s="19">
        <f t="shared" si="954"/>
        <v>48</v>
      </c>
      <c r="T4072" s="19">
        <f t="shared" si="954"/>
        <v>0</v>
      </c>
      <c r="U4072" s="19">
        <f t="shared" si="954"/>
        <v>1163</v>
      </c>
    </row>
    <row r="4075" spans="1:21" ht="96">
      <c r="A4075" s="8" t="s">
        <v>2</v>
      </c>
      <c r="B4075" s="8" t="s">
        <v>3</v>
      </c>
      <c r="C4075" s="8" t="s">
        <v>4</v>
      </c>
      <c r="D4075" s="9" t="str">
        <f>D5</f>
        <v>ANGGREK</v>
      </c>
      <c r="E4075" s="9" t="str">
        <f>E5</f>
        <v>BOUGENVIL</v>
      </c>
      <c r="F4075" s="9" t="str">
        <f t="shared" ref="F4075:P4075" si="955">F5</f>
        <v>CAMELIA</v>
      </c>
      <c r="G4075" s="9" t="str">
        <f t="shared" si="955"/>
        <v>DEWANDARU</v>
      </c>
      <c r="H4075" s="9" t="str">
        <f t="shared" si="955"/>
        <v>EDELWEIS</v>
      </c>
      <c r="I4075" s="9" t="str">
        <f t="shared" si="955"/>
        <v>FLAMBOYAN</v>
      </c>
      <c r="J4075" s="9" t="str">
        <f t="shared" si="955"/>
        <v>GERANIUM</v>
      </c>
      <c r="K4075" s="9" t="str">
        <f t="shared" si="955"/>
        <v>HELIKONIA</v>
      </c>
      <c r="L4075" s="9" t="str">
        <f t="shared" si="955"/>
        <v>IVY</v>
      </c>
      <c r="M4075" s="9" t="str">
        <f t="shared" si="955"/>
        <v>JASMIN</v>
      </c>
      <c r="N4075" s="9" t="str">
        <f t="shared" si="955"/>
        <v>IGD</v>
      </c>
      <c r="O4075" s="9" t="str">
        <f t="shared" si="955"/>
        <v>HCU</v>
      </c>
      <c r="P4075" s="9" t="str">
        <f t="shared" si="955"/>
        <v>PENUNJANG</v>
      </c>
      <c r="Q4075" s="9" t="str">
        <f>Q5</f>
        <v>PELAYANAN</v>
      </c>
      <c r="R4075" s="9" t="str">
        <f>R5</f>
        <v>ADMIN</v>
      </c>
      <c r="S4075" s="9" t="str">
        <f>S5</f>
        <v>ASRAMA</v>
      </c>
      <c r="T4075" s="9" t="str">
        <f>T5</f>
        <v>MASJID</v>
      </c>
      <c r="U4075" s="9" t="str">
        <f>U5</f>
        <v>JUMLAH</v>
      </c>
    </row>
    <row r="4076" spans="1:21">
      <c r="A4076" s="10">
        <f>A4063+1</f>
        <v>2</v>
      </c>
      <c r="B4076" s="11" t="s">
        <v>37</v>
      </c>
      <c r="C4076" s="12" t="s">
        <v>24</v>
      </c>
      <c r="D4076" s="12"/>
      <c r="E4076" s="12"/>
      <c r="F4076" s="12"/>
      <c r="G4076" s="12">
        <v>20</v>
      </c>
      <c r="H4076" s="12">
        <v>12</v>
      </c>
      <c r="I4076" s="12">
        <v>26</v>
      </c>
      <c r="J4076" s="12">
        <v>25</v>
      </c>
      <c r="K4076" s="12">
        <v>30</v>
      </c>
      <c r="L4076" s="12">
        <v>11</v>
      </c>
      <c r="M4076" s="12">
        <v>2</v>
      </c>
      <c r="N4076" s="12"/>
      <c r="O4076" s="12">
        <v>14</v>
      </c>
      <c r="P4076" s="12">
        <v>5</v>
      </c>
      <c r="Q4076" s="12">
        <v>10</v>
      </c>
      <c r="R4076" s="12"/>
      <c r="S4076" s="12"/>
      <c r="T4076" s="12"/>
      <c r="U4076" s="12">
        <f t="shared" ref="U4076:U4084" si="956">SUM(E4076:T4076)</f>
        <v>155</v>
      </c>
    </row>
    <row r="4077" spans="1:21">
      <c r="A4077" s="14"/>
      <c r="B4077" s="15">
        <f>B4064+1</f>
        <v>46328</v>
      </c>
      <c r="C4077" s="12" t="s">
        <v>25</v>
      </c>
      <c r="D4077" s="12"/>
      <c r="E4077" s="12"/>
      <c r="F4077" s="12"/>
      <c r="G4077" s="12">
        <v>20</v>
      </c>
      <c r="H4077" s="12">
        <v>13</v>
      </c>
      <c r="I4077" s="12">
        <v>26</v>
      </c>
      <c r="J4077" s="12">
        <v>26</v>
      </c>
      <c r="K4077" s="12">
        <v>29</v>
      </c>
      <c r="L4077" s="12">
        <v>11</v>
      </c>
      <c r="M4077" s="12">
        <v>3</v>
      </c>
      <c r="N4077" s="12"/>
      <c r="O4077" s="12"/>
      <c r="P4077" s="12"/>
      <c r="Q4077" s="12"/>
      <c r="R4077" s="12"/>
      <c r="S4077" s="12"/>
      <c r="T4077" s="12"/>
      <c r="U4077" s="12">
        <f t="shared" si="956"/>
        <v>128</v>
      </c>
    </row>
    <row r="4078" spans="1:21">
      <c r="A4078" s="14"/>
      <c r="B4078" s="14"/>
      <c r="C4078" s="12" t="s">
        <v>26</v>
      </c>
      <c r="D4078" s="12"/>
      <c r="E4078" s="12"/>
      <c r="F4078" s="12"/>
      <c r="G4078" s="12">
        <v>9</v>
      </c>
      <c r="H4078" s="12">
        <v>4</v>
      </c>
      <c r="I4078" s="12">
        <v>8</v>
      </c>
      <c r="J4078" s="12">
        <v>9</v>
      </c>
      <c r="K4078" s="12">
        <v>8</v>
      </c>
      <c r="L4078" s="12">
        <v>9</v>
      </c>
      <c r="M4078" s="12">
        <v>1</v>
      </c>
      <c r="N4078" s="12"/>
      <c r="O4078" s="12">
        <v>6</v>
      </c>
      <c r="P4078" s="12"/>
      <c r="Q4078" s="12">
        <v>8</v>
      </c>
      <c r="R4078" s="12"/>
      <c r="S4078" s="12"/>
      <c r="T4078" s="12"/>
      <c r="U4078" s="12">
        <f t="shared" si="956"/>
        <v>62</v>
      </c>
    </row>
    <row r="4079" spans="1:21">
      <c r="A4079" s="14"/>
      <c r="B4079" s="14"/>
      <c r="C4079" s="12" t="s">
        <v>27</v>
      </c>
      <c r="D4079" s="12">
        <v>4</v>
      </c>
      <c r="E4079" s="12">
        <v>5</v>
      </c>
      <c r="F4079" s="12">
        <v>7</v>
      </c>
      <c r="G4079" s="12">
        <v>26</v>
      </c>
      <c r="H4079" s="12">
        <v>26</v>
      </c>
      <c r="I4079" s="12">
        <v>25</v>
      </c>
      <c r="J4079" s="12">
        <v>35</v>
      </c>
      <c r="K4079" s="12">
        <v>29</v>
      </c>
      <c r="L4079" s="12">
        <v>8</v>
      </c>
      <c r="M4079" s="12">
        <v>2</v>
      </c>
      <c r="N4079" s="12">
        <v>7</v>
      </c>
      <c r="O4079" s="12">
        <v>2</v>
      </c>
      <c r="P4079" s="12"/>
      <c r="Q4079" s="12">
        <v>11</v>
      </c>
      <c r="R4079" s="12"/>
      <c r="S4079" s="12"/>
      <c r="T4079" s="12"/>
      <c r="U4079" s="12">
        <f t="shared" si="956"/>
        <v>183</v>
      </c>
    </row>
    <row r="4080" spans="1:21">
      <c r="A4080" s="14"/>
      <c r="B4080" s="14"/>
      <c r="C4080" s="12" t="s">
        <v>28</v>
      </c>
      <c r="D4080" s="12">
        <v>6</v>
      </c>
      <c r="E4080" s="12">
        <v>7</v>
      </c>
      <c r="F4080" s="12">
        <v>9</v>
      </c>
      <c r="G4080" s="12">
        <v>24</v>
      </c>
      <c r="H4080" s="12">
        <v>24</v>
      </c>
      <c r="I4080" s="12">
        <v>33</v>
      </c>
      <c r="J4080" s="12">
        <v>26</v>
      </c>
      <c r="K4080" s="12">
        <v>27</v>
      </c>
      <c r="L4080" s="12">
        <v>10</v>
      </c>
      <c r="M4080" s="12">
        <v>7</v>
      </c>
      <c r="N4080" s="12">
        <v>5</v>
      </c>
      <c r="O4080" s="12">
        <v>3</v>
      </c>
      <c r="P4080" s="12">
        <v>4</v>
      </c>
      <c r="Q4080" s="12">
        <v>1</v>
      </c>
      <c r="R4080" s="12"/>
      <c r="S4080" s="12"/>
      <c r="T4080" s="12"/>
      <c r="U4080" s="12">
        <f t="shared" si="956"/>
        <v>180</v>
      </c>
    </row>
    <row r="4081" spans="1:21">
      <c r="A4081" s="14"/>
      <c r="B4081" s="14"/>
      <c r="C4081" s="12" t="s">
        <v>35</v>
      </c>
      <c r="D4081" s="12">
        <v>3</v>
      </c>
      <c r="E4081" s="12">
        <v>7</v>
      </c>
      <c r="F4081" s="12">
        <v>8</v>
      </c>
      <c r="G4081" s="12">
        <v>31</v>
      </c>
      <c r="H4081" s="12">
        <v>24</v>
      </c>
      <c r="I4081" s="12">
        <v>34</v>
      </c>
      <c r="J4081" s="12">
        <v>30</v>
      </c>
      <c r="K4081" s="12">
        <v>35</v>
      </c>
      <c r="L4081" s="12">
        <v>9</v>
      </c>
      <c r="M4081" s="12">
        <v>2</v>
      </c>
      <c r="N4081" s="12">
        <v>6</v>
      </c>
      <c r="O4081" s="12">
        <v>2</v>
      </c>
      <c r="P4081" s="12">
        <v>3</v>
      </c>
      <c r="Q4081" s="12">
        <v>9</v>
      </c>
      <c r="R4081" s="12"/>
      <c r="S4081" s="12"/>
      <c r="T4081" s="12"/>
      <c r="U4081" s="12">
        <f t="shared" si="956"/>
        <v>200</v>
      </c>
    </row>
    <row r="4082" spans="1:21">
      <c r="A4082" s="14"/>
      <c r="B4082" s="14"/>
      <c r="C4082" s="12" t="s">
        <v>36</v>
      </c>
      <c r="D4082" s="12">
        <v>5</v>
      </c>
      <c r="E4082" s="12">
        <v>6</v>
      </c>
      <c r="F4082" s="12">
        <v>7</v>
      </c>
      <c r="G4082" s="12"/>
      <c r="H4082" s="12"/>
      <c r="I4082" s="12"/>
      <c r="J4082" s="12"/>
      <c r="K4082" s="12"/>
      <c r="L4082" s="12"/>
      <c r="M4082" s="12"/>
      <c r="N4082" s="12"/>
      <c r="O4082" s="12">
        <v>6</v>
      </c>
      <c r="P4082" s="12">
        <v>2</v>
      </c>
      <c r="Q4082" s="12"/>
      <c r="R4082" s="12"/>
      <c r="S4082" s="12"/>
      <c r="T4082" s="12"/>
      <c r="U4082" s="12">
        <f t="shared" si="956"/>
        <v>21</v>
      </c>
    </row>
    <row r="4083" spans="1:21">
      <c r="A4083" s="14"/>
      <c r="B4083" s="14"/>
      <c r="C4083" s="12" t="s">
        <v>31</v>
      </c>
      <c r="D4083" s="12">
        <v>1</v>
      </c>
      <c r="E4083" s="12">
        <v>4</v>
      </c>
      <c r="F4083" s="12">
        <v>6</v>
      </c>
      <c r="G4083" s="12"/>
      <c r="H4083" s="12"/>
      <c r="I4083" s="12"/>
      <c r="J4083" s="12"/>
      <c r="K4083" s="12"/>
      <c r="L4083" s="12"/>
      <c r="M4083" s="12"/>
      <c r="N4083" s="12"/>
      <c r="O4083" s="12">
        <v>2</v>
      </c>
      <c r="P4083" s="12"/>
      <c r="Q4083" s="12">
        <v>5</v>
      </c>
      <c r="R4083" s="12"/>
      <c r="S4083" s="12"/>
      <c r="T4083" s="12"/>
      <c r="U4083" s="12">
        <f t="shared" si="956"/>
        <v>17</v>
      </c>
    </row>
    <row r="4084" spans="1:21">
      <c r="A4084" s="16"/>
      <c r="B4084" s="16"/>
      <c r="C4084" s="12" t="s">
        <v>32</v>
      </c>
      <c r="D4084" s="12"/>
      <c r="E4084" s="12"/>
      <c r="F4084" s="12"/>
      <c r="G4084" s="12">
        <v>13</v>
      </c>
      <c r="H4084" s="12">
        <v>9</v>
      </c>
      <c r="I4084" s="12">
        <v>6</v>
      </c>
      <c r="J4084" s="12">
        <v>14</v>
      </c>
      <c r="K4084" s="12">
        <v>12</v>
      </c>
      <c r="L4084" s="12">
        <v>2</v>
      </c>
      <c r="M4084" s="12">
        <v>5</v>
      </c>
      <c r="N4084" s="12">
        <v>5</v>
      </c>
      <c r="O4084" s="12">
        <v>12</v>
      </c>
      <c r="P4084" s="12"/>
      <c r="Q4084" s="12">
        <v>2</v>
      </c>
      <c r="R4084" s="12"/>
      <c r="S4084" s="12"/>
      <c r="T4084" s="12"/>
      <c r="U4084" s="12">
        <f t="shared" si="956"/>
        <v>80</v>
      </c>
    </row>
    <row r="4085" spans="1:21">
      <c r="A4085" s="17"/>
      <c r="B4085" s="18"/>
      <c r="C4085" s="19" t="s">
        <v>33</v>
      </c>
      <c r="D4085" s="19">
        <f>SUM(D4076:D4084)</f>
        <v>19</v>
      </c>
      <c r="E4085" s="19">
        <f>SUM(E4076:E4084)</f>
        <v>29</v>
      </c>
      <c r="F4085" s="19">
        <f t="shared" ref="F4085:U4085" si="957">SUM(F4076:F4084)</f>
        <v>37</v>
      </c>
      <c r="G4085" s="19">
        <f t="shared" si="957"/>
        <v>143</v>
      </c>
      <c r="H4085" s="19">
        <f t="shared" si="957"/>
        <v>112</v>
      </c>
      <c r="I4085" s="19">
        <f t="shared" si="957"/>
        <v>158</v>
      </c>
      <c r="J4085" s="19">
        <f t="shared" si="957"/>
        <v>165</v>
      </c>
      <c r="K4085" s="19">
        <f t="shared" si="957"/>
        <v>170</v>
      </c>
      <c r="L4085" s="19">
        <f t="shared" si="957"/>
        <v>60</v>
      </c>
      <c r="M4085" s="19">
        <f t="shared" si="957"/>
        <v>22</v>
      </c>
      <c r="N4085" s="19">
        <f t="shared" si="957"/>
        <v>23</v>
      </c>
      <c r="O4085" s="19">
        <f t="shared" si="957"/>
        <v>47</v>
      </c>
      <c r="P4085" s="19">
        <f t="shared" si="957"/>
        <v>14</v>
      </c>
      <c r="Q4085" s="19">
        <f t="shared" si="957"/>
        <v>46</v>
      </c>
      <c r="R4085" s="19">
        <f t="shared" si="957"/>
        <v>0</v>
      </c>
      <c r="S4085" s="19">
        <f t="shared" si="957"/>
        <v>0</v>
      </c>
      <c r="T4085" s="19">
        <f t="shared" si="957"/>
        <v>0</v>
      </c>
      <c r="U4085" s="19">
        <f t="shared" si="957"/>
        <v>1026</v>
      </c>
    </row>
    <row r="4088" spans="1:21" ht="96">
      <c r="A4088" s="8" t="s">
        <v>2</v>
      </c>
      <c r="B4088" s="8" t="s">
        <v>3</v>
      </c>
      <c r="C4088" s="8" t="s">
        <v>4</v>
      </c>
      <c r="D4088" s="9" t="str">
        <f>D5</f>
        <v>ANGGREK</v>
      </c>
      <c r="E4088" s="9" t="str">
        <f>E5</f>
        <v>BOUGENVIL</v>
      </c>
      <c r="F4088" s="9" t="str">
        <f t="shared" ref="F4088:P4088" si="958">F5</f>
        <v>CAMELIA</v>
      </c>
      <c r="G4088" s="9" t="str">
        <f t="shared" si="958"/>
        <v>DEWANDARU</v>
      </c>
      <c r="H4088" s="9" t="str">
        <f t="shared" si="958"/>
        <v>EDELWEIS</v>
      </c>
      <c r="I4088" s="9" t="str">
        <f t="shared" si="958"/>
        <v>FLAMBOYAN</v>
      </c>
      <c r="J4088" s="9" t="str">
        <f t="shared" si="958"/>
        <v>GERANIUM</v>
      </c>
      <c r="K4088" s="9" t="str">
        <f t="shared" si="958"/>
        <v>HELIKONIA</v>
      </c>
      <c r="L4088" s="9" t="str">
        <f t="shared" si="958"/>
        <v>IVY</v>
      </c>
      <c r="M4088" s="9" t="str">
        <f t="shared" si="958"/>
        <v>JASMIN</v>
      </c>
      <c r="N4088" s="9" t="str">
        <f t="shared" si="958"/>
        <v>IGD</v>
      </c>
      <c r="O4088" s="9" t="str">
        <f t="shared" si="958"/>
        <v>HCU</v>
      </c>
      <c r="P4088" s="9" t="str">
        <f t="shared" si="958"/>
        <v>PENUNJANG</v>
      </c>
      <c r="Q4088" s="9" t="str">
        <f>Q5</f>
        <v>PELAYANAN</v>
      </c>
      <c r="R4088" s="9" t="str">
        <f>R5</f>
        <v>ADMIN</v>
      </c>
      <c r="S4088" s="9" t="str">
        <f>S5</f>
        <v>ASRAMA</v>
      </c>
      <c r="T4088" s="9" t="str">
        <f>T5</f>
        <v>MASJID</v>
      </c>
      <c r="U4088" s="9" t="str">
        <f>U5</f>
        <v>JUMLAH</v>
      </c>
    </row>
    <row r="4089" spans="1:21">
      <c r="A4089" s="10">
        <f>A4076+1</f>
        <v>3</v>
      </c>
      <c r="B4089" s="11" t="s">
        <v>39</v>
      </c>
      <c r="C4089" s="12" t="s">
        <v>24</v>
      </c>
      <c r="D4089" s="12"/>
      <c r="E4089" s="12"/>
      <c r="F4089" s="12"/>
      <c r="G4089" s="12">
        <v>21</v>
      </c>
      <c r="H4089" s="12">
        <v>18</v>
      </c>
      <c r="I4089" s="12">
        <v>25</v>
      </c>
      <c r="J4089" s="12">
        <v>29</v>
      </c>
      <c r="K4089" s="12">
        <v>29</v>
      </c>
      <c r="L4089" s="12">
        <v>9</v>
      </c>
      <c r="M4089" s="12">
        <v>3</v>
      </c>
      <c r="N4089" s="12"/>
      <c r="O4089" s="12">
        <v>14</v>
      </c>
      <c r="P4089" s="12">
        <v>6</v>
      </c>
      <c r="Q4089" s="12">
        <v>5</v>
      </c>
      <c r="R4089" s="12"/>
      <c r="S4089" s="12"/>
      <c r="T4089" s="12"/>
      <c r="U4089" s="12">
        <f t="shared" ref="U4089:U4097" si="959">SUM(E4089:T4089)</f>
        <v>159</v>
      </c>
    </row>
    <row r="4090" spans="1:21">
      <c r="A4090" s="14"/>
      <c r="B4090" s="15">
        <f>B4077+1</f>
        <v>46329</v>
      </c>
      <c r="C4090" s="12" t="s">
        <v>25</v>
      </c>
      <c r="D4090" s="12"/>
      <c r="E4090" s="12"/>
      <c r="F4090" s="12"/>
      <c r="G4090" s="12">
        <v>22</v>
      </c>
      <c r="H4090" s="12">
        <v>22</v>
      </c>
      <c r="I4090" s="12">
        <v>26</v>
      </c>
      <c r="J4090" s="12">
        <v>29</v>
      </c>
      <c r="K4090" s="12">
        <v>30</v>
      </c>
      <c r="L4090" s="12">
        <v>9</v>
      </c>
      <c r="M4090" s="12">
        <v>3</v>
      </c>
      <c r="N4090" s="12"/>
      <c r="O4090" s="12">
        <v>2</v>
      </c>
      <c r="P4090" s="12"/>
      <c r="Q4090" s="12"/>
      <c r="R4090" s="12"/>
      <c r="S4090" s="12"/>
      <c r="T4090" s="12"/>
      <c r="U4090" s="12">
        <f t="shared" si="959"/>
        <v>143</v>
      </c>
    </row>
    <row r="4091" spans="1:21">
      <c r="A4091" s="14"/>
      <c r="B4091" s="14"/>
      <c r="C4091" s="12" t="s">
        <v>26</v>
      </c>
      <c r="D4091" s="12"/>
      <c r="E4091" s="12"/>
      <c r="F4091" s="12"/>
      <c r="G4091" s="12">
        <v>7</v>
      </c>
      <c r="H4091" s="12">
        <v>4</v>
      </c>
      <c r="I4091" s="12">
        <v>6</v>
      </c>
      <c r="J4091" s="12">
        <v>6</v>
      </c>
      <c r="K4091" s="12">
        <v>12</v>
      </c>
      <c r="L4091" s="12">
        <v>8</v>
      </c>
      <c r="M4091" s="12"/>
      <c r="N4091" s="12"/>
      <c r="O4091" s="12">
        <v>5</v>
      </c>
      <c r="P4091" s="12"/>
      <c r="Q4091" s="12"/>
      <c r="R4091" s="12"/>
      <c r="S4091" s="12"/>
      <c r="T4091" s="12"/>
      <c r="U4091" s="12">
        <f t="shared" si="959"/>
        <v>48</v>
      </c>
    </row>
    <row r="4092" spans="1:21">
      <c r="A4092" s="14"/>
      <c r="B4092" s="14"/>
      <c r="C4092" s="12" t="s">
        <v>27</v>
      </c>
      <c r="D4092" s="12">
        <v>5</v>
      </c>
      <c r="E4092" s="12">
        <v>6</v>
      </c>
      <c r="F4092" s="12">
        <v>8</v>
      </c>
      <c r="G4092" s="12">
        <v>25</v>
      </c>
      <c r="H4092" s="12">
        <v>28</v>
      </c>
      <c r="I4092" s="12">
        <v>32</v>
      </c>
      <c r="J4092" s="12">
        <v>24</v>
      </c>
      <c r="K4092" s="12">
        <v>32</v>
      </c>
      <c r="L4092" s="12">
        <v>3</v>
      </c>
      <c r="M4092" s="12">
        <v>2</v>
      </c>
      <c r="N4092" s="12">
        <v>8</v>
      </c>
      <c r="O4092" s="12">
        <v>2</v>
      </c>
      <c r="P4092" s="12">
        <v>3</v>
      </c>
      <c r="Q4092" s="12">
        <v>2</v>
      </c>
      <c r="R4092" s="12">
        <v>3</v>
      </c>
      <c r="S4092" s="12"/>
      <c r="T4092" s="12"/>
      <c r="U4092" s="12">
        <f t="shared" si="959"/>
        <v>178</v>
      </c>
    </row>
    <row r="4093" spans="1:21">
      <c r="A4093" s="14"/>
      <c r="B4093" s="14"/>
      <c r="C4093" s="12" t="s">
        <v>28</v>
      </c>
      <c r="D4093" s="12">
        <v>8</v>
      </c>
      <c r="E4093" s="12">
        <v>9</v>
      </c>
      <c r="F4093" s="12">
        <v>12</v>
      </c>
      <c r="G4093" s="12">
        <v>33</v>
      </c>
      <c r="H4093" s="12">
        <v>25</v>
      </c>
      <c r="I4093" s="12">
        <v>31</v>
      </c>
      <c r="J4093" s="12">
        <v>32</v>
      </c>
      <c r="K4093" s="12">
        <v>26</v>
      </c>
      <c r="L4093" s="12">
        <v>2</v>
      </c>
      <c r="M4093" s="12">
        <v>2</v>
      </c>
      <c r="N4093" s="12">
        <v>6</v>
      </c>
      <c r="O4093" s="12">
        <v>5</v>
      </c>
      <c r="P4093" s="12">
        <v>2</v>
      </c>
      <c r="Q4093" s="12">
        <v>1</v>
      </c>
      <c r="R4093" s="12">
        <v>4</v>
      </c>
      <c r="S4093" s="12"/>
      <c r="T4093" s="12"/>
      <c r="U4093" s="12">
        <f t="shared" si="959"/>
        <v>190</v>
      </c>
    </row>
    <row r="4094" spans="1:21">
      <c r="A4094" s="14"/>
      <c r="B4094" s="14"/>
      <c r="C4094" s="12" t="s">
        <v>35</v>
      </c>
      <c r="D4094" s="12">
        <v>7</v>
      </c>
      <c r="E4094" s="12">
        <v>7</v>
      </c>
      <c r="F4094" s="12">
        <v>9</v>
      </c>
      <c r="G4094" s="12">
        <v>32</v>
      </c>
      <c r="H4094" s="12">
        <v>34</v>
      </c>
      <c r="I4094" s="12">
        <v>28</v>
      </c>
      <c r="J4094" s="12">
        <v>35</v>
      </c>
      <c r="K4094" s="12">
        <v>27</v>
      </c>
      <c r="L4094" s="12">
        <v>2</v>
      </c>
      <c r="M4094" s="12">
        <v>2</v>
      </c>
      <c r="N4094" s="12">
        <v>5</v>
      </c>
      <c r="O4094" s="12">
        <v>2</v>
      </c>
      <c r="P4094" s="12">
        <v>2</v>
      </c>
      <c r="Q4094" s="12">
        <v>1</v>
      </c>
      <c r="R4094" s="12">
        <v>5</v>
      </c>
      <c r="S4094" s="12"/>
      <c r="T4094" s="12"/>
      <c r="U4094" s="12">
        <f t="shared" si="959"/>
        <v>191</v>
      </c>
    </row>
    <row r="4095" spans="1:21">
      <c r="A4095" s="14"/>
      <c r="B4095" s="14"/>
      <c r="C4095" s="12" t="s">
        <v>36</v>
      </c>
      <c r="D4095" s="12">
        <v>7</v>
      </c>
      <c r="E4095" s="12">
        <v>9</v>
      </c>
      <c r="F4095" s="12">
        <v>11</v>
      </c>
      <c r="G4095" s="12"/>
      <c r="H4095" s="12"/>
      <c r="I4095" s="12"/>
      <c r="J4095" s="12"/>
      <c r="K4095" s="12"/>
      <c r="L4095" s="12"/>
      <c r="M4095" s="12"/>
      <c r="N4095" s="12"/>
      <c r="O4095" s="12">
        <v>6</v>
      </c>
      <c r="P4095" s="12"/>
      <c r="Q4095" s="12">
        <v>1</v>
      </c>
      <c r="R4095" s="12"/>
      <c r="S4095" s="12"/>
      <c r="T4095" s="12"/>
      <c r="U4095" s="12">
        <f t="shared" si="959"/>
        <v>27</v>
      </c>
    </row>
    <row r="4096" spans="1:21">
      <c r="A4096" s="14"/>
      <c r="B4096" s="14"/>
      <c r="C4096" s="12" t="s">
        <v>31</v>
      </c>
      <c r="D4096" s="12">
        <v>5</v>
      </c>
      <c r="E4096" s="12">
        <v>6</v>
      </c>
      <c r="F4096" s="12">
        <v>7</v>
      </c>
      <c r="G4096" s="12"/>
      <c r="H4096" s="12"/>
      <c r="I4096" s="12"/>
      <c r="J4096" s="12"/>
      <c r="K4096" s="12"/>
      <c r="L4096" s="12"/>
      <c r="M4096" s="12"/>
      <c r="N4096" s="12"/>
      <c r="O4096" s="12">
        <v>2</v>
      </c>
      <c r="P4096" s="12"/>
      <c r="Q4096" s="12">
        <v>4</v>
      </c>
      <c r="R4096" s="12"/>
      <c r="S4096" s="12"/>
      <c r="T4096" s="12"/>
      <c r="U4096" s="12">
        <f t="shared" si="959"/>
        <v>19</v>
      </c>
    </row>
    <row r="4097" spans="1:21">
      <c r="A4097" s="16"/>
      <c r="B4097" s="16"/>
      <c r="C4097" s="12" t="s">
        <v>32</v>
      </c>
      <c r="D4097" s="12"/>
      <c r="E4097" s="12"/>
      <c r="F4097" s="12"/>
      <c r="G4097" s="12">
        <v>5</v>
      </c>
      <c r="H4097" s="12">
        <v>12</v>
      </c>
      <c r="I4097" s="12">
        <v>6</v>
      </c>
      <c r="J4097" s="12">
        <v>10</v>
      </c>
      <c r="K4097" s="12">
        <v>15</v>
      </c>
      <c r="L4097" s="12">
        <v>1</v>
      </c>
      <c r="M4097" s="12"/>
      <c r="N4097" s="12">
        <v>4</v>
      </c>
      <c r="O4097" s="12">
        <v>8</v>
      </c>
      <c r="P4097" s="12"/>
      <c r="Q4097" s="12"/>
      <c r="R4097" s="12"/>
      <c r="S4097" s="12"/>
      <c r="T4097" s="12"/>
      <c r="U4097" s="12">
        <f t="shared" si="959"/>
        <v>61</v>
      </c>
    </row>
    <row r="4098" spans="1:21">
      <c r="A4098" s="17"/>
      <c r="B4098" s="18"/>
      <c r="C4098" s="19" t="s">
        <v>33</v>
      </c>
      <c r="D4098" s="19">
        <f>SUM(D4089:D4097)</f>
        <v>32</v>
      </c>
      <c r="E4098" s="19">
        <f>SUM(E4089:E4097)</f>
        <v>37</v>
      </c>
      <c r="F4098" s="19">
        <f t="shared" ref="F4098:U4098" si="960">SUM(F4089:F4097)</f>
        <v>47</v>
      </c>
      <c r="G4098" s="19">
        <f t="shared" si="960"/>
        <v>145</v>
      </c>
      <c r="H4098" s="19">
        <f t="shared" si="960"/>
        <v>143</v>
      </c>
      <c r="I4098" s="19">
        <f t="shared" si="960"/>
        <v>154</v>
      </c>
      <c r="J4098" s="19">
        <f t="shared" si="960"/>
        <v>165</v>
      </c>
      <c r="K4098" s="19">
        <f t="shared" si="960"/>
        <v>171</v>
      </c>
      <c r="L4098" s="19">
        <f t="shared" si="960"/>
        <v>34</v>
      </c>
      <c r="M4098" s="19">
        <f t="shared" si="960"/>
        <v>12</v>
      </c>
      <c r="N4098" s="19">
        <f t="shared" si="960"/>
        <v>23</v>
      </c>
      <c r="O4098" s="19">
        <f t="shared" si="960"/>
        <v>46</v>
      </c>
      <c r="P4098" s="19">
        <f t="shared" si="960"/>
        <v>13</v>
      </c>
      <c r="Q4098" s="19">
        <f t="shared" si="960"/>
        <v>14</v>
      </c>
      <c r="R4098" s="19">
        <f t="shared" si="960"/>
        <v>12</v>
      </c>
      <c r="S4098" s="19">
        <f t="shared" si="960"/>
        <v>0</v>
      </c>
      <c r="T4098" s="19">
        <f t="shared" si="960"/>
        <v>0</v>
      </c>
      <c r="U4098" s="19">
        <f t="shared" si="960"/>
        <v>1016</v>
      </c>
    </row>
    <row r="4101" spans="1:21" ht="96">
      <c r="A4101" s="8" t="s">
        <v>2</v>
      </c>
      <c r="B4101" s="8" t="s">
        <v>3</v>
      </c>
      <c r="C4101" s="8" t="s">
        <v>4</v>
      </c>
      <c r="D4101" s="9" t="str">
        <f>D5</f>
        <v>ANGGREK</v>
      </c>
      <c r="E4101" s="9" t="str">
        <f>E5</f>
        <v>BOUGENVIL</v>
      </c>
      <c r="F4101" s="9" t="str">
        <f t="shared" ref="F4101:P4101" si="961">F5</f>
        <v>CAMELIA</v>
      </c>
      <c r="G4101" s="9" t="str">
        <f t="shared" si="961"/>
        <v>DEWANDARU</v>
      </c>
      <c r="H4101" s="9" t="str">
        <f t="shared" si="961"/>
        <v>EDELWEIS</v>
      </c>
      <c r="I4101" s="9" t="str">
        <f t="shared" si="961"/>
        <v>FLAMBOYAN</v>
      </c>
      <c r="J4101" s="9" t="str">
        <f t="shared" si="961"/>
        <v>GERANIUM</v>
      </c>
      <c r="K4101" s="9" t="str">
        <f t="shared" si="961"/>
        <v>HELIKONIA</v>
      </c>
      <c r="L4101" s="9" t="str">
        <f t="shared" si="961"/>
        <v>IVY</v>
      </c>
      <c r="M4101" s="9" t="str">
        <f t="shared" si="961"/>
        <v>JASMIN</v>
      </c>
      <c r="N4101" s="9" t="str">
        <f t="shared" si="961"/>
        <v>IGD</v>
      </c>
      <c r="O4101" s="9" t="str">
        <f t="shared" si="961"/>
        <v>HCU</v>
      </c>
      <c r="P4101" s="9" t="str">
        <f t="shared" si="961"/>
        <v>PENUNJANG</v>
      </c>
      <c r="Q4101" s="9" t="str">
        <f>Q5</f>
        <v>PELAYANAN</v>
      </c>
      <c r="R4101" s="9" t="str">
        <f>R5</f>
        <v>ADMIN</v>
      </c>
      <c r="S4101" s="9" t="str">
        <f>S5</f>
        <v>ASRAMA</v>
      </c>
      <c r="T4101" s="9" t="str">
        <f>T5</f>
        <v>MASJID</v>
      </c>
      <c r="U4101" s="9" t="str">
        <f>U5</f>
        <v>JUMLAH</v>
      </c>
    </row>
    <row r="4102" spans="1:21">
      <c r="A4102" s="10">
        <f>A4089+1</f>
        <v>4</v>
      </c>
      <c r="B4102" s="11" t="s">
        <v>23</v>
      </c>
      <c r="C4102" s="12" t="s">
        <v>24</v>
      </c>
      <c r="D4102" s="12"/>
      <c r="E4102" s="12"/>
      <c r="F4102" s="12"/>
      <c r="G4102" s="12">
        <v>25</v>
      </c>
      <c r="H4102" s="12">
        <v>14</v>
      </c>
      <c r="I4102" s="12">
        <v>28</v>
      </c>
      <c r="J4102" s="12">
        <v>26</v>
      </c>
      <c r="K4102" s="12">
        <v>30</v>
      </c>
      <c r="L4102" s="12">
        <v>12</v>
      </c>
      <c r="M4102" s="12"/>
      <c r="N4102" s="12"/>
      <c r="O4102" s="12">
        <v>12</v>
      </c>
      <c r="P4102" s="12">
        <v>5</v>
      </c>
      <c r="Q4102" s="12">
        <v>16</v>
      </c>
      <c r="R4102" s="12"/>
      <c r="S4102" s="12"/>
      <c r="T4102" s="12"/>
      <c r="U4102" s="12">
        <f t="shared" ref="U4102:U4110" si="962">SUM(E4102:T4102)</f>
        <v>168</v>
      </c>
    </row>
    <row r="4103" spans="1:21">
      <c r="A4103" s="14"/>
      <c r="B4103" s="15">
        <f>B4090+1</f>
        <v>46330</v>
      </c>
      <c r="C4103" s="12" t="s">
        <v>25</v>
      </c>
      <c r="D4103" s="12"/>
      <c r="E4103" s="12"/>
      <c r="F4103" s="12"/>
      <c r="G4103" s="12">
        <v>24</v>
      </c>
      <c r="H4103" s="12">
        <v>15</v>
      </c>
      <c r="I4103" s="12">
        <v>29</v>
      </c>
      <c r="J4103" s="12">
        <v>27</v>
      </c>
      <c r="K4103" s="12">
        <v>33</v>
      </c>
      <c r="L4103" s="12">
        <v>12</v>
      </c>
      <c r="M4103" s="12"/>
      <c r="N4103" s="12"/>
      <c r="O4103" s="12">
        <v>2</v>
      </c>
      <c r="P4103" s="12"/>
      <c r="Q4103" s="12">
        <v>4</v>
      </c>
      <c r="R4103" s="12"/>
      <c r="S4103" s="12"/>
      <c r="T4103" s="12"/>
      <c r="U4103" s="12">
        <f t="shared" si="962"/>
        <v>146</v>
      </c>
    </row>
    <row r="4104" spans="1:21">
      <c r="A4104" s="14"/>
      <c r="B4104" s="14"/>
      <c r="C4104" s="12" t="s">
        <v>26</v>
      </c>
      <c r="D4104" s="12"/>
      <c r="E4104" s="12"/>
      <c r="F4104" s="12">
        <v>1</v>
      </c>
      <c r="G4104" s="12">
        <v>5</v>
      </c>
      <c r="H4104" s="12">
        <v>4</v>
      </c>
      <c r="I4104" s="12">
        <v>6</v>
      </c>
      <c r="J4104" s="12">
        <v>9</v>
      </c>
      <c r="K4104" s="12">
        <v>7</v>
      </c>
      <c r="L4104" s="12">
        <v>4</v>
      </c>
      <c r="M4104" s="12"/>
      <c r="N4104" s="12"/>
      <c r="O4104" s="12">
        <v>7</v>
      </c>
      <c r="P4104" s="12"/>
      <c r="Q4104" s="12">
        <v>1</v>
      </c>
      <c r="R4104" s="12"/>
      <c r="S4104" s="12"/>
      <c r="T4104" s="12"/>
      <c r="U4104" s="12">
        <f t="shared" si="962"/>
        <v>44</v>
      </c>
    </row>
    <row r="4105" spans="1:21">
      <c r="A4105" s="14"/>
      <c r="B4105" s="14"/>
      <c r="C4105" s="12" t="s">
        <v>27</v>
      </c>
      <c r="D4105" s="12">
        <v>4</v>
      </c>
      <c r="E4105" s="12">
        <v>8</v>
      </c>
      <c r="F4105" s="12">
        <v>28</v>
      </c>
      <c r="G4105" s="12">
        <v>29</v>
      </c>
      <c r="H4105" s="12">
        <v>21</v>
      </c>
      <c r="I4105" s="12">
        <v>24</v>
      </c>
      <c r="J4105" s="12">
        <v>25</v>
      </c>
      <c r="K4105" s="12">
        <v>27</v>
      </c>
      <c r="L4105" s="12">
        <v>7</v>
      </c>
      <c r="M4105" s="12">
        <v>3</v>
      </c>
      <c r="N4105" s="12">
        <v>21</v>
      </c>
      <c r="O4105" s="12">
        <v>2</v>
      </c>
      <c r="P4105" s="12">
        <v>4</v>
      </c>
      <c r="Q4105" s="12">
        <v>8</v>
      </c>
      <c r="R4105" s="12"/>
      <c r="S4105" s="12"/>
      <c r="T4105" s="12"/>
      <c r="U4105" s="12">
        <f t="shared" si="962"/>
        <v>207</v>
      </c>
    </row>
    <row r="4106" spans="1:21">
      <c r="A4106" s="14"/>
      <c r="B4106" s="14"/>
      <c r="C4106" s="12" t="s">
        <v>28</v>
      </c>
      <c r="D4106" s="12">
        <v>5</v>
      </c>
      <c r="E4106" s="12">
        <v>9</v>
      </c>
      <c r="F4106" s="12">
        <v>7</v>
      </c>
      <c r="G4106" s="12">
        <v>28</v>
      </c>
      <c r="H4106" s="12">
        <v>29</v>
      </c>
      <c r="I4106" s="12">
        <v>32</v>
      </c>
      <c r="J4106" s="12">
        <v>32</v>
      </c>
      <c r="K4106" s="12">
        <v>29</v>
      </c>
      <c r="L4106" s="12">
        <v>5</v>
      </c>
      <c r="M4106" s="12">
        <v>2</v>
      </c>
      <c r="N4106" s="12">
        <v>13</v>
      </c>
      <c r="O4106" s="12">
        <v>5</v>
      </c>
      <c r="P4106" s="12">
        <v>9</v>
      </c>
      <c r="Q4106" s="12">
        <v>5</v>
      </c>
      <c r="R4106" s="12"/>
      <c r="S4106" s="12"/>
      <c r="T4106" s="12"/>
      <c r="U4106" s="12">
        <f t="shared" si="962"/>
        <v>205</v>
      </c>
    </row>
    <row r="4107" spans="1:21">
      <c r="A4107" s="14"/>
      <c r="B4107" s="14"/>
      <c r="C4107" s="12" t="s">
        <v>35</v>
      </c>
      <c r="D4107" s="12">
        <v>3</v>
      </c>
      <c r="E4107" s="12">
        <v>8</v>
      </c>
      <c r="F4107" s="12">
        <v>45</v>
      </c>
      <c r="G4107" s="12">
        <v>33</v>
      </c>
      <c r="H4107" s="12">
        <v>27</v>
      </c>
      <c r="I4107" s="12">
        <v>25</v>
      </c>
      <c r="J4107" s="12">
        <v>33</v>
      </c>
      <c r="K4107" s="12">
        <v>33</v>
      </c>
      <c r="L4107" s="12">
        <v>4</v>
      </c>
      <c r="M4107" s="12">
        <v>4</v>
      </c>
      <c r="N4107" s="12">
        <v>7</v>
      </c>
      <c r="O4107" s="12">
        <v>3</v>
      </c>
      <c r="P4107" s="12">
        <v>1</v>
      </c>
      <c r="Q4107" s="12">
        <v>12</v>
      </c>
      <c r="R4107" s="12"/>
      <c r="S4107" s="12"/>
      <c r="T4107" s="12"/>
      <c r="U4107" s="12">
        <f t="shared" si="962"/>
        <v>235</v>
      </c>
    </row>
    <row r="4108" spans="1:21">
      <c r="A4108" s="14"/>
      <c r="B4108" s="14"/>
      <c r="C4108" s="12" t="s">
        <v>36</v>
      </c>
      <c r="D4108" s="12">
        <v>6</v>
      </c>
      <c r="E4108" s="12">
        <v>7</v>
      </c>
      <c r="F4108" s="12">
        <v>9</v>
      </c>
      <c r="G4108" s="12"/>
      <c r="H4108" s="12"/>
      <c r="I4108" s="12"/>
      <c r="J4108" s="12"/>
      <c r="K4108" s="12"/>
      <c r="L4108" s="12"/>
      <c r="M4108" s="12"/>
      <c r="N4108" s="12"/>
      <c r="O4108" s="12">
        <v>6</v>
      </c>
      <c r="P4108" s="12"/>
      <c r="Q4108" s="12">
        <v>4</v>
      </c>
      <c r="R4108" s="12"/>
      <c r="S4108" s="12"/>
      <c r="T4108" s="12"/>
      <c r="U4108" s="12">
        <f t="shared" si="962"/>
        <v>26</v>
      </c>
    </row>
    <row r="4109" spans="1:21">
      <c r="A4109" s="14"/>
      <c r="B4109" s="14"/>
      <c r="C4109" s="12" t="s">
        <v>31</v>
      </c>
      <c r="D4109" s="12">
        <v>4</v>
      </c>
      <c r="E4109" s="12">
        <v>8</v>
      </c>
      <c r="F4109" s="12">
        <v>6</v>
      </c>
      <c r="G4109" s="12"/>
      <c r="H4109" s="12"/>
      <c r="I4109" s="12"/>
      <c r="J4109" s="12"/>
      <c r="K4109" s="12"/>
      <c r="L4109" s="12"/>
      <c r="M4109" s="12"/>
      <c r="N4109" s="12">
        <v>5</v>
      </c>
      <c r="O4109" s="12">
        <v>2</v>
      </c>
      <c r="P4109" s="12"/>
      <c r="Q4109" s="12">
        <v>10</v>
      </c>
      <c r="R4109" s="12"/>
      <c r="S4109" s="12"/>
      <c r="T4109" s="12"/>
      <c r="U4109" s="12">
        <f t="shared" si="962"/>
        <v>31</v>
      </c>
    </row>
    <row r="4110" spans="1:21">
      <c r="A4110" s="16"/>
      <c r="B4110" s="16"/>
      <c r="C4110" s="12" t="s">
        <v>32</v>
      </c>
      <c r="D4110" s="12"/>
      <c r="E4110" s="12"/>
      <c r="F4110" s="12"/>
      <c r="G4110" s="12">
        <v>9</v>
      </c>
      <c r="H4110" s="12">
        <v>12</v>
      </c>
      <c r="I4110" s="12">
        <v>9</v>
      </c>
      <c r="J4110" s="12">
        <v>12</v>
      </c>
      <c r="K4110" s="12">
        <v>14</v>
      </c>
      <c r="L4110" s="12">
        <v>6</v>
      </c>
      <c r="M4110" s="12"/>
      <c r="N4110" s="12">
        <v>1</v>
      </c>
      <c r="O4110" s="12">
        <v>14</v>
      </c>
      <c r="P4110" s="12"/>
      <c r="Q4110" s="12">
        <v>5</v>
      </c>
      <c r="R4110" s="12"/>
      <c r="S4110" s="12"/>
      <c r="T4110" s="12"/>
      <c r="U4110" s="12">
        <f t="shared" si="962"/>
        <v>82</v>
      </c>
    </row>
    <row r="4111" spans="1:21">
      <c r="A4111" s="17"/>
      <c r="B4111" s="18"/>
      <c r="C4111" s="19" t="s">
        <v>33</v>
      </c>
      <c r="D4111" s="19">
        <f>SUM(D4102:D4110)</f>
        <v>22</v>
      </c>
      <c r="E4111" s="19">
        <f>SUM(E4102:E4110)</f>
        <v>40</v>
      </c>
      <c r="F4111" s="19">
        <f t="shared" ref="F4111:U4111" si="963">SUM(F4102:F4110)</f>
        <v>96</v>
      </c>
      <c r="G4111" s="19">
        <f t="shared" si="963"/>
        <v>153</v>
      </c>
      <c r="H4111" s="19">
        <f t="shared" si="963"/>
        <v>122</v>
      </c>
      <c r="I4111" s="19">
        <f t="shared" si="963"/>
        <v>153</v>
      </c>
      <c r="J4111" s="19">
        <f t="shared" si="963"/>
        <v>164</v>
      </c>
      <c r="K4111" s="19">
        <f t="shared" si="963"/>
        <v>173</v>
      </c>
      <c r="L4111" s="19">
        <f t="shared" si="963"/>
        <v>50</v>
      </c>
      <c r="M4111" s="19">
        <f t="shared" si="963"/>
        <v>9</v>
      </c>
      <c r="N4111" s="19">
        <f t="shared" si="963"/>
        <v>47</v>
      </c>
      <c r="O4111" s="19">
        <f t="shared" si="963"/>
        <v>53</v>
      </c>
      <c r="P4111" s="19">
        <f t="shared" si="963"/>
        <v>19</v>
      </c>
      <c r="Q4111" s="19">
        <f t="shared" si="963"/>
        <v>65</v>
      </c>
      <c r="R4111" s="19">
        <f t="shared" si="963"/>
        <v>0</v>
      </c>
      <c r="S4111" s="19">
        <f t="shared" si="963"/>
        <v>0</v>
      </c>
      <c r="T4111" s="19">
        <f t="shared" si="963"/>
        <v>0</v>
      </c>
      <c r="U4111" s="19">
        <f t="shared" si="963"/>
        <v>1144</v>
      </c>
    </row>
    <row r="4114" spans="1:21" ht="96">
      <c r="A4114" s="8" t="s">
        <v>2</v>
      </c>
      <c r="B4114" s="8" t="s">
        <v>3</v>
      </c>
      <c r="C4114" s="8" t="s">
        <v>4</v>
      </c>
      <c r="D4114" s="9" t="str">
        <f>D5</f>
        <v>ANGGREK</v>
      </c>
      <c r="E4114" s="9" t="str">
        <f>E5</f>
        <v>BOUGENVIL</v>
      </c>
      <c r="F4114" s="9" t="str">
        <f t="shared" ref="F4114:P4114" si="964">F5</f>
        <v>CAMELIA</v>
      </c>
      <c r="G4114" s="9" t="str">
        <f t="shared" si="964"/>
        <v>DEWANDARU</v>
      </c>
      <c r="H4114" s="9" t="str">
        <f t="shared" si="964"/>
        <v>EDELWEIS</v>
      </c>
      <c r="I4114" s="9" t="str">
        <f t="shared" si="964"/>
        <v>FLAMBOYAN</v>
      </c>
      <c r="J4114" s="9" t="str">
        <f t="shared" si="964"/>
        <v>GERANIUM</v>
      </c>
      <c r="K4114" s="9" t="str">
        <f t="shared" si="964"/>
        <v>HELIKONIA</v>
      </c>
      <c r="L4114" s="9" t="str">
        <f t="shared" si="964"/>
        <v>IVY</v>
      </c>
      <c r="M4114" s="9" t="str">
        <f t="shared" si="964"/>
        <v>JASMIN</v>
      </c>
      <c r="N4114" s="9" t="str">
        <f t="shared" si="964"/>
        <v>IGD</v>
      </c>
      <c r="O4114" s="9" t="str">
        <f t="shared" si="964"/>
        <v>HCU</v>
      </c>
      <c r="P4114" s="9" t="str">
        <f t="shared" si="964"/>
        <v>PENUNJANG</v>
      </c>
      <c r="Q4114" s="9" t="str">
        <f>Q5</f>
        <v>PELAYANAN</v>
      </c>
      <c r="R4114" s="9" t="str">
        <f>R5</f>
        <v>ADMIN</v>
      </c>
      <c r="S4114" s="9" t="str">
        <f>S5</f>
        <v>ASRAMA</v>
      </c>
      <c r="T4114" s="9" t="str">
        <f>T5</f>
        <v>MASJID</v>
      </c>
      <c r="U4114" s="9" t="str">
        <f>U5</f>
        <v>JUMLAH</v>
      </c>
    </row>
    <row r="4115" spans="1:21">
      <c r="A4115" s="10">
        <f>A4102+1</f>
        <v>5</v>
      </c>
      <c r="B4115" s="11" t="s">
        <v>40</v>
      </c>
      <c r="C4115" s="12" t="s">
        <v>24</v>
      </c>
      <c r="D4115" s="12"/>
      <c r="E4115" s="12"/>
      <c r="F4115" s="12"/>
      <c r="G4115" s="12">
        <v>22</v>
      </c>
      <c r="H4115" s="12">
        <v>14</v>
      </c>
      <c r="I4115" s="12">
        <v>29</v>
      </c>
      <c r="J4115" s="12">
        <v>31</v>
      </c>
      <c r="K4115" s="12">
        <v>30</v>
      </c>
      <c r="L4115" s="12">
        <v>12</v>
      </c>
      <c r="M4115" s="12"/>
      <c r="N4115" s="12"/>
      <c r="O4115" s="12">
        <v>14</v>
      </c>
      <c r="P4115" s="12">
        <v>2</v>
      </c>
      <c r="Q4115" s="12">
        <v>5</v>
      </c>
      <c r="R4115" s="12"/>
      <c r="S4115" s="12"/>
      <c r="T4115" s="12"/>
      <c r="U4115" s="12">
        <f t="shared" ref="U4115:U4123" si="965">SUM(E4115:T4115)</f>
        <v>159</v>
      </c>
    </row>
    <row r="4116" spans="1:21">
      <c r="A4116" s="14"/>
      <c r="B4116" s="15">
        <f>B4103+1</f>
        <v>46331</v>
      </c>
      <c r="C4116" s="12" t="s">
        <v>25</v>
      </c>
      <c r="D4116" s="12"/>
      <c r="E4116" s="12"/>
      <c r="F4116" s="12"/>
      <c r="G4116" s="12">
        <v>25</v>
      </c>
      <c r="H4116" s="12">
        <v>13</v>
      </c>
      <c r="I4116" s="12">
        <v>28</v>
      </c>
      <c r="J4116" s="12">
        <v>43</v>
      </c>
      <c r="K4116" s="12">
        <v>31</v>
      </c>
      <c r="L4116" s="12">
        <v>12</v>
      </c>
      <c r="M4116" s="12"/>
      <c r="N4116" s="12"/>
      <c r="O4116" s="12">
        <v>2</v>
      </c>
      <c r="P4116" s="12"/>
      <c r="Q4116" s="12"/>
      <c r="R4116" s="12"/>
      <c r="S4116" s="12"/>
      <c r="T4116" s="12"/>
      <c r="U4116" s="12">
        <f t="shared" si="965"/>
        <v>154</v>
      </c>
    </row>
    <row r="4117" spans="1:21">
      <c r="A4117" s="14"/>
      <c r="B4117" s="14"/>
      <c r="C4117" s="12" t="s">
        <v>26</v>
      </c>
      <c r="D4117" s="12"/>
      <c r="E4117" s="12">
        <v>2</v>
      </c>
      <c r="F4117" s="12"/>
      <c r="G4117" s="12">
        <v>7</v>
      </c>
      <c r="H4117" s="12">
        <v>2</v>
      </c>
      <c r="I4117" s="12">
        <v>4</v>
      </c>
      <c r="J4117" s="12">
        <v>5</v>
      </c>
      <c r="K4117" s="12">
        <v>10</v>
      </c>
      <c r="L4117" s="12">
        <v>9</v>
      </c>
      <c r="M4117" s="12"/>
      <c r="N4117" s="12">
        <v>1</v>
      </c>
      <c r="O4117" s="12">
        <v>7</v>
      </c>
      <c r="P4117" s="12">
        <v>3</v>
      </c>
      <c r="Q4117" s="12">
        <v>22</v>
      </c>
      <c r="R4117" s="12"/>
      <c r="S4117" s="12"/>
      <c r="T4117" s="12"/>
      <c r="U4117" s="12">
        <f t="shared" si="965"/>
        <v>72</v>
      </c>
    </row>
    <row r="4118" spans="1:21">
      <c r="A4118" s="14"/>
      <c r="B4118" s="14"/>
      <c r="C4118" s="12" t="s">
        <v>27</v>
      </c>
      <c r="D4118" s="12">
        <v>6</v>
      </c>
      <c r="E4118" s="12">
        <v>7</v>
      </c>
      <c r="F4118" s="12">
        <v>9</v>
      </c>
      <c r="G4118" s="12">
        <v>25</v>
      </c>
      <c r="H4118" s="12">
        <v>28</v>
      </c>
      <c r="I4118" s="12">
        <v>26</v>
      </c>
      <c r="J4118" s="12">
        <v>25</v>
      </c>
      <c r="K4118" s="12">
        <v>24</v>
      </c>
      <c r="L4118" s="12">
        <v>6</v>
      </c>
      <c r="M4118" s="12"/>
      <c r="N4118" s="12">
        <v>13</v>
      </c>
      <c r="O4118" s="12">
        <v>4</v>
      </c>
      <c r="P4118" s="12">
        <v>2</v>
      </c>
      <c r="Q4118" s="12">
        <v>17</v>
      </c>
      <c r="R4118" s="12">
        <v>3</v>
      </c>
      <c r="S4118" s="12"/>
      <c r="T4118" s="12"/>
      <c r="U4118" s="12">
        <f t="shared" si="965"/>
        <v>189</v>
      </c>
    </row>
    <row r="4119" spans="1:21">
      <c r="A4119" s="14"/>
      <c r="B4119" s="14"/>
      <c r="C4119" s="12" t="s">
        <v>28</v>
      </c>
      <c r="D4119" s="12">
        <v>7</v>
      </c>
      <c r="E4119" s="12">
        <v>8</v>
      </c>
      <c r="F4119" s="12">
        <v>11</v>
      </c>
      <c r="G4119" s="12">
        <v>24</v>
      </c>
      <c r="H4119" s="12">
        <v>24</v>
      </c>
      <c r="I4119" s="12">
        <v>25</v>
      </c>
      <c r="J4119" s="12">
        <v>26</v>
      </c>
      <c r="K4119" s="12">
        <v>28</v>
      </c>
      <c r="L4119" s="12">
        <v>3</v>
      </c>
      <c r="M4119" s="12"/>
      <c r="N4119" s="12">
        <v>13</v>
      </c>
      <c r="O4119" s="12">
        <v>3</v>
      </c>
      <c r="P4119" s="12">
        <v>5</v>
      </c>
      <c r="Q4119" s="12">
        <v>3</v>
      </c>
      <c r="R4119" s="12">
        <v>4</v>
      </c>
      <c r="S4119" s="12"/>
      <c r="T4119" s="12"/>
      <c r="U4119" s="12">
        <f t="shared" si="965"/>
        <v>177</v>
      </c>
    </row>
    <row r="4120" spans="1:21">
      <c r="A4120" s="14"/>
      <c r="B4120" s="14"/>
      <c r="C4120" s="12" t="s">
        <v>35</v>
      </c>
      <c r="D4120" s="12">
        <v>5</v>
      </c>
      <c r="E4120" s="12">
        <v>12</v>
      </c>
      <c r="F4120" s="12">
        <v>9</v>
      </c>
      <c r="G4120" s="12">
        <v>26</v>
      </c>
      <c r="H4120" s="12">
        <v>22</v>
      </c>
      <c r="I4120" s="12">
        <v>29</v>
      </c>
      <c r="J4120" s="12">
        <v>34</v>
      </c>
      <c r="K4120" s="12">
        <v>26</v>
      </c>
      <c r="L4120" s="12">
        <v>2</v>
      </c>
      <c r="M4120" s="12"/>
      <c r="N4120" s="12">
        <v>8</v>
      </c>
      <c r="O4120" s="12">
        <v>2</v>
      </c>
      <c r="P4120" s="12">
        <v>6</v>
      </c>
      <c r="Q4120" s="12">
        <v>21</v>
      </c>
      <c r="R4120" s="12">
        <v>5</v>
      </c>
      <c r="S4120" s="12"/>
      <c r="T4120" s="12"/>
      <c r="U4120" s="12">
        <f t="shared" si="965"/>
        <v>202</v>
      </c>
    </row>
    <row r="4121" spans="1:21">
      <c r="A4121" s="14"/>
      <c r="B4121" s="14"/>
      <c r="C4121" s="12" t="s">
        <v>36</v>
      </c>
      <c r="D4121" s="12">
        <v>4</v>
      </c>
      <c r="E4121" s="12">
        <v>13</v>
      </c>
      <c r="F4121" s="12">
        <v>7</v>
      </c>
      <c r="G4121" s="12"/>
      <c r="H4121" s="12"/>
      <c r="I4121" s="12"/>
      <c r="J4121" s="12"/>
      <c r="K4121" s="12"/>
      <c r="L4121" s="12"/>
      <c r="M4121" s="12"/>
      <c r="N4121" s="12"/>
      <c r="O4121" s="12">
        <v>5</v>
      </c>
      <c r="P4121" s="12"/>
      <c r="Q4121" s="12">
        <v>1</v>
      </c>
      <c r="R4121" s="12"/>
      <c r="S4121" s="12"/>
      <c r="T4121" s="12"/>
      <c r="U4121" s="12">
        <f t="shared" si="965"/>
        <v>26</v>
      </c>
    </row>
    <row r="4122" spans="1:21">
      <c r="A4122" s="14"/>
      <c r="B4122" s="14"/>
      <c r="C4122" s="12" t="s">
        <v>31</v>
      </c>
      <c r="D4122" s="12">
        <v>2</v>
      </c>
      <c r="E4122" s="12">
        <v>7</v>
      </c>
      <c r="F4122" s="12">
        <v>7</v>
      </c>
      <c r="G4122" s="12"/>
      <c r="H4122" s="12"/>
      <c r="I4122" s="12"/>
      <c r="J4122" s="12"/>
      <c r="K4122" s="12"/>
      <c r="L4122" s="12"/>
      <c r="M4122" s="12"/>
      <c r="N4122" s="12">
        <v>5</v>
      </c>
      <c r="O4122" s="12">
        <v>2</v>
      </c>
      <c r="P4122" s="12"/>
      <c r="Q4122" s="12">
        <v>7</v>
      </c>
      <c r="R4122" s="12"/>
      <c r="S4122" s="12"/>
      <c r="T4122" s="12"/>
      <c r="U4122" s="12">
        <f t="shared" si="965"/>
        <v>28</v>
      </c>
    </row>
    <row r="4123" spans="1:21">
      <c r="A4123" s="16"/>
      <c r="B4123" s="16"/>
      <c r="C4123" s="12" t="s">
        <v>32</v>
      </c>
      <c r="D4123" s="12"/>
      <c r="E4123" s="12"/>
      <c r="F4123" s="12">
        <v>6</v>
      </c>
      <c r="G4123" s="12">
        <v>12</v>
      </c>
      <c r="H4123" s="12">
        <v>13</v>
      </c>
      <c r="I4123" s="12">
        <v>12</v>
      </c>
      <c r="J4123" s="12">
        <v>23</v>
      </c>
      <c r="K4123" s="12">
        <v>12</v>
      </c>
      <c r="L4123" s="12">
        <v>4</v>
      </c>
      <c r="M4123" s="12"/>
      <c r="N4123" s="12"/>
      <c r="O4123" s="12">
        <v>12</v>
      </c>
      <c r="P4123" s="12"/>
      <c r="Q4123" s="12"/>
      <c r="R4123" s="12"/>
      <c r="S4123" s="12"/>
      <c r="T4123" s="12">
        <v>25</v>
      </c>
      <c r="U4123" s="12">
        <f t="shared" si="965"/>
        <v>119</v>
      </c>
    </row>
    <row r="4124" spans="1:21">
      <c r="A4124" s="17"/>
      <c r="B4124" s="18"/>
      <c r="C4124" s="19" t="s">
        <v>33</v>
      </c>
      <c r="D4124" s="19">
        <f>SUM(D4115:D4123)</f>
        <v>24</v>
      </c>
      <c r="E4124" s="19">
        <f>SUM(E4115:E4123)</f>
        <v>49</v>
      </c>
      <c r="F4124" s="19">
        <f t="shared" ref="F4124:U4124" si="966">SUM(F4115:F4123)</f>
        <v>49</v>
      </c>
      <c r="G4124" s="19">
        <f t="shared" si="966"/>
        <v>141</v>
      </c>
      <c r="H4124" s="19">
        <f t="shared" si="966"/>
        <v>116</v>
      </c>
      <c r="I4124" s="19">
        <f t="shared" si="966"/>
        <v>153</v>
      </c>
      <c r="J4124" s="19">
        <f t="shared" si="966"/>
        <v>187</v>
      </c>
      <c r="K4124" s="19">
        <f t="shared" si="966"/>
        <v>161</v>
      </c>
      <c r="L4124" s="19">
        <f t="shared" si="966"/>
        <v>48</v>
      </c>
      <c r="M4124" s="19">
        <f t="shared" si="966"/>
        <v>0</v>
      </c>
      <c r="N4124" s="19">
        <f t="shared" si="966"/>
        <v>40</v>
      </c>
      <c r="O4124" s="19">
        <f t="shared" si="966"/>
        <v>51</v>
      </c>
      <c r="P4124" s="19">
        <f t="shared" si="966"/>
        <v>18</v>
      </c>
      <c r="Q4124" s="19">
        <f t="shared" si="966"/>
        <v>76</v>
      </c>
      <c r="R4124" s="19">
        <f t="shared" si="966"/>
        <v>12</v>
      </c>
      <c r="S4124" s="19">
        <f t="shared" si="966"/>
        <v>0</v>
      </c>
      <c r="T4124" s="19">
        <f t="shared" si="966"/>
        <v>25</v>
      </c>
      <c r="U4124" s="19">
        <f t="shared" si="966"/>
        <v>1126</v>
      </c>
    </row>
    <row r="4127" spans="1:21" ht="96">
      <c r="A4127" s="8" t="s">
        <v>2</v>
      </c>
      <c r="B4127" s="8" t="s">
        <v>3</v>
      </c>
      <c r="C4127" s="8" t="s">
        <v>4</v>
      </c>
      <c r="D4127" s="9" t="str">
        <f>D5</f>
        <v>ANGGREK</v>
      </c>
      <c r="E4127" s="9" t="str">
        <f>E5</f>
        <v>BOUGENVIL</v>
      </c>
      <c r="F4127" s="9" t="str">
        <f t="shared" ref="F4127:P4127" si="967">F5</f>
        <v>CAMELIA</v>
      </c>
      <c r="G4127" s="9" t="str">
        <f t="shared" si="967"/>
        <v>DEWANDARU</v>
      </c>
      <c r="H4127" s="9" t="str">
        <f t="shared" si="967"/>
        <v>EDELWEIS</v>
      </c>
      <c r="I4127" s="9" t="str">
        <f t="shared" si="967"/>
        <v>FLAMBOYAN</v>
      </c>
      <c r="J4127" s="9" t="str">
        <f t="shared" si="967"/>
        <v>GERANIUM</v>
      </c>
      <c r="K4127" s="9" t="str">
        <f t="shared" si="967"/>
        <v>HELIKONIA</v>
      </c>
      <c r="L4127" s="9" t="str">
        <f t="shared" si="967"/>
        <v>IVY</v>
      </c>
      <c r="M4127" s="9" t="str">
        <f t="shared" si="967"/>
        <v>JASMIN</v>
      </c>
      <c r="N4127" s="9" t="str">
        <f t="shared" si="967"/>
        <v>IGD</v>
      </c>
      <c r="O4127" s="9" t="str">
        <f t="shared" si="967"/>
        <v>HCU</v>
      </c>
      <c r="P4127" s="9" t="str">
        <f t="shared" si="967"/>
        <v>PENUNJANG</v>
      </c>
      <c r="Q4127" s="9" t="str">
        <f>Q5</f>
        <v>PELAYANAN</v>
      </c>
      <c r="R4127" s="9" t="str">
        <f>R5</f>
        <v>ADMIN</v>
      </c>
      <c r="S4127" s="9" t="str">
        <f>S5</f>
        <v>ASRAMA</v>
      </c>
      <c r="T4127" s="9" t="str">
        <f>T5</f>
        <v>MASJID</v>
      </c>
      <c r="U4127" s="9" t="str">
        <f>U5</f>
        <v>JUMLAH</v>
      </c>
    </row>
    <row r="4128" spans="1:21">
      <c r="A4128" s="10">
        <f>A4115+1</f>
        <v>6</v>
      </c>
      <c r="B4128" s="11" t="s">
        <v>41</v>
      </c>
      <c r="C4128" s="12" t="s">
        <v>24</v>
      </c>
      <c r="D4128" s="12"/>
      <c r="E4128" s="13"/>
      <c r="F4128" s="13"/>
      <c r="G4128" s="13">
        <v>19</v>
      </c>
      <c r="H4128" s="13">
        <v>18</v>
      </c>
      <c r="I4128" s="13">
        <v>23</v>
      </c>
      <c r="J4128" s="13">
        <v>29</v>
      </c>
      <c r="K4128" s="13">
        <v>38</v>
      </c>
      <c r="L4128" s="13">
        <v>10</v>
      </c>
      <c r="M4128" s="13"/>
      <c r="N4128" s="13"/>
      <c r="O4128" s="13">
        <v>8</v>
      </c>
      <c r="P4128" s="12">
        <v>7</v>
      </c>
      <c r="Q4128" s="12">
        <v>8</v>
      </c>
      <c r="R4128" s="12"/>
      <c r="S4128" s="12"/>
      <c r="T4128" s="12"/>
      <c r="U4128" s="12">
        <f t="shared" ref="U4128:U4136" si="968">SUM(D4128:T4128)</f>
        <v>160</v>
      </c>
    </row>
    <row r="4129" spans="1:21">
      <c r="A4129" s="14"/>
      <c r="B4129" s="15">
        <f>B4116+1</f>
        <v>46332</v>
      </c>
      <c r="C4129" s="12" t="s">
        <v>25</v>
      </c>
      <c r="D4129" s="12"/>
      <c r="E4129" s="13"/>
      <c r="F4129" s="13"/>
      <c r="G4129" s="13">
        <v>20</v>
      </c>
      <c r="H4129" s="13">
        <v>19</v>
      </c>
      <c r="I4129" s="13">
        <v>21</v>
      </c>
      <c r="J4129" s="13">
        <v>29</v>
      </c>
      <c r="K4129" s="13">
        <v>35</v>
      </c>
      <c r="L4129" s="13">
        <v>10</v>
      </c>
      <c r="M4129" s="13"/>
      <c r="N4129" s="13"/>
      <c r="O4129" s="13">
        <v>2</v>
      </c>
      <c r="P4129" s="12"/>
      <c r="Q4129" s="12">
        <v>7</v>
      </c>
      <c r="R4129" s="12"/>
      <c r="S4129" s="12"/>
      <c r="T4129" s="12"/>
      <c r="U4129" s="12">
        <f t="shared" si="968"/>
        <v>143</v>
      </c>
    </row>
    <row r="4130" spans="1:21">
      <c r="A4130" s="14"/>
      <c r="B4130" s="14"/>
      <c r="C4130" s="12" t="s">
        <v>26</v>
      </c>
      <c r="D4130" s="12">
        <v>5</v>
      </c>
      <c r="E4130" s="13"/>
      <c r="F4130" s="13"/>
      <c r="G4130" s="13">
        <v>3</v>
      </c>
      <c r="H4130" s="13">
        <v>3</v>
      </c>
      <c r="I4130" s="13">
        <v>4</v>
      </c>
      <c r="J4130" s="13">
        <v>7</v>
      </c>
      <c r="K4130" s="13">
        <v>11</v>
      </c>
      <c r="L4130" s="13">
        <v>5</v>
      </c>
      <c r="M4130" s="13"/>
      <c r="N4130" s="13"/>
      <c r="O4130" s="13">
        <v>3</v>
      </c>
      <c r="P4130" s="12"/>
      <c r="Q4130" s="12">
        <v>2</v>
      </c>
      <c r="R4130" s="12"/>
      <c r="S4130" s="12"/>
      <c r="T4130" s="12"/>
      <c r="U4130" s="12">
        <f t="shared" si="968"/>
        <v>43</v>
      </c>
    </row>
    <row r="4131" spans="1:21">
      <c r="A4131" s="14"/>
      <c r="B4131" s="14"/>
      <c r="C4131" s="12" t="s">
        <v>27</v>
      </c>
      <c r="D4131" s="12">
        <v>44</v>
      </c>
      <c r="E4131" s="13">
        <v>9</v>
      </c>
      <c r="F4131" s="13">
        <v>5</v>
      </c>
      <c r="G4131" s="13">
        <v>24</v>
      </c>
      <c r="H4131" s="13">
        <v>20</v>
      </c>
      <c r="I4131" s="13">
        <v>20</v>
      </c>
      <c r="J4131" s="13">
        <v>29</v>
      </c>
      <c r="K4131" s="13">
        <v>29</v>
      </c>
      <c r="L4131" s="13">
        <v>5</v>
      </c>
      <c r="M4131" s="13"/>
      <c r="N4131" s="13">
        <v>6</v>
      </c>
      <c r="O4131" s="13">
        <v>4</v>
      </c>
      <c r="P4131" s="12">
        <v>2</v>
      </c>
      <c r="Q4131" s="12">
        <v>1</v>
      </c>
      <c r="R4131" s="12"/>
      <c r="S4131" s="12">
        <v>15</v>
      </c>
      <c r="T4131" s="12"/>
      <c r="U4131" s="12">
        <f t="shared" si="968"/>
        <v>213</v>
      </c>
    </row>
    <row r="4132" spans="1:21">
      <c r="A4132" s="14"/>
      <c r="B4132" s="14"/>
      <c r="C4132" s="12" t="s">
        <v>28</v>
      </c>
      <c r="D4132" s="12">
        <v>5</v>
      </c>
      <c r="E4132" s="13">
        <v>9</v>
      </c>
      <c r="F4132" s="13">
        <v>7</v>
      </c>
      <c r="G4132" s="13">
        <v>26</v>
      </c>
      <c r="H4132" s="13">
        <v>24</v>
      </c>
      <c r="I4132" s="13">
        <v>34</v>
      </c>
      <c r="J4132" s="13">
        <v>35</v>
      </c>
      <c r="K4132" s="13">
        <v>27</v>
      </c>
      <c r="L4132" s="13">
        <v>8</v>
      </c>
      <c r="M4132" s="13"/>
      <c r="N4132" s="13">
        <v>9</v>
      </c>
      <c r="O4132" s="13">
        <v>5</v>
      </c>
      <c r="P4132" s="12">
        <v>2</v>
      </c>
      <c r="Q4132" s="12">
        <v>4</v>
      </c>
      <c r="R4132" s="12"/>
      <c r="S4132" s="12">
        <v>13</v>
      </c>
      <c r="T4132" s="12"/>
      <c r="U4132" s="12">
        <f t="shared" si="968"/>
        <v>208</v>
      </c>
    </row>
    <row r="4133" spans="1:21">
      <c r="A4133" s="14"/>
      <c r="B4133" s="14"/>
      <c r="C4133" s="12" t="s">
        <v>35</v>
      </c>
      <c r="D4133" s="12">
        <v>3</v>
      </c>
      <c r="E4133" s="13">
        <v>7</v>
      </c>
      <c r="F4133" s="13">
        <v>9</v>
      </c>
      <c r="G4133" s="13">
        <v>29</v>
      </c>
      <c r="H4133" s="13">
        <v>26</v>
      </c>
      <c r="I4133" s="13">
        <v>25</v>
      </c>
      <c r="J4133" s="13">
        <v>36</v>
      </c>
      <c r="K4133" s="13">
        <v>35</v>
      </c>
      <c r="L4133" s="13">
        <v>3</v>
      </c>
      <c r="M4133" s="13"/>
      <c r="N4133" s="13">
        <v>5</v>
      </c>
      <c r="O4133" s="13">
        <v>3</v>
      </c>
      <c r="P4133" s="12">
        <v>1</v>
      </c>
      <c r="Q4133" s="12">
        <v>2</v>
      </c>
      <c r="R4133" s="12"/>
      <c r="S4133" s="12">
        <v>25</v>
      </c>
      <c r="T4133" s="12"/>
      <c r="U4133" s="12">
        <f t="shared" si="968"/>
        <v>209</v>
      </c>
    </row>
    <row r="4134" spans="1:21">
      <c r="A4134" s="14"/>
      <c r="B4134" s="14"/>
      <c r="C4134" s="12" t="s">
        <v>36</v>
      </c>
      <c r="D4134" s="12">
        <v>2</v>
      </c>
      <c r="E4134" s="13">
        <v>8</v>
      </c>
      <c r="F4134" s="13">
        <v>7</v>
      </c>
      <c r="G4134" s="13"/>
      <c r="H4134" s="13"/>
      <c r="I4134" s="13"/>
      <c r="J4134" s="13"/>
      <c r="K4134" s="13"/>
      <c r="L4134" s="13"/>
      <c r="M4134" s="13"/>
      <c r="N4134" s="13"/>
      <c r="O4134" s="13">
        <v>3</v>
      </c>
      <c r="P4134" s="12"/>
      <c r="Q4134" s="12">
        <v>3</v>
      </c>
      <c r="R4134" s="12"/>
      <c r="S4134" s="12"/>
      <c r="T4134" s="12"/>
      <c r="U4134" s="12">
        <f t="shared" si="968"/>
        <v>23</v>
      </c>
    </row>
    <row r="4135" spans="1:21">
      <c r="A4135" s="14"/>
      <c r="B4135" s="14"/>
      <c r="C4135" s="12" t="s">
        <v>31</v>
      </c>
      <c r="D4135" s="12">
        <v>1</v>
      </c>
      <c r="E4135" s="13">
        <v>5</v>
      </c>
      <c r="F4135" s="13">
        <v>5</v>
      </c>
      <c r="G4135" s="13"/>
      <c r="H4135" s="13"/>
      <c r="I4135" s="13"/>
      <c r="J4135" s="13"/>
      <c r="K4135" s="13"/>
      <c r="L4135" s="13"/>
      <c r="M4135" s="13"/>
      <c r="N4135" s="13">
        <v>8</v>
      </c>
      <c r="O4135" s="13">
        <v>1</v>
      </c>
      <c r="P4135" s="12"/>
      <c r="Q4135" s="12"/>
      <c r="R4135" s="12"/>
      <c r="S4135" s="12"/>
      <c r="T4135" s="12"/>
      <c r="U4135" s="12">
        <f t="shared" si="968"/>
        <v>20</v>
      </c>
    </row>
    <row r="4136" spans="1:21">
      <c r="A4136" s="16"/>
      <c r="B4136" s="16"/>
      <c r="C4136" s="12" t="s">
        <v>32</v>
      </c>
      <c r="D4136" s="12"/>
      <c r="E4136" s="13"/>
      <c r="F4136" s="13"/>
      <c r="G4136" s="13">
        <v>7</v>
      </c>
      <c r="H4136" s="13">
        <v>12</v>
      </c>
      <c r="I4136" s="13">
        <v>2</v>
      </c>
      <c r="J4136" s="13">
        <v>7</v>
      </c>
      <c r="K4136" s="13">
        <v>9</v>
      </c>
      <c r="L4136" s="13">
        <v>5</v>
      </c>
      <c r="M4136" s="13"/>
      <c r="N4136" s="13"/>
      <c r="O4136" s="13">
        <v>4</v>
      </c>
      <c r="P4136" s="12"/>
      <c r="Q4136" s="12">
        <v>16</v>
      </c>
      <c r="R4136" s="12"/>
      <c r="S4136" s="12"/>
      <c r="T4136" s="12"/>
      <c r="U4136" s="12">
        <f t="shared" si="968"/>
        <v>62</v>
      </c>
    </row>
    <row r="4137" spans="1:21">
      <c r="A4137" s="17"/>
      <c r="B4137" s="18"/>
      <c r="C4137" s="19" t="s">
        <v>33</v>
      </c>
      <c r="D4137" s="19">
        <f>SUM(D4128:D4136)</f>
        <v>60</v>
      </c>
      <c r="E4137" s="19">
        <f>SUM(E4128:E4136)</f>
        <v>38</v>
      </c>
      <c r="F4137" s="19">
        <f t="shared" ref="F4137:U4137" si="969">SUM(F4128:F4136)</f>
        <v>33</v>
      </c>
      <c r="G4137" s="19">
        <f t="shared" si="969"/>
        <v>128</v>
      </c>
      <c r="H4137" s="19">
        <f t="shared" si="969"/>
        <v>122</v>
      </c>
      <c r="I4137" s="19">
        <f t="shared" si="969"/>
        <v>129</v>
      </c>
      <c r="J4137" s="19">
        <f t="shared" si="969"/>
        <v>172</v>
      </c>
      <c r="K4137" s="19">
        <f t="shared" si="969"/>
        <v>184</v>
      </c>
      <c r="L4137" s="19">
        <f t="shared" si="969"/>
        <v>46</v>
      </c>
      <c r="M4137" s="19">
        <f t="shared" si="969"/>
        <v>0</v>
      </c>
      <c r="N4137" s="19">
        <f t="shared" si="969"/>
        <v>28</v>
      </c>
      <c r="O4137" s="19">
        <f t="shared" si="969"/>
        <v>33</v>
      </c>
      <c r="P4137" s="19">
        <f t="shared" si="969"/>
        <v>12</v>
      </c>
      <c r="Q4137" s="19">
        <f t="shared" si="969"/>
        <v>43</v>
      </c>
      <c r="R4137" s="19">
        <f t="shared" si="969"/>
        <v>0</v>
      </c>
      <c r="S4137" s="19">
        <f t="shared" si="969"/>
        <v>53</v>
      </c>
      <c r="T4137" s="19">
        <f t="shared" si="969"/>
        <v>0</v>
      </c>
      <c r="U4137" s="19">
        <f t="shared" si="969"/>
        <v>1081</v>
      </c>
    </row>
    <row r="4140" spans="1:21" ht="96">
      <c r="A4140" s="8" t="s">
        <v>2</v>
      </c>
      <c r="B4140" s="8" t="s">
        <v>3</v>
      </c>
      <c r="C4140" s="8" t="s">
        <v>4</v>
      </c>
      <c r="D4140" s="9" t="str">
        <f>D5</f>
        <v>ANGGREK</v>
      </c>
      <c r="E4140" s="9" t="str">
        <f>E5</f>
        <v>BOUGENVIL</v>
      </c>
      <c r="F4140" s="9" t="str">
        <f t="shared" ref="F4140:P4140" si="970">F5</f>
        <v>CAMELIA</v>
      </c>
      <c r="G4140" s="9" t="str">
        <f t="shared" si="970"/>
        <v>DEWANDARU</v>
      </c>
      <c r="H4140" s="9" t="str">
        <f t="shared" si="970"/>
        <v>EDELWEIS</v>
      </c>
      <c r="I4140" s="9" t="str">
        <f t="shared" si="970"/>
        <v>FLAMBOYAN</v>
      </c>
      <c r="J4140" s="9" t="str">
        <f t="shared" si="970"/>
        <v>GERANIUM</v>
      </c>
      <c r="K4140" s="9" t="str">
        <f t="shared" si="970"/>
        <v>HELIKONIA</v>
      </c>
      <c r="L4140" s="9" t="str">
        <f t="shared" si="970"/>
        <v>IVY</v>
      </c>
      <c r="M4140" s="9" t="str">
        <f t="shared" si="970"/>
        <v>JASMIN</v>
      </c>
      <c r="N4140" s="9" t="str">
        <f t="shared" si="970"/>
        <v>IGD</v>
      </c>
      <c r="O4140" s="9" t="str">
        <f t="shared" si="970"/>
        <v>HCU</v>
      </c>
      <c r="P4140" s="9" t="str">
        <f t="shared" si="970"/>
        <v>PENUNJANG</v>
      </c>
      <c r="Q4140" s="9" t="str">
        <f>Q5</f>
        <v>PELAYANAN</v>
      </c>
      <c r="R4140" s="9" t="str">
        <f>R5</f>
        <v>ADMIN</v>
      </c>
      <c r="S4140" s="9" t="str">
        <f>S5</f>
        <v>ASRAMA</v>
      </c>
      <c r="T4140" s="9" t="str">
        <f>T5</f>
        <v>MASJID</v>
      </c>
      <c r="U4140" s="9" t="str">
        <f>U5</f>
        <v>JUMLAH</v>
      </c>
    </row>
    <row r="4141" spans="1:21">
      <c r="A4141" s="10">
        <f>A4128+1</f>
        <v>7</v>
      </c>
      <c r="B4141" s="11" t="s">
        <v>38</v>
      </c>
      <c r="C4141" s="12" t="s">
        <v>24</v>
      </c>
      <c r="D4141" s="12"/>
      <c r="E4141" s="12"/>
      <c r="F4141" s="12"/>
      <c r="G4141" s="12">
        <v>24</v>
      </c>
      <c r="H4141" s="12">
        <v>15</v>
      </c>
      <c r="I4141" s="12">
        <v>26</v>
      </c>
      <c r="J4141" s="12">
        <v>30</v>
      </c>
      <c r="K4141" s="12">
        <v>30</v>
      </c>
      <c r="L4141" s="12">
        <v>10</v>
      </c>
      <c r="M4141" s="12">
        <v>4</v>
      </c>
      <c r="N4141" s="12"/>
      <c r="O4141" s="12">
        <v>11</v>
      </c>
      <c r="P4141" s="12">
        <v>7</v>
      </c>
      <c r="Q4141" s="12">
        <v>12</v>
      </c>
      <c r="R4141" s="12"/>
      <c r="S4141" s="12"/>
      <c r="T4141" s="12"/>
      <c r="U4141" s="12">
        <f t="shared" ref="U4141:U4149" si="971">SUM(E4141:T4141)</f>
        <v>169</v>
      </c>
    </row>
    <row r="4142" spans="1:21">
      <c r="A4142" s="14"/>
      <c r="B4142" s="15">
        <f>B4129+1</f>
        <v>46333</v>
      </c>
      <c r="C4142" s="12" t="s">
        <v>25</v>
      </c>
      <c r="D4142" s="12"/>
      <c r="E4142" s="12"/>
      <c r="F4142" s="12"/>
      <c r="G4142" s="12">
        <v>25</v>
      </c>
      <c r="H4142" s="12">
        <v>16</v>
      </c>
      <c r="I4142" s="12">
        <v>27</v>
      </c>
      <c r="J4142" s="12">
        <v>33</v>
      </c>
      <c r="K4142" s="12">
        <v>33</v>
      </c>
      <c r="L4142" s="12">
        <v>12</v>
      </c>
      <c r="M4142" s="12">
        <v>6</v>
      </c>
      <c r="N4142" s="12"/>
      <c r="O4142" s="12">
        <v>2</v>
      </c>
      <c r="P4142" s="12"/>
      <c r="Q4142" s="12"/>
      <c r="R4142" s="12"/>
      <c r="S4142" s="12"/>
      <c r="T4142" s="12"/>
      <c r="U4142" s="12">
        <f t="shared" si="971"/>
        <v>154</v>
      </c>
    </row>
    <row r="4143" spans="1:21">
      <c r="A4143" s="14"/>
      <c r="B4143" s="14"/>
      <c r="C4143" s="12" t="s">
        <v>26</v>
      </c>
      <c r="D4143" s="12"/>
      <c r="E4143" s="12"/>
      <c r="F4143" s="12"/>
      <c r="G4143" s="12">
        <v>8</v>
      </c>
      <c r="H4143" s="12">
        <v>3</v>
      </c>
      <c r="I4143" s="12">
        <v>6</v>
      </c>
      <c r="J4143" s="12">
        <v>12</v>
      </c>
      <c r="K4143" s="12">
        <v>9</v>
      </c>
      <c r="L4143" s="12">
        <v>6</v>
      </c>
      <c r="M4143" s="12"/>
      <c r="N4143" s="12"/>
      <c r="O4143" s="12">
        <v>4</v>
      </c>
      <c r="P4143" s="12"/>
      <c r="Q4143" s="12">
        <v>11</v>
      </c>
      <c r="R4143" s="12"/>
      <c r="S4143" s="12"/>
      <c r="T4143" s="12"/>
      <c r="U4143" s="12">
        <f t="shared" si="971"/>
        <v>59</v>
      </c>
    </row>
    <row r="4144" spans="1:21">
      <c r="A4144" s="14"/>
      <c r="B4144" s="14"/>
      <c r="C4144" s="12" t="s">
        <v>27</v>
      </c>
      <c r="D4144" s="12">
        <v>6</v>
      </c>
      <c r="E4144" s="12">
        <v>4</v>
      </c>
      <c r="F4144" s="12">
        <v>6</v>
      </c>
      <c r="G4144" s="12">
        <v>24</v>
      </c>
      <c r="H4144" s="12">
        <v>29</v>
      </c>
      <c r="I4144" s="12">
        <v>24</v>
      </c>
      <c r="J4144" s="12">
        <v>32</v>
      </c>
      <c r="K4144" s="12">
        <v>32</v>
      </c>
      <c r="L4144" s="12">
        <v>2</v>
      </c>
      <c r="M4144" s="12">
        <v>3</v>
      </c>
      <c r="N4144" s="12">
        <v>9</v>
      </c>
      <c r="O4144" s="12">
        <v>2</v>
      </c>
      <c r="P4144" s="12"/>
      <c r="Q4144" s="12">
        <v>7</v>
      </c>
      <c r="R4144" s="12">
        <v>6</v>
      </c>
      <c r="S4144" s="12"/>
      <c r="T4144" s="12"/>
      <c r="U4144" s="12">
        <f t="shared" si="971"/>
        <v>180</v>
      </c>
    </row>
    <row r="4145" spans="1:21">
      <c r="A4145" s="14"/>
      <c r="B4145" s="14"/>
      <c r="C4145" s="12" t="s">
        <v>28</v>
      </c>
      <c r="D4145" s="12">
        <v>3</v>
      </c>
      <c r="E4145" s="12">
        <v>8</v>
      </c>
      <c r="F4145" s="12">
        <v>9</v>
      </c>
      <c r="G4145" s="12">
        <v>23</v>
      </c>
      <c r="H4145" s="12">
        <v>25</v>
      </c>
      <c r="I4145" s="12">
        <v>21</v>
      </c>
      <c r="J4145" s="12">
        <v>29</v>
      </c>
      <c r="K4145" s="12">
        <v>29</v>
      </c>
      <c r="L4145" s="12">
        <v>2</v>
      </c>
      <c r="M4145" s="12">
        <v>4</v>
      </c>
      <c r="N4145" s="12">
        <v>8</v>
      </c>
      <c r="O4145" s="12">
        <v>4</v>
      </c>
      <c r="P4145" s="12"/>
      <c r="Q4145" s="12">
        <v>4</v>
      </c>
      <c r="R4145" s="12">
        <v>5</v>
      </c>
      <c r="S4145" s="12"/>
      <c r="T4145" s="12"/>
      <c r="U4145" s="12">
        <f t="shared" si="971"/>
        <v>171</v>
      </c>
    </row>
    <row r="4146" spans="1:21">
      <c r="A4146" s="14"/>
      <c r="B4146" s="14"/>
      <c r="C4146" s="12" t="s">
        <v>35</v>
      </c>
      <c r="D4146" s="12">
        <v>5</v>
      </c>
      <c r="E4146" s="12">
        <v>6</v>
      </c>
      <c r="F4146" s="12">
        <v>8</v>
      </c>
      <c r="G4146" s="12">
        <v>23</v>
      </c>
      <c r="H4146" s="12">
        <v>35</v>
      </c>
      <c r="I4146" s="12">
        <v>33</v>
      </c>
      <c r="J4146" s="12">
        <v>28</v>
      </c>
      <c r="K4146" s="12">
        <v>28</v>
      </c>
      <c r="L4146" s="12">
        <v>1</v>
      </c>
      <c r="M4146" s="12">
        <v>2</v>
      </c>
      <c r="N4146" s="12">
        <v>7</v>
      </c>
      <c r="O4146" s="12">
        <v>2</v>
      </c>
      <c r="P4146" s="12"/>
      <c r="Q4146" s="12">
        <v>6</v>
      </c>
      <c r="R4146" s="12">
        <v>7</v>
      </c>
      <c r="S4146" s="12"/>
      <c r="T4146" s="12"/>
      <c r="U4146" s="12">
        <f t="shared" si="971"/>
        <v>186</v>
      </c>
    </row>
    <row r="4147" spans="1:21">
      <c r="A4147" s="14"/>
      <c r="B4147" s="14"/>
      <c r="C4147" s="12" t="s">
        <v>36</v>
      </c>
      <c r="D4147" s="12">
        <v>4</v>
      </c>
      <c r="E4147" s="12">
        <v>5</v>
      </c>
      <c r="F4147" s="12">
        <v>6</v>
      </c>
      <c r="G4147" s="12"/>
      <c r="H4147" s="12"/>
      <c r="I4147" s="12"/>
      <c r="J4147" s="12"/>
      <c r="K4147" s="12"/>
      <c r="L4147" s="12"/>
      <c r="M4147" s="12"/>
      <c r="N4147" s="12">
        <v>6</v>
      </c>
      <c r="O4147" s="12">
        <v>4</v>
      </c>
      <c r="P4147" s="12"/>
      <c r="Q4147" s="12"/>
      <c r="R4147" s="12"/>
      <c r="S4147" s="12"/>
      <c r="T4147" s="12"/>
      <c r="U4147" s="12">
        <f t="shared" si="971"/>
        <v>21</v>
      </c>
    </row>
    <row r="4148" spans="1:21">
      <c r="A4148" s="14"/>
      <c r="B4148" s="14"/>
      <c r="C4148" s="12" t="s">
        <v>31</v>
      </c>
      <c r="D4148" s="12">
        <v>2</v>
      </c>
      <c r="E4148" s="12">
        <v>4</v>
      </c>
      <c r="F4148" s="12">
        <v>7</v>
      </c>
      <c r="G4148" s="12"/>
      <c r="H4148" s="12"/>
      <c r="I4148" s="12"/>
      <c r="J4148" s="12"/>
      <c r="K4148" s="12"/>
      <c r="L4148" s="12"/>
      <c r="M4148" s="12"/>
      <c r="N4148" s="12"/>
      <c r="O4148" s="12"/>
      <c r="P4148" s="12"/>
      <c r="Q4148" s="12">
        <v>6</v>
      </c>
      <c r="R4148" s="12"/>
      <c r="S4148" s="12"/>
      <c r="T4148" s="12"/>
      <c r="U4148" s="12">
        <f t="shared" si="971"/>
        <v>17</v>
      </c>
    </row>
    <row r="4149" spans="1:21">
      <c r="A4149" s="16"/>
      <c r="B4149" s="16"/>
      <c r="C4149" s="12" t="s">
        <v>32</v>
      </c>
      <c r="D4149" s="12"/>
      <c r="E4149" s="12"/>
      <c r="F4149" s="12"/>
      <c r="G4149" s="12">
        <v>10</v>
      </c>
      <c r="H4149" s="12">
        <v>23</v>
      </c>
      <c r="I4149" s="12">
        <v>8</v>
      </c>
      <c r="J4149" s="12">
        <v>7</v>
      </c>
      <c r="K4149" s="12">
        <v>15</v>
      </c>
      <c r="L4149" s="12">
        <v>4</v>
      </c>
      <c r="M4149" s="12">
        <v>3</v>
      </c>
      <c r="N4149" s="12">
        <v>7</v>
      </c>
      <c r="O4149" s="12">
        <v>8</v>
      </c>
      <c r="P4149" s="12"/>
      <c r="Q4149" s="12"/>
      <c r="R4149" s="12"/>
      <c r="S4149" s="12"/>
      <c r="T4149" s="12"/>
      <c r="U4149" s="12">
        <f t="shared" si="971"/>
        <v>85</v>
      </c>
    </row>
    <row r="4150" spans="1:21">
      <c r="A4150" s="17"/>
      <c r="B4150" s="18"/>
      <c r="C4150" s="19" t="s">
        <v>33</v>
      </c>
      <c r="D4150" s="19">
        <f>SUM(D4141:D4149)</f>
        <v>20</v>
      </c>
      <c r="E4150" s="19">
        <f>SUM(E4141:E4149)</f>
        <v>27</v>
      </c>
      <c r="F4150" s="19">
        <f t="shared" ref="F4150:U4150" si="972">SUM(F4141:F4149)</f>
        <v>36</v>
      </c>
      <c r="G4150" s="19">
        <f t="shared" si="972"/>
        <v>137</v>
      </c>
      <c r="H4150" s="19">
        <f t="shared" si="972"/>
        <v>146</v>
      </c>
      <c r="I4150" s="19">
        <f t="shared" si="972"/>
        <v>145</v>
      </c>
      <c r="J4150" s="19">
        <f t="shared" si="972"/>
        <v>171</v>
      </c>
      <c r="K4150" s="19">
        <f t="shared" si="972"/>
        <v>176</v>
      </c>
      <c r="L4150" s="19">
        <f t="shared" si="972"/>
        <v>37</v>
      </c>
      <c r="M4150" s="19">
        <f t="shared" si="972"/>
        <v>22</v>
      </c>
      <c r="N4150" s="19">
        <f t="shared" si="972"/>
        <v>37</v>
      </c>
      <c r="O4150" s="19">
        <f t="shared" si="972"/>
        <v>37</v>
      </c>
      <c r="P4150" s="19">
        <f t="shared" si="972"/>
        <v>7</v>
      </c>
      <c r="Q4150" s="19">
        <f t="shared" si="972"/>
        <v>46</v>
      </c>
      <c r="R4150" s="19">
        <f t="shared" si="972"/>
        <v>18</v>
      </c>
      <c r="S4150" s="19">
        <f t="shared" si="972"/>
        <v>0</v>
      </c>
      <c r="T4150" s="19">
        <f t="shared" si="972"/>
        <v>0</v>
      </c>
      <c r="U4150" s="19">
        <f t="shared" si="972"/>
        <v>1042</v>
      </c>
    </row>
    <row r="4153" spans="1:21" ht="96">
      <c r="A4153" s="8" t="s">
        <v>2</v>
      </c>
      <c r="B4153" s="8" t="s">
        <v>3</v>
      </c>
      <c r="C4153" s="8" t="s">
        <v>4</v>
      </c>
      <c r="D4153" s="9" t="str">
        <f>D5</f>
        <v>ANGGREK</v>
      </c>
      <c r="E4153" s="9" t="str">
        <f>E5</f>
        <v>BOUGENVIL</v>
      </c>
      <c r="F4153" s="9" t="str">
        <f t="shared" ref="F4153:P4153" si="973">F5</f>
        <v>CAMELIA</v>
      </c>
      <c r="G4153" s="9" t="str">
        <f t="shared" si="973"/>
        <v>DEWANDARU</v>
      </c>
      <c r="H4153" s="9" t="str">
        <f t="shared" si="973"/>
        <v>EDELWEIS</v>
      </c>
      <c r="I4153" s="9" t="str">
        <f t="shared" si="973"/>
        <v>FLAMBOYAN</v>
      </c>
      <c r="J4153" s="9" t="str">
        <f t="shared" si="973"/>
        <v>GERANIUM</v>
      </c>
      <c r="K4153" s="9" t="str">
        <f t="shared" si="973"/>
        <v>HELIKONIA</v>
      </c>
      <c r="L4153" s="9" t="str">
        <f t="shared" si="973"/>
        <v>IVY</v>
      </c>
      <c r="M4153" s="9" t="str">
        <f t="shared" si="973"/>
        <v>JASMIN</v>
      </c>
      <c r="N4153" s="9" t="str">
        <f t="shared" si="973"/>
        <v>IGD</v>
      </c>
      <c r="O4153" s="9" t="str">
        <f t="shared" si="973"/>
        <v>HCU</v>
      </c>
      <c r="P4153" s="9" t="str">
        <f t="shared" si="973"/>
        <v>PENUNJANG</v>
      </c>
      <c r="Q4153" s="9" t="str">
        <f>Q5</f>
        <v>PELAYANAN</v>
      </c>
      <c r="R4153" s="9" t="str">
        <f>R5</f>
        <v>ADMIN</v>
      </c>
      <c r="S4153" s="9" t="str">
        <f>S5</f>
        <v>ASRAMA</v>
      </c>
      <c r="T4153" s="9" t="str">
        <f>T5</f>
        <v>MASJID</v>
      </c>
      <c r="U4153" s="9" t="str">
        <f>U5</f>
        <v>JUMLAH</v>
      </c>
    </row>
    <row r="4154" spans="1:21">
      <c r="A4154" s="10">
        <f>A4141+1</f>
        <v>8</v>
      </c>
      <c r="B4154" s="11" t="s">
        <v>34</v>
      </c>
      <c r="C4154" s="12" t="s">
        <v>24</v>
      </c>
      <c r="D4154" s="12"/>
      <c r="E4154" s="12"/>
      <c r="F4154" s="12"/>
      <c r="G4154" s="12">
        <v>17</v>
      </c>
      <c r="H4154" s="12">
        <v>17</v>
      </c>
      <c r="I4154" s="12">
        <v>29</v>
      </c>
      <c r="J4154" s="12">
        <v>29</v>
      </c>
      <c r="K4154" s="12">
        <v>30</v>
      </c>
      <c r="L4154" s="12">
        <v>12</v>
      </c>
      <c r="M4154" s="12">
        <v>4</v>
      </c>
      <c r="N4154" s="12"/>
      <c r="O4154" s="12">
        <v>10</v>
      </c>
      <c r="P4154" s="12">
        <v>7</v>
      </c>
      <c r="Q4154" s="12">
        <v>6</v>
      </c>
      <c r="R4154" s="12"/>
      <c r="S4154" s="12"/>
      <c r="T4154" s="12"/>
      <c r="U4154" s="12">
        <f t="shared" ref="U4154:U4162" si="974">SUM(E4154:T4154)</f>
        <v>161</v>
      </c>
    </row>
    <row r="4155" spans="1:21">
      <c r="A4155" s="14"/>
      <c r="B4155" s="15">
        <f>B4142+1</f>
        <v>46334</v>
      </c>
      <c r="C4155" s="12" t="s">
        <v>25</v>
      </c>
      <c r="D4155" s="12"/>
      <c r="E4155" s="12"/>
      <c r="F4155" s="12"/>
      <c r="G4155" s="12">
        <v>20</v>
      </c>
      <c r="H4155" s="12">
        <v>19</v>
      </c>
      <c r="I4155" s="12">
        <v>30</v>
      </c>
      <c r="J4155" s="12">
        <v>28</v>
      </c>
      <c r="K4155" s="12">
        <v>31</v>
      </c>
      <c r="L4155" s="12">
        <v>12</v>
      </c>
      <c r="M4155" s="12">
        <v>5</v>
      </c>
      <c r="N4155" s="12"/>
      <c r="O4155" s="12"/>
      <c r="P4155" s="12"/>
      <c r="Q4155" s="12">
        <v>2</v>
      </c>
      <c r="R4155" s="12"/>
      <c r="S4155" s="12"/>
      <c r="T4155" s="12"/>
      <c r="U4155" s="12">
        <f t="shared" si="974"/>
        <v>147</v>
      </c>
    </row>
    <row r="4156" spans="1:21">
      <c r="A4156" s="14"/>
      <c r="B4156" s="14"/>
      <c r="C4156" s="12" t="s">
        <v>26</v>
      </c>
      <c r="D4156" s="12"/>
      <c r="E4156" s="12"/>
      <c r="F4156" s="12"/>
      <c r="G4156" s="12">
        <v>5</v>
      </c>
      <c r="H4156" s="12">
        <v>5</v>
      </c>
      <c r="I4156" s="12">
        <v>6</v>
      </c>
      <c r="J4156" s="12">
        <v>6</v>
      </c>
      <c r="K4156" s="12">
        <v>10</v>
      </c>
      <c r="L4156" s="12">
        <v>9</v>
      </c>
      <c r="M4156" s="12"/>
      <c r="N4156" s="12"/>
      <c r="O4156" s="12">
        <v>3</v>
      </c>
      <c r="P4156" s="12"/>
      <c r="Q4156" s="12">
        <v>15</v>
      </c>
      <c r="R4156" s="12"/>
      <c r="S4156" s="12"/>
      <c r="T4156" s="12"/>
      <c r="U4156" s="12">
        <f t="shared" si="974"/>
        <v>59</v>
      </c>
    </row>
    <row r="4157" spans="1:21">
      <c r="A4157" s="14"/>
      <c r="B4157" s="14"/>
      <c r="C4157" s="12" t="s">
        <v>27</v>
      </c>
      <c r="D4157" s="12">
        <v>7</v>
      </c>
      <c r="E4157" s="12">
        <v>5</v>
      </c>
      <c r="F4157" s="12">
        <v>7</v>
      </c>
      <c r="G4157" s="12">
        <v>26</v>
      </c>
      <c r="H4157" s="12">
        <v>24</v>
      </c>
      <c r="I4157" s="12">
        <v>26</v>
      </c>
      <c r="J4157" s="12">
        <v>24</v>
      </c>
      <c r="K4157" s="12">
        <v>28</v>
      </c>
      <c r="L4157" s="12">
        <v>8</v>
      </c>
      <c r="M4157" s="12">
        <v>3</v>
      </c>
      <c r="N4157" s="12">
        <v>22</v>
      </c>
      <c r="O4157" s="12">
        <v>2</v>
      </c>
      <c r="P4157" s="12">
        <v>4</v>
      </c>
      <c r="Q4157" s="12">
        <v>15</v>
      </c>
      <c r="R4157" s="12"/>
      <c r="S4157" s="12"/>
      <c r="T4157" s="12"/>
      <c r="U4157" s="12">
        <f t="shared" si="974"/>
        <v>194</v>
      </c>
    </row>
    <row r="4158" spans="1:21">
      <c r="A4158" s="14"/>
      <c r="B4158" s="14"/>
      <c r="C4158" s="12" t="s">
        <v>28</v>
      </c>
      <c r="D4158" s="12">
        <v>5</v>
      </c>
      <c r="E4158" s="12">
        <v>8</v>
      </c>
      <c r="F4158" s="12">
        <v>10</v>
      </c>
      <c r="G4158" s="12">
        <v>22</v>
      </c>
      <c r="H4158" s="12">
        <v>26</v>
      </c>
      <c r="I4158" s="12">
        <v>29</v>
      </c>
      <c r="J4158" s="12">
        <v>25</v>
      </c>
      <c r="K4158" s="12">
        <v>35</v>
      </c>
      <c r="L4158" s="12">
        <v>7</v>
      </c>
      <c r="M4158" s="12">
        <v>4</v>
      </c>
      <c r="N4158" s="12">
        <v>6</v>
      </c>
      <c r="O4158" s="12">
        <v>4</v>
      </c>
      <c r="P4158" s="12">
        <v>3</v>
      </c>
      <c r="Q4158" s="12">
        <v>5</v>
      </c>
      <c r="R4158" s="12"/>
      <c r="S4158" s="12"/>
      <c r="T4158" s="12"/>
      <c r="U4158" s="12">
        <f t="shared" si="974"/>
        <v>184</v>
      </c>
    </row>
    <row r="4159" spans="1:21">
      <c r="A4159" s="14"/>
      <c r="B4159" s="14"/>
      <c r="C4159" s="12" t="s">
        <v>35</v>
      </c>
      <c r="D4159" s="12">
        <v>3</v>
      </c>
      <c r="E4159" s="12">
        <v>6</v>
      </c>
      <c r="F4159" s="12">
        <v>8</v>
      </c>
      <c r="G4159" s="12">
        <v>32</v>
      </c>
      <c r="H4159" s="12">
        <v>27</v>
      </c>
      <c r="I4159" s="12">
        <v>34</v>
      </c>
      <c r="J4159" s="12">
        <v>33</v>
      </c>
      <c r="K4159" s="12">
        <v>34</v>
      </c>
      <c r="L4159" s="12">
        <v>5</v>
      </c>
      <c r="M4159" s="12">
        <v>2</v>
      </c>
      <c r="N4159" s="12">
        <v>4</v>
      </c>
      <c r="O4159" s="12">
        <v>1</v>
      </c>
      <c r="P4159" s="12">
        <v>2</v>
      </c>
      <c r="Q4159" s="12">
        <v>7</v>
      </c>
      <c r="R4159" s="12"/>
      <c r="S4159" s="12"/>
      <c r="T4159" s="12"/>
      <c r="U4159" s="12">
        <f t="shared" si="974"/>
        <v>195</v>
      </c>
    </row>
    <row r="4160" spans="1:21">
      <c r="A4160" s="14"/>
      <c r="B4160" s="14"/>
      <c r="C4160" s="12" t="s">
        <v>36</v>
      </c>
      <c r="D4160" s="12">
        <v>4</v>
      </c>
      <c r="E4160" s="12">
        <v>6</v>
      </c>
      <c r="F4160" s="12">
        <v>9</v>
      </c>
      <c r="G4160" s="12"/>
      <c r="H4160" s="12"/>
      <c r="I4160" s="12"/>
      <c r="J4160" s="12"/>
      <c r="K4160" s="12"/>
      <c r="L4160" s="12"/>
      <c r="M4160" s="12"/>
      <c r="N4160" s="12"/>
      <c r="O4160" s="12">
        <v>4</v>
      </c>
      <c r="P4160" s="12"/>
      <c r="Q4160" s="12">
        <v>1</v>
      </c>
      <c r="R4160" s="12"/>
      <c r="S4160" s="12"/>
      <c r="T4160" s="12"/>
      <c r="U4160" s="12">
        <f t="shared" si="974"/>
        <v>20</v>
      </c>
    </row>
    <row r="4161" spans="1:21">
      <c r="A4161" s="14"/>
      <c r="B4161" s="14"/>
      <c r="C4161" s="12" t="s">
        <v>31</v>
      </c>
      <c r="D4161" s="12">
        <v>2</v>
      </c>
      <c r="E4161" s="12">
        <v>5</v>
      </c>
      <c r="F4161" s="12">
        <v>7</v>
      </c>
      <c r="G4161" s="12"/>
      <c r="H4161" s="12"/>
      <c r="I4161" s="12"/>
      <c r="J4161" s="12"/>
      <c r="K4161" s="12"/>
      <c r="L4161" s="12"/>
      <c r="M4161" s="12"/>
      <c r="N4161" s="12">
        <v>6</v>
      </c>
      <c r="O4161" s="12">
        <v>2</v>
      </c>
      <c r="P4161" s="12"/>
      <c r="Q4161" s="12">
        <v>1</v>
      </c>
      <c r="R4161" s="12"/>
      <c r="S4161" s="12"/>
      <c r="T4161" s="12"/>
      <c r="U4161" s="12">
        <f t="shared" si="974"/>
        <v>21</v>
      </c>
    </row>
    <row r="4162" spans="1:21">
      <c r="A4162" s="16"/>
      <c r="B4162" s="16"/>
      <c r="C4162" s="12" t="s">
        <v>32</v>
      </c>
      <c r="D4162" s="12"/>
      <c r="E4162" s="12"/>
      <c r="F4162" s="12"/>
      <c r="G4162" s="12">
        <v>13</v>
      </c>
      <c r="H4162" s="12">
        <v>16</v>
      </c>
      <c r="I4162" s="12">
        <v>6</v>
      </c>
      <c r="J4162" s="12">
        <v>9</v>
      </c>
      <c r="K4162" s="12">
        <v>16</v>
      </c>
      <c r="L4162" s="12">
        <v>5</v>
      </c>
      <c r="M4162" s="12">
        <v>2</v>
      </c>
      <c r="N4162" s="12">
        <v>22</v>
      </c>
      <c r="O4162" s="12">
        <v>7</v>
      </c>
      <c r="P4162" s="12"/>
      <c r="Q4162" s="12"/>
      <c r="R4162" s="12"/>
      <c r="S4162" s="12"/>
      <c r="T4162" s="12"/>
      <c r="U4162" s="12">
        <f t="shared" si="974"/>
        <v>96</v>
      </c>
    </row>
    <row r="4163" spans="1:21">
      <c r="A4163" s="17"/>
      <c r="B4163" s="18"/>
      <c r="C4163" s="19" t="s">
        <v>33</v>
      </c>
      <c r="D4163" s="19">
        <f>SUM(D4154:D4162)</f>
        <v>21</v>
      </c>
      <c r="E4163" s="19">
        <f>SUM(E4154:E4162)</f>
        <v>30</v>
      </c>
      <c r="F4163" s="19">
        <f t="shared" ref="F4163:U4163" si="975">SUM(F4154:F4162)</f>
        <v>41</v>
      </c>
      <c r="G4163" s="19">
        <f t="shared" si="975"/>
        <v>135</v>
      </c>
      <c r="H4163" s="19">
        <f t="shared" si="975"/>
        <v>134</v>
      </c>
      <c r="I4163" s="19">
        <f t="shared" si="975"/>
        <v>160</v>
      </c>
      <c r="J4163" s="19">
        <f t="shared" si="975"/>
        <v>154</v>
      </c>
      <c r="K4163" s="19">
        <f t="shared" si="975"/>
        <v>184</v>
      </c>
      <c r="L4163" s="19">
        <f t="shared" si="975"/>
        <v>58</v>
      </c>
      <c r="M4163" s="19">
        <f t="shared" si="975"/>
        <v>20</v>
      </c>
      <c r="N4163" s="19">
        <f t="shared" si="975"/>
        <v>60</v>
      </c>
      <c r="O4163" s="19">
        <f t="shared" si="975"/>
        <v>33</v>
      </c>
      <c r="P4163" s="19">
        <f t="shared" si="975"/>
        <v>16</v>
      </c>
      <c r="Q4163" s="19">
        <f t="shared" si="975"/>
        <v>52</v>
      </c>
      <c r="R4163" s="19">
        <f t="shared" si="975"/>
        <v>0</v>
      </c>
      <c r="S4163" s="19">
        <f t="shared" si="975"/>
        <v>0</v>
      </c>
      <c r="T4163" s="19">
        <f t="shared" si="975"/>
        <v>0</v>
      </c>
      <c r="U4163" s="19">
        <f t="shared" si="975"/>
        <v>1077</v>
      </c>
    </row>
    <row r="4166" spans="1:21" ht="96">
      <c r="A4166" s="8" t="s">
        <v>2</v>
      </c>
      <c r="B4166" s="8" t="s">
        <v>3</v>
      </c>
      <c r="C4166" s="8" t="s">
        <v>4</v>
      </c>
      <c r="D4166" s="9" t="str">
        <f>D5</f>
        <v>ANGGREK</v>
      </c>
      <c r="E4166" s="9" t="str">
        <f>E5</f>
        <v>BOUGENVIL</v>
      </c>
      <c r="F4166" s="9" t="str">
        <f t="shared" ref="F4166:P4166" si="976">F5</f>
        <v>CAMELIA</v>
      </c>
      <c r="G4166" s="9" t="str">
        <f t="shared" si="976"/>
        <v>DEWANDARU</v>
      </c>
      <c r="H4166" s="9" t="str">
        <f t="shared" si="976"/>
        <v>EDELWEIS</v>
      </c>
      <c r="I4166" s="9" t="str">
        <f t="shared" si="976"/>
        <v>FLAMBOYAN</v>
      </c>
      <c r="J4166" s="9" t="str">
        <f t="shared" si="976"/>
        <v>GERANIUM</v>
      </c>
      <c r="K4166" s="9" t="str">
        <f t="shared" si="976"/>
        <v>HELIKONIA</v>
      </c>
      <c r="L4166" s="9" t="str">
        <f t="shared" si="976"/>
        <v>IVY</v>
      </c>
      <c r="M4166" s="9" t="str">
        <f t="shared" si="976"/>
        <v>JASMIN</v>
      </c>
      <c r="N4166" s="9" t="str">
        <f t="shared" si="976"/>
        <v>IGD</v>
      </c>
      <c r="O4166" s="9" t="str">
        <f t="shared" si="976"/>
        <v>HCU</v>
      </c>
      <c r="P4166" s="9" t="str">
        <f t="shared" si="976"/>
        <v>PENUNJANG</v>
      </c>
      <c r="Q4166" s="9" t="str">
        <f>Q5</f>
        <v>PELAYANAN</v>
      </c>
      <c r="R4166" s="9" t="str">
        <f>R5</f>
        <v>ADMIN</v>
      </c>
      <c r="S4166" s="9" t="str">
        <f>S5</f>
        <v>ASRAMA</v>
      </c>
      <c r="T4166" s="9" t="str">
        <f>T5</f>
        <v>MASJID</v>
      </c>
      <c r="U4166" s="9" t="str">
        <f>U5</f>
        <v>JUMLAH</v>
      </c>
    </row>
    <row r="4167" spans="1:21">
      <c r="A4167" s="10">
        <f>A4154+1</f>
        <v>9</v>
      </c>
      <c r="B4167" s="11" t="s">
        <v>37</v>
      </c>
      <c r="C4167" s="12" t="s">
        <v>24</v>
      </c>
      <c r="D4167" s="12"/>
      <c r="E4167" s="12"/>
      <c r="F4167" s="12"/>
      <c r="G4167" s="12">
        <v>23</v>
      </c>
      <c r="H4167" s="12">
        <v>16</v>
      </c>
      <c r="I4167" s="12">
        <v>29</v>
      </c>
      <c r="J4167" s="12">
        <v>31</v>
      </c>
      <c r="K4167" s="12">
        <v>30</v>
      </c>
      <c r="L4167" s="12">
        <v>9</v>
      </c>
      <c r="M4167" s="12">
        <v>4</v>
      </c>
      <c r="N4167" s="12"/>
      <c r="O4167" s="12">
        <v>9</v>
      </c>
      <c r="P4167" s="12">
        <v>8</v>
      </c>
      <c r="Q4167" s="12">
        <v>1</v>
      </c>
      <c r="R4167" s="12"/>
      <c r="S4167" s="12"/>
      <c r="T4167" s="12"/>
      <c r="U4167" s="12">
        <f t="shared" ref="U4167:U4175" si="977">SUM(E4167:T4167)</f>
        <v>160</v>
      </c>
    </row>
    <row r="4168" spans="1:21">
      <c r="A4168" s="14"/>
      <c r="B4168" s="15">
        <f>B4155+1</f>
        <v>46335</v>
      </c>
      <c r="C4168" s="12" t="s">
        <v>25</v>
      </c>
      <c r="D4168" s="12"/>
      <c r="E4168" s="12"/>
      <c r="F4168" s="12"/>
      <c r="G4168" s="12">
        <v>22</v>
      </c>
      <c r="H4168" s="12">
        <v>17</v>
      </c>
      <c r="I4168" s="12">
        <v>28</v>
      </c>
      <c r="J4168" s="12">
        <v>33</v>
      </c>
      <c r="K4168" s="12">
        <v>31</v>
      </c>
      <c r="L4168" s="12">
        <v>9</v>
      </c>
      <c r="M4168" s="12">
        <v>5</v>
      </c>
      <c r="N4168" s="12"/>
      <c r="O4168" s="12"/>
      <c r="P4168" s="12"/>
      <c r="Q4168" s="12">
        <v>1</v>
      </c>
      <c r="R4168" s="12"/>
      <c r="S4168" s="12"/>
      <c r="T4168" s="12"/>
      <c r="U4168" s="12">
        <f t="shared" si="977"/>
        <v>146</v>
      </c>
    </row>
    <row r="4169" spans="1:21">
      <c r="A4169" s="14"/>
      <c r="B4169" s="14"/>
      <c r="C4169" s="12" t="s">
        <v>26</v>
      </c>
      <c r="D4169" s="12"/>
      <c r="E4169" s="12"/>
      <c r="F4169" s="12"/>
      <c r="G4169" s="12">
        <v>8</v>
      </c>
      <c r="H4169" s="12">
        <v>6</v>
      </c>
      <c r="I4169" s="12">
        <v>5</v>
      </c>
      <c r="J4169" s="12">
        <v>9</v>
      </c>
      <c r="K4169" s="12">
        <v>12</v>
      </c>
      <c r="L4169" s="12">
        <v>4</v>
      </c>
      <c r="M4169" s="12">
        <v>1</v>
      </c>
      <c r="N4169" s="12"/>
      <c r="O4169" s="12">
        <v>4</v>
      </c>
      <c r="P4169" s="12"/>
      <c r="Q4169" s="12"/>
      <c r="R4169" s="12"/>
      <c r="S4169" s="12"/>
      <c r="T4169" s="12"/>
      <c r="U4169" s="12">
        <f t="shared" si="977"/>
        <v>49</v>
      </c>
    </row>
    <row r="4170" spans="1:21">
      <c r="A4170" s="14"/>
      <c r="B4170" s="14"/>
      <c r="C4170" s="12" t="s">
        <v>27</v>
      </c>
      <c r="D4170" s="12">
        <v>7</v>
      </c>
      <c r="E4170" s="12">
        <v>6</v>
      </c>
      <c r="F4170" s="12">
        <v>8</v>
      </c>
      <c r="G4170" s="12">
        <v>26</v>
      </c>
      <c r="H4170" s="12">
        <v>27</v>
      </c>
      <c r="I4170" s="12">
        <v>27</v>
      </c>
      <c r="J4170" s="12">
        <v>27</v>
      </c>
      <c r="K4170" s="12">
        <v>29</v>
      </c>
      <c r="L4170" s="12">
        <v>6</v>
      </c>
      <c r="M4170" s="12">
        <v>2</v>
      </c>
      <c r="N4170" s="12">
        <v>15</v>
      </c>
      <c r="O4170" s="12">
        <v>2</v>
      </c>
      <c r="P4170" s="12">
        <v>3</v>
      </c>
      <c r="Q4170" s="12">
        <v>6</v>
      </c>
      <c r="R4170" s="12">
        <v>4</v>
      </c>
      <c r="S4170" s="12"/>
      <c r="T4170" s="12"/>
      <c r="U4170" s="12">
        <f t="shared" si="977"/>
        <v>188</v>
      </c>
    </row>
    <row r="4171" spans="1:21">
      <c r="A4171" s="14"/>
      <c r="B4171" s="14"/>
      <c r="C4171" s="12" t="s">
        <v>28</v>
      </c>
      <c r="D4171" s="12">
        <v>6</v>
      </c>
      <c r="E4171" s="12">
        <v>9</v>
      </c>
      <c r="F4171" s="12">
        <v>10</v>
      </c>
      <c r="G4171" s="12">
        <v>28</v>
      </c>
      <c r="H4171" s="12">
        <v>28</v>
      </c>
      <c r="I4171" s="12">
        <v>26</v>
      </c>
      <c r="J4171" s="12">
        <v>25</v>
      </c>
      <c r="K4171" s="12">
        <v>34</v>
      </c>
      <c r="L4171" s="12">
        <v>3</v>
      </c>
      <c r="M4171" s="12">
        <v>2</v>
      </c>
      <c r="N4171" s="12">
        <v>16</v>
      </c>
      <c r="O4171" s="12">
        <v>2</v>
      </c>
      <c r="P4171" s="12">
        <v>4</v>
      </c>
      <c r="Q4171" s="12">
        <v>5</v>
      </c>
      <c r="R4171" s="12">
        <v>2</v>
      </c>
      <c r="S4171" s="12"/>
      <c r="T4171" s="12"/>
      <c r="U4171" s="12">
        <f t="shared" si="977"/>
        <v>194</v>
      </c>
    </row>
    <row r="4172" spans="1:21">
      <c r="A4172" s="14"/>
      <c r="B4172" s="14"/>
      <c r="C4172" s="12" t="s">
        <v>35</v>
      </c>
      <c r="D4172" s="12">
        <v>5</v>
      </c>
      <c r="E4172" s="12">
        <v>8</v>
      </c>
      <c r="F4172" s="12">
        <v>9</v>
      </c>
      <c r="G4172" s="12">
        <v>33</v>
      </c>
      <c r="H4172" s="12">
        <v>25</v>
      </c>
      <c r="I4172" s="12">
        <v>28</v>
      </c>
      <c r="J4172" s="12">
        <v>33</v>
      </c>
      <c r="K4172" s="12">
        <v>26</v>
      </c>
      <c r="L4172" s="12">
        <v>3</v>
      </c>
      <c r="M4172" s="12">
        <v>2</v>
      </c>
      <c r="N4172" s="12">
        <v>6</v>
      </c>
      <c r="O4172" s="12">
        <v>1</v>
      </c>
      <c r="P4172" s="12">
        <v>5</v>
      </c>
      <c r="Q4172" s="12">
        <v>4</v>
      </c>
      <c r="R4172" s="12">
        <v>3</v>
      </c>
      <c r="S4172" s="12"/>
      <c r="T4172" s="12"/>
      <c r="U4172" s="12">
        <f t="shared" si="977"/>
        <v>186</v>
      </c>
    </row>
    <row r="4173" spans="1:21">
      <c r="A4173" s="14"/>
      <c r="B4173" s="14"/>
      <c r="C4173" s="12" t="s">
        <v>36</v>
      </c>
      <c r="D4173" s="12">
        <v>3</v>
      </c>
      <c r="E4173" s="12">
        <v>6</v>
      </c>
      <c r="F4173" s="12">
        <v>7</v>
      </c>
      <c r="G4173" s="12"/>
      <c r="H4173" s="12"/>
      <c r="I4173" s="12"/>
      <c r="J4173" s="12"/>
      <c r="K4173" s="12"/>
      <c r="L4173" s="12"/>
      <c r="M4173" s="12"/>
      <c r="N4173" s="12">
        <v>5</v>
      </c>
      <c r="O4173" s="12">
        <v>4</v>
      </c>
      <c r="P4173" s="12"/>
      <c r="Q4173" s="12"/>
      <c r="R4173" s="12"/>
      <c r="S4173" s="12"/>
      <c r="T4173" s="12"/>
      <c r="U4173" s="12">
        <f t="shared" si="977"/>
        <v>22</v>
      </c>
    </row>
    <row r="4174" spans="1:21">
      <c r="A4174" s="14"/>
      <c r="B4174" s="14"/>
      <c r="C4174" s="12" t="s">
        <v>31</v>
      </c>
      <c r="D4174" s="12">
        <v>4</v>
      </c>
      <c r="E4174" s="12">
        <v>4</v>
      </c>
      <c r="F4174" s="12">
        <v>6</v>
      </c>
      <c r="G4174" s="12"/>
      <c r="H4174" s="12"/>
      <c r="I4174" s="12"/>
      <c r="J4174" s="12"/>
      <c r="K4174" s="12"/>
      <c r="L4174" s="12"/>
      <c r="M4174" s="12"/>
      <c r="N4174" s="12"/>
      <c r="O4174" s="12">
        <v>2</v>
      </c>
      <c r="P4174" s="12"/>
      <c r="Q4174" s="12"/>
      <c r="R4174" s="12"/>
      <c r="S4174" s="12"/>
      <c r="T4174" s="12"/>
      <c r="U4174" s="12">
        <f t="shared" si="977"/>
        <v>12</v>
      </c>
    </row>
    <row r="4175" spans="1:21">
      <c r="A4175" s="16"/>
      <c r="B4175" s="16"/>
      <c r="C4175" s="12" t="s">
        <v>32</v>
      </c>
      <c r="D4175" s="12"/>
      <c r="E4175" s="12"/>
      <c r="F4175" s="12"/>
      <c r="G4175" s="12">
        <v>4</v>
      </c>
      <c r="H4175" s="12">
        <v>15</v>
      </c>
      <c r="I4175" s="12">
        <v>10</v>
      </c>
      <c r="J4175" s="12">
        <v>9</v>
      </c>
      <c r="K4175" s="12">
        <v>11</v>
      </c>
      <c r="L4175" s="12">
        <v>6</v>
      </c>
      <c r="M4175" s="12"/>
      <c r="N4175" s="12">
        <v>19</v>
      </c>
      <c r="O4175" s="12">
        <v>6</v>
      </c>
      <c r="P4175" s="12"/>
      <c r="Q4175" s="12"/>
      <c r="R4175" s="12"/>
      <c r="S4175" s="12"/>
      <c r="T4175" s="12"/>
      <c r="U4175" s="12">
        <f t="shared" si="977"/>
        <v>80</v>
      </c>
    </row>
    <row r="4176" spans="1:21">
      <c r="A4176" s="17"/>
      <c r="B4176" s="18"/>
      <c r="C4176" s="19" t="s">
        <v>33</v>
      </c>
      <c r="D4176" s="19">
        <f>SUM(D4167:D4175)</f>
        <v>25</v>
      </c>
      <c r="E4176" s="19">
        <f>SUM(E4167:E4175)</f>
        <v>33</v>
      </c>
      <c r="F4176" s="19">
        <f t="shared" ref="F4176:U4176" si="978">SUM(F4167:F4175)</f>
        <v>40</v>
      </c>
      <c r="G4176" s="19">
        <f t="shared" si="978"/>
        <v>144</v>
      </c>
      <c r="H4176" s="19">
        <f t="shared" si="978"/>
        <v>134</v>
      </c>
      <c r="I4176" s="19">
        <f t="shared" si="978"/>
        <v>153</v>
      </c>
      <c r="J4176" s="19">
        <f t="shared" si="978"/>
        <v>167</v>
      </c>
      <c r="K4176" s="19">
        <f t="shared" si="978"/>
        <v>173</v>
      </c>
      <c r="L4176" s="19">
        <f t="shared" si="978"/>
        <v>40</v>
      </c>
      <c r="M4176" s="19">
        <f t="shared" si="978"/>
        <v>16</v>
      </c>
      <c r="N4176" s="19">
        <f t="shared" si="978"/>
        <v>61</v>
      </c>
      <c r="O4176" s="19">
        <f t="shared" si="978"/>
        <v>30</v>
      </c>
      <c r="P4176" s="19">
        <f t="shared" si="978"/>
        <v>20</v>
      </c>
      <c r="Q4176" s="19">
        <f t="shared" si="978"/>
        <v>17</v>
      </c>
      <c r="R4176" s="19">
        <f t="shared" si="978"/>
        <v>9</v>
      </c>
      <c r="S4176" s="19">
        <f t="shared" si="978"/>
        <v>0</v>
      </c>
      <c r="T4176" s="19">
        <f t="shared" si="978"/>
        <v>0</v>
      </c>
      <c r="U4176" s="19">
        <f t="shared" si="978"/>
        <v>1037</v>
      </c>
    </row>
    <row r="4179" spans="1:21" ht="96">
      <c r="A4179" s="8" t="s">
        <v>2</v>
      </c>
      <c r="B4179" s="8" t="s">
        <v>3</v>
      </c>
      <c r="C4179" s="8" t="s">
        <v>4</v>
      </c>
      <c r="D4179" s="9" t="str">
        <f>D5</f>
        <v>ANGGREK</v>
      </c>
      <c r="E4179" s="9" t="str">
        <f>E5</f>
        <v>BOUGENVIL</v>
      </c>
      <c r="F4179" s="9" t="str">
        <f t="shared" ref="F4179:P4179" si="979">F5</f>
        <v>CAMELIA</v>
      </c>
      <c r="G4179" s="9" t="str">
        <f t="shared" si="979"/>
        <v>DEWANDARU</v>
      </c>
      <c r="H4179" s="9" t="str">
        <f t="shared" si="979"/>
        <v>EDELWEIS</v>
      </c>
      <c r="I4179" s="9" t="str">
        <f t="shared" si="979"/>
        <v>FLAMBOYAN</v>
      </c>
      <c r="J4179" s="9" t="str">
        <f t="shared" si="979"/>
        <v>GERANIUM</v>
      </c>
      <c r="K4179" s="9" t="str">
        <f t="shared" si="979"/>
        <v>HELIKONIA</v>
      </c>
      <c r="L4179" s="9" t="str">
        <f t="shared" si="979"/>
        <v>IVY</v>
      </c>
      <c r="M4179" s="9" t="str">
        <f t="shared" si="979"/>
        <v>JASMIN</v>
      </c>
      <c r="N4179" s="9" t="str">
        <f t="shared" si="979"/>
        <v>IGD</v>
      </c>
      <c r="O4179" s="9" t="str">
        <f t="shared" si="979"/>
        <v>HCU</v>
      </c>
      <c r="P4179" s="9" t="str">
        <f t="shared" si="979"/>
        <v>PENUNJANG</v>
      </c>
      <c r="Q4179" s="9" t="str">
        <f>Q5</f>
        <v>PELAYANAN</v>
      </c>
      <c r="R4179" s="9" t="str">
        <f>R5</f>
        <v>ADMIN</v>
      </c>
      <c r="S4179" s="9" t="str">
        <f>S5</f>
        <v>ASRAMA</v>
      </c>
      <c r="T4179" s="9" t="str">
        <f>T5</f>
        <v>MASJID</v>
      </c>
      <c r="U4179" s="9" t="str">
        <f>U5</f>
        <v>JUMLAH</v>
      </c>
    </row>
    <row r="4180" spans="1:21">
      <c r="A4180" s="10">
        <f>A4167+1</f>
        <v>10</v>
      </c>
      <c r="B4180" s="11" t="s">
        <v>39</v>
      </c>
      <c r="C4180" s="12" t="s">
        <v>24</v>
      </c>
      <c r="D4180" s="12"/>
      <c r="E4180" s="12"/>
      <c r="F4180" s="12"/>
      <c r="G4180" s="12">
        <v>20</v>
      </c>
      <c r="H4180" s="12">
        <v>17</v>
      </c>
      <c r="I4180" s="12">
        <v>29</v>
      </c>
      <c r="J4180" s="12">
        <v>29</v>
      </c>
      <c r="K4180" s="12">
        <v>30</v>
      </c>
      <c r="L4180" s="12">
        <v>13</v>
      </c>
      <c r="M4180" s="12">
        <v>5</v>
      </c>
      <c r="N4180" s="12"/>
      <c r="O4180" s="12">
        <v>10</v>
      </c>
      <c r="P4180" s="12">
        <v>8</v>
      </c>
      <c r="Q4180" s="12">
        <v>12</v>
      </c>
      <c r="R4180" s="12"/>
      <c r="S4180" s="12"/>
      <c r="T4180" s="12"/>
      <c r="U4180" s="12">
        <f t="shared" ref="U4180:U4188" si="980">SUM(E4180:T4180)</f>
        <v>173</v>
      </c>
    </row>
    <row r="4181" spans="1:21">
      <c r="A4181" s="14"/>
      <c r="B4181" s="15">
        <f>B4168+1</f>
        <v>46336</v>
      </c>
      <c r="C4181" s="12" t="s">
        <v>25</v>
      </c>
      <c r="D4181" s="12"/>
      <c r="E4181" s="12"/>
      <c r="F4181" s="12"/>
      <c r="G4181" s="12">
        <v>20</v>
      </c>
      <c r="H4181" s="12">
        <v>19</v>
      </c>
      <c r="I4181" s="12">
        <v>28</v>
      </c>
      <c r="J4181" s="12">
        <v>28</v>
      </c>
      <c r="K4181" s="12">
        <v>31</v>
      </c>
      <c r="L4181" s="12">
        <v>14</v>
      </c>
      <c r="M4181" s="12">
        <v>6</v>
      </c>
      <c r="N4181" s="12"/>
      <c r="O4181" s="12"/>
      <c r="P4181" s="12"/>
      <c r="Q4181" s="12">
        <v>2</v>
      </c>
      <c r="R4181" s="12"/>
      <c r="S4181" s="12"/>
      <c r="T4181" s="12"/>
      <c r="U4181" s="12">
        <f t="shared" si="980"/>
        <v>148</v>
      </c>
    </row>
    <row r="4182" spans="1:21">
      <c r="A4182" s="14"/>
      <c r="B4182" s="14"/>
      <c r="C4182" s="12" t="s">
        <v>26</v>
      </c>
      <c r="D4182" s="12"/>
      <c r="E4182" s="12"/>
      <c r="F4182" s="12"/>
      <c r="G4182" s="12">
        <v>6</v>
      </c>
      <c r="H4182" s="12">
        <v>4</v>
      </c>
      <c r="I4182" s="12">
        <v>6</v>
      </c>
      <c r="J4182" s="12">
        <v>9</v>
      </c>
      <c r="K4182" s="12">
        <v>15</v>
      </c>
      <c r="L4182" s="12">
        <v>6</v>
      </c>
      <c r="M4182" s="12">
        <v>1</v>
      </c>
      <c r="N4182" s="12"/>
      <c r="O4182" s="12">
        <v>2</v>
      </c>
      <c r="P4182" s="12"/>
      <c r="Q4182" s="12"/>
      <c r="R4182" s="12"/>
      <c r="S4182" s="12"/>
      <c r="T4182" s="12"/>
      <c r="U4182" s="12">
        <f t="shared" si="980"/>
        <v>49</v>
      </c>
    </row>
    <row r="4183" spans="1:21">
      <c r="A4183" s="14"/>
      <c r="B4183" s="14"/>
      <c r="C4183" s="12" t="s">
        <v>27</v>
      </c>
      <c r="D4183" s="12">
        <v>3</v>
      </c>
      <c r="E4183" s="12">
        <v>5</v>
      </c>
      <c r="F4183" s="12">
        <v>6</v>
      </c>
      <c r="G4183" s="12">
        <v>25</v>
      </c>
      <c r="H4183" s="12">
        <v>28</v>
      </c>
      <c r="I4183" s="12">
        <v>37</v>
      </c>
      <c r="J4183" s="12">
        <v>32</v>
      </c>
      <c r="K4183" s="12">
        <v>26</v>
      </c>
      <c r="L4183" s="12">
        <v>3</v>
      </c>
      <c r="M4183" s="12">
        <v>4</v>
      </c>
      <c r="N4183" s="12">
        <v>4</v>
      </c>
      <c r="O4183" s="12">
        <v>3</v>
      </c>
      <c r="P4183" s="12">
        <v>4</v>
      </c>
      <c r="Q4183" s="12">
        <v>5</v>
      </c>
      <c r="R4183" s="12"/>
      <c r="S4183" s="12"/>
      <c r="T4183" s="12"/>
      <c r="U4183" s="12">
        <f t="shared" si="980"/>
        <v>182</v>
      </c>
    </row>
    <row r="4184" spans="1:21">
      <c r="A4184" s="14"/>
      <c r="B4184" s="14"/>
      <c r="C4184" s="12" t="s">
        <v>28</v>
      </c>
      <c r="D4184" s="12">
        <v>4</v>
      </c>
      <c r="E4184" s="12">
        <v>8</v>
      </c>
      <c r="F4184" s="12">
        <v>10</v>
      </c>
      <c r="G4184" s="12">
        <v>24</v>
      </c>
      <c r="H4184" s="12">
        <v>26</v>
      </c>
      <c r="I4184" s="12">
        <v>24</v>
      </c>
      <c r="J4184" s="12">
        <v>31</v>
      </c>
      <c r="K4184" s="12">
        <v>34</v>
      </c>
      <c r="L4184" s="12">
        <v>5</v>
      </c>
      <c r="M4184" s="12">
        <v>4</v>
      </c>
      <c r="N4184" s="12">
        <v>9</v>
      </c>
      <c r="O4184" s="12">
        <v>2</v>
      </c>
      <c r="P4184" s="12">
        <v>2</v>
      </c>
      <c r="Q4184" s="12">
        <v>3</v>
      </c>
      <c r="R4184" s="12"/>
      <c r="S4184" s="12"/>
      <c r="T4184" s="12"/>
      <c r="U4184" s="12">
        <f t="shared" si="980"/>
        <v>182</v>
      </c>
    </row>
    <row r="4185" spans="1:21">
      <c r="A4185" s="14"/>
      <c r="B4185" s="14"/>
      <c r="C4185" s="12" t="s">
        <v>35</v>
      </c>
      <c r="D4185" s="12">
        <v>5</v>
      </c>
      <c r="E4185" s="12">
        <v>7</v>
      </c>
      <c r="F4185" s="12">
        <v>8</v>
      </c>
      <c r="G4185" s="12">
        <v>32</v>
      </c>
      <c r="H4185" s="12">
        <v>34</v>
      </c>
      <c r="I4185" s="12">
        <v>33</v>
      </c>
      <c r="J4185" s="12">
        <v>32</v>
      </c>
      <c r="K4185" s="12">
        <v>35</v>
      </c>
      <c r="L4185" s="12">
        <v>4</v>
      </c>
      <c r="M4185" s="12">
        <v>3</v>
      </c>
      <c r="N4185" s="12">
        <v>2</v>
      </c>
      <c r="O4185" s="12">
        <v>2</v>
      </c>
      <c r="P4185" s="12">
        <v>3</v>
      </c>
      <c r="Q4185" s="12">
        <v>5</v>
      </c>
      <c r="R4185" s="12"/>
      <c r="S4185" s="12"/>
      <c r="T4185" s="12"/>
      <c r="U4185" s="12">
        <f t="shared" si="980"/>
        <v>200</v>
      </c>
    </row>
    <row r="4186" spans="1:21">
      <c r="A4186" s="14"/>
      <c r="B4186" s="14"/>
      <c r="C4186" s="12" t="s">
        <v>36</v>
      </c>
      <c r="D4186" s="12">
        <v>6</v>
      </c>
      <c r="E4186" s="12">
        <v>6</v>
      </c>
      <c r="F4186" s="12">
        <v>7</v>
      </c>
      <c r="G4186" s="12"/>
      <c r="H4186" s="12"/>
      <c r="I4186" s="12"/>
      <c r="J4186" s="12"/>
      <c r="K4186" s="12"/>
      <c r="L4186" s="12"/>
      <c r="M4186" s="12"/>
      <c r="N4186" s="12"/>
      <c r="O4186" s="12">
        <v>6</v>
      </c>
      <c r="P4186" s="12"/>
      <c r="Q4186" s="12"/>
      <c r="R4186" s="12"/>
      <c r="S4186" s="12"/>
      <c r="T4186" s="12"/>
      <c r="U4186" s="12">
        <f t="shared" si="980"/>
        <v>19</v>
      </c>
    </row>
    <row r="4187" spans="1:21">
      <c r="A4187" s="14"/>
      <c r="B4187" s="14"/>
      <c r="C4187" s="12" t="s">
        <v>31</v>
      </c>
      <c r="D4187" s="12">
        <v>2</v>
      </c>
      <c r="E4187" s="12">
        <v>7</v>
      </c>
      <c r="F4187" s="12">
        <v>7</v>
      </c>
      <c r="G4187" s="12"/>
      <c r="H4187" s="12"/>
      <c r="I4187" s="12"/>
      <c r="J4187" s="12"/>
      <c r="K4187" s="12"/>
      <c r="L4187" s="12"/>
      <c r="M4187" s="12"/>
      <c r="N4187" s="12">
        <v>4</v>
      </c>
      <c r="O4187" s="12">
        <v>2</v>
      </c>
      <c r="P4187" s="12"/>
      <c r="Q4187" s="12"/>
      <c r="R4187" s="12"/>
      <c r="S4187" s="12"/>
      <c r="T4187" s="12"/>
      <c r="U4187" s="12">
        <f t="shared" si="980"/>
        <v>20</v>
      </c>
    </row>
    <row r="4188" spans="1:21">
      <c r="A4188" s="16"/>
      <c r="B4188" s="16"/>
      <c r="C4188" s="12" t="s">
        <v>32</v>
      </c>
      <c r="D4188" s="12"/>
      <c r="E4188" s="12"/>
      <c r="F4188" s="12"/>
      <c r="G4188" s="12">
        <v>7</v>
      </c>
      <c r="H4188" s="12">
        <v>7</v>
      </c>
      <c r="I4188" s="12">
        <v>13</v>
      </c>
      <c r="J4188" s="12">
        <v>17</v>
      </c>
      <c r="K4188" s="12">
        <v>12</v>
      </c>
      <c r="L4188" s="12">
        <v>5</v>
      </c>
      <c r="M4188" s="12">
        <v>4</v>
      </c>
      <c r="N4188" s="12"/>
      <c r="O4188" s="12">
        <v>8</v>
      </c>
      <c r="P4188" s="12"/>
      <c r="Q4188" s="12">
        <v>3</v>
      </c>
      <c r="R4188" s="12"/>
      <c r="S4188" s="12"/>
      <c r="T4188" s="12">
        <v>25</v>
      </c>
      <c r="U4188" s="12">
        <f t="shared" si="980"/>
        <v>101</v>
      </c>
    </row>
    <row r="4189" spans="1:21">
      <c r="A4189" s="17"/>
      <c r="B4189" s="18"/>
      <c r="C4189" s="19" t="s">
        <v>33</v>
      </c>
      <c r="D4189" s="19">
        <f>SUM(D4180:D4188)</f>
        <v>20</v>
      </c>
      <c r="E4189" s="19">
        <f>SUM(E4180:E4188)</f>
        <v>33</v>
      </c>
      <c r="F4189" s="19">
        <f t="shared" ref="F4189:U4189" si="981">SUM(F4180:F4188)</f>
        <v>38</v>
      </c>
      <c r="G4189" s="19">
        <f t="shared" si="981"/>
        <v>134</v>
      </c>
      <c r="H4189" s="19">
        <f t="shared" si="981"/>
        <v>135</v>
      </c>
      <c r="I4189" s="19">
        <f t="shared" si="981"/>
        <v>170</v>
      </c>
      <c r="J4189" s="19">
        <f t="shared" si="981"/>
        <v>178</v>
      </c>
      <c r="K4189" s="19">
        <f t="shared" si="981"/>
        <v>183</v>
      </c>
      <c r="L4189" s="19">
        <f t="shared" si="981"/>
        <v>50</v>
      </c>
      <c r="M4189" s="19">
        <f t="shared" si="981"/>
        <v>27</v>
      </c>
      <c r="N4189" s="19">
        <f t="shared" si="981"/>
        <v>19</v>
      </c>
      <c r="O4189" s="19">
        <f t="shared" si="981"/>
        <v>35</v>
      </c>
      <c r="P4189" s="19">
        <f t="shared" si="981"/>
        <v>17</v>
      </c>
      <c r="Q4189" s="19">
        <f t="shared" si="981"/>
        <v>30</v>
      </c>
      <c r="R4189" s="19">
        <f t="shared" si="981"/>
        <v>0</v>
      </c>
      <c r="S4189" s="19">
        <f t="shared" si="981"/>
        <v>0</v>
      </c>
      <c r="T4189" s="19">
        <f t="shared" si="981"/>
        <v>25</v>
      </c>
      <c r="U4189" s="19">
        <f t="shared" si="981"/>
        <v>1074</v>
      </c>
    </row>
    <row r="4192" spans="1:21" ht="96">
      <c r="A4192" s="8" t="s">
        <v>2</v>
      </c>
      <c r="B4192" s="8" t="s">
        <v>3</v>
      </c>
      <c r="C4192" s="8" t="s">
        <v>4</v>
      </c>
      <c r="D4192" s="9" t="str">
        <f>D5</f>
        <v>ANGGREK</v>
      </c>
      <c r="E4192" s="9" t="str">
        <f>E5</f>
        <v>BOUGENVIL</v>
      </c>
      <c r="F4192" s="9" t="str">
        <f t="shared" ref="F4192:P4192" si="982">F5</f>
        <v>CAMELIA</v>
      </c>
      <c r="G4192" s="9" t="str">
        <f t="shared" si="982"/>
        <v>DEWANDARU</v>
      </c>
      <c r="H4192" s="9" t="str">
        <f t="shared" si="982"/>
        <v>EDELWEIS</v>
      </c>
      <c r="I4192" s="9" t="str">
        <f t="shared" si="982"/>
        <v>FLAMBOYAN</v>
      </c>
      <c r="J4192" s="9" t="str">
        <f t="shared" si="982"/>
        <v>GERANIUM</v>
      </c>
      <c r="K4192" s="9" t="str">
        <f t="shared" si="982"/>
        <v>HELIKONIA</v>
      </c>
      <c r="L4192" s="9" t="str">
        <f t="shared" si="982"/>
        <v>IVY</v>
      </c>
      <c r="M4192" s="9" t="str">
        <f t="shared" si="982"/>
        <v>JASMIN</v>
      </c>
      <c r="N4192" s="9" t="str">
        <f t="shared" si="982"/>
        <v>IGD</v>
      </c>
      <c r="O4192" s="9" t="str">
        <f t="shared" si="982"/>
        <v>HCU</v>
      </c>
      <c r="P4192" s="9" t="str">
        <f t="shared" si="982"/>
        <v>PENUNJANG</v>
      </c>
      <c r="Q4192" s="9" t="str">
        <f>Q5</f>
        <v>PELAYANAN</v>
      </c>
      <c r="R4192" s="9" t="str">
        <f>R5</f>
        <v>ADMIN</v>
      </c>
      <c r="S4192" s="9" t="str">
        <f>S5</f>
        <v>ASRAMA</v>
      </c>
      <c r="T4192" s="9" t="str">
        <f>T5</f>
        <v>MASJID</v>
      </c>
      <c r="U4192" s="9" t="str">
        <f>U5</f>
        <v>JUMLAH</v>
      </c>
    </row>
    <row r="4193" spans="1:21">
      <c r="A4193" s="10">
        <f>A4180+1</f>
        <v>11</v>
      </c>
      <c r="B4193" s="11" t="s">
        <v>23</v>
      </c>
      <c r="C4193" s="12" t="s">
        <v>24</v>
      </c>
      <c r="D4193" s="12"/>
      <c r="E4193" s="12"/>
      <c r="F4193" s="12"/>
      <c r="G4193" s="12">
        <v>24</v>
      </c>
      <c r="H4193" s="12">
        <v>14</v>
      </c>
      <c r="I4193" s="12">
        <v>29</v>
      </c>
      <c r="J4193" s="12">
        <v>29</v>
      </c>
      <c r="K4193" s="12">
        <v>31</v>
      </c>
      <c r="L4193" s="12">
        <v>14</v>
      </c>
      <c r="M4193" s="12">
        <v>3</v>
      </c>
      <c r="N4193" s="12"/>
      <c r="O4193" s="12">
        <v>9</v>
      </c>
      <c r="P4193" s="12">
        <v>9</v>
      </c>
      <c r="Q4193" s="12">
        <v>14</v>
      </c>
      <c r="R4193" s="12"/>
      <c r="S4193" s="12"/>
      <c r="T4193" s="12"/>
      <c r="U4193" s="12">
        <f t="shared" ref="U4193:U4201" si="983">SUM(E4193:T4193)</f>
        <v>176</v>
      </c>
    </row>
    <row r="4194" spans="1:21">
      <c r="A4194" s="14"/>
      <c r="B4194" s="15">
        <f>B4181+1</f>
        <v>46337</v>
      </c>
      <c r="C4194" s="12" t="s">
        <v>25</v>
      </c>
      <c r="D4194" s="12"/>
      <c r="E4194" s="12"/>
      <c r="F4194" s="12"/>
      <c r="G4194" s="12">
        <v>23</v>
      </c>
      <c r="H4194" s="12">
        <v>16</v>
      </c>
      <c r="I4194" s="12">
        <v>29</v>
      </c>
      <c r="J4194" s="12">
        <v>30</v>
      </c>
      <c r="K4194" s="12">
        <v>32</v>
      </c>
      <c r="L4194" s="12">
        <v>14</v>
      </c>
      <c r="M4194" s="12">
        <v>4</v>
      </c>
      <c r="N4194" s="12"/>
      <c r="O4194" s="12">
        <v>2</v>
      </c>
      <c r="P4194" s="12"/>
      <c r="Q4194" s="12">
        <v>2</v>
      </c>
      <c r="R4194" s="12"/>
      <c r="S4194" s="12"/>
      <c r="T4194" s="12"/>
      <c r="U4194" s="12">
        <f t="shared" si="983"/>
        <v>152</v>
      </c>
    </row>
    <row r="4195" spans="1:21">
      <c r="A4195" s="14"/>
      <c r="B4195" s="14"/>
      <c r="C4195" s="12" t="s">
        <v>26</v>
      </c>
      <c r="D4195" s="12"/>
      <c r="E4195" s="12"/>
      <c r="F4195" s="12"/>
      <c r="G4195" s="12">
        <v>5</v>
      </c>
      <c r="H4195" s="12">
        <v>5</v>
      </c>
      <c r="I4195" s="12">
        <v>7</v>
      </c>
      <c r="J4195" s="12">
        <v>6</v>
      </c>
      <c r="K4195" s="12">
        <v>12</v>
      </c>
      <c r="L4195" s="12">
        <v>7</v>
      </c>
      <c r="M4195" s="12">
        <v>1</v>
      </c>
      <c r="N4195" s="12"/>
      <c r="O4195" s="12">
        <v>4</v>
      </c>
      <c r="P4195" s="12"/>
      <c r="Q4195" s="12">
        <v>9</v>
      </c>
      <c r="R4195" s="12"/>
      <c r="S4195" s="12"/>
      <c r="T4195" s="12"/>
      <c r="U4195" s="12">
        <f t="shared" si="983"/>
        <v>56</v>
      </c>
    </row>
    <row r="4196" spans="1:21">
      <c r="A4196" s="14"/>
      <c r="B4196" s="14"/>
      <c r="C4196" s="12" t="s">
        <v>27</v>
      </c>
      <c r="D4196" s="12">
        <v>8</v>
      </c>
      <c r="E4196" s="12">
        <v>9</v>
      </c>
      <c r="F4196" s="12">
        <v>7</v>
      </c>
      <c r="G4196" s="12">
        <v>28</v>
      </c>
      <c r="H4196" s="12">
        <v>27</v>
      </c>
      <c r="I4196" s="12">
        <v>26</v>
      </c>
      <c r="J4196" s="12">
        <v>27</v>
      </c>
      <c r="K4196" s="12">
        <v>25</v>
      </c>
      <c r="L4196" s="12">
        <v>4</v>
      </c>
      <c r="M4196" s="12">
        <v>2</v>
      </c>
      <c r="N4196" s="12">
        <v>9</v>
      </c>
      <c r="O4196" s="12">
        <v>2</v>
      </c>
      <c r="P4196" s="12">
        <v>5</v>
      </c>
      <c r="Q4196" s="12">
        <v>5</v>
      </c>
      <c r="R4196" s="12">
        <v>6</v>
      </c>
      <c r="S4196" s="12"/>
      <c r="T4196" s="12"/>
      <c r="U4196" s="12">
        <f t="shared" si="983"/>
        <v>182</v>
      </c>
    </row>
    <row r="4197" spans="1:21">
      <c r="A4197" s="14"/>
      <c r="B4197" s="14"/>
      <c r="C4197" s="12" t="s">
        <v>28</v>
      </c>
      <c r="D4197" s="12">
        <v>7</v>
      </c>
      <c r="E4197" s="12">
        <v>5</v>
      </c>
      <c r="F4197" s="12">
        <v>9</v>
      </c>
      <c r="G4197" s="12">
        <v>28</v>
      </c>
      <c r="H4197" s="12">
        <v>34</v>
      </c>
      <c r="I4197" s="12">
        <v>25</v>
      </c>
      <c r="J4197" s="12">
        <v>25</v>
      </c>
      <c r="K4197" s="12">
        <v>27</v>
      </c>
      <c r="L4197" s="12">
        <v>6</v>
      </c>
      <c r="M4197" s="12">
        <v>2</v>
      </c>
      <c r="N4197" s="12">
        <v>8</v>
      </c>
      <c r="O4197" s="12">
        <v>3</v>
      </c>
      <c r="P4197" s="12">
        <v>6</v>
      </c>
      <c r="Q4197" s="12">
        <v>4</v>
      </c>
      <c r="R4197" s="12">
        <v>3</v>
      </c>
      <c r="S4197" s="12"/>
      <c r="T4197" s="12"/>
      <c r="U4197" s="12">
        <f t="shared" si="983"/>
        <v>185</v>
      </c>
    </row>
    <row r="4198" spans="1:21">
      <c r="A4198" s="14"/>
      <c r="B4198" s="14"/>
      <c r="C4198" s="12" t="s">
        <v>35</v>
      </c>
      <c r="D4198" s="12">
        <v>6</v>
      </c>
      <c r="E4198" s="12">
        <v>4</v>
      </c>
      <c r="F4198" s="12">
        <v>9</v>
      </c>
      <c r="G4198" s="12">
        <v>30</v>
      </c>
      <c r="H4198" s="12">
        <v>33</v>
      </c>
      <c r="I4198" s="12">
        <v>27</v>
      </c>
      <c r="J4198" s="12">
        <v>32</v>
      </c>
      <c r="K4198" s="12">
        <v>34</v>
      </c>
      <c r="L4198" s="12">
        <v>3</v>
      </c>
      <c r="M4198" s="12">
        <v>2</v>
      </c>
      <c r="N4198" s="12">
        <v>7</v>
      </c>
      <c r="O4198" s="12">
        <v>2</v>
      </c>
      <c r="P4198" s="12">
        <v>7</v>
      </c>
      <c r="Q4198" s="12">
        <v>6</v>
      </c>
      <c r="R4198" s="12">
        <v>5</v>
      </c>
      <c r="S4198" s="12"/>
      <c r="T4198" s="12"/>
      <c r="U4198" s="12">
        <f t="shared" si="983"/>
        <v>201</v>
      </c>
    </row>
    <row r="4199" spans="1:21">
      <c r="A4199" s="14"/>
      <c r="B4199" s="14"/>
      <c r="C4199" s="12" t="s">
        <v>36</v>
      </c>
      <c r="D4199" s="12">
        <v>5</v>
      </c>
      <c r="E4199" s="12">
        <v>9</v>
      </c>
      <c r="F4199" s="12">
        <v>7</v>
      </c>
      <c r="G4199" s="12"/>
      <c r="H4199" s="12"/>
      <c r="I4199" s="12"/>
      <c r="J4199" s="12"/>
      <c r="K4199" s="12"/>
      <c r="L4199" s="12"/>
      <c r="M4199" s="12"/>
      <c r="N4199" s="12">
        <v>4</v>
      </c>
      <c r="O4199" s="12">
        <v>4</v>
      </c>
      <c r="P4199" s="12"/>
      <c r="Q4199" s="12"/>
      <c r="R4199" s="12"/>
      <c r="S4199" s="12"/>
      <c r="T4199" s="12"/>
      <c r="U4199" s="12">
        <f t="shared" si="983"/>
        <v>24</v>
      </c>
    </row>
    <row r="4200" spans="1:21">
      <c r="A4200" s="14"/>
      <c r="B4200" s="14"/>
      <c r="C4200" s="12" t="s">
        <v>31</v>
      </c>
      <c r="D4200" s="12">
        <v>4</v>
      </c>
      <c r="E4200" s="12">
        <v>6</v>
      </c>
      <c r="F4200" s="12">
        <v>6</v>
      </c>
      <c r="G4200" s="12"/>
      <c r="H4200" s="12"/>
      <c r="I4200" s="12"/>
      <c r="J4200" s="12"/>
      <c r="K4200" s="12"/>
      <c r="L4200" s="12"/>
      <c r="M4200" s="12"/>
      <c r="N4200" s="12"/>
      <c r="O4200" s="12">
        <v>2</v>
      </c>
      <c r="P4200" s="12"/>
      <c r="Q4200" s="12">
        <v>5</v>
      </c>
      <c r="R4200" s="12"/>
      <c r="S4200" s="12"/>
      <c r="T4200" s="12"/>
      <c r="U4200" s="12">
        <f t="shared" si="983"/>
        <v>19</v>
      </c>
    </row>
    <row r="4201" spans="1:21">
      <c r="A4201" s="16"/>
      <c r="B4201" s="16"/>
      <c r="C4201" s="12" t="s">
        <v>32</v>
      </c>
      <c r="D4201" s="12"/>
      <c r="E4201" s="12"/>
      <c r="F4201" s="12"/>
      <c r="G4201" s="12">
        <v>9</v>
      </c>
      <c r="H4201" s="12">
        <v>9</v>
      </c>
      <c r="I4201" s="12">
        <v>5</v>
      </c>
      <c r="J4201" s="12">
        <v>9</v>
      </c>
      <c r="K4201" s="12">
        <v>17</v>
      </c>
      <c r="L4201" s="12">
        <v>9</v>
      </c>
      <c r="M4201" s="12"/>
      <c r="N4201" s="12">
        <v>7</v>
      </c>
      <c r="O4201" s="12">
        <v>8</v>
      </c>
      <c r="P4201" s="12"/>
      <c r="Q4201" s="12"/>
      <c r="R4201" s="12"/>
      <c r="S4201" s="12"/>
      <c r="T4201" s="12">
        <v>35</v>
      </c>
      <c r="U4201" s="12">
        <f t="shared" si="983"/>
        <v>108</v>
      </c>
    </row>
    <row r="4202" spans="1:21">
      <c r="A4202" s="17"/>
      <c r="B4202" s="18"/>
      <c r="C4202" s="19" t="s">
        <v>33</v>
      </c>
      <c r="D4202" s="19">
        <f>SUM(D4193:D4201)</f>
        <v>30</v>
      </c>
      <c r="E4202" s="19">
        <f>SUM(E4193:E4201)</f>
        <v>33</v>
      </c>
      <c r="F4202" s="19">
        <f t="shared" ref="F4202:U4202" si="984">SUM(F4193:F4201)</f>
        <v>38</v>
      </c>
      <c r="G4202" s="19">
        <f t="shared" si="984"/>
        <v>147</v>
      </c>
      <c r="H4202" s="19">
        <f t="shared" si="984"/>
        <v>138</v>
      </c>
      <c r="I4202" s="19">
        <f t="shared" si="984"/>
        <v>148</v>
      </c>
      <c r="J4202" s="19">
        <f t="shared" si="984"/>
        <v>158</v>
      </c>
      <c r="K4202" s="19">
        <f t="shared" si="984"/>
        <v>178</v>
      </c>
      <c r="L4202" s="19">
        <f t="shared" si="984"/>
        <v>57</v>
      </c>
      <c r="M4202" s="19">
        <f t="shared" si="984"/>
        <v>14</v>
      </c>
      <c r="N4202" s="19">
        <f t="shared" si="984"/>
        <v>35</v>
      </c>
      <c r="O4202" s="19">
        <f t="shared" si="984"/>
        <v>36</v>
      </c>
      <c r="P4202" s="19">
        <f t="shared" si="984"/>
        <v>27</v>
      </c>
      <c r="Q4202" s="19">
        <f t="shared" si="984"/>
        <v>45</v>
      </c>
      <c r="R4202" s="19">
        <f t="shared" si="984"/>
        <v>14</v>
      </c>
      <c r="S4202" s="19">
        <f t="shared" si="984"/>
        <v>0</v>
      </c>
      <c r="T4202" s="19">
        <f t="shared" si="984"/>
        <v>35</v>
      </c>
      <c r="U4202" s="19">
        <f t="shared" si="984"/>
        <v>1103</v>
      </c>
    </row>
    <row r="4205" spans="1:21" ht="96">
      <c r="A4205" s="8" t="s">
        <v>2</v>
      </c>
      <c r="B4205" s="8" t="s">
        <v>3</v>
      </c>
      <c r="C4205" s="8" t="s">
        <v>4</v>
      </c>
      <c r="D4205" s="9" t="str">
        <f>D5</f>
        <v>ANGGREK</v>
      </c>
      <c r="E4205" s="9" t="str">
        <f>E5</f>
        <v>BOUGENVIL</v>
      </c>
      <c r="F4205" s="9" t="str">
        <f t="shared" ref="F4205:P4205" si="985">F5</f>
        <v>CAMELIA</v>
      </c>
      <c r="G4205" s="9" t="str">
        <f t="shared" si="985"/>
        <v>DEWANDARU</v>
      </c>
      <c r="H4205" s="9" t="str">
        <f t="shared" si="985"/>
        <v>EDELWEIS</v>
      </c>
      <c r="I4205" s="9" t="str">
        <f t="shared" si="985"/>
        <v>FLAMBOYAN</v>
      </c>
      <c r="J4205" s="9" t="str">
        <f t="shared" si="985"/>
        <v>GERANIUM</v>
      </c>
      <c r="K4205" s="9" t="str">
        <f t="shared" si="985"/>
        <v>HELIKONIA</v>
      </c>
      <c r="L4205" s="9" t="str">
        <f t="shared" si="985"/>
        <v>IVY</v>
      </c>
      <c r="M4205" s="9" t="str">
        <f t="shared" si="985"/>
        <v>JASMIN</v>
      </c>
      <c r="N4205" s="9" t="str">
        <f t="shared" si="985"/>
        <v>IGD</v>
      </c>
      <c r="O4205" s="9" t="str">
        <f t="shared" si="985"/>
        <v>HCU</v>
      </c>
      <c r="P4205" s="9" t="str">
        <f t="shared" si="985"/>
        <v>PENUNJANG</v>
      </c>
      <c r="Q4205" s="9" t="str">
        <f>Q5</f>
        <v>PELAYANAN</v>
      </c>
      <c r="R4205" s="9" t="str">
        <f>R5</f>
        <v>ADMIN</v>
      </c>
      <c r="S4205" s="9" t="str">
        <f>S5</f>
        <v>ASRAMA</v>
      </c>
      <c r="T4205" s="9" t="str">
        <f>T5</f>
        <v>MASJID</v>
      </c>
      <c r="U4205" s="9" t="str">
        <f>U5</f>
        <v>JUMLAH</v>
      </c>
    </row>
    <row r="4206" spans="1:21">
      <c r="A4206" s="10">
        <f>A4193+1</f>
        <v>12</v>
      </c>
      <c r="B4206" s="11" t="s">
        <v>40</v>
      </c>
      <c r="C4206" s="12" t="s">
        <v>24</v>
      </c>
      <c r="D4206" s="12"/>
      <c r="E4206" s="12"/>
      <c r="F4206" s="12"/>
      <c r="G4206" s="12">
        <v>23</v>
      </c>
      <c r="H4206" s="12">
        <v>12</v>
      </c>
      <c r="I4206" s="12">
        <v>28</v>
      </c>
      <c r="J4206" s="12">
        <v>25</v>
      </c>
      <c r="K4206" s="12">
        <v>30</v>
      </c>
      <c r="L4206" s="12">
        <v>12</v>
      </c>
      <c r="M4206" s="12">
        <v>4</v>
      </c>
      <c r="N4206" s="12"/>
      <c r="O4206" s="12">
        <v>8</v>
      </c>
      <c r="P4206" s="12">
        <v>6</v>
      </c>
      <c r="Q4206" s="12">
        <v>19</v>
      </c>
      <c r="R4206" s="12"/>
      <c r="S4206" s="12"/>
      <c r="T4206" s="12"/>
      <c r="U4206" s="12">
        <f t="shared" ref="U4206:U4214" si="986">SUM(E4206:T4206)</f>
        <v>167</v>
      </c>
    </row>
    <row r="4207" spans="1:21">
      <c r="A4207" s="14"/>
      <c r="B4207" s="15">
        <f>B4194+1</f>
        <v>46338</v>
      </c>
      <c r="C4207" s="12" t="s">
        <v>25</v>
      </c>
      <c r="D4207" s="12"/>
      <c r="E4207" s="12"/>
      <c r="F4207" s="12"/>
      <c r="G4207" s="12">
        <v>24</v>
      </c>
      <c r="H4207" s="12">
        <v>10</v>
      </c>
      <c r="I4207" s="12">
        <v>29</v>
      </c>
      <c r="J4207" s="12">
        <v>26</v>
      </c>
      <c r="K4207" s="12">
        <v>31</v>
      </c>
      <c r="L4207" s="12">
        <v>11</v>
      </c>
      <c r="M4207" s="12">
        <v>4</v>
      </c>
      <c r="N4207" s="12"/>
      <c r="O4207" s="12">
        <v>2</v>
      </c>
      <c r="P4207" s="12"/>
      <c r="Q4207" s="12">
        <v>7</v>
      </c>
      <c r="R4207" s="12"/>
      <c r="S4207" s="12"/>
      <c r="T4207" s="12"/>
      <c r="U4207" s="12">
        <f t="shared" si="986"/>
        <v>144</v>
      </c>
    </row>
    <row r="4208" spans="1:21">
      <c r="A4208" s="14"/>
      <c r="B4208" s="14"/>
      <c r="C4208" s="12" t="s">
        <v>26</v>
      </c>
      <c r="D4208" s="12"/>
      <c r="E4208" s="12"/>
      <c r="F4208" s="12"/>
      <c r="G4208" s="12">
        <v>9</v>
      </c>
      <c r="H4208" s="12">
        <v>6</v>
      </c>
      <c r="I4208" s="12">
        <v>6</v>
      </c>
      <c r="J4208" s="12">
        <v>6</v>
      </c>
      <c r="K4208" s="12">
        <v>12</v>
      </c>
      <c r="L4208" s="12">
        <v>3</v>
      </c>
      <c r="M4208" s="12"/>
      <c r="N4208" s="12"/>
      <c r="O4208" s="12">
        <v>2</v>
      </c>
      <c r="P4208" s="12"/>
      <c r="Q4208" s="12">
        <v>3</v>
      </c>
      <c r="R4208" s="12"/>
      <c r="S4208" s="12"/>
      <c r="T4208" s="12"/>
      <c r="U4208" s="12">
        <f t="shared" si="986"/>
        <v>47</v>
      </c>
    </row>
    <row r="4209" spans="1:21">
      <c r="A4209" s="14"/>
      <c r="B4209" s="14"/>
      <c r="C4209" s="12" t="s">
        <v>27</v>
      </c>
      <c r="D4209" s="12">
        <v>7</v>
      </c>
      <c r="E4209" s="12">
        <v>4</v>
      </c>
      <c r="F4209" s="12">
        <v>6</v>
      </c>
      <c r="G4209" s="12">
        <v>24</v>
      </c>
      <c r="H4209" s="12">
        <v>26</v>
      </c>
      <c r="I4209" s="12">
        <v>26</v>
      </c>
      <c r="J4209" s="12">
        <v>24</v>
      </c>
      <c r="K4209" s="12">
        <v>26</v>
      </c>
      <c r="L4209" s="12">
        <v>7</v>
      </c>
      <c r="M4209" s="12">
        <v>3</v>
      </c>
      <c r="N4209" s="12">
        <v>12</v>
      </c>
      <c r="O4209" s="12">
        <v>5</v>
      </c>
      <c r="P4209" s="12">
        <v>6</v>
      </c>
      <c r="Q4209" s="12">
        <v>27</v>
      </c>
      <c r="R4209" s="12"/>
      <c r="S4209" s="12">
        <v>26</v>
      </c>
      <c r="T4209" s="12"/>
      <c r="U4209" s="12">
        <f t="shared" si="986"/>
        <v>222</v>
      </c>
    </row>
    <row r="4210" spans="1:21">
      <c r="A4210" s="14"/>
      <c r="B4210" s="14"/>
      <c r="C4210" s="12" t="s">
        <v>28</v>
      </c>
      <c r="D4210" s="12">
        <v>6</v>
      </c>
      <c r="E4210" s="12">
        <v>11</v>
      </c>
      <c r="F4210" s="12">
        <v>9</v>
      </c>
      <c r="G4210" s="12">
        <v>33</v>
      </c>
      <c r="H4210" s="12">
        <v>25</v>
      </c>
      <c r="I4210" s="12">
        <v>34</v>
      </c>
      <c r="J4210" s="12">
        <v>25</v>
      </c>
      <c r="K4210" s="12">
        <v>24</v>
      </c>
      <c r="L4210" s="12">
        <v>7</v>
      </c>
      <c r="M4210" s="12">
        <v>2</v>
      </c>
      <c r="N4210" s="12">
        <v>10</v>
      </c>
      <c r="O4210" s="12">
        <v>2</v>
      </c>
      <c r="P4210" s="12">
        <v>5</v>
      </c>
      <c r="Q4210" s="12">
        <v>13</v>
      </c>
      <c r="R4210" s="12"/>
      <c r="S4210" s="12">
        <v>4</v>
      </c>
      <c r="T4210" s="12"/>
      <c r="U4210" s="12">
        <f t="shared" si="986"/>
        <v>204</v>
      </c>
    </row>
    <row r="4211" spans="1:21">
      <c r="A4211" s="14"/>
      <c r="B4211" s="14"/>
      <c r="C4211" s="12" t="s">
        <v>35</v>
      </c>
      <c r="D4211" s="12">
        <v>8</v>
      </c>
      <c r="E4211" s="12">
        <v>6</v>
      </c>
      <c r="F4211" s="12">
        <v>7</v>
      </c>
      <c r="G4211" s="12">
        <v>26</v>
      </c>
      <c r="H4211" s="12">
        <v>35</v>
      </c>
      <c r="I4211" s="12">
        <v>33</v>
      </c>
      <c r="J4211" s="12">
        <v>26</v>
      </c>
      <c r="K4211" s="12">
        <v>33</v>
      </c>
      <c r="L4211" s="12">
        <v>7</v>
      </c>
      <c r="M4211" s="12">
        <v>2</v>
      </c>
      <c r="N4211" s="12">
        <v>9</v>
      </c>
      <c r="O4211" s="12">
        <v>3</v>
      </c>
      <c r="P4211" s="12">
        <v>4</v>
      </c>
      <c r="Q4211" s="12">
        <v>6</v>
      </c>
      <c r="R4211" s="12"/>
      <c r="S4211" s="12">
        <v>56</v>
      </c>
      <c r="T4211" s="12"/>
      <c r="U4211" s="12">
        <f t="shared" si="986"/>
        <v>253</v>
      </c>
    </row>
    <row r="4212" spans="1:21">
      <c r="A4212" s="14"/>
      <c r="B4212" s="14"/>
      <c r="C4212" s="12" t="s">
        <v>36</v>
      </c>
      <c r="D4212" s="12">
        <v>5</v>
      </c>
      <c r="E4212" s="12">
        <v>5</v>
      </c>
      <c r="F4212" s="12">
        <v>6</v>
      </c>
      <c r="G4212" s="12"/>
      <c r="H4212" s="12"/>
      <c r="I4212" s="12"/>
      <c r="J4212" s="12"/>
      <c r="K4212" s="12"/>
      <c r="L4212" s="12"/>
      <c r="M4212" s="12"/>
      <c r="N4212" s="12"/>
      <c r="O4212" s="12">
        <v>6</v>
      </c>
      <c r="P4212" s="12"/>
      <c r="Q4212" s="12">
        <v>18</v>
      </c>
      <c r="R4212" s="12"/>
      <c r="S4212" s="12"/>
      <c r="T4212" s="12"/>
      <c r="U4212" s="12">
        <f t="shared" si="986"/>
        <v>35</v>
      </c>
    </row>
    <row r="4213" spans="1:21">
      <c r="A4213" s="14"/>
      <c r="B4213" s="14"/>
      <c r="C4213" s="12" t="s">
        <v>31</v>
      </c>
      <c r="D4213" s="12">
        <v>4</v>
      </c>
      <c r="E4213" s="12">
        <v>4</v>
      </c>
      <c r="F4213" s="12">
        <v>5</v>
      </c>
      <c r="G4213" s="12"/>
      <c r="H4213" s="12"/>
      <c r="I4213" s="12"/>
      <c r="J4213" s="12"/>
      <c r="K4213" s="12"/>
      <c r="L4213" s="12"/>
      <c r="M4213" s="12"/>
      <c r="N4213" s="12">
        <v>4</v>
      </c>
      <c r="O4213" s="12">
        <v>2</v>
      </c>
      <c r="P4213" s="12"/>
      <c r="Q4213" s="12">
        <v>3</v>
      </c>
      <c r="R4213" s="12"/>
      <c r="S4213" s="12"/>
      <c r="T4213" s="12"/>
      <c r="U4213" s="12">
        <f t="shared" si="986"/>
        <v>18</v>
      </c>
    </row>
    <row r="4214" spans="1:21">
      <c r="A4214" s="16"/>
      <c r="B4214" s="16"/>
      <c r="C4214" s="12" t="s">
        <v>32</v>
      </c>
      <c r="D4214" s="12"/>
      <c r="E4214" s="12"/>
      <c r="F4214" s="12"/>
      <c r="G4214" s="12">
        <v>4</v>
      </c>
      <c r="H4214" s="12">
        <v>22</v>
      </c>
      <c r="I4214" s="12">
        <v>15</v>
      </c>
      <c r="J4214" s="12">
        <v>23</v>
      </c>
      <c r="K4214" s="12">
        <v>15</v>
      </c>
      <c r="L4214" s="12">
        <v>8</v>
      </c>
      <c r="M4214" s="12"/>
      <c r="N4214" s="12">
        <v>16</v>
      </c>
      <c r="O4214" s="12">
        <v>8</v>
      </c>
      <c r="P4214" s="12"/>
      <c r="Q4214" s="12">
        <v>5</v>
      </c>
      <c r="R4214" s="12"/>
      <c r="S4214" s="12"/>
      <c r="T4214" s="12"/>
      <c r="U4214" s="12">
        <f t="shared" si="986"/>
        <v>116</v>
      </c>
    </row>
    <row r="4215" spans="1:21">
      <c r="A4215" s="17"/>
      <c r="B4215" s="18"/>
      <c r="C4215" s="19" t="s">
        <v>33</v>
      </c>
      <c r="D4215" s="19">
        <f>SUM(D4206:D4214)</f>
        <v>30</v>
      </c>
      <c r="E4215" s="19">
        <f>SUM(E4206:E4214)</f>
        <v>30</v>
      </c>
      <c r="F4215" s="19">
        <f t="shared" ref="F4215:U4215" si="987">SUM(F4206:F4214)</f>
        <v>33</v>
      </c>
      <c r="G4215" s="19">
        <f t="shared" si="987"/>
        <v>143</v>
      </c>
      <c r="H4215" s="19">
        <f t="shared" si="987"/>
        <v>136</v>
      </c>
      <c r="I4215" s="19">
        <f t="shared" si="987"/>
        <v>171</v>
      </c>
      <c r="J4215" s="19">
        <f t="shared" si="987"/>
        <v>155</v>
      </c>
      <c r="K4215" s="19">
        <f t="shared" si="987"/>
        <v>171</v>
      </c>
      <c r="L4215" s="19">
        <f t="shared" si="987"/>
        <v>55</v>
      </c>
      <c r="M4215" s="19">
        <f t="shared" si="987"/>
        <v>15</v>
      </c>
      <c r="N4215" s="19">
        <f t="shared" si="987"/>
        <v>51</v>
      </c>
      <c r="O4215" s="19">
        <f t="shared" si="987"/>
        <v>38</v>
      </c>
      <c r="P4215" s="19">
        <f t="shared" si="987"/>
        <v>21</v>
      </c>
      <c r="Q4215" s="19">
        <f t="shared" si="987"/>
        <v>101</v>
      </c>
      <c r="R4215" s="19">
        <f t="shared" si="987"/>
        <v>0</v>
      </c>
      <c r="S4215" s="19">
        <f t="shared" si="987"/>
        <v>86</v>
      </c>
      <c r="T4215" s="19">
        <f t="shared" si="987"/>
        <v>0</v>
      </c>
      <c r="U4215" s="19">
        <f t="shared" si="987"/>
        <v>1206</v>
      </c>
    </row>
    <row r="4218" spans="1:21" ht="96">
      <c r="A4218" s="8" t="s">
        <v>2</v>
      </c>
      <c r="B4218" s="8" t="s">
        <v>3</v>
      </c>
      <c r="C4218" s="8" t="s">
        <v>4</v>
      </c>
      <c r="D4218" s="9" t="str">
        <f>D5</f>
        <v>ANGGREK</v>
      </c>
      <c r="E4218" s="9" t="str">
        <f>E5</f>
        <v>BOUGENVIL</v>
      </c>
      <c r="F4218" s="9" t="str">
        <f t="shared" ref="F4218:P4218" si="988">F5</f>
        <v>CAMELIA</v>
      </c>
      <c r="G4218" s="9" t="str">
        <f t="shared" si="988"/>
        <v>DEWANDARU</v>
      </c>
      <c r="H4218" s="9" t="str">
        <f t="shared" si="988"/>
        <v>EDELWEIS</v>
      </c>
      <c r="I4218" s="9" t="str">
        <f t="shared" si="988"/>
        <v>FLAMBOYAN</v>
      </c>
      <c r="J4218" s="9" t="str">
        <f t="shared" si="988"/>
        <v>GERANIUM</v>
      </c>
      <c r="K4218" s="9" t="str">
        <f t="shared" si="988"/>
        <v>HELIKONIA</v>
      </c>
      <c r="L4218" s="9" t="str">
        <f t="shared" si="988"/>
        <v>IVY</v>
      </c>
      <c r="M4218" s="9" t="str">
        <f t="shared" si="988"/>
        <v>JASMIN</v>
      </c>
      <c r="N4218" s="9" t="str">
        <f t="shared" si="988"/>
        <v>IGD</v>
      </c>
      <c r="O4218" s="9" t="str">
        <f t="shared" si="988"/>
        <v>HCU</v>
      </c>
      <c r="P4218" s="9" t="str">
        <f t="shared" si="988"/>
        <v>PENUNJANG</v>
      </c>
      <c r="Q4218" s="9" t="str">
        <f>Q5</f>
        <v>PELAYANAN</v>
      </c>
      <c r="R4218" s="9" t="str">
        <f>R5</f>
        <v>ADMIN</v>
      </c>
      <c r="S4218" s="9" t="str">
        <f>S5</f>
        <v>ASRAMA</v>
      </c>
      <c r="T4218" s="9" t="str">
        <f>T5</f>
        <v>MASJID</v>
      </c>
      <c r="U4218" s="9" t="str">
        <f>U5</f>
        <v>JUMLAH</v>
      </c>
    </row>
    <row r="4219" spans="1:21">
      <c r="A4219" s="10">
        <f>A4206+1</f>
        <v>13</v>
      </c>
      <c r="B4219" s="11" t="s">
        <v>41</v>
      </c>
      <c r="C4219" s="12" t="s">
        <v>24</v>
      </c>
      <c r="D4219" s="12"/>
      <c r="E4219" s="12"/>
      <c r="F4219" s="12"/>
      <c r="G4219" s="12">
        <v>20</v>
      </c>
      <c r="H4219" s="12">
        <v>14</v>
      </c>
      <c r="I4219" s="12">
        <v>28</v>
      </c>
      <c r="J4219" s="12">
        <v>28</v>
      </c>
      <c r="K4219" s="12">
        <v>29</v>
      </c>
      <c r="L4219" s="12">
        <v>14</v>
      </c>
      <c r="M4219" s="12">
        <v>4</v>
      </c>
      <c r="N4219" s="12"/>
      <c r="O4219" s="12">
        <v>11</v>
      </c>
      <c r="P4219" s="12">
        <v>4</v>
      </c>
      <c r="Q4219" s="12">
        <v>10</v>
      </c>
      <c r="R4219" s="12"/>
      <c r="S4219" s="12"/>
      <c r="T4219" s="12"/>
      <c r="U4219" s="12">
        <f t="shared" ref="U4219:U4227" si="989">SUM(E4219:T4219)</f>
        <v>162</v>
      </c>
    </row>
    <row r="4220" spans="1:21">
      <c r="A4220" s="14"/>
      <c r="B4220" s="15">
        <f>B4207+1</f>
        <v>46339</v>
      </c>
      <c r="C4220" s="12" t="s">
        <v>25</v>
      </c>
      <c r="D4220" s="12"/>
      <c r="E4220" s="12"/>
      <c r="F4220" s="12"/>
      <c r="G4220" s="12">
        <v>21</v>
      </c>
      <c r="H4220" s="12">
        <v>13</v>
      </c>
      <c r="I4220" s="12">
        <v>27</v>
      </c>
      <c r="J4220" s="12">
        <v>29</v>
      </c>
      <c r="K4220" s="12">
        <v>29</v>
      </c>
      <c r="L4220" s="12">
        <v>14</v>
      </c>
      <c r="M4220" s="12">
        <v>4</v>
      </c>
      <c r="N4220" s="12"/>
      <c r="O4220" s="12"/>
      <c r="P4220" s="12"/>
      <c r="Q4220" s="12"/>
      <c r="R4220" s="12"/>
      <c r="S4220" s="12"/>
      <c r="T4220" s="12"/>
      <c r="U4220" s="12">
        <f t="shared" si="989"/>
        <v>137</v>
      </c>
    </row>
    <row r="4221" spans="1:21">
      <c r="A4221" s="14"/>
      <c r="B4221" s="14"/>
      <c r="C4221" s="12" t="s">
        <v>26</v>
      </c>
      <c r="D4221" s="12"/>
      <c r="E4221" s="12"/>
      <c r="F4221" s="12"/>
      <c r="G4221" s="12">
        <v>8</v>
      </c>
      <c r="H4221" s="12">
        <v>4</v>
      </c>
      <c r="I4221" s="12">
        <v>7</v>
      </c>
      <c r="J4221" s="12">
        <v>7</v>
      </c>
      <c r="K4221" s="12">
        <v>9</v>
      </c>
      <c r="L4221" s="12">
        <v>7</v>
      </c>
      <c r="M4221" s="12">
        <v>5</v>
      </c>
      <c r="N4221" s="12"/>
      <c r="O4221" s="12">
        <v>4</v>
      </c>
      <c r="P4221" s="12"/>
      <c r="Q4221" s="12"/>
      <c r="R4221" s="12"/>
      <c r="S4221" s="12"/>
      <c r="T4221" s="12"/>
      <c r="U4221" s="12">
        <f t="shared" si="989"/>
        <v>51</v>
      </c>
    </row>
    <row r="4222" spans="1:21">
      <c r="A4222" s="14"/>
      <c r="B4222" s="14"/>
      <c r="C4222" s="12" t="s">
        <v>27</v>
      </c>
      <c r="D4222" s="12">
        <v>7</v>
      </c>
      <c r="E4222" s="12">
        <v>9</v>
      </c>
      <c r="F4222" s="12">
        <v>6</v>
      </c>
      <c r="G4222" s="12">
        <v>24</v>
      </c>
      <c r="H4222" s="12">
        <v>29</v>
      </c>
      <c r="I4222" s="12">
        <v>25</v>
      </c>
      <c r="J4222" s="12">
        <v>26</v>
      </c>
      <c r="K4222" s="12">
        <v>25</v>
      </c>
      <c r="L4222" s="12">
        <v>5</v>
      </c>
      <c r="M4222" s="12">
        <v>3</v>
      </c>
      <c r="N4222" s="12">
        <v>11</v>
      </c>
      <c r="O4222" s="12">
        <v>2</v>
      </c>
      <c r="P4222" s="12">
        <v>7</v>
      </c>
      <c r="Q4222" s="12">
        <v>18</v>
      </c>
      <c r="R4222" s="12">
        <v>4</v>
      </c>
      <c r="S4222" s="12"/>
      <c r="T4222" s="12"/>
      <c r="U4222" s="12">
        <f t="shared" si="989"/>
        <v>194</v>
      </c>
    </row>
    <row r="4223" spans="1:21">
      <c r="A4223" s="14"/>
      <c r="B4223" s="14"/>
      <c r="C4223" s="12" t="s">
        <v>28</v>
      </c>
      <c r="D4223" s="12">
        <v>6</v>
      </c>
      <c r="E4223" s="12">
        <v>8</v>
      </c>
      <c r="F4223" s="12">
        <v>9</v>
      </c>
      <c r="G4223" s="12">
        <v>25</v>
      </c>
      <c r="H4223" s="12">
        <v>25</v>
      </c>
      <c r="I4223" s="12">
        <v>35</v>
      </c>
      <c r="J4223" s="12">
        <v>25</v>
      </c>
      <c r="K4223" s="12">
        <v>24</v>
      </c>
      <c r="L4223" s="12">
        <v>3</v>
      </c>
      <c r="M4223" s="12">
        <v>5</v>
      </c>
      <c r="N4223" s="12">
        <v>8</v>
      </c>
      <c r="O4223" s="12">
        <v>4</v>
      </c>
      <c r="P4223" s="12">
        <v>6</v>
      </c>
      <c r="Q4223" s="12">
        <v>11</v>
      </c>
      <c r="R4223" s="12">
        <v>6</v>
      </c>
      <c r="S4223" s="12"/>
      <c r="T4223" s="12"/>
      <c r="U4223" s="12">
        <f t="shared" si="989"/>
        <v>194</v>
      </c>
    </row>
    <row r="4224" spans="1:21">
      <c r="A4224" s="14"/>
      <c r="B4224" s="14"/>
      <c r="C4224" s="12" t="s">
        <v>35</v>
      </c>
      <c r="D4224" s="12">
        <v>5</v>
      </c>
      <c r="E4224" s="12">
        <v>6</v>
      </c>
      <c r="F4224" s="12">
        <v>9</v>
      </c>
      <c r="G4224" s="12">
        <v>32</v>
      </c>
      <c r="H4224" s="12">
        <v>26</v>
      </c>
      <c r="I4224" s="12">
        <v>33</v>
      </c>
      <c r="J4224" s="12">
        <v>33</v>
      </c>
      <c r="K4224" s="12">
        <v>35</v>
      </c>
      <c r="L4224" s="12">
        <v>5</v>
      </c>
      <c r="M4224" s="12">
        <v>2</v>
      </c>
      <c r="N4224" s="12">
        <v>6</v>
      </c>
      <c r="O4224" s="12">
        <v>2</v>
      </c>
      <c r="P4224" s="12">
        <v>5</v>
      </c>
      <c r="Q4224" s="12">
        <v>6</v>
      </c>
      <c r="R4224" s="12">
        <v>2</v>
      </c>
      <c r="S4224" s="12"/>
      <c r="T4224" s="12"/>
      <c r="U4224" s="12">
        <f t="shared" si="989"/>
        <v>202</v>
      </c>
    </row>
    <row r="4225" spans="1:24">
      <c r="A4225" s="14"/>
      <c r="B4225" s="14"/>
      <c r="C4225" s="12" t="s">
        <v>36</v>
      </c>
      <c r="D4225" s="12">
        <v>4</v>
      </c>
      <c r="E4225" s="12">
        <v>9</v>
      </c>
      <c r="F4225" s="12">
        <v>7</v>
      </c>
      <c r="G4225" s="12"/>
      <c r="H4225" s="12"/>
      <c r="I4225" s="12"/>
      <c r="J4225" s="12"/>
      <c r="K4225" s="12"/>
      <c r="L4225" s="12"/>
      <c r="M4225" s="12"/>
      <c r="N4225" s="12"/>
      <c r="O4225" s="12">
        <v>5</v>
      </c>
      <c r="P4225" s="12"/>
      <c r="Q4225" s="12">
        <v>2</v>
      </c>
      <c r="R4225" s="12"/>
      <c r="S4225" s="12"/>
      <c r="T4225" s="12"/>
      <c r="U4225" s="12">
        <f t="shared" si="989"/>
        <v>23</v>
      </c>
    </row>
    <row r="4226" spans="1:24">
      <c r="A4226" s="14"/>
      <c r="B4226" s="14"/>
      <c r="C4226" s="12" t="s">
        <v>31</v>
      </c>
      <c r="D4226" s="12">
        <v>2</v>
      </c>
      <c r="E4226" s="12">
        <v>5</v>
      </c>
      <c r="F4226" s="12">
        <v>5</v>
      </c>
      <c r="G4226" s="12"/>
      <c r="H4226" s="12"/>
      <c r="I4226" s="12"/>
      <c r="J4226" s="12"/>
      <c r="K4226" s="12"/>
      <c r="L4226" s="12"/>
      <c r="M4226" s="12"/>
      <c r="N4226" s="12">
        <v>6</v>
      </c>
      <c r="O4226" s="12">
        <v>1</v>
      </c>
      <c r="P4226" s="12"/>
      <c r="Q4226" s="12">
        <v>1</v>
      </c>
      <c r="R4226" s="12"/>
      <c r="S4226" s="12"/>
      <c r="T4226" s="12"/>
      <c r="U4226" s="12">
        <f t="shared" si="989"/>
        <v>18</v>
      </c>
    </row>
    <row r="4227" spans="1:24">
      <c r="A4227" s="16"/>
      <c r="B4227" s="16"/>
      <c r="C4227" s="12" t="s">
        <v>32</v>
      </c>
      <c r="D4227" s="12"/>
      <c r="E4227" s="12"/>
      <c r="F4227" s="12"/>
      <c r="G4227" s="12">
        <v>9</v>
      </c>
      <c r="H4227" s="12">
        <v>10</v>
      </c>
      <c r="I4227" s="12">
        <v>15</v>
      </c>
      <c r="J4227" s="12">
        <v>9</v>
      </c>
      <c r="K4227" s="12">
        <v>14</v>
      </c>
      <c r="L4227" s="12">
        <v>12</v>
      </c>
      <c r="M4227" s="12"/>
      <c r="N4227" s="12">
        <v>4</v>
      </c>
      <c r="O4227" s="12">
        <v>7</v>
      </c>
      <c r="P4227" s="12">
        <v>2</v>
      </c>
      <c r="Q4227" s="12">
        <v>6</v>
      </c>
      <c r="R4227" s="12"/>
      <c r="S4227" s="12"/>
      <c r="T4227" s="12"/>
      <c r="U4227" s="12">
        <f t="shared" si="989"/>
        <v>88</v>
      </c>
    </row>
    <row r="4228" spans="1:24">
      <c r="A4228" s="17"/>
      <c r="B4228" s="18"/>
      <c r="C4228" s="19" t="s">
        <v>33</v>
      </c>
      <c r="D4228" s="19">
        <f>SUM(D4219:D4227)</f>
        <v>24</v>
      </c>
      <c r="E4228" s="19">
        <f>SUM(E4219:E4227)</f>
        <v>37</v>
      </c>
      <c r="F4228" s="19">
        <f t="shared" ref="F4228:U4228" si="990">SUM(F4219:F4227)</f>
        <v>36</v>
      </c>
      <c r="G4228" s="19">
        <f t="shared" si="990"/>
        <v>139</v>
      </c>
      <c r="H4228" s="19">
        <f t="shared" si="990"/>
        <v>121</v>
      </c>
      <c r="I4228" s="19">
        <f t="shared" si="990"/>
        <v>170</v>
      </c>
      <c r="J4228" s="19">
        <f t="shared" si="990"/>
        <v>157</v>
      </c>
      <c r="K4228" s="19">
        <f t="shared" si="990"/>
        <v>165</v>
      </c>
      <c r="L4228" s="19">
        <f t="shared" si="990"/>
        <v>60</v>
      </c>
      <c r="M4228" s="19">
        <f t="shared" si="990"/>
        <v>23</v>
      </c>
      <c r="N4228" s="19">
        <f t="shared" si="990"/>
        <v>35</v>
      </c>
      <c r="O4228" s="19">
        <f t="shared" si="990"/>
        <v>36</v>
      </c>
      <c r="P4228" s="19">
        <f t="shared" si="990"/>
        <v>24</v>
      </c>
      <c r="Q4228" s="19">
        <f t="shared" si="990"/>
        <v>54</v>
      </c>
      <c r="R4228" s="19">
        <f t="shared" si="990"/>
        <v>12</v>
      </c>
      <c r="S4228" s="19">
        <f t="shared" si="990"/>
        <v>0</v>
      </c>
      <c r="T4228" s="19">
        <f t="shared" si="990"/>
        <v>0</v>
      </c>
      <c r="U4228" s="19">
        <f t="shared" si="990"/>
        <v>1069</v>
      </c>
    </row>
    <row r="4231" spans="1:24" ht="96">
      <c r="A4231" s="8" t="s">
        <v>2</v>
      </c>
      <c r="B4231" s="8" t="s">
        <v>3</v>
      </c>
      <c r="C4231" s="8" t="s">
        <v>4</v>
      </c>
      <c r="D4231" s="9" t="str">
        <f>D5</f>
        <v>ANGGREK</v>
      </c>
      <c r="E4231" s="9" t="str">
        <f>E5</f>
        <v>BOUGENVIL</v>
      </c>
      <c r="F4231" s="9" t="str">
        <f t="shared" ref="F4231:P4231" si="991">F5</f>
        <v>CAMELIA</v>
      </c>
      <c r="G4231" s="9" t="str">
        <f t="shared" si="991"/>
        <v>DEWANDARU</v>
      </c>
      <c r="H4231" s="9" t="str">
        <f t="shared" si="991"/>
        <v>EDELWEIS</v>
      </c>
      <c r="I4231" s="9" t="str">
        <f t="shared" si="991"/>
        <v>FLAMBOYAN</v>
      </c>
      <c r="J4231" s="9" t="str">
        <f t="shared" si="991"/>
        <v>GERANIUM</v>
      </c>
      <c r="K4231" s="9" t="str">
        <f t="shared" si="991"/>
        <v>HELIKONIA</v>
      </c>
      <c r="L4231" s="9" t="str">
        <f t="shared" si="991"/>
        <v>IVY</v>
      </c>
      <c r="M4231" s="9" t="str">
        <f t="shared" si="991"/>
        <v>JASMIN</v>
      </c>
      <c r="N4231" s="9" t="str">
        <f t="shared" si="991"/>
        <v>IGD</v>
      </c>
      <c r="O4231" s="9" t="str">
        <f t="shared" si="991"/>
        <v>HCU</v>
      </c>
      <c r="P4231" s="9" t="str">
        <f t="shared" si="991"/>
        <v>PENUNJANG</v>
      </c>
      <c r="Q4231" s="9" t="str">
        <f>Q5</f>
        <v>PELAYANAN</v>
      </c>
      <c r="R4231" s="9" t="str">
        <f>R5</f>
        <v>ADMIN</v>
      </c>
      <c r="S4231" s="9" t="str">
        <f>S5</f>
        <v>ASRAMA</v>
      </c>
      <c r="T4231" s="9" t="str">
        <f>T5</f>
        <v>MASJID</v>
      </c>
      <c r="U4231" s="9" t="str">
        <f>U5</f>
        <v>JUMLAH</v>
      </c>
    </row>
    <row r="4232" spans="1:24">
      <c r="A4232" s="10">
        <f>A4219+1</f>
        <v>14</v>
      </c>
      <c r="B4232" s="11" t="s">
        <v>38</v>
      </c>
      <c r="C4232" s="12" t="s">
        <v>24</v>
      </c>
      <c r="D4232" s="12"/>
      <c r="E4232" s="12"/>
      <c r="F4232" s="12"/>
      <c r="G4232" s="12">
        <v>23</v>
      </c>
      <c r="H4232" s="12">
        <v>19</v>
      </c>
      <c r="I4232" s="12">
        <v>29</v>
      </c>
      <c r="J4232" s="12">
        <v>29</v>
      </c>
      <c r="K4232" s="12">
        <v>31</v>
      </c>
      <c r="L4232" s="12">
        <v>14</v>
      </c>
      <c r="M4232" s="12"/>
      <c r="N4232" s="12"/>
      <c r="O4232" s="12">
        <v>8</v>
      </c>
      <c r="P4232" s="12">
        <v>4</v>
      </c>
      <c r="Q4232" s="12">
        <v>6</v>
      </c>
      <c r="R4232" s="12"/>
      <c r="S4232" s="12"/>
      <c r="T4232" s="12"/>
      <c r="U4232" s="12">
        <f t="shared" ref="U4232:U4240" si="992">SUM(E4232:T4232)</f>
        <v>163</v>
      </c>
    </row>
    <row r="4233" spans="1:24">
      <c r="A4233" s="14"/>
      <c r="B4233" s="15">
        <f>B4220+1</f>
        <v>46340</v>
      </c>
      <c r="C4233" s="12" t="s">
        <v>25</v>
      </c>
      <c r="D4233" s="12"/>
      <c r="E4233" s="12"/>
      <c r="F4233" s="12"/>
      <c r="G4233" s="12">
        <v>23</v>
      </c>
      <c r="H4233" s="12">
        <v>18</v>
      </c>
      <c r="I4233" s="12">
        <v>28</v>
      </c>
      <c r="J4233" s="12">
        <v>28</v>
      </c>
      <c r="K4233" s="12">
        <v>30</v>
      </c>
      <c r="L4233" s="12">
        <v>13</v>
      </c>
      <c r="M4233" s="12"/>
      <c r="N4233" s="12"/>
      <c r="O4233" s="12"/>
      <c r="P4233" s="12"/>
      <c r="Q4233" s="12"/>
      <c r="R4233" s="12"/>
      <c r="S4233" s="12"/>
      <c r="T4233" s="12"/>
      <c r="U4233" s="12">
        <f t="shared" si="992"/>
        <v>140</v>
      </c>
    </row>
    <row r="4234" spans="1:24">
      <c r="A4234" s="14"/>
      <c r="B4234" s="14"/>
      <c r="C4234" s="12" t="s">
        <v>26</v>
      </c>
      <c r="D4234" s="12"/>
      <c r="E4234" s="12"/>
      <c r="F4234" s="12"/>
      <c r="G4234" s="12">
        <v>6</v>
      </c>
      <c r="H4234" s="12">
        <v>6</v>
      </c>
      <c r="I4234" s="12">
        <v>8</v>
      </c>
      <c r="J4234" s="12">
        <v>8</v>
      </c>
      <c r="K4234" s="12">
        <v>12</v>
      </c>
      <c r="L4234" s="12">
        <v>3</v>
      </c>
      <c r="M4234" s="12">
        <v>2</v>
      </c>
      <c r="N4234" s="12"/>
      <c r="O4234" s="12">
        <v>4</v>
      </c>
      <c r="P4234" s="12"/>
      <c r="Q4234" s="12"/>
      <c r="R4234" s="12"/>
      <c r="S4234" s="12"/>
      <c r="T4234" s="12"/>
      <c r="U4234" s="12">
        <f t="shared" si="992"/>
        <v>49</v>
      </c>
      <c r="V4234" s="3"/>
      <c r="W4234" s="3"/>
      <c r="X4234" s="3"/>
    </row>
    <row r="4235" spans="1:24">
      <c r="A4235" s="14"/>
      <c r="B4235" s="14"/>
      <c r="C4235" s="12" t="s">
        <v>27</v>
      </c>
      <c r="D4235" s="12">
        <v>7</v>
      </c>
      <c r="E4235" s="12">
        <v>4</v>
      </c>
      <c r="F4235" s="12">
        <v>5</v>
      </c>
      <c r="G4235" s="12">
        <v>23</v>
      </c>
      <c r="H4235" s="12">
        <v>26</v>
      </c>
      <c r="I4235" s="12">
        <v>26</v>
      </c>
      <c r="J4235" s="12">
        <v>32</v>
      </c>
      <c r="K4235" s="12">
        <v>29</v>
      </c>
      <c r="L4235" s="12">
        <v>9</v>
      </c>
      <c r="M4235" s="12">
        <v>4</v>
      </c>
      <c r="N4235" s="12">
        <v>13</v>
      </c>
      <c r="O4235" s="12">
        <v>2</v>
      </c>
      <c r="P4235" s="12">
        <v>9</v>
      </c>
      <c r="Q4235" s="12">
        <v>7</v>
      </c>
      <c r="R4235" s="12"/>
      <c r="S4235" s="12"/>
      <c r="T4235" s="12"/>
      <c r="U4235" s="12">
        <f t="shared" si="992"/>
        <v>189</v>
      </c>
    </row>
    <row r="4236" spans="1:24">
      <c r="A4236" s="14"/>
      <c r="B4236" s="14"/>
      <c r="C4236" s="12" t="s">
        <v>28</v>
      </c>
      <c r="D4236" s="12">
        <v>8</v>
      </c>
      <c r="E4236" s="12">
        <v>7</v>
      </c>
      <c r="F4236" s="12">
        <v>8</v>
      </c>
      <c r="G4236" s="12">
        <v>32</v>
      </c>
      <c r="H4236" s="12">
        <v>34</v>
      </c>
      <c r="I4236" s="12">
        <v>32</v>
      </c>
      <c r="J4236" s="12">
        <v>22</v>
      </c>
      <c r="K4236" s="12">
        <v>30</v>
      </c>
      <c r="L4236" s="12">
        <v>7</v>
      </c>
      <c r="M4236" s="12">
        <v>3</v>
      </c>
      <c r="N4236" s="12">
        <v>9</v>
      </c>
      <c r="O4236" s="12">
        <v>4</v>
      </c>
      <c r="P4236" s="12">
        <v>8</v>
      </c>
      <c r="Q4236" s="12">
        <v>6</v>
      </c>
      <c r="R4236" s="12"/>
      <c r="S4236" s="12"/>
      <c r="T4236" s="12"/>
      <c r="U4236" s="12">
        <f t="shared" si="992"/>
        <v>202</v>
      </c>
    </row>
    <row r="4237" spans="1:24">
      <c r="A4237" s="14"/>
      <c r="B4237" s="14"/>
      <c r="C4237" s="12" t="s">
        <v>35</v>
      </c>
      <c r="D4237" s="12">
        <v>6</v>
      </c>
      <c r="E4237" s="12">
        <v>7</v>
      </c>
      <c r="F4237" s="12">
        <v>7</v>
      </c>
      <c r="G4237" s="12">
        <v>22</v>
      </c>
      <c r="H4237" s="12">
        <v>33</v>
      </c>
      <c r="I4237" s="12">
        <v>35</v>
      </c>
      <c r="J4237" s="12">
        <v>31</v>
      </c>
      <c r="K4237" s="12">
        <v>26</v>
      </c>
      <c r="L4237" s="12">
        <v>5</v>
      </c>
      <c r="M4237" s="12">
        <v>2</v>
      </c>
      <c r="N4237" s="12">
        <v>4</v>
      </c>
      <c r="O4237" s="12">
        <v>2</v>
      </c>
      <c r="P4237" s="12">
        <v>7</v>
      </c>
      <c r="Q4237" s="12">
        <v>4</v>
      </c>
      <c r="R4237" s="12"/>
      <c r="S4237" s="12"/>
      <c r="T4237" s="12"/>
      <c r="U4237" s="12">
        <f t="shared" si="992"/>
        <v>185</v>
      </c>
    </row>
    <row r="4238" spans="1:24">
      <c r="A4238" s="14"/>
      <c r="B4238" s="14"/>
      <c r="C4238" s="12" t="s">
        <v>36</v>
      </c>
      <c r="D4238" s="12">
        <v>4</v>
      </c>
      <c r="E4238" s="12">
        <v>5</v>
      </c>
      <c r="F4238" s="12">
        <v>12</v>
      </c>
      <c r="G4238" s="12"/>
      <c r="H4238" s="12"/>
      <c r="I4238" s="12"/>
      <c r="J4238" s="12"/>
      <c r="K4238" s="12"/>
      <c r="L4238" s="12"/>
      <c r="M4238" s="12"/>
      <c r="N4238" s="12"/>
      <c r="O4238" s="12">
        <v>4</v>
      </c>
      <c r="P4238" s="12"/>
      <c r="Q4238" s="12"/>
      <c r="R4238" s="12"/>
      <c r="S4238" s="12"/>
      <c r="T4238" s="12"/>
      <c r="U4238" s="12">
        <f t="shared" si="992"/>
        <v>21</v>
      </c>
    </row>
    <row r="4239" spans="1:24">
      <c r="A4239" s="14"/>
      <c r="B4239" s="14"/>
      <c r="C4239" s="12" t="s">
        <v>31</v>
      </c>
      <c r="D4239" s="12">
        <v>2</v>
      </c>
      <c r="E4239" s="12">
        <v>5</v>
      </c>
      <c r="F4239" s="12">
        <v>4</v>
      </c>
      <c r="G4239" s="12"/>
      <c r="H4239" s="12"/>
      <c r="I4239" s="12"/>
      <c r="J4239" s="12"/>
      <c r="K4239" s="12"/>
      <c r="L4239" s="12"/>
      <c r="M4239" s="12"/>
      <c r="N4239" s="12"/>
      <c r="O4239" s="12">
        <v>2</v>
      </c>
      <c r="P4239" s="12"/>
      <c r="Q4239" s="12"/>
      <c r="R4239" s="12"/>
      <c r="S4239" s="12"/>
      <c r="T4239" s="12"/>
      <c r="U4239" s="12">
        <f t="shared" si="992"/>
        <v>11</v>
      </c>
    </row>
    <row r="4240" spans="1:24">
      <c r="A4240" s="16"/>
      <c r="B4240" s="16"/>
      <c r="C4240" s="12" t="s">
        <v>32</v>
      </c>
      <c r="D4240" s="12"/>
      <c r="E4240" s="12"/>
      <c r="F4240" s="12"/>
      <c r="G4240" s="12">
        <v>14</v>
      </c>
      <c r="H4240" s="12">
        <v>22</v>
      </c>
      <c r="I4240" s="12">
        <v>12</v>
      </c>
      <c r="J4240" s="12">
        <v>7</v>
      </c>
      <c r="K4240" s="12">
        <v>20</v>
      </c>
      <c r="L4240" s="12">
        <v>10</v>
      </c>
      <c r="M4240" s="12"/>
      <c r="N4240" s="12">
        <v>25</v>
      </c>
      <c r="O4240" s="12">
        <v>7</v>
      </c>
      <c r="P4240" s="12"/>
      <c r="Q4240" s="12"/>
      <c r="R4240" s="12"/>
      <c r="S4240" s="12"/>
      <c r="T4240" s="12"/>
      <c r="U4240" s="12">
        <f t="shared" si="992"/>
        <v>117</v>
      </c>
    </row>
    <row r="4241" spans="1:21">
      <c r="A4241" s="17"/>
      <c r="B4241" s="18"/>
      <c r="C4241" s="19" t="s">
        <v>33</v>
      </c>
      <c r="D4241" s="19">
        <f>SUM(D4232:D4240)</f>
        <v>27</v>
      </c>
      <c r="E4241" s="19">
        <f>SUM(E4232:E4240)</f>
        <v>28</v>
      </c>
      <c r="F4241" s="19">
        <f t="shared" ref="F4241:U4241" si="993">SUM(F4232:F4240)</f>
        <v>36</v>
      </c>
      <c r="G4241" s="19">
        <f t="shared" si="993"/>
        <v>143</v>
      </c>
      <c r="H4241" s="19">
        <f t="shared" si="993"/>
        <v>158</v>
      </c>
      <c r="I4241" s="19">
        <f t="shared" si="993"/>
        <v>170</v>
      </c>
      <c r="J4241" s="19">
        <f t="shared" si="993"/>
        <v>157</v>
      </c>
      <c r="K4241" s="19">
        <f t="shared" si="993"/>
        <v>178</v>
      </c>
      <c r="L4241" s="19">
        <f t="shared" si="993"/>
        <v>61</v>
      </c>
      <c r="M4241" s="19">
        <f t="shared" si="993"/>
        <v>11</v>
      </c>
      <c r="N4241" s="19">
        <f t="shared" si="993"/>
        <v>51</v>
      </c>
      <c r="O4241" s="19">
        <f t="shared" si="993"/>
        <v>33</v>
      </c>
      <c r="P4241" s="19">
        <f t="shared" si="993"/>
        <v>28</v>
      </c>
      <c r="Q4241" s="19">
        <f t="shared" si="993"/>
        <v>23</v>
      </c>
      <c r="R4241" s="19">
        <f t="shared" si="993"/>
        <v>0</v>
      </c>
      <c r="S4241" s="19">
        <f t="shared" si="993"/>
        <v>0</v>
      </c>
      <c r="T4241" s="19">
        <f t="shared" si="993"/>
        <v>0</v>
      </c>
      <c r="U4241" s="19">
        <f t="shared" si="993"/>
        <v>1077</v>
      </c>
    </row>
    <row r="4244" spans="1:21" ht="96">
      <c r="A4244" s="8" t="s">
        <v>2</v>
      </c>
      <c r="B4244" s="8" t="s">
        <v>3</v>
      </c>
      <c r="C4244" s="8" t="s">
        <v>4</v>
      </c>
      <c r="D4244" s="9" t="str">
        <f>D5</f>
        <v>ANGGREK</v>
      </c>
      <c r="E4244" s="9" t="str">
        <f>E5</f>
        <v>BOUGENVIL</v>
      </c>
      <c r="F4244" s="9" t="str">
        <f t="shared" ref="F4244:P4244" si="994">F5</f>
        <v>CAMELIA</v>
      </c>
      <c r="G4244" s="9" t="str">
        <f t="shared" si="994"/>
        <v>DEWANDARU</v>
      </c>
      <c r="H4244" s="9" t="str">
        <f t="shared" si="994"/>
        <v>EDELWEIS</v>
      </c>
      <c r="I4244" s="9" t="str">
        <f t="shared" si="994"/>
        <v>FLAMBOYAN</v>
      </c>
      <c r="J4244" s="9" t="str">
        <f t="shared" si="994"/>
        <v>GERANIUM</v>
      </c>
      <c r="K4244" s="9" t="str">
        <f t="shared" si="994"/>
        <v>HELIKONIA</v>
      </c>
      <c r="L4244" s="9" t="str">
        <f t="shared" si="994"/>
        <v>IVY</v>
      </c>
      <c r="M4244" s="9" t="str">
        <f t="shared" si="994"/>
        <v>JASMIN</v>
      </c>
      <c r="N4244" s="9" t="str">
        <f t="shared" si="994"/>
        <v>IGD</v>
      </c>
      <c r="O4244" s="9" t="str">
        <f t="shared" si="994"/>
        <v>HCU</v>
      </c>
      <c r="P4244" s="9" t="str">
        <f t="shared" si="994"/>
        <v>PENUNJANG</v>
      </c>
      <c r="Q4244" s="9" t="str">
        <f>Q5</f>
        <v>PELAYANAN</v>
      </c>
      <c r="R4244" s="9" t="str">
        <f>R5</f>
        <v>ADMIN</v>
      </c>
      <c r="S4244" s="9" t="str">
        <f>S5</f>
        <v>ASRAMA</v>
      </c>
      <c r="T4244" s="9" t="str">
        <f>T5</f>
        <v>MASJID</v>
      </c>
      <c r="U4244" s="9" t="str">
        <f>U5</f>
        <v>JUMLAH</v>
      </c>
    </row>
    <row r="4245" spans="1:21">
      <c r="A4245" s="10">
        <f>A4232+1</f>
        <v>15</v>
      </c>
      <c r="B4245" s="38" t="s">
        <v>34</v>
      </c>
      <c r="C4245" s="12" t="s">
        <v>24</v>
      </c>
      <c r="D4245" s="12"/>
      <c r="E4245" s="12"/>
      <c r="F4245" s="12"/>
      <c r="G4245" s="12">
        <v>24</v>
      </c>
      <c r="H4245" s="12">
        <v>24</v>
      </c>
      <c r="I4245" s="12">
        <v>29</v>
      </c>
      <c r="J4245" s="12">
        <v>28</v>
      </c>
      <c r="K4245" s="12">
        <v>31</v>
      </c>
      <c r="L4245" s="12">
        <v>17</v>
      </c>
      <c r="M4245" s="12"/>
      <c r="N4245" s="12"/>
      <c r="O4245" s="12">
        <v>8</v>
      </c>
      <c r="P4245" s="12">
        <v>7</v>
      </c>
      <c r="Q4245" s="12">
        <v>10</v>
      </c>
      <c r="R4245" s="12"/>
      <c r="S4245" s="12"/>
      <c r="T4245" s="12"/>
      <c r="U4245" s="12">
        <f t="shared" ref="U4245:U4253" si="995">SUM(E4245:T4245)</f>
        <v>178</v>
      </c>
    </row>
    <row r="4246" spans="1:21">
      <c r="A4246" s="14"/>
      <c r="B4246" s="15">
        <f>B4233+1</f>
        <v>46341</v>
      </c>
      <c r="C4246" s="12" t="s">
        <v>25</v>
      </c>
      <c r="D4246" s="12"/>
      <c r="E4246" s="12"/>
      <c r="F4246" s="12"/>
      <c r="G4246" s="12">
        <v>23</v>
      </c>
      <c r="H4246" s="12">
        <v>25</v>
      </c>
      <c r="I4246" s="12">
        <v>28</v>
      </c>
      <c r="J4246" s="12">
        <v>29</v>
      </c>
      <c r="K4246" s="12">
        <v>32</v>
      </c>
      <c r="L4246" s="12">
        <v>14</v>
      </c>
      <c r="M4246" s="12"/>
      <c r="N4246" s="12"/>
      <c r="O4246" s="12">
        <v>2</v>
      </c>
      <c r="P4246" s="12"/>
      <c r="Q4246" s="12">
        <v>6</v>
      </c>
      <c r="R4246" s="12"/>
      <c r="S4246" s="12"/>
      <c r="T4246" s="12"/>
      <c r="U4246" s="12">
        <f t="shared" si="995"/>
        <v>159</v>
      </c>
    </row>
    <row r="4247" spans="1:21">
      <c r="A4247" s="14"/>
      <c r="B4247" s="14"/>
      <c r="C4247" s="12" t="s">
        <v>26</v>
      </c>
      <c r="D4247" s="12"/>
      <c r="E4247" s="12"/>
      <c r="F4247" s="12"/>
      <c r="G4247" s="12">
        <v>5</v>
      </c>
      <c r="H4247" s="12">
        <v>4</v>
      </c>
      <c r="I4247" s="12">
        <v>6</v>
      </c>
      <c r="J4247" s="12">
        <v>4</v>
      </c>
      <c r="K4247" s="12">
        <v>12</v>
      </c>
      <c r="L4247" s="12">
        <v>5</v>
      </c>
      <c r="M4247" s="12"/>
      <c r="N4247" s="12"/>
      <c r="O4247" s="12">
        <v>3</v>
      </c>
      <c r="P4247" s="12">
        <v>2</v>
      </c>
      <c r="Q4247" s="12">
        <v>10</v>
      </c>
      <c r="R4247" s="12"/>
      <c r="S4247" s="12"/>
      <c r="T4247" s="12"/>
      <c r="U4247" s="12">
        <f t="shared" si="995"/>
        <v>51</v>
      </c>
    </row>
    <row r="4248" spans="1:21">
      <c r="A4248" s="14"/>
      <c r="B4248" s="14"/>
      <c r="C4248" s="12" t="s">
        <v>27</v>
      </c>
      <c r="D4248" s="12">
        <v>8</v>
      </c>
      <c r="E4248" s="12">
        <v>5</v>
      </c>
      <c r="F4248" s="12">
        <v>7</v>
      </c>
      <c r="G4248" s="12">
        <v>24</v>
      </c>
      <c r="H4248" s="12">
        <v>27</v>
      </c>
      <c r="I4248" s="12">
        <v>26</v>
      </c>
      <c r="J4248" s="12">
        <v>26</v>
      </c>
      <c r="K4248" s="12">
        <v>26</v>
      </c>
      <c r="L4248" s="12">
        <v>2</v>
      </c>
      <c r="M4248" s="12">
        <v>9</v>
      </c>
      <c r="N4248" s="12">
        <v>4</v>
      </c>
      <c r="O4248" s="12">
        <v>3</v>
      </c>
      <c r="P4248" s="12">
        <v>2</v>
      </c>
      <c r="Q4248" s="12">
        <v>11</v>
      </c>
      <c r="R4248" s="12">
        <v>3</v>
      </c>
      <c r="S4248" s="12"/>
      <c r="T4248" s="12"/>
      <c r="U4248" s="12">
        <f t="shared" si="995"/>
        <v>175</v>
      </c>
    </row>
    <row r="4249" spans="1:21">
      <c r="A4249" s="14"/>
      <c r="B4249" s="14"/>
      <c r="C4249" s="12" t="s">
        <v>28</v>
      </c>
      <c r="D4249" s="12">
        <v>7</v>
      </c>
      <c r="E4249" s="12">
        <v>8</v>
      </c>
      <c r="F4249" s="12">
        <v>11</v>
      </c>
      <c r="G4249" s="12">
        <v>32</v>
      </c>
      <c r="H4249" s="12">
        <v>29</v>
      </c>
      <c r="I4249" s="12">
        <v>27</v>
      </c>
      <c r="J4249" s="12">
        <v>30</v>
      </c>
      <c r="K4249" s="12">
        <v>32</v>
      </c>
      <c r="L4249" s="12">
        <v>4</v>
      </c>
      <c r="M4249" s="12">
        <v>7</v>
      </c>
      <c r="N4249" s="12">
        <v>6</v>
      </c>
      <c r="O4249" s="12">
        <v>3</v>
      </c>
      <c r="P4249" s="12">
        <v>2</v>
      </c>
      <c r="Q4249" s="12">
        <v>6</v>
      </c>
      <c r="R4249" s="12">
        <v>4</v>
      </c>
      <c r="S4249" s="12"/>
      <c r="T4249" s="12"/>
      <c r="U4249" s="12">
        <f t="shared" si="995"/>
        <v>201</v>
      </c>
    </row>
    <row r="4250" spans="1:21">
      <c r="A4250" s="14"/>
      <c r="B4250" s="14"/>
      <c r="C4250" s="12" t="s">
        <v>35</v>
      </c>
      <c r="D4250" s="12">
        <v>6</v>
      </c>
      <c r="E4250" s="12">
        <v>6</v>
      </c>
      <c r="F4250" s="12">
        <v>7</v>
      </c>
      <c r="G4250" s="12">
        <v>32</v>
      </c>
      <c r="H4250" s="12">
        <v>24</v>
      </c>
      <c r="I4250" s="12">
        <v>33</v>
      </c>
      <c r="J4250" s="12">
        <v>32</v>
      </c>
      <c r="K4250" s="12">
        <v>34</v>
      </c>
      <c r="L4250" s="12">
        <v>2</v>
      </c>
      <c r="M4250" s="12">
        <v>8</v>
      </c>
      <c r="N4250" s="12">
        <v>2</v>
      </c>
      <c r="O4250" s="12">
        <v>2</v>
      </c>
      <c r="P4250" s="12">
        <v>1</v>
      </c>
      <c r="Q4250" s="12">
        <v>5</v>
      </c>
      <c r="R4250" s="12">
        <v>2</v>
      </c>
      <c r="S4250" s="12"/>
      <c r="T4250" s="12"/>
      <c r="U4250" s="12">
        <f t="shared" si="995"/>
        <v>190</v>
      </c>
    </row>
    <row r="4251" spans="1:21">
      <c r="A4251" s="14"/>
      <c r="B4251" s="14"/>
      <c r="C4251" s="12" t="s">
        <v>36</v>
      </c>
      <c r="D4251" s="12">
        <v>5</v>
      </c>
      <c r="E4251" s="12">
        <v>5</v>
      </c>
      <c r="F4251" s="12">
        <v>7</v>
      </c>
      <c r="G4251" s="12"/>
      <c r="H4251" s="12"/>
      <c r="I4251" s="12"/>
      <c r="J4251" s="12"/>
      <c r="K4251" s="12"/>
      <c r="L4251" s="12"/>
      <c r="M4251" s="12"/>
      <c r="N4251" s="12"/>
      <c r="O4251" s="12">
        <v>4</v>
      </c>
      <c r="P4251" s="12"/>
      <c r="Q4251" s="12">
        <v>5</v>
      </c>
      <c r="R4251" s="12"/>
      <c r="S4251" s="12"/>
      <c r="T4251" s="12"/>
      <c r="U4251" s="12">
        <f t="shared" si="995"/>
        <v>21</v>
      </c>
    </row>
    <row r="4252" spans="1:21">
      <c r="A4252" s="14"/>
      <c r="B4252" s="14"/>
      <c r="C4252" s="12" t="s">
        <v>31</v>
      </c>
      <c r="D4252" s="12">
        <v>4</v>
      </c>
      <c r="E4252" s="12">
        <v>5</v>
      </c>
      <c r="F4252" s="12">
        <v>6</v>
      </c>
      <c r="G4252" s="12"/>
      <c r="H4252" s="12"/>
      <c r="I4252" s="12"/>
      <c r="J4252" s="12"/>
      <c r="K4252" s="12"/>
      <c r="L4252" s="12"/>
      <c r="M4252" s="12"/>
      <c r="N4252" s="12">
        <v>4</v>
      </c>
      <c r="O4252" s="12">
        <v>2</v>
      </c>
      <c r="P4252" s="12"/>
      <c r="Q4252" s="12"/>
      <c r="R4252" s="12"/>
      <c r="S4252" s="12"/>
      <c r="T4252" s="12"/>
      <c r="U4252" s="12">
        <f t="shared" si="995"/>
        <v>17</v>
      </c>
    </row>
    <row r="4253" spans="1:21">
      <c r="A4253" s="16"/>
      <c r="B4253" s="16"/>
      <c r="C4253" s="12" t="s">
        <v>32</v>
      </c>
      <c r="D4253" s="12"/>
      <c r="E4253" s="12">
        <v>1</v>
      </c>
      <c r="F4253" s="12"/>
      <c r="G4253" s="12">
        <v>18</v>
      </c>
      <c r="H4253" s="12">
        <v>19</v>
      </c>
      <c r="I4253" s="12">
        <v>9</v>
      </c>
      <c r="J4253" s="12">
        <v>15</v>
      </c>
      <c r="K4253" s="12">
        <v>12</v>
      </c>
      <c r="L4253" s="12">
        <v>12</v>
      </c>
      <c r="M4253" s="12"/>
      <c r="N4253" s="12"/>
      <c r="O4253" s="12">
        <v>7</v>
      </c>
      <c r="P4253" s="12"/>
      <c r="Q4253" s="12">
        <v>1</v>
      </c>
      <c r="R4253" s="12"/>
      <c r="S4253" s="12"/>
      <c r="T4253" s="12"/>
      <c r="U4253" s="12">
        <f t="shared" si="995"/>
        <v>94</v>
      </c>
    </row>
    <row r="4254" spans="1:21">
      <c r="A4254" s="17"/>
      <c r="B4254" s="18"/>
      <c r="C4254" s="19" t="s">
        <v>33</v>
      </c>
      <c r="D4254" s="19">
        <f>SUM(D4245:D4253)</f>
        <v>30</v>
      </c>
      <c r="E4254" s="19">
        <f>SUM(E4245:E4253)</f>
        <v>30</v>
      </c>
      <c r="F4254" s="19">
        <f t="shared" ref="F4254:U4254" si="996">SUM(F4245:F4253)</f>
        <v>38</v>
      </c>
      <c r="G4254" s="19">
        <f t="shared" si="996"/>
        <v>158</v>
      </c>
      <c r="H4254" s="19">
        <f t="shared" si="996"/>
        <v>152</v>
      </c>
      <c r="I4254" s="19">
        <f t="shared" si="996"/>
        <v>158</v>
      </c>
      <c r="J4254" s="19">
        <f t="shared" si="996"/>
        <v>164</v>
      </c>
      <c r="K4254" s="19">
        <f t="shared" si="996"/>
        <v>179</v>
      </c>
      <c r="L4254" s="19">
        <f t="shared" si="996"/>
        <v>56</v>
      </c>
      <c r="M4254" s="19">
        <f t="shared" si="996"/>
        <v>24</v>
      </c>
      <c r="N4254" s="19">
        <f t="shared" si="996"/>
        <v>16</v>
      </c>
      <c r="O4254" s="19">
        <f t="shared" si="996"/>
        <v>34</v>
      </c>
      <c r="P4254" s="19">
        <f t="shared" si="996"/>
        <v>14</v>
      </c>
      <c r="Q4254" s="19">
        <f t="shared" si="996"/>
        <v>54</v>
      </c>
      <c r="R4254" s="19">
        <f t="shared" si="996"/>
        <v>9</v>
      </c>
      <c r="S4254" s="19">
        <f t="shared" si="996"/>
        <v>0</v>
      </c>
      <c r="T4254" s="19">
        <f t="shared" si="996"/>
        <v>0</v>
      </c>
      <c r="U4254" s="19">
        <f t="shared" si="996"/>
        <v>1086</v>
      </c>
    </row>
    <row r="4257" spans="1:21" ht="96">
      <c r="A4257" s="8" t="s">
        <v>2</v>
      </c>
      <c r="B4257" s="8" t="s">
        <v>3</v>
      </c>
      <c r="C4257" s="8" t="s">
        <v>4</v>
      </c>
      <c r="D4257" s="9" t="str">
        <f>D5</f>
        <v>ANGGREK</v>
      </c>
      <c r="E4257" s="9" t="str">
        <f>E5</f>
        <v>BOUGENVIL</v>
      </c>
      <c r="F4257" s="9" t="str">
        <f t="shared" ref="F4257:P4257" si="997">F5</f>
        <v>CAMELIA</v>
      </c>
      <c r="G4257" s="9" t="str">
        <f t="shared" si="997"/>
        <v>DEWANDARU</v>
      </c>
      <c r="H4257" s="9" t="str">
        <f t="shared" si="997"/>
        <v>EDELWEIS</v>
      </c>
      <c r="I4257" s="9" t="str">
        <f t="shared" si="997"/>
        <v>FLAMBOYAN</v>
      </c>
      <c r="J4257" s="9" t="str">
        <f t="shared" si="997"/>
        <v>GERANIUM</v>
      </c>
      <c r="K4257" s="9" t="str">
        <f t="shared" si="997"/>
        <v>HELIKONIA</v>
      </c>
      <c r="L4257" s="9" t="str">
        <f t="shared" si="997"/>
        <v>IVY</v>
      </c>
      <c r="M4257" s="9" t="str">
        <f t="shared" si="997"/>
        <v>JASMIN</v>
      </c>
      <c r="N4257" s="9" t="str">
        <f t="shared" si="997"/>
        <v>IGD</v>
      </c>
      <c r="O4257" s="9" t="str">
        <f t="shared" si="997"/>
        <v>HCU</v>
      </c>
      <c r="P4257" s="9" t="str">
        <f t="shared" si="997"/>
        <v>PENUNJANG</v>
      </c>
      <c r="Q4257" s="9" t="str">
        <f>Q5</f>
        <v>PELAYANAN</v>
      </c>
      <c r="R4257" s="9" t="str">
        <f>R5</f>
        <v>ADMIN</v>
      </c>
      <c r="S4257" s="9" t="str">
        <f>S5</f>
        <v>ASRAMA</v>
      </c>
      <c r="T4257" s="9" t="str">
        <f>T5</f>
        <v>MASJID</v>
      </c>
      <c r="U4257" s="9" t="s">
        <v>22</v>
      </c>
    </row>
    <row r="4258" spans="1:21">
      <c r="A4258" s="10">
        <f>A4245+1</f>
        <v>16</v>
      </c>
      <c r="B4258" s="11" t="s">
        <v>37</v>
      </c>
      <c r="C4258" s="12" t="s">
        <v>24</v>
      </c>
      <c r="D4258" s="12"/>
      <c r="E4258" s="13"/>
      <c r="F4258" s="13"/>
      <c r="G4258" s="13">
        <v>21</v>
      </c>
      <c r="H4258" s="13">
        <v>16</v>
      </c>
      <c r="I4258" s="13">
        <v>29</v>
      </c>
      <c r="J4258" s="13">
        <v>29</v>
      </c>
      <c r="K4258" s="13">
        <v>30</v>
      </c>
      <c r="L4258" s="13">
        <v>12</v>
      </c>
      <c r="M4258" s="13"/>
      <c r="N4258" s="13"/>
      <c r="O4258" s="13">
        <v>14</v>
      </c>
      <c r="P4258" s="12">
        <v>12</v>
      </c>
      <c r="Q4258" s="12">
        <v>6</v>
      </c>
      <c r="R4258" s="12"/>
      <c r="S4258" s="12"/>
      <c r="T4258" s="12"/>
      <c r="U4258" s="12">
        <f t="shared" ref="U4258:U4266" si="998">SUM(D4258:T4258)</f>
        <v>169</v>
      </c>
    </row>
    <row r="4259" spans="1:21">
      <c r="A4259" s="14"/>
      <c r="B4259" s="15">
        <f>B4246+1</f>
        <v>46342</v>
      </c>
      <c r="C4259" s="12" t="s">
        <v>25</v>
      </c>
      <c r="D4259" s="12"/>
      <c r="E4259" s="13"/>
      <c r="F4259" s="13"/>
      <c r="G4259" s="13">
        <v>22</v>
      </c>
      <c r="H4259" s="13">
        <v>18</v>
      </c>
      <c r="I4259" s="13">
        <v>28</v>
      </c>
      <c r="J4259" s="13">
        <v>28</v>
      </c>
      <c r="K4259" s="13">
        <v>31</v>
      </c>
      <c r="L4259" s="13">
        <v>11</v>
      </c>
      <c r="M4259" s="13"/>
      <c r="N4259" s="13"/>
      <c r="O4259" s="13">
        <v>4</v>
      </c>
      <c r="P4259" s="12">
        <v>3</v>
      </c>
      <c r="Q4259" s="12"/>
      <c r="R4259" s="12"/>
      <c r="S4259" s="12"/>
      <c r="T4259" s="12"/>
      <c r="U4259" s="12">
        <f t="shared" si="998"/>
        <v>145</v>
      </c>
    </row>
    <row r="4260" spans="1:21">
      <c r="A4260" s="14"/>
      <c r="B4260" s="14"/>
      <c r="C4260" s="12" t="s">
        <v>26</v>
      </c>
      <c r="D4260" s="12"/>
      <c r="E4260" s="13"/>
      <c r="F4260" s="13"/>
      <c r="G4260" s="13">
        <v>6</v>
      </c>
      <c r="H4260" s="13">
        <v>9</v>
      </c>
      <c r="I4260" s="13">
        <v>7</v>
      </c>
      <c r="J4260" s="13">
        <v>8</v>
      </c>
      <c r="K4260" s="13">
        <v>12</v>
      </c>
      <c r="L4260" s="13">
        <v>4</v>
      </c>
      <c r="M4260" s="13"/>
      <c r="N4260" s="13"/>
      <c r="O4260" s="13">
        <v>5</v>
      </c>
      <c r="P4260" s="12">
        <v>4</v>
      </c>
      <c r="Q4260" s="12">
        <v>7</v>
      </c>
      <c r="R4260" s="12"/>
      <c r="S4260" s="12"/>
      <c r="T4260" s="12"/>
      <c r="U4260" s="12">
        <f t="shared" si="998"/>
        <v>62</v>
      </c>
    </row>
    <row r="4261" spans="1:21">
      <c r="A4261" s="14"/>
      <c r="B4261" s="14"/>
      <c r="C4261" s="12" t="s">
        <v>27</v>
      </c>
      <c r="D4261" s="12">
        <v>4</v>
      </c>
      <c r="E4261" s="13">
        <v>6</v>
      </c>
      <c r="F4261" s="13">
        <v>8</v>
      </c>
      <c r="G4261" s="13">
        <v>25</v>
      </c>
      <c r="H4261" s="13">
        <v>24</v>
      </c>
      <c r="I4261" s="13">
        <v>27</v>
      </c>
      <c r="J4261" s="13">
        <v>24</v>
      </c>
      <c r="K4261" s="13">
        <v>28</v>
      </c>
      <c r="L4261" s="13">
        <v>13</v>
      </c>
      <c r="M4261" s="13">
        <v>9</v>
      </c>
      <c r="N4261" s="13">
        <v>6</v>
      </c>
      <c r="O4261" s="13">
        <v>7</v>
      </c>
      <c r="P4261" s="12">
        <v>3</v>
      </c>
      <c r="Q4261" s="12">
        <v>7</v>
      </c>
      <c r="R4261" s="12"/>
      <c r="S4261" s="12">
        <v>18</v>
      </c>
      <c r="T4261" s="12"/>
      <c r="U4261" s="12">
        <f t="shared" si="998"/>
        <v>209</v>
      </c>
    </row>
    <row r="4262" spans="1:21">
      <c r="A4262" s="14"/>
      <c r="B4262" s="14"/>
      <c r="C4262" s="12" t="s">
        <v>28</v>
      </c>
      <c r="D4262" s="12">
        <v>5</v>
      </c>
      <c r="E4262" s="13">
        <v>12</v>
      </c>
      <c r="F4262" s="13">
        <v>9</v>
      </c>
      <c r="G4262" s="13">
        <v>26</v>
      </c>
      <c r="H4262" s="13">
        <v>27</v>
      </c>
      <c r="I4262" s="13">
        <v>35</v>
      </c>
      <c r="J4262" s="13">
        <v>32</v>
      </c>
      <c r="K4262" s="13">
        <v>35</v>
      </c>
      <c r="L4262" s="13">
        <v>15</v>
      </c>
      <c r="M4262" s="13">
        <v>8</v>
      </c>
      <c r="N4262" s="13">
        <v>10</v>
      </c>
      <c r="O4262" s="13">
        <v>8</v>
      </c>
      <c r="P4262" s="12">
        <v>3</v>
      </c>
      <c r="Q4262" s="12">
        <v>6</v>
      </c>
      <c r="R4262" s="12"/>
      <c r="S4262" s="12">
        <v>9</v>
      </c>
      <c r="T4262" s="12"/>
      <c r="U4262" s="12">
        <f t="shared" si="998"/>
        <v>240</v>
      </c>
    </row>
    <row r="4263" spans="1:21">
      <c r="A4263" s="14"/>
      <c r="B4263" s="14"/>
      <c r="C4263" s="12" t="s">
        <v>35</v>
      </c>
      <c r="D4263" s="12">
        <v>3</v>
      </c>
      <c r="E4263" s="13">
        <v>10</v>
      </c>
      <c r="F4263" s="13">
        <v>8</v>
      </c>
      <c r="G4263" s="13">
        <v>35</v>
      </c>
      <c r="H4263" s="13">
        <v>25</v>
      </c>
      <c r="I4263" s="13">
        <v>33</v>
      </c>
      <c r="J4263" s="13">
        <v>34</v>
      </c>
      <c r="K4263" s="13">
        <v>25</v>
      </c>
      <c r="L4263" s="13">
        <v>12</v>
      </c>
      <c r="M4263" s="13">
        <v>6</v>
      </c>
      <c r="N4263" s="13">
        <v>4</v>
      </c>
      <c r="O4263" s="13">
        <v>7</v>
      </c>
      <c r="P4263" s="12">
        <v>2</v>
      </c>
      <c r="Q4263" s="12">
        <v>5</v>
      </c>
      <c r="R4263" s="12"/>
      <c r="S4263" s="12">
        <v>18</v>
      </c>
      <c r="T4263" s="12"/>
      <c r="U4263" s="12">
        <f t="shared" si="998"/>
        <v>227</v>
      </c>
    </row>
    <row r="4264" spans="1:21">
      <c r="A4264" s="14"/>
      <c r="B4264" s="14"/>
      <c r="C4264" s="12" t="s">
        <v>36</v>
      </c>
      <c r="D4264" s="12">
        <v>4</v>
      </c>
      <c r="E4264" s="13">
        <v>12</v>
      </c>
      <c r="F4264" s="13">
        <v>8</v>
      </c>
      <c r="G4264" s="13"/>
      <c r="H4264" s="13"/>
      <c r="I4264" s="13"/>
      <c r="J4264" s="13"/>
      <c r="K4264" s="13"/>
      <c r="L4264" s="13"/>
      <c r="M4264" s="13"/>
      <c r="N4264" s="13"/>
      <c r="O4264" s="13"/>
      <c r="P4264" s="12"/>
      <c r="Q4264" s="12"/>
      <c r="R4264" s="12"/>
      <c r="S4264" s="12"/>
      <c r="T4264" s="12"/>
      <c r="U4264" s="12">
        <f t="shared" si="998"/>
        <v>24</v>
      </c>
    </row>
    <row r="4265" spans="1:21">
      <c r="A4265" s="14"/>
      <c r="B4265" s="14"/>
      <c r="C4265" s="12" t="s">
        <v>31</v>
      </c>
      <c r="D4265" s="12">
        <v>2</v>
      </c>
      <c r="E4265" s="13">
        <v>6</v>
      </c>
      <c r="F4265" s="13">
        <v>5</v>
      </c>
      <c r="G4265" s="13"/>
      <c r="H4265" s="13"/>
      <c r="I4265" s="13"/>
      <c r="J4265" s="13"/>
      <c r="K4265" s="13"/>
      <c r="L4265" s="13"/>
      <c r="M4265" s="13"/>
      <c r="N4265" s="13">
        <v>3</v>
      </c>
      <c r="O4265" s="13">
        <v>1</v>
      </c>
      <c r="P4265" s="12"/>
      <c r="Q4265" s="12">
        <v>2</v>
      </c>
      <c r="R4265" s="12"/>
      <c r="S4265" s="12"/>
      <c r="T4265" s="12"/>
      <c r="U4265" s="12">
        <f t="shared" si="998"/>
        <v>19</v>
      </c>
    </row>
    <row r="4266" spans="1:21">
      <c r="A4266" s="16"/>
      <c r="B4266" s="16"/>
      <c r="C4266" s="12" t="s">
        <v>32</v>
      </c>
      <c r="D4266" s="12"/>
      <c r="E4266" s="13"/>
      <c r="F4266" s="13"/>
      <c r="G4266" s="13">
        <v>8</v>
      </c>
      <c r="H4266" s="13">
        <v>19</v>
      </c>
      <c r="I4266" s="13">
        <v>12</v>
      </c>
      <c r="J4266" s="13">
        <v>6</v>
      </c>
      <c r="K4266" s="13">
        <v>7</v>
      </c>
      <c r="L4266" s="13">
        <v>9</v>
      </c>
      <c r="M4266" s="13"/>
      <c r="N4266" s="13">
        <v>25</v>
      </c>
      <c r="O4266" s="13">
        <v>5</v>
      </c>
      <c r="P4266" s="12"/>
      <c r="Q4266" s="12"/>
      <c r="R4266" s="12"/>
      <c r="S4266" s="12"/>
      <c r="T4266" s="12"/>
      <c r="U4266" s="12">
        <f t="shared" si="998"/>
        <v>91</v>
      </c>
    </row>
    <row r="4267" spans="1:21">
      <c r="A4267" s="17"/>
      <c r="B4267" s="18"/>
      <c r="C4267" s="19" t="s">
        <v>33</v>
      </c>
      <c r="D4267" s="19">
        <f>SUM(D4258:D4266)</f>
        <v>18</v>
      </c>
      <c r="E4267" s="19">
        <f>SUM(E4258:E4266)</f>
        <v>46</v>
      </c>
      <c r="F4267" s="19">
        <f t="shared" ref="F4267:U4267" si="999">SUM(F4258:F4266)</f>
        <v>38</v>
      </c>
      <c r="G4267" s="19">
        <f t="shared" si="999"/>
        <v>143</v>
      </c>
      <c r="H4267" s="19">
        <f t="shared" si="999"/>
        <v>138</v>
      </c>
      <c r="I4267" s="19">
        <f t="shared" si="999"/>
        <v>171</v>
      </c>
      <c r="J4267" s="19">
        <f t="shared" si="999"/>
        <v>161</v>
      </c>
      <c r="K4267" s="19">
        <f t="shared" si="999"/>
        <v>168</v>
      </c>
      <c r="L4267" s="19">
        <f t="shared" si="999"/>
        <v>76</v>
      </c>
      <c r="M4267" s="19">
        <f t="shared" si="999"/>
        <v>23</v>
      </c>
      <c r="N4267" s="19">
        <f t="shared" si="999"/>
        <v>48</v>
      </c>
      <c r="O4267" s="19">
        <f t="shared" si="999"/>
        <v>51</v>
      </c>
      <c r="P4267" s="19">
        <f t="shared" si="999"/>
        <v>27</v>
      </c>
      <c r="Q4267" s="19">
        <f t="shared" si="999"/>
        <v>33</v>
      </c>
      <c r="R4267" s="19">
        <f t="shared" si="999"/>
        <v>0</v>
      </c>
      <c r="S4267" s="19">
        <f t="shared" si="999"/>
        <v>45</v>
      </c>
      <c r="T4267" s="19">
        <f t="shared" si="999"/>
        <v>0</v>
      </c>
      <c r="U4267" s="19">
        <f t="shared" si="999"/>
        <v>1186</v>
      </c>
    </row>
    <row r="4270" spans="1:21" ht="96">
      <c r="A4270" s="8" t="s">
        <v>2</v>
      </c>
      <c r="B4270" s="8" t="s">
        <v>3</v>
      </c>
      <c r="C4270" s="8" t="s">
        <v>4</v>
      </c>
      <c r="D4270" s="9" t="str">
        <f>D5</f>
        <v>ANGGREK</v>
      </c>
      <c r="E4270" s="9" t="str">
        <f>E5</f>
        <v>BOUGENVIL</v>
      </c>
      <c r="F4270" s="9" t="str">
        <f t="shared" ref="F4270:P4270" si="1000">F5</f>
        <v>CAMELIA</v>
      </c>
      <c r="G4270" s="9" t="str">
        <f t="shared" si="1000"/>
        <v>DEWANDARU</v>
      </c>
      <c r="H4270" s="9" t="str">
        <f t="shared" si="1000"/>
        <v>EDELWEIS</v>
      </c>
      <c r="I4270" s="9" t="str">
        <f t="shared" si="1000"/>
        <v>FLAMBOYAN</v>
      </c>
      <c r="J4270" s="9" t="str">
        <f t="shared" si="1000"/>
        <v>GERANIUM</v>
      </c>
      <c r="K4270" s="9" t="str">
        <f t="shared" si="1000"/>
        <v>HELIKONIA</v>
      </c>
      <c r="L4270" s="9" t="str">
        <f t="shared" si="1000"/>
        <v>IVY</v>
      </c>
      <c r="M4270" s="9" t="str">
        <f t="shared" si="1000"/>
        <v>JASMIN</v>
      </c>
      <c r="N4270" s="9" t="str">
        <f t="shared" si="1000"/>
        <v>IGD</v>
      </c>
      <c r="O4270" s="9" t="str">
        <f t="shared" si="1000"/>
        <v>HCU</v>
      </c>
      <c r="P4270" s="9" t="str">
        <f t="shared" si="1000"/>
        <v>PENUNJANG</v>
      </c>
      <c r="Q4270" s="9" t="str">
        <f>Q5</f>
        <v>PELAYANAN</v>
      </c>
      <c r="R4270" s="9" t="str">
        <f>R5</f>
        <v>ADMIN</v>
      </c>
      <c r="S4270" s="9" t="str">
        <f>S5</f>
        <v>ASRAMA</v>
      </c>
      <c r="T4270" s="9" t="str">
        <f>T5</f>
        <v>MASJID</v>
      </c>
      <c r="U4270" s="9" t="str">
        <f>U5</f>
        <v>JUMLAH</v>
      </c>
    </row>
    <row r="4271" spans="1:21">
      <c r="A4271" s="10">
        <f>A4258+1</f>
        <v>17</v>
      </c>
      <c r="B4271" s="11" t="s">
        <v>39</v>
      </c>
      <c r="C4271" s="12" t="s">
        <v>24</v>
      </c>
      <c r="D4271" s="12"/>
      <c r="E4271" s="12"/>
      <c r="F4271" s="12"/>
      <c r="G4271" s="12">
        <v>22</v>
      </c>
      <c r="H4271" s="12">
        <v>26</v>
      </c>
      <c r="I4271" s="12">
        <v>28</v>
      </c>
      <c r="J4271" s="12">
        <v>29</v>
      </c>
      <c r="K4271" s="12">
        <v>30</v>
      </c>
      <c r="L4271" s="12">
        <v>9</v>
      </c>
      <c r="M4271" s="12"/>
      <c r="N4271" s="12"/>
      <c r="O4271" s="12">
        <v>12</v>
      </c>
      <c r="P4271" s="12">
        <v>8</v>
      </c>
      <c r="Q4271" s="12">
        <v>3</v>
      </c>
      <c r="R4271" s="12"/>
      <c r="S4271" s="12"/>
      <c r="T4271" s="12"/>
      <c r="U4271" s="12">
        <f t="shared" ref="U4271:U4279" si="1001">SUM(E4271:T4271)</f>
        <v>167</v>
      </c>
    </row>
    <row r="4272" spans="1:21">
      <c r="A4272" s="14"/>
      <c r="B4272" s="15">
        <f>B4259+1</f>
        <v>46343</v>
      </c>
      <c r="C4272" s="12" t="s">
        <v>25</v>
      </c>
      <c r="D4272" s="12"/>
      <c r="E4272" s="12"/>
      <c r="F4272" s="12"/>
      <c r="G4272" s="12">
        <v>21</v>
      </c>
      <c r="H4272" s="12">
        <v>25</v>
      </c>
      <c r="I4272" s="12">
        <v>29</v>
      </c>
      <c r="J4272" s="12">
        <v>30</v>
      </c>
      <c r="K4272" s="12">
        <v>31</v>
      </c>
      <c r="L4272" s="12">
        <v>8</v>
      </c>
      <c r="M4272" s="12"/>
      <c r="N4272" s="12"/>
      <c r="O4272" s="12"/>
      <c r="P4272" s="12"/>
      <c r="Q4272" s="12"/>
      <c r="R4272" s="12"/>
      <c r="S4272" s="12"/>
      <c r="T4272" s="12"/>
      <c r="U4272" s="12">
        <f t="shared" si="1001"/>
        <v>144</v>
      </c>
    </row>
    <row r="4273" spans="1:21">
      <c r="A4273" s="14"/>
      <c r="B4273" s="14"/>
      <c r="C4273" s="12" t="s">
        <v>26</v>
      </c>
      <c r="D4273" s="12"/>
      <c r="E4273" s="12"/>
      <c r="F4273" s="12"/>
      <c r="G4273" s="12">
        <v>6</v>
      </c>
      <c r="H4273" s="12">
        <v>8</v>
      </c>
      <c r="I4273" s="12">
        <v>7</v>
      </c>
      <c r="J4273" s="12">
        <v>6</v>
      </c>
      <c r="K4273" s="12">
        <v>10</v>
      </c>
      <c r="L4273" s="12">
        <v>7</v>
      </c>
      <c r="M4273" s="12"/>
      <c r="N4273" s="12"/>
      <c r="O4273" s="12">
        <v>4</v>
      </c>
      <c r="P4273" s="12"/>
      <c r="Q4273" s="12"/>
      <c r="R4273" s="12"/>
      <c r="S4273" s="12"/>
      <c r="T4273" s="12"/>
      <c r="U4273" s="12">
        <f t="shared" si="1001"/>
        <v>48</v>
      </c>
    </row>
    <row r="4274" spans="1:21">
      <c r="A4274" s="14"/>
      <c r="B4274" s="14"/>
      <c r="C4274" s="12" t="s">
        <v>27</v>
      </c>
      <c r="D4274" s="12">
        <v>5</v>
      </c>
      <c r="E4274" s="12">
        <v>4</v>
      </c>
      <c r="F4274" s="12">
        <v>6</v>
      </c>
      <c r="G4274" s="12">
        <v>24</v>
      </c>
      <c r="H4274" s="12">
        <v>31</v>
      </c>
      <c r="I4274" s="12">
        <v>26</v>
      </c>
      <c r="J4274" s="12">
        <v>32</v>
      </c>
      <c r="K4274" s="12">
        <v>25</v>
      </c>
      <c r="L4274" s="12">
        <v>5</v>
      </c>
      <c r="M4274" s="12">
        <v>2</v>
      </c>
      <c r="N4274" s="12">
        <v>9</v>
      </c>
      <c r="O4274" s="12">
        <v>2</v>
      </c>
      <c r="P4274" s="12">
        <v>2</v>
      </c>
      <c r="Q4274" s="12">
        <v>4</v>
      </c>
      <c r="R4274" s="12">
        <v>3</v>
      </c>
      <c r="S4274" s="12"/>
      <c r="T4274" s="12"/>
      <c r="U4274" s="12">
        <f t="shared" si="1001"/>
        <v>175</v>
      </c>
    </row>
    <row r="4275" spans="1:21">
      <c r="A4275" s="14"/>
      <c r="B4275" s="14"/>
      <c r="C4275" s="12" t="s">
        <v>28</v>
      </c>
      <c r="D4275" s="12">
        <v>4</v>
      </c>
      <c r="E4275" s="12">
        <v>7</v>
      </c>
      <c r="F4275" s="12">
        <v>9</v>
      </c>
      <c r="G4275" s="12">
        <v>25</v>
      </c>
      <c r="H4275" s="12">
        <v>27</v>
      </c>
      <c r="I4275" s="12">
        <v>32</v>
      </c>
      <c r="J4275" s="12">
        <v>25</v>
      </c>
      <c r="K4275" s="12">
        <v>26</v>
      </c>
      <c r="L4275" s="12">
        <v>4</v>
      </c>
      <c r="M4275" s="12">
        <v>2</v>
      </c>
      <c r="N4275" s="12">
        <v>6</v>
      </c>
      <c r="O4275" s="12">
        <v>4</v>
      </c>
      <c r="P4275" s="12">
        <v>4</v>
      </c>
      <c r="Q4275" s="12">
        <v>4</v>
      </c>
      <c r="R4275" s="12">
        <v>2</v>
      </c>
      <c r="S4275" s="12"/>
      <c r="T4275" s="12"/>
      <c r="U4275" s="12">
        <f t="shared" si="1001"/>
        <v>177</v>
      </c>
    </row>
    <row r="4276" spans="1:21">
      <c r="A4276" s="14"/>
      <c r="B4276" s="14"/>
      <c r="C4276" s="12" t="s">
        <v>35</v>
      </c>
      <c r="D4276" s="12">
        <v>3</v>
      </c>
      <c r="E4276" s="12">
        <v>6</v>
      </c>
      <c r="F4276" s="12">
        <v>7</v>
      </c>
      <c r="G4276" s="12">
        <v>29</v>
      </c>
      <c r="H4276" s="12">
        <v>22</v>
      </c>
      <c r="I4276" s="12">
        <v>25</v>
      </c>
      <c r="J4276" s="12">
        <v>26</v>
      </c>
      <c r="K4276" s="12">
        <v>34</v>
      </c>
      <c r="L4276" s="12">
        <v>3</v>
      </c>
      <c r="M4276" s="12">
        <v>1</v>
      </c>
      <c r="N4276" s="12">
        <v>5</v>
      </c>
      <c r="O4276" s="12">
        <v>2</v>
      </c>
      <c r="P4276" s="12">
        <v>2</v>
      </c>
      <c r="Q4276" s="12">
        <v>3</v>
      </c>
      <c r="R4276" s="12">
        <v>4</v>
      </c>
      <c r="S4276" s="12"/>
      <c r="T4276" s="12"/>
      <c r="U4276" s="12">
        <f t="shared" si="1001"/>
        <v>169</v>
      </c>
    </row>
    <row r="4277" spans="1:21">
      <c r="A4277" s="14"/>
      <c r="B4277" s="14"/>
      <c r="C4277" s="12" t="s">
        <v>36</v>
      </c>
      <c r="D4277" s="12">
        <v>2</v>
      </c>
      <c r="E4277" s="12">
        <v>5</v>
      </c>
      <c r="F4277" s="12">
        <v>10</v>
      </c>
      <c r="G4277" s="12"/>
      <c r="H4277" s="12"/>
      <c r="I4277" s="12"/>
      <c r="J4277" s="12"/>
      <c r="K4277" s="12"/>
      <c r="L4277" s="12"/>
      <c r="M4277" s="12"/>
      <c r="N4277" s="12">
        <v>4</v>
      </c>
      <c r="O4277" s="12">
        <v>4</v>
      </c>
      <c r="P4277" s="12"/>
      <c r="Q4277" s="12"/>
      <c r="R4277" s="12"/>
      <c r="S4277" s="12"/>
      <c r="T4277" s="12"/>
      <c r="U4277" s="12">
        <f t="shared" si="1001"/>
        <v>23</v>
      </c>
    </row>
    <row r="4278" spans="1:21">
      <c r="A4278" s="14"/>
      <c r="B4278" s="14"/>
      <c r="C4278" s="12" t="s">
        <v>31</v>
      </c>
      <c r="D4278" s="12">
        <v>1</v>
      </c>
      <c r="E4278" s="12">
        <v>4</v>
      </c>
      <c r="F4278" s="12">
        <v>6</v>
      </c>
      <c r="G4278" s="12"/>
      <c r="H4278" s="12"/>
      <c r="I4278" s="12"/>
      <c r="J4278" s="12"/>
      <c r="K4278" s="12"/>
      <c r="L4278" s="12"/>
      <c r="M4278" s="12"/>
      <c r="N4278" s="12"/>
      <c r="O4278" s="12">
        <v>2</v>
      </c>
      <c r="P4278" s="12"/>
      <c r="Q4278" s="12"/>
      <c r="R4278" s="12"/>
      <c r="S4278" s="12"/>
      <c r="T4278" s="12"/>
      <c r="U4278" s="12">
        <f t="shared" si="1001"/>
        <v>12</v>
      </c>
    </row>
    <row r="4279" spans="1:21">
      <c r="A4279" s="16"/>
      <c r="B4279" s="16"/>
      <c r="C4279" s="12" t="s">
        <v>32</v>
      </c>
      <c r="D4279" s="12"/>
      <c r="E4279" s="12"/>
      <c r="F4279" s="12"/>
      <c r="G4279" s="12">
        <v>12</v>
      </c>
      <c r="H4279" s="12">
        <v>11</v>
      </c>
      <c r="I4279" s="12">
        <v>18</v>
      </c>
      <c r="J4279" s="12">
        <v>9</v>
      </c>
      <c r="K4279" s="12">
        <v>12</v>
      </c>
      <c r="L4279" s="12">
        <v>8</v>
      </c>
      <c r="M4279" s="12"/>
      <c r="N4279" s="12">
        <v>4</v>
      </c>
      <c r="O4279" s="12">
        <v>6</v>
      </c>
      <c r="P4279" s="12"/>
      <c r="Q4279" s="12"/>
      <c r="R4279" s="12"/>
      <c r="S4279" s="12"/>
      <c r="T4279" s="12">
        <v>25</v>
      </c>
      <c r="U4279" s="12">
        <f t="shared" si="1001"/>
        <v>105</v>
      </c>
    </row>
    <row r="4280" spans="1:21">
      <c r="A4280" s="17"/>
      <c r="B4280" s="18"/>
      <c r="C4280" s="19" t="s">
        <v>33</v>
      </c>
      <c r="D4280" s="19">
        <f>SUM(D4271:D4279)</f>
        <v>15</v>
      </c>
      <c r="E4280" s="19">
        <f>SUM(E4271:E4279)</f>
        <v>26</v>
      </c>
      <c r="F4280" s="19">
        <f t="shared" ref="F4280:U4280" si="1002">SUM(F4271:F4279)</f>
        <v>38</v>
      </c>
      <c r="G4280" s="19">
        <f t="shared" si="1002"/>
        <v>139</v>
      </c>
      <c r="H4280" s="19">
        <f t="shared" si="1002"/>
        <v>150</v>
      </c>
      <c r="I4280" s="19">
        <f t="shared" si="1002"/>
        <v>165</v>
      </c>
      <c r="J4280" s="19">
        <f t="shared" si="1002"/>
        <v>157</v>
      </c>
      <c r="K4280" s="19">
        <f t="shared" si="1002"/>
        <v>168</v>
      </c>
      <c r="L4280" s="19">
        <f t="shared" si="1002"/>
        <v>44</v>
      </c>
      <c r="M4280" s="19">
        <f t="shared" si="1002"/>
        <v>5</v>
      </c>
      <c r="N4280" s="19">
        <f t="shared" si="1002"/>
        <v>28</v>
      </c>
      <c r="O4280" s="19">
        <f t="shared" si="1002"/>
        <v>36</v>
      </c>
      <c r="P4280" s="19">
        <f t="shared" si="1002"/>
        <v>16</v>
      </c>
      <c r="Q4280" s="19">
        <f t="shared" si="1002"/>
        <v>14</v>
      </c>
      <c r="R4280" s="19">
        <f t="shared" si="1002"/>
        <v>9</v>
      </c>
      <c r="S4280" s="19">
        <f t="shared" si="1002"/>
        <v>0</v>
      </c>
      <c r="T4280" s="19">
        <f t="shared" si="1002"/>
        <v>25</v>
      </c>
      <c r="U4280" s="19">
        <f t="shared" si="1002"/>
        <v>1020</v>
      </c>
    </row>
    <row r="4283" spans="1:21" ht="96">
      <c r="A4283" s="8" t="s">
        <v>2</v>
      </c>
      <c r="B4283" s="8" t="s">
        <v>3</v>
      </c>
      <c r="C4283" s="8" t="s">
        <v>4</v>
      </c>
      <c r="D4283" s="9" t="str">
        <f>D5</f>
        <v>ANGGREK</v>
      </c>
      <c r="E4283" s="9" t="str">
        <f>E5</f>
        <v>BOUGENVIL</v>
      </c>
      <c r="F4283" s="9" t="str">
        <f t="shared" ref="F4283:P4283" si="1003">F5</f>
        <v>CAMELIA</v>
      </c>
      <c r="G4283" s="9" t="str">
        <f t="shared" si="1003"/>
        <v>DEWANDARU</v>
      </c>
      <c r="H4283" s="9" t="str">
        <f t="shared" si="1003"/>
        <v>EDELWEIS</v>
      </c>
      <c r="I4283" s="9" t="str">
        <f t="shared" si="1003"/>
        <v>FLAMBOYAN</v>
      </c>
      <c r="J4283" s="9" t="str">
        <f t="shared" si="1003"/>
        <v>GERANIUM</v>
      </c>
      <c r="K4283" s="9" t="str">
        <f t="shared" si="1003"/>
        <v>HELIKONIA</v>
      </c>
      <c r="L4283" s="9" t="str">
        <f t="shared" si="1003"/>
        <v>IVY</v>
      </c>
      <c r="M4283" s="9" t="str">
        <f t="shared" si="1003"/>
        <v>JASMIN</v>
      </c>
      <c r="N4283" s="9" t="str">
        <f t="shared" si="1003"/>
        <v>IGD</v>
      </c>
      <c r="O4283" s="9" t="str">
        <f t="shared" si="1003"/>
        <v>HCU</v>
      </c>
      <c r="P4283" s="9" t="str">
        <f t="shared" si="1003"/>
        <v>PENUNJANG</v>
      </c>
      <c r="Q4283" s="9" t="str">
        <f>Q5</f>
        <v>PELAYANAN</v>
      </c>
      <c r="R4283" s="9" t="str">
        <f>R5</f>
        <v>ADMIN</v>
      </c>
      <c r="S4283" s="9" t="str">
        <f>S5</f>
        <v>ASRAMA</v>
      </c>
      <c r="T4283" s="9" t="str">
        <f>T5</f>
        <v>MASJID</v>
      </c>
      <c r="U4283" s="9" t="str">
        <f>U5</f>
        <v>JUMLAH</v>
      </c>
    </row>
    <row r="4284" spans="1:21">
      <c r="A4284" s="10">
        <f>A4271+1</f>
        <v>18</v>
      </c>
      <c r="B4284" s="11" t="s">
        <v>23</v>
      </c>
      <c r="C4284" s="12" t="s">
        <v>24</v>
      </c>
      <c r="D4284" s="12"/>
      <c r="E4284" s="12"/>
      <c r="F4284" s="12"/>
      <c r="G4284" s="12">
        <v>20</v>
      </c>
      <c r="H4284" s="12">
        <v>14</v>
      </c>
      <c r="I4284" s="12">
        <v>28</v>
      </c>
      <c r="J4284" s="12">
        <v>28</v>
      </c>
      <c r="K4284" s="12">
        <v>30</v>
      </c>
      <c r="L4284" s="12">
        <v>13</v>
      </c>
      <c r="M4284" s="12">
        <v>4</v>
      </c>
      <c r="N4284" s="12"/>
      <c r="O4284" s="12">
        <v>12</v>
      </c>
      <c r="P4284" s="12">
        <v>10</v>
      </c>
      <c r="Q4284" s="12">
        <v>19</v>
      </c>
      <c r="R4284" s="12"/>
      <c r="S4284" s="12"/>
      <c r="T4284" s="12"/>
      <c r="U4284" s="12">
        <f t="shared" ref="U4284:U4292" si="1004">SUM(E4284:T4284)</f>
        <v>178</v>
      </c>
    </row>
    <row r="4285" spans="1:21">
      <c r="A4285" s="14"/>
      <c r="B4285" s="15">
        <f>B4272+1</f>
        <v>46344</v>
      </c>
      <c r="C4285" s="12" t="s">
        <v>25</v>
      </c>
      <c r="D4285" s="12"/>
      <c r="E4285" s="12"/>
      <c r="F4285" s="12"/>
      <c r="G4285" s="12">
        <v>21</v>
      </c>
      <c r="H4285" s="12">
        <v>15</v>
      </c>
      <c r="I4285" s="12">
        <v>29</v>
      </c>
      <c r="J4285" s="12">
        <v>29</v>
      </c>
      <c r="K4285" s="12">
        <v>31</v>
      </c>
      <c r="L4285" s="12">
        <v>14</v>
      </c>
      <c r="M4285" s="12">
        <v>3</v>
      </c>
      <c r="N4285" s="12"/>
      <c r="O4285" s="12">
        <v>4</v>
      </c>
      <c r="P4285" s="12">
        <v>2</v>
      </c>
      <c r="Q4285" s="12">
        <v>18</v>
      </c>
      <c r="R4285" s="12"/>
      <c r="S4285" s="12"/>
      <c r="T4285" s="12"/>
      <c r="U4285" s="12">
        <f t="shared" si="1004"/>
        <v>166</v>
      </c>
    </row>
    <row r="4286" spans="1:21">
      <c r="A4286" s="14"/>
      <c r="B4286" s="14"/>
      <c r="C4286" s="12" t="s">
        <v>26</v>
      </c>
      <c r="D4286" s="12">
        <v>5</v>
      </c>
      <c r="E4286" s="12"/>
      <c r="F4286" s="12"/>
      <c r="G4286" s="12">
        <v>5</v>
      </c>
      <c r="H4286" s="12">
        <v>5</v>
      </c>
      <c r="I4286" s="12">
        <v>6</v>
      </c>
      <c r="J4286" s="12">
        <v>6</v>
      </c>
      <c r="K4286" s="12">
        <v>9</v>
      </c>
      <c r="L4286" s="12">
        <v>4</v>
      </c>
      <c r="M4286" s="12">
        <v>2</v>
      </c>
      <c r="N4286" s="12"/>
      <c r="O4286" s="12">
        <v>4</v>
      </c>
      <c r="P4286" s="12"/>
      <c r="Q4286" s="12">
        <v>15</v>
      </c>
      <c r="R4286" s="12"/>
      <c r="S4286" s="12"/>
      <c r="T4286" s="12"/>
      <c r="U4286" s="12">
        <f t="shared" si="1004"/>
        <v>56</v>
      </c>
    </row>
    <row r="4287" spans="1:21">
      <c r="A4287" s="14"/>
      <c r="B4287" s="14"/>
      <c r="C4287" s="12" t="s">
        <v>27</v>
      </c>
      <c r="D4287" s="12">
        <v>6</v>
      </c>
      <c r="E4287" s="12">
        <v>9</v>
      </c>
      <c r="F4287" s="12">
        <v>4</v>
      </c>
      <c r="G4287" s="12">
        <v>27</v>
      </c>
      <c r="H4287" s="12">
        <v>22</v>
      </c>
      <c r="I4287" s="12">
        <v>35</v>
      </c>
      <c r="J4287" s="12">
        <v>25</v>
      </c>
      <c r="K4287" s="12">
        <v>27</v>
      </c>
      <c r="L4287" s="12">
        <v>4</v>
      </c>
      <c r="M4287" s="12">
        <v>3</v>
      </c>
      <c r="N4287" s="12">
        <v>10</v>
      </c>
      <c r="O4287" s="12">
        <v>5</v>
      </c>
      <c r="P4287" s="12">
        <v>3</v>
      </c>
      <c r="Q4287" s="12">
        <v>9</v>
      </c>
      <c r="R4287" s="12"/>
      <c r="S4287" s="12"/>
      <c r="T4287" s="12"/>
      <c r="U4287" s="12">
        <f t="shared" si="1004"/>
        <v>183</v>
      </c>
    </row>
    <row r="4288" spans="1:21">
      <c r="A4288" s="14"/>
      <c r="B4288" s="14"/>
      <c r="C4288" s="12" t="s">
        <v>28</v>
      </c>
      <c r="D4288" s="12">
        <v>3</v>
      </c>
      <c r="E4288" s="12">
        <v>15</v>
      </c>
      <c r="F4288" s="12">
        <v>7</v>
      </c>
      <c r="G4288" s="12">
        <v>25</v>
      </c>
      <c r="H4288" s="12">
        <v>27</v>
      </c>
      <c r="I4288" s="12">
        <v>20</v>
      </c>
      <c r="J4288" s="12">
        <v>26</v>
      </c>
      <c r="K4288" s="12">
        <v>34</v>
      </c>
      <c r="L4288" s="12">
        <v>3</v>
      </c>
      <c r="M4288" s="12">
        <v>4</v>
      </c>
      <c r="N4288" s="12">
        <v>15</v>
      </c>
      <c r="O4288" s="12">
        <v>6</v>
      </c>
      <c r="P4288" s="12">
        <v>2</v>
      </c>
      <c r="Q4288" s="12">
        <v>12</v>
      </c>
      <c r="R4288" s="12"/>
      <c r="S4288" s="12"/>
      <c r="T4288" s="12"/>
      <c r="U4288" s="12">
        <f t="shared" si="1004"/>
        <v>196</v>
      </c>
    </row>
    <row r="4289" spans="1:21">
      <c r="A4289" s="14"/>
      <c r="B4289" s="14"/>
      <c r="C4289" s="12" t="s">
        <v>35</v>
      </c>
      <c r="D4289" s="12">
        <v>4</v>
      </c>
      <c r="E4289" s="12">
        <v>5</v>
      </c>
      <c r="F4289" s="12">
        <v>6</v>
      </c>
      <c r="G4289" s="12">
        <v>26</v>
      </c>
      <c r="H4289" s="12">
        <v>25</v>
      </c>
      <c r="I4289" s="12">
        <v>32</v>
      </c>
      <c r="J4289" s="12">
        <v>34</v>
      </c>
      <c r="K4289" s="12">
        <v>26</v>
      </c>
      <c r="L4289" s="12">
        <v>2</v>
      </c>
      <c r="M4289" s="12">
        <v>3</v>
      </c>
      <c r="N4289" s="12">
        <v>9</v>
      </c>
      <c r="O4289" s="12">
        <v>4</v>
      </c>
      <c r="P4289" s="12">
        <v>1</v>
      </c>
      <c r="Q4289" s="12">
        <v>15</v>
      </c>
      <c r="R4289" s="12"/>
      <c r="S4289" s="12"/>
      <c r="T4289" s="12"/>
      <c r="U4289" s="12">
        <f t="shared" si="1004"/>
        <v>188</v>
      </c>
    </row>
    <row r="4290" spans="1:21">
      <c r="A4290" s="14"/>
      <c r="B4290" s="14"/>
      <c r="C4290" s="12" t="s">
        <v>36</v>
      </c>
      <c r="D4290" s="12">
        <v>2</v>
      </c>
      <c r="E4290" s="12">
        <v>13</v>
      </c>
      <c r="F4290" s="12">
        <v>6</v>
      </c>
      <c r="G4290" s="12"/>
      <c r="H4290" s="12"/>
      <c r="I4290" s="12"/>
      <c r="J4290" s="12"/>
      <c r="K4290" s="12"/>
      <c r="L4290" s="12"/>
      <c r="M4290" s="12">
        <v>2</v>
      </c>
      <c r="N4290" s="12">
        <v>2</v>
      </c>
      <c r="O4290" s="12">
        <v>3</v>
      </c>
      <c r="P4290" s="12"/>
      <c r="Q4290" s="12"/>
      <c r="R4290" s="12"/>
      <c r="S4290" s="12"/>
      <c r="T4290" s="12"/>
      <c r="U4290" s="12">
        <f t="shared" si="1004"/>
        <v>26</v>
      </c>
    </row>
    <row r="4291" spans="1:21">
      <c r="A4291" s="14"/>
      <c r="B4291" s="14"/>
      <c r="C4291" s="12" t="s">
        <v>31</v>
      </c>
      <c r="D4291" s="12">
        <v>3</v>
      </c>
      <c r="E4291" s="12">
        <v>4</v>
      </c>
      <c r="F4291" s="12">
        <v>4</v>
      </c>
      <c r="G4291" s="12"/>
      <c r="H4291" s="12"/>
      <c r="I4291" s="12"/>
      <c r="J4291" s="12"/>
      <c r="K4291" s="12"/>
      <c r="L4291" s="12"/>
      <c r="M4291" s="12"/>
      <c r="N4291" s="12">
        <v>3</v>
      </c>
      <c r="O4291" s="12"/>
      <c r="P4291" s="12"/>
      <c r="Q4291" s="12"/>
      <c r="R4291" s="12"/>
      <c r="S4291" s="12"/>
      <c r="T4291" s="12"/>
      <c r="U4291" s="12">
        <f t="shared" si="1004"/>
        <v>11</v>
      </c>
    </row>
    <row r="4292" spans="1:21">
      <c r="A4292" s="16"/>
      <c r="B4292" s="16"/>
      <c r="C4292" s="12" t="s">
        <v>32</v>
      </c>
      <c r="D4292" s="12"/>
      <c r="E4292" s="12"/>
      <c r="F4292" s="12"/>
      <c r="G4292" s="12">
        <v>12</v>
      </c>
      <c r="H4292" s="12">
        <v>17</v>
      </c>
      <c r="I4292" s="12">
        <v>7</v>
      </c>
      <c r="J4292" s="12">
        <v>10</v>
      </c>
      <c r="K4292" s="12">
        <v>18</v>
      </c>
      <c r="L4292" s="12">
        <v>5</v>
      </c>
      <c r="M4292" s="12"/>
      <c r="N4292" s="12">
        <v>18</v>
      </c>
      <c r="O4292" s="12">
        <v>5</v>
      </c>
      <c r="P4292" s="12"/>
      <c r="Q4292" s="12"/>
      <c r="R4292" s="12"/>
      <c r="S4292" s="12"/>
      <c r="T4292" s="12">
        <v>27</v>
      </c>
      <c r="U4292" s="12">
        <f t="shared" si="1004"/>
        <v>119</v>
      </c>
    </row>
    <row r="4293" spans="1:21">
      <c r="A4293" s="17"/>
      <c r="B4293" s="18"/>
      <c r="C4293" s="19" t="s">
        <v>33</v>
      </c>
      <c r="D4293" s="19">
        <f>SUM(D4284:D4292)</f>
        <v>23</v>
      </c>
      <c r="E4293" s="19">
        <f>SUM(E4284:E4292)</f>
        <v>46</v>
      </c>
      <c r="F4293" s="19">
        <f t="shared" ref="F4293:U4293" si="1005">SUM(F4284:F4292)</f>
        <v>27</v>
      </c>
      <c r="G4293" s="19">
        <f t="shared" si="1005"/>
        <v>136</v>
      </c>
      <c r="H4293" s="19">
        <f t="shared" si="1005"/>
        <v>125</v>
      </c>
      <c r="I4293" s="19">
        <f t="shared" si="1005"/>
        <v>157</v>
      </c>
      <c r="J4293" s="19">
        <f t="shared" si="1005"/>
        <v>158</v>
      </c>
      <c r="K4293" s="19">
        <f t="shared" si="1005"/>
        <v>175</v>
      </c>
      <c r="L4293" s="19">
        <f t="shared" si="1005"/>
        <v>45</v>
      </c>
      <c r="M4293" s="19">
        <f t="shared" si="1005"/>
        <v>21</v>
      </c>
      <c r="N4293" s="19">
        <f t="shared" si="1005"/>
        <v>57</v>
      </c>
      <c r="O4293" s="19">
        <f t="shared" si="1005"/>
        <v>43</v>
      </c>
      <c r="P4293" s="19">
        <f t="shared" si="1005"/>
        <v>18</v>
      </c>
      <c r="Q4293" s="19">
        <f t="shared" si="1005"/>
        <v>88</v>
      </c>
      <c r="R4293" s="19">
        <f t="shared" si="1005"/>
        <v>0</v>
      </c>
      <c r="S4293" s="19">
        <f t="shared" si="1005"/>
        <v>0</v>
      </c>
      <c r="T4293" s="19">
        <f t="shared" si="1005"/>
        <v>27</v>
      </c>
      <c r="U4293" s="19">
        <f t="shared" si="1005"/>
        <v>1123</v>
      </c>
    </row>
    <row r="4296" spans="1:21" ht="96">
      <c r="A4296" s="8" t="s">
        <v>2</v>
      </c>
      <c r="B4296" s="8" t="s">
        <v>3</v>
      </c>
      <c r="C4296" s="8" t="s">
        <v>4</v>
      </c>
      <c r="D4296" s="9" t="str">
        <f>D5</f>
        <v>ANGGREK</v>
      </c>
      <c r="E4296" s="9" t="str">
        <f>E5</f>
        <v>BOUGENVIL</v>
      </c>
      <c r="F4296" s="9" t="str">
        <f t="shared" ref="F4296:P4296" si="1006">F5</f>
        <v>CAMELIA</v>
      </c>
      <c r="G4296" s="9" t="str">
        <f t="shared" si="1006"/>
        <v>DEWANDARU</v>
      </c>
      <c r="H4296" s="9" t="str">
        <f t="shared" si="1006"/>
        <v>EDELWEIS</v>
      </c>
      <c r="I4296" s="9" t="str">
        <f t="shared" si="1006"/>
        <v>FLAMBOYAN</v>
      </c>
      <c r="J4296" s="9" t="str">
        <f t="shared" si="1006"/>
        <v>GERANIUM</v>
      </c>
      <c r="K4296" s="9" t="str">
        <f t="shared" si="1006"/>
        <v>HELIKONIA</v>
      </c>
      <c r="L4296" s="9" t="str">
        <f t="shared" si="1006"/>
        <v>IVY</v>
      </c>
      <c r="M4296" s="9" t="str">
        <f t="shared" si="1006"/>
        <v>JASMIN</v>
      </c>
      <c r="N4296" s="9" t="str">
        <f t="shared" si="1006"/>
        <v>IGD</v>
      </c>
      <c r="O4296" s="9" t="str">
        <f t="shared" si="1006"/>
        <v>HCU</v>
      </c>
      <c r="P4296" s="9" t="str">
        <f t="shared" si="1006"/>
        <v>PENUNJANG</v>
      </c>
      <c r="Q4296" s="9" t="str">
        <f>Q5</f>
        <v>PELAYANAN</v>
      </c>
      <c r="R4296" s="9" t="str">
        <f>R5</f>
        <v>ADMIN</v>
      </c>
      <c r="S4296" s="9" t="str">
        <f>S5</f>
        <v>ASRAMA</v>
      </c>
      <c r="T4296" s="9" t="str">
        <f>T5</f>
        <v>MASJID</v>
      </c>
      <c r="U4296" s="9" t="str">
        <f>U5</f>
        <v>JUMLAH</v>
      </c>
    </row>
    <row r="4297" spans="1:21">
      <c r="A4297" s="10">
        <f>A4284+1</f>
        <v>19</v>
      </c>
      <c r="B4297" s="11" t="s">
        <v>40</v>
      </c>
      <c r="C4297" s="12" t="s">
        <v>24</v>
      </c>
      <c r="D4297" s="12"/>
      <c r="E4297" s="12"/>
      <c r="F4297" s="12"/>
      <c r="G4297" s="12">
        <v>19</v>
      </c>
      <c r="H4297" s="12">
        <v>18</v>
      </c>
      <c r="I4297" s="12">
        <v>26</v>
      </c>
      <c r="J4297" s="12">
        <v>29</v>
      </c>
      <c r="K4297" s="12">
        <v>30</v>
      </c>
      <c r="L4297" s="12">
        <v>16</v>
      </c>
      <c r="M4297" s="12">
        <v>4</v>
      </c>
      <c r="N4297" s="12"/>
      <c r="O4297" s="12">
        <v>11</v>
      </c>
      <c r="P4297" s="12">
        <v>9</v>
      </c>
      <c r="Q4297" s="12">
        <v>15</v>
      </c>
      <c r="R4297" s="12"/>
      <c r="S4297" s="12"/>
      <c r="T4297" s="12"/>
      <c r="U4297" s="12">
        <f t="shared" ref="U4297:U4305" si="1007">SUM(E4297:T4297)</f>
        <v>177</v>
      </c>
    </row>
    <row r="4298" spans="1:21">
      <c r="A4298" s="14"/>
      <c r="B4298" s="15">
        <f>B4285+1</f>
        <v>46345</v>
      </c>
      <c r="C4298" s="12" t="s">
        <v>25</v>
      </c>
      <c r="D4298" s="12"/>
      <c r="E4298" s="12"/>
      <c r="F4298" s="12"/>
      <c r="G4298" s="12">
        <v>19</v>
      </c>
      <c r="H4298" s="12">
        <v>17</v>
      </c>
      <c r="I4298" s="12">
        <v>27</v>
      </c>
      <c r="J4298" s="12">
        <v>30</v>
      </c>
      <c r="K4298" s="12">
        <v>31</v>
      </c>
      <c r="L4298" s="12">
        <v>18</v>
      </c>
      <c r="M4298" s="12">
        <v>3</v>
      </c>
      <c r="N4298" s="12"/>
      <c r="O4298" s="12">
        <v>3</v>
      </c>
      <c r="P4298" s="12">
        <v>3</v>
      </c>
      <c r="Q4298" s="12">
        <v>15</v>
      </c>
      <c r="R4298" s="12"/>
      <c r="S4298" s="12"/>
      <c r="T4298" s="12"/>
      <c r="U4298" s="12">
        <f t="shared" si="1007"/>
        <v>166</v>
      </c>
    </row>
    <row r="4299" spans="1:21">
      <c r="A4299" s="14"/>
      <c r="B4299" s="14"/>
      <c r="C4299" s="12" t="s">
        <v>26</v>
      </c>
      <c r="D4299" s="12"/>
      <c r="E4299" s="12"/>
      <c r="F4299" s="12"/>
      <c r="G4299" s="12">
        <v>9</v>
      </c>
      <c r="H4299" s="12">
        <v>6</v>
      </c>
      <c r="I4299" s="12">
        <v>8</v>
      </c>
      <c r="J4299" s="12">
        <v>9</v>
      </c>
      <c r="K4299" s="12">
        <v>15</v>
      </c>
      <c r="L4299" s="12">
        <v>7</v>
      </c>
      <c r="M4299" s="12">
        <v>3</v>
      </c>
      <c r="N4299" s="12"/>
      <c r="O4299" s="12">
        <v>4</v>
      </c>
      <c r="P4299" s="12">
        <v>2</v>
      </c>
      <c r="Q4299" s="12">
        <v>17</v>
      </c>
      <c r="R4299" s="12"/>
      <c r="S4299" s="12"/>
      <c r="T4299" s="12"/>
      <c r="U4299" s="12">
        <f t="shared" si="1007"/>
        <v>80</v>
      </c>
    </row>
    <row r="4300" spans="1:21">
      <c r="A4300" s="14"/>
      <c r="B4300" s="14"/>
      <c r="C4300" s="12" t="s">
        <v>27</v>
      </c>
      <c r="D4300" s="12">
        <v>3</v>
      </c>
      <c r="E4300" s="12">
        <v>9</v>
      </c>
      <c r="F4300" s="12">
        <v>8</v>
      </c>
      <c r="G4300" s="12">
        <v>28</v>
      </c>
      <c r="H4300" s="12">
        <v>32</v>
      </c>
      <c r="I4300" s="12">
        <v>25</v>
      </c>
      <c r="J4300" s="12">
        <v>24</v>
      </c>
      <c r="K4300" s="12">
        <v>34</v>
      </c>
      <c r="L4300" s="12">
        <v>9</v>
      </c>
      <c r="M4300" s="12">
        <v>4</v>
      </c>
      <c r="N4300" s="12">
        <v>14</v>
      </c>
      <c r="O4300" s="12">
        <v>4</v>
      </c>
      <c r="P4300" s="12">
        <v>3</v>
      </c>
      <c r="Q4300" s="12">
        <v>16</v>
      </c>
      <c r="R4300" s="12">
        <v>4</v>
      </c>
      <c r="S4300" s="12"/>
      <c r="T4300" s="12"/>
      <c r="U4300" s="12">
        <f t="shared" si="1007"/>
        <v>214</v>
      </c>
    </row>
    <row r="4301" spans="1:21">
      <c r="A4301" s="14"/>
      <c r="B4301" s="14"/>
      <c r="C4301" s="12" t="s">
        <v>28</v>
      </c>
      <c r="D4301" s="12">
        <v>5</v>
      </c>
      <c r="E4301" s="12">
        <v>9</v>
      </c>
      <c r="F4301" s="12">
        <v>7</v>
      </c>
      <c r="G4301" s="12">
        <v>34</v>
      </c>
      <c r="H4301" s="12">
        <v>28</v>
      </c>
      <c r="I4301" s="12">
        <v>33</v>
      </c>
      <c r="J4301" s="12">
        <v>29</v>
      </c>
      <c r="K4301" s="12">
        <v>25</v>
      </c>
      <c r="L4301" s="12">
        <v>4</v>
      </c>
      <c r="M4301" s="12">
        <v>5</v>
      </c>
      <c r="N4301" s="12">
        <v>18</v>
      </c>
      <c r="O4301" s="12">
        <v>6</v>
      </c>
      <c r="P4301" s="12">
        <v>3</v>
      </c>
      <c r="Q4301" s="12">
        <v>15</v>
      </c>
      <c r="R4301" s="12">
        <v>3</v>
      </c>
      <c r="S4301" s="12"/>
      <c r="T4301" s="12"/>
      <c r="U4301" s="12">
        <f t="shared" si="1007"/>
        <v>219</v>
      </c>
    </row>
    <row r="4302" spans="1:21">
      <c r="A4302" s="14"/>
      <c r="B4302" s="14"/>
      <c r="C4302" s="12" t="s">
        <v>35</v>
      </c>
      <c r="D4302" s="12">
        <v>4</v>
      </c>
      <c r="E4302" s="12">
        <v>8</v>
      </c>
      <c r="F4302" s="12">
        <v>9</v>
      </c>
      <c r="G4302" s="12">
        <v>26</v>
      </c>
      <c r="H4302" s="12">
        <v>32</v>
      </c>
      <c r="I4302" s="12">
        <v>24</v>
      </c>
      <c r="J4302" s="12">
        <v>33</v>
      </c>
      <c r="K4302" s="12">
        <v>36</v>
      </c>
      <c r="L4302" s="12">
        <v>2</v>
      </c>
      <c r="M4302" s="12">
        <v>4</v>
      </c>
      <c r="N4302" s="12">
        <v>9</v>
      </c>
      <c r="O4302" s="12">
        <v>3</v>
      </c>
      <c r="P4302" s="12">
        <v>2</v>
      </c>
      <c r="Q4302" s="12">
        <v>22</v>
      </c>
      <c r="R4302" s="12">
        <v>6</v>
      </c>
      <c r="S4302" s="12"/>
      <c r="T4302" s="12"/>
      <c r="U4302" s="12">
        <f t="shared" si="1007"/>
        <v>216</v>
      </c>
    </row>
    <row r="4303" spans="1:21">
      <c r="A4303" s="14"/>
      <c r="B4303" s="14"/>
      <c r="C4303" s="12" t="s">
        <v>36</v>
      </c>
      <c r="D4303" s="12">
        <v>2</v>
      </c>
      <c r="E4303" s="12">
        <v>20</v>
      </c>
      <c r="F4303" s="12">
        <v>8</v>
      </c>
      <c r="G4303" s="12"/>
      <c r="H4303" s="12"/>
      <c r="I4303" s="12"/>
      <c r="J4303" s="12"/>
      <c r="K4303" s="12"/>
      <c r="L4303" s="12"/>
      <c r="M4303" s="12"/>
      <c r="N4303" s="12"/>
      <c r="O4303" s="12">
        <v>4</v>
      </c>
      <c r="P4303" s="12"/>
      <c r="Q4303" s="12"/>
      <c r="R4303" s="12"/>
      <c r="S4303" s="12"/>
      <c r="T4303" s="12"/>
      <c r="U4303" s="12">
        <f t="shared" si="1007"/>
        <v>32</v>
      </c>
    </row>
    <row r="4304" spans="1:21">
      <c r="A4304" s="14"/>
      <c r="B4304" s="14"/>
      <c r="C4304" s="12" t="s">
        <v>31</v>
      </c>
      <c r="D4304" s="12">
        <v>3</v>
      </c>
      <c r="E4304" s="12">
        <v>4</v>
      </c>
      <c r="F4304" s="12">
        <v>5</v>
      </c>
      <c r="G4304" s="12"/>
      <c r="H4304" s="12"/>
      <c r="I4304" s="12"/>
      <c r="J4304" s="12"/>
      <c r="K4304" s="12"/>
      <c r="L4304" s="12"/>
      <c r="M4304" s="12"/>
      <c r="N4304" s="12">
        <v>6</v>
      </c>
      <c r="O4304" s="12">
        <v>1</v>
      </c>
      <c r="P4304" s="12"/>
      <c r="Q4304" s="12">
        <v>6</v>
      </c>
      <c r="R4304" s="12"/>
      <c r="S4304" s="12"/>
      <c r="T4304" s="12"/>
      <c r="U4304" s="12">
        <f t="shared" si="1007"/>
        <v>22</v>
      </c>
    </row>
    <row r="4305" spans="1:21">
      <c r="A4305" s="16"/>
      <c r="B4305" s="16"/>
      <c r="C4305" s="12" t="s">
        <v>32</v>
      </c>
      <c r="D4305" s="12"/>
      <c r="E4305" s="12"/>
      <c r="F4305" s="12"/>
      <c r="G4305" s="12">
        <v>19</v>
      </c>
      <c r="H4305" s="12">
        <v>19</v>
      </c>
      <c r="I4305" s="12">
        <v>6</v>
      </c>
      <c r="J4305" s="12">
        <v>6</v>
      </c>
      <c r="K4305" s="12">
        <v>17</v>
      </c>
      <c r="L4305" s="12">
        <v>15</v>
      </c>
      <c r="M4305" s="12"/>
      <c r="N4305" s="12">
        <v>22</v>
      </c>
      <c r="O4305" s="12">
        <v>7</v>
      </c>
      <c r="P4305" s="12"/>
      <c r="Q4305" s="12"/>
      <c r="R4305" s="12"/>
      <c r="S4305" s="12"/>
      <c r="T4305" s="12"/>
      <c r="U4305" s="12">
        <f t="shared" si="1007"/>
        <v>111</v>
      </c>
    </row>
    <row r="4306" spans="1:21">
      <c r="A4306" s="17"/>
      <c r="B4306" s="18"/>
      <c r="C4306" s="19" t="s">
        <v>33</v>
      </c>
      <c r="D4306" s="19">
        <f>SUM(D4297:D4305)</f>
        <v>17</v>
      </c>
      <c r="E4306" s="19">
        <f>SUM(E4297:E4305)</f>
        <v>50</v>
      </c>
      <c r="F4306" s="19">
        <f t="shared" ref="F4306:U4306" si="1008">SUM(F4297:F4305)</f>
        <v>37</v>
      </c>
      <c r="G4306" s="19">
        <f t="shared" si="1008"/>
        <v>154</v>
      </c>
      <c r="H4306" s="19">
        <f t="shared" si="1008"/>
        <v>152</v>
      </c>
      <c r="I4306" s="19">
        <f t="shared" si="1008"/>
        <v>149</v>
      </c>
      <c r="J4306" s="19">
        <f t="shared" si="1008"/>
        <v>160</v>
      </c>
      <c r="K4306" s="19">
        <f t="shared" si="1008"/>
        <v>188</v>
      </c>
      <c r="L4306" s="19">
        <f t="shared" si="1008"/>
        <v>71</v>
      </c>
      <c r="M4306" s="19">
        <f t="shared" si="1008"/>
        <v>23</v>
      </c>
      <c r="N4306" s="19">
        <f t="shared" si="1008"/>
        <v>69</v>
      </c>
      <c r="O4306" s="19">
        <f t="shared" si="1008"/>
        <v>43</v>
      </c>
      <c r="P4306" s="19">
        <f t="shared" si="1008"/>
        <v>22</v>
      </c>
      <c r="Q4306" s="19">
        <f t="shared" si="1008"/>
        <v>106</v>
      </c>
      <c r="R4306" s="19">
        <f t="shared" si="1008"/>
        <v>13</v>
      </c>
      <c r="S4306" s="19">
        <f t="shared" si="1008"/>
        <v>0</v>
      </c>
      <c r="T4306" s="19">
        <f t="shared" si="1008"/>
        <v>0</v>
      </c>
      <c r="U4306" s="19">
        <f t="shared" si="1008"/>
        <v>1237</v>
      </c>
    </row>
    <row r="4309" spans="1:21" ht="96">
      <c r="A4309" s="8" t="s">
        <v>2</v>
      </c>
      <c r="B4309" s="8" t="s">
        <v>3</v>
      </c>
      <c r="C4309" s="8" t="s">
        <v>4</v>
      </c>
      <c r="D4309" s="9" t="str">
        <f>D5</f>
        <v>ANGGREK</v>
      </c>
      <c r="E4309" s="9" t="str">
        <f>E5</f>
        <v>BOUGENVIL</v>
      </c>
      <c r="F4309" s="9" t="str">
        <f t="shared" ref="F4309:P4309" si="1009">F5</f>
        <v>CAMELIA</v>
      </c>
      <c r="G4309" s="9" t="str">
        <f t="shared" si="1009"/>
        <v>DEWANDARU</v>
      </c>
      <c r="H4309" s="9" t="str">
        <f t="shared" si="1009"/>
        <v>EDELWEIS</v>
      </c>
      <c r="I4309" s="9" t="str">
        <f t="shared" si="1009"/>
        <v>FLAMBOYAN</v>
      </c>
      <c r="J4309" s="9" t="str">
        <f t="shared" si="1009"/>
        <v>GERANIUM</v>
      </c>
      <c r="K4309" s="9" t="str">
        <f t="shared" si="1009"/>
        <v>HELIKONIA</v>
      </c>
      <c r="L4309" s="9" t="str">
        <f t="shared" si="1009"/>
        <v>IVY</v>
      </c>
      <c r="M4309" s="9" t="str">
        <f t="shared" si="1009"/>
        <v>JASMIN</v>
      </c>
      <c r="N4309" s="9" t="str">
        <f t="shared" si="1009"/>
        <v>IGD</v>
      </c>
      <c r="O4309" s="9" t="str">
        <f t="shared" si="1009"/>
        <v>HCU</v>
      </c>
      <c r="P4309" s="9" t="str">
        <f t="shared" si="1009"/>
        <v>PENUNJANG</v>
      </c>
      <c r="Q4309" s="9" t="str">
        <f>Q5</f>
        <v>PELAYANAN</v>
      </c>
      <c r="R4309" s="9" t="str">
        <f>R5</f>
        <v>ADMIN</v>
      </c>
      <c r="S4309" s="9" t="str">
        <f>S5</f>
        <v>ASRAMA</v>
      </c>
      <c r="T4309" s="9" t="str">
        <f>T5</f>
        <v>MASJID</v>
      </c>
      <c r="U4309" s="9" t="str">
        <f>U5</f>
        <v>JUMLAH</v>
      </c>
    </row>
    <row r="4310" spans="1:21">
      <c r="A4310" s="10">
        <f>A4297+1</f>
        <v>20</v>
      </c>
      <c r="B4310" s="11" t="s">
        <v>41</v>
      </c>
      <c r="C4310" s="12" t="s">
        <v>24</v>
      </c>
      <c r="D4310" s="12"/>
      <c r="E4310" s="12"/>
      <c r="F4310" s="12"/>
      <c r="G4310" s="12">
        <v>20</v>
      </c>
      <c r="H4310" s="12">
        <v>19</v>
      </c>
      <c r="I4310" s="12">
        <v>29</v>
      </c>
      <c r="J4310" s="12">
        <v>29</v>
      </c>
      <c r="K4310" s="12">
        <v>31</v>
      </c>
      <c r="L4310" s="12">
        <v>14</v>
      </c>
      <c r="M4310" s="12"/>
      <c r="N4310" s="12"/>
      <c r="O4310" s="12">
        <v>8</v>
      </c>
      <c r="P4310" s="12">
        <v>6</v>
      </c>
      <c r="Q4310" s="12">
        <v>8</v>
      </c>
      <c r="R4310" s="12"/>
      <c r="S4310" s="12"/>
      <c r="T4310" s="12"/>
      <c r="U4310" s="12">
        <f t="shared" ref="U4310:U4318" si="1010">SUM(D4310:T4310)</f>
        <v>164</v>
      </c>
    </row>
    <row r="4311" spans="1:21">
      <c r="A4311" s="14"/>
      <c r="B4311" s="15">
        <f>B4298+1</f>
        <v>46346</v>
      </c>
      <c r="C4311" s="12" t="s">
        <v>25</v>
      </c>
      <c r="D4311" s="12"/>
      <c r="E4311" s="12"/>
      <c r="F4311" s="12"/>
      <c r="G4311" s="12">
        <v>19</v>
      </c>
      <c r="H4311" s="12">
        <v>20</v>
      </c>
      <c r="I4311" s="12">
        <v>28</v>
      </c>
      <c r="J4311" s="12">
        <v>30</v>
      </c>
      <c r="K4311" s="12">
        <v>32</v>
      </c>
      <c r="L4311" s="12">
        <v>14</v>
      </c>
      <c r="M4311" s="12"/>
      <c r="N4311" s="12"/>
      <c r="O4311" s="12">
        <v>2</v>
      </c>
      <c r="P4311" s="12"/>
      <c r="Q4311" s="12">
        <v>9</v>
      </c>
      <c r="R4311" s="12"/>
      <c r="S4311" s="12"/>
      <c r="T4311" s="12"/>
      <c r="U4311" s="12">
        <f t="shared" si="1010"/>
        <v>154</v>
      </c>
    </row>
    <row r="4312" spans="1:21">
      <c r="A4312" s="14"/>
      <c r="B4312" s="14"/>
      <c r="C4312" s="12" t="s">
        <v>26</v>
      </c>
      <c r="D4312" s="12"/>
      <c r="E4312" s="12"/>
      <c r="F4312" s="12"/>
      <c r="G4312" s="29">
        <v>6</v>
      </c>
      <c r="H4312" s="12">
        <v>8</v>
      </c>
      <c r="I4312" s="12">
        <v>7</v>
      </c>
      <c r="J4312" s="12">
        <v>9</v>
      </c>
      <c r="K4312" s="12">
        <v>12</v>
      </c>
      <c r="L4312" s="12">
        <v>5</v>
      </c>
      <c r="M4312" s="12"/>
      <c r="N4312" s="12"/>
      <c r="O4312" s="12">
        <v>3</v>
      </c>
      <c r="P4312" s="12"/>
      <c r="Q4312" s="12">
        <v>2</v>
      </c>
      <c r="R4312" s="12"/>
      <c r="S4312" s="12"/>
      <c r="T4312" s="12"/>
      <c r="U4312" s="12">
        <f t="shared" si="1010"/>
        <v>52</v>
      </c>
    </row>
    <row r="4313" spans="1:21">
      <c r="A4313" s="14"/>
      <c r="B4313" s="14"/>
      <c r="C4313" s="12" t="s">
        <v>27</v>
      </c>
      <c r="D4313" s="12">
        <v>4</v>
      </c>
      <c r="E4313" s="12">
        <v>6</v>
      </c>
      <c r="F4313" s="12">
        <v>5</v>
      </c>
      <c r="G4313" s="12">
        <v>28</v>
      </c>
      <c r="H4313" s="12">
        <v>22</v>
      </c>
      <c r="I4313" s="12">
        <v>27</v>
      </c>
      <c r="J4313" s="12">
        <v>29</v>
      </c>
      <c r="K4313" s="12">
        <v>29</v>
      </c>
      <c r="L4313" s="12">
        <v>10</v>
      </c>
      <c r="M4313" s="12">
        <v>5</v>
      </c>
      <c r="N4313" s="12">
        <v>12</v>
      </c>
      <c r="O4313" s="12">
        <v>5</v>
      </c>
      <c r="P4313" s="12">
        <v>2</v>
      </c>
      <c r="Q4313" s="12">
        <v>7</v>
      </c>
      <c r="R4313" s="12"/>
      <c r="S4313" s="12">
        <v>12</v>
      </c>
      <c r="T4313" s="12"/>
      <c r="U4313" s="12">
        <f t="shared" si="1010"/>
        <v>203</v>
      </c>
    </row>
    <row r="4314" spans="1:21">
      <c r="A4314" s="14"/>
      <c r="B4314" s="14"/>
      <c r="C4314" s="12" t="s">
        <v>28</v>
      </c>
      <c r="D4314" s="12">
        <v>4</v>
      </c>
      <c r="E4314" s="12">
        <v>10</v>
      </c>
      <c r="F4314" s="12">
        <v>9</v>
      </c>
      <c r="G4314" s="12">
        <v>26</v>
      </c>
      <c r="H4314" s="12">
        <v>28</v>
      </c>
      <c r="I4314" s="12">
        <v>26</v>
      </c>
      <c r="J4314" s="12">
        <v>34</v>
      </c>
      <c r="K4314" s="12">
        <v>27</v>
      </c>
      <c r="L4314" s="12">
        <v>12</v>
      </c>
      <c r="M4314" s="12">
        <v>4</v>
      </c>
      <c r="N4314" s="12">
        <v>10</v>
      </c>
      <c r="O4314" s="12">
        <v>6</v>
      </c>
      <c r="P4314" s="12">
        <v>2</v>
      </c>
      <c r="Q4314" s="12">
        <v>12</v>
      </c>
      <c r="R4314" s="12"/>
      <c r="S4314" s="12">
        <v>10</v>
      </c>
      <c r="T4314" s="12"/>
      <c r="U4314" s="12">
        <f t="shared" si="1010"/>
        <v>220</v>
      </c>
    </row>
    <row r="4315" spans="1:21">
      <c r="A4315" s="14"/>
      <c r="B4315" s="14"/>
      <c r="C4315" s="12" t="s">
        <v>35</v>
      </c>
      <c r="D4315" s="12">
        <v>4</v>
      </c>
      <c r="E4315" s="12">
        <v>8</v>
      </c>
      <c r="F4315" s="12">
        <v>8</v>
      </c>
      <c r="G4315" s="12">
        <v>27</v>
      </c>
      <c r="H4315" s="12">
        <v>25</v>
      </c>
      <c r="I4315" s="12">
        <v>35</v>
      </c>
      <c r="J4315" s="12">
        <v>27</v>
      </c>
      <c r="K4315" s="12">
        <v>35</v>
      </c>
      <c r="L4315" s="12">
        <v>5</v>
      </c>
      <c r="M4315" s="12">
        <v>3</v>
      </c>
      <c r="N4315" s="12">
        <v>11</v>
      </c>
      <c r="O4315" s="12">
        <v>4</v>
      </c>
      <c r="P4315" s="12">
        <v>2</v>
      </c>
      <c r="Q4315" s="12">
        <v>14</v>
      </c>
      <c r="R4315" s="12"/>
      <c r="S4315" s="12">
        <v>13</v>
      </c>
      <c r="T4315" s="12"/>
      <c r="U4315" s="12">
        <f t="shared" si="1010"/>
        <v>221</v>
      </c>
    </row>
    <row r="4316" spans="1:21">
      <c r="A4316" s="14"/>
      <c r="B4316" s="14"/>
      <c r="C4316" s="12" t="s">
        <v>36</v>
      </c>
      <c r="D4316" s="12"/>
      <c r="E4316" s="12">
        <v>9</v>
      </c>
      <c r="F4316" s="12">
        <v>9</v>
      </c>
      <c r="G4316" s="12"/>
      <c r="H4316" s="12"/>
      <c r="I4316" s="12"/>
      <c r="J4316" s="12"/>
      <c r="K4316" s="12"/>
      <c r="L4316" s="12"/>
      <c r="M4316" s="12">
        <v>2</v>
      </c>
      <c r="N4316" s="12">
        <v>2</v>
      </c>
      <c r="O4316" s="12">
        <v>3</v>
      </c>
      <c r="P4316" s="12"/>
      <c r="Q4316" s="12">
        <v>3</v>
      </c>
      <c r="R4316" s="12"/>
      <c r="S4316" s="12"/>
      <c r="T4316" s="12"/>
      <c r="U4316" s="12">
        <f t="shared" si="1010"/>
        <v>28</v>
      </c>
    </row>
    <row r="4317" spans="1:21">
      <c r="A4317" s="14"/>
      <c r="B4317" s="14"/>
      <c r="C4317" s="12" t="s">
        <v>31</v>
      </c>
      <c r="D4317" s="12">
        <v>2</v>
      </c>
      <c r="E4317" s="12">
        <v>6</v>
      </c>
      <c r="F4317" s="12">
        <v>6</v>
      </c>
      <c r="G4317" s="12"/>
      <c r="H4317" s="12"/>
      <c r="I4317" s="12"/>
      <c r="J4317" s="12"/>
      <c r="K4317" s="12"/>
      <c r="L4317" s="12"/>
      <c r="M4317" s="12"/>
      <c r="N4317" s="12">
        <v>3</v>
      </c>
      <c r="O4317" s="12">
        <v>1</v>
      </c>
      <c r="P4317" s="12"/>
      <c r="Q4317" s="12"/>
      <c r="R4317" s="12"/>
      <c r="S4317" s="12"/>
      <c r="T4317" s="12"/>
      <c r="U4317" s="12">
        <f t="shared" si="1010"/>
        <v>18</v>
      </c>
    </row>
    <row r="4318" spans="1:21">
      <c r="A4318" s="16"/>
      <c r="B4318" s="16"/>
      <c r="C4318" s="12" t="s">
        <v>32</v>
      </c>
      <c r="D4318" s="12"/>
      <c r="E4318" s="12"/>
      <c r="F4318" s="12"/>
      <c r="G4318" s="12">
        <v>6</v>
      </c>
      <c r="H4318" s="12">
        <v>15</v>
      </c>
      <c r="I4318" s="12">
        <v>7</v>
      </c>
      <c r="J4318" s="12">
        <v>6</v>
      </c>
      <c r="K4318" s="12">
        <v>12</v>
      </c>
      <c r="L4318" s="12">
        <v>8</v>
      </c>
      <c r="M4318" s="12"/>
      <c r="N4318" s="12">
        <v>25</v>
      </c>
      <c r="O4318" s="12">
        <v>5</v>
      </c>
      <c r="P4318" s="12"/>
      <c r="Q4318" s="12"/>
      <c r="R4318" s="12"/>
      <c r="S4318" s="12"/>
      <c r="T4318" s="12"/>
      <c r="U4318" s="12">
        <f t="shared" si="1010"/>
        <v>84</v>
      </c>
    </row>
    <row r="4319" spans="1:21">
      <c r="A4319" s="17"/>
      <c r="B4319" s="18"/>
      <c r="C4319" s="19" t="s">
        <v>33</v>
      </c>
      <c r="D4319" s="19">
        <f>SUM(D4310:D4318)</f>
        <v>14</v>
      </c>
      <c r="E4319" s="19">
        <f>SUM(E4310:E4318)</f>
        <v>39</v>
      </c>
      <c r="F4319" s="19">
        <f t="shared" ref="F4319:U4319" si="1011">SUM(F4310:F4318)</f>
        <v>37</v>
      </c>
      <c r="G4319" s="19">
        <f t="shared" si="1011"/>
        <v>132</v>
      </c>
      <c r="H4319" s="19">
        <f t="shared" si="1011"/>
        <v>137</v>
      </c>
      <c r="I4319" s="19">
        <f t="shared" si="1011"/>
        <v>159</v>
      </c>
      <c r="J4319" s="19">
        <f t="shared" si="1011"/>
        <v>164</v>
      </c>
      <c r="K4319" s="19">
        <f t="shared" si="1011"/>
        <v>178</v>
      </c>
      <c r="L4319" s="19">
        <f t="shared" si="1011"/>
        <v>68</v>
      </c>
      <c r="M4319" s="19">
        <f t="shared" si="1011"/>
        <v>14</v>
      </c>
      <c r="N4319" s="19">
        <f t="shared" si="1011"/>
        <v>63</v>
      </c>
      <c r="O4319" s="19">
        <f t="shared" si="1011"/>
        <v>37</v>
      </c>
      <c r="P4319" s="19">
        <f t="shared" si="1011"/>
        <v>12</v>
      </c>
      <c r="Q4319" s="19">
        <f t="shared" si="1011"/>
        <v>55</v>
      </c>
      <c r="R4319" s="19">
        <f t="shared" si="1011"/>
        <v>0</v>
      </c>
      <c r="S4319" s="19">
        <f t="shared" si="1011"/>
        <v>35</v>
      </c>
      <c r="T4319" s="19">
        <f t="shared" si="1011"/>
        <v>0</v>
      </c>
      <c r="U4319" s="19">
        <f t="shared" si="1011"/>
        <v>1144</v>
      </c>
    </row>
    <row r="4322" spans="1:21" ht="96">
      <c r="A4322" s="8" t="s">
        <v>2</v>
      </c>
      <c r="B4322" s="8" t="s">
        <v>3</v>
      </c>
      <c r="C4322" s="8" t="s">
        <v>4</v>
      </c>
      <c r="D4322" s="9" t="str">
        <f>D5</f>
        <v>ANGGREK</v>
      </c>
      <c r="E4322" s="9" t="str">
        <f>E5</f>
        <v>BOUGENVIL</v>
      </c>
      <c r="F4322" s="9" t="str">
        <f t="shared" ref="F4322:P4322" si="1012">F5</f>
        <v>CAMELIA</v>
      </c>
      <c r="G4322" s="9" t="str">
        <f t="shared" si="1012"/>
        <v>DEWANDARU</v>
      </c>
      <c r="H4322" s="9" t="str">
        <f t="shared" si="1012"/>
        <v>EDELWEIS</v>
      </c>
      <c r="I4322" s="9" t="str">
        <f t="shared" si="1012"/>
        <v>FLAMBOYAN</v>
      </c>
      <c r="J4322" s="9" t="str">
        <f t="shared" si="1012"/>
        <v>GERANIUM</v>
      </c>
      <c r="K4322" s="9" t="str">
        <f t="shared" si="1012"/>
        <v>HELIKONIA</v>
      </c>
      <c r="L4322" s="9" t="str">
        <f t="shared" si="1012"/>
        <v>IVY</v>
      </c>
      <c r="M4322" s="9" t="str">
        <f t="shared" si="1012"/>
        <v>JASMIN</v>
      </c>
      <c r="N4322" s="9" t="str">
        <f t="shared" si="1012"/>
        <v>IGD</v>
      </c>
      <c r="O4322" s="9" t="str">
        <f t="shared" si="1012"/>
        <v>HCU</v>
      </c>
      <c r="P4322" s="9" t="str">
        <f t="shared" si="1012"/>
        <v>PENUNJANG</v>
      </c>
      <c r="Q4322" s="9" t="str">
        <f>Q5</f>
        <v>PELAYANAN</v>
      </c>
      <c r="R4322" s="9" t="str">
        <f>R5</f>
        <v>ADMIN</v>
      </c>
      <c r="S4322" s="9" t="str">
        <f>S5</f>
        <v>ASRAMA</v>
      </c>
      <c r="T4322" s="9" t="str">
        <f>T5</f>
        <v>MASJID</v>
      </c>
      <c r="U4322" s="9" t="str">
        <f>U5</f>
        <v>JUMLAH</v>
      </c>
    </row>
    <row r="4323" spans="1:21">
      <c r="A4323" s="10">
        <f>A4310+1</f>
        <v>21</v>
      </c>
      <c r="B4323" s="11" t="s">
        <v>38</v>
      </c>
      <c r="C4323" s="12" t="s">
        <v>24</v>
      </c>
      <c r="D4323" s="12"/>
      <c r="E4323" s="13"/>
      <c r="F4323" s="13"/>
      <c r="G4323" s="13">
        <v>20</v>
      </c>
      <c r="H4323" s="13">
        <v>18</v>
      </c>
      <c r="I4323" s="13">
        <v>29</v>
      </c>
      <c r="J4323" s="13">
        <v>29</v>
      </c>
      <c r="K4323" s="13">
        <v>31</v>
      </c>
      <c r="L4323" s="13">
        <v>17</v>
      </c>
      <c r="M4323" s="13"/>
      <c r="N4323" s="13"/>
      <c r="O4323" s="13">
        <v>12</v>
      </c>
      <c r="P4323" s="13">
        <v>9</v>
      </c>
      <c r="Q4323" s="12">
        <v>15</v>
      </c>
      <c r="R4323" s="12"/>
      <c r="S4323" s="12"/>
      <c r="T4323" s="12"/>
      <c r="U4323" s="12">
        <f t="shared" ref="U4323:U4331" si="1013">SUM(D4323:T4323)</f>
        <v>180</v>
      </c>
    </row>
    <row r="4324" spans="1:21">
      <c r="A4324" s="14"/>
      <c r="B4324" s="15">
        <f>B4311+1</f>
        <v>46347</v>
      </c>
      <c r="C4324" s="12" t="s">
        <v>25</v>
      </c>
      <c r="D4324" s="12"/>
      <c r="E4324" s="13"/>
      <c r="F4324" s="13"/>
      <c r="G4324" s="13">
        <v>20</v>
      </c>
      <c r="H4324" s="13">
        <v>20</v>
      </c>
      <c r="I4324" s="13">
        <v>28</v>
      </c>
      <c r="J4324" s="13">
        <v>30</v>
      </c>
      <c r="K4324" s="13">
        <v>32</v>
      </c>
      <c r="L4324" s="13">
        <v>15</v>
      </c>
      <c r="M4324" s="13"/>
      <c r="N4324" s="13"/>
      <c r="O4324" s="13">
        <v>3</v>
      </c>
      <c r="P4324" s="13">
        <v>2</v>
      </c>
      <c r="Q4324" s="12">
        <v>4</v>
      </c>
      <c r="R4324" s="12"/>
      <c r="S4324" s="12"/>
      <c r="T4324" s="12"/>
      <c r="U4324" s="12">
        <f t="shared" si="1013"/>
        <v>154</v>
      </c>
    </row>
    <row r="4325" spans="1:21">
      <c r="A4325" s="14"/>
      <c r="B4325" s="14"/>
      <c r="C4325" s="12" t="s">
        <v>26</v>
      </c>
      <c r="D4325" s="12"/>
      <c r="E4325" s="13"/>
      <c r="F4325" s="13"/>
      <c r="G4325" s="13">
        <v>4</v>
      </c>
      <c r="H4325" s="13">
        <v>5</v>
      </c>
      <c r="I4325" s="13">
        <v>9</v>
      </c>
      <c r="J4325" s="13">
        <v>9</v>
      </c>
      <c r="K4325" s="13">
        <v>12</v>
      </c>
      <c r="L4325" s="13">
        <v>5</v>
      </c>
      <c r="M4325" s="13"/>
      <c r="N4325" s="13"/>
      <c r="O4325" s="13">
        <v>4</v>
      </c>
      <c r="P4325" s="13"/>
      <c r="Q4325" s="12">
        <v>4</v>
      </c>
      <c r="R4325" s="12"/>
      <c r="S4325" s="12"/>
      <c r="T4325" s="12"/>
      <c r="U4325" s="12">
        <f t="shared" si="1013"/>
        <v>52</v>
      </c>
    </row>
    <row r="4326" spans="1:21">
      <c r="A4326" s="14"/>
      <c r="B4326" s="14"/>
      <c r="C4326" s="12" t="s">
        <v>27</v>
      </c>
      <c r="D4326" s="12">
        <v>3</v>
      </c>
      <c r="E4326" s="13">
        <v>9</v>
      </c>
      <c r="F4326" s="13">
        <v>5</v>
      </c>
      <c r="G4326" s="13">
        <v>28</v>
      </c>
      <c r="H4326" s="13">
        <v>31</v>
      </c>
      <c r="I4326" s="13">
        <v>26</v>
      </c>
      <c r="J4326" s="13">
        <v>27</v>
      </c>
      <c r="K4326" s="13">
        <v>33</v>
      </c>
      <c r="L4326" s="13">
        <v>9</v>
      </c>
      <c r="M4326" s="13"/>
      <c r="N4326" s="13">
        <v>12</v>
      </c>
      <c r="O4326" s="13">
        <v>6</v>
      </c>
      <c r="P4326" s="13">
        <v>4</v>
      </c>
      <c r="Q4326" s="12">
        <v>7</v>
      </c>
      <c r="R4326" s="12">
        <v>2</v>
      </c>
      <c r="S4326" s="12"/>
      <c r="T4326" s="12"/>
      <c r="U4326" s="12">
        <f t="shared" si="1013"/>
        <v>202</v>
      </c>
    </row>
    <row r="4327" spans="1:21">
      <c r="A4327" s="14"/>
      <c r="B4327" s="14"/>
      <c r="C4327" s="12" t="s">
        <v>28</v>
      </c>
      <c r="D4327" s="12">
        <v>4</v>
      </c>
      <c r="E4327" s="13">
        <v>11</v>
      </c>
      <c r="F4327" s="13">
        <v>9</v>
      </c>
      <c r="G4327" s="13">
        <v>34</v>
      </c>
      <c r="H4327" s="13">
        <v>27</v>
      </c>
      <c r="I4327" s="13">
        <v>33</v>
      </c>
      <c r="J4327" s="13">
        <v>34</v>
      </c>
      <c r="K4327" s="13">
        <v>29</v>
      </c>
      <c r="L4327" s="13">
        <v>6</v>
      </c>
      <c r="M4327" s="13"/>
      <c r="N4327" s="13">
        <v>9</v>
      </c>
      <c r="O4327" s="13">
        <v>8</v>
      </c>
      <c r="P4327" s="13">
        <v>3</v>
      </c>
      <c r="Q4327" s="12">
        <v>4</v>
      </c>
      <c r="R4327" s="12">
        <v>3</v>
      </c>
      <c r="S4327" s="12"/>
      <c r="T4327" s="12"/>
      <c r="U4327" s="12">
        <f t="shared" si="1013"/>
        <v>214</v>
      </c>
    </row>
    <row r="4328" spans="1:21">
      <c r="A4328" s="14"/>
      <c r="B4328" s="14"/>
      <c r="C4328" s="12" t="s">
        <v>35</v>
      </c>
      <c r="D4328" s="12">
        <v>5</v>
      </c>
      <c r="E4328" s="13">
        <v>8</v>
      </c>
      <c r="F4328" s="13">
        <v>8</v>
      </c>
      <c r="G4328" s="13">
        <v>32</v>
      </c>
      <c r="H4328" s="13">
        <v>35</v>
      </c>
      <c r="I4328" s="13">
        <v>32</v>
      </c>
      <c r="J4328" s="13">
        <v>33</v>
      </c>
      <c r="K4328" s="13">
        <v>25</v>
      </c>
      <c r="L4328" s="13">
        <v>3</v>
      </c>
      <c r="M4328" s="13"/>
      <c r="N4328" s="13">
        <v>10</v>
      </c>
      <c r="O4328" s="13">
        <v>4</v>
      </c>
      <c r="P4328" s="13">
        <v>3</v>
      </c>
      <c r="Q4328" s="12">
        <v>5</v>
      </c>
      <c r="R4328" s="12">
        <v>5</v>
      </c>
      <c r="S4328" s="12"/>
      <c r="T4328" s="12"/>
      <c r="U4328" s="12">
        <f t="shared" si="1013"/>
        <v>208</v>
      </c>
    </row>
    <row r="4329" spans="1:21">
      <c r="A4329" s="14"/>
      <c r="B4329" s="14"/>
      <c r="C4329" s="12" t="s">
        <v>36</v>
      </c>
      <c r="D4329" s="12">
        <v>2</v>
      </c>
      <c r="E4329" s="13">
        <v>17</v>
      </c>
      <c r="F4329" s="13">
        <v>9</v>
      </c>
      <c r="G4329" s="13"/>
      <c r="H4329" s="13"/>
      <c r="I4329" s="13"/>
      <c r="J4329" s="13"/>
      <c r="K4329" s="13"/>
      <c r="L4329" s="13"/>
      <c r="M4329" s="13"/>
      <c r="N4329" s="13"/>
      <c r="O4329" s="13">
        <v>3</v>
      </c>
      <c r="P4329" s="13"/>
      <c r="Q4329" s="12"/>
      <c r="R4329" s="12"/>
      <c r="S4329" s="12"/>
      <c r="T4329" s="12"/>
      <c r="U4329" s="12">
        <f t="shared" si="1013"/>
        <v>31</v>
      </c>
    </row>
    <row r="4330" spans="1:21">
      <c r="A4330" s="14"/>
      <c r="B4330" s="14"/>
      <c r="C4330" s="12" t="s">
        <v>31</v>
      </c>
      <c r="D4330" s="12">
        <v>1</v>
      </c>
      <c r="E4330" s="13">
        <v>6</v>
      </c>
      <c r="F4330" s="13">
        <v>5</v>
      </c>
      <c r="G4330" s="13"/>
      <c r="H4330" s="13"/>
      <c r="I4330" s="13"/>
      <c r="J4330" s="13"/>
      <c r="K4330" s="13"/>
      <c r="L4330" s="13"/>
      <c r="M4330" s="13"/>
      <c r="N4330" s="13">
        <v>9</v>
      </c>
      <c r="O4330" s="13">
        <v>1</v>
      </c>
      <c r="P4330" s="13"/>
      <c r="Q4330" s="12"/>
      <c r="R4330" s="12"/>
      <c r="S4330" s="12"/>
      <c r="T4330" s="12"/>
      <c r="U4330" s="12">
        <f t="shared" si="1013"/>
        <v>22</v>
      </c>
    </row>
    <row r="4331" spans="1:21">
      <c r="A4331" s="16"/>
      <c r="B4331" s="16"/>
      <c r="C4331" s="12" t="s">
        <v>32</v>
      </c>
      <c r="D4331" s="12"/>
      <c r="E4331" s="13"/>
      <c r="F4331" s="13"/>
      <c r="G4331" s="13">
        <v>6</v>
      </c>
      <c r="H4331" s="13">
        <v>9</v>
      </c>
      <c r="I4331" s="13">
        <v>4</v>
      </c>
      <c r="J4331" s="13">
        <v>7</v>
      </c>
      <c r="K4331" s="13">
        <v>11</v>
      </c>
      <c r="L4331" s="13">
        <v>6</v>
      </c>
      <c r="M4331" s="13"/>
      <c r="N4331" s="13">
        <v>22</v>
      </c>
      <c r="O4331" s="13">
        <v>6</v>
      </c>
      <c r="P4331" s="13"/>
      <c r="Q4331" s="12"/>
      <c r="R4331" s="12"/>
      <c r="S4331" s="12"/>
      <c r="T4331" s="12"/>
      <c r="U4331" s="12">
        <f t="shared" si="1013"/>
        <v>71</v>
      </c>
    </row>
    <row r="4332" spans="1:21">
      <c r="A4332" s="17"/>
      <c r="B4332" s="18"/>
      <c r="C4332" s="19" t="s">
        <v>33</v>
      </c>
      <c r="D4332" s="19">
        <f>SUM(D4323:D4331)</f>
        <v>15</v>
      </c>
      <c r="E4332" s="19">
        <f>SUM(E4323:E4331)</f>
        <v>51</v>
      </c>
      <c r="F4332" s="19">
        <f t="shared" ref="F4332:U4332" si="1014">SUM(F4323:F4331)</f>
        <v>36</v>
      </c>
      <c r="G4332" s="19">
        <f t="shared" si="1014"/>
        <v>144</v>
      </c>
      <c r="H4332" s="19">
        <f t="shared" si="1014"/>
        <v>145</v>
      </c>
      <c r="I4332" s="19">
        <f t="shared" si="1014"/>
        <v>161</v>
      </c>
      <c r="J4332" s="19">
        <f t="shared" si="1014"/>
        <v>169</v>
      </c>
      <c r="K4332" s="19">
        <f t="shared" si="1014"/>
        <v>173</v>
      </c>
      <c r="L4332" s="19">
        <f t="shared" si="1014"/>
        <v>61</v>
      </c>
      <c r="M4332" s="19">
        <f t="shared" si="1014"/>
        <v>0</v>
      </c>
      <c r="N4332" s="19">
        <f t="shared" si="1014"/>
        <v>62</v>
      </c>
      <c r="O4332" s="19">
        <f t="shared" si="1014"/>
        <v>47</v>
      </c>
      <c r="P4332" s="19">
        <f t="shared" si="1014"/>
        <v>21</v>
      </c>
      <c r="Q4332" s="19">
        <f t="shared" si="1014"/>
        <v>39</v>
      </c>
      <c r="R4332" s="19">
        <f t="shared" si="1014"/>
        <v>10</v>
      </c>
      <c r="S4332" s="19">
        <f t="shared" si="1014"/>
        <v>0</v>
      </c>
      <c r="T4332" s="19">
        <f t="shared" si="1014"/>
        <v>0</v>
      </c>
      <c r="U4332" s="19">
        <f t="shared" si="1014"/>
        <v>1134</v>
      </c>
    </row>
    <row r="4335" spans="1:21" ht="96">
      <c r="A4335" s="8" t="s">
        <v>2</v>
      </c>
      <c r="B4335" s="8" t="s">
        <v>3</v>
      </c>
      <c r="C4335" s="8" t="s">
        <v>4</v>
      </c>
      <c r="D4335" s="9" t="str">
        <f>D5</f>
        <v>ANGGREK</v>
      </c>
      <c r="E4335" s="9" t="str">
        <f>E5</f>
        <v>BOUGENVIL</v>
      </c>
      <c r="F4335" s="9" t="str">
        <f t="shared" ref="F4335:P4335" si="1015">F5</f>
        <v>CAMELIA</v>
      </c>
      <c r="G4335" s="9" t="str">
        <f t="shared" si="1015"/>
        <v>DEWANDARU</v>
      </c>
      <c r="H4335" s="9" t="str">
        <f t="shared" si="1015"/>
        <v>EDELWEIS</v>
      </c>
      <c r="I4335" s="9" t="str">
        <f t="shared" si="1015"/>
        <v>FLAMBOYAN</v>
      </c>
      <c r="J4335" s="9" t="str">
        <f t="shared" si="1015"/>
        <v>GERANIUM</v>
      </c>
      <c r="K4335" s="9" t="str">
        <f t="shared" si="1015"/>
        <v>HELIKONIA</v>
      </c>
      <c r="L4335" s="9" t="str">
        <f t="shared" si="1015"/>
        <v>IVY</v>
      </c>
      <c r="M4335" s="9" t="str">
        <f t="shared" si="1015"/>
        <v>JASMIN</v>
      </c>
      <c r="N4335" s="9" t="str">
        <f t="shared" si="1015"/>
        <v>IGD</v>
      </c>
      <c r="O4335" s="9" t="str">
        <f t="shared" si="1015"/>
        <v>HCU</v>
      </c>
      <c r="P4335" s="9" t="str">
        <f t="shared" si="1015"/>
        <v>PENUNJANG</v>
      </c>
      <c r="Q4335" s="9" t="str">
        <f>Q5</f>
        <v>PELAYANAN</v>
      </c>
      <c r="R4335" s="9" t="str">
        <f>R5</f>
        <v>ADMIN</v>
      </c>
      <c r="S4335" s="9" t="str">
        <f>S5</f>
        <v>ASRAMA</v>
      </c>
      <c r="T4335" s="9" t="str">
        <f>T5</f>
        <v>MASJID</v>
      </c>
      <c r="U4335" s="9" t="str">
        <f>U5</f>
        <v>JUMLAH</v>
      </c>
    </row>
    <row r="4336" spans="1:21">
      <c r="A4336" s="10">
        <f>A4323+1</f>
        <v>22</v>
      </c>
      <c r="B4336" s="11" t="s">
        <v>34</v>
      </c>
      <c r="C4336" s="12" t="s">
        <v>24</v>
      </c>
      <c r="D4336" s="12"/>
      <c r="E4336" s="13"/>
      <c r="F4336" s="13"/>
      <c r="G4336" s="13">
        <v>22</v>
      </c>
      <c r="H4336" s="13">
        <v>19</v>
      </c>
      <c r="I4336" s="13">
        <v>29</v>
      </c>
      <c r="J4336" s="13">
        <v>24</v>
      </c>
      <c r="K4336" s="13">
        <v>35</v>
      </c>
      <c r="L4336" s="13">
        <v>17</v>
      </c>
      <c r="M4336" s="13"/>
      <c r="N4336" s="13"/>
      <c r="O4336" s="13">
        <v>14</v>
      </c>
      <c r="P4336" s="12">
        <v>11</v>
      </c>
      <c r="Q4336" s="12">
        <v>9</v>
      </c>
      <c r="R4336" s="12"/>
      <c r="S4336" s="12"/>
      <c r="T4336" s="12"/>
      <c r="U4336" s="12">
        <f t="shared" ref="U4336:U4344" si="1016">SUM(D4336:T4336)</f>
        <v>180</v>
      </c>
    </row>
    <row r="4337" spans="1:21">
      <c r="A4337" s="14"/>
      <c r="B4337" s="15">
        <f>B4324+1</f>
        <v>46348</v>
      </c>
      <c r="C4337" s="12" t="s">
        <v>25</v>
      </c>
      <c r="D4337" s="12"/>
      <c r="E4337" s="13"/>
      <c r="F4337" s="13"/>
      <c r="G4337" s="13">
        <v>21</v>
      </c>
      <c r="H4337" s="13">
        <v>19</v>
      </c>
      <c r="I4337" s="13">
        <v>30</v>
      </c>
      <c r="J4337" s="13">
        <v>22</v>
      </c>
      <c r="K4337" s="13">
        <v>34</v>
      </c>
      <c r="L4337" s="13">
        <v>17</v>
      </c>
      <c r="M4337" s="13"/>
      <c r="N4337" s="13"/>
      <c r="O4337" s="13">
        <v>4</v>
      </c>
      <c r="P4337" s="12"/>
      <c r="Q4337" s="12">
        <v>8</v>
      </c>
      <c r="R4337" s="12"/>
      <c r="S4337" s="12"/>
      <c r="T4337" s="12"/>
      <c r="U4337" s="12">
        <f t="shared" si="1016"/>
        <v>155</v>
      </c>
    </row>
    <row r="4338" spans="1:21">
      <c r="A4338" s="14"/>
      <c r="B4338" s="14"/>
      <c r="C4338" s="12" t="s">
        <v>26</v>
      </c>
      <c r="D4338" s="12"/>
      <c r="E4338" s="13"/>
      <c r="F4338" s="13"/>
      <c r="G4338" s="13">
        <v>6</v>
      </c>
      <c r="H4338" s="13">
        <v>6</v>
      </c>
      <c r="I4338" s="13">
        <v>7</v>
      </c>
      <c r="J4338" s="13">
        <v>10</v>
      </c>
      <c r="K4338" s="13">
        <v>12</v>
      </c>
      <c r="L4338" s="13">
        <v>8</v>
      </c>
      <c r="M4338" s="13"/>
      <c r="N4338" s="13"/>
      <c r="O4338" s="13">
        <v>3</v>
      </c>
      <c r="P4338" s="12"/>
      <c r="Q4338" s="12">
        <v>15</v>
      </c>
      <c r="R4338" s="12"/>
      <c r="S4338" s="12"/>
      <c r="T4338" s="12"/>
      <c r="U4338" s="12">
        <f t="shared" si="1016"/>
        <v>67</v>
      </c>
    </row>
    <row r="4339" spans="1:21">
      <c r="A4339" s="14"/>
      <c r="B4339" s="14"/>
      <c r="C4339" s="12" t="s">
        <v>27</v>
      </c>
      <c r="D4339" s="12">
        <v>5</v>
      </c>
      <c r="E4339" s="25">
        <v>12</v>
      </c>
      <c r="F4339" s="25">
        <v>11</v>
      </c>
      <c r="G4339" s="25">
        <v>26</v>
      </c>
      <c r="H4339" s="25">
        <v>29</v>
      </c>
      <c r="I4339" s="13">
        <v>29</v>
      </c>
      <c r="J4339" s="13">
        <v>28</v>
      </c>
      <c r="K4339" s="13">
        <v>26</v>
      </c>
      <c r="L4339" s="13">
        <v>7</v>
      </c>
      <c r="M4339" s="13"/>
      <c r="N4339" s="13">
        <v>6</v>
      </c>
      <c r="O4339" s="13">
        <v>6</v>
      </c>
      <c r="P4339" s="12">
        <v>4</v>
      </c>
      <c r="Q4339" s="12">
        <v>12</v>
      </c>
      <c r="R4339" s="12"/>
      <c r="S4339" s="12">
        <v>10</v>
      </c>
      <c r="T4339" s="12"/>
      <c r="U4339" s="12">
        <f t="shared" si="1016"/>
        <v>211</v>
      </c>
    </row>
    <row r="4340" spans="1:21">
      <c r="A4340" s="14"/>
      <c r="B4340" s="14"/>
      <c r="C4340" s="12" t="s">
        <v>28</v>
      </c>
      <c r="D4340" s="12">
        <v>6</v>
      </c>
      <c r="E4340" s="25">
        <v>12</v>
      </c>
      <c r="F4340" s="25">
        <v>10</v>
      </c>
      <c r="G4340" s="25">
        <v>32</v>
      </c>
      <c r="H4340" s="25">
        <v>27</v>
      </c>
      <c r="I4340" s="13">
        <v>35</v>
      </c>
      <c r="J4340" s="13">
        <v>31</v>
      </c>
      <c r="K4340" s="13">
        <v>35</v>
      </c>
      <c r="L4340" s="13">
        <v>4</v>
      </c>
      <c r="M4340" s="13"/>
      <c r="N4340" s="13">
        <v>10</v>
      </c>
      <c r="O4340" s="13">
        <v>5</v>
      </c>
      <c r="P4340" s="12">
        <v>3</v>
      </c>
      <c r="Q4340" s="12">
        <v>7</v>
      </c>
      <c r="R4340" s="12"/>
      <c r="S4340" s="12">
        <v>6</v>
      </c>
      <c r="T4340" s="12"/>
      <c r="U4340" s="12">
        <f t="shared" si="1016"/>
        <v>223</v>
      </c>
    </row>
    <row r="4341" spans="1:21">
      <c r="A4341" s="14"/>
      <c r="B4341" s="14"/>
      <c r="C4341" s="12" t="s">
        <v>35</v>
      </c>
      <c r="D4341" s="12">
        <v>4</v>
      </c>
      <c r="E4341" s="25">
        <v>10</v>
      </c>
      <c r="F4341" s="25">
        <v>9</v>
      </c>
      <c r="G4341" s="25">
        <v>28</v>
      </c>
      <c r="H4341" s="25">
        <v>34</v>
      </c>
      <c r="I4341" s="13">
        <v>24</v>
      </c>
      <c r="J4341" s="13">
        <v>22</v>
      </c>
      <c r="K4341" s="13">
        <v>29</v>
      </c>
      <c r="L4341" s="13">
        <v>6</v>
      </c>
      <c r="M4341" s="13"/>
      <c r="N4341" s="13">
        <v>5</v>
      </c>
      <c r="O4341" s="13">
        <v>4</v>
      </c>
      <c r="P4341" s="12">
        <v>3</v>
      </c>
      <c r="Q4341" s="12">
        <v>9</v>
      </c>
      <c r="R4341" s="12"/>
      <c r="S4341" s="12">
        <v>14</v>
      </c>
      <c r="T4341" s="12"/>
      <c r="U4341" s="12">
        <f t="shared" si="1016"/>
        <v>201</v>
      </c>
    </row>
    <row r="4342" spans="1:21">
      <c r="A4342" s="14"/>
      <c r="B4342" s="14"/>
      <c r="C4342" s="12" t="s">
        <v>36</v>
      </c>
      <c r="D4342" s="12">
        <v>3</v>
      </c>
      <c r="E4342" s="25">
        <v>9</v>
      </c>
      <c r="F4342" s="25">
        <v>7</v>
      </c>
      <c r="G4342" s="25"/>
      <c r="H4342" s="13"/>
      <c r="I4342" s="13"/>
      <c r="J4342" s="13"/>
      <c r="K4342" s="13"/>
      <c r="L4342" s="13"/>
      <c r="M4342" s="13"/>
      <c r="N4342" s="13"/>
      <c r="O4342" s="13">
        <v>3</v>
      </c>
      <c r="P4342" s="12"/>
      <c r="Q4342" s="12">
        <v>1</v>
      </c>
      <c r="R4342" s="12"/>
      <c r="S4342" s="12"/>
      <c r="T4342" s="12"/>
      <c r="U4342" s="12">
        <f t="shared" si="1016"/>
        <v>23</v>
      </c>
    </row>
    <row r="4343" spans="1:21">
      <c r="A4343" s="14"/>
      <c r="B4343" s="14"/>
      <c r="C4343" s="12" t="s">
        <v>31</v>
      </c>
      <c r="D4343" s="12">
        <v>2</v>
      </c>
      <c r="E4343" s="25">
        <v>6</v>
      </c>
      <c r="F4343" s="25">
        <v>5</v>
      </c>
      <c r="G4343" s="25"/>
      <c r="H4343" s="13"/>
      <c r="I4343" s="13"/>
      <c r="J4343" s="13"/>
      <c r="K4343" s="13"/>
      <c r="L4343" s="13"/>
      <c r="M4343" s="13"/>
      <c r="N4343" s="13">
        <v>2</v>
      </c>
      <c r="O4343" s="13">
        <v>1</v>
      </c>
      <c r="P4343" s="12"/>
      <c r="Q4343" s="12">
        <v>3</v>
      </c>
      <c r="R4343" s="12"/>
      <c r="S4343" s="12"/>
      <c r="T4343" s="12"/>
      <c r="U4343" s="12">
        <f t="shared" si="1016"/>
        <v>19</v>
      </c>
    </row>
    <row r="4344" spans="1:21">
      <c r="A4344" s="16"/>
      <c r="B4344" s="16"/>
      <c r="C4344" s="12" t="s">
        <v>32</v>
      </c>
      <c r="D4344" s="12"/>
      <c r="E4344" s="13"/>
      <c r="F4344" s="13"/>
      <c r="G4344" s="13">
        <v>4</v>
      </c>
      <c r="H4344" s="13">
        <v>14</v>
      </c>
      <c r="I4344" s="13">
        <v>12</v>
      </c>
      <c r="J4344" s="13">
        <v>7</v>
      </c>
      <c r="K4344" s="13">
        <v>9</v>
      </c>
      <c r="L4344" s="13">
        <v>8</v>
      </c>
      <c r="M4344" s="13"/>
      <c r="N4344" s="13"/>
      <c r="O4344" s="13">
        <v>5</v>
      </c>
      <c r="P4344" s="12"/>
      <c r="Q4344" s="12">
        <v>6</v>
      </c>
      <c r="R4344" s="12"/>
      <c r="S4344" s="12"/>
      <c r="T4344" s="12"/>
      <c r="U4344" s="12">
        <f t="shared" si="1016"/>
        <v>65</v>
      </c>
    </row>
    <row r="4345" spans="1:21">
      <c r="A4345" s="17"/>
      <c r="B4345" s="18"/>
      <c r="C4345" s="19" t="s">
        <v>33</v>
      </c>
      <c r="D4345" s="19">
        <f>SUM(D4336:D4344)</f>
        <v>20</v>
      </c>
      <c r="E4345" s="19">
        <f>SUM(E4336:E4344)</f>
        <v>49</v>
      </c>
      <c r="F4345" s="19">
        <f t="shared" ref="F4345:U4345" si="1017">SUM(F4336:F4344)</f>
        <v>42</v>
      </c>
      <c r="G4345" s="19">
        <f t="shared" si="1017"/>
        <v>139</v>
      </c>
      <c r="H4345" s="19">
        <f t="shared" si="1017"/>
        <v>148</v>
      </c>
      <c r="I4345" s="19">
        <f t="shared" si="1017"/>
        <v>166</v>
      </c>
      <c r="J4345" s="19">
        <f t="shared" si="1017"/>
        <v>144</v>
      </c>
      <c r="K4345" s="19">
        <f t="shared" si="1017"/>
        <v>180</v>
      </c>
      <c r="L4345" s="19">
        <f t="shared" si="1017"/>
        <v>67</v>
      </c>
      <c r="M4345" s="19">
        <f t="shared" si="1017"/>
        <v>0</v>
      </c>
      <c r="N4345" s="19">
        <f t="shared" si="1017"/>
        <v>23</v>
      </c>
      <c r="O4345" s="19">
        <f t="shared" si="1017"/>
        <v>45</v>
      </c>
      <c r="P4345" s="19">
        <f t="shared" si="1017"/>
        <v>21</v>
      </c>
      <c r="Q4345" s="19">
        <f t="shared" si="1017"/>
        <v>70</v>
      </c>
      <c r="R4345" s="19">
        <f t="shared" si="1017"/>
        <v>0</v>
      </c>
      <c r="S4345" s="19">
        <f t="shared" si="1017"/>
        <v>30</v>
      </c>
      <c r="T4345" s="19">
        <f t="shared" si="1017"/>
        <v>0</v>
      </c>
      <c r="U4345" s="19">
        <f t="shared" si="1017"/>
        <v>1144</v>
      </c>
    </row>
    <row r="4348" spans="1:21" ht="96">
      <c r="A4348" s="8" t="s">
        <v>2</v>
      </c>
      <c r="B4348" s="8" t="s">
        <v>3</v>
      </c>
      <c r="C4348" s="8" t="s">
        <v>4</v>
      </c>
      <c r="D4348" s="9" t="str">
        <f>D5</f>
        <v>ANGGREK</v>
      </c>
      <c r="E4348" s="9" t="str">
        <f>E5</f>
        <v>BOUGENVIL</v>
      </c>
      <c r="F4348" s="9" t="str">
        <f t="shared" ref="F4348:P4348" si="1018">F5</f>
        <v>CAMELIA</v>
      </c>
      <c r="G4348" s="9" t="str">
        <f t="shared" si="1018"/>
        <v>DEWANDARU</v>
      </c>
      <c r="H4348" s="9" t="str">
        <f t="shared" si="1018"/>
        <v>EDELWEIS</v>
      </c>
      <c r="I4348" s="9" t="str">
        <f t="shared" si="1018"/>
        <v>FLAMBOYAN</v>
      </c>
      <c r="J4348" s="9" t="str">
        <f t="shared" si="1018"/>
        <v>GERANIUM</v>
      </c>
      <c r="K4348" s="9" t="str">
        <f t="shared" si="1018"/>
        <v>HELIKONIA</v>
      </c>
      <c r="L4348" s="9" t="str">
        <f t="shared" si="1018"/>
        <v>IVY</v>
      </c>
      <c r="M4348" s="9" t="str">
        <f t="shared" si="1018"/>
        <v>JASMIN</v>
      </c>
      <c r="N4348" s="9" t="str">
        <f t="shared" si="1018"/>
        <v>IGD</v>
      </c>
      <c r="O4348" s="9" t="str">
        <f t="shared" si="1018"/>
        <v>HCU</v>
      </c>
      <c r="P4348" s="9" t="str">
        <f t="shared" si="1018"/>
        <v>PENUNJANG</v>
      </c>
      <c r="Q4348" s="9" t="str">
        <f>Q5</f>
        <v>PELAYANAN</v>
      </c>
      <c r="R4348" s="9" t="str">
        <f>R5</f>
        <v>ADMIN</v>
      </c>
      <c r="S4348" s="9" t="str">
        <f>S5</f>
        <v>ASRAMA</v>
      </c>
      <c r="T4348" s="9" t="str">
        <f>T5</f>
        <v>MASJID</v>
      </c>
      <c r="U4348" s="9" t="str">
        <f>U5</f>
        <v>JUMLAH</v>
      </c>
    </row>
    <row r="4349" spans="1:21">
      <c r="A4349" s="10">
        <f>A4336+1</f>
        <v>23</v>
      </c>
      <c r="B4349" s="11" t="s">
        <v>37</v>
      </c>
      <c r="C4349" s="12" t="s">
        <v>24</v>
      </c>
      <c r="D4349" s="12"/>
      <c r="E4349" s="13"/>
      <c r="F4349" s="13"/>
      <c r="G4349" s="13">
        <v>23</v>
      </c>
      <c r="H4349" s="13">
        <v>18</v>
      </c>
      <c r="I4349" s="13">
        <v>26</v>
      </c>
      <c r="J4349" s="13">
        <v>29</v>
      </c>
      <c r="K4349" s="13">
        <v>30</v>
      </c>
      <c r="L4349" s="13">
        <v>16</v>
      </c>
      <c r="M4349" s="13"/>
      <c r="N4349" s="13"/>
      <c r="O4349" s="13">
        <v>15</v>
      </c>
      <c r="P4349" s="12">
        <v>12</v>
      </c>
      <c r="Q4349" s="12">
        <v>18</v>
      </c>
      <c r="R4349" s="12"/>
      <c r="S4349" s="12"/>
      <c r="T4349" s="12"/>
      <c r="U4349" s="12">
        <f t="shared" ref="U4349:U4357" si="1019">SUM(D4349:T4349)</f>
        <v>187</v>
      </c>
    </row>
    <row r="4350" spans="1:21">
      <c r="A4350" s="14"/>
      <c r="B4350" s="15">
        <f>B4337+1</f>
        <v>46349</v>
      </c>
      <c r="C4350" s="12" t="s">
        <v>25</v>
      </c>
      <c r="D4350" s="12"/>
      <c r="E4350" s="13"/>
      <c r="F4350" s="13"/>
      <c r="G4350" s="13">
        <v>22</v>
      </c>
      <c r="H4350" s="13">
        <v>17</v>
      </c>
      <c r="I4350" s="13">
        <v>27</v>
      </c>
      <c r="J4350" s="13">
        <v>28</v>
      </c>
      <c r="K4350" s="13">
        <v>31</v>
      </c>
      <c r="L4350" s="13">
        <v>17</v>
      </c>
      <c r="M4350" s="13"/>
      <c r="N4350" s="13"/>
      <c r="O4350" s="13">
        <v>3</v>
      </c>
      <c r="P4350" s="12"/>
      <c r="Q4350" s="12">
        <v>17</v>
      </c>
      <c r="R4350" s="12"/>
      <c r="S4350" s="12"/>
      <c r="T4350" s="12"/>
      <c r="U4350" s="12">
        <f t="shared" si="1019"/>
        <v>162</v>
      </c>
    </row>
    <row r="4351" spans="1:21">
      <c r="A4351" s="14"/>
      <c r="B4351" s="14"/>
      <c r="C4351" s="12" t="s">
        <v>26</v>
      </c>
      <c r="D4351" s="12"/>
      <c r="E4351" s="13"/>
      <c r="F4351" s="13"/>
      <c r="G4351" s="13">
        <v>10</v>
      </c>
      <c r="H4351" s="13">
        <v>5</v>
      </c>
      <c r="I4351" s="13">
        <v>9</v>
      </c>
      <c r="J4351" s="13">
        <v>7</v>
      </c>
      <c r="K4351" s="13">
        <v>8</v>
      </c>
      <c r="L4351" s="13">
        <v>6</v>
      </c>
      <c r="M4351" s="13">
        <v>2</v>
      </c>
      <c r="N4351" s="13"/>
      <c r="O4351" s="13">
        <v>4</v>
      </c>
      <c r="P4351" s="12"/>
      <c r="Q4351" s="12">
        <v>15</v>
      </c>
      <c r="R4351" s="12"/>
      <c r="S4351" s="12"/>
      <c r="T4351" s="12"/>
      <c r="U4351" s="12">
        <f t="shared" si="1019"/>
        <v>66</v>
      </c>
    </row>
    <row r="4352" spans="1:21">
      <c r="A4352" s="14"/>
      <c r="B4352" s="14"/>
      <c r="C4352" s="12" t="s">
        <v>27</v>
      </c>
      <c r="D4352" s="12">
        <v>7</v>
      </c>
      <c r="E4352" s="13">
        <v>11</v>
      </c>
      <c r="F4352" s="13">
        <v>6</v>
      </c>
      <c r="G4352" s="13">
        <v>26</v>
      </c>
      <c r="H4352" s="13">
        <v>22</v>
      </c>
      <c r="I4352" s="13">
        <v>27</v>
      </c>
      <c r="J4352" s="13">
        <v>26</v>
      </c>
      <c r="K4352" s="13">
        <v>27</v>
      </c>
      <c r="L4352" s="13">
        <v>16</v>
      </c>
      <c r="M4352" s="13">
        <v>6</v>
      </c>
      <c r="N4352" s="13">
        <v>13</v>
      </c>
      <c r="O4352" s="13">
        <v>6</v>
      </c>
      <c r="P4352" s="12">
        <v>3</v>
      </c>
      <c r="Q4352" s="12">
        <v>19</v>
      </c>
      <c r="R4352" s="12">
        <v>4</v>
      </c>
      <c r="S4352" s="12"/>
      <c r="T4352" s="12"/>
      <c r="U4352" s="12">
        <f t="shared" si="1019"/>
        <v>219</v>
      </c>
    </row>
    <row r="4353" spans="1:21">
      <c r="A4353" s="14"/>
      <c r="B4353" s="14"/>
      <c r="C4353" s="12" t="s">
        <v>28</v>
      </c>
      <c r="D4353" s="12">
        <v>4</v>
      </c>
      <c r="E4353" s="13">
        <v>14</v>
      </c>
      <c r="F4353" s="13">
        <v>9</v>
      </c>
      <c r="G4353" s="13">
        <v>24</v>
      </c>
      <c r="H4353" s="13">
        <v>25</v>
      </c>
      <c r="I4353" s="13">
        <v>26</v>
      </c>
      <c r="J4353" s="13">
        <v>35</v>
      </c>
      <c r="K4353" s="13">
        <v>34</v>
      </c>
      <c r="L4353" s="13">
        <v>6</v>
      </c>
      <c r="M4353" s="13">
        <v>8</v>
      </c>
      <c r="N4353" s="13">
        <v>12</v>
      </c>
      <c r="O4353" s="13">
        <v>4</v>
      </c>
      <c r="P4353" s="12">
        <v>3</v>
      </c>
      <c r="Q4353" s="12">
        <v>14</v>
      </c>
      <c r="R4353" s="12">
        <v>3</v>
      </c>
      <c r="S4353" s="12"/>
      <c r="T4353" s="12"/>
      <c r="U4353" s="12">
        <f t="shared" si="1019"/>
        <v>221</v>
      </c>
    </row>
    <row r="4354" spans="1:21">
      <c r="A4354" s="14"/>
      <c r="B4354" s="14"/>
      <c r="C4354" s="12" t="s">
        <v>35</v>
      </c>
      <c r="D4354" s="12">
        <v>10</v>
      </c>
      <c r="E4354" s="13">
        <v>20</v>
      </c>
      <c r="F4354" s="13">
        <v>11</v>
      </c>
      <c r="G4354" s="13">
        <v>32</v>
      </c>
      <c r="H4354" s="13">
        <v>27</v>
      </c>
      <c r="I4354" s="13">
        <v>34</v>
      </c>
      <c r="J4354" s="13">
        <v>33</v>
      </c>
      <c r="K4354" s="13">
        <v>35</v>
      </c>
      <c r="L4354" s="13">
        <v>15</v>
      </c>
      <c r="M4354" s="13"/>
      <c r="N4354" s="13">
        <v>10</v>
      </c>
      <c r="O4354" s="13">
        <v>3</v>
      </c>
      <c r="P4354" s="12">
        <v>2</v>
      </c>
      <c r="Q4354" s="12">
        <v>12</v>
      </c>
      <c r="R4354" s="12">
        <v>3</v>
      </c>
      <c r="S4354" s="12"/>
      <c r="T4354" s="12"/>
      <c r="U4354" s="12">
        <f t="shared" si="1019"/>
        <v>247</v>
      </c>
    </row>
    <row r="4355" spans="1:21">
      <c r="A4355" s="14"/>
      <c r="B4355" s="14"/>
      <c r="C4355" s="12" t="s">
        <v>36</v>
      </c>
      <c r="D4355" s="12">
        <v>5</v>
      </c>
      <c r="E4355" s="13">
        <v>16</v>
      </c>
      <c r="F4355" s="13">
        <v>7</v>
      </c>
      <c r="G4355" s="13"/>
      <c r="H4355" s="13"/>
      <c r="I4355" s="13"/>
      <c r="J4355" s="13"/>
      <c r="K4355" s="13"/>
      <c r="L4355" s="13"/>
      <c r="M4355" s="13"/>
      <c r="N4355" s="13"/>
      <c r="O4355" s="13">
        <v>3</v>
      </c>
      <c r="P4355" s="12"/>
      <c r="Q4355" s="12">
        <v>2</v>
      </c>
      <c r="R4355" s="12"/>
      <c r="S4355" s="12"/>
      <c r="T4355" s="12"/>
      <c r="U4355" s="12">
        <f t="shared" si="1019"/>
        <v>33</v>
      </c>
    </row>
    <row r="4356" spans="1:21">
      <c r="A4356" s="14"/>
      <c r="B4356" s="14"/>
      <c r="C4356" s="12" t="s">
        <v>31</v>
      </c>
      <c r="D4356" s="12">
        <v>2</v>
      </c>
      <c r="E4356" s="13">
        <v>14</v>
      </c>
      <c r="F4356" s="13">
        <v>5</v>
      </c>
      <c r="G4356" s="13"/>
      <c r="H4356" s="13"/>
      <c r="I4356" s="13"/>
      <c r="J4356" s="13"/>
      <c r="K4356" s="13"/>
      <c r="L4356" s="13"/>
      <c r="M4356" s="13"/>
      <c r="N4356" s="13">
        <v>7</v>
      </c>
      <c r="O4356" s="13"/>
      <c r="P4356" s="12"/>
      <c r="Q4356" s="12">
        <v>1</v>
      </c>
      <c r="R4356" s="12"/>
      <c r="S4356" s="12"/>
      <c r="T4356" s="12"/>
      <c r="U4356" s="12">
        <f t="shared" si="1019"/>
        <v>29</v>
      </c>
    </row>
    <row r="4357" spans="1:21">
      <c r="A4357" s="16"/>
      <c r="B4357" s="16"/>
      <c r="C4357" s="12" t="s">
        <v>32</v>
      </c>
      <c r="D4357" s="12"/>
      <c r="E4357" s="13">
        <v>1</v>
      </c>
      <c r="F4357" s="13"/>
      <c r="G4357" s="13">
        <v>15</v>
      </c>
      <c r="H4357" s="13">
        <v>12</v>
      </c>
      <c r="I4357" s="13">
        <v>5</v>
      </c>
      <c r="J4357" s="13">
        <v>12</v>
      </c>
      <c r="K4357" s="13">
        <v>7</v>
      </c>
      <c r="L4357" s="13">
        <v>11</v>
      </c>
      <c r="M4357" s="13">
        <v>5</v>
      </c>
      <c r="N4357" s="13">
        <v>12</v>
      </c>
      <c r="O4357" s="13"/>
      <c r="P4357" s="12"/>
      <c r="Q4357" s="12">
        <v>10</v>
      </c>
      <c r="R4357" s="12"/>
      <c r="S4357" s="12"/>
      <c r="T4357" s="12"/>
      <c r="U4357" s="12">
        <f t="shared" si="1019"/>
        <v>90</v>
      </c>
    </row>
    <row r="4358" spans="1:21">
      <c r="A4358" s="17"/>
      <c r="B4358" s="18"/>
      <c r="C4358" s="19" t="s">
        <v>33</v>
      </c>
      <c r="D4358" s="19">
        <f>SUM(D4349:D4357)</f>
        <v>28</v>
      </c>
      <c r="E4358" s="19">
        <f>SUM(E4349:E4357)</f>
        <v>76</v>
      </c>
      <c r="F4358" s="19">
        <f t="shared" ref="F4358:U4358" si="1020">SUM(F4349:F4357)</f>
        <v>38</v>
      </c>
      <c r="G4358" s="19">
        <f t="shared" si="1020"/>
        <v>152</v>
      </c>
      <c r="H4358" s="19">
        <f t="shared" si="1020"/>
        <v>126</v>
      </c>
      <c r="I4358" s="19">
        <f t="shared" si="1020"/>
        <v>154</v>
      </c>
      <c r="J4358" s="19">
        <f t="shared" si="1020"/>
        <v>170</v>
      </c>
      <c r="K4358" s="19">
        <f t="shared" si="1020"/>
        <v>172</v>
      </c>
      <c r="L4358" s="19">
        <f t="shared" si="1020"/>
        <v>87</v>
      </c>
      <c r="M4358" s="19">
        <f t="shared" si="1020"/>
        <v>21</v>
      </c>
      <c r="N4358" s="19">
        <f t="shared" si="1020"/>
        <v>54</v>
      </c>
      <c r="O4358" s="19">
        <f t="shared" si="1020"/>
        <v>38</v>
      </c>
      <c r="P4358" s="19">
        <f t="shared" si="1020"/>
        <v>20</v>
      </c>
      <c r="Q4358" s="19">
        <f t="shared" si="1020"/>
        <v>108</v>
      </c>
      <c r="R4358" s="19">
        <f t="shared" si="1020"/>
        <v>10</v>
      </c>
      <c r="S4358" s="19">
        <f t="shared" si="1020"/>
        <v>0</v>
      </c>
      <c r="T4358" s="19">
        <f t="shared" si="1020"/>
        <v>0</v>
      </c>
      <c r="U4358" s="19">
        <f t="shared" si="1020"/>
        <v>1254</v>
      </c>
    </row>
    <row r="4361" spans="1:21" ht="96">
      <c r="A4361" s="8" t="s">
        <v>2</v>
      </c>
      <c r="B4361" s="8" t="s">
        <v>3</v>
      </c>
      <c r="C4361" s="8" t="s">
        <v>4</v>
      </c>
      <c r="D4361" s="9" t="str">
        <f>D5</f>
        <v>ANGGREK</v>
      </c>
      <c r="E4361" s="9" t="str">
        <f>E5</f>
        <v>BOUGENVIL</v>
      </c>
      <c r="F4361" s="9" t="str">
        <f t="shared" ref="F4361:P4361" si="1021">F5</f>
        <v>CAMELIA</v>
      </c>
      <c r="G4361" s="9" t="str">
        <f t="shared" si="1021"/>
        <v>DEWANDARU</v>
      </c>
      <c r="H4361" s="9" t="str">
        <f t="shared" si="1021"/>
        <v>EDELWEIS</v>
      </c>
      <c r="I4361" s="9" t="str">
        <f t="shared" si="1021"/>
        <v>FLAMBOYAN</v>
      </c>
      <c r="J4361" s="9" t="str">
        <f t="shared" si="1021"/>
        <v>GERANIUM</v>
      </c>
      <c r="K4361" s="9" t="str">
        <f t="shared" si="1021"/>
        <v>HELIKONIA</v>
      </c>
      <c r="L4361" s="9" t="str">
        <f t="shared" si="1021"/>
        <v>IVY</v>
      </c>
      <c r="M4361" s="9" t="str">
        <f t="shared" si="1021"/>
        <v>JASMIN</v>
      </c>
      <c r="N4361" s="9" t="str">
        <f t="shared" si="1021"/>
        <v>IGD</v>
      </c>
      <c r="O4361" s="9" t="str">
        <f t="shared" si="1021"/>
        <v>HCU</v>
      </c>
      <c r="P4361" s="9" t="str">
        <f t="shared" si="1021"/>
        <v>PENUNJANG</v>
      </c>
      <c r="Q4361" s="9" t="str">
        <f>Q5</f>
        <v>PELAYANAN</v>
      </c>
      <c r="R4361" s="9" t="str">
        <f>R5</f>
        <v>ADMIN</v>
      </c>
      <c r="S4361" s="9" t="str">
        <f>S5</f>
        <v>ASRAMA</v>
      </c>
      <c r="T4361" s="9" t="str">
        <f>T5</f>
        <v>MASJID</v>
      </c>
      <c r="U4361" s="9" t="str">
        <f>U5</f>
        <v>JUMLAH</v>
      </c>
    </row>
    <row r="4362" spans="1:21">
      <c r="A4362" s="10">
        <f>A4349+1</f>
        <v>24</v>
      </c>
      <c r="B4362" s="11" t="s">
        <v>39</v>
      </c>
      <c r="C4362" s="12" t="s">
        <v>24</v>
      </c>
      <c r="D4362" s="12"/>
      <c r="E4362" s="13"/>
      <c r="F4362" s="13"/>
      <c r="G4362" s="13">
        <v>20</v>
      </c>
      <c r="H4362" s="13">
        <v>18</v>
      </c>
      <c r="I4362" s="13">
        <v>28</v>
      </c>
      <c r="J4362" s="13">
        <v>29</v>
      </c>
      <c r="K4362" s="13">
        <v>27</v>
      </c>
      <c r="L4362" s="13">
        <v>12</v>
      </c>
      <c r="M4362" s="13"/>
      <c r="N4362" s="13"/>
      <c r="O4362" s="13">
        <v>10</v>
      </c>
      <c r="P4362" s="12">
        <v>11</v>
      </c>
      <c r="Q4362" s="12">
        <v>12</v>
      </c>
      <c r="R4362" s="12"/>
      <c r="S4362" s="12"/>
      <c r="T4362" s="12"/>
      <c r="U4362" s="12">
        <f t="shared" ref="U4362:U4370" si="1022">SUM(D4362:T4362)</f>
        <v>167</v>
      </c>
    </row>
    <row r="4363" spans="1:21">
      <c r="A4363" s="14"/>
      <c r="B4363" s="15">
        <f>B4350+1</f>
        <v>46350</v>
      </c>
      <c r="C4363" s="12" t="s">
        <v>25</v>
      </c>
      <c r="D4363" s="12"/>
      <c r="E4363" s="13"/>
      <c r="F4363" s="13"/>
      <c r="G4363" s="13">
        <v>21</v>
      </c>
      <c r="H4363" s="13">
        <v>20</v>
      </c>
      <c r="I4363" s="13">
        <v>29</v>
      </c>
      <c r="J4363" s="13">
        <v>28</v>
      </c>
      <c r="K4363" s="13">
        <v>27</v>
      </c>
      <c r="L4363" s="13">
        <v>12</v>
      </c>
      <c r="M4363" s="13"/>
      <c r="N4363" s="13"/>
      <c r="O4363" s="13">
        <v>2</v>
      </c>
      <c r="P4363" s="12">
        <v>2</v>
      </c>
      <c r="Q4363" s="12">
        <v>13</v>
      </c>
      <c r="R4363" s="12"/>
      <c r="S4363" s="12"/>
      <c r="T4363" s="12"/>
      <c r="U4363" s="12">
        <f t="shared" si="1022"/>
        <v>154</v>
      </c>
    </row>
    <row r="4364" spans="1:21">
      <c r="A4364" s="14"/>
      <c r="B4364" s="14"/>
      <c r="C4364" s="12" t="s">
        <v>26</v>
      </c>
      <c r="D4364" s="12"/>
      <c r="E4364" s="13"/>
      <c r="F4364" s="13"/>
      <c r="G4364" s="13">
        <v>7</v>
      </c>
      <c r="H4364" s="13">
        <v>6</v>
      </c>
      <c r="I4364" s="13">
        <v>8</v>
      </c>
      <c r="J4364" s="13">
        <v>6</v>
      </c>
      <c r="K4364" s="13">
        <v>9</v>
      </c>
      <c r="L4364" s="13">
        <v>3</v>
      </c>
      <c r="M4364" s="13"/>
      <c r="N4364" s="13"/>
      <c r="O4364" s="13">
        <v>4</v>
      </c>
      <c r="P4364" s="12"/>
      <c r="Q4364" s="12">
        <v>16</v>
      </c>
      <c r="R4364" s="12"/>
      <c r="S4364" s="12"/>
      <c r="T4364" s="12"/>
      <c r="U4364" s="12">
        <f t="shared" si="1022"/>
        <v>59</v>
      </c>
    </row>
    <row r="4365" spans="1:21">
      <c r="A4365" s="14"/>
      <c r="B4365" s="14"/>
      <c r="C4365" s="12" t="s">
        <v>27</v>
      </c>
      <c r="D4365" s="12">
        <v>6</v>
      </c>
      <c r="E4365" s="13">
        <v>8</v>
      </c>
      <c r="F4365" s="13">
        <v>6</v>
      </c>
      <c r="G4365" s="13">
        <v>25</v>
      </c>
      <c r="H4365" s="13">
        <v>32</v>
      </c>
      <c r="I4365" s="13">
        <v>37</v>
      </c>
      <c r="J4365" s="13">
        <v>25</v>
      </c>
      <c r="K4365" s="13">
        <v>28</v>
      </c>
      <c r="L4365" s="13">
        <v>4</v>
      </c>
      <c r="M4365" s="13">
        <v>5</v>
      </c>
      <c r="N4365" s="13">
        <v>4</v>
      </c>
      <c r="O4365" s="13">
        <v>5</v>
      </c>
      <c r="P4365" s="12">
        <v>4</v>
      </c>
      <c r="Q4365" s="12">
        <v>19</v>
      </c>
      <c r="R4365" s="12"/>
      <c r="S4365" s="12"/>
      <c r="T4365" s="12"/>
      <c r="U4365" s="12">
        <f t="shared" si="1022"/>
        <v>208</v>
      </c>
    </row>
    <row r="4366" spans="1:21">
      <c r="A4366" s="14"/>
      <c r="B4366" s="14"/>
      <c r="C4366" s="12" t="s">
        <v>28</v>
      </c>
      <c r="D4366" s="12">
        <v>5</v>
      </c>
      <c r="E4366" s="13">
        <v>11</v>
      </c>
      <c r="F4366" s="13">
        <v>8</v>
      </c>
      <c r="G4366" s="13">
        <v>34</v>
      </c>
      <c r="H4366" s="13">
        <v>25</v>
      </c>
      <c r="I4366" s="13">
        <v>26</v>
      </c>
      <c r="J4366" s="13">
        <v>27</v>
      </c>
      <c r="K4366" s="13">
        <v>36</v>
      </c>
      <c r="L4366" s="13">
        <v>3</v>
      </c>
      <c r="M4366" s="13"/>
      <c r="N4366" s="13">
        <v>8</v>
      </c>
      <c r="O4366" s="13">
        <v>6</v>
      </c>
      <c r="P4366" s="12">
        <v>4</v>
      </c>
      <c r="Q4366" s="12">
        <v>8</v>
      </c>
      <c r="R4366" s="12"/>
      <c r="S4366" s="12"/>
      <c r="T4366" s="12"/>
      <c r="U4366" s="12">
        <f t="shared" si="1022"/>
        <v>201</v>
      </c>
    </row>
    <row r="4367" spans="1:21">
      <c r="A4367" s="14"/>
      <c r="B4367" s="14"/>
      <c r="C4367" s="12" t="s">
        <v>35</v>
      </c>
      <c r="D4367" s="12">
        <v>4</v>
      </c>
      <c r="E4367" s="13">
        <v>9</v>
      </c>
      <c r="F4367" s="13">
        <v>7</v>
      </c>
      <c r="G4367" s="13">
        <v>27</v>
      </c>
      <c r="H4367" s="13">
        <v>34</v>
      </c>
      <c r="I4367" s="13">
        <v>25</v>
      </c>
      <c r="J4367" s="13">
        <v>33</v>
      </c>
      <c r="K4367" s="13">
        <v>34</v>
      </c>
      <c r="L4367" s="13">
        <v>3</v>
      </c>
      <c r="M4367" s="13">
        <v>3</v>
      </c>
      <c r="N4367" s="13">
        <v>4</v>
      </c>
      <c r="O4367" s="13">
        <v>3</v>
      </c>
      <c r="P4367" s="12">
        <v>2</v>
      </c>
      <c r="Q4367" s="12">
        <v>10</v>
      </c>
      <c r="R4367" s="12"/>
      <c r="S4367" s="12"/>
      <c r="T4367" s="12"/>
      <c r="U4367" s="12">
        <f t="shared" si="1022"/>
        <v>198</v>
      </c>
    </row>
    <row r="4368" spans="1:21">
      <c r="A4368" s="14"/>
      <c r="B4368" s="14"/>
      <c r="C4368" s="12" t="s">
        <v>36</v>
      </c>
      <c r="D4368" s="12">
        <v>3</v>
      </c>
      <c r="E4368" s="13">
        <v>11</v>
      </c>
      <c r="F4368" s="13">
        <v>8</v>
      </c>
      <c r="G4368" s="13"/>
      <c r="H4368" s="13"/>
      <c r="I4368" s="13"/>
      <c r="J4368" s="13"/>
      <c r="K4368" s="13"/>
      <c r="L4368" s="13"/>
      <c r="M4368" s="13"/>
      <c r="N4368" s="13"/>
      <c r="O4368" s="13">
        <v>4</v>
      </c>
      <c r="P4368" s="12"/>
      <c r="Q4368" s="12"/>
      <c r="R4368" s="12"/>
      <c r="S4368" s="12"/>
      <c r="T4368" s="12"/>
      <c r="U4368" s="12">
        <f t="shared" si="1022"/>
        <v>26</v>
      </c>
    </row>
    <row r="4369" spans="1:21">
      <c r="A4369" s="14"/>
      <c r="B4369" s="14"/>
      <c r="C4369" s="12" t="s">
        <v>31</v>
      </c>
      <c r="D4369" s="12">
        <v>2</v>
      </c>
      <c r="E4369" s="13">
        <v>7</v>
      </c>
      <c r="F4369" s="13">
        <v>5</v>
      </c>
      <c r="G4369" s="13"/>
      <c r="H4369" s="13"/>
      <c r="I4369" s="13"/>
      <c r="J4369" s="13"/>
      <c r="K4369" s="13"/>
      <c r="L4369" s="13"/>
      <c r="M4369" s="13"/>
      <c r="N4369" s="13">
        <v>2</v>
      </c>
      <c r="O4369" s="13">
        <v>1</v>
      </c>
      <c r="P4369" s="12"/>
      <c r="Q4369" s="12"/>
      <c r="R4369" s="12"/>
      <c r="S4369" s="12"/>
      <c r="T4369" s="12"/>
      <c r="U4369" s="12">
        <f t="shared" si="1022"/>
        <v>17</v>
      </c>
    </row>
    <row r="4370" spans="1:21">
      <c r="A4370" s="16"/>
      <c r="B4370" s="16"/>
      <c r="C4370" s="12" t="s">
        <v>32</v>
      </c>
      <c r="D4370" s="12"/>
      <c r="E4370" s="13"/>
      <c r="F4370" s="13"/>
      <c r="G4370" s="13">
        <v>6</v>
      </c>
      <c r="H4370" s="13">
        <v>14</v>
      </c>
      <c r="I4370" s="13">
        <v>9</v>
      </c>
      <c r="J4370" s="13">
        <v>5</v>
      </c>
      <c r="K4370" s="13">
        <v>7</v>
      </c>
      <c r="L4370" s="13">
        <v>2</v>
      </c>
      <c r="M4370" s="13"/>
      <c r="N4370" s="13">
        <v>9</v>
      </c>
      <c r="O4370" s="13">
        <v>4</v>
      </c>
      <c r="P4370" s="12"/>
      <c r="Q4370" s="12"/>
      <c r="R4370" s="12"/>
      <c r="S4370" s="12"/>
      <c r="T4370" s="12"/>
      <c r="U4370" s="12">
        <f t="shared" si="1022"/>
        <v>56</v>
      </c>
    </row>
    <row r="4371" spans="1:21">
      <c r="A4371" s="17"/>
      <c r="B4371" s="18"/>
      <c r="C4371" s="19" t="s">
        <v>33</v>
      </c>
      <c r="D4371" s="19">
        <f>SUM(D4362:D4370)</f>
        <v>20</v>
      </c>
      <c r="E4371" s="19">
        <f>SUM(E4362:E4370)</f>
        <v>46</v>
      </c>
      <c r="F4371" s="19">
        <f t="shared" ref="F4371:U4371" si="1023">SUM(F4362:F4370)</f>
        <v>34</v>
      </c>
      <c r="G4371" s="19">
        <f t="shared" si="1023"/>
        <v>140</v>
      </c>
      <c r="H4371" s="19">
        <f t="shared" si="1023"/>
        <v>149</v>
      </c>
      <c r="I4371" s="19">
        <f t="shared" si="1023"/>
        <v>162</v>
      </c>
      <c r="J4371" s="19">
        <f t="shared" si="1023"/>
        <v>153</v>
      </c>
      <c r="K4371" s="19">
        <f t="shared" si="1023"/>
        <v>168</v>
      </c>
      <c r="L4371" s="19">
        <f t="shared" si="1023"/>
        <v>39</v>
      </c>
      <c r="M4371" s="19">
        <f t="shared" si="1023"/>
        <v>8</v>
      </c>
      <c r="N4371" s="19">
        <f t="shared" si="1023"/>
        <v>27</v>
      </c>
      <c r="O4371" s="19">
        <f t="shared" si="1023"/>
        <v>39</v>
      </c>
      <c r="P4371" s="19">
        <f t="shared" si="1023"/>
        <v>23</v>
      </c>
      <c r="Q4371" s="19">
        <f t="shared" si="1023"/>
        <v>78</v>
      </c>
      <c r="R4371" s="19">
        <f t="shared" si="1023"/>
        <v>0</v>
      </c>
      <c r="S4371" s="19">
        <f t="shared" si="1023"/>
        <v>0</v>
      </c>
      <c r="T4371" s="19">
        <f t="shared" si="1023"/>
        <v>0</v>
      </c>
      <c r="U4371" s="19">
        <f t="shared" si="1023"/>
        <v>1086</v>
      </c>
    </row>
    <row r="4374" spans="1:21" ht="96">
      <c r="A4374" s="8" t="s">
        <v>2</v>
      </c>
      <c r="B4374" s="8" t="s">
        <v>3</v>
      </c>
      <c r="C4374" s="8" t="s">
        <v>4</v>
      </c>
      <c r="D4374" s="9" t="str">
        <f>D5</f>
        <v>ANGGREK</v>
      </c>
      <c r="E4374" s="9" t="str">
        <f>E5</f>
        <v>BOUGENVIL</v>
      </c>
      <c r="F4374" s="9" t="str">
        <f t="shared" ref="F4374:P4374" si="1024">F5</f>
        <v>CAMELIA</v>
      </c>
      <c r="G4374" s="9" t="str">
        <f t="shared" si="1024"/>
        <v>DEWANDARU</v>
      </c>
      <c r="H4374" s="9" t="str">
        <f t="shared" si="1024"/>
        <v>EDELWEIS</v>
      </c>
      <c r="I4374" s="9" t="str">
        <f t="shared" si="1024"/>
        <v>FLAMBOYAN</v>
      </c>
      <c r="J4374" s="9" t="str">
        <f t="shared" si="1024"/>
        <v>GERANIUM</v>
      </c>
      <c r="K4374" s="9" t="str">
        <f t="shared" si="1024"/>
        <v>HELIKONIA</v>
      </c>
      <c r="L4374" s="9" t="str">
        <f t="shared" si="1024"/>
        <v>IVY</v>
      </c>
      <c r="M4374" s="9" t="str">
        <f t="shared" si="1024"/>
        <v>JASMIN</v>
      </c>
      <c r="N4374" s="9" t="str">
        <f t="shared" si="1024"/>
        <v>IGD</v>
      </c>
      <c r="O4374" s="9" t="str">
        <f t="shared" si="1024"/>
        <v>HCU</v>
      </c>
      <c r="P4374" s="9" t="str">
        <f t="shared" si="1024"/>
        <v>PENUNJANG</v>
      </c>
      <c r="Q4374" s="9" t="str">
        <f>Q5</f>
        <v>PELAYANAN</v>
      </c>
      <c r="R4374" s="9" t="str">
        <f>R5</f>
        <v>ADMIN</v>
      </c>
      <c r="S4374" s="9" t="str">
        <f>S5</f>
        <v>ASRAMA</v>
      </c>
      <c r="T4374" s="9" t="str">
        <f>T5</f>
        <v>MASJID</v>
      </c>
      <c r="U4374" s="9" t="str">
        <f>U5</f>
        <v>JUMLAH</v>
      </c>
    </row>
    <row r="4375" spans="1:21">
      <c r="A4375" s="10">
        <f>A4362+1</f>
        <v>25</v>
      </c>
      <c r="B4375" s="11" t="s">
        <v>23</v>
      </c>
      <c r="C4375" s="12" t="s">
        <v>24</v>
      </c>
      <c r="D4375" s="12"/>
      <c r="E4375" s="13"/>
      <c r="F4375" s="13"/>
      <c r="G4375" s="13">
        <v>18</v>
      </c>
      <c r="H4375" s="13">
        <v>14</v>
      </c>
      <c r="I4375" s="13">
        <v>26</v>
      </c>
      <c r="J4375" s="13">
        <v>29</v>
      </c>
      <c r="K4375" s="13">
        <v>31</v>
      </c>
      <c r="L4375" s="13">
        <v>13</v>
      </c>
      <c r="M4375" s="13"/>
      <c r="N4375" s="13"/>
      <c r="O4375" s="13">
        <v>12</v>
      </c>
      <c r="P4375" s="12">
        <v>14</v>
      </c>
      <c r="Q4375" s="12">
        <v>15</v>
      </c>
      <c r="R4375" s="12"/>
      <c r="S4375" s="12"/>
      <c r="T4375" s="12"/>
      <c r="U4375" s="12">
        <f t="shared" ref="U4375:U4383" si="1025">SUM(D4375:T4375)</f>
        <v>172</v>
      </c>
    </row>
    <row r="4376" spans="1:21">
      <c r="A4376" s="14"/>
      <c r="B4376" s="15">
        <f>B4363+1</f>
        <v>46351</v>
      </c>
      <c r="C4376" s="12" t="s">
        <v>25</v>
      </c>
      <c r="D4376" s="12"/>
      <c r="E4376" s="13"/>
      <c r="F4376" s="13"/>
      <c r="G4376" s="13">
        <v>19</v>
      </c>
      <c r="H4376" s="13">
        <v>15</v>
      </c>
      <c r="I4376" s="13">
        <v>27</v>
      </c>
      <c r="J4376" s="13">
        <v>28</v>
      </c>
      <c r="K4376" s="13">
        <v>30</v>
      </c>
      <c r="L4376" s="13">
        <v>13</v>
      </c>
      <c r="M4376" s="13"/>
      <c r="N4376" s="13"/>
      <c r="O4376" s="13">
        <v>2</v>
      </c>
      <c r="P4376" s="12">
        <v>3</v>
      </c>
      <c r="Q4376" s="12">
        <v>14</v>
      </c>
      <c r="R4376" s="12"/>
      <c r="S4376" s="12"/>
      <c r="T4376" s="12"/>
      <c r="U4376" s="12">
        <f t="shared" si="1025"/>
        <v>151</v>
      </c>
    </row>
    <row r="4377" spans="1:21">
      <c r="A4377" s="14"/>
      <c r="B4377" s="14"/>
      <c r="C4377" s="12" t="s">
        <v>26</v>
      </c>
      <c r="D4377" s="12"/>
      <c r="E4377" s="13"/>
      <c r="F4377" s="13"/>
      <c r="G4377" s="13">
        <v>6</v>
      </c>
      <c r="H4377" s="13">
        <v>6</v>
      </c>
      <c r="I4377" s="13">
        <v>8</v>
      </c>
      <c r="J4377" s="13">
        <v>9</v>
      </c>
      <c r="K4377" s="13">
        <v>12</v>
      </c>
      <c r="L4377" s="13">
        <v>5</v>
      </c>
      <c r="M4377" s="13"/>
      <c r="N4377" s="13"/>
      <c r="O4377" s="13">
        <v>3</v>
      </c>
      <c r="P4377" s="12"/>
      <c r="Q4377" s="12">
        <v>9</v>
      </c>
      <c r="R4377" s="12"/>
      <c r="S4377" s="12"/>
      <c r="T4377" s="12"/>
      <c r="U4377" s="12">
        <f t="shared" si="1025"/>
        <v>58</v>
      </c>
    </row>
    <row r="4378" spans="1:21">
      <c r="A4378" s="14"/>
      <c r="B4378" s="14"/>
      <c r="C4378" s="12" t="s">
        <v>27</v>
      </c>
      <c r="D4378" s="12">
        <v>6</v>
      </c>
      <c r="E4378" s="13">
        <v>10</v>
      </c>
      <c r="F4378" s="13">
        <v>6</v>
      </c>
      <c r="G4378" s="13">
        <v>29</v>
      </c>
      <c r="H4378" s="13">
        <v>21</v>
      </c>
      <c r="I4378" s="13">
        <v>27</v>
      </c>
      <c r="J4378" s="13">
        <v>27</v>
      </c>
      <c r="K4378" s="13">
        <v>26</v>
      </c>
      <c r="L4378" s="13">
        <v>12</v>
      </c>
      <c r="M4378" s="13"/>
      <c r="N4378" s="13">
        <v>7</v>
      </c>
      <c r="O4378" s="13">
        <v>6</v>
      </c>
      <c r="P4378" s="12">
        <v>3</v>
      </c>
      <c r="Q4378" s="12">
        <v>15</v>
      </c>
      <c r="R4378" s="12">
        <v>4</v>
      </c>
      <c r="S4378" s="12">
        <v>12</v>
      </c>
      <c r="T4378" s="12"/>
      <c r="U4378" s="12">
        <f t="shared" si="1025"/>
        <v>211</v>
      </c>
    </row>
    <row r="4379" spans="1:21">
      <c r="A4379" s="14"/>
      <c r="B4379" s="14"/>
      <c r="C4379" s="12" t="s">
        <v>28</v>
      </c>
      <c r="D4379" s="12">
        <v>5</v>
      </c>
      <c r="E4379" s="13">
        <v>12</v>
      </c>
      <c r="F4379" s="13">
        <v>9</v>
      </c>
      <c r="G4379" s="13">
        <v>31</v>
      </c>
      <c r="H4379" s="13">
        <v>29</v>
      </c>
      <c r="I4379" s="13">
        <v>26</v>
      </c>
      <c r="J4379" s="13">
        <v>25</v>
      </c>
      <c r="K4379" s="13">
        <v>25</v>
      </c>
      <c r="L4379" s="13">
        <v>15</v>
      </c>
      <c r="M4379" s="13"/>
      <c r="N4379" s="13">
        <v>10</v>
      </c>
      <c r="O4379" s="13">
        <v>5</v>
      </c>
      <c r="P4379" s="12">
        <v>4</v>
      </c>
      <c r="Q4379" s="12">
        <v>18</v>
      </c>
      <c r="R4379" s="12">
        <v>3</v>
      </c>
      <c r="S4379" s="12">
        <v>10</v>
      </c>
      <c r="T4379" s="12"/>
      <c r="U4379" s="12">
        <f t="shared" si="1025"/>
        <v>227</v>
      </c>
    </row>
    <row r="4380" spans="1:21">
      <c r="A4380" s="14"/>
      <c r="B4380" s="14"/>
      <c r="C4380" s="12" t="s">
        <v>35</v>
      </c>
      <c r="D4380" s="12">
        <v>4</v>
      </c>
      <c r="E4380" s="13">
        <v>9</v>
      </c>
      <c r="F4380" s="13">
        <v>10</v>
      </c>
      <c r="G4380" s="13">
        <v>26</v>
      </c>
      <c r="H4380" s="13">
        <v>34</v>
      </c>
      <c r="I4380" s="13">
        <v>34</v>
      </c>
      <c r="J4380" s="13">
        <v>35</v>
      </c>
      <c r="K4380" s="13">
        <v>33</v>
      </c>
      <c r="L4380" s="13">
        <v>17</v>
      </c>
      <c r="M4380" s="13"/>
      <c r="N4380" s="13">
        <v>5</v>
      </c>
      <c r="O4380" s="13">
        <v>3</v>
      </c>
      <c r="P4380" s="12">
        <v>3</v>
      </c>
      <c r="Q4380" s="12">
        <v>20</v>
      </c>
      <c r="R4380" s="12">
        <v>6</v>
      </c>
      <c r="S4380" s="12">
        <v>22</v>
      </c>
      <c r="T4380" s="12"/>
      <c r="U4380" s="12">
        <f t="shared" si="1025"/>
        <v>261</v>
      </c>
    </row>
    <row r="4381" spans="1:21">
      <c r="A4381" s="14"/>
      <c r="B4381" s="14"/>
      <c r="C4381" s="12" t="s">
        <v>36</v>
      </c>
      <c r="D4381" s="12">
        <v>3</v>
      </c>
      <c r="E4381" s="13">
        <v>21</v>
      </c>
      <c r="F4381" s="13">
        <v>9</v>
      </c>
      <c r="G4381" s="13"/>
      <c r="H4381" s="13"/>
      <c r="I4381" s="13"/>
      <c r="J4381" s="13"/>
      <c r="K4381" s="13"/>
      <c r="L4381" s="13"/>
      <c r="M4381" s="13"/>
      <c r="N4381" s="13"/>
      <c r="O4381" s="13">
        <v>4</v>
      </c>
      <c r="P4381" s="12"/>
      <c r="Q4381" s="12"/>
      <c r="R4381" s="12"/>
      <c r="S4381" s="12"/>
      <c r="T4381" s="12"/>
      <c r="U4381" s="12">
        <f t="shared" si="1025"/>
        <v>37</v>
      </c>
    </row>
    <row r="4382" spans="1:21">
      <c r="A4382" s="14"/>
      <c r="B4382" s="14"/>
      <c r="C4382" s="12" t="s">
        <v>31</v>
      </c>
      <c r="D4382" s="12">
        <v>2</v>
      </c>
      <c r="E4382" s="13">
        <v>12</v>
      </c>
      <c r="F4382" s="13">
        <v>9</v>
      </c>
      <c r="G4382" s="13"/>
      <c r="H4382" s="13"/>
      <c r="I4382" s="13"/>
      <c r="J4382" s="13"/>
      <c r="K4382" s="13"/>
      <c r="L4382" s="13"/>
      <c r="M4382" s="13"/>
      <c r="N4382" s="13">
        <v>3</v>
      </c>
      <c r="O4382" s="13">
        <v>1</v>
      </c>
      <c r="P4382" s="12"/>
      <c r="Q4382" s="12">
        <v>2</v>
      </c>
      <c r="R4382" s="12"/>
      <c r="S4382" s="12"/>
      <c r="T4382" s="12"/>
      <c r="U4382" s="12">
        <f t="shared" si="1025"/>
        <v>29</v>
      </c>
    </row>
    <row r="4383" spans="1:21">
      <c r="A4383" s="16"/>
      <c r="B4383" s="16"/>
      <c r="C4383" s="12" t="s">
        <v>32</v>
      </c>
      <c r="D4383" s="12"/>
      <c r="E4383" s="13"/>
      <c r="F4383" s="13"/>
      <c r="G4383" s="13">
        <v>12</v>
      </c>
      <c r="H4383" s="13">
        <v>16</v>
      </c>
      <c r="I4383" s="13">
        <v>6</v>
      </c>
      <c r="J4383" s="13">
        <v>4</v>
      </c>
      <c r="K4383" s="13">
        <v>5</v>
      </c>
      <c r="L4383" s="13">
        <v>4</v>
      </c>
      <c r="M4383" s="13"/>
      <c r="N4383" s="13">
        <v>22</v>
      </c>
      <c r="O4383" s="13">
        <v>5</v>
      </c>
      <c r="P4383" s="12"/>
      <c r="Q4383" s="12"/>
      <c r="R4383" s="12"/>
      <c r="S4383" s="12"/>
      <c r="T4383" s="12">
        <v>22</v>
      </c>
      <c r="U4383" s="12">
        <f t="shared" si="1025"/>
        <v>96</v>
      </c>
    </row>
    <row r="4384" spans="1:21">
      <c r="A4384" s="17"/>
      <c r="B4384" s="18"/>
      <c r="C4384" s="19" t="s">
        <v>33</v>
      </c>
      <c r="D4384" s="19">
        <f>SUM(D4375:D4383)</f>
        <v>20</v>
      </c>
      <c r="E4384" s="19">
        <f>SUM(E4375:E4383)</f>
        <v>64</v>
      </c>
      <c r="F4384" s="19">
        <f t="shared" ref="F4384:U4384" si="1026">SUM(F4375:F4383)</f>
        <v>43</v>
      </c>
      <c r="G4384" s="19">
        <f t="shared" si="1026"/>
        <v>141</v>
      </c>
      <c r="H4384" s="19">
        <f t="shared" si="1026"/>
        <v>135</v>
      </c>
      <c r="I4384" s="19">
        <f t="shared" si="1026"/>
        <v>154</v>
      </c>
      <c r="J4384" s="19">
        <f t="shared" si="1026"/>
        <v>157</v>
      </c>
      <c r="K4384" s="19">
        <f t="shared" si="1026"/>
        <v>162</v>
      </c>
      <c r="L4384" s="19">
        <f t="shared" si="1026"/>
        <v>79</v>
      </c>
      <c r="M4384" s="19">
        <f t="shared" si="1026"/>
        <v>0</v>
      </c>
      <c r="N4384" s="19">
        <f t="shared" si="1026"/>
        <v>47</v>
      </c>
      <c r="O4384" s="19">
        <f t="shared" si="1026"/>
        <v>41</v>
      </c>
      <c r="P4384" s="19">
        <f t="shared" si="1026"/>
        <v>27</v>
      </c>
      <c r="Q4384" s="19">
        <f t="shared" si="1026"/>
        <v>93</v>
      </c>
      <c r="R4384" s="19">
        <f t="shared" si="1026"/>
        <v>13</v>
      </c>
      <c r="S4384" s="19">
        <f t="shared" si="1026"/>
        <v>44</v>
      </c>
      <c r="T4384" s="19">
        <f t="shared" si="1026"/>
        <v>22</v>
      </c>
      <c r="U4384" s="19">
        <f t="shared" si="1026"/>
        <v>1242</v>
      </c>
    </row>
    <row r="4387" spans="1:21" ht="96">
      <c r="A4387" s="8" t="s">
        <v>2</v>
      </c>
      <c r="B4387" s="8" t="s">
        <v>3</v>
      </c>
      <c r="C4387" s="8" t="s">
        <v>4</v>
      </c>
      <c r="D4387" s="9" t="str">
        <f>D5</f>
        <v>ANGGREK</v>
      </c>
      <c r="E4387" s="9" t="str">
        <f>E5</f>
        <v>BOUGENVIL</v>
      </c>
      <c r="F4387" s="9" t="str">
        <f t="shared" ref="F4387:P4387" si="1027">F5</f>
        <v>CAMELIA</v>
      </c>
      <c r="G4387" s="9" t="str">
        <f t="shared" si="1027"/>
        <v>DEWANDARU</v>
      </c>
      <c r="H4387" s="9" t="str">
        <f t="shared" si="1027"/>
        <v>EDELWEIS</v>
      </c>
      <c r="I4387" s="9" t="str">
        <f t="shared" si="1027"/>
        <v>FLAMBOYAN</v>
      </c>
      <c r="J4387" s="9" t="str">
        <f t="shared" si="1027"/>
        <v>GERANIUM</v>
      </c>
      <c r="K4387" s="9" t="str">
        <f t="shared" si="1027"/>
        <v>HELIKONIA</v>
      </c>
      <c r="L4387" s="9" t="str">
        <f t="shared" si="1027"/>
        <v>IVY</v>
      </c>
      <c r="M4387" s="9" t="str">
        <f t="shared" si="1027"/>
        <v>JASMIN</v>
      </c>
      <c r="N4387" s="9" t="str">
        <f t="shared" si="1027"/>
        <v>IGD</v>
      </c>
      <c r="O4387" s="9" t="str">
        <f t="shared" si="1027"/>
        <v>HCU</v>
      </c>
      <c r="P4387" s="9" t="str">
        <f t="shared" si="1027"/>
        <v>PENUNJANG</v>
      </c>
      <c r="Q4387" s="9" t="str">
        <f>Q5</f>
        <v>PELAYANAN</v>
      </c>
      <c r="R4387" s="9" t="str">
        <f>R5</f>
        <v>ADMIN</v>
      </c>
      <c r="S4387" s="9" t="str">
        <f>S5</f>
        <v>ASRAMA</v>
      </c>
      <c r="T4387" s="9" t="str">
        <f>T5</f>
        <v>MASJID</v>
      </c>
      <c r="U4387" s="9" t="str">
        <f>U5</f>
        <v>JUMLAH</v>
      </c>
    </row>
    <row r="4388" spans="1:21">
      <c r="A4388" s="10">
        <f>A4375+1</f>
        <v>26</v>
      </c>
      <c r="B4388" s="11" t="s">
        <v>40</v>
      </c>
      <c r="C4388" s="12" t="s">
        <v>24</v>
      </c>
      <c r="D4388" s="12"/>
      <c r="E4388" s="12"/>
      <c r="F4388" s="12">
        <v>7</v>
      </c>
      <c r="G4388" s="13">
        <v>22</v>
      </c>
      <c r="H4388" s="12">
        <v>15</v>
      </c>
      <c r="I4388" s="12">
        <v>22</v>
      </c>
      <c r="J4388" s="12">
        <v>29</v>
      </c>
      <c r="K4388" s="12">
        <v>30</v>
      </c>
      <c r="L4388" s="12">
        <v>12</v>
      </c>
      <c r="M4388" s="12"/>
      <c r="N4388" s="12"/>
      <c r="O4388" s="12">
        <v>8</v>
      </c>
      <c r="P4388" s="12">
        <v>6</v>
      </c>
      <c r="Q4388" s="12">
        <v>12</v>
      </c>
      <c r="R4388" s="12"/>
      <c r="S4388" s="12"/>
      <c r="T4388" s="12"/>
      <c r="U4388" s="12">
        <f t="shared" ref="U4388:U4396" si="1028">SUM(E4388:T4388)</f>
        <v>163</v>
      </c>
    </row>
    <row r="4389" spans="1:21">
      <c r="A4389" s="14"/>
      <c r="B4389" s="15">
        <f>B4376+1</f>
        <v>46352</v>
      </c>
      <c r="C4389" s="12" t="s">
        <v>25</v>
      </c>
      <c r="D4389" s="12"/>
      <c r="E4389" s="12"/>
      <c r="F4389" s="12">
        <v>5</v>
      </c>
      <c r="G4389" s="13">
        <v>21</v>
      </c>
      <c r="H4389" s="12">
        <v>16</v>
      </c>
      <c r="I4389" s="12">
        <v>23</v>
      </c>
      <c r="J4389" s="12">
        <v>28</v>
      </c>
      <c r="K4389" s="12">
        <v>31</v>
      </c>
      <c r="L4389" s="12">
        <v>10</v>
      </c>
      <c r="M4389" s="12"/>
      <c r="N4389" s="12"/>
      <c r="O4389" s="12"/>
      <c r="P4389" s="12"/>
      <c r="Q4389" s="12">
        <v>11</v>
      </c>
      <c r="R4389" s="12"/>
      <c r="S4389" s="12"/>
      <c r="T4389" s="12"/>
      <c r="U4389" s="12">
        <f t="shared" si="1028"/>
        <v>145</v>
      </c>
    </row>
    <row r="4390" spans="1:21">
      <c r="A4390" s="14"/>
      <c r="B4390" s="14"/>
      <c r="C4390" s="12" t="s">
        <v>26</v>
      </c>
      <c r="D4390" s="12"/>
      <c r="E4390" s="12"/>
      <c r="F4390" s="12">
        <v>6</v>
      </c>
      <c r="G4390" s="13">
        <v>8</v>
      </c>
      <c r="H4390" s="12">
        <v>4</v>
      </c>
      <c r="I4390" s="12">
        <v>6</v>
      </c>
      <c r="J4390" s="12">
        <v>4</v>
      </c>
      <c r="K4390" s="12">
        <v>10</v>
      </c>
      <c r="L4390" s="12">
        <v>6</v>
      </c>
      <c r="M4390" s="12">
        <v>5</v>
      </c>
      <c r="N4390" s="12"/>
      <c r="O4390" s="12"/>
      <c r="P4390" s="12">
        <v>1</v>
      </c>
      <c r="Q4390" s="12">
        <v>15</v>
      </c>
      <c r="R4390" s="12"/>
      <c r="S4390" s="12"/>
      <c r="T4390" s="12"/>
      <c r="U4390" s="12">
        <f t="shared" si="1028"/>
        <v>65</v>
      </c>
    </row>
    <row r="4391" spans="1:21">
      <c r="A4391" s="14"/>
      <c r="B4391" s="14"/>
      <c r="C4391" s="12" t="s">
        <v>27</v>
      </c>
      <c r="D4391" s="12">
        <v>9</v>
      </c>
      <c r="E4391" s="12">
        <v>7</v>
      </c>
      <c r="F4391" s="12">
        <v>6</v>
      </c>
      <c r="G4391" s="13">
        <v>37</v>
      </c>
      <c r="H4391" s="12">
        <v>22</v>
      </c>
      <c r="I4391" s="12">
        <v>32</v>
      </c>
      <c r="J4391" s="12">
        <v>33</v>
      </c>
      <c r="K4391" s="12">
        <v>32</v>
      </c>
      <c r="L4391" s="12">
        <v>9</v>
      </c>
      <c r="M4391" s="12">
        <v>6</v>
      </c>
      <c r="N4391" s="12"/>
      <c r="O4391" s="12">
        <v>1</v>
      </c>
      <c r="P4391" s="12">
        <v>2</v>
      </c>
      <c r="Q4391" s="12">
        <v>21</v>
      </c>
      <c r="R4391" s="12"/>
      <c r="S4391" s="12"/>
      <c r="T4391" s="12"/>
      <c r="U4391" s="12">
        <f t="shared" si="1028"/>
        <v>208</v>
      </c>
    </row>
    <row r="4392" spans="1:21">
      <c r="A4392" s="14"/>
      <c r="B4392" s="14"/>
      <c r="C4392" s="12" t="s">
        <v>28</v>
      </c>
      <c r="D4392" s="12">
        <v>7</v>
      </c>
      <c r="E4392" s="12">
        <v>9</v>
      </c>
      <c r="F4392" s="12">
        <v>4</v>
      </c>
      <c r="G4392" s="13">
        <v>26</v>
      </c>
      <c r="H4392" s="12">
        <v>32</v>
      </c>
      <c r="I4392" s="12">
        <v>25</v>
      </c>
      <c r="J4392" s="12">
        <v>32</v>
      </c>
      <c r="K4392" s="12">
        <v>22</v>
      </c>
      <c r="L4392" s="12">
        <v>8</v>
      </c>
      <c r="M4392" s="12">
        <v>7</v>
      </c>
      <c r="N4392" s="12">
        <v>14</v>
      </c>
      <c r="O4392" s="12">
        <v>2</v>
      </c>
      <c r="P4392" s="12">
        <v>2</v>
      </c>
      <c r="Q4392" s="12">
        <v>5</v>
      </c>
      <c r="R4392" s="12"/>
      <c r="S4392" s="12"/>
      <c r="T4392" s="12"/>
      <c r="U4392" s="12">
        <f t="shared" si="1028"/>
        <v>188</v>
      </c>
    </row>
    <row r="4393" spans="1:21">
      <c r="A4393" s="14"/>
      <c r="B4393" s="14"/>
      <c r="C4393" s="12" t="s">
        <v>35</v>
      </c>
      <c r="D4393" s="12">
        <v>6</v>
      </c>
      <c r="E4393" s="12">
        <v>12</v>
      </c>
      <c r="F4393" s="12">
        <v>3</v>
      </c>
      <c r="G4393" s="13">
        <v>25</v>
      </c>
      <c r="H4393" s="12">
        <v>31</v>
      </c>
      <c r="I4393" s="12">
        <v>31</v>
      </c>
      <c r="J4393" s="12">
        <v>22</v>
      </c>
      <c r="K4393" s="12">
        <v>31</v>
      </c>
      <c r="L4393" s="12">
        <v>1</v>
      </c>
      <c r="M4393" s="12">
        <v>3</v>
      </c>
      <c r="N4393" s="12">
        <v>13</v>
      </c>
      <c r="O4393" s="12">
        <v>1</v>
      </c>
      <c r="P4393" s="12">
        <v>1</v>
      </c>
      <c r="Q4393" s="12">
        <v>28</v>
      </c>
      <c r="R4393" s="12"/>
      <c r="S4393" s="12"/>
      <c r="T4393" s="12"/>
      <c r="U4393" s="12">
        <f t="shared" si="1028"/>
        <v>202</v>
      </c>
    </row>
    <row r="4394" spans="1:21">
      <c r="A4394" s="14"/>
      <c r="B4394" s="14"/>
      <c r="C4394" s="12" t="s">
        <v>36</v>
      </c>
      <c r="D4394" s="12">
        <v>4</v>
      </c>
      <c r="E4394" s="12">
        <v>15</v>
      </c>
      <c r="F4394" s="12"/>
      <c r="G4394" s="13"/>
      <c r="H4394" s="12"/>
      <c r="I4394" s="12"/>
      <c r="J4394" s="12"/>
      <c r="K4394" s="12"/>
      <c r="L4394" s="12"/>
      <c r="M4394" s="12"/>
      <c r="N4394" s="12">
        <v>9</v>
      </c>
      <c r="O4394" s="12"/>
      <c r="P4394" s="12"/>
      <c r="Q4394" s="12">
        <v>9</v>
      </c>
      <c r="R4394" s="12"/>
      <c r="S4394" s="12"/>
      <c r="T4394" s="12"/>
      <c r="U4394" s="12">
        <f t="shared" si="1028"/>
        <v>33</v>
      </c>
    </row>
    <row r="4395" spans="1:21">
      <c r="A4395" s="14"/>
      <c r="B4395" s="14"/>
      <c r="C4395" s="12" t="s">
        <v>31</v>
      </c>
      <c r="D4395" s="12">
        <v>4</v>
      </c>
      <c r="E4395" s="12">
        <v>5</v>
      </c>
      <c r="F4395" s="12"/>
      <c r="G4395" s="13"/>
      <c r="H4395" s="12"/>
      <c r="I4395" s="12"/>
      <c r="J4395" s="12"/>
      <c r="K4395" s="12"/>
      <c r="L4395" s="12"/>
      <c r="M4395" s="12"/>
      <c r="N4395" s="12">
        <v>1</v>
      </c>
      <c r="O4395" s="12"/>
      <c r="P4395" s="12"/>
      <c r="Q4395" s="12">
        <v>8</v>
      </c>
      <c r="R4395" s="12"/>
      <c r="S4395" s="12"/>
      <c r="T4395" s="12"/>
      <c r="U4395" s="12">
        <f t="shared" si="1028"/>
        <v>14</v>
      </c>
    </row>
    <row r="4396" spans="1:21">
      <c r="A4396" s="16"/>
      <c r="B4396" s="16"/>
      <c r="C4396" s="12" t="s">
        <v>32</v>
      </c>
      <c r="D4396" s="12"/>
      <c r="E4396" s="12"/>
      <c r="F4396" s="12">
        <v>3</v>
      </c>
      <c r="G4396" s="13">
        <v>15</v>
      </c>
      <c r="H4396" s="12">
        <v>9</v>
      </c>
      <c r="I4396" s="12">
        <v>9</v>
      </c>
      <c r="J4396" s="12">
        <v>6</v>
      </c>
      <c r="K4396" s="12"/>
      <c r="L4396" s="12">
        <v>6</v>
      </c>
      <c r="M4396" s="12">
        <v>4</v>
      </c>
      <c r="N4396" s="12">
        <v>10</v>
      </c>
      <c r="O4396" s="12"/>
      <c r="P4396" s="12"/>
      <c r="Q4396" s="12">
        <v>13</v>
      </c>
      <c r="R4396" s="12"/>
      <c r="S4396" s="12"/>
      <c r="T4396" s="12"/>
      <c r="U4396" s="12">
        <f t="shared" si="1028"/>
        <v>75</v>
      </c>
    </row>
    <row r="4397" spans="1:21">
      <c r="A4397" s="17"/>
      <c r="B4397" s="18"/>
      <c r="C4397" s="19" t="s">
        <v>33</v>
      </c>
      <c r="D4397" s="19">
        <f>SUM(D4388:D4396)</f>
        <v>30</v>
      </c>
      <c r="E4397" s="19">
        <f>SUM(E4388:E4396)</f>
        <v>48</v>
      </c>
      <c r="F4397" s="19">
        <f t="shared" ref="F4397:U4397" si="1029">SUM(F4388:F4396)</f>
        <v>34</v>
      </c>
      <c r="G4397" s="19">
        <f t="shared" si="1029"/>
        <v>154</v>
      </c>
      <c r="H4397" s="19">
        <f t="shared" si="1029"/>
        <v>129</v>
      </c>
      <c r="I4397" s="19">
        <f t="shared" si="1029"/>
        <v>148</v>
      </c>
      <c r="J4397" s="19">
        <f t="shared" si="1029"/>
        <v>154</v>
      </c>
      <c r="K4397" s="19">
        <f t="shared" si="1029"/>
        <v>156</v>
      </c>
      <c r="L4397" s="19">
        <f t="shared" si="1029"/>
        <v>52</v>
      </c>
      <c r="M4397" s="19">
        <f t="shared" si="1029"/>
        <v>25</v>
      </c>
      <c r="N4397" s="19">
        <f t="shared" si="1029"/>
        <v>47</v>
      </c>
      <c r="O4397" s="19">
        <f t="shared" si="1029"/>
        <v>12</v>
      </c>
      <c r="P4397" s="19">
        <f t="shared" si="1029"/>
        <v>12</v>
      </c>
      <c r="Q4397" s="19">
        <f t="shared" si="1029"/>
        <v>122</v>
      </c>
      <c r="R4397" s="19">
        <f t="shared" si="1029"/>
        <v>0</v>
      </c>
      <c r="S4397" s="19">
        <f t="shared" si="1029"/>
        <v>0</v>
      </c>
      <c r="T4397" s="19">
        <f t="shared" si="1029"/>
        <v>0</v>
      </c>
      <c r="U4397" s="19">
        <f t="shared" si="1029"/>
        <v>1093</v>
      </c>
    </row>
    <row r="4400" spans="1:21" ht="96">
      <c r="A4400" s="8" t="s">
        <v>2</v>
      </c>
      <c r="B4400" s="8" t="s">
        <v>3</v>
      </c>
      <c r="C4400" s="8" t="s">
        <v>4</v>
      </c>
      <c r="D4400" s="9" t="str">
        <f>D5</f>
        <v>ANGGREK</v>
      </c>
      <c r="E4400" s="9" t="str">
        <f>E5</f>
        <v>BOUGENVIL</v>
      </c>
      <c r="F4400" s="9" t="str">
        <f t="shared" ref="F4400:P4400" si="1030">F5</f>
        <v>CAMELIA</v>
      </c>
      <c r="G4400" s="9" t="str">
        <f t="shared" si="1030"/>
        <v>DEWANDARU</v>
      </c>
      <c r="H4400" s="9" t="str">
        <f t="shared" si="1030"/>
        <v>EDELWEIS</v>
      </c>
      <c r="I4400" s="9" t="str">
        <f t="shared" si="1030"/>
        <v>FLAMBOYAN</v>
      </c>
      <c r="J4400" s="9" t="str">
        <f t="shared" si="1030"/>
        <v>GERANIUM</v>
      </c>
      <c r="K4400" s="9" t="str">
        <f t="shared" si="1030"/>
        <v>HELIKONIA</v>
      </c>
      <c r="L4400" s="9" t="str">
        <f t="shared" si="1030"/>
        <v>IVY</v>
      </c>
      <c r="M4400" s="9" t="str">
        <f t="shared" si="1030"/>
        <v>JASMIN</v>
      </c>
      <c r="N4400" s="9" t="str">
        <f t="shared" si="1030"/>
        <v>IGD</v>
      </c>
      <c r="O4400" s="9" t="str">
        <f t="shared" si="1030"/>
        <v>HCU</v>
      </c>
      <c r="P4400" s="9" t="str">
        <f t="shared" si="1030"/>
        <v>PENUNJANG</v>
      </c>
      <c r="Q4400" s="9" t="str">
        <f>Q5</f>
        <v>PELAYANAN</v>
      </c>
      <c r="R4400" s="9" t="str">
        <f>R5</f>
        <v>ADMIN</v>
      </c>
      <c r="S4400" s="9" t="str">
        <f>S5</f>
        <v>ASRAMA</v>
      </c>
      <c r="T4400" s="9" t="str">
        <f>T5</f>
        <v>MASJID</v>
      </c>
      <c r="U4400" s="9" t="str">
        <f>U5</f>
        <v>JUMLAH</v>
      </c>
    </row>
    <row r="4401" spans="1:21">
      <c r="A4401" s="10">
        <f>A4388+1</f>
        <v>27</v>
      </c>
      <c r="B4401" s="11" t="s">
        <v>41</v>
      </c>
      <c r="C4401" s="12" t="s">
        <v>24</v>
      </c>
      <c r="D4401" s="12"/>
      <c r="E4401" s="13"/>
      <c r="F4401" s="13"/>
      <c r="G4401" s="13">
        <v>22</v>
      </c>
      <c r="H4401" s="13">
        <v>19</v>
      </c>
      <c r="I4401" s="13">
        <v>25</v>
      </c>
      <c r="J4401" s="13">
        <v>24</v>
      </c>
      <c r="K4401" s="13">
        <v>29</v>
      </c>
      <c r="L4401" s="13">
        <v>10</v>
      </c>
      <c r="M4401" s="13"/>
      <c r="N4401" s="13"/>
      <c r="O4401" s="13">
        <v>15</v>
      </c>
      <c r="P4401" s="12">
        <v>12</v>
      </c>
      <c r="Q4401" s="12">
        <v>23</v>
      </c>
      <c r="R4401" s="12"/>
      <c r="S4401" s="12"/>
      <c r="T4401" s="12"/>
      <c r="U4401" s="12">
        <f t="shared" ref="U4401:U4409" si="1031">SUM(D4401:T4401)</f>
        <v>179</v>
      </c>
    </row>
    <row r="4402" spans="1:21">
      <c r="A4402" s="14"/>
      <c r="B4402" s="15">
        <f>B4389+1</f>
        <v>46353</v>
      </c>
      <c r="C4402" s="12" t="s">
        <v>25</v>
      </c>
      <c r="D4402" s="12"/>
      <c r="E4402" s="13"/>
      <c r="F4402" s="13"/>
      <c r="G4402" s="13">
        <v>20</v>
      </c>
      <c r="H4402" s="13">
        <v>22</v>
      </c>
      <c r="I4402" s="13">
        <v>26</v>
      </c>
      <c r="J4402" s="13">
        <v>26</v>
      </c>
      <c r="K4402" s="13">
        <v>33</v>
      </c>
      <c r="L4402" s="13">
        <v>10</v>
      </c>
      <c r="M4402" s="13"/>
      <c r="N4402" s="13"/>
      <c r="O4402" s="13">
        <v>3</v>
      </c>
      <c r="P4402" s="12"/>
      <c r="Q4402" s="12">
        <v>9</v>
      </c>
      <c r="R4402" s="12"/>
      <c r="S4402" s="12"/>
      <c r="T4402" s="12"/>
      <c r="U4402" s="12">
        <f t="shared" si="1031"/>
        <v>149</v>
      </c>
    </row>
    <row r="4403" spans="1:21">
      <c r="A4403" s="14"/>
      <c r="B4403" s="14"/>
      <c r="C4403" s="12" t="s">
        <v>26</v>
      </c>
      <c r="D4403" s="12"/>
      <c r="E4403" s="13"/>
      <c r="F4403" s="13"/>
      <c r="G4403" s="13">
        <v>9</v>
      </c>
      <c r="H4403" s="13">
        <v>4</v>
      </c>
      <c r="I4403" s="13">
        <v>8</v>
      </c>
      <c r="J4403" s="13">
        <v>10</v>
      </c>
      <c r="K4403" s="13">
        <v>9</v>
      </c>
      <c r="L4403" s="13">
        <v>7</v>
      </c>
      <c r="M4403" s="13"/>
      <c r="N4403" s="13"/>
      <c r="O4403" s="13">
        <v>4</v>
      </c>
      <c r="P4403" s="12"/>
      <c r="Q4403" s="12">
        <v>9</v>
      </c>
      <c r="R4403" s="12"/>
      <c r="S4403" s="12"/>
      <c r="T4403" s="12"/>
      <c r="U4403" s="12">
        <f t="shared" si="1031"/>
        <v>60</v>
      </c>
    </row>
    <row r="4404" spans="1:21">
      <c r="A4404" s="14"/>
      <c r="B4404" s="14"/>
      <c r="C4404" s="12" t="s">
        <v>27</v>
      </c>
      <c r="D4404" s="12">
        <v>7</v>
      </c>
      <c r="E4404" s="13">
        <v>8</v>
      </c>
      <c r="F4404" s="13">
        <v>6</v>
      </c>
      <c r="G4404" s="25">
        <v>31</v>
      </c>
      <c r="H4404" s="25">
        <v>29</v>
      </c>
      <c r="I4404" s="13">
        <v>27</v>
      </c>
      <c r="J4404" s="13">
        <v>26</v>
      </c>
      <c r="K4404" s="13">
        <v>27</v>
      </c>
      <c r="L4404" s="13">
        <v>6</v>
      </c>
      <c r="M4404" s="13"/>
      <c r="N4404" s="13">
        <v>25</v>
      </c>
      <c r="O4404" s="13">
        <v>6</v>
      </c>
      <c r="P4404" s="12">
        <v>3</v>
      </c>
      <c r="Q4404" s="12">
        <v>9</v>
      </c>
      <c r="R4404" s="12">
        <v>4</v>
      </c>
      <c r="S4404" s="12"/>
      <c r="T4404" s="12"/>
      <c r="U4404" s="12">
        <f t="shared" si="1031"/>
        <v>214</v>
      </c>
    </row>
    <row r="4405" spans="1:21">
      <c r="A4405" s="14"/>
      <c r="B4405" s="14"/>
      <c r="C4405" s="12" t="s">
        <v>28</v>
      </c>
      <c r="D4405" s="12">
        <v>6</v>
      </c>
      <c r="E4405" s="13">
        <v>12</v>
      </c>
      <c r="F4405" s="13">
        <v>9</v>
      </c>
      <c r="G4405" s="25">
        <v>26</v>
      </c>
      <c r="H4405" s="25">
        <v>24</v>
      </c>
      <c r="I4405" s="13">
        <v>26</v>
      </c>
      <c r="J4405" s="13">
        <v>35</v>
      </c>
      <c r="K4405" s="13">
        <v>34</v>
      </c>
      <c r="L4405" s="13">
        <v>3</v>
      </c>
      <c r="M4405" s="13"/>
      <c r="N4405" s="13">
        <v>7</v>
      </c>
      <c r="O4405" s="13">
        <v>4</v>
      </c>
      <c r="P4405" s="12">
        <v>3</v>
      </c>
      <c r="Q4405" s="12">
        <v>4</v>
      </c>
      <c r="R4405" s="12">
        <v>2</v>
      </c>
      <c r="S4405" s="12"/>
      <c r="T4405" s="12"/>
      <c r="U4405" s="12">
        <f t="shared" si="1031"/>
        <v>195</v>
      </c>
    </row>
    <row r="4406" spans="1:21">
      <c r="A4406" s="14"/>
      <c r="B4406" s="14"/>
      <c r="C4406" s="12" t="s">
        <v>35</v>
      </c>
      <c r="D4406" s="12">
        <v>5</v>
      </c>
      <c r="E4406" s="13">
        <v>9</v>
      </c>
      <c r="F4406" s="13">
        <v>11</v>
      </c>
      <c r="G4406" s="25">
        <v>34</v>
      </c>
      <c r="H4406" s="25">
        <v>25</v>
      </c>
      <c r="I4406" s="13">
        <v>34</v>
      </c>
      <c r="J4406" s="13">
        <v>33</v>
      </c>
      <c r="K4406" s="13">
        <v>35</v>
      </c>
      <c r="L4406" s="13">
        <v>3</v>
      </c>
      <c r="M4406" s="13"/>
      <c r="N4406" s="13">
        <v>4</v>
      </c>
      <c r="O4406" s="13">
        <v>3</v>
      </c>
      <c r="P4406" s="12">
        <v>2</v>
      </c>
      <c r="Q4406" s="12">
        <v>2</v>
      </c>
      <c r="R4406" s="12">
        <v>3</v>
      </c>
      <c r="S4406" s="12"/>
      <c r="T4406" s="12"/>
      <c r="U4406" s="12">
        <f t="shared" si="1031"/>
        <v>203</v>
      </c>
    </row>
    <row r="4407" spans="1:21">
      <c r="A4407" s="14"/>
      <c r="B4407" s="14"/>
      <c r="C4407" s="12" t="s">
        <v>36</v>
      </c>
      <c r="D4407" s="12">
        <v>4</v>
      </c>
      <c r="E4407" s="13">
        <v>11</v>
      </c>
      <c r="F4407" s="13">
        <v>7</v>
      </c>
      <c r="G4407" s="25"/>
      <c r="H4407" s="13"/>
      <c r="I4407" s="13"/>
      <c r="J4407" s="13"/>
      <c r="K4407" s="13"/>
      <c r="L4407" s="13"/>
      <c r="M4407" s="13"/>
      <c r="N4407" s="13"/>
      <c r="O4407" s="13">
        <v>3</v>
      </c>
      <c r="P4407" s="12"/>
      <c r="Q4407" s="12">
        <v>2</v>
      </c>
      <c r="R4407" s="12"/>
      <c r="S4407" s="12"/>
      <c r="T4407" s="12"/>
      <c r="U4407" s="12">
        <f t="shared" si="1031"/>
        <v>27</v>
      </c>
    </row>
    <row r="4408" spans="1:21">
      <c r="A4408" s="14"/>
      <c r="B4408" s="14"/>
      <c r="C4408" s="12" t="s">
        <v>31</v>
      </c>
      <c r="D4408" s="12">
        <v>2</v>
      </c>
      <c r="E4408" s="13">
        <v>7</v>
      </c>
      <c r="F4408" s="13">
        <v>5</v>
      </c>
      <c r="G4408" s="25"/>
      <c r="H4408" s="13"/>
      <c r="I4408" s="13"/>
      <c r="J4408" s="13"/>
      <c r="K4408" s="13"/>
      <c r="L4408" s="13"/>
      <c r="M4408" s="13"/>
      <c r="N4408" s="13">
        <v>3</v>
      </c>
      <c r="O4408" s="13"/>
      <c r="P4408" s="12"/>
      <c r="Q4408" s="12">
        <v>1</v>
      </c>
      <c r="R4408" s="12"/>
      <c r="S4408" s="12"/>
      <c r="T4408" s="12"/>
      <c r="U4408" s="12">
        <f t="shared" si="1031"/>
        <v>18</v>
      </c>
    </row>
    <row r="4409" spans="1:21">
      <c r="A4409" s="16"/>
      <c r="B4409" s="16"/>
      <c r="C4409" s="12" t="s">
        <v>32</v>
      </c>
      <c r="D4409" s="12"/>
      <c r="E4409" s="13"/>
      <c r="F4409" s="13"/>
      <c r="G4409" s="13">
        <v>4</v>
      </c>
      <c r="H4409" s="13">
        <v>29</v>
      </c>
      <c r="I4409" s="13">
        <v>15</v>
      </c>
      <c r="J4409" s="13">
        <v>16</v>
      </c>
      <c r="K4409" s="13">
        <v>17</v>
      </c>
      <c r="L4409" s="13">
        <v>12</v>
      </c>
      <c r="M4409" s="13"/>
      <c r="N4409" s="13">
        <v>12</v>
      </c>
      <c r="O4409" s="13"/>
      <c r="P4409" s="12"/>
      <c r="Q4409" s="12">
        <v>6</v>
      </c>
      <c r="R4409" s="12"/>
      <c r="S4409" s="12"/>
      <c r="T4409" s="12"/>
      <c r="U4409" s="12">
        <f t="shared" si="1031"/>
        <v>111</v>
      </c>
    </row>
    <row r="4410" spans="1:21">
      <c r="A4410" s="17"/>
      <c r="B4410" s="18"/>
      <c r="C4410" s="19" t="s">
        <v>33</v>
      </c>
      <c r="D4410" s="19">
        <f>SUM(D4401:D4409)</f>
        <v>24</v>
      </c>
      <c r="E4410" s="19">
        <f>SUM(E4401:E4409)</f>
        <v>47</v>
      </c>
      <c r="F4410" s="19">
        <f t="shared" ref="F4410:U4410" si="1032">SUM(F4401:F4409)</f>
        <v>38</v>
      </c>
      <c r="G4410" s="19">
        <f t="shared" si="1032"/>
        <v>146</v>
      </c>
      <c r="H4410" s="19">
        <f t="shared" si="1032"/>
        <v>152</v>
      </c>
      <c r="I4410" s="19">
        <f t="shared" si="1032"/>
        <v>161</v>
      </c>
      <c r="J4410" s="19">
        <f t="shared" si="1032"/>
        <v>170</v>
      </c>
      <c r="K4410" s="19">
        <f t="shared" si="1032"/>
        <v>184</v>
      </c>
      <c r="L4410" s="19">
        <f t="shared" si="1032"/>
        <v>51</v>
      </c>
      <c r="M4410" s="19">
        <f t="shared" si="1032"/>
        <v>0</v>
      </c>
      <c r="N4410" s="19">
        <f t="shared" si="1032"/>
        <v>51</v>
      </c>
      <c r="O4410" s="19">
        <f t="shared" si="1032"/>
        <v>38</v>
      </c>
      <c r="P4410" s="19">
        <f t="shared" si="1032"/>
        <v>20</v>
      </c>
      <c r="Q4410" s="19">
        <f t="shared" si="1032"/>
        <v>65</v>
      </c>
      <c r="R4410" s="19">
        <f t="shared" si="1032"/>
        <v>9</v>
      </c>
      <c r="S4410" s="19">
        <f t="shared" si="1032"/>
        <v>0</v>
      </c>
      <c r="T4410" s="19">
        <f t="shared" si="1032"/>
        <v>0</v>
      </c>
      <c r="U4410" s="19">
        <f t="shared" si="1032"/>
        <v>1156</v>
      </c>
    </row>
    <row r="4413" spans="1:21" ht="96">
      <c r="A4413" s="8" t="s">
        <v>2</v>
      </c>
      <c r="B4413" s="8" t="s">
        <v>3</v>
      </c>
      <c r="C4413" s="8" t="s">
        <v>4</v>
      </c>
      <c r="D4413" s="9" t="str">
        <f>D5</f>
        <v>ANGGREK</v>
      </c>
      <c r="E4413" s="9" t="str">
        <f>E5</f>
        <v>BOUGENVIL</v>
      </c>
      <c r="F4413" s="9" t="str">
        <f t="shared" ref="F4413:P4413" si="1033">F5</f>
        <v>CAMELIA</v>
      </c>
      <c r="G4413" s="9" t="str">
        <f t="shared" si="1033"/>
        <v>DEWANDARU</v>
      </c>
      <c r="H4413" s="9" t="str">
        <f t="shared" si="1033"/>
        <v>EDELWEIS</v>
      </c>
      <c r="I4413" s="9" t="str">
        <f t="shared" si="1033"/>
        <v>FLAMBOYAN</v>
      </c>
      <c r="J4413" s="9" t="str">
        <f t="shared" si="1033"/>
        <v>GERANIUM</v>
      </c>
      <c r="K4413" s="9" t="str">
        <f t="shared" si="1033"/>
        <v>HELIKONIA</v>
      </c>
      <c r="L4413" s="9" t="str">
        <f t="shared" si="1033"/>
        <v>IVY</v>
      </c>
      <c r="M4413" s="9" t="str">
        <f t="shared" si="1033"/>
        <v>JASMIN</v>
      </c>
      <c r="N4413" s="9" t="str">
        <f t="shared" si="1033"/>
        <v>IGD</v>
      </c>
      <c r="O4413" s="9" t="str">
        <f t="shared" si="1033"/>
        <v>HCU</v>
      </c>
      <c r="P4413" s="9" t="str">
        <f t="shared" si="1033"/>
        <v>PENUNJANG</v>
      </c>
      <c r="Q4413" s="9" t="str">
        <f>Q5</f>
        <v>PELAYANAN</v>
      </c>
      <c r="R4413" s="9" t="str">
        <f>R5</f>
        <v>ADMIN</v>
      </c>
      <c r="S4413" s="9" t="str">
        <f>S5</f>
        <v>ASRAMA</v>
      </c>
      <c r="T4413" s="9" t="str">
        <f>T5</f>
        <v>MASJID</v>
      </c>
      <c r="U4413" s="9" t="str">
        <f>U5</f>
        <v>JUMLAH</v>
      </c>
    </row>
    <row r="4414" spans="1:21">
      <c r="A4414" s="10">
        <f>A4401+1</f>
        <v>28</v>
      </c>
      <c r="B4414" s="11" t="s">
        <v>38</v>
      </c>
      <c r="C4414" s="12" t="s">
        <v>24</v>
      </c>
      <c r="D4414" s="12"/>
      <c r="E4414" s="12"/>
      <c r="F4414" s="12"/>
      <c r="G4414" s="12">
        <v>18</v>
      </c>
      <c r="H4414" s="12">
        <v>15</v>
      </c>
      <c r="I4414" s="12">
        <v>26</v>
      </c>
      <c r="J4414" s="12">
        <v>24</v>
      </c>
      <c r="K4414" s="13">
        <v>31</v>
      </c>
      <c r="L4414" s="12">
        <v>13</v>
      </c>
      <c r="M4414" s="12"/>
      <c r="N4414" s="12"/>
      <c r="O4414" s="12">
        <v>14</v>
      </c>
      <c r="P4414" s="12">
        <v>9</v>
      </c>
      <c r="Q4414" s="12">
        <v>10</v>
      </c>
      <c r="R4414" s="12"/>
      <c r="S4414" s="12"/>
      <c r="T4414" s="12"/>
      <c r="U4414" s="12">
        <f t="shared" ref="U4414:U4422" si="1034">SUM(D4414:T4414)</f>
        <v>160</v>
      </c>
    </row>
    <row r="4415" spans="1:21">
      <c r="A4415" s="14"/>
      <c r="B4415" s="15">
        <f>B4402+1</f>
        <v>46354</v>
      </c>
      <c r="C4415" s="12" t="s">
        <v>25</v>
      </c>
      <c r="D4415" s="12"/>
      <c r="E4415" s="12"/>
      <c r="F4415" s="12"/>
      <c r="G4415" s="12">
        <v>19</v>
      </c>
      <c r="H4415" s="12">
        <v>15</v>
      </c>
      <c r="I4415" s="12">
        <v>26</v>
      </c>
      <c r="J4415" s="12">
        <v>25</v>
      </c>
      <c r="K4415" s="13">
        <v>36</v>
      </c>
      <c r="L4415" s="12">
        <v>15</v>
      </c>
      <c r="M4415" s="12"/>
      <c r="N4415" s="12"/>
      <c r="O4415" s="12">
        <v>4</v>
      </c>
      <c r="P4415" s="12">
        <v>2</v>
      </c>
      <c r="Q4415" s="12">
        <v>10</v>
      </c>
      <c r="R4415" s="12"/>
      <c r="S4415" s="12"/>
      <c r="T4415" s="12"/>
      <c r="U4415" s="12">
        <f t="shared" si="1034"/>
        <v>152</v>
      </c>
    </row>
    <row r="4416" spans="1:21">
      <c r="A4416" s="14"/>
      <c r="B4416" s="14"/>
      <c r="C4416" s="12" t="s">
        <v>26</v>
      </c>
      <c r="D4416" s="12"/>
      <c r="E4416" s="12"/>
      <c r="F4416" s="12"/>
      <c r="G4416" s="12">
        <v>6</v>
      </c>
      <c r="H4416" s="12">
        <v>6</v>
      </c>
      <c r="I4416" s="12">
        <v>4</v>
      </c>
      <c r="J4416" s="12">
        <v>8</v>
      </c>
      <c r="K4416" s="13">
        <v>11</v>
      </c>
      <c r="L4416" s="12">
        <v>5</v>
      </c>
      <c r="M4416" s="12"/>
      <c r="N4416" s="12"/>
      <c r="O4416" s="12">
        <v>4</v>
      </c>
      <c r="P4416" s="12">
        <v>3</v>
      </c>
      <c r="Q4416" s="12">
        <v>6</v>
      </c>
      <c r="R4416" s="12"/>
      <c r="S4416" s="12"/>
      <c r="T4416" s="12"/>
      <c r="U4416" s="12">
        <f t="shared" si="1034"/>
        <v>53</v>
      </c>
    </row>
    <row r="4417" spans="1:21">
      <c r="A4417" s="14"/>
      <c r="B4417" s="14"/>
      <c r="C4417" s="12" t="s">
        <v>27</v>
      </c>
      <c r="D4417" s="12">
        <v>7</v>
      </c>
      <c r="E4417" s="12">
        <v>8</v>
      </c>
      <c r="F4417" s="12">
        <v>6</v>
      </c>
      <c r="G4417" s="12">
        <v>26</v>
      </c>
      <c r="H4417" s="12">
        <v>29</v>
      </c>
      <c r="I4417" s="12">
        <v>22</v>
      </c>
      <c r="J4417" s="12">
        <v>28</v>
      </c>
      <c r="K4417" s="13">
        <v>28</v>
      </c>
      <c r="L4417" s="12">
        <v>4</v>
      </c>
      <c r="M4417" s="12">
        <v>2</v>
      </c>
      <c r="N4417" s="12">
        <v>5</v>
      </c>
      <c r="O4417" s="12">
        <v>5</v>
      </c>
      <c r="P4417" s="12">
        <v>4</v>
      </c>
      <c r="Q4417" s="12">
        <v>8</v>
      </c>
      <c r="R4417" s="12"/>
      <c r="S4417" s="12"/>
      <c r="T4417" s="12"/>
      <c r="U4417" s="12">
        <f t="shared" si="1034"/>
        <v>182</v>
      </c>
    </row>
    <row r="4418" spans="1:21">
      <c r="A4418" s="14"/>
      <c r="B4418" s="14"/>
      <c r="C4418" s="12" t="s">
        <v>28</v>
      </c>
      <c r="D4418" s="12">
        <v>6</v>
      </c>
      <c r="E4418" s="12">
        <v>6</v>
      </c>
      <c r="F4418" s="12">
        <v>9</v>
      </c>
      <c r="G4418" s="12">
        <v>27</v>
      </c>
      <c r="H4418" s="12">
        <v>26</v>
      </c>
      <c r="I4418" s="12">
        <v>33</v>
      </c>
      <c r="J4418" s="12">
        <v>26</v>
      </c>
      <c r="K4418" s="13">
        <v>26</v>
      </c>
      <c r="L4418" s="12">
        <v>2</v>
      </c>
      <c r="M4418" s="12">
        <v>1</v>
      </c>
      <c r="N4418" s="12">
        <v>8</v>
      </c>
      <c r="O4418" s="12">
        <v>6</v>
      </c>
      <c r="P4418" s="12">
        <v>3</v>
      </c>
      <c r="Q4418" s="12">
        <v>9</v>
      </c>
      <c r="R4418" s="12"/>
      <c r="S4418" s="12"/>
      <c r="T4418" s="12"/>
      <c r="U4418" s="12">
        <f t="shared" si="1034"/>
        <v>188</v>
      </c>
    </row>
    <row r="4419" spans="1:21">
      <c r="A4419" s="14"/>
      <c r="B4419" s="14"/>
      <c r="C4419" s="12" t="s">
        <v>35</v>
      </c>
      <c r="D4419" s="12">
        <v>8</v>
      </c>
      <c r="E4419" s="12">
        <v>8</v>
      </c>
      <c r="F4419" s="12">
        <v>8</v>
      </c>
      <c r="G4419" s="12">
        <v>29</v>
      </c>
      <c r="H4419" s="12">
        <v>25</v>
      </c>
      <c r="I4419" s="12">
        <v>34</v>
      </c>
      <c r="J4419" s="12">
        <v>24</v>
      </c>
      <c r="K4419" s="13">
        <v>34</v>
      </c>
      <c r="L4419" s="12">
        <v>3</v>
      </c>
      <c r="M4419" s="12">
        <v>2</v>
      </c>
      <c r="N4419" s="12">
        <v>3</v>
      </c>
      <c r="O4419" s="12">
        <v>4</v>
      </c>
      <c r="P4419" s="12">
        <v>3</v>
      </c>
      <c r="Q4419" s="12"/>
      <c r="R4419" s="12"/>
      <c r="S4419" s="12"/>
      <c r="T4419" s="12"/>
      <c r="U4419" s="12">
        <f t="shared" si="1034"/>
        <v>185</v>
      </c>
    </row>
    <row r="4420" spans="1:21">
      <c r="A4420" s="14"/>
      <c r="B4420" s="14"/>
      <c r="C4420" s="12" t="s">
        <v>36</v>
      </c>
      <c r="D4420" s="12">
        <v>5</v>
      </c>
      <c r="E4420" s="12">
        <v>10</v>
      </c>
      <c r="F4420" s="12">
        <v>9</v>
      </c>
      <c r="G4420" s="12"/>
      <c r="H4420" s="12"/>
      <c r="I4420" s="12"/>
      <c r="J4420" s="12"/>
      <c r="K4420" s="13"/>
      <c r="L4420" s="12"/>
      <c r="M4420" s="12"/>
      <c r="N4420" s="12"/>
      <c r="O4420" s="12">
        <v>3</v>
      </c>
      <c r="P4420" s="12"/>
      <c r="Q4420" s="12"/>
      <c r="R4420" s="12"/>
      <c r="S4420" s="12"/>
      <c r="T4420" s="12"/>
      <c r="U4420" s="12">
        <f t="shared" si="1034"/>
        <v>27</v>
      </c>
    </row>
    <row r="4421" spans="1:21">
      <c r="A4421" s="14"/>
      <c r="B4421" s="14"/>
      <c r="C4421" s="12" t="s">
        <v>31</v>
      </c>
      <c r="D4421" s="12">
        <v>4</v>
      </c>
      <c r="E4421" s="12">
        <v>8</v>
      </c>
      <c r="F4421" s="12">
        <v>5</v>
      </c>
      <c r="G4421" s="12"/>
      <c r="H4421" s="12"/>
      <c r="I4421" s="12"/>
      <c r="J4421" s="12"/>
      <c r="K4421" s="13"/>
      <c r="L4421" s="12"/>
      <c r="M4421" s="12"/>
      <c r="N4421" s="12">
        <v>3</v>
      </c>
      <c r="O4421" s="12">
        <v>1</v>
      </c>
      <c r="P4421" s="12"/>
      <c r="Q4421" s="12"/>
      <c r="R4421" s="12"/>
      <c r="S4421" s="12"/>
      <c r="T4421" s="12"/>
      <c r="U4421" s="12">
        <f t="shared" si="1034"/>
        <v>21</v>
      </c>
    </row>
    <row r="4422" spans="1:21">
      <c r="A4422" s="16"/>
      <c r="B4422" s="16"/>
      <c r="C4422" s="12" t="s">
        <v>32</v>
      </c>
      <c r="D4422" s="12"/>
      <c r="E4422" s="12">
        <v>1</v>
      </c>
      <c r="F4422" s="12"/>
      <c r="G4422" s="12">
        <v>6</v>
      </c>
      <c r="H4422" s="12">
        <v>11</v>
      </c>
      <c r="I4422" s="12">
        <v>7</v>
      </c>
      <c r="J4422" s="12">
        <v>5</v>
      </c>
      <c r="K4422" s="13">
        <v>7</v>
      </c>
      <c r="L4422" s="12">
        <v>3</v>
      </c>
      <c r="M4422" s="12"/>
      <c r="N4422" s="12">
        <v>9</v>
      </c>
      <c r="O4422" s="12">
        <v>6</v>
      </c>
      <c r="P4422" s="12"/>
      <c r="Q4422" s="12">
        <v>5</v>
      </c>
      <c r="R4422" s="12"/>
      <c r="S4422" s="12"/>
      <c r="T4422" s="12"/>
      <c r="U4422" s="12">
        <f t="shared" si="1034"/>
        <v>60</v>
      </c>
    </row>
    <row r="4423" spans="1:21">
      <c r="A4423" s="17"/>
      <c r="B4423" s="18"/>
      <c r="C4423" s="19" t="s">
        <v>33</v>
      </c>
      <c r="D4423" s="19">
        <f>SUM(D4414:D4422)</f>
        <v>30</v>
      </c>
      <c r="E4423" s="19">
        <f>SUM(E4414:E4422)</f>
        <v>41</v>
      </c>
      <c r="F4423" s="19">
        <f t="shared" ref="F4423:U4423" si="1035">SUM(F4414:F4422)</f>
        <v>37</v>
      </c>
      <c r="G4423" s="19">
        <f t="shared" si="1035"/>
        <v>131</v>
      </c>
      <c r="H4423" s="19">
        <f t="shared" si="1035"/>
        <v>127</v>
      </c>
      <c r="I4423" s="19">
        <f t="shared" si="1035"/>
        <v>152</v>
      </c>
      <c r="J4423" s="19">
        <f t="shared" si="1035"/>
        <v>140</v>
      </c>
      <c r="K4423" s="19">
        <f t="shared" si="1035"/>
        <v>173</v>
      </c>
      <c r="L4423" s="19">
        <f t="shared" si="1035"/>
        <v>45</v>
      </c>
      <c r="M4423" s="19">
        <f t="shared" si="1035"/>
        <v>5</v>
      </c>
      <c r="N4423" s="19">
        <f t="shared" si="1035"/>
        <v>28</v>
      </c>
      <c r="O4423" s="19">
        <f t="shared" si="1035"/>
        <v>47</v>
      </c>
      <c r="P4423" s="19">
        <f t="shared" si="1035"/>
        <v>24</v>
      </c>
      <c r="Q4423" s="19">
        <f t="shared" si="1035"/>
        <v>48</v>
      </c>
      <c r="R4423" s="19">
        <f t="shared" si="1035"/>
        <v>0</v>
      </c>
      <c r="S4423" s="19">
        <f t="shared" si="1035"/>
        <v>0</v>
      </c>
      <c r="T4423" s="19">
        <f t="shared" si="1035"/>
        <v>0</v>
      </c>
      <c r="U4423" s="19">
        <f t="shared" si="1035"/>
        <v>1028</v>
      </c>
    </row>
    <row r="4426" spans="1:21" ht="96">
      <c r="A4426" s="8" t="s">
        <v>2</v>
      </c>
      <c r="B4426" s="8" t="s">
        <v>3</v>
      </c>
      <c r="C4426" s="8" t="s">
        <v>4</v>
      </c>
      <c r="D4426" s="9" t="str">
        <f>D5</f>
        <v>ANGGREK</v>
      </c>
      <c r="E4426" s="9" t="str">
        <f>E5</f>
        <v>BOUGENVIL</v>
      </c>
      <c r="F4426" s="9" t="str">
        <f t="shared" ref="F4426:P4426" si="1036">F5</f>
        <v>CAMELIA</v>
      </c>
      <c r="G4426" s="9" t="str">
        <f t="shared" si="1036"/>
        <v>DEWANDARU</v>
      </c>
      <c r="H4426" s="9" t="str">
        <f t="shared" si="1036"/>
        <v>EDELWEIS</v>
      </c>
      <c r="I4426" s="9" t="str">
        <f t="shared" si="1036"/>
        <v>FLAMBOYAN</v>
      </c>
      <c r="J4426" s="9" t="str">
        <f t="shared" si="1036"/>
        <v>GERANIUM</v>
      </c>
      <c r="K4426" s="9" t="str">
        <f t="shared" si="1036"/>
        <v>HELIKONIA</v>
      </c>
      <c r="L4426" s="9" t="str">
        <f t="shared" si="1036"/>
        <v>IVY</v>
      </c>
      <c r="M4426" s="9" t="str">
        <f t="shared" si="1036"/>
        <v>JASMIN</v>
      </c>
      <c r="N4426" s="9" t="str">
        <f t="shared" si="1036"/>
        <v>IGD</v>
      </c>
      <c r="O4426" s="9" t="str">
        <f t="shared" si="1036"/>
        <v>HCU</v>
      </c>
      <c r="P4426" s="9" t="str">
        <f t="shared" si="1036"/>
        <v>PENUNJANG</v>
      </c>
      <c r="Q4426" s="9" t="str">
        <f>Q5</f>
        <v>PELAYANAN</v>
      </c>
      <c r="R4426" s="9" t="str">
        <f>R5</f>
        <v>ADMIN</v>
      </c>
      <c r="S4426" s="9" t="str">
        <f>S5</f>
        <v>ASRAMA</v>
      </c>
      <c r="T4426" s="9" t="str">
        <f>T5</f>
        <v>MASJID</v>
      </c>
      <c r="U4426" s="9" t="str">
        <f>U5</f>
        <v>JUMLAH</v>
      </c>
    </row>
    <row r="4427" spans="1:21">
      <c r="A4427" s="10">
        <f>A4414+1</f>
        <v>29</v>
      </c>
      <c r="B4427" s="11" t="s">
        <v>34</v>
      </c>
      <c r="C4427" s="12" t="s">
        <v>24</v>
      </c>
      <c r="D4427" s="12"/>
      <c r="E4427" s="13"/>
      <c r="F4427" s="13">
        <v>1</v>
      </c>
      <c r="G4427" s="13">
        <v>25</v>
      </c>
      <c r="H4427" s="13">
        <v>19</v>
      </c>
      <c r="I4427" s="13">
        <v>29</v>
      </c>
      <c r="J4427" s="13">
        <v>28</v>
      </c>
      <c r="K4427" s="13">
        <v>31</v>
      </c>
      <c r="L4427" s="13">
        <v>17</v>
      </c>
      <c r="M4427" s="13"/>
      <c r="N4427" s="13"/>
      <c r="O4427" s="13">
        <v>12</v>
      </c>
      <c r="P4427" s="13">
        <v>10</v>
      </c>
      <c r="Q4427" s="12">
        <v>12</v>
      </c>
      <c r="R4427" s="12"/>
      <c r="S4427" s="13"/>
      <c r="T4427" s="12"/>
      <c r="U4427" s="12">
        <f t="shared" ref="U4427:U4435" si="1037">SUM(D4427:T4427)</f>
        <v>184</v>
      </c>
    </row>
    <row r="4428" spans="1:21">
      <c r="A4428" s="14"/>
      <c r="B4428" s="15">
        <f>B4415+1</f>
        <v>46355</v>
      </c>
      <c r="C4428" s="12" t="s">
        <v>25</v>
      </c>
      <c r="D4428" s="12"/>
      <c r="E4428" s="13"/>
      <c r="F4428" s="13"/>
      <c r="G4428" s="13">
        <v>20</v>
      </c>
      <c r="H4428" s="13">
        <v>22</v>
      </c>
      <c r="I4428" s="13">
        <v>28</v>
      </c>
      <c r="J4428" s="13">
        <v>29</v>
      </c>
      <c r="K4428" s="13">
        <v>32</v>
      </c>
      <c r="L4428" s="13">
        <v>17</v>
      </c>
      <c r="M4428" s="13"/>
      <c r="N4428" s="13"/>
      <c r="O4428" s="13">
        <v>2</v>
      </c>
      <c r="P4428" s="13">
        <v>2</v>
      </c>
      <c r="Q4428" s="12">
        <v>4</v>
      </c>
      <c r="R4428" s="12"/>
      <c r="S4428" s="13"/>
      <c r="T4428" s="12"/>
      <c r="U4428" s="12">
        <f t="shared" si="1037"/>
        <v>156</v>
      </c>
    </row>
    <row r="4429" spans="1:21">
      <c r="A4429" s="14"/>
      <c r="B4429" s="14"/>
      <c r="C4429" s="12" t="s">
        <v>26</v>
      </c>
      <c r="D4429" s="12"/>
      <c r="E4429" s="13">
        <v>1</v>
      </c>
      <c r="F4429" s="13"/>
      <c r="G4429" s="13">
        <v>7</v>
      </c>
      <c r="H4429" s="13">
        <v>4</v>
      </c>
      <c r="I4429" s="13">
        <v>8</v>
      </c>
      <c r="J4429" s="13">
        <v>6</v>
      </c>
      <c r="K4429" s="13">
        <v>8</v>
      </c>
      <c r="L4429" s="13">
        <v>5</v>
      </c>
      <c r="M4429" s="13"/>
      <c r="N4429" s="13"/>
      <c r="O4429" s="13">
        <v>4</v>
      </c>
      <c r="P4429" s="13">
        <v>2</v>
      </c>
      <c r="Q4429" s="12">
        <v>14</v>
      </c>
      <c r="R4429" s="12"/>
      <c r="S4429" s="13">
        <v>5</v>
      </c>
      <c r="T4429" s="12"/>
      <c r="U4429" s="12">
        <f t="shared" si="1037"/>
        <v>64</v>
      </c>
    </row>
    <row r="4430" spans="1:21">
      <c r="A4430" s="14"/>
      <c r="B4430" s="14"/>
      <c r="C4430" s="12" t="s">
        <v>27</v>
      </c>
      <c r="D4430" s="12">
        <v>6</v>
      </c>
      <c r="E4430" s="13">
        <v>7</v>
      </c>
      <c r="F4430" s="13">
        <v>7</v>
      </c>
      <c r="G4430" s="13">
        <v>27</v>
      </c>
      <c r="H4430" s="13">
        <v>32</v>
      </c>
      <c r="I4430" s="13">
        <v>27</v>
      </c>
      <c r="J4430" s="13">
        <v>28</v>
      </c>
      <c r="K4430" s="13">
        <v>29</v>
      </c>
      <c r="L4430" s="13">
        <v>14</v>
      </c>
      <c r="M4430" s="13"/>
      <c r="N4430" s="13">
        <v>11</v>
      </c>
      <c r="O4430" s="13">
        <v>5</v>
      </c>
      <c r="P4430" s="13">
        <v>4</v>
      </c>
      <c r="Q4430" s="12">
        <v>11</v>
      </c>
      <c r="R4430" s="12">
        <v>2</v>
      </c>
      <c r="S4430" s="13">
        <v>14</v>
      </c>
      <c r="T4430" s="12"/>
      <c r="U4430" s="12">
        <f t="shared" si="1037"/>
        <v>224</v>
      </c>
    </row>
    <row r="4431" spans="1:21">
      <c r="A4431" s="14"/>
      <c r="B4431" s="14"/>
      <c r="C4431" s="12" t="s">
        <v>28</v>
      </c>
      <c r="D4431" s="12">
        <v>5</v>
      </c>
      <c r="E4431" s="13">
        <v>12</v>
      </c>
      <c r="F4431" s="13">
        <v>8</v>
      </c>
      <c r="G4431" s="13">
        <v>34</v>
      </c>
      <c r="H4431" s="13">
        <v>27</v>
      </c>
      <c r="I4431" s="13">
        <v>26</v>
      </c>
      <c r="J4431" s="13">
        <v>28</v>
      </c>
      <c r="K4431" s="13">
        <v>26</v>
      </c>
      <c r="L4431" s="13">
        <v>12</v>
      </c>
      <c r="M4431" s="13"/>
      <c r="N4431" s="13">
        <v>15</v>
      </c>
      <c r="O4431" s="13">
        <v>7</v>
      </c>
      <c r="P4431" s="13">
        <v>4</v>
      </c>
      <c r="Q4431" s="12">
        <v>12</v>
      </c>
      <c r="R4431" s="12">
        <v>3</v>
      </c>
      <c r="S4431" s="13">
        <v>6</v>
      </c>
      <c r="T4431" s="12"/>
      <c r="U4431" s="12">
        <f t="shared" si="1037"/>
        <v>225</v>
      </c>
    </row>
    <row r="4432" spans="1:21">
      <c r="A4432" s="14"/>
      <c r="B4432" s="14"/>
      <c r="C4432" s="12" t="s">
        <v>35</v>
      </c>
      <c r="D4432" s="12">
        <v>4</v>
      </c>
      <c r="E4432" s="13">
        <v>9</v>
      </c>
      <c r="F4432" s="13">
        <v>12</v>
      </c>
      <c r="G4432" s="13">
        <v>32</v>
      </c>
      <c r="H4432" s="13">
        <v>35</v>
      </c>
      <c r="I4432" s="13">
        <v>34</v>
      </c>
      <c r="J4432" s="13">
        <v>30</v>
      </c>
      <c r="K4432" s="13">
        <v>34</v>
      </c>
      <c r="L4432" s="13">
        <v>13</v>
      </c>
      <c r="M4432" s="13"/>
      <c r="N4432" s="13">
        <v>4</v>
      </c>
      <c r="O4432" s="13">
        <v>3</v>
      </c>
      <c r="P4432" s="13">
        <v>3</v>
      </c>
      <c r="Q4432" s="12">
        <v>8</v>
      </c>
      <c r="R4432" s="12">
        <v>4</v>
      </c>
      <c r="S4432" s="13">
        <v>19</v>
      </c>
      <c r="T4432" s="12"/>
      <c r="U4432" s="12">
        <f t="shared" si="1037"/>
        <v>244</v>
      </c>
    </row>
    <row r="4433" spans="1:21">
      <c r="A4433" s="14"/>
      <c r="B4433" s="14"/>
      <c r="C4433" s="12" t="s">
        <v>36</v>
      </c>
      <c r="D4433" s="12">
        <v>8</v>
      </c>
      <c r="E4433" s="13">
        <v>11</v>
      </c>
      <c r="F4433" s="13">
        <v>7</v>
      </c>
      <c r="G4433" s="13"/>
      <c r="H4433" s="13"/>
      <c r="I4433" s="13"/>
      <c r="J4433" s="13"/>
      <c r="K4433" s="13"/>
      <c r="L4433" s="13"/>
      <c r="M4433" s="13"/>
      <c r="N4433" s="13"/>
      <c r="O4433" s="13">
        <v>4</v>
      </c>
      <c r="P4433" s="13"/>
      <c r="Q4433" s="12"/>
      <c r="R4433" s="12"/>
      <c r="S4433" s="13"/>
      <c r="T4433" s="12"/>
      <c r="U4433" s="12">
        <f t="shared" si="1037"/>
        <v>30</v>
      </c>
    </row>
    <row r="4434" spans="1:21">
      <c r="A4434" s="14"/>
      <c r="B4434" s="14"/>
      <c r="C4434" s="12" t="s">
        <v>31</v>
      </c>
      <c r="D4434" s="12">
        <v>3</v>
      </c>
      <c r="E4434" s="13">
        <v>6</v>
      </c>
      <c r="F4434" s="13">
        <v>5</v>
      </c>
      <c r="G4434" s="13"/>
      <c r="H4434" s="13"/>
      <c r="I4434" s="13"/>
      <c r="J4434" s="13"/>
      <c r="K4434" s="13"/>
      <c r="L4434" s="13"/>
      <c r="M4434" s="13"/>
      <c r="N4434" s="13">
        <v>2</v>
      </c>
      <c r="O4434" s="13">
        <v>1</v>
      </c>
      <c r="P4434" s="13"/>
      <c r="Q4434" s="12">
        <v>2</v>
      </c>
      <c r="R4434" s="12"/>
      <c r="S4434" s="13"/>
      <c r="T4434" s="12"/>
      <c r="U4434" s="12">
        <f t="shared" si="1037"/>
        <v>19</v>
      </c>
    </row>
    <row r="4435" spans="1:21">
      <c r="A4435" s="16"/>
      <c r="B4435" s="16"/>
      <c r="C4435" s="12" t="s">
        <v>32</v>
      </c>
      <c r="D4435" s="12"/>
      <c r="E4435" s="13"/>
      <c r="F4435" s="13">
        <v>1</v>
      </c>
      <c r="G4435" s="13">
        <v>12</v>
      </c>
      <c r="H4435" s="13">
        <v>26</v>
      </c>
      <c r="I4435" s="13">
        <v>7</v>
      </c>
      <c r="J4435" s="13">
        <v>8</v>
      </c>
      <c r="K4435" s="13">
        <v>10</v>
      </c>
      <c r="L4435" s="13">
        <v>2</v>
      </c>
      <c r="M4435" s="13"/>
      <c r="N4435" s="13">
        <v>25</v>
      </c>
      <c r="O4435" s="13">
        <v>6</v>
      </c>
      <c r="P4435" s="13"/>
      <c r="Q4435" s="12">
        <v>2</v>
      </c>
      <c r="R4435" s="12"/>
      <c r="S4435" s="13">
        <v>7</v>
      </c>
      <c r="T4435" s="12"/>
      <c r="U4435" s="12">
        <f t="shared" si="1037"/>
        <v>106</v>
      </c>
    </row>
    <row r="4436" spans="1:21">
      <c r="A4436" s="17"/>
      <c r="B4436" s="18"/>
      <c r="C4436" s="19" t="s">
        <v>33</v>
      </c>
      <c r="D4436" s="19">
        <f>SUM(D4427:D4435)</f>
        <v>26</v>
      </c>
      <c r="E4436" s="19">
        <f>SUM(E4427:E4435)</f>
        <v>46</v>
      </c>
      <c r="F4436" s="19">
        <f t="shared" ref="F4436:U4436" si="1038">SUM(F4427:F4435)</f>
        <v>41</v>
      </c>
      <c r="G4436" s="19">
        <f t="shared" si="1038"/>
        <v>157</v>
      </c>
      <c r="H4436" s="19">
        <f t="shared" si="1038"/>
        <v>165</v>
      </c>
      <c r="I4436" s="19">
        <f t="shared" si="1038"/>
        <v>159</v>
      </c>
      <c r="J4436" s="19">
        <f t="shared" si="1038"/>
        <v>157</v>
      </c>
      <c r="K4436" s="19">
        <f t="shared" si="1038"/>
        <v>170</v>
      </c>
      <c r="L4436" s="19">
        <f t="shared" si="1038"/>
        <v>80</v>
      </c>
      <c r="M4436" s="19">
        <f t="shared" si="1038"/>
        <v>0</v>
      </c>
      <c r="N4436" s="19">
        <f t="shared" si="1038"/>
        <v>57</v>
      </c>
      <c r="O4436" s="19">
        <f t="shared" si="1038"/>
        <v>44</v>
      </c>
      <c r="P4436" s="19">
        <f t="shared" si="1038"/>
        <v>25</v>
      </c>
      <c r="Q4436" s="19">
        <f t="shared" si="1038"/>
        <v>65</v>
      </c>
      <c r="R4436" s="19">
        <f t="shared" si="1038"/>
        <v>9</v>
      </c>
      <c r="S4436" s="19">
        <f t="shared" si="1038"/>
        <v>51</v>
      </c>
      <c r="T4436" s="19">
        <f t="shared" si="1038"/>
        <v>0</v>
      </c>
      <c r="U4436" s="19">
        <f t="shared" si="1038"/>
        <v>1252</v>
      </c>
    </row>
    <row r="4439" spans="1:21" ht="96">
      <c r="A4439" s="8" t="s">
        <v>2</v>
      </c>
      <c r="B4439" s="8" t="s">
        <v>3</v>
      </c>
      <c r="C4439" s="8" t="s">
        <v>4</v>
      </c>
      <c r="D4439" s="9" t="str">
        <f>D5</f>
        <v>ANGGREK</v>
      </c>
      <c r="E4439" s="9" t="str">
        <f>E5</f>
        <v>BOUGENVIL</v>
      </c>
      <c r="F4439" s="9" t="str">
        <f t="shared" ref="F4439:P4439" si="1039">F5</f>
        <v>CAMELIA</v>
      </c>
      <c r="G4439" s="9" t="str">
        <f t="shared" si="1039"/>
        <v>DEWANDARU</v>
      </c>
      <c r="H4439" s="9" t="str">
        <f t="shared" si="1039"/>
        <v>EDELWEIS</v>
      </c>
      <c r="I4439" s="9" t="str">
        <f t="shared" si="1039"/>
        <v>FLAMBOYAN</v>
      </c>
      <c r="J4439" s="9" t="str">
        <f t="shared" si="1039"/>
        <v>GERANIUM</v>
      </c>
      <c r="K4439" s="9" t="str">
        <f t="shared" si="1039"/>
        <v>HELIKONIA</v>
      </c>
      <c r="L4439" s="9" t="str">
        <f t="shared" si="1039"/>
        <v>IVY</v>
      </c>
      <c r="M4439" s="9" t="str">
        <f t="shared" si="1039"/>
        <v>JASMIN</v>
      </c>
      <c r="N4439" s="9" t="str">
        <f t="shared" si="1039"/>
        <v>IGD</v>
      </c>
      <c r="O4439" s="9" t="str">
        <f t="shared" si="1039"/>
        <v>HCU</v>
      </c>
      <c r="P4439" s="9" t="str">
        <f t="shared" si="1039"/>
        <v>PENUNJANG</v>
      </c>
      <c r="Q4439" s="9" t="str">
        <f>Q5</f>
        <v>PELAYANAN</v>
      </c>
      <c r="R4439" s="9" t="str">
        <f>R5</f>
        <v>ADMIN</v>
      </c>
      <c r="S4439" s="9" t="str">
        <f>S5</f>
        <v>ASRAMA</v>
      </c>
      <c r="T4439" s="9" t="str">
        <f>T5</f>
        <v>MASJID</v>
      </c>
      <c r="U4439" s="9" t="str">
        <f>U5</f>
        <v>JUMLAH</v>
      </c>
    </row>
    <row r="4440" spans="1:21">
      <c r="A4440" s="10">
        <f>A4427+1</f>
        <v>30</v>
      </c>
      <c r="B4440" s="11" t="s">
        <v>37</v>
      </c>
      <c r="C4440" s="12" t="s">
        <v>24</v>
      </c>
      <c r="D4440" s="12"/>
      <c r="E4440" s="13"/>
      <c r="F4440" s="13"/>
      <c r="G4440" s="13">
        <v>25</v>
      </c>
      <c r="H4440" s="13">
        <v>18</v>
      </c>
      <c r="I4440" s="13">
        <v>29</v>
      </c>
      <c r="J4440" s="13">
        <v>29</v>
      </c>
      <c r="K4440" s="13">
        <v>33</v>
      </c>
      <c r="L4440" s="13">
        <v>13</v>
      </c>
      <c r="M4440" s="13"/>
      <c r="N4440" s="13"/>
      <c r="O4440" s="13">
        <v>15</v>
      </c>
      <c r="P4440" s="12">
        <v>12</v>
      </c>
      <c r="Q4440" s="12">
        <v>9</v>
      </c>
      <c r="R4440" s="12"/>
      <c r="S4440" s="12"/>
      <c r="T4440" s="12"/>
      <c r="U4440" s="12">
        <f t="shared" ref="U4440:U4448" si="1040">SUM(D4440:T4440)</f>
        <v>183</v>
      </c>
    </row>
    <row r="4441" spans="1:21">
      <c r="A4441" s="14"/>
      <c r="B4441" s="15">
        <f>B4428+1</f>
        <v>46356</v>
      </c>
      <c r="C4441" s="12" t="s">
        <v>25</v>
      </c>
      <c r="D4441" s="12"/>
      <c r="E4441" s="13"/>
      <c r="F4441" s="13"/>
      <c r="G4441" s="13">
        <v>26</v>
      </c>
      <c r="H4441" s="13">
        <v>19</v>
      </c>
      <c r="I4441" s="13">
        <v>28</v>
      </c>
      <c r="J4441" s="13">
        <v>30</v>
      </c>
      <c r="K4441" s="13">
        <v>32</v>
      </c>
      <c r="L4441" s="13">
        <v>14</v>
      </c>
      <c r="M4441" s="13"/>
      <c r="N4441" s="13"/>
      <c r="O4441" s="13">
        <v>3</v>
      </c>
      <c r="P4441" s="12"/>
      <c r="Q4441" s="12">
        <v>8</v>
      </c>
      <c r="R4441" s="12"/>
      <c r="S4441" s="12"/>
      <c r="T4441" s="12"/>
      <c r="U4441" s="12">
        <f t="shared" si="1040"/>
        <v>160</v>
      </c>
    </row>
    <row r="4442" spans="1:21">
      <c r="A4442" s="14"/>
      <c r="B4442" s="14"/>
      <c r="C4442" s="12" t="s">
        <v>26</v>
      </c>
      <c r="D4442" s="12"/>
      <c r="E4442" s="13"/>
      <c r="F4442" s="13"/>
      <c r="G4442" s="13">
        <v>9</v>
      </c>
      <c r="H4442" s="13">
        <v>9</v>
      </c>
      <c r="I4442" s="13">
        <v>6</v>
      </c>
      <c r="J4442" s="13">
        <v>10</v>
      </c>
      <c r="K4442" s="13">
        <v>12</v>
      </c>
      <c r="L4442" s="13">
        <v>2</v>
      </c>
      <c r="M4442" s="13">
        <v>6</v>
      </c>
      <c r="N4442" s="13"/>
      <c r="O4442" s="13">
        <v>4</v>
      </c>
      <c r="P4442" s="12"/>
      <c r="Q4442" s="12">
        <v>4</v>
      </c>
      <c r="R4442" s="12"/>
      <c r="S4442" s="12"/>
      <c r="T4442" s="12"/>
      <c r="U4442" s="12">
        <f t="shared" si="1040"/>
        <v>62</v>
      </c>
    </row>
    <row r="4443" spans="1:21">
      <c r="A4443" s="14"/>
      <c r="B4443" s="14"/>
      <c r="C4443" s="12" t="s">
        <v>27</v>
      </c>
      <c r="D4443" s="12">
        <v>6</v>
      </c>
      <c r="E4443" s="13">
        <v>7</v>
      </c>
      <c r="F4443" s="13">
        <v>6</v>
      </c>
      <c r="G4443" s="25">
        <v>24</v>
      </c>
      <c r="H4443" s="25">
        <v>29</v>
      </c>
      <c r="I4443" s="13">
        <v>24</v>
      </c>
      <c r="J4443" s="13">
        <v>26</v>
      </c>
      <c r="K4443" s="13">
        <v>27</v>
      </c>
      <c r="L4443" s="13">
        <v>18</v>
      </c>
      <c r="M4443" s="13">
        <v>5</v>
      </c>
      <c r="N4443" s="13">
        <v>15</v>
      </c>
      <c r="O4443" s="13">
        <v>6</v>
      </c>
      <c r="P4443" s="12">
        <v>3</v>
      </c>
      <c r="Q4443" s="12">
        <v>7</v>
      </c>
      <c r="R4443" s="12"/>
      <c r="S4443" s="12"/>
      <c r="T4443" s="12"/>
      <c r="U4443" s="12">
        <f t="shared" si="1040"/>
        <v>203</v>
      </c>
    </row>
    <row r="4444" spans="1:21">
      <c r="A4444" s="14"/>
      <c r="B4444" s="14"/>
      <c r="C4444" s="12" t="s">
        <v>28</v>
      </c>
      <c r="D4444" s="12">
        <v>5</v>
      </c>
      <c r="E4444" s="13">
        <v>12</v>
      </c>
      <c r="F4444" s="13">
        <v>9</v>
      </c>
      <c r="G4444" s="25">
        <v>23</v>
      </c>
      <c r="H4444" s="25">
        <v>27</v>
      </c>
      <c r="I4444" s="13">
        <v>26</v>
      </c>
      <c r="J4444" s="13">
        <v>35</v>
      </c>
      <c r="K4444" s="13">
        <v>34</v>
      </c>
      <c r="L4444" s="13">
        <v>13</v>
      </c>
      <c r="M4444" s="13">
        <v>7</v>
      </c>
      <c r="N4444" s="13">
        <v>9</v>
      </c>
      <c r="O4444" s="13">
        <v>4</v>
      </c>
      <c r="P4444" s="12">
        <v>3</v>
      </c>
      <c r="Q4444" s="12">
        <v>6</v>
      </c>
      <c r="R4444" s="12"/>
      <c r="S4444" s="12"/>
      <c r="T4444" s="12"/>
      <c r="U4444" s="12">
        <f t="shared" si="1040"/>
        <v>213</v>
      </c>
    </row>
    <row r="4445" spans="1:21">
      <c r="A4445" s="14"/>
      <c r="B4445" s="14"/>
      <c r="C4445" s="12" t="s">
        <v>35</v>
      </c>
      <c r="D4445" s="12">
        <v>4</v>
      </c>
      <c r="E4445" s="13">
        <v>9</v>
      </c>
      <c r="F4445" s="13">
        <v>11</v>
      </c>
      <c r="G4445" s="25">
        <v>34</v>
      </c>
      <c r="H4445" s="25">
        <v>35</v>
      </c>
      <c r="I4445" s="13">
        <v>34</v>
      </c>
      <c r="J4445" s="13">
        <v>33</v>
      </c>
      <c r="K4445" s="13">
        <v>35</v>
      </c>
      <c r="L4445" s="13">
        <v>17</v>
      </c>
      <c r="M4445" s="13">
        <v>3</v>
      </c>
      <c r="N4445" s="13">
        <v>5</v>
      </c>
      <c r="O4445" s="13">
        <v>3</v>
      </c>
      <c r="P4445" s="12">
        <v>2</v>
      </c>
      <c r="Q4445" s="12">
        <v>5</v>
      </c>
      <c r="R4445" s="12"/>
      <c r="S4445" s="12"/>
      <c r="T4445" s="12"/>
      <c r="U4445" s="12">
        <f t="shared" si="1040"/>
        <v>230</v>
      </c>
    </row>
    <row r="4446" spans="1:21">
      <c r="A4446" s="14"/>
      <c r="B4446" s="14"/>
      <c r="C4446" s="12" t="s">
        <v>36</v>
      </c>
      <c r="D4446" s="12">
        <v>3</v>
      </c>
      <c r="E4446" s="13">
        <v>11</v>
      </c>
      <c r="F4446" s="13">
        <v>7</v>
      </c>
      <c r="G4446" s="25"/>
      <c r="H4446" s="13"/>
      <c r="I4446" s="13"/>
      <c r="J4446" s="13"/>
      <c r="K4446" s="13"/>
      <c r="L4446" s="13"/>
      <c r="M4446" s="13"/>
      <c r="N4446" s="13"/>
      <c r="O4446" s="13">
        <v>3</v>
      </c>
      <c r="P4446" s="12"/>
      <c r="Q4446" s="12"/>
      <c r="R4446" s="12"/>
      <c r="S4446" s="12"/>
      <c r="T4446" s="12"/>
      <c r="U4446" s="12">
        <f t="shared" si="1040"/>
        <v>24</v>
      </c>
    </row>
    <row r="4447" spans="1:21">
      <c r="A4447" s="14"/>
      <c r="B4447" s="14"/>
      <c r="C4447" s="12" t="s">
        <v>31</v>
      </c>
      <c r="D4447" s="12">
        <v>2</v>
      </c>
      <c r="E4447" s="13">
        <v>7</v>
      </c>
      <c r="F4447" s="13">
        <v>5</v>
      </c>
      <c r="G4447" s="25"/>
      <c r="H4447" s="13"/>
      <c r="I4447" s="13"/>
      <c r="J4447" s="13"/>
      <c r="K4447" s="13"/>
      <c r="L4447" s="13"/>
      <c r="M4447" s="13"/>
      <c r="N4447" s="13">
        <v>3</v>
      </c>
      <c r="O4447" s="13"/>
      <c r="P4447" s="12"/>
      <c r="Q4447" s="12">
        <v>1</v>
      </c>
      <c r="R4447" s="12"/>
      <c r="S4447" s="12"/>
      <c r="T4447" s="12"/>
      <c r="U4447" s="12">
        <f t="shared" si="1040"/>
        <v>18</v>
      </c>
    </row>
    <row r="4448" spans="1:21">
      <c r="A4448" s="16"/>
      <c r="B4448" s="16"/>
      <c r="C4448" s="12" t="s">
        <v>32</v>
      </c>
      <c r="D4448" s="12"/>
      <c r="E4448" s="13">
        <v>3</v>
      </c>
      <c r="F4448" s="13"/>
      <c r="G4448" s="13">
        <v>17</v>
      </c>
      <c r="H4448" s="13">
        <v>14</v>
      </c>
      <c r="I4448" s="13">
        <v>5</v>
      </c>
      <c r="J4448" s="13">
        <v>6</v>
      </c>
      <c r="K4448" s="13">
        <v>7</v>
      </c>
      <c r="L4448" s="13">
        <v>4</v>
      </c>
      <c r="M4448" s="13">
        <v>9</v>
      </c>
      <c r="N4448" s="13">
        <v>22</v>
      </c>
      <c r="O4448" s="13"/>
      <c r="P4448" s="12"/>
      <c r="Q4448" s="12"/>
      <c r="R4448" s="12"/>
      <c r="S4448" s="12"/>
      <c r="T4448" s="12">
        <v>25</v>
      </c>
      <c r="U4448" s="12">
        <f t="shared" si="1040"/>
        <v>112</v>
      </c>
    </row>
    <row r="4449" spans="1:21">
      <c r="A4449" s="17"/>
      <c r="B4449" s="18"/>
      <c r="C4449" s="19" t="s">
        <v>33</v>
      </c>
      <c r="D4449" s="19">
        <f>SUM(D4440:D4448)</f>
        <v>20</v>
      </c>
      <c r="E4449" s="19">
        <f>SUM(E4440:E4448)</f>
        <v>49</v>
      </c>
      <c r="F4449" s="19">
        <f t="shared" ref="F4449:U4449" si="1041">SUM(F4440:F4448)</f>
        <v>38</v>
      </c>
      <c r="G4449" s="19">
        <f t="shared" si="1041"/>
        <v>158</v>
      </c>
      <c r="H4449" s="19">
        <f t="shared" si="1041"/>
        <v>151</v>
      </c>
      <c r="I4449" s="19">
        <f t="shared" si="1041"/>
        <v>152</v>
      </c>
      <c r="J4449" s="19">
        <f t="shared" si="1041"/>
        <v>169</v>
      </c>
      <c r="K4449" s="19">
        <f t="shared" si="1041"/>
        <v>180</v>
      </c>
      <c r="L4449" s="19">
        <f t="shared" si="1041"/>
        <v>81</v>
      </c>
      <c r="M4449" s="19">
        <f t="shared" si="1041"/>
        <v>30</v>
      </c>
      <c r="N4449" s="19">
        <f t="shared" si="1041"/>
        <v>54</v>
      </c>
      <c r="O4449" s="19">
        <f t="shared" si="1041"/>
        <v>38</v>
      </c>
      <c r="P4449" s="19">
        <f t="shared" si="1041"/>
        <v>20</v>
      </c>
      <c r="Q4449" s="19">
        <f t="shared" si="1041"/>
        <v>40</v>
      </c>
      <c r="R4449" s="19">
        <f t="shared" si="1041"/>
        <v>0</v>
      </c>
      <c r="S4449" s="19">
        <f t="shared" si="1041"/>
        <v>0</v>
      </c>
      <c r="T4449" s="19">
        <f t="shared" si="1041"/>
        <v>25</v>
      </c>
      <c r="U4449" s="19">
        <f t="shared" si="1041"/>
        <v>1205</v>
      </c>
    </row>
    <row r="4450" spans="1:21">
      <c r="A4450" s="89" t="s">
        <v>42</v>
      </c>
      <c r="B4450" s="90"/>
      <c r="C4450" s="91"/>
      <c r="D4450" s="28">
        <f t="shared" ref="D4450:U4450" si="1042">D4072+D4085+D4098+D4111+D4124+D4137+D4150+D4163+D4176+D4189+D4202+D4215+D4228+D4241+D4254+D4267+D4280+D4293+D4306+D4319+D4332+D4345+D4358+D4371+D4384+D4397+D4410+D4423+D4436+D4449</f>
        <v>731</v>
      </c>
      <c r="E4450" s="28">
        <f t="shared" si="1042"/>
        <v>1230</v>
      </c>
      <c r="F4450" s="28">
        <f t="shared" si="1042"/>
        <v>1197</v>
      </c>
      <c r="G4450" s="28">
        <f t="shared" si="1042"/>
        <v>4289</v>
      </c>
      <c r="H4450" s="28">
        <f t="shared" si="1042"/>
        <v>4135</v>
      </c>
      <c r="I4450" s="28">
        <f t="shared" si="1042"/>
        <v>4704</v>
      </c>
      <c r="J4450" s="28">
        <f t="shared" si="1042"/>
        <v>4862</v>
      </c>
      <c r="K4450" s="28">
        <f t="shared" si="1042"/>
        <v>5218</v>
      </c>
      <c r="L4450" s="28">
        <f t="shared" si="1042"/>
        <v>1715</v>
      </c>
      <c r="M4450" s="28">
        <f t="shared" si="1042"/>
        <v>400</v>
      </c>
      <c r="N4450" s="28">
        <f t="shared" si="1042"/>
        <v>1301</v>
      </c>
      <c r="O4450" s="28">
        <f t="shared" si="1042"/>
        <v>1184</v>
      </c>
      <c r="P4450" s="28">
        <f t="shared" si="1042"/>
        <v>570</v>
      </c>
      <c r="Q4450" s="28">
        <f t="shared" si="1042"/>
        <v>1787</v>
      </c>
      <c r="R4450" s="28">
        <f t="shared" si="1042"/>
        <v>168</v>
      </c>
      <c r="S4450" s="28">
        <f t="shared" si="1042"/>
        <v>392</v>
      </c>
      <c r="T4450" s="28">
        <f t="shared" si="1042"/>
        <v>184</v>
      </c>
      <c r="U4450" s="28">
        <f t="shared" si="1042"/>
        <v>33631</v>
      </c>
    </row>
    <row r="4452" spans="1:21" ht="15.75">
      <c r="Q4452" s="69"/>
      <c r="R4452" s="69"/>
      <c r="S4452" s="69"/>
      <c r="T4452" s="69"/>
      <c r="U4452" s="69"/>
    </row>
    <row r="4453" spans="1:21" ht="15.75">
      <c r="Q4453" s="70"/>
      <c r="R4453" s="70"/>
      <c r="S4453" s="70"/>
      <c r="T4453" s="70"/>
      <c r="U4453" s="70"/>
    </row>
    <row r="4454" spans="1:21" ht="15.75">
      <c r="Q4454" s="70"/>
      <c r="R4454" s="70"/>
      <c r="S4454" s="70"/>
      <c r="T4454" s="70"/>
      <c r="U4454" s="70"/>
    </row>
    <row r="4455" spans="1:21" ht="15.75">
      <c r="Q4455" s="70"/>
      <c r="R4455" s="70"/>
      <c r="S4455" s="70"/>
      <c r="T4455" s="70"/>
      <c r="U4455" s="70"/>
    </row>
    <row r="4456" spans="1:21" ht="15.75">
      <c r="Q4456" s="70"/>
      <c r="R4456" s="70"/>
      <c r="S4456" s="70"/>
      <c r="T4456" s="70"/>
      <c r="U4456" s="70"/>
    </row>
    <row r="4457" spans="1:21" ht="15.75">
      <c r="Q4457" s="71"/>
      <c r="R4457" s="69"/>
      <c r="S4457" s="69"/>
      <c r="T4457" s="69"/>
      <c r="U4457" s="69"/>
    </row>
    <row r="4459" spans="1:21" ht="18">
      <c r="A4459" s="4" t="s">
        <v>0</v>
      </c>
      <c r="B4459" s="5"/>
      <c r="C4459" s="6"/>
      <c r="D4459" s="6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6"/>
    </row>
    <row r="4460" spans="1:21">
      <c r="A4460" s="7" t="s">
        <v>1</v>
      </c>
      <c r="B4460" s="5"/>
      <c r="C4460" s="6"/>
      <c r="D4460" s="6"/>
      <c r="E4460" s="6"/>
      <c r="F4460" s="6"/>
      <c r="G4460" s="6"/>
      <c r="H4460" s="6"/>
      <c r="I4460" s="6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</row>
    <row r="4461" spans="1:21">
      <c r="A4461" s="7" t="s">
        <v>134</v>
      </c>
      <c r="B4461" s="5"/>
      <c r="C4461" s="6"/>
      <c r="D4461" s="6"/>
      <c r="E4461" s="6"/>
      <c r="F4461" s="6"/>
      <c r="G4461" s="6"/>
      <c r="H4461" s="6"/>
      <c r="I4461" s="6"/>
      <c r="J4461" s="6"/>
      <c r="K4461" s="6"/>
      <c r="L4461" s="6"/>
      <c r="M4461" s="6"/>
      <c r="N4461" s="20"/>
      <c r="O4461" s="6"/>
      <c r="P4461" s="6"/>
      <c r="Q4461" s="6"/>
      <c r="R4461" s="6"/>
      <c r="S4461" s="6"/>
      <c r="T4461" s="6"/>
      <c r="U4461" s="6"/>
    </row>
    <row r="4463" spans="1:21" ht="96">
      <c r="A4463" s="8" t="s">
        <v>2</v>
      </c>
      <c r="B4463" s="8" t="s">
        <v>3</v>
      </c>
      <c r="C4463" s="8" t="s">
        <v>4</v>
      </c>
      <c r="D4463" s="9" t="str">
        <f>D5</f>
        <v>ANGGREK</v>
      </c>
      <c r="E4463" s="9" t="str">
        <f>E5</f>
        <v>BOUGENVIL</v>
      </c>
      <c r="F4463" s="9" t="str">
        <f t="shared" ref="F4463:P4463" si="1043">F5</f>
        <v>CAMELIA</v>
      </c>
      <c r="G4463" s="9" t="str">
        <f t="shared" si="1043"/>
        <v>DEWANDARU</v>
      </c>
      <c r="H4463" s="9" t="str">
        <f t="shared" si="1043"/>
        <v>EDELWEIS</v>
      </c>
      <c r="I4463" s="9" t="str">
        <f t="shared" si="1043"/>
        <v>FLAMBOYAN</v>
      </c>
      <c r="J4463" s="9" t="str">
        <f t="shared" si="1043"/>
        <v>GERANIUM</v>
      </c>
      <c r="K4463" s="9" t="str">
        <f t="shared" si="1043"/>
        <v>HELIKONIA</v>
      </c>
      <c r="L4463" s="9" t="str">
        <f t="shared" si="1043"/>
        <v>IVY</v>
      </c>
      <c r="M4463" s="9" t="str">
        <f t="shared" si="1043"/>
        <v>JASMIN</v>
      </c>
      <c r="N4463" s="9" t="str">
        <f t="shared" si="1043"/>
        <v>IGD</v>
      </c>
      <c r="O4463" s="9" t="str">
        <f t="shared" si="1043"/>
        <v>HCU</v>
      </c>
      <c r="P4463" s="9" t="str">
        <f t="shared" si="1043"/>
        <v>PENUNJANG</v>
      </c>
      <c r="Q4463" s="9" t="str">
        <f>Q5</f>
        <v>PELAYANAN</v>
      </c>
      <c r="R4463" s="9" t="str">
        <f>R5</f>
        <v>ADMIN</v>
      </c>
      <c r="S4463" s="9" t="str">
        <f>S5</f>
        <v>ASRAMA</v>
      </c>
      <c r="T4463" s="9" t="str">
        <f>T5</f>
        <v>MASJID</v>
      </c>
      <c r="U4463" s="9" t="str">
        <f>U5</f>
        <v>JUMLAH</v>
      </c>
    </row>
    <row r="4464" spans="1:21">
      <c r="A4464" s="10">
        <v>1</v>
      </c>
      <c r="B4464" s="11" t="s">
        <v>39</v>
      </c>
      <c r="C4464" s="12" t="s">
        <v>24</v>
      </c>
      <c r="D4464" s="12"/>
      <c r="E4464" s="13"/>
      <c r="F4464" s="13"/>
      <c r="G4464" s="13">
        <v>20</v>
      </c>
      <c r="H4464" s="13">
        <v>19</v>
      </c>
      <c r="I4464" s="13">
        <v>29</v>
      </c>
      <c r="J4464" s="13">
        <v>29</v>
      </c>
      <c r="K4464" s="13">
        <v>33</v>
      </c>
      <c r="L4464" s="13">
        <v>11</v>
      </c>
      <c r="M4464" s="13"/>
      <c r="N4464" s="12"/>
      <c r="O4464" s="12">
        <v>14</v>
      </c>
      <c r="P4464" s="12">
        <v>12</v>
      </c>
      <c r="Q4464" s="12">
        <v>2</v>
      </c>
      <c r="R4464" s="12"/>
      <c r="S4464" s="12"/>
      <c r="T4464" s="12"/>
      <c r="U4464" s="12">
        <f t="shared" ref="U4464:U4472" si="1044">SUM(D4464:T4464)</f>
        <v>169</v>
      </c>
    </row>
    <row r="4465" spans="1:21">
      <c r="A4465" s="14"/>
      <c r="B4465" s="15">
        <v>46357</v>
      </c>
      <c r="C4465" s="12" t="s">
        <v>25</v>
      </c>
      <c r="D4465" s="12"/>
      <c r="E4465" s="13"/>
      <c r="F4465" s="13"/>
      <c r="G4465" s="13">
        <v>25</v>
      </c>
      <c r="H4465" s="13">
        <v>20</v>
      </c>
      <c r="I4465" s="13">
        <v>30</v>
      </c>
      <c r="J4465" s="13">
        <v>30</v>
      </c>
      <c r="K4465" s="13">
        <v>33</v>
      </c>
      <c r="L4465" s="13">
        <v>13</v>
      </c>
      <c r="M4465" s="13"/>
      <c r="N4465" s="12"/>
      <c r="O4465" s="12">
        <v>3</v>
      </c>
      <c r="P4465" s="12">
        <v>3</v>
      </c>
      <c r="Q4465" s="12">
        <v>4</v>
      </c>
      <c r="R4465" s="12"/>
      <c r="S4465" s="12"/>
      <c r="T4465" s="12"/>
      <c r="U4465" s="12">
        <f t="shared" si="1044"/>
        <v>161</v>
      </c>
    </row>
    <row r="4466" spans="1:21">
      <c r="A4466" s="14"/>
      <c r="B4466" s="14"/>
      <c r="C4466" s="12" t="s">
        <v>26</v>
      </c>
      <c r="D4466" s="12"/>
      <c r="E4466" s="13"/>
      <c r="F4466" s="13"/>
      <c r="G4466" s="13">
        <v>9</v>
      </c>
      <c r="H4466" s="13">
        <v>6</v>
      </c>
      <c r="I4466" s="13">
        <v>9</v>
      </c>
      <c r="J4466" s="13">
        <v>9</v>
      </c>
      <c r="K4466" s="13">
        <v>17</v>
      </c>
      <c r="L4466" s="13">
        <v>9</v>
      </c>
      <c r="M4466" s="13">
        <v>2</v>
      </c>
      <c r="N4466" s="12"/>
      <c r="O4466" s="12">
        <v>4</v>
      </c>
      <c r="P4466" s="12"/>
      <c r="Q4466" s="12">
        <v>10</v>
      </c>
      <c r="R4466" s="12"/>
      <c r="S4466" s="12"/>
      <c r="T4466" s="12"/>
      <c r="U4466" s="12">
        <f t="shared" si="1044"/>
        <v>75</v>
      </c>
    </row>
    <row r="4467" spans="1:21">
      <c r="A4467" s="14"/>
      <c r="B4467" s="14"/>
      <c r="C4467" s="12" t="s">
        <v>27</v>
      </c>
      <c r="D4467" s="12">
        <v>9</v>
      </c>
      <c r="E4467" s="13">
        <v>13</v>
      </c>
      <c r="F4467" s="13">
        <v>9</v>
      </c>
      <c r="G4467" s="13"/>
      <c r="H4467" s="13">
        <v>27</v>
      </c>
      <c r="I4467" s="13">
        <v>25</v>
      </c>
      <c r="J4467" s="13">
        <v>24</v>
      </c>
      <c r="K4467" s="13">
        <v>29</v>
      </c>
      <c r="L4467" s="13">
        <v>7</v>
      </c>
      <c r="M4467" s="13">
        <v>4</v>
      </c>
      <c r="N4467" s="12">
        <v>6</v>
      </c>
      <c r="O4467" s="12">
        <v>6</v>
      </c>
      <c r="P4467" s="12">
        <v>4</v>
      </c>
      <c r="Q4467" s="12">
        <v>5</v>
      </c>
      <c r="R4467" s="12">
        <v>4</v>
      </c>
      <c r="S4467" s="12">
        <v>7</v>
      </c>
      <c r="T4467" s="12"/>
      <c r="U4467" s="12">
        <f t="shared" si="1044"/>
        <v>179</v>
      </c>
    </row>
    <row r="4468" spans="1:21">
      <c r="A4468" s="14"/>
      <c r="B4468" s="14"/>
      <c r="C4468" s="12" t="s">
        <v>28</v>
      </c>
      <c r="D4468" s="12">
        <v>8</v>
      </c>
      <c r="E4468" s="13">
        <v>8</v>
      </c>
      <c r="F4468" s="13">
        <v>6</v>
      </c>
      <c r="G4468" s="13"/>
      <c r="H4468" s="13">
        <v>25</v>
      </c>
      <c r="I4468" s="13">
        <v>34</v>
      </c>
      <c r="J4468" s="13">
        <v>32</v>
      </c>
      <c r="K4468" s="13">
        <v>25</v>
      </c>
      <c r="L4468" s="13">
        <v>3</v>
      </c>
      <c r="M4468" s="13">
        <v>3</v>
      </c>
      <c r="N4468" s="12">
        <v>11</v>
      </c>
      <c r="O4468" s="12">
        <v>5</v>
      </c>
      <c r="P4468" s="12">
        <v>3</v>
      </c>
      <c r="Q4468" s="12">
        <v>7</v>
      </c>
      <c r="R4468" s="12">
        <v>3</v>
      </c>
      <c r="S4468" s="12">
        <v>4</v>
      </c>
      <c r="T4468" s="12"/>
      <c r="U4468" s="12">
        <f t="shared" si="1044"/>
        <v>177</v>
      </c>
    </row>
    <row r="4469" spans="1:21">
      <c r="A4469" s="14"/>
      <c r="B4469" s="14"/>
      <c r="C4469" s="12" t="s">
        <v>35</v>
      </c>
      <c r="D4469" s="12">
        <v>6</v>
      </c>
      <c r="E4469" s="13">
        <v>4</v>
      </c>
      <c r="F4469" s="13">
        <v>5</v>
      </c>
      <c r="G4469" s="13"/>
      <c r="H4469" s="13">
        <v>29</v>
      </c>
      <c r="I4469" s="13">
        <v>33</v>
      </c>
      <c r="J4469" s="13">
        <v>33</v>
      </c>
      <c r="K4469" s="13">
        <v>32</v>
      </c>
      <c r="L4469" s="13">
        <v>4</v>
      </c>
      <c r="M4469" s="13">
        <v>5</v>
      </c>
      <c r="N4469" s="12">
        <v>4</v>
      </c>
      <c r="O4469" s="12">
        <v>3</v>
      </c>
      <c r="P4469" s="12">
        <v>3</v>
      </c>
      <c r="Q4469" s="12">
        <v>4</v>
      </c>
      <c r="R4469" s="12">
        <v>2</v>
      </c>
      <c r="S4469" s="12">
        <v>8</v>
      </c>
      <c r="T4469" s="12"/>
      <c r="U4469" s="12">
        <f t="shared" si="1044"/>
        <v>175</v>
      </c>
    </row>
    <row r="4470" spans="1:21">
      <c r="A4470" s="14"/>
      <c r="B4470" s="14"/>
      <c r="C4470" s="12" t="s">
        <v>36</v>
      </c>
      <c r="D4470" s="12">
        <v>7</v>
      </c>
      <c r="E4470" s="13">
        <v>12</v>
      </c>
      <c r="F4470" s="13">
        <v>8</v>
      </c>
      <c r="G4470" s="13"/>
      <c r="H4470" s="13"/>
      <c r="I4470" s="13"/>
      <c r="J4470" s="13"/>
      <c r="K4470" s="13"/>
      <c r="L4470" s="13"/>
      <c r="M4470" s="13"/>
      <c r="N4470" s="12"/>
      <c r="O4470" s="12">
        <v>3</v>
      </c>
      <c r="P4470" s="12"/>
      <c r="Q4470" s="12"/>
      <c r="R4470" s="12"/>
      <c r="S4470" s="12"/>
      <c r="T4470" s="12"/>
      <c r="U4470" s="12">
        <f t="shared" si="1044"/>
        <v>30</v>
      </c>
    </row>
    <row r="4471" spans="1:21">
      <c r="A4471" s="14"/>
      <c r="B4471" s="14"/>
      <c r="C4471" s="12" t="s">
        <v>31</v>
      </c>
      <c r="D4471" s="12">
        <v>4</v>
      </c>
      <c r="E4471" s="13">
        <v>6</v>
      </c>
      <c r="F4471" s="13">
        <v>4</v>
      </c>
      <c r="G4471" s="13"/>
      <c r="H4471" s="13"/>
      <c r="I4471" s="13"/>
      <c r="J4471" s="13"/>
      <c r="K4471" s="13"/>
      <c r="L4471" s="13"/>
      <c r="M4471" s="13"/>
      <c r="N4471" s="12">
        <v>2</v>
      </c>
      <c r="O4471" s="12">
        <v>1</v>
      </c>
      <c r="P4471" s="12"/>
      <c r="Q4471" s="12">
        <v>2</v>
      </c>
      <c r="R4471" s="12"/>
      <c r="S4471" s="12"/>
      <c r="T4471" s="12"/>
      <c r="U4471" s="12">
        <f t="shared" si="1044"/>
        <v>19</v>
      </c>
    </row>
    <row r="4472" spans="1:21">
      <c r="A4472" s="16"/>
      <c r="B4472" s="16"/>
      <c r="C4472" s="12" t="s">
        <v>32</v>
      </c>
      <c r="D4472" s="12"/>
      <c r="E4472" s="13">
        <v>4</v>
      </c>
      <c r="F4472" s="13"/>
      <c r="G4472" s="13">
        <v>6</v>
      </c>
      <c r="H4472" s="13">
        <v>22</v>
      </c>
      <c r="I4472" s="13">
        <v>9</v>
      </c>
      <c r="J4472" s="13">
        <v>7</v>
      </c>
      <c r="K4472" s="13">
        <v>19</v>
      </c>
      <c r="L4472" s="13">
        <v>7</v>
      </c>
      <c r="M4472" s="13">
        <v>4</v>
      </c>
      <c r="N4472" s="12">
        <v>9</v>
      </c>
      <c r="O4472" s="12">
        <v>5</v>
      </c>
      <c r="P4472" s="12"/>
      <c r="Q4472" s="12">
        <v>5</v>
      </c>
      <c r="R4472" s="12"/>
      <c r="S4472" s="12"/>
      <c r="T4472" s="12">
        <v>24</v>
      </c>
      <c r="U4472" s="12">
        <f t="shared" si="1044"/>
        <v>121</v>
      </c>
    </row>
    <row r="4473" spans="1:21">
      <c r="A4473" s="17"/>
      <c r="B4473" s="18"/>
      <c r="C4473" s="19" t="s">
        <v>33</v>
      </c>
      <c r="D4473" s="19">
        <f>SUM(D4464:D4472)</f>
        <v>34</v>
      </c>
      <c r="E4473" s="19">
        <f>SUM(E4464:E4472)</f>
        <v>47</v>
      </c>
      <c r="F4473" s="19">
        <f t="shared" ref="F4473:U4473" si="1045">SUM(F4464:F4472)</f>
        <v>32</v>
      </c>
      <c r="G4473" s="19">
        <f t="shared" si="1045"/>
        <v>60</v>
      </c>
      <c r="H4473" s="19">
        <f t="shared" si="1045"/>
        <v>148</v>
      </c>
      <c r="I4473" s="19">
        <f t="shared" si="1045"/>
        <v>169</v>
      </c>
      <c r="J4473" s="19">
        <f t="shared" si="1045"/>
        <v>164</v>
      </c>
      <c r="K4473" s="19">
        <f t="shared" si="1045"/>
        <v>188</v>
      </c>
      <c r="L4473" s="19">
        <f t="shared" si="1045"/>
        <v>54</v>
      </c>
      <c r="M4473" s="19">
        <f t="shared" si="1045"/>
        <v>18</v>
      </c>
      <c r="N4473" s="19">
        <f t="shared" si="1045"/>
        <v>32</v>
      </c>
      <c r="O4473" s="19">
        <f t="shared" si="1045"/>
        <v>44</v>
      </c>
      <c r="P4473" s="19">
        <f t="shared" si="1045"/>
        <v>25</v>
      </c>
      <c r="Q4473" s="19">
        <f t="shared" si="1045"/>
        <v>39</v>
      </c>
      <c r="R4473" s="19">
        <f t="shared" si="1045"/>
        <v>9</v>
      </c>
      <c r="S4473" s="19">
        <f t="shared" si="1045"/>
        <v>19</v>
      </c>
      <c r="T4473" s="19">
        <f t="shared" si="1045"/>
        <v>24</v>
      </c>
      <c r="U4473" s="19">
        <f t="shared" si="1045"/>
        <v>1106</v>
      </c>
    </row>
    <row r="4476" spans="1:21" ht="96">
      <c r="A4476" s="8" t="s">
        <v>2</v>
      </c>
      <c r="B4476" s="8" t="s">
        <v>3</v>
      </c>
      <c r="C4476" s="8" t="s">
        <v>4</v>
      </c>
      <c r="D4476" s="9" t="str">
        <f>D5</f>
        <v>ANGGREK</v>
      </c>
      <c r="E4476" s="9" t="str">
        <f>E5</f>
        <v>BOUGENVIL</v>
      </c>
      <c r="F4476" s="9" t="str">
        <f t="shared" ref="F4476:P4476" si="1046">F5</f>
        <v>CAMELIA</v>
      </c>
      <c r="G4476" s="9" t="str">
        <f t="shared" si="1046"/>
        <v>DEWANDARU</v>
      </c>
      <c r="H4476" s="9" t="str">
        <f t="shared" si="1046"/>
        <v>EDELWEIS</v>
      </c>
      <c r="I4476" s="9" t="str">
        <f t="shared" si="1046"/>
        <v>FLAMBOYAN</v>
      </c>
      <c r="J4476" s="9" t="str">
        <f t="shared" si="1046"/>
        <v>GERANIUM</v>
      </c>
      <c r="K4476" s="9" t="str">
        <f t="shared" si="1046"/>
        <v>HELIKONIA</v>
      </c>
      <c r="L4476" s="9" t="str">
        <f t="shared" si="1046"/>
        <v>IVY</v>
      </c>
      <c r="M4476" s="9" t="str">
        <f t="shared" si="1046"/>
        <v>JASMIN</v>
      </c>
      <c r="N4476" s="9" t="str">
        <f t="shared" si="1046"/>
        <v>IGD</v>
      </c>
      <c r="O4476" s="9" t="str">
        <f t="shared" si="1046"/>
        <v>HCU</v>
      </c>
      <c r="P4476" s="9" t="str">
        <f t="shared" si="1046"/>
        <v>PENUNJANG</v>
      </c>
      <c r="Q4476" s="9" t="str">
        <f>Q5</f>
        <v>PELAYANAN</v>
      </c>
      <c r="R4476" s="9" t="str">
        <f>R5</f>
        <v>ADMIN</v>
      </c>
      <c r="S4476" s="9" t="str">
        <f>S5</f>
        <v>ASRAMA</v>
      </c>
      <c r="T4476" s="9" t="str">
        <f>T5</f>
        <v>MASJID</v>
      </c>
      <c r="U4476" s="9" t="str">
        <f>U5</f>
        <v>JUMLAH</v>
      </c>
    </row>
    <row r="4477" spans="1:21">
      <c r="A4477" s="10">
        <f>A4464+1</f>
        <v>2</v>
      </c>
      <c r="B4477" s="11" t="s">
        <v>23</v>
      </c>
      <c r="C4477" s="12" t="s">
        <v>24</v>
      </c>
      <c r="D4477" s="12"/>
      <c r="E4477" s="13"/>
      <c r="F4477" s="13"/>
      <c r="G4477" s="13">
        <v>21</v>
      </c>
      <c r="H4477" s="13">
        <v>27</v>
      </c>
      <c r="I4477" s="13">
        <v>25</v>
      </c>
      <c r="J4477" s="13">
        <v>29</v>
      </c>
      <c r="K4477" s="13">
        <v>30</v>
      </c>
      <c r="L4477" s="13">
        <v>7</v>
      </c>
      <c r="M4477" s="13"/>
      <c r="N4477" s="13"/>
      <c r="O4477" s="13">
        <v>16</v>
      </c>
      <c r="P4477" s="12">
        <v>9</v>
      </c>
      <c r="Q4477" s="12">
        <v>15</v>
      </c>
      <c r="R4477" s="12"/>
      <c r="S4477" s="12"/>
      <c r="T4477" s="12"/>
      <c r="U4477" s="12">
        <f t="shared" ref="U4477:U4485" si="1047">SUM(D4477:T4477)</f>
        <v>179</v>
      </c>
    </row>
    <row r="4478" spans="1:21">
      <c r="A4478" s="14"/>
      <c r="B4478" s="15">
        <f>B4465+1</f>
        <v>46358</v>
      </c>
      <c r="C4478" s="12" t="s">
        <v>25</v>
      </c>
      <c r="D4478" s="12"/>
      <c r="E4478" s="13"/>
      <c r="F4478" s="13"/>
      <c r="G4478" s="13">
        <v>22</v>
      </c>
      <c r="H4478" s="13">
        <v>29</v>
      </c>
      <c r="I4478" s="13">
        <v>21</v>
      </c>
      <c r="J4478" s="13">
        <v>28</v>
      </c>
      <c r="K4478" s="13">
        <v>31</v>
      </c>
      <c r="L4478" s="13">
        <v>7</v>
      </c>
      <c r="M4478" s="13"/>
      <c r="N4478" s="13"/>
      <c r="O4478" s="13">
        <v>3</v>
      </c>
      <c r="P4478" s="12"/>
      <c r="Q4478" s="12">
        <v>4</v>
      </c>
      <c r="R4478" s="12"/>
      <c r="S4478" s="12"/>
      <c r="T4478" s="12"/>
      <c r="U4478" s="12">
        <f t="shared" si="1047"/>
        <v>145</v>
      </c>
    </row>
    <row r="4479" spans="1:21">
      <c r="A4479" s="14"/>
      <c r="B4479" s="14"/>
      <c r="C4479" s="12" t="s">
        <v>26</v>
      </c>
      <c r="D4479" s="12"/>
      <c r="E4479" s="13"/>
      <c r="F4479" s="13"/>
      <c r="G4479" s="13">
        <v>9</v>
      </c>
      <c r="H4479" s="13">
        <v>8</v>
      </c>
      <c r="I4479" s="13">
        <v>9</v>
      </c>
      <c r="J4479" s="13">
        <v>10</v>
      </c>
      <c r="K4479" s="13">
        <v>16</v>
      </c>
      <c r="L4479" s="13">
        <v>4</v>
      </c>
      <c r="M4479" s="13"/>
      <c r="N4479" s="13"/>
      <c r="O4479" s="13">
        <v>4</v>
      </c>
      <c r="P4479" s="12"/>
      <c r="Q4479" s="12">
        <v>12</v>
      </c>
      <c r="R4479" s="12"/>
      <c r="S4479" s="12"/>
      <c r="T4479" s="12"/>
      <c r="U4479" s="12">
        <f t="shared" si="1047"/>
        <v>72</v>
      </c>
    </row>
    <row r="4480" spans="1:21">
      <c r="A4480" s="14"/>
      <c r="B4480" s="14"/>
      <c r="C4480" s="12" t="s">
        <v>27</v>
      </c>
      <c r="D4480" s="12">
        <v>3</v>
      </c>
      <c r="E4480" s="13">
        <v>6</v>
      </c>
      <c r="F4480" s="13">
        <v>4</v>
      </c>
      <c r="G4480" s="13">
        <v>21</v>
      </c>
      <c r="H4480" s="13">
        <v>34</v>
      </c>
      <c r="I4480" s="13">
        <v>34</v>
      </c>
      <c r="J4480" s="13">
        <v>29</v>
      </c>
      <c r="K4480" s="13">
        <v>31</v>
      </c>
      <c r="L4480" s="13">
        <v>5</v>
      </c>
      <c r="M4480" s="13">
        <v>4</v>
      </c>
      <c r="N4480" s="13">
        <v>16</v>
      </c>
      <c r="O4480" s="13">
        <v>6</v>
      </c>
      <c r="P4480" s="12">
        <v>3</v>
      </c>
      <c r="Q4480" s="12">
        <v>9</v>
      </c>
      <c r="R4480" s="12"/>
      <c r="S4480" s="12"/>
      <c r="T4480" s="12"/>
      <c r="U4480" s="12">
        <f t="shared" si="1047"/>
        <v>205</v>
      </c>
    </row>
    <row r="4481" spans="1:21">
      <c r="A4481" s="14"/>
      <c r="B4481" s="14"/>
      <c r="C4481" s="12" t="s">
        <v>28</v>
      </c>
      <c r="D4481" s="12">
        <v>5</v>
      </c>
      <c r="E4481" s="13">
        <v>12</v>
      </c>
      <c r="F4481" s="13">
        <v>9</v>
      </c>
      <c r="G4481" s="13">
        <v>26</v>
      </c>
      <c r="H4481" s="13">
        <v>27</v>
      </c>
      <c r="I4481" s="13">
        <v>25</v>
      </c>
      <c r="J4481" s="13">
        <v>25</v>
      </c>
      <c r="K4481" s="13">
        <v>34</v>
      </c>
      <c r="L4481" s="13">
        <v>9</v>
      </c>
      <c r="M4481" s="13">
        <v>5</v>
      </c>
      <c r="N4481" s="13">
        <v>17</v>
      </c>
      <c r="O4481" s="13">
        <v>7</v>
      </c>
      <c r="P4481" s="12">
        <v>3</v>
      </c>
      <c r="Q4481" s="12">
        <v>5</v>
      </c>
      <c r="R4481" s="12"/>
      <c r="S4481" s="12"/>
      <c r="T4481" s="12"/>
      <c r="U4481" s="12">
        <f t="shared" si="1047"/>
        <v>209</v>
      </c>
    </row>
    <row r="4482" spans="1:21">
      <c r="A4482" s="14"/>
      <c r="B4482" s="14"/>
      <c r="C4482" s="12" t="s">
        <v>35</v>
      </c>
      <c r="D4482" s="12">
        <v>4</v>
      </c>
      <c r="E4482" s="13">
        <v>10</v>
      </c>
      <c r="F4482" s="13">
        <v>8</v>
      </c>
      <c r="G4482" s="13">
        <v>25</v>
      </c>
      <c r="H4482" s="13">
        <v>28</v>
      </c>
      <c r="I4482" s="13">
        <v>33</v>
      </c>
      <c r="J4482" s="13">
        <v>34</v>
      </c>
      <c r="K4482" s="13">
        <v>26</v>
      </c>
      <c r="L4482" s="13">
        <v>3</v>
      </c>
      <c r="M4482" s="13">
        <v>3</v>
      </c>
      <c r="N4482" s="13">
        <v>9</v>
      </c>
      <c r="O4482" s="13">
        <v>3</v>
      </c>
      <c r="P4482" s="12">
        <v>2</v>
      </c>
      <c r="Q4482" s="12">
        <v>7</v>
      </c>
      <c r="R4482" s="12"/>
      <c r="S4482" s="12"/>
      <c r="T4482" s="12"/>
      <c r="U4482" s="12">
        <f t="shared" si="1047"/>
        <v>195</v>
      </c>
    </row>
    <row r="4483" spans="1:21">
      <c r="A4483" s="14"/>
      <c r="B4483" s="14"/>
      <c r="C4483" s="12" t="s">
        <v>36</v>
      </c>
      <c r="D4483" s="12">
        <v>6</v>
      </c>
      <c r="E4483" s="13">
        <v>12</v>
      </c>
      <c r="F4483" s="13">
        <v>8</v>
      </c>
      <c r="G4483" s="13"/>
      <c r="H4483" s="13"/>
      <c r="I4483" s="13"/>
      <c r="J4483" s="13"/>
      <c r="K4483" s="13"/>
      <c r="L4483" s="13"/>
      <c r="M4483" s="13"/>
      <c r="N4483" s="13"/>
      <c r="O4483" s="13">
        <v>4</v>
      </c>
      <c r="P4483" s="12"/>
      <c r="Q4483" s="12"/>
      <c r="R4483" s="12"/>
      <c r="S4483" s="12"/>
      <c r="T4483" s="12"/>
      <c r="U4483" s="12">
        <f t="shared" si="1047"/>
        <v>30</v>
      </c>
    </row>
    <row r="4484" spans="1:21">
      <c r="A4484" s="14"/>
      <c r="B4484" s="14"/>
      <c r="C4484" s="12" t="s">
        <v>31</v>
      </c>
      <c r="D4484" s="12">
        <v>4</v>
      </c>
      <c r="E4484" s="13">
        <v>6</v>
      </c>
      <c r="F4484" s="13">
        <v>5</v>
      </c>
      <c r="G4484" s="13"/>
      <c r="H4484" s="13"/>
      <c r="I4484" s="13"/>
      <c r="J4484" s="13"/>
      <c r="K4484" s="13"/>
      <c r="L4484" s="13"/>
      <c r="M4484" s="13"/>
      <c r="N4484" s="13">
        <v>2</v>
      </c>
      <c r="O4484" s="13">
        <v>1</v>
      </c>
      <c r="P4484" s="12"/>
      <c r="Q4484" s="12">
        <v>2</v>
      </c>
      <c r="R4484" s="12"/>
      <c r="S4484" s="12"/>
      <c r="T4484" s="12"/>
      <c r="U4484" s="12">
        <f t="shared" si="1047"/>
        <v>20</v>
      </c>
    </row>
    <row r="4485" spans="1:21">
      <c r="A4485" s="16"/>
      <c r="B4485" s="16"/>
      <c r="C4485" s="12" t="s">
        <v>32</v>
      </c>
      <c r="D4485" s="12"/>
      <c r="E4485" s="13"/>
      <c r="F4485" s="13"/>
      <c r="G4485" s="13">
        <v>8</v>
      </c>
      <c r="H4485" s="13">
        <v>12</v>
      </c>
      <c r="I4485" s="13">
        <v>9</v>
      </c>
      <c r="J4485" s="13">
        <v>12</v>
      </c>
      <c r="K4485" s="13">
        <v>18</v>
      </c>
      <c r="L4485" s="13">
        <v>3</v>
      </c>
      <c r="M4485" s="13"/>
      <c r="N4485" s="13">
        <v>25</v>
      </c>
      <c r="O4485" s="13">
        <v>6</v>
      </c>
      <c r="P4485" s="12"/>
      <c r="Q4485" s="12">
        <v>4</v>
      </c>
      <c r="R4485" s="12"/>
      <c r="S4485" s="12"/>
      <c r="T4485" s="12"/>
      <c r="U4485" s="12">
        <f t="shared" si="1047"/>
        <v>97</v>
      </c>
    </row>
    <row r="4486" spans="1:21">
      <c r="A4486" s="17"/>
      <c r="B4486" s="18"/>
      <c r="C4486" s="19" t="s">
        <v>33</v>
      </c>
      <c r="D4486" s="19">
        <f>SUM(D4477:D4485)</f>
        <v>22</v>
      </c>
      <c r="E4486" s="19">
        <f>SUM(E4477:E4485)</f>
        <v>46</v>
      </c>
      <c r="F4486" s="19">
        <f t="shared" ref="F4486:U4486" si="1048">SUM(F4477:F4485)</f>
        <v>34</v>
      </c>
      <c r="G4486" s="19">
        <f t="shared" si="1048"/>
        <v>132</v>
      </c>
      <c r="H4486" s="19">
        <f t="shared" si="1048"/>
        <v>165</v>
      </c>
      <c r="I4486" s="19">
        <f t="shared" si="1048"/>
        <v>156</v>
      </c>
      <c r="J4486" s="19">
        <f t="shared" si="1048"/>
        <v>167</v>
      </c>
      <c r="K4486" s="19">
        <f t="shared" si="1048"/>
        <v>186</v>
      </c>
      <c r="L4486" s="19">
        <f t="shared" si="1048"/>
        <v>38</v>
      </c>
      <c r="M4486" s="19">
        <f t="shared" si="1048"/>
        <v>12</v>
      </c>
      <c r="N4486" s="19">
        <f t="shared" si="1048"/>
        <v>69</v>
      </c>
      <c r="O4486" s="19">
        <f t="shared" si="1048"/>
        <v>50</v>
      </c>
      <c r="P4486" s="19">
        <f t="shared" si="1048"/>
        <v>17</v>
      </c>
      <c r="Q4486" s="19">
        <f t="shared" si="1048"/>
        <v>58</v>
      </c>
      <c r="R4486" s="19">
        <f t="shared" si="1048"/>
        <v>0</v>
      </c>
      <c r="S4486" s="19">
        <f t="shared" si="1048"/>
        <v>0</v>
      </c>
      <c r="T4486" s="19">
        <f t="shared" si="1048"/>
        <v>0</v>
      </c>
      <c r="U4486" s="19">
        <f t="shared" si="1048"/>
        <v>1152</v>
      </c>
    </row>
    <row r="4489" spans="1:21" ht="96">
      <c r="A4489" s="8" t="s">
        <v>2</v>
      </c>
      <c r="B4489" s="8" t="s">
        <v>3</v>
      </c>
      <c r="C4489" s="8" t="s">
        <v>4</v>
      </c>
      <c r="D4489" s="9" t="str">
        <f>D5</f>
        <v>ANGGREK</v>
      </c>
      <c r="E4489" s="9" t="str">
        <f>E5</f>
        <v>BOUGENVIL</v>
      </c>
      <c r="F4489" s="9" t="str">
        <f t="shared" ref="F4489:P4489" si="1049">F5</f>
        <v>CAMELIA</v>
      </c>
      <c r="G4489" s="9" t="str">
        <f t="shared" si="1049"/>
        <v>DEWANDARU</v>
      </c>
      <c r="H4489" s="9" t="str">
        <f t="shared" si="1049"/>
        <v>EDELWEIS</v>
      </c>
      <c r="I4489" s="9" t="str">
        <f t="shared" si="1049"/>
        <v>FLAMBOYAN</v>
      </c>
      <c r="J4489" s="9" t="str">
        <f t="shared" si="1049"/>
        <v>GERANIUM</v>
      </c>
      <c r="K4489" s="9" t="str">
        <f t="shared" si="1049"/>
        <v>HELIKONIA</v>
      </c>
      <c r="L4489" s="9" t="str">
        <f t="shared" si="1049"/>
        <v>IVY</v>
      </c>
      <c r="M4489" s="9" t="str">
        <f t="shared" si="1049"/>
        <v>JASMIN</v>
      </c>
      <c r="N4489" s="9" t="str">
        <f t="shared" si="1049"/>
        <v>IGD</v>
      </c>
      <c r="O4489" s="9" t="str">
        <f t="shared" si="1049"/>
        <v>HCU</v>
      </c>
      <c r="P4489" s="9" t="str">
        <f t="shared" si="1049"/>
        <v>PENUNJANG</v>
      </c>
      <c r="Q4489" s="9" t="str">
        <f>Q5</f>
        <v>PELAYANAN</v>
      </c>
      <c r="R4489" s="9" t="str">
        <f>R5</f>
        <v>ADMIN</v>
      </c>
      <c r="S4489" s="9" t="str">
        <f>S5</f>
        <v>ASRAMA</v>
      </c>
      <c r="T4489" s="9" t="str">
        <f>T5</f>
        <v>MASJID</v>
      </c>
      <c r="U4489" s="9" t="str">
        <f>U5</f>
        <v>JUMLAH</v>
      </c>
    </row>
    <row r="4490" spans="1:21">
      <c r="A4490" s="10">
        <f>A4477+1</f>
        <v>3</v>
      </c>
      <c r="B4490" s="11" t="s">
        <v>40</v>
      </c>
      <c r="C4490" s="12" t="s">
        <v>24</v>
      </c>
      <c r="D4490" s="12"/>
      <c r="E4490" s="13"/>
      <c r="F4490" s="13"/>
      <c r="G4490" s="13">
        <v>25</v>
      </c>
      <c r="H4490" s="13">
        <v>18</v>
      </c>
      <c r="I4490" s="13">
        <v>28</v>
      </c>
      <c r="J4490" s="13">
        <v>29</v>
      </c>
      <c r="K4490" s="13">
        <v>31</v>
      </c>
      <c r="L4490" s="13">
        <v>10</v>
      </c>
      <c r="M4490" s="13"/>
      <c r="N4490" s="13"/>
      <c r="O4490" s="13">
        <v>16</v>
      </c>
      <c r="P4490" s="12">
        <v>9</v>
      </c>
      <c r="Q4490" s="12">
        <v>15</v>
      </c>
      <c r="R4490" s="12"/>
      <c r="S4490" s="12"/>
      <c r="T4490" s="12"/>
      <c r="U4490" s="12">
        <f t="shared" ref="U4490:U4498" si="1050">SUM(D4490:T4490)</f>
        <v>181</v>
      </c>
    </row>
    <row r="4491" spans="1:21">
      <c r="A4491" s="14"/>
      <c r="B4491" s="15">
        <f>B4478+1</f>
        <v>46359</v>
      </c>
      <c r="C4491" s="12" t="s">
        <v>25</v>
      </c>
      <c r="D4491" s="12"/>
      <c r="E4491" s="13"/>
      <c r="F4491" s="13"/>
      <c r="G4491" s="13">
        <v>24</v>
      </c>
      <c r="H4491" s="13">
        <v>19</v>
      </c>
      <c r="I4491" s="13">
        <v>29</v>
      </c>
      <c r="J4491" s="13">
        <v>28</v>
      </c>
      <c r="K4491" s="13">
        <v>32</v>
      </c>
      <c r="L4491" s="13">
        <v>9</v>
      </c>
      <c r="M4491" s="13"/>
      <c r="N4491" s="13"/>
      <c r="O4491" s="13">
        <v>3</v>
      </c>
      <c r="P4491" s="12"/>
      <c r="Q4491" s="12">
        <v>14</v>
      </c>
      <c r="R4491" s="12"/>
      <c r="S4491" s="12"/>
      <c r="T4491" s="12"/>
      <c r="U4491" s="12">
        <f t="shared" si="1050"/>
        <v>158</v>
      </c>
    </row>
    <row r="4492" spans="1:21">
      <c r="A4492" s="14"/>
      <c r="B4492" s="14"/>
      <c r="C4492" s="12" t="s">
        <v>26</v>
      </c>
      <c r="D4492" s="12"/>
      <c r="E4492" s="13"/>
      <c r="F4492" s="13"/>
      <c r="G4492" s="13">
        <v>8</v>
      </c>
      <c r="H4492" s="13">
        <v>4</v>
      </c>
      <c r="I4492" s="13">
        <v>8</v>
      </c>
      <c r="J4492" s="13">
        <v>9</v>
      </c>
      <c r="K4492" s="13">
        <v>12</v>
      </c>
      <c r="L4492" s="13">
        <v>3</v>
      </c>
      <c r="M4492" s="13"/>
      <c r="N4492" s="13"/>
      <c r="O4492" s="13">
        <v>4</v>
      </c>
      <c r="P4492" s="12"/>
      <c r="Q4492" s="12">
        <v>17</v>
      </c>
      <c r="R4492" s="12"/>
      <c r="S4492" s="12"/>
      <c r="T4492" s="12"/>
      <c r="U4492" s="12">
        <f t="shared" si="1050"/>
        <v>65</v>
      </c>
    </row>
    <row r="4493" spans="1:21">
      <c r="A4493" s="14"/>
      <c r="B4493" s="14"/>
      <c r="C4493" s="12" t="s">
        <v>27</v>
      </c>
      <c r="D4493" s="12">
        <v>5</v>
      </c>
      <c r="E4493" s="13">
        <v>6</v>
      </c>
      <c r="F4493" s="13">
        <v>4</v>
      </c>
      <c r="G4493" s="13">
        <v>31</v>
      </c>
      <c r="H4493" s="13">
        <v>24</v>
      </c>
      <c r="I4493" s="13">
        <v>24</v>
      </c>
      <c r="J4493" s="13">
        <v>29</v>
      </c>
      <c r="K4493" s="13">
        <v>31</v>
      </c>
      <c r="L4493" s="13">
        <v>5</v>
      </c>
      <c r="M4493" s="13"/>
      <c r="N4493" s="13">
        <v>15</v>
      </c>
      <c r="O4493" s="13">
        <v>6</v>
      </c>
      <c r="P4493" s="12">
        <v>3</v>
      </c>
      <c r="Q4493" s="12">
        <v>9</v>
      </c>
      <c r="R4493" s="12"/>
      <c r="S4493" s="12"/>
      <c r="T4493" s="12"/>
      <c r="U4493" s="12">
        <f t="shared" si="1050"/>
        <v>192</v>
      </c>
    </row>
    <row r="4494" spans="1:21">
      <c r="A4494" s="14"/>
      <c r="B4494" s="14"/>
      <c r="C4494" s="12" t="s">
        <v>28</v>
      </c>
      <c r="D4494" s="12">
        <v>4</v>
      </c>
      <c r="E4494" s="13">
        <v>12</v>
      </c>
      <c r="F4494" s="13">
        <v>9</v>
      </c>
      <c r="G4494" s="13">
        <v>26</v>
      </c>
      <c r="H4494" s="13">
        <v>27</v>
      </c>
      <c r="I4494" s="13">
        <v>25</v>
      </c>
      <c r="J4494" s="13">
        <v>36</v>
      </c>
      <c r="K4494" s="13">
        <v>34</v>
      </c>
      <c r="L4494" s="13">
        <v>9</v>
      </c>
      <c r="M4494" s="13"/>
      <c r="N4494" s="13">
        <v>10</v>
      </c>
      <c r="O4494" s="13">
        <v>7</v>
      </c>
      <c r="P4494" s="12">
        <v>3</v>
      </c>
      <c r="Q4494" s="12">
        <v>15</v>
      </c>
      <c r="R4494" s="12"/>
      <c r="S4494" s="12"/>
      <c r="T4494" s="12"/>
      <c r="U4494" s="12">
        <f t="shared" si="1050"/>
        <v>217</v>
      </c>
    </row>
    <row r="4495" spans="1:21">
      <c r="A4495" s="14"/>
      <c r="B4495" s="14"/>
      <c r="C4495" s="12" t="s">
        <v>35</v>
      </c>
      <c r="D4495" s="12">
        <v>3</v>
      </c>
      <c r="E4495" s="13">
        <v>10</v>
      </c>
      <c r="F4495" s="13">
        <v>8</v>
      </c>
      <c r="G4495" s="13">
        <v>25</v>
      </c>
      <c r="H4495" s="13">
        <v>28</v>
      </c>
      <c r="I4495" s="13">
        <v>33</v>
      </c>
      <c r="J4495" s="13">
        <v>34</v>
      </c>
      <c r="K4495" s="13">
        <v>26</v>
      </c>
      <c r="L4495" s="13">
        <v>3</v>
      </c>
      <c r="M4495" s="13"/>
      <c r="N4495" s="13">
        <v>9</v>
      </c>
      <c r="O4495" s="13">
        <v>3</v>
      </c>
      <c r="P4495" s="12">
        <v>2</v>
      </c>
      <c r="Q4495" s="12">
        <v>20</v>
      </c>
      <c r="R4495" s="12"/>
      <c r="S4495" s="12"/>
      <c r="T4495" s="12"/>
      <c r="U4495" s="12">
        <f t="shared" si="1050"/>
        <v>204</v>
      </c>
    </row>
    <row r="4496" spans="1:21">
      <c r="A4496" s="14"/>
      <c r="B4496" s="14"/>
      <c r="C4496" s="12" t="s">
        <v>36</v>
      </c>
      <c r="D4496" s="12">
        <v>2</v>
      </c>
      <c r="E4496" s="13">
        <v>12</v>
      </c>
      <c r="F4496" s="13">
        <v>8</v>
      </c>
      <c r="G4496" s="13"/>
      <c r="H4496" s="13"/>
      <c r="I4496" s="13"/>
      <c r="J4496" s="13"/>
      <c r="K4496" s="13"/>
      <c r="L4496" s="13"/>
      <c r="M4496" s="13"/>
      <c r="N4496" s="13">
        <v>2</v>
      </c>
      <c r="O4496" s="13">
        <v>4</v>
      </c>
      <c r="P4496" s="12"/>
      <c r="Q4496" s="12">
        <v>7</v>
      </c>
      <c r="R4496" s="12"/>
      <c r="S4496" s="12"/>
      <c r="T4496" s="12"/>
      <c r="U4496" s="12">
        <f t="shared" si="1050"/>
        <v>35</v>
      </c>
    </row>
    <row r="4497" spans="1:21">
      <c r="A4497" s="14"/>
      <c r="B4497" s="14"/>
      <c r="C4497" s="12" t="s">
        <v>31</v>
      </c>
      <c r="D4497" s="12">
        <v>3</v>
      </c>
      <c r="E4497" s="13">
        <v>6</v>
      </c>
      <c r="F4497" s="13">
        <v>5</v>
      </c>
      <c r="G4497" s="13"/>
      <c r="H4497" s="13"/>
      <c r="I4497" s="13"/>
      <c r="J4497" s="13"/>
      <c r="K4497" s="13"/>
      <c r="L4497" s="13"/>
      <c r="M4497" s="13"/>
      <c r="N4497" s="13">
        <v>2</v>
      </c>
      <c r="O4497" s="13">
        <v>1</v>
      </c>
      <c r="P4497" s="12"/>
      <c r="Q4497" s="12">
        <v>7</v>
      </c>
      <c r="R4497" s="12"/>
      <c r="S4497" s="12"/>
      <c r="T4497" s="12"/>
      <c r="U4497" s="12">
        <f t="shared" si="1050"/>
        <v>24</v>
      </c>
    </row>
    <row r="4498" spans="1:21">
      <c r="A4498" s="16"/>
      <c r="B4498" s="16"/>
      <c r="C4498" s="12" t="s">
        <v>32</v>
      </c>
      <c r="D4498" s="12"/>
      <c r="E4498" s="13"/>
      <c r="F4498" s="13"/>
      <c r="G4498" s="13">
        <v>15</v>
      </c>
      <c r="H4498" s="13">
        <v>20</v>
      </c>
      <c r="I4498" s="13">
        <v>13</v>
      </c>
      <c r="J4498" s="13">
        <v>7</v>
      </c>
      <c r="K4498" s="13">
        <v>20</v>
      </c>
      <c r="L4498" s="13">
        <v>3</v>
      </c>
      <c r="M4498" s="13"/>
      <c r="N4498" s="13">
        <v>16</v>
      </c>
      <c r="O4498" s="13">
        <v>6</v>
      </c>
      <c r="P4498" s="12"/>
      <c r="Q4498" s="12">
        <v>9</v>
      </c>
      <c r="R4498" s="12"/>
      <c r="S4498" s="12"/>
      <c r="T4498" s="12"/>
      <c r="U4498" s="12">
        <f t="shared" si="1050"/>
        <v>109</v>
      </c>
    </row>
    <row r="4499" spans="1:21">
      <c r="A4499" s="17"/>
      <c r="B4499" s="18"/>
      <c r="C4499" s="19" t="s">
        <v>33</v>
      </c>
      <c r="D4499" s="19">
        <f>SUM(D4490:D4498)</f>
        <v>17</v>
      </c>
      <c r="E4499" s="19">
        <f>SUM(E4490:E4498)</f>
        <v>46</v>
      </c>
      <c r="F4499" s="19">
        <f t="shared" ref="F4499:U4499" si="1051">SUM(F4490:F4498)</f>
        <v>34</v>
      </c>
      <c r="G4499" s="19">
        <f t="shared" si="1051"/>
        <v>154</v>
      </c>
      <c r="H4499" s="19">
        <f t="shared" si="1051"/>
        <v>140</v>
      </c>
      <c r="I4499" s="19">
        <f t="shared" si="1051"/>
        <v>160</v>
      </c>
      <c r="J4499" s="19">
        <f t="shared" si="1051"/>
        <v>172</v>
      </c>
      <c r="K4499" s="19">
        <f t="shared" si="1051"/>
        <v>186</v>
      </c>
      <c r="L4499" s="19">
        <f t="shared" si="1051"/>
        <v>42</v>
      </c>
      <c r="M4499" s="19">
        <f t="shared" si="1051"/>
        <v>0</v>
      </c>
      <c r="N4499" s="19">
        <f t="shared" si="1051"/>
        <v>54</v>
      </c>
      <c r="O4499" s="19">
        <f t="shared" si="1051"/>
        <v>50</v>
      </c>
      <c r="P4499" s="19">
        <f t="shared" si="1051"/>
        <v>17</v>
      </c>
      <c r="Q4499" s="19">
        <f t="shared" si="1051"/>
        <v>113</v>
      </c>
      <c r="R4499" s="19">
        <f t="shared" si="1051"/>
        <v>0</v>
      </c>
      <c r="S4499" s="19">
        <f t="shared" si="1051"/>
        <v>0</v>
      </c>
      <c r="T4499" s="19">
        <f t="shared" si="1051"/>
        <v>0</v>
      </c>
      <c r="U4499" s="19">
        <f t="shared" si="1051"/>
        <v>1185</v>
      </c>
    </row>
    <row r="4502" spans="1:21" ht="96">
      <c r="A4502" s="8" t="s">
        <v>2</v>
      </c>
      <c r="B4502" s="8" t="s">
        <v>3</v>
      </c>
      <c r="C4502" s="8" t="s">
        <v>4</v>
      </c>
      <c r="D4502" s="9" t="str">
        <f>D5</f>
        <v>ANGGREK</v>
      </c>
      <c r="E4502" s="9" t="str">
        <f>E5</f>
        <v>BOUGENVIL</v>
      </c>
      <c r="F4502" s="9" t="str">
        <f t="shared" ref="F4502:P4502" si="1052">F5</f>
        <v>CAMELIA</v>
      </c>
      <c r="G4502" s="9" t="str">
        <f t="shared" si="1052"/>
        <v>DEWANDARU</v>
      </c>
      <c r="H4502" s="9" t="str">
        <f t="shared" si="1052"/>
        <v>EDELWEIS</v>
      </c>
      <c r="I4502" s="9" t="str">
        <f t="shared" si="1052"/>
        <v>FLAMBOYAN</v>
      </c>
      <c r="J4502" s="9" t="str">
        <f t="shared" si="1052"/>
        <v>GERANIUM</v>
      </c>
      <c r="K4502" s="9" t="str">
        <f t="shared" si="1052"/>
        <v>HELIKONIA</v>
      </c>
      <c r="L4502" s="9" t="str">
        <f t="shared" si="1052"/>
        <v>IVY</v>
      </c>
      <c r="M4502" s="9" t="str">
        <f t="shared" si="1052"/>
        <v>JASMIN</v>
      </c>
      <c r="N4502" s="9" t="str">
        <f t="shared" si="1052"/>
        <v>IGD</v>
      </c>
      <c r="O4502" s="9" t="str">
        <f t="shared" si="1052"/>
        <v>HCU</v>
      </c>
      <c r="P4502" s="9" t="str">
        <f t="shared" si="1052"/>
        <v>PENUNJANG</v>
      </c>
      <c r="Q4502" s="9" t="str">
        <f>Q5</f>
        <v>PELAYANAN</v>
      </c>
      <c r="R4502" s="9" t="str">
        <f>R5</f>
        <v>ADMIN</v>
      </c>
      <c r="S4502" s="9" t="str">
        <f>S5</f>
        <v>ASRAMA</v>
      </c>
      <c r="T4502" s="9" t="str">
        <f>T5</f>
        <v>MASJID</v>
      </c>
      <c r="U4502" s="9" t="str">
        <f>U5</f>
        <v>JUMLAH</v>
      </c>
    </row>
    <row r="4503" spans="1:21">
      <c r="A4503" s="10">
        <f>A4490+1</f>
        <v>4</v>
      </c>
      <c r="B4503" s="11" t="s">
        <v>41</v>
      </c>
      <c r="C4503" s="12" t="s">
        <v>24</v>
      </c>
      <c r="D4503" s="12"/>
      <c r="E4503" s="13"/>
      <c r="F4503" s="13"/>
      <c r="G4503" s="13">
        <v>22</v>
      </c>
      <c r="H4503" s="13">
        <v>18</v>
      </c>
      <c r="I4503" s="13">
        <v>28</v>
      </c>
      <c r="J4503" s="13">
        <v>29</v>
      </c>
      <c r="K4503" s="13">
        <v>31</v>
      </c>
      <c r="L4503" s="13">
        <v>17</v>
      </c>
      <c r="M4503" s="13"/>
      <c r="N4503" s="13"/>
      <c r="O4503" s="13">
        <v>11</v>
      </c>
      <c r="P4503" s="12">
        <v>8</v>
      </c>
      <c r="Q4503" s="12">
        <v>4</v>
      </c>
      <c r="R4503" s="12"/>
      <c r="S4503" s="12"/>
      <c r="T4503" s="12"/>
      <c r="U4503" s="12">
        <f t="shared" ref="U4503:U4511" si="1053">SUM(D4503:T4503)</f>
        <v>168</v>
      </c>
    </row>
    <row r="4504" spans="1:21">
      <c r="A4504" s="14"/>
      <c r="B4504" s="15">
        <f>B4491+1</f>
        <v>46360</v>
      </c>
      <c r="C4504" s="12" t="s">
        <v>25</v>
      </c>
      <c r="D4504" s="12"/>
      <c r="E4504" s="13"/>
      <c r="F4504" s="13"/>
      <c r="G4504" s="13">
        <v>23</v>
      </c>
      <c r="H4504" s="13">
        <v>21</v>
      </c>
      <c r="I4504" s="13">
        <v>27</v>
      </c>
      <c r="J4504" s="13">
        <v>28</v>
      </c>
      <c r="K4504" s="13">
        <v>31</v>
      </c>
      <c r="L4504" s="13">
        <v>18</v>
      </c>
      <c r="M4504" s="13"/>
      <c r="N4504" s="13"/>
      <c r="O4504" s="13">
        <v>3</v>
      </c>
      <c r="P4504" s="12"/>
      <c r="Q4504" s="12">
        <v>4</v>
      </c>
      <c r="R4504" s="12"/>
      <c r="S4504" s="12"/>
      <c r="T4504" s="12"/>
      <c r="U4504" s="12">
        <f t="shared" si="1053"/>
        <v>155</v>
      </c>
    </row>
    <row r="4505" spans="1:21">
      <c r="A4505" s="14"/>
      <c r="B4505" s="14"/>
      <c r="C4505" s="12" t="s">
        <v>26</v>
      </c>
      <c r="D4505" s="12"/>
      <c r="E4505" s="13"/>
      <c r="F4505" s="13"/>
      <c r="G4505" s="13">
        <v>5</v>
      </c>
      <c r="H4505" s="13">
        <v>6</v>
      </c>
      <c r="I4505" s="13">
        <v>4</v>
      </c>
      <c r="J4505" s="13">
        <v>5</v>
      </c>
      <c r="K4505" s="13">
        <v>11</v>
      </c>
      <c r="L4505" s="13">
        <v>4</v>
      </c>
      <c r="M4505" s="13">
        <v>1</v>
      </c>
      <c r="N4505" s="13"/>
      <c r="O4505" s="13">
        <v>5</v>
      </c>
      <c r="P4505" s="12"/>
      <c r="Q4505" s="12">
        <v>7</v>
      </c>
      <c r="R4505" s="12"/>
      <c r="S4505" s="12"/>
      <c r="T4505" s="12"/>
      <c r="U4505" s="12">
        <f t="shared" si="1053"/>
        <v>48</v>
      </c>
    </row>
    <row r="4506" spans="1:21">
      <c r="A4506" s="14"/>
      <c r="B4506" s="14"/>
      <c r="C4506" s="12" t="s">
        <v>27</v>
      </c>
      <c r="D4506" s="12">
        <v>8</v>
      </c>
      <c r="E4506" s="13">
        <v>7</v>
      </c>
      <c r="F4506" s="13">
        <v>5</v>
      </c>
      <c r="G4506" s="13"/>
      <c r="H4506" s="13">
        <v>32</v>
      </c>
      <c r="I4506" s="13">
        <v>25</v>
      </c>
      <c r="J4506" s="13">
        <v>24</v>
      </c>
      <c r="K4506" s="13">
        <v>29</v>
      </c>
      <c r="L4506" s="13">
        <v>9</v>
      </c>
      <c r="M4506" s="13">
        <v>4</v>
      </c>
      <c r="N4506" s="13">
        <v>5</v>
      </c>
      <c r="O4506" s="13">
        <v>4</v>
      </c>
      <c r="P4506" s="12">
        <v>3</v>
      </c>
      <c r="Q4506" s="12">
        <v>9</v>
      </c>
      <c r="R4506" s="12">
        <v>4</v>
      </c>
      <c r="S4506" s="12">
        <v>8</v>
      </c>
      <c r="T4506" s="12"/>
      <c r="U4506" s="12">
        <f t="shared" si="1053"/>
        <v>176</v>
      </c>
    </row>
    <row r="4507" spans="1:21">
      <c r="A4507" s="14"/>
      <c r="B4507" s="14"/>
      <c r="C4507" s="12" t="s">
        <v>28</v>
      </c>
      <c r="D4507" s="12">
        <v>5</v>
      </c>
      <c r="E4507" s="13">
        <v>11</v>
      </c>
      <c r="F4507" s="13">
        <v>9</v>
      </c>
      <c r="G4507" s="13"/>
      <c r="H4507" s="13">
        <v>26</v>
      </c>
      <c r="I4507" s="13">
        <v>32</v>
      </c>
      <c r="J4507" s="13">
        <v>28</v>
      </c>
      <c r="K4507" s="13">
        <v>35</v>
      </c>
      <c r="L4507" s="13">
        <v>10</v>
      </c>
      <c r="M4507" s="13">
        <v>3</v>
      </c>
      <c r="N4507" s="13">
        <v>9</v>
      </c>
      <c r="O4507" s="13">
        <v>3</v>
      </c>
      <c r="P4507" s="12">
        <v>2</v>
      </c>
      <c r="Q4507" s="12">
        <v>8</v>
      </c>
      <c r="R4507" s="12">
        <v>3</v>
      </c>
      <c r="S4507" s="12">
        <v>6</v>
      </c>
      <c r="T4507" s="12"/>
      <c r="U4507" s="12">
        <f t="shared" si="1053"/>
        <v>190</v>
      </c>
    </row>
    <row r="4508" spans="1:21">
      <c r="A4508" s="14"/>
      <c r="B4508" s="14"/>
      <c r="C4508" s="12" t="s">
        <v>35</v>
      </c>
      <c r="D4508" s="12">
        <v>6</v>
      </c>
      <c r="E4508" s="13">
        <v>9</v>
      </c>
      <c r="F4508" s="13">
        <v>8</v>
      </c>
      <c r="G4508" s="13"/>
      <c r="H4508" s="13">
        <v>29</v>
      </c>
      <c r="I4508" s="13">
        <v>33</v>
      </c>
      <c r="J4508" s="13">
        <v>34</v>
      </c>
      <c r="K4508" s="13">
        <v>33</v>
      </c>
      <c r="L4508" s="13">
        <v>2</v>
      </c>
      <c r="M4508" s="13">
        <v>2</v>
      </c>
      <c r="N4508" s="13">
        <v>3</v>
      </c>
      <c r="O4508" s="13">
        <v>3</v>
      </c>
      <c r="P4508" s="12">
        <v>2</v>
      </c>
      <c r="Q4508" s="12">
        <v>7</v>
      </c>
      <c r="R4508" s="12">
        <v>2</v>
      </c>
      <c r="S4508" s="12">
        <v>9</v>
      </c>
      <c r="T4508" s="12"/>
      <c r="U4508" s="12">
        <f t="shared" si="1053"/>
        <v>182</v>
      </c>
    </row>
    <row r="4509" spans="1:21">
      <c r="A4509" s="14"/>
      <c r="B4509" s="14"/>
      <c r="C4509" s="12" t="s">
        <v>36</v>
      </c>
      <c r="D4509" s="12">
        <v>4</v>
      </c>
      <c r="E4509" s="13">
        <v>10</v>
      </c>
      <c r="F4509" s="13">
        <v>8</v>
      </c>
      <c r="G4509" s="13"/>
      <c r="H4509" s="13"/>
      <c r="I4509" s="13"/>
      <c r="J4509" s="13"/>
      <c r="K4509" s="13"/>
      <c r="L4509" s="13"/>
      <c r="M4509" s="13"/>
      <c r="N4509" s="13"/>
      <c r="O4509" s="13"/>
      <c r="P4509" s="12"/>
      <c r="Q4509" s="12"/>
      <c r="R4509" s="12"/>
      <c r="S4509" s="12"/>
      <c r="T4509" s="12"/>
      <c r="U4509" s="12">
        <f t="shared" si="1053"/>
        <v>22</v>
      </c>
    </row>
    <row r="4510" spans="1:21">
      <c r="A4510" s="14"/>
      <c r="B4510" s="14"/>
      <c r="C4510" s="12" t="s">
        <v>31</v>
      </c>
      <c r="D4510" s="12">
        <v>3</v>
      </c>
      <c r="E4510" s="13">
        <v>6</v>
      </c>
      <c r="F4510" s="13">
        <v>5</v>
      </c>
      <c r="G4510" s="13"/>
      <c r="H4510" s="13"/>
      <c r="I4510" s="13"/>
      <c r="J4510" s="13"/>
      <c r="K4510" s="13"/>
      <c r="L4510" s="13"/>
      <c r="M4510" s="13"/>
      <c r="N4510" s="13">
        <v>2</v>
      </c>
      <c r="O4510" s="13">
        <v>2</v>
      </c>
      <c r="P4510" s="12"/>
      <c r="Q4510" s="12"/>
      <c r="R4510" s="12"/>
      <c r="S4510" s="12"/>
      <c r="T4510" s="12"/>
      <c r="U4510" s="12">
        <f t="shared" si="1053"/>
        <v>18</v>
      </c>
    </row>
    <row r="4511" spans="1:21">
      <c r="A4511" s="16"/>
      <c r="B4511" s="16"/>
      <c r="C4511" s="12" t="s">
        <v>32</v>
      </c>
      <c r="D4511" s="12"/>
      <c r="E4511" s="13"/>
      <c r="F4511" s="13"/>
      <c r="G4511" s="13">
        <v>6</v>
      </c>
      <c r="H4511" s="13">
        <v>19</v>
      </c>
      <c r="I4511" s="13">
        <v>10</v>
      </c>
      <c r="J4511" s="13">
        <v>14</v>
      </c>
      <c r="K4511" s="13">
        <v>12</v>
      </c>
      <c r="L4511" s="13">
        <v>3</v>
      </c>
      <c r="M4511" s="13">
        <v>2</v>
      </c>
      <c r="N4511" s="13">
        <v>5</v>
      </c>
      <c r="O4511" s="13">
        <v>4</v>
      </c>
      <c r="P4511" s="12"/>
      <c r="Q4511" s="12">
        <v>2</v>
      </c>
      <c r="R4511" s="12"/>
      <c r="S4511" s="12"/>
      <c r="T4511" s="12"/>
      <c r="U4511" s="12">
        <f t="shared" si="1053"/>
        <v>77</v>
      </c>
    </row>
    <row r="4512" spans="1:21">
      <c r="A4512" s="17"/>
      <c r="B4512" s="18"/>
      <c r="C4512" s="19" t="s">
        <v>33</v>
      </c>
      <c r="D4512" s="19">
        <f>SUM(D4503:D4511)</f>
        <v>26</v>
      </c>
      <c r="E4512" s="19">
        <f>SUM(E4503:E4511)</f>
        <v>43</v>
      </c>
      <c r="F4512" s="19">
        <f t="shared" ref="F4512:U4512" si="1054">SUM(F4503:F4511)</f>
        <v>35</v>
      </c>
      <c r="G4512" s="19">
        <f t="shared" si="1054"/>
        <v>56</v>
      </c>
      <c r="H4512" s="19">
        <f t="shared" si="1054"/>
        <v>151</v>
      </c>
      <c r="I4512" s="19">
        <f t="shared" si="1054"/>
        <v>159</v>
      </c>
      <c r="J4512" s="19">
        <f t="shared" si="1054"/>
        <v>162</v>
      </c>
      <c r="K4512" s="19">
        <f t="shared" si="1054"/>
        <v>182</v>
      </c>
      <c r="L4512" s="19">
        <f t="shared" si="1054"/>
        <v>63</v>
      </c>
      <c r="M4512" s="19">
        <f t="shared" si="1054"/>
        <v>12</v>
      </c>
      <c r="N4512" s="19">
        <f t="shared" si="1054"/>
        <v>24</v>
      </c>
      <c r="O4512" s="19">
        <f t="shared" si="1054"/>
        <v>35</v>
      </c>
      <c r="P4512" s="19">
        <f t="shared" si="1054"/>
        <v>15</v>
      </c>
      <c r="Q4512" s="19">
        <f t="shared" si="1054"/>
        <v>41</v>
      </c>
      <c r="R4512" s="19">
        <f t="shared" si="1054"/>
        <v>9</v>
      </c>
      <c r="S4512" s="19">
        <f t="shared" si="1054"/>
        <v>23</v>
      </c>
      <c r="T4512" s="19">
        <f t="shared" si="1054"/>
        <v>0</v>
      </c>
      <c r="U4512" s="19">
        <f t="shared" si="1054"/>
        <v>1036</v>
      </c>
    </row>
    <row r="4515" spans="1:21" ht="96">
      <c r="A4515" s="8" t="s">
        <v>2</v>
      </c>
      <c r="B4515" s="8" t="s">
        <v>3</v>
      </c>
      <c r="C4515" s="8" t="s">
        <v>4</v>
      </c>
      <c r="D4515" s="9" t="str">
        <f>D5</f>
        <v>ANGGREK</v>
      </c>
      <c r="E4515" s="9" t="str">
        <f>E5</f>
        <v>BOUGENVIL</v>
      </c>
      <c r="F4515" s="9" t="str">
        <f t="shared" ref="F4515:P4515" si="1055">F5</f>
        <v>CAMELIA</v>
      </c>
      <c r="G4515" s="9" t="str">
        <f t="shared" si="1055"/>
        <v>DEWANDARU</v>
      </c>
      <c r="H4515" s="9" t="str">
        <f t="shared" si="1055"/>
        <v>EDELWEIS</v>
      </c>
      <c r="I4515" s="9" t="str">
        <f t="shared" si="1055"/>
        <v>FLAMBOYAN</v>
      </c>
      <c r="J4515" s="9" t="str">
        <f t="shared" si="1055"/>
        <v>GERANIUM</v>
      </c>
      <c r="K4515" s="9" t="str">
        <f t="shared" si="1055"/>
        <v>HELIKONIA</v>
      </c>
      <c r="L4515" s="9" t="str">
        <f t="shared" si="1055"/>
        <v>IVY</v>
      </c>
      <c r="M4515" s="9" t="str">
        <f t="shared" si="1055"/>
        <v>JASMIN</v>
      </c>
      <c r="N4515" s="9" t="str">
        <f t="shared" si="1055"/>
        <v>IGD</v>
      </c>
      <c r="O4515" s="9" t="str">
        <f t="shared" si="1055"/>
        <v>HCU</v>
      </c>
      <c r="P4515" s="9" t="str">
        <f t="shared" si="1055"/>
        <v>PENUNJANG</v>
      </c>
      <c r="Q4515" s="9" t="str">
        <f>Q5</f>
        <v>PELAYANAN</v>
      </c>
      <c r="R4515" s="9" t="str">
        <f>R5</f>
        <v>ADMIN</v>
      </c>
      <c r="S4515" s="9" t="str">
        <f>S5</f>
        <v>ASRAMA</v>
      </c>
      <c r="T4515" s="9" t="str">
        <f>T5</f>
        <v>MASJID</v>
      </c>
      <c r="U4515" s="9" t="str">
        <f>U5</f>
        <v>JUMLAH</v>
      </c>
    </row>
    <row r="4516" spans="1:21">
      <c r="A4516" s="10">
        <f>A4503+1</f>
        <v>5</v>
      </c>
      <c r="B4516" s="11" t="s">
        <v>38</v>
      </c>
      <c r="C4516" s="12" t="s">
        <v>24</v>
      </c>
      <c r="D4516" s="12"/>
      <c r="E4516" s="12"/>
      <c r="F4516" s="12"/>
      <c r="G4516" s="12">
        <v>25</v>
      </c>
      <c r="H4516" s="12">
        <v>18</v>
      </c>
      <c r="I4516" s="12">
        <v>29</v>
      </c>
      <c r="J4516" s="12">
        <v>30</v>
      </c>
      <c r="K4516" s="13">
        <v>31</v>
      </c>
      <c r="L4516" s="13">
        <v>12</v>
      </c>
      <c r="M4516" s="13"/>
      <c r="N4516" s="13"/>
      <c r="O4516" s="13">
        <v>14</v>
      </c>
      <c r="P4516" s="12">
        <v>11</v>
      </c>
      <c r="Q4516" s="12">
        <v>1</v>
      </c>
      <c r="R4516" s="12"/>
      <c r="S4516" s="12"/>
      <c r="T4516" s="12"/>
      <c r="U4516" s="12">
        <f t="shared" ref="U4516:U4524" si="1056">SUM(D4516:T4516)</f>
        <v>171</v>
      </c>
    </row>
    <row r="4517" spans="1:21">
      <c r="A4517" s="14"/>
      <c r="B4517" s="15">
        <f>B4504+1</f>
        <v>46361</v>
      </c>
      <c r="C4517" s="12" t="s">
        <v>25</v>
      </c>
      <c r="D4517" s="12"/>
      <c r="E4517" s="12"/>
      <c r="F4517" s="12"/>
      <c r="G4517" s="12">
        <v>23</v>
      </c>
      <c r="H4517" s="12">
        <v>19</v>
      </c>
      <c r="I4517" s="12">
        <v>28</v>
      </c>
      <c r="J4517" s="12">
        <v>29</v>
      </c>
      <c r="K4517" s="13">
        <v>30</v>
      </c>
      <c r="L4517" s="13">
        <v>12</v>
      </c>
      <c r="M4517" s="13"/>
      <c r="N4517" s="13"/>
      <c r="O4517" s="13">
        <v>4</v>
      </c>
      <c r="P4517" s="12"/>
      <c r="Q4517" s="12">
        <v>2</v>
      </c>
      <c r="R4517" s="12"/>
      <c r="S4517" s="12"/>
      <c r="T4517" s="12"/>
      <c r="U4517" s="12">
        <f t="shared" si="1056"/>
        <v>147</v>
      </c>
    </row>
    <row r="4518" spans="1:21">
      <c r="A4518" s="14"/>
      <c r="B4518" s="14"/>
      <c r="C4518" s="12" t="s">
        <v>26</v>
      </c>
      <c r="D4518" s="12"/>
      <c r="E4518" s="12">
        <v>2</v>
      </c>
      <c r="F4518" s="12"/>
      <c r="G4518" s="12">
        <v>4</v>
      </c>
      <c r="H4518" s="12">
        <v>6</v>
      </c>
      <c r="I4518" s="12">
        <v>9</v>
      </c>
      <c r="J4518" s="12">
        <v>9</v>
      </c>
      <c r="K4518" s="13">
        <v>12</v>
      </c>
      <c r="L4518" s="13">
        <v>7</v>
      </c>
      <c r="M4518" s="13"/>
      <c r="N4518" s="13"/>
      <c r="O4518" s="13">
        <v>3</v>
      </c>
      <c r="P4518" s="12"/>
      <c r="Q4518" s="12">
        <v>11</v>
      </c>
      <c r="R4518" s="12"/>
      <c r="S4518" s="12"/>
      <c r="T4518" s="12"/>
      <c r="U4518" s="12">
        <f t="shared" si="1056"/>
        <v>63</v>
      </c>
    </row>
    <row r="4519" spans="1:21">
      <c r="A4519" s="14"/>
      <c r="B4519" s="14"/>
      <c r="C4519" s="12" t="s">
        <v>27</v>
      </c>
      <c r="D4519" s="12">
        <v>6</v>
      </c>
      <c r="E4519" s="12">
        <v>8</v>
      </c>
      <c r="F4519" s="12">
        <v>7</v>
      </c>
      <c r="G4519" s="12"/>
      <c r="H4519" s="12">
        <v>26</v>
      </c>
      <c r="I4519" s="12">
        <v>27</v>
      </c>
      <c r="J4519" s="12">
        <v>28</v>
      </c>
      <c r="K4519" s="13">
        <v>29</v>
      </c>
      <c r="L4519" s="13">
        <v>17</v>
      </c>
      <c r="M4519" s="13"/>
      <c r="N4519" s="13">
        <v>13</v>
      </c>
      <c r="O4519" s="13">
        <v>6</v>
      </c>
      <c r="P4519" s="12">
        <v>4</v>
      </c>
      <c r="Q4519" s="12">
        <v>5</v>
      </c>
      <c r="R4519" s="12"/>
      <c r="S4519" s="12">
        <v>10</v>
      </c>
      <c r="T4519" s="12"/>
      <c r="U4519" s="12">
        <f t="shared" si="1056"/>
        <v>186</v>
      </c>
    </row>
    <row r="4520" spans="1:21">
      <c r="A4520" s="14"/>
      <c r="B4520" s="14"/>
      <c r="C4520" s="12" t="s">
        <v>28</v>
      </c>
      <c r="D4520" s="12">
        <v>8</v>
      </c>
      <c r="E4520" s="12">
        <v>11</v>
      </c>
      <c r="F4520" s="12">
        <v>9</v>
      </c>
      <c r="G4520" s="12"/>
      <c r="H4520" s="12">
        <v>27</v>
      </c>
      <c r="I4520" s="12">
        <v>33</v>
      </c>
      <c r="J4520" s="12">
        <v>36</v>
      </c>
      <c r="K4520" s="13">
        <v>35</v>
      </c>
      <c r="L4520" s="13">
        <v>14</v>
      </c>
      <c r="M4520" s="13"/>
      <c r="N4520" s="13">
        <v>10</v>
      </c>
      <c r="O4520" s="13">
        <v>5</v>
      </c>
      <c r="P4520" s="12">
        <v>3</v>
      </c>
      <c r="Q4520" s="12">
        <v>4</v>
      </c>
      <c r="R4520" s="12"/>
      <c r="S4520" s="12">
        <v>6</v>
      </c>
      <c r="T4520" s="12"/>
      <c r="U4520" s="12">
        <f t="shared" si="1056"/>
        <v>201</v>
      </c>
    </row>
    <row r="4521" spans="1:21">
      <c r="A4521" s="14"/>
      <c r="B4521" s="14"/>
      <c r="C4521" s="12" t="s">
        <v>35</v>
      </c>
      <c r="D4521" s="12">
        <v>5</v>
      </c>
      <c r="E4521" s="12">
        <v>10</v>
      </c>
      <c r="F4521" s="12">
        <v>8</v>
      </c>
      <c r="G4521" s="12"/>
      <c r="H4521" s="12">
        <v>35</v>
      </c>
      <c r="I4521" s="12">
        <v>32</v>
      </c>
      <c r="J4521" s="12">
        <v>34</v>
      </c>
      <c r="K4521" s="13">
        <v>34</v>
      </c>
      <c r="L4521" s="13">
        <v>13</v>
      </c>
      <c r="M4521" s="13"/>
      <c r="N4521" s="13">
        <v>5</v>
      </c>
      <c r="O4521" s="13">
        <v>4</v>
      </c>
      <c r="P4521" s="12">
        <v>3</v>
      </c>
      <c r="Q4521" s="12">
        <v>7</v>
      </c>
      <c r="R4521" s="12"/>
      <c r="S4521" s="12">
        <v>14</v>
      </c>
      <c r="T4521" s="12"/>
      <c r="U4521" s="12">
        <f t="shared" si="1056"/>
        <v>204</v>
      </c>
    </row>
    <row r="4522" spans="1:21">
      <c r="A4522" s="14"/>
      <c r="B4522" s="14"/>
      <c r="C4522" s="12" t="s">
        <v>36</v>
      </c>
      <c r="D4522" s="12">
        <v>4</v>
      </c>
      <c r="E4522" s="12">
        <v>10</v>
      </c>
      <c r="F4522" s="12">
        <v>9</v>
      </c>
      <c r="G4522" s="12"/>
      <c r="H4522" s="12"/>
      <c r="I4522" s="12"/>
      <c r="J4522" s="12"/>
      <c r="K4522" s="13"/>
      <c r="L4522" s="13"/>
      <c r="M4522" s="13"/>
      <c r="N4522" s="13"/>
      <c r="O4522" s="13">
        <v>3</v>
      </c>
      <c r="P4522" s="12"/>
      <c r="Q4522" s="12"/>
      <c r="R4522" s="12"/>
      <c r="S4522" s="12"/>
      <c r="T4522" s="12"/>
      <c r="U4522" s="12">
        <f t="shared" si="1056"/>
        <v>26</v>
      </c>
    </row>
    <row r="4523" spans="1:21">
      <c r="A4523" s="14"/>
      <c r="B4523" s="14"/>
      <c r="C4523" s="12" t="s">
        <v>31</v>
      </c>
      <c r="D4523" s="12">
        <v>2</v>
      </c>
      <c r="E4523" s="12">
        <v>8</v>
      </c>
      <c r="F4523" s="12">
        <v>5</v>
      </c>
      <c r="G4523" s="12"/>
      <c r="H4523" s="12"/>
      <c r="I4523" s="12"/>
      <c r="J4523" s="12"/>
      <c r="K4523" s="13"/>
      <c r="L4523" s="13"/>
      <c r="M4523" s="13"/>
      <c r="N4523" s="13">
        <v>5</v>
      </c>
      <c r="O4523" s="13">
        <v>1</v>
      </c>
      <c r="P4523" s="12"/>
      <c r="Q4523" s="12">
        <v>2</v>
      </c>
      <c r="R4523" s="12"/>
      <c r="S4523" s="12"/>
      <c r="T4523" s="12"/>
      <c r="U4523" s="12">
        <f t="shared" si="1056"/>
        <v>23</v>
      </c>
    </row>
    <row r="4524" spans="1:21">
      <c r="A4524" s="16"/>
      <c r="B4524" s="16"/>
      <c r="C4524" s="12" t="s">
        <v>32</v>
      </c>
      <c r="D4524" s="12"/>
      <c r="E4524" s="12"/>
      <c r="F4524" s="12"/>
      <c r="G4524" s="12">
        <v>6</v>
      </c>
      <c r="H4524" s="12">
        <v>20</v>
      </c>
      <c r="I4524" s="12">
        <v>7</v>
      </c>
      <c r="J4524" s="12">
        <v>5</v>
      </c>
      <c r="K4524" s="13">
        <v>9</v>
      </c>
      <c r="L4524" s="13">
        <v>8</v>
      </c>
      <c r="M4524" s="13"/>
      <c r="N4524" s="13">
        <v>20</v>
      </c>
      <c r="O4524" s="13">
        <v>5</v>
      </c>
      <c r="P4524" s="12"/>
      <c r="Q4524" s="12"/>
      <c r="R4524" s="12"/>
      <c r="S4524" s="12"/>
      <c r="T4524" s="12"/>
      <c r="U4524" s="12">
        <f t="shared" si="1056"/>
        <v>80</v>
      </c>
    </row>
    <row r="4525" spans="1:21">
      <c r="A4525" s="17"/>
      <c r="B4525" s="18"/>
      <c r="C4525" s="19" t="s">
        <v>33</v>
      </c>
      <c r="D4525" s="19">
        <f>SUM(D4516:D4524)</f>
        <v>25</v>
      </c>
      <c r="E4525" s="19">
        <f>SUM(E4516:E4524)</f>
        <v>49</v>
      </c>
      <c r="F4525" s="19">
        <f t="shared" ref="F4525:U4525" si="1057">SUM(F4516:F4524)</f>
        <v>38</v>
      </c>
      <c r="G4525" s="19">
        <f t="shared" si="1057"/>
        <v>58</v>
      </c>
      <c r="H4525" s="19">
        <f t="shared" si="1057"/>
        <v>151</v>
      </c>
      <c r="I4525" s="19">
        <f t="shared" si="1057"/>
        <v>165</v>
      </c>
      <c r="J4525" s="19">
        <f t="shared" si="1057"/>
        <v>171</v>
      </c>
      <c r="K4525" s="19">
        <f t="shared" si="1057"/>
        <v>180</v>
      </c>
      <c r="L4525" s="19">
        <f t="shared" si="1057"/>
        <v>83</v>
      </c>
      <c r="M4525" s="19">
        <f t="shared" si="1057"/>
        <v>0</v>
      </c>
      <c r="N4525" s="19">
        <f t="shared" si="1057"/>
        <v>53</v>
      </c>
      <c r="O4525" s="19">
        <f t="shared" si="1057"/>
        <v>45</v>
      </c>
      <c r="P4525" s="19">
        <f t="shared" si="1057"/>
        <v>21</v>
      </c>
      <c r="Q4525" s="19">
        <f t="shared" si="1057"/>
        <v>32</v>
      </c>
      <c r="R4525" s="19">
        <f t="shared" si="1057"/>
        <v>0</v>
      </c>
      <c r="S4525" s="19">
        <f t="shared" si="1057"/>
        <v>30</v>
      </c>
      <c r="T4525" s="19">
        <f t="shared" si="1057"/>
        <v>0</v>
      </c>
      <c r="U4525" s="19">
        <f t="shared" si="1057"/>
        <v>1101</v>
      </c>
    </row>
    <row r="4528" spans="1:21" ht="96">
      <c r="A4528" s="8" t="s">
        <v>2</v>
      </c>
      <c r="B4528" s="8" t="s">
        <v>3</v>
      </c>
      <c r="C4528" s="8" t="s">
        <v>4</v>
      </c>
      <c r="D4528" s="9" t="str">
        <f>D5</f>
        <v>ANGGREK</v>
      </c>
      <c r="E4528" s="9" t="str">
        <f>E5</f>
        <v>BOUGENVIL</v>
      </c>
      <c r="F4528" s="9" t="str">
        <f t="shared" ref="F4528:P4528" si="1058">F5</f>
        <v>CAMELIA</v>
      </c>
      <c r="G4528" s="9" t="str">
        <f t="shared" si="1058"/>
        <v>DEWANDARU</v>
      </c>
      <c r="H4528" s="9" t="str">
        <f t="shared" si="1058"/>
        <v>EDELWEIS</v>
      </c>
      <c r="I4528" s="9" t="str">
        <f t="shared" si="1058"/>
        <v>FLAMBOYAN</v>
      </c>
      <c r="J4528" s="9" t="str">
        <f t="shared" si="1058"/>
        <v>GERANIUM</v>
      </c>
      <c r="K4528" s="9" t="str">
        <f t="shared" si="1058"/>
        <v>HELIKONIA</v>
      </c>
      <c r="L4528" s="9" t="str">
        <f t="shared" si="1058"/>
        <v>IVY</v>
      </c>
      <c r="M4528" s="9" t="str">
        <f t="shared" si="1058"/>
        <v>JASMIN</v>
      </c>
      <c r="N4528" s="9" t="str">
        <f t="shared" si="1058"/>
        <v>IGD</v>
      </c>
      <c r="O4528" s="9" t="str">
        <f t="shared" si="1058"/>
        <v>HCU</v>
      </c>
      <c r="P4528" s="9" t="str">
        <f t="shared" si="1058"/>
        <v>PENUNJANG</v>
      </c>
      <c r="Q4528" s="9" t="str">
        <f>Q5</f>
        <v>PELAYANAN</v>
      </c>
      <c r="R4528" s="9" t="str">
        <f>R5</f>
        <v>ADMIN</v>
      </c>
      <c r="S4528" s="9" t="str">
        <f>S5</f>
        <v>ASRAMA</v>
      </c>
      <c r="T4528" s="9" t="str">
        <f>T5</f>
        <v>MASJID</v>
      </c>
      <c r="U4528" s="9" t="str">
        <f>U5</f>
        <v>JUMLAH</v>
      </c>
    </row>
    <row r="4529" spans="1:21">
      <c r="A4529" s="10">
        <f>A4516+1</f>
        <v>6</v>
      </c>
      <c r="B4529" s="11" t="s">
        <v>34</v>
      </c>
      <c r="C4529" s="12" t="s">
        <v>24</v>
      </c>
      <c r="D4529" s="12"/>
      <c r="E4529" s="13"/>
      <c r="F4529" s="13"/>
      <c r="G4529" s="13">
        <v>22</v>
      </c>
      <c r="H4529" s="13">
        <v>18</v>
      </c>
      <c r="I4529" s="13">
        <v>29</v>
      </c>
      <c r="J4529" s="13">
        <v>29</v>
      </c>
      <c r="K4529" s="13">
        <v>30</v>
      </c>
      <c r="L4529" s="13">
        <v>10</v>
      </c>
      <c r="M4529" s="13"/>
      <c r="N4529" s="13"/>
      <c r="O4529" s="13">
        <v>12</v>
      </c>
      <c r="P4529" s="13">
        <v>10</v>
      </c>
      <c r="Q4529" s="12">
        <v>15</v>
      </c>
      <c r="R4529" s="12"/>
      <c r="S4529" s="12"/>
      <c r="T4529" s="12"/>
      <c r="U4529" s="12">
        <f t="shared" ref="U4529:U4537" si="1059">SUM(D4529:T4529)</f>
        <v>175</v>
      </c>
    </row>
    <row r="4530" spans="1:21">
      <c r="A4530" s="14"/>
      <c r="B4530" s="15">
        <f>B4517+1</f>
        <v>46362</v>
      </c>
      <c r="C4530" s="12" t="s">
        <v>25</v>
      </c>
      <c r="D4530" s="12"/>
      <c r="E4530" s="13"/>
      <c r="F4530" s="13"/>
      <c r="G4530" s="13">
        <v>22</v>
      </c>
      <c r="H4530" s="13">
        <v>20</v>
      </c>
      <c r="I4530" s="13">
        <v>28</v>
      </c>
      <c r="J4530" s="13">
        <v>30</v>
      </c>
      <c r="K4530" s="13">
        <v>31</v>
      </c>
      <c r="L4530" s="13">
        <v>11</v>
      </c>
      <c r="M4530" s="13"/>
      <c r="N4530" s="13"/>
      <c r="O4530" s="13">
        <v>2</v>
      </c>
      <c r="P4530" s="13">
        <v>2</v>
      </c>
      <c r="Q4530" s="12">
        <v>9</v>
      </c>
      <c r="R4530" s="12"/>
      <c r="S4530" s="12"/>
      <c r="T4530" s="12"/>
      <c r="U4530" s="12">
        <f t="shared" si="1059"/>
        <v>155</v>
      </c>
    </row>
    <row r="4531" spans="1:21">
      <c r="A4531" s="14"/>
      <c r="B4531" s="14"/>
      <c r="C4531" s="12" t="s">
        <v>26</v>
      </c>
      <c r="D4531" s="12"/>
      <c r="E4531" s="13"/>
      <c r="F4531" s="13"/>
      <c r="G4531" s="13">
        <v>9</v>
      </c>
      <c r="H4531" s="13">
        <v>6</v>
      </c>
      <c r="I4531" s="13">
        <v>7</v>
      </c>
      <c r="J4531" s="13">
        <v>9</v>
      </c>
      <c r="K4531" s="13">
        <v>12</v>
      </c>
      <c r="L4531" s="13">
        <v>9</v>
      </c>
      <c r="M4531" s="13"/>
      <c r="N4531" s="13"/>
      <c r="O4531" s="13">
        <v>4</v>
      </c>
      <c r="P4531" s="13">
        <v>2</v>
      </c>
      <c r="Q4531" s="12">
        <v>22</v>
      </c>
      <c r="R4531" s="12"/>
      <c r="S4531" s="12"/>
      <c r="T4531" s="12"/>
      <c r="U4531" s="12">
        <f t="shared" si="1059"/>
        <v>80</v>
      </c>
    </row>
    <row r="4532" spans="1:21">
      <c r="A4532" s="14"/>
      <c r="B4532" s="14"/>
      <c r="C4532" s="12" t="s">
        <v>27</v>
      </c>
      <c r="D4532" s="12">
        <v>9</v>
      </c>
      <c r="E4532" s="13">
        <v>7</v>
      </c>
      <c r="F4532" s="13">
        <v>6</v>
      </c>
      <c r="G4532" s="13">
        <v>34</v>
      </c>
      <c r="H4532" s="13"/>
      <c r="I4532" s="13">
        <v>34</v>
      </c>
      <c r="J4532" s="13">
        <v>26</v>
      </c>
      <c r="K4532" s="13">
        <v>29</v>
      </c>
      <c r="L4532" s="13">
        <v>5</v>
      </c>
      <c r="M4532" s="13"/>
      <c r="N4532" s="13">
        <v>5</v>
      </c>
      <c r="O4532" s="13">
        <v>5</v>
      </c>
      <c r="P4532" s="13">
        <v>4</v>
      </c>
      <c r="Q4532" s="12">
        <v>19</v>
      </c>
      <c r="R4532" s="12"/>
      <c r="S4532" s="12"/>
      <c r="T4532" s="12"/>
      <c r="U4532" s="12">
        <f t="shared" si="1059"/>
        <v>183</v>
      </c>
    </row>
    <row r="4533" spans="1:21">
      <c r="A4533" s="14"/>
      <c r="B4533" s="14"/>
      <c r="C4533" s="12" t="s">
        <v>28</v>
      </c>
      <c r="D4533" s="12">
        <v>6</v>
      </c>
      <c r="E4533" s="13">
        <v>12</v>
      </c>
      <c r="F4533" s="13">
        <v>9</v>
      </c>
      <c r="G4533" s="13">
        <v>25</v>
      </c>
      <c r="H4533" s="13"/>
      <c r="I4533" s="13">
        <v>26</v>
      </c>
      <c r="J4533" s="13">
        <v>25</v>
      </c>
      <c r="K4533" s="13">
        <v>36</v>
      </c>
      <c r="L4533" s="13">
        <v>7</v>
      </c>
      <c r="M4533" s="13"/>
      <c r="N4533" s="13">
        <v>9</v>
      </c>
      <c r="O4533" s="13">
        <v>7</v>
      </c>
      <c r="P4533" s="13">
        <v>4</v>
      </c>
      <c r="Q4533" s="12">
        <v>9</v>
      </c>
      <c r="R4533" s="12"/>
      <c r="S4533" s="12"/>
      <c r="T4533" s="12"/>
      <c r="U4533" s="12">
        <f t="shared" si="1059"/>
        <v>175</v>
      </c>
    </row>
    <row r="4534" spans="1:21">
      <c r="A4534" s="14"/>
      <c r="B4534" s="14"/>
      <c r="C4534" s="12" t="s">
        <v>35</v>
      </c>
      <c r="D4534" s="12">
        <v>5</v>
      </c>
      <c r="E4534" s="13">
        <v>9</v>
      </c>
      <c r="F4534" s="13">
        <v>11</v>
      </c>
      <c r="G4534" s="13">
        <v>32</v>
      </c>
      <c r="H4534" s="13"/>
      <c r="I4534" s="13">
        <v>34</v>
      </c>
      <c r="J4534" s="13">
        <v>33</v>
      </c>
      <c r="K4534" s="13">
        <v>34</v>
      </c>
      <c r="L4534" s="13">
        <v>3</v>
      </c>
      <c r="M4534" s="13"/>
      <c r="N4534" s="13">
        <v>4</v>
      </c>
      <c r="O4534" s="13">
        <v>3</v>
      </c>
      <c r="P4534" s="13">
        <v>3</v>
      </c>
      <c r="Q4534" s="12">
        <v>18</v>
      </c>
      <c r="R4534" s="12"/>
      <c r="S4534" s="12"/>
      <c r="T4534" s="12"/>
      <c r="U4534" s="12">
        <f t="shared" si="1059"/>
        <v>189</v>
      </c>
    </row>
    <row r="4535" spans="1:21">
      <c r="A4535" s="14"/>
      <c r="B4535" s="14"/>
      <c r="C4535" s="12" t="s">
        <v>36</v>
      </c>
      <c r="D4535" s="12">
        <v>4</v>
      </c>
      <c r="E4535" s="13">
        <v>11</v>
      </c>
      <c r="F4535" s="13">
        <v>7</v>
      </c>
      <c r="G4535" s="13"/>
      <c r="H4535" s="13"/>
      <c r="I4535" s="13"/>
      <c r="J4535" s="13"/>
      <c r="K4535" s="13"/>
      <c r="L4535" s="13"/>
      <c r="M4535" s="13"/>
      <c r="N4535" s="13"/>
      <c r="O4535" s="13">
        <v>4</v>
      </c>
      <c r="P4535" s="13"/>
      <c r="Q4535" s="12"/>
      <c r="R4535" s="12"/>
      <c r="S4535" s="12"/>
      <c r="T4535" s="12"/>
      <c r="U4535" s="12">
        <f t="shared" si="1059"/>
        <v>26</v>
      </c>
    </row>
    <row r="4536" spans="1:21">
      <c r="A4536" s="14"/>
      <c r="B4536" s="14"/>
      <c r="C4536" s="12" t="s">
        <v>31</v>
      </c>
      <c r="D4536" s="12">
        <v>3</v>
      </c>
      <c r="E4536" s="13">
        <v>7</v>
      </c>
      <c r="F4536" s="13">
        <v>5</v>
      </c>
      <c r="G4536" s="13"/>
      <c r="H4536" s="13"/>
      <c r="I4536" s="13"/>
      <c r="J4536" s="13"/>
      <c r="K4536" s="13"/>
      <c r="L4536" s="13"/>
      <c r="M4536" s="13"/>
      <c r="N4536" s="13">
        <v>2</v>
      </c>
      <c r="O4536" s="13">
        <v>1</v>
      </c>
      <c r="P4536" s="13"/>
      <c r="Q4536" s="12">
        <v>4</v>
      </c>
      <c r="R4536" s="12"/>
      <c r="S4536" s="12"/>
      <c r="T4536" s="12"/>
      <c r="U4536" s="12">
        <f t="shared" si="1059"/>
        <v>22</v>
      </c>
    </row>
    <row r="4537" spans="1:21">
      <c r="A4537" s="16"/>
      <c r="B4537" s="16"/>
      <c r="C4537" s="12" t="s">
        <v>32</v>
      </c>
      <c r="D4537" s="12"/>
      <c r="E4537" s="13"/>
      <c r="F4537" s="13"/>
      <c r="G4537" s="13">
        <v>6</v>
      </c>
      <c r="H4537" s="13">
        <v>12</v>
      </c>
      <c r="I4537" s="13">
        <v>19</v>
      </c>
      <c r="J4537" s="13">
        <v>6</v>
      </c>
      <c r="K4537" s="13">
        <v>9</v>
      </c>
      <c r="L4537" s="13">
        <v>2</v>
      </c>
      <c r="M4537" s="13"/>
      <c r="N4537" s="13">
        <v>11</v>
      </c>
      <c r="O4537" s="13">
        <v>6</v>
      </c>
      <c r="P4537" s="13"/>
      <c r="Q4537" s="12"/>
      <c r="R4537" s="12"/>
      <c r="S4537" s="12"/>
      <c r="T4537" s="12"/>
      <c r="U4537" s="12">
        <f t="shared" si="1059"/>
        <v>71</v>
      </c>
    </row>
    <row r="4538" spans="1:21">
      <c r="A4538" s="17"/>
      <c r="B4538" s="18"/>
      <c r="C4538" s="19" t="s">
        <v>33</v>
      </c>
      <c r="D4538" s="19">
        <f>SUM(D4529:D4537)</f>
        <v>27</v>
      </c>
      <c r="E4538" s="19">
        <f>SUM(E4529:E4537)</f>
        <v>46</v>
      </c>
      <c r="F4538" s="19">
        <f t="shared" ref="F4538:U4538" si="1060">SUM(F4529:F4537)</f>
        <v>38</v>
      </c>
      <c r="G4538" s="19">
        <f t="shared" si="1060"/>
        <v>150</v>
      </c>
      <c r="H4538" s="19">
        <f t="shared" si="1060"/>
        <v>56</v>
      </c>
      <c r="I4538" s="19">
        <f t="shared" si="1060"/>
        <v>177</v>
      </c>
      <c r="J4538" s="19">
        <f t="shared" si="1060"/>
        <v>158</v>
      </c>
      <c r="K4538" s="19">
        <f t="shared" si="1060"/>
        <v>181</v>
      </c>
      <c r="L4538" s="19">
        <f t="shared" si="1060"/>
        <v>47</v>
      </c>
      <c r="M4538" s="19">
        <f t="shared" si="1060"/>
        <v>0</v>
      </c>
      <c r="N4538" s="19">
        <f t="shared" si="1060"/>
        <v>31</v>
      </c>
      <c r="O4538" s="19">
        <f t="shared" si="1060"/>
        <v>44</v>
      </c>
      <c r="P4538" s="19">
        <f t="shared" si="1060"/>
        <v>25</v>
      </c>
      <c r="Q4538" s="19">
        <f t="shared" si="1060"/>
        <v>96</v>
      </c>
      <c r="R4538" s="19">
        <f t="shared" si="1060"/>
        <v>0</v>
      </c>
      <c r="S4538" s="19">
        <f t="shared" si="1060"/>
        <v>0</v>
      </c>
      <c r="T4538" s="19">
        <f t="shared" si="1060"/>
        <v>0</v>
      </c>
      <c r="U4538" s="19">
        <f t="shared" si="1060"/>
        <v>1076</v>
      </c>
    </row>
    <row r="4541" spans="1:21" ht="96">
      <c r="A4541" s="8" t="s">
        <v>2</v>
      </c>
      <c r="B4541" s="8" t="s">
        <v>3</v>
      </c>
      <c r="C4541" s="8" t="s">
        <v>4</v>
      </c>
      <c r="D4541" s="9" t="str">
        <f>D5</f>
        <v>ANGGREK</v>
      </c>
      <c r="E4541" s="9" t="str">
        <f>E5</f>
        <v>BOUGENVIL</v>
      </c>
      <c r="F4541" s="9" t="str">
        <f t="shared" ref="F4541:P4541" si="1061">F5</f>
        <v>CAMELIA</v>
      </c>
      <c r="G4541" s="9" t="str">
        <f t="shared" si="1061"/>
        <v>DEWANDARU</v>
      </c>
      <c r="H4541" s="9" t="str">
        <f t="shared" si="1061"/>
        <v>EDELWEIS</v>
      </c>
      <c r="I4541" s="9" t="str">
        <f t="shared" si="1061"/>
        <v>FLAMBOYAN</v>
      </c>
      <c r="J4541" s="9" t="str">
        <f t="shared" si="1061"/>
        <v>GERANIUM</v>
      </c>
      <c r="K4541" s="9" t="str">
        <f t="shared" si="1061"/>
        <v>HELIKONIA</v>
      </c>
      <c r="L4541" s="9" t="str">
        <f t="shared" si="1061"/>
        <v>IVY</v>
      </c>
      <c r="M4541" s="9" t="str">
        <f t="shared" si="1061"/>
        <v>JASMIN</v>
      </c>
      <c r="N4541" s="9" t="str">
        <f t="shared" si="1061"/>
        <v>IGD</v>
      </c>
      <c r="O4541" s="9" t="str">
        <f t="shared" si="1061"/>
        <v>HCU</v>
      </c>
      <c r="P4541" s="9" t="str">
        <f t="shared" si="1061"/>
        <v>PENUNJANG</v>
      </c>
      <c r="Q4541" s="9" t="str">
        <f>Q5</f>
        <v>PELAYANAN</v>
      </c>
      <c r="R4541" s="9" t="str">
        <f>R5</f>
        <v>ADMIN</v>
      </c>
      <c r="S4541" s="9" t="str">
        <f>S5</f>
        <v>ASRAMA</v>
      </c>
      <c r="T4541" s="9" t="str">
        <f>T5</f>
        <v>MASJID</v>
      </c>
      <c r="U4541" s="9" t="str">
        <f>U5</f>
        <v>JUMLAH</v>
      </c>
    </row>
    <row r="4542" spans="1:21">
      <c r="A4542" s="10">
        <f>A4529+1</f>
        <v>7</v>
      </c>
      <c r="B4542" s="11" t="s">
        <v>37</v>
      </c>
      <c r="C4542" s="12" t="s">
        <v>24</v>
      </c>
      <c r="D4542" s="12"/>
      <c r="E4542" s="13"/>
      <c r="F4542" s="13"/>
      <c r="G4542" s="13">
        <v>22</v>
      </c>
      <c r="H4542" s="13">
        <v>18</v>
      </c>
      <c r="I4542" s="13">
        <v>29</v>
      </c>
      <c r="J4542" s="13">
        <v>26</v>
      </c>
      <c r="K4542" s="13">
        <v>33</v>
      </c>
      <c r="L4542" s="13">
        <v>13</v>
      </c>
      <c r="M4542" s="13"/>
      <c r="N4542" s="13"/>
      <c r="O4542" s="13">
        <v>15</v>
      </c>
      <c r="P4542" s="12">
        <v>6</v>
      </c>
      <c r="Q4542" s="12">
        <v>9</v>
      </c>
      <c r="R4542" s="12"/>
      <c r="S4542" s="12"/>
      <c r="T4542" s="12"/>
      <c r="U4542" s="12">
        <f t="shared" ref="U4542:U4550" si="1062">SUM(D4542:T4542)</f>
        <v>171</v>
      </c>
    </row>
    <row r="4543" spans="1:21">
      <c r="A4543" s="14"/>
      <c r="B4543" s="15">
        <f>B4530+1</f>
        <v>46363</v>
      </c>
      <c r="C4543" s="12" t="s">
        <v>25</v>
      </c>
      <c r="D4543" s="12"/>
      <c r="E4543" s="13"/>
      <c r="F4543" s="13"/>
      <c r="G4543" s="13">
        <v>22</v>
      </c>
      <c r="H4543" s="13">
        <v>19</v>
      </c>
      <c r="I4543" s="13">
        <v>28</v>
      </c>
      <c r="J4543" s="13">
        <v>29</v>
      </c>
      <c r="K4543" s="13">
        <v>33</v>
      </c>
      <c r="L4543" s="13">
        <v>12</v>
      </c>
      <c r="M4543" s="13"/>
      <c r="N4543" s="13"/>
      <c r="O4543" s="13">
        <v>2</v>
      </c>
      <c r="P4543" s="12"/>
      <c r="Q4543" s="12">
        <v>3</v>
      </c>
      <c r="R4543" s="12"/>
      <c r="S4543" s="12"/>
      <c r="T4543" s="12"/>
      <c r="U4543" s="12">
        <f t="shared" si="1062"/>
        <v>148</v>
      </c>
    </row>
    <row r="4544" spans="1:21">
      <c r="A4544" s="14"/>
      <c r="B4544" s="14"/>
      <c r="C4544" s="12" t="s">
        <v>26</v>
      </c>
      <c r="D4544" s="12"/>
      <c r="E4544" s="13"/>
      <c r="F4544" s="13"/>
      <c r="G4544" s="13">
        <v>8</v>
      </c>
      <c r="H4544" s="13">
        <v>6</v>
      </c>
      <c r="I4544" s="13">
        <v>6</v>
      </c>
      <c r="J4544" s="13">
        <v>10</v>
      </c>
      <c r="K4544" s="13">
        <v>12</v>
      </c>
      <c r="L4544" s="13">
        <v>9</v>
      </c>
      <c r="M4544" s="13"/>
      <c r="N4544" s="13"/>
      <c r="O4544" s="13">
        <v>4</v>
      </c>
      <c r="P4544" s="12"/>
      <c r="Q4544" s="12">
        <v>8</v>
      </c>
      <c r="R4544" s="12"/>
      <c r="S4544" s="12"/>
      <c r="T4544" s="12"/>
      <c r="U4544" s="12">
        <f t="shared" si="1062"/>
        <v>63</v>
      </c>
    </row>
    <row r="4545" spans="1:21">
      <c r="A4545" s="14"/>
      <c r="B4545" s="14"/>
      <c r="C4545" s="12" t="s">
        <v>27</v>
      </c>
      <c r="D4545" s="12">
        <v>4</v>
      </c>
      <c r="E4545" s="13">
        <v>7</v>
      </c>
      <c r="F4545" s="13">
        <v>6</v>
      </c>
      <c r="G4545" s="13">
        <v>27</v>
      </c>
      <c r="H4545" s="13">
        <v>32</v>
      </c>
      <c r="I4545" s="13">
        <v>27</v>
      </c>
      <c r="J4545" s="13">
        <v>26</v>
      </c>
      <c r="K4545" s="13">
        <v>34</v>
      </c>
      <c r="L4545" s="13">
        <v>16</v>
      </c>
      <c r="M4545" s="13"/>
      <c r="N4545" s="13">
        <v>13</v>
      </c>
      <c r="O4545" s="13">
        <v>5</v>
      </c>
      <c r="P4545" s="12">
        <v>3</v>
      </c>
      <c r="Q4545" s="12">
        <v>6</v>
      </c>
      <c r="R4545" s="12"/>
      <c r="S4545" s="12"/>
      <c r="T4545" s="12"/>
      <c r="U4545" s="12">
        <f t="shared" si="1062"/>
        <v>206</v>
      </c>
    </row>
    <row r="4546" spans="1:21">
      <c r="A4546" s="14"/>
      <c r="B4546" s="14"/>
      <c r="C4546" s="12" t="s">
        <v>28</v>
      </c>
      <c r="D4546" s="12">
        <v>5</v>
      </c>
      <c r="E4546" s="13">
        <v>12</v>
      </c>
      <c r="F4546" s="13">
        <v>9</v>
      </c>
      <c r="G4546" s="13">
        <v>34</v>
      </c>
      <c r="H4546" s="13">
        <v>25</v>
      </c>
      <c r="I4546" s="13">
        <v>29</v>
      </c>
      <c r="J4546" s="13">
        <v>35</v>
      </c>
      <c r="K4546" s="13">
        <v>27</v>
      </c>
      <c r="L4546" s="13">
        <v>7</v>
      </c>
      <c r="M4546" s="13"/>
      <c r="N4546" s="13">
        <v>8</v>
      </c>
      <c r="O4546" s="13">
        <v>6</v>
      </c>
      <c r="P4546" s="12">
        <v>4</v>
      </c>
      <c r="Q4546" s="12">
        <v>4</v>
      </c>
      <c r="R4546" s="12"/>
      <c r="S4546" s="12"/>
      <c r="T4546" s="12"/>
      <c r="U4546" s="12">
        <f t="shared" si="1062"/>
        <v>205</v>
      </c>
    </row>
    <row r="4547" spans="1:21">
      <c r="A4547" s="14"/>
      <c r="B4547" s="14"/>
      <c r="C4547" s="12" t="s">
        <v>35</v>
      </c>
      <c r="D4547" s="12">
        <v>3</v>
      </c>
      <c r="E4547" s="13">
        <v>9</v>
      </c>
      <c r="F4547" s="13">
        <v>11</v>
      </c>
      <c r="G4547" s="13">
        <v>33</v>
      </c>
      <c r="H4547" s="13">
        <v>27</v>
      </c>
      <c r="I4547" s="13">
        <v>34</v>
      </c>
      <c r="J4547" s="13">
        <v>33</v>
      </c>
      <c r="K4547" s="13">
        <v>29</v>
      </c>
      <c r="L4547" s="13">
        <v>16</v>
      </c>
      <c r="M4547" s="13"/>
      <c r="N4547" s="13">
        <v>3</v>
      </c>
      <c r="O4547" s="13">
        <v>4</v>
      </c>
      <c r="P4547" s="12"/>
      <c r="Q4547" s="12">
        <v>7</v>
      </c>
      <c r="R4547" s="12"/>
      <c r="S4547" s="12"/>
      <c r="T4547" s="12"/>
      <c r="U4547" s="12">
        <f t="shared" si="1062"/>
        <v>209</v>
      </c>
    </row>
    <row r="4548" spans="1:21">
      <c r="A4548" s="14"/>
      <c r="B4548" s="14"/>
      <c r="C4548" s="12" t="s">
        <v>36</v>
      </c>
      <c r="D4548" s="12">
        <v>2</v>
      </c>
      <c r="E4548" s="13">
        <v>11</v>
      </c>
      <c r="F4548" s="13">
        <v>7</v>
      </c>
      <c r="G4548" s="13"/>
      <c r="H4548" s="13"/>
      <c r="I4548" s="13"/>
      <c r="J4548" s="13"/>
      <c r="K4548" s="13"/>
      <c r="L4548" s="13"/>
      <c r="M4548" s="13"/>
      <c r="N4548" s="13"/>
      <c r="O4548" s="13">
        <v>3</v>
      </c>
      <c r="P4548" s="12"/>
      <c r="Q4548" s="12"/>
      <c r="R4548" s="12"/>
      <c r="S4548" s="12"/>
      <c r="T4548" s="12"/>
      <c r="U4548" s="12">
        <f t="shared" si="1062"/>
        <v>23</v>
      </c>
    </row>
    <row r="4549" spans="1:21">
      <c r="A4549" s="14"/>
      <c r="B4549" s="14"/>
      <c r="C4549" s="12" t="s">
        <v>31</v>
      </c>
      <c r="D4549" s="12">
        <v>1</v>
      </c>
      <c r="E4549" s="13">
        <v>7</v>
      </c>
      <c r="F4549" s="13">
        <v>5</v>
      </c>
      <c r="G4549" s="13"/>
      <c r="H4549" s="13"/>
      <c r="I4549" s="13"/>
      <c r="J4549" s="13"/>
      <c r="K4549" s="13"/>
      <c r="L4549" s="13"/>
      <c r="M4549" s="13"/>
      <c r="N4549" s="13">
        <v>4</v>
      </c>
      <c r="O4549" s="13"/>
      <c r="P4549" s="12"/>
      <c r="Q4549" s="12">
        <v>1</v>
      </c>
      <c r="R4549" s="12"/>
      <c r="S4549" s="12"/>
      <c r="T4549" s="12"/>
      <c r="U4549" s="12">
        <f t="shared" si="1062"/>
        <v>18</v>
      </c>
    </row>
    <row r="4550" spans="1:21">
      <c r="A4550" s="16"/>
      <c r="B4550" s="16"/>
      <c r="C4550" s="12" t="s">
        <v>32</v>
      </c>
      <c r="D4550" s="12"/>
      <c r="E4550" s="13"/>
      <c r="F4550" s="13"/>
      <c r="G4550" s="13">
        <v>6</v>
      </c>
      <c r="H4550" s="13">
        <v>12</v>
      </c>
      <c r="I4550" s="13">
        <v>16</v>
      </c>
      <c r="J4550" s="13">
        <v>9</v>
      </c>
      <c r="K4550" s="13">
        <v>8</v>
      </c>
      <c r="L4550" s="13">
        <v>4</v>
      </c>
      <c r="M4550" s="13"/>
      <c r="N4550" s="13">
        <v>15</v>
      </c>
      <c r="O4550" s="13">
        <v>5</v>
      </c>
      <c r="P4550" s="12"/>
      <c r="Q4550" s="12">
        <v>4</v>
      </c>
      <c r="R4550" s="12"/>
      <c r="S4550" s="12"/>
      <c r="T4550" s="12">
        <v>25</v>
      </c>
      <c r="U4550" s="12">
        <f t="shared" si="1062"/>
        <v>104</v>
      </c>
    </row>
    <row r="4551" spans="1:21">
      <c r="A4551" s="17"/>
      <c r="B4551" s="18"/>
      <c r="C4551" s="19" t="s">
        <v>33</v>
      </c>
      <c r="D4551" s="19">
        <f>SUM(D4542:D4550)</f>
        <v>15</v>
      </c>
      <c r="E4551" s="19">
        <f>SUM(E4542:E4550)</f>
        <v>46</v>
      </c>
      <c r="F4551" s="19">
        <f t="shared" ref="F4551:U4551" si="1063">SUM(F4542:F4550)</f>
        <v>38</v>
      </c>
      <c r="G4551" s="19">
        <f t="shared" si="1063"/>
        <v>152</v>
      </c>
      <c r="H4551" s="19">
        <f t="shared" si="1063"/>
        <v>139</v>
      </c>
      <c r="I4551" s="19">
        <f t="shared" si="1063"/>
        <v>169</v>
      </c>
      <c r="J4551" s="19">
        <f t="shared" si="1063"/>
        <v>168</v>
      </c>
      <c r="K4551" s="19">
        <f t="shared" si="1063"/>
        <v>176</v>
      </c>
      <c r="L4551" s="19">
        <f t="shared" si="1063"/>
        <v>77</v>
      </c>
      <c r="M4551" s="19">
        <f t="shared" si="1063"/>
        <v>0</v>
      </c>
      <c r="N4551" s="19">
        <f t="shared" si="1063"/>
        <v>43</v>
      </c>
      <c r="O4551" s="19">
        <f t="shared" si="1063"/>
        <v>44</v>
      </c>
      <c r="P4551" s="19">
        <f t="shared" si="1063"/>
        <v>13</v>
      </c>
      <c r="Q4551" s="19">
        <f t="shared" si="1063"/>
        <v>42</v>
      </c>
      <c r="R4551" s="19">
        <f t="shared" si="1063"/>
        <v>0</v>
      </c>
      <c r="S4551" s="19">
        <f t="shared" si="1063"/>
        <v>0</v>
      </c>
      <c r="T4551" s="19">
        <f t="shared" si="1063"/>
        <v>25</v>
      </c>
      <c r="U4551" s="19">
        <f t="shared" si="1063"/>
        <v>1147</v>
      </c>
    </row>
    <row r="4554" spans="1:21" ht="96">
      <c r="A4554" s="8" t="s">
        <v>2</v>
      </c>
      <c r="B4554" s="8" t="s">
        <v>3</v>
      </c>
      <c r="C4554" s="8" t="s">
        <v>4</v>
      </c>
      <c r="D4554" s="9" t="str">
        <f>D5</f>
        <v>ANGGREK</v>
      </c>
      <c r="E4554" s="9" t="str">
        <f>E5</f>
        <v>BOUGENVIL</v>
      </c>
      <c r="F4554" s="9" t="str">
        <f t="shared" ref="F4554:P4554" si="1064">F5</f>
        <v>CAMELIA</v>
      </c>
      <c r="G4554" s="9" t="str">
        <f t="shared" si="1064"/>
        <v>DEWANDARU</v>
      </c>
      <c r="H4554" s="9" t="str">
        <f t="shared" si="1064"/>
        <v>EDELWEIS</v>
      </c>
      <c r="I4554" s="9" t="str">
        <f t="shared" si="1064"/>
        <v>FLAMBOYAN</v>
      </c>
      <c r="J4554" s="9" t="str">
        <f t="shared" si="1064"/>
        <v>GERANIUM</v>
      </c>
      <c r="K4554" s="9" t="str">
        <f t="shared" si="1064"/>
        <v>HELIKONIA</v>
      </c>
      <c r="L4554" s="9" t="str">
        <f t="shared" si="1064"/>
        <v>IVY</v>
      </c>
      <c r="M4554" s="9" t="str">
        <f t="shared" si="1064"/>
        <v>JASMIN</v>
      </c>
      <c r="N4554" s="9" t="str">
        <f t="shared" si="1064"/>
        <v>IGD</v>
      </c>
      <c r="O4554" s="9" t="str">
        <f t="shared" si="1064"/>
        <v>HCU</v>
      </c>
      <c r="P4554" s="9" t="str">
        <f t="shared" si="1064"/>
        <v>PENUNJANG</v>
      </c>
      <c r="Q4554" s="9" t="str">
        <f>Q5</f>
        <v>PELAYANAN</v>
      </c>
      <c r="R4554" s="9" t="str">
        <f>R5</f>
        <v>ADMIN</v>
      </c>
      <c r="S4554" s="9" t="str">
        <f>S5</f>
        <v>ASRAMA</v>
      </c>
      <c r="T4554" s="9" t="str">
        <f>T5</f>
        <v>MASJID</v>
      </c>
      <c r="U4554" s="9" t="str">
        <f>U5</f>
        <v>JUMLAH</v>
      </c>
    </row>
    <row r="4555" spans="1:21">
      <c r="A4555" s="10">
        <f>A4542+1</f>
        <v>8</v>
      </c>
      <c r="B4555" s="11" t="s">
        <v>39</v>
      </c>
      <c r="C4555" s="12" t="s">
        <v>24</v>
      </c>
      <c r="D4555" s="12"/>
      <c r="E4555" s="13"/>
      <c r="F4555" s="13"/>
      <c r="G4555" s="13">
        <v>19</v>
      </c>
      <c r="H4555" s="13">
        <v>14</v>
      </c>
      <c r="I4555" s="13">
        <v>29</v>
      </c>
      <c r="J4555" s="13">
        <v>29</v>
      </c>
      <c r="K4555" s="13">
        <v>31</v>
      </c>
      <c r="L4555" s="13">
        <v>8</v>
      </c>
      <c r="M4555" s="13"/>
      <c r="N4555" s="12"/>
      <c r="O4555" s="12">
        <v>14</v>
      </c>
      <c r="P4555" s="12">
        <v>9</v>
      </c>
      <c r="Q4555" s="12">
        <v>15</v>
      </c>
      <c r="R4555" s="12"/>
      <c r="S4555" s="12"/>
      <c r="T4555" s="12"/>
      <c r="U4555" s="12">
        <f t="shared" ref="U4555:U4563" si="1065">SUM(D4555:T4555)</f>
        <v>168</v>
      </c>
    </row>
    <row r="4556" spans="1:21">
      <c r="A4556" s="14"/>
      <c r="B4556" s="15">
        <f>B4543+1</f>
        <v>46364</v>
      </c>
      <c r="C4556" s="12" t="s">
        <v>25</v>
      </c>
      <c r="D4556" s="12"/>
      <c r="E4556" s="13"/>
      <c r="F4556" s="13"/>
      <c r="G4556" s="13">
        <v>18</v>
      </c>
      <c r="H4556" s="13">
        <v>15</v>
      </c>
      <c r="I4556" s="13">
        <v>27</v>
      </c>
      <c r="J4556" s="13">
        <v>30</v>
      </c>
      <c r="K4556" s="13">
        <v>32</v>
      </c>
      <c r="L4556" s="13">
        <v>9</v>
      </c>
      <c r="M4556" s="13"/>
      <c r="N4556" s="12"/>
      <c r="O4556" s="12">
        <v>4</v>
      </c>
      <c r="P4556" s="12">
        <v>2</v>
      </c>
      <c r="Q4556" s="12">
        <v>4</v>
      </c>
      <c r="R4556" s="12"/>
      <c r="S4556" s="12"/>
      <c r="T4556" s="12"/>
      <c r="U4556" s="12">
        <f t="shared" si="1065"/>
        <v>141</v>
      </c>
    </row>
    <row r="4557" spans="1:21">
      <c r="A4557" s="14"/>
      <c r="B4557" s="14"/>
      <c r="C4557" s="12" t="s">
        <v>26</v>
      </c>
      <c r="D4557" s="12"/>
      <c r="E4557" s="13"/>
      <c r="F4557" s="13"/>
      <c r="G4557" s="13">
        <v>8</v>
      </c>
      <c r="H4557" s="13">
        <v>9</v>
      </c>
      <c r="I4557" s="13">
        <v>8</v>
      </c>
      <c r="J4557" s="13">
        <v>9</v>
      </c>
      <c r="K4557" s="13">
        <v>12</v>
      </c>
      <c r="L4557" s="13">
        <v>8</v>
      </c>
      <c r="M4557" s="13"/>
      <c r="N4557" s="12"/>
      <c r="O4557" s="12">
        <v>4</v>
      </c>
      <c r="P4557" s="12">
        <v>3</v>
      </c>
      <c r="Q4557" s="12">
        <v>6</v>
      </c>
      <c r="R4557" s="12"/>
      <c r="S4557" s="12"/>
      <c r="T4557" s="12"/>
      <c r="U4557" s="12">
        <f t="shared" si="1065"/>
        <v>67</v>
      </c>
    </row>
    <row r="4558" spans="1:21">
      <c r="A4558" s="14"/>
      <c r="B4558" s="14"/>
      <c r="C4558" s="12" t="s">
        <v>27</v>
      </c>
      <c r="D4558" s="12">
        <v>9</v>
      </c>
      <c r="E4558" s="13">
        <v>6</v>
      </c>
      <c r="F4558" s="13">
        <v>4</v>
      </c>
      <c r="G4558" s="13">
        <v>24</v>
      </c>
      <c r="H4558" s="13">
        <v>20</v>
      </c>
      <c r="I4558" s="13">
        <v>30</v>
      </c>
      <c r="J4558" s="13">
        <v>29</v>
      </c>
      <c r="K4558" s="13"/>
      <c r="L4558" s="13">
        <v>5</v>
      </c>
      <c r="M4558" s="13"/>
      <c r="N4558" s="12">
        <v>15</v>
      </c>
      <c r="O4558" s="12">
        <v>5</v>
      </c>
      <c r="P4558" s="12">
        <v>4</v>
      </c>
      <c r="Q4558" s="12">
        <v>4</v>
      </c>
      <c r="R4558" s="12"/>
      <c r="S4558" s="12"/>
      <c r="T4558" s="12"/>
      <c r="U4558" s="12">
        <f t="shared" si="1065"/>
        <v>155</v>
      </c>
    </row>
    <row r="4559" spans="1:21">
      <c r="A4559" s="14"/>
      <c r="B4559" s="14"/>
      <c r="C4559" s="12" t="s">
        <v>28</v>
      </c>
      <c r="D4559" s="12">
        <v>6</v>
      </c>
      <c r="E4559" s="13">
        <v>9</v>
      </c>
      <c r="F4559" s="13">
        <v>7</v>
      </c>
      <c r="G4559" s="13">
        <v>26</v>
      </c>
      <c r="H4559" s="13">
        <v>34</v>
      </c>
      <c r="I4559" s="13">
        <v>26</v>
      </c>
      <c r="J4559" s="13">
        <v>35</v>
      </c>
      <c r="K4559" s="13"/>
      <c r="L4559" s="13">
        <v>3</v>
      </c>
      <c r="M4559" s="13"/>
      <c r="N4559" s="12">
        <v>14</v>
      </c>
      <c r="O4559" s="12">
        <v>6</v>
      </c>
      <c r="P4559" s="12">
        <v>3</v>
      </c>
      <c r="Q4559" s="12">
        <v>5</v>
      </c>
      <c r="R4559" s="12"/>
      <c r="S4559" s="12"/>
      <c r="T4559" s="12"/>
      <c r="U4559" s="12">
        <f t="shared" si="1065"/>
        <v>174</v>
      </c>
    </row>
    <row r="4560" spans="1:21">
      <c r="A4560" s="14"/>
      <c r="B4560" s="14"/>
      <c r="C4560" s="12" t="s">
        <v>35</v>
      </c>
      <c r="D4560" s="12">
        <v>8</v>
      </c>
      <c r="E4560" s="13">
        <v>7</v>
      </c>
      <c r="F4560" s="13">
        <v>9</v>
      </c>
      <c r="G4560" s="13">
        <v>35</v>
      </c>
      <c r="H4560" s="13">
        <v>26</v>
      </c>
      <c r="I4560" s="13">
        <v>24</v>
      </c>
      <c r="J4560" s="13">
        <v>26</v>
      </c>
      <c r="K4560" s="13"/>
      <c r="L4560" s="13">
        <v>3</v>
      </c>
      <c r="M4560" s="13"/>
      <c r="N4560" s="12">
        <v>9</v>
      </c>
      <c r="O4560" s="12">
        <v>4</v>
      </c>
      <c r="P4560" s="12">
        <v>3</v>
      </c>
      <c r="Q4560" s="12">
        <v>3</v>
      </c>
      <c r="R4560" s="12"/>
      <c r="S4560" s="12"/>
      <c r="T4560" s="12"/>
      <c r="U4560" s="12">
        <f t="shared" si="1065"/>
        <v>157</v>
      </c>
    </row>
    <row r="4561" spans="1:21">
      <c r="A4561" s="14"/>
      <c r="B4561" s="14"/>
      <c r="C4561" s="12" t="s">
        <v>36</v>
      </c>
      <c r="D4561" s="12">
        <v>7</v>
      </c>
      <c r="E4561" s="13">
        <v>8</v>
      </c>
      <c r="F4561" s="13">
        <v>7</v>
      </c>
      <c r="G4561" s="13"/>
      <c r="H4561" s="13"/>
      <c r="I4561" s="13"/>
      <c r="J4561" s="13"/>
      <c r="K4561" s="13"/>
      <c r="L4561" s="13"/>
      <c r="M4561" s="13"/>
      <c r="N4561" s="12"/>
      <c r="O4561" s="12">
        <v>3</v>
      </c>
      <c r="P4561" s="12"/>
      <c r="Q4561" s="12"/>
      <c r="R4561" s="12"/>
      <c r="S4561" s="12"/>
      <c r="T4561" s="12"/>
      <c r="U4561" s="12">
        <f t="shared" si="1065"/>
        <v>25</v>
      </c>
    </row>
    <row r="4562" spans="1:21">
      <c r="A4562" s="14"/>
      <c r="B4562" s="14"/>
      <c r="C4562" s="12" t="s">
        <v>31</v>
      </c>
      <c r="D4562" s="12">
        <v>5</v>
      </c>
      <c r="E4562" s="13">
        <v>5</v>
      </c>
      <c r="F4562" s="13">
        <v>5</v>
      </c>
      <c r="G4562" s="13"/>
      <c r="H4562" s="13"/>
      <c r="I4562" s="13"/>
      <c r="J4562" s="13"/>
      <c r="K4562" s="13"/>
      <c r="L4562" s="13"/>
      <c r="M4562" s="13"/>
      <c r="N4562" s="12">
        <v>3</v>
      </c>
      <c r="O4562" s="12">
        <v>1</v>
      </c>
      <c r="P4562" s="12"/>
      <c r="Q4562" s="12"/>
      <c r="R4562" s="12"/>
      <c r="S4562" s="12"/>
      <c r="T4562" s="12"/>
      <c r="U4562" s="12">
        <f t="shared" si="1065"/>
        <v>19</v>
      </c>
    </row>
    <row r="4563" spans="1:21">
      <c r="A4563" s="16"/>
      <c r="B4563" s="16"/>
      <c r="C4563" s="12" t="s">
        <v>32</v>
      </c>
      <c r="D4563" s="12"/>
      <c r="E4563" s="13"/>
      <c r="F4563" s="13"/>
      <c r="G4563" s="13">
        <v>7</v>
      </c>
      <c r="H4563" s="13">
        <v>12</v>
      </c>
      <c r="I4563" s="13">
        <v>9</v>
      </c>
      <c r="J4563" s="13">
        <v>7</v>
      </c>
      <c r="K4563" s="13">
        <v>9</v>
      </c>
      <c r="L4563" s="13">
        <v>2</v>
      </c>
      <c r="M4563" s="13"/>
      <c r="N4563" s="12">
        <v>25</v>
      </c>
      <c r="O4563" s="12">
        <v>6</v>
      </c>
      <c r="P4563" s="12"/>
      <c r="Q4563" s="12"/>
      <c r="R4563" s="12"/>
      <c r="S4563" s="12"/>
      <c r="T4563" s="12"/>
      <c r="U4563" s="12">
        <f t="shared" si="1065"/>
        <v>77</v>
      </c>
    </row>
    <row r="4564" spans="1:21">
      <c r="A4564" s="17"/>
      <c r="B4564" s="18"/>
      <c r="C4564" s="19" t="s">
        <v>33</v>
      </c>
      <c r="D4564" s="19">
        <f>SUM(D4555:D4563)</f>
        <v>35</v>
      </c>
      <c r="E4564" s="19">
        <f>SUM(E4555:E4563)</f>
        <v>35</v>
      </c>
      <c r="F4564" s="19">
        <f t="shared" ref="F4564:U4564" si="1066">SUM(F4555:F4563)</f>
        <v>32</v>
      </c>
      <c r="G4564" s="19">
        <f t="shared" si="1066"/>
        <v>137</v>
      </c>
      <c r="H4564" s="19">
        <f t="shared" si="1066"/>
        <v>130</v>
      </c>
      <c r="I4564" s="19">
        <f t="shared" si="1066"/>
        <v>153</v>
      </c>
      <c r="J4564" s="19">
        <f t="shared" si="1066"/>
        <v>165</v>
      </c>
      <c r="K4564" s="19">
        <f t="shared" si="1066"/>
        <v>84</v>
      </c>
      <c r="L4564" s="19">
        <f t="shared" si="1066"/>
        <v>38</v>
      </c>
      <c r="M4564" s="19">
        <f t="shared" si="1066"/>
        <v>0</v>
      </c>
      <c r="N4564" s="19">
        <f t="shared" si="1066"/>
        <v>66</v>
      </c>
      <c r="O4564" s="19">
        <f t="shared" si="1066"/>
        <v>47</v>
      </c>
      <c r="P4564" s="19">
        <f t="shared" si="1066"/>
        <v>24</v>
      </c>
      <c r="Q4564" s="19">
        <f t="shared" si="1066"/>
        <v>37</v>
      </c>
      <c r="R4564" s="19">
        <f t="shared" si="1066"/>
        <v>0</v>
      </c>
      <c r="S4564" s="19">
        <f t="shared" si="1066"/>
        <v>0</v>
      </c>
      <c r="T4564" s="19">
        <f t="shared" si="1066"/>
        <v>0</v>
      </c>
      <c r="U4564" s="19">
        <f t="shared" si="1066"/>
        <v>983</v>
      </c>
    </row>
    <row r="4567" spans="1:21" ht="96">
      <c r="A4567" s="8" t="s">
        <v>2</v>
      </c>
      <c r="B4567" s="8" t="s">
        <v>3</v>
      </c>
      <c r="C4567" s="8" t="s">
        <v>4</v>
      </c>
      <c r="D4567" s="9" t="str">
        <f>D5</f>
        <v>ANGGREK</v>
      </c>
      <c r="E4567" s="9" t="str">
        <f>E5</f>
        <v>BOUGENVIL</v>
      </c>
      <c r="F4567" s="9" t="str">
        <f t="shared" ref="F4567:P4567" si="1067">F5</f>
        <v>CAMELIA</v>
      </c>
      <c r="G4567" s="9" t="str">
        <f t="shared" si="1067"/>
        <v>DEWANDARU</v>
      </c>
      <c r="H4567" s="9" t="str">
        <f t="shared" si="1067"/>
        <v>EDELWEIS</v>
      </c>
      <c r="I4567" s="9" t="str">
        <f t="shared" si="1067"/>
        <v>FLAMBOYAN</v>
      </c>
      <c r="J4567" s="9" t="str">
        <f t="shared" si="1067"/>
        <v>GERANIUM</v>
      </c>
      <c r="K4567" s="9" t="str">
        <f t="shared" si="1067"/>
        <v>HELIKONIA</v>
      </c>
      <c r="L4567" s="9" t="str">
        <f t="shared" si="1067"/>
        <v>IVY</v>
      </c>
      <c r="M4567" s="9" t="str">
        <f t="shared" si="1067"/>
        <v>JASMIN</v>
      </c>
      <c r="N4567" s="9" t="str">
        <f t="shared" si="1067"/>
        <v>IGD</v>
      </c>
      <c r="O4567" s="9" t="str">
        <f t="shared" si="1067"/>
        <v>HCU</v>
      </c>
      <c r="P4567" s="9" t="str">
        <f t="shared" si="1067"/>
        <v>PENUNJANG</v>
      </c>
      <c r="Q4567" s="9" t="str">
        <f>Q5</f>
        <v>PELAYANAN</v>
      </c>
      <c r="R4567" s="9" t="str">
        <f>R5</f>
        <v>ADMIN</v>
      </c>
      <c r="S4567" s="9" t="str">
        <f>S5</f>
        <v>ASRAMA</v>
      </c>
      <c r="T4567" s="9" t="str">
        <f>T5</f>
        <v>MASJID</v>
      </c>
      <c r="U4567" s="9" t="str">
        <f>U5</f>
        <v>JUMLAH</v>
      </c>
    </row>
    <row r="4568" spans="1:21">
      <c r="A4568" s="10">
        <f>A4555+1</f>
        <v>9</v>
      </c>
      <c r="B4568" s="11" t="s">
        <v>23</v>
      </c>
      <c r="C4568" s="12" t="s">
        <v>24</v>
      </c>
      <c r="D4568" s="12"/>
      <c r="E4568" s="13"/>
      <c r="F4568" s="13"/>
      <c r="G4568" s="13">
        <v>24</v>
      </c>
      <c r="H4568" s="13">
        <v>19</v>
      </c>
      <c r="I4568" s="12">
        <v>29</v>
      </c>
      <c r="J4568" s="12">
        <v>29</v>
      </c>
      <c r="K4568" s="12">
        <v>33</v>
      </c>
      <c r="L4568" s="12">
        <v>12</v>
      </c>
      <c r="M4568" s="13"/>
      <c r="N4568" s="13"/>
      <c r="O4568" s="13">
        <v>12</v>
      </c>
      <c r="P4568" s="13">
        <v>10</v>
      </c>
      <c r="Q4568" s="12">
        <v>3</v>
      </c>
      <c r="R4568" s="12"/>
      <c r="S4568" s="12"/>
      <c r="T4568" s="12"/>
      <c r="U4568" s="12">
        <f t="shared" ref="U4568:U4576" si="1068">SUM(D4568:T4568)</f>
        <v>171</v>
      </c>
    </row>
    <row r="4569" spans="1:21">
      <c r="A4569" s="14"/>
      <c r="B4569" s="15">
        <f>B4556+1</f>
        <v>46365</v>
      </c>
      <c r="C4569" s="12" t="s">
        <v>25</v>
      </c>
      <c r="D4569" s="12"/>
      <c r="E4569" s="13"/>
      <c r="F4569" s="13"/>
      <c r="G4569" s="13">
        <v>23</v>
      </c>
      <c r="H4569" s="13">
        <v>22</v>
      </c>
      <c r="I4569" s="12">
        <v>28</v>
      </c>
      <c r="J4569" s="12">
        <v>28</v>
      </c>
      <c r="K4569" s="12">
        <v>32</v>
      </c>
      <c r="L4569" s="12">
        <v>13</v>
      </c>
      <c r="M4569" s="13"/>
      <c r="N4569" s="13"/>
      <c r="O4569" s="13">
        <v>2</v>
      </c>
      <c r="P4569" s="13">
        <v>2</v>
      </c>
      <c r="Q4569" s="12">
        <v>4</v>
      </c>
      <c r="R4569" s="12"/>
      <c r="S4569" s="12"/>
      <c r="T4569" s="12"/>
      <c r="U4569" s="12">
        <f t="shared" si="1068"/>
        <v>154</v>
      </c>
    </row>
    <row r="4570" spans="1:21">
      <c r="A4570" s="14"/>
      <c r="B4570" s="14"/>
      <c r="C4570" s="12" t="s">
        <v>26</v>
      </c>
      <c r="D4570" s="12"/>
      <c r="E4570" s="13"/>
      <c r="F4570" s="13"/>
      <c r="G4570" s="13">
        <v>8</v>
      </c>
      <c r="H4570" s="13">
        <v>5</v>
      </c>
      <c r="I4570" s="12">
        <v>9</v>
      </c>
      <c r="J4570" s="12">
        <v>6</v>
      </c>
      <c r="K4570" s="12">
        <v>12</v>
      </c>
      <c r="L4570" s="12">
        <v>5</v>
      </c>
      <c r="M4570" s="13"/>
      <c r="N4570" s="13"/>
      <c r="O4570" s="13">
        <v>4</v>
      </c>
      <c r="P4570" s="13">
        <v>2</v>
      </c>
      <c r="Q4570" s="12">
        <v>14</v>
      </c>
      <c r="R4570" s="12"/>
      <c r="S4570" s="12"/>
      <c r="T4570" s="12"/>
      <c r="U4570" s="12">
        <f t="shared" si="1068"/>
        <v>65</v>
      </c>
    </row>
    <row r="4571" spans="1:21">
      <c r="A4571" s="14"/>
      <c r="B4571" s="14"/>
      <c r="C4571" s="12" t="s">
        <v>27</v>
      </c>
      <c r="D4571" s="12">
        <v>9</v>
      </c>
      <c r="E4571" s="13">
        <v>7</v>
      </c>
      <c r="F4571" s="13">
        <v>5</v>
      </c>
      <c r="G4571" s="13"/>
      <c r="H4571" s="13">
        <v>32</v>
      </c>
      <c r="I4571" s="12">
        <v>27</v>
      </c>
      <c r="J4571" s="12">
        <v>25</v>
      </c>
      <c r="K4571" s="12">
        <v>33</v>
      </c>
      <c r="L4571" s="12">
        <v>4</v>
      </c>
      <c r="M4571" s="13"/>
      <c r="N4571" s="13">
        <v>15</v>
      </c>
      <c r="O4571" s="13">
        <v>5</v>
      </c>
      <c r="P4571" s="13">
        <v>4</v>
      </c>
      <c r="Q4571" s="12">
        <v>8</v>
      </c>
      <c r="R4571" s="12"/>
      <c r="S4571" s="12"/>
      <c r="T4571" s="12"/>
      <c r="U4571" s="12">
        <f t="shared" si="1068"/>
        <v>174</v>
      </c>
    </row>
    <row r="4572" spans="1:21">
      <c r="A4572" s="14"/>
      <c r="B4572" s="14"/>
      <c r="C4572" s="12" t="s">
        <v>28</v>
      </c>
      <c r="D4572" s="12">
        <v>8</v>
      </c>
      <c r="E4572" s="13">
        <v>12</v>
      </c>
      <c r="F4572" s="13">
        <v>8</v>
      </c>
      <c r="G4572" s="13"/>
      <c r="H4572" s="13">
        <v>27</v>
      </c>
      <c r="I4572" s="12">
        <v>33</v>
      </c>
      <c r="J4572" s="12">
        <v>28</v>
      </c>
      <c r="K4572" s="12">
        <v>34</v>
      </c>
      <c r="L4572" s="12">
        <v>2</v>
      </c>
      <c r="M4572" s="13"/>
      <c r="N4572" s="13">
        <v>14</v>
      </c>
      <c r="O4572" s="13">
        <v>7</v>
      </c>
      <c r="P4572" s="13">
        <v>4</v>
      </c>
      <c r="Q4572" s="12">
        <v>7</v>
      </c>
      <c r="R4572" s="12"/>
      <c r="S4572" s="12"/>
      <c r="T4572" s="12"/>
      <c r="U4572" s="12">
        <f t="shared" si="1068"/>
        <v>184</v>
      </c>
    </row>
    <row r="4573" spans="1:21">
      <c r="A4573" s="14"/>
      <c r="B4573" s="14"/>
      <c r="C4573" s="12" t="s">
        <v>35</v>
      </c>
      <c r="D4573" s="12">
        <v>7</v>
      </c>
      <c r="E4573" s="13">
        <v>9</v>
      </c>
      <c r="F4573" s="13">
        <v>7</v>
      </c>
      <c r="G4573" s="13"/>
      <c r="H4573" s="13">
        <v>25</v>
      </c>
      <c r="I4573" s="12">
        <v>32</v>
      </c>
      <c r="J4573" s="12">
        <v>34</v>
      </c>
      <c r="K4573" s="12">
        <v>31</v>
      </c>
      <c r="L4573" s="12">
        <v>3</v>
      </c>
      <c r="M4573" s="13"/>
      <c r="N4573" s="13">
        <v>10</v>
      </c>
      <c r="O4573" s="13">
        <v>3</v>
      </c>
      <c r="P4573" s="13">
        <v>3</v>
      </c>
      <c r="Q4573" s="12">
        <v>10</v>
      </c>
      <c r="R4573" s="12"/>
      <c r="S4573" s="12"/>
      <c r="T4573" s="12"/>
      <c r="U4573" s="12">
        <f t="shared" si="1068"/>
        <v>174</v>
      </c>
    </row>
    <row r="4574" spans="1:21">
      <c r="A4574" s="14"/>
      <c r="B4574" s="14"/>
      <c r="C4574" s="12" t="s">
        <v>36</v>
      </c>
      <c r="D4574" s="12">
        <v>6</v>
      </c>
      <c r="E4574" s="13">
        <v>11</v>
      </c>
      <c r="F4574" s="13">
        <v>7</v>
      </c>
      <c r="G4574" s="13"/>
      <c r="H4574" s="13"/>
      <c r="I4574" s="12"/>
      <c r="J4574" s="12"/>
      <c r="K4574" s="12"/>
      <c r="L4574" s="12"/>
      <c r="M4574" s="13"/>
      <c r="N4574" s="13"/>
      <c r="O4574" s="13">
        <v>4</v>
      </c>
      <c r="P4574" s="13"/>
      <c r="Q4574" s="12"/>
      <c r="R4574" s="12"/>
      <c r="S4574" s="12"/>
      <c r="T4574" s="12"/>
      <c r="U4574" s="12">
        <f t="shared" si="1068"/>
        <v>28</v>
      </c>
    </row>
    <row r="4575" spans="1:21">
      <c r="A4575" s="14"/>
      <c r="B4575" s="14"/>
      <c r="C4575" s="12" t="s">
        <v>31</v>
      </c>
      <c r="D4575" s="12">
        <v>4</v>
      </c>
      <c r="E4575" s="13">
        <v>6</v>
      </c>
      <c r="F4575" s="13">
        <v>5</v>
      </c>
      <c r="G4575" s="13"/>
      <c r="H4575" s="13"/>
      <c r="I4575" s="12"/>
      <c r="J4575" s="12"/>
      <c r="K4575" s="12"/>
      <c r="L4575" s="12"/>
      <c r="M4575" s="13"/>
      <c r="N4575" s="13">
        <v>2</v>
      </c>
      <c r="O4575" s="13">
        <v>1</v>
      </c>
      <c r="P4575" s="13"/>
      <c r="Q4575" s="12">
        <v>2</v>
      </c>
      <c r="R4575" s="12"/>
      <c r="S4575" s="12"/>
      <c r="T4575" s="12"/>
      <c r="U4575" s="12">
        <f t="shared" si="1068"/>
        <v>20</v>
      </c>
    </row>
    <row r="4576" spans="1:21">
      <c r="A4576" s="16"/>
      <c r="B4576" s="16"/>
      <c r="C4576" s="12" t="s">
        <v>32</v>
      </c>
      <c r="D4576" s="12"/>
      <c r="E4576" s="13"/>
      <c r="F4576" s="13"/>
      <c r="G4576" s="13">
        <v>12</v>
      </c>
      <c r="H4576" s="13">
        <v>26</v>
      </c>
      <c r="I4576" s="12">
        <v>7</v>
      </c>
      <c r="J4576" s="12">
        <v>5</v>
      </c>
      <c r="K4576" s="12">
        <v>12</v>
      </c>
      <c r="L4576" s="12">
        <v>3</v>
      </c>
      <c r="M4576" s="13"/>
      <c r="N4576" s="13">
        <v>25</v>
      </c>
      <c r="O4576" s="13">
        <v>6</v>
      </c>
      <c r="P4576" s="13"/>
      <c r="Q4576" s="12"/>
      <c r="R4576" s="12"/>
      <c r="S4576" s="12"/>
      <c r="T4576" s="12"/>
      <c r="U4576" s="12">
        <f t="shared" si="1068"/>
        <v>96</v>
      </c>
    </row>
    <row r="4577" spans="1:21">
      <c r="A4577" s="17"/>
      <c r="B4577" s="18"/>
      <c r="C4577" s="19" t="s">
        <v>33</v>
      </c>
      <c r="D4577" s="19">
        <f>SUM(D4568:D4576)</f>
        <v>34</v>
      </c>
      <c r="E4577" s="19">
        <f>SUM(E4568:E4576)</f>
        <v>45</v>
      </c>
      <c r="F4577" s="19">
        <f t="shared" ref="F4577:U4577" si="1069">SUM(F4568:F4576)</f>
        <v>32</v>
      </c>
      <c r="G4577" s="19">
        <f t="shared" si="1069"/>
        <v>67</v>
      </c>
      <c r="H4577" s="19">
        <f t="shared" si="1069"/>
        <v>156</v>
      </c>
      <c r="I4577" s="19">
        <f t="shared" si="1069"/>
        <v>165</v>
      </c>
      <c r="J4577" s="19">
        <f t="shared" si="1069"/>
        <v>155</v>
      </c>
      <c r="K4577" s="19">
        <f t="shared" si="1069"/>
        <v>187</v>
      </c>
      <c r="L4577" s="19">
        <f t="shared" si="1069"/>
        <v>42</v>
      </c>
      <c r="M4577" s="19">
        <f t="shared" si="1069"/>
        <v>0</v>
      </c>
      <c r="N4577" s="19">
        <f t="shared" si="1069"/>
        <v>66</v>
      </c>
      <c r="O4577" s="19">
        <f t="shared" si="1069"/>
        <v>44</v>
      </c>
      <c r="P4577" s="19">
        <f t="shared" si="1069"/>
        <v>25</v>
      </c>
      <c r="Q4577" s="19">
        <f t="shared" si="1069"/>
        <v>48</v>
      </c>
      <c r="R4577" s="19">
        <f t="shared" si="1069"/>
        <v>0</v>
      </c>
      <c r="S4577" s="19">
        <f t="shared" si="1069"/>
        <v>0</v>
      </c>
      <c r="T4577" s="19">
        <f t="shared" si="1069"/>
        <v>0</v>
      </c>
      <c r="U4577" s="19">
        <f t="shared" si="1069"/>
        <v>1066</v>
      </c>
    </row>
    <row r="4580" spans="1:21" ht="96">
      <c r="A4580" s="8" t="s">
        <v>2</v>
      </c>
      <c r="B4580" s="8" t="s">
        <v>3</v>
      </c>
      <c r="C4580" s="8" t="s">
        <v>4</v>
      </c>
      <c r="D4580" s="9" t="str">
        <f>D5</f>
        <v>ANGGREK</v>
      </c>
      <c r="E4580" s="9" t="str">
        <f>E5</f>
        <v>BOUGENVIL</v>
      </c>
      <c r="F4580" s="9" t="str">
        <f t="shared" ref="F4580:P4580" si="1070">F5</f>
        <v>CAMELIA</v>
      </c>
      <c r="G4580" s="9" t="str">
        <f t="shared" si="1070"/>
        <v>DEWANDARU</v>
      </c>
      <c r="H4580" s="9" t="str">
        <f t="shared" si="1070"/>
        <v>EDELWEIS</v>
      </c>
      <c r="I4580" s="9" t="str">
        <f t="shared" si="1070"/>
        <v>FLAMBOYAN</v>
      </c>
      <c r="J4580" s="9" t="str">
        <f t="shared" si="1070"/>
        <v>GERANIUM</v>
      </c>
      <c r="K4580" s="9" t="str">
        <f t="shared" si="1070"/>
        <v>HELIKONIA</v>
      </c>
      <c r="L4580" s="9" t="str">
        <f t="shared" si="1070"/>
        <v>IVY</v>
      </c>
      <c r="M4580" s="9" t="str">
        <f t="shared" si="1070"/>
        <v>JASMIN</v>
      </c>
      <c r="N4580" s="9" t="str">
        <f t="shared" si="1070"/>
        <v>IGD</v>
      </c>
      <c r="O4580" s="9" t="str">
        <f t="shared" si="1070"/>
        <v>HCU</v>
      </c>
      <c r="P4580" s="9" t="str">
        <f t="shared" si="1070"/>
        <v>PENUNJANG</v>
      </c>
      <c r="Q4580" s="9" t="str">
        <f>Q5</f>
        <v>PELAYANAN</v>
      </c>
      <c r="R4580" s="9" t="str">
        <f>R5</f>
        <v>ADMIN</v>
      </c>
      <c r="S4580" s="9" t="str">
        <f>S5</f>
        <v>ASRAMA</v>
      </c>
      <c r="T4580" s="9" t="str">
        <f>T5</f>
        <v>MASJID</v>
      </c>
      <c r="U4580" s="9" t="str">
        <f>U5</f>
        <v>JUMLAH</v>
      </c>
    </row>
    <row r="4581" spans="1:21">
      <c r="A4581" s="10">
        <f>A4568+1</f>
        <v>10</v>
      </c>
      <c r="B4581" s="11" t="s">
        <v>40</v>
      </c>
      <c r="C4581" s="12" t="s">
        <v>24</v>
      </c>
      <c r="D4581" s="12"/>
      <c r="E4581" s="13"/>
      <c r="F4581" s="13"/>
      <c r="G4581" s="13">
        <v>25</v>
      </c>
      <c r="H4581" s="13">
        <v>20</v>
      </c>
      <c r="I4581" s="12">
        <v>26</v>
      </c>
      <c r="J4581" s="12">
        <v>29</v>
      </c>
      <c r="K4581" s="12">
        <v>30</v>
      </c>
      <c r="L4581" s="12">
        <v>10</v>
      </c>
      <c r="M4581" s="13"/>
      <c r="N4581" s="13"/>
      <c r="O4581" s="13">
        <v>12</v>
      </c>
      <c r="P4581" s="13">
        <v>10</v>
      </c>
      <c r="Q4581" s="12">
        <v>12</v>
      </c>
      <c r="R4581" s="12"/>
      <c r="S4581" s="12"/>
      <c r="T4581" s="12"/>
      <c r="U4581" s="12">
        <f t="shared" ref="U4581:U4589" si="1071">SUM(D4581:T4581)</f>
        <v>174</v>
      </c>
    </row>
    <row r="4582" spans="1:21">
      <c r="A4582" s="14"/>
      <c r="B4582" s="15">
        <f>B4569+1</f>
        <v>46366</v>
      </c>
      <c r="C4582" s="12" t="s">
        <v>25</v>
      </c>
      <c r="D4582" s="12"/>
      <c r="E4582" s="13"/>
      <c r="F4582" s="13"/>
      <c r="G4582" s="13">
        <v>26</v>
      </c>
      <c r="H4582" s="13">
        <v>22</v>
      </c>
      <c r="I4582" s="12">
        <v>24</v>
      </c>
      <c r="J4582" s="12">
        <v>28</v>
      </c>
      <c r="K4582" s="12">
        <v>31</v>
      </c>
      <c r="L4582" s="12">
        <v>9</v>
      </c>
      <c r="M4582" s="13"/>
      <c r="N4582" s="13"/>
      <c r="O4582" s="13">
        <v>2</v>
      </c>
      <c r="P4582" s="13">
        <v>2</v>
      </c>
      <c r="Q4582" s="12">
        <v>10</v>
      </c>
      <c r="R4582" s="12"/>
      <c r="S4582" s="12"/>
      <c r="T4582" s="12"/>
      <c r="U4582" s="12">
        <f t="shared" si="1071"/>
        <v>154</v>
      </c>
    </row>
    <row r="4583" spans="1:21">
      <c r="A4583" s="14"/>
      <c r="B4583" s="14"/>
      <c r="C4583" s="12" t="s">
        <v>26</v>
      </c>
      <c r="D4583" s="12"/>
      <c r="E4583" s="13"/>
      <c r="F4583" s="13"/>
      <c r="G4583" s="13">
        <v>5</v>
      </c>
      <c r="H4583" s="13">
        <v>9</v>
      </c>
      <c r="I4583" s="12">
        <v>8</v>
      </c>
      <c r="J4583" s="12">
        <v>9</v>
      </c>
      <c r="K4583" s="12">
        <v>12</v>
      </c>
      <c r="L4583" s="12">
        <v>5</v>
      </c>
      <c r="M4583" s="13"/>
      <c r="N4583" s="13"/>
      <c r="O4583" s="13">
        <v>4</v>
      </c>
      <c r="P4583" s="13">
        <v>2</v>
      </c>
      <c r="Q4583" s="12">
        <v>18</v>
      </c>
      <c r="R4583" s="12"/>
      <c r="S4583" s="12"/>
      <c r="T4583" s="12"/>
      <c r="U4583" s="12">
        <f t="shared" si="1071"/>
        <v>72</v>
      </c>
    </row>
    <row r="4584" spans="1:21">
      <c r="A4584" s="14"/>
      <c r="B4584" s="14"/>
      <c r="C4584" s="12" t="s">
        <v>27</v>
      </c>
      <c r="D4584" s="12">
        <v>6</v>
      </c>
      <c r="E4584" s="13">
        <v>7</v>
      </c>
      <c r="F4584" s="13">
        <v>5</v>
      </c>
      <c r="G4584" s="13">
        <v>29</v>
      </c>
      <c r="H4584" s="13">
        <v>32</v>
      </c>
      <c r="I4584" s="12">
        <v>27</v>
      </c>
      <c r="J4584" s="12">
        <v>28</v>
      </c>
      <c r="K4584" s="12">
        <v>27</v>
      </c>
      <c r="L4584" s="12">
        <v>4</v>
      </c>
      <c r="M4584" s="13"/>
      <c r="N4584" s="13">
        <v>5</v>
      </c>
      <c r="O4584" s="13">
        <v>5</v>
      </c>
      <c r="P4584" s="13">
        <v>4</v>
      </c>
      <c r="Q4584" s="12">
        <v>15</v>
      </c>
      <c r="R4584" s="12"/>
      <c r="S4584" s="12"/>
      <c r="T4584" s="12"/>
      <c r="U4584" s="12">
        <f t="shared" si="1071"/>
        <v>194</v>
      </c>
    </row>
    <row r="4585" spans="1:21">
      <c r="A4585" s="14"/>
      <c r="B4585" s="14"/>
      <c r="C4585" s="12" t="s">
        <v>28</v>
      </c>
      <c r="D4585" s="12">
        <v>5</v>
      </c>
      <c r="E4585" s="13">
        <v>12</v>
      </c>
      <c r="F4585" s="13">
        <v>8</v>
      </c>
      <c r="G4585" s="13">
        <v>24</v>
      </c>
      <c r="H4585" s="13">
        <v>27</v>
      </c>
      <c r="I4585" s="12">
        <v>33</v>
      </c>
      <c r="J4585" s="12">
        <v>26</v>
      </c>
      <c r="K4585" s="12">
        <v>26</v>
      </c>
      <c r="L4585" s="12">
        <v>2</v>
      </c>
      <c r="M4585" s="13"/>
      <c r="N4585" s="13">
        <v>9</v>
      </c>
      <c r="O4585" s="13">
        <v>7</v>
      </c>
      <c r="P4585" s="13">
        <v>4</v>
      </c>
      <c r="Q4585" s="12">
        <v>5</v>
      </c>
      <c r="R4585" s="12"/>
      <c r="S4585" s="12"/>
      <c r="T4585" s="12"/>
      <c r="U4585" s="12">
        <f t="shared" si="1071"/>
        <v>188</v>
      </c>
    </row>
    <row r="4586" spans="1:21">
      <c r="A4586" s="14"/>
      <c r="B4586" s="14"/>
      <c r="C4586" s="12" t="s">
        <v>35</v>
      </c>
      <c r="D4586" s="12">
        <v>4</v>
      </c>
      <c r="E4586" s="13">
        <v>9</v>
      </c>
      <c r="F4586" s="13">
        <v>7</v>
      </c>
      <c r="G4586" s="13">
        <v>32</v>
      </c>
      <c r="H4586" s="13">
        <v>35</v>
      </c>
      <c r="I4586" s="12">
        <v>32</v>
      </c>
      <c r="J4586" s="12">
        <v>34</v>
      </c>
      <c r="K4586" s="12">
        <v>31</v>
      </c>
      <c r="L4586" s="12">
        <v>3</v>
      </c>
      <c r="M4586" s="13"/>
      <c r="N4586" s="13">
        <v>4</v>
      </c>
      <c r="O4586" s="13">
        <v>3</v>
      </c>
      <c r="P4586" s="13">
        <v>3</v>
      </c>
      <c r="Q4586" s="12">
        <v>27</v>
      </c>
      <c r="R4586" s="12"/>
      <c r="S4586" s="12"/>
      <c r="T4586" s="12"/>
      <c r="U4586" s="12">
        <f t="shared" si="1071"/>
        <v>224</v>
      </c>
    </row>
    <row r="4587" spans="1:21">
      <c r="A4587" s="14"/>
      <c r="B4587" s="14"/>
      <c r="C4587" s="12" t="s">
        <v>36</v>
      </c>
      <c r="D4587" s="12">
        <v>3</v>
      </c>
      <c r="E4587" s="13">
        <v>11</v>
      </c>
      <c r="F4587" s="13">
        <v>7</v>
      </c>
      <c r="G4587" s="13"/>
      <c r="H4587" s="13"/>
      <c r="I4587" s="12"/>
      <c r="J4587" s="12"/>
      <c r="K4587" s="12"/>
      <c r="L4587" s="12"/>
      <c r="M4587" s="13"/>
      <c r="N4587" s="13"/>
      <c r="O4587" s="13">
        <v>4</v>
      </c>
      <c r="P4587" s="13"/>
      <c r="Q4587" s="12"/>
      <c r="R4587" s="12"/>
      <c r="S4587" s="12"/>
      <c r="T4587" s="12"/>
      <c r="U4587" s="12">
        <f t="shared" si="1071"/>
        <v>25</v>
      </c>
    </row>
    <row r="4588" spans="1:21">
      <c r="A4588" s="14"/>
      <c r="B4588" s="14"/>
      <c r="C4588" s="12" t="s">
        <v>31</v>
      </c>
      <c r="D4588" s="12">
        <v>2</v>
      </c>
      <c r="E4588" s="13">
        <v>6</v>
      </c>
      <c r="F4588" s="13">
        <v>5</v>
      </c>
      <c r="G4588" s="13"/>
      <c r="H4588" s="13"/>
      <c r="I4588" s="12"/>
      <c r="J4588" s="12"/>
      <c r="K4588" s="12"/>
      <c r="L4588" s="12"/>
      <c r="M4588" s="13"/>
      <c r="N4588" s="13">
        <v>2</v>
      </c>
      <c r="O4588" s="13">
        <v>1</v>
      </c>
      <c r="P4588" s="13"/>
      <c r="Q4588" s="12">
        <v>6</v>
      </c>
      <c r="R4588" s="12"/>
      <c r="S4588" s="12"/>
      <c r="T4588" s="12"/>
      <c r="U4588" s="12">
        <f t="shared" si="1071"/>
        <v>22</v>
      </c>
    </row>
    <row r="4589" spans="1:21">
      <c r="A4589" s="16"/>
      <c r="B4589" s="16"/>
      <c r="C4589" s="12" t="s">
        <v>32</v>
      </c>
      <c r="D4589" s="12"/>
      <c r="E4589" s="13"/>
      <c r="F4589" s="13"/>
      <c r="G4589" s="13">
        <v>12</v>
      </c>
      <c r="H4589" s="13">
        <v>26</v>
      </c>
      <c r="I4589" s="12">
        <v>7</v>
      </c>
      <c r="J4589" s="12">
        <v>5</v>
      </c>
      <c r="K4589" s="12">
        <v>15</v>
      </c>
      <c r="L4589" s="12">
        <v>3</v>
      </c>
      <c r="M4589" s="13"/>
      <c r="N4589" s="13">
        <v>11</v>
      </c>
      <c r="O4589" s="13">
        <v>6</v>
      </c>
      <c r="P4589" s="13"/>
      <c r="Q4589" s="12"/>
      <c r="R4589" s="12"/>
      <c r="S4589" s="12"/>
      <c r="T4589" s="12"/>
      <c r="U4589" s="12">
        <f t="shared" si="1071"/>
        <v>85</v>
      </c>
    </row>
    <row r="4590" spans="1:21">
      <c r="A4590" s="17"/>
      <c r="B4590" s="18"/>
      <c r="C4590" s="19" t="s">
        <v>33</v>
      </c>
      <c r="D4590" s="19">
        <f>SUM(D4581:D4589)</f>
        <v>20</v>
      </c>
      <c r="E4590" s="19">
        <f>SUM(E4581:E4589)</f>
        <v>45</v>
      </c>
      <c r="F4590" s="19">
        <f t="shared" ref="F4590:U4590" si="1072">SUM(F4581:F4589)</f>
        <v>32</v>
      </c>
      <c r="G4590" s="19">
        <f t="shared" si="1072"/>
        <v>153</v>
      </c>
      <c r="H4590" s="19">
        <f t="shared" si="1072"/>
        <v>171</v>
      </c>
      <c r="I4590" s="19">
        <f t="shared" si="1072"/>
        <v>157</v>
      </c>
      <c r="J4590" s="19">
        <f t="shared" si="1072"/>
        <v>159</v>
      </c>
      <c r="K4590" s="19">
        <f t="shared" si="1072"/>
        <v>172</v>
      </c>
      <c r="L4590" s="19">
        <f t="shared" si="1072"/>
        <v>36</v>
      </c>
      <c r="M4590" s="19">
        <f t="shared" si="1072"/>
        <v>0</v>
      </c>
      <c r="N4590" s="19">
        <f t="shared" si="1072"/>
        <v>31</v>
      </c>
      <c r="O4590" s="19">
        <f t="shared" si="1072"/>
        <v>44</v>
      </c>
      <c r="P4590" s="19">
        <f t="shared" si="1072"/>
        <v>25</v>
      </c>
      <c r="Q4590" s="19">
        <f t="shared" si="1072"/>
        <v>93</v>
      </c>
      <c r="R4590" s="19">
        <f t="shared" si="1072"/>
        <v>0</v>
      </c>
      <c r="S4590" s="19">
        <f t="shared" si="1072"/>
        <v>0</v>
      </c>
      <c r="T4590" s="19">
        <f t="shared" si="1072"/>
        <v>0</v>
      </c>
      <c r="U4590" s="19">
        <f t="shared" si="1072"/>
        <v>1138</v>
      </c>
    </row>
    <row r="4593" spans="1:21" ht="96">
      <c r="A4593" s="8" t="s">
        <v>2</v>
      </c>
      <c r="B4593" s="8" t="s">
        <v>3</v>
      </c>
      <c r="C4593" s="8" t="s">
        <v>4</v>
      </c>
      <c r="D4593" s="9" t="str">
        <f>D5</f>
        <v>ANGGREK</v>
      </c>
      <c r="E4593" s="9" t="str">
        <f>E5</f>
        <v>BOUGENVIL</v>
      </c>
      <c r="F4593" s="9" t="str">
        <f t="shared" ref="F4593:P4593" si="1073">F5</f>
        <v>CAMELIA</v>
      </c>
      <c r="G4593" s="9" t="str">
        <f t="shared" si="1073"/>
        <v>DEWANDARU</v>
      </c>
      <c r="H4593" s="9" t="str">
        <f t="shared" si="1073"/>
        <v>EDELWEIS</v>
      </c>
      <c r="I4593" s="9" t="str">
        <f t="shared" si="1073"/>
        <v>FLAMBOYAN</v>
      </c>
      <c r="J4593" s="9" t="str">
        <f t="shared" si="1073"/>
        <v>GERANIUM</v>
      </c>
      <c r="K4593" s="9" t="str">
        <f t="shared" si="1073"/>
        <v>HELIKONIA</v>
      </c>
      <c r="L4593" s="9" t="str">
        <f t="shared" si="1073"/>
        <v>IVY</v>
      </c>
      <c r="M4593" s="9" t="str">
        <f t="shared" si="1073"/>
        <v>JASMIN</v>
      </c>
      <c r="N4593" s="9" t="str">
        <f t="shared" si="1073"/>
        <v>IGD</v>
      </c>
      <c r="O4593" s="9" t="str">
        <f t="shared" si="1073"/>
        <v>HCU</v>
      </c>
      <c r="P4593" s="9" t="str">
        <f t="shared" si="1073"/>
        <v>PENUNJANG</v>
      </c>
      <c r="Q4593" s="9" t="str">
        <f>Q5</f>
        <v>PELAYANAN</v>
      </c>
      <c r="R4593" s="9" t="str">
        <f>R5</f>
        <v>ADMIN</v>
      </c>
      <c r="S4593" s="9" t="str">
        <f>S5</f>
        <v>ASRAMA</v>
      </c>
      <c r="T4593" s="9" t="str">
        <f>T5</f>
        <v>MASJID</v>
      </c>
      <c r="U4593" s="9" t="str">
        <f>U5</f>
        <v>JUMLAH</v>
      </c>
    </row>
    <row r="4594" spans="1:21">
      <c r="A4594" s="10">
        <f>A4581+1</f>
        <v>11</v>
      </c>
      <c r="B4594" s="11" t="s">
        <v>41</v>
      </c>
      <c r="C4594" s="12" t="s">
        <v>24</v>
      </c>
      <c r="D4594" s="12"/>
      <c r="E4594" s="13"/>
      <c r="F4594" s="13"/>
      <c r="G4594" s="13">
        <v>22</v>
      </c>
      <c r="H4594" s="13">
        <v>15</v>
      </c>
      <c r="I4594" s="13">
        <v>29</v>
      </c>
      <c r="J4594" s="13">
        <v>29</v>
      </c>
      <c r="K4594" s="13">
        <v>30</v>
      </c>
      <c r="L4594" s="13">
        <v>12</v>
      </c>
      <c r="M4594" s="13"/>
      <c r="N4594" s="13"/>
      <c r="O4594" s="13">
        <v>12</v>
      </c>
      <c r="P4594" s="13">
        <v>10</v>
      </c>
      <c r="Q4594" s="12">
        <v>12</v>
      </c>
      <c r="R4594" s="12"/>
      <c r="S4594" s="12"/>
      <c r="T4594" s="12"/>
      <c r="U4594" s="12">
        <f t="shared" ref="U4594:U4602" si="1074">SUM(D4594:T4594)</f>
        <v>171</v>
      </c>
    </row>
    <row r="4595" spans="1:21">
      <c r="A4595" s="14"/>
      <c r="B4595" s="15">
        <f>B4582+1</f>
        <v>46367</v>
      </c>
      <c r="C4595" s="12" t="s">
        <v>25</v>
      </c>
      <c r="D4595" s="12"/>
      <c r="E4595" s="13"/>
      <c r="F4595" s="13"/>
      <c r="G4595" s="13">
        <v>23</v>
      </c>
      <c r="H4595" s="13">
        <v>16</v>
      </c>
      <c r="I4595" s="13">
        <v>28</v>
      </c>
      <c r="J4595" s="13">
        <v>30</v>
      </c>
      <c r="K4595" s="13">
        <v>31</v>
      </c>
      <c r="L4595" s="13">
        <v>11</v>
      </c>
      <c r="M4595" s="13"/>
      <c r="N4595" s="13"/>
      <c r="O4595" s="13">
        <v>2</v>
      </c>
      <c r="P4595" s="13">
        <v>2</v>
      </c>
      <c r="Q4595" s="12">
        <v>4</v>
      </c>
      <c r="R4595" s="12"/>
      <c r="S4595" s="12"/>
      <c r="T4595" s="12"/>
      <c r="U4595" s="12">
        <f t="shared" si="1074"/>
        <v>147</v>
      </c>
    </row>
    <row r="4596" spans="1:21">
      <c r="A4596" s="14"/>
      <c r="B4596" s="14"/>
      <c r="C4596" s="12" t="s">
        <v>26</v>
      </c>
      <c r="D4596" s="12"/>
      <c r="E4596" s="13"/>
      <c r="F4596" s="13"/>
      <c r="G4596" s="13">
        <v>9</v>
      </c>
      <c r="H4596" s="13">
        <v>5</v>
      </c>
      <c r="I4596" s="13">
        <v>5</v>
      </c>
      <c r="J4596" s="13">
        <v>9</v>
      </c>
      <c r="K4596" s="13">
        <v>15</v>
      </c>
      <c r="L4596" s="13">
        <v>9</v>
      </c>
      <c r="M4596" s="13"/>
      <c r="N4596" s="13"/>
      <c r="O4596" s="13">
        <v>4</v>
      </c>
      <c r="P4596" s="13">
        <v>2</v>
      </c>
      <c r="Q4596" s="12">
        <v>14</v>
      </c>
      <c r="R4596" s="12"/>
      <c r="S4596" s="12"/>
      <c r="T4596" s="12"/>
      <c r="U4596" s="12">
        <f t="shared" si="1074"/>
        <v>72</v>
      </c>
    </row>
    <row r="4597" spans="1:21">
      <c r="A4597" s="14"/>
      <c r="B4597" s="14"/>
      <c r="C4597" s="12" t="s">
        <v>27</v>
      </c>
      <c r="D4597" s="12">
        <v>7</v>
      </c>
      <c r="E4597" s="13">
        <v>9</v>
      </c>
      <c r="F4597" s="13">
        <v>5</v>
      </c>
      <c r="G4597" s="13">
        <v>29</v>
      </c>
      <c r="H4597" s="13"/>
      <c r="I4597" s="13">
        <v>26</v>
      </c>
      <c r="J4597" s="13">
        <v>32</v>
      </c>
      <c r="K4597" s="13">
        <v>29</v>
      </c>
      <c r="L4597" s="13">
        <v>10</v>
      </c>
      <c r="M4597" s="13"/>
      <c r="N4597" s="13">
        <v>15</v>
      </c>
      <c r="O4597" s="13">
        <v>5</v>
      </c>
      <c r="P4597" s="13">
        <v>4</v>
      </c>
      <c r="Q4597" s="12">
        <v>7</v>
      </c>
      <c r="R4597" s="12"/>
      <c r="S4597" s="12"/>
      <c r="T4597" s="12"/>
      <c r="U4597" s="12">
        <f t="shared" si="1074"/>
        <v>178</v>
      </c>
    </row>
    <row r="4598" spans="1:21">
      <c r="A4598" s="14"/>
      <c r="B4598" s="14"/>
      <c r="C4598" s="12" t="s">
        <v>28</v>
      </c>
      <c r="D4598" s="12">
        <v>5</v>
      </c>
      <c r="E4598" s="13">
        <v>11</v>
      </c>
      <c r="F4598" s="13">
        <v>9</v>
      </c>
      <c r="G4598" s="13">
        <v>34</v>
      </c>
      <c r="H4598" s="13"/>
      <c r="I4598" s="13">
        <v>33</v>
      </c>
      <c r="J4598" s="13">
        <v>30</v>
      </c>
      <c r="K4598" s="13">
        <v>35</v>
      </c>
      <c r="L4598" s="13">
        <v>8</v>
      </c>
      <c r="M4598" s="13"/>
      <c r="N4598" s="13">
        <v>5</v>
      </c>
      <c r="O4598" s="13">
        <v>7</v>
      </c>
      <c r="P4598" s="13">
        <v>4</v>
      </c>
      <c r="Q4598" s="12">
        <v>5</v>
      </c>
      <c r="R4598" s="12"/>
      <c r="S4598" s="12"/>
      <c r="T4598" s="12"/>
      <c r="U4598" s="12">
        <f t="shared" si="1074"/>
        <v>186</v>
      </c>
    </row>
    <row r="4599" spans="1:21">
      <c r="A4599" s="14"/>
      <c r="B4599" s="14"/>
      <c r="C4599" s="12" t="s">
        <v>35</v>
      </c>
      <c r="D4599" s="12">
        <v>6</v>
      </c>
      <c r="E4599" s="13">
        <v>8</v>
      </c>
      <c r="F4599" s="13">
        <v>8</v>
      </c>
      <c r="G4599" s="13">
        <v>32</v>
      </c>
      <c r="H4599" s="13"/>
      <c r="I4599" s="13">
        <v>32</v>
      </c>
      <c r="J4599" s="13">
        <v>33</v>
      </c>
      <c r="K4599" s="13">
        <v>34</v>
      </c>
      <c r="L4599" s="13">
        <v>3</v>
      </c>
      <c r="M4599" s="13"/>
      <c r="N4599" s="13">
        <v>1</v>
      </c>
      <c r="O4599" s="13">
        <v>3</v>
      </c>
      <c r="P4599" s="13">
        <v>3</v>
      </c>
      <c r="Q4599" s="12">
        <v>8</v>
      </c>
      <c r="R4599" s="12"/>
      <c r="S4599" s="12"/>
      <c r="T4599" s="12"/>
      <c r="U4599" s="12">
        <f t="shared" si="1074"/>
        <v>171</v>
      </c>
    </row>
    <row r="4600" spans="1:21">
      <c r="A4600" s="14"/>
      <c r="B4600" s="14"/>
      <c r="C4600" s="12" t="s">
        <v>36</v>
      </c>
      <c r="D4600" s="12">
        <v>4</v>
      </c>
      <c r="E4600" s="13">
        <v>9</v>
      </c>
      <c r="F4600" s="13">
        <v>9</v>
      </c>
      <c r="G4600" s="13"/>
      <c r="H4600" s="13"/>
      <c r="I4600" s="13"/>
      <c r="J4600" s="13"/>
      <c r="K4600" s="13"/>
      <c r="L4600" s="13"/>
      <c r="M4600" s="13"/>
      <c r="N4600" s="13"/>
      <c r="O4600" s="13">
        <v>4</v>
      </c>
      <c r="P4600" s="13"/>
      <c r="Q4600" s="12"/>
      <c r="R4600" s="12"/>
      <c r="S4600" s="12"/>
      <c r="T4600" s="12"/>
      <c r="U4600" s="12">
        <f t="shared" si="1074"/>
        <v>26</v>
      </c>
    </row>
    <row r="4601" spans="1:21">
      <c r="A4601" s="14"/>
      <c r="B4601" s="14"/>
      <c r="C4601" s="12" t="s">
        <v>31</v>
      </c>
      <c r="D4601" s="12">
        <v>2</v>
      </c>
      <c r="E4601" s="13">
        <v>6</v>
      </c>
      <c r="F4601" s="13">
        <v>5</v>
      </c>
      <c r="G4601" s="13"/>
      <c r="H4601" s="13"/>
      <c r="I4601" s="13"/>
      <c r="J4601" s="13"/>
      <c r="K4601" s="13"/>
      <c r="L4601" s="13"/>
      <c r="M4601" s="13"/>
      <c r="N4601" s="13">
        <v>2</v>
      </c>
      <c r="O4601" s="13">
        <v>1</v>
      </c>
      <c r="P4601" s="13"/>
      <c r="Q4601" s="12">
        <v>2</v>
      </c>
      <c r="R4601" s="12"/>
      <c r="S4601" s="12"/>
      <c r="T4601" s="12"/>
      <c r="U4601" s="12">
        <f t="shared" si="1074"/>
        <v>18</v>
      </c>
    </row>
    <row r="4602" spans="1:21">
      <c r="A4602" s="16"/>
      <c r="B4602" s="16"/>
      <c r="C4602" s="12" t="s">
        <v>32</v>
      </c>
      <c r="D4602" s="12"/>
      <c r="E4602" s="13"/>
      <c r="F4602" s="13"/>
      <c r="G4602" s="13">
        <v>9</v>
      </c>
      <c r="H4602" s="13">
        <v>16</v>
      </c>
      <c r="I4602" s="13">
        <v>4</v>
      </c>
      <c r="J4602" s="13">
        <v>12</v>
      </c>
      <c r="K4602" s="13">
        <v>10</v>
      </c>
      <c r="L4602" s="13">
        <v>5</v>
      </c>
      <c r="M4602" s="13"/>
      <c r="N4602" s="13">
        <v>11</v>
      </c>
      <c r="O4602" s="13">
        <v>6</v>
      </c>
      <c r="P4602" s="13"/>
      <c r="Q4602" s="12"/>
      <c r="R4602" s="12"/>
      <c r="S4602" s="12"/>
      <c r="T4602" s="12"/>
      <c r="U4602" s="12">
        <f t="shared" si="1074"/>
        <v>73</v>
      </c>
    </row>
    <row r="4603" spans="1:21">
      <c r="A4603" s="17"/>
      <c r="B4603" s="18"/>
      <c r="C4603" s="19" t="s">
        <v>33</v>
      </c>
      <c r="D4603" s="19">
        <f>SUM(D4594:D4602)</f>
        <v>24</v>
      </c>
      <c r="E4603" s="19">
        <f>SUM(E4594:E4602)</f>
        <v>43</v>
      </c>
      <c r="F4603" s="19">
        <f t="shared" ref="F4603:U4603" si="1075">SUM(F4594:F4602)</f>
        <v>36</v>
      </c>
      <c r="G4603" s="19">
        <f t="shared" si="1075"/>
        <v>158</v>
      </c>
      <c r="H4603" s="19">
        <f t="shared" si="1075"/>
        <v>52</v>
      </c>
      <c r="I4603" s="19">
        <f t="shared" si="1075"/>
        <v>157</v>
      </c>
      <c r="J4603" s="19">
        <f t="shared" si="1075"/>
        <v>175</v>
      </c>
      <c r="K4603" s="19">
        <f t="shared" si="1075"/>
        <v>184</v>
      </c>
      <c r="L4603" s="19">
        <f t="shared" si="1075"/>
        <v>58</v>
      </c>
      <c r="M4603" s="19">
        <f t="shared" si="1075"/>
        <v>0</v>
      </c>
      <c r="N4603" s="19">
        <f t="shared" si="1075"/>
        <v>34</v>
      </c>
      <c r="O4603" s="19">
        <f t="shared" si="1075"/>
        <v>44</v>
      </c>
      <c r="P4603" s="19">
        <f t="shared" si="1075"/>
        <v>25</v>
      </c>
      <c r="Q4603" s="19">
        <f t="shared" si="1075"/>
        <v>52</v>
      </c>
      <c r="R4603" s="19">
        <f t="shared" si="1075"/>
        <v>0</v>
      </c>
      <c r="S4603" s="19">
        <f t="shared" si="1075"/>
        <v>0</v>
      </c>
      <c r="T4603" s="19">
        <f t="shared" si="1075"/>
        <v>0</v>
      </c>
      <c r="U4603" s="19">
        <f t="shared" si="1075"/>
        <v>1042</v>
      </c>
    </row>
    <row r="4606" spans="1:21" ht="96">
      <c r="A4606" s="8" t="s">
        <v>2</v>
      </c>
      <c r="B4606" s="8" t="s">
        <v>3</v>
      </c>
      <c r="C4606" s="8" t="s">
        <v>4</v>
      </c>
      <c r="D4606" s="9" t="str">
        <f>D5</f>
        <v>ANGGREK</v>
      </c>
      <c r="E4606" s="9" t="str">
        <f>E5</f>
        <v>BOUGENVIL</v>
      </c>
      <c r="F4606" s="9" t="str">
        <f t="shared" ref="F4606:P4606" si="1076">F5</f>
        <v>CAMELIA</v>
      </c>
      <c r="G4606" s="9" t="str">
        <f t="shared" si="1076"/>
        <v>DEWANDARU</v>
      </c>
      <c r="H4606" s="9" t="str">
        <f t="shared" si="1076"/>
        <v>EDELWEIS</v>
      </c>
      <c r="I4606" s="9" t="str">
        <f t="shared" si="1076"/>
        <v>FLAMBOYAN</v>
      </c>
      <c r="J4606" s="9" t="str">
        <f t="shared" si="1076"/>
        <v>GERANIUM</v>
      </c>
      <c r="K4606" s="9" t="str">
        <f t="shared" si="1076"/>
        <v>HELIKONIA</v>
      </c>
      <c r="L4606" s="9" t="str">
        <f t="shared" si="1076"/>
        <v>IVY</v>
      </c>
      <c r="M4606" s="9" t="str">
        <f t="shared" si="1076"/>
        <v>JASMIN</v>
      </c>
      <c r="N4606" s="9" t="str">
        <f t="shared" si="1076"/>
        <v>IGD</v>
      </c>
      <c r="O4606" s="9" t="str">
        <f t="shared" si="1076"/>
        <v>HCU</v>
      </c>
      <c r="P4606" s="9" t="str">
        <f t="shared" si="1076"/>
        <v>PENUNJANG</v>
      </c>
      <c r="Q4606" s="9" t="str">
        <f>Q5</f>
        <v>PELAYANAN</v>
      </c>
      <c r="R4606" s="9" t="str">
        <f>R5</f>
        <v>ADMIN</v>
      </c>
      <c r="S4606" s="9" t="str">
        <f>S5</f>
        <v>ASRAMA</v>
      </c>
      <c r="T4606" s="9" t="str">
        <f>T5</f>
        <v>MASJID</v>
      </c>
      <c r="U4606" s="9" t="str">
        <f>U5</f>
        <v>JUMLAH</v>
      </c>
    </row>
    <row r="4607" spans="1:21">
      <c r="A4607" s="10">
        <f>A4594+1</f>
        <v>12</v>
      </c>
      <c r="B4607" s="11" t="s">
        <v>38</v>
      </c>
      <c r="C4607" s="12" t="s">
        <v>24</v>
      </c>
      <c r="D4607" s="12"/>
      <c r="E4607" s="13"/>
      <c r="F4607" s="13"/>
      <c r="G4607" s="13">
        <v>29</v>
      </c>
      <c r="H4607" s="13">
        <v>23</v>
      </c>
      <c r="I4607" s="13">
        <v>29</v>
      </c>
      <c r="J4607" s="13">
        <v>29</v>
      </c>
      <c r="K4607" s="13">
        <v>31</v>
      </c>
      <c r="L4607" s="13">
        <v>9</v>
      </c>
      <c r="M4607" s="13"/>
      <c r="N4607" s="13"/>
      <c r="O4607" s="13">
        <v>14</v>
      </c>
      <c r="P4607" s="12">
        <v>4</v>
      </c>
      <c r="Q4607" s="12">
        <v>5</v>
      </c>
      <c r="R4607" s="12"/>
      <c r="S4607" s="12"/>
      <c r="T4607" s="12"/>
      <c r="U4607" s="12">
        <f t="shared" ref="U4607:U4615" si="1077">SUM(D4607:T4607)</f>
        <v>173</v>
      </c>
    </row>
    <row r="4608" spans="1:21">
      <c r="A4608" s="14"/>
      <c r="B4608" s="15">
        <f>B4595+1</f>
        <v>46368</v>
      </c>
      <c r="C4608" s="12" t="s">
        <v>25</v>
      </c>
      <c r="D4608" s="12"/>
      <c r="E4608" s="13"/>
      <c r="F4608" s="13"/>
      <c r="G4608" s="13">
        <v>34</v>
      </c>
      <c r="H4608" s="13">
        <v>25</v>
      </c>
      <c r="I4608" s="13">
        <v>28</v>
      </c>
      <c r="J4608" s="13">
        <v>29</v>
      </c>
      <c r="K4608" s="13">
        <v>32</v>
      </c>
      <c r="L4608" s="13">
        <v>9</v>
      </c>
      <c r="M4608" s="13"/>
      <c r="N4608" s="13"/>
      <c r="O4608" s="13">
        <v>2</v>
      </c>
      <c r="P4608" s="12"/>
      <c r="Q4608" s="12">
        <v>4</v>
      </c>
      <c r="R4608" s="12"/>
      <c r="S4608" s="12"/>
      <c r="T4608" s="12"/>
      <c r="U4608" s="12">
        <f t="shared" si="1077"/>
        <v>163</v>
      </c>
    </row>
    <row r="4609" spans="1:21">
      <c r="A4609" s="14"/>
      <c r="B4609" s="14"/>
      <c r="C4609" s="12" t="s">
        <v>26</v>
      </c>
      <c r="D4609" s="12"/>
      <c r="E4609" s="13"/>
      <c r="F4609" s="13"/>
      <c r="G4609" s="13">
        <v>9</v>
      </c>
      <c r="H4609" s="13">
        <v>9</v>
      </c>
      <c r="I4609" s="13">
        <v>7</v>
      </c>
      <c r="J4609" s="13">
        <v>14</v>
      </c>
      <c r="K4609" s="13">
        <v>12</v>
      </c>
      <c r="L4609" s="13">
        <v>6</v>
      </c>
      <c r="M4609" s="13"/>
      <c r="N4609" s="13"/>
      <c r="O4609" s="13">
        <v>6</v>
      </c>
      <c r="P4609" s="12">
        <v>13</v>
      </c>
      <c r="Q4609" s="12"/>
      <c r="R4609" s="12"/>
      <c r="S4609" s="12"/>
      <c r="T4609" s="12"/>
      <c r="U4609" s="12">
        <f t="shared" si="1077"/>
        <v>76</v>
      </c>
    </row>
    <row r="4610" spans="1:21">
      <c r="A4610" s="14"/>
      <c r="B4610" s="14"/>
      <c r="C4610" s="12" t="s">
        <v>27</v>
      </c>
      <c r="D4610" s="12">
        <v>9</v>
      </c>
      <c r="E4610" s="13">
        <v>8</v>
      </c>
      <c r="F4610" s="13">
        <v>6</v>
      </c>
      <c r="G4610" s="13">
        <v>29</v>
      </c>
      <c r="H4610" s="13">
        <v>26</v>
      </c>
      <c r="I4610" s="13">
        <v>35</v>
      </c>
      <c r="J4610" s="13"/>
      <c r="K4610" s="13">
        <v>25</v>
      </c>
      <c r="L4610" s="13">
        <v>3</v>
      </c>
      <c r="M4610" s="13">
        <v>4</v>
      </c>
      <c r="N4610" s="13">
        <v>12</v>
      </c>
      <c r="O4610" s="13">
        <v>9</v>
      </c>
      <c r="P4610" s="12">
        <v>8</v>
      </c>
      <c r="Q4610" s="12">
        <v>11</v>
      </c>
      <c r="R4610" s="12"/>
      <c r="S4610" s="12"/>
      <c r="T4610" s="12"/>
      <c r="U4610" s="12">
        <f t="shared" si="1077"/>
        <v>185</v>
      </c>
    </row>
    <row r="4611" spans="1:21">
      <c r="A4611" s="14"/>
      <c r="B4611" s="14"/>
      <c r="C4611" s="12" t="s">
        <v>28</v>
      </c>
      <c r="D4611" s="12">
        <v>6</v>
      </c>
      <c r="E4611" s="13">
        <v>11</v>
      </c>
      <c r="F4611" s="13">
        <v>9</v>
      </c>
      <c r="G4611" s="13">
        <v>34</v>
      </c>
      <c r="H4611" s="13">
        <v>34</v>
      </c>
      <c r="I4611" s="13">
        <v>34</v>
      </c>
      <c r="J4611" s="13"/>
      <c r="K4611" s="13">
        <v>32</v>
      </c>
      <c r="L4611" s="13">
        <v>1</v>
      </c>
      <c r="M4611" s="13">
        <v>3</v>
      </c>
      <c r="N4611" s="13">
        <v>8</v>
      </c>
      <c r="O4611" s="13">
        <v>6</v>
      </c>
      <c r="P4611" s="12"/>
      <c r="Q4611" s="12">
        <v>12</v>
      </c>
      <c r="R4611" s="12"/>
      <c r="S4611" s="12"/>
      <c r="T4611" s="12"/>
      <c r="U4611" s="12">
        <f t="shared" si="1077"/>
        <v>190</v>
      </c>
    </row>
    <row r="4612" spans="1:21">
      <c r="A4612" s="14"/>
      <c r="B4612" s="14"/>
      <c r="C4612" s="12" t="s">
        <v>35</v>
      </c>
      <c r="D4612" s="12">
        <v>5</v>
      </c>
      <c r="E4612" s="13">
        <v>12</v>
      </c>
      <c r="F4612" s="13">
        <v>8</v>
      </c>
      <c r="G4612" s="13">
        <v>35</v>
      </c>
      <c r="H4612" s="13">
        <v>32</v>
      </c>
      <c r="I4612" s="13">
        <v>32</v>
      </c>
      <c r="J4612" s="13"/>
      <c r="K4612" s="13">
        <v>25</v>
      </c>
      <c r="L4612" s="13">
        <v>2</v>
      </c>
      <c r="M4612" s="13">
        <v>2</v>
      </c>
      <c r="N4612" s="13">
        <v>2</v>
      </c>
      <c r="O4612" s="13">
        <v>2</v>
      </c>
      <c r="P4612" s="12">
        <v>9</v>
      </c>
      <c r="Q4612" s="12">
        <v>10</v>
      </c>
      <c r="R4612" s="12"/>
      <c r="S4612" s="12"/>
      <c r="T4612" s="12"/>
      <c r="U4612" s="12">
        <f t="shared" si="1077"/>
        <v>176</v>
      </c>
    </row>
    <row r="4613" spans="1:21">
      <c r="A4613" s="14"/>
      <c r="B4613" s="14"/>
      <c r="C4613" s="12" t="s">
        <v>36</v>
      </c>
      <c r="D4613" s="12">
        <v>4</v>
      </c>
      <c r="E4613" s="13">
        <v>9</v>
      </c>
      <c r="F4613" s="13">
        <v>7</v>
      </c>
      <c r="G4613" s="13"/>
      <c r="H4613" s="13"/>
      <c r="I4613" s="13"/>
      <c r="J4613" s="13"/>
      <c r="K4613" s="13"/>
      <c r="L4613" s="13"/>
      <c r="M4613" s="13"/>
      <c r="N4613" s="13"/>
      <c r="O4613" s="13">
        <v>6</v>
      </c>
      <c r="P4613" s="12"/>
      <c r="Q4613" s="12"/>
      <c r="R4613" s="12"/>
      <c r="S4613" s="12"/>
      <c r="T4613" s="12"/>
      <c r="U4613" s="12">
        <f t="shared" si="1077"/>
        <v>26</v>
      </c>
    </row>
    <row r="4614" spans="1:21">
      <c r="A4614" s="14"/>
      <c r="B4614" s="14"/>
      <c r="C4614" s="12" t="s">
        <v>31</v>
      </c>
      <c r="D4614" s="12">
        <v>3</v>
      </c>
      <c r="E4614" s="13">
        <v>6</v>
      </c>
      <c r="F4614" s="13">
        <v>5</v>
      </c>
      <c r="G4614" s="13"/>
      <c r="H4614" s="13"/>
      <c r="I4614" s="13"/>
      <c r="J4614" s="13"/>
      <c r="K4614" s="13"/>
      <c r="L4614" s="13"/>
      <c r="M4614" s="13"/>
      <c r="N4614" s="13">
        <v>2</v>
      </c>
      <c r="O4614" s="13">
        <v>2</v>
      </c>
      <c r="P4614" s="12"/>
      <c r="Q4614" s="12"/>
      <c r="R4614" s="12"/>
      <c r="S4614" s="12"/>
      <c r="T4614" s="12"/>
      <c r="U4614" s="12">
        <f t="shared" si="1077"/>
        <v>18</v>
      </c>
    </row>
    <row r="4615" spans="1:21">
      <c r="A4615" s="16"/>
      <c r="B4615" s="16"/>
      <c r="C4615" s="12" t="s">
        <v>32</v>
      </c>
      <c r="D4615" s="12"/>
      <c r="E4615" s="13"/>
      <c r="F4615" s="13"/>
      <c r="G4615" s="13">
        <v>12</v>
      </c>
      <c r="H4615" s="13">
        <v>12</v>
      </c>
      <c r="I4615" s="13">
        <v>13</v>
      </c>
      <c r="J4615" s="13">
        <v>6</v>
      </c>
      <c r="K4615" s="13">
        <v>18</v>
      </c>
      <c r="L4615" s="13">
        <v>6</v>
      </c>
      <c r="M4615" s="13"/>
      <c r="N4615" s="13"/>
      <c r="O4615" s="13">
        <v>4</v>
      </c>
      <c r="P4615" s="12"/>
      <c r="Q4615" s="12"/>
      <c r="R4615" s="12"/>
      <c r="S4615" s="12"/>
      <c r="T4615" s="12"/>
      <c r="U4615" s="12">
        <f t="shared" si="1077"/>
        <v>71</v>
      </c>
    </row>
    <row r="4616" spans="1:21">
      <c r="A4616" s="17"/>
      <c r="B4616" s="18"/>
      <c r="C4616" s="19" t="s">
        <v>33</v>
      </c>
      <c r="D4616" s="19">
        <f>SUM(D4607:D4615)</f>
        <v>27</v>
      </c>
      <c r="E4616" s="19">
        <f>SUM(E4607:E4615)</f>
        <v>46</v>
      </c>
      <c r="F4616" s="19">
        <f t="shared" ref="F4616:U4616" si="1078">SUM(F4607:F4615)</f>
        <v>35</v>
      </c>
      <c r="G4616" s="19">
        <f t="shared" si="1078"/>
        <v>182</v>
      </c>
      <c r="H4616" s="19">
        <f t="shared" si="1078"/>
        <v>161</v>
      </c>
      <c r="I4616" s="19">
        <f t="shared" si="1078"/>
        <v>178</v>
      </c>
      <c r="J4616" s="19">
        <f t="shared" si="1078"/>
        <v>78</v>
      </c>
      <c r="K4616" s="19">
        <f t="shared" si="1078"/>
        <v>175</v>
      </c>
      <c r="L4616" s="19">
        <f t="shared" si="1078"/>
        <v>36</v>
      </c>
      <c r="M4616" s="19">
        <f t="shared" si="1078"/>
        <v>9</v>
      </c>
      <c r="N4616" s="19">
        <f t="shared" si="1078"/>
        <v>24</v>
      </c>
      <c r="O4616" s="19">
        <f t="shared" si="1078"/>
        <v>51</v>
      </c>
      <c r="P4616" s="19">
        <f t="shared" si="1078"/>
        <v>34</v>
      </c>
      <c r="Q4616" s="19">
        <f t="shared" si="1078"/>
        <v>42</v>
      </c>
      <c r="R4616" s="19">
        <f t="shared" si="1078"/>
        <v>0</v>
      </c>
      <c r="S4616" s="19">
        <f t="shared" si="1078"/>
        <v>0</v>
      </c>
      <c r="T4616" s="19">
        <f t="shared" si="1078"/>
        <v>0</v>
      </c>
      <c r="U4616" s="19">
        <f t="shared" si="1078"/>
        <v>1078</v>
      </c>
    </row>
    <row r="4619" spans="1:21" ht="96">
      <c r="A4619" s="8" t="s">
        <v>2</v>
      </c>
      <c r="B4619" s="8" t="s">
        <v>3</v>
      </c>
      <c r="C4619" s="8" t="s">
        <v>4</v>
      </c>
      <c r="D4619" s="9" t="str">
        <f>D5</f>
        <v>ANGGREK</v>
      </c>
      <c r="E4619" s="9" t="str">
        <f>E5</f>
        <v>BOUGENVIL</v>
      </c>
      <c r="F4619" s="9" t="str">
        <f t="shared" ref="F4619:P4619" si="1079">F5</f>
        <v>CAMELIA</v>
      </c>
      <c r="G4619" s="9" t="str">
        <f t="shared" si="1079"/>
        <v>DEWANDARU</v>
      </c>
      <c r="H4619" s="9" t="str">
        <f t="shared" si="1079"/>
        <v>EDELWEIS</v>
      </c>
      <c r="I4619" s="9" t="str">
        <f t="shared" si="1079"/>
        <v>FLAMBOYAN</v>
      </c>
      <c r="J4619" s="9" t="str">
        <f t="shared" si="1079"/>
        <v>GERANIUM</v>
      </c>
      <c r="K4619" s="9" t="str">
        <f t="shared" si="1079"/>
        <v>HELIKONIA</v>
      </c>
      <c r="L4619" s="9" t="str">
        <f t="shared" si="1079"/>
        <v>IVY</v>
      </c>
      <c r="M4619" s="9" t="str">
        <f t="shared" si="1079"/>
        <v>JASMIN</v>
      </c>
      <c r="N4619" s="9" t="str">
        <f t="shared" si="1079"/>
        <v>IGD</v>
      </c>
      <c r="O4619" s="9" t="str">
        <f t="shared" si="1079"/>
        <v>HCU</v>
      </c>
      <c r="P4619" s="9" t="str">
        <f t="shared" si="1079"/>
        <v>PENUNJANG</v>
      </c>
      <c r="Q4619" s="9" t="str">
        <f>Q5</f>
        <v>PELAYANAN</v>
      </c>
      <c r="R4619" s="9" t="str">
        <f>R5</f>
        <v>ADMIN</v>
      </c>
      <c r="S4619" s="9" t="str">
        <f>S5</f>
        <v>ASRAMA</v>
      </c>
      <c r="T4619" s="9" t="str">
        <f>T5</f>
        <v>MASJID</v>
      </c>
      <c r="U4619" s="9" t="str">
        <f>U5</f>
        <v>JUMLAH</v>
      </c>
    </row>
    <row r="4620" spans="1:21">
      <c r="A4620" s="10">
        <f>A4607+1</f>
        <v>13</v>
      </c>
      <c r="B4620" s="11" t="s">
        <v>34</v>
      </c>
      <c r="C4620" s="12" t="s">
        <v>24</v>
      </c>
      <c r="D4620" s="12"/>
      <c r="E4620" s="13"/>
      <c r="F4620" s="13"/>
      <c r="G4620" s="13">
        <v>20</v>
      </c>
      <c r="H4620" s="13">
        <v>19</v>
      </c>
      <c r="I4620" s="13">
        <v>29</v>
      </c>
      <c r="J4620" s="13">
        <v>30</v>
      </c>
      <c r="K4620" s="13">
        <v>32</v>
      </c>
      <c r="L4620" s="13">
        <v>11</v>
      </c>
      <c r="M4620" s="13"/>
      <c r="N4620" s="13"/>
      <c r="O4620" s="13">
        <v>12</v>
      </c>
      <c r="P4620" s="13">
        <v>9</v>
      </c>
      <c r="Q4620" s="12">
        <v>15</v>
      </c>
      <c r="R4620" s="12"/>
      <c r="S4620" s="12"/>
      <c r="T4620" s="12"/>
      <c r="U4620" s="12">
        <f t="shared" ref="U4620:U4628" si="1080">SUM(D4620:T4620)</f>
        <v>177</v>
      </c>
    </row>
    <row r="4621" spans="1:21">
      <c r="A4621" s="14"/>
      <c r="B4621" s="15">
        <f>B4608+1</f>
        <v>46369</v>
      </c>
      <c r="C4621" s="12" t="s">
        <v>25</v>
      </c>
      <c r="D4621" s="12"/>
      <c r="E4621" s="13"/>
      <c r="F4621" s="13"/>
      <c r="G4621" s="13">
        <v>19</v>
      </c>
      <c r="H4621" s="13">
        <v>22</v>
      </c>
      <c r="I4621" s="13">
        <v>28</v>
      </c>
      <c r="J4621" s="13">
        <v>31</v>
      </c>
      <c r="K4621" s="13">
        <v>33</v>
      </c>
      <c r="L4621" s="13">
        <v>11</v>
      </c>
      <c r="M4621" s="13"/>
      <c r="N4621" s="13"/>
      <c r="O4621" s="13">
        <v>3</v>
      </c>
      <c r="P4621" s="13">
        <v>2</v>
      </c>
      <c r="Q4621" s="12">
        <v>4</v>
      </c>
      <c r="R4621" s="12"/>
      <c r="S4621" s="12"/>
      <c r="T4621" s="12"/>
      <c r="U4621" s="12">
        <f t="shared" si="1080"/>
        <v>153</v>
      </c>
    </row>
    <row r="4622" spans="1:21">
      <c r="A4622" s="14"/>
      <c r="B4622" s="14"/>
      <c r="C4622" s="12" t="s">
        <v>26</v>
      </c>
      <c r="D4622" s="12"/>
      <c r="E4622" s="13"/>
      <c r="F4622" s="13"/>
      <c r="G4622" s="13">
        <v>9</v>
      </c>
      <c r="H4622" s="13">
        <v>9</v>
      </c>
      <c r="I4622" s="13">
        <v>8</v>
      </c>
      <c r="J4622" s="13">
        <v>9</v>
      </c>
      <c r="K4622" s="13">
        <v>12</v>
      </c>
      <c r="L4622" s="13">
        <v>8</v>
      </c>
      <c r="M4622" s="13"/>
      <c r="N4622" s="13">
        <v>2</v>
      </c>
      <c r="O4622" s="13">
        <v>4</v>
      </c>
      <c r="P4622" s="13"/>
      <c r="Q4622" s="12">
        <v>12</v>
      </c>
      <c r="R4622" s="12"/>
      <c r="S4622" s="12"/>
      <c r="T4622" s="12"/>
      <c r="U4622" s="12">
        <f t="shared" si="1080"/>
        <v>73</v>
      </c>
    </row>
    <row r="4623" spans="1:21">
      <c r="A4623" s="14"/>
      <c r="B4623" s="14"/>
      <c r="C4623" s="12" t="s">
        <v>27</v>
      </c>
      <c r="D4623" s="12">
        <v>5</v>
      </c>
      <c r="E4623" s="13">
        <v>7</v>
      </c>
      <c r="F4623" s="13">
        <v>5</v>
      </c>
      <c r="G4623" s="13">
        <v>27</v>
      </c>
      <c r="H4623" s="13">
        <v>32</v>
      </c>
      <c r="I4623" s="13">
        <v>26</v>
      </c>
      <c r="J4623" s="13">
        <v>28</v>
      </c>
      <c r="K4623" s="13">
        <v>33</v>
      </c>
      <c r="L4623" s="13">
        <v>4</v>
      </c>
      <c r="M4623" s="13"/>
      <c r="N4623" s="13">
        <v>5</v>
      </c>
      <c r="O4623" s="13">
        <v>6</v>
      </c>
      <c r="P4623" s="13">
        <v>4</v>
      </c>
      <c r="Q4623" s="12">
        <v>13</v>
      </c>
      <c r="R4623" s="12"/>
      <c r="S4623" s="12"/>
      <c r="T4623" s="12"/>
      <c r="U4623" s="12">
        <f t="shared" si="1080"/>
        <v>195</v>
      </c>
    </row>
    <row r="4624" spans="1:21">
      <c r="A4624" s="14"/>
      <c r="B4624" s="14"/>
      <c r="C4624" s="12" t="s">
        <v>28</v>
      </c>
      <c r="D4624" s="12">
        <v>3</v>
      </c>
      <c r="E4624" s="13">
        <v>12</v>
      </c>
      <c r="F4624" s="13">
        <v>8</v>
      </c>
      <c r="G4624" s="13">
        <v>24</v>
      </c>
      <c r="H4624" s="13">
        <v>27</v>
      </c>
      <c r="I4624" s="13">
        <v>33</v>
      </c>
      <c r="J4624" s="13">
        <v>34</v>
      </c>
      <c r="K4624" s="13">
        <v>29</v>
      </c>
      <c r="L4624" s="13">
        <v>6</v>
      </c>
      <c r="M4624" s="13"/>
      <c r="N4624" s="13">
        <v>7</v>
      </c>
      <c r="O4624" s="13">
        <v>8</v>
      </c>
      <c r="P4624" s="13">
        <v>3</v>
      </c>
      <c r="Q4624" s="12">
        <v>9</v>
      </c>
      <c r="R4624" s="12"/>
      <c r="S4624" s="12"/>
      <c r="T4624" s="12"/>
      <c r="U4624" s="12">
        <f t="shared" si="1080"/>
        <v>203</v>
      </c>
    </row>
    <row r="4625" spans="1:21">
      <c r="A4625" s="14"/>
      <c r="B4625" s="14"/>
      <c r="C4625" s="12" t="s">
        <v>35</v>
      </c>
      <c r="D4625" s="12">
        <v>2</v>
      </c>
      <c r="E4625" s="13">
        <v>9</v>
      </c>
      <c r="F4625" s="13">
        <v>7</v>
      </c>
      <c r="G4625" s="13">
        <v>32</v>
      </c>
      <c r="H4625" s="13">
        <v>35</v>
      </c>
      <c r="I4625" s="13">
        <v>32</v>
      </c>
      <c r="J4625" s="13">
        <v>33</v>
      </c>
      <c r="K4625" s="13">
        <v>35</v>
      </c>
      <c r="L4625" s="13">
        <v>10</v>
      </c>
      <c r="M4625" s="13"/>
      <c r="N4625" s="13">
        <v>3</v>
      </c>
      <c r="O4625" s="13">
        <v>4</v>
      </c>
      <c r="P4625" s="13">
        <v>3</v>
      </c>
      <c r="Q4625" s="12">
        <v>5</v>
      </c>
      <c r="R4625" s="12"/>
      <c r="S4625" s="12"/>
      <c r="T4625" s="12"/>
      <c r="U4625" s="12">
        <f t="shared" si="1080"/>
        <v>210</v>
      </c>
    </row>
    <row r="4626" spans="1:21">
      <c r="A4626" s="14"/>
      <c r="B4626" s="14"/>
      <c r="C4626" s="12" t="s">
        <v>36</v>
      </c>
      <c r="D4626" s="12">
        <v>4</v>
      </c>
      <c r="E4626" s="13">
        <v>11</v>
      </c>
      <c r="F4626" s="13">
        <v>7</v>
      </c>
      <c r="G4626" s="13"/>
      <c r="H4626" s="13"/>
      <c r="I4626" s="13"/>
      <c r="J4626" s="13"/>
      <c r="K4626" s="13"/>
      <c r="L4626" s="13"/>
      <c r="M4626" s="13"/>
      <c r="N4626" s="13"/>
      <c r="O4626" s="13">
        <v>3</v>
      </c>
      <c r="P4626" s="13"/>
      <c r="Q4626" s="12"/>
      <c r="R4626" s="12"/>
      <c r="S4626" s="12"/>
      <c r="T4626" s="12"/>
      <c r="U4626" s="12">
        <f t="shared" si="1080"/>
        <v>25</v>
      </c>
    </row>
    <row r="4627" spans="1:21">
      <c r="A4627" s="14"/>
      <c r="B4627" s="14"/>
      <c r="C4627" s="12" t="s">
        <v>31</v>
      </c>
      <c r="D4627" s="12">
        <v>2</v>
      </c>
      <c r="E4627" s="13">
        <v>6</v>
      </c>
      <c r="F4627" s="13">
        <v>5</v>
      </c>
      <c r="G4627" s="13"/>
      <c r="H4627" s="13"/>
      <c r="I4627" s="13"/>
      <c r="J4627" s="13"/>
      <c r="K4627" s="13"/>
      <c r="L4627" s="13"/>
      <c r="M4627" s="13"/>
      <c r="N4627" s="13">
        <v>2</v>
      </c>
      <c r="O4627" s="13">
        <v>1</v>
      </c>
      <c r="P4627" s="13"/>
      <c r="Q4627" s="12"/>
      <c r="R4627" s="12"/>
      <c r="S4627" s="12"/>
      <c r="T4627" s="12"/>
      <c r="U4627" s="12">
        <f t="shared" si="1080"/>
        <v>16</v>
      </c>
    </row>
    <row r="4628" spans="1:21">
      <c r="A4628" s="16"/>
      <c r="B4628" s="16"/>
      <c r="C4628" s="12" t="s">
        <v>32</v>
      </c>
      <c r="D4628" s="12"/>
      <c r="E4628" s="13"/>
      <c r="F4628" s="13"/>
      <c r="G4628" s="13">
        <v>14</v>
      </c>
      <c r="H4628" s="13">
        <v>26</v>
      </c>
      <c r="I4628" s="13">
        <v>4</v>
      </c>
      <c r="J4628" s="13">
        <v>7</v>
      </c>
      <c r="K4628" s="13">
        <v>11</v>
      </c>
      <c r="L4628" s="13">
        <v>6</v>
      </c>
      <c r="M4628" s="13"/>
      <c r="N4628" s="13">
        <v>7</v>
      </c>
      <c r="O4628" s="13">
        <v>6</v>
      </c>
      <c r="P4628" s="13"/>
      <c r="Q4628" s="12"/>
      <c r="R4628" s="12"/>
      <c r="S4628" s="12"/>
      <c r="T4628" s="12"/>
      <c r="U4628" s="12">
        <f t="shared" si="1080"/>
        <v>81</v>
      </c>
    </row>
    <row r="4629" spans="1:21">
      <c r="A4629" s="17"/>
      <c r="B4629" s="18"/>
      <c r="C4629" s="19" t="s">
        <v>33</v>
      </c>
      <c r="D4629" s="19">
        <f>SUM(D4620:D4628)</f>
        <v>16</v>
      </c>
      <c r="E4629" s="19">
        <f>SUM(E4620:E4628)</f>
        <v>45</v>
      </c>
      <c r="F4629" s="19">
        <f t="shared" ref="F4629:U4629" si="1081">SUM(F4620:F4628)</f>
        <v>32</v>
      </c>
      <c r="G4629" s="19">
        <f t="shared" si="1081"/>
        <v>145</v>
      </c>
      <c r="H4629" s="19">
        <f t="shared" si="1081"/>
        <v>170</v>
      </c>
      <c r="I4629" s="19">
        <f t="shared" si="1081"/>
        <v>160</v>
      </c>
      <c r="J4629" s="19">
        <f t="shared" si="1081"/>
        <v>172</v>
      </c>
      <c r="K4629" s="19">
        <f t="shared" si="1081"/>
        <v>185</v>
      </c>
      <c r="L4629" s="19">
        <f t="shared" si="1081"/>
        <v>56</v>
      </c>
      <c r="M4629" s="19">
        <f t="shared" si="1081"/>
        <v>0</v>
      </c>
      <c r="N4629" s="19">
        <f t="shared" si="1081"/>
        <v>26</v>
      </c>
      <c r="O4629" s="19">
        <f t="shared" si="1081"/>
        <v>47</v>
      </c>
      <c r="P4629" s="19">
        <f t="shared" si="1081"/>
        <v>21</v>
      </c>
      <c r="Q4629" s="19">
        <f t="shared" si="1081"/>
        <v>58</v>
      </c>
      <c r="R4629" s="19">
        <f t="shared" si="1081"/>
        <v>0</v>
      </c>
      <c r="S4629" s="19">
        <f t="shared" si="1081"/>
        <v>0</v>
      </c>
      <c r="T4629" s="19">
        <f t="shared" si="1081"/>
        <v>0</v>
      </c>
      <c r="U4629" s="19">
        <f t="shared" si="1081"/>
        <v>1133</v>
      </c>
    </row>
    <row r="4632" spans="1:21" ht="96">
      <c r="A4632" s="8" t="s">
        <v>2</v>
      </c>
      <c r="B4632" s="8" t="s">
        <v>3</v>
      </c>
      <c r="C4632" s="8" t="s">
        <v>4</v>
      </c>
      <c r="D4632" s="9" t="str">
        <f>D5</f>
        <v>ANGGREK</v>
      </c>
      <c r="E4632" s="9" t="str">
        <f>E5</f>
        <v>BOUGENVIL</v>
      </c>
      <c r="F4632" s="9" t="str">
        <f t="shared" ref="F4632:P4632" si="1082">F5</f>
        <v>CAMELIA</v>
      </c>
      <c r="G4632" s="9" t="str">
        <f t="shared" si="1082"/>
        <v>DEWANDARU</v>
      </c>
      <c r="H4632" s="9" t="str">
        <f t="shared" si="1082"/>
        <v>EDELWEIS</v>
      </c>
      <c r="I4632" s="9" t="str">
        <f t="shared" si="1082"/>
        <v>FLAMBOYAN</v>
      </c>
      <c r="J4632" s="9" t="str">
        <f t="shared" si="1082"/>
        <v>GERANIUM</v>
      </c>
      <c r="K4632" s="9" t="str">
        <f t="shared" si="1082"/>
        <v>HELIKONIA</v>
      </c>
      <c r="L4632" s="9" t="str">
        <f t="shared" si="1082"/>
        <v>IVY</v>
      </c>
      <c r="M4632" s="9" t="str">
        <f t="shared" si="1082"/>
        <v>JASMIN</v>
      </c>
      <c r="N4632" s="9" t="str">
        <f t="shared" si="1082"/>
        <v>IGD</v>
      </c>
      <c r="O4632" s="9" t="str">
        <f t="shared" si="1082"/>
        <v>HCU</v>
      </c>
      <c r="P4632" s="9" t="str">
        <f t="shared" si="1082"/>
        <v>PENUNJANG</v>
      </c>
      <c r="Q4632" s="9" t="str">
        <f>Q5</f>
        <v>PELAYANAN</v>
      </c>
      <c r="R4632" s="9" t="str">
        <f>R5</f>
        <v>ADMIN</v>
      </c>
      <c r="S4632" s="9" t="str">
        <f>S5</f>
        <v>ASRAMA</v>
      </c>
      <c r="T4632" s="9" t="str">
        <f>T5</f>
        <v>MASJID</v>
      </c>
      <c r="U4632" s="9" t="str">
        <f>U5</f>
        <v>JUMLAH</v>
      </c>
    </row>
    <row r="4633" spans="1:21">
      <c r="A4633" s="10">
        <f>A4620+1</f>
        <v>14</v>
      </c>
      <c r="B4633" s="11" t="s">
        <v>37</v>
      </c>
      <c r="C4633" s="12" t="s">
        <v>24</v>
      </c>
      <c r="D4633" s="12"/>
      <c r="E4633" s="13"/>
      <c r="F4633" s="13"/>
      <c r="G4633" s="13">
        <v>24</v>
      </c>
      <c r="H4633" s="13">
        <v>13</v>
      </c>
      <c r="I4633" s="13">
        <v>29</v>
      </c>
      <c r="J4633" s="13">
        <v>28</v>
      </c>
      <c r="K4633" s="13">
        <v>30</v>
      </c>
      <c r="L4633" s="13">
        <v>12</v>
      </c>
      <c r="M4633" s="13"/>
      <c r="N4633" s="13"/>
      <c r="O4633" s="13">
        <v>12</v>
      </c>
      <c r="P4633" s="13">
        <v>10</v>
      </c>
      <c r="Q4633" s="12">
        <v>16</v>
      </c>
      <c r="R4633" s="12"/>
      <c r="S4633" s="12"/>
      <c r="T4633" s="12"/>
      <c r="U4633" s="12">
        <f t="shared" ref="U4633:U4641" si="1083">SUM(D4633:T4633)</f>
        <v>174</v>
      </c>
    </row>
    <row r="4634" spans="1:21">
      <c r="A4634" s="14"/>
      <c r="B4634" s="15">
        <f>B4621+1</f>
        <v>46370</v>
      </c>
      <c r="C4634" s="12" t="s">
        <v>25</v>
      </c>
      <c r="D4634" s="12"/>
      <c r="E4634" s="13"/>
      <c r="F4634" s="13"/>
      <c r="G4634" s="13">
        <v>20</v>
      </c>
      <c r="H4634" s="13">
        <v>15</v>
      </c>
      <c r="I4634" s="13">
        <v>28</v>
      </c>
      <c r="J4634" s="13">
        <v>25</v>
      </c>
      <c r="K4634" s="13">
        <v>31</v>
      </c>
      <c r="L4634" s="13">
        <v>11</v>
      </c>
      <c r="M4634" s="13"/>
      <c r="N4634" s="13"/>
      <c r="O4634" s="13">
        <v>2</v>
      </c>
      <c r="P4634" s="13">
        <v>2</v>
      </c>
      <c r="Q4634" s="12">
        <v>10</v>
      </c>
      <c r="R4634" s="12"/>
      <c r="S4634" s="12"/>
      <c r="T4634" s="12"/>
      <c r="U4634" s="12">
        <f t="shared" si="1083"/>
        <v>144</v>
      </c>
    </row>
    <row r="4635" spans="1:21">
      <c r="A4635" s="14"/>
      <c r="B4635" s="14"/>
      <c r="C4635" s="12" t="s">
        <v>26</v>
      </c>
      <c r="D4635" s="12">
        <v>1</v>
      </c>
      <c r="E4635" s="13"/>
      <c r="F4635" s="13"/>
      <c r="G4635" s="13">
        <v>7</v>
      </c>
      <c r="H4635" s="13">
        <v>6</v>
      </c>
      <c r="I4635" s="13">
        <v>6</v>
      </c>
      <c r="J4635" s="13">
        <v>9</v>
      </c>
      <c r="K4635" s="13">
        <v>12</v>
      </c>
      <c r="L4635" s="13">
        <v>9</v>
      </c>
      <c r="M4635" s="13"/>
      <c r="N4635" s="13"/>
      <c r="O4635" s="13">
        <v>4</v>
      </c>
      <c r="P4635" s="13">
        <v>2</v>
      </c>
      <c r="Q4635" s="12">
        <v>14</v>
      </c>
      <c r="R4635" s="12"/>
      <c r="S4635" s="12"/>
      <c r="T4635" s="12"/>
      <c r="U4635" s="12">
        <f t="shared" si="1083"/>
        <v>70</v>
      </c>
    </row>
    <row r="4636" spans="1:21">
      <c r="A4636" s="14"/>
      <c r="B4636" s="14"/>
      <c r="C4636" s="12" t="s">
        <v>27</v>
      </c>
      <c r="D4636" s="12">
        <v>2</v>
      </c>
      <c r="E4636" s="13">
        <v>13</v>
      </c>
      <c r="F4636" s="13">
        <v>9</v>
      </c>
      <c r="G4636" s="13"/>
      <c r="H4636" s="13">
        <v>27</v>
      </c>
      <c r="I4636" s="13"/>
      <c r="J4636" s="13">
        <v>24</v>
      </c>
      <c r="K4636" s="13">
        <v>29</v>
      </c>
      <c r="L4636" s="13">
        <v>8</v>
      </c>
      <c r="M4636" s="13"/>
      <c r="N4636" s="13">
        <v>5</v>
      </c>
      <c r="O4636" s="13">
        <v>5</v>
      </c>
      <c r="P4636" s="13">
        <v>4</v>
      </c>
      <c r="Q4636" s="12">
        <v>11</v>
      </c>
      <c r="R4636" s="12"/>
      <c r="S4636" s="12"/>
      <c r="T4636" s="12"/>
      <c r="U4636" s="12">
        <f t="shared" si="1083"/>
        <v>137</v>
      </c>
    </row>
    <row r="4637" spans="1:21">
      <c r="A4637" s="14"/>
      <c r="B4637" s="14"/>
      <c r="C4637" s="12" t="s">
        <v>28</v>
      </c>
      <c r="D4637" s="12">
        <v>2</v>
      </c>
      <c r="E4637" s="13">
        <v>8</v>
      </c>
      <c r="F4637" s="13">
        <v>6</v>
      </c>
      <c r="G4637" s="13"/>
      <c r="H4637" s="13">
        <v>26</v>
      </c>
      <c r="I4637" s="13"/>
      <c r="J4637" s="13">
        <v>32</v>
      </c>
      <c r="K4637" s="13">
        <v>34</v>
      </c>
      <c r="L4637" s="13">
        <v>7</v>
      </c>
      <c r="M4637" s="13"/>
      <c r="N4637" s="13">
        <v>9</v>
      </c>
      <c r="O4637" s="13">
        <v>7</v>
      </c>
      <c r="P4637" s="13">
        <v>4</v>
      </c>
      <c r="Q4637" s="12">
        <v>10</v>
      </c>
      <c r="R4637" s="12"/>
      <c r="S4637" s="12"/>
      <c r="T4637" s="12"/>
      <c r="U4637" s="12">
        <f t="shared" si="1083"/>
        <v>145</v>
      </c>
    </row>
    <row r="4638" spans="1:21">
      <c r="A4638" s="14"/>
      <c r="B4638" s="14"/>
      <c r="C4638" s="12" t="s">
        <v>35</v>
      </c>
      <c r="D4638" s="12">
        <v>4</v>
      </c>
      <c r="E4638" s="13">
        <v>4</v>
      </c>
      <c r="F4638" s="13">
        <v>5</v>
      </c>
      <c r="G4638" s="13"/>
      <c r="H4638" s="13">
        <v>28</v>
      </c>
      <c r="I4638" s="13"/>
      <c r="J4638" s="13">
        <v>33</v>
      </c>
      <c r="K4638" s="13">
        <v>32</v>
      </c>
      <c r="L4638" s="13">
        <v>5</v>
      </c>
      <c r="M4638" s="13"/>
      <c r="N4638" s="13">
        <v>4</v>
      </c>
      <c r="O4638" s="13">
        <v>3</v>
      </c>
      <c r="P4638" s="13">
        <v>3</v>
      </c>
      <c r="Q4638" s="12">
        <v>13</v>
      </c>
      <c r="R4638" s="12"/>
      <c r="S4638" s="12"/>
      <c r="T4638" s="12"/>
      <c r="U4638" s="12">
        <f t="shared" si="1083"/>
        <v>134</v>
      </c>
    </row>
    <row r="4639" spans="1:21">
      <c r="A4639" s="14"/>
      <c r="B4639" s="14"/>
      <c r="C4639" s="12" t="s">
        <v>36</v>
      </c>
      <c r="D4639" s="12">
        <v>2</v>
      </c>
      <c r="E4639" s="13">
        <v>15</v>
      </c>
      <c r="F4639" s="13">
        <v>8</v>
      </c>
      <c r="G4639" s="13"/>
      <c r="H4639" s="13"/>
      <c r="I4639" s="13"/>
      <c r="J4639" s="13"/>
      <c r="K4639" s="13"/>
      <c r="L4639" s="13"/>
      <c r="M4639" s="13"/>
      <c r="N4639" s="13"/>
      <c r="O4639" s="13">
        <v>4</v>
      </c>
      <c r="P4639" s="13"/>
      <c r="Q4639" s="12"/>
      <c r="R4639" s="12"/>
      <c r="S4639" s="12"/>
      <c r="T4639" s="12"/>
      <c r="U4639" s="12">
        <f t="shared" si="1083"/>
        <v>29</v>
      </c>
    </row>
    <row r="4640" spans="1:21">
      <c r="A4640" s="14"/>
      <c r="B4640" s="14"/>
      <c r="C4640" s="12" t="s">
        <v>31</v>
      </c>
      <c r="D4640" s="12">
        <v>1</v>
      </c>
      <c r="E4640" s="13">
        <v>6</v>
      </c>
      <c r="F4640" s="13">
        <v>4</v>
      </c>
      <c r="G4640" s="13"/>
      <c r="H4640" s="13"/>
      <c r="I4640" s="13"/>
      <c r="J4640" s="13"/>
      <c r="K4640" s="13"/>
      <c r="L4640" s="13"/>
      <c r="M4640" s="13"/>
      <c r="N4640" s="13">
        <v>2</v>
      </c>
      <c r="O4640" s="13">
        <v>1</v>
      </c>
      <c r="P4640" s="13"/>
      <c r="Q4640" s="12">
        <v>2</v>
      </c>
      <c r="R4640" s="12"/>
      <c r="S4640" s="12"/>
      <c r="T4640" s="12"/>
      <c r="U4640" s="12">
        <f t="shared" si="1083"/>
        <v>16</v>
      </c>
    </row>
    <row r="4641" spans="1:21">
      <c r="A4641" s="16"/>
      <c r="B4641" s="16"/>
      <c r="C4641" s="12" t="s">
        <v>32</v>
      </c>
      <c r="D4641" s="12"/>
      <c r="E4641" s="13"/>
      <c r="F4641" s="13"/>
      <c r="G4641" s="13">
        <v>10</v>
      </c>
      <c r="H4641" s="13">
        <v>12</v>
      </c>
      <c r="I4641" s="13">
        <v>18</v>
      </c>
      <c r="J4641" s="13">
        <v>9</v>
      </c>
      <c r="K4641" s="13">
        <v>22</v>
      </c>
      <c r="L4641" s="13">
        <v>9</v>
      </c>
      <c r="M4641" s="13"/>
      <c r="N4641" s="13">
        <v>11</v>
      </c>
      <c r="O4641" s="13">
        <v>6</v>
      </c>
      <c r="P4641" s="13"/>
      <c r="Q4641" s="12"/>
      <c r="R4641" s="12"/>
      <c r="S4641" s="12"/>
      <c r="T4641" s="12"/>
      <c r="U4641" s="12">
        <f t="shared" si="1083"/>
        <v>97</v>
      </c>
    </row>
    <row r="4642" spans="1:21">
      <c r="A4642" s="17"/>
      <c r="B4642" s="18"/>
      <c r="C4642" s="19" t="s">
        <v>33</v>
      </c>
      <c r="D4642" s="19">
        <f>SUM(D4633:D4641)</f>
        <v>12</v>
      </c>
      <c r="E4642" s="19">
        <f>SUM(E4633:E4641)</f>
        <v>46</v>
      </c>
      <c r="F4642" s="19">
        <f t="shared" ref="F4642:U4642" si="1084">SUM(F4633:F4641)</f>
        <v>32</v>
      </c>
      <c r="G4642" s="19">
        <f t="shared" si="1084"/>
        <v>61</v>
      </c>
      <c r="H4642" s="19">
        <f t="shared" si="1084"/>
        <v>127</v>
      </c>
      <c r="I4642" s="19">
        <f t="shared" si="1084"/>
        <v>81</v>
      </c>
      <c r="J4642" s="19">
        <f t="shared" si="1084"/>
        <v>160</v>
      </c>
      <c r="K4642" s="19">
        <f t="shared" si="1084"/>
        <v>190</v>
      </c>
      <c r="L4642" s="19">
        <f t="shared" si="1084"/>
        <v>61</v>
      </c>
      <c r="M4642" s="19">
        <f t="shared" si="1084"/>
        <v>0</v>
      </c>
      <c r="N4642" s="19">
        <f t="shared" si="1084"/>
        <v>31</v>
      </c>
      <c r="O4642" s="19">
        <f t="shared" si="1084"/>
        <v>44</v>
      </c>
      <c r="P4642" s="19">
        <f t="shared" si="1084"/>
        <v>25</v>
      </c>
      <c r="Q4642" s="19">
        <f t="shared" si="1084"/>
        <v>76</v>
      </c>
      <c r="R4642" s="19">
        <f t="shared" si="1084"/>
        <v>0</v>
      </c>
      <c r="S4642" s="19">
        <f t="shared" si="1084"/>
        <v>0</v>
      </c>
      <c r="T4642" s="19">
        <f t="shared" si="1084"/>
        <v>0</v>
      </c>
      <c r="U4642" s="19">
        <f t="shared" si="1084"/>
        <v>946</v>
      </c>
    </row>
    <row r="4645" spans="1:21" ht="96">
      <c r="A4645" s="8" t="s">
        <v>2</v>
      </c>
      <c r="B4645" s="8" t="s">
        <v>3</v>
      </c>
      <c r="C4645" s="8" t="s">
        <v>4</v>
      </c>
      <c r="D4645" s="9" t="str">
        <f>D5</f>
        <v>ANGGREK</v>
      </c>
      <c r="E4645" s="9" t="str">
        <f>E5</f>
        <v>BOUGENVIL</v>
      </c>
      <c r="F4645" s="9" t="str">
        <f t="shared" ref="F4645:P4645" si="1085">F5</f>
        <v>CAMELIA</v>
      </c>
      <c r="G4645" s="9" t="str">
        <f t="shared" si="1085"/>
        <v>DEWANDARU</v>
      </c>
      <c r="H4645" s="9" t="str">
        <f t="shared" si="1085"/>
        <v>EDELWEIS</v>
      </c>
      <c r="I4645" s="9" t="str">
        <f t="shared" si="1085"/>
        <v>FLAMBOYAN</v>
      </c>
      <c r="J4645" s="9" t="str">
        <f t="shared" si="1085"/>
        <v>GERANIUM</v>
      </c>
      <c r="K4645" s="9" t="str">
        <f t="shared" si="1085"/>
        <v>HELIKONIA</v>
      </c>
      <c r="L4645" s="9" t="str">
        <f t="shared" si="1085"/>
        <v>IVY</v>
      </c>
      <c r="M4645" s="9" t="str">
        <f t="shared" si="1085"/>
        <v>JASMIN</v>
      </c>
      <c r="N4645" s="9" t="str">
        <f t="shared" si="1085"/>
        <v>IGD</v>
      </c>
      <c r="O4645" s="9" t="str">
        <f t="shared" si="1085"/>
        <v>HCU</v>
      </c>
      <c r="P4645" s="9" t="str">
        <f t="shared" si="1085"/>
        <v>PENUNJANG</v>
      </c>
      <c r="Q4645" s="9" t="str">
        <f>Q5</f>
        <v>PELAYANAN</v>
      </c>
      <c r="R4645" s="9" t="str">
        <f>R5</f>
        <v>ADMIN</v>
      </c>
      <c r="S4645" s="9" t="str">
        <f>S5</f>
        <v>ASRAMA</v>
      </c>
      <c r="T4645" s="9" t="str">
        <f>T5</f>
        <v>MASJID</v>
      </c>
      <c r="U4645" s="9" t="str">
        <f>U5</f>
        <v>JUMLAH</v>
      </c>
    </row>
    <row r="4646" spans="1:21">
      <c r="A4646" s="10">
        <f>A4633+1</f>
        <v>15</v>
      </c>
      <c r="B4646" s="11" t="s">
        <v>39</v>
      </c>
      <c r="C4646" s="12" t="s">
        <v>24</v>
      </c>
      <c r="D4646" s="12"/>
      <c r="E4646" s="12"/>
      <c r="F4646" s="12"/>
      <c r="G4646" s="12">
        <v>26</v>
      </c>
      <c r="H4646" s="12">
        <v>24</v>
      </c>
      <c r="I4646" s="12">
        <v>29</v>
      </c>
      <c r="J4646" s="13">
        <v>29</v>
      </c>
      <c r="K4646" s="13">
        <v>32</v>
      </c>
      <c r="L4646" s="13">
        <v>11</v>
      </c>
      <c r="M4646" s="13"/>
      <c r="N4646" s="13"/>
      <c r="O4646" s="13">
        <v>12</v>
      </c>
      <c r="P4646" s="13">
        <v>9</v>
      </c>
      <c r="Q4646" s="12">
        <v>15</v>
      </c>
      <c r="R4646" s="12"/>
      <c r="S4646" s="12"/>
      <c r="T4646" s="12"/>
      <c r="U4646" s="12">
        <f t="shared" ref="U4646:U4654" si="1086">SUM(D4646:T4646)</f>
        <v>187</v>
      </c>
    </row>
    <row r="4647" spans="1:21">
      <c r="A4647" s="14"/>
      <c r="B4647" s="15">
        <f>B4634+1</f>
        <v>46371</v>
      </c>
      <c r="C4647" s="12" t="s">
        <v>25</v>
      </c>
      <c r="D4647" s="12"/>
      <c r="E4647" s="12"/>
      <c r="F4647" s="12"/>
      <c r="G4647" s="12">
        <v>25</v>
      </c>
      <c r="H4647" s="12">
        <v>22</v>
      </c>
      <c r="I4647" s="12">
        <v>28</v>
      </c>
      <c r="J4647" s="13">
        <v>28</v>
      </c>
      <c r="K4647" s="13">
        <v>33</v>
      </c>
      <c r="L4647" s="13">
        <v>11</v>
      </c>
      <c r="M4647" s="13"/>
      <c r="N4647" s="13"/>
      <c r="O4647" s="13">
        <v>3</v>
      </c>
      <c r="P4647" s="13">
        <v>2</v>
      </c>
      <c r="Q4647" s="12">
        <v>12</v>
      </c>
      <c r="R4647" s="12"/>
      <c r="S4647" s="12"/>
      <c r="T4647" s="12"/>
      <c r="U4647" s="12">
        <f t="shared" si="1086"/>
        <v>164</v>
      </c>
    </row>
    <row r="4648" spans="1:21">
      <c r="A4648" s="14"/>
      <c r="B4648" s="14"/>
      <c r="C4648" s="12" t="s">
        <v>26</v>
      </c>
      <c r="D4648" s="12"/>
      <c r="E4648" s="12"/>
      <c r="F4648" s="12"/>
      <c r="G4648" s="12">
        <v>8</v>
      </c>
      <c r="H4648" s="12">
        <v>9</v>
      </c>
      <c r="I4648" s="12">
        <v>9</v>
      </c>
      <c r="J4648" s="13">
        <v>9</v>
      </c>
      <c r="K4648" s="13">
        <v>10</v>
      </c>
      <c r="L4648" s="13">
        <v>8</v>
      </c>
      <c r="M4648" s="13"/>
      <c r="N4648" s="13">
        <v>2</v>
      </c>
      <c r="O4648" s="13">
        <v>4</v>
      </c>
      <c r="P4648" s="13"/>
      <c r="Q4648" s="12">
        <v>4</v>
      </c>
      <c r="R4648" s="12"/>
      <c r="S4648" s="12"/>
      <c r="T4648" s="12"/>
      <c r="U4648" s="12">
        <f t="shared" si="1086"/>
        <v>63</v>
      </c>
    </row>
    <row r="4649" spans="1:21">
      <c r="A4649" s="14"/>
      <c r="B4649" s="14"/>
      <c r="C4649" s="12" t="s">
        <v>27</v>
      </c>
      <c r="D4649" s="12">
        <v>6</v>
      </c>
      <c r="E4649" s="12">
        <v>7</v>
      </c>
      <c r="F4649" s="12">
        <v>6</v>
      </c>
      <c r="G4649" s="12">
        <v>33</v>
      </c>
      <c r="H4649" s="12"/>
      <c r="I4649" s="12">
        <v>26</v>
      </c>
      <c r="J4649" s="13">
        <v>28</v>
      </c>
      <c r="K4649" s="13">
        <v>33</v>
      </c>
      <c r="L4649" s="13">
        <v>4</v>
      </c>
      <c r="M4649" s="13"/>
      <c r="N4649" s="13">
        <v>15</v>
      </c>
      <c r="O4649" s="13">
        <v>6</v>
      </c>
      <c r="P4649" s="13">
        <v>4</v>
      </c>
      <c r="Q4649" s="12">
        <v>11</v>
      </c>
      <c r="R4649" s="12"/>
      <c r="S4649" s="12"/>
      <c r="T4649" s="12"/>
      <c r="U4649" s="12">
        <f t="shared" si="1086"/>
        <v>179</v>
      </c>
    </row>
    <row r="4650" spans="1:21">
      <c r="A4650" s="14"/>
      <c r="B4650" s="14"/>
      <c r="C4650" s="12" t="s">
        <v>28</v>
      </c>
      <c r="D4650" s="12">
        <v>5</v>
      </c>
      <c r="E4650" s="12">
        <v>10</v>
      </c>
      <c r="F4650" s="12">
        <v>11</v>
      </c>
      <c r="G4650" s="12">
        <v>32</v>
      </c>
      <c r="H4650" s="12"/>
      <c r="I4650" s="12">
        <v>35</v>
      </c>
      <c r="J4650" s="13">
        <v>34</v>
      </c>
      <c r="K4650" s="13">
        <v>29</v>
      </c>
      <c r="L4650" s="13">
        <v>6</v>
      </c>
      <c r="M4650" s="13"/>
      <c r="N4650" s="13">
        <v>9</v>
      </c>
      <c r="O4650" s="13">
        <v>8</v>
      </c>
      <c r="P4650" s="13">
        <v>3</v>
      </c>
      <c r="Q4650" s="12">
        <v>4</v>
      </c>
      <c r="R4650" s="12"/>
      <c r="S4650" s="12"/>
      <c r="T4650" s="12"/>
      <c r="U4650" s="12">
        <f t="shared" si="1086"/>
        <v>186</v>
      </c>
    </row>
    <row r="4651" spans="1:21">
      <c r="A4651" s="14"/>
      <c r="B4651" s="14"/>
      <c r="C4651" s="12" t="s">
        <v>35</v>
      </c>
      <c r="D4651" s="12">
        <v>4</v>
      </c>
      <c r="E4651" s="12">
        <v>5</v>
      </c>
      <c r="F4651" s="12">
        <v>8</v>
      </c>
      <c r="G4651" s="12">
        <v>32</v>
      </c>
      <c r="H4651" s="12"/>
      <c r="I4651" s="12">
        <v>32</v>
      </c>
      <c r="J4651" s="13">
        <v>33</v>
      </c>
      <c r="K4651" s="13">
        <v>25</v>
      </c>
      <c r="L4651" s="13">
        <v>3</v>
      </c>
      <c r="M4651" s="13"/>
      <c r="N4651" s="13">
        <v>10</v>
      </c>
      <c r="O4651" s="13">
        <v>4</v>
      </c>
      <c r="P4651" s="13">
        <v>3</v>
      </c>
      <c r="Q4651" s="12">
        <v>5</v>
      </c>
      <c r="R4651" s="12"/>
      <c r="S4651" s="12"/>
      <c r="T4651" s="12"/>
      <c r="U4651" s="12">
        <f t="shared" si="1086"/>
        <v>164</v>
      </c>
    </row>
    <row r="4652" spans="1:21">
      <c r="A4652" s="14"/>
      <c r="B4652" s="14"/>
      <c r="C4652" s="12" t="s">
        <v>36</v>
      </c>
      <c r="D4652" s="12">
        <v>2</v>
      </c>
      <c r="E4652" s="12">
        <v>14</v>
      </c>
      <c r="F4652" s="12">
        <v>8</v>
      </c>
      <c r="G4652" s="12"/>
      <c r="H4652" s="12"/>
      <c r="I4652" s="12"/>
      <c r="J4652" s="13"/>
      <c r="K4652" s="13"/>
      <c r="L4652" s="13"/>
      <c r="M4652" s="13"/>
      <c r="N4652" s="13"/>
      <c r="O4652" s="13">
        <v>3</v>
      </c>
      <c r="P4652" s="13"/>
      <c r="Q4652" s="12"/>
      <c r="R4652" s="12"/>
      <c r="S4652" s="12"/>
      <c r="T4652" s="12"/>
      <c r="U4652" s="12">
        <f t="shared" si="1086"/>
        <v>27</v>
      </c>
    </row>
    <row r="4653" spans="1:21">
      <c r="A4653" s="14"/>
      <c r="B4653" s="14"/>
      <c r="C4653" s="12" t="s">
        <v>31</v>
      </c>
      <c r="D4653" s="12">
        <v>3</v>
      </c>
      <c r="E4653" s="12">
        <v>7</v>
      </c>
      <c r="F4653" s="12">
        <v>7</v>
      </c>
      <c r="G4653" s="12"/>
      <c r="H4653" s="12"/>
      <c r="I4653" s="12"/>
      <c r="J4653" s="13"/>
      <c r="K4653" s="13"/>
      <c r="L4653" s="13"/>
      <c r="M4653" s="13"/>
      <c r="N4653" s="13">
        <v>2</v>
      </c>
      <c r="O4653" s="13">
        <v>1</v>
      </c>
      <c r="P4653" s="13"/>
      <c r="Q4653" s="12">
        <v>3</v>
      </c>
      <c r="R4653" s="12"/>
      <c r="S4653" s="12"/>
      <c r="T4653" s="12"/>
      <c r="U4653" s="12">
        <f t="shared" si="1086"/>
        <v>23</v>
      </c>
    </row>
    <row r="4654" spans="1:21">
      <c r="A4654" s="16"/>
      <c r="B4654" s="16"/>
      <c r="C4654" s="12" t="s">
        <v>32</v>
      </c>
      <c r="D4654" s="12"/>
      <c r="E4654" s="12"/>
      <c r="F4654" s="12"/>
      <c r="G4654" s="12">
        <v>12</v>
      </c>
      <c r="H4654" s="12">
        <v>9</v>
      </c>
      <c r="I4654" s="12">
        <v>8</v>
      </c>
      <c r="J4654" s="13">
        <v>7</v>
      </c>
      <c r="K4654" s="13">
        <v>11</v>
      </c>
      <c r="L4654" s="13">
        <v>6</v>
      </c>
      <c r="M4654" s="13"/>
      <c r="N4654" s="13">
        <v>25</v>
      </c>
      <c r="O4654" s="13">
        <v>6</v>
      </c>
      <c r="P4654" s="13"/>
      <c r="Q4654" s="12">
        <v>1</v>
      </c>
      <c r="R4654" s="12"/>
      <c r="S4654" s="12"/>
      <c r="T4654" s="12"/>
      <c r="U4654" s="12">
        <f t="shared" si="1086"/>
        <v>85</v>
      </c>
    </row>
    <row r="4655" spans="1:21">
      <c r="A4655" s="17"/>
      <c r="B4655" s="18"/>
      <c r="C4655" s="19" t="s">
        <v>33</v>
      </c>
      <c r="D4655" s="19">
        <f>SUM(D4646:D4654)</f>
        <v>20</v>
      </c>
      <c r="E4655" s="19">
        <f>SUM(E4646:E4654)</f>
        <v>43</v>
      </c>
      <c r="F4655" s="19">
        <f t="shared" ref="F4655:U4655" si="1087">SUM(F4646:F4654)</f>
        <v>40</v>
      </c>
      <c r="G4655" s="19">
        <f t="shared" si="1087"/>
        <v>168</v>
      </c>
      <c r="H4655" s="19">
        <f t="shared" si="1087"/>
        <v>64</v>
      </c>
      <c r="I4655" s="19">
        <f t="shared" si="1087"/>
        <v>167</v>
      </c>
      <c r="J4655" s="19">
        <f t="shared" si="1087"/>
        <v>168</v>
      </c>
      <c r="K4655" s="19">
        <f t="shared" si="1087"/>
        <v>173</v>
      </c>
      <c r="L4655" s="19">
        <f t="shared" si="1087"/>
        <v>49</v>
      </c>
      <c r="M4655" s="19">
        <f t="shared" si="1087"/>
        <v>0</v>
      </c>
      <c r="N4655" s="19">
        <f t="shared" si="1087"/>
        <v>63</v>
      </c>
      <c r="O4655" s="19">
        <f t="shared" si="1087"/>
        <v>47</v>
      </c>
      <c r="P4655" s="19">
        <f t="shared" si="1087"/>
        <v>21</v>
      </c>
      <c r="Q4655" s="19">
        <f t="shared" si="1087"/>
        <v>55</v>
      </c>
      <c r="R4655" s="19">
        <f t="shared" si="1087"/>
        <v>0</v>
      </c>
      <c r="S4655" s="19">
        <f t="shared" si="1087"/>
        <v>0</v>
      </c>
      <c r="T4655" s="19">
        <f t="shared" si="1087"/>
        <v>0</v>
      </c>
      <c r="U4655" s="19">
        <f t="shared" si="1087"/>
        <v>1078</v>
      </c>
    </row>
    <row r="4658" spans="1:21" ht="96">
      <c r="A4658" s="8" t="s">
        <v>2</v>
      </c>
      <c r="B4658" s="8" t="s">
        <v>3</v>
      </c>
      <c r="C4658" s="8" t="s">
        <v>4</v>
      </c>
      <c r="D4658" s="9" t="str">
        <f>D5</f>
        <v>ANGGREK</v>
      </c>
      <c r="E4658" s="9" t="str">
        <f>E5</f>
        <v>BOUGENVIL</v>
      </c>
      <c r="F4658" s="9" t="str">
        <f t="shared" ref="F4658:P4658" si="1088">F5</f>
        <v>CAMELIA</v>
      </c>
      <c r="G4658" s="9" t="str">
        <f t="shared" si="1088"/>
        <v>DEWANDARU</v>
      </c>
      <c r="H4658" s="9" t="str">
        <f t="shared" si="1088"/>
        <v>EDELWEIS</v>
      </c>
      <c r="I4658" s="9" t="str">
        <f t="shared" si="1088"/>
        <v>FLAMBOYAN</v>
      </c>
      <c r="J4658" s="9" t="str">
        <f t="shared" si="1088"/>
        <v>GERANIUM</v>
      </c>
      <c r="K4658" s="9" t="str">
        <f t="shared" si="1088"/>
        <v>HELIKONIA</v>
      </c>
      <c r="L4658" s="9" t="str">
        <f t="shared" si="1088"/>
        <v>IVY</v>
      </c>
      <c r="M4658" s="9" t="str">
        <f t="shared" si="1088"/>
        <v>JASMIN</v>
      </c>
      <c r="N4658" s="9" t="str">
        <f t="shared" si="1088"/>
        <v>IGD</v>
      </c>
      <c r="O4658" s="9" t="str">
        <f t="shared" si="1088"/>
        <v>HCU</v>
      </c>
      <c r="P4658" s="9" t="str">
        <f t="shared" si="1088"/>
        <v>PENUNJANG</v>
      </c>
      <c r="Q4658" s="9" t="str">
        <f>Q5</f>
        <v>PELAYANAN</v>
      </c>
      <c r="R4658" s="9" t="str">
        <f>R5</f>
        <v>ADMIN</v>
      </c>
      <c r="S4658" s="9" t="str">
        <f>S5</f>
        <v>ASRAMA</v>
      </c>
      <c r="T4658" s="9" t="str">
        <f>T5</f>
        <v>MASJID</v>
      </c>
      <c r="U4658" s="9" t="str">
        <f>U5</f>
        <v>JUMLAH</v>
      </c>
    </row>
    <row r="4659" spans="1:21">
      <c r="A4659" s="10">
        <f>A4646+1</f>
        <v>16</v>
      </c>
      <c r="B4659" s="11" t="s">
        <v>23</v>
      </c>
      <c r="C4659" s="12" t="s">
        <v>24</v>
      </c>
      <c r="D4659" s="12"/>
      <c r="E4659" s="13"/>
      <c r="F4659" s="13"/>
      <c r="G4659" s="12">
        <v>25</v>
      </c>
      <c r="H4659" s="12">
        <v>16</v>
      </c>
      <c r="I4659" s="12">
        <v>28</v>
      </c>
      <c r="J4659" s="12">
        <v>29</v>
      </c>
      <c r="K4659" s="12">
        <v>32</v>
      </c>
      <c r="L4659" s="13">
        <v>7</v>
      </c>
      <c r="M4659" s="13"/>
      <c r="N4659" s="13"/>
      <c r="O4659" s="13">
        <v>14</v>
      </c>
      <c r="P4659" s="12">
        <v>11</v>
      </c>
      <c r="Q4659" s="12">
        <v>10</v>
      </c>
      <c r="R4659" s="12"/>
      <c r="S4659" s="12"/>
      <c r="T4659" s="12"/>
      <c r="U4659" s="12">
        <f t="shared" ref="U4659:U4667" si="1089">SUM(D4659:T4659)</f>
        <v>172</v>
      </c>
    </row>
    <row r="4660" spans="1:21">
      <c r="A4660" s="14"/>
      <c r="B4660" s="15">
        <f>B4647+1</f>
        <v>46372</v>
      </c>
      <c r="C4660" s="12" t="s">
        <v>25</v>
      </c>
      <c r="D4660" s="12"/>
      <c r="E4660" s="13"/>
      <c r="F4660" s="13"/>
      <c r="G4660" s="12">
        <v>23</v>
      </c>
      <c r="H4660" s="12">
        <v>19</v>
      </c>
      <c r="I4660" s="12">
        <v>29</v>
      </c>
      <c r="J4660" s="12">
        <v>30</v>
      </c>
      <c r="K4660" s="12">
        <v>31</v>
      </c>
      <c r="L4660" s="13">
        <v>8</v>
      </c>
      <c r="M4660" s="13"/>
      <c r="N4660" s="13"/>
      <c r="O4660" s="13">
        <v>4</v>
      </c>
      <c r="P4660" s="12"/>
      <c r="Q4660" s="12">
        <v>9</v>
      </c>
      <c r="R4660" s="12"/>
      <c r="S4660" s="12"/>
      <c r="T4660" s="12"/>
      <c r="U4660" s="12">
        <f t="shared" si="1089"/>
        <v>153</v>
      </c>
    </row>
    <row r="4661" spans="1:21">
      <c r="A4661" s="14"/>
      <c r="B4661" s="14"/>
      <c r="C4661" s="12" t="s">
        <v>26</v>
      </c>
      <c r="D4661" s="12"/>
      <c r="E4661" s="13"/>
      <c r="F4661" s="13"/>
      <c r="G4661" s="12">
        <v>10</v>
      </c>
      <c r="H4661" s="12">
        <v>9</v>
      </c>
      <c r="I4661" s="12">
        <v>9</v>
      </c>
      <c r="J4661" s="12">
        <v>10</v>
      </c>
      <c r="K4661" s="12">
        <v>12</v>
      </c>
      <c r="L4661" s="13">
        <v>4</v>
      </c>
      <c r="M4661" s="13"/>
      <c r="N4661" s="13"/>
      <c r="O4661" s="13">
        <v>3</v>
      </c>
      <c r="P4661" s="12"/>
      <c r="Q4661" s="12">
        <v>16</v>
      </c>
      <c r="R4661" s="12"/>
      <c r="S4661" s="12"/>
      <c r="T4661" s="12"/>
      <c r="U4661" s="12">
        <f t="shared" si="1089"/>
        <v>73</v>
      </c>
    </row>
    <row r="4662" spans="1:21">
      <c r="A4662" s="14"/>
      <c r="B4662" s="14"/>
      <c r="C4662" s="12" t="s">
        <v>27</v>
      </c>
      <c r="D4662" s="12">
        <v>5</v>
      </c>
      <c r="E4662" s="25">
        <v>11</v>
      </c>
      <c r="F4662" s="25">
        <v>7</v>
      </c>
      <c r="G4662" s="12">
        <v>27</v>
      </c>
      <c r="H4662" s="12">
        <v>27</v>
      </c>
      <c r="I4662" s="12">
        <v>32</v>
      </c>
      <c r="J4662" s="12">
        <v>29</v>
      </c>
      <c r="K4662" s="12">
        <v>32</v>
      </c>
      <c r="L4662" s="13">
        <v>1</v>
      </c>
      <c r="M4662" s="13"/>
      <c r="N4662" s="13">
        <v>16</v>
      </c>
      <c r="O4662" s="13">
        <v>6</v>
      </c>
      <c r="P4662" s="12">
        <v>4</v>
      </c>
      <c r="Q4662" s="12">
        <v>9</v>
      </c>
      <c r="R4662" s="12"/>
      <c r="S4662" s="12"/>
      <c r="T4662" s="12"/>
      <c r="U4662" s="12">
        <f t="shared" si="1089"/>
        <v>206</v>
      </c>
    </row>
    <row r="4663" spans="1:21">
      <c r="A4663" s="14"/>
      <c r="B4663" s="14"/>
      <c r="C4663" s="12" t="s">
        <v>28</v>
      </c>
      <c r="D4663" s="12">
        <v>3</v>
      </c>
      <c r="E4663" s="25">
        <v>12</v>
      </c>
      <c r="F4663" s="25">
        <v>10</v>
      </c>
      <c r="G4663" s="12">
        <v>34</v>
      </c>
      <c r="H4663" s="12">
        <v>29</v>
      </c>
      <c r="I4663" s="12">
        <v>34</v>
      </c>
      <c r="J4663" s="12">
        <v>31</v>
      </c>
      <c r="K4663" s="12">
        <v>28</v>
      </c>
      <c r="L4663" s="13">
        <v>14</v>
      </c>
      <c r="M4663" s="13"/>
      <c r="N4663" s="13">
        <v>11</v>
      </c>
      <c r="O4663" s="13">
        <v>5</v>
      </c>
      <c r="P4663" s="12">
        <v>3</v>
      </c>
      <c r="Q4663" s="12">
        <v>9</v>
      </c>
      <c r="R4663" s="12"/>
      <c r="S4663" s="12"/>
      <c r="T4663" s="12"/>
      <c r="U4663" s="12">
        <f t="shared" si="1089"/>
        <v>223</v>
      </c>
    </row>
    <row r="4664" spans="1:21">
      <c r="A4664" s="14"/>
      <c r="B4664" s="14"/>
      <c r="C4664" s="12" t="s">
        <v>35</v>
      </c>
      <c r="D4664" s="12">
        <v>2</v>
      </c>
      <c r="E4664" s="25">
        <v>10</v>
      </c>
      <c r="F4664" s="25">
        <v>9</v>
      </c>
      <c r="G4664" s="12">
        <v>32</v>
      </c>
      <c r="H4664" s="12">
        <v>32</v>
      </c>
      <c r="I4664" s="12">
        <v>26</v>
      </c>
      <c r="J4664" s="12">
        <v>32</v>
      </c>
      <c r="K4664" s="12">
        <v>31</v>
      </c>
      <c r="L4664" s="13">
        <v>6</v>
      </c>
      <c r="M4664" s="13"/>
      <c r="N4664" s="13">
        <v>5</v>
      </c>
      <c r="O4664" s="13">
        <v>4</v>
      </c>
      <c r="P4664" s="12">
        <v>3</v>
      </c>
      <c r="Q4664" s="12">
        <v>11</v>
      </c>
      <c r="R4664" s="12"/>
      <c r="S4664" s="12"/>
      <c r="T4664" s="12"/>
      <c r="U4664" s="12">
        <f t="shared" si="1089"/>
        <v>203</v>
      </c>
    </row>
    <row r="4665" spans="1:21">
      <c r="A4665" s="14"/>
      <c r="B4665" s="14"/>
      <c r="C4665" s="12" t="s">
        <v>36</v>
      </c>
      <c r="D4665" s="12">
        <v>4</v>
      </c>
      <c r="E4665" s="25">
        <v>9</v>
      </c>
      <c r="F4665" s="25">
        <v>7</v>
      </c>
      <c r="G4665" s="12"/>
      <c r="H4665" s="12"/>
      <c r="I4665" s="12"/>
      <c r="J4665" s="12"/>
      <c r="K4665" s="12"/>
      <c r="L4665" s="13"/>
      <c r="M4665" s="13"/>
      <c r="N4665" s="13">
        <v>17</v>
      </c>
      <c r="O4665" s="13">
        <v>3</v>
      </c>
      <c r="P4665" s="12"/>
      <c r="Q4665" s="12"/>
      <c r="R4665" s="12"/>
      <c r="S4665" s="12"/>
      <c r="T4665" s="12"/>
      <c r="U4665" s="12">
        <f t="shared" si="1089"/>
        <v>40</v>
      </c>
    </row>
    <row r="4666" spans="1:21">
      <c r="A4666" s="14"/>
      <c r="B4666" s="14"/>
      <c r="C4666" s="12" t="s">
        <v>31</v>
      </c>
      <c r="D4666" s="12">
        <v>2</v>
      </c>
      <c r="E4666" s="25">
        <v>12</v>
      </c>
      <c r="F4666" s="25">
        <v>5</v>
      </c>
      <c r="G4666" s="12"/>
      <c r="H4666" s="12"/>
      <c r="I4666" s="12"/>
      <c r="J4666" s="12"/>
      <c r="K4666" s="12"/>
      <c r="L4666" s="13"/>
      <c r="M4666" s="13"/>
      <c r="N4666" s="13">
        <v>3</v>
      </c>
      <c r="O4666" s="13">
        <v>1</v>
      </c>
      <c r="P4666" s="12"/>
      <c r="Q4666" s="12">
        <v>2</v>
      </c>
      <c r="R4666" s="12"/>
      <c r="S4666" s="12"/>
      <c r="T4666" s="12"/>
      <c r="U4666" s="12">
        <f t="shared" si="1089"/>
        <v>25</v>
      </c>
    </row>
    <row r="4667" spans="1:21">
      <c r="A4667" s="16"/>
      <c r="B4667" s="16"/>
      <c r="C4667" s="12" t="s">
        <v>32</v>
      </c>
      <c r="D4667" s="12"/>
      <c r="E4667" s="13">
        <v>1</v>
      </c>
      <c r="F4667" s="13"/>
      <c r="G4667" s="12">
        <v>15</v>
      </c>
      <c r="H4667" s="12">
        <v>22</v>
      </c>
      <c r="I4667" s="12">
        <v>8</v>
      </c>
      <c r="J4667" s="12">
        <v>7</v>
      </c>
      <c r="K4667" s="12">
        <v>10</v>
      </c>
      <c r="L4667" s="13">
        <v>8</v>
      </c>
      <c r="M4667" s="13"/>
      <c r="N4667" s="13">
        <v>25</v>
      </c>
      <c r="O4667" s="13">
        <v>5</v>
      </c>
      <c r="P4667" s="12"/>
      <c r="Q4667" s="12"/>
      <c r="R4667" s="12"/>
      <c r="S4667" s="12"/>
      <c r="T4667" s="12"/>
      <c r="U4667" s="12">
        <f t="shared" si="1089"/>
        <v>101</v>
      </c>
    </row>
    <row r="4668" spans="1:21">
      <c r="A4668" s="17"/>
      <c r="B4668" s="18"/>
      <c r="C4668" s="19" t="s">
        <v>33</v>
      </c>
      <c r="D4668" s="19">
        <f>SUM(D4659:D4667)</f>
        <v>16</v>
      </c>
      <c r="E4668" s="19">
        <f>SUM(E4659:E4667)</f>
        <v>55</v>
      </c>
      <c r="F4668" s="19">
        <f t="shared" ref="F4668:U4668" si="1090">SUM(F4659:F4667)</f>
        <v>38</v>
      </c>
      <c r="G4668" s="19">
        <f t="shared" si="1090"/>
        <v>166</v>
      </c>
      <c r="H4668" s="19">
        <f t="shared" si="1090"/>
        <v>154</v>
      </c>
      <c r="I4668" s="19">
        <f t="shared" si="1090"/>
        <v>166</v>
      </c>
      <c r="J4668" s="19">
        <f t="shared" si="1090"/>
        <v>168</v>
      </c>
      <c r="K4668" s="19">
        <f t="shared" si="1090"/>
        <v>176</v>
      </c>
      <c r="L4668" s="19">
        <f t="shared" si="1090"/>
        <v>48</v>
      </c>
      <c r="M4668" s="19">
        <f t="shared" si="1090"/>
        <v>0</v>
      </c>
      <c r="N4668" s="19">
        <f t="shared" si="1090"/>
        <v>77</v>
      </c>
      <c r="O4668" s="19">
        <f t="shared" si="1090"/>
        <v>45</v>
      </c>
      <c r="P4668" s="19">
        <f t="shared" si="1090"/>
        <v>21</v>
      </c>
      <c r="Q4668" s="19">
        <f t="shared" si="1090"/>
        <v>66</v>
      </c>
      <c r="R4668" s="19">
        <f t="shared" si="1090"/>
        <v>0</v>
      </c>
      <c r="S4668" s="19">
        <f t="shared" si="1090"/>
        <v>0</v>
      </c>
      <c r="T4668" s="19">
        <f t="shared" si="1090"/>
        <v>0</v>
      </c>
      <c r="U4668" s="19">
        <f t="shared" si="1090"/>
        <v>1196</v>
      </c>
    </row>
    <row r="4671" spans="1:21" ht="96">
      <c r="A4671" s="8" t="s">
        <v>2</v>
      </c>
      <c r="B4671" s="8" t="s">
        <v>3</v>
      </c>
      <c r="C4671" s="8" t="s">
        <v>4</v>
      </c>
      <c r="D4671" s="9" t="str">
        <f>D5</f>
        <v>ANGGREK</v>
      </c>
      <c r="E4671" s="9" t="str">
        <f>E5</f>
        <v>BOUGENVIL</v>
      </c>
      <c r="F4671" s="9" t="str">
        <f t="shared" ref="F4671:P4671" si="1091">F5</f>
        <v>CAMELIA</v>
      </c>
      <c r="G4671" s="9" t="str">
        <f t="shared" si="1091"/>
        <v>DEWANDARU</v>
      </c>
      <c r="H4671" s="9" t="str">
        <f t="shared" si="1091"/>
        <v>EDELWEIS</v>
      </c>
      <c r="I4671" s="9" t="str">
        <f t="shared" si="1091"/>
        <v>FLAMBOYAN</v>
      </c>
      <c r="J4671" s="9" t="str">
        <f t="shared" si="1091"/>
        <v>GERANIUM</v>
      </c>
      <c r="K4671" s="9" t="str">
        <f t="shared" si="1091"/>
        <v>HELIKONIA</v>
      </c>
      <c r="L4671" s="9" t="str">
        <f t="shared" si="1091"/>
        <v>IVY</v>
      </c>
      <c r="M4671" s="9" t="str">
        <f t="shared" si="1091"/>
        <v>JASMIN</v>
      </c>
      <c r="N4671" s="9" t="str">
        <f t="shared" si="1091"/>
        <v>IGD</v>
      </c>
      <c r="O4671" s="9" t="str">
        <f t="shared" si="1091"/>
        <v>HCU</v>
      </c>
      <c r="P4671" s="9" t="str">
        <f t="shared" si="1091"/>
        <v>PENUNJANG</v>
      </c>
      <c r="Q4671" s="9" t="str">
        <f>Q5</f>
        <v>PELAYANAN</v>
      </c>
      <c r="R4671" s="9" t="str">
        <f>R5</f>
        <v>ADMIN</v>
      </c>
      <c r="S4671" s="9" t="str">
        <f>S5</f>
        <v>ASRAMA</v>
      </c>
      <c r="T4671" s="9" t="str">
        <f>T5</f>
        <v>MASJID</v>
      </c>
      <c r="U4671" s="9" t="str">
        <f>U5</f>
        <v>JUMLAH</v>
      </c>
    </row>
    <row r="4672" spans="1:21">
      <c r="A4672" s="10">
        <f>A4659+1</f>
        <v>17</v>
      </c>
      <c r="B4672" s="11" t="s">
        <v>40</v>
      </c>
      <c r="C4672" s="12" t="s">
        <v>24</v>
      </c>
      <c r="D4672" s="12"/>
      <c r="E4672" s="12"/>
      <c r="F4672" s="12"/>
      <c r="G4672" s="12">
        <v>20</v>
      </c>
      <c r="H4672" s="12">
        <v>15</v>
      </c>
      <c r="I4672" s="12">
        <v>29</v>
      </c>
      <c r="J4672" s="13">
        <v>28</v>
      </c>
      <c r="K4672" s="13">
        <v>31</v>
      </c>
      <c r="L4672" s="13">
        <v>10</v>
      </c>
      <c r="M4672" s="13"/>
      <c r="N4672" s="12"/>
      <c r="O4672" s="12">
        <v>14</v>
      </c>
      <c r="P4672" s="12">
        <v>12</v>
      </c>
      <c r="Q4672" s="12">
        <v>16</v>
      </c>
      <c r="R4672" s="12"/>
      <c r="S4672" s="12"/>
      <c r="T4672" s="12"/>
      <c r="U4672" s="12">
        <f t="shared" ref="U4672:U4680" si="1092">SUM(D4672:T4672)</f>
        <v>175</v>
      </c>
    </row>
    <row r="4673" spans="1:21">
      <c r="A4673" s="14"/>
      <c r="B4673" s="15">
        <f>B4660+1</f>
        <v>46373</v>
      </c>
      <c r="C4673" s="12" t="s">
        <v>25</v>
      </c>
      <c r="D4673" s="12"/>
      <c r="E4673" s="12"/>
      <c r="F4673" s="12"/>
      <c r="G4673" s="12">
        <v>24</v>
      </c>
      <c r="H4673" s="12">
        <v>17</v>
      </c>
      <c r="I4673" s="12">
        <v>28</v>
      </c>
      <c r="J4673" s="13">
        <v>29</v>
      </c>
      <c r="K4673" s="13">
        <v>30</v>
      </c>
      <c r="L4673" s="13">
        <v>10</v>
      </c>
      <c r="M4673" s="13"/>
      <c r="N4673" s="12"/>
      <c r="O4673" s="12">
        <v>3</v>
      </c>
      <c r="P4673" s="12">
        <v>3</v>
      </c>
      <c r="Q4673" s="12">
        <v>4</v>
      </c>
      <c r="R4673" s="12"/>
      <c r="S4673" s="12"/>
      <c r="T4673" s="12"/>
      <c r="U4673" s="12">
        <f t="shared" si="1092"/>
        <v>148</v>
      </c>
    </row>
    <row r="4674" spans="1:21">
      <c r="A4674" s="14"/>
      <c r="B4674" s="14"/>
      <c r="C4674" s="12" t="s">
        <v>26</v>
      </c>
      <c r="D4674" s="12"/>
      <c r="E4674" s="12"/>
      <c r="F4674" s="12"/>
      <c r="G4674" s="12">
        <v>9</v>
      </c>
      <c r="H4674" s="12">
        <v>6</v>
      </c>
      <c r="I4674" s="12">
        <v>9</v>
      </c>
      <c r="J4674" s="13">
        <v>9</v>
      </c>
      <c r="K4674" s="13">
        <v>9</v>
      </c>
      <c r="L4674" s="13">
        <v>14</v>
      </c>
      <c r="M4674" s="13"/>
      <c r="N4674" s="12"/>
      <c r="O4674" s="12">
        <v>4</v>
      </c>
      <c r="P4674" s="12"/>
      <c r="Q4674" s="12">
        <v>15</v>
      </c>
      <c r="R4674" s="12"/>
      <c r="S4674" s="12"/>
      <c r="T4674" s="12"/>
      <c r="U4674" s="12">
        <f t="shared" si="1092"/>
        <v>75</v>
      </c>
    </row>
    <row r="4675" spans="1:21">
      <c r="A4675" s="14"/>
      <c r="B4675" s="14"/>
      <c r="C4675" s="12" t="s">
        <v>27</v>
      </c>
      <c r="D4675" s="12">
        <v>4</v>
      </c>
      <c r="E4675" s="12">
        <v>13</v>
      </c>
      <c r="F4675" s="12">
        <v>12</v>
      </c>
      <c r="G4675" s="12">
        <v>34</v>
      </c>
      <c r="H4675" s="12">
        <v>29</v>
      </c>
      <c r="I4675" s="12">
        <v>28</v>
      </c>
      <c r="J4675" s="13">
        <v>29</v>
      </c>
      <c r="K4675" s="13">
        <v>29</v>
      </c>
      <c r="L4675" s="13">
        <v>16</v>
      </c>
      <c r="M4675" s="13"/>
      <c r="N4675" s="12">
        <v>6</v>
      </c>
      <c r="O4675" s="12">
        <v>6</v>
      </c>
      <c r="P4675" s="12">
        <v>4</v>
      </c>
      <c r="Q4675" s="12">
        <v>18</v>
      </c>
      <c r="R4675" s="12"/>
      <c r="S4675" s="12">
        <v>7</v>
      </c>
      <c r="T4675" s="12"/>
      <c r="U4675" s="12">
        <f t="shared" si="1092"/>
        <v>235</v>
      </c>
    </row>
    <row r="4676" spans="1:21">
      <c r="A4676" s="14"/>
      <c r="B4676" s="14"/>
      <c r="C4676" s="12" t="s">
        <v>28</v>
      </c>
      <c r="D4676" s="12">
        <v>3</v>
      </c>
      <c r="E4676" s="12">
        <v>6</v>
      </c>
      <c r="F4676" s="12">
        <v>8</v>
      </c>
      <c r="G4676" s="12">
        <v>32</v>
      </c>
      <c r="H4676" s="12">
        <v>26</v>
      </c>
      <c r="I4676" s="12">
        <v>33</v>
      </c>
      <c r="J4676" s="13">
        <v>28</v>
      </c>
      <c r="K4676" s="13">
        <v>35</v>
      </c>
      <c r="L4676" s="13">
        <v>12</v>
      </c>
      <c r="M4676" s="13"/>
      <c r="N4676" s="12">
        <v>11</v>
      </c>
      <c r="O4676" s="12">
        <v>5</v>
      </c>
      <c r="P4676" s="12">
        <v>3</v>
      </c>
      <c r="Q4676" s="12">
        <v>4</v>
      </c>
      <c r="R4676" s="12"/>
      <c r="S4676" s="12">
        <v>4</v>
      </c>
      <c r="T4676" s="12"/>
      <c r="U4676" s="12">
        <f t="shared" si="1092"/>
        <v>210</v>
      </c>
    </row>
    <row r="4677" spans="1:21">
      <c r="A4677" s="14"/>
      <c r="B4677" s="14"/>
      <c r="C4677" s="12" t="s">
        <v>35</v>
      </c>
      <c r="D4677" s="12">
        <v>2</v>
      </c>
      <c r="E4677" s="12">
        <v>16</v>
      </c>
      <c r="F4677" s="12">
        <v>17</v>
      </c>
      <c r="G4677" s="12">
        <v>33</v>
      </c>
      <c r="H4677" s="12">
        <v>27</v>
      </c>
      <c r="I4677" s="12">
        <v>24</v>
      </c>
      <c r="J4677" s="13">
        <v>26</v>
      </c>
      <c r="K4677" s="13">
        <v>36</v>
      </c>
      <c r="L4677" s="13">
        <v>4</v>
      </c>
      <c r="M4677" s="13"/>
      <c r="N4677" s="12">
        <v>4</v>
      </c>
      <c r="O4677" s="12">
        <v>3</v>
      </c>
      <c r="P4677" s="12">
        <v>3</v>
      </c>
      <c r="Q4677" s="12">
        <v>20</v>
      </c>
      <c r="R4677" s="12"/>
      <c r="S4677" s="12">
        <v>8</v>
      </c>
      <c r="T4677" s="12"/>
      <c r="U4677" s="12">
        <f t="shared" si="1092"/>
        <v>223</v>
      </c>
    </row>
    <row r="4678" spans="1:21">
      <c r="A4678" s="14"/>
      <c r="B4678" s="14"/>
      <c r="C4678" s="12" t="s">
        <v>36</v>
      </c>
      <c r="D4678" s="12">
        <v>5</v>
      </c>
      <c r="E4678" s="12">
        <v>17</v>
      </c>
      <c r="F4678" s="12">
        <v>12</v>
      </c>
      <c r="G4678" s="12"/>
      <c r="H4678" s="12"/>
      <c r="I4678" s="12"/>
      <c r="J4678" s="13"/>
      <c r="K4678" s="13"/>
      <c r="L4678" s="13"/>
      <c r="M4678" s="13"/>
      <c r="N4678" s="12"/>
      <c r="O4678" s="12">
        <v>3</v>
      </c>
      <c r="P4678" s="12"/>
      <c r="Q4678" s="12">
        <v>3</v>
      </c>
      <c r="R4678" s="12"/>
      <c r="S4678" s="12"/>
      <c r="T4678" s="12"/>
      <c r="U4678" s="12">
        <f t="shared" si="1092"/>
        <v>40</v>
      </c>
    </row>
    <row r="4679" spans="1:21">
      <c r="A4679" s="14"/>
      <c r="B4679" s="14"/>
      <c r="C4679" s="12" t="s">
        <v>31</v>
      </c>
      <c r="D4679" s="12">
        <v>6</v>
      </c>
      <c r="E4679" s="12">
        <v>14</v>
      </c>
      <c r="F4679" s="12">
        <v>9</v>
      </c>
      <c r="G4679" s="12"/>
      <c r="H4679" s="12"/>
      <c r="I4679" s="12"/>
      <c r="J4679" s="13"/>
      <c r="K4679" s="13"/>
      <c r="L4679" s="13"/>
      <c r="M4679" s="13"/>
      <c r="N4679" s="12">
        <v>2</v>
      </c>
      <c r="O4679" s="12">
        <v>1</v>
      </c>
      <c r="P4679" s="12"/>
      <c r="Q4679" s="12">
        <v>6</v>
      </c>
      <c r="R4679" s="12"/>
      <c r="S4679" s="12"/>
      <c r="T4679" s="12"/>
      <c r="U4679" s="12">
        <f t="shared" si="1092"/>
        <v>38</v>
      </c>
    </row>
    <row r="4680" spans="1:21">
      <c r="A4680" s="16"/>
      <c r="B4680" s="16"/>
      <c r="C4680" s="12" t="s">
        <v>32</v>
      </c>
      <c r="D4680" s="12"/>
      <c r="E4680" s="12"/>
      <c r="F4680" s="12">
        <v>1</v>
      </c>
      <c r="G4680" s="12">
        <v>4</v>
      </c>
      <c r="H4680" s="12">
        <v>19</v>
      </c>
      <c r="I4680" s="12">
        <v>2</v>
      </c>
      <c r="J4680" s="13">
        <v>5</v>
      </c>
      <c r="K4680" s="13">
        <v>14</v>
      </c>
      <c r="L4680" s="13">
        <v>2</v>
      </c>
      <c r="M4680" s="13"/>
      <c r="N4680" s="12">
        <v>18</v>
      </c>
      <c r="O4680" s="12">
        <v>5</v>
      </c>
      <c r="P4680" s="12"/>
      <c r="Q4680" s="12"/>
      <c r="R4680" s="12"/>
      <c r="S4680" s="12"/>
      <c r="T4680" s="12"/>
      <c r="U4680" s="12">
        <f t="shared" si="1092"/>
        <v>70</v>
      </c>
    </row>
    <row r="4681" spans="1:21">
      <c r="A4681" s="17"/>
      <c r="B4681" s="18"/>
      <c r="C4681" s="19" t="s">
        <v>33</v>
      </c>
      <c r="D4681" s="19">
        <f>SUM(D4672:D4680)</f>
        <v>20</v>
      </c>
      <c r="E4681" s="19">
        <f>SUM(E4672:E4680)</f>
        <v>66</v>
      </c>
      <c r="F4681" s="19">
        <f t="shared" ref="F4681:U4681" si="1093">SUM(F4672:F4680)</f>
        <v>59</v>
      </c>
      <c r="G4681" s="19">
        <f t="shared" si="1093"/>
        <v>156</v>
      </c>
      <c r="H4681" s="19">
        <f t="shared" si="1093"/>
        <v>139</v>
      </c>
      <c r="I4681" s="19">
        <f t="shared" si="1093"/>
        <v>153</v>
      </c>
      <c r="J4681" s="19">
        <f t="shared" si="1093"/>
        <v>154</v>
      </c>
      <c r="K4681" s="19">
        <f t="shared" si="1093"/>
        <v>184</v>
      </c>
      <c r="L4681" s="19">
        <f t="shared" si="1093"/>
        <v>68</v>
      </c>
      <c r="M4681" s="19">
        <f t="shared" si="1093"/>
        <v>0</v>
      </c>
      <c r="N4681" s="19">
        <f t="shared" si="1093"/>
        <v>41</v>
      </c>
      <c r="O4681" s="19">
        <f t="shared" si="1093"/>
        <v>44</v>
      </c>
      <c r="P4681" s="19">
        <f t="shared" si="1093"/>
        <v>25</v>
      </c>
      <c r="Q4681" s="19">
        <f t="shared" si="1093"/>
        <v>86</v>
      </c>
      <c r="R4681" s="19">
        <f t="shared" si="1093"/>
        <v>0</v>
      </c>
      <c r="S4681" s="19">
        <f t="shared" si="1093"/>
        <v>19</v>
      </c>
      <c r="T4681" s="19">
        <f t="shared" si="1093"/>
        <v>0</v>
      </c>
      <c r="U4681" s="19">
        <f t="shared" si="1093"/>
        <v>1214</v>
      </c>
    </row>
    <row r="4684" spans="1:21" ht="96">
      <c r="A4684" s="8" t="s">
        <v>2</v>
      </c>
      <c r="B4684" s="8" t="s">
        <v>3</v>
      </c>
      <c r="C4684" s="8" t="s">
        <v>4</v>
      </c>
      <c r="D4684" s="9" t="str">
        <f>D5</f>
        <v>ANGGREK</v>
      </c>
      <c r="E4684" s="9" t="str">
        <f>E5</f>
        <v>BOUGENVIL</v>
      </c>
      <c r="F4684" s="9" t="str">
        <f t="shared" ref="F4684:P4684" si="1094">F5</f>
        <v>CAMELIA</v>
      </c>
      <c r="G4684" s="9" t="str">
        <f t="shared" si="1094"/>
        <v>DEWANDARU</v>
      </c>
      <c r="H4684" s="9" t="str">
        <f t="shared" si="1094"/>
        <v>EDELWEIS</v>
      </c>
      <c r="I4684" s="9" t="str">
        <f t="shared" si="1094"/>
        <v>FLAMBOYAN</v>
      </c>
      <c r="J4684" s="9" t="str">
        <f t="shared" si="1094"/>
        <v>GERANIUM</v>
      </c>
      <c r="K4684" s="9" t="str">
        <f t="shared" si="1094"/>
        <v>HELIKONIA</v>
      </c>
      <c r="L4684" s="9" t="str">
        <f t="shared" si="1094"/>
        <v>IVY</v>
      </c>
      <c r="M4684" s="9" t="str">
        <f t="shared" si="1094"/>
        <v>JASMIN</v>
      </c>
      <c r="N4684" s="9" t="str">
        <f t="shared" si="1094"/>
        <v>IGD</v>
      </c>
      <c r="O4684" s="9" t="str">
        <f t="shared" si="1094"/>
        <v>HCU</v>
      </c>
      <c r="P4684" s="9" t="str">
        <f t="shared" si="1094"/>
        <v>PENUNJANG</v>
      </c>
      <c r="Q4684" s="9" t="str">
        <f>Q5</f>
        <v>PELAYANAN</v>
      </c>
      <c r="R4684" s="9" t="str">
        <f>R5</f>
        <v>ADMIN</v>
      </c>
      <c r="S4684" s="9" t="str">
        <f>S5</f>
        <v>ASRAMA</v>
      </c>
      <c r="T4684" s="9" t="str">
        <f>T5</f>
        <v>MASJID</v>
      </c>
      <c r="U4684" s="9" t="str">
        <f>U5</f>
        <v>JUMLAH</v>
      </c>
    </row>
    <row r="4685" spans="1:21">
      <c r="A4685" s="10">
        <f>A4672+1</f>
        <v>18</v>
      </c>
      <c r="B4685" s="11" t="s">
        <v>41</v>
      </c>
      <c r="C4685" s="12" t="s">
        <v>24</v>
      </c>
      <c r="D4685" s="12"/>
      <c r="E4685" s="12"/>
      <c r="F4685" s="12"/>
      <c r="G4685" s="12">
        <v>24</v>
      </c>
      <c r="H4685" s="12">
        <v>18</v>
      </c>
      <c r="I4685" s="12">
        <v>28</v>
      </c>
      <c r="J4685" s="12">
        <v>28</v>
      </c>
      <c r="K4685" s="12">
        <v>30</v>
      </c>
      <c r="L4685" s="13">
        <v>12</v>
      </c>
      <c r="M4685" s="13"/>
      <c r="N4685" s="13"/>
      <c r="O4685" s="13">
        <v>15</v>
      </c>
      <c r="P4685" s="12">
        <v>6</v>
      </c>
      <c r="Q4685" s="12">
        <v>17</v>
      </c>
      <c r="R4685" s="12"/>
      <c r="S4685" s="12"/>
      <c r="T4685" s="12"/>
      <c r="U4685" s="12">
        <f t="shared" ref="U4685:U4693" si="1095">SUM(D4685:T4685)</f>
        <v>178</v>
      </c>
    </row>
    <row r="4686" spans="1:21">
      <c r="A4686" s="14"/>
      <c r="B4686" s="15">
        <f>B4673+1</f>
        <v>46374</v>
      </c>
      <c r="C4686" s="12" t="s">
        <v>25</v>
      </c>
      <c r="D4686" s="12"/>
      <c r="E4686" s="12"/>
      <c r="F4686" s="12"/>
      <c r="G4686" s="12">
        <v>24</v>
      </c>
      <c r="H4686" s="12">
        <v>19</v>
      </c>
      <c r="I4686" s="12">
        <v>29</v>
      </c>
      <c r="J4686" s="12">
        <v>29</v>
      </c>
      <c r="K4686" s="12">
        <v>31</v>
      </c>
      <c r="L4686" s="13">
        <v>15</v>
      </c>
      <c r="M4686" s="13"/>
      <c r="N4686" s="13"/>
      <c r="O4686" s="13">
        <v>2</v>
      </c>
      <c r="P4686" s="12"/>
      <c r="Q4686" s="12">
        <v>7</v>
      </c>
      <c r="R4686" s="12"/>
      <c r="S4686" s="12"/>
      <c r="T4686" s="12"/>
      <c r="U4686" s="12">
        <f t="shared" si="1095"/>
        <v>156</v>
      </c>
    </row>
    <row r="4687" spans="1:21">
      <c r="A4687" s="14"/>
      <c r="B4687" s="14"/>
      <c r="C4687" s="12" t="s">
        <v>26</v>
      </c>
      <c r="D4687" s="12">
        <v>1</v>
      </c>
      <c r="E4687" s="12"/>
      <c r="F4687" s="12"/>
      <c r="G4687" s="12">
        <v>9</v>
      </c>
      <c r="H4687" s="12">
        <v>6</v>
      </c>
      <c r="I4687" s="12">
        <v>7</v>
      </c>
      <c r="J4687" s="12">
        <v>6</v>
      </c>
      <c r="K4687" s="12">
        <v>12</v>
      </c>
      <c r="L4687" s="13">
        <v>9</v>
      </c>
      <c r="M4687" s="13"/>
      <c r="N4687" s="13"/>
      <c r="O4687" s="13">
        <v>4</v>
      </c>
      <c r="P4687" s="12"/>
      <c r="Q4687" s="12">
        <v>8</v>
      </c>
      <c r="R4687" s="12"/>
      <c r="S4687" s="12"/>
      <c r="T4687" s="12"/>
      <c r="U4687" s="12">
        <f t="shared" si="1095"/>
        <v>62</v>
      </c>
    </row>
    <row r="4688" spans="1:21">
      <c r="A4688" s="14"/>
      <c r="B4688" s="14"/>
      <c r="C4688" s="12" t="s">
        <v>27</v>
      </c>
      <c r="D4688" s="12">
        <v>2</v>
      </c>
      <c r="E4688" s="12">
        <v>6</v>
      </c>
      <c r="F4688" s="12">
        <v>6</v>
      </c>
      <c r="G4688" s="12">
        <v>26</v>
      </c>
      <c r="H4688" s="12">
        <v>29</v>
      </c>
      <c r="I4688" s="12"/>
      <c r="J4688" s="12">
        <v>29</v>
      </c>
      <c r="K4688" s="12">
        <v>29</v>
      </c>
      <c r="L4688" s="13">
        <v>17</v>
      </c>
      <c r="M4688" s="13"/>
      <c r="N4688" s="13">
        <v>6</v>
      </c>
      <c r="O4688" s="13">
        <v>5</v>
      </c>
      <c r="P4688" s="12">
        <v>3</v>
      </c>
      <c r="Q4688" s="12">
        <v>13</v>
      </c>
      <c r="R4688" s="12"/>
      <c r="S4688" s="12"/>
      <c r="T4688" s="12"/>
      <c r="U4688" s="12">
        <f t="shared" si="1095"/>
        <v>171</v>
      </c>
    </row>
    <row r="4689" spans="1:21">
      <c r="A4689" s="14"/>
      <c r="B4689" s="14"/>
      <c r="C4689" s="12" t="s">
        <v>28</v>
      </c>
      <c r="D4689" s="12">
        <v>3</v>
      </c>
      <c r="E4689" s="12">
        <v>6</v>
      </c>
      <c r="F4689" s="12">
        <v>9</v>
      </c>
      <c r="G4689" s="12">
        <v>32</v>
      </c>
      <c r="H4689" s="12">
        <v>26</v>
      </c>
      <c r="I4689" s="12"/>
      <c r="J4689" s="12">
        <v>25</v>
      </c>
      <c r="K4689" s="12">
        <v>34</v>
      </c>
      <c r="L4689" s="13">
        <v>15</v>
      </c>
      <c r="M4689" s="13"/>
      <c r="N4689" s="13">
        <v>8</v>
      </c>
      <c r="O4689" s="13">
        <v>6</v>
      </c>
      <c r="P4689" s="12">
        <v>4</v>
      </c>
      <c r="Q4689" s="12">
        <v>5</v>
      </c>
      <c r="R4689" s="12"/>
      <c r="S4689" s="12"/>
      <c r="T4689" s="12"/>
      <c r="U4689" s="12">
        <f t="shared" si="1095"/>
        <v>173</v>
      </c>
    </row>
    <row r="4690" spans="1:21">
      <c r="A4690" s="14"/>
      <c r="B4690" s="14"/>
      <c r="C4690" s="12" t="s">
        <v>35</v>
      </c>
      <c r="D4690" s="12">
        <v>4</v>
      </c>
      <c r="E4690" s="12">
        <v>13</v>
      </c>
      <c r="F4690" s="12">
        <v>7</v>
      </c>
      <c r="G4690" s="12">
        <v>33</v>
      </c>
      <c r="H4690" s="12">
        <v>24</v>
      </c>
      <c r="I4690" s="12"/>
      <c r="J4690" s="12">
        <v>33</v>
      </c>
      <c r="K4690" s="12">
        <v>32</v>
      </c>
      <c r="L4690" s="13">
        <v>16</v>
      </c>
      <c r="M4690" s="13"/>
      <c r="N4690" s="13">
        <v>3</v>
      </c>
      <c r="O4690" s="13">
        <v>4</v>
      </c>
      <c r="P4690" s="12"/>
      <c r="Q4690" s="12">
        <v>10</v>
      </c>
      <c r="R4690" s="12"/>
      <c r="S4690" s="12"/>
      <c r="T4690" s="12"/>
      <c r="U4690" s="12">
        <f t="shared" si="1095"/>
        <v>179</v>
      </c>
    </row>
    <row r="4691" spans="1:21">
      <c r="A4691" s="14"/>
      <c r="B4691" s="14"/>
      <c r="C4691" s="12" t="s">
        <v>36</v>
      </c>
      <c r="D4691" s="12">
        <v>2</v>
      </c>
      <c r="E4691" s="12">
        <v>4</v>
      </c>
      <c r="F4691" s="12">
        <v>5</v>
      </c>
      <c r="G4691" s="12"/>
      <c r="H4691" s="12"/>
      <c r="I4691" s="12"/>
      <c r="J4691" s="12"/>
      <c r="K4691" s="12"/>
      <c r="L4691" s="13"/>
      <c r="M4691" s="13"/>
      <c r="N4691" s="13"/>
      <c r="O4691" s="13">
        <v>3</v>
      </c>
      <c r="P4691" s="12"/>
      <c r="Q4691" s="12">
        <v>3</v>
      </c>
      <c r="R4691" s="12"/>
      <c r="S4691" s="12"/>
      <c r="T4691" s="12"/>
      <c r="U4691" s="12">
        <f t="shared" si="1095"/>
        <v>17</v>
      </c>
    </row>
    <row r="4692" spans="1:21">
      <c r="A4692" s="14"/>
      <c r="B4692" s="14"/>
      <c r="C4692" s="12" t="s">
        <v>31</v>
      </c>
      <c r="D4692" s="12"/>
      <c r="E4692" s="12">
        <v>5</v>
      </c>
      <c r="F4692" s="12">
        <v>6</v>
      </c>
      <c r="G4692" s="12"/>
      <c r="H4692" s="12"/>
      <c r="I4692" s="12"/>
      <c r="J4692" s="12"/>
      <c r="K4692" s="12"/>
      <c r="L4692" s="13"/>
      <c r="M4692" s="13"/>
      <c r="N4692" s="13">
        <v>2</v>
      </c>
      <c r="O4692" s="13"/>
      <c r="P4692" s="12"/>
      <c r="Q4692" s="12">
        <v>1</v>
      </c>
      <c r="R4692" s="12"/>
      <c r="S4692" s="12"/>
      <c r="T4692" s="12"/>
      <c r="U4692" s="12">
        <f t="shared" si="1095"/>
        <v>14</v>
      </c>
    </row>
    <row r="4693" spans="1:21">
      <c r="A4693" s="16"/>
      <c r="B4693" s="16"/>
      <c r="C4693" s="12" t="s">
        <v>32</v>
      </c>
      <c r="D4693" s="12"/>
      <c r="E4693" s="12">
        <v>1</v>
      </c>
      <c r="F4693" s="12">
        <v>1</v>
      </c>
      <c r="G4693" s="12">
        <v>15</v>
      </c>
      <c r="H4693" s="12">
        <v>16</v>
      </c>
      <c r="I4693" s="12">
        <v>8</v>
      </c>
      <c r="J4693" s="12">
        <v>7</v>
      </c>
      <c r="K4693" s="12">
        <v>11</v>
      </c>
      <c r="L4693" s="13">
        <v>4</v>
      </c>
      <c r="M4693" s="13"/>
      <c r="N4693" s="13"/>
      <c r="O4693" s="13">
        <v>5</v>
      </c>
      <c r="P4693" s="12"/>
      <c r="Q4693" s="12">
        <v>1</v>
      </c>
      <c r="R4693" s="12"/>
      <c r="S4693" s="12"/>
      <c r="T4693" s="12"/>
      <c r="U4693" s="12">
        <f t="shared" si="1095"/>
        <v>69</v>
      </c>
    </row>
    <row r="4694" spans="1:21">
      <c r="A4694" s="17"/>
      <c r="B4694" s="18"/>
      <c r="C4694" s="19" t="s">
        <v>33</v>
      </c>
      <c r="D4694" s="19">
        <f>SUM(D4685:D4693)</f>
        <v>12</v>
      </c>
      <c r="E4694" s="19">
        <f>SUM(E4685:E4693)</f>
        <v>35</v>
      </c>
      <c r="F4694" s="19">
        <f t="shared" ref="F4694:U4694" si="1096">SUM(F4685:F4693)</f>
        <v>34</v>
      </c>
      <c r="G4694" s="19">
        <f t="shared" si="1096"/>
        <v>163</v>
      </c>
      <c r="H4694" s="19">
        <f t="shared" si="1096"/>
        <v>138</v>
      </c>
      <c r="I4694" s="19">
        <f t="shared" si="1096"/>
        <v>72</v>
      </c>
      <c r="J4694" s="19">
        <f t="shared" si="1096"/>
        <v>157</v>
      </c>
      <c r="K4694" s="19">
        <f t="shared" si="1096"/>
        <v>179</v>
      </c>
      <c r="L4694" s="19">
        <f t="shared" si="1096"/>
        <v>88</v>
      </c>
      <c r="M4694" s="19">
        <f t="shared" si="1096"/>
        <v>0</v>
      </c>
      <c r="N4694" s="19">
        <f t="shared" si="1096"/>
        <v>19</v>
      </c>
      <c r="O4694" s="19">
        <f t="shared" si="1096"/>
        <v>44</v>
      </c>
      <c r="P4694" s="19">
        <f t="shared" si="1096"/>
        <v>13</v>
      </c>
      <c r="Q4694" s="19">
        <f t="shared" si="1096"/>
        <v>65</v>
      </c>
      <c r="R4694" s="19">
        <f t="shared" si="1096"/>
        <v>0</v>
      </c>
      <c r="S4694" s="19">
        <f t="shared" si="1096"/>
        <v>0</v>
      </c>
      <c r="T4694" s="19">
        <f t="shared" si="1096"/>
        <v>0</v>
      </c>
      <c r="U4694" s="19">
        <f t="shared" si="1096"/>
        <v>1019</v>
      </c>
    </row>
    <row r="4697" spans="1:21" ht="96">
      <c r="A4697" s="8" t="s">
        <v>2</v>
      </c>
      <c r="B4697" s="8" t="s">
        <v>3</v>
      </c>
      <c r="C4697" s="8" t="s">
        <v>4</v>
      </c>
      <c r="D4697" s="9" t="str">
        <f>D5</f>
        <v>ANGGREK</v>
      </c>
      <c r="E4697" s="9" t="str">
        <f>E5</f>
        <v>BOUGENVIL</v>
      </c>
      <c r="F4697" s="9" t="str">
        <f t="shared" ref="F4697:P4697" si="1097">F5</f>
        <v>CAMELIA</v>
      </c>
      <c r="G4697" s="9" t="str">
        <f t="shared" si="1097"/>
        <v>DEWANDARU</v>
      </c>
      <c r="H4697" s="9" t="str">
        <f t="shared" si="1097"/>
        <v>EDELWEIS</v>
      </c>
      <c r="I4697" s="9" t="str">
        <f t="shared" si="1097"/>
        <v>FLAMBOYAN</v>
      </c>
      <c r="J4697" s="9" t="str">
        <f t="shared" si="1097"/>
        <v>GERANIUM</v>
      </c>
      <c r="K4697" s="9" t="str">
        <f t="shared" si="1097"/>
        <v>HELIKONIA</v>
      </c>
      <c r="L4697" s="9" t="str">
        <f t="shared" si="1097"/>
        <v>IVY</v>
      </c>
      <c r="M4697" s="9" t="str">
        <f t="shared" si="1097"/>
        <v>JASMIN</v>
      </c>
      <c r="N4697" s="9" t="str">
        <f t="shared" si="1097"/>
        <v>IGD</v>
      </c>
      <c r="O4697" s="9" t="str">
        <f t="shared" si="1097"/>
        <v>HCU</v>
      </c>
      <c r="P4697" s="9" t="str">
        <f t="shared" si="1097"/>
        <v>PENUNJANG</v>
      </c>
      <c r="Q4697" s="9" t="str">
        <f>Q5</f>
        <v>PELAYANAN</v>
      </c>
      <c r="R4697" s="9" t="str">
        <f>R5</f>
        <v>ADMIN</v>
      </c>
      <c r="S4697" s="9" t="str">
        <f>S5</f>
        <v>ASRAMA</v>
      </c>
      <c r="T4697" s="9" t="str">
        <f>T5</f>
        <v>MASJID</v>
      </c>
      <c r="U4697" s="9" t="str">
        <f>U5</f>
        <v>JUMLAH</v>
      </c>
    </row>
    <row r="4698" spans="1:21">
      <c r="A4698" s="10">
        <f>A4685+1</f>
        <v>19</v>
      </c>
      <c r="B4698" s="11" t="s">
        <v>38</v>
      </c>
      <c r="C4698" s="12" t="s">
        <v>24</v>
      </c>
      <c r="D4698" s="12"/>
      <c r="E4698" s="12"/>
      <c r="F4698" s="12"/>
      <c r="G4698" s="12">
        <v>24</v>
      </c>
      <c r="H4698" s="12">
        <v>12</v>
      </c>
      <c r="I4698" s="12">
        <v>29</v>
      </c>
      <c r="J4698" s="12">
        <v>30</v>
      </c>
      <c r="K4698" s="12">
        <v>33</v>
      </c>
      <c r="L4698" s="13">
        <v>11</v>
      </c>
      <c r="M4698" s="13"/>
      <c r="N4698" s="13"/>
      <c r="O4698" s="13">
        <v>12</v>
      </c>
      <c r="P4698" s="12">
        <v>14</v>
      </c>
      <c r="Q4698" s="12">
        <v>2</v>
      </c>
      <c r="R4698" s="12"/>
      <c r="S4698" s="12"/>
      <c r="T4698" s="12"/>
      <c r="U4698" s="12">
        <f t="shared" ref="U4698:U4706" si="1098">SUM(D4698:T4698)</f>
        <v>167</v>
      </c>
    </row>
    <row r="4699" spans="1:21">
      <c r="A4699" s="14"/>
      <c r="B4699" s="15">
        <f>B4686+1</f>
        <v>46375</v>
      </c>
      <c r="C4699" s="12" t="s">
        <v>25</v>
      </c>
      <c r="D4699" s="12"/>
      <c r="E4699" s="12"/>
      <c r="F4699" s="12"/>
      <c r="G4699" s="12">
        <v>24</v>
      </c>
      <c r="H4699" s="12">
        <v>11</v>
      </c>
      <c r="I4699" s="12">
        <v>28</v>
      </c>
      <c r="J4699" s="12">
        <v>31</v>
      </c>
      <c r="K4699" s="12">
        <v>32</v>
      </c>
      <c r="L4699" s="13">
        <v>12</v>
      </c>
      <c r="M4699" s="13"/>
      <c r="N4699" s="13"/>
      <c r="O4699" s="13">
        <v>2</v>
      </c>
      <c r="P4699" s="12">
        <v>3</v>
      </c>
      <c r="Q4699" s="12">
        <v>4</v>
      </c>
      <c r="R4699" s="12"/>
      <c r="S4699" s="12"/>
      <c r="T4699" s="12"/>
      <c r="U4699" s="12">
        <f t="shared" si="1098"/>
        <v>147</v>
      </c>
    </row>
    <row r="4700" spans="1:21">
      <c r="A4700" s="14"/>
      <c r="B4700" s="14"/>
      <c r="C4700" s="12" t="s">
        <v>26</v>
      </c>
      <c r="D4700" s="12"/>
      <c r="E4700" s="12"/>
      <c r="F4700" s="12"/>
      <c r="G4700" s="12">
        <v>7</v>
      </c>
      <c r="H4700" s="12">
        <v>8</v>
      </c>
      <c r="I4700" s="12">
        <v>9</v>
      </c>
      <c r="J4700" s="12">
        <v>9</v>
      </c>
      <c r="K4700" s="12">
        <v>12</v>
      </c>
      <c r="L4700" s="13">
        <v>5</v>
      </c>
      <c r="M4700" s="13"/>
      <c r="N4700" s="13"/>
      <c r="O4700" s="13">
        <v>3</v>
      </c>
      <c r="P4700" s="12"/>
      <c r="Q4700" s="12">
        <v>12</v>
      </c>
      <c r="R4700" s="12"/>
      <c r="S4700" s="12"/>
      <c r="T4700" s="12"/>
      <c r="U4700" s="12">
        <f t="shared" si="1098"/>
        <v>65</v>
      </c>
    </row>
    <row r="4701" spans="1:21">
      <c r="A4701" s="14"/>
      <c r="B4701" s="14"/>
      <c r="C4701" s="12" t="s">
        <v>27</v>
      </c>
      <c r="D4701" s="12">
        <v>3</v>
      </c>
      <c r="E4701" s="12">
        <v>6</v>
      </c>
      <c r="F4701" s="12">
        <v>6</v>
      </c>
      <c r="G4701" s="12">
        <v>23</v>
      </c>
      <c r="H4701" s="12"/>
      <c r="I4701" s="12">
        <v>26</v>
      </c>
      <c r="J4701" s="12">
        <v>26</v>
      </c>
      <c r="K4701" s="12">
        <v>32</v>
      </c>
      <c r="L4701" s="13">
        <v>12</v>
      </c>
      <c r="M4701" s="13"/>
      <c r="N4701" s="13">
        <v>7</v>
      </c>
      <c r="O4701" s="13">
        <v>6</v>
      </c>
      <c r="P4701" s="12">
        <v>3</v>
      </c>
      <c r="Q4701" s="12">
        <v>7</v>
      </c>
      <c r="R4701" s="12"/>
      <c r="S4701" s="12"/>
      <c r="T4701" s="12"/>
      <c r="U4701" s="12">
        <f t="shared" si="1098"/>
        <v>157</v>
      </c>
    </row>
    <row r="4702" spans="1:21">
      <c r="A4702" s="14"/>
      <c r="B4702" s="14"/>
      <c r="C4702" s="12" t="s">
        <v>28</v>
      </c>
      <c r="D4702" s="12">
        <v>5</v>
      </c>
      <c r="E4702" s="12">
        <v>9</v>
      </c>
      <c r="F4702" s="12">
        <v>11</v>
      </c>
      <c r="G4702" s="12">
        <v>24</v>
      </c>
      <c r="H4702" s="12"/>
      <c r="I4702" s="12">
        <v>27</v>
      </c>
      <c r="J4702" s="12">
        <v>27</v>
      </c>
      <c r="K4702" s="12">
        <v>35</v>
      </c>
      <c r="L4702" s="13">
        <v>5</v>
      </c>
      <c r="M4702" s="13"/>
      <c r="N4702" s="13">
        <v>10</v>
      </c>
      <c r="O4702" s="13">
        <v>5</v>
      </c>
      <c r="P4702" s="12">
        <v>4</v>
      </c>
      <c r="Q4702" s="12">
        <v>5</v>
      </c>
      <c r="R4702" s="12"/>
      <c r="S4702" s="12"/>
      <c r="T4702" s="12"/>
      <c r="U4702" s="12">
        <f t="shared" si="1098"/>
        <v>167</v>
      </c>
    </row>
    <row r="4703" spans="1:21">
      <c r="A4703" s="14"/>
      <c r="B4703" s="14"/>
      <c r="C4703" s="12" t="s">
        <v>35</v>
      </c>
      <c r="D4703" s="12">
        <v>6</v>
      </c>
      <c r="E4703" s="12">
        <v>9</v>
      </c>
      <c r="F4703" s="12">
        <v>8</v>
      </c>
      <c r="G4703" s="12">
        <v>32</v>
      </c>
      <c r="H4703" s="12"/>
      <c r="I4703" s="12">
        <v>32</v>
      </c>
      <c r="J4703" s="12">
        <v>35</v>
      </c>
      <c r="K4703" s="12">
        <v>33</v>
      </c>
      <c r="L4703" s="13">
        <v>7</v>
      </c>
      <c r="M4703" s="13"/>
      <c r="N4703" s="13">
        <v>5</v>
      </c>
      <c r="O4703" s="13">
        <v>3</v>
      </c>
      <c r="P4703" s="12">
        <v>3</v>
      </c>
      <c r="Q4703" s="12">
        <v>12</v>
      </c>
      <c r="R4703" s="12"/>
      <c r="S4703" s="12"/>
      <c r="T4703" s="12"/>
      <c r="U4703" s="12">
        <f t="shared" si="1098"/>
        <v>185</v>
      </c>
    </row>
    <row r="4704" spans="1:21">
      <c r="A4704" s="14"/>
      <c r="B4704" s="14"/>
      <c r="C4704" s="12" t="s">
        <v>36</v>
      </c>
      <c r="D4704" s="12">
        <v>4</v>
      </c>
      <c r="E4704" s="12">
        <v>10</v>
      </c>
      <c r="F4704" s="12">
        <v>8</v>
      </c>
      <c r="G4704" s="12"/>
      <c r="H4704" s="12"/>
      <c r="I4704" s="12"/>
      <c r="J4704" s="12"/>
      <c r="K4704" s="12"/>
      <c r="L4704" s="13"/>
      <c r="M4704" s="13"/>
      <c r="N4704" s="13"/>
      <c r="O4704" s="13">
        <v>4</v>
      </c>
      <c r="P4704" s="12"/>
      <c r="Q4704" s="12"/>
      <c r="R4704" s="12"/>
      <c r="S4704" s="12"/>
      <c r="T4704" s="12"/>
      <c r="U4704" s="12">
        <f t="shared" si="1098"/>
        <v>26</v>
      </c>
    </row>
    <row r="4705" spans="1:21">
      <c r="A4705" s="14"/>
      <c r="B4705" s="14"/>
      <c r="C4705" s="12" t="s">
        <v>31</v>
      </c>
      <c r="D4705" s="12">
        <v>2</v>
      </c>
      <c r="E4705" s="12">
        <v>5</v>
      </c>
      <c r="F4705" s="12">
        <v>7</v>
      </c>
      <c r="G4705" s="12"/>
      <c r="H4705" s="12"/>
      <c r="I4705" s="12"/>
      <c r="J4705" s="12"/>
      <c r="K4705" s="12"/>
      <c r="L4705" s="13"/>
      <c r="M4705" s="13"/>
      <c r="N4705" s="13">
        <v>3</v>
      </c>
      <c r="O4705" s="13">
        <v>1</v>
      </c>
      <c r="P4705" s="12"/>
      <c r="Q4705" s="12">
        <v>2</v>
      </c>
      <c r="R4705" s="12"/>
      <c r="S4705" s="12"/>
      <c r="T4705" s="12"/>
      <c r="U4705" s="12">
        <f t="shared" si="1098"/>
        <v>20</v>
      </c>
    </row>
    <row r="4706" spans="1:21">
      <c r="A4706" s="16"/>
      <c r="B4706" s="16"/>
      <c r="C4706" s="12" t="s">
        <v>32</v>
      </c>
      <c r="D4706" s="12"/>
      <c r="E4706" s="12">
        <v>2</v>
      </c>
      <c r="F4706" s="12"/>
      <c r="G4706" s="12">
        <v>23</v>
      </c>
      <c r="H4706" s="12">
        <v>20</v>
      </c>
      <c r="I4706" s="12">
        <v>8</v>
      </c>
      <c r="J4706" s="12">
        <v>9</v>
      </c>
      <c r="K4706" s="12">
        <v>5</v>
      </c>
      <c r="L4706" s="13">
        <v>4</v>
      </c>
      <c r="M4706" s="13"/>
      <c r="N4706" s="13">
        <v>25</v>
      </c>
      <c r="O4706" s="13">
        <v>5</v>
      </c>
      <c r="P4706" s="12"/>
      <c r="Q4706" s="12"/>
      <c r="R4706" s="12"/>
      <c r="S4706" s="12"/>
      <c r="T4706" s="12"/>
      <c r="U4706" s="12">
        <f t="shared" si="1098"/>
        <v>101</v>
      </c>
    </row>
    <row r="4707" spans="1:21">
      <c r="A4707" s="17"/>
      <c r="B4707" s="18"/>
      <c r="C4707" s="19" t="s">
        <v>33</v>
      </c>
      <c r="D4707" s="19">
        <f>SUM(D4698:D4706)</f>
        <v>20</v>
      </c>
      <c r="E4707" s="19">
        <f>SUM(E4698:E4706)</f>
        <v>41</v>
      </c>
      <c r="F4707" s="19">
        <f t="shared" ref="F4707:U4707" si="1099">SUM(F4698:F4706)</f>
        <v>40</v>
      </c>
      <c r="G4707" s="19">
        <f t="shared" si="1099"/>
        <v>157</v>
      </c>
      <c r="H4707" s="19">
        <f t="shared" si="1099"/>
        <v>51</v>
      </c>
      <c r="I4707" s="19">
        <f t="shared" si="1099"/>
        <v>159</v>
      </c>
      <c r="J4707" s="19">
        <f t="shared" si="1099"/>
        <v>167</v>
      </c>
      <c r="K4707" s="19">
        <f t="shared" si="1099"/>
        <v>182</v>
      </c>
      <c r="L4707" s="19">
        <f t="shared" si="1099"/>
        <v>56</v>
      </c>
      <c r="M4707" s="19">
        <f t="shared" si="1099"/>
        <v>0</v>
      </c>
      <c r="N4707" s="19">
        <f t="shared" si="1099"/>
        <v>50</v>
      </c>
      <c r="O4707" s="19">
        <f t="shared" si="1099"/>
        <v>41</v>
      </c>
      <c r="P4707" s="19">
        <f t="shared" si="1099"/>
        <v>27</v>
      </c>
      <c r="Q4707" s="19">
        <f t="shared" si="1099"/>
        <v>44</v>
      </c>
      <c r="R4707" s="19">
        <f t="shared" si="1099"/>
        <v>0</v>
      </c>
      <c r="S4707" s="19">
        <f t="shared" si="1099"/>
        <v>0</v>
      </c>
      <c r="T4707" s="19">
        <f t="shared" si="1099"/>
        <v>0</v>
      </c>
      <c r="U4707" s="19">
        <f t="shared" si="1099"/>
        <v>1035</v>
      </c>
    </row>
    <row r="4710" spans="1:21" ht="96">
      <c r="A4710" s="8" t="s">
        <v>2</v>
      </c>
      <c r="B4710" s="8" t="s">
        <v>3</v>
      </c>
      <c r="C4710" s="8" t="s">
        <v>4</v>
      </c>
      <c r="D4710" s="9" t="str">
        <f>D5</f>
        <v>ANGGREK</v>
      </c>
      <c r="E4710" s="9" t="str">
        <f>E5</f>
        <v>BOUGENVIL</v>
      </c>
      <c r="F4710" s="9" t="str">
        <f t="shared" ref="F4710:P4710" si="1100">F5</f>
        <v>CAMELIA</v>
      </c>
      <c r="G4710" s="9" t="str">
        <f t="shared" si="1100"/>
        <v>DEWANDARU</v>
      </c>
      <c r="H4710" s="9" t="str">
        <f t="shared" si="1100"/>
        <v>EDELWEIS</v>
      </c>
      <c r="I4710" s="9" t="str">
        <f t="shared" si="1100"/>
        <v>FLAMBOYAN</v>
      </c>
      <c r="J4710" s="9" t="str">
        <f t="shared" si="1100"/>
        <v>GERANIUM</v>
      </c>
      <c r="K4710" s="9" t="str">
        <f t="shared" si="1100"/>
        <v>HELIKONIA</v>
      </c>
      <c r="L4710" s="9" t="str">
        <f t="shared" si="1100"/>
        <v>IVY</v>
      </c>
      <c r="M4710" s="9" t="str">
        <f t="shared" si="1100"/>
        <v>JASMIN</v>
      </c>
      <c r="N4710" s="9" t="str">
        <f t="shared" si="1100"/>
        <v>IGD</v>
      </c>
      <c r="O4710" s="9" t="str">
        <f t="shared" si="1100"/>
        <v>HCU</v>
      </c>
      <c r="P4710" s="9" t="str">
        <f t="shared" si="1100"/>
        <v>PENUNJANG</v>
      </c>
      <c r="Q4710" s="9" t="str">
        <f>Q5</f>
        <v>PELAYANAN</v>
      </c>
      <c r="R4710" s="9" t="str">
        <f>R5</f>
        <v>ADMIN</v>
      </c>
      <c r="S4710" s="9" t="str">
        <f>S5</f>
        <v>ASRAMA</v>
      </c>
      <c r="T4710" s="9" t="str">
        <f>T5</f>
        <v>MASJID</v>
      </c>
      <c r="U4710" s="9" t="str">
        <f>U5</f>
        <v>JUMLAH</v>
      </c>
    </row>
    <row r="4711" spans="1:21">
      <c r="A4711" s="10">
        <f>A4698+1</f>
        <v>20</v>
      </c>
      <c r="B4711" s="11" t="s">
        <v>34</v>
      </c>
      <c r="C4711" s="12" t="s">
        <v>24</v>
      </c>
      <c r="D4711" s="12"/>
      <c r="E4711" s="12"/>
      <c r="F4711" s="12"/>
      <c r="G4711" s="12">
        <v>20</v>
      </c>
      <c r="H4711" s="12">
        <v>19</v>
      </c>
      <c r="I4711" s="12">
        <v>29</v>
      </c>
      <c r="J4711" s="12">
        <v>29</v>
      </c>
      <c r="K4711" s="12">
        <v>32</v>
      </c>
      <c r="L4711" s="13">
        <v>12</v>
      </c>
      <c r="M4711" s="13"/>
      <c r="N4711" s="13"/>
      <c r="O4711" s="13">
        <v>14</v>
      </c>
      <c r="P4711" s="12">
        <v>11</v>
      </c>
      <c r="Q4711" s="12">
        <v>17</v>
      </c>
      <c r="R4711" s="12"/>
      <c r="S4711" s="12"/>
      <c r="T4711" s="12"/>
      <c r="U4711" s="12">
        <f t="shared" ref="U4711:U4719" si="1101">SUM(D4711:T4711)</f>
        <v>183</v>
      </c>
    </row>
    <row r="4712" spans="1:21">
      <c r="A4712" s="14"/>
      <c r="B4712" s="15">
        <f>B4699+1</f>
        <v>46376</v>
      </c>
      <c r="C4712" s="12" t="s">
        <v>25</v>
      </c>
      <c r="D4712" s="12"/>
      <c r="E4712" s="12"/>
      <c r="F4712" s="12"/>
      <c r="G4712" s="12">
        <v>22</v>
      </c>
      <c r="H4712" s="12">
        <v>18</v>
      </c>
      <c r="I4712" s="12">
        <v>30</v>
      </c>
      <c r="J4712" s="12">
        <v>28</v>
      </c>
      <c r="K4712" s="12">
        <v>33</v>
      </c>
      <c r="L4712" s="13">
        <v>12</v>
      </c>
      <c r="M4712" s="13"/>
      <c r="N4712" s="13"/>
      <c r="O4712" s="13">
        <v>4</v>
      </c>
      <c r="P4712" s="12"/>
      <c r="Q4712" s="12">
        <v>2</v>
      </c>
      <c r="R4712" s="12"/>
      <c r="S4712" s="12"/>
      <c r="T4712" s="12"/>
      <c r="U4712" s="12">
        <f t="shared" si="1101"/>
        <v>149</v>
      </c>
    </row>
    <row r="4713" spans="1:21">
      <c r="A4713" s="14"/>
      <c r="B4713" s="14"/>
      <c r="C4713" s="12" t="s">
        <v>26</v>
      </c>
      <c r="D4713" s="12"/>
      <c r="E4713" s="12"/>
      <c r="F4713" s="12"/>
      <c r="G4713" s="12">
        <v>18</v>
      </c>
      <c r="H4713" s="12">
        <v>6</v>
      </c>
      <c r="I4713" s="12">
        <v>9</v>
      </c>
      <c r="J4713" s="12">
        <v>9</v>
      </c>
      <c r="K4713" s="12">
        <v>12</v>
      </c>
      <c r="L4713" s="13">
        <v>4</v>
      </c>
      <c r="M4713" s="13"/>
      <c r="N4713" s="13"/>
      <c r="O4713" s="13">
        <v>3</v>
      </c>
      <c r="P4713" s="12"/>
      <c r="Q4713" s="12">
        <v>13</v>
      </c>
      <c r="R4713" s="12"/>
      <c r="S4713" s="12"/>
      <c r="T4713" s="12"/>
      <c r="U4713" s="12">
        <f t="shared" si="1101"/>
        <v>74</v>
      </c>
    </row>
    <row r="4714" spans="1:21">
      <c r="A4714" s="14"/>
      <c r="B4714" s="14"/>
      <c r="C4714" s="12" t="s">
        <v>27</v>
      </c>
      <c r="D4714" s="12">
        <v>4</v>
      </c>
      <c r="E4714" s="12">
        <v>6</v>
      </c>
      <c r="F4714" s="12">
        <v>8</v>
      </c>
      <c r="G4714" s="12">
        <v>24</v>
      </c>
      <c r="H4714" s="12">
        <v>28</v>
      </c>
      <c r="I4714" s="12">
        <v>29</v>
      </c>
      <c r="J4714" s="12">
        <v>26</v>
      </c>
      <c r="K4714" s="12">
        <v>28</v>
      </c>
      <c r="L4714" s="13">
        <v>7</v>
      </c>
      <c r="M4714" s="13"/>
      <c r="N4714" s="13">
        <v>6</v>
      </c>
      <c r="O4714" s="13">
        <v>6</v>
      </c>
      <c r="P4714" s="12">
        <v>4</v>
      </c>
      <c r="Q4714" s="12">
        <v>14</v>
      </c>
      <c r="R4714" s="12"/>
      <c r="S4714" s="12">
        <v>10</v>
      </c>
      <c r="T4714" s="12"/>
      <c r="U4714" s="12">
        <f t="shared" si="1101"/>
        <v>200</v>
      </c>
    </row>
    <row r="4715" spans="1:21">
      <c r="A4715" s="14"/>
      <c r="B4715" s="14"/>
      <c r="C4715" s="12" t="s">
        <v>28</v>
      </c>
      <c r="D4715" s="12">
        <v>5</v>
      </c>
      <c r="E4715" s="12">
        <v>9</v>
      </c>
      <c r="F4715" s="12">
        <v>12</v>
      </c>
      <c r="G4715" s="12">
        <v>25</v>
      </c>
      <c r="H4715" s="12">
        <v>24</v>
      </c>
      <c r="I4715" s="12">
        <v>26</v>
      </c>
      <c r="J4715" s="12">
        <v>24</v>
      </c>
      <c r="K4715" s="12">
        <v>29</v>
      </c>
      <c r="L4715" s="13">
        <v>4</v>
      </c>
      <c r="M4715" s="13"/>
      <c r="N4715" s="13">
        <v>10</v>
      </c>
      <c r="O4715" s="13">
        <v>5</v>
      </c>
      <c r="P4715" s="12">
        <v>3</v>
      </c>
      <c r="Q4715" s="12">
        <v>6</v>
      </c>
      <c r="R4715" s="12"/>
      <c r="S4715" s="12">
        <v>6</v>
      </c>
      <c r="T4715" s="12"/>
      <c r="U4715" s="12">
        <f t="shared" si="1101"/>
        <v>188</v>
      </c>
    </row>
    <row r="4716" spans="1:21">
      <c r="A4716" s="14"/>
      <c r="B4716" s="14"/>
      <c r="C4716" s="12" t="s">
        <v>35</v>
      </c>
      <c r="D4716" s="12">
        <v>6</v>
      </c>
      <c r="E4716" s="12">
        <v>7</v>
      </c>
      <c r="F4716" s="12">
        <v>8</v>
      </c>
      <c r="G4716" s="12">
        <v>33</v>
      </c>
      <c r="H4716" s="12">
        <v>32</v>
      </c>
      <c r="I4716" s="12">
        <v>32</v>
      </c>
      <c r="J4716" s="12">
        <v>27</v>
      </c>
      <c r="K4716" s="12">
        <v>27</v>
      </c>
      <c r="L4716" s="13">
        <v>6</v>
      </c>
      <c r="M4716" s="13"/>
      <c r="N4716" s="13">
        <v>5</v>
      </c>
      <c r="O4716" s="13">
        <v>4</v>
      </c>
      <c r="P4716" s="12">
        <v>3</v>
      </c>
      <c r="Q4716" s="12">
        <v>11</v>
      </c>
      <c r="R4716" s="12"/>
      <c r="S4716" s="12">
        <v>14</v>
      </c>
      <c r="T4716" s="12"/>
      <c r="U4716" s="12">
        <f t="shared" si="1101"/>
        <v>215</v>
      </c>
    </row>
    <row r="4717" spans="1:21">
      <c r="A4717" s="14"/>
      <c r="B4717" s="14"/>
      <c r="C4717" s="12" t="s">
        <v>36</v>
      </c>
      <c r="D4717" s="12">
        <v>2</v>
      </c>
      <c r="E4717" s="12">
        <v>7</v>
      </c>
      <c r="F4717" s="12">
        <v>9</v>
      </c>
      <c r="G4717" s="12"/>
      <c r="H4717" s="12"/>
      <c r="I4717" s="12"/>
      <c r="J4717" s="12"/>
      <c r="K4717" s="12"/>
      <c r="L4717" s="13"/>
      <c r="M4717" s="13"/>
      <c r="N4717" s="13"/>
      <c r="O4717" s="13">
        <v>3</v>
      </c>
      <c r="P4717" s="12"/>
      <c r="Q4717" s="12"/>
      <c r="R4717" s="12"/>
      <c r="S4717" s="12"/>
      <c r="T4717" s="12"/>
      <c r="U4717" s="12">
        <f t="shared" si="1101"/>
        <v>21</v>
      </c>
    </row>
    <row r="4718" spans="1:21">
      <c r="A4718" s="14"/>
      <c r="B4718" s="14"/>
      <c r="C4718" s="12" t="s">
        <v>31</v>
      </c>
      <c r="D4718" s="12">
        <v>3</v>
      </c>
      <c r="E4718" s="12">
        <v>5</v>
      </c>
      <c r="F4718" s="12">
        <v>7</v>
      </c>
      <c r="G4718" s="12"/>
      <c r="H4718" s="12"/>
      <c r="I4718" s="12"/>
      <c r="J4718" s="12"/>
      <c r="K4718" s="12"/>
      <c r="L4718" s="13"/>
      <c r="M4718" s="13"/>
      <c r="N4718" s="13">
        <v>2</v>
      </c>
      <c r="O4718" s="13">
        <v>1</v>
      </c>
      <c r="P4718" s="12"/>
      <c r="Q4718" s="12">
        <v>3</v>
      </c>
      <c r="R4718" s="12"/>
      <c r="S4718" s="12"/>
      <c r="T4718" s="12"/>
      <c r="U4718" s="12">
        <f t="shared" si="1101"/>
        <v>21</v>
      </c>
    </row>
    <row r="4719" spans="1:21">
      <c r="A4719" s="16"/>
      <c r="B4719" s="16"/>
      <c r="C4719" s="12" t="s">
        <v>32</v>
      </c>
      <c r="D4719" s="12"/>
      <c r="E4719" s="12"/>
      <c r="F4719" s="12"/>
      <c r="G4719" s="12">
        <v>11</v>
      </c>
      <c r="H4719" s="12">
        <v>10</v>
      </c>
      <c r="I4719" s="12">
        <v>7</v>
      </c>
      <c r="J4719" s="12">
        <v>9</v>
      </c>
      <c r="K4719" s="12">
        <v>9</v>
      </c>
      <c r="L4719" s="13">
        <v>12</v>
      </c>
      <c r="M4719" s="13"/>
      <c r="N4719" s="13"/>
      <c r="O4719" s="13">
        <v>5</v>
      </c>
      <c r="P4719" s="12"/>
      <c r="Q4719" s="12">
        <v>2</v>
      </c>
      <c r="R4719" s="12"/>
      <c r="S4719" s="12"/>
      <c r="T4719" s="12"/>
      <c r="U4719" s="12">
        <f t="shared" si="1101"/>
        <v>65</v>
      </c>
    </row>
    <row r="4720" spans="1:21">
      <c r="A4720" s="17"/>
      <c r="B4720" s="18"/>
      <c r="C4720" s="19" t="s">
        <v>33</v>
      </c>
      <c r="D4720" s="19">
        <f>SUM(D4711:D4719)</f>
        <v>20</v>
      </c>
      <c r="E4720" s="19">
        <f>SUM(E4711:E4719)</f>
        <v>34</v>
      </c>
      <c r="F4720" s="19">
        <f t="shared" ref="F4720:U4720" si="1102">SUM(F4711:F4719)</f>
        <v>44</v>
      </c>
      <c r="G4720" s="19">
        <f t="shared" si="1102"/>
        <v>153</v>
      </c>
      <c r="H4720" s="19">
        <f t="shared" si="1102"/>
        <v>137</v>
      </c>
      <c r="I4720" s="19">
        <f t="shared" si="1102"/>
        <v>162</v>
      </c>
      <c r="J4720" s="19">
        <f t="shared" si="1102"/>
        <v>152</v>
      </c>
      <c r="K4720" s="19">
        <f t="shared" si="1102"/>
        <v>170</v>
      </c>
      <c r="L4720" s="19">
        <f t="shared" si="1102"/>
        <v>57</v>
      </c>
      <c r="M4720" s="19">
        <f t="shared" si="1102"/>
        <v>0</v>
      </c>
      <c r="N4720" s="19">
        <f t="shared" si="1102"/>
        <v>23</v>
      </c>
      <c r="O4720" s="19">
        <f t="shared" si="1102"/>
        <v>45</v>
      </c>
      <c r="P4720" s="19">
        <f t="shared" si="1102"/>
        <v>21</v>
      </c>
      <c r="Q4720" s="19">
        <f t="shared" si="1102"/>
        <v>68</v>
      </c>
      <c r="R4720" s="19">
        <f t="shared" si="1102"/>
        <v>0</v>
      </c>
      <c r="S4720" s="19">
        <f t="shared" si="1102"/>
        <v>30</v>
      </c>
      <c r="T4720" s="19">
        <f t="shared" si="1102"/>
        <v>0</v>
      </c>
      <c r="U4720" s="19">
        <f t="shared" si="1102"/>
        <v>1116</v>
      </c>
    </row>
    <row r="4723" spans="1:21" ht="96">
      <c r="A4723" s="8" t="s">
        <v>2</v>
      </c>
      <c r="B4723" s="8" t="s">
        <v>3</v>
      </c>
      <c r="C4723" s="8" t="s">
        <v>4</v>
      </c>
      <c r="D4723" s="9" t="str">
        <f>D5</f>
        <v>ANGGREK</v>
      </c>
      <c r="E4723" s="9" t="str">
        <f>E5</f>
        <v>BOUGENVIL</v>
      </c>
      <c r="F4723" s="9" t="str">
        <f t="shared" ref="F4723:P4723" si="1103">F5</f>
        <v>CAMELIA</v>
      </c>
      <c r="G4723" s="9" t="str">
        <f t="shared" si="1103"/>
        <v>DEWANDARU</v>
      </c>
      <c r="H4723" s="9" t="str">
        <f t="shared" si="1103"/>
        <v>EDELWEIS</v>
      </c>
      <c r="I4723" s="9" t="str">
        <f t="shared" si="1103"/>
        <v>FLAMBOYAN</v>
      </c>
      <c r="J4723" s="9" t="str">
        <f t="shared" si="1103"/>
        <v>GERANIUM</v>
      </c>
      <c r="K4723" s="9" t="str">
        <f t="shared" si="1103"/>
        <v>HELIKONIA</v>
      </c>
      <c r="L4723" s="9" t="str">
        <f t="shared" si="1103"/>
        <v>IVY</v>
      </c>
      <c r="M4723" s="9" t="str">
        <f t="shared" si="1103"/>
        <v>JASMIN</v>
      </c>
      <c r="N4723" s="9" t="str">
        <f t="shared" si="1103"/>
        <v>IGD</v>
      </c>
      <c r="O4723" s="9" t="str">
        <f t="shared" si="1103"/>
        <v>HCU</v>
      </c>
      <c r="P4723" s="9" t="str">
        <f t="shared" si="1103"/>
        <v>PENUNJANG</v>
      </c>
      <c r="Q4723" s="9" t="str">
        <f>Q5</f>
        <v>PELAYANAN</v>
      </c>
      <c r="R4723" s="9" t="str">
        <f>R5</f>
        <v>ADMIN</v>
      </c>
      <c r="S4723" s="9" t="str">
        <f>S5</f>
        <v>ASRAMA</v>
      </c>
      <c r="T4723" s="9" t="str">
        <f>T5</f>
        <v>MASJID</v>
      </c>
      <c r="U4723" s="9" t="str">
        <f>U5</f>
        <v>JUMLAH</v>
      </c>
    </row>
    <row r="4724" spans="1:21">
      <c r="A4724" s="10">
        <f>A4711+1</f>
        <v>21</v>
      </c>
      <c r="B4724" s="11" t="s">
        <v>37</v>
      </c>
      <c r="C4724" s="12" t="s">
        <v>24</v>
      </c>
      <c r="D4724" s="12"/>
      <c r="E4724" s="12"/>
      <c r="F4724" s="12"/>
      <c r="G4724" s="12">
        <v>25</v>
      </c>
      <c r="H4724" s="12">
        <v>19</v>
      </c>
      <c r="I4724" s="12">
        <v>29</v>
      </c>
      <c r="J4724" s="12">
        <v>29</v>
      </c>
      <c r="K4724" s="12">
        <v>31</v>
      </c>
      <c r="L4724" s="12">
        <v>12</v>
      </c>
      <c r="M4724" s="12">
        <v>2</v>
      </c>
      <c r="N4724" s="12"/>
      <c r="O4724" s="12">
        <v>12</v>
      </c>
      <c r="P4724" s="12">
        <v>8</v>
      </c>
      <c r="Q4724" s="12">
        <v>13</v>
      </c>
      <c r="R4724" s="12"/>
      <c r="S4724" s="12"/>
      <c r="T4724" s="12"/>
      <c r="U4724" s="12">
        <f t="shared" ref="U4724:U4732" si="1104">SUM(E4724:T4724)</f>
        <v>180</v>
      </c>
    </row>
    <row r="4725" spans="1:21">
      <c r="A4725" s="14"/>
      <c r="B4725" s="15">
        <f>B4712+1</f>
        <v>46377</v>
      </c>
      <c r="C4725" s="12" t="s">
        <v>25</v>
      </c>
      <c r="D4725" s="12"/>
      <c r="E4725" s="12"/>
      <c r="F4725" s="12"/>
      <c r="G4725" s="12">
        <v>21</v>
      </c>
      <c r="H4725" s="12">
        <v>21</v>
      </c>
      <c r="I4725" s="12">
        <v>28</v>
      </c>
      <c r="J4725" s="12">
        <v>30</v>
      </c>
      <c r="K4725" s="12">
        <v>32</v>
      </c>
      <c r="L4725" s="12">
        <v>12</v>
      </c>
      <c r="M4725" s="12">
        <v>2</v>
      </c>
      <c r="N4725" s="12"/>
      <c r="O4725" s="12">
        <v>2</v>
      </c>
      <c r="P4725" s="12"/>
      <c r="Q4725" s="12"/>
      <c r="R4725" s="12"/>
      <c r="S4725" s="12"/>
      <c r="T4725" s="12"/>
      <c r="U4725" s="12">
        <f t="shared" si="1104"/>
        <v>148</v>
      </c>
    </row>
    <row r="4726" spans="1:21">
      <c r="A4726" s="14"/>
      <c r="B4726" s="14"/>
      <c r="C4726" s="12" t="s">
        <v>26</v>
      </c>
      <c r="D4726" s="12"/>
      <c r="E4726" s="12"/>
      <c r="F4726" s="12"/>
      <c r="G4726" s="12">
        <v>7</v>
      </c>
      <c r="H4726" s="12">
        <v>9</v>
      </c>
      <c r="I4726" s="12">
        <v>8</v>
      </c>
      <c r="J4726" s="12">
        <v>9</v>
      </c>
      <c r="K4726" s="12">
        <v>12</v>
      </c>
      <c r="L4726" s="12">
        <v>9</v>
      </c>
      <c r="M4726" s="12">
        <v>9</v>
      </c>
      <c r="N4726" s="12"/>
      <c r="O4726" s="12">
        <v>5</v>
      </c>
      <c r="P4726" s="12"/>
      <c r="Q4726" s="12"/>
      <c r="R4726" s="12"/>
      <c r="S4726" s="12"/>
      <c r="T4726" s="12"/>
      <c r="U4726" s="12">
        <f t="shared" si="1104"/>
        <v>68</v>
      </c>
    </row>
    <row r="4727" spans="1:21">
      <c r="A4727" s="14"/>
      <c r="B4727" s="14"/>
      <c r="C4727" s="12" t="s">
        <v>27</v>
      </c>
      <c r="D4727" s="12">
        <v>8</v>
      </c>
      <c r="E4727" s="12">
        <v>9</v>
      </c>
      <c r="F4727" s="12">
        <v>6</v>
      </c>
      <c r="G4727" s="12">
        <v>29</v>
      </c>
      <c r="H4727" s="12">
        <v>29</v>
      </c>
      <c r="I4727" s="12">
        <v>25</v>
      </c>
      <c r="J4727" s="12">
        <v>25</v>
      </c>
      <c r="K4727" s="12">
        <v>27</v>
      </c>
      <c r="L4727" s="12">
        <v>13</v>
      </c>
      <c r="M4727" s="12">
        <v>3</v>
      </c>
      <c r="N4727" s="12">
        <v>14</v>
      </c>
      <c r="O4727" s="12">
        <v>4</v>
      </c>
      <c r="P4727" s="12">
        <v>3</v>
      </c>
      <c r="Q4727" s="12">
        <v>7</v>
      </c>
      <c r="R4727" s="12"/>
      <c r="S4727" s="12"/>
      <c r="T4727" s="12"/>
      <c r="U4727" s="12">
        <f t="shared" si="1104"/>
        <v>194</v>
      </c>
    </row>
    <row r="4728" spans="1:21">
      <c r="A4728" s="14"/>
      <c r="B4728" s="14"/>
      <c r="C4728" s="12" t="s">
        <v>28</v>
      </c>
      <c r="D4728" s="12">
        <v>7</v>
      </c>
      <c r="E4728" s="12">
        <v>7</v>
      </c>
      <c r="F4728" s="12">
        <v>10</v>
      </c>
      <c r="G4728" s="12">
        <v>35</v>
      </c>
      <c r="H4728" s="12">
        <v>26</v>
      </c>
      <c r="I4728" s="12">
        <v>33</v>
      </c>
      <c r="J4728" s="12">
        <v>33</v>
      </c>
      <c r="K4728" s="12">
        <v>32</v>
      </c>
      <c r="L4728" s="12">
        <v>2</v>
      </c>
      <c r="M4728" s="12">
        <v>2</v>
      </c>
      <c r="N4728" s="12">
        <v>9</v>
      </c>
      <c r="O4728" s="12">
        <v>4</v>
      </c>
      <c r="P4728" s="12">
        <v>2</v>
      </c>
      <c r="Q4728" s="12">
        <v>10</v>
      </c>
      <c r="R4728" s="12"/>
      <c r="S4728" s="12"/>
      <c r="T4728" s="12"/>
      <c r="U4728" s="12">
        <f t="shared" si="1104"/>
        <v>205</v>
      </c>
    </row>
    <row r="4729" spans="1:21">
      <c r="A4729" s="14"/>
      <c r="B4729" s="14"/>
      <c r="C4729" s="12" t="s">
        <v>35</v>
      </c>
      <c r="D4729" s="12">
        <v>6</v>
      </c>
      <c r="E4729" s="12">
        <v>8</v>
      </c>
      <c r="F4729" s="12">
        <v>10</v>
      </c>
      <c r="G4729" s="12">
        <v>32</v>
      </c>
      <c r="H4729" s="12">
        <v>33</v>
      </c>
      <c r="I4729" s="12">
        <v>34</v>
      </c>
      <c r="J4729" s="12">
        <v>32</v>
      </c>
      <c r="K4729" s="12">
        <v>33</v>
      </c>
      <c r="L4729" s="12">
        <v>15</v>
      </c>
      <c r="M4729" s="12">
        <v>9</v>
      </c>
      <c r="N4729" s="12">
        <v>8</v>
      </c>
      <c r="O4729" s="12">
        <v>3</v>
      </c>
      <c r="P4729" s="12">
        <v>2</v>
      </c>
      <c r="Q4729" s="12">
        <v>8</v>
      </c>
      <c r="R4729" s="12"/>
      <c r="S4729" s="12"/>
      <c r="T4729" s="12"/>
      <c r="U4729" s="12">
        <f t="shared" si="1104"/>
        <v>227</v>
      </c>
    </row>
    <row r="4730" spans="1:21">
      <c r="A4730" s="14"/>
      <c r="B4730" s="14"/>
      <c r="C4730" s="12" t="s">
        <v>36</v>
      </c>
      <c r="D4730" s="12">
        <v>5</v>
      </c>
      <c r="E4730" s="12">
        <v>14</v>
      </c>
      <c r="F4730" s="12">
        <v>9</v>
      </c>
      <c r="G4730" s="12"/>
      <c r="H4730" s="12"/>
      <c r="I4730" s="12"/>
      <c r="J4730" s="12"/>
      <c r="K4730" s="12"/>
      <c r="L4730" s="12"/>
      <c r="M4730" s="12"/>
      <c r="N4730" s="12"/>
      <c r="O4730" s="12">
        <v>4</v>
      </c>
      <c r="P4730" s="12"/>
      <c r="Q4730" s="12">
        <v>4</v>
      </c>
      <c r="R4730" s="12"/>
      <c r="S4730" s="12"/>
      <c r="T4730" s="12"/>
      <c r="U4730" s="12">
        <f t="shared" si="1104"/>
        <v>31</v>
      </c>
    </row>
    <row r="4731" spans="1:21">
      <c r="A4731" s="14"/>
      <c r="B4731" s="14"/>
      <c r="C4731" s="12" t="s">
        <v>31</v>
      </c>
      <c r="D4731" s="12">
        <v>4</v>
      </c>
      <c r="E4731" s="12">
        <v>5</v>
      </c>
      <c r="F4731" s="12">
        <v>6</v>
      </c>
      <c r="G4731" s="12"/>
      <c r="H4731" s="12"/>
      <c r="I4731" s="12"/>
      <c r="J4731" s="12"/>
      <c r="K4731" s="12"/>
      <c r="L4731" s="12"/>
      <c r="M4731" s="12"/>
      <c r="N4731" s="12"/>
      <c r="O4731" s="12">
        <v>2</v>
      </c>
      <c r="P4731" s="12"/>
      <c r="Q4731" s="12">
        <v>1</v>
      </c>
      <c r="R4731" s="12"/>
      <c r="S4731" s="12"/>
      <c r="T4731" s="12"/>
      <c r="U4731" s="12">
        <f t="shared" si="1104"/>
        <v>14</v>
      </c>
    </row>
    <row r="4732" spans="1:21">
      <c r="A4732" s="16"/>
      <c r="B4732" s="16"/>
      <c r="C4732" s="12" t="s">
        <v>32</v>
      </c>
      <c r="D4732" s="12"/>
      <c r="E4732" s="12"/>
      <c r="F4732" s="12"/>
      <c r="G4732" s="12">
        <v>9</v>
      </c>
      <c r="H4732" s="12">
        <v>12</v>
      </c>
      <c r="I4732" s="12">
        <v>6</v>
      </c>
      <c r="J4732" s="12">
        <v>9</v>
      </c>
      <c r="K4732" s="12">
        <v>12</v>
      </c>
      <c r="L4732" s="12">
        <v>4</v>
      </c>
      <c r="M4732" s="12"/>
      <c r="N4732" s="12">
        <v>23</v>
      </c>
      <c r="O4732" s="12">
        <v>7</v>
      </c>
      <c r="P4732" s="12"/>
      <c r="Q4732" s="12"/>
      <c r="R4732" s="12"/>
      <c r="S4732" s="12"/>
      <c r="T4732" s="12"/>
      <c r="U4732" s="12">
        <f t="shared" si="1104"/>
        <v>82</v>
      </c>
    </row>
    <row r="4733" spans="1:21">
      <c r="A4733" s="17"/>
      <c r="B4733" s="18"/>
      <c r="C4733" s="19" t="s">
        <v>33</v>
      </c>
      <c r="D4733" s="19">
        <f>SUM(D4724:D4732)</f>
        <v>30</v>
      </c>
      <c r="E4733" s="19">
        <f>SUM(E4724:E4732)</f>
        <v>43</v>
      </c>
      <c r="F4733" s="19">
        <f t="shared" ref="F4733:U4733" si="1105">SUM(F4724:F4732)</f>
        <v>41</v>
      </c>
      <c r="G4733" s="19">
        <f t="shared" si="1105"/>
        <v>158</v>
      </c>
      <c r="H4733" s="19">
        <f t="shared" si="1105"/>
        <v>149</v>
      </c>
      <c r="I4733" s="19">
        <f t="shared" si="1105"/>
        <v>163</v>
      </c>
      <c r="J4733" s="19">
        <f t="shared" si="1105"/>
        <v>167</v>
      </c>
      <c r="K4733" s="19">
        <f t="shared" si="1105"/>
        <v>179</v>
      </c>
      <c r="L4733" s="19">
        <f t="shared" si="1105"/>
        <v>67</v>
      </c>
      <c r="M4733" s="19">
        <f t="shared" si="1105"/>
        <v>27</v>
      </c>
      <c r="N4733" s="19">
        <f t="shared" si="1105"/>
        <v>54</v>
      </c>
      <c r="O4733" s="19">
        <f t="shared" si="1105"/>
        <v>43</v>
      </c>
      <c r="P4733" s="19">
        <f t="shared" si="1105"/>
        <v>15</v>
      </c>
      <c r="Q4733" s="19">
        <f t="shared" si="1105"/>
        <v>43</v>
      </c>
      <c r="R4733" s="19">
        <f t="shared" si="1105"/>
        <v>0</v>
      </c>
      <c r="S4733" s="19">
        <f t="shared" si="1105"/>
        <v>0</v>
      </c>
      <c r="T4733" s="19">
        <f t="shared" si="1105"/>
        <v>0</v>
      </c>
      <c r="U4733" s="19">
        <f t="shared" si="1105"/>
        <v>1149</v>
      </c>
    </row>
    <row r="4736" spans="1:21" ht="96">
      <c r="A4736" s="8" t="s">
        <v>2</v>
      </c>
      <c r="B4736" s="8" t="s">
        <v>3</v>
      </c>
      <c r="C4736" s="8" t="s">
        <v>4</v>
      </c>
      <c r="D4736" s="9" t="str">
        <f>D5</f>
        <v>ANGGREK</v>
      </c>
      <c r="E4736" s="9" t="str">
        <f>E5</f>
        <v>BOUGENVIL</v>
      </c>
      <c r="F4736" s="9" t="str">
        <f t="shared" ref="F4736:P4736" si="1106">F5</f>
        <v>CAMELIA</v>
      </c>
      <c r="G4736" s="9" t="str">
        <f t="shared" si="1106"/>
        <v>DEWANDARU</v>
      </c>
      <c r="H4736" s="9" t="str">
        <f t="shared" si="1106"/>
        <v>EDELWEIS</v>
      </c>
      <c r="I4736" s="9" t="str">
        <f t="shared" si="1106"/>
        <v>FLAMBOYAN</v>
      </c>
      <c r="J4736" s="9" t="str">
        <f t="shared" si="1106"/>
        <v>GERANIUM</v>
      </c>
      <c r="K4736" s="9" t="str">
        <f t="shared" si="1106"/>
        <v>HELIKONIA</v>
      </c>
      <c r="L4736" s="9" t="str">
        <f t="shared" si="1106"/>
        <v>IVY</v>
      </c>
      <c r="M4736" s="9" t="str">
        <f t="shared" si="1106"/>
        <v>JASMIN</v>
      </c>
      <c r="N4736" s="9" t="str">
        <f t="shared" si="1106"/>
        <v>IGD</v>
      </c>
      <c r="O4736" s="9" t="str">
        <f t="shared" si="1106"/>
        <v>HCU</v>
      </c>
      <c r="P4736" s="9" t="str">
        <f t="shared" si="1106"/>
        <v>PENUNJANG</v>
      </c>
      <c r="Q4736" s="9" t="str">
        <f>Q5</f>
        <v>PELAYANAN</v>
      </c>
      <c r="R4736" s="9" t="str">
        <f>R5</f>
        <v>ADMIN</v>
      </c>
      <c r="S4736" s="9" t="str">
        <f>S5</f>
        <v>ASRAMA</v>
      </c>
      <c r="T4736" s="9" t="str">
        <f>T5</f>
        <v>MASJID</v>
      </c>
      <c r="U4736" s="9" t="str">
        <f>U5</f>
        <v>JUMLAH</v>
      </c>
    </row>
    <row r="4737" spans="1:21">
      <c r="A4737" s="10">
        <f>A4724+1</f>
        <v>22</v>
      </c>
      <c r="B4737" s="11" t="s">
        <v>39</v>
      </c>
      <c r="C4737" s="12" t="s">
        <v>24</v>
      </c>
      <c r="D4737" s="12"/>
      <c r="E4737" s="12"/>
      <c r="F4737" s="12"/>
      <c r="G4737" s="12">
        <v>22</v>
      </c>
      <c r="H4737" s="12">
        <v>12</v>
      </c>
      <c r="I4737" s="12">
        <v>26</v>
      </c>
      <c r="J4737" s="12">
        <v>29</v>
      </c>
      <c r="K4737" s="12">
        <v>31</v>
      </c>
      <c r="L4737" s="12">
        <v>12</v>
      </c>
      <c r="M4737" s="12">
        <v>9</v>
      </c>
      <c r="N4737" s="12"/>
      <c r="O4737" s="12">
        <v>14</v>
      </c>
      <c r="P4737" s="12">
        <v>6</v>
      </c>
      <c r="Q4737" s="12">
        <v>15</v>
      </c>
      <c r="R4737" s="12"/>
      <c r="S4737" s="12"/>
      <c r="T4737" s="12"/>
      <c r="U4737" s="12">
        <f t="shared" ref="U4737:U4745" si="1107">SUM(E4737:T4737)</f>
        <v>176</v>
      </c>
    </row>
    <row r="4738" spans="1:21">
      <c r="A4738" s="14"/>
      <c r="B4738" s="15">
        <f>B4725+1</f>
        <v>46378</v>
      </c>
      <c r="C4738" s="12" t="s">
        <v>25</v>
      </c>
      <c r="D4738" s="12"/>
      <c r="E4738" s="12"/>
      <c r="F4738" s="12"/>
      <c r="G4738" s="12">
        <v>23</v>
      </c>
      <c r="H4738" s="12">
        <v>11</v>
      </c>
      <c r="I4738" s="12">
        <v>25</v>
      </c>
      <c r="J4738" s="12">
        <v>30</v>
      </c>
      <c r="K4738" s="12">
        <v>32</v>
      </c>
      <c r="L4738" s="12">
        <v>11</v>
      </c>
      <c r="M4738" s="12">
        <v>3</v>
      </c>
      <c r="N4738" s="12"/>
      <c r="O4738" s="12">
        <v>9</v>
      </c>
      <c r="P4738" s="12"/>
      <c r="Q4738" s="12">
        <v>12</v>
      </c>
      <c r="R4738" s="12"/>
      <c r="S4738" s="12"/>
      <c r="T4738" s="12"/>
      <c r="U4738" s="12">
        <f t="shared" si="1107"/>
        <v>156</v>
      </c>
    </row>
    <row r="4739" spans="1:21">
      <c r="A4739" s="14"/>
      <c r="B4739" s="14"/>
      <c r="C4739" s="12" t="s">
        <v>26</v>
      </c>
      <c r="D4739" s="12"/>
      <c r="E4739" s="12"/>
      <c r="F4739" s="12"/>
      <c r="G4739" s="12">
        <v>4</v>
      </c>
      <c r="H4739" s="12">
        <v>4</v>
      </c>
      <c r="I4739" s="12">
        <v>9</v>
      </c>
      <c r="J4739" s="12">
        <v>12</v>
      </c>
      <c r="K4739" s="12">
        <v>12</v>
      </c>
      <c r="L4739" s="12">
        <v>10</v>
      </c>
      <c r="M4739" s="12"/>
      <c r="N4739" s="12"/>
      <c r="O4739" s="12">
        <v>5</v>
      </c>
      <c r="P4739" s="12"/>
      <c r="Q4739" s="12">
        <v>12</v>
      </c>
      <c r="R4739" s="12"/>
      <c r="S4739" s="12"/>
      <c r="T4739" s="12"/>
      <c r="U4739" s="12">
        <f t="shared" si="1107"/>
        <v>68</v>
      </c>
    </row>
    <row r="4740" spans="1:21">
      <c r="A4740" s="14"/>
      <c r="B4740" s="14"/>
      <c r="C4740" s="12" t="s">
        <v>27</v>
      </c>
      <c r="D4740" s="12">
        <v>6</v>
      </c>
      <c r="E4740" s="12">
        <v>6</v>
      </c>
      <c r="F4740" s="12">
        <v>8</v>
      </c>
      <c r="G4740" s="12">
        <v>25</v>
      </c>
      <c r="H4740" s="12">
        <v>28</v>
      </c>
      <c r="I4740" s="12">
        <v>32</v>
      </c>
      <c r="J4740" s="12"/>
      <c r="K4740" s="12">
        <v>32</v>
      </c>
      <c r="L4740" s="12">
        <v>9</v>
      </c>
      <c r="M4740" s="12">
        <v>2</v>
      </c>
      <c r="N4740" s="12">
        <v>8</v>
      </c>
      <c r="O4740" s="12">
        <v>2</v>
      </c>
      <c r="P4740" s="12">
        <v>3</v>
      </c>
      <c r="Q4740" s="12">
        <v>6</v>
      </c>
      <c r="R4740" s="12"/>
      <c r="S4740" s="12"/>
      <c r="T4740" s="12"/>
      <c r="U4740" s="12">
        <f t="shared" si="1107"/>
        <v>161</v>
      </c>
    </row>
    <row r="4741" spans="1:21">
      <c r="A4741" s="14"/>
      <c r="B4741" s="14"/>
      <c r="C4741" s="12" t="s">
        <v>28</v>
      </c>
      <c r="D4741" s="12">
        <v>5</v>
      </c>
      <c r="E4741" s="12">
        <v>9</v>
      </c>
      <c r="F4741" s="12">
        <v>12</v>
      </c>
      <c r="G4741" s="12">
        <v>33</v>
      </c>
      <c r="H4741" s="12">
        <v>26</v>
      </c>
      <c r="I4741" s="12">
        <v>31</v>
      </c>
      <c r="J4741" s="12"/>
      <c r="K4741" s="12">
        <v>26</v>
      </c>
      <c r="L4741" s="12">
        <v>8</v>
      </c>
      <c r="M4741" s="12">
        <v>9</v>
      </c>
      <c r="N4741" s="12">
        <v>9</v>
      </c>
      <c r="O4741" s="12">
        <v>9</v>
      </c>
      <c r="P4741" s="12">
        <v>2</v>
      </c>
      <c r="Q4741" s="12">
        <v>5</v>
      </c>
      <c r="R4741" s="12"/>
      <c r="S4741" s="12"/>
      <c r="T4741" s="12"/>
      <c r="U4741" s="12">
        <f t="shared" si="1107"/>
        <v>179</v>
      </c>
    </row>
    <row r="4742" spans="1:21">
      <c r="A4742" s="14"/>
      <c r="B4742" s="14"/>
      <c r="C4742" s="12" t="s">
        <v>35</v>
      </c>
      <c r="D4742" s="12">
        <v>3</v>
      </c>
      <c r="E4742" s="12">
        <v>7</v>
      </c>
      <c r="F4742" s="12">
        <v>9</v>
      </c>
      <c r="G4742" s="12">
        <v>32</v>
      </c>
      <c r="H4742" s="12">
        <v>34</v>
      </c>
      <c r="I4742" s="12">
        <v>28</v>
      </c>
      <c r="J4742" s="12"/>
      <c r="K4742" s="12">
        <v>33</v>
      </c>
      <c r="L4742" s="12">
        <v>9</v>
      </c>
      <c r="M4742" s="12">
        <v>2</v>
      </c>
      <c r="N4742" s="12">
        <v>5</v>
      </c>
      <c r="O4742" s="12">
        <v>2</v>
      </c>
      <c r="P4742" s="12">
        <v>2</v>
      </c>
      <c r="Q4742" s="12">
        <v>6</v>
      </c>
      <c r="R4742" s="12"/>
      <c r="S4742" s="12"/>
      <c r="T4742" s="12"/>
      <c r="U4742" s="12">
        <f t="shared" si="1107"/>
        <v>169</v>
      </c>
    </row>
    <row r="4743" spans="1:21">
      <c r="A4743" s="14"/>
      <c r="B4743" s="14"/>
      <c r="C4743" s="12" t="s">
        <v>36</v>
      </c>
      <c r="D4743" s="12">
        <v>2</v>
      </c>
      <c r="E4743" s="12">
        <v>9</v>
      </c>
      <c r="F4743" s="12">
        <v>11</v>
      </c>
      <c r="G4743" s="12"/>
      <c r="H4743" s="12"/>
      <c r="I4743" s="12"/>
      <c r="J4743" s="12"/>
      <c r="K4743" s="12"/>
      <c r="L4743" s="12"/>
      <c r="M4743" s="12"/>
      <c r="N4743" s="12"/>
      <c r="O4743" s="12">
        <v>9</v>
      </c>
      <c r="P4743" s="12"/>
      <c r="Q4743" s="12"/>
      <c r="R4743" s="12"/>
      <c r="S4743" s="12"/>
      <c r="T4743" s="12"/>
      <c r="U4743" s="12">
        <f t="shared" si="1107"/>
        <v>29</v>
      </c>
    </row>
    <row r="4744" spans="1:21">
      <c r="A4744" s="14"/>
      <c r="B4744" s="14"/>
      <c r="C4744" s="12" t="s">
        <v>31</v>
      </c>
      <c r="D4744" s="12">
        <v>4</v>
      </c>
      <c r="E4744" s="12">
        <v>6</v>
      </c>
      <c r="F4744" s="12">
        <v>9</v>
      </c>
      <c r="G4744" s="12"/>
      <c r="H4744" s="12"/>
      <c r="I4744" s="12"/>
      <c r="J4744" s="12"/>
      <c r="K4744" s="12"/>
      <c r="L4744" s="12"/>
      <c r="M4744" s="12"/>
      <c r="N4744" s="12"/>
      <c r="O4744" s="12">
        <v>2</v>
      </c>
      <c r="P4744" s="12"/>
      <c r="Q4744" s="12">
        <v>4</v>
      </c>
      <c r="R4744" s="12"/>
      <c r="S4744" s="12"/>
      <c r="T4744" s="12"/>
      <c r="U4744" s="12">
        <f t="shared" si="1107"/>
        <v>21</v>
      </c>
    </row>
    <row r="4745" spans="1:21">
      <c r="A4745" s="16"/>
      <c r="B4745" s="16"/>
      <c r="C4745" s="12" t="s">
        <v>32</v>
      </c>
      <c r="D4745" s="12"/>
      <c r="E4745" s="12">
        <v>4</v>
      </c>
      <c r="F4745" s="12"/>
      <c r="G4745" s="12">
        <v>9</v>
      </c>
      <c r="H4745" s="12">
        <v>8</v>
      </c>
      <c r="I4745" s="12">
        <v>6</v>
      </c>
      <c r="J4745" s="12">
        <v>10</v>
      </c>
      <c r="K4745" s="12">
        <v>15</v>
      </c>
      <c r="L4745" s="12">
        <v>1</v>
      </c>
      <c r="M4745" s="12"/>
      <c r="N4745" s="12"/>
      <c r="O4745" s="12">
        <v>8</v>
      </c>
      <c r="P4745" s="12"/>
      <c r="Q4745" s="12"/>
      <c r="R4745" s="12"/>
      <c r="S4745" s="12"/>
      <c r="T4745" s="12"/>
      <c r="U4745" s="12">
        <f t="shared" si="1107"/>
        <v>61</v>
      </c>
    </row>
    <row r="4746" spans="1:21">
      <c r="A4746" s="17"/>
      <c r="B4746" s="18"/>
      <c r="C4746" s="19" t="s">
        <v>33</v>
      </c>
      <c r="D4746" s="19">
        <f>SUM(D4737:D4745)</f>
        <v>20</v>
      </c>
      <c r="E4746" s="19">
        <f>SUM(E4737:E4745)</f>
        <v>41</v>
      </c>
      <c r="F4746" s="19">
        <f t="shared" ref="F4746:U4746" si="1108">SUM(F4737:F4745)</f>
        <v>49</v>
      </c>
      <c r="G4746" s="19">
        <f t="shared" si="1108"/>
        <v>148</v>
      </c>
      <c r="H4746" s="19">
        <f t="shared" si="1108"/>
        <v>123</v>
      </c>
      <c r="I4746" s="19">
        <f t="shared" si="1108"/>
        <v>157</v>
      </c>
      <c r="J4746" s="19">
        <f t="shared" si="1108"/>
        <v>81</v>
      </c>
      <c r="K4746" s="19">
        <f t="shared" si="1108"/>
        <v>181</v>
      </c>
      <c r="L4746" s="19">
        <f t="shared" si="1108"/>
        <v>60</v>
      </c>
      <c r="M4746" s="19">
        <f t="shared" si="1108"/>
        <v>25</v>
      </c>
      <c r="N4746" s="19">
        <f t="shared" si="1108"/>
        <v>22</v>
      </c>
      <c r="O4746" s="19">
        <f t="shared" si="1108"/>
        <v>60</v>
      </c>
      <c r="P4746" s="19">
        <f t="shared" si="1108"/>
        <v>13</v>
      </c>
      <c r="Q4746" s="19">
        <f t="shared" si="1108"/>
        <v>60</v>
      </c>
      <c r="R4746" s="19">
        <f t="shared" si="1108"/>
        <v>0</v>
      </c>
      <c r="S4746" s="19">
        <f t="shared" si="1108"/>
        <v>0</v>
      </c>
      <c r="T4746" s="19">
        <f t="shared" si="1108"/>
        <v>0</v>
      </c>
      <c r="U4746" s="19">
        <f t="shared" si="1108"/>
        <v>1020</v>
      </c>
    </row>
    <row r="4749" spans="1:21" ht="96">
      <c r="A4749" s="8" t="s">
        <v>2</v>
      </c>
      <c r="B4749" s="8" t="s">
        <v>3</v>
      </c>
      <c r="C4749" s="8" t="s">
        <v>4</v>
      </c>
      <c r="D4749" s="9" t="str">
        <f>D5</f>
        <v>ANGGREK</v>
      </c>
      <c r="E4749" s="9" t="str">
        <f>E5</f>
        <v>BOUGENVIL</v>
      </c>
      <c r="F4749" s="9" t="str">
        <f t="shared" ref="F4749:P4749" si="1109">F5</f>
        <v>CAMELIA</v>
      </c>
      <c r="G4749" s="9" t="str">
        <f t="shared" si="1109"/>
        <v>DEWANDARU</v>
      </c>
      <c r="H4749" s="9" t="str">
        <f t="shared" si="1109"/>
        <v>EDELWEIS</v>
      </c>
      <c r="I4749" s="9" t="str">
        <f t="shared" si="1109"/>
        <v>FLAMBOYAN</v>
      </c>
      <c r="J4749" s="9" t="str">
        <f t="shared" si="1109"/>
        <v>GERANIUM</v>
      </c>
      <c r="K4749" s="9" t="str">
        <f t="shared" si="1109"/>
        <v>HELIKONIA</v>
      </c>
      <c r="L4749" s="9" t="str">
        <f t="shared" si="1109"/>
        <v>IVY</v>
      </c>
      <c r="M4749" s="9" t="str">
        <f t="shared" si="1109"/>
        <v>JASMIN</v>
      </c>
      <c r="N4749" s="9" t="str">
        <f t="shared" si="1109"/>
        <v>IGD</v>
      </c>
      <c r="O4749" s="9" t="str">
        <f t="shared" si="1109"/>
        <v>HCU</v>
      </c>
      <c r="P4749" s="9" t="str">
        <f t="shared" si="1109"/>
        <v>PENUNJANG</v>
      </c>
      <c r="Q4749" s="9" t="str">
        <f>Q5</f>
        <v>PELAYANAN</v>
      </c>
      <c r="R4749" s="9" t="str">
        <f>R5</f>
        <v>ADMIN</v>
      </c>
      <c r="S4749" s="9" t="str">
        <f>S5</f>
        <v>ASRAMA</v>
      </c>
      <c r="T4749" s="9" t="str">
        <f>T5</f>
        <v>MASJID</v>
      </c>
      <c r="U4749" s="9" t="str">
        <f>U5</f>
        <v>JUMLAH</v>
      </c>
    </row>
    <row r="4750" spans="1:21">
      <c r="A4750" s="10">
        <f>A4737+1</f>
        <v>23</v>
      </c>
      <c r="B4750" s="11" t="s">
        <v>23</v>
      </c>
      <c r="C4750" s="12" t="s">
        <v>24</v>
      </c>
      <c r="D4750" s="12"/>
      <c r="E4750" s="12"/>
      <c r="F4750" s="12"/>
      <c r="G4750" s="12">
        <v>22</v>
      </c>
      <c r="H4750" s="12">
        <v>19</v>
      </c>
      <c r="I4750" s="12">
        <v>28</v>
      </c>
      <c r="J4750" s="12">
        <v>30</v>
      </c>
      <c r="K4750" s="12">
        <v>31</v>
      </c>
      <c r="L4750" s="12">
        <v>12</v>
      </c>
      <c r="M4750" s="12">
        <v>7</v>
      </c>
      <c r="N4750" s="12"/>
      <c r="O4750" s="12">
        <v>12</v>
      </c>
      <c r="P4750" s="12">
        <v>5</v>
      </c>
      <c r="Q4750" s="12">
        <v>4</v>
      </c>
      <c r="R4750" s="12"/>
      <c r="S4750" s="12"/>
      <c r="T4750" s="12"/>
      <c r="U4750" s="12">
        <f t="shared" ref="U4750:U4758" si="1110">SUM(E4750:T4750)</f>
        <v>170</v>
      </c>
    </row>
    <row r="4751" spans="1:21">
      <c r="A4751" s="14"/>
      <c r="B4751" s="15">
        <f>B4738+1</f>
        <v>46379</v>
      </c>
      <c r="C4751" s="12" t="s">
        <v>25</v>
      </c>
      <c r="D4751" s="12"/>
      <c r="E4751" s="12"/>
      <c r="F4751" s="12"/>
      <c r="G4751" s="12">
        <v>24</v>
      </c>
      <c r="H4751" s="12">
        <v>18</v>
      </c>
      <c r="I4751" s="12">
        <v>27</v>
      </c>
      <c r="J4751" s="12">
        <v>31</v>
      </c>
      <c r="K4751" s="12">
        <v>32</v>
      </c>
      <c r="L4751" s="12">
        <v>12</v>
      </c>
      <c r="M4751" s="12">
        <v>6</v>
      </c>
      <c r="N4751" s="12"/>
      <c r="O4751" s="12">
        <v>2</v>
      </c>
      <c r="P4751" s="12"/>
      <c r="Q4751" s="12"/>
      <c r="R4751" s="12"/>
      <c r="S4751" s="12"/>
      <c r="T4751" s="12"/>
      <c r="U4751" s="12">
        <f t="shared" si="1110"/>
        <v>152</v>
      </c>
    </row>
    <row r="4752" spans="1:21">
      <c r="A4752" s="14"/>
      <c r="B4752" s="14"/>
      <c r="C4752" s="12" t="s">
        <v>26</v>
      </c>
      <c r="D4752" s="12"/>
      <c r="E4752" s="12"/>
      <c r="F4752" s="12"/>
      <c r="G4752" s="12">
        <v>9</v>
      </c>
      <c r="H4752" s="12">
        <v>4</v>
      </c>
      <c r="I4752" s="12">
        <v>8</v>
      </c>
      <c r="J4752" s="12">
        <v>9</v>
      </c>
      <c r="K4752" s="12">
        <v>12</v>
      </c>
      <c r="L4752" s="12">
        <v>4</v>
      </c>
      <c r="M4752" s="12">
        <v>5</v>
      </c>
      <c r="N4752" s="12"/>
      <c r="O4752" s="12">
        <v>7</v>
      </c>
      <c r="P4752" s="12"/>
      <c r="Q4752" s="12">
        <v>6</v>
      </c>
      <c r="R4752" s="12"/>
      <c r="S4752" s="12"/>
      <c r="T4752" s="12"/>
      <c r="U4752" s="12">
        <f t="shared" si="1110"/>
        <v>64</v>
      </c>
    </row>
    <row r="4753" spans="1:21">
      <c r="A4753" s="14"/>
      <c r="B4753" s="14"/>
      <c r="C4753" s="12" t="s">
        <v>27</v>
      </c>
      <c r="D4753" s="12">
        <v>5</v>
      </c>
      <c r="E4753" s="12">
        <v>7</v>
      </c>
      <c r="F4753" s="12">
        <v>7</v>
      </c>
      <c r="G4753" s="12"/>
      <c r="H4753" s="12">
        <v>31</v>
      </c>
      <c r="I4753" s="12">
        <v>34</v>
      </c>
      <c r="J4753" s="12">
        <v>33</v>
      </c>
      <c r="K4753" s="12">
        <v>34</v>
      </c>
      <c r="L4753" s="12">
        <v>9</v>
      </c>
      <c r="M4753" s="12"/>
      <c r="N4753" s="12">
        <v>9</v>
      </c>
      <c r="O4753" s="12">
        <v>9</v>
      </c>
      <c r="P4753" s="12">
        <v>2</v>
      </c>
      <c r="Q4753" s="12">
        <v>6</v>
      </c>
      <c r="R4753" s="12"/>
      <c r="S4753" s="12"/>
      <c r="T4753" s="12"/>
      <c r="U4753" s="12">
        <f t="shared" si="1110"/>
        <v>181</v>
      </c>
    </row>
    <row r="4754" spans="1:21">
      <c r="A4754" s="14"/>
      <c r="B4754" s="14"/>
      <c r="C4754" s="12" t="s">
        <v>28</v>
      </c>
      <c r="D4754" s="12">
        <v>6</v>
      </c>
      <c r="E4754" s="12">
        <v>9</v>
      </c>
      <c r="F4754" s="12">
        <v>10</v>
      </c>
      <c r="G4754" s="12"/>
      <c r="H4754" s="12">
        <v>29</v>
      </c>
      <c r="I4754" s="12">
        <v>35</v>
      </c>
      <c r="J4754" s="12">
        <v>25</v>
      </c>
      <c r="K4754" s="12">
        <v>29</v>
      </c>
      <c r="L4754" s="12">
        <v>5</v>
      </c>
      <c r="M4754" s="12">
        <v>4</v>
      </c>
      <c r="N4754" s="12">
        <v>4</v>
      </c>
      <c r="O4754" s="12">
        <v>5</v>
      </c>
      <c r="P4754" s="12">
        <v>9</v>
      </c>
      <c r="Q4754" s="12">
        <v>5</v>
      </c>
      <c r="R4754" s="12"/>
      <c r="S4754" s="12"/>
      <c r="T4754" s="12"/>
      <c r="U4754" s="12">
        <f t="shared" si="1110"/>
        <v>169</v>
      </c>
    </row>
    <row r="4755" spans="1:21">
      <c r="A4755" s="14"/>
      <c r="B4755" s="14"/>
      <c r="C4755" s="12" t="s">
        <v>35</v>
      </c>
      <c r="D4755" s="12">
        <v>4</v>
      </c>
      <c r="E4755" s="12">
        <v>8</v>
      </c>
      <c r="F4755" s="12">
        <v>8</v>
      </c>
      <c r="G4755" s="12"/>
      <c r="H4755" s="12">
        <v>27</v>
      </c>
      <c r="I4755" s="12">
        <v>36</v>
      </c>
      <c r="J4755" s="12">
        <v>29</v>
      </c>
      <c r="K4755" s="12">
        <v>35</v>
      </c>
      <c r="L4755" s="12">
        <v>4</v>
      </c>
      <c r="M4755" s="12"/>
      <c r="N4755" s="12">
        <v>3</v>
      </c>
      <c r="O4755" s="12">
        <v>3</v>
      </c>
      <c r="P4755" s="12">
        <v>1</v>
      </c>
      <c r="Q4755" s="12">
        <v>5</v>
      </c>
      <c r="R4755" s="12"/>
      <c r="S4755" s="12"/>
      <c r="T4755" s="12"/>
      <c r="U4755" s="12">
        <f t="shared" si="1110"/>
        <v>159</v>
      </c>
    </row>
    <row r="4756" spans="1:21">
      <c r="A4756" s="14"/>
      <c r="B4756" s="14"/>
      <c r="C4756" s="12" t="s">
        <v>36</v>
      </c>
      <c r="D4756" s="12">
        <v>8</v>
      </c>
      <c r="E4756" s="12">
        <v>13</v>
      </c>
      <c r="F4756" s="12">
        <v>9</v>
      </c>
      <c r="G4756" s="12"/>
      <c r="H4756" s="12"/>
      <c r="I4756" s="12"/>
      <c r="J4756" s="12"/>
      <c r="K4756" s="12"/>
      <c r="L4756" s="12"/>
      <c r="M4756" s="12"/>
      <c r="N4756" s="12"/>
      <c r="O4756" s="12">
        <v>9</v>
      </c>
      <c r="P4756" s="12"/>
      <c r="Q4756" s="12"/>
      <c r="R4756" s="12"/>
      <c r="S4756" s="12"/>
      <c r="T4756" s="12"/>
      <c r="U4756" s="12">
        <f t="shared" si="1110"/>
        <v>31</v>
      </c>
    </row>
    <row r="4757" spans="1:21">
      <c r="A4757" s="14"/>
      <c r="B4757" s="14"/>
      <c r="C4757" s="12" t="s">
        <v>31</v>
      </c>
      <c r="D4757" s="12">
        <v>5</v>
      </c>
      <c r="E4757" s="12">
        <v>8</v>
      </c>
      <c r="F4757" s="12">
        <v>6</v>
      </c>
      <c r="G4757" s="12"/>
      <c r="H4757" s="12"/>
      <c r="I4757" s="12"/>
      <c r="J4757" s="12"/>
      <c r="K4757" s="12"/>
      <c r="L4757" s="12"/>
      <c r="M4757" s="12"/>
      <c r="N4757" s="12">
        <v>9</v>
      </c>
      <c r="O4757" s="12">
        <v>2</v>
      </c>
      <c r="P4757" s="12"/>
      <c r="Q4757" s="12"/>
      <c r="R4757" s="12"/>
      <c r="S4757" s="12"/>
      <c r="T4757" s="12"/>
      <c r="U4757" s="12">
        <f t="shared" si="1110"/>
        <v>25</v>
      </c>
    </row>
    <row r="4758" spans="1:21">
      <c r="A4758" s="16"/>
      <c r="B4758" s="16"/>
      <c r="C4758" s="12" t="s">
        <v>32</v>
      </c>
      <c r="D4758" s="12"/>
      <c r="E4758" s="12"/>
      <c r="F4758" s="12"/>
      <c r="G4758" s="12">
        <v>16</v>
      </c>
      <c r="H4758" s="12">
        <v>12</v>
      </c>
      <c r="I4758" s="12">
        <v>19</v>
      </c>
      <c r="J4758" s="12">
        <v>12</v>
      </c>
      <c r="K4758" s="12">
        <v>19</v>
      </c>
      <c r="L4758" s="12">
        <v>6</v>
      </c>
      <c r="M4758" s="12"/>
      <c r="N4758" s="12">
        <v>20</v>
      </c>
      <c r="O4758" s="12">
        <v>14</v>
      </c>
      <c r="P4758" s="12"/>
      <c r="Q4758" s="12"/>
      <c r="R4758" s="12"/>
      <c r="S4758" s="12"/>
      <c r="T4758" s="12">
        <v>25</v>
      </c>
      <c r="U4758" s="12">
        <f t="shared" si="1110"/>
        <v>143</v>
      </c>
    </row>
    <row r="4759" spans="1:21">
      <c r="A4759" s="17"/>
      <c r="B4759" s="18"/>
      <c r="C4759" s="19" t="s">
        <v>33</v>
      </c>
      <c r="D4759" s="19">
        <f>SUM(D4750:D4758)</f>
        <v>28</v>
      </c>
      <c r="E4759" s="19">
        <f>SUM(E4750:E4758)</f>
        <v>45</v>
      </c>
      <c r="F4759" s="19">
        <f t="shared" ref="F4759:U4759" si="1111">SUM(F4750:F4758)</f>
        <v>40</v>
      </c>
      <c r="G4759" s="19">
        <f t="shared" si="1111"/>
        <v>71</v>
      </c>
      <c r="H4759" s="19">
        <f t="shared" si="1111"/>
        <v>140</v>
      </c>
      <c r="I4759" s="19">
        <f t="shared" si="1111"/>
        <v>187</v>
      </c>
      <c r="J4759" s="19">
        <f t="shared" si="1111"/>
        <v>169</v>
      </c>
      <c r="K4759" s="19">
        <f t="shared" si="1111"/>
        <v>192</v>
      </c>
      <c r="L4759" s="19">
        <f t="shared" si="1111"/>
        <v>52</v>
      </c>
      <c r="M4759" s="19">
        <f t="shared" si="1111"/>
        <v>22</v>
      </c>
      <c r="N4759" s="19">
        <f t="shared" si="1111"/>
        <v>45</v>
      </c>
      <c r="O4759" s="19">
        <f t="shared" si="1111"/>
        <v>63</v>
      </c>
      <c r="P4759" s="19">
        <f t="shared" si="1111"/>
        <v>17</v>
      </c>
      <c r="Q4759" s="19">
        <f t="shared" si="1111"/>
        <v>26</v>
      </c>
      <c r="R4759" s="19">
        <f t="shared" si="1111"/>
        <v>0</v>
      </c>
      <c r="S4759" s="19">
        <f t="shared" si="1111"/>
        <v>0</v>
      </c>
      <c r="T4759" s="19">
        <f t="shared" si="1111"/>
        <v>25</v>
      </c>
      <c r="U4759" s="19">
        <f t="shared" si="1111"/>
        <v>1094</v>
      </c>
    </row>
    <row r="4762" spans="1:21" ht="96">
      <c r="A4762" s="8" t="s">
        <v>2</v>
      </c>
      <c r="B4762" s="8" t="s">
        <v>3</v>
      </c>
      <c r="C4762" s="8" t="s">
        <v>4</v>
      </c>
      <c r="D4762" s="9" t="str">
        <f>D5</f>
        <v>ANGGREK</v>
      </c>
      <c r="E4762" s="9" t="str">
        <f>E5</f>
        <v>BOUGENVIL</v>
      </c>
      <c r="F4762" s="9" t="str">
        <f t="shared" ref="F4762:P4762" si="1112">F5</f>
        <v>CAMELIA</v>
      </c>
      <c r="G4762" s="9" t="str">
        <f t="shared" si="1112"/>
        <v>DEWANDARU</v>
      </c>
      <c r="H4762" s="9" t="str">
        <f t="shared" si="1112"/>
        <v>EDELWEIS</v>
      </c>
      <c r="I4762" s="9" t="str">
        <f t="shared" si="1112"/>
        <v>FLAMBOYAN</v>
      </c>
      <c r="J4762" s="9" t="str">
        <f t="shared" si="1112"/>
        <v>GERANIUM</v>
      </c>
      <c r="K4762" s="9" t="str">
        <f t="shared" si="1112"/>
        <v>HELIKONIA</v>
      </c>
      <c r="L4762" s="9" t="str">
        <f t="shared" si="1112"/>
        <v>IVY</v>
      </c>
      <c r="M4762" s="9" t="str">
        <f t="shared" si="1112"/>
        <v>JASMIN</v>
      </c>
      <c r="N4762" s="9" t="str">
        <f t="shared" si="1112"/>
        <v>IGD</v>
      </c>
      <c r="O4762" s="9" t="str">
        <f t="shared" si="1112"/>
        <v>HCU</v>
      </c>
      <c r="P4762" s="9" t="str">
        <f t="shared" si="1112"/>
        <v>PENUNJANG</v>
      </c>
      <c r="Q4762" s="9" t="str">
        <f>Q5</f>
        <v>PELAYANAN</v>
      </c>
      <c r="R4762" s="9" t="str">
        <f>R5</f>
        <v>ADMIN</v>
      </c>
      <c r="S4762" s="9" t="str">
        <f>S5</f>
        <v>ASRAMA</v>
      </c>
      <c r="T4762" s="9" t="str">
        <f>T5</f>
        <v>MASJID</v>
      </c>
      <c r="U4762" s="9" t="str">
        <f>U5</f>
        <v>JUMLAH</v>
      </c>
    </row>
    <row r="4763" spans="1:21">
      <c r="A4763" s="10">
        <f>A4750+1</f>
        <v>24</v>
      </c>
      <c r="B4763" s="11" t="s">
        <v>40</v>
      </c>
      <c r="C4763" s="12" t="s">
        <v>24</v>
      </c>
      <c r="D4763" s="12"/>
      <c r="E4763" s="12"/>
      <c r="F4763" s="12"/>
      <c r="G4763" s="12">
        <v>17</v>
      </c>
      <c r="H4763" s="12">
        <v>17</v>
      </c>
      <c r="I4763" s="12">
        <v>29</v>
      </c>
      <c r="J4763" s="12">
        <v>29</v>
      </c>
      <c r="K4763" s="12">
        <v>31</v>
      </c>
      <c r="L4763" s="12">
        <v>8</v>
      </c>
      <c r="M4763" s="12">
        <v>1</v>
      </c>
      <c r="N4763" s="12"/>
      <c r="O4763" s="12">
        <v>8</v>
      </c>
      <c r="P4763" s="12">
        <v>6</v>
      </c>
      <c r="Q4763" s="12">
        <v>34</v>
      </c>
      <c r="R4763" s="12"/>
      <c r="S4763" s="12"/>
      <c r="T4763" s="12"/>
      <c r="U4763" s="12">
        <f t="shared" ref="U4763:U4771" si="1113">SUM(E4763:T4763)</f>
        <v>180</v>
      </c>
    </row>
    <row r="4764" spans="1:21">
      <c r="A4764" s="14"/>
      <c r="B4764" s="15">
        <f>B4751+1</f>
        <v>46380</v>
      </c>
      <c r="C4764" s="12" t="s">
        <v>25</v>
      </c>
      <c r="D4764" s="12"/>
      <c r="E4764" s="12"/>
      <c r="F4764" s="12"/>
      <c r="G4764" s="12">
        <v>21</v>
      </c>
      <c r="H4764" s="12">
        <v>19</v>
      </c>
      <c r="I4764" s="12">
        <v>28</v>
      </c>
      <c r="J4764" s="12">
        <v>30</v>
      </c>
      <c r="K4764" s="12">
        <v>32</v>
      </c>
      <c r="L4764" s="12">
        <v>7</v>
      </c>
      <c r="M4764" s="12">
        <v>1</v>
      </c>
      <c r="N4764" s="12"/>
      <c r="O4764" s="12">
        <v>2</v>
      </c>
      <c r="P4764" s="12"/>
      <c r="Q4764" s="12">
        <v>23</v>
      </c>
      <c r="R4764" s="12"/>
      <c r="S4764" s="12"/>
      <c r="T4764" s="12"/>
      <c r="U4764" s="12">
        <f t="shared" si="1113"/>
        <v>163</v>
      </c>
    </row>
    <row r="4765" spans="1:21">
      <c r="A4765" s="14"/>
      <c r="B4765" s="14"/>
      <c r="C4765" s="12" t="s">
        <v>26</v>
      </c>
      <c r="D4765" s="12"/>
      <c r="E4765" s="12"/>
      <c r="F4765" s="12"/>
      <c r="G4765" s="12">
        <v>10</v>
      </c>
      <c r="H4765" s="12">
        <v>9</v>
      </c>
      <c r="I4765" s="12">
        <v>6</v>
      </c>
      <c r="J4765" s="12">
        <v>8</v>
      </c>
      <c r="K4765" s="12">
        <v>12</v>
      </c>
      <c r="L4765" s="12">
        <v>2</v>
      </c>
      <c r="M4765" s="12">
        <v>1</v>
      </c>
      <c r="N4765" s="12"/>
      <c r="O4765" s="12">
        <v>2</v>
      </c>
      <c r="P4765" s="12"/>
      <c r="Q4765" s="12">
        <v>10</v>
      </c>
      <c r="R4765" s="12"/>
      <c r="S4765" s="12"/>
      <c r="T4765" s="12"/>
      <c r="U4765" s="12">
        <f t="shared" si="1113"/>
        <v>60</v>
      </c>
    </row>
    <row r="4766" spans="1:21">
      <c r="A4766" s="14"/>
      <c r="B4766" s="14"/>
      <c r="C4766" s="12" t="s">
        <v>27</v>
      </c>
      <c r="D4766" s="12">
        <v>7</v>
      </c>
      <c r="E4766" s="12">
        <v>7</v>
      </c>
      <c r="F4766" s="12">
        <v>10</v>
      </c>
      <c r="G4766" s="12">
        <v>34</v>
      </c>
      <c r="H4766" s="12">
        <v>26</v>
      </c>
      <c r="I4766" s="12">
        <v>26</v>
      </c>
      <c r="J4766" s="12">
        <v>34</v>
      </c>
      <c r="K4766" s="12">
        <v>26</v>
      </c>
      <c r="L4766" s="12">
        <v>7</v>
      </c>
      <c r="M4766" s="12">
        <v>2</v>
      </c>
      <c r="N4766" s="12">
        <v>9</v>
      </c>
      <c r="O4766" s="12">
        <v>5</v>
      </c>
      <c r="P4766" s="12">
        <v>6</v>
      </c>
      <c r="Q4766" s="12">
        <v>26</v>
      </c>
      <c r="R4766" s="12"/>
      <c r="S4766" s="12"/>
      <c r="T4766" s="12"/>
      <c r="U4766" s="12">
        <f t="shared" si="1113"/>
        <v>218</v>
      </c>
    </row>
    <row r="4767" spans="1:21">
      <c r="A4767" s="14"/>
      <c r="B4767" s="14"/>
      <c r="C4767" s="12" t="s">
        <v>28</v>
      </c>
      <c r="D4767" s="12">
        <v>6</v>
      </c>
      <c r="E4767" s="12">
        <v>12</v>
      </c>
      <c r="F4767" s="12">
        <v>10</v>
      </c>
      <c r="G4767" s="12">
        <v>32</v>
      </c>
      <c r="H4767" s="12">
        <v>25</v>
      </c>
      <c r="I4767" s="12">
        <v>34</v>
      </c>
      <c r="J4767" s="12">
        <v>25</v>
      </c>
      <c r="K4767" s="12">
        <v>32</v>
      </c>
      <c r="L4767" s="12">
        <v>7</v>
      </c>
      <c r="M4767" s="12">
        <v>3</v>
      </c>
      <c r="N4767" s="12">
        <v>8</v>
      </c>
      <c r="O4767" s="12">
        <v>2</v>
      </c>
      <c r="P4767" s="12">
        <v>5</v>
      </c>
      <c r="Q4767" s="12">
        <v>32</v>
      </c>
      <c r="R4767" s="12"/>
      <c r="S4767" s="12"/>
      <c r="T4767" s="12"/>
      <c r="U4767" s="12">
        <f t="shared" si="1113"/>
        <v>227</v>
      </c>
    </row>
    <row r="4768" spans="1:21">
      <c r="A4768" s="14"/>
      <c r="B4768" s="14"/>
      <c r="C4768" s="12" t="s">
        <v>35</v>
      </c>
      <c r="D4768" s="12">
        <v>8</v>
      </c>
      <c r="E4768" s="12">
        <v>6</v>
      </c>
      <c r="F4768" s="12">
        <v>15</v>
      </c>
      <c r="G4768" s="12">
        <v>33</v>
      </c>
      <c r="H4768" s="12">
        <v>32</v>
      </c>
      <c r="I4768" s="12">
        <v>33</v>
      </c>
      <c r="J4768" s="12">
        <v>26</v>
      </c>
      <c r="K4768" s="12">
        <v>35</v>
      </c>
      <c r="L4768" s="12">
        <v>7</v>
      </c>
      <c r="M4768" s="12">
        <v>5</v>
      </c>
      <c r="N4768" s="12">
        <v>4</v>
      </c>
      <c r="O4768" s="12">
        <v>3</v>
      </c>
      <c r="P4768" s="12">
        <v>4</v>
      </c>
      <c r="Q4768" s="12">
        <v>11</v>
      </c>
      <c r="R4768" s="12"/>
      <c r="S4768" s="12"/>
      <c r="T4768" s="12"/>
      <c r="U4768" s="12">
        <f t="shared" si="1113"/>
        <v>214</v>
      </c>
    </row>
    <row r="4769" spans="1:21">
      <c r="A4769" s="14"/>
      <c r="B4769" s="14"/>
      <c r="C4769" s="12" t="s">
        <v>36</v>
      </c>
      <c r="D4769" s="12">
        <v>5</v>
      </c>
      <c r="E4769" s="12">
        <v>12</v>
      </c>
      <c r="F4769" s="12">
        <v>8</v>
      </c>
      <c r="G4769" s="12"/>
      <c r="H4769" s="12"/>
      <c r="I4769" s="12"/>
      <c r="J4769" s="12"/>
      <c r="K4769" s="12"/>
      <c r="L4769" s="12"/>
      <c r="M4769" s="12"/>
      <c r="N4769" s="12"/>
      <c r="O4769" s="12">
        <v>6</v>
      </c>
      <c r="P4769" s="12"/>
      <c r="Q4769" s="12">
        <v>17</v>
      </c>
      <c r="R4769" s="12"/>
      <c r="S4769" s="12"/>
      <c r="T4769" s="12"/>
      <c r="U4769" s="12">
        <f t="shared" si="1113"/>
        <v>43</v>
      </c>
    </row>
    <row r="4770" spans="1:21">
      <c r="A4770" s="14"/>
      <c r="B4770" s="14"/>
      <c r="C4770" s="12" t="s">
        <v>31</v>
      </c>
      <c r="D4770" s="12">
        <v>4</v>
      </c>
      <c r="E4770" s="12">
        <v>10</v>
      </c>
      <c r="F4770" s="12">
        <v>11</v>
      </c>
      <c r="G4770" s="12"/>
      <c r="H4770" s="12"/>
      <c r="I4770" s="12"/>
      <c r="J4770" s="12"/>
      <c r="K4770" s="12"/>
      <c r="L4770" s="12"/>
      <c r="M4770" s="12"/>
      <c r="N4770" s="12">
        <v>4</v>
      </c>
      <c r="O4770" s="12">
        <v>2</v>
      </c>
      <c r="P4770" s="12"/>
      <c r="Q4770" s="12">
        <v>4</v>
      </c>
      <c r="R4770" s="12"/>
      <c r="S4770" s="12"/>
      <c r="T4770" s="12"/>
      <c r="U4770" s="12">
        <f t="shared" si="1113"/>
        <v>31</v>
      </c>
    </row>
    <row r="4771" spans="1:21">
      <c r="A4771" s="16"/>
      <c r="B4771" s="16"/>
      <c r="C4771" s="12" t="s">
        <v>32</v>
      </c>
      <c r="D4771" s="12"/>
      <c r="E4771" s="12"/>
      <c r="F4771" s="12"/>
      <c r="G4771" s="12">
        <v>9</v>
      </c>
      <c r="H4771" s="12">
        <v>26</v>
      </c>
      <c r="I4771" s="12">
        <v>15</v>
      </c>
      <c r="J4771" s="12">
        <v>23</v>
      </c>
      <c r="K4771" s="12">
        <v>16</v>
      </c>
      <c r="L4771" s="12">
        <v>8</v>
      </c>
      <c r="M4771" s="12"/>
      <c r="N4771" s="12">
        <v>4</v>
      </c>
      <c r="O4771" s="12">
        <v>8</v>
      </c>
      <c r="P4771" s="12"/>
      <c r="Q4771" s="12">
        <v>5</v>
      </c>
      <c r="R4771" s="12"/>
      <c r="S4771" s="12"/>
      <c r="T4771" s="12"/>
      <c r="U4771" s="12">
        <f t="shared" si="1113"/>
        <v>114</v>
      </c>
    </row>
    <row r="4772" spans="1:21">
      <c r="A4772" s="17"/>
      <c r="B4772" s="18"/>
      <c r="C4772" s="19" t="s">
        <v>33</v>
      </c>
      <c r="D4772" s="19">
        <f>SUM(D4763:D4771)</f>
        <v>30</v>
      </c>
      <c r="E4772" s="19">
        <f>SUM(E4763:E4771)</f>
        <v>47</v>
      </c>
      <c r="F4772" s="19">
        <f t="shared" ref="F4772:U4772" si="1114">SUM(F4763:F4771)</f>
        <v>54</v>
      </c>
      <c r="G4772" s="19">
        <f t="shared" si="1114"/>
        <v>156</v>
      </c>
      <c r="H4772" s="19">
        <f t="shared" si="1114"/>
        <v>154</v>
      </c>
      <c r="I4772" s="19">
        <f t="shared" si="1114"/>
        <v>171</v>
      </c>
      <c r="J4772" s="19">
        <f t="shared" si="1114"/>
        <v>175</v>
      </c>
      <c r="K4772" s="19">
        <f t="shared" si="1114"/>
        <v>184</v>
      </c>
      <c r="L4772" s="19">
        <f t="shared" si="1114"/>
        <v>46</v>
      </c>
      <c r="M4772" s="19">
        <f t="shared" si="1114"/>
        <v>13</v>
      </c>
      <c r="N4772" s="19">
        <f t="shared" si="1114"/>
        <v>29</v>
      </c>
      <c r="O4772" s="19">
        <f t="shared" si="1114"/>
        <v>38</v>
      </c>
      <c r="P4772" s="19">
        <f t="shared" si="1114"/>
        <v>21</v>
      </c>
      <c r="Q4772" s="19">
        <f t="shared" si="1114"/>
        <v>162</v>
      </c>
      <c r="R4772" s="19">
        <f t="shared" si="1114"/>
        <v>0</v>
      </c>
      <c r="S4772" s="19">
        <f t="shared" si="1114"/>
        <v>0</v>
      </c>
      <c r="T4772" s="19">
        <f t="shared" si="1114"/>
        <v>0</v>
      </c>
      <c r="U4772" s="19">
        <f t="shared" si="1114"/>
        <v>1250</v>
      </c>
    </row>
    <row r="4775" spans="1:21" ht="96">
      <c r="A4775" s="8" t="s">
        <v>2</v>
      </c>
      <c r="B4775" s="8" t="s">
        <v>3</v>
      </c>
      <c r="C4775" s="8" t="s">
        <v>4</v>
      </c>
      <c r="D4775" s="9" t="str">
        <f>D5</f>
        <v>ANGGREK</v>
      </c>
      <c r="E4775" s="9" t="str">
        <f>E5</f>
        <v>BOUGENVIL</v>
      </c>
      <c r="F4775" s="9" t="str">
        <f t="shared" ref="F4775:P4775" si="1115">F5</f>
        <v>CAMELIA</v>
      </c>
      <c r="G4775" s="9" t="str">
        <f t="shared" si="1115"/>
        <v>DEWANDARU</v>
      </c>
      <c r="H4775" s="9" t="str">
        <f t="shared" si="1115"/>
        <v>EDELWEIS</v>
      </c>
      <c r="I4775" s="9" t="str">
        <f t="shared" si="1115"/>
        <v>FLAMBOYAN</v>
      </c>
      <c r="J4775" s="9" t="str">
        <f t="shared" si="1115"/>
        <v>GERANIUM</v>
      </c>
      <c r="K4775" s="9" t="str">
        <f t="shared" si="1115"/>
        <v>HELIKONIA</v>
      </c>
      <c r="L4775" s="9" t="str">
        <f t="shared" si="1115"/>
        <v>IVY</v>
      </c>
      <c r="M4775" s="9" t="str">
        <f t="shared" si="1115"/>
        <v>JASMIN</v>
      </c>
      <c r="N4775" s="9" t="str">
        <f t="shared" si="1115"/>
        <v>IGD</v>
      </c>
      <c r="O4775" s="9" t="str">
        <f t="shared" si="1115"/>
        <v>HCU</v>
      </c>
      <c r="P4775" s="9" t="str">
        <f t="shared" si="1115"/>
        <v>PENUNJANG</v>
      </c>
      <c r="Q4775" s="9" t="str">
        <f>Q5</f>
        <v>PELAYANAN</v>
      </c>
      <c r="R4775" s="9" t="str">
        <f>R5</f>
        <v>ADMIN</v>
      </c>
      <c r="S4775" s="9" t="str">
        <f>S5</f>
        <v>ASRAMA</v>
      </c>
      <c r="T4775" s="9" t="str">
        <f>T5</f>
        <v>MASJID</v>
      </c>
      <c r="U4775" s="9" t="str">
        <f>U5</f>
        <v>JUMLAH</v>
      </c>
    </row>
    <row r="4776" spans="1:21">
      <c r="A4776" s="10">
        <f>A4763+1</f>
        <v>25</v>
      </c>
      <c r="B4776" s="11" t="s">
        <v>41</v>
      </c>
      <c r="C4776" s="12" t="s">
        <v>24</v>
      </c>
      <c r="D4776" s="12"/>
      <c r="E4776" s="13"/>
      <c r="F4776" s="13">
        <v>1</v>
      </c>
      <c r="G4776" s="13">
        <v>20</v>
      </c>
      <c r="H4776" s="13">
        <v>25</v>
      </c>
      <c r="I4776" s="13">
        <v>29</v>
      </c>
      <c r="J4776" s="13">
        <v>30</v>
      </c>
      <c r="K4776" s="13">
        <v>31</v>
      </c>
      <c r="L4776" s="13">
        <v>8</v>
      </c>
      <c r="M4776" s="13"/>
      <c r="N4776" s="13"/>
      <c r="O4776" s="13">
        <v>8</v>
      </c>
      <c r="P4776" s="12">
        <v>7</v>
      </c>
      <c r="Q4776" s="12">
        <v>11</v>
      </c>
      <c r="R4776" s="12"/>
      <c r="S4776" s="12"/>
      <c r="T4776" s="12"/>
      <c r="U4776" s="12">
        <f t="shared" ref="U4776:U4784" si="1116">SUM(D4776:T4776)</f>
        <v>170</v>
      </c>
    </row>
    <row r="4777" spans="1:21">
      <c r="A4777" s="14"/>
      <c r="B4777" s="15">
        <f>B4764+1</f>
        <v>46381</v>
      </c>
      <c r="C4777" s="12" t="s">
        <v>25</v>
      </c>
      <c r="D4777" s="12"/>
      <c r="E4777" s="13"/>
      <c r="F4777" s="13"/>
      <c r="G4777" s="13">
        <v>21</v>
      </c>
      <c r="H4777" s="13">
        <v>18</v>
      </c>
      <c r="I4777" s="13">
        <v>28</v>
      </c>
      <c r="J4777" s="13">
        <v>29</v>
      </c>
      <c r="K4777" s="13">
        <v>32</v>
      </c>
      <c r="L4777" s="13">
        <v>9</v>
      </c>
      <c r="M4777" s="13"/>
      <c r="N4777" s="13"/>
      <c r="O4777" s="13">
        <v>2</v>
      </c>
      <c r="P4777" s="12"/>
      <c r="Q4777" s="12">
        <v>3</v>
      </c>
      <c r="R4777" s="12"/>
      <c r="S4777" s="12"/>
      <c r="T4777" s="12"/>
      <c r="U4777" s="12">
        <f t="shared" si="1116"/>
        <v>142</v>
      </c>
    </row>
    <row r="4778" spans="1:21">
      <c r="A4778" s="14"/>
      <c r="B4778" s="14"/>
      <c r="C4778" s="12" t="s">
        <v>26</v>
      </c>
      <c r="D4778" s="12">
        <v>5</v>
      </c>
      <c r="E4778" s="13"/>
      <c r="F4778" s="13"/>
      <c r="G4778" s="13">
        <v>5</v>
      </c>
      <c r="H4778" s="13">
        <v>4</v>
      </c>
      <c r="I4778" s="13">
        <v>8</v>
      </c>
      <c r="J4778" s="13">
        <v>9</v>
      </c>
      <c r="K4778" s="13">
        <v>12</v>
      </c>
      <c r="L4778" s="13">
        <v>8</v>
      </c>
      <c r="M4778" s="13"/>
      <c r="N4778" s="13"/>
      <c r="O4778" s="13">
        <v>3</v>
      </c>
      <c r="P4778" s="12"/>
      <c r="Q4778" s="12"/>
      <c r="R4778" s="12"/>
      <c r="S4778" s="12"/>
      <c r="T4778" s="12"/>
      <c r="U4778" s="12">
        <f t="shared" si="1116"/>
        <v>54</v>
      </c>
    </row>
    <row r="4779" spans="1:21">
      <c r="A4779" s="14"/>
      <c r="B4779" s="14"/>
      <c r="C4779" s="12" t="s">
        <v>27</v>
      </c>
      <c r="D4779" s="12">
        <v>4</v>
      </c>
      <c r="E4779" s="13">
        <v>9</v>
      </c>
      <c r="F4779" s="13">
        <v>10</v>
      </c>
      <c r="G4779" s="13">
        <v>24</v>
      </c>
      <c r="H4779" s="13">
        <v>30</v>
      </c>
      <c r="I4779" s="13">
        <v>30</v>
      </c>
      <c r="J4779" s="13">
        <v>29</v>
      </c>
      <c r="K4779" s="13">
        <v>29</v>
      </c>
      <c r="L4779" s="13">
        <v>5</v>
      </c>
      <c r="M4779" s="13"/>
      <c r="N4779" s="13">
        <v>13</v>
      </c>
      <c r="O4779" s="13">
        <v>4</v>
      </c>
      <c r="P4779" s="12">
        <v>2</v>
      </c>
      <c r="Q4779" s="12">
        <v>3</v>
      </c>
      <c r="R4779" s="12"/>
      <c r="S4779" s="12"/>
      <c r="T4779" s="12"/>
      <c r="U4779" s="12">
        <f t="shared" si="1116"/>
        <v>192</v>
      </c>
    </row>
    <row r="4780" spans="1:21">
      <c r="A4780" s="14"/>
      <c r="B4780" s="14"/>
      <c r="C4780" s="12" t="s">
        <v>28</v>
      </c>
      <c r="D4780" s="12">
        <v>5</v>
      </c>
      <c r="E4780" s="13">
        <v>9</v>
      </c>
      <c r="F4780" s="13">
        <v>11</v>
      </c>
      <c r="G4780" s="13">
        <v>26</v>
      </c>
      <c r="H4780" s="13">
        <v>34</v>
      </c>
      <c r="I4780" s="13">
        <v>24</v>
      </c>
      <c r="J4780" s="13">
        <v>25</v>
      </c>
      <c r="K4780" s="13">
        <v>27</v>
      </c>
      <c r="L4780" s="13">
        <v>8</v>
      </c>
      <c r="M4780" s="13"/>
      <c r="N4780" s="13">
        <v>9</v>
      </c>
      <c r="O4780" s="13">
        <v>5</v>
      </c>
      <c r="P4780" s="12">
        <v>2</v>
      </c>
      <c r="Q4780" s="12">
        <v>4</v>
      </c>
      <c r="R4780" s="12"/>
      <c r="S4780" s="12"/>
      <c r="T4780" s="12"/>
      <c r="U4780" s="12">
        <f t="shared" si="1116"/>
        <v>189</v>
      </c>
    </row>
    <row r="4781" spans="1:21">
      <c r="A4781" s="14"/>
      <c r="B4781" s="14"/>
      <c r="C4781" s="12" t="s">
        <v>35</v>
      </c>
      <c r="D4781" s="12">
        <v>3</v>
      </c>
      <c r="E4781" s="13">
        <v>7</v>
      </c>
      <c r="F4781" s="13">
        <v>19</v>
      </c>
      <c r="G4781" s="13">
        <v>29</v>
      </c>
      <c r="H4781" s="13">
        <v>29</v>
      </c>
      <c r="I4781" s="13">
        <v>26</v>
      </c>
      <c r="J4781" s="13">
        <v>32</v>
      </c>
      <c r="K4781" s="13">
        <v>35</v>
      </c>
      <c r="L4781" s="13">
        <v>3</v>
      </c>
      <c r="M4781" s="13"/>
      <c r="N4781" s="13">
        <v>5</v>
      </c>
      <c r="O4781" s="13">
        <v>3</v>
      </c>
      <c r="P4781" s="12">
        <v>1</v>
      </c>
      <c r="Q4781" s="12">
        <v>3</v>
      </c>
      <c r="R4781" s="12"/>
      <c r="S4781" s="12"/>
      <c r="T4781" s="12"/>
      <c r="U4781" s="12">
        <f t="shared" si="1116"/>
        <v>195</v>
      </c>
    </row>
    <row r="4782" spans="1:21">
      <c r="A4782" s="14"/>
      <c r="B4782" s="14"/>
      <c r="C4782" s="12" t="s">
        <v>36</v>
      </c>
      <c r="D4782" s="12">
        <v>2</v>
      </c>
      <c r="E4782" s="13">
        <v>12</v>
      </c>
      <c r="F4782" s="13">
        <v>8</v>
      </c>
      <c r="G4782" s="13"/>
      <c r="H4782" s="13"/>
      <c r="I4782" s="13"/>
      <c r="J4782" s="13"/>
      <c r="K4782" s="13"/>
      <c r="L4782" s="13"/>
      <c r="M4782" s="13"/>
      <c r="N4782" s="13"/>
      <c r="O4782" s="13">
        <v>3</v>
      </c>
      <c r="P4782" s="12"/>
      <c r="Q4782" s="12"/>
      <c r="R4782" s="12"/>
      <c r="S4782" s="12"/>
      <c r="T4782" s="12"/>
      <c r="U4782" s="12">
        <f t="shared" si="1116"/>
        <v>25</v>
      </c>
    </row>
    <row r="4783" spans="1:21">
      <c r="A4783" s="14"/>
      <c r="B4783" s="14"/>
      <c r="C4783" s="12" t="s">
        <v>31</v>
      </c>
      <c r="D4783" s="12">
        <v>1</v>
      </c>
      <c r="E4783" s="13">
        <v>5</v>
      </c>
      <c r="F4783" s="13">
        <v>9</v>
      </c>
      <c r="G4783" s="13"/>
      <c r="H4783" s="13"/>
      <c r="I4783" s="13"/>
      <c r="J4783" s="13"/>
      <c r="K4783" s="13"/>
      <c r="L4783" s="13"/>
      <c r="M4783" s="13"/>
      <c r="N4783" s="13">
        <v>8</v>
      </c>
      <c r="O4783" s="13">
        <v>1</v>
      </c>
      <c r="P4783" s="12"/>
      <c r="Q4783" s="12"/>
      <c r="R4783" s="12"/>
      <c r="S4783" s="12"/>
      <c r="T4783" s="12"/>
      <c r="U4783" s="12">
        <f t="shared" si="1116"/>
        <v>24</v>
      </c>
    </row>
    <row r="4784" spans="1:21">
      <c r="A4784" s="16"/>
      <c r="B4784" s="16"/>
      <c r="C4784" s="12" t="s">
        <v>32</v>
      </c>
      <c r="D4784" s="12"/>
      <c r="E4784" s="13"/>
      <c r="F4784" s="13"/>
      <c r="G4784" s="13">
        <v>9</v>
      </c>
      <c r="H4784" s="13">
        <v>20</v>
      </c>
      <c r="I4784" s="13">
        <v>2</v>
      </c>
      <c r="J4784" s="13">
        <v>7</v>
      </c>
      <c r="K4784" s="13">
        <v>15</v>
      </c>
      <c r="L4784" s="13">
        <v>11</v>
      </c>
      <c r="M4784" s="13"/>
      <c r="N4784" s="13">
        <v>20</v>
      </c>
      <c r="O4784" s="13">
        <v>4</v>
      </c>
      <c r="P4784" s="12"/>
      <c r="Q4784" s="12"/>
      <c r="R4784" s="12"/>
      <c r="S4784" s="12"/>
      <c r="T4784" s="12"/>
      <c r="U4784" s="12">
        <f t="shared" si="1116"/>
        <v>88</v>
      </c>
    </row>
    <row r="4785" spans="1:21">
      <c r="A4785" s="17"/>
      <c r="B4785" s="18"/>
      <c r="C4785" s="19" t="s">
        <v>33</v>
      </c>
      <c r="D4785" s="19">
        <f>SUM(D4776:D4784)</f>
        <v>20</v>
      </c>
      <c r="E4785" s="19">
        <f>SUM(E4776:E4784)</f>
        <v>42</v>
      </c>
      <c r="F4785" s="19">
        <f t="shared" ref="F4785:U4785" si="1117">SUM(F4776:F4784)</f>
        <v>58</v>
      </c>
      <c r="G4785" s="19">
        <f t="shared" si="1117"/>
        <v>134</v>
      </c>
      <c r="H4785" s="19">
        <f t="shared" si="1117"/>
        <v>160</v>
      </c>
      <c r="I4785" s="19">
        <f t="shared" si="1117"/>
        <v>147</v>
      </c>
      <c r="J4785" s="19">
        <f t="shared" si="1117"/>
        <v>161</v>
      </c>
      <c r="K4785" s="19">
        <f t="shared" si="1117"/>
        <v>181</v>
      </c>
      <c r="L4785" s="19">
        <f t="shared" si="1117"/>
        <v>52</v>
      </c>
      <c r="M4785" s="19">
        <f t="shared" si="1117"/>
        <v>0</v>
      </c>
      <c r="N4785" s="19">
        <f t="shared" si="1117"/>
        <v>55</v>
      </c>
      <c r="O4785" s="19">
        <f t="shared" si="1117"/>
        <v>33</v>
      </c>
      <c r="P4785" s="19">
        <f t="shared" si="1117"/>
        <v>12</v>
      </c>
      <c r="Q4785" s="19">
        <f t="shared" si="1117"/>
        <v>24</v>
      </c>
      <c r="R4785" s="19">
        <f t="shared" si="1117"/>
        <v>0</v>
      </c>
      <c r="S4785" s="19">
        <f t="shared" si="1117"/>
        <v>0</v>
      </c>
      <c r="T4785" s="19">
        <f t="shared" si="1117"/>
        <v>0</v>
      </c>
      <c r="U4785" s="19">
        <f t="shared" si="1117"/>
        <v>1079</v>
      </c>
    </row>
    <row r="4788" spans="1:21" ht="96">
      <c r="A4788" s="8" t="s">
        <v>2</v>
      </c>
      <c r="B4788" s="8" t="s">
        <v>3</v>
      </c>
      <c r="C4788" s="8" t="s">
        <v>4</v>
      </c>
      <c r="D4788" s="9" t="str">
        <f>D5</f>
        <v>ANGGREK</v>
      </c>
      <c r="E4788" s="9" t="str">
        <f>E5</f>
        <v>BOUGENVIL</v>
      </c>
      <c r="F4788" s="9" t="str">
        <f t="shared" ref="F4788:P4788" si="1118">F5</f>
        <v>CAMELIA</v>
      </c>
      <c r="G4788" s="9" t="str">
        <f t="shared" si="1118"/>
        <v>DEWANDARU</v>
      </c>
      <c r="H4788" s="9" t="str">
        <f t="shared" si="1118"/>
        <v>EDELWEIS</v>
      </c>
      <c r="I4788" s="9" t="str">
        <f t="shared" si="1118"/>
        <v>FLAMBOYAN</v>
      </c>
      <c r="J4788" s="9" t="str">
        <f t="shared" si="1118"/>
        <v>GERANIUM</v>
      </c>
      <c r="K4788" s="9" t="str">
        <f t="shared" si="1118"/>
        <v>HELIKONIA</v>
      </c>
      <c r="L4788" s="9" t="str">
        <f t="shared" si="1118"/>
        <v>IVY</v>
      </c>
      <c r="M4788" s="9" t="str">
        <f t="shared" si="1118"/>
        <v>JASMIN</v>
      </c>
      <c r="N4788" s="9" t="str">
        <f t="shared" si="1118"/>
        <v>IGD</v>
      </c>
      <c r="O4788" s="9" t="str">
        <f t="shared" si="1118"/>
        <v>HCU</v>
      </c>
      <c r="P4788" s="9" t="str">
        <f t="shared" si="1118"/>
        <v>PENUNJANG</v>
      </c>
      <c r="Q4788" s="9" t="str">
        <f>Q5</f>
        <v>PELAYANAN</v>
      </c>
      <c r="R4788" s="9" t="str">
        <f>R5</f>
        <v>ADMIN</v>
      </c>
      <c r="S4788" s="9" t="str">
        <f>S5</f>
        <v>ASRAMA</v>
      </c>
      <c r="T4788" s="9" t="str">
        <f>T5</f>
        <v>MASJID</v>
      </c>
      <c r="U4788" s="9" t="str">
        <f>U5</f>
        <v>JUMLAH</v>
      </c>
    </row>
    <row r="4789" spans="1:21">
      <c r="A4789" s="10">
        <f>A4776+1</f>
        <v>26</v>
      </c>
      <c r="B4789" s="11" t="s">
        <v>38</v>
      </c>
      <c r="C4789" s="12" t="s">
        <v>24</v>
      </c>
      <c r="D4789" s="12"/>
      <c r="E4789" s="12"/>
      <c r="F4789" s="12">
        <v>1</v>
      </c>
      <c r="G4789" s="12">
        <v>26</v>
      </c>
      <c r="H4789" s="12">
        <v>17</v>
      </c>
      <c r="I4789" s="12">
        <v>29</v>
      </c>
      <c r="J4789" s="12">
        <v>29</v>
      </c>
      <c r="K4789" s="12">
        <v>30</v>
      </c>
      <c r="L4789" s="12">
        <v>11</v>
      </c>
      <c r="M4789" s="12">
        <v>3</v>
      </c>
      <c r="N4789" s="12"/>
      <c r="O4789" s="12">
        <v>13</v>
      </c>
      <c r="P4789" s="12">
        <v>5</v>
      </c>
      <c r="Q4789" s="12">
        <v>14</v>
      </c>
      <c r="R4789" s="12"/>
      <c r="S4789" s="12"/>
      <c r="T4789" s="12"/>
      <c r="U4789" s="12">
        <f t="shared" ref="U4789:U4797" si="1119">SUM(E4789:T4789)</f>
        <v>178</v>
      </c>
    </row>
    <row r="4790" spans="1:21">
      <c r="A4790" s="14"/>
      <c r="B4790" s="15">
        <f>B4777+1</f>
        <v>46382</v>
      </c>
      <c r="C4790" s="12" t="s">
        <v>25</v>
      </c>
      <c r="D4790" s="12"/>
      <c r="E4790" s="12"/>
      <c r="F4790" s="12"/>
      <c r="G4790" s="12">
        <v>22</v>
      </c>
      <c r="H4790" s="12">
        <v>20</v>
      </c>
      <c r="I4790" s="12">
        <v>28</v>
      </c>
      <c r="J4790" s="12">
        <v>28</v>
      </c>
      <c r="K4790" s="12">
        <v>31</v>
      </c>
      <c r="L4790" s="12">
        <v>11</v>
      </c>
      <c r="M4790" s="12">
        <v>3</v>
      </c>
      <c r="N4790" s="12"/>
      <c r="O4790" s="12">
        <v>2</v>
      </c>
      <c r="P4790" s="12"/>
      <c r="Q4790" s="12"/>
      <c r="R4790" s="12"/>
      <c r="S4790" s="12"/>
      <c r="T4790" s="12"/>
      <c r="U4790" s="12">
        <f t="shared" si="1119"/>
        <v>145</v>
      </c>
    </row>
    <row r="4791" spans="1:21">
      <c r="A4791" s="14"/>
      <c r="B4791" s="14"/>
      <c r="C4791" s="12" t="s">
        <v>26</v>
      </c>
      <c r="D4791" s="12"/>
      <c r="E4791" s="12"/>
      <c r="F4791" s="12"/>
      <c r="G4791" s="12">
        <v>9</v>
      </c>
      <c r="H4791" s="12">
        <v>6</v>
      </c>
      <c r="I4791" s="12">
        <v>9</v>
      </c>
      <c r="J4791" s="12">
        <v>9</v>
      </c>
      <c r="K4791" s="12">
        <v>12</v>
      </c>
      <c r="L4791" s="12">
        <v>5</v>
      </c>
      <c r="M4791" s="12">
        <v>1</v>
      </c>
      <c r="N4791" s="12"/>
      <c r="O4791" s="12">
        <v>7</v>
      </c>
      <c r="P4791" s="12"/>
      <c r="Q4791" s="12">
        <v>2</v>
      </c>
      <c r="R4791" s="12"/>
      <c r="S4791" s="12"/>
      <c r="T4791" s="12"/>
      <c r="U4791" s="12">
        <f t="shared" si="1119"/>
        <v>60</v>
      </c>
    </row>
    <row r="4792" spans="1:21">
      <c r="A4792" s="14"/>
      <c r="B4792" s="14"/>
      <c r="C4792" s="12" t="s">
        <v>27</v>
      </c>
      <c r="D4792" s="12">
        <v>6</v>
      </c>
      <c r="E4792" s="12">
        <v>9</v>
      </c>
      <c r="F4792" s="12">
        <v>7</v>
      </c>
      <c r="G4792" s="12">
        <v>26</v>
      </c>
      <c r="H4792" s="12">
        <v>29</v>
      </c>
      <c r="I4792" s="12">
        <v>26</v>
      </c>
      <c r="J4792" s="12"/>
      <c r="K4792" s="12">
        <v>28</v>
      </c>
      <c r="L4792" s="12">
        <v>8</v>
      </c>
      <c r="M4792" s="12">
        <v>2</v>
      </c>
      <c r="N4792" s="12">
        <v>9</v>
      </c>
      <c r="O4792" s="12">
        <v>3</v>
      </c>
      <c r="P4792" s="12">
        <v>4</v>
      </c>
      <c r="Q4792" s="12">
        <v>4</v>
      </c>
      <c r="R4792" s="12"/>
      <c r="S4792" s="12">
        <v>12</v>
      </c>
      <c r="T4792" s="12"/>
      <c r="U4792" s="12">
        <f t="shared" si="1119"/>
        <v>167</v>
      </c>
    </row>
    <row r="4793" spans="1:21">
      <c r="A4793" s="14"/>
      <c r="B4793" s="14"/>
      <c r="C4793" s="12" t="s">
        <v>28</v>
      </c>
      <c r="D4793" s="12">
        <v>5</v>
      </c>
      <c r="E4793" s="12">
        <v>8</v>
      </c>
      <c r="F4793" s="12">
        <v>10</v>
      </c>
      <c r="G4793" s="12">
        <v>29</v>
      </c>
      <c r="H4793" s="12">
        <v>28</v>
      </c>
      <c r="I4793" s="12">
        <v>29</v>
      </c>
      <c r="J4793" s="12"/>
      <c r="K4793" s="12">
        <v>29</v>
      </c>
      <c r="L4793" s="12">
        <v>4</v>
      </c>
      <c r="M4793" s="12">
        <v>4</v>
      </c>
      <c r="N4793" s="12">
        <v>7</v>
      </c>
      <c r="O4793" s="12">
        <v>4</v>
      </c>
      <c r="P4793" s="12">
        <v>7</v>
      </c>
      <c r="Q4793" s="12">
        <v>6</v>
      </c>
      <c r="R4793" s="12"/>
      <c r="S4793" s="12">
        <v>15</v>
      </c>
      <c r="T4793" s="12"/>
      <c r="U4793" s="12">
        <f t="shared" si="1119"/>
        <v>180</v>
      </c>
    </row>
    <row r="4794" spans="1:21">
      <c r="A4794" s="14"/>
      <c r="B4794" s="14"/>
      <c r="C4794" s="12" t="s">
        <v>35</v>
      </c>
      <c r="D4794" s="12">
        <v>4</v>
      </c>
      <c r="E4794" s="12">
        <v>7</v>
      </c>
      <c r="F4794" s="12">
        <v>9</v>
      </c>
      <c r="G4794" s="12">
        <v>33</v>
      </c>
      <c r="H4794" s="12">
        <v>33</v>
      </c>
      <c r="I4794" s="12">
        <v>32</v>
      </c>
      <c r="J4794" s="12"/>
      <c r="K4794" s="12">
        <v>34</v>
      </c>
      <c r="L4794" s="12">
        <v>7</v>
      </c>
      <c r="M4794" s="12">
        <v>2</v>
      </c>
      <c r="N4794" s="12">
        <v>6</v>
      </c>
      <c r="O4794" s="12">
        <v>2</v>
      </c>
      <c r="P4794" s="12">
        <v>2</v>
      </c>
      <c r="Q4794" s="12">
        <v>7</v>
      </c>
      <c r="R4794" s="12"/>
      <c r="S4794" s="12">
        <v>13</v>
      </c>
      <c r="T4794" s="12"/>
      <c r="U4794" s="12">
        <f t="shared" si="1119"/>
        <v>187</v>
      </c>
    </row>
    <row r="4795" spans="1:21">
      <c r="A4795" s="14"/>
      <c r="B4795" s="14"/>
      <c r="C4795" s="12" t="s">
        <v>36</v>
      </c>
      <c r="D4795" s="12">
        <v>3</v>
      </c>
      <c r="E4795" s="12">
        <v>6</v>
      </c>
      <c r="F4795" s="12">
        <v>9</v>
      </c>
      <c r="G4795" s="12"/>
      <c r="H4795" s="12"/>
      <c r="I4795" s="12"/>
      <c r="J4795" s="12"/>
      <c r="K4795" s="12"/>
      <c r="L4795" s="12"/>
      <c r="M4795" s="12"/>
      <c r="N4795" s="12">
        <v>5</v>
      </c>
      <c r="O4795" s="12">
        <v>5</v>
      </c>
      <c r="P4795" s="12"/>
      <c r="Q4795" s="12"/>
      <c r="R4795" s="12"/>
      <c r="S4795" s="12"/>
      <c r="T4795" s="12"/>
      <c r="U4795" s="12">
        <f t="shared" si="1119"/>
        <v>25</v>
      </c>
    </row>
    <row r="4796" spans="1:21">
      <c r="A4796" s="14"/>
      <c r="B4796" s="14"/>
      <c r="C4796" s="12" t="s">
        <v>31</v>
      </c>
      <c r="D4796" s="12">
        <v>2</v>
      </c>
      <c r="E4796" s="12">
        <v>6</v>
      </c>
      <c r="F4796" s="12">
        <v>7</v>
      </c>
      <c r="G4796" s="12"/>
      <c r="H4796" s="12"/>
      <c r="I4796" s="12"/>
      <c r="J4796" s="12"/>
      <c r="K4796" s="12"/>
      <c r="L4796" s="12"/>
      <c r="M4796" s="12"/>
      <c r="N4796" s="12"/>
      <c r="O4796" s="12">
        <v>2</v>
      </c>
      <c r="P4796" s="12">
        <v>4</v>
      </c>
      <c r="Q4796" s="12"/>
      <c r="R4796" s="12"/>
      <c r="S4796" s="12"/>
      <c r="T4796" s="12"/>
      <c r="U4796" s="12">
        <f t="shared" si="1119"/>
        <v>19</v>
      </c>
    </row>
    <row r="4797" spans="1:21">
      <c r="A4797" s="16"/>
      <c r="B4797" s="16"/>
      <c r="C4797" s="12" t="s">
        <v>32</v>
      </c>
      <c r="D4797" s="12"/>
      <c r="E4797" s="12"/>
      <c r="F4797" s="12">
        <v>1</v>
      </c>
      <c r="G4797" s="12">
        <v>9</v>
      </c>
      <c r="H4797" s="12">
        <v>16</v>
      </c>
      <c r="I4797" s="12">
        <v>8</v>
      </c>
      <c r="J4797" s="12">
        <v>12</v>
      </c>
      <c r="K4797" s="12">
        <v>10</v>
      </c>
      <c r="L4797" s="12">
        <v>10</v>
      </c>
      <c r="M4797" s="12"/>
      <c r="N4797" s="12">
        <v>4</v>
      </c>
      <c r="O4797" s="12">
        <v>12</v>
      </c>
      <c r="P4797" s="12"/>
      <c r="Q4797" s="12"/>
      <c r="R4797" s="12"/>
      <c r="S4797" s="12">
        <v>5</v>
      </c>
      <c r="T4797" s="12">
        <v>25</v>
      </c>
      <c r="U4797" s="12">
        <f t="shared" si="1119"/>
        <v>112</v>
      </c>
    </row>
    <row r="4798" spans="1:21">
      <c r="A4798" s="17"/>
      <c r="B4798" s="18"/>
      <c r="C4798" s="19" t="s">
        <v>33</v>
      </c>
      <c r="D4798" s="19">
        <f>SUM(D4789:D4797)</f>
        <v>20</v>
      </c>
      <c r="E4798" s="19">
        <f>SUM(E4789:E4797)</f>
        <v>36</v>
      </c>
      <c r="F4798" s="19">
        <f t="shared" ref="F4798:U4798" si="1120">SUM(F4789:F4797)</f>
        <v>44</v>
      </c>
      <c r="G4798" s="19">
        <f t="shared" si="1120"/>
        <v>154</v>
      </c>
      <c r="H4798" s="19">
        <f t="shared" si="1120"/>
        <v>149</v>
      </c>
      <c r="I4798" s="19">
        <f t="shared" si="1120"/>
        <v>161</v>
      </c>
      <c r="J4798" s="19">
        <f t="shared" si="1120"/>
        <v>78</v>
      </c>
      <c r="K4798" s="19">
        <f t="shared" si="1120"/>
        <v>174</v>
      </c>
      <c r="L4798" s="19">
        <f t="shared" si="1120"/>
        <v>56</v>
      </c>
      <c r="M4798" s="19">
        <f t="shared" si="1120"/>
        <v>15</v>
      </c>
      <c r="N4798" s="19">
        <f t="shared" si="1120"/>
        <v>31</v>
      </c>
      <c r="O4798" s="19">
        <f t="shared" si="1120"/>
        <v>50</v>
      </c>
      <c r="P4798" s="19">
        <f t="shared" si="1120"/>
        <v>22</v>
      </c>
      <c r="Q4798" s="19">
        <f t="shared" si="1120"/>
        <v>33</v>
      </c>
      <c r="R4798" s="19">
        <f t="shared" si="1120"/>
        <v>0</v>
      </c>
      <c r="S4798" s="19">
        <f t="shared" si="1120"/>
        <v>45</v>
      </c>
      <c r="T4798" s="19">
        <f t="shared" si="1120"/>
        <v>25</v>
      </c>
      <c r="U4798" s="19">
        <f t="shared" si="1120"/>
        <v>1073</v>
      </c>
    </row>
    <row r="4801" spans="1:21" ht="96">
      <c r="A4801" s="8" t="s">
        <v>2</v>
      </c>
      <c r="B4801" s="8" t="s">
        <v>3</v>
      </c>
      <c r="C4801" s="8" t="s">
        <v>4</v>
      </c>
      <c r="D4801" s="9" t="str">
        <f>D5</f>
        <v>ANGGREK</v>
      </c>
      <c r="E4801" s="9" t="str">
        <f>E5</f>
        <v>BOUGENVIL</v>
      </c>
      <c r="F4801" s="9" t="str">
        <f t="shared" ref="F4801:P4801" si="1121">F5</f>
        <v>CAMELIA</v>
      </c>
      <c r="G4801" s="9" t="str">
        <f t="shared" si="1121"/>
        <v>DEWANDARU</v>
      </c>
      <c r="H4801" s="9" t="str">
        <f t="shared" si="1121"/>
        <v>EDELWEIS</v>
      </c>
      <c r="I4801" s="9" t="str">
        <f t="shared" si="1121"/>
        <v>FLAMBOYAN</v>
      </c>
      <c r="J4801" s="9" t="str">
        <f t="shared" si="1121"/>
        <v>GERANIUM</v>
      </c>
      <c r="K4801" s="9" t="str">
        <f t="shared" si="1121"/>
        <v>HELIKONIA</v>
      </c>
      <c r="L4801" s="9" t="str">
        <f t="shared" si="1121"/>
        <v>IVY</v>
      </c>
      <c r="M4801" s="9" t="str">
        <f t="shared" si="1121"/>
        <v>JASMIN</v>
      </c>
      <c r="N4801" s="9" t="str">
        <f t="shared" si="1121"/>
        <v>IGD</v>
      </c>
      <c r="O4801" s="9" t="str">
        <f t="shared" si="1121"/>
        <v>HCU</v>
      </c>
      <c r="P4801" s="9" t="str">
        <f t="shared" si="1121"/>
        <v>PENUNJANG</v>
      </c>
      <c r="Q4801" s="9" t="str">
        <f>Q5</f>
        <v>PELAYANAN</v>
      </c>
      <c r="R4801" s="9" t="str">
        <f>R5</f>
        <v>ADMIN</v>
      </c>
      <c r="S4801" s="9" t="str">
        <f>S5</f>
        <v>ASRAMA</v>
      </c>
      <c r="T4801" s="9" t="str">
        <f>T5</f>
        <v>MASJID</v>
      </c>
      <c r="U4801" s="9" t="str">
        <f>U5</f>
        <v>JUMLAH</v>
      </c>
    </row>
    <row r="4802" spans="1:21">
      <c r="A4802" s="10">
        <f>A4789+1</f>
        <v>27</v>
      </c>
      <c r="B4802" s="11" t="s">
        <v>34</v>
      </c>
      <c r="C4802" s="12" t="s">
        <v>24</v>
      </c>
      <c r="D4802" s="12"/>
      <c r="E4802" s="12"/>
      <c r="F4802" s="12"/>
      <c r="G4802" s="12">
        <v>21</v>
      </c>
      <c r="H4802" s="12">
        <v>17</v>
      </c>
      <c r="I4802" s="12">
        <v>89</v>
      </c>
      <c r="J4802" s="12">
        <v>30</v>
      </c>
      <c r="K4802" s="12">
        <v>33</v>
      </c>
      <c r="L4802" s="12">
        <v>12</v>
      </c>
      <c r="M4802" s="12">
        <v>4</v>
      </c>
      <c r="N4802" s="12"/>
      <c r="O4802" s="12">
        <v>10</v>
      </c>
      <c r="P4802" s="12">
        <v>7</v>
      </c>
      <c r="Q4802" s="12">
        <v>13</v>
      </c>
      <c r="R4802" s="12"/>
      <c r="S4802" s="12"/>
      <c r="T4802" s="12"/>
      <c r="U4802" s="12">
        <f t="shared" ref="U4802:U4810" si="1122">SUM(E4802:T4802)</f>
        <v>236</v>
      </c>
    </row>
    <row r="4803" spans="1:21">
      <c r="A4803" s="14"/>
      <c r="B4803" s="15">
        <f>B4790+1</f>
        <v>46383</v>
      </c>
      <c r="C4803" s="12" t="s">
        <v>25</v>
      </c>
      <c r="D4803" s="12"/>
      <c r="E4803" s="12"/>
      <c r="F4803" s="12"/>
      <c r="G4803" s="12">
        <v>21</v>
      </c>
      <c r="H4803" s="12">
        <v>19</v>
      </c>
      <c r="I4803" s="12">
        <v>58</v>
      </c>
      <c r="J4803" s="12">
        <v>31</v>
      </c>
      <c r="K4803" s="12">
        <v>33</v>
      </c>
      <c r="L4803" s="12">
        <v>12</v>
      </c>
      <c r="M4803" s="12">
        <v>5</v>
      </c>
      <c r="N4803" s="12"/>
      <c r="O4803" s="12"/>
      <c r="P4803" s="12"/>
      <c r="Q4803" s="12">
        <v>10</v>
      </c>
      <c r="R4803" s="12"/>
      <c r="S4803" s="12"/>
      <c r="T4803" s="12"/>
      <c r="U4803" s="12">
        <f t="shared" si="1122"/>
        <v>189</v>
      </c>
    </row>
    <row r="4804" spans="1:21">
      <c r="A4804" s="14"/>
      <c r="B4804" s="14"/>
      <c r="C4804" s="12" t="s">
        <v>26</v>
      </c>
      <c r="D4804" s="12"/>
      <c r="E4804" s="12"/>
      <c r="F4804" s="12"/>
      <c r="G4804" s="12">
        <v>6</v>
      </c>
      <c r="H4804" s="12">
        <v>9</v>
      </c>
      <c r="I4804" s="12">
        <v>6</v>
      </c>
      <c r="J4804" s="12">
        <v>9</v>
      </c>
      <c r="K4804" s="12">
        <v>12</v>
      </c>
      <c r="L4804" s="12">
        <v>9</v>
      </c>
      <c r="M4804" s="12"/>
      <c r="N4804" s="12"/>
      <c r="O4804" s="12">
        <v>3</v>
      </c>
      <c r="P4804" s="12"/>
      <c r="Q4804" s="12">
        <v>7</v>
      </c>
      <c r="R4804" s="12"/>
      <c r="S4804" s="12"/>
      <c r="T4804" s="12"/>
      <c r="U4804" s="12">
        <f t="shared" si="1122"/>
        <v>61</v>
      </c>
    </row>
    <row r="4805" spans="1:21">
      <c r="A4805" s="14"/>
      <c r="B4805" s="14"/>
      <c r="C4805" s="12" t="s">
        <v>27</v>
      </c>
      <c r="D4805" s="12">
        <v>7</v>
      </c>
      <c r="E4805" s="12">
        <v>5</v>
      </c>
      <c r="F4805" s="12">
        <v>7</v>
      </c>
      <c r="G4805" s="12">
        <v>26</v>
      </c>
      <c r="H4805" s="12">
        <v>34</v>
      </c>
      <c r="I4805" s="12">
        <v>26</v>
      </c>
      <c r="J4805" s="12">
        <v>24</v>
      </c>
      <c r="K4805" s="12"/>
      <c r="L4805" s="12">
        <v>8</v>
      </c>
      <c r="M4805" s="12">
        <v>3</v>
      </c>
      <c r="N4805" s="12">
        <v>10</v>
      </c>
      <c r="O4805" s="12">
        <v>2</v>
      </c>
      <c r="P4805" s="12">
        <v>4</v>
      </c>
      <c r="Q4805" s="12">
        <v>14</v>
      </c>
      <c r="R4805" s="12"/>
      <c r="S4805" s="12"/>
      <c r="T4805" s="12"/>
      <c r="U4805" s="12">
        <f t="shared" si="1122"/>
        <v>163</v>
      </c>
    </row>
    <row r="4806" spans="1:21">
      <c r="A4806" s="14"/>
      <c r="B4806" s="14"/>
      <c r="C4806" s="12" t="s">
        <v>28</v>
      </c>
      <c r="D4806" s="12">
        <v>5</v>
      </c>
      <c r="E4806" s="12">
        <v>8</v>
      </c>
      <c r="F4806" s="12">
        <v>10</v>
      </c>
      <c r="G4806" s="12">
        <v>32</v>
      </c>
      <c r="H4806" s="12">
        <v>29</v>
      </c>
      <c r="I4806" s="12">
        <v>29</v>
      </c>
      <c r="J4806" s="12">
        <v>35</v>
      </c>
      <c r="K4806" s="12"/>
      <c r="L4806" s="12">
        <v>7</v>
      </c>
      <c r="M4806" s="12">
        <v>4</v>
      </c>
      <c r="N4806" s="12">
        <v>7</v>
      </c>
      <c r="O4806" s="12">
        <v>4</v>
      </c>
      <c r="P4806" s="12">
        <v>3</v>
      </c>
      <c r="Q4806" s="12">
        <v>10</v>
      </c>
      <c r="R4806" s="12"/>
      <c r="S4806" s="12"/>
      <c r="T4806" s="12"/>
      <c r="U4806" s="12">
        <f t="shared" si="1122"/>
        <v>178</v>
      </c>
    </row>
    <row r="4807" spans="1:21">
      <c r="A4807" s="14"/>
      <c r="B4807" s="14"/>
      <c r="C4807" s="12" t="s">
        <v>35</v>
      </c>
      <c r="D4807" s="12">
        <v>3</v>
      </c>
      <c r="E4807" s="12">
        <v>6</v>
      </c>
      <c r="F4807" s="12">
        <v>8</v>
      </c>
      <c r="G4807" s="12">
        <v>22</v>
      </c>
      <c r="H4807" s="12">
        <v>28</v>
      </c>
      <c r="I4807" s="12">
        <v>34</v>
      </c>
      <c r="J4807" s="12">
        <v>33</v>
      </c>
      <c r="K4807" s="12"/>
      <c r="L4807" s="12">
        <v>5</v>
      </c>
      <c r="M4807" s="12">
        <v>2</v>
      </c>
      <c r="N4807" s="12">
        <v>4</v>
      </c>
      <c r="O4807" s="12">
        <v>1</v>
      </c>
      <c r="P4807" s="12">
        <v>2</v>
      </c>
      <c r="Q4807" s="12">
        <v>12</v>
      </c>
      <c r="R4807" s="12"/>
      <c r="S4807" s="12"/>
      <c r="T4807" s="12"/>
      <c r="U4807" s="12">
        <f t="shared" si="1122"/>
        <v>157</v>
      </c>
    </row>
    <row r="4808" spans="1:21">
      <c r="A4808" s="14"/>
      <c r="B4808" s="14"/>
      <c r="C4808" s="12" t="s">
        <v>36</v>
      </c>
      <c r="D4808" s="12">
        <v>4</v>
      </c>
      <c r="E4808" s="12">
        <v>6</v>
      </c>
      <c r="F4808" s="12">
        <v>9</v>
      </c>
      <c r="G4808" s="12"/>
      <c r="H4808" s="12"/>
      <c r="I4808" s="12"/>
      <c r="J4808" s="12"/>
      <c r="K4808" s="12"/>
      <c r="L4808" s="12"/>
      <c r="M4808" s="12"/>
      <c r="N4808" s="12"/>
      <c r="O4808" s="12">
        <v>4</v>
      </c>
      <c r="P4808" s="12"/>
      <c r="Q4808" s="12"/>
      <c r="R4808" s="12"/>
      <c r="S4808" s="12"/>
      <c r="T4808" s="12"/>
      <c r="U4808" s="12">
        <f t="shared" si="1122"/>
        <v>19</v>
      </c>
    </row>
    <row r="4809" spans="1:21">
      <c r="A4809" s="14"/>
      <c r="B4809" s="14"/>
      <c r="C4809" s="12" t="s">
        <v>31</v>
      </c>
      <c r="D4809" s="12">
        <v>2</v>
      </c>
      <c r="E4809" s="12">
        <v>5</v>
      </c>
      <c r="F4809" s="12">
        <v>7</v>
      </c>
      <c r="G4809" s="12"/>
      <c r="H4809" s="12"/>
      <c r="I4809" s="12"/>
      <c r="J4809" s="12"/>
      <c r="K4809" s="12"/>
      <c r="L4809" s="12"/>
      <c r="M4809" s="12"/>
      <c r="N4809" s="12">
        <v>6</v>
      </c>
      <c r="O4809" s="12">
        <v>2</v>
      </c>
      <c r="P4809" s="12"/>
      <c r="Q4809" s="12"/>
      <c r="R4809" s="12"/>
      <c r="S4809" s="12"/>
      <c r="T4809" s="12"/>
      <c r="U4809" s="12">
        <f t="shared" si="1122"/>
        <v>20</v>
      </c>
    </row>
    <row r="4810" spans="1:21">
      <c r="A4810" s="16"/>
      <c r="B4810" s="16"/>
      <c r="C4810" s="12" t="s">
        <v>32</v>
      </c>
      <c r="D4810" s="12"/>
      <c r="E4810" s="12"/>
      <c r="F4810" s="12"/>
      <c r="G4810" s="12">
        <v>15</v>
      </c>
      <c r="H4810" s="12">
        <v>9</v>
      </c>
      <c r="I4810" s="12">
        <v>6</v>
      </c>
      <c r="J4810" s="12">
        <v>9</v>
      </c>
      <c r="K4810" s="12">
        <v>16</v>
      </c>
      <c r="L4810" s="12">
        <v>3</v>
      </c>
      <c r="M4810" s="12">
        <v>2</v>
      </c>
      <c r="N4810" s="12">
        <v>15</v>
      </c>
      <c r="O4810" s="12">
        <v>7</v>
      </c>
      <c r="P4810" s="12"/>
      <c r="Q4810" s="12">
        <v>8</v>
      </c>
      <c r="R4810" s="12"/>
      <c r="S4810" s="12"/>
      <c r="T4810" s="12"/>
      <c r="U4810" s="12">
        <f t="shared" si="1122"/>
        <v>90</v>
      </c>
    </row>
    <row r="4811" spans="1:21">
      <c r="A4811" s="17"/>
      <c r="B4811" s="18"/>
      <c r="C4811" s="19" t="s">
        <v>33</v>
      </c>
      <c r="D4811" s="19">
        <f>SUM(D4802:D4810)</f>
        <v>21</v>
      </c>
      <c r="E4811" s="19">
        <f>SUM(E4802:E4810)</f>
        <v>30</v>
      </c>
      <c r="F4811" s="19">
        <f t="shared" ref="F4811:U4811" si="1123">SUM(F4802:F4810)</f>
        <v>41</v>
      </c>
      <c r="G4811" s="19">
        <f t="shared" si="1123"/>
        <v>143</v>
      </c>
      <c r="H4811" s="19">
        <f t="shared" si="1123"/>
        <v>145</v>
      </c>
      <c r="I4811" s="19">
        <f t="shared" si="1123"/>
        <v>248</v>
      </c>
      <c r="J4811" s="19">
        <f t="shared" si="1123"/>
        <v>171</v>
      </c>
      <c r="K4811" s="19">
        <f t="shared" si="1123"/>
        <v>94</v>
      </c>
      <c r="L4811" s="19">
        <f t="shared" si="1123"/>
        <v>56</v>
      </c>
      <c r="M4811" s="19">
        <f t="shared" si="1123"/>
        <v>20</v>
      </c>
      <c r="N4811" s="19">
        <f t="shared" si="1123"/>
        <v>42</v>
      </c>
      <c r="O4811" s="19">
        <f t="shared" si="1123"/>
        <v>33</v>
      </c>
      <c r="P4811" s="19">
        <f t="shared" si="1123"/>
        <v>16</v>
      </c>
      <c r="Q4811" s="19">
        <f t="shared" si="1123"/>
        <v>74</v>
      </c>
      <c r="R4811" s="19">
        <f t="shared" si="1123"/>
        <v>0</v>
      </c>
      <c r="S4811" s="19">
        <f t="shared" si="1123"/>
        <v>0</v>
      </c>
      <c r="T4811" s="19">
        <f t="shared" si="1123"/>
        <v>0</v>
      </c>
      <c r="U4811" s="19">
        <f t="shared" si="1123"/>
        <v>1113</v>
      </c>
    </row>
    <row r="4814" spans="1:21" ht="96">
      <c r="A4814" s="8" t="s">
        <v>2</v>
      </c>
      <c r="B4814" s="8" t="s">
        <v>3</v>
      </c>
      <c r="C4814" s="8" t="s">
        <v>4</v>
      </c>
      <c r="D4814" s="9" t="str">
        <f>D5</f>
        <v>ANGGREK</v>
      </c>
      <c r="E4814" s="9" t="str">
        <f>E5</f>
        <v>BOUGENVIL</v>
      </c>
      <c r="F4814" s="9" t="str">
        <f t="shared" ref="F4814:P4814" si="1124">F5</f>
        <v>CAMELIA</v>
      </c>
      <c r="G4814" s="9" t="str">
        <f t="shared" si="1124"/>
        <v>DEWANDARU</v>
      </c>
      <c r="H4814" s="9" t="str">
        <f t="shared" si="1124"/>
        <v>EDELWEIS</v>
      </c>
      <c r="I4814" s="9" t="str">
        <f t="shared" si="1124"/>
        <v>FLAMBOYAN</v>
      </c>
      <c r="J4814" s="9" t="str">
        <f t="shared" si="1124"/>
        <v>GERANIUM</v>
      </c>
      <c r="K4814" s="9" t="str">
        <f t="shared" si="1124"/>
        <v>HELIKONIA</v>
      </c>
      <c r="L4814" s="9" t="str">
        <f t="shared" si="1124"/>
        <v>IVY</v>
      </c>
      <c r="M4814" s="9" t="str">
        <f t="shared" si="1124"/>
        <v>JASMIN</v>
      </c>
      <c r="N4814" s="9" t="str">
        <f t="shared" si="1124"/>
        <v>IGD</v>
      </c>
      <c r="O4814" s="9" t="str">
        <f t="shared" si="1124"/>
        <v>HCU</v>
      </c>
      <c r="P4814" s="9" t="str">
        <f t="shared" si="1124"/>
        <v>PENUNJANG</v>
      </c>
      <c r="Q4814" s="9" t="str">
        <f>Q5</f>
        <v>PELAYANAN</v>
      </c>
      <c r="R4814" s="9" t="str">
        <f>R5</f>
        <v>ADMIN</v>
      </c>
      <c r="S4814" s="9" t="str">
        <f>S5</f>
        <v>ASRAMA</v>
      </c>
      <c r="T4814" s="9" t="str">
        <f>T5</f>
        <v>MASJID</v>
      </c>
      <c r="U4814" s="9" t="str">
        <f>U5</f>
        <v>JUMLAH</v>
      </c>
    </row>
    <row r="4815" spans="1:21">
      <c r="A4815" s="10">
        <f>A4802+1</f>
        <v>28</v>
      </c>
      <c r="B4815" s="11" t="s">
        <v>37</v>
      </c>
      <c r="C4815" s="12" t="s">
        <v>24</v>
      </c>
      <c r="D4815" s="12"/>
      <c r="E4815" s="12"/>
      <c r="F4815" s="12"/>
      <c r="G4815" s="12">
        <v>20</v>
      </c>
      <c r="H4815" s="12">
        <v>25</v>
      </c>
      <c r="I4815" s="12">
        <v>29</v>
      </c>
      <c r="J4815" s="12">
        <v>29</v>
      </c>
      <c r="K4815" s="12">
        <v>32</v>
      </c>
      <c r="L4815" s="12">
        <v>11</v>
      </c>
      <c r="M4815" s="12">
        <v>2</v>
      </c>
      <c r="N4815" s="12"/>
      <c r="O4815" s="12">
        <v>14</v>
      </c>
      <c r="P4815" s="12">
        <v>5</v>
      </c>
      <c r="Q4815" s="12">
        <v>9</v>
      </c>
      <c r="R4815" s="12"/>
      <c r="S4815" s="12"/>
      <c r="T4815" s="12"/>
      <c r="U4815" s="12">
        <f t="shared" ref="U4815:U4823" si="1125">SUM(E4815:T4815)</f>
        <v>176</v>
      </c>
    </row>
    <row r="4816" spans="1:21">
      <c r="A4816" s="14"/>
      <c r="B4816" s="15">
        <f>B4803+1</f>
        <v>46384</v>
      </c>
      <c r="C4816" s="12" t="s">
        <v>25</v>
      </c>
      <c r="D4816" s="12"/>
      <c r="E4816" s="12"/>
      <c r="F4816" s="12"/>
      <c r="G4816" s="12">
        <v>20</v>
      </c>
      <c r="H4816" s="12">
        <v>28</v>
      </c>
      <c r="I4816" s="12">
        <v>28</v>
      </c>
      <c r="J4816" s="12">
        <v>28</v>
      </c>
      <c r="K4816" s="12">
        <v>33</v>
      </c>
      <c r="L4816" s="12">
        <v>11</v>
      </c>
      <c r="M4816" s="12">
        <v>3</v>
      </c>
      <c r="N4816" s="12"/>
      <c r="O4816" s="12"/>
      <c r="P4816" s="12"/>
      <c r="Q4816" s="12"/>
      <c r="R4816" s="12"/>
      <c r="S4816" s="12"/>
      <c r="T4816" s="12"/>
      <c r="U4816" s="12">
        <f t="shared" si="1125"/>
        <v>151</v>
      </c>
    </row>
    <row r="4817" spans="1:21">
      <c r="A4817" s="14"/>
      <c r="B4817" s="14"/>
      <c r="C4817" s="12" t="s">
        <v>26</v>
      </c>
      <c r="D4817" s="12"/>
      <c r="E4817" s="12"/>
      <c r="F4817" s="12"/>
      <c r="G4817" s="12">
        <v>9</v>
      </c>
      <c r="H4817" s="12">
        <v>6</v>
      </c>
      <c r="I4817" s="12">
        <v>5</v>
      </c>
      <c r="J4817" s="12">
        <v>9</v>
      </c>
      <c r="K4817" s="12">
        <v>13</v>
      </c>
      <c r="L4817" s="12">
        <v>9</v>
      </c>
      <c r="M4817" s="12">
        <v>1</v>
      </c>
      <c r="N4817" s="12"/>
      <c r="O4817" s="12">
        <v>6</v>
      </c>
      <c r="P4817" s="12"/>
      <c r="Q4817" s="12">
        <v>8</v>
      </c>
      <c r="R4817" s="12"/>
      <c r="S4817" s="12"/>
      <c r="T4817" s="12"/>
      <c r="U4817" s="12">
        <f t="shared" si="1125"/>
        <v>66</v>
      </c>
    </row>
    <row r="4818" spans="1:21">
      <c r="A4818" s="14"/>
      <c r="B4818" s="14"/>
      <c r="C4818" s="12" t="s">
        <v>27</v>
      </c>
      <c r="D4818" s="12">
        <v>4</v>
      </c>
      <c r="E4818" s="12">
        <v>5</v>
      </c>
      <c r="F4818" s="12">
        <v>7</v>
      </c>
      <c r="G4818" s="12">
        <v>26</v>
      </c>
      <c r="H4818" s="12">
        <v>26</v>
      </c>
      <c r="I4818" s="12">
        <v>25</v>
      </c>
      <c r="J4818" s="12">
        <v>35</v>
      </c>
      <c r="K4818" s="12">
        <v>29</v>
      </c>
      <c r="L4818" s="12">
        <v>8</v>
      </c>
      <c r="M4818" s="12">
        <v>2</v>
      </c>
      <c r="N4818" s="12">
        <v>7</v>
      </c>
      <c r="O4818" s="12">
        <v>2</v>
      </c>
      <c r="P4818" s="12"/>
      <c r="Q4818" s="12">
        <v>12</v>
      </c>
      <c r="R4818" s="12"/>
      <c r="S4818" s="12"/>
      <c r="T4818" s="12"/>
      <c r="U4818" s="12">
        <f t="shared" si="1125"/>
        <v>184</v>
      </c>
    </row>
    <row r="4819" spans="1:21">
      <c r="A4819" s="14"/>
      <c r="B4819" s="14"/>
      <c r="C4819" s="12" t="s">
        <v>28</v>
      </c>
      <c r="D4819" s="12">
        <v>6</v>
      </c>
      <c r="E4819" s="12">
        <v>7</v>
      </c>
      <c r="F4819" s="12">
        <v>9</v>
      </c>
      <c r="G4819" s="12">
        <v>34</v>
      </c>
      <c r="H4819" s="12">
        <v>34</v>
      </c>
      <c r="I4819" s="12">
        <v>33</v>
      </c>
      <c r="J4819" s="12">
        <v>26</v>
      </c>
      <c r="K4819" s="12">
        <v>32</v>
      </c>
      <c r="L4819" s="12">
        <v>10</v>
      </c>
      <c r="M4819" s="12">
        <v>7</v>
      </c>
      <c r="N4819" s="12">
        <v>5</v>
      </c>
      <c r="O4819" s="12">
        <v>3</v>
      </c>
      <c r="P4819" s="12">
        <v>4</v>
      </c>
      <c r="Q4819" s="12">
        <v>1</v>
      </c>
      <c r="R4819" s="12"/>
      <c r="S4819" s="12"/>
      <c r="T4819" s="12"/>
      <c r="U4819" s="12">
        <f t="shared" si="1125"/>
        <v>205</v>
      </c>
    </row>
    <row r="4820" spans="1:21">
      <c r="A4820" s="14"/>
      <c r="B4820" s="14"/>
      <c r="C4820" s="12" t="s">
        <v>35</v>
      </c>
      <c r="D4820" s="12">
        <v>3</v>
      </c>
      <c r="E4820" s="12">
        <v>7</v>
      </c>
      <c r="F4820" s="12">
        <v>8</v>
      </c>
      <c r="G4820" s="12">
        <v>32</v>
      </c>
      <c r="H4820" s="12">
        <v>34</v>
      </c>
      <c r="I4820" s="12">
        <v>32</v>
      </c>
      <c r="J4820" s="12">
        <v>33</v>
      </c>
      <c r="K4820" s="12">
        <v>33</v>
      </c>
      <c r="L4820" s="12">
        <v>9</v>
      </c>
      <c r="M4820" s="12">
        <v>2</v>
      </c>
      <c r="N4820" s="12">
        <v>6</v>
      </c>
      <c r="O4820" s="12">
        <v>2</v>
      </c>
      <c r="P4820" s="12">
        <v>3</v>
      </c>
      <c r="Q4820" s="12">
        <v>9</v>
      </c>
      <c r="R4820" s="12"/>
      <c r="S4820" s="12"/>
      <c r="T4820" s="12"/>
      <c r="U4820" s="12">
        <f t="shared" si="1125"/>
        <v>210</v>
      </c>
    </row>
    <row r="4821" spans="1:21">
      <c r="A4821" s="14"/>
      <c r="B4821" s="14"/>
      <c r="C4821" s="12" t="s">
        <v>36</v>
      </c>
      <c r="D4821" s="12">
        <v>5</v>
      </c>
      <c r="E4821" s="12">
        <v>12</v>
      </c>
      <c r="F4821" s="12">
        <v>7</v>
      </c>
      <c r="G4821" s="12"/>
      <c r="H4821" s="12"/>
      <c r="I4821" s="12"/>
      <c r="J4821" s="12"/>
      <c r="K4821" s="12"/>
      <c r="L4821" s="12"/>
      <c r="M4821" s="12"/>
      <c r="N4821" s="12"/>
      <c r="O4821" s="12">
        <v>6</v>
      </c>
      <c r="P4821" s="12">
        <v>2</v>
      </c>
      <c r="Q4821" s="12"/>
      <c r="R4821" s="12"/>
      <c r="S4821" s="12"/>
      <c r="T4821" s="12"/>
      <c r="U4821" s="12">
        <f t="shared" si="1125"/>
        <v>27</v>
      </c>
    </row>
    <row r="4822" spans="1:21">
      <c r="A4822" s="14"/>
      <c r="B4822" s="14"/>
      <c r="C4822" s="12" t="s">
        <v>31</v>
      </c>
      <c r="D4822" s="12">
        <v>1</v>
      </c>
      <c r="E4822" s="12">
        <v>4</v>
      </c>
      <c r="F4822" s="12">
        <v>6</v>
      </c>
      <c r="G4822" s="12"/>
      <c r="H4822" s="12"/>
      <c r="I4822" s="12"/>
      <c r="J4822" s="12"/>
      <c r="K4822" s="12"/>
      <c r="L4822" s="12"/>
      <c r="M4822" s="12"/>
      <c r="N4822" s="12"/>
      <c r="O4822" s="12">
        <v>2</v>
      </c>
      <c r="P4822" s="12"/>
      <c r="Q4822" s="12">
        <v>5</v>
      </c>
      <c r="R4822" s="12"/>
      <c r="S4822" s="12"/>
      <c r="T4822" s="12"/>
      <c r="U4822" s="12">
        <f t="shared" si="1125"/>
        <v>17</v>
      </c>
    </row>
    <row r="4823" spans="1:21">
      <c r="A4823" s="16"/>
      <c r="B4823" s="16"/>
      <c r="C4823" s="12" t="s">
        <v>32</v>
      </c>
      <c r="D4823" s="12"/>
      <c r="E4823" s="12"/>
      <c r="F4823" s="12"/>
      <c r="G4823" s="12">
        <v>16</v>
      </c>
      <c r="H4823" s="12">
        <v>15</v>
      </c>
      <c r="I4823" s="12">
        <v>6</v>
      </c>
      <c r="J4823" s="12">
        <v>14</v>
      </c>
      <c r="K4823" s="12">
        <v>12</v>
      </c>
      <c r="L4823" s="12">
        <v>12</v>
      </c>
      <c r="M4823" s="12"/>
      <c r="N4823" s="12">
        <v>5</v>
      </c>
      <c r="O4823" s="12">
        <v>12</v>
      </c>
      <c r="P4823" s="12"/>
      <c r="Q4823" s="12">
        <v>2</v>
      </c>
      <c r="R4823" s="12"/>
      <c r="S4823" s="12"/>
      <c r="T4823" s="12"/>
      <c r="U4823" s="12">
        <f t="shared" si="1125"/>
        <v>94</v>
      </c>
    </row>
    <row r="4824" spans="1:21">
      <c r="A4824" s="17"/>
      <c r="B4824" s="18"/>
      <c r="C4824" s="19" t="s">
        <v>33</v>
      </c>
      <c r="D4824" s="19">
        <f>SUM(D4815:D4823)</f>
        <v>19</v>
      </c>
      <c r="E4824" s="19">
        <f>SUM(E4815:E4823)</f>
        <v>35</v>
      </c>
      <c r="F4824" s="19">
        <f t="shared" ref="F4824:U4824" si="1126">SUM(F4815:F4823)</f>
        <v>37</v>
      </c>
      <c r="G4824" s="19">
        <f t="shared" si="1126"/>
        <v>157</v>
      </c>
      <c r="H4824" s="19">
        <f t="shared" si="1126"/>
        <v>168</v>
      </c>
      <c r="I4824" s="19">
        <f t="shared" si="1126"/>
        <v>158</v>
      </c>
      <c r="J4824" s="19">
        <f t="shared" si="1126"/>
        <v>174</v>
      </c>
      <c r="K4824" s="19">
        <f t="shared" si="1126"/>
        <v>184</v>
      </c>
      <c r="L4824" s="19">
        <f t="shared" si="1126"/>
        <v>70</v>
      </c>
      <c r="M4824" s="19">
        <f t="shared" si="1126"/>
        <v>17</v>
      </c>
      <c r="N4824" s="19">
        <f t="shared" si="1126"/>
        <v>23</v>
      </c>
      <c r="O4824" s="19">
        <f t="shared" si="1126"/>
        <v>47</v>
      </c>
      <c r="P4824" s="19">
        <f t="shared" si="1126"/>
        <v>14</v>
      </c>
      <c r="Q4824" s="19">
        <f t="shared" si="1126"/>
        <v>46</v>
      </c>
      <c r="R4824" s="19">
        <f t="shared" si="1126"/>
        <v>0</v>
      </c>
      <c r="S4824" s="19">
        <f t="shared" si="1126"/>
        <v>0</v>
      </c>
      <c r="T4824" s="19">
        <f t="shared" si="1126"/>
        <v>0</v>
      </c>
      <c r="U4824" s="19">
        <f t="shared" si="1126"/>
        <v>1130</v>
      </c>
    </row>
    <row r="4827" spans="1:21" ht="96">
      <c r="A4827" s="8" t="s">
        <v>2</v>
      </c>
      <c r="B4827" s="8" t="s">
        <v>3</v>
      </c>
      <c r="C4827" s="8" t="s">
        <v>4</v>
      </c>
      <c r="D4827" s="9" t="str">
        <f>D5</f>
        <v>ANGGREK</v>
      </c>
      <c r="E4827" s="9" t="str">
        <f>E5</f>
        <v>BOUGENVIL</v>
      </c>
      <c r="F4827" s="9" t="str">
        <f t="shared" ref="F4827:P4827" si="1127">F5</f>
        <v>CAMELIA</v>
      </c>
      <c r="G4827" s="9" t="str">
        <f t="shared" si="1127"/>
        <v>DEWANDARU</v>
      </c>
      <c r="H4827" s="9" t="str">
        <f t="shared" si="1127"/>
        <v>EDELWEIS</v>
      </c>
      <c r="I4827" s="9" t="str">
        <f t="shared" si="1127"/>
        <v>FLAMBOYAN</v>
      </c>
      <c r="J4827" s="9" t="str">
        <f t="shared" si="1127"/>
        <v>GERANIUM</v>
      </c>
      <c r="K4827" s="9" t="str">
        <f t="shared" si="1127"/>
        <v>HELIKONIA</v>
      </c>
      <c r="L4827" s="9" t="str">
        <f t="shared" si="1127"/>
        <v>IVY</v>
      </c>
      <c r="M4827" s="9" t="str">
        <f t="shared" si="1127"/>
        <v>JASMIN</v>
      </c>
      <c r="N4827" s="9" t="str">
        <f t="shared" si="1127"/>
        <v>IGD</v>
      </c>
      <c r="O4827" s="9" t="str">
        <f t="shared" si="1127"/>
        <v>HCU</v>
      </c>
      <c r="P4827" s="9" t="str">
        <f t="shared" si="1127"/>
        <v>PENUNJANG</v>
      </c>
      <c r="Q4827" s="9" t="str">
        <f>Q5</f>
        <v>PELAYANAN</v>
      </c>
      <c r="R4827" s="9" t="str">
        <f>R5</f>
        <v>ADMIN</v>
      </c>
      <c r="S4827" s="9" t="str">
        <f>S5</f>
        <v>ASRAMA</v>
      </c>
      <c r="T4827" s="9" t="str">
        <f>T5</f>
        <v>MASJID</v>
      </c>
      <c r="U4827" s="9" t="str">
        <f>U5</f>
        <v>JUMLAH</v>
      </c>
    </row>
    <row r="4828" spans="1:21">
      <c r="A4828" s="10">
        <f>A4815+1</f>
        <v>29</v>
      </c>
      <c r="B4828" s="11" t="s">
        <v>39</v>
      </c>
      <c r="C4828" s="12" t="s">
        <v>24</v>
      </c>
      <c r="D4828" s="12"/>
      <c r="E4828" s="13"/>
      <c r="F4828" s="13"/>
      <c r="G4828" s="13">
        <v>18</v>
      </c>
      <c r="H4828" s="13">
        <v>18</v>
      </c>
      <c r="I4828" s="13">
        <v>26</v>
      </c>
      <c r="J4828" s="13">
        <v>29</v>
      </c>
      <c r="K4828" s="13">
        <v>32</v>
      </c>
      <c r="L4828" s="13">
        <v>11</v>
      </c>
      <c r="M4828" s="13"/>
      <c r="N4828" s="13"/>
      <c r="O4828" s="13">
        <v>10</v>
      </c>
      <c r="P4828" s="12">
        <v>11</v>
      </c>
      <c r="Q4828" s="12">
        <v>14</v>
      </c>
      <c r="R4828" s="12"/>
      <c r="S4828" s="12"/>
      <c r="T4828" s="12"/>
      <c r="U4828" s="12">
        <f t="shared" ref="U4828:U4836" si="1128">SUM(D4828:T4828)</f>
        <v>169</v>
      </c>
    </row>
    <row r="4829" spans="1:21">
      <c r="A4829" s="14"/>
      <c r="B4829" s="15">
        <f>B4816+1</f>
        <v>46385</v>
      </c>
      <c r="C4829" s="12" t="s">
        <v>25</v>
      </c>
      <c r="D4829" s="12"/>
      <c r="E4829" s="13"/>
      <c r="F4829" s="13"/>
      <c r="G4829" s="13">
        <v>15</v>
      </c>
      <c r="H4829" s="13">
        <v>22</v>
      </c>
      <c r="I4829" s="13">
        <v>24</v>
      </c>
      <c r="J4829" s="13">
        <v>30</v>
      </c>
      <c r="K4829" s="13">
        <v>33</v>
      </c>
      <c r="L4829" s="13">
        <v>12</v>
      </c>
      <c r="M4829" s="13"/>
      <c r="N4829" s="13"/>
      <c r="O4829" s="13">
        <v>2</v>
      </c>
      <c r="P4829" s="12">
        <v>2</v>
      </c>
      <c r="Q4829" s="12">
        <v>6</v>
      </c>
      <c r="R4829" s="12"/>
      <c r="S4829" s="12"/>
      <c r="T4829" s="12"/>
      <c r="U4829" s="12">
        <f t="shared" si="1128"/>
        <v>146</v>
      </c>
    </row>
    <row r="4830" spans="1:21">
      <c r="A4830" s="14"/>
      <c r="B4830" s="14"/>
      <c r="C4830" s="12" t="s">
        <v>26</v>
      </c>
      <c r="D4830" s="12"/>
      <c r="E4830" s="13"/>
      <c r="F4830" s="13"/>
      <c r="G4830" s="13">
        <v>5</v>
      </c>
      <c r="H4830" s="13">
        <v>16</v>
      </c>
      <c r="I4830" s="13">
        <v>9</v>
      </c>
      <c r="J4830" s="13">
        <v>9</v>
      </c>
      <c r="K4830" s="13">
        <v>12</v>
      </c>
      <c r="L4830" s="13">
        <v>6</v>
      </c>
      <c r="M4830" s="13"/>
      <c r="N4830" s="13"/>
      <c r="O4830" s="13">
        <v>4</v>
      </c>
      <c r="P4830" s="12"/>
      <c r="Q4830" s="12">
        <v>4</v>
      </c>
      <c r="R4830" s="12"/>
      <c r="S4830" s="12"/>
      <c r="T4830" s="12"/>
      <c r="U4830" s="12">
        <f t="shared" si="1128"/>
        <v>65</v>
      </c>
    </row>
    <row r="4831" spans="1:21">
      <c r="A4831" s="14"/>
      <c r="B4831" s="14"/>
      <c r="C4831" s="12" t="s">
        <v>27</v>
      </c>
      <c r="D4831" s="12">
        <v>6</v>
      </c>
      <c r="E4831" s="13">
        <v>8</v>
      </c>
      <c r="F4831" s="13">
        <v>6</v>
      </c>
      <c r="G4831" s="13">
        <v>24</v>
      </c>
      <c r="H4831" s="13">
        <v>22</v>
      </c>
      <c r="I4831" s="13">
        <v>37</v>
      </c>
      <c r="J4831" s="13">
        <v>25</v>
      </c>
      <c r="K4831" s="13">
        <v>28</v>
      </c>
      <c r="L4831" s="13">
        <v>4</v>
      </c>
      <c r="M4831" s="13">
        <v>5</v>
      </c>
      <c r="N4831" s="13">
        <v>4</v>
      </c>
      <c r="O4831" s="13">
        <v>5</v>
      </c>
      <c r="P4831" s="12">
        <v>4</v>
      </c>
      <c r="Q4831" s="12">
        <v>7</v>
      </c>
      <c r="R4831" s="12"/>
      <c r="S4831" s="12"/>
      <c r="T4831" s="12"/>
      <c r="U4831" s="12">
        <f t="shared" si="1128"/>
        <v>185</v>
      </c>
    </row>
    <row r="4832" spans="1:21">
      <c r="A4832" s="14"/>
      <c r="B4832" s="14"/>
      <c r="C4832" s="12" t="s">
        <v>28</v>
      </c>
      <c r="D4832" s="12">
        <v>5</v>
      </c>
      <c r="E4832" s="13">
        <v>11</v>
      </c>
      <c r="F4832" s="13">
        <v>8</v>
      </c>
      <c r="G4832" s="13">
        <v>25</v>
      </c>
      <c r="H4832" s="13">
        <v>25</v>
      </c>
      <c r="I4832" s="13">
        <v>26</v>
      </c>
      <c r="J4832" s="13">
        <v>27</v>
      </c>
      <c r="K4832" s="13">
        <v>35</v>
      </c>
      <c r="L4832" s="13">
        <v>3</v>
      </c>
      <c r="M4832" s="13"/>
      <c r="N4832" s="13">
        <v>8</v>
      </c>
      <c r="O4832" s="13">
        <v>6</v>
      </c>
      <c r="P4832" s="12">
        <v>4</v>
      </c>
      <c r="Q4832" s="12">
        <v>4</v>
      </c>
      <c r="R4832" s="12"/>
      <c r="S4832" s="12"/>
      <c r="T4832" s="12"/>
      <c r="U4832" s="12">
        <f t="shared" si="1128"/>
        <v>187</v>
      </c>
    </row>
    <row r="4833" spans="1:21">
      <c r="A4833" s="14"/>
      <c r="B4833" s="14"/>
      <c r="C4833" s="12" t="s">
        <v>35</v>
      </c>
      <c r="D4833" s="12">
        <v>4</v>
      </c>
      <c r="E4833" s="13">
        <v>9</v>
      </c>
      <c r="F4833" s="13">
        <v>7</v>
      </c>
      <c r="G4833" s="13">
        <v>27</v>
      </c>
      <c r="H4833" s="13">
        <v>25</v>
      </c>
      <c r="I4833" s="13">
        <v>32</v>
      </c>
      <c r="J4833" s="13">
        <v>33</v>
      </c>
      <c r="K4833" s="13">
        <v>33</v>
      </c>
      <c r="L4833" s="13">
        <v>3</v>
      </c>
      <c r="M4833" s="13">
        <v>3</v>
      </c>
      <c r="N4833" s="13">
        <v>4</v>
      </c>
      <c r="O4833" s="13">
        <v>3</v>
      </c>
      <c r="P4833" s="12">
        <v>2</v>
      </c>
      <c r="Q4833" s="12">
        <v>6</v>
      </c>
      <c r="R4833" s="12"/>
      <c r="S4833" s="12"/>
      <c r="T4833" s="12"/>
      <c r="U4833" s="12">
        <f t="shared" si="1128"/>
        <v>191</v>
      </c>
    </row>
    <row r="4834" spans="1:21">
      <c r="A4834" s="14"/>
      <c r="B4834" s="14"/>
      <c r="C4834" s="12" t="s">
        <v>36</v>
      </c>
      <c r="D4834" s="12">
        <v>3</v>
      </c>
      <c r="E4834" s="13">
        <v>11</v>
      </c>
      <c r="F4834" s="13">
        <v>8</v>
      </c>
      <c r="G4834" s="13"/>
      <c r="H4834" s="13"/>
      <c r="I4834" s="13"/>
      <c r="J4834" s="13"/>
      <c r="K4834" s="13"/>
      <c r="L4834" s="13"/>
      <c r="M4834" s="13"/>
      <c r="N4834" s="13"/>
      <c r="O4834" s="13">
        <v>4</v>
      </c>
      <c r="P4834" s="12"/>
      <c r="Q4834" s="12"/>
      <c r="R4834" s="12"/>
      <c r="S4834" s="12"/>
      <c r="T4834" s="12"/>
      <c r="U4834" s="12">
        <f t="shared" si="1128"/>
        <v>26</v>
      </c>
    </row>
    <row r="4835" spans="1:21">
      <c r="A4835" s="14"/>
      <c r="B4835" s="14"/>
      <c r="C4835" s="12" t="s">
        <v>31</v>
      </c>
      <c r="D4835" s="12">
        <v>2</v>
      </c>
      <c r="E4835" s="13">
        <v>7</v>
      </c>
      <c r="F4835" s="13">
        <v>5</v>
      </c>
      <c r="G4835" s="13"/>
      <c r="H4835" s="13"/>
      <c r="I4835" s="13"/>
      <c r="J4835" s="13"/>
      <c r="K4835" s="13"/>
      <c r="L4835" s="13"/>
      <c r="M4835" s="13"/>
      <c r="N4835" s="13">
        <v>2</v>
      </c>
      <c r="O4835" s="13">
        <v>1</v>
      </c>
      <c r="P4835" s="12"/>
      <c r="Q4835" s="12"/>
      <c r="R4835" s="12"/>
      <c r="S4835" s="12"/>
      <c r="T4835" s="12"/>
      <c r="U4835" s="12">
        <f t="shared" si="1128"/>
        <v>17</v>
      </c>
    </row>
    <row r="4836" spans="1:21">
      <c r="A4836" s="16"/>
      <c r="B4836" s="16"/>
      <c r="C4836" s="12" t="s">
        <v>32</v>
      </c>
      <c r="D4836" s="12"/>
      <c r="E4836" s="13"/>
      <c r="F4836" s="13">
        <v>1</v>
      </c>
      <c r="G4836" s="13">
        <v>8</v>
      </c>
      <c r="H4836" s="13">
        <v>14</v>
      </c>
      <c r="I4836" s="13">
        <v>9</v>
      </c>
      <c r="J4836" s="13">
        <v>5</v>
      </c>
      <c r="K4836" s="13">
        <v>7</v>
      </c>
      <c r="L4836" s="13">
        <v>5</v>
      </c>
      <c r="M4836" s="13"/>
      <c r="N4836" s="13">
        <v>9</v>
      </c>
      <c r="O4836" s="13">
        <v>4</v>
      </c>
      <c r="P4836" s="12"/>
      <c r="Q4836" s="12"/>
      <c r="R4836" s="12"/>
      <c r="S4836" s="12"/>
      <c r="T4836" s="12"/>
      <c r="U4836" s="12">
        <f t="shared" si="1128"/>
        <v>62</v>
      </c>
    </row>
    <row r="4837" spans="1:21">
      <c r="A4837" s="17"/>
      <c r="B4837" s="18"/>
      <c r="C4837" s="19" t="s">
        <v>33</v>
      </c>
      <c r="D4837" s="19">
        <f>SUM(D4828:D4836)</f>
        <v>20</v>
      </c>
      <c r="E4837" s="19">
        <f>SUM(E4828:E4836)</f>
        <v>46</v>
      </c>
      <c r="F4837" s="19">
        <f t="shared" ref="F4837:U4837" si="1129">SUM(F4828:F4836)</f>
        <v>35</v>
      </c>
      <c r="G4837" s="19">
        <f t="shared" si="1129"/>
        <v>122</v>
      </c>
      <c r="H4837" s="19">
        <f t="shared" si="1129"/>
        <v>142</v>
      </c>
      <c r="I4837" s="19">
        <f t="shared" si="1129"/>
        <v>163</v>
      </c>
      <c r="J4837" s="19">
        <f t="shared" si="1129"/>
        <v>158</v>
      </c>
      <c r="K4837" s="19">
        <f t="shared" si="1129"/>
        <v>180</v>
      </c>
      <c r="L4837" s="19">
        <f t="shared" si="1129"/>
        <v>44</v>
      </c>
      <c r="M4837" s="19">
        <f t="shared" si="1129"/>
        <v>8</v>
      </c>
      <c r="N4837" s="19">
        <f t="shared" si="1129"/>
        <v>27</v>
      </c>
      <c r="O4837" s="19">
        <f t="shared" si="1129"/>
        <v>39</v>
      </c>
      <c r="P4837" s="19">
        <f t="shared" si="1129"/>
        <v>23</v>
      </c>
      <c r="Q4837" s="19">
        <f t="shared" si="1129"/>
        <v>41</v>
      </c>
      <c r="R4837" s="19">
        <f t="shared" si="1129"/>
        <v>0</v>
      </c>
      <c r="S4837" s="19">
        <f t="shared" si="1129"/>
        <v>0</v>
      </c>
      <c r="T4837" s="19">
        <f t="shared" si="1129"/>
        <v>0</v>
      </c>
      <c r="U4837" s="19">
        <f t="shared" si="1129"/>
        <v>1048</v>
      </c>
    </row>
    <row r="4840" spans="1:21" ht="96">
      <c r="A4840" s="8" t="s">
        <v>2</v>
      </c>
      <c r="B4840" s="8" t="s">
        <v>3</v>
      </c>
      <c r="C4840" s="8" t="s">
        <v>4</v>
      </c>
      <c r="D4840" s="9" t="str">
        <f>D5</f>
        <v>ANGGREK</v>
      </c>
      <c r="E4840" s="9" t="str">
        <f>E5</f>
        <v>BOUGENVIL</v>
      </c>
      <c r="F4840" s="9" t="str">
        <f t="shared" ref="F4840:P4840" si="1130">F5</f>
        <v>CAMELIA</v>
      </c>
      <c r="G4840" s="9" t="str">
        <f t="shared" si="1130"/>
        <v>DEWANDARU</v>
      </c>
      <c r="H4840" s="9" t="str">
        <f t="shared" si="1130"/>
        <v>EDELWEIS</v>
      </c>
      <c r="I4840" s="9" t="str">
        <f t="shared" si="1130"/>
        <v>FLAMBOYAN</v>
      </c>
      <c r="J4840" s="9" t="str">
        <f t="shared" si="1130"/>
        <v>GERANIUM</v>
      </c>
      <c r="K4840" s="9" t="str">
        <f t="shared" si="1130"/>
        <v>HELIKONIA</v>
      </c>
      <c r="L4840" s="9" t="str">
        <f t="shared" si="1130"/>
        <v>IVY</v>
      </c>
      <c r="M4840" s="9" t="str">
        <f t="shared" si="1130"/>
        <v>JASMIN</v>
      </c>
      <c r="N4840" s="9" t="str">
        <f t="shared" si="1130"/>
        <v>IGD</v>
      </c>
      <c r="O4840" s="9" t="str">
        <f t="shared" si="1130"/>
        <v>HCU</v>
      </c>
      <c r="P4840" s="9" t="str">
        <f t="shared" si="1130"/>
        <v>PENUNJANG</v>
      </c>
      <c r="Q4840" s="9" t="str">
        <f>Q5</f>
        <v>PELAYANAN</v>
      </c>
      <c r="R4840" s="9" t="str">
        <f>R5</f>
        <v>ADMIN</v>
      </c>
      <c r="S4840" s="9" t="str">
        <f>S5</f>
        <v>ASRAMA</v>
      </c>
      <c r="T4840" s="9" t="str">
        <f>T5</f>
        <v>MASJID</v>
      </c>
      <c r="U4840" s="9" t="str">
        <f>U5</f>
        <v>JUMLAH</v>
      </c>
    </row>
    <row r="4841" spans="1:21">
      <c r="A4841" s="10">
        <f>A4828+1</f>
        <v>30</v>
      </c>
      <c r="B4841" s="11" t="s">
        <v>23</v>
      </c>
      <c r="C4841" s="12" t="s">
        <v>24</v>
      </c>
      <c r="D4841" s="12"/>
      <c r="E4841" s="12"/>
      <c r="F4841" s="12"/>
      <c r="G4841" s="12">
        <v>24</v>
      </c>
      <c r="H4841" s="12">
        <v>14</v>
      </c>
      <c r="I4841" s="12">
        <v>29</v>
      </c>
      <c r="J4841" s="12">
        <v>29</v>
      </c>
      <c r="K4841" s="12">
        <v>31</v>
      </c>
      <c r="L4841" s="12">
        <v>8</v>
      </c>
      <c r="M4841" s="12">
        <v>3</v>
      </c>
      <c r="N4841" s="12"/>
      <c r="O4841" s="12">
        <v>9</v>
      </c>
      <c r="P4841" s="12">
        <v>9</v>
      </c>
      <c r="Q4841" s="12">
        <v>14</v>
      </c>
      <c r="R4841" s="12"/>
      <c r="S4841" s="12"/>
      <c r="T4841" s="12"/>
      <c r="U4841" s="12">
        <f t="shared" ref="U4841:U4849" si="1131">SUM(E4841:T4841)</f>
        <v>170</v>
      </c>
    </row>
    <row r="4842" spans="1:21">
      <c r="A4842" s="14"/>
      <c r="B4842" s="15">
        <f>B4829+1</f>
        <v>46386</v>
      </c>
      <c r="C4842" s="12" t="s">
        <v>25</v>
      </c>
      <c r="D4842" s="12"/>
      <c r="E4842" s="12"/>
      <c r="F4842" s="12"/>
      <c r="G4842" s="12">
        <v>23</v>
      </c>
      <c r="H4842" s="12">
        <v>16</v>
      </c>
      <c r="I4842" s="12">
        <v>29</v>
      </c>
      <c r="J4842" s="12">
        <v>30</v>
      </c>
      <c r="K4842" s="12">
        <v>32</v>
      </c>
      <c r="L4842" s="12">
        <v>9</v>
      </c>
      <c r="M4842" s="12">
        <v>4</v>
      </c>
      <c r="N4842" s="12"/>
      <c r="O4842" s="12">
        <v>2</v>
      </c>
      <c r="P4842" s="12"/>
      <c r="Q4842" s="12">
        <v>2</v>
      </c>
      <c r="R4842" s="12"/>
      <c r="S4842" s="12"/>
      <c r="T4842" s="12"/>
      <c r="U4842" s="12">
        <f t="shared" si="1131"/>
        <v>147</v>
      </c>
    </row>
    <row r="4843" spans="1:21">
      <c r="A4843" s="14"/>
      <c r="B4843" s="14"/>
      <c r="C4843" s="12" t="s">
        <v>26</v>
      </c>
      <c r="D4843" s="12"/>
      <c r="E4843" s="12"/>
      <c r="F4843" s="12"/>
      <c r="G4843" s="12">
        <v>8</v>
      </c>
      <c r="H4843" s="12">
        <v>5</v>
      </c>
      <c r="I4843" s="12">
        <v>8</v>
      </c>
      <c r="J4843" s="12">
        <v>9</v>
      </c>
      <c r="K4843" s="12">
        <v>12</v>
      </c>
      <c r="L4843" s="12">
        <v>8</v>
      </c>
      <c r="M4843" s="12">
        <v>1</v>
      </c>
      <c r="N4843" s="12"/>
      <c r="O4843" s="12">
        <v>4</v>
      </c>
      <c r="P4843" s="12"/>
      <c r="Q4843" s="12">
        <v>9</v>
      </c>
      <c r="R4843" s="12"/>
      <c r="S4843" s="12"/>
      <c r="T4843" s="12"/>
      <c r="U4843" s="12">
        <f t="shared" si="1131"/>
        <v>64</v>
      </c>
    </row>
    <row r="4844" spans="1:21">
      <c r="A4844" s="14"/>
      <c r="B4844" s="14"/>
      <c r="C4844" s="12" t="s">
        <v>27</v>
      </c>
      <c r="D4844" s="12">
        <v>8</v>
      </c>
      <c r="E4844" s="12">
        <v>9</v>
      </c>
      <c r="F4844" s="12">
        <v>7</v>
      </c>
      <c r="G4844" s="12">
        <v>28</v>
      </c>
      <c r="H4844" s="12">
        <v>27</v>
      </c>
      <c r="I4844" s="12">
        <v>26</v>
      </c>
      <c r="J4844" s="12">
        <v>27</v>
      </c>
      <c r="K4844" s="12">
        <v>25</v>
      </c>
      <c r="L4844" s="12">
        <v>2</v>
      </c>
      <c r="M4844" s="12">
        <v>2</v>
      </c>
      <c r="N4844" s="12">
        <v>21</v>
      </c>
      <c r="O4844" s="12">
        <v>2</v>
      </c>
      <c r="P4844" s="12">
        <v>5</v>
      </c>
      <c r="Q4844" s="12">
        <v>5</v>
      </c>
      <c r="R4844" s="12"/>
      <c r="S4844" s="12"/>
      <c r="T4844" s="12"/>
      <c r="U4844" s="12">
        <f t="shared" si="1131"/>
        <v>186</v>
      </c>
    </row>
    <row r="4845" spans="1:21">
      <c r="A4845" s="14"/>
      <c r="B4845" s="14"/>
      <c r="C4845" s="12" t="s">
        <v>28</v>
      </c>
      <c r="D4845" s="12">
        <v>7</v>
      </c>
      <c r="E4845" s="12">
        <v>5</v>
      </c>
      <c r="F4845" s="12">
        <v>9</v>
      </c>
      <c r="G4845" s="12">
        <v>28</v>
      </c>
      <c r="H4845" s="12">
        <v>24</v>
      </c>
      <c r="I4845" s="12">
        <v>35</v>
      </c>
      <c r="J4845" s="12">
        <v>35</v>
      </c>
      <c r="K4845" s="12">
        <v>27</v>
      </c>
      <c r="L4845" s="12">
        <v>4</v>
      </c>
      <c r="M4845" s="12">
        <v>2</v>
      </c>
      <c r="N4845" s="12">
        <v>8</v>
      </c>
      <c r="O4845" s="12">
        <v>3</v>
      </c>
      <c r="P4845" s="12">
        <v>4</v>
      </c>
      <c r="Q4845" s="12">
        <v>4</v>
      </c>
      <c r="R4845" s="12"/>
      <c r="S4845" s="12"/>
      <c r="T4845" s="12"/>
      <c r="U4845" s="12">
        <f t="shared" si="1131"/>
        <v>188</v>
      </c>
    </row>
    <row r="4846" spans="1:21">
      <c r="A4846" s="14"/>
      <c r="B4846" s="14"/>
      <c r="C4846" s="12" t="s">
        <v>35</v>
      </c>
      <c r="D4846" s="12">
        <v>6</v>
      </c>
      <c r="E4846" s="12">
        <v>4</v>
      </c>
      <c r="F4846" s="12">
        <v>9</v>
      </c>
      <c r="G4846" s="12">
        <v>30</v>
      </c>
      <c r="H4846" s="12">
        <v>33</v>
      </c>
      <c r="I4846" s="12">
        <v>27</v>
      </c>
      <c r="J4846" s="12">
        <v>32</v>
      </c>
      <c r="K4846" s="12">
        <v>34</v>
      </c>
      <c r="L4846" s="12">
        <v>2</v>
      </c>
      <c r="M4846" s="12">
        <v>2</v>
      </c>
      <c r="N4846" s="12">
        <v>7</v>
      </c>
      <c r="O4846" s="12">
        <v>2</v>
      </c>
      <c r="P4846" s="12">
        <v>3</v>
      </c>
      <c r="Q4846" s="12">
        <v>6</v>
      </c>
      <c r="R4846" s="12"/>
      <c r="S4846" s="12"/>
      <c r="T4846" s="12"/>
      <c r="U4846" s="12">
        <f t="shared" si="1131"/>
        <v>191</v>
      </c>
    </row>
    <row r="4847" spans="1:21">
      <c r="A4847" s="14"/>
      <c r="B4847" s="14"/>
      <c r="C4847" s="12" t="s">
        <v>36</v>
      </c>
      <c r="D4847" s="12">
        <v>5</v>
      </c>
      <c r="E4847" s="12">
        <v>9</v>
      </c>
      <c r="F4847" s="12">
        <v>13</v>
      </c>
      <c r="G4847" s="12"/>
      <c r="H4847" s="12"/>
      <c r="I4847" s="12"/>
      <c r="J4847" s="12"/>
      <c r="K4847" s="12"/>
      <c r="L4847" s="12"/>
      <c r="M4847" s="12"/>
      <c r="N4847" s="12">
        <v>4</v>
      </c>
      <c r="O4847" s="12">
        <v>4</v>
      </c>
      <c r="P4847" s="12"/>
      <c r="Q4847" s="12"/>
      <c r="R4847" s="12"/>
      <c r="S4847" s="12"/>
      <c r="T4847" s="12"/>
      <c r="U4847" s="12">
        <f t="shared" si="1131"/>
        <v>30</v>
      </c>
    </row>
    <row r="4848" spans="1:21">
      <c r="A4848" s="14"/>
      <c r="B4848" s="14"/>
      <c r="C4848" s="12" t="s">
        <v>31</v>
      </c>
      <c r="D4848" s="12">
        <v>4</v>
      </c>
      <c r="E4848" s="12">
        <v>6</v>
      </c>
      <c r="F4848" s="12">
        <v>10</v>
      </c>
      <c r="G4848" s="12"/>
      <c r="H4848" s="12"/>
      <c r="I4848" s="12"/>
      <c r="J4848" s="12"/>
      <c r="K4848" s="12"/>
      <c r="L4848" s="12"/>
      <c r="M4848" s="12"/>
      <c r="N4848" s="12"/>
      <c r="O4848" s="12">
        <v>2</v>
      </c>
      <c r="P4848" s="12"/>
      <c r="Q4848" s="12">
        <v>5</v>
      </c>
      <c r="R4848" s="12"/>
      <c r="S4848" s="12"/>
      <c r="T4848" s="12"/>
      <c r="U4848" s="12">
        <f t="shared" si="1131"/>
        <v>23</v>
      </c>
    </row>
    <row r="4849" spans="1:21">
      <c r="A4849" s="16"/>
      <c r="B4849" s="16"/>
      <c r="C4849" s="12" t="s">
        <v>32</v>
      </c>
      <c r="D4849" s="12"/>
      <c r="E4849" s="12"/>
      <c r="F4849" s="12">
        <v>2</v>
      </c>
      <c r="G4849" s="12">
        <v>9</v>
      </c>
      <c r="H4849" s="12">
        <v>15</v>
      </c>
      <c r="I4849" s="12">
        <v>5</v>
      </c>
      <c r="J4849" s="12">
        <v>9</v>
      </c>
      <c r="K4849" s="12">
        <v>19</v>
      </c>
      <c r="L4849" s="12">
        <v>15</v>
      </c>
      <c r="M4849" s="12"/>
      <c r="N4849" s="12">
        <v>25</v>
      </c>
      <c r="O4849" s="12">
        <v>8</v>
      </c>
      <c r="P4849" s="12"/>
      <c r="Q4849" s="12">
        <v>4</v>
      </c>
      <c r="R4849" s="12"/>
      <c r="S4849" s="12"/>
      <c r="T4849" s="12"/>
      <c r="U4849" s="12">
        <f t="shared" si="1131"/>
        <v>111</v>
      </c>
    </row>
    <row r="4850" spans="1:21">
      <c r="A4850" s="17"/>
      <c r="B4850" s="18"/>
      <c r="C4850" s="19" t="s">
        <v>33</v>
      </c>
      <c r="D4850" s="19">
        <f>SUM(D4841:D4849)</f>
        <v>30</v>
      </c>
      <c r="E4850" s="19">
        <f>SUM(E4841:E4849)</f>
        <v>33</v>
      </c>
      <c r="F4850" s="19">
        <f t="shared" ref="F4850:U4850" si="1132">SUM(F4841:F4849)</f>
        <v>50</v>
      </c>
      <c r="G4850" s="19">
        <f t="shared" si="1132"/>
        <v>150</v>
      </c>
      <c r="H4850" s="19">
        <f t="shared" si="1132"/>
        <v>134</v>
      </c>
      <c r="I4850" s="19">
        <f t="shared" si="1132"/>
        <v>159</v>
      </c>
      <c r="J4850" s="19">
        <f t="shared" si="1132"/>
        <v>171</v>
      </c>
      <c r="K4850" s="19">
        <f t="shared" si="1132"/>
        <v>180</v>
      </c>
      <c r="L4850" s="19">
        <f t="shared" si="1132"/>
        <v>48</v>
      </c>
      <c r="M4850" s="19">
        <f t="shared" si="1132"/>
        <v>14</v>
      </c>
      <c r="N4850" s="19">
        <f t="shared" si="1132"/>
        <v>65</v>
      </c>
      <c r="O4850" s="19">
        <f t="shared" si="1132"/>
        <v>36</v>
      </c>
      <c r="P4850" s="19">
        <f t="shared" si="1132"/>
        <v>21</v>
      </c>
      <c r="Q4850" s="19">
        <f t="shared" si="1132"/>
        <v>49</v>
      </c>
      <c r="R4850" s="19">
        <f t="shared" si="1132"/>
        <v>0</v>
      </c>
      <c r="S4850" s="19">
        <f t="shared" si="1132"/>
        <v>0</v>
      </c>
      <c r="T4850" s="19">
        <f t="shared" si="1132"/>
        <v>0</v>
      </c>
      <c r="U4850" s="19">
        <f t="shared" si="1132"/>
        <v>1110</v>
      </c>
    </row>
    <row r="4853" spans="1:21" ht="96">
      <c r="A4853" s="8" t="s">
        <v>2</v>
      </c>
      <c r="B4853" s="8" t="s">
        <v>3</v>
      </c>
      <c r="C4853" s="8" t="s">
        <v>4</v>
      </c>
      <c r="D4853" s="9" t="str">
        <f>D5</f>
        <v>ANGGREK</v>
      </c>
      <c r="E4853" s="9" t="str">
        <f>E5</f>
        <v>BOUGENVIL</v>
      </c>
      <c r="F4853" s="9" t="str">
        <f t="shared" ref="F4853:P4853" si="1133">F5</f>
        <v>CAMELIA</v>
      </c>
      <c r="G4853" s="9" t="str">
        <f t="shared" si="1133"/>
        <v>DEWANDARU</v>
      </c>
      <c r="H4853" s="9" t="str">
        <f t="shared" si="1133"/>
        <v>EDELWEIS</v>
      </c>
      <c r="I4853" s="9" t="str">
        <f t="shared" si="1133"/>
        <v>FLAMBOYAN</v>
      </c>
      <c r="J4853" s="9" t="str">
        <f t="shared" si="1133"/>
        <v>GERANIUM</v>
      </c>
      <c r="K4853" s="9" t="str">
        <f t="shared" si="1133"/>
        <v>HELIKONIA</v>
      </c>
      <c r="L4853" s="9" t="str">
        <f t="shared" si="1133"/>
        <v>IVY</v>
      </c>
      <c r="M4853" s="9" t="str">
        <f t="shared" si="1133"/>
        <v>JASMIN</v>
      </c>
      <c r="N4853" s="9" t="str">
        <f t="shared" si="1133"/>
        <v>IGD</v>
      </c>
      <c r="O4853" s="9" t="str">
        <f t="shared" si="1133"/>
        <v>HCU</v>
      </c>
      <c r="P4853" s="9" t="str">
        <f t="shared" si="1133"/>
        <v>PENUNJANG</v>
      </c>
      <c r="Q4853" s="9" t="str">
        <f>Q5</f>
        <v>PELAYANAN</v>
      </c>
      <c r="R4853" s="9" t="str">
        <f>R5</f>
        <v>ADMIN</v>
      </c>
      <c r="S4853" s="9" t="str">
        <f>S5</f>
        <v>ASRAMA</v>
      </c>
      <c r="T4853" s="9" t="str">
        <f>T5</f>
        <v>MASJID</v>
      </c>
      <c r="U4853" s="9" t="str">
        <f>U5</f>
        <v>JUMLAH</v>
      </c>
    </row>
    <row r="4854" spans="1:21">
      <c r="A4854" s="10">
        <f>A4841+1</f>
        <v>31</v>
      </c>
      <c r="B4854" s="11" t="s">
        <v>37</v>
      </c>
      <c r="C4854" s="12" t="s">
        <v>24</v>
      </c>
      <c r="D4854" s="12"/>
      <c r="E4854" s="12"/>
      <c r="F4854" s="12">
        <v>7</v>
      </c>
      <c r="G4854" s="13">
        <v>22</v>
      </c>
      <c r="H4854" s="12">
        <v>28</v>
      </c>
      <c r="I4854" s="12">
        <v>3</v>
      </c>
      <c r="J4854" s="12">
        <v>16</v>
      </c>
      <c r="K4854" s="12">
        <v>2</v>
      </c>
      <c r="L4854" s="12">
        <v>3</v>
      </c>
      <c r="M4854" s="12"/>
      <c r="N4854" s="12">
        <v>12</v>
      </c>
      <c r="O4854" s="12">
        <v>8</v>
      </c>
      <c r="P4854" s="12">
        <v>6</v>
      </c>
      <c r="Q4854" s="12"/>
      <c r="R4854" s="12"/>
      <c r="S4854" s="12"/>
      <c r="T4854" s="12"/>
      <c r="U4854" s="12">
        <f t="shared" ref="U4854:U4862" si="1134">SUM(E4854:T4854)</f>
        <v>107</v>
      </c>
    </row>
    <row r="4855" spans="1:21">
      <c r="A4855" s="14"/>
      <c r="B4855" s="15">
        <f>B4842+1</f>
        <v>46387</v>
      </c>
      <c r="C4855" s="12" t="s">
        <v>25</v>
      </c>
      <c r="D4855" s="12"/>
      <c r="E4855" s="12"/>
      <c r="F4855" s="12">
        <v>5</v>
      </c>
      <c r="G4855" s="13">
        <v>24</v>
      </c>
      <c r="H4855" s="12">
        <v>28</v>
      </c>
      <c r="I4855" s="12">
        <v>3</v>
      </c>
      <c r="J4855" s="12">
        <v>15</v>
      </c>
      <c r="K4855" s="12">
        <v>2</v>
      </c>
      <c r="L4855" s="12">
        <v>3</v>
      </c>
      <c r="M4855" s="12"/>
      <c r="N4855" s="12"/>
      <c r="O4855" s="12"/>
      <c r="P4855" s="12"/>
      <c r="Q4855" s="12"/>
      <c r="R4855" s="12"/>
      <c r="S4855" s="12"/>
      <c r="T4855" s="12"/>
      <c r="U4855" s="12">
        <f t="shared" si="1134"/>
        <v>80</v>
      </c>
    </row>
    <row r="4856" spans="1:21">
      <c r="A4856" s="14"/>
      <c r="B4856" s="14"/>
      <c r="C4856" s="12" t="s">
        <v>26</v>
      </c>
      <c r="D4856" s="12"/>
      <c r="E4856" s="12"/>
      <c r="F4856" s="12">
        <v>6</v>
      </c>
      <c r="G4856" s="13">
        <v>15</v>
      </c>
      <c r="H4856" s="12">
        <v>15</v>
      </c>
      <c r="I4856" s="12">
        <v>1</v>
      </c>
      <c r="J4856" s="12">
        <v>4</v>
      </c>
      <c r="K4856" s="12">
        <v>1</v>
      </c>
      <c r="L4856" s="12"/>
      <c r="M4856" s="12"/>
      <c r="N4856" s="12">
        <v>5</v>
      </c>
      <c r="O4856" s="12"/>
      <c r="P4856" s="12">
        <v>1</v>
      </c>
      <c r="Q4856" s="12"/>
      <c r="R4856" s="12"/>
      <c r="S4856" s="12"/>
      <c r="T4856" s="12"/>
      <c r="U4856" s="12">
        <f t="shared" si="1134"/>
        <v>48</v>
      </c>
    </row>
    <row r="4857" spans="1:21">
      <c r="A4857" s="14"/>
      <c r="B4857" s="14"/>
      <c r="C4857" s="12" t="s">
        <v>27</v>
      </c>
      <c r="D4857" s="12">
        <v>9</v>
      </c>
      <c r="E4857" s="12">
        <v>7</v>
      </c>
      <c r="F4857" s="12">
        <v>6</v>
      </c>
      <c r="G4857" s="13">
        <v>37</v>
      </c>
      <c r="H4857" s="12">
        <v>12</v>
      </c>
      <c r="I4857" s="12">
        <v>12</v>
      </c>
      <c r="J4857" s="12">
        <v>3</v>
      </c>
      <c r="K4857" s="12">
        <v>2</v>
      </c>
      <c r="L4857" s="12">
        <v>2</v>
      </c>
      <c r="M4857" s="12"/>
      <c r="N4857" s="12">
        <v>3</v>
      </c>
      <c r="O4857" s="12">
        <v>1</v>
      </c>
      <c r="P4857" s="12">
        <v>2</v>
      </c>
      <c r="Q4857" s="12"/>
      <c r="R4857" s="12"/>
      <c r="S4857" s="12"/>
      <c r="T4857" s="12"/>
      <c r="U4857" s="12">
        <f t="shared" si="1134"/>
        <v>87</v>
      </c>
    </row>
    <row r="4858" spans="1:21">
      <c r="A4858" s="14"/>
      <c r="B4858" s="14"/>
      <c r="C4858" s="12" t="s">
        <v>28</v>
      </c>
      <c r="D4858" s="12">
        <v>7</v>
      </c>
      <c r="E4858" s="12">
        <v>9</v>
      </c>
      <c r="F4858" s="12">
        <v>4</v>
      </c>
      <c r="G4858" s="13">
        <v>16</v>
      </c>
      <c r="H4858" s="12">
        <v>12</v>
      </c>
      <c r="I4858" s="12">
        <v>25</v>
      </c>
      <c r="J4858" s="12">
        <v>2</v>
      </c>
      <c r="K4858" s="12">
        <v>2</v>
      </c>
      <c r="L4858" s="12">
        <v>2</v>
      </c>
      <c r="M4858" s="12"/>
      <c r="N4858" s="12">
        <v>4</v>
      </c>
      <c r="O4858" s="12">
        <v>2</v>
      </c>
      <c r="P4858" s="12">
        <v>2</v>
      </c>
      <c r="Q4858" s="12"/>
      <c r="R4858" s="12"/>
      <c r="S4858" s="12"/>
      <c r="T4858" s="12"/>
      <c r="U4858" s="12">
        <f t="shared" si="1134"/>
        <v>80</v>
      </c>
    </row>
    <row r="4859" spans="1:21">
      <c r="A4859" s="14"/>
      <c r="B4859" s="14"/>
      <c r="C4859" s="12" t="s">
        <v>35</v>
      </c>
      <c r="D4859" s="12">
        <v>6</v>
      </c>
      <c r="E4859" s="12">
        <v>12</v>
      </c>
      <c r="F4859" s="12">
        <v>3</v>
      </c>
      <c r="G4859" s="13">
        <v>25</v>
      </c>
      <c r="H4859" s="12">
        <v>1</v>
      </c>
      <c r="I4859" s="12">
        <v>31</v>
      </c>
      <c r="J4859" s="12">
        <v>2</v>
      </c>
      <c r="K4859" s="12">
        <v>1</v>
      </c>
      <c r="L4859" s="12">
        <v>1</v>
      </c>
      <c r="M4859" s="12"/>
      <c r="N4859" s="12">
        <v>3</v>
      </c>
      <c r="O4859" s="12">
        <v>1</v>
      </c>
      <c r="P4859" s="12">
        <v>1</v>
      </c>
      <c r="Q4859" s="12"/>
      <c r="R4859" s="12"/>
      <c r="S4859" s="12"/>
      <c r="T4859" s="12"/>
      <c r="U4859" s="12">
        <f t="shared" si="1134"/>
        <v>81</v>
      </c>
    </row>
    <row r="4860" spans="1:21">
      <c r="A4860" s="14"/>
      <c r="B4860" s="14"/>
      <c r="C4860" s="12" t="s">
        <v>36</v>
      </c>
      <c r="D4860" s="12">
        <v>4</v>
      </c>
      <c r="E4860" s="12">
        <v>6</v>
      </c>
      <c r="F4860" s="12"/>
      <c r="G4860" s="13"/>
      <c r="H4860" s="12"/>
      <c r="I4860" s="12"/>
      <c r="J4860" s="12"/>
      <c r="K4860" s="12"/>
      <c r="L4860" s="12"/>
      <c r="M4860" s="12"/>
      <c r="N4860" s="12">
        <v>5</v>
      </c>
      <c r="O4860" s="12"/>
      <c r="P4860" s="12"/>
      <c r="Q4860" s="12"/>
      <c r="R4860" s="12"/>
      <c r="S4860" s="12"/>
      <c r="T4860" s="12"/>
      <c r="U4860" s="12">
        <f t="shared" si="1134"/>
        <v>11</v>
      </c>
    </row>
    <row r="4861" spans="1:21">
      <c r="A4861" s="14"/>
      <c r="B4861" s="14"/>
      <c r="C4861" s="12" t="s">
        <v>31</v>
      </c>
      <c r="D4861" s="12">
        <v>4</v>
      </c>
      <c r="E4861" s="12">
        <v>5</v>
      </c>
      <c r="F4861" s="12"/>
      <c r="G4861" s="13"/>
      <c r="H4861" s="12"/>
      <c r="I4861" s="12"/>
      <c r="J4861" s="12"/>
      <c r="K4861" s="12"/>
      <c r="L4861" s="12"/>
      <c r="M4861" s="12"/>
      <c r="N4861" s="12">
        <v>1</v>
      </c>
      <c r="O4861" s="12"/>
      <c r="P4861" s="12"/>
      <c r="Q4861" s="12"/>
      <c r="R4861" s="12"/>
      <c r="S4861" s="12"/>
      <c r="T4861" s="12"/>
      <c r="U4861" s="12">
        <f t="shared" si="1134"/>
        <v>6</v>
      </c>
    </row>
    <row r="4862" spans="1:21">
      <c r="A4862" s="16"/>
      <c r="B4862" s="16"/>
      <c r="C4862" s="12" t="s">
        <v>32</v>
      </c>
      <c r="D4862" s="12"/>
      <c r="E4862" s="12"/>
      <c r="F4862" s="12">
        <v>3</v>
      </c>
      <c r="G4862" s="13">
        <v>15</v>
      </c>
      <c r="H4862" s="12"/>
      <c r="I4862" s="12"/>
      <c r="J4862" s="12">
        <v>6</v>
      </c>
      <c r="K4862" s="12"/>
      <c r="L4862" s="12"/>
      <c r="M4862" s="12"/>
      <c r="N4862" s="12">
        <v>10</v>
      </c>
      <c r="O4862" s="12"/>
      <c r="P4862" s="12"/>
      <c r="Q4862" s="12"/>
      <c r="R4862" s="12"/>
      <c r="S4862" s="12"/>
      <c r="T4862" s="12"/>
      <c r="U4862" s="12">
        <f t="shared" si="1134"/>
        <v>34</v>
      </c>
    </row>
    <row r="4863" spans="1:21">
      <c r="A4863" s="17"/>
      <c r="B4863" s="18"/>
      <c r="C4863" s="19" t="s">
        <v>33</v>
      </c>
      <c r="D4863" s="19">
        <f>SUM(D4854:D4862)</f>
        <v>30</v>
      </c>
      <c r="E4863" s="19">
        <f>SUM(E4854:E4862)</f>
        <v>39</v>
      </c>
      <c r="F4863" s="19">
        <f t="shared" ref="F4863:U4863" si="1135">SUM(F4854:F4862)</f>
        <v>34</v>
      </c>
      <c r="G4863" s="19">
        <f t="shared" si="1135"/>
        <v>154</v>
      </c>
      <c r="H4863" s="19">
        <f t="shared" si="1135"/>
        <v>96</v>
      </c>
      <c r="I4863" s="19">
        <f t="shared" si="1135"/>
        <v>75</v>
      </c>
      <c r="J4863" s="19">
        <f t="shared" si="1135"/>
        <v>48</v>
      </c>
      <c r="K4863" s="19">
        <f t="shared" si="1135"/>
        <v>10</v>
      </c>
      <c r="L4863" s="19">
        <f t="shared" si="1135"/>
        <v>11</v>
      </c>
      <c r="M4863" s="19">
        <f t="shared" si="1135"/>
        <v>0</v>
      </c>
      <c r="N4863" s="19">
        <f t="shared" si="1135"/>
        <v>43</v>
      </c>
      <c r="O4863" s="19">
        <f t="shared" si="1135"/>
        <v>12</v>
      </c>
      <c r="P4863" s="19">
        <f t="shared" si="1135"/>
        <v>12</v>
      </c>
      <c r="Q4863" s="19">
        <f t="shared" si="1135"/>
        <v>0</v>
      </c>
      <c r="R4863" s="19">
        <f t="shared" si="1135"/>
        <v>0</v>
      </c>
      <c r="S4863" s="19">
        <f t="shared" si="1135"/>
        <v>0</v>
      </c>
      <c r="T4863" s="19">
        <f t="shared" si="1135"/>
        <v>0</v>
      </c>
      <c r="U4863" s="19">
        <f t="shared" si="1135"/>
        <v>534</v>
      </c>
    </row>
    <row r="4864" spans="1:21">
      <c r="A4864" s="89" t="s">
        <v>42</v>
      </c>
      <c r="B4864" s="90"/>
      <c r="C4864" s="91"/>
      <c r="D4864" s="28">
        <f t="shared" ref="D4864:U4864" si="1136">D4473+D4486+D4499+D4512+D4525+D4538+D4551+D4564+D4577+D4590+D4603+D4616+D4629+D4642+D4655+D4668+D4681+D4694+D4707+D4720+D4733+D4746+D4759+D4772+D4785+D4798+D4811+D4824+D4837+D4850+D4863</f>
        <v>710</v>
      </c>
      <c r="E4864" s="28">
        <f t="shared" si="1136"/>
        <v>1339</v>
      </c>
      <c r="F4864" s="28">
        <f t="shared" si="1136"/>
        <v>1218</v>
      </c>
      <c r="G4864" s="28">
        <f t="shared" si="1136"/>
        <v>4175</v>
      </c>
      <c r="H4864" s="28">
        <f t="shared" si="1136"/>
        <v>4160</v>
      </c>
      <c r="I4864" s="28">
        <f t="shared" si="1136"/>
        <v>4874</v>
      </c>
      <c r="J4864" s="28">
        <f t="shared" si="1136"/>
        <v>4745</v>
      </c>
      <c r="K4864" s="28">
        <f t="shared" si="1136"/>
        <v>5259</v>
      </c>
      <c r="L4864" s="28">
        <f t="shared" si="1136"/>
        <v>1659</v>
      </c>
      <c r="M4864" s="28">
        <f t="shared" si="1136"/>
        <v>212</v>
      </c>
      <c r="N4864" s="28">
        <f t="shared" si="1136"/>
        <v>1293</v>
      </c>
      <c r="O4864" s="28">
        <f t="shared" si="1136"/>
        <v>1353</v>
      </c>
      <c r="P4864" s="28">
        <f t="shared" si="1136"/>
        <v>626</v>
      </c>
      <c r="Q4864" s="28">
        <f t="shared" si="1136"/>
        <v>1769</v>
      </c>
      <c r="R4864" s="28">
        <f t="shared" si="1136"/>
        <v>18</v>
      </c>
      <c r="S4864" s="28">
        <f t="shared" si="1136"/>
        <v>166</v>
      </c>
      <c r="T4864" s="28">
        <f t="shared" si="1136"/>
        <v>99</v>
      </c>
      <c r="U4864" s="28">
        <f t="shared" si="1136"/>
        <v>33447</v>
      </c>
    </row>
    <row r="4866" spans="17:21" ht="15.75">
      <c r="Q4866" s="69"/>
      <c r="R4866" s="69"/>
      <c r="S4866" s="69"/>
      <c r="T4866" s="69"/>
      <c r="U4866" s="69"/>
    </row>
    <row r="4867" spans="17:21" ht="15.75">
      <c r="Q4867" s="70"/>
      <c r="R4867" s="70"/>
      <c r="S4867" s="70"/>
      <c r="T4867" s="70"/>
      <c r="U4867" s="70"/>
    </row>
    <row r="4868" spans="17:21" ht="15.75">
      <c r="Q4868" s="70"/>
      <c r="R4868" s="70"/>
      <c r="S4868" s="70"/>
      <c r="T4868" s="70"/>
      <c r="U4868" s="70"/>
    </row>
    <row r="4869" spans="17:21" ht="15.75">
      <c r="Q4869" s="70"/>
      <c r="R4869" s="70"/>
      <c r="S4869" s="70"/>
      <c r="T4869" s="70"/>
      <c r="U4869" s="70"/>
    </row>
    <row r="4870" spans="17:21" ht="15.75">
      <c r="Q4870" s="70"/>
      <c r="R4870" s="70"/>
      <c r="S4870" s="70"/>
      <c r="T4870" s="70"/>
      <c r="U4870" s="70"/>
    </row>
    <row r="4871" spans="17:21" ht="15.75">
      <c r="Q4871" s="71"/>
      <c r="R4871" s="69"/>
      <c r="S4871" s="69"/>
      <c r="T4871" s="69"/>
      <c r="U4871" s="69"/>
    </row>
  </sheetData>
  <mergeCells count="12">
    <mergeCell ref="A406:C406"/>
    <mergeCell ref="A780:C780"/>
    <mergeCell ref="A1194:C1194"/>
    <mergeCell ref="A1593:C1593"/>
    <mergeCell ref="A2006:C2006"/>
    <mergeCell ref="A4450:C4450"/>
    <mergeCell ref="A4864:C4864"/>
    <mergeCell ref="A2407:C2407"/>
    <mergeCell ref="A2821:C2821"/>
    <mergeCell ref="A3235:C3235"/>
    <mergeCell ref="A3635:C3635"/>
    <mergeCell ref="A4049:C4049"/>
  </mergeCells>
  <pageMargins left="0.25" right="0.25" top="0.75" bottom="0.75" header="0.3" footer="0.3"/>
  <pageSetup paperSize="5" orientation="landscape" r:id="rId1"/>
  <ignoredErrors>
    <ignoredError sqref="U3250:U325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1:W209"/>
  <sheetViews>
    <sheetView view="pageBreakPreview" topLeftCell="A141" zoomScale="98" zoomScaleSheetLayoutView="98" workbookViewId="0">
      <selection activeCell="V172" sqref="V172"/>
    </sheetView>
  </sheetViews>
  <sheetFormatPr defaultColWidth="9" defaultRowHeight="15"/>
  <cols>
    <col min="1" max="1" width="4.7109375" customWidth="1"/>
    <col min="2" max="2" width="12" customWidth="1"/>
    <col min="3" max="3" width="13" bestFit="1" customWidth="1"/>
    <col min="4" max="4" width="6.7109375" customWidth="1"/>
    <col min="5" max="5" width="6.42578125" customWidth="1"/>
    <col min="6" max="6" width="7.5703125" customWidth="1"/>
    <col min="7" max="7" width="6.85546875" customWidth="1"/>
    <col min="8" max="16" width="6.42578125" customWidth="1"/>
    <col min="17" max="17" width="7.85546875" customWidth="1"/>
    <col min="18" max="20" width="6.42578125" customWidth="1"/>
    <col min="21" max="21" width="9.28515625" customWidth="1"/>
    <col min="23" max="23" width="4.42578125" customWidth="1"/>
  </cols>
  <sheetData>
    <row r="1" spans="1:23" s="41" customFormat="1" ht="21" customHeight="1">
      <c r="A1" s="42" t="s">
        <v>46</v>
      </c>
      <c r="B1" s="43"/>
    </row>
    <row r="2" spans="1:23" s="41" customFormat="1" ht="21" customHeight="1">
      <c r="A2" s="21" t="s">
        <v>1</v>
      </c>
      <c r="B2" s="43"/>
    </row>
    <row r="3" spans="1:23" s="41" customFormat="1" ht="21" customHeight="1">
      <c r="A3" s="21" t="s">
        <v>124</v>
      </c>
      <c r="B3" s="43"/>
      <c r="N3" s="53"/>
    </row>
    <row r="4" spans="1:23" s="41" customFormat="1" ht="21" customHeight="1"/>
    <row r="5" spans="1:23" s="21" customFormat="1" ht="104.25" customHeight="1">
      <c r="A5" s="44" t="s">
        <v>2</v>
      </c>
      <c r="B5" s="44" t="s">
        <v>54</v>
      </c>
      <c r="C5" s="44" t="s">
        <v>4</v>
      </c>
      <c r="D5" s="68" t="s">
        <v>5</v>
      </c>
      <c r="E5" s="22" t="s">
        <v>6</v>
      </c>
      <c r="F5" s="22" t="s">
        <v>48</v>
      </c>
      <c r="G5" s="22" t="s">
        <v>8</v>
      </c>
      <c r="H5" s="22" t="s">
        <v>9</v>
      </c>
      <c r="I5" s="22" t="s">
        <v>10</v>
      </c>
      <c r="J5" s="22" t="s">
        <v>11</v>
      </c>
      <c r="K5" s="22" t="s">
        <v>12</v>
      </c>
      <c r="L5" s="22" t="s">
        <v>13</v>
      </c>
      <c r="M5" s="22" t="s">
        <v>49</v>
      </c>
      <c r="N5" s="22" t="s">
        <v>15</v>
      </c>
      <c r="O5" s="22" t="s">
        <v>16</v>
      </c>
      <c r="P5" s="22" t="s">
        <v>17</v>
      </c>
      <c r="Q5" s="22" t="s">
        <v>18</v>
      </c>
      <c r="R5" s="22" t="s">
        <v>19</v>
      </c>
      <c r="S5" s="22" t="s">
        <v>20</v>
      </c>
      <c r="T5" s="76" t="s">
        <v>21</v>
      </c>
      <c r="U5" s="75" t="s">
        <v>102</v>
      </c>
      <c r="V5" s="77" t="s">
        <v>101</v>
      </c>
      <c r="W5" s="77" t="s">
        <v>113</v>
      </c>
    </row>
    <row r="6" spans="1:23" s="41" customFormat="1" ht="14.25" customHeight="1">
      <c r="A6" s="45"/>
      <c r="B6" s="79" t="s">
        <v>104</v>
      </c>
      <c r="C6" s="13" t="s">
        <v>24</v>
      </c>
      <c r="D6" s="13">
        <f>'Harian 2024'!D6+'Harian 2024'!D19+'Harian 2024'!D32+'Harian 2024'!D45+'Harian 2024'!D58+'Harian 2024'!D71+'Harian 2024'!D84+'Harian 2024'!D97+'Harian 2024'!D110+'Harian 2024'!D123+'Harian 2024'!D136+'Harian 2024'!D149+'Harian 2024'!D162+'Harian 2024'!D175+'Harian 2024'!D188+'Harian 2024'!D201+'Harian 2024'!D214+'Harian 2024'!D227+'Harian 2024'!D240+'Harian 2024'!D266+'Harian 2024'!D279+'Harian 2024'!D292+'Harian 2024'!D305+'Harian 2024'!D318+'Harian 2024'!D331+'Harian 2024'!D344+'Harian 2024'!D357+'Harian 2024'!D370+'Harian 2024'!D383+'Harian 2024'!D396</f>
        <v>0</v>
      </c>
      <c r="E6" s="13">
        <f>'Harian 2024'!E6+'Harian 2024'!E19+'Harian 2024'!E32+'Harian 2024'!E45+'Harian 2024'!E58+'Harian 2024'!E71+'Harian 2024'!E84+'Harian 2024'!E97+'Harian 2024'!E110+'Harian 2024'!E123+'Harian 2024'!E136+'Harian 2024'!E149+'Harian 2024'!E162+'Harian 2024'!E175+'Harian 2024'!E188+'Harian 2024'!E201+'Harian 2024'!E214+'Harian 2024'!E227+'Harian 2024'!E240+'Harian 2024'!E266+'Harian 2024'!E279+'Harian 2024'!E292+'Harian 2024'!E305+'Harian 2024'!E318+'Harian 2024'!E331+'Harian 2024'!E344+'Harian 2024'!E357+'Harian 2024'!E370+'Harian 2024'!E383+'Harian 2024'!E396</f>
        <v>3</v>
      </c>
      <c r="F6" s="13">
        <f>'Harian 2024'!F6+'Harian 2024'!F19+'Harian 2024'!F32+'Harian 2024'!F45+'Harian 2024'!F58+'Harian 2024'!F71+'Harian 2024'!F84+'Harian 2024'!F97+'Harian 2024'!F110+'Harian 2024'!F123+'Harian 2024'!F136+'Harian 2024'!F149+'Harian 2024'!F162+'Harian 2024'!F175+'Harian 2024'!F188+'Harian 2024'!F201+'Harian 2024'!F214+'Harian 2024'!F227+'Harian 2024'!F240+'Harian 2024'!F266+'Harian 2024'!F279+'Harian 2024'!F292+'Harian 2024'!F305+'Harian 2024'!F318+'Harian 2024'!F331+'Harian 2024'!F344+'Harian 2024'!F357+'Harian 2024'!F370+'Harian 2024'!F383+'Harian 2024'!F396</f>
        <v>14</v>
      </c>
      <c r="G6" s="13">
        <f>'Harian 2024'!G6+'Harian 2024'!G19+'Harian 2024'!G32+'Harian 2024'!G45+'Harian 2024'!G58+'Harian 2024'!G71+'Harian 2024'!G84+'Harian 2024'!G97+'Harian 2024'!G110+'Harian 2024'!G123+'Harian 2024'!G136+'Harian 2024'!G149+'Harian 2024'!G162+'Harian 2024'!G175+'Harian 2024'!G188+'Harian 2024'!G201+'Harian 2024'!G214+'Harian 2024'!G227+'Harian 2024'!G240+'Harian 2024'!G266+'Harian 2024'!G279+'Harian 2024'!G292+'Harian 2024'!G305+'Harian 2024'!G318+'Harian 2024'!G331+'Harian 2024'!G344+'Harian 2024'!G357+'Harian 2024'!G370+'Harian 2024'!G383+'Harian 2024'!G396</f>
        <v>674</v>
      </c>
      <c r="H6" s="13">
        <f>'Harian 2024'!H6+'Harian 2024'!H19+'Harian 2024'!H32+'Harian 2024'!H45+'Harian 2024'!H58+'Harian 2024'!H71+'Harian 2024'!H84+'Harian 2024'!H97+'Harian 2024'!H110+'Harian 2024'!H123+'Harian 2024'!H136+'Harian 2024'!H149+'Harian 2024'!H162+'Harian 2024'!H175+'Harian 2024'!H188+'Harian 2024'!H201+'Harian 2024'!H214+'Harian 2024'!H227+'Harian 2024'!H240+'Harian 2024'!H266+'Harian 2024'!H279+'Harian 2024'!H292+'Harian 2024'!H305+'Harian 2024'!H318+'Harian 2024'!H331+'Harian 2024'!H344+'Harian 2024'!H357+'Harian 2024'!H370+'Harian 2024'!H383+'Harian 2024'!H396</f>
        <v>803</v>
      </c>
      <c r="I6" s="13">
        <f>'Harian 2024'!I6+'Harian 2024'!I19+'Harian 2024'!I32+'Harian 2024'!I45+'Harian 2024'!I58+'Harian 2024'!I71+'Harian 2024'!I84+'Harian 2024'!I97+'Harian 2024'!I110+'Harian 2024'!I123+'Harian 2024'!I136+'Harian 2024'!I149+'Harian 2024'!I162+'Harian 2024'!I175+'Harian 2024'!I188+'Harian 2024'!I201+'Harian 2024'!I214+'Harian 2024'!I227+'Harian 2024'!I240+'Harian 2024'!I266+'Harian 2024'!I279+'Harian 2024'!I292+'Harian 2024'!I305+'Harian 2024'!I318+'Harian 2024'!I331+'Harian 2024'!I344+'Harian 2024'!I357+'Harian 2024'!I370+'Harian 2024'!I383+'Harian 2024'!I396</f>
        <v>857</v>
      </c>
      <c r="J6" s="13">
        <f>'Harian 2024'!J6+'Harian 2024'!J19+'Harian 2024'!J32+'Harian 2024'!J45+'Harian 2024'!J58+'Harian 2024'!J71+'Harian 2024'!J84+'Harian 2024'!J97+'Harian 2024'!J110+'Harian 2024'!J123+'Harian 2024'!J136+'Harian 2024'!J149+'Harian 2024'!J162+'Harian 2024'!J175+'Harian 2024'!J188+'Harian 2024'!J201+'Harian 2024'!J214+'Harian 2024'!J227+'Harian 2024'!J240+'Harian 2024'!J266+'Harian 2024'!J279+'Harian 2024'!J292+'Harian 2024'!J305+'Harian 2024'!J318+'Harian 2024'!J331+'Harian 2024'!J344+'Harian 2024'!J357+'Harian 2024'!J370+'Harian 2024'!J383+'Harian 2024'!J396</f>
        <v>850</v>
      </c>
      <c r="K6" s="13">
        <f>'Harian 2024'!K6+'Harian 2024'!K19+'Harian 2024'!K32+'Harian 2024'!K45+'Harian 2024'!K58+'Harian 2024'!K71+'Harian 2024'!K84+'Harian 2024'!K97+'Harian 2024'!K110+'Harian 2024'!K123+'Harian 2024'!K136+'Harian 2024'!K149+'Harian 2024'!K162+'Harian 2024'!K175+'Harian 2024'!K188+'Harian 2024'!K201+'Harian 2024'!K214+'Harian 2024'!K227+'Harian 2024'!K240+'Harian 2024'!K266+'Harian 2024'!K279+'Harian 2024'!K292+'Harian 2024'!K305+'Harian 2024'!K318+'Harian 2024'!K331+'Harian 2024'!K344+'Harian 2024'!K357+'Harian 2024'!K370+'Harian 2024'!K383+'Harian 2024'!K396</f>
        <v>953</v>
      </c>
      <c r="L6" s="13">
        <f>'Harian 2024'!L6+'Harian 2024'!L19+'Harian 2024'!L32+'Harian 2024'!L45+'Harian 2024'!L58+'Harian 2024'!L71+'Harian 2024'!L84+'Harian 2024'!L97+'Harian 2024'!L110+'Harian 2024'!L123+'Harian 2024'!L136+'Harian 2024'!L149+'Harian 2024'!L162+'Harian 2024'!L175+'Harian 2024'!L188+'Harian 2024'!L201+'Harian 2024'!L214+'Harian 2024'!L227+'Harian 2024'!L240+'Harian 2024'!L266+'Harian 2024'!L279+'Harian 2024'!L292+'Harian 2024'!L305+'Harian 2024'!L318+'Harian 2024'!L331+'Harian 2024'!L344+'Harian 2024'!L357+'Harian 2024'!L370+'Harian 2024'!L383+'Harian 2024'!L396</f>
        <v>301</v>
      </c>
      <c r="M6" s="13">
        <f>'Harian 2024'!M6+'Harian 2024'!M19+'Harian 2024'!M32+'Harian 2024'!M45+'Harian 2024'!M58+'Harian 2024'!M71+'Harian 2024'!M84+'Harian 2024'!M97+'Harian 2024'!M110+'Harian 2024'!M123+'Harian 2024'!M136+'Harian 2024'!M149+'Harian 2024'!M162+'Harian 2024'!M175+'Harian 2024'!M188+'Harian 2024'!M201+'Harian 2024'!M214+'Harian 2024'!M227+'Harian 2024'!M240+'Harian 2024'!M266+'Harian 2024'!M279+'Harian 2024'!M292+'Harian 2024'!M305+'Harian 2024'!M318+'Harian 2024'!M331+'Harian 2024'!M344+'Harian 2024'!M357+'Harian 2024'!M370+'Harian 2024'!M383+'Harian 2024'!M396</f>
        <v>23</v>
      </c>
      <c r="N6" s="13">
        <f>'Harian 2024'!N6+'Harian 2024'!N19+'Harian 2024'!N32+'Harian 2024'!N45+'Harian 2024'!N58+'Harian 2024'!N71+'Harian 2024'!N84+'Harian 2024'!N97+'Harian 2024'!N110+'Harian 2024'!N123+'Harian 2024'!N136+'Harian 2024'!N149+'Harian 2024'!N162+'Harian 2024'!N175+'Harian 2024'!N188+'Harian 2024'!N201+'Harian 2024'!N214+'Harian 2024'!N227+'Harian 2024'!N240+'Harian 2024'!N266+'Harian 2024'!N279+'Harian 2024'!N292+'Harian 2024'!N305+'Harian 2024'!N318+'Harian 2024'!N331+'Harian 2024'!N344+'Harian 2024'!N357+'Harian 2024'!N370+'Harian 2024'!N383+'Harian 2024'!N396</f>
        <v>16</v>
      </c>
      <c r="O6" s="13">
        <f>'Harian 2024'!O6+'Harian 2024'!O19+'Harian 2024'!O32+'Harian 2024'!O45+'Harian 2024'!O58+'Harian 2024'!O71+'Harian 2024'!O84+'Harian 2024'!O97+'Harian 2024'!O110+'Harian 2024'!O123+'Harian 2024'!O136+'Harian 2024'!O149+'Harian 2024'!O162+'Harian 2024'!O175+'Harian 2024'!O188+'Harian 2024'!O201+'Harian 2024'!O214+'Harian 2024'!O227+'Harian 2024'!O240+'Harian 2024'!O266+'Harian 2024'!O279+'Harian 2024'!O292+'Harian 2024'!O305+'Harian 2024'!O318+'Harian 2024'!O331+'Harian 2024'!O344+'Harian 2024'!O357+'Harian 2024'!O370+'Harian 2024'!O383+'Harian 2024'!O396</f>
        <v>291</v>
      </c>
      <c r="P6" s="13">
        <f>'Harian 2024'!P6+'Harian 2024'!P19+'Harian 2024'!P32+'Harian 2024'!P45+'Harian 2024'!P58+'Harian 2024'!P71+'Harian 2024'!P84+'Harian 2024'!P97+'Harian 2024'!P110+'Harian 2024'!P123+'Harian 2024'!P136+'Harian 2024'!P149+'Harian 2024'!P162+'Harian 2024'!P175+'Harian 2024'!P188+'Harian 2024'!P201+'Harian 2024'!P214+'Harian 2024'!P227+'Harian 2024'!P240+'Harian 2024'!P266+'Harian 2024'!P279+'Harian 2024'!P292+'Harian 2024'!P305+'Harian 2024'!P318+'Harian 2024'!P331+'Harian 2024'!P344+'Harian 2024'!P357+'Harian 2024'!P370+'Harian 2024'!P383+'Harian 2024'!P396</f>
        <v>348</v>
      </c>
      <c r="Q6" s="13">
        <f>'Harian 2024'!Q6+'Harian 2024'!Q19+'Harian 2024'!Q32+'Harian 2024'!Q45+'Harian 2024'!Q58+'Harian 2024'!Q71+'Harian 2024'!Q84+'Harian 2024'!Q97+'Harian 2024'!Q110+'Harian 2024'!Q123+'Harian 2024'!Q136+'Harian 2024'!Q149+'Harian 2024'!Q162+'Harian 2024'!Q175+'Harian 2024'!Q188+'Harian 2024'!Q201+'Harian 2024'!Q214+'Harian 2024'!Q227+'Harian 2024'!Q240+'Harian 2024'!Q266+'Harian 2024'!Q279+'Harian 2024'!Q292+'Harian 2024'!Q305+'Harian 2024'!Q318+'Harian 2024'!Q331+'Harian 2024'!Q344+'Harian 2024'!Q357+'Harian 2024'!Q370+'Harian 2024'!Q383+'Harian 2024'!Q396</f>
        <v>378</v>
      </c>
      <c r="R6" s="13">
        <f>'Harian 2024'!R6+'Harian 2024'!R19+'Harian 2024'!R32+'Harian 2024'!R45+'Harian 2024'!R58+'Harian 2024'!R71+'Harian 2024'!R84+'Harian 2024'!R97+'Harian 2024'!R110+'Harian 2024'!R123+'Harian 2024'!R136+'Harian 2024'!R149+'Harian 2024'!R162+'Harian 2024'!R175+'Harian 2024'!R188+'Harian 2024'!R201+'Harian 2024'!R214+'Harian 2024'!R227+'Harian 2024'!R240+'Harian 2024'!R266+'Harian 2024'!R279+'Harian 2024'!R292+'Harian 2024'!R305+'Harian 2024'!R318+'Harian 2024'!R331+'Harian 2024'!R344+'Harian 2024'!R357+'Harian 2024'!R370+'Harian 2024'!R383+'Harian 2024'!R396</f>
        <v>0</v>
      </c>
      <c r="S6" s="13">
        <f>'Harian 2024'!S6+'Harian 2024'!S19+'Harian 2024'!S32+'Harian 2024'!S45+'Harian 2024'!S58+'Harian 2024'!S71+'Harian 2024'!S84+'Harian 2024'!S97+'Harian 2024'!S110+'Harian 2024'!S123+'Harian 2024'!S136+'Harian 2024'!S149+'Harian 2024'!S162+'Harian 2024'!S175+'Harian 2024'!S188+'Harian 2024'!S201+'Harian 2024'!S214+'Harian 2024'!S227+'Harian 2024'!S240+'Harian 2024'!S266+'Harian 2024'!S279+'Harian 2024'!S292+'Harian 2024'!S305+'Harian 2024'!S318+'Harian 2024'!S331+'Harian 2024'!S344+'Harian 2024'!S357+'Harian 2024'!S370+'Harian 2024'!S383+'Harian 2024'!S396</f>
        <v>0</v>
      </c>
      <c r="T6" s="13">
        <f>'Harian 2024'!T6+'Harian 2024'!T19+'Harian 2024'!T32+'Harian 2024'!T45+'Harian 2024'!T58+'Harian 2024'!T71+'Harian 2024'!T84+'Harian 2024'!T97+'Harian 2024'!T110+'Harian 2024'!T123+'Harian 2024'!T136+'Harian 2024'!T149+'Harian 2024'!T162+'Harian 2024'!T175+'Harian 2024'!T188+'Harian 2024'!T201+'Harian 2024'!T214+'Harian 2024'!T227+'Harian 2024'!T240+'Harian 2024'!T266+'Harian 2024'!T279+'Harian 2024'!T292+'Harian 2024'!T305+'Harian 2024'!T318+'Harian 2024'!T331+'Harian 2024'!T344+'Harian 2024'!T357+'Harian 2024'!T370+'Harian 2024'!T383+'Harian 2024'!T396</f>
        <v>0</v>
      </c>
      <c r="U6" s="13">
        <f>'Harian 2024'!U6+'Harian 2024'!U19+'Harian 2024'!U32+'Harian 2024'!U45+'Harian 2024'!U58+'Harian 2024'!U71+'Harian 2024'!U84+'Harian 2024'!U97+'Harian 2024'!U110+'Harian 2024'!U123+'Harian 2024'!U136+'Harian 2024'!U149+'Harian 2024'!U162+'Harian 2024'!U175+'Harian 2024'!U188+'Harian 2024'!U201+'Harian 2024'!U214+'Harian 2024'!U227+'Harian 2024'!U240+'Harian 2024'!U266+'Harian 2024'!U279+'Harian 2024'!U292+'Harian 2024'!U305+'Harian 2024'!U318+'Harian 2024'!U331+'Harian 2024'!U344+'Harian 2024'!U357+'Harian 2024'!U370+'Harian 2024'!U383+'Harian 2024'!U396</f>
        <v>5511</v>
      </c>
      <c r="V6" s="13">
        <f>U6</f>
        <v>5511</v>
      </c>
      <c r="W6" s="80">
        <f>U6-V6</f>
        <v>0</v>
      </c>
    </row>
    <row r="7" spans="1:23" s="41" customFormat="1" ht="14.25" customHeight="1">
      <c r="A7" s="47"/>
      <c r="C7" s="13" t="s">
        <v>25</v>
      </c>
      <c r="D7" s="13">
        <f>'Harian 2024'!D7+'Harian 2024'!D20+'Harian 2024'!D33+'Harian 2024'!D46+'Harian 2024'!D59+'Harian 2024'!D72+'Harian 2024'!D85+'Harian 2024'!D98+'Harian 2024'!D111+'Harian 2024'!D124+'Harian 2024'!D137+'Harian 2024'!D150+'Harian 2024'!D163+'Harian 2024'!D176+'Harian 2024'!D189+'Harian 2024'!D202+'Harian 2024'!D215+'Harian 2024'!D228+'Harian 2024'!D241+'Harian 2024'!D267+'Harian 2024'!D280+'Harian 2024'!D293+'Harian 2024'!D306+'Harian 2024'!D319+'Harian 2024'!D332+'Harian 2024'!D345+'Harian 2024'!D358+'Harian 2024'!D371+'Harian 2024'!D384+'Harian 2024'!D397</f>
        <v>0</v>
      </c>
      <c r="E7" s="13">
        <f>'Harian 2024'!E7+'Harian 2024'!E20+'Harian 2024'!E33+'Harian 2024'!E46+'Harian 2024'!E59+'Harian 2024'!E72+'Harian 2024'!E85+'Harian 2024'!E98+'Harian 2024'!E111+'Harian 2024'!E124+'Harian 2024'!E137+'Harian 2024'!E150+'Harian 2024'!E163+'Harian 2024'!E176+'Harian 2024'!E189+'Harian 2024'!E202+'Harian 2024'!E215+'Harian 2024'!E228+'Harian 2024'!E241+'Harian 2024'!E267+'Harian 2024'!E280+'Harian 2024'!E293+'Harian 2024'!E306+'Harian 2024'!E319+'Harian 2024'!E332+'Harian 2024'!E345+'Harian 2024'!E358+'Harian 2024'!E371+'Harian 2024'!E384+'Harian 2024'!E397</f>
        <v>0</v>
      </c>
      <c r="F7" s="13">
        <f>'Harian 2024'!F7+'Harian 2024'!F20+'Harian 2024'!F33+'Harian 2024'!F46+'Harian 2024'!F59+'Harian 2024'!F72+'Harian 2024'!F85+'Harian 2024'!F98+'Harian 2024'!F111+'Harian 2024'!F124+'Harian 2024'!F137+'Harian 2024'!F150+'Harian 2024'!F163+'Harian 2024'!F176+'Harian 2024'!F189+'Harian 2024'!F202+'Harian 2024'!F215+'Harian 2024'!F228+'Harian 2024'!F241+'Harian 2024'!F267+'Harian 2024'!F280+'Harian 2024'!F293+'Harian 2024'!F306+'Harian 2024'!F319+'Harian 2024'!F332+'Harian 2024'!F345+'Harian 2024'!F358+'Harian 2024'!F371+'Harian 2024'!F384+'Harian 2024'!F397</f>
        <v>5</v>
      </c>
      <c r="G7" s="13">
        <f>'Harian 2024'!G7+'Harian 2024'!G20+'Harian 2024'!G33+'Harian 2024'!G46+'Harian 2024'!G59+'Harian 2024'!G72+'Harian 2024'!G85+'Harian 2024'!G98+'Harian 2024'!G111+'Harian 2024'!G124+'Harian 2024'!G137+'Harian 2024'!G150+'Harian 2024'!G163+'Harian 2024'!G176+'Harian 2024'!G189+'Harian 2024'!G202+'Harian 2024'!G215+'Harian 2024'!G228+'Harian 2024'!G241+'Harian 2024'!G267+'Harian 2024'!G280+'Harian 2024'!G293+'Harian 2024'!G306+'Harian 2024'!G319+'Harian 2024'!G332+'Harian 2024'!G345+'Harian 2024'!G358+'Harian 2024'!G371+'Harian 2024'!G384+'Harian 2024'!G397</f>
        <v>675</v>
      </c>
      <c r="H7" s="13">
        <f>'Harian 2024'!H7+'Harian 2024'!H20+'Harian 2024'!H33+'Harian 2024'!H46+'Harian 2024'!H59+'Harian 2024'!H72+'Harian 2024'!H85+'Harian 2024'!H98+'Harian 2024'!H111+'Harian 2024'!H124+'Harian 2024'!H137+'Harian 2024'!H150+'Harian 2024'!H163+'Harian 2024'!H176+'Harian 2024'!H189+'Harian 2024'!H202+'Harian 2024'!H215+'Harian 2024'!H228+'Harian 2024'!H241+'Harian 2024'!H267+'Harian 2024'!H280+'Harian 2024'!H293+'Harian 2024'!H306+'Harian 2024'!H319+'Harian 2024'!H332+'Harian 2024'!H345+'Harian 2024'!H358+'Harian 2024'!H371+'Harian 2024'!H384+'Harian 2024'!H397</f>
        <v>802</v>
      </c>
      <c r="I7" s="13">
        <f>'Harian 2024'!I7+'Harian 2024'!I20+'Harian 2024'!I33+'Harian 2024'!I46+'Harian 2024'!I59+'Harian 2024'!I72+'Harian 2024'!I85+'Harian 2024'!I98+'Harian 2024'!I111+'Harian 2024'!I124+'Harian 2024'!I137+'Harian 2024'!I150+'Harian 2024'!I163+'Harian 2024'!I176+'Harian 2024'!I189+'Harian 2024'!I202+'Harian 2024'!I215+'Harian 2024'!I228+'Harian 2024'!I241+'Harian 2024'!I267+'Harian 2024'!I280+'Harian 2024'!I293+'Harian 2024'!I306+'Harian 2024'!I319+'Harian 2024'!I332+'Harian 2024'!I345+'Harian 2024'!I358+'Harian 2024'!I371+'Harian 2024'!I384+'Harian 2024'!I397</f>
        <v>857</v>
      </c>
      <c r="J7" s="13">
        <f>'Harian 2024'!J7+'Harian 2024'!J20+'Harian 2024'!J33+'Harian 2024'!J46+'Harian 2024'!J59+'Harian 2024'!J72+'Harian 2024'!J85+'Harian 2024'!J98+'Harian 2024'!J111+'Harian 2024'!J124+'Harian 2024'!J137+'Harian 2024'!J150+'Harian 2024'!J163+'Harian 2024'!J176+'Harian 2024'!J189+'Harian 2024'!J202+'Harian 2024'!J215+'Harian 2024'!J228+'Harian 2024'!J241+'Harian 2024'!J267+'Harian 2024'!J280+'Harian 2024'!J293+'Harian 2024'!J306+'Harian 2024'!J319+'Harian 2024'!J332+'Harian 2024'!J345+'Harian 2024'!J358+'Harian 2024'!J371+'Harian 2024'!J384+'Harian 2024'!J397</f>
        <v>852</v>
      </c>
      <c r="K7" s="13">
        <f>'Harian 2024'!K7+'Harian 2024'!K20+'Harian 2024'!K33+'Harian 2024'!K46+'Harian 2024'!K59+'Harian 2024'!K72+'Harian 2024'!K85+'Harian 2024'!K98+'Harian 2024'!K111+'Harian 2024'!K124+'Harian 2024'!K137+'Harian 2024'!K150+'Harian 2024'!K163+'Harian 2024'!K176+'Harian 2024'!K189+'Harian 2024'!K202+'Harian 2024'!K215+'Harian 2024'!K228+'Harian 2024'!K241+'Harian 2024'!K267+'Harian 2024'!K280+'Harian 2024'!K293+'Harian 2024'!K306+'Harian 2024'!K319+'Harian 2024'!K332+'Harian 2024'!K345+'Harian 2024'!K358+'Harian 2024'!K371+'Harian 2024'!K384+'Harian 2024'!K397</f>
        <v>953</v>
      </c>
      <c r="L7" s="13">
        <f>'Harian 2024'!L7+'Harian 2024'!L20+'Harian 2024'!L33+'Harian 2024'!L46+'Harian 2024'!L59+'Harian 2024'!L72+'Harian 2024'!L85+'Harian 2024'!L98+'Harian 2024'!L111+'Harian 2024'!L124+'Harian 2024'!L137+'Harian 2024'!L150+'Harian 2024'!L163+'Harian 2024'!L176+'Harian 2024'!L189+'Harian 2024'!L202+'Harian 2024'!L215+'Harian 2024'!L228+'Harian 2024'!L241+'Harian 2024'!L267+'Harian 2024'!L280+'Harian 2024'!L293+'Harian 2024'!L306+'Harian 2024'!L319+'Harian 2024'!L332+'Harian 2024'!L345+'Harian 2024'!L358+'Harian 2024'!L371+'Harian 2024'!L384+'Harian 2024'!L397</f>
        <v>304</v>
      </c>
      <c r="M7" s="13">
        <f>'Harian 2024'!M7+'Harian 2024'!M20+'Harian 2024'!M33+'Harian 2024'!M46+'Harian 2024'!M59+'Harian 2024'!M72+'Harian 2024'!M85+'Harian 2024'!M98+'Harian 2024'!M111+'Harian 2024'!M124+'Harian 2024'!M137+'Harian 2024'!M150+'Harian 2024'!M163+'Harian 2024'!M176+'Harian 2024'!M189+'Harian 2024'!M202+'Harian 2024'!M215+'Harian 2024'!M228+'Harian 2024'!M241+'Harian 2024'!M267+'Harian 2024'!M280+'Harian 2024'!M293+'Harian 2024'!M306+'Harian 2024'!M319+'Harian 2024'!M332+'Harian 2024'!M345+'Harian 2024'!M358+'Harian 2024'!M371+'Harian 2024'!M384+'Harian 2024'!M397</f>
        <v>21</v>
      </c>
      <c r="N7" s="13">
        <f>'Harian 2024'!N7+'Harian 2024'!N20+'Harian 2024'!N33+'Harian 2024'!N46+'Harian 2024'!N59+'Harian 2024'!N72+'Harian 2024'!N85+'Harian 2024'!N98+'Harian 2024'!N111+'Harian 2024'!N124+'Harian 2024'!N137+'Harian 2024'!N150+'Harian 2024'!N163+'Harian 2024'!N176+'Harian 2024'!N189+'Harian 2024'!N202+'Harian 2024'!N215+'Harian 2024'!N228+'Harian 2024'!N241+'Harian 2024'!N267+'Harian 2024'!N280+'Harian 2024'!N293+'Harian 2024'!N306+'Harian 2024'!N319+'Harian 2024'!N332+'Harian 2024'!N345+'Harian 2024'!N358+'Harian 2024'!N371+'Harian 2024'!N384+'Harian 2024'!N397</f>
        <v>3</v>
      </c>
      <c r="O7" s="13">
        <f>'Harian 2024'!O7+'Harian 2024'!O20+'Harian 2024'!O33+'Harian 2024'!O46+'Harian 2024'!O59+'Harian 2024'!O72+'Harian 2024'!O85+'Harian 2024'!O98+'Harian 2024'!O111+'Harian 2024'!O124+'Harian 2024'!O137+'Harian 2024'!O150+'Harian 2024'!O163+'Harian 2024'!O176+'Harian 2024'!O189+'Harian 2024'!O202+'Harian 2024'!O215+'Harian 2024'!O228+'Harian 2024'!O241+'Harian 2024'!O267+'Harian 2024'!O280+'Harian 2024'!O293+'Harian 2024'!O306+'Harian 2024'!O319+'Harian 2024'!O332+'Harian 2024'!O345+'Harian 2024'!O358+'Harian 2024'!O371+'Harian 2024'!O384+'Harian 2024'!O397</f>
        <v>77</v>
      </c>
      <c r="P7" s="13">
        <f>'Harian 2024'!P7+'Harian 2024'!P20+'Harian 2024'!P33+'Harian 2024'!P46+'Harian 2024'!P59+'Harian 2024'!P72+'Harian 2024'!P85+'Harian 2024'!P98+'Harian 2024'!P111+'Harian 2024'!P124+'Harian 2024'!P137+'Harian 2024'!P150+'Harian 2024'!P163+'Harian 2024'!P176+'Harian 2024'!P189+'Harian 2024'!P202+'Harian 2024'!P215+'Harian 2024'!P228+'Harian 2024'!P241+'Harian 2024'!P267+'Harian 2024'!P280+'Harian 2024'!P293+'Harian 2024'!P306+'Harian 2024'!P319+'Harian 2024'!P332+'Harian 2024'!P345+'Harian 2024'!P358+'Harian 2024'!P371+'Harian 2024'!P384+'Harian 2024'!P397</f>
        <v>55</v>
      </c>
      <c r="Q7" s="13">
        <f>'Harian 2024'!Q7+'Harian 2024'!Q20+'Harian 2024'!Q33+'Harian 2024'!Q46+'Harian 2024'!Q59+'Harian 2024'!Q72+'Harian 2024'!Q85+'Harian 2024'!Q98+'Harian 2024'!Q111+'Harian 2024'!Q124+'Harian 2024'!Q137+'Harian 2024'!Q150+'Harian 2024'!Q163+'Harian 2024'!Q176+'Harian 2024'!Q189+'Harian 2024'!Q202+'Harian 2024'!Q215+'Harian 2024'!Q228+'Harian 2024'!Q241+'Harian 2024'!Q267+'Harian 2024'!Q280+'Harian 2024'!Q293+'Harian 2024'!Q306+'Harian 2024'!Q319+'Harian 2024'!Q332+'Harian 2024'!Q345+'Harian 2024'!Q358+'Harian 2024'!Q371+'Harian 2024'!Q384+'Harian 2024'!Q397</f>
        <v>306</v>
      </c>
      <c r="R7" s="13">
        <f>'Harian 2024'!R7+'Harian 2024'!R20+'Harian 2024'!R33+'Harian 2024'!R46+'Harian 2024'!R59+'Harian 2024'!R72+'Harian 2024'!R85+'Harian 2024'!R98+'Harian 2024'!R111+'Harian 2024'!R124+'Harian 2024'!R137+'Harian 2024'!R150+'Harian 2024'!R163+'Harian 2024'!R176+'Harian 2024'!R189+'Harian 2024'!R202+'Harian 2024'!R215+'Harian 2024'!R228+'Harian 2024'!R241+'Harian 2024'!R267+'Harian 2024'!R280+'Harian 2024'!R293+'Harian 2024'!R306+'Harian 2024'!R319+'Harian 2024'!R332+'Harian 2024'!R345+'Harian 2024'!R358+'Harian 2024'!R371+'Harian 2024'!R384+'Harian 2024'!R397</f>
        <v>0</v>
      </c>
      <c r="S7" s="13">
        <f>'Harian 2024'!S7+'Harian 2024'!S20+'Harian 2024'!S33+'Harian 2024'!S46+'Harian 2024'!S59+'Harian 2024'!S72+'Harian 2024'!S85+'Harian 2024'!S98+'Harian 2024'!S111+'Harian 2024'!S124+'Harian 2024'!S137+'Harian 2024'!S150+'Harian 2024'!S163+'Harian 2024'!S176+'Harian 2024'!S189+'Harian 2024'!S202+'Harian 2024'!S215+'Harian 2024'!S228+'Harian 2024'!S241+'Harian 2024'!S267+'Harian 2024'!S280+'Harian 2024'!S293+'Harian 2024'!S306+'Harian 2024'!S319+'Harian 2024'!S332+'Harian 2024'!S345+'Harian 2024'!S358+'Harian 2024'!S371+'Harian 2024'!S384+'Harian 2024'!S397</f>
        <v>0</v>
      </c>
      <c r="T7" s="13">
        <f>'Harian 2024'!T7+'Harian 2024'!T20+'Harian 2024'!T33+'Harian 2024'!T46+'Harian 2024'!T59+'Harian 2024'!T72+'Harian 2024'!T85+'Harian 2024'!T98+'Harian 2024'!T111+'Harian 2024'!T124+'Harian 2024'!T137+'Harian 2024'!T150+'Harian 2024'!T163+'Harian 2024'!T176+'Harian 2024'!T189+'Harian 2024'!T202+'Harian 2024'!T215+'Harian 2024'!T228+'Harian 2024'!T241+'Harian 2024'!T267+'Harian 2024'!T280+'Harian 2024'!T293+'Harian 2024'!T306+'Harian 2024'!T319+'Harian 2024'!T332+'Harian 2024'!T345+'Harian 2024'!T358+'Harian 2024'!T371+'Harian 2024'!T384+'Harian 2024'!T397</f>
        <v>0</v>
      </c>
      <c r="U7" s="13">
        <f>'Harian 2024'!U7+'Harian 2024'!U20+'Harian 2024'!U33+'Harian 2024'!U46+'Harian 2024'!U59+'Harian 2024'!U72+'Harian 2024'!U85+'Harian 2024'!U98+'Harian 2024'!U111+'Harian 2024'!U124+'Harian 2024'!U137+'Harian 2024'!U150+'Harian 2024'!U163+'Harian 2024'!U176+'Harian 2024'!U189+'Harian 2024'!U202+'Harian 2024'!U215+'Harian 2024'!U228+'Harian 2024'!U241+'Harian 2024'!U267+'Harian 2024'!U280+'Harian 2024'!U293+'Harian 2024'!U306+'Harian 2024'!U319+'Harian 2024'!U332+'Harian 2024'!U345+'Harian 2024'!U358+'Harian 2024'!U371+'Harian 2024'!U384+'Harian 2024'!U397</f>
        <v>4910</v>
      </c>
      <c r="V7" s="13">
        <f t="shared" ref="V7:V15" si="0">U7</f>
        <v>4910</v>
      </c>
      <c r="W7" s="80">
        <f t="shared" ref="W7:W15" si="1">U7-V7</f>
        <v>0</v>
      </c>
    </row>
    <row r="8" spans="1:23" s="41" customFormat="1" ht="14.25" customHeight="1">
      <c r="A8" s="47"/>
      <c r="B8" s="47"/>
      <c r="C8" s="13" t="s">
        <v>26</v>
      </c>
      <c r="D8" s="13">
        <f>'Harian 2024'!D8+'Harian 2024'!D21+'Harian 2024'!D34+'Harian 2024'!D47+'Harian 2024'!D60+'Harian 2024'!D73+'Harian 2024'!D86+'Harian 2024'!D99+'Harian 2024'!D112+'Harian 2024'!D125+'Harian 2024'!D138+'Harian 2024'!D151+'Harian 2024'!D164+'Harian 2024'!D177+'Harian 2024'!D190+'Harian 2024'!D203+'Harian 2024'!D216+'Harian 2024'!D229+'Harian 2024'!D242+'Harian 2024'!D268+'Harian 2024'!D281+'Harian 2024'!D294+'Harian 2024'!D307+'Harian 2024'!D320+'Harian 2024'!D333+'Harian 2024'!D346+'Harian 2024'!D359+'Harian 2024'!D372+'Harian 2024'!D385+'Harian 2024'!D398</f>
        <v>7</v>
      </c>
      <c r="E8" s="13">
        <f>'Harian 2024'!E8+'Harian 2024'!E21+'Harian 2024'!E34+'Harian 2024'!E47+'Harian 2024'!E60+'Harian 2024'!E73+'Harian 2024'!E86+'Harian 2024'!E99+'Harian 2024'!E112+'Harian 2024'!E125+'Harian 2024'!E138+'Harian 2024'!E151+'Harian 2024'!E164+'Harian 2024'!E177+'Harian 2024'!E190+'Harian 2024'!E203+'Harian 2024'!E216+'Harian 2024'!E229+'Harian 2024'!E242+'Harian 2024'!E268+'Harian 2024'!E281+'Harian 2024'!E294+'Harian 2024'!E307+'Harian 2024'!E320+'Harian 2024'!E333+'Harian 2024'!E346+'Harian 2024'!E359+'Harian 2024'!E372+'Harian 2024'!E385+'Harian 2024'!E398</f>
        <v>5</v>
      </c>
      <c r="F8" s="13">
        <f>'Harian 2024'!F8+'Harian 2024'!F21+'Harian 2024'!F34+'Harian 2024'!F47+'Harian 2024'!F60+'Harian 2024'!F73+'Harian 2024'!F86+'Harian 2024'!F99+'Harian 2024'!F112+'Harian 2024'!F125+'Harian 2024'!F138+'Harian 2024'!F151+'Harian 2024'!F164+'Harian 2024'!F177+'Harian 2024'!F190+'Harian 2024'!F203+'Harian 2024'!F216+'Harian 2024'!F229+'Harian 2024'!F242+'Harian 2024'!F268+'Harian 2024'!F281+'Harian 2024'!F294+'Harian 2024'!F307+'Harian 2024'!F320+'Harian 2024'!F333+'Harian 2024'!F346+'Harian 2024'!F359+'Harian 2024'!F372+'Harian 2024'!F385+'Harian 2024'!F398</f>
        <v>9</v>
      </c>
      <c r="G8" s="13">
        <f>'Harian 2024'!G8+'Harian 2024'!G21+'Harian 2024'!G34+'Harian 2024'!G47+'Harian 2024'!G60+'Harian 2024'!G73+'Harian 2024'!G86+'Harian 2024'!G99+'Harian 2024'!G112+'Harian 2024'!G125+'Harian 2024'!G138+'Harian 2024'!G151+'Harian 2024'!G164+'Harian 2024'!G177+'Harian 2024'!G190+'Harian 2024'!G203+'Harian 2024'!G216+'Harian 2024'!G229+'Harian 2024'!G242+'Harian 2024'!G268+'Harian 2024'!G281+'Harian 2024'!G294+'Harian 2024'!G307+'Harian 2024'!G320+'Harian 2024'!G333+'Harian 2024'!G346+'Harian 2024'!G359+'Harian 2024'!G372+'Harian 2024'!G385+'Harian 2024'!G398</f>
        <v>428</v>
      </c>
      <c r="H8" s="13">
        <f>'Harian 2024'!H8+'Harian 2024'!H21+'Harian 2024'!H34+'Harian 2024'!H47+'Harian 2024'!H60+'Harian 2024'!H73+'Harian 2024'!H86+'Harian 2024'!H99+'Harian 2024'!H112+'Harian 2024'!H125+'Harian 2024'!H138+'Harian 2024'!H151+'Harian 2024'!H164+'Harian 2024'!H177+'Harian 2024'!H190+'Harian 2024'!H203+'Harian 2024'!H216+'Harian 2024'!H229+'Harian 2024'!H242+'Harian 2024'!H268+'Harian 2024'!H281+'Harian 2024'!H294+'Harian 2024'!H307+'Harian 2024'!H320+'Harian 2024'!H333+'Harian 2024'!H346+'Harian 2024'!H359+'Harian 2024'!H372+'Harian 2024'!H385+'Harian 2024'!H398</f>
        <v>440</v>
      </c>
      <c r="I8" s="13">
        <f>'Harian 2024'!I8+'Harian 2024'!I21+'Harian 2024'!I34+'Harian 2024'!I47+'Harian 2024'!I60+'Harian 2024'!I73+'Harian 2024'!I86+'Harian 2024'!I99+'Harian 2024'!I112+'Harian 2024'!I125+'Harian 2024'!I138+'Harian 2024'!I151+'Harian 2024'!I164+'Harian 2024'!I177+'Harian 2024'!I190+'Harian 2024'!I203+'Harian 2024'!I216+'Harian 2024'!I229+'Harian 2024'!I242+'Harian 2024'!I268+'Harian 2024'!I281+'Harian 2024'!I294+'Harian 2024'!I307+'Harian 2024'!I320+'Harian 2024'!I333+'Harian 2024'!I346+'Harian 2024'!I359+'Harian 2024'!I372+'Harian 2024'!I385+'Harian 2024'!I398</f>
        <v>417</v>
      </c>
      <c r="J8" s="13">
        <f>'Harian 2024'!J8+'Harian 2024'!J21+'Harian 2024'!J34+'Harian 2024'!J47+'Harian 2024'!J60+'Harian 2024'!J73+'Harian 2024'!J86+'Harian 2024'!J99+'Harian 2024'!J112+'Harian 2024'!J125+'Harian 2024'!J138+'Harian 2024'!J151+'Harian 2024'!J164+'Harian 2024'!J177+'Harian 2024'!J190+'Harian 2024'!J203+'Harian 2024'!J216+'Harian 2024'!J229+'Harian 2024'!J242+'Harian 2024'!J268+'Harian 2024'!J281+'Harian 2024'!J294+'Harian 2024'!J307+'Harian 2024'!J320+'Harian 2024'!J333+'Harian 2024'!J346+'Harian 2024'!J359+'Harian 2024'!J372+'Harian 2024'!J385+'Harian 2024'!J398</f>
        <v>433</v>
      </c>
      <c r="K8" s="13">
        <f>'Harian 2024'!K8+'Harian 2024'!K21+'Harian 2024'!K34+'Harian 2024'!K47+'Harian 2024'!K60+'Harian 2024'!K73+'Harian 2024'!K86+'Harian 2024'!K99+'Harian 2024'!K112+'Harian 2024'!K125+'Harian 2024'!K138+'Harian 2024'!K151+'Harian 2024'!K164+'Harian 2024'!K177+'Harian 2024'!K190+'Harian 2024'!K203+'Harian 2024'!K216+'Harian 2024'!K229+'Harian 2024'!K242+'Harian 2024'!K268+'Harian 2024'!K281+'Harian 2024'!K294+'Harian 2024'!K307+'Harian 2024'!K320+'Harian 2024'!K333+'Harian 2024'!K346+'Harian 2024'!K359+'Harian 2024'!K372+'Harian 2024'!K385+'Harian 2024'!K398</f>
        <v>455</v>
      </c>
      <c r="L8" s="13">
        <f>'Harian 2024'!L8+'Harian 2024'!L21+'Harian 2024'!L34+'Harian 2024'!L47+'Harian 2024'!L60+'Harian 2024'!L73+'Harian 2024'!L86+'Harian 2024'!L99+'Harian 2024'!L112+'Harian 2024'!L125+'Harian 2024'!L138+'Harian 2024'!L151+'Harian 2024'!L164+'Harian 2024'!L177+'Harian 2024'!L190+'Harian 2024'!L203+'Harian 2024'!L216+'Harian 2024'!L229+'Harian 2024'!L242+'Harian 2024'!L268+'Harian 2024'!L281+'Harian 2024'!L294+'Harian 2024'!L307+'Harian 2024'!L320+'Harian 2024'!L333+'Harian 2024'!L346+'Harian 2024'!L359+'Harian 2024'!L372+'Harian 2024'!L385+'Harian 2024'!L398</f>
        <v>185</v>
      </c>
      <c r="M8" s="13">
        <f>'Harian 2024'!M8+'Harian 2024'!M21+'Harian 2024'!M34+'Harian 2024'!M47+'Harian 2024'!M60+'Harian 2024'!M73+'Harian 2024'!M86+'Harian 2024'!M99+'Harian 2024'!M112+'Harian 2024'!M125+'Harian 2024'!M138+'Harian 2024'!M151+'Harian 2024'!M164+'Harian 2024'!M177+'Harian 2024'!M190+'Harian 2024'!M203+'Harian 2024'!M216+'Harian 2024'!M229+'Harian 2024'!M242+'Harian 2024'!M268+'Harian 2024'!M281+'Harian 2024'!M294+'Harian 2024'!M307+'Harian 2024'!M320+'Harian 2024'!M333+'Harian 2024'!M346+'Harian 2024'!M359+'Harian 2024'!M372+'Harian 2024'!M385+'Harian 2024'!M398</f>
        <v>26</v>
      </c>
      <c r="N8" s="13">
        <f>'Harian 2024'!N8+'Harian 2024'!N21+'Harian 2024'!N34+'Harian 2024'!N47+'Harian 2024'!N60+'Harian 2024'!N73+'Harian 2024'!N86+'Harian 2024'!N99+'Harian 2024'!N112+'Harian 2024'!N125+'Harian 2024'!N138+'Harian 2024'!N151+'Harian 2024'!N164+'Harian 2024'!N177+'Harian 2024'!N190+'Harian 2024'!N203+'Harian 2024'!N216+'Harian 2024'!N229+'Harian 2024'!N242+'Harian 2024'!N268+'Harian 2024'!N281+'Harian 2024'!N294+'Harian 2024'!N307+'Harian 2024'!N320+'Harian 2024'!N333+'Harian 2024'!N346+'Harian 2024'!N359+'Harian 2024'!N372+'Harian 2024'!N385+'Harian 2024'!N398</f>
        <v>7</v>
      </c>
      <c r="O8" s="13">
        <f>'Harian 2024'!O8+'Harian 2024'!O21+'Harian 2024'!O34+'Harian 2024'!O47+'Harian 2024'!O60+'Harian 2024'!O73+'Harian 2024'!O86+'Harian 2024'!O99+'Harian 2024'!O112+'Harian 2024'!O125+'Harian 2024'!O138+'Harian 2024'!O151+'Harian 2024'!O164+'Harian 2024'!O177+'Harian 2024'!O190+'Harian 2024'!O203+'Harian 2024'!O216+'Harian 2024'!O229+'Harian 2024'!O242+'Harian 2024'!O268+'Harian 2024'!O281+'Harian 2024'!O294+'Harian 2024'!O307+'Harian 2024'!O320+'Harian 2024'!O333+'Harian 2024'!O346+'Harian 2024'!O359+'Harian 2024'!O372+'Harian 2024'!O385+'Harian 2024'!O398</f>
        <v>112</v>
      </c>
      <c r="P8" s="13">
        <f>'Harian 2024'!P8+'Harian 2024'!P21+'Harian 2024'!P34+'Harian 2024'!P47+'Harian 2024'!P60+'Harian 2024'!P73+'Harian 2024'!P86+'Harian 2024'!P99+'Harian 2024'!P112+'Harian 2024'!P125+'Harian 2024'!P138+'Harian 2024'!P151+'Harian 2024'!P164+'Harian 2024'!P177+'Harian 2024'!P190+'Harian 2024'!P203+'Harian 2024'!P216+'Harian 2024'!P229+'Harian 2024'!P242+'Harian 2024'!P268+'Harian 2024'!P281+'Harian 2024'!P294+'Harian 2024'!P307+'Harian 2024'!P320+'Harian 2024'!P333+'Harian 2024'!P346+'Harian 2024'!P359+'Harian 2024'!P372+'Harian 2024'!P385+'Harian 2024'!P398</f>
        <v>29</v>
      </c>
      <c r="Q8" s="13">
        <f>'Harian 2024'!Q8+'Harian 2024'!Q21+'Harian 2024'!Q34+'Harian 2024'!Q47+'Harian 2024'!Q60+'Harian 2024'!Q73+'Harian 2024'!Q86+'Harian 2024'!Q99+'Harian 2024'!Q112+'Harian 2024'!Q125+'Harian 2024'!Q138+'Harian 2024'!Q151+'Harian 2024'!Q164+'Harian 2024'!Q177+'Harian 2024'!Q190+'Harian 2024'!Q203+'Harian 2024'!Q216+'Harian 2024'!Q229+'Harian 2024'!Q242+'Harian 2024'!Q268+'Harian 2024'!Q281+'Harian 2024'!Q294+'Harian 2024'!Q307+'Harian 2024'!Q320+'Harian 2024'!Q333+'Harian 2024'!Q346+'Harian 2024'!Q359+'Harian 2024'!Q372+'Harian 2024'!Q385+'Harian 2024'!Q398</f>
        <v>296</v>
      </c>
      <c r="R8" s="13">
        <f>'Harian 2024'!R8+'Harian 2024'!R21+'Harian 2024'!R34+'Harian 2024'!R47+'Harian 2024'!R60+'Harian 2024'!R73+'Harian 2024'!R86+'Harian 2024'!R99+'Harian 2024'!R112+'Harian 2024'!R125+'Harian 2024'!R138+'Harian 2024'!R151+'Harian 2024'!R164+'Harian 2024'!R177+'Harian 2024'!R190+'Harian 2024'!R203+'Harian 2024'!R216+'Harian 2024'!R229+'Harian 2024'!R242+'Harian 2024'!R268+'Harian 2024'!R281+'Harian 2024'!R294+'Harian 2024'!R307+'Harian 2024'!R320+'Harian 2024'!R333+'Harian 2024'!R346+'Harian 2024'!R359+'Harian 2024'!R372+'Harian 2024'!R385+'Harian 2024'!R398</f>
        <v>7</v>
      </c>
      <c r="S8" s="13">
        <f>'Harian 2024'!S8+'Harian 2024'!S21+'Harian 2024'!S34+'Harian 2024'!S47+'Harian 2024'!S60+'Harian 2024'!S73+'Harian 2024'!S86+'Harian 2024'!S99+'Harian 2024'!S112+'Harian 2024'!S125+'Harian 2024'!S138+'Harian 2024'!S151+'Harian 2024'!S164+'Harian 2024'!S177+'Harian 2024'!S190+'Harian 2024'!S203+'Harian 2024'!S216+'Harian 2024'!S229+'Harian 2024'!S242+'Harian 2024'!S268+'Harian 2024'!S281+'Harian 2024'!S294+'Harian 2024'!S307+'Harian 2024'!S320+'Harian 2024'!S333+'Harian 2024'!S346+'Harian 2024'!S359+'Harian 2024'!S372+'Harian 2024'!S385+'Harian 2024'!S398</f>
        <v>0</v>
      </c>
      <c r="T8" s="13">
        <f>'Harian 2024'!T8+'Harian 2024'!T21+'Harian 2024'!T34+'Harian 2024'!T47+'Harian 2024'!T60+'Harian 2024'!T73+'Harian 2024'!T86+'Harian 2024'!T99+'Harian 2024'!T112+'Harian 2024'!T125+'Harian 2024'!T138+'Harian 2024'!T151+'Harian 2024'!T164+'Harian 2024'!T177+'Harian 2024'!T190+'Harian 2024'!T203+'Harian 2024'!T216+'Harian 2024'!T229+'Harian 2024'!T242+'Harian 2024'!T268+'Harian 2024'!T281+'Harian 2024'!T294+'Harian 2024'!T307+'Harian 2024'!T320+'Harian 2024'!T333+'Harian 2024'!T346+'Harian 2024'!T359+'Harian 2024'!T372+'Harian 2024'!T385+'Harian 2024'!T398</f>
        <v>0</v>
      </c>
      <c r="U8" s="13">
        <f>'Harian 2024'!U8+'Harian 2024'!U21+'Harian 2024'!U34+'Harian 2024'!U47+'Harian 2024'!U60+'Harian 2024'!U73+'Harian 2024'!U86+'Harian 2024'!U99+'Harian 2024'!U112+'Harian 2024'!U125+'Harian 2024'!U138+'Harian 2024'!U151+'Harian 2024'!U164+'Harian 2024'!U177+'Harian 2024'!U190+'Harian 2024'!U203+'Harian 2024'!U216+'Harian 2024'!U229+'Harian 2024'!U242+'Harian 2024'!U268+'Harian 2024'!U281+'Harian 2024'!U294+'Harian 2024'!U307+'Harian 2024'!U320+'Harian 2024'!U333+'Harian 2024'!U346+'Harian 2024'!U359+'Harian 2024'!U372+'Harian 2024'!U385+'Harian 2024'!U398</f>
        <v>2856</v>
      </c>
      <c r="V8" s="13">
        <f t="shared" si="0"/>
        <v>2856</v>
      </c>
      <c r="W8" s="80">
        <f t="shared" si="1"/>
        <v>0</v>
      </c>
    </row>
    <row r="9" spans="1:23" s="41" customFormat="1" ht="14.25" customHeight="1">
      <c r="A9" s="47"/>
      <c r="B9" s="47"/>
      <c r="C9" s="13" t="s">
        <v>27</v>
      </c>
      <c r="D9" s="13">
        <f>'Harian 2024'!D9+'Harian 2024'!D22+'Harian 2024'!D35+'Harian 2024'!D48+'Harian 2024'!D61+'Harian 2024'!D74+'Harian 2024'!D87+'Harian 2024'!D100+'Harian 2024'!D113+'Harian 2024'!D126+'Harian 2024'!D139+'Harian 2024'!D152+'Harian 2024'!D165+'Harian 2024'!D178+'Harian 2024'!D191+'Harian 2024'!D204+'Harian 2024'!D217+'Harian 2024'!D230+'Harian 2024'!D243+'Harian 2024'!D269+'Harian 2024'!D282+'Harian 2024'!D295+'Harian 2024'!D308+'Harian 2024'!D321+'Harian 2024'!D334+'Harian 2024'!D347+'Harian 2024'!D360+'Harian 2024'!D373+'Harian 2024'!D386+'Harian 2024'!D399</f>
        <v>180</v>
      </c>
      <c r="E9" s="13">
        <f>'Harian 2024'!E9+'Harian 2024'!E22+'Harian 2024'!E35+'Harian 2024'!E48+'Harian 2024'!E61+'Harian 2024'!E74+'Harian 2024'!E87+'Harian 2024'!E100+'Harian 2024'!E113+'Harian 2024'!E126+'Harian 2024'!E139+'Harian 2024'!E152+'Harian 2024'!E165+'Harian 2024'!E178+'Harian 2024'!E191+'Harian 2024'!E204+'Harian 2024'!E217+'Harian 2024'!E230+'Harian 2024'!E243+'Harian 2024'!E269+'Harian 2024'!E282+'Harian 2024'!E295+'Harian 2024'!E308+'Harian 2024'!E321+'Harian 2024'!E334+'Harian 2024'!E347+'Harian 2024'!E360+'Harian 2024'!E373+'Harian 2024'!E386+'Harian 2024'!E399</f>
        <v>320</v>
      </c>
      <c r="F9" s="13">
        <f>'Harian 2024'!F9+'Harian 2024'!F22+'Harian 2024'!F35+'Harian 2024'!F48+'Harian 2024'!F61+'Harian 2024'!F74+'Harian 2024'!F87+'Harian 2024'!F100+'Harian 2024'!F113+'Harian 2024'!F126+'Harian 2024'!F139+'Harian 2024'!F152+'Harian 2024'!F165+'Harian 2024'!F178+'Harian 2024'!F191+'Harian 2024'!F204+'Harian 2024'!F217+'Harian 2024'!F230+'Harian 2024'!F243+'Harian 2024'!F269+'Harian 2024'!F282+'Harian 2024'!F295+'Harian 2024'!F308+'Harian 2024'!F321+'Harian 2024'!F334+'Harian 2024'!F347+'Harian 2024'!F360+'Harian 2024'!F373+'Harian 2024'!F386+'Harian 2024'!F399</f>
        <v>187</v>
      </c>
      <c r="G9" s="13">
        <f>'Harian 2024'!G9+'Harian 2024'!G22+'Harian 2024'!G35+'Harian 2024'!G48+'Harian 2024'!G61+'Harian 2024'!G74+'Harian 2024'!G87+'Harian 2024'!G100+'Harian 2024'!G113+'Harian 2024'!G126+'Harian 2024'!G139+'Harian 2024'!G152+'Harian 2024'!G165+'Harian 2024'!G178+'Harian 2024'!G191+'Harian 2024'!G204+'Harian 2024'!G217+'Harian 2024'!G230+'Harian 2024'!G243+'Harian 2024'!G269+'Harian 2024'!G282+'Harian 2024'!G295+'Harian 2024'!G308+'Harian 2024'!G321+'Harian 2024'!G334+'Harian 2024'!G347+'Harian 2024'!G360+'Harian 2024'!G373+'Harian 2024'!G386+'Harian 2024'!G399</f>
        <v>721</v>
      </c>
      <c r="H9" s="13">
        <f>'Harian 2024'!H9+'Harian 2024'!H22+'Harian 2024'!H35+'Harian 2024'!H48+'Harian 2024'!H61+'Harian 2024'!H74+'Harian 2024'!H87+'Harian 2024'!H100+'Harian 2024'!H113+'Harian 2024'!H126+'Harian 2024'!H139+'Harian 2024'!H152+'Harian 2024'!H165+'Harian 2024'!H178+'Harian 2024'!H191+'Harian 2024'!H204+'Harian 2024'!H217+'Harian 2024'!H230+'Harian 2024'!H243+'Harian 2024'!H269+'Harian 2024'!H282+'Harian 2024'!H295+'Harian 2024'!H308+'Harian 2024'!H321+'Harian 2024'!H334+'Harian 2024'!H347+'Harian 2024'!H360+'Harian 2024'!H373+'Harian 2024'!H386+'Harian 2024'!H399</f>
        <v>781</v>
      </c>
      <c r="I9" s="13">
        <f>'Harian 2024'!I9+'Harian 2024'!I22+'Harian 2024'!I35+'Harian 2024'!I48+'Harian 2024'!I61+'Harian 2024'!I74+'Harian 2024'!I87+'Harian 2024'!I100+'Harian 2024'!I113+'Harian 2024'!I126+'Harian 2024'!I139+'Harian 2024'!I152+'Harian 2024'!I165+'Harian 2024'!I178+'Harian 2024'!I191+'Harian 2024'!I204+'Harian 2024'!I217+'Harian 2024'!I230+'Harian 2024'!I243+'Harian 2024'!I269+'Harian 2024'!I282+'Harian 2024'!I295+'Harian 2024'!I308+'Harian 2024'!I321+'Harian 2024'!I334+'Harian 2024'!I347+'Harian 2024'!I360+'Harian 2024'!I373+'Harian 2024'!I386+'Harian 2024'!I399</f>
        <v>827</v>
      </c>
      <c r="J9" s="13">
        <f>'Harian 2024'!J9+'Harian 2024'!J22+'Harian 2024'!J35+'Harian 2024'!J48+'Harian 2024'!J61+'Harian 2024'!J74+'Harian 2024'!J87+'Harian 2024'!J100+'Harian 2024'!J113+'Harian 2024'!J126+'Harian 2024'!J139+'Harian 2024'!J152+'Harian 2024'!J165+'Harian 2024'!J178+'Harian 2024'!J191+'Harian 2024'!J204+'Harian 2024'!J217+'Harian 2024'!J230+'Harian 2024'!J243+'Harian 2024'!J269+'Harian 2024'!J282+'Harian 2024'!J295+'Harian 2024'!J308+'Harian 2024'!J321+'Harian 2024'!J334+'Harian 2024'!J347+'Harian 2024'!J360+'Harian 2024'!J373+'Harian 2024'!J386+'Harian 2024'!J399</f>
        <v>824</v>
      </c>
      <c r="K9" s="13">
        <f>'Harian 2024'!K9+'Harian 2024'!K22+'Harian 2024'!K35+'Harian 2024'!K48+'Harian 2024'!K61+'Harian 2024'!K74+'Harian 2024'!K87+'Harian 2024'!K100+'Harian 2024'!K113+'Harian 2024'!K126+'Harian 2024'!K139+'Harian 2024'!K152+'Harian 2024'!K165+'Harian 2024'!K178+'Harian 2024'!K191+'Harian 2024'!K204+'Harian 2024'!K217+'Harian 2024'!K230+'Harian 2024'!K243+'Harian 2024'!K269+'Harian 2024'!K282+'Harian 2024'!K295+'Harian 2024'!K308+'Harian 2024'!K321+'Harian 2024'!K334+'Harian 2024'!K347+'Harian 2024'!K360+'Harian 2024'!K373+'Harian 2024'!K386+'Harian 2024'!K399</f>
        <v>890</v>
      </c>
      <c r="L9" s="13">
        <f>'Harian 2024'!L9+'Harian 2024'!L22+'Harian 2024'!L35+'Harian 2024'!L48+'Harian 2024'!L61+'Harian 2024'!L74+'Harian 2024'!L87+'Harian 2024'!L100+'Harian 2024'!L113+'Harian 2024'!L126+'Harian 2024'!L139+'Harian 2024'!L152+'Harian 2024'!L165+'Harian 2024'!L178+'Harian 2024'!L191+'Harian 2024'!L204+'Harian 2024'!L217+'Harian 2024'!L230+'Harian 2024'!L243+'Harian 2024'!L269+'Harian 2024'!L282+'Harian 2024'!L295+'Harian 2024'!L308+'Harian 2024'!L321+'Harian 2024'!L334+'Harian 2024'!L347+'Harian 2024'!L360+'Harian 2024'!L373+'Harian 2024'!L386+'Harian 2024'!L399</f>
        <v>207</v>
      </c>
      <c r="M9" s="13">
        <f>'Harian 2024'!M9+'Harian 2024'!M22+'Harian 2024'!M35+'Harian 2024'!M48+'Harian 2024'!M61+'Harian 2024'!M74+'Harian 2024'!M87+'Harian 2024'!M100+'Harian 2024'!M113+'Harian 2024'!M126+'Harian 2024'!M139+'Harian 2024'!M152+'Harian 2024'!M165+'Harian 2024'!M178+'Harian 2024'!M191+'Harian 2024'!M204+'Harian 2024'!M217+'Harian 2024'!M230+'Harian 2024'!M243+'Harian 2024'!M269+'Harian 2024'!M282+'Harian 2024'!M295+'Harian 2024'!M308+'Harian 2024'!M321+'Harian 2024'!M334+'Harian 2024'!M347+'Harian 2024'!M360+'Harian 2024'!M373+'Harian 2024'!M386+'Harian 2024'!M399</f>
        <v>86</v>
      </c>
      <c r="N9" s="13">
        <f>'Harian 2024'!N9+'Harian 2024'!N22+'Harian 2024'!N35+'Harian 2024'!N48+'Harian 2024'!N61+'Harian 2024'!N74+'Harian 2024'!N87+'Harian 2024'!N100+'Harian 2024'!N113+'Harian 2024'!N126+'Harian 2024'!N139+'Harian 2024'!N152+'Harian 2024'!N165+'Harian 2024'!N178+'Harian 2024'!N191+'Harian 2024'!N204+'Harian 2024'!N217+'Harian 2024'!N230+'Harian 2024'!N243+'Harian 2024'!N269+'Harian 2024'!N282+'Harian 2024'!N295+'Harian 2024'!N308+'Harian 2024'!N321+'Harian 2024'!N334+'Harian 2024'!N347+'Harian 2024'!N360+'Harian 2024'!N373+'Harian 2024'!N386+'Harian 2024'!N399</f>
        <v>378</v>
      </c>
      <c r="O9" s="13">
        <f>'Harian 2024'!O9+'Harian 2024'!O22+'Harian 2024'!O35+'Harian 2024'!O48+'Harian 2024'!O61+'Harian 2024'!O74+'Harian 2024'!O87+'Harian 2024'!O100+'Harian 2024'!O113+'Harian 2024'!O126+'Harian 2024'!O139+'Harian 2024'!O152+'Harian 2024'!O165+'Harian 2024'!O178+'Harian 2024'!O191+'Harian 2024'!O204+'Harian 2024'!O217+'Harian 2024'!O230+'Harian 2024'!O243+'Harian 2024'!O269+'Harian 2024'!O282+'Harian 2024'!O295+'Harian 2024'!O308+'Harian 2024'!O321+'Harian 2024'!O334+'Harian 2024'!O347+'Harian 2024'!O360+'Harian 2024'!O373+'Harian 2024'!O386+'Harian 2024'!O399</f>
        <v>133</v>
      </c>
      <c r="P9" s="13">
        <f>'Harian 2024'!P9+'Harian 2024'!P22+'Harian 2024'!P35+'Harian 2024'!P48+'Harian 2024'!P61+'Harian 2024'!P74+'Harian 2024'!P87+'Harian 2024'!P100+'Harian 2024'!P113+'Harian 2024'!P126+'Harian 2024'!P139+'Harian 2024'!P152+'Harian 2024'!P165+'Harian 2024'!P178+'Harian 2024'!P191+'Harian 2024'!P204+'Harian 2024'!P217+'Harian 2024'!P230+'Harian 2024'!P243+'Harian 2024'!P269+'Harian 2024'!P282+'Harian 2024'!P295+'Harian 2024'!P308+'Harian 2024'!P321+'Harian 2024'!P334+'Harian 2024'!P347+'Harian 2024'!P360+'Harian 2024'!P373+'Harian 2024'!P386+'Harian 2024'!P399</f>
        <v>109</v>
      </c>
      <c r="Q9" s="13">
        <f>'Harian 2024'!Q9+'Harian 2024'!Q22+'Harian 2024'!Q35+'Harian 2024'!Q48+'Harian 2024'!Q61+'Harian 2024'!Q74+'Harian 2024'!Q87+'Harian 2024'!Q100+'Harian 2024'!Q113+'Harian 2024'!Q126+'Harian 2024'!Q139+'Harian 2024'!Q152+'Harian 2024'!Q165+'Harian 2024'!Q178+'Harian 2024'!Q191+'Harian 2024'!Q204+'Harian 2024'!Q217+'Harian 2024'!Q230+'Harian 2024'!Q243+'Harian 2024'!Q269+'Harian 2024'!Q282+'Harian 2024'!Q295+'Harian 2024'!Q308+'Harian 2024'!Q321+'Harian 2024'!Q334+'Harian 2024'!Q347+'Harian 2024'!Q360+'Harian 2024'!Q373+'Harian 2024'!Q386+'Harian 2024'!Q399</f>
        <v>257</v>
      </c>
      <c r="R9" s="13">
        <f>'Harian 2024'!R9+'Harian 2024'!R22+'Harian 2024'!R35+'Harian 2024'!R48+'Harian 2024'!R61+'Harian 2024'!R74+'Harian 2024'!R87+'Harian 2024'!R100+'Harian 2024'!R113+'Harian 2024'!R126+'Harian 2024'!R139+'Harian 2024'!R152+'Harian 2024'!R165+'Harian 2024'!R178+'Harian 2024'!R191+'Harian 2024'!R204+'Harian 2024'!R217+'Harian 2024'!R230+'Harian 2024'!R243+'Harian 2024'!R269+'Harian 2024'!R282+'Harian 2024'!R295+'Harian 2024'!R308+'Harian 2024'!R321+'Harian 2024'!R334+'Harian 2024'!R347+'Harian 2024'!R360+'Harian 2024'!R373+'Harian 2024'!R386+'Harian 2024'!R399</f>
        <v>73</v>
      </c>
      <c r="S9" s="13">
        <f>'Harian 2024'!S9+'Harian 2024'!S22+'Harian 2024'!S35+'Harian 2024'!S48+'Harian 2024'!S61+'Harian 2024'!S74+'Harian 2024'!S87+'Harian 2024'!S100+'Harian 2024'!S113+'Harian 2024'!S126+'Harian 2024'!S139+'Harian 2024'!S152+'Harian 2024'!S165+'Harian 2024'!S178+'Harian 2024'!S191+'Harian 2024'!S204+'Harian 2024'!S217+'Harian 2024'!S230+'Harian 2024'!S243+'Harian 2024'!S269+'Harian 2024'!S282+'Harian 2024'!S295+'Harian 2024'!S308+'Harian 2024'!S321+'Harian 2024'!S334+'Harian 2024'!S347+'Harian 2024'!S360+'Harian 2024'!S373+'Harian 2024'!S386+'Harian 2024'!S399</f>
        <v>153</v>
      </c>
      <c r="T9" s="13">
        <f>'Harian 2024'!T9+'Harian 2024'!T22+'Harian 2024'!T35+'Harian 2024'!T48+'Harian 2024'!T61+'Harian 2024'!T74+'Harian 2024'!T87+'Harian 2024'!T100+'Harian 2024'!T113+'Harian 2024'!T126+'Harian 2024'!T139+'Harian 2024'!T152+'Harian 2024'!T165+'Harian 2024'!T178+'Harian 2024'!T191+'Harian 2024'!T204+'Harian 2024'!T217+'Harian 2024'!T230+'Harian 2024'!T243+'Harian 2024'!T269+'Harian 2024'!T282+'Harian 2024'!T295+'Harian 2024'!T308+'Harian 2024'!T321+'Harian 2024'!T334+'Harian 2024'!T347+'Harian 2024'!T360+'Harian 2024'!T373+'Harian 2024'!T386+'Harian 2024'!T399</f>
        <v>0</v>
      </c>
      <c r="U9" s="13">
        <f>'Harian 2024'!U9+'Harian 2024'!U22+'Harian 2024'!U35+'Harian 2024'!U48+'Harian 2024'!U61+'Harian 2024'!U74+'Harian 2024'!U87+'Harian 2024'!U100+'Harian 2024'!U113+'Harian 2024'!U126+'Harian 2024'!U139+'Harian 2024'!U152+'Harian 2024'!U165+'Harian 2024'!U178+'Harian 2024'!U191+'Harian 2024'!U204+'Harian 2024'!U217+'Harian 2024'!U230+'Harian 2024'!U243+'Harian 2024'!U269+'Harian 2024'!U282+'Harian 2024'!U295+'Harian 2024'!U308+'Harian 2024'!U321+'Harian 2024'!U334+'Harian 2024'!U347+'Harian 2024'!U360+'Harian 2024'!U373+'Harian 2024'!U386+'Harian 2024'!U399</f>
        <v>6126</v>
      </c>
      <c r="V9" s="13">
        <f t="shared" si="0"/>
        <v>6126</v>
      </c>
      <c r="W9" s="80">
        <f t="shared" si="1"/>
        <v>0</v>
      </c>
    </row>
    <row r="10" spans="1:23" s="41" customFormat="1" ht="14.25" customHeight="1">
      <c r="A10" s="47"/>
      <c r="B10" s="47"/>
      <c r="C10" s="13" t="s">
        <v>28</v>
      </c>
      <c r="D10" s="13">
        <f>'Harian 2024'!D10+'Harian 2024'!D23+'Harian 2024'!D36+'Harian 2024'!D49+'Harian 2024'!D62+'Harian 2024'!D75+'Harian 2024'!D88+'Harian 2024'!D101+'Harian 2024'!D114+'Harian 2024'!D127+'Harian 2024'!D140+'Harian 2024'!D153+'Harian 2024'!D166+'Harian 2024'!D179+'Harian 2024'!D192+'Harian 2024'!D205+'Harian 2024'!D218+'Harian 2024'!D231+'Harian 2024'!D244+'Harian 2024'!D270+'Harian 2024'!D283+'Harian 2024'!D296+'Harian 2024'!D309+'Harian 2024'!D322+'Harian 2024'!D335+'Harian 2024'!D348+'Harian 2024'!D361+'Harian 2024'!D374+'Harian 2024'!D387+'Harian 2024'!D400</f>
        <v>144</v>
      </c>
      <c r="E10" s="13">
        <f>'Harian 2024'!E10+'Harian 2024'!E23+'Harian 2024'!E36+'Harian 2024'!E49+'Harian 2024'!E62+'Harian 2024'!E75+'Harian 2024'!E88+'Harian 2024'!E101+'Harian 2024'!E114+'Harian 2024'!E127+'Harian 2024'!E140+'Harian 2024'!E153+'Harian 2024'!E166+'Harian 2024'!E179+'Harian 2024'!E192+'Harian 2024'!E205+'Harian 2024'!E218+'Harian 2024'!E231+'Harian 2024'!E244+'Harian 2024'!E270+'Harian 2024'!E283+'Harian 2024'!E296+'Harian 2024'!E309+'Harian 2024'!E322+'Harian 2024'!E335+'Harian 2024'!E348+'Harian 2024'!E361+'Harian 2024'!E374+'Harian 2024'!E387+'Harian 2024'!E400</f>
        <v>322</v>
      </c>
      <c r="F10" s="13">
        <f>'Harian 2024'!F10+'Harian 2024'!F23+'Harian 2024'!F36+'Harian 2024'!F49+'Harian 2024'!F62+'Harian 2024'!F75+'Harian 2024'!F88+'Harian 2024'!F101+'Harian 2024'!F114+'Harian 2024'!F127+'Harian 2024'!F140+'Harian 2024'!F153+'Harian 2024'!F166+'Harian 2024'!F179+'Harian 2024'!F192+'Harian 2024'!F205+'Harian 2024'!F218+'Harian 2024'!F231+'Harian 2024'!F244+'Harian 2024'!F270+'Harian 2024'!F283+'Harian 2024'!F296+'Harian 2024'!F309+'Harian 2024'!F322+'Harian 2024'!F335+'Harian 2024'!F348+'Harian 2024'!F361+'Harian 2024'!F374+'Harian 2024'!F387+'Harian 2024'!F400</f>
        <v>240</v>
      </c>
      <c r="G10" s="13">
        <f>'Harian 2024'!G10+'Harian 2024'!G23+'Harian 2024'!G36+'Harian 2024'!G49+'Harian 2024'!G62+'Harian 2024'!G75+'Harian 2024'!G88+'Harian 2024'!G101+'Harian 2024'!G114+'Harian 2024'!G127+'Harian 2024'!G140+'Harian 2024'!G153+'Harian 2024'!G166+'Harian 2024'!G179+'Harian 2024'!G192+'Harian 2024'!G205+'Harian 2024'!G218+'Harian 2024'!G231+'Harian 2024'!G244+'Harian 2024'!G270+'Harian 2024'!G283+'Harian 2024'!G296+'Harian 2024'!G309+'Harian 2024'!G322+'Harian 2024'!G335+'Harian 2024'!G348+'Harian 2024'!G361+'Harian 2024'!G374+'Harian 2024'!G387+'Harian 2024'!G400</f>
        <v>706</v>
      </c>
      <c r="H10" s="13">
        <f>'Harian 2024'!H10+'Harian 2024'!H23+'Harian 2024'!H36+'Harian 2024'!H49+'Harian 2024'!H62+'Harian 2024'!H75+'Harian 2024'!H88+'Harian 2024'!H101+'Harian 2024'!H114+'Harian 2024'!H127+'Harian 2024'!H140+'Harian 2024'!H153+'Harian 2024'!H166+'Harian 2024'!H179+'Harian 2024'!H192+'Harian 2024'!H205+'Harian 2024'!H218+'Harian 2024'!H231+'Harian 2024'!H244+'Harian 2024'!H270+'Harian 2024'!H283+'Harian 2024'!H296+'Harian 2024'!H309+'Harian 2024'!H322+'Harian 2024'!H335+'Harian 2024'!H348+'Harian 2024'!H361+'Harian 2024'!H374+'Harian 2024'!H387+'Harian 2024'!H400</f>
        <v>814</v>
      </c>
      <c r="I10" s="13">
        <f>'Harian 2024'!I10+'Harian 2024'!I23+'Harian 2024'!I36+'Harian 2024'!I49+'Harian 2024'!I62+'Harian 2024'!I75+'Harian 2024'!I88+'Harian 2024'!I101+'Harian 2024'!I114+'Harian 2024'!I127+'Harian 2024'!I140+'Harian 2024'!I153+'Harian 2024'!I166+'Harian 2024'!I179+'Harian 2024'!I192+'Harian 2024'!I205+'Harian 2024'!I218+'Harian 2024'!I231+'Harian 2024'!I244+'Harian 2024'!I270+'Harian 2024'!I283+'Harian 2024'!I296+'Harian 2024'!I309+'Harian 2024'!I322+'Harian 2024'!I335+'Harian 2024'!I348+'Harian 2024'!I361+'Harian 2024'!I374+'Harian 2024'!I387+'Harian 2024'!I400</f>
        <v>934</v>
      </c>
      <c r="J10" s="13">
        <f>'Harian 2024'!J10+'Harian 2024'!J23+'Harian 2024'!J36+'Harian 2024'!J49+'Harian 2024'!J62+'Harian 2024'!J75+'Harian 2024'!J88+'Harian 2024'!J101+'Harian 2024'!J114+'Harian 2024'!J127+'Harian 2024'!J140+'Harian 2024'!J153+'Harian 2024'!J166+'Harian 2024'!J179+'Harian 2024'!J192+'Harian 2024'!J205+'Harian 2024'!J218+'Harian 2024'!J231+'Harian 2024'!J244+'Harian 2024'!J270+'Harian 2024'!J283+'Harian 2024'!J296+'Harian 2024'!J309+'Harian 2024'!J322+'Harian 2024'!J335+'Harian 2024'!J348+'Harian 2024'!J361+'Harian 2024'!J374+'Harian 2024'!J387+'Harian 2024'!J400</f>
        <v>900</v>
      </c>
      <c r="K10" s="13">
        <f>'Harian 2024'!K10+'Harian 2024'!K23+'Harian 2024'!K36+'Harian 2024'!K49+'Harian 2024'!K62+'Harian 2024'!K75+'Harian 2024'!K88+'Harian 2024'!K101+'Harian 2024'!K114+'Harian 2024'!K127+'Harian 2024'!K140+'Harian 2024'!K153+'Harian 2024'!K166+'Harian 2024'!K179+'Harian 2024'!K192+'Harian 2024'!K205+'Harian 2024'!K218+'Harian 2024'!K231+'Harian 2024'!K244+'Harian 2024'!K270+'Harian 2024'!K283+'Harian 2024'!K296+'Harian 2024'!K309+'Harian 2024'!K322+'Harian 2024'!K335+'Harian 2024'!K348+'Harian 2024'!K361+'Harian 2024'!K374+'Harian 2024'!K387+'Harian 2024'!K400</f>
        <v>921</v>
      </c>
      <c r="L10" s="13">
        <f>'Harian 2024'!L10+'Harian 2024'!L23+'Harian 2024'!L36+'Harian 2024'!L49+'Harian 2024'!L62+'Harian 2024'!L75+'Harian 2024'!L88+'Harian 2024'!L101+'Harian 2024'!L114+'Harian 2024'!L127+'Harian 2024'!L140+'Harian 2024'!L153+'Harian 2024'!L166+'Harian 2024'!L179+'Harian 2024'!L192+'Harian 2024'!L205+'Harian 2024'!L218+'Harian 2024'!L231+'Harian 2024'!L244+'Harian 2024'!L270+'Harian 2024'!L283+'Harian 2024'!L296+'Harian 2024'!L309+'Harian 2024'!L322+'Harian 2024'!L335+'Harian 2024'!L348+'Harian 2024'!L361+'Harian 2024'!L374+'Harian 2024'!L387+'Harian 2024'!L400</f>
        <v>142</v>
      </c>
      <c r="M10" s="13">
        <f>'Harian 2024'!M10+'Harian 2024'!M23+'Harian 2024'!M36+'Harian 2024'!M49+'Harian 2024'!M62+'Harian 2024'!M75+'Harian 2024'!M88+'Harian 2024'!M101+'Harian 2024'!M114+'Harian 2024'!M127+'Harian 2024'!M140+'Harian 2024'!M153+'Harian 2024'!M166+'Harian 2024'!M179+'Harian 2024'!M192+'Harian 2024'!M205+'Harian 2024'!M218+'Harian 2024'!M231+'Harian 2024'!M244+'Harian 2024'!M270+'Harian 2024'!M283+'Harian 2024'!M296+'Harian 2024'!M309+'Harian 2024'!M322+'Harian 2024'!M335+'Harian 2024'!M348+'Harian 2024'!M361+'Harian 2024'!M374+'Harian 2024'!M387+'Harian 2024'!M400</f>
        <v>75</v>
      </c>
      <c r="N10" s="13">
        <f>'Harian 2024'!N10+'Harian 2024'!N23+'Harian 2024'!N36+'Harian 2024'!N49+'Harian 2024'!N62+'Harian 2024'!N75+'Harian 2024'!N88+'Harian 2024'!N101+'Harian 2024'!N114+'Harian 2024'!N127+'Harian 2024'!N140+'Harian 2024'!N153+'Harian 2024'!N166+'Harian 2024'!N179+'Harian 2024'!N192+'Harian 2024'!N205+'Harian 2024'!N218+'Harian 2024'!N231+'Harian 2024'!N244+'Harian 2024'!N270+'Harian 2024'!N283+'Harian 2024'!N296+'Harian 2024'!N309+'Harian 2024'!N322+'Harian 2024'!N335+'Harian 2024'!N348+'Harian 2024'!N361+'Harian 2024'!N374+'Harian 2024'!N387+'Harian 2024'!N400</f>
        <v>337</v>
      </c>
      <c r="O10" s="13">
        <f>'Harian 2024'!O10+'Harian 2024'!O23+'Harian 2024'!O36+'Harian 2024'!O49+'Harian 2024'!O62+'Harian 2024'!O75+'Harian 2024'!O88+'Harian 2024'!O101+'Harian 2024'!O114+'Harian 2024'!O127+'Harian 2024'!O140+'Harian 2024'!O153+'Harian 2024'!O166+'Harian 2024'!O179+'Harian 2024'!O192+'Harian 2024'!O205+'Harian 2024'!O218+'Harian 2024'!O231+'Harian 2024'!O244+'Harian 2024'!O270+'Harian 2024'!O283+'Harian 2024'!O296+'Harian 2024'!O309+'Harian 2024'!O322+'Harian 2024'!O335+'Harian 2024'!O348+'Harian 2024'!O361+'Harian 2024'!O374+'Harian 2024'!O387+'Harian 2024'!O400</f>
        <v>142</v>
      </c>
      <c r="P10" s="13">
        <f>'Harian 2024'!P10+'Harian 2024'!P23+'Harian 2024'!P36+'Harian 2024'!P49+'Harian 2024'!P62+'Harian 2024'!P75+'Harian 2024'!P88+'Harian 2024'!P101+'Harian 2024'!P114+'Harian 2024'!P127+'Harian 2024'!P140+'Harian 2024'!P153+'Harian 2024'!P166+'Harian 2024'!P179+'Harian 2024'!P192+'Harian 2024'!P205+'Harian 2024'!P218+'Harian 2024'!P231+'Harian 2024'!P244+'Harian 2024'!P270+'Harian 2024'!P283+'Harian 2024'!P296+'Harian 2024'!P309+'Harian 2024'!P322+'Harian 2024'!P335+'Harian 2024'!P348+'Harian 2024'!P361+'Harian 2024'!P374+'Harian 2024'!P387+'Harian 2024'!P400</f>
        <v>87</v>
      </c>
      <c r="Q10" s="13">
        <f>'Harian 2024'!Q10+'Harian 2024'!Q23+'Harian 2024'!Q36+'Harian 2024'!Q49+'Harian 2024'!Q62+'Harian 2024'!Q75+'Harian 2024'!Q88+'Harian 2024'!Q101+'Harian 2024'!Q114+'Harian 2024'!Q127+'Harian 2024'!Q140+'Harian 2024'!Q153+'Harian 2024'!Q166+'Harian 2024'!Q179+'Harian 2024'!Q192+'Harian 2024'!Q205+'Harian 2024'!Q218+'Harian 2024'!Q231+'Harian 2024'!Q244+'Harian 2024'!Q270+'Harian 2024'!Q283+'Harian 2024'!Q296+'Harian 2024'!Q309+'Harian 2024'!Q322+'Harian 2024'!Q335+'Harian 2024'!Q348+'Harian 2024'!Q361+'Harian 2024'!Q374+'Harian 2024'!Q387+'Harian 2024'!Q400</f>
        <v>218</v>
      </c>
      <c r="R10" s="13">
        <f>'Harian 2024'!R10+'Harian 2024'!R23+'Harian 2024'!R36+'Harian 2024'!R49+'Harian 2024'!R62+'Harian 2024'!R75+'Harian 2024'!R88+'Harian 2024'!R101+'Harian 2024'!R114+'Harian 2024'!R127+'Harian 2024'!R140+'Harian 2024'!R153+'Harian 2024'!R166+'Harian 2024'!R179+'Harian 2024'!R192+'Harian 2024'!R205+'Harian 2024'!R218+'Harian 2024'!R231+'Harian 2024'!R244+'Harian 2024'!R270+'Harian 2024'!R283+'Harian 2024'!R296+'Harian 2024'!R309+'Harian 2024'!R322+'Harian 2024'!R335+'Harian 2024'!R348+'Harian 2024'!R361+'Harian 2024'!R374+'Harian 2024'!R387+'Harian 2024'!R400</f>
        <v>75</v>
      </c>
      <c r="S10" s="13">
        <f>'Harian 2024'!S10+'Harian 2024'!S23+'Harian 2024'!S36+'Harian 2024'!S49+'Harian 2024'!S62+'Harian 2024'!S75+'Harian 2024'!S88+'Harian 2024'!S101+'Harian 2024'!S114+'Harian 2024'!S127+'Harian 2024'!S140+'Harian 2024'!S153+'Harian 2024'!S166+'Harian 2024'!S179+'Harian 2024'!S192+'Harian 2024'!S205+'Harian 2024'!S218+'Harian 2024'!S231+'Harian 2024'!S244+'Harian 2024'!S270+'Harian 2024'!S283+'Harian 2024'!S296+'Harian 2024'!S309+'Harian 2024'!S322+'Harian 2024'!S335+'Harian 2024'!S348+'Harian 2024'!S361+'Harian 2024'!S374+'Harian 2024'!S387+'Harian 2024'!S400</f>
        <v>123</v>
      </c>
      <c r="T10" s="13">
        <f>'Harian 2024'!T10+'Harian 2024'!T23+'Harian 2024'!T36+'Harian 2024'!T49+'Harian 2024'!T62+'Harian 2024'!T75+'Harian 2024'!T88+'Harian 2024'!T101+'Harian 2024'!T114+'Harian 2024'!T127+'Harian 2024'!T140+'Harian 2024'!T153+'Harian 2024'!T166+'Harian 2024'!T179+'Harian 2024'!T192+'Harian 2024'!T205+'Harian 2024'!T218+'Harian 2024'!T231+'Harian 2024'!T244+'Harian 2024'!T270+'Harian 2024'!T283+'Harian 2024'!T296+'Harian 2024'!T309+'Harian 2024'!T322+'Harian 2024'!T335+'Harian 2024'!T348+'Harian 2024'!T361+'Harian 2024'!T374+'Harian 2024'!T387+'Harian 2024'!T400</f>
        <v>0</v>
      </c>
      <c r="U10" s="13">
        <f>'Harian 2024'!U10+'Harian 2024'!U23+'Harian 2024'!U36+'Harian 2024'!U49+'Harian 2024'!U62+'Harian 2024'!U75+'Harian 2024'!U88+'Harian 2024'!U101+'Harian 2024'!U114+'Harian 2024'!U127+'Harian 2024'!U140+'Harian 2024'!U153+'Harian 2024'!U166+'Harian 2024'!U179+'Harian 2024'!U192+'Harian 2024'!U205+'Harian 2024'!U218+'Harian 2024'!U231+'Harian 2024'!U244+'Harian 2024'!U270+'Harian 2024'!U283+'Harian 2024'!U296+'Harian 2024'!U309+'Harian 2024'!U322+'Harian 2024'!U335+'Harian 2024'!U348+'Harian 2024'!U361+'Harian 2024'!U374+'Harian 2024'!U387+'Harian 2024'!U400</f>
        <v>6180</v>
      </c>
      <c r="V10" s="13">
        <f t="shared" si="0"/>
        <v>6180</v>
      </c>
      <c r="W10" s="80">
        <f t="shared" si="1"/>
        <v>0</v>
      </c>
    </row>
    <row r="11" spans="1:23" s="41" customFormat="1" ht="14.25" customHeight="1">
      <c r="A11" s="47"/>
      <c r="B11" s="47"/>
      <c r="C11" s="13" t="s">
        <v>50</v>
      </c>
      <c r="D11" s="13">
        <f>'Harian 2024'!D11+'Harian 2024'!D24+'Harian 2024'!D37+'Harian 2024'!D50+'Harian 2024'!D63+'Harian 2024'!D76+'Harian 2024'!D89+'Harian 2024'!D102+'Harian 2024'!D115+'Harian 2024'!D128+'Harian 2024'!D141+'Harian 2024'!D154+'Harian 2024'!D167+'Harian 2024'!D180+'Harian 2024'!D193+'Harian 2024'!D206+'Harian 2024'!D219+'Harian 2024'!D232+'Harian 2024'!D245+'Harian 2024'!D271+'Harian 2024'!D284+'Harian 2024'!D297+'Harian 2024'!D310+'Harian 2024'!D323+'Harian 2024'!D336+'Harian 2024'!D349+'Harian 2024'!D362+'Harian 2024'!D375+'Harian 2024'!D388+'Harian 2024'!D401</f>
        <v>161</v>
      </c>
      <c r="E11" s="13">
        <f>'Harian 2024'!E11+'Harian 2024'!E24+'Harian 2024'!E37+'Harian 2024'!E50+'Harian 2024'!E63+'Harian 2024'!E76+'Harian 2024'!E89+'Harian 2024'!E102+'Harian 2024'!E115+'Harian 2024'!E128+'Harian 2024'!E141+'Harian 2024'!E154+'Harian 2024'!E167+'Harian 2024'!E180+'Harian 2024'!E193+'Harian 2024'!E206+'Harian 2024'!E219+'Harian 2024'!E232+'Harian 2024'!E245+'Harian 2024'!E271+'Harian 2024'!E284+'Harian 2024'!E297+'Harian 2024'!E310+'Harian 2024'!E323+'Harian 2024'!E336+'Harian 2024'!E349+'Harian 2024'!E362+'Harian 2024'!E375+'Harian 2024'!E388+'Harian 2024'!E401</f>
        <v>327</v>
      </c>
      <c r="F11" s="13">
        <f>'Harian 2024'!F11+'Harian 2024'!F24+'Harian 2024'!F37+'Harian 2024'!F50+'Harian 2024'!F63+'Harian 2024'!F76+'Harian 2024'!F89+'Harian 2024'!F102+'Harian 2024'!F115+'Harian 2024'!F128+'Harian 2024'!F141+'Harian 2024'!F154+'Harian 2024'!F167+'Harian 2024'!F180+'Harian 2024'!F193+'Harian 2024'!F206+'Harian 2024'!F219+'Harian 2024'!F232+'Harian 2024'!F245+'Harian 2024'!F271+'Harian 2024'!F284+'Harian 2024'!F297+'Harian 2024'!F310+'Harian 2024'!F323+'Harian 2024'!F336+'Harian 2024'!F349+'Harian 2024'!F362+'Harian 2024'!F375+'Harian 2024'!F388+'Harian 2024'!F401</f>
        <v>232</v>
      </c>
      <c r="G11" s="13">
        <f>'Harian 2024'!G11+'Harian 2024'!G24+'Harian 2024'!G37+'Harian 2024'!G50+'Harian 2024'!G63+'Harian 2024'!G76+'Harian 2024'!G89+'Harian 2024'!G102+'Harian 2024'!G115+'Harian 2024'!G128+'Harian 2024'!G141+'Harian 2024'!G154+'Harian 2024'!G167+'Harian 2024'!G180+'Harian 2024'!G193+'Harian 2024'!G206+'Harian 2024'!G219+'Harian 2024'!G232+'Harian 2024'!G245+'Harian 2024'!G271+'Harian 2024'!G284+'Harian 2024'!G297+'Harian 2024'!G310+'Harian 2024'!G323+'Harian 2024'!G336+'Harian 2024'!G349+'Harian 2024'!G362+'Harian 2024'!G375+'Harian 2024'!G388+'Harian 2024'!G401</f>
        <v>720</v>
      </c>
      <c r="H11" s="13">
        <f>'Harian 2024'!H11+'Harian 2024'!H24+'Harian 2024'!H37+'Harian 2024'!H50+'Harian 2024'!H63+'Harian 2024'!H76+'Harian 2024'!H89+'Harian 2024'!H102+'Harian 2024'!H115+'Harian 2024'!H128+'Harian 2024'!H141+'Harian 2024'!H154+'Harian 2024'!H167+'Harian 2024'!H180+'Harian 2024'!H193+'Harian 2024'!H206+'Harian 2024'!H219+'Harian 2024'!H232+'Harian 2024'!H245+'Harian 2024'!H271+'Harian 2024'!H284+'Harian 2024'!H297+'Harian 2024'!H310+'Harian 2024'!H323+'Harian 2024'!H336+'Harian 2024'!H349+'Harian 2024'!H362+'Harian 2024'!H375+'Harian 2024'!H388+'Harian 2024'!H401</f>
        <v>884</v>
      </c>
      <c r="I11" s="13">
        <f>'Harian 2024'!I11+'Harian 2024'!I24+'Harian 2024'!I37+'Harian 2024'!I50+'Harian 2024'!I63+'Harian 2024'!I76+'Harian 2024'!I89+'Harian 2024'!I102+'Harian 2024'!I115+'Harian 2024'!I128+'Harian 2024'!I141+'Harian 2024'!I154+'Harian 2024'!I167+'Harian 2024'!I180+'Harian 2024'!I193+'Harian 2024'!I206+'Harian 2024'!I219+'Harian 2024'!I232+'Harian 2024'!I245+'Harian 2024'!I271+'Harian 2024'!I284+'Harian 2024'!I297+'Harian 2024'!I310+'Harian 2024'!I323+'Harian 2024'!I336+'Harian 2024'!I349+'Harian 2024'!I362+'Harian 2024'!I375+'Harian 2024'!I388+'Harian 2024'!I401</f>
        <v>960</v>
      </c>
      <c r="J11" s="13">
        <f>'Harian 2024'!J11+'Harian 2024'!J24+'Harian 2024'!J37+'Harian 2024'!J50+'Harian 2024'!J63+'Harian 2024'!J76+'Harian 2024'!J89+'Harian 2024'!J102+'Harian 2024'!J115+'Harian 2024'!J128+'Harian 2024'!J141+'Harian 2024'!J154+'Harian 2024'!J167+'Harian 2024'!J180+'Harian 2024'!J193+'Harian 2024'!J206+'Harian 2024'!J219+'Harian 2024'!J232+'Harian 2024'!J245+'Harian 2024'!J271+'Harian 2024'!J284+'Harian 2024'!J297+'Harian 2024'!J310+'Harian 2024'!J323+'Harian 2024'!J336+'Harian 2024'!J349+'Harian 2024'!J362+'Harian 2024'!J375+'Harian 2024'!J388+'Harian 2024'!J401</f>
        <v>942</v>
      </c>
      <c r="K11" s="13">
        <f>'Harian 2024'!K11+'Harian 2024'!K24+'Harian 2024'!K37+'Harian 2024'!K50+'Harian 2024'!K63+'Harian 2024'!K76+'Harian 2024'!K89+'Harian 2024'!K102+'Harian 2024'!K115+'Harian 2024'!K128+'Harian 2024'!K141+'Harian 2024'!K154+'Harian 2024'!K167+'Harian 2024'!K180+'Harian 2024'!K193+'Harian 2024'!K206+'Harian 2024'!K219+'Harian 2024'!K232+'Harian 2024'!K245+'Harian 2024'!K271+'Harian 2024'!K284+'Harian 2024'!K297+'Harian 2024'!K310+'Harian 2024'!K323+'Harian 2024'!K336+'Harian 2024'!K349+'Harian 2024'!K362+'Harian 2024'!K375+'Harian 2024'!K388+'Harian 2024'!K401</f>
        <v>957</v>
      </c>
      <c r="L11" s="13">
        <f>'Harian 2024'!L11+'Harian 2024'!L24+'Harian 2024'!L37+'Harian 2024'!L50+'Harian 2024'!L63+'Harian 2024'!L76+'Harian 2024'!L89+'Harian 2024'!L102+'Harian 2024'!L115+'Harian 2024'!L128+'Harian 2024'!L141+'Harian 2024'!L154+'Harian 2024'!L167+'Harian 2024'!L180+'Harian 2024'!L193+'Harian 2024'!L206+'Harian 2024'!L219+'Harian 2024'!L232+'Harian 2024'!L245+'Harian 2024'!L271+'Harian 2024'!L284+'Harian 2024'!L297+'Harian 2024'!L310+'Harian 2024'!L323+'Harian 2024'!L336+'Harian 2024'!L349+'Harian 2024'!L362+'Harian 2024'!L375+'Harian 2024'!L388+'Harian 2024'!L401</f>
        <v>150</v>
      </c>
      <c r="M11" s="13">
        <f>'Harian 2024'!M11+'Harian 2024'!M24+'Harian 2024'!M37+'Harian 2024'!M50+'Harian 2024'!M63+'Harian 2024'!M76+'Harian 2024'!M89+'Harian 2024'!M102+'Harian 2024'!M115+'Harian 2024'!M128+'Harian 2024'!M141+'Harian 2024'!M154+'Harian 2024'!M167+'Harian 2024'!M180+'Harian 2024'!M193+'Harian 2024'!M206+'Harian 2024'!M219+'Harian 2024'!M232+'Harian 2024'!M245+'Harian 2024'!M271+'Harian 2024'!M284+'Harian 2024'!M297+'Harian 2024'!M310+'Harian 2024'!M323+'Harian 2024'!M336+'Harian 2024'!M349+'Harian 2024'!M362+'Harian 2024'!M375+'Harian 2024'!M388+'Harian 2024'!M401</f>
        <v>75</v>
      </c>
      <c r="N11" s="13">
        <f>'Harian 2024'!N11+'Harian 2024'!N24+'Harian 2024'!N37+'Harian 2024'!N50+'Harian 2024'!N63+'Harian 2024'!N76+'Harian 2024'!N89+'Harian 2024'!N102+'Harian 2024'!N115+'Harian 2024'!N128+'Harian 2024'!N141+'Harian 2024'!N154+'Harian 2024'!N167+'Harian 2024'!N180+'Harian 2024'!N193+'Harian 2024'!N206+'Harian 2024'!N219+'Harian 2024'!N232+'Harian 2024'!N245+'Harian 2024'!N271+'Harian 2024'!N284+'Harian 2024'!N297+'Harian 2024'!N310+'Harian 2024'!N323+'Harian 2024'!N336+'Harian 2024'!N349+'Harian 2024'!N362+'Harian 2024'!N375+'Harian 2024'!N388+'Harian 2024'!N401</f>
        <v>261</v>
      </c>
      <c r="O11" s="13">
        <f>'Harian 2024'!O11+'Harian 2024'!O24+'Harian 2024'!O37+'Harian 2024'!O50+'Harian 2024'!O63+'Harian 2024'!O76+'Harian 2024'!O89+'Harian 2024'!O102+'Harian 2024'!O115+'Harian 2024'!O128+'Harian 2024'!O141+'Harian 2024'!O154+'Harian 2024'!O167+'Harian 2024'!O180+'Harian 2024'!O193+'Harian 2024'!O206+'Harian 2024'!O219+'Harian 2024'!O232+'Harian 2024'!O245+'Harian 2024'!O271+'Harian 2024'!O284+'Harian 2024'!O297+'Harian 2024'!O310+'Harian 2024'!O323+'Harian 2024'!O336+'Harian 2024'!O349+'Harian 2024'!O362+'Harian 2024'!O375+'Harian 2024'!O388+'Harian 2024'!O401</f>
        <v>103</v>
      </c>
      <c r="P11" s="13">
        <f>'Harian 2024'!P11+'Harian 2024'!P24+'Harian 2024'!P37+'Harian 2024'!P50+'Harian 2024'!P63+'Harian 2024'!P76+'Harian 2024'!P89+'Harian 2024'!P102+'Harian 2024'!P115+'Harian 2024'!P128+'Harian 2024'!P141+'Harian 2024'!P154+'Harian 2024'!P167+'Harian 2024'!P180+'Harian 2024'!P193+'Harian 2024'!P206+'Harian 2024'!P219+'Harian 2024'!P232+'Harian 2024'!P245+'Harian 2024'!P271+'Harian 2024'!P284+'Harian 2024'!P297+'Harian 2024'!P310+'Harian 2024'!P323+'Harian 2024'!P336+'Harian 2024'!P349+'Harian 2024'!P362+'Harian 2024'!P375+'Harian 2024'!P388+'Harian 2024'!P401</f>
        <v>63</v>
      </c>
      <c r="Q11" s="13">
        <f>'Harian 2024'!Q11+'Harian 2024'!Q24+'Harian 2024'!Q37+'Harian 2024'!Q50+'Harian 2024'!Q63+'Harian 2024'!Q76+'Harian 2024'!Q89+'Harian 2024'!Q102+'Harian 2024'!Q115+'Harian 2024'!Q128+'Harian 2024'!Q141+'Harian 2024'!Q154+'Harian 2024'!Q167+'Harian 2024'!Q180+'Harian 2024'!Q193+'Harian 2024'!Q206+'Harian 2024'!Q219+'Harian 2024'!Q232+'Harian 2024'!Q245+'Harian 2024'!Q271+'Harian 2024'!Q284+'Harian 2024'!Q297+'Harian 2024'!Q310+'Harian 2024'!Q323+'Harian 2024'!Q336+'Harian 2024'!Q349+'Harian 2024'!Q362+'Harian 2024'!Q375+'Harian 2024'!Q388+'Harian 2024'!Q401</f>
        <v>189</v>
      </c>
      <c r="R11" s="13">
        <f>'Harian 2024'!R11+'Harian 2024'!R24+'Harian 2024'!R37+'Harian 2024'!R50+'Harian 2024'!R63+'Harian 2024'!R76+'Harian 2024'!R89+'Harian 2024'!R102+'Harian 2024'!R115+'Harian 2024'!R128+'Harian 2024'!R141+'Harian 2024'!R154+'Harian 2024'!R167+'Harian 2024'!R180+'Harian 2024'!R193+'Harian 2024'!R206+'Harian 2024'!R219+'Harian 2024'!R232+'Harian 2024'!R245+'Harian 2024'!R271+'Harian 2024'!R284+'Harian 2024'!R297+'Harian 2024'!R310+'Harian 2024'!R323+'Harian 2024'!R336+'Harian 2024'!R349+'Harian 2024'!R362+'Harian 2024'!R375+'Harian 2024'!R388+'Harian 2024'!R401</f>
        <v>51</v>
      </c>
      <c r="S11" s="13">
        <f>'Harian 2024'!S11+'Harian 2024'!S24+'Harian 2024'!S37+'Harian 2024'!S50+'Harian 2024'!S63+'Harian 2024'!S76+'Harian 2024'!S89+'Harian 2024'!S102+'Harian 2024'!S115+'Harian 2024'!S128+'Harian 2024'!S141+'Harian 2024'!S154+'Harian 2024'!S167+'Harian 2024'!S180+'Harian 2024'!S193+'Harian 2024'!S206+'Harian 2024'!S219+'Harian 2024'!S232+'Harian 2024'!S245+'Harian 2024'!S271+'Harian 2024'!S284+'Harian 2024'!S297+'Harian 2024'!S310+'Harian 2024'!S323+'Harian 2024'!S336+'Harian 2024'!S349+'Harian 2024'!S362+'Harian 2024'!S375+'Harian 2024'!S388+'Harian 2024'!S401</f>
        <v>140</v>
      </c>
      <c r="T11" s="13">
        <f>'Harian 2024'!T11+'Harian 2024'!T24+'Harian 2024'!T37+'Harian 2024'!T50+'Harian 2024'!T63+'Harian 2024'!T76+'Harian 2024'!T89+'Harian 2024'!T102+'Harian 2024'!T115+'Harian 2024'!T128+'Harian 2024'!T141+'Harian 2024'!T154+'Harian 2024'!T167+'Harian 2024'!T180+'Harian 2024'!T193+'Harian 2024'!T206+'Harian 2024'!T219+'Harian 2024'!T232+'Harian 2024'!T245+'Harian 2024'!T271+'Harian 2024'!T284+'Harian 2024'!T297+'Harian 2024'!T310+'Harian 2024'!T323+'Harian 2024'!T336+'Harian 2024'!T349+'Harian 2024'!T362+'Harian 2024'!T375+'Harian 2024'!T388+'Harian 2024'!T401</f>
        <v>0</v>
      </c>
      <c r="U11" s="13">
        <f>'Harian 2024'!U11+'Harian 2024'!U24+'Harian 2024'!U37+'Harian 2024'!U50+'Harian 2024'!U63+'Harian 2024'!U76+'Harian 2024'!U89+'Harian 2024'!U102+'Harian 2024'!U115+'Harian 2024'!U128+'Harian 2024'!U141+'Harian 2024'!U154+'Harian 2024'!U167+'Harian 2024'!U180+'Harian 2024'!U193+'Harian 2024'!U206+'Harian 2024'!U219+'Harian 2024'!U232+'Harian 2024'!U245+'Harian 2024'!U271+'Harian 2024'!U284+'Harian 2024'!U297+'Harian 2024'!U310+'Harian 2024'!U323+'Harian 2024'!U336+'Harian 2024'!U349+'Harian 2024'!U362+'Harian 2024'!U375+'Harian 2024'!U388+'Harian 2024'!U401</f>
        <v>6215</v>
      </c>
      <c r="V11" s="13">
        <f t="shared" si="0"/>
        <v>6215</v>
      </c>
      <c r="W11" s="80">
        <f t="shared" si="1"/>
        <v>0</v>
      </c>
    </row>
    <row r="12" spans="1:23" s="41" customFormat="1" ht="14.25" customHeight="1">
      <c r="A12" s="47"/>
      <c r="B12" s="47"/>
      <c r="C12" s="13" t="s">
        <v>51</v>
      </c>
      <c r="D12" s="13">
        <f>'Harian 2024'!D12+'Harian 2024'!D25+'Harian 2024'!D38+'Harian 2024'!D51+'Harian 2024'!D64+'Harian 2024'!D77+'Harian 2024'!D90+'Harian 2024'!D103+'Harian 2024'!D116+'Harian 2024'!D129+'Harian 2024'!D142+'Harian 2024'!D155+'Harian 2024'!D168+'Harian 2024'!D181+'Harian 2024'!D194+'Harian 2024'!D207+'Harian 2024'!D220+'Harian 2024'!D233+'Harian 2024'!D246+'Harian 2024'!D272+'Harian 2024'!D285+'Harian 2024'!D298+'Harian 2024'!D311+'Harian 2024'!D324+'Harian 2024'!D337+'Harian 2024'!D350+'Harian 2024'!D363+'Harian 2024'!D376+'Harian 2024'!D389+'Harian 2024'!D402</f>
        <v>124</v>
      </c>
      <c r="E12" s="13">
        <f>'Harian 2024'!E12+'Harian 2024'!E25+'Harian 2024'!E38+'Harian 2024'!E51+'Harian 2024'!E64+'Harian 2024'!E77+'Harian 2024'!E90+'Harian 2024'!E103+'Harian 2024'!E116+'Harian 2024'!E129+'Harian 2024'!E142+'Harian 2024'!E155+'Harian 2024'!E168+'Harian 2024'!E181+'Harian 2024'!E194+'Harian 2024'!E207+'Harian 2024'!E220+'Harian 2024'!E233+'Harian 2024'!E246+'Harian 2024'!E272+'Harian 2024'!E285+'Harian 2024'!E298+'Harian 2024'!E311+'Harian 2024'!E324+'Harian 2024'!E337+'Harian 2024'!E350+'Harian 2024'!E363+'Harian 2024'!E376+'Harian 2024'!E389+'Harian 2024'!E402</f>
        <v>309</v>
      </c>
      <c r="F12" s="13">
        <f>'Harian 2024'!F12+'Harian 2024'!F25+'Harian 2024'!F38+'Harian 2024'!F51+'Harian 2024'!F64+'Harian 2024'!F77+'Harian 2024'!F90+'Harian 2024'!F103+'Harian 2024'!F116+'Harian 2024'!F129+'Harian 2024'!F142+'Harian 2024'!F155+'Harian 2024'!F168+'Harian 2024'!F181+'Harian 2024'!F194+'Harian 2024'!F207+'Harian 2024'!F220+'Harian 2024'!F233+'Harian 2024'!F246+'Harian 2024'!F272+'Harian 2024'!F285+'Harian 2024'!F298+'Harian 2024'!F311+'Harian 2024'!F324+'Harian 2024'!F337+'Harian 2024'!F350+'Harian 2024'!F363+'Harian 2024'!F376+'Harian 2024'!F389+'Harian 2024'!F402</f>
        <v>203</v>
      </c>
      <c r="G12" s="13">
        <f>'Harian 2024'!G12+'Harian 2024'!G25+'Harian 2024'!G38+'Harian 2024'!G51+'Harian 2024'!G64+'Harian 2024'!G77+'Harian 2024'!G90+'Harian 2024'!G103+'Harian 2024'!G116+'Harian 2024'!G129+'Harian 2024'!G142+'Harian 2024'!G155+'Harian 2024'!G168+'Harian 2024'!G181+'Harian 2024'!G194+'Harian 2024'!G207+'Harian 2024'!G220+'Harian 2024'!G233+'Harian 2024'!G246+'Harian 2024'!G272+'Harian 2024'!G285+'Harian 2024'!G298+'Harian 2024'!G311+'Harian 2024'!G324+'Harian 2024'!G337+'Harian 2024'!G350+'Harian 2024'!G363+'Harian 2024'!G376+'Harian 2024'!G389+'Harian 2024'!G402</f>
        <v>4</v>
      </c>
      <c r="H12" s="13">
        <f>'Harian 2024'!H12+'Harian 2024'!H25+'Harian 2024'!H38+'Harian 2024'!H51+'Harian 2024'!H64+'Harian 2024'!H77+'Harian 2024'!H90+'Harian 2024'!H103+'Harian 2024'!H116+'Harian 2024'!H129+'Harian 2024'!H142+'Harian 2024'!H155+'Harian 2024'!H168+'Harian 2024'!H181+'Harian 2024'!H194+'Harian 2024'!H207+'Harian 2024'!H220+'Harian 2024'!H233+'Harian 2024'!H246+'Harian 2024'!H272+'Harian 2024'!H285+'Harian 2024'!H298+'Harian 2024'!H311+'Harian 2024'!H324+'Harian 2024'!H337+'Harian 2024'!H350+'Harian 2024'!H363+'Harian 2024'!H376+'Harian 2024'!H389+'Harian 2024'!H402</f>
        <v>0</v>
      </c>
      <c r="I12" s="13">
        <f>'Harian 2024'!I12+'Harian 2024'!I25+'Harian 2024'!I38+'Harian 2024'!I51+'Harian 2024'!I64+'Harian 2024'!I77+'Harian 2024'!I90+'Harian 2024'!I103+'Harian 2024'!I116+'Harian 2024'!I129+'Harian 2024'!I142+'Harian 2024'!I155+'Harian 2024'!I168+'Harian 2024'!I181+'Harian 2024'!I194+'Harian 2024'!I207+'Harian 2024'!I220+'Harian 2024'!I233+'Harian 2024'!I246+'Harian 2024'!I272+'Harian 2024'!I285+'Harian 2024'!I298+'Harian 2024'!I311+'Harian 2024'!I324+'Harian 2024'!I337+'Harian 2024'!I350+'Harian 2024'!I363+'Harian 2024'!I376+'Harian 2024'!I389+'Harian 2024'!I402</f>
        <v>0</v>
      </c>
      <c r="J12" s="13">
        <f>'Harian 2024'!J12+'Harian 2024'!J25+'Harian 2024'!J38+'Harian 2024'!J51+'Harian 2024'!J64+'Harian 2024'!J77+'Harian 2024'!J90+'Harian 2024'!J103+'Harian 2024'!J116+'Harian 2024'!J129+'Harian 2024'!J142+'Harian 2024'!J155+'Harian 2024'!J168+'Harian 2024'!J181+'Harian 2024'!J194+'Harian 2024'!J207+'Harian 2024'!J220+'Harian 2024'!J233+'Harian 2024'!J246+'Harian 2024'!J272+'Harian 2024'!J285+'Harian 2024'!J298+'Harian 2024'!J311+'Harian 2024'!J324+'Harian 2024'!J337+'Harian 2024'!J350+'Harian 2024'!J363+'Harian 2024'!J376+'Harian 2024'!J389+'Harian 2024'!J402</f>
        <v>0</v>
      </c>
      <c r="K12" s="13">
        <f>'Harian 2024'!K12+'Harian 2024'!K25+'Harian 2024'!K38+'Harian 2024'!K51+'Harian 2024'!K64+'Harian 2024'!K77+'Harian 2024'!K90+'Harian 2024'!K103+'Harian 2024'!K116+'Harian 2024'!K129+'Harian 2024'!K142+'Harian 2024'!K155+'Harian 2024'!K168+'Harian 2024'!K181+'Harian 2024'!K194+'Harian 2024'!K207+'Harian 2024'!K220+'Harian 2024'!K233+'Harian 2024'!K246+'Harian 2024'!K272+'Harian 2024'!K285+'Harian 2024'!K298+'Harian 2024'!K311+'Harian 2024'!K324+'Harian 2024'!K337+'Harian 2024'!K350+'Harian 2024'!K363+'Harian 2024'!K376+'Harian 2024'!K389+'Harian 2024'!K402</f>
        <v>0</v>
      </c>
      <c r="L12" s="13">
        <f>'Harian 2024'!L12+'Harian 2024'!L25+'Harian 2024'!L38+'Harian 2024'!L51+'Harian 2024'!L64+'Harian 2024'!L77+'Harian 2024'!L90+'Harian 2024'!L103+'Harian 2024'!L116+'Harian 2024'!L129+'Harian 2024'!L142+'Harian 2024'!L155+'Harian 2024'!L168+'Harian 2024'!L181+'Harian 2024'!L194+'Harian 2024'!L207+'Harian 2024'!L220+'Harian 2024'!L233+'Harian 2024'!L246+'Harian 2024'!L272+'Harian 2024'!L285+'Harian 2024'!L298+'Harian 2024'!L311+'Harian 2024'!L324+'Harian 2024'!L337+'Harian 2024'!L350+'Harian 2024'!L363+'Harian 2024'!L376+'Harian 2024'!L389+'Harian 2024'!L402</f>
        <v>0</v>
      </c>
      <c r="M12" s="13">
        <f>'Harian 2024'!M12+'Harian 2024'!M25+'Harian 2024'!M38+'Harian 2024'!M51+'Harian 2024'!M64+'Harian 2024'!M77+'Harian 2024'!M90+'Harian 2024'!M103+'Harian 2024'!M116+'Harian 2024'!M129+'Harian 2024'!M142+'Harian 2024'!M155+'Harian 2024'!M168+'Harian 2024'!M181+'Harian 2024'!M194+'Harian 2024'!M207+'Harian 2024'!M220+'Harian 2024'!M233+'Harian 2024'!M246+'Harian 2024'!M272+'Harian 2024'!M285+'Harian 2024'!M298+'Harian 2024'!M311+'Harian 2024'!M324+'Harian 2024'!M337+'Harian 2024'!M350+'Harian 2024'!M363+'Harian 2024'!M376+'Harian 2024'!M389+'Harian 2024'!M402</f>
        <v>8</v>
      </c>
      <c r="N12" s="13">
        <f>'Harian 2024'!N12+'Harian 2024'!N25+'Harian 2024'!N38+'Harian 2024'!N51+'Harian 2024'!N64+'Harian 2024'!N77+'Harian 2024'!N90+'Harian 2024'!N103+'Harian 2024'!N116+'Harian 2024'!N129+'Harian 2024'!N142+'Harian 2024'!N155+'Harian 2024'!N168+'Harian 2024'!N181+'Harian 2024'!N194+'Harian 2024'!N207+'Harian 2024'!N220+'Harian 2024'!N233+'Harian 2024'!N246+'Harian 2024'!N272+'Harian 2024'!N285+'Harian 2024'!N298+'Harian 2024'!N311+'Harian 2024'!N324+'Harian 2024'!N337+'Harian 2024'!N350+'Harian 2024'!N363+'Harian 2024'!N376+'Harian 2024'!N389+'Harian 2024'!N402</f>
        <v>58</v>
      </c>
      <c r="O12" s="13">
        <f>'Harian 2024'!O12+'Harian 2024'!O25+'Harian 2024'!O38+'Harian 2024'!O51+'Harian 2024'!O64+'Harian 2024'!O77+'Harian 2024'!O90+'Harian 2024'!O103+'Harian 2024'!O116+'Harian 2024'!O129+'Harian 2024'!O142+'Harian 2024'!O155+'Harian 2024'!O168+'Harian 2024'!O181+'Harian 2024'!O194+'Harian 2024'!O207+'Harian 2024'!O220+'Harian 2024'!O233+'Harian 2024'!O246+'Harian 2024'!O272+'Harian 2024'!O285+'Harian 2024'!O298+'Harian 2024'!O311+'Harian 2024'!O324+'Harian 2024'!O337+'Harian 2024'!O350+'Harian 2024'!O363+'Harian 2024'!O376+'Harian 2024'!O389+'Harian 2024'!O402</f>
        <v>80</v>
      </c>
      <c r="P12" s="13">
        <f>'Harian 2024'!P12+'Harian 2024'!P25+'Harian 2024'!P38+'Harian 2024'!P51+'Harian 2024'!P64+'Harian 2024'!P77+'Harian 2024'!P90+'Harian 2024'!P103+'Harian 2024'!P116+'Harian 2024'!P129+'Harian 2024'!P142+'Harian 2024'!P155+'Harian 2024'!P168+'Harian 2024'!P181+'Harian 2024'!P194+'Harian 2024'!P207+'Harian 2024'!P220+'Harian 2024'!P233+'Harian 2024'!P246+'Harian 2024'!P272+'Harian 2024'!P285+'Harian 2024'!P298+'Harian 2024'!P311+'Harian 2024'!P324+'Harian 2024'!P337+'Harian 2024'!P350+'Harian 2024'!P363+'Harian 2024'!P376+'Harian 2024'!P389+'Harian 2024'!P402</f>
        <v>0</v>
      </c>
      <c r="Q12" s="13">
        <f>'Harian 2024'!Q12+'Harian 2024'!Q25+'Harian 2024'!Q38+'Harian 2024'!Q51+'Harian 2024'!Q64+'Harian 2024'!Q77+'Harian 2024'!Q90+'Harian 2024'!Q103+'Harian 2024'!Q116+'Harian 2024'!Q129+'Harian 2024'!Q142+'Harian 2024'!Q155+'Harian 2024'!Q168+'Harian 2024'!Q181+'Harian 2024'!Q194+'Harian 2024'!Q207+'Harian 2024'!Q220+'Harian 2024'!Q233+'Harian 2024'!Q246+'Harian 2024'!Q272+'Harian 2024'!Q285+'Harian 2024'!Q298+'Harian 2024'!Q311+'Harian 2024'!Q324+'Harian 2024'!Q337+'Harian 2024'!Q350+'Harian 2024'!Q363+'Harian 2024'!Q376+'Harian 2024'!Q389+'Harian 2024'!Q402</f>
        <v>40</v>
      </c>
      <c r="R12" s="13">
        <f>'Harian 2024'!R12+'Harian 2024'!R25+'Harian 2024'!R38+'Harian 2024'!R51+'Harian 2024'!R64+'Harian 2024'!R77+'Harian 2024'!R90+'Harian 2024'!R103+'Harian 2024'!R116+'Harian 2024'!R129+'Harian 2024'!R142+'Harian 2024'!R155+'Harian 2024'!R168+'Harian 2024'!R181+'Harian 2024'!R194+'Harian 2024'!R207+'Harian 2024'!R220+'Harian 2024'!R233+'Harian 2024'!R246+'Harian 2024'!R272+'Harian 2024'!R285+'Harian 2024'!R298+'Harian 2024'!R311+'Harian 2024'!R324+'Harian 2024'!R337+'Harian 2024'!R350+'Harian 2024'!R363+'Harian 2024'!R376+'Harian 2024'!R389+'Harian 2024'!R402</f>
        <v>0</v>
      </c>
      <c r="S12" s="13">
        <f>'Harian 2024'!S12+'Harian 2024'!S25+'Harian 2024'!S38+'Harian 2024'!S51+'Harian 2024'!S64+'Harian 2024'!S77+'Harian 2024'!S90+'Harian 2024'!S103+'Harian 2024'!S116+'Harian 2024'!S129+'Harian 2024'!S142+'Harian 2024'!S155+'Harian 2024'!S168+'Harian 2024'!S181+'Harian 2024'!S194+'Harian 2024'!S207+'Harian 2024'!S220+'Harian 2024'!S233+'Harian 2024'!S246+'Harian 2024'!S272+'Harian 2024'!S285+'Harian 2024'!S298+'Harian 2024'!S311+'Harian 2024'!S324+'Harian 2024'!S337+'Harian 2024'!S350+'Harian 2024'!S363+'Harian 2024'!S376+'Harian 2024'!S389+'Harian 2024'!S402</f>
        <v>0</v>
      </c>
      <c r="T12" s="13">
        <f>'Harian 2024'!T12+'Harian 2024'!T25+'Harian 2024'!T38+'Harian 2024'!T51+'Harian 2024'!T64+'Harian 2024'!T77+'Harian 2024'!T90+'Harian 2024'!T103+'Harian 2024'!T116+'Harian 2024'!T129+'Harian 2024'!T142+'Harian 2024'!T155+'Harian 2024'!T168+'Harian 2024'!T181+'Harian 2024'!T194+'Harian 2024'!T207+'Harian 2024'!T220+'Harian 2024'!T233+'Harian 2024'!T246+'Harian 2024'!T272+'Harian 2024'!T285+'Harian 2024'!T298+'Harian 2024'!T311+'Harian 2024'!T324+'Harian 2024'!T337+'Harian 2024'!T350+'Harian 2024'!T363+'Harian 2024'!T376+'Harian 2024'!T389+'Harian 2024'!T402</f>
        <v>0</v>
      </c>
      <c r="U12" s="13">
        <f>'Harian 2024'!U12+'Harian 2024'!U25+'Harian 2024'!U38+'Harian 2024'!U51+'Harian 2024'!U64+'Harian 2024'!U77+'Harian 2024'!U90+'Harian 2024'!U103+'Harian 2024'!U116+'Harian 2024'!U129+'Harian 2024'!U142+'Harian 2024'!U155+'Harian 2024'!U168+'Harian 2024'!U181+'Harian 2024'!U194+'Harian 2024'!U207+'Harian 2024'!U220+'Harian 2024'!U233+'Harian 2024'!U246+'Harian 2024'!U272+'Harian 2024'!U285+'Harian 2024'!U298+'Harian 2024'!U311+'Harian 2024'!U324+'Harian 2024'!U337+'Harian 2024'!U350+'Harian 2024'!U363+'Harian 2024'!U376+'Harian 2024'!U389+'Harian 2024'!U402</f>
        <v>826</v>
      </c>
      <c r="V12" s="13">
        <f t="shared" si="0"/>
        <v>826</v>
      </c>
      <c r="W12" s="80">
        <f t="shared" si="1"/>
        <v>0</v>
      </c>
    </row>
    <row r="13" spans="1:23" s="41" customFormat="1" ht="14.25" customHeight="1">
      <c r="A13" s="47"/>
      <c r="B13" s="47"/>
      <c r="C13" s="13" t="s">
        <v>31</v>
      </c>
      <c r="D13" s="13">
        <f>'Harian 2024'!D13+'Harian 2024'!D26+'Harian 2024'!D39+'Harian 2024'!D52+'Harian 2024'!D65+'Harian 2024'!D78+'Harian 2024'!D91+'Harian 2024'!D104+'Harian 2024'!D117+'Harian 2024'!D130+'Harian 2024'!D143+'Harian 2024'!D156+'Harian 2024'!D169+'Harian 2024'!D182+'Harian 2024'!D195+'Harian 2024'!D208+'Harian 2024'!D221+'Harian 2024'!D234+'Harian 2024'!D247+'Harian 2024'!D273+'Harian 2024'!D286+'Harian 2024'!D299+'Harian 2024'!D312+'Harian 2024'!D325+'Harian 2024'!D338+'Harian 2024'!D351+'Harian 2024'!D364+'Harian 2024'!D377+'Harian 2024'!D390+'Harian 2024'!D403</f>
        <v>93</v>
      </c>
      <c r="E13" s="13">
        <f>'Harian 2024'!E13+'Harian 2024'!E26+'Harian 2024'!E39+'Harian 2024'!E52+'Harian 2024'!E65+'Harian 2024'!E78+'Harian 2024'!E91+'Harian 2024'!E104+'Harian 2024'!E117+'Harian 2024'!E130+'Harian 2024'!E143+'Harian 2024'!E156+'Harian 2024'!E169+'Harian 2024'!E182+'Harian 2024'!E195+'Harian 2024'!E208+'Harian 2024'!E221+'Harian 2024'!E234+'Harian 2024'!E247+'Harian 2024'!E273+'Harian 2024'!E286+'Harian 2024'!E299+'Harian 2024'!E312+'Harian 2024'!E325+'Harian 2024'!E338+'Harian 2024'!E351+'Harian 2024'!E364+'Harian 2024'!E377+'Harian 2024'!E390+'Harian 2024'!E403</f>
        <v>213</v>
      </c>
      <c r="F13" s="13">
        <f>'Harian 2024'!F13+'Harian 2024'!F26+'Harian 2024'!F39+'Harian 2024'!F52+'Harian 2024'!F65+'Harian 2024'!F78+'Harian 2024'!F91+'Harian 2024'!F104+'Harian 2024'!F117+'Harian 2024'!F130+'Harian 2024'!F143+'Harian 2024'!F156+'Harian 2024'!F169+'Harian 2024'!F182+'Harian 2024'!F195+'Harian 2024'!F208+'Harian 2024'!F221+'Harian 2024'!F234+'Harian 2024'!F247+'Harian 2024'!F273+'Harian 2024'!F286+'Harian 2024'!F299+'Harian 2024'!F312+'Harian 2024'!F325+'Harian 2024'!F338+'Harian 2024'!F351+'Harian 2024'!F364+'Harian 2024'!F377+'Harian 2024'!F390+'Harian 2024'!F403</f>
        <v>151</v>
      </c>
      <c r="G13" s="13">
        <f>'Harian 2024'!G13+'Harian 2024'!G26+'Harian 2024'!G39+'Harian 2024'!G52+'Harian 2024'!G65+'Harian 2024'!G78+'Harian 2024'!G91+'Harian 2024'!G104+'Harian 2024'!G117+'Harian 2024'!G130+'Harian 2024'!G143+'Harian 2024'!G156+'Harian 2024'!G169+'Harian 2024'!G182+'Harian 2024'!G195+'Harian 2024'!G208+'Harian 2024'!G221+'Harian 2024'!G234+'Harian 2024'!G247+'Harian 2024'!G273+'Harian 2024'!G286+'Harian 2024'!G299+'Harian 2024'!G312+'Harian 2024'!G325+'Harian 2024'!G338+'Harian 2024'!G351+'Harian 2024'!G364+'Harian 2024'!G377+'Harian 2024'!G390+'Harian 2024'!G403</f>
        <v>2</v>
      </c>
      <c r="H13" s="13">
        <f>'Harian 2024'!H13+'Harian 2024'!H26+'Harian 2024'!H39+'Harian 2024'!H52+'Harian 2024'!H65+'Harian 2024'!H78+'Harian 2024'!H91+'Harian 2024'!H104+'Harian 2024'!H117+'Harian 2024'!H130+'Harian 2024'!H143+'Harian 2024'!H156+'Harian 2024'!H169+'Harian 2024'!H182+'Harian 2024'!H195+'Harian 2024'!H208+'Harian 2024'!H221+'Harian 2024'!H234+'Harian 2024'!H247+'Harian 2024'!H273+'Harian 2024'!H286+'Harian 2024'!H299+'Harian 2024'!H312+'Harian 2024'!H325+'Harian 2024'!H338+'Harian 2024'!H351+'Harian 2024'!H364+'Harian 2024'!H377+'Harian 2024'!H390+'Harian 2024'!H403</f>
        <v>0</v>
      </c>
      <c r="I13" s="13">
        <f>'Harian 2024'!I13+'Harian 2024'!I26+'Harian 2024'!I39+'Harian 2024'!I52+'Harian 2024'!I65+'Harian 2024'!I78+'Harian 2024'!I91+'Harian 2024'!I104+'Harian 2024'!I117+'Harian 2024'!I130+'Harian 2024'!I143+'Harian 2024'!I156+'Harian 2024'!I169+'Harian 2024'!I182+'Harian 2024'!I195+'Harian 2024'!I208+'Harian 2024'!I221+'Harian 2024'!I234+'Harian 2024'!I247+'Harian 2024'!I273+'Harian 2024'!I286+'Harian 2024'!I299+'Harian 2024'!I312+'Harian 2024'!I325+'Harian 2024'!I338+'Harian 2024'!I351+'Harian 2024'!I364+'Harian 2024'!I377+'Harian 2024'!I390+'Harian 2024'!I403</f>
        <v>0</v>
      </c>
      <c r="J13" s="13">
        <f>'Harian 2024'!J13+'Harian 2024'!J26+'Harian 2024'!J39+'Harian 2024'!J52+'Harian 2024'!J65+'Harian 2024'!J78+'Harian 2024'!J91+'Harian 2024'!J104+'Harian 2024'!J117+'Harian 2024'!J130+'Harian 2024'!J143+'Harian 2024'!J156+'Harian 2024'!J169+'Harian 2024'!J182+'Harian 2024'!J195+'Harian 2024'!J208+'Harian 2024'!J221+'Harian 2024'!J234+'Harian 2024'!J247+'Harian 2024'!J273+'Harian 2024'!J286+'Harian 2024'!J299+'Harian 2024'!J312+'Harian 2024'!J325+'Harian 2024'!J338+'Harian 2024'!J351+'Harian 2024'!J364+'Harian 2024'!J377+'Harian 2024'!J390+'Harian 2024'!J403</f>
        <v>0</v>
      </c>
      <c r="K13" s="13">
        <f>'Harian 2024'!K13+'Harian 2024'!K26+'Harian 2024'!K39+'Harian 2024'!K52+'Harian 2024'!K65+'Harian 2024'!K78+'Harian 2024'!K91+'Harian 2024'!K104+'Harian 2024'!K117+'Harian 2024'!K130+'Harian 2024'!K143+'Harian 2024'!K156+'Harian 2024'!K169+'Harian 2024'!K182+'Harian 2024'!K195+'Harian 2024'!K208+'Harian 2024'!K221+'Harian 2024'!K234+'Harian 2024'!K247+'Harian 2024'!K273+'Harian 2024'!K286+'Harian 2024'!K299+'Harian 2024'!K312+'Harian 2024'!K325+'Harian 2024'!K338+'Harian 2024'!K351+'Harian 2024'!K364+'Harian 2024'!K377+'Harian 2024'!K390+'Harian 2024'!K403</f>
        <v>0</v>
      </c>
      <c r="L13" s="13">
        <f>'Harian 2024'!L13+'Harian 2024'!L26+'Harian 2024'!L39+'Harian 2024'!L52+'Harian 2024'!L65+'Harian 2024'!L78+'Harian 2024'!L91+'Harian 2024'!L104+'Harian 2024'!L117+'Harian 2024'!L130+'Harian 2024'!L143+'Harian 2024'!L156+'Harian 2024'!L169+'Harian 2024'!L182+'Harian 2024'!L195+'Harian 2024'!L208+'Harian 2024'!L221+'Harian 2024'!L234+'Harian 2024'!L247+'Harian 2024'!L273+'Harian 2024'!L286+'Harian 2024'!L299+'Harian 2024'!L312+'Harian 2024'!L325+'Harian 2024'!L338+'Harian 2024'!L351+'Harian 2024'!L364+'Harian 2024'!L377+'Harian 2024'!L390+'Harian 2024'!L403</f>
        <v>0</v>
      </c>
      <c r="M13" s="13">
        <f>'Harian 2024'!M13+'Harian 2024'!M26+'Harian 2024'!M39+'Harian 2024'!M52+'Harian 2024'!M65+'Harian 2024'!M78+'Harian 2024'!M91+'Harian 2024'!M104+'Harian 2024'!M117+'Harian 2024'!M130+'Harian 2024'!M143+'Harian 2024'!M156+'Harian 2024'!M169+'Harian 2024'!M182+'Harian 2024'!M195+'Harian 2024'!M208+'Harian 2024'!M221+'Harian 2024'!M234+'Harian 2024'!M247+'Harian 2024'!M273+'Harian 2024'!M286+'Harian 2024'!M299+'Harian 2024'!M312+'Harian 2024'!M325+'Harian 2024'!M338+'Harian 2024'!M351+'Harian 2024'!M364+'Harian 2024'!M377+'Harian 2024'!M390+'Harian 2024'!M403</f>
        <v>20</v>
      </c>
      <c r="N13" s="13">
        <f>'Harian 2024'!N13+'Harian 2024'!N26+'Harian 2024'!N39+'Harian 2024'!N52+'Harian 2024'!N65+'Harian 2024'!N78+'Harian 2024'!N91+'Harian 2024'!N104+'Harian 2024'!N117+'Harian 2024'!N130+'Harian 2024'!N143+'Harian 2024'!N156+'Harian 2024'!N169+'Harian 2024'!N182+'Harian 2024'!N195+'Harian 2024'!N208+'Harian 2024'!N221+'Harian 2024'!N234+'Harian 2024'!N247+'Harian 2024'!N273+'Harian 2024'!N286+'Harian 2024'!N299+'Harian 2024'!N312+'Harian 2024'!N325+'Harian 2024'!N338+'Harian 2024'!N351+'Harian 2024'!N364+'Harian 2024'!N377+'Harian 2024'!N390+'Harian 2024'!N403</f>
        <v>103</v>
      </c>
      <c r="O13" s="13">
        <f>'Harian 2024'!O13+'Harian 2024'!O26+'Harian 2024'!O39+'Harian 2024'!O52+'Harian 2024'!O65+'Harian 2024'!O78+'Harian 2024'!O91+'Harian 2024'!O104+'Harian 2024'!O117+'Harian 2024'!O130+'Harian 2024'!O143+'Harian 2024'!O156+'Harian 2024'!O169+'Harian 2024'!O182+'Harian 2024'!O195+'Harian 2024'!O208+'Harian 2024'!O221+'Harian 2024'!O234+'Harian 2024'!O247+'Harian 2024'!O273+'Harian 2024'!O286+'Harian 2024'!O299+'Harian 2024'!O312+'Harian 2024'!O325+'Harian 2024'!O338+'Harian 2024'!O351+'Harian 2024'!O364+'Harian 2024'!O377+'Harian 2024'!O390+'Harian 2024'!O403</f>
        <v>27</v>
      </c>
      <c r="P13" s="13">
        <f>'Harian 2024'!P13+'Harian 2024'!P26+'Harian 2024'!P39+'Harian 2024'!P52+'Harian 2024'!P65+'Harian 2024'!P78+'Harian 2024'!P91+'Harian 2024'!P104+'Harian 2024'!P117+'Harian 2024'!P130+'Harian 2024'!P143+'Harian 2024'!P156+'Harian 2024'!P169+'Harian 2024'!P182+'Harian 2024'!P195+'Harian 2024'!P208+'Harian 2024'!P221+'Harian 2024'!P234+'Harian 2024'!P247+'Harian 2024'!P273+'Harian 2024'!P286+'Harian 2024'!P299+'Harian 2024'!P312+'Harian 2024'!P325+'Harian 2024'!P338+'Harian 2024'!P351+'Harian 2024'!P364+'Harian 2024'!P377+'Harian 2024'!P390+'Harian 2024'!P403</f>
        <v>0</v>
      </c>
      <c r="Q13" s="13">
        <f>'Harian 2024'!Q13+'Harian 2024'!Q26+'Harian 2024'!Q39+'Harian 2024'!Q52+'Harian 2024'!Q65+'Harian 2024'!Q78+'Harian 2024'!Q91+'Harian 2024'!Q104+'Harian 2024'!Q117+'Harian 2024'!Q130+'Harian 2024'!Q143+'Harian 2024'!Q156+'Harian 2024'!Q169+'Harian 2024'!Q182+'Harian 2024'!Q195+'Harian 2024'!Q208+'Harian 2024'!Q221+'Harian 2024'!Q234+'Harian 2024'!Q247+'Harian 2024'!Q273+'Harian 2024'!Q286+'Harian 2024'!Q299+'Harian 2024'!Q312+'Harian 2024'!Q325+'Harian 2024'!Q338+'Harian 2024'!Q351+'Harian 2024'!Q364+'Harian 2024'!Q377+'Harian 2024'!Q390+'Harian 2024'!Q403</f>
        <v>40</v>
      </c>
      <c r="R13" s="13">
        <f>'Harian 2024'!R13+'Harian 2024'!R26+'Harian 2024'!R39+'Harian 2024'!R52+'Harian 2024'!R65+'Harian 2024'!R78+'Harian 2024'!R91+'Harian 2024'!R104+'Harian 2024'!R117+'Harian 2024'!R130+'Harian 2024'!R143+'Harian 2024'!R156+'Harian 2024'!R169+'Harian 2024'!R182+'Harian 2024'!R195+'Harian 2024'!R208+'Harian 2024'!R221+'Harian 2024'!R234+'Harian 2024'!R247+'Harian 2024'!R273+'Harian 2024'!R286+'Harian 2024'!R299+'Harian 2024'!R312+'Harian 2024'!R325+'Harian 2024'!R338+'Harian 2024'!R351+'Harian 2024'!R364+'Harian 2024'!R377+'Harian 2024'!R390+'Harian 2024'!R403</f>
        <v>8</v>
      </c>
      <c r="S13" s="13">
        <f>'Harian 2024'!S13+'Harian 2024'!S26+'Harian 2024'!S39+'Harian 2024'!S52+'Harian 2024'!S65+'Harian 2024'!S78+'Harian 2024'!S91+'Harian 2024'!S104+'Harian 2024'!S117+'Harian 2024'!S130+'Harian 2024'!S143+'Harian 2024'!S156+'Harian 2024'!S169+'Harian 2024'!S182+'Harian 2024'!S195+'Harian 2024'!S208+'Harian 2024'!S221+'Harian 2024'!S234+'Harian 2024'!S247+'Harian 2024'!S273+'Harian 2024'!S286+'Harian 2024'!S299+'Harian 2024'!S312+'Harian 2024'!S325+'Harian 2024'!S338+'Harian 2024'!S351+'Harian 2024'!S364+'Harian 2024'!S377+'Harian 2024'!S390+'Harian 2024'!S403</f>
        <v>0</v>
      </c>
      <c r="T13" s="13">
        <f>'Harian 2024'!T13+'Harian 2024'!T26+'Harian 2024'!T39+'Harian 2024'!T52+'Harian 2024'!T65+'Harian 2024'!T78+'Harian 2024'!T91+'Harian 2024'!T104+'Harian 2024'!T117+'Harian 2024'!T130+'Harian 2024'!T143+'Harian 2024'!T156+'Harian 2024'!T169+'Harian 2024'!T182+'Harian 2024'!T195+'Harian 2024'!T208+'Harian 2024'!T221+'Harian 2024'!T234+'Harian 2024'!T247+'Harian 2024'!T273+'Harian 2024'!T286+'Harian 2024'!T299+'Harian 2024'!T312+'Harian 2024'!T325+'Harian 2024'!T338+'Harian 2024'!T351+'Harian 2024'!T364+'Harian 2024'!T377+'Harian 2024'!T390+'Harian 2024'!T403</f>
        <v>0</v>
      </c>
      <c r="U13" s="13">
        <f>'Harian 2024'!U13+'Harian 2024'!U26+'Harian 2024'!U39+'Harian 2024'!U52+'Harian 2024'!U65+'Harian 2024'!U78+'Harian 2024'!U91+'Harian 2024'!U104+'Harian 2024'!U117+'Harian 2024'!U130+'Harian 2024'!U143+'Harian 2024'!U156+'Harian 2024'!U169+'Harian 2024'!U182+'Harian 2024'!U195+'Harian 2024'!U208+'Harian 2024'!U221+'Harian 2024'!U234+'Harian 2024'!U247+'Harian 2024'!U273+'Harian 2024'!U286+'Harian 2024'!U299+'Harian 2024'!U312+'Harian 2024'!U325+'Harian 2024'!U338+'Harian 2024'!U351+'Harian 2024'!U364+'Harian 2024'!U377+'Harian 2024'!U390+'Harian 2024'!U403</f>
        <v>657</v>
      </c>
      <c r="V13" s="13">
        <f t="shared" si="0"/>
        <v>657</v>
      </c>
      <c r="W13" s="80">
        <f t="shared" si="1"/>
        <v>0</v>
      </c>
    </row>
    <row r="14" spans="1:23" s="41" customFormat="1" ht="14.25" customHeight="1">
      <c r="A14" s="49"/>
      <c r="B14" s="49"/>
      <c r="C14" s="13" t="s">
        <v>32</v>
      </c>
      <c r="D14" s="13">
        <f>'Harian 2024'!D14+'Harian 2024'!D27+'Harian 2024'!D40+'Harian 2024'!D53+'Harian 2024'!D66+'Harian 2024'!D79+'Harian 2024'!D92+'Harian 2024'!D105+'Harian 2024'!D118+'Harian 2024'!D131+'Harian 2024'!D144+'Harian 2024'!D157+'Harian 2024'!D170+'Harian 2024'!D183+'Harian 2024'!D196+'Harian 2024'!D209+'Harian 2024'!D222+'Harian 2024'!D235+'Harian 2024'!D248+'Harian 2024'!D274+'Harian 2024'!D287+'Harian 2024'!D300+'Harian 2024'!D313+'Harian 2024'!D326+'Harian 2024'!D339+'Harian 2024'!D352+'Harian 2024'!D365+'Harian 2024'!D378+'Harian 2024'!D391+'Harian 2024'!D404</f>
        <v>25</v>
      </c>
      <c r="E14" s="13">
        <f>'Harian 2024'!E14+'Harian 2024'!E27+'Harian 2024'!E40+'Harian 2024'!E53+'Harian 2024'!E66+'Harian 2024'!E79+'Harian 2024'!E92+'Harian 2024'!E105+'Harian 2024'!E118+'Harian 2024'!E131+'Harian 2024'!E144+'Harian 2024'!E157+'Harian 2024'!E170+'Harian 2024'!E183+'Harian 2024'!E196+'Harian 2024'!E209+'Harian 2024'!E222+'Harian 2024'!E235+'Harian 2024'!E248+'Harian 2024'!E274+'Harian 2024'!E287+'Harian 2024'!E300+'Harian 2024'!E313+'Harian 2024'!E326+'Harian 2024'!E339+'Harian 2024'!E352+'Harian 2024'!E365+'Harian 2024'!E378+'Harian 2024'!E391+'Harian 2024'!E404</f>
        <v>75</v>
      </c>
      <c r="F14" s="13">
        <f>'Harian 2024'!F14+'Harian 2024'!F27+'Harian 2024'!F40+'Harian 2024'!F53+'Harian 2024'!F66+'Harian 2024'!F79+'Harian 2024'!F92+'Harian 2024'!F105+'Harian 2024'!F118+'Harian 2024'!F131+'Harian 2024'!F144+'Harian 2024'!F157+'Harian 2024'!F170+'Harian 2024'!F183+'Harian 2024'!F196+'Harian 2024'!F209+'Harian 2024'!F222+'Harian 2024'!F235+'Harian 2024'!F248+'Harian 2024'!F274+'Harian 2024'!F287+'Harian 2024'!F300+'Harian 2024'!F313+'Harian 2024'!F326+'Harian 2024'!F339+'Harian 2024'!F352+'Harian 2024'!F365+'Harian 2024'!F378+'Harian 2024'!F391+'Harian 2024'!F404</f>
        <v>42</v>
      </c>
      <c r="G14" s="13">
        <f>'Harian 2024'!G14+'Harian 2024'!G27+'Harian 2024'!G40+'Harian 2024'!G53+'Harian 2024'!G66+'Harian 2024'!G79+'Harian 2024'!G92+'Harian 2024'!G105+'Harian 2024'!G118+'Harian 2024'!G131+'Harian 2024'!G144+'Harian 2024'!G157+'Harian 2024'!G170+'Harian 2024'!G183+'Harian 2024'!G196+'Harian 2024'!G209+'Harian 2024'!G222+'Harian 2024'!G235+'Harian 2024'!G248+'Harian 2024'!G274+'Harian 2024'!G287+'Harian 2024'!G300+'Harian 2024'!G313+'Harian 2024'!G326+'Harian 2024'!G339+'Harian 2024'!G352+'Harian 2024'!G365+'Harian 2024'!G378+'Harian 2024'!G391+'Harian 2024'!G404</f>
        <v>252</v>
      </c>
      <c r="H14" s="13">
        <f>'Harian 2024'!H14+'Harian 2024'!H27+'Harian 2024'!H40+'Harian 2024'!H53+'Harian 2024'!H66+'Harian 2024'!H79+'Harian 2024'!H92+'Harian 2024'!H105+'Harian 2024'!H118+'Harian 2024'!H131+'Harian 2024'!H144+'Harian 2024'!H157+'Harian 2024'!H170+'Harian 2024'!H183+'Harian 2024'!H196+'Harian 2024'!H209+'Harian 2024'!H222+'Harian 2024'!H235+'Harian 2024'!H248+'Harian 2024'!H274+'Harian 2024'!H287+'Harian 2024'!H300+'Harian 2024'!H313+'Harian 2024'!H326+'Harian 2024'!H339+'Harian 2024'!H352+'Harian 2024'!H365+'Harian 2024'!H378+'Harian 2024'!H391+'Harian 2024'!H404</f>
        <v>429</v>
      </c>
      <c r="I14" s="13">
        <f>'Harian 2024'!I14+'Harian 2024'!I27+'Harian 2024'!I40+'Harian 2024'!I53+'Harian 2024'!I66+'Harian 2024'!I79+'Harian 2024'!I92+'Harian 2024'!I105+'Harian 2024'!I118+'Harian 2024'!I131+'Harian 2024'!I144+'Harian 2024'!I157+'Harian 2024'!I170+'Harian 2024'!I183+'Harian 2024'!I196+'Harian 2024'!I209+'Harian 2024'!I222+'Harian 2024'!I235+'Harian 2024'!I248+'Harian 2024'!I274+'Harian 2024'!I287+'Harian 2024'!I300+'Harian 2024'!I313+'Harian 2024'!I326+'Harian 2024'!I339+'Harian 2024'!I352+'Harian 2024'!I365+'Harian 2024'!I378+'Harian 2024'!I391+'Harian 2024'!I404</f>
        <v>297</v>
      </c>
      <c r="J14" s="13">
        <f>'Harian 2024'!J14+'Harian 2024'!J27+'Harian 2024'!J40+'Harian 2024'!J53+'Harian 2024'!J66+'Harian 2024'!J79+'Harian 2024'!J92+'Harian 2024'!J105+'Harian 2024'!J118+'Harian 2024'!J131+'Harian 2024'!J144+'Harian 2024'!J157+'Harian 2024'!J170+'Harian 2024'!J183+'Harian 2024'!J196+'Harian 2024'!J209+'Harian 2024'!J222+'Harian 2024'!J235+'Harian 2024'!J248+'Harian 2024'!J274+'Harian 2024'!J287+'Harian 2024'!J300+'Harian 2024'!J313+'Harian 2024'!J326+'Harian 2024'!J339+'Harian 2024'!J352+'Harian 2024'!J365+'Harian 2024'!J378+'Harian 2024'!J391+'Harian 2024'!J404</f>
        <v>309</v>
      </c>
      <c r="K14" s="13">
        <f>'Harian 2024'!K14+'Harian 2024'!K27+'Harian 2024'!K40+'Harian 2024'!K53+'Harian 2024'!K66+'Harian 2024'!K79+'Harian 2024'!K92+'Harian 2024'!K105+'Harian 2024'!K118+'Harian 2024'!K131+'Harian 2024'!K144+'Harian 2024'!K157+'Harian 2024'!K170+'Harian 2024'!K183+'Harian 2024'!K196+'Harian 2024'!K209+'Harian 2024'!K222+'Harian 2024'!K235+'Harian 2024'!K248+'Harian 2024'!K274+'Harian 2024'!K287+'Harian 2024'!K300+'Harian 2024'!K313+'Harian 2024'!K326+'Harian 2024'!K339+'Harian 2024'!K352+'Harian 2024'!K365+'Harian 2024'!K378+'Harian 2024'!K391+'Harian 2024'!K404</f>
        <v>296</v>
      </c>
      <c r="L14" s="13">
        <f>'Harian 2024'!L14+'Harian 2024'!L27+'Harian 2024'!L40+'Harian 2024'!L53+'Harian 2024'!L66+'Harian 2024'!L79+'Harian 2024'!L92+'Harian 2024'!L105+'Harian 2024'!L118+'Harian 2024'!L131+'Harian 2024'!L144+'Harian 2024'!L157+'Harian 2024'!L170+'Harian 2024'!L183+'Harian 2024'!L196+'Harian 2024'!L209+'Harian 2024'!L222+'Harian 2024'!L235+'Harian 2024'!L248+'Harian 2024'!L274+'Harian 2024'!L287+'Harian 2024'!L300+'Harian 2024'!L313+'Harian 2024'!L326+'Harian 2024'!L339+'Harian 2024'!L352+'Harian 2024'!L365+'Harian 2024'!L378+'Harian 2024'!L391+'Harian 2024'!L404</f>
        <v>170</v>
      </c>
      <c r="M14" s="13">
        <f>'Harian 2024'!M14+'Harian 2024'!M27+'Harian 2024'!M40+'Harian 2024'!M53+'Harian 2024'!M66+'Harian 2024'!M79+'Harian 2024'!M92+'Harian 2024'!M105+'Harian 2024'!M118+'Harian 2024'!M131+'Harian 2024'!M144+'Harian 2024'!M157+'Harian 2024'!M170+'Harian 2024'!M183+'Harian 2024'!M196+'Harian 2024'!M209+'Harian 2024'!M222+'Harian 2024'!M235+'Harian 2024'!M248+'Harian 2024'!M274+'Harian 2024'!M287+'Harian 2024'!M300+'Harian 2024'!M313+'Harian 2024'!M326+'Harian 2024'!M339+'Harian 2024'!M352+'Harian 2024'!M365+'Harian 2024'!M378+'Harian 2024'!M391+'Harian 2024'!M404</f>
        <v>19</v>
      </c>
      <c r="N14" s="13">
        <f>'Harian 2024'!N14+'Harian 2024'!N27+'Harian 2024'!N40+'Harian 2024'!N53+'Harian 2024'!N66+'Harian 2024'!N79+'Harian 2024'!N92+'Harian 2024'!N105+'Harian 2024'!N118+'Harian 2024'!N131+'Harian 2024'!N144+'Harian 2024'!N157+'Harian 2024'!N170+'Harian 2024'!N183+'Harian 2024'!N196+'Harian 2024'!N209+'Harian 2024'!N222+'Harian 2024'!N235+'Harian 2024'!N248+'Harian 2024'!N274+'Harian 2024'!N287+'Harian 2024'!N300+'Harian 2024'!N313+'Harian 2024'!N326+'Harian 2024'!N339+'Harian 2024'!N352+'Harian 2024'!N365+'Harian 2024'!N378+'Harian 2024'!N391+'Harian 2024'!N404</f>
        <v>358</v>
      </c>
      <c r="O14" s="13">
        <f>'Harian 2024'!O14+'Harian 2024'!O27+'Harian 2024'!O40+'Harian 2024'!O53+'Harian 2024'!O66+'Harian 2024'!O79+'Harian 2024'!O92+'Harian 2024'!O105+'Harian 2024'!O118+'Harian 2024'!O131+'Harian 2024'!O144+'Harian 2024'!O157+'Harian 2024'!O170+'Harian 2024'!O183+'Harian 2024'!O196+'Harian 2024'!O209+'Harian 2024'!O222+'Harian 2024'!O235+'Harian 2024'!O248+'Harian 2024'!O274+'Harian 2024'!O287+'Harian 2024'!O300+'Harian 2024'!O313+'Harian 2024'!O326+'Harian 2024'!O339+'Harian 2024'!O352+'Harian 2024'!O365+'Harian 2024'!O378+'Harian 2024'!O391+'Harian 2024'!O404</f>
        <v>132</v>
      </c>
      <c r="P14" s="13">
        <f>'Harian 2024'!P14+'Harian 2024'!P27+'Harian 2024'!P40+'Harian 2024'!P53+'Harian 2024'!P66+'Harian 2024'!P79+'Harian 2024'!P92+'Harian 2024'!P105+'Harian 2024'!P118+'Harian 2024'!P131+'Harian 2024'!P144+'Harian 2024'!P157+'Harian 2024'!P170+'Harian 2024'!P183+'Harian 2024'!P196+'Harian 2024'!P209+'Harian 2024'!P222+'Harian 2024'!P235+'Harian 2024'!P248+'Harian 2024'!P274+'Harian 2024'!P287+'Harian 2024'!P300+'Harian 2024'!P313+'Harian 2024'!P326+'Harian 2024'!P339+'Harian 2024'!P352+'Harian 2024'!P365+'Harian 2024'!P378+'Harian 2024'!P391+'Harian 2024'!P404</f>
        <v>0</v>
      </c>
      <c r="Q14" s="13">
        <f>'Harian 2024'!Q14+'Harian 2024'!Q27+'Harian 2024'!Q40+'Harian 2024'!Q53+'Harian 2024'!Q66+'Harian 2024'!Q79+'Harian 2024'!Q92+'Harian 2024'!Q105+'Harian 2024'!Q118+'Harian 2024'!Q131+'Harian 2024'!Q144+'Harian 2024'!Q157+'Harian 2024'!Q170+'Harian 2024'!Q183+'Harian 2024'!Q196+'Harian 2024'!Q209+'Harian 2024'!Q222+'Harian 2024'!Q235+'Harian 2024'!Q248+'Harian 2024'!Q274+'Harian 2024'!Q287+'Harian 2024'!Q300+'Harian 2024'!Q313+'Harian 2024'!Q326+'Harian 2024'!Q339+'Harian 2024'!Q352+'Harian 2024'!Q365+'Harian 2024'!Q378+'Harian 2024'!Q391+'Harian 2024'!Q404</f>
        <v>48</v>
      </c>
      <c r="R14" s="13">
        <f>'Harian 2024'!R14+'Harian 2024'!R27+'Harian 2024'!R40+'Harian 2024'!R53+'Harian 2024'!R66+'Harian 2024'!R79+'Harian 2024'!R92+'Harian 2024'!R105+'Harian 2024'!R118+'Harian 2024'!R131+'Harian 2024'!R144+'Harian 2024'!R157+'Harian 2024'!R170+'Harian 2024'!R183+'Harian 2024'!R196+'Harian 2024'!R209+'Harian 2024'!R222+'Harian 2024'!R235+'Harian 2024'!R248+'Harian 2024'!R274+'Harian 2024'!R287+'Harian 2024'!R300+'Harian 2024'!R313+'Harian 2024'!R326+'Harian 2024'!R339+'Harian 2024'!R352+'Harian 2024'!R365+'Harian 2024'!R378+'Harian 2024'!R391+'Harian 2024'!R404</f>
        <v>10</v>
      </c>
      <c r="S14" s="13">
        <f>'Harian 2024'!S14+'Harian 2024'!S27+'Harian 2024'!S40+'Harian 2024'!S53+'Harian 2024'!S66+'Harian 2024'!S79+'Harian 2024'!S92+'Harian 2024'!S105+'Harian 2024'!S118+'Harian 2024'!S131+'Harian 2024'!S144+'Harian 2024'!S157+'Harian 2024'!S170+'Harian 2024'!S183+'Harian 2024'!S196+'Harian 2024'!S209+'Harian 2024'!S222+'Harian 2024'!S235+'Harian 2024'!S248+'Harian 2024'!S274+'Harian 2024'!S287+'Harian 2024'!S300+'Harian 2024'!S313+'Harian 2024'!S326+'Harian 2024'!S339+'Harian 2024'!S352+'Harian 2024'!S365+'Harian 2024'!S378+'Harian 2024'!S391+'Harian 2024'!S404</f>
        <v>0</v>
      </c>
      <c r="T14" s="13">
        <f>'Harian 2024'!T14+'Harian 2024'!T27+'Harian 2024'!T40+'Harian 2024'!T53+'Harian 2024'!T66+'Harian 2024'!T79+'Harian 2024'!T92+'Harian 2024'!T105+'Harian 2024'!T118+'Harian 2024'!T131+'Harian 2024'!T144+'Harian 2024'!T157+'Harian 2024'!T170+'Harian 2024'!T183+'Harian 2024'!T196+'Harian 2024'!T209+'Harian 2024'!T222+'Harian 2024'!T235+'Harian 2024'!T248+'Harian 2024'!T274+'Harian 2024'!T287+'Harian 2024'!T300+'Harian 2024'!T313+'Harian 2024'!T326+'Harian 2024'!T339+'Harian 2024'!T352+'Harian 2024'!T365+'Harian 2024'!T378+'Harian 2024'!T391+'Harian 2024'!T404</f>
        <v>225</v>
      </c>
      <c r="U14" s="13">
        <f>'Harian 2024'!U14+'Harian 2024'!U27+'Harian 2024'!U40+'Harian 2024'!U53+'Harian 2024'!U66+'Harian 2024'!U79+'Harian 2024'!U92+'Harian 2024'!U105+'Harian 2024'!U118+'Harian 2024'!U131+'Harian 2024'!U144+'Harian 2024'!U157+'Harian 2024'!U170+'Harian 2024'!U183+'Harian 2024'!U196+'Harian 2024'!U209+'Harian 2024'!U222+'Harian 2024'!U235+'Harian 2024'!U248+'Harian 2024'!U274+'Harian 2024'!U287+'Harian 2024'!U300+'Harian 2024'!U313+'Harian 2024'!U326+'Harian 2024'!U339+'Harian 2024'!U352+'Harian 2024'!U365+'Harian 2024'!U378+'Harian 2024'!U391+'Harian 2024'!U404</f>
        <v>2687</v>
      </c>
      <c r="V14" s="13">
        <f t="shared" si="0"/>
        <v>2687</v>
      </c>
      <c r="W14" s="80">
        <f t="shared" si="1"/>
        <v>0</v>
      </c>
    </row>
    <row r="15" spans="1:23" s="41" customFormat="1" ht="21" customHeight="1">
      <c r="A15" s="50"/>
      <c r="B15" s="52"/>
      <c r="C15" s="52" t="s">
        <v>33</v>
      </c>
      <c r="D15" s="52">
        <f>SUM(D6:D14)</f>
        <v>734</v>
      </c>
      <c r="E15" s="52">
        <f>SUM(E6:E14)</f>
        <v>1574</v>
      </c>
      <c r="F15" s="52">
        <f t="shared" ref="F15:T15" si="2">SUM(F6:F14)</f>
        <v>1083</v>
      </c>
      <c r="G15" s="52">
        <f t="shared" si="2"/>
        <v>4182</v>
      </c>
      <c r="H15" s="52">
        <f t="shared" si="2"/>
        <v>4953</v>
      </c>
      <c r="I15" s="52">
        <f t="shared" si="2"/>
        <v>5149</v>
      </c>
      <c r="J15" s="52">
        <f t="shared" si="2"/>
        <v>5110</v>
      </c>
      <c r="K15" s="52">
        <f t="shared" si="2"/>
        <v>5425</v>
      </c>
      <c r="L15" s="52">
        <f t="shared" si="2"/>
        <v>1459</v>
      </c>
      <c r="M15" s="52">
        <f t="shared" si="2"/>
        <v>353</v>
      </c>
      <c r="N15" s="52">
        <f t="shared" si="2"/>
        <v>1521</v>
      </c>
      <c r="O15" s="52">
        <f t="shared" si="2"/>
        <v>1097</v>
      </c>
      <c r="P15" s="52">
        <f t="shared" si="2"/>
        <v>691</v>
      </c>
      <c r="Q15" s="52">
        <f t="shared" si="2"/>
        <v>1772</v>
      </c>
      <c r="R15" s="52">
        <f t="shared" si="2"/>
        <v>224</v>
      </c>
      <c r="S15" s="52">
        <f t="shared" si="2"/>
        <v>416</v>
      </c>
      <c r="T15" s="52">
        <f t="shared" si="2"/>
        <v>225</v>
      </c>
      <c r="U15" s="52">
        <f>SUM(U6:U14)</f>
        <v>35968</v>
      </c>
      <c r="V15" s="13">
        <f t="shared" si="0"/>
        <v>35968</v>
      </c>
      <c r="W15" s="80">
        <f t="shared" si="1"/>
        <v>0</v>
      </c>
    </row>
    <row r="17" spans="1:23" hidden="1"/>
    <row r="18" spans="1:23" s="41" customFormat="1" ht="18" hidden="1">
      <c r="A18" s="42" t="s">
        <v>46</v>
      </c>
      <c r="B18" s="43"/>
    </row>
    <row r="19" spans="1:23" s="41" customFormat="1" ht="14.25" hidden="1">
      <c r="A19" s="21" t="s">
        <v>1</v>
      </c>
      <c r="B19" s="43"/>
    </row>
    <row r="20" spans="1:23" s="41" customFormat="1" ht="14.25">
      <c r="A20" s="21" t="s">
        <v>127</v>
      </c>
      <c r="B20" s="43"/>
      <c r="N20" s="53"/>
    </row>
    <row r="21" spans="1:23" s="41" customFormat="1" ht="14.25"/>
    <row r="22" spans="1:23" s="21" customFormat="1" ht="106.5">
      <c r="A22" s="44" t="s">
        <v>2</v>
      </c>
      <c r="B22" s="44" t="s">
        <v>54</v>
      </c>
      <c r="C22" s="44" t="s">
        <v>4</v>
      </c>
      <c r="D22" s="22" t="str">
        <f>D5</f>
        <v>ANGGREK</v>
      </c>
      <c r="E22" s="22" t="str">
        <f>E5</f>
        <v>BOUGENVIL</v>
      </c>
      <c r="F22" s="22" t="str">
        <f t="shared" ref="F22:U22" si="3">F5</f>
        <v>CAMELIA II</v>
      </c>
      <c r="G22" s="22" t="str">
        <f t="shared" si="3"/>
        <v>DEWANDARU</v>
      </c>
      <c r="H22" s="22" t="str">
        <f t="shared" si="3"/>
        <v>EDELWEIS</v>
      </c>
      <c r="I22" s="22" t="str">
        <f t="shared" si="3"/>
        <v>FLAMBOYAN</v>
      </c>
      <c r="J22" s="22" t="str">
        <f t="shared" si="3"/>
        <v>GERANIUM</v>
      </c>
      <c r="K22" s="22" t="str">
        <f t="shared" si="3"/>
        <v>HELIKONIA</v>
      </c>
      <c r="L22" s="22" t="str">
        <f t="shared" si="3"/>
        <v>IVY</v>
      </c>
      <c r="M22" s="22" t="str">
        <f t="shared" si="3"/>
        <v>JASMINE</v>
      </c>
      <c r="N22" s="22" t="str">
        <f t="shared" si="3"/>
        <v>IGD</v>
      </c>
      <c r="O22" s="22" t="str">
        <f t="shared" si="3"/>
        <v>HCU</v>
      </c>
      <c r="P22" s="22" t="str">
        <f t="shared" si="3"/>
        <v>PENUNJANG</v>
      </c>
      <c r="Q22" s="22" t="str">
        <f t="shared" si="3"/>
        <v>PELAYANAN</v>
      </c>
      <c r="R22" s="22" t="str">
        <f t="shared" si="3"/>
        <v>ADMIN</v>
      </c>
      <c r="S22" s="22" t="str">
        <f t="shared" si="3"/>
        <v>ASRAMA</v>
      </c>
      <c r="T22" s="22" t="str">
        <f t="shared" si="3"/>
        <v>MASJID</v>
      </c>
      <c r="U22" s="22" t="str">
        <f t="shared" si="3"/>
        <v>Ʃ Masuk</v>
      </c>
      <c r="V22" s="77" t="s">
        <v>101</v>
      </c>
      <c r="W22" s="77" t="s">
        <v>113</v>
      </c>
    </row>
    <row r="23" spans="1:23" s="41" customFormat="1" ht="14.25">
      <c r="A23" s="45"/>
      <c r="B23" s="79" t="s">
        <v>105</v>
      </c>
      <c r="C23" s="13" t="s">
        <v>24</v>
      </c>
      <c r="D23" s="13">
        <f>'Harian 2024'!D419+'Harian 2024'!D432+'Harian 2024'!D445+'Harian 2024'!D458+'Harian 2024'!D471+'Harian 2024'!D484+'Harian 2024'!D497+'Harian 2024'!D510+'Harian 2024'!D523+'Harian 2024'!D536+'Harian 2024'!D549+'Harian 2024'!D562+'Harian 2024'!D575+'Harian 2024'!D588+'Harian 2024'!D601+'Harian 2024'!D614+'Harian 2024'!D627+'Harian 2024'!D640+'Harian 2024'!D653+'Harian 2024'!D666+'Harian 2024'!D679+'Harian 2024'!D692+'Harian 2024'!D705+'Harian 2024'!D718+'Harian 2024'!D731+'Harian 2024'!D744+'Harian 2024'!D757+'Harian 2024'!D770</f>
        <v>20</v>
      </c>
      <c r="E23" s="13">
        <f>'Harian 2024'!E419+'Harian 2024'!E432+'Harian 2024'!E445+'Harian 2024'!E458+'Harian 2024'!E471+'Harian 2024'!E484+'Harian 2024'!E497+'Harian 2024'!E510+'Harian 2024'!E523+'Harian 2024'!E536+'Harian 2024'!E549+'Harian 2024'!E562+'Harian 2024'!E575+'Harian 2024'!E588+'Harian 2024'!E601+'Harian 2024'!E614+'Harian 2024'!E627+'Harian 2024'!E640+'Harian 2024'!E653+'Harian 2024'!E666+'Harian 2024'!E679+'Harian 2024'!E692+'Harian 2024'!E705+'Harian 2024'!E718+'Harian 2024'!E731+'Harian 2024'!E744+'Harian 2024'!E757+'Harian 2024'!E770</f>
        <v>0</v>
      </c>
      <c r="F23" s="13">
        <f>'Harian 2024'!F419+'Harian 2024'!F432+'Harian 2024'!F445+'Harian 2024'!F458+'Harian 2024'!F471+'Harian 2024'!F484+'Harian 2024'!F497+'Harian 2024'!F510+'Harian 2024'!F523+'Harian 2024'!F536+'Harian 2024'!F549+'Harian 2024'!F562+'Harian 2024'!F575+'Harian 2024'!F588+'Harian 2024'!F601+'Harian 2024'!F614+'Harian 2024'!F627+'Harian 2024'!F640+'Harian 2024'!F653+'Harian 2024'!F666+'Harian 2024'!F679+'Harian 2024'!F692+'Harian 2024'!F705+'Harian 2024'!F718+'Harian 2024'!F731+'Harian 2024'!F744+'Harian 2024'!F757+'Harian 2024'!F770</f>
        <v>6</v>
      </c>
      <c r="G23" s="13">
        <f>'Harian 2024'!G419+'Harian 2024'!G432+'Harian 2024'!G445+'Harian 2024'!G458+'Harian 2024'!G471+'Harian 2024'!G484+'Harian 2024'!G497+'Harian 2024'!G510+'Harian 2024'!G523+'Harian 2024'!G536+'Harian 2024'!G549+'Harian 2024'!G562+'Harian 2024'!G575+'Harian 2024'!G588+'Harian 2024'!G601+'Harian 2024'!G614+'Harian 2024'!G627+'Harian 2024'!G640+'Harian 2024'!G653+'Harian 2024'!G666+'Harian 2024'!G679+'Harian 2024'!G692+'Harian 2024'!G705+'Harian 2024'!G718+'Harian 2024'!G731+'Harian 2024'!G744+'Harian 2024'!G757+'Harian 2024'!G770</f>
        <v>582</v>
      </c>
      <c r="H23" s="13">
        <f>'Harian 2024'!H419+'Harian 2024'!H432+'Harian 2024'!H445+'Harian 2024'!H458+'Harian 2024'!H471+'Harian 2024'!H484+'Harian 2024'!H497+'Harian 2024'!H510+'Harian 2024'!H523+'Harian 2024'!H536+'Harian 2024'!H549+'Harian 2024'!H562+'Harian 2024'!H575+'Harian 2024'!H588+'Harian 2024'!H601+'Harian 2024'!H614+'Harian 2024'!H627+'Harian 2024'!H640+'Harian 2024'!H653+'Harian 2024'!H666+'Harian 2024'!H679+'Harian 2024'!H692+'Harian 2024'!H705+'Harian 2024'!H718+'Harian 2024'!H731+'Harian 2024'!H744+'Harian 2024'!H757+'Harian 2024'!H770</f>
        <v>650</v>
      </c>
      <c r="I23" s="13">
        <f>'Harian 2024'!I419+'Harian 2024'!I432+'Harian 2024'!I445+'Harian 2024'!I458+'Harian 2024'!I471+'Harian 2024'!I484+'Harian 2024'!I497+'Harian 2024'!I510+'Harian 2024'!I523+'Harian 2024'!I536+'Harian 2024'!I549+'Harian 2024'!I562+'Harian 2024'!I575+'Harian 2024'!I588+'Harian 2024'!I601+'Harian 2024'!I614+'Harian 2024'!I627+'Harian 2024'!I640+'Harian 2024'!I653+'Harian 2024'!I666+'Harian 2024'!I679+'Harian 2024'!I692+'Harian 2024'!I705+'Harian 2024'!I718+'Harian 2024'!I731+'Harian 2024'!I744+'Harian 2024'!I757+'Harian 2024'!I770</f>
        <v>802</v>
      </c>
      <c r="J23" s="13">
        <f>'Harian 2024'!J419+'Harian 2024'!J432+'Harian 2024'!J445+'Harian 2024'!J458+'Harian 2024'!J471+'Harian 2024'!J484+'Harian 2024'!J497+'Harian 2024'!J510+'Harian 2024'!J523+'Harian 2024'!J536+'Harian 2024'!J549+'Harian 2024'!J562+'Harian 2024'!J575+'Harian 2024'!J588+'Harian 2024'!J601+'Harian 2024'!J614+'Harian 2024'!J627+'Harian 2024'!J640+'Harian 2024'!J653+'Harian 2024'!J666+'Harian 2024'!J679+'Harian 2024'!J692+'Harian 2024'!J705+'Harian 2024'!J718+'Harian 2024'!J731+'Harian 2024'!J744+'Harian 2024'!J757+'Harian 2024'!J770</f>
        <v>744</v>
      </c>
      <c r="K23" s="13">
        <f>'Harian 2024'!K419+'Harian 2024'!K432+'Harian 2024'!K445+'Harian 2024'!K458+'Harian 2024'!K471+'Harian 2024'!K484+'Harian 2024'!K497+'Harian 2024'!K510+'Harian 2024'!K523+'Harian 2024'!K536+'Harian 2024'!K549+'Harian 2024'!K562+'Harian 2024'!K575+'Harian 2024'!K588+'Harian 2024'!K601+'Harian 2024'!K614+'Harian 2024'!K627+'Harian 2024'!K640+'Harian 2024'!K653+'Harian 2024'!K666+'Harian 2024'!K679+'Harian 2024'!K692+'Harian 2024'!K705+'Harian 2024'!K718+'Harian 2024'!K731+'Harian 2024'!K744+'Harian 2024'!K757+'Harian 2024'!K770</f>
        <v>849</v>
      </c>
      <c r="L23" s="13">
        <f>'Harian 2024'!L419+'Harian 2024'!L432+'Harian 2024'!L445+'Harian 2024'!L458+'Harian 2024'!L471+'Harian 2024'!L484+'Harian 2024'!L497+'Harian 2024'!L510+'Harian 2024'!L523+'Harian 2024'!L536+'Harian 2024'!L549+'Harian 2024'!L562+'Harian 2024'!L575+'Harian 2024'!L588+'Harian 2024'!L601+'Harian 2024'!L614+'Harian 2024'!L627+'Harian 2024'!L640+'Harian 2024'!L653+'Harian 2024'!L666+'Harian 2024'!L679+'Harian 2024'!L692+'Harian 2024'!L705+'Harian 2024'!L718+'Harian 2024'!L731+'Harian 2024'!L744+'Harian 2024'!L757+'Harian 2024'!L770</f>
        <v>278</v>
      </c>
      <c r="M23" s="13">
        <f>'Harian 2024'!M419+'Harian 2024'!M432+'Harian 2024'!M445+'Harian 2024'!M458+'Harian 2024'!M471+'Harian 2024'!M484+'Harian 2024'!M497+'Harian 2024'!M510+'Harian 2024'!M523+'Harian 2024'!M536+'Harian 2024'!M549+'Harian 2024'!M562+'Harian 2024'!M575+'Harian 2024'!M588+'Harian 2024'!M601+'Harian 2024'!M614+'Harian 2024'!M627+'Harian 2024'!M640+'Harian 2024'!M653+'Harian 2024'!M666+'Harian 2024'!M679+'Harian 2024'!M692+'Harian 2024'!M705+'Harian 2024'!M718+'Harian 2024'!M731+'Harian 2024'!M744+'Harian 2024'!M757+'Harian 2024'!M770</f>
        <v>6</v>
      </c>
      <c r="N23" s="13">
        <f>'Harian 2024'!N419+'Harian 2024'!N432+'Harian 2024'!N445+'Harian 2024'!N458+'Harian 2024'!N471+'Harian 2024'!N484+'Harian 2024'!N497+'Harian 2024'!N510+'Harian 2024'!N523+'Harian 2024'!N536+'Harian 2024'!N549+'Harian 2024'!N562+'Harian 2024'!N575+'Harian 2024'!N588+'Harian 2024'!N601+'Harian 2024'!N614+'Harian 2024'!N627+'Harian 2024'!N640+'Harian 2024'!N653+'Harian 2024'!N666+'Harian 2024'!N679+'Harian 2024'!N692+'Harian 2024'!N705+'Harian 2024'!N718+'Harian 2024'!N731+'Harian 2024'!N744+'Harian 2024'!N757+'Harian 2024'!N770</f>
        <v>7</v>
      </c>
      <c r="O23" s="13">
        <f>'Harian 2024'!O419+'Harian 2024'!O432+'Harian 2024'!O445+'Harian 2024'!O458+'Harian 2024'!O471+'Harian 2024'!O484+'Harian 2024'!O497+'Harian 2024'!O510+'Harian 2024'!O523+'Harian 2024'!O536+'Harian 2024'!O549+'Harian 2024'!O562+'Harian 2024'!O575+'Harian 2024'!O588+'Harian 2024'!O601+'Harian 2024'!O614+'Harian 2024'!O627+'Harian 2024'!O640+'Harian 2024'!O653+'Harian 2024'!O666+'Harian 2024'!O679+'Harian 2024'!O692+'Harian 2024'!O705+'Harian 2024'!O718+'Harian 2024'!O731+'Harian 2024'!O744+'Harian 2024'!O757+'Harian 2024'!O770</f>
        <v>337</v>
      </c>
      <c r="P23" s="13">
        <f>'Harian 2024'!P419+'Harian 2024'!P432+'Harian 2024'!P445+'Harian 2024'!P458+'Harian 2024'!P471+'Harian 2024'!P484+'Harian 2024'!P497+'Harian 2024'!P510+'Harian 2024'!P523+'Harian 2024'!P536+'Harian 2024'!P549+'Harian 2024'!P562+'Harian 2024'!P575+'Harian 2024'!P588+'Harian 2024'!P601+'Harian 2024'!P614+'Harian 2024'!P627+'Harian 2024'!P640+'Harian 2024'!P653+'Harian 2024'!P666+'Harian 2024'!P679+'Harian 2024'!P692+'Harian 2024'!P705+'Harian 2024'!P718+'Harian 2024'!P731+'Harian 2024'!P744+'Harian 2024'!P757+'Harian 2024'!P770</f>
        <v>288</v>
      </c>
      <c r="Q23" s="13">
        <f>'Harian 2024'!Q419+'Harian 2024'!Q432+'Harian 2024'!Q445+'Harian 2024'!Q458+'Harian 2024'!Q471+'Harian 2024'!Q484+'Harian 2024'!Q497+'Harian 2024'!Q510+'Harian 2024'!Q523+'Harian 2024'!Q536+'Harian 2024'!Q549+'Harian 2024'!Q562+'Harian 2024'!Q575+'Harian 2024'!Q588+'Harian 2024'!Q601+'Harian 2024'!Q614+'Harian 2024'!Q627+'Harian 2024'!Q640+'Harian 2024'!Q653+'Harian 2024'!Q666+'Harian 2024'!Q679+'Harian 2024'!Q692+'Harian 2024'!Q705+'Harian 2024'!Q718+'Harian 2024'!Q731+'Harian 2024'!Q744+'Harian 2024'!Q757+'Harian 2024'!Q770</f>
        <v>329</v>
      </c>
      <c r="R23" s="13">
        <f>'Harian 2024'!R419+'Harian 2024'!R432+'Harian 2024'!R445+'Harian 2024'!R458+'Harian 2024'!R471+'Harian 2024'!R484+'Harian 2024'!R497+'Harian 2024'!R510+'Harian 2024'!R523+'Harian 2024'!R536+'Harian 2024'!R549+'Harian 2024'!R562+'Harian 2024'!R575+'Harian 2024'!R588+'Harian 2024'!R601+'Harian 2024'!R614+'Harian 2024'!R627+'Harian 2024'!R640+'Harian 2024'!R653+'Harian 2024'!R666+'Harian 2024'!R679+'Harian 2024'!R692+'Harian 2024'!R705+'Harian 2024'!R718+'Harian 2024'!R731+'Harian 2024'!R744+'Harian 2024'!R757+'Harian 2024'!R770</f>
        <v>0</v>
      </c>
      <c r="S23" s="13">
        <f>'Harian 2024'!S419+'Harian 2024'!S432+'Harian 2024'!S445+'Harian 2024'!S458+'Harian 2024'!S471+'Harian 2024'!S484+'Harian 2024'!S497+'Harian 2024'!S510+'Harian 2024'!S523+'Harian 2024'!S536+'Harian 2024'!S549+'Harian 2024'!S562+'Harian 2024'!S575+'Harian 2024'!S588+'Harian 2024'!S601+'Harian 2024'!S614+'Harian 2024'!S627+'Harian 2024'!S640+'Harian 2024'!S653+'Harian 2024'!S666+'Harian 2024'!S679+'Harian 2024'!S692+'Harian 2024'!S705+'Harian 2024'!S718+'Harian 2024'!S731+'Harian 2024'!S744+'Harian 2024'!S757+'Harian 2024'!S770</f>
        <v>0</v>
      </c>
      <c r="T23" s="13">
        <f>'Harian 2024'!T419+'Harian 2024'!T432+'Harian 2024'!T445+'Harian 2024'!T458+'Harian 2024'!T471+'Harian 2024'!T484+'Harian 2024'!T497+'Harian 2024'!T510+'Harian 2024'!T523+'Harian 2024'!T536+'Harian 2024'!T549+'Harian 2024'!T562+'Harian 2024'!T575+'Harian 2024'!T588+'Harian 2024'!T601+'Harian 2024'!T614+'Harian 2024'!T627+'Harian 2024'!T640+'Harian 2024'!T653+'Harian 2024'!T666+'Harian 2024'!T679+'Harian 2024'!T692+'Harian 2024'!T705+'Harian 2024'!T718+'Harian 2024'!T731+'Harian 2024'!T744+'Harian 2024'!T757+'Harian 2024'!T770</f>
        <v>0</v>
      </c>
      <c r="U23" s="13">
        <f>'Harian 2024'!U419+'Harian 2024'!U432+'Harian 2024'!U445+'Harian 2024'!U458+'Harian 2024'!U471+'Harian 2024'!U484+'Harian 2024'!U497+'Harian 2024'!U510+'Harian 2024'!U523+'Harian 2024'!U536+'Harian 2024'!U549+'Harian 2024'!U562+'Harian 2024'!U575+'Harian 2024'!U588+'Harian 2024'!U601+'Harian 2024'!U614+'Harian 2024'!U627+'Harian 2024'!U640+'Harian 2024'!U653+'Harian 2024'!U666+'Harian 2024'!U679+'Harian 2024'!U692+'Harian 2024'!U705+'Harian 2024'!U718+'Harian 2024'!U731+'Harian 2024'!U744+'Harian 2024'!U757+'Harian 2024'!U770</f>
        <v>4898</v>
      </c>
      <c r="V23" s="13">
        <f>U23</f>
        <v>4898</v>
      </c>
      <c r="W23" s="13">
        <f>U23-V23</f>
        <v>0</v>
      </c>
    </row>
    <row r="24" spans="1:23" s="41" customFormat="1" ht="14.25">
      <c r="A24" s="47"/>
      <c r="B24" s="48"/>
      <c r="C24" s="13" t="s">
        <v>25</v>
      </c>
      <c r="D24" s="13">
        <f>'Harian 2024'!D420+'Harian 2024'!D433+'Harian 2024'!D446+'Harian 2024'!D459+'Harian 2024'!D472+'Harian 2024'!D485+'Harian 2024'!D498+'Harian 2024'!D511+'Harian 2024'!D524+'Harian 2024'!D537+'Harian 2024'!D550+'Harian 2024'!D563+'Harian 2024'!D576+'Harian 2024'!D589+'Harian 2024'!D602+'Harian 2024'!D615+'Harian 2024'!D628+'Harian 2024'!D641+'Harian 2024'!D654+'Harian 2024'!D667+'Harian 2024'!D680+'Harian 2024'!D693+'Harian 2024'!D706+'Harian 2024'!D719+'Harian 2024'!D732+'Harian 2024'!D745+'Harian 2024'!D758+'Harian 2024'!D771</f>
        <v>0</v>
      </c>
      <c r="E24" s="13">
        <f>'Harian 2024'!E420+'Harian 2024'!E433+'Harian 2024'!E446+'Harian 2024'!E459+'Harian 2024'!E472+'Harian 2024'!E485+'Harian 2024'!E498+'Harian 2024'!E511+'Harian 2024'!E524+'Harian 2024'!E537+'Harian 2024'!E550+'Harian 2024'!E563+'Harian 2024'!E576+'Harian 2024'!E589+'Harian 2024'!E602+'Harian 2024'!E615+'Harian 2024'!E628+'Harian 2024'!E641+'Harian 2024'!E654+'Harian 2024'!E667+'Harian 2024'!E680+'Harian 2024'!E693+'Harian 2024'!E706+'Harian 2024'!E719+'Harian 2024'!E732+'Harian 2024'!E745+'Harian 2024'!E758+'Harian 2024'!E771</f>
        <v>0</v>
      </c>
      <c r="F24" s="13">
        <f>'Harian 2024'!F420+'Harian 2024'!F433+'Harian 2024'!F446+'Harian 2024'!F459+'Harian 2024'!F472+'Harian 2024'!F485+'Harian 2024'!F498+'Harian 2024'!F511+'Harian 2024'!F524+'Harian 2024'!F537+'Harian 2024'!F550+'Harian 2024'!F563+'Harian 2024'!F576+'Harian 2024'!F589+'Harian 2024'!F602+'Harian 2024'!F615+'Harian 2024'!F628+'Harian 2024'!F641+'Harian 2024'!F654+'Harian 2024'!F667+'Harian 2024'!F680+'Harian 2024'!F693+'Harian 2024'!F706+'Harian 2024'!F719+'Harian 2024'!F732+'Harian 2024'!F745+'Harian 2024'!F758+'Harian 2024'!F771</f>
        <v>6</v>
      </c>
      <c r="G24" s="13">
        <f>'Harian 2024'!G420+'Harian 2024'!G433+'Harian 2024'!G446+'Harian 2024'!G459+'Harian 2024'!G472+'Harian 2024'!G485+'Harian 2024'!G498+'Harian 2024'!G511+'Harian 2024'!G524+'Harian 2024'!G537+'Harian 2024'!G550+'Harian 2024'!G563+'Harian 2024'!G576+'Harian 2024'!G589+'Harian 2024'!G602+'Harian 2024'!G615+'Harian 2024'!G628+'Harian 2024'!G641+'Harian 2024'!G654+'Harian 2024'!G667+'Harian 2024'!G680+'Harian 2024'!G693+'Harian 2024'!G706+'Harian 2024'!G719+'Harian 2024'!G732+'Harian 2024'!G745+'Harian 2024'!G758+'Harian 2024'!G771</f>
        <v>601</v>
      </c>
      <c r="H24" s="13">
        <f>'Harian 2024'!H420+'Harian 2024'!H433+'Harian 2024'!H446+'Harian 2024'!H459+'Harian 2024'!H472+'Harian 2024'!H485+'Harian 2024'!H498+'Harian 2024'!H511+'Harian 2024'!H524+'Harian 2024'!H537+'Harian 2024'!H550+'Harian 2024'!H563+'Harian 2024'!H576+'Harian 2024'!H589+'Harian 2024'!H602+'Harian 2024'!H615+'Harian 2024'!H628+'Harian 2024'!H641+'Harian 2024'!H654+'Harian 2024'!H667+'Harian 2024'!H680+'Harian 2024'!H693+'Harian 2024'!H706+'Harian 2024'!H719+'Harian 2024'!H732+'Harian 2024'!H745+'Harian 2024'!H758+'Harian 2024'!H771</f>
        <v>676</v>
      </c>
      <c r="I24" s="13">
        <f>'Harian 2024'!I420+'Harian 2024'!I433+'Harian 2024'!I446+'Harian 2024'!I459+'Harian 2024'!I472+'Harian 2024'!I485+'Harian 2024'!I498+'Harian 2024'!I511+'Harian 2024'!I524+'Harian 2024'!I537+'Harian 2024'!I550+'Harian 2024'!I563+'Harian 2024'!I576+'Harian 2024'!I589+'Harian 2024'!I602+'Harian 2024'!I615+'Harian 2024'!I628+'Harian 2024'!I641+'Harian 2024'!I654+'Harian 2024'!I667+'Harian 2024'!I680+'Harian 2024'!I693+'Harian 2024'!I706+'Harian 2024'!I719+'Harian 2024'!I732+'Harian 2024'!I745+'Harian 2024'!I758+'Harian 2024'!I771</f>
        <v>812</v>
      </c>
      <c r="J24" s="13">
        <f>'Harian 2024'!J420+'Harian 2024'!J433+'Harian 2024'!J446+'Harian 2024'!J459+'Harian 2024'!J472+'Harian 2024'!J485+'Harian 2024'!J498+'Harian 2024'!J511+'Harian 2024'!J524+'Harian 2024'!J537+'Harian 2024'!J550+'Harian 2024'!J563+'Harian 2024'!J576+'Harian 2024'!J589+'Harian 2024'!J602+'Harian 2024'!J615+'Harian 2024'!J628+'Harian 2024'!J641+'Harian 2024'!J654+'Harian 2024'!J667+'Harian 2024'!J680+'Harian 2024'!J693+'Harian 2024'!J706+'Harian 2024'!J719+'Harian 2024'!J732+'Harian 2024'!J745+'Harian 2024'!J758+'Harian 2024'!J771</f>
        <v>747</v>
      </c>
      <c r="K24" s="13">
        <f>'Harian 2024'!K420+'Harian 2024'!K433+'Harian 2024'!K446+'Harian 2024'!K459+'Harian 2024'!K472+'Harian 2024'!K485+'Harian 2024'!K498+'Harian 2024'!K511+'Harian 2024'!K524+'Harian 2024'!K537+'Harian 2024'!K550+'Harian 2024'!K563+'Harian 2024'!K576+'Harian 2024'!K589+'Harian 2024'!K602+'Harian 2024'!K615+'Harian 2024'!K628+'Harian 2024'!K641+'Harian 2024'!K654+'Harian 2024'!K667+'Harian 2024'!K680+'Harian 2024'!K693+'Harian 2024'!K706+'Harian 2024'!K719+'Harian 2024'!K732+'Harian 2024'!K745+'Harian 2024'!K758+'Harian 2024'!K771</f>
        <v>847</v>
      </c>
      <c r="L24" s="13">
        <f>'Harian 2024'!L420+'Harian 2024'!L433+'Harian 2024'!L446+'Harian 2024'!L459+'Harian 2024'!L472+'Harian 2024'!L485+'Harian 2024'!L498+'Harian 2024'!L511+'Harian 2024'!L524+'Harian 2024'!L537+'Harian 2024'!L550+'Harian 2024'!L563+'Harian 2024'!L576+'Harian 2024'!L589+'Harian 2024'!L602+'Harian 2024'!L615+'Harian 2024'!L628+'Harian 2024'!L641+'Harian 2024'!L654+'Harian 2024'!L667+'Harian 2024'!L680+'Harian 2024'!L693+'Harian 2024'!L706+'Harian 2024'!L719+'Harian 2024'!L732+'Harian 2024'!L745+'Harian 2024'!L758+'Harian 2024'!L771</f>
        <v>286</v>
      </c>
      <c r="M24" s="13">
        <f>'Harian 2024'!M420+'Harian 2024'!M433+'Harian 2024'!M446+'Harian 2024'!M459+'Harian 2024'!M472+'Harian 2024'!M485+'Harian 2024'!M498+'Harian 2024'!M511+'Harian 2024'!M524+'Harian 2024'!M537+'Harian 2024'!M550+'Harian 2024'!M563+'Harian 2024'!M576+'Harian 2024'!M589+'Harian 2024'!M602+'Harian 2024'!M615+'Harian 2024'!M628+'Harian 2024'!M641+'Harian 2024'!M654+'Harian 2024'!M667+'Harian 2024'!M680+'Harian 2024'!M693+'Harian 2024'!M706+'Harian 2024'!M719+'Harian 2024'!M732+'Harian 2024'!M745+'Harian 2024'!M758+'Harian 2024'!M771</f>
        <v>6</v>
      </c>
      <c r="N24" s="13">
        <f>'Harian 2024'!N420+'Harian 2024'!N433+'Harian 2024'!N446+'Harian 2024'!N459+'Harian 2024'!N472+'Harian 2024'!N485+'Harian 2024'!N498+'Harian 2024'!N511+'Harian 2024'!N524+'Harian 2024'!N537+'Harian 2024'!N550+'Harian 2024'!N563+'Harian 2024'!N576+'Harian 2024'!N589+'Harian 2024'!N602+'Harian 2024'!N615+'Harian 2024'!N628+'Harian 2024'!N641+'Harian 2024'!N654+'Harian 2024'!N667+'Harian 2024'!N680+'Harian 2024'!N693+'Harian 2024'!N706+'Harian 2024'!N719+'Harian 2024'!N732+'Harian 2024'!N745+'Harian 2024'!N758+'Harian 2024'!N771</f>
        <v>0</v>
      </c>
      <c r="O24" s="13">
        <f>'Harian 2024'!O420+'Harian 2024'!O433+'Harian 2024'!O446+'Harian 2024'!O459+'Harian 2024'!O472+'Harian 2024'!O485+'Harian 2024'!O498+'Harian 2024'!O511+'Harian 2024'!O524+'Harian 2024'!O537+'Harian 2024'!O550+'Harian 2024'!O563+'Harian 2024'!O576+'Harian 2024'!O589+'Harian 2024'!O602+'Harian 2024'!O615+'Harian 2024'!O628+'Harian 2024'!O641+'Harian 2024'!O654+'Harian 2024'!O667+'Harian 2024'!O680+'Harian 2024'!O693+'Harian 2024'!O706+'Harian 2024'!O719+'Harian 2024'!O732+'Harian 2024'!O745+'Harian 2024'!O758+'Harian 2024'!O771</f>
        <v>85</v>
      </c>
      <c r="P24" s="13">
        <f>'Harian 2024'!P420+'Harian 2024'!P433+'Harian 2024'!P446+'Harian 2024'!P459+'Harian 2024'!P472+'Harian 2024'!P485+'Harian 2024'!P498+'Harian 2024'!P511+'Harian 2024'!P524+'Harian 2024'!P537+'Harian 2024'!P550+'Harian 2024'!P563+'Harian 2024'!P576+'Harian 2024'!P589+'Harian 2024'!P602+'Harian 2024'!P615+'Harian 2024'!P628+'Harian 2024'!P641+'Harian 2024'!P654+'Harian 2024'!P667+'Harian 2024'!P680+'Harian 2024'!P693+'Harian 2024'!P706+'Harian 2024'!P719+'Harian 2024'!P732+'Harian 2024'!P745+'Harian 2024'!P758+'Harian 2024'!P771</f>
        <v>49</v>
      </c>
      <c r="Q24" s="13">
        <f>'Harian 2024'!Q420+'Harian 2024'!Q433+'Harian 2024'!Q446+'Harian 2024'!Q459+'Harian 2024'!Q472+'Harian 2024'!Q485+'Harian 2024'!Q498+'Harian 2024'!Q511+'Harian 2024'!Q524+'Harian 2024'!Q537+'Harian 2024'!Q550+'Harian 2024'!Q563+'Harian 2024'!Q576+'Harian 2024'!Q589+'Harian 2024'!Q602+'Harian 2024'!Q615+'Harian 2024'!Q628+'Harian 2024'!Q641+'Harian 2024'!Q654+'Harian 2024'!Q667+'Harian 2024'!Q680+'Harian 2024'!Q693+'Harian 2024'!Q706+'Harian 2024'!Q719+'Harian 2024'!Q732+'Harian 2024'!Q745+'Harian 2024'!Q758+'Harian 2024'!Q771</f>
        <v>139</v>
      </c>
      <c r="R24" s="13">
        <f>'Harian 2024'!R420+'Harian 2024'!R433+'Harian 2024'!R446+'Harian 2024'!R459+'Harian 2024'!R472+'Harian 2024'!R485+'Harian 2024'!R498+'Harian 2024'!R511+'Harian 2024'!R524+'Harian 2024'!R537+'Harian 2024'!R550+'Harian 2024'!R563+'Harian 2024'!R576+'Harian 2024'!R589+'Harian 2024'!R602+'Harian 2024'!R615+'Harian 2024'!R628+'Harian 2024'!R641+'Harian 2024'!R654+'Harian 2024'!R667+'Harian 2024'!R680+'Harian 2024'!R693+'Harian 2024'!R706+'Harian 2024'!R719+'Harian 2024'!R732+'Harian 2024'!R745+'Harian 2024'!R758+'Harian 2024'!R771</f>
        <v>0</v>
      </c>
      <c r="S24" s="13">
        <f>'Harian 2024'!S420+'Harian 2024'!S433+'Harian 2024'!S446+'Harian 2024'!S459+'Harian 2024'!S472+'Harian 2024'!S485+'Harian 2024'!S498+'Harian 2024'!S511+'Harian 2024'!S524+'Harian 2024'!S537+'Harian 2024'!S550+'Harian 2024'!S563+'Harian 2024'!S576+'Harian 2024'!S589+'Harian 2024'!S602+'Harian 2024'!S615+'Harian 2024'!S628+'Harian 2024'!S641+'Harian 2024'!S654+'Harian 2024'!S667+'Harian 2024'!S680+'Harian 2024'!S693+'Harian 2024'!S706+'Harian 2024'!S719+'Harian 2024'!S732+'Harian 2024'!S745+'Harian 2024'!S758+'Harian 2024'!S771</f>
        <v>0</v>
      </c>
      <c r="T24" s="13">
        <f>'Harian 2024'!T420+'Harian 2024'!T433+'Harian 2024'!T446+'Harian 2024'!T459+'Harian 2024'!T472+'Harian 2024'!T485+'Harian 2024'!T498+'Harian 2024'!T511+'Harian 2024'!T524+'Harian 2024'!T537+'Harian 2024'!T550+'Harian 2024'!T563+'Harian 2024'!T576+'Harian 2024'!T589+'Harian 2024'!T602+'Harian 2024'!T615+'Harian 2024'!T628+'Harian 2024'!T641+'Harian 2024'!T654+'Harian 2024'!T667+'Harian 2024'!T680+'Harian 2024'!T693+'Harian 2024'!T706+'Harian 2024'!T719+'Harian 2024'!T732+'Harian 2024'!T745+'Harian 2024'!T758+'Harian 2024'!T771</f>
        <v>0</v>
      </c>
      <c r="U24" s="13">
        <f>'Harian 2024'!U420+'Harian 2024'!U433+'Harian 2024'!U446+'Harian 2024'!U459+'Harian 2024'!U472+'Harian 2024'!U485+'Harian 2024'!U498+'Harian 2024'!U511+'Harian 2024'!U524+'Harian 2024'!U537+'Harian 2024'!U550+'Harian 2024'!U563+'Harian 2024'!U576+'Harian 2024'!U589+'Harian 2024'!U602+'Harian 2024'!U615+'Harian 2024'!U628+'Harian 2024'!U641+'Harian 2024'!U654+'Harian 2024'!U667+'Harian 2024'!U680+'Harian 2024'!U693+'Harian 2024'!U706+'Harian 2024'!U719+'Harian 2024'!U732+'Harian 2024'!U745+'Harian 2024'!U758+'Harian 2024'!U771</f>
        <v>4254</v>
      </c>
      <c r="V24" s="13">
        <f t="shared" ref="V24:V32" si="4">U24</f>
        <v>4254</v>
      </c>
      <c r="W24" s="13">
        <f t="shared" ref="W24:W32" si="5">U24-V24</f>
        <v>0</v>
      </c>
    </row>
    <row r="25" spans="1:23" s="41" customFormat="1" ht="14.25">
      <c r="A25" s="47"/>
      <c r="B25" s="47"/>
      <c r="C25" s="13" t="s">
        <v>26</v>
      </c>
      <c r="D25" s="13">
        <f>'Harian 2024'!D421+'Harian 2024'!D434+'Harian 2024'!D447+'Harian 2024'!D460+'Harian 2024'!D473+'Harian 2024'!D486+'Harian 2024'!D499+'Harian 2024'!D512+'Harian 2024'!D525+'Harian 2024'!D538+'Harian 2024'!D551+'Harian 2024'!D564+'Harian 2024'!D577+'Harian 2024'!D590+'Harian 2024'!D603+'Harian 2024'!D616+'Harian 2024'!D629+'Harian 2024'!D642+'Harian 2024'!D655+'Harian 2024'!D668+'Harian 2024'!D681+'Harian 2024'!D694+'Harian 2024'!D707+'Harian 2024'!D720+'Harian 2024'!D733+'Harian 2024'!D746+'Harian 2024'!D759+'Harian 2024'!D772</f>
        <v>0</v>
      </c>
      <c r="E25" s="13">
        <f>'Harian 2024'!E421+'Harian 2024'!E434+'Harian 2024'!E447+'Harian 2024'!E460+'Harian 2024'!E473+'Harian 2024'!E486+'Harian 2024'!E499+'Harian 2024'!E512+'Harian 2024'!E525+'Harian 2024'!E538+'Harian 2024'!E551+'Harian 2024'!E564+'Harian 2024'!E577+'Harian 2024'!E590+'Harian 2024'!E603+'Harian 2024'!E616+'Harian 2024'!E629+'Harian 2024'!E642+'Harian 2024'!E655+'Harian 2024'!E668+'Harian 2024'!E681+'Harian 2024'!E694+'Harian 2024'!E707+'Harian 2024'!E720+'Harian 2024'!E733+'Harian 2024'!E746+'Harian 2024'!E759+'Harian 2024'!E772</f>
        <v>1</v>
      </c>
      <c r="F25" s="13">
        <f>'Harian 2024'!F421+'Harian 2024'!F434+'Harian 2024'!F447+'Harian 2024'!F460+'Harian 2024'!F473+'Harian 2024'!F486+'Harian 2024'!F499+'Harian 2024'!F512+'Harian 2024'!F525+'Harian 2024'!F538+'Harian 2024'!F551+'Harian 2024'!F564+'Harian 2024'!F577+'Harian 2024'!F590+'Harian 2024'!F603+'Harian 2024'!F616+'Harian 2024'!F629+'Harian 2024'!F642+'Harian 2024'!F655+'Harian 2024'!F668+'Harian 2024'!F681+'Harian 2024'!F694+'Harian 2024'!F707+'Harian 2024'!F720+'Harian 2024'!F733+'Harian 2024'!F746+'Harian 2024'!F759+'Harian 2024'!F772</f>
        <v>0</v>
      </c>
      <c r="G25" s="13">
        <f>'Harian 2024'!G421+'Harian 2024'!G434+'Harian 2024'!G447+'Harian 2024'!G460+'Harian 2024'!G473+'Harian 2024'!G486+'Harian 2024'!G499+'Harian 2024'!G512+'Harian 2024'!G525+'Harian 2024'!G538+'Harian 2024'!G551+'Harian 2024'!G564+'Harian 2024'!G577+'Harian 2024'!G590+'Harian 2024'!G603+'Harian 2024'!G616+'Harian 2024'!G629+'Harian 2024'!G642+'Harian 2024'!G655+'Harian 2024'!G668+'Harian 2024'!G681+'Harian 2024'!G694+'Harian 2024'!G707+'Harian 2024'!G720+'Harian 2024'!G733+'Harian 2024'!G746+'Harian 2024'!G759+'Harian 2024'!G772</f>
        <v>359</v>
      </c>
      <c r="H25" s="13">
        <f>'Harian 2024'!H421+'Harian 2024'!H434+'Harian 2024'!H447+'Harian 2024'!H460+'Harian 2024'!H473+'Harian 2024'!H486+'Harian 2024'!H499+'Harian 2024'!H512+'Harian 2024'!H525+'Harian 2024'!H538+'Harian 2024'!H551+'Harian 2024'!H564+'Harian 2024'!H577+'Harian 2024'!H590+'Harian 2024'!H603+'Harian 2024'!H616+'Harian 2024'!H629+'Harian 2024'!H642+'Harian 2024'!H655+'Harian 2024'!H668+'Harian 2024'!H681+'Harian 2024'!H694+'Harian 2024'!H707+'Harian 2024'!H720+'Harian 2024'!H733+'Harian 2024'!H746+'Harian 2024'!H759+'Harian 2024'!H772</f>
        <v>414</v>
      </c>
      <c r="I25" s="13">
        <f>'Harian 2024'!I421+'Harian 2024'!I434+'Harian 2024'!I447+'Harian 2024'!I460+'Harian 2024'!I473+'Harian 2024'!I486+'Harian 2024'!I499+'Harian 2024'!I512+'Harian 2024'!I525+'Harian 2024'!I538+'Harian 2024'!I551+'Harian 2024'!I564+'Harian 2024'!I577+'Harian 2024'!I590+'Harian 2024'!I603+'Harian 2024'!I616+'Harian 2024'!I629+'Harian 2024'!I642+'Harian 2024'!I655+'Harian 2024'!I668+'Harian 2024'!I681+'Harian 2024'!I694+'Harian 2024'!I707+'Harian 2024'!I720+'Harian 2024'!I733+'Harian 2024'!I746+'Harian 2024'!I759+'Harian 2024'!I772</f>
        <v>437</v>
      </c>
      <c r="J25" s="13">
        <f>'Harian 2024'!J421+'Harian 2024'!J434+'Harian 2024'!J447+'Harian 2024'!J460+'Harian 2024'!J473+'Harian 2024'!J486+'Harian 2024'!J499+'Harian 2024'!J512+'Harian 2024'!J525+'Harian 2024'!J538+'Harian 2024'!J551+'Harian 2024'!J564+'Harian 2024'!J577+'Harian 2024'!J590+'Harian 2024'!J603+'Harian 2024'!J616+'Harian 2024'!J629+'Harian 2024'!J642+'Harian 2024'!J655+'Harian 2024'!J668+'Harian 2024'!J681+'Harian 2024'!J694+'Harian 2024'!J707+'Harian 2024'!J720+'Harian 2024'!J733+'Harian 2024'!J746+'Harian 2024'!J759+'Harian 2024'!J772</f>
        <v>425</v>
      </c>
      <c r="K25" s="13">
        <f>'Harian 2024'!K421+'Harian 2024'!K434+'Harian 2024'!K447+'Harian 2024'!K460+'Harian 2024'!K473+'Harian 2024'!K486+'Harian 2024'!K499+'Harian 2024'!K512+'Harian 2024'!K525+'Harian 2024'!K538+'Harian 2024'!K551+'Harian 2024'!K564+'Harian 2024'!K577+'Harian 2024'!K590+'Harian 2024'!K603+'Harian 2024'!K616+'Harian 2024'!K629+'Harian 2024'!K642+'Harian 2024'!K655+'Harian 2024'!K668+'Harian 2024'!K681+'Harian 2024'!K694+'Harian 2024'!K707+'Harian 2024'!K720+'Harian 2024'!K733+'Harian 2024'!K746+'Harian 2024'!K759+'Harian 2024'!K772</f>
        <v>433</v>
      </c>
      <c r="L25" s="13">
        <f>'Harian 2024'!L421+'Harian 2024'!L434+'Harian 2024'!L447+'Harian 2024'!L460+'Harian 2024'!L473+'Harian 2024'!L486+'Harian 2024'!L499+'Harian 2024'!L512+'Harian 2024'!L525+'Harian 2024'!L538+'Harian 2024'!L551+'Harian 2024'!L564+'Harian 2024'!L577+'Harian 2024'!L590+'Harian 2024'!L603+'Harian 2024'!L616+'Harian 2024'!L629+'Harian 2024'!L642+'Harian 2024'!L655+'Harian 2024'!L668+'Harian 2024'!L681+'Harian 2024'!L694+'Harian 2024'!L707+'Harian 2024'!L720+'Harian 2024'!L733+'Harian 2024'!L746+'Harian 2024'!L759+'Harian 2024'!L772</f>
        <v>163</v>
      </c>
      <c r="M25" s="13">
        <f>'Harian 2024'!M421+'Harian 2024'!M434+'Harian 2024'!M447+'Harian 2024'!M460+'Harian 2024'!M473+'Harian 2024'!M486+'Harian 2024'!M499+'Harian 2024'!M512+'Harian 2024'!M525+'Harian 2024'!M538+'Harian 2024'!M551+'Harian 2024'!M564+'Harian 2024'!M577+'Harian 2024'!M590+'Harian 2024'!M603+'Harian 2024'!M616+'Harian 2024'!M629+'Harian 2024'!M642+'Harian 2024'!M655+'Harian 2024'!M668+'Harian 2024'!M681+'Harian 2024'!M694+'Harian 2024'!M707+'Harian 2024'!M720+'Harian 2024'!M733+'Harian 2024'!M746+'Harian 2024'!M759+'Harian 2024'!M772</f>
        <v>14</v>
      </c>
      <c r="N25" s="13">
        <f>'Harian 2024'!N421+'Harian 2024'!N434+'Harian 2024'!N447+'Harian 2024'!N460+'Harian 2024'!N473+'Harian 2024'!N486+'Harian 2024'!N499+'Harian 2024'!N512+'Harian 2024'!N525+'Harian 2024'!N538+'Harian 2024'!N551+'Harian 2024'!N564+'Harian 2024'!N577+'Harian 2024'!N590+'Harian 2024'!N603+'Harian 2024'!N616+'Harian 2024'!N629+'Harian 2024'!N642+'Harian 2024'!N655+'Harian 2024'!N668+'Harian 2024'!N681+'Harian 2024'!N694+'Harian 2024'!N707+'Harian 2024'!N720+'Harian 2024'!N733+'Harian 2024'!N746+'Harian 2024'!N759+'Harian 2024'!N772</f>
        <v>6</v>
      </c>
      <c r="O25" s="13">
        <f>'Harian 2024'!O421+'Harian 2024'!O434+'Harian 2024'!O447+'Harian 2024'!O460+'Harian 2024'!O473+'Harian 2024'!O486+'Harian 2024'!O499+'Harian 2024'!O512+'Harian 2024'!O525+'Harian 2024'!O538+'Harian 2024'!O551+'Harian 2024'!O564+'Harian 2024'!O577+'Harian 2024'!O590+'Harian 2024'!O603+'Harian 2024'!O616+'Harian 2024'!O629+'Harian 2024'!O642+'Harian 2024'!O655+'Harian 2024'!O668+'Harian 2024'!O681+'Harian 2024'!O694+'Harian 2024'!O707+'Harian 2024'!O720+'Harian 2024'!O733+'Harian 2024'!O746+'Harian 2024'!O759+'Harian 2024'!O772</f>
        <v>107</v>
      </c>
      <c r="P25" s="13">
        <f>'Harian 2024'!P421+'Harian 2024'!P434+'Harian 2024'!P447+'Harian 2024'!P460+'Harian 2024'!P473+'Harian 2024'!P486+'Harian 2024'!P499+'Harian 2024'!P512+'Harian 2024'!P525+'Harian 2024'!P538+'Harian 2024'!P551+'Harian 2024'!P564+'Harian 2024'!P577+'Harian 2024'!P590+'Harian 2024'!P603+'Harian 2024'!P616+'Harian 2024'!P629+'Harian 2024'!P642+'Harian 2024'!P655+'Harian 2024'!P668+'Harian 2024'!P681+'Harian 2024'!P694+'Harian 2024'!P707+'Harian 2024'!P720+'Harian 2024'!P733+'Harian 2024'!P746+'Harian 2024'!P759+'Harian 2024'!P772</f>
        <v>6</v>
      </c>
      <c r="Q25" s="13">
        <f>'Harian 2024'!Q421+'Harian 2024'!Q434+'Harian 2024'!Q447+'Harian 2024'!Q460+'Harian 2024'!Q473+'Harian 2024'!Q486+'Harian 2024'!Q499+'Harian 2024'!Q512+'Harian 2024'!Q525+'Harian 2024'!Q538+'Harian 2024'!Q551+'Harian 2024'!Q564+'Harian 2024'!Q577+'Harian 2024'!Q590+'Harian 2024'!Q603+'Harian 2024'!Q616+'Harian 2024'!Q629+'Harian 2024'!Q642+'Harian 2024'!Q655+'Harian 2024'!Q668+'Harian 2024'!Q681+'Harian 2024'!Q694+'Harian 2024'!Q707+'Harian 2024'!Q720+'Harian 2024'!Q733+'Harian 2024'!Q746+'Harian 2024'!Q759+'Harian 2024'!Q772</f>
        <v>174</v>
      </c>
      <c r="R25" s="13">
        <f>'Harian 2024'!R421+'Harian 2024'!R434+'Harian 2024'!R447+'Harian 2024'!R460+'Harian 2024'!R473+'Harian 2024'!R486+'Harian 2024'!R499+'Harian 2024'!R512+'Harian 2024'!R525+'Harian 2024'!R538+'Harian 2024'!R551+'Harian 2024'!R564+'Harian 2024'!R577+'Harian 2024'!R590+'Harian 2024'!R603+'Harian 2024'!R616+'Harian 2024'!R629+'Harian 2024'!R642+'Harian 2024'!R655+'Harian 2024'!R668+'Harian 2024'!R681+'Harian 2024'!R694+'Harian 2024'!R707+'Harian 2024'!R720+'Harian 2024'!R733+'Harian 2024'!R746+'Harian 2024'!R759+'Harian 2024'!R772</f>
        <v>0</v>
      </c>
      <c r="S25" s="13">
        <f>'Harian 2024'!S421+'Harian 2024'!S434+'Harian 2024'!S447+'Harian 2024'!S460+'Harian 2024'!S473+'Harian 2024'!S486+'Harian 2024'!S499+'Harian 2024'!S512+'Harian 2024'!S525+'Harian 2024'!S538+'Harian 2024'!S551+'Harian 2024'!S564+'Harian 2024'!S577+'Harian 2024'!S590+'Harian 2024'!S603+'Harian 2024'!S616+'Harian 2024'!S629+'Harian 2024'!S642+'Harian 2024'!S655+'Harian 2024'!S668+'Harian 2024'!S681+'Harian 2024'!S694+'Harian 2024'!S707+'Harian 2024'!S720+'Harian 2024'!S733+'Harian 2024'!S746+'Harian 2024'!S759+'Harian 2024'!S772</f>
        <v>0</v>
      </c>
      <c r="T25" s="13">
        <f>'Harian 2024'!T421+'Harian 2024'!T434+'Harian 2024'!T447+'Harian 2024'!T460+'Harian 2024'!T473+'Harian 2024'!T486+'Harian 2024'!T499+'Harian 2024'!T512+'Harian 2024'!T525+'Harian 2024'!T538+'Harian 2024'!T551+'Harian 2024'!T564+'Harian 2024'!T577+'Harian 2024'!T590+'Harian 2024'!T603+'Harian 2024'!T616+'Harian 2024'!T629+'Harian 2024'!T642+'Harian 2024'!T655+'Harian 2024'!T668+'Harian 2024'!T681+'Harian 2024'!T694+'Harian 2024'!T707+'Harian 2024'!T720+'Harian 2024'!T733+'Harian 2024'!T746+'Harian 2024'!T759+'Harian 2024'!T772</f>
        <v>0</v>
      </c>
      <c r="U25" s="13">
        <f>'Harian 2024'!U421+'Harian 2024'!U434+'Harian 2024'!U447+'Harian 2024'!U460+'Harian 2024'!U473+'Harian 2024'!U486+'Harian 2024'!U499+'Harian 2024'!U512+'Harian 2024'!U525+'Harian 2024'!U538+'Harian 2024'!U551+'Harian 2024'!U564+'Harian 2024'!U577+'Harian 2024'!U590+'Harian 2024'!U603+'Harian 2024'!U616+'Harian 2024'!U629+'Harian 2024'!U642+'Harian 2024'!U655+'Harian 2024'!U668+'Harian 2024'!U681+'Harian 2024'!U694+'Harian 2024'!U707+'Harian 2024'!U720+'Harian 2024'!U733+'Harian 2024'!U746+'Harian 2024'!U759+'Harian 2024'!U772</f>
        <v>2539</v>
      </c>
      <c r="V25" s="13">
        <f t="shared" si="4"/>
        <v>2539</v>
      </c>
      <c r="W25" s="13">
        <f t="shared" si="5"/>
        <v>0</v>
      </c>
    </row>
    <row r="26" spans="1:23" s="41" customFormat="1" ht="14.25">
      <c r="A26" s="47"/>
      <c r="B26" s="47"/>
      <c r="C26" s="13" t="s">
        <v>27</v>
      </c>
      <c r="D26" s="13">
        <f>'Harian 2024'!D422+'Harian 2024'!D435+'Harian 2024'!D448+'Harian 2024'!D461+'Harian 2024'!D474+'Harian 2024'!D487+'Harian 2024'!D500+'Harian 2024'!D513+'Harian 2024'!D526+'Harian 2024'!D539+'Harian 2024'!D552+'Harian 2024'!D565+'Harian 2024'!D578+'Harian 2024'!D591+'Harian 2024'!D604+'Harian 2024'!D617+'Harian 2024'!D630+'Harian 2024'!D643+'Harian 2024'!D656+'Harian 2024'!D669+'Harian 2024'!D682+'Harian 2024'!D695+'Harian 2024'!D708+'Harian 2024'!D721+'Harian 2024'!D734+'Harian 2024'!D747+'Harian 2024'!D760+'Harian 2024'!D773</f>
        <v>220</v>
      </c>
      <c r="E26" s="13">
        <f>'Harian 2024'!E422+'Harian 2024'!E435+'Harian 2024'!E448+'Harian 2024'!E461+'Harian 2024'!E474+'Harian 2024'!E487+'Harian 2024'!E500+'Harian 2024'!E513+'Harian 2024'!E526+'Harian 2024'!E539+'Harian 2024'!E552+'Harian 2024'!E565+'Harian 2024'!E578+'Harian 2024'!E591+'Harian 2024'!E604+'Harian 2024'!E617+'Harian 2024'!E630+'Harian 2024'!E643+'Harian 2024'!E656+'Harian 2024'!E669+'Harian 2024'!E682+'Harian 2024'!E695+'Harian 2024'!E708+'Harian 2024'!E721+'Harian 2024'!E734+'Harian 2024'!E747+'Harian 2024'!E760+'Harian 2024'!E773</f>
        <v>261</v>
      </c>
      <c r="F26" s="13">
        <f>'Harian 2024'!F422+'Harian 2024'!F435+'Harian 2024'!F448+'Harian 2024'!F461+'Harian 2024'!F474+'Harian 2024'!F487+'Harian 2024'!F500+'Harian 2024'!F513+'Harian 2024'!F526+'Harian 2024'!F539+'Harian 2024'!F552+'Harian 2024'!F565+'Harian 2024'!F578+'Harian 2024'!F591+'Harian 2024'!F604+'Harian 2024'!F617+'Harian 2024'!F630+'Harian 2024'!F643+'Harian 2024'!F656+'Harian 2024'!F669+'Harian 2024'!F682+'Harian 2024'!F695+'Harian 2024'!F708+'Harian 2024'!F721+'Harian 2024'!F734+'Harian 2024'!F747+'Harian 2024'!F760+'Harian 2024'!F773</f>
        <v>171</v>
      </c>
      <c r="G26" s="13">
        <f>'Harian 2024'!G422+'Harian 2024'!G435+'Harian 2024'!G448+'Harian 2024'!G461+'Harian 2024'!G474+'Harian 2024'!G487+'Harian 2024'!G500+'Harian 2024'!G513+'Harian 2024'!G526+'Harian 2024'!G539+'Harian 2024'!G552+'Harian 2024'!G565+'Harian 2024'!G578+'Harian 2024'!G591+'Harian 2024'!G604+'Harian 2024'!G617+'Harian 2024'!G630+'Harian 2024'!G643+'Harian 2024'!G656+'Harian 2024'!G669+'Harian 2024'!G682+'Harian 2024'!G695+'Harian 2024'!G708+'Harian 2024'!G721+'Harian 2024'!G734+'Harian 2024'!G747+'Harian 2024'!G760+'Harian 2024'!G773</f>
        <v>648</v>
      </c>
      <c r="H26" s="13">
        <f>'Harian 2024'!H422+'Harian 2024'!H435+'Harian 2024'!H448+'Harian 2024'!H461+'Harian 2024'!H474+'Harian 2024'!H487+'Harian 2024'!H500+'Harian 2024'!H513+'Harian 2024'!H526+'Harian 2024'!H539+'Harian 2024'!H552+'Harian 2024'!H565+'Harian 2024'!H578+'Harian 2024'!H591+'Harian 2024'!H604+'Harian 2024'!H617+'Harian 2024'!H630+'Harian 2024'!H643+'Harian 2024'!H656+'Harian 2024'!H669+'Harian 2024'!H682+'Harian 2024'!H695+'Harian 2024'!H708+'Harian 2024'!H721+'Harian 2024'!H734+'Harian 2024'!H747+'Harian 2024'!H760+'Harian 2024'!H773</f>
        <v>671</v>
      </c>
      <c r="I26" s="13">
        <f>'Harian 2024'!I422+'Harian 2024'!I435+'Harian 2024'!I448+'Harian 2024'!I461+'Harian 2024'!I474+'Harian 2024'!I487+'Harian 2024'!I500+'Harian 2024'!I513+'Harian 2024'!I526+'Harian 2024'!I539+'Harian 2024'!I552+'Harian 2024'!I565+'Harian 2024'!I578+'Harian 2024'!I591+'Harian 2024'!I604+'Harian 2024'!I617+'Harian 2024'!I630+'Harian 2024'!I643+'Harian 2024'!I656+'Harian 2024'!I669+'Harian 2024'!I682+'Harian 2024'!I695+'Harian 2024'!I708+'Harian 2024'!I721+'Harian 2024'!I734+'Harian 2024'!I747+'Harian 2024'!I760+'Harian 2024'!I773</f>
        <v>767</v>
      </c>
      <c r="J26" s="13">
        <f>'Harian 2024'!J422+'Harian 2024'!J435+'Harian 2024'!J448+'Harian 2024'!J461+'Harian 2024'!J474+'Harian 2024'!J487+'Harian 2024'!J500+'Harian 2024'!J513+'Harian 2024'!J526+'Harian 2024'!J539+'Harian 2024'!J552+'Harian 2024'!J565+'Harian 2024'!J578+'Harian 2024'!J591+'Harian 2024'!J604+'Harian 2024'!J617+'Harian 2024'!J630+'Harian 2024'!J643+'Harian 2024'!J656+'Harian 2024'!J669+'Harian 2024'!J682+'Harian 2024'!J695+'Harian 2024'!J708+'Harian 2024'!J721+'Harian 2024'!J734+'Harian 2024'!J747+'Harian 2024'!J760+'Harian 2024'!J773</f>
        <v>729</v>
      </c>
      <c r="K26" s="13">
        <f>'Harian 2024'!K422+'Harian 2024'!K435+'Harian 2024'!K448+'Harian 2024'!K461+'Harian 2024'!K474+'Harian 2024'!K487+'Harian 2024'!K500+'Harian 2024'!K513+'Harian 2024'!K526+'Harian 2024'!K539+'Harian 2024'!K552+'Harian 2024'!K565+'Harian 2024'!K578+'Harian 2024'!K591+'Harian 2024'!K604+'Harian 2024'!K617+'Harian 2024'!K630+'Harian 2024'!K643+'Harian 2024'!K656+'Harian 2024'!K669+'Harian 2024'!K682+'Harian 2024'!K695+'Harian 2024'!K708+'Harian 2024'!K721+'Harian 2024'!K734+'Harian 2024'!K747+'Harian 2024'!K760+'Harian 2024'!K773</f>
        <v>776</v>
      </c>
      <c r="L26" s="13">
        <f>'Harian 2024'!L422+'Harian 2024'!L435+'Harian 2024'!L448+'Harian 2024'!L461+'Harian 2024'!L474+'Harian 2024'!L487+'Harian 2024'!L500+'Harian 2024'!L513+'Harian 2024'!L526+'Harian 2024'!L539+'Harian 2024'!L552+'Harian 2024'!L565+'Harian 2024'!L578+'Harian 2024'!L591+'Harian 2024'!L604+'Harian 2024'!L617+'Harian 2024'!L630+'Harian 2024'!L643+'Harian 2024'!L656+'Harian 2024'!L669+'Harian 2024'!L682+'Harian 2024'!L695+'Harian 2024'!L708+'Harian 2024'!L721+'Harian 2024'!L734+'Harian 2024'!L747+'Harian 2024'!L760+'Harian 2024'!L773</f>
        <v>187</v>
      </c>
      <c r="M26" s="13">
        <f>'Harian 2024'!M422+'Harian 2024'!M435+'Harian 2024'!M448+'Harian 2024'!M461+'Harian 2024'!M474+'Harian 2024'!M487+'Harian 2024'!M500+'Harian 2024'!M513+'Harian 2024'!M526+'Harian 2024'!M539+'Harian 2024'!M552+'Harian 2024'!M565+'Harian 2024'!M578+'Harian 2024'!M591+'Harian 2024'!M604+'Harian 2024'!M617+'Harian 2024'!M630+'Harian 2024'!M643+'Harian 2024'!M656+'Harian 2024'!M669+'Harian 2024'!M682+'Harian 2024'!M695+'Harian 2024'!M708+'Harian 2024'!M721+'Harian 2024'!M734+'Harian 2024'!M747+'Harian 2024'!M760+'Harian 2024'!M773</f>
        <v>45</v>
      </c>
      <c r="N26" s="13">
        <f>'Harian 2024'!N422+'Harian 2024'!N435+'Harian 2024'!N448+'Harian 2024'!N461+'Harian 2024'!N474+'Harian 2024'!N487+'Harian 2024'!N500+'Harian 2024'!N513+'Harian 2024'!N526+'Harian 2024'!N539+'Harian 2024'!N552+'Harian 2024'!N565+'Harian 2024'!N578+'Harian 2024'!N591+'Harian 2024'!N604+'Harian 2024'!N617+'Harian 2024'!N630+'Harian 2024'!N643+'Harian 2024'!N656+'Harian 2024'!N669+'Harian 2024'!N682+'Harian 2024'!N695+'Harian 2024'!N708+'Harian 2024'!N721+'Harian 2024'!N734+'Harian 2024'!N747+'Harian 2024'!N760+'Harian 2024'!N773</f>
        <v>273</v>
      </c>
      <c r="O26" s="13">
        <f>'Harian 2024'!O422+'Harian 2024'!O435+'Harian 2024'!O448+'Harian 2024'!O461+'Harian 2024'!O474+'Harian 2024'!O487+'Harian 2024'!O500+'Harian 2024'!O513+'Harian 2024'!O526+'Harian 2024'!O539+'Harian 2024'!O552+'Harian 2024'!O565+'Harian 2024'!O578+'Harian 2024'!O591+'Harian 2024'!O604+'Harian 2024'!O617+'Harian 2024'!O630+'Harian 2024'!O643+'Harian 2024'!O656+'Harian 2024'!O669+'Harian 2024'!O682+'Harian 2024'!O695+'Harian 2024'!O708+'Harian 2024'!O721+'Harian 2024'!O734+'Harian 2024'!O747+'Harian 2024'!O760+'Harian 2024'!O773</f>
        <v>159</v>
      </c>
      <c r="P26" s="13">
        <f>'Harian 2024'!P422+'Harian 2024'!P435+'Harian 2024'!P448+'Harian 2024'!P461+'Harian 2024'!P474+'Harian 2024'!P487+'Harian 2024'!P500+'Harian 2024'!P513+'Harian 2024'!P526+'Harian 2024'!P539+'Harian 2024'!P552+'Harian 2024'!P565+'Harian 2024'!P578+'Harian 2024'!P591+'Harian 2024'!P604+'Harian 2024'!P617+'Harian 2024'!P630+'Harian 2024'!P643+'Harian 2024'!P656+'Harian 2024'!P669+'Harian 2024'!P682+'Harian 2024'!P695+'Harian 2024'!P708+'Harian 2024'!P721+'Harian 2024'!P734+'Harian 2024'!P747+'Harian 2024'!P760+'Harian 2024'!P773</f>
        <v>90</v>
      </c>
      <c r="Q26" s="13">
        <f>'Harian 2024'!Q422+'Harian 2024'!Q435+'Harian 2024'!Q448+'Harian 2024'!Q461+'Harian 2024'!Q474+'Harian 2024'!Q487+'Harian 2024'!Q500+'Harian 2024'!Q513+'Harian 2024'!Q526+'Harian 2024'!Q539+'Harian 2024'!Q552+'Harian 2024'!Q565+'Harian 2024'!Q578+'Harian 2024'!Q591+'Harian 2024'!Q604+'Harian 2024'!Q617+'Harian 2024'!Q630+'Harian 2024'!Q643+'Harian 2024'!Q656+'Harian 2024'!Q669+'Harian 2024'!Q682+'Harian 2024'!Q695+'Harian 2024'!Q708+'Harian 2024'!Q721+'Harian 2024'!Q734+'Harian 2024'!Q747+'Harian 2024'!Q760+'Harian 2024'!Q773</f>
        <v>176</v>
      </c>
      <c r="R26" s="13">
        <f>'Harian 2024'!R422+'Harian 2024'!R435+'Harian 2024'!R448+'Harian 2024'!R461+'Harian 2024'!R474+'Harian 2024'!R487+'Harian 2024'!R500+'Harian 2024'!R513+'Harian 2024'!R526+'Harian 2024'!R539+'Harian 2024'!R552+'Harian 2024'!R565+'Harian 2024'!R578+'Harian 2024'!R591+'Harian 2024'!R604+'Harian 2024'!R617+'Harian 2024'!R630+'Harian 2024'!R643+'Harian 2024'!R656+'Harian 2024'!R669+'Harian 2024'!R682+'Harian 2024'!R695+'Harian 2024'!R708+'Harian 2024'!R721+'Harian 2024'!R734+'Harian 2024'!R747+'Harian 2024'!R760+'Harian 2024'!R773</f>
        <v>6</v>
      </c>
      <c r="S26" s="13">
        <f>'Harian 2024'!S422+'Harian 2024'!S435+'Harian 2024'!S448+'Harian 2024'!S461+'Harian 2024'!S474+'Harian 2024'!S487+'Harian 2024'!S500+'Harian 2024'!S513+'Harian 2024'!S526+'Harian 2024'!S539+'Harian 2024'!S552+'Harian 2024'!S565+'Harian 2024'!S578+'Harian 2024'!S591+'Harian 2024'!S604+'Harian 2024'!S617+'Harian 2024'!S630+'Harian 2024'!S643+'Harian 2024'!S656+'Harian 2024'!S669+'Harian 2024'!S682+'Harian 2024'!S695+'Harian 2024'!S708+'Harian 2024'!S721+'Harian 2024'!S734+'Harian 2024'!S747+'Harian 2024'!S760+'Harian 2024'!S773</f>
        <v>101</v>
      </c>
      <c r="T26" s="13">
        <f>'Harian 2024'!T422+'Harian 2024'!T435+'Harian 2024'!T448+'Harian 2024'!T461+'Harian 2024'!T474+'Harian 2024'!T487+'Harian 2024'!T500+'Harian 2024'!T513+'Harian 2024'!T526+'Harian 2024'!T539+'Harian 2024'!T552+'Harian 2024'!T565+'Harian 2024'!T578+'Harian 2024'!T591+'Harian 2024'!T604+'Harian 2024'!T617+'Harian 2024'!T630+'Harian 2024'!T643+'Harian 2024'!T656+'Harian 2024'!T669+'Harian 2024'!T682+'Harian 2024'!T695+'Harian 2024'!T708+'Harian 2024'!T721+'Harian 2024'!T734+'Harian 2024'!T747+'Harian 2024'!T760+'Harian 2024'!T773</f>
        <v>0</v>
      </c>
      <c r="U26" s="13">
        <f>'Harian 2024'!U422+'Harian 2024'!U435+'Harian 2024'!U448+'Harian 2024'!U461+'Harian 2024'!U474+'Harian 2024'!U487+'Harian 2024'!U500+'Harian 2024'!U513+'Harian 2024'!U526+'Harian 2024'!U539+'Harian 2024'!U552+'Harian 2024'!U565+'Harian 2024'!U578+'Harian 2024'!U591+'Harian 2024'!U604+'Harian 2024'!U617+'Harian 2024'!U630+'Harian 2024'!U643+'Harian 2024'!U656+'Harian 2024'!U669+'Harian 2024'!U682+'Harian 2024'!U695+'Harian 2024'!U708+'Harian 2024'!U721+'Harian 2024'!U734+'Harian 2024'!U747+'Harian 2024'!U760+'Harian 2024'!U773</f>
        <v>5280</v>
      </c>
      <c r="V26" s="13">
        <f t="shared" si="4"/>
        <v>5280</v>
      </c>
      <c r="W26" s="13">
        <f t="shared" si="5"/>
        <v>0</v>
      </c>
    </row>
    <row r="27" spans="1:23" s="41" customFormat="1" ht="14.25">
      <c r="A27" s="47"/>
      <c r="B27" s="47"/>
      <c r="C27" s="13" t="s">
        <v>28</v>
      </c>
      <c r="D27" s="13">
        <f>'Harian 2024'!D423+'Harian 2024'!D436+'Harian 2024'!D449+'Harian 2024'!D462+'Harian 2024'!D475+'Harian 2024'!D488+'Harian 2024'!D501+'Harian 2024'!D514+'Harian 2024'!D527+'Harian 2024'!D540+'Harian 2024'!D553+'Harian 2024'!D566+'Harian 2024'!D579+'Harian 2024'!D592+'Harian 2024'!D605+'Harian 2024'!D618+'Harian 2024'!D631+'Harian 2024'!D644+'Harian 2024'!D657+'Harian 2024'!D670+'Harian 2024'!D683+'Harian 2024'!D696+'Harian 2024'!D709+'Harian 2024'!D722+'Harian 2024'!D735+'Harian 2024'!D748+'Harian 2024'!D761+'Harian 2024'!D774</f>
        <v>156</v>
      </c>
      <c r="E27" s="13">
        <f>'Harian 2024'!E423+'Harian 2024'!E436+'Harian 2024'!E449+'Harian 2024'!E462+'Harian 2024'!E475+'Harian 2024'!E488+'Harian 2024'!E501+'Harian 2024'!E514+'Harian 2024'!E527+'Harian 2024'!E540+'Harian 2024'!E553+'Harian 2024'!E566+'Harian 2024'!E579+'Harian 2024'!E592+'Harian 2024'!E605+'Harian 2024'!E618+'Harian 2024'!E631+'Harian 2024'!E644+'Harian 2024'!E657+'Harian 2024'!E670+'Harian 2024'!E683+'Harian 2024'!E696+'Harian 2024'!E709+'Harian 2024'!E722+'Harian 2024'!E735+'Harian 2024'!E748+'Harian 2024'!E761+'Harian 2024'!E774</f>
        <v>313</v>
      </c>
      <c r="F27" s="13">
        <f>'Harian 2024'!F423+'Harian 2024'!F436+'Harian 2024'!F449+'Harian 2024'!F462+'Harian 2024'!F475+'Harian 2024'!F488+'Harian 2024'!F501+'Harian 2024'!F514+'Harian 2024'!F527+'Harian 2024'!F540+'Harian 2024'!F553+'Harian 2024'!F566+'Harian 2024'!F579+'Harian 2024'!F592+'Harian 2024'!F605+'Harian 2024'!F618+'Harian 2024'!F631+'Harian 2024'!F644+'Harian 2024'!F657+'Harian 2024'!F670+'Harian 2024'!F683+'Harian 2024'!F696+'Harian 2024'!F709+'Harian 2024'!F722+'Harian 2024'!F735+'Harian 2024'!F748+'Harian 2024'!F761+'Harian 2024'!F774</f>
        <v>242</v>
      </c>
      <c r="G27" s="13">
        <f>'Harian 2024'!G423+'Harian 2024'!G436+'Harian 2024'!G449+'Harian 2024'!G462+'Harian 2024'!G475+'Harian 2024'!G488+'Harian 2024'!G501+'Harian 2024'!G514+'Harian 2024'!G527+'Harian 2024'!G540+'Harian 2024'!G553+'Harian 2024'!G566+'Harian 2024'!G579+'Harian 2024'!G592+'Harian 2024'!G605+'Harian 2024'!G618+'Harian 2024'!G631+'Harian 2024'!G644+'Harian 2024'!G657+'Harian 2024'!G670+'Harian 2024'!G683+'Harian 2024'!G696+'Harian 2024'!G709+'Harian 2024'!G722+'Harian 2024'!G735+'Harian 2024'!G748+'Harian 2024'!G761+'Harian 2024'!G774</f>
        <v>649</v>
      </c>
      <c r="H27" s="13">
        <f>'Harian 2024'!H423+'Harian 2024'!H436+'Harian 2024'!H449+'Harian 2024'!H462+'Harian 2024'!H475+'Harian 2024'!H488+'Harian 2024'!H501+'Harian 2024'!H514+'Harian 2024'!H527+'Harian 2024'!H540+'Harian 2024'!H553+'Harian 2024'!H566+'Harian 2024'!H579+'Harian 2024'!H592+'Harian 2024'!H605+'Harian 2024'!H618+'Harian 2024'!H631+'Harian 2024'!H644+'Harian 2024'!H657+'Harian 2024'!H670+'Harian 2024'!H683+'Harian 2024'!H696+'Harian 2024'!H709+'Harian 2024'!H722+'Harian 2024'!H735+'Harian 2024'!H748+'Harian 2024'!H761+'Harian 2024'!H774</f>
        <v>709</v>
      </c>
      <c r="I27" s="13">
        <f>'Harian 2024'!I423+'Harian 2024'!I436+'Harian 2024'!I449+'Harian 2024'!I462+'Harian 2024'!I475+'Harian 2024'!I488+'Harian 2024'!I501+'Harian 2024'!I514+'Harian 2024'!I527+'Harian 2024'!I540+'Harian 2024'!I553+'Harian 2024'!I566+'Harian 2024'!I579+'Harian 2024'!I592+'Harian 2024'!I605+'Harian 2024'!I618+'Harian 2024'!I631+'Harian 2024'!I644+'Harian 2024'!I657+'Harian 2024'!I670+'Harian 2024'!I683+'Harian 2024'!I696+'Harian 2024'!I709+'Harian 2024'!I722+'Harian 2024'!I735+'Harian 2024'!I748+'Harian 2024'!I761+'Harian 2024'!I774</f>
        <v>748</v>
      </c>
      <c r="J27" s="13">
        <f>'Harian 2024'!J423+'Harian 2024'!J436+'Harian 2024'!J449+'Harian 2024'!J462+'Harian 2024'!J475+'Harian 2024'!J488+'Harian 2024'!J501+'Harian 2024'!J514+'Harian 2024'!J527+'Harian 2024'!J540+'Harian 2024'!J553+'Harian 2024'!J566+'Harian 2024'!J579+'Harian 2024'!J592+'Harian 2024'!J605+'Harian 2024'!J618+'Harian 2024'!J631+'Harian 2024'!J644+'Harian 2024'!J657+'Harian 2024'!J670+'Harian 2024'!J683+'Harian 2024'!J696+'Harian 2024'!J709+'Harian 2024'!J722+'Harian 2024'!J735+'Harian 2024'!J748+'Harian 2024'!J761+'Harian 2024'!J774</f>
        <v>774</v>
      </c>
      <c r="K27" s="13">
        <f>'Harian 2024'!K423+'Harian 2024'!K436+'Harian 2024'!K449+'Harian 2024'!K462+'Harian 2024'!K475+'Harian 2024'!K488+'Harian 2024'!K501+'Harian 2024'!K514+'Harian 2024'!K527+'Harian 2024'!K540+'Harian 2024'!K553+'Harian 2024'!K566+'Harian 2024'!K579+'Harian 2024'!K592+'Harian 2024'!K605+'Harian 2024'!K618+'Harian 2024'!K631+'Harian 2024'!K644+'Harian 2024'!K657+'Harian 2024'!K670+'Harian 2024'!K683+'Harian 2024'!K696+'Harian 2024'!K709+'Harian 2024'!K722+'Harian 2024'!K735+'Harian 2024'!K748+'Harian 2024'!K761+'Harian 2024'!K774</f>
        <v>775</v>
      </c>
      <c r="L27" s="13">
        <f>'Harian 2024'!L423+'Harian 2024'!L436+'Harian 2024'!L449+'Harian 2024'!L462+'Harian 2024'!L475+'Harian 2024'!L488+'Harian 2024'!L501+'Harian 2024'!L514+'Harian 2024'!L527+'Harian 2024'!L540+'Harian 2024'!L553+'Harian 2024'!L566+'Harian 2024'!L579+'Harian 2024'!L592+'Harian 2024'!L605+'Harian 2024'!L618+'Harian 2024'!L631+'Harian 2024'!L644+'Harian 2024'!L657+'Harian 2024'!L670+'Harian 2024'!L683+'Harian 2024'!L696+'Harian 2024'!L709+'Harian 2024'!L722+'Harian 2024'!L735+'Harian 2024'!L748+'Harian 2024'!L761+'Harian 2024'!L774</f>
        <v>115</v>
      </c>
      <c r="M27" s="13">
        <f>'Harian 2024'!M423+'Harian 2024'!M436+'Harian 2024'!M449+'Harian 2024'!M462+'Harian 2024'!M475+'Harian 2024'!M488+'Harian 2024'!M501+'Harian 2024'!M514+'Harian 2024'!M527+'Harian 2024'!M540+'Harian 2024'!M553+'Harian 2024'!M566+'Harian 2024'!M579+'Harian 2024'!M592+'Harian 2024'!M605+'Harian 2024'!M618+'Harian 2024'!M631+'Harian 2024'!M644+'Harian 2024'!M657+'Harian 2024'!M670+'Harian 2024'!M683+'Harian 2024'!M696+'Harian 2024'!M709+'Harian 2024'!M722+'Harian 2024'!M735+'Harian 2024'!M748+'Harian 2024'!M761+'Harian 2024'!M774</f>
        <v>38</v>
      </c>
      <c r="N27" s="13">
        <f>'Harian 2024'!N423+'Harian 2024'!N436+'Harian 2024'!N449+'Harian 2024'!N462+'Harian 2024'!N475+'Harian 2024'!N488+'Harian 2024'!N501+'Harian 2024'!N514+'Harian 2024'!N527+'Harian 2024'!N540+'Harian 2024'!N553+'Harian 2024'!N566+'Harian 2024'!N579+'Harian 2024'!N592+'Harian 2024'!N605+'Harian 2024'!N618+'Harian 2024'!N631+'Harian 2024'!N644+'Harian 2024'!N657+'Harian 2024'!N670+'Harian 2024'!N683+'Harian 2024'!N696+'Harian 2024'!N709+'Harian 2024'!N722+'Harian 2024'!N735+'Harian 2024'!N748+'Harian 2024'!N761+'Harian 2024'!N774</f>
        <v>225</v>
      </c>
      <c r="O27" s="13">
        <f>'Harian 2024'!O423+'Harian 2024'!O436+'Harian 2024'!O449+'Harian 2024'!O462+'Harian 2024'!O475+'Harian 2024'!O488+'Harian 2024'!O501+'Harian 2024'!O514+'Harian 2024'!O527+'Harian 2024'!O540+'Harian 2024'!O553+'Harian 2024'!O566+'Harian 2024'!O579+'Harian 2024'!O592+'Harian 2024'!O605+'Harian 2024'!O618+'Harian 2024'!O631+'Harian 2024'!O644+'Harian 2024'!O657+'Harian 2024'!O670+'Harian 2024'!O683+'Harian 2024'!O696+'Harian 2024'!O709+'Harian 2024'!O722+'Harian 2024'!O735+'Harian 2024'!O748+'Harian 2024'!O761+'Harian 2024'!O774</f>
        <v>160</v>
      </c>
      <c r="P27" s="13">
        <f>'Harian 2024'!P423+'Harian 2024'!P436+'Harian 2024'!P449+'Harian 2024'!P462+'Harian 2024'!P475+'Harian 2024'!P488+'Harian 2024'!P501+'Harian 2024'!P514+'Harian 2024'!P527+'Harian 2024'!P540+'Harian 2024'!P553+'Harian 2024'!P566+'Harian 2024'!P579+'Harian 2024'!P592+'Harian 2024'!P605+'Harian 2024'!P618+'Harian 2024'!P631+'Harian 2024'!P644+'Harian 2024'!P657+'Harian 2024'!P670+'Harian 2024'!P683+'Harian 2024'!P696+'Harian 2024'!P709+'Harian 2024'!P722+'Harian 2024'!P735+'Harian 2024'!P748+'Harian 2024'!P761+'Harian 2024'!P774</f>
        <v>77</v>
      </c>
      <c r="Q27" s="13">
        <f>'Harian 2024'!Q423+'Harian 2024'!Q436+'Harian 2024'!Q449+'Harian 2024'!Q462+'Harian 2024'!Q475+'Harian 2024'!Q488+'Harian 2024'!Q501+'Harian 2024'!Q514+'Harian 2024'!Q527+'Harian 2024'!Q540+'Harian 2024'!Q553+'Harian 2024'!Q566+'Harian 2024'!Q579+'Harian 2024'!Q592+'Harian 2024'!Q605+'Harian 2024'!Q618+'Harian 2024'!Q631+'Harian 2024'!Q644+'Harian 2024'!Q657+'Harian 2024'!Q670+'Harian 2024'!Q683+'Harian 2024'!Q696+'Harian 2024'!Q709+'Harian 2024'!Q722+'Harian 2024'!Q735+'Harian 2024'!Q748+'Harian 2024'!Q761+'Harian 2024'!Q774</f>
        <v>157</v>
      </c>
      <c r="R27" s="13">
        <f>'Harian 2024'!R423+'Harian 2024'!R436+'Harian 2024'!R449+'Harian 2024'!R462+'Harian 2024'!R475+'Harian 2024'!R488+'Harian 2024'!R501+'Harian 2024'!R514+'Harian 2024'!R527+'Harian 2024'!R540+'Harian 2024'!R553+'Harian 2024'!R566+'Harian 2024'!R579+'Harian 2024'!R592+'Harian 2024'!R605+'Harian 2024'!R618+'Harian 2024'!R631+'Harian 2024'!R644+'Harian 2024'!R657+'Harian 2024'!R670+'Harian 2024'!R683+'Harian 2024'!R696+'Harian 2024'!R709+'Harian 2024'!R722+'Harian 2024'!R735+'Harian 2024'!R748+'Harian 2024'!R761+'Harian 2024'!R774</f>
        <v>8</v>
      </c>
      <c r="S27" s="13">
        <f>'Harian 2024'!S423+'Harian 2024'!S436+'Harian 2024'!S449+'Harian 2024'!S462+'Harian 2024'!S475+'Harian 2024'!S488+'Harian 2024'!S501+'Harian 2024'!S514+'Harian 2024'!S527+'Harian 2024'!S540+'Harian 2024'!S553+'Harian 2024'!S566+'Harian 2024'!S579+'Harian 2024'!S592+'Harian 2024'!S605+'Harian 2024'!S618+'Harian 2024'!S631+'Harian 2024'!S644+'Harian 2024'!S657+'Harian 2024'!S670+'Harian 2024'!S683+'Harian 2024'!S696+'Harian 2024'!S709+'Harian 2024'!S722+'Harian 2024'!S735+'Harian 2024'!S748+'Harian 2024'!S761+'Harian 2024'!S774</f>
        <v>82</v>
      </c>
      <c r="T27" s="13">
        <f>'Harian 2024'!T423+'Harian 2024'!T436+'Harian 2024'!T449+'Harian 2024'!T462+'Harian 2024'!T475+'Harian 2024'!T488+'Harian 2024'!T501+'Harian 2024'!T514+'Harian 2024'!T527+'Harian 2024'!T540+'Harian 2024'!T553+'Harian 2024'!T566+'Harian 2024'!T579+'Harian 2024'!T592+'Harian 2024'!T605+'Harian 2024'!T618+'Harian 2024'!T631+'Harian 2024'!T644+'Harian 2024'!T657+'Harian 2024'!T670+'Harian 2024'!T683+'Harian 2024'!T696+'Harian 2024'!T709+'Harian 2024'!T722+'Harian 2024'!T735+'Harian 2024'!T748+'Harian 2024'!T761+'Harian 2024'!T774</f>
        <v>0</v>
      </c>
      <c r="U27" s="13">
        <f>'Harian 2024'!U423+'Harian 2024'!U436+'Harian 2024'!U449+'Harian 2024'!U462+'Harian 2024'!U475+'Harian 2024'!U488+'Harian 2024'!U501+'Harian 2024'!U514+'Harian 2024'!U527+'Harian 2024'!U540+'Harian 2024'!U553+'Harian 2024'!U566+'Harian 2024'!U579+'Harian 2024'!U592+'Harian 2024'!U605+'Harian 2024'!U618+'Harian 2024'!U631+'Harian 2024'!U644+'Harian 2024'!U657+'Harian 2024'!U670+'Harian 2024'!U683+'Harian 2024'!U696+'Harian 2024'!U709+'Harian 2024'!U722+'Harian 2024'!U735+'Harian 2024'!U748+'Harian 2024'!U761+'Harian 2024'!U774</f>
        <v>5228</v>
      </c>
      <c r="V27" s="13">
        <f t="shared" si="4"/>
        <v>5228</v>
      </c>
      <c r="W27" s="13">
        <f t="shared" si="5"/>
        <v>0</v>
      </c>
    </row>
    <row r="28" spans="1:23" s="41" customFormat="1" ht="14.25">
      <c r="A28" s="47"/>
      <c r="B28" s="47"/>
      <c r="C28" s="13" t="s">
        <v>50</v>
      </c>
      <c r="D28" s="13">
        <f>'Harian 2024'!D424+'Harian 2024'!D437+'Harian 2024'!D450+'Harian 2024'!D463+'Harian 2024'!D476+'Harian 2024'!D489+'Harian 2024'!D502+'Harian 2024'!D515+'Harian 2024'!D528+'Harian 2024'!D541+'Harian 2024'!D554+'Harian 2024'!D567+'Harian 2024'!D580+'Harian 2024'!D593+'Harian 2024'!D606+'Harian 2024'!D619+'Harian 2024'!D632+'Harian 2024'!D645+'Harian 2024'!D658+'Harian 2024'!D671+'Harian 2024'!D684+'Harian 2024'!D697+'Harian 2024'!D710+'Harian 2024'!D723+'Harian 2024'!D736+'Harian 2024'!D749+'Harian 2024'!D762+'Harian 2024'!D775</f>
        <v>139</v>
      </c>
      <c r="E28" s="13">
        <f>'Harian 2024'!E424+'Harian 2024'!E437+'Harian 2024'!E450+'Harian 2024'!E463+'Harian 2024'!E476+'Harian 2024'!E489+'Harian 2024'!E502+'Harian 2024'!E515+'Harian 2024'!E528+'Harian 2024'!E541+'Harian 2024'!E554+'Harian 2024'!E567+'Harian 2024'!E580+'Harian 2024'!E593+'Harian 2024'!E606+'Harian 2024'!E619+'Harian 2024'!E632+'Harian 2024'!E645+'Harian 2024'!E658+'Harian 2024'!E671+'Harian 2024'!E684+'Harian 2024'!E697+'Harian 2024'!E710+'Harian 2024'!E723+'Harian 2024'!E736+'Harian 2024'!E749+'Harian 2024'!E762+'Harian 2024'!E775</f>
        <v>314</v>
      </c>
      <c r="F28" s="13">
        <f>'Harian 2024'!F424+'Harian 2024'!F437+'Harian 2024'!F450+'Harian 2024'!F463+'Harian 2024'!F476+'Harian 2024'!F489+'Harian 2024'!F502+'Harian 2024'!F515+'Harian 2024'!F528+'Harian 2024'!F541+'Harian 2024'!F554+'Harian 2024'!F567+'Harian 2024'!F580+'Harian 2024'!F593+'Harian 2024'!F606+'Harian 2024'!F619+'Harian 2024'!F632+'Harian 2024'!F645+'Harian 2024'!F658+'Harian 2024'!F671+'Harian 2024'!F684+'Harian 2024'!F697+'Harian 2024'!F710+'Harian 2024'!F723+'Harian 2024'!F736+'Harian 2024'!F749+'Harian 2024'!F762+'Harian 2024'!F775</f>
        <v>248</v>
      </c>
      <c r="G28" s="13">
        <f>'Harian 2024'!G424+'Harian 2024'!G437+'Harian 2024'!G450+'Harian 2024'!G463+'Harian 2024'!G476+'Harian 2024'!G489+'Harian 2024'!G502+'Harian 2024'!G515+'Harian 2024'!G528+'Harian 2024'!G541+'Harian 2024'!G554+'Harian 2024'!G567+'Harian 2024'!G580+'Harian 2024'!G593+'Harian 2024'!G606+'Harian 2024'!G619+'Harian 2024'!G632+'Harian 2024'!G645+'Harian 2024'!G658+'Harian 2024'!G671+'Harian 2024'!G684+'Harian 2024'!G697+'Harian 2024'!G710+'Harian 2024'!G723+'Harian 2024'!G736+'Harian 2024'!G749+'Harian 2024'!G762+'Harian 2024'!G775</f>
        <v>701</v>
      </c>
      <c r="H28" s="13">
        <f>'Harian 2024'!H424+'Harian 2024'!H437+'Harian 2024'!H450+'Harian 2024'!H463+'Harian 2024'!H476+'Harian 2024'!H489+'Harian 2024'!H502+'Harian 2024'!H515+'Harian 2024'!H528+'Harian 2024'!H541+'Harian 2024'!H554+'Harian 2024'!H567+'Harian 2024'!H580+'Harian 2024'!H593+'Harian 2024'!H606+'Harian 2024'!H619+'Harian 2024'!H632+'Harian 2024'!H645+'Harian 2024'!H658+'Harian 2024'!H671+'Harian 2024'!H684+'Harian 2024'!H697+'Harian 2024'!H710+'Harian 2024'!H723+'Harian 2024'!H736+'Harian 2024'!H749+'Harian 2024'!H762+'Harian 2024'!H775</f>
        <v>704</v>
      </c>
      <c r="I28" s="13">
        <f>'Harian 2024'!I424+'Harian 2024'!I437+'Harian 2024'!I450+'Harian 2024'!I463+'Harian 2024'!I476+'Harian 2024'!I489+'Harian 2024'!I502+'Harian 2024'!I515+'Harian 2024'!I528+'Harian 2024'!I541+'Harian 2024'!I554+'Harian 2024'!I567+'Harian 2024'!I580+'Harian 2024'!I593+'Harian 2024'!I606+'Harian 2024'!I619+'Harian 2024'!I632+'Harian 2024'!I645+'Harian 2024'!I658+'Harian 2024'!I671+'Harian 2024'!I684+'Harian 2024'!I697+'Harian 2024'!I710+'Harian 2024'!I723+'Harian 2024'!I736+'Harian 2024'!I749+'Harian 2024'!I762+'Harian 2024'!I775</f>
        <v>734</v>
      </c>
      <c r="J28" s="13">
        <f>'Harian 2024'!J424+'Harian 2024'!J437+'Harian 2024'!J450+'Harian 2024'!J463+'Harian 2024'!J476+'Harian 2024'!J489+'Harian 2024'!J502+'Harian 2024'!J515+'Harian 2024'!J528+'Harian 2024'!J541+'Harian 2024'!J554+'Harian 2024'!J567+'Harian 2024'!J580+'Harian 2024'!J593+'Harian 2024'!J606+'Harian 2024'!J619+'Harian 2024'!J632+'Harian 2024'!J645+'Harian 2024'!J658+'Harian 2024'!J671+'Harian 2024'!J684+'Harian 2024'!J697+'Harian 2024'!J710+'Harian 2024'!J723+'Harian 2024'!J736+'Harian 2024'!J749+'Harian 2024'!J762+'Harian 2024'!J775</f>
        <v>813</v>
      </c>
      <c r="K28" s="13">
        <f>'Harian 2024'!K424+'Harian 2024'!K437+'Harian 2024'!K450+'Harian 2024'!K463+'Harian 2024'!K476+'Harian 2024'!K489+'Harian 2024'!K502+'Harian 2024'!K515+'Harian 2024'!K528+'Harian 2024'!K541+'Harian 2024'!K554+'Harian 2024'!K567+'Harian 2024'!K580+'Harian 2024'!K593+'Harian 2024'!K606+'Harian 2024'!K619+'Harian 2024'!K632+'Harian 2024'!K645+'Harian 2024'!K658+'Harian 2024'!K671+'Harian 2024'!K684+'Harian 2024'!K697+'Harian 2024'!K710+'Harian 2024'!K723+'Harian 2024'!K736+'Harian 2024'!K749+'Harian 2024'!K762+'Harian 2024'!K775</f>
        <v>821</v>
      </c>
      <c r="L28" s="13">
        <f>'Harian 2024'!L424+'Harian 2024'!L437+'Harian 2024'!L450+'Harian 2024'!L463+'Harian 2024'!L476+'Harian 2024'!L489+'Harian 2024'!L502+'Harian 2024'!L515+'Harian 2024'!L528+'Harian 2024'!L541+'Harian 2024'!L554+'Harian 2024'!L567+'Harian 2024'!L580+'Harian 2024'!L593+'Harian 2024'!L606+'Harian 2024'!L619+'Harian 2024'!L632+'Harian 2024'!L645+'Harian 2024'!L658+'Harian 2024'!L671+'Harian 2024'!L684+'Harian 2024'!L697+'Harian 2024'!L710+'Harian 2024'!L723+'Harian 2024'!L736+'Harian 2024'!L749+'Harian 2024'!L762+'Harian 2024'!L775</f>
        <v>138</v>
      </c>
      <c r="M28" s="13">
        <f>'Harian 2024'!M424+'Harian 2024'!M437+'Harian 2024'!M450+'Harian 2024'!M463+'Harian 2024'!M476+'Harian 2024'!M489+'Harian 2024'!M502+'Harian 2024'!M515+'Harian 2024'!M528+'Harian 2024'!M541+'Harian 2024'!M554+'Harian 2024'!M567+'Harian 2024'!M580+'Harian 2024'!M593+'Harian 2024'!M606+'Harian 2024'!M619+'Harian 2024'!M632+'Harian 2024'!M645+'Harian 2024'!M658+'Harian 2024'!M671+'Harian 2024'!M684+'Harian 2024'!M697+'Harian 2024'!M710+'Harian 2024'!M723+'Harian 2024'!M736+'Harian 2024'!M749+'Harian 2024'!M762+'Harian 2024'!M775</f>
        <v>25</v>
      </c>
      <c r="N28" s="13">
        <f>'Harian 2024'!N424+'Harian 2024'!N437+'Harian 2024'!N450+'Harian 2024'!N463+'Harian 2024'!N476+'Harian 2024'!N489+'Harian 2024'!N502+'Harian 2024'!N515+'Harian 2024'!N528+'Harian 2024'!N541+'Harian 2024'!N554+'Harian 2024'!N567+'Harian 2024'!N580+'Harian 2024'!N593+'Harian 2024'!N606+'Harian 2024'!N619+'Harian 2024'!N632+'Harian 2024'!N645+'Harian 2024'!N658+'Harian 2024'!N671+'Harian 2024'!N684+'Harian 2024'!N697+'Harian 2024'!N710+'Harian 2024'!N723+'Harian 2024'!N736+'Harian 2024'!N749+'Harian 2024'!N762+'Harian 2024'!N775</f>
        <v>136</v>
      </c>
      <c r="O28" s="13">
        <f>'Harian 2024'!O424+'Harian 2024'!O437+'Harian 2024'!O450+'Harian 2024'!O463+'Harian 2024'!O476+'Harian 2024'!O489+'Harian 2024'!O502+'Harian 2024'!O515+'Harian 2024'!O528+'Harian 2024'!O541+'Harian 2024'!O554+'Harian 2024'!O567+'Harian 2024'!O580+'Harian 2024'!O593+'Harian 2024'!O606+'Harian 2024'!O619+'Harian 2024'!O632+'Harian 2024'!O645+'Harian 2024'!O658+'Harian 2024'!O671+'Harian 2024'!O684+'Harian 2024'!O697+'Harian 2024'!O710+'Harian 2024'!O723+'Harian 2024'!O736+'Harian 2024'!O749+'Harian 2024'!O762+'Harian 2024'!O775</f>
        <v>109</v>
      </c>
      <c r="P28" s="13">
        <f>'Harian 2024'!P424+'Harian 2024'!P437+'Harian 2024'!P450+'Harian 2024'!P463+'Harian 2024'!P476+'Harian 2024'!P489+'Harian 2024'!P502+'Harian 2024'!P515+'Harian 2024'!P528+'Harian 2024'!P541+'Harian 2024'!P554+'Harian 2024'!P567+'Harian 2024'!P580+'Harian 2024'!P593+'Harian 2024'!P606+'Harian 2024'!P619+'Harian 2024'!P632+'Harian 2024'!P645+'Harian 2024'!P658+'Harian 2024'!P671+'Harian 2024'!P684+'Harian 2024'!P697+'Harian 2024'!P710+'Harian 2024'!P723+'Harian 2024'!P736+'Harian 2024'!P749+'Harian 2024'!P762+'Harian 2024'!P775</f>
        <v>57</v>
      </c>
      <c r="Q28" s="13">
        <f>'Harian 2024'!Q424+'Harian 2024'!Q437+'Harian 2024'!Q450+'Harian 2024'!Q463+'Harian 2024'!Q476+'Harian 2024'!Q489+'Harian 2024'!Q502+'Harian 2024'!Q515+'Harian 2024'!Q528+'Harian 2024'!Q541+'Harian 2024'!Q554+'Harian 2024'!Q567+'Harian 2024'!Q580+'Harian 2024'!Q593+'Harian 2024'!Q606+'Harian 2024'!Q619+'Harian 2024'!Q632+'Harian 2024'!Q645+'Harian 2024'!Q658+'Harian 2024'!Q671+'Harian 2024'!Q684+'Harian 2024'!Q697+'Harian 2024'!Q710+'Harian 2024'!Q723+'Harian 2024'!Q736+'Harian 2024'!Q749+'Harian 2024'!Q762+'Harian 2024'!Q775</f>
        <v>152</v>
      </c>
      <c r="R28" s="13">
        <f>'Harian 2024'!R424+'Harian 2024'!R437+'Harian 2024'!R450+'Harian 2024'!R463+'Harian 2024'!R476+'Harian 2024'!R489+'Harian 2024'!R502+'Harian 2024'!R515+'Harian 2024'!R528+'Harian 2024'!R541+'Harian 2024'!R554+'Harian 2024'!R567+'Harian 2024'!R580+'Harian 2024'!R593+'Harian 2024'!R606+'Harian 2024'!R619+'Harian 2024'!R632+'Harian 2024'!R645+'Harian 2024'!R658+'Harian 2024'!R671+'Harian 2024'!R684+'Harian 2024'!R697+'Harian 2024'!R710+'Harian 2024'!R723+'Harian 2024'!R736+'Harian 2024'!R749+'Harian 2024'!R762+'Harian 2024'!R775</f>
        <v>6</v>
      </c>
      <c r="S28" s="13">
        <f>'Harian 2024'!S424+'Harian 2024'!S437+'Harian 2024'!S450+'Harian 2024'!S463+'Harian 2024'!S476+'Harian 2024'!S489+'Harian 2024'!S502+'Harian 2024'!S515+'Harian 2024'!S528+'Harian 2024'!S541+'Harian 2024'!S554+'Harian 2024'!S567+'Harian 2024'!S580+'Harian 2024'!S593+'Harian 2024'!S606+'Harian 2024'!S619+'Harian 2024'!S632+'Harian 2024'!S645+'Harian 2024'!S658+'Harian 2024'!S671+'Harian 2024'!S684+'Harian 2024'!S697+'Harian 2024'!S710+'Harian 2024'!S723+'Harian 2024'!S736+'Harian 2024'!S749+'Harian 2024'!S762+'Harian 2024'!S775</f>
        <v>135</v>
      </c>
      <c r="T28" s="13">
        <f>'Harian 2024'!T424+'Harian 2024'!T437+'Harian 2024'!T450+'Harian 2024'!T463+'Harian 2024'!T476+'Harian 2024'!T489+'Harian 2024'!T502+'Harian 2024'!T515+'Harian 2024'!T528+'Harian 2024'!T541+'Harian 2024'!T554+'Harian 2024'!T567+'Harian 2024'!T580+'Harian 2024'!T593+'Harian 2024'!T606+'Harian 2024'!T619+'Harian 2024'!T632+'Harian 2024'!T645+'Harian 2024'!T658+'Harian 2024'!T671+'Harian 2024'!T684+'Harian 2024'!T697+'Harian 2024'!T710+'Harian 2024'!T723+'Harian 2024'!T736+'Harian 2024'!T749+'Harian 2024'!T762+'Harian 2024'!T775</f>
        <v>0</v>
      </c>
      <c r="U28" s="13">
        <f>'Harian 2024'!U424+'Harian 2024'!U437+'Harian 2024'!U450+'Harian 2024'!U463+'Harian 2024'!U476+'Harian 2024'!U489+'Harian 2024'!U502+'Harian 2024'!U515+'Harian 2024'!U528+'Harian 2024'!U541+'Harian 2024'!U554+'Harian 2024'!U567+'Harian 2024'!U580+'Harian 2024'!U593+'Harian 2024'!U606+'Harian 2024'!U619+'Harian 2024'!U632+'Harian 2024'!U645+'Harian 2024'!U658+'Harian 2024'!U671+'Harian 2024'!U684+'Harian 2024'!U697+'Harian 2024'!U710+'Harian 2024'!U723+'Harian 2024'!U736+'Harian 2024'!U749+'Harian 2024'!U762+'Harian 2024'!U775</f>
        <v>5232</v>
      </c>
      <c r="V28" s="13">
        <f t="shared" si="4"/>
        <v>5232</v>
      </c>
      <c r="W28" s="13">
        <f t="shared" si="5"/>
        <v>0</v>
      </c>
    </row>
    <row r="29" spans="1:23" s="41" customFormat="1" ht="14.25">
      <c r="A29" s="47"/>
      <c r="B29" s="47"/>
      <c r="C29" s="13" t="s">
        <v>51</v>
      </c>
      <c r="D29" s="13">
        <f>'Harian 2024'!D425+'Harian 2024'!D438+'Harian 2024'!D451+'Harian 2024'!D464+'Harian 2024'!D477+'Harian 2024'!D490+'Harian 2024'!D503+'Harian 2024'!D516+'Harian 2024'!D529+'Harian 2024'!D542+'Harian 2024'!D555+'Harian 2024'!D568+'Harian 2024'!D581+'Harian 2024'!D594+'Harian 2024'!D607+'Harian 2024'!D620+'Harian 2024'!D633+'Harian 2024'!D646+'Harian 2024'!D659+'Harian 2024'!D672+'Harian 2024'!D685+'Harian 2024'!D698+'Harian 2024'!D711+'Harian 2024'!D724+'Harian 2024'!D737+'Harian 2024'!D750+'Harian 2024'!D763+'Harian 2024'!D776</f>
        <v>115</v>
      </c>
      <c r="E29" s="13">
        <f>'Harian 2024'!E425+'Harian 2024'!E438+'Harian 2024'!E451+'Harian 2024'!E464+'Harian 2024'!E477+'Harian 2024'!E490+'Harian 2024'!E503+'Harian 2024'!E516+'Harian 2024'!E529+'Harian 2024'!E542+'Harian 2024'!E555+'Harian 2024'!E568+'Harian 2024'!E581+'Harian 2024'!E594+'Harian 2024'!E607+'Harian 2024'!E620+'Harian 2024'!E633+'Harian 2024'!E646+'Harian 2024'!E659+'Harian 2024'!E672+'Harian 2024'!E685+'Harian 2024'!E698+'Harian 2024'!E711+'Harian 2024'!E724+'Harian 2024'!E737+'Harian 2024'!E750+'Harian 2024'!E763+'Harian 2024'!E776</f>
        <v>318</v>
      </c>
      <c r="F29" s="13">
        <f>'Harian 2024'!F425+'Harian 2024'!F438+'Harian 2024'!F451+'Harian 2024'!F464+'Harian 2024'!F477+'Harian 2024'!F490+'Harian 2024'!F503+'Harian 2024'!F516+'Harian 2024'!F529+'Harian 2024'!F542+'Harian 2024'!F555+'Harian 2024'!F568+'Harian 2024'!F581+'Harian 2024'!F594+'Harian 2024'!F607+'Harian 2024'!F620+'Harian 2024'!F633+'Harian 2024'!F646+'Harian 2024'!F659+'Harian 2024'!F672+'Harian 2024'!F685+'Harian 2024'!F698+'Harian 2024'!F711+'Harian 2024'!F724+'Harian 2024'!F737+'Harian 2024'!F750+'Harian 2024'!F763+'Harian 2024'!F776</f>
        <v>223</v>
      </c>
      <c r="G29" s="13">
        <f>'Harian 2024'!G425+'Harian 2024'!G438+'Harian 2024'!G451+'Harian 2024'!G464+'Harian 2024'!G477+'Harian 2024'!G490+'Harian 2024'!G503+'Harian 2024'!G516+'Harian 2024'!G529+'Harian 2024'!G542+'Harian 2024'!G555+'Harian 2024'!G568+'Harian 2024'!G581+'Harian 2024'!G594+'Harian 2024'!G607+'Harian 2024'!G620+'Harian 2024'!G633+'Harian 2024'!G646+'Harian 2024'!G659+'Harian 2024'!G672+'Harian 2024'!G685+'Harian 2024'!G698+'Harian 2024'!G711+'Harian 2024'!G724+'Harian 2024'!G737+'Harian 2024'!G750+'Harian 2024'!G763+'Harian 2024'!G776</f>
        <v>0</v>
      </c>
      <c r="H29" s="13">
        <f>'Harian 2024'!H425+'Harian 2024'!H438+'Harian 2024'!H451+'Harian 2024'!H464+'Harian 2024'!H477+'Harian 2024'!H490+'Harian 2024'!H503+'Harian 2024'!H516+'Harian 2024'!H529+'Harian 2024'!H542+'Harian 2024'!H555+'Harian 2024'!H568+'Harian 2024'!H581+'Harian 2024'!H594+'Harian 2024'!H607+'Harian 2024'!H620+'Harian 2024'!H633+'Harian 2024'!H646+'Harian 2024'!H659+'Harian 2024'!H672+'Harian 2024'!H685+'Harian 2024'!H698+'Harian 2024'!H711+'Harian 2024'!H724+'Harian 2024'!H737+'Harian 2024'!H750+'Harian 2024'!H763+'Harian 2024'!H776</f>
        <v>0</v>
      </c>
      <c r="I29" s="13">
        <f>'Harian 2024'!I425+'Harian 2024'!I438+'Harian 2024'!I451+'Harian 2024'!I464+'Harian 2024'!I477+'Harian 2024'!I490+'Harian 2024'!I503+'Harian 2024'!I516+'Harian 2024'!I529+'Harian 2024'!I542+'Harian 2024'!I555+'Harian 2024'!I568+'Harian 2024'!I581+'Harian 2024'!I594+'Harian 2024'!I607+'Harian 2024'!I620+'Harian 2024'!I633+'Harian 2024'!I646+'Harian 2024'!I659+'Harian 2024'!I672+'Harian 2024'!I685+'Harian 2024'!I698+'Harian 2024'!I711+'Harian 2024'!I724+'Harian 2024'!I737+'Harian 2024'!I750+'Harian 2024'!I763+'Harian 2024'!I776</f>
        <v>0</v>
      </c>
      <c r="J29" s="13">
        <f>'Harian 2024'!J425+'Harian 2024'!J438+'Harian 2024'!J451+'Harian 2024'!J464+'Harian 2024'!J477+'Harian 2024'!J490+'Harian 2024'!J503+'Harian 2024'!J516+'Harian 2024'!J529+'Harian 2024'!J542+'Harian 2024'!J555+'Harian 2024'!J568+'Harian 2024'!J581+'Harian 2024'!J594+'Harian 2024'!J607+'Harian 2024'!J620+'Harian 2024'!J633+'Harian 2024'!J646+'Harian 2024'!J659+'Harian 2024'!J672+'Harian 2024'!J685+'Harian 2024'!J698+'Harian 2024'!J711+'Harian 2024'!J724+'Harian 2024'!J737+'Harian 2024'!J750+'Harian 2024'!J763+'Harian 2024'!J776</f>
        <v>0</v>
      </c>
      <c r="K29" s="13">
        <f>'Harian 2024'!K425+'Harian 2024'!K438+'Harian 2024'!K451+'Harian 2024'!K464+'Harian 2024'!K477+'Harian 2024'!K490+'Harian 2024'!K503+'Harian 2024'!K516+'Harian 2024'!K529+'Harian 2024'!K542+'Harian 2024'!K555+'Harian 2024'!K568+'Harian 2024'!K581+'Harian 2024'!K594+'Harian 2024'!K607+'Harian 2024'!K620+'Harian 2024'!K633+'Harian 2024'!K646+'Harian 2024'!K659+'Harian 2024'!K672+'Harian 2024'!K685+'Harian 2024'!K698+'Harian 2024'!K711+'Harian 2024'!K724+'Harian 2024'!K737+'Harian 2024'!K750+'Harian 2024'!K763+'Harian 2024'!K776</f>
        <v>0</v>
      </c>
      <c r="L29" s="13">
        <f>'Harian 2024'!L425+'Harian 2024'!L438+'Harian 2024'!L451+'Harian 2024'!L464+'Harian 2024'!L477+'Harian 2024'!L490+'Harian 2024'!L503+'Harian 2024'!L516+'Harian 2024'!L529+'Harian 2024'!L542+'Harian 2024'!L555+'Harian 2024'!L568+'Harian 2024'!L581+'Harian 2024'!L594+'Harian 2024'!L607+'Harian 2024'!L620+'Harian 2024'!L633+'Harian 2024'!L646+'Harian 2024'!L659+'Harian 2024'!L672+'Harian 2024'!L685+'Harian 2024'!L698+'Harian 2024'!L711+'Harian 2024'!L724+'Harian 2024'!L737+'Harian 2024'!L750+'Harian 2024'!L763+'Harian 2024'!L776</f>
        <v>4</v>
      </c>
      <c r="M29" s="13">
        <f>'Harian 2024'!M425+'Harian 2024'!M438+'Harian 2024'!M451+'Harian 2024'!M464+'Harian 2024'!M477+'Harian 2024'!M490+'Harian 2024'!M503+'Harian 2024'!M516+'Harian 2024'!M529+'Harian 2024'!M542+'Harian 2024'!M555+'Harian 2024'!M568+'Harian 2024'!M581+'Harian 2024'!M594+'Harian 2024'!M607+'Harian 2024'!M620+'Harian 2024'!M633+'Harian 2024'!M646+'Harian 2024'!M659+'Harian 2024'!M672+'Harian 2024'!M685+'Harian 2024'!M698+'Harian 2024'!M711+'Harian 2024'!M724+'Harian 2024'!M737+'Harian 2024'!M750+'Harian 2024'!M763+'Harian 2024'!M776</f>
        <v>0</v>
      </c>
      <c r="N29" s="13">
        <f>'Harian 2024'!N425+'Harian 2024'!N438+'Harian 2024'!N451+'Harian 2024'!N464+'Harian 2024'!N477+'Harian 2024'!N490+'Harian 2024'!N503+'Harian 2024'!N516+'Harian 2024'!N529+'Harian 2024'!N542+'Harian 2024'!N555+'Harian 2024'!N568+'Harian 2024'!N581+'Harian 2024'!N594+'Harian 2024'!N607+'Harian 2024'!N620+'Harian 2024'!N633+'Harian 2024'!N646+'Harian 2024'!N659+'Harian 2024'!N672+'Harian 2024'!N685+'Harian 2024'!N698+'Harian 2024'!N711+'Harian 2024'!N724+'Harian 2024'!N737+'Harian 2024'!N750+'Harian 2024'!N763+'Harian 2024'!N776</f>
        <v>17</v>
      </c>
      <c r="O29" s="13">
        <f>'Harian 2024'!O425+'Harian 2024'!O438+'Harian 2024'!O451+'Harian 2024'!O464+'Harian 2024'!O477+'Harian 2024'!O490+'Harian 2024'!O503+'Harian 2024'!O516+'Harian 2024'!O529+'Harian 2024'!O542+'Harian 2024'!O555+'Harian 2024'!O568+'Harian 2024'!O581+'Harian 2024'!O594+'Harian 2024'!O607+'Harian 2024'!O620+'Harian 2024'!O633+'Harian 2024'!O646+'Harian 2024'!O659+'Harian 2024'!O672+'Harian 2024'!O685+'Harian 2024'!O698+'Harian 2024'!O711+'Harian 2024'!O724+'Harian 2024'!O737+'Harian 2024'!O750+'Harian 2024'!O763+'Harian 2024'!O776</f>
        <v>90</v>
      </c>
      <c r="P29" s="13">
        <f>'Harian 2024'!P425+'Harian 2024'!P438+'Harian 2024'!P451+'Harian 2024'!P464+'Harian 2024'!P477+'Harian 2024'!P490+'Harian 2024'!P503+'Harian 2024'!P516+'Harian 2024'!P529+'Harian 2024'!P542+'Harian 2024'!P555+'Harian 2024'!P568+'Harian 2024'!P581+'Harian 2024'!P594+'Harian 2024'!P607+'Harian 2024'!P620+'Harian 2024'!P633+'Harian 2024'!P646+'Harian 2024'!P659+'Harian 2024'!P672+'Harian 2024'!P685+'Harian 2024'!P698+'Harian 2024'!P711+'Harian 2024'!P724+'Harian 2024'!P737+'Harian 2024'!P750+'Harian 2024'!P763+'Harian 2024'!P776</f>
        <v>0</v>
      </c>
      <c r="Q29" s="13">
        <f>'Harian 2024'!Q425+'Harian 2024'!Q438+'Harian 2024'!Q451+'Harian 2024'!Q464+'Harian 2024'!Q477+'Harian 2024'!Q490+'Harian 2024'!Q503+'Harian 2024'!Q516+'Harian 2024'!Q529+'Harian 2024'!Q542+'Harian 2024'!Q555+'Harian 2024'!Q568+'Harian 2024'!Q581+'Harian 2024'!Q594+'Harian 2024'!Q607+'Harian 2024'!Q620+'Harian 2024'!Q633+'Harian 2024'!Q646+'Harian 2024'!Q659+'Harian 2024'!Q672+'Harian 2024'!Q685+'Harian 2024'!Q698+'Harian 2024'!Q711+'Harian 2024'!Q724+'Harian 2024'!Q737+'Harian 2024'!Q750+'Harian 2024'!Q763+'Harian 2024'!Q776</f>
        <v>56</v>
      </c>
      <c r="R29" s="13">
        <f>'Harian 2024'!R425+'Harian 2024'!R438+'Harian 2024'!R451+'Harian 2024'!R464+'Harian 2024'!R477+'Harian 2024'!R490+'Harian 2024'!R503+'Harian 2024'!R516+'Harian 2024'!R529+'Harian 2024'!R542+'Harian 2024'!R555+'Harian 2024'!R568+'Harian 2024'!R581+'Harian 2024'!R594+'Harian 2024'!R607+'Harian 2024'!R620+'Harian 2024'!R633+'Harian 2024'!R646+'Harian 2024'!R659+'Harian 2024'!R672+'Harian 2024'!R685+'Harian 2024'!R698+'Harian 2024'!R711+'Harian 2024'!R724+'Harian 2024'!R737+'Harian 2024'!R750+'Harian 2024'!R763+'Harian 2024'!R776</f>
        <v>0</v>
      </c>
      <c r="S29" s="13">
        <f>'Harian 2024'!S425+'Harian 2024'!S438+'Harian 2024'!S451+'Harian 2024'!S464+'Harian 2024'!S477+'Harian 2024'!S490+'Harian 2024'!S503+'Harian 2024'!S516+'Harian 2024'!S529+'Harian 2024'!S542+'Harian 2024'!S555+'Harian 2024'!S568+'Harian 2024'!S581+'Harian 2024'!S594+'Harian 2024'!S607+'Harian 2024'!S620+'Harian 2024'!S633+'Harian 2024'!S646+'Harian 2024'!S659+'Harian 2024'!S672+'Harian 2024'!S685+'Harian 2024'!S698+'Harian 2024'!S711+'Harian 2024'!S724+'Harian 2024'!S737+'Harian 2024'!S750+'Harian 2024'!S763+'Harian 2024'!S776</f>
        <v>13</v>
      </c>
      <c r="T29" s="13">
        <f>'Harian 2024'!T425+'Harian 2024'!T438+'Harian 2024'!T451+'Harian 2024'!T464+'Harian 2024'!T477+'Harian 2024'!T490+'Harian 2024'!T503+'Harian 2024'!T516+'Harian 2024'!T529+'Harian 2024'!T542+'Harian 2024'!T555+'Harian 2024'!T568+'Harian 2024'!T581+'Harian 2024'!T594+'Harian 2024'!T607+'Harian 2024'!T620+'Harian 2024'!T633+'Harian 2024'!T646+'Harian 2024'!T659+'Harian 2024'!T672+'Harian 2024'!T685+'Harian 2024'!T698+'Harian 2024'!T711+'Harian 2024'!T724+'Harian 2024'!T737+'Harian 2024'!T750+'Harian 2024'!T763+'Harian 2024'!T776</f>
        <v>0</v>
      </c>
      <c r="U29" s="13">
        <f>'Harian 2024'!U425+'Harian 2024'!U438+'Harian 2024'!U451+'Harian 2024'!U464+'Harian 2024'!U477+'Harian 2024'!U490+'Harian 2024'!U503+'Harian 2024'!U516+'Harian 2024'!U529+'Harian 2024'!U542+'Harian 2024'!U555+'Harian 2024'!U568+'Harian 2024'!U581+'Harian 2024'!U594+'Harian 2024'!U607+'Harian 2024'!U620+'Harian 2024'!U633+'Harian 2024'!U646+'Harian 2024'!U659+'Harian 2024'!U672+'Harian 2024'!U685+'Harian 2024'!U698+'Harian 2024'!U711+'Harian 2024'!U724+'Harian 2024'!U737+'Harian 2024'!U750+'Harian 2024'!U763+'Harian 2024'!U776</f>
        <v>836</v>
      </c>
      <c r="V29" s="13">
        <f t="shared" si="4"/>
        <v>836</v>
      </c>
      <c r="W29" s="13">
        <f t="shared" si="5"/>
        <v>0</v>
      </c>
    </row>
    <row r="30" spans="1:23" s="41" customFormat="1" ht="14.25">
      <c r="A30" s="47"/>
      <c r="B30" s="47"/>
      <c r="C30" s="13" t="s">
        <v>31</v>
      </c>
      <c r="D30" s="13">
        <f>'Harian 2024'!D426+'Harian 2024'!D439+'Harian 2024'!D452+'Harian 2024'!D465+'Harian 2024'!D478+'Harian 2024'!D491+'Harian 2024'!D504+'Harian 2024'!D517+'Harian 2024'!D530+'Harian 2024'!D543+'Harian 2024'!D556+'Harian 2024'!D569+'Harian 2024'!D582+'Harian 2024'!D595+'Harian 2024'!D608+'Harian 2024'!D621+'Harian 2024'!D634+'Harian 2024'!D647+'Harian 2024'!D660+'Harian 2024'!D673+'Harian 2024'!D686+'Harian 2024'!D699+'Harian 2024'!D712+'Harian 2024'!D725+'Harian 2024'!D738+'Harian 2024'!D751+'Harian 2024'!D764+'Harian 2024'!D777</f>
        <v>89</v>
      </c>
      <c r="E30" s="13">
        <f>'Harian 2024'!E426+'Harian 2024'!E439+'Harian 2024'!E452+'Harian 2024'!E465+'Harian 2024'!E478+'Harian 2024'!E491+'Harian 2024'!E504+'Harian 2024'!E517+'Harian 2024'!E530+'Harian 2024'!E543+'Harian 2024'!E556+'Harian 2024'!E569+'Harian 2024'!E582+'Harian 2024'!E595+'Harian 2024'!E608+'Harian 2024'!E621+'Harian 2024'!E634+'Harian 2024'!E647+'Harian 2024'!E660+'Harian 2024'!E673+'Harian 2024'!E686+'Harian 2024'!E699+'Harian 2024'!E712+'Harian 2024'!E725+'Harian 2024'!E738+'Harian 2024'!E751+'Harian 2024'!E764+'Harian 2024'!E777</f>
        <v>217</v>
      </c>
      <c r="F30" s="13">
        <f>'Harian 2024'!F426+'Harian 2024'!F439+'Harian 2024'!F452+'Harian 2024'!F465+'Harian 2024'!F478+'Harian 2024'!F491+'Harian 2024'!F504+'Harian 2024'!F517+'Harian 2024'!F530+'Harian 2024'!F543+'Harian 2024'!F556+'Harian 2024'!F569+'Harian 2024'!F582+'Harian 2024'!F595+'Harian 2024'!F608+'Harian 2024'!F621+'Harian 2024'!F634+'Harian 2024'!F647+'Harian 2024'!F660+'Harian 2024'!F673+'Harian 2024'!F686+'Harian 2024'!F699+'Harian 2024'!F712+'Harian 2024'!F725+'Harian 2024'!F738+'Harian 2024'!F751+'Harian 2024'!F764+'Harian 2024'!F777</f>
        <v>154</v>
      </c>
      <c r="G30" s="13">
        <f>'Harian 2024'!G426+'Harian 2024'!G439+'Harian 2024'!G452+'Harian 2024'!G465+'Harian 2024'!G478+'Harian 2024'!G491+'Harian 2024'!G504+'Harian 2024'!G517+'Harian 2024'!G530+'Harian 2024'!G543+'Harian 2024'!G556+'Harian 2024'!G569+'Harian 2024'!G582+'Harian 2024'!G595+'Harian 2024'!G608+'Harian 2024'!G621+'Harian 2024'!G634+'Harian 2024'!G647+'Harian 2024'!G660+'Harian 2024'!G673+'Harian 2024'!G686+'Harian 2024'!G699+'Harian 2024'!G712+'Harian 2024'!G725+'Harian 2024'!G738+'Harian 2024'!G751+'Harian 2024'!G764+'Harian 2024'!G777</f>
        <v>0</v>
      </c>
      <c r="H30" s="13">
        <f>'Harian 2024'!H426+'Harian 2024'!H439+'Harian 2024'!H452+'Harian 2024'!H465+'Harian 2024'!H478+'Harian 2024'!H491+'Harian 2024'!H504+'Harian 2024'!H517+'Harian 2024'!H530+'Harian 2024'!H543+'Harian 2024'!H556+'Harian 2024'!H569+'Harian 2024'!H582+'Harian 2024'!H595+'Harian 2024'!H608+'Harian 2024'!H621+'Harian 2024'!H634+'Harian 2024'!H647+'Harian 2024'!H660+'Harian 2024'!H673+'Harian 2024'!H686+'Harian 2024'!H699+'Harian 2024'!H712+'Harian 2024'!H725+'Harian 2024'!H738+'Harian 2024'!H751+'Harian 2024'!H764+'Harian 2024'!H777</f>
        <v>0</v>
      </c>
      <c r="I30" s="13">
        <f>'Harian 2024'!I426+'Harian 2024'!I439+'Harian 2024'!I452+'Harian 2024'!I465+'Harian 2024'!I478+'Harian 2024'!I491+'Harian 2024'!I504+'Harian 2024'!I517+'Harian 2024'!I530+'Harian 2024'!I543+'Harian 2024'!I556+'Harian 2024'!I569+'Harian 2024'!I582+'Harian 2024'!I595+'Harian 2024'!I608+'Harian 2024'!I621+'Harian 2024'!I634+'Harian 2024'!I647+'Harian 2024'!I660+'Harian 2024'!I673+'Harian 2024'!I686+'Harian 2024'!I699+'Harian 2024'!I712+'Harian 2024'!I725+'Harian 2024'!I738+'Harian 2024'!I751+'Harian 2024'!I764+'Harian 2024'!I777</f>
        <v>0</v>
      </c>
      <c r="J30" s="13">
        <f>'Harian 2024'!J426+'Harian 2024'!J439+'Harian 2024'!J452+'Harian 2024'!J465+'Harian 2024'!J478+'Harian 2024'!J491+'Harian 2024'!J504+'Harian 2024'!J517+'Harian 2024'!J530+'Harian 2024'!J543+'Harian 2024'!J556+'Harian 2024'!J569+'Harian 2024'!J582+'Harian 2024'!J595+'Harian 2024'!J608+'Harian 2024'!J621+'Harian 2024'!J634+'Harian 2024'!J647+'Harian 2024'!J660+'Harian 2024'!J673+'Harian 2024'!J686+'Harian 2024'!J699+'Harian 2024'!J712+'Harian 2024'!J725+'Harian 2024'!J738+'Harian 2024'!J751+'Harian 2024'!J764+'Harian 2024'!J777</f>
        <v>0</v>
      </c>
      <c r="K30" s="13">
        <f>'Harian 2024'!K426+'Harian 2024'!K439+'Harian 2024'!K452+'Harian 2024'!K465+'Harian 2024'!K478+'Harian 2024'!K491+'Harian 2024'!K504+'Harian 2024'!K517+'Harian 2024'!K530+'Harian 2024'!K543+'Harian 2024'!K556+'Harian 2024'!K569+'Harian 2024'!K582+'Harian 2024'!K595+'Harian 2024'!K608+'Harian 2024'!K621+'Harian 2024'!K634+'Harian 2024'!K647+'Harian 2024'!K660+'Harian 2024'!K673+'Harian 2024'!K686+'Harian 2024'!K699+'Harian 2024'!K712+'Harian 2024'!K725+'Harian 2024'!K738+'Harian 2024'!K751+'Harian 2024'!K764+'Harian 2024'!K777</f>
        <v>0</v>
      </c>
      <c r="L30" s="13">
        <f>'Harian 2024'!L426+'Harian 2024'!L439+'Harian 2024'!L452+'Harian 2024'!L465+'Harian 2024'!L478+'Harian 2024'!L491+'Harian 2024'!L504+'Harian 2024'!L517+'Harian 2024'!L530+'Harian 2024'!L543+'Harian 2024'!L556+'Harian 2024'!L569+'Harian 2024'!L582+'Harian 2024'!L595+'Harian 2024'!L608+'Harian 2024'!L621+'Harian 2024'!L634+'Harian 2024'!L647+'Harian 2024'!L660+'Harian 2024'!L673+'Harian 2024'!L686+'Harian 2024'!L699+'Harian 2024'!L712+'Harian 2024'!L725+'Harian 2024'!L738+'Harian 2024'!L751+'Harian 2024'!L764+'Harian 2024'!L777</f>
        <v>0</v>
      </c>
      <c r="M30" s="13">
        <f>'Harian 2024'!M426+'Harian 2024'!M439+'Harian 2024'!M452+'Harian 2024'!M465+'Harian 2024'!M478+'Harian 2024'!M491+'Harian 2024'!M504+'Harian 2024'!M517+'Harian 2024'!M530+'Harian 2024'!M543+'Harian 2024'!M556+'Harian 2024'!M569+'Harian 2024'!M582+'Harian 2024'!M595+'Harian 2024'!M608+'Harian 2024'!M621+'Harian 2024'!M634+'Harian 2024'!M647+'Harian 2024'!M660+'Harian 2024'!M673+'Harian 2024'!M686+'Harian 2024'!M699+'Harian 2024'!M712+'Harian 2024'!M725+'Harian 2024'!M738+'Harian 2024'!M751+'Harian 2024'!M764+'Harian 2024'!M777</f>
        <v>0</v>
      </c>
      <c r="N30" s="13">
        <f>'Harian 2024'!N426+'Harian 2024'!N439+'Harian 2024'!N452+'Harian 2024'!N465+'Harian 2024'!N478+'Harian 2024'!N491+'Harian 2024'!N504+'Harian 2024'!N517+'Harian 2024'!N530+'Harian 2024'!N543+'Harian 2024'!N556+'Harian 2024'!N569+'Harian 2024'!N582+'Harian 2024'!N595+'Harian 2024'!N608+'Harian 2024'!N621+'Harian 2024'!N634+'Harian 2024'!N647+'Harian 2024'!N660+'Harian 2024'!N673+'Harian 2024'!N686+'Harian 2024'!N699+'Harian 2024'!N712+'Harian 2024'!N725+'Harian 2024'!N738+'Harian 2024'!N751+'Harian 2024'!N764+'Harian 2024'!N777</f>
        <v>79</v>
      </c>
      <c r="O30" s="13">
        <f>'Harian 2024'!O426+'Harian 2024'!O439+'Harian 2024'!O452+'Harian 2024'!O465+'Harian 2024'!O478+'Harian 2024'!O491+'Harian 2024'!O504+'Harian 2024'!O517+'Harian 2024'!O530+'Harian 2024'!O543+'Harian 2024'!O556+'Harian 2024'!O569+'Harian 2024'!O582+'Harian 2024'!O595+'Harian 2024'!O608+'Harian 2024'!O621+'Harian 2024'!O634+'Harian 2024'!O647+'Harian 2024'!O660+'Harian 2024'!O673+'Harian 2024'!O686+'Harian 2024'!O699+'Harian 2024'!O712+'Harian 2024'!O725+'Harian 2024'!O738+'Harian 2024'!O751+'Harian 2024'!O764+'Harian 2024'!O777</f>
        <v>31</v>
      </c>
      <c r="P30" s="13">
        <f>'Harian 2024'!P426+'Harian 2024'!P439+'Harian 2024'!P452+'Harian 2024'!P465+'Harian 2024'!P478+'Harian 2024'!P491+'Harian 2024'!P504+'Harian 2024'!P517+'Harian 2024'!P530+'Harian 2024'!P543+'Harian 2024'!P556+'Harian 2024'!P569+'Harian 2024'!P582+'Harian 2024'!P595+'Harian 2024'!P608+'Harian 2024'!P621+'Harian 2024'!P634+'Harian 2024'!P647+'Harian 2024'!P660+'Harian 2024'!P673+'Harian 2024'!P686+'Harian 2024'!P699+'Harian 2024'!P712+'Harian 2024'!P725+'Harian 2024'!P738+'Harian 2024'!P751+'Harian 2024'!P764+'Harian 2024'!P777</f>
        <v>0</v>
      </c>
      <c r="Q30" s="13">
        <f>'Harian 2024'!Q426+'Harian 2024'!Q439+'Harian 2024'!Q452+'Harian 2024'!Q465+'Harian 2024'!Q478+'Harian 2024'!Q491+'Harian 2024'!Q504+'Harian 2024'!Q517+'Harian 2024'!Q530+'Harian 2024'!Q543+'Harian 2024'!Q556+'Harian 2024'!Q569+'Harian 2024'!Q582+'Harian 2024'!Q595+'Harian 2024'!Q608+'Harian 2024'!Q621+'Harian 2024'!Q634+'Harian 2024'!Q647+'Harian 2024'!Q660+'Harian 2024'!Q673+'Harian 2024'!Q686+'Harian 2024'!Q699+'Harian 2024'!Q712+'Harian 2024'!Q725+'Harian 2024'!Q738+'Harian 2024'!Q751+'Harian 2024'!Q764+'Harian 2024'!Q777</f>
        <v>37</v>
      </c>
      <c r="R30" s="13">
        <f>'Harian 2024'!R426+'Harian 2024'!R439+'Harian 2024'!R452+'Harian 2024'!R465+'Harian 2024'!R478+'Harian 2024'!R491+'Harian 2024'!R504+'Harian 2024'!R517+'Harian 2024'!R530+'Harian 2024'!R543+'Harian 2024'!R556+'Harian 2024'!R569+'Harian 2024'!R582+'Harian 2024'!R595+'Harian 2024'!R608+'Harian 2024'!R621+'Harian 2024'!R634+'Harian 2024'!R647+'Harian 2024'!R660+'Harian 2024'!R673+'Harian 2024'!R686+'Harian 2024'!R699+'Harian 2024'!R712+'Harian 2024'!R725+'Harian 2024'!R738+'Harian 2024'!R751+'Harian 2024'!R764+'Harian 2024'!R777</f>
        <v>0</v>
      </c>
      <c r="S30" s="13">
        <f>'Harian 2024'!S426+'Harian 2024'!S439+'Harian 2024'!S452+'Harian 2024'!S465+'Harian 2024'!S478+'Harian 2024'!S491+'Harian 2024'!S504+'Harian 2024'!S517+'Harian 2024'!S530+'Harian 2024'!S543+'Harian 2024'!S556+'Harian 2024'!S569+'Harian 2024'!S582+'Harian 2024'!S595+'Harian 2024'!S608+'Harian 2024'!S621+'Harian 2024'!S634+'Harian 2024'!S647+'Harian 2024'!S660+'Harian 2024'!S673+'Harian 2024'!S686+'Harian 2024'!S699+'Harian 2024'!S712+'Harian 2024'!S725+'Harian 2024'!S738+'Harian 2024'!S751+'Harian 2024'!S764+'Harian 2024'!S777</f>
        <v>0</v>
      </c>
      <c r="T30" s="13">
        <f>'Harian 2024'!T426+'Harian 2024'!T439+'Harian 2024'!T452+'Harian 2024'!T465+'Harian 2024'!T478+'Harian 2024'!T491+'Harian 2024'!T504+'Harian 2024'!T517+'Harian 2024'!T530+'Harian 2024'!T543+'Harian 2024'!T556+'Harian 2024'!T569+'Harian 2024'!T582+'Harian 2024'!T595+'Harian 2024'!T608+'Harian 2024'!T621+'Harian 2024'!T634+'Harian 2024'!T647+'Harian 2024'!T660+'Harian 2024'!T673+'Harian 2024'!T686+'Harian 2024'!T699+'Harian 2024'!T712+'Harian 2024'!T725+'Harian 2024'!T738+'Harian 2024'!T751+'Harian 2024'!T764+'Harian 2024'!T777</f>
        <v>0</v>
      </c>
      <c r="U30" s="13">
        <f>'Harian 2024'!U426+'Harian 2024'!U439+'Harian 2024'!U452+'Harian 2024'!U465+'Harian 2024'!U478+'Harian 2024'!U491+'Harian 2024'!U504+'Harian 2024'!U517+'Harian 2024'!U530+'Harian 2024'!U543+'Harian 2024'!U556+'Harian 2024'!U569+'Harian 2024'!U582+'Harian 2024'!U595+'Harian 2024'!U608+'Harian 2024'!U621+'Harian 2024'!U634+'Harian 2024'!U647+'Harian 2024'!U660+'Harian 2024'!U673+'Harian 2024'!U686+'Harian 2024'!U699+'Harian 2024'!U712+'Harian 2024'!U725+'Harian 2024'!U738+'Harian 2024'!U751+'Harian 2024'!U764+'Harian 2024'!U777</f>
        <v>607</v>
      </c>
      <c r="V30" s="13">
        <f t="shared" si="4"/>
        <v>607</v>
      </c>
      <c r="W30" s="13">
        <f t="shared" si="5"/>
        <v>0</v>
      </c>
    </row>
    <row r="31" spans="1:23" s="41" customFormat="1" ht="14.25">
      <c r="A31" s="49"/>
      <c r="B31" s="49"/>
      <c r="C31" s="13" t="s">
        <v>32</v>
      </c>
      <c r="D31" s="13">
        <f>'Harian 2024'!D427+'Harian 2024'!D440+'Harian 2024'!D453+'Harian 2024'!D466+'Harian 2024'!D479+'Harian 2024'!D492+'Harian 2024'!D505+'Harian 2024'!D518+'Harian 2024'!D531+'Harian 2024'!D544+'Harian 2024'!D557+'Harian 2024'!D570+'Harian 2024'!D583+'Harian 2024'!D596+'Harian 2024'!D609+'Harian 2024'!D622+'Harian 2024'!D635+'Harian 2024'!D648+'Harian 2024'!D661+'Harian 2024'!D674+'Harian 2024'!D687+'Harian 2024'!D700+'Harian 2024'!D713+'Harian 2024'!D726+'Harian 2024'!D739+'Harian 2024'!D752+'Harian 2024'!D765+'Harian 2024'!D778</f>
        <v>73</v>
      </c>
      <c r="E31" s="13">
        <f>'Harian 2024'!E427+'Harian 2024'!E440+'Harian 2024'!E453+'Harian 2024'!E466+'Harian 2024'!E479+'Harian 2024'!E492+'Harian 2024'!E505+'Harian 2024'!E518+'Harian 2024'!E531+'Harian 2024'!E544+'Harian 2024'!E557+'Harian 2024'!E570+'Harian 2024'!E583+'Harian 2024'!E596+'Harian 2024'!E609+'Harian 2024'!E622+'Harian 2024'!E635+'Harian 2024'!E648+'Harian 2024'!E661+'Harian 2024'!E674+'Harian 2024'!E687+'Harian 2024'!E700+'Harian 2024'!E713+'Harian 2024'!E726+'Harian 2024'!E739+'Harian 2024'!E752+'Harian 2024'!E765+'Harian 2024'!E778</f>
        <v>13</v>
      </c>
      <c r="F31" s="13">
        <f>'Harian 2024'!F427+'Harian 2024'!F440+'Harian 2024'!F453+'Harian 2024'!F466+'Harian 2024'!F479+'Harian 2024'!F492+'Harian 2024'!F505+'Harian 2024'!F518+'Harian 2024'!F531+'Harian 2024'!F544+'Harian 2024'!F557+'Harian 2024'!F570+'Harian 2024'!F583+'Harian 2024'!F596+'Harian 2024'!F609+'Harian 2024'!F622+'Harian 2024'!F635+'Harian 2024'!F648+'Harian 2024'!F661+'Harian 2024'!F674+'Harian 2024'!F687+'Harian 2024'!F700+'Harian 2024'!F713+'Harian 2024'!F726+'Harian 2024'!F739+'Harian 2024'!F752+'Harian 2024'!F765+'Harian 2024'!F778</f>
        <v>8</v>
      </c>
      <c r="G31" s="13">
        <f>'Harian 2024'!G427+'Harian 2024'!G440+'Harian 2024'!G453+'Harian 2024'!G466+'Harian 2024'!G479+'Harian 2024'!G492+'Harian 2024'!G505+'Harian 2024'!G518+'Harian 2024'!G531+'Harian 2024'!G544+'Harian 2024'!G557+'Harian 2024'!G570+'Harian 2024'!G583+'Harian 2024'!G596+'Harian 2024'!G609+'Harian 2024'!G622+'Harian 2024'!G635+'Harian 2024'!G648+'Harian 2024'!G661+'Harian 2024'!G674+'Harian 2024'!G687+'Harian 2024'!G700+'Harian 2024'!G713+'Harian 2024'!G726+'Harian 2024'!G739+'Harian 2024'!G752+'Harian 2024'!G765+'Harian 2024'!G778</f>
        <v>286</v>
      </c>
      <c r="H31" s="13">
        <f>'Harian 2024'!H427+'Harian 2024'!H440+'Harian 2024'!H453+'Harian 2024'!H466+'Harian 2024'!H479+'Harian 2024'!H492+'Harian 2024'!H505+'Harian 2024'!H518+'Harian 2024'!H531+'Harian 2024'!H544+'Harian 2024'!H557+'Harian 2024'!H570+'Harian 2024'!H583+'Harian 2024'!H596+'Harian 2024'!H609+'Harian 2024'!H622+'Harian 2024'!H635+'Harian 2024'!H648+'Harian 2024'!H661+'Harian 2024'!H674+'Harian 2024'!H687+'Harian 2024'!H700+'Harian 2024'!H713+'Harian 2024'!H726+'Harian 2024'!H739+'Harian 2024'!H752+'Harian 2024'!H765+'Harian 2024'!H778</f>
        <v>427</v>
      </c>
      <c r="I31" s="13">
        <f>'Harian 2024'!I427+'Harian 2024'!I440+'Harian 2024'!I453+'Harian 2024'!I466+'Harian 2024'!I479+'Harian 2024'!I492+'Harian 2024'!I505+'Harian 2024'!I518+'Harian 2024'!I531+'Harian 2024'!I544+'Harian 2024'!I557+'Harian 2024'!I570+'Harian 2024'!I583+'Harian 2024'!I596+'Harian 2024'!I609+'Harian 2024'!I622+'Harian 2024'!I635+'Harian 2024'!I648+'Harian 2024'!I661+'Harian 2024'!I674+'Harian 2024'!I687+'Harian 2024'!I700+'Harian 2024'!I713+'Harian 2024'!I726+'Harian 2024'!I739+'Harian 2024'!I752+'Harian 2024'!I765+'Harian 2024'!I778</f>
        <v>210</v>
      </c>
      <c r="J31" s="13">
        <f>'Harian 2024'!J427+'Harian 2024'!J440+'Harian 2024'!J453+'Harian 2024'!J466+'Harian 2024'!J479+'Harian 2024'!J492+'Harian 2024'!J505+'Harian 2024'!J518+'Harian 2024'!J531+'Harian 2024'!J544+'Harian 2024'!J557+'Harian 2024'!J570+'Harian 2024'!J583+'Harian 2024'!J596+'Harian 2024'!J609+'Harian 2024'!J622+'Harian 2024'!J635+'Harian 2024'!J648+'Harian 2024'!J661+'Harian 2024'!J674+'Harian 2024'!J687+'Harian 2024'!J700+'Harian 2024'!J713+'Harian 2024'!J726+'Harian 2024'!J739+'Harian 2024'!J752+'Harian 2024'!J765+'Harian 2024'!J778</f>
        <v>227</v>
      </c>
      <c r="K31" s="13">
        <f>'Harian 2024'!K427+'Harian 2024'!K440+'Harian 2024'!K453+'Harian 2024'!K466+'Harian 2024'!K479+'Harian 2024'!K492+'Harian 2024'!K505+'Harian 2024'!K518+'Harian 2024'!K531+'Harian 2024'!K544+'Harian 2024'!K557+'Harian 2024'!K570+'Harian 2024'!K583+'Harian 2024'!K596+'Harian 2024'!K609+'Harian 2024'!K622+'Harian 2024'!K635+'Harian 2024'!K648+'Harian 2024'!K661+'Harian 2024'!K674+'Harian 2024'!K687+'Harian 2024'!K700+'Harian 2024'!K713+'Harian 2024'!K726+'Harian 2024'!K739+'Harian 2024'!K752+'Harian 2024'!K765+'Harian 2024'!K778</f>
        <v>309</v>
      </c>
      <c r="L31" s="13">
        <f>'Harian 2024'!L427+'Harian 2024'!L440+'Harian 2024'!L453+'Harian 2024'!L466+'Harian 2024'!L479+'Harian 2024'!L492+'Harian 2024'!L505+'Harian 2024'!L518+'Harian 2024'!L531+'Harian 2024'!L544+'Harian 2024'!L557+'Harian 2024'!L570+'Harian 2024'!L583+'Harian 2024'!L596+'Harian 2024'!L609+'Harian 2024'!L622+'Harian 2024'!L635+'Harian 2024'!L648+'Harian 2024'!L661+'Harian 2024'!L674+'Harian 2024'!L687+'Harian 2024'!L700+'Harian 2024'!L713+'Harian 2024'!L726+'Harian 2024'!L739+'Harian 2024'!L752+'Harian 2024'!L765+'Harian 2024'!L778</f>
        <v>140</v>
      </c>
      <c r="M31" s="13">
        <f>'Harian 2024'!M427+'Harian 2024'!M440+'Harian 2024'!M453+'Harian 2024'!M466+'Harian 2024'!M479+'Harian 2024'!M492+'Harian 2024'!M505+'Harian 2024'!M518+'Harian 2024'!M531+'Harian 2024'!M544+'Harian 2024'!M557+'Harian 2024'!M570+'Harian 2024'!M583+'Harian 2024'!M596+'Harian 2024'!M609+'Harian 2024'!M622+'Harian 2024'!M635+'Harian 2024'!M648+'Harian 2024'!M661+'Harian 2024'!M674+'Harian 2024'!M687+'Harian 2024'!M700+'Harian 2024'!M713+'Harian 2024'!M726+'Harian 2024'!M739+'Harian 2024'!M752+'Harian 2024'!M765+'Harian 2024'!M778</f>
        <v>4</v>
      </c>
      <c r="N31" s="13">
        <f>'Harian 2024'!N427+'Harian 2024'!N440+'Harian 2024'!N453+'Harian 2024'!N466+'Harian 2024'!N479+'Harian 2024'!N492+'Harian 2024'!N505+'Harian 2024'!N518+'Harian 2024'!N531+'Harian 2024'!N544+'Harian 2024'!N557+'Harian 2024'!N570+'Harian 2024'!N583+'Harian 2024'!N596+'Harian 2024'!N609+'Harian 2024'!N622+'Harian 2024'!N635+'Harian 2024'!N648+'Harian 2024'!N661+'Harian 2024'!N674+'Harian 2024'!N687+'Harian 2024'!N700+'Harian 2024'!N713+'Harian 2024'!N726+'Harian 2024'!N739+'Harian 2024'!N752+'Harian 2024'!N765+'Harian 2024'!N778</f>
        <v>164</v>
      </c>
      <c r="O31" s="13">
        <f>'Harian 2024'!O427+'Harian 2024'!O440+'Harian 2024'!O453+'Harian 2024'!O466+'Harian 2024'!O479+'Harian 2024'!O492+'Harian 2024'!O505+'Harian 2024'!O518+'Harian 2024'!O531+'Harian 2024'!O544+'Harian 2024'!O557+'Harian 2024'!O570+'Harian 2024'!O583+'Harian 2024'!O596+'Harian 2024'!O609+'Harian 2024'!O622+'Harian 2024'!O635+'Harian 2024'!O648+'Harian 2024'!O661+'Harian 2024'!O674+'Harian 2024'!O687+'Harian 2024'!O700+'Harian 2024'!O713+'Harian 2024'!O726+'Harian 2024'!O739+'Harian 2024'!O752+'Harian 2024'!O765+'Harian 2024'!O778</f>
        <v>142</v>
      </c>
      <c r="P31" s="13">
        <f>'Harian 2024'!P427+'Harian 2024'!P440+'Harian 2024'!P453+'Harian 2024'!P466+'Harian 2024'!P479+'Harian 2024'!P492+'Harian 2024'!P505+'Harian 2024'!P518+'Harian 2024'!P531+'Harian 2024'!P544+'Harian 2024'!P557+'Harian 2024'!P570+'Harian 2024'!P583+'Harian 2024'!P596+'Harian 2024'!P609+'Harian 2024'!P622+'Harian 2024'!P635+'Harian 2024'!P648+'Harian 2024'!P661+'Harian 2024'!P674+'Harian 2024'!P687+'Harian 2024'!P700+'Harian 2024'!P713+'Harian 2024'!P726+'Harian 2024'!P739+'Harian 2024'!P752+'Harian 2024'!P765+'Harian 2024'!P778</f>
        <v>0</v>
      </c>
      <c r="Q31" s="13">
        <f>'Harian 2024'!Q427+'Harian 2024'!Q440+'Harian 2024'!Q453+'Harian 2024'!Q466+'Harian 2024'!Q479+'Harian 2024'!Q492+'Harian 2024'!Q505+'Harian 2024'!Q518+'Harian 2024'!Q531+'Harian 2024'!Q544+'Harian 2024'!Q557+'Harian 2024'!Q570+'Harian 2024'!Q583+'Harian 2024'!Q596+'Harian 2024'!Q609+'Harian 2024'!Q622+'Harian 2024'!Q635+'Harian 2024'!Q648+'Harian 2024'!Q661+'Harian 2024'!Q674+'Harian 2024'!Q687+'Harian 2024'!Q700+'Harian 2024'!Q713+'Harian 2024'!Q726+'Harian 2024'!Q739+'Harian 2024'!Q752+'Harian 2024'!Q765+'Harian 2024'!Q778</f>
        <v>92</v>
      </c>
      <c r="R31" s="13">
        <f>'Harian 2024'!R427+'Harian 2024'!R440+'Harian 2024'!R453+'Harian 2024'!R466+'Harian 2024'!R479+'Harian 2024'!R492+'Harian 2024'!R505+'Harian 2024'!R518+'Harian 2024'!R531+'Harian 2024'!R544+'Harian 2024'!R557+'Harian 2024'!R570+'Harian 2024'!R583+'Harian 2024'!R596+'Harian 2024'!R609+'Harian 2024'!R622+'Harian 2024'!R635+'Harian 2024'!R648+'Harian 2024'!R661+'Harian 2024'!R674+'Harian 2024'!R687+'Harian 2024'!R700+'Harian 2024'!R713+'Harian 2024'!R726+'Harian 2024'!R739+'Harian 2024'!R752+'Harian 2024'!R765+'Harian 2024'!R778</f>
        <v>0</v>
      </c>
      <c r="S31" s="13">
        <f>'Harian 2024'!S427+'Harian 2024'!S440+'Harian 2024'!S453+'Harian 2024'!S466+'Harian 2024'!S479+'Harian 2024'!S492+'Harian 2024'!S505+'Harian 2024'!S518+'Harian 2024'!S531+'Harian 2024'!S544+'Harian 2024'!S557+'Harian 2024'!S570+'Harian 2024'!S583+'Harian 2024'!S596+'Harian 2024'!S609+'Harian 2024'!S622+'Harian 2024'!S635+'Harian 2024'!S648+'Harian 2024'!S661+'Harian 2024'!S674+'Harian 2024'!S687+'Harian 2024'!S700+'Harian 2024'!S713+'Harian 2024'!S726+'Harian 2024'!S739+'Harian 2024'!S752+'Harian 2024'!S765+'Harian 2024'!S778</f>
        <v>0</v>
      </c>
      <c r="T31" s="13">
        <f>'Harian 2024'!T427+'Harian 2024'!T440+'Harian 2024'!T453+'Harian 2024'!T466+'Harian 2024'!T479+'Harian 2024'!T492+'Harian 2024'!T505+'Harian 2024'!T518+'Harian 2024'!T531+'Harian 2024'!T544+'Harian 2024'!T557+'Harian 2024'!T570+'Harian 2024'!T583+'Harian 2024'!T596+'Harian 2024'!T609+'Harian 2024'!T622+'Harian 2024'!T635+'Harian 2024'!T648+'Harian 2024'!T661+'Harian 2024'!T674+'Harian 2024'!T687+'Harian 2024'!T700+'Harian 2024'!T713+'Harian 2024'!T726+'Harian 2024'!T739+'Harian 2024'!T752+'Harian 2024'!T765+'Harian 2024'!T778</f>
        <v>22</v>
      </c>
      <c r="U31" s="13">
        <f>'Harian 2024'!U427+'Harian 2024'!U440+'Harian 2024'!U453+'Harian 2024'!U466+'Harian 2024'!U479+'Harian 2024'!U492+'Harian 2024'!U505+'Harian 2024'!U518+'Harian 2024'!U531+'Harian 2024'!U544+'Harian 2024'!U557+'Harian 2024'!U570+'Harian 2024'!U583+'Harian 2024'!U596+'Harian 2024'!U609+'Harian 2024'!U622+'Harian 2024'!U635+'Harian 2024'!U648+'Harian 2024'!U661+'Harian 2024'!U674+'Harian 2024'!U687+'Harian 2024'!U700+'Harian 2024'!U713+'Harian 2024'!U726+'Harian 2024'!U739+'Harian 2024'!U752+'Harian 2024'!U765+'Harian 2024'!U778</f>
        <v>2117</v>
      </c>
      <c r="V31" s="13">
        <f t="shared" si="4"/>
        <v>2117</v>
      </c>
      <c r="W31" s="13">
        <f t="shared" si="5"/>
        <v>0</v>
      </c>
    </row>
    <row r="32" spans="1:23" s="41" customFormat="1" ht="14.25">
      <c r="A32" s="50"/>
      <c r="B32" s="52"/>
      <c r="C32" s="52" t="s">
        <v>33</v>
      </c>
      <c r="D32" s="52">
        <f>SUM(D23:D31)</f>
        <v>812</v>
      </c>
      <c r="E32" s="52">
        <f>SUM(E23:E31)</f>
        <v>1437</v>
      </c>
      <c r="F32" s="52">
        <f t="shared" ref="F32:U32" si="6">SUM(F23:F31)</f>
        <v>1058</v>
      </c>
      <c r="G32" s="52">
        <f t="shared" si="6"/>
        <v>3826</v>
      </c>
      <c r="H32" s="52">
        <f t="shared" si="6"/>
        <v>4251</v>
      </c>
      <c r="I32" s="52">
        <f t="shared" si="6"/>
        <v>4510</v>
      </c>
      <c r="J32" s="52">
        <f t="shared" si="6"/>
        <v>4459</v>
      </c>
      <c r="K32" s="52">
        <f t="shared" si="6"/>
        <v>4810</v>
      </c>
      <c r="L32" s="52">
        <f t="shared" si="6"/>
        <v>1311</v>
      </c>
      <c r="M32" s="52">
        <f t="shared" si="6"/>
        <v>138</v>
      </c>
      <c r="N32" s="52">
        <f t="shared" si="6"/>
        <v>907</v>
      </c>
      <c r="O32" s="52">
        <f t="shared" si="6"/>
        <v>1220</v>
      </c>
      <c r="P32" s="52">
        <f t="shared" si="6"/>
        <v>567</v>
      </c>
      <c r="Q32" s="52">
        <f t="shared" si="6"/>
        <v>1312</v>
      </c>
      <c r="R32" s="52">
        <f t="shared" si="6"/>
        <v>20</v>
      </c>
      <c r="S32" s="52">
        <f t="shared" si="6"/>
        <v>331</v>
      </c>
      <c r="T32" s="52">
        <f t="shared" si="6"/>
        <v>22</v>
      </c>
      <c r="U32" s="52">
        <f t="shared" si="6"/>
        <v>30991</v>
      </c>
      <c r="V32" s="13">
        <f t="shared" si="4"/>
        <v>30991</v>
      </c>
      <c r="W32" s="13">
        <f t="shared" si="5"/>
        <v>0</v>
      </c>
    </row>
    <row r="35" spans="1:23" ht="18">
      <c r="A35" s="42" t="s">
        <v>46</v>
      </c>
      <c r="B35" s="43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</row>
    <row r="36" spans="1:23">
      <c r="A36" s="21" t="s">
        <v>1</v>
      </c>
      <c r="B36" s="43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</row>
    <row r="37" spans="1:23">
      <c r="A37" s="21" t="s">
        <v>128</v>
      </c>
      <c r="B37" s="43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53"/>
      <c r="O37" s="41"/>
      <c r="P37" s="41"/>
      <c r="Q37" s="41"/>
      <c r="R37" s="41"/>
      <c r="S37" s="41"/>
      <c r="T37" s="41"/>
      <c r="U37" s="41"/>
    </row>
    <row r="38" spans="1:23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</row>
    <row r="39" spans="1:23" ht="106.5">
      <c r="A39" s="44" t="s">
        <v>2</v>
      </c>
      <c r="B39" s="44" t="s">
        <v>54</v>
      </c>
      <c r="C39" s="44" t="s">
        <v>4</v>
      </c>
      <c r="D39" s="22" t="str">
        <f>D5</f>
        <v>ANGGREK</v>
      </c>
      <c r="E39" s="22" t="str">
        <f>E5</f>
        <v>BOUGENVIL</v>
      </c>
      <c r="F39" s="22" t="str">
        <f t="shared" ref="F39:U39" si="7">F5</f>
        <v>CAMELIA II</v>
      </c>
      <c r="G39" s="22" t="str">
        <f t="shared" si="7"/>
        <v>DEWANDARU</v>
      </c>
      <c r="H39" s="22" t="str">
        <f t="shared" si="7"/>
        <v>EDELWEIS</v>
      </c>
      <c r="I39" s="22" t="str">
        <f t="shared" si="7"/>
        <v>FLAMBOYAN</v>
      </c>
      <c r="J39" s="22" t="str">
        <f t="shared" si="7"/>
        <v>GERANIUM</v>
      </c>
      <c r="K39" s="22" t="str">
        <f t="shared" si="7"/>
        <v>HELIKONIA</v>
      </c>
      <c r="L39" s="22" t="str">
        <f t="shared" si="7"/>
        <v>IVY</v>
      </c>
      <c r="M39" s="22" t="str">
        <f t="shared" si="7"/>
        <v>JASMINE</v>
      </c>
      <c r="N39" s="22" t="str">
        <f t="shared" si="7"/>
        <v>IGD</v>
      </c>
      <c r="O39" s="22" t="str">
        <f t="shared" si="7"/>
        <v>HCU</v>
      </c>
      <c r="P39" s="22" t="str">
        <f t="shared" si="7"/>
        <v>PENUNJANG</v>
      </c>
      <c r="Q39" s="22" t="str">
        <f t="shared" si="7"/>
        <v>PELAYANAN</v>
      </c>
      <c r="R39" s="22" t="str">
        <f t="shared" si="7"/>
        <v>ADMIN</v>
      </c>
      <c r="S39" s="22" t="str">
        <f t="shared" si="7"/>
        <v>ASRAMA</v>
      </c>
      <c r="T39" s="22" t="str">
        <f t="shared" si="7"/>
        <v>MASJID</v>
      </c>
      <c r="U39" s="22" t="str">
        <f t="shared" si="7"/>
        <v>Ʃ Masuk</v>
      </c>
      <c r="V39" s="77" t="s">
        <v>101</v>
      </c>
      <c r="W39" s="77" t="s">
        <v>113</v>
      </c>
    </row>
    <row r="40" spans="1:23">
      <c r="A40" s="45"/>
      <c r="B40" s="79" t="s">
        <v>106</v>
      </c>
      <c r="C40" s="13" t="s">
        <v>24</v>
      </c>
      <c r="D40" s="13">
        <f>'Harian 2024'!D794+'Harian 2024'!D807+'Harian 2024'!D820+'Harian 2024'!D833+'Harian 2024'!D846+'Harian 2024'!D859+'Harian 2024'!D872+'Harian 2024'!D885+'Harian 2024'!D898+'Harian 2024'!D911+'Harian 2024'!D924+'Harian 2024'!D937+'Harian 2024'!D950+'Harian 2024'!D963+'Harian 2024'!D976+'Harian 2024'!D989+'Harian 2024'!D1002+'Harian 2024'!D1015+'Harian 2024'!D1028+'Harian 2024'!D1041+'Harian 2024'!D1054+'Harian 2024'!D1067+'Harian 2024'!D1080+'Harian 2024'!D1093+'Harian 2024'!D1106+'Harian 2024'!D1119+'Harian 2024'!D1132+'Harian 2024'!D1145+'Harian 2024'!D1158+'Harian 2024'!D1171+'Harian 2024'!D1184</f>
        <v>0</v>
      </c>
      <c r="E40" s="13">
        <f>'Harian 2024'!E794+'Harian 2024'!E807+'Harian 2024'!E820+'Harian 2024'!E833+'Harian 2024'!E846+'Harian 2024'!E859+'Harian 2024'!E872+'Harian 2024'!E885+'Harian 2024'!E898+'Harian 2024'!E911+'Harian 2024'!E924+'Harian 2024'!E937+'Harian 2024'!E950+'Harian 2024'!E963+'Harian 2024'!E976+'Harian 2024'!E989+'Harian 2024'!E1002+'Harian 2024'!E1015+'Harian 2024'!E1028+'Harian 2024'!E1041+'Harian 2024'!E1054+'Harian 2024'!E1067+'Harian 2024'!E1080+'Harian 2024'!E1093+'Harian 2024'!E1106+'Harian 2024'!E1119+'Harian 2024'!E1132+'Harian 2024'!E1145+'Harian 2024'!E1158+'Harian 2024'!E1171+'Harian 2024'!E1184</f>
        <v>1</v>
      </c>
      <c r="F40" s="13">
        <f>'Harian 2024'!F794+'Harian 2024'!F807+'Harian 2024'!F820+'Harian 2024'!F833+'Harian 2024'!F846+'Harian 2024'!F859+'Harian 2024'!F872+'Harian 2024'!F885+'Harian 2024'!F898+'Harian 2024'!F911+'Harian 2024'!F924+'Harian 2024'!F937+'Harian 2024'!F950+'Harian 2024'!F963+'Harian 2024'!F976+'Harian 2024'!F989+'Harian 2024'!F1002+'Harian 2024'!F1015+'Harian 2024'!F1028+'Harian 2024'!F1041+'Harian 2024'!F1054+'Harian 2024'!F1067+'Harian 2024'!F1080+'Harian 2024'!F1093+'Harian 2024'!F1106+'Harian 2024'!F1119+'Harian 2024'!F1132+'Harian 2024'!F1145+'Harian 2024'!F1158+'Harian 2024'!F1171+'Harian 2024'!F1184</f>
        <v>11</v>
      </c>
      <c r="G40" s="13">
        <f>'Harian 2024'!G794+'Harian 2024'!G807+'Harian 2024'!G820+'Harian 2024'!G833+'Harian 2024'!G846+'Harian 2024'!G859+'Harian 2024'!G872+'Harian 2024'!G885+'Harian 2024'!G898+'Harian 2024'!G911+'Harian 2024'!G924+'Harian 2024'!G937+'Harian 2024'!G950+'Harian 2024'!G963+'Harian 2024'!G976+'Harian 2024'!G989+'Harian 2024'!G1002+'Harian 2024'!G1015+'Harian 2024'!G1028+'Harian 2024'!G1041+'Harian 2024'!G1054+'Harian 2024'!G1067+'Harian 2024'!G1080+'Harian 2024'!G1093+'Harian 2024'!G1106+'Harian 2024'!G1119+'Harian 2024'!G1132+'Harian 2024'!G1145+'Harian 2024'!G1158+'Harian 2024'!G1171+'Harian 2024'!G1184</f>
        <v>698</v>
      </c>
      <c r="H40" s="13">
        <f>'Harian 2024'!H794+'Harian 2024'!H807+'Harian 2024'!H820+'Harian 2024'!H833+'Harian 2024'!H846+'Harian 2024'!H859+'Harian 2024'!H872+'Harian 2024'!H885+'Harian 2024'!H898+'Harian 2024'!H911+'Harian 2024'!H924+'Harian 2024'!H937+'Harian 2024'!H950+'Harian 2024'!H963+'Harian 2024'!H976+'Harian 2024'!H989+'Harian 2024'!H1002+'Harian 2024'!H1015+'Harian 2024'!H1028+'Harian 2024'!H1041+'Harian 2024'!H1054+'Harian 2024'!H1067+'Harian 2024'!H1080+'Harian 2024'!H1093+'Harian 2024'!H1106+'Harian 2024'!H1119+'Harian 2024'!H1132+'Harian 2024'!H1145+'Harian 2024'!H1158+'Harian 2024'!H1171+'Harian 2024'!H1184</f>
        <v>753</v>
      </c>
      <c r="I40" s="13">
        <f>'Harian 2024'!I794+'Harian 2024'!I807+'Harian 2024'!I820+'Harian 2024'!I833+'Harian 2024'!I846+'Harian 2024'!I859+'Harian 2024'!I872+'Harian 2024'!I885+'Harian 2024'!I898+'Harian 2024'!I911+'Harian 2024'!I924+'Harian 2024'!I937+'Harian 2024'!I950+'Harian 2024'!I963+'Harian 2024'!I976+'Harian 2024'!I989+'Harian 2024'!I1002+'Harian 2024'!I1015+'Harian 2024'!I1028+'Harian 2024'!I1041+'Harian 2024'!I1054+'Harian 2024'!I1067+'Harian 2024'!I1080+'Harian 2024'!I1093+'Harian 2024'!I1106+'Harian 2024'!I1119+'Harian 2024'!I1132+'Harian 2024'!I1145+'Harian 2024'!I1158+'Harian 2024'!I1171+'Harian 2024'!I1184</f>
        <v>814</v>
      </c>
      <c r="J40" s="13">
        <f>'Harian 2024'!J794+'Harian 2024'!J807+'Harian 2024'!J820+'Harian 2024'!J833+'Harian 2024'!J846+'Harian 2024'!J859+'Harian 2024'!J872+'Harian 2024'!J885+'Harian 2024'!J898+'Harian 2024'!J911+'Harian 2024'!J924+'Harian 2024'!J937+'Harian 2024'!J950+'Harian 2024'!J963+'Harian 2024'!J976+'Harian 2024'!J989+'Harian 2024'!J1002+'Harian 2024'!J1015+'Harian 2024'!J1028+'Harian 2024'!J1041+'Harian 2024'!J1054+'Harian 2024'!J1067+'Harian 2024'!J1080+'Harian 2024'!J1093+'Harian 2024'!J1106+'Harian 2024'!J1119+'Harian 2024'!J1132+'Harian 2024'!J1145+'Harian 2024'!J1158+'Harian 2024'!J1171+'Harian 2024'!J1184</f>
        <v>826</v>
      </c>
      <c r="K40" s="13">
        <f>'Harian 2024'!K794+'Harian 2024'!K807+'Harian 2024'!K820+'Harian 2024'!K833+'Harian 2024'!K846+'Harian 2024'!K859+'Harian 2024'!K872+'Harian 2024'!K885+'Harian 2024'!K898+'Harian 2024'!K911+'Harian 2024'!K924+'Harian 2024'!K937+'Harian 2024'!K950+'Harian 2024'!K963+'Harian 2024'!K976+'Harian 2024'!K989+'Harian 2024'!K1002+'Harian 2024'!K1015+'Harian 2024'!K1028+'Harian 2024'!K1041+'Harian 2024'!K1054+'Harian 2024'!K1067+'Harian 2024'!K1080+'Harian 2024'!K1093+'Harian 2024'!K1106+'Harian 2024'!K1119+'Harian 2024'!K1132+'Harian 2024'!K1145+'Harian 2024'!K1158+'Harian 2024'!K1171+'Harian 2024'!K1184</f>
        <v>917</v>
      </c>
      <c r="L40" s="13">
        <f>'Harian 2024'!L794+'Harian 2024'!L807+'Harian 2024'!L820+'Harian 2024'!L833+'Harian 2024'!L846+'Harian 2024'!L859+'Harian 2024'!L872+'Harian 2024'!L885+'Harian 2024'!L898+'Harian 2024'!L911+'Harian 2024'!L924+'Harian 2024'!L937+'Harian 2024'!L950+'Harian 2024'!L963+'Harian 2024'!L976+'Harian 2024'!L989+'Harian 2024'!L1002+'Harian 2024'!L1015+'Harian 2024'!L1028+'Harian 2024'!L1041+'Harian 2024'!L1054+'Harian 2024'!L1067+'Harian 2024'!L1080+'Harian 2024'!L1093+'Harian 2024'!L1106+'Harian 2024'!L1119+'Harian 2024'!L1132+'Harian 2024'!L1145+'Harian 2024'!L1158+'Harian 2024'!L1171+'Harian 2024'!L1184</f>
        <v>315</v>
      </c>
      <c r="M40" s="13">
        <f>'Harian 2024'!M794+'Harian 2024'!M807+'Harian 2024'!M820+'Harian 2024'!M833+'Harian 2024'!M846+'Harian 2024'!M859+'Harian 2024'!M872+'Harian 2024'!M885+'Harian 2024'!M898+'Harian 2024'!M911+'Harian 2024'!M924+'Harian 2024'!M937+'Harian 2024'!M950+'Harian 2024'!M963+'Harian 2024'!M976+'Harian 2024'!M989+'Harian 2024'!M1002+'Harian 2024'!M1015+'Harian 2024'!M1028+'Harian 2024'!M1041+'Harian 2024'!M1054+'Harian 2024'!M1067+'Harian 2024'!M1080+'Harian 2024'!M1093+'Harian 2024'!M1106+'Harian 2024'!M1119+'Harian 2024'!M1132+'Harian 2024'!M1145+'Harian 2024'!M1158+'Harian 2024'!M1171+'Harian 2024'!M1184</f>
        <v>41</v>
      </c>
      <c r="N40" s="13">
        <f>'Harian 2024'!N794+'Harian 2024'!N807+'Harian 2024'!N820+'Harian 2024'!N833+'Harian 2024'!N846+'Harian 2024'!N859+'Harian 2024'!N872+'Harian 2024'!N885+'Harian 2024'!N898+'Harian 2024'!N911+'Harian 2024'!N924+'Harian 2024'!N937+'Harian 2024'!N950+'Harian 2024'!N963+'Harian 2024'!N976+'Harian 2024'!N989+'Harian 2024'!N1002+'Harian 2024'!N1015+'Harian 2024'!N1028+'Harian 2024'!N1041+'Harian 2024'!N1054+'Harian 2024'!N1067+'Harian 2024'!N1080+'Harian 2024'!N1093+'Harian 2024'!N1106+'Harian 2024'!N1119+'Harian 2024'!N1132+'Harian 2024'!N1145+'Harian 2024'!N1158+'Harian 2024'!N1171+'Harian 2024'!N1184</f>
        <v>14</v>
      </c>
      <c r="O40" s="13">
        <f>'Harian 2024'!O794+'Harian 2024'!O807+'Harian 2024'!O820+'Harian 2024'!O833+'Harian 2024'!O846+'Harian 2024'!O859+'Harian 2024'!O872+'Harian 2024'!O885+'Harian 2024'!O898+'Harian 2024'!O911+'Harian 2024'!O924+'Harian 2024'!O937+'Harian 2024'!O950+'Harian 2024'!O963+'Harian 2024'!O976+'Harian 2024'!O989+'Harian 2024'!O1002+'Harian 2024'!O1015+'Harian 2024'!O1028+'Harian 2024'!O1041+'Harian 2024'!O1054+'Harian 2024'!O1067+'Harian 2024'!O1080+'Harian 2024'!O1093+'Harian 2024'!O1106+'Harian 2024'!O1119+'Harian 2024'!O1132+'Harian 2024'!O1145+'Harian 2024'!O1158+'Harian 2024'!O1171+'Harian 2024'!O1184</f>
        <v>333</v>
      </c>
      <c r="P40" s="13">
        <f>'Harian 2024'!P794+'Harian 2024'!P807+'Harian 2024'!P820+'Harian 2024'!P833+'Harian 2024'!P846+'Harian 2024'!P859+'Harian 2024'!P872+'Harian 2024'!P885+'Harian 2024'!P898+'Harian 2024'!P911+'Harian 2024'!P924+'Harian 2024'!P937+'Harian 2024'!P950+'Harian 2024'!P963+'Harian 2024'!P976+'Harian 2024'!P989+'Harian 2024'!P1002+'Harian 2024'!P1015+'Harian 2024'!P1028+'Harian 2024'!P1041+'Harian 2024'!P1054+'Harian 2024'!P1067+'Harian 2024'!P1080+'Harian 2024'!P1093+'Harian 2024'!P1106+'Harian 2024'!P1119+'Harian 2024'!P1132+'Harian 2024'!P1145+'Harian 2024'!P1158+'Harian 2024'!P1171+'Harian 2024'!P1184</f>
        <v>271</v>
      </c>
      <c r="Q40" s="13">
        <f>'Harian 2024'!Q794+'Harian 2024'!Q807+'Harian 2024'!Q820+'Harian 2024'!Q833+'Harian 2024'!Q846+'Harian 2024'!Q859+'Harian 2024'!Q872+'Harian 2024'!Q885+'Harian 2024'!Q898+'Harian 2024'!Q911+'Harian 2024'!Q924+'Harian 2024'!Q937+'Harian 2024'!Q950+'Harian 2024'!Q963+'Harian 2024'!Q976+'Harian 2024'!Q989+'Harian 2024'!Q1002+'Harian 2024'!Q1015+'Harian 2024'!Q1028+'Harian 2024'!Q1041+'Harian 2024'!Q1054+'Harian 2024'!Q1067+'Harian 2024'!Q1080+'Harian 2024'!Q1093+'Harian 2024'!Q1106+'Harian 2024'!Q1119+'Harian 2024'!Q1132+'Harian 2024'!Q1145+'Harian 2024'!Q1158+'Harian 2024'!Q1171+'Harian 2024'!Q1184</f>
        <v>352</v>
      </c>
      <c r="R40" s="13">
        <f>'Harian 2024'!R794+'Harian 2024'!R807+'Harian 2024'!R820+'Harian 2024'!R833+'Harian 2024'!R846+'Harian 2024'!R859+'Harian 2024'!R872+'Harian 2024'!R885+'Harian 2024'!R898+'Harian 2024'!R911+'Harian 2024'!R924+'Harian 2024'!R937+'Harian 2024'!R950+'Harian 2024'!R963+'Harian 2024'!R976+'Harian 2024'!R989+'Harian 2024'!R1002+'Harian 2024'!R1015+'Harian 2024'!R1028+'Harian 2024'!R1041+'Harian 2024'!R1054+'Harian 2024'!R1067+'Harian 2024'!R1080+'Harian 2024'!R1093+'Harian 2024'!R1106+'Harian 2024'!R1119+'Harian 2024'!R1132+'Harian 2024'!R1145+'Harian 2024'!R1158+'Harian 2024'!R1171+'Harian 2024'!R1184</f>
        <v>0</v>
      </c>
      <c r="S40" s="13">
        <f>'Harian 2024'!S794+'Harian 2024'!S807+'Harian 2024'!S820+'Harian 2024'!S833+'Harian 2024'!S846+'Harian 2024'!S859+'Harian 2024'!S872+'Harian 2024'!S885+'Harian 2024'!S898+'Harian 2024'!S911+'Harian 2024'!S924+'Harian 2024'!S937+'Harian 2024'!S950+'Harian 2024'!S963+'Harian 2024'!S976+'Harian 2024'!S989+'Harian 2024'!S1002+'Harian 2024'!S1015+'Harian 2024'!S1028+'Harian 2024'!S1041+'Harian 2024'!S1054+'Harian 2024'!S1067+'Harian 2024'!S1080+'Harian 2024'!S1093+'Harian 2024'!S1106+'Harian 2024'!S1119+'Harian 2024'!S1132+'Harian 2024'!S1145+'Harian 2024'!S1158+'Harian 2024'!S1171+'Harian 2024'!S1184</f>
        <v>0</v>
      </c>
      <c r="T40" s="13">
        <f>'Harian 2024'!T794+'Harian 2024'!T807+'Harian 2024'!T820+'Harian 2024'!T833+'Harian 2024'!T846+'Harian 2024'!T859+'Harian 2024'!T872+'Harian 2024'!T885+'Harian 2024'!T898+'Harian 2024'!T911+'Harian 2024'!T924+'Harian 2024'!T937+'Harian 2024'!T950+'Harian 2024'!T963+'Harian 2024'!T976+'Harian 2024'!T989+'Harian 2024'!T1002+'Harian 2024'!T1015+'Harian 2024'!T1028+'Harian 2024'!T1041+'Harian 2024'!T1054+'Harian 2024'!T1067+'Harian 2024'!T1080+'Harian 2024'!T1093+'Harian 2024'!T1106+'Harian 2024'!T1119+'Harian 2024'!T1132+'Harian 2024'!T1145+'Harian 2024'!T1158+'Harian 2024'!T1171+'Harian 2024'!T1184</f>
        <v>0</v>
      </c>
      <c r="U40" s="13">
        <f>'Harian 2024'!U794+'Harian 2024'!U807+'Harian 2024'!U820+'Harian 2024'!U833+'Harian 2024'!U846+'Harian 2024'!U859+'Harian 2024'!U872+'Harian 2024'!U885+'Harian 2024'!U898+'Harian 2024'!U911+'Harian 2024'!U924+'Harian 2024'!U937+'Harian 2024'!U950+'Harian 2024'!U963+'Harian 2024'!U976+'Harian 2024'!U989+'Harian 2024'!U1002+'Harian 2024'!U1015+'Harian 2024'!U1028+'Harian 2024'!U1041+'Harian 2024'!U1054+'Harian 2024'!U1067+'Harian 2024'!U1080+'Harian 2024'!U1093+'Harian 2024'!U1106+'Harian 2024'!U1119+'Harian 2024'!U1132+'Harian 2024'!U1145+'Harian 2024'!U1158+'Harian 2024'!U1171+'Harian 2024'!U1184</f>
        <v>5346</v>
      </c>
      <c r="V40" s="78">
        <f>U40</f>
        <v>5346</v>
      </c>
      <c r="W40" s="78">
        <f>V40-U40</f>
        <v>0</v>
      </c>
    </row>
    <row r="41" spans="1:23">
      <c r="A41" s="47"/>
      <c r="B41" s="48"/>
      <c r="C41" s="13" t="s">
        <v>25</v>
      </c>
      <c r="D41" s="13">
        <f>'Harian 2024'!D795+'Harian 2024'!D808+'Harian 2024'!D821+'Harian 2024'!D834+'Harian 2024'!D847+'Harian 2024'!D860+'Harian 2024'!D873+'Harian 2024'!D886+'Harian 2024'!D899+'Harian 2024'!D912+'Harian 2024'!D925+'Harian 2024'!D938+'Harian 2024'!D951+'Harian 2024'!D964+'Harian 2024'!D977+'Harian 2024'!D990+'Harian 2024'!D1003+'Harian 2024'!D1016+'Harian 2024'!D1029+'Harian 2024'!D1042+'Harian 2024'!D1055+'Harian 2024'!D1068+'Harian 2024'!D1081+'Harian 2024'!D1094+'Harian 2024'!D1107+'Harian 2024'!D1120+'Harian 2024'!D1133+'Harian 2024'!D1146+'Harian 2024'!D1159+'Harian 2024'!D1172+'Harian 2024'!D1185</f>
        <v>0</v>
      </c>
      <c r="E41" s="13">
        <f>'Harian 2024'!E795+'Harian 2024'!E808+'Harian 2024'!E821+'Harian 2024'!E834+'Harian 2024'!E847+'Harian 2024'!E860+'Harian 2024'!E873+'Harian 2024'!E886+'Harian 2024'!E899+'Harian 2024'!E912+'Harian 2024'!E925+'Harian 2024'!E938+'Harian 2024'!E951+'Harian 2024'!E964+'Harian 2024'!E977+'Harian 2024'!E990+'Harian 2024'!E1003+'Harian 2024'!E1016+'Harian 2024'!E1029+'Harian 2024'!E1042+'Harian 2024'!E1055+'Harian 2024'!E1068+'Harian 2024'!E1081+'Harian 2024'!E1094+'Harian 2024'!E1107+'Harian 2024'!E1120+'Harian 2024'!E1133+'Harian 2024'!E1146+'Harian 2024'!E1159+'Harian 2024'!E1172+'Harian 2024'!E1185</f>
        <v>0</v>
      </c>
      <c r="F41" s="13">
        <f>'Harian 2024'!F795+'Harian 2024'!F808+'Harian 2024'!F821+'Harian 2024'!F834+'Harian 2024'!F847+'Harian 2024'!F860+'Harian 2024'!F873+'Harian 2024'!F886+'Harian 2024'!F899+'Harian 2024'!F912+'Harian 2024'!F925+'Harian 2024'!F938+'Harian 2024'!F951+'Harian 2024'!F964+'Harian 2024'!F977+'Harian 2024'!F990+'Harian 2024'!F1003+'Harian 2024'!F1016+'Harian 2024'!F1029+'Harian 2024'!F1042+'Harian 2024'!F1055+'Harian 2024'!F1068+'Harian 2024'!F1081+'Harian 2024'!F1094+'Harian 2024'!F1107+'Harian 2024'!F1120+'Harian 2024'!F1133+'Harian 2024'!F1146+'Harian 2024'!F1159+'Harian 2024'!F1172+'Harian 2024'!F1185</f>
        <v>9</v>
      </c>
      <c r="G41" s="13">
        <f>'Harian 2024'!G795+'Harian 2024'!G808+'Harian 2024'!G821+'Harian 2024'!G834+'Harian 2024'!G847+'Harian 2024'!G860+'Harian 2024'!G873+'Harian 2024'!G886+'Harian 2024'!G899+'Harian 2024'!G912+'Harian 2024'!G925+'Harian 2024'!G938+'Harian 2024'!G951+'Harian 2024'!G964+'Harian 2024'!G977+'Harian 2024'!G990+'Harian 2024'!G1003+'Harian 2024'!G1016+'Harian 2024'!G1029+'Harian 2024'!G1042+'Harian 2024'!G1055+'Harian 2024'!G1068+'Harian 2024'!G1081+'Harian 2024'!G1094+'Harian 2024'!G1107+'Harian 2024'!G1120+'Harian 2024'!G1133+'Harian 2024'!G1146+'Harian 2024'!G1159+'Harian 2024'!G1172+'Harian 2024'!G1185</f>
        <v>693</v>
      </c>
      <c r="H41" s="13">
        <f>'Harian 2024'!H795+'Harian 2024'!H808+'Harian 2024'!H821+'Harian 2024'!H834+'Harian 2024'!H847+'Harian 2024'!H860+'Harian 2024'!H873+'Harian 2024'!H886+'Harian 2024'!H899+'Harian 2024'!H912+'Harian 2024'!H925+'Harian 2024'!H938+'Harian 2024'!H951+'Harian 2024'!H964+'Harian 2024'!H977+'Harian 2024'!H990+'Harian 2024'!H1003+'Harian 2024'!H1016+'Harian 2024'!H1029+'Harian 2024'!H1042+'Harian 2024'!H1055+'Harian 2024'!H1068+'Harian 2024'!H1081+'Harian 2024'!H1094+'Harian 2024'!H1107+'Harian 2024'!H1120+'Harian 2024'!H1133+'Harian 2024'!H1146+'Harian 2024'!H1159+'Harian 2024'!H1172+'Harian 2024'!H1185</f>
        <v>771</v>
      </c>
      <c r="I41" s="13">
        <f>'Harian 2024'!I795+'Harian 2024'!I808+'Harian 2024'!I821+'Harian 2024'!I834+'Harian 2024'!I847+'Harian 2024'!I860+'Harian 2024'!I873+'Harian 2024'!I886+'Harian 2024'!I899+'Harian 2024'!I912+'Harian 2024'!I925+'Harian 2024'!I938+'Harian 2024'!I951+'Harian 2024'!I964+'Harian 2024'!I977+'Harian 2024'!I990+'Harian 2024'!I1003+'Harian 2024'!I1016+'Harian 2024'!I1029+'Harian 2024'!I1042+'Harian 2024'!I1055+'Harian 2024'!I1068+'Harian 2024'!I1081+'Harian 2024'!I1094+'Harian 2024'!I1107+'Harian 2024'!I1120+'Harian 2024'!I1133+'Harian 2024'!I1146+'Harian 2024'!I1159+'Harian 2024'!I1172+'Harian 2024'!I1185</f>
        <v>813</v>
      </c>
      <c r="J41" s="13">
        <f>'Harian 2024'!J795+'Harian 2024'!J808+'Harian 2024'!J821+'Harian 2024'!J834+'Harian 2024'!J847+'Harian 2024'!J860+'Harian 2024'!J873+'Harian 2024'!J886+'Harian 2024'!J899+'Harian 2024'!J912+'Harian 2024'!J925+'Harian 2024'!J938+'Harian 2024'!J951+'Harian 2024'!J964+'Harian 2024'!J977+'Harian 2024'!J990+'Harian 2024'!J1003+'Harian 2024'!J1016+'Harian 2024'!J1029+'Harian 2024'!J1042+'Harian 2024'!J1055+'Harian 2024'!J1068+'Harian 2024'!J1081+'Harian 2024'!J1094+'Harian 2024'!J1107+'Harian 2024'!J1120+'Harian 2024'!J1133+'Harian 2024'!J1146+'Harian 2024'!J1159+'Harian 2024'!J1172+'Harian 2024'!J1185</f>
        <v>835</v>
      </c>
      <c r="K41" s="13">
        <f>'Harian 2024'!K795+'Harian 2024'!K808+'Harian 2024'!K821+'Harian 2024'!K834+'Harian 2024'!K847+'Harian 2024'!K860+'Harian 2024'!K873+'Harian 2024'!K886+'Harian 2024'!K899+'Harian 2024'!K912+'Harian 2024'!K925+'Harian 2024'!K938+'Harian 2024'!K951+'Harian 2024'!K964+'Harian 2024'!K977+'Harian 2024'!K990+'Harian 2024'!K1003+'Harian 2024'!K1016+'Harian 2024'!K1029+'Harian 2024'!K1042+'Harian 2024'!K1055+'Harian 2024'!K1068+'Harian 2024'!K1081+'Harian 2024'!K1094+'Harian 2024'!K1107+'Harian 2024'!K1120+'Harian 2024'!K1133+'Harian 2024'!K1146+'Harian 2024'!K1159+'Harian 2024'!K1172+'Harian 2024'!K1185</f>
        <v>899</v>
      </c>
      <c r="L41" s="13">
        <f>'Harian 2024'!L795+'Harian 2024'!L808+'Harian 2024'!L821+'Harian 2024'!L834+'Harian 2024'!L847+'Harian 2024'!L860+'Harian 2024'!L873+'Harian 2024'!L886+'Harian 2024'!L899+'Harian 2024'!L912+'Harian 2024'!L925+'Harian 2024'!L938+'Harian 2024'!L951+'Harian 2024'!L964+'Harian 2024'!L977+'Harian 2024'!L990+'Harian 2024'!L1003+'Harian 2024'!L1016+'Harian 2024'!L1029+'Harian 2024'!L1042+'Harian 2024'!L1055+'Harian 2024'!L1068+'Harian 2024'!L1081+'Harian 2024'!L1094+'Harian 2024'!L1107+'Harian 2024'!L1120+'Harian 2024'!L1133+'Harian 2024'!L1146+'Harian 2024'!L1159+'Harian 2024'!L1172+'Harian 2024'!L1185</f>
        <v>328</v>
      </c>
      <c r="M41" s="13">
        <f>'Harian 2024'!M795+'Harian 2024'!M808+'Harian 2024'!M821+'Harian 2024'!M834+'Harian 2024'!M847+'Harian 2024'!M860+'Harian 2024'!M873+'Harian 2024'!M886+'Harian 2024'!M899+'Harian 2024'!M912+'Harian 2024'!M925+'Harian 2024'!M938+'Harian 2024'!M951+'Harian 2024'!M964+'Harian 2024'!M977+'Harian 2024'!M990+'Harian 2024'!M1003+'Harian 2024'!M1016+'Harian 2024'!M1029+'Harian 2024'!M1042+'Harian 2024'!M1055+'Harian 2024'!M1068+'Harian 2024'!M1081+'Harian 2024'!M1094+'Harian 2024'!M1107+'Harian 2024'!M1120+'Harian 2024'!M1133+'Harian 2024'!M1146+'Harian 2024'!M1159+'Harian 2024'!M1172+'Harian 2024'!M1185</f>
        <v>33</v>
      </c>
      <c r="N41" s="13">
        <f>'Harian 2024'!N795+'Harian 2024'!N808+'Harian 2024'!N821+'Harian 2024'!N834+'Harian 2024'!N847+'Harian 2024'!N860+'Harian 2024'!N873+'Harian 2024'!N886+'Harian 2024'!N899+'Harian 2024'!N912+'Harian 2024'!N925+'Harian 2024'!N938+'Harian 2024'!N951+'Harian 2024'!N964+'Harian 2024'!N977+'Harian 2024'!N990+'Harian 2024'!N1003+'Harian 2024'!N1016+'Harian 2024'!N1029+'Harian 2024'!N1042+'Harian 2024'!N1055+'Harian 2024'!N1068+'Harian 2024'!N1081+'Harian 2024'!N1094+'Harian 2024'!N1107+'Harian 2024'!N1120+'Harian 2024'!N1133+'Harian 2024'!N1146+'Harian 2024'!N1159+'Harian 2024'!N1172+'Harian 2024'!N1185</f>
        <v>2</v>
      </c>
      <c r="O41" s="13">
        <f>'Harian 2024'!O795+'Harian 2024'!O808+'Harian 2024'!O821+'Harian 2024'!O834+'Harian 2024'!O847+'Harian 2024'!O860+'Harian 2024'!O873+'Harian 2024'!O886+'Harian 2024'!O899+'Harian 2024'!O912+'Harian 2024'!O925+'Harian 2024'!O938+'Harian 2024'!O951+'Harian 2024'!O964+'Harian 2024'!O977+'Harian 2024'!O990+'Harian 2024'!O1003+'Harian 2024'!O1016+'Harian 2024'!O1029+'Harian 2024'!O1042+'Harian 2024'!O1055+'Harian 2024'!O1068+'Harian 2024'!O1081+'Harian 2024'!O1094+'Harian 2024'!O1107+'Harian 2024'!O1120+'Harian 2024'!O1133+'Harian 2024'!O1146+'Harian 2024'!O1159+'Harian 2024'!O1172+'Harian 2024'!O1185</f>
        <v>87</v>
      </c>
      <c r="P41" s="13">
        <f>'Harian 2024'!P795+'Harian 2024'!P808+'Harian 2024'!P821+'Harian 2024'!P834+'Harian 2024'!P847+'Harian 2024'!P860+'Harian 2024'!P873+'Harian 2024'!P886+'Harian 2024'!P899+'Harian 2024'!P912+'Harian 2024'!P925+'Harian 2024'!P938+'Harian 2024'!P951+'Harian 2024'!P964+'Harian 2024'!P977+'Harian 2024'!P990+'Harian 2024'!P1003+'Harian 2024'!P1016+'Harian 2024'!P1029+'Harian 2024'!P1042+'Harian 2024'!P1055+'Harian 2024'!P1068+'Harian 2024'!P1081+'Harian 2024'!P1094+'Harian 2024'!P1107+'Harian 2024'!P1120+'Harian 2024'!P1133+'Harian 2024'!P1146+'Harian 2024'!P1159+'Harian 2024'!P1172+'Harian 2024'!P1185</f>
        <v>40</v>
      </c>
      <c r="Q41" s="13">
        <f>'Harian 2024'!Q795+'Harian 2024'!Q808+'Harian 2024'!Q821+'Harian 2024'!Q834+'Harian 2024'!Q847+'Harian 2024'!Q860+'Harian 2024'!Q873+'Harian 2024'!Q886+'Harian 2024'!Q899+'Harian 2024'!Q912+'Harian 2024'!Q925+'Harian 2024'!Q938+'Harian 2024'!Q951+'Harian 2024'!Q964+'Harian 2024'!Q977+'Harian 2024'!Q990+'Harian 2024'!Q1003+'Harian 2024'!Q1016+'Harian 2024'!Q1029+'Harian 2024'!Q1042+'Harian 2024'!Q1055+'Harian 2024'!Q1068+'Harian 2024'!Q1081+'Harian 2024'!Q1094+'Harian 2024'!Q1107+'Harian 2024'!Q1120+'Harian 2024'!Q1133+'Harian 2024'!Q1146+'Harian 2024'!Q1159+'Harian 2024'!Q1172+'Harian 2024'!Q1185</f>
        <v>129</v>
      </c>
      <c r="R41" s="13">
        <f>'Harian 2024'!R795+'Harian 2024'!R808+'Harian 2024'!R821+'Harian 2024'!R834+'Harian 2024'!R847+'Harian 2024'!R860+'Harian 2024'!R873+'Harian 2024'!R886+'Harian 2024'!R899+'Harian 2024'!R912+'Harian 2024'!R925+'Harian 2024'!R938+'Harian 2024'!R951+'Harian 2024'!R964+'Harian 2024'!R977+'Harian 2024'!R990+'Harian 2024'!R1003+'Harian 2024'!R1016+'Harian 2024'!R1029+'Harian 2024'!R1042+'Harian 2024'!R1055+'Harian 2024'!R1068+'Harian 2024'!R1081+'Harian 2024'!R1094+'Harian 2024'!R1107+'Harian 2024'!R1120+'Harian 2024'!R1133+'Harian 2024'!R1146+'Harian 2024'!R1159+'Harian 2024'!R1172+'Harian 2024'!R1185</f>
        <v>0</v>
      </c>
      <c r="S41" s="13">
        <f>'Harian 2024'!S795+'Harian 2024'!S808+'Harian 2024'!S821+'Harian 2024'!S834+'Harian 2024'!S847+'Harian 2024'!S860+'Harian 2024'!S873+'Harian 2024'!S886+'Harian 2024'!S899+'Harian 2024'!S912+'Harian 2024'!S925+'Harian 2024'!S938+'Harian 2024'!S951+'Harian 2024'!S964+'Harian 2024'!S977+'Harian 2024'!S990+'Harian 2024'!S1003+'Harian 2024'!S1016+'Harian 2024'!S1029+'Harian 2024'!S1042+'Harian 2024'!S1055+'Harian 2024'!S1068+'Harian 2024'!S1081+'Harian 2024'!S1094+'Harian 2024'!S1107+'Harian 2024'!S1120+'Harian 2024'!S1133+'Harian 2024'!S1146+'Harian 2024'!S1159+'Harian 2024'!S1172+'Harian 2024'!S1185</f>
        <v>0</v>
      </c>
      <c r="T41" s="13">
        <f>'Harian 2024'!T795+'Harian 2024'!T808+'Harian 2024'!T821+'Harian 2024'!T834+'Harian 2024'!T847+'Harian 2024'!T860+'Harian 2024'!T873+'Harian 2024'!T886+'Harian 2024'!T899+'Harian 2024'!T912+'Harian 2024'!T925+'Harian 2024'!T938+'Harian 2024'!T951+'Harian 2024'!T964+'Harian 2024'!T977+'Harian 2024'!T990+'Harian 2024'!T1003+'Harian 2024'!T1016+'Harian 2024'!T1029+'Harian 2024'!T1042+'Harian 2024'!T1055+'Harian 2024'!T1068+'Harian 2024'!T1081+'Harian 2024'!T1094+'Harian 2024'!T1107+'Harian 2024'!T1120+'Harian 2024'!T1133+'Harian 2024'!T1146+'Harian 2024'!T1159+'Harian 2024'!T1172+'Harian 2024'!T1185</f>
        <v>0</v>
      </c>
      <c r="U41" s="13">
        <f>'Harian 2024'!U795+'Harian 2024'!U808+'Harian 2024'!U821+'Harian 2024'!U834+'Harian 2024'!U847+'Harian 2024'!U860+'Harian 2024'!U873+'Harian 2024'!U886+'Harian 2024'!U899+'Harian 2024'!U912+'Harian 2024'!U925+'Harian 2024'!U938+'Harian 2024'!U951+'Harian 2024'!U964+'Harian 2024'!U977+'Harian 2024'!U990+'Harian 2024'!U1003+'Harian 2024'!U1016+'Harian 2024'!U1029+'Harian 2024'!U1042+'Harian 2024'!U1055+'Harian 2024'!U1068+'Harian 2024'!U1081+'Harian 2024'!U1094+'Harian 2024'!U1107+'Harian 2024'!U1120+'Harian 2024'!U1133+'Harian 2024'!U1146+'Harian 2024'!U1159+'Harian 2024'!U1172+'Harian 2024'!U1185</f>
        <v>4639</v>
      </c>
      <c r="V41" s="78">
        <f t="shared" ref="V41:V49" si="8">U41</f>
        <v>4639</v>
      </c>
      <c r="W41" s="78">
        <f t="shared" ref="W41:W49" si="9">V41-U41</f>
        <v>0</v>
      </c>
    </row>
    <row r="42" spans="1:23">
      <c r="A42" s="47"/>
      <c r="B42" s="47"/>
      <c r="C42" s="13" t="s">
        <v>26</v>
      </c>
      <c r="D42" s="13">
        <f>'Harian 2024'!D796+'Harian 2024'!D809+'Harian 2024'!D822+'Harian 2024'!D835+'Harian 2024'!D848+'Harian 2024'!D861+'Harian 2024'!D874+'Harian 2024'!D887+'Harian 2024'!D900+'Harian 2024'!D913+'Harian 2024'!D926+'Harian 2024'!D939+'Harian 2024'!D952+'Harian 2024'!D965+'Harian 2024'!D978+'Harian 2024'!D991+'Harian 2024'!D1004+'Harian 2024'!D1017+'Harian 2024'!D1030+'Harian 2024'!D1043+'Harian 2024'!D1056+'Harian 2024'!D1069+'Harian 2024'!D1082+'Harian 2024'!D1095+'Harian 2024'!D1108+'Harian 2024'!D1121+'Harian 2024'!D1134+'Harian 2024'!D1147+'Harian 2024'!D1160+'Harian 2024'!D1173+'Harian 2024'!D1186</f>
        <v>9</v>
      </c>
      <c r="E42" s="13">
        <f>'Harian 2024'!E796+'Harian 2024'!E809+'Harian 2024'!E822+'Harian 2024'!E835+'Harian 2024'!E848+'Harian 2024'!E861+'Harian 2024'!E874+'Harian 2024'!E887+'Harian 2024'!E900+'Harian 2024'!E913+'Harian 2024'!E926+'Harian 2024'!E939+'Harian 2024'!E952+'Harian 2024'!E965+'Harian 2024'!E978+'Harian 2024'!E991+'Harian 2024'!E1004+'Harian 2024'!E1017+'Harian 2024'!E1030+'Harian 2024'!E1043+'Harian 2024'!E1056+'Harian 2024'!E1069+'Harian 2024'!E1082+'Harian 2024'!E1095+'Harian 2024'!E1108+'Harian 2024'!E1121+'Harian 2024'!E1134+'Harian 2024'!E1147+'Harian 2024'!E1160+'Harian 2024'!E1173+'Harian 2024'!E1186</f>
        <v>4</v>
      </c>
      <c r="F42" s="13">
        <f>'Harian 2024'!F796+'Harian 2024'!F809+'Harian 2024'!F822+'Harian 2024'!F835+'Harian 2024'!F848+'Harian 2024'!F861+'Harian 2024'!F874+'Harian 2024'!F887+'Harian 2024'!F900+'Harian 2024'!F913+'Harian 2024'!F926+'Harian 2024'!F939+'Harian 2024'!F952+'Harian 2024'!F965+'Harian 2024'!F978+'Harian 2024'!F991+'Harian 2024'!F1004+'Harian 2024'!F1017+'Harian 2024'!F1030+'Harian 2024'!F1043+'Harian 2024'!F1056+'Harian 2024'!F1069+'Harian 2024'!F1082+'Harian 2024'!F1095+'Harian 2024'!F1108+'Harian 2024'!F1121+'Harian 2024'!F1134+'Harian 2024'!F1147+'Harian 2024'!F1160+'Harian 2024'!F1173+'Harian 2024'!F1186</f>
        <v>2</v>
      </c>
      <c r="G42" s="13">
        <f>'Harian 2024'!G796+'Harian 2024'!G809+'Harian 2024'!G822+'Harian 2024'!G835+'Harian 2024'!G848+'Harian 2024'!G861+'Harian 2024'!G874+'Harian 2024'!G887+'Harian 2024'!G900+'Harian 2024'!G913+'Harian 2024'!G926+'Harian 2024'!G939+'Harian 2024'!G952+'Harian 2024'!G965+'Harian 2024'!G978+'Harian 2024'!G991+'Harian 2024'!G1004+'Harian 2024'!G1017+'Harian 2024'!G1030+'Harian 2024'!G1043+'Harian 2024'!G1056+'Harian 2024'!G1069+'Harian 2024'!G1082+'Harian 2024'!G1095+'Harian 2024'!G1108+'Harian 2024'!G1121+'Harian 2024'!G1134+'Harian 2024'!G1147+'Harian 2024'!G1160+'Harian 2024'!G1173+'Harian 2024'!G1186</f>
        <v>287</v>
      </c>
      <c r="H42" s="13">
        <f>'Harian 2024'!H796+'Harian 2024'!H809+'Harian 2024'!H822+'Harian 2024'!H835+'Harian 2024'!H848+'Harian 2024'!H861+'Harian 2024'!H874+'Harian 2024'!H887+'Harian 2024'!H900+'Harian 2024'!H913+'Harian 2024'!H926+'Harian 2024'!H939+'Harian 2024'!H952+'Harian 2024'!H965+'Harian 2024'!H978+'Harian 2024'!H991+'Harian 2024'!H1004+'Harian 2024'!H1017+'Harian 2024'!H1030+'Harian 2024'!H1043+'Harian 2024'!H1056+'Harian 2024'!H1069+'Harian 2024'!H1082+'Harian 2024'!H1095+'Harian 2024'!H1108+'Harian 2024'!H1121+'Harian 2024'!H1134+'Harian 2024'!H1147+'Harian 2024'!H1160+'Harian 2024'!H1173+'Harian 2024'!H1186</f>
        <v>308</v>
      </c>
      <c r="I42" s="13">
        <f>'Harian 2024'!I796+'Harian 2024'!I809+'Harian 2024'!I822+'Harian 2024'!I835+'Harian 2024'!I848+'Harian 2024'!I861+'Harian 2024'!I874+'Harian 2024'!I887+'Harian 2024'!I900+'Harian 2024'!I913+'Harian 2024'!I926+'Harian 2024'!I939+'Harian 2024'!I952+'Harian 2024'!I965+'Harian 2024'!I978+'Harian 2024'!I991+'Harian 2024'!I1004+'Harian 2024'!I1017+'Harian 2024'!I1030+'Harian 2024'!I1043+'Harian 2024'!I1056+'Harian 2024'!I1069+'Harian 2024'!I1082+'Harian 2024'!I1095+'Harian 2024'!I1108+'Harian 2024'!I1121+'Harian 2024'!I1134+'Harian 2024'!I1147+'Harian 2024'!I1160+'Harian 2024'!I1173+'Harian 2024'!I1186</f>
        <v>355</v>
      </c>
      <c r="J42" s="13">
        <f>'Harian 2024'!J796+'Harian 2024'!J809+'Harian 2024'!J822+'Harian 2024'!J835+'Harian 2024'!J848+'Harian 2024'!J861+'Harian 2024'!J874+'Harian 2024'!J887+'Harian 2024'!J900+'Harian 2024'!J913+'Harian 2024'!J926+'Harian 2024'!J939+'Harian 2024'!J952+'Harian 2024'!J965+'Harian 2024'!J978+'Harian 2024'!J991+'Harian 2024'!J1004+'Harian 2024'!J1017+'Harian 2024'!J1030+'Harian 2024'!J1043+'Harian 2024'!J1056+'Harian 2024'!J1069+'Harian 2024'!J1082+'Harian 2024'!J1095+'Harian 2024'!J1108+'Harian 2024'!J1121+'Harian 2024'!J1134+'Harian 2024'!J1147+'Harian 2024'!J1160+'Harian 2024'!J1173+'Harian 2024'!J1186</f>
        <v>350</v>
      </c>
      <c r="K42" s="13">
        <f>'Harian 2024'!K796+'Harian 2024'!K809+'Harian 2024'!K822+'Harian 2024'!K835+'Harian 2024'!K848+'Harian 2024'!K861+'Harian 2024'!K874+'Harian 2024'!K887+'Harian 2024'!K900+'Harian 2024'!K913+'Harian 2024'!K926+'Harian 2024'!K939+'Harian 2024'!K952+'Harian 2024'!K965+'Harian 2024'!K978+'Harian 2024'!K991+'Harian 2024'!K1004+'Harian 2024'!K1017+'Harian 2024'!K1030+'Harian 2024'!K1043+'Harian 2024'!K1056+'Harian 2024'!K1069+'Harian 2024'!K1082+'Harian 2024'!K1095+'Harian 2024'!K1108+'Harian 2024'!K1121+'Harian 2024'!K1134+'Harian 2024'!K1147+'Harian 2024'!K1160+'Harian 2024'!K1173+'Harian 2024'!K1186</f>
        <v>337</v>
      </c>
      <c r="L42" s="13">
        <f>'Harian 2024'!L796+'Harian 2024'!L809+'Harian 2024'!L822+'Harian 2024'!L835+'Harian 2024'!L848+'Harian 2024'!L861+'Harian 2024'!L874+'Harian 2024'!L887+'Harian 2024'!L900+'Harian 2024'!L913+'Harian 2024'!L926+'Harian 2024'!L939+'Harian 2024'!L952+'Harian 2024'!L965+'Harian 2024'!L978+'Harian 2024'!L991+'Harian 2024'!L1004+'Harian 2024'!L1017+'Harian 2024'!L1030+'Harian 2024'!L1043+'Harian 2024'!L1056+'Harian 2024'!L1069+'Harian 2024'!L1082+'Harian 2024'!L1095+'Harian 2024'!L1108+'Harian 2024'!L1121+'Harian 2024'!L1134+'Harian 2024'!L1147+'Harian 2024'!L1160+'Harian 2024'!L1173+'Harian 2024'!L1186</f>
        <v>160</v>
      </c>
      <c r="M42" s="13">
        <f>'Harian 2024'!M796+'Harian 2024'!M809+'Harian 2024'!M822+'Harian 2024'!M835+'Harian 2024'!M848+'Harian 2024'!M861+'Harian 2024'!M874+'Harian 2024'!M887+'Harian 2024'!M900+'Harian 2024'!M913+'Harian 2024'!M926+'Harian 2024'!M939+'Harian 2024'!M952+'Harian 2024'!M965+'Harian 2024'!M978+'Harian 2024'!M991+'Harian 2024'!M1004+'Harian 2024'!M1017+'Harian 2024'!M1030+'Harian 2024'!M1043+'Harian 2024'!M1056+'Harian 2024'!M1069+'Harian 2024'!M1082+'Harian 2024'!M1095+'Harian 2024'!M1108+'Harian 2024'!M1121+'Harian 2024'!M1134+'Harian 2024'!M1147+'Harian 2024'!M1160+'Harian 2024'!M1173+'Harian 2024'!M1186</f>
        <v>19</v>
      </c>
      <c r="N42" s="13">
        <f>'Harian 2024'!N796+'Harian 2024'!N809+'Harian 2024'!N822+'Harian 2024'!N835+'Harian 2024'!N848+'Harian 2024'!N861+'Harian 2024'!N874+'Harian 2024'!N887+'Harian 2024'!N900+'Harian 2024'!N913+'Harian 2024'!N926+'Harian 2024'!N939+'Harian 2024'!N952+'Harian 2024'!N965+'Harian 2024'!N978+'Harian 2024'!N991+'Harian 2024'!N1004+'Harian 2024'!N1017+'Harian 2024'!N1030+'Harian 2024'!N1043+'Harian 2024'!N1056+'Harian 2024'!N1069+'Harian 2024'!N1082+'Harian 2024'!N1095+'Harian 2024'!N1108+'Harian 2024'!N1121+'Harian 2024'!N1134+'Harian 2024'!N1147+'Harian 2024'!N1160+'Harian 2024'!N1173+'Harian 2024'!N1186</f>
        <v>31</v>
      </c>
      <c r="O42" s="13">
        <f>'Harian 2024'!O796+'Harian 2024'!O809+'Harian 2024'!O822+'Harian 2024'!O835+'Harian 2024'!O848+'Harian 2024'!O861+'Harian 2024'!O874+'Harian 2024'!O887+'Harian 2024'!O900+'Harian 2024'!O913+'Harian 2024'!O926+'Harian 2024'!O939+'Harian 2024'!O952+'Harian 2024'!O965+'Harian 2024'!O978+'Harian 2024'!O991+'Harian 2024'!O1004+'Harian 2024'!O1017+'Harian 2024'!O1030+'Harian 2024'!O1043+'Harian 2024'!O1056+'Harian 2024'!O1069+'Harian 2024'!O1082+'Harian 2024'!O1095+'Harian 2024'!O1108+'Harian 2024'!O1121+'Harian 2024'!O1134+'Harian 2024'!O1147+'Harian 2024'!O1160+'Harian 2024'!O1173+'Harian 2024'!O1186</f>
        <v>125</v>
      </c>
      <c r="P42" s="13">
        <f>'Harian 2024'!P796+'Harian 2024'!P809+'Harian 2024'!P822+'Harian 2024'!P835+'Harian 2024'!P848+'Harian 2024'!P861+'Harian 2024'!P874+'Harian 2024'!P887+'Harian 2024'!P900+'Harian 2024'!P913+'Harian 2024'!P926+'Harian 2024'!P939+'Harian 2024'!P952+'Harian 2024'!P965+'Harian 2024'!P978+'Harian 2024'!P991+'Harian 2024'!P1004+'Harian 2024'!P1017+'Harian 2024'!P1030+'Harian 2024'!P1043+'Harian 2024'!P1056+'Harian 2024'!P1069+'Harian 2024'!P1082+'Harian 2024'!P1095+'Harian 2024'!P1108+'Harian 2024'!P1121+'Harian 2024'!P1134+'Harian 2024'!P1147+'Harian 2024'!P1160+'Harian 2024'!P1173+'Harian 2024'!P1186</f>
        <v>33</v>
      </c>
      <c r="Q42" s="13">
        <f>'Harian 2024'!Q796+'Harian 2024'!Q809+'Harian 2024'!Q822+'Harian 2024'!Q835+'Harian 2024'!Q848+'Harian 2024'!Q861+'Harian 2024'!Q874+'Harian 2024'!Q887+'Harian 2024'!Q900+'Harian 2024'!Q913+'Harian 2024'!Q926+'Harian 2024'!Q939+'Harian 2024'!Q952+'Harian 2024'!Q965+'Harian 2024'!Q978+'Harian 2024'!Q991+'Harian 2024'!Q1004+'Harian 2024'!Q1017+'Harian 2024'!Q1030+'Harian 2024'!Q1043+'Harian 2024'!Q1056+'Harian 2024'!Q1069+'Harian 2024'!Q1082+'Harian 2024'!Q1095+'Harian 2024'!Q1108+'Harian 2024'!Q1121+'Harian 2024'!Q1134+'Harian 2024'!Q1147+'Harian 2024'!Q1160+'Harian 2024'!Q1173+'Harian 2024'!Q1186</f>
        <v>190</v>
      </c>
      <c r="R42" s="13">
        <f>'Harian 2024'!R796+'Harian 2024'!R809+'Harian 2024'!R822+'Harian 2024'!R835+'Harian 2024'!R848+'Harian 2024'!R861+'Harian 2024'!R874+'Harian 2024'!R887+'Harian 2024'!R900+'Harian 2024'!R913+'Harian 2024'!R926+'Harian 2024'!R939+'Harian 2024'!R952+'Harian 2024'!R965+'Harian 2024'!R978+'Harian 2024'!R991+'Harian 2024'!R1004+'Harian 2024'!R1017+'Harian 2024'!R1030+'Harian 2024'!R1043+'Harian 2024'!R1056+'Harian 2024'!R1069+'Harian 2024'!R1082+'Harian 2024'!R1095+'Harian 2024'!R1108+'Harian 2024'!R1121+'Harian 2024'!R1134+'Harian 2024'!R1147+'Harian 2024'!R1160+'Harian 2024'!R1173+'Harian 2024'!R1186</f>
        <v>0</v>
      </c>
      <c r="S42" s="13">
        <f>'Harian 2024'!S796+'Harian 2024'!S809+'Harian 2024'!S822+'Harian 2024'!S835+'Harian 2024'!S848+'Harian 2024'!S861+'Harian 2024'!S874+'Harian 2024'!S887+'Harian 2024'!S900+'Harian 2024'!S913+'Harian 2024'!S926+'Harian 2024'!S939+'Harian 2024'!S952+'Harian 2024'!S965+'Harian 2024'!S978+'Harian 2024'!S991+'Harian 2024'!S1004+'Harian 2024'!S1017+'Harian 2024'!S1030+'Harian 2024'!S1043+'Harian 2024'!S1056+'Harian 2024'!S1069+'Harian 2024'!S1082+'Harian 2024'!S1095+'Harian 2024'!S1108+'Harian 2024'!S1121+'Harian 2024'!S1134+'Harian 2024'!S1147+'Harian 2024'!S1160+'Harian 2024'!S1173+'Harian 2024'!S1186</f>
        <v>0</v>
      </c>
      <c r="T42" s="13">
        <f>'Harian 2024'!T796+'Harian 2024'!T809+'Harian 2024'!T822+'Harian 2024'!T835+'Harian 2024'!T848+'Harian 2024'!T861+'Harian 2024'!T874+'Harian 2024'!T887+'Harian 2024'!T900+'Harian 2024'!T913+'Harian 2024'!T926+'Harian 2024'!T939+'Harian 2024'!T952+'Harian 2024'!T965+'Harian 2024'!T978+'Harian 2024'!T991+'Harian 2024'!T1004+'Harian 2024'!T1017+'Harian 2024'!T1030+'Harian 2024'!T1043+'Harian 2024'!T1056+'Harian 2024'!T1069+'Harian 2024'!T1082+'Harian 2024'!T1095+'Harian 2024'!T1108+'Harian 2024'!T1121+'Harian 2024'!T1134+'Harian 2024'!T1147+'Harian 2024'!T1160+'Harian 2024'!T1173+'Harian 2024'!T1186</f>
        <v>0</v>
      </c>
      <c r="U42" s="13">
        <f>'Harian 2024'!U796+'Harian 2024'!U809+'Harian 2024'!U822+'Harian 2024'!U835+'Harian 2024'!U848+'Harian 2024'!U861+'Harian 2024'!U874+'Harian 2024'!U887+'Harian 2024'!U900+'Harian 2024'!U913+'Harian 2024'!U926+'Harian 2024'!U939+'Harian 2024'!U952+'Harian 2024'!U965+'Harian 2024'!U978+'Harian 2024'!U991+'Harian 2024'!U1004+'Harian 2024'!U1017+'Harian 2024'!U1030+'Harian 2024'!U1043+'Harian 2024'!U1056+'Harian 2024'!U1069+'Harian 2024'!U1082+'Harian 2024'!U1095+'Harian 2024'!U1108+'Harian 2024'!U1121+'Harian 2024'!U1134+'Harian 2024'!U1147+'Harian 2024'!U1160+'Harian 2024'!U1173+'Harian 2024'!U1186</f>
        <v>2210</v>
      </c>
      <c r="V42" s="78">
        <f t="shared" si="8"/>
        <v>2210</v>
      </c>
      <c r="W42" s="78">
        <f t="shared" si="9"/>
        <v>0</v>
      </c>
    </row>
    <row r="43" spans="1:23">
      <c r="A43" s="47"/>
      <c r="B43" s="47"/>
      <c r="C43" s="13" t="s">
        <v>27</v>
      </c>
      <c r="D43" s="13">
        <f>'Harian 2024'!D797+'Harian 2024'!D810+'Harian 2024'!D823+'Harian 2024'!D836+'Harian 2024'!D849+'Harian 2024'!D862+'Harian 2024'!D875+'Harian 2024'!D888+'Harian 2024'!D901+'Harian 2024'!D914+'Harian 2024'!D927+'Harian 2024'!D940+'Harian 2024'!D953+'Harian 2024'!D966+'Harian 2024'!D979+'Harian 2024'!D992+'Harian 2024'!D1005+'Harian 2024'!D1018+'Harian 2024'!D1031+'Harian 2024'!D1044+'Harian 2024'!D1057+'Harian 2024'!D1070+'Harian 2024'!D1083+'Harian 2024'!D1096+'Harian 2024'!D1109+'Harian 2024'!D1122+'Harian 2024'!D1135+'Harian 2024'!D1148+'Harian 2024'!D1161+'Harian 2024'!D1174+'Harian 2024'!D1187</f>
        <v>239</v>
      </c>
      <c r="E43" s="13">
        <f>'Harian 2024'!E797+'Harian 2024'!E810+'Harian 2024'!E823+'Harian 2024'!E836+'Harian 2024'!E849+'Harian 2024'!E862+'Harian 2024'!E875+'Harian 2024'!E888+'Harian 2024'!E901+'Harian 2024'!E914+'Harian 2024'!E927+'Harian 2024'!E940+'Harian 2024'!E953+'Harian 2024'!E966+'Harian 2024'!E979+'Harian 2024'!E992+'Harian 2024'!E1005+'Harian 2024'!E1018+'Harian 2024'!E1031+'Harian 2024'!E1044+'Harian 2024'!E1057+'Harian 2024'!E1070+'Harian 2024'!E1083+'Harian 2024'!E1096+'Harian 2024'!E1109+'Harian 2024'!E1122+'Harian 2024'!E1135+'Harian 2024'!E1148+'Harian 2024'!E1161+'Harian 2024'!E1174+'Harian 2024'!E1187</f>
        <v>255</v>
      </c>
      <c r="F43" s="13">
        <f>'Harian 2024'!F797+'Harian 2024'!F810+'Harian 2024'!F823+'Harian 2024'!F836+'Harian 2024'!F849+'Harian 2024'!F862+'Harian 2024'!F875+'Harian 2024'!F888+'Harian 2024'!F901+'Harian 2024'!F914+'Harian 2024'!F927+'Harian 2024'!F940+'Harian 2024'!F953+'Harian 2024'!F966+'Harian 2024'!F979+'Harian 2024'!F992+'Harian 2024'!F1005+'Harian 2024'!F1018+'Harian 2024'!F1031+'Harian 2024'!F1044+'Harian 2024'!F1057+'Harian 2024'!F1070+'Harian 2024'!F1083+'Harian 2024'!F1096+'Harian 2024'!F1109+'Harian 2024'!F1122+'Harian 2024'!F1135+'Harian 2024'!F1148+'Harian 2024'!F1161+'Harian 2024'!F1174+'Harian 2024'!F1187</f>
        <v>214</v>
      </c>
      <c r="G43" s="13">
        <f>'Harian 2024'!G797+'Harian 2024'!G810+'Harian 2024'!G823+'Harian 2024'!G836+'Harian 2024'!G849+'Harian 2024'!G862+'Harian 2024'!G875+'Harian 2024'!G888+'Harian 2024'!G901+'Harian 2024'!G914+'Harian 2024'!G927+'Harian 2024'!G940+'Harian 2024'!G953+'Harian 2024'!G966+'Harian 2024'!G979+'Harian 2024'!G992+'Harian 2024'!G1005+'Harian 2024'!G1018+'Harian 2024'!G1031+'Harian 2024'!G1044+'Harian 2024'!G1057+'Harian 2024'!G1070+'Harian 2024'!G1083+'Harian 2024'!G1096+'Harian 2024'!G1109+'Harian 2024'!G1122+'Harian 2024'!G1135+'Harian 2024'!G1148+'Harian 2024'!G1161+'Harian 2024'!G1174+'Harian 2024'!G1187</f>
        <v>618</v>
      </c>
      <c r="H43" s="13">
        <f>'Harian 2024'!H797+'Harian 2024'!H810+'Harian 2024'!H823+'Harian 2024'!H836+'Harian 2024'!H849+'Harian 2024'!H862+'Harian 2024'!H875+'Harian 2024'!H888+'Harian 2024'!H901+'Harian 2024'!H914+'Harian 2024'!H927+'Harian 2024'!H940+'Harian 2024'!H953+'Harian 2024'!H966+'Harian 2024'!H979+'Harian 2024'!H992+'Harian 2024'!H1005+'Harian 2024'!H1018+'Harian 2024'!H1031+'Harian 2024'!H1044+'Harian 2024'!H1057+'Harian 2024'!H1070+'Harian 2024'!H1083+'Harian 2024'!H1096+'Harian 2024'!H1109+'Harian 2024'!H1122+'Harian 2024'!H1135+'Harian 2024'!H1148+'Harian 2024'!H1161+'Harian 2024'!H1174+'Harian 2024'!H1187</f>
        <v>717</v>
      </c>
      <c r="I43" s="13">
        <f>'Harian 2024'!I797+'Harian 2024'!I810+'Harian 2024'!I823+'Harian 2024'!I836+'Harian 2024'!I849+'Harian 2024'!I862+'Harian 2024'!I875+'Harian 2024'!I888+'Harian 2024'!I901+'Harian 2024'!I914+'Harian 2024'!I927+'Harian 2024'!I940+'Harian 2024'!I953+'Harian 2024'!I966+'Harian 2024'!I979+'Harian 2024'!I992+'Harian 2024'!I1005+'Harian 2024'!I1018+'Harian 2024'!I1031+'Harian 2024'!I1044+'Harian 2024'!I1057+'Harian 2024'!I1070+'Harian 2024'!I1083+'Harian 2024'!I1096+'Harian 2024'!I1109+'Harian 2024'!I1122+'Harian 2024'!I1135+'Harian 2024'!I1148+'Harian 2024'!I1161+'Harian 2024'!I1174+'Harian 2024'!I1187</f>
        <v>781</v>
      </c>
      <c r="J43" s="13">
        <f>'Harian 2024'!J797+'Harian 2024'!J810+'Harian 2024'!J823+'Harian 2024'!J836+'Harian 2024'!J849+'Harian 2024'!J862+'Harian 2024'!J875+'Harian 2024'!J888+'Harian 2024'!J901+'Harian 2024'!J914+'Harian 2024'!J927+'Harian 2024'!J940+'Harian 2024'!J953+'Harian 2024'!J966+'Harian 2024'!J979+'Harian 2024'!J992+'Harian 2024'!J1005+'Harian 2024'!J1018+'Harian 2024'!J1031+'Harian 2024'!J1044+'Harian 2024'!J1057+'Harian 2024'!J1070+'Harian 2024'!J1083+'Harian 2024'!J1096+'Harian 2024'!J1109+'Harian 2024'!J1122+'Harian 2024'!J1135+'Harian 2024'!J1148+'Harian 2024'!J1161+'Harian 2024'!J1174+'Harian 2024'!J1187</f>
        <v>751</v>
      </c>
      <c r="K43" s="13">
        <f>'Harian 2024'!K797+'Harian 2024'!K810+'Harian 2024'!K823+'Harian 2024'!K836+'Harian 2024'!K849+'Harian 2024'!K862+'Harian 2024'!K875+'Harian 2024'!K888+'Harian 2024'!K901+'Harian 2024'!K914+'Harian 2024'!K927+'Harian 2024'!K940+'Harian 2024'!K953+'Harian 2024'!K966+'Harian 2024'!K979+'Harian 2024'!K992+'Harian 2024'!K1005+'Harian 2024'!K1018+'Harian 2024'!K1031+'Harian 2024'!K1044+'Harian 2024'!K1057+'Harian 2024'!K1070+'Harian 2024'!K1083+'Harian 2024'!K1096+'Harian 2024'!K1109+'Harian 2024'!K1122+'Harian 2024'!K1135+'Harian 2024'!K1148+'Harian 2024'!K1161+'Harian 2024'!K1174+'Harian 2024'!K1187</f>
        <v>781</v>
      </c>
      <c r="L43" s="13">
        <f>'Harian 2024'!L797+'Harian 2024'!L810+'Harian 2024'!L823+'Harian 2024'!L836+'Harian 2024'!L849+'Harian 2024'!L862+'Harian 2024'!L875+'Harian 2024'!L888+'Harian 2024'!L901+'Harian 2024'!L914+'Harian 2024'!L927+'Harian 2024'!L940+'Harian 2024'!L953+'Harian 2024'!L966+'Harian 2024'!L979+'Harian 2024'!L992+'Harian 2024'!L1005+'Harian 2024'!L1018+'Harian 2024'!L1031+'Harian 2024'!L1044+'Harian 2024'!L1057+'Harian 2024'!L1070+'Harian 2024'!L1083+'Harian 2024'!L1096+'Harian 2024'!L1109+'Harian 2024'!L1122+'Harian 2024'!L1135+'Harian 2024'!L1148+'Harian 2024'!L1161+'Harian 2024'!L1174+'Harian 2024'!L1187</f>
        <v>180</v>
      </c>
      <c r="M43" s="13">
        <f>'Harian 2024'!M797+'Harian 2024'!M810+'Harian 2024'!M823+'Harian 2024'!M836+'Harian 2024'!M849+'Harian 2024'!M862+'Harian 2024'!M875+'Harian 2024'!M888+'Harian 2024'!M901+'Harian 2024'!M914+'Harian 2024'!M927+'Harian 2024'!M940+'Harian 2024'!M953+'Harian 2024'!M966+'Harian 2024'!M979+'Harian 2024'!M992+'Harian 2024'!M1005+'Harian 2024'!M1018+'Harian 2024'!M1031+'Harian 2024'!M1044+'Harian 2024'!M1057+'Harian 2024'!M1070+'Harian 2024'!M1083+'Harian 2024'!M1096+'Harian 2024'!M1109+'Harian 2024'!M1122+'Harian 2024'!M1135+'Harian 2024'!M1148+'Harian 2024'!M1161+'Harian 2024'!M1174+'Harian 2024'!M1187</f>
        <v>70</v>
      </c>
      <c r="N43" s="13">
        <f>'Harian 2024'!N797+'Harian 2024'!N810+'Harian 2024'!N823+'Harian 2024'!N836+'Harian 2024'!N849+'Harian 2024'!N862+'Harian 2024'!N875+'Harian 2024'!N888+'Harian 2024'!N901+'Harian 2024'!N914+'Harian 2024'!N927+'Harian 2024'!N940+'Harian 2024'!N953+'Harian 2024'!N966+'Harian 2024'!N979+'Harian 2024'!N992+'Harian 2024'!N1005+'Harian 2024'!N1018+'Harian 2024'!N1031+'Harian 2024'!N1044+'Harian 2024'!N1057+'Harian 2024'!N1070+'Harian 2024'!N1083+'Harian 2024'!N1096+'Harian 2024'!N1109+'Harian 2024'!N1122+'Harian 2024'!N1135+'Harian 2024'!N1148+'Harian 2024'!N1161+'Harian 2024'!N1174+'Harian 2024'!N1187</f>
        <v>267</v>
      </c>
      <c r="O43" s="13">
        <f>'Harian 2024'!O797+'Harian 2024'!O810+'Harian 2024'!O823+'Harian 2024'!O836+'Harian 2024'!O849+'Harian 2024'!O862+'Harian 2024'!O875+'Harian 2024'!O888+'Harian 2024'!O901+'Harian 2024'!O914+'Harian 2024'!O927+'Harian 2024'!O940+'Harian 2024'!O953+'Harian 2024'!O966+'Harian 2024'!O979+'Harian 2024'!O992+'Harian 2024'!O1005+'Harian 2024'!O1018+'Harian 2024'!O1031+'Harian 2024'!O1044+'Harian 2024'!O1057+'Harian 2024'!O1070+'Harian 2024'!O1083+'Harian 2024'!O1096+'Harian 2024'!O1109+'Harian 2024'!O1122+'Harian 2024'!O1135+'Harian 2024'!O1148+'Harian 2024'!O1161+'Harian 2024'!O1174+'Harian 2024'!O1187</f>
        <v>139</v>
      </c>
      <c r="P43" s="13">
        <f>'Harian 2024'!P797+'Harian 2024'!P810+'Harian 2024'!P823+'Harian 2024'!P836+'Harian 2024'!P849+'Harian 2024'!P862+'Harian 2024'!P875+'Harian 2024'!P888+'Harian 2024'!P901+'Harian 2024'!P914+'Harian 2024'!P927+'Harian 2024'!P940+'Harian 2024'!P953+'Harian 2024'!P966+'Harian 2024'!P979+'Harian 2024'!P992+'Harian 2024'!P1005+'Harian 2024'!P1018+'Harian 2024'!P1031+'Harian 2024'!P1044+'Harian 2024'!P1057+'Harian 2024'!P1070+'Harian 2024'!P1083+'Harian 2024'!P1096+'Harian 2024'!P1109+'Harian 2024'!P1122+'Harian 2024'!P1135+'Harian 2024'!P1148+'Harian 2024'!P1161+'Harian 2024'!P1174+'Harian 2024'!P1187</f>
        <v>122</v>
      </c>
      <c r="Q43" s="13">
        <f>'Harian 2024'!Q797+'Harian 2024'!Q810+'Harian 2024'!Q823+'Harian 2024'!Q836+'Harian 2024'!Q849+'Harian 2024'!Q862+'Harian 2024'!Q875+'Harian 2024'!Q888+'Harian 2024'!Q901+'Harian 2024'!Q914+'Harian 2024'!Q927+'Harian 2024'!Q940+'Harian 2024'!Q953+'Harian 2024'!Q966+'Harian 2024'!Q979+'Harian 2024'!Q992+'Harian 2024'!Q1005+'Harian 2024'!Q1018+'Harian 2024'!Q1031+'Harian 2024'!Q1044+'Harian 2024'!Q1057+'Harian 2024'!Q1070+'Harian 2024'!Q1083+'Harian 2024'!Q1096+'Harian 2024'!Q1109+'Harian 2024'!Q1122+'Harian 2024'!Q1135+'Harian 2024'!Q1148+'Harian 2024'!Q1161+'Harian 2024'!Q1174+'Harian 2024'!Q1187</f>
        <v>226</v>
      </c>
      <c r="R43" s="13">
        <f>'Harian 2024'!R797+'Harian 2024'!R810+'Harian 2024'!R823+'Harian 2024'!R836+'Harian 2024'!R849+'Harian 2024'!R862+'Harian 2024'!R875+'Harian 2024'!R888+'Harian 2024'!R901+'Harian 2024'!R914+'Harian 2024'!R927+'Harian 2024'!R940+'Harian 2024'!R953+'Harian 2024'!R966+'Harian 2024'!R979+'Harian 2024'!R992+'Harian 2024'!R1005+'Harian 2024'!R1018+'Harian 2024'!R1031+'Harian 2024'!R1044+'Harian 2024'!R1057+'Harian 2024'!R1070+'Harian 2024'!R1083+'Harian 2024'!R1096+'Harian 2024'!R1109+'Harian 2024'!R1122+'Harian 2024'!R1135+'Harian 2024'!R1148+'Harian 2024'!R1161+'Harian 2024'!R1174+'Harian 2024'!R1187</f>
        <v>17</v>
      </c>
      <c r="S43" s="13">
        <f>'Harian 2024'!S797+'Harian 2024'!S810+'Harian 2024'!S823+'Harian 2024'!S836+'Harian 2024'!S849+'Harian 2024'!S862+'Harian 2024'!S875+'Harian 2024'!S888+'Harian 2024'!S901+'Harian 2024'!S914+'Harian 2024'!S927+'Harian 2024'!S940+'Harian 2024'!S953+'Harian 2024'!S966+'Harian 2024'!S979+'Harian 2024'!S992+'Harian 2024'!S1005+'Harian 2024'!S1018+'Harian 2024'!S1031+'Harian 2024'!S1044+'Harian 2024'!S1057+'Harian 2024'!S1070+'Harian 2024'!S1083+'Harian 2024'!S1096+'Harian 2024'!S1109+'Harian 2024'!S1122+'Harian 2024'!S1135+'Harian 2024'!S1148+'Harian 2024'!S1161+'Harian 2024'!S1174+'Harian 2024'!S1187</f>
        <v>94</v>
      </c>
      <c r="T43" s="13">
        <f>'Harian 2024'!T797+'Harian 2024'!T810+'Harian 2024'!T823+'Harian 2024'!T836+'Harian 2024'!T849+'Harian 2024'!T862+'Harian 2024'!T875+'Harian 2024'!T888+'Harian 2024'!T901+'Harian 2024'!T914+'Harian 2024'!T927+'Harian 2024'!T940+'Harian 2024'!T953+'Harian 2024'!T966+'Harian 2024'!T979+'Harian 2024'!T992+'Harian 2024'!T1005+'Harian 2024'!T1018+'Harian 2024'!T1031+'Harian 2024'!T1044+'Harian 2024'!T1057+'Harian 2024'!T1070+'Harian 2024'!T1083+'Harian 2024'!T1096+'Harian 2024'!T1109+'Harian 2024'!T1122+'Harian 2024'!T1135+'Harian 2024'!T1148+'Harian 2024'!T1161+'Harian 2024'!T1174+'Harian 2024'!T1187</f>
        <v>10</v>
      </c>
      <c r="U43" s="13">
        <f>'Harian 2024'!U797+'Harian 2024'!U810+'Harian 2024'!U823+'Harian 2024'!U836+'Harian 2024'!U849+'Harian 2024'!U862+'Harian 2024'!U875+'Harian 2024'!U888+'Harian 2024'!U901+'Harian 2024'!U914+'Harian 2024'!U927+'Harian 2024'!U940+'Harian 2024'!U953+'Harian 2024'!U966+'Harian 2024'!U979+'Harian 2024'!U992+'Harian 2024'!U1005+'Harian 2024'!U1018+'Harian 2024'!U1031+'Harian 2024'!U1044+'Harian 2024'!U1057+'Harian 2024'!U1070+'Harian 2024'!U1083+'Harian 2024'!U1096+'Harian 2024'!U1109+'Harian 2024'!U1122+'Harian 2024'!U1135+'Harian 2024'!U1148+'Harian 2024'!U1161+'Harian 2024'!U1174+'Harian 2024'!U1187</f>
        <v>5481</v>
      </c>
      <c r="V43" s="78">
        <f t="shared" si="8"/>
        <v>5481</v>
      </c>
      <c r="W43" s="78">
        <f t="shared" si="9"/>
        <v>0</v>
      </c>
    </row>
    <row r="44" spans="1:23">
      <c r="A44" s="47"/>
      <c r="B44" s="47"/>
      <c r="C44" s="13" t="s">
        <v>28</v>
      </c>
      <c r="D44" s="13">
        <f>'Harian 2024'!D798+'Harian 2024'!D811+'Harian 2024'!D824+'Harian 2024'!D837+'Harian 2024'!D850+'Harian 2024'!D863+'Harian 2024'!D876+'Harian 2024'!D889+'Harian 2024'!D902+'Harian 2024'!D915+'Harian 2024'!D928+'Harian 2024'!D941+'Harian 2024'!D954+'Harian 2024'!D967+'Harian 2024'!D980+'Harian 2024'!D993+'Harian 2024'!D1006+'Harian 2024'!D1019+'Harian 2024'!D1032+'Harian 2024'!D1045+'Harian 2024'!D1058+'Harian 2024'!D1071+'Harian 2024'!D1084+'Harian 2024'!D1097+'Harian 2024'!D1110+'Harian 2024'!D1123+'Harian 2024'!D1136+'Harian 2024'!D1149+'Harian 2024'!D1162+'Harian 2024'!D1175+'Harian 2024'!D1188</f>
        <v>173</v>
      </c>
      <c r="E44" s="13">
        <f>'Harian 2024'!E798+'Harian 2024'!E811+'Harian 2024'!E824+'Harian 2024'!E837+'Harian 2024'!E850+'Harian 2024'!E863+'Harian 2024'!E876+'Harian 2024'!E889+'Harian 2024'!E902+'Harian 2024'!E915+'Harian 2024'!E928+'Harian 2024'!E941+'Harian 2024'!E954+'Harian 2024'!E967+'Harian 2024'!E980+'Harian 2024'!E993+'Harian 2024'!E1006+'Harian 2024'!E1019+'Harian 2024'!E1032+'Harian 2024'!E1045+'Harian 2024'!E1058+'Harian 2024'!E1071+'Harian 2024'!E1084+'Harian 2024'!E1097+'Harian 2024'!E1110+'Harian 2024'!E1123+'Harian 2024'!E1136+'Harian 2024'!E1149+'Harian 2024'!E1162+'Harian 2024'!E1175+'Harian 2024'!E1188</f>
        <v>296</v>
      </c>
      <c r="F44" s="13">
        <f>'Harian 2024'!F798+'Harian 2024'!F811+'Harian 2024'!F824+'Harian 2024'!F837+'Harian 2024'!F850+'Harian 2024'!F863+'Harian 2024'!F876+'Harian 2024'!F889+'Harian 2024'!F902+'Harian 2024'!F915+'Harian 2024'!F928+'Harian 2024'!F941+'Harian 2024'!F954+'Harian 2024'!F967+'Harian 2024'!F980+'Harian 2024'!F993+'Harian 2024'!F1006+'Harian 2024'!F1019+'Harian 2024'!F1032+'Harian 2024'!F1045+'Harian 2024'!F1058+'Harian 2024'!F1071+'Harian 2024'!F1084+'Harian 2024'!F1097+'Harian 2024'!F1110+'Harian 2024'!F1123+'Harian 2024'!F1136+'Harian 2024'!F1149+'Harian 2024'!F1162+'Harian 2024'!F1175+'Harian 2024'!F1188</f>
        <v>256</v>
      </c>
      <c r="G44" s="13">
        <f>'Harian 2024'!G798+'Harian 2024'!G811+'Harian 2024'!G824+'Harian 2024'!G837+'Harian 2024'!G850+'Harian 2024'!G863+'Harian 2024'!G876+'Harian 2024'!G889+'Harian 2024'!G902+'Harian 2024'!G915+'Harian 2024'!G928+'Harian 2024'!G941+'Harian 2024'!G954+'Harian 2024'!G967+'Harian 2024'!G980+'Harian 2024'!G993+'Harian 2024'!G1006+'Harian 2024'!G1019+'Harian 2024'!G1032+'Harian 2024'!G1045+'Harian 2024'!G1058+'Harian 2024'!G1071+'Harian 2024'!G1084+'Harian 2024'!G1097+'Harian 2024'!G1110+'Harian 2024'!G1123+'Harian 2024'!G1136+'Harian 2024'!G1149+'Harian 2024'!G1162+'Harian 2024'!G1175+'Harian 2024'!G1188</f>
        <v>596</v>
      </c>
      <c r="H44" s="13">
        <f>'Harian 2024'!H798+'Harian 2024'!H811+'Harian 2024'!H824+'Harian 2024'!H837+'Harian 2024'!H850+'Harian 2024'!H863+'Harian 2024'!H876+'Harian 2024'!H889+'Harian 2024'!H902+'Harian 2024'!H915+'Harian 2024'!H928+'Harian 2024'!H941+'Harian 2024'!H954+'Harian 2024'!H967+'Harian 2024'!H980+'Harian 2024'!H993+'Harian 2024'!H1006+'Harian 2024'!H1019+'Harian 2024'!H1032+'Harian 2024'!H1045+'Harian 2024'!H1058+'Harian 2024'!H1071+'Harian 2024'!H1084+'Harian 2024'!H1097+'Harian 2024'!H1110+'Harian 2024'!H1123+'Harian 2024'!H1136+'Harian 2024'!H1149+'Harian 2024'!H1162+'Harian 2024'!H1175+'Harian 2024'!H1188</f>
        <v>742</v>
      </c>
      <c r="I44" s="13">
        <f>'Harian 2024'!I798+'Harian 2024'!I811+'Harian 2024'!I824+'Harian 2024'!I837+'Harian 2024'!I850+'Harian 2024'!I863+'Harian 2024'!I876+'Harian 2024'!I889+'Harian 2024'!I902+'Harian 2024'!I915+'Harian 2024'!I928+'Harian 2024'!I941+'Harian 2024'!I954+'Harian 2024'!I967+'Harian 2024'!I980+'Harian 2024'!I993+'Harian 2024'!I1006+'Harian 2024'!I1019+'Harian 2024'!I1032+'Harian 2024'!I1045+'Harian 2024'!I1058+'Harian 2024'!I1071+'Harian 2024'!I1084+'Harian 2024'!I1097+'Harian 2024'!I1110+'Harian 2024'!I1123+'Harian 2024'!I1136+'Harian 2024'!I1149+'Harian 2024'!I1162+'Harian 2024'!I1175+'Harian 2024'!I1188</f>
        <v>841</v>
      </c>
      <c r="J44" s="13">
        <f>'Harian 2024'!J798+'Harian 2024'!J811+'Harian 2024'!J824+'Harian 2024'!J837+'Harian 2024'!J850+'Harian 2024'!J863+'Harian 2024'!J876+'Harian 2024'!J889+'Harian 2024'!J902+'Harian 2024'!J915+'Harian 2024'!J928+'Harian 2024'!J941+'Harian 2024'!J954+'Harian 2024'!J967+'Harian 2024'!J980+'Harian 2024'!J993+'Harian 2024'!J1006+'Harian 2024'!J1019+'Harian 2024'!J1032+'Harian 2024'!J1045+'Harian 2024'!J1058+'Harian 2024'!J1071+'Harian 2024'!J1084+'Harian 2024'!J1097+'Harian 2024'!J1110+'Harian 2024'!J1123+'Harian 2024'!J1136+'Harian 2024'!J1149+'Harian 2024'!J1162+'Harian 2024'!J1175+'Harian 2024'!J1188</f>
        <v>826</v>
      </c>
      <c r="K44" s="13">
        <f>'Harian 2024'!K798+'Harian 2024'!K811+'Harian 2024'!K824+'Harian 2024'!K837+'Harian 2024'!K850+'Harian 2024'!K863+'Harian 2024'!K876+'Harian 2024'!K889+'Harian 2024'!K902+'Harian 2024'!K915+'Harian 2024'!K928+'Harian 2024'!K941+'Harian 2024'!K954+'Harian 2024'!K967+'Harian 2024'!K980+'Harian 2024'!K993+'Harian 2024'!K1006+'Harian 2024'!K1019+'Harian 2024'!K1032+'Harian 2024'!K1045+'Harian 2024'!K1058+'Harian 2024'!K1071+'Harian 2024'!K1084+'Harian 2024'!K1097+'Harian 2024'!K1110+'Harian 2024'!K1123+'Harian 2024'!K1136+'Harian 2024'!K1149+'Harian 2024'!K1162+'Harian 2024'!K1175+'Harian 2024'!K1188</f>
        <v>829</v>
      </c>
      <c r="L44" s="13">
        <f>'Harian 2024'!L798+'Harian 2024'!L811+'Harian 2024'!L824+'Harian 2024'!L837+'Harian 2024'!L850+'Harian 2024'!L863+'Harian 2024'!L876+'Harian 2024'!L889+'Harian 2024'!L902+'Harian 2024'!L915+'Harian 2024'!L928+'Harian 2024'!L941+'Harian 2024'!L954+'Harian 2024'!L967+'Harian 2024'!L980+'Harian 2024'!L993+'Harian 2024'!L1006+'Harian 2024'!L1019+'Harian 2024'!L1032+'Harian 2024'!L1045+'Harian 2024'!L1058+'Harian 2024'!L1071+'Harian 2024'!L1084+'Harian 2024'!L1097+'Harian 2024'!L1110+'Harian 2024'!L1123+'Harian 2024'!L1136+'Harian 2024'!L1149+'Harian 2024'!L1162+'Harian 2024'!L1175+'Harian 2024'!L1188</f>
        <v>175</v>
      </c>
      <c r="M44" s="13">
        <f>'Harian 2024'!M798+'Harian 2024'!M811+'Harian 2024'!M824+'Harian 2024'!M837+'Harian 2024'!M850+'Harian 2024'!M863+'Harian 2024'!M876+'Harian 2024'!M889+'Harian 2024'!M902+'Harian 2024'!M915+'Harian 2024'!M928+'Harian 2024'!M941+'Harian 2024'!M954+'Harian 2024'!M967+'Harian 2024'!M980+'Harian 2024'!M993+'Harian 2024'!M1006+'Harian 2024'!M1019+'Harian 2024'!M1032+'Harian 2024'!M1045+'Harian 2024'!M1058+'Harian 2024'!M1071+'Harian 2024'!M1084+'Harian 2024'!M1097+'Harian 2024'!M1110+'Harian 2024'!M1123+'Harian 2024'!M1136+'Harian 2024'!M1149+'Harian 2024'!M1162+'Harian 2024'!M1175+'Harian 2024'!M1188</f>
        <v>72</v>
      </c>
      <c r="N44" s="13">
        <f>'Harian 2024'!N798+'Harian 2024'!N811+'Harian 2024'!N824+'Harian 2024'!N837+'Harian 2024'!N850+'Harian 2024'!N863+'Harian 2024'!N876+'Harian 2024'!N889+'Harian 2024'!N902+'Harian 2024'!N915+'Harian 2024'!N928+'Harian 2024'!N941+'Harian 2024'!N954+'Harian 2024'!N967+'Harian 2024'!N980+'Harian 2024'!N993+'Harian 2024'!N1006+'Harian 2024'!N1019+'Harian 2024'!N1032+'Harian 2024'!N1045+'Harian 2024'!N1058+'Harian 2024'!N1071+'Harian 2024'!N1084+'Harian 2024'!N1097+'Harian 2024'!N1110+'Harian 2024'!N1123+'Harian 2024'!N1136+'Harian 2024'!N1149+'Harian 2024'!N1162+'Harian 2024'!N1175+'Harian 2024'!N1188</f>
        <v>274</v>
      </c>
      <c r="O44" s="13">
        <f>'Harian 2024'!O798+'Harian 2024'!O811+'Harian 2024'!O824+'Harian 2024'!O837+'Harian 2024'!O850+'Harian 2024'!O863+'Harian 2024'!O876+'Harian 2024'!O889+'Harian 2024'!O902+'Harian 2024'!O915+'Harian 2024'!O928+'Harian 2024'!O941+'Harian 2024'!O954+'Harian 2024'!O967+'Harian 2024'!O980+'Harian 2024'!O993+'Harian 2024'!O1006+'Harian 2024'!O1019+'Harian 2024'!O1032+'Harian 2024'!O1045+'Harian 2024'!O1058+'Harian 2024'!O1071+'Harian 2024'!O1084+'Harian 2024'!O1097+'Harian 2024'!O1110+'Harian 2024'!O1123+'Harian 2024'!O1136+'Harian 2024'!O1149+'Harian 2024'!O1162+'Harian 2024'!O1175+'Harian 2024'!O1188</f>
        <v>166</v>
      </c>
      <c r="P44" s="13">
        <f>'Harian 2024'!P798+'Harian 2024'!P811+'Harian 2024'!P824+'Harian 2024'!P837+'Harian 2024'!P850+'Harian 2024'!P863+'Harian 2024'!P876+'Harian 2024'!P889+'Harian 2024'!P902+'Harian 2024'!P915+'Harian 2024'!P928+'Harian 2024'!P941+'Harian 2024'!P954+'Harian 2024'!P967+'Harian 2024'!P980+'Harian 2024'!P993+'Harian 2024'!P1006+'Harian 2024'!P1019+'Harian 2024'!P1032+'Harian 2024'!P1045+'Harian 2024'!P1058+'Harian 2024'!P1071+'Harian 2024'!P1084+'Harian 2024'!P1097+'Harian 2024'!P1110+'Harian 2024'!P1123+'Harian 2024'!P1136+'Harian 2024'!P1149+'Harian 2024'!P1162+'Harian 2024'!P1175+'Harian 2024'!P1188</f>
        <v>101</v>
      </c>
      <c r="Q44" s="13">
        <f>'Harian 2024'!Q798+'Harian 2024'!Q811+'Harian 2024'!Q824+'Harian 2024'!Q837+'Harian 2024'!Q850+'Harian 2024'!Q863+'Harian 2024'!Q876+'Harian 2024'!Q889+'Harian 2024'!Q902+'Harian 2024'!Q915+'Harian 2024'!Q928+'Harian 2024'!Q941+'Harian 2024'!Q954+'Harian 2024'!Q967+'Harian 2024'!Q980+'Harian 2024'!Q993+'Harian 2024'!Q1006+'Harian 2024'!Q1019+'Harian 2024'!Q1032+'Harian 2024'!Q1045+'Harian 2024'!Q1058+'Harian 2024'!Q1071+'Harian 2024'!Q1084+'Harian 2024'!Q1097+'Harian 2024'!Q1110+'Harian 2024'!Q1123+'Harian 2024'!Q1136+'Harian 2024'!Q1149+'Harian 2024'!Q1162+'Harian 2024'!Q1175+'Harian 2024'!Q1188</f>
        <v>174</v>
      </c>
      <c r="R44" s="13">
        <f>'Harian 2024'!R798+'Harian 2024'!R811+'Harian 2024'!R824+'Harian 2024'!R837+'Harian 2024'!R850+'Harian 2024'!R863+'Harian 2024'!R876+'Harian 2024'!R889+'Harian 2024'!R902+'Harian 2024'!R915+'Harian 2024'!R928+'Harian 2024'!R941+'Harian 2024'!R954+'Harian 2024'!R967+'Harian 2024'!R980+'Harian 2024'!R993+'Harian 2024'!R1006+'Harian 2024'!R1019+'Harian 2024'!R1032+'Harian 2024'!R1045+'Harian 2024'!R1058+'Harian 2024'!R1071+'Harian 2024'!R1084+'Harian 2024'!R1097+'Harian 2024'!R1110+'Harian 2024'!R1123+'Harian 2024'!R1136+'Harian 2024'!R1149+'Harian 2024'!R1162+'Harian 2024'!R1175+'Harian 2024'!R1188</f>
        <v>18</v>
      </c>
      <c r="S44" s="13">
        <f>'Harian 2024'!S798+'Harian 2024'!S811+'Harian 2024'!S824+'Harian 2024'!S837+'Harian 2024'!S850+'Harian 2024'!S863+'Harian 2024'!S876+'Harian 2024'!S889+'Harian 2024'!S902+'Harian 2024'!S915+'Harian 2024'!S928+'Harian 2024'!S941+'Harian 2024'!S954+'Harian 2024'!S967+'Harian 2024'!S980+'Harian 2024'!S993+'Harian 2024'!S1006+'Harian 2024'!S1019+'Harian 2024'!S1032+'Harian 2024'!S1045+'Harian 2024'!S1058+'Harian 2024'!S1071+'Harian 2024'!S1084+'Harian 2024'!S1097+'Harian 2024'!S1110+'Harian 2024'!S1123+'Harian 2024'!S1136+'Harian 2024'!S1149+'Harian 2024'!S1162+'Harian 2024'!S1175+'Harian 2024'!S1188</f>
        <v>84</v>
      </c>
      <c r="T44" s="13">
        <f>'Harian 2024'!T798+'Harian 2024'!T811+'Harian 2024'!T824+'Harian 2024'!T837+'Harian 2024'!T850+'Harian 2024'!T863+'Harian 2024'!T876+'Harian 2024'!T889+'Harian 2024'!T902+'Harian 2024'!T915+'Harian 2024'!T928+'Harian 2024'!T941+'Harian 2024'!T954+'Harian 2024'!T967+'Harian 2024'!T980+'Harian 2024'!T993+'Harian 2024'!T1006+'Harian 2024'!T1019+'Harian 2024'!T1032+'Harian 2024'!T1045+'Harian 2024'!T1058+'Harian 2024'!T1071+'Harian 2024'!T1084+'Harian 2024'!T1097+'Harian 2024'!T1110+'Harian 2024'!T1123+'Harian 2024'!T1136+'Harian 2024'!T1149+'Harian 2024'!T1162+'Harian 2024'!T1175+'Harian 2024'!T1188</f>
        <v>0</v>
      </c>
      <c r="U44" s="13">
        <f>'Harian 2024'!U798+'Harian 2024'!U811+'Harian 2024'!U824+'Harian 2024'!U837+'Harian 2024'!U850+'Harian 2024'!U863+'Harian 2024'!U876+'Harian 2024'!U889+'Harian 2024'!U902+'Harian 2024'!U915+'Harian 2024'!U928+'Harian 2024'!U941+'Harian 2024'!U954+'Harian 2024'!U967+'Harian 2024'!U980+'Harian 2024'!U993+'Harian 2024'!U1006+'Harian 2024'!U1019+'Harian 2024'!U1032+'Harian 2024'!U1045+'Harian 2024'!U1058+'Harian 2024'!U1071+'Harian 2024'!U1084+'Harian 2024'!U1097+'Harian 2024'!U1110+'Harian 2024'!U1123+'Harian 2024'!U1136+'Harian 2024'!U1149+'Harian 2024'!U1162+'Harian 2024'!U1175+'Harian 2024'!U1188</f>
        <v>5623</v>
      </c>
      <c r="V44" s="78">
        <f t="shared" si="8"/>
        <v>5623</v>
      </c>
      <c r="W44" s="78">
        <f t="shared" si="9"/>
        <v>0</v>
      </c>
    </row>
    <row r="45" spans="1:23">
      <c r="A45" s="47"/>
      <c r="B45" s="47"/>
      <c r="C45" s="13" t="s">
        <v>50</v>
      </c>
      <c r="D45" s="13">
        <f>'Harian 2024'!D799+'Harian 2024'!D812+'Harian 2024'!D825+'Harian 2024'!D838+'Harian 2024'!D851+'Harian 2024'!D864+'Harian 2024'!D877+'Harian 2024'!D890+'Harian 2024'!D903+'Harian 2024'!D916+'Harian 2024'!D929+'Harian 2024'!D942+'Harian 2024'!D955+'Harian 2024'!D968+'Harian 2024'!D981+'Harian 2024'!D994+'Harian 2024'!D1007+'Harian 2024'!D1020+'Harian 2024'!D1033+'Harian 2024'!D1046+'Harian 2024'!D1059+'Harian 2024'!D1072+'Harian 2024'!D1085+'Harian 2024'!D1098+'Harian 2024'!D1111+'Harian 2024'!D1124+'Harian 2024'!D1137+'Harian 2024'!D1150+'Harian 2024'!D1163+'Harian 2024'!D1176+'Harian 2024'!D1189</f>
        <v>168</v>
      </c>
      <c r="E45" s="13">
        <f>'Harian 2024'!E799+'Harian 2024'!E812+'Harian 2024'!E825+'Harian 2024'!E838+'Harian 2024'!E851+'Harian 2024'!E864+'Harian 2024'!E877+'Harian 2024'!E890+'Harian 2024'!E903+'Harian 2024'!E916+'Harian 2024'!E929+'Harian 2024'!E942+'Harian 2024'!E955+'Harian 2024'!E968+'Harian 2024'!E981+'Harian 2024'!E994+'Harian 2024'!E1007+'Harian 2024'!E1020+'Harian 2024'!E1033+'Harian 2024'!E1046+'Harian 2024'!E1059+'Harian 2024'!E1072+'Harian 2024'!E1085+'Harian 2024'!E1098+'Harian 2024'!E1111+'Harian 2024'!E1124+'Harian 2024'!E1137+'Harian 2024'!E1150+'Harian 2024'!E1163+'Harian 2024'!E1176+'Harian 2024'!E1189</f>
        <v>262</v>
      </c>
      <c r="F45" s="13">
        <f>'Harian 2024'!F799+'Harian 2024'!F812+'Harian 2024'!F825+'Harian 2024'!F838+'Harian 2024'!F851+'Harian 2024'!F864+'Harian 2024'!F877+'Harian 2024'!F890+'Harian 2024'!F903+'Harian 2024'!F916+'Harian 2024'!F929+'Harian 2024'!F942+'Harian 2024'!F955+'Harian 2024'!F968+'Harian 2024'!F981+'Harian 2024'!F994+'Harian 2024'!F1007+'Harian 2024'!F1020+'Harian 2024'!F1033+'Harian 2024'!F1046+'Harian 2024'!F1059+'Harian 2024'!F1072+'Harian 2024'!F1085+'Harian 2024'!F1098+'Harian 2024'!F1111+'Harian 2024'!F1124+'Harian 2024'!F1137+'Harian 2024'!F1150+'Harian 2024'!F1163+'Harian 2024'!F1176+'Harian 2024'!F1189</f>
        <v>276</v>
      </c>
      <c r="G45" s="13">
        <f>'Harian 2024'!G799+'Harian 2024'!G812+'Harian 2024'!G825+'Harian 2024'!G838+'Harian 2024'!G851+'Harian 2024'!G864+'Harian 2024'!G877+'Harian 2024'!G890+'Harian 2024'!G903+'Harian 2024'!G916+'Harian 2024'!G929+'Harian 2024'!G942+'Harian 2024'!G955+'Harian 2024'!G968+'Harian 2024'!G981+'Harian 2024'!G994+'Harian 2024'!G1007+'Harian 2024'!G1020+'Harian 2024'!G1033+'Harian 2024'!G1046+'Harian 2024'!G1059+'Harian 2024'!G1072+'Harian 2024'!G1085+'Harian 2024'!G1098+'Harian 2024'!G1111+'Harian 2024'!G1124+'Harian 2024'!G1137+'Harian 2024'!G1150+'Harian 2024'!G1163+'Harian 2024'!G1176+'Harian 2024'!G1189</f>
        <v>743</v>
      </c>
      <c r="H45" s="13">
        <f>'Harian 2024'!H799+'Harian 2024'!H812+'Harian 2024'!H825+'Harian 2024'!H838+'Harian 2024'!H851+'Harian 2024'!H864+'Harian 2024'!H877+'Harian 2024'!H890+'Harian 2024'!H903+'Harian 2024'!H916+'Harian 2024'!H929+'Harian 2024'!H942+'Harian 2024'!H955+'Harian 2024'!H968+'Harian 2024'!H981+'Harian 2024'!H994+'Harian 2024'!H1007+'Harian 2024'!H1020+'Harian 2024'!H1033+'Harian 2024'!H1046+'Harian 2024'!H1059+'Harian 2024'!H1072+'Harian 2024'!H1085+'Harian 2024'!H1098+'Harian 2024'!H1111+'Harian 2024'!H1124+'Harian 2024'!H1137+'Harian 2024'!H1150+'Harian 2024'!H1163+'Harian 2024'!H1176+'Harian 2024'!H1189</f>
        <v>747</v>
      </c>
      <c r="I45" s="13">
        <f>'Harian 2024'!I799+'Harian 2024'!I812+'Harian 2024'!I825+'Harian 2024'!I838+'Harian 2024'!I851+'Harian 2024'!I864+'Harian 2024'!I877+'Harian 2024'!I890+'Harian 2024'!I903+'Harian 2024'!I916+'Harian 2024'!I929+'Harian 2024'!I942+'Harian 2024'!I955+'Harian 2024'!I968+'Harian 2024'!I981+'Harian 2024'!I994+'Harian 2024'!I1007+'Harian 2024'!I1020+'Harian 2024'!I1033+'Harian 2024'!I1046+'Harian 2024'!I1059+'Harian 2024'!I1072+'Harian 2024'!I1085+'Harian 2024'!I1098+'Harian 2024'!I1111+'Harian 2024'!I1124+'Harian 2024'!I1137+'Harian 2024'!I1150+'Harian 2024'!I1163+'Harian 2024'!I1176+'Harian 2024'!I1189</f>
        <v>874</v>
      </c>
      <c r="J45" s="13">
        <f>'Harian 2024'!J799+'Harian 2024'!J812+'Harian 2024'!J825+'Harian 2024'!J838+'Harian 2024'!J851+'Harian 2024'!J864+'Harian 2024'!J877+'Harian 2024'!J890+'Harian 2024'!J903+'Harian 2024'!J916+'Harian 2024'!J929+'Harian 2024'!J942+'Harian 2024'!J955+'Harian 2024'!J968+'Harian 2024'!J981+'Harian 2024'!J994+'Harian 2024'!J1007+'Harian 2024'!J1020+'Harian 2024'!J1033+'Harian 2024'!J1046+'Harian 2024'!J1059+'Harian 2024'!J1072+'Harian 2024'!J1085+'Harian 2024'!J1098+'Harian 2024'!J1111+'Harian 2024'!J1124+'Harian 2024'!J1137+'Harian 2024'!J1150+'Harian 2024'!J1163+'Harian 2024'!J1176+'Harian 2024'!J1189</f>
        <v>828</v>
      </c>
      <c r="K45" s="13">
        <f>'Harian 2024'!K799+'Harian 2024'!K812+'Harian 2024'!K825+'Harian 2024'!K838+'Harian 2024'!K851+'Harian 2024'!K864+'Harian 2024'!K877+'Harian 2024'!K890+'Harian 2024'!K903+'Harian 2024'!K916+'Harian 2024'!K929+'Harian 2024'!K942+'Harian 2024'!K955+'Harian 2024'!K968+'Harian 2024'!K981+'Harian 2024'!K994+'Harian 2024'!K1007+'Harian 2024'!K1020+'Harian 2024'!K1033+'Harian 2024'!K1046+'Harian 2024'!K1059+'Harian 2024'!K1072+'Harian 2024'!K1085+'Harian 2024'!K1098+'Harian 2024'!K1111+'Harian 2024'!K1124+'Harian 2024'!K1137+'Harian 2024'!K1150+'Harian 2024'!K1163+'Harian 2024'!K1176+'Harian 2024'!K1189</f>
        <v>872</v>
      </c>
      <c r="L45" s="13">
        <f>'Harian 2024'!L799+'Harian 2024'!L812+'Harian 2024'!L825+'Harian 2024'!L838+'Harian 2024'!L851+'Harian 2024'!L864+'Harian 2024'!L877+'Harian 2024'!L890+'Harian 2024'!L903+'Harian 2024'!L916+'Harian 2024'!L929+'Harian 2024'!L942+'Harian 2024'!L955+'Harian 2024'!L968+'Harian 2024'!L981+'Harian 2024'!L994+'Harian 2024'!L1007+'Harian 2024'!L1020+'Harian 2024'!L1033+'Harian 2024'!L1046+'Harian 2024'!L1059+'Harian 2024'!L1072+'Harian 2024'!L1085+'Harian 2024'!L1098+'Harian 2024'!L1111+'Harian 2024'!L1124+'Harian 2024'!L1137+'Harian 2024'!L1150+'Harian 2024'!L1163+'Harian 2024'!L1176+'Harian 2024'!L1189</f>
        <v>182</v>
      </c>
      <c r="M45" s="13">
        <f>'Harian 2024'!M799+'Harian 2024'!M812+'Harian 2024'!M825+'Harian 2024'!M838+'Harian 2024'!M851+'Harian 2024'!M864+'Harian 2024'!M877+'Harian 2024'!M890+'Harian 2024'!M903+'Harian 2024'!M916+'Harian 2024'!M929+'Harian 2024'!M942+'Harian 2024'!M955+'Harian 2024'!M968+'Harian 2024'!M981+'Harian 2024'!M994+'Harian 2024'!M1007+'Harian 2024'!M1020+'Harian 2024'!M1033+'Harian 2024'!M1046+'Harian 2024'!M1059+'Harian 2024'!M1072+'Harian 2024'!M1085+'Harian 2024'!M1098+'Harian 2024'!M1111+'Harian 2024'!M1124+'Harian 2024'!M1137+'Harian 2024'!M1150+'Harian 2024'!M1163+'Harian 2024'!M1176+'Harian 2024'!M1189</f>
        <v>55</v>
      </c>
      <c r="N45" s="13">
        <f>'Harian 2024'!N799+'Harian 2024'!N812+'Harian 2024'!N825+'Harian 2024'!N838+'Harian 2024'!N851+'Harian 2024'!N864+'Harian 2024'!N877+'Harian 2024'!N890+'Harian 2024'!N903+'Harian 2024'!N916+'Harian 2024'!N929+'Harian 2024'!N942+'Harian 2024'!N955+'Harian 2024'!N968+'Harian 2024'!N981+'Harian 2024'!N994+'Harian 2024'!N1007+'Harian 2024'!N1020+'Harian 2024'!N1033+'Harian 2024'!N1046+'Harian 2024'!N1059+'Harian 2024'!N1072+'Harian 2024'!N1085+'Harian 2024'!N1098+'Harian 2024'!N1111+'Harian 2024'!N1124+'Harian 2024'!N1137+'Harian 2024'!N1150+'Harian 2024'!N1163+'Harian 2024'!N1176+'Harian 2024'!N1189</f>
        <v>144</v>
      </c>
      <c r="O45" s="13">
        <f>'Harian 2024'!O799+'Harian 2024'!O812+'Harian 2024'!O825+'Harian 2024'!O838+'Harian 2024'!O851+'Harian 2024'!O864+'Harian 2024'!O877+'Harian 2024'!O890+'Harian 2024'!O903+'Harian 2024'!O916+'Harian 2024'!O929+'Harian 2024'!O942+'Harian 2024'!O955+'Harian 2024'!O968+'Harian 2024'!O981+'Harian 2024'!O994+'Harian 2024'!O1007+'Harian 2024'!O1020+'Harian 2024'!O1033+'Harian 2024'!O1046+'Harian 2024'!O1059+'Harian 2024'!O1072+'Harian 2024'!O1085+'Harian 2024'!O1098+'Harian 2024'!O1111+'Harian 2024'!O1124+'Harian 2024'!O1137+'Harian 2024'!O1150+'Harian 2024'!O1163+'Harian 2024'!O1176+'Harian 2024'!O1189</f>
        <v>104</v>
      </c>
      <c r="P45" s="13">
        <f>'Harian 2024'!P799+'Harian 2024'!P812+'Harian 2024'!P825+'Harian 2024'!P838+'Harian 2024'!P851+'Harian 2024'!P864+'Harian 2024'!P877+'Harian 2024'!P890+'Harian 2024'!P903+'Harian 2024'!P916+'Harian 2024'!P929+'Harian 2024'!P942+'Harian 2024'!P955+'Harian 2024'!P968+'Harian 2024'!P981+'Harian 2024'!P994+'Harian 2024'!P1007+'Harian 2024'!P1020+'Harian 2024'!P1033+'Harian 2024'!P1046+'Harian 2024'!P1059+'Harian 2024'!P1072+'Harian 2024'!P1085+'Harian 2024'!P1098+'Harian 2024'!P1111+'Harian 2024'!P1124+'Harian 2024'!P1137+'Harian 2024'!P1150+'Harian 2024'!P1163+'Harian 2024'!P1176+'Harian 2024'!P1189</f>
        <v>90</v>
      </c>
      <c r="Q45" s="13">
        <f>'Harian 2024'!Q799+'Harian 2024'!Q812+'Harian 2024'!Q825+'Harian 2024'!Q838+'Harian 2024'!Q851+'Harian 2024'!Q864+'Harian 2024'!Q877+'Harian 2024'!Q890+'Harian 2024'!Q903+'Harian 2024'!Q916+'Harian 2024'!Q929+'Harian 2024'!Q942+'Harian 2024'!Q955+'Harian 2024'!Q968+'Harian 2024'!Q981+'Harian 2024'!Q994+'Harian 2024'!Q1007+'Harian 2024'!Q1020+'Harian 2024'!Q1033+'Harian 2024'!Q1046+'Harian 2024'!Q1059+'Harian 2024'!Q1072+'Harian 2024'!Q1085+'Harian 2024'!Q1098+'Harian 2024'!Q1111+'Harian 2024'!Q1124+'Harian 2024'!Q1137+'Harian 2024'!Q1150+'Harian 2024'!Q1163+'Harian 2024'!Q1176+'Harian 2024'!Q1189</f>
        <v>156</v>
      </c>
      <c r="R45" s="13">
        <f>'Harian 2024'!R799+'Harian 2024'!R812+'Harian 2024'!R825+'Harian 2024'!R838+'Harian 2024'!R851+'Harian 2024'!R864+'Harian 2024'!R877+'Harian 2024'!R890+'Harian 2024'!R903+'Harian 2024'!R916+'Harian 2024'!R929+'Harian 2024'!R942+'Harian 2024'!R955+'Harian 2024'!R968+'Harian 2024'!R981+'Harian 2024'!R994+'Harian 2024'!R1007+'Harian 2024'!R1020+'Harian 2024'!R1033+'Harian 2024'!R1046+'Harian 2024'!R1059+'Harian 2024'!R1072+'Harian 2024'!R1085+'Harian 2024'!R1098+'Harian 2024'!R1111+'Harian 2024'!R1124+'Harian 2024'!R1137+'Harian 2024'!R1150+'Harian 2024'!R1163+'Harian 2024'!R1176+'Harian 2024'!R1189</f>
        <v>20</v>
      </c>
      <c r="S45" s="13">
        <f>'Harian 2024'!S799+'Harian 2024'!S812+'Harian 2024'!S825+'Harian 2024'!S838+'Harian 2024'!S851+'Harian 2024'!S864+'Harian 2024'!S877+'Harian 2024'!S890+'Harian 2024'!S903+'Harian 2024'!S916+'Harian 2024'!S929+'Harian 2024'!S942+'Harian 2024'!S955+'Harian 2024'!S968+'Harian 2024'!S981+'Harian 2024'!S994+'Harian 2024'!S1007+'Harian 2024'!S1020+'Harian 2024'!S1033+'Harian 2024'!S1046+'Harian 2024'!S1059+'Harian 2024'!S1072+'Harian 2024'!S1085+'Harian 2024'!S1098+'Harian 2024'!S1111+'Harian 2024'!S1124+'Harian 2024'!S1137+'Harian 2024'!S1150+'Harian 2024'!S1163+'Harian 2024'!S1176+'Harian 2024'!S1189</f>
        <v>96</v>
      </c>
      <c r="T45" s="13">
        <f>'Harian 2024'!T799+'Harian 2024'!T812+'Harian 2024'!T825+'Harian 2024'!T838+'Harian 2024'!T851+'Harian 2024'!T864+'Harian 2024'!T877+'Harian 2024'!T890+'Harian 2024'!T903+'Harian 2024'!T916+'Harian 2024'!T929+'Harian 2024'!T942+'Harian 2024'!T955+'Harian 2024'!T968+'Harian 2024'!T981+'Harian 2024'!T994+'Harian 2024'!T1007+'Harian 2024'!T1020+'Harian 2024'!T1033+'Harian 2024'!T1046+'Harian 2024'!T1059+'Harian 2024'!T1072+'Harian 2024'!T1085+'Harian 2024'!T1098+'Harian 2024'!T1111+'Harian 2024'!T1124+'Harian 2024'!T1137+'Harian 2024'!T1150+'Harian 2024'!T1163+'Harian 2024'!T1176+'Harian 2024'!T1189</f>
        <v>0</v>
      </c>
      <c r="U45" s="13">
        <f>'Harian 2024'!U799+'Harian 2024'!U812+'Harian 2024'!U825+'Harian 2024'!U838+'Harian 2024'!U851+'Harian 2024'!U864+'Harian 2024'!U877+'Harian 2024'!U890+'Harian 2024'!U903+'Harian 2024'!U916+'Harian 2024'!U929+'Harian 2024'!U942+'Harian 2024'!U955+'Harian 2024'!U968+'Harian 2024'!U981+'Harian 2024'!U994+'Harian 2024'!U1007+'Harian 2024'!U1020+'Harian 2024'!U1033+'Harian 2024'!U1046+'Harian 2024'!U1059+'Harian 2024'!U1072+'Harian 2024'!U1085+'Harian 2024'!U1098+'Harian 2024'!U1111+'Harian 2024'!U1124+'Harian 2024'!U1137+'Harian 2024'!U1150+'Harian 2024'!U1163+'Harian 2024'!U1176+'Harian 2024'!U1189</f>
        <v>5617</v>
      </c>
      <c r="V45" s="78">
        <f t="shared" si="8"/>
        <v>5617</v>
      </c>
      <c r="W45" s="78">
        <f t="shared" si="9"/>
        <v>0</v>
      </c>
    </row>
    <row r="46" spans="1:23">
      <c r="A46" s="47"/>
      <c r="B46" s="47"/>
      <c r="C46" s="13" t="s">
        <v>51</v>
      </c>
      <c r="D46" s="13">
        <f>'Harian 2024'!D800+'Harian 2024'!D813+'Harian 2024'!D826+'Harian 2024'!D839+'Harian 2024'!D852+'Harian 2024'!D865+'Harian 2024'!D878+'Harian 2024'!D891+'Harian 2024'!D904+'Harian 2024'!D917+'Harian 2024'!D930+'Harian 2024'!D943+'Harian 2024'!D956+'Harian 2024'!D969+'Harian 2024'!D982+'Harian 2024'!D995+'Harian 2024'!D1008+'Harian 2024'!D1021+'Harian 2024'!D1034+'Harian 2024'!D1047+'Harian 2024'!D1060+'Harian 2024'!D1073+'Harian 2024'!D1086+'Harian 2024'!D1099+'Harian 2024'!D1112+'Harian 2024'!D1125+'Harian 2024'!D1138+'Harian 2024'!D1151+'Harian 2024'!D1164+'Harian 2024'!D1177+'Harian 2024'!D1190</f>
        <v>115</v>
      </c>
      <c r="E46" s="13">
        <f>'Harian 2024'!E800+'Harian 2024'!E813+'Harian 2024'!E826+'Harian 2024'!E839+'Harian 2024'!E852+'Harian 2024'!E865+'Harian 2024'!E878+'Harian 2024'!E891+'Harian 2024'!E904+'Harian 2024'!E917+'Harian 2024'!E930+'Harian 2024'!E943+'Harian 2024'!E956+'Harian 2024'!E969+'Harian 2024'!E982+'Harian 2024'!E995+'Harian 2024'!E1008+'Harian 2024'!E1021+'Harian 2024'!E1034+'Harian 2024'!E1047+'Harian 2024'!E1060+'Harian 2024'!E1073+'Harian 2024'!E1086+'Harian 2024'!E1099+'Harian 2024'!E1112+'Harian 2024'!E1125+'Harian 2024'!E1138+'Harian 2024'!E1151+'Harian 2024'!E1164+'Harian 2024'!E1177+'Harian 2024'!E1190</f>
        <v>283</v>
      </c>
      <c r="F46" s="13">
        <f>'Harian 2024'!F800+'Harian 2024'!F813+'Harian 2024'!F826+'Harian 2024'!F839+'Harian 2024'!F852+'Harian 2024'!F865+'Harian 2024'!F878+'Harian 2024'!F891+'Harian 2024'!F904+'Harian 2024'!F917+'Harian 2024'!F930+'Harian 2024'!F943+'Harian 2024'!F956+'Harian 2024'!F969+'Harian 2024'!F982+'Harian 2024'!F995+'Harian 2024'!F1008+'Harian 2024'!F1021+'Harian 2024'!F1034+'Harian 2024'!F1047+'Harian 2024'!F1060+'Harian 2024'!F1073+'Harian 2024'!F1086+'Harian 2024'!F1099+'Harian 2024'!F1112+'Harian 2024'!F1125+'Harian 2024'!F1138+'Harian 2024'!F1151+'Harian 2024'!F1164+'Harian 2024'!F1177+'Harian 2024'!F1190</f>
        <v>246</v>
      </c>
      <c r="G46" s="13">
        <f>'Harian 2024'!G800+'Harian 2024'!G813+'Harian 2024'!G826+'Harian 2024'!G839+'Harian 2024'!G852+'Harian 2024'!G865+'Harian 2024'!G878+'Harian 2024'!G891+'Harian 2024'!G904+'Harian 2024'!G917+'Harian 2024'!G930+'Harian 2024'!G943+'Harian 2024'!G956+'Harian 2024'!G969+'Harian 2024'!G982+'Harian 2024'!G995+'Harian 2024'!G1008+'Harian 2024'!G1021+'Harian 2024'!G1034+'Harian 2024'!G1047+'Harian 2024'!G1060+'Harian 2024'!G1073+'Harian 2024'!G1086+'Harian 2024'!G1099+'Harian 2024'!G1112+'Harian 2024'!G1125+'Harian 2024'!G1138+'Harian 2024'!G1151+'Harian 2024'!G1164+'Harian 2024'!G1177+'Harian 2024'!G1190</f>
        <v>7</v>
      </c>
      <c r="H46" s="13">
        <f>'Harian 2024'!H800+'Harian 2024'!H813+'Harian 2024'!H826+'Harian 2024'!H839+'Harian 2024'!H852+'Harian 2024'!H865+'Harian 2024'!H878+'Harian 2024'!H891+'Harian 2024'!H904+'Harian 2024'!H917+'Harian 2024'!H930+'Harian 2024'!H943+'Harian 2024'!H956+'Harian 2024'!H969+'Harian 2024'!H982+'Harian 2024'!H995+'Harian 2024'!H1008+'Harian 2024'!H1021+'Harian 2024'!H1034+'Harian 2024'!H1047+'Harian 2024'!H1060+'Harian 2024'!H1073+'Harian 2024'!H1086+'Harian 2024'!H1099+'Harian 2024'!H1112+'Harian 2024'!H1125+'Harian 2024'!H1138+'Harian 2024'!H1151+'Harian 2024'!H1164+'Harian 2024'!H1177+'Harian 2024'!H1190</f>
        <v>0</v>
      </c>
      <c r="I46" s="13">
        <f>'Harian 2024'!I800+'Harian 2024'!I813+'Harian 2024'!I826+'Harian 2024'!I839+'Harian 2024'!I852+'Harian 2024'!I865+'Harian 2024'!I878+'Harian 2024'!I891+'Harian 2024'!I904+'Harian 2024'!I917+'Harian 2024'!I930+'Harian 2024'!I943+'Harian 2024'!I956+'Harian 2024'!I969+'Harian 2024'!I982+'Harian 2024'!I995+'Harian 2024'!I1008+'Harian 2024'!I1021+'Harian 2024'!I1034+'Harian 2024'!I1047+'Harian 2024'!I1060+'Harian 2024'!I1073+'Harian 2024'!I1086+'Harian 2024'!I1099+'Harian 2024'!I1112+'Harian 2024'!I1125+'Harian 2024'!I1138+'Harian 2024'!I1151+'Harian 2024'!I1164+'Harian 2024'!I1177+'Harian 2024'!I1190</f>
        <v>0</v>
      </c>
      <c r="J46" s="13">
        <f>'Harian 2024'!J800+'Harian 2024'!J813+'Harian 2024'!J826+'Harian 2024'!J839+'Harian 2024'!J852+'Harian 2024'!J865+'Harian 2024'!J878+'Harian 2024'!J891+'Harian 2024'!J904+'Harian 2024'!J917+'Harian 2024'!J930+'Harian 2024'!J943+'Harian 2024'!J956+'Harian 2024'!J969+'Harian 2024'!J982+'Harian 2024'!J995+'Harian 2024'!J1008+'Harian 2024'!J1021+'Harian 2024'!J1034+'Harian 2024'!J1047+'Harian 2024'!J1060+'Harian 2024'!J1073+'Harian 2024'!J1086+'Harian 2024'!J1099+'Harian 2024'!J1112+'Harian 2024'!J1125+'Harian 2024'!J1138+'Harian 2024'!J1151+'Harian 2024'!J1164+'Harian 2024'!J1177+'Harian 2024'!J1190</f>
        <v>0</v>
      </c>
      <c r="K46" s="13">
        <f>'Harian 2024'!K800+'Harian 2024'!K813+'Harian 2024'!K826+'Harian 2024'!K839+'Harian 2024'!K852+'Harian 2024'!K865+'Harian 2024'!K878+'Harian 2024'!K891+'Harian 2024'!K904+'Harian 2024'!K917+'Harian 2024'!K930+'Harian 2024'!K943+'Harian 2024'!K956+'Harian 2024'!K969+'Harian 2024'!K982+'Harian 2024'!K995+'Harian 2024'!K1008+'Harian 2024'!K1021+'Harian 2024'!K1034+'Harian 2024'!K1047+'Harian 2024'!K1060+'Harian 2024'!K1073+'Harian 2024'!K1086+'Harian 2024'!K1099+'Harian 2024'!K1112+'Harian 2024'!K1125+'Harian 2024'!K1138+'Harian 2024'!K1151+'Harian 2024'!K1164+'Harian 2024'!K1177+'Harian 2024'!K1190</f>
        <v>1</v>
      </c>
      <c r="L46" s="13">
        <f>'Harian 2024'!L800+'Harian 2024'!L813+'Harian 2024'!L826+'Harian 2024'!L839+'Harian 2024'!L852+'Harian 2024'!L865+'Harian 2024'!L878+'Harian 2024'!L891+'Harian 2024'!L904+'Harian 2024'!L917+'Harian 2024'!L930+'Harian 2024'!L943+'Harian 2024'!L956+'Harian 2024'!L969+'Harian 2024'!L982+'Harian 2024'!L995+'Harian 2024'!L1008+'Harian 2024'!L1021+'Harian 2024'!L1034+'Harian 2024'!L1047+'Harian 2024'!L1060+'Harian 2024'!L1073+'Harian 2024'!L1086+'Harian 2024'!L1099+'Harian 2024'!L1112+'Harian 2024'!L1125+'Harian 2024'!L1138+'Harian 2024'!L1151+'Harian 2024'!L1164+'Harian 2024'!L1177+'Harian 2024'!L1190</f>
        <v>0</v>
      </c>
      <c r="M46" s="13">
        <f>'Harian 2024'!M800+'Harian 2024'!M813+'Harian 2024'!M826+'Harian 2024'!M839+'Harian 2024'!M852+'Harian 2024'!M865+'Harian 2024'!M878+'Harian 2024'!M891+'Harian 2024'!M904+'Harian 2024'!M917+'Harian 2024'!M930+'Harian 2024'!M943+'Harian 2024'!M956+'Harian 2024'!M969+'Harian 2024'!M982+'Harian 2024'!M995+'Harian 2024'!M1008+'Harian 2024'!M1021+'Harian 2024'!M1034+'Harian 2024'!M1047+'Harian 2024'!M1060+'Harian 2024'!M1073+'Harian 2024'!M1086+'Harian 2024'!M1099+'Harian 2024'!M1112+'Harian 2024'!M1125+'Harian 2024'!M1138+'Harian 2024'!M1151+'Harian 2024'!M1164+'Harian 2024'!M1177+'Harian 2024'!M1190</f>
        <v>2</v>
      </c>
      <c r="N46" s="13">
        <f>'Harian 2024'!N800+'Harian 2024'!N813+'Harian 2024'!N826+'Harian 2024'!N839+'Harian 2024'!N852+'Harian 2024'!N865+'Harian 2024'!N878+'Harian 2024'!N891+'Harian 2024'!N904+'Harian 2024'!N917+'Harian 2024'!N930+'Harian 2024'!N943+'Harian 2024'!N956+'Harian 2024'!N969+'Harian 2024'!N982+'Harian 2024'!N995+'Harian 2024'!N1008+'Harian 2024'!N1021+'Harian 2024'!N1034+'Harian 2024'!N1047+'Harian 2024'!N1060+'Harian 2024'!N1073+'Harian 2024'!N1086+'Harian 2024'!N1099+'Harian 2024'!N1112+'Harian 2024'!N1125+'Harian 2024'!N1138+'Harian 2024'!N1151+'Harian 2024'!N1164+'Harian 2024'!N1177+'Harian 2024'!N1190</f>
        <v>5</v>
      </c>
      <c r="O46" s="13">
        <f>'Harian 2024'!O800+'Harian 2024'!O813+'Harian 2024'!O826+'Harian 2024'!O839+'Harian 2024'!O852+'Harian 2024'!O865+'Harian 2024'!O878+'Harian 2024'!O891+'Harian 2024'!O904+'Harian 2024'!O917+'Harian 2024'!O930+'Harian 2024'!O943+'Harian 2024'!O956+'Harian 2024'!O969+'Harian 2024'!O982+'Harian 2024'!O995+'Harian 2024'!O1008+'Harian 2024'!O1021+'Harian 2024'!O1034+'Harian 2024'!O1047+'Harian 2024'!O1060+'Harian 2024'!O1073+'Harian 2024'!O1086+'Harian 2024'!O1099+'Harian 2024'!O1112+'Harian 2024'!O1125+'Harian 2024'!O1138+'Harian 2024'!O1151+'Harian 2024'!O1164+'Harian 2024'!O1177+'Harian 2024'!O1190</f>
        <v>105</v>
      </c>
      <c r="P46" s="13">
        <f>'Harian 2024'!P800+'Harian 2024'!P813+'Harian 2024'!P826+'Harian 2024'!P839+'Harian 2024'!P852+'Harian 2024'!P865+'Harian 2024'!P878+'Harian 2024'!P891+'Harian 2024'!P904+'Harian 2024'!P917+'Harian 2024'!P930+'Harian 2024'!P943+'Harian 2024'!P956+'Harian 2024'!P969+'Harian 2024'!P982+'Harian 2024'!P995+'Harian 2024'!P1008+'Harian 2024'!P1021+'Harian 2024'!P1034+'Harian 2024'!P1047+'Harian 2024'!P1060+'Harian 2024'!P1073+'Harian 2024'!P1086+'Harian 2024'!P1099+'Harian 2024'!P1112+'Harian 2024'!P1125+'Harian 2024'!P1138+'Harian 2024'!P1151+'Harian 2024'!P1164+'Harian 2024'!P1177+'Harian 2024'!P1190</f>
        <v>0</v>
      </c>
      <c r="Q46" s="13">
        <f>'Harian 2024'!Q800+'Harian 2024'!Q813+'Harian 2024'!Q826+'Harian 2024'!Q839+'Harian 2024'!Q852+'Harian 2024'!Q865+'Harian 2024'!Q878+'Harian 2024'!Q891+'Harian 2024'!Q904+'Harian 2024'!Q917+'Harian 2024'!Q930+'Harian 2024'!Q943+'Harian 2024'!Q956+'Harian 2024'!Q969+'Harian 2024'!Q982+'Harian 2024'!Q995+'Harian 2024'!Q1008+'Harian 2024'!Q1021+'Harian 2024'!Q1034+'Harian 2024'!Q1047+'Harian 2024'!Q1060+'Harian 2024'!Q1073+'Harian 2024'!Q1086+'Harian 2024'!Q1099+'Harian 2024'!Q1112+'Harian 2024'!Q1125+'Harian 2024'!Q1138+'Harian 2024'!Q1151+'Harian 2024'!Q1164+'Harian 2024'!Q1177+'Harian 2024'!Q1190</f>
        <v>35</v>
      </c>
      <c r="R46" s="13">
        <f>'Harian 2024'!R800+'Harian 2024'!R813+'Harian 2024'!R826+'Harian 2024'!R839+'Harian 2024'!R852+'Harian 2024'!R865+'Harian 2024'!R878+'Harian 2024'!R891+'Harian 2024'!R904+'Harian 2024'!R917+'Harian 2024'!R930+'Harian 2024'!R943+'Harian 2024'!R956+'Harian 2024'!R969+'Harian 2024'!R982+'Harian 2024'!R995+'Harian 2024'!R1008+'Harian 2024'!R1021+'Harian 2024'!R1034+'Harian 2024'!R1047+'Harian 2024'!R1060+'Harian 2024'!R1073+'Harian 2024'!R1086+'Harian 2024'!R1099+'Harian 2024'!R1112+'Harian 2024'!R1125+'Harian 2024'!R1138+'Harian 2024'!R1151+'Harian 2024'!R1164+'Harian 2024'!R1177+'Harian 2024'!R1190</f>
        <v>0</v>
      </c>
      <c r="S46" s="13">
        <f>'Harian 2024'!S800+'Harian 2024'!S813+'Harian 2024'!S826+'Harian 2024'!S839+'Harian 2024'!S852+'Harian 2024'!S865+'Harian 2024'!S878+'Harian 2024'!S891+'Harian 2024'!S904+'Harian 2024'!S917+'Harian 2024'!S930+'Harian 2024'!S943+'Harian 2024'!S956+'Harian 2024'!S969+'Harian 2024'!S982+'Harian 2024'!S995+'Harian 2024'!S1008+'Harian 2024'!S1021+'Harian 2024'!S1034+'Harian 2024'!S1047+'Harian 2024'!S1060+'Harian 2024'!S1073+'Harian 2024'!S1086+'Harian 2024'!S1099+'Harian 2024'!S1112+'Harian 2024'!S1125+'Harian 2024'!S1138+'Harian 2024'!S1151+'Harian 2024'!S1164+'Harian 2024'!S1177+'Harian 2024'!S1190</f>
        <v>0</v>
      </c>
      <c r="T46" s="13">
        <f>'Harian 2024'!T800+'Harian 2024'!T813+'Harian 2024'!T826+'Harian 2024'!T839+'Harian 2024'!T852+'Harian 2024'!T865+'Harian 2024'!T878+'Harian 2024'!T891+'Harian 2024'!T904+'Harian 2024'!T917+'Harian 2024'!T930+'Harian 2024'!T943+'Harian 2024'!T956+'Harian 2024'!T969+'Harian 2024'!T982+'Harian 2024'!T995+'Harian 2024'!T1008+'Harian 2024'!T1021+'Harian 2024'!T1034+'Harian 2024'!T1047+'Harian 2024'!T1060+'Harian 2024'!T1073+'Harian 2024'!T1086+'Harian 2024'!T1099+'Harian 2024'!T1112+'Harian 2024'!T1125+'Harian 2024'!T1138+'Harian 2024'!T1151+'Harian 2024'!T1164+'Harian 2024'!T1177+'Harian 2024'!T1190</f>
        <v>0</v>
      </c>
      <c r="U46" s="13">
        <f>'Harian 2024'!U800+'Harian 2024'!U813+'Harian 2024'!U826+'Harian 2024'!U839+'Harian 2024'!U852+'Harian 2024'!U865+'Harian 2024'!U878+'Harian 2024'!U891+'Harian 2024'!U904+'Harian 2024'!U917+'Harian 2024'!U930+'Harian 2024'!U943+'Harian 2024'!U956+'Harian 2024'!U969+'Harian 2024'!U982+'Harian 2024'!U995+'Harian 2024'!U1008+'Harian 2024'!U1021+'Harian 2024'!U1034+'Harian 2024'!U1047+'Harian 2024'!U1060+'Harian 2024'!U1073+'Harian 2024'!U1086+'Harian 2024'!U1099+'Harian 2024'!U1112+'Harian 2024'!U1125+'Harian 2024'!U1138+'Harian 2024'!U1151+'Harian 2024'!U1164+'Harian 2024'!U1177+'Harian 2024'!U1190</f>
        <v>799</v>
      </c>
      <c r="V46" s="78">
        <f t="shared" si="8"/>
        <v>799</v>
      </c>
      <c r="W46" s="78">
        <f t="shared" si="9"/>
        <v>0</v>
      </c>
    </row>
    <row r="47" spans="1:23">
      <c r="A47" s="47"/>
      <c r="B47" s="47"/>
      <c r="C47" s="13" t="s">
        <v>31</v>
      </c>
      <c r="D47" s="13">
        <f>'Harian 2024'!D801+'Harian 2024'!D814+'Harian 2024'!D827+'Harian 2024'!D840+'Harian 2024'!D853+'Harian 2024'!D866+'Harian 2024'!D879+'Harian 2024'!D892+'Harian 2024'!D905+'Harian 2024'!D918+'Harian 2024'!D931+'Harian 2024'!D944+'Harian 2024'!D957+'Harian 2024'!D970+'Harian 2024'!D983+'Harian 2024'!D996+'Harian 2024'!D1009+'Harian 2024'!D1022+'Harian 2024'!D1035+'Harian 2024'!D1048+'Harian 2024'!D1061+'Harian 2024'!D1074+'Harian 2024'!D1087+'Harian 2024'!D1100+'Harian 2024'!D1113+'Harian 2024'!D1126+'Harian 2024'!D1139+'Harian 2024'!D1152+'Harian 2024'!D1165+'Harian 2024'!D1178+'Harian 2024'!D1191</f>
        <v>86</v>
      </c>
      <c r="E47" s="13">
        <f>'Harian 2024'!E801+'Harian 2024'!E814+'Harian 2024'!E827+'Harian 2024'!E840+'Harian 2024'!E853+'Harian 2024'!E866+'Harian 2024'!E879+'Harian 2024'!E892+'Harian 2024'!E905+'Harian 2024'!E918+'Harian 2024'!E931+'Harian 2024'!E944+'Harian 2024'!E957+'Harian 2024'!E970+'Harian 2024'!E983+'Harian 2024'!E996+'Harian 2024'!E1009+'Harian 2024'!E1022+'Harian 2024'!E1035+'Harian 2024'!E1048+'Harian 2024'!E1061+'Harian 2024'!E1074+'Harian 2024'!E1087+'Harian 2024'!E1100+'Harian 2024'!E1113+'Harian 2024'!E1126+'Harian 2024'!E1139+'Harian 2024'!E1152+'Harian 2024'!E1165+'Harian 2024'!E1178+'Harian 2024'!E1191</f>
        <v>199</v>
      </c>
      <c r="F47" s="13">
        <f>'Harian 2024'!F801+'Harian 2024'!F814+'Harian 2024'!F827+'Harian 2024'!F840+'Harian 2024'!F853+'Harian 2024'!F866+'Harian 2024'!F879+'Harian 2024'!F892+'Harian 2024'!F905+'Harian 2024'!F918+'Harian 2024'!F931+'Harian 2024'!F944+'Harian 2024'!F957+'Harian 2024'!F970+'Harian 2024'!F983+'Harian 2024'!F996+'Harian 2024'!F1009+'Harian 2024'!F1022+'Harian 2024'!F1035+'Harian 2024'!F1048+'Harian 2024'!F1061+'Harian 2024'!F1074+'Harian 2024'!F1087+'Harian 2024'!F1100+'Harian 2024'!F1113+'Harian 2024'!F1126+'Harian 2024'!F1139+'Harian 2024'!F1152+'Harian 2024'!F1165+'Harian 2024'!F1178+'Harian 2024'!F1191</f>
        <v>174</v>
      </c>
      <c r="G47" s="13">
        <f>'Harian 2024'!G801+'Harian 2024'!G814+'Harian 2024'!G827+'Harian 2024'!G840+'Harian 2024'!G853+'Harian 2024'!G866+'Harian 2024'!G879+'Harian 2024'!G892+'Harian 2024'!G905+'Harian 2024'!G918+'Harian 2024'!G931+'Harian 2024'!G944+'Harian 2024'!G957+'Harian 2024'!G970+'Harian 2024'!G983+'Harian 2024'!G996+'Harian 2024'!G1009+'Harian 2024'!G1022+'Harian 2024'!G1035+'Harian 2024'!G1048+'Harian 2024'!G1061+'Harian 2024'!G1074+'Harian 2024'!G1087+'Harian 2024'!G1100+'Harian 2024'!G1113+'Harian 2024'!G1126+'Harian 2024'!G1139+'Harian 2024'!G1152+'Harian 2024'!G1165+'Harian 2024'!G1178+'Harian 2024'!G1191</f>
        <v>0</v>
      </c>
      <c r="H47" s="13">
        <f>'Harian 2024'!H801+'Harian 2024'!H814+'Harian 2024'!H827+'Harian 2024'!H840+'Harian 2024'!H853+'Harian 2024'!H866+'Harian 2024'!H879+'Harian 2024'!H892+'Harian 2024'!H905+'Harian 2024'!H918+'Harian 2024'!H931+'Harian 2024'!H944+'Harian 2024'!H957+'Harian 2024'!H970+'Harian 2024'!H983+'Harian 2024'!H996+'Harian 2024'!H1009+'Harian 2024'!H1022+'Harian 2024'!H1035+'Harian 2024'!H1048+'Harian 2024'!H1061+'Harian 2024'!H1074+'Harian 2024'!H1087+'Harian 2024'!H1100+'Harian 2024'!H1113+'Harian 2024'!H1126+'Harian 2024'!H1139+'Harian 2024'!H1152+'Harian 2024'!H1165+'Harian 2024'!H1178+'Harian 2024'!H1191</f>
        <v>0</v>
      </c>
      <c r="I47" s="13">
        <f>'Harian 2024'!I801+'Harian 2024'!I814+'Harian 2024'!I827+'Harian 2024'!I840+'Harian 2024'!I853+'Harian 2024'!I866+'Harian 2024'!I879+'Harian 2024'!I892+'Harian 2024'!I905+'Harian 2024'!I918+'Harian 2024'!I931+'Harian 2024'!I944+'Harian 2024'!I957+'Harian 2024'!I970+'Harian 2024'!I983+'Harian 2024'!I996+'Harian 2024'!I1009+'Harian 2024'!I1022+'Harian 2024'!I1035+'Harian 2024'!I1048+'Harian 2024'!I1061+'Harian 2024'!I1074+'Harian 2024'!I1087+'Harian 2024'!I1100+'Harian 2024'!I1113+'Harian 2024'!I1126+'Harian 2024'!I1139+'Harian 2024'!I1152+'Harian 2024'!I1165+'Harian 2024'!I1178+'Harian 2024'!I1191</f>
        <v>0</v>
      </c>
      <c r="J47" s="13">
        <f>'Harian 2024'!J801+'Harian 2024'!J814+'Harian 2024'!J827+'Harian 2024'!J840+'Harian 2024'!J853+'Harian 2024'!J866+'Harian 2024'!J879+'Harian 2024'!J892+'Harian 2024'!J905+'Harian 2024'!J918+'Harian 2024'!J931+'Harian 2024'!J944+'Harian 2024'!J957+'Harian 2024'!J970+'Harian 2024'!J983+'Harian 2024'!J996+'Harian 2024'!J1009+'Harian 2024'!J1022+'Harian 2024'!J1035+'Harian 2024'!J1048+'Harian 2024'!J1061+'Harian 2024'!J1074+'Harian 2024'!J1087+'Harian 2024'!J1100+'Harian 2024'!J1113+'Harian 2024'!J1126+'Harian 2024'!J1139+'Harian 2024'!J1152+'Harian 2024'!J1165+'Harian 2024'!J1178+'Harian 2024'!J1191</f>
        <v>0</v>
      </c>
      <c r="K47" s="13">
        <f>'Harian 2024'!K801+'Harian 2024'!K814+'Harian 2024'!K827+'Harian 2024'!K840+'Harian 2024'!K853+'Harian 2024'!K866+'Harian 2024'!K879+'Harian 2024'!K892+'Harian 2024'!K905+'Harian 2024'!K918+'Harian 2024'!K931+'Harian 2024'!K944+'Harian 2024'!K957+'Harian 2024'!K970+'Harian 2024'!K983+'Harian 2024'!K996+'Harian 2024'!K1009+'Harian 2024'!K1022+'Harian 2024'!K1035+'Harian 2024'!K1048+'Harian 2024'!K1061+'Harian 2024'!K1074+'Harian 2024'!K1087+'Harian 2024'!K1100+'Harian 2024'!K1113+'Harian 2024'!K1126+'Harian 2024'!K1139+'Harian 2024'!K1152+'Harian 2024'!K1165+'Harian 2024'!K1178+'Harian 2024'!K1191</f>
        <v>0</v>
      </c>
      <c r="L47" s="13">
        <f>'Harian 2024'!L801+'Harian 2024'!L814+'Harian 2024'!L827+'Harian 2024'!L840+'Harian 2024'!L853+'Harian 2024'!L866+'Harian 2024'!L879+'Harian 2024'!L892+'Harian 2024'!L905+'Harian 2024'!L918+'Harian 2024'!L931+'Harian 2024'!L944+'Harian 2024'!L957+'Harian 2024'!L970+'Harian 2024'!L983+'Harian 2024'!L996+'Harian 2024'!L1009+'Harian 2024'!L1022+'Harian 2024'!L1035+'Harian 2024'!L1048+'Harian 2024'!L1061+'Harian 2024'!L1074+'Harian 2024'!L1087+'Harian 2024'!L1100+'Harian 2024'!L1113+'Harian 2024'!L1126+'Harian 2024'!L1139+'Harian 2024'!L1152+'Harian 2024'!L1165+'Harian 2024'!L1178+'Harian 2024'!L1191</f>
        <v>0</v>
      </c>
      <c r="M47" s="13">
        <f>'Harian 2024'!M801+'Harian 2024'!M814+'Harian 2024'!M827+'Harian 2024'!M840+'Harian 2024'!M853+'Harian 2024'!M866+'Harian 2024'!M879+'Harian 2024'!M892+'Harian 2024'!M905+'Harian 2024'!M918+'Harian 2024'!M931+'Harian 2024'!M944+'Harian 2024'!M957+'Harian 2024'!M970+'Harian 2024'!M983+'Harian 2024'!M996+'Harian 2024'!M1009+'Harian 2024'!M1022+'Harian 2024'!M1035+'Harian 2024'!M1048+'Harian 2024'!M1061+'Harian 2024'!M1074+'Harian 2024'!M1087+'Harian 2024'!M1100+'Harian 2024'!M1113+'Harian 2024'!M1126+'Harian 2024'!M1139+'Harian 2024'!M1152+'Harian 2024'!M1165+'Harian 2024'!M1178+'Harian 2024'!M1191</f>
        <v>1</v>
      </c>
      <c r="N47" s="13">
        <f>'Harian 2024'!N801+'Harian 2024'!N814+'Harian 2024'!N827+'Harian 2024'!N840+'Harian 2024'!N853+'Harian 2024'!N866+'Harian 2024'!N879+'Harian 2024'!N892+'Harian 2024'!N905+'Harian 2024'!N918+'Harian 2024'!N931+'Harian 2024'!N944+'Harian 2024'!N957+'Harian 2024'!N970+'Harian 2024'!N983+'Harian 2024'!N996+'Harian 2024'!N1009+'Harian 2024'!N1022+'Harian 2024'!N1035+'Harian 2024'!N1048+'Harian 2024'!N1061+'Harian 2024'!N1074+'Harian 2024'!N1087+'Harian 2024'!N1100+'Harian 2024'!N1113+'Harian 2024'!N1126+'Harian 2024'!N1139+'Harian 2024'!N1152+'Harian 2024'!N1165+'Harian 2024'!N1178+'Harian 2024'!N1191</f>
        <v>68</v>
      </c>
      <c r="O47" s="13">
        <f>'Harian 2024'!O801+'Harian 2024'!O814+'Harian 2024'!O827+'Harian 2024'!O840+'Harian 2024'!O853+'Harian 2024'!O866+'Harian 2024'!O879+'Harian 2024'!O892+'Harian 2024'!O905+'Harian 2024'!O918+'Harian 2024'!O931+'Harian 2024'!O944+'Harian 2024'!O957+'Harian 2024'!O970+'Harian 2024'!O983+'Harian 2024'!O996+'Harian 2024'!O1009+'Harian 2024'!O1022+'Harian 2024'!O1035+'Harian 2024'!O1048+'Harian 2024'!O1061+'Harian 2024'!O1074+'Harian 2024'!O1087+'Harian 2024'!O1100+'Harian 2024'!O1113+'Harian 2024'!O1126+'Harian 2024'!O1139+'Harian 2024'!O1152+'Harian 2024'!O1165+'Harian 2024'!O1178+'Harian 2024'!O1191</f>
        <v>28</v>
      </c>
      <c r="P47" s="13">
        <f>'Harian 2024'!P801+'Harian 2024'!P814+'Harian 2024'!P827+'Harian 2024'!P840+'Harian 2024'!P853+'Harian 2024'!P866+'Harian 2024'!P879+'Harian 2024'!P892+'Harian 2024'!P905+'Harian 2024'!P918+'Harian 2024'!P931+'Harian 2024'!P944+'Harian 2024'!P957+'Harian 2024'!P970+'Harian 2024'!P983+'Harian 2024'!P996+'Harian 2024'!P1009+'Harian 2024'!P1022+'Harian 2024'!P1035+'Harian 2024'!P1048+'Harian 2024'!P1061+'Harian 2024'!P1074+'Harian 2024'!P1087+'Harian 2024'!P1100+'Harian 2024'!P1113+'Harian 2024'!P1126+'Harian 2024'!P1139+'Harian 2024'!P1152+'Harian 2024'!P1165+'Harian 2024'!P1178+'Harian 2024'!P1191</f>
        <v>2</v>
      </c>
      <c r="Q47" s="13">
        <f>'Harian 2024'!Q801+'Harian 2024'!Q814+'Harian 2024'!Q827+'Harian 2024'!Q840+'Harian 2024'!Q853+'Harian 2024'!Q866+'Harian 2024'!Q879+'Harian 2024'!Q892+'Harian 2024'!Q905+'Harian 2024'!Q918+'Harian 2024'!Q931+'Harian 2024'!Q944+'Harian 2024'!Q957+'Harian 2024'!Q970+'Harian 2024'!Q983+'Harian 2024'!Q996+'Harian 2024'!Q1009+'Harian 2024'!Q1022+'Harian 2024'!Q1035+'Harian 2024'!Q1048+'Harian 2024'!Q1061+'Harian 2024'!Q1074+'Harian 2024'!Q1087+'Harian 2024'!Q1100+'Harian 2024'!Q1113+'Harian 2024'!Q1126+'Harian 2024'!Q1139+'Harian 2024'!Q1152+'Harian 2024'!Q1165+'Harian 2024'!Q1178+'Harian 2024'!Q1191</f>
        <v>26</v>
      </c>
      <c r="R47" s="13">
        <f>'Harian 2024'!R801+'Harian 2024'!R814+'Harian 2024'!R827+'Harian 2024'!R840+'Harian 2024'!R853+'Harian 2024'!R866+'Harian 2024'!R879+'Harian 2024'!R892+'Harian 2024'!R905+'Harian 2024'!R918+'Harian 2024'!R931+'Harian 2024'!R944+'Harian 2024'!R957+'Harian 2024'!R970+'Harian 2024'!R983+'Harian 2024'!R996+'Harian 2024'!R1009+'Harian 2024'!R1022+'Harian 2024'!R1035+'Harian 2024'!R1048+'Harian 2024'!R1061+'Harian 2024'!R1074+'Harian 2024'!R1087+'Harian 2024'!R1100+'Harian 2024'!R1113+'Harian 2024'!R1126+'Harian 2024'!R1139+'Harian 2024'!R1152+'Harian 2024'!R1165+'Harian 2024'!R1178+'Harian 2024'!R1191</f>
        <v>0</v>
      </c>
      <c r="S47" s="13">
        <f>'Harian 2024'!S801+'Harian 2024'!S814+'Harian 2024'!S827+'Harian 2024'!S840+'Harian 2024'!S853+'Harian 2024'!S866+'Harian 2024'!S879+'Harian 2024'!S892+'Harian 2024'!S905+'Harian 2024'!S918+'Harian 2024'!S931+'Harian 2024'!S944+'Harian 2024'!S957+'Harian 2024'!S970+'Harian 2024'!S983+'Harian 2024'!S996+'Harian 2024'!S1009+'Harian 2024'!S1022+'Harian 2024'!S1035+'Harian 2024'!S1048+'Harian 2024'!S1061+'Harian 2024'!S1074+'Harian 2024'!S1087+'Harian 2024'!S1100+'Harian 2024'!S1113+'Harian 2024'!S1126+'Harian 2024'!S1139+'Harian 2024'!S1152+'Harian 2024'!S1165+'Harian 2024'!S1178+'Harian 2024'!S1191</f>
        <v>0</v>
      </c>
      <c r="T47" s="13">
        <f>'Harian 2024'!T801+'Harian 2024'!T814+'Harian 2024'!T827+'Harian 2024'!T840+'Harian 2024'!T853+'Harian 2024'!T866+'Harian 2024'!T879+'Harian 2024'!T892+'Harian 2024'!T905+'Harian 2024'!T918+'Harian 2024'!T931+'Harian 2024'!T944+'Harian 2024'!T957+'Harian 2024'!T970+'Harian 2024'!T983+'Harian 2024'!T996+'Harian 2024'!T1009+'Harian 2024'!T1022+'Harian 2024'!T1035+'Harian 2024'!T1048+'Harian 2024'!T1061+'Harian 2024'!T1074+'Harian 2024'!T1087+'Harian 2024'!T1100+'Harian 2024'!T1113+'Harian 2024'!T1126+'Harian 2024'!T1139+'Harian 2024'!T1152+'Harian 2024'!T1165+'Harian 2024'!T1178+'Harian 2024'!T1191</f>
        <v>0</v>
      </c>
      <c r="U47" s="13">
        <f>'Harian 2024'!U801+'Harian 2024'!U814+'Harian 2024'!U827+'Harian 2024'!U840+'Harian 2024'!U853+'Harian 2024'!U866+'Harian 2024'!U879+'Harian 2024'!U892+'Harian 2024'!U905+'Harian 2024'!U918+'Harian 2024'!U931+'Harian 2024'!U944+'Harian 2024'!U957+'Harian 2024'!U970+'Harian 2024'!U983+'Harian 2024'!U996+'Harian 2024'!U1009+'Harian 2024'!U1022+'Harian 2024'!U1035+'Harian 2024'!U1048+'Harian 2024'!U1061+'Harian 2024'!U1074+'Harian 2024'!U1087+'Harian 2024'!U1100+'Harian 2024'!U1113+'Harian 2024'!U1126+'Harian 2024'!U1139+'Harian 2024'!U1152+'Harian 2024'!U1165+'Harian 2024'!U1178+'Harian 2024'!U1191</f>
        <v>584</v>
      </c>
      <c r="V47" s="78">
        <f t="shared" si="8"/>
        <v>584</v>
      </c>
      <c r="W47" s="78">
        <f t="shared" si="9"/>
        <v>0</v>
      </c>
    </row>
    <row r="48" spans="1:23">
      <c r="A48" s="49"/>
      <c r="B48" s="49"/>
      <c r="C48" s="13" t="s">
        <v>32</v>
      </c>
      <c r="D48" s="13">
        <f>'Harian 2024'!D802+'Harian 2024'!D815+'Harian 2024'!D828+'Harian 2024'!D841+'Harian 2024'!D854+'Harian 2024'!D867+'Harian 2024'!D880+'Harian 2024'!D893+'Harian 2024'!D906+'Harian 2024'!D919+'Harian 2024'!D932+'Harian 2024'!D945+'Harian 2024'!D958+'Harian 2024'!D971+'Harian 2024'!D984+'Harian 2024'!D997+'Harian 2024'!D1010+'Harian 2024'!D1023+'Harian 2024'!D1036+'Harian 2024'!D1049+'Harian 2024'!D1062+'Harian 2024'!D1075+'Harian 2024'!D1088+'Harian 2024'!D1101+'Harian 2024'!D1114+'Harian 2024'!D1127+'Harian 2024'!D1140+'Harian 2024'!D1153+'Harian 2024'!D1166+'Harian 2024'!D1179+'Harian 2024'!D1192</f>
        <v>24</v>
      </c>
      <c r="E48" s="13">
        <f>'Harian 2024'!E802+'Harian 2024'!E815+'Harian 2024'!E828+'Harian 2024'!E841+'Harian 2024'!E854+'Harian 2024'!E867+'Harian 2024'!E880+'Harian 2024'!E893+'Harian 2024'!E906+'Harian 2024'!E919+'Harian 2024'!E932+'Harian 2024'!E945+'Harian 2024'!E958+'Harian 2024'!E971+'Harian 2024'!E984+'Harian 2024'!E997+'Harian 2024'!E1010+'Harian 2024'!E1023+'Harian 2024'!E1036+'Harian 2024'!E1049+'Harian 2024'!E1062+'Harian 2024'!E1075+'Harian 2024'!E1088+'Harian 2024'!E1101+'Harian 2024'!E1114+'Harian 2024'!E1127+'Harian 2024'!E1140+'Harian 2024'!E1153+'Harian 2024'!E1166+'Harian 2024'!E1179+'Harian 2024'!E1192</f>
        <v>11</v>
      </c>
      <c r="F48" s="13">
        <f>'Harian 2024'!F802+'Harian 2024'!F815+'Harian 2024'!F828+'Harian 2024'!F841+'Harian 2024'!F854+'Harian 2024'!F867+'Harian 2024'!F880+'Harian 2024'!F893+'Harian 2024'!F906+'Harian 2024'!F919+'Harian 2024'!F932+'Harian 2024'!F945+'Harian 2024'!F958+'Harian 2024'!F971+'Harian 2024'!F984+'Harian 2024'!F997+'Harian 2024'!F1010+'Harian 2024'!F1023+'Harian 2024'!F1036+'Harian 2024'!F1049+'Harian 2024'!F1062+'Harian 2024'!F1075+'Harian 2024'!F1088+'Harian 2024'!F1101+'Harian 2024'!F1114+'Harian 2024'!F1127+'Harian 2024'!F1140+'Harian 2024'!F1153+'Harian 2024'!F1166+'Harian 2024'!F1179+'Harian 2024'!F1192</f>
        <v>20</v>
      </c>
      <c r="G48" s="13">
        <f>'Harian 2024'!G802+'Harian 2024'!G815+'Harian 2024'!G828+'Harian 2024'!G841+'Harian 2024'!G854+'Harian 2024'!G867+'Harian 2024'!G880+'Harian 2024'!G893+'Harian 2024'!G906+'Harian 2024'!G919+'Harian 2024'!G932+'Harian 2024'!G945+'Harian 2024'!G958+'Harian 2024'!G971+'Harian 2024'!G984+'Harian 2024'!G997+'Harian 2024'!G1010+'Harian 2024'!G1023+'Harian 2024'!G1036+'Harian 2024'!G1049+'Harian 2024'!G1062+'Harian 2024'!G1075+'Harian 2024'!G1088+'Harian 2024'!G1101+'Harian 2024'!G1114+'Harian 2024'!G1127+'Harian 2024'!G1140+'Harian 2024'!G1153+'Harian 2024'!G1166+'Harian 2024'!G1179+'Harian 2024'!G1192</f>
        <v>225</v>
      </c>
      <c r="H48" s="13">
        <f>'Harian 2024'!H802+'Harian 2024'!H815+'Harian 2024'!H828+'Harian 2024'!H841+'Harian 2024'!H854+'Harian 2024'!H867+'Harian 2024'!H880+'Harian 2024'!H893+'Harian 2024'!H906+'Harian 2024'!H919+'Harian 2024'!H932+'Harian 2024'!H945+'Harian 2024'!H958+'Harian 2024'!H971+'Harian 2024'!H984+'Harian 2024'!H997+'Harian 2024'!H1010+'Harian 2024'!H1023+'Harian 2024'!H1036+'Harian 2024'!H1049+'Harian 2024'!H1062+'Harian 2024'!H1075+'Harian 2024'!H1088+'Harian 2024'!H1101+'Harian 2024'!H1114+'Harian 2024'!H1127+'Harian 2024'!H1140+'Harian 2024'!H1153+'Harian 2024'!H1166+'Harian 2024'!H1179+'Harian 2024'!H1192</f>
        <v>528</v>
      </c>
      <c r="I48" s="13">
        <f>'Harian 2024'!I802+'Harian 2024'!I815+'Harian 2024'!I828+'Harian 2024'!I841+'Harian 2024'!I854+'Harian 2024'!I867+'Harian 2024'!I880+'Harian 2024'!I893+'Harian 2024'!I906+'Harian 2024'!I919+'Harian 2024'!I932+'Harian 2024'!I945+'Harian 2024'!I958+'Harian 2024'!I971+'Harian 2024'!I984+'Harian 2024'!I997+'Harian 2024'!I1010+'Harian 2024'!I1023+'Harian 2024'!I1036+'Harian 2024'!I1049+'Harian 2024'!I1062+'Harian 2024'!I1075+'Harian 2024'!I1088+'Harian 2024'!I1101+'Harian 2024'!I1114+'Harian 2024'!I1127+'Harian 2024'!I1140+'Harian 2024'!I1153+'Harian 2024'!I1166+'Harian 2024'!I1179+'Harian 2024'!I1192</f>
        <v>266</v>
      </c>
      <c r="J48" s="13">
        <f>'Harian 2024'!J802+'Harian 2024'!J815+'Harian 2024'!J828+'Harian 2024'!J841+'Harian 2024'!J854+'Harian 2024'!J867+'Harian 2024'!J880+'Harian 2024'!J893+'Harian 2024'!J906+'Harian 2024'!J919+'Harian 2024'!J932+'Harian 2024'!J945+'Harian 2024'!J958+'Harian 2024'!J971+'Harian 2024'!J984+'Harian 2024'!J997+'Harian 2024'!J1010+'Harian 2024'!J1023+'Harian 2024'!J1036+'Harian 2024'!J1049+'Harian 2024'!J1062+'Harian 2024'!J1075+'Harian 2024'!J1088+'Harian 2024'!J1101+'Harian 2024'!J1114+'Harian 2024'!J1127+'Harian 2024'!J1140+'Harian 2024'!J1153+'Harian 2024'!J1166+'Harian 2024'!J1179+'Harian 2024'!J1192</f>
        <v>274</v>
      </c>
      <c r="K48" s="13">
        <f>'Harian 2024'!K802+'Harian 2024'!K815+'Harian 2024'!K828+'Harian 2024'!K841+'Harian 2024'!K854+'Harian 2024'!K867+'Harian 2024'!K880+'Harian 2024'!K893+'Harian 2024'!K906+'Harian 2024'!K919+'Harian 2024'!K932+'Harian 2024'!K945+'Harian 2024'!K958+'Harian 2024'!K971+'Harian 2024'!K984+'Harian 2024'!K997+'Harian 2024'!K1010+'Harian 2024'!K1023+'Harian 2024'!K1036+'Harian 2024'!K1049+'Harian 2024'!K1062+'Harian 2024'!K1075+'Harian 2024'!K1088+'Harian 2024'!K1101+'Harian 2024'!K1114+'Harian 2024'!K1127+'Harian 2024'!K1140+'Harian 2024'!K1153+'Harian 2024'!K1166+'Harian 2024'!K1179+'Harian 2024'!K1192</f>
        <v>304</v>
      </c>
      <c r="L48" s="13">
        <f>'Harian 2024'!L802+'Harian 2024'!L815+'Harian 2024'!L828+'Harian 2024'!L841+'Harian 2024'!L854+'Harian 2024'!L867+'Harian 2024'!L880+'Harian 2024'!L893+'Harian 2024'!L906+'Harian 2024'!L919+'Harian 2024'!L932+'Harian 2024'!L945+'Harian 2024'!L958+'Harian 2024'!L971+'Harian 2024'!L984+'Harian 2024'!L997+'Harian 2024'!L1010+'Harian 2024'!L1023+'Harian 2024'!L1036+'Harian 2024'!L1049+'Harian 2024'!L1062+'Harian 2024'!L1075+'Harian 2024'!L1088+'Harian 2024'!L1101+'Harian 2024'!L1114+'Harian 2024'!L1127+'Harian 2024'!L1140+'Harian 2024'!L1153+'Harian 2024'!L1166+'Harian 2024'!L1179+'Harian 2024'!L1192</f>
        <v>153</v>
      </c>
      <c r="M48" s="13">
        <f>'Harian 2024'!M802+'Harian 2024'!M815+'Harian 2024'!M828+'Harian 2024'!M841+'Harian 2024'!M854+'Harian 2024'!M867+'Harian 2024'!M880+'Harian 2024'!M893+'Harian 2024'!M906+'Harian 2024'!M919+'Harian 2024'!M932+'Harian 2024'!M945+'Harian 2024'!M958+'Harian 2024'!M971+'Harian 2024'!M984+'Harian 2024'!M997+'Harian 2024'!M1010+'Harian 2024'!M1023+'Harian 2024'!M1036+'Harian 2024'!M1049+'Harian 2024'!M1062+'Harian 2024'!M1075+'Harian 2024'!M1088+'Harian 2024'!M1101+'Harian 2024'!M1114+'Harian 2024'!M1127+'Harian 2024'!M1140+'Harian 2024'!M1153+'Harian 2024'!M1166+'Harian 2024'!M1179+'Harian 2024'!M1192</f>
        <v>12</v>
      </c>
      <c r="N48" s="13">
        <f>'Harian 2024'!N802+'Harian 2024'!N815+'Harian 2024'!N828+'Harian 2024'!N841+'Harian 2024'!N854+'Harian 2024'!N867+'Harian 2024'!N880+'Harian 2024'!N893+'Harian 2024'!N906+'Harian 2024'!N919+'Harian 2024'!N932+'Harian 2024'!N945+'Harian 2024'!N958+'Harian 2024'!N971+'Harian 2024'!N984+'Harian 2024'!N997+'Harian 2024'!N1010+'Harian 2024'!N1023+'Harian 2024'!N1036+'Harian 2024'!N1049+'Harian 2024'!N1062+'Harian 2024'!N1075+'Harian 2024'!N1088+'Harian 2024'!N1101+'Harian 2024'!N1114+'Harian 2024'!N1127+'Harian 2024'!N1140+'Harian 2024'!N1153+'Harian 2024'!N1166+'Harian 2024'!N1179+'Harian 2024'!N1192</f>
        <v>260</v>
      </c>
      <c r="O48" s="13">
        <f>'Harian 2024'!O802+'Harian 2024'!O815+'Harian 2024'!O828+'Harian 2024'!O841+'Harian 2024'!O854+'Harian 2024'!O867+'Harian 2024'!O880+'Harian 2024'!O893+'Harian 2024'!O906+'Harian 2024'!O919+'Harian 2024'!O932+'Harian 2024'!O945+'Harian 2024'!O958+'Harian 2024'!O971+'Harian 2024'!O984+'Harian 2024'!O997+'Harian 2024'!O1010+'Harian 2024'!O1023+'Harian 2024'!O1036+'Harian 2024'!O1049+'Harian 2024'!O1062+'Harian 2024'!O1075+'Harian 2024'!O1088+'Harian 2024'!O1101+'Harian 2024'!O1114+'Harian 2024'!O1127+'Harian 2024'!O1140+'Harian 2024'!O1153+'Harian 2024'!O1166+'Harian 2024'!O1179+'Harian 2024'!O1192</f>
        <v>166</v>
      </c>
      <c r="P48" s="13">
        <f>'Harian 2024'!P802+'Harian 2024'!P815+'Harian 2024'!P828+'Harian 2024'!P841+'Harian 2024'!P854+'Harian 2024'!P867+'Harian 2024'!P880+'Harian 2024'!P893+'Harian 2024'!P906+'Harian 2024'!P919+'Harian 2024'!P932+'Harian 2024'!P945+'Harian 2024'!P958+'Harian 2024'!P971+'Harian 2024'!P984+'Harian 2024'!P997+'Harian 2024'!P1010+'Harian 2024'!P1023+'Harian 2024'!P1036+'Harian 2024'!P1049+'Harian 2024'!P1062+'Harian 2024'!P1075+'Harian 2024'!P1088+'Harian 2024'!P1101+'Harian 2024'!P1114+'Harian 2024'!P1127+'Harian 2024'!P1140+'Harian 2024'!P1153+'Harian 2024'!P1166+'Harian 2024'!P1179+'Harian 2024'!P1192</f>
        <v>14</v>
      </c>
      <c r="Q48" s="13">
        <f>'Harian 2024'!Q802+'Harian 2024'!Q815+'Harian 2024'!Q828+'Harian 2024'!Q841+'Harian 2024'!Q854+'Harian 2024'!Q867+'Harian 2024'!Q880+'Harian 2024'!Q893+'Harian 2024'!Q906+'Harian 2024'!Q919+'Harian 2024'!Q932+'Harian 2024'!Q945+'Harian 2024'!Q958+'Harian 2024'!Q971+'Harian 2024'!Q984+'Harian 2024'!Q997+'Harian 2024'!Q1010+'Harian 2024'!Q1023+'Harian 2024'!Q1036+'Harian 2024'!Q1049+'Harian 2024'!Q1062+'Harian 2024'!Q1075+'Harian 2024'!Q1088+'Harian 2024'!Q1101+'Harian 2024'!Q1114+'Harian 2024'!Q1127+'Harian 2024'!Q1140+'Harian 2024'!Q1153+'Harian 2024'!Q1166+'Harian 2024'!Q1179+'Harian 2024'!Q1192</f>
        <v>40</v>
      </c>
      <c r="R48" s="13">
        <f>'Harian 2024'!R802+'Harian 2024'!R815+'Harian 2024'!R828+'Harian 2024'!R841+'Harian 2024'!R854+'Harian 2024'!R867+'Harian 2024'!R880+'Harian 2024'!R893+'Harian 2024'!R906+'Harian 2024'!R919+'Harian 2024'!R932+'Harian 2024'!R945+'Harian 2024'!R958+'Harian 2024'!R971+'Harian 2024'!R984+'Harian 2024'!R997+'Harian 2024'!R1010+'Harian 2024'!R1023+'Harian 2024'!R1036+'Harian 2024'!R1049+'Harian 2024'!R1062+'Harian 2024'!R1075+'Harian 2024'!R1088+'Harian 2024'!R1101+'Harian 2024'!R1114+'Harian 2024'!R1127+'Harian 2024'!R1140+'Harian 2024'!R1153+'Harian 2024'!R1166+'Harian 2024'!R1179+'Harian 2024'!R1192</f>
        <v>0</v>
      </c>
      <c r="S48" s="13">
        <f>'Harian 2024'!S802+'Harian 2024'!S815+'Harian 2024'!S828+'Harian 2024'!S841+'Harian 2024'!S854+'Harian 2024'!S867+'Harian 2024'!S880+'Harian 2024'!S893+'Harian 2024'!S906+'Harian 2024'!S919+'Harian 2024'!S932+'Harian 2024'!S945+'Harian 2024'!S958+'Harian 2024'!S971+'Harian 2024'!S984+'Harian 2024'!S997+'Harian 2024'!S1010+'Harian 2024'!S1023+'Harian 2024'!S1036+'Harian 2024'!S1049+'Harian 2024'!S1062+'Harian 2024'!S1075+'Harian 2024'!S1088+'Harian 2024'!S1101+'Harian 2024'!S1114+'Harian 2024'!S1127+'Harian 2024'!S1140+'Harian 2024'!S1153+'Harian 2024'!S1166+'Harian 2024'!S1179+'Harian 2024'!S1192</f>
        <v>0</v>
      </c>
      <c r="T48" s="13">
        <f>'Harian 2024'!T802+'Harian 2024'!T815+'Harian 2024'!T828+'Harian 2024'!T841+'Harian 2024'!T854+'Harian 2024'!T867+'Harian 2024'!T880+'Harian 2024'!T893+'Harian 2024'!T906+'Harian 2024'!T919+'Harian 2024'!T932+'Harian 2024'!T945+'Harian 2024'!T958+'Harian 2024'!T971+'Harian 2024'!T984+'Harian 2024'!T997+'Harian 2024'!T1010+'Harian 2024'!T1023+'Harian 2024'!T1036+'Harian 2024'!T1049+'Harian 2024'!T1062+'Harian 2024'!T1075+'Harian 2024'!T1088+'Harian 2024'!T1101+'Harian 2024'!T1114+'Harian 2024'!T1127+'Harian 2024'!T1140+'Harian 2024'!T1153+'Harian 2024'!T1166+'Harian 2024'!T1179+'Harian 2024'!T1192</f>
        <v>165</v>
      </c>
      <c r="U48" s="13">
        <f>'Harian 2024'!U802+'Harian 2024'!U815+'Harian 2024'!U828+'Harian 2024'!U841+'Harian 2024'!U854+'Harian 2024'!U867+'Harian 2024'!U880+'Harian 2024'!U893+'Harian 2024'!U906+'Harian 2024'!U919+'Harian 2024'!U932+'Harian 2024'!U945+'Harian 2024'!U958+'Harian 2024'!U971+'Harian 2024'!U984+'Harian 2024'!U997+'Harian 2024'!U1010+'Harian 2024'!U1023+'Harian 2024'!U1036+'Harian 2024'!U1049+'Harian 2024'!U1062+'Harian 2024'!U1075+'Harian 2024'!U1088+'Harian 2024'!U1101+'Harian 2024'!U1114+'Harian 2024'!U1127+'Harian 2024'!U1140+'Harian 2024'!U1153+'Harian 2024'!U1166+'Harian 2024'!U1179+'Harian 2024'!U1192</f>
        <v>2462</v>
      </c>
      <c r="V48" s="78">
        <f t="shared" si="8"/>
        <v>2462</v>
      </c>
      <c r="W48" s="78">
        <f t="shared" si="9"/>
        <v>0</v>
      </c>
    </row>
    <row r="49" spans="1:23">
      <c r="A49" s="50"/>
      <c r="B49" s="52"/>
      <c r="C49" s="52" t="s">
        <v>33</v>
      </c>
      <c r="D49" s="52">
        <f>SUM(D40:D48)</f>
        <v>814</v>
      </c>
      <c r="E49" s="52">
        <f>SUM(E40:E48)</f>
        <v>1311</v>
      </c>
      <c r="F49" s="52">
        <f t="shared" ref="F49:U49" si="10">SUM(F40:F48)</f>
        <v>1208</v>
      </c>
      <c r="G49" s="52">
        <f t="shared" si="10"/>
        <v>3867</v>
      </c>
      <c r="H49" s="52">
        <f t="shared" si="10"/>
        <v>4566</v>
      </c>
      <c r="I49" s="52">
        <f t="shared" si="10"/>
        <v>4744</v>
      </c>
      <c r="J49" s="52">
        <f t="shared" si="10"/>
        <v>4690</v>
      </c>
      <c r="K49" s="52">
        <f t="shared" si="10"/>
        <v>4940</v>
      </c>
      <c r="L49" s="52">
        <f t="shared" si="10"/>
        <v>1493</v>
      </c>
      <c r="M49" s="52">
        <f t="shared" si="10"/>
        <v>305</v>
      </c>
      <c r="N49" s="52">
        <f t="shared" si="10"/>
        <v>1065</v>
      </c>
      <c r="O49" s="52">
        <f t="shared" si="10"/>
        <v>1253</v>
      </c>
      <c r="P49" s="52">
        <f t="shared" si="10"/>
        <v>673</v>
      </c>
      <c r="Q49" s="52">
        <f t="shared" si="10"/>
        <v>1328</v>
      </c>
      <c r="R49" s="52">
        <f t="shared" si="10"/>
        <v>55</v>
      </c>
      <c r="S49" s="52">
        <f t="shared" si="10"/>
        <v>274</v>
      </c>
      <c r="T49" s="52">
        <f t="shared" si="10"/>
        <v>175</v>
      </c>
      <c r="U49" s="52">
        <f t="shared" si="10"/>
        <v>32761</v>
      </c>
      <c r="V49" s="78">
        <f t="shared" si="8"/>
        <v>32761</v>
      </c>
      <c r="W49" s="78">
        <f t="shared" si="9"/>
        <v>0</v>
      </c>
    </row>
    <row r="53" spans="1:23" ht="18">
      <c r="A53" s="42" t="s">
        <v>46</v>
      </c>
      <c r="B53" s="43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</row>
    <row r="54" spans="1:23">
      <c r="A54" s="21" t="s">
        <v>1</v>
      </c>
      <c r="B54" s="43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</row>
    <row r="55" spans="1:23">
      <c r="A55" s="81" t="s">
        <v>135</v>
      </c>
      <c r="B55" s="43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53"/>
      <c r="O55" s="41"/>
      <c r="P55" s="41"/>
      <c r="Q55" s="41"/>
      <c r="R55" s="41"/>
      <c r="S55" s="41"/>
      <c r="T55" s="41"/>
      <c r="U55" s="41"/>
    </row>
    <row r="56" spans="1:23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</row>
    <row r="57" spans="1:23" ht="106.5">
      <c r="A57" s="44" t="s">
        <v>2</v>
      </c>
      <c r="B57" s="44" t="s">
        <v>54</v>
      </c>
      <c r="C57" s="44" t="s">
        <v>4</v>
      </c>
      <c r="D57" s="22" t="str">
        <f>D5</f>
        <v>ANGGREK</v>
      </c>
      <c r="E57" s="22" t="str">
        <f>E5</f>
        <v>BOUGENVIL</v>
      </c>
      <c r="F57" s="22" t="str">
        <f t="shared" ref="F57:U57" si="11">F5</f>
        <v>CAMELIA II</v>
      </c>
      <c r="G57" s="22" t="str">
        <f t="shared" si="11"/>
        <v>DEWANDARU</v>
      </c>
      <c r="H57" s="22" t="str">
        <f t="shared" si="11"/>
        <v>EDELWEIS</v>
      </c>
      <c r="I57" s="22" t="str">
        <f t="shared" si="11"/>
        <v>FLAMBOYAN</v>
      </c>
      <c r="J57" s="22" t="str">
        <f t="shared" si="11"/>
        <v>GERANIUM</v>
      </c>
      <c r="K57" s="22" t="str">
        <f t="shared" si="11"/>
        <v>HELIKONIA</v>
      </c>
      <c r="L57" s="22" t="str">
        <f t="shared" si="11"/>
        <v>IVY</v>
      </c>
      <c r="M57" s="22" t="str">
        <f t="shared" si="11"/>
        <v>JASMINE</v>
      </c>
      <c r="N57" s="22" t="str">
        <f t="shared" si="11"/>
        <v>IGD</v>
      </c>
      <c r="O57" s="22" t="str">
        <f t="shared" si="11"/>
        <v>HCU</v>
      </c>
      <c r="P57" s="22" t="str">
        <f t="shared" si="11"/>
        <v>PENUNJANG</v>
      </c>
      <c r="Q57" s="22" t="str">
        <f t="shared" si="11"/>
        <v>PELAYANAN</v>
      </c>
      <c r="R57" s="22" t="str">
        <f t="shared" si="11"/>
        <v>ADMIN</v>
      </c>
      <c r="S57" s="22" t="str">
        <f t="shared" si="11"/>
        <v>ASRAMA</v>
      </c>
      <c r="T57" s="22" t="str">
        <f t="shared" si="11"/>
        <v>MASJID</v>
      </c>
      <c r="U57" s="22" t="str">
        <f t="shared" si="11"/>
        <v>Ʃ Masuk</v>
      </c>
      <c r="V57" s="77" t="s">
        <v>101</v>
      </c>
      <c r="W57" s="77" t="s">
        <v>113</v>
      </c>
    </row>
    <row r="58" spans="1:23">
      <c r="A58" s="45"/>
      <c r="B58" s="79" t="s">
        <v>107</v>
      </c>
      <c r="C58" s="13" t="s">
        <v>24</v>
      </c>
      <c r="D58" s="13">
        <f>'Harian 2024'!D1206+'Harian 2024'!D1219+'Harian 2024'!D1232+'Harian 2024'!D1245+'Harian 2024'!D1258+'Harian 2024'!D1271+'Harian 2024'!D1284+'Harian 2024'!D1297+'Harian 2024'!D1310+'Harian 2024'!D1323+'Harian 2024'!D1336+'Harian 2024'!D1349+'Harian 2024'!D1362+'Harian 2024'!D1375+'Harian 2024'!D1388+'Harian 2024'!D1401+'Harian 2024'!D1414+'Harian 2024'!D1427+'Harian 2024'!D1440+'Harian 2024'!D1453+'Harian 2024'!D1466+'Harian 2024'!D1479+'Harian 2024'!D1492+'Harian 2024'!D1505+'Harian 2024'!D1518+'Harian 2024'!D1531+'Harian 2024'!D1544+'Harian 2024'!D1557+'Harian 2024'!D1570+'Harian 2024'!D1583</f>
        <v>0</v>
      </c>
      <c r="E58" s="13">
        <f>'Harian 2024'!E1206+'Harian 2024'!E1219+'Harian 2024'!E1232+'Harian 2024'!E1245+'Harian 2024'!E1258+'Harian 2024'!E1271+'Harian 2024'!E1284+'Harian 2024'!E1297+'Harian 2024'!E1310+'Harian 2024'!E1323+'Harian 2024'!E1336+'Harian 2024'!E1349+'Harian 2024'!E1362+'Harian 2024'!E1375+'Harian 2024'!E1388+'Harian 2024'!E1401+'Harian 2024'!E1414+'Harian 2024'!E1427+'Harian 2024'!E1440+'Harian 2024'!E1453+'Harian 2024'!E1466+'Harian 2024'!E1479+'Harian 2024'!E1492+'Harian 2024'!E1505+'Harian 2024'!E1518+'Harian 2024'!E1531+'Harian 2024'!E1544+'Harian 2024'!E1557+'Harian 2024'!E1570+'Harian 2024'!E1583</f>
        <v>1</v>
      </c>
      <c r="F58" s="13">
        <f>'Harian 2024'!F1206+'Harian 2024'!F1219+'Harian 2024'!F1232+'Harian 2024'!F1245+'Harian 2024'!F1258+'Harian 2024'!F1271+'Harian 2024'!F1284+'Harian 2024'!F1297+'Harian 2024'!F1310+'Harian 2024'!F1323+'Harian 2024'!F1336+'Harian 2024'!F1349+'Harian 2024'!F1362+'Harian 2024'!F1375+'Harian 2024'!F1388+'Harian 2024'!F1401+'Harian 2024'!F1414+'Harian 2024'!F1427+'Harian 2024'!F1440+'Harian 2024'!F1453+'Harian 2024'!F1466+'Harian 2024'!F1479+'Harian 2024'!F1492+'Harian 2024'!F1505+'Harian 2024'!F1518+'Harian 2024'!F1531+'Harian 2024'!F1544+'Harian 2024'!F1557+'Harian 2024'!F1570+'Harian 2024'!F1583</f>
        <v>1</v>
      </c>
      <c r="G58" s="13">
        <f>'Harian 2024'!G1206+'Harian 2024'!G1219+'Harian 2024'!G1232+'Harian 2024'!G1245+'Harian 2024'!G1258+'Harian 2024'!G1271+'Harian 2024'!G1284+'Harian 2024'!G1297+'Harian 2024'!G1310+'Harian 2024'!G1323+'Harian 2024'!G1336+'Harian 2024'!G1349+'Harian 2024'!G1362+'Harian 2024'!G1375+'Harian 2024'!G1388+'Harian 2024'!G1401+'Harian 2024'!G1414+'Harian 2024'!G1427+'Harian 2024'!G1440+'Harian 2024'!G1453+'Harian 2024'!G1466+'Harian 2024'!G1479+'Harian 2024'!G1492+'Harian 2024'!G1505+'Harian 2024'!G1518+'Harian 2024'!G1531+'Harian 2024'!G1544+'Harian 2024'!G1557+'Harian 2024'!G1570+'Harian 2024'!G1583</f>
        <v>697</v>
      </c>
      <c r="H58" s="13">
        <f>'Harian 2024'!H1206+'Harian 2024'!H1219+'Harian 2024'!H1232+'Harian 2024'!H1245+'Harian 2024'!H1258+'Harian 2024'!H1271+'Harian 2024'!H1284+'Harian 2024'!H1297+'Harian 2024'!H1310+'Harian 2024'!H1323+'Harian 2024'!H1336+'Harian 2024'!H1349+'Harian 2024'!H1362+'Harian 2024'!H1375+'Harian 2024'!H1388+'Harian 2024'!H1401+'Harian 2024'!H1414+'Harian 2024'!H1427+'Harian 2024'!H1440+'Harian 2024'!H1453+'Harian 2024'!H1466+'Harian 2024'!H1479+'Harian 2024'!H1492+'Harian 2024'!H1505+'Harian 2024'!H1518+'Harian 2024'!H1531+'Harian 2024'!H1544+'Harian 2024'!H1557+'Harian 2024'!H1570+'Harian 2024'!H1583</f>
        <v>644</v>
      </c>
      <c r="I58" s="13">
        <f>'Harian 2024'!I1206+'Harian 2024'!I1219+'Harian 2024'!I1232+'Harian 2024'!I1245+'Harian 2024'!I1258+'Harian 2024'!I1271+'Harian 2024'!I1284+'Harian 2024'!I1297+'Harian 2024'!I1310+'Harian 2024'!I1323+'Harian 2024'!I1336+'Harian 2024'!I1349+'Harian 2024'!I1362+'Harian 2024'!I1375+'Harian 2024'!I1388+'Harian 2024'!I1401+'Harian 2024'!I1414+'Harian 2024'!I1427+'Harian 2024'!I1440+'Harian 2024'!I1453+'Harian 2024'!I1466+'Harian 2024'!I1479+'Harian 2024'!I1492+'Harian 2024'!I1505+'Harian 2024'!I1518+'Harian 2024'!I1531+'Harian 2024'!I1544+'Harian 2024'!I1557+'Harian 2024'!I1570+'Harian 2024'!I1583</f>
        <v>836</v>
      </c>
      <c r="J58" s="13">
        <f>'Harian 2024'!J1206+'Harian 2024'!J1219+'Harian 2024'!J1232+'Harian 2024'!J1245+'Harian 2024'!J1258+'Harian 2024'!J1271+'Harian 2024'!J1284+'Harian 2024'!J1297+'Harian 2024'!J1310+'Harian 2024'!J1323+'Harian 2024'!J1336+'Harian 2024'!J1349+'Harian 2024'!J1362+'Harian 2024'!J1375+'Harian 2024'!J1388+'Harian 2024'!J1401+'Harian 2024'!J1414+'Harian 2024'!J1427+'Harian 2024'!J1440+'Harian 2024'!J1453+'Harian 2024'!J1466+'Harian 2024'!J1479+'Harian 2024'!J1492+'Harian 2024'!J1505+'Harian 2024'!J1518+'Harian 2024'!J1531+'Harian 2024'!J1544+'Harian 2024'!J1557+'Harian 2024'!J1570+'Harian 2024'!J1583</f>
        <v>839</v>
      </c>
      <c r="K58" s="13">
        <f>'Harian 2024'!K1206+'Harian 2024'!K1219+'Harian 2024'!K1232+'Harian 2024'!K1245+'Harian 2024'!K1258+'Harian 2024'!K1271+'Harian 2024'!K1284+'Harian 2024'!K1297+'Harian 2024'!K1310+'Harian 2024'!K1323+'Harian 2024'!K1336+'Harian 2024'!K1349+'Harian 2024'!K1362+'Harian 2024'!K1375+'Harian 2024'!K1388+'Harian 2024'!K1401+'Harian 2024'!K1414+'Harian 2024'!K1427+'Harian 2024'!K1440+'Harian 2024'!K1453+'Harian 2024'!K1466+'Harian 2024'!K1479+'Harian 2024'!K1492+'Harian 2024'!K1505+'Harian 2024'!K1518+'Harian 2024'!K1531+'Harian 2024'!K1544+'Harian 2024'!K1557+'Harian 2024'!K1570+'Harian 2024'!K1583</f>
        <v>891</v>
      </c>
      <c r="L58" s="13">
        <f>'Harian 2024'!L1206+'Harian 2024'!L1219+'Harian 2024'!L1232+'Harian 2024'!L1245+'Harian 2024'!L1258+'Harian 2024'!L1271+'Harian 2024'!L1284+'Harian 2024'!L1297+'Harian 2024'!L1310+'Harian 2024'!L1323+'Harian 2024'!L1336+'Harian 2024'!L1349+'Harian 2024'!L1362+'Harian 2024'!L1375+'Harian 2024'!L1388+'Harian 2024'!L1401+'Harian 2024'!L1414+'Harian 2024'!L1427+'Harian 2024'!L1440+'Harian 2024'!L1453+'Harian 2024'!L1466+'Harian 2024'!L1479+'Harian 2024'!L1492+'Harian 2024'!L1505+'Harian 2024'!L1518+'Harian 2024'!L1531+'Harian 2024'!L1544+'Harian 2024'!L1557+'Harian 2024'!L1570+'Harian 2024'!L1583</f>
        <v>362</v>
      </c>
      <c r="M58" s="13">
        <f>'Harian 2024'!M1206+'Harian 2024'!M1219+'Harian 2024'!M1232+'Harian 2024'!M1245+'Harian 2024'!M1258+'Harian 2024'!M1271+'Harian 2024'!M1284+'Harian 2024'!M1297+'Harian 2024'!M1310+'Harian 2024'!M1323+'Harian 2024'!M1336+'Harian 2024'!M1349+'Harian 2024'!M1362+'Harian 2024'!M1375+'Harian 2024'!M1388+'Harian 2024'!M1401+'Harian 2024'!M1414+'Harian 2024'!M1427+'Harian 2024'!M1440+'Harian 2024'!M1453+'Harian 2024'!M1466+'Harian 2024'!M1479+'Harian 2024'!M1492+'Harian 2024'!M1505+'Harian 2024'!M1518+'Harian 2024'!M1531+'Harian 2024'!M1544+'Harian 2024'!M1557+'Harian 2024'!M1570+'Harian 2024'!M1583</f>
        <v>88</v>
      </c>
      <c r="N58" s="13">
        <f>'Harian 2024'!N1206+'Harian 2024'!N1219+'Harian 2024'!N1232+'Harian 2024'!N1245+'Harian 2024'!N1258+'Harian 2024'!N1271+'Harian 2024'!N1284+'Harian 2024'!N1297+'Harian 2024'!N1310+'Harian 2024'!N1323+'Harian 2024'!N1336+'Harian 2024'!N1349+'Harian 2024'!N1362+'Harian 2024'!N1375+'Harian 2024'!N1388+'Harian 2024'!N1401+'Harian 2024'!N1414+'Harian 2024'!N1427+'Harian 2024'!N1440+'Harian 2024'!N1453+'Harian 2024'!N1466+'Harian 2024'!N1479+'Harian 2024'!N1492+'Harian 2024'!N1505+'Harian 2024'!N1518+'Harian 2024'!N1531+'Harian 2024'!N1544+'Harian 2024'!N1557+'Harian 2024'!N1570+'Harian 2024'!N1583</f>
        <v>7</v>
      </c>
      <c r="O58" s="13">
        <f>'Harian 2024'!O1206+'Harian 2024'!O1219+'Harian 2024'!O1232+'Harian 2024'!O1245+'Harian 2024'!O1258+'Harian 2024'!O1271+'Harian 2024'!O1284+'Harian 2024'!O1297+'Harian 2024'!O1310+'Harian 2024'!O1323+'Harian 2024'!O1336+'Harian 2024'!O1349+'Harian 2024'!O1362+'Harian 2024'!O1375+'Harian 2024'!O1388+'Harian 2024'!O1401+'Harian 2024'!O1414+'Harian 2024'!O1427+'Harian 2024'!O1440+'Harian 2024'!O1453+'Harian 2024'!O1466+'Harian 2024'!O1479+'Harian 2024'!O1492+'Harian 2024'!O1505+'Harian 2024'!O1518+'Harian 2024'!O1531+'Harian 2024'!O1544+'Harian 2024'!O1557+'Harian 2024'!O1570+'Harian 2024'!O1583</f>
        <v>331</v>
      </c>
      <c r="P58" s="13">
        <f>'Harian 2024'!P1206+'Harian 2024'!P1219+'Harian 2024'!P1232+'Harian 2024'!P1245+'Harian 2024'!P1258+'Harian 2024'!P1271+'Harian 2024'!P1284+'Harian 2024'!P1297+'Harian 2024'!P1310+'Harian 2024'!P1323+'Harian 2024'!P1336+'Harian 2024'!P1349+'Harian 2024'!P1362+'Harian 2024'!P1375+'Harian 2024'!P1388+'Harian 2024'!P1401+'Harian 2024'!P1414+'Harian 2024'!P1427+'Harian 2024'!P1440+'Harian 2024'!P1453+'Harian 2024'!P1466+'Harian 2024'!P1479+'Harian 2024'!P1492+'Harian 2024'!P1505+'Harian 2024'!P1518+'Harian 2024'!P1531+'Harian 2024'!P1544+'Harian 2024'!P1557+'Harian 2024'!P1570+'Harian 2024'!P1583</f>
        <v>283</v>
      </c>
      <c r="Q58" s="13">
        <f>'Harian 2024'!Q1206+'Harian 2024'!Q1219+'Harian 2024'!Q1232+'Harian 2024'!Q1245+'Harian 2024'!Q1258+'Harian 2024'!Q1271+'Harian 2024'!Q1284+'Harian 2024'!Q1297+'Harian 2024'!Q1310+'Harian 2024'!Q1323+'Harian 2024'!Q1336+'Harian 2024'!Q1349+'Harian 2024'!Q1362+'Harian 2024'!Q1375+'Harian 2024'!Q1388+'Harian 2024'!Q1401+'Harian 2024'!Q1414+'Harian 2024'!Q1427+'Harian 2024'!Q1440+'Harian 2024'!Q1453+'Harian 2024'!Q1466+'Harian 2024'!Q1479+'Harian 2024'!Q1492+'Harian 2024'!Q1505+'Harian 2024'!Q1518+'Harian 2024'!Q1531+'Harian 2024'!Q1544+'Harian 2024'!Q1557+'Harian 2024'!Q1570+'Harian 2024'!Q1583</f>
        <v>440</v>
      </c>
      <c r="R58" s="13">
        <f>'Harian 2024'!R1206+'Harian 2024'!R1219+'Harian 2024'!R1232+'Harian 2024'!R1245+'Harian 2024'!R1258+'Harian 2024'!R1271+'Harian 2024'!R1284+'Harian 2024'!R1297+'Harian 2024'!R1310+'Harian 2024'!R1323+'Harian 2024'!R1336+'Harian 2024'!R1349+'Harian 2024'!R1362+'Harian 2024'!R1375+'Harian 2024'!R1388+'Harian 2024'!R1401+'Harian 2024'!R1414+'Harian 2024'!R1427+'Harian 2024'!R1440+'Harian 2024'!R1453+'Harian 2024'!R1466+'Harian 2024'!R1479+'Harian 2024'!R1492+'Harian 2024'!R1505+'Harian 2024'!R1518+'Harian 2024'!R1531+'Harian 2024'!R1544+'Harian 2024'!R1557+'Harian 2024'!R1570+'Harian 2024'!R1583</f>
        <v>0</v>
      </c>
      <c r="S58" s="13">
        <f>'Harian 2024'!S1206+'Harian 2024'!S1219+'Harian 2024'!S1232+'Harian 2024'!S1245+'Harian 2024'!S1258+'Harian 2024'!S1271+'Harian 2024'!S1284+'Harian 2024'!S1297+'Harian 2024'!S1310+'Harian 2024'!S1323+'Harian 2024'!S1336+'Harian 2024'!S1349+'Harian 2024'!S1362+'Harian 2024'!S1375+'Harian 2024'!S1388+'Harian 2024'!S1401+'Harian 2024'!S1414+'Harian 2024'!S1427+'Harian 2024'!S1440+'Harian 2024'!S1453+'Harian 2024'!S1466+'Harian 2024'!S1479+'Harian 2024'!S1492+'Harian 2024'!S1505+'Harian 2024'!S1518+'Harian 2024'!S1531+'Harian 2024'!S1544+'Harian 2024'!S1557+'Harian 2024'!S1570+'Harian 2024'!S1583</f>
        <v>0</v>
      </c>
      <c r="T58" s="13">
        <f>'Harian 2024'!T1206+'Harian 2024'!T1219+'Harian 2024'!T1232+'Harian 2024'!T1245+'Harian 2024'!T1258+'Harian 2024'!T1271+'Harian 2024'!T1284+'Harian 2024'!T1297+'Harian 2024'!T1310+'Harian 2024'!T1323+'Harian 2024'!T1336+'Harian 2024'!T1349+'Harian 2024'!T1362+'Harian 2024'!T1375+'Harian 2024'!T1388+'Harian 2024'!T1401+'Harian 2024'!T1414+'Harian 2024'!T1427+'Harian 2024'!T1440+'Harian 2024'!T1453+'Harian 2024'!T1466+'Harian 2024'!T1479+'Harian 2024'!T1492+'Harian 2024'!T1505+'Harian 2024'!T1518+'Harian 2024'!T1531+'Harian 2024'!T1544+'Harian 2024'!T1557+'Harian 2024'!T1570+'Harian 2024'!T1583</f>
        <v>0</v>
      </c>
      <c r="U58" s="13">
        <f>'Harian 2024'!U1206+'Harian 2024'!U1219+'Harian 2024'!U1232+'Harian 2024'!U1245+'Harian 2024'!U1258+'Harian 2024'!U1271+'Harian 2024'!U1284+'Harian 2024'!U1297+'Harian 2024'!U1310+'Harian 2024'!U1323+'Harian 2024'!U1336+'Harian 2024'!U1349+'Harian 2024'!U1362+'Harian 2024'!U1375+'Harian 2024'!U1388+'Harian 2024'!U1401+'Harian 2024'!U1414+'Harian 2024'!U1427+'Harian 2024'!U1440+'Harian 2024'!U1453+'Harian 2024'!U1466+'Harian 2024'!U1479+'Harian 2024'!U1492+'Harian 2024'!U1505+'Harian 2024'!U1518+'Harian 2024'!U1531+'Harian 2024'!U1544+'Harian 2024'!U1557+'Harian 2024'!U1570+'Harian 2024'!U1583</f>
        <v>5420</v>
      </c>
      <c r="V58" s="78">
        <f>U58</f>
        <v>5420</v>
      </c>
      <c r="W58" s="78">
        <f>V58-U58</f>
        <v>0</v>
      </c>
    </row>
    <row r="59" spans="1:23">
      <c r="A59" s="47"/>
      <c r="B59" s="48"/>
      <c r="C59" s="13" t="s">
        <v>25</v>
      </c>
      <c r="D59" s="13">
        <f>'Harian 2024'!D1207+'Harian 2024'!D1220+'Harian 2024'!D1233+'Harian 2024'!D1246+'Harian 2024'!D1259+'Harian 2024'!D1272+'Harian 2024'!D1285+'Harian 2024'!D1298+'Harian 2024'!D1311+'Harian 2024'!D1324+'Harian 2024'!D1337+'Harian 2024'!D1350+'Harian 2024'!D1363+'Harian 2024'!D1376+'Harian 2024'!D1389+'Harian 2024'!D1402+'Harian 2024'!D1415+'Harian 2024'!D1428+'Harian 2024'!D1441+'Harian 2024'!D1454+'Harian 2024'!D1467+'Harian 2024'!D1480+'Harian 2024'!D1493+'Harian 2024'!D1506+'Harian 2024'!D1519+'Harian 2024'!D1532+'Harian 2024'!D1545+'Harian 2024'!D1558+'Harian 2024'!D1571+'Harian 2024'!D1584</f>
        <v>0</v>
      </c>
      <c r="E59" s="13">
        <f>'Harian 2024'!E1207+'Harian 2024'!E1220+'Harian 2024'!E1233+'Harian 2024'!E1246+'Harian 2024'!E1259+'Harian 2024'!E1272+'Harian 2024'!E1285+'Harian 2024'!E1298+'Harian 2024'!E1311+'Harian 2024'!E1324+'Harian 2024'!E1337+'Harian 2024'!E1350+'Harian 2024'!E1363+'Harian 2024'!E1376+'Harian 2024'!E1389+'Harian 2024'!E1402+'Harian 2024'!E1415+'Harian 2024'!E1428+'Harian 2024'!E1441+'Harian 2024'!E1454+'Harian 2024'!E1467+'Harian 2024'!E1480+'Harian 2024'!E1493+'Harian 2024'!E1506+'Harian 2024'!E1519+'Harian 2024'!E1532+'Harian 2024'!E1545+'Harian 2024'!E1558+'Harian 2024'!E1571+'Harian 2024'!E1584</f>
        <v>0</v>
      </c>
      <c r="F59" s="13">
        <f>'Harian 2024'!F1207+'Harian 2024'!F1220+'Harian 2024'!F1233+'Harian 2024'!F1246+'Harian 2024'!F1259+'Harian 2024'!F1272+'Harian 2024'!F1285+'Harian 2024'!F1298+'Harian 2024'!F1311+'Harian 2024'!F1324+'Harian 2024'!F1337+'Harian 2024'!F1350+'Harian 2024'!F1363+'Harian 2024'!F1376+'Harian 2024'!F1389+'Harian 2024'!F1402+'Harian 2024'!F1415+'Harian 2024'!F1428+'Harian 2024'!F1441+'Harian 2024'!F1454+'Harian 2024'!F1467+'Harian 2024'!F1480+'Harian 2024'!F1493+'Harian 2024'!F1506+'Harian 2024'!F1519+'Harian 2024'!F1532+'Harian 2024'!F1545+'Harian 2024'!F1558+'Harian 2024'!F1571+'Harian 2024'!F1584</f>
        <v>0</v>
      </c>
      <c r="G59" s="13">
        <f>'Harian 2024'!G1207+'Harian 2024'!G1220+'Harian 2024'!G1233+'Harian 2024'!G1246+'Harian 2024'!G1259+'Harian 2024'!G1272+'Harian 2024'!G1285+'Harian 2024'!G1298+'Harian 2024'!G1311+'Harian 2024'!G1324+'Harian 2024'!G1337+'Harian 2024'!G1350+'Harian 2024'!G1363+'Harian 2024'!G1376+'Harian 2024'!G1389+'Harian 2024'!G1402+'Harian 2024'!G1415+'Harian 2024'!G1428+'Harian 2024'!G1441+'Harian 2024'!G1454+'Harian 2024'!G1467+'Harian 2024'!G1480+'Harian 2024'!G1493+'Harian 2024'!G1506+'Harian 2024'!G1519+'Harian 2024'!G1532+'Harian 2024'!G1545+'Harian 2024'!G1558+'Harian 2024'!G1571+'Harian 2024'!G1584</f>
        <v>703</v>
      </c>
      <c r="H59" s="13">
        <f>'Harian 2024'!H1207+'Harian 2024'!H1220+'Harian 2024'!H1233+'Harian 2024'!H1246+'Harian 2024'!H1259+'Harian 2024'!H1272+'Harian 2024'!H1285+'Harian 2024'!H1298+'Harian 2024'!H1311+'Harian 2024'!H1324+'Harian 2024'!H1337+'Harian 2024'!H1350+'Harian 2024'!H1363+'Harian 2024'!H1376+'Harian 2024'!H1389+'Harian 2024'!H1402+'Harian 2024'!H1415+'Harian 2024'!H1428+'Harian 2024'!H1441+'Harian 2024'!H1454+'Harian 2024'!H1467+'Harian 2024'!H1480+'Harian 2024'!H1493+'Harian 2024'!H1506+'Harian 2024'!H1519+'Harian 2024'!H1532+'Harian 2024'!H1545+'Harian 2024'!H1558+'Harian 2024'!H1571+'Harian 2024'!H1584</f>
        <v>654</v>
      </c>
      <c r="I59" s="13">
        <f>'Harian 2024'!I1207+'Harian 2024'!I1220+'Harian 2024'!I1233+'Harian 2024'!I1246+'Harian 2024'!I1259+'Harian 2024'!I1272+'Harian 2024'!I1285+'Harian 2024'!I1298+'Harian 2024'!I1311+'Harian 2024'!I1324+'Harian 2024'!I1337+'Harian 2024'!I1350+'Harian 2024'!I1363+'Harian 2024'!I1376+'Harian 2024'!I1389+'Harian 2024'!I1402+'Harian 2024'!I1415+'Harian 2024'!I1428+'Harian 2024'!I1441+'Harian 2024'!I1454+'Harian 2024'!I1467+'Harian 2024'!I1480+'Harian 2024'!I1493+'Harian 2024'!I1506+'Harian 2024'!I1519+'Harian 2024'!I1532+'Harian 2024'!I1545+'Harian 2024'!I1558+'Harian 2024'!I1571+'Harian 2024'!I1584</f>
        <v>827</v>
      </c>
      <c r="J59" s="13">
        <f>'Harian 2024'!J1207+'Harian 2024'!J1220+'Harian 2024'!J1233+'Harian 2024'!J1246+'Harian 2024'!J1259+'Harian 2024'!J1272+'Harian 2024'!J1285+'Harian 2024'!J1298+'Harian 2024'!J1311+'Harian 2024'!J1324+'Harian 2024'!J1337+'Harian 2024'!J1350+'Harian 2024'!J1363+'Harian 2024'!J1376+'Harian 2024'!J1389+'Harian 2024'!J1402+'Harian 2024'!J1415+'Harian 2024'!J1428+'Harian 2024'!J1441+'Harian 2024'!J1454+'Harian 2024'!J1467+'Harian 2024'!J1480+'Harian 2024'!J1493+'Harian 2024'!J1506+'Harian 2024'!J1519+'Harian 2024'!J1532+'Harian 2024'!J1545+'Harian 2024'!J1558+'Harian 2024'!J1571+'Harian 2024'!J1584</f>
        <v>830</v>
      </c>
      <c r="K59" s="13">
        <f>'Harian 2024'!K1207+'Harian 2024'!K1220+'Harian 2024'!K1233+'Harian 2024'!K1246+'Harian 2024'!K1259+'Harian 2024'!K1272+'Harian 2024'!K1285+'Harian 2024'!K1298+'Harian 2024'!K1311+'Harian 2024'!K1324+'Harian 2024'!K1337+'Harian 2024'!K1350+'Harian 2024'!K1363+'Harian 2024'!K1376+'Harian 2024'!K1389+'Harian 2024'!K1402+'Harian 2024'!K1415+'Harian 2024'!K1428+'Harian 2024'!K1441+'Harian 2024'!K1454+'Harian 2024'!K1467+'Harian 2024'!K1480+'Harian 2024'!K1493+'Harian 2024'!K1506+'Harian 2024'!K1519+'Harian 2024'!K1532+'Harian 2024'!K1545+'Harian 2024'!K1558+'Harian 2024'!K1571+'Harian 2024'!K1584</f>
        <v>911</v>
      </c>
      <c r="L59" s="13">
        <f>'Harian 2024'!L1207+'Harian 2024'!L1220+'Harian 2024'!L1233+'Harian 2024'!L1246+'Harian 2024'!L1259+'Harian 2024'!L1272+'Harian 2024'!L1285+'Harian 2024'!L1298+'Harian 2024'!L1311+'Harian 2024'!L1324+'Harian 2024'!L1337+'Harian 2024'!L1350+'Harian 2024'!L1363+'Harian 2024'!L1376+'Harian 2024'!L1389+'Harian 2024'!L1402+'Harian 2024'!L1415+'Harian 2024'!L1428+'Harian 2024'!L1441+'Harian 2024'!L1454+'Harian 2024'!L1467+'Harian 2024'!L1480+'Harian 2024'!L1493+'Harian 2024'!L1506+'Harian 2024'!L1519+'Harian 2024'!L1532+'Harian 2024'!L1545+'Harian 2024'!L1558+'Harian 2024'!L1571+'Harian 2024'!L1584</f>
        <v>371</v>
      </c>
      <c r="M59" s="13">
        <f>'Harian 2024'!M1207+'Harian 2024'!M1220+'Harian 2024'!M1233+'Harian 2024'!M1246+'Harian 2024'!M1259+'Harian 2024'!M1272+'Harian 2024'!M1285+'Harian 2024'!M1298+'Harian 2024'!M1311+'Harian 2024'!M1324+'Harian 2024'!M1337+'Harian 2024'!M1350+'Harian 2024'!M1363+'Harian 2024'!M1376+'Harian 2024'!M1389+'Harian 2024'!M1402+'Harian 2024'!M1415+'Harian 2024'!M1428+'Harian 2024'!M1441+'Harian 2024'!M1454+'Harian 2024'!M1467+'Harian 2024'!M1480+'Harian 2024'!M1493+'Harian 2024'!M1506+'Harian 2024'!M1519+'Harian 2024'!M1532+'Harian 2024'!M1545+'Harian 2024'!M1558+'Harian 2024'!M1571+'Harian 2024'!M1584</f>
        <v>72</v>
      </c>
      <c r="N59" s="13">
        <f>'Harian 2024'!N1207+'Harian 2024'!N1220+'Harian 2024'!N1233+'Harian 2024'!N1246+'Harian 2024'!N1259+'Harian 2024'!N1272+'Harian 2024'!N1285+'Harian 2024'!N1298+'Harian 2024'!N1311+'Harian 2024'!N1324+'Harian 2024'!N1337+'Harian 2024'!N1350+'Harian 2024'!N1363+'Harian 2024'!N1376+'Harian 2024'!N1389+'Harian 2024'!N1402+'Harian 2024'!N1415+'Harian 2024'!N1428+'Harian 2024'!N1441+'Harian 2024'!N1454+'Harian 2024'!N1467+'Harian 2024'!N1480+'Harian 2024'!N1493+'Harian 2024'!N1506+'Harian 2024'!N1519+'Harian 2024'!N1532+'Harian 2024'!N1545+'Harian 2024'!N1558+'Harian 2024'!N1571+'Harian 2024'!N1584</f>
        <v>7</v>
      </c>
      <c r="O59" s="13">
        <f>'Harian 2024'!O1207+'Harian 2024'!O1220+'Harian 2024'!O1233+'Harian 2024'!O1246+'Harian 2024'!O1259+'Harian 2024'!O1272+'Harian 2024'!O1285+'Harian 2024'!O1298+'Harian 2024'!O1311+'Harian 2024'!O1324+'Harian 2024'!O1337+'Harian 2024'!O1350+'Harian 2024'!O1363+'Harian 2024'!O1376+'Harian 2024'!O1389+'Harian 2024'!O1402+'Harian 2024'!O1415+'Harian 2024'!O1428+'Harian 2024'!O1441+'Harian 2024'!O1454+'Harian 2024'!O1467+'Harian 2024'!O1480+'Harian 2024'!O1493+'Harian 2024'!O1506+'Harian 2024'!O1519+'Harian 2024'!O1532+'Harian 2024'!O1545+'Harian 2024'!O1558+'Harian 2024'!O1571+'Harian 2024'!O1584</f>
        <v>78</v>
      </c>
      <c r="P59" s="13">
        <f>'Harian 2024'!P1207+'Harian 2024'!P1220+'Harian 2024'!P1233+'Harian 2024'!P1246+'Harian 2024'!P1259+'Harian 2024'!P1272+'Harian 2024'!P1285+'Harian 2024'!P1298+'Harian 2024'!P1311+'Harian 2024'!P1324+'Harian 2024'!P1337+'Harian 2024'!P1350+'Harian 2024'!P1363+'Harian 2024'!P1376+'Harian 2024'!P1389+'Harian 2024'!P1402+'Harian 2024'!P1415+'Harian 2024'!P1428+'Harian 2024'!P1441+'Harian 2024'!P1454+'Harian 2024'!P1467+'Harian 2024'!P1480+'Harian 2024'!P1493+'Harian 2024'!P1506+'Harian 2024'!P1519+'Harian 2024'!P1532+'Harian 2024'!P1545+'Harian 2024'!P1558+'Harian 2024'!P1571+'Harian 2024'!P1584</f>
        <v>33</v>
      </c>
      <c r="Q59" s="13">
        <f>'Harian 2024'!Q1207+'Harian 2024'!Q1220+'Harian 2024'!Q1233+'Harian 2024'!Q1246+'Harian 2024'!Q1259+'Harian 2024'!Q1272+'Harian 2024'!Q1285+'Harian 2024'!Q1298+'Harian 2024'!Q1311+'Harian 2024'!Q1324+'Harian 2024'!Q1337+'Harian 2024'!Q1350+'Harian 2024'!Q1363+'Harian 2024'!Q1376+'Harian 2024'!Q1389+'Harian 2024'!Q1402+'Harian 2024'!Q1415+'Harian 2024'!Q1428+'Harian 2024'!Q1441+'Harian 2024'!Q1454+'Harian 2024'!Q1467+'Harian 2024'!Q1480+'Harian 2024'!Q1493+'Harian 2024'!Q1506+'Harian 2024'!Q1519+'Harian 2024'!Q1532+'Harian 2024'!Q1545+'Harian 2024'!Q1558+'Harian 2024'!Q1571+'Harian 2024'!Q1584</f>
        <v>122</v>
      </c>
      <c r="R59" s="13">
        <f>'Harian 2024'!R1207+'Harian 2024'!R1220+'Harian 2024'!R1233+'Harian 2024'!R1246+'Harian 2024'!R1259+'Harian 2024'!R1272+'Harian 2024'!R1285+'Harian 2024'!R1298+'Harian 2024'!R1311+'Harian 2024'!R1324+'Harian 2024'!R1337+'Harian 2024'!R1350+'Harian 2024'!R1363+'Harian 2024'!R1376+'Harian 2024'!R1389+'Harian 2024'!R1402+'Harian 2024'!R1415+'Harian 2024'!R1428+'Harian 2024'!R1441+'Harian 2024'!R1454+'Harian 2024'!R1467+'Harian 2024'!R1480+'Harian 2024'!R1493+'Harian 2024'!R1506+'Harian 2024'!R1519+'Harian 2024'!R1532+'Harian 2024'!R1545+'Harian 2024'!R1558+'Harian 2024'!R1571+'Harian 2024'!R1584</f>
        <v>0</v>
      </c>
      <c r="S59" s="13">
        <f>'Harian 2024'!S1207+'Harian 2024'!S1220+'Harian 2024'!S1233+'Harian 2024'!S1246+'Harian 2024'!S1259+'Harian 2024'!S1272+'Harian 2024'!S1285+'Harian 2024'!S1298+'Harian 2024'!S1311+'Harian 2024'!S1324+'Harian 2024'!S1337+'Harian 2024'!S1350+'Harian 2024'!S1363+'Harian 2024'!S1376+'Harian 2024'!S1389+'Harian 2024'!S1402+'Harian 2024'!S1415+'Harian 2024'!S1428+'Harian 2024'!S1441+'Harian 2024'!S1454+'Harian 2024'!S1467+'Harian 2024'!S1480+'Harian 2024'!S1493+'Harian 2024'!S1506+'Harian 2024'!S1519+'Harian 2024'!S1532+'Harian 2024'!S1545+'Harian 2024'!S1558+'Harian 2024'!S1571+'Harian 2024'!S1584</f>
        <v>0</v>
      </c>
      <c r="T59" s="13">
        <f>'Harian 2024'!T1207+'Harian 2024'!T1220+'Harian 2024'!T1233+'Harian 2024'!T1246+'Harian 2024'!T1259+'Harian 2024'!T1272+'Harian 2024'!T1285+'Harian 2024'!T1298+'Harian 2024'!T1311+'Harian 2024'!T1324+'Harian 2024'!T1337+'Harian 2024'!T1350+'Harian 2024'!T1363+'Harian 2024'!T1376+'Harian 2024'!T1389+'Harian 2024'!T1402+'Harian 2024'!T1415+'Harian 2024'!T1428+'Harian 2024'!T1441+'Harian 2024'!T1454+'Harian 2024'!T1467+'Harian 2024'!T1480+'Harian 2024'!T1493+'Harian 2024'!T1506+'Harian 2024'!T1519+'Harian 2024'!T1532+'Harian 2024'!T1545+'Harian 2024'!T1558+'Harian 2024'!T1571+'Harian 2024'!T1584</f>
        <v>0</v>
      </c>
      <c r="U59" s="13">
        <f>'Harian 2024'!U1207+'Harian 2024'!U1220+'Harian 2024'!U1233+'Harian 2024'!U1246+'Harian 2024'!U1259+'Harian 2024'!U1272+'Harian 2024'!U1285+'Harian 2024'!U1298+'Harian 2024'!U1311+'Harian 2024'!U1324+'Harian 2024'!U1337+'Harian 2024'!U1350+'Harian 2024'!U1363+'Harian 2024'!U1376+'Harian 2024'!U1389+'Harian 2024'!U1402+'Harian 2024'!U1415+'Harian 2024'!U1428+'Harian 2024'!U1441+'Harian 2024'!U1454+'Harian 2024'!U1467+'Harian 2024'!U1480+'Harian 2024'!U1493+'Harian 2024'!U1506+'Harian 2024'!U1519+'Harian 2024'!U1532+'Harian 2024'!U1545+'Harian 2024'!U1558+'Harian 2024'!U1571+'Harian 2024'!U1584</f>
        <v>4608</v>
      </c>
      <c r="V59" s="78">
        <f t="shared" ref="V59:V67" si="12">U59</f>
        <v>4608</v>
      </c>
      <c r="W59" s="78">
        <f t="shared" ref="W59:W67" si="13">V59-U59</f>
        <v>0</v>
      </c>
    </row>
    <row r="60" spans="1:23">
      <c r="A60" s="47"/>
      <c r="B60" s="47"/>
      <c r="C60" s="13" t="s">
        <v>26</v>
      </c>
      <c r="D60" s="13">
        <f>'Harian 2024'!D1208+'Harian 2024'!D1221+'Harian 2024'!D1234+'Harian 2024'!D1247+'Harian 2024'!D1260+'Harian 2024'!D1273+'Harian 2024'!D1286+'Harian 2024'!D1299+'Harian 2024'!D1312+'Harian 2024'!D1325+'Harian 2024'!D1338+'Harian 2024'!D1351+'Harian 2024'!D1364+'Harian 2024'!D1377+'Harian 2024'!D1390+'Harian 2024'!D1403+'Harian 2024'!D1416+'Harian 2024'!D1429+'Harian 2024'!D1442+'Harian 2024'!D1455+'Harian 2024'!D1468+'Harian 2024'!D1481+'Harian 2024'!D1494+'Harian 2024'!D1507+'Harian 2024'!D1520+'Harian 2024'!D1533+'Harian 2024'!D1546+'Harian 2024'!D1559+'Harian 2024'!D1572+'Harian 2024'!D1585</f>
        <v>0</v>
      </c>
      <c r="E60" s="13">
        <f>'Harian 2024'!E1208+'Harian 2024'!E1221+'Harian 2024'!E1234+'Harian 2024'!E1247+'Harian 2024'!E1260+'Harian 2024'!E1273+'Harian 2024'!E1286+'Harian 2024'!E1299+'Harian 2024'!E1312+'Harian 2024'!E1325+'Harian 2024'!E1338+'Harian 2024'!E1351+'Harian 2024'!E1364+'Harian 2024'!E1377+'Harian 2024'!E1390+'Harian 2024'!E1403+'Harian 2024'!E1416+'Harian 2024'!E1429+'Harian 2024'!E1442+'Harian 2024'!E1455+'Harian 2024'!E1468+'Harian 2024'!E1481+'Harian 2024'!E1494+'Harian 2024'!E1507+'Harian 2024'!E1520+'Harian 2024'!E1533+'Harian 2024'!E1546+'Harian 2024'!E1559+'Harian 2024'!E1572+'Harian 2024'!E1585</f>
        <v>2</v>
      </c>
      <c r="F60" s="13">
        <f>'Harian 2024'!F1208+'Harian 2024'!F1221+'Harian 2024'!F1234+'Harian 2024'!F1247+'Harian 2024'!F1260+'Harian 2024'!F1273+'Harian 2024'!F1286+'Harian 2024'!F1299+'Harian 2024'!F1312+'Harian 2024'!F1325+'Harian 2024'!F1338+'Harian 2024'!F1351+'Harian 2024'!F1364+'Harian 2024'!F1377+'Harian 2024'!F1390+'Harian 2024'!F1403+'Harian 2024'!F1416+'Harian 2024'!F1429+'Harian 2024'!F1442+'Harian 2024'!F1455+'Harian 2024'!F1468+'Harian 2024'!F1481+'Harian 2024'!F1494+'Harian 2024'!F1507+'Harian 2024'!F1520+'Harian 2024'!F1533+'Harian 2024'!F1546+'Harian 2024'!F1559+'Harian 2024'!F1572+'Harian 2024'!F1585</f>
        <v>0</v>
      </c>
      <c r="G60" s="13">
        <f>'Harian 2024'!G1208+'Harian 2024'!G1221+'Harian 2024'!G1234+'Harian 2024'!G1247+'Harian 2024'!G1260+'Harian 2024'!G1273+'Harian 2024'!G1286+'Harian 2024'!G1299+'Harian 2024'!G1312+'Harian 2024'!G1325+'Harian 2024'!G1338+'Harian 2024'!G1351+'Harian 2024'!G1364+'Harian 2024'!G1377+'Harian 2024'!G1390+'Harian 2024'!G1403+'Harian 2024'!G1416+'Harian 2024'!G1429+'Harian 2024'!G1442+'Harian 2024'!G1455+'Harian 2024'!G1468+'Harian 2024'!G1481+'Harian 2024'!G1494+'Harian 2024'!G1507+'Harian 2024'!G1520+'Harian 2024'!G1533+'Harian 2024'!G1546+'Harian 2024'!G1559+'Harian 2024'!G1572+'Harian 2024'!G1585</f>
        <v>289</v>
      </c>
      <c r="H60" s="13">
        <f>'Harian 2024'!H1208+'Harian 2024'!H1221+'Harian 2024'!H1234+'Harian 2024'!H1247+'Harian 2024'!H1260+'Harian 2024'!H1273+'Harian 2024'!H1286+'Harian 2024'!H1299+'Harian 2024'!H1312+'Harian 2024'!H1325+'Harian 2024'!H1338+'Harian 2024'!H1351+'Harian 2024'!H1364+'Harian 2024'!H1377+'Harian 2024'!H1390+'Harian 2024'!H1403+'Harian 2024'!H1416+'Harian 2024'!H1429+'Harian 2024'!H1442+'Harian 2024'!H1455+'Harian 2024'!H1468+'Harian 2024'!H1481+'Harian 2024'!H1494+'Harian 2024'!H1507+'Harian 2024'!H1520+'Harian 2024'!H1533+'Harian 2024'!H1546+'Harian 2024'!H1559+'Harian 2024'!H1572+'Harian 2024'!H1585</f>
        <v>296</v>
      </c>
      <c r="I60" s="13">
        <f>'Harian 2024'!I1208+'Harian 2024'!I1221+'Harian 2024'!I1234+'Harian 2024'!I1247+'Harian 2024'!I1260+'Harian 2024'!I1273+'Harian 2024'!I1286+'Harian 2024'!I1299+'Harian 2024'!I1312+'Harian 2024'!I1325+'Harian 2024'!I1338+'Harian 2024'!I1351+'Harian 2024'!I1364+'Harian 2024'!I1377+'Harian 2024'!I1390+'Harian 2024'!I1403+'Harian 2024'!I1416+'Harian 2024'!I1429+'Harian 2024'!I1442+'Harian 2024'!I1455+'Harian 2024'!I1468+'Harian 2024'!I1481+'Harian 2024'!I1494+'Harian 2024'!I1507+'Harian 2024'!I1520+'Harian 2024'!I1533+'Harian 2024'!I1546+'Harian 2024'!I1559+'Harian 2024'!I1572+'Harian 2024'!I1585</f>
        <v>288</v>
      </c>
      <c r="J60" s="13">
        <f>'Harian 2024'!J1208+'Harian 2024'!J1221+'Harian 2024'!J1234+'Harian 2024'!J1247+'Harian 2024'!J1260+'Harian 2024'!J1273+'Harian 2024'!J1286+'Harian 2024'!J1299+'Harian 2024'!J1312+'Harian 2024'!J1325+'Harian 2024'!J1338+'Harian 2024'!J1351+'Harian 2024'!J1364+'Harian 2024'!J1377+'Harian 2024'!J1390+'Harian 2024'!J1403+'Harian 2024'!J1416+'Harian 2024'!J1429+'Harian 2024'!J1442+'Harian 2024'!J1455+'Harian 2024'!J1468+'Harian 2024'!J1481+'Harian 2024'!J1494+'Harian 2024'!J1507+'Harian 2024'!J1520+'Harian 2024'!J1533+'Harian 2024'!J1546+'Harian 2024'!J1559+'Harian 2024'!J1572+'Harian 2024'!J1585</f>
        <v>312</v>
      </c>
      <c r="K60" s="13">
        <f>'Harian 2024'!K1208+'Harian 2024'!K1221+'Harian 2024'!K1234+'Harian 2024'!K1247+'Harian 2024'!K1260+'Harian 2024'!K1273+'Harian 2024'!K1286+'Harian 2024'!K1299+'Harian 2024'!K1312+'Harian 2024'!K1325+'Harian 2024'!K1338+'Harian 2024'!K1351+'Harian 2024'!K1364+'Harian 2024'!K1377+'Harian 2024'!K1390+'Harian 2024'!K1403+'Harian 2024'!K1416+'Harian 2024'!K1429+'Harian 2024'!K1442+'Harian 2024'!K1455+'Harian 2024'!K1468+'Harian 2024'!K1481+'Harian 2024'!K1494+'Harian 2024'!K1507+'Harian 2024'!K1520+'Harian 2024'!K1533+'Harian 2024'!K1546+'Harian 2024'!K1559+'Harian 2024'!K1572+'Harian 2024'!K1585</f>
        <v>330</v>
      </c>
      <c r="L60" s="13">
        <f>'Harian 2024'!L1208+'Harian 2024'!L1221+'Harian 2024'!L1234+'Harian 2024'!L1247+'Harian 2024'!L1260+'Harian 2024'!L1273+'Harian 2024'!L1286+'Harian 2024'!L1299+'Harian 2024'!L1312+'Harian 2024'!L1325+'Harian 2024'!L1338+'Harian 2024'!L1351+'Harian 2024'!L1364+'Harian 2024'!L1377+'Harian 2024'!L1390+'Harian 2024'!L1403+'Harian 2024'!L1416+'Harian 2024'!L1429+'Harian 2024'!L1442+'Harian 2024'!L1455+'Harian 2024'!L1468+'Harian 2024'!L1481+'Harian 2024'!L1494+'Harian 2024'!L1507+'Harian 2024'!L1520+'Harian 2024'!L1533+'Harian 2024'!L1546+'Harian 2024'!L1559+'Harian 2024'!L1572+'Harian 2024'!L1585</f>
        <v>183</v>
      </c>
      <c r="M60" s="13">
        <f>'Harian 2024'!M1208+'Harian 2024'!M1221+'Harian 2024'!M1234+'Harian 2024'!M1247+'Harian 2024'!M1260+'Harian 2024'!M1273+'Harian 2024'!M1286+'Harian 2024'!M1299+'Harian 2024'!M1312+'Harian 2024'!M1325+'Harian 2024'!M1338+'Harian 2024'!M1351+'Harian 2024'!M1364+'Harian 2024'!M1377+'Harian 2024'!M1390+'Harian 2024'!M1403+'Harian 2024'!M1416+'Harian 2024'!M1429+'Harian 2024'!M1442+'Harian 2024'!M1455+'Harian 2024'!M1468+'Harian 2024'!M1481+'Harian 2024'!M1494+'Harian 2024'!M1507+'Harian 2024'!M1520+'Harian 2024'!M1533+'Harian 2024'!M1546+'Harian 2024'!M1559+'Harian 2024'!M1572+'Harian 2024'!M1585</f>
        <v>40</v>
      </c>
      <c r="N60" s="13">
        <f>'Harian 2024'!N1208+'Harian 2024'!N1221+'Harian 2024'!N1234+'Harian 2024'!N1247+'Harian 2024'!N1260+'Harian 2024'!N1273+'Harian 2024'!N1286+'Harian 2024'!N1299+'Harian 2024'!N1312+'Harian 2024'!N1325+'Harian 2024'!N1338+'Harian 2024'!N1351+'Harian 2024'!N1364+'Harian 2024'!N1377+'Harian 2024'!N1390+'Harian 2024'!N1403+'Harian 2024'!N1416+'Harian 2024'!N1429+'Harian 2024'!N1442+'Harian 2024'!N1455+'Harian 2024'!N1468+'Harian 2024'!N1481+'Harian 2024'!N1494+'Harian 2024'!N1507+'Harian 2024'!N1520+'Harian 2024'!N1533+'Harian 2024'!N1546+'Harian 2024'!N1559+'Harian 2024'!N1572+'Harian 2024'!N1585</f>
        <v>18</v>
      </c>
      <c r="O60" s="13">
        <f>'Harian 2024'!O1208+'Harian 2024'!O1221+'Harian 2024'!O1234+'Harian 2024'!O1247+'Harian 2024'!O1260+'Harian 2024'!O1273+'Harian 2024'!O1286+'Harian 2024'!O1299+'Harian 2024'!O1312+'Harian 2024'!O1325+'Harian 2024'!O1338+'Harian 2024'!O1351+'Harian 2024'!O1364+'Harian 2024'!O1377+'Harian 2024'!O1390+'Harian 2024'!O1403+'Harian 2024'!O1416+'Harian 2024'!O1429+'Harian 2024'!O1442+'Harian 2024'!O1455+'Harian 2024'!O1468+'Harian 2024'!O1481+'Harian 2024'!O1494+'Harian 2024'!O1507+'Harian 2024'!O1520+'Harian 2024'!O1533+'Harian 2024'!O1546+'Harian 2024'!O1559+'Harian 2024'!O1572+'Harian 2024'!O1585</f>
        <v>130</v>
      </c>
      <c r="P60" s="13">
        <f>'Harian 2024'!P1208+'Harian 2024'!P1221+'Harian 2024'!P1234+'Harian 2024'!P1247+'Harian 2024'!P1260+'Harian 2024'!P1273+'Harian 2024'!P1286+'Harian 2024'!P1299+'Harian 2024'!P1312+'Harian 2024'!P1325+'Harian 2024'!P1338+'Harian 2024'!P1351+'Harian 2024'!P1364+'Harian 2024'!P1377+'Harian 2024'!P1390+'Harian 2024'!P1403+'Harian 2024'!P1416+'Harian 2024'!P1429+'Harian 2024'!P1442+'Harian 2024'!P1455+'Harian 2024'!P1468+'Harian 2024'!P1481+'Harian 2024'!P1494+'Harian 2024'!P1507+'Harian 2024'!P1520+'Harian 2024'!P1533+'Harian 2024'!P1546+'Harian 2024'!P1559+'Harian 2024'!P1572+'Harian 2024'!P1585</f>
        <v>36</v>
      </c>
      <c r="Q60" s="13">
        <f>'Harian 2024'!Q1208+'Harian 2024'!Q1221+'Harian 2024'!Q1234+'Harian 2024'!Q1247+'Harian 2024'!Q1260+'Harian 2024'!Q1273+'Harian 2024'!Q1286+'Harian 2024'!Q1299+'Harian 2024'!Q1312+'Harian 2024'!Q1325+'Harian 2024'!Q1338+'Harian 2024'!Q1351+'Harian 2024'!Q1364+'Harian 2024'!Q1377+'Harian 2024'!Q1390+'Harian 2024'!Q1403+'Harian 2024'!Q1416+'Harian 2024'!Q1429+'Harian 2024'!Q1442+'Harian 2024'!Q1455+'Harian 2024'!Q1468+'Harian 2024'!Q1481+'Harian 2024'!Q1494+'Harian 2024'!Q1507+'Harian 2024'!Q1520+'Harian 2024'!Q1533+'Harian 2024'!Q1546+'Harian 2024'!Q1559+'Harian 2024'!Q1572+'Harian 2024'!Q1585</f>
        <v>232</v>
      </c>
      <c r="R60" s="13">
        <f>'Harian 2024'!R1208+'Harian 2024'!R1221+'Harian 2024'!R1234+'Harian 2024'!R1247+'Harian 2024'!R1260+'Harian 2024'!R1273+'Harian 2024'!R1286+'Harian 2024'!R1299+'Harian 2024'!R1312+'Harian 2024'!R1325+'Harian 2024'!R1338+'Harian 2024'!R1351+'Harian 2024'!R1364+'Harian 2024'!R1377+'Harian 2024'!R1390+'Harian 2024'!R1403+'Harian 2024'!R1416+'Harian 2024'!R1429+'Harian 2024'!R1442+'Harian 2024'!R1455+'Harian 2024'!R1468+'Harian 2024'!R1481+'Harian 2024'!R1494+'Harian 2024'!R1507+'Harian 2024'!R1520+'Harian 2024'!R1533+'Harian 2024'!R1546+'Harian 2024'!R1559+'Harian 2024'!R1572+'Harian 2024'!R1585</f>
        <v>0</v>
      </c>
      <c r="S60" s="13">
        <f>'Harian 2024'!S1208+'Harian 2024'!S1221+'Harian 2024'!S1234+'Harian 2024'!S1247+'Harian 2024'!S1260+'Harian 2024'!S1273+'Harian 2024'!S1286+'Harian 2024'!S1299+'Harian 2024'!S1312+'Harian 2024'!S1325+'Harian 2024'!S1338+'Harian 2024'!S1351+'Harian 2024'!S1364+'Harian 2024'!S1377+'Harian 2024'!S1390+'Harian 2024'!S1403+'Harian 2024'!S1416+'Harian 2024'!S1429+'Harian 2024'!S1442+'Harian 2024'!S1455+'Harian 2024'!S1468+'Harian 2024'!S1481+'Harian 2024'!S1494+'Harian 2024'!S1507+'Harian 2024'!S1520+'Harian 2024'!S1533+'Harian 2024'!S1546+'Harian 2024'!S1559+'Harian 2024'!S1572+'Harian 2024'!S1585</f>
        <v>0</v>
      </c>
      <c r="T60" s="13">
        <f>'Harian 2024'!T1208+'Harian 2024'!T1221+'Harian 2024'!T1234+'Harian 2024'!T1247+'Harian 2024'!T1260+'Harian 2024'!T1273+'Harian 2024'!T1286+'Harian 2024'!T1299+'Harian 2024'!T1312+'Harian 2024'!T1325+'Harian 2024'!T1338+'Harian 2024'!T1351+'Harian 2024'!T1364+'Harian 2024'!T1377+'Harian 2024'!T1390+'Harian 2024'!T1403+'Harian 2024'!T1416+'Harian 2024'!T1429+'Harian 2024'!T1442+'Harian 2024'!T1455+'Harian 2024'!T1468+'Harian 2024'!T1481+'Harian 2024'!T1494+'Harian 2024'!T1507+'Harian 2024'!T1520+'Harian 2024'!T1533+'Harian 2024'!T1546+'Harian 2024'!T1559+'Harian 2024'!T1572+'Harian 2024'!T1585</f>
        <v>0</v>
      </c>
      <c r="U60" s="13">
        <f>'Harian 2024'!U1208+'Harian 2024'!U1221+'Harian 2024'!U1234+'Harian 2024'!U1247+'Harian 2024'!U1260+'Harian 2024'!U1273+'Harian 2024'!U1286+'Harian 2024'!U1299+'Harian 2024'!U1312+'Harian 2024'!U1325+'Harian 2024'!U1338+'Harian 2024'!U1351+'Harian 2024'!U1364+'Harian 2024'!U1377+'Harian 2024'!U1390+'Harian 2024'!U1403+'Harian 2024'!U1416+'Harian 2024'!U1429+'Harian 2024'!U1442+'Harian 2024'!U1455+'Harian 2024'!U1468+'Harian 2024'!U1481+'Harian 2024'!U1494+'Harian 2024'!U1507+'Harian 2024'!U1520+'Harian 2024'!U1533+'Harian 2024'!U1546+'Harian 2024'!U1559+'Harian 2024'!U1572+'Harian 2024'!U1585</f>
        <v>2156</v>
      </c>
      <c r="V60" s="78">
        <f t="shared" si="12"/>
        <v>2156</v>
      </c>
      <c r="W60" s="78">
        <f t="shared" si="13"/>
        <v>0</v>
      </c>
    </row>
    <row r="61" spans="1:23">
      <c r="A61" s="47"/>
      <c r="B61" s="47"/>
      <c r="C61" s="13" t="s">
        <v>27</v>
      </c>
      <c r="D61" s="13">
        <f>'Harian 2024'!D1209+'Harian 2024'!D1222+'Harian 2024'!D1235+'Harian 2024'!D1248+'Harian 2024'!D1261+'Harian 2024'!D1274+'Harian 2024'!D1287+'Harian 2024'!D1300+'Harian 2024'!D1313+'Harian 2024'!D1326+'Harian 2024'!D1339+'Harian 2024'!D1352+'Harian 2024'!D1365+'Harian 2024'!D1378+'Harian 2024'!D1391+'Harian 2024'!D1404+'Harian 2024'!D1417+'Harian 2024'!D1430+'Harian 2024'!D1443+'Harian 2024'!D1456+'Harian 2024'!D1469+'Harian 2024'!D1482+'Harian 2024'!D1495+'Harian 2024'!D1508+'Harian 2024'!D1521+'Harian 2024'!D1534+'Harian 2024'!D1547+'Harian 2024'!D1560+'Harian 2024'!D1573+'Harian 2024'!D1586</f>
        <v>229</v>
      </c>
      <c r="E61" s="13">
        <f>'Harian 2024'!E1209+'Harian 2024'!E1222+'Harian 2024'!E1235+'Harian 2024'!E1248+'Harian 2024'!E1261+'Harian 2024'!E1274+'Harian 2024'!E1287+'Harian 2024'!E1300+'Harian 2024'!E1313+'Harian 2024'!E1326+'Harian 2024'!E1339+'Harian 2024'!E1352+'Harian 2024'!E1365+'Harian 2024'!E1378+'Harian 2024'!E1391+'Harian 2024'!E1404+'Harian 2024'!E1417+'Harian 2024'!E1430+'Harian 2024'!E1443+'Harian 2024'!E1456+'Harian 2024'!E1469+'Harian 2024'!E1482+'Harian 2024'!E1495+'Harian 2024'!E1508+'Harian 2024'!E1521+'Harian 2024'!E1534+'Harian 2024'!E1547+'Harian 2024'!E1560+'Harian 2024'!E1573+'Harian 2024'!E1586</f>
        <v>230</v>
      </c>
      <c r="F61" s="13">
        <f>'Harian 2024'!F1209+'Harian 2024'!F1222+'Harian 2024'!F1235+'Harian 2024'!F1248+'Harian 2024'!F1261+'Harian 2024'!F1274+'Harian 2024'!F1287+'Harian 2024'!F1300+'Harian 2024'!F1313+'Harian 2024'!F1326+'Harian 2024'!F1339+'Harian 2024'!F1352+'Harian 2024'!F1365+'Harian 2024'!F1378+'Harian 2024'!F1391+'Harian 2024'!F1404+'Harian 2024'!F1417+'Harian 2024'!F1430+'Harian 2024'!F1443+'Harian 2024'!F1456+'Harian 2024'!F1469+'Harian 2024'!F1482+'Harian 2024'!F1495+'Harian 2024'!F1508+'Harian 2024'!F1521+'Harian 2024'!F1534+'Harian 2024'!F1547+'Harian 2024'!F1560+'Harian 2024'!F1573+'Harian 2024'!F1586</f>
        <v>200</v>
      </c>
      <c r="G61" s="13">
        <f>'Harian 2024'!G1209+'Harian 2024'!G1222+'Harian 2024'!G1235+'Harian 2024'!G1248+'Harian 2024'!G1261+'Harian 2024'!G1274+'Harian 2024'!G1287+'Harian 2024'!G1300+'Harian 2024'!G1313+'Harian 2024'!G1326+'Harian 2024'!G1339+'Harian 2024'!G1352+'Harian 2024'!G1365+'Harian 2024'!G1378+'Harian 2024'!G1391+'Harian 2024'!G1404+'Harian 2024'!G1417+'Harian 2024'!G1430+'Harian 2024'!G1443+'Harian 2024'!G1456+'Harian 2024'!G1469+'Harian 2024'!G1482+'Harian 2024'!G1495+'Harian 2024'!G1508+'Harian 2024'!G1521+'Harian 2024'!G1534+'Harian 2024'!G1547+'Harian 2024'!G1560+'Harian 2024'!G1573+'Harian 2024'!G1586</f>
        <v>711</v>
      </c>
      <c r="H61" s="13">
        <f>'Harian 2024'!H1209+'Harian 2024'!H1222+'Harian 2024'!H1235+'Harian 2024'!H1248+'Harian 2024'!H1261+'Harian 2024'!H1274+'Harian 2024'!H1287+'Harian 2024'!H1300+'Harian 2024'!H1313+'Harian 2024'!H1326+'Harian 2024'!H1339+'Harian 2024'!H1352+'Harian 2024'!H1365+'Harian 2024'!H1378+'Harian 2024'!H1391+'Harian 2024'!H1404+'Harian 2024'!H1417+'Harian 2024'!H1430+'Harian 2024'!H1443+'Harian 2024'!H1456+'Harian 2024'!H1469+'Harian 2024'!H1482+'Harian 2024'!H1495+'Harian 2024'!H1508+'Harian 2024'!H1521+'Harian 2024'!H1534+'Harian 2024'!H1547+'Harian 2024'!H1560+'Harian 2024'!H1573+'Harian 2024'!H1586</f>
        <v>704</v>
      </c>
      <c r="I61" s="13">
        <f>'Harian 2024'!I1209+'Harian 2024'!I1222+'Harian 2024'!I1235+'Harian 2024'!I1248+'Harian 2024'!I1261+'Harian 2024'!I1274+'Harian 2024'!I1287+'Harian 2024'!I1300+'Harian 2024'!I1313+'Harian 2024'!I1326+'Harian 2024'!I1339+'Harian 2024'!I1352+'Harian 2024'!I1365+'Harian 2024'!I1378+'Harian 2024'!I1391+'Harian 2024'!I1404+'Harian 2024'!I1417+'Harian 2024'!I1430+'Harian 2024'!I1443+'Harian 2024'!I1456+'Harian 2024'!I1469+'Harian 2024'!I1482+'Harian 2024'!I1495+'Harian 2024'!I1508+'Harian 2024'!I1521+'Harian 2024'!I1534+'Harian 2024'!I1547+'Harian 2024'!I1560+'Harian 2024'!I1573+'Harian 2024'!I1586</f>
        <v>748</v>
      </c>
      <c r="J61" s="13">
        <f>'Harian 2024'!J1209+'Harian 2024'!J1222+'Harian 2024'!J1235+'Harian 2024'!J1248+'Harian 2024'!J1261+'Harian 2024'!J1274+'Harian 2024'!J1287+'Harian 2024'!J1300+'Harian 2024'!J1313+'Harian 2024'!J1326+'Harian 2024'!J1339+'Harian 2024'!J1352+'Harian 2024'!J1365+'Harian 2024'!J1378+'Harian 2024'!J1391+'Harian 2024'!J1404+'Harian 2024'!J1417+'Harian 2024'!J1430+'Harian 2024'!J1443+'Harian 2024'!J1456+'Harian 2024'!J1469+'Harian 2024'!J1482+'Harian 2024'!J1495+'Harian 2024'!J1508+'Harian 2024'!J1521+'Harian 2024'!J1534+'Harian 2024'!J1547+'Harian 2024'!J1560+'Harian 2024'!J1573+'Harian 2024'!J1586</f>
        <v>800</v>
      </c>
      <c r="K61" s="13">
        <f>'Harian 2024'!K1209+'Harian 2024'!K1222+'Harian 2024'!K1235+'Harian 2024'!K1248+'Harian 2024'!K1261+'Harian 2024'!K1274+'Harian 2024'!K1287+'Harian 2024'!K1300+'Harian 2024'!K1313+'Harian 2024'!K1326+'Harian 2024'!K1339+'Harian 2024'!K1352+'Harian 2024'!K1365+'Harian 2024'!K1378+'Harian 2024'!K1391+'Harian 2024'!K1404+'Harian 2024'!K1417+'Harian 2024'!K1430+'Harian 2024'!K1443+'Harian 2024'!K1456+'Harian 2024'!K1469+'Harian 2024'!K1482+'Harian 2024'!K1495+'Harian 2024'!K1508+'Harian 2024'!K1521+'Harian 2024'!K1534+'Harian 2024'!K1547+'Harian 2024'!K1560+'Harian 2024'!K1573+'Harian 2024'!K1586</f>
        <v>855</v>
      </c>
      <c r="L61" s="13">
        <f>'Harian 2024'!L1209+'Harian 2024'!L1222+'Harian 2024'!L1235+'Harian 2024'!L1248+'Harian 2024'!L1261+'Harian 2024'!L1274+'Harian 2024'!L1287+'Harian 2024'!L1300+'Harian 2024'!L1313+'Harian 2024'!L1326+'Harian 2024'!L1339+'Harian 2024'!L1352+'Harian 2024'!L1365+'Harian 2024'!L1378+'Harian 2024'!L1391+'Harian 2024'!L1404+'Harian 2024'!L1417+'Harian 2024'!L1430+'Harian 2024'!L1443+'Harian 2024'!L1456+'Harian 2024'!L1469+'Harian 2024'!L1482+'Harian 2024'!L1495+'Harian 2024'!L1508+'Harian 2024'!L1521+'Harian 2024'!L1534+'Harian 2024'!L1547+'Harian 2024'!L1560+'Harian 2024'!L1573+'Harian 2024'!L1586</f>
        <v>228</v>
      </c>
      <c r="M61" s="13">
        <f>'Harian 2024'!M1209+'Harian 2024'!M1222+'Harian 2024'!M1235+'Harian 2024'!M1248+'Harian 2024'!M1261+'Harian 2024'!M1274+'Harian 2024'!M1287+'Harian 2024'!M1300+'Harian 2024'!M1313+'Harian 2024'!M1326+'Harian 2024'!M1339+'Harian 2024'!M1352+'Harian 2024'!M1365+'Harian 2024'!M1378+'Harian 2024'!M1391+'Harian 2024'!M1404+'Harian 2024'!M1417+'Harian 2024'!M1430+'Harian 2024'!M1443+'Harian 2024'!M1456+'Harian 2024'!M1469+'Harian 2024'!M1482+'Harian 2024'!M1495+'Harian 2024'!M1508+'Harian 2024'!M1521+'Harian 2024'!M1534+'Harian 2024'!M1547+'Harian 2024'!M1560+'Harian 2024'!M1573+'Harian 2024'!M1586</f>
        <v>85</v>
      </c>
      <c r="N61" s="13">
        <f>'Harian 2024'!N1209+'Harian 2024'!N1222+'Harian 2024'!N1235+'Harian 2024'!N1248+'Harian 2024'!N1261+'Harian 2024'!N1274+'Harian 2024'!N1287+'Harian 2024'!N1300+'Harian 2024'!N1313+'Harian 2024'!N1326+'Harian 2024'!N1339+'Harian 2024'!N1352+'Harian 2024'!N1365+'Harian 2024'!N1378+'Harian 2024'!N1391+'Harian 2024'!N1404+'Harian 2024'!N1417+'Harian 2024'!N1430+'Harian 2024'!N1443+'Harian 2024'!N1456+'Harian 2024'!N1469+'Harian 2024'!N1482+'Harian 2024'!N1495+'Harian 2024'!N1508+'Harian 2024'!N1521+'Harian 2024'!N1534+'Harian 2024'!N1547+'Harian 2024'!N1560+'Harian 2024'!N1573+'Harian 2024'!N1586</f>
        <v>312</v>
      </c>
      <c r="O61" s="13">
        <f>'Harian 2024'!O1209+'Harian 2024'!O1222+'Harian 2024'!O1235+'Harian 2024'!O1248+'Harian 2024'!O1261+'Harian 2024'!O1274+'Harian 2024'!O1287+'Harian 2024'!O1300+'Harian 2024'!O1313+'Harian 2024'!O1326+'Harian 2024'!O1339+'Harian 2024'!O1352+'Harian 2024'!O1365+'Harian 2024'!O1378+'Harian 2024'!O1391+'Harian 2024'!O1404+'Harian 2024'!O1417+'Harian 2024'!O1430+'Harian 2024'!O1443+'Harian 2024'!O1456+'Harian 2024'!O1469+'Harian 2024'!O1482+'Harian 2024'!O1495+'Harian 2024'!O1508+'Harian 2024'!O1521+'Harian 2024'!O1534+'Harian 2024'!O1547+'Harian 2024'!O1560+'Harian 2024'!O1573+'Harian 2024'!O1586</f>
        <v>129</v>
      </c>
      <c r="P61" s="13">
        <f>'Harian 2024'!P1209+'Harian 2024'!P1222+'Harian 2024'!P1235+'Harian 2024'!P1248+'Harian 2024'!P1261+'Harian 2024'!P1274+'Harian 2024'!P1287+'Harian 2024'!P1300+'Harian 2024'!P1313+'Harian 2024'!P1326+'Harian 2024'!P1339+'Harian 2024'!P1352+'Harian 2024'!P1365+'Harian 2024'!P1378+'Harian 2024'!P1391+'Harian 2024'!P1404+'Harian 2024'!P1417+'Harian 2024'!P1430+'Harian 2024'!P1443+'Harian 2024'!P1456+'Harian 2024'!P1469+'Harian 2024'!P1482+'Harian 2024'!P1495+'Harian 2024'!P1508+'Harian 2024'!P1521+'Harian 2024'!P1534+'Harian 2024'!P1547+'Harian 2024'!P1560+'Harian 2024'!P1573+'Harian 2024'!P1586</f>
        <v>114</v>
      </c>
      <c r="Q61" s="13">
        <f>'Harian 2024'!Q1209+'Harian 2024'!Q1222+'Harian 2024'!Q1235+'Harian 2024'!Q1248+'Harian 2024'!Q1261+'Harian 2024'!Q1274+'Harian 2024'!Q1287+'Harian 2024'!Q1300+'Harian 2024'!Q1313+'Harian 2024'!Q1326+'Harian 2024'!Q1339+'Harian 2024'!Q1352+'Harian 2024'!Q1365+'Harian 2024'!Q1378+'Harian 2024'!Q1391+'Harian 2024'!Q1404+'Harian 2024'!Q1417+'Harian 2024'!Q1430+'Harian 2024'!Q1443+'Harian 2024'!Q1456+'Harian 2024'!Q1469+'Harian 2024'!Q1482+'Harian 2024'!Q1495+'Harian 2024'!Q1508+'Harian 2024'!Q1521+'Harian 2024'!Q1534+'Harian 2024'!Q1547+'Harian 2024'!Q1560+'Harian 2024'!Q1573+'Harian 2024'!Q1586</f>
        <v>230</v>
      </c>
      <c r="R61" s="13">
        <f>'Harian 2024'!R1209+'Harian 2024'!R1222+'Harian 2024'!R1235+'Harian 2024'!R1248+'Harian 2024'!R1261+'Harian 2024'!R1274+'Harian 2024'!R1287+'Harian 2024'!R1300+'Harian 2024'!R1313+'Harian 2024'!R1326+'Harian 2024'!R1339+'Harian 2024'!R1352+'Harian 2024'!R1365+'Harian 2024'!R1378+'Harian 2024'!R1391+'Harian 2024'!R1404+'Harian 2024'!R1417+'Harian 2024'!R1430+'Harian 2024'!R1443+'Harian 2024'!R1456+'Harian 2024'!R1469+'Harian 2024'!R1482+'Harian 2024'!R1495+'Harian 2024'!R1508+'Harian 2024'!R1521+'Harian 2024'!R1534+'Harian 2024'!R1547+'Harian 2024'!R1560+'Harian 2024'!R1573+'Harian 2024'!R1586</f>
        <v>25</v>
      </c>
      <c r="S61" s="13">
        <f>'Harian 2024'!S1209+'Harian 2024'!S1222+'Harian 2024'!S1235+'Harian 2024'!S1248+'Harian 2024'!S1261+'Harian 2024'!S1274+'Harian 2024'!S1287+'Harian 2024'!S1300+'Harian 2024'!S1313+'Harian 2024'!S1326+'Harian 2024'!S1339+'Harian 2024'!S1352+'Harian 2024'!S1365+'Harian 2024'!S1378+'Harian 2024'!S1391+'Harian 2024'!S1404+'Harian 2024'!S1417+'Harian 2024'!S1430+'Harian 2024'!S1443+'Harian 2024'!S1456+'Harian 2024'!S1469+'Harian 2024'!S1482+'Harian 2024'!S1495+'Harian 2024'!S1508+'Harian 2024'!S1521+'Harian 2024'!S1534+'Harian 2024'!S1547+'Harian 2024'!S1560+'Harian 2024'!S1573+'Harian 2024'!S1586</f>
        <v>124</v>
      </c>
      <c r="T61" s="13">
        <f>'Harian 2024'!T1209+'Harian 2024'!T1222+'Harian 2024'!T1235+'Harian 2024'!T1248+'Harian 2024'!T1261+'Harian 2024'!T1274+'Harian 2024'!T1287+'Harian 2024'!T1300+'Harian 2024'!T1313+'Harian 2024'!T1326+'Harian 2024'!T1339+'Harian 2024'!T1352+'Harian 2024'!T1365+'Harian 2024'!T1378+'Harian 2024'!T1391+'Harian 2024'!T1404+'Harian 2024'!T1417+'Harian 2024'!T1430+'Harian 2024'!T1443+'Harian 2024'!T1456+'Harian 2024'!T1469+'Harian 2024'!T1482+'Harian 2024'!T1495+'Harian 2024'!T1508+'Harian 2024'!T1521+'Harian 2024'!T1534+'Harian 2024'!T1547+'Harian 2024'!T1560+'Harian 2024'!T1573+'Harian 2024'!T1586</f>
        <v>0</v>
      </c>
      <c r="U61" s="13">
        <f>'Harian 2024'!U1209+'Harian 2024'!U1222+'Harian 2024'!U1235+'Harian 2024'!U1248+'Harian 2024'!U1261+'Harian 2024'!U1274+'Harian 2024'!U1287+'Harian 2024'!U1300+'Harian 2024'!U1313+'Harian 2024'!U1326+'Harian 2024'!U1339+'Harian 2024'!U1352+'Harian 2024'!U1365+'Harian 2024'!U1378+'Harian 2024'!U1391+'Harian 2024'!U1404+'Harian 2024'!U1417+'Harian 2024'!U1430+'Harian 2024'!U1443+'Harian 2024'!U1456+'Harian 2024'!U1469+'Harian 2024'!U1482+'Harian 2024'!U1495+'Harian 2024'!U1508+'Harian 2024'!U1521+'Harian 2024'!U1534+'Harian 2024'!U1547+'Harian 2024'!U1560+'Harian 2024'!U1573+'Harian 2024'!U1586</f>
        <v>5724</v>
      </c>
      <c r="V61" s="78">
        <f t="shared" si="12"/>
        <v>5724</v>
      </c>
      <c r="W61" s="78">
        <f t="shared" si="13"/>
        <v>0</v>
      </c>
    </row>
    <row r="62" spans="1:23">
      <c r="A62" s="47"/>
      <c r="B62" s="47"/>
      <c r="C62" s="13" t="s">
        <v>28</v>
      </c>
      <c r="D62" s="13">
        <f>'Harian 2024'!D1210+'Harian 2024'!D1223+'Harian 2024'!D1236+'Harian 2024'!D1249+'Harian 2024'!D1262+'Harian 2024'!D1275+'Harian 2024'!D1288+'Harian 2024'!D1301+'Harian 2024'!D1314+'Harian 2024'!D1327+'Harian 2024'!D1340+'Harian 2024'!D1353+'Harian 2024'!D1366+'Harian 2024'!D1379+'Harian 2024'!D1392+'Harian 2024'!D1405+'Harian 2024'!D1418+'Harian 2024'!D1431+'Harian 2024'!D1444+'Harian 2024'!D1457+'Harian 2024'!D1470+'Harian 2024'!D1483+'Harian 2024'!D1496+'Harian 2024'!D1509+'Harian 2024'!D1522+'Harian 2024'!D1535+'Harian 2024'!D1548+'Harian 2024'!D1561+'Harian 2024'!D1574+'Harian 2024'!D1587</f>
        <v>181</v>
      </c>
      <c r="E62" s="13">
        <f>'Harian 2024'!E1210+'Harian 2024'!E1223+'Harian 2024'!E1236+'Harian 2024'!E1249+'Harian 2024'!E1262+'Harian 2024'!E1275+'Harian 2024'!E1288+'Harian 2024'!E1301+'Harian 2024'!E1314+'Harian 2024'!E1327+'Harian 2024'!E1340+'Harian 2024'!E1353+'Harian 2024'!E1366+'Harian 2024'!E1379+'Harian 2024'!E1392+'Harian 2024'!E1405+'Harian 2024'!E1418+'Harian 2024'!E1431+'Harian 2024'!E1444+'Harian 2024'!E1457+'Harian 2024'!E1470+'Harian 2024'!E1483+'Harian 2024'!E1496+'Harian 2024'!E1509+'Harian 2024'!E1522+'Harian 2024'!E1535+'Harian 2024'!E1548+'Harian 2024'!E1561+'Harian 2024'!E1574+'Harian 2024'!E1587</f>
        <v>289</v>
      </c>
      <c r="F62" s="13">
        <f>'Harian 2024'!F1210+'Harian 2024'!F1223+'Harian 2024'!F1236+'Harian 2024'!F1249+'Harian 2024'!F1262+'Harian 2024'!F1275+'Harian 2024'!F1288+'Harian 2024'!F1301+'Harian 2024'!F1314+'Harian 2024'!F1327+'Harian 2024'!F1340+'Harian 2024'!F1353+'Harian 2024'!F1366+'Harian 2024'!F1379+'Harian 2024'!F1392+'Harian 2024'!F1405+'Harian 2024'!F1418+'Harian 2024'!F1431+'Harian 2024'!F1444+'Harian 2024'!F1457+'Harian 2024'!F1470+'Harian 2024'!F1483+'Harian 2024'!F1496+'Harian 2024'!F1509+'Harian 2024'!F1522+'Harian 2024'!F1535+'Harian 2024'!F1548+'Harian 2024'!F1561+'Harian 2024'!F1574+'Harian 2024'!F1587</f>
        <v>281</v>
      </c>
      <c r="G62" s="13">
        <f>'Harian 2024'!G1210+'Harian 2024'!G1223+'Harian 2024'!G1236+'Harian 2024'!G1249+'Harian 2024'!G1262+'Harian 2024'!G1275+'Harian 2024'!G1288+'Harian 2024'!G1301+'Harian 2024'!G1314+'Harian 2024'!G1327+'Harian 2024'!G1340+'Harian 2024'!G1353+'Harian 2024'!G1366+'Harian 2024'!G1379+'Harian 2024'!G1392+'Harian 2024'!G1405+'Harian 2024'!G1418+'Harian 2024'!G1431+'Harian 2024'!G1444+'Harian 2024'!G1457+'Harian 2024'!G1470+'Harian 2024'!G1483+'Harian 2024'!G1496+'Harian 2024'!G1509+'Harian 2024'!G1522+'Harian 2024'!G1535+'Harian 2024'!G1548+'Harian 2024'!G1561+'Harian 2024'!G1574+'Harian 2024'!G1587</f>
        <v>693</v>
      </c>
      <c r="H62" s="13">
        <f>'Harian 2024'!H1210+'Harian 2024'!H1223+'Harian 2024'!H1236+'Harian 2024'!H1249+'Harian 2024'!H1262+'Harian 2024'!H1275+'Harian 2024'!H1288+'Harian 2024'!H1301+'Harian 2024'!H1314+'Harian 2024'!H1327+'Harian 2024'!H1340+'Harian 2024'!H1353+'Harian 2024'!H1366+'Harian 2024'!H1379+'Harian 2024'!H1392+'Harian 2024'!H1405+'Harian 2024'!H1418+'Harian 2024'!H1431+'Harian 2024'!H1444+'Harian 2024'!H1457+'Harian 2024'!H1470+'Harian 2024'!H1483+'Harian 2024'!H1496+'Harian 2024'!H1509+'Harian 2024'!H1522+'Harian 2024'!H1535+'Harian 2024'!H1548+'Harian 2024'!H1561+'Harian 2024'!H1574+'Harian 2024'!H1587</f>
        <v>751</v>
      </c>
      <c r="I62" s="13">
        <f>'Harian 2024'!I1210+'Harian 2024'!I1223+'Harian 2024'!I1236+'Harian 2024'!I1249+'Harian 2024'!I1262+'Harian 2024'!I1275+'Harian 2024'!I1288+'Harian 2024'!I1301+'Harian 2024'!I1314+'Harian 2024'!I1327+'Harian 2024'!I1340+'Harian 2024'!I1353+'Harian 2024'!I1366+'Harian 2024'!I1379+'Harian 2024'!I1392+'Harian 2024'!I1405+'Harian 2024'!I1418+'Harian 2024'!I1431+'Harian 2024'!I1444+'Harian 2024'!I1457+'Harian 2024'!I1470+'Harian 2024'!I1483+'Harian 2024'!I1496+'Harian 2024'!I1509+'Harian 2024'!I1522+'Harian 2024'!I1535+'Harian 2024'!I1548+'Harian 2024'!I1561+'Harian 2024'!I1574+'Harian 2024'!I1587</f>
        <v>838</v>
      </c>
      <c r="J62" s="13">
        <f>'Harian 2024'!J1210+'Harian 2024'!J1223+'Harian 2024'!J1236+'Harian 2024'!J1249+'Harian 2024'!J1262+'Harian 2024'!J1275+'Harian 2024'!J1288+'Harian 2024'!J1301+'Harian 2024'!J1314+'Harian 2024'!J1327+'Harian 2024'!J1340+'Harian 2024'!J1353+'Harian 2024'!J1366+'Harian 2024'!J1379+'Harian 2024'!J1392+'Harian 2024'!J1405+'Harian 2024'!J1418+'Harian 2024'!J1431+'Harian 2024'!J1444+'Harian 2024'!J1457+'Harian 2024'!J1470+'Harian 2024'!J1483+'Harian 2024'!J1496+'Harian 2024'!J1509+'Harian 2024'!J1522+'Harian 2024'!J1535+'Harian 2024'!J1548+'Harian 2024'!J1561+'Harian 2024'!J1574+'Harian 2024'!J1587</f>
        <v>809</v>
      </c>
      <c r="K62" s="13">
        <f>'Harian 2024'!K1210+'Harian 2024'!K1223+'Harian 2024'!K1236+'Harian 2024'!K1249+'Harian 2024'!K1262+'Harian 2024'!K1275+'Harian 2024'!K1288+'Harian 2024'!K1301+'Harian 2024'!K1314+'Harian 2024'!K1327+'Harian 2024'!K1340+'Harian 2024'!K1353+'Harian 2024'!K1366+'Harian 2024'!K1379+'Harian 2024'!K1392+'Harian 2024'!K1405+'Harian 2024'!K1418+'Harian 2024'!K1431+'Harian 2024'!K1444+'Harian 2024'!K1457+'Harian 2024'!K1470+'Harian 2024'!K1483+'Harian 2024'!K1496+'Harian 2024'!K1509+'Harian 2024'!K1522+'Harian 2024'!K1535+'Harian 2024'!K1548+'Harian 2024'!K1561+'Harian 2024'!K1574+'Harian 2024'!K1587</f>
        <v>881</v>
      </c>
      <c r="L62" s="13">
        <f>'Harian 2024'!L1210+'Harian 2024'!L1223+'Harian 2024'!L1236+'Harian 2024'!L1249+'Harian 2024'!L1262+'Harian 2024'!L1275+'Harian 2024'!L1288+'Harian 2024'!L1301+'Harian 2024'!L1314+'Harian 2024'!L1327+'Harian 2024'!L1340+'Harian 2024'!L1353+'Harian 2024'!L1366+'Harian 2024'!L1379+'Harian 2024'!L1392+'Harian 2024'!L1405+'Harian 2024'!L1418+'Harian 2024'!L1431+'Harian 2024'!L1444+'Harian 2024'!L1457+'Harian 2024'!L1470+'Harian 2024'!L1483+'Harian 2024'!L1496+'Harian 2024'!L1509+'Harian 2024'!L1522+'Harian 2024'!L1535+'Harian 2024'!L1548+'Harian 2024'!L1561+'Harian 2024'!L1574+'Harian 2024'!L1587</f>
        <v>199</v>
      </c>
      <c r="M62" s="13">
        <f>'Harian 2024'!M1210+'Harian 2024'!M1223+'Harian 2024'!M1236+'Harian 2024'!M1249+'Harian 2024'!M1262+'Harian 2024'!M1275+'Harian 2024'!M1288+'Harian 2024'!M1301+'Harian 2024'!M1314+'Harian 2024'!M1327+'Harian 2024'!M1340+'Harian 2024'!M1353+'Harian 2024'!M1366+'Harian 2024'!M1379+'Harian 2024'!M1392+'Harian 2024'!M1405+'Harian 2024'!M1418+'Harian 2024'!M1431+'Harian 2024'!M1444+'Harian 2024'!M1457+'Harian 2024'!M1470+'Harian 2024'!M1483+'Harian 2024'!M1496+'Harian 2024'!M1509+'Harian 2024'!M1522+'Harian 2024'!M1535+'Harian 2024'!M1548+'Harian 2024'!M1561+'Harian 2024'!M1574+'Harian 2024'!M1587</f>
        <v>87</v>
      </c>
      <c r="N62" s="13">
        <f>'Harian 2024'!N1210+'Harian 2024'!N1223+'Harian 2024'!N1236+'Harian 2024'!N1249+'Harian 2024'!N1262+'Harian 2024'!N1275+'Harian 2024'!N1288+'Harian 2024'!N1301+'Harian 2024'!N1314+'Harian 2024'!N1327+'Harian 2024'!N1340+'Harian 2024'!N1353+'Harian 2024'!N1366+'Harian 2024'!N1379+'Harian 2024'!N1392+'Harian 2024'!N1405+'Harian 2024'!N1418+'Harian 2024'!N1431+'Harian 2024'!N1444+'Harian 2024'!N1457+'Harian 2024'!N1470+'Harian 2024'!N1483+'Harian 2024'!N1496+'Harian 2024'!N1509+'Harian 2024'!N1522+'Harian 2024'!N1535+'Harian 2024'!N1548+'Harian 2024'!N1561+'Harian 2024'!N1574+'Harian 2024'!N1587</f>
        <v>275</v>
      </c>
      <c r="O62" s="13">
        <f>'Harian 2024'!O1210+'Harian 2024'!O1223+'Harian 2024'!O1236+'Harian 2024'!O1249+'Harian 2024'!O1262+'Harian 2024'!O1275+'Harian 2024'!O1288+'Harian 2024'!O1301+'Harian 2024'!O1314+'Harian 2024'!O1327+'Harian 2024'!O1340+'Harian 2024'!O1353+'Harian 2024'!O1366+'Harian 2024'!O1379+'Harian 2024'!O1392+'Harian 2024'!O1405+'Harian 2024'!O1418+'Harian 2024'!O1431+'Harian 2024'!O1444+'Harian 2024'!O1457+'Harian 2024'!O1470+'Harian 2024'!O1483+'Harian 2024'!O1496+'Harian 2024'!O1509+'Harian 2024'!O1522+'Harian 2024'!O1535+'Harian 2024'!O1548+'Harian 2024'!O1561+'Harian 2024'!O1574+'Harian 2024'!O1587</f>
        <v>155</v>
      </c>
      <c r="P62" s="13">
        <f>'Harian 2024'!P1210+'Harian 2024'!P1223+'Harian 2024'!P1236+'Harian 2024'!P1249+'Harian 2024'!P1262+'Harian 2024'!P1275+'Harian 2024'!P1288+'Harian 2024'!P1301+'Harian 2024'!P1314+'Harian 2024'!P1327+'Harian 2024'!P1340+'Harian 2024'!P1353+'Harian 2024'!P1366+'Harian 2024'!P1379+'Harian 2024'!P1392+'Harian 2024'!P1405+'Harian 2024'!P1418+'Harian 2024'!P1431+'Harian 2024'!P1444+'Harian 2024'!P1457+'Harian 2024'!P1470+'Harian 2024'!P1483+'Harian 2024'!P1496+'Harian 2024'!P1509+'Harian 2024'!P1522+'Harian 2024'!P1535+'Harian 2024'!P1548+'Harian 2024'!P1561+'Harian 2024'!P1574+'Harian 2024'!P1587</f>
        <v>104</v>
      </c>
      <c r="Q62" s="13">
        <f>'Harian 2024'!Q1210+'Harian 2024'!Q1223+'Harian 2024'!Q1236+'Harian 2024'!Q1249+'Harian 2024'!Q1262+'Harian 2024'!Q1275+'Harian 2024'!Q1288+'Harian 2024'!Q1301+'Harian 2024'!Q1314+'Harian 2024'!Q1327+'Harian 2024'!Q1340+'Harian 2024'!Q1353+'Harian 2024'!Q1366+'Harian 2024'!Q1379+'Harian 2024'!Q1392+'Harian 2024'!Q1405+'Harian 2024'!Q1418+'Harian 2024'!Q1431+'Harian 2024'!Q1444+'Harian 2024'!Q1457+'Harian 2024'!Q1470+'Harian 2024'!Q1483+'Harian 2024'!Q1496+'Harian 2024'!Q1509+'Harian 2024'!Q1522+'Harian 2024'!Q1535+'Harian 2024'!Q1548+'Harian 2024'!Q1561+'Harian 2024'!Q1574+'Harian 2024'!Q1587</f>
        <v>169</v>
      </c>
      <c r="R62" s="13">
        <f>'Harian 2024'!R1210+'Harian 2024'!R1223+'Harian 2024'!R1236+'Harian 2024'!R1249+'Harian 2024'!R1262+'Harian 2024'!R1275+'Harian 2024'!R1288+'Harian 2024'!R1301+'Harian 2024'!R1314+'Harian 2024'!R1327+'Harian 2024'!R1340+'Harian 2024'!R1353+'Harian 2024'!R1366+'Harian 2024'!R1379+'Harian 2024'!R1392+'Harian 2024'!R1405+'Harian 2024'!R1418+'Harian 2024'!R1431+'Harian 2024'!R1444+'Harian 2024'!R1457+'Harian 2024'!R1470+'Harian 2024'!R1483+'Harian 2024'!R1496+'Harian 2024'!R1509+'Harian 2024'!R1522+'Harian 2024'!R1535+'Harian 2024'!R1548+'Harian 2024'!R1561+'Harian 2024'!R1574+'Harian 2024'!R1587</f>
        <v>23</v>
      </c>
      <c r="S62" s="13">
        <f>'Harian 2024'!S1210+'Harian 2024'!S1223+'Harian 2024'!S1236+'Harian 2024'!S1249+'Harian 2024'!S1262+'Harian 2024'!S1275+'Harian 2024'!S1288+'Harian 2024'!S1301+'Harian 2024'!S1314+'Harian 2024'!S1327+'Harian 2024'!S1340+'Harian 2024'!S1353+'Harian 2024'!S1366+'Harian 2024'!S1379+'Harian 2024'!S1392+'Harian 2024'!S1405+'Harian 2024'!S1418+'Harian 2024'!S1431+'Harian 2024'!S1444+'Harian 2024'!S1457+'Harian 2024'!S1470+'Harian 2024'!S1483+'Harian 2024'!S1496+'Harian 2024'!S1509+'Harian 2024'!S1522+'Harian 2024'!S1535+'Harian 2024'!S1548+'Harian 2024'!S1561+'Harian 2024'!S1574+'Harian 2024'!S1587</f>
        <v>117</v>
      </c>
      <c r="T62" s="13">
        <f>'Harian 2024'!T1210+'Harian 2024'!T1223+'Harian 2024'!T1236+'Harian 2024'!T1249+'Harian 2024'!T1262+'Harian 2024'!T1275+'Harian 2024'!T1288+'Harian 2024'!T1301+'Harian 2024'!T1314+'Harian 2024'!T1327+'Harian 2024'!T1340+'Harian 2024'!T1353+'Harian 2024'!T1366+'Harian 2024'!T1379+'Harian 2024'!T1392+'Harian 2024'!T1405+'Harian 2024'!T1418+'Harian 2024'!T1431+'Harian 2024'!T1444+'Harian 2024'!T1457+'Harian 2024'!T1470+'Harian 2024'!T1483+'Harian 2024'!T1496+'Harian 2024'!T1509+'Harian 2024'!T1522+'Harian 2024'!T1535+'Harian 2024'!T1548+'Harian 2024'!T1561+'Harian 2024'!T1574+'Harian 2024'!T1587</f>
        <v>0</v>
      </c>
      <c r="U62" s="13">
        <f>'Harian 2024'!U1210+'Harian 2024'!U1223+'Harian 2024'!U1236+'Harian 2024'!U1249+'Harian 2024'!U1262+'Harian 2024'!U1275+'Harian 2024'!U1288+'Harian 2024'!U1301+'Harian 2024'!U1314+'Harian 2024'!U1327+'Harian 2024'!U1340+'Harian 2024'!U1353+'Harian 2024'!U1366+'Harian 2024'!U1379+'Harian 2024'!U1392+'Harian 2024'!U1405+'Harian 2024'!U1418+'Harian 2024'!U1431+'Harian 2024'!U1444+'Harian 2024'!U1457+'Harian 2024'!U1470+'Harian 2024'!U1483+'Harian 2024'!U1496+'Harian 2024'!U1509+'Harian 2024'!U1522+'Harian 2024'!U1535+'Harian 2024'!U1548+'Harian 2024'!U1561+'Harian 2024'!U1574+'Harian 2024'!U1587</f>
        <v>5852</v>
      </c>
      <c r="V62" s="78">
        <f t="shared" si="12"/>
        <v>5852</v>
      </c>
      <c r="W62" s="78">
        <f t="shared" si="13"/>
        <v>0</v>
      </c>
    </row>
    <row r="63" spans="1:23">
      <c r="A63" s="47"/>
      <c r="B63" s="47"/>
      <c r="C63" s="13" t="s">
        <v>50</v>
      </c>
      <c r="D63" s="13">
        <f>'Harian 2024'!D1211+'Harian 2024'!D1224+'Harian 2024'!D1237+'Harian 2024'!D1250+'Harian 2024'!D1263+'Harian 2024'!D1276+'Harian 2024'!D1289+'Harian 2024'!D1302+'Harian 2024'!D1315+'Harian 2024'!D1328+'Harian 2024'!D1341+'Harian 2024'!D1354+'Harian 2024'!D1367+'Harian 2024'!D1380+'Harian 2024'!D1393+'Harian 2024'!D1406+'Harian 2024'!D1419+'Harian 2024'!D1432+'Harian 2024'!D1445+'Harian 2024'!D1458+'Harian 2024'!D1471+'Harian 2024'!D1484+'Harian 2024'!D1497+'Harian 2024'!D1510+'Harian 2024'!D1523+'Harian 2024'!D1536+'Harian 2024'!D1549+'Harian 2024'!D1562+'Harian 2024'!D1575+'Harian 2024'!D1588</f>
        <v>157</v>
      </c>
      <c r="E63" s="13">
        <f>'Harian 2024'!E1211+'Harian 2024'!E1224+'Harian 2024'!E1237+'Harian 2024'!E1250+'Harian 2024'!E1263+'Harian 2024'!E1276+'Harian 2024'!E1289+'Harian 2024'!E1302+'Harian 2024'!E1315+'Harian 2024'!E1328+'Harian 2024'!E1341+'Harian 2024'!E1354+'Harian 2024'!E1367+'Harian 2024'!E1380+'Harian 2024'!E1393+'Harian 2024'!E1406+'Harian 2024'!E1419+'Harian 2024'!E1432+'Harian 2024'!E1445+'Harian 2024'!E1458+'Harian 2024'!E1471+'Harian 2024'!E1484+'Harian 2024'!E1497+'Harian 2024'!E1510+'Harian 2024'!E1523+'Harian 2024'!E1536+'Harian 2024'!E1549+'Harian 2024'!E1562+'Harian 2024'!E1575+'Harian 2024'!E1588</f>
        <v>262</v>
      </c>
      <c r="F63" s="13">
        <f>'Harian 2024'!F1211+'Harian 2024'!F1224+'Harian 2024'!F1237+'Harian 2024'!F1250+'Harian 2024'!F1263+'Harian 2024'!F1276+'Harian 2024'!F1289+'Harian 2024'!F1302+'Harian 2024'!F1315+'Harian 2024'!F1328+'Harian 2024'!F1341+'Harian 2024'!F1354+'Harian 2024'!F1367+'Harian 2024'!F1380+'Harian 2024'!F1393+'Harian 2024'!F1406+'Harian 2024'!F1419+'Harian 2024'!F1432+'Harian 2024'!F1445+'Harian 2024'!F1458+'Harian 2024'!F1471+'Harian 2024'!F1484+'Harian 2024'!F1497+'Harian 2024'!F1510+'Harian 2024'!F1523+'Harian 2024'!F1536+'Harian 2024'!F1549+'Harian 2024'!F1562+'Harian 2024'!F1575+'Harian 2024'!F1588</f>
        <v>250</v>
      </c>
      <c r="G63" s="13">
        <f>'Harian 2024'!G1211+'Harian 2024'!G1224+'Harian 2024'!G1237+'Harian 2024'!G1250+'Harian 2024'!G1263+'Harian 2024'!G1276+'Harian 2024'!G1289+'Harian 2024'!G1302+'Harian 2024'!G1315+'Harian 2024'!G1328+'Harian 2024'!G1341+'Harian 2024'!G1354+'Harian 2024'!G1367+'Harian 2024'!G1380+'Harian 2024'!G1393+'Harian 2024'!G1406+'Harian 2024'!G1419+'Harian 2024'!G1432+'Harian 2024'!G1445+'Harian 2024'!G1458+'Harian 2024'!G1471+'Harian 2024'!G1484+'Harian 2024'!G1497+'Harian 2024'!G1510+'Harian 2024'!G1523+'Harian 2024'!G1536+'Harian 2024'!G1549+'Harian 2024'!G1562+'Harian 2024'!G1575+'Harian 2024'!G1588</f>
        <v>819</v>
      </c>
      <c r="H63" s="13">
        <f>'Harian 2024'!H1211+'Harian 2024'!H1224+'Harian 2024'!H1237+'Harian 2024'!H1250+'Harian 2024'!H1263+'Harian 2024'!H1276+'Harian 2024'!H1289+'Harian 2024'!H1302+'Harian 2024'!H1315+'Harian 2024'!H1328+'Harian 2024'!H1341+'Harian 2024'!H1354+'Harian 2024'!H1367+'Harian 2024'!H1380+'Harian 2024'!H1393+'Harian 2024'!H1406+'Harian 2024'!H1419+'Harian 2024'!H1432+'Harian 2024'!H1445+'Harian 2024'!H1458+'Harian 2024'!H1471+'Harian 2024'!H1484+'Harian 2024'!H1497+'Harian 2024'!H1510+'Harian 2024'!H1523+'Harian 2024'!H1536+'Harian 2024'!H1549+'Harian 2024'!H1562+'Harian 2024'!H1575+'Harian 2024'!H1588</f>
        <v>743</v>
      </c>
      <c r="I63" s="13">
        <f>'Harian 2024'!I1211+'Harian 2024'!I1224+'Harian 2024'!I1237+'Harian 2024'!I1250+'Harian 2024'!I1263+'Harian 2024'!I1276+'Harian 2024'!I1289+'Harian 2024'!I1302+'Harian 2024'!I1315+'Harian 2024'!I1328+'Harian 2024'!I1341+'Harian 2024'!I1354+'Harian 2024'!I1367+'Harian 2024'!I1380+'Harian 2024'!I1393+'Harian 2024'!I1406+'Harian 2024'!I1419+'Harian 2024'!I1432+'Harian 2024'!I1445+'Harian 2024'!I1458+'Harian 2024'!I1471+'Harian 2024'!I1484+'Harian 2024'!I1497+'Harian 2024'!I1510+'Harian 2024'!I1523+'Harian 2024'!I1536+'Harian 2024'!I1549+'Harian 2024'!I1562+'Harian 2024'!I1575+'Harian 2024'!I1588</f>
        <v>911</v>
      </c>
      <c r="J63" s="13">
        <f>'Harian 2024'!J1211+'Harian 2024'!J1224+'Harian 2024'!J1237+'Harian 2024'!J1250+'Harian 2024'!J1263+'Harian 2024'!J1276+'Harian 2024'!J1289+'Harian 2024'!J1302+'Harian 2024'!J1315+'Harian 2024'!J1328+'Harian 2024'!J1341+'Harian 2024'!J1354+'Harian 2024'!J1367+'Harian 2024'!J1380+'Harian 2024'!J1393+'Harian 2024'!J1406+'Harian 2024'!J1419+'Harian 2024'!J1432+'Harian 2024'!J1445+'Harian 2024'!J1458+'Harian 2024'!J1471+'Harian 2024'!J1484+'Harian 2024'!J1497+'Harian 2024'!J1510+'Harian 2024'!J1523+'Harian 2024'!J1536+'Harian 2024'!J1549+'Harian 2024'!J1562+'Harian 2024'!J1575+'Harian 2024'!J1588</f>
        <v>874</v>
      </c>
      <c r="K63" s="13">
        <f>'Harian 2024'!K1211+'Harian 2024'!K1224+'Harian 2024'!K1237+'Harian 2024'!K1250+'Harian 2024'!K1263+'Harian 2024'!K1276+'Harian 2024'!K1289+'Harian 2024'!K1302+'Harian 2024'!K1315+'Harian 2024'!K1328+'Harian 2024'!K1341+'Harian 2024'!K1354+'Harian 2024'!K1367+'Harian 2024'!K1380+'Harian 2024'!K1393+'Harian 2024'!K1406+'Harian 2024'!K1419+'Harian 2024'!K1432+'Harian 2024'!K1445+'Harian 2024'!K1458+'Harian 2024'!K1471+'Harian 2024'!K1484+'Harian 2024'!K1497+'Harian 2024'!K1510+'Harian 2024'!K1523+'Harian 2024'!K1536+'Harian 2024'!K1549+'Harian 2024'!K1562+'Harian 2024'!K1575+'Harian 2024'!K1588</f>
        <v>928</v>
      </c>
      <c r="L63" s="13">
        <f>'Harian 2024'!L1211+'Harian 2024'!L1224+'Harian 2024'!L1237+'Harian 2024'!L1250+'Harian 2024'!L1263+'Harian 2024'!L1276+'Harian 2024'!L1289+'Harian 2024'!L1302+'Harian 2024'!L1315+'Harian 2024'!L1328+'Harian 2024'!L1341+'Harian 2024'!L1354+'Harian 2024'!L1367+'Harian 2024'!L1380+'Harian 2024'!L1393+'Harian 2024'!L1406+'Harian 2024'!L1419+'Harian 2024'!L1432+'Harian 2024'!L1445+'Harian 2024'!L1458+'Harian 2024'!L1471+'Harian 2024'!L1484+'Harian 2024'!L1497+'Harian 2024'!L1510+'Harian 2024'!L1523+'Harian 2024'!L1536+'Harian 2024'!L1549+'Harian 2024'!L1562+'Harian 2024'!L1575+'Harian 2024'!L1588</f>
        <v>200</v>
      </c>
      <c r="M63" s="13">
        <f>'Harian 2024'!M1211+'Harian 2024'!M1224+'Harian 2024'!M1237+'Harian 2024'!M1250+'Harian 2024'!M1263+'Harian 2024'!M1276+'Harian 2024'!M1289+'Harian 2024'!M1302+'Harian 2024'!M1315+'Harian 2024'!M1328+'Harian 2024'!M1341+'Harian 2024'!M1354+'Harian 2024'!M1367+'Harian 2024'!M1380+'Harian 2024'!M1393+'Harian 2024'!M1406+'Harian 2024'!M1419+'Harian 2024'!M1432+'Harian 2024'!M1445+'Harian 2024'!M1458+'Harian 2024'!M1471+'Harian 2024'!M1484+'Harian 2024'!M1497+'Harian 2024'!M1510+'Harian 2024'!M1523+'Harian 2024'!M1536+'Harian 2024'!M1549+'Harian 2024'!M1562+'Harian 2024'!M1575+'Harian 2024'!M1588</f>
        <v>71</v>
      </c>
      <c r="N63" s="13">
        <f>'Harian 2024'!N1211+'Harian 2024'!N1224+'Harian 2024'!N1237+'Harian 2024'!N1250+'Harian 2024'!N1263+'Harian 2024'!N1276+'Harian 2024'!N1289+'Harian 2024'!N1302+'Harian 2024'!N1315+'Harian 2024'!N1328+'Harian 2024'!N1341+'Harian 2024'!N1354+'Harian 2024'!N1367+'Harian 2024'!N1380+'Harian 2024'!N1393+'Harian 2024'!N1406+'Harian 2024'!N1419+'Harian 2024'!N1432+'Harian 2024'!N1445+'Harian 2024'!N1458+'Harian 2024'!N1471+'Harian 2024'!N1484+'Harian 2024'!N1497+'Harian 2024'!N1510+'Harian 2024'!N1523+'Harian 2024'!N1536+'Harian 2024'!N1549+'Harian 2024'!N1562+'Harian 2024'!N1575+'Harian 2024'!N1588</f>
        <v>159</v>
      </c>
      <c r="O63" s="13">
        <f>'Harian 2024'!O1211+'Harian 2024'!O1224+'Harian 2024'!O1237+'Harian 2024'!O1250+'Harian 2024'!O1263+'Harian 2024'!O1276+'Harian 2024'!O1289+'Harian 2024'!O1302+'Harian 2024'!O1315+'Harian 2024'!O1328+'Harian 2024'!O1341+'Harian 2024'!O1354+'Harian 2024'!O1367+'Harian 2024'!O1380+'Harian 2024'!O1393+'Harian 2024'!O1406+'Harian 2024'!O1419+'Harian 2024'!O1432+'Harian 2024'!O1445+'Harian 2024'!O1458+'Harian 2024'!O1471+'Harian 2024'!O1484+'Harian 2024'!O1497+'Harian 2024'!O1510+'Harian 2024'!O1523+'Harian 2024'!O1536+'Harian 2024'!O1549+'Harian 2024'!O1562+'Harian 2024'!O1575+'Harian 2024'!O1588</f>
        <v>91</v>
      </c>
      <c r="P63" s="13">
        <f>'Harian 2024'!P1211+'Harian 2024'!P1224+'Harian 2024'!P1237+'Harian 2024'!P1250+'Harian 2024'!P1263+'Harian 2024'!P1276+'Harian 2024'!P1289+'Harian 2024'!P1302+'Harian 2024'!P1315+'Harian 2024'!P1328+'Harian 2024'!P1341+'Harian 2024'!P1354+'Harian 2024'!P1367+'Harian 2024'!P1380+'Harian 2024'!P1393+'Harian 2024'!P1406+'Harian 2024'!P1419+'Harian 2024'!P1432+'Harian 2024'!P1445+'Harian 2024'!P1458+'Harian 2024'!P1471+'Harian 2024'!P1484+'Harian 2024'!P1497+'Harian 2024'!P1510+'Harian 2024'!P1523+'Harian 2024'!P1536+'Harian 2024'!P1549+'Harian 2024'!P1562+'Harian 2024'!P1575+'Harian 2024'!P1588</f>
        <v>60</v>
      </c>
      <c r="Q63" s="13">
        <f>'Harian 2024'!Q1211+'Harian 2024'!Q1224+'Harian 2024'!Q1237+'Harian 2024'!Q1250+'Harian 2024'!Q1263+'Harian 2024'!Q1276+'Harian 2024'!Q1289+'Harian 2024'!Q1302+'Harian 2024'!Q1315+'Harian 2024'!Q1328+'Harian 2024'!Q1341+'Harian 2024'!Q1354+'Harian 2024'!Q1367+'Harian 2024'!Q1380+'Harian 2024'!Q1393+'Harian 2024'!Q1406+'Harian 2024'!Q1419+'Harian 2024'!Q1432+'Harian 2024'!Q1445+'Harian 2024'!Q1458+'Harian 2024'!Q1471+'Harian 2024'!Q1484+'Harian 2024'!Q1497+'Harian 2024'!Q1510+'Harian 2024'!Q1523+'Harian 2024'!Q1536+'Harian 2024'!Q1549+'Harian 2024'!Q1562+'Harian 2024'!Q1575+'Harian 2024'!Q1588</f>
        <v>186</v>
      </c>
      <c r="R63" s="13">
        <f>'Harian 2024'!R1211+'Harian 2024'!R1224+'Harian 2024'!R1237+'Harian 2024'!R1250+'Harian 2024'!R1263+'Harian 2024'!R1276+'Harian 2024'!R1289+'Harian 2024'!R1302+'Harian 2024'!R1315+'Harian 2024'!R1328+'Harian 2024'!R1341+'Harian 2024'!R1354+'Harian 2024'!R1367+'Harian 2024'!R1380+'Harian 2024'!R1393+'Harian 2024'!R1406+'Harian 2024'!R1419+'Harian 2024'!R1432+'Harian 2024'!R1445+'Harian 2024'!R1458+'Harian 2024'!R1471+'Harian 2024'!R1484+'Harian 2024'!R1497+'Harian 2024'!R1510+'Harian 2024'!R1523+'Harian 2024'!R1536+'Harian 2024'!R1549+'Harian 2024'!R1562+'Harian 2024'!R1575+'Harian 2024'!R1588</f>
        <v>22</v>
      </c>
      <c r="S63" s="13">
        <f>'Harian 2024'!S1211+'Harian 2024'!S1224+'Harian 2024'!S1237+'Harian 2024'!S1250+'Harian 2024'!S1263+'Harian 2024'!S1276+'Harian 2024'!S1289+'Harian 2024'!S1302+'Harian 2024'!S1315+'Harian 2024'!S1328+'Harian 2024'!S1341+'Harian 2024'!S1354+'Harian 2024'!S1367+'Harian 2024'!S1380+'Harian 2024'!S1393+'Harian 2024'!S1406+'Harian 2024'!S1419+'Harian 2024'!S1432+'Harian 2024'!S1445+'Harian 2024'!S1458+'Harian 2024'!S1471+'Harian 2024'!S1484+'Harian 2024'!S1497+'Harian 2024'!S1510+'Harian 2024'!S1523+'Harian 2024'!S1536+'Harian 2024'!S1549+'Harian 2024'!S1562+'Harian 2024'!S1575+'Harian 2024'!S1588</f>
        <v>119</v>
      </c>
      <c r="T63" s="13">
        <f>'Harian 2024'!T1211+'Harian 2024'!T1224+'Harian 2024'!T1237+'Harian 2024'!T1250+'Harian 2024'!T1263+'Harian 2024'!T1276+'Harian 2024'!T1289+'Harian 2024'!T1302+'Harian 2024'!T1315+'Harian 2024'!T1328+'Harian 2024'!T1341+'Harian 2024'!T1354+'Harian 2024'!T1367+'Harian 2024'!T1380+'Harian 2024'!T1393+'Harian 2024'!T1406+'Harian 2024'!T1419+'Harian 2024'!T1432+'Harian 2024'!T1445+'Harian 2024'!T1458+'Harian 2024'!T1471+'Harian 2024'!T1484+'Harian 2024'!T1497+'Harian 2024'!T1510+'Harian 2024'!T1523+'Harian 2024'!T1536+'Harian 2024'!T1549+'Harian 2024'!T1562+'Harian 2024'!T1575+'Harian 2024'!T1588</f>
        <v>0</v>
      </c>
      <c r="U63" s="13">
        <f>'Harian 2024'!U1211+'Harian 2024'!U1224+'Harian 2024'!U1237+'Harian 2024'!U1250+'Harian 2024'!U1263+'Harian 2024'!U1276+'Harian 2024'!U1289+'Harian 2024'!U1302+'Harian 2024'!U1315+'Harian 2024'!U1328+'Harian 2024'!U1341+'Harian 2024'!U1354+'Harian 2024'!U1367+'Harian 2024'!U1380+'Harian 2024'!U1393+'Harian 2024'!U1406+'Harian 2024'!U1419+'Harian 2024'!U1432+'Harian 2024'!U1445+'Harian 2024'!U1458+'Harian 2024'!U1471+'Harian 2024'!U1484+'Harian 2024'!U1497+'Harian 2024'!U1510+'Harian 2024'!U1523+'Harian 2024'!U1536+'Harian 2024'!U1549+'Harian 2024'!U1562+'Harian 2024'!U1575+'Harian 2024'!U1588</f>
        <v>5852</v>
      </c>
      <c r="V63" s="78">
        <f t="shared" si="12"/>
        <v>5852</v>
      </c>
      <c r="W63" s="78">
        <f t="shared" si="13"/>
        <v>0</v>
      </c>
    </row>
    <row r="64" spans="1:23">
      <c r="A64" s="47"/>
      <c r="B64" s="47"/>
      <c r="C64" s="13" t="s">
        <v>51</v>
      </c>
      <c r="D64" s="13">
        <f>'Harian 2024'!D1212+'Harian 2024'!D1225+'Harian 2024'!D1238+'Harian 2024'!D1251+'Harian 2024'!D1264+'Harian 2024'!D1277+'Harian 2024'!D1290+'Harian 2024'!D1303+'Harian 2024'!D1316+'Harian 2024'!D1329+'Harian 2024'!D1342+'Harian 2024'!D1355+'Harian 2024'!D1368+'Harian 2024'!D1381+'Harian 2024'!D1394+'Harian 2024'!D1407+'Harian 2024'!D1420+'Harian 2024'!D1433+'Harian 2024'!D1446+'Harian 2024'!D1459+'Harian 2024'!D1472+'Harian 2024'!D1485+'Harian 2024'!D1498+'Harian 2024'!D1511+'Harian 2024'!D1524+'Harian 2024'!D1537+'Harian 2024'!D1550+'Harian 2024'!D1563+'Harian 2024'!D1576+'Harian 2024'!D1589</f>
        <v>121</v>
      </c>
      <c r="E64" s="13">
        <f>'Harian 2024'!E1212+'Harian 2024'!E1225+'Harian 2024'!E1238+'Harian 2024'!E1251+'Harian 2024'!E1264+'Harian 2024'!E1277+'Harian 2024'!E1290+'Harian 2024'!E1303+'Harian 2024'!E1316+'Harian 2024'!E1329+'Harian 2024'!E1342+'Harian 2024'!E1355+'Harian 2024'!E1368+'Harian 2024'!E1381+'Harian 2024'!E1394+'Harian 2024'!E1407+'Harian 2024'!E1420+'Harian 2024'!E1433+'Harian 2024'!E1446+'Harian 2024'!E1459+'Harian 2024'!E1472+'Harian 2024'!E1485+'Harian 2024'!E1498+'Harian 2024'!E1511+'Harian 2024'!E1524+'Harian 2024'!E1537+'Harian 2024'!E1550+'Harian 2024'!E1563+'Harian 2024'!E1576+'Harian 2024'!E1589</f>
        <v>247</v>
      </c>
      <c r="F64" s="13">
        <f>'Harian 2024'!F1212+'Harian 2024'!F1225+'Harian 2024'!F1238+'Harian 2024'!F1251+'Harian 2024'!F1264+'Harian 2024'!F1277+'Harian 2024'!F1290+'Harian 2024'!F1303+'Harian 2024'!F1316+'Harian 2024'!F1329+'Harian 2024'!F1342+'Harian 2024'!F1355+'Harian 2024'!F1368+'Harian 2024'!F1381+'Harian 2024'!F1394+'Harian 2024'!F1407+'Harian 2024'!F1420+'Harian 2024'!F1433+'Harian 2024'!F1446+'Harian 2024'!F1459+'Harian 2024'!F1472+'Harian 2024'!F1485+'Harian 2024'!F1498+'Harian 2024'!F1511+'Harian 2024'!F1524+'Harian 2024'!F1537+'Harian 2024'!F1550+'Harian 2024'!F1563+'Harian 2024'!F1576+'Harian 2024'!F1589</f>
        <v>233</v>
      </c>
      <c r="G64" s="13">
        <f>'Harian 2024'!G1212+'Harian 2024'!G1225+'Harian 2024'!G1238+'Harian 2024'!G1251+'Harian 2024'!G1264+'Harian 2024'!G1277+'Harian 2024'!G1290+'Harian 2024'!G1303+'Harian 2024'!G1316+'Harian 2024'!G1329+'Harian 2024'!G1342+'Harian 2024'!G1355+'Harian 2024'!G1368+'Harian 2024'!G1381+'Harian 2024'!G1394+'Harian 2024'!G1407+'Harian 2024'!G1420+'Harian 2024'!G1433+'Harian 2024'!G1446+'Harian 2024'!G1459+'Harian 2024'!G1472+'Harian 2024'!G1485+'Harian 2024'!G1498+'Harian 2024'!G1511+'Harian 2024'!G1524+'Harian 2024'!G1537+'Harian 2024'!G1550+'Harian 2024'!G1563+'Harian 2024'!G1576+'Harian 2024'!G1589</f>
        <v>0</v>
      </c>
      <c r="H64" s="13">
        <f>'Harian 2024'!H1212+'Harian 2024'!H1225+'Harian 2024'!H1238+'Harian 2024'!H1251+'Harian 2024'!H1264+'Harian 2024'!H1277+'Harian 2024'!H1290+'Harian 2024'!H1303+'Harian 2024'!H1316+'Harian 2024'!H1329+'Harian 2024'!H1342+'Harian 2024'!H1355+'Harian 2024'!H1368+'Harian 2024'!H1381+'Harian 2024'!H1394+'Harian 2024'!H1407+'Harian 2024'!H1420+'Harian 2024'!H1433+'Harian 2024'!H1446+'Harian 2024'!H1459+'Harian 2024'!H1472+'Harian 2024'!H1485+'Harian 2024'!H1498+'Harian 2024'!H1511+'Harian 2024'!H1524+'Harian 2024'!H1537+'Harian 2024'!H1550+'Harian 2024'!H1563+'Harian 2024'!H1576+'Harian 2024'!H1589</f>
        <v>0</v>
      </c>
      <c r="I64" s="13">
        <f>'Harian 2024'!I1212+'Harian 2024'!I1225+'Harian 2024'!I1238+'Harian 2024'!I1251+'Harian 2024'!I1264+'Harian 2024'!I1277+'Harian 2024'!I1290+'Harian 2024'!I1303+'Harian 2024'!I1316+'Harian 2024'!I1329+'Harian 2024'!I1342+'Harian 2024'!I1355+'Harian 2024'!I1368+'Harian 2024'!I1381+'Harian 2024'!I1394+'Harian 2024'!I1407+'Harian 2024'!I1420+'Harian 2024'!I1433+'Harian 2024'!I1446+'Harian 2024'!I1459+'Harian 2024'!I1472+'Harian 2024'!I1485+'Harian 2024'!I1498+'Harian 2024'!I1511+'Harian 2024'!I1524+'Harian 2024'!I1537+'Harian 2024'!I1550+'Harian 2024'!I1563+'Harian 2024'!I1576+'Harian 2024'!I1589</f>
        <v>0</v>
      </c>
      <c r="J64" s="13">
        <f>'Harian 2024'!J1212+'Harian 2024'!J1225+'Harian 2024'!J1238+'Harian 2024'!J1251+'Harian 2024'!J1264+'Harian 2024'!J1277+'Harian 2024'!J1290+'Harian 2024'!J1303+'Harian 2024'!J1316+'Harian 2024'!J1329+'Harian 2024'!J1342+'Harian 2024'!J1355+'Harian 2024'!J1368+'Harian 2024'!J1381+'Harian 2024'!J1394+'Harian 2024'!J1407+'Harian 2024'!J1420+'Harian 2024'!J1433+'Harian 2024'!J1446+'Harian 2024'!J1459+'Harian 2024'!J1472+'Harian 2024'!J1485+'Harian 2024'!J1498+'Harian 2024'!J1511+'Harian 2024'!J1524+'Harian 2024'!J1537+'Harian 2024'!J1550+'Harian 2024'!J1563+'Harian 2024'!J1576+'Harian 2024'!J1589</f>
        <v>0</v>
      </c>
      <c r="K64" s="13">
        <f>'Harian 2024'!K1212+'Harian 2024'!K1225+'Harian 2024'!K1238+'Harian 2024'!K1251+'Harian 2024'!K1264+'Harian 2024'!K1277+'Harian 2024'!K1290+'Harian 2024'!K1303+'Harian 2024'!K1316+'Harian 2024'!K1329+'Harian 2024'!K1342+'Harian 2024'!K1355+'Harian 2024'!K1368+'Harian 2024'!K1381+'Harian 2024'!K1394+'Harian 2024'!K1407+'Harian 2024'!K1420+'Harian 2024'!K1433+'Harian 2024'!K1446+'Harian 2024'!K1459+'Harian 2024'!K1472+'Harian 2024'!K1485+'Harian 2024'!K1498+'Harian 2024'!K1511+'Harian 2024'!K1524+'Harian 2024'!K1537+'Harian 2024'!K1550+'Harian 2024'!K1563+'Harian 2024'!K1576+'Harian 2024'!K1589</f>
        <v>0</v>
      </c>
      <c r="L64" s="13">
        <f>'Harian 2024'!L1212+'Harian 2024'!L1225+'Harian 2024'!L1238+'Harian 2024'!L1251+'Harian 2024'!L1264+'Harian 2024'!L1277+'Harian 2024'!L1290+'Harian 2024'!L1303+'Harian 2024'!L1316+'Harian 2024'!L1329+'Harian 2024'!L1342+'Harian 2024'!L1355+'Harian 2024'!L1368+'Harian 2024'!L1381+'Harian 2024'!L1394+'Harian 2024'!L1407+'Harian 2024'!L1420+'Harian 2024'!L1433+'Harian 2024'!L1446+'Harian 2024'!L1459+'Harian 2024'!L1472+'Harian 2024'!L1485+'Harian 2024'!L1498+'Harian 2024'!L1511+'Harian 2024'!L1524+'Harian 2024'!L1537+'Harian 2024'!L1550+'Harian 2024'!L1563+'Harian 2024'!L1576+'Harian 2024'!L1589</f>
        <v>0</v>
      </c>
      <c r="M64" s="13">
        <f>'Harian 2024'!M1212+'Harian 2024'!M1225+'Harian 2024'!M1238+'Harian 2024'!M1251+'Harian 2024'!M1264+'Harian 2024'!M1277+'Harian 2024'!M1290+'Harian 2024'!M1303+'Harian 2024'!M1316+'Harian 2024'!M1329+'Harian 2024'!M1342+'Harian 2024'!M1355+'Harian 2024'!M1368+'Harian 2024'!M1381+'Harian 2024'!M1394+'Harian 2024'!M1407+'Harian 2024'!M1420+'Harian 2024'!M1433+'Harian 2024'!M1446+'Harian 2024'!M1459+'Harian 2024'!M1472+'Harian 2024'!M1485+'Harian 2024'!M1498+'Harian 2024'!M1511+'Harian 2024'!M1524+'Harian 2024'!M1537+'Harian 2024'!M1550+'Harian 2024'!M1563+'Harian 2024'!M1576+'Harian 2024'!M1589</f>
        <v>0</v>
      </c>
      <c r="N64" s="13">
        <f>'Harian 2024'!N1212+'Harian 2024'!N1225+'Harian 2024'!N1238+'Harian 2024'!N1251+'Harian 2024'!N1264+'Harian 2024'!N1277+'Harian 2024'!N1290+'Harian 2024'!N1303+'Harian 2024'!N1316+'Harian 2024'!N1329+'Harian 2024'!N1342+'Harian 2024'!N1355+'Harian 2024'!N1368+'Harian 2024'!N1381+'Harian 2024'!N1394+'Harian 2024'!N1407+'Harian 2024'!N1420+'Harian 2024'!N1433+'Harian 2024'!N1446+'Harian 2024'!N1459+'Harian 2024'!N1472+'Harian 2024'!N1485+'Harian 2024'!N1498+'Harian 2024'!N1511+'Harian 2024'!N1524+'Harian 2024'!N1537+'Harian 2024'!N1550+'Harian 2024'!N1563+'Harian 2024'!N1576+'Harian 2024'!N1589</f>
        <v>4</v>
      </c>
      <c r="O64" s="13">
        <f>'Harian 2024'!O1212+'Harian 2024'!O1225+'Harian 2024'!O1238+'Harian 2024'!O1251+'Harian 2024'!O1264+'Harian 2024'!O1277+'Harian 2024'!O1290+'Harian 2024'!O1303+'Harian 2024'!O1316+'Harian 2024'!O1329+'Harian 2024'!O1342+'Harian 2024'!O1355+'Harian 2024'!O1368+'Harian 2024'!O1381+'Harian 2024'!O1394+'Harian 2024'!O1407+'Harian 2024'!O1420+'Harian 2024'!O1433+'Harian 2024'!O1446+'Harian 2024'!O1459+'Harian 2024'!O1472+'Harian 2024'!O1485+'Harian 2024'!O1498+'Harian 2024'!O1511+'Harian 2024'!O1524+'Harian 2024'!O1537+'Harian 2024'!O1550+'Harian 2024'!O1563+'Harian 2024'!O1576+'Harian 2024'!O1589</f>
        <v>115</v>
      </c>
      <c r="P64" s="13">
        <f>'Harian 2024'!P1212+'Harian 2024'!P1225+'Harian 2024'!P1238+'Harian 2024'!P1251+'Harian 2024'!P1264+'Harian 2024'!P1277+'Harian 2024'!P1290+'Harian 2024'!P1303+'Harian 2024'!P1316+'Harian 2024'!P1329+'Harian 2024'!P1342+'Harian 2024'!P1355+'Harian 2024'!P1368+'Harian 2024'!P1381+'Harian 2024'!P1394+'Harian 2024'!P1407+'Harian 2024'!P1420+'Harian 2024'!P1433+'Harian 2024'!P1446+'Harian 2024'!P1459+'Harian 2024'!P1472+'Harian 2024'!P1485+'Harian 2024'!P1498+'Harian 2024'!P1511+'Harian 2024'!P1524+'Harian 2024'!P1537+'Harian 2024'!P1550+'Harian 2024'!P1563+'Harian 2024'!P1576+'Harian 2024'!P1589</f>
        <v>18</v>
      </c>
      <c r="Q64" s="13">
        <f>'Harian 2024'!Q1212+'Harian 2024'!Q1225+'Harian 2024'!Q1238+'Harian 2024'!Q1251+'Harian 2024'!Q1264+'Harian 2024'!Q1277+'Harian 2024'!Q1290+'Harian 2024'!Q1303+'Harian 2024'!Q1316+'Harian 2024'!Q1329+'Harian 2024'!Q1342+'Harian 2024'!Q1355+'Harian 2024'!Q1368+'Harian 2024'!Q1381+'Harian 2024'!Q1394+'Harian 2024'!Q1407+'Harian 2024'!Q1420+'Harian 2024'!Q1433+'Harian 2024'!Q1446+'Harian 2024'!Q1459+'Harian 2024'!Q1472+'Harian 2024'!Q1485+'Harian 2024'!Q1498+'Harian 2024'!Q1511+'Harian 2024'!Q1524+'Harian 2024'!Q1537+'Harian 2024'!Q1550+'Harian 2024'!Q1563+'Harian 2024'!Q1576+'Harian 2024'!Q1589</f>
        <v>23</v>
      </c>
      <c r="R64" s="13">
        <f>'Harian 2024'!R1212+'Harian 2024'!R1225+'Harian 2024'!R1238+'Harian 2024'!R1251+'Harian 2024'!R1264+'Harian 2024'!R1277+'Harian 2024'!R1290+'Harian 2024'!R1303+'Harian 2024'!R1316+'Harian 2024'!R1329+'Harian 2024'!R1342+'Harian 2024'!R1355+'Harian 2024'!R1368+'Harian 2024'!R1381+'Harian 2024'!R1394+'Harian 2024'!R1407+'Harian 2024'!R1420+'Harian 2024'!R1433+'Harian 2024'!R1446+'Harian 2024'!R1459+'Harian 2024'!R1472+'Harian 2024'!R1485+'Harian 2024'!R1498+'Harian 2024'!R1511+'Harian 2024'!R1524+'Harian 2024'!R1537+'Harian 2024'!R1550+'Harian 2024'!R1563+'Harian 2024'!R1576+'Harian 2024'!R1589</f>
        <v>3</v>
      </c>
      <c r="S64" s="13">
        <f>'Harian 2024'!S1212+'Harian 2024'!S1225+'Harian 2024'!S1238+'Harian 2024'!S1251+'Harian 2024'!S1264+'Harian 2024'!S1277+'Harian 2024'!S1290+'Harian 2024'!S1303+'Harian 2024'!S1316+'Harian 2024'!S1329+'Harian 2024'!S1342+'Harian 2024'!S1355+'Harian 2024'!S1368+'Harian 2024'!S1381+'Harian 2024'!S1394+'Harian 2024'!S1407+'Harian 2024'!S1420+'Harian 2024'!S1433+'Harian 2024'!S1446+'Harian 2024'!S1459+'Harian 2024'!S1472+'Harian 2024'!S1485+'Harian 2024'!S1498+'Harian 2024'!S1511+'Harian 2024'!S1524+'Harian 2024'!S1537+'Harian 2024'!S1550+'Harian 2024'!S1563+'Harian 2024'!S1576+'Harian 2024'!S1589</f>
        <v>0</v>
      </c>
      <c r="T64" s="13">
        <f>'Harian 2024'!T1212+'Harian 2024'!T1225+'Harian 2024'!T1238+'Harian 2024'!T1251+'Harian 2024'!T1264+'Harian 2024'!T1277+'Harian 2024'!T1290+'Harian 2024'!T1303+'Harian 2024'!T1316+'Harian 2024'!T1329+'Harian 2024'!T1342+'Harian 2024'!T1355+'Harian 2024'!T1368+'Harian 2024'!T1381+'Harian 2024'!T1394+'Harian 2024'!T1407+'Harian 2024'!T1420+'Harian 2024'!T1433+'Harian 2024'!T1446+'Harian 2024'!T1459+'Harian 2024'!T1472+'Harian 2024'!T1485+'Harian 2024'!T1498+'Harian 2024'!T1511+'Harian 2024'!T1524+'Harian 2024'!T1537+'Harian 2024'!T1550+'Harian 2024'!T1563+'Harian 2024'!T1576+'Harian 2024'!T1589</f>
        <v>0</v>
      </c>
      <c r="U64" s="13">
        <f>'Harian 2024'!U1212+'Harian 2024'!U1225+'Harian 2024'!U1238+'Harian 2024'!U1251+'Harian 2024'!U1264+'Harian 2024'!U1277+'Harian 2024'!U1290+'Harian 2024'!U1303+'Harian 2024'!U1316+'Harian 2024'!U1329+'Harian 2024'!U1342+'Harian 2024'!U1355+'Harian 2024'!U1368+'Harian 2024'!U1381+'Harian 2024'!U1394+'Harian 2024'!U1407+'Harian 2024'!U1420+'Harian 2024'!U1433+'Harian 2024'!U1446+'Harian 2024'!U1459+'Harian 2024'!U1472+'Harian 2024'!U1485+'Harian 2024'!U1498+'Harian 2024'!U1511+'Harian 2024'!U1524+'Harian 2024'!U1537+'Harian 2024'!U1550+'Harian 2024'!U1563+'Harian 2024'!U1576+'Harian 2024'!U1589</f>
        <v>764</v>
      </c>
      <c r="V64" s="78">
        <f t="shared" si="12"/>
        <v>764</v>
      </c>
      <c r="W64" s="78">
        <f t="shared" si="13"/>
        <v>0</v>
      </c>
    </row>
    <row r="65" spans="1:23">
      <c r="A65" s="47"/>
      <c r="B65" s="47"/>
      <c r="C65" s="13" t="s">
        <v>31</v>
      </c>
      <c r="D65" s="13">
        <f>'Harian 2024'!D1213+'Harian 2024'!D1226+'Harian 2024'!D1239+'Harian 2024'!D1252+'Harian 2024'!D1265+'Harian 2024'!D1278+'Harian 2024'!D1291+'Harian 2024'!D1304+'Harian 2024'!D1317+'Harian 2024'!D1330+'Harian 2024'!D1343+'Harian 2024'!D1356+'Harian 2024'!D1369+'Harian 2024'!D1382+'Harian 2024'!D1395+'Harian 2024'!D1408+'Harian 2024'!D1421+'Harian 2024'!D1434+'Harian 2024'!D1447+'Harian 2024'!D1460+'Harian 2024'!D1473+'Harian 2024'!D1486+'Harian 2024'!D1499+'Harian 2024'!D1512+'Harian 2024'!D1525+'Harian 2024'!D1538+'Harian 2024'!D1551+'Harian 2024'!D1564+'Harian 2024'!D1577+'Harian 2024'!D1590</f>
        <v>93</v>
      </c>
      <c r="E65" s="13">
        <f>'Harian 2024'!E1213+'Harian 2024'!E1226+'Harian 2024'!E1239+'Harian 2024'!E1252+'Harian 2024'!E1265+'Harian 2024'!E1278+'Harian 2024'!E1291+'Harian 2024'!E1304+'Harian 2024'!E1317+'Harian 2024'!E1330+'Harian 2024'!E1343+'Harian 2024'!E1356+'Harian 2024'!E1369+'Harian 2024'!E1382+'Harian 2024'!E1395+'Harian 2024'!E1408+'Harian 2024'!E1421+'Harian 2024'!E1434+'Harian 2024'!E1447+'Harian 2024'!E1460+'Harian 2024'!E1473+'Harian 2024'!E1486+'Harian 2024'!E1499+'Harian 2024'!E1512+'Harian 2024'!E1525+'Harian 2024'!E1538+'Harian 2024'!E1551+'Harian 2024'!E1564+'Harian 2024'!E1577+'Harian 2024'!E1590</f>
        <v>180</v>
      </c>
      <c r="F65" s="13">
        <f>'Harian 2024'!F1213+'Harian 2024'!F1226+'Harian 2024'!F1239+'Harian 2024'!F1252+'Harian 2024'!F1265+'Harian 2024'!F1278+'Harian 2024'!F1291+'Harian 2024'!F1304+'Harian 2024'!F1317+'Harian 2024'!F1330+'Harian 2024'!F1343+'Harian 2024'!F1356+'Harian 2024'!F1369+'Harian 2024'!F1382+'Harian 2024'!F1395+'Harian 2024'!F1408+'Harian 2024'!F1421+'Harian 2024'!F1434+'Harian 2024'!F1447+'Harian 2024'!F1460+'Harian 2024'!F1473+'Harian 2024'!F1486+'Harian 2024'!F1499+'Harian 2024'!F1512+'Harian 2024'!F1525+'Harian 2024'!F1538+'Harian 2024'!F1551+'Harian 2024'!F1564+'Harian 2024'!F1577+'Harian 2024'!F1590</f>
        <v>160</v>
      </c>
      <c r="G65" s="13">
        <f>'Harian 2024'!G1213+'Harian 2024'!G1226+'Harian 2024'!G1239+'Harian 2024'!G1252+'Harian 2024'!G1265+'Harian 2024'!G1278+'Harian 2024'!G1291+'Harian 2024'!G1304+'Harian 2024'!G1317+'Harian 2024'!G1330+'Harian 2024'!G1343+'Harian 2024'!G1356+'Harian 2024'!G1369+'Harian 2024'!G1382+'Harian 2024'!G1395+'Harian 2024'!G1408+'Harian 2024'!G1421+'Harian 2024'!G1434+'Harian 2024'!G1447+'Harian 2024'!G1460+'Harian 2024'!G1473+'Harian 2024'!G1486+'Harian 2024'!G1499+'Harian 2024'!G1512+'Harian 2024'!G1525+'Harian 2024'!G1538+'Harian 2024'!G1551+'Harian 2024'!G1564+'Harian 2024'!G1577+'Harian 2024'!G1590</f>
        <v>3</v>
      </c>
      <c r="H65" s="13">
        <f>'Harian 2024'!H1213+'Harian 2024'!H1226+'Harian 2024'!H1239+'Harian 2024'!H1252+'Harian 2024'!H1265+'Harian 2024'!H1278+'Harian 2024'!H1291+'Harian 2024'!H1304+'Harian 2024'!H1317+'Harian 2024'!H1330+'Harian 2024'!H1343+'Harian 2024'!H1356+'Harian 2024'!H1369+'Harian 2024'!H1382+'Harian 2024'!H1395+'Harian 2024'!H1408+'Harian 2024'!H1421+'Harian 2024'!H1434+'Harian 2024'!H1447+'Harian 2024'!H1460+'Harian 2024'!H1473+'Harian 2024'!H1486+'Harian 2024'!H1499+'Harian 2024'!H1512+'Harian 2024'!H1525+'Harian 2024'!H1538+'Harian 2024'!H1551+'Harian 2024'!H1564+'Harian 2024'!H1577+'Harian 2024'!H1590</f>
        <v>0</v>
      </c>
      <c r="I65" s="13">
        <f>'Harian 2024'!I1213+'Harian 2024'!I1226+'Harian 2024'!I1239+'Harian 2024'!I1252+'Harian 2024'!I1265+'Harian 2024'!I1278+'Harian 2024'!I1291+'Harian 2024'!I1304+'Harian 2024'!I1317+'Harian 2024'!I1330+'Harian 2024'!I1343+'Harian 2024'!I1356+'Harian 2024'!I1369+'Harian 2024'!I1382+'Harian 2024'!I1395+'Harian 2024'!I1408+'Harian 2024'!I1421+'Harian 2024'!I1434+'Harian 2024'!I1447+'Harian 2024'!I1460+'Harian 2024'!I1473+'Harian 2024'!I1486+'Harian 2024'!I1499+'Harian 2024'!I1512+'Harian 2024'!I1525+'Harian 2024'!I1538+'Harian 2024'!I1551+'Harian 2024'!I1564+'Harian 2024'!I1577+'Harian 2024'!I1590</f>
        <v>0</v>
      </c>
      <c r="J65" s="13">
        <f>'Harian 2024'!J1213+'Harian 2024'!J1226+'Harian 2024'!J1239+'Harian 2024'!J1252+'Harian 2024'!J1265+'Harian 2024'!J1278+'Harian 2024'!J1291+'Harian 2024'!J1304+'Harian 2024'!J1317+'Harian 2024'!J1330+'Harian 2024'!J1343+'Harian 2024'!J1356+'Harian 2024'!J1369+'Harian 2024'!J1382+'Harian 2024'!J1395+'Harian 2024'!J1408+'Harian 2024'!J1421+'Harian 2024'!J1434+'Harian 2024'!J1447+'Harian 2024'!J1460+'Harian 2024'!J1473+'Harian 2024'!J1486+'Harian 2024'!J1499+'Harian 2024'!J1512+'Harian 2024'!J1525+'Harian 2024'!J1538+'Harian 2024'!J1551+'Harian 2024'!J1564+'Harian 2024'!J1577+'Harian 2024'!J1590</f>
        <v>0</v>
      </c>
      <c r="K65" s="13">
        <f>'Harian 2024'!K1213+'Harian 2024'!K1226+'Harian 2024'!K1239+'Harian 2024'!K1252+'Harian 2024'!K1265+'Harian 2024'!K1278+'Harian 2024'!K1291+'Harian 2024'!K1304+'Harian 2024'!K1317+'Harian 2024'!K1330+'Harian 2024'!K1343+'Harian 2024'!K1356+'Harian 2024'!K1369+'Harian 2024'!K1382+'Harian 2024'!K1395+'Harian 2024'!K1408+'Harian 2024'!K1421+'Harian 2024'!K1434+'Harian 2024'!K1447+'Harian 2024'!K1460+'Harian 2024'!K1473+'Harian 2024'!K1486+'Harian 2024'!K1499+'Harian 2024'!K1512+'Harian 2024'!K1525+'Harian 2024'!K1538+'Harian 2024'!K1551+'Harian 2024'!K1564+'Harian 2024'!K1577+'Harian 2024'!K1590</f>
        <v>0</v>
      </c>
      <c r="L65" s="13">
        <f>'Harian 2024'!L1213+'Harian 2024'!L1226+'Harian 2024'!L1239+'Harian 2024'!L1252+'Harian 2024'!L1265+'Harian 2024'!L1278+'Harian 2024'!L1291+'Harian 2024'!L1304+'Harian 2024'!L1317+'Harian 2024'!L1330+'Harian 2024'!L1343+'Harian 2024'!L1356+'Harian 2024'!L1369+'Harian 2024'!L1382+'Harian 2024'!L1395+'Harian 2024'!L1408+'Harian 2024'!L1421+'Harian 2024'!L1434+'Harian 2024'!L1447+'Harian 2024'!L1460+'Harian 2024'!L1473+'Harian 2024'!L1486+'Harian 2024'!L1499+'Harian 2024'!L1512+'Harian 2024'!L1525+'Harian 2024'!L1538+'Harian 2024'!L1551+'Harian 2024'!L1564+'Harian 2024'!L1577+'Harian 2024'!L1590</f>
        <v>0</v>
      </c>
      <c r="M65" s="13">
        <f>'Harian 2024'!M1213+'Harian 2024'!M1226+'Harian 2024'!M1239+'Harian 2024'!M1252+'Harian 2024'!M1265+'Harian 2024'!M1278+'Harian 2024'!M1291+'Harian 2024'!M1304+'Harian 2024'!M1317+'Harian 2024'!M1330+'Harian 2024'!M1343+'Harian 2024'!M1356+'Harian 2024'!M1369+'Harian 2024'!M1382+'Harian 2024'!M1395+'Harian 2024'!M1408+'Harian 2024'!M1421+'Harian 2024'!M1434+'Harian 2024'!M1447+'Harian 2024'!M1460+'Harian 2024'!M1473+'Harian 2024'!M1486+'Harian 2024'!M1499+'Harian 2024'!M1512+'Harian 2024'!M1525+'Harian 2024'!M1538+'Harian 2024'!M1551+'Harian 2024'!M1564+'Harian 2024'!M1577+'Harian 2024'!M1590</f>
        <v>0</v>
      </c>
      <c r="N65" s="13">
        <f>'Harian 2024'!N1213+'Harian 2024'!N1226+'Harian 2024'!N1239+'Harian 2024'!N1252+'Harian 2024'!N1265+'Harian 2024'!N1278+'Harian 2024'!N1291+'Harian 2024'!N1304+'Harian 2024'!N1317+'Harian 2024'!N1330+'Harian 2024'!N1343+'Harian 2024'!N1356+'Harian 2024'!N1369+'Harian 2024'!N1382+'Harian 2024'!N1395+'Harian 2024'!N1408+'Harian 2024'!N1421+'Harian 2024'!N1434+'Harian 2024'!N1447+'Harian 2024'!N1460+'Harian 2024'!N1473+'Harian 2024'!N1486+'Harian 2024'!N1499+'Harian 2024'!N1512+'Harian 2024'!N1525+'Harian 2024'!N1538+'Harian 2024'!N1551+'Harian 2024'!N1564+'Harian 2024'!N1577+'Harian 2024'!N1590</f>
        <v>80</v>
      </c>
      <c r="O65" s="13">
        <f>'Harian 2024'!O1213+'Harian 2024'!O1226+'Harian 2024'!O1239+'Harian 2024'!O1252+'Harian 2024'!O1265+'Harian 2024'!O1278+'Harian 2024'!O1291+'Harian 2024'!O1304+'Harian 2024'!O1317+'Harian 2024'!O1330+'Harian 2024'!O1343+'Harian 2024'!O1356+'Harian 2024'!O1369+'Harian 2024'!O1382+'Harian 2024'!O1395+'Harian 2024'!O1408+'Harian 2024'!O1421+'Harian 2024'!O1434+'Harian 2024'!O1447+'Harian 2024'!O1460+'Harian 2024'!O1473+'Harian 2024'!O1486+'Harian 2024'!O1499+'Harian 2024'!O1512+'Harian 2024'!O1525+'Harian 2024'!O1538+'Harian 2024'!O1551+'Harian 2024'!O1564+'Harian 2024'!O1577+'Harian 2024'!O1590</f>
        <v>36</v>
      </c>
      <c r="P65" s="13">
        <f>'Harian 2024'!P1213+'Harian 2024'!P1226+'Harian 2024'!P1239+'Harian 2024'!P1252+'Harian 2024'!P1265+'Harian 2024'!P1278+'Harian 2024'!P1291+'Harian 2024'!P1304+'Harian 2024'!P1317+'Harian 2024'!P1330+'Harian 2024'!P1343+'Harian 2024'!P1356+'Harian 2024'!P1369+'Harian 2024'!P1382+'Harian 2024'!P1395+'Harian 2024'!P1408+'Harian 2024'!P1421+'Harian 2024'!P1434+'Harian 2024'!P1447+'Harian 2024'!P1460+'Harian 2024'!P1473+'Harian 2024'!P1486+'Harian 2024'!P1499+'Harian 2024'!P1512+'Harian 2024'!P1525+'Harian 2024'!P1538+'Harian 2024'!P1551+'Harian 2024'!P1564+'Harian 2024'!P1577+'Harian 2024'!P1590</f>
        <v>13</v>
      </c>
      <c r="Q65" s="13">
        <f>'Harian 2024'!Q1213+'Harian 2024'!Q1226+'Harian 2024'!Q1239+'Harian 2024'!Q1252+'Harian 2024'!Q1265+'Harian 2024'!Q1278+'Harian 2024'!Q1291+'Harian 2024'!Q1304+'Harian 2024'!Q1317+'Harian 2024'!Q1330+'Harian 2024'!Q1343+'Harian 2024'!Q1356+'Harian 2024'!Q1369+'Harian 2024'!Q1382+'Harian 2024'!Q1395+'Harian 2024'!Q1408+'Harian 2024'!Q1421+'Harian 2024'!Q1434+'Harian 2024'!Q1447+'Harian 2024'!Q1460+'Harian 2024'!Q1473+'Harian 2024'!Q1486+'Harian 2024'!Q1499+'Harian 2024'!Q1512+'Harian 2024'!Q1525+'Harian 2024'!Q1538+'Harian 2024'!Q1551+'Harian 2024'!Q1564+'Harian 2024'!Q1577+'Harian 2024'!Q1590</f>
        <v>36</v>
      </c>
      <c r="R65" s="13">
        <f>'Harian 2024'!R1213+'Harian 2024'!R1226+'Harian 2024'!R1239+'Harian 2024'!R1252+'Harian 2024'!R1265+'Harian 2024'!R1278+'Harian 2024'!R1291+'Harian 2024'!R1304+'Harian 2024'!R1317+'Harian 2024'!R1330+'Harian 2024'!R1343+'Harian 2024'!R1356+'Harian 2024'!R1369+'Harian 2024'!R1382+'Harian 2024'!R1395+'Harian 2024'!R1408+'Harian 2024'!R1421+'Harian 2024'!R1434+'Harian 2024'!R1447+'Harian 2024'!R1460+'Harian 2024'!R1473+'Harian 2024'!R1486+'Harian 2024'!R1499+'Harian 2024'!R1512+'Harian 2024'!R1525+'Harian 2024'!R1538+'Harian 2024'!R1551+'Harian 2024'!R1564+'Harian 2024'!R1577+'Harian 2024'!R1590</f>
        <v>0</v>
      </c>
      <c r="S65" s="13">
        <f>'Harian 2024'!S1213+'Harian 2024'!S1226+'Harian 2024'!S1239+'Harian 2024'!S1252+'Harian 2024'!S1265+'Harian 2024'!S1278+'Harian 2024'!S1291+'Harian 2024'!S1304+'Harian 2024'!S1317+'Harian 2024'!S1330+'Harian 2024'!S1343+'Harian 2024'!S1356+'Harian 2024'!S1369+'Harian 2024'!S1382+'Harian 2024'!S1395+'Harian 2024'!S1408+'Harian 2024'!S1421+'Harian 2024'!S1434+'Harian 2024'!S1447+'Harian 2024'!S1460+'Harian 2024'!S1473+'Harian 2024'!S1486+'Harian 2024'!S1499+'Harian 2024'!S1512+'Harian 2024'!S1525+'Harian 2024'!S1538+'Harian 2024'!S1551+'Harian 2024'!S1564+'Harian 2024'!S1577+'Harian 2024'!S1590</f>
        <v>0</v>
      </c>
      <c r="T65" s="13">
        <f>'Harian 2024'!T1213+'Harian 2024'!T1226+'Harian 2024'!T1239+'Harian 2024'!T1252+'Harian 2024'!T1265+'Harian 2024'!T1278+'Harian 2024'!T1291+'Harian 2024'!T1304+'Harian 2024'!T1317+'Harian 2024'!T1330+'Harian 2024'!T1343+'Harian 2024'!T1356+'Harian 2024'!T1369+'Harian 2024'!T1382+'Harian 2024'!T1395+'Harian 2024'!T1408+'Harian 2024'!T1421+'Harian 2024'!T1434+'Harian 2024'!T1447+'Harian 2024'!T1460+'Harian 2024'!T1473+'Harian 2024'!T1486+'Harian 2024'!T1499+'Harian 2024'!T1512+'Harian 2024'!T1525+'Harian 2024'!T1538+'Harian 2024'!T1551+'Harian 2024'!T1564+'Harian 2024'!T1577+'Harian 2024'!T1590</f>
        <v>0</v>
      </c>
      <c r="U65" s="13">
        <f>'Harian 2024'!U1213+'Harian 2024'!U1226+'Harian 2024'!U1239+'Harian 2024'!U1252+'Harian 2024'!U1265+'Harian 2024'!U1278+'Harian 2024'!U1291+'Harian 2024'!U1304+'Harian 2024'!U1317+'Harian 2024'!U1330+'Harian 2024'!U1343+'Harian 2024'!U1356+'Harian 2024'!U1369+'Harian 2024'!U1382+'Harian 2024'!U1395+'Harian 2024'!U1408+'Harian 2024'!U1421+'Harian 2024'!U1434+'Harian 2024'!U1447+'Harian 2024'!U1460+'Harian 2024'!U1473+'Harian 2024'!U1486+'Harian 2024'!U1499+'Harian 2024'!U1512+'Harian 2024'!U1525+'Harian 2024'!U1538+'Harian 2024'!U1551+'Harian 2024'!U1564+'Harian 2024'!U1577+'Harian 2024'!U1590</f>
        <v>601</v>
      </c>
      <c r="V65" s="78">
        <f t="shared" si="12"/>
        <v>601</v>
      </c>
      <c r="W65" s="78">
        <f t="shared" si="13"/>
        <v>0</v>
      </c>
    </row>
    <row r="66" spans="1:23">
      <c r="A66" s="49"/>
      <c r="B66" s="49"/>
      <c r="C66" s="13" t="s">
        <v>32</v>
      </c>
      <c r="D66" s="13">
        <f>'Harian 2024'!D1214+'Harian 2024'!D1227+'Harian 2024'!D1240+'Harian 2024'!D1253+'Harian 2024'!D1266+'Harian 2024'!D1279+'Harian 2024'!D1292+'Harian 2024'!D1305+'Harian 2024'!D1318+'Harian 2024'!D1331+'Harian 2024'!D1344+'Harian 2024'!D1357+'Harian 2024'!D1370+'Harian 2024'!D1383+'Harian 2024'!D1396+'Harian 2024'!D1409+'Harian 2024'!D1422+'Harian 2024'!D1435+'Harian 2024'!D1448+'Harian 2024'!D1461+'Harian 2024'!D1474+'Harian 2024'!D1487+'Harian 2024'!D1500+'Harian 2024'!D1513+'Harian 2024'!D1526+'Harian 2024'!D1539+'Harian 2024'!D1552+'Harian 2024'!D1565+'Harian 2024'!D1578+'Harian 2024'!D1591</f>
        <v>0</v>
      </c>
      <c r="E66" s="13">
        <f>'Harian 2024'!E1214+'Harian 2024'!E1227+'Harian 2024'!E1240+'Harian 2024'!E1253+'Harian 2024'!E1266+'Harian 2024'!E1279+'Harian 2024'!E1292+'Harian 2024'!E1305+'Harian 2024'!E1318+'Harian 2024'!E1331+'Harian 2024'!E1344+'Harian 2024'!E1357+'Harian 2024'!E1370+'Harian 2024'!E1383+'Harian 2024'!E1396+'Harian 2024'!E1409+'Harian 2024'!E1422+'Harian 2024'!E1435+'Harian 2024'!E1448+'Harian 2024'!E1461+'Harian 2024'!E1474+'Harian 2024'!E1487+'Harian 2024'!E1500+'Harian 2024'!E1513+'Harian 2024'!E1526+'Harian 2024'!E1539+'Harian 2024'!E1552+'Harian 2024'!E1565+'Harian 2024'!E1578+'Harian 2024'!E1591</f>
        <v>18</v>
      </c>
      <c r="F66" s="13">
        <f>'Harian 2024'!F1214+'Harian 2024'!F1227+'Harian 2024'!F1240+'Harian 2024'!F1253+'Harian 2024'!F1266+'Harian 2024'!F1279+'Harian 2024'!F1292+'Harian 2024'!F1305+'Harian 2024'!F1318+'Harian 2024'!F1331+'Harian 2024'!F1344+'Harian 2024'!F1357+'Harian 2024'!F1370+'Harian 2024'!F1383+'Harian 2024'!F1396+'Harian 2024'!F1409+'Harian 2024'!F1422+'Harian 2024'!F1435+'Harian 2024'!F1448+'Harian 2024'!F1461+'Harian 2024'!F1474+'Harian 2024'!F1487+'Harian 2024'!F1500+'Harian 2024'!F1513+'Harian 2024'!F1526+'Harian 2024'!F1539+'Harian 2024'!F1552+'Harian 2024'!F1565+'Harian 2024'!F1578+'Harian 2024'!F1591</f>
        <v>13</v>
      </c>
      <c r="G66" s="13">
        <f>'Harian 2024'!G1214+'Harian 2024'!G1227+'Harian 2024'!G1240+'Harian 2024'!G1253+'Harian 2024'!G1266+'Harian 2024'!G1279+'Harian 2024'!G1292+'Harian 2024'!G1305+'Harian 2024'!G1318+'Harian 2024'!G1331+'Harian 2024'!G1344+'Harian 2024'!G1357+'Harian 2024'!G1370+'Harian 2024'!G1383+'Harian 2024'!G1396+'Harian 2024'!G1409+'Harian 2024'!G1422+'Harian 2024'!G1435+'Harian 2024'!G1448+'Harian 2024'!G1461+'Harian 2024'!G1474+'Harian 2024'!G1487+'Harian 2024'!G1500+'Harian 2024'!G1513+'Harian 2024'!G1526+'Harian 2024'!G1539+'Harian 2024'!G1552+'Harian 2024'!G1565+'Harian 2024'!G1578+'Harian 2024'!G1591</f>
        <v>284</v>
      </c>
      <c r="H66" s="13">
        <f>'Harian 2024'!H1214+'Harian 2024'!H1227+'Harian 2024'!H1240+'Harian 2024'!H1253+'Harian 2024'!H1266+'Harian 2024'!H1279+'Harian 2024'!H1292+'Harian 2024'!H1305+'Harian 2024'!H1318+'Harian 2024'!H1331+'Harian 2024'!H1344+'Harian 2024'!H1357+'Harian 2024'!H1370+'Harian 2024'!H1383+'Harian 2024'!H1396+'Harian 2024'!H1409+'Harian 2024'!H1422+'Harian 2024'!H1435+'Harian 2024'!H1448+'Harian 2024'!H1461+'Harian 2024'!H1474+'Harian 2024'!H1487+'Harian 2024'!H1500+'Harian 2024'!H1513+'Harian 2024'!H1526+'Harian 2024'!H1539+'Harian 2024'!H1552+'Harian 2024'!H1565+'Harian 2024'!H1578+'Harian 2024'!H1591</f>
        <v>652</v>
      </c>
      <c r="I66" s="13">
        <f>'Harian 2024'!I1214+'Harian 2024'!I1227+'Harian 2024'!I1240+'Harian 2024'!I1253+'Harian 2024'!I1266+'Harian 2024'!I1279+'Harian 2024'!I1292+'Harian 2024'!I1305+'Harian 2024'!I1318+'Harian 2024'!I1331+'Harian 2024'!I1344+'Harian 2024'!I1357+'Harian 2024'!I1370+'Harian 2024'!I1383+'Harian 2024'!I1396+'Harian 2024'!I1409+'Harian 2024'!I1422+'Harian 2024'!I1435+'Harian 2024'!I1448+'Harian 2024'!I1461+'Harian 2024'!I1474+'Harian 2024'!I1487+'Harian 2024'!I1500+'Harian 2024'!I1513+'Harian 2024'!I1526+'Harian 2024'!I1539+'Harian 2024'!I1552+'Harian 2024'!I1565+'Harian 2024'!I1578+'Harian 2024'!I1591</f>
        <v>254</v>
      </c>
      <c r="J66" s="13">
        <f>'Harian 2024'!J1214+'Harian 2024'!J1227+'Harian 2024'!J1240+'Harian 2024'!J1253+'Harian 2024'!J1266+'Harian 2024'!J1279+'Harian 2024'!J1292+'Harian 2024'!J1305+'Harian 2024'!J1318+'Harian 2024'!J1331+'Harian 2024'!J1344+'Harian 2024'!J1357+'Harian 2024'!J1370+'Harian 2024'!J1383+'Harian 2024'!J1396+'Harian 2024'!J1409+'Harian 2024'!J1422+'Harian 2024'!J1435+'Harian 2024'!J1448+'Harian 2024'!J1461+'Harian 2024'!J1474+'Harian 2024'!J1487+'Harian 2024'!J1500+'Harian 2024'!J1513+'Harian 2024'!J1526+'Harian 2024'!J1539+'Harian 2024'!J1552+'Harian 2024'!J1565+'Harian 2024'!J1578+'Harian 2024'!J1591</f>
        <v>223</v>
      </c>
      <c r="K66" s="13">
        <f>'Harian 2024'!K1214+'Harian 2024'!K1227+'Harian 2024'!K1240+'Harian 2024'!K1253+'Harian 2024'!K1266+'Harian 2024'!K1279+'Harian 2024'!K1292+'Harian 2024'!K1305+'Harian 2024'!K1318+'Harian 2024'!K1331+'Harian 2024'!K1344+'Harian 2024'!K1357+'Harian 2024'!K1370+'Harian 2024'!K1383+'Harian 2024'!K1396+'Harian 2024'!K1409+'Harian 2024'!K1422+'Harian 2024'!K1435+'Harian 2024'!K1448+'Harian 2024'!K1461+'Harian 2024'!K1474+'Harian 2024'!K1487+'Harian 2024'!K1500+'Harian 2024'!K1513+'Harian 2024'!K1526+'Harian 2024'!K1539+'Harian 2024'!K1552+'Harian 2024'!K1565+'Harian 2024'!K1578+'Harian 2024'!K1591</f>
        <v>281</v>
      </c>
      <c r="L66" s="13">
        <f>'Harian 2024'!L1214+'Harian 2024'!L1227+'Harian 2024'!L1240+'Harian 2024'!L1253+'Harian 2024'!L1266+'Harian 2024'!L1279+'Harian 2024'!L1292+'Harian 2024'!L1305+'Harian 2024'!L1318+'Harian 2024'!L1331+'Harian 2024'!L1344+'Harian 2024'!L1357+'Harian 2024'!L1370+'Harian 2024'!L1383+'Harian 2024'!L1396+'Harian 2024'!L1409+'Harian 2024'!L1422+'Harian 2024'!L1435+'Harian 2024'!L1448+'Harian 2024'!L1461+'Harian 2024'!L1474+'Harian 2024'!L1487+'Harian 2024'!L1500+'Harian 2024'!L1513+'Harian 2024'!L1526+'Harian 2024'!L1539+'Harian 2024'!L1552+'Harian 2024'!L1565+'Harian 2024'!L1578+'Harian 2024'!L1591</f>
        <v>204</v>
      </c>
      <c r="M66" s="13">
        <f>'Harian 2024'!M1214+'Harian 2024'!M1227+'Harian 2024'!M1240+'Harian 2024'!M1253+'Harian 2024'!M1266+'Harian 2024'!M1279+'Harian 2024'!M1292+'Harian 2024'!M1305+'Harian 2024'!M1318+'Harian 2024'!M1331+'Harian 2024'!M1344+'Harian 2024'!M1357+'Harian 2024'!M1370+'Harian 2024'!M1383+'Harian 2024'!M1396+'Harian 2024'!M1409+'Harian 2024'!M1422+'Harian 2024'!M1435+'Harian 2024'!M1448+'Harian 2024'!M1461+'Harian 2024'!M1474+'Harian 2024'!M1487+'Harian 2024'!M1500+'Harian 2024'!M1513+'Harian 2024'!M1526+'Harian 2024'!M1539+'Harian 2024'!M1552+'Harian 2024'!M1565+'Harian 2024'!M1578+'Harian 2024'!M1591</f>
        <v>7</v>
      </c>
      <c r="N66" s="13">
        <f>'Harian 2024'!N1214+'Harian 2024'!N1227+'Harian 2024'!N1240+'Harian 2024'!N1253+'Harian 2024'!N1266+'Harian 2024'!N1279+'Harian 2024'!N1292+'Harian 2024'!N1305+'Harian 2024'!N1318+'Harian 2024'!N1331+'Harian 2024'!N1344+'Harian 2024'!N1357+'Harian 2024'!N1370+'Harian 2024'!N1383+'Harian 2024'!N1396+'Harian 2024'!N1409+'Harian 2024'!N1422+'Harian 2024'!N1435+'Harian 2024'!N1448+'Harian 2024'!N1461+'Harian 2024'!N1474+'Harian 2024'!N1487+'Harian 2024'!N1500+'Harian 2024'!N1513+'Harian 2024'!N1526+'Harian 2024'!N1539+'Harian 2024'!N1552+'Harian 2024'!N1565+'Harian 2024'!N1578+'Harian 2024'!N1591</f>
        <v>212</v>
      </c>
      <c r="O66" s="13">
        <f>'Harian 2024'!O1214+'Harian 2024'!O1227+'Harian 2024'!O1240+'Harian 2024'!O1253+'Harian 2024'!O1266+'Harian 2024'!O1279+'Harian 2024'!O1292+'Harian 2024'!O1305+'Harian 2024'!O1318+'Harian 2024'!O1331+'Harian 2024'!O1344+'Harian 2024'!O1357+'Harian 2024'!O1370+'Harian 2024'!O1383+'Harian 2024'!O1396+'Harian 2024'!O1409+'Harian 2024'!O1422+'Harian 2024'!O1435+'Harian 2024'!O1448+'Harian 2024'!O1461+'Harian 2024'!O1474+'Harian 2024'!O1487+'Harian 2024'!O1500+'Harian 2024'!O1513+'Harian 2024'!O1526+'Harian 2024'!O1539+'Harian 2024'!O1552+'Harian 2024'!O1565+'Harian 2024'!O1578+'Harian 2024'!O1591</f>
        <v>206</v>
      </c>
      <c r="P66" s="13">
        <f>'Harian 2024'!P1214+'Harian 2024'!P1227+'Harian 2024'!P1240+'Harian 2024'!P1253+'Harian 2024'!P1266+'Harian 2024'!P1279+'Harian 2024'!P1292+'Harian 2024'!P1305+'Harian 2024'!P1318+'Harian 2024'!P1331+'Harian 2024'!P1344+'Harian 2024'!P1357+'Harian 2024'!P1370+'Harian 2024'!P1383+'Harian 2024'!P1396+'Harian 2024'!P1409+'Harian 2024'!P1422+'Harian 2024'!P1435+'Harian 2024'!P1448+'Harian 2024'!P1461+'Harian 2024'!P1474+'Harian 2024'!P1487+'Harian 2024'!P1500+'Harian 2024'!P1513+'Harian 2024'!P1526+'Harian 2024'!P1539+'Harian 2024'!P1552+'Harian 2024'!P1565+'Harian 2024'!P1578+'Harian 2024'!P1591</f>
        <v>10</v>
      </c>
      <c r="Q66" s="13">
        <f>'Harian 2024'!Q1214+'Harian 2024'!Q1227+'Harian 2024'!Q1240+'Harian 2024'!Q1253+'Harian 2024'!Q1266+'Harian 2024'!Q1279+'Harian 2024'!Q1292+'Harian 2024'!Q1305+'Harian 2024'!Q1318+'Harian 2024'!Q1331+'Harian 2024'!Q1344+'Harian 2024'!Q1357+'Harian 2024'!Q1370+'Harian 2024'!Q1383+'Harian 2024'!Q1396+'Harian 2024'!Q1409+'Harian 2024'!Q1422+'Harian 2024'!Q1435+'Harian 2024'!Q1448+'Harian 2024'!Q1461+'Harian 2024'!Q1474+'Harian 2024'!Q1487+'Harian 2024'!Q1500+'Harian 2024'!Q1513+'Harian 2024'!Q1526+'Harian 2024'!Q1539+'Harian 2024'!Q1552+'Harian 2024'!Q1565+'Harian 2024'!Q1578+'Harian 2024'!Q1591</f>
        <v>45</v>
      </c>
      <c r="R66" s="13">
        <f>'Harian 2024'!R1214+'Harian 2024'!R1227+'Harian 2024'!R1240+'Harian 2024'!R1253+'Harian 2024'!R1266+'Harian 2024'!R1279+'Harian 2024'!R1292+'Harian 2024'!R1305+'Harian 2024'!R1318+'Harian 2024'!R1331+'Harian 2024'!R1344+'Harian 2024'!R1357+'Harian 2024'!R1370+'Harian 2024'!R1383+'Harian 2024'!R1396+'Harian 2024'!R1409+'Harian 2024'!R1422+'Harian 2024'!R1435+'Harian 2024'!R1448+'Harian 2024'!R1461+'Harian 2024'!R1474+'Harian 2024'!R1487+'Harian 2024'!R1500+'Harian 2024'!R1513+'Harian 2024'!R1526+'Harian 2024'!R1539+'Harian 2024'!R1552+'Harian 2024'!R1565+'Harian 2024'!R1578+'Harian 2024'!R1591</f>
        <v>0</v>
      </c>
      <c r="S66" s="13">
        <f>'Harian 2024'!S1214+'Harian 2024'!S1227+'Harian 2024'!S1240+'Harian 2024'!S1253+'Harian 2024'!S1266+'Harian 2024'!S1279+'Harian 2024'!S1292+'Harian 2024'!S1305+'Harian 2024'!S1318+'Harian 2024'!S1331+'Harian 2024'!S1344+'Harian 2024'!S1357+'Harian 2024'!S1370+'Harian 2024'!S1383+'Harian 2024'!S1396+'Harian 2024'!S1409+'Harian 2024'!S1422+'Harian 2024'!S1435+'Harian 2024'!S1448+'Harian 2024'!S1461+'Harian 2024'!S1474+'Harian 2024'!S1487+'Harian 2024'!S1500+'Harian 2024'!S1513+'Harian 2024'!S1526+'Harian 2024'!S1539+'Harian 2024'!S1552+'Harian 2024'!S1565+'Harian 2024'!S1578+'Harian 2024'!S1591</f>
        <v>0</v>
      </c>
      <c r="T66" s="13">
        <f>'Harian 2024'!T1214+'Harian 2024'!T1227+'Harian 2024'!T1240+'Harian 2024'!T1253+'Harian 2024'!T1266+'Harian 2024'!T1279+'Harian 2024'!T1292+'Harian 2024'!T1305+'Harian 2024'!T1318+'Harian 2024'!T1331+'Harian 2024'!T1344+'Harian 2024'!T1357+'Harian 2024'!T1370+'Harian 2024'!T1383+'Harian 2024'!T1396+'Harian 2024'!T1409+'Harian 2024'!T1422+'Harian 2024'!T1435+'Harian 2024'!T1448+'Harian 2024'!T1461+'Harian 2024'!T1474+'Harian 2024'!T1487+'Harian 2024'!T1500+'Harian 2024'!T1513+'Harian 2024'!T1526+'Harian 2024'!T1539+'Harian 2024'!T1552+'Harian 2024'!T1565+'Harian 2024'!T1578+'Harian 2024'!T1591</f>
        <v>153</v>
      </c>
      <c r="U66" s="13">
        <f>'Harian 2024'!U1214+'Harian 2024'!U1227+'Harian 2024'!U1240+'Harian 2024'!U1253+'Harian 2024'!U1266+'Harian 2024'!U1279+'Harian 2024'!U1292+'Harian 2024'!U1305+'Harian 2024'!U1318+'Harian 2024'!U1331+'Harian 2024'!U1344+'Harian 2024'!U1357+'Harian 2024'!U1370+'Harian 2024'!U1383+'Harian 2024'!U1396+'Harian 2024'!U1409+'Harian 2024'!U1422+'Harian 2024'!U1435+'Harian 2024'!U1448+'Harian 2024'!U1461+'Harian 2024'!U1474+'Harian 2024'!U1487+'Harian 2024'!U1500+'Harian 2024'!U1513+'Harian 2024'!U1526+'Harian 2024'!U1539+'Harian 2024'!U1552+'Harian 2024'!U1565+'Harian 2024'!U1578+'Harian 2024'!U1591</f>
        <v>2562</v>
      </c>
      <c r="V66" s="78">
        <f t="shared" si="12"/>
        <v>2562</v>
      </c>
      <c r="W66" s="78">
        <f t="shared" si="13"/>
        <v>0</v>
      </c>
    </row>
    <row r="67" spans="1:23">
      <c r="A67" s="50"/>
      <c r="B67" s="52"/>
      <c r="C67" s="52" t="s">
        <v>33</v>
      </c>
      <c r="D67" s="52">
        <f>SUM(D58:D66)</f>
        <v>781</v>
      </c>
      <c r="E67" s="52">
        <f>SUM(E58:E66)</f>
        <v>1229</v>
      </c>
      <c r="F67" s="52">
        <f t="shared" ref="F67:U67" si="14">SUM(F58:F66)</f>
        <v>1138</v>
      </c>
      <c r="G67" s="52">
        <f t="shared" si="14"/>
        <v>4199</v>
      </c>
      <c r="H67" s="52">
        <f t="shared" si="14"/>
        <v>4444</v>
      </c>
      <c r="I67" s="52">
        <f t="shared" si="14"/>
        <v>4702</v>
      </c>
      <c r="J67" s="52">
        <f t="shared" si="14"/>
        <v>4687</v>
      </c>
      <c r="K67" s="52">
        <f t="shared" si="14"/>
        <v>5077</v>
      </c>
      <c r="L67" s="52">
        <f t="shared" si="14"/>
        <v>1747</v>
      </c>
      <c r="M67" s="52">
        <f t="shared" si="14"/>
        <v>450</v>
      </c>
      <c r="N67" s="52">
        <f t="shared" si="14"/>
        <v>1074</v>
      </c>
      <c r="O67" s="52">
        <f t="shared" si="14"/>
        <v>1271</v>
      </c>
      <c r="P67" s="52">
        <f t="shared" si="14"/>
        <v>671</v>
      </c>
      <c r="Q67" s="52">
        <f t="shared" si="14"/>
        <v>1483</v>
      </c>
      <c r="R67" s="52">
        <f t="shared" si="14"/>
        <v>73</v>
      </c>
      <c r="S67" s="52">
        <f t="shared" si="14"/>
        <v>360</v>
      </c>
      <c r="T67" s="52">
        <f t="shared" si="14"/>
        <v>153</v>
      </c>
      <c r="U67" s="52">
        <f t="shared" si="14"/>
        <v>33539</v>
      </c>
      <c r="V67" s="78">
        <f t="shared" si="12"/>
        <v>33539</v>
      </c>
      <c r="W67" s="78">
        <f t="shared" si="13"/>
        <v>0</v>
      </c>
    </row>
    <row r="70" spans="1:23" ht="18">
      <c r="A70" s="42" t="s">
        <v>46</v>
      </c>
      <c r="B70" s="43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</row>
    <row r="71" spans="1:23">
      <c r="A71" s="21" t="s">
        <v>1</v>
      </c>
      <c r="B71" s="43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</row>
    <row r="72" spans="1:23">
      <c r="A72" s="81" t="s">
        <v>125</v>
      </c>
      <c r="B72" s="43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53"/>
      <c r="O72" s="41"/>
      <c r="P72" s="41"/>
      <c r="Q72" s="41"/>
      <c r="R72" s="41"/>
      <c r="S72" s="41"/>
      <c r="T72" s="41"/>
      <c r="U72" s="41"/>
    </row>
    <row r="73" spans="1:2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</row>
    <row r="74" spans="1:23" ht="106.5">
      <c r="A74" s="44" t="s">
        <v>2</v>
      </c>
      <c r="B74" s="44" t="s">
        <v>54</v>
      </c>
      <c r="C74" s="44" t="s">
        <v>4</v>
      </c>
      <c r="D74" s="22" t="str">
        <f>D5</f>
        <v>ANGGREK</v>
      </c>
      <c r="E74" s="22" t="str">
        <f>E5</f>
        <v>BOUGENVIL</v>
      </c>
      <c r="F74" s="22" t="str">
        <f t="shared" ref="F74:U74" si="15">F5</f>
        <v>CAMELIA II</v>
      </c>
      <c r="G74" s="22" t="str">
        <f t="shared" si="15"/>
        <v>DEWANDARU</v>
      </c>
      <c r="H74" s="22" t="str">
        <f t="shared" si="15"/>
        <v>EDELWEIS</v>
      </c>
      <c r="I74" s="22" t="str">
        <f t="shared" si="15"/>
        <v>FLAMBOYAN</v>
      </c>
      <c r="J74" s="22" t="str">
        <f t="shared" si="15"/>
        <v>GERANIUM</v>
      </c>
      <c r="K74" s="22" t="str">
        <f t="shared" si="15"/>
        <v>HELIKONIA</v>
      </c>
      <c r="L74" s="22" t="str">
        <f t="shared" si="15"/>
        <v>IVY</v>
      </c>
      <c r="M74" s="22" t="str">
        <f t="shared" si="15"/>
        <v>JASMINE</v>
      </c>
      <c r="N74" s="22" t="str">
        <f t="shared" si="15"/>
        <v>IGD</v>
      </c>
      <c r="O74" s="22" t="str">
        <f t="shared" si="15"/>
        <v>HCU</v>
      </c>
      <c r="P74" s="22" t="str">
        <f t="shared" si="15"/>
        <v>PENUNJANG</v>
      </c>
      <c r="Q74" s="22" t="str">
        <f t="shared" si="15"/>
        <v>PELAYANAN</v>
      </c>
      <c r="R74" s="22" t="str">
        <f t="shared" si="15"/>
        <v>ADMIN</v>
      </c>
      <c r="S74" s="22" t="str">
        <f t="shared" si="15"/>
        <v>ASRAMA</v>
      </c>
      <c r="T74" s="22" t="str">
        <f t="shared" si="15"/>
        <v>MASJID</v>
      </c>
      <c r="U74" s="22" t="str">
        <f t="shared" si="15"/>
        <v>Ʃ Masuk</v>
      </c>
      <c r="V74" s="77" t="s">
        <v>101</v>
      </c>
      <c r="W74" s="77" t="s">
        <v>113</v>
      </c>
    </row>
    <row r="75" spans="1:23">
      <c r="A75" s="45"/>
      <c r="B75" s="79" t="s">
        <v>108</v>
      </c>
      <c r="C75" s="13" t="s">
        <v>24</v>
      </c>
      <c r="D75" s="13">
        <f>'Harian 2024'!D1606+'Harian 2024'!D1619+'Harian 2024'!D1632+'Harian 2024'!D1645+'Harian 2024'!D1658+'Harian 2024'!D1671+'Harian 2024'!D1684+'Harian 2024'!D1697+'Harian 2024'!D1710+'Harian 2024'!D1723+'Harian 2024'!D1736+'Harian 2024'!D1749+'Harian 2024'!D1762+'Harian 2024'!D1775+'Harian 2024'!D1788+'Harian 2024'!D1801+'Harian 2024'!D1814+'Harian 2024'!D1827+'Harian 2024'!D1840+'Harian 2024'!D1853+'Harian 2024'!D1866+'Harian 2024'!D1879+'Harian 2024'!D1892+'Harian 2024'!D1905+'Harian 2024'!D1918+'Harian 2024'!D1931+'Harian 2024'!D1944+'Harian 2024'!D1957+'Harian 2024'!D1970+'Harian 2024'!D1983+'Harian 2024'!D1996</f>
        <v>0</v>
      </c>
      <c r="E75" s="13">
        <f>'Harian 2024'!E1606+'Harian 2024'!E1619+'Harian 2024'!E1632+'Harian 2024'!E1645+'Harian 2024'!E1658+'Harian 2024'!E1671+'Harian 2024'!E1684+'Harian 2024'!E1697+'Harian 2024'!E1710+'Harian 2024'!E1723+'Harian 2024'!E1736+'Harian 2024'!E1749+'Harian 2024'!E1762+'Harian 2024'!E1775+'Harian 2024'!E1788+'Harian 2024'!E1801+'Harian 2024'!E1814+'Harian 2024'!E1827+'Harian 2024'!E1840+'Harian 2024'!E1853+'Harian 2024'!E1866+'Harian 2024'!E1879+'Harian 2024'!E1892+'Harian 2024'!E1905+'Harian 2024'!E1918+'Harian 2024'!E1931+'Harian 2024'!E1944+'Harian 2024'!E1957+'Harian 2024'!E1970+'Harian 2024'!E1983+'Harian 2024'!E1996</f>
        <v>5</v>
      </c>
      <c r="F75" s="13">
        <f>'Harian 2024'!F1606+'Harian 2024'!F1619+'Harian 2024'!F1632+'Harian 2024'!F1645+'Harian 2024'!F1658+'Harian 2024'!F1671+'Harian 2024'!F1684+'Harian 2024'!F1697+'Harian 2024'!F1710+'Harian 2024'!F1723+'Harian 2024'!F1736+'Harian 2024'!F1749+'Harian 2024'!F1762+'Harian 2024'!F1775+'Harian 2024'!F1788+'Harian 2024'!F1801+'Harian 2024'!F1814+'Harian 2024'!F1827+'Harian 2024'!F1840+'Harian 2024'!F1853+'Harian 2024'!F1866+'Harian 2024'!F1879+'Harian 2024'!F1892+'Harian 2024'!F1905+'Harian 2024'!F1918+'Harian 2024'!F1931+'Harian 2024'!F1944+'Harian 2024'!F1957+'Harian 2024'!F1970+'Harian 2024'!F1983+'Harian 2024'!F1996</f>
        <v>1</v>
      </c>
      <c r="G75" s="13">
        <f>'Harian 2024'!G1606+'Harian 2024'!G1619+'Harian 2024'!G1632+'Harian 2024'!G1645+'Harian 2024'!G1658+'Harian 2024'!G1671+'Harian 2024'!G1684+'Harian 2024'!G1697+'Harian 2024'!G1710+'Harian 2024'!G1723+'Harian 2024'!G1736+'Harian 2024'!G1749+'Harian 2024'!G1762+'Harian 2024'!G1775+'Harian 2024'!G1788+'Harian 2024'!G1801+'Harian 2024'!G1814+'Harian 2024'!G1827+'Harian 2024'!G1840+'Harian 2024'!G1853+'Harian 2024'!G1866+'Harian 2024'!G1879+'Harian 2024'!G1892+'Harian 2024'!G1905+'Harian 2024'!G1918+'Harian 2024'!G1931+'Harian 2024'!G1944+'Harian 2024'!G1957+'Harian 2024'!G1970+'Harian 2024'!G1983+'Harian 2024'!G1996</f>
        <v>687</v>
      </c>
      <c r="H75" s="13">
        <f>'Harian 2024'!H1606+'Harian 2024'!H1619+'Harian 2024'!H1632+'Harian 2024'!H1645+'Harian 2024'!H1658+'Harian 2024'!H1671+'Harian 2024'!H1684+'Harian 2024'!H1697+'Harian 2024'!H1710+'Harian 2024'!H1723+'Harian 2024'!H1736+'Harian 2024'!H1749+'Harian 2024'!H1762+'Harian 2024'!H1775+'Harian 2024'!H1788+'Harian 2024'!H1801+'Harian 2024'!H1814+'Harian 2024'!H1827+'Harian 2024'!H1840+'Harian 2024'!H1853+'Harian 2024'!H1866+'Harian 2024'!H1879+'Harian 2024'!H1892+'Harian 2024'!H1905+'Harian 2024'!H1918+'Harian 2024'!H1931+'Harian 2024'!H1944+'Harian 2024'!H1957+'Harian 2024'!H1970+'Harian 2024'!H1983+'Harian 2024'!H1996</f>
        <v>616</v>
      </c>
      <c r="I75" s="13">
        <f>'Harian 2024'!I1606+'Harian 2024'!I1619+'Harian 2024'!I1632+'Harian 2024'!I1645+'Harian 2024'!I1658+'Harian 2024'!I1671+'Harian 2024'!I1684+'Harian 2024'!I1697+'Harian 2024'!I1710+'Harian 2024'!I1723+'Harian 2024'!I1736+'Harian 2024'!I1749+'Harian 2024'!I1762+'Harian 2024'!I1775+'Harian 2024'!I1788+'Harian 2024'!I1801+'Harian 2024'!I1814+'Harian 2024'!I1827+'Harian 2024'!I1840+'Harian 2024'!I1853+'Harian 2024'!I1866+'Harian 2024'!I1879+'Harian 2024'!I1892+'Harian 2024'!I1905+'Harian 2024'!I1918+'Harian 2024'!I1931+'Harian 2024'!I1944+'Harian 2024'!I1957+'Harian 2024'!I1970+'Harian 2024'!I1983+'Harian 2024'!I1996</f>
        <v>806</v>
      </c>
      <c r="J75" s="13">
        <f>'Harian 2024'!J1606+'Harian 2024'!J1619+'Harian 2024'!J1632+'Harian 2024'!J1645+'Harian 2024'!J1658+'Harian 2024'!J1671+'Harian 2024'!J1684+'Harian 2024'!J1697+'Harian 2024'!J1710+'Harian 2024'!J1723+'Harian 2024'!J1736+'Harian 2024'!J1749+'Harian 2024'!J1762+'Harian 2024'!J1775+'Harian 2024'!J1788+'Harian 2024'!J1801+'Harian 2024'!J1814+'Harian 2024'!J1827+'Harian 2024'!J1840+'Harian 2024'!J1853+'Harian 2024'!J1866+'Harian 2024'!J1879+'Harian 2024'!J1892+'Harian 2024'!J1905+'Harian 2024'!J1918+'Harian 2024'!J1931+'Harian 2024'!J1944+'Harian 2024'!J1957+'Harian 2024'!J1970+'Harian 2024'!J1983+'Harian 2024'!J1996</f>
        <v>938</v>
      </c>
      <c r="K75" s="13">
        <f>'Harian 2024'!K1606+'Harian 2024'!K1619+'Harian 2024'!K1632+'Harian 2024'!K1645+'Harian 2024'!K1658+'Harian 2024'!K1671+'Harian 2024'!K1684+'Harian 2024'!K1697+'Harian 2024'!K1710+'Harian 2024'!K1723+'Harian 2024'!K1736+'Harian 2024'!K1749+'Harian 2024'!K1762+'Harian 2024'!K1775+'Harian 2024'!K1788+'Harian 2024'!K1801+'Harian 2024'!K1814+'Harian 2024'!K1827+'Harian 2024'!K1840+'Harian 2024'!K1853+'Harian 2024'!K1866+'Harian 2024'!K1879+'Harian 2024'!K1892+'Harian 2024'!K1905+'Harian 2024'!K1918+'Harian 2024'!K1931+'Harian 2024'!K1944+'Harian 2024'!K1957+'Harian 2024'!K1970+'Harian 2024'!K1983+'Harian 2024'!K1996</f>
        <v>946</v>
      </c>
      <c r="L75" s="13">
        <f>'Harian 2024'!L1606+'Harian 2024'!L1619+'Harian 2024'!L1632+'Harian 2024'!L1645+'Harian 2024'!L1658+'Harian 2024'!L1671+'Harian 2024'!L1684+'Harian 2024'!L1697+'Harian 2024'!L1710+'Harian 2024'!L1723+'Harian 2024'!L1736+'Harian 2024'!L1749+'Harian 2024'!L1762+'Harian 2024'!L1775+'Harian 2024'!L1788+'Harian 2024'!L1801+'Harian 2024'!L1814+'Harian 2024'!L1827+'Harian 2024'!L1840+'Harian 2024'!L1853+'Harian 2024'!L1866+'Harian 2024'!L1879+'Harian 2024'!L1892+'Harian 2024'!L1905+'Harian 2024'!L1918+'Harian 2024'!L1931+'Harian 2024'!L1944+'Harian 2024'!L1957+'Harian 2024'!L1970+'Harian 2024'!L1983+'Harian 2024'!L1996</f>
        <v>312</v>
      </c>
      <c r="M75" s="13">
        <f>'Harian 2024'!M1606+'Harian 2024'!M1619+'Harian 2024'!M1632+'Harian 2024'!M1645+'Harian 2024'!M1658+'Harian 2024'!M1671+'Harian 2024'!M1684+'Harian 2024'!M1697+'Harian 2024'!M1710+'Harian 2024'!M1723+'Harian 2024'!M1736+'Harian 2024'!M1749+'Harian 2024'!M1762+'Harian 2024'!M1775+'Harian 2024'!M1788+'Harian 2024'!M1801+'Harian 2024'!M1814+'Harian 2024'!M1827+'Harian 2024'!M1840+'Harian 2024'!M1853+'Harian 2024'!M1866+'Harian 2024'!M1879+'Harian 2024'!M1892+'Harian 2024'!M1905+'Harian 2024'!M1918+'Harian 2024'!M1931+'Harian 2024'!M1944+'Harian 2024'!M1957+'Harian 2024'!M1970+'Harian 2024'!M1983+'Harian 2024'!M1996</f>
        <v>117</v>
      </c>
      <c r="N75" s="13">
        <f>'Harian 2024'!N1606+'Harian 2024'!N1619+'Harian 2024'!N1632+'Harian 2024'!N1645+'Harian 2024'!N1658+'Harian 2024'!N1671+'Harian 2024'!N1684+'Harian 2024'!N1697+'Harian 2024'!N1710+'Harian 2024'!N1723+'Harian 2024'!N1736+'Harian 2024'!N1749+'Harian 2024'!N1762+'Harian 2024'!N1775+'Harian 2024'!N1788+'Harian 2024'!N1801+'Harian 2024'!N1814+'Harian 2024'!N1827+'Harian 2024'!N1840+'Harian 2024'!N1853+'Harian 2024'!N1866+'Harian 2024'!N1879+'Harian 2024'!N1892+'Harian 2024'!N1905+'Harian 2024'!N1918+'Harian 2024'!N1931+'Harian 2024'!N1944+'Harian 2024'!N1957+'Harian 2024'!N1970+'Harian 2024'!N1983+'Harian 2024'!N1996</f>
        <v>1</v>
      </c>
      <c r="O75" s="13">
        <f>'Harian 2024'!O1606+'Harian 2024'!O1619+'Harian 2024'!O1632+'Harian 2024'!O1645+'Harian 2024'!O1658+'Harian 2024'!O1671+'Harian 2024'!O1684+'Harian 2024'!O1697+'Harian 2024'!O1710+'Harian 2024'!O1723+'Harian 2024'!O1736+'Harian 2024'!O1749+'Harian 2024'!O1762+'Harian 2024'!O1775+'Harian 2024'!O1788+'Harian 2024'!O1801+'Harian 2024'!O1814+'Harian 2024'!O1827+'Harian 2024'!O1840+'Harian 2024'!O1853+'Harian 2024'!O1866+'Harian 2024'!O1879+'Harian 2024'!O1892+'Harian 2024'!O1905+'Harian 2024'!O1918+'Harian 2024'!O1931+'Harian 2024'!O1944+'Harian 2024'!O1957+'Harian 2024'!O1970+'Harian 2024'!O1983+'Harian 2024'!O1996</f>
        <v>361</v>
      </c>
      <c r="P75" s="13">
        <f>'Harian 2024'!P1606+'Harian 2024'!P1619+'Harian 2024'!P1632+'Harian 2024'!P1645+'Harian 2024'!P1658+'Harian 2024'!P1671+'Harian 2024'!P1684+'Harian 2024'!P1697+'Harian 2024'!P1710+'Harian 2024'!P1723+'Harian 2024'!P1736+'Harian 2024'!P1749+'Harian 2024'!P1762+'Harian 2024'!P1775+'Harian 2024'!P1788+'Harian 2024'!P1801+'Harian 2024'!P1814+'Harian 2024'!P1827+'Harian 2024'!P1840+'Harian 2024'!P1853+'Harian 2024'!P1866+'Harian 2024'!P1879+'Harian 2024'!P1892+'Harian 2024'!P1905+'Harian 2024'!P1918+'Harian 2024'!P1931+'Harian 2024'!P1944+'Harian 2024'!P1957+'Harian 2024'!P1970+'Harian 2024'!P1983+'Harian 2024'!P1996</f>
        <v>294</v>
      </c>
      <c r="Q75" s="13">
        <f>'Harian 2024'!Q1606+'Harian 2024'!Q1619+'Harian 2024'!Q1632+'Harian 2024'!Q1645+'Harian 2024'!Q1658+'Harian 2024'!Q1671+'Harian 2024'!Q1684+'Harian 2024'!Q1697+'Harian 2024'!Q1710+'Harian 2024'!Q1723+'Harian 2024'!Q1736+'Harian 2024'!Q1749+'Harian 2024'!Q1762+'Harian 2024'!Q1775+'Harian 2024'!Q1788+'Harian 2024'!Q1801+'Harian 2024'!Q1814+'Harian 2024'!Q1827+'Harian 2024'!Q1840+'Harian 2024'!Q1853+'Harian 2024'!Q1866+'Harian 2024'!Q1879+'Harian 2024'!Q1892+'Harian 2024'!Q1905+'Harian 2024'!Q1918+'Harian 2024'!Q1931+'Harian 2024'!Q1944+'Harian 2024'!Q1957+'Harian 2024'!Q1970+'Harian 2024'!Q1983+'Harian 2024'!Q1996</f>
        <v>477</v>
      </c>
      <c r="R75" s="13">
        <f>'Harian 2024'!R1606+'Harian 2024'!R1619+'Harian 2024'!R1632+'Harian 2024'!R1645+'Harian 2024'!R1658+'Harian 2024'!R1671+'Harian 2024'!R1684+'Harian 2024'!R1697+'Harian 2024'!R1710+'Harian 2024'!R1723+'Harian 2024'!R1736+'Harian 2024'!R1749+'Harian 2024'!R1762+'Harian 2024'!R1775+'Harian 2024'!R1788+'Harian 2024'!R1801+'Harian 2024'!R1814+'Harian 2024'!R1827+'Harian 2024'!R1840+'Harian 2024'!R1853+'Harian 2024'!R1866+'Harian 2024'!R1879+'Harian 2024'!R1892+'Harian 2024'!R1905+'Harian 2024'!R1918+'Harian 2024'!R1931+'Harian 2024'!R1944+'Harian 2024'!R1957+'Harian 2024'!R1970+'Harian 2024'!R1983+'Harian 2024'!R1996</f>
        <v>0</v>
      </c>
      <c r="S75" s="13">
        <f>'Harian 2024'!S1606+'Harian 2024'!S1619+'Harian 2024'!S1632+'Harian 2024'!S1645+'Harian 2024'!S1658+'Harian 2024'!S1671+'Harian 2024'!S1684+'Harian 2024'!S1697+'Harian 2024'!S1710+'Harian 2024'!S1723+'Harian 2024'!S1736+'Harian 2024'!S1749+'Harian 2024'!S1762+'Harian 2024'!S1775+'Harian 2024'!S1788+'Harian 2024'!S1801+'Harian 2024'!S1814+'Harian 2024'!S1827+'Harian 2024'!S1840+'Harian 2024'!S1853+'Harian 2024'!S1866+'Harian 2024'!S1879+'Harian 2024'!S1892+'Harian 2024'!S1905+'Harian 2024'!S1918+'Harian 2024'!S1931+'Harian 2024'!S1944+'Harian 2024'!S1957+'Harian 2024'!S1970+'Harian 2024'!S1983+'Harian 2024'!S1996</f>
        <v>0</v>
      </c>
      <c r="T75" s="13">
        <f>'Harian 2024'!T1606+'Harian 2024'!T1619+'Harian 2024'!T1632+'Harian 2024'!T1645+'Harian 2024'!T1658+'Harian 2024'!T1671+'Harian 2024'!T1684+'Harian 2024'!T1697+'Harian 2024'!T1710+'Harian 2024'!T1723+'Harian 2024'!T1736+'Harian 2024'!T1749+'Harian 2024'!T1762+'Harian 2024'!T1775+'Harian 2024'!T1788+'Harian 2024'!T1801+'Harian 2024'!T1814+'Harian 2024'!T1827+'Harian 2024'!T1840+'Harian 2024'!T1853+'Harian 2024'!T1866+'Harian 2024'!T1879+'Harian 2024'!T1892+'Harian 2024'!T1905+'Harian 2024'!T1918+'Harian 2024'!T1931+'Harian 2024'!T1944+'Harian 2024'!T1957+'Harian 2024'!T1970+'Harian 2024'!T1983+'Harian 2024'!T1996</f>
        <v>0</v>
      </c>
      <c r="U75" s="13">
        <f>'Harian 2024'!U1606+'Harian 2024'!U1619+'Harian 2024'!U1632+'Harian 2024'!U1645+'Harian 2024'!U1658+'Harian 2024'!U1671+'Harian 2024'!U1684+'Harian 2024'!U1697+'Harian 2024'!U1710+'Harian 2024'!U1723+'Harian 2024'!U1736+'Harian 2024'!U1749+'Harian 2024'!U1762+'Harian 2024'!U1775+'Harian 2024'!U1788+'Harian 2024'!U1801+'Harian 2024'!U1814+'Harian 2024'!U1827+'Harian 2024'!U1840+'Harian 2024'!U1853+'Harian 2024'!U1866+'Harian 2024'!U1879+'Harian 2024'!U1892+'Harian 2024'!U1905+'Harian 2024'!U1918+'Harian 2024'!U1931+'Harian 2024'!U1944+'Harian 2024'!U1957+'Harian 2024'!U1970+'Harian 2024'!U1983+'Harian 2024'!U1996</f>
        <v>5561</v>
      </c>
      <c r="V75" s="78">
        <f>U75</f>
        <v>5561</v>
      </c>
      <c r="W75" s="78">
        <f>V75-U75</f>
        <v>0</v>
      </c>
    </row>
    <row r="76" spans="1:23">
      <c r="A76" s="47"/>
      <c r="B76" s="48"/>
      <c r="C76" s="13" t="s">
        <v>25</v>
      </c>
      <c r="D76" s="13">
        <f>'Harian 2024'!D1607+'Harian 2024'!D1620+'Harian 2024'!D1633+'Harian 2024'!D1646+'Harian 2024'!D1659+'Harian 2024'!D1672+'Harian 2024'!D1685+'Harian 2024'!D1698+'Harian 2024'!D1711+'Harian 2024'!D1724+'Harian 2024'!D1737+'Harian 2024'!D1750+'Harian 2024'!D1763+'Harian 2024'!D1776+'Harian 2024'!D1789+'Harian 2024'!D1802+'Harian 2024'!D1815+'Harian 2024'!D1828+'Harian 2024'!D1841+'Harian 2024'!D1854+'Harian 2024'!D1867+'Harian 2024'!D1880+'Harian 2024'!D1893+'Harian 2024'!D1906+'Harian 2024'!D1919+'Harian 2024'!D1932+'Harian 2024'!D1945+'Harian 2024'!D1958+'Harian 2024'!D1971+'Harian 2024'!D1984+'Harian 2024'!D1997</f>
        <v>0</v>
      </c>
      <c r="E76" s="13">
        <f>'Harian 2024'!E1607+'Harian 2024'!E1620+'Harian 2024'!E1633+'Harian 2024'!E1646+'Harian 2024'!E1659+'Harian 2024'!E1672+'Harian 2024'!E1685+'Harian 2024'!E1698+'Harian 2024'!E1711+'Harian 2024'!E1724+'Harian 2024'!E1737+'Harian 2024'!E1750+'Harian 2024'!E1763+'Harian 2024'!E1776+'Harian 2024'!E1789+'Harian 2024'!E1802+'Harian 2024'!E1815+'Harian 2024'!E1828+'Harian 2024'!E1841+'Harian 2024'!E1854+'Harian 2024'!E1867+'Harian 2024'!E1880+'Harian 2024'!E1893+'Harian 2024'!E1906+'Harian 2024'!E1919+'Harian 2024'!E1932+'Harian 2024'!E1945+'Harian 2024'!E1958+'Harian 2024'!E1971+'Harian 2024'!E1984+'Harian 2024'!E1997</f>
        <v>0</v>
      </c>
      <c r="F76" s="13">
        <f>'Harian 2024'!F1607+'Harian 2024'!F1620+'Harian 2024'!F1633+'Harian 2024'!F1646+'Harian 2024'!F1659+'Harian 2024'!F1672+'Harian 2024'!F1685+'Harian 2024'!F1698+'Harian 2024'!F1711+'Harian 2024'!F1724+'Harian 2024'!F1737+'Harian 2024'!F1750+'Harian 2024'!F1763+'Harian 2024'!F1776+'Harian 2024'!F1789+'Harian 2024'!F1802+'Harian 2024'!F1815+'Harian 2024'!F1828+'Harian 2024'!F1841+'Harian 2024'!F1854+'Harian 2024'!F1867+'Harian 2024'!F1880+'Harian 2024'!F1893+'Harian 2024'!F1906+'Harian 2024'!F1919+'Harian 2024'!F1932+'Harian 2024'!F1945+'Harian 2024'!F1958+'Harian 2024'!F1971+'Harian 2024'!F1984+'Harian 2024'!F1997</f>
        <v>0</v>
      </c>
      <c r="G76" s="13">
        <f>'Harian 2024'!G1607+'Harian 2024'!G1620+'Harian 2024'!G1633+'Harian 2024'!G1646+'Harian 2024'!G1659+'Harian 2024'!G1672+'Harian 2024'!G1685+'Harian 2024'!G1698+'Harian 2024'!G1711+'Harian 2024'!G1724+'Harian 2024'!G1737+'Harian 2024'!G1750+'Harian 2024'!G1763+'Harian 2024'!G1776+'Harian 2024'!G1789+'Harian 2024'!G1802+'Harian 2024'!G1815+'Harian 2024'!G1828+'Harian 2024'!G1841+'Harian 2024'!G1854+'Harian 2024'!G1867+'Harian 2024'!G1880+'Harian 2024'!G1893+'Harian 2024'!G1906+'Harian 2024'!G1919+'Harian 2024'!G1932+'Harian 2024'!G1945+'Harian 2024'!G1958+'Harian 2024'!G1971+'Harian 2024'!G1984+'Harian 2024'!G1997</f>
        <v>714</v>
      </c>
      <c r="H76" s="13">
        <f>'Harian 2024'!H1607+'Harian 2024'!H1620+'Harian 2024'!H1633+'Harian 2024'!H1646+'Harian 2024'!H1659+'Harian 2024'!H1672+'Harian 2024'!H1685+'Harian 2024'!H1698+'Harian 2024'!H1711+'Harian 2024'!H1724+'Harian 2024'!H1737+'Harian 2024'!H1750+'Harian 2024'!H1763+'Harian 2024'!H1776+'Harian 2024'!H1789+'Harian 2024'!H1802+'Harian 2024'!H1815+'Harian 2024'!H1828+'Harian 2024'!H1841+'Harian 2024'!H1854+'Harian 2024'!H1867+'Harian 2024'!H1880+'Harian 2024'!H1893+'Harian 2024'!H1906+'Harian 2024'!H1919+'Harian 2024'!H1932+'Harian 2024'!H1945+'Harian 2024'!H1958+'Harian 2024'!H1971+'Harian 2024'!H1984+'Harian 2024'!H1997</f>
        <v>649</v>
      </c>
      <c r="I76" s="13">
        <f>'Harian 2024'!I1607+'Harian 2024'!I1620+'Harian 2024'!I1633+'Harian 2024'!I1646+'Harian 2024'!I1659+'Harian 2024'!I1672+'Harian 2024'!I1685+'Harian 2024'!I1698+'Harian 2024'!I1711+'Harian 2024'!I1724+'Harian 2024'!I1737+'Harian 2024'!I1750+'Harian 2024'!I1763+'Harian 2024'!I1776+'Harian 2024'!I1789+'Harian 2024'!I1802+'Harian 2024'!I1815+'Harian 2024'!I1828+'Harian 2024'!I1841+'Harian 2024'!I1854+'Harian 2024'!I1867+'Harian 2024'!I1880+'Harian 2024'!I1893+'Harian 2024'!I1906+'Harian 2024'!I1919+'Harian 2024'!I1932+'Harian 2024'!I1945+'Harian 2024'!I1958+'Harian 2024'!I1971+'Harian 2024'!I1984+'Harian 2024'!I1997</f>
        <v>824</v>
      </c>
      <c r="J76" s="13">
        <f>'Harian 2024'!J1607+'Harian 2024'!J1620+'Harian 2024'!J1633+'Harian 2024'!J1646+'Harian 2024'!J1659+'Harian 2024'!J1672+'Harian 2024'!J1685+'Harian 2024'!J1698+'Harian 2024'!J1711+'Harian 2024'!J1724+'Harian 2024'!J1737+'Harian 2024'!J1750+'Harian 2024'!J1763+'Harian 2024'!J1776+'Harian 2024'!J1789+'Harian 2024'!J1802+'Harian 2024'!J1815+'Harian 2024'!J1828+'Harian 2024'!J1841+'Harian 2024'!J1854+'Harian 2024'!J1867+'Harian 2024'!J1880+'Harian 2024'!J1893+'Harian 2024'!J1906+'Harian 2024'!J1919+'Harian 2024'!J1932+'Harian 2024'!J1945+'Harian 2024'!J1958+'Harian 2024'!J1971+'Harian 2024'!J1984+'Harian 2024'!J1997</f>
        <v>924</v>
      </c>
      <c r="K76" s="13">
        <f>'Harian 2024'!K1607+'Harian 2024'!K1620+'Harian 2024'!K1633+'Harian 2024'!K1646+'Harian 2024'!K1659+'Harian 2024'!K1672+'Harian 2024'!K1685+'Harian 2024'!K1698+'Harian 2024'!K1711+'Harian 2024'!K1724+'Harian 2024'!K1737+'Harian 2024'!K1750+'Harian 2024'!K1763+'Harian 2024'!K1776+'Harian 2024'!K1789+'Harian 2024'!K1802+'Harian 2024'!K1815+'Harian 2024'!K1828+'Harian 2024'!K1841+'Harian 2024'!K1854+'Harian 2024'!K1867+'Harian 2024'!K1880+'Harian 2024'!K1893+'Harian 2024'!K1906+'Harian 2024'!K1919+'Harian 2024'!K1932+'Harian 2024'!K1945+'Harian 2024'!K1958+'Harian 2024'!K1971+'Harian 2024'!K1984+'Harian 2024'!K1997</f>
        <v>970</v>
      </c>
      <c r="L76" s="13">
        <f>'Harian 2024'!L1607+'Harian 2024'!L1620+'Harian 2024'!L1633+'Harian 2024'!L1646+'Harian 2024'!L1659+'Harian 2024'!L1672+'Harian 2024'!L1685+'Harian 2024'!L1698+'Harian 2024'!L1711+'Harian 2024'!L1724+'Harian 2024'!L1737+'Harian 2024'!L1750+'Harian 2024'!L1763+'Harian 2024'!L1776+'Harian 2024'!L1789+'Harian 2024'!L1802+'Harian 2024'!L1815+'Harian 2024'!L1828+'Harian 2024'!L1841+'Harian 2024'!L1854+'Harian 2024'!L1867+'Harian 2024'!L1880+'Harian 2024'!L1893+'Harian 2024'!L1906+'Harian 2024'!L1919+'Harian 2024'!L1932+'Harian 2024'!L1945+'Harian 2024'!L1958+'Harian 2024'!L1971+'Harian 2024'!L1984+'Harian 2024'!L1997</f>
        <v>282</v>
      </c>
      <c r="M76" s="13">
        <f>'Harian 2024'!M1607+'Harian 2024'!M1620+'Harian 2024'!M1633+'Harian 2024'!M1646+'Harian 2024'!M1659+'Harian 2024'!M1672+'Harian 2024'!M1685+'Harian 2024'!M1698+'Harian 2024'!M1711+'Harian 2024'!M1724+'Harian 2024'!M1737+'Harian 2024'!M1750+'Harian 2024'!M1763+'Harian 2024'!M1776+'Harian 2024'!M1789+'Harian 2024'!M1802+'Harian 2024'!M1815+'Harian 2024'!M1828+'Harian 2024'!M1841+'Harian 2024'!M1854+'Harian 2024'!M1867+'Harian 2024'!M1880+'Harian 2024'!M1893+'Harian 2024'!M1906+'Harian 2024'!M1919+'Harian 2024'!M1932+'Harian 2024'!M1945+'Harian 2024'!M1958+'Harian 2024'!M1971+'Harian 2024'!M1984+'Harian 2024'!M1997</f>
        <v>94</v>
      </c>
      <c r="N76" s="13">
        <f>'Harian 2024'!N1607+'Harian 2024'!N1620+'Harian 2024'!N1633+'Harian 2024'!N1646+'Harian 2024'!N1659+'Harian 2024'!N1672+'Harian 2024'!N1685+'Harian 2024'!N1698+'Harian 2024'!N1711+'Harian 2024'!N1724+'Harian 2024'!N1737+'Harian 2024'!N1750+'Harian 2024'!N1763+'Harian 2024'!N1776+'Harian 2024'!N1789+'Harian 2024'!N1802+'Harian 2024'!N1815+'Harian 2024'!N1828+'Harian 2024'!N1841+'Harian 2024'!N1854+'Harian 2024'!N1867+'Harian 2024'!N1880+'Harian 2024'!N1893+'Harian 2024'!N1906+'Harian 2024'!N1919+'Harian 2024'!N1932+'Harian 2024'!N1945+'Harian 2024'!N1958+'Harian 2024'!N1971+'Harian 2024'!N1984+'Harian 2024'!N1997</f>
        <v>0</v>
      </c>
      <c r="O76" s="13">
        <f>'Harian 2024'!O1607+'Harian 2024'!O1620+'Harian 2024'!O1633+'Harian 2024'!O1646+'Harian 2024'!O1659+'Harian 2024'!O1672+'Harian 2024'!O1685+'Harian 2024'!O1698+'Harian 2024'!O1711+'Harian 2024'!O1724+'Harian 2024'!O1737+'Harian 2024'!O1750+'Harian 2024'!O1763+'Harian 2024'!O1776+'Harian 2024'!O1789+'Harian 2024'!O1802+'Harian 2024'!O1815+'Harian 2024'!O1828+'Harian 2024'!O1841+'Harian 2024'!O1854+'Harian 2024'!O1867+'Harian 2024'!O1880+'Harian 2024'!O1893+'Harian 2024'!O1906+'Harian 2024'!O1919+'Harian 2024'!O1932+'Harian 2024'!O1945+'Harian 2024'!O1958+'Harian 2024'!O1971+'Harian 2024'!O1984+'Harian 2024'!O1997</f>
        <v>90</v>
      </c>
      <c r="P76" s="13">
        <f>'Harian 2024'!P1607+'Harian 2024'!P1620+'Harian 2024'!P1633+'Harian 2024'!P1646+'Harian 2024'!P1659+'Harian 2024'!P1672+'Harian 2024'!P1685+'Harian 2024'!P1698+'Harian 2024'!P1711+'Harian 2024'!P1724+'Harian 2024'!P1737+'Harian 2024'!P1750+'Harian 2024'!P1763+'Harian 2024'!P1776+'Harian 2024'!P1789+'Harian 2024'!P1802+'Harian 2024'!P1815+'Harian 2024'!P1828+'Harian 2024'!P1841+'Harian 2024'!P1854+'Harian 2024'!P1867+'Harian 2024'!P1880+'Harian 2024'!P1893+'Harian 2024'!P1906+'Harian 2024'!P1919+'Harian 2024'!P1932+'Harian 2024'!P1945+'Harian 2024'!P1958+'Harian 2024'!P1971+'Harian 2024'!P1984+'Harian 2024'!P1997</f>
        <v>64</v>
      </c>
      <c r="Q76" s="13">
        <f>'Harian 2024'!Q1607+'Harian 2024'!Q1620+'Harian 2024'!Q1633+'Harian 2024'!Q1646+'Harian 2024'!Q1659+'Harian 2024'!Q1672+'Harian 2024'!Q1685+'Harian 2024'!Q1698+'Harian 2024'!Q1711+'Harian 2024'!Q1724+'Harian 2024'!Q1737+'Harian 2024'!Q1750+'Harian 2024'!Q1763+'Harian 2024'!Q1776+'Harian 2024'!Q1789+'Harian 2024'!Q1802+'Harian 2024'!Q1815+'Harian 2024'!Q1828+'Harian 2024'!Q1841+'Harian 2024'!Q1854+'Harian 2024'!Q1867+'Harian 2024'!Q1880+'Harian 2024'!Q1893+'Harian 2024'!Q1906+'Harian 2024'!Q1919+'Harian 2024'!Q1932+'Harian 2024'!Q1945+'Harian 2024'!Q1958+'Harian 2024'!Q1971+'Harian 2024'!Q1984+'Harian 2024'!Q1997</f>
        <v>185</v>
      </c>
      <c r="R76" s="13">
        <f>'Harian 2024'!R1607+'Harian 2024'!R1620+'Harian 2024'!R1633+'Harian 2024'!R1646+'Harian 2024'!R1659+'Harian 2024'!R1672+'Harian 2024'!R1685+'Harian 2024'!R1698+'Harian 2024'!R1711+'Harian 2024'!R1724+'Harian 2024'!R1737+'Harian 2024'!R1750+'Harian 2024'!R1763+'Harian 2024'!R1776+'Harian 2024'!R1789+'Harian 2024'!R1802+'Harian 2024'!R1815+'Harian 2024'!R1828+'Harian 2024'!R1841+'Harian 2024'!R1854+'Harian 2024'!R1867+'Harian 2024'!R1880+'Harian 2024'!R1893+'Harian 2024'!R1906+'Harian 2024'!R1919+'Harian 2024'!R1932+'Harian 2024'!R1945+'Harian 2024'!R1958+'Harian 2024'!R1971+'Harian 2024'!R1984+'Harian 2024'!R1997</f>
        <v>0</v>
      </c>
      <c r="S76" s="13">
        <f>'Harian 2024'!S1607+'Harian 2024'!S1620+'Harian 2024'!S1633+'Harian 2024'!S1646+'Harian 2024'!S1659+'Harian 2024'!S1672+'Harian 2024'!S1685+'Harian 2024'!S1698+'Harian 2024'!S1711+'Harian 2024'!S1724+'Harian 2024'!S1737+'Harian 2024'!S1750+'Harian 2024'!S1763+'Harian 2024'!S1776+'Harian 2024'!S1789+'Harian 2024'!S1802+'Harian 2024'!S1815+'Harian 2024'!S1828+'Harian 2024'!S1841+'Harian 2024'!S1854+'Harian 2024'!S1867+'Harian 2024'!S1880+'Harian 2024'!S1893+'Harian 2024'!S1906+'Harian 2024'!S1919+'Harian 2024'!S1932+'Harian 2024'!S1945+'Harian 2024'!S1958+'Harian 2024'!S1971+'Harian 2024'!S1984+'Harian 2024'!S1997</f>
        <v>0</v>
      </c>
      <c r="T76" s="13">
        <f>'Harian 2024'!T1607+'Harian 2024'!T1620+'Harian 2024'!T1633+'Harian 2024'!T1646+'Harian 2024'!T1659+'Harian 2024'!T1672+'Harian 2024'!T1685+'Harian 2024'!T1698+'Harian 2024'!T1711+'Harian 2024'!T1724+'Harian 2024'!T1737+'Harian 2024'!T1750+'Harian 2024'!T1763+'Harian 2024'!T1776+'Harian 2024'!T1789+'Harian 2024'!T1802+'Harian 2024'!T1815+'Harian 2024'!T1828+'Harian 2024'!T1841+'Harian 2024'!T1854+'Harian 2024'!T1867+'Harian 2024'!T1880+'Harian 2024'!T1893+'Harian 2024'!T1906+'Harian 2024'!T1919+'Harian 2024'!T1932+'Harian 2024'!T1945+'Harian 2024'!T1958+'Harian 2024'!T1971+'Harian 2024'!T1984+'Harian 2024'!T1997</f>
        <v>0</v>
      </c>
      <c r="U76" s="13">
        <f>'Harian 2024'!U1607+'Harian 2024'!U1620+'Harian 2024'!U1633+'Harian 2024'!U1646+'Harian 2024'!U1659+'Harian 2024'!U1672+'Harian 2024'!U1685+'Harian 2024'!U1698+'Harian 2024'!U1711+'Harian 2024'!U1724+'Harian 2024'!U1737+'Harian 2024'!U1750+'Harian 2024'!U1763+'Harian 2024'!U1776+'Harian 2024'!U1789+'Harian 2024'!U1802+'Harian 2024'!U1815+'Harian 2024'!U1828+'Harian 2024'!U1841+'Harian 2024'!U1854+'Harian 2024'!U1867+'Harian 2024'!U1880+'Harian 2024'!U1893+'Harian 2024'!U1906+'Harian 2024'!U1919+'Harian 2024'!U1932+'Harian 2024'!U1945+'Harian 2024'!U1958+'Harian 2024'!U1971+'Harian 2024'!U1984+'Harian 2024'!U1997</f>
        <v>4796</v>
      </c>
      <c r="V76" s="78">
        <f t="shared" ref="V76:V84" si="16">U76</f>
        <v>4796</v>
      </c>
      <c r="W76" s="78">
        <f t="shared" ref="W76:W84" si="17">V76-U76</f>
        <v>0</v>
      </c>
    </row>
    <row r="77" spans="1:23">
      <c r="A77" s="47"/>
      <c r="B77" s="47"/>
      <c r="C77" s="13" t="s">
        <v>26</v>
      </c>
      <c r="D77" s="13">
        <f>'Harian 2024'!D1608+'Harian 2024'!D1621+'Harian 2024'!D1634+'Harian 2024'!D1647+'Harian 2024'!D1660+'Harian 2024'!D1673+'Harian 2024'!D1686+'Harian 2024'!D1699+'Harian 2024'!D1712+'Harian 2024'!D1725+'Harian 2024'!D1738+'Harian 2024'!D1751+'Harian 2024'!D1764+'Harian 2024'!D1777+'Harian 2024'!D1790+'Harian 2024'!D1803+'Harian 2024'!D1816+'Harian 2024'!D1829+'Harian 2024'!D1842+'Harian 2024'!D1855+'Harian 2024'!D1868+'Harian 2024'!D1881+'Harian 2024'!D1894+'Harian 2024'!D1907+'Harian 2024'!D1920+'Harian 2024'!D1933+'Harian 2024'!D1946+'Harian 2024'!D1959+'Harian 2024'!D1972+'Harian 2024'!D1985+'Harian 2024'!D1998</f>
        <v>9</v>
      </c>
      <c r="E77" s="13">
        <f>'Harian 2024'!E1608+'Harian 2024'!E1621+'Harian 2024'!E1634+'Harian 2024'!E1647+'Harian 2024'!E1660+'Harian 2024'!E1673+'Harian 2024'!E1686+'Harian 2024'!E1699+'Harian 2024'!E1712+'Harian 2024'!E1725+'Harian 2024'!E1738+'Harian 2024'!E1751+'Harian 2024'!E1764+'Harian 2024'!E1777+'Harian 2024'!E1790+'Harian 2024'!E1803+'Harian 2024'!E1816+'Harian 2024'!E1829+'Harian 2024'!E1842+'Harian 2024'!E1855+'Harian 2024'!E1868+'Harian 2024'!E1881+'Harian 2024'!E1894+'Harian 2024'!E1907+'Harian 2024'!E1920+'Harian 2024'!E1933+'Harian 2024'!E1946+'Harian 2024'!E1959+'Harian 2024'!E1972+'Harian 2024'!E1985+'Harian 2024'!E1998</f>
        <v>3</v>
      </c>
      <c r="F77" s="13">
        <f>'Harian 2024'!F1608+'Harian 2024'!F1621+'Harian 2024'!F1634+'Harian 2024'!F1647+'Harian 2024'!F1660+'Harian 2024'!F1673+'Harian 2024'!F1686+'Harian 2024'!F1699+'Harian 2024'!F1712+'Harian 2024'!F1725+'Harian 2024'!F1738+'Harian 2024'!F1751+'Harian 2024'!F1764+'Harian 2024'!F1777+'Harian 2024'!F1790+'Harian 2024'!F1803+'Harian 2024'!F1816+'Harian 2024'!F1829+'Harian 2024'!F1842+'Harian 2024'!F1855+'Harian 2024'!F1868+'Harian 2024'!F1881+'Harian 2024'!F1894+'Harian 2024'!F1907+'Harian 2024'!F1920+'Harian 2024'!F1933+'Harian 2024'!F1946+'Harian 2024'!F1959+'Harian 2024'!F1972+'Harian 2024'!F1985+'Harian 2024'!F1998</f>
        <v>0</v>
      </c>
      <c r="G77" s="13">
        <f>'Harian 2024'!G1608+'Harian 2024'!G1621+'Harian 2024'!G1634+'Harian 2024'!G1647+'Harian 2024'!G1660+'Harian 2024'!G1673+'Harian 2024'!G1686+'Harian 2024'!G1699+'Harian 2024'!G1712+'Harian 2024'!G1725+'Harian 2024'!G1738+'Harian 2024'!G1751+'Harian 2024'!G1764+'Harian 2024'!G1777+'Harian 2024'!G1790+'Harian 2024'!G1803+'Harian 2024'!G1816+'Harian 2024'!G1829+'Harian 2024'!G1842+'Harian 2024'!G1855+'Harian 2024'!G1868+'Harian 2024'!G1881+'Harian 2024'!G1894+'Harian 2024'!G1907+'Harian 2024'!G1920+'Harian 2024'!G1933+'Harian 2024'!G1946+'Harian 2024'!G1959+'Harian 2024'!G1972+'Harian 2024'!G1985+'Harian 2024'!G1998</f>
        <v>252</v>
      </c>
      <c r="H77" s="13">
        <f>'Harian 2024'!H1608+'Harian 2024'!H1621+'Harian 2024'!H1634+'Harian 2024'!H1647+'Harian 2024'!H1660+'Harian 2024'!H1673+'Harian 2024'!H1686+'Harian 2024'!H1699+'Harian 2024'!H1712+'Harian 2024'!H1725+'Harian 2024'!H1738+'Harian 2024'!H1751+'Harian 2024'!H1764+'Harian 2024'!H1777+'Harian 2024'!H1790+'Harian 2024'!H1803+'Harian 2024'!H1816+'Harian 2024'!H1829+'Harian 2024'!H1842+'Harian 2024'!H1855+'Harian 2024'!H1868+'Harian 2024'!H1881+'Harian 2024'!H1894+'Harian 2024'!H1907+'Harian 2024'!H1920+'Harian 2024'!H1933+'Harian 2024'!H1946+'Harian 2024'!H1959+'Harian 2024'!H1972+'Harian 2024'!H1985+'Harian 2024'!H1998</f>
        <v>243</v>
      </c>
      <c r="I77" s="13">
        <f>'Harian 2024'!I1608+'Harian 2024'!I1621+'Harian 2024'!I1634+'Harian 2024'!I1647+'Harian 2024'!I1660+'Harian 2024'!I1673+'Harian 2024'!I1686+'Harian 2024'!I1699+'Harian 2024'!I1712+'Harian 2024'!I1725+'Harian 2024'!I1738+'Harian 2024'!I1751+'Harian 2024'!I1764+'Harian 2024'!I1777+'Harian 2024'!I1790+'Harian 2024'!I1803+'Harian 2024'!I1816+'Harian 2024'!I1829+'Harian 2024'!I1842+'Harian 2024'!I1855+'Harian 2024'!I1868+'Harian 2024'!I1881+'Harian 2024'!I1894+'Harian 2024'!I1907+'Harian 2024'!I1920+'Harian 2024'!I1933+'Harian 2024'!I1946+'Harian 2024'!I1959+'Harian 2024'!I1972+'Harian 2024'!I1985+'Harian 2024'!I1998</f>
        <v>266</v>
      </c>
      <c r="J77" s="13">
        <f>'Harian 2024'!J1608+'Harian 2024'!J1621+'Harian 2024'!J1634+'Harian 2024'!J1647+'Harian 2024'!J1660+'Harian 2024'!J1673+'Harian 2024'!J1686+'Harian 2024'!J1699+'Harian 2024'!J1712+'Harian 2024'!J1725+'Harian 2024'!J1738+'Harian 2024'!J1751+'Harian 2024'!J1764+'Harian 2024'!J1777+'Harian 2024'!J1790+'Harian 2024'!J1803+'Harian 2024'!J1816+'Harian 2024'!J1829+'Harian 2024'!J1842+'Harian 2024'!J1855+'Harian 2024'!J1868+'Harian 2024'!J1881+'Harian 2024'!J1894+'Harian 2024'!J1907+'Harian 2024'!J1920+'Harian 2024'!J1933+'Harian 2024'!J1946+'Harian 2024'!J1959+'Harian 2024'!J1972+'Harian 2024'!J1985+'Harian 2024'!J1998</f>
        <v>269</v>
      </c>
      <c r="K77" s="13">
        <f>'Harian 2024'!K1608+'Harian 2024'!K1621+'Harian 2024'!K1634+'Harian 2024'!K1647+'Harian 2024'!K1660+'Harian 2024'!K1673+'Harian 2024'!K1686+'Harian 2024'!K1699+'Harian 2024'!K1712+'Harian 2024'!K1725+'Harian 2024'!K1738+'Harian 2024'!K1751+'Harian 2024'!K1764+'Harian 2024'!K1777+'Harian 2024'!K1790+'Harian 2024'!K1803+'Harian 2024'!K1816+'Harian 2024'!K1829+'Harian 2024'!K1842+'Harian 2024'!K1855+'Harian 2024'!K1868+'Harian 2024'!K1881+'Harian 2024'!K1894+'Harian 2024'!K1907+'Harian 2024'!K1920+'Harian 2024'!K1933+'Harian 2024'!K1946+'Harian 2024'!K1959+'Harian 2024'!K1972+'Harian 2024'!K1985+'Harian 2024'!K1998</f>
        <v>272</v>
      </c>
      <c r="L77" s="13">
        <f>'Harian 2024'!L1608+'Harian 2024'!L1621+'Harian 2024'!L1634+'Harian 2024'!L1647+'Harian 2024'!L1660+'Harian 2024'!L1673+'Harian 2024'!L1686+'Harian 2024'!L1699+'Harian 2024'!L1712+'Harian 2024'!L1725+'Harian 2024'!L1738+'Harian 2024'!L1751+'Harian 2024'!L1764+'Harian 2024'!L1777+'Harian 2024'!L1790+'Harian 2024'!L1803+'Harian 2024'!L1816+'Harian 2024'!L1829+'Harian 2024'!L1842+'Harian 2024'!L1855+'Harian 2024'!L1868+'Harian 2024'!L1881+'Harian 2024'!L1894+'Harian 2024'!L1907+'Harian 2024'!L1920+'Harian 2024'!L1933+'Harian 2024'!L1946+'Harian 2024'!L1959+'Harian 2024'!L1972+'Harian 2024'!L1985+'Harian 2024'!L1998</f>
        <v>185</v>
      </c>
      <c r="M77" s="13">
        <f>'Harian 2024'!M1608+'Harian 2024'!M1621+'Harian 2024'!M1634+'Harian 2024'!M1647+'Harian 2024'!M1660+'Harian 2024'!M1673+'Harian 2024'!M1686+'Harian 2024'!M1699+'Harian 2024'!M1712+'Harian 2024'!M1725+'Harian 2024'!M1738+'Harian 2024'!M1751+'Harian 2024'!M1764+'Harian 2024'!M1777+'Harian 2024'!M1790+'Harian 2024'!M1803+'Harian 2024'!M1816+'Harian 2024'!M1829+'Harian 2024'!M1842+'Harian 2024'!M1855+'Harian 2024'!M1868+'Harian 2024'!M1881+'Harian 2024'!M1894+'Harian 2024'!M1907+'Harian 2024'!M1920+'Harian 2024'!M1933+'Harian 2024'!M1946+'Harian 2024'!M1959+'Harian 2024'!M1972+'Harian 2024'!M1985+'Harian 2024'!M1998</f>
        <v>56</v>
      </c>
      <c r="N77" s="13">
        <f>'Harian 2024'!N1608+'Harian 2024'!N1621+'Harian 2024'!N1634+'Harian 2024'!N1647+'Harian 2024'!N1660+'Harian 2024'!N1673+'Harian 2024'!N1686+'Harian 2024'!N1699+'Harian 2024'!N1712+'Harian 2024'!N1725+'Harian 2024'!N1738+'Harian 2024'!N1751+'Harian 2024'!N1764+'Harian 2024'!N1777+'Harian 2024'!N1790+'Harian 2024'!N1803+'Harian 2024'!N1816+'Harian 2024'!N1829+'Harian 2024'!N1842+'Harian 2024'!N1855+'Harian 2024'!N1868+'Harian 2024'!N1881+'Harian 2024'!N1894+'Harian 2024'!N1907+'Harian 2024'!N1920+'Harian 2024'!N1933+'Harian 2024'!N1946+'Harian 2024'!N1959+'Harian 2024'!N1972+'Harian 2024'!N1985+'Harian 2024'!N1998</f>
        <v>20</v>
      </c>
      <c r="O77" s="13">
        <f>'Harian 2024'!O1608+'Harian 2024'!O1621+'Harian 2024'!O1634+'Harian 2024'!O1647+'Harian 2024'!O1660+'Harian 2024'!O1673+'Harian 2024'!O1686+'Harian 2024'!O1699+'Harian 2024'!O1712+'Harian 2024'!O1725+'Harian 2024'!O1738+'Harian 2024'!O1751+'Harian 2024'!O1764+'Harian 2024'!O1777+'Harian 2024'!O1790+'Harian 2024'!O1803+'Harian 2024'!O1816+'Harian 2024'!O1829+'Harian 2024'!O1842+'Harian 2024'!O1855+'Harian 2024'!O1868+'Harian 2024'!O1881+'Harian 2024'!O1894+'Harian 2024'!O1907+'Harian 2024'!O1920+'Harian 2024'!O1933+'Harian 2024'!O1946+'Harian 2024'!O1959+'Harian 2024'!O1972+'Harian 2024'!O1985+'Harian 2024'!O1998</f>
        <v>117</v>
      </c>
      <c r="P77" s="13">
        <f>'Harian 2024'!P1608+'Harian 2024'!P1621+'Harian 2024'!P1634+'Harian 2024'!P1647+'Harian 2024'!P1660+'Harian 2024'!P1673+'Harian 2024'!P1686+'Harian 2024'!P1699+'Harian 2024'!P1712+'Harian 2024'!P1725+'Harian 2024'!P1738+'Harian 2024'!P1751+'Harian 2024'!P1764+'Harian 2024'!P1777+'Harian 2024'!P1790+'Harian 2024'!P1803+'Harian 2024'!P1816+'Harian 2024'!P1829+'Harian 2024'!P1842+'Harian 2024'!P1855+'Harian 2024'!P1868+'Harian 2024'!P1881+'Harian 2024'!P1894+'Harian 2024'!P1907+'Harian 2024'!P1920+'Harian 2024'!P1933+'Harian 2024'!P1946+'Harian 2024'!P1959+'Harian 2024'!P1972+'Harian 2024'!P1985+'Harian 2024'!P1998</f>
        <v>15</v>
      </c>
      <c r="Q77" s="13">
        <f>'Harian 2024'!Q1608+'Harian 2024'!Q1621+'Harian 2024'!Q1634+'Harian 2024'!Q1647+'Harian 2024'!Q1660+'Harian 2024'!Q1673+'Harian 2024'!Q1686+'Harian 2024'!Q1699+'Harian 2024'!Q1712+'Harian 2024'!Q1725+'Harian 2024'!Q1738+'Harian 2024'!Q1751+'Harian 2024'!Q1764+'Harian 2024'!Q1777+'Harian 2024'!Q1790+'Harian 2024'!Q1803+'Harian 2024'!Q1816+'Harian 2024'!Q1829+'Harian 2024'!Q1842+'Harian 2024'!Q1855+'Harian 2024'!Q1868+'Harian 2024'!Q1881+'Harian 2024'!Q1894+'Harian 2024'!Q1907+'Harian 2024'!Q1920+'Harian 2024'!Q1933+'Harian 2024'!Q1946+'Harian 2024'!Q1959+'Harian 2024'!Q1972+'Harian 2024'!Q1985+'Harian 2024'!Q1998</f>
        <v>241</v>
      </c>
      <c r="R77" s="13">
        <f>'Harian 2024'!R1608+'Harian 2024'!R1621+'Harian 2024'!R1634+'Harian 2024'!R1647+'Harian 2024'!R1660+'Harian 2024'!R1673+'Harian 2024'!R1686+'Harian 2024'!R1699+'Harian 2024'!R1712+'Harian 2024'!R1725+'Harian 2024'!R1738+'Harian 2024'!R1751+'Harian 2024'!R1764+'Harian 2024'!R1777+'Harian 2024'!R1790+'Harian 2024'!R1803+'Harian 2024'!R1816+'Harian 2024'!R1829+'Harian 2024'!R1842+'Harian 2024'!R1855+'Harian 2024'!R1868+'Harian 2024'!R1881+'Harian 2024'!R1894+'Harian 2024'!R1907+'Harian 2024'!R1920+'Harian 2024'!R1933+'Harian 2024'!R1946+'Harian 2024'!R1959+'Harian 2024'!R1972+'Harian 2024'!R1985+'Harian 2024'!R1998</f>
        <v>0</v>
      </c>
      <c r="S77" s="13">
        <f>'Harian 2024'!S1608+'Harian 2024'!S1621+'Harian 2024'!S1634+'Harian 2024'!S1647+'Harian 2024'!S1660+'Harian 2024'!S1673+'Harian 2024'!S1686+'Harian 2024'!S1699+'Harian 2024'!S1712+'Harian 2024'!S1725+'Harian 2024'!S1738+'Harian 2024'!S1751+'Harian 2024'!S1764+'Harian 2024'!S1777+'Harian 2024'!S1790+'Harian 2024'!S1803+'Harian 2024'!S1816+'Harian 2024'!S1829+'Harian 2024'!S1842+'Harian 2024'!S1855+'Harian 2024'!S1868+'Harian 2024'!S1881+'Harian 2024'!S1894+'Harian 2024'!S1907+'Harian 2024'!S1920+'Harian 2024'!S1933+'Harian 2024'!S1946+'Harian 2024'!S1959+'Harian 2024'!S1972+'Harian 2024'!S1985+'Harian 2024'!S1998</f>
        <v>0</v>
      </c>
      <c r="T77" s="13">
        <f>'Harian 2024'!T1608+'Harian 2024'!T1621+'Harian 2024'!T1634+'Harian 2024'!T1647+'Harian 2024'!T1660+'Harian 2024'!T1673+'Harian 2024'!T1686+'Harian 2024'!T1699+'Harian 2024'!T1712+'Harian 2024'!T1725+'Harian 2024'!T1738+'Harian 2024'!T1751+'Harian 2024'!T1764+'Harian 2024'!T1777+'Harian 2024'!T1790+'Harian 2024'!T1803+'Harian 2024'!T1816+'Harian 2024'!T1829+'Harian 2024'!T1842+'Harian 2024'!T1855+'Harian 2024'!T1868+'Harian 2024'!T1881+'Harian 2024'!T1894+'Harian 2024'!T1907+'Harian 2024'!T1920+'Harian 2024'!T1933+'Harian 2024'!T1946+'Harian 2024'!T1959+'Harian 2024'!T1972+'Harian 2024'!T1985+'Harian 2024'!T1998</f>
        <v>0</v>
      </c>
      <c r="U77" s="13">
        <f>'Harian 2024'!U1608+'Harian 2024'!U1621+'Harian 2024'!U1634+'Harian 2024'!U1647+'Harian 2024'!U1660+'Harian 2024'!U1673+'Harian 2024'!U1686+'Harian 2024'!U1699+'Harian 2024'!U1712+'Harian 2024'!U1725+'Harian 2024'!U1738+'Harian 2024'!U1751+'Harian 2024'!U1764+'Harian 2024'!U1777+'Harian 2024'!U1790+'Harian 2024'!U1803+'Harian 2024'!U1816+'Harian 2024'!U1829+'Harian 2024'!U1842+'Harian 2024'!U1855+'Harian 2024'!U1868+'Harian 2024'!U1881+'Harian 2024'!U1894+'Harian 2024'!U1907+'Harian 2024'!U1920+'Harian 2024'!U1933+'Harian 2024'!U1946+'Harian 2024'!U1959+'Harian 2024'!U1972+'Harian 2024'!U1985+'Harian 2024'!U1998</f>
        <v>1948</v>
      </c>
      <c r="V77" s="78">
        <f t="shared" si="16"/>
        <v>1948</v>
      </c>
      <c r="W77" s="78">
        <f t="shared" si="17"/>
        <v>0</v>
      </c>
    </row>
    <row r="78" spans="1:23">
      <c r="A78" s="47"/>
      <c r="B78" s="47"/>
      <c r="C78" s="13" t="s">
        <v>27</v>
      </c>
      <c r="D78" s="13">
        <f>'Harian 2024'!D1609+'Harian 2024'!D1622+'Harian 2024'!D1635+'Harian 2024'!D1648+'Harian 2024'!D1661+'Harian 2024'!D1674+'Harian 2024'!D1687+'Harian 2024'!D1700+'Harian 2024'!D1713+'Harian 2024'!D1726+'Harian 2024'!D1739+'Harian 2024'!D1752+'Harian 2024'!D1765+'Harian 2024'!D1778+'Harian 2024'!D1791+'Harian 2024'!D1804+'Harian 2024'!D1817+'Harian 2024'!D1830+'Harian 2024'!D1843+'Harian 2024'!D1856+'Harian 2024'!D1869+'Harian 2024'!D1882+'Harian 2024'!D1895+'Harian 2024'!D1908+'Harian 2024'!D1921+'Harian 2024'!D1934+'Harian 2024'!D1947+'Harian 2024'!D1960+'Harian 2024'!D1973+'Harian 2024'!D1986+'Harian 2024'!D1999</f>
        <v>241</v>
      </c>
      <c r="E78" s="13">
        <f>'Harian 2024'!E1609+'Harian 2024'!E1622+'Harian 2024'!E1635+'Harian 2024'!E1648+'Harian 2024'!E1661+'Harian 2024'!E1674+'Harian 2024'!E1687+'Harian 2024'!E1700+'Harian 2024'!E1713+'Harian 2024'!E1726+'Harian 2024'!E1739+'Harian 2024'!E1752+'Harian 2024'!E1765+'Harian 2024'!E1778+'Harian 2024'!E1791+'Harian 2024'!E1804+'Harian 2024'!E1817+'Harian 2024'!E1830+'Harian 2024'!E1843+'Harian 2024'!E1856+'Harian 2024'!E1869+'Harian 2024'!E1882+'Harian 2024'!E1895+'Harian 2024'!E1908+'Harian 2024'!E1921+'Harian 2024'!E1934+'Harian 2024'!E1947+'Harian 2024'!E1960+'Harian 2024'!E1973+'Harian 2024'!E1986+'Harian 2024'!E1999</f>
        <v>264</v>
      </c>
      <c r="F78" s="13">
        <f>'Harian 2024'!F1609+'Harian 2024'!F1622+'Harian 2024'!F1635+'Harian 2024'!F1648+'Harian 2024'!F1661+'Harian 2024'!F1674+'Harian 2024'!F1687+'Harian 2024'!F1700+'Harian 2024'!F1713+'Harian 2024'!F1726+'Harian 2024'!F1739+'Harian 2024'!F1752+'Harian 2024'!F1765+'Harian 2024'!F1778+'Harian 2024'!F1791+'Harian 2024'!F1804+'Harian 2024'!F1817+'Harian 2024'!F1830+'Harian 2024'!F1843+'Harian 2024'!F1856+'Harian 2024'!F1869+'Harian 2024'!F1882+'Harian 2024'!F1895+'Harian 2024'!F1908+'Harian 2024'!F1921+'Harian 2024'!F1934+'Harian 2024'!F1947+'Harian 2024'!F1960+'Harian 2024'!F1973+'Harian 2024'!F1986+'Harian 2024'!F1999</f>
        <v>203</v>
      </c>
      <c r="G78" s="13">
        <f>'Harian 2024'!G1609+'Harian 2024'!G1622+'Harian 2024'!G1635+'Harian 2024'!G1648+'Harian 2024'!G1661+'Harian 2024'!G1674+'Harian 2024'!G1687+'Harian 2024'!G1700+'Harian 2024'!G1713+'Harian 2024'!G1726+'Harian 2024'!G1739+'Harian 2024'!G1752+'Harian 2024'!G1765+'Harian 2024'!G1778+'Harian 2024'!G1791+'Harian 2024'!G1804+'Harian 2024'!G1817+'Harian 2024'!G1830+'Harian 2024'!G1843+'Harian 2024'!G1856+'Harian 2024'!G1869+'Harian 2024'!G1882+'Harian 2024'!G1895+'Harian 2024'!G1908+'Harian 2024'!G1921+'Harian 2024'!G1934+'Harian 2024'!G1947+'Harian 2024'!G1960+'Harian 2024'!G1973+'Harian 2024'!G1986+'Harian 2024'!G1999</f>
        <v>802</v>
      </c>
      <c r="H78" s="13">
        <f>'Harian 2024'!H1609+'Harian 2024'!H1622+'Harian 2024'!H1635+'Harian 2024'!H1648+'Harian 2024'!H1661+'Harian 2024'!H1674+'Harian 2024'!H1687+'Harian 2024'!H1700+'Harian 2024'!H1713+'Harian 2024'!H1726+'Harian 2024'!H1739+'Harian 2024'!H1752+'Harian 2024'!H1765+'Harian 2024'!H1778+'Harian 2024'!H1791+'Harian 2024'!H1804+'Harian 2024'!H1817+'Harian 2024'!H1830+'Harian 2024'!H1843+'Harian 2024'!H1856+'Harian 2024'!H1869+'Harian 2024'!H1882+'Harian 2024'!H1895+'Harian 2024'!H1908+'Harian 2024'!H1921+'Harian 2024'!H1934+'Harian 2024'!H1947+'Harian 2024'!H1960+'Harian 2024'!H1973+'Harian 2024'!H1986+'Harian 2024'!H1999</f>
        <v>787</v>
      </c>
      <c r="I78" s="13">
        <f>'Harian 2024'!I1609+'Harian 2024'!I1622+'Harian 2024'!I1635+'Harian 2024'!I1648+'Harian 2024'!I1661+'Harian 2024'!I1674+'Harian 2024'!I1687+'Harian 2024'!I1700+'Harian 2024'!I1713+'Harian 2024'!I1726+'Harian 2024'!I1739+'Harian 2024'!I1752+'Harian 2024'!I1765+'Harian 2024'!I1778+'Harian 2024'!I1791+'Harian 2024'!I1804+'Harian 2024'!I1817+'Harian 2024'!I1830+'Harian 2024'!I1843+'Harian 2024'!I1856+'Harian 2024'!I1869+'Harian 2024'!I1882+'Harian 2024'!I1895+'Harian 2024'!I1908+'Harian 2024'!I1921+'Harian 2024'!I1934+'Harian 2024'!I1947+'Harian 2024'!I1960+'Harian 2024'!I1973+'Harian 2024'!I1986+'Harian 2024'!I1999</f>
        <v>881</v>
      </c>
      <c r="J78" s="13">
        <f>'Harian 2024'!J1609+'Harian 2024'!J1622+'Harian 2024'!J1635+'Harian 2024'!J1648+'Harian 2024'!J1661+'Harian 2024'!J1674+'Harian 2024'!J1687+'Harian 2024'!J1700+'Harian 2024'!J1713+'Harian 2024'!J1726+'Harian 2024'!J1739+'Harian 2024'!J1752+'Harian 2024'!J1765+'Harian 2024'!J1778+'Harian 2024'!J1791+'Harian 2024'!J1804+'Harian 2024'!J1817+'Harian 2024'!J1830+'Harian 2024'!J1843+'Harian 2024'!J1856+'Harian 2024'!J1869+'Harian 2024'!J1882+'Harian 2024'!J1895+'Harian 2024'!J1908+'Harian 2024'!J1921+'Harian 2024'!J1934+'Harian 2024'!J1947+'Harian 2024'!J1960+'Harian 2024'!J1973+'Harian 2024'!J1986+'Harian 2024'!J1999</f>
        <v>877</v>
      </c>
      <c r="K78" s="13">
        <f>'Harian 2024'!K1609+'Harian 2024'!K1622+'Harian 2024'!K1635+'Harian 2024'!K1648+'Harian 2024'!K1661+'Harian 2024'!K1674+'Harian 2024'!K1687+'Harian 2024'!K1700+'Harian 2024'!K1713+'Harian 2024'!K1726+'Harian 2024'!K1739+'Harian 2024'!K1752+'Harian 2024'!K1765+'Harian 2024'!K1778+'Harian 2024'!K1791+'Harian 2024'!K1804+'Harian 2024'!K1817+'Harian 2024'!K1830+'Harian 2024'!K1843+'Harian 2024'!K1856+'Harian 2024'!K1869+'Harian 2024'!K1882+'Harian 2024'!K1895+'Harian 2024'!K1908+'Harian 2024'!K1921+'Harian 2024'!K1934+'Harian 2024'!K1947+'Harian 2024'!K1960+'Harian 2024'!K1973+'Harian 2024'!K1986+'Harian 2024'!K1999</f>
        <v>881</v>
      </c>
      <c r="L78" s="13">
        <f>'Harian 2024'!L1609+'Harian 2024'!L1622+'Harian 2024'!L1635+'Harian 2024'!L1648+'Harian 2024'!L1661+'Harian 2024'!L1674+'Harian 2024'!L1687+'Harian 2024'!L1700+'Harian 2024'!L1713+'Harian 2024'!L1726+'Harian 2024'!L1739+'Harian 2024'!L1752+'Harian 2024'!L1765+'Harian 2024'!L1778+'Harian 2024'!L1791+'Harian 2024'!L1804+'Harian 2024'!L1817+'Harian 2024'!L1830+'Harian 2024'!L1843+'Harian 2024'!L1856+'Harian 2024'!L1869+'Harian 2024'!L1882+'Harian 2024'!L1895+'Harian 2024'!L1908+'Harian 2024'!L1921+'Harian 2024'!L1934+'Harian 2024'!L1947+'Harian 2024'!L1960+'Harian 2024'!L1973+'Harian 2024'!L1986+'Harian 2024'!L1999</f>
        <v>194</v>
      </c>
      <c r="M78" s="13">
        <f>'Harian 2024'!M1609+'Harian 2024'!M1622+'Harian 2024'!M1635+'Harian 2024'!M1648+'Harian 2024'!M1661+'Harian 2024'!M1674+'Harian 2024'!M1687+'Harian 2024'!M1700+'Harian 2024'!M1713+'Harian 2024'!M1726+'Harian 2024'!M1739+'Harian 2024'!M1752+'Harian 2024'!M1765+'Harian 2024'!M1778+'Harian 2024'!M1791+'Harian 2024'!M1804+'Harian 2024'!M1817+'Harian 2024'!M1830+'Harian 2024'!M1843+'Harian 2024'!M1856+'Harian 2024'!M1869+'Harian 2024'!M1882+'Harian 2024'!M1895+'Harian 2024'!M1908+'Harian 2024'!M1921+'Harian 2024'!M1934+'Harian 2024'!M1947+'Harian 2024'!M1960+'Harian 2024'!M1973+'Harian 2024'!M1986+'Harian 2024'!M1999</f>
        <v>117</v>
      </c>
      <c r="N78" s="13">
        <f>'Harian 2024'!N1609+'Harian 2024'!N1622+'Harian 2024'!N1635+'Harian 2024'!N1648+'Harian 2024'!N1661+'Harian 2024'!N1674+'Harian 2024'!N1687+'Harian 2024'!N1700+'Harian 2024'!N1713+'Harian 2024'!N1726+'Harian 2024'!N1739+'Harian 2024'!N1752+'Harian 2024'!N1765+'Harian 2024'!N1778+'Harian 2024'!N1791+'Harian 2024'!N1804+'Harian 2024'!N1817+'Harian 2024'!N1830+'Harian 2024'!N1843+'Harian 2024'!N1856+'Harian 2024'!N1869+'Harian 2024'!N1882+'Harian 2024'!N1895+'Harian 2024'!N1908+'Harian 2024'!N1921+'Harian 2024'!N1934+'Harian 2024'!N1947+'Harian 2024'!N1960+'Harian 2024'!N1973+'Harian 2024'!N1986+'Harian 2024'!N1999</f>
        <v>258</v>
      </c>
      <c r="O78" s="13">
        <f>'Harian 2024'!O1609+'Harian 2024'!O1622+'Harian 2024'!O1635+'Harian 2024'!O1648+'Harian 2024'!O1661+'Harian 2024'!O1674+'Harian 2024'!O1687+'Harian 2024'!O1700+'Harian 2024'!O1713+'Harian 2024'!O1726+'Harian 2024'!O1739+'Harian 2024'!O1752+'Harian 2024'!O1765+'Harian 2024'!O1778+'Harian 2024'!O1791+'Harian 2024'!O1804+'Harian 2024'!O1817+'Harian 2024'!O1830+'Harian 2024'!O1843+'Harian 2024'!O1856+'Harian 2024'!O1869+'Harian 2024'!O1882+'Harian 2024'!O1895+'Harian 2024'!O1908+'Harian 2024'!O1921+'Harian 2024'!O1934+'Harian 2024'!O1947+'Harian 2024'!O1960+'Harian 2024'!O1973+'Harian 2024'!O1986+'Harian 2024'!O1999</f>
        <v>154</v>
      </c>
      <c r="P78" s="13">
        <f>'Harian 2024'!P1609+'Harian 2024'!P1622+'Harian 2024'!P1635+'Harian 2024'!P1648+'Harian 2024'!P1661+'Harian 2024'!P1674+'Harian 2024'!P1687+'Harian 2024'!P1700+'Harian 2024'!P1713+'Harian 2024'!P1726+'Harian 2024'!P1739+'Harian 2024'!P1752+'Harian 2024'!P1765+'Harian 2024'!P1778+'Harian 2024'!P1791+'Harian 2024'!P1804+'Harian 2024'!P1817+'Harian 2024'!P1830+'Harian 2024'!P1843+'Harian 2024'!P1856+'Harian 2024'!P1869+'Harian 2024'!P1882+'Harian 2024'!P1895+'Harian 2024'!P1908+'Harian 2024'!P1921+'Harian 2024'!P1934+'Harian 2024'!P1947+'Harian 2024'!P1960+'Harian 2024'!P1973+'Harian 2024'!P1986+'Harian 2024'!P1999</f>
        <v>116</v>
      </c>
      <c r="Q78" s="13">
        <f>'Harian 2024'!Q1609+'Harian 2024'!Q1622+'Harian 2024'!Q1635+'Harian 2024'!Q1648+'Harian 2024'!Q1661+'Harian 2024'!Q1674+'Harian 2024'!Q1687+'Harian 2024'!Q1700+'Harian 2024'!Q1713+'Harian 2024'!Q1726+'Harian 2024'!Q1739+'Harian 2024'!Q1752+'Harian 2024'!Q1765+'Harian 2024'!Q1778+'Harian 2024'!Q1791+'Harian 2024'!Q1804+'Harian 2024'!Q1817+'Harian 2024'!Q1830+'Harian 2024'!Q1843+'Harian 2024'!Q1856+'Harian 2024'!Q1869+'Harian 2024'!Q1882+'Harian 2024'!Q1895+'Harian 2024'!Q1908+'Harian 2024'!Q1921+'Harian 2024'!Q1934+'Harian 2024'!Q1947+'Harian 2024'!Q1960+'Harian 2024'!Q1973+'Harian 2024'!Q1986+'Harian 2024'!Q1999</f>
        <v>283</v>
      </c>
      <c r="R78" s="13">
        <f>'Harian 2024'!R1609+'Harian 2024'!R1622+'Harian 2024'!R1635+'Harian 2024'!R1648+'Harian 2024'!R1661+'Harian 2024'!R1674+'Harian 2024'!R1687+'Harian 2024'!R1700+'Harian 2024'!R1713+'Harian 2024'!R1726+'Harian 2024'!R1739+'Harian 2024'!R1752+'Harian 2024'!R1765+'Harian 2024'!R1778+'Harian 2024'!R1791+'Harian 2024'!R1804+'Harian 2024'!R1817+'Harian 2024'!R1830+'Harian 2024'!R1843+'Harian 2024'!R1856+'Harian 2024'!R1869+'Harian 2024'!R1882+'Harian 2024'!R1895+'Harian 2024'!R1908+'Harian 2024'!R1921+'Harian 2024'!R1934+'Harian 2024'!R1947+'Harian 2024'!R1960+'Harian 2024'!R1973+'Harian 2024'!R1986+'Harian 2024'!R1999</f>
        <v>25</v>
      </c>
      <c r="S78" s="13">
        <f>'Harian 2024'!S1609+'Harian 2024'!S1622+'Harian 2024'!S1635+'Harian 2024'!S1648+'Harian 2024'!S1661+'Harian 2024'!S1674+'Harian 2024'!S1687+'Harian 2024'!S1700+'Harian 2024'!S1713+'Harian 2024'!S1726+'Harian 2024'!S1739+'Harian 2024'!S1752+'Harian 2024'!S1765+'Harian 2024'!S1778+'Harian 2024'!S1791+'Harian 2024'!S1804+'Harian 2024'!S1817+'Harian 2024'!S1830+'Harian 2024'!S1843+'Harian 2024'!S1856+'Harian 2024'!S1869+'Harian 2024'!S1882+'Harian 2024'!S1895+'Harian 2024'!S1908+'Harian 2024'!S1921+'Harian 2024'!S1934+'Harian 2024'!S1947+'Harian 2024'!S1960+'Harian 2024'!S1973+'Harian 2024'!S1986+'Harian 2024'!S1999</f>
        <v>76</v>
      </c>
      <c r="T78" s="13">
        <f>'Harian 2024'!T1609+'Harian 2024'!T1622+'Harian 2024'!T1635+'Harian 2024'!T1648+'Harian 2024'!T1661+'Harian 2024'!T1674+'Harian 2024'!T1687+'Harian 2024'!T1700+'Harian 2024'!T1713+'Harian 2024'!T1726+'Harian 2024'!T1739+'Harian 2024'!T1752+'Harian 2024'!T1765+'Harian 2024'!T1778+'Harian 2024'!T1791+'Harian 2024'!T1804+'Harian 2024'!T1817+'Harian 2024'!T1830+'Harian 2024'!T1843+'Harian 2024'!T1856+'Harian 2024'!T1869+'Harian 2024'!T1882+'Harian 2024'!T1895+'Harian 2024'!T1908+'Harian 2024'!T1921+'Harian 2024'!T1934+'Harian 2024'!T1947+'Harian 2024'!T1960+'Harian 2024'!T1973+'Harian 2024'!T1986+'Harian 2024'!T1999</f>
        <v>0</v>
      </c>
      <c r="U78" s="13">
        <f>'Harian 2024'!U1609+'Harian 2024'!U1622+'Harian 2024'!U1635+'Harian 2024'!U1648+'Harian 2024'!U1661+'Harian 2024'!U1674+'Harian 2024'!U1687+'Harian 2024'!U1700+'Harian 2024'!U1713+'Harian 2024'!U1726+'Harian 2024'!U1739+'Harian 2024'!U1752+'Harian 2024'!U1765+'Harian 2024'!U1778+'Harian 2024'!U1791+'Harian 2024'!U1804+'Harian 2024'!U1817+'Harian 2024'!U1830+'Harian 2024'!U1843+'Harian 2024'!U1856+'Harian 2024'!U1869+'Harian 2024'!U1882+'Harian 2024'!U1895+'Harian 2024'!U1908+'Harian 2024'!U1921+'Harian 2024'!U1934+'Harian 2024'!U1947+'Harian 2024'!U1960+'Harian 2024'!U1973+'Harian 2024'!U1986+'Harian 2024'!U1999</f>
        <v>6159</v>
      </c>
      <c r="V78" s="78">
        <f t="shared" si="16"/>
        <v>6159</v>
      </c>
      <c r="W78" s="78">
        <f t="shared" si="17"/>
        <v>0</v>
      </c>
    </row>
    <row r="79" spans="1:23">
      <c r="A79" s="47"/>
      <c r="B79" s="47"/>
      <c r="C79" s="13" t="s">
        <v>28</v>
      </c>
      <c r="D79" s="13">
        <f>'Harian 2024'!D1610+'Harian 2024'!D1623+'Harian 2024'!D1636+'Harian 2024'!D1649+'Harian 2024'!D1662+'Harian 2024'!D1675+'Harian 2024'!D1688+'Harian 2024'!D1701+'Harian 2024'!D1714+'Harian 2024'!D1727+'Harian 2024'!D1740+'Harian 2024'!D1753+'Harian 2024'!D1766+'Harian 2024'!D1779+'Harian 2024'!D1792+'Harian 2024'!D1805+'Harian 2024'!D1818+'Harian 2024'!D1831+'Harian 2024'!D1844+'Harian 2024'!D1857+'Harian 2024'!D1870+'Harian 2024'!D1883+'Harian 2024'!D1896+'Harian 2024'!D1909+'Harian 2024'!D1922+'Harian 2024'!D1935+'Harian 2024'!D1948+'Harian 2024'!D1961+'Harian 2024'!D1974+'Harian 2024'!D1987+'Harian 2024'!D2000</f>
        <v>205</v>
      </c>
      <c r="E79" s="13">
        <f>'Harian 2024'!E1610+'Harian 2024'!E1623+'Harian 2024'!E1636+'Harian 2024'!E1649+'Harian 2024'!E1662+'Harian 2024'!E1675+'Harian 2024'!E1688+'Harian 2024'!E1701+'Harian 2024'!E1714+'Harian 2024'!E1727+'Harian 2024'!E1740+'Harian 2024'!E1753+'Harian 2024'!E1766+'Harian 2024'!E1779+'Harian 2024'!E1792+'Harian 2024'!E1805+'Harian 2024'!E1818+'Harian 2024'!E1831+'Harian 2024'!E1844+'Harian 2024'!E1857+'Harian 2024'!E1870+'Harian 2024'!E1883+'Harian 2024'!E1896+'Harian 2024'!E1909+'Harian 2024'!E1922+'Harian 2024'!E1935+'Harian 2024'!E1948+'Harian 2024'!E1961+'Harian 2024'!E1974+'Harian 2024'!E1987+'Harian 2024'!E2000</f>
        <v>296</v>
      </c>
      <c r="F79" s="13">
        <f>'Harian 2024'!F1610+'Harian 2024'!F1623+'Harian 2024'!F1636+'Harian 2024'!F1649+'Harian 2024'!F1662+'Harian 2024'!F1675+'Harian 2024'!F1688+'Harian 2024'!F1701+'Harian 2024'!F1714+'Harian 2024'!F1727+'Harian 2024'!F1740+'Harian 2024'!F1753+'Harian 2024'!F1766+'Harian 2024'!F1779+'Harian 2024'!F1792+'Harian 2024'!F1805+'Harian 2024'!F1818+'Harian 2024'!F1831+'Harian 2024'!F1844+'Harian 2024'!F1857+'Harian 2024'!F1870+'Harian 2024'!F1883+'Harian 2024'!F1896+'Harian 2024'!F1909+'Harian 2024'!F1922+'Harian 2024'!F1935+'Harian 2024'!F1948+'Harian 2024'!F1961+'Harian 2024'!F1974+'Harian 2024'!F1987+'Harian 2024'!F2000</f>
        <v>245</v>
      </c>
      <c r="G79" s="13">
        <f>'Harian 2024'!G1610+'Harian 2024'!G1623+'Harian 2024'!G1636+'Harian 2024'!G1649+'Harian 2024'!G1662+'Harian 2024'!G1675+'Harian 2024'!G1688+'Harian 2024'!G1701+'Harian 2024'!G1714+'Harian 2024'!G1727+'Harian 2024'!G1740+'Harian 2024'!G1753+'Harian 2024'!G1766+'Harian 2024'!G1779+'Harian 2024'!G1792+'Harian 2024'!G1805+'Harian 2024'!G1818+'Harian 2024'!G1831+'Harian 2024'!G1844+'Harian 2024'!G1857+'Harian 2024'!G1870+'Harian 2024'!G1883+'Harian 2024'!G1896+'Harian 2024'!G1909+'Harian 2024'!G1922+'Harian 2024'!G1935+'Harian 2024'!G1948+'Harian 2024'!G1961+'Harian 2024'!G1974+'Harian 2024'!G1987+'Harian 2024'!G2000</f>
        <v>802</v>
      </c>
      <c r="H79" s="13">
        <f>'Harian 2024'!H1610+'Harian 2024'!H1623+'Harian 2024'!H1636+'Harian 2024'!H1649+'Harian 2024'!H1662+'Harian 2024'!H1675+'Harian 2024'!H1688+'Harian 2024'!H1701+'Harian 2024'!H1714+'Harian 2024'!H1727+'Harian 2024'!H1740+'Harian 2024'!H1753+'Harian 2024'!H1766+'Harian 2024'!H1779+'Harian 2024'!H1792+'Harian 2024'!H1805+'Harian 2024'!H1818+'Harian 2024'!H1831+'Harian 2024'!H1844+'Harian 2024'!H1857+'Harian 2024'!H1870+'Harian 2024'!H1883+'Harian 2024'!H1896+'Harian 2024'!H1909+'Harian 2024'!H1922+'Harian 2024'!H1935+'Harian 2024'!H1948+'Harian 2024'!H1961+'Harian 2024'!H1974+'Harian 2024'!H1987+'Harian 2024'!H2000</f>
        <v>843</v>
      </c>
      <c r="I79" s="13">
        <f>'Harian 2024'!I1610+'Harian 2024'!I1623+'Harian 2024'!I1636+'Harian 2024'!I1649+'Harian 2024'!I1662+'Harian 2024'!I1675+'Harian 2024'!I1688+'Harian 2024'!I1701+'Harian 2024'!I1714+'Harian 2024'!I1727+'Harian 2024'!I1740+'Harian 2024'!I1753+'Harian 2024'!I1766+'Harian 2024'!I1779+'Harian 2024'!I1792+'Harian 2024'!I1805+'Harian 2024'!I1818+'Harian 2024'!I1831+'Harian 2024'!I1844+'Harian 2024'!I1857+'Harian 2024'!I1870+'Harian 2024'!I1883+'Harian 2024'!I1896+'Harian 2024'!I1909+'Harian 2024'!I1922+'Harian 2024'!I1935+'Harian 2024'!I1948+'Harian 2024'!I1961+'Harian 2024'!I1974+'Harian 2024'!I1987+'Harian 2024'!I2000</f>
        <v>861</v>
      </c>
      <c r="J79" s="13">
        <f>'Harian 2024'!J1610+'Harian 2024'!J1623+'Harian 2024'!J1636+'Harian 2024'!J1649+'Harian 2024'!J1662+'Harian 2024'!J1675+'Harian 2024'!J1688+'Harian 2024'!J1701+'Harian 2024'!J1714+'Harian 2024'!J1727+'Harian 2024'!J1740+'Harian 2024'!J1753+'Harian 2024'!J1766+'Harian 2024'!J1779+'Harian 2024'!J1792+'Harian 2024'!J1805+'Harian 2024'!J1818+'Harian 2024'!J1831+'Harian 2024'!J1844+'Harian 2024'!J1857+'Harian 2024'!J1870+'Harian 2024'!J1883+'Harian 2024'!J1896+'Harian 2024'!J1909+'Harian 2024'!J1922+'Harian 2024'!J1935+'Harian 2024'!J1948+'Harian 2024'!J1961+'Harian 2024'!J1974+'Harian 2024'!J1987+'Harian 2024'!J2000</f>
        <v>925</v>
      </c>
      <c r="K79" s="13">
        <f>'Harian 2024'!K1610+'Harian 2024'!K1623+'Harian 2024'!K1636+'Harian 2024'!K1649+'Harian 2024'!K1662+'Harian 2024'!K1675+'Harian 2024'!K1688+'Harian 2024'!K1701+'Harian 2024'!K1714+'Harian 2024'!K1727+'Harian 2024'!K1740+'Harian 2024'!K1753+'Harian 2024'!K1766+'Harian 2024'!K1779+'Harian 2024'!K1792+'Harian 2024'!K1805+'Harian 2024'!K1818+'Harian 2024'!K1831+'Harian 2024'!K1844+'Harian 2024'!K1857+'Harian 2024'!K1870+'Harian 2024'!K1883+'Harian 2024'!K1896+'Harian 2024'!K1909+'Harian 2024'!K1922+'Harian 2024'!K1935+'Harian 2024'!K1948+'Harian 2024'!K1961+'Harian 2024'!K1974+'Harian 2024'!K1987+'Harian 2024'!K2000</f>
        <v>900</v>
      </c>
      <c r="L79" s="13">
        <f>'Harian 2024'!L1610+'Harian 2024'!L1623+'Harian 2024'!L1636+'Harian 2024'!L1649+'Harian 2024'!L1662+'Harian 2024'!L1675+'Harian 2024'!L1688+'Harian 2024'!L1701+'Harian 2024'!L1714+'Harian 2024'!L1727+'Harian 2024'!L1740+'Harian 2024'!L1753+'Harian 2024'!L1766+'Harian 2024'!L1779+'Harian 2024'!L1792+'Harian 2024'!L1805+'Harian 2024'!L1818+'Harian 2024'!L1831+'Harian 2024'!L1844+'Harian 2024'!L1857+'Harian 2024'!L1870+'Harian 2024'!L1883+'Harian 2024'!L1896+'Harian 2024'!L1909+'Harian 2024'!L1922+'Harian 2024'!L1935+'Harian 2024'!L1948+'Harian 2024'!L1961+'Harian 2024'!L1974+'Harian 2024'!L1987+'Harian 2024'!L2000</f>
        <v>157</v>
      </c>
      <c r="M79" s="13">
        <f>'Harian 2024'!M1610+'Harian 2024'!M1623+'Harian 2024'!M1636+'Harian 2024'!M1649+'Harian 2024'!M1662+'Harian 2024'!M1675+'Harian 2024'!M1688+'Harian 2024'!M1701+'Harian 2024'!M1714+'Harian 2024'!M1727+'Harian 2024'!M1740+'Harian 2024'!M1753+'Harian 2024'!M1766+'Harian 2024'!M1779+'Harian 2024'!M1792+'Harian 2024'!M1805+'Harian 2024'!M1818+'Harian 2024'!M1831+'Harian 2024'!M1844+'Harian 2024'!M1857+'Harian 2024'!M1870+'Harian 2024'!M1883+'Harian 2024'!M1896+'Harian 2024'!M1909+'Harian 2024'!M1922+'Harian 2024'!M1935+'Harian 2024'!M1948+'Harian 2024'!M1961+'Harian 2024'!M1974+'Harian 2024'!M1987+'Harian 2024'!M2000</f>
        <v>120</v>
      </c>
      <c r="N79" s="13">
        <f>'Harian 2024'!N1610+'Harian 2024'!N1623+'Harian 2024'!N1636+'Harian 2024'!N1649+'Harian 2024'!N1662+'Harian 2024'!N1675+'Harian 2024'!N1688+'Harian 2024'!N1701+'Harian 2024'!N1714+'Harian 2024'!N1727+'Harian 2024'!N1740+'Harian 2024'!N1753+'Harian 2024'!N1766+'Harian 2024'!N1779+'Harian 2024'!N1792+'Harian 2024'!N1805+'Harian 2024'!N1818+'Harian 2024'!N1831+'Harian 2024'!N1844+'Harian 2024'!N1857+'Harian 2024'!N1870+'Harian 2024'!N1883+'Harian 2024'!N1896+'Harian 2024'!N1909+'Harian 2024'!N1922+'Harian 2024'!N1935+'Harian 2024'!N1948+'Harian 2024'!N1961+'Harian 2024'!N1974+'Harian 2024'!N1987+'Harian 2024'!N2000</f>
        <v>253</v>
      </c>
      <c r="O79" s="13">
        <f>'Harian 2024'!O1610+'Harian 2024'!O1623+'Harian 2024'!O1636+'Harian 2024'!O1649+'Harian 2024'!O1662+'Harian 2024'!O1675+'Harian 2024'!O1688+'Harian 2024'!O1701+'Harian 2024'!O1714+'Harian 2024'!O1727+'Harian 2024'!O1740+'Harian 2024'!O1753+'Harian 2024'!O1766+'Harian 2024'!O1779+'Harian 2024'!O1792+'Harian 2024'!O1805+'Harian 2024'!O1818+'Harian 2024'!O1831+'Harian 2024'!O1844+'Harian 2024'!O1857+'Harian 2024'!O1870+'Harian 2024'!O1883+'Harian 2024'!O1896+'Harian 2024'!O1909+'Harian 2024'!O1922+'Harian 2024'!O1935+'Harian 2024'!O1948+'Harian 2024'!O1961+'Harian 2024'!O1974+'Harian 2024'!O1987+'Harian 2024'!O2000</f>
        <v>193</v>
      </c>
      <c r="P79" s="13">
        <f>'Harian 2024'!P1610+'Harian 2024'!P1623+'Harian 2024'!P1636+'Harian 2024'!P1649+'Harian 2024'!P1662+'Harian 2024'!P1675+'Harian 2024'!P1688+'Harian 2024'!P1701+'Harian 2024'!P1714+'Harian 2024'!P1727+'Harian 2024'!P1740+'Harian 2024'!P1753+'Harian 2024'!P1766+'Harian 2024'!P1779+'Harian 2024'!P1792+'Harian 2024'!P1805+'Harian 2024'!P1818+'Harian 2024'!P1831+'Harian 2024'!P1844+'Harian 2024'!P1857+'Harian 2024'!P1870+'Harian 2024'!P1883+'Harian 2024'!P1896+'Harian 2024'!P1909+'Harian 2024'!P1922+'Harian 2024'!P1935+'Harian 2024'!P1948+'Harian 2024'!P1961+'Harian 2024'!P1974+'Harian 2024'!P1987+'Harian 2024'!P2000</f>
        <v>101</v>
      </c>
      <c r="Q79" s="13">
        <f>'Harian 2024'!Q1610+'Harian 2024'!Q1623+'Harian 2024'!Q1636+'Harian 2024'!Q1649+'Harian 2024'!Q1662+'Harian 2024'!Q1675+'Harian 2024'!Q1688+'Harian 2024'!Q1701+'Harian 2024'!Q1714+'Harian 2024'!Q1727+'Harian 2024'!Q1740+'Harian 2024'!Q1753+'Harian 2024'!Q1766+'Harian 2024'!Q1779+'Harian 2024'!Q1792+'Harian 2024'!Q1805+'Harian 2024'!Q1818+'Harian 2024'!Q1831+'Harian 2024'!Q1844+'Harian 2024'!Q1857+'Harian 2024'!Q1870+'Harian 2024'!Q1883+'Harian 2024'!Q1896+'Harian 2024'!Q1909+'Harian 2024'!Q1922+'Harian 2024'!Q1935+'Harian 2024'!Q1948+'Harian 2024'!Q1961+'Harian 2024'!Q1974+'Harian 2024'!Q1987+'Harian 2024'!Q2000</f>
        <v>174</v>
      </c>
      <c r="R79" s="13">
        <f>'Harian 2024'!R1610+'Harian 2024'!R1623+'Harian 2024'!R1636+'Harian 2024'!R1649+'Harian 2024'!R1662+'Harian 2024'!R1675+'Harian 2024'!R1688+'Harian 2024'!R1701+'Harian 2024'!R1714+'Harian 2024'!R1727+'Harian 2024'!R1740+'Harian 2024'!R1753+'Harian 2024'!R1766+'Harian 2024'!R1779+'Harian 2024'!R1792+'Harian 2024'!R1805+'Harian 2024'!R1818+'Harian 2024'!R1831+'Harian 2024'!R1844+'Harian 2024'!R1857+'Harian 2024'!R1870+'Harian 2024'!R1883+'Harian 2024'!R1896+'Harian 2024'!R1909+'Harian 2024'!R1922+'Harian 2024'!R1935+'Harian 2024'!R1948+'Harian 2024'!R1961+'Harian 2024'!R1974+'Harian 2024'!R1987+'Harian 2024'!R2000</f>
        <v>23</v>
      </c>
      <c r="S79" s="13">
        <f>'Harian 2024'!S1610+'Harian 2024'!S1623+'Harian 2024'!S1636+'Harian 2024'!S1649+'Harian 2024'!S1662+'Harian 2024'!S1675+'Harian 2024'!S1688+'Harian 2024'!S1701+'Harian 2024'!S1714+'Harian 2024'!S1727+'Harian 2024'!S1740+'Harian 2024'!S1753+'Harian 2024'!S1766+'Harian 2024'!S1779+'Harian 2024'!S1792+'Harian 2024'!S1805+'Harian 2024'!S1818+'Harian 2024'!S1831+'Harian 2024'!S1844+'Harian 2024'!S1857+'Harian 2024'!S1870+'Harian 2024'!S1883+'Harian 2024'!S1896+'Harian 2024'!S1909+'Harian 2024'!S1922+'Harian 2024'!S1935+'Harian 2024'!S1948+'Harian 2024'!S1961+'Harian 2024'!S1974+'Harian 2024'!S1987+'Harian 2024'!S2000</f>
        <v>62</v>
      </c>
      <c r="T79" s="13">
        <f>'Harian 2024'!T1610+'Harian 2024'!T1623+'Harian 2024'!T1636+'Harian 2024'!T1649+'Harian 2024'!T1662+'Harian 2024'!T1675+'Harian 2024'!T1688+'Harian 2024'!T1701+'Harian 2024'!T1714+'Harian 2024'!T1727+'Harian 2024'!T1740+'Harian 2024'!T1753+'Harian 2024'!T1766+'Harian 2024'!T1779+'Harian 2024'!T1792+'Harian 2024'!T1805+'Harian 2024'!T1818+'Harian 2024'!T1831+'Harian 2024'!T1844+'Harian 2024'!T1857+'Harian 2024'!T1870+'Harian 2024'!T1883+'Harian 2024'!T1896+'Harian 2024'!T1909+'Harian 2024'!T1922+'Harian 2024'!T1935+'Harian 2024'!T1948+'Harian 2024'!T1961+'Harian 2024'!T1974+'Harian 2024'!T1987+'Harian 2024'!T2000</f>
        <v>0</v>
      </c>
      <c r="U79" s="13">
        <f>'Harian 2024'!U1610+'Harian 2024'!U1623+'Harian 2024'!U1636+'Harian 2024'!U1649+'Harian 2024'!U1662+'Harian 2024'!U1675+'Harian 2024'!U1688+'Harian 2024'!U1701+'Harian 2024'!U1714+'Harian 2024'!U1727+'Harian 2024'!U1740+'Harian 2024'!U1753+'Harian 2024'!U1766+'Harian 2024'!U1779+'Harian 2024'!U1792+'Harian 2024'!U1805+'Harian 2024'!U1818+'Harian 2024'!U1831+'Harian 2024'!U1844+'Harian 2024'!U1857+'Harian 2024'!U1870+'Harian 2024'!U1883+'Harian 2024'!U1896+'Harian 2024'!U1909+'Harian 2024'!U1922+'Harian 2024'!U1935+'Harian 2024'!U1948+'Harian 2024'!U1961+'Harian 2024'!U1974+'Harian 2024'!U1987+'Harian 2024'!U2000</f>
        <v>6160</v>
      </c>
      <c r="V79" s="78">
        <f t="shared" si="16"/>
        <v>6160</v>
      </c>
      <c r="W79" s="78">
        <f t="shared" si="17"/>
        <v>0</v>
      </c>
    </row>
    <row r="80" spans="1:23">
      <c r="A80" s="47"/>
      <c r="B80" s="47"/>
      <c r="C80" s="13" t="s">
        <v>50</v>
      </c>
      <c r="D80" s="13">
        <f>'Harian 2024'!D1611+'Harian 2024'!D1624+'Harian 2024'!D1637+'Harian 2024'!D1650+'Harian 2024'!D1663+'Harian 2024'!D1676+'Harian 2024'!D1689+'Harian 2024'!D1702+'Harian 2024'!D1715+'Harian 2024'!D1728+'Harian 2024'!D1741+'Harian 2024'!D1754+'Harian 2024'!D1767+'Harian 2024'!D1780+'Harian 2024'!D1793+'Harian 2024'!D1806+'Harian 2024'!D1819+'Harian 2024'!D1832+'Harian 2024'!D1845+'Harian 2024'!D1858+'Harian 2024'!D1871+'Harian 2024'!D1884+'Harian 2024'!D1897+'Harian 2024'!D1910+'Harian 2024'!D1923+'Harian 2024'!D1936+'Harian 2024'!D1949+'Harian 2024'!D1962+'Harian 2024'!D1975+'Harian 2024'!D1988+'Harian 2024'!D2001</f>
        <v>165</v>
      </c>
      <c r="E80" s="13">
        <f>'Harian 2024'!E1611+'Harian 2024'!E1624+'Harian 2024'!E1637+'Harian 2024'!E1650+'Harian 2024'!E1663+'Harian 2024'!E1676+'Harian 2024'!E1689+'Harian 2024'!E1702+'Harian 2024'!E1715+'Harian 2024'!E1728+'Harian 2024'!E1741+'Harian 2024'!E1754+'Harian 2024'!E1767+'Harian 2024'!E1780+'Harian 2024'!E1793+'Harian 2024'!E1806+'Harian 2024'!E1819+'Harian 2024'!E1832+'Harian 2024'!E1845+'Harian 2024'!E1858+'Harian 2024'!E1871+'Harian 2024'!E1884+'Harian 2024'!E1897+'Harian 2024'!E1910+'Harian 2024'!E1923+'Harian 2024'!E1936+'Harian 2024'!E1949+'Harian 2024'!E1962+'Harian 2024'!E1975+'Harian 2024'!E1988+'Harian 2024'!E2001</f>
        <v>265</v>
      </c>
      <c r="F80" s="13">
        <f>'Harian 2024'!F1611+'Harian 2024'!F1624+'Harian 2024'!F1637+'Harian 2024'!F1650+'Harian 2024'!F1663+'Harian 2024'!F1676+'Harian 2024'!F1689+'Harian 2024'!F1702+'Harian 2024'!F1715+'Harian 2024'!F1728+'Harian 2024'!F1741+'Harian 2024'!F1754+'Harian 2024'!F1767+'Harian 2024'!F1780+'Harian 2024'!F1793+'Harian 2024'!F1806+'Harian 2024'!F1819+'Harian 2024'!F1832+'Harian 2024'!F1845+'Harian 2024'!F1858+'Harian 2024'!F1871+'Harian 2024'!F1884+'Harian 2024'!F1897+'Harian 2024'!F1910+'Harian 2024'!F1923+'Harian 2024'!F1936+'Harian 2024'!F1949+'Harian 2024'!F1962+'Harian 2024'!F1975+'Harian 2024'!F1988+'Harian 2024'!F2001</f>
        <v>237</v>
      </c>
      <c r="G80" s="13">
        <f>'Harian 2024'!G1611+'Harian 2024'!G1624+'Harian 2024'!G1637+'Harian 2024'!G1650+'Harian 2024'!G1663+'Harian 2024'!G1676+'Harian 2024'!G1689+'Harian 2024'!G1702+'Harian 2024'!G1715+'Harian 2024'!G1728+'Harian 2024'!G1741+'Harian 2024'!G1754+'Harian 2024'!G1767+'Harian 2024'!G1780+'Harian 2024'!G1793+'Harian 2024'!G1806+'Harian 2024'!G1819+'Harian 2024'!G1832+'Harian 2024'!G1845+'Harian 2024'!G1858+'Harian 2024'!G1871+'Harian 2024'!G1884+'Harian 2024'!G1897+'Harian 2024'!G1910+'Harian 2024'!G1923+'Harian 2024'!G1936+'Harian 2024'!G1949+'Harian 2024'!G1962+'Harian 2024'!G1975+'Harian 2024'!G1988+'Harian 2024'!G2001</f>
        <v>891</v>
      </c>
      <c r="H80" s="13">
        <f>'Harian 2024'!H1611+'Harian 2024'!H1624+'Harian 2024'!H1637+'Harian 2024'!H1650+'Harian 2024'!H1663+'Harian 2024'!H1676+'Harian 2024'!H1689+'Harian 2024'!H1702+'Harian 2024'!H1715+'Harian 2024'!H1728+'Harian 2024'!H1741+'Harian 2024'!H1754+'Harian 2024'!H1767+'Harian 2024'!H1780+'Harian 2024'!H1793+'Harian 2024'!H1806+'Harian 2024'!H1819+'Harian 2024'!H1832+'Harian 2024'!H1845+'Harian 2024'!H1858+'Harian 2024'!H1871+'Harian 2024'!H1884+'Harian 2024'!H1897+'Harian 2024'!H1910+'Harian 2024'!H1923+'Harian 2024'!H1936+'Harian 2024'!H1949+'Harian 2024'!H1962+'Harian 2024'!H1975+'Harian 2024'!H1988+'Harian 2024'!H2001</f>
        <v>950</v>
      </c>
      <c r="I80" s="13">
        <f>'Harian 2024'!I1611+'Harian 2024'!I1624+'Harian 2024'!I1637+'Harian 2024'!I1650+'Harian 2024'!I1663+'Harian 2024'!I1676+'Harian 2024'!I1689+'Harian 2024'!I1702+'Harian 2024'!I1715+'Harian 2024'!I1728+'Harian 2024'!I1741+'Harian 2024'!I1754+'Harian 2024'!I1767+'Harian 2024'!I1780+'Harian 2024'!I1793+'Harian 2024'!I1806+'Harian 2024'!I1819+'Harian 2024'!I1832+'Harian 2024'!I1845+'Harian 2024'!I1858+'Harian 2024'!I1871+'Harian 2024'!I1884+'Harian 2024'!I1897+'Harian 2024'!I1910+'Harian 2024'!I1923+'Harian 2024'!I1936+'Harian 2024'!I1949+'Harian 2024'!I1962+'Harian 2024'!I1975+'Harian 2024'!I1988+'Harian 2024'!I2001</f>
        <v>1011</v>
      </c>
      <c r="J80" s="13">
        <f>'Harian 2024'!J1611+'Harian 2024'!J1624+'Harian 2024'!J1637+'Harian 2024'!J1650+'Harian 2024'!J1663+'Harian 2024'!J1676+'Harian 2024'!J1689+'Harian 2024'!J1702+'Harian 2024'!J1715+'Harian 2024'!J1728+'Harian 2024'!J1741+'Harian 2024'!J1754+'Harian 2024'!J1767+'Harian 2024'!J1780+'Harian 2024'!J1793+'Harian 2024'!J1806+'Harian 2024'!J1819+'Harian 2024'!J1832+'Harian 2024'!J1845+'Harian 2024'!J1858+'Harian 2024'!J1871+'Harian 2024'!J1884+'Harian 2024'!J1897+'Harian 2024'!J1910+'Harian 2024'!J1923+'Harian 2024'!J1936+'Harian 2024'!J1949+'Harian 2024'!J1962+'Harian 2024'!J1975+'Harian 2024'!J1988+'Harian 2024'!J2001</f>
        <v>1026</v>
      </c>
      <c r="K80" s="13">
        <f>'Harian 2024'!K1611+'Harian 2024'!K1624+'Harian 2024'!K1637+'Harian 2024'!K1650+'Harian 2024'!K1663+'Harian 2024'!K1676+'Harian 2024'!K1689+'Harian 2024'!K1702+'Harian 2024'!K1715+'Harian 2024'!K1728+'Harian 2024'!K1741+'Harian 2024'!K1754+'Harian 2024'!K1767+'Harian 2024'!K1780+'Harian 2024'!K1793+'Harian 2024'!K1806+'Harian 2024'!K1819+'Harian 2024'!K1832+'Harian 2024'!K1845+'Harian 2024'!K1858+'Harian 2024'!K1871+'Harian 2024'!K1884+'Harian 2024'!K1897+'Harian 2024'!K1910+'Harian 2024'!K1923+'Harian 2024'!K1936+'Harian 2024'!K1949+'Harian 2024'!K1962+'Harian 2024'!K1975+'Harian 2024'!K1988+'Harian 2024'!K2001</f>
        <v>1035</v>
      </c>
      <c r="L80" s="13">
        <f>'Harian 2024'!L1611+'Harian 2024'!L1624+'Harian 2024'!L1637+'Harian 2024'!L1650+'Harian 2024'!L1663+'Harian 2024'!L1676+'Harian 2024'!L1689+'Harian 2024'!L1702+'Harian 2024'!L1715+'Harian 2024'!L1728+'Harian 2024'!L1741+'Harian 2024'!L1754+'Harian 2024'!L1767+'Harian 2024'!L1780+'Harian 2024'!L1793+'Harian 2024'!L1806+'Harian 2024'!L1819+'Harian 2024'!L1832+'Harian 2024'!L1845+'Harian 2024'!L1858+'Harian 2024'!L1871+'Harian 2024'!L1884+'Harian 2024'!L1897+'Harian 2024'!L1910+'Harian 2024'!L1923+'Harian 2024'!L1936+'Harian 2024'!L1949+'Harian 2024'!L1962+'Harian 2024'!L1975+'Harian 2024'!L1988+'Harian 2024'!L2001</f>
        <v>150</v>
      </c>
      <c r="M80" s="13">
        <f>'Harian 2024'!M1611+'Harian 2024'!M1624+'Harian 2024'!M1637+'Harian 2024'!M1650+'Harian 2024'!M1663+'Harian 2024'!M1676+'Harian 2024'!M1689+'Harian 2024'!M1702+'Harian 2024'!M1715+'Harian 2024'!M1728+'Harian 2024'!M1741+'Harian 2024'!M1754+'Harian 2024'!M1767+'Harian 2024'!M1780+'Harian 2024'!M1793+'Harian 2024'!M1806+'Harian 2024'!M1819+'Harian 2024'!M1832+'Harian 2024'!M1845+'Harian 2024'!M1858+'Harian 2024'!M1871+'Harian 2024'!M1884+'Harian 2024'!M1897+'Harian 2024'!M1910+'Harian 2024'!M1923+'Harian 2024'!M1936+'Harian 2024'!M1949+'Harian 2024'!M1962+'Harian 2024'!M1975+'Harian 2024'!M1988+'Harian 2024'!M2001</f>
        <v>78</v>
      </c>
      <c r="N80" s="13">
        <f>'Harian 2024'!N1611+'Harian 2024'!N1624+'Harian 2024'!N1637+'Harian 2024'!N1650+'Harian 2024'!N1663+'Harian 2024'!N1676+'Harian 2024'!N1689+'Harian 2024'!N1702+'Harian 2024'!N1715+'Harian 2024'!N1728+'Harian 2024'!N1741+'Harian 2024'!N1754+'Harian 2024'!N1767+'Harian 2024'!N1780+'Harian 2024'!N1793+'Harian 2024'!N1806+'Harian 2024'!N1819+'Harian 2024'!N1832+'Harian 2024'!N1845+'Harian 2024'!N1858+'Harian 2024'!N1871+'Harian 2024'!N1884+'Harian 2024'!N1897+'Harian 2024'!N1910+'Harian 2024'!N1923+'Harian 2024'!N1936+'Harian 2024'!N1949+'Harian 2024'!N1962+'Harian 2024'!N1975+'Harian 2024'!N1988+'Harian 2024'!N2001</f>
        <v>121</v>
      </c>
      <c r="O80" s="13">
        <f>'Harian 2024'!O1611+'Harian 2024'!O1624+'Harian 2024'!O1637+'Harian 2024'!O1650+'Harian 2024'!O1663+'Harian 2024'!O1676+'Harian 2024'!O1689+'Harian 2024'!O1702+'Harian 2024'!O1715+'Harian 2024'!O1728+'Harian 2024'!O1741+'Harian 2024'!O1754+'Harian 2024'!O1767+'Harian 2024'!O1780+'Harian 2024'!O1793+'Harian 2024'!O1806+'Harian 2024'!O1819+'Harian 2024'!O1832+'Harian 2024'!O1845+'Harian 2024'!O1858+'Harian 2024'!O1871+'Harian 2024'!O1884+'Harian 2024'!O1897+'Harian 2024'!O1910+'Harian 2024'!O1923+'Harian 2024'!O1936+'Harian 2024'!O1949+'Harian 2024'!O1962+'Harian 2024'!O1975+'Harian 2024'!O1988+'Harian 2024'!O2001</f>
        <v>114</v>
      </c>
      <c r="P80" s="13">
        <f>'Harian 2024'!P1611+'Harian 2024'!P1624+'Harian 2024'!P1637+'Harian 2024'!P1650+'Harian 2024'!P1663+'Harian 2024'!P1676+'Harian 2024'!P1689+'Harian 2024'!P1702+'Harian 2024'!P1715+'Harian 2024'!P1728+'Harian 2024'!P1741+'Harian 2024'!P1754+'Harian 2024'!P1767+'Harian 2024'!P1780+'Harian 2024'!P1793+'Harian 2024'!P1806+'Harian 2024'!P1819+'Harian 2024'!P1832+'Harian 2024'!P1845+'Harian 2024'!P1858+'Harian 2024'!P1871+'Harian 2024'!P1884+'Harian 2024'!P1897+'Harian 2024'!P1910+'Harian 2024'!P1923+'Harian 2024'!P1936+'Harian 2024'!P1949+'Harian 2024'!P1962+'Harian 2024'!P1975+'Harian 2024'!P1988+'Harian 2024'!P2001</f>
        <v>83</v>
      </c>
      <c r="Q80" s="13">
        <f>'Harian 2024'!Q1611+'Harian 2024'!Q1624+'Harian 2024'!Q1637+'Harian 2024'!Q1650+'Harian 2024'!Q1663+'Harian 2024'!Q1676+'Harian 2024'!Q1689+'Harian 2024'!Q1702+'Harian 2024'!Q1715+'Harian 2024'!Q1728+'Harian 2024'!Q1741+'Harian 2024'!Q1754+'Harian 2024'!Q1767+'Harian 2024'!Q1780+'Harian 2024'!Q1793+'Harian 2024'!Q1806+'Harian 2024'!Q1819+'Harian 2024'!Q1832+'Harian 2024'!Q1845+'Harian 2024'!Q1858+'Harian 2024'!Q1871+'Harian 2024'!Q1884+'Harian 2024'!Q1897+'Harian 2024'!Q1910+'Harian 2024'!Q1923+'Harian 2024'!Q1936+'Harian 2024'!Q1949+'Harian 2024'!Q1962+'Harian 2024'!Q1975+'Harian 2024'!Q1988+'Harian 2024'!Q2001</f>
        <v>206</v>
      </c>
      <c r="R80" s="13">
        <f>'Harian 2024'!R1611+'Harian 2024'!R1624+'Harian 2024'!R1637+'Harian 2024'!R1650+'Harian 2024'!R1663+'Harian 2024'!R1676+'Harian 2024'!R1689+'Harian 2024'!R1702+'Harian 2024'!R1715+'Harian 2024'!R1728+'Harian 2024'!R1741+'Harian 2024'!R1754+'Harian 2024'!R1767+'Harian 2024'!R1780+'Harian 2024'!R1793+'Harian 2024'!R1806+'Harian 2024'!R1819+'Harian 2024'!R1832+'Harian 2024'!R1845+'Harian 2024'!R1858+'Harian 2024'!R1871+'Harian 2024'!R1884+'Harian 2024'!R1897+'Harian 2024'!R1910+'Harian 2024'!R1923+'Harian 2024'!R1936+'Harian 2024'!R1949+'Harian 2024'!R1962+'Harian 2024'!R1975+'Harian 2024'!R1988+'Harian 2024'!R2001</f>
        <v>15</v>
      </c>
      <c r="S80" s="13">
        <f>'Harian 2024'!S1611+'Harian 2024'!S1624+'Harian 2024'!S1637+'Harian 2024'!S1650+'Harian 2024'!S1663+'Harian 2024'!S1676+'Harian 2024'!S1689+'Harian 2024'!S1702+'Harian 2024'!S1715+'Harian 2024'!S1728+'Harian 2024'!S1741+'Harian 2024'!S1754+'Harian 2024'!S1767+'Harian 2024'!S1780+'Harian 2024'!S1793+'Harian 2024'!S1806+'Harian 2024'!S1819+'Harian 2024'!S1832+'Harian 2024'!S1845+'Harian 2024'!S1858+'Harian 2024'!S1871+'Harian 2024'!S1884+'Harian 2024'!S1897+'Harian 2024'!S1910+'Harian 2024'!S1923+'Harian 2024'!S1936+'Harian 2024'!S1949+'Harian 2024'!S1962+'Harian 2024'!S1975+'Harian 2024'!S1988+'Harian 2024'!S2001</f>
        <v>85</v>
      </c>
      <c r="T80" s="13">
        <f>'Harian 2024'!T1611+'Harian 2024'!T1624+'Harian 2024'!T1637+'Harian 2024'!T1650+'Harian 2024'!T1663+'Harian 2024'!T1676+'Harian 2024'!T1689+'Harian 2024'!T1702+'Harian 2024'!T1715+'Harian 2024'!T1728+'Harian 2024'!T1741+'Harian 2024'!T1754+'Harian 2024'!T1767+'Harian 2024'!T1780+'Harian 2024'!T1793+'Harian 2024'!T1806+'Harian 2024'!T1819+'Harian 2024'!T1832+'Harian 2024'!T1845+'Harian 2024'!T1858+'Harian 2024'!T1871+'Harian 2024'!T1884+'Harian 2024'!T1897+'Harian 2024'!T1910+'Harian 2024'!T1923+'Harian 2024'!T1936+'Harian 2024'!T1949+'Harian 2024'!T1962+'Harian 2024'!T1975+'Harian 2024'!T1988+'Harian 2024'!T2001</f>
        <v>0</v>
      </c>
      <c r="U80" s="13">
        <f>'Harian 2024'!U1611+'Harian 2024'!U1624+'Harian 2024'!U1637+'Harian 2024'!U1650+'Harian 2024'!U1663+'Harian 2024'!U1676+'Harian 2024'!U1689+'Harian 2024'!U1702+'Harian 2024'!U1715+'Harian 2024'!U1728+'Harian 2024'!U1741+'Harian 2024'!U1754+'Harian 2024'!U1767+'Harian 2024'!U1780+'Harian 2024'!U1793+'Harian 2024'!U1806+'Harian 2024'!U1819+'Harian 2024'!U1832+'Harian 2024'!U1845+'Harian 2024'!U1858+'Harian 2024'!U1871+'Harian 2024'!U1884+'Harian 2024'!U1897+'Harian 2024'!U1910+'Harian 2024'!U1923+'Harian 2024'!U1936+'Harian 2024'!U1949+'Harian 2024'!U1962+'Harian 2024'!U1975+'Harian 2024'!U1988+'Harian 2024'!U2001</f>
        <v>6432</v>
      </c>
      <c r="V80" s="78">
        <f t="shared" si="16"/>
        <v>6432</v>
      </c>
      <c r="W80" s="78">
        <f t="shared" si="17"/>
        <v>0</v>
      </c>
    </row>
    <row r="81" spans="1:23">
      <c r="A81" s="47"/>
      <c r="B81" s="47"/>
      <c r="C81" s="13" t="s">
        <v>51</v>
      </c>
      <c r="D81" s="13">
        <f>'Harian 2024'!D1612+'Harian 2024'!D1625+'Harian 2024'!D1638+'Harian 2024'!D1651+'Harian 2024'!D1664+'Harian 2024'!D1677+'Harian 2024'!D1690+'Harian 2024'!D1703+'Harian 2024'!D1716+'Harian 2024'!D1729+'Harian 2024'!D1742+'Harian 2024'!D1755+'Harian 2024'!D1768+'Harian 2024'!D1781+'Harian 2024'!D1794+'Harian 2024'!D1807+'Harian 2024'!D1820+'Harian 2024'!D1833+'Harian 2024'!D1846+'Harian 2024'!D1859+'Harian 2024'!D1872+'Harian 2024'!D1885+'Harian 2024'!D1898+'Harian 2024'!D1911+'Harian 2024'!D1924+'Harian 2024'!D1937+'Harian 2024'!D1950+'Harian 2024'!D1963+'Harian 2024'!D1976+'Harian 2024'!D1989+'Harian 2024'!D2002</f>
        <v>120</v>
      </c>
      <c r="E81" s="13">
        <f>'Harian 2024'!E1612+'Harian 2024'!E1625+'Harian 2024'!E1638+'Harian 2024'!E1651+'Harian 2024'!E1664+'Harian 2024'!E1677+'Harian 2024'!E1690+'Harian 2024'!E1703+'Harian 2024'!E1716+'Harian 2024'!E1729+'Harian 2024'!E1742+'Harian 2024'!E1755+'Harian 2024'!E1768+'Harian 2024'!E1781+'Harian 2024'!E1794+'Harian 2024'!E1807+'Harian 2024'!E1820+'Harian 2024'!E1833+'Harian 2024'!E1846+'Harian 2024'!E1859+'Harian 2024'!E1872+'Harian 2024'!E1885+'Harian 2024'!E1898+'Harian 2024'!E1911+'Harian 2024'!E1924+'Harian 2024'!E1937+'Harian 2024'!E1950+'Harian 2024'!E1963+'Harian 2024'!E1976+'Harian 2024'!E1989+'Harian 2024'!E2002</f>
        <v>243</v>
      </c>
      <c r="F81" s="13">
        <f>'Harian 2024'!F1612+'Harian 2024'!F1625+'Harian 2024'!F1638+'Harian 2024'!F1651+'Harian 2024'!F1664+'Harian 2024'!F1677+'Harian 2024'!F1690+'Harian 2024'!F1703+'Harian 2024'!F1716+'Harian 2024'!F1729+'Harian 2024'!F1742+'Harian 2024'!F1755+'Harian 2024'!F1768+'Harian 2024'!F1781+'Harian 2024'!F1794+'Harian 2024'!F1807+'Harian 2024'!F1820+'Harian 2024'!F1833+'Harian 2024'!F1846+'Harian 2024'!F1859+'Harian 2024'!F1872+'Harian 2024'!F1885+'Harian 2024'!F1898+'Harian 2024'!F1911+'Harian 2024'!F1924+'Harian 2024'!F1937+'Harian 2024'!F1950+'Harian 2024'!F1963+'Harian 2024'!F1976+'Harian 2024'!F1989+'Harian 2024'!F2002</f>
        <v>210</v>
      </c>
      <c r="G81" s="13">
        <f>'Harian 2024'!G1612+'Harian 2024'!G1625+'Harian 2024'!G1638+'Harian 2024'!G1651+'Harian 2024'!G1664+'Harian 2024'!G1677+'Harian 2024'!G1690+'Harian 2024'!G1703+'Harian 2024'!G1716+'Harian 2024'!G1729+'Harian 2024'!G1742+'Harian 2024'!G1755+'Harian 2024'!G1768+'Harian 2024'!G1781+'Harian 2024'!G1794+'Harian 2024'!G1807+'Harian 2024'!G1820+'Harian 2024'!G1833+'Harian 2024'!G1846+'Harian 2024'!G1859+'Harian 2024'!G1872+'Harian 2024'!G1885+'Harian 2024'!G1898+'Harian 2024'!G1911+'Harian 2024'!G1924+'Harian 2024'!G1937+'Harian 2024'!G1950+'Harian 2024'!G1963+'Harian 2024'!G1976+'Harian 2024'!G1989+'Harian 2024'!G2002</f>
        <v>0</v>
      </c>
      <c r="H81" s="13">
        <f>'Harian 2024'!H1612+'Harian 2024'!H1625+'Harian 2024'!H1638+'Harian 2024'!H1651+'Harian 2024'!H1664+'Harian 2024'!H1677+'Harian 2024'!H1690+'Harian 2024'!H1703+'Harian 2024'!H1716+'Harian 2024'!H1729+'Harian 2024'!H1742+'Harian 2024'!H1755+'Harian 2024'!H1768+'Harian 2024'!H1781+'Harian 2024'!H1794+'Harian 2024'!H1807+'Harian 2024'!H1820+'Harian 2024'!H1833+'Harian 2024'!H1846+'Harian 2024'!H1859+'Harian 2024'!H1872+'Harian 2024'!H1885+'Harian 2024'!H1898+'Harian 2024'!H1911+'Harian 2024'!H1924+'Harian 2024'!H1937+'Harian 2024'!H1950+'Harian 2024'!H1963+'Harian 2024'!H1976+'Harian 2024'!H1989+'Harian 2024'!H2002</f>
        <v>0</v>
      </c>
      <c r="I81" s="13">
        <f>'Harian 2024'!I1612+'Harian 2024'!I1625+'Harian 2024'!I1638+'Harian 2024'!I1651+'Harian 2024'!I1664+'Harian 2024'!I1677+'Harian 2024'!I1690+'Harian 2024'!I1703+'Harian 2024'!I1716+'Harian 2024'!I1729+'Harian 2024'!I1742+'Harian 2024'!I1755+'Harian 2024'!I1768+'Harian 2024'!I1781+'Harian 2024'!I1794+'Harian 2024'!I1807+'Harian 2024'!I1820+'Harian 2024'!I1833+'Harian 2024'!I1846+'Harian 2024'!I1859+'Harian 2024'!I1872+'Harian 2024'!I1885+'Harian 2024'!I1898+'Harian 2024'!I1911+'Harian 2024'!I1924+'Harian 2024'!I1937+'Harian 2024'!I1950+'Harian 2024'!I1963+'Harian 2024'!I1976+'Harian 2024'!I1989+'Harian 2024'!I2002</f>
        <v>0</v>
      </c>
      <c r="J81" s="13">
        <f>'Harian 2024'!J1612+'Harian 2024'!J1625+'Harian 2024'!J1638+'Harian 2024'!J1651+'Harian 2024'!J1664+'Harian 2024'!J1677+'Harian 2024'!J1690+'Harian 2024'!J1703+'Harian 2024'!J1716+'Harian 2024'!J1729+'Harian 2024'!J1742+'Harian 2024'!J1755+'Harian 2024'!J1768+'Harian 2024'!J1781+'Harian 2024'!J1794+'Harian 2024'!J1807+'Harian 2024'!J1820+'Harian 2024'!J1833+'Harian 2024'!J1846+'Harian 2024'!J1859+'Harian 2024'!J1872+'Harian 2024'!J1885+'Harian 2024'!J1898+'Harian 2024'!J1911+'Harian 2024'!J1924+'Harian 2024'!J1937+'Harian 2024'!J1950+'Harian 2024'!J1963+'Harian 2024'!J1976+'Harian 2024'!J1989+'Harian 2024'!J2002</f>
        <v>0</v>
      </c>
      <c r="K81" s="13">
        <f>'Harian 2024'!K1612+'Harian 2024'!K1625+'Harian 2024'!K1638+'Harian 2024'!K1651+'Harian 2024'!K1664+'Harian 2024'!K1677+'Harian 2024'!K1690+'Harian 2024'!K1703+'Harian 2024'!K1716+'Harian 2024'!K1729+'Harian 2024'!K1742+'Harian 2024'!K1755+'Harian 2024'!K1768+'Harian 2024'!K1781+'Harian 2024'!K1794+'Harian 2024'!K1807+'Harian 2024'!K1820+'Harian 2024'!K1833+'Harian 2024'!K1846+'Harian 2024'!K1859+'Harian 2024'!K1872+'Harian 2024'!K1885+'Harian 2024'!K1898+'Harian 2024'!K1911+'Harian 2024'!K1924+'Harian 2024'!K1937+'Harian 2024'!K1950+'Harian 2024'!K1963+'Harian 2024'!K1976+'Harian 2024'!K1989+'Harian 2024'!K2002</f>
        <v>0</v>
      </c>
      <c r="L81" s="13">
        <f>'Harian 2024'!L1612+'Harian 2024'!L1625+'Harian 2024'!L1638+'Harian 2024'!L1651+'Harian 2024'!L1664+'Harian 2024'!L1677+'Harian 2024'!L1690+'Harian 2024'!L1703+'Harian 2024'!L1716+'Harian 2024'!L1729+'Harian 2024'!L1742+'Harian 2024'!L1755+'Harian 2024'!L1768+'Harian 2024'!L1781+'Harian 2024'!L1794+'Harian 2024'!L1807+'Harian 2024'!L1820+'Harian 2024'!L1833+'Harian 2024'!L1846+'Harian 2024'!L1859+'Harian 2024'!L1872+'Harian 2024'!L1885+'Harian 2024'!L1898+'Harian 2024'!L1911+'Harian 2024'!L1924+'Harian 2024'!L1937+'Harian 2024'!L1950+'Harian 2024'!L1963+'Harian 2024'!L1976+'Harian 2024'!L1989+'Harian 2024'!L2002</f>
        <v>0</v>
      </c>
      <c r="M81" s="13">
        <f>'Harian 2024'!M1612+'Harian 2024'!M1625+'Harian 2024'!M1638+'Harian 2024'!M1651+'Harian 2024'!M1664+'Harian 2024'!M1677+'Harian 2024'!M1690+'Harian 2024'!M1703+'Harian 2024'!M1716+'Harian 2024'!M1729+'Harian 2024'!M1742+'Harian 2024'!M1755+'Harian 2024'!M1768+'Harian 2024'!M1781+'Harian 2024'!M1794+'Harian 2024'!M1807+'Harian 2024'!M1820+'Harian 2024'!M1833+'Harian 2024'!M1846+'Harian 2024'!M1859+'Harian 2024'!M1872+'Harian 2024'!M1885+'Harian 2024'!M1898+'Harian 2024'!M1911+'Harian 2024'!M1924+'Harian 2024'!M1937+'Harian 2024'!M1950+'Harian 2024'!M1963+'Harian 2024'!M1976+'Harian 2024'!M1989+'Harian 2024'!M2002</f>
        <v>2</v>
      </c>
      <c r="N81" s="13">
        <f>'Harian 2024'!N1612+'Harian 2024'!N1625+'Harian 2024'!N1638+'Harian 2024'!N1651+'Harian 2024'!N1664+'Harian 2024'!N1677+'Harian 2024'!N1690+'Harian 2024'!N1703+'Harian 2024'!N1716+'Harian 2024'!N1729+'Harian 2024'!N1742+'Harian 2024'!N1755+'Harian 2024'!N1768+'Harian 2024'!N1781+'Harian 2024'!N1794+'Harian 2024'!N1807+'Harian 2024'!N1820+'Harian 2024'!N1833+'Harian 2024'!N1846+'Harian 2024'!N1859+'Harian 2024'!N1872+'Harian 2024'!N1885+'Harian 2024'!N1898+'Harian 2024'!N1911+'Harian 2024'!N1924+'Harian 2024'!N1937+'Harian 2024'!N1950+'Harian 2024'!N1963+'Harian 2024'!N1976+'Harian 2024'!N1989+'Harian 2024'!N2002</f>
        <v>4</v>
      </c>
      <c r="O81" s="13">
        <f>'Harian 2024'!O1612+'Harian 2024'!O1625+'Harian 2024'!O1638+'Harian 2024'!O1651+'Harian 2024'!O1664+'Harian 2024'!O1677+'Harian 2024'!O1690+'Harian 2024'!O1703+'Harian 2024'!O1716+'Harian 2024'!O1729+'Harian 2024'!O1742+'Harian 2024'!O1755+'Harian 2024'!O1768+'Harian 2024'!O1781+'Harian 2024'!O1794+'Harian 2024'!O1807+'Harian 2024'!O1820+'Harian 2024'!O1833+'Harian 2024'!O1846+'Harian 2024'!O1859+'Harian 2024'!O1872+'Harian 2024'!O1885+'Harian 2024'!O1898+'Harian 2024'!O1911+'Harian 2024'!O1924+'Harian 2024'!O1937+'Harian 2024'!O1950+'Harian 2024'!O1963+'Harian 2024'!O1976+'Harian 2024'!O1989+'Harian 2024'!O2002</f>
        <v>105</v>
      </c>
      <c r="P81" s="13">
        <f>'Harian 2024'!P1612+'Harian 2024'!P1625+'Harian 2024'!P1638+'Harian 2024'!P1651+'Harian 2024'!P1664+'Harian 2024'!P1677+'Harian 2024'!P1690+'Harian 2024'!P1703+'Harian 2024'!P1716+'Harian 2024'!P1729+'Harian 2024'!P1742+'Harian 2024'!P1755+'Harian 2024'!P1768+'Harian 2024'!P1781+'Harian 2024'!P1794+'Harian 2024'!P1807+'Harian 2024'!P1820+'Harian 2024'!P1833+'Harian 2024'!P1846+'Harian 2024'!P1859+'Harian 2024'!P1872+'Harian 2024'!P1885+'Harian 2024'!P1898+'Harian 2024'!P1911+'Harian 2024'!P1924+'Harian 2024'!P1937+'Harian 2024'!P1950+'Harian 2024'!P1963+'Harian 2024'!P1976+'Harian 2024'!P1989+'Harian 2024'!P2002</f>
        <v>0</v>
      </c>
      <c r="Q81" s="13">
        <f>'Harian 2024'!Q1612+'Harian 2024'!Q1625+'Harian 2024'!Q1638+'Harian 2024'!Q1651+'Harian 2024'!Q1664+'Harian 2024'!Q1677+'Harian 2024'!Q1690+'Harian 2024'!Q1703+'Harian 2024'!Q1716+'Harian 2024'!Q1729+'Harian 2024'!Q1742+'Harian 2024'!Q1755+'Harian 2024'!Q1768+'Harian 2024'!Q1781+'Harian 2024'!Q1794+'Harian 2024'!Q1807+'Harian 2024'!Q1820+'Harian 2024'!Q1833+'Harian 2024'!Q1846+'Harian 2024'!Q1859+'Harian 2024'!Q1872+'Harian 2024'!Q1885+'Harian 2024'!Q1898+'Harian 2024'!Q1911+'Harian 2024'!Q1924+'Harian 2024'!Q1937+'Harian 2024'!Q1950+'Harian 2024'!Q1963+'Harian 2024'!Q1976+'Harian 2024'!Q1989+'Harian 2024'!Q2002</f>
        <v>42</v>
      </c>
      <c r="R81" s="13">
        <f>'Harian 2024'!R1612+'Harian 2024'!R1625+'Harian 2024'!R1638+'Harian 2024'!R1651+'Harian 2024'!R1664+'Harian 2024'!R1677+'Harian 2024'!R1690+'Harian 2024'!R1703+'Harian 2024'!R1716+'Harian 2024'!R1729+'Harian 2024'!R1742+'Harian 2024'!R1755+'Harian 2024'!R1768+'Harian 2024'!R1781+'Harian 2024'!R1794+'Harian 2024'!R1807+'Harian 2024'!R1820+'Harian 2024'!R1833+'Harian 2024'!R1846+'Harian 2024'!R1859+'Harian 2024'!R1872+'Harian 2024'!R1885+'Harian 2024'!R1898+'Harian 2024'!R1911+'Harian 2024'!R1924+'Harian 2024'!R1937+'Harian 2024'!R1950+'Harian 2024'!R1963+'Harian 2024'!R1976+'Harian 2024'!R1989+'Harian 2024'!R2002</f>
        <v>0</v>
      </c>
      <c r="S81" s="13">
        <f>'Harian 2024'!S1612+'Harian 2024'!S1625+'Harian 2024'!S1638+'Harian 2024'!S1651+'Harian 2024'!S1664+'Harian 2024'!S1677+'Harian 2024'!S1690+'Harian 2024'!S1703+'Harian 2024'!S1716+'Harian 2024'!S1729+'Harian 2024'!S1742+'Harian 2024'!S1755+'Harian 2024'!S1768+'Harian 2024'!S1781+'Harian 2024'!S1794+'Harian 2024'!S1807+'Harian 2024'!S1820+'Harian 2024'!S1833+'Harian 2024'!S1846+'Harian 2024'!S1859+'Harian 2024'!S1872+'Harian 2024'!S1885+'Harian 2024'!S1898+'Harian 2024'!S1911+'Harian 2024'!S1924+'Harian 2024'!S1937+'Harian 2024'!S1950+'Harian 2024'!S1963+'Harian 2024'!S1976+'Harian 2024'!S1989+'Harian 2024'!S2002</f>
        <v>0</v>
      </c>
      <c r="T81" s="13">
        <f>'Harian 2024'!T1612+'Harian 2024'!T1625+'Harian 2024'!T1638+'Harian 2024'!T1651+'Harian 2024'!T1664+'Harian 2024'!T1677+'Harian 2024'!T1690+'Harian 2024'!T1703+'Harian 2024'!T1716+'Harian 2024'!T1729+'Harian 2024'!T1742+'Harian 2024'!T1755+'Harian 2024'!T1768+'Harian 2024'!T1781+'Harian 2024'!T1794+'Harian 2024'!T1807+'Harian 2024'!T1820+'Harian 2024'!T1833+'Harian 2024'!T1846+'Harian 2024'!T1859+'Harian 2024'!T1872+'Harian 2024'!T1885+'Harian 2024'!T1898+'Harian 2024'!T1911+'Harian 2024'!T1924+'Harian 2024'!T1937+'Harian 2024'!T1950+'Harian 2024'!T1963+'Harian 2024'!T1976+'Harian 2024'!T1989+'Harian 2024'!T2002</f>
        <v>0</v>
      </c>
      <c r="U81" s="13">
        <f>'Harian 2024'!U1612+'Harian 2024'!U1625+'Harian 2024'!U1638+'Harian 2024'!U1651+'Harian 2024'!U1664+'Harian 2024'!U1677+'Harian 2024'!U1690+'Harian 2024'!U1703+'Harian 2024'!U1716+'Harian 2024'!U1729+'Harian 2024'!U1742+'Harian 2024'!U1755+'Harian 2024'!U1768+'Harian 2024'!U1781+'Harian 2024'!U1794+'Harian 2024'!U1807+'Harian 2024'!U1820+'Harian 2024'!U1833+'Harian 2024'!U1846+'Harian 2024'!U1859+'Harian 2024'!U1872+'Harian 2024'!U1885+'Harian 2024'!U1898+'Harian 2024'!U1911+'Harian 2024'!U1924+'Harian 2024'!U1937+'Harian 2024'!U1950+'Harian 2024'!U1963+'Harian 2024'!U1976+'Harian 2024'!U1989+'Harian 2024'!U2002</f>
        <v>726</v>
      </c>
      <c r="V81" s="78">
        <f t="shared" si="16"/>
        <v>726</v>
      </c>
      <c r="W81" s="78">
        <f t="shared" si="17"/>
        <v>0</v>
      </c>
    </row>
    <row r="82" spans="1:23">
      <c r="A82" s="47"/>
      <c r="B82" s="47"/>
      <c r="C82" s="13" t="s">
        <v>31</v>
      </c>
      <c r="D82" s="13">
        <f>'Harian 2024'!D1613+'Harian 2024'!D1626+'Harian 2024'!D1639+'Harian 2024'!D1652+'Harian 2024'!D1665+'Harian 2024'!D1678+'Harian 2024'!D1691+'Harian 2024'!D1704+'Harian 2024'!D1717+'Harian 2024'!D1730+'Harian 2024'!D1743+'Harian 2024'!D1756+'Harian 2024'!D1769+'Harian 2024'!D1782+'Harian 2024'!D1795+'Harian 2024'!D1808+'Harian 2024'!D1821+'Harian 2024'!D1834+'Harian 2024'!D1847+'Harian 2024'!D1860+'Harian 2024'!D1873+'Harian 2024'!D1886+'Harian 2024'!D1899+'Harian 2024'!D1912+'Harian 2024'!D1925+'Harian 2024'!D1938+'Harian 2024'!D1951+'Harian 2024'!D1964+'Harian 2024'!D1977+'Harian 2024'!D1990+'Harian 2024'!D2003</f>
        <v>106</v>
      </c>
      <c r="E82" s="13">
        <f>'Harian 2024'!E1613+'Harian 2024'!E1626+'Harian 2024'!E1639+'Harian 2024'!E1652+'Harian 2024'!E1665+'Harian 2024'!E1678+'Harian 2024'!E1691+'Harian 2024'!E1704+'Harian 2024'!E1717+'Harian 2024'!E1730+'Harian 2024'!E1743+'Harian 2024'!E1756+'Harian 2024'!E1769+'Harian 2024'!E1782+'Harian 2024'!E1795+'Harian 2024'!E1808+'Harian 2024'!E1821+'Harian 2024'!E1834+'Harian 2024'!E1847+'Harian 2024'!E1860+'Harian 2024'!E1873+'Harian 2024'!E1886+'Harian 2024'!E1899+'Harian 2024'!E1912+'Harian 2024'!E1925+'Harian 2024'!E1938+'Harian 2024'!E1951+'Harian 2024'!E1964+'Harian 2024'!E1977+'Harian 2024'!E1990+'Harian 2024'!E2003</f>
        <v>174</v>
      </c>
      <c r="F82" s="13">
        <f>'Harian 2024'!F1613+'Harian 2024'!F1626+'Harian 2024'!F1639+'Harian 2024'!F1652+'Harian 2024'!F1665+'Harian 2024'!F1678+'Harian 2024'!F1691+'Harian 2024'!F1704+'Harian 2024'!F1717+'Harian 2024'!F1730+'Harian 2024'!F1743+'Harian 2024'!F1756+'Harian 2024'!F1769+'Harian 2024'!F1782+'Harian 2024'!F1795+'Harian 2024'!F1808+'Harian 2024'!F1821+'Harian 2024'!F1834+'Harian 2024'!F1847+'Harian 2024'!F1860+'Harian 2024'!F1873+'Harian 2024'!F1886+'Harian 2024'!F1899+'Harian 2024'!F1912+'Harian 2024'!F1925+'Harian 2024'!F1938+'Harian 2024'!F1951+'Harian 2024'!F1964+'Harian 2024'!F1977+'Harian 2024'!F1990+'Harian 2024'!F2003</f>
        <v>147</v>
      </c>
      <c r="G82" s="13">
        <f>'Harian 2024'!G1613+'Harian 2024'!G1626+'Harian 2024'!G1639+'Harian 2024'!G1652+'Harian 2024'!G1665+'Harian 2024'!G1678+'Harian 2024'!G1691+'Harian 2024'!G1704+'Harian 2024'!G1717+'Harian 2024'!G1730+'Harian 2024'!G1743+'Harian 2024'!G1756+'Harian 2024'!G1769+'Harian 2024'!G1782+'Harian 2024'!G1795+'Harian 2024'!G1808+'Harian 2024'!G1821+'Harian 2024'!G1834+'Harian 2024'!G1847+'Harian 2024'!G1860+'Harian 2024'!G1873+'Harian 2024'!G1886+'Harian 2024'!G1899+'Harian 2024'!G1912+'Harian 2024'!G1925+'Harian 2024'!G1938+'Harian 2024'!G1951+'Harian 2024'!G1964+'Harian 2024'!G1977+'Harian 2024'!G1990+'Harian 2024'!G2003</f>
        <v>0</v>
      </c>
      <c r="H82" s="13">
        <f>'Harian 2024'!H1613+'Harian 2024'!H1626+'Harian 2024'!H1639+'Harian 2024'!H1652+'Harian 2024'!H1665+'Harian 2024'!H1678+'Harian 2024'!H1691+'Harian 2024'!H1704+'Harian 2024'!H1717+'Harian 2024'!H1730+'Harian 2024'!H1743+'Harian 2024'!H1756+'Harian 2024'!H1769+'Harian 2024'!H1782+'Harian 2024'!H1795+'Harian 2024'!H1808+'Harian 2024'!H1821+'Harian 2024'!H1834+'Harian 2024'!H1847+'Harian 2024'!H1860+'Harian 2024'!H1873+'Harian 2024'!H1886+'Harian 2024'!H1899+'Harian 2024'!H1912+'Harian 2024'!H1925+'Harian 2024'!H1938+'Harian 2024'!H1951+'Harian 2024'!H1964+'Harian 2024'!H1977+'Harian 2024'!H1990+'Harian 2024'!H2003</f>
        <v>0</v>
      </c>
      <c r="I82" s="13">
        <f>'Harian 2024'!I1613+'Harian 2024'!I1626+'Harian 2024'!I1639+'Harian 2024'!I1652+'Harian 2024'!I1665+'Harian 2024'!I1678+'Harian 2024'!I1691+'Harian 2024'!I1704+'Harian 2024'!I1717+'Harian 2024'!I1730+'Harian 2024'!I1743+'Harian 2024'!I1756+'Harian 2024'!I1769+'Harian 2024'!I1782+'Harian 2024'!I1795+'Harian 2024'!I1808+'Harian 2024'!I1821+'Harian 2024'!I1834+'Harian 2024'!I1847+'Harian 2024'!I1860+'Harian 2024'!I1873+'Harian 2024'!I1886+'Harian 2024'!I1899+'Harian 2024'!I1912+'Harian 2024'!I1925+'Harian 2024'!I1938+'Harian 2024'!I1951+'Harian 2024'!I1964+'Harian 2024'!I1977+'Harian 2024'!I1990+'Harian 2024'!I2003</f>
        <v>0</v>
      </c>
      <c r="J82" s="13">
        <f>'Harian 2024'!J1613+'Harian 2024'!J1626+'Harian 2024'!J1639+'Harian 2024'!J1652+'Harian 2024'!J1665+'Harian 2024'!J1678+'Harian 2024'!J1691+'Harian 2024'!J1704+'Harian 2024'!J1717+'Harian 2024'!J1730+'Harian 2024'!J1743+'Harian 2024'!J1756+'Harian 2024'!J1769+'Harian 2024'!J1782+'Harian 2024'!J1795+'Harian 2024'!J1808+'Harian 2024'!J1821+'Harian 2024'!J1834+'Harian 2024'!J1847+'Harian 2024'!J1860+'Harian 2024'!J1873+'Harian 2024'!J1886+'Harian 2024'!J1899+'Harian 2024'!J1912+'Harian 2024'!J1925+'Harian 2024'!J1938+'Harian 2024'!J1951+'Harian 2024'!J1964+'Harian 2024'!J1977+'Harian 2024'!J1990+'Harian 2024'!J2003</f>
        <v>0</v>
      </c>
      <c r="K82" s="13">
        <f>'Harian 2024'!K1613+'Harian 2024'!K1626+'Harian 2024'!K1639+'Harian 2024'!K1652+'Harian 2024'!K1665+'Harian 2024'!K1678+'Harian 2024'!K1691+'Harian 2024'!K1704+'Harian 2024'!K1717+'Harian 2024'!K1730+'Harian 2024'!K1743+'Harian 2024'!K1756+'Harian 2024'!K1769+'Harian 2024'!K1782+'Harian 2024'!K1795+'Harian 2024'!K1808+'Harian 2024'!K1821+'Harian 2024'!K1834+'Harian 2024'!K1847+'Harian 2024'!K1860+'Harian 2024'!K1873+'Harian 2024'!K1886+'Harian 2024'!K1899+'Harian 2024'!K1912+'Harian 2024'!K1925+'Harian 2024'!K1938+'Harian 2024'!K1951+'Harian 2024'!K1964+'Harian 2024'!K1977+'Harian 2024'!K1990+'Harian 2024'!K2003</f>
        <v>0</v>
      </c>
      <c r="L82" s="13">
        <f>'Harian 2024'!L1613+'Harian 2024'!L1626+'Harian 2024'!L1639+'Harian 2024'!L1652+'Harian 2024'!L1665+'Harian 2024'!L1678+'Harian 2024'!L1691+'Harian 2024'!L1704+'Harian 2024'!L1717+'Harian 2024'!L1730+'Harian 2024'!L1743+'Harian 2024'!L1756+'Harian 2024'!L1769+'Harian 2024'!L1782+'Harian 2024'!L1795+'Harian 2024'!L1808+'Harian 2024'!L1821+'Harian 2024'!L1834+'Harian 2024'!L1847+'Harian 2024'!L1860+'Harian 2024'!L1873+'Harian 2024'!L1886+'Harian 2024'!L1899+'Harian 2024'!L1912+'Harian 2024'!L1925+'Harian 2024'!L1938+'Harian 2024'!L1951+'Harian 2024'!L1964+'Harian 2024'!L1977+'Harian 2024'!L1990+'Harian 2024'!L2003</f>
        <v>0</v>
      </c>
      <c r="M82" s="13">
        <f>'Harian 2024'!M1613+'Harian 2024'!M1626+'Harian 2024'!M1639+'Harian 2024'!M1652+'Harian 2024'!M1665+'Harian 2024'!M1678+'Harian 2024'!M1691+'Harian 2024'!M1704+'Harian 2024'!M1717+'Harian 2024'!M1730+'Harian 2024'!M1743+'Harian 2024'!M1756+'Harian 2024'!M1769+'Harian 2024'!M1782+'Harian 2024'!M1795+'Harian 2024'!M1808+'Harian 2024'!M1821+'Harian 2024'!M1834+'Harian 2024'!M1847+'Harian 2024'!M1860+'Harian 2024'!M1873+'Harian 2024'!M1886+'Harian 2024'!M1899+'Harian 2024'!M1912+'Harian 2024'!M1925+'Harian 2024'!M1938+'Harian 2024'!M1951+'Harian 2024'!M1964+'Harian 2024'!M1977+'Harian 2024'!M1990+'Harian 2024'!M2003</f>
        <v>0</v>
      </c>
      <c r="N82" s="13">
        <f>'Harian 2024'!N1613+'Harian 2024'!N1626+'Harian 2024'!N1639+'Harian 2024'!N1652+'Harian 2024'!N1665+'Harian 2024'!N1678+'Harian 2024'!N1691+'Harian 2024'!N1704+'Harian 2024'!N1717+'Harian 2024'!N1730+'Harian 2024'!N1743+'Harian 2024'!N1756+'Harian 2024'!N1769+'Harian 2024'!N1782+'Harian 2024'!N1795+'Harian 2024'!N1808+'Harian 2024'!N1821+'Harian 2024'!N1834+'Harian 2024'!N1847+'Harian 2024'!N1860+'Harian 2024'!N1873+'Harian 2024'!N1886+'Harian 2024'!N1899+'Harian 2024'!N1912+'Harian 2024'!N1925+'Harian 2024'!N1938+'Harian 2024'!N1951+'Harian 2024'!N1964+'Harian 2024'!N1977+'Harian 2024'!N1990+'Harian 2024'!N2003</f>
        <v>83</v>
      </c>
      <c r="O82" s="13">
        <f>'Harian 2024'!O1613+'Harian 2024'!O1626+'Harian 2024'!O1639+'Harian 2024'!O1652+'Harian 2024'!O1665+'Harian 2024'!O1678+'Harian 2024'!O1691+'Harian 2024'!O1704+'Harian 2024'!O1717+'Harian 2024'!O1730+'Harian 2024'!O1743+'Harian 2024'!O1756+'Harian 2024'!O1769+'Harian 2024'!O1782+'Harian 2024'!O1795+'Harian 2024'!O1808+'Harian 2024'!O1821+'Harian 2024'!O1834+'Harian 2024'!O1847+'Harian 2024'!O1860+'Harian 2024'!O1873+'Harian 2024'!O1886+'Harian 2024'!O1899+'Harian 2024'!O1912+'Harian 2024'!O1925+'Harian 2024'!O1938+'Harian 2024'!O1951+'Harian 2024'!O1964+'Harian 2024'!O1977+'Harian 2024'!O1990+'Harian 2024'!O2003</f>
        <v>21</v>
      </c>
      <c r="P82" s="13">
        <f>'Harian 2024'!P1613+'Harian 2024'!P1626+'Harian 2024'!P1639+'Harian 2024'!P1652+'Harian 2024'!P1665+'Harian 2024'!P1678+'Harian 2024'!P1691+'Harian 2024'!P1704+'Harian 2024'!P1717+'Harian 2024'!P1730+'Harian 2024'!P1743+'Harian 2024'!P1756+'Harian 2024'!P1769+'Harian 2024'!P1782+'Harian 2024'!P1795+'Harian 2024'!P1808+'Harian 2024'!P1821+'Harian 2024'!P1834+'Harian 2024'!P1847+'Harian 2024'!P1860+'Harian 2024'!P1873+'Harian 2024'!P1886+'Harian 2024'!P1899+'Harian 2024'!P1912+'Harian 2024'!P1925+'Harian 2024'!P1938+'Harian 2024'!P1951+'Harian 2024'!P1964+'Harian 2024'!P1977+'Harian 2024'!P1990+'Harian 2024'!P2003</f>
        <v>0</v>
      </c>
      <c r="Q82" s="13">
        <f>'Harian 2024'!Q1613+'Harian 2024'!Q1626+'Harian 2024'!Q1639+'Harian 2024'!Q1652+'Harian 2024'!Q1665+'Harian 2024'!Q1678+'Harian 2024'!Q1691+'Harian 2024'!Q1704+'Harian 2024'!Q1717+'Harian 2024'!Q1730+'Harian 2024'!Q1743+'Harian 2024'!Q1756+'Harian 2024'!Q1769+'Harian 2024'!Q1782+'Harian 2024'!Q1795+'Harian 2024'!Q1808+'Harian 2024'!Q1821+'Harian 2024'!Q1834+'Harian 2024'!Q1847+'Harian 2024'!Q1860+'Harian 2024'!Q1873+'Harian 2024'!Q1886+'Harian 2024'!Q1899+'Harian 2024'!Q1912+'Harian 2024'!Q1925+'Harian 2024'!Q1938+'Harian 2024'!Q1951+'Harian 2024'!Q1964+'Harian 2024'!Q1977+'Harian 2024'!Q1990+'Harian 2024'!Q2003</f>
        <v>22</v>
      </c>
      <c r="R82" s="13">
        <f>'Harian 2024'!R1613+'Harian 2024'!R1626+'Harian 2024'!R1639+'Harian 2024'!R1652+'Harian 2024'!R1665+'Harian 2024'!R1678+'Harian 2024'!R1691+'Harian 2024'!R1704+'Harian 2024'!R1717+'Harian 2024'!R1730+'Harian 2024'!R1743+'Harian 2024'!R1756+'Harian 2024'!R1769+'Harian 2024'!R1782+'Harian 2024'!R1795+'Harian 2024'!R1808+'Harian 2024'!R1821+'Harian 2024'!R1834+'Harian 2024'!R1847+'Harian 2024'!R1860+'Harian 2024'!R1873+'Harian 2024'!R1886+'Harian 2024'!R1899+'Harian 2024'!R1912+'Harian 2024'!R1925+'Harian 2024'!R1938+'Harian 2024'!R1951+'Harian 2024'!R1964+'Harian 2024'!R1977+'Harian 2024'!R1990+'Harian 2024'!R2003</f>
        <v>0</v>
      </c>
      <c r="S82" s="13">
        <f>'Harian 2024'!S1613+'Harian 2024'!S1626+'Harian 2024'!S1639+'Harian 2024'!S1652+'Harian 2024'!S1665+'Harian 2024'!S1678+'Harian 2024'!S1691+'Harian 2024'!S1704+'Harian 2024'!S1717+'Harian 2024'!S1730+'Harian 2024'!S1743+'Harian 2024'!S1756+'Harian 2024'!S1769+'Harian 2024'!S1782+'Harian 2024'!S1795+'Harian 2024'!S1808+'Harian 2024'!S1821+'Harian 2024'!S1834+'Harian 2024'!S1847+'Harian 2024'!S1860+'Harian 2024'!S1873+'Harian 2024'!S1886+'Harian 2024'!S1899+'Harian 2024'!S1912+'Harian 2024'!S1925+'Harian 2024'!S1938+'Harian 2024'!S1951+'Harian 2024'!S1964+'Harian 2024'!S1977+'Harian 2024'!S1990+'Harian 2024'!S2003</f>
        <v>0</v>
      </c>
      <c r="T82" s="13">
        <f>'Harian 2024'!T1613+'Harian 2024'!T1626+'Harian 2024'!T1639+'Harian 2024'!T1652+'Harian 2024'!T1665+'Harian 2024'!T1678+'Harian 2024'!T1691+'Harian 2024'!T1704+'Harian 2024'!T1717+'Harian 2024'!T1730+'Harian 2024'!T1743+'Harian 2024'!T1756+'Harian 2024'!T1769+'Harian 2024'!T1782+'Harian 2024'!T1795+'Harian 2024'!T1808+'Harian 2024'!T1821+'Harian 2024'!T1834+'Harian 2024'!T1847+'Harian 2024'!T1860+'Harian 2024'!T1873+'Harian 2024'!T1886+'Harian 2024'!T1899+'Harian 2024'!T1912+'Harian 2024'!T1925+'Harian 2024'!T1938+'Harian 2024'!T1951+'Harian 2024'!T1964+'Harian 2024'!T1977+'Harian 2024'!T1990+'Harian 2024'!T2003</f>
        <v>0</v>
      </c>
      <c r="U82" s="13">
        <f>'Harian 2024'!U1613+'Harian 2024'!U1626+'Harian 2024'!U1639+'Harian 2024'!U1652+'Harian 2024'!U1665+'Harian 2024'!U1678+'Harian 2024'!U1691+'Harian 2024'!U1704+'Harian 2024'!U1717+'Harian 2024'!U1730+'Harian 2024'!U1743+'Harian 2024'!U1756+'Harian 2024'!U1769+'Harian 2024'!U1782+'Harian 2024'!U1795+'Harian 2024'!U1808+'Harian 2024'!U1821+'Harian 2024'!U1834+'Harian 2024'!U1847+'Harian 2024'!U1860+'Harian 2024'!U1873+'Harian 2024'!U1886+'Harian 2024'!U1899+'Harian 2024'!U1912+'Harian 2024'!U1925+'Harian 2024'!U1938+'Harian 2024'!U1951+'Harian 2024'!U1964+'Harian 2024'!U1977+'Harian 2024'!U1990+'Harian 2024'!U2003</f>
        <v>553</v>
      </c>
      <c r="V82" s="78">
        <f t="shared" si="16"/>
        <v>553</v>
      </c>
      <c r="W82" s="78">
        <f t="shared" si="17"/>
        <v>0</v>
      </c>
    </row>
    <row r="83" spans="1:23">
      <c r="A83" s="49"/>
      <c r="B83" s="49"/>
      <c r="C83" s="13" t="s">
        <v>32</v>
      </c>
      <c r="D83" s="13">
        <f>'Harian 2024'!D1614+'Harian 2024'!D1627+'Harian 2024'!D1640+'Harian 2024'!D1653+'Harian 2024'!D1666+'Harian 2024'!D1679+'Harian 2024'!D1692+'Harian 2024'!D1705+'Harian 2024'!D1718+'Harian 2024'!D1731+'Harian 2024'!D1744+'Harian 2024'!D1757+'Harian 2024'!D1770+'Harian 2024'!D1783+'Harian 2024'!D1796+'Harian 2024'!D1809+'Harian 2024'!D1822+'Harian 2024'!D1835+'Harian 2024'!D1848+'Harian 2024'!D1861+'Harian 2024'!D1874+'Harian 2024'!D1887+'Harian 2024'!D1900+'Harian 2024'!D1913+'Harian 2024'!D1926+'Harian 2024'!D1939+'Harian 2024'!D1952+'Harian 2024'!D1965+'Harian 2024'!D1978+'Harian 2024'!D1991+'Harian 2024'!D2004</f>
        <v>13</v>
      </c>
      <c r="E83" s="13">
        <f>'Harian 2024'!E1614+'Harian 2024'!E1627+'Harian 2024'!E1640+'Harian 2024'!E1653+'Harian 2024'!E1666+'Harian 2024'!E1679+'Harian 2024'!E1692+'Harian 2024'!E1705+'Harian 2024'!E1718+'Harian 2024'!E1731+'Harian 2024'!E1744+'Harian 2024'!E1757+'Harian 2024'!E1770+'Harian 2024'!E1783+'Harian 2024'!E1796+'Harian 2024'!E1809+'Harian 2024'!E1822+'Harian 2024'!E1835+'Harian 2024'!E1848+'Harian 2024'!E1861+'Harian 2024'!E1874+'Harian 2024'!E1887+'Harian 2024'!E1900+'Harian 2024'!E1913+'Harian 2024'!E1926+'Harian 2024'!E1939+'Harian 2024'!E1952+'Harian 2024'!E1965+'Harian 2024'!E1978+'Harian 2024'!E1991+'Harian 2024'!E2004</f>
        <v>9</v>
      </c>
      <c r="F83" s="13">
        <f>'Harian 2024'!F1614+'Harian 2024'!F1627+'Harian 2024'!F1640+'Harian 2024'!F1653+'Harian 2024'!F1666+'Harian 2024'!F1679+'Harian 2024'!F1692+'Harian 2024'!F1705+'Harian 2024'!F1718+'Harian 2024'!F1731+'Harian 2024'!F1744+'Harian 2024'!F1757+'Harian 2024'!F1770+'Harian 2024'!F1783+'Harian 2024'!F1796+'Harian 2024'!F1809+'Harian 2024'!F1822+'Harian 2024'!F1835+'Harian 2024'!F1848+'Harian 2024'!F1861+'Harian 2024'!F1874+'Harian 2024'!F1887+'Harian 2024'!F1900+'Harian 2024'!F1913+'Harian 2024'!F1926+'Harian 2024'!F1939+'Harian 2024'!F1952+'Harian 2024'!F1965+'Harian 2024'!F1978+'Harian 2024'!F1991+'Harian 2024'!F2004</f>
        <v>9</v>
      </c>
      <c r="G83" s="13">
        <f>'Harian 2024'!G1614+'Harian 2024'!G1627+'Harian 2024'!G1640+'Harian 2024'!G1653+'Harian 2024'!G1666+'Harian 2024'!G1679+'Harian 2024'!G1692+'Harian 2024'!G1705+'Harian 2024'!G1718+'Harian 2024'!G1731+'Harian 2024'!G1744+'Harian 2024'!G1757+'Harian 2024'!G1770+'Harian 2024'!G1783+'Harian 2024'!G1796+'Harian 2024'!G1809+'Harian 2024'!G1822+'Harian 2024'!G1835+'Harian 2024'!G1848+'Harian 2024'!G1861+'Harian 2024'!G1874+'Harian 2024'!G1887+'Harian 2024'!G1900+'Harian 2024'!G1913+'Harian 2024'!G1926+'Harian 2024'!G1939+'Harian 2024'!G1952+'Harian 2024'!G1965+'Harian 2024'!G1978+'Harian 2024'!G1991+'Harian 2024'!G2004</f>
        <v>295</v>
      </c>
      <c r="H83" s="13">
        <f>'Harian 2024'!H1614+'Harian 2024'!H1627+'Harian 2024'!H1640+'Harian 2024'!H1653+'Harian 2024'!H1666+'Harian 2024'!H1679+'Harian 2024'!H1692+'Harian 2024'!H1705+'Harian 2024'!H1718+'Harian 2024'!H1731+'Harian 2024'!H1744+'Harian 2024'!H1757+'Harian 2024'!H1770+'Harian 2024'!H1783+'Harian 2024'!H1796+'Harian 2024'!H1809+'Harian 2024'!H1822+'Harian 2024'!H1835+'Harian 2024'!H1848+'Harian 2024'!H1861+'Harian 2024'!H1874+'Harian 2024'!H1887+'Harian 2024'!H1900+'Harian 2024'!H1913+'Harian 2024'!H1926+'Harian 2024'!H1939+'Harian 2024'!H1952+'Harian 2024'!H1965+'Harian 2024'!H1978+'Harian 2024'!H1991+'Harian 2024'!H2004</f>
        <v>551</v>
      </c>
      <c r="I83" s="13">
        <f>'Harian 2024'!I1614+'Harian 2024'!I1627+'Harian 2024'!I1640+'Harian 2024'!I1653+'Harian 2024'!I1666+'Harian 2024'!I1679+'Harian 2024'!I1692+'Harian 2024'!I1705+'Harian 2024'!I1718+'Harian 2024'!I1731+'Harian 2024'!I1744+'Harian 2024'!I1757+'Harian 2024'!I1770+'Harian 2024'!I1783+'Harian 2024'!I1796+'Harian 2024'!I1809+'Harian 2024'!I1822+'Harian 2024'!I1835+'Harian 2024'!I1848+'Harian 2024'!I1861+'Harian 2024'!I1874+'Harian 2024'!I1887+'Harian 2024'!I1900+'Harian 2024'!I1913+'Harian 2024'!I1926+'Harian 2024'!I1939+'Harian 2024'!I1952+'Harian 2024'!I1965+'Harian 2024'!I1978+'Harian 2024'!I1991+'Harian 2024'!I2004</f>
        <v>236</v>
      </c>
      <c r="J83" s="13">
        <f>'Harian 2024'!J1614+'Harian 2024'!J1627+'Harian 2024'!J1640+'Harian 2024'!J1653+'Harian 2024'!J1666+'Harian 2024'!J1679+'Harian 2024'!J1692+'Harian 2024'!J1705+'Harian 2024'!J1718+'Harian 2024'!J1731+'Harian 2024'!J1744+'Harian 2024'!J1757+'Harian 2024'!J1770+'Harian 2024'!J1783+'Harian 2024'!J1796+'Harian 2024'!J1809+'Harian 2024'!J1822+'Harian 2024'!J1835+'Harian 2024'!J1848+'Harian 2024'!J1861+'Harian 2024'!J1874+'Harian 2024'!J1887+'Harian 2024'!J1900+'Harian 2024'!J1913+'Harian 2024'!J1926+'Harian 2024'!J1939+'Harian 2024'!J1952+'Harian 2024'!J1965+'Harian 2024'!J1978+'Harian 2024'!J1991+'Harian 2024'!J2004</f>
        <v>253</v>
      </c>
      <c r="K83" s="13">
        <f>'Harian 2024'!K1614+'Harian 2024'!K1627+'Harian 2024'!K1640+'Harian 2024'!K1653+'Harian 2024'!K1666+'Harian 2024'!K1679+'Harian 2024'!K1692+'Harian 2024'!K1705+'Harian 2024'!K1718+'Harian 2024'!K1731+'Harian 2024'!K1744+'Harian 2024'!K1757+'Harian 2024'!K1770+'Harian 2024'!K1783+'Harian 2024'!K1796+'Harian 2024'!K1809+'Harian 2024'!K1822+'Harian 2024'!K1835+'Harian 2024'!K1848+'Harian 2024'!K1861+'Harian 2024'!K1874+'Harian 2024'!K1887+'Harian 2024'!K1900+'Harian 2024'!K1913+'Harian 2024'!K1926+'Harian 2024'!K1939+'Harian 2024'!K1952+'Harian 2024'!K1965+'Harian 2024'!K1978+'Harian 2024'!K1991+'Harian 2024'!K2004</f>
        <v>272</v>
      </c>
      <c r="L83" s="13">
        <f>'Harian 2024'!L1614+'Harian 2024'!L1627+'Harian 2024'!L1640+'Harian 2024'!L1653+'Harian 2024'!L1666+'Harian 2024'!L1679+'Harian 2024'!L1692+'Harian 2024'!L1705+'Harian 2024'!L1718+'Harian 2024'!L1731+'Harian 2024'!L1744+'Harian 2024'!L1757+'Harian 2024'!L1770+'Harian 2024'!L1783+'Harian 2024'!L1796+'Harian 2024'!L1809+'Harian 2024'!L1822+'Harian 2024'!L1835+'Harian 2024'!L1848+'Harian 2024'!L1861+'Harian 2024'!L1874+'Harian 2024'!L1887+'Harian 2024'!L1900+'Harian 2024'!L1913+'Harian 2024'!L1926+'Harian 2024'!L1939+'Harian 2024'!L1952+'Harian 2024'!L1965+'Harian 2024'!L1978+'Harian 2024'!L1991+'Harian 2024'!L2004</f>
        <v>123</v>
      </c>
      <c r="M83" s="13">
        <f>'Harian 2024'!M1614+'Harian 2024'!M1627+'Harian 2024'!M1640+'Harian 2024'!M1653+'Harian 2024'!M1666+'Harian 2024'!M1679+'Harian 2024'!M1692+'Harian 2024'!M1705+'Harian 2024'!M1718+'Harian 2024'!M1731+'Harian 2024'!M1744+'Harian 2024'!M1757+'Harian 2024'!M1770+'Harian 2024'!M1783+'Harian 2024'!M1796+'Harian 2024'!M1809+'Harian 2024'!M1822+'Harian 2024'!M1835+'Harian 2024'!M1848+'Harian 2024'!M1861+'Harian 2024'!M1874+'Harian 2024'!M1887+'Harian 2024'!M1900+'Harian 2024'!M1913+'Harian 2024'!M1926+'Harian 2024'!M1939+'Harian 2024'!M1952+'Harian 2024'!M1965+'Harian 2024'!M1978+'Harian 2024'!M1991+'Harian 2024'!M2004</f>
        <v>26</v>
      </c>
      <c r="N83" s="13">
        <f>'Harian 2024'!N1614+'Harian 2024'!N1627+'Harian 2024'!N1640+'Harian 2024'!N1653+'Harian 2024'!N1666+'Harian 2024'!N1679+'Harian 2024'!N1692+'Harian 2024'!N1705+'Harian 2024'!N1718+'Harian 2024'!N1731+'Harian 2024'!N1744+'Harian 2024'!N1757+'Harian 2024'!N1770+'Harian 2024'!N1783+'Harian 2024'!N1796+'Harian 2024'!N1809+'Harian 2024'!N1822+'Harian 2024'!N1835+'Harian 2024'!N1848+'Harian 2024'!N1861+'Harian 2024'!N1874+'Harian 2024'!N1887+'Harian 2024'!N1900+'Harian 2024'!N1913+'Harian 2024'!N1926+'Harian 2024'!N1939+'Harian 2024'!N1952+'Harian 2024'!N1965+'Harian 2024'!N1978+'Harian 2024'!N1991+'Harian 2024'!N2004</f>
        <v>202</v>
      </c>
      <c r="O83" s="13">
        <f>'Harian 2024'!O1614+'Harian 2024'!O1627+'Harian 2024'!O1640+'Harian 2024'!O1653+'Harian 2024'!O1666+'Harian 2024'!O1679+'Harian 2024'!O1692+'Harian 2024'!O1705+'Harian 2024'!O1718+'Harian 2024'!O1731+'Harian 2024'!O1744+'Harian 2024'!O1757+'Harian 2024'!O1770+'Harian 2024'!O1783+'Harian 2024'!O1796+'Harian 2024'!O1809+'Harian 2024'!O1822+'Harian 2024'!O1835+'Harian 2024'!O1848+'Harian 2024'!O1861+'Harian 2024'!O1874+'Harian 2024'!O1887+'Harian 2024'!O1900+'Harian 2024'!O1913+'Harian 2024'!O1926+'Harian 2024'!O1939+'Harian 2024'!O1952+'Harian 2024'!O1965+'Harian 2024'!O1978+'Harian 2024'!O1991+'Harian 2024'!O2004</f>
        <v>179</v>
      </c>
      <c r="P83" s="13">
        <f>'Harian 2024'!P1614+'Harian 2024'!P1627+'Harian 2024'!P1640+'Harian 2024'!P1653+'Harian 2024'!P1666+'Harian 2024'!P1679+'Harian 2024'!P1692+'Harian 2024'!P1705+'Harian 2024'!P1718+'Harian 2024'!P1731+'Harian 2024'!P1744+'Harian 2024'!P1757+'Harian 2024'!P1770+'Harian 2024'!P1783+'Harian 2024'!P1796+'Harian 2024'!P1809+'Harian 2024'!P1822+'Harian 2024'!P1835+'Harian 2024'!P1848+'Harian 2024'!P1861+'Harian 2024'!P1874+'Harian 2024'!P1887+'Harian 2024'!P1900+'Harian 2024'!P1913+'Harian 2024'!P1926+'Harian 2024'!P1939+'Harian 2024'!P1952+'Harian 2024'!P1965+'Harian 2024'!P1978+'Harian 2024'!P1991+'Harian 2024'!P2004</f>
        <v>0</v>
      </c>
      <c r="Q83" s="13">
        <f>'Harian 2024'!Q1614+'Harian 2024'!Q1627+'Harian 2024'!Q1640+'Harian 2024'!Q1653+'Harian 2024'!Q1666+'Harian 2024'!Q1679+'Harian 2024'!Q1692+'Harian 2024'!Q1705+'Harian 2024'!Q1718+'Harian 2024'!Q1731+'Harian 2024'!Q1744+'Harian 2024'!Q1757+'Harian 2024'!Q1770+'Harian 2024'!Q1783+'Harian 2024'!Q1796+'Harian 2024'!Q1809+'Harian 2024'!Q1822+'Harian 2024'!Q1835+'Harian 2024'!Q1848+'Harian 2024'!Q1861+'Harian 2024'!Q1874+'Harian 2024'!Q1887+'Harian 2024'!Q1900+'Harian 2024'!Q1913+'Harian 2024'!Q1926+'Harian 2024'!Q1939+'Harian 2024'!Q1952+'Harian 2024'!Q1965+'Harian 2024'!Q1978+'Harian 2024'!Q1991+'Harian 2024'!Q2004</f>
        <v>37</v>
      </c>
      <c r="R83" s="13">
        <f>'Harian 2024'!R1614+'Harian 2024'!R1627+'Harian 2024'!R1640+'Harian 2024'!R1653+'Harian 2024'!R1666+'Harian 2024'!R1679+'Harian 2024'!R1692+'Harian 2024'!R1705+'Harian 2024'!R1718+'Harian 2024'!R1731+'Harian 2024'!R1744+'Harian 2024'!R1757+'Harian 2024'!R1770+'Harian 2024'!R1783+'Harian 2024'!R1796+'Harian 2024'!R1809+'Harian 2024'!R1822+'Harian 2024'!R1835+'Harian 2024'!R1848+'Harian 2024'!R1861+'Harian 2024'!R1874+'Harian 2024'!R1887+'Harian 2024'!R1900+'Harian 2024'!R1913+'Harian 2024'!R1926+'Harian 2024'!R1939+'Harian 2024'!R1952+'Harian 2024'!R1965+'Harian 2024'!R1978+'Harian 2024'!R1991+'Harian 2024'!R2004</f>
        <v>0</v>
      </c>
      <c r="S83" s="13">
        <f>'Harian 2024'!S1614+'Harian 2024'!S1627+'Harian 2024'!S1640+'Harian 2024'!S1653+'Harian 2024'!S1666+'Harian 2024'!S1679+'Harian 2024'!S1692+'Harian 2024'!S1705+'Harian 2024'!S1718+'Harian 2024'!S1731+'Harian 2024'!S1744+'Harian 2024'!S1757+'Harian 2024'!S1770+'Harian 2024'!S1783+'Harian 2024'!S1796+'Harian 2024'!S1809+'Harian 2024'!S1822+'Harian 2024'!S1835+'Harian 2024'!S1848+'Harian 2024'!S1861+'Harian 2024'!S1874+'Harian 2024'!S1887+'Harian 2024'!S1900+'Harian 2024'!S1913+'Harian 2024'!S1926+'Harian 2024'!S1939+'Harian 2024'!S1952+'Harian 2024'!S1965+'Harian 2024'!S1978+'Harian 2024'!S1991+'Harian 2024'!S2004</f>
        <v>0</v>
      </c>
      <c r="T83" s="13">
        <f>'Harian 2024'!T1614+'Harian 2024'!T1627+'Harian 2024'!T1640+'Harian 2024'!T1653+'Harian 2024'!T1666+'Harian 2024'!T1679+'Harian 2024'!T1692+'Harian 2024'!T1705+'Harian 2024'!T1718+'Harian 2024'!T1731+'Harian 2024'!T1744+'Harian 2024'!T1757+'Harian 2024'!T1770+'Harian 2024'!T1783+'Harian 2024'!T1796+'Harian 2024'!T1809+'Harian 2024'!T1822+'Harian 2024'!T1835+'Harian 2024'!T1848+'Harian 2024'!T1861+'Harian 2024'!T1874+'Harian 2024'!T1887+'Harian 2024'!T1900+'Harian 2024'!T1913+'Harian 2024'!T1926+'Harian 2024'!T1939+'Harian 2024'!T1952+'Harian 2024'!T1965+'Harian 2024'!T1978+'Harian 2024'!T1991+'Harian 2024'!T2004</f>
        <v>101</v>
      </c>
      <c r="U83" s="13">
        <f>'Harian 2024'!U1614+'Harian 2024'!U1627+'Harian 2024'!U1640+'Harian 2024'!U1653+'Harian 2024'!U1666+'Harian 2024'!U1679+'Harian 2024'!U1692+'Harian 2024'!U1705+'Harian 2024'!U1718+'Harian 2024'!U1731+'Harian 2024'!U1744+'Harian 2024'!U1757+'Harian 2024'!U1770+'Harian 2024'!U1783+'Harian 2024'!U1796+'Harian 2024'!U1809+'Harian 2024'!U1822+'Harian 2024'!U1835+'Harian 2024'!U1848+'Harian 2024'!U1861+'Harian 2024'!U1874+'Harian 2024'!U1887+'Harian 2024'!U1900+'Harian 2024'!U1913+'Harian 2024'!U1926+'Harian 2024'!U1939+'Harian 2024'!U1952+'Harian 2024'!U1965+'Harian 2024'!U1978+'Harian 2024'!U1991+'Harian 2024'!U2004</f>
        <v>2306</v>
      </c>
      <c r="V83" s="78">
        <f t="shared" si="16"/>
        <v>2306</v>
      </c>
      <c r="W83" s="78">
        <f t="shared" si="17"/>
        <v>0</v>
      </c>
    </row>
    <row r="84" spans="1:23">
      <c r="A84" s="50"/>
      <c r="B84" s="52"/>
      <c r="C84" s="52" t="s">
        <v>33</v>
      </c>
      <c r="D84" s="52">
        <f>SUM(D75:D83)</f>
        <v>859</v>
      </c>
      <c r="E84" s="52">
        <f>SUM(E75:E83)</f>
        <v>1259</v>
      </c>
      <c r="F84" s="52">
        <f>SUM(F75:F83)</f>
        <v>1052</v>
      </c>
      <c r="G84" s="52">
        <f t="shared" ref="G84:U84" si="18">SUM(G75:G83)</f>
        <v>4443</v>
      </c>
      <c r="H84" s="52">
        <f t="shared" si="18"/>
        <v>4639</v>
      </c>
      <c r="I84" s="52">
        <f t="shared" si="18"/>
        <v>4885</v>
      </c>
      <c r="J84" s="52">
        <f t="shared" si="18"/>
        <v>5212</v>
      </c>
      <c r="K84" s="52">
        <f t="shared" si="18"/>
        <v>5276</v>
      </c>
      <c r="L84" s="52">
        <f t="shared" si="18"/>
        <v>1403</v>
      </c>
      <c r="M84" s="52">
        <f t="shared" si="18"/>
        <v>610</v>
      </c>
      <c r="N84" s="52">
        <f t="shared" si="18"/>
        <v>942</v>
      </c>
      <c r="O84" s="52">
        <f t="shared" si="18"/>
        <v>1334</v>
      </c>
      <c r="P84" s="52">
        <f t="shared" si="18"/>
        <v>673</v>
      </c>
      <c r="Q84" s="52">
        <f t="shared" si="18"/>
        <v>1667</v>
      </c>
      <c r="R84" s="52">
        <f t="shared" si="18"/>
        <v>63</v>
      </c>
      <c r="S84" s="52">
        <f t="shared" si="18"/>
        <v>223</v>
      </c>
      <c r="T84" s="52">
        <f t="shared" si="18"/>
        <v>101</v>
      </c>
      <c r="U84" s="52">
        <f t="shared" si="18"/>
        <v>34641</v>
      </c>
      <c r="V84" s="78">
        <f t="shared" si="16"/>
        <v>34641</v>
      </c>
      <c r="W84" s="78">
        <f t="shared" si="17"/>
        <v>0</v>
      </c>
    </row>
    <row r="87" spans="1:23" ht="18">
      <c r="A87" s="42" t="s">
        <v>46</v>
      </c>
      <c r="B87" s="43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</row>
    <row r="88" spans="1:23">
      <c r="A88" s="21" t="s">
        <v>1</v>
      </c>
      <c r="B88" s="43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</row>
    <row r="89" spans="1:23">
      <c r="A89" s="81" t="s">
        <v>126</v>
      </c>
      <c r="B89" s="43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53"/>
      <c r="O89" s="41"/>
      <c r="P89" s="41"/>
      <c r="Q89" s="41"/>
      <c r="R89" s="41"/>
      <c r="S89" s="41"/>
      <c r="T89" s="41"/>
      <c r="U89" s="41"/>
    </row>
    <row r="90" spans="1:23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</row>
    <row r="91" spans="1:23" ht="106.5">
      <c r="A91" s="84" t="s">
        <v>2</v>
      </c>
      <c r="B91" s="84" t="s">
        <v>54</v>
      </c>
      <c r="C91" s="84" t="s">
        <v>4</v>
      </c>
      <c r="D91" s="85" t="str">
        <f>D5</f>
        <v>ANGGREK</v>
      </c>
      <c r="E91" s="85" t="str">
        <f>E5</f>
        <v>BOUGENVIL</v>
      </c>
      <c r="F91" s="85" t="str">
        <f t="shared" ref="F91:S91" si="19">F5</f>
        <v>CAMELIA II</v>
      </c>
      <c r="G91" s="85" t="str">
        <f t="shared" si="19"/>
        <v>DEWANDARU</v>
      </c>
      <c r="H91" s="85" t="str">
        <f t="shared" si="19"/>
        <v>EDELWEIS</v>
      </c>
      <c r="I91" s="85" t="str">
        <f t="shared" si="19"/>
        <v>FLAMBOYAN</v>
      </c>
      <c r="J91" s="85" t="str">
        <f t="shared" si="19"/>
        <v>GERANIUM</v>
      </c>
      <c r="K91" s="85" t="str">
        <f t="shared" si="19"/>
        <v>HELIKONIA</v>
      </c>
      <c r="L91" s="85" t="str">
        <f t="shared" si="19"/>
        <v>IVY</v>
      </c>
      <c r="M91" s="85" t="str">
        <f t="shared" si="19"/>
        <v>JASMINE</v>
      </c>
      <c r="N91" s="85" t="str">
        <f t="shared" si="19"/>
        <v>IGD</v>
      </c>
      <c r="O91" s="85" t="str">
        <f t="shared" si="19"/>
        <v>HCU</v>
      </c>
      <c r="P91" s="85" t="str">
        <f t="shared" si="19"/>
        <v>PENUNJANG</v>
      </c>
      <c r="Q91" s="85" t="str">
        <f t="shared" si="19"/>
        <v>PELAYANAN</v>
      </c>
      <c r="R91" s="85" t="str">
        <f t="shared" si="19"/>
        <v>ADMIN</v>
      </c>
      <c r="S91" s="85" t="str">
        <f t="shared" si="19"/>
        <v>ASRAMA</v>
      </c>
      <c r="T91" s="85" t="str">
        <f>T5</f>
        <v>MASJID</v>
      </c>
      <c r="U91" s="85" t="str">
        <f>U5</f>
        <v>Ʃ Masuk</v>
      </c>
      <c r="V91" s="77" t="s">
        <v>101</v>
      </c>
      <c r="W91" s="77" t="s">
        <v>113</v>
      </c>
    </row>
    <row r="92" spans="1:23">
      <c r="A92" s="45"/>
      <c r="B92" s="79" t="s">
        <v>109</v>
      </c>
      <c r="C92" s="13" t="s">
        <v>24</v>
      </c>
      <c r="D92" s="13">
        <f>'Harian 2024'!D2020+'Harian 2024'!D2033+'Harian 2024'!D2046+'Harian 2024'!D2059+'Harian 2024'!D2072+'Harian 2024'!D2085+'Harian 2024'!D2098+'Harian 2024'!D2111+'Harian 2024'!D2124+'Harian 2024'!D2137+'Harian 2024'!D2150+'Harian 2024'!D2163+'Harian 2024'!D2176+'Harian 2024'!D2189+'Harian 2024'!D2202+'Harian 2024'!D2215+'Harian 2024'!D2228+'Harian 2024'!D2241+'Harian 2024'!D2254+'Harian 2024'!D2267+'Harian 2024'!D2280+'Harian 2024'!D2293+'Harian 2024'!D2306+'Harian 2024'!D2319+'Harian 2024'!D2332+'Harian 2024'!D2345+'Harian 2024'!D2358+'Harian 2024'!D2371+'Harian 2024'!D2384+'Harian 2024'!D2397</f>
        <v>0</v>
      </c>
      <c r="E92" s="13">
        <f>'Harian 2024'!E2020+'Harian 2024'!E2033+'Harian 2024'!E2046+'Harian 2024'!E2059+'Harian 2024'!E2072+'Harian 2024'!E2085+'Harian 2024'!E2098+'Harian 2024'!E2111+'Harian 2024'!E2124+'Harian 2024'!E2137+'Harian 2024'!E2150+'Harian 2024'!E2163+'Harian 2024'!E2176+'Harian 2024'!E2189+'Harian 2024'!E2202+'Harian 2024'!E2215+'Harian 2024'!E2228+'Harian 2024'!E2241+'Harian 2024'!E2254+'Harian 2024'!E2267+'Harian 2024'!E2280+'Harian 2024'!E2293+'Harian 2024'!E2306+'Harian 2024'!E2319+'Harian 2024'!E2332+'Harian 2024'!E2345+'Harian 2024'!E2358+'Harian 2024'!E2371+'Harian 2024'!E2384+'Harian 2024'!E2397</f>
        <v>4</v>
      </c>
      <c r="F92" s="13">
        <f>'Harian 2024'!F2020+'Harian 2024'!F2033+'Harian 2024'!F2046+'Harian 2024'!F2059+'Harian 2024'!F2072+'Harian 2024'!F2085+'Harian 2024'!F2098+'Harian 2024'!F2111+'Harian 2024'!F2124+'Harian 2024'!F2137+'Harian 2024'!F2150+'Harian 2024'!F2163+'Harian 2024'!F2176+'Harian 2024'!F2189+'Harian 2024'!F2202+'Harian 2024'!F2215+'Harian 2024'!F2228+'Harian 2024'!F2241+'Harian 2024'!F2254+'Harian 2024'!F2267+'Harian 2024'!F2280+'Harian 2024'!F2293+'Harian 2024'!F2306+'Harian 2024'!F2319+'Harian 2024'!F2332+'Harian 2024'!F2345+'Harian 2024'!F2358+'Harian 2024'!F2371+'Harian 2024'!F2384+'Harian 2024'!F2397</f>
        <v>5</v>
      </c>
      <c r="G92" s="13">
        <f>'Harian 2024'!G2020+'Harian 2024'!G2033+'Harian 2024'!G2046+'Harian 2024'!G2059+'Harian 2024'!G2072+'Harian 2024'!G2085+'Harian 2024'!G2098+'Harian 2024'!G2111+'Harian 2024'!G2124+'Harian 2024'!G2137+'Harian 2024'!G2150+'Harian 2024'!G2163+'Harian 2024'!G2176+'Harian 2024'!G2189+'Harian 2024'!G2202+'Harian 2024'!G2215+'Harian 2024'!G2228+'Harian 2024'!G2241+'Harian 2024'!G2254+'Harian 2024'!G2267+'Harian 2024'!G2280+'Harian 2024'!G2293+'Harian 2024'!G2306+'Harian 2024'!G2319+'Harian 2024'!G2332+'Harian 2024'!G2345+'Harian 2024'!G2358+'Harian 2024'!G2371+'Harian 2024'!G2384+'Harian 2024'!G2397</f>
        <v>794</v>
      </c>
      <c r="H92" s="13">
        <f>'Harian 2024'!H2020+'Harian 2024'!H2033+'Harian 2024'!H2046+'Harian 2024'!H2059+'Harian 2024'!H2072+'Harian 2024'!H2085+'Harian 2024'!H2098+'Harian 2024'!H2111+'Harian 2024'!H2124+'Harian 2024'!H2137+'Harian 2024'!H2150+'Harian 2024'!H2163+'Harian 2024'!H2176+'Harian 2024'!H2189+'Harian 2024'!H2202+'Harian 2024'!H2215+'Harian 2024'!H2228+'Harian 2024'!H2241+'Harian 2024'!H2254+'Harian 2024'!H2267+'Harian 2024'!H2280+'Harian 2024'!H2293+'Harian 2024'!H2306+'Harian 2024'!H2319+'Harian 2024'!H2332+'Harian 2024'!H2345+'Harian 2024'!H2358+'Harian 2024'!H2371+'Harian 2024'!H2384+'Harian 2024'!H2397</f>
        <v>538</v>
      </c>
      <c r="I92" s="13">
        <f>'Harian 2024'!I2020+'Harian 2024'!I2033+'Harian 2024'!I2046+'Harian 2024'!I2059+'Harian 2024'!I2072+'Harian 2024'!I2085+'Harian 2024'!I2098+'Harian 2024'!I2111+'Harian 2024'!I2124+'Harian 2024'!I2137+'Harian 2024'!I2150+'Harian 2024'!I2163+'Harian 2024'!I2176+'Harian 2024'!I2189+'Harian 2024'!I2202+'Harian 2024'!I2215+'Harian 2024'!I2228+'Harian 2024'!I2241+'Harian 2024'!I2254+'Harian 2024'!I2267+'Harian 2024'!I2280+'Harian 2024'!I2293+'Harian 2024'!I2306+'Harian 2024'!I2319+'Harian 2024'!I2332+'Harian 2024'!I2345+'Harian 2024'!I2358+'Harian 2024'!I2371+'Harian 2024'!I2384+'Harian 2024'!I2397</f>
        <v>798</v>
      </c>
      <c r="J92" s="13">
        <f>'Harian 2024'!J2020+'Harian 2024'!J2033+'Harian 2024'!J2046+'Harian 2024'!J2059+'Harian 2024'!J2072+'Harian 2024'!J2085+'Harian 2024'!J2098+'Harian 2024'!J2111+'Harian 2024'!J2124+'Harian 2024'!J2137+'Harian 2024'!J2150+'Harian 2024'!J2163+'Harian 2024'!J2176+'Harian 2024'!J2189+'Harian 2024'!J2202+'Harian 2024'!J2215+'Harian 2024'!J2228+'Harian 2024'!J2241+'Harian 2024'!J2254+'Harian 2024'!J2267+'Harian 2024'!J2280+'Harian 2024'!J2293+'Harian 2024'!J2306+'Harian 2024'!J2319+'Harian 2024'!J2332+'Harian 2024'!J2345+'Harian 2024'!J2358+'Harian 2024'!J2371+'Harian 2024'!J2384+'Harian 2024'!J2397</f>
        <v>887</v>
      </c>
      <c r="K92" s="13">
        <f>'Harian 2024'!K2020+'Harian 2024'!K2033+'Harian 2024'!K2046+'Harian 2024'!K2059+'Harian 2024'!K2072+'Harian 2024'!K2085+'Harian 2024'!K2098+'Harian 2024'!K2111+'Harian 2024'!K2124+'Harian 2024'!K2137+'Harian 2024'!K2150+'Harian 2024'!K2163+'Harian 2024'!K2176+'Harian 2024'!K2189+'Harian 2024'!K2202+'Harian 2024'!K2215+'Harian 2024'!K2228+'Harian 2024'!K2241+'Harian 2024'!K2254+'Harian 2024'!K2267+'Harian 2024'!K2280+'Harian 2024'!K2293+'Harian 2024'!K2306+'Harian 2024'!K2319+'Harian 2024'!K2332+'Harian 2024'!K2345+'Harian 2024'!K2358+'Harian 2024'!K2371+'Harian 2024'!K2384+'Harian 2024'!K2397</f>
        <v>904</v>
      </c>
      <c r="L92" s="13">
        <f>'Harian 2024'!L2020+'Harian 2024'!L2033+'Harian 2024'!L2046+'Harian 2024'!L2059+'Harian 2024'!L2072+'Harian 2024'!L2085+'Harian 2024'!L2098+'Harian 2024'!L2111+'Harian 2024'!L2124+'Harian 2024'!L2137+'Harian 2024'!L2150+'Harian 2024'!L2163+'Harian 2024'!L2176+'Harian 2024'!L2189+'Harian 2024'!L2202+'Harian 2024'!L2215+'Harian 2024'!L2228+'Harian 2024'!L2241+'Harian 2024'!L2254+'Harian 2024'!L2267+'Harian 2024'!L2280+'Harian 2024'!L2293+'Harian 2024'!L2306+'Harian 2024'!L2319+'Harian 2024'!L2332+'Harian 2024'!L2345+'Harian 2024'!L2358+'Harian 2024'!L2371+'Harian 2024'!L2384+'Harian 2024'!L2397</f>
        <v>392</v>
      </c>
      <c r="M92" s="13">
        <f>'Harian 2024'!M2020+'Harian 2024'!M2033+'Harian 2024'!M2046+'Harian 2024'!M2059+'Harian 2024'!M2072+'Harian 2024'!M2085+'Harian 2024'!M2098+'Harian 2024'!M2111+'Harian 2024'!M2124+'Harian 2024'!M2137+'Harian 2024'!M2150+'Harian 2024'!M2163+'Harian 2024'!M2176+'Harian 2024'!M2189+'Harian 2024'!M2202+'Harian 2024'!M2215+'Harian 2024'!M2228+'Harian 2024'!M2241+'Harian 2024'!M2254+'Harian 2024'!M2267+'Harian 2024'!M2280+'Harian 2024'!M2293+'Harian 2024'!M2306+'Harian 2024'!M2319+'Harian 2024'!M2332+'Harian 2024'!M2345+'Harian 2024'!M2358+'Harian 2024'!M2371+'Harian 2024'!M2384+'Harian 2024'!M2397</f>
        <v>25</v>
      </c>
      <c r="N92" s="13">
        <f>'Harian 2024'!N2020+'Harian 2024'!N2033+'Harian 2024'!N2046+'Harian 2024'!N2059+'Harian 2024'!N2072+'Harian 2024'!N2085+'Harian 2024'!N2098+'Harian 2024'!N2111+'Harian 2024'!N2124+'Harian 2024'!N2137+'Harian 2024'!N2150+'Harian 2024'!N2163+'Harian 2024'!N2176+'Harian 2024'!N2189+'Harian 2024'!N2202+'Harian 2024'!N2215+'Harian 2024'!N2228+'Harian 2024'!N2241+'Harian 2024'!N2254+'Harian 2024'!N2267+'Harian 2024'!N2280+'Harian 2024'!N2293+'Harian 2024'!N2306+'Harian 2024'!N2319+'Harian 2024'!N2332+'Harian 2024'!N2345+'Harian 2024'!N2358+'Harian 2024'!N2371+'Harian 2024'!N2384+'Harian 2024'!N2397</f>
        <v>12</v>
      </c>
      <c r="O92" s="13">
        <f>'Harian 2024'!O2020+'Harian 2024'!O2033+'Harian 2024'!O2046+'Harian 2024'!O2059+'Harian 2024'!O2072+'Harian 2024'!O2085+'Harian 2024'!O2098+'Harian 2024'!O2111+'Harian 2024'!O2124+'Harian 2024'!O2137+'Harian 2024'!O2150+'Harian 2024'!O2163+'Harian 2024'!O2176+'Harian 2024'!O2189+'Harian 2024'!O2202+'Harian 2024'!O2215+'Harian 2024'!O2228+'Harian 2024'!O2241+'Harian 2024'!O2254+'Harian 2024'!O2267+'Harian 2024'!O2280+'Harian 2024'!O2293+'Harian 2024'!O2306+'Harian 2024'!O2319+'Harian 2024'!O2332+'Harian 2024'!O2345+'Harian 2024'!O2358+'Harian 2024'!O2371+'Harian 2024'!O2384+'Harian 2024'!O2397</f>
        <v>333</v>
      </c>
      <c r="P92" s="13">
        <f>'Harian 2024'!P2020+'Harian 2024'!P2033+'Harian 2024'!P2046+'Harian 2024'!P2059+'Harian 2024'!P2072+'Harian 2024'!P2085+'Harian 2024'!P2098+'Harian 2024'!P2111+'Harian 2024'!P2124+'Harian 2024'!P2137+'Harian 2024'!P2150+'Harian 2024'!P2163+'Harian 2024'!P2176+'Harian 2024'!P2189+'Harian 2024'!P2202+'Harian 2024'!P2215+'Harian 2024'!P2228+'Harian 2024'!P2241+'Harian 2024'!P2254+'Harian 2024'!P2267+'Harian 2024'!P2280+'Harian 2024'!P2293+'Harian 2024'!P2306+'Harian 2024'!P2319+'Harian 2024'!P2332+'Harian 2024'!P2345+'Harian 2024'!P2358+'Harian 2024'!P2371+'Harian 2024'!P2384+'Harian 2024'!P2397</f>
        <v>324</v>
      </c>
      <c r="Q92" s="13">
        <f>'Harian 2024'!Q2020+'Harian 2024'!Q2033+'Harian 2024'!Q2046+'Harian 2024'!Q2059+'Harian 2024'!Q2072+'Harian 2024'!Q2085+'Harian 2024'!Q2098+'Harian 2024'!Q2111+'Harian 2024'!Q2124+'Harian 2024'!Q2137+'Harian 2024'!Q2150+'Harian 2024'!Q2163+'Harian 2024'!Q2176+'Harian 2024'!Q2189+'Harian 2024'!Q2202+'Harian 2024'!Q2215+'Harian 2024'!Q2228+'Harian 2024'!Q2241+'Harian 2024'!Q2254+'Harian 2024'!Q2267+'Harian 2024'!Q2280+'Harian 2024'!Q2293+'Harian 2024'!Q2306+'Harian 2024'!Q2319+'Harian 2024'!Q2332+'Harian 2024'!Q2345+'Harian 2024'!Q2358+'Harian 2024'!Q2371+'Harian 2024'!Q2384+'Harian 2024'!Q2397</f>
        <v>392</v>
      </c>
      <c r="R92" s="13">
        <f>'Harian 2024'!R2020+'Harian 2024'!R2033+'Harian 2024'!R2046+'Harian 2024'!R2059+'Harian 2024'!R2072+'Harian 2024'!R2085+'Harian 2024'!R2098+'Harian 2024'!R2111+'Harian 2024'!R2124+'Harian 2024'!R2137+'Harian 2024'!R2150+'Harian 2024'!R2163+'Harian 2024'!R2176+'Harian 2024'!R2189+'Harian 2024'!R2202+'Harian 2024'!R2215+'Harian 2024'!R2228+'Harian 2024'!R2241+'Harian 2024'!R2254+'Harian 2024'!R2267+'Harian 2024'!R2280+'Harian 2024'!R2293+'Harian 2024'!R2306+'Harian 2024'!R2319+'Harian 2024'!R2332+'Harian 2024'!R2345+'Harian 2024'!R2358+'Harian 2024'!R2371+'Harian 2024'!R2384+'Harian 2024'!R2397</f>
        <v>0</v>
      </c>
      <c r="S92" s="13">
        <f>'Harian 2024'!S2020+'Harian 2024'!S2033+'Harian 2024'!S2046+'Harian 2024'!S2059+'Harian 2024'!S2072+'Harian 2024'!S2085+'Harian 2024'!S2098+'Harian 2024'!S2111+'Harian 2024'!S2124+'Harian 2024'!S2137+'Harian 2024'!S2150+'Harian 2024'!S2163+'Harian 2024'!S2176+'Harian 2024'!S2189+'Harian 2024'!S2202+'Harian 2024'!S2215+'Harian 2024'!S2228+'Harian 2024'!S2241+'Harian 2024'!S2254+'Harian 2024'!S2267+'Harian 2024'!S2280+'Harian 2024'!S2293+'Harian 2024'!S2306+'Harian 2024'!S2319+'Harian 2024'!S2332+'Harian 2024'!S2345+'Harian 2024'!S2358+'Harian 2024'!S2371+'Harian 2024'!S2384+'Harian 2024'!S2397</f>
        <v>0</v>
      </c>
      <c r="T92" s="13">
        <f>'Harian 2024'!T2020+'Harian 2024'!T2033+'Harian 2024'!T2046+'Harian 2024'!T2059+'Harian 2024'!T2072+'Harian 2024'!T2085+'Harian 2024'!T2098+'Harian 2024'!T2111+'Harian 2024'!T2124+'Harian 2024'!T2137+'Harian 2024'!T2150+'Harian 2024'!T2163+'Harian 2024'!T2176+'Harian 2024'!T2189+'Harian 2024'!T2202+'Harian 2024'!T2215+'Harian 2024'!T2228+'Harian 2024'!T2241+'Harian 2024'!T2254+'Harian 2024'!T2267+'Harian 2024'!T2280+'Harian 2024'!T2293+'Harian 2024'!T2306+'Harian 2024'!T2319+'Harian 2024'!T2332+'Harian 2024'!T2345+'Harian 2024'!T2358+'Harian 2024'!T2371+'Harian 2024'!T2384+'Harian 2024'!T2397</f>
        <v>0</v>
      </c>
      <c r="U92" s="13">
        <f>'Harian 2024'!U2020+'Harian 2024'!U2033+'Harian 2024'!U2046+'Harian 2024'!U2059+'Harian 2024'!U2072+'Harian 2024'!U2085+'Harian 2024'!U2098+'Harian 2024'!U2111+'Harian 2024'!U2124+'Harian 2024'!U2137+'Harian 2024'!U2150+'Harian 2024'!U2163+'Harian 2024'!U2176+'Harian 2024'!U2189+'Harian 2024'!U2202+'Harian 2024'!U2215+'Harian 2024'!U2228+'Harian 2024'!U2241+'Harian 2024'!U2254+'Harian 2024'!U2267+'Harian 2024'!U2280+'Harian 2024'!U2293+'Harian 2024'!U2306+'Harian 2024'!U2319+'Harian 2024'!U2332+'Harian 2024'!U2345+'Harian 2024'!U2358+'Harian 2024'!U2371+'Harian 2024'!U2384+'Harian 2024'!U2397</f>
        <v>5408</v>
      </c>
      <c r="V92" s="78">
        <f>U92</f>
        <v>5408</v>
      </c>
      <c r="W92" s="78">
        <f>V92-U92</f>
        <v>0</v>
      </c>
    </row>
    <row r="93" spans="1:23">
      <c r="A93" s="47"/>
      <c r="B93" s="48"/>
      <c r="C93" s="13" t="s">
        <v>25</v>
      </c>
      <c r="D93" s="13">
        <f>'Harian 2024'!D2021+'Harian 2024'!D2034+'Harian 2024'!D2047+'Harian 2024'!D2060+'Harian 2024'!D2073+'Harian 2024'!D2086+'Harian 2024'!D2099+'Harian 2024'!D2112+'Harian 2024'!D2125+'Harian 2024'!D2138+'Harian 2024'!D2151+'Harian 2024'!D2164+'Harian 2024'!D2177+'Harian 2024'!D2190+'Harian 2024'!D2203+'Harian 2024'!D2216+'Harian 2024'!D2229+'Harian 2024'!D2242+'Harian 2024'!D2255+'Harian 2024'!D2268+'Harian 2024'!D2281+'Harian 2024'!D2294+'Harian 2024'!D2307+'Harian 2024'!D2320+'Harian 2024'!D2333+'Harian 2024'!D2346+'Harian 2024'!D2359+'Harian 2024'!D2372+'Harian 2024'!D2385+'Harian 2024'!D2398</f>
        <v>0</v>
      </c>
      <c r="E93" s="13">
        <f>'Harian 2024'!E2021+'Harian 2024'!E2034+'Harian 2024'!E2047+'Harian 2024'!E2060+'Harian 2024'!E2073+'Harian 2024'!E2086+'Harian 2024'!E2099+'Harian 2024'!E2112+'Harian 2024'!E2125+'Harian 2024'!E2138+'Harian 2024'!E2151+'Harian 2024'!E2164+'Harian 2024'!E2177+'Harian 2024'!E2190+'Harian 2024'!E2203+'Harian 2024'!E2216+'Harian 2024'!E2229+'Harian 2024'!E2242+'Harian 2024'!E2255+'Harian 2024'!E2268+'Harian 2024'!E2281+'Harian 2024'!E2294+'Harian 2024'!E2307+'Harian 2024'!E2320+'Harian 2024'!E2333+'Harian 2024'!E2346+'Harian 2024'!E2359+'Harian 2024'!E2372+'Harian 2024'!E2385+'Harian 2024'!E2398</f>
        <v>3</v>
      </c>
      <c r="F93" s="13">
        <f>'Harian 2024'!F2021+'Harian 2024'!F2034+'Harian 2024'!F2047+'Harian 2024'!F2060+'Harian 2024'!F2073+'Harian 2024'!F2086+'Harian 2024'!F2099+'Harian 2024'!F2112+'Harian 2024'!F2125+'Harian 2024'!F2138+'Harian 2024'!F2151+'Harian 2024'!F2164+'Harian 2024'!F2177+'Harian 2024'!F2190+'Harian 2024'!F2203+'Harian 2024'!F2216+'Harian 2024'!F2229+'Harian 2024'!F2242+'Harian 2024'!F2255+'Harian 2024'!F2268+'Harian 2024'!F2281+'Harian 2024'!F2294+'Harian 2024'!F2307+'Harian 2024'!F2320+'Harian 2024'!F2333+'Harian 2024'!F2346+'Harian 2024'!F2359+'Harian 2024'!F2372+'Harian 2024'!F2385+'Harian 2024'!F2398</f>
        <v>3</v>
      </c>
      <c r="G93" s="13">
        <f>'Harian 2024'!G2021+'Harian 2024'!G2034+'Harian 2024'!G2047+'Harian 2024'!G2060+'Harian 2024'!G2073+'Harian 2024'!G2086+'Harian 2024'!G2099+'Harian 2024'!G2112+'Harian 2024'!G2125+'Harian 2024'!G2138+'Harian 2024'!G2151+'Harian 2024'!G2164+'Harian 2024'!G2177+'Harian 2024'!G2190+'Harian 2024'!G2203+'Harian 2024'!G2216+'Harian 2024'!G2229+'Harian 2024'!G2242+'Harian 2024'!G2255+'Harian 2024'!G2268+'Harian 2024'!G2281+'Harian 2024'!G2294+'Harian 2024'!G2307+'Harian 2024'!G2320+'Harian 2024'!G2333+'Harian 2024'!G2346+'Harian 2024'!G2359+'Harian 2024'!G2372+'Harian 2024'!G2385+'Harian 2024'!G2398</f>
        <v>796</v>
      </c>
      <c r="H93" s="13">
        <f>'Harian 2024'!H2021+'Harian 2024'!H2034+'Harian 2024'!H2047+'Harian 2024'!H2060+'Harian 2024'!H2073+'Harian 2024'!H2086+'Harian 2024'!H2099+'Harian 2024'!H2112+'Harian 2024'!H2125+'Harian 2024'!H2138+'Harian 2024'!H2151+'Harian 2024'!H2164+'Harian 2024'!H2177+'Harian 2024'!H2190+'Harian 2024'!H2203+'Harian 2024'!H2216+'Harian 2024'!H2229+'Harian 2024'!H2242+'Harian 2024'!H2255+'Harian 2024'!H2268+'Harian 2024'!H2281+'Harian 2024'!H2294+'Harian 2024'!H2307+'Harian 2024'!H2320+'Harian 2024'!H2333+'Harian 2024'!H2346+'Harian 2024'!H2359+'Harian 2024'!H2372+'Harian 2024'!H2385+'Harian 2024'!H2398</f>
        <v>555</v>
      </c>
      <c r="I93" s="13">
        <f>'Harian 2024'!I2021+'Harian 2024'!I2034+'Harian 2024'!I2047+'Harian 2024'!I2060+'Harian 2024'!I2073+'Harian 2024'!I2086+'Harian 2024'!I2099+'Harian 2024'!I2112+'Harian 2024'!I2125+'Harian 2024'!I2138+'Harian 2024'!I2151+'Harian 2024'!I2164+'Harian 2024'!I2177+'Harian 2024'!I2190+'Harian 2024'!I2203+'Harian 2024'!I2216+'Harian 2024'!I2229+'Harian 2024'!I2242+'Harian 2024'!I2255+'Harian 2024'!I2268+'Harian 2024'!I2281+'Harian 2024'!I2294+'Harian 2024'!I2307+'Harian 2024'!I2320+'Harian 2024'!I2333+'Harian 2024'!I2346+'Harian 2024'!I2359+'Harian 2024'!I2372+'Harian 2024'!I2385+'Harian 2024'!I2398</f>
        <v>831</v>
      </c>
      <c r="J93" s="13">
        <f>'Harian 2024'!J2021+'Harian 2024'!J2034+'Harian 2024'!J2047+'Harian 2024'!J2060+'Harian 2024'!J2073+'Harian 2024'!J2086+'Harian 2024'!J2099+'Harian 2024'!J2112+'Harian 2024'!J2125+'Harian 2024'!J2138+'Harian 2024'!J2151+'Harian 2024'!J2164+'Harian 2024'!J2177+'Harian 2024'!J2190+'Harian 2024'!J2203+'Harian 2024'!J2216+'Harian 2024'!J2229+'Harian 2024'!J2242+'Harian 2024'!J2255+'Harian 2024'!J2268+'Harian 2024'!J2281+'Harian 2024'!J2294+'Harian 2024'!J2307+'Harian 2024'!J2320+'Harian 2024'!J2333+'Harian 2024'!J2346+'Harian 2024'!J2359+'Harian 2024'!J2372+'Harian 2024'!J2385+'Harian 2024'!J2398</f>
        <v>891</v>
      </c>
      <c r="K93" s="13">
        <f>'Harian 2024'!K2021+'Harian 2024'!K2034+'Harian 2024'!K2047+'Harian 2024'!K2060+'Harian 2024'!K2073+'Harian 2024'!K2086+'Harian 2024'!K2099+'Harian 2024'!K2112+'Harian 2024'!K2125+'Harian 2024'!K2138+'Harian 2024'!K2151+'Harian 2024'!K2164+'Harian 2024'!K2177+'Harian 2024'!K2190+'Harian 2024'!K2203+'Harian 2024'!K2216+'Harian 2024'!K2229+'Harian 2024'!K2242+'Harian 2024'!K2255+'Harian 2024'!K2268+'Harian 2024'!K2281+'Harian 2024'!K2294+'Harian 2024'!K2307+'Harian 2024'!K2320+'Harian 2024'!K2333+'Harian 2024'!K2346+'Harian 2024'!K2359+'Harian 2024'!K2372+'Harian 2024'!K2385+'Harian 2024'!K2398</f>
        <v>921</v>
      </c>
      <c r="L93" s="13">
        <f>'Harian 2024'!L2021+'Harian 2024'!L2034+'Harian 2024'!L2047+'Harian 2024'!L2060+'Harian 2024'!L2073+'Harian 2024'!L2086+'Harian 2024'!L2099+'Harian 2024'!L2112+'Harian 2024'!L2125+'Harian 2024'!L2138+'Harian 2024'!L2151+'Harian 2024'!L2164+'Harian 2024'!L2177+'Harian 2024'!L2190+'Harian 2024'!L2203+'Harian 2024'!L2216+'Harian 2024'!L2229+'Harian 2024'!L2242+'Harian 2024'!L2255+'Harian 2024'!L2268+'Harian 2024'!L2281+'Harian 2024'!L2294+'Harian 2024'!L2307+'Harian 2024'!L2320+'Harian 2024'!L2333+'Harian 2024'!L2346+'Harian 2024'!L2359+'Harian 2024'!L2372+'Harian 2024'!L2385+'Harian 2024'!L2398</f>
        <v>396</v>
      </c>
      <c r="M93" s="13">
        <f>'Harian 2024'!M2021+'Harian 2024'!M2034+'Harian 2024'!M2047+'Harian 2024'!M2060+'Harian 2024'!M2073+'Harian 2024'!M2086+'Harian 2024'!M2099+'Harian 2024'!M2112+'Harian 2024'!M2125+'Harian 2024'!M2138+'Harian 2024'!M2151+'Harian 2024'!M2164+'Harian 2024'!M2177+'Harian 2024'!M2190+'Harian 2024'!M2203+'Harian 2024'!M2216+'Harian 2024'!M2229+'Harian 2024'!M2242+'Harian 2024'!M2255+'Harian 2024'!M2268+'Harian 2024'!M2281+'Harian 2024'!M2294+'Harian 2024'!M2307+'Harian 2024'!M2320+'Harian 2024'!M2333+'Harian 2024'!M2346+'Harian 2024'!M2359+'Harian 2024'!M2372+'Harian 2024'!M2385+'Harian 2024'!M2398</f>
        <v>20</v>
      </c>
      <c r="N93" s="13">
        <f>'Harian 2024'!N2021+'Harian 2024'!N2034+'Harian 2024'!N2047+'Harian 2024'!N2060+'Harian 2024'!N2073+'Harian 2024'!N2086+'Harian 2024'!N2099+'Harian 2024'!N2112+'Harian 2024'!N2125+'Harian 2024'!N2138+'Harian 2024'!N2151+'Harian 2024'!N2164+'Harian 2024'!N2177+'Harian 2024'!N2190+'Harian 2024'!N2203+'Harian 2024'!N2216+'Harian 2024'!N2229+'Harian 2024'!N2242+'Harian 2024'!N2255+'Harian 2024'!N2268+'Harian 2024'!N2281+'Harian 2024'!N2294+'Harian 2024'!N2307+'Harian 2024'!N2320+'Harian 2024'!N2333+'Harian 2024'!N2346+'Harian 2024'!N2359+'Harian 2024'!N2372+'Harian 2024'!N2385+'Harian 2024'!N2398</f>
        <v>2</v>
      </c>
      <c r="O93" s="13">
        <f>'Harian 2024'!O2021+'Harian 2024'!O2034+'Harian 2024'!O2047+'Harian 2024'!O2060+'Harian 2024'!O2073+'Harian 2024'!O2086+'Harian 2024'!O2099+'Harian 2024'!O2112+'Harian 2024'!O2125+'Harian 2024'!O2138+'Harian 2024'!O2151+'Harian 2024'!O2164+'Harian 2024'!O2177+'Harian 2024'!O2190+'Harian 2024'!O2203+'Harian 2024'!O2216+'Harian 2024'!O2229+'Harian 2024'!O2242+'Harian 2024'!O2255+'Harian 2024'!O2268+'Harian 2024'!O2281+'Harian 2024'!O2294+'Harian 2024'!O2307+'Harian 2024'!O2320+'Harian 2024'!O2333+'Harian 2024'!O2346+'Harian 2024'!O2359+'Harian 2024'!O2372+'Harian 2024'!O2385+'Harian 2024'!O2398</f>
        <v>76</v>
      </c>
      <c r="P93" s="13">
        <f>'Harian 2024'!P2021+'Harian 2024'!P2034+'Harian 2024'!P2047+'Harian 2024'!P2060+'Harian 2024'!P2073+'Harian 2024'!P2086+'Harian 2024'!P2099+'Harian 2024'!P2112+'Harian 2024'!P2125+'Harian 2024'!P2138+'Harian 2024'!P2151+'Harian 2024'!P2164+'Harian 2024'!P2177+'Harian 2024'!P2190+'Harian 2024'!P2203+'Harian 2024'!P2216+'Harian 2024'!P2229+'Harian 2024'!P2242+'Harian 2024'!P2255+'Harian 2024'!P2268+'Harian 2024'!P2281+'Harian 2024'!P2294+'Harian 2024'!P2307+'Harian 2024'!P2320+'Harian 2024'!P2333+'Harian 2024'!P2346+'Harian 2024'!P2359+'Harian 2024'!P2372+'Harian 2024'!P2385+'Harian 2024'!P2398</f>
        <v>48</v>
      </c>
      <c r="Q93" s="13">
        <f>'Harian 2024'!Q2021+'Harian 2024'!Q2034+'Harian 2024'!Q2047+'Harian 2024'!Q2060+'Harian 2024'!Q2073+'Harian 2024'!Q2086+'Harian 2024'!Q2099+'Harian 2024'!Q2112+'Harian 2024'!Q2125+'Harian 2024'!Q2138+'Harian 2024'!Q2151+'Harian 2024'!Q2164+'Harian 2024'!Q2177+'Harian 2024'!Q2190+'Harian 2024'!Q2203+'Harian 2024'!Q2216+'Harian 2024'!Q2229+'Harian 2024'!Q2242+'Harian 2024'!Q2255+'Harian 2024'!Q2268+'Harian 2024'!Q2281+'Harian 2024'!Q2294+'Harian 2024'!Q2307+'Harian 2024'!Q2320+'Harian 2024'!Q2333+'Harian 2024'!Q2346+'Harian 2024'!Q2359+'Harian 2024'!Q2372+'Harian 2024'!Q2385+'Harian 2024'!Q2398</f>
        <v>172</v>
      </c>
      <c r="R93" s="13">
        <f>'Harian 2024'!R2021+'Harian 2024'!R2034+'Harian 2024'!R2047+'Harian 2024'!R2060+'Harian 2024'!R2073+'Harian 2024'!R2086+'Harian 2024'!R2099+'Harian 2024'!R2112+'Harian 2024'!R2125+'Harian 2024'!R2138+'Harian 2024'!R2151+'Harian 2024'!R2164+'Harian 2024'!R2177+'Harian 2024'!R2190+'Harian 2024'!R2203+'Harian 2024'!R2216+'Harian 2024'!R2229+'Harian 2024'!R2242+'Harian 2024'!R2255+'Harian 2024'!R2268+'Harian 2024'!R2281+'Harian 2024'!R2294+'Harian 2024'!R2307+'Harian 2024'!R2320+'Harian 2024'!R2333+'Harian 2024'!R2346+'Harian 2024'!R2359+'Harian 2024'!R2372+'Harian 2024'!R2385+'Harian 2024'!R2398</f>
        <v>0</v>
      </c>
      <c r="S93" s="13">
        <f>'Harian 2024'!S2021+'Harian 2024'!S2034+'Harian 2024'!S2047+'Harian 2024'!S2060+'Harian 2024'!S2073+'Harian 2024'!S2086+'Harian 2024'!S2099+'Harian 2024'!S2112+'Harian 2024'!S2125+'Harian 2024'!S2138+'Harian 2024'!S2151+'Harian 2024'!S2164+'Harian 2024'!S2177+'Harian 2024'!S2190+'Harian 2024'!S2203+'Harian 2024'!S2216+'Harian 2024'!S2229+'Harian 2024'!S2242+'Harian 2024'!S2255+'Harian 2024'!S2268+'Harian 2024'!S2281+'Harian 2024'!S2294+'Harian 2024'!S2307+'Harian 2024'!S2320+'Harian 2024'!S2333+'Harian 2024'!S2346+'Harian 2024'!S2359+'Harian 2024'!S2372+'Harian 2024'!S2385+'Harian 2024'!S2398</f>
        <v>0</v>
      </c>
      <c r="T93" s="13">
        <f>'Harian 2024'!T2021+'Harian 2024'!T2034+'Harian 2024'!T2047+'Harian 2024'!T2060+'Harian 2024'!T2073+'Harian 2024'!T2086+'Harian 2024'!T2099+'Harian 2024'!T2112+'Harian 2024'!T2125+'Harian 2024'!T2138+'Harian 2024'!T2151+'Harian 2024'!T2164+'Harian 2024'!T2177+'Harian 2024'!T2190+'Harian 2024'!T2203+'Harian 2024'!T2216+'Harian 2024'!T2229+'Harian 2024'!T2242+'Harian 2024'!T2255+'Harian 2024'!T2268+'Harian 2024'!T2281+'Harian 2024'!T2294+'Harian 2024'!T2307+'Harian 2024'!T2320+'Harian 2024'!T2333+'Harian 2024'!T2346+'Harian 2024'!T2359+'Harian 2024'!T2372+'Harian 2024'!T2385+'Harian 2024'!T2398</f>
        <v>0</v>
      </c>
      <c r="U93" s="13">
        <f>'Harian 2024'!U2021+'Harian 2024'!U2034+'Harian 2024'!U2047+'Harian 2024'!U2060+'Harian 2024'!U2073+'Harian 2024'!U2086+'Harian 2024'!U2099+'Harian 2024'!U2112+'Harian 2024'!U2125+'Harian 2024'!U2138+'Harian 2024'!U2151+'Harian 2024'!U2164+'Harian 2024'!U2177+'Harian 2024'!U2190+'Harian 2024'!U2203+'Harian 2024'!U2216+'Harian 2024'!U2229+'Harian 2024'!U2242+'Harian 2024'!U2255+'Harian 2024'!U2268+'Harian 2024'!U2281+'Harian 2024'!U2294+'Harian 2024'!U2307+'Harian 2024'!U2320+'Harian 2024'!U2333+'Harian 2024'!U2346+'Harian 2024'!U2359+'Harian 2024'!U2372+'Harian 2024'!U2385+'Harian 2024'!U2398</f>
        <v>4714</v>
      </c>
      <c r="V93" s="78">
        <f t="shared" ref="V93:V101" si="20">U93</f>
        <v>4714</v>
      </c>
      <c r="W93" s="78">
        <f t="shared" ref="W93:W101" si="21">V93-U93</f>
        <v>0</v>
      </c>
    </row>
    <row r="94" spans="1:23">
      <c r="A94" s="47"/>
      <c r="B94" s="47"/>
      <c r="C94" s="13" t="s">
        <v>26</v>
      </c>
      <c r="D94" s="13">
        <f>'Harian 2024'!D2022+'Harian 2024'!D2035+'Harian 2024'!D2048+'Harian 2024'!D2061+'Harian 2024'!D2074+'Harian 2024'!D2087+'Harian 2024'!D2100+'Harian 2024'!D2113+'Harian 2024'!D2126+'Harian 2024'!D2139+'Harian 2024'!D2152+'Harian 2024'!D2165+'Harian 2024'!D2178+'Harian 2024'!D2191+'Harian 2024'!D2204+'Harian 2024'!D2217+'Harian 2024'!D2230+'Harian 2024'!D2243+'Harian 2024'!D2256+'Harian 2024'!D2269+'Harian 2024'!D2282+'Harian 2024'!D2295+'Harian 2024'!D2308+'Harian 2024'!D2321+'Harian 2024'!D2334+'Harian 2024'!D2347+'Harian 2024'!D2360+'Harian 2024'!D2373+'Harian 2024'!D2386+'Harian 2024'!D2399</f>
        <v>10</v>
      </c>
      <c r="E94" s="13">
        <f>'Harian 2024'!E2022+'Harian 2024'!E2035+'Harian 2024'!E2048+'Harian 2024'!E2061+'Harian 2024'!E2074+'Harian 2024'!E2087+'Harian 2024'!E2100+'Harian 2024'!E2113+'Harian 2024'!E2126+'Harian 2024'!E2139+'Harian 2024'!E2152+'Harian 2024'!E2165+'Harian 2024'!E2178+'Harian 2024'!E2191+'Harian 2024'!E2204+'Harian 2024'!E2217+'Harian 2024'!E2230+'Harian 2024'!E2243+'Harian 2024'!E2256+'Harian 2024'!E2269+'Harian 2024'!E2282+'Harian 2024'!E2295+'Harian 2024'!E2308+'Harian 2024'!E2321+'Harian 2024'!E2334+'Harian 2024'!E2347+'Harian 2024'!E2360+'Harian 2024'!E2373+'Harian 2024'!E2386+'Harian 2024'!E2399</f>
        <v>6</v>
      </c>
      <c r="F94" s="13">
        <f>'Harian 2024'!F2022+'Harian 2024'!F2035+'Harian 2024'!F2048+'Harian 2024'!F2061+'Harian 2024'!F2074+'Harian 2024'!F2087+'Harian 2024'!F2100+'Harian 2024'!F2113+'Harian 2024'!F2126+'Harian 2024'!F2139+'Harian 2024'!F2152+'Harian 2024'!F2165+'Harian 2024'!F2178+'Harian 2024'!F2191+'Harian 2024'!F2204+'Harian 2024'!F2217+'Harian 2024'!F2230+'Harian 2024'!F2243+'Harian 2024'!F2256+'Harian 2024'!F2269+'Harian 2024'!F2282+'Harian 2024'!F2295+'Harian 2024'!F2308+'Harian 2024'!F2321+'Harian 2024'!F2334+'Harian 2024'!F2347+'Harian 2024'!F2360+'Harian 2024'!F2373+'Harian 2024'!F2386+'Harian 2024'!F2399</f>
        <v>6</v>
      </c>
      <c r="G94" s="13">
        <f>'Harian 2024'!G2022+'Harian 2024'!G2035+'Harian 2024'!G2048+'Harian 2024'!G2061+'Harian 2024'!G2074+'Harian 2024'!G2087+'Harian 2024'!G2100+'Harian 2024'!G2113+'Harian 2024'!G2126+'Harian 2024'!G2139+'Harian 2024'!G2152+'Harian 2024'!G2165+'Harian 2024'!G2178+'Harian 2024'!G2191+'Harian 2024'!G2204+'Harian 2024'!G2217+'Harian 2024'!G2230+'Harian 2024'!G2243+'Harian 2024'!G2256+'Harian 2024'!G2269+'Harian 2024'!G2282+'Harian 2024'!G2295+'Harian 2024'!G2308+'Harian 2024'!G2321+'Harian 2024'!G2334+'Harian 2024'!G2347+'Harian 2024'!G2360+'Harian 2024'!G2373+'Harian 2024'!G2386+'Harian 2024'!G2399</f>
        <v>249</v>
      </c>
      <c r="H94" s="13">
        <f>'Harian 2024'!H2022+'Harian 2024'!H2035+'Harian 2024'!H2048+'Harian 2024'!H2061+'Harian 2024'!H2074+'Harian 2024'!H2087+'Harian 2024'!H2100+'Harian 2024'!H2113+'Harian 2024'!H2126+'Harian 2024'!H2139+'Harian 2024'!H2152+'Harian 2024'!H2165+'Harian 2024'!H2178+'Harian 2024'!H2191+'Harian 2024'!H2204+'Harian 2024'!H2217+'Harian 2024'!H2230+'Harian 2024'!H2243+'Harian 2024'!H2256+'Harian 2024'!H2269+'Harian 2024'!H2282+'Harian 2024'!H2295+'Harian 2024'!H2308+'Harian 2024'!H2321+'Harian 2024'!H2334+'Harian 2024'!H2347+'Harian 2024'!H2360+'Harian 2024'!H2373+'Harian 2024'!H2386+'Harian 2024'!H2399</f>
        <v>197</v>
      </c>
      <c r="I94" s="13">
        <f>'Harian 2024'!I2022+'Harian 2024'!I2035+'Harian 2024'!I2048+'Harian 2024'!I2061+'Harian 2024'!I2074+'Harian 2024'!I2087+'Harian 2024'!I2100+'Harian 2024'!I2113+'Harian 2024'!I2126+'Harian 2024'!I2139+'Harian 2024'!I2152+'Harian 2024'!I2165+'Harian 2024'!I2178+'Harian 2024'!I2191+'Harian 2024'!I2204+'Harian 2024'!I2217+'Harian 2024'!I2230+'Harian 2024'!I2243+'Harian 2024'!I2256+'Harian 2024'!I2269+'Harian 2024'!I2282+'Harian 2024'!I2295+'Harian 2024'!I2308+'Harian 2024'!I2321+'Harian 2024'!I2334+'Harian 2024'!I2347+'Harian 2024'!I2360+'Harian 2024'!I2373+'Harian 2024'!I2386+'Harian 2024'!I2399</f>
        <v>235</v>
      </c>
      <c r="J94" s="13">
        <f>'Harian 2024'!J2022+'Harian 2024'!J2035+'Harian 2024'!J2048+'Harian 2024'!J2061+'Harian 2024'!J2074+'Harian 2024'!J2087+'Harian 2024'!J2100+'Harian 2024'!J2113+'Harian 2024'!J2126+'Harian 2024'!J2139+'Harian 2024'!J2152+'Harian 2024'!J2165+'Harian 2024'!J2178+'Harian 2024'!J2191+'Harian 2024'!J2204+'Harian 2024'!J2217+'Harian 2024'!J2230+'Harian 2024'!J2243+'Harian 2024'!J2256+'Harian 2024'!J2269+'Harian 2024'!J2282+'Harian 2024'!J2295+'Harian 2024'!J2308+'Harian 2024'!J2321+'Harian 2024'!J2334+'Harian 2024'!J2347+'Harian 2024'!J2360+'Harian 2024'!J2373+'Harian 2024'!J2386+'Harian 2024'!J2399</f>
        <v>254</v>
      </c>
      <c r="K94" s="13">
        <f>'Harian 2024'!K2022+'Harian 2024'!K2035+'Harian 2024'!K2048+'Harian 2024'!K2061+'Harian 2024'!K2074+'Harian 2024'!K2087+'Harian 2024'!K2100+'Harian 2024'!K2113+'Harian 2024'!K2126+'Harian 2024'!K2139+'Harian 2024'!K2152+'Harian 2024'!K2165+'Harian 2024'!K2178+'Harian 2024'!K2191+'Harian 2024'!K2204+'Harian 2024'!K2217+'Harian 2024'!K2230+'Harian 2024'!K2243+'Harian 2024'!K2256+'Harian 2024'!K2269+'Harian 2024'!K2282+'Harian 2024'!K2295+'Harian 2024'!K2308+'Harian 2024'!K2321+'Harian 2024'!K2334+'Harian 2024'!K2347+'Harian 2024'!K2360+'Harian 2024'!K2373+'Harian 2024'!K2386+'Harian 2024'!K2399</f>
        <v>288</v>
      </c>
      <c r="L94" s="13">
        <f>'Harian 2024'!L2022+'Harian 2024'!L2035+'Harian 2024'!L2048+'Harian 2024'!L2061+'Harian 2024'!L2074+'Harian 2024'!L2087+'Harian 2024'!L2100+'Harian 2024'!L2113+'Harian 2024'!L2126+'Harian 2024'!L2139+'Harian 2024'!L2152+'Harian 2024'!L2165+'Harian 2024'!L2178+'Harian 2024'!L2191+'Harian 2024'!L2204+'Harian 2024'!L2217+'Harian 2024'!L2230+'Harian 2024'!L2243+'Harian 2024'!L2256+'Harian 2024'!L2269+'Harian 2024'!L2282+'Harian 2024'!L2295+'Harian 2024'!L2308+'Harian 2024'!L2321+'Harian 2024'!L2334+'Harian 2024'!L2347+'Harian 2024'!L2360+'Harian 2024'!L2373+'Harian 2024'!L2386+'Harian 2024'!L2399</f>
        <v>169</v>
      </c>
      <c r="M94" s="13">
        <f>'Harian 2024'!M2022+'Harian 2024'!M2035+'Harian 2024'!M2048+'Harian 2024'!M2061+'Harian 2024'!M2074+'Harian 2024'!M2087+'Harian 2024'!M2100+'Harian 2024'!M2113+'Harian 2024'!M2126+'Harian 2024'!M2139+'Harian 2024'!M2152+'Harian 2024'!M2165+'Harian 2024'!M2178+'Harian 2024'!M2191+'Harian 2024'!M2204+'Harian 2024'!M2217+'Harian 2024'!M2230+'Harian 2024'!M2243+'Harian 2024'!M2256+'Harian 2024'!M2269+'Harian 2024'!M2282+'Harian 2024'!M2295+'Harian 2024'!M2308+'Harian 2024'!M2321+'Harian 2024'!M2334+'Harian 2024'!M2347+'Harian 2024'!M2360+'Harian 2024'!M2373+'Harian 2024'!M2386+'Harian 2024'!M2399</f>
        <v>19</v>
      </c>
      <c r="N94" s="13">
        <f>'Harian 2024'!N2022+'Harian 2024'!N2035+'Harian 2024'!N2048+'Harian 2024'!N2061+'Harian 2024'!N2074+'Harian 2024'!N2087+'Harian 2024'!N2100+'Harian 2024'!N2113+'Harian 2024'!N2126+'Harian 2024'!N2139+'Harian 2024'!N2152+'Harian 2024'!N2165+'Harian 2024'!N2178+'Harian 2024'!N2191+'Harian 2024'!N2204+'Harian 2024'!N2217+'Harian 2024'!N2230+'Harian 2024'!N2243+'Harian 2024'!N2256+'Harian 2024'!N2269+'Harian 2024'!N2282+'Harian 2024'!N2295+'Harian 2024'!N2308+'Harian 2024'!N2321+'Harian 2024'!N2334+'Harian 2024'!N2347+'Harian 2024'!N2360+'Harian 2024'!N2373+'Harian 2024'!N2386+'Harian 2024'!N2399</f>
        <v>23</v>
      </c>
      <c r="O94" s="13">
        <f>'Harian 2024'!O2022+'Harian 2024'!O2035+'Harian 2024'!O2048+'Harian 2024'!O2061+'Harian 2024'!O2074+'Harian 2024'!O2087+'Harian 2024'!O2100+'Harian 2024'!O2113+'Harian 2024'!O2126+'Harian 2024'!O2139+'Harian 2024'!O2152+'Harian 2024'!O2165+'Harian 2024'!O2178+'Harian 2024'!O2191+'Harian 2024'!O2204+'Harian 2024'!O2217+'Harian 2024'!O2230+'Harian 2024'!O2243+'Harian 2024'!O2256+'Harian 2024'!O2269+'Harian 2024'!O2282+'Harian 2024'!O2295+'Harian 2024'!O2308+'Harian 2024'!O2321+'Harian 2024'!O2334+'Harian 2024'!O2347+'Harian 2024'!O2360+'Harian 2024'!O2373+'Harian 2024'!O2386+'Harian 2024'!O2399</f>
        <v>117</v>
      </c>
      <c r="P94" s="13">
        <f>'Harian 2024'!P2022+'Harian 2024'!P2035+'Harian 2024'!P2048+'Harian 2024'!P2061+'Harian 2024'!P2074+'Harian 2024'!P2087+'Harian 2024'!P2100+'Harian 2024'!P2113+'Harian 2024'!P2126+'Harian 2024'!P2139+'Harian 2024'!P2152+'Harian 2024'!P2165+'Harian 2024'!P2178+'Harian 2024'!P2191+'Harian 2024'!P2204+'Harian 2024'!P2217+'Harian 2024'!P2230+'Harian 2024'!P2243+'Harian 2024'!P2256+'Harian 2024'!P2269+'Harian 2024'!P2282+'Harian 2024'!P2295+'Harian 2024'!P2308+'Harian 2024'!P2321+'Harian 2024'!P2334+'Harian 2024'!P2347+'Harian 2024'!P2360+'Harian 2024'!P2373+'Harian 2024'!P2386+'Harian 2024'!P2399</f>
        <v>45</v>
      </c>
      <c r="Q94" s="13">
        <f>'Harian 2024'!Q2022+'Harian 2024'!Q2035+'Harian 2024'!Q2048+'Harian 2024'!Q2061+'Harian 2024'!Q2074+'Harian 2024'!Q2087+'Harian 2024'!Q2100+'Harian 2024'!Q2113+'Harian 2024'!Q2126+'Harian 2024'!Q2139+'Harian 2024'!Q2152+'Harian 2024'!Q2165+'Harian 2024'!Q2178+'Harian 2024'!Q2191+'Harian 2024'!Q2204+'Harian 2024'!Q2217+'Harian 2024'!Q2230+'Harian 2024'!Q2243+'Harian 2024'!Q2256+'Harian 2024'!Q2269+'Harian 2024'!Q2282+'Harian 2024'!Q2295+'Harian 2024'!Q2308+'Harian 2024'!Q2321+'Harian 2024'!Q2334+'Harian 2024'!Q2347+'Harian 2024'!Q2360+'Harian 2024'!Q2373+'Harian 2024'!Q2386+'Harian 2024'!Q2399</f>
        <v>225</v>
      </c>
      <c r="R94" s="13">
        <f>'Harian 2024'!R2022+'Harian 2024'!R2035+'Harian 2024'!R2048+'Harian 2024'!R2061+'Harian 2024'!R2074+'Harian 2024'!R2087+'Harian 2024'!R2100+'Harian 2024'!R2113+'Harian 2024'!R2126+'Harian 2024'!R2139+'Harian 2024'!R2152+'Harian 2024'!R2165+'Harian 2024'!R2178+'Harian 2024'!R2191+'Harian 2024'!R2204+'Harian 2024'!R2217+'Harian 2024'!R2230+'Harian 2024'!R2243+'Harian 2024'!R2256+'Harian 2024'!R2269+'Harian 2024'!R2282+'Harian 2024'!R2295+'Harian 2024'!R2308+'Harian 2024'!R2321+'Harian 2024'!R2334+'Harian 2024'!R2347+'Harian 2024'!R2360+'Harian 2024'!R2373+'Harian 2024'!R2386+'Harian 2024'!R2399</f>
        <v>0</v>
      </c>
      <c r="S94" s="13">
        <f>'Harian 2024'!S2022+'Harian 2024'!S2035+'Harian 2024'!S2048+'Harian 2024'!S2061+'Harian 2024'!S2074+'Harian 2024'!S2087+'Harian 2024'!S2100+'Harian 2024'!S2113+'Harian 2024'!S2126+'Harian 2024'!S2139+'Harian 2024'!S2152+'Harian 2024'!S2165+'Harian 2024'!S2178+'Harian 2024'!S2191+'Harian 2024'!S2204+'Harian 2024'!S2217+'Harian 2024'!S2230+'Harian 2024'!S2243+'Harian 2024'!S2256+'Harian 2024'!S2269+'Harian 2024'!S2282+'Harian 2024'!S2295+'Harian 2024'!S2308+'Harian 2024'!S2321+'Harian 2024'!S2334+'Harian 2024'!S2347+'Harian 2024'!S2360+'Harian 2024'!S2373+'Harian 2024'!S2386+'Harian 2024'!S2399</f>
        <v>0</v>
      </c>
      <c r="T94" s="13">
        <f>'Harian 2024'!T2022+'Harian 2024'!T2035+'Harian 2024'!T2048+'Harian 2024'!T2061+'Harian 2024'!T2074+'Harian 2024'!T2087+'Harian 2024'!T2100+'Harian 2024'!T2113+'Harian 2024'!T2126+'Harian 2024'!T2139+'Harian 2024'!T2152+'Harian 2024'!T2165+'Harian 2024'!T2178+'Harian 2024'!T2191+'Harian 2024'!T2204+'Harian 2024'!T2217+'Harian 2024'!T2230+'Harian 2024'!T2243+'Harian 2024'!T2256+'Harian 2024'!T2269+'Harian 2024'!T2282+'Harian 2024'!T2295+'Harian 2024'!T2308+'Harian 2024'!T2321+'Harian 2024'!T2334+'Harian 2024'!T2347+'Harian 2024'!T2360+'Harian 2024'!T2373+'Harian 2024'!T2386+'Harian 2024'!T2399</f>
        <v>0</v>
      </c>
      <c r="U94" s="13">
        <f>'Harian 2024'!U2022+'Harian 2024'!U2035+'Harian 2024'!U2048+'Harian 2024'!U2061+'Harian 2024'!U2074+'Harian 2024'!U2087+'Harian 2024'!U2100+'Harian 2024'!U2113+'Harian 2024'!U2126+'Harian 2024'!U2139+'Harian 2024'!U2152+'Harian 2024'!U2165+'Harian 2024'!U2178+'Harian 2024'!U2191+'Harian 2024'!U2204+'Harian 2024'!U2217+'Harian 2024'!U2230+'Harian 2024'!U2243+'Harian 2024'!U2256+'Harian 2024'!U2269+'Harian 2024'!U2282+'Harian 2024'!U2295+'Harian 2024'!U2308+'Harian 2024'!U2321+'Harian 2024'!U2334+'Harian 2024'!U2347+'Harian 2024'!U2360+'Harian 2024'!U2373+'Harian 2024'!U2386+'Harian 2024'!U2399</f>
        <v>1843</v>
      </c>
      <c r="V94" s="78">
        <f t="shared" si="20"/>
        <v>1843</v>
      </c>
      <c r="W94" s="78">
        <f t="shared" si="21"/>
        <v>0</v>
      </c>
    </row>
    <row r="95" spans="1:23">
      <c r="A95" s="47"/>
      <c r="B95" s="47"/>
      <c r="C95" s="13" t="s">
        <v>27</v>
      </c>
      <c r="D95" s="13">
        <f>'Harian 2024'!D2023+'Harian 2024'!D2036+'Harian 2024'!D2049+'Harian 2024'!D2062+'Harian 2024'!D2075+'Harian 2024'!D2088+'Harian 2024'!D2101+'Harian 2024'!D2114+'Harian 2024'!D2127+'Harian 2024'!D2140+'Harian 2024'!D2153+'Harian 2024'!D2166+'Harian 2024'!D2179+'Harian 2024'!D2192+'Harian 2024'!D2205+'Harian 2024'!D2218+'Harian 2024'!D2231+'Harian 2024'!D2244+'Harian 2024'!D2257+'Harian 2024'!D2270+'Harian 2024'!D2283+'Harian 2024'!D2296+'Harian 2024'!D2309+'Harian 2024'!D2322+'Harian 2024'!D2335+'Harian 2024'!D2348+'Harian 2024'!D2361+'Harian 2024'!D2374+'Harian 2024'!D2387+'Harian 2024'!D2400</f>
        <v>145</v>
      </c>
      <c r="E95" s="13">
        <f>'Harian 2024'!E2023+'Harian 2024'!E2036+'Harian 2024'!E2049+'Harian 2024'!E2062+'Harian 2024'!E2075+'Harian 2024'!E2088+'Harian 2024'!E2101+'Harian 2024'!E2114+'Harian 2024'!E2127+'Harian 2024'!E2140+'Harian 2024'!E2153+'Harian 2024'!E2166+'Harian 2024'!E2179+'Harian 2024'!E2192+'Harian 2024'!E2205+'Harian 2024'!E2218+'Harian 2024'!E2231+'Harian 2024'!E2244+'Harian 2024'!E2257+'Harian 2024'!E2270+'Harian 2024'!E2283+'Harian 2024'!E2296+'Harian 2024'!E2309+'Harian 2024'!E2322+'Harian 2024'!E2335+'Harian 2024'!E2348+'Harian 2024'!E2361+'Harian 2024'!E2374+'Harian 2024'!E2387+'Harian 2024'!E2400</f>
        <v>241</v>
      </c>
      <c r="F95" s="13">
        <f>'Harian 2024'!F2023+'Harian 2024'!F2036+'Harian 2024'!F2049+'Harian 2024'!F2062+'Harian 2024'!F2075+'Harian 2024'!F2088+'Harian 2024'!F2101+'Harian 2024'!F2114+'Harian 2024'!F2127+'Harian 2024'!F2140+'Harian 2024'!F2153+'Harian 2024'!F2166+'Harian 2024'!F2179+'Harian 2024'!F2192+'Harian 2024'!F2205+'Harian 2024'!F2218+'Harian 2024'!F2231+'Harian 2024'!F2244+'Harian 2024'!F2257+'Harian 2024'!F2270+'Harian 2024'!F2283+'Harian 2024'!F2296+'Harian 2024'!F2309+'Harian 2024'!F2322+'Harian 2024'!F2335+'Harian 2024'!F2348+'Harian 2024'!F2361+'Harian 2024'!F2374+'Harian 2024'!F2387+'Harian 2024'!F2400</f>
        <v>233</v>
      </c>
      <c r="G95" s="13">
        <f>'Harian 2024'!G2023+'Harian 2024'!G2036+'Harian 2024'!G2049+'Harian 2024'!G2062+'Harian 2024'!G2075+'Harian 2024'!G2088+'Harian 2024'!G2101+'Harian 2024'!G2114+'Harian 2024'!G2127+'Harian 2024'!G2140+'Harian 2024'!G2153+'Harian 2024'!G2166+'Harian 2024'!G2179+'Harian 2024'!G2192+'Harian 2024'!G2205+'Harian 2024'!G2218+'Harian 2024'!G2231+'Harian 2024'!G2244+'Harian 2024'!G2257+'Harian 2024'!G2270+'Harian 2024'!G2283+'Harian 2024'!G2296+'Harian 2024'!G2309+'Harian 2024'!G2322+'Harian 2024'!G2335+'Harian 2024'!G2348+'Harian 2024'!G2361+'Harian 2024'!G2374+'Harian 2024'!G2387+'Harian 2024'!G2400</f>
        <v>760</v>
      </c>
      <c r="H95" s="13">
        <f>'Harian 2024'!H2023+'Harian 2024'!H2036+'Harian 2024'!H2049+'Harian 2024'!H2062+'Harian 2024'!H2075+'Harian 2024'!H2088+'Harian 2024'!H2101+'Harian 2024'!H2114+'Harian 2024'!H2127+'Harian 2024'!H2140+'Harian 2024'!H2153+'Harian 2024'!H2166+'Harian 2024'!H2179+'Harian 2024'!H2192+'Harian 2024'!H2205+'Harian 2024'!H2218+'Harian 2024'!H2231+'Harian 2024'!H2244+'Harian 2024'!H2257+'Harian 2024'!H2270+'Harian 2024'!H2283+'Harian 2024'!H2296+'Harian 2024'!H2309+'Harian 2024'!H2322+'Harian 2024'!H2335+'Harian 2024'!H2348+'Harian 2024'!H2361+'Harian 2024'!H2374+'Harian 2024'!H2387+'Harian 2024'!H2400</f>
        <v>771</v>
      </c>
      <c r="I95" s="13">
        <f>'Harian 2024'!I2023+'Harian 2024'!I2036+'Harian 2024'!I2049+'Harian 2024'!I2062+'Harian 2024'!I2075+'Harian 2024'!I2088+'Harian 2024'!I2101+'Harian 2024'!I2114+'Harian 2024'!I2127+'Harian 2024'!I2140+'Harian 2024'!I2153+'Harian 2024'!I2166+'Harian 2024'!I2179+'Harian 2024'!I2192+'Harian 2024'!I2205+'Harian 2024'!I2218+'Harian 2024'!I2231+'Harian 2024'!I2244+'Harian 2024'!I2257+'Harian 2024'!I2270+'Harian 2024'!I2283+'Harian 2024'!I2296+'Harian 2024'!I2309+'Harian 2024'!I2322+'Harian 2024'!I2335+'Harian 2024'!I2348+'Harian 2024'!I2361+'Harian 2024'!I2374+'Harian 2024'!I2387+'Harian 2024'!I2400</f>
        <v>863</v>
      </c>
      <c r="J95" s="13">
        <f>'Harian 2024'!J2023+'Harian 2024'!J2036+'Harian 2024'!J2049+'Harian 2024'!J2062+'Harian 2024'!J2075+'Harian 2024'!J2088+'Harian 2024'!J2101+'Harian 2024'!J2114+'Harian 2024'!J2127+'Harian 2024'!J2140+'Harian 2024'!J2153+'Harian 2024'!J2166+'Harian 2024'!J2179+'Harian 2024'!J2192+'Harian 2024'!J2205+'Harian 2024'!J2218+'Harian 2024'!J2231+'Harian 2024'!J2244+'Harian 2024'!J2257+'Harian 2024'!J2270+'Harian 2024'!J2283+'Harian 2024'!J2296+'Harian 2024'!J2309+'Harian 2024'!J2322+'Harian 2024'!J2335+'Harian 2024'!J2348+'Harian 2024'!J2361+'Harian 2024'!J2374+'Harian 2024'!J2387+'Harian 2024'!J2400</f>
        <v>883</v>
      </c>
      <c r="K95" s="13">
        <f>'Harian 2024'!K2023+'Harian 2024'!K2036+'Harian 2024'!K2049+'Harian 2024'!K2062+'Harian 2024'!K2075+'Harian 2024'!K2088+'Harian 2024'!K2101+'Harian 2024'!K2114+'Harian 2024'!K2127+'Harian 2024'!K2140+'Harian 2024'!K2153+'Harian 2024'!K2166+'Harian 2024'!K2179+'Harian 2024'!K2192+'Harian 2024'!K2205+'Harian 2024'!K2218+'Harian 2024'!K2231+'Harian 2024'!K2244+'Harian 2024'!K2257+'Harian 2024'!K2270+'Harian 2024'!K2283+'Harian 2024'!K2296+'Harian 2024'!K2309+'Harian 2024'!K2322+'Harian 2024'!K2335+'Harian 2024'!K2348+'Harian 2024'!K2361+'Harian 2024'!K2374+'Harian 2024'!K2387+'Harian 2024'!K2400</f>
        <v>906</v>
      </c>
      <c r="L95" s="13">
        <f>'Harian 2024'!L2023+'Harian 2024'!L2036+'Harian 2024'!L2049+'Harian 2024'!L2062+'Harian 2024'!L2075+'Harian 2024'!L2088+'Harian 2024'!L2101+'Harian 2024'!L2114+'Harian 2024'!L2127+'Harian 2024'!L2140+'Harian 2024'!L2153+'Harian 2024'!L2166+'Harian 2024'!L2179+'Harian 2024'!L2192+'Harian 2024'!L2205+'Harian 2024'!L2218+'Harian 2024'!L2231+'Harian 2024'!L2244+'Harian 2024'!L2257+'Harian 2024'!L2270+'Harian 2024'!L2283+'Harian 2024'!L2296+'Harian 2024'!L2309+'Harian 2024'!L2322+'Harian 2024'!L2335+'Harian 2024'!L2348+'Harian 2024'!L2361+'Harian 2024'!L2374+'Harian 2024'!L2387+'Harian 2024'!L2400</f>
        <v>219</v>
      </c>
      <c r="M95" s="13">
        <f>'Harian 2024'!M2023+'Harian 2024'!M2036+'Harian 2024'!M2049+'Harian 2024'!M2062+'Harian 2024'!M2075+'Harian 2024'!M2088+'Harian 2024'!M2101+'Harian 2024'!M2114+'Harian 2024'!M2127+'Harian 2024'!M2140+'Harian 2024'!M2153+'Harian 2024'!M2166+'Harian 2024'!M2179+'Harian 2024'!M2192+'Harian 2024'!M2205+'Harian 2024'!M2218+'Harian 2024'!M2231+'Harian 2024'!M2244+'Harian 2024'!M2257+'Harian 2024'!M2270+'Harian 2024'!M2283+'Harian 2024'!M2296+'Harian 2024'!M2309+'Harian 2024'!M2322+'Harian 2024'!M2335+'Harian 2024'!M2348+'Harian 2024'!M2361+'Harian 2024'!M2374+'Harian 2024'!M2387+'Harian 2024'!M2400</f>
        <v>101</v>
      </c>
      <c r="N95" s="13">
        <f>'Harian 2024'!N2023+'Harian 2024'!N2036+'Harian 2024'!N2049+'Harian 2024'!N2062+'Harian 2024'!N2075+'Harian 2024'!N2088+'Harian 2024'!N2101+'Harian 2024'!N2114+'Harian 2024'!N2127+'Harian 2024'!N2140+'Harian 2024'!N2153+'Harian 2024'!N2166+'Harian 2024'!N2179+'Harian 2024'!N2192+'Harian 2024'!N2205+'Harian 2024'!N2218+'Harian 2024'!N2231+'Harian 2024'!N2244+'Harian 2024'!N2257+'Harian 2024'!N2270+'Harian 2024'!N2283+'Harian 2024'!N2296+'Harian 2024'!N2309+'Harian 2024'!N2322+'Harian 2024'!N2335+'Harian 2024'!N2348+'Harian 2024'!N2361+'Harian 2024'!N2374+'Harian 2024'!N2387+'Harian 2024'!N2400</f>
        <v>291</v>
      </c>
      <c r="O95" s="13">
        <f>'Harian 2024'!O2023+'Harian 2024'!O2036+'Harian 2024'!O2049+'Harian 2024'!O2062+'Harian 2024'!O2075+'Harian 2024'!O2088+'Harian 2024'!O2101+'Harian 2024'!O2114+'Harian 2024'!O2127+'Harian 2024'!O2140+'Harian 2024'!O2153+'Harian 2024'!O2166+'Harian 2024'!O2179+'Harian 2024'!O2192+'Harian 2024'!O2205+'Harian 2024'!O2218+'Harian 2024'!O2231+'Harian 2024'!O2244+'Harian 2024'!O2257+'Harian 2024'!O2270+'Harian 2024'!O2283+'Harian 2024'!O2296+'Harian 2024'!O2309+'Harian 2024'!O2322+'Harian 2024'!O2335+'Harian 2024'!O2348+'Harian 2024'!O2361+'Harian 2024'!O2374+'Harian 2024'!O2387+'Harian 2024'!O2400</f>
        <v>141</v>
      </c>
      <c r="P95" s="13">
        <f>'Harian 2024'!P2023+'Harian 2024'!P2036+'Harian 2024'!P2049+'Harian 2024'!P2062+'Harian 2024'!P2075+'Harian 2024'!P2088+'Harian 2024'!P2101+'Harian 2024'!P2114+'Harian 2024'!P2127+'Harian 2024'!P2140+'Harian 2024'!P2153+'Harian 2024'!P2166+'Harian 2024'!P2179+'Harian 2024'!P2192+'Harian 2024'!P2205+'Harian 2024'!P2218+'Harian 2024'!P2231+'Harian 2024'!P2244+'Harian 2024'!P2257+'Harian 2024'!P2270+'Harian 2024'!P2283+'Harian 2024'!P2296+'Harian 2024'!P2309+'Harian 2024'!P2322+'Harian 2024'!P2335+'Harian 2024'!P2348+'Harian 2024'!P2361+'Harian 2024'!P2374+'Harian 2024'!P2387+'Harian 2024'!P2400</f>
        <v>100</v>
      </c>
      <c r="Q95" s="13">
        <f>'Harian 2024'!Q2023+'Harian 2024'!Q2036+'Harian 2024'!Q2049+'Harian 2024'!Q2062+'Harian 2024'!Q2075+'Harian 2024'!Q2088+'Harian 2024'!Q2101+'Harian 2024'!Q2114+'Harian 2024'!Q2127+'Harian 2024'!Q2140+'Harian 2024'!Q2153+'Harian 2024'!Q2166+'Harian 2024'!Q2179+'Harian 2024'!Q2192+'Harian 2024'!Q2205+'Harian 2024'!Q2218+'Harian 2024'!Q2231+'Harian 2024'!Q2244+'Harian 2024'!Q2257+'Harian 2024'!Q2270+'Harian 2024'!Q2283+'Harian 2024'!Q2296+'Harian 2024'!Q2309+'Harian 2024'!Q2322+'Harian 2024'!Q2335+'Harian 2024'!Q2348+'Harian 2024'!Q2361+'Harian 2024'!Q2374+'Harian 2024'!Q2387+'Harian 2024'!Q2400</f>
        <v>298</v>
      </c>
      <c r="R95" s="13">
        <f>'Harian 2024'!R2023+'Harian 2024'!R2036+'Harian 2024'!R2049+'Harian 2024'!R2062+'Harian 2024'!R2075+'Harian 2024'!R2088+'Harian 2024'!R2101+'Harian 2024'!R2114+'Harian 2024'!R2127+'Harian 2024'!R2140+'Harian 2024'!R2153+'Harian 2024'!R2166+'Harian 2024'!R2179+'Harian 2024'!R2192+'Harian 2024'!R2205+'Harian 2024'!R2218+'Harian 2024'!R2231+'Harian 2024'!R2244+'Harian 2024'!R2257+'Harian 2024'!R2270+'Harian 2024'!R2283+'Harian 2024'!R2296+'Harian 2024'!R2309+'Harian 2024'!R2322+'Harian 2024'!R2335+'Harian 2024'!R2348+'Harian 2024'!R2361+'Harian 2024'!R2374+'Harian 2024'!R2387+'Harian 2024'!R2400</f>
        <v>12</v>
      </c>
      <c r="S95" s="13">
        <f>'Harian 2024'!S2023+'Harian 2024'!S2036+'Harian 2024'!S2049+'Harian 2024'!S2062+'Harian 2024'!S2075+'Harian 2024'!S2088+'Harian 2024'!S2101+'Harian 2024'!S2114+'Harian 2024'!S2127+'Harian 2024'!S2140+'Harian 2024'!S2153+'Harian 2024'!S2166+'Harian 2024'!S2179+'Harian 2024'!S2192+'Harian 2024'!S2205+'Harian 2024'!S2218+'Harian 2024'!S2231+'Harian 2024'!S2244+'Harian 2024'!S2257+'Harian 2024'!S2270+'Harian 2024'!S2283+'Harian 2024'!S2296+'Harian 2024'!S2309+'Harian 2024'!S2322+'Harian 2024'!S2335+'Harian 2024'!S2348+'Harian 2024'!S2361+'Harian 2024'!S2374+'Harian 2024'!S2387+'Harian 2024'!S2400</f>
        <v>141</v>
      </c>
      <c r="T95" s="13">
        <f>'Harian 2024'!T2023+'Harian 2024'!T2036+'Harian 2024'!T2049+'Harian 2024'!T2062+'Harian 2024'!T2075+'Harian 2024'!T2088+'Harian 2024'!T2101+'Harian 2024'!T2114+'Harian 2024'!T2127+'Harian 2024'!T2140+'Harian 2024'!T2153+'Harian 2024'!T2166+'Harian 2024'!T2179+'Harian 2024'!T2192+'Harian 2024'!T2205+'Harian 2024'!T2218+'Harian 2024'!T2231+'Harian 2024'!T2244+'Harian 2024'!T2257+'Harian 2024'!T2270+'Harian 2024'!T2283+'Harian 2024'!T2296+'Harian 2024'!T2309+'Harian 2024'!T2322+'Harian 2024'!T2335+'Harian 2024'!T2348+'Harian 2024'!T2361+'Harian 2024'!T2374+'Harian 2024'!T2387+'Harian 2024'!T2400</f>
        <v>0</v>
      </c>
      <c r="U95" s="13">
        <f>'Harian 2024'!U2023+'Harian 2024'!U2036+'Harian 2024'!U2049+'Harian 2024'!U2062+'Harian 2024'!U2075+'Harian 2024'!U2088+'Harian 2024'!U2101+'Harian 2024'!U2114+'Harian 2024'!U2127+'Harian 2024'!U2140+'Harian 2024'!U2153+'Harian 2024'!U2166+'Harian 2024'!U2179+'Harian 2024'!U2192+'Harian 2024'!U2205+'Harian 2024'!U2218+'Harian 2024'!U2231+'Harian 2024'!U2244+'Harian 2024'!U2257+'Harian 2024'!U2270+'Harian 2024'!U2283+'Harian 2024'!U2296+'Harian 2024'!U2309+'Harian 2024'!U2322+'Harian 2024'!U2335+'Harian 2024'!U2348+'Harian 2024'!U2361+'Harian 2024'!U2374+'Harian 2024'!U2387+'Harian 2024'!U2400</f>
        <v>6105</v>
      </c>
      <c r="V95" s="78">
        <f t="shared" si="20"/>
        <v>6105</v>
      </c>
      <c r="W95" s="78">
        <f t="shared" si="21"/>
        <v>0</v>
      </c>
    </row>
    <row r="96" spans="1:23">
      <c r="A96" s="47"/>
      <c r="B96" s="47"/>
      <c r="C96" s="13" t="s">
        <v>28</v>
      </c>
      <c r="D96" s="13">
        <f>'Harian 2024'!D2024+'Harian 2024'!D2037+'Harian 2024'!D2050+'Harian 2024'!D2063+'Harian 2024'!D2076+'Harian 2024'!D2089+'Harian 2024'!D2102+'Harian 2024'!D2115+'Harian 2024'!D2128+'Harian 2024'!D2141+'Harian 2024'!D2154+'Harian 2024'!D2167+'Harian 2024'!D2180+'Harian 2024'!D2193+'Harian 2024'!D2206+'Harian 2024'!D2219+'Harian 2024'!D2232+'Harian 2024'!D2245+'Harian 2024'!D2258+'Harian 2024'!D2271+'Harian 2024'!D2284+'Harian 2024'!D2297+'Harian 2024'!D2310+'Harian 2024'!D2323+'Harian 2024'!D2336+'Harian 2024'!D2349+'Harian 2024'!D2362+'Harian 2024'!D2375+'Harian 2024'!D2388+'Harian 2024'!D2401</f>
        <v>143</v>
      </c>
      <c r="E96" s="13">
        <f>'Harian 2024'!E2024+'Harian 2024'!E2037+'Harian 2024'!E2050+'Harian 2024'!E2063+'Harian 2024'!E2076+'Harian 2024'!E2089+'Harian 2024'!E2102+'Harian 2024'!E2115+'Harian 2024'!E2128+'Harian 2024'!E2141+'Harian 2024'!E2154+'Harian 2024'!E2167+'Harian 2024'!E2180+'Harian 2024'!E2193+'Harian 2024'!E2206+'Harian 2024'!E2219+'Harian 2024'!E2232+'Harian 2024'!E2245+'Harian 2024'!E2258+'Harian 2024'!E2271+'Harian 2024'!E2284+'Harian 2024'!E2297+'Harian 2024'!E2310+'Harian 2024'!E2323+'Harian 2024'!E2336+'Harian 2024'!E2349+'Harian 2024'!E2362+'Harian 2024'!E2375+'Harian 2024'!E2388+'Harian 2024'!E2401</f>
        <v>300</v>
      </c>
      <c r="F96" s="13">
        <f>'Harian 2024'!F2024+'Harian 2024'!F2037+'Harian 2024'!F2050+'Harian 2024'!F2063+'Harian 2024'!F2076+'Harian 2024'!F2089+'Harian 2024'!F2102+'Harian 2024'!F2115+'Harian 2024'!F2128+'Harian 2024'!F2141+'Harian 2024'!F2154+'Harian 2024'!F2167+'Harian 2024'!F2180+'Harian 2024'!F2193+'Harian 2024'!F2206+'Harian 2024'!F2219+'Harian 2024'!F2232+'Harian 2024'!F2245+'Harian 2024'!F2258+'Harian 2024'!F2271+'Harian 2024'!F2284+'Harian 2024'!F2297+'Harian 2024'!F2310+'Harian 2024'!F2323+'Harian 2024'!F2336+'Harian 2024'!F2349+'Harian 2024'!F2362+'Harian 2024'!F2375+'Harian 2024'!F2388+'Harian 2024'!F2401</f>
        <v>296</v>
      </c>
      <c r="G96" s="13">
        <f>'Harian 2024'!G2024+'Harian 2024'!G2037+'Harian 2024'!G2050+'Harian 2024'!G2063+'Harian 2024'!G2076+'Harian 2024'!G2089+'Harian 2024'!G2102+'Harian 2024'!G2115+'Harian 2024'!G2128+'Harian 2024'!G2141+'Harian 2024'!G2154+'Harian 2024'!G2167+'Harian 2024'!G2180+'Harian 2024'!G2193+'Harian 2024'!G2206+'Harian 2024'!G2219+'Harian 2024'!G2232+'Harian 2024'!G2245+'Harian 2024'!G2258+'Harian 2024'!G2271+'Harian 2024'!G2284+'Harian 2024'!G2297+'Harian 2024'!G2310+'Harian 2024'!G2323+'Harian 2024'!G2336+'Harian 2024'!G2349+'Harian 2024'!G2362+'Harian 2024'!G2375+'Harian 2024'!G2388+'Harian 2024'!G2401</f>
        <v>755</v>
      </c>
      <c r="H96" s="13">
        <f>'Harian 2024'!H2024+'Harian 2024'!H2037+'Harian 2024'!H2050+'Harian 2024'!H2063+'Harian 2024'!H2076+'Harian 2024'!H2089+'Harian 2024'!H2102+'Harian 2024'!H2115+'Harian 2024'!H2128+'Harian 2024'!H2141+'Harian 2024'!H2154+'Harian 2024'!H2167+'Harian 2024'!H2180+'Harian 2024'!H2193+'Harian 2024'!H2206+'Harian 2024'!H2219+'Harian 2024'!H2232+'Harian 2024'!H2245+'Harian 2024'!H2258+'Harian 2024'!H2271+'Harian 2024'!H2284+'Harian 2024'!H2297+'Harian 2024'!H2310+'Harian 2024'!H2323+'Harian 2024'!H2336+'Harian 2024'!H2349+'Harian 2024'!H2362+'Harian 2024'!H2375+'Harian 2024'!H2388+'Harian 2024'!H2401</f>
        <v>826</v>
      </c>
      <c r="I96" s="13">
        <f>'Harian 2024'!I2024+'Harian 2024'!I2037+'Harian 2024'!I2050+'Harian 2024'!I2063+'Harian 2024'!I2076+'Harian 2024'!I2089+'Harian 2024'!I2102+'Harian 2024'!I2115+'Harian 2024'!I2128+'Harian 2024'!I2141+'Harian 2024'!I2154+'Harian 2024'!I2167+'Harian 2024'!I2180+'Harian 2024'!I2193+'Harian 2024'!I2206+'Harian 2024'!I2219+'Harian 2024'!I2232+'Harian 2024'!I2245+'Harian 2024'!I2258+'Harian 2024'!I2271+'Harian 2024'!I2284+'Harian 2024'!I2297+'Harian 2024'!I2310+'Harian 2024'!I2323+'Harian 2024'!I2336+'Harian 2024'!I2349+'Harian 2024'!I2362+'Harian 2024'!I2375+'Harian 2024'!I2388+'Harian 2024'!I2401</f>
        <v>924</v>
      </c>
      <c r="J96" s="13">
        <f>'Harian 2024'!J2024+'Harian 2024'!J2037+'Harian 2024'!J2050+'Harian 2024'!J2063+'Harian 2024'!J2076+'Harian 2024'!J2089+'Harian 2024'!J2102+'Harian 2024'!J2115+'Harian 2024'!J2128+'Harian 2024'!J2141+'Harian 2024'!J2154+'Harian 2024'!J2167+'Harian 2024'!J2180+'Harian 2024'!J2193+'Harian 2024'!J2206+'Harian 2024'!J2219+'Harian 2024'!J2232+'Harian 2024'!J2245+'Harian 2024'!J2258+'Harian 2024'!J2271+'Harian 2024'!J2284+'Harian 2024'!J2297+'Harian 2024'!J2310+'Harian 2024'!J2323+'Harian 2024'!J2336+'Harian 2024'!J2349+'Harian 2024'!J2362+'Harian 2024'!J2375+'Harian 2024'!J2388+'Harian 2024'!J2401</f>
        <v>898</v>
      </c>
      <c r="K96" s="13">
        <f>'Harian 2024'!K2024+'Harian 2024'!K2037+'Harian 2024'!K2050+'Harian 2024'!K2063+'Harian 2024'!K2076+'Harian 2024'!K2089+'Harian 2024'!K2102+'Harian 2024'!K2115+'Harian 2024'!K2128+'Harian 2024'!K2141+'Harian 2024'!K2154+'Harian 2024'!K2167+'Harian 2024'!K2180+'Harian 2024'!K2193+'Harian 2024'!K2206+'Harian 2024'!K2219+'Harian 2024'!K2232+'Harian 2024'!K2245+'Harian 2024'!K2258+'Harian 2024'!K2271+'Harian 2024'!K2284+'Harian 2024'!K2297+'Harian 2024'!K2310+'Harian 2024'!K2323+'Harian 2024'!K2336+'Harian 2024'!K2349+'Harian 2024'!K2362+'Harian 2024'!K2375+'Harian 2024'!K2388+'Harian 2024'!K2401</f>
        <v>898</v>
      </c>
      <c r="L96" s="13">
        <f>'Harian 2024'!L2024+'Harian 2024'!L2037+'Harian 2024'!L2050+'Harian 2024'!L2063+'Harian 2024'!L2076+'Harian 2024'!L2089+'Harian 2024'!L2102+'Harian 2024'!L2115+'Harian 2024'!L2128+'Harian 2024'!L2141+'Harian 2024'!L2154+'Harian 2024'!L2167+'Harian 2024'!L2180+'Harian 2024'!L2193+'Harian 2024'!L2206+'Harian 2024'!L2219+'Harian 2024'!L2232+'Harian 2024'!L2245+'Harian 2024'!L2258+'Harian 2024'!L2271+'Harian 2024'!L2284+'Harian 2024'!L2297+'Harian 2024'!L2310+'Harian 2024'!L2323+'Harian 2024'!L2336+'Harian 2024'!L2349+'Harian 2024'!L2362+'Harian 2024'!L2375+'Harian 2024'!L2388+'Harian 2024'!L2401</f>
        <v>186</v>
      </c>
      <c r="M96" s="13">
        <f>'Harian 2024'!M2024+'Harian 2024'!M2037+'Harian 2024'!M2050+'Harian 2024'!M2063+'Harian 2024'!M2076+'Harian 2024'!M2089+'Harian 2024'!M2102+'Harian 2024'!M2115+'Harian 2024'!M2128+'Harian 2024'!M2141+'Harian 2024'!M2154+'Harian 2024'!M2167+'Harian 2024'!M2180+'Harian 2024'!M2193+'Harian 2024'!M2206+'Harian 2024'!M2219+'Harian 2024'!M2232+'Harian 2024'!M2245+'Harian 2024'!M2258+'Harian 2024'!M2271+'Harian 2024'!M2284+'Harian 2024'!M2297+'Harian 2024'!M2310+'Harian 2024'!M2323+'Harian 2024'!M2336+'Harian 2024'!M2349+'Harian 2024'!M2362+'Harian 2024'!M2375+'Harian 2024'!M2388+'Harian 2024'!M2401</f>
        <v>86</v>
      </c>
      <c r="N96" s="13">
        <f>'Harian 2024'!N2024+'Harian 2024'!N2037+'Harian 2024'!N2050+'Harian 2024'!N2063+'Harian 2024'!N2076+'Harian 2024'!N2089+'Harian 2024'!N2102+'Harian 2024'!N2115+'Harian 2024'!N2128+'Harian 2024'!N2141+'Harian 2024'!N2154+'Harian 2024'!N2167+'Harian 2024'!N2180+'Harian 2024'!N2193+'Harian 2024'!N2206+'Harian 2024'!N2219+'Harian 2024'!N2232+'Harian 2024'!N2245+'Harian 2024'!N2258+'Harian 2024'!N2271+'Harian 2024'!N2284+'Harian 2024'!N2297+'Harian 2024'!N2310+'Harian 2024'!N2323+'Harian 2024'!N2336+'Harian 2024'!N2349+'Harian 2024'!N2362+'Harian 2024'!N2375+'Harian 2024'!N2388+'Harian 2024'!N2401</f>
        <v>267</v>
      </c>
      <c r="O96" s="13">
        <f>'Harian 2024'!O2024+'Harian 2024'!O2037+'Harian 2024'!O2050+'Harian 2024'!O2063+'Harian 2024'!O2076+'Harian 2024'!O2089+'Harian 2024'!O2102+'Harian 2024'!O2115+'Harian 2024'!O2128+'Harian 2024'!O2141+'Harian 2024'!O2154+'Harian 2024'!O2167+'Harian 2024'!O2180+'Harian 2024'!O2193+'Harian 2024'!O2206+'Harian 2024'!O2219+'Harian 2024'!O2232+'Harian 2024'!O2245+'Harian 2024'!O2258+'Harian 2024'!O2271+'Harian 2024'!O2284+'Harian 2024'!O2297+'Harian 2024'!O2310+'Harian 2024'!O2323+'Harian 2024'!O2336+'Harian 2024'!O2349+'Harian 2024'!O2362+'Harian 2024'!O2375+'Harian 2024'!O2388+'Harian 2024'!O2401</f>
        <v>150</v>
      </c>
      <c r="P96" s="13">
        <f>'Harian 2024'!P2024+'Harian 2024'!P2037+'Harian 2024'!P2050+'Harian 2024'!P2063+'Harian 2024'!P2076+'Harian 2024'!P2089+'Harian 2024'!P2102+'Harian 2024'!P2115+'Harian 2024'!P2128+'Harian 2024'!P2141+'Harian 2024'!P2154+'Harian 2024'!P2167+'Harian 2024'!P2180+'Harian 2024'!P2193+'Harian 2024'!P2206+'Harian 2024'!P2219+'Harian 2024'!P2232+'Harian 2024'!P2245+'Harian 2024'!P2258+'Harian 2024'!P2271+'Harian 2024'!P2284+'Harian 2024'!P2297+'Harian 2024'!P2310+'Harian 2024'!P2323+'Harian 2024'!P2336+'Harian 2024'!P2349+'Harian 2024'!P2362+'Harian 2024'!P2375+'Harian 2024'!P2388+'Harian 2024'!P2401</f>
        <v>100</v>
      </c>
      <c r="Q96" s="13">
        <f>'Harian 2024'!Q2024+'Harian 2024'!Q2037+'Harian 2024'!Q2050+'Harian 2024'!Q2063+'Harian 2024'!Q2076+'Harian 2024'!Q2089+'Harian 2024'!Q2102+'Harian 2024'!Q2115+'Harian 2024'!Q2128+'Harian 2024'!Q2141+'Harian 2024'!Q2154+'Harian 2024'!Q2167+'Harian 2024'!Q2180+'Harian 2024'!Q2193+'Harian 2024'!Q2206+'Harian 2024'!Q2219+'Harian 2024'!Q2232+'Harian 2024'!Q2245+'Harian 2024'!Q2258+'Harian 2024'!Q2271+'Harian 2024'!Q2284+'Harian 2024'!Q2297+'Harian 2024'!Q2310+'Harian 2024'!Q2323+'Harian 2024'!Q2336+'Harian 2024'!Q2349+'Harian 2024'!Q2362+'Harian 2024'!Q2375+'Harian 2024'!Q2388+'Harian 2024'!Q2401</f>
        <v>150</v>
      </c>
      <c r="R96" s="13">
        <f>'Harian 2024'!R2024+'Harian 2024'!R2037+'Harian 2024'!R2050+'Harian 2024'!R2063+'Harian 2024'!R2076+'Harian 2024'!R2089+'Harian 2024'!R2102+'Harian 2024'!R2115+'Harian 2024'!R2128+'Harian 2024'!R2141+'Harian 2024'!R2154+'Harian 2024'!R2167+'Harian 2024'!R2180+'Harian 2024'!R2193+'Harian 2024'!R2206+'Harian 2024'!R2219+'Harian 2024'!R2232+'Harian 2024'!R2245+'Harian 2024'!R2258+'Harian 2024'!R2271+'Harian 2024'!R2284+'Harian 2024'!R2297+'Harian 2024'!R2310+'Harian 2024'!R2323+'Harian 2024'!R2336+'Harian 2024'!R2349+'Harian 2024'!R2362+'Harian 2024'!R2375+'Harian 2024'!R2388+'Harian 2024'!R2401</f>
        <v>11</v>
      </c>
      <c r="S96" s="13">
        <f>'Harian 2024'!S2024+'Harian 2024'!S2037+'Harian 2024'!S2050+'Harian 2024'!S2063+'Harian 2024'!S2076+'Harian 2024'!S2089+'Harian 2024'!S2102+'Harian 2024'!S2115+'Harian 2024'!S2128+'Harian 2024'!S2141+'Harian 2024'!S2154+'Harian 2024'!S2167+'Harian 2024'!S2180+'Harian 2024'!S2193+'Harian 2024'!S2206+'Harian 2024'!S2219+'Harian 2024'!S2232+'Harian 2024'!S2245+'Harian 2024'!S2258+'Harian 2024'!S2271+'Harian 2024'!S2284+'Harian 2024'!S2297+'Harian 2024'!S2310+'Harian 2024'!S2323+'Harian 2024'!S2336+'Harian 2024'!S2349+'Harian 2024'!S2362+'Harian 2024'!S2375+'Harian 2024'!S2388+'Harian 2024'!S2401</f>
        <v>122</v>
      </c>
      <c r="T96" s="13">
        <f>'Harian 2024'!T2024+'Harian 2024'!T2037+'Harian 2024'!T2050+'Harian 2024'!T2063+'Harian 2024'!T2076+'Harian 2024'!T2089+'Harian 2024'!T2102+'Harian 2024'!T2115+'Harian 2024'!T2128+'Harian 2024'!T2141+'Harian 2024'!T2154+'Harian 2024'!T2167+'Harian 2024'!T2180+'Harian 2024'!T2193+'Harian 2024'!T2206+'Harian 2024'!T2219+'Harian 2024'!T2232+'Harian 2024'!T2245+'Harian 2024'!T2258+'Harian 2024'!T2271+'Harian 2024'!T2284+'Harian 2024'!T2297+'Harian 2024'!T2310+'Harian 2024'!T2323+'Harian 2024'!T2336+'Harian 2024'!T2349+'Harian 2024'!T2362+'Harian 2024'!T2375+'Harian 2024'!T2388+'Harian 2024'!T2401</f>
        <v>0</v>
      </c>
      <c r="U96" s="13">
        <f>'Harian 2024'!U2024+'Harian 2024'!U2037+'Harian 2024'!U2050+'Harian 2024'!U2063+'Harian 2024'!U2076+'Harian 2024'!U2089+'Harian 2024'!U2102+'Harian 2024'!U2115+'Harian 2024'!U2128+'Harian 2024'!U2141+'Harian 2024'!U2154+'Harian 2024'!U2167+'Harian 2024'!U2180+'Harian 2024'!U2193+'Harian 2024'!U2206+'Harian 2024'!U2219+'Harian 2024'!U2232+'Harian 2024'!U2245+'Harian 2024'!U2258+'Harian 2024'!U2271+'Harian 2024'!U2284+'Harian 2024'!U2297+'Harian 2024'!U2310+'Harian 2024'!U2323+'Harian 2024'!U2336+'Harian 2024'!U2349+'Harian 2024'!U2362+'Harian 2024'!U2375+'Harian 2024'!U2388+'Harian 2024'!U2401</f>
        <v>6112</v>
      </c>
      <c r="V96" s="78">
        <f t="shared" si="20"/>
        <v>6112</v>
      </c>
      <c r="W96" s="78">
        <f t="shared" si="21"/>
        <v>0</v>
      </c>
    </row>
    <row r="97" spans="1:23">
      <c r="A97" s="47"/>
      <c r="B97" s="47"/>
      <c r="C97" s="13" t="s">
        <v>50</v>
      </c>
      <c r="D97" s="13">
        <f>'Harian 2024'!D2025+'Harian 2024'!D2038+'Harian 2024'!D2051+'Harian 2024'!D2064+'Harian 2024'!D2077+'Harian 2024'!D2090+'Harian 2024'!D2103+'Harian 2024'!D2116+'Harian 2024'!D2129+'Harian 2024'!D2142+'Harian 2024'!D2155+'Harian 2024'!D2168+'Harian 2024'!D2181+'Harian 2024'!D2194+'Harian 2024'!D2207+'Harian 2024'!D2220+'Harian 2024'!D2233+'Harian 2024'!D2246+'Harian 2024'!D2259+'Harian 2024'!D2272+'Harian 2024'!D2285+'Harian 2024'!D2298+'Harian 2024'!D2311+'Harian 2024'!D2324+'Harian 2024'!D2337+'Harian 2024'!D2350+'Harian 2024'!D2363+'Harian 2024'!D2376+'Harian 2024'!D2389+'Harian 2024'!D2402</f>
        <v>130</v>
      </c>
      <c r="E97" s="13">
        <f>'Harian 2024'!E2025+'Harian 2024'!E2038+'Harian 2024'!E2051+'Harian 2024'!E2064+'Harian 2024'!E2077+'Harian 2024'!E2090+'Harian 2024'!E2103+'Harian 2024'!E2116+'Harian 2024'!E2129+'Harian 2024'!E2142+'Harian 2024'!E2155+'Harian 2024'!E2168+'Harian 2024'!E2181+'Harian 2024'!E2194+'Harian 2024'!E2207+'Harian 2024'!E2220+'Harian 2024'!E2233+'Harian 2024'!E2246+'Harian 2024'!E2259+'Harian 2024'!E2272+'Harian 2024'!E2285+'Harian 2024'!E2298+'Harian 2024'!E2311+'Harian 2024'!E2324+'Harian 2024'!E2337+'Harian 2024'!E2350+'Harian 2024'!E2363+'Harian 2024'!E2376+'Harian 2024'!E2389+'Harian 2024'!E2402</f>
        <v>272</v>
      </c>
      <c r="F97" s="13">
        <f>'Harian 2024'!F2025+'Harian 2024'!F2038+'Harian 2024'!F2051+'Harian 2024'!F2064+'Harian 2024'!F2077+'Harian 2024'!F2090+'Harian 2024'!F2103+'Harian 2024'!F2116+'Harian 2024'!F2129+'Harian 2024'!F2142+'Harian 2024'!F2155+'Harian 2024'!F2168+'Harian 2024'!F2181+'Harian 2024'!F2194+'Harian 2024'!F2207+'Harian 2024'!F2220+'Harian 2024'!F2233+'Harian 2024'!F2246+'Harian 2024'!F2259+'Harian 2024'!F2272+'Harian 2024'!F2285+'Harian 2024'!F2298+'Harian 2024'!F2311+'Harian 2024'!F2324+'Harian 2024'!F2337+'Harian 2024'!F2350+'Harian 2024'!F2363+'Harian 2024'!F2376+'Harian 2024'!F2389+'Harian 2024'!F2402</f>
        <v>266</v>
      </c>
      <c r="G97" s="13">
        <f>'Harian 2024'!G2025+'Harian 2024'!G2038+'Harian 2024'!G2051+'Harian 2024'!G2064+'Harian 2024'!G2077+'Harian 2024'!G2090+'Harian 2024'!G2103+'Harian 2024'!G2116+'Harian 2024'!G2129+'Harian 2024'!G2142+'Harian 2024'!G2155+'Harian 2024'!G2168+'Harian 2024'!G2181+'Harian 2024'!G2194+'Harian 2024'!G2207+'Harian 2024'!G2220+'Harian 2024'!G2233+'Harian 2024'!G2246+'Harian 2024'!G2259+'Harian 2024'!G2272+'Harian 2024'!G2285+'Harian 2024'!G2298+'Harian 2024'!G2311+'Harian 2024'!G2324+'Harian 2024'!G2337+'Harian 2024'!G2350+'Harian 2024'!G2363+'Harian 2024'!G2376+'Harian 2024'!G2389+'Harian 2024'!G2402</f>
        <v>845</v>
      </c>
      <c r="H97" s="13">
        <f>'Harian 2024'!H2025+'Harian 2024'!H2038+'Harian 2024'!H2051+'Harian 2024'!H2064+'Harian 2024'!H2077+'Harian 2024'!H2090+'Harian 2024'!H2103+'Harian 2024'!H2116+'Harian 2024'!H2129+'Harian 2024'!H2142+'Harian 2024'!H2155+'Harian 2024'!H2168+'Harian 2024'!H2181+'Harian 2024'!H2194+'Harian 2024'!H2207+'Harian 2024'!H2220+'Harian 2024'!H2233+'Harian 2024'!H2246+'Harian 2024'!H2259+'Harian 2024'!H2272+'Harian 2024'!H2285+'Harian 2024'!H2298+'Harian 2024'!H2311+'Harian 2024'!H2324+'Harian 2024'!H2337+'Harian 2024'!H2350+'Harian 2024'!H2363+'Harian 2024'!H2376+'Harian 2024'!H2389+'Harian 2024'!H2402</f>
        <v>962</v>
      </c>
      <c r="I97" s="13">
        <f>'Harian 2024'!I2025+'Harian 2024'!I2038+'Harian 2024'!I2051+'Harian 2024'!I2064+'Harian 2024'!I2077+'Harian 2024'!I2090+'Harian 2024'!I2103+'Harian 2024'!I2116+'Harian 2024'!I2129+'Harian 2024'!I2142+'Harian 2024'!I2155+'Harian 2024'!I2168+'Harian 2024'!I2181+'Harian 2024'!I2194+'Harian 2024'!I2207+'Harian 2024'!I2220+'Harian 2024'!I2233+'Harian 2024'!I2246+'Harian 2024'!I2259+'Harian 2024'!I2272+'Harian 2024'!I2285+'Harian 2024'!I2298+'Harian 2024'!I2311+'Harian 2024'!I2324+'Harian 2024'!I2337+'Harian 2024'!I2350+'Harian 2024'!I2363+'Harian 2024'!I2376+'Harian 2024'!I2389+'Harian 2024'!I2402</f>
        <v>1005</v>
      </c>
      <c r="J97" s="13">
        <f>'Harian 2024'!J2025+'Harian 2024'!J2038+'Harian 2024'!J2051+'Harian 2024'!J2064+'Harian 2024'!J2077+'Harian 2024'!J2090+'Harian 2024'!J2103+'Harian 2024'!J2116+'Harian 2024'!J2129+'Harian 2024'!J2142+'Harian 2024'!J2155+'Harian 2024'!J2168+'Harian 2024'!J2181+'Harian 2024'!J2194+'Harian 2024'!J2207+'Harian 2024'!J2220+'Harian 2024'!J2233+'Harian 2024'!J2246+'Harian 2024'!J2259+'Harian 2024'!J2272+'Harian 2024'!J2285+'Harian 2024'!J2298+'Harian 2024'!J2311+'Harian 2024'!J2324+'Harian 2024'!J2337+'Harian 2024'!J2350+'Harian 2024'!J2363+'Harian 2024'!J2376+'Harian 2024'!J2389+'Harian 2024'!J2402</f>
        <v>1011</v>
      </c>
      <c r="K97" s="13">
        <f>'Harian 2024'!K2025+'Harian 2024'!K2038+'Harian 2024'!K2051+'Harian 2024'!K2064+'Harian 2024'!K2077+'Harian 2024'!K2090+'Harian 2024'!K2103+'Harian 2024'!K2116+'Harian 2024'!K2129+'Harian 2024'!K2142+'Harian 2024'!K2155+'Harian 2024'!K2168+'Harian 2024'!K2181+'Harian 2024'!K2194+'Harian 2024'!K2207+'Harian 2024'!K2220+'Harian 2024'!K2233+'Harian 2024'!K2246+'Harian 2024'!K2259+'Harian 2024'!K2272+'Harian 2024'!K2285+'Harian 2024'!K2298+'Harian 2024'!K2311+'Harian 2024'!K2324+'Harian 2024'!K2337+'Harian 2024'!K2350+'Harian 2024'!K2363+'Harian 2024'!K2376+'Harian 2024'!K2389+'Harian 2024'!K2402</f>
        <v>978</v>
      </c>
      <c r="L97" s="13">
        <f>'Harian 2024'!L2025+'Harian 2024'!L2038+'Harian 2024'!L2051+'Harian 2024'!L2064+'Harian 2024'!L2077+'Harian 2024'!L2090+'Harian 2024'!L2103+'Harian 2024'!L2116+'Harian 2024'!L2129+'Harian 2024'!L2142+'Harian 2024'!L2155+'Harian 2024'!L2168+'Harian 2024'!L2181+'Harian 2024'!L2194+'Harian 2024'!L2207+'Harian 2024'!L2220+'Harian 2024'!L2233+'Harian 2024'!L2246+'Harian 2024'!L2259+'Harian 2024'!L2272+'Harian 2024'!L2285+'Harian 2024'!L2298+'Harian 2024'!L2311+'Harian 2024'!L2324+'Harian 2024'!L2337+'Harian 2024'!L2350+'Harian 2024'!L2363+'Harian 2024'!L2376+'Harian 2024'!L2389+'Harian 2024'!L2402</f>
        <v>188</v>
      </c>
      <c r="M97" s="13">
        <f>'Harian 2024'!M2025+'Harian 2024'!M2038+'Harian 2024'!M2051+'Harian 2024'!M2064+'Harian 2024'!M2077+'Harian 2024'!M2090+'Harian 2024'!M2103+'Harian 2024'!M2116+'Harian 2024'!M2129+'Harian 2024'!M2142+'Harian 2024'!M2155+'Harian 2024'!M2168+'Harian 2024'!M2181+'Harian 2024'!M2194+'Harian 2024'!M2207+'Harian 2024'!M2220+'Harian 2024'!M2233+'Harian 2024'!M2246+'Harian 2024'!M2259+'Harian 2024'!M2272+'Harian 2024'!M2285+'Harian 2024'!M2298+'Harian 2024'!M2311+'Harian 2024'!M2324+'Harian 2024'!M2337+'Harian 2024'!M2350+'Harian 2024'!M2363+'Harian 2024'!M2376+'Harian 2024'!M2389+'Harian 2024'!M2402</f>
        <v>79</v>
      </c>
      <c r="N97" s="13">
        <f>'Harian 2024'!N2025+'Harian 2024'!N2038+'Harian 2024'!N2051+'Harian 2024'!N2064+'Harian 2024'!N2077+'Harian 2024'!N2090+'Harian 2024'!N2103+'Harian 2024'!N2116+'Harian 2024'!N2129+'Harian 2024'!N2142+'Harian 2024'!N2155+'Harian 2024'!N2168+'Harian 2024'!N2181+'Harian 2024'!N2194+'Harian 2024'!N2207+'Harian 2024'!N2220+'Harian 2024'!N2233+'Harian 2024'!N2246+'Harian 2024'!N2259+'Harian 2024'!N2272+'Harian 2024'!N2285+'Harian 2024'!N2298+'Harian 2024'!N2311+'Harian 2024'!N2324+'Harian 2024'!N2337+'Harian 2024'!N2350+'Harian 2024'!N2363+'Harian 2024'!N2376+'Harian 2024'!N2389+'Harian 2024'!N2402</f>
        <v>122</v>
      </c>
      <c r="O97" s="13">
        <f>'Harian 2024'!O2025+'Harian 2024'!O2038+'Harian 2024'!O2051+'Harian 2024'!O2064+'Harian 2024'!O2077+'Harian 2024'!O2090+'Harian 2024'!O2103+'Harian 2024'!O2116+'Harian 2024'!O2129+'Harian 2024'!O2142+'Harian 2024'!O2155+'Harian 2024'!O2168+'Harian 2024'!O2181+'Harian 2024'!O2194+'Harian 2024'!O2207+'Harian 2024'!O2220+'Harian 2024'!O2233+'Harian 2024'!O2246+'Harian 2024'!O2259+'Harian 2024'!O2272+'Harian 2024'!O2285+'Harian 2024'!O2298+'Harian 2024'!O2311+'Harian 2024'!O2324+'Harian 2024'!O2337+'Harian 2024'!O2350+'Harian 2024'!O2363+'Harian 2024'!O2376+'Harian 2024'!O2389+'Harian 2024'!O2402</f>
        <v>105</v>
      </c>
      <c r="P97" s="13"/>
      <c r="Q97" s="13">
        <f>'Harian 2024'!Q2025+'Harian 2024'!Q2038+'Harian 2024'!Q2051+'Harian 2024'!Q2064+'Harian 2024'!Q2077+'Harian 2024'!Q2090+'Harian 2024'!Q2103+'Harian 2024'!Q2116+'Harian 2024'!Q2129+'Harian 2024'!Q2142+'Harian 2024'!Q2155+'Harian 2024'!Q2168+'Harian 2024'!Q2181+'Harian 2024'!Q2194+'Harian 2024'!Q2207+'Harian 2024'!Q2220+'Harian 2024'!Q2233+'Harian 2024'!Q2246+'Harian 2024'!Q2259+'Harian 2024'!Q2272+'Harian 2024'!Q2285+'Harian 2024'!Q2298+'Harian 2024'!Q2311+'Harian 2024'!Q2324+'Harian 2024'!Q2337+'Harian 2024'!Q2350+'Harian 2024'!Q2363+'Harian 2024'!Q2376+'Harian 2024'!Q2389+'Harian 2024'!Q2402</f>
        <v>214</v>
      </c>
      <c r="R97" s="13">
        <f>'Harian 2024'!R2025+'Harian 2024'!R2038+'Harian 2024'!R2051+'Harian 2024'!R2064+'Harian 2024'!R2077+'Harian 2024'!R2090+'Harian 2024'!R2103+'Harian 2024'!R2116+'Harian 2024'!R2129+'Harian 2024'!R2142+'Harian 2024'!R2155+'Harian 2024'!R2168+'Harian 2024'!R2181+'Harian 2024'!R2194+'Harian 2024'!R2207+'Harian 2024'!R2220+'Harian 2024'!R2233+'Harian 2024'!R2246+'Harian 2024'!R2259+'Harian 2024'!R2272+'Harian 2024'!R2285+'Harian 2024'!R2298+'Harian 2024'!R2311+'Harian 2024'!R2324+'Harian 2024'!R2337+'Harian 2024'!R2350+'Harian 2024'!R2363+'Harian 2024'!R2376+'Harian 2024'!R2389+'Harian 2024'!R2402</f>
        <v>9</v>
      </c>
      <c r="S97" s="13">
        <f>'Harian 2024'!S2025+'Harian 2024'!S2038+'Harian 2024'!S2051+'Harian 2024'!S2064+'Harian 2024'!S2077+'Harian 2024'!S2090+'Harian 2024'!S2103+'Harian 2024'!S2116+'Harian 2024'!S2129+'Harian 2024'!S2142+'Harian 2024'!S2155+'Harian 2024'!S2168+'Harian 2024'!S2181+'Harian 2024'!S2194+'Harian 2024'!S2207+'Harian 2024'!S2220+'Harian 2024'!S2233+'Harian 2024'!S2246+'Harian 2024'!S2259+'Harian 2024'!S2272+'Harian 2024'!S2285+'Harian 2024'!S2298+'Harian 2024'!S2311+'Harian 2024'!S2324+'Harian 2024'!S2337+'Harian 2024'!S2350+'Harian 2024'!S2363+'Harian 2024'!S2376+'Harian 2024'!S2389+'Harian 2024'!S2402</f>
        <v>190</v>
      </c>
      <c r="T97" s="13">
        <f>'Harian 2024'!T2025+'Harian 2024'!T2038+'Harian 2024'!T2051+'Harian 2024'!T2064+'Harian 2024'!T2077+'Harian 2024'!T2090+'Harian 2024'!T2103+'Harian 2024'!T2116+'Harian 2024'!T2129+'Harian 2024'!T2142+'Harian 2024'!T2155+'Harian 2024'!T2168+'Harian 2024'!T2181+'Harian 2024'!T2194+'Harian 2024'!T2207+'Harian 2024'!T2220+'Harian 2024'!T2233+'Harian 2024'!T2246+'Harian 2024'!T2259+'Harian 2024'!T2272+'Harian 2024'!T2285+'Harian 2024'!T2298+'Harian 2024'!T2311+'Harian 2024'!T2324+'Harian 2024'!T2337+'Harian 2024'!T2350+'Harian 2024'!T2363+'Harian 2024'!T2376+'Harian 2024'!T2389+'Harian 2024'!T2402</f>
        <v>0</v>
      </c>
      <c r="U97" s="13">
        <f>'Harian 2024'!U2025+'Harian 2024'!U2038+'Harian 2024'!U2051+'Harian 2024'!U2064+'Harian 2024'!U2077+'Harian 2024'!U2090+'Harian 2024'!U2103+'Harian 2024'!U2116+'Harian 2024'!U2129+'Harian 2024'!U2142+'Harian 2024'!U2155+'Harian 2024'!U2168+'Harian 2024'!U2181+'Harian 2024'!U2194+'Harian 2024'!U2207+'Harian 2024'!U2220+'Harian 2024'!U2233+'Harian 2024'!U2246+'Harian 2024'!U2259+'Harian 2024'!U2272+'Harian 2024'!U2285+'Harian 2024'!U2298+'Harian 2024'!U2311+'Harian 2024'!U2324+'Harian 2024'!U2337+'Harian 2024'!U2350+'Harian 2024'!U2363+'Harian 2024'!U2376+'Harian 2024'!U2389+'Harian 2024'!U2402</f>
        <v>6464</v>
      </c>
      <c r="V97" s="78">
        <f t="shared" si="20"/>
        <v>6464</v>
      </c>
      <c r="W97" s="78">
        <f t="shared" si="21"/>
        <v>0</v>
      </c>
    </row>
    <row r="98" spans="1:23">
      <c r="A98" s="47"/>
      <c r="B98" s="47"/>
      <c r="C98" s="13" t="s">
        <v>51</v>
      </c>
      <c r="D98" s="13">
        <f>'Harian 2024'!D2026+'Harian 2024'!D2039+'Harian 2024'!D2052+'Harian 2024'!D2065+'Harian 2024'!D2078+'Harian 2024'!D2091+'Harian 2024'!D2104+'Harian 2024'!D2117+'Harian 2024'!D2130+'Harian 2024'!D2143+'Harian 2024'!D2156+'Harian 2024'!D2169+'Harian 2024'!D2182+'Harian 2024'!D2195+'Harian 2024'!D2208+'Harian 2024'!D2221+'Harian 2024'!D2234+'Harian 2024'!D2247+'Harian 2024'!D2260+'Harian 2024'!D2273+'Harian 2024'!D2286+'Harian 2024'!D2299+'Harian 2024'!D2312+'Harian 2024'!D2325+'Harian 2024'!D2338+'Harian 2024'!D2351+'Harian 2024'!D2364+'Harian 2024'!D2377+'Harian 2024'!D2390+'Harian 2024'!D2403</f>
        <v>92</v>
      </c>
      <c r="E98" s="13">
        <f>'Harian 2024'!E2026+'Harian 2024'!E2039+'Harian 2024'!E2052+'Harian 2024'!E2065+'Harian 2024'!E2078+'Harian 2024'!E2091+'Harian 2024'!E2104+'Harian 2024'!E2117+'Harian 2024'!E2130+'Harian 2024'!E2143+'Harian 2024'!E2156+'Harian 2024'!E2169+'Harian 2024'!E2182+'Harian 2024'!E2195+'Harian 2024'!E2208+'Harian 2024'!E2221+'Harian 2024'!E2234+'Harian 2024'!E2247+'Harian 2024'!E2260+'Harian 2024'!E2273+'Harian 2024'!E2286+'Harian 2024'!E2299+'Harian 2024'!E2312+'Harian 2024'!E2325+'Harian 2024'!E2338+'Harian 2024'!E2351+'Harian 2024'!E2364+'Harian 2024'!E2377+'Harian 2024'!E2390+'Harian 2024'!E2403</f>
        <v>275</v>
      </c>
      <c r="F98" s="13">
        <f>'Harian 2024'!F2026+'Harian 2024'!F2039+'Harian 2024'!F2052+'Harian 2024'!F2065+'Harian 2024'!F2078+'Harian 2024'!F2091+'Harian 2024'!F2104+'Harian 2024'!F2117+'Harian 2024'!F2130+'Harian 2024'!F2143+'Harian 2024'!F2156+'Harian 2024'!F2169+'Harian 2024'!F2182+'Harian 2024'!F2195+'Harian 2024'!F2208+'Harian 2024'!F2221+'Harian 2024'!F2234+'Harian 2024'!F2247+'Harian 2024'!F2260+'Harian 2024'!F2273+'Harian 2024'!F2286+'Harian 2024'!F2299+'Harian 2024'!F2312+'Harian 2024'!F2325+'Harian 2024'!F2338+'Harian 2024'!F2351+'Harian 2024'!F2364+'Harian 2024'!F2377+'Harian 2024'!F2390+'Harian 2024'!F2403</f>
        <v>256</v>
      </c>
      <c r="G98" s="13">
        <f>'Harian 2024'!G2026+'Harian 2024'!G2039+'Harian 2024'!G2052+'Harian 2024'!G2065+'Harian 2024'!G2078+'Harian 2024'!G2091+'Harian 2024'!G2104+'Harian 2024'!G2117+'Harian 2024'!G2130+'Harian 2024'!G2143+'Harian 2024'!G2156+'Harian 2024'!G2169+'Harian 2024'!G2182+'Harian 2024'!G2195+'Harian 2024'!G2208+'Harian 2024'!G2221+'Harian 2024'!G2234+'Harian 2024'!G2247+'Harian 2024'!G2260+'Harian 2024'!G2273+'Harian 2024'!G2286+'Harian 2024'!G2299+'Harian 2024'!G2312+'Harian 2024'!G2325+'Harian 2024'!G2338+'Harian 2024'!G2351+'Harian 2024'!G2364+'Harian 2024'!G2377+'Harian 2024'!G2390+'Harian 2024'!G2403</f>
        <v>0</v>
      </c>
      <c r="H98" s="13">
        <f>'Harian 2024'!H2026+'Harian 2024'!H2039+'Harian 2024'!H2052+'Harian 2024'!H2065+'Harian 2024'!H2078+'Harian 2024'!H2091+'Harian 2024'!H2104+'Harian 2024'!H2117+'Harian 2024'!H2130+'Harian 2024'!H2143+'Harian 2024'!H2156+'Harian 2024'!H2169+'Harian 2024'!H2182+'Harian 2024'!H2195+'Harian 2024'!H2208+'Harian 2024'!H2221+'Harian 2024'!H2234+'Harian 2024'!H2247+'Harian 2024'!H2260+'Harian 2024'!H2273+'Harian 2024'!H2286+'Harian 2024'!H2299+'Harian 2024'!H2312+'Harian 2024'!H2325+'Harian 2024'!H2338+'Harian 2024'!H2351+'Harian 2024'!H2364+'Harian 2024'!H2377+'Harian 2024'!H2390+'Harian 2024'!H2403</f>
        <v>0</v>
      </c>
      <c r="I98" s="13">
        <f>'Harian 2024'!I2026+'Harian 2024'!I2039+'Harian 2024'!I2052+'Harian 2024'!I2065+'Harian 2024'!I2078+'Harian 2024'!I2091+'Harian 2024'!I2104+'Harian 2024'!I2117+'Harian 2024'!I2130+'Harian 2024'!I2143+'Harian 2024'!I2156+'Harian 2024'!I2169+'Harian 2024'!I2182+'Harian 2024'!I2195+'Harian 2024'!I2208+'Harian 2024'!I2221+'Harian 2024'!I2234+'Harian 2024'!I2247+'Harian 2024'!I2260+'Harian 2024'!I2273+'Harian 2024'!I2286+'Harian 2024'!I2299+'Harian 2024'!I2312+'Harian 2024'!I2325+'Harian 2024'!I2338+'Harian 2024'!I2351+'Harian 2024'!I2364+'Harian 2024'!I2377+'Harian 2024'!I2390+'Harian 2024'!I2403</f>
        <v>0</v>
      </c>
      <c r="J98" s="13">
        <f>'Harian 2024'!J2026+'Harian 2024'!J2039+'Harian 2024'!J2052+'Harian 2024'!J2065+'Harian 2024'!J2078+'Harian 2024'!J2091+'Harian 2024'!J2104+'Harian 2024'!J2117+'Harian 2024'!J2130+'Harian 2024'!J2143+'Harian 2024'!J2156+'Harian 2024'!J2169+'Harian 2024'!J2182+'Harian 2024'!J2195+'Harian 2024'!J2208+'Harian 2024'!J2221+'Harian 2024'!J2234+'Harian 2024'!J2247+'Harian 2024'!J2260+'Harian 2024'!J2273+'Harian 2024'!J2286+'Harian 2024'!J2299+'Harian 2024'!J2312+'Harian 2024'!J2325+'Harian 2024'!J2338+'Harian 2024'!J2351+'Harian 2024'!J2364+'Harian 2024'!J2377+'Harian 2024'!J2390+'Harian 2024'!J2403</f>
        <v>0</v>
      </c>
      <c r="K98" s="13">
        <f>'Harian 2024'!K2026+'Harian 2024'!K2039+'Harian 2024'!K2052+'Harian 2024'!K2065+'Harian 2024'!K2078+'Harian 2024'!K2091+'Harian 2024'!K2104+'Harian 2024'!K2117+'Harian 2024'!K2130+'Harian 2024'!K2143+'Harian 2024'!K2156+'Harian 2024'!K2169+'Harian 2024'!K2182+'Harian 2024'!K2195+'Harian 2024'!K2208+'Harian 2024'!K2221+'Harian 2024'!K2234+'Harian 2024'!K2247+'Harian 2024'!K2260+'Harian 2024'!K2273+'Harian 2024'!K2286+'Harian 2024'!K2299+'Harian 2024'!K2312+'Harian 2024'!K2325+'Harian 2024'!K2338+'Harian 2024'!K2351+'Harian 2024'!K2364+'Harian 2024'!K2377+'Harian 2024'!K2390+'Harian 2024'!K2403</f>
        <v>0</v>
      </c>
      <c r="L98" s="13">
        <f>'Harian 2024'!L2026+'Harian 2024'!L2039+'Harian 2024'!L2052+'Harian 2024'!L2065+'Harian 2024'!L2078+'Harian 2024'!L2091+'Harian 2024'!L2104+'Harian 2024'!L2117+'Harian 2024'!L2130+'Harian 2024'!L2143+'Harian 2024'!L2156+'Harian 2024'!L2169+'Harian 2024'!L2182+'Harian 2024'!L2195+'Harian 2024'!L2208+'Harian 2024'!L2221+'Harian 2024'!L2234+'Harian 2024'!L2247+'Harian 2024'!L2260+'Harian 2024'!L2273+'Harian 2024'!L2286+'Harian 2024'!L2299+'Harian 2024'!L2312+'Harian 2024'!L2325+'Harian 2024'!L2338+'Harian 2024'!L2351+'Harian 2024'!L2364+'Harian 2024'!L2377+'Harian 2024'!L2390+'Harian 2024'!L2403</f>
        <v>4</v>
      </c>
      <c r="M98" s="13">
        <f>'Harian 2024'!M2026+'Harian 2024'!M2039+'Harian 2024'!M2052+'Harian 2024'!M2065+'Harian 2024'!M2078+'Harian 2024'!M2091+'Harian 2024'!M2104+'Harian 2024'!M2117+'Harian 2024'!M2130+'Harian 2024'!M2143+'Harian 2024'!M2156+'Harian 2024'!M2169+'Harian 2024'!M2182+'Harian 2024'!M2195+'Harian 2024'!M2208+'Harian 2024'!M2221+'Harian 2024'!M2234+'Harian 2024'!M2247+'Harian 2024'!M2260+'Harian 2024'!M2273+'Harian 2024'!M2286+'Harian 2024'!M2299+'Harian 2024'!M2312+'Harian 2024'!M2325+'Harian 2024'!M2338+'Harian 2024'!M2351+'Harian 2024'!M2364+'Harian 2024'!M2377+'Harian 2024'!M2390+'Harian 2024'!M2403</f>
        <v>5</v>
      </c>
      <c r="N98" s="13">
        <f>'Harian 2024'!N2026+'Harian 2024'!N2039+'Harian 2024'!N2052+'Harian 2024'!N2065+'Harian 2024'!N2078+'Harian 2024'!N2091+'Harian 2024'!N2104+'Harian 2024'!N2117+'Harian 2024'!N2130+'Harian 2024'!N2143+'Harian 2024'!N2156+'Harian 2024'!N2169+'Harian 2024'!N2182+'Harian 2024'!N2195+'Harian 2024'!N2208+'Harian 2024'!N2221+'Harian 2024'!N2234+'Harian 2024'!N2247+'Harian 2024'!N2260+'Harian 2024'!N2273+'Harian 2024'!N2286+'Harian 2024'!N2299+'Harian 2024'!N2312+'Harian 2024'!N2325+'Harian 2024'!N2338+'Harian 2024'!N2351+'Harian 2024'!N2364+'Harian 2024'!N2377+'Harian 2024'!N2390+'Harian 2024'!N2403</f>
        <v>31</v>
      </c>
      <c r="O98" s="13">
        <f>'Harian 2024'!O2026+'Harian 2024'!O2039+'Harian 2024'!O2052+'Harian 2024'!O2065+'Harian 2024'!O2078+'Harian 2024'!O2091+'Harian 2024'!O2104+'Harian 2024'!O2117+'Harian 2024'!O2130+'Harian 2024'!O2143+'Harian 2024'!O2156+'Harian 2024'!O2169+'Harian 2024'!O2182+'Harian 2024'!O2195+'Harian 2024'!O2208+'Harian 2024'!O2221+'Harian 2024'!O2234+'Harian 2024'!O2247+'Harian 2024'!O2260+'Harian 2024'!O2273+'Harian 2024'!O2286+'Harian 2024'!O2299+'Harian 2024'!O2312+'Harian 2024'!O2325+'Harian 2024'!O2338+'Harian 2024'!O2351+'Harian 2024'!O2364+'Harian 2024'!O2377+'Harian 2024'!O2390+'Harian 2024'!O2403</f>
        <v>101</v>
      </c>
      <c r="P98" s="13">
        <f>'Harian 2024'!P2026+'Harian 2024'!P2039+'Harian 2024'!P2052+'Harian 2024'!P2065+'Harian 2024'!P2078+'Harian 2024'!P2091+'Harian 2024'!P2104+'Harian 2024'!P2117+'Harian 2024'!P2130+'Harian 2024'!P2143+'Harian 2024'!P2156+'Harian 2024'!P2169+'Harian 2024'!P2182+'Harian 2024'!P2195+'Harian 2024'!P2208+'Harian 2024'!P2221+'Harian 2024'!P2234+'Harian 2024'!P2247+'Harian 2024'!P2260+'Harian 2024'!P2273+'Harian 2024'!P2286+'Harian 2024'!P2299+'Harian 2024'!P2312+'Harian 2024'!P2325+'Harian 2024'!P2338+'Harian 2024'!P2351+'Harian 2024'!P2364+'Harian 2024'!P2377+'Harian 2024'!P2390+'Harian 2024'!P2403</f>
        <v>5</v>
      </c>
      <c r="Q98" s="13">
        <f>'Harian 2024'!Q2026+'Harian 2024'!Q2039+'Harian 2024'!Q2052+'Harian 2024'!Q2065+'Harian 2024'!Q2078+'Harian 2024'!Q2091+'Harian 2024'!Q2104+'Harian 2024'!Q2117+'Harian 2024'!Q2130+'Harian 2024'!Q2143+'Harian 2024'!Q2156+'Harian 2024'!Q2169+'Harian 2024'!Q2182+'Harian 2024'!Q2195+'Harian 2024'!Q2208+'Harian 2024'!Q2221+'Harian 2024'!Q2234+'Harian 2024'!Q2247+'Harian 2024'!Q2260+'Harian 2024'!Q2273+'Harian 2024'!Q2286+'Harian 2024'!Q2299+'Harian 2024'!Q2312+'Harian 2024'!Q2325+'Harian 2024'!Q2338+'Harian 2024'!Q2351+'Harian 2024'!Q2364+'Harian 2024'!Q2377+'Harian 2024'!Q2390+'Harian 2024'!Q2403</f>
        <v>43</v>
      </c>
      <c r="R98" s="13">
        <f>'Harian 2024'!R2026+'Harian 2024'!R2039+'Harian 2024'!R2052+'Harian 2024'!R2065+'Harian 2024'!R2078+'Harian 2024'!R2091+'Harian 2024'!R2104+'Harian 2024'!R2117+'Harian 2024'!R2130+'Harian 2024'!R2143+'Harian 2024'!R2156+'Harian 2024'!R2169+'Harian 2024'!R2182+'Harian 2024'!R2195+'Harian 2024'!R2208+'Harian 2024'!R2221+'Harian 2024'!R2234+'Harian 2024'!R2247+'Harian 2024'!R2260+'Harian 2024'!R2273+'Harian 2024'!R2286+'Harian 2024'!R2299+'Harian 2024'!R2312+'Harian 2024'!R2325+'Harian 2024'!R2338+'Harian 2024'!R2351+'Harian 2024'!R2364+'Harian 2024'!R2377+'Harian 2024'!R2390+'Harian 2024'!R2403</f>
        <v>0</v>
      </c>
      <c r="S98" s="13">
        <f>'Harian 2024'!S2026+'Harian 2024'!S2039+'Harian 2024'!S2052+'Harian 2024'!S2065+'Harian 2024'!S2078+'Harian 2024'!S2091+'Harian 2024'!S2104+'Harian 2024'!S2117+'Harian 2024'!S2130+'Harian 2024'!S2143+'Harian 2024'!S2156+'Harian 2024'!S2169+'Harian 2024'!S2182+'Harian 2024'!S2195+'Harian 2024'!S2208+'Harian 2024'!S2221+'Harian 2024'!S2234+'Harian 2024'!S2247+'Harian 2024'!S2260+'Harian 2024'!S2273+'Harian 2024'!S2286+'Harian 2024'!S2299+'Harian 2024'!S2312+'Harian 2024'!S2325+'Harian 2024'!S2338+'Harian 2024'!S2351+'Harian 2024'!S2364+'Harian 2024'!S2377+'Harian 2024'!S2390+'Harian 2024'!S2403</f>
        <v>0</v>
      </c>
      <c r="T98" s="13">
        <f>'Harian 2024'!T2026+'Harian 2024'!T2039+'Harian 2024'!T2052+'Harian 2024'!T2065+'Harian 2024'!T2078+'Harian 2024'!T2091+'Harian 2024'!T2104+'Harian 2024'!T2117+'Harian 2024'!T2130+'Harian 2024'!T2143+'Harian 2024'!T2156+'Harian 2024'!T2169+'Harian 2024'!T2182+'Harian 2024'!T2195+'Harian 2024'!T2208+'Harian 2024'!T2221+'Harian 2024'!T2234+'Harian 2024'!T2247+'Harian 2024'!T2260+'Harian 2024'!T2273+'Harian 2024'!T2286+'Harian 2024'!T2299+'Harian 2024'!T2312+'Harian 2024'!T2325+'Harian 2024'!T2338+'Harian 2024'!T2351+'Harian 2024'!T2364+'Harian 2024'!T2377+'Harian 2024'!T2390+'Harian 2024'!T2403</f>
        <v>0</v>
      </c>
      <c r="U98" s="13">
        <f>'Harian 2024'!U2026+'Harian 2024'!U2039+'Harian 2024'!U2052+'Harian 2024'!U2065+'Harian 2024'!U2078+'Harian 2024'!U2091+'Harian 2024'!U2104+'Harian 2024'!U2117+'Harian 2024'!U2130+'Harian 2024'!U2143+'Harian 2024'!U2156+'Harian 2024'!U2169+'Harian 2024'!U2182+'Harian 2024'!U2195+'Harian 2024'!U2208+'Harian 2024'!U2221+'Harian 2024'!U2234+'Harian 2024'!U2247+'Harian 2024'!U2260+'Harian 2024'!U2273+'Harian 2024'!U2286+'Harian 2024'!U2299+'Harian 2024'!U2312+'Harian 2024'!U2325+'Harian 2024'!U2338+'Harian 2024'!U2351+'Harian 2024'!U2364+'Harian 2024'!U2377+'Harian 2024'!U2390+'Harian 2024'!U2403</f>
        <v>812</v>
      </c>
      <c r="V98" s="78">
        <f t="shared" si="20"/>
        <v>812</v>
      </c>
      <c r="W98" s="78">
        <f t="shared" si="21"/>
        <v>0</v>
      </c>
    </row>
    <row r="99" spans="1:23">
      <c r="A99" s="47"/>
      <c r="B99" s="47"/>
      <c r="C99" s="13" t="s">
        <v>31</v>
      </c>
      <c r="D99" s="13">
        <f>'Harian 2024'!D2027+'Harian 2024'!D2040+'Harian 2024'!D2053+'Harian 2024'!D2066+'Harian 2024'!D2079+'Harian 2024'!D2092+'Harian 2024'!D2105+'Harian 2024'!D2118+'Harian 2024'!D2131+'Harian 2024'!D2144+'Harian 2024'!D2157+'Harian 2024'!D2170+'Harian 2024'!D2183+'Harian 2024'!D2196+'Harian 2024'!D2209+'Harian 2024'!D2222+'Harian 2024'!D2235+'Harian 2024'!D2248+'Harian 2024'!D2261+'Harian 2024'!D2274+'Harian 2024'!D2287+'Harian 2024'!D2300+'Harian 2024'!D2313+'Harian 2024'!D2326+'Harian 2024'!D2339+'Harian 2024'!D2352+'Harian 2024'!D2365+'Harian 2024'!D2378+'Harian 2024'!D2391+'Harian 2024'!D2404</f>
        <v>17</v>
      </c>
      <c r="E99" s="13">
        <f>'Harian 2024'!E2027+'Harian 2024'!E2040+'Harian 2024'!E2053+'Harian 2024'!E2066+'Harian 2024'!E2079+'Harian 2024'!E2092+'Harian 2024'!E2105+'Harian 2024'!E2118+'Harian 2024'!E2131+'Harian 2024'!E2144+'Harian 2024'!E2157+'Harian 2024'!E2170+'Harian 2024'!E2183+'Harian 2024'!E2196+'Harian 2024'!E2209+'Harian 2024'!E2222+'Harian 2024'!E2235+'Harian 2024'!E2248+'Harian 2024'!E2261+'Harian 2024'!E2274+'Harian 2024'!E2287+'Harian 2024'!E2300+'Harian 2024'!E2313+'Harian 2024'!E2326+'Harian 2024'!E2339+'Harian 2024'!E2352+'Harian 2024'!E2365+'Harian 2024'!E2378+'Harian 2024'!E2391+'Harian 2024'!E2404</f>
        <v>170</v>
      </c>
      <c r="F99" s="13">
        <f>'Harian 2024'!F2027+'Harian 2024'!F2040+'Harian 2024'!F2053+'Harian 2024'!F2066+'Harian 2024'!F2079+'Harian 2024'!F2092+'Harian 2024'!F2105+'Harian 2024'!F2118+'Harian 2024'!F2131+'Harian 2024'!F2144+'Harian 2024'!F2157+'Harian 2024'!F2170+'Harian 2024'!F2183+'Harian 2024'!F2196+'Harian 2024'!F2209+'Harian 2024'!F2222+'Harian 2024'!F2235+'Harian 2024'!F2248+'Harian 2024'!F2261+'Harian 2024'!F2274+'Harian 2024'!F2287+'Harian 2024'!F2300+'Harian 2024'!F2313+'Harian 2024'!F2326+'Harian 2024'!F2339+'Harian 2024'!F2352+'Harian 2024'!F2365+'Harian 2024'!F2378+'Harian 2024'!F2391+'Harian 2024'!F2404</f>
        <v>169</v>
      </c>
      <c r="G99" s="13">
        <f>'Harian 2024'!G2027+'Harian 2024'!G2040+'Harian 2024'!G2053+'Harian 2024'!G2066+'Harian 2024'!G2079+'Harian 2024'!G2092+'Harian 2024'!G2105+'Harian 2024'!G2118+'Harian 2024'!G2131+'Harian 2024'!G2144+'Harian 2024'!G2157+'Harian 2024'!G2170+'Harian 2024'!G2183+'Harian 2024'!G2196+'Harian 2024'!G2209+'Harian 2024'!G2222+'Harian 2024'!G2235+'Harian 2024'!G2248+'Harian 2024'!G2261+'Harian 2024'!G2274+'Harian 2024'!G2287+'Harian 2024'!G2300+'Harian 2024'!G2313+'Harian 2024'!G2326+'Harian 2024'!G2339+'Harian 2024'!G2352+'Harian 2024'!G2365+'Harian 2024'!G2378+'Harian 2024'!G2391+'Harian 2024'!G2404</f>
        <v>3</v>
      </c>
      <c r="H99" s="13">
        <f>'Harian 2024'!H2027+'Harian 2024'!H2040+'Harian 2024'!H2053+'Harian 2024'!H2066+'Harian 2024'!H2079+'Harian 2024'!H2092+'Harian 2024'!H2105+'Harian 2024'!H2118+'Harian 2024'!H2131+'Harian 2024'!H2144+'Harian 2024'!H2157+'Harian 2024'!H2170+'Harian 2024'!H2183+'Harian 2024'!H2196+'Harian 2024'!H2209+'Harian 2024'!H2222+'Harian 2024'!H2235+'Harian 2024'!H2248+'Harian 2024'!H2261+'Harian 2024'!H2274+'Harian 2024'!H2287+'Harian 2024'!H2300+'Harian 2024'!H2313+'Harian 2024'!H2326+'Harian 2024'!H2339+'Harian 2024'!H2352+'Harian 2024'!H2365+'Harian 2024'!H2378+'Harian 2024'!H2391+'Harian 2024'!H2404</f>
        <v>0</v>
      </c>
      <c r="I99" s="13">
        <f>'Harian 2024'!I2027+'Harian 2024'!I2040+'Harian 2024'!I2053+'Harian 2024'!I2066+'Harian 2024'!I2079+'Harian 2024'!I2092+'Harian 2024'!I2105+'Harian 2024'!I2118+'Harian 2024'!I2131+'Harian 2024'!I2144+'Harian 2024'!I2157+'Harian 2024'!I2170+'Harian 2024'!I2183+'Harian 2024'!I2196+'Harian 2024'!I2209+'Harian 2024'!I2222+'Harian 2024'!I2235+'Harian 2024'!I2248+'Harian 2024'!I2261+'Harian 2024'!I2274+'Harian 2024'!I2287+'Harian 2024'!I2300+'Harian 2024'!I2313+'Harian 2024'!I2326+'Harian 2024'!I2339+'Harian 2024'!I2352+'Harian 2024'!I2365+'Harian 2024'!I2378+'Harian 2024'!I2391+'Harian 2024'!I2404</f>
        <v>0</v>
      </c>
      <c r="J99" s="13">
        <f>'Harian 2024'!J2027+'Harian 2024'!J2040+'Harian 2024'!J2053+'Harian 2024'!J2066+'Harian 2024'!J2079+'Harian 2024'!J2092+'Harian 2024'!J2105+'Harian 2024'!J2118+'Harian 2024'!J2131+'Harian 2024'!J2144+'Harian 2024'!J2157+'Harian 2024'!J2170+'Harian 2024'!J2183+'Harian 2024'!J2196+'Harian 2024'!J2209+'Harian 2024'!J2222+'Harian 2024'!J2235+'Harian 2024'!J2248+'Harian 2024'!J2261+'Harian 2024'!J2274+'Harian 2024'!J2287+'Harian 2024'!J2300+'Harian 2024'!J2313+'Harian 2024'!J2326+'Harian 2024'!J2339+'Harian 2024'!J2352+'Harian 2024'!J2365+'Harian 2024'!J2378+'Harian 2024'!J2391+'Harian 2024'!J2404</f>
        <v>0</v>
      </c>
      <c r="K99" s="13">
        <f>'Harian 2024'!K2027+'Harian 2024'!K2040+'Harian 2024'!K2053+'Harian 2024'!K2066+'Harian 2024'!K2079+'Harian 2024'!K2092+'Harian 2024'!K2105+'Harian 2024'!K2118+'Harian 2024'!K2131+'Harian 2024'!K2144+'Harian 2024'!K2157+'Harian 2024'!K2170+'Harian 2024'!K2183+'Harian 2024'!K2196+'Harian 2024'!K2209+'Harian 2024'!K2222+'Harian 2024'!K2235+'Harian 2024'!K2248+'Harian 2024'!K2261+'Harian 2024'!K2274+'Harian 2024'!K2287+'Harian 2024'!K2300+'Harian 2024'!K2313+'Harian 2024'!K2326+'Harian 2024'!K2339+'Harian 2024'!K2352+'Harian 2024'!K2365+'Harian 2024'!K2378+'Harian 2024'!K2391+'Harian 2024'!K2404</f>
        <v>0</v>
      </c>
      <c r="L99" s="13">
        <f>'Harian 2024'!L2027+'Harian 2024'!L2040+'Harian 2024'!L2053+'Harian 2024'!L2066+'Harian 2024'!L2079+'Harian 2024'!L2092+'Harian 2024'!L2105+'Harian 2024'!L2118+'Harian 2024'!L2131+'Harian 2024'!L2144+'Harian 2024'!L2157+'Harian 2024'!L2170+'Harian 2024'!L2183+'Harian 2024'!L2196+'Harian 2024'!L2209+'Harian 2024'!L2222+'Harian 2024'!L2235+'Harian 2024'!L2248+'Harian 2024'!L2261+'Harian 2024'!L2274+'Harian 2024'!L2287+'Harian 2024'!L2300+'Harian 2024'!L2313+'Harian 2024'!L2326+'Harian 2024'!L2339+'Harian 2024'!L2352+'Harian 2024'!L2365+'Harian 2024'!L2378+'Harian 2024'!L2391+'Harian 2024'!L2404</f>
        <v>0</v>
      </c>
      <c r="M99" s="13">
        <f>'Harian 2024'!M2027+'Harian 2024'!M2040+'Harian 2024'!M2053+'Harian 2024'!M2066+'Harian 2024'!M2079+'Harian 2024'!M2092+'Harian 2024'!M2105+'Harian 2024'!M2118+'Harian 2024'!M2131+'Harian 2024'!M2144+'Harian 2024'!M2157+'Harian 2024'!M2170+'Harian 2024'!M2183+'Harian 2024'!M2196+'Harian 2024'!M2209+'Harian 2024'!M2222+'Harian 2024'!M2235+'Harian 2024'!M2248+'Harian 2024'!M2261+'Harian 2024'!M2274+'Harian 2024'!M2287+'Harian 2024'!M2300+'Harian 2024'!M2313+'Harian 2024'!M2326+'Harian 2024'!M2339+'Harian 2024'!M2352+'Harian 2024'!M2365+'Harian 2024'!M2378+'Harian 2024'!M2391+'Harian 2024'!M2404</f>
        <v>0</v>
      </c>
      <c r="N99" s="13">
        <f>'Harian 2024'!N2027+'Harian 2024'!N2040+'Harian 2024'!N2053+'Harian 2024'!N2066+'Harian 2024'!N2079+'Harian 2024'!N2092+'Harian 2024'!N2105+'Harian 2024'!N2118+'Harian 2024'!N2131+'Harian 2024'!N2144+'Harian 2024'!N2157+'Harian 2024'!N2170+'Harian 2024'!N2183+'Harian 2024'!N2196+'Harian 2024'!N2209+'Harian 2024'!N2222+'Harian 2024'!N2235+'Harian 2024'!N2248+'Harian 2024'!N2261+'Harian 2024'!N2274+'Harian 2024'!N2287+'Harian 2024'!N2300+'Harian 2024'!N2313+'Harian 2024'!N2326+'Harian 2024'!N2339+'Harian 2024'!N2352+'Harian 2024'!N2365+'Harian 2024'!N2378+'Harian 2024'!N2391+'Harian 2024'!N2404</f>
        <v>66</v>
      </c>
      <c r="O99" s="13">
        <f>'Harian 2024'!O2027+'Harian 2024'!O2040+'Harian 2024'!O2053+'Harian 2024'!O2066+'Harian 2024'!O2079+'Harian 2024'!O2092+'Harian 2024'!O2105+'Harian 2024'!O2118+'Harian 2024'!O2131+'Harian 2024'!O2144+'Harian 2024'!O2157+'Harian 2024'!O2170+'Harian 2024'!O2183+'Harian 2024'!O2196+'Harian 2024'!O2209+'Harian 2024'!O2222+'Harian 2024'!O2235+'Harian 2024'!O2248+'Harian 2024'!O2261+'Harian 2024'!O2274+'Harian 2024'!O2287+'Harian 2024'!O2300+'Harian 2024'!O2313+'Harian 2024'!O2326+'Harian 2024'!O2339+'Harian 2024'!O2352+'Harian 2024'!O2365+'Harian 2024'!O2378+'Harian 2024'!O2391+'Harian 2024'!O2404</f>
        <v>34</v>
      </c>
      <c r="P99" s="13">
        <f>'Harian 2024'!P2027+'Harian 2024'!P2040+'Harian 2024'!P2053+'Harian 2024'!P2066+'Harian 2024'!P2079+'Harian 2024'!P2092+'Harian 2024'!P2105+'Harian 2024'!P2118+'Harian 2024'!P2131+'Harian 2024'!P2144+'Harian 2024'!P2157+'Harian 2024'!P2170+'Harian 2024'!P2183+'Harian 2024'!P2196+'Harian 2024'!P2209+'Harian 2024'!P2222+'Harian 2024'!P2235+'Harian 2024'!P2248+'Harian 2024'!P2261+'Harian 2024'!P2274+'Harian 2024'!P2287+'Harian 2024'!P2300+'Harian 2024'!P2313+'Harian 2024'!P2326+'Harian 2024'!P2339+'Harian 2024'!P2352+'Harian 2024'!P2365+'Harian 2024'!P2378+'Harian 2024'!P2391+'Harian 2024'!P2404</f>
        <v>5</v>
      </c>
      <c r="Q99" s="13">
        <f>'Harian 2024'!Q2027+'Harian 2024'!Q2040+'Harian 2024'!Q2053+'Harian 2024'!Q2066+'Harian 2024'!Q2079+'Harian 2024'!Q2092+'Harian 2024'!Q2105+'Harian 2024'!Q2118+'Harian 2024'!Q2131+'Harian 2024'!Q2144+'Harian 2024'!Q2157+'Harian 2024'!Q2170+'Harian 2024'!Q2183+'Harian 2024'!Q2196+'Harian 2024'!Q2209+'Harian 2024'!Q2222+'Harian 2024'!Q2235+'Harian 2024'!Q2248+'Harian 2024'!Q2261+'Harian 2024'!Q2274+'Harian 2024'!Q2287+'Harian 2024'!Q2300+'Harian 2024'!Q2313+'Harian 2024'!Q2326+'Harian 2024'!Q2339+'Harian 2024'!Q2352+'Harian 2024'!Q2365+'Harian 2024'!Q2378+'Harian 2024'!Q2391+'Harian 2024'!Q2404</f>
        <v>32</v>
      </c>
      <c r="R99" s="13">
        <f>'Harian 2024'!R2027+'Harian 2024'!R2040+'Harian 2024'!R2053+'Harian 2024'!R2066+'Harian 2024'!R2079+'Harian 2024'!R2092+'Harian 2024'!R2105+'Harian 2024'!R2118+'Harian 2024'!R2131+'Harian 2024'!R2144+'Harian 2024'!R2157+'Harian 2024'!R2170+'Harian 2024'!R2183+'Harian 2024'!R2196+'Harian 2024'!R2209+'Harian 2024'!R2222+'Harian 2024'!R2235+'Harian 2024'!R2248+'Harian 2024'!R2261+'Harian 2024'!R2274+'Harian 2024'!R2287+'Harian 2024'!R2300+'Harian 2024'!R2313+'Harian 2024'!R2326+'Harian 2024'!R2339+'Harian 2024'!R2352+'Harian 2024'!R2365+'Harian 2024'!R2378+'Harian 2024'!R2391+'Harian 2024'!R2404</f>
        <v>0</v>
      </c>
      <c r="S99" s="13">
        <f>'Harian 2024'!S2027+'Harian 2024'!S2040+'Harian 2024'!S2053+'Harian 2024'!S2066+'Harian 2024'!S2079+'Harian 2024'!S2092+'Harian 2024'!S2105+'Harian 2024'!S2118+'Harian 2024'!S2131+'Harian 2024'!S2144+'Harian 2024'!S2157+'Harian 2024'!S2170+'Harian 2024'!S2183+'Harian 2024'!S2196+'Harian 2024'!S2209+'Harian 2024'!S2222+'Harian 2024'!S2235+'Harian 2024'!S2248+'Harian 2024'!S2261+'Harian 2024'!S2274+'Harian 2024'!S2287+'Harian 2024'!S2300+'Harian 2024'!S2313+'Harian 2024'!S2326+'Harian 2024'!S2339+'Harian 2024'!S2352+'Harian 2024'!S2365+'Harian 2024'!S2378+'Harian 2024'!S2391+'Harian 2024'!S2404</f>
        <v>0</v>
      </c>
      <c r="T99" s="13">
        <f>'Harian 2024'!T2027+'Harian 2024'!T2040+'Harian 2024'!T2053+'Harian 2024'!T2066+'Harian 2024'!T2079+'Harian 2024'!T2092+'Harian 2024'!T2105+'Harian 2024'!T2118+'Harian 2024'!T2131+'Harian 2024'!T2144+'Harian 2024'!T2157+'Harian 2024'!T2170+'Harian 2024'!T2183+'Harian 2024'!T2196+'Harian 2024'!T2209+'Harian 2024'!T2222+'Harian 2024'!T2235+'Harian 2024'!T2248+'Harian 2024'!T2261+'Harian 2024'!T2274+'Harian 2024'!T2287+'Harian 2024'!T2300+'Harian 2024'!T2313+'Harian 2024'!T2326+'Harian 2024'!T2339+'Harian 2024'!T2352+'Harian 2024'!T2365+'Harian 2024'!T2378+'Harian 2024'!T2391+'Harian 2024'!T2404</f>
        <v>0</v>
      </c>
      <c r="U99" s="13">
        <f>'Harian 2024'!U2027+'Harian 2024'!U2040+'Harian 2024'!U2053+'Harian 2024'!U2066+'Harian 2024'!U2079+'Harian 2024'!U2092+'Harian 2024'!U2105+'Harian 2024'!U2118+'Harian 2024'!U2131+'Harian 2024'!U2144+'Harian 2024'!U2157+'Harian 2024'!U2170+'Harian 2024'!U2183+'Harian 2024'!U2196+'Harian 2024'!U2209+'Harian 2024'!U2222+'Harian 2024'!U2235+'Harian 2024'!U2248+'Harian 2024'!U2261+'Harian 2024'!U2274+'Harian 2024'!U2287+'Harian 2024'!U2300+'Harian 2024'!U2313+'Harian 2024'!U2326+'Harian 2024'!U2339+'Harian 2024'!U2352+'Harian 2024'!U2365+'Harian 2024'!U2378+'Harian 2024'!U2391+'Harian 2024'!U2404</f>
        <v>496</v>
      </c>
      <c r="V99" s="78">
        <f t="shared" si="20"/>
        <v>496</v>
      </c>
      <c r="W99" s="78">
        <f t="shared" si="21"/>
        <v>0</v>
      </c>
    </row>
    <row r="100" spans="1:23">
      <c r="A100" s="49"/>
      <c r="B100" s="49"/>
      <c r="C100" s="13" t="s">
        <v>32</v>
      </c>
      <c r="D100" s="13">
        <f>'Harian 2024'!D2028+'Harian 2024'!D2041+'Harian 2024'!D2054+'Harian 2024'!D2067+'Harian 2024'!D2080+'Harian 2024'!D2093+'Harian 2024'!D2106+'Harian 2024'!D2119+'Harian 2024'!D2132+'Harian 2024'!D2145+'Harian 2024'!D2158+'Harian 2024'!D2171+'Harian 2024'!D2184+'Harian 2024'!D2197+'Harian 2024'!D2210+'Harian 2024'!D2223+'Harian 2024'!D2236+'Harian 2024'!D2249+'Harian 2024'!D2262+'Harian 2024'!D2275+'Harian 2024'!D2288+'Harian 2024'!D2301+'Harian 2024'!D2314+'Harian 2024'!D2327+'Harian 2024'!D2340+'Harian 2024'!D2353+'Harian 2024'!D2366+'Harian 2024'!D2379+'Harian 2024'!D2392+'Harian 2024'!D2405</f>
        <v>18</v>
      </c>
      <c r="E100" s="13">
        <f>'Harian 2024'!E2028+'Harian 2024'!E2041+'Harian 2024'!E2054+'Harian 2024'!E2067+'Harian 2024'!E2080+'Harian 2024'!E2093+'Harian 2024'!E2106+'Harian 2024'!E2119+'Harian 2024'!E2132+'Harian 2024'!E2145+'Harian 2024'!E2158+'Harian 2024'!E2171+'Harian 2024'!E2184+'Harian 2024'!E2197+'Harian 2024'!E2210+'Harian 2024'!E2223+'Harian 2024'!E2236+'Harian 2024'!E2249+'Harian 2024'!E2262+'Harian 2024'!E2275+'Harian 2024'!E2288+'Harian 2024'!E2301+'Harian 2024'!E2314+'Harian 2024'!E2327+'Harian 2024'!E2340+'Harian 2024'!E2353+'Harian 2024'!E2366+'Harian 2024'!E2379+'Harian 2024'!E2392+'Harian 2024'!E2405</f>
        <v>7</v>
      </c>
      <c r="F100" s="13">
        <f>'Harian 2024'!F2028+'Harian 2024'!F2041+'Harian 2024'!F2054+'Harian 2024'!F2067+'Harian 2024'!F2080+'Harian 2024'!F2093+'Harian 2024'!F2106+'Harian 2024'!F2119+'Harian 2024'!F2132+'Harian 2024'!F2145+'Harian 2024'!F2158+'Harian 2024'!F2171+'Harian 2024'!F2184+'Harian 2024'!F2197+'Harian 2024'!F2210+'Harian 2024'!F2223+'Harian 2024'!F2236+'Harian 2024'!F2249+'Harian 2024'!F2262+'Harian 2024'!F2275+'Harian 2024'!F2288+'Harian 2024'!F2301+'Harian 2024'!F2314+'Harian 2024'!F2327+'Harian 2024'!F2340+'Harian 2024'!F2353+'Harian 2024'!F2366+'Harian 2024'!F2379+'Harian 2024'!F2392+'Harian 2024'!F2405</f>
        <v>3</v>
      </c>
      <c r="G100" s="13">
        <f>'Harian 2024'!G2028+'Harian 2024'!G2041+'Harian 2024'!G2054+'Harian 2024'!G2067+'Harian 2024'!G2080+'Harian 2024'!G2093+'Harian 2024'!G2106+'Harian 2024'!G2119+'Harian 2024'!G2132+'Harian 2024'!G2145+'Harian 2024'!G2158+'Harian 2024'!G2171+'Harian 2024'!G2184+'Harian 2024'!G2197+'Harian 2024'!G2210+'Harian 2024'!G2223+'Harian 2024'!G2236+'Harian 2024'!G2249+'Harian 2024'!G2262+'Harian 2024'!G2275+'Harian 2024'!G2288+'Harian 2024'!G2301+'Harian 2024'!G2314+'Harian 2024'!G2327+'Harian 2024'!G2340+'Harian 2024'!G2353+'Harian 2024'!G2366+'Harian 2024'!G2379+'Harian 2024'!G2392+'Harian 2024'!G2405</f>
        <v>464</v>
      </c>
      <c r="H100" s="13">
        <f>'Harian 2024'!H2028+'Harian 2024'!H2041+'Harian 2024'!H2054+'Harian 2024'!H2067+'Harian 2024'!H2080+'Harian 2024'!H2093+'Harian 2024'!H2106+'Harian 2024'!H2119+'Harian 2024'!H2132+'Harian 2024'!H2145+'Harian 2024'!H2158+'Harian 2024'!H2171+'Harian 2024'!H2184+'Harian 2024'!H2197+'Harian 2024'!H2210+'Harian 2024'!H2223+'Harian 2024'!H2236+'Harian 2024'!H2249+'Harian 2024'!H2262+'Harian 2024'!H2275+'Harian 2024'!H2288+'Harian 2024'!H2301+'Harian 2024'!H2314+'Harian 2024'!H2327+'Harian 2024'!H2340+'Harian 2024'!H2353+'Harian 2024'!H2366+'Harian 2024'!H2379+'Harian 2024'!H2392+'Harian 2024'!H2405</f>
        <v>530</v>
      </c>
      <c r="I100" s="13">
        <f>'Harian 2024'!I2028+'Harian 2024'!I2041+'Harian 2024'!I2054+'Harian 2024'!I2067+'Harian 2024'!I2080+'Harian 2024'!I2093+'Harian 2024'!I2106+'Harian 2024'!I2119+'Harian 2024'!I2132+'Harian 2024'!I2145+'Harian 2024'!I2158+'Harian 2024'!I2171+'Harian 2024'!I2184+'Harian 2024'!I2197+'Harian 2024'!I2210+'Harian 2024'!I2223+'Harian 2024'!I2236+'Harian 2024'!I2249+'Harian 2024'!I2262+'Harian 2024'!I2275+'Harian 2024'!I2288+'Harian 2024'!I2301+'Harian 2024'!I2314+'Harian 2024'!I2327+'Harian 2024'!I2340+'Harian 2024'!I2353+'Harian 2024'!I2366+'Harian 2024'!I2379+'Harian 2024'!I2392+'Harian 2024'!I2405</f>
        <v>244</v>
      </c>
      <c r="J100" s="13">
        <f>'Harian 2024'!J2028+'Harian 2024'!J2041+'Harian 2024'!J2054+'Harian 2024'!J2067+'Harian 2024'!J2080+'Harian 2024'!J2093+'Harian 2024'!J2106+'Harian 2024'!J2119+'Harian 2024'!J2132+'Harian 2024'!J2145+'Harian 2024'!J2158+'Harian 2024'!J2171+'Harian 2024'!J2184+'Harian 2024'!J2197+'Harian 2024'!J2210+'Harian 2024'!J2223+'Harian 2024'!J2236+'Harian 2024'!J2249+'Harian 2024'!J2262+'Harian 2024'!J2275+'Harian 2024'!J2288+'Harian 2024'!J2301+'Harian 2024'!J2314+'Harian 2024'!J2327+'Harian 2024'!J2340+'Harian 2024'!J2353+'Harian 2024'!J2366+'Harian 2024'!J2379+'Harian 2024'!J2392+'Harian 2024'!J2405</f>
        <v>234</v>
      </c>
      <c r="K100" s="13">
        <f>'Harian 2024'!K2028+'Harian 2024'!K2041+'Harian 2024'!K2054+'Harian 2024'!K2067+'Harian 2024'!K2080+'Harian 2024'!K2093+'Harian 2024'!K2106+'Harian 2024'!K2119+'Harian 2024'!K2132+'Harian 2024'!K2145+'Harian 2024'!K2158+'Harian 2024'!K2171+'Harian 2024'!K2184+'Harian 2024'!K2197+'Harian 2024'!K2210+'Harian 2024'!K2223+'Harian 2024'!K2236+'Harian 2024'!K2249+'Harian 2024'!K2262+'Harian 2024'!K2275+'Harian 2024'!K2288+'Harian 2024'!K2301+'Harian 2024'!K2314+'Harian 2024'!K2327+'Harian 2024'!K2340+'Harian 2024'!K2353+'Harian 2024'!K2366+'Harian 2024'!K2379+'Harian 2024'!K2392+'Harian 2024'!K2405</f>
        <v>357</v>
      </c>
      <c r="L100" s="13">
        <f>'Harian 2024'!L2028+'Harian 2024'!L2041+'Harian 2024'!L2054+'Harian 2024'!L2067+'Harian 2024'!L2080+'Harian 2024'!L2093+'Harian 2024'!L2106+'Harian 2024'!L2119+'Harian 2024'!L2132+'Harian 2024'!L2145+'Harian 2024'!L2158+'Harian 2024'!L2171+'Harian 2024'!L2184+'Harian 2024'!L2197+'Harian 2024'!L2210+'Harian 2024'!L2223+'Harian 2024'!L2236+'Harian 2024'!L2249+'Harian 2024'!L2262+'Harian 2024'!L2275+'Harian 2024'!L2288+'Harian 2024'!L2301+'Harian 2024'!L2314+'Harian 2024'!L2327+'Harian 2024'!L2340+'Harian 2024'!L2353+'Harian 2024'!L2366+'Harian 2024'!L2379+'Harian 2024'!L2392+'Harian 2024'!L2405</f>
        <v>210</v>
      </c>
      <c r="M100" s="13">
        <f>'Harian 2024'!M2028+'Harian 2024'!M2041+'Harian 2024'!M2054+'Harian 2024'!M2067+'Harian 2024'!M2080+'Harian 2024'!M2093+'Harian 2024'!M2106+'Harian 2024'!M2119+'Harian 2024'!M2132+'Harian 2024'!M2145+'Harian 2024'!M2158+'Harian 2024'!M2171+'Harian 2024'!M2184+'Harian 2024'!M2197+'Harian 2024'!M2210+'Harian 2024'!M2223+'Harian 2024'!M2236+'Harian 2024'!M2249+'Harian 2024'!M2262+'Harian 2024'!M2275+'Harian 2024'!M2288+'Harian 2024'!M2301+'Harian 2024'!M2314+'Harian 2024'!M2327+'Harian 2024'!M2340+'Harian 2024'!M2353+'Harian 2024'!M2366+'Harian 2024'!M2379+'Harian 2024'!M2392+'Harian 2024'!M2405</f>
        <v>8</v>
      </c>
      <c r="N100" s="13">
        <f>'Harian 2024'!N2028+'Harian 2024'!N2041+'Harian 2024'!N2054+'Harian 2024'!N2067+'Harian 2024'!N2080+'Harian 2024'!N2093+'Harian 2024'!N2106+'Harian 2024'!N2119+'Harian 2024'!N2132+'Harian 2024'!N2145+'Harian 2024'!N2158+'Harian 2024'!N2171+'Harian 2024'!N2184+'Harian 2024'!N2197+'Harian 2024'!N2210+'Harian 2024'!N2223+'Harian 2024'!N2236+'Harian 2024'!N2249+'Harian 2024'!N2262+'Harian 2024'!N2275+'Harian 2024'!N2288+'Harian 2024'!N2301+'Harian 2024'!N2314+'Harian 2024'!N2327+'Harian 2024'!N2340+'Harian 2024'!N2353+'Harian 2024'!N2366+'Harian 2024'!N2379+'Harian 2024'!N2392+'Harian 2024'!N2405</f>
        <v>252</v>
      </c>
      <c r="O100" s="13">
        <f>'Harian 2024'!O2028+'Harian 2024'!O2041+'Harian 2024'!O2054+'Harian 2024'!O2067+'Harian 2024'!O2080+'Harian 2024'!O2093+'Harian 2024'!O2106+'Harian 2024'!O2119+'Harian 2024'!O2132+'Harian 2024'!O2145+'Harian 2024'!O2158+'Harian 2024'!O2171+'Harian 2024'!O2184+'Harian 2024'!O2197+'Harian 2024'!O2210+'Harian 2024'!O2223+'Harian 2024'!O2236+'Harian 2024'!O2249+'Harian 2024'!O2262+'Harian 2024'!O2275+'Harian 2024'!O2288+'Harian 2024'!O2301+'Harian 2024'!O2314+'Harian 2024'!O2327+'Harian 2024'!O2340+'Harian 2024'!O2353+'Harian 2024'!O2366+'Harian 2024'!O2379+'Harian 2024'!O2392+'Harian 2024'!O2405</f>
        <v>183</v>
      </c>
      <c r="P100" s="13">
        <f>'Harian 2024'!P2028+'Harian 2024'!P2041+'Harian 2024'!P2054+'Harian 2024'!P2067+'Harian 2024'!P2080+'Harian 2024'!P2093+'Harian 2024'!P2106+'Harian 2024'!P2119+'Harian 2024'!P2132+'Harian 2024'!P2145+'Harian 2024'!P2158+'Harian 2024'!P2171+'Harian 2024'!P2184+'Harian 2024'!P2197+'Harian 2024'!P2210+'Harian 2024'!P2223+'Harian 2024'!P2236+'Harian 2024'!P2249+'Harian 2024'!P2262+'Harian 2024'!P2275+'Harian 2024'!P2288+'Harian 2024'!P2301+'Harian 2024'!P2314+'Harian 2024'!P2327+'Harian 2024'!P2340+'Harian 2024'!P2353+'Harian 2024'!P2366+'Harian 2024'!P2379+'Harian 2024'!P2392+'Harian 2024'!P2405</f>
        <v>1</v>
      </c>
      <c r="Q100" s="13">
        <f>'Harian 2024'!Q2028+'Harian 2024'!Q2041+'Harian 2024'!Q2054+'Harian 2024'!Q2067+'Harian 2024'!Q2080+'Harian 2024'!Q2093+'Harian 2024'!Q2106+'Harian 2024'!Q2119+'Harian 2024'!Q2132+'Harian 2024'!Q2145+'Harian 2024'!Q2158+'Harian 2024'!Q2171+'Harian 2024'!Q2184+'Harian 2024'!Q2197+'Harian 2024'!Q2210+'Harian 2024'!Q2223+'Harian 2024'!Q2236+'Harian 2024'!Q2249+'Harian 2024'!Q2262+'Harian 2024'!Q2275+'Harian 2024'!Q2288+'Harian 2024'!Q2301+'Harian 2024'!Q2314+'Harian 2024'!Q2327+'Harian 2024'!Q2340+'Harian 2024'!Q2353+'Harian 2024'!Q2366+'Harian 2024'!Q2379+'Harian 2024'!Q2392+'Harian 2024'!Q2405</f>
        <v>66</v>
      </c>
      <c r="R100" s="13">
        <f>'Harian 2024'!R2028+'Harian 2024'!R2041+'Harian 2024'!R2054+'Harian 2024'!R2067+'Harian 2024'!R2080+'Harian 2024'!R2093+'Harian 2024'!R2106+'Harian 2024'!R2119+'Harian 2024'!R2132+'Harian 2024'!R2145+'Harian 2024'!R2158+'Harian 2024'!R2171+'Harian 2024'!R2184+'Harian 2024'!R2197+'Harian 2024'!R2210+'Harian 2024'!R2223+'Harian 2024'!R2236+'Harian 2024'!R2249+'Harian 2024'!R2262+'Harian 2024'!R2275+'Harian 2024'!R2288+'Harian 2024'!R2301+'Harian 2024'!R2314+'Harian 2024'!R2327+'Harian 2024'!R2340+'Harian 2024'!R2353+'Harian 2024'!R2366+'Harian 2024'!R2379+'Harian 2024'!R2392+'Harian 2024'!R2405</f>
        <v>0</v>
      </c>
      <c r="S100" s="13">
        <f>'Harian 2024'!S2028+'Harian 2024'!S2041+'Harian 2024'!S2054+'Harian 2024'!S2067+'Harian 2024'!S2080+'Harian 2024'!S2093+'Harian 2024'!S2106+'Harian 2024'!S2119+'Harian 2024'!S2132+'Harian 2024'!S2145+'Harian 2024'!S2158+'Harian 2024'!S2171+'Harian 2024'!S2184+'Harian 2024'!S2197+'Harian 2024'!S2210+'Harian 2024'!S2223+'Harian 2024'!S2236+'Harian 2024'!S2249+'Harian 2024'!S2262+'Harian 2024'!S2275+'Harian 2024'!S2288+'Harian 2024'!S2301+'Harian 2024'!S2314+'Harian 2024'!S2327+'Harian 2024'!S2340+'Harian 2024'!S2353+'Harian 2024'!S2366+'Harian 2024'!S2379+'Harian 2024'!S2392+'Harian 2024'!S2405</f>
        <v>0</v>
      </c>
      <c r="T100" s="13">
        <f>'Harian 2024'!T2028+'Harian 2024'!T2041+'Harian 2024'!T2054+'Harian 2024'!T2067+'Harian 2024'!T2080+'Harian 2024'!T2093+'Harian 2024'!T2106+'Harian 2024'!T2119+'Harian 2024'!T2132+'Harian 2024'!T2145+'Harian 2024'!T2158+'Harian 2024'!T2171+'Harian 2024'!T2184+'Harian 2024'!T2197+'Harian 2024'!T2210+'Harian 2024'!T2223+'Harian 2024'!T2236+'Harian 2024'!T2249+'Harian 2024'!T2262+'Harian 2024'!T2275+'Harian 2024'!T2288+'Harian 2024'!T2301+'Harian 2024'!T2314+'Harian 2024'!T2327+'Harian 2024'!T2340+'Harian 2024'!T2353+'Harian 2024'!T2366+'Harian 2024'!T2379+'Harian 2024'!T2392+'Harian 2024'!T2405</f>
        <v>125</v>
      </c>
      <c r="U100" s="13">
        <f>'Harian 2024'!U2028+'Harian 2024'!U2041+'Harian 2024'!U2054+'Harian 2024'!U2067+'Harian 2024'!U2080+'Harian 2024'!U2093+'Harian 2024'!U2106+'Harian 2024'!U2119+'Harian 2024'!U2132+'Harian 2024'!U2145+'Harian 2024'!U2158+'Harian 2024'!U2171+'Harian 2024'!U2184+'Harian 2024'!U2197+'Harian 2024'!U2210+'Harian 2024'!U2223+'Harian 2024'!U2236+'Harian 2024'!U2249+'Harian 2024'!U2262+'Harian 2024'!U2275+'Harian 2024'!U2288+'Harian 2024'!U2301+'Harian 2024'!U2314+'Harian 2024'!U2327+'Harian 2024'!U2340+'Harian 2024'!U2353+'Harian 2024'!U2366+'Harian 2024'!U2379+'Harian 2024'!U2392+'Harian 2024'!U2405</f>
        <v>2702</v>
      </c>
      <c r="V100" s="78">
        <f>U100</f>
        <v>2702</v>
      </c>
      <c r="W100" s="78">
        <f t="shared" si="21"/>
        <v>0</v>
      </c>
    </row>
    <row r="101" spans="1:23">
      <c r="A101" s="82"/>
      <c r="B101" s="83"/>
      <c r="C101" s="83" t="s">
        <v>33</v>
      </c>
      <c r="D101" s="83">
        <f>SUM(D92:D100)</f>
        <v>555</v>
      </c>
      <c r="E101" s="83">
        <f>SUM(E92:E100)</f>
        <v>1278</v>
      </c>
      <c r="F101" s="83">
        <f t="shared" ref="F101:U101" si="22">SUM(F92:F100)</f>
        <v>1237</v>
      </c>
      <c r="G101" s="83">
        <f t="shared" si="22"/>
        <v>4666</v>
      </c>
      <c r="H101" s="83">
        <f t="shared" si="22"/>
        <v>4379</v>
      </c>
      <c r="I101" s="83">
        <f t="shared" si="22"/>
        <v>4900</v>
      </c>
      <c r="J101" s="83">
        <f t="shared" si="22"/>
        <v>5058</v>
      </c>
      <c r="K101" s="83">
        <f t="shared" si="22"/>
        <v>5252</v>
      </c>
      <c r="L101" s="83">
        <f t="shared" si="22"/>
        <v>1764</v>
      </c>
      <c r="M101" s="83">
        <f t="shared" si="22"/>
        <v>343</v>
      </c>
      <c r="N101" s="83">
        <f t="shared" si="22"/>
        <v>1066</v>
      </c>
      <c r="O101" s="83">
        <f t="shared" si="22"/>
        <v>1240</v>
      </c>
      <c r="P101" s="83">
        <f t="shared" si="22"/>
        <v>628</v>
      </c>
      <c r="Q101" s="83">
        <f>SUM(Q92:Q100)</f>
        <v>1592</v>
      </c>
      <c r="R101" s="83">
        <f t="shared" si="22"/>
        <v>32</v>
      </c>
      <c r="S101" s="83">
        <f t="shared" si="22"/>
        <v>453</v>
      </c>
      <c r="T101" s="83">
        <f t="shared" si="22"/>
        <v>125</v>
      </c>
      <c r="U101" s="83">
        <f t="shared" si="22"/>
        <v>34656</v>
      </c>
      <c r="V101" s="78">
        <f t="shared" si="20"/>
        <v>34656</v>
      </c>
      <c r="W101" s="78">
        <f t="shared" si="21"/>
        <v>0</v>
      </c>
    </row>
    <row r="104" spans="1:23" ht="18">
      <c r="A104" s="42" t="s">
        <v>46</v>
      </c>
      <c r="B104" s="43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</row>
    <row r="105" spans="1:23">
      <c r="A105" s="21" t="s">
        <v>1</v>
      </c>
      <c r="B105" s="43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</row>
    <row r="106" spans="1:23">
      <c r="A106" s="81" t="s">
        <v>129</v>
      </c>
      <c r="B106" s="43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53"/>
      <c r="O106" s="41"/>
      <c r="P106" s="41"/>
      <c r="Q106" s="41"/>
      <c r="R106" s="41"/>
      <c r="S106" s="41"/>
      <c r="T106" s="41"/>
      <c r="U106" s="41"/>
    </row>
    <row r="107" spans="1:23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</row>
    <row r="108" spans="1:23" ht="106.5">
      <c r="A108" s="44" t="s">
        <v>2</v>
      </c>
      <c r="B108" s="44" t="s">
        <v>54</v>
      </c>
      <c r="C108" s="44" t="s">
        <v>4</v>
      </c>
      <c r="D108" s="22" t="str">
        <f>D5</f>
        <v>ANGGREK</v>
      </c>
      <c r="E108" s="22" t="str">
        <f>E5</f>
        <v>BOUGENVIL</v>
      </c>
      <c r="F108" s="22" t="str">
        <f t="shared" ref="F108:U108" si="23">F5</f>
        <v>CAMELIA II</v>
      </c>
      <c r="G108" s="22" t="str">
        <f t="shared" si="23"/>
        <v>DEWANDARU</v>
      </c>
      <c r="H108" s="22" t="str">
        <f t="shared" si="23"/>
        <v>EDELWEIS</v>
      </c>
      <c r="I108" s="22" t="str">
        <f t="shared" si="23"/>
        <v>FLAMBOYAN</v>
      </c>
      <c r="J108" s="22" t="str">
        <f t="shared" si="23"/>
        <v>GERANIUM</v>
      </c>
      <c r="K108" s="22" t="str">
        <f t="shared" si="23"/>
        <v>HELIKONIA</v>
      </c>
      <c r="L108" s="22" t="str">
        <f t="shared" si="23"/>
        <v>IVY</v>
      </c>
      <c r="M108" s="22" t="str">
        <f t="shared" si="23"/>
        <v>JASMINE</v>
      </c>
      <c r="N108" s="22" t="str">
        <f t="shared" si="23"/>
        <v>IGD</v>
      </c>
      <c r="O108" s="22" t="str">
        <f t="shared" si="23"/>
        <v>HCU</v>
      </c>
      <c r="P108" s="22" t="str">
        <f t="shared" si="23"/>
        <v>PENUNJANG</v>
      </c>
      <c r="Q108" s="22" t="str">
        <f t="shared" si="23"/>
        <v>PELAYANAN</v>
      </c>
      <c r="R108" s="22" t="str">
        <f t="shared" si="23"/>
        <v>ADMIN</v>
      </c>
      <c r="S108" s="22" t="str">
        <f t="shared" si="23"/>
        <v>ASRAMA</v>
      </c>
      <c r="T108" s="22" t="str">
        <f t="shared" si="23"/>
        <v>MASJID</v>
      </c>
      <c r="U108" s="22" t="str">
        <f t="shared" si="23"/>
        <v>Ʃ Masuk</v>
      </c>
      <c r="V108" s="77" t="s">
        <v>101</v>
      </c>
      <c r="W108" s="77" t="s">
        <v>113</v>
      </c>
    </row>
    <row r="109" spans="1:23">
      <c r="A109" s="45"/>
      <c r="B109" s="88" t="s">
        <v>136</v>
      </c>
      <c r="C109" s="13" t="s">
        <v>24</v>
      </c>
      <c r="D109" s="13">
        <f>'Harian 2024'!D2421+'Harian 2024'!D2434+'Harian 2024'!D2447+'Harian 2024'!D2460+'Harian 2024'!D2473+'Harian 2024'!D2486+'Harian 2024'!D2499+'Harian 2024'!D2512+'Harian 2024'!D2525+'Harian 2024'!D2538+'Harian 2024'!D2551+'Harian 2024'!D2564+'Harian 2024'!D2577+'Harian 2024'!D2590+'Harian 2024'!D2603+'Harian 2024'!D2616+'Harian 2024'!D2629+'Harian 2024'!D2642+'Harian 2024'!D2655+'Harian 2024'!D2668+'Harian 2024'!D2681+'Harian 2024'!D2694+'Harian 2024'!D2707+'Harian 2024'!D2720+'Harian 2024'!D2733+'Harian 2024'!D2746+'Harian 2024'!D2759+'Harian 2024'!D2772+'Harian 2024'!D2785+'Harian 2024'!D2798+'Harian 2024'!D2811</f>
        <v>0</v>
      </c>
      <c r="E109" s="13">
        <f>'Harian 2024'!E2421+'Harian 2024'!E2434+'Harian 2024'!E2447+'Harian 2024'!E2460+'Harian 2024'!E2473+'Harian 2024'!E2486+'Harian 2024'!E2499+'Harian 2024'!E2512+'Harian 2024'!E2525+'Harian 2024'!E2538+'Harian 2024'!E2551+'Harian 2024'!E2564+'Harian 2024'!E2577+'Harian 2024'!E2590+'Harian 2024'!E2603+'Harian 2024'!E2616+'Harian 2024'!E2629+'Harian 2024'!E2642+'Harian 2024'!E2655+'Harian 2024'!E2668+'Harian 2024'!E2681+'Harian 2024'!E2694+'Harian 2024'!E2707+'Harian 2024'!E2720+'Harian 2024'!E2733+'Harian 2024'!E2746+'Harian 2024'!E2759+'Harian 2024'!E2772+'Harian 2024'!E2785+'Harian 2024'!E2798+'Harian 2024'!E2811</f>
        <v>4</v>
      </c>
      <c r="F109" s="13">
        <f>'Harian 2024'!F2421+'Harian 2024'!F2434+'Harian 2024'!F2447+'Harian 2024'!F2460+'Harian 2024'!F2473+'Harian 2024'!F2486+'Harian 2024'!F2499+'Harian 2024'!F2512+'Harian 2024'!F2525+'Harian 2024'!F2538+'Harian 2024'!F2551+'Harian 2024'!F2564+'Harian 2024'!F2577+'Harian 2024'!F2590+'Harian 2024'!F2603+'Harian 2024'!F2616+'Harian 2024'!F2629+'Harian 2024'!F2642+'Harian 2024'!F2655+'Harian 2024'!F2668+'Harian 2024'!F2681+'Harian 2024'!F2694+'Harian 2024'!F2707+'Harian 2024'!F2720+'Harian 2024'!F2733+'Harian 2024'!F2746+'Harian 2024'!F2759+'Harian 2024'!F2772+'Harian 2024'!F2785+'Harian 2024'!F2798+'Harian 2024'!F2811</f>
        <v>17</v>
      </c>
      <c r="G109" s="13">
        <f>'Harian 2024'!G2421+'Harian 2024'!G2434+'Harian 2024'!G2447+'Harian 2024'!G2460+'Harian 2024'!G2473+'Harian 2024'!G2486+'Harian 2024'!G2499+'Harian 2024'!G2512+'Harian 2024'!G2525+'Harian 2024'!G2538+'Harian 2024'!G2551+'Harian 2024'!G2564+'Harian 2024'!G2577+'Harian 2024'!G2590+'Harian 2024'!G2603+'Harian 2024'!G2616+'Harian 2024'!G2629+'Harian 2024'!G2642+'Harian 2024'!G2655+'Harian 2024'!G2668+'Harian 2024'!G2681+'Harian 2024'!G2694+'Harian 2024'!G2707+'Harian 2024'!G2720+'Harian 2024'!G2733+'Harian 2024'!G2746+'Harian 2024'!G2759+'Harian 2024'!G2772+'Harian 2024'!G2785+'Harian 2024'!G2798+'Harian 2024'!G2811</f>
        <v>696</v>
      </c>
      <c r="H109" s="13">
        <f>'Harian 2024'!H2421+'Harian 2024'!H2434+'Harian 2024'!H2447+'Harian 2024'!H2460+'Harian 2024'!H2473+'Harian 2024'!H2486+'Harian 2024'!H2499+'Harian 2024'!H2512+'Harian 2024'!H2525+'Harian 2024'!H2538+'Harian 2024'!H2551+'Harian 2024'!H2564+'Harian 2024'!H2577+'Harian 2024'!H2590+'Harian 2024'!H2603+'Harian 2024'!H2616+'Harian 2024'!H2629+'Harian 2024'!H2642+'Harian 2024'!H2655+'Harian 2024'!H2668+'Harian 2024'!H2681+'Harian 2024'!H2694+'Harian 2024'!H2707+'Harian 2024'!H2720+'Harian 2024'!H2733+'Harian 2024'!H2746+'Harian 2024'!H2759+'Harian 2024'!H2772+'Harian 2024'!H2785+'Harian 2024'!H2798+'Harian 2024'!H2811</f>
        <v>734</v>
      </c>
      <c r="I109" s="13">
        <f>'Harian 2024'!I2421+'Harian 2024'!I2434+'Harian 2024'!I2447+'Harian 2024'!I2460+'Harian 2024'!I2473+'Harian 2024'!I2486+'Harian 2024'!I2499+'Harian 2024'!I2512+'Harian 2024'!I2525+'Harian 2024'!I2538+'Harian 2024'!I2551+'Harian 2024'!I2564+'Harian 2024'!I2577+'Harian 2024'!I2590+'Harian 2024'!I2603+'Harian 2024'!I2616+'Harian 2024'!I2629+'Harian 2024'!I2642+'Harian 2024'!I2655+'Harian 2024'!I2668+'Harian 2024'!I2681+'Harian 2024'!I2694+'Harian 2024'!I2707+'Harian 2024'!I2720+'Harian 2024'!I2733+'Harian 2024'!I2746+'Harian 2024'!I2759+'Harian 2024'!I2772+'Harian 2024'!I2785+'Harian 2024'!I2798+'Harian 2024'!I2811</f>
        <v>866</v>
      </c>
      <c r="J109" s="13">
        <f>'Harian 2024'!J2421+'Harian 2024'!J2434+'Harian 2024'!J2447+'Harian 2024'!J2460+'Harian 2024'!J2473+'Harian 2024'!J2486+'Harian 2024'!J2499+'Harian 2024'!J2512+'Harian 2024'!J2525+'Harian 2024'!J2538+'Harian 2024'!J2551+'Harian 2024'!J2564+'Harian 2024'!J2577+'Harian 2024'!J2590+'Harian 2024'!J2603+'Harian 2024'!J2616+'Harian 2024'!J2629+'Harian 2024'!J2642+'Harian 2024'!J2655+'Harian 2024'!J2668+'Harian 2024'!J2681+'Harian 2024'!J2694+'Harian 2024'!J2707+'Harian 2024'!J2720+'Harian 2024'!J2733+'Harian 2024'!J2746+'Harian 2024'!J2759+'Harian 2024'!J2772+'Harian 2024'!J2785+'Harian 2024'!J2798+'Harian 2024'!J2811</f>
        <v>866</v>
      </c>
      <c r="K109" s="13">
        <f>'Harian 2024'!K2421+'Harian 2024'!K2434+'Harian 2024'!K2447+'Harian 2024'!K2460+'Harian 2024'!K2473+'Harian 2024'!K2486+'Harian 2024'!K2499+'Harian 2024'!K2512+'Harian 2024'!K2525+'Harian 2024'!K2538+'Harian 2024'!K2551+'Harian 2024'!K2564+'Harian 2024'!K2577+'Harian 2024'!K2590+'Harian 2024'!K2603+'Harian 2024'!K2616+'Harian 2024'!K2629+'Harian 2024'!K2642+'Harian 2024'!K2655+'Harian 2024'!K2668+'Harian 2024'!K2681+'Harian 2024'!K2694+'Harian 2024'!K2707+'Harian 2024'!K2720+'Harian 2024'!K2733+'Harian 2024'!K2746+'Harian 2024'!K2759+'Harian 2024'!K2772+'Harian 2024'!K2785+'Harian 2024'!K2798+'Harian 2024'!K2811</f>
        <v>957</v>
      </c>
      <c r="L109" s="13">
        <f>'Harian 2024'!L2421+'Harian 2024'!L2434+'Harian 2024'!L2447+'Harian 2024'!L2460+'Harian 2024'!L2473+'Harian 2024'!L2486+'Harian 2024'!L2499+'Harian 2024'!L2512+'Harian 2024'!L2525+'Harian 2024'!L2538+'Harian 2024'!L2551+'Harian 2024'!L2564+'Harian 2024'!L2577+'Harian 2024'!L2590+'Harian 2024'!L2603+'Harian 2024'!L2616+'Harian 2024'!L2629+'Harian 2024'!L2642+'Harian 2024'!L2655+'Harian 2024'!L2668+'Harian 2024'!L2681+'Harian 2024'!L2694+'Harian 2024'!L2707+'Harian 2024'!L2720+'Harian 2024'!L2733+'Harian 2024'!L2746+'Harian 2024'!L2759+'Harian 2024'!L2772+'Harian 2024'!L2785+'Harian 2024'!L2798+'Harian 2024'!L2811</f>
        <v>312</v>
      </c>
      <c r="M109" s="13">
        <f>'Harian 2024'!M2421+'Harian 2024'!M2434+'Harian 2024'!M2447+'Harian 2024'!M2460+'Harian 2024'!M2473+'Harian 2024'!M2486+'Harian 2024'!M2499+'Harian 2024'!M2512+'Harian 2024'!M2525+'Harian 2024'!M2538+'Harian 2024'!M2551+'Harian 2024'!M2564+'Harian 2024'!M2577+'Harian 2024'!M2590+'Harian 2024'!M2603+'Harian 2024'!M2616+'Harian 2024'!M2629+'Harian 2024'!M2642+'Harian 2024'!M2655+'Harian 2024'!M2668+'Harian 2024'!M2681+'Harian 2024'!M2694+'Harian 2024'!M2707+'Harian 2024'!M2720+'Harian 2024'!M2733+'Harian 2024'!M2746+'Harian 2024'!M2759+'Harian 2024'!M2772+'Harian 2024'!M2785+'Harian 2024'!M2798+'Harian 2024'!M2811</f>
        <v>9</v>
      </c>
      <c r="N109" s="13">
        <f>'Harian 2024'!N2421+'Harian 2024'!N2434+'Harian 2024'!N2447+'Harian 2024'!N2460+'Harian 2024'!N2473+'Harian 2024'!N2486+'Harian 2024'!N2499+'Harian 2024'!N2512+'Harian 2024'!N2525+'Harian 2024'!N2538+'Harian 2024'!N2551+'Harian 2024'!N2564+'Harian 2024'!N2577+'Harian 2024'!N2590+'Harian 2024'!N2603+'Harian 2024'!N2616+'Harian 2024'!N2629+'Harian 2024'!N2642+'Harian 2024'!N2655+'Harian 2024'!N2668+'Harian 2024'!N2681+'Harian 2024'!N2694+'Harian 2024'!N2707+'Harian 2024'!N2720+'Harian 2024'!N2733+'Harian 2024'!N2746+'Harian 2024'!N2759+'Harian 2024'!N2772+'Harian 2024'!N2785+'Harian 2024'!N2798+'Harian 2024'!N2811</f>
        <v>0</v>
      </c>
      <c r="O109" s="13">
        <f>'Harian 2024'!O2421+'Harian 2024'!O2434+'Harian 2024'!O2447+'Harian 2024'!O2460+'Harian 2024'!O2473+'Harian 2024'!O2486+'Harian 2024'!O2499+'Harian 2024'!O2512+'Harian 2024'!O2525+'Harian 2024'!O2538+'Harian 2024'!O2551+'Harian 2024'!O2564+'Harian 2024'!O2577+'Harian 2024'!O2590+'Harian 2024'!O2603+'Harian 2024'!O2616+'Harian 2024'!O2629+'Harian 2024'!O2642+'Harian 2024'!O2655+'Harian 2024'!O2668+'Harian 2024'!O2681+'Harian 2024'!O2694+'Harian 2024'!O2707+'Harian 2024'!O2720+'Harian 2024'!O2733+'Harian 2024'!O2746+'Harian 2024'!O2759+'Harian 2024'!O2772+'Harian 2024'!O2785+'Harian 2024'!O2798+'Harian 2024'!O2811</f>
        <v>361</v>
      </c>
      <c r="P109" s="13">
        <f>'Harian 2024'!P2421+'Harian 2024'!P2434+'Harian 2024'!P2447+'Harian 2024'!P2460+'Harian 2024'!P2473+'Harian 2024'!P2486+'Harian 2024'!P2499+'Harian 2024'!P2512+'Harian 2024'!P2525+'Harian 2024'!P2538+'Harian 2024'!P2551+'Harian 2024'!P2564+'Harian 2024'!P2577+'Harian 2024'!P2590+'Harian 2024'!P2603+'Harian 2024'!P2616+'Harian 2024'!P2629+'Harian 2024'!P2642+'Harian 2024'!P2655+'Harian 2024'!P2668+'Harian 2024'!P2681+'Harian 2024'!P2694+'Harian 2024'!P2707+'Harian 2024'!P2720+'Harian 2024'!P2733+'Harian 2024'!P2746+'Harian 2024'!P2759+'Harian 2024'!P2772+'Harian 2024'!P2785+'Harian 2024'!P2798+'Harian 2024'!P2811</f>
        <v>317</v>
      </c>
      <c r="Q109" s="13">
        <f>'Harian 2024'!Q2421+'Harian 2024'!Q2434+'Harian 2024'!Q2447+'Harian 2024'!Q2460+'Harian 2024'!Q2473+'Harian 2024'!Q2486+'Harian 2024'!Q2499+'Harian 2024'!Q2512+'Harian 2024'!Q2525+'Harian 2024'!Q2538+'Harian 2024'!Q2551+'Harian 2024'!Q2564+'Harian 2024'!Q2577+'Harian 2024'!Q2590+'Harian 2024'!Q2603+'Harian 2024'!Q2616+'Harian 2024'!Q2629+'Harian 2024'!Q2642+'Harian 2024'!Q2655+'Harian 2024'!Q2668+'Harian 2024'!Q2681+'Harian 2024'!Q2694+'Harian 2024'!Q2707+'Harian 2024'!Q2720+'Harian 2024'!Q2733+'Harian 2024'!Q2746+'Harian 2024'!Q2759+'Harian 2024'!Q2772+'Harian 2024'!Q2785+'Harian 2024'!Q2798+'Harian 2024'!Q2811</f>
        <v>329</v>
      </c>
      <c r="R109" s="13">
        <f>'Harian 2024'!R2421+'Harian 2024'!R2434+'Harian 2024'!R2447+'Harian 2024'!R2460+'Harian 2024'!R2473+'Harian 2024'!R2486+'Harian 2024'!R2499+'Harian 2024'!R2512+'Harian 2024'!R2525+'Harian 2024'!R2538+'Harian 2024'!R2551+'Harian 2024'!R2564+'Harian 2024'!R2577+'Harian 2024'!R2590+'Harian 2024'!R2603+'Harian 2024'!R2616+'Harian 2024'!R2629+'Harian 2024'!R2642+'Harian 2024'!R2655+'Harian 2024'!R2668+'Harian 2024'!R2681+'Harian 2024'!R2694+'Harian 2024'!R2707+'Harian 2024'!R2720+'Harian 2024'!R2733+'Harian 2024'!R2746+'Harian 2024'!R2759+'Harian 2024'!R2772+'Harian 2024'!R2785+'Harian 2024'!R2798+'Harian 2024'!R2811</f>
        <v>0</v>
      </c>
      <c r="S109" s="13">
        <f>'Harian 2024'!S2421+'Harian 2024'!S2434+'Harian 2024'!S2447+'Harian 2024'!S2460+'Harian 2024'!S2473+'Harian 2024'!S2486+'Harian 2024'!S2499+'Harian 2024'!S2512+'Harian 2024'!S2525+'Harian 2024'!S2538+'Harian 2024'!S2551+'Harian 2024'!S2564+'Harian 2024'!S2577+'Harian 2024'!S2590+'Harian 2024'!S2603+'Harian 2024'!S2616+'Harian 2024'!S2629+'Harian 2024'!S2642+'Harian 2024'!S2655+'Harian 2024'!S2668+'Harian 2024'!S2681+'Harian 2024'!S2694+'Harian 2024'!S2707+'Harian 2024'!S2720+'Harian 2024'!S2733+'Harian 2024'!S2746+'Harian 2024'!S2759+'Harian 2024'!S2772+'Harian 2024'!S2785+'Harian 2024'!S2798+'Harian 2024'!S2811</f>
        <v>0</v>
      </c>
      <c r="T109" s="13">
        <f>'Harian 2024'!T2421+'Harian 2024'!T2434+'Harian 2024'!T2447+'Harian 2024'!T2460+'Harian 2024'!T2473+'Harian 2024'!T2486+'Harian 2024'!T2499+'Harian 2024'!T2512+'Harian 2024'!T2525+'Harian 2024'!T2538+'Harian 2024'!T2551+'Harian 2024'!T2564+'Harian 2024'!T2577+'Harian 2024'!T2590+'Harian 2024'!T2603+'Harian 2024'!T2616+'Harian 2024'!T2629+'Harian 2024'!T2642+'Harian 2024'!T2655+'Harian 2024'!T2668+'Harian 2024'!T2681+'Harian 2024'!T2694+'Harian 2024'!T2707+'Harian 2024'!T2720+'Harian 2024'!T2733+'Harian 2024'!T2746+'Harian 2024'!T2759+'Harian 2024'!T2772+'Harian 2024'!T2785+'Harian 2024'!T2798+'Harian 2024'!T2811</f>
        <v>0</v>
      </c>
      <c r="U109" s="13">
        <f>'Harian 2024'!U2421+'Harian 2024'!U2434+'Harian 2024'!U2447+'Harian 2024'!U2460+'Harian 2024'!U2473+'Harian 2024'!U2486+'Harian 2024'!U2499+'Harian 2024'!U2512+'Harian 2024'!U2525+'Harian 2024'!U2538+'Harian 2024'!U2551+'Harian 2024'!U2564+'Harian 2024'!U2577+'Harian 2024'!U2590+'Harian 2024'!U2603+'Harian 2024'!U2616+'Harian 2024'!U2629+'Harian 2024'!U2642+'Harian 2024'!U2655+'Harian 2024'!U2668+'Harian 2024'!U2681+'Harian 2024'!U2694+'Harian 2024'!U2707+'Harian 2024'!U2720+'Harian 2024'!U2733+'Harian 2024'!U2746+'Harian 2024'!U2759+'Harian 2024'!U2772+'Harian 2024'!U2785+'Harian 2024'!U2798+'Harian 2024'!U2811</f>
        <v>5468</v>
      </c>
      <c r="V109" s="78">
        <f>U109</f>
        <v>5468</v>
      </c>
      <c r="W109" s="78">
        <f>V109-U109</f>
        <v>0</v>
      </c>
    </row>
    <row r="110" spans="1:23">
      <c r="A110" s="47"/>
      <c r="B110" s="48"/>
      <c r="C110" s="13" t="s">
        <v>25</v>
      </c>
      <c r="D110" s="13">
        <f>'Harian 2024'!D2422+'Harian 2024'!D2435+'Harian 2024'!D2448+'Harian 2024'!D2461+'Harian 2024'!D2474+'Harian 2024'!D2487+'Harian 2024'!D2500+'Harian 2024'!D2513+'Harian 2024'!D2526+'Harian 2024'!D2539+'Harian 2024'!D2552+'Harian 2024'!D2565+'Harian 2024'!D2578+'Harian 2024'!D2591+'Harian 2024'!D2604+'Harian 2024'!D2617+'Harian 2024'!D2630+'Harian 2024'!D2643+'Harian 2024'!D2656+'Harian 2024'!D2669+'Harian 2024'!D2682+'Harian 2024'!D2695+'Harian 2024'!D2708+'Harian 2024'!D2721+'Harian 2024'!D2734+'Harian 2024'!D2747+'Harian 2024'!D2760+'Harian 2024'!D2773+'Harian 2024'!D2786+'Harian 2024'!D2799+'Harian 2024'!D2812</f>
        <v>0</v>
      </c>
      <c r="E110" s="13">
        <f>'Harian 2024'!E2422+'Harian 2024'!E2435+'Harian 2024'!E2448+'Harian 2024'!E2461+'Harian 2024'!E2474+'Harian 2024'!E2487+'Harian 2024'!E2500+'Harian 2024'!E2513+'Harian 2024'!E2526+'Harian 2024'!E2539+'Harian 2024'!E2552+'Harian 2024'!E2565+'Harian 2024'!E2578+'Harian 2024'!E2591+'Harian 2024'!E2604+'Harian 2024'!E2617+'Harian 2024'!E2630+'Harian 2024'!E2643+'Harian 2024'!E2656+'Harian 2024'!E2669+'Harian 2024'!E2682+'Harian 2024'!E2695+'Harian 2024'!E2708+'Harian 2024'!E2721+'Harian 2024'!E2734+'Harian 2024'!E2747+'Harian 2024'!E2760+'Harian 2024'!E2773+'Harian 2024'!E2786+'Harian 2024'!E2799+'Harian 2024'!E2812</f>
        <v>0</v>
      </c>
      <c r="F110" s="13">
        <f>'Harian 2024'!F2422+'Harian 2024'!F2435+'Harian 2024'!F2448+'Harian 2024'!F2461+'Harian 2024'!F2474+'Harian 2024'!F2487+'Harian 2024'!F2500+'Harian 2024'!F2513+'Harian 2024'!F2526+'Harian 2024'!F2539+'Harian 2024'!F2552+'Harian 2024'!F2565+'Harian 2024'!F2578+'Harian 2024'!F2591+'Harian 2024'!F2604+'Harian 2024'!F2617+'Harian 2024'!F2630+'Harian 2024'!F2643+'Harian 2024'!F2656+'Harian 2024'!F2669+'Harian 2024'!F2682+'Harian 2024'!F2695+'Harian 2024'!F2708+'Harian 2024'!F2721+'Harian 2024'!F2734+'Harian 2024'!F2747+'Harian 2024'!F2760+'Harian 2024'!F2773+'Harian 2024'!F2786+'Harian 2024'!F2799+'Harian 2024'!F2812</f>
        <v>7</v>
      </c>
      <c r="G110" s="13">
        <f>'Harian 2024'!G2422+'Harian 2024'!G2435+'Harian 2024'!G2448+'Harian 2024'!G2461+'Harian 2024'!G2474+'Harian 2024'!G2487+'Harian 2024'!G2500+'Harian 2024'!G2513+'Harian 2024'!G2526+'Harian 2024'!G2539+'Harian 2024'!G2552+'Harian 2024'!G2565+'Harian 2024'!G2578+'Harian 2024'!G2591+'Harian 2024'!G2604+'Harian 2024'!G2617+'Harian 2024'!G2630+'Harian 2024'!G2643+'Harian 2024'!G2656+'Harian 2024'!G2669+'Harian 2024'!G2682+'Harian 2024'!G2695+'Harian 2024'!G2708+'Harian 2024'!G2721+'Harian 2024'!G2734+'Harian 2024'!G2747+'Harian 2024'!G2760+'Harian 2024'!G2773+'Harian 2024'!G2786+'Harian 2024'!G2799+'Harian 2024'!G2812</f>
        <v>694</v>
      </c>
      <c r="H110" s="13">
        <f>'Harian 2024'!H2422+'Harian 2024'!H2435+'Harian 2024'!H2448+'Harian 2024'!H2461+'Harian 2024'!H2474+'Harian 2024'!H2487+'Harian 2024'!H2500+'Harian 2024'!H2513+'Harian 2024'!H2526+'Harian 2024'!H2539+'Harian 2024'!H2552+'Harian 2024'!H2565+'Harian 2024'!H2578+'Harian 2024'!H2591+'Harian 2024'!H2604+'Harian 2024'!H2617+'Harian 2024'!H2630+'Harian 2024'!H2643+'Harian 2024'!H2656+'Harian 2024'!H2669+'Harian 2024'!H2682+'Harian 2024'!H2695+'Harian 2024'!H2708+'Harian 2024'!H2721+'Harian 2024'!H2734+'Harian 2024'!H2747+'Harian 2024'!H2760+'Harian 2024'!H2773+'Harian 2024'!H2786+'Harian 2024'!H2799+'Harian 2024'!H2812</f>
        <v>740</v>
      </c>
      <c r="I110" s="13">
        <f>'Harian 2024'!I2422+'Harian 2024'!I2435+'Harian 2024'!I2448+'Harian 2024'!I2461+'Harian 2024'!I2474+'Harian 2024'!I2487+'Harian 2024'!I2500+'Harian 2024'!I2513+'Harian 2024'!I2526+'Harian 2024'!I2539+'Harian 2024'!I2552+'Harian 2024'!I2565+'Harian 2024'!I2578+'Harian 2024'!I2591+'Harian 2024'!I2604+'Harian 2024'!I2617+'Harian 2024'!I2630+'Harian 2024'!I2643+'Harian 2024'!I2656+'Harian 2024'!I2669+'Harian 2024'!I2682+'Harian 2024'!I2695+'Harian 2024'!I2708+'Harian 2024'!I2721+'Harian 2024'!I2734+'Harian 2024'!I2747+'Harian 2024'!I2760+'Harian 2024'!I2773+'Harian 2024'!I2786+'Harian 2024'!I2799+'Harian 2024'!I2812</f>
        <v>885</v>
      </c>
      <c r="J110" s="13">
        <f>'Harian 2024'!J2422+'Harian 2024'!J2435+'Harian 2024'!J2448+'Harian 2024'!J2461+'Harian 2024'!J2474+'Harian 2024'!J2487+'Harian 2024'!J2500+'Harian 2024'!J2513+'Harian 2024'!J2526+'Harian 2024'!J2539+'Harian 2024'!J2552+'Harian 2024'!J2565+'Harian 2024'!J2578+'Harian 2024'!J2591+'Harian 2024'!J2604+'Harian 2024'!J2617+'Harian 2024'!J2630+'Harian 2024'!J2643+'Harian 2024'!J2656+'Harian 2024'!J2669+'Harian 2024'!J2682+'Harian 2024'!J2695+'Harian 2024'!J2708+'Harian 2024'!J2721+'Harian 2024'!J2734+'Harian 2024'!J2747+'Harian 2024'!J2760+'Harian 2024'!J2773+'Harian 2024'!J2786+'Harian 2024'!J2799+'Harian 2024'!J2812</f>
        <v>863</v>
      </c>
      <c r="K110" s="13">
        <f>'Harian 2024'!K2422+'Harian 2024'!K2435+'Harian 2024'!K2448+'Harian 2024'!K2461+'Harian 2024'!K2474+'Harian 2024'!K2487+'Harian 2024'!K2500+'Harian 2024'!K2513+'Harian 2024'!K2526+'Harian 2024'!K2539+'Harian 2024'!K2552+'Harian 2024'!K2565+'Harian 2024'!K2578+'Harian 2024'!K2591+'Harian 2024'!K2604+'Harian 2024'!K2617+'Harian 2024'!K2630+'Harian 2024'!K2643+'Harian 2024'!K2656+'Harian 2024'!K2669+'Harian 2024'!K2682+'Harian 2024'!K2695+'Harian 2024'!K2708+'Harian 2024'!K2721+'Harian 2024'!K2734+'Harian 2024'!K2747+'Harian 2024'!K2760+'Harian 2024'!K2773+'Harian 2024'!K2786+'Harian 2024'!K2799+'Harian 2024'!K2812</f>
        <v>953</v>
      </c>
      <c r="L110" s="13">
        <f>'Harian 2024'!L2422+'Harian 2024'!L2435+'Harian 2024'!L2448+'Harian 2024'!L2461+'Harian 2024'!L2474+'Harian 2024'!L2487+'Harian 2024'!L2500+'Harian 2024'!L2513+'Harian 2024'!L2526+'Harian 2024'!L2539+'Harian 2024'!L2552+'Harian 2024'!L2565+'Harian 2024'!L2578+'Harian 2024'!L2591+'Harian 2024'!L2604+'Harian 2024'!L2617+'Harian 2024'!L2630+'Harian 2024'!L2643+'Harian 2024'!L2656+'Harian 2024'!L2669+'Harian 2024'!L2682+'Harian 2024'!L2695+'Harian 2024'!L2708+'Harian 2024'!L2721+'Harian 2024'!L2734+'Harian 2024'!L2747+'Harian 2024'!L2760+'Harian 2024'!L2773+'Harian 2024'!L2786+'Harian 2024'!L2799+'Harian 2024'!L2812</f>
        <v>316</v>
      </c>
      <c r="M110" s="13">
        <f>'Harian 2024'!M2422+'Harian 2024'!M2435+'Harian 2024'!M2448+'Harian 2024'!M2461+'Harian 2024'!M2474+'Harian 2024'!M2487+'Harian 2024'!M2500+'Harian 2024'!M2513+'Harian 2024'!M2526+'Harian 2024'!M2539+'Harian 2024'!M2552+'Harian 2024'!M2565+'Harian 2024'!M2578+'Harian 2024'!M2591+'Harian 2024'!M2604+'Harian 2024'!M2617+'Harian 2024'!M2630+'Harian 2024'!M2643+'Harian 2024'!M2656+'Harian 2024'!M2669+'Harian 2024'!M2682+'Harian 2024'!M2695+'Harian 2024'!M2708+'Harian 2024'!M2721+'Harian 2024'!M2734+'Harian 2024'!M2747+'Harian 2024'!M2760+'Harian 2024'!M2773+'Harian 2024'!M2786+'Harian 2024'!M2799+'Harian 2024'!M2812</f>
        <v>9</v>
      </c>
      <c r="N110" s="13">
        <f>'Harian 2024'!N2422+'Harian 2024'!N2435+'Harian 2024'!N2448+'Harian 2024'!N2461+'Harian 2024'!N2474+'Harian 2024'!N2487+'Harian 2024'!N2500+'Harian 2024'!N2513+'Harian 2024'!N2526+'Harian 2024'!N2539+'Harian 2024'!N2552+'Harian 2024'!N2565+'Harian 2024'!N2578+'Harian 2024'!N2591+'Harian 2024'!N2604+'Harian 2024'!N2617+'Harian 2024'!N2630+'Harian 2024'!N2643+'Harian 2024'!N2656+'Harian 2024'!N2669+'Harian 2024'!N2682+'Harian 2024'!N2695+'Harian 2024'!N2708+'Harian 2024'!N2721+'Harian 2024'!N2734+'Harian 2024'!N2747+'Harian 2024'!N2760+'Harian 2024'!N2773+'Harian 2024'!N2786+'Harian 2024'!N2799+'Harian 2024'!N2812</f>
        <v>0</v>
      </c>
      <c r="O110" s="13">
        <f>'Harian 2024'!O2422+'Harian 2024'!O2435+'Harian 2024'!O2448+'Harian 2024'!O2461+'Harian 2024'!O2474+'Harian 2024'!O2487+'Harian 2024'!O2500+'Harian 2024'!O2513+'Harian 2024'!O2526+'Harian 2024'!O2539+'Harian 2024'!O2552+'Harian 2024'!O2565+'Harian 2024'!O2578+'Harian 2024'!O2591+'Harian 2024'!O2604+'Harian 2024'!O2617+'Harian 2024'!O2630+'Harian 2024'!O2643+'Harian 2024'!O2656+'Harian 2024'!O2669+'Harian 2024'!O2682+'Harian 2024'!O2695+'Harian 2024'!O2708+'Harian 2024'!O2721+'Harian 2024'!O2734+'Harian 2024'!O2747+'Harian 2024'!O2760+'Harian 2024'!O2773+'Harian 2024'!O2786+'Harian 2024'!O2799+'Harian 2024'!O2812</f>
        <v>85</v>
      </c>
      <c r="P110" s="13">
        <f>'Harian 2024'!P2422+'Harian 2024'!P2435+'Harian 2024'!P2448+'Harian 2024'!P2461+'Harian 2024'!P2474+'Harian 2024'!P2487+'Harian 2024'!P2500+'Harian 2024'!P2513+'Harian 2024'!P2526+'Harian 2024'!P2539+'Harian 2024'!P2552+'Harian 2024'!P2565+'Harian 2024'!P2578+'Harian 2024'!P2591+'Harian 2024'!P2604+'Harian 2024'!P2617+'Harian 2024'!P2630+'Harian 2024'!P2643+'Harian 2024'!P2656+'Harian 2024'!P2669+'Harian 2024'!P2682+'Harian 2024'!P2695+'Harian 2024'!P2708+'Harian 2024'!P2721+'Harian 2024'!P2734+'Harian 2024'!P2747+'Harian 2024'!P2760+'Harian 2024'!P2773+'Harian 2024'!P2786+'Harian 2024'!P2799+'Harian 2024'!P2812</f>
        <v>48</v>
      </c>
      <c r="Q110" s="13">
        <f>'Harian 2024'!Q2422+'Harian 2024'!Q2435+'Harian 2024'!Q2448+'Harian 2024'!Q2461+'Harian 2024'!Q2474+'Harian 2024'!Q2487+'Harian 2024'!Q2500+'Harian 2024'!Q2513+'Harian 2024'!Q2526+'Harian 2024'!Q2539+'Harian 2024'!Q2552+'Harian 2024'!Q2565+'Harian 2024'!Q2578+'Harian 2024'!Q2591+'Harian 2024'!Q2604+'Harian 2024'!Q2617+'Harian 2024'!Q2630+'Harian 2024'!Q2643+'Harian 2024'!Q2656+'Harian 2024'!Q2669+'Harian 2024'!Q2682+'Harian 2024'!Q2695+'Harian 2024'!Q2708+'Harian 2024'!Q2721+'Harian 2024'!Q2734+'Harian 2024'!Q2747+'Harian 2024'!Q2760+'Harian 2024'!Q2773+'Harian 2024'!Q2786+'Harian 2024'!Q2799+'Harian 2024'!Q2812</f>
        <v>156</v>
      </c>
      <c r="R110" s="13">
        <f>'Harian 2024'!R2422+'Harian 2024'!R2435+'Harian 2024'!R2448+'Harian 2024'!R2461+'Harian 2024'!R2474+'Harian 2024'!R2487+'Harian 2024'!R2500+'Harian 2024'!R2513+'Harian 2024'!R2526+'Harian 2024'!R2539+'Harian 2024'!R2552+'Harian 2024'!R2565+'Harian 2024'!R2578+'Harian 2024'!R2591+'Harian 2024'!R2604+'Harian 2024'!R2617+'Harian 2024'!R2630+'Harian 2024'!R2643+'Harian 2024'!R2656+'Harian 2024'!R2669+'Harian 2024'!R2682+'Harian 2024'!R2695+'Harian 2024'!R2708+'Harian 2024'!R2721+'Harian 2024'!R2734+'Harian 2024'!R2747+'Harian 2024'!R2760+'Harian 2024'!R2773+'Harian 2024'!R2786+'Harian 2024'!R2799+'Harian 2024'!R2812</f>
        <v>0</v>
      </c>
      <c r="S110" s="13">
        <f>'Harian 2024'!S2422+'Harian 2024'!S2435+'Harian 2024'!S2448+'Harian 2024'!S2461+'Harian 2024'!S2474+'Harian 2024'!S2487+'Harian 2024'!S2500+'Harian 2024'!S2513+'Harian 2024'!S2526+'Harian 2024'!S2539+'Harian 2024'!S2552+'Harian 2024'!S2565+'Harian 2024'!S2578+'Harian 2024'!S2591+'Harian 2024'!S2604+'Harian 2024'!S2617+'Harian 2024'!S2630+'Harian 2024'!S2643+'Harian 2024'!S2656+'Harian 2024'!S2669+'Harian 2024'!S2682+'Harian 2024'!S2695+'Harian 2024'!S2708+'Harian 2024'!S2721+'Harian 2024'!S2734+'Harian 2024'!S2747+'Harian 2024'!S2760+'Harian 2024'!S2773+'Harian 2024'!S2786+'Harian 2024'!S2799+'Harian 2024'!S2812</f>
        <v>0</v>
      </c>
      <c r="T110" s="13">
        <f>'Harian 2024'!T2422+'Harian 2024'!T2435+'Harian 2024'!T2448+'Harian 2024'!T2461+'Harian 2024'!T2474+'Harian 2024'!T2487+'Harian 2024'!T2500+'Harian 2024'!T2513+'Harian 2024'!T2526+'Harian 2024'!T2539+'Harian 2024'!T2552+'Harian 2024'!T2565+'Harian 2024'!T2578+'Harian 2024'!T2591+'Harian 2024'!T2604+'Harian 2024'!T2617+'Harian 2024'!T2630+'Harian 2024'!T2643+'Harian 2024'!T2656+'Harian 2024'!T2669+'Harian 2024'!T2682+'Harian 2024'!T2695+'Harian 2024'!T2708+'Harian 2024'!T2721+'Harian 2024'!T2734+'Harian 2024'!T2747+'Harian 2024'!T2760+'Harian 2024'!T2773+'Harian 2024'!T2786+'Harian 2024'!T2799+'Harian 2024'!T2812</f>
        <v>0</v>
      </c>
      <c r="U110" s="13">
        <f>'Harian 2024'!U2422+'Harian 2024'!U2435+'Harian 2024'!U2448+'Harian 2024'!U2461+'Harian 2024'!U2474+'Harian 2024'!U2487+'Harian 2024'!U2500+'Harian 2024'!U2513+'Harian 2024'!U2526+'Harian 2024'!U2539+'Harian 2024'!U2552+'Harian 2024'!U2565+'Harian 2024'!U2578+'Harian 2024'!U2591+'Harian 2024'!U2604+'Harian 2024'!U2617+'Harian 2024'!U2630+'Harian 2024'!U2643+'Harian 2024'!U2656+'Harian 2024'!U2669+'Harian 2024'!U2682+'Harian 2024'!U2695+'Harian 2024'!U2708+'Harian 2024'!U2721+'Harian 2024'!U2734+'Harian 2024'!U2747+'Harian 2024'!U2760+'Harian 2024'!U2773+'Harian 2024'!U2786+'Harian 2024'!U2799+'Harian 2024'!U2812</f>
        <v>4756</v>
      </c>
      <c r="V110" s="78">
        <f t="shared" ref="V110:V118" si="24">U110</f>
        <v>4756</v>
      </c>
      <c r="W110" s="78">
        <f t="shared" ref="W110:W118" si="25">V110-U110</f>
        <v>0</v>
      </c>
    </row>
    <row r="111" spans="1:23">
      <c r="A111" s="47"/>
      <c r="B111" s="47"/>
      <c r="C111" s="13" t="s">
        <v>26</v>
      </c>
      <c r="D111" s="13">
        <f>'Harian 2024'!D2423+'Harian 2024'!D2436+'Harian 2024'!D2449+'Harian 2024'!D2462+'Harian 2024'!D2475+'Harian 2024'!D2488+'Harian 2024'!D2501+'Harian 2024'!D2514+'Harian 2024'!D2527+'Harian 2024'!D2540+'Harian 2024'!D2553+'Harian 2024'!D2566+'Harian 2024'!D2579+'Harian 2024'!D2592+'Harian 2024'!D2605+'Harian 2024'!D2618+'Harian 2024'!D2631+'Harian 2024'!D2644+'Harian 2024'!D2657+'Harian 2024'!D2670+'Harian 2024'!D2683+'Harian 2024'!D2696+'Harian 2024'!D2709+'Harian 2024'!D2722+'Harian 2024'!D2735+'Harian 2024'!D2748+'Harian 2024'!D2761+'Harian 2024'!D2774+'Harian 2024'!D2787+'Harian 2024'!D2800+'Harian 2024'!D2813</f>
        <v>1</v>
      </c>
      <c r="E111" s="13">
        <f>'Harian 2024'!E2423+'Harian 2024'!E2436+'Harian 2024'!E2449+'Harian 2024'!E2462+'Harian 2024'!E2475+'Harian 2024'!E2488+'Harian 2024'!E2501+'Harian 2024'!E2514+'Harian 2024'!E2527+'Harian 2024'!E2540+'Harian 2024'!E2553+'Harian 2024'!E2566+'Harian 2024'!E2579+'Harian 2024'!E2592+'Harian 2024'!E2605+'Harian 2024'!E2618+'Harian 2024'!E2631+'Harian 2024'!E2644+'Harian 2024'!E2657+'Harian 2024'!E2670+'Harian 2024'!E2683+'Harian 2024'!E2696+'Harian 2024'!E2709+'Harian 2024'!E2722+'Harian 2024'!E2735+'Harian 2024'!E2748+'Harian 2024'!E2761+'Harian 2024'!E2774+'Harian 2024'!E2787+'Harian 2024'!E2800+'Harian 2024'!E2813</f>
        <v>0</v>
      </c>
      <c r="F111" s="13">
        <f>'Harian 2024'!F2423+'Harian 2024'!F2436+'Harian 2024'!F2449+'Harian 2024'!F2462+'Harian 2024'!F2475+'Harian 2024'!F2488+'Harian 2024'!F2501+'Harian 2024'!F2514+'Harian 2024'!F2527+'Harian 2024'!F2540+'Harian 2024'!F2553+'Harian 2024'!F2566+'Harian 2024'!F2579+'Harian 2024'!F2592+'Harian 2024'!F2605+'Harian 2024'!F2618+'Harian 2024'!F2631+'Harian 2024'!F2644+'Harian 2024'!F2657+'Harian 2024'!F2670+'Harian 2024'!F2683+'Harian 2024'!F2696+'Harian 2024'!F2709+'Harian 2024'!F2722+'Harian 2024'!F2735+'Harian 2024'!F2748+'Harian 2024'!F2761+'Harian 2024'!F2774+'Harian 2024'!F2787+'Harian 2024'!F2800+'Harian 2024'!F2813</f>
        <v>4</v>
      </c>
      <c r="G111" s="13">
        <f>'Harian 2024'!G2423+'Harian 2024'!G2436+'Harian 2024'!G2449+'Harian 2024'!G2462+'Harian 2024'!G2475+'Harian 2024'!G2488+'Harian 2024'!G2501+'Harian 2024'!G2514+'Harian 2024'!G2527+'Harian 2024'!G2540+'Harian 2024'!G2553+'Harian 2024'!G2566+'Harian 2024'!G2579+'Harian 2024'!G2592+'Harian 2024'!G2605+'Harian 2024'!G2618+'Harian 2024'!G2631+'Harian 2024'!G2644+'Harian 2024'!G2657+'Harian 2024'!G2670+'Harian 2024'!G2683+'Harian 2024'!G2696+'Harian 2024'!G2709+'Harian 2024'!G2722+'Harian 2024'!G2735+'Harian 2024'!G2748+'Harian 2024'!G2761+'Harian 2024'!G2774+'Harian 2024'!G2787+'Harian 2024'!G2800+'Harian 2024'!G2813</f>
        <v>383</v>
      </c>
      <c r="H111" s="13">
        <f>'Harian 2024'!H2423+'Harian 2024'!H2436+'Harian 2024'!H2449+'Harian 2024'!H2462+'Harian 2024'!H2475+'Harian 2024'!H2488+'Harian 2024'!H2501+'Harian 2024'!H2514+'Harian 2024'!H2527+'Harian 2024'!H2540+'Harian 2024'!H2553+'Harian 2024'!H2566+'Harian 2024'!H2579+'Harian 2024'!H2592+'Harian 2024'!H2605+'Harian 2024'!H2618+'Harian 2024'!H2631+'Harian 2024'!H2644+'Harian 2024'!H2657+'Harian 2024'!H2670+'Harian 2024'!H2683+'Harian 2024'!H2696+'Harian 2024'!H2709+'Harian 2024'!H2722+'Harian 2024'!H2735+'Harian 2024'!H2748+'Harian 2024'!H2761+'Harian 2024'!H2774+'Harian 2024'!H2787+'Harian 2024'!H2800+'Harian 2024'!H2813</f>
        <v>398</v>
      </c>
      <c r="I111" s="13">
        <f>'Harian 2024'!I2423+'Harian 2024'!I2436+'Harian 2024'!I2449+'Harian 2024'!I2462+'Harian 2024'!I2475+'Harian 2024'!I2488+'Harian 2024'!I2501+'Harian 2024'!I2514+'Harian 2024'!I2527+'Harian 2024'!I2540+'Harian 2024'!I2553+'Harian 2024'!I2566+'Harian 2024'!I2579+'Harian 2024'!I2592+'Harian 2024'!I2605+'Harian 2024'!I2618+'Harian 2024'!I2631+'Harian 2024'!I2644+'Harian 2024'!I2657+'Harian 2024'!I2670+'Harian 2024'!I2683+'Harian 2024'!I2696+'Harian 2024'!I2709+'Harian 2024'!I2722+'Harian 2024'!I2735+'Harian 2024'!I2748+'Harian 2024'!I2761+'Harian 2024'!I2774+'Harian 2024'!I2787+'Harian 2024'!I2800+'Harian 2024'!I2813</f>
        <v>420</v>
      </c>
      <c r="J111" s="13">
        <f>'Harian 2024'!J2423+'Harian 2024'!J2436+'Harian 2024'!J2449+'Harian 2024'!J2462+'Harian 2024'!J2475+'Harian 2024'!J2488+'Harian 2024'!J2501+'Harian 2024'!J2514+'Harian 2024'!J2527+'Harian 2024'!J2540+'Harian 2024'!J2553+'Harian 2024'!J2566+'Harian 2024'!J2579+'Harian 2024'!J2592+'Harian 2024'!J2605+'Harian 2024'!J2618+'Harian 2024'!J2631+'Harian 2024'!J2644+'Harian 2024'!J2657+'Harian 2024'!J2670+'Harian 2024'!J2683+'Harian 2024'!J2696+'Harian 2024'!J2709+'Harian 2024'!J2722+'Harian 2024'!J2735+'Harian 2024'!J2748+'Harian 2024'!J2761+'Harian 2024'!J2774+'Harian 2024'!J2787+'Harian 2024'!J2800+'Harian 2024'!J2813</f>
        <v>439</v>
      </c>
      <c r="K111" s="13">
        <f>'Harian 2024'!K2423+'Harian 2024'!K2436+'Harian 2024'!K2449+'Harian 2024'!K2462+'Harian 2024'!K2475+'Harian 2024'!K2488+'Harian 2024'!K2501+'Harian 2024'!K2514+'Harian 2024'!K2527+'Harian 2024'!K2540+'Harian 2024'!K2553+'Harian 2024'!K2566+'Harian 2024'!K2579+'Harian 2024'!K2592+'Harian 2024'!K2605+'Harian 2024'!K2618+'Harian 2024'!K2631+'Harian 2024'!K2644+'Harian 2024'!K2657+'Harian 2024'!K2670+'Harian 2024'!K2683+'Harian 2024'!K2696+'Harian 2024'!K2709+'Harian 2024'!K2722+'Harian 2024'!K2735+'Harian 2024'!K2748+'Harian 2024'!K2761+'Harian 2024'!K2774+'Harian 2024'!K2787+'Harian 2024'!K2800+'Harian 2024'!K2813</f>
        <v>448</v>
      </c>
      <c r="L111" s="13">
        <f>'Harian 2024'!L2423+'Harian 2024'!L2436+'Harian 2024'!L2449+'Harian 2024'!L2462+'Harian 2024'!L2475+'Harian 2024'!L2488+'Harian 2024'!L2501+'Harian 2024'!L2514+'Harian 2024'!L2527+'Harian 2024'!L2540+'Harian 2024'!L2553+'Harian 2024'!L2566+'Harian 2024'!L2579+'Harian 2024'!L2592+'Harian 2024'!L2605+'Harian 2024'!L2618+'Harian 2024'!L2631+'Harian 2024'!L2644+'Harian 2024'!L2657+'Harian 2024'!L2670+'Harian 2024'!L2683+'Harian 2024'!L2696+'Harian 2024'!L2709+'Harian 2024'!L2722+'Harian 2024'!L2735+'Harian 2024'!L2748+'Harian 2024'!L2761+'Harian 2024'!L2774+'Harian 2024'!L2787+'Harian 2024'!L2800+'Harian 2024'!L2813</f>
        <v>180</v>
      </c>
      <c r="M111" s="13">
        <f>'Harian 2024'!M2423+'Harian 2024'!M2436+'Harian 2024'!M2449+'Harian 2024'!M2462+'Harian 2024'!M2475+'Harian 2024'!M2488+'Harian 2024'!M2501+'Harian 2024'!M2514+'Harian 2024'!M2527+'Harian 2024'!M2540+'Harian 2024'!M2553+'Harian 2024'!M2566+'Harian 2024'!M2579+'Harian 2024'!M2592+'Harian 2024'!M2605+'Harian 2024'!M2618+'Harian 2024'!M2631+'Harian 2024'!M2644+'Harian 2024'!M2657+'Harian 2024'!M2670+'Harian 2024'!M2683+'Harian 2024'!M2696+'Harian 2024'!M2709+'Harian 2024'!M2722+'Harian 2024'!M2735+'Harian 2024'!M2748+'Harian 2024'!M2761+'Harian 2024'!M2774+'Harian 2024'!M2787+'Harian 2024'!M2800+'Harian 2024'!M2813</f>
        <v>13</v>
      </c>
      <c r="N111" s="13">
        <f>'Harian 2024'!N2423+'Harian 2024'!N2436+'Harian 2024'!N2449+'Harian 2024'!N2462+'Harian 2024'!N2475+'Harian 2024'!N2488+'Harian 2024'!N2501+'Harian 2024'!N2514+'Harian 2024'!N2527+'Harian 2024'!N2540+'Harian 2024'!N2553+'Harian 2024'!N2566+'Harian 2024'!N2579+'Harian 2024'!N2592+'Harian 2024'!N2605+'Harian 2024'!N2618+'Harian 2024'!N2631+'Harian 2024'!N2644+'Harian 2024'!N2657+'Harian 2024'!N2670+'Harian 2024'!N2683+'Harian 2024'!N2696+'Harian 2024'!N2709+'Harian 2024'!N2722+'Harian 2024'!N2735+'Harian 2024'!N2748+'Harian 2024'!N2761+'Harian 2024'!N2774+'Harian 2024'!N2787+'Harian 2024'!N2800+'Harian 2024'!N2813</f>
        <v>9</v>
      </c>
      <c r="O111" s="13">
        <f>'Harian 2024'!O2423+'Harian 2024'!O2436+'Harian 2024'!O2449+'Harian 2024'!O2462+'Harian 2024'!O2475+'Harian 2024'!O2488+'Harian 2024'!O2501+'Harian 2024'!O2514+'Harian 2024'!O2527+'Harian 2024'!O2540+'Harian 2024'!O2553+'Harian 2024'!O2566+'Harian 2024'!O2579+'Harian 2024'!O2592+'Harian 2024'!O2605+'Harian 2024'!O2618+'Harian 2024'!O2631+'Harian 2024'!O2644+'Harian 2024'!O2657+'Harian 2024'!O2670+'Harian 2024'!O2683+'Harian 2024'!O2696+'Harian 2024'!O2709+'Harian 2024'!O2722+'Harian 2024'!O2735+'Harian 2024'!O2748+'Harian 2024'!O2761+'Harian 2024'!O2774+'Harian 2024'!O2787+'Harian 2024'!O2800+'Harian 2024'!O2813</f>
        <v>123</v>
      </c>
      <c r="P111" s="13">
        <f>'Harian 2024'!P2423+'Harian 2024'!P2436+'Harian 2024'!P2449+'Harian 2024'!P2462+'Harian 2024'!P2475+'Harian 2024'!P2488+'Harian 2024'!P2501+'Harian 2024'!P2514+'Harian 2024'!P2527+'Harian 2024'!P2540+'Harian 2024'!P2553+'Harian 2024'!P2566+'Harian 2024'!P2579+'Harian 2024'!P2592+'Harian 2024'!P2605+'Harian 2024'!P2618+'Harian 2024'!P2631+'Harian 2024'!P2644+'Harian 2024'!P2657+'Harian 2024'!P2670+'Harian 2024'!P2683+'Harian 2024'!P2696+'Harian 2024'!P2709+'Harian 2024'!P2722+'Harian 2024'!P2735+'Harian 2024'!P2748+'Harian 2024'!P2761+'Harian 2024'!P2774+'Harian 2024'!P2787+'Harian 2024'!P2800+'Harian 2024'!P2813</f>
        <v>12</v>
      </c>
      <c r="Q111" s="13">
        <f>'Harian 2024'!Q2423+'Harian 2024'!Q2436+'Harian 2024'!Q2449+'Harian 2024'!Q2462+'Harian 2024'!Q2475+'Harian 2024'!Q2488+'Harian 2024'!Q2501+'Harian 2024'!Q2514+'Harian 2024'!Q2527+'Harian 2024'!Q2540+'Harian 2024'!Q2553+'Harian 2024'!Q2566+'Harian 2024'!Q2579+'Harian 2024'!Q2592+'Harian 2024'!Q2605+'Harian 2024'!Q2618+'Harian 2024'!Q2631+'Harian 2024'!Q2644+'Harian 2024'!Q2657+'Harian 2024'!Q2670+'Harian 2024'!Q2683+'Harian 2024'!Q2696+'Harian 2024'!Q2709+'Harian 2024'!Q2722+'Harian 2024'!Q2735+'Harian 2024'!Q2748+'Harian 2024'!Q2761+'Harian 2024'!Q2774+'Harian 2024'!Q2787+'Harian 2024'!Q2800+'Harian 2024'!Q2813</f>
        <v>184</v>
      </c>
      <c r="R111" s="13">
        <f>'Harian 2024'!R2423+'Harian 2024'!R2436+'Harian 2024'!R2449+'Harian 2024'!R2462+'Harian 2024'!R2475+'Harian 2024'!R2488+'Harian 2024'!R2501+'Harian 2024'!R2514+'Harian 2024'!R2527+'Harian 2024'!R2540+'Harian 2024'!R2553+'Harian 2024'!R2566+'Harian 2024'!R2579+'Harian 2024'!R2592+'Harian 2024'!R2605+'Harian 2024'!R2618+'Harian 2024'!R2631+'Harian 2024'!R2644+'Harian 2024'!R2657+'Harian 2024'!R2670+'Harian 2024'!R2683+'Harian 2024'!R2696+'Harian 2024'!R2709+'Harian 2024'!R2722+'Harian 2024'!R2735+'Harian 2024'!R2748+'Harian 2024'!R2761+'Harian 2024'!R2774+'Harian 2024'!R2787+'Harian 2024'!R2800+'Harian 2024'!R2813</f>
        <v>0</v>
      </c>
      <c r="S111" s="13">
        <f>'Harian 2024'!S2423+'Harian 2024'!S2436+'Harian 2024'!S2449+'Harian 2024'!S2462+'Harian 2024'!S2475+'Harian 2024'!S2488+'Harian 2024'!S2501+'Harian 2024'!S2514+'Harian 2024'!S2527+'Harian 2024'!S2540+'Harian 2024'!S2553+'Harian 2024'!S2566+'Harian 2024'!S2579+'Harian 2024'!S2592+'Harian 2024'!S2605+'Harian 2024'!S2618+'Harian 2024'!S2631+'Harian 2024'!S2644+'Harian 2024'!S2657+'Harian 2024'!S2670+'Harian 2024'!S2683+'Harian 2024'!S2696+'Harian 2024'!S2709+'Harian 2024'!S2722+'Harian 2024'!S2735+'Harian 2024'!S2748+'Harian 2024'!S2761+'Harian 2024'!S2774+'Harian 2024'!S2787+'Harian 2024'!S2800+'Harian 2024'!S2813</f>
        <v>0</v>
      </c>
      <c r="T111" s="13">
        <f>'Harian 2024'!T2423+'Harian 2024'!T2436+'Harian 2024'!T2449+'Harian 2024'!T2462+'Harian 2024'!T2475+'Harian 2024'!T2488+'Harian 2024'!T2501+'Harian 2024'!T2514+'Harian 2024'!T2527+'Harian 2024'!T2540+'Harian 2024'!T2553+'Harian 2024'!T2566+'Harian 2024'!T2579+'Harian 2024'!T2592+'Harian 2024'!T2605+'Harian 2024'!T2618+'Harian 2024'!T2631+'Harian 2024'!T2644+'Harian 2024'!T2657+'Harian 2024'!T2670+'Harian 2024'!T2683+'Harian 2024'!T2696+'Harian 2024'!T2709+'Harian 2024'!T2722+'Harian 2024'!T2735+'Harian 2024'!T2748+'Harian 2024'!T2761+'Harian 2024'!T2774+'Harian 2024'!T2787+'Harian 2024'!T2800+'Harian 2024'!T2813</f>
        <v>0</v>
      </c>
      <c r="U111" s="13">
        <f>'Harian 2024'!U2423+'Harian 2024'!U2436+'Harian 2024'!U2449+'Harian 2024'!U2462+'Harian 2024'!U2475+'Harian 2024'!U2488+'Harian 2024'!U2501+'Harian 2024'!U2514+'Harian 2024'!U2527+'Harian 2024'!U2540+'Harian 2024'!U2553+'Harian 2024'!U2566+'Harian 2024'!U2579+'Harian 2024'!U2592+'Harian 2024'!U2605+'Harian 2024'!U2618+'Harian 2024'!U2631+'Harian 2024'!U2644+'Harian 2024'!U2657+'Harian 2024'!U2670+'Harian 2024'!U2683+'Harian 2024'!U2696+'Harian 2024'!U2709+'Harian 2024'!U2722+'Harian 2024'!U2735+'Harian 2024'!U2748+'Harian 2024'!U2761+'Harian 2024'!U2774+'Harian 2024'!U2787+'Harian 2024'!U2800+'Harian 2024'!U2813</f>
        <v>2614</v>
      </c>
      <c r="V111" s="78">
        <f t="shared" si="24"/>
        <v>2614</v>
      </c>
      <c r="W111" s="78">
        <f t="shared" si="25"/>
        <v>0</v>
      </c>
    </row>
    <row r="112" spans="1:23">
      <c r="A112" s="47"/>
      <c r="B112" s="47"/>
      <c r="C112" s="13" t="s">
        <v>27</v>
      </c>
      <c r="D112" s="13">
        <f>'Harian 2024'!D2424+'Harian 2024'!D2437+'Harian 2024'!D2450+'Harian 2024'!D2463+'Harian 2024'!D2476+'Harian 2024'!D2489+'Harian 2024'!D2502+'Harian 2024'!D2515+'Harian 2024'!D2528+'Harian 2024'!D2541+'Harian 2024'!D2554+'Harian 2024'!D2567+'Harian 2024'!D2580+'Harian 2024'!D2593+'Harian 2024'!D2606+'Harian 2024'!D2619+'Harian 2024'!D2632+'Harian 2024'!D2645+'Harian 2024'!D2658+'Harian 2024'!D2671+'Harian 2024'!D2684+'Harian 2024'!D2697+'Harian 2024'!D2710+'Harian 2024'!D2723+'Harian 2024'!D2736+'Harian 2024'!D2749+'Harian 2024'!D2762+'Harian 2024'!D2775+'Harian 2024'!D2788+'Harian 2024'!D2801+'Harian 2024'!D2814</f>
        <v>241</v>
      </c>
      <c r="E112" s="13">
        <v>263</v>
      </c>
      <c r="F112" s="13">
        <f>'Harian 2024'!F2424+'Harian 2024'!F2437+'Harian 2024'!F2450+'Harian 2024'!F2463+'Harian 2024'!F2476+'Harian 2024'!F2489+'Harian 2024'!F2502+'Harian 2024'!F2515+'Harian 2024'!F2528+'Harian 2024'!F2541+'Harian 2024'!F2554+'Harian 2024'!F2567+'Harian 2024'!F2580+'Harian 2024'!F2593+'Harian 2024'!F2606+'Harian 2024'!F2619+'Harian 2024'!F2632+'Harian 2024'!F2645+'Harian 2024'!F2658+'Harian 2024'!F2671+'Harian 2024'!F2684+'Harian 2024'!F2697+'Harian 2024'!F2710+'Harian 2024'!F2723+'Harian 2024'!F2736+'Harian 2024'!F2749+'Harian 2024'!F2762+'Harian 2024'!F2775+'Harian 2024'!F2788+'Harian 2024'!F2801+'Harian 2024'!F2814</f>
        <v>203</v>
      </c>
      <c r="G112" s="13">
        <f>'Harian 2024'!G2424+'Harian 2024'!G2437+'Harian 2024'!G2450+'Harian 2024'!G2463+'Harian 2024'!G2476+'Harian 2024'!G2489+'Harian 2024'!G2502+'Harian 2024'!G2515+'Harian 2024'!G2528+'Harian 2024'!G2541+'Harian 2024'!G2554+'Harian 2024'!G2567+'Harian 2024'!G2580+'Harian 2024'!G2593+'Harian 2024'!G2606+'Harian 2024'!G2619+'Harian 2024'!G2632+'Harian 2024'!G2645+'Harian 2024'!G2658+'Harian 2024'!G2671+'Harian 2024'!G2684+'Harian 2024'!G2697+'Harian 2024'!G2710+'Harian 2024'!G2723+'Harian 2024'!G2736+'Harian 2024'!G2749+'Harian 2024'!G2762+'Harian 2024'!G2775+'Harian 2024'!G2788+'Harian 2024'!G2801+'Harian 2024'!G2814</f>
        <v>788</v>
      </c>
      <c r="H112" s="13">
        <f>'Harian 2024'!H2424+'Harian 2024'!H2437+'Harian 2024'!H2450+'Harian 2024'!H2463+'Harian 2024'!H2476+'Harian 2024'!H2489+'Harian 2024'!H2502+'Harian 2024'!H2515+'Harian 2024'!H2528+'Harian 2024'!H2541+'Harian 2024'!H2554+'Harian 2024'!H2567+'Harian 2024'!H2580+'Harian 2024'!H2593+'Harian 2024'!H2606+'Harian 2024'!H2619+'Harian 2024'!H2632+'Harian 2024'!H2645+'Harian 2024'!H2658+'Harian 2024'!H2671+'Harian 2024'!H2684+'Harian 2024'!H2697+'Harian 2024'!H2710+'Harian 2024'!H2723+'Harian 2024'!H2736+'Harian 2024'!H2749+'Harian 2024'!H2762+'Harian 2024'!H2775+'Harian 2024'!H2788+'Harian 2024'!H2801+'Harian 2024'!H2814</f>
        <v>793</v>
      </c>
      <c r="I112" s="13">
        <f>'Harian 2024'!I2424+'Harian 2024'!I2437+'Harian 2024'!I2450+'Harian 2024'!I2463+'Harian 2024'!I2476+'Harian 2024'!I2489+'Harian 2024'!I2502+'Harian 2024'!I2515+'Harian 2024'!I2528+'Harian 2024'!I2541+'Harian 2024'!I2554+'Harian 2024'!I2567+'Harian 2024'!I2580+'Harian 2024'!I2593+'Harian 2024'!I2606+'Harian 2024'!I2619+'Harian 2024'!I2632+'Harian 2024'!I2645+'Harian 2024'!I2658+'Harian 2024'!I2671+'Harian 2024'!I2684+'Harian 2024'!I2697+'Harian 2024'!I2710+'Harian 2024'!I2723+'Harian 2024'!I2736+'Harian 2024'!I2749+'Harian 2024'!I2762+'Harian 2024'!I2775+'Harian 2024'!I2788+'Harian 2024'!I2801+'Harian 2024'!I2814</f>
        <v>845</v>
      </c>
      <c r="J112" s="13">
        <f>'Harian 2024'!J2424+'Harian 2024'!J2437+'Harian 2024'!J2450+'Harian 2024'!J2463+'Harian 2024'!J2476+'Harian 2024'!J2489+'Harian 2024'!J2502+'Harian 2024'!J2515+'Harian 2024'!J2528+'Harian 2024'!J2541+'Harian 2024'!J2554+'Harian 2024'!J2567+'Harian 2024'!J2580+'Harian 2024'!J2593+'Harian 2024'!J2606+'Harian 2024'!J2619+'Harian 2024'!J2632+'Harian 2024'!J2645+'Harian 2024'!J2658+'Harian 2024'!J2671+'Harian 2024'!J2684+'Harian 2024'!J2697+'Harian 2024'!J2710+'Harian 2024'!J2723+'Harian 2024'!J2736+'Harian 2024'!J2749+'Harian 2024'!J2762+'Harian 2024'!J2775+'Harian 2024'!J2788+'Harian 2024'!J2801+'Harian 2024'!J2814</f>
        <v>811</v>
      </c>
      <c r="K112" s="13">
        <f>'Harian 2024'!K2424+'Harian 2024'!K2437+'Harian 2024'!K2450+'Harian 2024'!K2463+'Harian 2024'!K2476+'Harian 2024'!K2489+'Harian 2024'!K2502+'Harian 2024'!K2515+'Harian 2024'!K2528+'Harian 2024'!K2541+'Harian 2024'!K2554+'Harian 2024'!K2567+'Harian 2024'!K2580+'Harian 2024'!K2593+'Harian 2024'!K2606+'Harian 2024'!K2619+'Harian 2024'!K2632+'Harian 2024'!K2645+'Harian 2024'!K2658+'Harian 2024'!K2671+'Harian 2024'!K2684+'Harian 2024'!K2697+'Harian 2024'!K2710+'Harian 2024'!K2723+'Harian 2024'!K2736+'Harian 2024'!K2749+'Harian 2024'!K2762+'Harian 2024'!K2775+'Harian 2024'!K2788+'Harian 2024'!K2801+'Harian 2024'!K2814</f>
        <v>878</v>
      </c>
      <c r="L112" s="13">
        <f>'Harian 2024'!L2424+'Harian 2024'!L2437+'Harian 2024'!L2450+'Harian 2024'!L2463+'Harian 2024'!L2476+'Harian 2024'!L2489+'Harian 2024'!L2502+'Harian 2024'!L2515+'Harian 2024'!L2528+'Harian 2024'!L2541+'Harian 2024'!L2554+'Harian 2024'!L2567+'Harian 2024'!L2580+'Harian 2024'!L2593+'Harian 2024'!L2606+'Harian 2024'!L2619+'Harian 2024'!L2632+'Harian 2024'!L2645+'Harian 2024'!L2658+'Harian 2024'!L2671+'Harian 2024'!L2684+'Harian 2024'!L2697+'Harian 2024'!L2710+'Harian 2024'!L2723+'Harian 2024'!L2736+'Harian 2024'!L2749+'Harian 2024'!L2762+'Harian 2024'!L2775+'Harian 2024'!L2788+'Harian 2024'!L2801+'Harian 2024'!L2814</f>
        <v>233</v>
      </c>
      <c r="M112" s="13">
        <f>'Harian 2024'!M2424+'Harian 2024'!M2437+'Harian 2024'!M2450+'Harian 2024'!M2463+'Harian 2024'!M2476+'Harian 2024'!M2489+'Harian 2024'!M2502+'Harian 2024'!M2515+'Harian 2024'!M2528+'Harian 2024'!M2541+'Harian 2024'!M2554+'Harian 2024'!M2567+'Harian 2024'!M2580+'Harian 2024'!M2593+'Harian 2024'!M2606+'Harian 2024'!M2619+'Harian 2024'!M2632+'Harian 2024'!M2645+'Harian 2024'!M2658+'Harian 2024'!M2671+'Harian 2024'!M2684+'Harian 2024'!M2697+'Harian 2024'!M2710+'Harian 2024'!M2723+'Harian 2024'!M2736+'Harian 2024'!M2749+'Harian 2024'!M2762+'Harian 2024'!M2775+'Harian 2024'!M2788+'Harian 2024'!M2801+'Harian 2024'!M2814</f>
        <v>77</v>
      </c>
      <c r="N112" s="13">
        <f>'Harian 2024'!N2424+'Harian 2024'!N2437+'Harian 2024'!N2450+'Harian 2024'!N2463+'Harian 2024'!N2476+'Harian 2024'!N2489+'Harian 2024'!N2502+'Harian 2024'!N2515+'Harian 2024'!N2528+'Harian 2024'!N2541+'Harian 2024'!N2554+'Harian 2024'!N2567+'Harian 2024'!N2580+'Harian 2024'!N2593+'Harian 2024'!N2606+'Harian 2024'!N2619+'Harian 2024'!N2632+'Harian 2024'!N2645+'Harian 2024'!N2658+'Harian 2024'!N2671+'Harian 2024'!N2684+'Harian 2024'!N2697+'Harian 2024'!N2710+'Harian 2024'!N2723+'Harian 2024'!N2736+'Harian 2024'!N2749+'Harian 2024'!N2762+'Harian 2024'!N2775+'Harian 2024'!N2788+'Harian 2024'!N2801+'Harian 2024'!N2814</f>
        <v>345</v>
      </c>
      <c r="O112" s="13">
        <f>'Harian 2024'!O2424+'Harian 2024'!O2437+'Harian 2024'!O2450+'Harian 2024'!O2463+'Harian 2024'!O2476+'Harian 2024'!O2489+'Harian 2024'!O2502+'Harian 2024'!O2515+'Harian 2024'!O2528+'Harian 2024'!O2541+'Harian 2024'!O2554+'Harian 2024'!O2567+'Harian 2024'!O2580+'Harian 2024'!O2593+'Harian 2024'!O2606+'Harian 2024'!O2619+'Harian 2024'!O2632+'Harian 2024'!O2645+'Harian 2024'!O2658+'Harian 2024'!O2671+'Harian 2024'!O2684+'Harian 2024'!O2697+'Harian 2024'!O2710+'Harian 2024'!O2723+'Harian 2024'!O2736+'Harian 2024'!O2749+'Harian 2024'!O2762+'Harian 2024'!O2775+'Harian 2024'!O2788+'Harian 2024'!O2801+'Harian 2024'!O2814</f>
        <v>183</v>
      </c>
      <c r="P112" s="13">
        <f>'Harian 2024'!P2424+'Harian 2024'!P2437+'Harian 2024'!P2450+'Harian 2024'!P2463+'Harian 2024'!P2476+'Harian 2024'!P2489+'Harian 2024'!P2502+'Harian 2024'!P2515+'Harian 2024'!P2528+'Harian 2024'!P2541+'Harian 2024'!P2554+'Harian 2024'!P2567+'Harian 2024'!P2580+'Harian 2024'!P2593+'Harian 2024'!P2606+'Harian 2024'!P2619+'Harian 2024'!P2632+'Harian 2024'!P2645+'Harian 2024'!P2658+'Harian 2024'!P2671+'Harian 2024'!P2684+'Harian 2024'!P2697+'Harian 2024'!P2710+'Harian 2024'!P2723+'Harian 2024'!P2736+'Harian 2024'!P2749+'Harian 2024'!P2762+'Harian 2024'!P2775+'Harian 2024'!P2788+'Harian 2024'!P2801+'Harian 2024'!P2814</f>
        <v>100</v>
      </c>
      <c r="Q112" s="13">
        <f>'Harian 2024'!Q2424+'Harian 2024'!Q2437+'Harian 2024'!Q2450+'Harian 2024'!Q2463+'Harian 2024'!Q2476+'Harian 2024'!Q2489+'Harian 2024'!Q2502+'Harian 2024'!Q2515+'Harian 2024'!Q2528+'Harian 2024'!Q2541+'Harian 2024'!Q2554+'Harian 2024'!Q2567+'Harian 2024'!Q2580+'Harian 2024'!Q2593+'Harian 2024'!Q2606+'Harian 2024'!Q2619+'Harian 2024'!Q2632+'Harian 2024'!Q2645+'Harian 2024'!Q2658+'Harian 2024'!Q2671+'Harian 2024'!Q2684+'Harian 2024'!Q2697+'Harian 2024'!Q2710+'Harian 2024'!Q2723+'Harian 2024'!Q2736+'Harian 2024'!Q2749+'Harian 2024'!Q2762+'Harian 2024'!Q2775+'Harian 2024'!Q2788+'Harian 2024'!Q2801+'Harian 2024'!Q2814</f>
        <v>193</v>
      </c>
      <c r="R112" s="13">
        <v>13</v>
      </c>
      <c r="S112" s="13">
        <f>'Harian 2024'!S2424+'Harian 2024'!S2437+'Harian 2024'!S2450+'Harian 2024'!S2463+'Harian 2024'!S2476+'Harian 2024'!S2489+'Harian 2024'!S2502+'Harian 2024'!S2515+'Harian 2024'!S2528+'Harian 2024'!S2541+'Harian 2024'!S2554+'Harian 2024'!S2567+'Harian 2024'!S2580+'Harian 2024'!S2593+'Harian 2024'!S2606+'Harian 2024'!S2619+'Harian 2024'!S2632+'Harian 2024'!S2645+'Harian 2024'!S2658+'Harian 2024'!S2671+'Harian 2024'!S2684+'Harian 2024'!S2697+'Harian 2024'!S2710+'Harian 2024'!S2723+'Harian 2024'!S2736+'Harian 2024'!S2749+'Harian 2024'!S2762+'Harian 2024'!S2775+'Harian 2024'!S2788+'Harian 2024'!S2801+'Harian 2024'!S2814</f>
        <v>131</v>
      </c>
      <c r="T112" s="13">
        <f>'Harian 2024'!T2424+'Harian 2024'!T2437+'Harian 2024'!T2450+'Harian 2024'!T2463+'Harian 2024'!T2476+'Harian 2024'!T2489+'Harian 2024'!T2502+'Harian 2024'!T2515+'Harian 2024'!T2528+'Harian 2024'!T2541+'Harian 2024'!T2554+'Harian 2024'!T2567+'Harian 2024'!T2580+'Harian 2024'!T2593+'Harian 2024'!T2606+'Harian 2024'!T2619+'Harian 2024'!T2632+'Harian 2024'!T2645+'Harian 2024'!T2658+'Harian 2024'!T2671+'Harian 2024'!T2684+'Harian 2024'!T2697+'Harian 2024'!T2710+'Harian 2024'!T2723+'Harian 2024'!T2736+'Harian 2024'!T2749+'Harian 2024'!T2762+'Harian 2024'!T2775+'Harian 2024'!T2788+'Harian 2024'!T2801+'Harian 2024'!T2814</f>
        <v>0</v>
      </c>
      <c r="U112" s="13">
        <f>'Harian 2024'!U2424+'Harian 2024'!U2437+'Harian 2024'!U2450+'Harian 2024'!U2463+'Harian 2024'!U2476+'Harian 2024'!U2489+'Harian 2024'!U2502+'Harian 2024'!U2515+'Harian 2024'!U2528+'Harian 2024'!U2541+'Harian 2024'!U2554+'Harian 2024'!U2567+'Harian 2024'!U2580+'Harian 2024'!U2593+'Harian 2024'!U2606+'Harian 2024'!U2619+'Harian 2024'!U2632+'Harian 2024'!U2645+'Harian 2024'!U2658+'Harian 2024'!U2671+'Harian 2024'!U2684+'Harian 2024'!U2697+'Harian 2024'!U2710+'Harian 2024'!U2723+'Harian 2024'!U2736+'Harian 2024'!U2749+'Harian 2024'!U2762+'Harian 2024'!U2775+'Harian 2024'!U2788+'Harian 2024'!U2801+'Harian 2024'!U2814</f>
        <v>6112</v>
      </c>
      <c r="V112" s="78">
        <f t="shared" si="24"/>
        <v>6112</v>
      </c>
      <c r="W112" s="78">
        <f t="shared" si="25"/>
        <v>0</v>
      </c>
    </row>
    <row r="113" spans="1:23">
      <c r="A113" s="47"/>
      <c r="B113" s="47"/>
      <c r="C113" s="13" t="s">
        <v>28</v>
      </c>
      <c r="D113" s="13">
        <f>'Harian 2024'!D2425+'Harian 2024'!D2438+'Harian 2024'!D2451+'Harian 2024'!D2464+'Harian 2024'!D2477+'Harian 2024'!D2490+'Harian 2024'!D2503+'Harian 2024'!D2516+'Harian 2024'!D2529+'Harian 2024'!D2542+'Harian 2024'!D2555+'Harian 2024'!D2568+'Harian 2024'!D2581+'Harian 2024'!D2594+'Harian 2024'!D2607+'Harian 2024'!D2620+'Harian 2024'!D2633+'Harian 2024'!D2646+'Harian 2024'!D2659+'Harian 2024'!D2672+'Harian 2024'!D2685+'Harian 2024'!D2698+'Harian 2024'!D2711+'Harian 2024'!D2724+'Harian 2024'!D2737+'Harian 2024'!D2750+'Harian 2024'!D2763+'Harian 2024'!D2776+'Harian 2024'!D2789+'Harian 2024'!D2802+'Harian 2024'!D2815</f>
        <v>173</v>
      </c>
      <c r="E113" s="13">
        <f>'Harian 2024'!E2425+'Harian 2024'!E2438+'Harian 2024'!E2451+'Harian 2024'!E2464+'Harian 2024'!E2477+'Harian 2024'!E2490+'Harian 2024'!E2503+'Harian 2024'!E2516+'Harian 2024'!E2529+'Harian 2024'!E2542+'Harian 2024'!E2555+'Harian 2024'!E2568+'Harian 2024'!E2581+'Harian 2024'!E2594+'Harian 2024'!E2607+'Harian 2024'!E2620+'Harian 2024'!E2633+'Harian 2024'!E2646+'Harian 2024'!E2659+'Harian 2024'!E2672+'Harian 2024'!E2685+'Harian 2024'!E2698+'Harian 2024'!E2711+'Harian 2024'!E2724+'Harian 2024'!E2737+'Harian 2024'!E2750+'Harian 2024'!E2763+'Harian 2024'!E2776+'Harian 2024'!E2789+'Harian 2024'!E2802+'Harian 2024'!E2815</f>
        <v>326</v>
      </c>
      <c r="F113" s="13">
        <f>'Harian 2024'!F2425+'Harian 2024'!F2438+'Harian 2024'!F2451+'Harian 2024'!F2464+'Harian 2024'!F2477+'Harian 2024'!F2490+'Harian 2024'!F2503+'Harian 2024'!F2516+'Harian 2024'!F2529+'Harian 2024'!F2542+'Harian 2024'!F2555+'Harian 2024'!F2568+'Harian 2024'!F2581+'Harian 2024'!F2594+'Harian 2024'!F2607+'Harian 2024'!F2620+'Harian 2024'!F2633+'Harian 2024'!F2646+'Harian 2024'!F2659+'Harian 2024'!F2672+'Harian 2024'!F2685+'Harian 2024'!F2698+'Harian 2024'!F2711+'Harian 2024'!F2724+'Harian 2024'!F2737+'Harian 2024'!F2750+'Harian 2024'!F2763+'Harian 2024'!F2776+'Harian 2024'!F2789+'Harian 2024'!F2802+'Harian 2024'!F2815</f>
        <v>282</v>
      </c>
      <c r="G113" s="13">
        <f>'Harian 2024'!G2425+'Harian 2024'!G2438+'Harian 2024'!G2451+'Harian 2024'!G2464+'Harian 2024'!G2477+'Harian 2024'!G2490+'Harian 2024'!G2503+'Harian 2024'!G2516+'Harian 2024'!G2529+'Harian 2024'!G2542+'Harian 2024'!G2555+'Harian 2024'!G2568+'Harian 2024'!G2581+'Harian 2024'!G2594+'Harian 2024'!G2607+'Harian 2024'!G2620+'Harian 2024'!G2633+'Harian 2024'!G2646+'Harian 2024'!G2659+'Harian 2024'!G2672+'Harian 2024'!G2685+'Harian 2024'!G2698+'Harian 2024'!G2711+'Harian 2024'!G2724+'Harian 2024'!G2737+'Harian 2024'!G2750+'Harian 2024'!G2763+'Harian 2024'!G2776+'Harian 2024'!G2789+'Harian 2024'!G2802+'Harian 2024'!G2815</f>
        <v>758</v>
      </c>
      <c r="H113" s="13">
        <f>'Harian 2024'!H2425+'Harian 2024'!H2438+'Harian 2024'!H2451+'Harian 2024'!H2464+'Harian 2024'!H2477+'Harian 2024'!H2490+'Harian 2024'!H2503+'Harian 2024'!H2516+'Harian 2024'!H2529+'Harian 2024'!H2542+'Harian 2024'!H2555+'Harian 2024'!H2568+'Harian 2024'!H2581+'Harian 2024'!H2594+'Harian 2024'!H2607+'Harian 2024'!H2620+'Harian 2024'!H2633+'Harian 2024'!H2646+'Harian 2024'!H2659+'Harian 2024'!H2672+'Harian 2024'!H2685+'Harian 2024'!H2698+'Harian 2024'!H2711+'Harian 2024'!H2724+'Harian 2024'!H2737+'Harian 2024'!H2750+'Harian 2024'!H2763+'Harian 2024'!H2776+'Harian 2024'!H2789+'Harian 2024'!H2802+'Harian 2024'!H2815</f>
        <v>829</v>
      </c>
      <c r="I113" s="13">
        <f>'Harian 2024'!I2425+'Harian 2024'!I2438+'Harian 2024'!I2451+'Harian 2024'!I2464+'Harian 2024'!I2477+'Harian 2024'!I2490+'Harian 2024'!I2503+'Harian 2024'!I2516+'Harian 2024'!I2529+'Harian 2024'!I2542+'Harian 2024'!I2555+'Harian 2024'!I2568+'Harian 2024'!I2581+'Harian 2024'!I2594+'Harian 2024'!I2607+'Harian 2024'!I2620+'Harian 2024'!I2633+'Harian 2024'!I2646+'Harian 2024'!I2659+'Harian 2024'!I2672+'Harian 2024'!I2685+'Harian 2024'!I2698+'Harian 2024'!I2711+'Harian 2024'!I2724+'Harian 2024'!I2737+'Harian 2024'!I2750+'Harian 2024'!I2763+'Harian 2024'!I2776+'Harian 2024'!I2789+'Harian 2024'!I2802+'Harian 2024'!I2815</f>
        <v>875</v>
      </c>
      <c r="J113" s="13">
        <f>'Harian 2024'!J2425+'Harian 2024'!J2438+'Harian 2024'!J2451+'Harian 2024'!J2464+'Harian 2024'!J2477+'Harian 2024'!J2490+'Harian 2024'!J2503+'Harian 2024'!J2516+'Harian 2024'!J2529+'Harian 2024'!J2542+'Harian 2024'!J2555+'Harian 2024'!J2568+'Harian 2024'!J2581+'Harian 2024'!J2594+'Harian 2024'!J2607+'Harian 2024'!J2620+'Harian 2024'!J2633+'Harian 2024'!J2646+'Harian 2024'!J2659+'Harian 2024'!J2672+'Harian 2024'!J2685+'Harian 2024'!J2698+'Harian 2024'!J2711+'Harian 2024'!J2724+'Harian 2024'!J2737+'Harian 2024'!J2750+'Harian 2024'!J2763+'Harian 2024'!J2776+'Harian 2024'!J2789+'Harian 2024'!J2802+'Harian 2024'!J2815</f>
        <v>889</v>
      </c>
      <c r="K113" s="13">
        <f>'Harian 2024'!K2425+'Harian 2024'!K2438+'Harian 2024'!K2451+'Harian 2024'!K2464+'Harian 2024'!K2477+'Harian 2024'!K2490+'Harian 2024'!K2503+'Harian 2024'!K2516+'Harian 2024'!K2529+'Harian 2024'!K2542+'Harian 2024'!K2555+'Harian 2024'!K2568+'Harian 2024'!K2581+'Harian 2024'!K2594+'Harian 2024'!K2607+'Harian 2024'!K2620+'Harian 2024'!K2633+'Harian 2024'!K2646+'Harian 2024'!K2659+'Harian 2024'!K2672+'Harian 2024'!K2685+'Harian 2024'!K2698+'Harian 2024'!K2711+'Harian 2024'!K2724+'Harian 2024'!K2737+'Harian 2024'!K2750+'Harian 2024'!K2763+'Harian 2024'!K2776+'Harian 2024'!K2789+'Harian 2024'!K2802+'Harian 2024'!K2815</f>
        <v>882</v>
      </c>
      <c r="L113" s="13">
        <f>'Harian 2024'!L2425+'Harian 2024'!L2438+'Harian 2024'!L2451+'Harian 2024'!L2464+'Harian 2024'!L2477+'Harian 2024'!L2490+'Harian 2024'!L2503+'Harian 2024'!L2516+'Harian 2024'!L2529+'Harian 2024'!L2542+'Harian 2024'!L2555+'Harian 2024'!L2568+'Harian 2024'!L2581+'Harian 2024'!L2594+'Harian 2024'!L2607+'Harian 2024'!L2620+'Harian 2024'!L2633+'Harian 2024'!L2646+'Harian 2024'!L2659+'Harian 2024'!L2672+'Harian 2024'!L2685+'Harian 2024'!L2698+'Harian 2024'!L2711+'Harian 2024'!L2724+'Harian 2024'!L2737+'Harian 2024'!L2750+'Harian 2024'!L2763+'Harian 2024'!L2776+'Harian 2024'!L2789+'Harian 2024'!L2802+'Harian 2024'!L2815</f>
        <v>153</v>
      </c>
      <c r="M113" s="13">
        <f>'Harian 2024'!M2425+'Harian 2024'!M2438+'Harian 2024'!M2451+'Harian 2024'!M2464+'Harian 2024'!M2477+'Harian 2024'!M2490+'Harian 2024'!M2503+'Harian 2024'!M2516+'Harian 2024'!M2529+'Harian 2024'!M2542+'Harian 2024'!M2555+'Harian 2024'!M2568+'Harian 2024'!M2581+'Harian 2024'!M2594+'Harian 2024'!M2607+'Harian 2024'!M2620+'Harian 2024'!M2633+'Harian 2024'!M2646+'Harian 2024'!M2659+'Harian 2024'!M2672+'Harian 2024'!M2685+'Harian 2024'!M2698+'Harian 2024'!M2711+'Harian 2024'!M2724+'Harian 2024'!M2737+'Harian 2024'!M2750+'Harian 2024'!M2763+'Harian 2024'!M2776+'Harian 2024'!M2789+'Harian 2024'!M2802+'Harian 2024'!M2815</f>
        <v>65</v>
      </c>
      <c r="N113" s="13">
        <f>'Harian 2024'!N2425+'Harian 2024'!N2438+'Harian 2024'!N2451+'Harian 2024'!N2464+'Harian 2024'!N2477+'Harian 2024'!N2490+'Harian 2024'!N2503+'Harian 2024'!N2516+'Harian 2024'!N2529+'Harian 2024'!N2542+'Harian 2024'!N2555+'Harian 2024'!N2568+'Harian 2024'!N2581+'Harian 2024'!N2594+'Harian 2024'!N2607+'Harian 2024'!N2620+'Harian 2024'!N2633+'Harian 2024'!N2646+'Harian 2024'!N2659+'Harian 2024'!N2672+'Harian 2024'!N2685+'Harian 2024'!N2698+'Harian 2024'!N2711+'Harian 2024'!N2724+'Harian 2024'!N2737+'Harian 2024'!N2750+'Harian 2024'!N2763+'Harian 2024'!N2776+'Harian 2024'!N2789+'Harian 2024'!N2802+'Harian 2024'!N2815</f>
        <v>298</v>
      </c>
      <c r="O113" s="13">
        <f>'Harian 2024'!O2425+'Harian 2024'!O2438+'Harian 2024'!O2451+'Harian 2024'!O2464+'Harian 2024'!O2477+'Harian 2024'!O2490+'Harian 2024'!O2503+'Harian 2024'!O2516+'Harian 2024'!O2529+'Harian 2024'!O2542+'Harian 2024'!O2555+'Harian 2024'!O2568+'Harian 2024'!O2581+'Harian 2024'!O2594+'Harian 2024'!O2607+'Harian 2024'!O2620+'Harian 2024'!O2633+'Harian 2024'!O2646+'Harian 2024'!O2659+'Harian 2024'!O2672+'Harian 2024'!O2685+'Harian 2024'!O2698+'Harian 2024'!O2711+'Harian 2024'!O2724+'Harian 2024'!O2737+'Harian 2024'!O2750+'Harian 2024'!O2763+'Harian 2024'!O2776+'Harian 2024'!O2789+'Harian 2024'!O2802+'Harian 2024'!O2815</f>
        <v>156</v>
      </c>
      <c r="P113" s="13">
        <f>'Harian 2024'!P2425+'Harian 2024'!P2438+'Harian 2024'!P2451+'Harian 2024'!P2464+'Harian 2024'!P2477+'Harian 2024'!P2490+'Harian 2024'!P2503+'Harian 2024'!P2516+'Harian 2024'!P2529+'Harian 2024'!P2542+'Harian 2024'!P2555+'Harian 2024'!P2568+'Harian 2024'!P2581+'Harian 2024'!P2594+'Harian 2024'!P2607+'Harian 2024'!P2620+'Harian 2024'!P2633+'Harian 2024'!P2646+'Harian 2024'!P2659+'Harian 2024'!P2672+'Harian 2024'!P2685+'Harian 2024'!P2698+'Harian 2024'!P2711+'Harian 2024'!P2724+'Harian 2024'!P2737+'Harian 2024'!P2750+'Harian 2024'!P2763+'Harian 2024'!P2776+'Harian 2024'!P2789+'Harian 2024'!P2802+'Harian 2024'!P2815</f>
        <v>78</v>
      </c>
      <c r="Q113" s="13">
        <f>'Harian 2024'!Q2425+'Harian 2024'!Q2438+'Harian 2024'!Q2451+'Harian 2024'!Q2464+'Harian 2024'!Q2477+'Harian 2024'!Q2490+'Harian 2024'!Q2503+'Harian 2024'!Q2516+'Harian 2024'!Q2529+'Harian 2024'!Q2542+'Harian 2024'!Q2555+'Harian 2024'!Q2568+'Harian 2024'!Q2581+'Harian 2024'!Q2594+'Harian 2024'!Q2607+'Harian 2024'!Q2620+'Harian 2024'!Q2633+'Harian 2024'!Q2646+'Harian 2024'!Q2659+'Harian 2024'!Q2672+'Harian 2024'!Q2685+'Harian 2024'!Q2698+'Harian 2024'!Q2711+'Harian 2024'!Q2724+'Harian 2024'!Q2737+'Harian 2024'!Q2750+'Harian 2024'!Q2763+'Harian 2024'!Q2776+'Harian 2024'!Q2789+'Harian 2024'!Q2802+'Harian 2024'!Q2815</f>
        <v>180</v>
      </c>
      <c r="R113" s="13">
        <v>22</v>
      </c>
      <c r="S113" s="13">
        <f>'Harian 2024'!S2425+'Harian 2024'!S2438+'Harian 2024'!S2451+'Harian 2024'!S2464+'Harian 2024'!S2477+'Harian 2024'!S2490+'Harian 2024'!S2503+'Harian 2024'!S2516+'Harian 2024'!S2529+'Harian 2024'!S2542+'Harian 2024'!S2555+'Harian 2024'!S2568+'Harian 2024'!S2581+'Harian 2024'!S2594+'Harian 2024'!S2607+'Harian 2024'!S2620+'Harian 2024'!S2633+'Harian 2024'!S2646+'Harian 2024'!S2659+'Harian 2024'!S2672+'Harian 2024'!S2685+'Harian 2024'!S2698+'Harian 2024'!S2711+'Harian 2024'!S2724+'Harian 2024'!S2737+'Harian 2024'!S2750+'Harian 2024'!S2763+'Harian 2024'!S2776+'Harian 2024'!S2789+'Harian 2024'!S2802+'Harian 2024'!S2815</f>
        <v>129</v>
      </c>
      <c r="T113" s="13">
        <f>'Harian 2024'!T2425+'Harian 2024'!T2438+'Harian 2024'!T2451+'Harian 2024'!T2464+'Harian 2024'!T2477+'Harian 2024'!T2490+'Harian 2024'!T2503+'Harian 2024'!T2516+'Harian 2024'!T2529+'Harian 2024'!T2542+'Harian 2024'!T2555+'Harian 2024'!T2568+'Harian 2024'!T2581+'Harian 2024'!T2594+'Harian 2024'!T2607+'Harian 2024'!T2620+'Harian 2024'!T2633+'Harian 2024'!T2646+'Harian 2024'!T2659+'Harian 2024'!T2672+'Harian 2024'!T2685+'Harian 2024'!T2698+'Harian 2024'!T2711+'Harian 2024'!T2724+'Harian 2024'!T2737+'Harian 2024'!T2750+'Harian 2024'!T2763+'Harian 2024'!T2776+'Harian 2024'!T2789+'Harian 2024'!T2802+'Harian 2024'!T2815</f>
        <v>0</v>
      </c>
      <c r="U113" s="13">
        <f>'Harian 2024'!U2425+'Harian 2024'!U2438+'Harian 2024'!U2451+'Harian 2024'!U2464+'Harian 2024'!U2477+'Harian 2024'!U2490+'Harian 2024'!U2503+'Harian 2024'!U2516+'Harian 2024'!U2529+'Harian 2024'!U2542+'Harian 2024'!U2555+'Harian 2024'!U2568+'Harian 2024'!U2581+'Harian 2024'!U2594+'Harian 2024'!U2607+'Harian 2024'!U2620+'Harian 2024'!U2633+'Harian 2024'!U2646+'Harian 2024'!U2659+'Harian 2024'!U2672+'Harian 2024'!U2685+'Harian 2024'!U2698+'Harian 2024'!U2711+'Harian 2024'!U2724+'Harian 2024'!U2737+'Harian 2024'!U2750+'Harian 2024'!U2763+'Harian 2024'!U2776+'Harian 2024'!U2789+'Harian 2024'!U2802+'Harian 2024'!U2815</f>
        <v>6076</v>
      </c>
      <c r="V113" s="78">
        <f t="shared" si="24"/>
        <v>6076</v>
      </c>
      <c r="W113" s="78">
        <f t="shared" si="25"/>
        <v>0</v>
      </c>
    </row>
    <row r="114" spans="1:23">
      <c r="A114" s="47"/>
      <c r="B114" s="47"/>
      <c r="C114" s="13" t="s">
        <v>50</v>
      </c>
      <c r="D114" s="13">
        <f>'Harian 2024'!D2426+'Harian 2024'!D2439+'Harian 2024'!D2452+'Harian 2024'!D2465+'Harian 2024'!D2478+'Harian 2024'!D2491+'Harian 2024'!D2504+'Harian 2024'!D2517+'Harian 2024'!D2530+'Harian 2024'!D2543+'Harian 2024'!D2556+'Harian 2024'!D2569+'Harian 2024'!D2582+'Harian 2024'!D2595+'Harian 2024'!D2608+'Harian 2024'!D2621+'Harian 2024'!D2634+'Harian 2024'!D2647+'Harian 2024'!D2660+'Harian 2024'!D2673+'Harian 2024'!D2686+'Harian 2024'!D2699+'Harian 2024'!D2712+'Harian 2024'!D2725+'Harian 2024'!D2738+'Harian 2024'!D2751+'Harian 2024'!D2764+'Harian 2024'!D2777+'Harian 2024'!D2790+'Harian 2024'!D2803+'Harian 2024'!D2816</f>
        <v>152</v>
      </c>
      <c r="E114" s="13">
        <f>'Harian 2024'!E2426+'Harian 2024'!E2439+'Harian 2024'!E2452+'Harian 2024'!E2465+'Harian 2024'!E2478+'Harian 2024'!E2491+'Harian 2024'!E2504+'Harian 2024'!E2517+'Harian 2024'!E2530+'Harian 2024'!E2543+'Harian 2024'!E2556+'Harian 2024'!E2569+'Harian 2024'!E2582+'Harian 2024'!E2595+'Harian 2024'!E2608+'Harian 2024'!E2621+'Harian 2024'!E2634+'Harian 2024'!E2647+'Harian 2024'!E2660+'Harian 2024'!E2673+'Harian 2024'!E2686+'Harian 2024'!E2699+'Harian 2024'!E2712+'Harian 2024'!E2725+'Harian 2024'!E2738+'Harian 2024'!E2751+'Harian 2024'!E2764+'Harian 2024'!E2777+'Harian 2024'!E2790+'Harian 2024'!E2803+'Harian 2024'!E2816</f>
        <v>310</v>
      </c>
      <c r="F114" s="13">
        <f>'Harian 2024'!F2426+'Harian 2024'!F2439+'Harian 2024'!F2452+'Harian 2024'!F2465+'Harian 2024'!F2478+'Harian 2024'!F2491+'Harian 2024'!F2504+'Harian 2024'!F2517+'Harian 2024'!F2530+'Harian 2024'!F2543+'Harian 2024'!F2556+'Harian 2024'!F2569+'Harian 2024'!F2582+'Harian 2024'!F2595+'Harian 2024'!F2608+'Harian 2024'!F2621+'Harian 2024'!F2634+'Harian 2024'!F2647+'Harian 2024'!F2660+'Harian 2024'!F2673+'Harian 2024'!F2686+'Harian 2024'!F2699+'Harian 2024'!F2712+'Harian 2024'!F2725+'Harian 2024'!F2738+'Harian 2024'!F2751+'Harian 2024'!F2764+'Harian 2024'!F2777+'Harian 2024'!F2790+'Harian 2024'!F2803+'Harian 2024'!F2816</f>
        <v>253</v>
      </c>
      <c r="G114" s="13">
        <f>'Harian 2024'!G2426+'Harian 2024'!G2439+'Harian 2024'!G2452+'Harian 2024'!G2465+'Harian 2024'!G2478+'Harian 2024'!G2491+'Harian 2024'!G2504+'Harian 2024'!G2517+'Harian 2024'!G2530+'Harian 2024'!G2543+'Harian 2024'!G2556+'Harian 2024'!G2569+'Harian 2024'!G2582+'Harian 2024'!G2595+'Harian 2024'!G2608+'Harian 2024'!G2621+'Harian 2024'!G2634+'Harian 2024'!G2647+'Harian 2024'!G2660+'Harian 2024'!G2673+'Harian 2024'!G2686+'Harian 2024'!G2699+'Harian 2024'!G2712+'Harian 2024'!G2725+'Harian 2024'!G2738+'Harian 2024'!G2751+'Harian 2024'!G2764+'Harian 2024'!G2777+'Harian 2024'!G2790+'Harian 2024'!G2803+'Harian 2024'!G2816</f>
        <v>800</v>
      </c>
      <c r="H114" s="13">
        <f>'Harian 2024'!H2426+'Harian 2024'!H2439+'Harian 2024'!H2452+'Harian 2024'!H2465+'Harian 2024'!H2478+'Harian 2024'!H2491+'Harian 2024'!H2504+'Harian 2024'!H2517+'Harian 2024'!H2530+'Harian 2024'!H2543+'Harian 2024'!H2556+'Harian 2024'!H2569+'Harian 2024'!H2582+'Harian 2024'!H2595+'Harian 2024'!H2608+'Harian 2024'!H2621+'Harian 2024'!H2634+'Harian 2024'!H2647+'Harian 2024'!H2660+'Harian 2024'!H2673+'Harian 2024'!H2686+'Harian 2024'!H2699+'Harian 2024'!H2712+'Harian 2024'!H2725+'Harian 2024'!H2738+'Harian 2024'!H2751+'Harian 2024'!H2764+'Harian 2024'!H2777+'Harian 2024'!H2790+'Harian 2024'!H2803+'Harian 2024'!H2816</f>
        <v>888</v>
      </c>
      <c r="I114" s="13">
        <f>'Harian 2024'!I2426+'Harian 2024'!I2439+'Harian 2024'!I2452+'Harian 2024'!I2465+'Harian 2024'!I2478+'Harian 2024'!I2491+'Harian 2024'!I2504+'Harian 2024'!I2517+'Harian 2024'!I2530+'Harian 2024'!I2543+'Harian 2024'!I2556+'Harian 2024'!I2569+'Harian 2024'!I2582+'Harian 2024'!I2595+'Harian 2024'!I2608+'Harian 2024'!I2621+'Harian 2024'!I2634+'Harian 2024'!I2647+'Harian 2024'!I2660+'Harian 2024'!I2673+'Harian 2024'!I2686+'Harian 2024'!I2699+'Harian 2024'!I2712+'Harian 2024'!I2725+'Harian 2024'!I2738+'Harian 2024'!I2751+'Harian 2024'!I2764+'Harian 2024'!I2777+'Harian 2024'!I2790+'Harian 2024'!I2803+'Harian 2024'!I2816</f>
        <v>884</v>
      </c>
      <c r="J114" s="13">
        <f>'Harian 2024'!J2426+'Harian 2024'!J2439+'Harian 2024'!J2452+'Harian 2024'!J2465+'Harian 2024'!J2478+'Harian 2024'!J2491+'Harian 2024'!J2504+'Harian 2024'!J2517+'Harian 2024'!J2530+'Harian 2024'!J2543+'Harian 2024'!J2556+'Harian 2024'!J2569+'Harian 2024'!J2582+'Harian 2024'!J2595+'Harian 2024'!J2608+'Harian 2024'!J2621+'Harian 2024'!J2634+'Harian 2024'!J2647+'Harian 2024'!J2660+'Harian 2024'!J2673+'Harian 2024'!J2686+'Harian 2024'!J2699+'Harian 2024'!J2712+'Harian 2024'!J2725+'Harian 2024'!J2738+'Harian 2024'!J2751+'Harian 2024'!J2764+'Harian 2024'!J2777+'Harian 2024'!J2790+'Harian 2024'!J2803+'Harian 2024'!J2816</f>
        <v>949</v>
      </c>
      <c r="K114" s="13">
        <f>'Harian 2024'!K2426+'Harian 2024'!K2439+'Harian 2024'!K2452+'Harian 2024'!K2465+'Harian 2024'!K2478+'Harian 2024'!K2491+'Harian 2024'!K2504+'Harian 2024'!K2517+'Harian 2024'!K2530+'Harian 2024'!K2543+'Harian 2024'!K2556+'Harian 2024'!K2569+'Harian 2024'!K2582+'Harian 2024'!K2595+'Harian 2024'!K2608+'Harian 2024'!K2621+'Harian 2024'!K2634+'Harian 2024'!K2647+'Harian 2024'!K2660+'Harian 2024'!K2673+'Harian 2024'!K2686+'Harian 2024'!K2699+'Harian 2024'!K2712+'Harian 2024'!K2725+'Harian 2024'!K2738+'Harian 2024'!K2751+'Harian 2024'!K2764+'Harian 2024'!K2777+'Harian 2024'!K2790+'Harian 2024'!K2803+'Harian 2024'!K2816</f>
        <v>977</v>
      </c>
      <c r="L114" s="13">
        <f>'Harian 2024'!L2426+'Harian 2024'!L2439+'Harian 2024'!L2452+'Harian 2024'!L2465+'Harian 2024'!L2478+'Harian 2024'!L2491+'Harian 2024'!L2504+'Harian 2024'!L2517+'Harian 2024'!L2530+'Harian 2024'!L2543+'Harian 2024'!L2556+'Harian 2024'!L2569+'Harian 2024'!L2582+'Harian 2024'!L2595+'Harian 2024'!L2608+'Harian 2024'!L2621+'Harian 2024'!L2634+'Harian 2024'!L2647+'Harian 2024'!L2660+'Harian 2024'!L2673+'Harian 2024'!L2686+'Harian 2024'!L2699+'Harian 2024'!L2712+'Harian 2024'!L2725+'Harian 2024'!L2738+'Harian 2024'!L2751+'Harian 2024'!L2764+'Harian 2024'!L2777+'Harian 2024'!L2790+'Harian 2024'!L2803+'Harian 2024'!L2816</f>
        <v>166</v>
      </c>
      <c r="M114" s="13">
        <f>'Harian 2024'!M2426+'Harian 2024'!M2439+'Harian 2024'!M2452+'Harian 2024'!M2465+'Harian 2024'!M2478+'Harian 2024'!M2491+'Harian 2024'!M2504+'Harian 2024'!M2517+'Harian 2024'!M2530+'Harian 2024'!M2543+'Harian 2024'!M2556+'Harian 2024'!M2569+'Harian 2024'!M2582+'Harian 2024'!M2595+'Harian 2024'!M2608+'Harian 2024'!M2621+'Harian 2024'!M2634+'Harian 2024'!M2647+'Harian 2024'!M2660+'Harian 2024'!M2673+'Harian 2024'!M2686+'Harian 2024'!M2699+'Harian 2024'!M2712+'Harian 2024'!M2725+'Harian 2024'!M2738+'Harian 2024'!M2751+'Harian 2024'!M2764+'Harian 2024'!M2777+'Harian 2024'!M2790+'Harian 2024'!M2803+'Harian 2024'!M2816</f>
        <v>52</v>
      </c>
      <c r="N114" s="13">
        <f>'Harian 2024'!N2426+'Harian 2024'!N2439+'Harian 2024'!N2452+'Harian 2024'!N2465+'Harian 2024'!N2478+'Harian 2024'!N2491+'Harian 2024'!N2504+'Harian 2024'!N2517+'Harian 2024'!N2530+'Harian 2024'!N2543+'Harian 2024'!N2556+'Harian 2024'!N2569+'Harian 2024'!N2582+'Harian 2024'!N2595+'Harian 2024'!N2608+'Harian 2024'!N2621+'Harian 2024'!N2634+'Harian 2024'!N2647+'Harian 2024'!N2660+'Harian 2024'!N2673+'Harian 2024'!N2686+'Harian 2024'!N2699+'Harian 2024'!N2712+'Harian 2024'!N2725+'Harian 2024'!N2738+'Harian 2024'!N2751+'Harian 2024'!N2764+'Harian 2024'!N2777+'Harian 2024'!N2790+'Harian 2024'!N2803+'Harian 2024'!N2816</f>
        <v>201</v>
      </c>
      <c r="O114" s="13">
        <f>'Harian 2024'!O2426+'Harian 2024'!O2439+'Harian 2024'!O2452+'Harian 2024'!O2465+'Harian 2024'!O2478+'Harian 2024'!O2491+'Harian 2024'!O2504+'Harian 2024'!O2517+'Harian 2024'!O2530+'Harian 2024'!O2543+'Harian 2024'!O2556+'Harian 2024'!O2569+'Harian 2024'!O2582+'Harian 2024'!O2595+'Harian 2024'!O2608+'Harian 2024'!O2621+'Harian 2024'!O2634+'Harian 2024'!O2647+'Harian 2024'!O2660+'Harian 2024'!O2673+'Harian 2024'!O2686+'Harian 2024'!O2699+'Harian 2024'!O2712+'Harian 2024'!O2725+'Harian 2024'!O2738+'Harian 2024'!O2751+'Harian 2024'!O2764+'Harian 2024'!O2777+'Harian 2024'!O2790+'Harian 2024'!O2803+'Harian 2024'!O2816</f>
        <v>107</v>
      </c>
      <c r="P114" s="13">
        <f>'Harian 2024'!P2426+'Harian 2024'!P2439+'Harian 2024'!P2452+'Harian 2024'!P2465+'Harian 2024'!P2478+'Harian 2024'!P2491+'Harian 2024'!P2504+'Harian 2024'!P2517+'Harian 2024'!P2530+'Harian 2024'!P2543+'Harian 2024'!P2556+'Harian 2024'!P2569+'Harian 2024'!P2582+'Harian 2024'!P2595+'Harian 2024'!P2608+'Harian 2024'!P2621+'Harian 2024'!P2634+'Harian 2024'!P2647+'Harian 2024'!P2660+'Harian 2024'!P2673+'Harian 2024'!P2686+'Harian 2024'!P2699+'Harian 2024'!P2712+'Harian 2024'!P2725+'Harian 2024'!P2738+'Harian 2024'!P2751+'Harian 2024'!P2764+'Harian 2024'!P2777+'Harian 2024'!P2790+'Harian 2024'!P2803+'Harian 2024'!P2816</f>
        <v>67</v>
      </c>
      <c r="Q114" s="13">
        <f>'Harian 2024'!Q2426+'Harian 2024'!Q2439+'Harian 2024'!Q2452+'Harian 2024'!Q2465+'Harian 2024'!Q2478+'Harian 2024'!Q2491+'Harian 2024'!Q2504+'Harian 2024'!Q2517+'Harian 2024'!Q2530+'Harian 2024'!Q2543+'Harian 2024'!Q2556+'Harian 2024'!Q2569+'Harian 2024'!Q2582+'Harian 2024'!Q2595+'Harian 2024'!Q2608+'Harian 2024'!Q2621+'Harian 2024'!Q2634+'Harian 2024'!Q2647+'Harian 2024'!Q2660+'Harian 2024'!Q2673+'Harian 2024'!Q2686+'Harian 2024'!Q2699+'Harian 2024'!Q2712+'Harian 2024'!Q2725+'Harian 2024'!Q2738+'Harian 2024'!Q2751+'Harian 2024'!Q2764+'Harian 2024'!Q2777+'Harian 2024'!Q2790+'Harian 2024'!Q2803+'Harian 2024'!Q2816</f>
        <v>179</v>
      </c>
      <c r="R114" s="13">
        <v>14</v>
      </c>
      <c r="S114" s="13">
        <v>0</v>
      </c>
      <c r="T114" s="13">
        <f>'Harian 2024'!T2426+'Harian 2024'!T2439+'Harian 2024'!T2452+'Harian 2024'!T2465+'Harian 2024'!T2478+'Harian 2024'!T2491+'Harian 2024'!T2504+'Harian 2024'!T2517+'Harian 2024'!T2530+'Harian 2024'!T2543+'Harian 2024'!T2556+'Harian 2024'!T2569+'Harian 2024'!T2582+'Harian 2024'!T2595+'Harian 2024'!T2608+'Harian 2024'!T2621+'Harian 2024'!T2634+'Harian 2024'!T2647+'Harian 2024'!T2660+'Harian 2024'!T2673+'Harian 2024'!T2686+'Harian 2024'!T2699+'Harian 2024'!T2712+'Harian 2024'!T2725+'Harian 2024'!T2738+'Harian 2024'!T2751+'Harian 2024'!T2764+'Harian 2024'!T2777+'Harian 2024'!T2790+'Harian 2024'!T2803+'Harian 2024'!T2816</f>
        <v>0</v>
      </c>
      <c r="U114" s="13">
        <f>'Harian 2024'!U2426+'Harian 2024'!U2439+'Harian 2024'!U2452+'Harian 2024'!U2465+'Harian 2024'!U2478+'Harian 2024'!U2491+'Harian 2024'!U2504+'Harian 2024'!U2517+'Harian 2024'!U2530+'Harian 2024'!U2543+'Harian 2024'!U2556+'Harian 2024'!U2569+'Harian 2024'!U2582+'Harian 2024'!U2595+'Harian 2024'!U2608+'Harian 2024'!U2621+'Harian 2024'!U2634+'Harian 2024'!U2647+'Harian 2024'!U2660+'Harian 2024'!U2673+'Harian 2024'!U2686+'Harian 2024'!U2699+'Harian 2024'!U2712+'Harian 2024'!U2725+'Harian 2024'!U2738+'Harian 2024'!U2751+'Harian 2024'!U2764+'Harian 2024'!U2777+'Harian 2024'!U2790+'Harian 2024'!U2803+'Harian 2024'!U2816</f>
        <v>6142</v>
      </c>
      <c r="V114" s="78">
        <f t="shared" si="24"/>
        <v>6142</v>
      </c>
      <c r="W114" s="78">
        <f t="shared" si="25"/>
        <v>0</v>
      </c>
    </row>
    <row r="115" spans="1:23">
      <c r="A115" s="47"/>
      <c r="B115" s="47"/>
      <c r="C115" s="13" t="s">
        <v>51</v>
      </c>
      <c r="D115" s="13">
        <f>'Harian 2024'!D2427+'Harian 2024'!D2440+'Harian 2024'!D2453+'Harian 2024'!D2466+'Harian 2024'!D2479+'Harian 2024'!D2492+'Harian 2024'!D2505+'Harian 2024'!D2518+'Harian 2024'!D2531+'Harian 2024'!D2544+'Harian 2024'!D2557+'Harian 2024'!D2570+'Harian 2024'!D2583+'Harian 2024'!D2596+'Harian 2024'!D2609+'Harian 2024'!D2622+'Harian 2024'!D2635+'Harian 2024'!D2648+'Harian 2024'!D2661+'Harian 2024'!D2674+'Harian 2024'!D2687+'Harian 2024'!D2700+'Harian 2024'!D2713+'Harian 2024'!D2726+'Harian 2024'!D2739+'Harian 2024'!D2752+'Harian 2024'!D2765+'Harian 2024'!D2778+'Harian 2024'!D2791+'Harian 2024'!D2804+'Harian 2024'!D2817</f>
        <v>125</v>
      </c>
      <c r="E115" s="13">
        <f>'Harian 2024'!E2427+'Harian 2024'!E2440+'Harian 2024'!E2453+'Harian 2024'!E2466+'Harian 2024'!E2479+'Harian 2024'!E2492+'Harian 2024'!E2505+'Harian 2024'!E2518+'Harian 2024'!E2531+'Harian 2024'!E2544+'Harian 2024'!E2557+'Harian 2024'!E2570+'Harian 2024'!E2583+'Harian 2024'!E2596+'Harian 2024'!E2609+'Harian 2024'!E2622+'Harian 2024'!E2635+'Harian 2024'!E2648+'Harian 2024'!E2661+'Harian 2024'!E2674+'Harian 2024'!E2687+'Harian 2024'!E2700+'Harian 2024'!E2713+'Harian 2024'!E2726+'Harian 2024'!E2739+'Harian 2024'!E2752+'Harian 2024'!E2765+'Harian 2024'!E2778+'Harian 2024'!E2791+'Harian 2024'!E2804+'Harian 2024'!E2817</f>
        <v>328</v>
      </c>
      <c r="F115" s="13">
        <f>'Harian 2024'!F2427+'Harian 2024'!F2440+'Harian 2024'!F2453+'Harian 2024'!F2466+'Harian 2024'!F2479+'Harian 2024'!F2492+'Harian 2024'!F2505+'Harian 2024'!F2518+'Harian 2024'!F2531+'Harian 2024'!F2544+'Harian 2024'!F2557+'Harian 2024'!F2570+'Harian 2024'!F2583+'Harian 2024'!F2596+'Harian 2024'!F2609+'Harian 2024'!F2622+'Harian 2024'!F2635+'Harian 2024'!F2648+'Harian 2024'!F2661+'Harian 2024'!F2674+'Harian 2024'!F2687+'Harian 2024'!F2700+'Harian 2024'!F2713+'Harian 2024'!F2726+'Harian 2024'!F2739+'Harian 2024'!F2752+'Harian 2024'!F2765+'Harian 2024'!F2778+'Harian 2024'!F2791+'Harian 2024'!F2804+'Harian 2024'!F2817</f>
        <v>250</v>
      </c>
      <c r="G115" s="13">
        <f>'Harian 2024'!G2427+'Harian 2024'!G2440+'Harian 2024'!G2453+'Harian 2024'!G2466+'Harian 2024'!G2479+'Harian 2024'!G2492+'Harian 2024'!G2505+'Harian 2024'!G2518+'Harian 2024'!G2531+'Harian 2024'!G2544+'Harian 2024'!G2557+'Harian 2024'!G2570+'Harian 2024'!G2583+'Harian 2024'!G2596+'Harian 2024'!G2609+'Harian 2024'!G2622+'Harian 2024'!G2635+'Harian 2024'!G2648+'Harian 2024'!G2661+'Harian 2024'!G2674+'Harian 2024'!G2687+'Harian 2024'!G2700+'Harian 2024'!G2713+'Harian 2024'!G2726+'Harian 2024'!G2739+'Harian 2024'!G2752+'Harian 2024'!G2765+'Harian 2024'!G2778+'Harian 2024'!G2791+'Harian 2024'!G2804+'Harian 2024'!G2817</f>
        <v>0</v>
      </c>
      <c r="H115" s="13">
        <f>'Harian 2024'!H2427+'Harian 2024'!H2440+'Harian 2024'!H2453+'Harian 2024'!H2466+'Harian 2024'!H2479+'Harian 2024'!H2492+'Harian 2024'!H2505+'Harian 2024'!H2518+'Harian 2024'!H2531+'Harian 2024'!H2544+'Harian 2024'!H2557+'Harian 2024'!H2570+'Harian 2024'!H2583+'Harian 2024'!H2596+'Harian 2024'!H2609+'Harian 2024'!H2622+'Harian 2024'!H2635+'Harian 2024'!H2648+'Harian 2024'!H2661+'Harian 2024'!H2674+'Harian 2024'!H2687+'Harian 2024'!H2700+'Harian 2024'!H2713+'Harian 2024'!H2726+'Harian 2024'!H2739+'Harian 2024'!H2752+'Harian 2024'!H2765+'Harian 2024'!H2778+'Harian 2024'!H2791+'Harian 2024'!H2804+'Harian 2024'!H2817</f>
        <v>0</v>
      </c>
      <c r="I115" s="13">
        <f>'Harian 2024'!I2427+'Harian 2024'!I2440+'Harian 2024'!I2453+'Harian 2024'!I2466+'Harian 2024'!I2479+'Harian 2024'!I2492+'Harian 2024'!I2505+'Harian 2024'!I2518+'Harian 2024'!I2531+'Harian 2024'!I2544+'Harian 2024'!I2557+'Harian 2024'!I2570+'Harian 2024'!I2583+'Harian 2024'!I2596+'Harian 2024'!I2609+'Harian 2024'!I2622+'Harian 2024'!I2635+'Harian 2024'!I2648+'Harian 2024'!I2661+'Harian 2024'!I2674+'Harian 2024'!I2687+'Harian 2024'!I2700+'Harian 2024'!I2713+'Harian 2024'!I2726+'Harian 2024'!I2739+'Harian 2024'!I2752+'Harian 2024'!I2765+'Harian 2024'!I2778+'Harian 2024'!I2791+'Harian 2024'!I2804+'Harian 2024'!I2817</f>
        <v>0</v>
      </c>
      <c r="J115" s="13">
        <f>'Harian 2024'!J2427+'Harian 2024'!J2440+'Harian 2024'!J2453+'Harian 2024'!J2466+'Harian 2024'!J2479+'Harian 2024'!J2492+'Harian 2024'!J2505+'Harian 2024'!J2518+'Harian 2024'!J2531+'Harian 2024'!J2544+'Harian 2024'!J2557+'Harian 2024'!J2570+'Harian 2024'!J2583+'Harian 2024'!J2596+'Harian 2024'!J2609+'Harian 2024'!J2622+'Harian 2024'!J2635+'Harian 2024'!J2648+'Harian 2024'!J2661+'Harian 2024'!J2674+'Harian 2024'!J2687+'Harian 2024'!J2700+'Harian 2024'!J2713+'Harian 2024'!J2726+'Harian 2024'!J2739+'Harian 2024'!J2752+'Harian 2024'!J2765+'Harian 2024'!J2778+'Harian 2024'!J2791+'Harian 2024'!J2804+'Harian 2024'!J2817</f>
        <v>0</v>
      </c>
      <c r="K115" s="13">
        <f>'Harian 2024'!K2427+'Harian 2024'!K2440+'Harian 2024'!K2453+'Harian 2024'!K2466+'Harian 2024'!K2479+'Harian 2024'!K2492+'Harian 2024'!K2505+'Harian 2024'!K2518+'Harian 2024'!K2531+'Harian 2024'!K2544+'Harian 2024'!K2557+'Harian 2024'!K2570+'Harian 2024'!K2583+'Harian 2024'!K2596+'Harian 2024'!K2609+'Harian 2024'!K2622+'Harian 2024'!K2635+'Harian 2024'!K2648+'Harian 2024'!K2661+'Harian 2024'!K2674+'Harian 2024'!K2687+'Harian 2024'!K2700+'Harian 2024'!K2713+'Harian 2024'!K2726+'Harian 2024'!K2739+'Harian 2024'!K2752+'Harian 2024'!K2765+'Harian 2024'!K2778+'Harian 2024'!K2791+'Harian 2024'!K2804+'Harian 2024'!K2817</f>
        <v>0</v>
      </c>
      <c r="L115" s="13">
        <f>'Harian 2024'!L2427+'Harian 2024'!L2440+'Harian 2024'!L2453+'Harian 2024'!L2466+'Harian 2024'!L2479+'Harian 2024'!L2492+'Harian 2024'!L2505+'Harian 2024'!L2518+'Harian 2024'!L2531+'Harian 2024'!L2544+'Harian 2024'!L2557+'Harian 2024'!L2570+'Harian 2024'!L2583+'Harian 2024'!L2596+'Harian 2024'!L2609+'Harian 2024'!L2622+'Harian 2024'!L2635+'Harian 2024'!L2648+'Harian 2024'!L2661+'Harian 2024'!L2674+'Harian 2024'!L2687+'Harian 2024'!L2700+'Harian 2024'!L2713+'Harian 2024'!L2726+'Harian 2024'!L2739+'Harian 2024'!L2752+'Harian 2024'!L2765+'Harian 2024'!L2778+'Harian 2024'!L2791+'Harian 2024'!L2804+'Harian 2024'!L2817</f>
        <v>4</v>
      </c>
      <c r="M115" s="13">
        <f>'Harian 2024'!M2427+'Harian 2024'!M2440+'Harian 2024'!M2453+'Harian 2024'!M2466+'Harian 2024'!M2479+'Harian 2024'!M2492+'Harian 2024'!M2505+'Harian 2024'!M2518+'Harian 2024'!M2531+'Harian 2024'!M2544+'Harian 2024'!M2557+'Harian 2024'!M2570+'Harian 2024'!M2583+'Harian 2024'!M2596+'Harian 2024'!M2609+'Harian 2024'!M2622+'Harian 2024'!M2635+'Harian 2024'!M2648+'Harian 2024'!M2661+'Harian 2024'!M2674+'Harian 2024'!M2687+'Harian 2024'!M2700+'Harian 2024'!M2713+'Harian 2024'!M2726+'Harian 2024'!M2739+'Harian 2024'!M2752+'Harian 2024'!M2765+'Harian 2024'!M2778+'Harian 2024'!M2791+'Harian 2024'!M2804+'Harian 2024'!M2817</f>
        <v>4</v>
      </c>
      <c r="N115" s="13">
        <f>'Harian 2024'!N2427+'Harian 2024'!N2440+'Harian 2024'!N2453+'Harian 2024'!N2466+'Harian 2024'!N2479+'Harian 2024'!N2492+'Harian 2024'!N2505+'Harian 2024'!N2518+'Harian 2024'!N2531+'Harian 2024'!N2544+'Harian 2024'!N2557+'Harian 2024'!N2570+'Harian 2024'!N2583+'Harian 2024'!N2596+'Harian 2024'!N2609+'Harian 2024'!N2622+'Harian 2024'!N2635+'Harian 2024'!N2648+'Harian 2024'!N2661+'Harian 2024'!N2674+'Harian 2024'!N2687+'Harian 2024'!N2700+'Harian 2024'!N2713+'Harian 2024'!N2726+'Harian 2024'!N2739+'Harian 2024'!N2752+'Harian 2024'!N2765+'Harian 2024'!N2778+'Harian 2024'!N2791+'Harian 2024'!N2804+'Harian 2024'!N2817</f>
        <v>41</v>
      </c>
      <c r="O115" s="13">
        <f>'Harian 2024'!O2427+'Harian 2024'!O2440+'Harian 2024'!O2453+'Harian 2024'!O2466+'Harian 2024'!O2479+'Harian 2024'!O2492+'Harian 2024'!O2505+'Harian 2024'!O2518+'Harian 2024'!O2531+'Harian 2024'!O2544+'Harian 2024'!O2557+'Harian 2024'!O2570+'Harian 2024'!O2583+'Harian 2024'!O2596+'Harian 2024'!O2609+'Harian 2024'!O2622+'Harian 2024'!O2635+'Harian 2024'!O2648+'Harian 2024'!O2661+'Harian 2024'!O2674+'Harian 2024'!O2687+'Harian 2024'!O2700+'Harian 2024'!O2713+'Harian 2024'!O2726+'Harian 2024'!O2739+'Harian 2024'!O2752+'Harian 2024'!O2765+'Harian 2024'!O2778+'Harian 2024'!O2791+'Harian 2024'!O2804+'Harian 2024'!O2817</f>
        <v>88</v>
      </c>
      <c r="P115" s="13">
        <f>'Harian 2024'!P2427+'Harian 2024'!P2440+'Harian 2024'!P2453+'Harian 2024'!P2466+'Harian 2024'!P2479+'Harian 2024'!P2492+'Harian 2024'!P2505+'Harian 2024'!P2518+'Harian 2024'!P2531+'Harian 2024'!P2544+'Harian 2024'!P2557+'Harian 2024'!P2570+'Harian 2024'!P2583+'Harian 2024'!P2596+'Harian 2024'!P2609+'Harian 2024'!P2622+'Harian 2024'!P2635+'Harian 2024'!P2648+'Harian 2024'!P2661+'Harian 2024'!P2674+'Harian 2024'!P2687+'Harian 2024'!P2700+'Harian 2024'!P2713+'Harian 2024'!P2726+'Harian 2024'!P2739+'Harian 2024'!P2752+'Harian 2024'!P2765+'Harian 2024'!P2778+'Harian 2024'!P2791+'Harian 2024'!P2804+'Harian 2024'!P2817</f>
        <v>0</v>
      </c>
      <c r="Q115" s="13">
        <f>'Harian 2024'!Q2427+'Harian 2024'!Q2440+'Harian 2024'!Q2453+'Harian 2024'!Q2466+'Harian 2024'!Q2479+'Harian 2024'!Q2492+'Harian 2024'!Q2505+'Harian 2024'!Q2518+'Harian 2024'!Q2531+'Harian 2024'!Q2544+'Harian 2024'!Q2557+'Harian 2024'!Q2570+'Harian 2024'!Q2583+'Harian 2024'!Q2596+'Harian 2024'!Q2609+'Harian 2024'!Q2622+'Harian 2024'!Q2635+'Harian 2024'!Q2648+'Harian 2024'!Q2661+'Harian 2024'!Q2674+'Harian 2024'!Q2687+'Harian 2024'!Q2700+'Harian 2024'!Q2713+'Harian 2024'!Q2726+'Harian 2024'!Q2739+'Harian 2024'!Q2752+'Harian 2024'!Q2765+'Harian 2024'!Q2778+'Harian 2024'!Q2791+'Harian 2024'!Q2804+'Harian 2024'!Q2817</f>
        <v>53</v>
      </c>
      <c r="R115" s="13">
        <f>'Harian 2024'!R2427+'Harian 2024'!R2440+'Harian 2024'!R2453+'Harian 2024'!R2466+'Harian 2024'!R2479+'Harian 2024'!R2492+'Harian 2024'!R2505+'Harian 2024'!R2518+'Harian 2024'!R2531+'Harian 2024'!R2544+'Harian 2024'!R2557+'Harian 2024'!R2570+'Harian 2024'!R2583+'Harian 2024'!R2596+'Harian 2024'!R2609+'Harian 2024'!R2622+'Harian 2024'!R2635+'Harian 2024'!R2648+'Harian 2024'!R2661+'Harian 2024'!R2674+'Harian 2024'!R2687+'Harian 2024'!R2700+'Harian 2024'!R2713+'Harian 2024'!R2726+'Harian 2024'!R2739+'Harian 2024'!R2752+'Harian 2024'!R2765+'Harian 2024'!R2778+'Harian 2024'!R2791+'Harian 2024'!R2804+'Harian 2024'!R2817</f>
        <v>0</v>
      </c>
      <c r="S115" s="13">
        <f>'Harian 2024'!S2427+'Harian 2024'!S2440+'Harian 2024'!S2453+'Harian 2024'!S2466+'Harian 2024'!S2479+'Harian 2024'!S2492+'Harian 2024'!S2505+'Harian 2024'!S2518+'Harian 2024'!S2531+'Harian 2024'!S2544+'Harian 2024'!S2557+'Harian 2024'!S2570+'Harian 2024'!S2583+'Harian 2024'!S2596+'Harian 2024'!S2609+'Harian 2024'!S2622+'Harian 2024'!S2635+'Harian 2024'!S2648+'Harian 2024'!S2661+'Harian 2024'!S2674+'Harian 2024'!S2687+'Harian 2024'!S2700+'Harian 2024'!S2713+'Harian 2024'!S2726+'Harian 2024'!S2739+'Harian 2024'!S2752+'Harian 2024'!S2765+'Harian 2024'!S2778+'Harian 2024'!S2791+'Harian 2024'!S2804+'Harian 2024'!S2817</f>
        <v>26</v>
      </c>
      <c r="T115" s="13">
        <f>'Harian 2024'!T2427+'Harian 2024'!T2440+'Harian 2024'!T2453+'Harian 2024'!T2466+'Harian 2024'!T2479+'Harian 2024'!T2492+'Harian 2024'!T2505+'Harian 2024'!T2518+'Harian 2024'!T2531+'Harian 2024'!T2544+'Harian 2024'!T2557+'Harian 2024'!T2570+'Harian 2024'!T2583+'Harian 2024'!T2596+'Harian 2024'!T2609+'Harian 2024'!T2622+'Harian 2024'!T2635+'Harian 2024'!T2648+'Harian 2024'!T2661+'Harian 2024'!T2674+'Harian 2024'!T2687+'Harian 2024'!T2700+'Harian 2024'!T2713+'Harian 2024'!T2726+'Harian 2024'!T2739+'Harian 2024'!T2752+'Harian 2024'!T2765+'Harian 2024'!T2778+'Harian 2024'!T2791+'Harian 2024'!T2804+'Harian 2024'!T2817</f>
        <v>0</v>
      </c>
      <c r="U115" s="13">
        <f>'Harian 2024'!U2427+'Harian 2024'!U2440+'Harian 2024'!U2453+'Harian 2024'!U2466+'Harian 2024'!U2479+'Harian 2024'!U2492+'Harian 2024'!U2505+'Harian 2024'!U2518+'Harian 2024'!U2531+'Harian 2024'!U2544+'Harian 2024'!U2557+'Harian 2024'!U2570+'Harian 2024'!U2583+'Harian 2024'!U2596+'Harian 2024'!U2609+'Harian 2024'!U2622+'Harian 2024'!U2635+'Harian 2024'!U2648+'Harian 2024'!U2661+'Harian 2024'!U2674+'Harian 2024'!U2687+'Harian 2024'!U2700+'Harian 2024'!U2713+'Harian 2024'!U2726+'Harian 2024'!U2739+'Harian 2024'!U2752+'Harian 2024'!U2765+'Harian 2024'!U2778+'Harian 2024'!U2791+'Harian 2024'!U2804+'Harian 2024'!U2817</f>
        <v>915</v>
      </c>
      <c r="V115" s="78">
        <f t="shared" si="24"/>
        <v>915</v>
      </c>
      <c r="W115" s="78">
        <f t="shared" si="25"/>
        <v>0</v>
      </c>
    </row>
    <row r="116" spans="1:23">
      <c r="A116" s="47"/>
      <c r="B116" s="47"/>
      <c r="C116" s="13" t="s">
        <v>31</v>
      </c>
      <c r="D116" s="13">
        <f>'Harian 2024'!D2428+'Harian 2024'!D2441+'Harian 2024'!D2454+'Harian 2024'!D2467+'Harian 2024'!D2480+'Harian 2024'!D2493+'Harian 2024'!D2506+'Harian 2024'!D2519+'Harian 2024'!D2532+'Harian 2024'!D2545+'Harian 2024'!D2558+'Harian 2024'!D2571+'Harian 2024'!D2584+'Harian 2024'!D2597+'Harian 2024'!D2610+'Harian 2024'!D2623+'Harian 2024'!D2636+'Harian 2024'!D2649+'Harian 2024'!D2662+'Harian 2024'!D2675+'Harian 2024'!D2688+'Harian 2024'!D2701+'Harian 2024'!D2714+'Harian 2024'!D2727+'Harian 2024'!D2740+'Harian 2024'!D2753+'Harian 2024'!D2766+'Harian 2024'!D2779+'Harian 2024'!D2792+'Harian 2024'!D2805+'Harian 2024'!D2818</f>
        <v>110</v>
      </c>
      <c r="E116" s="13">
        <f>'Harian 2024'!E2428+'Harian 2024'!E2441+'Harian 2024'!E2454+'Harian 2024'!E2467+'Harian 2024'!E2480+'Harian 2024'!E2493+'Harian 2024'!E2506+'Harian 2024'!E2519+'Harian 2024'!E2532+'Harian 2024'!E2545+'Harian 2024'!E2558+'Harian 2024'!E2571+'Harian 2024'!E2584+'Harian 2024'!E2597+'Harian 2024'!E2610+'Harian 2024'!E2623+'Harian 2024'!E2636+'Harian 2024'!E2649+'Harian 2024'!E2662+'Harian 2024'!E2675+'Harian 2024'!E2688+'Harian 2024'!E2701+'Harian 2024'!E2714+'Harian 2024'!E2727+'Harian 2024'!E2740+'Harian 2024'!E2753+'Harian 2024'!E2766+'Harian 2024'!E2779+'Harian 2024'!E2792+'Harian 2024'!E2805+'Harian 2024'!E2818</f>
        <v>221</v>
      </c>
      <c r="F116" s="13">
        <f>'Harian 2024'!F2428+'Harian 2024'!F2441+'Harian 2024'!F2454+'Harian 2024'!F2467+'Harian 2024'!F2480+'Harian 2024'!F2493+'Harian 2024'!F2506+'Harian 2024'!F2519+'Harian 2024'!F2532+'Harian 2024'!F2545+'Harian 2024'!F2558+'Harian 2024'!F2571+'Harian 2024'!F2584+'Harian 2024'!F2597+'Harian 2024'!F2610+'Harian 2024'!F2623+'Harian 2024'!F2636+'Harian 2024'!F2649+'Harian 2024'!F2662+'Harian 2024'!F2675+'Harian 2024'!F2688+'Harian 2024'!F2701+'Harian 2024'!F2714+'Harian 2024'!F2727+'Harian 2024'!F2740+'Harian 2024'!F2753+'Harian 2024'!F2766+'Harian 2024'!F2779+'Harian 2024'!F2792+'Harian 2024'!F2805+'Harian 2024'!F2818</f>
        <v>178</v>
      </c>
      <c r="G116" s="13">
        <f>'Harian 2024'!G2428+'Harian 2024'!G2441+'Harian 2024'!G2454+'Harian 2024'!G2467+'Harian 2024'!G2480+'Harian 2024'!G2493+'Harian 2024'!G2506+'Harian 2024'!G2519+'Harian 2024'!G2532+'Harian 2024'!G2545+'Harian 2024'!G2558+'Harian 2024'!G2571+'Harian 2024'!G2584+'Harian 2024'!G2597+'Harian 2024'!G2610+'Harian 2024'!G2623+'Harian 2024'!G2636+'Harian 2024'!G2649+'Harian 2024'!G2662+'Harian 2024'!G2675+'Harian 2024'!G2688+'Harian 2024'!G2701+'Harian 2024'!G2714+'Harian 2024'!G2727+'Harian 2024'!G2740+'Harian 2024'!G2753+'Harian 2024'!G2766+'Harian 2024'!G2779+'Harian 2024'!G2792+'Harian 2024'!G2805+'Harian 2024'!G2818</f>
        <v>0</v>
      </c>
      <c r="H116" s="13">
        <f>'Harian 2024'!H2428+'Harian 2024'!H2441+'Harian 2024'!H2454+'Harian 2024'!H2467+'Harian 2024'!H2480+'Harian 2024'!H2493+'Harian 2024'!H2506+'Harian 2024'!H2519+'Harian 2024'!H2532+'Harian 2024'!H2545+'Harian 2024'!H2558+'Harian 2024'!H2571+'Harian 2024'!H2584+'Harian 2024'!H2597+'Harian 2024'!H2610+'Harian 2024'!H2623+'Harian 2024'!H2636+'Harian 2024'!H2649+'Harian 2024'!H2662+'Harian 2024'!H2675+'Harian 2024'!H2688+'Harian 2024'!H2701+'Harian 2024'!H2714+'Harian 2024'!H2727+'Harian 2024'!H2740+'Harian 2024'!H2753+'Harian 2024'!H2766+'Harian 2024'!H2779+'Harian 2024'!H2792+'Harian 2024'!H2805+'Harian 2024'!H2818</f>
        <v>0</v>
      </c>
      <c r="I116" s="13">
        <f>'Harian 2024'!I2428+'Harian 2024'!I2441+'Harian 2024'!I2454+'Harian 2024'!I2467+'Harian 2024'!I2480+'Harian 2024'!I2493+'Harian 2024'!I2506+'Harian 2024'!I2519+'Harian 2024'!I2532+'Harian 2024'!I2545+'Harian 2024'!I2558+'Harian 2024'!I2571+'Harian 2024'!I2584+'Harian 2024'!I2597+'Harian 2024'!I2610+'Harian 2024'!I2623+'Harian 2024'!I2636+'Harian 2024'!I2649+'Harian 2024'!I2662+'Harian 2024'!I2675+'Harian 2024'!I2688+'Harian 2024'!I2701+'Harian 2024'!I2714+'Harian 2024'!I2727+'Harian 2024'!I2740+'Harian 2024'!I2753+'Harian 2024'!I2766+'Harian 2024'!I2779+'Harian 2024'!I2792+'Harian 2024'!I2805+'Harian 2024'!I2818</f>
        <v>0</v>
      </c>
      <c r="J116" s="13">
        <f>'Harian 2024'!J2428+'Harian 2024'!J2441+'Harian 2024'!J2454+'Harian 2024'!J2467+'Harian 2024'!J2480+'Harian 2024'!J2493+'Harian 2024'!J2506+'Harian 2024'!J2519+'Harian 2024'!J2532+'Harian 2024'!J2545+'Harian 2024'!J2558+'Harian 2024'!J2571+'Harian 2024'!J2584+'Harian 2024'!J2597+'Harian 2024'!J2610+'Harian 2024'!J2623+'Harian 2024'!J2636+'Harian 2024'!J2649+'Harian 2024'!J2662+'Harian 2024'!J2675+'Harian 2024'!J2688+'Harian 2024'!J2701+'Harian 2024'!J2714+'Harian 2024'!J2727+'Harian 2024'!J2740+'Harian 2024'!J2753+'Harian 2024'!J2766+'Harian 2024'!J2779+'Harian 2024'!J2792+'Harian 2024'!J2805+'Harian 2024'!J2818</f>
        <v>0</v>
      </c>
      <c r="K116" s="13">
        <f>'Harian 2024'!K2428+'Harian 2024'!K2441+'Harian 2024'!K2454+'Harian 2024'!K2467+'Harian 2024'!K2480+'Harian 2024'!K2493+'Harian 2024'!K2506+'Harian 2024'!K2519+'Harian 2024'!K2532+'Harian 2024'!K2545+'Harian 2024'!K2558+'Harian 2024'!K2571+'Harian 2024'!K2584+'Harian 2024'!K2597+'Harian 2024'!K2610+'Harian 2024'!K2623+'Harian 2024'!K2636+'Harian 2024'!K2649+'Harian 2024'!K2662+'Harian 2024'!K2675+'Harian 2024'!K2688+'Harian 2024'!K2701+'Harian 2024'!K2714+'Harian 2024'!K2727+'Harian 2024'!K2740+'Harian 2024'!K2753+'Harian 2024'!K2766+'Harian 2024'!K2779+'Harian 2024'!K2792+'Harian 2024'!K2805+'Harian 2024'!K2818</f>
        <v>0</v>
      </c>
      <c r="L116" s="13">
        <f>'Harian 2024'!L2428+'Harian 2024'!L2441+'Harian 2024'!L2454+'Harian 2024'!L2467+'Harian 2024'!L2480+'Harian 2024'!L2493+'Harian 2024'!L2506+'Harian 2024'!L2519+'Harian 2024'!L2532+'Harian 2024'!L2545+'Harian 2024'!L2558+'Harian 2024'!L2571+'Harian 2024'!L2584+'Harian 2024'!L2597+'Harian 2024'!L2610+'Harian 2024'!L2623+'Harian 2024'!L2636+'Harian 2024'!L2649+'Harian 2024'!L2662+'Harian 2024'!L2675+'Harian 2024'!L2688+'Harian 2024'!L2701+'Harian 2024'!L2714+'Harian 2024'!L2727+'Harian 2024'!L2740+'Harian 2024'!L2753+'Harian 2024'!L2766+'Harian 2024'!L2779+'Harian 2024'!L2792+'Harian 2024'!L2805+'Harian 2024'!L2818</f>
        <v>0</v>
      </c>
      <c r="M116" s="13">
        <f>'Harian 2024'!M2428+'Harian 2024'!M2441+'Harian 2024'!M2454+'Harian 2024'!M2467+'Harian 2024'!M2480+'Harian 2024'!M2493+'Harian 2024'!M2506+'Harian 2024'!M2519+'Harian 2024'!M2532+'Harian 2024'!M2545+'Harian 2024'!M2558+'Harian 2024'!M2571+'Harian 2024'!M2584+'Harian 2024'!M2597+'Harian 2024'!M2610+'Harian 2024'!M2623+'Harian 2024'!M2636+'Harian 2024'!M2649+'Harian 2024'!M2662+'Harian 2024'!M2675+'Harian 2024'!M2688+'Harian 2024'!M2701+'Harian 2024'!M2714+'Harian 2024'!M2727+'Harian 2024'!M2740+'Harian 2024'!M2753+'Harian 2024'!M2766+'Harian 2024'!M2779+'Harian 2024'!M2792+'Harian 2024'!M2805+'Harian 2024'!M2818</f>
        <v>6</v>
      </c>
      <c r="N116" s="13">
        <f>'Harian 2024'!N2428+'Harian 2024'!N2441+'Harian 2024'!N2454+'Harian 2024'!N2467+'Harian 2024'!N2480+'Harian 2024'!N2493+'Harian 2024'!N2506+'Harian 2024'!N2519+'Harian 2024'!N2532+'Harian 2024'!N2545+'Harian 2024'!N2558+'Harian 2024'!N2571+'Harian 2024'!N2584+'Harian 2024'!N2597+'Harian 2024'!N2610+'Harian 2024'!N2623+'Harian 2024'!N2636+'Harian 2024'!N2649+'Harian 2024'!N2662+'Harian 2024'!N2675+'Harian 2024'!N2688+'Harian 2024'!N2701+'Harian 2024'!N2714+'Harian 2024'!N2727+'Harian 2024'!N2740+'Harian 2024'!N2753+'Harian 2024'!N2766+'Harian 2024'!N2779+'Harian 2024'!N2792+'Harian 2024'!N2805+'Harian 2024'!N2818</f>
        <v>88</v>
      </c>
      <c r="O116" s="13">
        <f>'Harian 2024'!O2428+'Harian 2024'!O2441+'Harian 2024'!O2454+'Harian 2024'!O2467+'Harian 2024'!O2480+'Harian 2024'!O2493+'Harian 2024'!O2506+'Harian 2024'!O2519+'Harian 2024'!O2532+'Harian 2024'!O2545+'Harian 2024'!O2558+'Harian 2024'!O2571+'Harian 2024'!O2584+'Harian 2024'!O2597+'Harian 2024'!O2610+'Harian 2024'!O2623+'Harian 2024'!O2636+'Harian 2024'!O2649+'Harian 2024'!O2662+'Harian 2024'!O2675+'Harian 2024'!O2688+'Harian 2024'!O2701+'Harian 2024'!O2714+'Harian 2024'!O2727+'Harian 2024'!O2740+'Harian 2024'!O2753+'Harian 2024'!O2766+'Harian 2024'!O2779+'Harian 2024'!O2792+'Harian 2024'!O2805+'Harian 2024'!O2818</f>
        <v>47</v>
      </c>
      <c r="P116" s="13">
        <f>'Harian 2024'!P2428+'Harian 2024'!P2441+'Harian 2024'!P2454+'Harian 2024'!P2467+'Harian 2024'!P2480+'Harian 2024'!P2493+'Harian 2024'!P2506+'Harian 2024'!P2519+'Harian 2024'!P2532+'Harian 2024'!P2545+'Harian 2024'!P2558+'Harian 2024'!P2571+'Harian 2024'!P2584+'Harian 2024'!P2597+'Harian 2024'!P2610+'Harian 2024'!P2623+'Harian 2024'!P2636+'Harian 2024'!P2649+'Harian 2024'!P2662+'Harian 2024'!P2675+'Harian 2024'!P2688+'Harian 2024'!P2701+'Harian 2024'!P2714+'Harian 2024'!P2727+'Harian 2024'!P2740+'Harian 2024'!P2753+'Harian 2024'!P2766+'Harian 2024'!P2779+'Harian 2024'!P2792+'Harian 2024'!P2805+'Harian 2024'!P2818</f>
        <v>0</v>
      </c>
      <c r="Q116" s="13">
        <f>'Harian 2024'!Q2428+'Harian 2024'!Q2441+'Harian 2024'!Q2454+'Harian 2024'!Q2467+'Harian 2024'!Q2480+'Harian 2024'!Q2493+'Harian 2024'!Q2506+'Harian 2024'!Q2519+'Harian 2024'!Q2532+'Harian 2024'!Q2545+'Harian 2024'!Q2558+'Harian 2024'!Q2571+'Harian 2024'!Q2584+'Harian 2024'!Q2597+'Harian 2024'!Q2610+'Harian 2024'!Q2623+'Harian 2024'!Q2636+'Harian 2024'!Q2649+'Harian 2024'!Q2662+'Harian 2024'!Q2675+'Harian 2024'!Q2688+'Harian 2024'!Q2701+'Harian 2024'!Q2714+'Harian 2024'!Q2727+'Harian 2024'!Q2740+'Harian 2024'!Q2753+'Harian 2024'!Q2766+'Harian 2024'!Q2779+'Harian 2024'!Q2792+'Harian 2024'!Q2805+'Harian 2024'!Q2818</f>
        <v>32</v>
      </c>
      <c r="R116" s="13">
        <f>'Harian 2024'!R2428+'Harian 2024'!R2441+'Harian 2024'!R2454+'Harian 2024'!R2467+'Harian 2024'!R2480+'Harian 2024'!R2493+'Harian 2024'!R2506+'Harian 2024'!R2519+'Harian 2024'!R2532+'Harian 2024'!R2545+'Harian 2024'!R2558+'Harian 2024'!R2571+'Harian 2024'!R2584+'Harian 2024'!R2597+'Harian 2024'!R2610+'Harian 2024'!R2623+'Harian 2024'!R2636+'Harian 2024'!R2649+'Harian 2024'!R2662+'Harian 2024'!R2675+'Harian 2024'!R2688+'Harian 2024'!R2701+'Harian 2024'!R2714+'Harian 2024'!R2727+'Harian 2024'!R2740+'Harian 2024'!R2753+'Harian 2024'!R2766+'Harian 2024'!R2779+'Harian 2024'!R2792+'Harian 2024'!R2805+'Harian 2024'!R2818</f>
        <v>0</v>
      </c>
      <c r="S116" s="13">
        <f>'Harian 2024'!S2428+'Harian 2024'!S2441+'Harian 2024'!S2454+'Harian 2024'!S2467+'Harian 2024'!S2480+'Harian 2024'!S2493+'Harian 2024'!S2506+'Harian 2024'!S2519+'Harian 2024'!S2532+'Harian 2024'!S2545+'Harian 2024'!S2558+'Harian 2024'!S2571+'Harian 2024'!S2584+'Harian 2024'!S2597+'Harian 2024'!S2610+'Harian 2024'!S2623+'Harian 2024'!S2636+'Harian 2024'!S2649+'Harian 2024'!S2662+'Harian 2024'!S2675+'Harian 2024'!S2688+'Harian 2024'!S2701+'Harian 2024'!S2714+'Harian 2024'!S2727+'Harian 2024'!S2740+'Harian 2024'!S2753+'Harian 2024'!S2766+'Harian 2024'!S2779+'Harian 2024'!S2792+'Harian 2024'!S2805+'Harian 2024'!S2818</f>
        <v>0</v>
      </c>
      <c r="T116" s="13">
        <f>'Harian 2024'!T2428+'Harian 2024'!T2441+'Harian 2024'!T2454+'Harian 2024'!T2467+'Harian 2024'!T2480+'Harian 2024'!T2493+'Harian 2024'!T2506+'Harian 2024'!T2519+'Harian 2024'!T2532+'Harian 2024'!T2545+'Harian 2024'!T2558+'Harian 2024'!T2571+'Harian 2024'!T2584+'Harian 2024'!T2597+'Harian 2024'!T2610+'Harian 2024'!T2623+'Harian 2024'!T2636+'Harian 2024'!T2649+'Harian 2024'!T2662+'Harian 2024'!T2675+'Harian 2024'!T2688+'Harian 2024'!T2701+'Harian 2024'!T2714+'Harian 2024'!T2727+'Harian 2024'!T2740+'Harian 2024'!T2753+'Harian 2024'!T2766+'Harian 2024'!T2779+'Harian 2024'!T2792+'Harian 2024'!T2805+'Harian 2024'!T2818</f>
        <v>0</v>
      </c>
      <c r="U116" s="13">
        <f>'Harian 2024'!U2428+'Harian 2024'!U2441+'Harian 2024'!U2454+'Harian 2024'!U2467+'Harian 2024'!U2480+'Harian 2024'!U2493+'Harian 2024'!U2506+'Harian 2024'!U2519+'Harian 2024'!U2532+'Harian 2024'!U2545+'Harian 2024'!U2558+'Harian 2024'!U2571+'Harian 2024'!U2584+'Harian 2024'!U2597+'Harian 2024'!U2610+'Harian 2024'!U2623+'Harian 2024'!U2636+'Harian 2024'!U2649+'Harian 2024'!U2662+'Harian 2024'!U2675+'Harian 2024'!U2688+'Harian 2024'!U2701+'Harian 2024'!U2714+'Harian 2024'!U2727+'Harian 2024'!U2740+'Harian 2024'!U2753+'Harian 2024'!U2766+'Harian 2024'!U2779+'Harian 2024'!U2792+'Harian 2024'!U2805+'Harian 2024'!U2818</f>
        <v>677</v>
      </c>
      <c r="V116" s="78">
        <f t="shared" si="24"/>
        <v>677</v>
      </c>
      <c r="W116" s="78">
        <f t="shared" si="25"/>
        <v>0</v>
      </c>
    </row>
    <row r="117" spans="1:23">
      <c r="A117" s="49"/>
      <c r="B117" s="49"/>
      <c r="C117" s="13" t="s">
        <v>32</v>
      </c>
      <c r="D117" s="13">
        <f>'Harian 2024'!D2429+'Harian 2024'!D2442+'Harian 2024'!D2455+'Harian 2024'!D2468+'Harian 2024'!D2481+'Harian 2024'!D2494+'Harian 2024'!D2507+'Harian 2024'!D2520+'Harian 2024'!D2533+'Harian 2024'!D2546+'Harian 2024'!D2559+'Harian 2024'!D2572+'Harian 2024'!D2585+'Harian 2024'!D2598+'Harian 2024'!D2611+'Harian 2024'!D2624+'Harian 2024'!D2637+'Harian 2024'!D2650+'Harian 2024'!D2663+'Harian 2024'!D2676+'Harian 2024'!D2689+'Harian 2024'!D2702+'Harian 2024'!D2715+'Harian 2024'!D2728+'Harian 2024'!D2741+'Harian 2024'!D2754+'Harian 2024'!D2767+'Harian 2024'!D2780+'Harian 2024'!D2793+'Harian 2024'!D2806+'Harian 2024'!D2819</f>
        <v>13</v>
      </c>
      <c r="E117" s="13">
        <f>'Harian 2024'!E2429+'Harian 2024'!E2442+'Harian 2024'!E2455+'Harian 2024'!E2468+'Harian 2024'!E2481+'Harian 2024'!E2494+'Harian 2024'!E2507+'Harian 2024'!E2520+'Harian 2024'!E2533+'Harian 2024'!E2546+'Harian 2024'!E2559+'Harian 2024'!E2572+'Harian 2024'!E2585+'Harian 2024'!E2598+'Harian 2024'!E2611+'Harian 2024'!E2624+'Harian 2024'!E2637+'Harian 2024'!E2650+'Harian 2024'!E2663+'Harian 2024'!E2676+'Harian 2024'!E2689+'Harian 2024'!E2702+'Harian 2024'!E2715+'Harian 2024'!E2728+'Harian 2024'!E2741+'Harian 2024'!E2754+'Harian 2024'!E2767+'Harian 2024'!E2780+'Harian 2024'!E2793+'Harian 2024'!E2806+'Harian 2024'!E2819</f>
        <v>26</v>
      </c>
      <c r="F117" s="13">
        <f>'Harian 2024'!F2429+'Harian 2024'!F2442+'Harian 2024'!F2455+'Harian 2024'!F2468+'Harian 2024'!F2481+'Harian 2024'!F2494+'Harian 2024'!F2507+'Harian 2024'!F2520+'Harian 2024'!F2533+'Harian 2024'!F2546+'Harian 2024'!F2559+'Harian 2024'!F2572+'Harian 2024'!F2585+'Harian 2024'!F2598+'Harian 2024'!F2611+'Harian 2024'!F2624+'Harian 2024'!F2637+'Harian 2024'!F2650+'Harian 2024'!F2663+'Harian 2024'!F2676+'Harian 2024'!F2689+'Harian 2024'!F2702+'Harian 2024'!F2715+'Harian 2024'!F2728+'Harian 2024'!F2741+'Harian 2024'!F2754+'Harian 2024'!F2767+'Harian 2024'!F2780+'Harian 2024'!F2793+'Harian 2024'!F2806+'Harian 2024'!F2819</f>
        <v>23</v>
      </c>
      <c r="G117" s="13">
        <f>'Harian 2024'!G2429+'Harian 2024'!G2442+'Harian 2024'!G2455+'Harian 2024'!G2468+'Harian 2024'!G2481+'Harian 2024'!G2494+'Harian 2024'!G2507+'Harian 2024'!G2520+'Harian 2024'!G2533+'Harian 2024'!G2546+'Harian 2024'!G2559+'Harian 2024'!G2572+'Harian 2024'!G2585+'Harian 2024'!G2598+'Harian 2024'!G2611+'Harian 2024'!G2624+'Harian 2024'!G2637+'Harian 2024'!G2650+'Harian 2024'!G2663+'Harian 2024'!G2676+'Harian 2024'!G2689+'Harian 2024'!G2702+'Harian 2024'!G2715+'Harian 2024'!G2728+'Harian 2024'!G2741+'Harian 2024'!G2754+'Harian 2024'!G2767+'Harian 2024'!G2780+'Harian 2024'!G2793+'Harian 2024'!G2806+'Harian 2024'!G2819</f>
        <v>255</v>
      </c>
      <c r="H117" s="13">
        <f>'Harian 2024'!H2429+'Harian 2024'!H2442+'Harian 2024'!H2455+'Harian 2024'!H2468+'Harian 2024'!H2481+'Harian 2024'!H2494+'Harian 2024'!H2507+'Harian 2024'!H2520+'Harian 2024'!H2533+'Harian 2024'!H2546+'Harian 2024'!H2559+'Harian 2024'!H2572+'Harian 2024'!H2585+'Harian 2024'!H2598+'Harian 2024'!H2611+'Harian 2024'!H2624+'Harian 2024'!H2637+'Harian 2024'!H2650+'Harian 2024'!H2663+'Harian 2024'!H2676+'Harian 2024'!H2689+'Harian 2024'!H2702+'Harian 2024'!H2715+'Harian 2024'!H2728+'Harian 2024'!H2741+'Harian 2024'!H2754+'Harian 2024'!H2767+'Harian 2024'!H2780+'Harian 2024'!H2793+'Harian 2024'!H2806+'Harian 2024'!H2819</f>
        <v>517</v>
      </c>
      <c r="I117" s="13">
        <f>'Harian 2024'!I2429+'Harian 2024'!I2442+'Harian 2024'!I2455+'Harian 2024'!I2468+'Harian 2024'!I2481+'Harian 2024'!I2494+'Harian 2024'!I2507+'Harian 2024'!I2520+'Harian 2024'!I2533+'Harian 2024'!I2546+'Harian 2024'!I2559+'Harian 2024'!I2572+'Harian 2024'!I2585+'Harian 2024'!I2598+'Harian 2024'!I2611+'Harian 2024'!I2624+'Harian 2024'!I2637+'Harian 2024'!I2650+'Harian 2024'!I2663+'Harian 2024'!I2676+'Harian 2024'!I2689+'Harian 2024'!I2702+'Harian 2024'!I2715+'Harian 2024'!I2728+'Harian 2024'!I2741+'Harian 2024'!I2754+'Harian 2024'!I2767+'Harian 2024'!I2780+'Harian 2024'!I2793+'Harian 2024'!I2806+'Harian 2024'!I2819</f>
        <v>260</v>
      </c>
      <c r="J117" s="13">
        <f>'Harian 2024'!J2429+'Harian 2024'!J2442+'Harian 2024'!J2455+'Harian 2024'!J2468+'Harian 2024'!J2481+'Harian 2024'!J2494+'Harian 2024'!J2507+'Harian 2024'!J2520+'Harian 2024'!J2533+'Harian 2024'!J2546+'Harian 2024'!J2559+'Harian 2024'!J2572+'Harian 2024'!J2585+'Harian 2024'!J2598+'Harian 2024'!J2611+'Harian 2024'!J2624+'Harian 2024'!J2637+'Harian 2024'!J2650+'Harian 2024'!J2663+'Harian 2024'!J2676+'Harian 2024'!J2689+'Harian 2024'!J2702+'Harian 2024'!J2715+'Harian 2024'!J2728+'Harian 2024'!J2741+'Harian 2024'!J2754+'Harian 2024'!J2767+'Harian 2024'!J2780+'Harian 2024'!J2793+'Harian 2024'!J2806+'Harian 2024'!J2819</f>
        <v>264</v>
      </c>
      <c r="K117" s="13">
        <f>'Harian 2024'!K2429+'Harian 2024'!K2442+'Harian 2024'!K2455+'Harian 2024'!K2468+'Harian 2024'!K2481+'Harian 2024'!K2494+'Harian 2024'!K2507+'Harian 2024'!K2520+'Harian 2024'!K2533+'Harian 2024'!K2546+'Harian 2024'!K2559+'Harian 2024'!K2572+'Harian 2024'!K2585+'Harian 2024'!K2598+'Harian 2024'!K2611+'Harian 2024'!K2624+'Harian 2024'!K2637+'Harian 2024'!K2650+'Harian 2024'!K2663+'Harian 2024'!K2676+'Harian 2024'!K2689+'Harian 2024'!K2702+'Harian 2024'!K2715+'Harian 2024'!K2728+'Harian 2024'!K2741+'Harian 2024'!K2754+'Harian 2024'!K2767+'Harian 2024'!K2780+'Harian 2024'!K2793+'Harian 2024'!K2806+'Harian 2024'!K2819</f>
        <v>299</v>
      </c>
      <c r="L117" s="13">
        <f>'Harian 2024'!L2429+'Harian 2024'!L2442+'Harian 2024'!L2455+'Harian 2024'!L2468+'Harian 2024'!L2481+'Harian 2024'!L2494+'Harian 2024'!L2507+'Harian 2024'!L2520+'Harian 2024'!L2533+'Harian 2024'!L2546+'Harian 2024'!L2559+'Harian 2024'!L2572+'Harian 2024'!L2585+'Harian 2024'!L2598+'Harian 2024'!L2611+'Harian 2024'!L2624+'Harian 2024'!L2637+'Harian 2024'!L2650+'Harian 2024'!L2663+'Harian 2024'!L2676+'Harian 2024'!L2689+'Harian 2024'!L2702+'Harian 2024'!L2715+'Harian 2024'!L2728+'Harian 2024'!L2741+'Harian 2024'!L2754+'Harian 2024'!L2767+'Harian 2024'!L2780+'Harian 2024'!L2793+'Harian 2024'!L2806+'Harian 2024'!L2819</f>
        <v>159</v>
      </c>
      <c r="M117" s="13">
        <f>'Harian 2024'!M2429+'Harian 2024'!M2442+'Harian 2024'!M2455+'Harian 2024'!M2468+'Harian 2024'!M2481+'Harian 2024'!M2494+'Harian 2024'!M2507+'Harian 2024'!M2520+'Harian 2024'!M2533+'Harian 2024'!M2546+'Harian 2024'!M2559+'Harian 2024'!M2572+'Harian 2024'!M2585+'Harian 2024'!M2598+'Harian 2024'!M2611+'Harian 2024'!M2624+'Harian 2024'!M2637+'Harian 2024'!M2650+'Harian 2024'!M2663+'Harian 2024'!M2676+'Harian 2024'!M2689+'Harian 2024'!M2702+'Harian 2024'!M2715+'Harian 2024'!M2728+'Harian 2024'!M2741+'Harian 2024'!M2754+'Harian 2024'!M2767+'Harian 2024'!M2780+'Harian 2024'!M2793+'Harian 2024'!M2806+'Harian 2024'!M2819</f>
        <v>37</v>
      </c>
      <c r="N117" s="13">
        <f>'Harian 2024'!N2429+'Harian 2024'!N2442+'Harian 2024'!N2455+'Harian 2024'!N2468+'Harian 2024'!N2481+'Harian 2024'!N2494+'Harian 2024'!N2507+'Harian 2024'!N2520+'Harian 2024'!N2533+'Harian 2024'!N2546+'Harian 2024'!N2559+'Harian 2024'!N2572+'Harian 2024'!N2585+'Harian 2024'!N2598+'Harian 2024'!N2611+'Harian 2024'!N2624+'Harian 2024'!N2637+'Harian 2024'!N2650+'Harian 2024'!N2663+'Harian 2024'!N2676+'Harian 2024'!N2689+'Harian 2024'!N2702+'Harian 2024'!N2715+'Harian 2024'!N2728+'Harian 2024'!N2741+'Harian 2024'!N2754+'Harian 2024'!N2767+'Harian 2024'!N2780+'Harian 2024'!N2793+'Harian 2024'!N2806+'Harian 2024'!N2819</f>
        <v>274</v>
      </c>
      <c r="O117" s="13">
        <f>'Harian 2024'!O2429+'Harian 2024'!O2442+'Harian 2024'!O2455+'Harian 2024'!O2468+'Harian 2024'!O2481+'Harian 2024'!O2494+'Harian 2024'!O2507+'Harian 2024'!O2520+'Harian 2024'!O2533+'Harian 2024'!O2546+'Harian 2024'!O2559+'Harian 2024'!O2572+'Harian 2024'!O2585+'Harian 2024'!O2598+'Harian 2024'!O2611+'Harian 2024'!O2624+'Harian 2024'!O2637+'Harian 2024'!O2650+'Harian 2024'!O2663+'Harian 2024'!O2676+'Harian 2024'!O2689+'Harian 2024'!O2702+'Harian 2024'!O2715+'Harian 2024'!O2728+'Harian 2024'!O2741+'Harian 2024'!O2754+'Harian 2024'!O2767+'Harian 2024'!O2780+'Harian 2024'!O2793+'Harian 2024'!O2806+'Harian 2024'!O2819</f>
        <v>170</v>
      </c>
      <c r="P117" s="13">
        <f>'Harian 2024'!P2429+'Harian 2024'!P2442+'Harian 2024'!P2455+'Harian 2024'!P2468+'Harian 2024'!P2481+'Harian 2024'!P2494+'Harian 2024'!P2507+'Harian 2024'!P2520+'Harian 2024'!P2533+'Harian 2024'!P2546+'Harian 2024'!P2559+'Harian 2024'!P2572+'Harian 2024'!P2585+'Harian 2024'!P2598+'Harian 2024'!P2611+'Harian 2024'!P2624+'Harian 2024'!P2637+'Harian 2024'!P2650+'Harian 2024'!P2663+'Harian 2024'!P2676+'Harian 2024'!P2689+'Harian 2024'!P2702+'Harian 2024'!P2715+'Harian 2024'!P2728+'Harian 2024'!P2741+'Harian 2024'!P2754+'Harian 2024'!P2767+'Harian 2024'!P2780+'Harian 2024'!P2793+'Harian 2024'!P2806+'Harian 2024'!P2819</f>
        <v>0</v>
      </c>
      <c r="Q117" s="13">
        <f>'Harian 2024'!Q2429+'Harian 2024'!Q2442+'Harian 2024'!Q2455+'Harian 2024'!Q2468+'Harian 2024'!Q2481+'Harian 2024'!Q2494+'Harian 2024'!Q2507+'Harian 2024'!Q2520+'Harian 2024'!Q2533+'Harian 2024'!Q2546+'Harian 2024'!Q2559+'Harian 2024'!Q2572+'Harian 2024'!Q2585+'Harian 2024'!Q2598+'Harian 2024'!Q2611+'Harian 2024'!Q2624+'Harian 2024'!Q2637+'Harian 2024'!Q2650+'Harian 2024'!Q2663+'Harian 2024'!Q2676+'Harian 2024'!Q2689+'Harian 2024'!Q2702+'Harian 2024'!Q2715+'Harian 2024'!Q2728+'Harian 2024'!Q2741+'Harian 2024'!Q2754+'Harian 2024'!Q2767+'Harian 2024'!Q2780+'Harian 2024'!Q2793+'Harian 2024'!Q2806+'Harian 2024'!Q2819</f>
        <v>35</v>
      </c>
      <c r="R117" s="13">
        <f>'Harian 2024'!R2429+'Harian 2024'!R2442+'Harian 2024'!R2455+'Harian 2024'!R2468+'Harian 2024'!R2481+'Harian 2024'!R2494+'Harian 2024'!R2507+'Harian 2024'!R2520+'Harian 2024'!R2533+'Harian 2024'!R2546+'Harian 2024'!R2559+'Harian 2024'!R2572+'Harian 2024'!R2585+'Harian 2024'!R2598+'Harian 2024'!R2611+'Harian 2024'!R2624+'Harian 2024'!R2637+'Harian 2024'!R2650+'Harian 2024'!R2663+'Harian 2024'!R2676+'Harian 2024'!R2689+'Harian 2024'!R2702+'Harian 2024'!R2715+'Harian 2024'!R2728+'Harian 2024'!R2741+'Harian 2024'!R2754+'Harian 2024'!R2767+'Harian 2024'!R2780+'Harian 2024'!R2793+'Harian 2024'!R2806+'Harian 2024'!R2819</f>
        <v>0</v>
      </c>
      <c r="S117" s="13">
        <f>'Harian 2024'!S2429+'Harian 2024'!S2442+'Harian 2024'!S2455+'Harian 2024'!S2468+'Harian 2024'!S2481+'Harian 2024'!S2494+'Harian 2024'!S2507+'Harian 2024'!S2520+'Harian 2024'!S2533+'Harian 2024'!S2546+'Harian 2024'!S2559+'Harian 2024'!S2572+'Harian 2024'!S2585+'Harian 2024'!S2598+'Harian 2024'!S2611+'Harian 2024'!S2624+'Harian 2024'!S2637+'Harian 2024'!S2650+'Harian 2024'!S2663+'Harian 2024'!S2676+'Harian 2024'!S2689+'Harian 2024'!S2702+'Harian 2024'!S2715+'Harian 2024'!S2728+'Harian 2024'!S2741+'Harian 2024'!S2754+'Harian 2024'!S2767+'Harian 2024'!S2780+'Harian 2024'!S2793+'Harian 2024'!S2806+'Harian 2024'!S2819</f>
        <v>0</v>
      </c>
      <c r="T117" s="13">
        <f>'Harian 2024'!T2429+'Harian 2024'!T2442+'Harian 2024'!T2455+'Harian 2024'!T2468+'Harian 2024'!T2481+'Harian 2024'!T2494+'Harian 2024'!T2507+'Harian 2024'!T2520+'Harian 2024'!T2533+'Harian 2024'!T2546+'Harian 2024'!T2559+'Harian 2024'!T2572+'Harian 2024'!T2585+'Harian 2024'!T2598+'Harian 2024'!T2611+'Harian 2024'!T2624+'Harian 2024'!T2637+'Harian 2024'!T2650+'Harian 2024'!T2663+'Harian 2024'!T2676+'Harian 2024'!T2689+'Harian 2024'!T2702+'Harian 2024'!T2715+'Harian 2024'!T2728+'Harian 2024'!T2741+'Harian 2024'!T2754+'Harian 2024'!T2767+'Harian 2024'!T2780+'Harian 2024'!T2793+'Harian 2024'!T2806+'Harian 2024'!T2819</f>
        <v>92</v>
      </c>
      <c r="U117" s="13">
        <f>'Harian 2024'!U2429+'Harian 2024'!U2442+'Harian 2024'!U2455+'Harian 2024'!U2468+'Harian 2024'!U2481+'Harian 2024'!U2494+'Harian 2024'!U2507+'Harian 2024'!U2520+'Harian 2024'!U2533+'Harian 2024'!U2546+'Harian 2024'!U2559+'Harian 2024'!U2572+'Harian 2024'!U2585+'Harian 2024'!U2598+'Harian 2024'!U2611+'Harian 2024'!U2624+'Harian 2024'!U2637+'Harian 2024'!U2650+'Harian 2024'!U2663+'Harian 2024'!U2676+'Harian 2024'!U2689+'Harian 2024'!U2702+'Harian 2024'!U2715+'Harian 2024'!U2728+'Harian 2024'!U2741+'Harian 2024'!U2754+'Harian 2024'!U2767+'Harian 2024'!U2780+'Harian 2024'!U2793+'Harian 2024'!U2806+'Harian 2024'!U2819</f>
        <v>2424</v>
      </c>
      <c r="V117" s="78">
        <f t="shared" si="24"/>
        <v>2424</v>
      </c>
      <c r="W117" s="78">
        <f t="shared" si="25"/>
        <v>0</v>
      </c>
    </row>
    <row r="118" spans="1:23">
      <c r="A118" s="50"/>
      <c r="B118" s="52"/>
      <c r="C118" s="52" t="s">
        <v>33</v>
      </c>
      <c r="D118" s="52">
        <f>SUM(D109:D117)</f>
        <v>815</v>
      </c>
      <c r="E118" s="52">
        <f>SUM(E109:E117)</f>
        <v>1478</v>
      </c>
      <c r="F118" s="52">
        <f t="shared" ref="F118:U118" si="26">SUM(F109:F117)</f>
        <v>1217</v>
      </c>
      <c r="G118" s="52">
        <f t="shared" si="26"/>
        <v>4374</v>
      </c>
      <c r="H118" s="52">
        <f t="shared" si="26"/>
        <v>4899</v>
      </c>
      <c r="I118" s="52">
        <f t="shared" si="26"/>
        <v>5035</v>
      </c>
      <c r="J118" s="52">
        <f t="shared" si="26"/>
        <v>5081</v>
      </c>
      <c r="K118" s="52">
        <f t="shared" si="26"/>
        <v>5394</v>
      </c>
      <c r="L118" s="52">
        <f t="shared" si="26"/>
        <v>1523</v>
      </c>
      <c r="M118" s="52">
        <f t="shared" si="26"/>
        <v>272</v>
      </c>
      <c r="N118" s="52">
        <f t="shared" si="26"/>
        <v>1256</v>
      </c>
      <c r="O118" s="52">
        <f t="shared" si="26"/>
        <v>1320</v>
      </c>
      <c r="P118" s="52">
        <f t="shared" si="26"/>
        <v>622</v>
      </c>
      <c r="Q118" s="52">
        <f t="shared" si="26"/>
        <v>1341</v>
      </c>
      <c r="R118" s="52">
        <f t="shared" si="26"/>
        <v>49</v>
      </c>
      <c r="S118" s="52">
        <f t="shared" si="26"/>
        <v>286</v>
      </c>
      <c r="T118" s="52">
        <f t="shared" si="26"/>
        <v>92</v>
      </c>
      <c r="U118" s="52">
        <f t="shared" si="26"/>
        <v>35184</v>
      </c>
      <c r="V118" s="78">
        <f t="shared" si="24"/>
        <v>35184</v>
      </c>
      <c r="W118" s="78">
        <f t="shared" si="25"/>
        <v>0</v>
      </c>
    </row>
    <row r="121" spans="1:23" ht="18">
      <c r="A121" s="42" t="s">
        <v>46</v>
      </c>
      <c r="B121" s="43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</row>
    <row r="122" spans="1:23">
      <c r="A122" s="21" t="s">
        <v>1</v>
      </c>
      <c r="B122" s="43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</row>
    <row r="123" spans="1:23">
      <c r="A123" s="81" t="s">
        <v>130</v>
      </c>
      <c r="B123" s="43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53"/>
      <c r="O123" s="41"/>
      <c r="P123" s="41"/>
      <c r="Q123" s="41"/>
      <c r="R123" s="41"/>
      <c r="S123" s="41"/>
      <c r="T123" s="41"/>
      <c r="U123" s="41"/>
    </row>
    <row r="124" spans="1:23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</row>
    <row r="125" spans="1:23" ht="106.5">
      <c r="A125" s="44" t="s">
        <v>2</v>
      </c>
      <c r="B125" s="44" t="s">
        <v>54</v>
      </c>
      <c r="C125" s="44" t="s">
        <v>4</v>
      </c>
      <c r="D125" s="22" t="str">
        <f>D5</f>
        <v>ANGGREK</v>
      </c>
      <c r="E125" s="22" t="str">
        <f>E5</f>
        <v>BOUGENVIL</v>
      </c>
      <c r="F125" s="22" t="str">
        <f t="shared" ref="F125:U125" si="27">F5</f>
        <v>CAMELIA II</v>
      </c>
      <c r="G125" s="22" t="str">
        <f t="shared" si="27"/>
        <v>DEWANDARU</v>
      </c>
      <c r="H125" s="22" t="str">
        <f t="shared" si="27"/>
        <v>EDELWEIS</v>
      </c>
      <c r="I125" s="22" t="str">
        <f t="shared" si="27"/>
        <v>FLAMBOYAN</v>
      </c>
      <c r="J125" s="22" t="str">
        <f t="shared" si="27"/>
        <v>GERANIUM</v>
      </c>
      <c r="K125" s="22" t="str">
        <f t="shared" si="27"/>
        <v>HELIKONIA</v>
      </c>
      <c r="L125" s="22" t="str">
        <f t="shared" si="27"/>
        <v>IVY</v>
      </c>
      <c r="M125" s="22" t="str">
        <f t="shared" si="27"/>
        <v>JASMINE</v>
      </c>
      <c r="N125" s="22" t="str">
        <f t="shared" si="27"/>
        <v>IGD</v>
      </c>
      <c r="O125" s="22" t="str">
        <f t="shared" si="27"/>
        <v>HCU</v>
      </c>
      <c r="P125" s="22" t="str">
        <f t="shared" si="27"/>
        <v>PENUNJANG</v>
      </c>
      <c r="Q125" s="22" t="str">
        <f t="shared" si="27"/>
        <v>PELAYANAN</v>
      </c>
      <c r="R125" s="22" t="str">
        <f t="shared" si="27"/>
        <v>ADMIN</v>
      </c>
      <c r="S125" s="22" t="str">
        <f t="shared" si="27"/>
        <v>ASRAMA</v>
      </c>
      <c r="T125" s="22" t="str">
        <f t="shared" si="27"/>
        <v>MASJID</v>
      </c>
      <c r="U125" s="22" t="str">
        <f t="shared" si="27"/>
        <v>Ʃ Masuk</v>
      </c>
      <c r="V125" s="77" t="s">
        <v>101</v>
      </c>
      <c r="W125" s="77" t="s">
        <v>113</v>
      </c>
    </row>
    <row r="126" spans="1:23">
      <c r="A126" s="45"/>
      <c r="B126" s="88" t="s">
        <v>137</v>
      </c>
      <c r="C126" s="13" t="s">
        <v>24</v>
      </c>
      <c r="D126" s="13">
        <f>'Harian 2024'!D2835+'Harian 2024'!D2848+'Harian 2024'!D2861+'Harian 2024'!D2874+'Harian 2024'!D2887+'Harian 2024'!D2900+'Harian 2024'!D2913+'Harian 2024'!D2926+'Harian 2024'!D2939+'Harian 2024'!D2952+'Harian 2024'!D2965+'Harian 2024'!D2978+'Harian 2024'!D2991+'Harian 2024'!D3004+'Harian 2024'!D3017+'Harian 2024'!D3030+'Harian 2024'!D3043+'Harian 2024'!D3056+'Harian 2024'!D3069+'Harian 2024'!D3082+'Harian 2024'!D3095+'Harian 2024'!D3108+'Harian 2024'!D3121+'Harian 2024'!D3134+'Harian 2024'!D3147+'Harian 2024'!D3160+'Harian 2024'!D3173+'Harian 2024'!D3186+'Harian 2024'!D3199+'Harian 2024'!D3212+'Harian 2024'!D3225</f>
        <v>0</v>
      </c>
      <c r="E126" s="13">
        <f>'Harian 2024'!E2835+'Harian 2024'!E2848+'Harian 2024'!E2861+'Harian 2024'!E2874+'Harian 2024'!E2887+'Harian 2024'!E2900+'Harian 2024'!E2913+'Harian 2024'!E2926+'Harian 2024'!E2939+'Harian 2024'!E2952+'Harian 2024'!E2965+'Harian 2024'!E2978+'Harian 2024'!E2991+'Harian 2024'!E3004+'Harian 2024'!E3017+'Harian 2024'!E3030+'Harian 2024'!E3043+'Harian 2024'!E3056+'Harian 2024'!E3069+'Harian 2024'!E3082+'Harian 2024'!E3095+'Harian 2024'!E3108+'Harian 2024'!E3121+'Harian 2024'!E3134+'Harian 2024'!E3147+'Harian 2024'!E3160+'Harian 2024'!E3173+'Harian 2024'!E3186+'Harian 2024'!E3199+'Harian 2024'!E3212+'Harian 2024'!E3225</f>
        <v>2</v>
      </c>
      <c r="F126" s="13">
        <f>'Harian 2024'!F2835+'Harian 2024'!F2848+'Harian 2024'!F2861+'Harian 2024'!F2874+'Harian 2024'!F2887+'Harian 2024'!F2900+'Harian 2024'!F2913+'Harian 2024'!F2926+'Harian 2024'!F2939+'Harian 2024'!F2952+'Harian 2024'!F2965+'Harian 2024'!F2978+'Harian 2024'!F2991+'Harian 2024'!F3004+'Harian 2024'!F3017+'Harian 2024'!F3030+'Harian 2024'!F3043+'Harian 2024'!F3056+'Harian 2024'!F3069+'Harian 2024'!F3082+'Harian 2024'!F3095+'Harian 2024'!F3108+'Harian 2024'!F3121+'Harian 2024'!F3134+'Harian 2024'!F3147+'Harian 2024'!F3160+'Harian 2024'!F3173+'Harian 2024'!F3186+'Harian 2024'!F3199+'Harian 2024'!F3212+'Harian 2024'!F3225</f>
        <v>14</v>
      </c>
      <c r="G126" s="13">
        <f>'Harian 2024'!G2835+'Harian 2024'!G2848+'Harian 2024'!G2861+'Harian 2024'!G2874+'Harian 2024'!G2887+'Harian 2024'!G2900+'Harian 2024'!G2913+'Harian 2024'!G2926+'Harian 2024'!G2939+'Harian 2024'!G2952+'Harian 2024'!G2965+'Harian 2024'!G2978+'Harian 2024'!G2991+'Harian 2024'!G3004+'Harian 2024'!G3017+'Harian 2024'!G3030+'Harian 2024'!G3043+'Harian 2024'!G3056+'Harian 2024'!G3069+'Harian 2024'!G3082+'Harian 2024'!G3095+'Harian 2024'!G3108+'Harian 2024'!G3121+'Harian 2024'!G3134+'Harian 2024'!G3147+'Harian 2024'!G3160+'Harian 2024'!G3173+'Harian 2024'!G3186+'Harian 2024'!G3199+'Harian 2024'!G3212+'Harian 2024'!G3225</f>
        <v>750</v>
      </c>
      <c r="H126" s="13">
        <f>'Harian 2024'!H2835+'Harian 2024'!H2848+'Harian 2024'!H2861+'Harian 2024'!H2874+'Harian 2024'!H2887+'Harian 2024'!H2900+'Harian 2024'!H2913+'Harian 2024'!H2926+'Harian 2024'!H2939+'Harian 2024'!H2952+'Harian 2024'!H2965+'Harian 2024'!H2978+'Harian 2024'!H2991+'Harian 2024'!H3004+'Harian 2024'!H3017+'Harian 2024'!H3030+'Harian 2024'!H3043+'Harian 2024'!H3056+'Harian 2024'!H3069+'Harian 2024'!H3082+'Harian 2024'!H3095+'Harian 2024'!H3108+'Harian 2024'!H3121+'Harian 2024'!H3134+'Harian 2024'!H3147+'Harian 2024'!H3160+'Harian 2024'!H3173+'Harian 2024'!H3186+'Harian 2024'!H3199+'Harian 2024'!H3212+'Harian 2024'!H3225</f>
        <v>588</v>
      </c>
      <c r="I126" s="13">
        <f>'Harian 2024'!I2835+'Harian 2024'!I2848+'Harian 2024'!I2861+'Harian 2024'!I2874+'Harian 2024'!I2887+'Harian 2024'!I2900+'Harian 2024'!I2913+'Harian 2024'!I2926+'Harian 2024'!I2939+'Harian 2024'!I2952+'Harian 2024'!I2965+'Harian 2024'!I2978+'Harian 2024'!I2991+'Harian 2024'!I3004+'Harian 2024'!I3017+'Harian 2024'!I3030+'Harian 2024'!I3043+'Harian 2024'!I3056+'Harian 2024'!I3069+'Harian 2024'!I3082+'Harian 2024'!I3095+'Harian 2024'!I3108+'Harian 2024'!I3121+'Harian 2024'!I3134+'Harian 2024'!I3147+'Harian 2024'!I3160+'Harian 2024'!I3173+'Harian 2024'!I3186+'Harian 2024'!I3199+'Harian 2024'!I3212+'Harian 2024'!I3225</f>
        <v>824</v>
      </c>
      <c r="J126" s="13">
        <f>'Harian 2024'!J2835+'Harian 2024'!J2848+'Harian 2024'!J2861+'Harian 2024'!J2874+'Harian 2024'!J2887+'Harian 2024'!J2900+'Harian 2024'!J2913+'Harian 2024'!J2926+'Harian 2024'!J2939+'Harian 2024'!J2952+'Harian 2024'!J2965+'Harian 2024'!J2978+'Harian 2024'!J2991+'Harian 2024'!J3004+'Harian 2024'!J3017+'Harian 2024'!J3030+'Harian 2024'!J3043+'Harian 2024'!J3056+'Harian 2024'!J3069+'Harian 2024'!J3082+'Harian 2024'!J3095+'Harian 2024'!J3108+'Harian 2024'!J3121+'Harian 2024'!J3134+'Harian 2024'!J3147+'Harian 2024'!J3160+'Harian 2024'!J3173+'Harian 2024'!J3186+'Harian 2024'!J3199+'Harian 2024'!J3212+'Harian 2024'!J3225</f>
        <v>889</v>
      </c>
      <c r="K126" s="13">
        <f>'Harian 2024'!K2835+'Harian 2024'!K2848+'Harian 2024'!K2861+'Harian 2024'!K2874+'Harian 2024'!K2887+'Harian 2024'!K2900+'Harian 2024'!K2913+'Harian 2024'!K2926+'Harian 2024'!K2939+'Harian 2024'!K2952+'Harian 2024'!K2965+'Harian 2024'!K2978+'Harian 2024'!K2991+'Harian 2024'!K3004+'Harian 2024'!K3017+'Harian 2024'!K3030+'Harian 2024'!K3043+'Harian 2024'!K3056+'Harian 2024'!K3069+'Harian 2024'!K3082+'Harian 2024'!K3095+'Harian 2024'!K3108+'Harian 2024'!K3121+'Harian 2024'!K3134+'Harian 2024'!K3147+'Harian 2024'!K3160+'Harian 2024'!K3173+'Harian 2024'!K3186+'Harian 2024'!K3199+'Harian 2024'!K3212+'Harian 2024'!K3225</f>
        <v>930</v>
      </c>
      <c r="L126" s="13">
        <f>'Harian 2024'!L2835+'Harian 2024'!L2848+'Harian 2024'!L2861+'Harian 2024'!L2874+'Harian 2024'!L2887+'Harian 2024'!L2900+'Harian 2024'!L2913+'Harian 2024'!L2926+'Harian 2024'!L2939+'Harian 2024'!L2952+'Harian 2024'!L2965+'Harian 2024'!L2978+'Harian 2024'!L2991+'Harian 2024'!L3004+'Harian 2024'!L3017+'Harian 2024'!L3030+'Harian 2024'!L3043+'Harian 2024'!L3056+'Harian 2024'!L3069+'Harian 2024'!L3082+'Harian 2024'!L3095+'Harian 2024'!L3108+'Harian 2024'!L3121+'Harian 2024'!L3134+'Harian 2024'!L3147+'Harian 2024'!L3160+'Harian 2024'!L3173+'Harian 2024'!L3186+'Harian 2024'!L3199+'Harian 2024'!L3212+'Harian 2024'!L3225</f>
        <v>362</v>
      </c>
      <c r="M126" s="13">
        <f>'Harian 2024'!M2835+'Harian 2024'!M2848+'Harian 2024'!M2861+'Harian 2024'!M2874+'Harian 2024'!M2887+'Harian 2024'!M2900+'Harian 2024'!M2913+'Harian 2024'!M2926+'Harian 2024'!M2939+'Harian 2024'!M2952+'Harian 2024'!M2965+'Harian 2024'!M2978+'Harian 2024'!M2991+'Harian 2024'!M3004+'Harian 2024'!M3017+'Harian 2024'!M3030+'Harian 2024'!M3043+'Harian 2024'!M3056+'Harian 2024'!M3069+'Harian 2024'!M3082+'Harian 2024'!M3095+'Harian 2024'!M3108+'Harian 2024'!M3121+'Harian 2024'!M3134+'Harian 2024'!M3147+'Harian 2024'!M3160+'Harian 2024'!M3173+'Harian 2024'!M3186+'Harian 2024'!M3199+'Harian 2024'!M3212+'Harian 2024'!M3225</f>
        <v>0</v>
      </c>
      <c r="N126" s="13">
        <f>'Harian 2024'!N2835+'Harian 2024'!N2848+'Harian 2024'!N2861+'Harian 2024'!N2874+'Harian 2024'!N2887+'Harian 2024'!N2900+'Harian 2024'!N2913+'Harian 2024'!N2926+'Harian 2024'!N2939+'Harian 2024'!N2952+'Harian 2024'!N2965+'Harian 2024'!N2978+'Harian 2024'!N2991+'Harian 2024'!N3004+'Harian 2024'!N3017+'Harian 2024'!N3030+'Harian 2024'!N3043+'Harian 2024'!N3056+'Harian 2024'!N3069+'Harian 2024'!N3082+'Harian 2024'!N3095+'Harian 2024'!N3108+'Harian 2024'!N3121+'Harian 2024'!N3134+'Harian 2024'!N3147+'Harian 2024'!N3160+'Harian 2024'!N3173+'Harian 2024'!N3186+'Harian 2024'!N3199+'Harian 2024'!N3212+'Harian 2024'!N3225</f>
        <v>0</v>
      </c>
      <c r="O126" s="13">
        <f>'Harian 2024'!O2835+'Harian 2024'!O2848+'Harian 2024'!O2861+'Harian 2024'!O2874+'Harian 2024'!O2887+'Harian 2024'!O2900+'Harian 2024'!O2913+'Harian 2024'!O2926+'Harian 2024'!O2939+'Harian 2024'!O2952+'Harian 2024'!O2965+'Harian 2024'!O2978+'Harian 2024'!O2991+'Harian 2024'!O3004+'Harian 2024'!O3017+'Harian 2024'!O3030+'Harian 2024'!O3043+'Harian 2024'!O3056+'Harian 2024'!O3069+'Harian 2024'!O3082+'Harian 2024'!O3095+'Harian 2024'!O3108+'Harian 2024'!O3121+'Harian 2024'!O3134+'Harian 2024'!O3147+'Harian 2024'!O3160+'Harian 2024'!O3173+'Harian 2024'!O3186+'Harian 2024'!O3199+'Harian 2024'!O3212+'Harian 2024'!O3225</f>
        <v>372</v>
      </c>
      <c r="P126" s="13">
        <f>'Harian 2024'!P2835+'Harian 2024'!P2848+'Harian 2024'!P2861+'Harian 2024'!P2874+'Harian 2024'!P2887+'Harian 2024'!P2900+'Harian 2024'!P2913+'Harian 2024'!P2926+'Harian 2024'!P2939+'Harian 2024'!P2952+'Harian 2024'!P2965+'Harian 2024'!P2978+'Harian 2024'!P2991+'Harian 2024'!P3004+'Harian 2024'!P3017+'Harian 2024'!P3030+'Harian 2024'!P3043+'Harian 2024'!P3056+'Harian 2024'!P3069+'Harian 2024'!P3082+'Harian 2024'!P3095+'Harian 2024'!P3108+'Harian 2024'!P3121+'Harian 2024'!P3134+'Harian 2024'!P3147+'Harian 2024'!P3160+'Harian 2024'!P3173+'Harian 2024'!P3186+'Harian 2024'!P3199+'Harian 2024'!P3212+'Harian 2024'!P3225</f>
        <v>305</v>
      </c>
      <c r="Q126" s="13">
        <f>'Harian 2024'!Q2835+'Harian 2024'!Q2848+'Harian 2024'!Q2861+'Harian 2024'!Q2874+'Harian 2024'!Q2887+'Harian 2024'!Q2900+'Harian 2024'!Q2913+'Harian 2024'!Q2926+'Harian 2024'!Q2939+'Harian 2024'!Q2952+'Harian 2024'!Q2965+'Harian 2024'!Q2978+'Harian 2024'!Q2991+'Harian 2024'!Q3004+'Harian 2024'!Q3017+'Harian 2024'!Q3030+'Harian 2024'!Q3043+'Harian 2024'!Q3056+'Harian 2024'!Q3069+'Harian 2024'!Q3082+'Harian 2024'!Q3095+'Harian 2024'!Q3108+'Harian 2024'!Q3121+'Harian 2024'!Q3134+'Harian 2024'!Q3147+'Harian 2024'!Q3160+'Harian 2024'!Q3173+'Harian 2024'!Q3186+'Harian 2024'!Q3199+'Harian 2024'!Q3212+'Harian 2024'!Q3225</f>
        <v>374</v>
      </c>
      <c r="R126" s="13">
        <f>'Harian 2024'!R2835+'Harian 2024'!R2848+'Harian 2024'!R2861+'Harian 2024'!R2874+'Harian 2024'!R2887+'Harian 2024'!R2900+'Harian 2024'!R2913+'Harian 2024'!R2926+'Harian 2024'!R2939+'Harian 2024'!R2952+'Harian 2024'!R2965+'Harian 2024'!R2978+'Harian 2024'!R2991+'Harian 2024'!R3004+'Harian 2024'!R3017+'Harian 2024'!R3030+'Harian 2024'!R3043+'Harian 2024'!R3056+'Harian 2024'!R3069+'Harian 2024'!R3082+'Harian 2024'!R3095+'Harian 2024'!R3108+'Harian 2024'!R3121+'Harian 2024'!R3134+'Harian 2024'!R3147+'Harian 2024'!R3160+'Harian 2024'!R3173+'Harian 2024'!R3186+'Harian 2024'!R3199+'Harian 2024'!R3212+'Harian 2024'!R3225</f>
        <v>0</v>
      </c>
      <c r="S126" s="13">
        <f>'Harian 2024'!S2835+'Harian 2024'!S2848+'Harian 2024'!S2861+'Harian 2024'!S2874+'Harian 2024'!S2887+'Harian 2024'!S2900+'Harian 2024'!S2913+'Harian 2024'!S2926+'Harian 2024'!S2939+'Harian 2024'!S2952+'Harian 2024'!S2965+'Harian 2024'!S2978+'Harian 2024'!S2991+'Harian 2024'!S3004+'Harian 2024'!S3017+'Harian 2024'!S3030+'Harian 2024'!S3043+'Harian 2024'!S3056+'Harian 2024'!S3069+'Harian 2024'!S3082+'Harian 2024'!S3095+'Harian 2024'!S3108+'Harian 2024'!S3121+'Harian 2024'!S3134+'Harian 2024'!S3147+'Harian 2024'!S3160+'Harian 2024'!S3173+'Harian 2024'!S3186+'Harian 2024'!S3199+'Harian 2024'!S3212+'Harian 2024'!S3225</f>
        <v>0</v>
      </c>
      <c r="T126" s="13">
        <f>'Harian 2024'!T2835+'Harian 2024'!T2848+'Harian 2024'!T2861+'Harian 2024'!T2874+'Harian 2024'!T2887+'Harian 2024'!T2900+'Harian 2024'!T2913+'Harian 2024'!T2926+'Harian 2024'!T2939+'Harian 2024'!T2952+'Harian 2024'!T2965+'Harian 2024'!T2978+'Harian 2024'!T2991+'Harian 2024'!T3004+'Harian 2024'!T3017+'Harian 2024'!T3030+'Harian 2024'!T3043+'Harian 2024'!T3056+'Harian 2024'!T3069+'Harian 2024'!T3082+'Harian 2024'!T3095+'Harian 2024'!T3108+'Harian 2024'!T3121+'Harian 2024'!T3134+'Harian 2024'!T3147+'Harian 2024'!T3160+'Harian 2024'!T3173+'Harian 2024'!T3186+'Harian 2024'!T3199+'Harian 2024'!T3212+'Harian 2024'!T3225</f>
        <v>0</v>
      </c>
      <c r="U126" s="13">
        <f>'Harian 2024'!U2835+'Harian 2024'!U2848+'Harian 2024'!U2861+'Harian 2024'!U2874+'Harian 2024'!U2887+'Harian 2024'!U2900+'Harian 2024'!U2913+'Harian 2024'!U2926+'Harian 2024'!U2939+'Harian 2024'!U2952+'Harian 2024'!U2965+'Harian 2024'!U2978+'Harian 2024'!U2991+'Harian 2024'!U3004+'Harian 2024'!U3017+'Harian 2024'!U3030+'Harian 2024'!U3043+'Harian 2024'!U3056+'Harian 2024'!U3069+'Harian 2024'!U3082+'Harian 2024'!U3095+'Harian 2024'!U3108+'Harian 2024'!U3121+'Harian 2024'!U3134+'Harian 2024'!U3147+'Harian 2024'!U3160+'Harian 2024'!U3173+'Harian 2024'!U3186+'Harian 2024'!U3199+'Harian 2024'!U3212+'Harian 2024'!U3225</f>
        <v>5410</v>
      </c>
      <c r="V126" s="78">
        <f>U126</f>
        <v>5410</v>
      </c>
      <c r="W126" s="78">
        <f>V126-U126</f>
        <v>0</v>
      </c>
    </row>
    <row r="127" spans="1:23">
      <c r="A127" s="47"/>
      <c r="B127" s="48"/>
      <c r="C127" s="13" t="s">
        <v>25</v>
      </c>
      <c r="D127" s="13">
        <f>'Harian 2024'!D2836+'Harian 2024'!D2849+'Harian 2024'!D2862+'Harian 2024'!D2875+'Harian 2024'!D2888+'Harian 2024'!D2901+'Harian 2024'!D2914+'Harian 2024'!D2927+'Harian 2024'!D2940+'Harian 2024'!D2953+'Harian 2024'!D2966+'Harian 2024'!D2979+'Harian 2024'!D2992+'Harian 2024'!D3005+'Harian 2024'!D3018+'Harian 2024'!D3031+'Harian 2024'!D3044+'Harian 2024'!D3057+'Harian 2024'!D3070+'Harian 2024'!D3083+'Harian 2024'!D3096+'Harian 2024'!D3109+'Harian 2024'!D3122+'Harian 2024'!D3135+'Harian 2024'!D3148+'Harian 2024'!D3161+'Harian 2024'!D3174+'Harian 2024'!D3187+'Harian 2024'!D3200+'Harian 2024'!D3213+'Harian 2024'!D3226</f>
        <v>0</v>
      </c>
      <c r="E127" s="13"/>
      <c r="F127" s="13">
        <f>'Harian 2024'!F2836+'Harian 2024'!F2849+'Harian 2024'!F2862+'Harian 2024'!F2875+'Harian 2024'!F2888+'Harian 2024'!F2901+'Harian 2024'!F2914+'Harian 2024'!F2927+'Harian 2024'!F2940+'Harian 2024'!F2953+'Harian 2024'!F2966+'Harian 2024'!F2979+'Harian 2024'!F2992+'Harian 2024'!F3005+'Harian 2024'!F3018+'Harian 2024'!F3031+'Harian 2024'!F3044+'Harian 2024'!F3057+'Harian 2024'!F3070+'Harian 2024'!F3083+'Harian 2024'!F3096+'Harian 2024'!F3109+'Harian 2024'!F3122+'Harian 2024'!F3135+'Harian 2024'!F3148+'Harian 2024'!F3161+'Harian 2024'!F3174+'Harian 2024'!F3187+'Harian 2024'!F3200+'Harian 2024'!F3213+'Harian 2024'!F3226</f>
        <v>12</v>
      </c>
      <c r="G127" s="13">
        <f>'Harian 2024'!G2836+'Harian 2024'!G2849+'Harian 2024'!G2862+'Harian 2024'!G2875+'Harian 2024'!G2888+'Harian 2024'!G2901+'Harian 2024'!G2914+'Harian 2024'!G2927+'Harian 2024'!G2940+'Harian 2024'!G2953+'Harian 2024'!G2966+'Harian 2024'!G2979+'Harian 2024'!G2992+'Harian 2024'!G3005+'Harian 2024'!G3018+'Harian 2024'!G3031+'Harian 2024'!G3044+'Harian 2024'!G3057+'Harian 2024'!G3070+'Harian 2024'!G3083+'Harian 2024'!G3096+'Harian 2024'!G3109+'Harian 2024'!G3122+'Harian 2024'!G3135+'Harian 2024'!G3148+'Harian 2024'!G3161+'Harian 2024'!G3174+'Harian 2024'!G3187+'Harian 2024'!G3200+'Harian 2024'!G3213+'Harian 2024'!G3226</f>
        <v>749</v>
      </c>
      <c r="H127" s="13">
        <f>'Harian 2024'!H2836+'Harian 2024'!H2849+'Harian 2024'!H2862+'Harian 2024'!H2875+'Harian 2024'!H2888+'Harian 2024'!H2901+'Harian 2024'!H2914+'Harian 2024'!H2927+'Harian 2024'!H2940+'Harian 2024'!H2953+'Harian 2024'!H2966+'Harian 2024'!H2979+'Harian 2024'!H2992+'Harian 2024'!H3005+'Harian 2024'!H3018+'Harian 2024'!H3031+'Harian 2024'!H3044+'Harian 2024'!H3057+'Harian 2024'!H3070+'Harian 2024'!H3083+'Harian 2024'!H3096+'Harian 2024'!H3109+'Harian 2024'!H3122+'Harian 2024'!H3135+'Harian 2024'!H3148+'Harian 2024'!H3161+'Harian 2024'!H3174+'Harian 2024'!H3187+'Harian 2024'!H3200+'Harian 2024'!H3213+'Harian 2024'!H3226</f>
        <v>618</v>
      </c>
      <c r="I127" s="13">
        <f>'Harian 2024'!I2836+'Harian 2024'!I2849+'Harian 2024'!I2862+'Harian 2024'!I2875+'Harian 2024'!I2888+'Harian 2024'!I2901+'Harian 2024'!I2914+'Harian 2024'!I2927+'Harian 2024'!I2940+'Harian 2024'!I2953+'Harian 2024'!I2966+'Harian 2024'!I2979+'Harian 2024'!I2992+'Harian 2024'!I3005+'Harian 2024'!I3018+'Harian 2024'!I3031+'Harian 2024'!I3044+'Harian 2024'!I3057+'Harian 2024'!I3070+'Harian 2024'!I3083+'Harian 2024'!I3096+'Harian 2024'!I3109+'Harian 2024'!I3122+'Harian 2024'!I3135+'Harian 2024'!I3148+'Harian 2024'!I3161+'Harian 2024'!I3174+'Harian 2024'!I3187+'Harian 2024'!I3200+'Harian 2024'!I3213+'Harian 2024'!I3226</f>
        <v>817</v>
      </c>
      <c r="J127" s="13">
        <f>'Harian 2024'!J2836+'Harian 2024'!J2849+'Harian 2024'!J2862+'Harian 2024'!J2875+'Harian 2024'!J2888+'Harian 2024'!J2901+'Harian 2024'!J2914+'Harian 2024'!J2927+'Harian 2024'!J2940+'Harian 2024'!J2953+'Harian 2024'!J2966+'Harian 2024'!J2979+'Harian 2024'!J2992+'Harian 2024'!J3005+'Harian 2024'!J3018+'Harian 2024'!J3031+'Harian 2024'!J3044+'Harian 2024'!J3057+'Harian 2024'!J3070+'Harian 2024'!J3083+'Harian 2024'!J3096+'Harian 2024'!J3109+'Harian 2024'!J3122+'Harian 2024'!J3135+'Harian 2024'!J3148+'Harian 2024'!J3161+'Harian 2024'!J3174+'Harian 2024'!J3187+'Harian 2024'!J3200+'Harian 2024'!J3213+'Harian 2024'!J3226</f>
        <v>882</v>
      </c>
      <c r="K127" s="13">
        <f>'Harian 2024'!K2836+'Harian 2024'!K2849+'Harian 2024'!K2862+'Harian 2024'!K2875+'Harian 2024'!K2888+'Harian 2024'!K2901+'Harian 2024'!K2914+'Harian 2024'!K2927+'Harian 2024'!K2940+'Harian 2024'!K2953+'Harian 2024'!K2966+'Harian 2024'!K2979+'Harian 2024'!K2992+'Harian 2024'!K3005+'Harian 2024'!K3018+'Harian 2024'!K3031+'Harian 2024'!K3044+'Harian 2024'!K3057+'Harian 2024'!K3070+'Harian 2024'!K3083+'Harian 2024'!K3096+'Harian 2024'!K3109+'Harian 2024'!K3122+'Harian 2024'!K3135+'Harian 2024'!K3148+'Harian 2024'!K3161+'Harian 2024'!K3174+'Harian 2024'!K3187+'Harian 2024'!K3200+'Harian 2024'!K3213+'Harian 2024'!K3226</f>
        <v>950</v>
      </c>
      <c r="L127" s="13">
        <f>'Harian 2024'!L2836+'Harian 2024'!L2849+'Harian 2024'!L2862+'Harian 2024'!L2875+'Harian 2024'!L2888+'Harian 2024'!L2901+'Harian 2024'!L2914+'Harian 2024'!L2927+'Harian 2024'!L2940+'Harian 2024'!L2953+'Harian 2024'!L2966+'Harian 2024'!L2979+'Harian 2024'!L2992+'Harian 2024'!L3005+'Harian 2024'!L3018+'Harian 2024'!L3031+'Harian 2024'!L3044+'Harian 2024'!L3057+'Harian 2024'!L3070+'Harian 2024'!L3083+'Harian 2024'!L3096+'Harian 2024'!L3109+'Harian 2024'!L3122+'Harian 2024'!L3135+'Harian 2024'!L3148+'Harian 2024'!L3161+'Harian 2024'!L3174+'Harian 2024'!L3187+'Harian 2024'!L3200+'Harian 2024'!L3213+'Harian 2024'!L3226</f>
        <v>372</v>
      </c>
      <c r="M127" s="13">
        <f>'Harian 2024'!M2836+'Harian 2024'!M2849+'Harian 2024'!M2862+'Harian 2024'!M2875+'Harian 2024'!M2888+'Harian 2024'!M2901+'Harian 2024'!M2914+'Harian 2024'!M2927+'Harian 2024'!M2940+'Harian 2024'!M2953+'Harian 2024'!M2966+'Harian 2024'!M2979+'Harian 2024'!M2992+'Harian 2024'!M3005+'Harian 2024'!M3018+'Harian 2024'!M3031+'Harian 2024'!M3044+'Harian 2024'!M3057+'Harian 2024'!M3070+'Harian 2024'!M3083+'Harian 2024'!M3096+'Harian 2024'!M3109+'Harian 2024'!M3122+'Harian 2024'!M3135+'Harian 2024'!M3148+'Harian 2024'!M3161+'Harian 2024'!M3174+'Harian 2024'!M3187+'Harian 2024'!M3200+'Harian 2024'!M3213+'Harian 2024'!M3226</f>
        <v>0</v>
      </c>
      <c r="N127" s="13">
        <f>'Harian 2024'!N2836+'Harian 2024'!N2849+'Harian 2024'!N2862+'Harian 2024'!N2875+'Harian 2024'!N2888+'Harian 2024'!N2901+'Harian 2024'!N2914+'Harian 2024'!N2927+'Harian 2024'!N2940+'Harian 2024'!N2953+'Harian 2024'!N2966+'Harian 2024'!N2979+'Harian 2024'!N2992+'Harian 2024'!N3005+'Harian 2024'!N3018+'Harian 2024'!N3031+'Harian 2024'!N3044+'Harian 2024'!N3057+'Harian 2024'!N3070+'Harian 2024'!N3083+'Harian 2024'!N3096+'Harian 2024'!N3109+'Harian 2024'!N3122+'Harian 2024'!N3135+'Harian 2024'!N3148+'Harian 2024'!N3161+'Harian 2024'!N3174+'Harian 2024'!N3187+'Harian 2024'!N3200+'Harian 2024'!N3213+'Harian 2024'!N3226</f>
        <v>0</v>
      </c>
      <c r="O127" s="13">
        <f>'Harian 2024'!O2836+'Harian 2024'!O2849+'Harian 2024'!O2862+'Harian 2024'!O2875+'Harian 2024'!O2888+'Harian 2024'!O2901+'Harian 2024'!O2914+'Harian 2024'!O2927+'Harian 2024'!O2940+'Harian 2024'!O2953+'Harian 2024'!O2966+'Harian 2024'!O2979+'Harian 2024'!O2992+'Harian 2024'!O3005+'Harian 2024'!O3018+'Harian 2024'!O3031+'Harian 2024'!O3044+'Harian 2024'!O3057+'Harian 2024'!O3070+'Harian 2024'!O3083+'Harian 2024'!O3096+'Harian 2024'!O3109+'Harian 2024'!O3122+'Harian 2024'!O3135+'Harian 2024'!O3148+'Harian 2024'!O3161+'Harian 2024'!O3174+'Harian 2024'!O3187+'Harian 2024'!O3200+'Harian 2024'!O3213+'Harian 2024'!O3226</f>
        <v>84</v>
      </c>
      <c r="P127" s="13">
        <f>'Harian 2024'!P2836+'Harian 2024'!P2849+'Harian 2024'!P2862+'Harian 2024'!P2875+'Harian 2024'!P2888+'Harian 2024'!P2901+'Harian 2024'!P2914+'Harian 2024'!P2927+'Harian 2024'!P2940+'Harian 2024'!P2953+'Harian 2024'!P2966+'Harian 2024'!P2979+'Harian 2024'!P2992+'Harian 2024'!P3005+'Harian 2024'!P3018+'Harian 2024'!P3031+'Harian 2024'!P3044+'Harian 2024'!P3057+'Harian 2024'!P3070+'Harian 2024'!P3083+'Harian 2024'!P3096+'Harian 2024'!P3109+'Harian 2024'!P3122+'Harian 2024'!P3135+'Harian 2024'!P3148+'Harian 2024'!P3161+'Harian 2024'!P3174+'Harian 2024'!P3187+'Harian 2024'!P3200+'Harian 2024'!P3213+'Harian 2024'!P3226</f>
        <v>57</v>
      </c>
      <c r="Q127" s="13">
        <f>'Harian 2024'!Q2836+'Harian 2024'!Q2849+'Harian 2024'!Q2862+'Harian 2024'!Q2875+'Harian 2024'!Q2888+'Harian 2024'!Q2901+'Harian 2024'!Q2914+'Harian 2024'!Q2927+'Harian 2024'!Q2940+'Harian 2024'!Q2953+'Harian 2024'!Q2966+'Harian 2024'!Q2979+'Harian 2024'!Q2992+'Harian 2024'!Q3005+'Harian 2024'!Q3018+'Harian 2024'!Q3031+'Harian 2024'!Q3044+'Harian 2024'!Q3057+'Harian 2024'!Q3070+'Harian 2024'!Q3083+'Harian 2024'!Q3096+'Harian 2024'!Q3109+'Harian 2024'!Q3122+'Harian 2024'!Q3135+'Harian 2024'!Q3148+'Harian 2024'!Q3161+'Harian 2024'!Q3174+'Harian 2024'!Q3187+'Harian 2024'!Q3200+'Harian 2024'!Q3213+'Harian 2024'!Q3226</f>
        <v>165</v>
      </c>
      <c r="R127" s="13">
        <f>'Harian 2024'!R2836+'Harian 2024'!R2849+'Harian 2024'!R2862+'Harian 2024'!R2875+'Harian 2024'!R2888+'Harian 2024'!R2901+'Harian 2024'!R2914+'Harian 2024'!R2927+'Harian 2024'!R2940+'Harian 2024'!R2953+'Harian 2024'!R2966+'Harian 2024'!R2979+'Harian 2024'!R2992+'Harian 2024'!R3005+'Harian 2024'!R3018+'Harian 2024'!R3031+'Harian 2024'!R3044+'Harian 2024'!R3057+'Harian 2024'!R3070+'Harian 2024'!R3083+'Harian 2024'!R3096+'Harian 2024'!R3109+'Harian 2024'!R3122+'Harian 2024'!R3135+'Harian 2024'!R3148+'Harian 2024'!R3161+'Harian 2024'!R3174+'Harian 2024'!R3187+'Harian 2024'!R3200+'Harian 2024'!R3213+'Harian 2024'!R3226</f>
        <v>0</v>
      </c>
      <c r="S127" s="13">
        <f>'Harian 2024'!S2836+'Harian 2024'!S2849+'Harian 2024'!S2862+'Harian 2024'!S2875+'Harian 2024'!S2888+'Harian 2024'!S2901+'Harian 2024'!S2914+'Harian 2024'!S2927+'Harian 2024'!S2940+'Harian 2024'!S2953+'Harian 2024'!S2966+'Harian 2024'!S2979+'Harian 2024'!S2992+'Harian 2024'!S3005+'Harian 2024'!S3018+'Harian 2024'!S3031+'Harian 2024'!S3044+'Harian 2024'!S3057+'Harian 2024'!S3070+'Harian 2024'!S3083+'Harian 2024'!S3096+'Harian 2024'!S3109+'Harian 2024'!S3122+'Harian 2024'!S3135+'Harian 2024'!S3148+'Harian 2024'!S3161+'Harian 2024'!S3174+'Harian 2024'!S3187+'Harian 2024'!S3200+'Harian 2024'!S3213+'Harian 2024'!S3226</f>
        <v>0</v>
      </c>
      <c r="T127" s="13">
        <f>'Harian 2024'!T2836+'Harian 2024'!T2849+'Harian 2024'!T2862+'Harian 2024'!T2875+'Harian 2024'!T2888+'Harian 2024'!T2901+'Harian 2024'!T2914+'Harian 2024'!T2927+'Harian 2024'!T2940+'Harian 2024'!T2953+'Harian 2024'!T2966+'Harian 2024'!T2979+'Harian 2024'!T2992+'Harian 2024'!T3005+'Harian 2024'!T3018+'Harian 2024'!T3031+'Harian 2024'!T3044+'Harian 2024'!T3057+'Harian 2024'!T3070+'Harian 2024'!T3083+'Harian 2024'!T3096+'Harian 2024'!T3109+'Harian 2024'!T3122+'Harian 2024'!T3135+'Harian 2024'!T3148+'Harian 2024'!T3161+'Harian 2024'!T3174+'Harian 2024'!T3187+'Harian 2024'!T3200+'Harian 2024'!T3213+'Harian 2024'!T3226</f>
        <v>0</v>
      </c>
      <c r="U127" s="13">
        <f>'Harian 2024'!U2836+'Harian 2024'!U2849+'Harian 2024'!U2862+'Harian 2024'!U2875+'Harian 2024'!U2888+'Harian 2024'!U2901+'Harian 2024'!U2914+'Harian 2024'!U2927+'Harian 2024'!U2940+'Harian 2024'!U2953+'Harian 2024'!U2966+'Harian 2024'!U2979+'Harian 2024'!U2992+'Harian 2024'!U3005+'Harian 2024'!U3018+'Harian 2024'!U3031+'Harian 2024'!U3044+'Harian 2024'!U3057+'Harian 2024'!U3070+'Harian 2024'!U3083+'Harian 2024'!U3096+'Harian 2024'!U3109+'Harian 2024'!U3122+'Harian 2024'!U3135+'Harian 2024'!U3148+'Harian 2024'!U3161+'Harian 2024'!U3174+'Harian 2024'!U3187+'Harian 2024'!U3200+'Harian 2024'!U3213+'Harian 2024'!U3226</f>
        <v>4707</v>
      </c>
      <c r="V127" s="78">
        <f t="shared" ref="V127:V134" si="28">U127</f>
        <v>4707</v>
      </c>
      <c r="W127" s="78">
        <f t="shared" ref="W127:W135" si="29">V127-U127</f>
        <v>0</v>
      </c>
    </row>
    <row r="128" spans="1:23">
      <c r="A128" s="47"/>
      <c r="B128" s="47"/>
      <c r="C128" s="13" t="s">
        <v>26</v>
      </c>
      <c r="D128" s="13">
        <f>'Harian 2024'!D2837+'Harian 2024'!D2850+'Harian 2024'!D2863+'Harian 2024'!D2876+'Harian 2024'!D2889+'Harian 2024'!D2902+'Harian 2024'!D2915+'Harian 2024'!D2928+'Harian 2024'!D2941+'Harian 2024'!D2954+'Harian 2024'!D2967+'Harian 2024'!D2980+'Harian 2024'!D2993+'Harian 2024'!D3006+'Harian 2024'!D3019+'Harian 2024'!D3032+'Harian 2024'!D3045+'Harian 2024'!D3058+'Harian 2024'!D3071+'Harian 2024'!D3084+'Harian 2024'!D3097+'Harian 2024'!D3110+'Harian 2024'!D3123+'Harian 2024'!D3136+'Harian 2024'!D3149+'Harian 2024'!D3162+'Harian 2024'!D3175+'Harian 2024'!D3188+'Harian 2024'!D3201+'Harian 2024'!D3214+'Harian 2024'!D3227</f>
        <v>22</v>
      </c>
      <c r="E128" s="13">
        <f>'Harian 2024'!E2837+'Harian 2024'!E2850+'Harian 2024'!E2863+'Harian 2024'!E2876+'Harian 2024'!E2889+'Harian 2024'!E2902+'Harian 2024'!E2915+'Harian 2024'!E2928+'Harian 2024'!E2941+'Harian 2024'!E2954+'Harian 2024'!E2967+'Harian 2024'!E2980+'Harian 2024'!E2993+'Harian 2024'!E3006+'Harian 2024'!E3019+'Harian 2024'!E3032+'Harian 2024'!E3045+'Harian 2024'!E3058+'Harian 2024'!E3071+'Harian 2024'!E3084+'Harian 2024'!E3097+'Harian 2024'!E3110+'Harian 2024'!E3123+'Harian 2024'!E3136+'Harian 2024'!E3149+'Harian 2024'!E3162+'Harian 2024'!E3175+'Harian 2024'!E3188+'Harian 2024'!E3201+'Harian 2024'!E3214+'Harian 2024'!E3227</f>
        <v>2</v>
      </c>
      <c r="F128" s="13">
        <f>'Harian 2024'!F2837+'Harian 2024'!F2850+'Harian 2024'!F2863+'Harian 2024'!F2876+'Harian 2024'!F2889+'Harian 2024'!F2902+'Harian 2024'!F2915+'Harian 2024'!F2928+'Harian 2024'!F2941+'Harian 2024'!F2954+'Harian 2024'!F2967+'Harian 2024'!F2980+'Harian 2024'!F2993+'Harian 2024'!F3006+'Harian 2024'!F3019+'Harian 2024'!F3032+'Harian 2024'!F3045+'Harian 2024'!F3058+'Harian 2024'!F3071+'Harian 2024'!F3084+'Harian 2024'!F3097+'Harian 2024'!F3110+'Harian 2024'!F3123+'Harian 2024'!F3136+'Harian 2024'!F3149+'Harian 2024'!F3162+'Harian 2024'!F3175+'Harian 2024'!F3188+'Harian 2024'!F3201+'Harian 2024'!F3214+'Harian 2024'!F3227</f>
        <v>0</v>
      </c>
      <c r="G128" s="13">
        <f>'Harian 2024'!G2837+'Harian 2024'!G2850+'Harian 2024'!G2863+'Harian 2024'!G2876+'Harian 2024'!G2889+'Harian 2024'!G2902+'Harian 2024'!G2915+'Harian 2024'!G2928+'Harian 2024'!G2941+'Harian 2024'!G2954+'Harian 2024'!G2967+'Harian 2024'!G2980+'Harian 2024'!G2993+'Harian 2024'!G3006+'Harian 2024'!G3019+'Harian 2024'!G3032+'Harian 2024'!G3045+'Harian 2024'!G3058+'Harian 2024'!G3071+'Harian 2024'!G3084+'Harian 2024'!G3097+'Harian 2024'!G3110+'Harian 2024'!G3123+'Harian 2024'!G3136+'Harian 2024'!G3149+'Harian 2024'!G3162+'Harian 2024'!G3175+'Harian 2024'!G3188+'Harian 2024'!G3201+'Harian 2024'!G3214+'Harian 2024'!G3227</f>
        <v>266</v>
      </c>
      <c r="H128" s="13">
        <f>'Harian 2024'!H2837+'Harian 2024'!H2850+'Harian 2024'!H2863+'Harian 2024'!H2876+'Harian 2024'!H2889+'Harian 2024'!H2902+'Harian 2024'!H2915+'Harian 2024'!H2928+'Harian 2024'!H2941+'Harian 2024'!H2954+'Harian 2024'!H2967+'Harian 2024'!H2980+'Harian 2024'!H2993+'Harian 2024'!H3006+'Harian 2024'!H3019+'Harian 2024'!H3032+'Harian 2024'!H3045+'Harian 2024'!H3058+'Harian 2024'!H3071+'Harian 2024'!H3084+'Harian 2024'!H3097+'Harian 2024'!H3110+'Harian 2024'!H3123+'Harian 2024'!H3136+'Harian 2024'!H3149+'Harian 2024'!H3162+'Harian 2024'!H3175+'Harian 2024'!H3188+'Harian 2024'!H3201+'Harian 2024'!H3214+'Harian 2024'!H3227</f>
        <v>276</v>
      </c>
      <c r="I128" s="13">
        <f>'Harian 2024'!I2837+'Harian 2024'!I2850+'Harian 2024'!I2863+'Harian 2024'!I2876+'Harian 2024'!I2889+'Harian 2024'!I2902+'Harian 2024'!I2915+'Harian 2024'!I2928+'Harian 2024'!I2941+'Harian 2024'!I2954+'Harian 2024'!I2967+'Harian 2024'!I2980+'Harian 2024'!I2993+'Harian 2024'!I3006+'Harian 2024'!I3019+'Harian 2024'!I3032+'Harian 2024'!I3045+'Harian 2024'!I3058+'Harian 2024'!I3071+'Harian 2024'!I3084+'Harian 2024'!I3097+'Harian 2024'!I3110+'Harian 2024'!I3123+'Harian 2024'!I3136+'Harian 2024'!I3149+'Harian 2024'!I3162+'Harian 2024'!I3175+'Harian 2024'!I3188+'Harian 2024'!I3201+'Harian 2024'!I3214+'Harian 2024'!I3227</f>
        <v>282</v>
      </c>
      <c r="J128" s="13">
        <f>'Harian 2024'!J2837+'Harian 2024'!J2850+'Harian 2024'!J2863+'Harian 2024'!J2876+'Harian 2024'!J2889+'Harian 2024'!J2902+'Harian 2024'!J2915+'Harian 2024'!J2928+'Harian 2024'!J2941+'Harian 2024'!J2954+'Harian 2024'!J2967+'Harian 2024'!J2980+'Harian 2024'!J2993+'Harian 2024'!J3006+'Harian 2024'!J3019+'Harian 2024'!J3032+'Harian 2024'!J3045+'Harian 2024'!J3058+'Harian 2024'!J3071+'Harian 2024'!J3084+'Harian 2024'!J3097+'Harian 2024'!J3110+'Harian 2024'!J3123+'Harian 2024'!J3136+'Harian 2024'!J3149+'Harian 2024'!J3162+'Harian 2024'!J3175+'Harian 2024'!J3188+'Harian 2024'!J3201+'Harian 2024'!J3214+'Harian 2024'!J3227</f>
        <v>297</v>
      </c>
      <c r="K128" s="13">
        <f>'Harian 2024'!K2837+'Harian 2024'!K2850+'Harian 2024'!K2863+'Harian 2024'!K2876+'Harian 2024'!K2889+'Harian 2024'!K2902+'Harian 2024'!K2915+'Harian 2024'!K2928+'Harian 2024'!K2941+'Harian 2024'!K2954+'Harian 2024'!K2967+'Harian 2024'!K2980+'Harian 2024'!K2993+'Harian 2024'!K3006+'Harian 2024'!K3019+'Harian 2024'!K3032+'Harian 2024'!K3045+'Harian 2024'!K3058+'Harian 2024'!K3071+'Harian 2024'!K3084+'Harian 2024'!K3097+'Harian 2024'!K3110+'Harian 2024'!K3123+'Harian 2024'!K3136+'Harian 2024'!K3149+'Harian 2024'!K3162+'Harian 2024'!K3175+'Harian 2024'!K3188+'Harian 2024'!K3201+'Harian 2024'!K3214+'Harian 2024'!K3227</f>
        <v>328</v>
      </c>
      <c r="L128" s="13">
        <f>'Harian 2024'!L2837+'Harian 2024'!L2850+'Harian 2024'!L2863+'Harian 2024'!L2876+'Harian 2024'!L2889+'Harian 2024'!L2902+'Harian 2024'!L2915+'Harian 2024'!L2928+'Harian 2024'!L2941+'Harian 2024'!L2954+'Harian 2024'!L2967+'Harian 2024'!L2980+'Harian 2024'!L2993+'Harian 2024'!L3006+'Harian 2024'!L3019+'Harian 2024'!L3032+'Harian 2024'!L3045+'Harian 2024'!L3058+'Harian 2024'!L3071+'Harian 2024'!L3084+'Harian 2024'!L3097+'Harian 2024'!L3110+'Harian 2024'!L3123+'Harian 2024'!L3136+'Harian 2024'!L3149+'Harian 2024'!L3162+'Harian 2024'!L3175+'Harian 2024'!L3188+'Harian 2024'!L3201+'Harian 2024'!L3214+'Harian 2024'!L3227</f>
        <v>169</v>
      </c>
      <c r="M128" s="13">
        <f>'Harian 2024'!M2837+'Harian 2024'!M2850+'Harian 2024'!M2863+'Harian 2024'!M2876+'Harian 2024'!M2889+'Harian 2024'!M2902+'Harian 2024'!M2915+'Harian 2024'!M2928+'Harian 2024'!M2941+'Harian 2024'!M2954+'Harian 2024'!M2967+'Harian 2024'!M2980+'Harian 2024'!M2993+'Harian 2024'!M3006+'Harian 2024'!M3019+'Harian 2024'!M3032+'Harian 2024'!M3045+'Harian 2024'!M3058+'Harian 2024'!M3071+'Harian 2024'!M3084+'Harian 2024'!M3097+'Harian 2024'!M3110+'Harian 2024'!M3123+'Harian 2024'!M3136+'Harian 2024'!M3149+'Harian 2024'!M3162+'Harian 2024'!M3175+'Harian 2024'!M3188+'Harian 2024'!M3201+'Harian 2024'!M3214+'Harian 2024'!M3227</f>
        <v>6</v>
      </c>
      <c r="N128" s="13">
        <f>'Harian 2024'!N2837+'Harian 2024'!N2850+'Harian 2024'!N2863+'Harian 2024'!N2876+'Harian 2024'!N2889+'Harian 2024'!N2902+'Harian 2024'!N2915+'Harian 2024'!N2928+'Harian 2024'!N2941+'Harian 2024'!N2954+'Harian 2024'!N2967+'Harian 2024'!N2980+'Harian 2024'!N2993+'Harian 2024'!N3006+'Harian 2024'!N3019+'Harian 2024'!N3032+'Harian 2024'!N3045+'Harian 2024'!N3058+'Harian 2024'!N3071+'Harian 2024'!N3084+'Harian 2024'!N3097+'Harian 2024'!N3110+'Harian 2024'!N3123+'Harian 2024'!N3136+'Harian 2024'!N3149+'Harian 2024'!N3162+'Harian 2024'!N3175+'Harian 2024'!N3188+'Harian 2024'!N3201+'Harian 2024'!N3214+'Harian 2024'!N3227</f>
        <v>5</v>
      </c>
      <c r="O128" s="13">
        <f>'Harian 2024'!O2837+'Harian 2024'!O2850+'Harian 2024'!O2863+'Harian 2024'!O2876+'Harian 2024'!O2889+'Harian 2024'!O2902+'Harian 2024'!O2915+'Harian 2024'!O2928+'Harian 2024'!O2941+'Harian 2024'!O2954+'Harian 2024'!O2967+'Harian 2024'!O2980+'Harian 2024'!O2993+'Harian 2024'!O3006+'Harian 2024'!O3019+'Harian 2024'!O3032+'Harian 2024'!O3045+'Harian 2024'!O3058+'Harian 2024'!O3071+'Harian 2024'!O3084+'Harian 2024'!O3097+'Harian 2024'!O3110+'Harian 2024'!O3123+'Harian 2024'!O3136+'Harian 2024'!O3149+'Harian 2024'!O3162+'Harian 2024'!O3175+'Harian 2024'!O3188+'Harian 2024'!O3201+'Harian 2024'!O3214+'Harian 2024'!O3227</f>
        <v>112</v>
      </c>
      <c r="P128" s="13">
        <f>'Harian 2024'!P2837+'Harian 2024'!P2850+'Harian 2024'!P2863+'Harian 2024'!P2876+'Harian 2024'!P2889+'Harian 2024'!P2902+'Harian 2024'!P2915+'Harian 2024'!P2928+'Harian 2024'!P2941+'Harian 2024'!P2954+'Harian 2024'!P2967+'Harian 2024'!P2980+'Harian 2024'!P2993+'Harian 2024'!P3006+'Harian 2024'!P3019+'Harian 2024'!P3032+'Harian 2024'!P3045+'Harian 2024'!P3058+'Harian 2024'!P3071+'Harian 2024'!P3084+'Harian 2024'!P3097+'Harian 2024'!P3110+'Harian 2024'!P3123+'Harian 2024'!P3136+'Harian 2024'!P3149+'Harian 2024'!P3162+'Harian 2024'!P3175+'Harian 2024'!P3188+'Harian 2024'!P3201+'Harian 2024'!P3214+'Harian 2024'!P3227</f>
        <v>53</v>
      </c>
      <c r="Q128" s="13">
        <f>'Harian 2024'!Q2837+'Harian 2024'!Q2850+'Harian 2024'!Q2863+'Harian 2024'!Q2876+'Harian 2024'!Q2889+'Harian 2024'!Q2902+'Harian 2024'!Q2915+'Harian 2024'!Q2928+'Harian 2024'!Q2941+'Harian 2024'!Q2954+'Harian 2024'!Q2967+'Harian 2024'!Q2980+'Harian 2024'!Q2993+'Harian 2024'!Q3006+'Harian 2024'!Q3019+'Harian 2024'!Q3032+'Harian 2024'!Q3045+'Harian 2024'!Q3058+'Harian 2024'!Q3071+'Harian 2024'!Q3084+'Harian 2024'!Q3097+'Harian 2024'!Q3110+'Harian 2024'!Q3123+'Harian 2024'!Q3136+'Harian 2024'!Q3149+'Harian 2024'!Q3162+'Harian 2024'!Q3175+'Harian 2024'!Q3188+'Harian 2024'!Q3201+'Harian 2024'!Q3214+'Harian 2024'!Q3227</f>
        <v>248</v>
      </c>
      <c r="R128" s="13">
        <f>'Harian 2024'!R2837+'Harian 2024'!R2850+'Harian 2024'!R2863+'Harian 2024'!R2876+'Harian 2024'!R2889+'Harian 2024'!R2902+'Harian 2024'!R2915+'Harian 2024'!R2928+'Harian 2024'!R2941+'Harian 2024'!R2954+'Harian 2024'!R2967+'Harian 2024'!R2980+'Harian 2024'!R2993+'Harian 2024'!R3006+'Harian 2024'!R3019+'Harian 2024'!R3032+'Harian 2024'!R3045+'Harian 2024'!R3058+'Harian 2024'!R3071+'Harian 2024'!R3084+'Harian 2024'!R3097+'Harian 2024'!R3110+'Harian 2024'!R3123+'Harian 2024'!R3136+'Harian 2024'!R3149+'Harian 2024'!R3162+'Harian 2024'!R3175+'Harian 2024'!R3188+'Harian 2024'!R3201+'Harian 2024'!R3214+'Harian 2024'!R3227</f>
        <v>0</v>
      </c>
      <c r="S128" s="13">
        <f>'Harian 2024'!S2837+'Harian 2024'!S2850+'Harian 2024'!S2863+'Harian 2024'!S2876+'Harian 2024'!S2889+'Harian 2024'!S2902+'Harian 2024'!S2915+'Harian 2024'!S2928+'Harian 2024'!S2941+'Harian 2024'!S2954+'Harian 2024'!S2967+'Harian 2024'!S2980+'Harian 2024'!S2993+'Harian 2024'!S3006+'Harian 2024'!S3019+'Harian 2024'!S3032+'Harian 2024'!S3045+'Harian 2024'!S3058+'Harian 2024'!S3071+'Harian 2024'!S3084+'Harian 2024'!S3097+'Harian 2024'!S3110+'Harian 2024'!S3123+'Harian 2024'!S3136+'Harian 2024'!S3149+'Harian 2024'!S3162+'Harian 2024'!S3175+'Harian 2024'!S3188+'Harian 2024'!S3201+'Harian 2024'!S3214+'Harian 2024'!S3227</f>
        <v>0</v>
      </c>
      <c r="T128" s="13">
        <f>'Harian 2024'!T2837+'Harian 2024'!T2850+'Harian 2024'!T2863+'Harian 2024'!T2876+'Harian 2024'!T2889+'Harian 2024'!T2902+'Harian 2024'!T2915+'Harian 2024'!T2928+'Harian 2024'!T2941+'Harian 2024'!T2954+'Harian 2024'!T2967+'Harian 2024'!T2980+'Harian 2024'!T2993+'Harian 2024'!T3006+'Harian 2024'!T3019+'Harian 2024'!T3032+'Harian 2024'!T3045+'Harian 2024'!T3058+'Harian 2024'!T3071+'Harian 2024'!T3084+'Harian 2024'!T3097+'Harian 2024'!T3110+'Harian 2024'!T3123+'Harian 2024'!T3136+'Harian 2024'!T3149+'Harian 2024'!T3162+'Harian 2024'!T3175+'Harian 2024'!T3188+'Harian 2024'!T3201+'Harian 2024'!T3214+'Harian 2024'!T3227</f>
        <v>0</v>
      </c>
      <c r="U128" s="13">
        <f>'Harian 2024'!U2837+'Harian 2024'!U2850+'Harian 2024'!U2863+'Harian 2024'!U2876+'Harian 2024'!U2889+'Harian 2024'!U2902+'Harian 2024'!U2915+'Harian 2024'!U2928+'Harian 2024'!U2941+'Harian 2024'!U2954+'Harian 2024'!U2967+'Harian 2024'!U2980+'Harian 2024'!U2993+'Harian 2024'!U3006+'Harian 2024'!U3019+'Harian 2024'!U3032+'Harian 2024'!U3045+'Harian 2024'!U3058+'Harian 2024'!U3071+'Harian 2024'!U3084+'Harian 2024'!U3097+'Harian 2024'!U3110+'Harian 2024'!U3123+'Harian 2024'!U3136+'Harian 2024'!U3149+'Harian 2024'!U3162+'Harian 2024'!U3175+'Harian 2024'!U3188+'Harian 2024'!U3201+'Harian 2024'!U3214+'Harian 2024'!U3227</f>
        <v>2066</v>
      </c>
      <c r="V128" s="78">
        <f t="shared" si="28"/>
        <v>2066</v>
      </c>
      <c r="W128" s="78">
        <f t="shared" si="29"/>
        <v>0</v>
      </c>
    </row>
    <row r="129" spans="1:23">
      <c r="A129" s="47"/>
      <c r="B129" s="47"/>
      <c r="C129" s="13" t="s">
        <v>27</v>
      </c>
      <c r="D129" s="13">
        <f>'Harian 2024'!D2838+'Harian 2024'!D2851+'Harian 2024'!D2864+'Harian 2024'!D2877+'Harian 2024'!D2890+'Harian 2024'!D2903+'Harian 2024'!D2916+'Harian 2024'!D2929+'Harian 2024'!D2942+'Harian 2024'!D2955+'Harian 2024'!D2968+'Harian 2024'!D2981+'Harian 2024'!D2994+'Harian 2024'!D3007+'Harian 2024'!D3020+'Harian 2024'!D3033+'Harian 2024'!D3046+'Harian 2024'!D3059+'Harian 2024'!D3072+'Harian 2024'!D3085+'Harian 2024'!D3098+'Harian 2024'!D3111+'Harian 2024'!D3124+'Harian 2024'!D3137+'Harian 2024'!D3150+'Harian 2024'!D3163+'Harian 2024'!D3176+'Harian 2024'!D3189+'Harian 2024'!D3202+'Harian 2024'!D3215+'Harian 2024'!D3228</f>
        <v>178</v>
      </c>
      <c r="E129" s="13">
        <f>'Harian 2024'!E2838+'Harian 2024'!E2851+'Harian 2024'!E2864+'Harian 2024'!E2877+'Harian 2024'!E2890+'Harian 2024'!E2903+'Harian 2024'!E2916+'Harian 2024'!E2929+'Harian 2024'!E2942+'Harian 2024'!E2955+'Harian 2024'!E2968+'Harian 2024'!E2981+'Harian 2024'!E2994+'Harian 2024'!E3007+'Harian 2024'!E3020+'Harian 2024'!E3033+'Harian 2024'!E3046+'Harian 2024'!E3059+'Harian 2024'!E3072+'Harian 2024'!E3085+'Harian 2024'!E3098+'Harian 2024'!E3111+'Harian 2024'!E3124+'Harian 2024'!E3137+'Harian 2024'!E3150+'Harian 2024'!E3163+'Harian 2024'!E3176+'Harian 2024'!E3189+'Harian 2024'!E3202+'Harian 2024'!E3215+'Harian 2024'!E3228</f>
        <v>268</v>
      </c>
      <c r="F129" s="13">
        <f>'Harian 2024'!F2838+'Harian 2024'!F2851+'Harian 2024'!F2864+'Harian 2024'!F2877+'Harian 2024'!F2890+'Harian 2024'!F2903+'Harian 2024'!F2916+'Harian 2024'!F2929+'Harian 2024'!F2942+'Harian 2024'!F2955+'Harian 2024'!F2968+'Harian 2024'!F2981+'Harian 2024'!F2994+'Harian 2024'!F3007+'Harian 2024'!F3020+'Harian 2024'!F3033+'Harian 2024'!F3046+'Harian 2024'!F3059+'Harian 2024'!F3072+'Harian 2024'!F3085+'Harian 2024'!F3098+'Harian 2024'!F3111+'Harian 2024'!F3124+'Harian 2024'!F3137+'Harian 2024'!F3150+'Harian 2024'!F3163+'Harian 2024'!F3176+'Harian 2024'!F3189+'Harian 2024'!F3202+'Harian 2024'!F3215+'Harian 2024'!F3228</f>
        <v>237</v>
      </c>
      <c r="G129" s="13">
        <f>'Harian 2024'!G2838+'Harian 2024'!G2851+'Harian 2024'!G2864+'Harian 2024'!G2877+'Harian 2024'!G2890+'Harian 2024'!G2903+'Harian 2024'!G2916+'Harian 2024'!G2929+'Harian 2024'!G2942+'Harian 2024'!G2955+'Harian 2024'!G2968+'Harian 2024'!G2981+'Harian 2024'!G2994+'Harian 2024'!G3007+'Harian 2024'!G3020+'Harian 2024'!G3033+'Harian 2024'!G3046+'Harian 2024'!G3059+'Harian 2024'!G3072+'Harian 2024'!G3085+'Harian 2024'!G3098+'Harian 2024'!G3111+'Harian 2024'!G3124+'Harian 2024'!G3137+'Harian 2024'!G3150+'Harian 2024'!G3163+'Harian 2024'!G3176+'Harian 2024'!G3189+'Harian 2024'!G3202+'Harian 2024'!G3215+'Harian 2024'!G3228</f>
        <v>721</v>
      </c>
      <c r="H129" s="13">
        <f>'Harian 2024'!H2838+'Harian 2024'!H2851+'Harian 2024'!H2864+'Harian 2024'!H2877+'Harian 2024'!H2890+'Harian 2024'!H2903+'Harian 2024'!H2916+'Harian 2024'!H2929+'Harian 2024'!H2942+'Harian 2024'!H2955+'Harian 2024'!H2968+'Harian 2024'!H2981+'Harian 2024'!H2994+'Harian 2024'!H3007+'Harian 2024'!H3020+'Harian 2024'!H3033+'Harian 2024'!H3046+'Harian 2024'!H3059+'Harian 2024'!H3072+'Harian 2024'!H3085+'Harian 2024'!H3098+'Harian 2024'!H3111+'Harian 2024'!H3124+'Harian 2024'!H3137+'Harian 2024'!H3150+'Harian 2024'!H3163+'Harian 2024'!H3176+'Harian 2024'!H3189+'Harian 2024'!H3202+'Harian 2024'!H3215+'Harian 2024'!H3228</f>
        <v>759</v>
      </c>
      <c r="I129" s="13">
        <f>'Harian 2024'!I2838+'Harian 2024'!I2851+'Harian 2024'!I2864+'Harian 2024'!I2877+'Harian 2024'!I2890+'Harian 2024'!I2903+'Harian 2024'!I2916+'Harian 2024'!I2929+'Harian 2024'!I2942+'Harian 2024'!I2955+'Harian 2024'!I2968+'Harian 2024'!I2981+'Harian 2024'!I2994+'Harian 2024'!I3007+'Harian 2024'!I3020+'Harian 2024'!I3033+'Harian 2024'!I3046+'Harian 2024'!I3059+'Harian 2024'!I3072+'Harian 2024'!I3085+'Harian 2024'!I3098+'Harian 2024'!I3111+'Harian 2024'!I3124+'Harian 2024'!I3137+'Harian 2024'!I3150+'Harian 2024'!I3163+'Harian 2024'!I3176+'Harian 2024'!I3189+'Harian 2024'!I3202+'Harian 2024'!I3215+'Harian 2024'!I3228</f>
        <v>822</v>
      </c>
      <c r="J129" s="13">
        <f>'Harian 2024'!J2838+'Harian 2024'!J2851+'Harian 2024'!J2864+'Harian 2024'!J2877+'Harian 2024'!J2890+'Harian 2024'!J2903+'Harian 2024'!J2916+'Harian 2024'!J2929+'Harian 2024'!J2942+'Harian 2024'!J2955+'Harian 2024'!J2968+'Harian 2024'!J2981+'Harian 2024'!J2994+'Harian 2024'!J3007+'Harian 2024'!J3020+'Harian 2024'!J3033+'Harian 2024'!J3046+'Harian 2024'!J3059+'Harian 2024'!J3072+'Harian 2024'!J3085+'Harian 2024'!J3098+'Harian 2024'!J3111+'Harian 2024'!J3124+'Harian 2024'!J3137+'Harian 2024'!J3150+'Harian 2024'!J3163+'Harian 2024'!J3176+'Harian 2024'!J3189+'Harian 2024'!J3202+'Harian 2024'!J3215+'Harian 2024'!J3228</f>
        <v>825</v>
      </c>
      <c r="K129" s="13">
        <f>'Harian 2024'!K2838+'Harian 2024'!K2851+'Harian 2024'!K2864+'Harian 2024'!K2877+'Harian 2024'!K2890+'Harian 2024'!K2903+'Harian 2024'!K2916+'Harian 2024'!K2929+'Harian 2024'!K2942+'Harian 2024'!K2955+'Harian 2024'!K2968+'Harian 2024'!K2981+'Harian 2024'!K2994+'Harian 2024'!K3007+'Harian 2024'!K3020+'Harian 2024'!K3033+'Harian 2024'!K3046+'Harian 2024'!K3059+'Harian 2024'!K3072+'Harian 2024'!K3085+'Harian 2024'!K3098+'Harian 2024'!K3111+'Harian 2024'!K3124+'Harian 2024'!K3137+'Harian 2024'!K3150+'Harian 2024'!K3163+'Harian 2024'!K3176+'Harian 2024'!K3189+'Harian 2024'!K3202+'Harian 2024'!K3215+'Harian 2024'!K3228</f>
        <v>889</v>
      </c>
      <c r="L129" s="13">
        <f>'Harian 2024'!L2838+'Harian 2024'!L2851+'Harian 2024'!L2864+'Harian 2024'!L2877+'Harian 2024'!L2890+'Harian 2024'!L2903+'Harian 2024'!L2916+'Harian 2024'!L2929+'Harian 2024'!L2942+'Harian 2024'!L2955+'Harian 2024'!L2968+'Harian 2024'!L2981+'Harian 2024'!L2994+'Harian 2024'!L3007+'Harian 2024'!L3020+'Harian 2024'!L3033+'Harian 2024'!L3046+'Harian 2024'!L3059+'Harian 2024'!L3072+'Harian 2024'!L3085+'Harian 2024'!L3098+'Harian 2024'!L3111+'Harian 2024'!L3124+'Harian 2024'!L3137+'Harian 2024'!L3150+'Harian 2024'!L3163+'Harian 2024'!L3176+'Harian 2024'!L3189+'Harian 2024'!L3202+'Harian 2024'!L3215+'Harian 2024'!L3228</f>
        <v>240</v>
      </c>
      <c r="M129" s="13">
        <f>'Harian 2024'!M2838+'Harian 2024'!M2851+'Harian 2024'!M2864+'Harian 2024'!M2877+'Harian 2024'!M2890+'Harian 2024'!M2903+'Harian 2024'!M2916+'Harian 2024'!M2929+'Harian 2024'!M2942+'Harian 2024'!M2955+'Harian 2024'!M2968+'Harian 2024'!M2981+'Harian 2024'!M2994+'Harian 2024'!M3007+'Harian 2024'!M3020+'Harian 2024'!M3033+'Harian 2024'!M3046+'Harian 2024'!M3059+'Harian 2024'!M3072+'Harian 2024'!M3085+'Harian 2024'!M3098+'Harian 2024'!M3111+'Harian 2024'!M3124+'Harian 2024'!M3137+'Harian 2024'!M3150+'Harian 2024'!M3163+'Harian 2024'!M3176+'Harian 2024'!M3189+'Harian 2024'!M3202+'Harian 2024'!M3215+'Harian 2024'!M3228</f>
        <v>75</v>
      </c>
      <c r="N129" s="13">
        <f>'Harian 2024'!N2838+'Harian 2024'!N2851+'Harian 2024'!N2864+'Harian 2024'!N2877+'Harian 2024'!N2890+'Harian 2024'!N2903+'Harian 2024'!N2916+'Harian 2024'!N2929+'Harian 2024'!N2942+'Harian 2024'!N2955+'Harian 2024'!N2968+'Harian 2024'!N2981+'Harian 2024'!N2994+'Harian 2024'!N3007+'Harian 2024'!N3020+'Harian 2024'!N3033+'Harian 2024'!N3046+'Harian 2024'!N3059+'Harian 2024'!N3072+'Harian 2024'!N3085+'Harian 2024'!N3098+'Harian 2024'!N3111+'Harian 2024'!N3124+'Harian 2024'!N3137+'Harian 2024'!N3150+'Harian 2024'!N3163+'Harian 2024'!N3176+'Harian 2024'!N3189+'Harian 2024'!N3202+'Harian 2024'!N3215+'Harian 2024'!N3228</f>
        <v>260</v>
      </c>
      <c r="O129" s="13">
        <f>'Harian 2024'!O2838+'Harian 2024'!O2851+'Harian 2024'!O2864+'Harian 2024'!O2877+'Harian 2024'!O2890+'Harian 2024'!O2903+'Harian 2024'!O2916+'Harian 2024'!O2929+'Harian 2024'!O2942+'Harian 2024'!O2955+'Harian 2024'!O2968+'Harian 2024'!O2981+'Harian 2024'!O2994+'Harian 2024'!O3007+'Harian 2024'!O3020+'Harian 2024'!O3033+'Harian 2024'!O3046+'Harian 2024'!O3059+'Harian 2024'!O3072+'Harian 2024'!O3085+'Harian 2024'!O3098+'Harian 2024'!O3111+'Harian 2024'!O3124+'Harian 2024'!O3137+'Harian 2024'!O3150+'Harian 2024'!O3163+'Harian 2024'!O3176+'Harian 2024'!O3189+'Harian 2024'!O3202+'Harian 2024'!O3215+'Harian 2024'!O3228</f>
        <v>165</v>
      </c>
      <c r="P129" s="13">
        <f>'Harian 2024'!P2838+'Harian 2024'!P2851+'Harian 2024'!P2864+'Harian 2024'!P2877+'Harian 2024'!P2890+'Harian 2024'!P2903+'Harian 2024'!P2916+'Harian 2024'!P2929+'Harian 2024'!P2942+'Harian 2024'!P2955+'Harian 2024'!P2968+'Harian 2024'!P2981+'Harian 2024'!P2994+'Harian 2024'!P3007+'Harian 2024'!P3020+'Harian 2024'!P3033+'Harian 2024'!P3046+'Harian 2024'!P3059+'Harian 2024'!P3072+'Harian 2024'!P3085+'Harian 2024'!P3098+'Harian 2024'!P3111+'Harian 2024'!P3124+'Harian 2024'!P3137+'Harian 2024'!P3150+'Harian 2024'!P3163+'Harian 2024'!P3176+'Harian 2024'!P3189+'Harian 2024'!P3202+'Harian 2024'!P3215+'Harian 2024'!P3228</f>
        <v>121</v>
      </c>
      <c r="Q129" s="13">
        <f>'Harian 2024'!Q2838+'Harian 2024'!Q2851+'Harian 2024'!Q2864+'Harian 2024'!Q2877+'Harian 2024'!Q2890+'Harian 2024'!Q2903+'Harian 2024'!Q2916+'Harian 2024'!Q2929+'Harian 2024'!Q2942+'Harian 2024'!Q2955+'Harian 2024'!Q2968+'Harian 2024'!Q2981+'Harian 2024'!Q2994+'Harian 2024'!Q3007+'Harian 2024'!Q3020+'Harian 2024'!Q3033+'Harian 2024'!Q3046+'Harian 2024'!Q3059+'Harian 2024'!Q3072+'Harian 2024'!Q3085+'Harian 2024'!Q3098+'Harian 2024'!Q3111+'Harian 2024'!Q3124+'Harian 2024'!Q3137+'Harian 2024'!Q3150+'Harian 2024'!Q3163+'Harian 2024'!Q3176+'Harian 2024'!Q3189+'Harian 2024'!Q3202+'Harian 2024'!Q3215+'Harian 2024'!Q3228</f>
        <v>270</v>
      </c>
      <c r="R129" s="13">
        <f>'Harian 2024'!R2838+'Harian 2024'!R2851+'Harian 2024'!R2864+'Harian 2024'!R2877+'Harian 2024'!R2890+'Harian 2024'!R2903+'Harian 2024'!R2916+'Harian 2024'!R2929+'Harian 2024'!R2942+'Harian 2024'!R2955+'Harian 2024'!R2968+'Harian 2024'!R2981+'Harian 2024'!R2994+'Harian 2024'!R3007+'Harian 2024'!R3020+'Harian 2024'!R3033+'Harian 2024'!R3046+'Harian 2024'!R3059+'Harian 2024'!R3072+'Harian 2024'!R3085+'Harian 2024'!R3098+'Harian 2024'!R3111+'Harian 2024'!R3124+'Harian 2024'!R3137+'Harian 2024'!R3150+'Harian 2024'!R3163+'Harian 2024'!R3176+'Harian 2024'!R3189+'Harian 2024'!R3202+'Harian 2024'!R3215+'Harian 2024'!R3228</f>
        <v>16</v>
      </c>
      <c r="S129" s="13">
        <f>'Harian 2024'!S2838+'Harian 2024'!S2851+'Harian 2024'!S2864+'Harian 2024'!S2877+'Harian 2024'!S2890+'Harian 2024'!S2903+'Harian 2024'!S2916+'Harian 2024'!S2929+'Harian 2024'!S2942+'Harian 2024'!S2955+'Harian 2024'!S2968+'Harian 2024'!S2981+'Harian 2024'!S2994+'Harian 2024'!S3007+'Harian 2024'!S3020+'Harian 2024'!S3033+'Harian 2024'!S3046+'Harian 2024'!S3059+'Harian 2024'!S3072+'Harian 2024'!S3085+'Harian 2024'!S3098+'Harian 2024'!S3111+'Harian 2024'!S3124+'Harian 2024'!S3137+'Harian 2024'!S3150+'Harian 2024'!S3163+'Harian 2024'!S3176+'Harian 2024'!S3189+'Harian 2024'!S3202+'Harian 2024'!S3215+'Harian 2024'!S3228</f>
        <v>93</v>
      </c>
      <c r="T129" s="13">
        <f>'Harian 2024'!T2838+'Harian 2024'!T2851+'Harian 2024'!T2864+'Harian 2024'!T2877+'Harian 2024'!T2890+'Harian 2024'!T2903+'Harian 2024'!T2916+'Harian 2024'!T2929+'Harian 2024'!T2942+'Harian 2024'!T2955+'Harian 2024'!T2968+'Harian 2024'!T2981+'Harian 2024'!T2994+'Harian 2024'!T3007+'Harian 2024'!T3020+'Harian 2024'!T3033+'Harian 2024'!T3046+'Harian 2024'!T3059+'Harian 2024'!T3072+'Harian 2024'!T3085+'Harian 2024'!T3098+'Harian 2024'!T3111+'Harian 2024'!T3124+'Harian 2024'!T3137+'Harian 2024'!T3150+'Harian 2024'!T3163+'Harian 2024'!T3176+'Harian 2024'!T3189+'Harian 2024'!T3202+'Harian 2024'!T3215+'Harian 2024'!T3228</f>
        <v>0</v>
      </c>
      <c r="U129" s="13">
        <f>'Harian 2024'!U2838+'Harian 2024'!U2851+'Harian 2024'!U2864+'Harian 2024'!U2877+'Harian 2024'!U2890+'Harian 2024'!U2903+'Harian 2024'!U2916+'Harian 2024'!U2929+'Harian 2024'!U2942+'Harian 2024'!U2955+'Harian 2024'!U2968+'Harian 2024'!U2981+'Harian 2024'!U2994+'Harian 2024'!U3007+'Harian 2024'!U3020+'Harian 2024'!U3033+'Harian 2024'!U3046+'Harian 2024'!U3059+'Harian 2024'!U3072+'Harian 2024'!U3085+'Harian 2024'!U3098+'Harian 2024'!U3111+'Harian 2024'!U3124+'Harian 2024'!U3137+'Harian 2024'!U3150+'Harian 2024'!U3163+'Harian 2024'!U3176+'Harian 2024'!U3189+'Harian 2024'!U3202+'Harian 2024'!U3215+'Harian 2024'!U3228</f>
        <v>5939</v>
      </c>
      <c r="V129" s="78">
        <f t="shared" si="28"/>
        <v>5939</v>
      </c>
      <c r="W129" s="78">
        <f t="shared" si="29"/>
        <v>0</v>
      </c>
    </row>
    <row r="130" spans="1:23">
      <c r="A130" s="47"/>
      <c r="B130" s="47"/>
      <c r="C130" s="13" t="s">
        <v>28</v>
      </c>
      <c r="D130" s="13">
        <f>'Harian 2024'!D2839+'Harian 2024'!D2852+'Harian 2024'!D2865+'Harian 2024'!D2878+'Harian 2024'!D2891+'Harian 2024'!D2904+'Harian 2024'!D2917+'Harian 2024'!D2930+'Harian 2024'!D2943+'Harian 2024'!D2956+'Harian 2024'!D2969+'Harian 2024'!D2982+'Harian 2024'!D2995+'Harian 2024'!D3008+'Harian 2024'!D3021+'Harian 2024'!D3034+'Harian 2024'!D3047+'Harian 2024'!D3060+'Harian 2024'!D3073+'Harian 2024'!D3086+'Harian 2024'!D3099+'Harian 2024'!D3112+'Harian 2024'!D3125+'Harian 2024'!D3138+'Harian 2024'!D3151+'Harian 2024'!D3164+'Harian 2024'!D3177+'Harian 2024'!D3190+'Harian 2024'!D3203+'Harian 2024'!D3216+'Harian 2024'!D3229</f>
        <v>144</v>
      </c>
      <c r="E130" s="13">
        <f>'Harian 2024'!E2839+'Harian 2024'!E2852+'Harian 2024'!E2865+'Harian 2024'!E2878+'Harian 2024'!E2891+'Harian 2024'!E2904+'Harian 2024'!E2917+'Harian 2024'!E2930+'Harian 2024'!E2943+'Harian 2024'!E2956+'Harian 2024'!E2969+'Harian 2024'!E2982+'Harian 2024'!E2995+'Harian 2024'!E3008+'Harian 2024'!E3021+'Harian 2024'!E3034+'Harian 2024'!E3047+'Harian 2024'!E3060+'Harian 2024'!E3073+'Harian 2024'!E3086+'Harian 2024'!E3099+'Harian 2024'!E3112+'Harian 2024'!E3125+'Harian 2024'!E3138+'Harian 2024'!E3151+'Harian 2024'!E3164+'Harian 2024'!E3177+'Harian 2024'!E3190+'Harian 2024'!E3203+'Harian 2024'!E3216+'Harian 2024'!E3229</f>
        <v>333</v>
      </c>
      <c r="F130" s="13">
        <f>'Harian 2024'!F2839+'Harian 2024'!F2852+'Harian 2024'!F2865+'Harian 2024'!F2878+'Harian 2024'!F2891+'Harian 2024'!F2904+'Harian 2024'!F2917+'Harian 2024'!F2930+'Harian 2024'!F2943+'Harian 2024'!F2956+'Harian 2024'!F2969+'Harian 2024'!F2982+'Harian 2024'!F2995+'Harian 2024'!F3008+'Harian 2024'!F3021+'Harian 2024'!F3034+'Harian 2024'!F3047+'Harian 2024'!F3060+'Harian 2024'!F3073+'Harian 2024'!F3086+'Harian 2024'!F3099+'Harian 2024'!F3112+'Harian 2024'!F3125+'Harian 2024'!F3138+'Harian 2024'!F3151+'Harian 2024'!F3164+'Harian 2024'!F3177+'Harian 2024'!F3190+'Harian 2024'!F3203+'Harian 2024'!F3216+'Harian 2024'!F3229</f>
        <v>298</v>
      </c>
      <c r="G130" s="13">
        <f>'Harian 2024'!G2839+'Harian 2024'!G2852+'Harian 2024'!G2865+'Harian 2024'!G2878+'Harian 2024'!G2891+'Harian 2024'!G2904+'Harian 2024'!G2917+'Harian 2024'!G2930+'Harian 2024'!G2943+'Harian 2024'!G2956+'Harian 2024'!G2969+'Harian 2024'!G2982+'Harian 2024'!G2995+'Harian 2024'!G3008+'Harian 2024'!G3021+'Harian 2024'!G3034+'Harian 2024'!G3047+'Harian 2024'!G3060+'Harian 2024'!G3073+'Harian 2024'!G3086+'Harian 2024'!G3099+'Harian 2024'!G3112+'Harian 2024'!G3125+'Harian 2024'!G3138+'Harian 2024'!G3151+'Harian 2024'!G3164+'Harian 2024'!G3177+'Harian 2024'!G3190+'Harian 2024'!G3203+'Harian 2024'!G3216+'Harian 2024'!G3229</f>
        <v>737</v>
      </c>
      <c r="H130" s="13">
        <f>'Harian 2024'!H2839+'Harian 2024'!H2852+'Harian 2024'!H2865+'Harian 2024'!H2878+'Harian 2024'!H2891+'Harian 2024'!H2904+'Harian 2024'!H2917+'Harian 2024'!H2930+'Harian 2024'!H2943+'Harian 2024'!H2956+'Harian 2024'!H2969+'Harian 2024'!H2982+'Harian 2024'!H2995+'Harian 2024'!H3008+'Harian 2024'!H3021+'Harian 2024'!H3034+'Harian 2024'!H3047+'Harian 2024'!H3060+'Harian 2024'!H3073+'Harian 2024'!H3086+'Harian 2024'!H3099+'Harian 2024'!H3112+'Harian 2024'!H3125+'Harian 2024'!H3138+'Harian 2024'!H3151+'Harian 2024'!H3164+'Harian 2024'!H3177+'Harian 2024'!H3190+'Harian 2024'!H3203+'Harian 2024'!H3216+'Harian 2024'!H3229</f>
        <v>812</v>
      </c>
      <c r="I130" s="13">
        <f>'Harian 2024'!I2839+'Harian 2024'!I2852+'Harian 2024'!I2865+'Harian 2024'!I2878+'Harian 2024'!I2891+'Harian 2024'!I2904+'Harian 2024'!I2917+'Harian 2024'!I2930+'Harian 2024'!I2943+'Harian 2024'!I2956+'Harian 2024'!I2969+'Harian 2024'!I2982+'Harian 2024'!I2995+'Harian 2024'!I3008+'Harian 2024'!I3021+'Harian 2024'!I3034+'Harian 2024'!I3047+'Harian 2024'!I3060+'Harian 2024'!I3073+'Harian 2024'!I3086+'Harian 2024'!I3099+'Harian 2024'!I3112+'Harian 2024'!I3125+'Harian 2024'!I3138+'Harian 2024'!I3151+'Harian 2024'!I3164+'Harian 2024'!I3177+'Harian 2024'!I3190+'Harian 2024'!I3203+'Harian 2024'!I3216+'Harian 2024'!I3229</f>
        <v>876</v>
      </c>
      <c r="J130" s="13">
        <f>'Harian 2024'!J2839+'Harian 2024'!J2852+'Harian 2024'!J2865+'Harian 2024'!J2878+'Harian 2024'!J2891+'Harian 2024'!J2904+'Harian 2024'!J2917+'Harian 2024'!J2930+'Harian 2024'!J2943+'Harian 2024'!J2956+'Harian 2024'!J2969+'Harian 2024'!J2982+'Harian 2024'!J2995+'Harian 2024'!J3008+'Harian 2024'!J3021+'Harian 2024'!J3034+'Harian 2024'!J3047+'Harian 2024'!J3060+'Harian 2024'!J3073+'Harian 2024'!J3086+'Harian 2024'!J3099+'Harian 2024'!J3112+'Harian 2024'!J3125+'Harian 2024'!J3138+'Harian 2024'!J3151+'Harian 2024'!J3164+'Harian 2024'!J3177+'Harian 2024'!J3190+'Harian 2024'!J3203+'Harian 2024'!J3216+'Harian 2024'!J3229</f>
        <v>879</v>
      </c>
      <c r="K130" s="13">
        <f>'Harian 2024'!K2839+'Harian 2024'!K2852+'Harian 2024'!K2865+'Harian 2024'!K2878+'Harian 2024'!K2891+'Harian 2024'!K2904+'Harian 2024'!K2917+'Harian 2024'!K2930+'Harian 2024'!K2943+'Harian 2024'!K2956+'Harian 2024'!K2969+'Harian 2024'!K2982+'Harian 2024'!K2995+'Harian 2024'!K3008+'Harian 2024'!K3021+'Harian 2024'!K3034+'Harian 2024'!K3047+'Harian 2024'!K3060+'Harian 2024'!K3073+'Harian 2024'!K3086+'Harian 2024'!K3099+'Harian 2024'!K3112+'Harian 2024'!K3125+'Harian 2024'!K3138+'Harian 2024'!K3151+'Harian 2024'!K3164+'Harian 2024'!K3177+'Harian 2024'!K3190+'Harian 2024'!K3203+'Harian 2024'!K3216+'Harian 2024'!K3229</f>
        <v>916</v>
      </c>
      <c r="L130" s="13">
        <f>'Harian 2024'!L2839+'Harian 2024'!L2852+'Harian 2024'!L2865+'Harian 2024'!L2878+'Harian 2024'!L2891+'Harian 2024'!L2904+'Harian 2024'!L2917+'Harian 2024'!L2930+'Harian 2024'!L2943+'Harian 2024'!L2956+'Harian 2024'!L2969+'Harian 2024'!L2982+'Harian 2024'!L2995+'Harian 2024'!L3008+'Harian 2024'!L3021+'Harian 2024'!L3034+'Harian 2024'!L3047+'Harian 2024'!L3060+'Harian 2024'!L3073+'Harian 2024'!L3086+'Harian 2024'!L3099+'Harian 2024'!L3112+'Harian 2024'!L3125+'Harian 2024'!L3138+'Harian 2024'!L3151+'Harian 2024'!L3164+'Harian 2024'!L3177+'Harian 2024'!L3190+'Harian 2024'!L3203+'Harian 2024'!L3216+'Harian 2024'!L3229</f>
        <v>187</v>
      </c>
      <c r="M130" s="13">
        <f>'Harian 2024'!M2839+'Harian 2024'!M2852+'Harian 2024'!M2865+'Harian 2024'!M2878+'Harian 2024'!M2891+'Harian 2024'!M2904+'Harian 2024'!M2917+'Harian 2024'!M2930+'Harian 2024'!M2943+'Harian 2024'!M2956+'Harian 2024'!M2969+'Harian 2024'!M2982+'Harian 2024'!M2995+'Harian 2024'!M3008+'Harian 2024'!M3021+'Harian 2024'!M3034+'Harian 2024'!M3047+'Harian 2024'!M3060+'Harian 2024'!M3073+'Harian 2024'!M3086+'Harian 2024'!M3099+'Harian 2024'!M3112+'Harian 2024'!M3125+'Harian 2024'!M3138+'Harian 2024'!M3151+'Harian 2024'!M3164+'Harian 2024'!M3177+'Harian 2024'!M3190+'Harian 2024'!M3203+'Harian 2024'!M3216+'Harian 2024'!M3229</f>
        <v>49</v>
      </c>
      <c r="N130" s="13">
        <f>'Harian 2024'!N2839+'Harian 2024'!N2852+'Harian 2024'!N2865+'Harian 2024'!N2878+'Harian 2024'!N2891+'Harian 2024'!N2904+'Harian 2024'!N2917+'Harian 2024'!N2930+'Harian 2024'!N2943+'Harian 2024'!N2956+'Harian 2024'!N2969+'Harian 2024'!N2982+'Harian 2024'!N2995+'Harian 2024'!N3008+'Harian 2024'!N3021+'Harian 2024'!N3034+'Harian 2024'!N3047+'Harian 2024'!N3060+'Harian 2024'!N3073+'Harian 2024'!N3086+'Harian 2024'!N3099+'Harian 2024'!N3112+'Harian 2024'!N3125+'Harian 2024'!N3138+'Harian 2024'!N3151+'Harian 2024'!N3164+'Harian 2024'!N3177+'Harian 2024'!N3190+'Harian 2024'!N3203+'Harian 2024'!N3216+'Harian 2024'!N3229</f>
        <v>286</v>
      </c>
      <c r="O130" s="13">
        <f>'Harian 2024'!O2839+'Harian 2024'!O2852+'Harian 2024'!O2865+'Harian 2024'!O2878+'Harian 2024'!O2891+'Harian 2024'!O2904+'Harian 2024'!O2917+'Harian 2024'!O2930+'Harian 2024'!O2943+'Harian 2024'!O2956+'Harian 2024'!O2969+'Harian 2024'!O2982+'Harian 2024'!O2995+'Harian 2024'!O3008+'Harian 2024'!O3021+'Harian 2024'!O3034+'Harian 2024'!O3047+'Harian 2024'!O3060+'Harian 2024'!O3073+'Harian 2024'!O3086+'Harian 2024'!O3099+'Harian 2024'!O3112+'Harian 2024'!O3125+'Harian 2024'!O3138+'Harian 2024'!O3151+'Harian 2024'!O3164+'Harian 2024'!O3177+'Harian 2024'!O3190+'Harian 2024'!O3203+'Harian 2024'!O3216+'Harian 2024'!O3229</f>
        <v>179</v>
      </c>
      <c r="P130" s="13">
        <f>'Harian 2024'!P2839+'Harian 2024'!P2852+'Harian 2024'!P2865+'Harian 2024'!P2878+'Harian 2024'!P2891+'Harian 2024'!P2904+'Harian 2024'!P2917+'Harian 2024'!P2930+'Harian 2024'!P2943+'Harian 2024'!P2956+'Harian 2024'!P2969+'Harian 2024'!P2982+'Harian 2024'!P2995+'Harian 2024'!P3008+'Harian 2024'!P3021+'Harian 2024'!P3034+'Harian 2024'!P3047+'Harian 2024'!P3060+'Harian 2024'!P3073+'Harian 2024'!P3086+'Harian 2024'!P3099+'Harian 2024'!P3112+'Harian 2024'!P3125+'Harian 2024'!P3138+'Harian 2024'!P3151+'Harian 2024'!P3164+'Harian 2024'!P3177+'Harian 2024'!P3190+'Harian 2024'!P3203+'Harian 2024'!P3216+'Harian 2024'!P3229</f>
        <v>103</v>
      </c>
      <c r="Q130" s="13">
        <f>'Harian 2024'!Q2839+'Harian 2024'!Q2852+'Harian 2024'!Q2865+'Harian 2024'!Q2878+'Harian 2024'!Q2891+'Harian 2024'!Q2904+'Harian 2024'!Q2917+'Harian 2024'!Q2930+'Harian 2024'!Q2943+'Harian 2024'!Q2956+'Harian 2024'!Q2969+'Harian 2024'!Q2982+'Harian 2024'!Q2995+'Harian 2024'!Q3008+'Harian 2024'!Q3021+'Harian 2024'!Q3034+'Harian 2024'!Q3047+'Harian 2024'!Q3060+'Harian 2024'!Q3073+'Harian 2024'!Q3086+'Harian 2024'!Q3099+'Harian 2024'!Q3112+'Harian 2024'!Q3125+'Harian 2024'!Q3138+'Harian 2024'!Q3151+'Harian 2024'!Q3164+'Harian 2024'!Q3177+'Harian 2024'!Q3190+'Harian 2024'!Q3203+'Harian 2024'!Q3216+'Harian 2024'!Q3229</f>
        <v>165</v>
      </c>
      <c r="R130" s="13">
        <f>'Harian 2024'!R2839+'Harian 2024'!R2852+'Harian 2024'!R2865+'Harian 2024'!R2878+'Harian 2024'!R2891+'Harian 2024'!R2904+'Harian 2024'!R2917+'Harian 2024'!R2930+'Harian 2024'!R2943+'Harian 2024'!R2956+'Harian 2024'!R2969+'Harian 2024'!R2982+'Harian 2024'!R2995+'Harian 2024'!R3008+'Harian 2024'!R3021+'Harian 2024'!R3034+'Harian 2024'!R3047+'Harian 2024'!R3060+'Harian 2024'!R3073+'Harian 2024'!R3086+'Harian 2024'!R3099+'Harian 2024'!R3112+'Harian 2024'!R3125+'Harian 2024'!R3138+'Harian 2024'!R3151+'Harian 2024'!R3164+'Harian 2024'!R3177+'Harian 2024'!R3190+'Harian 2024'!R3203+'Harian 2024'!R3216+'Harian 2024'!R3229</f>
        <v>14</v>
      </c>
      <c r="S130" s="13">
        <f>'Harian 2024'!S2839+'Harian 2024'!S2852+'Harian 2024'!S2865+'Harian 2024'!S2878+'Harian 2024'!S2891+'Harian 2024'!S2904+'Harian 2024'!S2917+'Harian 2024'!S2930+'Harian 2024'!S2943+'Harian 2024'!S2956+'Harian 2024'!S2969+'Harian 2024'!S2982+'Harian 2024'!S2995+'Harian 2024'!S3008+'Harian 2024'!S3021+'Harian 2024'!S3034+'Harian 2024'!S3047+'Harian 2024'!S3060+'Harian 2024'!S3073+'Harian 2024'!S3086+'Harian 2024'!S3099+'Harian 2024'!S3112+'Harian 2024'!S3125+'Harian 2024'!S3138+'Harian 2024'!S3151+'Harian 2024'!S3164+'Harian 2024'!S3177+'Harian 2024'!S3190+'Harian 2024'!S3203+'Harian 2024'!S3216+'Harian 2024'!S3229</f>
        <v>57</v>
      </c>
      <c r="T130" s="13">
        <f>'Harian 2024'!T2839+'Harian 2024'!T2852+'Harian 2024'!T2865+'Harian 2024'!T2878+'Harian 2024'!T2891+'Harian 2024'!T2904+'Harian 2024'!T2917+'Harian 2024'!T2930+'Harian 2024'!T2943+'Harian 2024'!T2956+'Harian 2024'!T2969+'Harian 2024'!T2982+'Harian 2024'!T2995+'Harian 2024'!T3008+'Harian 2024'!T3021+'Harian 2024'!T3034+'Harian 2024'!T3047+'Harian 2024'!T3060+'Harian 2024'!T3073+'Harian 2024'!T3086+'Harian 2024'!T3099+'Harian 2024'!T3112+'Harian 2024'!T3125+'Harian 2024'!T3138+'Harian 2024'!T3151+'Harian 2024'!T3164+'Harian 2024'!T3177+'Harian 2024'!T3190+'Harian 2024'!T3203+'Harian 2024'!T3216+'Harian 2024'!T3229</f>
        <v>0</v>
      </c>
      <c r="U130" s="13">
        <f>'Harian 2024'!U2839+'Harian 2024'!U2852+'Harian 2024'!U2865+'Harian 2024'!U2878+'Harian 2024'!U2891+'Harian 2024'!U2904+'Harian 2024'!U2917+'Harian 2024'!U2930+'Harian 2024'!U2943+'Harian 2024'!U2956+'Harian 2024'!U2969+'Harian 2024'!U2982+'Harian 2024'!U2995+'Harian 2024'!U3008+'Harian 2024'!U3021+'Harian 2024'!U3034+'Harian 2024'!U3047+'Harian 2024'!U3060+'Harian 2024'!U3073+'Harian 2024'!U3086+'Harian 2024'!U3099+'Harian 2024'!U3112+'Harian 2024'!U3125+'Harian 2024'!U3138+'Harian 2024'!U3151+'Harian 2024'!U3164+'Harian 2024'!U3177+'Harian 2024'!U3190+'Harian 2024'!U3203+'Harian 2024'!U3216+'Harian 2024'!U3229</f>
        <v>6035</v>
      </c>
      <c r="V130" s="78">
        <f t="shared" si="28"/>
        <v>6035</v>
      </c>
      <c r="W130" s="78">
        <f t="shared" si="29"/>
        <v>0</v>
      </c>
    </row>
    <row r="131" spans="1:23">
      <c r="A131" s="47"/>
      <c r="B131" s="47"/>
      <c r="C131" s="13" t="s">
        <v>50</v>
      </c>
      <c r="D131" s="13">
        <f>'Harian 2024'!D2840+'Harian 2024'!D2853+'Harian 2024'!D2866+'Harian 2024'!D2879+'Harian 2024'!D2892+'Harian 2024'!D2905+'Harian 2024'!D2918+'Harian 2024'!D2931+'Harian 2024'!D2944+'Harian 2024'!D2957+'Harian 2024'!D2970+'Harian 2024'!D2983+'Harian 2024'!D2996+'Harian 2024'!D3009+'Harian 2024'!D3022+'Harian 2024'!D3035+'Harian 2024'!D3048+'Harian 2024'!D3061+'Harian 2024'!D3074+'Harian 2024'!D3087+'Harian 2024'!D3100+'Harian 2024'!D3113+'Harian 2024'!D3126+'Harian 2024'!D3139+'Harian 2024'!D3152+'Harian 2024'!D3165+'Harian 2024'!D3178+'Harian 2024'!D3191+'Harian 2024'!D3204+'Harian 2024'!D3217+'Harian 2024'!D3230</f>
        <v>139</v>
      </c>
      <c r="E131" s="13">
        <f>'Harian 2024'!E2840+'Harian 2024'!E2853+'Harian 2024'!E2866+'Harian 2024'!E2879+'Harian 2024'!E2892+'Harian 2024'!E2905+'Harian 2024'!E2918+'Harian 2024'!E2931+'Harian 2024'!E2944+'Harian 2024'!E2957+'Harian 2024'!E2970+'Harian 2024'!E2983+'Harian 2024'!E2996+'Harian 2024'!E3009+'Harian 2024'!E3022+'Harian 2024'!E3035+'Harian 2024'!E3048+'Harian 2024'!E3061+'Harian 2024'!E3074+'Harian 2024'!E3087+'Harian 2024'!E3100+'Harian 2024'!E3113+'Harian 2024'!E3126+'Harian 2024'!E3139+'Harian 2024'!E3152+'Harian 2024'!E3165+'Harian 2024'!E3178+'Harian 2024'!E3191+'Harian 2024'!E3204+'Harian 2024'!E3217+'Harian 2024'!E3230</f>
        <v>296</v>
      </c>
      <c r="F131" s="13">
        <f>'Harian 2024'!F2840+'Harian 2024'!F2853+'Harian 2024'!F2866+'Harian 2024'!F2879+'Harian 2024'!F2892+'Harian 2024'!F2905+'Harian 2024'!F2918+'Harian 2024'!F2931+'Harian 2024'!F2944+'Harian 2024'!F2957+'Harian 2024'!F2970+'Harian 2024'!F2983+'Harian 2024'!F2996+'Harian 2024'!F3009+'Harian 2024'!F3022+'Harian 2024'!F3035+'Harian 2024'!F3048+'Harian 2024'!F3061+'Harian 2024'!F3074+'Harian 2024'!F3087+'Harian 2024'!F3100+'Harian 2024'!F3113+'Harian 2024'!F3126+'Harian 2024'!F3139+'Harian 2024'!F3152+'Harian 2024'!F3165+'Harian 2024'!F3178+'Harian 2024'!F3191+'Harian 2024'!F3204+'Harian 2024'!F3217+'Harian 2024'!F3230</f>
        <v>277</v>
      </c>
      <c r="G131" s="13">
        <f>'Harian 2024'!G2840+'Harian 2024'!G2853+'Harian 2024'!G2866+'Harian 2024'!G2879+'Harian 2024'!G2892+'Harian 2024'!G2905+'Harian 2024'!G2918+'Harian 2024'!G2931+'Harian 2024'!G2944+'Harian 2024'!G2957+'Harian 2024'!G2970+'Harian 2024'!G2983+'Harian 2024'!G2996+'Harian 2024'!G3009+'Harian 2024'!G3022+'Harian 2024'!G3035+'Harian 2024'!G3048+'Harian 2024'!G3061+'Harian 2024'!G3074+'Harian 2024'!G3087+'Harian 2024'!G3100+'Harian 2024'!G3113+'Harian 2024'!G3126+'Harian 2024'!G3139+'Harian 2024'!G3152+'Harian 2024'!G3165+'Harian 2024'!G3178+'Harian 2024'!G3191+'Harian 2024'!G3204+'Harian 2024'!G3217+'Harian 2024'!G3230</f>
        <v>869</v>
      </c>
      <c r="H131" s="13">
        <f>'Harian 2024'!H2840+'Harian 2024'!H2853+'Harian 2024'!H2866+'Harian 2024'!H2879+'Harian 2024'!H2892+'Harian 2024'!H2905+'Harian 2024'!H2918+'Harian 2024'!H2931+'Harian 2024'!H2944+'Harian 2024'!H2957+'Harian 2024'!H2970+'Harian 2024'!H2983+'Harian 2024'!H2996+'Harian 2024'!H3009+'Harian 2024'!H3022+'Harian 2024'!H3035+'Harian 2024'!H3048+'Harian 2024'!H3061+'Harian 2024'!H3074+'Harian 2024'!H3087+'Harian 2024'!H3100+'Harian 2024'!H3113+'Harian 2024'!H3126+'Harian 2024'!H3139+'Harian 2024'!H3152+'Harian 2024'!H3165+'Harian 2024'!H3178+'Harian 2024'!H3191+'Harian 2024'!H3204+'Harian 2024'!H3217+'Harian 2024'!H3230</f>
        <v>832</v>
      </c>
      <c r="I131" s="13">
        <f>'Harian 2024'!I2840+'Harian 2024'!I2853+'Harian 2024'!I2866+'Harian 2024'!I2879+'Harian 2024'!I2892+'Harian 2024'!I2905+'Harian 2024'!I2918+'Harian 2024'!I2931+'Harian 2024'!I2944+'Harian 2024'!I2957+'Harian 2024'!I2970+'Harian 2024'!I2983+'Harian 2024'!I2996+'Harian 2024'!I3009+'Harian 2024'!I3022+'Harian 2024'!I3035+'Harian 2024'!I3048+'Harian 2024'!I3061+'Harian 2024'!I3074+'Harian 2024'!I3087+'Harian 2024'!I3100+'Harian 2024'!I3113+'Harian 2024'!I3126+'Harian 2024'!I3139+'Harian 2024'!I3152+'Harian 2024'!I3165+'Harian 2024'!I3178+'Harian 2024'!I3191+'Harian 2024'!I3204+'Harian 2024'!I3217+'Harian 2024'!I3230</f>
        <v>896</v>
      </c>
      <c r="J131" s="13">
        <f>'Harian 2024'!J2840+'Harian 2024'!J2853+'Harian 2024'!J2866+'Harian 2024'!J2879+'Harian 2024'!J2892+'Harian 2024'!J2905+'Harian 2024'!J2918+'Harian 2024'!J2931+'Harian 2024'!J2944+'Harian 2024'!J2957+'Harian 2024'!J2970+'Harian 2024'!J2983+'Harian 2024'!J2996+'Harian 2024'!J3009+'Harian 2024'!J3022+'Harian 2024'!J3035+'Harian 2024'!J3048+'Harian 2024'!J3061+'Harian 2024'!J3074+'Harian 2024'!J3087+'Harian 2024'!J3100+'Harian 2024'!J3113+'Harian 2024'!J3126+'Harian 2024'!J3139+'Harian 2024'!J3152+'Harian 2024'!J3165+'Harian 2024'!J3178+'Harian 2024'!J3191+'Harian 2024'!J3204+'Harian 2024'!J3217+'Harian 2024'!J3230</f>
        <v>908</v>
      </c>
      <c r="K131" s="13">
        <f>'Harian 2024'!K2840+'Harian 2024'!K2853+'Harian 2024'!K2866+'Harian 2024'!K2879+'Harian 2024'!K2892+'Harian 2024'!K2905+'Harian 2024'!K2918+'Harian 2024'!K2931+'Harian 2024'!K2944+'Harian 2024'!K2957+'Harian 2024'!K2970+'Harian 2024'!K2983+'Harian 2024'!K2996+'Harian 2024'!K3009+'Harian 2024'!K3022+'Harian 2024'!K3035+'Harian 2024'!K3048+'Harian 2024'!K3061+'Harian 2024'!K3074+'Harian 2024'!K3087+'Harian 2024'!K3100+'Harian 2024'!K3113+'Harian 2024'!K3126+'Harian 2024'!K3139+'Harian 2024'!K3152+'Harian 2024'!K3165+'Harian 2024'!K3178+'Harian 2024'!K3191+'Harian 2024'!K3204+'Harian 2024'!K3217+'Harian 2024'!K3230</f>
        <v>935</v>
      </c>
      <c r="L131" s="13">
        <f>'Harian 2024'!L2840+'Harian 2024'!L2853+'Harian 2024'!L2866+'Harian 2024'!L2879+'Harian 2024'!L2892+'Harian 2024'!L2905+'Harian 2024'!L2918+'Harian 2024'!L2931+'Harian 2024'!L2944+'Harian 2024'!L2957+'Harian 2024'!L2970+'Harian 2024'!L2983+'Harian 2024'!L2996+'Harian 2024'!L3009+'Harian 2024'!L3022+'Harian 2024'!L3035+'Harian 2024'!L3048+'Harian 2024'!L3061+'Harian 2024'!L3074+'Harian 2024'!L3087+'Harian 2024'!L3100+'Harian 2024'!L3113+'Harian 2024'!L3126+'Harian 2024'!L3139+'Harian 2024'!L3152+'Harian 2024'!L3165+'Harian 2024'!L3178+'Harian 2024'!L3191+'Harian 2024'!L3204+'Harian 2024'!L3217+'Harian 2024'!L3230</f>
        <v>192</v>
      </c>
      <c r="M131" s="13">
        <f>'Harian 2024'!M2840+'Harian 2024'!M2853+'Harian 2024'!M2866+'Harian 2024'!M2879+'Harian 2024'!M2892+'Harian 2024'!M2905+'Harian 2024'!M2918+'Harian 2024'!M2931+'Harian 2024'!M2944+'Harian 2024'!M2957+'Harian 2024'!M2970+'Harian 2024'!M2983+'Harian 2024'!M2996+'Harian 2024'!M3009+'Harian 2024'!M3022+'Harian 2024'!M3035+'Harian 2024'!M3048+'Harian 2024'!M3061+'Harian 2024'!M3074+'Harian 2024'!M3087+'Harian 2024'!M3100+'Harian 2024'!M3113+'Harian 2024'!M3126+'Harian 2024'!M3139+'Harian 2024'!M3152+'Harian 2024'!M3165+'Harian 2024'!M3178+'Harian 2024'!M3191+'Harian 2024'!M3204+'Harian 2024'!M3217+'Harian 2024'!M3230</f>
        <v>48</v>
      </c>
      <c r="N131" s="13">
        <f>'Harian 2024'!N2840+'Harian 2024'!N2853+'Harian 2024'!N2866+'Harian 2024'!N2879+'Harian 2024'!N2892+'Harian 2024'!N2905+'Harian 2024'!N2918+'Harian 2024'!N2931+'Harian 2024'!N2944+'Harian 2024'!N2957+'Harian 2024'!N2970+'Harian 2024'!N2983+'Harian 2024'!N2996+'Harian 2024'!N3009+'Harian 2024'!N3022+'Harian 2024'!N3035+'Harian 2024'!N3048+'Harian 2024'!N3061+'Harian 2024'!N3074+'Harian 2024'!N3087+'Harian 2024'!N3100+'Harian 2024'!N3113+'Harian 2024'!N3126+'Harian 2024'!N3139+'Harian 2024'!N3152+'Harian 2024'!N3165+'Harian 2024'!N3178+'Harian 2024'!N3191+'Harian 2024'!N3204+'Harian 2024'!N3217+'Harian 2024'!N3230</f>
        <v>140</v>
      </c>
      <c r="O131" s="13">
        <f>'Harian 2024'!O2840+'Harian 2024'!O2853+'Harian 2024'!O2866+'Harian 2024'!O2879+'Harian 2024'!O2892+'Harian 2024'!O2905+'Harian 2024'!O2918+'Harian 2024'!O2931+'Harian 2024'!O2944+'Harian 2024'!O2957+'Harian 2024'!O2970+'Harian 2024'!O2983+'Harian 2024'!O2996+'Harian 2024'!O3009+'Harian 2024'!O3022+'Harian 2024'!O3035+'Harian 2024'!O3048+'Harian 2024'!O3061+'Harian 2024'!O3074+'Harian 2024'!O3087+'Harian 2024'!O3100+'Harian 2024'!O3113+'Harian 2024'!O3126+'Harian 2024'!O3139+'Harian 2024'!O3152+'Harian 2024'!O3165+'Harian 2024'!O3178+'Harian 2024'!O3191+'Harian 2024'!O3204+'Harian 2024'!O3217+'Harian 2024'!O3230</f>
        <v>112</v>
      </c>
      <c r="P131" s="13">
        <f>'Harian 2024'!P2840+'Harian 2024'!P2853+'Harian 2024'!P2866+'Harian 2024'!P2879+'Harian 2024'!P2892+'Harian 2024'!P2905+'Harian 2024'!P2918+'Harian 2024'!P2931+'Harian 2024'!P2944+'Harian 2024'!P2957+'Harian 2024'!P2970+'Harian 2024'!P2983+'Harian 2024'!P2996+'Harian 2024'!P3009+'Harian 2024'!P3022+'Harian 2024'!P3035+'Harian 2024'!P3048+'Harian 2024'!P3061+'Harian 2024'!P3074+'Harian 2024'!P3087+'Harian 2024'!P3100+'Harian 2024'!P3113+'Harian 2024'!P3126+'Harian 2024'!P3139+'Harian 2024'!P3152+'Harian 2024'!P3165+'Harian 2024'!P3178+'Harian 2024'!P3191+'Harian 2024'!P3204+'Harian 2024'!P3217+'Harian 2024'!P3230</f>
        <v>94</v>
      </c>
      <c r="Q131" s="13">
        <f>'Harian 2024'!Q2840+'Harian 2024'!Q2853+'Harian 2024'!Q2866+'Harian 2024'!Q2879+'Harian 2024'!Q2892+'Harian 2024'!Q2905+'Harian 2024'!Q2918+'Harian 2024'!Q2931+'Harian 2024'!Q2944+'Harian 2024'!Q2957+'Harian 2024'!Q2970+'Harian 2024'!Q2983+'Harian 2024'!Q2996+'Harian 2024'!Q3009+'Harian 2024'!Q3022+'Harian 2024'!Q3035+'Harian 2024'!Q3048+'Harian 2024'!Q3061+'Harian 2024'!Q3074+'Harian 2024'!Q3087+'Harian 2024'!Q3100+'Harian 2024'!Q3113+'Harian 2024'!Q3126+'Harian 2024'!Q3139+'Harian 2024'!Q3152+'Harian 2024'!Q3165+'Harian 2024'!Q3178+'Harian 2024'!Q3191+'Harian 2024'!Q3204+'Harian 2024'!Q3217+'Harian 2024'!Q3230</f>
        <v>233</v>
      </c>
      <c r="R131" s="13">
        <f>'Harian 2024'!R2840+'Harian 2024'!R2853+'Harian 2024'!R2866+'Harian 2024'!R2879+'Harian 2024'!R2892+'Harian 2024'!R2905+'Harian 2024'!R2918+'Harian 2024'!R2931+'Harian 2024'!R2944+'Harian 2024'!R2957+'Harian 2024'!R2970+'Harian 2024'!R2983+'Harian 2024'!R2996+'Harian 2024'!R3009+'Harian 2024'!R3022+'Harian 2024'!R3035+'Harian 2024'!R3048+'Harian 2024'!R3061+'Harian 2024'!R3074+'Harian 2024'!R3087+'Harian 2024'!R3100+'Harian 2024'!R3113+'Harian 2024'!R3126+'Harian 2024'!R3139+'Harian 2024'!R3152+'Harian 2024'!R3165+'Harian 2024'!R3178+'Harian 2024'!R3191+'Harian 2024'!R3204+'Harian 2024'!R3217+'Harian 2024'!R3230</f>
        <v>16</v>
      </c>
      <c r="S131" s="13">
        <f>'Harian 2024'!S2840+'Harian 2024'!S2853+'Harian 2024'!S2866+'Harian 2024'!S2879+'Harian 2024'!S2892+'Harian 2024'!S2905+'Harian 2024'!S2918+'Harian 2024'!S2931+'Harian 2024'!S2944+'Harian 2024'!S2957+'Harian 2024'!S2970+'Harian 2024'!S2983+'Harian 2024'!S2996+'Harian 2024'!S3009+'Harian 2024'!S3022+'Harian 2024'!S3035+'Harian 2024'!S3048+'Harian 2024'!S3061+'Harian 2024'!S3074+'Harian 2024'!S3087+'Harian 2024'!S3100+'Harian 2024'!S3113+'Harian 2024'!S3126+'Harian 2024'!S3139+'Harian 2024'!S3152+'Harian 2024'!S3165+'Harian 2024'!S3178+'Harian 2024'!S3191+'Harian 2024'!S3204+'Harian 2024'!S3217+'Harian 2024'!S3230</f>
        <v>120</v>
      </c>
      <c r="T131" s="13">
        <f>'Harian 2024'!T2840+'Harian 2024'!T2853+'Harian 2024'!T2866+'Harian 2024'!T2879+'Harian 2024'!T2892+'Harian 2024'!T2905+'Harian 2024'!T2918+'Harian 2024'!T2931+'Harian 2024'!T2944+'Harian 2024'!T2957+'Harian 2024'!T2970+'Harian 2024'!T2983+'Harian 2024'!T2996+'Harian 2024'!T3009+'Harian 2024'!T3022+'Harian 2024'!T3035+'Harian 2024'!T3048+'Harian 2024'!T3061+'Harian 2024'!T3074+'Harian 2024'!T3087+'Harian 2024'!T3100+'Harian 2024'!T3113+'Harian 2024'!T3126+'Harian 2024'!T3139+'Harian 2024'!T3152+'Harian 2024'!T3165+'Harian 2024'!T3178+'Harian 2024'!T3191+'Harian 2024'!T3204+'Harian 2024'!T3217+'Harian 2024'!T3230</f>
        <v>0</v>
      </c>
      <c r="U131" s="13">
        <f>'Harian 2024'!U2840+'Harian 2024'!U2853+'Harian 2024'!U2866+'Harian 2024'!U2879+'Harian 2024'!U2892+'Harian 2024'!U2905+'Harian 2024'!U2918+'Harian 2024'!U2931+'Harian 2024'!U2944+'Harian 2024'!U2957+'Harian 2024'!U2970+'Harian 2024'!U2983+'Harian 2024'!U2996+'Harian 2024'!U3009+'Harian 2024'!U3022+'Harian 2024'!U3035+'Harian 2024'!U3048+'Harian 2024'!U3061+'Harian 2024'!U3074+'Harian 2024'!U3087+'Harian 2024'!U3100+'Harian 2024'!U3113+'Harian 2024'!U3126+'Harian 2024'!U3139+'Harian 2024'!U3152+'Harian 2024'!U3165+'Harian 2024'!U3178+'Harian 2024'!U3191+'Harian 2024'!U3204+'Harian 2024'!U3217+'Harian 2024'!U3230</f>
        <v>6107</v>
      </c>
      <c r="V131" s="78">
        <f t="shared" si="28"/>
        <v>6107</v>
      </c>
      <c r="W131" s="78">
        <f t="shared" si="29"/>
        <v>0</v>
      </c>
    </row>
    <row r="132" spans="1:23">
      <c r="A132" s="47"/>
      <c r="B132" s="47"/>
      <c r="C132" s="13" t="s">
        <v>51</v>
      </c>
      <c r="D132" s="13">
        <f>'Harian 2024'!D2841+'Harian 2024'!D2854+'Harian 2024'!D2867+'Harian 2024'!D2880+'Harian 2024'!D2893+'Harian 2024'!D2906+'Harian 2024'!D2919+'Harian 2024'!D2932+'Harian 2024'!D2945+'Harian 2024'!D2958+'Harian 2024'!D2971+'Harian 2024'!D2984+'Harian 2024'!D2997+'Harian 2024'!D3010+'Harian 2024'!D3023+'Harian 2024'!D3036+'Harian 2024'!D3049+'Harian 2024'!D3062+'Harian 2024'!D3075+'Harian 2024'!D3088+'Harian 2024'!D3101+'Harian 2024'!D3114+'Harian 2024'!D3127+'Harian 2024'!D3140+'Harian 2024'!D3153+'Harian 2024'!D3166+'Harian 2024'!D3179+'Harian 2024'!D3192+'Harian 2024'!D3205+'Harian 2024'!D3218+'Harian 2024'!D3231</f>
        <v>96</v>
      </c>
      <c r="E132" s="13">
        <f>'Harian 2024'!E2841+'Harian 2024'!E2854+'Harian 2024'!E2867+'Harian 2024'!E2880+'Harian 2024'!E2893+'Harian 2024'!E2906+'Harian 2024'!E2919+'Harian 2024'!E2932+'Harian 2024'!E2945+'Harian 2024'!E2958+'Harian 2024'!E2971+'Harian 2024'!E2984+'Harian 2024'!E2997+'Harian 2024'!E3010+'Harian 2024'!E3023+'Harian 2024'!E3036+'Harian 2024'!E3049+'Harian 2024'!E3062+'Harian 2024'!E3075+'Harian 2024'!E3088+'Harian 2024'!E3101+'Harian 2024'!E3114+'Harian 2024'!E3127+'Harian 2024'!E3140+'Harian 2024'!E3153+'Harian 2024'!E3166+'Harian 2024'!E3179+'Harian 2024'!E3192+'Harian 2024'!E3205+'Harian 2024'!E3218+'Harian 2024'!E3231</f>
        <v>293</v>
      </c>
      <c r="F132" s="13">
        <f>'Harian 2024'!F2841+'Harian 2024'!F2854+'Harian 2024'!F2867+'Harian 2024'!F2880+'Harian 2024'!F2893+'Harian 2024'!F2906+'Harian 2024'!F2919+'Harian 2024'!F2932+'Harian 2024'!F2945+'Harian 2024'!F2958+'Harian 2024'!F2971+'Harian 2024'!F2984+'Harian 2024'!F2997+'Harian 2024'!F3010+'Harian 2024'!F3023+'Harian 2024'!F3036+'Harian 2024'!F3049+'Harian 2024'!F3062+'Harian 2024'!F3075+'Harian 2024'!F3088+'Harian 2024'!F3101+'Harian 2024'!F3114+'Harian 2024'!F3127+'Harian 2024'!F3140+'Harian 2024'!F3153+'Harian 2024'!F3166+'Harian 2024'!F3179+'Harian 2024'!F3192+'Harian 2024'!F3205+'Harian 2024'!F3218+'Harian 2024'!F3231</f>
        <v>268</v>
      </c>
      <c r="G132" s="13">
        <f>'Harian 2024'!G2841+'Harian 2024'!G2854+'Harian 2024'!G2867+'Harian 2024'!G2880+'Harian 2024'!G2893+'Harian 2024'!G2906+'Harian 2024'!G2919+'Harian 2024'!G2932+'Harian 2024'!G2945+'Harian 2024'!G2958+'Harian 2024'!G2971+'Harian 2024'!G2984+'Harian 2024'!G2997+'Harian 2024'!G3010+'Harian 2024'!G3023+'Harian 2024'!G3036+'Harian 2024'!G3049+'Harian 2024'!G3062+'Harian 2024'!G3075+'Harian 2024'!G3088+'Harian 2024'!G3101+'Harian 2024'!G3114+'Harian 2024'!G3127+'Harian 2024'!G3140+'Harian 2024'!G3153+'Harian 2024'!G3166+'Harian 2024'!G3179+'Harian 2024'!G3192+'Harian 2024'!G3205+'Harian 2024'!G3218+'Harian 2024'!G3231</f>
        <v>0</v>
      </c>
      <c r="H132" s="13">
        <f>'Harian 2024'!H2841+'Harian 2024'!H2854+'Harian 2024'!H2867+'Harian 2024'!H2880+'Harian 2024'!H2893+'Harian 2024'!H2906+'Harian 2024'!H2919+'Harian 2024'!H2932+'Harian 2024'!H2945+'Harian 2024'!H2958+'Harian 2024'!H2971+'Harian 2024'!H2984+'Harian 2024'!H2997+'Harian 2024'!H3010+'Harian 2024'!H3023+'Harian 2024'!H3036+'Harian 2024'!H3049+'Harian 2024'!H3062+'Harian 2024'!H3075+'Harian 2024'!H3088+'Harian 2024'!H3101+'Harian 2024'!H3114+'Harian 2024'!H3127+'Harian 2024'!H3140+'Harian 2024'!H3153+'Harian 2024'!H3166+'Harian 2024'!H3179+'Harian 2024'!H3192+'Harian 2024'!H3205+'Harian 2024'!H3218+'Harian 2024'!H3231</f>
        <v>0</v>
      </c>
      <c r="I132" s="13">
        <f>'Harian 2024'!I2841+'Harian 2024'!I2854+'Harian 2024'!I2867+'Harian 2024'!I2880+'Harian 2024'!I2893+'Harian 2024'!I2906+'Harian 2024'!I2919+'Harian 2024'!I2932+'Harian 2024'!I2945+'Harian 2024'!I2958+'Harian 2024'!I2971+'Harian 2024'!I2984+'Harian 2024'!I2997+'Harian 2024'!I3010+'Harian 2024'!I3023+'Harian 2024'!I3036+'Harian 2024'!I3049+'Harian 2024'!I3062+'Harian 2024'!I3075+'Harian 2024'!I3088+'Harian 2024'!I3101+'Harian 2024'!I3114+'Harian 2024'!I3127+'Harian 2024'!I3140+'Harian 2024'!I3153+'Harian 2024'!I3166+'Harian 2024'!I3179+'Harian 2024'!I3192+'Harian 2024'!I3205+'Harian 2024'!I3218+'Harian 2024'!I3231</f>
        <v>0</v>
      </c>
      <c r="J132" s="13">
        <f>'Harian 2024'!J2841+'Harian 2024'!J2854+'Harian 2024'!J2867+'Harian 2024'!J2880+'Harian 2024'!J2893+'Harian 2024'!J2906+'Harian 2024'!J2919+'Harian 2024'!J2932+'Harian 2024'!J2945+'Harian 2024'!J2958+'Harian 2024'!J2971+'Harian 2024'!J2984+'Harian 2024'!J2997+'Harian 2024'!J3010+'Harian 2024'!J3023+'Harian 2024'!J3036+'Harian 2024'!J3049+'Harian 2024'!J3062+'Harian 2024'!J3075+'Harian 2024'!J3088+'Harian 2024'!J3101+'Harian 2024'!J3114+'Harian 2024'!J3127+'Harian 2024'!J3140+'Harian 2024'!J3153+'Harian 2024'!J3166+'Harian 2024'!J3179+'Harian 2024'!J3192+'Harian 2024'!J3205+'Harian 2024'!J3218+'Harian 2024'!J3231</f>
        <v>0</v>
      </c>
      <c r="K132" s="13">
        <f>'Harian 2024'!K2841+'Harian 2024'!K2854+'Harian 2024'!K2867+'Harian 2024'!K2880+'Harian 2024'!K2893+'Harian 2024'!K2906+'Harian 2024'!K2919+'Harian 2024'!K2932+'Harian 2024'!K2945+'Harian 2024'!K2958+'Harian 2024'!K2971+'Harian 2024'!K2984+'Harian 2024'!K2997+'Harian 2024'!K3010+'Harian 2024'!K3023+'Harian 2024'!K3036+'Harian 2024'!K3049+'Harian 2024'!K3062+'Harian 2024'!K3075+'Harian 2024'!K3088+'Harian 2024'!K3101+'Harian 2024'!K3114+'Harian 2024'!K3127+'Harian 2024'!K3140+'Harian 2024'!K3153+'Harian 2024'!K3166+'Harian 2024'!K3179+'Harian 2024'!K3192+'Harian 2024'!K3205+'Harian 2024'!K3218+'Harian 2024'!K3231</f>
        <v>0</v>
      </c>
      <c r="L132" s="13">
        <f>'Harian 2024'!L2841+'Harian 2024'!L2854+'Harian 2024'!L2867+'Harian 2024'!L2880+'Harian 2024'!L2893+'Harian 2024'!L2906+'Harian 2024'!L2919+'Harian 2024'!L2932+'Harian 2024'!L2945+'Harian 2024'!L2958+'Harian 2024'!L2971+'Harian 2024'!L2984+'Harian 2024'!L2997+'Harian 2024'!L3010+'Harian 2024'!L3023+'Harian 2024'!L3036+'Harian 2024'!L3049+'Harian 2024'!L3062+'Harian 2024'!L3075+'Harian 2024'!L3088+'Harian 2024'!L3101+'Harian 2024'!L3114+'Harian 2024'!L3127+'Harian 2024'!L3140+'Harian 2024'!L3153+'Harian 2024'!L3166+'Harian 2024'!L3179+'Harian 2024'!L3192+'Harian 2024'!L3205+'Harian 2024'!L3218+'Harian 2024'!L3231</f>
        <v>0</v>
      </c>
      <c r="M132" s="13">
        <f>'Harian 2024'!M2841+'Harian 2024'!M2854+'Harian 2024'!M2867+'Harian 2024'!M2880+'Harian 2024'!M2893+'Harian 2024'!M2906+'Harian 2024'!M2919+'Harian 2024'!M2932+'Harian 2024'!M2945+'Harian 2024'!M2958+'Harian 2024'!M2971+'Harian 2024'!M2984+'Harian 2024'!M2997+'Harian 2024'!M3010+'Harian 2024'!M3023+'Harian 2024'!M3036+'Harian 2024'!M3049+'Harian 2024'!M3062+'Harian 2024'!M3075+'Harian 2024'!M3088+'Harian 2024'!M3101+'Harian 2024'!M3114+'Harian 2024'!M3127+'Harian 2024'!M3140+'Harian 2024'!M3153+'Harian 2024'!M3166+'Harian 2024'!M3179+'Harian 2024'!M3192+'Harian 2024'!M3205+'Harian 2024'!M3218+'Harian 2024'!M3231</f>
        <v>0</v>
      </c>
      <c r="N132" s="13">
        <f>'Harian 2024'!N2841+'Harian 2024'!N2854+'Harian 2024'!N2867+'Harian 2024'!N2880+'Harian 2024'!N2893+'Harian 2024'!N2906+'Harian 2024'!N2919+'Harian 2024'!N2932+'Harian 2024'!N2945+'Harian 2024'!N2958+'Harian 2024'!N2971+'Harian 2024'!N2984+'Harian 2024'!N2997+'Harian 2024'!N3010+'Harian 2024'!N3023+'Harian 2024'!N3036+'Harian 2024'!N3049+'Harian 2024'!N3062+'Harian 2024'!N3075+'Harian 2024'!N3088+'Harian 2024'!N3101+'Harian 2024'!N3114+'Harian 2024'!N3127+'Harian 2024'!N3140+'Harian 2024'!N3153+'Harian 2024'!N3166+'Harian 2024'!N3179+'Harian 2024'!N3192+'Harian 2024'!N3205+'Harian 2024'!N3218+'Harian 2024'!N3231</f>
        <v>28</v>
      </c>
      <c r="O132" s="13">
        <f>'Harian 2024'!O2841+'Harian 2024'!O2854+'Harian 2024'!O2867+'Harian 2024'!O2880+'Harian 2024'!O2893+'Harian 2024'!O2906+'Harian 2024'!O2919+'Harian 2024'!O2932+'Harian 2024'!O2945+'Harian 2024'!O2958+'Harian 2024'!O2971+'Harian 2024'!O2984+'Harian 2024'!O2997+'Harian 2024'!O3010+'Harian 2024'!O3023+'Harian 2024'!O3036+'Harian 2024'!O3049+'Harian 2024'!O3062+'Harian 2024'!O3075+'Harian 2024'!O3088+'Harian 2024'!O3101+'Harian 2024'!O3114+'Harian 2024'!O3127+'Harian 2024'!O3140+'Harian 2024'!O3153+'Harian 2024'!O3166+'Harian 2024'!O3179+'Harian 2024'!O3192+'Harian 2024'!O3205+'Harian 2024'!O3218+'Harian 2024'!O3231</f>
        <v>97</v>
      </c>
      <c r="P132" s="13">
        <f>'Harian 2024'!P2841+'Harian 2024'!P2854+'Harian 2024'!P2867+'Harian 2024'!P2880+'Harian 2024'!P2893+'Harian 2024'!P2906+'Harian 2024'!P2919+'Harian 2024'!P2932+'Harian 2024'!P2945+'Harian 2024'!P2958+'Harian 2024'!P2971+'Harian 2024'!P2984+'Harian 2024'!P2997+'Harian 2024'!P3010+'Harian 2024'!P3023+'Harian 2024'!P3036+'Harian 2024'!P3049+'Harian 2024'!P3062+'Harian 2024'!P3075+'Harian 2024'!P3088+'Harian 2024'!P3101+'Harian 2024'!P3114+'Harian 2024'!P3127+'Harian 2024'!P3140+'Harian 2024'!P3153+'Harian 2024'!P3166+'Harian 2024'!P3179+'Harian 2024'!P3192+'Harian 2024'!P3205+'Harian 2024'!P3218+'Harian 2024'!P3231</f>
        <v>0</v>
      </c>
      <c r="Q132" s="13">
        <f>'Harian 2024'!Q2841+'Harian 2024'!Q2854+'Harian 2024'!Q2867+'Harian 2024'!Q2880+'Harian 2024'!Q2893+'Harian 2024'!Q2906+'Harian 2024'!Q2919+'Harian 2024'!Q2932+'Harian 2024'!Q2945+'Harian 2024'!Q2958+'Harian 2024'!Q2971+'Harian 2024'!Q2984+'Harian 2024'!Q2997+'Harian 2024'!Q3010+'Harian 2024'!Q3023+'Harian 2024'!Q3036+'Harian 2024'!Q3049+'Harian 2024'!Q3062+'Harian 2024'!Q3075+'Harian 2024'!Q3088+'Harian 2024'!Q3101+'Harian 2024'!Q3114+'Harian 2024'!Q3127+'Harian 2024'!Q3140+'Harian 2024'!Q3153+'Harian 2024'!Q3166+'Harian 2024'!Q3179+'Harian 2024'!Q3192+'Harian 2024'!Q3205+'Harian 2024'!Q3218+'Harian 2024'!Q3231</f>
        <v>66</v>
      </c>
      <c r="R132" s="13">
        <f>'Harian 2024'!R2841+'Harian 2024'!R2854+'Harian 2024'!R2867+'Harian 2024'!R2880+'Harian 2024'!R2893+'Harian 2024'!R2906+'Harian 2024'!R2919+'Harian 2024'!R2932+'Harian 2024'!R2945+'Harian 2024'!R2958+'Harian 2024'!R2971+'Harian 2024'!R2984+'Harian 2024'!R2997+'Harian 2024'!R3010+'Harian 2024'!R3023+'Harian 2024'!R3036+'Harian 2024'!R3049+'Harian 2024'!R3062+'Harian 2024'!R3075+'Harian 2024'!R3088+'Harian 2024'!R3101+'Harian 2024'!R3114+'Harian 2024'!R3127+'Harian 2024'!R3140+'Harian 2024'!R3153+'Harian 2024'!R3166+'Harian 2024'!R3179+'Harian 2024'!R3192+'Harian 2024'!R3205+'Harian 2024'!R3218+'Harian 2024'!R3231</f>
        <v>0</v>
      </c>
      <c r="S132" s="13">
        <f>'Harian 2024'!S2841+'Harian 2024'!S2854+'Harian 2024'!S2867+'Harian 2024'!S2880+'Harian 2024'!S2893+'Harian 2024'!S2906+'Harian 2024'!S2919+'Harian 2024'!S2932+'Harian 2024'!S2945+'Harian 2024'!S2958+'Harian 2024'!S2971+'Harian 2024'!S2984+'Harian 2024'!S2997+'Harian 2024'!S3010+'Harian 2024'!S3023+'Harian 2024'!S3036+'Harian 2024'!S3049+'Harian 2024'!S3062+'Harian 2024'!S3075+'Harian 2024'!S3088+'Harian 2024'!S3101+'Harian 2024'!S3114+'Harian 2024'!S3127+'Harian 2024'!S3140+'Harian 2024'!S3153+'Harian 2024'!S3166+'Harian 2024'!S3179+'Harian 2024'!S3192+'Harian 2024'!S3205+'Harian 2024'!S3218+'Harian 2024'!S3231</f>
        <v>0</v>
      </c>
      <c r="T132" s="13">
        <f>'Harian 2024'!T2841+'Harian 2024'!T2854+'Harian 2024'!T2867+'Harian 2024'!T2880+'Harian 2024'!T2893+'Harian 2024'!T2906+'Harian 2024'!T2919+'Harian 2024'!T2932+'Harian 2024'!T2945+'Harian 2024'!T2958+'Harian 2024'!T2971+'Harian 2024'!T2984+'Harian 2024'!T2997+'Harian 2024'!T3010+'Harian 2024'!T3023+'Harian 2024'!T3036+'Harian 2024'!T3049+'Harian 2024'!T3062+'Harian 2024'!T3075+'Harian 2024'!T3088+'Harian 2024'!T3101+'Harian 2024'!T3114+'Harian 2024'!T3127+'Harian 2024'!T3140+'Harian 2024'!T3153+'Harian 2024'!T3166+'Harian 2024'!T3179+'Harian 2024'!T3192+'Harian 2024'!T3205+'Harian 2024'!T3218+'Harian 2024'!T3231</f>
        <v>0</v>
      </c>
      <c r="U132" s="13">
        <f>'Harian 2024'!U2841+'Harian 2024'!U2854+'Harian 2024'!U2867+'Harian 2024'!U2880+'Harian 2024'!U2893+'Harian 2024'!U2906+'Harian 2024'!U2919+'Harian 2024'!U2932+'Harian 2024'!U2945+'Harian 2024'!U2958+'Harian 2024'!U2971+'Harian 2024'!U2984+'Harian 2024'!U2997+'Harian 2024'!U3010+'Harian 2024'!U3023+'Harian 2024'!U3036+'Harian 2024'!U3049+'Harian 2024'!U3062+'Harian 2024'!U3075+'Harian 2024'!U3088+'Harian 2024'!U3101+'Harian 2024'!U3114+'Harian 2024'!U3127+'Harian 2024'!U3140+'Harian 2024'!U3153+'Harian 2024'!U3166+'Harian 2024'!U3179+'Harian 2024'!U3192+'Harian 2024'!U3205+'Harian 2024'!U3218+'Harian 2024'!U3231</f>
        <v>848</v>
      </c>
      <c r="V132" s="78">
        <f t="shared" si="28"/>
        <v>848</v>
      </c>
      <c r="W132" s="78">
        <f t="shared" si="29"/>
        <v>0</v>
      </c>
    </row>
    <row r="133" spans="1:23">
      <c r="A133" s="47"/>
      <c r="B133" s="47"/>
      <c r="C133" s="13" t="s">
        <v>31</v>
      </c>
      <c r="D133" s="13">
        <f>'Harian 2024'!D2842+'Harian 2024'!D2855+'Harian 2024'!D2868+'Harian 2024'!D2881+'Harian 2024'!D2894+'Harian 2024'!D2907+'Harian 2024'!D2920+'Harian 2024'!D2933+'Harian 2024'!D2946+'Harian 2024'!D2959+'Harian 2024'!D2972+'Harian 2024'!D2985+'Harian 2024'!D2998+'Harian 2024'!D3011+'Harian 2024'!D3024+'Harian 2024'!D3037+'Harian 2024'!D3050+'Harian 2024'!D3063+'Harian 2024'!D3076+'Harian 2024'!D3089+'Harian 2024'!D3102+'Harian 2024'!D3115+'Harian 2024'!D3128+'Harian 2024'!D3141+'Harian 2024'!D3154+'Harian 2024'!D3167+'Harian 2024'!D3180+'Harian 2024'!D3193+'Harian 2024'!D3206+'Harian 2024'!D3219+'Harian 2024'!D3232</f>
        <v>58</v>
      </c>
      <c r="E133" s="13">
        <f>'Harian 2024'!E2842+'Harian 2024'!E2855+'Harian 2024'!E2868+'Harian 2024'!E2881+'Harian 2024'!E2894+'Harian 2024'!E2907+'Harian 2024'!E2920+'Harian 2024'!E2933+'Harian 2024'!E2946+'Harian 2024'!E2959+'Harian 2024'!E2972+'Harian 2024'!E2985+'Harian 2024'!E2998+'Harian 2024'!E3011+'Harian 2024'!E3024+'Harian 2024'!E3037+'Harian 2024'!E3050+'Harian 2024'!E3063+'Harian 2024'!E3076+'Harian 2024'!E3089+'Harian 2024'!E3102+'Harian 2024'!E3115+'Harian 2024'!E3128+'Harian 2024'!E3141+'Harian 2024'!E3154+'Harian 2024'!E3167+'Harian 2024'!E3180+'Harian 2024'!E3193+'Harian 2024'!E3206+'Harian 2024'!E3219+'Harian 2024'!E3232</f>
        <v>198</v>
      </c>
      <c r="F133" s="13">
        <f>'Harian 2024'!F2842+'Harian 2024'!F2855+'Harian 2024'!F2868+'Harian 2024'!F2881+'Harian 2024'!F2894+'Harian 2024'!F2907+'Harian 2024'!F2920+'Harian 2024'!F2933+'Harian 2024'!F2946+'Harian 2024'!F2959+'Harian 2024'!F2972+'Harian 2024'!F2985+'Harian 2024'!F2998+'Harian 2024'!F3011+'Harian 2024'!F3024+'Harian 2024'!F3037+'Harian 2024'!F3050+'Harian 2024'!F3063+'Harian 2024'!F3076+'Harian 2024'!F3089+'Harian 2024'!F3102+'Harian 2024'!F3115+'Harian 2024'!F3128+'Harian 2024'!F3141+'Harian 2024'!F3154+'Harian 2024'!F3167+'Harian 2024'!F3180+'Harian 2024'!F3193+'Harian 2024'!F3206+'Harian 2024'!F3219+'Harian 2024'!F3232</f>
        <v>174</v>
      </c>
      <c r="G133" s="13">
        <f>'Harian 2024'!G2842+'Harian 2024'!G2855+'Harian 2024'!G2868+'Harian 2024'!G2881+'Harian 2024'!G2894+'Harian 2024'!G2907+'Harian 2024'!G2920+'Harian 2024'!G2933+'Harian 2024'!G2946+'Harian 2024'!G2959+'Harian 2024'!G2972+'Harian 2024'!G2985+'Harian 2024'!G2998+'Harian 2024'!G3011+'Harian 2024'!G3024+'Harian 2024'!G3037+'Harian 2024'!G3050+'Harian 2024'!G3063+'Harian 2024'!G3076+'Harian 2024'!G3089+'Harian 2024'!G3102+'Harian 2024'!G3115+'Harian 2024'!G3128+'Harian 2024'!G3141+'Harian 2024'!G3154+'Harian 2024'!G3167+'Harian 2024'!G3180+'Harian 2024'!G3193+'Harian 2024'!G3206+'Harian 2024'!G3219+'Harian 2024'!G3232</f>
        <v>2</v>
      </c>
      <c r="H133" s="13">
        <f>'Harian 2024'!H2842+'Harian 2024'!H2855+'Harian 2024'!H2868+'Harian 2024'!H2881+'Harian 2024'!H2894+'Harian 2024'!H2907+'Harian 2024'!H2920+'Harian 2024'!H2933+'Harian 2024'!H2946+'Harian 2024'!H2959+'Harian 2024'!H2972+'Harian 2024'!H2985+'Harian 2024'!H2998+'Harian 2024'!H3011+'Harian 2024'!H3024+'Harian 2024'!H3037+'Harian 2024'!H3050+'Harian 2024'!H3063+'Harian 2024'!H3076+'Harian 2024'!H3089+'Harian 2024'!H3102+'Harian 2024'!H3115+'Harian 2024'!H3128+'Harian 2024'!H3141+'Harian 2024'!H3154+'Harian 2024'!H3167+'Harian 2024'!H3180+'Harian 2024'!H3193+'Harian 2024'!H3206+'Harian 2024'!H3219+'Harian 2024'!H3232</f>
        <v>0</v>
      </c>
      <c r="I133" s="13">
        <f>'Harian 2024'!I2842+'Harian 2024'!I2855+'Harian 2024'!I2868+'Harian 2024'!I2881+'Harian 2024'!I2894+'Harian 2024'!I2907+'Harian 2024'!I2920+'Harian 2024'!I2933+'Harian 2024'!I2946+'Harian 2024'!I2959+'Harian 2024'!I2972+'Harian 2024'!I2985+'Harian 2024'!I2998+'Harian 2024'!I3011+'Harian 2024'!I3024+'Harian 2024'!I3037+'Harian 2024'!I3050+'Harian 2024'!I3063+'Harian 2024'!I3076+'Harian 2024'!I3089+'Harian 2024'!I3102+'Harian 2024'!I3115+'Harian 2024'!I3128+'Harian 2024'!I3141+'Harian 2024'!I3154+'Harian 2024'!I3167+'Harian 2024'!I3180+'Harian 2024'!I3193+'Harian 2024'!I3206+'Harian 2024'!I3219+'Harian 2024'!I3232</f>
        <v>0</v>
      </c>
      <c r="J133" s="13">
        <f>'Harian 2024'!J2842+'Harian 2024'!J2855+'Harian 2024'!J2868+'Harian 2024'!J2881+'Harian 2024'!J2894+'Harian 2024'!J2907+'Harian 2024'!J2920+'Harian 2024'!J2933+'Harian 2024'!J2946+'Harian 2024'!J2959+'Harian 2024'!J2972+'Harian 2024'!J2985+'Harian 2024'!J2998+'Harian 2024'!J3011+'Harian 2024'!J3024+'Harian 2024'!J3037+'Harian 2024'!J3050+'Harian 2024'!J3063+'Harian 2024'!J3076+'Harian 2024'!J3089+'Harian 2024'!J3102+'Harian 2024'!J3115+'Harian 2024'!J3128+'Harian 2024'!J3141+'Harian 2024'!J3154+'Harian 2024'!J3167+'Harian 2024'!J3180+'Harian 2024'!J3193+'Harian 2024'!J3206+'Harian 2024'!J3219+'Harian 2024'!J3232</f>
        <v>0</v>
      </c>
      <c r="K133" s="13">
        <f>'Harian 2024'!K2842+'Harian 2024'!K2855+'Harian 2024'!K2868+'Harian 2024'!K2881+'Harian 2024'!K2894+'Harian 2024'!K2907+'Harian 2024'!K2920+'Harian 2024'!K2933+'Harian 2024'!K2946+'Harian 2024'!K2959+'Harian 2024'!K2972+'Harian 2024'!K2985+'Harian 2024'!K2998+'Harian 2024'!K3011+'Harian 2024'!K3024+'Harian 2024'!K3037+'Harian 2024'!K3050+'Harian 2024'!K3063+'Harian 2024'!K3076+'Harian 2024'!K3089+'Harian 2024'!K3102+'Harian 2024'!K3115+'Harian 2024'!K3128+'Harian 2024'!K3141+'Harian 2024'!K3154+'Harian 2024'!K3167+'Harian 2024'!K3180+'Harian 2024'!K3193+'Harian 2024'!K3206+'Harian 2024'!K3219+'Harian 2024'!K3232</f>
        <v>0</v>
      </c>
      <c r="L133" s="13">
        <f>'Harian 2024'!L2842+'Harian 2024'!L2855+'Harian 2024'!L2868+'Harian 2024'!L2881+'Harian 2024'!L2894+'Harian 2024'!L2907+'Harian 2024'!L2920+'Harian 2024'!L2933+'Harian 2024'!L2946+'Harian 2024'!L2959+'Harian 2024'!L2972+'Harian 2024'!L2985+'Harian 2024'!L2998+'Harian 2024'!L3011+'Harian 2024'!L3024+'Harian 2024'!L3037+'Harian 2024'!L3050+'Harian 2024'!L3063+'Harian 2024'!L3076+'Harian 2024'!L3089+'Harian 2024'!L3102+'Harian 2024'!L3115+'Harian 2024'!L3128+'Harian 2024'!L3141+'Harian 2024'!L3154+'Harian 2024'!L3167+'Harian 2024'!L3180+'Harian 2024'!L3193+'Harian 2024'!L3206+'Harian 2024'!L3219+'Harian 2024'!L3232</f>
        <v>0</v>
      </c>
      <c r="M133" s="13">
        <f>'Harian 2024'!M2842+'Harian 2024'!M2855+'Harian 2024'!M2868+'Harian 2024'!M2881+'Harian 2024'!M2894+'Harian 2024'!M2907+'Harian 2024'!M2920+'Harian 2024'!M2933+'Harian 2024'!M2946+'Harian 2024'!M2959+'Harian 2024'!M2972+'Harian 2024'!M2985+'Harian 2024'!M2998+'Harian 2024'!M3011+'Harian 2024'!M3024+'Harian 2024'!M3037+'Harian 2024'!M3050+'Harian 2024'!M3063+'Harian 2024'!M3076+'Harian 2024'!M3089+'Harian 2024'!M3102+'Harian 2024'!M3115+'Harian 2024'!M3128+'Harian 2024'!M3141+'Harian 2024'!M3154+'Harian 2024'!M3167+'Harian 2024'!M3180+'Harian 2024'!M3193+'Harian 2024'!M3206+'Harian 2024'!M3219+'Harian 2024'!M3232</f>
        <v>0</v>
      </c>
      <c r="N133" s="13">
        <f>'Harian 2024'!N2842+'Harian 2024'!N2855+'Harian 2024'!N2868+'Harian 2024'!N2881+'Harian 2024'!N2894+'Harian 2024'!N2907+'Harian 2024'!N2920+'Harian 2024'!N2933+'Harian 2024'!N2946+'Harian 2024'!N2959+'Harian 2024'!N2972+'Harian 2024'!N2985+'Harian 2024'!N2998+'Harian 2024'!N3011+'Harian 2024'!N3024+'Harian 2024'!N3037+'Harian 2024'!N3050+'Harian 2024'!N3063+'Harian 2024'!N3076+'Harian 2024'!N3089+'Harian 2024'!N3102+'Harian 2024'!N3115+'Harian 2024'!N3128+'Harian 2024'!N3141+'Harian 2024'!N3154+'Harian 2024'!N3167+'Harian 2024'!N3180+'Harian 2024'!N3193+'Harian 2024'!N3206+'Harian 2024'!N3219+'Harian 2024'!N3232</f>
        <v>72</v>
      </c>
      <c r="O133" s="13">
        <f>'Harian 2024'!O2842+'Harian 2024'!O2855+'Harian 2024'!O2868+'Harian 2024'!O2881+'Harian 2024'!O2894+'Harian 2024'!O2907+'Harian 2024'!O2920+'Harian 2024'!O2933+'Harian 2024'!O2946+'Harian 2024'!O2959+'Harian 2024'!O2972+'Harian 2024'!O2985+'Harian 2024'!O2998+'Harian 2024'!O3011+'Harian 2024'!O3024+'Harian 2024'!O3037+'Harian 2024'!O3050+'Harian 2024'!O3063+'Harian 2024'!O3076+'Harian 2024'!O3089+'Harian 2024'!O3102+'Harian 2024'!O3115+'Harian 2024'!O3128+'Harian 2024'!O3141+'Harian 2024'!O3154+'Harian 2024'!O3167+'Harian 2024'!O3180+'Harian 2024'!O3193+'Harian 2024'!O3206+'Harian 2024'!O3219+'Harian 2024'!O3232</f>
        <v>35</v>
      </c>
      <c r="P133" s="13">
        <f>'Harian 2024'!P2842+'Harian 2024'!P2855+'Harian 2024'!P2868+'Harian 2024'!P2881+'Harian 2024'!P2894+'Harian 2024'!P2907+'Harian 2024'!P2920+'Harian 2024'!P2933+'Harian 2024'!P2946+'Harian 2024'!P2959+'Harian 2024'!P2972+'Harian 2024'!P2985+'Harian 2024'!P2998+'Harian 2024'!P3011+'Harian 2024'!P3024+'Harian 2024'!P3037+'Harian 2024'!P3050+'Harian 2024'!P3063+'Harian 2024'!P3076+'Harian 2024'!P3089+'Harian 2024'!P3102+'Harian 2024'!P3115+'Harian 2024'!P3128+'Harian 2024'!P3141+'Harian 2024'!P3154+'Harian 2024'!P3167+'Harian 2024'!P3180+'Harian 2024'!P3193+'Harian 2024'!P3206+'Harian 2024'!P3219+'Harian 2024'!P3232</f>
        <v>2</v>
      </c>
      <c r="Q133" s="13">
        <f>'Harian 2024'!Q2842+'Harian 2024'!Q2855+'Harian 2024'!Q2868+'Harian 2024'!Q2881+'Harian 2024'!Q2894+'Harian 2024'!Q2907+'Harian 2024'!Q2920+'Harian 2024'!Q2933+'Harian 2024'!Q2946+'Harian 2024'!Q2959+'Harian 2024'!Q2972+'Harian 2024'!Q2985+'Harian 2024'!Q2998+'Harian 2024'!Q3011+'Harian 2024'!Q3024+'Harian 2024'!Q3037+'Harian 2024'!Q3050+'Harian 2024'!Q3063+'Harian 2024'!Q3076+'Harian 2024'!Q3089+'Harian 2024'!Q3102+'Harian 2024'!Q3115+'Harian 2024'!Q3128+'Harian 2024'!Q3141+'Harian 2024'!Q3154+'Harian 2024'!Q3167+'Harian 2024'!Q3180+'Harian 2024'!Q3193+'Harian 2024'!Q3206+'Harian 2024'!Q3219+'Harian 2024'!Q3232</f>
        <v>50</v>
      </c>
      <c r="R133" s="13">
        <f>'Harian 2024'!R2842+'Harian 2024'!R2855+'Harian 2024'!R2868+'Harian 2024'!R2881+'Harian 2024'!R2894+'Harian 2024'!R2907+'Harian 2024'!R2920+'Harian 2024'!R2933+'Harian 2024'!R2946+'Harian 2024'!R2959+'Harian 2024'!R2972+'Harian 2024'!R2985+'Harian 2024'!R2998+'Harian 2024'!R3011+'Harian 2024'!R3024+'Harian 2024'!R3037+'Harian 2024'!R3050+'Harian 2024'!R3063+'Harian 2024'!R3076+'Harian 2024'!R3089+'Harian 2024'!R3102+'Harian 2024'!R3115+'Harian 2024'!R3128+'Harian 2024'!R3141+'Harian 2024'!R3154+'Harian 2024'!R3167+'Harian 2024'!R3180+'Harian 2024'!R3193+'Harian 2024'!R3206+'Harian 2024'!R3219+'Harian 2024'!R3232</f>
        <v>0</v>
      </c>
      <c r="S133" s="13">
        <f>'Harian 2024'!S2842+'Harian 2024'!S2855+'Harian 2024'!S2868+'Harian 2024'!S2881+'Harian 2024'!S2894+'Harian 2024'!S2907+'Harian 2024'!S2920+'Harian 2024'!S2933+'Harian 2024'!S2946+'Harian 2024'!S2959+'Harian 2024'!S2972+'Harian 2024'!S2985+'Harian 2024'!S2998+'Harian 2024'!S3011+'Harian 2024'!S3024+'Harian 2024'!S3037+'Harian 2024'!S3050+'Harian 2024'!S3063+'Harian 2024'!S3076+'Harian 2024'!S3089+'Harian 2024'!S3102+'Harian 2024'!S3115+'Harian 2024'!S3128+'Harian 2024'!S3141+'Harian 2024'!S3154+'Harian 2024'!S3167+'Harian 2024'!S3180+'Harian 2024'!S3193+'Harian 2024'!S3206+'Harian 2024'!S3219+'Harian 2024'!S3232</f>
        <v>0</v>
      </c>
      <c r="T133" s="13">
        <f>'Harian 2024'!T2842+'Harian 2024'!T2855+'Harian 2024'!T2868+'Harian 2024'!T2881+'Harian 2024'!T2894+'Harian 2024'!T2907+'Harian 2024'!T2920+'Harian 2024'!T2933+'Harian 2024'!T2946+'Harian 2024'!T2959+'Harian 2024'!T2972+'Harian 2024'!T2985+'Harian 2024'!T2998+'Harian 2024'!T3011+'Harian 2024'!T3024+'Harian 2024'!T3037+'Harian 2024'!T3050+'Harian 2024'!T3063+'Harian 2024'!T3076+'Harian 2024'!T3089+'Harian 2024'!T3102+'Harian 2024'!T3115+'Harian 2024'!T3128+'Harian 2024'!T3141+'Harian 2024'!T3154+'Harian 2024'!T3167+'Harian 2024'!T3180+'Harian 2024'!T3193+'Harian 2024'!T3206+'Harian 2024'!T3219+'Harian 2024'!T3232</f>
        <v>0</v>
      </c>
      <c r="U133" s="13">
        <f>'Harian 2024'!U2842+'Harian 2024'!U2855+'Harian 2024'!U2868+'Harian 2024'!U2881+'Harian 2024'!U2894+'Harian 2024'!U2907+'Harian 2024'!U2920+'Harian 2024'!U2933+'Harian 2024'!U2946+'Harian 2024'!U2959+'Harian 2024'!U2972+'Harian 2024'!U2985+'Harian 2024'!U2998+'Harian 2024'!U3011+'Harian 2024'!U3024+'Harian 2024'!U3037+'Harian 2024'!U3050+'Harian 2024'!U3063+'Harian 2024'!U3076+'Harian 2024'!U3089+'Harian 2024'!U3102+'Harian 2024'!U3115+'Harian 2024'!U3128+'Harian 2024'!U3141+'Harian 2024'!U3154+'Harian 2024'!U3167+'Harian 2024'!U3180+'Harian 2024'!U3193+'Harian 2024'!U3206+'Harian 2024'!U3219+'Harian 2024'!U3232</f>
        <v>591</v>
      </c>
      <c r="V133" s="78">
        <f t="shared" si="28"/>
        <v>591</v>
      </c>
      <c r="W133" s="78">
        <f t="shared" si="29"/>
        <v>0</v>
      </c>
    </row>
    <row r="134" spans="1:23">
      <c r="A134" s="49"/>
      <c r="B134" s="49"/>
      <c r="C134" s="13" t="s">
        <v>32</v>
      </c>
      <c r="D134" s="13">
        <f>'Harian 2024'!D2843+'Harian 2024'!D2856+'Harian 2024'!D2869+'Harian 2024'!D2882+'Harian 2024'!D2895+'Harian 2024'!D2908+'Harian 2024'!D2921+'Harian 2024'!D2934+'Harian 2024'!D2947+'Harian 2024'!D2960+'Harian 2024'!D2973+'Harian 2024'!D2986+'Harian 2024'!D2999+'Harian 2024'!D3012+'Harian 2024'!D3025+'Harian 2024'!D3038+'Harian 2024'!D3051+'Harian 2024'!D3064+'Harian 2024'!D3077+'Harian 2024'!D3090+'Harian 2024'!D3103+'Harian 2024'!D3116+'Harian 2024'!D3129+'Harian 2024'!D3142+'Harian 2024'!D3155+'Harian 2024'!D3168+'Harian 2024'!D3181+'Harian 2024'!D3194+'Harian 2024'!D3207+'Harian 2024'!D3220+'Harian 2024'!D3233</f>
        <v>17</v>
      </c>
      <c r="E134" s="13">
        <f>'Harian 2024'!E2843+'Harian 2024'!E2856+'Harian 2024'!E2869+'Harian 2024'!E2882+'Harian 2024'!E2895+'Harian 2024'!E2908+'Harian 2024'!E2921+'Harian 2024'!E2934+'Harian 2024'!E2947+'Harian 2024'!E2960+'Harian 2024'!E2973+'Harian 2024'!E2986+'Harian 2024'!E2999+'Harian 2024'!E3012+'Harian 2024'!E3025+'Harian 2024'!E3038+'Harian 2024'!E3051+'Harian 2024'!E3064+'Harian 2024'!E3077+'Harian 2024'!E3090+'Harian 2024'!E3103+'Harian 2024'!E3116+'Harian 2024'!E3129+'Harian 2024'!E3142+'Harian 2024'!E3155+'Harian 2024'!E3168+'Harian 2024'!E3181+'Harian 2024'!E3194+'Harian 2024'!E3207+'Harian 2024'!E3220+'Harian 2024'!E3233</f>
        <v>15</v>
      </c>
      <c r="F134" s="13">
        <f>'Harian 2024'!F2843+'Harian 2024'!F2856+'Harian 2024'!F2869+'Harian 2024'!F2882+'Harian 2024'!F2895+'Harian 2024'!F2908+'Harian 2024'!F2921+'Harian 2024'!F2934+'Harian 2024'!F2947+'Harian 2024'!F2960+'Harian 2024'!F2973+'Harian 2024'!F2986+'Harian 2024'!F2999+'Harian 2024'!F3012+'Harian 2024'!F3025+'Harian 2024'!F3038+'Harian 2024'!F3051+'Harian 2024'!F3064+'Harian 2024'!F3077+'Harian 2024'!F3090+'Harian 2024'!F3103+'Harian 2024'!F3116+'Harian 2024'!F3129+'Harian 2024'!F3142+'Harian 2024'!F3155+'Harian 2024'!F3168+'Harian 2024'!F3181+'Harian 2024'!F3194+'Harian 2024'!F3207+'Harian 2024'!F3220+'Harian 2024'!F3233</f>
        <v>10</v>
      </c>
      <c r="G134" s="13">
        <f>'Harian 2024'!G2843+'Harian 2024'!G2856+'Harian 2024'!G2869+'Harian 2024'!G2882+'Harian 2024'!G2895+'Harian 2024'!G2908+'Harian 2024'!G2921+'Harian 2024'!G2934+'Harian 2024'!G2947+'Harian 2024'!G2960+'Harian 2024'!G2973+'Harian 2024'!G2986+'Harian 2024'!G2999+'Harian 2024'!G3012+'Harian 2024'!G3025+'Harian 2024'!G3038+'Harian 2024'!G3051+'Harian 2024'!G3064+'Harian 2024'!G3077+'Harian 2024'!G3090+'Harian 2024'!G3103+'Harian 2024'!G3116+'Harian 2024'!G3129+'Harian 2024'!G3142+'Harian 2024'!G3155+'Harian 2024'!G3168+'Harian 2024'!G3181+'Harian 2024'!G3194+'Harian 2024'!G3207+'Harian 2024'!G3220+'Harian 2024'!G3233</f>
        <v>369</v>
      </c>
      <c r="H134" s="13">
        <f>'Harian 2024'!H2843+'Harian 2024'!H2856+'Harian 2024'!H2869+'Harian 2024'!H2882+'Harian 2024'!H2895+'Harian 2024'!H2908+'Harian 2024'!H2921+'Harian 2024'!H2934+'Harian 2024'!H2947+'Harian 2024'!H2960+'Harian 2024'!H2973+'Harian 2024'!H2986+'Harian 2024'!H2999+'Harian 2024'!H3012+'Harian 2024'!H3025+'Harian 2024'!H3038+'Harian 2024'!H3051+'Harian 2024'!H3064+'Harian 2024'!H3077+'Harian 2024'!H3090+'Harian 2024'!H3103+'Harian 2024'!H3116+'Harian 2024'!H3129+'Harian 2024'!H3142+'Harian 2024'!H3155+'Harian 2024'!H3168+'Harian 2024'!H3181+'Harian 2024'!H3194+'Harian 2024'!H3207+'Harian 2024'!H3220+'Harian 2024'!H3233</f>
        <v>533</v>
      </c>
      <c r="I134" s="13">
        <f>'Harian 2024'!I2843+'Harian 2024'!I2856+'Harian 2024'!I2869+'Harian 2024'!I2882+'Harian 2024'!I2895+'Harian 2024'!I2908+'Harian 2024'!I2921+'Harian 2024'!I2934+'Harian 2024'!I2947+'Harian 2024'!I2960+'Harian 2024'!I2973+'Harian 2024'!I2986+'Harian 2024'!I2999+'Harian 2024'!I3012+'Harian 2024'!I3025+'Harian 2024'!I3038+'Harian 2024'!I3051+'Harian 2024'!I3064+'Harian 2024'!I3077+'Harian 2024'!I3090+'Harian 2024'!I3103+'Harian 2024'!I3116+'Harian 2024'!I3129+'Harian 2024'!I3142+'Harian 2024'!I3155+'Harian 2024'!I3168+'Harian 2024'!I3181+'Harian 2024'!I3194+'Harian 2024'!I3207+'Harian 2024'!I3220+'Harian 2024'!I3233</f>
        <v>254</v>
      </c>
      <c r="J134" s="13">
        <f>'Harian 2024'!J2843+'Harian 2024'!J2856+'Harian 2024'!J2869+'Harian 2024'!J2882+'Harian 2024'!J2895+'Harian 2024'!J2908+'Harian 2024'!J2921+'Harian 2024'!J2934+'Harian 2024'!J2947+'Harian 2024'!J2960+'Harian 2024'!J2973+'Harian 2024'!J2986+'Harian 2024'!J2999+'Harian 2024'!J3012+'Harian 2024'!J3025+'Harian 2024'!J3038+'Harian 2024'!J3051+'Harian 2024'!J3064+'Harian 2024'!J3077+'Harian 2024'!J3090+'Harian 2024'!J3103+'Harian 2024'!J3116+'Harian 2024'!J3129+'Harian 2024'!J3142+'Harian 2024'!J3155+'Harian 2024'!J3168+'Harian 2024'!J3181+'Harian 2024'!J3194+'Harian 2024'!J3207+'Harian 2024'!J3220+'Harian 2024'!J3233</f>
        <v>232</v>
      </c>
      <c r="K134" s="13">
        <f>'Harian 2024'!K2843+'Harian 2024'!K2856+'Harian 2024'!K2869+'Harian 2024'!K2882+'Harian 2024'!K2895+'Harian 2024'!K2908+'Harian 2024'!K2921+'Harian 2024'!K2934+'Harian 2024'!K2947+'Harian 2024'!K2960+'Harian 2024'!K2973+'Harian 2024'!K2986+'Harian 2024'!K2999+'Harian 2024'!K3012+'Harian 2024'!K3025+'Harian 2024'!K3038+'Harian 2024'!K3051+'Harian 2024'!K3064+'Harian 2024'!K3077+'Harian 2024'!K3090+'Harian 2024'!K3103+'Harian 2024'!K3116+'Harian 2024'!K3129+'Harian 2024'!K3142+'Harian 2024'!K3155+'Harian 2024'!K3168+'Harian 2024'!K3181+'Harian 2024'!K3194+'Harian 2024'!K3207+'Harian 2024'!K3220+'Harian 2024'!K3233</f>
        <v>357</v>
      </c>
      <c r="L134" s="13">
        <f>'Harian 2024'!L2843+'Harian 2024'!L2856+'Harian 2024'!L2869+'Harian 2024'!L2882+'Harian 2024'!L2895+'Harian 2024'!L2908+'Harian 2024'!L2921+'Harian 2024'!L2934+'Harian 2024'!L2947+'Harian 2024'!L2960+'Harian 2024'!L2973+'Harian 2024'!L2986+'Harian 2024'!L2999+'Harian 2024'!L3012+'Harian 2024'!L3025+'Harian 2024'!L3038+'Harian 2024'!L3051+'Harian 2024'!L3064+'Harian 2024'!L3077+'Harian 2024'!L3090+'Harian 2024'!L3103+'Harian 2024'!L3116+'Harian 2024'!L3129+'Harian 2024'!L3142+'Harian 2024'!L3155+'Harian 2024'!L3168+'Harian 2024'!L3181+'Harian 2024'!L3194+'Harian 2024'!L3207+'Harian 2024'!L3220+'Harian 2024'!L3233</f>
        <v>171</v>
      </c>
      <c r="M134" s="13">
        <f>'Harian 2024'!M2843+'Harian 2024'!M2856+'Harian 2024'!M2869+'Harian 2024'!M2882+'Harian 2024'!M2895+'Harian 2024'!M2908+'Harian 2024'!M2921+'Harian 2024'!M2934+'Harian 2024'!M2947+'Harian 2024'!M2960+'Harian 2024'!M2973+'Harian 2024'!M2986+'Harian 2024'!M2999+'Harian 2024'!M3012+'Harian 2024'!M3025+'Harian 2024'!M3038+'Harian 2024'!M3051+'Harian 2024'!M3064+'Harian 2024'!M3077+'Harian 2024'!M3090+'Harian 2024'!M3103+'Harian 2024'!M3116+'Harian 2024'!M3129+'Harian 2024'!M3142+'Harian 2024'!M3155+'Harian 2024'!M3168+'Harian 2024'!M3181+'Harian 2024'!M3194+'Harian 2024'!M3207+'Harian 2024'!M3220+'Harian 2024'!M3233</f>
        <v>1</v>
      </c>
      <c r="N134" s="13">
        <f>'Harian 2024'!N2843+'Harian 2024'!N2856+'Harian 2024'!N2869+'Harian 2024'!N2882+'Harian 2024'!N2895+'Harian 2024'!N2908+'Harian 2024'!N2921+'Harian 2024'!N2934+'Harian 2024'!N2947+'Harian 2024'!N2960+'Harian 2024'!N2973+'Harian 2024'!N2986+'Harian 2024'!N2999+'Harian 2024'!N3012+'Harian 2024'!N3025+'Harian 2024'!N3038+'Harian 2024'!N3051+'Harian 2024'!N3064+'Harian 2024'!N3077+'Harian 2024'!N3090+'Harian 2024'!N3103+'Harian 2024'!N3116+'Harian 2024'!N3129+'Harian 2024'!N3142+'Harian 2024'!N3155+'Harian 2024'!N3168+'Harian 2024'!N3181+'Harian 2024'!N3194+'Harian 2024'!N3207+'Harian 2024'!N3220+'Harian 2024'!N3233</f>
        <v>285</v>
      </c>
      <c r="O134" s="13">
        <f>'Harian 2024'!O2843+'Harian 2024'!O2856+'Harian 2024'!O2869+'Harian 2024'!O2882+'Harian 2024'!O2895+'Harian 2024'!O2908+'Harian 2024'!O2921+'Harian 2024'!O2934+'Harian 2024'!O2947+'Harian 2024'!O2960+'Harian 2024'!O2973+'Harian 2024'!O2986+'Harian 2024'!O2999+'Harian 2024'!O3012+'Harian 2024'!O3025+'Harian 2024'!O3038+'Harian 2024'!O3051+'Harian 2024'!O3064+'Harian 2024'!O3077+'Harian 2024'!O3090+'Harian 2024'!O3103+'Harian 2024'!O3116+'Harian 2024'!O3129+'Harian 2024'!O3142+'Harian 2024'!O3155+'Harian 2024'!O3168+'Harian 2024'!O3181+'Harian 2024'!O3194+'Harian 2024'!O3207+'Harian 2024'!O3220+'Harian 2024'!O3233</f>
        <v>159</v>
      </c>
      <c r="P134" s="13">
        <f>'Harian 2024'!P2843+'Harian 2024'!P2856+'Harian 2024'!P2869+'Harian 2024'!P2882+'Harian 2024'!P2895+'Harian 2024'!P2908+'Harian 2024'!P2921+'Harian 2024'!P2934+'Harian 2024'!P2947+'Harian 2024'!P2960+'Harian 2024'!P2973+'Harian 2024'!P2986+'Harian 2024'!P2999+'Harian 2024'!P3012+'Harian 2024'!P3025+'Harian 2024'!P3038+'Harian 2024'!P3051+'Harian 2024'!P3064+'Harian 2024'!P3077+'Harian 2024'!P3090+'Harian 2024'!P3103+'Harian 2024'!P3116+'Harian 2024'!P3129+'Harian 2024'!P3142+'Harian 2024'!P3155+'Harian 2024'!P3168+'Harian 2024'!P3181+'Harian 2024'!P3194+'Harian 2024'!P3207+'Harian 2024'!P3220+'Harian 2024'!P3233</f>
        <v>0</v>
      </c>
      <c r="Q134" s="13">
        <f>'Harian 2024'!Q2843+'Harian 2024'!Q2856+'Harian 2024'!Q2869+'Harian 2024'!Q2882+'Harian 2024'!Q2895+'Harian 2024'!Q2908+'Harian 2024'!Q2921+'Harian 2024'!Q2934+'Harian 2024'!Q2947+'Harian 2024'!Q2960+'Harian 2024'!Q2973+'Harian 2024'!Q2986+'Harian 2024'!Q2999+'Harian 2024'!Q3012+'Harian 2024'!Q3025+'Harian 2024'!Q3038+'Harian 2024'!Q3051+'Harian 2024'!Q3064+'Harian 2024'!Q3077+'Harian 2024'!Q3090+'Harian 2024'!Q3103+'Harian 2024'!Q3116+'Harian 2024'!Q3129+'Harian 2024'!Q3142+'Harian 2024'!Q3155+'Harian 2024'!Q3168+'Harian 2024'!Q3181+'Harian 2024'!Q3194+'Harian 2024'!Q3207+'Harian 2024'!Q3220+'Harian 2024'!Q3233</f>
        <v>48</v>
      </c>
      <c r="R134" s="13">
        <f>'Harian 2024'!R2843+'Harian 2024'!R2856+'Harian 2024'!R2869+'Harian 2024'!R2882+'Harian 2024'!R2895+'Harian 2024'!R2908+'Harian 2024'!R2921+'Harian 2024'!R2934+'Harian 2024'!R2947+'Harian 2024'!R2960+'Harian 2024'!R2973+'Harian 2024'!R2986+'Harian 2024'!R2999+'Harian 2024'!R3012+'Harian 2024'!R3025+'Harian 2024'!R3038+'Harian 2024'!R3051+'Harian 2024'!R3064+'Harian 2024'!R3077+'Harian 2024'!R3090+'Harian 2024'!R3103+'Harian 2024'!R3116+'Harian 2024'!R3129+'Harian 2024'!R3142+'Harian 2024'!R3155+'Harian 2024'!R3168+'Harian 2024'!R3181+'Harian 2024'!R3194+'Harian 2024'!R3207+'Harian 2024'!R3220+'Harian 2024'!R3233</f>
        <v>0</v>
      </c>
      <c r="S134" s="13">
        <f>'Harian 2024'!S2843+'Harian 2024'!S2856+'Harian 2024'!S2869+'Harian 2024'!S2882+'Harian 2024'!S2895+'Harian 2024'!S2908+'Harian 2024'!S2921+'Harian 2024'!S2934+'Harian 2024'!S2947+'Harian 2024'!S2960+'Harian 2024'!S2973+'Harian 2024'!S2986+'Harian 2024'!S2999+'Harian 2024'!S3012+'Harian 2024'!S3025+'Harian 2024'!S3038+'Harian 2024'!S3051+'Harian 2024'!S3064+'Harian 2024'!S3077+'Harian 2024'!S3090+'Harian 2024'!S3103+'Harian 2024'!S3116+'Harian 2024'!S3129+'Harian 2024'!S3142+'Harian 2024'!S3155+'Harian 2024'!S3168+'Harian 2024'!S3181+'Harian 2024'!S3194+'Harian 2024'!S3207+'Harian 2024'!S3220+'Harian 2024'!S3233</f>
        <v>0</v>
      </c>
      <c r="T134" s="13">
        <f>'Harian 2024'!T2843+'Harian 2024'!T2856+'Harian 2024'!T2869+'Harian 2024'!T2882+'Harian 2024'!T2895+'Harian 2024'!T2908+'Harian 2024'!T2921+'Harian 2024'!T2934+'Harian 2024'!T2947+'Harian 2024'!T2960+'Harian 2024'!T2973+'Harian 2024'!T2986+'Harian 2024'!T2999+'Harian 2024'!T3012+'Harian 2024'!T3025+'Harian 2024'!T3038+'Harian 2024'!T3051+'Harian 2024'!T3064+'Harian 2024'!T3077+'Harian 2024'!T3090+'Harian 2024'!T3103+'Harian 2024'!T3116+'Harian 2024'!T3129+'Harian 2024'!T3142+'Harian 2024'!T3155+'Harian 2024'!T3168+'Harian 2024'!T3181+'Harian 2024'!T3194+'Harian 2024'!T3207+'Harian 2024'!T3220+'Harian 2024'!T3233</f>
        <v>36</v>
      </c>
      <c r="U134" s="13">
        <f>'Harian 2024'!U2843+'Harian 2024'!U2856+'Harian 2024'!U2869+'Harian 2024'!U2882+'Harian 2024'!U2895+'Harian 2024'!U2908+'Harian 2024'!U2921+'Harian 2024'!U2934+'Harian 2024'!U2947+'Harian 2024'!U2960+'Harian 2024'!U2973+'Harian 2024'!U2986+'Harian 2024'!U2999+'Harian 2024'!U3012+'Harian 2024'!U3025+'Harian 2024'!U3038+'Harian 2024'!U3051+'Harian 2024'!U3064+'Harian 2024'!U3077+'Harian 2024'!U3090+'Harian 2024'!U3103+'Harian 2024'!U3116+'Harian 2024'!U3129+'Harian 2024'!U3142+'Harian 2024'!U3155+'Harian 2024'!U3168+'Harian 2024'!U3181+'Harian 2024'!U3194+'Harian 2024'!U3207+'Harian 2024'!U3220+'Harian 2024'!U3233</f>
        <v>2487</v>
      </c>
      <c r="V134" s="78">
        <f t="shared" si="28"/>
        <v>2487</v>
      </c>
      <c r="W134" s="78">
        <f t="shared" si="29"/>
        <v>0</v>
      </c>
    </row>
    <row r="135" spans="1:23">
      <c r="A135" s="50"/>
      <c r="B135" s="52"/>
      <c r="C135" s="52" t="s">
        <v>33</v>
      </c>
      <c r="D135" s="52">
        <f>SUM(D126:D134)</f>
        <v>654</v>
      </c>
      <c r="E135" s="52">
        <f>SUM(E126:E134)</f>
        <v>1407</v>
      </c>
      <c r="F135" s="52">
        <f t="shared" ref="F135:T135" si="30">SUM(F126:F134)</f>
        <v>1290</v>
      </c>
      <c r="G135" s="52">
        <f t="shared" si="30"/>
        <v>4463</v>
      </c>
      <c r="H135" s="52">
        <f t="shared" si="30"/>
        <v>4418</v>
      </c>
      <c r="I135" s="52">
        <f t="shared" si="30"/>
        <v>4771</v>
      </c>
      <c r="J135" s="52">
        <f t="shared" si="30"/>
        <v>4912</v>
      </c>
      <c r="K135" s="52">
        <f t="shared" si="30"/>
        <v>5305</v>
      </c>
      <c r="L135" s="52">
        <f t="shared" si="30"/>
        <v>1693</v>
      </c>
      <c r="M135" s="52">
        <f t="shared" si="30"/>
        <v>179</v>
      </c>
      <c r="N135" s="52">
        <f t="shared" si="30"/>
        <v>1076</v>
      </c>
      <c r="O135" s="52">
        <f t="shared" si="30"/>
        <v>1315</v>
      </c>
      <c r="P135" s="52">
        <f t="shared" si="30"/>
        <v>735</v>
      </c>
      <c r="Q135" s="52">
        <f t="shared" si="30"/>
        <v>1619</v>
      </c>
      <c r="R135" s="52">
        <f t="shared" si="30"/>
        <v>46</v>
      </c>
      <c r="S135" s="52">
        <f t="shared" si="30"/>
        <v>270</v>
      </c>
      <c r="T135" s="52">
        <f t="shared" si="30"/>
        <v>36</v>
      </c>
      <c r="U135" s="52">
        <f>SUM(U126:U134)</f>
        <v>34190</v>
      </c>
      <c r="V135" s="78">
        <f>U135</f>
        <v>34190</v>
      </c>
      <c r="W135" s="78">
        <f t="shared" si="29"/>
        <v>0</v>
      </c>
    </row>
    <row r="138" spans="1:23" ht="18">
      <c r="A138" s="42" t="s">
        <v>46</v>
      </c>
      <c r="B138" s="43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</row>
    <row r="139" spans="1:23">
      <c r="A139" s="21" t="s">
        <v>1</v>
      </c>
      <c r="B139" s="43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</row>
    <row r="140" spans="1:23">
      <c r="A140" s="81" t="s">
        <v>131</v>
      </c>
      <c r="B140" s="43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53"/>
      <c r="O140" s="41"/>
      <c r="P140" s="41"/>
      <c r="Q140" s="41"/>
      <c r="R140" s="41"/>
      <c r="S140" s="41"/>
      <c r="T140" s="41"/>
      <c r="U140" s="41"/>
    </row>
    <row r="141" spans="1:23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</row>
    <row r="142" spans="1:23" ht="106.5">
      <c r="A142" s="44" t="s">
        <v>2</v>
      </c>
      <c r="B142" s="44" t="s">
        <v>54</v>
      </c>
      <c r="C142" s="44" t="s">
        <v>4</v>
      </c>
      <c r="D142" s="22" t="str">
        <f>D5</f>
        <v>ANGGREK</v>
      </c>
      <c r="E142" s="22" t="str">
        <f>E5</f>
        <v>BOUGENVIL</v>
      </c>
      <c r="F142" s="22" t="str">
        <f t="shared" ref="F142:U142" si="31">F5</f>
        <v>CAMELIA II</v>
      </c>
      <c r="G142" s="22" t="str">
        <f t="shared" si="31"/>
        <v>DEWANDARU</v>
      </c>
      <c r="H142" s="22" t="str">
        <f t="shared" si="31"/>
        <v>EDELWEIS</v>
      </c>
      <c r="I142" s="22" t="str">
        <f t="shared" si="31"/>
        <v>FLAMBOYAN</v>
      </c>
      <c r="J142" s="22" t="str">
        <f t="shared" si="31"/>
        <v>GERANIUM</v>
      </c>
      <c r="K142" s="22" t="str">
        <f t="shared" si="31"/>
        <v>HELIKONIA</v>
      </c>
      <c r="L142" s="22" t="str">
        <f t="shared" si="31"/>
        <v>IVY</v>
      </c>
      <c r="M142" s="22" t="str">
        <f t="shared" si="31"/>
        <v>JASMINE</v>
      </c>
      <c r="N142" s="22" t="str">
        <f t="shared" si="31"/>
        <v>IGD</v>
      </c>
      <c r="O142" s="22" t="str">
        <f t="shared" si="31"/>
        <v>HCU</v>
      </c>
      <c r="P142" s="22" t="str">
        <f t="shared" si="31"/>
        <v>PENUNJANG</v>
      </c>
      <c r="Q142" s="22" t="str">
        <f t="shared" si="31"/>
        <v>PELAYANAN</v>
      </c>
      <c r="R142" s="22" t="str">
        <f t="shared" si="31"/>
        <v>ADMIN</v>
      </c>
      <c r="S142" s="22" t="str">
        <f t="shared" si="31"/>
        <v>ASRAMA</v>
      </c>
      <c r="T142" s="22" t="str">
        <f t="shared" si="31"/>
        <v>MASJID</v>
      </c>
      <c r="U142" s="22" t="str">
        <f t="shared" si="31"/>
        <v>Ʃ Masuk</v>
      </c>
      <c r="V142" s="77" t="s">
        <v>101</v>
      </c>
      <c r="W142" s="77" t="s">
        <v>113</v>
      </c>
    </row>
    <row r="143" spans="1:23">
      <c r="A143" s="45"/>
      <c r="B143" s="79" t="s">
        <v>138</v>
      </c>
      <c r="C143" s="13" t="s">
        <v>24</v>
      </c>
      <c r="D143" s="13">
        <f>'Harian 2024'!D3248+'Harian 2024'!D3261+'Harian 2024'!D3274+'Harian 2024'!D3287+'Harian 2024'!D3300+'Harian 2024'!D3313+'Harian 2024'!D3326+'Harian 2024'!D3339+'Harian 2024'!D3352+'Harian 2024'!D3365+'Harian 2024'!D3378+'Harian 2024'!D3391+'Harian 2024'!D3404+'Harian 2024'!D3417+'Harian 2024'!D3430+'Harian 2024'!D3443+'Harian 2024'!D3456+'Harian 2024'!D3469+'Harian 2024'!D3482+'Harian 2024'!D3495+'Harian 2024'!D3508+'Harian 2024'!D3521+'Harian 2024'!D3534+'Harian 2024'!D3547+'Harian 2024'!D3560+'Harian 2024'!D3573+'Harian 2024'!D3586+'Harian 2024'!D3599+'Harian 2024'!D3612+'Harian 2024'!D3625</f>
        <v>0</v>
      </c>
      <c r="E143" s="13">
        <f>'Harian 2024'!E3248+'Harian 2024'!E3261+'Harian 2024'!E3274+'Harian 2024'!E3287+'Harian 2024'!E3300+'Harian 2024'!E3313+'Harian 2024'!E3326+'Harian 2024'!E3339+'Harian 2024'!E3352+'Harian 2024'!E3365+'Harian 2024'!E3378+'Harian 2024'!E3391+'Harian 2024'!E3404+'Harian 2024'!E3417+'Harian 2024'!E3430+'Harian 2024'!E3443+'Harian 2024'!E3456+'Harian 2024'!E3469+'Harian 2024'!E3482+'Harian 2024'!E3495+'Harian 2024'!E3508+'Harian 2024'!E3521+'Harian 2024'!E3534+'Harian 2024'!E3547+'Harian 2024'!E3560+'Harian 2024'!E3573+'Harian 2024'!E3586+'Harian 2024'!E3599+'Harian 2024'!E3612+'Harian 2024'!E3625</f>
        <v>0</v>
      </c>
      <c r="F143" s="13">
        <f>'Harian 2024'!F3248+'Harian 2024'!F3261+'Harian 2024'!F3274+'Harian 2024'!F3287+'Harian 2024'!F3300+'Harian 2024'!F3313+'Harian 2024'!F3326+'Harian 2024'!F3339+'Harian 2024'!F3352+'Harian 2024'!F3365+'Harian 2024'!F3378+'Harian 2024'!F3391+'Harian 2024'!F3404+'Harian 2024'!F3417+'Harian 2024'!F3430+'Harian 2024'!F3443+'Harian 2024'!F3456+'Harian 2024'!F3469+'Harian 2024'!F3482+'Harian 2024'!F3495+'Harian 2024'!F3508+'Harian 2024'!F3521+'Harian 2024'!F3534+'Harian 2024'!F3547+'Harian 2024'!F3560+'Harian 2024'!F3573+'Harian 2024'!F3586+'Harian 2024'!F3599+'Harian 2024'!F3612+'Harian 2024'!F3625</f>
        <v>0</v>
      </c>
      <c r="G143" s="13">
        <f>'Harian 2024'!G3248+'Harian 2024'!G3261+'Harian 2024'!G3274+'Harian 2024'!G3287+'Harian 2024'!G3300+'Harian 2024'!G3313+'Harian 2024'!G3326+'Harian 2024'!G3339+'Harian 2024'!G3352+'Harian 2024'!G3365+'Harian 2024'!G3378+'Harian 2024'!G3391+'Harian 2024'!G3404+'Harian 2024'!G3417+'Harian 2024'!G3430+'Harian 2024'!G3443+'Harian 2024'!G3456+'Harian 2024'!G3469+'Harian 2024'!G3482+'Harian 2024'!G3495+'Harian 2024'!G3508+'Harian 2024'!G3521+'Harian 2024'!G3534+'Harian 2024'!G3547+'Harian 2024'!G3560+'Harian 2024'!G3573+'Harian 2024'!G3586+'Harian 2024'!G3599+'Harian 2024'!G3612+'Harian 2024'!G3625</f>
        <v>556</v>
      </c>
      <c r="H143" s="13">
        <f>'Harian 2024'!H3248+'Harian 2024'!H3261+'Harian 2024'!H3274+'Harian 2024'!H3287+'Harian 2024'!H3300+'Harian 2024'!H3313+'Harian 2024'!H3326+'Harian 2024'!H3339+'Harian 2024'!H3352+'Harian 2024'!H3365+'Harian 2024'!H3378+'Harian 2024'!H3391+'Harian 2024'!H3404+'Harian 2024'!H3417+'Harian 2024'!H3430+'Harian 2024'!H3443+'Harian 2024'!H3456+'Harian 2024'!H3469+'Harian 2024'!H3482+'Harian 2024'!H3495+'Harian 2024'!H3508+'Harian 2024'!H3521+'Harian 2024'!H3534+'Harian 2024'!H3547+'Harian 2024'!H3560+'Harian 2024'!H3573+'Harian 2024'!H3586+'Harian 2024'!H3599+'Harian 2024'!H3612+'Harian 2024'!H3625</f>
        <v>650</v>
      </c>
      <c r="I143" s="13">
        <f>'Harian 2024'!I3248+'Harian 2024'!I3261+'Harian 2024'!I3274+'Harian 2024'!I3287+'Harian 2024'!I3300+'Harian 2024'!I3313+'Harian 2024'!I3326+'Harian 2024'!I3339+'Harian 2024'!I3352+'Harian 2024'!I3365+'Harian 2024'!I3378+'Harian 2024'!I3391+'Harian 2024'!I3404+'Harian 2024'!I3417+'Harian 2024'!I3430+'Harian 2024'!I3443+'Harian 2024'!I3456+'Harian 2024'!I3469+'Harian 2024'!I3482+'Harian 2024'!I3495+'Harian 2024'!I3508+'Harian 2024'!I3521+'Harian 2024'!I3534+'Harian 2024'!I3547+'Harian 2024'!I3560+'Harian 2024'!I3573+'Harian 2024'!I3586+'Harian 2024'!I3599+'Harian 2024'!I3612+'Harian 2024'!I3625</f>
        <v>823</v>
      </c>
      <c r="J143" s="13">
        <f>'Harian 2024'!J3248+'Harian 2024'!J3261+'Harian 2024'!J3274+'Harian 2024'!J3287+'Harian 2024'!J3300+'Harian 2024'!J3313+'Harian 2024'!J3326+'Harian 2024'!J3339+'Harian 2024'!J3352+'Harian 2024'!J3365+'Harian 2024'!J3378+'Harian 2024'!J3391+'Harian 2024'!J3404+'Harian 2024'!J3417+'Harian 2024'!J3430+'Harian 2024'!J3443+'Harian 2024'!J3456+'Harian 2024'!J3469+'Harian 2024'!J3482+'Harian 2024'!J3495+'Harian 2024'!J3508+'Harian 2024'!J3521+'Harian 2024'!J3534+'Harian 2024'!J3547+'Harian 2024'!J3560+'Harian 2024'!J3573+'Harian 2024'!J3586+'Harian 2024'!J3599+'Harian 2024'!J3612+'Harian 2024'!J3625</f>
        <v>850</v>
      </c>
      <c r="K143" s="13">
        <f>'Harian 2024'!K3248+'Harian 2024'!K3261+'Harian 2024'!K3274+'Harian 2024'!K3287+'Harian 2024'!K3300+'Harian 2024'!K3313+'Harian 2024'!K3326+'Harian 2024'!K3339+'Harian 2024'!K3352+'Harian 2024'!K3365+'Harian 2024'!K3378+'Harian 2024'!K3391+'Harian 2024'!K3404+'Harian 2024'!K3417+'Harian 2024'!K3430+'Harian 2024'!K3443+'Harian 2024'!K3456+'Harian 2024'!K3469+'Harian 2024'!K3482+'Harian 2024'!K3495+'Harian 2024'!K3508+'Harian 2024'!K3521+'Harian 2024'!K3534+'Harian 2024'!K3547+'Harian 2024'!K3560+'Harian 2024'!K3573+'Harian 2024'!K3586+'Harian 2024'!K3599+'Harian 2024'!K3612+'Harian 2024'!K3625</f>
        <v>880</v>
      </c>
      <c r="L143" s="13">
        <f>'Harian 2024'!L3248+'Harian 2024'!L3261+'Harian 2024'!L3274+'Harian 2024'!L3287+'Harian 2024'!L3300+'Harian 2024'!L3313+'Harian 2024'!L3326+'Harian 2024'!L3339+'Harian 2024'!L3352+'Harian 2024'!L3365+'Harian 2024'!L3378+'Harian 2024'!L3391+'Harian 2024'!L3404+'Harian 2024'!L3417+'Harian 2024'!L3430+'Harian 2024'!L3443+'Harian 2024'!L3456+'Harian 2024'!L3469+'Harian 2024'!L3482+'Harian 2024'!L3495+'Harian 2024'!L3508+'Harian 2024'!L3521+'Harian 2024'!L3534+'Harian 2024'!L3547+'Harian 2024'!L3560+'Harian 2024'!L3573+'Harian 2024'!L3586+'Harian 2024'!L3599+'Harian 2024'!L3612+'Harian 2024'!L3625</f>
        <v>336</v>
      </c>
      <c r="M143" s="13">
        <f>'Harian 2024'!M3248+'Harian 2024'!M3261+'Harian 2024'!M3274+'Harian 2024'!M3287+'Harian 2024'!M3300+'Harian 2024'!M3313+'Harian 2024'!M3326+'Harian 2024'!M3339+'Harian 2024'!M3352+'Harian 2024'!M3365+'Harian 2024'!M3378+'Harian 2024'!M3391+'Harian 2024'!M3404+'Harian 2024'!M3417+'Harian 2024'!M3430+'Harian 2024'!M3443+'Harian 2024'!M3456+'Harian 2024'!M3469+'Harian 2024'!M3482+'Harian 2024'!M3495+'Harian 2024'!M3508+'Harian 2024'!M3521+'Harian 2024'!M3534+'Harian 2024'!M3547+'Harian 2024'!M3560+'Harian 2024'!M3573+'Harian 2024'!M3586+'Harian 2024'!M3599+'Harian 2024'!M3612+'Harian 2024'!M3625</f>
        <v>79</v>
      </c>
      <c r="N143" s="13">
        <f>'Harian 2024'!N3248+'Harian 2024'!N3261+'Harian 2024'!N3274+'Harian 2024'!N3287+'Harian 2024'!N3300+'Harian 2024'!N3313+'Harian 2024'!N3326+'Harian 2024'!N3339+'Harian 2024'!N3352+'Harian 2024'!N3365+'Harian 2024'!N3378+'Harian 2024'!N3391+'Harian 2024'!N3404+'Harian 2024'!N3417+'Harian 2024'!N3430+'Harian 2024'!N3443+'Harian 2024'!N3456+'Harian 2024'!N3469+'Harian 2024'!N3482+'Harian 2024'!N3495+'Harian 2024'!N3508+'Harian 2024'!N3521+'Harian 2024'!N3534+'Harian 2024'!N3547+'Harian 2024'!N3560+'Harian 2024'!N3573+'Harian 2024'!N3586+'Harian 2024'!N3599+'Harian 2024'!N3612+'Harian 2024'!N3625</f>
        <v>2</v>
      </c>
      <c r="O143" s="13">
        <f>'Harian 2024'!O3248+'Harian 2024'!O3261+'Harian 2024'!O3274+'Harian 2024'!O3287+'Harian 2024'!O3300+'Harian 2024'!O3313+'Harian 2024'!O3326+'Harian 2024'!O3339+'Harian 2024'!O3352+'Harian 2024'!O3365+'Harian 2024'!O3378+'Harian 2024'!O3391+'Harian 2024'!O3404+'Harian 2024'!O3417+'Harian 2024'!O3430+'Harian 2024'!O3443+'Harian 2024'!O3456+'Harian 2024'!O3469+'Harian 2024'!O3482+'Harian 2024'!O3495+'Harian 2024'!O3508+'Harian 2024'!O3521+'Harian 2024'!O3534+'Harian 2024'!O3547+'Harian 2024'!O3560+'Harian 2024'!O3573+'Harian 2024'!O3586+'Harian 2024'!O3599+'Harian 2024'!O3612+'Harian 2024'!O3625</f>
        <v>318</v>
      </c>
      <c r="P143" s="13">
        <f>'Harian 2024'!P3248+'Harian 2024'!P3261+'Harian 2024'!P3274+'Harian 2024'!P3287+'Harian 2024'!P3300+'Harian 2024'!P3313+'Harian 2024'!P3326+'Harian 2024'!P3339+'Harian 2024'!P3352+'Harian 2024'!P3365+'Harian 2024'!P3378+'Harian 2024'!P3391+'Harian 2024'!P3404+'Harian 2024'!P3417+'Harian 2024'!P3430+'Harian 2024'!P3443+'Harian 2024'!P3456+'Harian 2024'!P3469+'Harian 2024'!P3482+'Harian 2024'!P3495+'Harian 2024'!P3508+'Harian 2024'!P3521+'Harian 2024'!P3534+'Harian 2024'!P3547+'Harian 2024'!P3560+'Harian 2024'!P3573+'Harian 2024'!P3586+'Harian 2024'!P3599+'Harian 2024'!P3612+'Harian 2024'!P3625</f>
        <v>341</v>
      </c>
      <c r="Q143" s="13">
        <f>'Harian 2024'!Q3248+'Harian 2024'!Q3261+'Harian 2024'!Q3274+'Harian 2024'!Q3287+'Harian 2024'!Q3300+'Harian 2024'!Q3313+'Harian 2024'!Q3326+'Harian 2024'!Q3339+'Harian 2024'!Q3352+'Harian 2024'!Q3365+'Harian 2024'!Q3378+'Harian 2024'!Q3391+'Harian 2024'!Q3404+'Harian 2024'!Q3417+'Harian 2024'!Q3430+'Harian 2024'!Q3443+'Harian 2024'!Q3456+'Harian 2024'!Q3469+'Harian 2024'!Q3482+'Harian 2024'!Q3495+'Harian 2024'!Q3508+'Harian 2024'!Q3521+'Harian 2024'!Q3534+'Harian 2024'!Q3547+'Harian 2024'!Q3560+'Harian 2024'!Q3573+'Harian 2024'!Q3586+'Harian 2024'!Q3599+'Harian 2024'!Q3612+'Harian 2024'!Q3625</f>
        <v>321</v>
      </c>
      <c r="R143" s="13">
        <f>'Harian 2024'!R3248+'Harian 2024'!R3261+'Harian 2024'!R3274+'Harian 2024'!R3287+'Harian 2024'!R3300+'Harian 2024'!R3313+'Harian 2024'!R3326+'Harian 2024'!R3339+'Harian 2024'!R3352+'Harian 2024'!R3365+'Harian 2024'!R3378+'Harian 2024'!R3391+'Harian 2024'!R3404+'Harian 2024'!R3417+'Harian 2024'!R3430+'Harian 2024'!R3443+'Harian 2024'!R3456+'Harian 2024'!R3469+'Harian 2024'!R3482+'Harian 2024'!R3495+'Harian 2024'!R3508+'Harian 2024'!R3521+'Harian 2024'!R3534+'Harian 2024'!R3547+'Harian 2024'!R3560+'Harian 2024'!R3573+'Harian 2024'!R3586+'Harian 2024'!R3599+'Harian 2024'!R3612+'Harian 2024'!R3625</f>
        <v>0</v>
      </c>
      <c r="S143" s="13">
        <f>'Harian 2024'!S3248+'Harian 2024'!S3261+'Harian 2024'!S3274+'Harian 2024'!S3287+'Harian 2024'!S3300+'Harian 2024'!S3313+'Harian 2024'!S3326+'Harian 2024'!S3339+'Harian 2024'!S3352+'Harian 2024'!S3365+'Harian 2024'!S3378+'Harian 2024'!S3391+'Harian 2024'!S3404+'Harian 2024'!S3417+'Harian 2024'!S3430+'Harian 2024'!S3443+'Harian 2024'!S3456+'Harian 2024'!S3469+'Harian 2024'!S3482+'Harian 2024'!S3495+'Harian 2024'!S3508+'Harian 2024'!S3521+'Harian 2024'!S3534+'Harian 2024'!S3547+'Harian 2024'!S3560+'Harian 2024'!S3573+'Harian 2024'!S3586+'Harian 2024'!S3599+'Harian 2024'!S3612+'Harian 2024'!S3625</f>
        <v>0</v>
      </c>
      <c r="T143" s="13">
        <f>'Harian 2024'!T3248+'Harian 2024'!T3261+'Harian 2024'!T3274+'Harian 2024'!T3287+'Harian 2024'!T3300+'Harian 2024'!T3313+'Harian 2024'!T3326+'Harian 2024'!T3339+'Harian 2024'!T3352+'Harian 2024'!T3365+'Harian 2024'!T3378+'Harian 2024'!T3391+'Harian 2024'!T3404+'Harian 2024'!T3417+'Harian 2024'!T3430+'Harian 2024'!T3443+'Harian 2024'!T3456+'Harian 2024'!T3469+'Harian 2024'!T3482+'Harian 2024'!T3495+'Harian 2024'!T3508+'Harian 2024'!T3521+'Harian 2024'!T3534+'Harian 2024'!T3547+'Harian 2024'!T3560+'Harian 2024'!T3573+'Harian 2024'!T3586+'Harian 2024'!T3599+'Harian 2024'!T3612+'Harian 2024'!T3625</f>
        <v>0</v>
      </c>
      <c r="U143" s="13">
        <f>'Harian 2024'!U3248+'Harian 2024'!U3261+'Harian 2024'!U3274+'Harian 2024'!U3287+'Harian 2024'!U3300+'Harian 2024'!U3313+'Harian 2024'!U3326+'Harian 2024'!U3339+'Harian 2024'!U3352+'Harian 2024'!U3365+'Harian 2024'!U3378+'Harian 2024'!U3391+'Harian 2024'!U3404+'Harian 2024'!U3417+'Harian 2024'!U3430+'Harian 2024'!U3443+'Harian 2024'!U3456+'Harian 2024'!U3469+'Harian 2024'!U3482+'Harian 2024'!U3495+'Harian 2024'!U3508+'Harian 2024'!U3521+'Harian 2024'!U3534+'Harian 2024'!U3547+'Harian 2024'!U3560+'Harian 2024'!U3573+'Harian 2024'!U3586+'Harian 2024'!U3599+'Harian 2024'!U3612+'Harian 2024'!U3625</f>
        <v>5156</v>
      </c>
      <c r="V143" s="78">
        <f>U143</f>
        <v>5156</v>
      </c>
      <c r="W143" s="78">
        <f>V143-U143</f>
        <v>0</v>
      </c>
    </row>
    <row r="144" spans="1:23">
      <c r="A144" s="47"/>
      <c r="B144" s="48"/>
      <c r="C144" s="13" t="s">
        <v>25</v>
      </c>
      <c r="D144" s="13">
        <f>'Harian 2024'!D3249+'Harian 2024'!D3262+'Harian 2024'!D3275+'Harian 2024'!D3288+'Harian 2024'!D3301+'Harian 2024'!D3314+'Harian 2024'!D3327+'Harian 2024'!D3340+'Harian 2024'!D3353+'Harian 2024'!D3366+'Harian 2024'!D3379+'Harian 2024'!D3392+'Harian 2024'!D3405+'Harian 2024'!D3418+'Harian 2024'!D3431+'Harian 2024'!D3444+'Harian 2024'!D3457+'Harian 2024'!D3470+'Harian 2024'!D3483+'Harian 2024'!D3496+'Harian 2024'!D3509+'Harian 2024'!D3522+'Harian 2024'!D3535+'Harian 2024'!D3548+'Harian 2024'!D3561+'Harian 2024'!D3574+'Harian 2024'!D3587+'Harian 2024'!D3600+'Harian 2024'!D3613+'Harian 2024'!D3626</f>
        <v>0</v>
      </c>
      <c r="E144" s="13">
        <f>'Harian 2024'!E3249+'Harian 2024'!E3262+'Harian 2024'!E3275+'Harian 2024'!E3288+'Harian 2024'!E3301+'Harian 2024'!E3314+'Harian 2024'!E3327+'Harian 2024'!E3340+'Harian 2024'!E3353+'Harian 2024'!E3366+'Harian 2024'!E3379+'Harian 2024'!E3392+'Harian 2024'!E3405+'Harian 2024'!E3418+'Harian 2024'!E3431+'Harian 2024'!E3444+'Harian 2024'!E3457+'Harian 2024'!E3470+'Harian 2024'!E3483+'Harian 2024'!E3496+'Harian 2024'!E3509+'Harian 2024'!E3522+'Harian 2024'!E3535+'Harian 2024'!E3548+'Harian 2024'!E3561+'Harian 2024'!E3574+'Harian 2024'!E3587+'Harian 2024'!E3600+'Harian 2024'!E3613+'Harian 2024'!E3626</f>
        <v>0</v>
      </c>
      <c r="F144" s="13">
        <f>'Harian 2024'!F3249+'Harian 2024'!F3262+'Harian 2024'!F3275+'Harian 2024'!F3288+'Harian 2024'!F3301+'Harian 2024'!F3314+'Harian 2024'!F3327+'Harian 2024'!F3340+'Harian 2024'!F3353+'Harian 2024'!F3366+'Harian 2024'!F3379+'Harian 2024'!F3392+'Harian 2024'!F3405+'Harian 2024'!F3418+'Harian 2024'!F3431+'Harian 2024'!F3444+'Harian 2024'!F3457+'Harian 2024'!F3470+'Harian 2024'!F3483+'Harian 2024'!F3496+'Harian 2024'!F3509+'Harian 2024'!F3522+'Harian 2024'!F3535+'Harian 2024'!F3548+'Harian 2024'!F3561+'Harian 2024'!F3574+'Harian 2024'!F3587+'Harian 2024'!F3600+'Harian 2024'!F3613+'Harian 2024'!F3626</f>
        <v>0</v>
      </c>
      <c r="G144" s="13">
        <f>'Harian 2024'!G3249+'Harian 2024'!G3262+'Harian 2024'!G3275+'Harian 2024'!G3288+'Harian 2024'!G3301+'Harian 2024'!G3314+'Harian 2024'!G3327+'Harian 2024'!G3340+'Harian 2024'!G3353+'Harian 2024'!G3366+'Harian 2024'!G3379+'Harian 2024'!G3392+'Harian 2024'!G3405+'Harian 2024'!G3418+'Harian 2024'!G3431+'Harian 2024'!G3444+'Harian 2024'!G3457+'Harian 2024'!G3470+'Harian 2024'!G3483+'Harian 2024'!G3496+'Harian 2024'!G3509+'Harian 2024'!G3522+'Harian 2024'!G3535+'Harian 2024'!G3548+'Harian 2024'!G3561+'Harian 2024'!G3574+'Harian 2024'!G3587+'Harian 2024'!G3600+'Harian 2024'!G3613+'Harian 2024'!G3626</f>
        <v>560</v>
      </c>
      <c r="H144" s="13">
        <f>'Harian 2024'!H3249+'Harian 2024'!H3262+'Harian 2024'!H3275+'Harian 2024'!H3288+'Harian 2024'!H3301+'Harian 2024'!H3314+'Harian 2024'!H3327+'Harian 2024'!H3340+'Harian 2024'!H3353+'Harian 2024'!H3366+'Harian 2024'!H3379+'Harian 2024'!H3392+'Harian 2024'!H3405+'Harian 2024'!H3418+'Harian 2024'!H3431+'Harian 2024'!H3444+'Harian 2024'!H3457+'Harian 2024'!H3470+'Harian 2024'!H3483+'Harian 2024'!H3496+'Harian 2024'!H3509+'Harian 2024'!H3522+'Harian 2024'!H3535+'Harian 2024'!H3548+'Harian 2024'!H3561+'Harian 2024'!H3574+'Harian 2024'!H3587+'Harian 2024'!H3600+'Harian 2024'!H3613+'Harian 2024'!H3626</f>
        <v>647</v>
      </c>
      <c r="I144" s="13">
        <f>'Harian 2024'!I3249+'Harian 2024'!I3262+'Harian 2024'!I3275+'Harian 2024'!I3288+'Harian 2024'!I3301+'Harian 2024'!I3314+'Harian 2024'!I3327+'Harian 2024'!I3340+'Harian 2024'!I3353+'Harian 2024'!I3366+'Harian 2024'!I3379+'Harian 2024'!I3392+'Harian 2024'!I3405+'Harian 2024'!I3418+'Harian 2024'!I3431+'Harian 2024'!I3444+'Harian 2024'!I3457+'Harian 2024'!I3470+'Harian 2024'!I3483+'Harian 2024'!I3496+'Harian 2024'!I3509+'Harian 2024'!I3522+'Harian 2024'!I3535+'Harian 2024'!I3548+'Harian 2024'!I3561+'Harian 2024'!I3574+'Harian 2024'!I3587+'Harian 2024'!I3600+'Harian 2024'!I3613+'Harian 2024'!I3626</f>
        <v>818</v>
      </c>
      <c r="J144" s="13">
        <f>'Harian 2024'!J3249+'Harian 2024'!J3262+'Harian 2024'!J3275+'Harian 2024'!J3288+'Harian 2024'!J3301+'Harian 2024'!J3314+'Harian 2024'!J3327+'Harian 2024'!J3340+'Harian 2024'!J3353+'Harian 2024'!J3366+'Harian 2024'!J3379+'Harian 2024'!J3392+'Harian 2024'!J3405+'Harian 2024'!J3418+'Harian 2024'!J3431+'Harian 2024'!J3444+'Harian 2024'!J3457+'Harian 2024'!J3470+'Harian 2024'!J3483+'Harian 2024'!J3496+'Harian 2024'!J3509+'Harian 2024'!J3522+'Harian 2024'!J3535+'Harian 2024'!J3548+'Harian 2024'!J3561+'Harian 2024'!J3574+'Harian 2024'!J3587+'Harian 2024'!J3600+'Harian 2024'!J3613+'Harian 2024'!J3626</f>
        <v>860</v>
      </c>
      <c r="K144" s="13">
        <f>'Harian 2024'!K3249+'Harian 2024'!K3262+'Harian 2024'!K3275+'Harian 2024'!K3288+'Harian 2024'!K3301+'Harian 2024'!K3314+'Harian 2024'!K3327+'Harian 2024'!K3340+'Harian 2024'!K3353+'Harian 2024'!K3366+'Harian 2024'!K3379+'Harian 2024'!K3392+'Harian 2024'!K3405+'Harian 2024'!K3418+'Harian 2024'!K3431+'Harian 2024'!K3444+'Harian 2024'!K3457+'Harian 2024'!K3470+'Harian 2024'!K3483+'Harian 2024'!K3496+'Harian 2024'!K3509+'Harian 2024'!K3522+'Harian 2024'!K3535+'Harian 2024'!K3548+'Harian 2024'!K3561+'Harian 2024'!K3574+'Harian 2024'!K3587+'Harian 2024'!K3600+'Harian 2024'!K3613+'Harian 2024'!K3626</f>
        <v>905</v>
      </c>
      <c r="L144" s="13">
        <f>'Harian 2024'!L3249+'Harian 2024'!L3262+'Harian 2024'!L3275+'Harian 2024'!L3288+'Harian 2024'!L3301+'Harian 2024'!L3314+'Harian 2024'!L3327+'Harian 2024'!L3340+'Harian 2024'!L3353+'Harian 2024'!L3366+'Harian 2024'!L3379+'Harian 2024'!L3392+'Harian 2024'!L3405+'Harian 2024'!L3418+'Harian 2024'!L3431+'Harian 2024'!L3444+'Harian 2024'!L3457+'Harian 2024'!L3470+'Harian 2024'!L3483+'Harian 2024'!L3496+'Harian 2024'!L3509+'Harian 2024'!L3522+'Harian 2024'!L3535+'Harian 2024'!L3548+'Harian 2024'!L3561+'Harian 2024'!L3574+'Harian 2024'!L3587+'Harian 2024'!L3600+'Harian 2024'!L3613+'Harian 2024'!L3626</f>
        <v>348</v>
      </c>
      <c r="M144" s="13">
        <f>'Harian 2024'!M3249+'Harian 2024'!M3262+'Harian 2024'!M3275+'Harian 2024'!M3288+'Harian 2024'!M3301+'Harian 2024'!M3314+'Harian 2024'!M3327+'Harian 2024'!M3340+'Harian 2024'!M3353+'Harian 2024'!M3366+'Harian 2024'!M3379+'Harian 2024'!M3392+'Harian 2024'!M3405+'Harian 2024'!M3418+'Harian 2024'!M3431+'Harian 2024'!M3444+'Harian 2024'!M3457+'Harian 2024'!M3470+'Harian 2024'!M3483+'Harian 2024'!M3496+'Harian 2024'!M3509+'Harian 2024'!M3522+'Harian 2024'!M3535+'Harian 2024'!M3548+'Harian 2024'!M3561+'Harian 2024'!M3574+'Harian 2024'!M3587+'Harian 2024'!M3600+'Harian 2024'!M3613+'Harian 2024'!M3626</f>
        <v>74</v>
      </c>
      <c r="N144" s="13">
        <f>'Harian 2024'!N3249+'Harian 2024'!N3262+'Harian 2024'!N3275+'Harian 2024'!N3288+'Harian 2024'!N3301+'Harian 2024'!N3314+'Harian 2024'!N3327+'Harian 2024'!N3340+'Harian 2024'!N3353+'Harian 2024'!N3366+'Harian 2024'!N3379+'Harian 2024'!N3392+'Harian 2024'!N3405+'Harian 2024'!N3418+'Harian 2024'!N3431+'Harian 2024'!N3444+'Harian 2024'!N3457+'Harian 2024'!N3470+'Harian 2024'!N3483+'Harian 2024'!N3496+'Harian 2024'!N3509+'Harian 2024'!N3522+'Harian 2024'!N3535+'Harian 2024'!N3548+'Harian 2024'!N3561+'Harian 2024'!N3574+'Harian 2024'!N3587+'Harian 2024'!N3600+'Harian 2024'!N3613+'Harian 2024'!N3626</f>
        <v>3</v>
      </c>
      <c r="O144" s="13">
        <f>'Harian 2024'!O3249+'Harian 2024'!O3262+'Harian 2024'!O3275+'Harian 2024'!O3288+'Harian 2024'!O3301+'Harian 2024'!O3314+'Harian 2024'!O3327+'Harian 2024'!O3340+'Harian 2024'!O3353+'Harian 2024'!O3366+'Harian 2024'!O3379+'Harian 2024'!O3392+'Harian 2024'!O3405+'Harian 2024'!O3418+'Harian 2024'!O3431+'Harian 2024'!O3444+'Harian 2024'!O3457+'Harian 2024'!O3470+'Harian 2024'!O3483+'Harian 2024'!O3496+'Harian 2024'!O3509+'Harian 2024'!O3522+'Harian 2024'!O3535+'Harian 2024'!O3548+'Harian 2024'!O3561+'Harian 2024'!O3574+'Harian 2024'!O3587+'Harian 2024'!O3600+'Harian 2024'!O3613+'Harian 2024'!O3626</f>
        <v>143</v>
      </c>
      <c r="P144" s="13">
        <f>'Harian 2024'!P3249+'Harian 2024'!P3262+'Harian 2024'!P3275+'Harian 2024'!P3288+'Harian 2024'!P3301+'Harian 2024'!P3314+'Harian 2024'!P3327+'Harian 2024'!P3340+'Harian 2024'!P3353+'Harian 2024'!P3366+'Harian 2024'!P3379+'Harian 2024'!P3392+'Harian 2024'!P3405+'Harian 2024'!P3418+'Harian 2024'!P3431+'Harian 2024'!P3444+'Harian 2024'!P3457+'Harian 2024'!P3470+'Harian 2024'!P3483+'Harian 2024'!P3496+'Harian 2024'!P3509+'Harian 2024'!P3522+'Harian 2024'!P3535+'Harian 2024'!P3548+'Harian 2024'!P3561+'Harian 2024'!P3574+'Harian 2024'!P3587+'Harian 2024'!P3600+'Harian 2024'!P3613+'Harian 2024'!P3626</f>
        <v>107</v>
      </c>
      <c r="Q144" s="13">
        <f>'Harian 2024'!Q3249+'Harian 2024'!Q3262+'Harian 2024'!Q3275+'Harian 2024'!Q3288+'Harian 2024'!Q3301+'Harian 2024'!Q3314+'Harian 2024'!Q3327+'Harian 2024'!Q3340+'Harian 2024'!Q3353+'Harian 2024'!Q3366+'Harian 2024'!Q3379+'Harian 2024'!Q3392+'Harian 2024'!Q3405+'Harian 2024'!Q3418+'Harian 2024'!Q3431+'Harian 2024'!Q3444+'Harian 2024'!Q3457+'Harian 2024'!Q3470+'Harian 2024'!Q3483+'Harian 2024'!Q3496+'Harian 2024'!Q3509+'Harian 2024'!Q3522+'Harian 2024'!Q3535+'Harian 2024'!Q3548+'Harian 2024'!Q3561+'Harian 2024'!Q3574+'Harian 2024'!Q3587+'Harian 2024'!Q3600+'Harian 2024'!Q3613+'Harian 2024'!Q3626</f>
        <v>153</v>
      </c>
      <c r="R144" s="13">
        <f>'Harian 2024'!R3249+'Harian 2024'!R3262+'Harian 2024'!R3275+'Harian 2024'!R3288+'Harian 2024'!R3301+'Harian 2024'!R3314+'Harian 2024'!R3327+'Harian 2024'!R3340+'Harian 2024'!R3353+'Harian 2024'!R3366+'Harian 2024'!R3379+'Harian 2024'!R3392+'Harian 2024'!R3405+'Harian 2024'!R3418+'Harian 2024'!R3431+'Harian 2024'!R3444+'Harian 2024'!R3457+'Harian 2024'!R3470+'Harian 2024'!R3483+'Harian 2024'!R3496+'Harian 2024'!R3509+'Harian 2024'!R3522+'Harian 2024'!R3535+'Harian 2024'!R3548+'Harian 2024'!R3561+'Harian 2024'!R3574+'Harian 2024'!R3587+'Harian 2024'!R3600+'Harian 2024'!R3613+'Harian 2024'!R3626</f>
        <v>0</v>
      </c>
      <c r="S144" s="13">
        <f>'Harian 2024'!S3249+'Harian 2024'!S3262+'Harian 2024'!S3275+'Harian 2024'!S3288+'Harian 2024'!S3301+'Harian 2024'!S3314+'Harian 2024'!S3327+'Harian 2024'!S3340+'Harian 2024'!S3353+'Harian 2024'!S3366+'Harian 2024'!S3379+'Harian 2024'!S3392+'Harian 2024'!S3405+'Harian 2024'!S3418+'Harian 2024'!S3431+'Harian 2024'!S3444+'Harian 2024'!S3457+'Harian 2024'!S3470+'Harian 2024'!S3483+'Harian 2024'!S3496+'Harian 2024'!S3509+'Harian 2024'!S3522+'Harian 2024'!S3535+'Harian 2024'!S3548+'Harian 2024'!S3561+'Harian 2024'!S3574+'Harian 2024'!S3587+'Harian 2024'!S3600+'Harian 2024'!S3613+'Harian 2024'!S3626</f>
        <v>0</v>
      </c>
      <c r="T144" s="13">
        <f>'Harian 2024'!T3249+'Harian 2024'!T3262+'Harian 2024'!T3275+'Harian 2024'!T3288+'Harian 2024'!T3301+'Harian 2024'!T3314+'Harian 2024'!T3327+'Harian 2024'!T3340+'Harian 2024'!T3353+'Harian 2024'!T3366+'Harian 2024'!T3379+'Harian 2024'!T3392+'Harian 2024'!T3405+'Harian 2024'!T3418+'Harian 2024'!T3431+'Harian 2024'!T3444+'Harian 2024'!T3457+'Harian 2024'!T3470+'Harian 2024'!T3483+'Harian 2024'!T3496+'Harian 2024'!T3509+'Harian 2024'!T3522+'Harian 2024'!T3535+'Harian 2024'!T3548+'Harian 2024'!T3561+'Harian 2024'!T3574+'Harian 2024'!T3587+'Harian 2024'!T3600+'Harian 2024'!T3613+'Harian 2024'!T3626</f>
        <v>0</v>
      </c>
      <c r="U144" s="13">
        <f>'Harian 2024'!U3249+'Harian 2024'!U3262+'Harian 2024'!U3275+'Harian 2024'!U3288+'Harian 2024'!U3301+'Harian 2024'!U3314+'Harian 2024'!U3327+'Harian 2024'!U3340+'Harian 2024'!U3353+'Harian 2024'!U3366+'Harian 2024'!U3379+'Harian 2024'!U3392+'Harian 2024'!U3405+'Harian 2024'!U3418+'Harian 2024'!U3431+'Harian 2024'!U3444+'Harian 2024'!U3457+'Harian 2024'!U3470+'Harian 2024'!U3483+'Harian 2024'!U3496+'Harian 2024'!U3509+'Harian 2024'!U3522+'Harian 2024'!U3535+'Harian 2024'!U3548+'Harian 2024'!U3561+'Harian 2024'!U3574+'Harian 2024'!U3587+'Harian 2024'!U3600+'Harian 2024'!U3613+'Harian 2024'!U3626</f>
        <v>4618</v>
      </c>
      <c r="V144" s="78">
        <f t="shared" ref="V144:V152" si="32">U144</f>
        <v>4618</v>
      </c>
      <c r="W144" s="78">
        <f t="shared" ref="W144:W152" si="33">V144-U144</f>
        <v>0</v>
      </c>
    </row>
    <row r="145" spans="1:23">
      <c r="A145" s="47"/>
      <c r="B145" s="47"/>
      <c r="C145" s="13" t="s">
        <v>26</v>
      </c>
      <c r="D145" s="13">
        <v>77</v>
      </c>
      <c r="E145" s="13">
        <f>'Harian 2024'!E3250+'Harian 2024'!E3263+'Harian 2024'!E3276+'Harian 2024'!E3289+'Harian 2024'!E3302+'Harian 2024'!E3315+'Harian 2024'!E3328+'Harian 2024'!E3341+'Harian 2024'!E3354+'Harian 2024'!E3367+'Harian 2024'!E3380+'Harian 2024'!E3393+'Harian 2024'!E3406+'Harian 2024'!E3419+'Harian 2024'!E3432+'Harian 2024'!E3445+'Harian 2024'!E3458+'Harian 2024'!E3471+'Harian 2024'!E3484+'Harian 2024'!E3497+'Harian 2024'!E3510+'Harian 2024'!E3523+'Harian 2024'!E3536+'Harian 2024'!E3549+'Harian 2024'!E3562+'Harian 2024'!E3575+'Harian 2024'!E3588+'Harian 2024'!E3601+'Harian 2024'!E3614+'Harian 2024'!E3627</f>
        <v>0</v>
      </c>
      <c r="F145" s="13">
        <f>'Harian 2024'!F3250+'Harian 2024'!F3263+'Harian 2024'!F3276+'Harian 2024'!F3289+'Harian 2024'!F3302+'Harian 2024'!F3315+'Harian 2024'!F3328+'Harian 2024'!F3341+'Harian 2024'!F3354+'Harian 2024'!F3367+'Harian 2024'!F3380+'Harian 2024'!F3393+'Harian 2024'!F3406+'Harian 2024'!F3419+'Harian 2024'!F3432+'Harian 2024'!F3445+'Harian 2024'!F3458+'Harian 2024'!F3471+'Harian 2024'!F3484+'Harian 2024'!F3497+'Harian 2024'!F3510+'Harian 2024'!F3523+'Harian 2024'!F3536+'Harian 2024'!F3549+'Harian 2024'!F3562+'Harian 2024'!F3575+'Harian 2024'!F3588+'Harian 2024'!F3601+'Harian 2024'!F3614+'Harian 2024'!F3627</f>
        <v>0</v>
      </c>
      <c r="G145" s="13">
        <f>'Harian 2024'!G3250+'Harian 2024'!G3263+'Harian 2024'!G3276+'Harian 2024'!G3289+'Harian 2024'!G3302+'Harian 2024'!G3315+'Harian 2024'!G3328+'Harian 2024'!G3341+'Harian 2024'!G3354+'Harian 2024'!G3367+'Harian 2024'!G3380+'Harian 2024'!G3393+'Harian 2024'!G3406+'Harian 2024'!G3419+'Harian 2024'!G3432+'Harian 2024'!G3445+'Harian 2024'!G3458+'Harian 2024'!G3471+'Harian 2024'!G3484+'Harian 2024'!G3497+'Harian 2024'!G3510+'Harian 2024'!G3523+'Harian 2024'!G3536+'Harian 2024'!G3549+'Harian 2024'!G3562+'Harian 2024'!G3575+'Harian 2024'!G3588+'Harian 2024'!G3601+'Harian 2024'!G3614+'Harian 2024'!G3627</f>
        <v>149</v>
      </c>
      <c r="H145" s="13">
        <f>'Harian 2024'!H3250+'Harian 2024'!H3263+'Harian 2024'!H3276+'Harian 2024'!H3289+'Harian 2024'!H3302+'Harian 2024'!H3315+'Harian 2024'!H3328+'Harian 2024'!H3341+'Harian 2024'!H3354+'Harian 2024'!H3367+'Harian 2024'!H3380+'Harian 2024'!H3393+'Harian 2024'!H3406+'Harian 2024'!H3419+'Harian 2024'!H3432+'Harian 2024'!H3445+'Harian 2024'!H3458+'Harian 2024'!H3471+'Harian 2024'!H3484+'Harian 2024'!H3497+'Harian 2024'!H3510+'Harian 2024'!H3523+'Harian 2024'!H3536+'Harian 2024'!H3549+'Harian 2024'!H3562+'Harian 2024'!H3575+'Harian 2024'!H3588+'Harian 2024'!H3601+'Harian 2024'!H3614+'Harian 2024'!H3627</f>
        <v>161</v>
      </c>
      <c r="I145" s="13">
        <f>'Harian 2024'!I3250+'Harian 2024'!I3263+'Harian 2024'!I3276+'Harian 2024'!I3289+'Harian 2024'!I3302+'Harian 2024'!I3315+'Harian 2024'!I3328+'Harian 2024'!I3341+'Harian 2024'!I3354+'Harian 2024'!I3367+'Harian 2024'!I3380+'Harian 2024'!I3393+'Harian 2024'!I3406+'Harian 2024'!I3419+'Harian 2024'!I3432+'Harian 2024'!I3445+'Harian 2024'!I3458+'Harian 2024'!I3471+'Harian 2024'!I3484+'Harian 2024'!I3497+'Harian 2024'!I3510+'Harian 2024'!I3523+'Harian 2024'!I3536+'Harian 2024'!I3549+'Harian 2024'!I3562+'Harian 2024'!I3575+'Harian 2024'!I3588+'Harian 2024'!I3601+'Harian 2024'!I3614+'Harian 2024'!I3627</f>
        <v>200</v>
      </c>
      <c r="J145" s="13">
        <f>'Harian 2024'!J3250+'Harian 2024'!J3263+'Harian 2024'!J3276+'Harian 2024'!J3289+'Harian 2024'!J3302+'Harian 2024'!J3315+'Harian 2024'!J3328+'Harian 2024'!J3341+'Harian 2024'!J3354+'Harian 2024'!J3367+'Harian 2024'!J3380+'Harian 2024'!J3393+'Harian 2024'!J3406+'Harian 2024'!J3419+'Harian 2024'!J3432+'Harian 2024'!J3445+'Harian 2024'!J3458+'Harian 2024'!J3471+'Harian 2024'!J3484+'Harian 2024'!J3497+'Harian 2024'!J3510+'Harian 2024'!J3523+'Harian 2024'!J3536+'Harian 2024'!J3549+'Harian 2024'!J3562+'Harian 2024'!J3575+'Harian 2024'!J3588+'Harian 2024'!J3601+'Harian 2024'!J3614+'Harian 2024'!J3627</f>
        <v>219</v>
      </c>
      <c r="K145" s="13">
        <f>'Harian 2024'!K3250+'Harian 2024'!K3263+'Harian 2024'!K3276+'Harian 2024'!K3289+'Harian 2024'!K3302+'Harian 2024'!K3315+'Harian 2024'!K3328+'Harian 2024'!K3341+'Harian 2024'!K3354+'Harian 2024'!K3367+'Harian 2024'!K3380+'Harian 2024'!K3393+'Harian 2024'!K3406+'Harian 2024'!K3419+'Harian 2024'!K3432+'Harian 2024'!K3445+'Harian 2024'!K3458+'Harian 2024'!K3471+'Harian 2024'!K3484+'Harian 2024'!K3497+'Harian 2024'!K3510+'Harian 2024'!K3523+'Harian 2024'!K3536+'Harian 2024'!K3549+'Harian 2024'!K3562+'Harian 2024'!K3575+'Harian 2024'!K3588+'Harian 2024'!K3601+'Harian 2024'!K3614+'Harian 2024'!K3627</f>
        <v>298</v>
      </c>
      <c r="L145" s="13">
        <f>'Harian 2024'!L3250+'Harian 2024'!L3263+'Harian 2024'!L3276+'Harian 2024'!L3289+'Harian 2024'!L3302+'Harian 2024'!L3315+'Harian 2024'!L3328+'Harian 2024'!L3341+'Harian 2024'!L3354+'Harian 2024'!L3367+'Harian 2024'!L3380+'Harian 2024'!L3393+'Harian 2024'!L3406+'Harian 2024'!L3419+'Harian 2024'!L3432+'Harian 2024'!L3445+'Harian 2024'!L3458+'Harian 2024'!L3471+'Harian 2024'!L3484+'Harian 2024'!L3497+'Harian 2024'!L3510+'Harian 2024'!L3523+'Harian 2024'!L3536+'Harian 2024'!L3549+'Harian 2024'!L3562+'Harian 2024'!L3575+'Harian 2024'!L3588+'Harian 2024'!L3601+'Harian 2024'!L3614+'Harian 2024'!L3627</f>
        <v>220</v>
      </c>
      <c r="M145" s="13">
        <f>'Harian 2024'!M3250+'Harian 2024'!M3263+'Harian 2024'!M3276+'Harian 2024'!M3289+'Harian 2024'!M3302+'Harian 2024'!M3315+'Harian 2024'!M3328+'Harian 2024'!M3341+'Harian 2024'!M3354+'Harian 2024'!M3367+'Harian 2024'!M3380+'Harian 2024'!M3393+'Harian 2024'!M3406+'Harian 2024'!M3419+'Harian 2024'!M3432+'Harian 2024'!M3445+'Harian 2024'!M3458+'Harian 2024'!M3471+'Harian 2024'!M3484+'Harian 2024'!M3497+'Harian 2024'!M3510+'Harian 2024'!M3523+'Harian 2024'!M3536+'Harian 2024'!M3549+'Harian 2024'!M3562+'Harian 2024'!M3575+'Harian 2024'!M3588+'Harian 2024'!M3601+'Harian 2024'!M3614+'Harian 2024'!M3627</f>
        <v>35</v>
      </c>
      <c r="N145" s="13">
        <f>'Harian 2024'!N3250+'Harian 2024'!N3263+'Harian 2024'!N3276+'Harian 2024'!N3289+'Harian 2024'!N3302+'Harian 2024'!N3315+'Harian 2024'!N3328+'Harian 2024'!N3341+'Harian 2024'!N3354+'Harian 2024'!N3367+'Harian 2024'!N3380+'Harian 2024'!N3393+'Harian 2024'!N3406+'Harian 2024'!N3419+'Harian 2024'!N3432+'Harian 2024'!N3445+'Harian 2024'!N3458+'Harian 2024'!N3471+'Harian 2024'!N3484+'Harian 2024'!N3497+'Harian 2024'!N3510+'Harian 2024'!N3523+'Harian 2024'!N3536+'Harian 2024'!N3549+'Harian 2024'!N3562+'Harian 2024'!N3575+'Harian 2024'!N3588+'Harian 2024'!N3601+'Harian 2024'!N3614+'Harian 2024'!N3627</f>
        <v>25</v>
      </c>
      <c r="O145" s="13">
        <f>'Harian 2024'!O3250+'Harian 2024'!O3263+'Harian 2024'!O3276+'Harian 2024'!O3289+'Harian 2024'!O3302+'Harian 2024'!O3315+'Harian 2024'!O3328+'Harian 2024'!O3341+'Harian 2024'!O3354+'Harian 2024'!O3367+'Harian 2024'!O3380+'Harian 2024'!O3393+'Harian 2024'!O3406+'Harian 2024'!O3419+'Harian 2024'!O3432+'Harian 2024'!O3445+'Harian 2024'!O3458+'Harian 2024'!O3471+'Harian 2024'!O3484+'Harian 2024'!O3497+'Harian 2024'!O3510+'Harian 2024'!O3523+'Harian 2024'!O3536+'Harian 2024'!O3549+'Harian 2024'!O3562+'Harian 2024'!O3575+'Harian 2024'!O3588+'Harian 2024'!O3601+'Harian 2024'!O3614+'Harian 2024'!O3627</f>
        <v>143</v>
      </c>
      <c r="P145" s="13">
        <f>'Harian 2024'!P3250+'Harian 2024'!P3263+'Harian 2024'!P3276+'Harian 2024'!P3289+'Harian 2024'!P3302+'Harian 2024'!P3315+'Harian 2024'!P3328+'Harian 2024'!P3341+'Harian 2024'!P3354+'Harian 2024'!P3367+'Harian 2024'!P3380+'Harian 2024'!P3393+'Harian 2024'!P3406+'Harian 2024'!P3419+'Harian 2024'!P3432+'Harian 2024'!P3445+'Harian 2024'!P3458+'Harian 2024'!P3471+'Harian 2024'!P3484+'Harian 2024'!P3497+'Harian 2024'!P3510+'Harian 2024'!P3523+'Harian 2024'!P3536+'Harian 2024'!P3549+'Harian 2024'!P3562+'Harian 2024'!P3575+'Harian 2024'!P3588+'Harian 2024'!P3601+'Harian 2024'!P3614+'Harian 2024'!P3627</f>
        <v>57</v>
      </c>
      <c r="Q145" s="13">
        <f>'Harian 2024'!Q3250+'Harian 2024'!Q3263+'Harian 2024'!Q3276+'Harian 2024'!Q3289+'Harian 2024'!Q3302+'Harian 2024'!Q3315+'Harian 2024'!Q3328+'Harian 2024'!Q3341+'Harian 2024'!Q3354+'Harian 2024'!Q3367+'Harian 2024'!Q3380+'Harian 2024'!Q3393+'Harian 2024'!Q3406+'Harian 2024'!Q3419+'Harian 2024'!Q3432+'Harian 2024'!Q3445+'Harian 2024'!Q3458+'Harian 2024'!Q3471+'Harian 2024'!Q3484+'Harian 2024'!Q3497+'Harian 2024'!Q3510+'Harian 2024'!Q3523+'Harian 2024'!Q3536+'Harian 2024'!Q3549+'Harian 2024'!Q3562+'Harian 2024'!Q3575+'Harian 2024'!Q3588+'Harian 2024'!Q3601+'Harian 2024'!Q3614+'Harian 2024'!Q3627</f>
        <v>155</v>
      </c>
      <c r="R145" s="13">
        <f>'Harian 2024'!R3250+'Harian 2024'!R3263+'Harian 2024'!R3276+'Harian 2024'!R3289+'Harian 2024'!R3302+'Harian 2024'!R3315+'Harian 2024'!R3328+'Harian 2024'!R3341+'Harian 2024'!R3354+'Harian 2024'!R3367+'Harian 2024'!R3380+'Harian 2024'!R3393+'Harian 2024'!R3406+'Harian 2024'!R3419+'Harian 2024'!R3432+'Harian 2024'!R3445+'Harian 2024'!R3458+'Harian 2024'!R3471+'Harian 2024'!R3484+'Harian 2024'!R3497+'Harian 2024'!R3510+'Harian 2024'!R3523+'Harian 2024'!R3536+'Harian 2024'!R3549+'Harian 2024'!R3562+'Harian 2024'!R3575+'Harian 2024'!R3588+'Harian 2024'!R3601+'Harian 2024'!R3614+'Harian 2024'!R3627</f>
        <v>0</v>
      </c>
      <c r="S145" s="13">
        <f>'Harian 2024'!S3250+'Harian 2024'!S3263+'Harian 2024'!S3276+'Harian 2024'!S3289+'Harian 2024'!S3302+'Harian 2024'!S3315+'Harian 2024'!S3328+'Harian 2024'!S3341+'Harian 2024'!S3354+'Harian 2024'!S3367+'Harian 2024'!S3380+'Harian 2024'!S3393+'Harian 2024'!S3406+'Harian 2024'!S3419+'Harian 2024'!S3432+'Harian 2024'!S3445+'Harian 2024'!S3458+'Harian 2024'!S3471+'Harian 2024'!S3484+'Harian 2024'!S3497+'Harian 2024'!S3510+'Harian 2024'!S3523+'Harian 2024'!S3536+'Harian 2024'!S3549+'Harian 2024'!S3562+'Harian 2024'!S3575+'Harian 2024'!S3588+'Harian 2024'!S3601+'Harian 2024'!S3614+'Harian 2024'!S3627</f>
        <v>0</v>
      </c>
      <c r="T145" s="13">
        <f>'Harian 2024'!T3250+'Harian 2024'!T3263+'Harian 2024'!T3276+'Harian 2024'!T3289+'Harian 2024'!T3302+'Harian 2024'!T3315+'Harian 2024'!T3328+'Harian 2024'!T3341+'Harian 2024'!T3354+'Harian 2024'!T3367+'Harian 2024'!T3380+'Harian 2024'!T3393+'Harian 2024'!T3406+'Harian 2024'!T3419+'Harian 2024'!T3432+'Harian 2024'!T3445+'Harian 2024'!T3458+'Harian 2024'!T3471+'Harian 2024'!T3484+'Harian 2024'!T3497+'Harian 2024'!T3510+'Harian 2024'!T3523+'Harian 2024'!T3536+'Harian 2024'!T3549+'Harian 2024'!T3562+'Harian 2024'!T3575+'Harian 2024'!T3588+'Harian 2024'!T3601+'Harian 2024'!T3614+'Harian 2024'!T3627</f>
        <v>0</v>
      </c>
      <c r="U145" s="13">
        <f>'Harian 2024'!U3250+'Harian 2024'!U3263+'Harian 2024'!U3276+'Harian 2024'!U3289+'Harian 2024'!U3302+'Harian 2024'!U3315+'Harian 2024'!U3328+'Harian 2024'!U3341+'Harian 2024'!U3354+'Harian 2024'!U3367+'Harian 2024'!U3380+'Harian 2024'!U3393+'Harian 2024'!U3406+'Harian 2024'!U3419+'Harian 2024'!U3432+'Harian 2024'!U3445+'Harian 2024'!U3458+'Harian 2024'!U3471+'Harian 2024'!U3484+'Harian 2024'!U3497+'Harian 2024'!U3510+'Harian 2024'!U3523+'Harian 2024'!U3536+'Harian 2024'!U3549+'Harian 2024'!U3562+'Harian 2024'!U3575+'Harian 2024'!U3588+'Harian 2024'!U3601+'Harian 2024'!U3614+'Harian 2024'!U3627</f>
        <v>1667</v>
      </c>
      <c r="V145" s="78">
        <f t="shared" si="32"/>
        <v>1667</v>
      </c>
      <c r="W145" s="78">
        <f t="shared" si="33"/>
        <v>0</v>
      </c>
    </row>
    <row r="146" spans="1:23">
      <c r="A146" s="47"/>
      <c r="B146" s="47"/>
      <c r="C146" s="13" t="s">
        <v>27</v>
      </c>
      <c r="D146" s="13">
        <f>'Harian 2024'!D3251+'Harian 2024'!D3264+'Harian 2024'!D3277+'Harian 2024'!D3290+'Harian 2024'!D3303+'Harian 2024'!D3316+'Harian 2024'!D3329+'Harian 2024'!D3342+'Harian 2024'!D3355+'Harian 2024'!D3368+'Harian 2024'!D3381+'Harian 2024'!D3394+'Harian 2024'!D3407+'Harian 2024'!D3420+'Harian 2024'!D3433+'Harian 2024'!D3446+'Harian 2024'!D3459+'Harian 2024'!D3472+'Harian 2024'!D3485+'Harian 2024'!D3498+'Harian 2024'!D3511+'Harian 2024'!D3524+'Harian 2024'!D3537+'Harian 2024'!D3550+'Harian 2024'!D3563+'Harian 2024'!D3576+'Harian 2024'!D3589+'Harian 2024'!D3602+'Harian 2024'!D3615+'Harian 2024'!D3628</f>
        <v>203</v>
      </c>
      <c r="E146" s="13">
        <f>'Harian 2024'!E3251+'Harian 2024'!E3264+'Harian 2024'!E3277+'Harian 2024'!E3290+'Harian 2024'!E3303+'Harian 2024'!E3316+'Harian 2024'!E3329+'Harian 2024'!E3342+'Harian 2024'!E3355+'Harian 2024'!E3368+'Harian 2024'!E3381+'Harian 2024'!E3394+'Harian 2024'!E3407+'Harian 2024'!E3420+'Harian 2024'!E3433+'Harian 2024'!E3446+'Harian 2024'!E3459+'Harian 2024'!E3472+'Harian 2024'!E3485+'Harian 2024'!E3498+'Harian 2024'!E3511+'Harian 2024'!E3524+'Harian 2024'!E3537+'Harian 2024'!E3550+'Harian 2024'!E3563+'Harian 2024'!E3576+'Harian 2024'!E3589+'Harian 2024'!E3602+'Harian 2024'!E3615+'Harian 2024'!E3628</f>
        <v>332</v>
      </c>
      <c r="F146" s="13">
        <f>'Harian 2024'!F3251+'Harian 2024'!F3264+'Harian 2024'!F3277+'Harian 2024'!F3290+'Harian 2024'!F3303+'Harian 2024'!F3316+'Harian 2024'!F3329+'Harian 2024'!F3342+'Harian 2024'!F3355+'Harian 2024'!F3368+'Harian 2024'!F3381+'Harian 2024'!F3394+'Harian 2024'!F3407+'Harian 2024'!F3420+'Harian 2024'!F3433+'Harian 2024'!F3446+'Harian 2024'!F3459+'Harian 2024'!F3472+'Harian 2024'!F3485+'Harian 2024'!F3498+'Harian 2024'!F3511+'Harian 2024'!F3524+'Harian 2024'!F3537+'Harian 2024'!F3550+'Harian 2024'!F3563+'Harian 2024'!F3576+'Harian 2024'!F3589+'Harian 2024'!F3602+'Harian 2024'!F3615+'Harian 2024'!F3628</f>
        <v>238</v>
      </c>
      <c r="G146" s="13">
        <f>'Harian 2024'!G3251+'Harian 2024'!G3264+'Harian 2024'!G3277+'Harian 2024'!G3290+'Harian 2024'!G3303+'Harian 2024'!G3316+'Harian 2024'!G3329+'Harian 2024'!G3342+'Harian 2024'!G3355+'Harian 2024'!G3368+'Harian 2024'!G3381+'Harian 2024'!G3394+'Harian 2024'!G3407+'Harian 2024'!G3420+'Harian 2024'!G3433+'Harian 2024'!G3446+'Harian 2024'!G3459+'Harian 2024'!G3472+'Harian 2024'!G3485+'Harian 2024'!G3498+'Harian 2024'!G3511+'Harian 2024'!G3524+'Harian 2024'!G3537+'Harian 2024'!G3550+'Harian 2024'!G3563+'Harian 2024'!G3576+'Harian 2024'!G3589+'Harian 2024'!G3602+'Harian 2024'!G3615+'Harian 2024'!G3628</f>
        <v>665</v>
      </c>
      <c r="H146" s="13">
        <f>'Harian 2024'!H3251+'Harian 2024'!H3264+'Harian 2024'!H3277+'Harian 2024'!H3290+'Harian 2024'!H3303+'Harian 2024'!H3316+'Harian 2024'!H3329+'Harian 2024'!H3342+'Harian 2024'!H3355+'Harian 2024'!H3368+'Harian 2024'!H3381+'Harian 2024'!H3394+'Harian 2024'!H3407+'Harian 2024'!H3420+'Harian 2024'!H3433+'Harian 2024'!H3446+'Harian 2024'!H3459+'Harian 2024'!H3472+'Harian 2024'!H3485+'Harian 2024'!H3498+'Harian 2024'!H3511+'Harian 2024'!H3524+'Harian 2024'!H3537+'Harian 2024'!H3550+'Harian 2024'!H3563+'Harian 2024'!H3576+'Harian 2024'!H3589+'Harian 2024'!H3602+'Harian 2024'!H3615+'Harian 2024'!H3628</f>
        <v>814</v>
      </c>
      <c r="I146" s="13">
        <f>'Harian 2024'!I3251+'Harian 2024'!I3264+'Harian 2024'!I3277+'Harian 2024'!I3290+'Harian 2024'!I3303+'Harian 2024'!I3316+'Harian 2024'!I3329+'Harian 2024'!I3342+'Harian 2024'!I3355+'Harian 2024'!I3368+'Harian 2024'!I3381+'Harian 2024'!I3394+'Harian 2024'!I3407+'Harian 2024'!I3420+'Harian 2024'!I3433+'Harian 2024'!I3446+'Harian 2024'!I3459+'Harian 2024'!I3472+'Harian 2024'!I3485+'Harian 2024'!I3498+'Harian 2024'!I3511+'Harian 2024'!I3524+'Harian 2024'!I3537+'Harian 2024'!I3550+'Harian 2024'!I3563+'Harian 2024'!I3576+'Harian 2024'!I3589+'Harian 2024'!I3602+'Harian 2024'!I3615+'Harian 2024'!I3628</f>
        <v>887</v>
      </c>
      <c r="J146" s="13">
        <f>'Harian 2024'!J3251+'Harian 2024'!J3264+'Harian 2024'!J3277+'Harian 2024'!J3290+'Harian 2024'!J3303+'Harian 2024'!J3316+'Harian 2024'!J3329+'Harian 2024'!J3342+'Harian 2024'!J3355+'Harian 2024'!J3368+'Harian 2024'!J3381+'Harian 2024'!J3394+'Harian 2024'!J3407+'Harian 2024'!J3420+'Harian 2024'!J3433+'Harian 2024'!J3446+'Harian 2024'!J3459+'Harian 2024'!J3472+'Harian 2024'!J3485+'Harian 2024'!J3498+'Harian 2024'!J3511+'Harian 2024'!J3524+'Harian 2024'!J3537+'Harian 2024'!J3550+'Harian 2024'!J3563+'Harian 2024'!J3576+'Harian 2024'!J3589+'Harian 2024'!J3602+'Harian 2024'!J3615+'Harian 2024'!J3628</f>
        <v>851</v>
      </c>
      <c r="K146" s="13">
        <f>'Harian 2024'!K3251+'Harian 2024'!K3264+'Harian 2024'!K3277+'Harian 2024'!K3290+'Harian 2024'!K3303+'Harian 2024'!K3316+'Harian 2024'!K3329+'Harian 2024'!K3342+'Harian 2024'!K3355+'Harian 2024'!K3368+'Harian 2024'!K3381+'Harian 2024'!K3394+'Harian 2024'!K3407+'Harian 2024'!K3420+'Harian 2024'!K3433+'Harian 2024'!K3446+'Harian 2024'!K3459+'Harian 2024'!K3472+'Harian 2024'!K3485+'Harian 2024'!K3498+'Harian 2024'!K3511+'Harian 2024'!K3524+'Harian 2024'!K3537+'Harian 2024'!K3550+'Harian 2024'!K3563+'Harian 2024'!K3576+'Harian 2024'!K3589+'Harian 2024'!K3602+'Harian 2024'!K3615+'Harian 2024'!K3628</f>
        <v>871</v>
      </c>
      <c r="L146" s="13">
        <f>'Harian 2024'!L3251+'Harian 2024'!L3264+'Harian 2024'!L3277+'Harian 2024'!L3290+'Harian 2024'!L3303+'Harian 2024'!L3316+'Harian 2024'!L3329+'Harian 2024'!L3342+'Harian 2024'!L3355+'Harian 2024'!L3368+'Harian 2024'!L3381+'Harian 2024'!L3394+'Harian 2024'!L3407+'Harian 2024'!L3420+'Harian 2024'!L3433+'Harian 2024'!L3446+'Harian 2024'!L3459+'Harian 2024'!L3472+'Harian 2024'!L3485+'Harian 2024'!L3498+'Harian 2024'!L3511+'Harian 2024'!L3524+'Harian 2024'!L3537+'Harian 2024'!L3550+'Harian 2024'!L3563+'Harian 2024'!L3576+'Harian 2024'!L3589+'Harian 2024'!L3602+'Harian 2024'!L3615+'Harian 2024'!L3628</f>
        <v>228</v>
      </c>
      <c r="M146" s="13">
        <f>'Harian 2024'!M3251+'Harian 2024'!M3264+'Harian 2024'!M3277+'Harian 2024'!M3290+'Harian 2024'!M3303+'Harian 2024'!M3316+'Harian 2024'!M3329+'Harian 2024'!M3342+'Harian 2024'!M3355+'Harian 2024'!M3368+'Harian 2024'!M3381+'Harian 2024'!M3394+'Harian 2024'!M3407+'Harian 2024'!M3420+'Harian 2024'!M3433+'Harian 2024'!M3446+'Harian 2024'!M3459+'Harian 2024'!M3472+'Harian 2024'!M3485+'Harian 2024'!M3498+'Harian 2024'!M3511+'Harian 2024'!M3524+'Harian 2024'!M3537+'Harian 2024'!M3550+'Harian 2024'!M3563+'Harian 2024'!M3576+'Harian 2024'!M3589+'Harian 2024'!M3602+'Harian 2024'!M3615+'Harian 2024'!M3628</f>
        <v>91</v>
      </c>
      <c r="N146" s="13">
        <f>'Harian 2024'!N3251+'Harian 2024'!N3264+'Harian 2024'!N3277+'Harian 2024'!N3290+'Harian 2024'!N3303+'Harian 2024'!N3316+'Harian 2024'!N3329+'Harian 2024'!N3342+'Harian 2024'!N3355+'Harian 2024'!N3368+'Harian 2024'!N3381+'Harian 2024'!N3394+'Harian 2024'!N3407+'Harian 2024'!N3420+'Harian 2024'!N3433+'Harian 2024'!N3446+'Harian 2024'!N3459+'Harian 2024'!N3472+'Harian 2024'!N3485+'Harian 2024'!N3498+'Harian 2024'!N3511+'Harian 2024'!N3524+'Harian 2024'!N3537+'Harian 2024'!N3550+'Harian 2024'!N3563+'Harian 2024'!N3576+'Harian 2024'!N3589+'Harian 2024'!N3602+'Harian 2024'!N3615+'Harian 2024'!N3628</f>
        <v>395</v>
      </c>
      <c r="O146" s="13">
        <f>'Harian 2024'!O3251+'Harian 2024'!O3264+'Harian 2024'!O3277+'Harian 2024'!O3290+'Harian 2024'!O3303+'Harian 2024'!O3316+'Harian 2024'!O3329+'Harian 2024'!O3342+'Harian 2024'!O3355+'Harian 2024'!O3368+'Harian 2024'!O3381+'Harian 2024'!O3394+'Harian 2024'!O3407+'Harian 2024'!O3420+'Harian 2024'!O3433+'Harian 2024'!O3446+'Harian 2024'!O3459+'Harian 2024'!O3472+'Harian 2024'!O3485+'Harian 2024'!O3498+'Harian 2024'!O3511+'Harian 2024'!O3524+'Harian 2024'!O3537+'Harian 2024'!O3550+'Harian 2024'!O3563+'Harian 2024'!O3576+'Harian 2024'!O3589+'Harian 2024'!O3602+'Harian 2024'!O3615+'Harian 2024'!O3628</f>
        <v>195</v>
      </c>
      <c r="P146" s="13">
        <f>'Harian 2024'!P3251+'Harian 2024'!P3264+'Harian 2024'!P3277+'Harian 2024'!P3290+'Harian 2024'!P3303+'Harian 2024'!P3316+'Harian 2024'!P3329+'Harian 2024'!P3342+'Harian 2024'!P3355+'Harian 2024'!P3368+'Harian 2024'!P3381+'Harian 2024'!P3394+'Harian 2024'!P3407+'Harian 2024'!P3420+'Harian 2024'!P3433+'Harian 2024'!P3446+'Harian 2024'!P3459+'Harian 2024'!P3472+'Harian 2024'!P3485+'Harian 2024'!P3498+'Harian 2024'!P3511+'Harian 2024'!P3524+'Harian 2024'!P3537+'Harian 2024'!P3550+'Harian 2024'!P3563+'Harian 2024'!P3576+'Harian 2024'!P3589+'Harian 2024'!P3602+'Harian 2024'!P3615+'Harian 2024'!P3628</f>
        <v>185</v>
      </c>
      <c r="Q146" s="13">
        <f>'Harian 2024'!Q3251+'Harian 2024'!Q3264+'Harian 2024'!Q3277+'Harian 2024'!Q3290+'Harian 2024'!Q3303+'Harian 2024'!Q3316+'Harian 2024'!Q3329+'Harian 2024'!Q3342+'Harian 2024'!Q3355+'Harian 2024'!Q3368+'Harian 2024'!Q3381+'Harian 2024'!Q3394+'Harian 2024'!Q3407+'Harian 2024'!Q3420+'Harian 2024'!Q3433+'Harian 2024'!Q3446+'Harian 2024'!Q3459+'Harian 2024'!Q3472+'Harian 2024'!Q3485+'Harian 2024'!Q3498+'Harian 2024'!Q3511+'Harian 2024'!Q3524+'Harian 2024'!Q3537+'Harian 2024'!Q3550+'Harian 2024'!Q3563+'Harian 2024'!Q3576+'Harian 2024'!Q3589+'Harian 2024'!Q3602+'Harian 2024'!Q3615+'Harian 2024'!Q3628</f>
        <v>212</v>
      </c>
      <c r="R146" s="13">
        <v>88</v>
      </c>
      <c r="S146" s="13">
        <v>121</v>
      </c>
      <c r="T146" s="13">
        <f>'Harian 2024'!T3251+'Harian 2024'!T3264+'Harian 2024'!T3277+'Harian 2024'!T3290+'Harian 2024'!T3303+'Harian 2024'!T3316+'Harian 2024'!T3329+'Harian 2024'!T3342+'Harian 2024'!T3355+'Harian 2024'!T3368+'Harian 2024'!T3381+'Harian 2024'!T3394+'Harian 2024'!T3407+'Harian 2024'!T3420+'Harian 2024'!T3433+'Harian 2024'!T3446+'Harian 2024'!T3459+'Harian 2024'!T3472+'Harian 2024'!T3485+'Harian 2024'!T3498+'Harian 2024'!T3511+'Harian 2024'!T3524+'Harian 2024'!T3537+'Harian 2024'!T3550+'Harian 2024'!T3563+'Harian 2024'!T3576+'Harian 2024'!T3589+'Harian 2024'!T3602+'Harian 2024'!T3615+'Harian 2024'!T3628</f>
        <v>0</v>
      </c>
      <c r="U146" s="13">
        <f>'Harian 2024'!U3251+'Harian 2024'!U3264+'Harian 2024'!U3277+'Harian 2024'!U3290+'Harian 2024'!U3303+'Harian 2024'!U3316+'Harian 2024'!U3329+'Harian 2024'!U3342+'Harian 2024'!U3355+'Harian 2024'!U3368+'Harian 2024'!U3381+'Harian 2024'!U3394+'Harian 2024'!U3407+'Harian 2024'!U3420+'Harian 2024'!U3433+'Harian 2024'!U3446+'Harian 2024'!U3459+'Harian 2024'!U3472+'Harian 2024'!U3485+'Harian 2024'!U3498+'Harian 2024'!U3511+'Harian 2024'!U3524+'Harian 2024'!U3537+'Harian 2024'!U3550+'Harian 2024'!U3563+'Harian 2024'!U3576+'Harian 2024'!U3589+'Harian 2024'!U3602+'Harian 2024'!U3615+'Harian 2024'!U3628</f>
        <v>6456</v>
      </c>
      <c r="V146" s="78">
        <f t="shared" si="32"/>
        <v>6456</v>
      </c>
      <c r="W146" s="78">
        <f t="shared" si="33"/>
        <v>0</v>
      </c>
    </row>
    <row r="147" spans="1:23">
      <c r="A147" s="47"/>
      <c r="B147" s="47"/>
      <c r="C147" s="13" t="s">
        <v>28</v>
      </c>
      <c r="D147" s="13">
        <f>'Harian 2024'!D3252+'Harian 2024'!D3265+'Harian 2024'!D3278+'Harian 2024'!D3291+'Harian 2024'!D3304+'Harian 2024'!D3317+'Harian 2024'!D3330+'Harian 2024'!D3343+'Harian 2024'!D3356+'Harian 2024'!D3369+'Harian 2024'!D3382+'Harian 2024'!D3395+'Harian 2024'!D3408+'Harian 2024'!D3421+'Harian 2024'!D3434+'Harian 2024'!D3447+'Harian 2024'!D3460+'Harian 2024'!D3473+'Harian 2024'!D3486+'Harian 2024'!D3499+'Harian 2024'!D3512+'Harian 2024'!D3525+'Harian 2024'!D3538+'Harian 2024'!D3551+'Harian 2024'!D3564+'Harian 2024'!D3577+'Harian 2024'!D3590+'Harian 2024'!D3603+'Harian 2024'!D3616+'Harian 2024'!D3629</f>
        <v>199</v>
      </c>
      <c r="E147" s="13">
        <f>'Harian 2024'!E3252+'Harian 2024'!E3265+'Harian 2024'!E3278+'Harian 2024'!E3291+'Harian 2024'!E3304+'Harian 2024'!E3317+'Harian 2024'!E3330+'Harian 2024'!E3343+'Harian 2024'!E3356+'Harian 2024'!E3369+'Harian 2024'!E3382+'Harian 2024'!E3395+'Harian 2024'!E3408+'Harian 2024'!E3421+'Harian 2024'!E3434+'Harian 2024'!E3447+'Harian 2024'!E3460+'Harian 2024'!E3473+'Harian 2024'!E3486+'Harian 2024'!E3499+'Harian 2024'!E3512+'Harian 2024'!E3525+'Harian 2024'!E3538+'Harian 2024'!E3551+'Harian 2024'!E3564+'Harian 2024'!E3577+'Harian 2024'!E3590+'Harian 2024'!E3603+'Harian 2024'!E3616+'Harian 2024'!E3629</f>
        <v>341</v>
      </c>
      <c r="F147" s="13">
        <f>'Harian 2024'!F3252+'Harian 2024'!F3265+'Harian 2024'!F3278+'Harian 2024'!F3291+'Harian 2024'!F3304+'Harian 2024'!F3317+'Harian 2024'!F3330+'Harian 2024'!F3343+'Harian 2024'!F3356+'Harian 2024'!F3369+'Harian 2024'!F3382+'Harian 2024'!F3395+'Harian 2024'!F3408+'Harian 2024'!F3421+'Harian 2024'!F3434+'Harian 2024'!F3447+'Harian 2024'!F3460+'Harian 2024'!F3473+'Harian 2024'!F3486+'Harian 2024'!F3499+'Harian 2024'!F3512+'Harian 2024'!F3525+'Harian 2024'!F3538+'Harian 2024'!F3551+'Harian 2024'!F3564+'Harian 2024'!F3577+'Harian 2024'!F3590+'Harian 2024'!F3603+'Harian 2024'!F3616+'Harian 2024'!F3629</f>
        <v>266</v>
      </c>
      <c r="G147" s="13">
        <f>'Harian 2024'!G3252+'Harian 2024'!G3265+'Harian 2024'!G3278+'Harian 2024'!G3291+'Harian 2024'!G3304+'Harian 2024'!G3317+'Harian 2024'!G3330+'Harian 2024'!G3343+'Harian 2024'!G3356+'Harian 2024'!G3369+'Harian 2024'!G3382+'Harian 2024'!G3395+'Harian 2024'!G3408+'Harian 2024'!G3421+'Harian 2024'!G3434+'Harian 2024'!G3447+'Harian 2024'!G3460+'Harian 2024'!G3473+'Harian 2024'!G3486+'Harian 2024'!G3499+'Harian 2024'!G3512+'Harian 2024'!G3525+'Harian 2024'!G3538+'Harian 2024'!G3551+'Harian 2024'!G3564+'Harian 2024'!G3577+'Harian 2024'!G3590+'Harian 2024'!G3603+'Harian 2024'!G3616+'Harian 2024'!G3629</f>
        <v>652</v>
      </c>
      <c r="H147" s="13">
        <f>'Harian 2024'!H3252+'Harian 2024'!H3265+'Harian 2024'!H3278+'Harian 2024'!H3291+'Harian 2024'!H3304+'Harian 2024'!H3317+'Harian 2024'!H3330+'Harian 2024'!H3343+'Harian 2024'!H3356+'Harian 2024'!H3369+'Harian 2024'!H3382+'Harian 2024'!H3395+'Harian 2024'!H3408+'Harian 2024'!H3421+'Harian 2024'!H3434+'Harian 2024'!H3447+'Harian 2024'!H3460+'Harian 2024'!H3473+'Harian 2024'!H3486+'Harian 2024'!H3499+'Harian 2024'!H3512+'Harian 2024'!H3525+'Harian 2024'!H3538+'Harian 2024'!H3551+'Harian 2024'!H3564+'Harian 2024'!H3577+'Harian 2024'!H3590+'Harian 2024'!H3603+'Harian 2024'!H3616+'Harian 2024'!H3629</f>
        <v>819</v>
      </c>
      <c r="I147" s="13">
        <f>'Harian 2024'!I3252+'Harian 2024'!I3265+'Harian 2024'!I3278+'Harian 2024'!I3291+'Harian 2024'!I3304+'Harian 2024'!I3317+'Harian 2024'!I3330+'Harian 2024'!I3343+'Harian 2024'!I3356+'Harian 2024'!I3369+'Harian 2024'!I3382+'Harian 2024'!I3395+'Harian 2024'!I3408+'Harian 2024'!I3421+'Harian 2024'!I3434+'Harian 2024'!I3447+'Harian 2024'!I3460+'Harian 2024'!I3473+'Harian 2024'!I3486+'Harian 2024'!I3499+'Harian 2024'!I3512+'Harian 2024'!I3525+'Harian 2024'!I3538+'Harian 2024'!I3551+'Harian 2024'!I3564+'Harian 2024'!I3577+'Harian 2024'!I3590+'Harian 2024'!I3603+'Harian 2024'!I3616+'Harian 2024'!I3629</f>
        <v>926</v>
      </c>
      <c r="J147" s="13">
        <f>'Harian 2024'!J3252+'Harian 2024'!J3265+'Harian 2024'!J3278+'Harian 2024'!J3291+'Harian 2024'!J3304+'Harian 2024'!J3317+'Harian 2024'!J3330+'Harian 2024'!J3343+'Harian 2024'!J3356+'Harian 2024'!J3369+'Harian 2024'!J3382+'Harian 2024'!J3395+'Harian 2024'!J3408+'Harian 2024'!J3421+'Harian 2024'!J3434+'Harian 2024'!J3447+'Harian 2024'!J3460+'Harian 2024'!J3473+'Harian 2024'!J3486+'Harian 2024'!J3499+'Harian 2024'!J3512+'Harian 2024'!J3525+'Harian 2024'!J3538+'Harian 2024'!J3551+'Harian 2024'!J3564+'Harian 2024'!J3577+'Harian 2024'!J3590+'Harian 2024'!J3603+'Harian 2024'!J3616+'Harian 2024'!J3629</f>
        <v>924</v>
      </c>
      <c r="K147" s="13">
        <f>'Harian 2024'!K3252+'Harian 2024'!K3265+'Harian 2024'!K3278+'Harian 2024'!K3291+'Harian 2024'!K3304+'Harian 2024'!K3317+'Harian 2024'!K3330+'Harian 2024'!K3343+'Harian 2024'!K3356+'Harian 2024'!K3369+'Harian 2024'!K3382+'Harian 2024'!K3395+'Harian 2024'!K3408+'Harian 2024'!K3421+'Harian 2024'!K3434+'Harian 2024'!K3447+'Harian 2024'!K3460+'Harian 2024'!K3473+'Harian 2024'!K3486+'Harian 2024'!K3499+'Harian 2024'!K3512+'Harian 2024'!K3525+'Harian 2024'!K3538+'Harian 2024'!K3551+'Harian 2024'!K3564+'Harian 2024'!K3577+'Harian 2024'!K3590+'Harian 2024'!K3603+'Harian 2024'!K3616+'Harian 2024'!K3629</f>
        <v>934</v>
      </c>
      <c r="L147" s="13">
        <f>'Harian 2024'!L3252+'Harian 2024'!L3265+'Harian 2024'!L3278+'Harian 2024'!L3291+'Harian 2024'!L3304+'Harian 2024'!L3317+'Harian 2024'!L3330+'Harian 2024'!L3343+'Harian 2024'!L3356+'Harian 2024'!L3369+'Harian 2024'!L3382+'Harian 2024'!L3395+'Harian 2024'!L3408+'Harian 2024'!L3421+'Harian 2024'!L3434+'Harian 2024'!L3447+'Harian 2024'!L3460+'Harian 2024'!L3473+'Harian 2024'!L3486+'Harian 2024'!L3499+'Harian 2024'!L3512+'Harian 2024'!L3525+'Harian 2024'!L3538+'Harian 2024'!L3551+'Harian 2024'!L3564+'Harian 2024'!L3577+'Harian 2024'!L3590+'Harian 2024'!L3603+'Harian 2024'!L3616+'Harian 2024'!L3629</f>
        <v>186</v>
      </c>
      <c r="M147" s="13">
        <f>'Harian 2024'!M3252+'Harian 2024'!M3265+'Harian 2024'!M3278+'Harian 2024'!M3291+'Harian 2024'!M3304+'Harian 2024'!M3317+'Harian 2024'!M3330+'Harian 2024'!M3343+'Harian 2024'!M3356+'Harian 2024'!M3369+'Harian 2024'!M3382+'Harian 2024'!M3395+'Harian 2024'!M3408+'Harian 2024'!M3421+'Harian 2024'!M3434+'Harian 2024'!M3447+'Harian 2024'!M3460+'Harian 2024'!M3473+'Harian 2024'!M3486+'Harian 2024'!M3499+'Harian 2024'!M3512+'Harian 2024'!M3525+'Harian 2024'!M3538+'Harian 2024'!M3551+'Harian 2024'!M3564+'Harian 2024'!M3577+'Harian 2024'!M3590+'Harian 2024'!M3603+'Harian 2024'!M3616+'Harian 2024'!M3629</f>
        <v>96</v>
      </c>
      <c r="N147" s="13">
        <f>'Harian 2024'!N3252+'Harian 2024'!N3265+'Harian 2024'!N3278+'Harian 2024'!N3291+'Harian 2024'!N3304+'Harian 2024'!N3317+'Harian 2024'!N3330+'Harian 2024'!N3343+'Harian 2024'!N3356+'Harian 2024'!N3369+'Harian 2024'!N3382+'Harian 2024'!N3395+'Harian 2024'!N3408+'Harian 2024'!N3421+'Harian 2024'!N3434+'Harian 2024'!N3447+'Harian 2024'!N3460+'Harian 2024'!N3473+'Harian 2024'!N3486+'Harian 2024'!N3499+'Harian 2024'!N3512+'Harian 2024'!N3525+'Harian 2024'!N3538+'Harian 2024'!N3551+'Harian 2024'!N3564+'Harian 2024'!N3577+'Harian 2024'!N3590+'Harian 2024'!N3603+'Harian 2024'!N3616+'Harian 2024'!N3629</f>
        <v>328</v>
      </c>
      <c r="O147" s="13">
        <f>'Harian 2024'!O3252+'Harian 2024'!O3265+'Harian 2024'!O3278+'Harian 2024'!O3291+'Harian 2024'!O3304+'Harian 2024'!O3317+'Harian 2024'!O3330+'Harian 2024'!O3343+'Harian 2024'!O3356+'Harian 2024'!O3369+'Harian 2024'!O3382+'Harian 2024'!O3395+'Harian 2024'!O3408+'Harian 2024'!O3421+'Harian 2024'!O3434+'Harian 2024'!O3447+'Harian 2024'!O3460+'Harian 2024'!O3473+'Harian 2024'!O3486+'Harian 2024'!O3499+'Harian 2024'!O3512+'Harian 2024'!O3525+'Harian 2024'!O3538+'Harian 2024'!O3551+'Harian 2024'!O3564+'Harian 2024'!O3577+'Harian 2024'!O3590+'Harian 2024'!O3603+'Harian 2024'!O3616+'Harian 2024'!O3629</f>
        <v>195</v>
      </c>
      <c r="P147" s="13">
        <f>'Harian 2024'!P3252+'Harian 2024'!P3265+'Harian 2024'!P3278+'Harian 2024'!P3291+'Harian 2024'!P3304+'Harian 2024'!P3317+'Harian 2024'!P3330+'Harian 2024'!P3343+'Harian 2024'!P3356+'Harian 2024'!P3369+'Harian 2024'!P3382+'Harian 2024'!P3395+'Harian 2024'!P3408+'Harian 2024'!P3421+'Harian 2024'!P3434+'Harian 2024'!P3447+'Harian 2024'!P3460+'Harian 2024'!P3473+'Harian 2024'!P3486+'Harian 2024'!P3499+'Harian 2024'!P3512+'Harian 2024'!P3525+'Harian 2024'!P3538+'Harian 2024'!P3551+'Harian 2024'!P3564+'Harian 2024'!P3577+'Harian 2024'!P3590+'Harian 2024'!P3603+'Harian 2024'!P3616+'Harian 2024'!P3629</f>
        <v>175</v>
      </c>
      <c r="Q147" s="13">
        <f>'Harian 2024'!Q3252+'Harian 2024'!Q3265+'Harian 2024'!Q3278+'Harian 2024'!Q3291+'Harian 2024'!Q3304+'Harian 2024'!Q3317+'Harian 2024'!Q3330+'Harian 2024'!Q3343+'Harian 2024'!Q3356+'Harian 2024'!Q3369+'Harian 2024'!Q3382+'Harian 2024'!Q3395+'Harian 2024'!Q3408+'Harian 2024'!Q3421+'Harian 2024'!Q3434+'Harian 2024'!Q3447+'Harian 2024'!Q3460+'Harian 2024'!Q3473+'Harian 2024'!Q3486+'Harian 2024'!Q3499+'Harian 2024'!Q3512+'Harian 2024'!Q3525+'Harian 2024'!Q3538+'Harian 2024'!Q3551+'Harian 2024'!Q3564+'Harian 2024'!Q3577+'Harian 2024'!Q3590+'Harian 2024'!Q3603+'Harian 2024'!Q3616+'Harian 2024'!Q3629</f>
        <v>161</v>
      </c>
      <c r="R147" s="13">
        <v>93</v>
      </c>
      <c r="S147" s="13">
        <v>130</v>
      </c>
      <c r="T147" s="13">
        <f>'Harian 2024'!T3252+'Harian 2024'!T3265+'Harian 2024'!T3278+'Harian 2024'!T3291+'Harian 2024'!T3304+'Harian 2024'!T3317+'Harian 2024'!T3330+'Harian 2024'!T3343+'Harian 2024'!T3356+'Harian 2024'!T3369+'Harian 2024'!T3382+'Harian 2024'!T3395+'Harian 2024'!T3408+'Harian 2024'!T3421+'Harian 2024'!T3434+'Harian 2024'!T3447+'Harian 2024'!T3460+'Harian 2024'!T3473+'Harian 2024'!T3486+'Harian 2024'!T3499+'Harian 2024'!T3512+'Harian 2024'!T3525+'Harian 2024'!T3538+'Harian 2024'!T3551+'Harian 2024'!T3564+'Harian 2024'!T3577+'Harian 2024'!T3590+'Harian 2024'!T3603+'Harian 2024'!T3616+'Harian 2024'!T3629</f>
        <v>0</v>
      </c>
      <c r="U147" s="13">
        <f>'Harian 2024'!U3252+'Harian 2024'!U3265+'Harian 2024'!U3278+'Harian 2024'!U3291+'Harian 2024'!U3304+'Harian 2024'!U3317+'Harian 2024'!U3330+'Harian 2024'!U3343+'Harian 2024'!U3356+'Harian 2024'!U3369+'Harian 2024'!U3382+'Harian 2024'!U3395+'Harian 2024'!U3408+'Harian 2024'!U3421+'Harian 2024'!U3434+'Harian 2024'!U3447+'Harian 2024'!U3460+'Harian 2024'!U3473+'Harian 2024'!U3486+'Harian 2024'!U3499+'Harian 2024'!U3512+'Harian 2024'!U3525+'Harian 2024'!U3538+'Harian 2024'!U3551+'Harian 2024'!U3564+'Harian 2024'!U3577+'Harian 2024'!U3590+'Harian 2024'!U3603+'Harian 2024'!U3616+'Harian 2024'!U3629</f>
        <v>6487</v>
      </c>
      <c r="V147" s="78">
        <f t="shared" si="32"/>
        <v>6487</v>
      </c>
      <c r="W147" s="78">
        <f t="shared" si="33"/>
        <v>0</v>
      </c>
    </row>
    <row r="148" spans="1:23">
      <c r="A148" s="47"/>
      <c r="B148" s="47"/>
      <c r="C148" s="13" t="s">
        <v>50</v>
      </c>
      <c r="D148" s="13">
        <f>'Harian 2024'!D3253+'Harian 2024'!D3266+'Harian 2024'!D3279+'Harian 2024'!D3292+'Harian 2024'!D3305+'Harian 2024'!D3318+'Harian 2024'!D3331+'Harian 2024'!D3344+'Harian 2024'!D3357+'Harian 2024'!D3370+'Harian 2024'!D3383+'Harian 2024'!D3396+'Harian 2024'!D3409+'Harian 2024'!D3422+'Harian 2024'!D3435+'Harian 2024'!D3448+'Harian 2024'!D3461+'Harian 2024'!D3474+'Harian 2024'!D3487+'Harian 2024'!D3500+'Harian 2024'!D3513+'Harian 2024'!D3526+'Harian 2024'!D3539+'Harian 2024'!D3552+'Harian 2024'!D3565+'Harian 2024'!D3578+'Harian 2024'!D3591+'Harian 2024'!D3604+'Harian 2024'!D3617+'Harian 2024'!D3630</f>
        <v>186</v>
      </c>
      <c r="E148" s="13">
        <f>'Harian 2024'!E3253+'Harian 2024'!E3266+'Harian 2024'!E3279+'Harian 2024'!E3292+'Harian 2024'!E3305+'Harian 2024'!E3318+'Harian 2024'!E3331+'Harian 2024'!E3344+'Harian 2024'!E3357+'Harian 2024'!E3370+'Harian 2024'!E3383+'Harian 2024'!E3396+'Harian 2024'!E3409+'Harian 2024'!E3422+'Harian 2024'!E3435+'Harian 2024'!E3448+'Harian 2024'!E3461+'Harian 2024'!E3474+'Harian 2024'!E3487+'Harian 2024'!E3500+'Harian 2024'!E3513+'Harian 2024'!E3526+'Harian 2024'!E3539+'Harian 2024'!E3552+'Harian 2024'!E3565+'Harian 2024'!E3578+'Harian 2024'!E3591+'Harian 2024'!E3604+'Harian 2024'!E3617+'Harian 2024'!E3630</f>
        <v>261</v>
      </c>
      <c r="F148" s="13">
        <f>'Harian 2024'!F3253+'Harian 2024'!F3266+'Harian 2024'!F3279+'Harian 2024'!F3292+'Harian 2024'!F3305+'Harian 2024'!F3318+'Harian 2024'!F3331+'Harian 2024'!F3344+'Harian 2024'!F3357+'Harian 2024'!F3370+'Harian 2024'!F3383+'Harian 2024'!F3396+'Harian 2024'!F3409+'Harian 2024'!F3422+'Harian 2024'!F3435+'Harian 2024'!F3448+'Harian 2024'!F3461+'Harian 2024'!F3474+'Harian 2024'!F3487+'Harian 2024'!F3500+'Harian 2024'!F3513+'Harian 2024'!F3526+'Harian 2024'!F3539+'Harian 2024'!F3552+'Harian 2024'!F3565+'Harian 2024'!F3578+'Harian 2024'!F3591+'Harian 2024'!F3604+'Harian 2024'!F3617+'Harian 2024'!F3630</f>
        <v>240</v>
      </c>
      <c r="G148" s="13">
        <f>'Harian 2024'!G3253+'Harian 2024'!G3266+'Harian 2024'!G3279+'Harian 2024'!G3292+'Harian 2024'!G3305+'Harian 2024'!G3318+'Harian 2024'!G3331+'Harian 2024'!G3344+'Harian 2024'!G3357+'Harian 2024'!G3370+'Harian 2024'!G3383+'Harian 2024'!G3396+'Harian 2024'!G3409+'Harian 2024'!G3422+'Harian 2024'!G3435+'Harian 2024'!G3448+'Harian 2024'!G3461+'Harian 2024'!G3474+'Harian 2024'!G3487+'Harian 2024'!G3500+'Harian 2024'!G3513+'Harian 2024'!G3526+'Harian 2024'!G3539+'Harian 2024'!G3552+'Harian 2024'!G3565+'Harian 2024'!G3578+'Harian 2024'!G3591+'Harian 2024'!G3604+'Harian 2024'!G3617+'Harian 2024'!G3630</f>
        <v>606</v>
      </c>
      <c r="H148" s="13">
        <f>'Harian 2024'!H3253+'Harian 2024'!H3266+'Harian 2024'!H3279+'Harian 2024'!H3292+'Harian 2024'!H3305+'Harian 2024'!H3318+'Harian 2024'!H3331+'Harian 2024'!H3344+'Harian 2024'!H3357+'Harian 2024'!H3370+'Harian 2024'!H3383+'Harian 2024'!H3396+'Harian 2024'!H3409+'Harian 2024'!H3422+'Harian 2024'!H3435+'Harian 2024'!H3448+'Harian 2024'!H3461+'Harian 2024'!H3474+'Harian 2024'!H3487+'Harian 2024'!H3500+'Harian 2024'!H3513+'Harian 2024'!H3526+'Harian 2024'!H3539+'Harian 2024'!H3552+'Harian 2024'!H3565+'Harian 2024'!H3578+'Harian 2024'!H3591+'Harian 2024'!H3604+'Harian 2024'!H3617+'Harian 2024'!H3630</f>
        <v>908</v>
      </c>
      <c r="I148" s="13">
        <f>'Harian 2024'!I3253+'Harian 2024'!I3266+'Harian 2024'!I3279+'Harian 2024'!I3292+'Harian 2024'!I3305+'Harian 2024'!I3318+'Harian 2024'!I3331+'Harian 2024'!I3344+'Harian 2024'!I3357+'Harian 2024'!I3370+'Harian 2024'!I3383+'Harian 2024'!I3396+'Harian 2024'!I3409+'Harian 2024'!I3422+'Harian 2024'!I3435+'Harian 2024'!I3448+'Harian 2024'!I3461+'Harian 2024'!I3474+'Harian 2024'!I3487+'Harian 2024'!I3500+'Harian 2024'!I3513+'Harian 2024'!I3526+'Harian 2024'!I3539+'Harian 2024'!I3552+'Harian 2024'!I3565+'Harian 2024'!I3578+'Harian 2024'!I3591+'Harian 2024'!I3604+'Harian 2024'!I3617+'Harian 2024'!I3630</f>
        <v>949</v>
      </c>
      <c r="J148" s="13">
        <f>'Harian 2024'!J3253+'Harian 2024'!J3266+'Harian 2024'!J3279+'Harian 2024'!J3292+'Harian 2024'!J3305+'Harian 2024'!J3318+'Harian 2024'!J3331+'Harian 2024'!J3344+'Harian 2024'!J3357+'Harian 2024'!J3370+'Harian 2024'!J3383+'Harian 2024'!J3396+'Harian 2024'!J3409+'Harian 2024'!J3422+'Harian 2024'!J3435+'Harian 2024'!J3448+'Harian 2024'!J3461+'Harian 2024'!J3474+'Harian 2024'!J3487+'Harian 2024'!J3500+'Harian 2024'!J3513+'Harian 2024'!J3526+'Harian 2024'!J3539+'Harian 2024'!J3552+'Harian 2024'!J3565+'Harian 2024'!J3578+'Harian 2024'!J3591+'Harian 2024'!J3604+'Harian 2024'!J3617+'Harian 2024'!J3630</f>
        <v>972</v>
      </c>
      <c r="K148" s="13">
        <f>'Harian 2024'!K3253+'Harian 2024'!K3266+'Harian 2024'!K3279+'Harian 2024'!K3292+'Harian 2024'!K3305+'Harian 2024'!K3318+'Harian 2024'!K3331+'Harian 2024'!K3344+'Harian 2024'!K3357+'Harian 2024'!K3370+'Harian 2024'!K3383+'Harian 2024'!K3396+'Harian 2024'!K3409+'Harian 2024'!K3422+'Harian 2024'!K3435+'Harian 2024'!K3448+'Harian 2024'!K3461+'Harian 2024'!K3474+'Harian 2024'!K3487+'Harian 2024'!K3500+'Harian 2024'!K3513+'Harian 2024'!K3526+'Harian 2024'!K3539+'Harian 2024'!K3552+'Harian 2024'!K3565+'Harian 2024'!K3578+'Harian 2024'!K3591+'Harian 2024'!K3604+'Harian 2024'!K3617+'Harian 2024'!K3630</f>
        <v>967</v>
      </c>
      <c r="L148" s="13">
        <f>'Harian 2024'!L3253+'Harian 2024'!L3266+'Harian 2024'!L3279+'Harian 2024'!L3292+'Harian 2024'!L3305+'Harian 2024'!L3318+'Harian 2024'!L3331+'Harian 2024'!L3344+'Harian 2024'!L3357+'Harian 2024'!L3370+'Harian 2024'!L3383+'Harian 2024'!L3396+'Harian 2024'!L3409+'Harian 2024'!L3422+'Harian 2024'!L3435+'Harian 2024'!L3448+'Harian 2024'!L3461+'Harian 2024'!L3474+'Harian 2024'!L3487+'Harian 2024'!L3500+'Harian 2024'!L3513+'Harian 2024'!L3526+'Harian 2024'!L3539+'Harian 2024'!L3552+'Harian 2024'!L3565+'Harian 2024'!L3578+'Harian 2024'!L3591+'Harian 2024'!L3604+'Harian 2024'!L3617+'Harian 2024'!L3630</f>
        <v>166</v>
      </c>
      <c r="M148" s="13">
        <f>'Harian 2024'!M3253+'Harian 2024'!M3266+'Harian 2024'!M3279+'Harian 2024'!M3292+'Harian 2024'!M3305+'Harian 2024'!M3318+'Harian 2024'!M3331+'Harian 2024'!M3344+'Harian 2024'!M3357+'Harian 2024'!M3370+'Harian 2024'!M3383+'Harian 2024'!M3396+'Harian 2024'!M3409+'Harian 2024'!M3422+'Harian 2024'!M3435+'Harian 2024'!M3448+'Harian 2024'!M3461+'Harian 2024'!M3474+'Harian 2024'!M3487+'Harian 2024'!M3500+'Harian 2024'!M3513+'Harian 2024'!M3526+'Harian 2024'!M3539+'Harian 2024'!M3552+'Harian 2024'!M3565+'Harian 2024'!M3578+'Harian 2024'!M3591+'Harian 2024'!M3604+'Harian 2024'!M3617+'Harian 2024'!M3630</f>
        <v>72</v>
      </c>
      <c r="N148" s="13">
        <f>'Harian 2024'!N3253+'Harian 2024'!N3266+'Harian 2024'!N3279+'Harian 2024'!N3292+'Harian 2024'!N3305+'Harian 2024'!N3318+'Harian 2024'!N3331+'Harian 2024'!N3344+'Harian 2024'!N3357+'Harian 2024'!N3370+'Harian 2024'!N3383+'Harian 2024'!N3396+'Harian 2024'!N3409+'Harian 2024'!N3422+'Harian 2024'!N3435+'Harian 2024'!N3448+'Harian 2024'!N3461+'Harian 2024'!N3474+'Harian 2024'!N3487+'Harian 2024'!N3500+'Harian 2024'!N3513+'Harian 2024'!N3526+'Harian 2024'!N3539+'Harian 2024'!N3552+'Harian 2024'!N3565+'Harian 2024'!N3578+'Harian 2024'!N3591+'Harian 2024'!N3604+'Harian 2024'!N3617+'Harian 2024'!N3630</f>
        <v>250</v>
      </c>
      <c r="O148" s="13">
        <f>'Harian 2024'!O3253+'Harian 2024'!O3266+'Harian 2024'!O3279+'Harian 2024'!O3292+'Harian 2024'!O3305+'Harian 2024'!O3318+'Harian 2024'!O3331+'Harian 2024'!O3344+'Harian 2024'!O3357+'Harian 2024'!O3370+'Harian 2024'!O3383+'Harian 2024'!O3396+'Harian 2024'!O3409+'Harian 2024'!O3422+'Harian 2024'!O3435+'Harian 2024'!O3448+'Harian 2024'!O3461+'Harian 2024'!O3474+'Harian 2024'!O3487+'Harian 2024'!O3500+'Harian 2024'!O3513+'Harian 2024'!O3526+'Harian 2024'!O3539+'Harian 2024'!O3552+'Harian 2024'!O3565+'Harian 2024'!O3578+'Harian 2024'!O3591+'Harian 2024'!O3604+'Harian 2024'!O3617+'Harian 2024'!O3630</f>
        <v>137</v>
      </c>
      <c r="P148" s="13">
        <f>'Harian 2024'!P3253+'Harian 2024'!P3266+'Harian 2024'!P3279+'Harian 2024'!P3292+'Harian 2024'!P3305+'Harian 2024'!P3318+'Harian 2024'!P3331+'Harian 2024'!P3344+'Harian 2024'!P3357+'Harian 2024'!P3370+'Harian 2024'!P3383+'Harian 2024'!P3396+'Harian 2024'!P3409+'Harian 2024'!P3422+'Harian 2024'!P3435+'Harian 2024'!P3448+'Harian 2024'!P3461+'Harian 2024'!P3474+'Harian 2024'!P3487+'Harian 2024'!P3500+'Harian 2024'!P3513+'Harian 2024'!P3526+'Harian 2024'!P3539+'Harian 2024'!P3552+'Harian 2024'!P3565+'Harian 2024'!P3578+'Harian 2024'!P3591+'Harian 2024'!P3604+'Harian 2024'!P3617+'Harian 2024'!P3630</f>
        <v>134</v>
      </c>
      <c r="Q148" s="13">
        <f>'Harian 2024'!Q3253+'Harian 2024'!Q3266+'Harian 2024'!Q3279+'Harian 2024'!Q3292+'Harian 2024'!Q3305+'Harian 2024'!Q3318+'Harian 2024'!Q3331+'Harian 2024'!Q3344+'Harian 2024'!Q3357+'Harian 2024'!Q3370+'Harian 2024'!Q3383+'Harian 2024'!Q3396+'Harian 2024'!Q3409+'Harian 2024'!Q3422+'Harian 2024'!Q3435+'Harian 2024'!Q3448+'Harian 2024'!Q3461+'Harian 2024'!Q3474+'Harian 2024'!Q3487+'Harian 2024'!Q3500+'Harian 2024'!Q3513+'Harian 2024'!Q3526+'Harian 2024'!Q3539+'Harian 2024'!Q3552+'Harian 2024'!Q3565+'Harian 2024'!Q3578+'Harian 2024'!Q3591+'Harian 2024'!Q3604+'Harian 2024'!Q3617+'Harian 2024'!Q3630</f>
        <v>170</v>
      </c>
      <c r="R148" s="13">
        <v>67</v>
      </c>
      <c r="S148" s="13">
        <v>156</v>
      </c>
      <c r="T148" s="13">
        <f>'Harian 2024'!T3253+'Harian 2024'!T3266+'Harian 2024'!T3279+'Harian 2024'!T3292+'Harian 2024'!T3305+'Harian 2024'!T3318+'Harian 2024'!T3331+'Harian 2024'!T3344+'Harian 2024'!T3357+'Harian 2024'!T3370+'Harian 2024'!T3383+'Harian 2024'!T3396+'Harian 2024'!T3409+'Harian 2024'!T3422+'Harian 2024'!T3435+'Harian 2024'!T3448+'Harian 2024'!T3461+'Harian 2024'!T3474+'Harian 2024'!T3487+'Harian 2024'!T3500+'Harian 2024'!T3513+'Harian 2024'!T3526+'Harian 2024'!T3539+'Harian 2024'!T3552+'Harian 2024'!T3565+'Harian 2024'!T3578+'Harian 2024'!T3591+'Harian 2024'!T3604+'Harian 2024'!T3617+'Harian 2024'!T3630</f>
        <v>0</v>
      </c>
      <c r="U148" s="13">
        <f>'Harian 2024'!U3253+'Harian 2024'!U3266+'Harian 2024'!U3279+'Harian 2024'!U3292+'Harian 2024'!U3305+'Harian 2024'!U3318+'Harian 2024'!U3331+'Harian 2024'!U3344+'Harian 2024'!U3357+'Harian 2024'!U3370+'Harian 2024'!U3383+'Harian 2024'!U3396+'Harian 2024'!U3409+'Harian 2024'!U3422+'Harian 2024'!U3435+'Harian 2024'!U3448+'Harian 2024'!U3461+'Harian 2024'!U3474+'Harian 2024'!U3487+'Harian 2024'!U3500+'Harian 2024'!U3513+'Harian 2024'!U3526+'Harian 2024'!U3539+'Harian 2024'!U3552+'Harian 2024'!U3565+'Harian 2024'!U3578+'Harian 2024'!U3591+'Harian 2024'!U3604+'Harian 2024'!U3617+'Harian 2024'!U3630</f>
        <v>6340</v>
      </c>
      <c r="V148" s="78">
        <f t="shared" si="32"/>
        <v>6340</v>
      </c>
      <c r="W148" s="78">
        <f t="shared" si="33"/>
        <v>0</v>
      </c>
    </row>
    <row r="149" spans="1:23">
      <c r="A149" s="47"/>
      <c r="B149" s="47"/>
      <c r="C149" s="13" t="s">
        <v>51</v>
      </c>
      <c r="D149" s="13">
        <f>'Harian 2024'!D3254+'Harian 2024'!D3267+'Harian 2024'!D3280+'Harian 2024'!D3293+'Harian 2024'!D3306+'Harian 2024'!D3319+'Harian 2024'!D3332+'Harian 2024'!D3345+'Harian 2024'!D3358+'Harian 2024'!D3371+'Harian 2024'!D3384+'Harian 2024'!D3397+'Harian 2024'!D3410+'Harian 2024'!D3423+'Harian 2024'!D3436+'Harian 2024'!D3449+'Harian 2024'!D3462+'Harian 2024'!D3475+'Harian 2024'!D3488+'Harian 2024'!D3501+'Harian 2024'!D3514+'Harian 2024'!D3527+'Harian 2024'!D3540+'Harian 2024'!D3553+'Harian 2024'!D3566+'Harian 2024'!D3579+'Harian 2024'!D3592+'Harian 2024'!D3605+'Harian 2024'!D3618+'Harian 2024'!D3631</f>
        <v>160</v>
      </c>
      <c r="E149" s="13">
        <f>'Harian 2024'!E3254+'Harian 2024'!E3267+'Harian 2024'!E3280+'Harian 2024'!E3293+'Harian 2024'!E3306+'Harian 2024'!E3319+'Harian 2024'!E3332+'Harian 2024'!E3345+'Harian 2024'!E3358+'Harian 2024'!E3371+'Harian 2024'!E3384+'Harian 2024'!E3397+'Harian 2024'!E3410+'Harian 2024'!E3423+'Harian 2024'!E3436+'Harian 2024'!E3449+'Harian 2024'!E3462+'Harian 2024'!E3475+'Harian 2024'!E3488+'Harian 2024'!E3501+'Harian 2024'!E3514+'Harian 2024'!E3527+'Harian 2024'!E3540+'Harian 2024'!E3553+'Harian 2024'!E3566+'Harian 2024'!E3579+'Harian 2024'!E3592+'Harian 2024'!E3605+'Harian 2024'!E3618+'Harian 2024'!E3631</f>
        <v>281</v>
      </c>
      <c r="F149" s="13">
        <f>'Harian 2024'!F3254+'Harian 2024'!F3267+'Harian 2024'!F3280+'Harian 2024'!F3293+'Harian 2024'!F3306+'Harian 2024'!F3319+'Harian 2024'!F3332+'Harian 2024'!F3345+'Harian 2024'!F3358+'Harian 2024'!F3371+'Harian 2024'!F3384+'Harian 2024'!F3397+'Harian 2024'!F3410+'Harian 2024'!F3423+'Harian 2024'!F3436+'Harian 2024'!F3449+'Harian 2024'!F3462+'Harian 2024'!F3475+'Harian 2024'!F3488+'Harian 2024'!F3501+'Harian 2024'!F3514+'Harian 2024'!F3527+'Harian 2024'!F3540+'Harian 2024'!F3553+'Harian 2024'!F3566+'Harian 2024'!F3579+'Harian 2024'!F3592+'Harian 2024'!F3605+'Harian 2024'!F3618+'Harian 2024'!F3631</f>
        <v>238</v>
      </c>
      <c r="G149" s="13">
        <f>'Harian 2024'!G3254+'Harian 2024'!G3267+'Harian 2024'!G3280+'Harian 2024'!G3293+'Harian 2024'!G3306+'Harian 2024'!G3319+'Harian 2024'!G3332+'Harian 2024'!G3345+'Harian 2024'!G3358+'Harian 2024'!G3371+'Harian 2024'!G3384+'Harian 2024'!G3397+'Harian 2024'!G3410+'Harian 2024'!G3423+'Harian 2024'!G3436+'Harian 2024'!G3449+'Harian 2024'!G3462+'Harian 2024'!G3475+'Harian 2024'!G3488+'Harian 2024'!G3501+'Harian 2024'!G3514+'Harian 2024'!G3527+'Harian 2024'!G3540+'Harian 2024'!G3553+'Harian 2024'!G3566+'Harian 2024'!G3579+'Harian 2024'!G3592+'Harian 2024'!G3605+'Harian 2024'!G3618+'Harian 2024'!G3631</f>
        <v>0</v>
      </c>
      <c r="H149" s="13">
        <f>'Harian 2024'!H3254+'Harian 2024'!H3267+'Harian 2024'!H3280+'Harian 2024'!H3293+'Harian 2024'!H3306+'Harian 2024'!H3319+'Harian 2024'!H3332+'Harian 2024'!H3345+'Harian 2024'!H3358+'Harian 2024'!H3371+'Harian 2024'!H3384+'Harian 2024'!H3397+'Harian 2024'!H3410+'Harian 2024'!H3423+'Harian 2024'!H3436+'Harian 2024'!H3449+'Harian 2024'!H3462+'Harian 2024'!H3475+'Harian 2024'!H3488+'Harian 2024'!H3501+'Harian 2024'!H3514+'Harian 2024'!H3527+'Harian 2024'!H3540+'Harian 2024'!H3553+'Harian 2024'!H3566+'Harian 2024'!H3579+'Harian 2024'!H3592+'Harian 2024'!H3605+'Harian 2024'!H3618+'Harian 2024'!H3631</f>
        <v>0</v>
      </c>
      <c r="I149" s="13">
        <f>'Harian 2024'!I3254+'Harian 2024'!I3267+'Harian 2024'!I3280+'Harian 2024'!I3293+'Harian 2024'!I3306+'Harian 2024'!I3319+'Harian 2024'!I3332+'Harian 2024'!I3345+'Harian 2024'!I3358+'Harian 2024'!I3371+'Harian 2024'!I3384+'Harian 2024'!I3397+'Harian 2024'!I3410+'Harian 2024'!I3423+'Harian 2024'!I3436+'Harian 2024'!I3449+'Harian 2024'!I3462+'Harian 2024'!I3475+'Harian 2024'!I3488+'Harian 2024'!I3501+'Harian 2024'!I3514+'Harian 2024'!I3527+'Harian 2024'!I3540+'Harian 2024'!I3553+'Harian 2024'!I3566+'Harian 2024'!I3579+'Harian 2024'!I3592+'Harian 2024'!I3605+'Harian 2024'!I3618+'Harian 2024'!I3631</f>
        <v>0</v>
      </c>
      <c r="J149" s="13">
        <f>'Harian 2024'!J3254+'Harian 2024'!J3267+'Harian 2024'!J3280+'Harian 2024'!J3293+'Harian 2024'!J3306+'Harian 2024'!J3319+'Harian 2024'!J3332+'Harian 2024'!J3345+'Harian 2024'!J3358+'Harian 2024'!J3371+'Harian 2024'!J3384+'Harian 2024'!J3397+'Harian 2024'!J3410+'Harian 2024'!J3423+'Harian 2024'!J3436+'Harian 2024'!J3449+'Harian 2024'!J3462+'Harian 2024'!J3475+'Harian 2024'!J3488+'Harian 2024'!J3501+'Harian 2024'!J3514+'Harian 2024'!J3527+'Harian 2024'!J3540+'Harian 2024'!J3553+'Harian 2024'!J3566+'Harian 2024'!J3579+'Harian 2024'!J3592+'Harian 2024'!J3605+'Harian 2024'!J3618+'Harian 2024'!J3631</f>
        <v>0</v>
      </c>
      <c r="K149" s="13">
        <f>'Harian 2024'!K3254+'Harian 2024'!K3267+'Harian 2024'!K3280+'Harian 2024'!K3293+'Harian 2024'!K3306+'Harian 2024'!K3319+'Harian 2024'!K3332+'Harian 2024'!K3345+'Harian 2024'!K3358+'Harian 2024'!K3371+'Harian 2024'!K3384+'Harian 2024'!K3397+'Harian 2024'!K3410+'Harian 2024'!K3423+'Harian 2024'!K3436+'Harian 2024'!K3449+'Harian 2024'!K3462+'Harian 2024'!K3475+'Harian 2024'!K3488+'Harian 2024'!K3501+'Harian 2024'!K3514+'Harian 2024'!K3527+'Harian 2024'!K3540+'Harian 2024'!K3553+'Harian 2024'!K3566+'Harian 2024'!K3579+'Harian 2024'!K3592+'Harian 2024'!K3605+'Harian 2024'!K3618+'Harian 2024'!K3631</f>
        <v>0</v>
      </c>
      <c r="L149" s="13">
        <f>'Harian 2024'!L3254+'Harian 2024'!L3267+'Harian 2024'!L3280+'Harian 2024'!L3293+'Harian 2024'!L3306+'Harian 2024'!L3319+'Harian 2024'!L3332+'Harian 2024'!L3345+'Harian 2024'!L3358+'Harian 2024'!L3371+'Harian 2024'!L3384+'Harian 2024'!L3397+'Harian 2024'!L3410+'Harian 2024'!L3423+'Harian 2024'!L3436+'Harian 2024'!L3449+'Harian 2024'!L3462+'Harian 2024'!L3475+'Harian 2024'!L3488+'Harian 2024'!L3501+'Harian 2024'!L3514+'Harian 2024'!L3527+'Harian 2024'!L3540+'Harian 2024'!L3553+'Harian 2024'!L3566+'Harian 2024'!L3579+'Harian 2024'!L3592+'Harian 2024'!L3605+'Harian 2024'!L3618+'Harian 2024'!L3631</f>
        <v>0</v>
      </c>
      <c r="M149" s="13">
        <f>'Harian 2024'!M3254+'Harian 2024'!M3267+'Harian 2024'!M3280+'Harian 2024'!M3293+'Harian 2024'!M3306+'Harian 2024'!M3319+'Harian 2024'!M3332+'Harian 2024'!M3345+'Harian 2024'!M3358+'Harian 2024'!M3371+'Harian 2024'!M3384+'Harian 2024'!M3397+'Harian 2024'!M3410+'Harian 2024'!M3423+'Harian 2024'!M3436+'Harian 2024'!M3449+'Harian 2024'!M3462+'Harian 2024'!M3475+'Harian 2024'!M3488+'Harian 2024'!M3501+'Harian 2024'!M3514+'Harian 2024'!M3527+'Harian 2024'!M3540+'Harian 2024'!M3553+'Harian 2024'!M3566+'Harian 2024'!M3579+'Harian 2024'!M3592+'Harian 2024'!M3605+'Harian 2024'!M3618+'Harian 2024'!M3631</f>
        <v>2</v>
      </c>
      <c r="N149" s="13">
        <f>'Harian 2024'!N3254+'Harian 2024'!N3267+'Harian 2024'!N3280+'Harian 2024'!N3293+'Harian 2024'!N3306+'Harian 2024'!N3319+'Harian 2024'!N3332+'Harian 2024'!N3345+'Harian 2024'!N3358+'Harian 2024'!N3371+'Harian 2024'!N3384+'Harian 2024'!N3397+'Harian 2024'!N3410+'Harian 2024'!N3423+'Harian 2024'!N3436+'Harian 2024'!N3449+'Harian 2024'!N3462+'Harian 2024'!N3475+'Harian 2024'!N3488+'Harian 2024'!N3501+'Harian 2024'!N3514+'Harian 2024'!N3527+'Harian 2024'!N3540+'Harian 2024'!N3553+'Harian 2024'!N3566+'Harian 2024'!N3579+'Harian 2024'!N3592+'Harian 2024'!N3605+'Harian 2024'!N3618+'Harian 2024'!N3631</f>
        <v>56</v>
      </c>
      <c r="O149" s="13">
        <f>'Harian 2024'!O3254+'Harian 2024'!O3267+'Harian 2024'!O3280+'Harian 2024'!O3293+'Harian 2024'!O3306+'Harian 2024'!O3319+'Harian 2024'!O3332+'Harian 2024'!O3345+'Harian 2024'!O3358+'Harian 2024'!O3371+'Harian 2024'!O3384+'Harian 2024'!O3397+'Harian 2024'!O3410+'Harian 2024'!O3423+'Harian 2024'!O3436+'Harian 2024'!O3449+'Harian 2024'!O3462+'Harian 2024'!O3475+'Harian 2024'!O3488+'Harian 2024'!O3501+'Harian 2024'!O3514+'Harian 2024'!O3527+'Harian 2024'!O3540+'Harian 2024'!O3553+'Harian 2024'!O3566+'Harian 2024'!O3579+'Harian 2024'!O3592+'Harian 2024'!O3605+'Harian 2024'!O3618+'Harian 2024'!O3631</f>
        <v>116</v>
      </c>
      <c r="P149" s="13">
        <f>'Harian 2024'!P3254+'Harian 2024'!P3267+'Harian 2024'!P3280+'Harian 2024'!P3293+'Harian 2024'!P3306+'Harian 2024'!P3319+'Harian 2024'!P3332+'Harian 2024'!P3345+'Harian 2024'!P3358+'Harian 2024'!P3371+'Harian 2024'!P3384+'Harian 2024'!P3397+'Harian 2024'!P3410+'Harian 2024'!P3423+'Harian 2024'!P3436+'Harian 2024'!P3449+'Harian 2024'!P3462+'Harian 2024'!P3475+'Harian 2024'!P3488+'Harian 2024'!P3501+'Harian 2024'!P3514+'Harian 2024'!P3527+'Harian 2024'!P3540+'Harian 2024'!P3553+'Harian 2024'!P3566+'Harian 2024'!P3579+'Harian 2024'!P3592+'Harian 2024'!P3605+'Harian 2024'!P3618+'Harian 2024'!P3631</f>
        <v>14</v>
      </c>
      <c r="Q149" s="13">
        <f>'Harian 2024'!Q3254+'Harian 2024'!Q3267+'Harian 2024'!Q3280+'Harian 2024'!Q3293+'Harian 2024'!Q3306+'Harian 2024'!Q3319+'Harian 2024'!Q3332+'Harian 2024'!Q3345+'Harian 2024'!Q3358+'Harian 2024'!Q3371+'Harian 2024'!Q3384+'Harian 2024'!Q3397+'Harian 2024'!Q3410+'Harian 2024'!Q3423+'Harian 2024'!Q3436+'Harian 2024'!Q3449+'Harian 2024'!Q3462+'Harian 2024'!Q3475+'Harian 2024'!Q3488+'Harian 2024'!Q3501+'Harian 2024'!Q3514+'Harian 2024'!Q3527+'Harian 2024'!Q3540+'Harian 2024'!Q3553+'Harian 2024'!Q3566+'Harian 2024'!Q3579+'Harian 2024'!Q3592+'Harian 2024'!Q3605+'Harian 2024'!Q3618+'Harian 2024'!Q3631</f>
        <v>24</v>
      </c>
      <c r="R149" s="13">
        <f>'Harian 2024'!R3254+'Harian 2024'!R3267+'Harian 2024'!R3280+'Harian 2024'!R3293+'Harian 2024'!R3306+'Harian 2024'!R3319+'Harian 2024'!R3332+'Harian 2024'!R3345+'Harian 2024'!R3358+'Harian 2024'!R3371+'Harian 2024'!R3384+'Harian 2024'!R3397+'Harian 2024'!R3410+'Harian 2024'!R3423+'Harian 2024'!R3436+'Harian 2024'!R3449+'Harian 2024'!R3462+'Harian 2024'!R3475+'Harian 2024'!R3488+'Harian 2024'!R3501+'Harian 2024'!R3514+'Harian 2024'!R3527+'Harian 2024'!R3540+'Harian 2024'!R3553+'Harian 2024'!R3566+'Harian 2024'!R3579+'Harian 2024'!R3592+'Harian 2024'!R3605+'Harian 2024'!R3618+'Harian 2024'!R3631</f>
        <v>0</v>
      </c>
      <c r="S149" s="13">
        <f>'Harian 2024'!S3254+'Harian 2024'!S3267+'Harian 2024'!S3280+'Harian 2024'!S3293+'Harian 2024'!S3306+'Harian 2024'!S3319+'Harian 2024'!S3332+'Harian 2024'!S3345+'Harian 2024'!S3358+'Harian 2024'!S3371+'Harian 2024'!S3384+'Harian 2024'!S3397+'Harian 2024'!S3410+'Harian 2024'!S3423+'Harian 2024'!S3436+'Harian 2024'!S3449+'Harian 2024'!S3462+'Harian 2024'!S3475+'Harian 2024'!S3488+'Harian 2024'!S3501+'Harian 2024'!S3514+'Harian 2024'!S3527+'Harian 2024'!S3540+'Harian 2024'!S3553+'Harian 2024'!S3566+'Harian 2024'!S3579+'Harian 2024'!S3592+'Harian 2024'!S3605+'Harian 2024'!S3618+'Harian 2024'!S3631</f>
        <v>8</v>
      </c>
      <c r="T149" s="13">
        <f>'Harian 2024'!T3254+'Harian 2024'!T3267+'Harian 2024'!T3280+'Harian 2024'!T3293+'Harian 2024'!T3306+'Harian 2024'!T3319+'Harian 2024'!T3332+'Harian 2024'!T3345+'Harian 2024'!T3358+'Harian 2024'!T3371+'Harian 2024'!T3384+'Harian 2024'!T3397+'Harian 2024'!T3410+'Harian 2024'!T3423+'Harian 2024'!T3436+'Harian 2024'!T3449+'Harian 2024'!T3462+'Harian 2024'!T3475+'Harian 2024'!T3488+'Harian 2024'!T3501+'Harian 2024'!T3514+'Harian 2024'!T3527+'Harian 2024'!T3540+'Harian 2024'!T3553+'Harian 2024'!T3566+'Harian 2024'!T3579+'Harian 2024'!T3592+'Harian 2024'!T3605+'Harian 2024'!T3618+'Harian 2024'!T3631</f>
        <v>0</v>
      </c>
      <c r="U149" s="13">
        <f>'Harian 2024'!U3254+'Harian 2024'!U3267+'Harian 2024'!U3280+'Harian 2024'!U3293+'Harian 2024'!U3306+'Harian 2024'!U3319+'Harian 2024'!U3332+'Harian 2024'!U3345+'Harian 2024'!U3358+'Harian 2024'!U3371+'Harian 2024'!U3384+'Harian 2024'!U3397+'Harian 2024'!U3410+'Harian 2024'!U3423+'Harian 2024'!U3436+'Harian 2024'!U3449+'Harian 2024'!U3462+'Harian 2024'!U3475+'Harian 2024'!U3488+'Harian 2024'!U3501+'Harian 2024'!U3514+'Harian 2024'!U3527+'Harian 2024'!U3540+'Harian 2024'!U3553+'Harian 2024'!U3566+'Harian 2024'!U3579+'Harian 2024'!U3592+'Harian 2024'!U3605+'Harian 2024'!U3618+'Harian 2024'!U3631</f>
        <v>899</v>
      </c>
      <c r="V149" s="78">
        <f t="shared" si="32"/>
        <v>899</v>
      </c>
      <c r="W149" s="78">
        <f t="shared" si="33"/>
        <v>0</v>
      </c>
    </row>
    <row r="150" spans="1:23">
      <c r="A150" s="47"/>
      <c r="B150" s="47"/>
      <c r="C150" s="13" t="s">
        <v>31</v>
      </c>
      <c r="D150" s="13">
        <v>186</v>
      </c>
      <c r="E150" s="13">
        <f>'Harian 2024'!E3255+'Harian 2024'!E3268+'Harian 2024'!E3281+'Harian 2024'!E3294+'Harian 2024'!E3307+'Harian 2024'!E3320+'Harian 2024'!E3333+'Harian 2024'!E3346+'Harian 2024'!E3359+'Harian 2024'!E3372+'Harian 2024'!E3385+'Harian 2024'!E3398+'Harian 2024'!E3411+'Harian 2024'!E3424+'Harian 2024'!E3437+'Harian 2024'!E3450+'Harian 2024'!E3463+'Harian 2024'!E3476+'Harian 2024'!E3489+'Harian 2024'!E3502+'Harian 2024'!E3515+'Harian 2024'!E3528+'Harian 2024'!E3541+'Harian 2024'!E3554+'Harian 2024'!E3567+'Harian 2024'!E3580+'Harian 2024'!E3593+'Harian 2024'!E3606+'Harian 2024'!E3619+'Harian 2024'!E3632</f>
        <v>218</v>
      </c>
      <c r="F150" s="13">
        <f>'Harian 2024'!F3255+'Harian 2024'!F3268+'Harian 2024'!F3281+'Harian 2024'!F3294+'Harian 2024'!F3307+'Harian 2024'!F3320+'Harian 2024'!F3333+'Harian 2024'!F3346+'Harian 2024'!F3359+'Harian 2024'!F3372+'Harian 2024'!F3385+'Harian 2024'!F3398+'Harian 2024'!F3411+'Harian 2024'!F3424+'Harian 2024'!F3437+'Harian 2024'!F3450+'Harian 2024'!F3463+'Harian 2024'!F3476+'Harian 2024'!F3489+'Harian 2024'!F3502+'Harian 2024'!F3515+'Harian 2024'!F3528+'Harian 2024'!F3541+'Harian 2024'!F3554+'Harian 2024'!F3567+'Harian 2024'!F3580+'Harian 2024'!F3593+'Harian 2024'!F3606+'Harian 2024'!F3619+'Harian 2024'!F3632</f>
        <v>170</v>
      </c>
      <c r="G150" s="13">
        <f>'Harian 2024'!G3255+'Harian 2024'!G3268+'Harian 2024'!G3281+'Harian 2024'!G3294+'Harian 2024'!G3307+'Harian 2024'!G3320+'Harian 2024'!G3333+'Harian 2024'!G3346+'Harian 2024'!G3359+'Harian 2024'!G3372+'Harian 2024'!G3385+'Harian 2024'!G3398+'Harian 2024'!G3411+'Harian 2024'!G3424+'Harian 2024'!G3437+'Harian 2024'!G3450+'Harian 2024'!G3463+'Harian 2024'!G3476+'Harian 2024'!G3489+'Harian 2024'!G3502+'Harian 2024'!G3515+'Harian 2024'!G3528+'Harian 2024'!G3541+'Harian 2024'!G3554+'Harian 2024'!G3567+'Harian 2024'!G3580+'Harian 2024'!G3593+'Harian 2024'!G3606+'Harian 2024'!G3619+'Harian 2024'!G3632</f>
        <v>3</v>
      </c>
      <c r="H150" s="13">
        <f>'Harian 2024'!H3255+'Harian 2024'!H3268+'Harian 2024'!H3281+'Harian 2024'!H3294+'Harian 2024'!H3307+'Harian 2024'!H3320+'Harian 2024'!H3333+'Harian 2024'!H3346+'Harian 2024'!H3359+'Harian 2024'!H3372+'Harian 2024'!H3385+'Harian 2024'!H3398+'Harian 2024'!H3411+'Harian 2024'!H3424+'Harian 2024'!H3437+'Harian 2024'!H3450+'Harian 2024'!H3463+'Harian 2024'!H3476+'Harian 2024'!H3489+'Harian 2024'!H3502+'Harian 2024'!H3515+'Harian 2024'!H3528+'Harian 2024'!H3541+'Harian 2024'!H3554+'Harian 2024'!H3567+'Harian 2024'!H3580+'Harian 2024'!H3593+'Harian 2024'!H3606+'Harian 2024'!H3619+'Harian 2024'!H3632</f>
        <v>0</v>
      </c>
      <c r="I150" s="13">
        <f>'Harian 2024'!I3255+'Harian 2024'!I3268+'Harian 2024'!I3281+'Harian 2024'!I3294+'Harian 2024'!I3307+'Harian 2024'!I3320+'Harian 2024'!I3333+'Harian 2024'!I3346+'Harian 2024'!I3359+'Harian 2024'!I3372+'Harian 2024'!I3385+'Harian 2024'!I3398+'Harian 2024'!I3411+'Harian 2024'!I3424+'Harian 2024'!I3437+'Harian 2024'!I3450+'Harian 2024'!I3463+'Harian 2024'!I3476+'Harian 2024'!I3489+'Harian 2024'!I3502+'Harian 2024'!I3515+'Harian 2024'!I3528+'Harian 2024'!I3541+'Harian 2024'!I3554+'Harian 2024'!I3567+'Harian 2024'!I3580+'Harian 2024'!I3593+'Harian 2024'!I3606+'Harian 2024'!I3619+'Harian 2024'!I3632</f>
        <v>0</v>
      </c>
      <c r="J150" s="13">
        <f>'Harian 2024'!J3255+'Harian 2024'!J3268+'Harian 2024'!J3281+'Harian 2024'!J3294+'Harian 2024'!J3307+'Harian 2024'!J3320+'Harian 2024'!J3333+'Harian 2024'!J3346+'Harian 2024'!J3359+'Harian 2024'!J3372+'Harian 2024'!J3385+'Harian 2024'!J3398+'Harian 2024'!J3411+'Harian 2024'!J3424+'Harian 2024'!J3437+'Harian 2024'!J3450+'Harian 2024'!J3463+'Harian 2024'!J3476+'Harian 2024'!J3489+'Harian 2024'!J3502+'Harian 2024'!J3515+'Harian 2024'!J3528+'Harian 2024'!J3541+'Harian 2024'!J3554+'Harian 2024'!J3567+'Harian 2024'!J3580+'Harian 2024'!J3593+'Harian 2024'!J3606+'Harian 2024'!J3619+'Harian 2024'!J3632</f>
        <v>0</v>
      </c>
      <c r="K150" s="13">
        <f>'Harian 2024'!K3255+'Harian 2024'!K3268+'Harian 2024'!K3281+'Harian 2024'!K3294+'Harian 2024'!K3307+'Harian 2024'!K3320+'Harian 2024'!K3333+'Harian 2024'!K3346+'Harian 2024'!K3359+'Harian 2024'!K3372+'Harian 2024'!K3385+'Harian 2024'!K3398+'Harian 2024'!K3411+'Harian 2024'!K3424+'Harian 2024'!K3437+'Harian 2024'!K3450+'Harian 2024'!K3463+'Harian 2024'!K3476+'Harian 2024'!K3489+'Harian 2024'!K3502+'Harian 2024'!K3515+'Harian 2024'!K3528+'Harian 2024'!K3541+'Harian 2024'!K3554+'Harian 2024'!K3567+'Harian 2024'!K3580+'Harian 2024'!K3593+'Harian 2024'!K3606+'Harian 2024'!K3619+'Harian 2024'!K3632</f>
        <v>0</v>
      </c>
      <c r="L150" s="13">
        <f>'Harian 2024'!L3255+'Harian 2024'!L3268+'Harian 2024'!L3281+'Harian 2024'!L3294+'Harian 2024'!L3307+'Harian 2024'!L3320+'Harian 2024'!L3333+'Harian 2024'!L3346+'Harian 2024'!L3359+'Harian 2024'!L3372+'Harian 2024'!L3385+'Harian 2024'!L3398+'Harian 2024'!L3411+'Harian 2024'!L3424+'Harian 2024'!L3437+'Harian 2024'!L3450+'Harian 2024'!L3463+'Harian 2024'!L3476+'Harian 2024'!L3489+'Harian 2024'!L3502+'Harian 2024'!L3515+'Harian 2024'!L3528+'Harian 2024'!L3541+'Harian 2024'!L3554+'Harian 2024'!L3567+'Harian 2024'!L3580+'Harian 2024'!L3593+'Harian 2024'!L3606+'Harian 2024'!L3619+'Harian 2024'!L3632</f>
        <v>2</v>
      </c>
      <c r="M150" s="13">
        <f>'Harian 2024'!M3255+'Harian 2024'!M3268+'Harian 2024'!M3281+'Harian 2024'!M3294+'Harian 2024'!M3307+'Harian 2024'!M3320+'Harian 2024'!M3333+'Harian 2024'!M3346+'Harian 2024'!M3359+'Harian 2024'!M3372+'Harian 2024'!M3385+'Harian 2024'!M3398+'Harian 2024'!M3411+'Harian 2024'!M3424+'Harian 2024'!M3437+'Harian 2024'!M3450+'Harian 2024'!M3463+'Harian 2024'!M3476+'Harian 2024'!M3489+'Harian 2024'!M3502+'Harian 2024'!M3515+'Harian 2024'!M3528+'Harian 2024'!M3541+'Harian 2024'!M3554+'Harian 2024'!M3567+'Harian 2024'!M3580+'Harian 2024'!M3593+'Harian 2024'!M3606+'Harian 2024'!M3619+'Harian 2024'!M3632</f>
        <v>2</v>
      </c>
      <c r="N150" s="13">
        <f>'Harian 2024'!N3255+'Harian 2024'!N3268+'Harian 2024'!N3281+'Harian 2024'!N3294+'Harian 2024'!N3307+'Harian 2024'!N3320+'Harian 2024'!N3333+'Harian 2024'!N3346+'Harian 2024'!N3359+'Harian 2024'!N3372+'Harian 2024'!N3385+'Harian 2024'!N3398+'Harian 2024'!N3411+'Harian 2024'!N3424+'Harian 2024'!N3437+'Harian 2024'!N3450+'Harian 2024'!N3463+'Harian 2024'!N3476+'Harian 2024'!N3489+'Harian 2024'!N3502+'Harian 2024'!N3515+'Harian 2024'!N3528+'Harian 2024'!N3541+'Harian 2024'!N3554+'Harian 2024'!N3567+'Harian 2024'!N3580+'Harian 2024'!N3593+'Harian 2024'!N3606+'Harian 2024'!N3619+'Harian 2024'!N3632</f>
        <v>87</v>
      </c>
      <c r="O150" s="13">
        <f>'Harian 2024'!O3255+'Harian 2024'!O3268+'Harian 2024'!O3281+'Harian 2024'!O3294+'Harian 2024'!O3307+'Harian 2024'!O3320+'Harian 2024'!O3333+'Harian 2024'!O3346+'Harian 2024'!O3359+'Harian 2024'!O3372+'Harian 2024'!O3385+'Harian 2024'!O3398+'Harian 2024'!O3411+'Harian 2024'!O3424+'Harian 2024'!O3437+'Harian 2024'!O3450+'Harian 2024'!O3463+'Harian 2024'!O3476+'Harian 2024'!O3489+'Harian 2024'!O3502+'Harian 2024'!O3515+'Harian 2024'!O3528+'Harian 2024'!O3541+'Harian 2024'!O3554+'Harian 2024'!O3567+'Harian 2024'!O3580+'Harian 2024'!O3593+'Harian 2024'!O3606+'Harian 2024'!O3619+'Harian 2024'!O3632</f>
        <v>30</v>
      </c>
      <c r="P150" s="13">
        <f>'Harian 2024'!P3255+'Harian 2024'!P3268+'Harian 2024'!P3281+'Harian 2024'!P3294+'Harian 2024'!P3307+'Harian 2024'!P3320+'Harian 2024'!P3333+'Harian 2024'!P3346+'Harian 2024'!P3359+'Harian 2024'!P3372+'Harian 2024'!P3385+'Harian 2024'!P3398+'Harian 2024'!P3411+'Harian 2024'!P3424+'Harian 2024'!P3437+'Harian 2024'!P3450+'Harian 2024'!P3463+'Harian 2024'!P3476+'Harian 2024'!P3489+'Harian 2024'!P3502+'Harian 2024'!P3515+'Harian 2024'!P3528+'Harian 2024'!P3541+'Harian 2024'!P3554+'Harian 2024'!P3567+'Harian 2024'!P3580+'Harian 2024'!P3593+'Harian 2024'!P3606+'Harian 2024'!P3619+'Harian 2024'!P3632</f>
        <v>0</v>
      </c>
      <c r="Q150" s="13">
        <f>'Harian 2024'!Q3255+'Harian 2024'!Q3268+'Harian 2024'!Q3281+'Harian 2024'!Q3294+'Harian 2024'!Q3307+'Harian 2024'!Q3320+'Harian 2024'!Q3333+'Harian 2024'!Q3346+'Harian 2024'!Q3359+'Harian 2024'!Q3372+'Harian 2024'!Q3385+'Harian 2024'!Q3398+'Harian 2024'!Q3411+'Harian 2024'!Q3424+'Harian 2024'!Q3437+'Harian 2024'!Q3450+'Harian 2024'!Q3463+'Harian 2024'!Q3476+'Harian 2024'!Q3489+'Harian 2024'!Q3502+'Harian 2024'!Q3515+'Harian 2024'!Q3528+'Harian 2024'!Q3541+'Harian 2024'!Q3554+'Harian 2024'!Q3567+'Harian 2024'!Q3580+'Harian 2024'!Q3593+'Harian 2024'!Q3606+'Harian 2024'!Q3619+'Harian 2024'!Q3632</f>
        <v>35</v>
      </c>
      <c r="R150" s="13">
        <f>'Harian 2024'!R3255+'Harian 2024'!R3268+'Harian 2024'!R3281+'Harian 2024'!R3294+'Harian 2024'!R3307+'Harian 2024'!R3320+'Harian 2024'!R3333+'Harian 2024'!R3346+'Harian 2024'!R3359+'Harian 2024'!R3372+'Harian 2024'!R3385+'Harian 2024'!R3398+'Harian 2024'!R3411+'Harian 2024'!R3424+'Harian 2024'!R3437+'Harian 2024'!R3450+'Harian 2024'!R3463+'Harian 2024'!R3476+'Harian 2024'!R3489+'Harian 2024'!R3502+'Harian 2024'!R3515+'Harian 2024'!R3528+'Harian 2024'!R3541+'Harian 2024'!R3554+'Harian 2024'!R3567+'Harian 2024'!R3580+'Harian 2024'!R3593+'Harian 2024'!R3606+'Harian 2024'!R3619+'Harian 2024'!R3632</f>
        <v>0</v>
      </c>
      <c r="S150" s="13">
        <f>'Harian 2024'!S3255+'Harian 2024'!S3268+'Harian 2024'!S3281+'Harian 2024'!S3294+'Harian 2024'!S3307+'Harian 2024'!S3320+'Harian 2024'!S3333+'Harian 2024'!S3346+'Harian 2024'!S3359+'Harian 2024'!S3372+'Harian 2024'!S3385+'Harian 2024'!S3398+'Harian 2024'!S3411+'Harian 2024'!S3424+'Harian 2024'!S3437+'Harian 2024'!S3450+'Harian 2024'!S3463+'Harian 2024'!S3476+'Harian 2024'!S3489+'Harian 2024'!S3502+'Harian 2024'!S3515+'Harian 2024'!S3528+'Harian 2024'!S3541+'Harian 2024'!S3554+'Harian 2024'!S3567+'Harian 2024'!S3580+'Harian 2024'!S3593+'Harian 2024'!S3606+'Harian 2024'!S3619+'Harian 2024'!S3632</f>
        <v>0</v>
      </c>
      <c r="T150" s="13">
        <f>'Harian 2024'!T3255+'Harian 2024'!T3268+'Harian 2024'!T3281+'Harian 2024'!T3294+'Harian 2024'!T3307+'Harian 2024'!T3320+'Harian 2024'!T3333+'Harian 2024'!T3346+'Harian 2024'!T3359+'Harian 2024'!T3372+'Harian 2024'!T3385+'Harian 2024'!T3398+'Harian 2024'!T3411+'Harian 2024'!T3424+'Harian 2024'!T3437+'Harian 2024'!T3450+'Harian 2024'!T3463+'Harian 2024'!T3476+'Harian 2024'!T3489+'Harian 2024'!T3502+'Harian 2024'!T3515+'Harian 2024'!T3528+'Harian 2024'!T3541+'Harian 2024'!T3554+'Harian 2024'!T3567+'Harian 2024'!T3580+'Harian 2024'!T3593+'Harian 2024'!T3606+'Harian 2024'!T3619+'Harian 2024'!T3632</f>
        <v>0</v>
      </c>
      <c r="U150" s="13">
        <f>'Harian 2024'!U3255+'Harian 2024'!U3268+'Harian 2024'!U3281+'Harian 2024'!U3294+'Harian 2024'!U3307+'Harian 2024'!U3320+'Harian 2024'!U3333+'Harian 2024'!U3346+'Harian 2024'!U3359+'Harian 2024'!U3372+'Harian 2024'!U3385+'Harian 2024'!U3398+'Harian 2024'!U3411+'Harian 2024'!U3424+'Harian 2024'!U3437+'Harian 2024'!U3450+'Harian 2024'!U3463+'Harian 2024'!U3476+'Harian 2024'!U3489+'Harian 2024'!U3502+'Harian 2024'!U3515+'Harian 2024'!U3528+'Harian 2024'!U3541+'Harian 2024'!U3554+'Harian 2024'!U3567+'Harian 2024'!U3580+'Harian 2024'!U3593+'Harian 2024'!U3606+'Harian 2024'!U3619+'Harian 2024'!U3632</f>
        <v>689</v>
      </c>
      <c r="V150" s="78">
        <f t="shared" si="32"/>
        <v>689</v>
      </c>
      <c r="W150" s="78">
        <f t="shared" si="33"/>
        <v>0</v>
      </c>
    </row>
    <row r="151" spans="1:23">
      <c r="A151" s="49"/>
      <c r="B151" s="49"/>
      <c r="C151" s="13" t="s">
        <v>32</v>
      </c>
      <c r="D151" s="13">
        <v>25</v>
      </c>
      <c r="E151" s="13">
        <f>'Harian 2024'!E3256+'Harian 2024'!E3269+'Harian 2024'!E3282+'Harian 2024'!E3295+'Harian 2024'!E3308+'Harian 2024'!E3321+'Harian 2024'!E3334+'Harian 2024'!E3347+'Harian 2024'!E3360+'Harian 2024'!E3373+'Harian 2024'!E3386+'Harian 2024'!E3399+'Harian 2024'!E3412+'Harian 2024'!E3425+'Harian 2024'!E3438+'Harian 2024'!E3451+'Harian 2024'!E3464+'Harian 2024'!E3477+'Harian 2024'!E3490+'Harian 2024'!E3503+'Harian 2024'!E3516+'Harian 2024'!E3529+'Harian 2024'!E3542+'Harian 2024'!E3555+'Harian 2024'!E3568+'Harian 2024'!E3581+'Harian 2024'!E3594+'Harian 2024'!E3607+'Harian 2024'!E3620+'Harian 2024'!E3633</f>
        <v>28</v>
      </c>
      <c r="F151" s="13">
        <v>34</v>
      </c>
      <c r="G151" s="13">
        <f>'Harian 2024'!G3256+'Harian 2024'!G3269+'Harian 2024'!G3282+'Harian 2024'!G3295+'Harian 2024'!G3308+'Harian 2024'!G3321+'Harian 2024'!G3334+'Harian 2024'!G3347+'Harian 2024'!G3360+'Harian 2024'!G3373+'Harian 2024'!G3386+'Harian 2024'!G3399+'Harian 2024'!G3412+'Harian 2024'!G3425+'Harian 2024'!G3438+'Harian 2024'!G3451+'Harian 2024'!G3464+'Harian 2024'!G3477+'Harian 2024'!G3490+'Harian 2024'!G3503+'Harian 2024'!G3516+'Harian 2024'!G3529+'Harian 2024'!G3542+'Harian 2024'!G3555+'Harian 2024'!G3568+'Harian 2024'!G3581+'Harian 2024'!G3594+'Harian 2024'!G3607+'Harian 2024'!G3620+'Harian 2024'!G3633</f>
        <v>235</v>
      </c>
      <c r="H151" s="13">
        <v>522</v>
      </c>
      <c r="I151" s="13">
        <f>'Harian 2024'!I3256+'Harian 2024'!I3269+'Harian 2024'!I3282+'Harian 2024'!I3295+'Harian 2024'!I3308+'Harian 2024'!I3321+'Harian 2024'!I3334+'Harian 2024'!I3347+'Harian 2024'!I3360+'Harian 2024'!I3373+'Harian 2024'!I3386+'Harian 2024'!I3399+'Harian 2024'!I3412+'Harian 2024'!I3425+'Harian 2024'!I3438+'Harian 2024'!I3451+'Harian 2024'!I3464+'Harian 2024'!I3477+'Harian 2024'!I3490+'Harian 2024'!I3503+'Harian 2024'!I3516+'Harian 2024'!I3529+'Harian 2024'!I3542+'Harian 2024'!I3555+'Harian 2024'!I3568+'Harian 2024'!I3581+'Harian 2024'!I3594+'Harian 2024'!I3607+'Harian 2024'!I3620+'Harian 2024'!I3633</f>
        <v>283</v>
      </c>
      <c r="J151" s="13">
        <f>'Harian 2024'!J3256+'Harian 2024'!J3269+'Harian 2024'!J3282+'Harian 2024'!J3295+'Harian 2024'!J3308+'Harian 2024'!J3321+'Harian 2024'!J3334+'Harian 2024'!J3347+'Harian 2024'!J3360+'Harian 2024'!J3373+'Harian 2024'!J3386+'Harian 2024'!J3399+'Harian 2024'!J3412+'Harian 2024'!J3425+'Harian 2024'!J3438+'Harian 2024'!J3451+'Harian 2024'!J3464+'Harian 2024'!J3477+'Harian 2024'!J3490+'Harian 2024'!J3503+'Harian 2024'!J3516+'Harian 2024'!J3529+'Harian 2024'!J3542+'Harian 2024'!J3555+'Harian 2024'!J3568+'Harian 2024'!J3581+'Harian 2024'!J3594+'Harian 2024'!J3607+'Harian 2024'!J3620+'Harian 2024'!J3633</f>
        <v>309</v>
      </c>
      <c r="K151" s="13">
        <v>290</v>
      </c>
      <c r="L151" s="13">
        <f>'Harian 2024'!L3256+'Harian 2024'!L3269+'Harian 2024'!L3282+'Harian 2024'!L3295+'Harian 2024'!L3308+'Harian 2024'!L3321+'Harian 2024'!L3334+'Harian 2024'!L3347+'Harian 2024'!L3360+'Harian 2024'!L3373+'Harian 2024'!L3386+'Harian 2024'!L3399+'Harian 2024'!L3412+'Harian 2024'!L3425+'Harian 2024'!L3438+'Harian 2024'!L3451+'Harian 2024'!L3464+'Harian 2024'!L3477+'Harian 2024'!L3490+'Harian 2024'!L3503+'Harian 2024'!L3516+'Harian 2024'!L3529+'Harian 2024'!L3542+'Harian 2024'!L3555+'Harian 2024'!L3568+'Harian 2024'!L3581+'Harian 2024'!L3594+'Harian 2024'!L3607+'Harian 2024'!L3620+'Harian 2024'!L3633</f>
        <v>165</v>
      </c>
      <c r="M151" s="13">
        <v>50</v>
      </c>
      <c r="N151" s="13">
        <f>'Harian 2024'!N3256+'Harian 2024'!N3269+'Harian 2024'!N3282+'Harian 2024'!N3295+'Harian 2024'!N3308+'Harian 2024'!N3321+'Harian 2024'!N3334+'Harian 2024'!N3347+'Harian 2024'!N3360+'Harian 2024'!N3373+'Harian 2024'!N3386+'Harian 2024'!N3399+'Harian 2024'!N3412+'Harian 2024'!N3425+'Harian 2024'!N3438+'Harian 2024'!N3451+'Harian 2024'!N3464+'Harian 2024'!N3477+'Harian 2024'!N3490+'Harian 2024'!N3503+'Harian 2024'!N3516+'Harian 2024'!N3529+'Harian 2024'!N3542+'Harian 2024'!N3555+'Harian 2024'!N3568+'Harian 2024'!N3581+'Harian 2024'!N3594+'Harian 2024'!N3607+'Harian 2024'!N3620+'Harian 2024'!N3633</f>
        <v>256</v>
      </c>
      <c r="O151" s="13">
        <f>'Harian 2024'!O3256+'Harian 2024'!O3269+'Harian 2024'!O3282+'Harian 2024'!O3295+'Harian 2024'!O3308+'Harian 2024'!O3321+'Harian 2024'!O3334+'Harian 2024'!O3347+'Harian 2024'!O3360+'Harian 2024'!O3373+'Harian 2024'!O3386+'Harian 2024'!O3399+'Harian 2024'!O3412+'Harian 2024'!O3425+'Harian 2024'!O3438+'Harian 2024'!O3451+'Harian 2024'!O3464+'Harian 2024'!O3477+'Harian 2024'!O3490+'Harian 2024'!O3503+'Harian 2024'!O3516+'Harian 2024'!O3529+'Harian 2024'!O3542+'Harian 2024'!O3555+'Harian 2024'!O3568+'Harian 2024'!O3581+'Harian 2024'!O3594+'Harian 2024'!O3607+'Harian 2024'!O3620+'Harian 2024'!O3633</f>
        <v>155</v>
      </c>
      <c r="P151" s="13">
        <f>'Harian 2024'!P3256+'Harian 2024'!P3269+'Harian 2024'!P3282+'Harian 2024'!P3295+'Harian 2024'!P3308+'Harian 2024'!P3321+'Harian 2024'!P3334+'Harian 2024'!P3347+'Harian 2024'!P3360+'Harian 2024'!P3373+'Harian 2024'!P3386+'Harian 2024'!P3399+'Harian 2024'!P3412+'Harian 2024'!P3425+'Harian 2024'!P3438+'Harian 2024'!P3451+'Harian 2024'!P3464+'Harian 2024'!P3477+'Harian 2024'!P3490+'Harian 2024'!P3503+'Harian 2024'!P3516+'Harian 2024'!P3529+'Harian 2024'!P3542+'Harian 2024'!P3555+'Harian 2024'!P3568+'Harian 2024'!P3581+'Harian 2024'!P3594+'Harian 2024'!P3607+'Harian 2024'!P3620+'Harian 2024'!P3633</f>
        <v>8</v>
      </c>
      <c r="Q151" s="13">
        <f>'Harian 2024'!Q3256+'Harian 2024'!Q3269+'Harian 2024'!Q3282+'Harian 2024'!Q3295+'Harian 2024'!Q3308+'Harian 2024'!Q3321+'Harian 2024'!Q3334+'Harian 2024'!Q3347+'Harian 2024'!Q3360+'Harian 2024'!Q3373+'Harian 2024'!Q3386+'Harian 2024'!Q3399+'Harian 2024'!Q3412+'Harian 2024'!Q3425+'Harian 2024'!Q3438+'Harian 2024'!Q3451+'Harian 2024'!Q3464+'Harian 2024'!Q3477+'Harian 2024'!Q3490+'Harian 2024'!Q3503+'Harian 2024'!Q3516+'Harian 2024'!Q3529+'Harian 2024'!Q3542+'Harian 2024'!Q3555+'Harian 2024'!Q3568+'Harian 2024'!Q3581+'Harian 2024'!Q3594+'Harian 2024'!Q3607+'Harian 2024'!Q3620+'Harian 2024'!Q3633</f>
        <v>28</v>
      </c>
      <c r="R151" s="13">
        <f>'Harian 2024'!R3256+'Harian 2024'!R3269+'Harian 2024'!R3282+'Harian 2024'!R3295+'Harian 2024'!R3308+'Harian 2024'!R3321+'Harian 2024'!R3334+'Harian 2024'!R3347+'Harian 2024'!R3360+'Harian 2024'!R3373+'Harian 2024'!R3386+'Harian 2024'!R3399+'Harian 2024'!R3412+'Harian 2024'!R3425+'Harian 2024'!R3438+'Harian 2024'!R3451+'Harian 2024'!R3464+'Harian 2024'!R3477+'Harian 2024'!R3490+'Harian 2024'!R3503+'Harian 2024'!R3516+'Harian 2024'!R3529+'Harian 2024'!R3542+'Harian 2024'!R3555+'Harian 2024'!R3568+'Harian 2024'!R3581+'Harian 2024'!R3594+'Harian 2024'!R3607+'Harian 2024'!R3620+'Harian 2024'!R3633</f>
        <v>0</v>
      </c>
      <c r="S151" s="13">
        <f>'Harian 2024'!S3256+'Harian 2024'!S3269+'Harian 2024'!S3282+'Harian 2024'!S3295+'Harian 2024'!S3308+'Harian 2024'!S3321+'Harian 2024'!S3334+'Harian 2024'!S3347+'Harian 2024'!S3360+'Harian 2024'!S3373+'Harian 2024'!S3386+'Harian 2024'!S3399+'Harian 2024'!S3412+'Harian 2024'!S3425+'Harian 2024'!S3438+'Harian 2024'!S3451+'Harian 2024'!S3464+'Harian 2024'!S3477+'Harian 2024'!S3490+'Harian 2024'!S3503+'Harian 2024'!S3516+'Harian 2024'!S3529+'Harian 2024'!S3542+'Harian 2024'!S3555+'Harian 2024'!S3568+'Harian 2024'!S3581+'Harian 2024'!S3594+'Harian 2024'!S3607+'Harian 2024'!S3620+'Harian 2024'!S3633</f>
        <v>0</v>
      </c>
      <c r="T151" s="13">
        <f>'Harian 2024'!T3256+'Harian 2024'!T3269+'Harian 2024'!T3282+'Harian 2024'!T3295+'Harian 2024'!T3308+'Harian 2024'!T3321+'Harian 2024'!T3334+'Harian 2024'!T3347+'Harian 2024'!T3360+'Harian 2024'!T3373+'Harian 2024'!T3386+'Harian 2024'!T3399+'Harian 2024'!T3412+'Harian 2024'!T3425+'Harian 2024'!T3438+'Harian 2024'!T3451+'Harian 2024'!T3464+'Harian 2024'!T3477+'Harian 2024'!T3490+'Harian 2024'!T3503+'Harian 2024'!T3516+'Harian 2024'!T3529+'Harian 2024'!T3542+'Harian 2024'!T3555+'Harian 2024'!T3568+'Harian 2024'!T3581+'Harian 2024'!T3594+'Harian 2024'!T3607+'Harian 2024'!T3620+'Harian 2024'!T3633</f>
        <v>279</v>
      </c>
      <c r="U151" s="13">
        <f>'Harian 2024'!U3256+'Harian 2024'!U3269+'Harian 2024'!U3282+'Harian 2024'!U3295+'Harian 2024'!U3308+'Harian 2024'!U3321+'Harian 2024'!U3334+'Harian 2024'!U3347+'Harian 2024'!U3360+'Harian 2024'!U3373+'Harian 2024'!U3386+'Harian 2024'!U3399+'Harian 2024'!U3412+'Harian 2024'!U3425+'Harian 2024'!U3438+'Harian 2024'!U3451+'Harian 2024'!U3464+'Harian 2024'!U3477+'Harian 2024'!U3490+'Harian 2024'!U3503+'Harian 2024'!U3516+'Harian 2024'!U3529+'Harian 2024'!U3542+'Harian 2024'!U3555+'Harian 2024'!U3568+'Harian 2024'!U3581+'Harian 2024'!U3594+'Harian 2024'!U3607+'Harian 2024'!U3620+'Harian 2024'!U3633</f>
        <v>2542</v>
      </c>
      <c r="V151" s="78">
        <f t="shared" si="32"/>
        <v>2542</v>
      </c>
      <c r="W151" s="78">
        <f t="shared" si="33"/>
        <v>0</v>
      </c>
    </row>
    <row r="152" spans="1:23">
      <c r="A152" s="50"/>
      <c r="B152" s="52"/>
      <c r="C152" s="52" t="s">
        <v>33</v>
      </c>
      <c r="D152" s="52">
        <f>SUM(D143:D151)</f>
        <v>1036</v>
      </c>
      <c r="E152" s="52">
        <f>SUM(E143:E151)</f>
        <v>1461</v>
      </c>
      <c r="F152" s="52">
        <f t="shared" ref="F152:U152" si="34">SUM(F143:F151)</f>
        <v>1186</v>
      </c>
      <c r="G152" s="52">
        <f t="shared" si="34"/>
        <v>3426</v>
      </c>
      <c r="H152" s="52">
        <f t="shared" si="34"/>
        <v>4521</v>
      </c>
      <c r="I152" s="52">
        <f t="shared" si="34"/>
        <v>4886</v>
      </c>
      <c r="J152" s="52">
        <f t="shared" si="34"/>
        <v>4985</v>
      </c>
      <c r="K152" s="52">
        <f t="shared" si="34"/>
        <v>5145</v>
      </c>
      <c r="L152" s="52">
        <f t="shared" si="34"/>
        <v>1651</v>
      </c>
      <c r="M152" s="52">
        <f t="shared" si="34"/>
        <v>501</v>
      </c>
      <c r="N152" s="52">
        <f t="shared" si="34"/>
        <v>1402</v>
      </c>
      <c r="O152" s="52">
        <f t="shared" si="34"/>
        <v>1432</v>
      </c>
      <c r="P152" s="52">
        <f t="shared" si="34"/>
        <v>1021</v>
      </c>
      <c r="Q152" s="52">
        <f t="shared" si="34"/>
        <v>1259</v>
      </c>
      <c r="R152" s="52">
        <f t="shared" si="34"/>
        <v>248</v>
      </c>
      <c r="S152" s="52">
        <f t="shared" si="34"/>
        <v>415</v>
      </c>
      <c r="T152" s="52">
        <f t="shared" si="34"/>
        <v>279</v>
      </c>
      <c r="U152" s="52">
        <f t="shared" si="34"/>
        <v>34854</v>
      </c>
      <c r="V152" s="78">
        <f t="shared" si="32"/>
        <v>34854</v>
      </c>
      <c r="W152" s="78">
        <f t="shared" si="33"/>
        <v>0</v>
      </c>
    </row>
    <row r="155" spans="1:23" ht="18">
      <c r="A155" s="42" t="s">
        <v>46</v>
      </c>
      <c r="B155" s="43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</row>
    <row r="156" spans="1:23">
      <c r="A156" s="21" t="s">
        <v>1</v>
      </c>
      <c r="B156" s="43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</row>
    <row r="157" spans="1:23">
      <c r="A157" s="81" t="s">
        <v>116</v>
      </c>
      <c r="B157" s="43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53"/>
      <c r="O157" s="41"/>
      <c r="P157" s="41"/>
      <c r="Q157" s="41"/>
      <c r="R157" s="41"/>
      <c r="S157" s="41"/>
      <c r="T157" s="41"/>
      <c r="U157" s="41"/>
    </row>
    <row r="158" spans="1:23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</row>
    <row r="159" spans="1:23" ht="106.5">
      <c r="A159" s="44" t="s">
        <v>2</v>
      </c>
      <c r="B159" s="44" t="s">
        <v>54</v>
      </c>
      <c r="C159" s="44" t="s">
        <v>4</v>
      </c>
      <c r="D159" s="22" t="str">
        <f>D5</f>
        <v>ANGGREK</v>
      </c>
      <c r="E159" s="22" t="str">
        <f>E5</f>
        <v>BOUGENVIL</v>
      </c>
      <c r="F159" s="22" t="str">
        <f t="shared" ref="F159:U159" si="35">F5</f>
        <v>CAMELIA II</v>
      </c>
      <c r="G159" s="22" t="str">
        <f t="shared" si="35"/>
        <v>DEWANDARU</v>
      </c>
      <c r="H159" s="22" t="str">
        <f t="shared" si="35"/>
        <v>EDELWEIS</v>
      </c>
      <c r="I159" s="22" t="str">
        <f t="shared" si="35"/>
        <v>FLAMBOYAN</v>
      </c>
      <c r="J159" s="22" t="str">
        <f t="shared" si="35"/>
        <v>GERANIUM</v>
      </c>
      <c r="K159" s="22" t="str">
        <f t="shared" si="35"/>
        <v>HELIKONIA</v>
      </c>
      <c r="L159" s="22" t="str">
        <f t="shared" si="35"/>
        <v>IVY</v>
      </c>
      <c r="M159" s="22" t="str">
        <f t="shared" si="35"/>
        <v>JASMINE</v>
      </c>
      <c r="N159" s="22" t="str">
        <f t="shared" si="35"/>
        <v>IGD</v>
      </c>
      <c r="O159" s="22" t="str">
        <f t="shared" si="35"/>
        <v>HCU</v>
      </c>
      <c r="P159" s="22" t="str">
        <f t="shared" si="35"/>
        <v>PENUNJANG</v>
      </c>
      <c r="Q159" s="22" t="str">
        <f t="shared" si="35"/>
        <v>PELAYANAN</v>
      </c>
      <c r="R159" s="22" t="str">
        <f t="shared" si="35"/>
        <v>ADMIN</v>
      </c>
      <c r="S159" s="22" t="str">
        <f t="shared" si="35"/>
        <v>ASRAMA</v>
      </c>
      <c r="T159" s="22" t="str">
        <f t="shared" si="35"/>
        <v>MASJID</v>
      </c>
      <c r="U159" s="22" t="str">
        <f t="shared" si="35"/>
        <v>Ʃ Masuk</v>
      </c>
      <c r="V159" s="77" t="s">
        <v>101</v>
      </c>
      <c r="W159" s="77" t="s">
        <v>113</v>
      </c>
    </row>
    <row r="160" spans="1:23">
      <c r="A160" s="45"/>
      <c r="B160" s="79" t="s">
        <v>110</v>
      </c>
      <c r="C160" s="13" t="s">
        <v>24</v>
      </c>
      <c r="D160" s="13">
        <f>'Harian 2024'!D3649+'Harian 2024'!D3662+'Harian 2024'!D3675+'Harian 2024'!D3688+'Harian 2024'!D3701+'Harian 2024'!D3714+'Harian 2024'!D3727+'Harian 2024'!D3740+'Harian 2024'!D3753+'Harian 2024'!D3766+'Harian 2024'!D3779+'Harian 2024'!D3792+'Harian 2024'!D3805+'Harian 2024'!D3818+'Harian 2024'!D3831+'Harian 2024'!D3844+'Harian 2024'!D3857+'Harian 2024'!D3870+'Harian 2024'!D3883+'Harian 2024'!D3896+'Harian 2024'!D3909+'Harian 2024'!D3922+'Harian 2024'!D3935+'Harian 2024'!D3948+'Harian 2024'!D3961+'Harian 2024'!D3974+'Harian 2024'!D3987+'Harian 2024'!D4000+'Harian 2024'!D4013+'Harian 2024'!D4026+'Harian 2024'!D4039</f>
        <v>0</v>
      </c>
      <c r="E160" s="13">
        <f>'Harian 2024'!E3649+'Harian 2024'!E3662+'Harian 2024'!E3675+'Harian 2024'!E3688+'Harian 2024'!E3701+'Harian 2024'!E3714+'Harian 2024'!E3727+'Harian 2024'!E3740+'Harian 2024'!E3753+'Harian 2024'!E3766+'Harian 2024'!E3779+'Harian 2024'!E3792+'Harian 2024'!E3805+'Harian 2024'!E3818+'Harian 2024'!E3831+'Harian 2024'!E3844+'Harian 2024'!E3857+'Harian 2024'!E3870+'Harian 2024'!E3883+'Harian 2024'!E3896+'Harian 2024'!E3909+'Harian 2024'!E3922+'Harian 2024'!E3935+'Harian 2024'!E3948+'Harian 2024'!E3961+'Harian 2024'!E3974+'Harian 2024'!E3987+'Harian 2024'!E4000+'Harian 2024'!E4013+'Harian 2024'!E4026+'Harian 2024'!E4039</f>
        <v>0</v>
      </c>
      <c r="F160" s="13">
        <f>'Harian 2024'!F3649+'Harian 2024'!F3662+'Harian 2024'!F3675+'Harian 2024'!F3688+'Harian 2024'!F3701+'Harian 2024'!F3714+'Harian 2024'!F3727+'Harian 2024'!F3740+'Harian 2024'!F3753+'Harian 2024'!F3766+'Harian 2024'!F3779+'Harian 2024'!F3792+'Harian 2024'!F3805+'Harian 2024'!F3818+'Harian 2024'!F3831+'Harian 2024'!F3844+'Harian 2024'!F3857+'Harian 2024'!F3870+'Harian 2024'!F3883+'Harian 2024'!F3896+'Harian 2024'!F3909+'Harian 2024'!F3922+'Harian 2024'!F3935+'Harian 2024'!F3948+'Harian 2024'!F3961+'Harian 2024'!F3974+'Harian 2024'!F3987+'Harian 2024'!F4000+'Harian 2024'!F4013+'Harian 2024'!F4026+'Harian 2024'!F4039</f>
        <v>0</v>
      </c>
      <c r="G160" s="13">
        <f>'Harian 2024'!G3649+'Harian 2024'!G3662+'Harian 2024'!G3675+'Harian 2024'!G3688+'Harian 2024'!G3701+'Harian 2024'!G3714+'Harian 2024'!G3727+'Harian 2024'!G3740+'Harian 2024'!G3753+'Harian 2024'!G3766+'Harian 2024'!G3779+'Harian 2024'!G3792+'Harian 2024'!G3805+'Harian 2024'!G3818+'Harian 2024'!G3831+'Harian 2024'!G3844+'Harian 2024'!G3857+'Harian 2024'!G3870+'Harian 2024'!G3883+'Harian 2024'!G3896+'Harian 2024'!G3909+'Harian 2024'!G3922+'Harian 2024'!G3935+'Harian 2024'!G3948+'Harian 2024'!G3961+'Harian 2024'!G3974+'Harian 2024'!G3987+'Harian 2024'!G4000+'Harian 2024'!G4013+'Harian 2024'!G4026+'Harian 2024'!G4039</f>
        <v>604</v>
      </c>
      <c r="H160" s="13">
        <f>'Harian 2024'!H3649+'Harian 2024'!H3662+'Harian 2024'!H3675+'Harian 2024'!H3688+'Harian 2024'!H3701+'Harian 2024'!H3714+'Harian 2024'!H3727+'Harian 2024'!H3740+'Harian 2024'!H3753+'Harian 2024'!H3766+'Harian 2024'!H3779+'Harian 2024'!H3792+'Harian 2024'!H3805+'Harian 2024'!H3818+'Harian 2024'!H3831+'Harian 2024'!H3844+'Harian 2024'!H3857+'Harian 2024'!H3870+'Harian 2024'!H3883+'Harian 2024'!H3896+'Harian 2024'!H3909+'Harian 2024'!H3922+'Harian 2024'!H3935+'Harian 2024'!H3948+'Harian 2024'!H3961+'Harian 2024'!H3974+'Harian 2024'!H3987+'Harian 2024'!H4000+'Harian 2024'!H4013+'Harian 2024'!H4026+'Harian 2024'!H4039</f>
        <v>486</v>
      </c>
      <c r="I160" s="13">
        <f>'Harian 2024'!I3649+'Harian 2024'!I3662+'Harian 2024'!I3675+'Harian 2024'!I3688+'Harian 2024'!I3701+'Harian 2024'!I3714+'Harian 2024'!I3727+'Harian 2024'!I3740+'Harian 2024'!I3753+'Harian 2024'!I3766+'Harian 2024'!I3779+'Harian 2024'!I3792+'Harian 2024'!I3805+'Harian 2024'!I3818+'Harian 2024'!I3831+'Harian 2024'!I3844+'Harian 2024'!I3857+'Harian 2024'!I3870+'Harian 2024'!I3883+'Harian 2024'!I3896+'Harian 2024'!I3909+'Harian 2024'!I3922+'Harian 2024'!I3935+'Harian 2024'!I3948+'Harian 2024'!I3961+'Harian 2024'!I3974+'Harian 2024'!I3987+'Harian 2024'!I4000+'Harian 2024'!I4013+'Harian 2024'!I4026+'Harian 2024'!I4039</f>
        <v>761</v>
      </c>
      <c r="J160" s="13">
        <f>'Harian 2024'!J3649+'Harian 2024'!J3662+'Harian 2024'!J3675+'Harian 2024'!J3688+'Harian 2024'!J3701+'Harian 2024'!J3714+'Harian 2024'!J3727+'Harian 2024'!J3740+'Harian 2024'!J3753+'Harian 2024'!J3766+'Harian 2024'!J3779+'Harian 2024'!J3792+'Harian 2024'!J3805+'Harian 2024'!J3818+'Harian 2024'!J3831+'Harian 2024'!J3844+'Harian 2024'!J3857+'Harian 2024'!J3870+'Harian 2024'!J3883+'Harian 2024'!J3896+'Harian 2024'!J3909+'Harian 2024'!J3922+'Harian 2024'!J3935+'Harian 2024'!J3948+'Harian 2024'!J3961+'Harian 2024'!J3974+'Harian 2024'!J3987+'Harian 2024'!J4000+'Harian 2024'!J4013+'Harian 2024'!J4026+'Harian 2024'!J4039</f>
        <v>826</v>
      </c>
      <c r="K160" s="13">
        <f>'Harian 2024'!K3649+'Harian 2024'!K3662+'Harian 2024'!K3675+'Harian 2024'!K3688+'Harian 2024'!K3701+'Harian 2024'!K3714+'Harian 2024'!K3727+'Harian 2024'!K3740+'Harian 2024'!K3753+'Harian 2024'!K3766+'Harian 2024'!K3779+'Harian 2024'!K3792+'Harian 2024'!K3805+'Harian 2024'!K3818+'Harian 2024'!K3831+'Harian 2024'!K3844+'Harian 2024'!K3857+'Harian 2024'!K3870+'Harian 2024'!K3883+'Harian 2024'!K3896+'Harian 2024'!K3909+'Harian 2024'!K3922+'Harian 2024'!K3935+'Harian 2024'!K3948+'Harian 2024'!K3961+'Harian 2024'!K3974+'Harian 2024'!K3987+'Harian 2024'!K4000+'Harian 2024'!K4013+'Harian 2024'!K4026+'Harian 2024'!K4039</f>
        <v>938</v>
      </c>
      <c r="L160" s="13">
        <f>'Harian 2024'!L3649+'Harian 2024'!L3662+'Harian 2024'!L3675+'Harian 2024'!L3688+'Harian 2024'!L3701+'Harian 2024'!L3714+'Harian 2024'!L3727+'Harian 2024'!L3740+'Harian 2024'!L3753+'Harian 2024'!L3766+'Harian 2024'!L3779+'Harian 2024'!L3792+'Harian 2024'!L3805+'Harian 2024'!L3818+'Harian 2024'!L3831+'Harian 2024'!L3844+'Harian 2024'!L3857+'Harian 2024'!L3870+'Harian 2024'!L3883+'Harian 2024'!L3896+'Harian 2024'!L3909+'Harian 2024'!L3922+'Harian 2024'!L3935+'Harian 2024'!L3948+'Harian 2024'!L3961+'Harian 2024'!L3974+'Harian 2024'!L3987+'Harian 2024'!L4000+'Harian 2024'!L4013+'Harian 2024'!L4026+'Harian 2024'!L4039</f>
        <v>348</v>
      </c>
      <c r="M160" s="13">
        <f>'Harian 2024'!M3649+'Harian 2024'!M3662+'Harian 2024'!M3675+'Harian 2024'!M3688+'Harian 2024'!M3701+'Harian 2024'!M3714+'Harian 2024'!M3727+'Harian 2024'!M3740+'Harian 2024'!M3753+'Harian 2024'!M3766+'Harian 2024'!M3779+'Harian 2024'!M3792+'Harian 2024'!M3805+'Harian 2024'!M3818+'Harian 2024'!M3831+'Harian 2024'!M3844+'Harian 2024'!M3857+'Harian 2024'!M3870+'Harian 2024'!M3883+'Harian 2024'!M3896+'Harian 2024'!M3909+'Harian 2024'!M3922+'Harian 2024'!M3935+'Harian 2024'!M3948+'Harian 2024'!M3961+'Harian 2024'!M3974+'Harian 2024'!M3987+'Harian 2024'!M4000+'Harian 2024'!M4013+'Harian 2024'!M4026+'Harian 2024'!M4039</f>
        <v>75</v>
      </c>
      <c r="N160" s="13">
        <f>'Harian 2024'!N3649+'Harian 2024'!N3662+'Harian 2024'!N3675+'Harian 2024'!N3688+'Harian 2024'!N3701+'Harian 2024'!N3714+'Harian 2024'!N3727+'Harian 2024'!N3740+'Harian 2024'!N3753+'Harian 2024'!N3766+'Harian 2024'!N3779+'Harian 2024'!N3792+'Harian 2024'!N3805+'Harian 2024'!N3818+'Harian 2024'!N3831+'Harian 2024'!N3844+'Harian 2024'!N3857+'Harian 2024'!N3870+'Harian 2024'!N3883+'Harian 2024'!N3896+'Harian 2024'!N3909+'Harian 2024'!N3922+'Harian 2024'!N3935+'Harian 2024'!N3948+'Harian 2024'!N3961+'Harian 2024'!N3974+'Harian 2024'!N3987+'Harian 2024'!N4000+'Harian 2024'!N4013+'Harian 2024'!N4026+'Harian 2024'!N4039</f>
        <v>0</v>
      </c>
      <c r="O160" s="13">
        <f>'Harian 2024'!O3649+'Harian 2024'!O3662+'Harian 2024'!O3675+'Harian 2024'!O3688+'Harian 2024'!O3701+'Harian 2024'!O3714+'Harian 2024'!O3727+'Harian 2024'!O3740+'Harian 2024'!O3753+'Harian 2024'!O3766+'Harian 2024'!O3779+'Harian 2024'!O3792+'Harian 2024'!O3805+'Harian 2024'!O3818+'Harian 2024'!O3831+'Harian 2024'!O3844+'Harian 2024'!O3857+'Harian 2024'!O3870+'Harian 2024'!O3883+'Harian 2024'!O3896+'Harian 2024'!O3909+'Harian 2024'!O3922+'Harian 2024'!O3935+'Harian 2024'!O3948+'Harian 2024'!O3961+'Harian 2024'!O3974+'Harian 2024'!O3987+'Harian 2024'!O4000+'Harian 2024'!O4013+'Harian 2024'!O4026+'Harian 2024'!O4039</f>
        <v>322</v>
      </c>
      <c r="P160" s="13">
        <f>'Harian 2024'!P3649+'Harian 2024'!P3662+'Harian 2024'!P3675+'Harian 2024'!P3688+'Harian 2024'!P3701+'Harian 2024'!P3714+'Harian 2024'!P3727+'Harian 2024'!P3740+'Harian 2024'!P3753+'Harian 2024'!P3766+'Harian 2024'!P3779+'Harian 2024'!P3792+'Harian 2024'!P3805+'Harian 2024'!P3818+'Harian 2024'!P3831+'Harian 2024'!P3844+'Harian 2024'!P3857+'Harian 2024'!P3870+'Harian 2024'!P3883+'Harian 2024'!P3896+'Harian 2024'!P3909+'Harian 2024'!P3922+'Harian 2024'!P3935+'Harian 2024'!P3948+'Harian 2024'!P3961+'Harian 2024'!P3974+'Harian 2024'!P3987+'Harian 2024'!P4000+'Harian 2024'!P4013+'Harian 2024'!P4026+'Harian 2024'!P4039</f>
        <v>287</v>
      </c>
      <c r="Q160" s="13">
        <f>'Harian 2024'!Q3649+'Harian 2024'!Q3662+'Harian 2024'!Q3675+'Harian 2024'!Q3688+'Harian 2024'!Q3701+'Harian 2024'!Q3714+'Harian 2024'!Q3727+'Harian 2024'!Q3740+'Harian 2024'!Q3753+'Harian 2024'!Q3766+'Harian 2024'!Q3779+'Harian 2024'!Q3792+'Harian 2024'!Q3805+'Harian 2024'!Q3818+'Harian 2024'!Q3831+'Harian 2024'!Q3844+'Harian 2024'!Q3857+'Harian 2024'!Q3870+'Harian 2024'!Q3883+'Harian 2024'!Q3896+'Harian 2024'!Q3909+'Harian 2024'!Q3922+'Harian 2024'!Q3935+'Harian 2024'!Q3948+'Harian 2024'!Q3961+'Harian 2024'!Q3974+'Harian 2024'!Q3987+'Harian 2024'!Q4000+'Harian 2024'!Q4013+'Harian 2024'!Q4026+'Harian 2024'!Q4039</f>
        <v>177</v>
      </c>
      <c r="R160" s="13">
        <f>'Harian 2024'!R3649+'Harian 2024'!R3662+'Harian 2024'!R3675+'Harian 2024'!R3688+'Harian 2024'!R3701+'Harian 2024'!R3714+'Harian 2024'!R3727+'Harian 2024'!R3740+'Harian 2024'!R3753+'Harian 2024'!R3766+'Harian 2024'!R3779+'Harian 2024'!R3792+'Harian 2024'!R3805+'Harian 2024'!R3818+'Harian 2024'!R3831+'Harian 2024'!R3844+'Harian 2024'!R3857+'Harian 2024'!R3870+'Harian 2024'!R3883+'Harian 2024'!R3896+'Harian 2024'!R3909+'Harian 2024'!R3922+'Harian 2024'!R3935+'Harian 2024'!R3948+'Harian 2024'!R3961+'Harian 2024'!R3974+'Harian 2024'!R3987+'Harian 2024'!R4000+'Harian 2024'!R4013+'Harian 2024'!R4026+'Harian 2024'!R4039</f>
        <v>0</v>
      </c>
      <c r="S160" s="13">
        <f>'Harian 2024'!S3649+'Harian 2024'!S3662+'Harian 2024'!S3675+'Harian 2024'!S3688+'Harian 2024'!S3701+'Harian 2024'!S3714+'Harian 2024'!S3727+'Harian 2024'!S3740+'Harian 2024'!S3753+'Harian 2024'!S3766+'Harian 2024'!S3779+'Harian 2024'!S3792+'Harian 2024'!S3805+'Harian 2024'!S3818+'Harian 2024'!S3831+'Harian 2024'!S3844+'Harian 2024'!S3857+'Harian 2024'!S3870+'Harian 2024'!S3883+'Harian 2024'!S3896+'Harian 2024'!S3909+'Harian 2024'!S3922+'Harian 2024'!S3935+'Harian 2024'!S3948+'Harian 2024'!S3961+'Harian 2024'!S3974+'Harian 2024'!S3987+'Harian 2024'!S4000+'Harian 2024'!S4013+'Harian 2024'!S4026+'Harian 2024'!S4039</f>
        <v>0</v>
      </c>
      <c r="T160" s="13">
        <f>'Harian 2024'!T3649+'Harian 2024'!T3662+'Harian 2024'!T3675+'Harian 2024'!T3688+'Harian 2024'!T3701+'Harian 2024'!T3714+'Harian 2024'!T3727+'Harian 2024'!T3740+'Harian 2024'!T3753+'Harian 2024'!T3766+'Harian 2024'!T3779+'Harian 2024'!T3792+'Harian 2024'!T3805+'Harian 2024'!T3818+'Harian 2024'!T3831+'Harian 2024'!T3844+'Harian 2024'!T3857+'Harian 2024'!T3870+'Harian 2024'!T3883+'Harian 2024'!T3896+'Harian 2024'!T3909+'Harian 2024'!T3922+'Harian 2024'!T3935+'Harian 2024'!T3948+'Harian 2024'!T3961+'Harian 2024'!T3974+'Harian 2024'!T3987+'Harian 2024'!T4000+'Harian 2024'!T4013+'Harian 2024'!T4026+'Harian 2024'!T4039</f>
        <v>0</v>
      </c>
      <c r="U160" s="13">
        <f>'Harian 2024'!U3649+'Harian 2024'!U3662+'Harian 2024'!U3675+'Harian 2024'!U3688+'Harian 2024'!U3701+'Harian 2024'!U3714+'Harian 2024'!U3727+'Harian 2024'!U3740+'Harian 2024'!U3753+'Harian 2024'!U3766+'Harian 2024'!U3779+'Harian 2024'!U3792+'Harian 2024'!U3805+'Harian 2024'!U3818+'Harian 2024'!U3831+'Harian 2024'!U3844+'Harian 2024'!U3857+'Harian 2024'!U3870+'Harian 2024'!U3883+'Harian 2024'!U3896+'Harian 2024'!U3909+'Harian 2024'!U3922+'Harian 2024'!U3935+'Harian 2024'!U3948+'Harian 2024'!U3961+'Harian 2024'!U3974+'Harian 2024'!U3987+'Harian 2024'!U4000+'Harian 2024'!U4013+'Harian 2024'!U4026+'Harian 2024'!U4039</f>
        <v>4824</v>
      </c>
      <c r="V160" s="78">
        <f>U160</f>
        <v>4824</v>
      </c>
      <c r="W160" s="78">
        <f>V160-U160</f>
        <v>0</v>
      </c>
    </row>
    <row r="161" spans="1:23">
      <c r="A161" s="47"/>
      <c r="B161" s="48"/>
      <c r="C161" s="13" t="s">
        <v>25</v>
      </c>
      <c r="D161" s="13">
        <f>'Harian 2024'!D3650+'Harian 2024'!D3663+'Harian 2024'!D3676+'Harian 2024'!D3689+'Harian 2024'!D3702+'Harian 2024'!D3715+'Harian 2024'!D3728+'Harian 2024'!D3741+'Harian 2024'!D3754+'Harian 2024'!D3767+'Harian 2024'!D3780+'Harian 2024'!D3793+'Harian 2024'!D3806+'Harian 2024'!D3819+'Harian 2024'!D3832+'Harian 2024'!D3845+'Harian 2024'!D3858+'Harian 2024'!D3871+'Harian 2024'!D3884+'Harian 2024'!D3897+'Harian 2024'!D3910+'Harian 2024'!D3923+'Harian 2024'!D3936+'Harian 2024'!D3949+'Harian 2024'!D3962+'Harian 2024'!D3975+'Harian 2024'!D3988+'Harian 2024'!D4001+'Harian 2024'!D4014+'Harian 2024'!D4027+'Harian 2024'!D4040</f>
        <v>0</v>
      </c>
      <c r="E161" s="13">
        <f>'Harian 2024'!E3650+'Harian 2024'!E3663+'Harian 2024'!E3676+'Harian 2024'!E3689+'Harian 2024'!E3702+'Harian 2024'!E3715+'Harian 2024'!E3728+'Harian 2024'!E3741+'Harian 2024'!E3754+'Harian 2024'!E3767+'Harian 2024'!E3780+'Harian 2024'!E3793+'Harian 2024'!E3806+'Harian 2024'!E3819+'Harian 2024'!E3832+'Harian 2024'!E3845+'Harian 2024'!E3858+'Harian 2024'!E3871+'Harian 2024'!E3884+'Harian 2024'!E3897+'Harian 2024'!E3910+'Harian 2024'!E3923+'Harian 2024'!E3936+'Harian 2024'!E3949+'Harian 2024'!E3962+'Harian 2024'!E3975+'Harian 2024'!E3988+'Harian 2024'!E4001+'Harian 2024'!E4014+'Harian 2024'!E4027+'Harian 2024'!E4040</f>
        <v>0</v>
      </c>
      <c r="F161" s="13">
        <f>'Harian 2024'!F3650+'Harian 2024'!F3663+'Harian 2024'!F3676+'Harian 2024'!F3689+'Harian 2024'!F3702+'Harian 2024'!F3715+'Harian 2024'!F3728+'Harian 2024'!F3741+'Harian 2024'!F3754+'Harian 2024'!F3767+'Harian 2024'!F3780+'Harian 2024'!F3793+'Harian 2024'!F3806+'Harian 2024'!F3819+'Harian 2024'!F3832+'Harian 2024'!F3845+'Harian 2024'!F3858+'Harian 2024'!F3871+'Harian 2024'!F3884+'Harian 2024'!F3897+'Harian 2024'!F3910+'Harian 2024'!F3923+'Harian 2024'!F3936+'Harian 2024'!F3949+'Harian 2024'!F3962+'Harian 2024'!F3975+'Harian 2024'!F3988+'Harian 2024'!F4001+'Harian 2024'!F4014+'Harian 2024'!F4027+'Harian 2024'!F4040</f>
        <v>0</v>
      </c>
      <c r="G161" s="13">
        <f>'Harian 2024'!G3650+'Harian 2024'!G3663+'Harian 2024'!G3676+'Harian 2024'!G3689+'Harian 2024'!G3702+'Harian 2024'!G3715+'Harian 2024'!G3728+'Harian 2024'!G3741+'Harian 2024'!G3754+'Harian 2024'!G3767+'Harian 2024'!G3780+'Harian 2024'!G3793+'Harian 2024'!G3806+'Harian 2024'!G3819+'Harian 2024'!G3832+'Harian 2024'!G3845+'Harian 2024'!G3858+'Harian 2024'!G3871+'Harian 2024'!G3884+'Harian 2024'!G3897+'Harian 2024'!G3910+'Harian 2024'!G3923+'Harian 2024'!G3936+'Harian 2024'!G3949+'Harian 2024'!G3962+'Harian 2024'!G3975+'Harian 2024'!G3988+'Harian 2024'!G4001+'Harian 2024'!G4014+'Harian 2024'!G4027+'Harian 2024'!G4040</f>
        <v>626</v>
      </c>
      <c r="H161" s="13">
        <f>'Harian 2024'!H3650+'Harian 2024'!H3663+'Harian 2024'!H3676+'Harian 2024'!H3689+'Harian 2024'!H3702+'Harian 2024'!H3715+'Harian 2024'!H3728+'Harian 2024'!H3741+'Harian 2024'!H3754+'Harian 2024'!H3767+'Harian 2024'!H3780+'Harian 2024'!H3793+'Harian 2024'!H3806+'Harian 2024'!H3819+'Harian 2024'!H3832+'Harian 2024'!H3845+'Harian 2024'!H3858+'Harian 2024'!H3871+'Harian 2024'!H3884+'Harian 2024'!H3897+'Harian 2024'!H3910+'Harian 2024'!H3923+'Harian 2024'!H3936+'Harian 2024'!H3949+'Harian 2024'!H3962+'Harian 2024'!H3975+'Harian 2024'!H3988+'Harian 2024'!H4001+'Harian 2024'!H4014+'Harian 2024'!H4027+'Harian 2024'!H4040</f>
        <v>495</v>
      </c>
      <c r="I161" s="13">
        <f>'Harian 2024'!I3650+'Harian 2024'!I3663+'Harian 2024'!I3676+'Harian 2024'!I3689+'Harian 2024'!I3702+'Harian 2024'!I3715+'Harian 2024'!I3728+'Harian 2024'!I3741+'Harian 2024'!I3754+'Harian 2024'!I3767+'Harian 2024'!I3780+'Harian 2024'!I3793+'Harian 2024'!I3806+'Harian 2024'!I3819+'Harian 2024'!I3832+'Harian 2024'!I3845+'Harian 2024'!I3858+'Harian 2024'!I3871+'Harian 2024'!I3884+'Harian 2024'!I3897+'Harian 2024'!I3910+'Harian 2024'!I3923+'Harian 2024'!I3936+'Harian 2024'!I3949+'Harian 2024'!I3962+'Harian 2024'!I3975+'Harian 2024'!I3988+'Harian 2024'!I4001+'Harian 2024'!I4014+'Harian 2024'!I4027+'Harian 2024'!I4040</f>
        <v>751</v>
      </c>
      <c r="J161" s="13">
        <f>'Harian 2024'!J3650+'Harian 2024'!J3663+'Harian 2024'!J3676+'Harian 2024'!J3689+'Harian 2024'!J3702+'Harian 2024'!J3715+'Harian 2024'!J3728+'Harian 2024'!J3741+'Harian 2024'!J3754+'Harian 2024'!J3767+'Harian 2024'!J3780+'Harian 2024'!J3793+'Harian 2024'!J3806+'Harian 2024'!J3819+'Harian 2024'!J3832+'Harian 2024'!J3845+'Harian 2024'!J3858+'Harian 2024'!J3871+'Harian 2024'!J3884+'Harian 2024'!J3897+'Harian 2024'!J3910+'Harian 2024'!J3923+'Harian 2024'!J3936+'Harian 2024'!J3949+'Harian 2024'!J3962+'Harian 2024'!J3975+'Harian 2024'!J3988+'Harian 2024'!J4001+'Harian 2024'!J4014+'Harian 2024'!J4027+'Harian 2024'!J4040</f>
        <v>852</v>
      </c>
      <c r="K161" s="13">
        <f>'Harian 2024'!K3650+'Harian 2024'!K3663+'Harian 2024'!K3676+'Harian 2024'!K3689+'Harian 2024'!K3702+'Harian 2024'!K3715+'Harian 2024'!K3728+'Harian 2024'!K3741+'Harian 2024'!K3754+'Harian 2024'!K3767+'Harian 2024'!K3780+'Harian 2024'!K3793+'Harian 2024'!K3806+'Harian 2024'!K3819+'Harian 2024'!K3832+'Harian 2024'!K3845+'Harian 2024'!K3858+'Harian 2024'!K3871+'Harian 2024'!K3884+'Harian 2024'!K3897+'Harian 2024'!K3910+'Harian 2024'!K3923+'Harian 2024'!K3936+'Harian 2024'!K3949+'Harian 2024'!K3962+'Harian 2024'!K3975+'Harian 2024'!K3988+'Harian 2024'!K4001+'Harian 2024'!K4014+'Harian 2024'!K4027+'Harian 2024'!K4040</f>
        <v>948</v>
      </c>
      <c r="L161" s="13">
        <f>'Harian 2024'!L3650+'Harian 2024'!L3663+'Harian 2024'!L3676+'Harian 2024'!L3689+'Harian 2024'!L3702+'Harian 2024'!L3715+'Harian 2024'!L3728+'Harian 2024'!L3741+'Harian 2024'!L3754+'Harian 2024'!L3767+'Harian 2024'!L3780+'Harian 2024'!L3793+'Harian 2024'!L3806+'Harian 2024'!L3819+'Harian 2024'!L3832+'Harian 2024'!L3845+'Harian 2024'!L3858+'Harian 2024'!L3871+'Harian 2024'!L3884+'Harian 2024'!L3897+'Harian 2024'!L3910+'Harian 2024'!L3923+'Harian 2024'!L3936+'Harian 2024'!L3949+'Harian 2024'!L3962+'Harian 2024'!L3975+'Harian 2024'!L3988+'Harian 2024'!L4001+'Harian 2024'!L4014+'Harian 2024'!L4027+'Harian 2024'!L4040</f>
        <v>352</v>
      </c>
      <c r="M161" s="13">
        <f>'Harian 2024'!M3650+'Harian 2024'!M3663+'Harian 2024'!M3676+'Harian 2024'!M3689+'Harian 2024'!M3702+'Harian 2024'!M3715+'Harian 2024'!M3728+'Harian 2024'!M3741+'Harian 2024'!M3754+'Harian 2024'!M3767+'Harian 2024'!M3780+'Harian 2024'!M3793+'Harian 2024'!M3806+'Harian 2024'!M3819+'Harian 2024'!M3832+'Harian 2024'!M3845+'Harian 2024'!M3858+'Harian 2024'!M3871+'Harian 2024'!M3884+'Harian 2024'!M3897+'Harian 2024'!M3910+'Harian 2024'!M3923+'Harian 2024'!M3936+'Harian 2024'!M3949+'Harian 2024'!M3962+'Harian 2024'!M3975+'Harian 2024'!M3988+'Harian 2024'!M4001+'Harian 2024'!M4014+'Harian 2024'!M4027+'Harian 2024'!M4040</f>
        <v>66</v>
      </c>
      <c r="N161" s="13">
        <f>'Harian 2024'!N3650+'Harian 2024'!N3663+'Harian 2024'!N3676+'Harian 2024'!N3689+'Harian 2024'!N3702+'Harian 2024'!N3715+'Harian 2024'!N3728+'Harian 2024'!N3741+'Harian 2024'!N3754+'Harian 2024'!N3767+'Harian 2024'!N3780+'Harian 2024'!N3793+'Harian 2024'!N3806+'Harian 2024'!N3819+'Harian 2024'!N3832+'Harian 2024'!N3845+'Harian 2024'!N3858+'Harian 2024'!N3871+'Harian 2024'!N3884+'Harian 2024'!N3897+'Harian 2024'!N3910+'Harian 2024'!N3923+'Harian 2024'!N3936+'Harian 2024'!N3949+'Harian 2024'!N3962+'Harian 2024'!N3975+'Harian 2024'!N3988+'Harian 2024'!N4001+'Harian 2024'!N4014+'Harian 2024'!N4027+'Harian 2024'!N4040</f>
        <v>0</v>
      </c>
      <c r="O161" s="13">
        <f>'Harian 2024'!O3650+'Harian 2024'!O3663+'Harian 2024'!O3676+'Harian 2024'!O3689+'Harian 2024'!O3702+'Harian 2024'!O3715+'Harian 2024'!O3728+'Harian 2024'!O3741+'Harian 2024'!O3754+'Harian 2024'!O3767+'Harian 2024'!O3780+'Harian 2024'!O3793+'Harian 2024'!O3806+'Harian 2024'!O3819+'Harian 2024'!O3832+'Harian 2024'!O3845+'Harian 2024'!O3858+'Harian 2024'!O3871+'Harian 2024'!O3884+'Harian 2024'!O3897+'Harian 2024'!O3910+'Harian 2024'!O3923+'Harian 2024'!O3936+'Harian 2024'!O3949+'Harian 2024'!O3962+'Harian 2024'!O3975+'Harian 2024'!O3988+'Harian 2024'!O4001+'Harian 2024'!O4014+'Harian 2024'!O4027+'Harian 2024'!O4040</f>
        <v>77</v>
      </c>
      <c r="P161" s="13">
        <f>'Harian 2024'!P3650+'Harian 2024'!P3663+'Harian 2024'!P3676+'Harian 2024'!P3689+'Harian 2024'!P3702+'Harian 2024'!P3715+'Harian 2024'!P3728+'Harian 2024'!P3741+'Harian 2024'!P3754+'Harian 2024'!P3767+'Harian 2024'!P3780+'Harian 2024'!P3793+'Harian 2024'!P3806+'Harian 2024'!P3819+'Harian 2024'!P3832+'Harian 2024'!P3845+'Harian 2024'!P3858+'Harian 2024'!P3871+'Harian 2024'!P3884+'Harian 2024'!P3897+'Harian 2024'!P3910+'Harian 2024'!P3923+'Harian 2024'!P3936+'Harian 2024'!P3949+'Harian 2024'!P3962+'Harian 2024'!P3975+'Harian 2024'!P3988+'Harian 2024'!P4001+'Harian 2024'!P4014+'Harian 2024'!P4027+'Harian 2024'!P4040</f>
        <v>73</v>
      </c>
      <c r="Q161" s="13">
        <f>'Harian 2024'!Q3650+'Harian 2024'!Q3663+'Harian 2024'!Q3676+'Harian 2024'!Q3689+'Harian 2024'!Q3702+'Harian 2024'!Q3715+'Harian 2024'!Q3728+'Harian 2024'!Q3741+'Harian 2024'!Q3754+'Harian 2024'!Q3767+'Harian 2024'!Q3780+'Harian 2024'!Q3793+'Harian 2024'!Q3806+'Harian 2024'!Q3819+'Harian 2024'!Q3832+'Harian 2024'!Q3845+'Harian 2024'!Q3858+'Harian 2024'!Q3871+'Harian 2024'!Q3884+'Harian 2024'!Q3897+'Harian 2024'!Q3910+'Harian 2024'!Q3923+'Harian 2024'!Q3936+'Harian 2024'!Q3949+'Harian 2024'!Q3962+'Harian 2024'!Q3975+'Harian 2024'!Q3988+'Harian 2024'!Q4001+'Harian 2024'!Q4014+'Harian 2024'!Q4027+'Harian 2024'!Q4040</f>
        <v>64</v>
      </c>
      <c r="R161" s="13">
        <f>'Harian 2024'!R3650+'Harian 2024'!R3663+'Harian 2024'!R3676+'Harian 2024'!R3689+'Harian 2024'!R3702+'Harian 2024'!R3715+'Harian 2024'!R3728+'Harian 2024'!R3741+'Harian 2024'!R3754+'Harian 2024'!R3767+'Harian 2024'!R3780+'Harian 2024'!R3793+'Harian 2024'!R3806+'Harian 2024'!R3819+'Harian 2024'!R3832+'Harian 2024'!R3845+'Harian 2024'!R3858+'Harian 2024'!R3871+'Harian 2024'!R3884+'Harian 2024'!R3897+'Harian 2024'!R3910+'Harian 2024'!R3923+'Harian 2024'!R3936+'Harian 2024'!R3949+'Harian 2024'!R3962+'Harian 2024'!R3975+'Harian 2024'!R3988+'Harian 2024'!R4001+'Harian 2024'!R4014+'Harian 2024'!R4027+'Harian 2024'!R4040</f>
        <v>0</v>
      </c>
      <c r="S161" s="13">
        <f>'Harian 2024'!S3650+'Harian 2024'!S3663+'Harian 2024'!S3676+'Harian 2024'!S3689+'Harian 2024'!S3702+'Harian 2024'!S3715+'Harian 2024'!S3728+'Harian 2024'!S3741+'Harian 2024'!S3754+'Harian 2024'!S3767+'Harian 2024'!S3780+'Harian 2024'!S3793+'Harian 2024'!S3806+'Harian 2024'!S3819+'Harian 2024'!S3832+'Harian 2024'!S3845+'Harian 2024'!S3858+'Harian 2024'!S3871+'Harian 2024'!S3884+'Harian 2024'!S3897+'Harian 2024'!S3910+'Harian 2024'!S3923+'Harian 2024'!S3936+'Harian 2024'!S3949+'Harian 2024'!S3962+'Harian 2024'!S3975+'Harian 2024'!S3988+'Harian 2024'!S4001+'Harian 2024'!S4014+'Harian 2024'!S4027+'Harian 2024'!S4040</f>
        <v>0</v>
      </c>
      <c r="T161" s="13">
        <f>'Harian 2024'!T3650+'Harian 2024'!T3663+'Harian 2024'!T3676+'Harian 2024'!T3689+'Harian 2024'!T3702+'Harian 2024'!T3715+'Harian 2024'!T3728+'Harian 2024'!T3741+'Harian 2024'!T3754+'Harian 2024'!T3767+'Harian 2024'!T3780+'Harian 2024'!T3793+'Harian 2024'!T3806+'Harian 2024'!T3819+'Harian 2024'!T3832+'Harian 2024'!T3845+'Harian 2024'!T3858+'Harian 2024'!T3871+'Harian 2024'!T3884+'Harian 2024'!T3897+'Harian 2024'!T3910+'Harian 2024'!T3923+'Harian 2024'!T3936+'Harian 2024'!T3949+'Harian 2024'!T3962+'Harian 2024'!T3975+'Harian 2024'!T3988+'Harian 2024'!T4001+'Harian 2024'!T4014+'Harian 2024'!T4027+'Harian 2024'!T4040</f>
        <v>0</v>
      </c>
      <c r="U161" s="13">
        <f>'Harian 2024'!U3650+'Harian 2024'!U3663+'Harian 2024'!U3676+'Harian 2024'!U3689+'Harian 2024'!U3702+'Harian 2024'!U3715+'Harian 2024'!U3728+'Harian 2024'!U3741+'Harian 2024'!U3754+'Harian 2024'!U3767+'Harian 2024'!U3780+'Harian 2024'!U3793+'Harian 2024'!U3806+'Harian 2024'!U3819+'Harian 2024'!U3832+'Harian 2024'!U3845+'Harian 2024'!U3858+'Harian 2024'!U3871+'Harian 2024'!U3884+'Harian 2024'!U3897+'Harian 2024'!U3910+'Harian 2024'!U3923+'Harian 2024'!U3936+'Harian 2024'!U3949+'Harian 2024'!U3962+'Harian 2024'!U3975+'Harian 2024'!U3988+'Harian 2024'!U4001+'Harian 2024'!U4014+'Harian 2024'!U4027+'Harian 2024'!U4040</f>
        <v>4304</v>
      </c>
      <c r="V161" s="78">
        <f t="shared" ref="V161:V169" si="36">U161</f>
        <v>4304</v>
      </c>
      <c r="W161" s="78">
        <f t="shared" ref="W161:W169" si="37">V161-U161</f>
        <v>0</v>
      </c>
    </row>
    <row r="162" spans="1:23">
      <c r="A162" s="47"/>
      <c r="B162" s="47"/>
      <c r="C162" s="13" t="s">
        <v>26</v>
      </c>
      <c r="D162" s="13">
        <f>'Harian 2024'!D3651+'Harian 2024'!D3664+'Harian 2024'!D3677+'Harian 2024'!D3690+'Harian 2024'!D3703+'Harian 2024'!D3716+'Harian 2024'!D3729+'Harian 2024'!D3742+'Harian 2024'!D3755+'Harian 2024'!D3768+'Harian 2024'!D3781+'Harian 2024'!D3794+'Harian 2024'!D3807+'Harian 2024'!D3820+'Harian 2024'!D3833+'Harian 2024'!D3846+'Harian 2024'!D3859+'Harian 2024'!D3872+'Harian 2024'!D3885+'Harian 2024'!D3898+'Harian 2024'!D3911+'Harian 2024'!D3924+'Harian 2024'!D3937+'Harian 2024'!D3950+'Harian 2024'!D3963+'Harian 2024'!D3976+'Harian 2024'!D3989+'Harian 2024'!D4002+'Harian 2024'!D4015+'Harian 2024'!D4028+'Harian 2024'!D4041</f>
        <v>19</v>
      </c>
      <c r="E162" s="13">
        <f>'Harian 2024'!E3651+'Harian 2024'!E3664+'Harian 2024'!E3677+'Harian 2024'!E3690+'Harian 2024'!E3703+'Harian 2024'!E3716+'Harian 2024'!E3729+'Harian 2024'!E3742+'Harian 2024'!E3755+'Harian 2024'!E3768+'Harian 2024'!E3781+'Harian 2024'!E3794+'Harian 2024'!E3807+'Harian 2024'!E3820+'Harian 2024'!E3833+'Harian 2024'!E3846+'Harian 2024'!E3859+'Harian 2024'!E3872+'Harian 2024'!E3885+'Harian 2024'!E3898+'Harian 2024'!E3911+'Harian 2024'!E3924+'Harian 2024'!E3937+'Harian 2024'!E3950+'Harian 2024'!E3963+'Harian 2024'!E3976+'Harian 2024'!E3989+'Harian 2024'!E4002+'Harian 2024'!E4015+'Harian 2024'!E4028+'Harian 2024'!E4041</f>
        <v>3</v>
      </c>
      <c r="F162" s="13">
        <f>'Harian 2024'!F3651+'Harian 2024'!F3664+'Harian 2024'!F3677+'Harian 2024'!F3690+'Harian 2024'!F3703+'Harian 2024'!F3716+'Harian 2024'!F3729+'Harian 2024'!F3742+'Harian 2024'!F3755+'Harian 2024'!F3768+'Harian 2024'!F3781+'Harian 2024'!F3794+'Harian 2024'!F3807+'Harian 2024'!F3820+'Harian 2024'!F3833+'Harian 2024'!F3846+'Harian 2024'!F3859+'Harian 2024'!F3872+'Harian 2024'!F3885+'Harian 2024'!F3898+'Harian 2024'!F3911+'Harian 2024'!F3924+'Harian 2024'!F3937+'Harian 2024'!F3950+'Harian 2024'!F3963+'Harian 2024'!F3976+'Harian 2024'!F3989+'Harian 2024'!F4002+'Harian 2024'!F4015+'Harian 2024'!F4028+'Harian 2024'!F4041</f>
        <v>0</v>
      </c>
      <c r="G162" s="13">
        <f>'Harian 2024'!G3651+'Harian 2024'!G3664+'Harian 2024'!G3677+'Harian 2024'!G3690+'Harian 2024'!G3703+'Harian 2024'!G3716+'Harian 2024'!G3729+'Harian 2024'!G3742+'Harian 2024'!G3755+'Harian 2024'!G3768+'Harian 2024'!G3781+'Harian 2024'!G3794+'Harian 2024'!G3807+'Harian 2024'!G3820+'Harian 2024'!G3833+'Harian 2024'!G3846+'Harian 2024'!G3859+'Harian 2024'!G3872+'Harian 2024'!G3885+'Harian 2024'!G3898+'Harian 2024'!G3911+'Harian 2024'!G3924+'Harian 2024'!G3937+'Harian 2024'!G3950+'Harian 2024'!G3963+'Harian 2024'!G3976+'Harian 2024'!G3989+'Harian 2024'!G4002+'Harian 2024'!G4015+'Harian 2024'!G4028+'Harian 2024'!G4041</f>
        <v>161</v>
      </c>
      <c r="H162" s="13">
        <f>'Harian 2024'!H3651+'Harian 2024'!H3664+'Harian 2024'!H3677+'Harian 2024'!H3690+'Harian 2024'!H3703+'Harian 2024'!H3716+'Harian 2024'!H3729+'Harian 2024'!H3742+'Harian 2024'!H3755+'Harian 2024'!H3768+'Harian 2024'!H3781+'Harian 2024'!H3794+'Harian 2024'!H3807+'Harian 2024'!H3820+'Harian 2024'!H3833+'Harian 2024'!H3846+'Harian 2024'!H3859+'Harian 2024'!H3872+'Harian 2024'!H3885+'Harian 2024'!H3898+'Harian 2024'!H3911+'Harian 2024'!H3924+'Harian 2024'!H3937+'Harian 2024'!H3950+'Harian 2024'!H3963+'Harian 2024'!H3976+'Harian 2024'!H3989+'Harian 2024'!H4002+'Harian 2024'!H4015+'Harian 2024'!H4028+'Harian 2024'!H4041</f>
        <v>103</v>
      </c>
      <c r="I162" s="13">
        <f>'Harian 2024'!I3651+'Harian 2024'!I3664+'Harian 2024'!I3677+'Harian 2024'!I3690+'Harian 2024'!I3703+'Harian 2024'!I3716+'Harian 2024'!I3729+'Harian 2024'!I3742+'Harian 2024'!I3755+'Harian 2024'!I3768+'Harian 2024'!I3781+'Harian 2024'!I3794+'Harian 2024'!I3807+'Harian 2024'!I3820+'Harian 2024'!I3833+'Harian 2024'!I3846+'Harian 2024'!I3859+'Harian 2024'!I3872+'Harian 2024'!I3885+'Harian 2024'!I3898+'Harian 2024'!I3911+'Harian 2024'!I3924+'Harian 2024'!I3937+'Harian 2024'!I3950+'Harian 2024'!I3963+'Harian 2024'!I3976+'Harian 2024'!I3989+'Harian 2024'!I4002+'Harian 2024'!I4015+'Harian 2024'!I4028+'Harian 2024'!I4041</f>
        <v>151</v>
      </c>
      <c r="J162" s="13">
        <f>'Harian 2024'!J3651+'Harian 2024'!J3664+'Harian 2024'!J3677+'Harian 2024'!J3690+'Harian 2024'!J3703+'Harian 2024'!J3716+'Harian 2024'!J3729+'Harian 2024'!J3742+'Harian 2024'!J3755+'Harian 2024'!J3768+'Harian 2024'!J3781+'Harian 2024'!J3794+'Harian 2024'!J3807+'Harian 2024'!J3820+'Harian 2024'!J3833+'Harian 2024'!J3846+'Harian 2024'!J3859+'Harian 2024'!J3872+'Harian 2024'!J3885+'Harian 2024'!J3898+'Harian 2024'!J3911+'Harian 2024'!J3924+'Harian 2024'!J3937+'Harian 2024'!J3950+'Harian 2024'!J3963+'Harian 2024'!J3976+'Harian 2024'!J3989+'Harian 2024'!J4002+'Harian 2024'!J4015+'Harian 2024'!J4028+'Harian 2024'!J4041</f>
        <v>230</v>
      </c>
      <c r="K162" s="13">
        <f>'Harian 2024'!K3651+'Harian 2024'!K3664+'Harian 2024'!K3677+'Harian 2024'!K3690+'Harian 2024'!K3703+'Harian 2024'!K3716+'Harian 2024'!K3729+'Harian 2024'!K3742+'Harian 2024'!K3755+'Harian 2024'!K3768+'Harian 2024'!K3781+'Harian 2024'!K3794+'Harian 2024'!K3807+'Harian 2024'!K3820+'Harian 2024'!K3833+'Harian 2024'!K3846+'Harian 2024'!K3859+'Harian 2024'!K3872+'Harian 2024'!K3885+'Harian 2024'!K3898+'Harian 2024'!K3911+'Harian 2024'!K3924+'Harian 2024'!K3937+'Harian 2024'!K3950+'Harian 2024'!K3963+'Harian 2024'!K3976+'Harian 2024'!K3989+'Harian 2024'!K4002+'Harian 2024'!K4015+'Harian 2024'!K4028+'Harian 2024'!K4041</f>
        <v>290</v>
      </c>
      <c r="L162" s="13">
        <f>'Harian 2024'!L3651+'Harian 2024'!L3664+'Harian 2024'!L3677+'Harian 2024'!L3690+'Harian 2024'!L3703+'Harian 2024'!L3716+'Harian 2024'!L3729+'Harian 2024'!L3742+'Harian 2024'!L3755+'Harian 2024'!L3768+'Harian 2024'!L3781+'Harian 2024'!L3794+'Harian 2024'!L3807+'Harian 2024'!L3820+'Harian 2024'!L3833+'Harian 2024'!L3846+'Harian 2024'!L3859+'Harian 2024'!L3872+'Harian 2024'!L3885+'Harian 2024'!L3898+'Harian 2024'!L3911+'Harian 2024'!L3924+'Harian 2024'!L3937+'Harian 2024'!L3950+'Harian 2024'!L3963+'Harian 2024'!L3976+'Harian 2024'!L3989+'Harian 2024'!L4002+'Harian 2024'!L4015+'Harian 2024'!L4028+'Harian 2024'!L4041</f>
        <v>196</v>
      </c>
      <c r="M162" s="13">
        <f>'Harian 2024'!M3651+'Harian 2024'!M3664+'Harian 2024'!M3677+'Harian 2024'!M3690+'Harian 2024'!M3703+'Harian 2024'!M3716+'Harian 2024'!M3729+'Harian 2024'!M3742+'Harian 2024'!M3755+'Harian 2024'!M3768+'Harian 2024'!M3781+'Harian 2024'!M3794+'Harian 2024'!M3807+'Harian 2024'!M3820+'Harian 2024'!M3833+'Harian 2024'!M3846+'Harian 2024'!M3859+'Harian 2024'!M3872+'Harian 2024'!M3885+'Harian 2024'!M3898+'Harian 2024'!M3911+'Harian 2024'!M3924+'Harian 2024'!M3937+'Harian 2024'!M3950+'Harian 2024'!M3963+'Harian 2024'!M3976+'Harian 2024'!M3989+'Harian 2024'!M4002+'Harian 2024'!M4015+'Harian 2024'!M4028+'Harian 2024'!M4041</f>
        <v>29</v>
      </c>
      <c r="N162" s="13">
        <f>'Harian 2024'!N3651+'Harian 2024'!N3664+'Harian 2024'!N3677+'Harian 2024'!N3690+'Harian 2024'!N3703+'Harian 2024'!N3716+'Harian 2024'!N3729+'Harian 2024'!N3742+'Harian 2024'!N3755+'Harian 2024'!N3768+'Harian 2024'!N3781+'Harian 2024'!N3794+'Harian 2024'!N3807+'Harian 2024'!N3820+'Harian 2024'!N3833+'Harian 2024'!N3846+'Harian 2024'!N3859+'Harian 2024'!N3872+'Harian 2024'!N3885+'Harian 2024'!N3898+'Harian 2024'!N3911+'Harian 2024'!N3924+'Harian 2024'!N3937+'Harian 2024'!N3950+'Harian 2024'!N3963+'Harian 2024'!N3976+'Harian 2024'!N3989+'Harian 2024'!N4002+'Harian 2024'!N4015+'Harian 2024'!N4028+'Harian 2024'!N4041</f>
        <v>8</v>
      </c>
      <c r="O162" s="13">
        <f>'Harian 2024'!O3651+'Harian 2024'!O3664+'Harian 2024'!O3677+'Harian 2024'!O3690+'Harian 2024'!O3703+'Harian 2024'!O3716+'Harian 2024'!O3729+'Harian 2024'!O3742+'Harian 2024'!O3755+'Harian 2024'!O3768+'Harian 2024'!O3781+'Harian 2024'!O3794+'Harian 2024'!O3807+'Harian 2024'!O3820+'Harian 2024'!O3833+'Harian 2024'!O3846+'Harian 2024'!O3859+'Harian 2024'!O3872+'Harian 2024'!O3885+'Harian 2024'!O3898+'Harian 2024'!O3911+'Harian 2024'!O3924+'Harian 2024'!O3937+'Harian 2024'!O3950+'Harian 2024'!O3963+'Harian 2024'!O3976+'Harian 2024'!O3989+'Harian 2024'!O4002+'Harian 2024'!O4015+'Harian 2024'!O4028+'Harian 2024'!O4041</f>
        <v>130</v>
      </c>
      <c r="P162" s="13">
        <f>'Harian 2024'!P3651+'Harian 2024'!P3664+'Harian 2024'!P3677+'Harian 2024'!P3690+'Harian 2024'!P3703+'Harian 2024'!P3716+'Harian 2024'!P3729+'Harian 2024'!P3742+'Harian 2024'!P3755+'Harian 2024'!P3768+'Harian 2024'!P3781+'Harian 2024'!P3794+'Harian 2024'!P3807+'Harian 2024'!P3820+'Harian 2024'!P3833+'Harian 2024'!P3846+'Harian 2024'!P3859+'Harian 2024'!P3872+'Harian 2024'!P3885+'Harian 2024'!P3898+'Harian 2024'!P3911+'Harian 2024'!P3924+'Harian 2024'!P3937+'Harian 2024'!P3950+'Harian 2024'!P3963+'Harian 2024'!P3976+'Harian 2024'!P3989+'Harian 2024'!P4002+'Harian 2024'!P4015+'Harian 2024'!P4028+'Harian 2024'!P4041</f>
        <v>31</v>
      </c>
      <c r="Q162" s="13">
        <f>'Harian 2024'!Q3651+'Harian 2024'!Q3664+'Harian 2024'!Q3677+'Harian 2024'!Q3690+'Harian 2024'!Q3703+'Harian 2024'!Q3716+'Harian 2024'!Q3729+'Harian 2024'!Q3742+'Harian 2024'!Q3755+'Harian 2024'!Q3768+'Harian 2024'!Q3781+'Harian 2024'!Q3794+'Harian 2024'!Q3807+'Harian 2024'!Q3820+'Harian 2024'!Q3833+'Harian 2024'!Q3846+'Harian 2024'!Q3859+'Harian 2024'!Q3872+'Harian 2024'!Q3885+'Harian 2024'!Q3898+'Harian 2024'!Q3911+'Harian 2024'!Q3924+'Harian 2024'!Q3937+'Harian 2024'!Q3950+'Harian 2024'!Q3963+'Harian 2024'!Q3976+'Harian 2024'!Q3989+'Harian 2024'!Q4002+'Harian 2024'!Q4015+'Harian 2024'!Q4028+'Harian 2024'!Q4041</f>
        <v>150</v>
      </c>
      <c r="R162" s="13">
        <f>'Harian 2024'!R3651+'Harian 2024'!R3664+'Harian 2024'!R3677+'Harian 2024'!R3690+'Harian 2024'!R3703+'Harian 2024'!R3716+'Harian 2024'!R3729+'Harian 2024'!R3742+'Harian 2024'!R3755+'Harian 2024'!R3768+'Harian 2024'!R3781+'Harian 2024'!R3794+'Harian 2024'!R3807+'Harian 2024'!R3820+'Harian 2024'!R3833+'Harian 2024'!R3846+'Harian 2024'!R3859+'Harian 2024'!R3872+'Harian 2024'!R3885+'Harian 2024'!R3898+'Harian 2024'!R3911+'Harian 2024'!R3924+'Harian 2024'!R3937+'Harian 2024'!R3950+'Harian 2024'!R3963+'Harian 2024'!R3976+'Harian 2024'!R3989+'Harian 2024'!R4002+'Harian 2024'!R4015+'Harian 2024'!R4028+'Harian 2024'!R4041</f>
        <v>0</v>
      </c>
      <c r="S162" s="13">
        <f>'Harian 2024'!S3651+'Harian 2024'!S3664+'Harian 2024'!S3677+'Harian 2024'!S3690+'Harian 2024'!S3703+'Harian 2024'!S3716+'Harian 2024'!S3729+'Harian 2024'!S3742+'Harian 2024'!S3755+'Harian 2024'!S3768+'Harian 2024'!S3781+'Harian 2024'!S3794+'Harian 2024'!S3807+'Harian 2024'!S3820+'Harian 2024'!S3833+'Harian 2024'!S3846+'Harian 2024'!S3859+'Harian 2024'!S3872+'Harian 2024'!S3885+'Harian 2024'!S3898+'Harian 2024'!S3911+'Harian 2024'!S3924+'Harian 2024'!S3937+'Harian 2024'!S3950+'Harian 2024'!S3963+'Harian 2024'!S3976+'Harian 2024'!S3989+'Harian 2024'!S4002+'Harian 2024'!S4015+'Harian 2024'!S4028+'Harian 2024'!S4041</f>
        <v>0</v>
      </c>
      <c r="T162" s="13">
        <f>'Harian 2024'!T3651+'Harian 2024'!T3664+'Harian 2024'!T3677+'Harian 2024'!T3690+'Harian 2024'!T3703+'Harian 2024'!T3716+'Harian 2024'!T3729+'Harian 2024'!T3742+'Harian 2024'!T3755+'Harian 2024'!T3768+'Harian 2024'!T3781+'Harian 2024'!T3794+'Harian 2024'!T3807+'Harian 2024'!T3820+'Harian 2024'!T3833+'Harian 2024'!T3846+'Harian 2024'!T3859+'Harian 2024'!T3872+'Harian 2024'!T3885+'Harian 2024'!T3898+'Harian 2024'!T3911+'Harian 2024'!T3924+'Harian 2024'!T3937+'Harian 2024'!T3950+'Harian 2024'!T3963+'Harian 2024'!T3976+'Harian 2024'!T3989+'Harian 2024'!T4002+'Harian 2024'!T4015+'Harian 2024'!T4028+'Harian 2024'!T4041</f>
        <v>0</v>
      </c>
      <c r="U162" s="13">
        <f>'Harian 2024'!U3651+'Harian 2024'!U3664+'Harian 2024'!U3677+'Harian 2024'!U3690+'Harian 2024'!U3703+'Harian 2024'!U3716+'Harian 2024'!U3729+'Harian 2024'!U3742+'Harian 2024'!U3755+'Harian 2024'!U3768+'Harian 2024'!U3781+'Harian 2024'!U3794+'Harian 2024'!U3807+'Harian 2024'!U3820+'Harian 2024'!U3833+'Harian 2024'!U3846+'Harian 2024'!U3859+'Harian 2024'!U3872+'Harian 2024'!U3885+'Harian 2024'!U3898+'Harian 2024'!U3911+'Harian 2024'!U3924+'Harian 2024'!U3937+'Harian 2024'!U3950+'Harian 2024'!U3963+'Harian 2024'!U3976+'Harian 2024'!U3989+'Harian 2024'!U4002+'Harian 2024'!U4015+'Harian 2024'!U4028+'Harian 2024'!U4041</f>
        <v>1492</v>
      </c>
      <c r="V162" s="78">
        <f t="shared" si="36"/>
        <v>1492</v>
      </c>
      <c r="W162" s="78">
        <f t="shared" si="37"/>
        <v>0</v>
      </c>
    </row>
    <row r="163" spans="1:23">
      <c r="A163" s="47"/>
      <c r="B163" s="47"/>
      <c r="C163" s="13" t="s">
        <v>27</v>
      </c>
      <c r="D163" s="13">
        <f>'Harian 2024'!D3652+'Harian 2024'!D3665+'Harian 2024'!D3678+'Harian 2024'!D3691+'Harian 2024'!D3704+'Harian 2024'!D3717+'Harian 2024'!D3730+'Harian 2024'!D3743+'Harian 2024'!D3756+'Harian 2024'!D3769+'Harian 2024'!D3782+'Harian 2024'!D3795+'Harian 2024'!D3808+'Harian 2024'!D3821+'Harian 2024'!D3834+'Harian 2024'!D3847+'Harian 2024'!D3860+'Harian 2024'!D3873+'Harian 2024'!D3886+'Harian 2024'!D3899+'Harian 2024'!D3912+'Harian 2024'!D3925+'Harian 2024'!D3938+'Harian 2024'!D3951+'Harian 2024'!D3964+'Harian 2024'!D3977+'Harian 2024'!D3990+'Harian 2024'!D4003+'Harian 2024'!D4016+'Harian 2024'!D4029+'Harian 2024'!D4042</f>
        <v>206</v>
      </c>
      <c r="E163" s="13">
        <f>'Harian 2024'!E3652+'Harian 2024'!E3665+'Harian 2024'!E3678+'Harian 2024'!E3691+'Harian 2024'!E3704+'Harian 2024'!E3717+'Harian 2024'!E3730+'Harian 2024'!E3743+'Harian 2024'!E3756+'Harian 2024'!E3769+'Harian 2024'!E3782+'Harian 2024'!E3795+'Harian 2024'!E3808+'Harian 2024'!E3821+'Harian 2024'!E3834+'Harian 2024'!E3847+'Harian 2024'!E3860+'Harian 2024'!E3873+'Harian 2024'!E3886+'Harian 2024'!E3899+'Harian 2024'!E3912+'Harian 2024'!E3925+'Harian 2024'!E3938+'Harian 2024'!E3951+'Harian 2024'!E3964+'Harian 2024'!E3977+'Harian 2024'!E3990+'Harian 2024'!E4003+'Harian 2024'!E4016+'Harian 2024'!E4029+'Harian 2024'!E4042</f>
        <v>346</v>
      </c>
      <c r="F163" s="13">
        <f>'Harian 2024'!F3652+'Harian 2024'!F3665+'Harian 2024'!F3678+'Harian 2024'!F3691+'Harian 2024'!F3704+'Harian 2024'!F3717+'Harian 2024'!F3730+'Harian 2024'!F3743+'Harian 2024'!F3756+'Harian 2024'!F3769+'Harian 2024'!F3782+'Harian 2024'!F3795+'Harian 2024'!F3808+'Harian 2024'!F3821+'Harian 2024'!F3834+'Harian 2024'!F3847+'Harian 2024'!F3860+'Harian 2024'!F3873+'Harian 2024'!F3886+'Harian 2024'!F3899+'Harian 2024'!F3912+'Harian 2024'!F3925+'Harian 2024'!F3938+'Harian 2024'!F3951+'Harian 2024'!F3964+'Harian 2024'!F3977+'Harian 2024'!F3990+'Harian 2024'!F4003+'Harian 2024'!F4016+'Harian 2024'!F4029+'Harian 2024'!F4042</f>
        <v>235</v>
      </c>
      <c r="G163" s="13">
        <f>'Harian 2024'!G3652+'Harian 2024'!G3665+'Harian 2024'!G3678+'Harian 2024'!G3691+'Harian 2024'!G3704+'Harian 2024'!G3717+'Harian 2024'!G3730+'Harian 2024'!G3743+'Harian 2024'!G3756+'Harian 2024'!G3769+'Harian 2024'!G3782+'Harian 2024'!G3795+'Harian 2024'!G3808+'Harian 2024'!G3821+'Harian 2024'!G3834+'Harian 2024'!G3847+'Harian 2024'!G3860+'Harian 2024'!G3873+'Harian 2024'!G3886+'Harian 2024'!G3899+'Harian 2024'!G3912+'Harian 2024'!G3925+'Harian 2024'!G3938+'Harian 2024'!G3951+'Harian 2024'!G3964+'Harian 2024'!G3977+'Harian 2024'!G3990+'Harian 2024'!G4003+'Harian 2024'!G4016+'Harian 2024'!G4029+'Harian 2024'!G4042</f>
        <v>665</v>
      </c>
      <c r="H163" s="13">
        <f>'Harian 2024'!H3652+'Harian 2024'!H3665+'Harian 2024'!H3678+'Harian 2024'!H3691+'Harian 2024'!H3704+'Harian 2024'!H3717+'Harian 2024'!H3730+'Harian 2024'!H3743+'Harian 2024'!H3756+'Harian 2024'!H3769+'Harian 2024'!H3782+'Harian 2024'!H3795+'Harian 2024'!H3808+'Harian 2024'!H3821+'Harian 2024'!H3834+'Harian 2024'!H3847+'Harian 2024'!H3860+'Harian 2024'!H3873+'Harian 2024'!H3886+'Harian 2024'!H3899+'Harian 2024'!H3912+'Harian 2024'!H3925+'Harian 2024'!H3938+'Harian 2024'!H3951+'Harian 2024'!H3964+'Harian 2024'!H3977+'Harian 2024'!H3990+'Harian 2024'!H4003+'Harian 2024'!H4016+'Harian 2024'!H4029+'Harian 2024'!H4042</f>
        <v>831</v>
      </c>
      <c r="I163" s="13">
        <f>'Harian 2024'!I3652+'Harian 2024'!I3665+'Harian 2024'!I3678+'Harian 2024'!I3691+'Harian 2024'!I3704+'Harian 2024'!I3717+'Harian 2024'!I3730+'Harian 2024'!I3743+'Harian 2024'!I3756+'Harian 2024'!I3769+'Harian 2024'!I3782+'Harian 2024'!I3795+'Harian 2024'!I3808+'Harian 2024'!I3821+'Harian 2024'!I3834+'Harian 2024'!I3847+'Harian 2024'!I3860+'Harian 2024'!I3873+'Harian 2024'!I3886+'Harian 2024'!I3899+'Harian 2024'!I3912+'Harian 2024'!I3925+'Harian 2024'!I3938+'Harian 2024'!I3951+'Harian 2024'!I3964+'Harian 2024'!I3977+'Harian 2024'!I3990+'Harian 2024'!I4003+'Harian 2024'!I4016+'Harian 2024'!I4029+'Harian 2024'!I4042</f>
        <v>879</v>
      </c>
      <c r="J163" s="13">
        <f>'Harian 2024'!J3652+'Harian 2024'!J3665+'Harian 2024'!J3678+'Harian 2024'!J3691+'Harian 2024'!J3704+'Harian 2024'!J3717+'Harian 2024'!J3730+'Harian 2024'!J3743+'Harian 2024'!J3756+'Harian 2024'!J3769+'Harian 2024'!J3782+'Harian 2024'!J3795+'Harian 2024'!J3808+'Harian 2024'!J3821+'Harian 2024'!J3834+'Harian 2024'!J3847+'Harian 2024'!J3860+'Harian 2024'!J3873+'Harian 2024'!J3886+'Harian 2024'!J3899+'Harian 2024'!J3912+'Harian 2024'!J3925+'Harian 2024'!J3938+'Harian 2024'!J3951+'Harian 2024'!J3964+'Harian 2024'!J3977+'Harian 2024'!J3990+'Harian 2024'!J4003+'Harian 2024'!J4016+'Harian 2024'!J4029+'Harian 2024'!J4042</f>
        <v>907</v>
      </c>
      <c r="K163" s="13">
        <f>'Harian 2024'!K3652+'Harian 2024'!K3665+'Harian 2024'!K3678+'Harian 2024'!K3691+'Harian 2024'!K3704+'Harian 2024'!K3717+'Harian 2024'!K3730+'Harian 2024'!K3743+'Harian 2024'!K3756+'Harian 2024'!K3769+'Harian 2024'!K3782+'Harian 2024'!K3795+'Harian 2024'!K3808+'Harian 2024'!K3821+'Harian 2024'!K3834+'Harian 2024'!K3847+'Harian 2024'!K3860+'Harian 2024'!K3873+'Harian 2024'!K3886+'Harian 2024'!K3899+'Harian 2024'!K3912+'Harian 2024'!K3925+'Harian 2024'!K3938+'Harian 2024'!K3951+'Harian 2024'!K3964+'Harian 2024'!K3977+'Harian 2024'!K3990+'Harian 2024'!K4003+'Harian 2024'!K4016+'Harian 2024'!K4029+'Harian 2024'!K4042</f>
        <v>895</v>
      </c>
      <c r="L163" s="13">
        <f>'Harian 2024'!L3652+'Harian 2024'!L3665+'Harian 2024'!L3678+'Harian 2024'!L3691+'Harian 2024'!L3704+'Harian 2024'!L3717+'Harian 2024'!L3730+'Harian 2024'!L3743+'Harian 2024'!L3756+'Harian 2024'!L3769+'Harian 2024'!L3782+'Harian 2024'!L3795+'Harian 2024'!L3808+'Harian 2024'!L3821+'Harian 2024'!L3834+'Harian 2024'!L3847+'Harian 2024'!L3860+'Harian 2024'!L3873+'Harian 2024'!L3886+'Harian 2024'!L3899+'Harian 2024'!L3912+'Harian 2024'!L3925+'Harian 2024'!L3938+'Harian 2024'!L3951+'Harian 2024'!L3964+'Harian 2024'!L3977+'Harian 2024'!L3990+'Harian 2024'!L4003+'Harian 2024'!L4016+'Harian 2024'!L4029+'Harian 2024'!L4042</f>
        <v>258</v>
      </c>
      <c r="M163" s="13">
        <f>'Harian 2024'!M3652+'Harian 2024'!M3665+'Harian 2024'!M3678+'Harian 2024'!M3691+'Harian 2024'!M3704+'Harian 2024'!M3717+'Harian 2024'!M3730+'Harian 2024'!M3743+'Harian 2024'!M3756+'Harian 2024'!M3769+'Harian 2024'!M3782+'Harian 2024'!M3795+'Harian 2024'!M3808+'Harian 2024'!M3821+'Harian 2024'!M3834+'Harian 2024'!M3847+'Harian 2024'!M3860+'Harian 2024'!M3873+'Harian 2024'!M3886+'Harian 2024'!M3899+'Harian 2024'!M3912+'Harian 2024'!M3925+'Harian 2024'!M3938+'Harian 2024'!M3951+'Harian 2024'!M3964+'Harian 2024'!M3977+'Harian 2024'!M3990+'Harian 2024'!M4003+'Harian 2024'!M4016+'Harian 2024'!M4029+'Harian 2024'!M4042</f>
        <v>126</v>
      </c>
      <c r="N163" s="13">
        <f>'Harian 2024'!N3652+'Harian 2024'!N3665+'Harian 2024'!N3678+'Harian 2024'!N3691+'Harian 2024'!N3704+'Harian 2024'!N3717+'Harian 2024'!N3730+'Harian 2024'!N3743+'Harian 2024'!N3756+'Harian 2024'!N3769+'Harian 2024'!N3782+'Harian 2024'!N3795+'Harian 2024'!N3808+'Harian 2024'!N3821+'Harian 2024'!N3834+'Harian 2024'!N3847+'Harian 2024'!N3860+'Harian 2024'!N3873+'Harian 2024'!N3886+'Harian 2024'!N3899+'Harian 2024'!N3912+'Harian 2024'!N3925+'Harian 2024'!N3938+'Harian 2024'!N3951+'Harian 2024'!N3964+'Harian 2024'!N3977+'Harian 2024'!N3990+'Harian 2024'!N4003+'Harian 2024'!N4016+'Harian 2024'!N4029+'Harian 2024'!N4042</f>
        <v>434</v>
      </c>
      <c r="O163" s="13">
        <f>'Harian 2024'!O3652+'Harian 2024'!O3665+'Harian 2024'!O3678+'Harian 2024'!O3691+'Harian 2024'!O3704+'Harian 2024'!O3717+'Harian 2024'!O3730+'Harian 2024'!O3743+'Harian 2024'!O3756+'Harian 2024'!O3769+'Harian 2024'!O3782+'Harian 2024'!O3795+'Harian 2024'!O3808+'Harian 2024'!O3821+'Harian 2024'!O3834+'Harian 2024'!O3847+'Harian 2024'!O3860+'Harian 2024'!O3873+'Harian 2024'!O3886+'Harian 2024'!O3899+'Harian 2024'!O3912+'Harian 2024'!O3925+'Harian 2024'!O3938+'Harian 2024'!O3951+'Harian 2024'!O3964+'Harian 2024'!O3977+'Harian 2024'!O3990+'Harian 2024'!O4003+'Harian 2024'!O4016+'Harian 2024'!O4029+'Harian 2024'!O4042</f>
        <v>153</v>
      </c>
      <c r="P163" s="13">
        <f>'Harian 2024'!P3652+'Harian 2024'!P3665+'Harian 2024'!P3678+'Harian 2024'!P3691+'Harian 2024'!P3704+'Harian 2024'!P3717+'Harian 2024'!P3730+'Harian 2024'!P3743+'Harian 2024'!P3756+'Harian 2024'!P3769+'Harian 2024'!P3782+'Harian 2024'!P3795+'Harian 2024'!P3808+'Harian 2024'!P3821+'Harian 2024'!P3834+'Harian 2024'!P3847+'Harian 2024'!P3860+'Harian 2024'!P3873+'Harian 2024'!P3886+'Harian 2024'!P3899+'Harian 2024'!P3912+'Harian 2024'!P3925+'Harian 2024'!P3938+'Harian 2024'!P3951+'Harian 2024'!P3964+'Harian 2024'!P3977+'Harian 2024'!P3990+'Harian 2024'!P4003+'Harian 2024'!P4016+'Harian 2024'!P4029+'Harian 2024'!P4042</f>
        <v>128</v>
      </c>
      <c r="Q163" s="13">
        <f>'Harian 2024'!Q3652+'Harian 2024'!Q3665+'Harian 2024'!Q3678+'Harian 2024'!Q3691+'Harian 2024'!Q3704+'Harian 2024'!Q3717+'Harian 2024'!Q3730+'Harian 2024'!Q3743+'Harian 2024'!Q3756+'Harian 2024'!Q3769+'Harian 2024'!Q3782+'Harian 2024'!Q3795+'Harian 2024'!Q3808+'Harian 2024'!Q3821+'Harian 2024'!Q3834+'Harian 2024'!Q3847+'Harian 2024'!Q3860+'Harian 2024'!Q3873+'Harian 2024'!Q3886+'Harian 2024'!Q3899+'Harian 2024'!Q3912+'Harian 2024'!Q3925+'Harian 2024'!Q3938+'Harian 2024'!Q3951+'Harian 2024'!Q3964+'Harian 2024'!Q3977+'Harian 2024'!Q3990+'Harian 2024'!Q4003+'Harian 2024'!Q4016+'Harian 2024'!Q4029+'Harian 2024'!Q4042</f>
        <v>281</v>
      </c>
      <c r="R163" s="13">
        <f>'Harian 2024'!R3652+'Harian 2024'!R3665+'Harian 2024'!R3678+'Harian 2024'!R3691+'Harian 2024'!R3704+'Harian 2024'!R3717+'Harian 2024'!R3730+'Harian 2024'!R3743+'Harian 2024'!R3756+'Harian 2024'!R3769+'Harian 2024'!R3782+'Harian 2024'!R3795+'Harian 2024'!R3808+'Harian 2024'!R3821+'Harian 2024'!R3834+'Harian 2024'!R3847+'Harian 2024'!R3860+'Harian 2024'!R3873+'Harian 2024'!R3886+'Harian 2024'!R3899+'Harian 2024'!R3912+'Harian 2024'!R3925+'Harian 2024'!R3938+'Harian 2024'!R3951+'Harian 2024'!R3964+'Harian 2024'!R3977+'Harian 2024'!R3990+'Harian 2024'!R4003+'Harian 2024'!R4016+'Harian 2024'!R4029+'Harian 2024'!R4042</f>
        <v>84</v>
      </c>
      <c r="S163" s="13">
        <f>'Harian 2024'!S3652+'Harian 2024'!S3665+'Harian 2024'!S3678+'Harian 2024'!S3691+'Harian 2024'!S3704+'Harian 2024'!S3717+'Harian 2024'!S3730+'Harian 2024'!S3743+'Harian 2024'!S3756+'Harian 2024'!S3769+'Harian 2024'!S3782+'Harian 2024'!S3795+'Harian 2024'!S3808+'Harian 2024'!S3821+'Harian 2024'!S3834+'Harian 2024'!S3847+'Harian 2024'!S3860+'Harian 2024'!S3873+'Harian 2024'!S3886+'Harian 2024'!S3899+'Harian 2024'!S3912+'Harian 2024'!S3925+'Harian 2024'!S3938+'Harian 2024'!S3951+'Harian 2024'!S3964+'Harian 2024'!S3977+'Harian 2024'!S3990+'Harian 2024'!S4003+'Harian 2024'!S4016+'Harian 2024'!S4029+'Harian 2024'!S4042</f>
        <v>143</v>
      </c>
      <c r="T163" s="13">
        <f>'Harian 2024'!T3652+'Harian 2024'!T3665+'Harian 2024'!T3678+'Harian 2024'!T3691+'Harian 2024'!T3704+'Harian 2024'!T3717+'Harian 2024'!T3730+'Harian 2024'!T3743+'Harian 2024'!T3756+'Harian 2024'!T3769+'Harian 2024'!T3782+'Harian 2024'!T3795+'Harian 2024'!T3808+'Harian 2024'!T3821+'Harian 2024'!T3834+'Harian 2024'!T3847+'Harian 2024'!T3860+'Harian 2024'!T3873+'Harian 2024'!T3886+'Harian 2024'!T3899+'Harian 2024'!T3912+'Harian 2024'!T3925+'Harian 2024'!T3938+'Harian 2024'!T3951+'Harian 2024'!T3964+'Harian 2024'!T3977+'Harian 2024'!T3990+'Harian 2024'!T4003+'Harian 2024'!T4016+'Harian 2024'!T4029+'Harian 2024'!T4042</f>
        <v>0</v>
      </c>
      <c r="U163" s="13">
        <f>'Harian 2024'!U3652+'Harian 2024'!U3665+'Harian 2024'!U3678+'Harian 2024'!U3691+'Harian 2024'!U3704+'Harian 2024'!U3717+'Harian 2024'!U3730+'Harian 2024'!U3743+'Harian 2024'!U3756+'Harian 2024'!U3769+'Harian 2024'!U3782+'Harian 2024'!U3795+'Harian 2024'!U3808+'Harian 2024'!U3821+'Harian 2024'!U3834+'Harian 2024'!U3847+'Harian 2024'!U3860+'Harian 2024'!U3873+'Harian 2024'!U3886+'Harian 2024'!U3899+'Harian 2024'!U3912+'Harian 2024'!U3925+'Harian 2024'!U3938+'Harian 2024'!U3951+'Harian 2024'!U3964+'Harian 2024'!U3977+'Harian 2024'!U3990+'Harian 2024'!U4003+'Harian 2024'!U4016+'Harian 2024'!U4029+'Harian 2024'!U4042</f>
        <v>6428</v>
      </c>
      <c r="V163" s="78">
        <f t="shared" si="36"/>
        <v>6428</v>
      </c>
      <c r="W163" s="78">
        <f t="shared" si="37"/>
        <v>0</v>
      </c>
    </row>
    <row r="164" spans="1:23">
      <c r="A164" s="47"/>
      <c r="B164" s="47"/>
      <c r="C164" s="13" t="s">
        <v>28</v>
      </c>
      <c r="D164" s="13">
        <f>'Harian 2024'!D3653+'Harian 2024'!D3666+'Harian 2024'!D3679+'Harian 2024'!D3692+'Harian 2024'!D3705+'Harian 2024'!D3718+'Harian 2024'!D3731+'Harian 2024'!D3744+'Harian 2024'!D3757+'Harian 2024'!D3770+'Harian 2024'!D3783+'Harian 2024'!D3796+'Harian 2024'!D3809+'Harian 2024'!D3822+'Harian 2024'!D3835+'Harian 2024'!D3848+'Harian 2024'!D3861+'Harian 2024'!D3874+'Harian 2024'!D3887+'Harian 2024'!D3900+'Harian 2024'!D3913+'Harian 2024'!D3926+'Harian 2024'!D3939+'Harian 2024'!D3952+'Harian 2024'!D3965+'Harian 2024'!D3978+'Harian 2024'!D3991+'Harian 2024'!D4004+'Harian 2024'!D4017+'Harian 2024'!D4030+'Harian 2024'!D4043</f>
        <v>196</v>
      </c>
      <c r="E164" s="13">
        <f>'Harian 2024'!E3653+'Harian 2024'!E3666+'Harian 2024'!E3679+'Harian 2024'!E3692+'Harian 2024'!E3705+'Harian 2024'!E3718+'Harian 2024'!E3731+'Harian 2024'!E3744+'Harian 2024'!E3757+'Harian 2024'!E3770+'Harian 2024'!E3783+'Harian 2024'!E3796+'Harian 2024'!E3809+'Harian 2024'!E3822+'Harian 2024'!E3835+'Harian 2024'!E3848+'Harian 2024'!E3861+'Harian 2024'!E3874+'Harian 2024'!E3887+'Harian 2024'!E3900+'Harian 2024'!E3913+'Harian 2024'!E3926+'Harian 2024'!E3939+'Harian 2024'!E3952+'Harian 2024'!E3965+'Harian 2024'!E3978+'Harian 2024'!E3991+'Harian 2024'!E4004+'Harian 2024'!E4017+'Harian 2024'!E4030+'Harian 2024'!E4043</f>
        <v>369</v>
      </c>
      <c r="F164" s="13">
        <f>'Harian 2024'!F3653+'Harian 2024'!F3666+'Harian 2024'!F3679+'Harian 2024'!F3692+'Harian 2024'!F3705+'Harian 2024'!F3718+'Harian 2024'!F3731+'Harian 2024'!F3744+'Harian 2024'!F3757+'Harian 2024'!F3770+'Harian 2024'!F3783+'Harian 2024'!F3796+'Harian 2024'!F3809+'Harian 2024'!F3822+'Harian 2024'!F3835+'Harian 2024'!F3848+'Harian 2024'!F3861+'Harian 2024'!F3874+'Harian 2024'!F3887+'Harian 2024'!F3900+'Harian 2024'!F3913+'Harian 2024'!F3926+'Harian 2024'!F3939+'Harian 2024'!F3952+'Harian 2024'!F3965+'Harian 2024'!F3978+'Harian 2024'!F3991+'Harian 2024'!F4004+'Harian 2024'!F4017+'Harian 2024'!F4030+'Harian 2024'!F4043</f>
        <v>283</v>
      </c>
      <c r="G164" s="13">
        <f>'Harian 2024'!G3653+'Harian 2024'!G3666+'Harian 2024'!G3679+'Harian 2024'!G3692+'Harian 2024'!G3705+'Harian 2024'!G3718+'Harian 2024'!G3731+'Harian 2024'!G3744+'Harian 2024'!G3757+'Harian 2024'!G3770+'Harian 2024'!G3783+'Harian 2024'!G3796+'Harian 2024'!G3809+'Harian 2024'!G3822+'Harian 2024'!G3835+'Harian 2024'!G3848+'Harian 2024'!G3861+'Harian 2024'!G3874+'Harian 2024'!G3887+'Harian 2024'!G3900+'Harian 2024'!G3913+'Harian 2024'!G3926+'Harian 2024'!G3939+'Harian 2024'!G3952+'Harian 2024'!G3965+'Harian 2024'!G3978+'Harian 2024'!G3991+'Harian 2024'!G4004+'Harian 2024'!G4017+'Harian 2024'!G4030+'Harian 2024'!G4043</f>
        <v>674</v>
      </c>
      <c r="H164" s="13">
        <f>'Harian 2024'!H3653+'Harian 2024'!H3666+'Harian 2024'!H3679+'Harian 2024'!H3692+'Harian 2024'!H3705+'Harian 2024'!H3718+'Harian 2024'!H3731+'Harian 2024'!H3744+'Harian 2024'!H3757+'Harian 2024'!H3770+'Harian 2024'!H3783+'Harian 2024'!H3796+'Harian 2024'!H3809+'Harian 2024'!H3822+'Harian 2024'!H3835+'Harian 2024'!H3848+'Harian 2024'!H3861+'Harian 2024'!H3874+'Harian 2024'!H3887+'Harian 2024'!H3900+'Harian 2024'!H3913+'Harian 2024'!H3926+'Harian 2024'!H3939+'Harian 2024'!H3952+'Harian 2024'!H3965+'Harian 2024'!H3978+'Harian 2024'!H3991+'Harian 2024'!H4004+'Harian 2024'!H4017+'Harian 2024'!H4030+'Harian 2024'!H4043</f>
        <v>880</v>
      </c>
      <c r="I164" s="13">
        <f>'Harian 2024'!I3653+'Harian 2024'!I3666+'Harian 2024'!I3679+'Harian 2024'!I3692+'Harian 2024'!I3705+'Harian 2024'!I3718+'Harian 2024'!I3731+'Harian 2024'!I3744+'Harian 2024'!I3757+'Harian 2024'!I3770+'Harian 2024'!I3783+'Harian 2024'!I3796+'Harian 2024'!I3809+'Harian 2024'!I3822+'Harian 2024'!I3835+'Harian 2024'!I3848+'Harian 2024'!I3861+'Harian 2024'!I3874+'Harian 2024'!I3887+'Harian 2024'!I3900+'Harian 2024'!I3913+'Harian 2024'!I3926+'Harian 2024'!I3939+'Harian 2024'!I3952+'Harian 2024'!I3965+'Harian 2024'!I3978+'Harian 2024'!I3991+'Harian 2024'!I4004+'Harian 2024'!I4017+'Harian 2024'!I4030+'Harian 2024'!I4043</f>
        <v>924</v>
      </c>
      <c r="J164" s="13">
        <f>'Harian 2024'!J3653+'Harian 2024'!J3666+'Harian 2024'!J3679+'Harian 2024'!J3692+'Harian 2024'!J3705+'Harian 2024'!J3718+'Harian 2024'!J3731+'Harian 2024'!J3744+'Harian 2024'!J3757+'Harian 2024'!J3770+'Harian 2024'!J3783+'Harian 2024'!J3796+'Harian 2024'!J3809+'Harian 2024'!J3822+'Harian 2024'!J3835+'Harian 2024'!J3848+'Harian 2024'!J3861+'Harian 2024'!J3874+'Harian 2024'!J3887+'Harian 2024'!J3900+'Harian 2024'!J3913+'Harian 2024'!J3926+'Harian 2024'!J3939+'Harian 2024'!J3952+'Harian 2024'!J3965+'Harian 2024'!J3978+'Harian 2024'!J3991+'Harian 2024'!J4004+'Harian 2024'!J4017+'Harian 2024'!J4030+'Harian 2024'!J4043</f>
        <v>959</v>
      </c>
      <c r="K164" s="13">
        <f>'Harian 2024'!K3653+'Harian 2024'!K3666+'Harian 2024'!K3679+'Harian 2024'!K3692+'Harian 2024'!K3705+'Harian 2024'!K3718+'Harian 2024'!K3731+'Harian 2024'!K3744+'Harian 2024'!K3757+'Harian 2024'!K3770+'Harian 2024'!K3783+'Harian 2024'!K3796+'Harian 2024'!K3809+'Harian 2024'!K3822+'Harian 2024'!K3835+'Harian 2024'!K3848+'Harian 2024'!K3861+'Harian 2024'!K3874+'Harian 2024'!K3887+'Harian 2024'!K3900+'Harian 2024'!K3913+'Harian 2024'!K3926+'Harian 2024'!K3939+'Harian 2024'!K3952+'Harian 2024'!K3965+'Harian 2024'!K3978+'Harian 2024'!K3991+'Harian 2024'!K4004+'Harian 2024'!K4017+'Harian 2024'!K4030+'Harian 2024'!K4043</f>
        <v>948</v>
      </c>
      <c r="L164" s="13">
        <f>'Harian 2024'!L3653+'Harian 2024'!L3666+'Harian 2024'!L3679+'Harian 2024'!L3692+'Harian 2024'!L3705+'Harian 2024'!L3718+'Harian 2024'!L3731+'Harian 2024'!L3744+'Harian 2024'!L3757+'Harian 2024'!L3770+'Harian 2024'!L3783+'Harian 2024'!L3796+'Harian 2024'!L3809+'Harian 2024'!L3822+'Harian 2024'!L3835+'Harian 2024'!L3848+'Harian 2024'!L3861+'Harian 2024'!L3874+'Harian 2024'!L3887+'Harian 2024'!L3900+'Harian 2024'!L3913+'Harian 2024'!L3926+'Harian 2024'!L3939+'Harian 2024'!L3952+'Harian 2024'!L3965+'Harian 2024'!L3978+'Harian 2024'!L3991+'Harian 2024'!L4004+'Harian 2024'!L4017+'Harian 2024'!L4030+'Harian 2024'!L4043</f>
        <v>225</v>
      </c>
      <c r="M164" s="13">
        <f>'Harian 2024'!M3653+'Harian 2024'!M3666+'Harian 2024'!M3679+'Harian 2024'!M3692+'Harian 2024'!M3705+'Harian 2024'!M3718+'Harian 2024'!M3731+'Harian 2024'!M3744+'Harian 2024'!M3757+'Harian 2024'!M3770+'Harian 2024'!M3783+'Harian 2024'!M3796+'Harian 2024'!M3809+'Harian 2024'!M3822+'Harian 2024'!M3835+'Harian 2024'!M3848+'Harian 2024'!M3861+'Harian 2024'!M3874+'Harian 2024'!M3887+'Harian 2024'!M3900+'Harian 2024'!M3913+'Harian 2024'!M3926+'Harian 2024'!M3939+'Harian 2024'!M3952+'Harian 2024'!M3965+'Harian 2024'!M3978+'Harian 2024'!M3991+'Harian 2024'!M4004+'Harian 2024'!M4017+'Harian 2024'!M4030+'Harian 2024'!M4043</f>
        <v>125</v>
      </c>
      <c r="N164" s="13">
        <f>'Harian 2024'!N3653+'Harian 2024'!N3666+'Harian 2024'!N3679+'Harian 2024'!N3692+'Harian 2024'!N3705+'Harian 2024'!N3718+'Harian 2024'!N3731+'Harian 2024'!N3744+'Harian 2024'!N3757+'Harian 2024'!N3770+'Harian 2024'!N3783+'Harian 2024'!N3796+'Harian 2024'!N3809+'Harian 2024'!N3822+'Harian 2024'!N3835+'Harian 2024'!N3848+'Harian 2024'!N3861+'Harian 2024'!N3874+'Harian 2024'!N3887+'Harian 2024'!N3900+'Harian 2024'!N3913+'Harian 2024'!N3926+'Harian 2024'!N3939+'Harian 2024'!N3952+'Harian 2024'!N3965+'Harian 2024'!N3978+'Harian 2024'!N3991+'Harian 2024'!N4004+'Harian 2024'!N4017+'Harian 2024'!N4030+'Harian 2024'!N4043</f>
        <v>351</v>
      </c>
      <c r="O164" s="13">
        <f>'Harian 2024'!O3653+'Harian 2024'!O3666+'Harian 2024'!O3679+'Harian 2024'!O3692+'Harian 2024'!O3705+'Harian 2024'!O3718+'Harian 2024'!O3731+'Harian 2024'!O3744+'Harian 2024'!O3757+'Harian 2024'!O3770+'Harian 2024'!O3783+'Harian 2024'!O3796+'Harian 2024'!O3809+'Harian 2024'!O3822+'Harian 2024'!O3835+'Harian 2024'!O3848+'Harian 2024'!O3861+'Harian 2024'!O3874+'Harian 2024'!O3887+'Harian 2024'!O3900+'Harian 2024'!O3913+'Harian 2024'!O3926+'Harian 2024'!O3939+'Harian 2024'!O3952+'Harian 2024'!O3965+'Harian 2024'!O3978+'Harian 2024'!O3991+'Harian 2024'!O4004+'Harian 2024'!O4017+'Harian 2024'!O4030+'Harian 2024'!O4043</f>
        <v>164</v>
      </c>
      <c r="P164" s="13">
        <f>'Harian 2024'!P3653+'Harian 2024'!P3666+'Harian 2024'!P3679+'Harian 2024'!P3692+'Harian 2024'!P3705+'Harian 2024'!P3718+'Harian 2024'!P3731+'Harian 2024'!P3744+'Harian 2024'!P3757+'Harian 2024'!P3770+'Harian 2024'!P3783+'Harian 2024'!P3796+'Harian 2024'!P3809+'Harian 2024'!P3822+'Harian 2024'!P3835+'Harian 2024'!P3848+'Harian 2024'!P3861+'Harian 2024'!P3874+'Harian 2024'!P3887+'Harian 2024'!P3900+'Harian 2024'!P3913+'Harian 2024'!P3926+'Harian 2024'!P3939+'Harian 2024'!P3952+'Harian 2024'!P3965+'Harian 2024'!P3978+'Harian 2024'!P3991+'Harian 2024'!P4004+'Harian 2024'!P4017+'Harian 2024'!P4030+'Harian 2024'!P4043</f>
        <v>121</v>
      </c>
      <c r="Q164" s="13">
        <f>'Harian 2024'!Q3653+'Harian 2024'!Q3666+'Harian 2024'!Q3679+'Harian 2024'!Q3692+'Harian 2024'!Q3705+'Harian 2024'!Q3718+'Harian 2024'!Q3731+'Harian 2024'!Q3744+'Harian 2024'!Q3757+'Harian 2024'!Q3770+'Harian 2024'!Q3783+'Harian 2024'!Q3796+'Harian 2024'!Q3809+'Harian 2024'!Q3822+'Harian 2024'!Q3835+'Harian 2024'!Q3848+'Harian 2024'!Q3861+'Harian 2024'!Q3874+'Harian 2024'!Q3887+'Harian 2024'!Q3900+'Harian 2024'!Q3913+'Harian 2024'!Q3926+'Harian 2024'!Q3939+'Harian 2024'!Q3952+'Harian 2024'!Q3965+'Harian 2024'!Q3978+'Harian 2024'!Q3991+'Harian 2024'!Q4004+'Harian 2024'!Q4017+'Harian 2024'!Q4030+'Harian 2024'!Q4043</f>
        <v>163</v>
      </c>
      <c r="R164" s="13">
        <f>'Harian 2024'!R3653+'Harian 2024'!R3666+'Harian 2024'!R3679+'Harian 2024'!R3692+'Harian 2024'!R3705+'Harian 2024'!R3718+'Harian 2024'!R3731+'Harian 2024'!R3744+'Harian 2024'!R3757+'Harian 2024'!R3770+'Harian 2024'!R3783+'Harian 2024'!R3796+'Harian 2024'!R3809+'Harian 2024'!R3822+'Harian 2024'!R3835+'Harian 2024'!R3848+'Harian 2024'!R3861+'Harian 2024'!R3874+'Harian 2024'!R3887+'Harian 2024'!R3900+'Harian 2024'!R3913+'Harian 2024'!R3926+'Harian 2024'!R3939+'Harian 2024'!R3952+'Harian 2024'!R3965+'Harian 2024'!R3978+'Harian 2024'!R3991+'Harian 2024'!R4004+'Harian 2024'!R4017+'Harian 2024'!R4030+'Harian 2024'!R4043</f>
        <v>89</v>
      </c>
      <c r="S164" s="13">
        <f>'Harian 2024'!S3653+'Harian 2024'!S3666+'Harian 2024'!S3679+'Harian 2024'!S3692+'Harian 2024'!S3705+'Harian 2024'!S3718+'Harian 2024'!S3731+'Harian 2024'!S3744+'Harian 2024'!S3757+'Harian 2024'!S3770+'Harian 2024'!S3783+'Harian 2024'!S3796+'Harian 2024'!S3809+'Harian 2024'!S3822+'Harian 2024'!S3835+'Harian 2024'!S3848+'Harian 2024'!S3861+'Harian 2024'!S3874+'Harian 2024'!S3887+'Harian 2024'!S3900+'Harian 2024'!S3913+'Harian 2024'!S3926+'Harian 2024'!S3939+'Harian 2024'!S3952+'Harian 2024'!S3965+'Harian 2024'!S3978+'Harian 2024'!S3991+'Harian 2024'!S4004+'Harian 2024'!S4017+'Harian 2024'!S4030+'Harian 2024'!S4043</f>
        <v>148</v>
      </c>
      <c r="T164" s="13">
        <f>'Harian 2024'!T3653+'Harian 2024'!T3666+'Harian 2024'!T3679+'Harian 2024'!T3692+'Harian 2024'!T3705+'Harian 2024'!T3718+'Harian 2024'!T3731+'Harian 2024'!T3744+'Harian 2024'!T3757+'Harian 2024'!T3770+'Harian 2024'!T3783+'Harian 2024'!T3796+'Harian 2024'!T3809+'Harian 2024'!T3822+'Harian 2024'!T3835+'Harian 2024'!T3848+'Harian 2024'!T3861+'Harian 2024'!T3874+'Harian 2024'!T3887+'Harian 2024'!T3900+'Harian 2024'!T3913+'Harian 2024'!T3926+'Harian 2024'!T3939+'Harian 2024'!T3952+'Harian 2024'!T3965+'Harian 2024'!T3978+'Harian 2024'!T3991+'Harian 2024'!T4004+'Harian 2024'!T4017+'Harian 2024'!T4030+'Harian 2024'!T4043</f>
        <v>0</v>
      </c>
      <c r="U164" s="13">
        <f>'Harian 2024'!U3653+'Harian 2024'!U3666+'Harian 2024'!U3679+'Harian 2024'!U3692+'Harian 2024'!U3705+'Harian 2024'!U3718+'Harian 2024'!U3731+'Harian 2024'!U3744+'Harian 2024'!U3757+'Harian 2024'!U3770+'Harian 2024'!U3783+'Harian 2024'!U3796+'Harian 2024'!U3809+'Harian 2024'!U3822+'Harian 2024'!U3835+'Harian 2024'!U3848+'Harian 2024'!U3861+'Harian 2024'!U3874+'Harian 2024'!U3887+'Harian 2024'!U3900+'Harian 2024'!U3913+'Harian 2024'!U3926+'Harian 2024'!U3939+'Harian 2024'!U3952+'Harian 2024'!U3965+'Harian 2024'!U3978+'Harian 2024'!U3991+'Harian 2024'!U4004+'Harian 2024'!U4017+'Harian 2024'!U4030+'Harian 2024'!U4043</f>
        <v>6488</v>
      </c>
      <c r="V164" s="78">
        <f t="shared" si="36"/>
        <v>6488</v>
      </c>
      <c r="W164" s="78">
        <f t="shared" si="37"/>
        <v>0</v>
      </c>
    </row>
    <row r="165" spans="1:23">
      <c r="A165" s="47"/>
      <c r="B165" s="47"/>
      <c r="C165" s="13" t="s">
        <v>50</v>
      </c>
      <c r="D165" s="13">
        <f>'Harian 2024'!D3654+'Harian 2024'!D3667+'Harian 2024'!D3680+'Harian 2024'!D3693+'Harian 2024'!D3706+'Harian 2024'!D3719+'Harian 2024'!D3732+'Harian 2024'!D3745+'Harian 2024'!D3758+'Harian 2024'!D3771+'Harian 2024'!D3784+'Harian 2024'!D3797+'Harian 2024'!D3810+'Harian 2024'!D3823+'Harian 2024'!D3836+'Harian 2024'!D3849+'Harian 2024'!D3862+'Harian 2024'!D3875+'Harian 2024'!D3888+'Harian 2024'!D3901+'Harian 2024'!D3914+'Harian 2024'!D3927+'Harian 2024'!D3940+'Harian 2024'!D3953+'Harian 2024'!D3966+'Harian 2024'!D3979+'Harian 2024'!D3992+'Harian 2024'!D4005+'Harian 2024'!D4018+'Harian 2024'!D4031+'Harian 2024'!D4044</f>
        <v>205</v>
      </c>
      <c r="E165" s="13">
        <f>'Harian 2024'!E3654+'Harian 2024'!E3667+'Harian 2024'!E3680+'Harian 2024'!E3693+'Harian 2024'!E3706+'Harian 2024'!E3719+'Harian 2024'!E3732+'Harian 2024'!E3745+'Harian 2024'!E3758+'Harian 2024'!E3771+'Harian 2024'!E3784+'Harian 2024'!E3797+'Harian 2024'!E3810+'Harian 2024'!E3823+'Harian 2024'!E3836+'Harian 2024'!E3849+'Harian 2024'!E3862+'Harian 2024'!E3875+'Harian 2024'!E3888+'Harian 2024'!E3901+'Harian 2024'!E3914+'Harian 2024'!E3927+'Harian 2024'!E3940+'Harian 2024'!E3953+'Harian 2024'!E3966+'Harian 2024'!E3979+'Harian 2024'!E3992+'Harian 2024'!E4005+'Harian 2024'!E4018+'Harian 2024'!E4031+'Harian 2024'!E4044</f>
        <v>313</v>
      </c>
      <c r="F165" s="13">
        <f>'Harian 2024'!F3654+'Harian 2024'!F3667+'Harian 2024'!F3680+'Harian 2024'!F3693+'Harian 2024'!F3706+'Harian 2024'!F3719+'Harian 2024'!F3732+'Harian 2024'!F3745+'Harian 2024'!F3758+'Harian 2024'!F3771+'Harian 2024'!F3784+'Harian 2024'!F3797+'Harian 2024'!F3810+'Harian 2024'!F3823+'Harian 2024'!F3836+'Harian 2024'!F3849+'Harian 2024'!F3862+'Harian 2024'!F3875+'Harian 2024'!F3888+'Harian 2024'!F3901+'Harian 2024'!F3914+'Harian 2024'!F3927+'Harian 2024'!F3940+'Harian 2024'!F3953+'Harian 2024'!F3966+'Harian 2024'!F3979+'Harian 2024'!F3992+'Harian 2024'!F4005+'Harian 2024'!F4018+'Harian 2024'!F4031+'Harian 2024'!F4044</f>
        <v>257</v>
      </c>
      <c r="G165" s="13">
        <f>'Harian 2024'!G3654+'Harian 2024'!G3667+'Harian 2024'!G3680+'Harian 2024'!G3693+'Harian 2024'!G3706+'Harian 2024'!G3719+'Harian 2024'!G3732+'Harian 2024'!G3745+'Harian 2024'!G3758+'Harian 2024'!G3771+'Harian 2024'!G3784+'Harian 2024'!G3797+'Harian 2024'!G3810+'Harian 2024'!G3823+'Harian 2024'!G3836+'Harian 2024'!G3849+'Harian 2024'!G3862+'Harian 2024'!G3875+'Harian 2024'!G3888+'Harian 2024'!G3901+'Harian 2024'!G3914+'Harian 2024'!G3927+'Harian 2024'!G3940+'Harian 2024'!G3953+'Harian 2024'!G3966+'Harian 2024'!G3979+'Harian 2024'!G3992+'Harian 2024'!G4005+'Harian 2024'!G4018+'Harian 2024'!G4031+'Harian 2024'!G4044</f>
        <v>707</v>
      </c>
      <c r="H165" s="13">
        <f>'Harian 2024'!H3654+'Harian 2024'!H3667+'Harian 2024'!H3680+'Harian 2024'!H3693+'Harian 2024'!H3706+'Harian 2024'!H3719+'Harian 2024'!H3732+'Harian 2024'!H3745+'Harian 2024'!H3758+'Harian 2024'!H3771+'Harian 2024'!H3784+'Harian 2024'!H3797+'Harian 2024'!H3810+'Harian 2024'!H3823+'Harian 2024'!H3836+'Harian 2024'!H3849+'Harian 2024'!H3862+'Harian 2024'!H3875+'Harian 2024'!H3888+'Harian 2024'!H3901+'Harian 2024'!H3914+'Harian 2024'!H3927+'Harian 2024'!H3940+'Harian 2024'!H3953+'Harian 2024'!H3966+'Harian 2024'!H3979+'Harian 2024'!H3992+'Harian 2024'!H4005+'Harian 2024'!H4018+'Harian 2024'!H4031+'Harian 2024'!H4044</f>
        <v>901</v>
      </c>
      <c r="I165" s="13">
        <f>'Harian 2024'!I3654+'Harian 2024'!I3667+'Harian 2024'!I3680+'Harian 2024'!I3693+'Harian 2024'!I3706+'Harian 2024'!I3719+'Harian 2024'!I3732+'Harian 2024'!I3745+'Harian 2024'!I3758+'Harian 2024'!I3771+'Harian 2024'!I3784+'Harian 2024'!I3797+'Harian 2024'!I3810+'Harian 2024'!I3823+'Harian 2024'!I3836+'Harian 2024'!I3849+'Harian 2024'!I3862+'Harian 2024'!I3875+'Harian 2024'!I3888+'Harian 2024'!I3901+'Harian 2024'!I3914+'Harian 2024'!I3927+'Harian 2024'!I3940+'Harian 2024'!I3953+'Harian 2024'!I3966+'Harian 2024'!I3979+'Harian 2024'!I3992+'Harian 2024'!I4005+'Harian 2024'!I4018+'Harian 2024'!I4031+'Harian 2024'!I4044</f>
        <v>960</v>
      </c>
      <c r="J165" s="13">
        <f>'Harian 2024'!J3654+'Harian 2024'!J3667+'Harian 2024'!J3680+'Harian 2024'!J3693+'Harian 2024'!J3706+'Harian 2024'!J3719+'Harian 2024'!J3732+'Harian 2024'!J3745+'Harian 2024'!J3758+'Harian 2024'!J3771+'Harian 2024'!J3784+'Harian 2024'!J3797+'Harian 2024'!J3810+'Harian 2024'!J3823+'Harian 2024'!J3836+'Harian 2024'!J3849+'Harian 2024'!J3862+'Harian 2024'!J3875+'Harian 2024'!J3888+'Harian 2024'!J3901+'Harian 2024'!J3914+'Harian 2024'!J3927+'Harian 2024'!J3940+'Harian 2024'!J3953+'Harian 2024'!J3966+'Harian 2024'!J3979+'Harian 2024'!J3992+'Harian 2024'!J4005+'Harian 2024'!J4018+'Harian 2024'!J4031+'Harian 2024'!J4044</f>
        <v>993</v>
      </c>
      <c r="K165" s="13">
        <f>'Harian 2024'!K3654+'Harian 2024'!K3667+'Harian 2024'!K3680+'Harian 2024'!K3693+'Harian 2024'!K3706+'Harian 2024'!K3719+'Harian 2024'!K3732+'Harian 2024'!K3745+'Harian 2024'!K3758+'Harian 2024'!K3771+'Harian 2024'!K3784+'Harian 2024'!K3797+'Harian 2024'!K3810+'Harian 2024'!K3823+'Harian 2024'!K3836+'Harian 2024'!K3849+'Harian 2024'!K3862+'Harian 2024'!K3875+'Harian 2024'!K3888+'Harian 2024'!K3901+'Harian 2024'!K3914+'Harian 2024'!K3927+'Harian 2024'!K3940+'Harian 2024'!K3953+'Harian 2024'!K3966+'Harian 2024'!K3979+'Harian 2024'!K3992+'Harian 2024'!K4005+'Harian 2024'!K4018+'Harian 2024'!K4031+'Harian 2024'!K4044</f>
        <v>991</v>
      </c>
      <c r="L165" s="13">
        <f>'Harian 2024'!L3654+'Harian 2024'!L3667+'Harian 2024'!L3680+'Harian 2024'!L3693+'Harian 2024'!L3706+'Harian 2024'!L3719+'Harian 2024'!L3732+'Harian 2024'!L3745+'Harian 2024'!L3758+'Harian 2024'!L3771+'Harian 2024'!L3784+'Harian 2024'!L3797+'Harian 2024'!L3810+'Harian 2024'!L3823+'Harian 2024'!L3836+'Harian 2024'!L3849+'Harian 2024'!L3862+'Harian 2024'!L3875+'Harian 2024'!L3888+'Harian 2024'!L3901+'Harian 2024'!L3914+'Harian 2024'!L3927+'Harian 2024'!L3940+'Harian 2024'!L3953+'Harian 2024'!L3966+'Harian 2024'!L3979+'Harian 2024'!L3992+'Harian 2024'!L4005+'Harian 2024'!L4018+'Harian 2024'!L4031+'Harian 2024'!L4044</f>
        <v>193</v>
      </c>
      <c r="M165" s="13">
        <f>'Harian 2024'!M3654+'Harian 2024'!M3667+'Harian 2024'!M3680+'Harian 2024'!M3693+'Harian 2024'!M3706+'Harian 2024'!M3719+'Harian 2024'!M3732+'Harian 2024'!M3745+'Harian 2024'!M3758+'Harian 2024'!M3771+'Harian 2024'!M3784+'Harian 2024'!M3797+'Harian 2024'!M3810+'Harian 2024'!M3823+'Harian 2024'!M3836+'Harian 2024'!M3849+'Harian 2024'!M3862+'Harian 2024'!M3875+'Harian 2024'!M3888+'Harian 2024'!M3901+'Harian 2024'!M3914+'Harian 2024'!M3927+'Harian 2024'!M3940+'Harian 2024'!M3953+'Harian 2024'!M3966+'Harian 2024'!M3979+'Harian 2024'!M3992+'Harian 2024'!M4005+'Harian 2024'!M4018+'Harian 2024'!M4031+'Harian 2024'!M4044</f>
        <v>101</v>
      </c>
      <c r="N165" s="13">
        <f>'Harian 2024'!N3654+'Harian 2024'!N3667+'Harian 2024'!N3680+'Harian 2024'!N3693+'Harian 2024'!N3706+'Harian 2024'!N3719+'Harian 2024'!N3732+'Harian 2024'!N3745+'Harian 2024'!N3758+'Harian 2024'!N3771+'Harian 2024'!N3784+'Harian 2024'!N3797+'Harian 2024'!N3810+'Harian 2024'!N3823+'Harian 2024'!N3836+'Harian 2024'!N3849+'Harian 2024'!N3862+'Harian 2024'!N3875+'Harian 2024'!N3888+'Harian 2024'!N3901+'Harian 2024'!N3914+'Harian 2024'!N3927+'Harian 2024'!N3940+'Harian 2024'!N3953+'Harian 2024'!N3966+'Harian 2024'!N3979+'Harian 2024'!N3992+'Harian 2024'!N4005+'Harian 2024'!N4018+'Harian 2024'!N4031+'Harian 2024'!N4044</f>
        <v>253</v>
      </c>
      <c r="O165" s="13">
        <f>'Harian 2024'!O3654+'Harian 2024'!O3667+'Harian 2024'!O3680+'Harian 2024'!O3693+'Harian 2024'!O3706+'Harian 2024'!O3719+'Harian 2024'!O3732+'Harian 2024'!O3745+'Harian 2024'!O3758+'Harian 2024'!O3771+'Harian 2024'!O3784+'Harian 2024'!O3797+'Harian 2024'!O3810+'Harian 2024'!O3823+'Harian 2024'!O3836+'Harian 2024'!O3849+'Harian 2024'!O3862+'Harian 2024'!O3875+'Harian 2024'!O3888+'Harian 2024'!O3901+'Harian 2024'!O3914+'Harian 2024'!O3927+'Harian 2024'!O3940+'Harian 2024'!O3953+'Harian 2024'!O3966+'Harian 2024'!O3979+'Harian 2024'!O3992+'Harian 2024'!O4005+'Harian 2024'!O4018+'Harian 2024'!O4031+'Harian 2024'!O4044</f>
        <v>115</v>
      </c>
      <c r="P165" s="13">
        <f>'Harian 2024'!P3654+'Harian 2024'!P3667+'Harian 2024'!P3680+'Harian 2024'!P3693+'Harian 2024'!P3706+'Harian 2024'!P3719+'Harian 2024'!P3732+'Harian 2024'!P3745+'Harian 2024'!P3758+'Harian 2024'!P3771+'Harian 2024'!P3784+'Harian 2024'!P3797+'Harian 2024'!P3810+'Harian 2024'!P3823+'Harian 2024'!P3836+'Harian 2024'!P3849+'Harian 2024'!P3862+'Harian 2024'!P3875+'Harian 2024'!P3888+'Harian 2024'!P3901+'Harian 2024'!P3914+'Harian 2024'!P3927+'Harian 2024'!P3940+'Harian 2024'!P3953+'Harian 2024'!P3966+'Harian 2024'!P3979+'Harian 2024'!P3992+'Harian 2024'!P4005+'Harian 2024'!P4018+'Harian 2024'!P4031+'Harian 2024'!P4044</f>
        <v>125</v>
      </c>
      <c r="Q165" s="13">
        <f>'Harian 2024'!Q3654+'Harian 2024'!Q3667+'Harian 2024'!Q3680+'Harian 2024'!Q3693+'Harian 2024'!Q3706+'Harian 2024'!Q3719+'Harian 2024'!Q3732+'Harian 2024'!Q3745+'Harian 2024'!Q3758+'Harian 2024'!Q3771+'Harian 2024'!Q3784+'Harian 2024'!Q3797+'Harian 2024'!Q3810+'Harian 2024'!Q3823+'Harian 2024'!Q3836+'Harian 2024'!Q3849+'Harian 2024'!Q3862+'Harian 2024'!Q3875+'Harian 2024'!Q3888+'Harian 2024'!Q3901+'Harian 2024'!Q3914+'Harian 2024'!Q3927+'Harian 2024'!Q3940+'Harian 2024'!Q3953+'Harian 2024'!Q3966+'Harian 2024'!Q3979+'Harian 2024'!Q3992+'Harian 2024'!Q4005+'Harian 2024'!Q4018+'Harian 2024'!Q4031+'Harian 2024'!Q4044</f>
        <v>230</v>
      </c>
      <c r="R165" s="13">
        <f>'Harian 2024'!R3654+'Harian 2024'!R3667+'Harian 2024'!R3680+'Harian 2024'!R3693+'Harian 2024'!R3706+'Harian 2024'!R3719+'Harian 2024'!R3732+'Harian 2024'!R3745+'Harian 2024'!R3758+'Harian 2024'!R3771+'Harian 2024'!R3784+'Harian 2024'!R3797+'Harian 2024'!R3810+'Harian 2024'!R3823+'Harian 2024'!R3836+'Harian 2024'!R3849+'Harian 2024'!R3862+'Harian 2024'!R3875+'Harian 2024'!R3888+'Harian 2024'!R3901+'Harian 2024'!R3914+'Harian 2024'!R3927+'Harian 2024'!R3940+'Harian 2024'!R3953+'Harian 2024'!R3966+'Harian 2024'!R3979+'Harian 2024'!R3992+'Harian 2024'!R4005+'Harian 2024'!R4018+'Harian 2024'!R4031+'Harian 2024'!R4044</f>
        <v>71</v>
      </c>
      <c r="S165" s="13">
        <f>'Harian 2024'!S3654+'Harian 2024'!S3667+'Harian 2024'!S3680+'Harian 2024'!S3693+'Harian 2024'!S3706+'Harian 2024'!S3719+'Harian 2024'!S3732+'Harian 2024'!S3745+'Harian 2024'!S3758+'Harian 2024'!S3771+'Harian 2024'!S3784+'Harian 2024'!S3797+'Harian 2024'!S3810+'Harian 2024'!S3823+'Harian 2024'!S3836+'Harian 2024'!S3849+'Harian 2024'!S3862+'Harian 2024'!S3875+'Harian 2024'!S3888+'Harian 2024'!S3901+'Harian 2024'!S3914+'Harian 2024'!S3927+'Harian 2024'!S3940+'Harian 2024'!S3953+'Harian 2024'!S3966+'Harian 2024'!S3979+'Harian 2024'!S3992+'Harian 2024'!S4005+'Harian 2024'!S4018+'Harian 2024'!S4031+'Harian 2024'!S4044</f>
        <v>148</v>
      </c>
      <c r="T165" s="13">
        <f>'Harian 2024'!T3654+'Harian 2024'!T3667+'Harian 2024'!T3680+'Harian 2024'!T3693+'Harian 2024'!T3706+'Harian 2024'!T3719+'Harian 2024'!T3732+'Harian 2024'!T3745+'Harian 2024'!T3758+'Harian 2024'!T3771+'Harian 2024'!T3784+'Harian 2024'!T3797+'Harian 2024'!T3810+'Harian 2024'!T3823+'Harian 2024'!T3836+'Harian 2024'!T3849+'Harian 2024'!T3862+'Harian 2024'!T3875+'Harian 2024'!T3888+'Harian 2024'!T3901+'Harian 2024'!T3914+'Harian 2024'!T3927+'Harian 2024'!T3940+'Harian 2024'!T3953+'Harian 2024'!T3966+'Harian 2024'!T3979+'Harian 2024'!T3992+'Harian 2024'!T4005+'Harian 2024'!T4018+'Harian 2024'!T4031+'Harian 2024'!T4044</f>
        <v>0</v>
      </c>
      <c r="U165" s="13">
        <f>'Harian 2024'!U3654+'Harian 2024'!U3667+'Harian 2024'!U3680+'Harian 2024'!U3693+'Harian 2024'!U3706+'Harian 2024'!U3719+'Harian 2024'!U3732+'Harian 2024'!U3745+'Harian 2024'!U3758+'Harian 2024'!U3771+'Harian 2024'!U3784+'Harian 2024'!U3797+'Harian 2024'!U3810+'Harian 2024'!U3823+'Harian 2024'!U3836+'Harian 2024'!U3849+'Harian 2024'!U3862+'Harian 2024'!U3875+'Harian 2024'!U3888+'Harian 2024'!U3901+'Harian 2024'!U3914+'Harian 2024'!U3927+'Harian 2024'!U3940+'Harian 2024'!U3953+'Harian 2024'!U3966+'Harian 2024'!U3979+'Harian 2024'!U3992+'Harian 2024'!U4005+'Harian 2024'!U4018+'Harian 2024'!U4031+'Harian 2024'!U4044</f>
        <v>6435</v>
      </c>
      <c r="V165" s="78">
        <f t="shared" si="36"/>
        <v>6435</v>
      </c>
      <c r="W165" s="78">
        <f t="shared" si="37"/>
        <v>0</v>
      </c>
    </row>
    <row r="166" spans="1:23">
      <c r="A166" s="47"/>
      <c r="B166" s="47"/>
      <c r="C166" s="13" t="s">
        <v>51</v>
      </c>
      <c r="D166" s="13">
        <f>'Harian 2024'!D3655+'Harian 2024'!D3668+'Harian 2024'!D3681+'Harian 2024'!D3694+'Harian 2024'!D3707+'Harian 2024'!D3720+'Harian 2024'!D3733+'Harian 2024'!D3746+'Harian 2024'!D3759+'Harian 2024'!D3772+'Harian 2024'!D3785+'Harian 2024'!D3798+'Harian 2024'!D3811+'Harian 2024'!D3824+'Harian 2024'!D3837+'Harian 2024'!D3850+'Harian 2024'!D3863+'Harian 2024'!D3876+'Harian 2024'!D3889+'Harian 2024'!D3902+'Harian 2024'!D3915+'Harian 2024'!D3928+'Harian 2024'!D3941+'Harian 2024'!D3954+'Harian 2024'!D3967+'Harian 2024'!D3980+'Harian 2024'!D3993+'Harian 2024'!D4006+'Harian 2024'!D4019+'Harian 2024'!D4032+'Harian 2024'!D4045</f>
        <v>165</v>
      </c>
      <c r="E166" s="13">
        <f>'Harian 2024'!E3655+'Harian 2024'!E3668+'Harian 2024'!E3681+'Harian 2024'!E3694+'Harian 2024'!E3707+'Harian 2024'!E3720+'Harian 2024'!E3733+'Harian 2024'!E3746+'Harian 2024'!E3759+'Harian 2024'!E3772+'Harian 2024'!E3785+'Harian 2024'!E3798+'Harian 2024'!E3811+'Harian 2024'!E3824+'Harian 2024'!E3837+'Harian 2024'!E3850+'Harian 2024'!E3863+'Harian 2024'!E3876+'Harian 2024'!E3889+'Harian 2024'!E3902+'Harian 2024'!E3915+'Harian 2024'!E3928+'Harian 2024'!E3941+'Harian 2024'!E3954+'Harian 2024'!E3967+'Harian 2024'!E3980+'Harian 2024'!E3993+'Harian 2024'!E4006+'Harian 2024'!E4019+'Harian 2024'!E4032+'Harian 2024'!E4045</f>
        <v>293</v>
      </c>
      <c r="F166" s="13">
        <f>'Harian 2024'!F3655+'Harian 2024'!F3668+'Harian 2024'!F3681+'Harian 2024'!F3694+'Harian 2024'!F3707+'Harian 2024'!F3720+'Harian 2024'!F3733+'Harian 2024'!F3746+'Harian 2024'!F3759+'Harian 2024'!F3772+'Harian 2024'!F3785+'Harian 2024'!F3798+'Harian 2024'!F3811+'Harian 2024'!F3824+'Harian 2024'!F3837+'Harian 2024'!F3850+'Harian 2024'!F3863+'Harian 2024'!F3876+'Harian 2024'!F3889+'Harian 2024'!F3902+'Harian 2024'!F3915+'Harian 2024'!F3928+'Harian 2024'!F3941+'Harian 2024'!F3954+'Harian 2024'!F3967+'Harian 2024'!F3980+'Harian 2024'!F3993+'Harian 2024'!F4006+'Harian 2024'!F4019+'Harian 2024'!F4032+'Harian 2024'!F4045</f>
        <v>228</v>
      </c>
      <c r="G166" s="13">
        <f>'Harian 2024'!G3655+'Harian 2024'!G3668+'Harian 2024'!G3681+'Harian 2024'!G3694+'Harian 2024'!G3707+'Harian 2024'!G3720+'Harian 2024'!G3733+'Harian 2024'!G3746+'Harian 2024'!G3759+'Harian 2024'!G3772+'Harian 2024'!G3785+'Harian 2024'!G3798+'Harian 2024'!G3811+'Harian 2024'!G3824+'Harian 2024'!G3837+'Harian 2024'!G3850+'Harian 2024'!G3863+'Harian 2024'!G3876+'Harian 2024'!G3889+'Harian 2024'!G3902+'Harian 2024'!G3915+'Harian 2024'!G3928+'Harian 2024'!G3941+'Harian 2024'!G3954+'Harian 2024'!G3967+'Harian 2024'!G3980+'Harian 2024'!G3993+'Harian 2024'!G4006+'Harian 2024'!G4019+'Harian 2024'!G4032+'Harian 2024'!G4045</f>
        <v>0</v>
      </c>
      <c r="H166" s="13">
        <f>'Harian 2024'!H3655+'Harian 2024'!H3668+'Harian 2024'!H3681+'Harian 2024'!H3694+'Harian 2024'!H3707+'Harian 2024'!H3720+'Harian 2024'!H3733+'Harian 2024'!H3746+'Harian 2024'!H3759+'Harian 2024'!H3772+'Harian 2024'!H3785+'Harian 2024'!H3798+'Harian 2024'!H3811+'Harian 2024'!H3824+'Harian 2024'!H3837+'Harian 2024'!H3850+'Harian 2024'!H3863+'Harian 2024'!H3876+'Harian 2024'!H3889+'Harian 2024'!H3902+'Harian 2024'!H3915+'Harian 2024'!H3928+'Harian 2024'!H3941+'Harian 2024'!H3954+'Harian 2024'!H3967+'Harian 2024'!H3980+'Harian 2024'!H3993+'Harian 2024'!H4006+'Harian 2024'!H4019+'Harian 2024'!H4032+'Harian 2024'!H4045</f>
        <v>0</v>
      </c>
      <c r="I166" s="13">
        <f>'Harian 2024'!I3655+'Harian 2024'!I3668+'Harian 2024'!I3681+'Harian 2024'!I3694+'Harian 2024'!I3707+'Harian 2024'!I3720+'Harian 2024'!I3733+'Harian 2024'!I3746+'Harian 2024'!I3759+'Harian 2024'!I3772+'Harian 2024'!I3785+'Harian 2024'!I3798+'Harian 2024'!I3811+'Harian 2024'!I3824+'Harian 2024'!I3837+'Harian 2024'!I3850+'Harian 2024'!I3863+'Harian 2024'!I3876+'Harian 2024'!I3889+'Harian 2024'!I3902+'Harian 2024'!I3915+'Harian 2024'!I3928+'Harian 2024'!I3941+'Harian 2024'!I3954+'Harian 2024'!I3967+'Harian 2024'!I3980+'Harian 2024'!I3993+'Harian 2024'!I4006+'Harian 2024'!I4019+'Harian 2024'!I4032+'Harian 2024'!I4045</f>
        <v>0</v>
      </c>
      <c r="J166" s="13">
        <f>'Harian 2024'!J3655+'Harian 2024'!J3668+'Harian 2024'!J3681+'Harian 2024'!J3694+'Harian 2024'!J3707+'Harian 2024'!J3720+'Harian 2024'!J3733+'Harian 2024'!J3746+'Harian 2024'!J3759+'Harian 2024'!J3772+'Harian 2024'!J3785+'Harian 2024'!J3798+'Harian 2024'!J3811+'Harian 2024'!J3824+'Harian 2024'!J3837+'Harian 2024'!J3850+'Harian 2024'!J3863+'Harian 2024'!J3876+'Harian 2024'!J3889+'Harian 2024'!J3902+'Harian 2024'!J3915+'Harian 2024'!J3928+'Harian 2024'!J3941+'Harian 2024'!J3954+'Harian 2024'!J3967+'Harian 2024'!J3980+'Harian 2024'!J3993+'Harian 2024'!J4006+'Harian 2024'!J4019+'Harian 2024'!J4032+'Harian 2024'!J4045</f>
        <v>0</v>
      </c>
      <c r="K166" s="13">
        <f>'Harian 2024'!K3655+'Harian 2024'!K3668+'Harian 2024'!K3681+'Harian 2024'!K3694+'Harian 2024'!K3707+'Harian 2024'!K3720+'Harian 2024'!K3733+'Harian 2024'!K3746+'Harian 2024'!K3759+'Harian 2024'!K3772+'Harian 2024'!K3785+'Harian 2024'!K3798+'Harian 2024'!K3811+'Harian 2024'!K3824+'Harian 2024'!K3837+'Harian 2024'!K3850+'Harian 2024'!K3863+'Harian 2024'!K3876+'Harian 2024'!K3889+'Harian 2024'!K3902+'Harian 2024'!K3915+'Harian 2024'!K3928+'Harian 2024'!K3941+'Harian 2024'!K3954+'Harian 2024'!K3967+'Harian 2024'!K3980+'Harian 2024'!K3993+'Harian 2024'!K4006+'Harian 2024'!K4019+'Harian 2024'!K4032+'Harian 2024'!K4045</f>
        <v>0</v>
      </c>
      <c r="L166" s="13">
        <v>0</v>
      </c>
      <c r="M166" s="13">
        <f>'Harian 2024'!M3655+'Harian 2024'!M3668+'Harian 2024'!M3681+'Harian 2024'!M3694+'Harian 2024'!M3707+'Harian 2024'!M3720+'Harian 2024'!M3733+'Harian 2024'!M3746+'Harian 2024'!M3759+'Harian 2024'!M3772+'Harian 2024'!M3785+'Harian 2024'!M3798+'Harian 2024'!M3811+'Harian 2024'!M3824+'Harian 2024'!M3837+'Harian 2024'!M3850+'Harian 2024'!M3863+'Harian 2024'!M3876+'Harian 2024'!M3889+'Harian 2024'!M3902+'Harian 2024'!M3915+'Harian 2024'!M3928+'Harian 2024'!M3941+'Harian 2024'!M3954+'Harian 2024'!M3967+'Harian 2024'!M3980+'Harian 2024'!M3993+'Harian 2024'!M4006+'Harian 2024'!M4019+'Harian 2024'!M4032+'Harian 2024'!M4045</f>
        <v>10</v>
      </c>
      <c r="N166" s="13">
        <f>'Harian 2024'!N3655+'Harian 2024'!N3668+'Harian 2024'!N3681+'Harian 2024'!N3694+'Harian 2024'!N3707+'Harian 2024'!N3720+'Harian 2024'!N3733+'Harian 2024'!N3746+'Harian 2024'!N3759+'Harian 2024'!N3772+'Harian 2024'!N3785+'Harian 2024'!N3798+'Harian 2024'!N3811+'Harian 2024'!N3824+'Harian 2024'!N3837+'Harian 2024'!N3850+'Harian 2024'!N3863+'Harian 2024'!N3876+'Harian 2024'!N3889+'Harian 2024'!N3902+'Harian 2024'!N3915+'Harian 2024'!N3928+'Harian 2024'!N3941+'Harian 2024'!N3954+'Harian 2024'!N3967+'Harian 2024'!N3980+'Harian 2024'!N3993+'Harian 2024'!N4006+'Harian 2024'!N4019+'Harian 2024'!N4032+'Harian 2024'!N4045</f>
        <v>52</v>
      </c>
      <c r="O166" s="13">
        <f>'Harian 2024'!O3655+'Harian 2024'!O3668+'Harian 2024'!O3681+'Harian 2024'!O3694+'Harian 2024'!O3707+'Harian 2024'!O3720+'Harian 2024'!O3733+'Harian 2024'!O3746+'Harian 2024'!O3759+'Harian 2024'!O3772+'Harian 2024'!O3785+'Harian 2024'!O3798+'Harian 2024'!O3811+'Harian 2024'!O3824+'Harian 2024'!O3837+'Harian 2024'!O3850+'Harian 2024'!O3863+'Harian 2024'!O3876+'Harian 2024'!O3889+'Harian 2024'!O3902+'Harian 2024'!O3915+'Harian 2024'!O3928+'Harian 2024'!O3941+'Harian 2024'!O3954+'Harian 2024'!O3967+'Harian 2024'!O3980+'Harian 2024'!O3993+'Harian 2024'!O4006+'Harian 2024'!O4019+'Harian 2024'!O4032+'Harian 2024'!O4045</f>
        <v>116</v>
      </c>
      <c r="P166" s="13">
        <f>'Harian 2024'!P3655+'Harian 2024'!P3668+'Harian 2024'!P3681+'Harian 2024'!P3694+'Harian 2024'!P3707+'Harian 2024'!P3720+'Harian 2024'!P3733+'Harian 2024'!P3746+'Harian 2024'!P3759+'Harian 2024'!P3772+'Harian 2024'!P3785+'Harian 2024'!P3798+'Harian 2024'!P3811+'Harian 2024'!P3824+'Harian 2024'!P3837+'Harian 2024'!P3850+'Harian 2024'!P3863+'Harian 2024'!P3876+'Harian 2024'!P3889+'Harian 2024'!P3902+'Harian 2024'!P3915+'Harian 2024'!P3928+'Harian 2024'!P3941+'Harian 2024'!P3954+'Harian 2024'!P3967+'Harian 2024'!P3980+'Harian 2024'!P3993+'Harian 2024'!P4006+'Harian 2024'!P4019+'Harian 2024'!P4032+'Harian 2024'!P4045</f>
        <v>0</v>
      </c>
      <c r="Q166" s="13">
        <f>'Harian 2024'!Q3655+'Harian 2024'!Q3668+'Harian 2024'!Q3681+'Harian 2024'!Q3694+'Harian 2024'!Q3707+'Harian 2024'!Q3720+'Harian 2024'!Q3733+'Harian 2024'!Q3746+'Harian 2024'!Q3759+'Harian 2024'!Q3772+'Harian 2024'!Q3785+'Harian 2024'!Q3798+'Harian 2024'!Q3811+'Harian 2024'!Q3824+'Harian 2024'!Q3837+'Harian 2024'!Q3850+'Harian 2024'!Q3863+'Harian 2024'!Q3876+'Harian 2024'!Q3889+'Harian 2024'!Q3902+'Harian 2024'!Q3915+'Harian 2024'!Q3928+'Harian 2024'!Q3941+'Harian 2024'!Q3954+'Harian 2024'!Q3967+'Harian 2024'!Q3980+'Harian 2024'!Q3993+'Harian 2024'!Q4006+'Harian 2024'!Q4019+'Harian 2024'!Q4032+'Harian 2024'!Q4045</f>
        <v>30</v>
      </c>
      <c r="R166" s="13">
        <f>'Harian 2024'!R3655+'Harian 2024'!R3668+'Harian 2024'!R3681+'Harian 2024'!R3694+'Harian 2024'!R3707+'Harian 2024'!R3720+'Harian 2024'!R3733+'Harian 2024'!R3746+'Harian 2024'!R3759+'Harian 2024'!R3772+'Harian 2024'!R3785+'Harian 2024'!R3798+'Harian 2024'!R3811+'Harian 2024'!R3824+'Harian 2024'!R3837+'Harian 2024'!R3850+'Harian 2024'!R3863+'Harian 2024'!R3876+'Harian 2024'!R3889+'Harian 2024'!R3902+'Harian 2024'!R3915+'Harian 2024'!R3928+'Harian 2024'!R3941+'Harian 2024'!R3954+'Harian 2024'!R3967+'Harian 2024'!R3980+'Harian 2024'!R3993+'Harian 2024'!R4006+'Harian 2024'!R4019+'Harian 2024'!R4032+'Harian 2024'!R4045</f>
        <v>0</v>
      </c>
      <c r="S166" s="13">
        <f>'Harian 2024'!S3655+'Harian 2024'!S3668+'Harian 2024'!S3681+'Harian 2024'!S3694+'Harian 2024'!S3707+'Harian 2024'!S3720+'Harian 2024'!S3733+'Harian 2024'!S3746+'Harian 2024'!S3759+'Harian 2024'!S3772+'Harian 2024'!S3785+'Harian 2024'!S3798+'Harian 2024'!S3811+'Harian 2024'!S3824+'Harian 2024'!S3837+'Harian 2024'!S3850+'Harian 2024'!S3863+'Harian 2024'!S3876+'Harian 2024'!S3889+'Harian 2024'!S3902+'Harian 2024'!S3915+'Harian 2024'!S3928+'Harian 2024'!S3941+'Harian 2024'!S3954+'Harian 2024'!S3967+'Harian 2024'!S3980+'Harian 2024'!S3993+'Harian 2024'!S4006+'Harian 2024'!S4019+'Harian 2024'!S4032+'Harian 2024'!S4045</f>
        <v>6</v>
      </c>
      <c r="T166" s="13">
        <f>'Harian 2024'!T3655+'Harian 2024'!T3668+'Harian 2024'!T3681+'Harian 2024'!T3694+'Harian 2024'!T3707+'Harian 2024'!T3720+'Harian 2024'!T3733+'Harian 2024'!T3746+'Harian 2024'!T3759+'Harian 2024'!T3772+'Harian 2024'!T3785+'Harian 2024'!T3798+'Harian 2024'!T3811+'Harian 2024'!T3824+'Harian 2024'!T3837+'Harian 2024'!T3850+'Harian 2024'!T3863+'Harian 2024'!T3876+'Harian 2024'!T3889+'Harian 2024'!T3902+'Harian 2024'!T3915+'Harian 2024'!T3928+'Harian 2024'!T3941+'Harian 2024'!T3954+'Harian 2024'!T3967+'Harian 2024'!T3980+'Harian 2024'!T3993+'Harian 2024'!T4006+'Harian 2024'!T4019+'Harian 2024'!T4032+'Harian 2024'!T4045</f>
        <v>0</v>
      </c>
      <c r="U166" s="13">
        <f>'Harian 2024'!U3655+'Harian 2024'!U3668+'Harian 2024'!U3681+'Harian 2024'!U3694+'Harian 2024'!U3707+'Harian 2024'!U3720+'Harian 2024'!U3733+'Harian 2024'!U3746+'Harian 2024'!U3759+'Harian 2024'!U3772+'Harian 2024'!U3785+'Harian 2024'!U3798+'Harian 2024'!U3811+'Harian 2024'!U3824+'Harian 2024'!U3837+'Harian 2024'!U3850+'Harian 2024'!U3863+'Harian 2024'!U3876+'Harian 2024'!U3889+'Harian 2024'!U3902+'Harian 2024'!U3915+'Harian 2024'!U3928+'Harian 2024'!U3941+'Harian 2024'!U3954+'Harian 2024'!U3967+'Harian 2024'!U3980+'Harian 2024'!U3993+'Harian 2024'!U4006+'Harian 2024'!U4019+'Harian 2024'!U4032+'Harian 2024'!U4045</f>
        <v>785</v>
      </c>
      <c r="V166" s="78">
        <f t="shared" si="36"/>
        <v>785</v>
      </c>
      <c r="W166" s="78">
        <f t="shared" si="37"/>
        <v>0</v>
      </c>
    </row>
    <row r="167" spans="1:23">
      <c r="A167" s="47"/>
      <c r="B167" s="47"/>
      <c r="C167" s="13" t="s">
        <v>31</v>
      </c>
      <c r="D167" s="13">
        <f>'Harian 2024'!D3656+'Harian 2024'!D3669+'Harian 2024'!D3682+'Harian 2024'!D3695+'Harian 2024'!D3708+'Harian 2024'!D3721+'Harian 2024'!D3734+'Harian 2024'!D3747+'Harian 2024'!D3760+'Harian 2024'!D3773+'Harian 2024'!D3786+'Harian 2024'!D3799+'Harian 2024'!D3812+'Harian 2024'!D3825+'Harian 2024'!D3838+'Harian 2024'!D3851+'Harian 2024'!D3864+'Harian 2024'!D3877+'Harian 2024'!D3890+'Harian 2024'!D3903+'Harian 2024'!D3916+'Harian 2024'!D3929+'Harian 2024'!D3942+'Harian 2024'!D3955+'Harian 2024'!D3968+'Harian 2024'!D3981+'Harian 2024'!D3994+'Harian 2024'!D4007+'Harian 2024'!D4020+'Harian 2024'!D4033+'Harian 2024'!D4046</f>
        <v>135</v>
      </c>
      <c r="E167" s="13">
        <f>'Harian 2024'!E3656+'Harian 2024'!E3669+'Harian 2024'!E3682+'Harian 2024'!E3695+'Harian 2024'!E3708+'Harian 2024'!E3721+'Harian 2024'!E3734+'Harian 2024'!E3747+'Harian 2024'!E3760+'Harian 2024'!E3773+'Harian 2024'!E3786+'Harian 2024'!E3799+'Harian 2024'!E3812+'Harian 2024'!E3825+'Harian 2024'!E3838+'Harian 2024'!E3851+'Harian 2024'!E3864+'Harian 2024'!E3877+'Harian 2024'!E3890+'Harian 2024'!E3903+'Harian 2024'!E3916+'Harian 2024'!E3929+'Harian 2024'!E3942+'Harian 2024'!E3955+'Harian 2024'!E3968+'Harian 2024'!E3981+'Harian 2024'!E3994+'Harian 2024'!E4007+'Harian 2024'!E4020+'Harian 2024'!E4033+'Harian 2024'!E4046</f>
        <v>218</v>
      </c>
      <c r="F167" s="13">
        <f>'Harian 2024'!F3656+'Harian 2024'!F3669+'Harian 2024'!F3682+'Harian 2024'!F3695+'Harian 2024'!F3708+'Harian 2024'!F3721+'Harian 2024'!F3734+'Harian 2024'!F3747+'Harian 2024'!F3760+'Harian 2024'!F3773+'Harian 2024'!F3786+'Harian 2024'!F3799+'Harian 2024'!F3812+'Harian 2024'!F3825+'Harian 2024'!F3838+'Harian 2024'!F3851+'Harian 2024'!F3864+'Harian 2024'!F3877+'Harian 2024'!F3890+'Harian 2024'!F3903+'Harian 2024'!F3916+'Harian 2024'!F3929+'Harian 2024'!F3942+'Harian 2024'!F3955+'Harian 2024'!F3968+'Harian 2024'!F3981+'Harian 2024'!F3994+'Harian 2024'!F4007+'Harian 2024'!F4020+'Harian 2024'!F4033+'Harian 2024'!F4046</f>
        <v>175</v>
      </c>
      <c r="G167" s="13">
        <f>'Harian 2024'!G3656+'Harian 2024'!G3669+'Harian 2024'!G3682+'Harian 2024'!G3695+'Harian 2024'!G3708+'Harian 2024'!G3721+'Harian 2024'!G3734+'Harian 2024'!G3747+'Harian 2024'!G3760+'Harian 2024'!G3773+'Harian 2024'!G3786+'Harian 2024'!G3799+'Harian 2024'!G3812+'Harian 2024'!G3825+'Harian 2024'!G3838+'Harian 2024'!G3851+'Harian 2024'!G3864+'Harian 2024'!G3877+'Harian 2024'!G3890+'Harian 2024'!G3903+'Harian 2024'!G3916+'Harian 2024'!G3929+'Harian 2024'!G3942+'Harian 2024'!G3955+'Harian 2024'!G3968+'Harian 2024'!G3981+'Harian 2024'!G3994+'Harian 2024'!G4007+'Harian 2024'!G4020+'Harian 2024'!G4033+'Harian 2024'!G4046</f>
        <v>0</v>
      </c>
      <c r="H167" s="13">
        <f>'Harian 2024'!H3656+'Harian 2024'!H3669+'Harian 2024'!H3682+'Harian 2024'!H3695+'Harian 2024'!H3708+'Harian 2024'!H3721+'Harian 2024'!H3734+'Harian 2024'!H3747+'Harian 2024'!H3760+'Harian 2024'!H3773+'Harian 2024'!H3786+'Harian 2024'!H3799+'Harian 2024'!H3812+'Harian 2024'!H3825+'Harian 2024'!H3838+'Harian 2024'!H3851+'Harian 2024'!H3864+'Harian 2024'!H3877+'Harian 2024'!H3890+'Harian 2024'!H3903+'Harian 2024'!H3916+'Harian 2024'!H3929+'Harian 2024'!H3942+'Harian 2024'!H3955+'Harian 2024'!H3968+'Harian 2024'!H3981+'Harian 2024'!H3994+'Harian 2024'!H4007+'Harian 2024'!H4020+'Harian 2024'!H4033+'Harian 2024'!H4046</f>
        <v>0</v>
      </c>
      <c r="I167" s="13">
        <f>'Harian 2024'!I3656+'Harian 2024'!I3669+'Harian 2024'!I3682+'Harian 2024'!I3695+'Harian 2024'!I3708+'Harian 2024'!I3721+'Harian 2024'!I3734+'Harian 2024'!I3747+'Harian 2024'!I3760+'Harian 2024'!I3773+'Harian 2024'!I3786+'Harian 2024'!I3799+'Harian 2024'!I3812+'Harian 2024'!I3825+'Harian 2024'!I3838+'Harian 2024'!I3851+'Harian 2024'!I3864+'Harian 2024'!I3877+'Harian 2024'!I3890+'Harian 2024'!I3903+'Harian 2024'!I3916+'Harian 2024'!I3929+'Harian 2024'!I3942+'Harian 2024'!I3955+'Harian 2024'!I3968+'Harian 2024'!I3981+'Harian 2024'!I3994+'Harian 2024'!I4007+'Harian 2024'!I4020+'Harian 2024'!I4033+'Harian 2024'!I4046</f>
        <v>0</v>
      </c>
      <c r="J167" s="13">
        <f>'Harian 2024'!J3656+'Harian 2024'!J3669+'Harian 2024'!J3682+'Harian 2024'!J3695+'Harian 2024'!J3708+'Harian 2024'!J3721+'Harian 2024'!J3734+'Harian 2024'!J3747+'Harian 2024'!J3760+'Harian 2024'!J3773+'Harian 2024'!J3786+'Harian 2024'!J3799+'Harian 2024'!J3812+'Harian 2024'!J3825+'Harian 2024'!J3838+'Harian 2024'!J3851+'Harian 2024'!J3864+'Harian 2024'!J3877+'Harian 2024'!J3890+'Harian 2024'!J3903+'Harian 2024'!J3916+'Harian 2024'!J3929+'Harian 2024'!J3942+'Harian 2024'!J3955+'Harian 2024'!J3968+'Harian 2024'!J3981+'Harian 2024'!J3994+'Harian 2024'!J4007+'Harian 2024'!J4020+'Harian 2024'!J4033+'Harian 2024'!J4046</f>
        <v>0</v>
      </c>
      <c r="K167" s="13">
        <f>'Harian 2024'!K3656+'Harian 2024'!K3669+'Harian 2024'!K3682+'Harian 2024'!K3695+'Harian 2024'!K3708+'Harian 2024'!K3721+'Harian 2024'!K3734+'Harian 2024'!K3747+'Harian 2024'!K3760+'Harian 2024'!K3773+'Harian 2024'!K3786+'Harian 2024'!K3799+'Harian 2024'!K3812+'Harian 2024'!K3825+'Harian 2024'!K3838+'Harian 2024'!K3851+'Harian 2024'!K3864+'Harian 2024'!K3877+'Harian 2024'!K3890+'Harian 2024'!K3903+'Harian 2024'!K3916+'Harian 2024'!K3929+'Harian 2024'!K3942+'Harian 2024'!K3955+'Harian 2024'!K3968+'Harian 2024'!K3981+'Harian 2024'!K3994+'Harian 2024'!K4007+'Harian 2024'!K4020+'Harian 2024'!K4033+'Harian 2024'!K4046</f>
        <v>0</v>
      </c>
      <c r="L167" s="13">
        <f>'Harian 2024'!L3656+'Harian 2024'!L3669+'Harian 2024'!L3682+'Harian 2024'!L3695+'Harian 2024'!L3708+'Harian 2024'!L3721+'Harian 2024'!L3734+'Harian 2024'!L3747+'Harian 2024'!L3760+'Harian 2024'!L3773+'Harian 2024'!L3786+'Harian 2024'!L3799+'Harian 2024'!L3812+'Harian 2024'!L3825+'Harian 2024'!L3838+'Harian 2024'!L3851+'Harian 2024'!L3864+'Harian 2024'!L3877+'Harian 2024'!L3890+'Harian 2024'!L3903+'Harian 2024'!L3916+'Harian 2024'!L3929+'Harian 2024'!L3942+'Harian 2024'!L3955+'Harian 2024'!L3968+'Harian 2024'!L3981+'Harian 2024'!L3994+'Harian 2024'!L4007+'Harian 2024'!L4020+'Harian 2024'!L4033+'Harian 2024'!L4046</f>
        <v>6</v>
      </c>
      <c r="M167" s="13">
        <f>'Harian 2024'!M3656+'Harian 2024'!M3669+'Harian 2024'!M3682+'Harian 2024'!M3695+'Harian 2024'!M3708+'Harian 2024'!M3721+'Harian 2024'!M3734+'Harian 2024'!M3747+'Harian 2024'!M3760+'Harian 2024'!M3773+'Harian 2024'!M3786+'Harian 2024'!M3799+'Harian 2024'!M3812+'Harian 2024'!M3825+'Harian 2024'!M3838+'Harian 2024'!M3851+'Harian 2024'!M3864+'Harian 2024'!M3877+'Harian 2024'!M3890+'Harian 2024'!M3903+'Harian 2024'!M3916+'Harian 2024'!M3929+'Harian 2024'!M3942+'Harian 2024'!M3955+'Harian 2024'!M3968+'Harian 2024'!M3981+'Harian 2024'!M3994+'Harian 2024'!M4007+'Harian 2024'!M4020+'Harian 2024'!M4033+'Harian 2024'!M4046</f>
        <v>0</v>
      </c>
      <c r="N167" s="13">
        <f>'Harian 2024'!N3656+'Harian 2024'!N3669+'Harian 2024'!N3682+'Harian 2024'!N3695+'Harian 2024'!N3708+'Harian 2024'!N3721+'Harian 2024'!N3734+'Harian 2024'!N3747+'Harian 2024'!N3760+'Harian 2024'!N3773+'Harian 2024'!N3786+'Harian 2024'!N3799+'Harian 2024'!N3812+'Harian 2024'!N3825+'Harian 2024'!N3838+'Harian 2024'!N3851+'Harian 2024'!N3864+'Harian 2024'!N3877+'Harian 2024'!N3890+'Harian 2024'!N3903+'Harian 2024'!N3916+'Harian 2024'!N3929+'Harian 2024'!N3942+'Harian 2024'!N3955+'Harian 2024'!N3968+'Harian 2024'!N3981+'Harian 2024'!N3994+'Harian 2024'!N4007+'Harian 2024'!N4020+'Harian 2024'!N4033+'Harian 2024'!N4046</f>
        <v>100</v>
      </c>
      <c r="O167" s="13">
        <f>'Harian 2024'!O3656+'Harian 2024'!O3669+'Harian 2024'!O3682+'Harian 2024'!O3695+'Harian 2024'!O3708+'Harian 2024'!O3721+'Harian 2024'!O3734+'Harian 2024'!O3747+'Harian 2024'!O3760+'Harian 2024'!O3773+'Harian 2024'!O3786+'Harian 2024'!O3799+'Harian 2024'!O3812+'Harian 2024'!O3825+'Harian 2024'!O3838+'Harian 2024'!O3851+'Harian 2024'!O3864+'Harian 2024'!O3877+'Harian 2024'!O3890+'Harian 2024'!O3903+'Harian 2024'!O3916+'Harian 2024'!O3929+'Harian 2024'!O3942+'Harian 2024'!O3955+'Harian 2024'!O3968+'Harian 2024'!O3981+'Harian 2024'!O3994+'Harian 2024'!O4007+'Harian 2024'!O4020+'Harian 2024'!O4033+'Harian 2024'!O4046</f>
        <v>28</v>
      </c>
      <c r="P167" s="13">
        <f>'Harian 2024'!P3656+'Harian 2024'!P3669+'Harian 2024'!P3682+'Harian 2024'!P3695+'Harian 2024'!P3708+'Harian 2024'!P3721+'Harian 2024'!P3734+'Harian 2024'!P3747+'Harian 2024'!P3760+'Harian 2024'!P3773+'Harian 2024'!P3786+'Harian 2024'!P3799+'Harian 2024'!P3812+'Harian 2024'!P3825+'Harian 2024'!P3838+'Harian 2024'!P3851+'Harian 2024'!P3864+'Harian 2024'!P3877+'Harian 2024'!P3890+'Harian 2024'!P3903+'Harian 2024'!P3916+'Harian 2024'!P3929+'Harian 2024'!P3942+'Harian 2024'!P3955+'Harian 2024'!P3968+'Harian 2024'!P3981+'Harian 2024'!P3994+'Harian 2024'!P4007+'Harian 2024'!P4020+'Harian 2024'!P4033+'Harian 2024'!P4046</f>
        <v>4</v>
      </c>
      <c r="Q167" s="13">
        <f>'Harian 2024'!Q3656+'Harian 2024'!Q3669+'Harian 2024'!Q3682+'Harian 2024'!Q3695+'Harian 2024'!Q3708+'Harian 2024'!Q3721+'Harian 2024'!Q3734+'Harian 2024'!Q3747+'Harian 2024'!Q3760+'Harian 2024'!Q3773+'Harian 2024'!Q3786+'Harian 2024'!Q3799+'Harian 2024'!Q3812+'Harian 2024'!Q3825+'Harian 2024'!Q3838+'Harian 2024'!Q3851+'Harian 2024'!Q3864+'Harian 2024'!Q3877+'Harian 2024'!Q3890+'Harian 2024'!Q3903+'Harian 2024'!Q3916+'Harian 2024'!Q3929+'Harian 2024'!Q3942+'Harian 2024'!Q3955+'Harian 2024'!Q3968+'Harian 2024'!Q3981+'Harian 2024'!Q3994+'Harian 2024'!Q4007+'Harian 2024'!Q4020+'Harian 2024'!Q4033+'Harian 2024'!Q4046</f>
        <v>37</v>
      </c>
      <c r="R167" s="13">
        <f>'Harian 2024'!R3656+'Harian 2024'!R3669+'Harian 2024'!R3682+'Harian 2024'!R3695+'Harian 2024'!R3708+'Harian 2024'!R3721+'Harian 2024'!R3734+'Harian 2024'!R3747+'Harian 2024'!R3760+'Harian 2024'!R3773+'Harian 2024'!R3786+'Harian 2024'!R3799+'Harian 2024'!R3812+'Harian 2024'!R3825+'Harian 2024'!R3838+'Harian 2024'!R3851+'Harian 2024'!R3864+'Harian 2024'!R3877+'Harian 2024'!R3890+'Harian 2024'!R3903+'Harian 2024'!R3916+'Harian 2024'!R3929+'Harian 2024'!R3942+'Harian 2024'!R3955+'Harian 2024'!R3968+'Harian 2024'!R3981+'Harian 2024'!R3994+'Harian 2024'!R4007+'Harian 2024'!R4020+'Harian 2024'!R4033+'Harian 2024'!R4046</f>
        <v>0</v>
      </c>
      <c r="S167" s="13">
        <f>'Harian 2024'!S3656+'Harian 2024'!S3669+'Harian 2024'!S3682+'Harian 2024'!S3695+'Harian 2024'!S3708+'Harian 2024'!S3721+'Harian 2024'!S3734+'Harian 2024'!S3747+'Harian 2024'!S3760+'Harian 2024'!S3773+'Harian 2024'!S3786+'Harian 2024'!S3799+'Harian 2024'!S3812+'Harian 2024'!S3825+'Harian 2024'!S3838+'Harian 2024'!S3851+'Harian 2024'!S3864+'Harian 2024'!S3877+'Harian 2024'!S3890+'Harian 2024'!S3903+'Harian 2024'!S3916+'Harian 2024'!S3929+'Harian 2024'!S3942+'Harian 2024'!S3955+'Harian 2024'!S3968+'Harian 2024'!S3981+'Harian 2024'!S3994+'Harian 2024'!S4007+'Harian 2024'!S4020+'Harian 2024'!S4033+'Harian 2024'!S4046</f>
        <v>0</v>
      </c>
      <c r="T167" s="13">
        <f>'Harian 2024'!T3656+'Harian 2024'!T3669+'Harian 2024'!T3682+'Harian 2024'!T3695+'Harian 2024'!T3708+'Harian 2024'!T3721+'Harian 2024'!T3734+'Harian 2024'!T3747+'Harian 2024'!T3760+'Harian 2024'!T3773+'Harian 2024'!T3786+'Harian 2024'!T3799+'Harian 2024'!T3812+'Harian 2024'!T3825+'Harian 2024'!T3838+'Harian 2024'!T3851+'Harian 2024'!T3864+'Harian 2024'!T3877+'Harian 2024'!T3890+'Harian 2024'!T3903+'Harian 2024'!T3916+'Harian 2024'!T3929+'Harian 2024'!T3942+'Harian 2024'!T3955+'Harian 2024'!T3968+'Harian 2024'!T3981+'Harian 2024'!T3994+'Harian 2024'!T4007+'Harian 2024'!T4020+'Harian 2024'!T4033+'Harian 2024'!T4046</f>
        <v>0</v>
      </c>
      <c r="U167" s="13">
        <f>'Harian 2024'!U3656+'Harian 2024'!U3669+'Harian 2024'!U3682+'Harian 2024'!U3695+'Harian 2024'!U3708+'Harian 2024'!U3721+'Harian 2024'!U3734+'Harian 2024'!U3747+'Harian 2024'!U3760+'Harian 2024'!U3773+'Harian 2024'!U3786+'Harian 2024'!U3799+'Harian 2024'!U3812+'Harian 2024'!U3825+'Harian 2024'!U3838+'Harian 2024'!U3851+'Harian 2024'!U3864+'Harian 2024'!U3877+'Harian 2024'!U3890+'Harian 2024'!U3903+'Harian 2024'!U3916+'Harian 2024'!U3929+'Harian 2024'!U3942+'Harian 2024'!U3955+'Harian 2024'!U3968+'Harian 2024'!U3981+'Harian 2024'!U3994+'Harian 2024'!U4007+'Harian 2024'!U4020+'Harian 2024'!U4033+'Harian 2024'!U4046</f>
        <v>619</v>
      </c>
      <c r="V167" s="78">
        <f t="shared" si="36"/>
        <v>619</v>
      </c>
      <c r="W167" s="78">
        <f t="shared" si="37"/>
        <v>0</v>
      </c>
    </row>
    <row r="168" spans="1:23">
      <c r="A168" s="49"/>
      <c r="B168" s="49"/>
      <c r="C168" s="13" t="s">
        <v>32</v>
      </c>
      <c r="D168" s="13">
        <f>'Harian 2024'!D3657+'Harian 2024'!D3670+'Harian 2024'!D3683+'Harian 2024'!D3696+'Harian 2024'!D3709+'Harian 2024'!D3722+'Harian 2024'!D3735+'Harian 2024'!D3748+'Harian 2024'!D3761+'Harian 2024'!D3774+'Harian 2024'!D3787+'Harian 2024'!D3800+'Harian 2024'!D3813+'Harian 2024'!D3826+'Harian 2024'!D3839+'Harian 2024'!D3852+'Harian 2024'!D3865+'Harian 2024'!D3878+'Harian 2024'!D3891+'Harian 2024'!D3904+'Harian 2024'!D3917+'Harian 2024'!D3930+'Harian 2024'!D3943+'Harian 2024'!D3956+'Harian 2024'!D3969+'Harian 2024'!D3982+'Harian 2024'!D3995+'Harian 2024'!D4008+'Harian 2024'!D4021+'Harian 2024'!D4034+'Harian 2024'!D4047</f>
        <v>9</v>
      </c>
      <c r="E168" s="13">
        <f>'Harian 2024'!E3657+'Harian 2024'!E3670+'Harian 2024'!E3683+'Harian 2024'!E3696+'Harian 2024'!E3709+'Harian 2024'!E3722+'Harian 2024'!E3735+'Harian 2024'!E3748+'Harian 2024'!E3761+'Harian 2024'!E3774+'Harian 2024'!E3787+'Harian 2024'!E3800+'Harian 2024'!E3813+'Harian 2024'!E3826+'Harian 2024'!E3839+'Harian 2024'!E3852+'Harian 2024'!E3865+'Harian 2024'!E3878+'Harian 2024'!E3891+'Harian 2024'!E3904+'Harian 2024'!E3917+'Harian 2024'!E3930+'Harian 2024'!E3943+'Harian 2024'!E3956+'Harian 2024'!E3969+'Harian 2024'!E3982+'Harian 2024'!E3995+'Harian 2024'!E4008+'Harian 2024'!E4021+'Harian 2024'!E4034+'Harian 2024'!E4047</f>
        <v>31</v>
      </c>
      <c r="F168" s="13">
        <f>'Harian 2024'!F3657+'Harian 2024'!F3670+'Harian 2024'!F3683+'Harian 2024'!F3696+'Harian 2024'!F3709+'Harian 2024'!F3722+'Harian 2024'!F3735+'Harian 2024'!F3748+'Harian 2024'!F3761+'Harian 2024'!F3774+'Harian 2024'!F3787+'Harian 2024'!F3800+'Harian 2024'!F3813+'Harian 2024'!F3826+'Harian 2024'!F3839+'Harian 2024'!F3852+'Harian 2024'!F3865+'Harian 2024'!F3878+'Harian 2024'!F3891+'Harian 2024'!F3904+'Harian 2024'!F3917+'Harian 2024'!F3930+'Harian 2024'!F3943+'Harian 2024'!F3956+'Harian 2024'!F3969+'Harian 2024'!F3982+'Harian 2024'!F3995+'Harian 2024'!F4008+'Harian 2024'!F4021+'Harian 2024'!F4034+'Harian 2024'!F4047</f>
        <v>16</v>
      </c>
      <c r="G168" s="13">
        <f>'Harian 2024'!G3657+'Harian 2024'!G3670+'Harian 2024'!G3683+'Harian 2024'!G3696+'Harian 2024'!G3709+'Harian 2024'!G3722+'Harian 2024'!G3735+'Harian 2024'!G3748+'Harian 2024'!G3761+'Harian 2024'!G3774+'Harian 2024'!G3787+'Harian 2024'!G3800+'Harian 2024'!G3813+'Harian 2024'!G3826+'Harian 2024'!G3839+'Harian 2024'!G3852+'Harian 2024'!G3865+'Harian 2024'!G3878+'Harian 2024'!G3891+'Harian 2024'!G3904+'Harian 2024'!G3917+'Harian 2024'!G3930+'Harian 2024'!G3943+'Harian 2024'!G3956+'Harian 2024'!G3969+'Harian 2024'!G3982+'Harian 2024'!G3995+'Harian 2024'!G4008+'Harian 2024'!G4021+'Harian 2024'!G4034+'Harian 2024'!G4047</f>
        <v>328</v>
      </c>
      <c r="H168" s="13">
        <f>'Harian 2024'!H3657+'Harian 2024'!H3670+'Harian 2024'!H3683+'Harian 2024'!H3696+'Harian 2024'!H3709+'Harian 2024'!H3722+'Harian 2024'!H3735+'Harian 2024'!H3748+'Harian 2024'!H3761+'Harian 2024'!H3774+'Harian 2024'!H3787+'Harian 2024'!H3800+'Harian 2024'!H3813+'Harian 2024'!H3826+'Harian 2024'!H3839+'Harian 2024'!H3852+'Harian 2024'!H3865+'Harian 2024'!H3878+'Harian 2024'!H3891+'Harian 2024'!H3904+'Harian 2024'!H3917+'Harian 2024'!H3930+'Harian 2024'!H3943+'Harian 2024'!H3956+'Harian 2024'!H3969+'Harian 2024'!H3982+'Harian 2024'!H3995+'Harian 2024'!H4008+'Harian 2024'!H4021+'Harian 2024'!H4034+'Harian 2024'!H4047</f>
        <v>479</v>
      </c>
      <c r="I168" s="13">
        <f>'Harian 2024'!I3657+'Harian 2024'!I3670+'Harian 2024'!I3683+'Harian 2024'!I3696+'Harian 2024'!I3709+'Harian 2024'!I3722+'Harian 2024'!I3735+'Harian 2024'!I3748+'Harian 2024'!I3761+'Harian 2024'!I3774+'Harian 2024'!I3787+'Harian 2024'!I3800+'Harian 2024'!I3813+'Harian 2024'!I3826+'Harian 2024'!I3839+'Harian 2024'!I3852+'Harian 2024'!I3865+'Harian 2024'!I3878+'Harian 2024'!I3891+'Harian 2024'!I3904+'Harian 2024'!I3917+'Harian 2024'!I3930+'Harian 2024'!I3943+'Harian 2024'!I3956+'Harian 2024'!I3969+'Harian 2024'!I3982+'Harian 2024'!I3995+'Harian 2024'!I4008+'Harian 2024'!I4021+'Harian 2024'!I4034+'Harian 2024'!I4047</f>
        <v>273</v>
      </c>
      <c r="J168" s="13">
        <f>'Harian 2024'!J3657+'Harian 2024'!J3670+'Harian 2024'!J3683+'Harian 2024'!J3696+'Harian 2024'!J3709+'Harian 2024'!J3722+'Harian 2024'!J3735+'Harian 2024'!J3748+'Harian 2024'!J3761+'Harian 2024'!J3774+'Harian 2024'!J3787+'Harian 2024'!J3800+'Harian 2024'!J3813+'Harian 2024'!J3826+'Harian 2024'!J3839+'Harian 2024'!J3852+'Harian 2024'!J3865+'Harian 2024'!J3878+'Harian 2024'!J3891+'Harian 2024'!J3904+'Harian 2024'!J3917+'Harian 2024'!J3930+'Harian 2024'!J3943+'Harian 2024'!J3956+'Harian 2024'!J3969+'Harian 2024'!J3982+'Harian 2024'!J3995+'Harian 2024'!J4008+'Harian 2024'!J4021+'Harian 2024'!J4034+'Harian 2024'!J4047</f>
        <v>349</v>
      </c>
      <c r="K168" s="13">
        <f>'Harian 2024'!K3657+'Harian 2024'!K3670+'Harian 2024'!K3683+'Harian 2024'!K3696+'Harian 2024'!K3709+'Harian 2024'!K3722+'Harian 2024'!K3735+'Harian 2024'!K3748+'Harian 2024'!K3761+'Harian 2024'!K3774+'Harian 2024'!K3787+'Harian 2024'!K3800+'Harian 2024'!K3813+'Harian 2024'!K3826+'Harian 2024'!K3839+'Harian 2024'!K3852+'Harian 2024'!K3865+'Harian 2024'!K3878+'Harian 2024'!K3891+'Harian 2024'!K3904+'Harian 2024'!K3917+'Harian 2024'!K3930+'Harian 2024'!K3943+'Harian 2024'!K3956+'Harian 2024'!K3969+'Harian 2024'!K3982+'Harian 2024'!K3995+'Harian 2024'!K4008+'Harian 2024'!K4021+'Harian 2024'!K4034+'Harian 2024'!K4047</f>
        <v>307</v>
      </c>
      <c r="L168" s="13">
        <f>'Harian 2024'!L3657+'Harian 2024'!L3670+'Harian 2024'!L3683+'Harian 2024'!L3696+'Harian 2024'!L3709+'Harian 2024'!L3722+'Harian 2024'!L3735+'Harian 2024'!L3748+'Harian 2024'!L3761+'Harian 2024'!L3774+'Harian 2024'!L3787+'Harian 2024'!L3800+'Harian 2024'!L3813+'Harian 2024'!L3826+'Harian 2024'!L3839+'Harian 2024'!L3852+'Harian 2024'!L3865+'Harian 2024'!L3878+'Harian 2024'!L3891+'Harian 2024'!L3904+'Harian 2024'!L3917+'Harian 2024'!L3930+'Harian 2024'!L3943+'Harian 2024'!L3956+'Harian 2024'!L3969+'Harian 2024'!L3982+'Harian 2024'!L3995+'Harian 2024'!L4008+'Harian 2024'!L4021+'Harian 2024'!L4034+'Harian 2024'!L4047</f>
        <v>148</v>
      </c>
      <c r="M168" s="13">
        <f>'Harian 2024'!M3657+'Harian 2024'!M3670+'Harian 2024'!M3683+'Harian 2024'!M3696+'Harian 2024'!M3709+'Harian 2024'!M3722+'Harian 2024'!M3735+'Harian 2024'!M3748+'Harian 2024'!M3761+'Harian 2024'!M3774+'Harian 2024'!M3787+'Harian 2024'!M3800+'Harian 2024'!M3813+'Harian 2024'!M3826+'Harian 2024'!M3839+'Harian 2024'!M3852+'Harian 2024'!M3865+'Harian 2024'!M3878+'Harian 2024'!M3891+'Harian 2024'!M3904+'Harian 2024'!M3917+'Harian 2024'!M3930+'Harian 2024'!M3943+'Harian 2024'!M3956+'Harian 2024'!M3969+'Harian 2024'!M3982+'Harian 2024'!M3995+'Harian 2024'!M4008+'Harian 2024'!M4021+'Harian 2024'!M4034+'Harian 2024'!M4047</f>
        <v>15</v>
      </c>
      <c r="N168" s="13">
        <f>'Harian 2024'!N3657+'Harian 2024'!N3670+'Harian 2024'!N3683+'Harian 2024'!N3696+'Harian 2024'!N3709+'Harian 2024'!N3722+'Harian 2024'!N3735+'Harian 2024'!N3748+'Harian 2024'!N3761+'Harian 2024'!N3774+'Harian 2024'!N3787+'Harian 2024'!N3800+'Harian 2024'!N3813+'Harian 2024'!N3826+'Harian 2024'!N3839+'Harian 2024'!N3852+'Harian 2024'!N3865+'Harian 2024'!N3878+'Harian 2024'!N3891+'Harian 2024'!N3904+'Harian 2024'!N3917+'Harian 2024'!N3930+'Harian 2024'!N3943+'Harian 2024'!N3956+'Harian 2024'!N3969+'Harian 2024'!N3982+'Harian 2024'!N3995+'Harian 2024'!N4008+'Harian 2024'!N4021+'Harian 2024'!N4034+'Harian 2024'!N4047</f>
        <v>413</v>
      </c>
      <c r="O168" s="13">
        <f>'Harian 2024'!O3657+'Harian 2024'!O3670+'Harian 2024'!O3683+'Harian 2024'!O3696+'Harian 2024'!O3709+'Harian 2024'!O3722+'Harian 2024'!O3735+'Harian 2024'!O3748+'Harian 2024'!O3761+'Harian 2024'!O3774+'Harian 2024'!O3787+'Harian 2024'!O3800+'Harian 2024'!O3813+'Harian 2024'!O3826+'Harian 2024'!O3839+'Harian 2024'!O3852+'Harian 2024'!O3865+'Harian 2024'!O3878+'Harian 2024'!O3891+'Harian 2024'!O3904+'Harian 2024'!O3917+'Harian 2024'!O3930+'Harian 2024'!O3943+'Harian 2024'!O3956+'Harian 2024'!O3969+'Harian 2024'!O3982+'Harian 2024'!O3995+'Harian 2024'!O4008+'Harian 2024'!O4021+'Harian 2024'!O4034+'Harian 2024'!O4047</f>
        <v>157</v>
      </c>
      <c r="P168" s="13">
        <f>'Harian 2024'!P3657+'Harian 2024'!P3670+'Harian 2024'!P3683+'Harian 2024'!P3696+'Harian 2024'!P3709+'Harian 2024'!P3722+'Harian 2024'!P3735+'Harian 2024'!P3748+'Harian 2024'!P3761+'Harian 2024'!P3774+'Harian 2024'!P3787+'Harian 2024'!P3800+'Harian 2024'!P3813+'Harian 2024'!P3826+'Harian 2024'!P3839+'Harian 2024'!P3852+'Harian 2024'!P3865+'Harian 2024'!P3878+'Harian 2024'!P3891+'Harian 2024'!P3904+'Harian 2024'!P3917+'Harian 2024'!P3930+'Harian 2024'!P3943+'Harian 2024'!P3956+'Harian 2024'!P3969+'Harian 2024'!P3982+'Harian 2024'!P3995+'Harian 2024'!P4008+'Harian 2024'!P4021+'Harian 2024'!P4034+'Harian 2024'!P4047</f>
        <v>0</v>
      </c>
      <c r="Q168" s="13">
        <f>'Harian 2024'!Q3657+'Harian 2024'!Q3670+'Harian 2024'!Q3683+'Harian 2024'!Q3696+'Harian 2024'!Q3709+'Harian 2024'!Q3722+'Harian 2024'!Q3735+'Harian 2024'!Q3748+'Harian 2024'!Q3761+'Harian 2024'!Q3774+'Harian 2024'!Q3787+'Harian 2024'!Q3800+'Harian 2024'!Q3813+'Harian 2024'!Q3826+'Harian 2024'!Q3839+'Harian 2024'!Q3852+'Harian 2024'!Q3865+'Harian 2024'!Q3878+'Harian 2024'!Q3891+'Harian 2024'!Q3904+'Harian 2024'!Q3917+'Harian 2024'!Q3930+'Harian 2024'!Q3943+'Harian 2024'!Q3956+'Harian 2024'!Q3969+'Harian 2024'!Q3982+'Harian 2024'!Q3995+'Harian 2024'!Q4008+'Harian 2024'!Q4021+'Harian 2024'!Q4034+'Harian 2024'!Q4047</f>
        <v>33</v>
      </c>
      <c r="R168" s="13">
        <f>'Harian 2024'!R3657+'Harian 2024'!R3670+'Harian 2024'!R3683+'Harian 2024'!R3696+'Harian 2024'!R3709+'Harian 2024'!R3722+'Harian 2024'!R3735+'Harian 2024'!R3748+'Harian 2024'!R3761+'Harian 2024'!R3774+'Harian 2024'!R3787+'Harian 2024'!R3800+'Harian 2024'!R3813+'Harian 2024'!R3826+'Harian 2024'!R3839+'Harian 2024'!R3852+'Harian 2024'!R3865+'Harian 2024'!R3878+'Harian 2024'!R3891+'Harian 2024'!R3904+'Harian 2024'!R3917+'Harian 2024'!R3930+'Harian 2024'!R3943+'Harian 2024'!R3956+'Harian 2024'!R3969+'Harian 2024'!R3982+'Harian 2024'!R3995+'Harian 2024'!R4008+'Harian 2024'!R4021+'Harian 2024'!R4034+'Harian 2024'!R4047</f>
        <v>35</v>
      </c>
      <c r="S168" s="13">
        <f>'Harian 2024'!S3657+'Harian 2024'!S3670+'Harian 2024'!S3683+'Harian 2024'!S3696+'Harian 2024'!S3709+'Harian 2024'!S3722+'Harian 2024'!S3735+'Harian 2024'!S3748+'Harian 2024'!S3761+'Harian 2024'!S3774+'Harian 2024'!S3787+'Harian 2024'!S3800+'Harian 2024'!S3813+'Harian 2024'!S3826+'Harian 2024'!S3839+'Harian 2024'!S3852+'Harian 2024'!S3865+'Harian 2024'!S3878+'Harian 2024'!S3891+'Harian 2024'!S3904+'Harian 2024'!S3917+'Harian 2024'!S3930+'Harian 2024'!S3943+'Harian 2024'!S3956+'Harian 2024'!S3969+'Harian 2024'!S3982+'Harian 2024'!S3995+'Harian 2024'!S4008+'Harian 2024'!S4021+'Harian 2024'!S4034+'Harian 2024'!S4047</f>
        <v>0</v>
      </c>
      <c r="T168" s="13">
        <f>'Harian 2024'!T3657+'Harian 2024'!T3670+'Harian 2024'!T3683+'Harian 2024'!T3696+'Harian 2024'!T3709+'Harian 2024'!T3722+'Harian 2024'!T3735+'Harian 2024'!T3748+'Harian 2024'!T3761+'Harian 2024'!T3774+'Harian 2024'!T3787+'Harian 2024'!T3800+'Harian 2024'!T3813+'Harian 2024'!T3826+'Harian 2024'!T3839+'Harian 2024'!T3852+'Harian 2024'!T3865+'Harian 2024'!T3878+'Harian 2024'!T3891+'Harian 2024'!T3904+'Harian 2024'!T3917+'Harian 2024'!T3930+'Harian 2024'!T3943+'Harian 2024'!T3956+'Harian 2024'!T3969+'Harian 2024'!T3982+'Harian 2024'!T3995+'Harian 2024'!T4008+'Harian 2024'!T4021+'Harian 2024'!T4034+'Harian 2024'!T4047</f>
        <v>192</v>
      </c>
      <c r="U168" s="13">
        <f>'Harian 2024'!U3657+'Harian 2024'!U3670+'Harian 2024'!U3683+'Harian 2024'!U3696+'Harian 2024'!U3709+'Harian 2024'!U3722+'Harian 2024'!U3735+'Harian 2024'!U3748+'Harian 2024'!U3761+'Harian 2024'!U3774+'Harian 2024'!U3787+'Harian 2024'!U3800+'Harian 2024'!U3813+'Harian 2024'!U3826+'Harian 2024'!U3839+'Harian 2024'!U3852+'Harian 2024'!U3865+'Harian 2024'!U3878+'Harian 2024'!U3891+'Harian 2024'!U3904+'Harian 2024'!U3917+'Harian 2024'!U3930+'Harian 2024'!U3943+'Harian 2024'!U3956+'Harian 2024'!U3969+'Harian 2024'!U3982+'Harian 2024'!U3995+'Harian 2024'!U4008+'Harian 2024'!U4021+'Harian 2024'!U4034+'Harian 2024'!U4047</f>
        <v>2784</v>
      </c>
      <c r="V168" s="78">
        <f t="shared" si="36"/>
        <v>2784</v>
      </c>
      <c r="W168" s="78">
        <f t="shared" si="37"/>
        <v>0</v>
      </c>
    </row>
    <row r="169" spans="1:23">
      <c r="A169" s="50"/>
      <c r="B169" s="52"/>
      <c r="C169" s="52" t="s">
        <v>33</v>
      </c>
      <c r="D169" s="52">
        <f>SUM(D160:D168)</f>
        <v>935</v>
      </c>
      <c r="E169" s="52">
        <f>SUM(E160:E168)</f>
        <v>1573</v>
      </c>
      <c r="F169" s="52">
        <f t="shared" ref="F169:U169" si="38">SUM(F160:F168)</f>
        <v>1194</v>
      </c>
      <c r="G169" s="52">
        <f t="shared" si="38"/>
        <v>3765</v>
      </c>
      <c r="H169" s="52">
        <f t="shared" si="38"/>
        <v>4175</v>
      </c>
      <c r="I169" s="52">
        <f t="shared" si="38"/>
        <v>4699</v>
      </c>
      <c r="J169" s="52">
        <f t="shared" si="38"/>
        <v>5116</v>
      </c>
      <c r="K169" s="52">
        <f t="shared" si="38"/>
        <v>5317</v>
      </c>
      <c r="L169" s="52">
        <f t="shared" si="38"/>
        <v>1726</v>
      </c>
      <c r="M169" s="52">
        <f t="shared" si="38"/>
        <v>547</v>
      </c>
      <c r="N169" s="52">
        <f t="shared" si="38"/>
        <v>1611</v>
      </c>
      <c r="O169" s="52">
        <f t="shared" si="38"/>
        <v>1262</v>
      </c>
      <c r="P169" s="52">
        <f t="shared" si="38"/>
        <v>769</v>
      </c>
      <c r="Q169" s="52">
        <f t="shared" si="38"/>
        <v>1165</v>
      </c>
      <c r="R169" s="52">
        <f t="shared" si="38"/>
        <v>279</v>
      </c>
      <c r="S169" s="52">
        <f t="shared" si="38"/>
        <v>445</v>
      </c>
      <c r="T169" s="52">
        <f t="shared" si="38"/>
        <v>192</v>
      </c>
      <c r="U169" s="52">
        <f t="shared" si="38"/>
        <v>34159</v>
      </c>
      <c r="V169" s="78">
        <f t="shared" si="36"/>
        <v>34159</v>
      </c>
      <c r="W169" s="78">
        <f t="shared" si="37"/>
        <v>0</v>
      </c>
    </row>
    <row r="172" spans="1:23" ht="18">
      <c r="A172" s="42" t="s">
        <v>122</v>
      </c>
      <c r="B172" s="43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</row>
    <row r="173" spans="1:23">
      <c r="A173" s="21" t="s">
        <v>1</v>
      </c>
      <c r="B173" s="43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</row>
    <row r="174" spans="1:23">
      <c r="A174" s="81" t="s">
        <v>117</v>
      </c>
      <c r="B174" s="43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53"/>
      <c r="O174" s="41"/>
      <c r="P174" s="41"/>
      <c r="Q174" s="41"/>
      <c r="R174" s="41"/>
      <c r="S174" s="41"/>
      <c r="T174" s="41"/>
      <c r="U174" s="41"/>
    </row>
    <row r="175" spans="1:23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</row>
    <row r="176" spans="1:23" ht="106.5">
      <c r="A176" s="44" t="s">
        <v>2</v>
      </c>
      <c r="B176" s="44" t="s">
        <v>54</v>
      </c>
      <c r="C176" s="44" t="s">
        <v>4</v>
      </c>
      <c r="D176" s="22" t="str">
        <f>D5</f>
        <v>ANGGREK</v>
      </c>
      <c r="E176" s="22" t="str">
        <f>E5</f>
        <v>BOUGENVIL</v>
      </c>
      <c r="F176" s="22" t="str">
        <f t="shared" ref="F176:U176" si="39">F5</f>
        <v>CAMELIA II</v>
      </c>
      <c r="G176" s="22" t="str">
        <f t="shared" si="39"/>
        <v>DEWANDARU</v>
      </c>
      <c r="H176" s="22" t="str">
        <f t="shared" si="39"/>
        <v>EDELWEIS</v>
      </c>
      <c r="I176" s="22" t="str">
        <f t="shared" si="39"/>
        <v>FLAMBOYAN</v>
      </c>
      <c r="J176" s="22" t="str">
        <f t="shared" si="39"/>
        <v>GERANIUM</v>
      </c>
      <c r="K176" s="22" t="str">
        <f t="shared" si="39"/>
        <v>HELIKONIA</v>
      </c>
      <c r="L176" s="22" t="str">
        <f t="shared" si="39"/>
        <v>IVY</v>
      </c>
      <c r="M176" s="22" t="str">
        <f t="shared" si="39"/>
        <v>JASMINE</v>
      </c>
      <c r="N176" s="22" t="str">
        <f t="shared" si="39"/>
        <v>IGD</v>
      </c>
      <c r="O176" s="22" t="str">
        <f t="shared" si="39"/>
        <v>HCU</v>
      </c>
      <c r="P176" s="22" t="str">
        <f t="shared" si="39"/>
        <v>PENUNJANG</v>
      </c>
      <c r="Q176" s="22" t="str">
        <f t="shared" si="39"/>
        <v>PELAYANAN</v>
      </c>
      <c r="R176" s="22" t="str">
        <f t="shared" si="39"/>
        <v>ADMIN</v>
      </c>
      <c r="S176" s="22" t="str">
        <f t="shared" si="39"/>
        <v>ASRAMA</v>
      </c>
      <c r="T176" s="22" t="str">
        <f t="shared" si="39"/>
        <v>MASJID</v>
      </c>
      <c r="U176" s="22" t="str">
        <f t="shared" si="39"/>
        <v>Ʃ Masuk</v>
      </c>
      <c r="V176" s="77" t="s">
        <v>101</v>
      </c>
      <c r="W176" s="77" t="s">
        <v>113</v>
      </c>
    </row>
    <row r="177" spans="1:23">
      <c r="A177" s="45"/>
      <c r="B177" s="79" t="s">
        <v>111</v>
      </c>
      <c r="C177" s="13" t="s">
        <v>24</v>
      </c>
      <c r="D177" s="13">
        <f>'Harian 2024'!D4063+'Harian 2024'!D4076+'Harian 2024'!D4089+'Harian 2024'!D4102+'Harian 2024'!D4115+'Harian 2024'!D4128+'Harian 2024'!D4141+'Harian 2024'!D4154+'Harian 2024'!D4167+'Harian 2024'!D4180+'Harian 2024'!D4193+'Harian 2024'!D4206+'Harian 2024'!D4219+'Harian 2024'!D4232+'Harian 2024'!D4245+'Harian 2024'!D4258+'Harian 2024'!D4271+'Harian 2024'!D4284+'Harian 2024'!D4297+'Harian 2024'!D4310+'Harian 2024'!D4323+'Harian 2024'!D4336+'Harian 2024'!D4349+'Harian 2024'!D4362+'Harian 2024'!D4375+'Harian 2024'!D4388+'Harian 2024'!D4401+'Harian 2024'!D4414+'Harian 2024'!D4427+'Harian 2024'!D4440</f>
        <v>0</v>
      </c>
      <c r="E177" s="13">
        <f>'Harian 2024'!E4063+'Harian 2024'!E4076+'Harian 2024'!E4089+'Harian 2024'!E4102+'Harian 2024'!E4115+'Harian 2024'!E4128+'Harian 2024'!E4141+'Harian 2024'!E4154+'Harian 2024'!E4167+'Harian 2024'!E4180+'Harian 2024'!E4193+'Harian 2024'!E4206+'Harian 2024'!E4219+'Harian 2024'!E4232+'Harian 2024'!E4245+'Harian 2024'!E4258+'Harian 2024'!E4271+'Harian 2024'!E4284+'Harian 2024'!E4297+'Harian 2024'!E4310+'Harian 2024'!E4323+'Harian 2024'!E4336+'Harian 2024'!E4349+'Harian 2024'!E4362+'Harian 2024'!E4375+'Harian 2024'!E4388+'Harian 2024'!E4401+'Harian 2024'!E4414+'Harian 2024'!E4427+'Harian 2024'!E4440</f>
        <v>0</v>
      </c>
      <c r="F177" s="13">
        <f>'Harian 2024'!F4063+'Harian 2024'!F4076+'Harian 2024'!F4089+'Harian 2024'!F4102+'Harian 2024'!F4115+'Harian 2024'!F4128+'Harian 2024'!F4141+'Harian 2024'!F4154+'Harian 2024'!F4167+'Harian 2024'!F4180+'Harian 2024'!F4193+'Harian 2024'!F4206+'Harian 2024'!F4219+'Harian 2024'!F4232+'Harian 2024'!F4245+'Harian 2024'!F4258+'Harian 2024'!F4271+'Harian 2024'!F4284+'Harian 2024'!F4297+'Harian 2024'!F4310+'Harian 2024'!F4323+'Harian 2024'!F4336+'Harian 2024'!F4349+'Harian 2024'!F4362+'Harian 2024'!F4375+'Harian 2024'!F4388+'Harian 2024'!F4401+'Harian 2024'!F4414+'Harian 2024'!F4427+'Harian 2024'!F4440</f>
        <v>8</v>
      </c>
      <c r="G177" s="13">
        <f>'Harian 2024'!G4063+'Harian 2024'!G4076+'Harian 2024'!G4089+'Harian 2024'!G4102+'Harian 2024'!G4115+'Harian 2024'!G4128+'Harian 2024'!G4141+'Harian 2024'!G4154+'Harian 2024'!G4167+'Harian 2024'!G4180+'Harian 2024'!G4193+'Harian 2024'!G4206+'Harian 2024'!G4219+'Harian 2024'!G4232+'Harian 2024'!G4245+'Harian 2024'!G4258+'Harian 2024'!G4271+'Harian 2024'!G4284+'Harian 2024'!G4297+'Harian 2024'!G4310+'Harian 2024'!G4323+'Harian 2024'!G4336+'Harian 2024'!G4349+'Harian 2024'!G4362+'Harian 2024'!G4375+'Harian 2024'!G4388+'Harian 2024'!G4401+'Harian 2024'!G4414+'Harian 2024'!G4427+'Harian 2024'!G4440</f>
        <v>641</v>
      </c>
      <c r="H177" s="13">
        <f>'Harian 2024'!H4063+'Harian 2024'!H4076+'Harian 2024'!H4089+'Harian 2024'!H4102+'Harian 2024'!H4115+'Harian 2024'!H4128+'Harian 2024'!H4141+'Harian 2024'!H4154+'Harian 2024'!H4167+'Harian 2024'!H4180+'Harian 2024'!H4193+'Harian 2024'!H4206+'Harian 2024'!H4219+'Harian 2024'!H4232+'Harian 2024'!H4245+'Harian 2024'!H4258+'Harian 2024'!H4271+'Harian 2024'!H4284+'Harian 2024'!H4297+'Harian 2024'!H4310+'Harian 2024'!H4323+'Harian 2024'!H4336+'Harian 2024'!H4349+'Harian 2024'!H4362+'Harian 2024'!H4375+'Harian 2024'!H4388+'Harian 2024'!H4401+'Harian 2024'!H4414+'Harian 2024'!H4427+'Harian 2024'!H4440</f>
        <v>504</v>
      </c>
      <c r="I177" s="13">
        <f>'Harian 2024'!I4063+'Harian 2024'!I4076+'Harian 2024'!I4089+'Harian 2024'!I4102+'Harian 2024'!I4115+'Harian 2024'!I4128+'Harian 2024'!I4141+'Harian 2024'!I4154+'Harian 2024'!I4167+'Harian 2024'!I4180+'Harian 2024'!I4193+'Harian 2024'!I4206+'Harian 2024'!I4219+'Harian 2024'!I4232+'Harian 2024'!I4245+'Harian 2024'!I4258+'Harian 2024'!I4271+'Harian 2024'!I4284+'Harian 2024'!I4297+'Harian 2024'!I4310+'Harian 2024'!I4323+'Harian 2024'!I4336+'Harian 2024'!I4349+'Harian 2024'!I4362+'Harian 2024'!I4375+'Harian 2024'!I4388+'Harian 2024'!I4401+'Harian 2024'!I4414+'Harian 2024'!I4427+'Harian 2024'!I4440</f>
        <v>820</v>
      </c>
      <c r="J177" s="13">
        <f>'Harian 2024'!J4063+'Harian 2024'!J4076+'Harian 2024'!J4089+'Harian 2024'!J4102+'Harian 2024'!J4115+'Harian 2024'!J4128+'Harian 2024'!J4141+'Harian 2024'!J4154+'Harian 2024'!J4167+'Harian 2024'!J4180+'Harian 2024'!J4193+'Harian 2024'!J4206+'Harian 2024'!J4219+'Harian 2024'!J4232+'Harian 2024'!J4245+'Harian 2024'!J4258+'Harian 2024'!J4271+'Harian 2024'!J4284+'Harian 2024'!J4297+'Harian 2024'!J4310+'Harian 2024'!J4323+'Harian 2024'!J4336+'Harian 2024'!J4349+'Harian 2024'!J4362+'Harian 2024'!J4375+'Harian 2024'!J4388+'Harian 2024'!J4401+'Harian 2024'!J4414+'Harian 2024'!J4427+'Harian 2024'!J4440</f>
        <v>847</v>
      </c>
      <c r="K177" s="13">
        <f>'Harian 2024'!K4063+'Harian 2024'!K4076+'Harian 2024'!K4089+'Harian 2024'!K4102+'Harian 2024'!K4115+'Harian 2024'!K4128+'Harian 2024'!K4141+'Harian 2024'!K4154+'Harian 2024'!K4167+'Harian 2024'!K4180+'Harian 2024'!K4193+'Harian 2024'!K4206+'Harian 2024'!K4219+'Harian 2024'!K4232+'Harian 2024'!K4245+'Harian 2024'!K4258+'Harian 2024'!K4271+'Harian 2024'!K4284+'Harian 2024'!K4297+'Harian 2024'!K4310+'Harian 2024'!K4323+'Harian 2024'!K4336+'Harian 2024'!K4349+'Harian 2024'!K4362+'Harian 2024'!K4375+'Harian 2024'!K4388+'Harian 2024'!K4401+'Harian 2024'!K4414+'Harian 2024'!K4427+'Harian 2024'!K4440</f>
        <v>919</v>
      </c>
      <c r="L177" s="13">
        <f>'Harian 2024'!L4063+'Harian 2024'!L4076+'Harian 2024'!L4089+'Harian 2024'!L4102+'Harian 2024'!L4115+'Harian 2024'!L4128+'Harian 2024'!L4141+'Harian 2024'!L4154+'Harian 2024'!L4167+'Harian 2024'!L4180+'Harian 2024'!L4193+'Harian 2024'!L4206+'Harian 2024'!L4219+'Harian 2024'!L4232+'Harian 2024'!L4245+'Harian 2024'!L4258+'Harian 2024'!L4271+'Harian 2024'!L4284+'Harian 2024'!L4297+'Harian 2024'!L4310+'Harian 2024'!L4323+'Harian 2024'!L4336+'Harian 2024'!L4349+'Harian 2024'!L4362+'Harian 2024'!L4375+'Harian 2024'!L4388+'Harian 2024'!L4401+'Harian 2024'!L4414+'Harian 2024'!L4427+'Harian 2024'!L4440</f>
        <v>385</v>
      </c>
      <c r="M177" s="13">
        <f>'Harian 2024'!M4063+'Harian 2024'!M4076+'Harian 2024'!M4089+'Harian 2024'!M4102+'Harian 2024'!M4115+'Harian 2024'!M4128+'Harian 2024'!M4141+'Harian 2024'!M4154+'Harian 2024'!M4167+'Harian 2024'!M4180+'Harian 2024'!M4193+'Harian 2024'!M4206+'Harian 2024'!M4219+'Harian 2024'!M4232+'Harian 2024'!M4245+'Harian 2024'!M4258+'Harian 2024'!M4271+'Harian 2024'!M4284+'Harian 2024'!M4297+'Harian 2024'!M4310+'Harian 2024'!M4323+'Harian 2024'!M4336+'Harian 2024'!M4349+'Harian 2024'!M4362+'Harian 2024'!M4375+'Harian 2024'!M4388+'Harian 2024'!M4401+'Harian 2024'!M4414+'Harian 2024'!M4427+'Harian 2024'!M4440</f>
        <v>43</v>
      </c>
      <c r="N177" s="13">
        <f>'Harian 2024'!N4063+'Harian 2024'!N4076+'Harian 2024'!N4089+'Harian 2024'!N4102+'Harian 2024'!N4115+'Harian 2024'!N4128+'Harian 2024'!N4141+'Harian 2024'!N4154+'Harian 2024'!N4167+'Harian 2024'!N4180+'Harian 2024'!N4193+'Harian 2024'!N4206+'Harian 2024'!N4219+'Harian 2024'!N4232+'Harian 2024'!N4245+'Harian 2024'!N4258+'Harian 2024'!N4271+'Harian 2024'!N4284+'Harian 2024'!N4297+'Harian 2024'!N4310+'Harian 2024'!N4323+'Harian 2024'!N4336+'Harian 2024'!N4349+'Harian 2024'!N4362+'Harian 2024'!N4375+'Harian 2024'!N4388+'Harian 2024'!N4401+'Harian 2024'!N4414+'Harian 2024'!N4427+'Harian 2024'!N4440</f>
        <v>0</v>
      </c>
      <c r="O177" s="13">
        <f>'Harian 2024'!O4063+'Harian 2024'!O4076+'Harian 2024'!O4089+'Harian 2024'!O4102+'Harian 2024'!O4115+'Harian 2024'!O4128+'Harian 2024'!O4141+'Harian 2024'!O4154+'Harian 2024'!O4167+'Harian 2024'!O4180+'Harian 2024'!O4193+'Harian 2024'!O4206+'Harian 2024'!O4219+'Harian 2024'!O4232+'Harian 2024'!O4245+'Harian 2024'!O4258+'Harian 2024'!O4271+'Harian 2024'!O4284+'Harian 2024'!O4297+'Harian 2024'!O4310+'Harian 2024'!O4323+'Harian 2024'!O4336+'Harian 2024'!O4349+'Harian 2024'!O4362+'Harian 2024'!O4375+'Harian 2024'!O4388+'Harian 2024'!O4401+'Harian 2024'!O4414+'Harian 2024'!O4427+'Harian 2024'!O4440</f>
        <v>342</v>
      </c>
      <c r="P177" s="13">
        <f>'Harian 2024'!P4063+'Harian 2024'!P4076+'Harian 2024'!P4089+'Harian 2024'!P4102+'Harian 2024'!P4115+'Harian 2024'!P4128+'Harian 2024'!P4141+'Harian 2024'!P4154+'Harian 2024'!P4167+'Harian 2024'!P4180+'Harian 2024'!P4193+'Harian 2024'!P4206+'Harian 2024'!P4219+'Harian 2024'!P4232+'Harian 2024'!P4245+'Harian 2024'!P4258+'Harian 2024'!P4271+'Harian 2024'!P4284+'Harian 2024'!P4297+'Harian 2024'!P4310+'Harian 2024'!P4323+'Harian 2024'!P4336+'Harian 2024'!P4349+'Harian 2024'!P4362+'Harian 2024'!P4375+'Harian 2024'!P4388+'Harian 2024'!P4401+'Harian 2024'!P4414+'Harian 2024'!P4427+'Harian 2024'!P4440</f>
        <v>242</v>
      </c>
      <c r="Q177" s="13">
        <f>'Harian 2024'!Q4063+'Harian 2024'!Q4076+'Harian 2024'!Q4089+'Harian 2024'!Q4102+'Harian 2024'!Q4115+'Harian 2024'!Q4128+'Harian 2024'!Q4141+'Harian 2024'!Q4154+'Harian 2024'!Q4167+'Harian 2024'!Q4180+'Harian 2024'!Q4193+'Harian 2024'!Q4206+'Harian 2024'!Q4219+'Harian 2024'!Q4232+'Harian 2024'!Q4245+'Harian 2024'!Q4258+'Harian 2024'!Q4271+'Harian 2024'!Q4284+'Harian 2024'!Q4297+'Harian 2024'!Q4310+'Harian 2024'!Q4323+'Harian 2024'!Q4336+'Harian 2024'!Q4349+'Harian 2024'!Q4362+'Harian 2024'!Q4375+'Harian 2024'!Q4388+'Harian 2024'!Q4401+'Harian 2024'!Q4414+'Harian 2024'!Q4427+'Harian 2024'!Q4440</f>
        <v>343</v>
      </c>
      <c r="R177" s="13">
        <f>'Harian 2024'!R4063+'Harian 2024'!R4076+'Harian 2024'!R4089+'Harian 2024'!R4102+'Harian 2024'!R4115+'Harian 2024'!R4128+'Harian 2024'!R4141+'Harian 2024'!R4154+'Harian 2024'!R4167+'Harian 2024'!R4180+'Harian 2024'!R4193+'Harian 2024'!R4206+'Harian 2024'!R4219+'Harian 2024'!R4232+'Harian 2024'!R4245+'Harian 2024'!R4258+'Harian 2024'!R4271+'Harian 2024'!R4284+'Harian 2024'!R4297+'Harian 2024'!R4310+'Harian 2024'!R4323+'Harian 2024'!R4336+'Harian 2024'!R4349+'Harian 2024'!R4362+'Harian 2024'!R4375+'Harian 2024'!R4388+'Harian 2024'!R4401+'Harian 2024'!R4414+'Harian 2024'!R4427+'Harian 2024'!R4440</f>
        <v>0</v>
      </c>
      <c r="S177" s="13">
        <f>'Harian 2024'!S4063+'Harian 2024'!S4076+'Harian 2024'!S4089+'Harian 2024'!S4102+'Harian 2024'!S4115+'Harian 2024'!S4128+'Harian 2024'!S4141+'Harian 2024'!S4154+'Harian 2024'!S4167+'Harian 2024'!S4180+'Harian 2024'!S4193+'Harian 2024'!S4206+'Harian 2024'!S4219+'Harian 2024'!S4232+'Harian 2024'!S4245+'Harian 2024'!S4258+'Harian 2024'!S4271+'Harian 2024'!S4284+'Harian 2024'!S4297+'Harian 2024'!S4310+'Harian 2024'!S4323+'Harian 2024'!S4336+'Harian 2024'!S4349+'Harian 2024'!S4362+'Harian 2024'!S4375+'Harian 2024'!S4388+'Harian 2024'!S4401+'Harian 2024'!S4414+'Harian 2024'!S4427+'Harian 2024'!S4440</f>
        <v>0</v>
      </c>
      <c r="T177" s="13">
        <f>'Harian 2024'!T4063+'Harian 2024'!T4076+'Harian 2024'!T4089+'Harian 2024'!T4102+'Harian 2024'!T4115+'Harian 2024'!T4128+'Harian 2024'!T4141+'Harian 2024'!T4154+'Harian 2024'!T4167+'Harian 2024'!T4180+'Harian 2024'!T4193+'Harian 2024'!T4206+'Harian 2024'!T4219+'Harian 2024'!T4232+'Harian 2024'!T4245+'Harian 2024'!T4258+'Harian 2024'!T4271+'Harian 2024'!T4284+'Harian 2024'!T4297+'Harian 2024'!T4310+'Harian 2024'!T4323+'Harian 2024'!T4336+'Harian 2024'!T4349+'Harian 2024'!T4362+'Harian 2024'!T4375+'Harian 2024'!T4388+'Harian 2024'!T4401+'Harian 2024'!T4414+'Harian 2024'!T4427+'Harian 2024'!T4440</f>
        <v>0</v>
      </c>
      <c r="U177" s="13">
        <f>'Harian 2024'!U4063+'Harian 2024'!U4076+'Harian 2024'!U4089+'Harian 2024'!U4102+'Harian 2024'!U4115+'Harian 2024'!U4128+'Harian 2024'!U4141+'Harian 2024'!U4154+'Harian 2024'!U4167+'Harian 2024'!U4180+'Harian 2024'!U4193+'Harian 2024'!U4206+'Harian 2024'!U4219+'Harian 2024'!U4232+'Harian 2024'!U4245+'Harian 2024'!U4258+'Harian 2024'!U4271+'Harian 2024'!U4284+'Harian 2024'!U4297+'Harian 2024'!U4310+'Harian 2024'!U4323+'Harian 2024'!U4336+'Harian 2024'!U4349+'Harian 2024'!U4362+'Harian 2024'!U4375+'Harian 2024'!U4388+'Harian 2024'!U4401+'Harian 2024'!U4414+'Harian 2024'!U4427+'Harian 2024'!U4440</f>
        <v>5094</v>
      </c>
      <c r="V177" s="78">
        <f>U177</f>
        <v>5094</v>
      </c>
      <c r="W177" s="78">
        <f>V177-U177</f>
        <v>0</v>
      </c>
    </row>
    <row r="178" spans="1:23">
      <c r="A178" s="47"/>
      <c r="B178" s="48"/>
      <c r="C178" s="13" t="s">
        <v>25</v>
      </c>
      <c r="D178" s="13">
        <f>'Harian 2024'!D4064+'Harian 2024'!D4077+'Harian 2024'!D4090+'Harian 2024'!D4103+'Harian 2024'!D4116+'Harian 2024'!D4129+'Harian 2024'!D4142+'Harian 2024'!D4155+'Harian 2024'!D4168+'Harian 2024'!D4181+'Harian 2024'!D4194+'Harian 2024'!D4207+'Harian 2024'!D4220+'Harian 2024'!D4233+'Harian 2024'!D4246+'Harian 2024'!D4259+'Harian 2024'!D4272+'Harian 2024'!D4285+'Harian 2024'!D4298+'Harian 2024'!D4311+'Harian 2024'!D4324+'Harian 2024'!D4337+'Harian 2024'!D4350+'Harian 2024'!D4363+'Harian 2024'!D4376+'Harian 2024'!D4389+'Harian 2024'!D4402+'Harian 2024'!D4415+'Harian 2024'!D4428+'Harian 2024'!D4441</f>
        <v>0</v>
      </c>
      <c r="E178" s="13">
        <f>'Harian 2024'!E4064+'Harian 2024'!E4077+'Harian 2024'!E4090+'Harian 2024'!E4103+'Harian 2024'!E4116+'Harian 2024'!E4129+'Harian 2024'!E4142+'Harian 2024'!E4155+'Harian 2024'!E4168+'Harian 2024'!E4181+'Harian 2024'!E4194+'Harian 2024'!E4207+'Harian 2024'!E4220+'Harian 2024'!E4233+'Harian 2024'!E4246+'Harian 2024'!E4259+'Harian 2024'!E4272+'Harian 2024'!E4285+'Harian 2024'!E4298+'Harian 2024'!E4311+'Harian 2024'!E4324+'Harian 2024'!E4337+'Harian 2024'!E4350+'Harian 2024'!E4363+'Harian 2024'!E4376+'Harian 2024'!E4389+'Harian 2024'!E4402+'Harian 2024'!E4415+'Harian 2024'!E4428+'Harian 2024'!E4441</f>
        <v>0</v>
      </c>
      <c r="F178" s="13">
        <f>'Harian 2024'!F4064+'Harian 2024'!F4077+'Harian 2024'!F4090+'Harian 2024'!F4103+'Harian 2024'!F4116+'Harian 2024'!F4129+'Harian 2024'!F4142+'Harian 2024'!F4155+'Harian 2024'!F4168+'Harian 2024'!F4181+'Harian 2024'!F4194+'Harian 2024'!F4207+'Harian 2024'!F4220+'Harian 2024'!F4233+'Harian 2024'!F4246+'Harian 2024'!F4259+'Harian 2024'!F4272+'Harian 2024'!F4285+'Harian 2024'!F4298+'Harian 2024'!F4311+'Harian 2024'!F4324+'Harian 2024'!F4337+'Harian 2024'!F4350+'Harian 2024'!F4363+'Harian 2024'!F4376+'Harian 2024'!F4389+'Harian 2024'!F4402+'Harian 2024'!F4415+'Harian 2024'!F4428+'Harian 2024'!F4441</f>
        <v>5</v>
      </c>
      <c r="G178" s="13">
        <f>'Harian 2024'!G4064+'Harian 2024'!G4077+'Harian 2024'!G4090+'Harian 2024'!G4103+'Harian 2024'!G4116+'Harian 2024'!G4129+'Harian 2024'!G4142+'Harian 2024'!G4155+'Harian 2024'!G4168+'Harian 2024'!G4181+'Harian 2024'!G4194+'Harian 2024'!G4207+'Harian 2024'!G4220+'Harian 2024'!G4233+'Harian 2024'!G4246+'Harian 2024'!G4259+'Harian 2024'!G4272+'Harian 2024'!G4285+'Harian 2024'!G4298+'Harian 2024'!G4311+'Harian 2024'!G4324+'Harian 2024'!G4337+'Harian 2024'!G4350+'Harian 2024'!G4363+'Harian 2024'!G4376+'Harian 2024'!G4389+'Harian 2024'!G4402+'Harian 2024'!G4415+'Harian 2024'!G4428+'Harian 2024'!G4441</f>
        <v>642</v>
      </c>
      <c r="H178" s="13">
        <f>'Harian 2024'!H4064+'Harian 2024'!H4077+'Harian 2024'!H4090+'Harian 2024'!H4103+'Harian 2024'!H4116+'Harian 2024'!H4129+'Harian 2024'!H4142+'Harian 2024'!H4155+'Harian 2024'!H4168+'Harian 2024'!H4181+'Harian 2024'!H4194+'Harian 2024'!H4207+'Harian 2024'!H4220+'Harian 2024'!H4233+'Harian 2024'!H4246+'Harian 2024'!H4259+'Harian 2024'!H4272+'Harian 2024'!H4285+'Harian 2024'!H4298+'Harian 2024'!H4311+'Harian 2024'!H4324+'Harian 2024'!H4337+'Harian 2024'!H4350+'Harian 2024'!H4363+'Harian 2024'!H4376+'Harian 2024'!H4389+'Harian 2024'!H4402+'Harian 2024'!H4415+'Harian 2024'!H4428+'Harian 2024'!H4441</f>
        <v>530</v>
      </c>
      <c r="I178" s="13">
        <f>'Harian 2024'!I4064+'Harian 2024'!I4077+'Harian 2024'!I4090+'Harian 2024'!I4103+'Harian 2024'!I4116+'Harian 2024'!I4129+'Harian 2024'!I4142+'Harian 2024'!I4155+'Harian 2024'!I4168+'Harian 2024'!I4181+'Harian 2024'!I4194+'Harian 2024'!I4207+'Harian 2024'!I4220+'Harian 2024'!I4233+'Harian 2024'!I4246+'Harian 2024'!I4259+'Harian 2024'!I4272+'Harian 2024'!I4285+'Harian 2024'!I4298+'Harian 2024'!I4311+'Harian 2024'!I4324+'Harian 2024'!I4337+'Harian 2024'!I4350+'Harian 2024'!I4363+'Harian 2024'!I4376+'Harian 2024'!I4389+'Harian 2024'!I4402+'Harian 2024'!I4415+'Harian 2024'!I4428+'Harian 2024'!I4441</f>
        <v>822</v>
      </c>
      <c r="J178" s="13">
        <f>'Harian 2024'!J4064+'Harian 2024'!J4077+'Harian 2024'!J4090+'Harian 2024'!J4103+'Harian 2024'!J4116+'Harian 2024'!J4129+'Harian 2024'!J4142+'Harian 2024'!J4155+'Harian 2024'!J4168+'Harian 2024'!J4181+'Harian 2024'!J4194+'Harian 2024'!J4207+'Harian 2024'!J4220+'Harian 2024'!J4233+'Harian 2024'!J4246+'Harian 2024'!J4259+'Harian 2024'!J4272+'Harian 2024'!J4285+'Harian 2024'!J4298+'Harian 2024'!J4311+'Harian 2024'!J4324+'Harian 2024'!J4337+'Harian 2024'!J4350+'Harian 2024'!J4363+'Harian 2024'!J4376+'Harian 2024'!J4389+'Harian 2024'!J4402+'Harian 2024'!J4415+'Harian 2024'!J4428+'Harian 2024'!J4441</f>
        <v>868</v>
      </c>
      <c r="K178" s="13">
        <f>'Harian 2024'!K4064+'Harian 2024'!K4077+'Harian 2024'!K4090+'Harian 2024'!K4103+'Harian 2024'!K4116+'Harian 2024'!K4129+'Harian 2024'!K4142+'Harian 2024'!K4155+'Harian 2024'!K4168+'Harian 2024'!K4181+'Harian 2024'!K4194+'Harian 2024'!K4207+'Harian 2024'!K4220+'Harian 2024'!K4233+'Harian 2024'!K4246+'Harian 2024'!K4259+'Harian 2024'!K4272+'Harian 2024'!K4285+'Harian 2024'!K4298+'Harian 2024'!K4311+'Harian 2024'!K4324+'Harian 2024'!K4337+'Harian 2024'!K4350+'Harian 2024'!K4363+'Harian 2024'!K4376+'Harian 2024'!K4389+'Harian 2024'!K4402+'Harian 2024'!K4415+'Harian 2024'!K4428+'Harian 2024'!K4441</f>
        <v>944</v>
      </c>
      <c r="L178" s="13">
        <f>'Harian 2024'!L4064+'Harian 2024'!L4077+'Harian 2024'!L4090+'Harian 2024'!L4103+'Harian 2024'!L4116+'Harian 2024'!L4129+'Harian 2024'!L4142+'Harian 2024'!L4155+'Harian 2024'!L4168+'Harian 2024'!L4181+'Harian 2024'!L4194+'Harian 2024'!L4207+'Harian 2024'!L4220+'Harian 2024'!L4233+'Harian 2024'!L4246+'Harian 2024'!L4259+'Harian 2024'!L4272+'Harian 2024'!L4285+'Harian 2024'!L4298+'Harian 2024'!L4311+'Harian 2024'!L4324+'Harian 2024'!L4337+'Harian 2024'!L4350+'Harian 2024'!L4363+'Harian 2024'!L4376+'Harian 2024'!L4389+'Harian 2024'!L4402+'Harian 2024'!L4415+'Harian 2024'!L4428+'Harian 2024'!L4441</f>
        <v>384</v>
      </c>
      <c r="M178" s="13">
        <f>'Harian 2024'!M4064+'Harian 2024'!M4077+'Harian 2024'!M4090+'Harian 2024'!M4103+'Harian 2024'!M4116+'Harian 2024'!M4129+'Harian 2024'!M4142+'Harian 2024'!M4155+'Harian 2024'!M4168+'Harian 2024'!M4181+'Harian 2024'!M4194+'Harian 2024'!M4207+'Harian 2024'!M4220+'Harian 2024'!M4233+'Harian 2024'!M4246+'Harian 2024'!M4259+'Harian 2024'!M4272+'Harian 2024'!M4285+'Harian 2024'!M4298+'Harian 2024'!M4311+'Harian 2024'!M4324+'Harian 2024'!M4337+'Harian 2024'!M4350+'Harian 2024'!M4363+'Harian 2024'!M4376+'Harian 2024'!M4389+'Harian 2024'!M4402+'Harian 2024'!M4415+'Harian 2024'!M4428+'Harian 2024'!M4441</f>
        <v>48</v>
      </c>
      <c r="N178" s="13">
        <f>'Harian 2024'!N4064+'Harian 2024'!N4077+'Harian 2024'!N4090+'Harian 2024'!N4103+'Harian 2024'!N4116+'Harian 2024'!N4129+'Harian 2024'!N4142+'Harian 2024'!N4155+'Harian 2024'!N4168+'Harian 2024'!N4181+'Harian 2024'!N4194+'Harian 2024'!N4207+'Harian 2024'!N4220+'Harian 2024'!N4233+'Harian 2024'!N4246+'Harian 2024'!N4259+'Harian 2024'!N4272+'Harian 2024'!N4285+'Harian 2024'!N4298+'Harian 2024'!N4311+'Harian 2024'!N4324+'Harian 2024'!N4337+'Harian 2024'!N4350+'Harian 2024'!N4363+'Harian 2024'!N4376+'Harian 2024'!N4389+'Harian 2024'!N4402+'Harian 2024'!N4415+'Harian 2024'!N4428+'Harian 2024'!N4441</f>
        <v>0</v>
      </c>
      <c r="O178" s="13">
        <f>'Harian 2024'!O4064+'Harian 2024'!O4077+'Harian 2024'!O4090+'Harian 2024'!O4103+'Harian 2024'!O4116+'Harian 2024'!O4129+'Harian 2024'!O4142+'Harian 2024'!O4155+'Harian 2024'!O4168+'Harian 2024'!O4181+'Harian 2024'!O4194+'Harian 2024'!O4207+'Harian 2024'!O4220+'Harian 2024'!O4233+'Harian 2024'!O4246+'Harian 2024'!O4259+'Harian 2024'!O4272+'Harian 2024'!O4285+'Harian 2024'!O4298+'Harian 2024'!O4311+'Harian 2024'!O4324+'Harian 2024'!O4337+'Harian 2024'!O4350+'Harian 2024'!O4363+'Harian 2024'!O4376+'Harian 2024'!O4389+'Harian 2024'!O4402+'Harian 2024'!O4415+'Harian 2024'!O4428+'Harian 2024'!O4441</f>
        <v>55</v>
      </c>
      <c r="P178" s="13">
        <f>'Harian 2024'!P4064+'Harian 2024'!P4077+'Harian 2024'!P4090+'Harian 2024'!P4103+'Harian 2024'!P4116+'Harian 2024'!P4129+'Harian 2024'!P4142+'Harian 2024'!P4155+'Harian 2024'!P4168+'Harian 2024'!P4181+'Harian 2024'!P4194+'Harian 2024'!P4207+'Harian 2024'!P4220+'Harian 2024'!P4233+'Harian 2024'!P4246+'Harian 2024'!P4259+'Harian 2024'!P4272+'Harian 2024'!P4285+'Harian 2024'!P4298+'Harian 2024'!P4311+'Harian 2024'!P4324+'Harian 2024'!P4337+'Harian 2024'!P4350+'Harian 2024'!P4363+'Harian 2024'!P4376+'Harian 2024'!P4389+'Harian 2024'!P4402+'Harian 2024'!P4415+'Harian 2024'!P4428+'Harian 2024'!P4441</f>
        <v>19</v>
      </c>
      <c r="Q178" s="13">
        <f>'Harian 2024'!Q4064+'Harian 2024'!Q4077+'Harian 2024'!Q4090+'Harian 2024'!Q4103+'Harian 2024'!Q4116+'Harian 2024'!Q4129+'Harian 2024'!Q4142+'Harian 2024'!Q4155+'Harian 2024'!Q4168+'Harian 2024'!Q4181+'Harian 2024'!Q4194+'Harian 2024'!Q4207+'Harian 2024'!Q4220+'Harian 2024'!Q4233+'Harian 2024'!Q4246+'Harian 2024'!Q4259+'Harian 2024'!Q4272+'Harian 2024'!Q4285+'Harian 2024'!Q4298+'Harian 2024'!Q4311+'Harian 2024'!Q4324+'Harian 2024'!Q4337+'Harian 2024'!Q4350+'Harian 2024'!Q4363+'Harian 2024'!Q4376+'Harian 2024'!Q4389+'Harian 2024'!Q4402+'Harian 2024'!Q4415+'Harian 2024'!Q4428+'Harian 2024'!Q4441</f>
        <v>179</v>
      </c>
      <c r="R178" s="13">
        <f>'Harian 2024'!R4064+'Harian 2024'!R4077+'Harian 2024'!R4090+'Harian 2024'!R4103+'Harian 2024'!R4116+'Harian 2024'!R4129+'Harian 2024'!R4142+'Harian 2024'!R4155+'Harian 2024'!R4168+'Harian 2024'!R4181+'Harian 2024'!R4194+'Harian 2024'!R4207+'Harian 2024'!R4220+'Harian 2024'!R4233+'Harian 2024'!R4246+'Harian 2024'!R4259+'Harian 2024'!R4272+'Harian 2024'!R4285+'Harian 2024'!R4298+'Harian 2024'!R4311+'Harian 2024'!R4324+'Harian 2024'!R4337+'Harian 2024'!R4350+'Harian 2024'!R4363+'Harian 2024'!R4376+'Harian 2024'!R4389+'Harian 2024'!R4402+'Harian 2024'!R4415+'Harian 2024'!R4428+'Harian 2024'!R4441</f>
        <v>0</v>
      </c>
      <c r="S178" s="13">
        <f>'Harian 2024'!S4064+'Harian 2024'!S4077+'Harian 2024'!S4090+'Harian 2024'!S4103+'Harian 2024'!S4116+'Harian 2024'!S4129+'Harian 2024'!S4142+'Harian 2024'!S4155+'Harian 2024'!S4168+'Harian 2024'!S4181+'Harian 2024'!S4194+'Harian 2024'!S4207+'Harian 2024'!S4220+'Harian 2024'!S4233+'Harian 2024'!S4246+'Harian 2024'!S4259+'Harian 2024'!S4272+'Harian 2024'!S4285+'Harian 2024'!S4298+'Harian 2024'!S4311+'Harian 2024'!S4324+'Harian 2024'!S4337+'Harian 2024'!S4350+'Harian 2024'!S4363+'Harian 2024'!S4376+'Harian 2024'!S4389+'Harian 2024'!S4402+'Harian 2024'!S4415+'Harian 2024'!S4428+'Harian 2024'!S4441</f>
        <v>0</v>
      </c>
      <c r="T178" s="13">
        <f>'Harian 2024'!T4064+'Harian 2024'!T4077+'Harian 2024'!T4090+'Harian 2024'!T4103+'Harian 2024'!T4116+'Harian 2024'!T4129+'Harian 2024'!T4142+'Harian 2024'!T4155+'Harian 2024'!T4168+'Harian 2024'!T4181+'Harian 2024'!T4194+'Harian 2024'!T4207+'Harian 2024'!T4220+'Harian 2024'!T4233+'Harian 2024'!T4246+'Harian 2024'!T4259+'Harian 2024'!T4272+'Harian 2024'!T4285+'Harian 2024'!T4298+'Harian 2024'!T4311+'Harian 2024'!T4324+'Harian 2024'!T4337+'Harian 2024'!T4350+'Harian 2024'!T4363+'Harian 2024'!T4376+'Harian 2024'!T4389+'Harian 2024'!T4402+'Harian 2024'!T4415+'Harian 2024'!T4428+'Harian 2024'!T4441</f>
        <v>0</v>
      </c>
      <c r="U178" s="13">
        <f>'Harian 2024'!U4064+'Harian 2024'!U4077+'Harian 2024'!U4090+'Harian 2024'!U4103+'Harian 2024'!U4116+'Harian 2024'!U4129+'Harian 2024'!U4142+'Harian 2024'!U4155+'Harian 2024'!U4168+'Harian 2024'!U4181+'Harian 2024'!U4194+'Harian 2024'!U4207+'Harian 2024'!U4220+'Harian 2024'!U4233+'Harian 2024'!U4246+'Harian 2024'!U4259+'Harian 2024'!U4272+'Harian 2024'!U4285+'Harian 2024'!U4298+'Harian 2024'!U4311+'Harian 2024'!U4324+'Harian 2024'!U4337+'Harian 2024'!U4350+'Harian 2024'!U4363+'Harian 2024'!U4376+'Harian 2024'!U4389+'Harian 2024'!U4402+'Harian 2024'!U4415+'Harian 2024'!U4428+'Harian 2024'!U4441</f>
        <v>4496</v>
      </c>
      <c r="V178" s="78">
        <f t="shared" ref="V178:V186" si="40">U178</f>
        <v>4496</v>
      </c>
      <c r="W178" s="78">
        <f t="shared" ref="W178:W186" si="41">V178-U178</f>
        <v>0</v>
      </c>
    </row>
    <row r="179" spans="1:23">
      <c r="A179" s="47"/>
      <c r="B179" s="47"/>
      <c r="C179" s="13" t="s">
        <v>26</v>
      </c>
      <c r="D179" s="13">
        <f>'Harian 2024'!D4065+'Harian 2024'!D4078+'Harian 2024'!D4091+'Harian 2024'!D4104+'Harian 2024'!D4117+'Harian 2024'!D4130+'Harian 2024'!D4143+'Harian 2024'!D4156+'Harian 2024'!D4169+'Harian 2024'!D4182+'Harian 2024'!D4195+'Harian 2024'!D4208+'Harian 2024'!D4221+'Harian 2024'!D4234+'Harian 2024'!D4247+'Harian 2024'!D4260+'Harian 2024'!D4273+'Harian 2024'!D4286+'Harian 2024'!D4299+'Harian 2024'!D4312+'Harian 2024'!D4325+'Harian 2024'!D4338+'Harian 2024'!D4351+'Harian 2024'!D4364+'Harian 2024'!D4377+'Harian 2024'!D4390+'Harian 2024'!D4403+'Harian 2024'!D4416+'Harian 2024'!D4429+'Harian 2024'!D4442</f>
        <v>10</v>
      </c>
      <c r="E179" s="13">
        <f>'Harian 2024'!E4065+'Harian 2024'!E4078+'Harian 2024'!E4091+'Harian 2024'!E4104+'Harian 2024'!E4117+'Harian 2024'!E4130+'Harian 2024'!E4143+'Harian 2024'!E4156+'Harian 2024'!E4169+'Harian 2024'!E4182+'Harian 2024'!E4195+'Harian 2024'!E4208+'Harian 2024'!E4221+'Harian 2024'!E4234+'Harian 2024'!E4247+'Harian 2024'!E4260+'Harian 2024'!E4273+'Harian 2024'!E4286+'Harian 2024'!E4299+'Harian 2024'!E4312+'Harian 2024'!E4325+'Harian 2024'!E4338+'Harian 2024'!E4351+'Harian 2024'!E4364+'Harian 2024'!E4377+'Harian 2024'!E4390+'Harian 2024'!E4403+'Harian 2024'!E4416+'Harian 2024'!E4429+'Harian 2024'!E4442</f>
        <v>3</v>
      </c>
      <c r="F179" s="13">
        <f>'Harian 2024'!F4065+'Harian 2024'!F4078+'Harian 2024'!F4091+'Harian 2024'!F4104+'Harian 2024'!F4117+'Harian 2024'!F4130+'Harian 2024'!F4143+'Harian 2024'!F4156+'Harian 2024'!F4169+'Harian 2024'!F4182+'Harian 2024'!F4195+'Harian 2024'!F4208+'Harian 2024'!F4221+'Harian 2024'!F4234+'Harian 2024'!F4247+'Harian 2024'!F4260+'Harian 2024'!F4273+'Harian 2024'!F4286+'Harian 2024'!F4299+'Harian 2024'!F4312+'Harian 2024'!F4325+'Harian 2024'!F4338+'Harian 2024'!F4351+'Harian 2024'!F4364+'Harian 2024'!F4377+'Harian 2024'!F4390+'Harian 2024'!F4403+'Harian 2024'!F4416+'Harian 2024'!F4429+'Harian 2024'!F4442</f>
        <v>7</v>
      </c>
      <c r="G179" s="13">
        <f>'Harian 2024'!G4065+'Harian 2024'!G4078+'Harian 2024'!G4091+'Harian 2024'!G4104+'Harian 2024'!G4117+'Harian 2024'!G4130+'Harian 2024'!G4143+'Harian 2024'!G4156+'Harian 2024'!G4169+'Harian 2024'!G4182+'Harian 2024'!G4195+'Harian 2024'!G4208+'Harian 2024'!G4221+'Harian 2024'!G4234+'Harian 2024'!G4247+'Harian 2024'!G4260+'Harian 2024'!G4273+'Harian 2024'!G4286+'Harian 2024'!G4299+'Harian 2024'!G4312+'Harian 2024'!G4325+'Harian 2024'!G4338+'Harian 2024'!G4351+'Harian 2024'!G4364+'Harian 2024'!G4377+'Harian 2024'!G4390+'Harian 2024'!G4403+'Harian 2024'!G4416+'Harian 2024'!G4429+'Harian 2024'!G4442</f>
        <v>204</v>
      </c>
      <c r="H179" s="13">
        <f>'Harian 2024'!H4065+'Harian 2024'!H4078+'Harian 2024'!H4091+'Harian 2024'!H4104+'Harian 2024'!H4117+'Harian 2024'!H4130+'Harian 2024'!H4143+'Harian 2024'!H4156+'Harian 2024'!H4169+'Harian 2024'!H4182+'Harian 2024'!H4195+'Harian 2024'!H4208+'Harian 2024'!H4221+'Harian 2024'!H4234+'Harian 2024'!H4247+'Harian 2024'!H4260+'Harian 2024'!H4273+'Harian 2024'!H4286+'Harian 2024'!H4299+'Harian 2024'!H4312+'Harian 2024'!H4325+'Harian 2024'!H4338+'Harian 2024'!H4351+'Harian 2024'!H4364+'Harian 2024'!H4377+'Harian 2024'!H4390+'Harian 2024'!H4403+'Harian 2024'!H4416+'Harian 2024'!H4429+'Harian 2024'!H4442</f>
        <v>156</v>
      </c>
      <c r="I179" s="13">
        <f>'Harian 2024'!I4065+'Harian 2024'!I4078+'Harian 2024'!I4091+'Harian 2024'!I4104+'Harian 2024'!I4117+'Harian 2024'!I4130+'Harian 2024'!I4143+'Harian 2024'!I4156+'Harian 2024'!I4169+'Harian 2024'!I4182+'Harian 2024'!I4195+'Harian 2024'!I4208+'Harian 2024'!I4221+'Harian 2024'!I4234+'Harian 2024'!I4247+'Harian 2024'!I4260+'Harian 2024'!I4273+'Harian 2024'!I4286+'Harian 2024'!I4299+'Harian 2024'!I4312+'Harian 2024'!I4325+'Harian 2024'!I4338+'Harian 2024'!I4351+'Harian 2024'!I4364+'Harian 2024'!I4377+'Harian 2024'!I4390+'Harian 2024'!I4403+'Harian 2024'!I4416+'Harian 2024'!I4429+'Harian 2024'!I4442</f>
        <v>199</v>
      </c>
      <c r="J179" s="13">
        <f>'Harian 2024'!J4065+'Harian 2024'!J4078+'Harian 2024'!J4091+'Harian 2024'!J4104+'Harian 2024'!J4117+'Harian 2024'!J4130+'Harian 2024'!J4143+'Harian 2024'!J4156+'Harian 2024'!J4169+'Harian 2024'!J4182+'Harian 2024'!J4195+'Harian 2024'!J4208+'Harian 2024'!J4221+'Harian 2024'!J4234+'Harian 2024'!J4247+'Harian 2024'!J4260+'Harian 2024'!J4273+'Harian 2024'!J4286+'Harian 2024'!J4299+'Harian 2024'!J4312+'Harian 2024'!J4325+'Harian 2024'!J4338+'Harian 2024'!J4351+'Harian 2024'!J4364+'Harian 2024'!J4377+'Harian 2024'!J4390+'Harian 2024'!J4403+'Harian 2024'!J4416+'Harian 2024'!J4429+'Harian 2024'!J4442</f>
        <v>224</v>
      </c>
      <c r="K179" s="13">
        <f>'Harian 2024'!K4065+'Harian 2024'!K4078+'Harian 2024'!K4091+'Harian 2024'!K4104+'Harian 2024'!K4117+'Harian 2024'!K4130+'Harian 2024'!K4143+'Harian 2024'!K4156+'Harian 2024'!K4169+'Harian 2024'!K4182+'Harian 2024'!K4195+'Harian 2024'!K4208+'Harian 2024'!K4221+'Harian 2024'!K4234+'Harian 2024'!K4247+'Harian 2024'!K4260+'Harian 2024'!K4273+'Harian 2024'!K4286+'Harian 2024'!K4299+'Harian 2024'!K4312+'Harian 2024'!K4325+'Harian 2024'!K4338+'Harian 2024'!K4351+'Harian 2024'!K4364+'Harian 2024'!K4377+'Harian 2024'!K4390+'Harian 2024'!K4403+'Harian 2024'!K4416+'Harian 2024'!K4429+'Harian 2024'!K4442</f>
        <v>324</v>
      </c>
      <c r="L179" s="13">
        <f>'Harian 2024'!L4065+'Harian 2024'!L4078+'Harian 2024'!L4091+'Harian 2024'!L4104+'Harian 2024'!L4117+'Harian 2024'!L4130+'Harian 2024'!L4143+'Harian 2024'!L4156+'Harian 2024'!L4169+'Harian 2024'!L4182+'Harian 2024'!L4195+'Harian 2024'!L4208+'Harian 2024'!L4221+'Harian 2024'!L4234+'Harian 2024'!L4247+'Harian 2024'!L4260+'Harian 2024'!L4273+'Harian 2024'!L4286+'Harian 2024'!L4299+'Harian 2024'!L4312+'Harian 2024'!L4325+'Harian 2024'!L4338+'Harian 2024'!L4351+'Harian 2024'!L4364+'Harian 2024'!L4377+'Harian 2024'!L4390+'Harian 2024'!L4403+'Harian 2024'!L4416+'Harian 2024'!L4429+'Harian 2024'!L4442</f>
        <v>167</v>
      </c>
      <c r="M179" s="13">
        <f>'Harian 2024'!M4065+'Harian 2024'!M4078+'Harian 2024'!M4091+'Harian 2024'!M4104+'Harian 2024'!M4117+'Harian 2024'!M4130+'Harian 2024'!M4143+'Harian 2024'!M4156+'Harian 2024'!M4169+'Harian 2024'!M4182+'Harian 2024'!M4195+'Harian 2024'!M4208+'Harian 2024'!M4221+'Harian 2024'!M4234+'Harian 2024'!M4247+'Harian 2024'!M4260+'Harian 2024'!M4273+'Harian 2024'!M4286+'Harian 2024'!M4299+'Harian 2024'!M4312+'Harian 2024'!M4325+'Harian 2024'!M4338+'Harian 2024'!M4351+'Harian 2024'!M4364+'Harian 2024'!M4377+'Harian 2024'!M4390+'Harian 2024'!M4403+'Harian 2024'!M4416+'Harian 2024'!M4429+'Harian 2024'!M4442</f>
        <v>29</v>
      </c>
      <c r="N179" s="13">
        <f>'Harian 2024'!N4065+'Harian 2024'!N4078+'Harian 2024'!N4091+'Harian 2024'!N4104+'Harian 2024'!N4117+'Harian 2024'!N4130+'Harian 2024'!N4143+'Harian 2024'!N4156+'Harian 2024'!N4169+'Harian 2024'!N4182+'Harian 2024'!N4195+'Harian 2024'!N4208+'Harian 2024'!N4221+'Harian 2024'!N4234+'Harian 2024'!N4247+'Harian 2024'!N4260+'Harian 2024'!N4273+'Harian 2024'!N4286+'Harian 2024'!N4299+'Harian 2024'!N4312+'Harian 2024'!N4325+'Harian 2024'!N4338+'Harian 2024'!N4351+'Harian 2024'!N4364+'Harian 2024'!N4377+'Harian 2024'!N4390+'Harian 2024'!N4403+'Harian 2024'!N4416+'Harian 2024'!N4429+'Harian 2024'!N4442</f>
        <v>3</v>
      </c>
      <c r="O179" s="13">
        <f>'Harian 2024'!O4065+'Harian 2024'!O4078+'Harian 2024'!O4091+'Harian 2024'!O4104+'Harian 2024'!O4117+'Harian 2024'!O4130+'Harian 2024'!O4143+'Harian 2024'!O4156+'Harian 2024'!O4169+'Harian 2024'!O4182+'Harian 2024'!O4195+'Harian 2024'!O4208+'Harian 2024'!O4221+'Harian 2024'!O4234+'Harian 2024'!O4247+'Harian 2024'!O4260+'Harian 2024'!O4273+'Harian 2024'!O4286+'Harian 2024'!O4299+'Harian 2024'!O4312+'Harian 2024'!O4325+'Harian 2024'!O4338+'Harian 2024'!O4351+'Harian 2024'!O4364+'Harian 2024'!O4377+'Harian 2024'!O4390+'Harian 2024'!O4403+'Harian 2024'!O4416+'Harian 2024'!O4429+'Harian 2024'!O4442</f>
        <v>118</v>
      </c>
      <c r="P179" s="13">
        <f>'Harian 2024'!P4065+'Harian 2024'!P4078+'Harian 2024'!P4091+'Harian 2024'!P4104+'Harian 2024'!P4117+'Harian 2024'!P4130+'Harian 2024'!P4143+'Harian 2024'!P4156+'Harian 2024'!P4169+'Harian 2024'!P4182+'Harian 2024'!P4195+'Harian 2024'!P4208+'Harian 2024'!P4221+'Harian 2024'!P4234+'Harian 2024'!P4247+'Harian 2024'!P4260+'Harian 2024'!P4273+'Harian 2024'!P4286+'Harian 2024'!P4299+'Harian 2024'!P4312+'Harian 2024'!P4325+'Harian 2024'!P4338+'Harian 2024'!P4351+'Harian 2024'!P4364+'Harian 2024'!P4377+'Harian 2024'!P4390+'Harian 2024'!P4403+'Harian 2024'!P4416+'Harian 2024'!P4429+'Harian 2024'!P4442</f>
        <v>17</v>
      </c>
      <c r="Q179" s="13">
        <f>'Harian 2024'!Q4065+'Harian 2024'!Q4078+'Harian 2024'!Q4091+'Harian 2024'!Q4104+'Harian 2024'!Q4117+'Harian 2024'!Q4130+'Harian 2024'!Q4143+'Harian 2024'!Q4156+'Harian 2024'!Q4169+'Harian 2024'!Q4182+'Harian 2024'!Q4195+'Harian 2024'!Q4208+'Harian 2024'!Q4221+'Harian 2024'!Q4234+'Harian 2024'!Q4247+'Harian 2024'!Q4260+'Harian 2024'!Q4273+'Harian 2024'!Q4286+'Harian 2024'!Q4299+'Harian 2024'!Q4312+'Harian 2024'!Q4325+'Harian 2024'!Q4338+'Harian 2024'!Q4351+'Harian 2024'!Q4364+'Harian 2024'!Q4377+'Harian 2024'!Q4390+'Harian 2024'!Q4403+'Harian 2024'!Q4416+'Harian 2024'!Q4429+'Harian 2024'!Q4442</f>
        <v>237</v>
      </c>
      <c r="R179" s="13">
        <f>'Harian 2024'!R4065+'Harian 2024'!R4078+'Harian 2024'!R4091+'Harian 2024'!R4104+'Harian 2024'!R4117+'Harian 2024'!R4130+'Harian 2024'!R4143+'Harian 2024'!R4156+'Harian 2024'!R4169+'Harian 2024'!R4182+'Harian 2024'!R4195+'Harian 2024'!R4208+'Harian 2024'!R4221+'Harian 2024'!R4234+'Harian 2024'!R4247+'Harian 2024'!R4260+'Harian 2024'!R4273+'Harian 2024'!R4286+'Harian 2024'!R4299+'Harian 2024'!R4312+'Harian 2024'!R4325+'Harian 2024'!R4338+'Harian 2024'!R4351+'Harian 2024'!R4364+'Harian 2024'!R4377+'Harian 2024'!R4390+'Harian 2024'!R4403+'Harian 2024'!R4416+'Harian 2024'!R4429+'Harian 2024'!R4442</f>
        <v>0</v>
      </c>
      <c r="S179" s="13">
        <f>'Harian 2024'!S4065+'Harian 2024'!S4078+'Harian 2024'!S4091+'Harian 2024'!S4104+'Harian 2024'!S4117+'Harian 2024'!S4130+'Harian 2024'!S4143+'Harian 2024'!S4156+'Harian 2024'!S4169+'Harian 2024'!S4182+'Harian 2024'!S4195+'Harian 2024'!S4208+'Harian 2024'!S4221+'Harian 2024'!S4234+'Harian 2024'!S4247+'Harian 2024'!S4260+'Harian 2024'!S4273+'Harian 2024'!S4286+'Harian 2024'!S4299+'Harian 2024'!S4312+'Harian 2024'!S4325+'Harian 2024'!S4338+'Harian 2024'!S4351+'Harian 2024'!S4364+'Harian 2024'!S4377+'Harian 2024'!S4390+'Harian 2024'!S4403+'Harian 2024'!S4416+'Harian 2024'!S4429+'Harian 2024'!S4442</f>
        <v>5</v>
      </c>
      <c r="T179" s="13">
        <f>'Harian 2024'!T4065+'Harian 2024'!T4078+'Harian 2024'!T4091+'Harian 2024'!T4104+'Harian 2024'!T4117+'Harian 2024'!T4130+'Harian 2024'!T4143+'Harian 2024'!T4156+'Harian 2024'!T4169+'Harian 2024'!T4182+'Harian 2024'!T4195+'Harian 2024'!T4208+'Harian 2024'!T4221+'Harian 2024'!T4234+'Harian 2024'!T4247+'Harian 2024'!T4260+'Harian 2024'!T4273+'Harian 2024'!T4286+'Harian 2024'!T4299+'Harian 2024'!T4312+'Harian 2024'!T4325+'Harian 2024'!T4338+'Harian 2024'!T4351+'Harian 2024'!T4364+'Harian 2024'!T4377+'Harian 2024'!T4390+'Harian 2024'!T4403+'Harian 2024'!T4416+'Harian 2024'!T4429+'Harian 2024'!T4442</f>
        <v>0</v>
      </c>
      <c r="U179" s="13">
        <f>'Harian 2024'!U4065+'Harian 2024'!U4078+'Harian 2024'!U4091+'Harian 2024'!U4104+'Harian 2024'!U4117+'Harian 2024'!U4130+'Harian 2024'!U4143+'Harian 2024'!U4156+'Harian 2024'!U4169+'Harian 2024'!U4182+'Harian 2024'!U4195+'Harian 2024'!U4208+'Harian 2024'!U4221+'Harian 2024'!U4234+'Harian 2024'!U4247+'Harian 2024'!U4260+'Harian 2024'!U4273+'Harian 2024'!U4286+'Harian 2024'!U4299+'Harian 2024'!U4312+'Harian 2024'!U4325+'Harian 2024'!U4338+'Harian 2024'!U4351+'Harian 2024'!U4364+'Harian 2024'!U4377+'Harian 2024'!U4390+'Harian 2024'!U4403+'Harian 2024'!U4416+'Harian 2024'!U4429+'Harian 2024'!U4442</f>
        <v>1698</v>
      </c>
      <c r="V179" s="78">
        <f t="shared" si="40"/>
        <v>1698</v>
      </c>
      <c r="W179" s="78">
        <f t="shared" si="41"/>
        <v>0</v>
      </c>
    </row>
    <row r="180" spans="1:23">
      <c r="A180" s="47"/>
      <c r="B180" s="47"/>
      <c r="C180" s="13" t="s">
        <v>27</v>
      </c>
      <c r="D180" s="13">
        <f>'Harian 2024'!D4066+'Harian 2024'!D4079+'Harian 2024'!D4092+'Harian 2024'!D4105+'Harian 2024'!D4118+'Harian 2024'!D4131+'Harian 2024'!D4144+'Harian 2024'!D4157+'Harian 2024'!D4170+'Harian 2024'!D4183+'Harian 2024'!D4196+'Harian 2024'!D4209+'Harian 2024'!D4222+'Harian 2024'!D4235+'Harian 2024'!D4248+'Harian 2024'!D4261+'Harian 2024'!D4274+'Harian 2024'!D4287+'Harian 2024'!D4300+'Harian 2024'!D4313+'Harian 2024'!D4326+'Harian 2024'!D4339+'Harian 2024'!D4352+'Harian 2024'!D4365+'Harian 2024'!D4378+'Harian 2024'!D4391+'Harian 2024'!D4404+'Harian 2024'!D4417+'Harian 2024'!D4430+'Harian 2024'!D4443</f>
        <v>211</v>
      </c>
      <c r="E180" s="13">
        <f>'Harian 2024'!E4066+'Harian 2024'!E4079+'Harian 2024'!E4092+'Harian 2024'!E4105+'Harian 2024'!E4118+'Harian 2024'!E4131+'Harian 2024'!E4144+'Harian 2024'!E4157+'Harian 2024'!E4170+'Harian 2024'!E4183+'Harian 2024'!E4196+'Harian 2024'!E4209+'Harian 2024'!E4222+'Harian 2024'!E4235+'Harian 2024'!E4248+'Harian 2024'!E4261+'Harian 2024'!E4274+'Harian 2024'!E4287+'Harian 2024'!E4300+'Harian 2024'!E4313+'Harian 2024'!E4326+'Harian 2024'!E4339+'Harian 2024'!E4352+'Harian 2024'!E4365+'Harian 2024'!E4378+'Harian 2024'!E4391+'Harian 2024'!E4404+'Harian 2024'!E4417+'Harian 2024'!E4430+'Harian 2024'!E4443</f>
        <v>212</v>
      </c>
      <c r="F180" s="13">
        <f>'Harian 2024'!F4066+'Harian 2024'!F4079+'Harian 2024'!F4092+'Harian 2024'!F4105+'Harian 2024'!F4118+'Harian 2024'!F4131+'Harian 2024'!F4144+'Harian 2024'!F4157+'Harian 2024'!F4170+'Harian 2024'!F4183+'Harian 2024'!F4196+'Harian 2024'!F4209+'Harian 2024'!F4222+'Harian 2024'!F4235+'Harian 2024'!F4248+'Harian 2024'!F4261+'Harian 2024'!F4274+'Harian 2024'!F4287+'Harian 2024'!F4300+'Harian 2024'!F4313+'Harian 2024'!F4326+'Harian 2024'!F4339+'Harian 2024'!F4352+'Harian 2024'!F4365+'Harian 2024'!F4378+'Harian 2024'!F4391+'Harian 2024'!F4404+'Harian 2024'!F4417+'Harian 2024'!F4430+'Harian 2024'!F4443</f>
        <v>219</v>
      </c>
      <c r="G180" s="13">
        <f>'Harian 2024'!G4066+'Harian 2024'!G4079+'Harian 2024'!G4092+'Harian 2024'!G4105+'Harian 2024'!G4118+'Harian 2024'!G4131+'Harian 2024'!G4144+'Harian 2024'!G4157+'Harian 2024'!G4170+'Harian 2024'!G4183+'Harian 2024'!G4196+'Harian 2024'!G4209+'Harian 2024'!G4222+'Harian 2024'!G4235+'Harian 2024'!G4248+'Harian 2024'!G4261+'Harian 2024'!G4274+'Harian 2024'!G4287+'Harian 2024'!G4300+'Harian 2024'!G4313+'Harian 2024'!G4326+'Harian 2024'!G4339+'Harian 2024'!G4352+'Harian 2024'!G4365+'Harian 2024'!G4378+'Harian 2024'!G4391+'Harian 2024'!G4404+'Harian 2024'!G4417+'Harian 2024'!G4430+'Harian 2024'!G4443</f>
        <v>788</v>
      </c>
      <c r="H180" s="13">
        <f>'Harian 2024'!H4066+'Harian 2024'!H4079+'Harian 2024'!H4092+'Harian 2024'!H4105+'Harian 2024'!H4118+'Harian 2024'!H4131+'Harian 2024'!H4144+'Harian 2024'!H4157+'Harian 2024'!H4170+'Harian 2024'!H4183+'Harian 2024'!H4196+'Harian 2024'!H4209+'Harian 2024'!H4222+'Harian 2024'!H4235+'Harian 2024'!H4248+'Harian 2024'!H4261+'Harian 2024'!H4274+'Harian 2024'!H4287+'Harian 2024'!H4300+'Harian 2024'!H4313+'Harian 2024'!H4326+'Harian 2024'!H4339+'Harian 2024'!H4352+'Harian 2024'!H4365+'Harian 2024'!H4378+'Harian 2024'!H4391+'Harian 2024'!H4404+'Harian 2024'!H4417+'Harian 2024'!H4430+'Harian 2024'!H4443</f>
        <v>797</v>
      </c>
      <c r="I180" s="13">
        <f>'Harian 2024'!I4066+'Harian 2024'!I4079+'Harian 2024'!I4092+'Harian 2024'!I4105+'Harian 2024'!I4118+'Harian 2024'!I4131+'Harian 2024'!I4144+'Harian 2024'!I4157+'Harian 2024'!I4170+'Harian 2024'!I4183+'Harian 2024'!I4196+'Harian 2024'!I4209+'Harian 2024'!I4222+'Harian 2024'!I4235+'Harian 2024'!I4248+'Harian 2024'!I4261+'Harian 2024'!I4274+'Harian 2024'!I4287+'Harian 2024'!I4300+'Harian 2024'!I4313+'Harian 2024'!I4326+'Harian 2024'!I4339+'Harian 2024'!I4352+'Harian 2024'!I4365+'Harian 2024'!I4378+'Harian 2024'!I4391+'Harian 2024'!I4404+'Harian 2024'!I4417+'Harian 2024'!I4430+'Harian 2024'!I4443</f>
        <v>813</v>
      </c>
      <c r="J180" s="13">
        <f>'Harian 2024'!J4066+'Harian 2024'!J4079+'Harian 2024'!J4092+'Harian 2024'!J4105+'Harian 2024'!J4118+'Harian 2024'!J4131+'Harian 2024'!J4144+'Harian 2024'!J4157+'Harian 2024'!J4170+'Harian 2024'!J4183+'Harian 2024'!J4196+'Harian 2024'!J4209+'Harian 2024'!J4222+'Harian 2024'!J4235+'Harian 2024'!J4248+'Harian 2024'!J4261+'Harian 2024'!J4274+'Harian 2024'!J4287+'Harian 2024'!J4300+'Harian 2024'!J4313+'Harian 2024'!J4326+'Harian 2024'!J4339+'Harian 2024'!J4352+'Harian 2024'!J4365+'Harian 2024'!J4378+'Harian 2024'!J4391+'Harian 2024'!J4404+'Harian 2024'!J4417+'Harian 2024'!J4430+'Harian 2024'!J4443</f>
        <v>822</v>
      </c>
      <c r="K180" s="13">
        <f>'Harian 2024'!K4066+'Harian 2024'!K4079+'Harian 2024'!K4092+'Harian 2024'!K4105+'Harian 2024'!K4118+'Harian 2024'!K4131+'Harian 2024'!K4144+'Harian 2024'!K4157+'Harian 2024'!K4170+'Harian 2024'!K4183+'Harian 2024'!K4196+'Harian 2024'!K4209+'Harian 2024'!K4222+'Harian 2024'!K4235+'Harian 2024'!K4248+'Harian 2024'!K4261+'Harian 2024'!K4274+'Harian 2024'!K4287+'Harian 2024'!K4300+'Harian 2024'!K4313+'Harian 2024'!K4326+'Harian 2024'!K4339+'Harian 2024'!K4352+'Harian 2024'!K4365+'Harian 2024'!K4378+'Harian 2024'!K4391+'Harian 2024'!K4404+'Harian 2024'!K4417+'Harian 2024'!K4430+'Harian 2024'!K4443</f>
        <v>835</v>
      </c>
      <c r="L180" s="13">
        <f>'Harian 2024'!L4066+'Harian 2024'!L4079+'Harian 2024'!L4092+'Harian 2024'!L4105+'Harian 2024'!L4118+'Harian 2024'!L4131+'Harian 2024'!L4144+'Harian 2024'!L4157+'Harian 2024'!L4170+'Harian 2024'!L4183+'Harian 2024'!L4196+'Harian 2024'!L4209+'Harian 2024'!L4222+'Harian 2024'!L4235+'Harian 2024'!L4248+'Harian 2024'!L4261+'Harian 2024'!L4274+'Harian 2024'!L4287+'Harian 2024'!L4300+'Harian 2024'!L4313+'Harian 2024'!L4326+'Harian 2024'!L4339+'Harian 2024'!L4352+'Harian 2024'!L4365+'Harian 2024'!L4378+'Harian 2024'!L4391+'Harian 2024'!L4404+'Harian 2024'!L4417+'Harian 2024'!L4430+'Harian 2024'!L4443</f>
        <v>219</v>
      </c>
      <c r="M180" s="13">
        <f>'Harian 2024'!M4066+'Harian 2024'!M4079+'Harian 2024'!M4092+'Harian 2024'!M4105+'Harian 2024'!M4118+'Harian 2024'!M4131+'Harian 2024'!M4144+'Harian 2024'!M4157+'Harian 2024'!M4170+'Harian 2024'!M4183+'Harian 2024'!M4196+'Harian 2024'!M4209+'Harian 2024'!M4222+'Harian 2024'!M4235+'Harian 2024'!M4248+'Harian 2024'!M4261+'Harian 2024'!M4274+'Harian 2024'!M4287+'Harian 2024'!M4300+'Harian 2024'!M4313+'Harian 2024'!M4326+'Harian 2024'!M4339+'Harian 2024'!M4352+'Harian 2024'!M4365+'Harian 2024'!M4378+'Harian 2024'!M4391+'Harian 2024'!M4404+'Harian 2024'!M4417+'Harian 2024'!M4430+'Harian 2024'!M4443</f>
        <v>89</v>
      </c>
      <c r="N180" s="13">
        <f>'Harian 2024'!N4066+'Harian 2024'!N4079+'Harian 2024'!N4092+'Harian 2024'!N4105+'Harian 2024'!N4118+'Harian 2024'!N4131+'Harian 2024'!N4144+'Harian 2024'!N4157+'Harian 2024'!N4170+'Harian 2024'!N4183+'Harian 2024'!N4196+'Harian 2024'!N4209+'Harian 2024'!N4222+'Harian 2024'!N4235+'Harian 2024'!N4248+'Harian 2024'!N4261+'Harian 2024'!N4274+'Harian 2024'!N4287+'Harian 2024'!N4300+'Harian 2024'!N4313+'Harian 2024'!N4326+'Harian 2024'!N4339+'Harian 2024'!N4352+'Harian 2024'!N4365+'Harian 2024'!N4378+'Harian 2024'!N4391+'Harian 2024'!N4404+'Harian 2024'!N4417+'Harian 2024'!N4430+'Harian 2024'!N4443</f>
        <v>318</v>
      </c>
      <c r="O180" s="13">
        <f>'Harian 2024'!O4066+'Harian 2024'!O4079+'Harian 2024'!O4092+'Harian 2024'!O4105+'Harian 2024'!O4118+'Harian 2024'!O4131+'Harian 2024'!O4144+'Harian 2024'!O4157+'Harian 2024'!O4170+'Harian 2024'!O4183+'Harian 2024'!O4196+'Harian 2024'!O4209+'Harian 2024'!O4222+'Harian 2024'!O4235+'Harian 2024'!O4248+'Harian 2024'!O4261+'Harian 2024'!O4274+'Harian 2024'!O4287+'Harian 2024'!O4300+'Harian 2024'!O4313+'Harian 2024'!O4326+'Harian 2024'!O4339+'Harian 2024'!O4352+'Harian 2024'!O4365+'Harian 2024'!O4378+'Harian 2024'!O4391+'Harian 2024'!O4404+'Harian 2024'!O4417+'Harian 2024'!O4430+'Harian 2024'!O4443</f>
        <v>114</v>
      </c>
      <c r="P180" s="13">
        <f>'Harian 2024'!P4066+'Harian 2024'!P4079+'Harian 2024'!P4092+'Harian 2024'!P4105+'Harian 2024'!P4118+'Harian 2024'!P4131+'Harian 2024'!P4144+'Harian 2024'!P4157+'Harian 2024'!P4170+'Harian 2024'!P4183+'Harian 2024'!P4196+'Harian 2024'!P4209+'Harian 2024'!P4222+'Harian 2024'!P4235+'Harian 2024'!P4248+'Harian 2024'!P4261+'Harian 2024'!P4274+'Harian 2024'!P4287+'Harian 2024'!P4300+'Harian 2024'!P4313+'Harian 2024'!P4326+'Harian 2024'!P4339+'Harian 2024'!P4352+'Harian 2024'!P4365+'Harian 2024'!P4378+'Harian 2024'!P4391+'Harian 2024'!P4404+'Harian 2024'!P4417+'Harian 2024'!P4430+'Harian 2024'!P4443</f>
        <v>100</v>
      </c>
      <c r="Q180" s="13">
        <f>'Harian 2024'!Q4066+'Harian 2024'!Q4079+'Harian 2024'!Q4092+'Harian 2024'!Q4105+'Harian 2024'!Q4118+'Harian 2024'!Q4131+'Harian 2024'!Q4144+'Harian 2024'!Q4157+'Harian 2024'!Q4170+'Harian 2024'!Q4183+'Harian 2024'!Q4196+'Harian 2024'!Q4209+'Harian 2024'!Q4222+'Harian 2024'!Q4235+'Harian 2024'!Q4248+'Harian 2024'!Q4261+'Harian 2024'!Q4274+'Harian 2024'!Q4287+'Harian 2024'!Q4300+'Harian 2024'!Q4313+'Harian 2024'!Q4326+'Harian 2024'!Q4339+'Harian 2024'!Q4352+'Harian 2024'!Q4365+'Harian 2024'!Q4378+'Harian 2024'!Q4391+'Harian 2024'!Q4404+'Harian 2024'!Q4417+'Harian 2024'!Q4430+'Harian 2024'!Q4443</f>
        <v>338</v>
      </c>
      <c r="R180" s="13">
        <f>'Harian 2024'!R4066+'Harian 2024'!R4079+'Harian 2024'!R4092+'Harian 2024'!R4105+'Harian 2024'!R4118+'Harian 2024'!R4131+'Harian 2024'!R4144+'Harian 2024'!R4157+'Harian 2024'!R4170+'Harian 2024'!R4183+'Harian 2024'!R4196+'Harian 2024'!R4209+'Harian 2024'!R4222+'Harian 2024'!R4235+'Harian 2024'!R4248+'Harian 2024'!R4261+'Harian 2024'!R4274+'Harian 2024'!R4287+'Harian 2024'!R4300+'Harian 2024'!R4313+'Harian 2024'!R4326+'Harian 2024'!R4339+'Harian 2024'!R4352+'Harian 2024'!R4365+'Harian 2024'!R4378+'Harian 2024'!R4391+'Harian 2024'!R4404+'Harian 2024'!R4417+'Harian 2024'!R4430+'Harian 2024'!R4443</f>
        <v>56</v>
      </c>
      <c r="S180" s="13">
        <f>'Harian 2024'!S4066+'Harian 2024'!S4079+'Harian 2024'!S4092+'Harian 2024'!S4105+'Harian 2024'!S4118+'Harian 2024'!S4131+'Harian 2024'!S4144+'Harian 2024'!S4157+'Harian 2024'!S4170+'Harian 2024'!S4183+'Harian 2024'!S4196+'Harian 2024'!S4209+'Harian 2024'!S4222+'Harian 2024'!S4235+'Harian 2024'!S4248+'Harian 2024'!S4261+'Harian 2024'!S4274+'Harian 2024'!S4287+'Harian 2024'!S4300+'Harian 2024'!S4313+'Harian 2024'!S4326+'Harian 2024'!S4339+'Harian 2024'!S4352+'Harian 2024'!S4365+'Harian 2024'!S4378+'Harian 2024'!S4391+'Harian 2024'!S4404+'Harian 2024'!S4417+'Harian 2024'!S4430+'Harian 2024'!S4443</f>
        <v>123</v>
      </c>
      <c r="T180" s="13">
        <f>'Harian 2024'!T4066+'Harian 2024'!T4079+'Harian 2024'!T4092+'Harian 2024'!T4105+'Harian 2024'!T4118+'Harian 2024'!T4131+'Harian 2024'!T4144+'Harian 2024'!T4157+'Harian 2024'!T4170+'Harian 2024'!T4183+'Harian 2024'!T4196+'Harian 2024'!T4209+'Harian 2024'!T4222+'Harian 2024'!T4235+'Harian 2024'!T4248+'Harian 2024'!T4261+'Harian 2024'!T4274+'Harian 2024'!T4287+'Harian 2024'!T4300+'Harian 2024'!T4313+'Harian 2024'!T4326+'Harian 2024'!T4339+'Harian 2024'!T4352+'Harian 2024'!T4365+'Harian 2024'!T4378+'Harian 2024'!T4391+'Harian 2024'!T4404+'Harian 2024'!T4417+'Harian 2024'!T4430+'Harian 2024'!T4443</f>
        <v>0</v>
      </c>
      <c r="U180" s="13">
        <f>'Harian 2024'!U4066+'Harian 2024'!U4079+'Harian 2024'!U4092+'Harian 2024'!U4105+'Harian 2024'!U4118+'Harian 2024'!U4131+'Harian 2024'!U4144+'Harian 2024'!U4157+'Harian 2024'!U4170+'Harian 2024'!U4183+'Harian 2024'!U4196+'Harian 2024'!U4209+'Harian 2024'!U4222+'Harian 2024'!U4235+'Harian 2024'!U4248+'Harian 2024'!U4261+'Harian 2024'!U4274+'Harian 2024'!U4287+'Harian 2024'!U4300+'Harian 2024'!U4313+'Harian 2024'!U4326+'Harian 2024'!U4339+'Harian 2024'!U4352+'Harian 2024'!U4365+'Harian 2024'!U4378+'Harian 2024'!U4391+'Harian 2024'!U4404+'Harian 2024'!U4417+'Harian 2024'!U4430+'Harian 2024'!U4443</f>
        <v>5948</v>
      </c>
      <c r="V180" s="78">
        <f t="shared" si="40"/>
        <v>5948</v>
      </c>
      <c r="W180" s="78">
        <f t="shared" si="41"/>
        <v>0</v>
      </c>
    </row>
    <row r="181" spans="1:23">
      <c r="A181" s="47"/>
      <c r="B181" s="47"/>
      <c r="C181" s="13" t="s">
        <v>28</v>
      </c>
      <c r="D181" s="13">
        <f>'Harian 2024'!D4067+'Harian 2024'!D4080+'Harian 2024'!D4093+'Harian 2024'!D4106+'Harian 2024'!D4119+'Harian 2024'!D4132+'Harian 2024'!D4145+'Harian 2024'!D4158+'Harian 2024'!D4171+'Harian 2024'!D4184+'Harian 2024'!D4197+'Harian 2024'!D4210+'Harian 2024'!D4223+'Harian 2024'!D4236+'Harian 2024'!D4249+'Harian 2024'!D4262+'Harian 2024'!D4275+'Harian 2024'!D4288+'Harian 2024'!D4301+'Harian 2024'!D4314+'Harian 2024'!D4327+'Harian 2024'!D4340+'Harian 2024'!D4353+'Harian 2024'!D4366+'Harian 2024'!D4379+'Harian 2024'!D4392+'Harian 2024'!D4405+'Harian 2024'!D4418+'Harian 2024'!D4431+'Harian 2024'!D4444</f>
        <v>165</v>
      </c>
      <c r="E181" s="13">
        <f>'Harian 2024'!E4067+'Harian 2024'!E4080+'Harian 2024'!E4093+'Harian 2024'!E4106+'Harian 2024'!E4119+'Harian 2024'!E4132+'Harian 2024'!E4145+'Harian 2024'!E4158+'Harian 2024'!E4171+'Harian 2024'!E4184+'Harian 2024'!E4197+'Harian 2024'!E4210+'Harian 2024'!E4223+'Harian 2024'!E4236+'Harian 2024'!E4249+'Harian 2024'!E4262+'Harian 2024'!E4275+'Harian 2024'!E4288+'Harian 2024'!E4301+'Harian 2024'!E4314+'Harian 2024'!E4327+'Harian 2024'!E4340+'Harian 2024'!E4353+'Harian 2024'!E4366+'Harian 2024'!E4379+'Harian 2024'!E4392+'Harian 2024'!E4405+'Harian 2024'!E4418+'Harian 2024'!E4431+'Harian 2024'!E4444</f>
        <v>286</v>
      </c>
      <c r="F181" s="13">
        <f>'Harian 2024'!F4067+'Harian 2024'!F4080+'Harian 2024'!F4093+'Harian 2024'!F4106+'Harian 2024'!F4119+'Harian 2024'!F4132+'Harian 2024'!F4145+'Harian 2024'!F4158+'Harian 2024'!F4171+'Harian 2024'!F4184+'Harian 2024'!F4197+'Harian 2024'!F4210+'Harian 2024'!F4223+'Harian 2024'!F4236+'Harian 2024'!F4249+'Harian 2024'!F4262+'Harian 2024'!F4275+'Harian 2024'!F4288+'Harian 2024'!F4301+'Harian 2024'!F4314+'Harian 2024'!F4327+'Harian 2024'!F4340+'Harian 2024'!F4353+'Harian 2024'!F4366+'Harian 2024'!F4379+'Harian 2024'!F4392+'Harian 2024'!F4405+'Harian 2024'!F4418+'Harian 2024'!F4431+'Harian 2024'!F4444</f>
        <v>267</v>
      </c>
      <c r="G181" s="13">
        <f>'Harian 2024'!G4067+'Harian 2024'!G4080+'Harian 2024'!G4093+'Harian 2024'!G4106+'Harian 2024'!G4119+'Harian 2024'!G4132+'Harian 2024'!G4145+'Harian 2024'!G4158+'Harian 2024'!G4171+'Harian 2024'!G4184+'Harian 2024'!G4197+'Harian 2024'!G4210+'Harian 2024'!G4223+'Harian 2024'!G4236+'Harian 2024'!G4249+'Harian 2024'!G4262+'Harian 2024'!G4275+'Harian 2024'!G4288+'Harian 2024'!G4301+'Harian 2024'!G4314+'Harian 2024'!G4327+'Harian 2024'!G4340+'Harian 2024'!G4353+'Harian 2024'!G4366+'Harian 2024'!G4379+'Harian 2024'!G4392+'Harian 2024'!G4405+'Harian 2024'!G4418+'Harian 2024'!G4431+'Harian 2024'!G4444</f>
        <v>832</v>
      </c>
      <c r="H181" s="13">
        <f>'Harian 2024'!H4067+'Harian 2024'!H4080+'Harian 2024'!H4093+'Harian 2024'!H4106+'Harian 2024'!H4119+'Harian 2024'!H4132+'Harian 2024'!H4145+'Harian 2024'!H4158+'Harian 2024'!H4171+'Harian 2024'!H4184+'Harian 2024'!H4197+'Harian 2024'!H4210+'Harian 2024'!H4223+'Harian 2024'!H4236+'Harian 2024'!H4249+'Harian 2024'!H4262+'Harian 2024'!H4275+'Harian 2024'!H4288+'Harian 2024'!H4301+'Harian 2024'!H4314+'Harian 2024'!H4327+'Harian 2024'!H4340+'Harian 2024'!H4353+'Harian 2024'!H4366+'Harian 2024'!H4379+'Harian 2024'!H4392+'Harian 2024'!H4405+'Harian 2024'!H4418+'Harian 2024'!H4431+'Harian 2024'!H4444</f>
        <v>811</v>
      </c>
      <c r="I181" s="13">
        <f>'Harian 2024'!I4067+'Harian 2024'!I4080+'Harian 2024'!I4093+'Harian 2024'!I4106+'Harian 2024'!I4119+'Harian 2024'!I4132+'Harian 2024'!I4145+'Harian 2024'!I4158+'Harian 2024'!I4171+'Harian 2024'!I4184+'Harian 2024'!I4197+'Harian 2024'!I4210+'Harian 2024'!I4223+'Harian 2024'!I4236+'Harian 2024'!I4249+'Harian 2024'!I4262+'Harian 2024'!I4275+'Harian 2024'!I4288+'Harian 2024'!I4301+'Harian 2024'!I4314+'Harian 2024'!I4327+'Harian 2024'!I4340+'Harian 2024'!I4353+'Harian 2024'!I4366+'Harian 2024'!I4379+'Harian 2024'!I4392+'Harian 2024'!I4405+'Harian 2024'!I4418+'Harian 2024'!I4431+'Harian 2024'!I4444</f>
        <v>859</v>
      </c>
      <c r="J181" s="13">
        <f>'Harian 2024'!J4067+'Harian 2024'!J4080+'Harian 2024'!J4093+'Harian 2024'!J4106+'Harian 2024'!J4119+'Harian 2024'!J4132+'Harian 2024'!J4145+'Harian 2024'!J4158+'Harian 2024'!J4171+'Harian 2024'!J4184+'Harian 2024'!J4197+'Harian 2024'!J4210+'Harian 2024'!J4223+'Harian 2024'!J4236+'Harian 2024'!J4249+'Harian 2024'!J4262+'Harian 2024'!J4275+'Harian 2024'!J4288+'Harian 2024'!J4301+'Harian 2024'!J4314+'Harian 2024'!J4327+'Harian 2024'!J4340+'Harian 2024'!J4353+'Harian 2024'!J4366+'Harian 2024'!J4379+'Harian 2024'!J4392+'Harian 2024'!J4405+'Harian 2024'!J4418+'Harian 2024'!J4431+'Harian 2024'!J4444</f>
        <v>876</v>
      </c>
      <c r="K181" s="13">
        <f>'Harian 2024'!K4067+'Harian 2024'!K4080+'Harian 2024'!K4093+'Harian 2024'!K4106+'Harian 2024'!K4119+'Harian 2024'!K4132+'Harian 2024'!K4145+'Harian 2024'!K4158+'Harian 2024'!K4171+'Harian 2024'!K4184+'Harian 2024'!K4197+'Harian 2024'!K4210+'Harian 2024'!K4223+'Harian 2024'!K4236+'Harian 2024'!K4249+'Harian 2024'!K4262+'Harian 2024'!K4275+'Harian 2024'!K4288+'Harian 2024'!K4301+'Harian 2024'!K4314+'Harian 2024'!K4327+'Harian 2024'!K4340+'Harian 2024'!K4353+'Harian 2024'!K4366+'Harian 2024'!K4379+'Harian 2024'!K4392+'Harian 2024'!K4405+'Harian 2024'!K4418+'Harian 2024'!K4431+'Harian 2024'!K4444</f>
        <v>882</v>
      </c>
      <c r="L181" s="13">
        <f>'Harian 2024'!L4067+'Harian 2024'!L4080+'Harian 2024'!L4093+'Harian 2024'!L4106+'Harian 2024'!L4119+'Harian 2024'!L4132+'Harian 2024'!L4145+'Harian 2024'!L4158+'Harian 2024'!L4171+'Harian 2024'!L4184+'Harian 2024'!L4197+'Harian 2024'!L4210+'Harian 2024'!L4223+'Harian 2024'!L4236+'Harian 2024'!L4249+'Harian 2024'!L4262+'Harian 2024'!L4275+'Harian 2024'!L4288+'Harian 2024'!L4301+'Harian 2024'!L4314+'Harian 2024'!L4327+'Harian 2024'!L4340+'Harian 2024'!L4353+'Harian 2024'!L4366+'Harian 2024'!L4379+'Harian 2024'!L4392+'Harian 2024'!L4405+'Harian 2024'!L4418+'Harian 2024'!L4431+'Harian 2024'!L4444</f>
        <v>189</v>
      </c>
      <c r="M181" s="13">
        <f>'Harian 2024'!M4067+'Harian 2024'!M4080+'Harian 2024'!M4093+'Harian 2024'!M4106+'Harian 2024'!M4119+'Harian 2024'!M4132+'Harian 2024'!M4145+'Harian 2024'!M4158+'Harian 2024'!M4171+'Harian 2024'!M4184+'Harian 2024'!M4197+'Harian 2024'!M4210+'Harian 2024'!M4223+'Harian 2024'!M4236+'Harian 2024'!M4249+'Harian 2024'!M4262+'Harian 2024'!M4275+'Harian 2024'!M4288+'Harian 2024'!M4301+'Harian 2024'!M4314+'Harian 2024'!M4327+'Harian 2024'!M4340+'Harian 2024'!M4353+'Harian 2024'!M4366+'Harian 2024'!M4379+'Harian 2024'!M4392+'Harian 2024'!M4405+'Harian 2024'!M4418+'Harian 2024'!M4431+'Harian 2024'!M4444</f>
        <v>92</v>
      </c>
      <c r="N181" s="13">
        <f>'Harian 2024'!N4067+'Harian 2024'!N4080+'Harian 2024'!N4093+'Harian 2024'!N4106+'Harian 2024'!N4119+'Harian 2024'!N4132+'Harian 2024'!N4145+'Harian 2024'!N4158+'Harian 2024'!N4171+'Harian 2024'!N4184+'Harian 2024'!N4197+'Harian 2024'!N4210+'Harian 2024'!N4223+'Harian 2024'!N4236+'Harian 2024'!N4249+'Harian 2024'!N4262+'Harian 2024'!N4275+'Harian 2024'!N4288+'Harian 2024'!N4301+'Harian 2024'!N4314+'Harian 2024'!N4327+'Harian 2024'!N4340+'Harian 2024'!N4353+'Harian 2024'!N4366+'Harian 2024'!N4379+'Harian 2024'!N4392+'Harian 2024'!N4405+'Harian 2024'!N4418+'Harian 2024'!N4431+'Harian 2024'!N4444</f>
        <v>301</v>
      </c>
      <c r="O181" s="13">
        <f>'Harian 2024'!O4067+'Harian 2024'!O4080+'Harian 2024'!O4093+'Harian 2024'!O4106+'Harian 2024'!O4119+'Harian 2024'!O4132+'Harian 2024'!O4145+'Harian 2024'!O4158+'Harian 2024'!O4171+'Harian 2024'!O4184+'Harian 2024'!O4197+'Harian 2024'!O4210+'Harian 2024'!O4223+'Harian 2024'!O4236+'Harian 2024'!O4249+'Harian 2024'!O4262+'Harian 2024'!O4275+'Harian 2024'!O4288+'Harian 2024'!O4301+'Harian 2024'!O4314+'Harian 2024'!O4327+'Harian 2024'!O4340+'Harian 2024'!O4353+'Harian 2024'!O4366+'Harian 2024'!O4379+'Harian 2024'!O4392+'Harian 2024'!O4405+'Harian 2024'!O4418+'Harian 2024'!O4431+'Harian 2024'!O4444</f>
        <v>134</v>
      </c>
      <c r="P181" s="13">
        <f>'Harian 2024'!P4067+'Harian 2024'!P4080+'Harian 2024'!P4093+'Harian 2024'!P4106+'Harian 2024'!P4119+'Harian 2024'!P4132+'Harian 2024'!P4145+'Harian 2024'!P4158+'Harian 2024'!P4171+'Harian 2024'!P4184+'Harian 2024'!P4197+'Harian 2024'!P4210+'Harian 2024'!P4223+'Harian 2024'!P4236+'Harian 2024'!P4249+'Harian 2024'!P4262+'Harian 2024'!P4275+'Harian 2024'!P4288+'Harian 2024'!P4301+'Harian 2024'!P4314+'Harian 2024'!P4327+'Harian 2024'!P4340+'Harian 2024'!P4353+'Harian 2024'!P4366+'Harian 2024'!P4379+'Harian 2024'!P4392+'Harian 2024'!P4405+'Harian 2024'!P4418+'Harian 2024'!P4431+'Harian 2024'!P4444</f>
        <v>106</v>
      </c>
      <c r="Q181" s="13">
        <f>'Harian 2024'!Q4067+'Harian 2024'!Q4080+'Harian 2024'!Q4093+'Harian 2024'!Q4106+'Harian 2024'!Q4119+'Harian 2024'!Q4132+'Harian 2024'!Q4145+'Harian 2024'!Q4158+'Harian 2024'!Q4171+'Harian 2024'!Q4184+'Harian 2024'!Q4197+'Harian 2024'!Q4210+'Harian 2024'!Q4223+'Harian 2024'!Q4236+'Harian 2024'!Q4249+'Harian 2024'!Q4262+'Harian 2024'!Q4275+'Harian 2024'!Q4288+'Harian 2024'!Q4301+'Harian 2024'!Q4314+'Harian 2024'!Q4327+'Harian 2024'!Q4340+'Harian 2024'!Q4353+'Harian 2024'!Q4366+'Harian 2024'!Q4379+'Harian 2024'!Q4392+'Harian 2024'!Q4405+'Harian 2024'!Q4418+'Harian 2024'!Q4431+'Harian 2024'!Q4444</f>
        <v>211</v>
      </c>
      <c r="R181" s="13">
        <f>'Harian 2024'!R4067+'Harian 2024'!R4080+'Harian 2024'!R4093+'Harian 2024'!R4106+'Harian 2024'!R4119+'Harian 2024'!R4132+'Harian 2024'!R4145+'Harian 2024'!R4158+'Harian 2024'!R4171+'Harian 2024'!R4184+'Harian 2024'!R4197+'Harian 2024'!R4210+'Harian 2024'!R4223+'Harian 2024'!R4236+'Harian 2024'!R4249+'Harian 2024'!R4262+'Harian 2024'!R4275+'Harian 2024'!R4288+'Harian 2024'!R4301+'Harian 2024'!R4314+'Harian 2024'!R4327+'Harian 2024'!R4340+'Harian 2024'!R4353+'Harian 2024'!R4366+'Harian 2024'!R4379+'Harian 2024'!R4392+'Harian 2024'!R4405+'Harian 2024'!R4418+'Harian 2024'!R4431+'Harian 2024'!R4444</f>
        <v>49</v>
      </c>
      <c r="S181" s="13">
        <f>'Harian 2024'!S4067+'Harian 2024'!S4080+'Harian 2024'!S4093+'Harian 2024'!S4106+'Harian 2024'!S4119+'Harian 2024'!S4132+'Harian 2024'!S4145+'Harian 2024'!S4158+'Harian 2024'!S4171+'Harian 2024'!S4184+'Harian 2024'!S4197+'Harian 2024'!S4210+'Harian 2024'!S4223+'Harian 2024'!S4236+'Harian 2024'!S4249+'Harian 2024'!S4262+'Harian 2024'!S4275+'Harian 2024'!S4288+'Harian 2024'!S4301+'Harian 2024'!S4314+'Harian 2024'!S4327+'Harian 2024'!S4340+'Harian 2024'!S4353+'Harian 2024'!S4366+'Harian 2024'!S4379+'Harian 2024'!S4392+'Harian 2024'!S4405+'Harian 2024'!S4418+'Harian 2024'!S4431+'Harian 2024'!S4444</f>
        <v>71</v>
      </c>
      <c r="T181" s="13">
        <f>'Harian 2024'!T4067+'Harian 2024'!T4080+'Harian 2024'!T4093+'Harian 2024'!T4106+'Harian 2024'!T4119+'Harian 2024'!T4132+'Harian 2024'!T4145+'Harian 2024'!T4158+'Harian 2024'!T4171+'Harian 2024'!T4184+'Harian 2024'!T4197+'Harian 2024'!T4210+'Harian 2024'!T4223+'Harian 2024'!T4236+'Harian 2024'!T4249+'Harian 2024'!T4262+'Harian 2024'!T4275+'Harian 2024'!T4288+'Harian 2024'!T4301+'Harian 2024'!T4314+'Harian 2024'!T4327+'Harian 2024'!T4340+'Harian 2024'!T4353+'Harian 2024'!T4366+'Harian 2024'!T4379+'Harian 2024'!T4392+'Harian 2024'!T4405+'Harian 2024'!T4418+'Harian 2024'!T4431+'Harian 2024'!T4444</f>
        <v>0</v>
      </c>
      <c r="U181" s="13">
        <f>'Harian 2024'!U4067+'Harian 2024'!U4080+'Harian 2024'!U4093+'Harian 2024'!U4106+'Harian 2024'!U4119+'Harian 2024'!U4132+'Harian 2024'!U4145+'Harian 2024'!U4158+'Harian 2024'!U4171+'Harian 2024'!U4184+'Harian 2024'!U4197+'Harian 2024'!U4210+'Harian 2024'!U4223+'Harian 2024'!U4236+'Harian 2024'!U4249+'Harian 2024'!U4262+'Harian 2024'!U4275+'Harian 2024'!U4288+'Harian 2024'!U4301+'Harian 2024'!U4314+'Harian 2024'!U4327+'Harian 2024'!U4340+'Harian 2024'!U4353+'Harian 2024'!U4366+'Harian 2024'!U4379+'Harian 2024'!U4392+'Harian 2024'!U4405+'Harian 2024'!U4418+'Harian 2024'!U4431+'Harian 2024'!U4444</f>
        <v>6026</v>
      </c>
      <c r="V181" s="78">
        <f t="shared" si="40"/>
        <v>6026</v>
      </c>
      <c r="W181" s="78">
        <f t="shared" si="41"/>
        <v>0</v>
      </c>
    </row>
    <row r="182" spans="1:23">
      <c r="A182" s="47"/>
      <c r="B182" s="47"/>
      <c r="C182" s="13" t="s">
        <v>50</v>
      </c>
      <c r="D182" s="13">
        <f>'Harian 2024'!D4068+'Harian 2024'!D4081+'Harian 2024'!D4094+'Harian 2024'!D4107+'Harian 2024'!D4120+'Harian 2024'!D4133+'Harian 2024'!D4146+'Harian 2024'!D4159+'Harian 2024'!D4172+'Harian 2024'!D4185+'Harian 2024'!D4198+'Harian 2024'!D4211+'Harian 2024'!D4224+'Harian 2024'!D4237+'Harian 2024'!D4250+'Harian 2024'!D4263+'Harian 2024'!D4276+'Harian 2024'!D4289+'Harian 2024'!D4302+'Harian 2024'!D4315+'Harian 2024'!D4328+'Harian 2024'!D4341+'Harian 2024'!D4354+'Harian 2024'!D4367+'Harian 2024'!D4380+'Harian 2024'!D4393+'Harian 2024'!D4406+'Harian 2024'!D4419+'Harian 2024'!D4432+'Harian 2024'!D4445</f>
        <v>148</v>
      </c>
      <c r="E182" s="13">
        <f>'Harian 2024'!E4068+'Harian 2024'!E4081+'Harian 2024'!E4094+'Harian 2024'!E4107+'Harian 2024'!E4120+'Harian 2024'!E4133+'Harian 2024'!E4146+'Harian 2024'!E4159+'Harian 2024'!E4172+'Harian 2024'!E4185+'Harian 2024'!E4198+'Harian 2024'!E4211+'Harian 2024'!E4224+'Harian 2024'!E4237+'Harian 2024'!E4250+'Harian 2024'!E4263+'Harian 2024'!E4276+'Harian 2024'!E4289+'Harian 2024'!E4302+'Harian 2024'!E4315+'Harian 2024'!E4328+'Harian 2024'!E4341+'Harian 2024'!E4354+'Harian 2024'!E4367+'Harian 2024'!E4380+'Harian 2024'!E4393+'Harian 2024'!E4406+'Harian 2024'!E4419+'Harian 2024'!E4432+'Harian 2024'!E4445</f>
        <v>244</v>
      </c>
      <c r="F182" s="13">
        <f>'Harian 2024'!F4068+'Harian 2024'!F4081+'Harian 2024'!F4094+'Harian 2024'!F4107+'Harian 2024'!F4120+'Harian 2024'!F4133+'Harian 2024'!F4146+'Harian 2024'!F4159+'Harian 2024'!F4172+'Harian 2024'!F4185+'Harian 2024'!F4198+'Harian 2024'!F4211+'Harian 2024'!F4224+'Harian 2024'!F4237+'Harian 2024'!F4250+'Harian 2024'!F4263+'Harian 2024'!F4276+'Harian 2024'!F4289+'Harian 2024'!F4302+'Harian 2024'!F4315+'Harian 2024'!F4328+'Harian 2024'!F4341+'Harian 2024'!F4354+'Harian 2024'!F4367+'Harian 2024'!F4380+'Harian 2024'!F4393+'Harian 2024'!F4406+'Harian 2024'!F4419+'Harian 2024'!F4432+'Harian 2024'!F4445</f>
        <v>289</v>
      </c>
      <c r="G182" s="13">
        <f>'Harian 2024'!G4068+'Harian 2024'!G4081+'Harian 2024'!G4094+'Harian 2024'!G4107+'Harian 2024'!G4120+'Harian 2024'!G4133+'Harian 2024'!G4146+'Harian 2024'!G4159+'Harian 2024'!G4172+'Harian 2024'!G4185+'Harian 2024'!G4198+'Harian 2024'!G4211+'Harian 2024'!G4224+'Harian 2024'!G4237+'Harian 2024'!G4250+'Harian 2024'!G4263+'Harian 2024'!G4276+'Harian 2024'!G4289+'Harian 2024'!G4302+'Harian 2024'!G4315+'Harian 2024'!G4328+'Harian 2024'!G4341+'Harian 2024'!G4354+'Harian 2024'!G4367+'Harian 2024'!G4380+'Harian 2024'!G4393+'Harian 2024'!G4406+'Harian 2024'!G4419+'Harian 2024'!G4432+'Harian 2024'!G4445</f>
        <v>880</v>
      </c>
      <c r="H182" s="13">
        <f>'Harian 2024'!H4068+'Harian 2024'!H4081+'Harian 2024'!H4094+'Harian 2024'!H4107+'Harian 2024'!H4120+'Harian 2024'!H4133+'Harian 2024'!H4146+'Harian 2024'!H4159+'Harian 2024'!H4172+'Harian 2024'!H4185+'Harian 2024'!H4198+'Harian 2024'!H4211+'Harian 2024'!H4224+'Harian 2024'!H4237+'Harian 2024'!H4250+'Harian 2024'!H4263+'Harian 2024'!H4276+'Harian 2024'!H4289+'Harian 2024'!H4302+'Harian 2024'!H4315+'Harian 2024'!H4328+'Harian 2024'!H4341+'Harian 2024'!H4354+'Harian 2024'!H4367+'Harian 2024'!H4380+'Harian 2024'!H4393+'Harian 2024'!H4406+'Harian 2024'!H4419+'Harian 2024'!H4432+'Harian 2024'!H4445</f>
        <v>881</v>
      </c>
      <c r="I182" s="13">
        <f>'Harian 2024'!I4068+'Harian 2024'!I4081+'Harian 2024'!I4094+'Harian 2024'!I4107+'Harian 2024'!I4120+'Harian 2024'!I4133+'Harian 2024'!I4146+'Harian 2024'!I4159+'Harian 2024'!I4172+'Harian 2024'!I4185+'Harian 2024'!I4198+'Harian 2024'!I4211+'Harian 2024'!I4224+'Harian 2024'!I4237+'Harian 2024'!I4250+'Harian 2024'!I4263+'Harian 2024'!I4276+'Harian 2024'!I4289+'Harian 2024'!I4302+'Harian 2024'!I4315+'Harian 2024'!I4328+'Harian 2024'!I4341+'Harian 2024'!I4354+'Harian 2024'!I4367+'Harian 2024'!I4380+'Harian 2024'!I4393+'Harian 2024'!I4406+'Harian 2024'!I4419+'Harian 2024'!I4432+'Harian 2024'!I4445</f>
        <v>929</v>
      </c>
      <c r="J182" s="13">
        <f>'Harian 2024'!J4068+'Harian 2024'!J4081+'Harian 2024'!J4094+'Harian 2024'!J4107+'Harian 2024'!J4120+'Harian 2024'!J4133+'Harian 2024'!J4146+'Harian 2024'!J4159+'Harian 2024'!J4172+'Harian 2024'!J4185+'Harian 2024'!J4198+'Harian 2024'!J4211+'Harian 2024'!J4224+'Harian 2024'!J4237+'Harian 2024'!J4250+'Harian 2024'!J4263+'Harian 2024'!J4276+'Harian 2024'!J4289+'Harian 2024'!J4302+'Harian 2024'!J4315+'Harian 2024'!J4328+'Harian 2024'!J4341+'Harian 2024'!J4354+'Harian 2024'!J4367+'Harian 2024'!J4380+'Harian 2024'!J4393+'Harian 2024'!J4406+'Harian 2024'!J4419+'Harian 2024'!J4432+'Harian 2024'!J4445</f>
        <v>934</v>
      </c>
      <c r="K182" s="13">
        <f>'Harian 2024'!K4068+'Harian 2024'!K4081+'Harian 2024'!K4094+'Harian 2024'!K4107+'Harian 2024'!K4120+'Harian 2024'!K4133+'Harian 2024'!K4146+'Harian 2024'!K4159+'Harian 2024'!K4172+'Harian 2024'!K4185+'Harian 2024'!K4198+'Harian 2024'!K4211+'Harian 2024'!K4224+'Harian 2024'!K4237+'Harian 2024'!K4250+'Harian 2024'!K4263+'Harian 2024'!K4276+'Harian 2024'!K4289+'Harian 2024'!K4302+'Harian 2024'!K4315+'Harian 2024'!K4328+'Harian 2024'!K4341+'Harian 2024'!K4354+'Harian 2024'!K4367+'Harian 2024'!K4380+'Harian 2024'!K4393+'Harian 2024'!K4406+'Harian 2024'!K4419+'Harian 2024'!K4432+'Harian 2024'!K4445</f>
        <v>952</v>
      </c>
      <c r="L182" s="13">
        <f>'Harian 2024'!L4068+'Harian 2024'!L4081+'Harian 2024'!L4094+'Harian 2024'!L4107+'Harian 2024'!L4120+'Harian 2024'!L4133+'Harian 2024'!L4146+'Harian 2024'!L4159+'Harian 2024'!L4172+'Harian 2024'!L4185+'Harian 2024'!L4198+'Harian 2024'!L4211+'Harian 2024'!L4224+'Harian 2024'!L4237+'Harian 2024'!L4250+'Harian 2024'!L4263+'Harian 2024'!L4276+'Harian 2024'!L4289+'Harian 2024'!L4302+'Harian 2024'!L4315+'Harian 2024'!L4328+'Harian 2024'!L4341+'Harian 2024'!L4354+'Harian 2024'!L4367+'Harian 2024'!L4380+'Harian 2024'!L4393+'Harian 2024'!L4406+'Harian 2024'!L4419+'Harian 2024'!L4432+'Harian 2024'!L4445</f>
        <v>169</v>
      </c>
      <c r="M182" s="13">
        <f>'Harian 2024'!M4068+'Harian 2024'!M4081+'Harian 2024'!M4094+'Harian 2024'!M4107+'Harian 2024'!M4120+'Harian 2024'!M4133+'Harian 2024'!M4146+'Harian 2024'!M4159+'Harian 2024'!M4172+'Harian 2024'!M4185+'Harian 2024'!M4198+'Harian 2024'!M4211+'Harian 2024'!M4224+'Harian 2024'!M4237+'Harian 2024'!M4250+'Harian 2024'!M4263+'Harian 2024'!M4276+'Harian 2024'!M4289+'Harian 2024'!M4302+'Harian 2024'!M4315+'Harian 2024'!M4328+'Harian 2024'!M4341+'Harian 2024'!M4354+'Harian 2024'!M4367+'Harian 2024'!M4380+'Harian 2024'!M4393+'Harian 2024'!M4406+'Harian 2024'!M4419+'Harian 2024'!M4432+'Harian 2024'!M4445</f>
        <v>63</v>
      </c>
      <c r="N182" s="13">
        <f>'Harian 2024'!N4068+'Harian 2024'!N4081+'Harian 2024'!N4094+'Harian 2024'!N4107+'Harian 2024'!N4120+'Harian 2024'!N4133+'Harian 2024'!N4146+'Harian 2024'!N4159+'Harian 2024'!N4172+'Harian 2024'!N4185+'Harian 2024'!N4198+'Harian 2024'!N4211+'Harian 2024'!N4224+'Harian 2024'!N4237+'Harian 2024'!N4250+'Harian 2024'!N4263+'Harian 2024'!N4276+'Harian 2024'!N4289+'Harian 2024'!N4302+'Harian 2024'!N4315+'Harian 2024'!N4328+'Harian 2024'!N4341+'Harian 2024'!N4354+'Harian 2024'!N4367+'Harian 2024'!N4380+'Harian 2024'!N4393+'Harian 2024'!N4406+'Harian 2024'!N4419+'Harian 2024'!N4432+'Harian 2024'!N4445</f>
        <v>185</v>
      </c>
      <c r="O182" s="13">
        <f>'Harian 2024'!O4068+'Harian 2024'!O4081+'Harian 2024'!O4094+'Harian 2024'!O4107+'Harian 2024'!O4120+'Harian 2024'!O4133+'Harian 2024'!O4146+'Harian 2024'!O4159+'Harian 2024'!O4172+'Harian 2024'!O4185+'Harian 2024'!O4198+'Harian 2024'!O4211+'Harian 2024'!O4224+'Harian 2024'!O4237+'Harian 2024'!O4250+'Harian 2024'!O4263+'Harian 2024'!O4276+'Harian 2024'!O4289+'Harian 2024'!O4302+'Harian 2024'!O4315+'Harian 2024'!O4328+'Harian 2024'!O4341+'Harian 2024'!O4354+'Harian 2024'!O4367+'Harian 2024'!O4380+'Harian 2024'!O4393+'Harian 2024'!O4406+'Harian 2024'!O4419+'Harian 2024'!O4432+'Harian 2024'!O4445</f>
        <v>82</v>
      </c>
      <c r="P182" s="13">
        <f>'Harian 2024'!P4068+'Harian 2024'!P4081+'Harian 2024'!P4094+'Harian 2024'!P4107+'Harian 2024'!P4120+'Harian 2024'!P4133+'Harian 2024'!P4146+'Harian 2024'!P4159+'Harian 2024'!P4172+'Harian 2024'!P4185+'Harian 2024'!P4198+'Harian 2024'!P4211+'Harian 2024'!P4224+'Harian 2024'!P4237+'Harian 2024'!P4250+'Harian 2024'!P4263+'Harian 2024'!P4276+'Harian 2024'!P4289+'Harian 2024'!P4302+'Harian 2024'!P4315+'Harian 2024'!P4328+'Harian 2024'!P4341+'Harian 2024'!P4354+'Harian 2024'!P4367+'Harian 2024'!P4380+'Harian 2024'!P4393+'Harian 2024'!P4406+'Harian 2024'!P4419+'Harian 2024'!P4432+'Harian 2024'!P4445</f>
        <v>82</v>
      </c>
      <c r="Q182" s="13">
        <f>'Harian 2024'!Q4068+'Harian 2024'!Q4081+'Harian 2024'!Q4094+'Harian 2024'!Q4107+'Harian 2024'!Q4120+'Harian 2024'!Q4133+'Harian 2024'!Q4146+'Harian 2024'!Q4159+'Harian 2024'!Q4172+'Harian 2024'!Q4185+'Harian 2024'!Q4198+'Harian 2024'!Q4211+'Harian 2024'!Q4224+'Harian 2024'!Q4237+'Harian 2024'!Q4250+'Harian 2024'!Q4263+'Harian 2024'!Q4276+'Harian 2024'!Q4289+'Harian 2024'!Q4302+'Harian 2024'!Q4315+'Harian 2024'!Q4328+'Harian 2024'!Q4341+'Harian 2024'!Q4354+'Harian 2024'!Q4367+'Harian 2024'!Q4380+'Harian 2024'!Q4393+'Harian 2024'!Q4406+'Harian 2024'!Q4419+'Harian 2024'!Q4432+'Harian 2024'!Q4445</f>
        <v>264</v>
      </c>
      <c r="R182" s="13">
        <f>'Harian 2024'!R4068+'Harian 2024'!R4081+'Harian 2024'!R4094+'Harian 2024'!R4107+'Harian 2024'!R4120+'Harian 2024'!R4133+'Harian 2024'!R4146+'Harian 2024'!R4159+'Harian 2024'!R4172+'Harian 2024'!R4185+'Harian 2024'!R4198+'Harian 2024'!R4211+'Harian 2024'!R4224+'Harian 2024'!R4237+'Harian 2024'!R4250+'Harian 2024'!R4263+'Harian 2024'!R4276+'Harian 2024'!R4289+'Harian 2024'!R4302+'Harian 2024'!R4315+'Harian 2024'!R4328+'Harian 2024'!R4341+'Harian 2024'!R4354+'Harian 2024'!R4367+'Harian 2024'!R4380+'Harian 2024'!R4393+'Harian 2024'!R4406+'Harian 2024'!R4419+'Harian 2024'!R4432+'Harian 2024'!R4445</f>
        <v>63</v>
      </c>
      <c r="S182" s="13">
        <f>'Harian 2024'!S4068+'Harian 2024'!S4081+'Harian 2024'!S4094+'Harian 2024'!S4107+'Harian 2024'!S4120+'Harian 2024'!S4133+'Harian 2024'!S4146+'Harian 2024'!S4159+'Harian 2024'!S4172+'Harian 2024'!S4185+'Harian 2024'!S4198+'Harian 2024'!S4211+'Harian 2024'!S4224+'Harian 2024'!S4237+'Harian 2024'!S4250+'Harian 2024'!S4263+'Harian 2024'!S4276+'Harian 2024'!S4289+'Harian 2024'!S4302+'Harian 2024'!S4315+'Harian 2024'!S4328+'Harian 2024'!S4341+'Harian 2024'!S4354+'Harian 2024'!S4367+'Harian 2024'!S4380+'Harian 2024'!S4393+'Harian 2024'!S4406+'Harian 2024'!S4419+'Harian 2024'!S4432+'Harian 2024'!S4445</f>
        <v>186</v>
      </c>
      <c r="T182" s="13">
        <f>'Harian 2024'!T4068+'Harian 2024'!T4081+'Harian 2024'!T4094+'Harian 2024'!T4107+'Harian 2024'!T4120+'Harian 2024'!T4133+'Harian 2024'!T4146+'Harian 2024'!T4159+'Harian 2024'!T4172+'Harian 2024'!T4185+'Harian 2024'!T4198+'Harian 2024'!T4211+'Harian 2024'!T4224+'Harian 2024'!T4237+'Harian 2024'!T4250+'Harian 2024'!T4263+'Harian 2024'!T4276+'Harian 2024'!T4289+'Harian 2024'!T4302+'Harian 2024'!T4315+'Harian 2024'!T4328+'Harian 2024'!T4341+'Harian 2024'!T4354+'Harian 2024'!T4367+'Harian 2024'!T4380+'Harian 2024'!T4393+'Harian 2024'!T4406+'Harian 2024'!T4419+'Harian 2024'!T4432+'Harian 2024'!T4445</f>
        <v>0</v>
      </c>
      <c r="U182" s="13">
        <f>'Harian 2024'!U4068+'Harian 2024'!U4081+'Harian 2024'!U4094+'Harian 2024'!U4107+'Harian 2024'!U4120+'Harian 2024'!U4133+'Harian 2024'!U4146+'Harian 2024'!U4159+'Harian 2024'!U4172+'Harian 2024'!U4185+'Harian 2024'!U4198+'Harian 2024'!U4211+'Harian 2024'!U4224+'Harian 2024'!U4237+'Harian 2024'!U4250+'Harian 2024'!U4263+'Harian 2024'!U4276+'Harian 2024'!U4289+'Harian 2024'!U4302+'Harian 2024'!U4315+'Harian 2024'!U4328+'Harian 2024'!U4341+'Harian 2024'!U4354+'Harian 2024'!U4367+'Harian 2024'!U4380+'Harian 2024'!U4393+'Harian 2024'!U4406+'Harian 2024'!U4419+'Harian 2024'!U4432+'Harian 2024'!U4445</f>
        <v>6261</v>
      </c>
      <c r="V182" s="78">
        <f t="shared" si="40"/>
        <v>6261</v>
      </c>
      <c r="W182" s="78">
        <f t="shared" si="41"/>
        <v>0</v>
      </c>
    </row>
    <row r="183" spans="1:23">
      <c r="A183" s="47"/>
      <c r="B183" s="47"/>
      <c r="C183" s="13" t="s">
        <v>51</v>
      </c>
      <c r="D183" s="13">
        <f>'Harian 2024'!D4069+'Harian 2024'!D4082+'Harian 2024'!D4095+'Harian 2024'!D4108+'Harian 2024'!D4121+'Harian 2024'!D4134+'Harian 2024'!D4147+'Harian 2024'!D4160+'Harian 2024'!D4173+'Harian 2024'!D4186+'Harian 2024'!D4199+'Harian 2024'!D4212+'Harian 2024'!D4225+'Harian 2024'!D4238+'Harian 2024'!D4251+'Harian 2024'!D4264+'Harian 2024'!D4277+'Harian 2024'!D4290+'Harian 2024'!D4303+'Harian 2024'!D4316+'Harian 2024'!D4329+'Harian 2024'!D4342+'Harian 2024'!D4355+'Harian 2024'!D4368+'Harian 2024'!D4381+'Harian 2024'!D4394+'Harian 2024'!D4407+'Harian 2024'!D4420+'Harian 2024'!D4433+'Harian 2024'!D4446</f>
        <v>118</v>
      </c>
      <c r="E183" s="13">
        <f>'Harian 2024'!E4069+'Harian 2024'!E4082+'Harian 2024'!E4095+'Harian 2024'!E4108+'Harian 2024'!E4121+'Harian 2024'!E4134+'Harian 2024'!E4147+'Harian 2024'!E4160+'Harian 2024'!E4173+'Harian 2024'!E4186+'Harian 2024'!E4199+'Harian 2024'!E4212+'Harian 2024'!E4225+'Harian 2024'!E4238+'Harian 2024'!E4251+'Harian 2024'!E4264+'Harian 2024'!E4277+'Harian 2024'!E4290+'Harian 2024'!E4303+'Harian 2024'!E4316+'Harian 2024'!E4329+'Harian 2024'!E4342+'Harian 2024'!E4355+'Harian 2024'!E4368+'Harian 2024'!E4381+'Harian 2024'!E4394+'Harian 2024'!E4407+'Harian 2024'!E4420+'Harian 2024'!E4433+'Harian 2024'!E4446</f>
        <v>297</v>
      </c>
      <c r="F183" s="13">
        <f>'Harian 2024'!F4069+'Harian 2024'!F4082+'Harian 2024'!F4095+'Harian 2024'!F4108+'Harian 2024'!F4121+'Harian 2024'!F4134+'Harian 2024'!F4147+'Harian 2024'!F4160+'Harian 2024'!F4173+'Harian 2024'!F4186+'Harian 2024'!F4199+'Harian 2024'!F4212+'Harian 2024'!F4225+'Harian 2024'!F4238+'Harian 2024'!F4251+'Harian 2024'!F4264+'Harian 2024'!F4277+'Harian 2024'!F4290+'Harian 2024'!F4303+'Harian 2024'!F4316+'Harian 2024'!F4329+'Harian 2024'!F4342+'Harian 2024'!F4355+'Harian 2024'!F4368+'Harian 2024'!F4381+'Harian 2024'!F4394+'Harian 2024'!F4407+'Harian 2024'!F4420+'Harian 2024'!F4433+'Harian 2024'!F4446</f>
        <v>227</v>
      </c>
      <c r="G183" s="13">
        <f>'Harian 2024'!G4069+'Harian 2024'!G4082+'Harian 2024'!G4095+'Harian 2024'!G4108+'Harian 2024'!G4121+'Harian 2024'!G4134+'Harian 2024'!G4147+'Harian 2024'!G4160+'Harian 2024'!G4173+'Harian 2024'!G4186+'Harian 2024'!G4199+'Harian 2024'!G4212+'Harian 2024'!G4225+'Harian 2024'!G4238+'Harian 2024'!G4251+'Harian 2024'!G4264+'Harian 2024'!G4277+'Harian 2024'!G4290+'Harian 2024'!G4303+'Harian 2024'!G4316+'Harian 2024'!G4329+'Harian 2024'!G4342+'Harian 2024'!G4355+'Harian 2024'!G4368+'Harian 2024'!G4381+'Harian 2024'!G4394+'Harian 2024'!G4407+'Harian 2024'!G4420+'Harian 2024'!G4433+'Harian 2024'!G4446</f>
        <v>0</v>
      </c>
      <c r="H183" s="13">
        <f>'Harian 2024'!H4069+'Harian 2024'!H4082+'Harian 2024'!H4095+'Harian 2024'!H4108+'Harian 2024'!H4121+'Harian 2024'!H4134+'Harian 2024'!H4147+'Harian 2024'!H4160+'Harian 2024'!H4173+'Harian 2024'!H4186+'Harian 2024'!H4199+'Harian 2024'!H4212+'Harian 2024'!H4225+'Harian 2024'!H4238+'Harian 2024'!H4251+'Harian 2024'!H4264+'Harian 2024'!H4277+'Harian 2024'!H4290+'Harian 2024'!H4303+'Harian 2024'!H4316+'Harian 2024'!H4329+'Harian 2024'!H4342+'Harian 2024'!H4355+'Harian 2024'!H4368+'Harian 2024'!H4381+'Harian 2024'!H4394+'Harian 2024'!H4407+'Harian 2024'!H4420+'Harian 2024'!H4433+'Harian 2024'!H4446</f>
        <v>0</v>
      </c>
      <c r="I183" s="13">
        <f>'Harian 2024'!I4069+'Harian 2024'!I4082+'Harian 2024'!I4095+'Harian 2024'!I4108+'Harian 2024'!I4121+'Harian 2024'!I4134+'Harian 2024'!I4147+'Harian 2024'!I4160+'Harian 2024'!I4173+'Harian 2024'!I4186+'Harian 2024'!I4199+'Harian 2024'!I4212+'Harian 2024'!I4225+'Harian 2024'!I4238+'Harian 2024'!I4251+'Harian 2024'!I4264+'Harian 2024'!I4277+'Harian 2024'!I4290+'Harian 2024'!I4303+'Harian 2024'!I4316+'Harian 2024'!I4329+'Harian 2024'!I4342+'Harian 2024'!I4355+'Harian 2024'!I4368+'Harian 2024'!I4381+'Harian 2024'!I4394+'Harian 2024'!I4407+'Harian 2024'!I4420+'Harian 2024'!I4433+'Harian 2024'!I4446</f>
        <v>0</v>
      </c>
      <c r="J183" s="13">
        <f>'Harian 2024'!J4069+'Harian 2024'!J4082+'Harian 2024'!J4095+'Harian 2024'!J4108+'Harian 2024'!J4121+'Harian 2024'!J4134+'Harian 2024'!J4147+'Harian 2024'!J4160+'Harian 2024'!J4173+'Harian 2024'!J4186+'Harian 2024'!J4199+'Harian 2024'!J4212+'Harian 2024'!J4225+'Harian 2024'!J4238+'Harian 2024'!J4251+'Harian 2024'!J4264+'Harian 2024'!J4277+'Harian 2024'!J4290+'Harian 2024'!J4303+'Harian 2024'!J4316+'Harian 2024'!J4329+'Harian 2024'!J4342+'Harian 2024'!J4355+'Harian 2024'!J4368+'Harian 2024'!J4381+'Harian 2024'!J4394+'Harian 2024'!J4407+'Harian 2024'!J4420+'Harian 2024'!J4433+'Harian 2024'!J4446</f>
        <v>0</v>
      </c>
      <c r="K183" s="13">
        <f>'Harian 2024'!K4069+'Harian 2024'!K4082+'Harian 2024'!K4095+'Harian 2024'!K4108+'Harian 2024'!K4121+'Harian 2024'!K4134+'Harian 2024'!K4147+'Harian 2024'!K4160+'Harian 2024'!K4173+'Harian 2024'!K4186+'Harian 2024'!K4199+'Harian 2024'!K4212+'Harian 2024'!K4225+'Harian 2024'!K4238+'Harian 2024'!K4251+'Harian 2024'!K4264+'Harian 2024'!K4277+'Harian 2024'!K4290+'Harian 2024'!K4303+'Harian 2024'!K4316+'Harian 2024'!K4329+'Harian 2024'!K4342+'Harian 2024'!K4355+'Harian 2024'!K4368+'Harian 2024'!K4381+'Harian 2024'!K4394+'Harian 2024'!K4407+'Harian 2024'!K4420+'Harian 2024'!K4433+'Harian 2024'!K4446</f>
        <v>0</v>
      </c>
      <c r="L183" s="13">
        <f>'Harian 2024'!L4069+'Harian 2024'!L4082+'Harian 2024'!L4095+'Harian 2024'!L4108+'Harian 2024'!L4121+'Harian 2024'!L4134+'Harian 2024'!L4147+'Harian 2024'!L4160+'Harian 2024'!L4173+'Harian 2024'!L4186+'Harian 2024'!L4199+'Harian 2024'!L4212+'Harian 2024'!L4225+'Harian 2024'!L4238+'Harian 2024'!L4251+'Harian 2024'!L4264+'Harian 2024'!L4277+'Harian 2024'!L4290+'Harian 2024'!L4303+'Harian 2024'!L4316+'Harian 2024'!L4329+'Harian 2024'!L4342+'Harian 2024'!L4355+'Harian 2024'!L4368+'Harian 2024'!L4381+'Harian 2024'!L4394+'Harian 2024'!L4407+'Harian 2024'!L4420+'Harian 2024'!L4433+'Harian 2024'!L4446</f>
        <v>0</v>
      </c>
      <c r="M183" s="13">
        <f>'Harian 2024'!M4069+'Harian 2024'!M4082+'Harian 2024'!M4095+'Harian 2024'!M4108+'Harian 2024'!M4121+'Harian 2024'!M4134+'Harian 2024'!M4147+'Harian 2024'!M4160+'Harian 2024'!M4173+'Harian 2024'!M4186+'Harian 2024'!M4199+'Harian 2024'!M4212+'Harian 2024'!M4225+'Harian 2024'!M4238+'Harian 2024'!M4251+'Harian 2024'!M4264+'Harian 2024'!M4277+'Harian 2024'!M4290+'Harian 2024'!M4303+'Harian 2024'!M4316+'Harian 2024'!M4329+'Harian 2024'!M4342+'Harian 2024'!M4355+'Harian 2024'!M4368+'Harian 2024'!M4381+'Harian 2024'!M4394+'Harian 2024'!M4407+'Harian 2024'!M4420+'Harian 2024'!M4433+'Harian 2024'!M4446</f>
        <v>4</v>
      </c>
      <c r="N183" s="13">
        <f>'Harian 2024'!N4069+'Harian 2024'!N4082+'Harian 2024'!N4095+'Harian 2024'!N4108+'Harian 2024'!N4121+'Harian 2024'!N4134+'Harian 2024'!N4147+'Harian 2024'!N4160+'Harian 2024'!N4173+'Harian 2024'!N4186+'Harian 2024'!N4199+'Harian 2024'!N4212+'Harian 2024'!N4225+'Harian 2024'!N4238+'Harian 2024'!N4251+'Harian 2024'!N4264+'Harian 2024'!N4277+'Harian 2024'!N4290+'Harian 2024'!N4303+'Harian 2024'!N4316+'Harian 2024'!N4329+'Harian 2024'!N4342+'Harian 2024'!N4355+'Harian 2024'!N4368+'Harian 2024'!N4381+'Harian 2024'!N4394+'Harian 2024'!N4407+'Harian 2024'!N4420+'Harian 2024'!N4433+'Harian 2024'!N4446</f>
        <v>32</v>
      </c>
      <c r="O183" s="13">
        <f>'Harian 2024'!O4069+'Harian 2024'!O4082+'Harian 2024'!O4095+'Harian 2024'!O4108+'Harian 2024'!O4121+'Harian 2024'!O4134+'Harian 2024'!O4147+'Harian 2024'!O4160+'Harian 2024'!O4173+'Harian 2024'!O4186+'Harian 2024'!O4199+'Harian 2024'!O4212+'Harian 2024'!O4225+'Harian 2024'!O4238+'Harian 2024'!O4251+'Harian 2024'!O4264+'Harian 2024'!O4277+'Harian 2024'!O4290+'Harian 2024'!O4303+'Harian 2024'!O4316+'Harian 2024'!O4329+'Harian 2024'!O4342+'Harian 2024'!O4355+'Harian 2024'!O4368+'Harian 2024'!O4381+'Harian 2024'!O4394+'Harian 2024'!O4407+'Harian 2024'!O4420+'Harian 2024'!O4433+'Harian 2024'!O4446</f>
        <v>116</v>
      </c>
      <c r="P183" s="13">
        <f>'Harian 2024'!P4069+'Harian 2024'!P4082+'Harian 2024'!P4095+'Harian 2024'!P4108+'Harian 2024'!P4121+'Harian 2024'!P4134+'Harian 2024'!P4147+'Harian 2024'!P4160+'Harian 2024'!P4173+'Harian 2024'!P4186+'Harian 2024'!P4199+'Harian 2024'!P4212+'Harian 2024'!P4225+'Harian 2024'!P4238+'Harian 2024'!P4251+'Harian 2024'!P4264+'Harian 2024'!P4277+'Harian 2024'!P4290+'Harian 2024'!P4303+'Harian 2024'!P4316+'Harian 2024'!P4329+'Harian 2024'!P4342+'Harian 2024'!P4355+'Harian 2024'!P4368+'Harian 2024'!P4381+'Harian 2024'!P4394+'Harian 2024'!P4407+'Harian 2024'!P4420+'Harian 2024'!P4433+'Harian 2024'!P4446</f>
        <v>2</v>
      </c>
      <c r="Q183" s="13">
        <f>'Harian 2024'!Q4069+'Harian 2024'!Q4082+'Harian 2024'!Q4095+'Harian 2024'!Q4108+'Harian 2024'!Q4121+'Harian 2024'!Q4134+'Harian 2024'!Q4147+'Harian 2024'!Q4160+'Harian 2024'!Q4173+'Harian 2024'!Q4186+'Harian 2024'!Q4199+'Harian 2024'!Q4212+'Harian 2024'!Q4225+'Harian 2024'!Q4238+'Harian 2024'!Q4251+'Harian 2024'!Q4264+'Harian 2024'!Q4277+'Harian 2024'!Q4290+'Harian 2024'!Q4303+'Harian 2024'!Q4316+'Harian 2024'!Q4329+'Harian 2024'!Q4342+'Harian 2024'!Q4355+'Harian 2024'!Q4368+'Harian 2024'!Q4381+'Harian 2024'!Q4394+'Harian 2024'!Q4407+'Harian 2024'!Q4420+'Harian 2024'!Q4433+'Harian 2024'!Q4446</f>
        <v>54</v>
      </c>
      <c r="R183" s="13">
        <f>'Harian 2024'!R4069+'Harian 2024'!R4082+'Harian 2024'!R4095+'Harian 2024'!R4108+'Harian 2024'!R4121+'Harian 2024'!R4134+'Harian 2024'!R4147+'Harian 2024'!R4160+'Harian 2024'!R4173+'Harian 2024'!R4186+'Harian 2024'!R4199+'Harian 2024'!R4212+'Harian 2024'!R4225+'Harian 2024'!R4238+'Harian 2024'!R4251+'Harian 2024'!R4264+'Harian 2024'!R4277+'Harian 2024'!R4290+'Harian 2024'!R4303+'Harian 2024'!R4316+'Harian 2024'!R4329+'Harian 2024'!R4342+'Harian 2024'!R4355+'Harian 2024'!R4368+'Harian 2024'!R4381+'Harian 2024'!R4394+'Harian 2024'!R4407+'Harian 2024'!R4420+'Harian 2024'!R4433+'Harian 2024'!R4446</f>
        <v>0</v>
      </c>
      <c r="S183" s="13">
        <f>'Harian 2024'!S4069+'Harian 2024'!S4082+'Harian 2024'!S4095+'Harian 2024'!S4108+'Harian 2024'!S4121+'Harian 2024'!S4134+'Harian 2024'!S4147+'Harian 2024'!S4160+'Harian 2024'!S4173+'Harian 2024'!S4186+'Harian 2024'!S4199+'Harian 2024'!S4212+'Harian 2024'!S4225+'Harian 2024'!S4238+'Harian 2024'!S4251+'Harian 2024'!S4264+'Harian 2024'!S4277+'Harian 2024'!S4290+'Harian 2024'!S4303+'Harian 2024'!S4316+'Harian 2024'!S4329+'Harian 2024'!S4342+'Harian 2024'!S4355+'Harian 2024'!S4368+'Harian 2024'!S4381+'Harian 2024'!S4394+'Harian 2024'!S4407+'Harian 2024'!S4420+'Harian 2024'!S4433+'Harian 2024'!S4446</f>
        <v>0</v>
      </c>
      <c r="T183" s="13">
        <f>'Harian 2024'!T4069+'Harian 2024'!T4082+'Harian 2024'!T4095+'Harian 2024'!T4108+'Harian 2024'!T4121+'Harian 2024'!T4134+'Harian 2024'!T4147+'Harian 2024'!T4160+'Harian 2024'!T4173+'Harian 2024'!T4186+'Harian 2024'!T4199+'Harian 2024'!T4212+'Harian 2024'!T4225+'Harian 2024'!T4238+'Harian 2024'!T4251+'Harian 2024'!T4264+'Harian 2024'!T4277+'Harian 2024'!T4290+'Harian 2024'!T4303+'Harian 2024'!T4316+'Harian 2024'!T4329+'Harian 2024'!T4342+'Harian 2024'!T4355+'Harian 2024'!T4368+'Harian 2024'!T4381+'Harian 2024'!T4394+'Harian 2024'!T4407+'Harian 2024'!T4420+'Harian 2024'!T4433+'Harian 2024'!T4446</f>
        <v>0</v>
      </c>
      <c r="U183" s="13">
        <f>'Harian 2024'!U4069+'Harian 2024'!U4082+'Harian 2024'!U4095+'Harian 2024'!U4108+'Harian 2024'!U4121+'Harian 2024'!U4134+'Harian 2024'!U4147+'Harian 2024'!U4160+'Harian 2024'!U4173+'Harian 2024'!U4186+'Harian 2024'!U4199+'Harian 2024'!U4212+'Harian 2024'!U4225+'Harian 2024'!U4238+'Harian 2024'!U4251+'Harian 2024'!U4264+'Harian 2024'!U4277+'Harian 2024'!U4290+'Harian 2024'!U4303+'Harian 2024'!U4316+'Harian 2024'!U4329+'Harian 2024'!U4342+'Harian 2024'!U4355+'Harian 2024'!U4368+'Harian 2024'!U4381+'Harian 2024'!U4394+'Harian 2024'!U4407+'Harian 2024'!U4420+'Harian 2024'!U4433+'Harian 2024'!U4446</f>
        <v>774</v>
      </c>
      <c r="V183" s="78">
        <f t="shared" si="40"/>
        <v>774</v>
      </c>
      <c r="W183" s="78">
        <f t="shared" si="41"/>
        <v>0</v>
      </c>
    </row>
    <row r="184" spans="1:23">
      <c r="A184" s="47"/>
      <c r="B184" s="47"/>
      <c r="C184" s="13" t="s">
        <v>31</v>
      </c>
      <c r="D184" s="13">
        <f>'Harian 2024'!D4070+'Harian 2024'!D4083+'Harian 2024'!D4096+'Harian 2024'!D4109+'Harian 2024'!D4122+'Harian 2024'!D4135+'Harian 2024'!D4148+'Harian 2024'!D4161+'Harian 2024'!D4174+'Harian 2024'!D4187+'Harian 2024'!D4200+'Harian 2024'!D4213+'Harian 2024'!D4226+'Harian 2024'!D4239+'Harian 2024'!D4252+'Harian 2024'!D4265+'Harian 2024'!D4278+'Harian 2024'!D4291+'Harian 2024'!D4304+'Harian 2024'!D4317+'Harian 2024'!D4330+'Harian 2024'!D4343+'Harian 2024'!D4356+'Harian 2024'!D4369+'Harian 2024'!D4382+'Harian 2024'!D4395+'Harian 2024'!D4408+'Harian 2024'!D4421+'Harian 2024'!D4434+'Harian 2024'!D4447</f>
        <v>79</v>
      </c>
      <c r="E184" s="13">
        <f>'Harian 2024'!E4070+'Harian 2024'!E4083+'Harian 2024'!E4096+'Harian 2024'!E4109+'Harian 2024'!E4122+'Harian 2024'!E4135+'Harian 2024'!E4148+'Harian 2024'!E4161+'Harian 2024'!E4174+'Harian 2024'!E4187+'Harian 2024'!E4200+'Harian 2024'!E4213+'Harian 2024'!E4226+'Harian 2024'!E4239+'Harian 2024'!E4252+'Harian 2024'!E4265+'Harian 2024'!E4278+'Harian 2024'!E4291+'Harian 2024'!E4304+'Harian 2024'!E4317+'Harian 2024'!E4330+'Harian 2024'!E4343+'Harian 2024'!E4356+'Harian 2024'!E4369+'Harian 2024'!E4382+'Harian 2024'!E4395+'Harian 2024'!E4408+'Harian 2024'!E4421+'Harian 2024'!E4434+'Harian 2024'!E4447</f>
        <v>182</v>
      </c>
      <c r="F184" s="13">
        <f>'Harian 2024'!F4070+'Harian 2024'!F4083+'Harian 2024'!F4096+'Harian 2024'!F4109+'Harian 2024'!F4122+'Harian 2024'!F4135+'Harian 2024'!F4148+'Harian 2024'!F4161+'Harian 2024'!F4174+'Harian 2024'!F4187+'Harian 2024'!F4200+'Harian 2024'!F4213+'Harian 2024'!F4226+'Harian 2024'!F4239+'Harian 2024'!F4252+'Harian 2024'!F4265+'Harian 2024'!F4278+'Harian 2024'!F4291+'Harian 2024'!F4304+'Harian 2024'!F4317+'Harian 2024'!F4330+'Harian 2024'!F4343+'Harian 2024'!F4356+'Harian 2024'!F4369+'Harian 2024'!F4382+'Harian 2024'!F4395+'Harian 2024'!F4408+'Harian 2024'!F4421+'Harian 2024'!F4434+'Harian 2024'!F4447</f>
        <v>165</v>
      </c>
      <c r="G184" s="13">
        <f>'Harian 2024'!G4070+'Harian 2024'!G4083+'Harian 2024'!G4096+'Harian 2024'!G4109+'Harian 2024'!G4122+'Harian 2024'!G4135+'Harian 2024'!G4148+'Harian 2024'!G4161+'Harian 2024'!G4174+'Harian 2024'!G4187+'Harian 2024'!G4200+'Harian 2024'!G4213+'Harian 2024'!G4226+'Harian 2024'!G4239+'Harian 2024'!G4252+'Harian 2024'!G4265+'Harian 2024'!G4278+'Harian 2024'!G4291+'Harian 2024'!G4304+'Harian 2024'!G4317+'Harian 2024'!G4330+'Harian 2024'!G4343+'Harian 2024'!G4356+'Harian 2024'!G4369+'Harian 2024'!G4382+'Harian 2024'!G4395+'Harian 2024'!G4408+'Harian 2024'!G4421+'Harian 2024'!G4434+'Harian 2024'!G4447</f>
        <v>0</v>
      </c>
      <c r="H184" s="13">
        <f>'Harian 2024'!H4070+'Harian 2024'!H4083+'Harian 2024'!H4096+'Harian 2024'!H4109+'Harian 2024'!H4122+'Harian 2024'!H4135+'Harian 2024'!H4148+'Harian 2024'!H4161+'Harian 2024'!H4174+'Harian 2024'!H4187+'Harian 2024'!H4200+'Harian 2024'!H4213+'Harian 2024'!H4226+'Harian 2024'!H4239+'Harian 2024'!H4252+'Harian 2024'!H4265+'Harian 2024'!H4278+'Harian 2024'!H4291+'Harian 2024'!H4304+'Harian 2024'!H4317+'Harian 2024'!H4330+'Harian 2024'!H4343+'Harian 2024'!H4356+'Harian 2024'!H4369+'Harian 2024'!H4382+'Harian 2024'!H4395+'Harian 2024'!H4408+'Harian 2024'!H4421+'Harian 2024'!H4434+'Harian 2024'!H4447</f>
        <v>0</v>
      </c>
      <c r="I184" s="13">
        <f>'Harian 2024'!I4070+'Harian 2024'!I4083+'Harian 2024'!I4096+'Harian 2024'!I4109+'Harian 2024'!I4122+'Harian 2024'!I4135+'Harian 2024'!I4148+'Harian 2024'!I4161+'Harian 2024'!I4174+'Harian 2024'!I4187+'Harian 2024'!I4200+'Harian 2024'!I4213+'Harian 2024'!I4226+'Harian 2024'!I4239+'Harian 2024'!I4252+'Harian 2024'!I4265+'Harian 2024'!I4278+'Harian 2024'!I4291+'Harian 2024'!I4304+'Harian 2024'!I4317+'Harian 2024'!I4330+'Harian 2024'!I4343+'Harian 2024'!I4356+'Harian 2024'!I4369+'Harian 2024'!I4382+'Harian 2024'!I4395+'Harian 2024'!I4408+'Harian 2024'!I4421+'Harian 2024'!I4434+'Harian 2024'!I4447</f>
        <v>0</v>
      </c>
      <c r="J184" s="13">
        <f>'Harian 2024'!J4070+'Harian 2024'!J4083+'Harian 2024'!J4096+'Harian 2024'!J4109+'Harian 2024'!J4122+'Harian 2024'!J4135+'Harian 2024'!J4148+'Harian 2024'!J4161+'Harian 2024'!J4174+'Harian 2024'!J4187+'Harian 2024'!J4200+'Harian 2024'!J4213+'Harian 2024'!J4226+'Harian 2024'!J4239+'Harian 2024'!J4252+'Harian 2024'!J4265+'Harian 2024'!J4278+'Harian 2024'!J4291+'Harian 2024'!J4304+'Harian 2024'!J4317+'Harian 2024'!J4330+'Harian 2024'!J4343+'Harian 2024'!J4356+'Harian 2024'!J4369+'Harian 2024'!J4382+'Harian 2024'!J4395+'Harian 2024'!J4408+'Harian 2024'!J4421+'Harian 2024'!J4434+'Harian 2024'!J4447</f>
        <v>0</v>
      </c>
      <c r="K184" s="13">
        <f>'Harian 2024'!K4070+'Harian 2024'!K4083+'Harian 2024'!K4096+'Harian 2024'!K4109+'Harian 2024'!K4122+'Harian 2024'!K4135+'Harian 2024'!K4148+'Harian 2024'!K4161+'Harian 2024'!K4174+'Harian 2024'!K4187+'Harian 2024'!K4200+'Harian 2024'!K4213+'Harian 2024'!K4226+'Harian 2024'!K4239+'Harian 2024'!K4252+'Harian 2024'!K4265+'Harian 2024'!K4278+'Harian 2024'!K4291+'Harian 2024'!K4304+'Harian 2024'!K4317+'Harian 2024'!K4330+'Harian 2024'!K4343+'Harian 2024'!K4356+'Harian 2024'!K4369+'Harian 2024'!K4382+'Harian 2024'!K4395+'Harian 2024'!K4408+'Harian 2024'!K4421+'Harian 2024'!K4434+'Harian 2024'!K4447</f>
        <v>0</v>
      </c>
      <c r="L184" s="13">
        <f>'Harian 2024'!L4070+'Harian 2024'!L4083+'Harian 2024'!L4096+'Harian 2024'!L4109+'Harian 2024'!L4122+'Harian 2024'!L4135+'Harian 2024'!L4148+'Harian 2024'!L4161+'Harian 2024'!L4174+'Harian 2024'!L4187+'Harian 2024'!L4200+'Harian 2024'!L4213+'Harian 2024'!L4226+'Harian 2024'!L4239+'Harian 2024'!L4252+'Harian 2024'!L4265+'Harian 2024'!L4278+'Harian 2024'!L4291+'Harian 2024'!L4304+'Harian 2024'!L4317+'Harian 2024'!L4330+'Harian 2024'!L4343+'Harian 2024'!L4356+'Harian 2024'!L4369+'Harian 2024'!L4382+'Harian 2024'!L4395+'Harian 2024'!L4408+'Harian 2024'!L4421+'Harian 2024'!L4434+'Harian 2024'!L4447</f>
        <v>0</v>
      </c>
      <c r="M184" s="13">
        <f>'Harian 2024'!M4070+'Harian 2024'!M4083+'Harian 2024'!M4096+'Harian 2024'!M4109+'Harian 2024'!M4122+'Harian 2024'!M4135+'Harian 2024'!M4148+'Harian 2024'!M4161+'Harian 2024'!M4174+'Harian 2024'!M4187+'Harian 2024'!M4200+'Harian 2024'!M4213+'Harian 2024'!M4226+'Harian 2024'!M4239+'Harian 2024'!M4252+'Harian 2024'!M4265+'Harian 2024'!M4278+'Harian 2024'!M4291+'Harian 2024'!M4304+'Harian 2024'!M4317+'Harian 2024'!M4330+'Harian 2024'!M4343+'Harian 2024'!M4356+'Harian 2024'!M4369+'Harian 2024'!M4382+'Harian 2024'!M4395+'Harian 2024'!M4408+'Harian 2024'!M4421+'Harian 2024'!M4434+'Harian 2024'!M4447</f>
        <v>0</v>
      </c>
      <c r="N184" s="13">
        <f>'Harian 2024'!N4070+'Harian 2024'!N4083+'Harian 2024'!N4096+'Harian 2024'!N4109+'Harian 2024'!N4122+'Harian 2024'!N4135+'Harian 2024'!N4148+'Harian 2024'!N4161+'Harian 2024'!N4174+'Harian 2024'!N4187+'Harian 2024'!N4200+'Harian 2024'!N4213+'Harian 2024'!N4226+'Harian 2024'!N4239+'Harian 2024'!N4252+'Harian 2024'!N4265+'Harian 2024'!N4278+'Harian 2024'!N4291+'Harian 2024'!N4304+'Harian 2024'!N4317+'Harian 2024'!N4330+'Harian 2024'!N4343+'Harian 2024'!N4356+'Harian 2024'!N4369+'Harian 2024'!N4382+'Harian 2024'!N4395+'Harian 2024'!N4408+'Harian 2024'!N4421+'Harian 2024'!N4434+'Harian 2024'!N4447</f>
        <v>97</v>
      </c>
      <c r="O184" s="13">
        <f>'Harian 2024'!O4070+'Harian 2024'!O4083+'Harian 2024'!O4096+'Harian 2024'!O4109+'Harian 2024'!O4122+'Harian 2024'!O4135+'Harian 2024'!O4148+'Harian 2024'!O4161+'Harian 2024'!O4174+'Harian 2024'!O4187+'Harian 2024'!O4200+'Harian 2024'!O4213+'Harian 2024'!O4226+'Harian 2024'!O4239+'Harian 2024'!O4252+'Harian 2024'!O4265+'Harian 2024'!O4278+'Harian 2024'!O4291+'Harian 2024'!O4304+'Harian 2024'!O4317+'Harian 2024'!O4330+'Harian 2024'!O4343+'Harian 2024'!O4356+'Harian 2024'!O4369+'Harian 2024'!O4382+'Harian 2024'!O4395+'Harian 2024'!O4408+'Harian 2024'!O4421+'Harian 2024'!O4434+'Harian 2024'!O4447</f>
        <v>37</v>
      </c>
      <c r="P184" s="13">
        <f>'Harian 2024'!P4070+'Harian 2024'!P4083+'Harian 2024'!P4096+'Harian 2024'!P4109+'Harian 2024'!P4122+'Harian 2024'!P4135+'Harian 2024'!P4148+'Harian 2024'!P4161+'Harian 2024'!P4174+'Harian 2024'!P4187+'Harian 2024'!P4200+'Harian 2024'!P4213+'Harian 2024'!P4226+'Harian 2024'!P4239+'Harian 2024'!P4252+'Harian 2024'!P4265+'Harian 2024'!P4278+'Harian 2024'!P4291+'Harian 2024'!P4304+'Harian 2024'!P4317+'Harian 2024'!P4330+'Harian 2024'!P4343+'Harian 2024'!P4356+'Harian 2024'!P4369+'Harian 2024'!P4382+'Harian 2024'!P4395+'Harian 2024'!P4408+'Harian 2024'!P4421+'Harian 2024'!P4434+'Harian 2024'!P4447</f>
        <v>0</v>
      </c>
      <c r="Q184" s="13">
        <f>'Harian 2024'!Q4070+'Harian 2024'!Q4083+'Harian 2024'!Q4096+'Harian 2024'!Q4109+'Harian 2024'!Q4122+'Harian 2024'!Q4135+'Harian 2024'!Q4148+'Harian 2024'!Q4161+'Harian 2024'!Q4174+'Harian 2024'!Q4187+'Harian 2024'!Q4200+'Harian 2024'!Q4213+'Harian 2024'!Q4226+'Harian 2024'!Q4239+'Harian 2024'!Q4252+'Harian 2024'!Q4265+'Harian 2024'!Q4278+'Harian 2024'!Q4291+'Harian 2024'!Q4304+'Harian 2024'!Q4317+'Harian 2024'!Q4330+'Harian 2024'!Q4343+'Harian 2024'!Q4356+'Harian 2024'!Q4369+'Harian 2024'!Q4382+'Harian 2024'!Q4395+'Harian 2024'!Q4408+'Harian 2024'!Q4421+'Harian 2024'!Q4434+'Harian 2024'!Q4447</f>
        <v>69</v>
      </c>
      <c r="R184" s="13">
        <f>'Harian 2024'!R4070+'Harian 2024'!R4083+'Harian 2024'!R4096+'Harian 2024'!R4109+'Harian 2024'!R4122+'Harian 2024'!R4135+'Harian 2024'!R4148+'Harian 2024'!R4161+'Harian 2024'!R4174+'Harian 2024'!R4187+'Harian 2024'!R4200+'Harian 2024'!R4213+'Harian 2024'!R4226+'Harian 2024'!R4239+'Harian 2024'!R4252+'Harian 2024'!R4265+'Harian 2024'!R4278+'Harian 2024'!R4291+'Harian 2024'!R4304+'Harian 2024'!R4317+'Harian 2024'!R4330+'Harian 2024'!R4343+'Harian 2024'!R4356+'Harian 2024'!R4369+'Harian 2024'!R4382+'Harian 2024'!R4395+'Harian 2024'!R4408+'Harian 2024'!R4421+'Harian 2024'!R4434+'Harian 2024'!R4447</f>
        <v>0</v>
      </c>
      <c r="S184" s="13">
        <f>'Harian 2024'!S4070+'Harian 2024'!S4083+'Harian 2024'!S4096+'Harian 2024'!S4109+'Harian 2024'!S4122+'Harian 2024'!S4135+'Harian 2024'!S4148+'Harian 2024'!S4161+'Harian 2024'!S4174+'Harian 2024'!S4187+'Harian 2024'!S4200+'Harian 2024'!S4213+'Harian 2024'!S4226+'Harian 2024'!S4239+'Harian 2024'!S4252+'Harian 2024'!S4265+'Harian 2024'!S4278+'Harian 2024'!S4291+'Harian 2024'!S4304+'Harian 2024'!S4317+'Harian 2024'!S4330+'Harian 2024'!S4343+'Harian 2024'!S4356+'Harian 2024'!S4369+'Harian 2024'!S4382+'Harian 2024'!S4395+'Harian 2024'!S4408+'Harian 2024'!S4421+'Harian 2024'!S4434+'Harian 2024'!S4447</f>
        <v>0</v>
      </c>
      <c r="T184" s="13">
        <f>'Harian 2024'!T4070+'Harian 2024'!T4083+'Harian 2024'!T4096+'Harian 2024'!T4109+'Harian 2024'!T4122+'Harian 2024'!T4135+'Harian 2024'!T4148+'Harian 2024'!T4161+'Harian 2024'!T4174+'Harian 2024'!T4187+'Harian 2024'!T4200+'Harian 2024'!T4213+'Harian 2024'!T4226+'Harian 2024'!T4239+'Harian 2024'!T4252+'Harian 2024'!T4265+'Harian 2024'!T4278+'Harian 2024'!T4291+'Harian 2024'!T4304+'Harian 2024'!T4317+'Harian 2024'!T4330+'Harian 2024'!T4343+'Harian 2024'!T4356+'Harian 2024'!T4369+'Harian 2024'!T4382+'Harian 2024'!T4395+'Harian 2024'!T4408+'Harian 2024'!T4421+'Harian 2024'!T4434+'Harian 2024'!T4447</f>
        <v>0</v>
      </c>
      <c r="U184" s="13">
        <f>'Harian 2024'!U4070+'Harian 2024'!U4083+'Harian 2024'!U4096+'Harian 2024'!U4109+'Harian 2024'!U4122+'Harian 2024'!U4135+'Harian 2024'!U4148+'Harian 2024'!U4161+'Harian 2024'!U4174+'Harian 2024'!U4187+'Harian 2024'!U4200+'Harian 2024'!U4213+'Harian 2024'!U4226+'Harian 2024'!U4239+'Harian 2024'!U4252+'Harian 2024'!U4265+'Harian 2024'!U4278+'Harian 2024'!U4291+'Harian 2024'!U4304+'Harian 2024'!U4317+'Harian 2024'!U4330+'Harian 2024'!U4343+'Harian 2024'!U4356+'Harian 2024'!U4369+'Harian 2024'!U4382+'Harian 2024'!U4395+'Harian 2024'!U4408+'Harian 2024'!U4421+'Harian 2024'!U4434+'Harian 2024'!U4447</f>
        <v>575</v>
      </c>
      <c r="V184" s="78">
        <f t="shared" si="40"/>
        <v>575</v>
      </c>
      <c r="W184" s="78">
        <f t="shared" si="41"/>
        <v>0</v>
      </c>
    </row>
    <row r="185" spans="1:23">
      <c r="A185" s="49"/>
      <c r="B185" s="49"/>
      <c r="C185" s="13" t="s">
        <v>32</v>
      </c>
      <c r="D185" s="13">
        <f>'Harian 2024'!D4071+'Harian 2024'!D4084+'Harian 2024'!D4097+'Harian 2024'!D4110+'Harian 2024'!D4123+'Harian 2024'!D4136+'Harian 2024'!D4149+'Harian 2024'!D4162+'Harian 2024'!D4175+'Harian 2024'!D4188+'Harian 2024'!D4201+'Harian 2024'!D4214+'Harian 2024'!D4227+'Harian 2024'!D4240+'Harian 2024'!D4253+'Harian 2024'!D4266+'Harian 2024'!D4279+'Harian 2024'!D4292+'Harian 2024'!D4305+'Harian 2024'!D4318+'Harian 2024'!D4331+'Harian 2024'!D4344+'Harian 2024'!D4357+'Harian 2024'!D4370+'Harian 2024'!D4383+'Harian 2024'!D4396+'Harian 2024'!D4409+'Harian 2024'!D4422+'Harian 2024'!D4435+'Harian 2024'!D4448</f>
        <v>0</v>
      </c>
      <c r="E185" s="13">
        <f>'Harian 2024'!E4071+'Harian 2024'!E4084+'Harian 2024'!E4097+'Harian 2024'!E4110+'Harian 2024'!E4123+'Harian 2024'!E4136+'Harian 2024'!E4149+'Harian 2024'!E4162+'Harian 2024'!E4175+'Harian 2024'!E4188+'Harian 2024'!E4201+'Harian 2024'!E4214+'Harian 2024'!E4227+'Harian 2024'!E4240+'Harian 2024'!E4253+'Harian 2024'!E4266+'Harian 2024'!E4279+'Harian 2024'!E4292+'Harian 2024'!E4305+'Harian 2024'!E4318+'Harian 2024'!E4331+'Harian 2024'!E4344+'Harian 2024'!E4357+'Harian 2024'!E4370+'Harian 2024'!E4383+'Harian 2024'!E4396+'Harian 2024'!E4409+'Harian 2024'!E4422+'Harian 2024'!E4435+'Harian 2024'!E4448</f>
        <v>6</v>
      </c>
      <c r="F185" s="13">
        <f>'Harian 2024'!F4071+'Harian 2024'!F4084+'Harian 2024'!F4097+'Harian 2024'!F4110+'Harian 2024'!F4123+'Harian 2024'!F4136+'Harian 2024'!F4149+'Harian 2024'!F4162+'Harian 2024'!F4175+'Harian 2024'!F4188+'Harian 2024'!F4201+'Harian 2024'!F4214+'Harian 2024'!F4227+'Harian 2024'!F4240+'Harian 2024'!F4253+'Harian 2024'!F4266+'Harian 2024'!F4279+'Harian 2024'!F4292+'Harian 2024'!F4305+'Harian 2024'!F4318+'Harian 2024'!F4331+'Harian 2024'!F4344+'Harian 2024'!F4357+'Harian 2024'!F4370+'Harian 2024'!F4383+'Harian 2024'!F4396+'Harian 2024'!F4409+'Harian 2024'!F4422+'Harian 2024'!F4435+'Harian 2024'!F4448</f>
        <v>10</v>
      </c>
      <c r="G185" s="13">
        <f>'Harian 2024'!G4071+'Harian 2024'!G4084+'Harian 2024'!G4097+'Harian 2024'!G4110+'Harian 2024'!G4123+'Harian 2024'!G4136+'Harian 2024'!G4149+'Harian 2024'!G4162+'Harian 2024'!G4175+'Harian 2024'!G4188+'Harian 2024'!G4201+'Harian 2024'!G4214+'Harian 2024'!G4227+'Harian 2024'!G4240+'Harian 2024'!G4253+'Harian 2024'!G4266+'Harian 2024'!G4279+'Harian 2024'!G4292+'Harian 2024'!G4305+'Harian 2024'!G4318+'Harian 2024'!G4331+'Harian 2024'!G4344+'Harian 2024'!G4357+'Harian 2024'!G4370+'Harian 2024'!G4383+'Harian 2024'!G4396+'Harian 2024'!G4409+'Harian 2024'!G4422+'Harian 2024'!G4435+'Harian 2024'!G4448</f>
        <v>302</v>
      </c>
      <c r="H185" s="13">
        <f>'Harian 2024'!H4071+'Harian 2024'!H4084+'Harian 2024'!H4097+'Harian 2024'!H4110+'Harian 2024'!H4123+'Harian 2024'!H4136+'Harian 2024'!H4149+'Harian 2024'!H4162+'Harian 2024'!H4175+'Harian 2024'!H4188+'Harian 2024'!H4201+'Harian 2024'!H4214+'Harian 2024'!H4227+'Harian 2024'!H4240+'Harian 2024'!H4253+'Harian 2024'!H4266+'Harian 2024'!H4279+'Harian 2024'!H4292+'Harian 2024'!H4305+'Harian 2024'!H4318+'Harian 2024'!H4331+'Harian 2024'!H4344+'Harian 2024'!H4357+'Harian 2024'!H4370+'Harian 2024'!H4383+'Harian 2024'!H4396+'Harian 2024'!H4409+'Harian 2024'!H4422+'Harian 2024'!H4435+'Harian 2024'!H4448</f>
        <v>456</v>
      </c>
      <c r="I185" s="13">
        <f>'Harian 2024'!I4071+'Harian 2024'!I4084+'Harian 2024'!I4097+'Harian 2024'!I4110+'Harian 2024'!I4123+'Harian 2024'!I4136+'Harian 2024'!I4149+'Harian 2024'!I4162+'Harian 2024'!I4175+'Harian 2024'!I4188+'Harian 2024'!I4201+'Harian 2024'!I4214+'Harian 2024'!I4227+'Harian 2024'!I4240+'Harian 2024'!I4253+'Harian 2024'!I4266+'Harian 2024'!I4279+'Harian 2024'!I4292+'Harian 2024'!I4305+'Harian 2024'!I4318+'Harian 2024'!I4331+'Harian 2024'!I4344+'Harian 2024'!I4357+'Harian 2024'!I4370+'Harian 2024'!I4383+'Harian 2024'!I4396+'Harian 2024'!I4409+'Harian 2024'!I4422+'Harian 2024'!I4435+'Harian 2024'!I4448</f>
        <v>262</v>
      </c>
      <c r="J185" s="13">
        <f>'Harian 2024'!J4071+'Harian 2024'!J4084+'Harian 2024'!J4097+'Harian 2024'!J4110+'Harian 2024'!J4123+'Harian 2024'!J4136+'Harian 2024'!J4149+'Harian 2024'!J4162+'Harian 2024'!J4175+'Harian 2024'!J4188+'Harian 2024'!J4201+'Harian 2024'!J4214+'Harian 2024'!J4227+'Harian 2024'!J4240+'Harian 2024'!J4253+'Harian 2024'!J4266+'Harian 2024'!J4279+'Harian 2024'!J4292+'Harian 2024'!J4305+'Harian 2024'!J4318+'Harian 2024'!J4331+'Harian 2024'!J4344+'Harian 2024'!J4357+'Harian 2024'!J4370+'Harian 2024'!J4383+'Harian 2024'!J4396+'Harian 2024'!J4409+'Harian 2024'!J4422+'Harian 2024'!J4435+'Harian 2024'!J4448</f>
        <v>291</v>
      </c>
      <c r="K185" s="13">
        <f>'Harian 2024'!K4071+'Harian 2024'!K4084+'Harian 2024'!K4097+'Harian 2024'!K4110+'Harian 2024'!K4123+'Harian 2024'!K4136+'Harian 2024'!K4149+'Harian 2024'!K4162+'Harian 2024'!K4175+'Harian 2024'!K4188+'Harian 2024'!K4201+'Harian 2024'!K4214+'Harian 2024'!K4227+'Harian 2024'!K4240+'Harian 2024'!K4253+'Harian 2024'!K4266+'Harian 2024'!K4279+'Harian 2024'!K4292+'Harian 2024'!K4305+'Harian 2024'!K4318+'Harian 2024'!K4331+'Harian 2024'!K4344+'Harian 2024'!K4357+'Harian 2024'!K4370+'Harian 2024'!K4383+'Harian 2024'!K4396+'Harian 2024'!K4409+'Harian 2024'!K4422+'Harian 2024'!K4435+'Harian 2024'!K4448</f>
        <v>362</v>
      </c>
      <c r="L185" s="13">
        <f>'Harian 2024'!L4071+'Harian 2024'!L4084+'Harian 2024'!L4097+'Harian 2024'!L4110+'Harian 2024'!L4123+'Harian 2024'!L4136+'Harian 2024'!L4149+'Harian 2024'!L4162+'Harian 2024'!L4175+'Harian 2024'!L4188+'Harian 2024'!L4201+'Harian 2024'!L4214+'Harian 2024'!L4227+'Harian 2024'!L4240+'Harian 2024'!L4253+'Harian 2024'!L4266+'Harian 2024'!L4279+'Harian 2024'!L4292+'Harian 2024'!L4305+'Harian 2024'!L4318+'Harian 2024'!L4331+'Harian 2024'!L4344+'Harian 2024'!L4357+'Harian 2024'!L4370+'Harian 2024'!L4383+'Harian 2024'!L4396+'Harian 2024'!L4409+'Harian 2024'!L4422+'Harian 2024'!L4435+'Harian 2024'!L4448</f>
        <v>202</v>
      </c>
      <c r="M185" s="13">
        <f>'Harian 2024'!M4071+'Harian 2024'!M4084+'Harian 2024'!M4097+'Harian 2024'!M4110+'Harian 2024'!M4123+'Harian 2024'!M4136+'Harian 2024'!M4149+'Harian 2024'!M4162+'Harian 2024'!M4175+'Harian 2024'!M4188+'Harian 2024'!M4201+'Harian 2024'!M4214+'Harian 2024'!M4227+'Harian 2024'!M4240+'Harian 2024'!M4253+'Harian 2024'!M4266+'Harian 2024'!M4279+'Harian 2024'!M4292+'Harian 2024'!M4305+'Harian 2024'!M4318+'Harian 2024'!M4331+'Harian 2024'!M4344+'Harian 2024'!M4357+'Harian 2024'!M4370+'Harian 2024'!M4383+'Harian 2024'!M4396+'Harian 2024'!M4409+'Harian 2024'!M4422+'Harian 2024'!M4435+'Harian 2024'!M4448</f>
        <v>32</v>
      </c>
      <c r="N185" s="13">
        <f>'Harian 2024'!N4071+'Harian 2024'!N4084+'Harian 2024'!N4097+'Harian 2024'!N4110+'Harian 2024'!N4123+'Harian 2024'!N4136+'Harian 2024'!N4149+'Harian 2024'!N4162+'Harian 2024'!N4175+'Harian 2024'!N4188+'Harian 2024'!N4201+'Harian 2024'!N4214+'Harian 2024'!N4227+'Harian 2024'!N4240+'Harian 2024'!N4253+'Harian 2024'!N4266+'Harian 2024'!N4279+'Harian 2024'!N4292+'Harian 2024'!N4305+'Harian 2024'!N4318+'Harian 2024'!N4331+'Harian 2024'!N4344+'Harian 2024'!N4357+'Harian 2024'!N4370+'Harian 2024'!N4383+'Harian 2024'!N4396+'Harian 2024'!N4409+'Harian 2024'!N4422+'Harian 2024'!N4435+'Harian 2024'!N4448</f>
        <v>365</v>
      </c>
      <c r="O185" s="13">
        <f>'Harian 2024'!O4071+'Harian 2024'!O4084+'Harian 2024'!O4097+'Harian 2024'!O4110+'Harian 2024'!O4123+'Harian 2024'!O4136+'Harian 2024'!O4149+'Harian 2024'!O4162+'Harian 2024'!O4175+'Harian 2024'!O4188+'Harian 2024'!O4201+'Harian 2024'!O4214+'Harian 2024'!O4227+'Harian 2024'!O4240+'Harian 2024'!O4253+'Harian 2024'!O4266+'Harian 2024'!O4279+'Harian 2024'!O4292+'Harian 2024'!O4305+'Harian 2024'!O4318+'Harian 2024'!O4331+'Harian 2024'!O4344+'Harian 2024'!O4357+'Harian 2024'!O4370+'Harian 2024'!O4383+'Harian 2024'!O4396+'Harian 2024'!O4409+'Harian 2024'!O4422+'Harian 2024'!O4435+'Harian 2024'!O4448</f>
        <v>186</v>
      </c>
      <c r="P185" s="13">
        <f>'Harian 2024'!P4071+'Harian 2024'!P4084+'Harian 2024'!P4097+'Harian 2024'!P4110+'Harian 2024'!P4123+'Harian 2024'!P4136+'Harian 2024'!P4149+'Harian 2024'!P4162+'Harian 2024'!P4175+'Harian 2024'!P4188+'Harian 2024'!P4201+'Harian 2024'!P4214+'Harian 2024'!P4227+'Harian 2024'!P4240+'Harian 2024'!P4253+'Harian 2024'!P4266+'Harian 2024'!P4279+'Harian 2024'!P4292+'Harian 2024'!P4305+'Harian 2024'!P4318+'Harian 2024'!P4331+'Harian 2024'!P4344+'Harian 2024'!P4357+'Harian 2024'!P4370+'Harian 2024'!P4383+'Harian 2024'!P4396+'Harian 2024'!P4409+'Harian 2024'!P4422+'Harian 2024'!P4435+'Harian 2024'!P4448</f>
        <v>2</v>
      </c>
      <c r="Q185" s="13">
        <f>'Harian 2024'!Q4071+'Harian 2024'!Q4084+'Harian 2024'!Q4097+'Harian 2024'!Q4110+'Harian 2024'!Q4123+'Harian 2024'!Q4136+'Harian 2024'!Q4149+'Harian 2024'!Q4162+'Harian 2024'!Q4175+'Harian 2024'!Q4188+'Harian 2024'!Q4201+'Harian 2024'!Q4214+'Harian 2024'!Q4227+'Harian 2024'!Q4240+'Harian 2024'!Q4253+'Harian 2024'!Q4266+'Harian 2024'!Q4279+'Harian 2024'!Q4292+'Harian 2024'!Q4305+'Harian 2024'!Q4318+'Harian 2024'!Q4331+'Harian 2024'!Q4344+'Harian 2024'!Q4357+'Harian 2024'!Q4370+'Harian 2024'!Q4383+'Harian 2024'!Q4396+'Harian 2024'!Q4409+'Harian 2024'!Q4422+'Harian 2024'!Q4435+'Harian 2024'!Q4448</f>
        <v>92</v>
      </c>
      <c r="R185" s="13">
        <f>'Harian 2024'!R4071+'Harian 2024'!R4084+'Harian 2024'!R4097+'Harian 2024'!R4110+'Harian 2024'!R4123+'Harian 2024'!R4136+'Harian 2024'!R4149+'Harian 2024'!R4162+'Harian 2024'!R4175+'Harian 2024'!R4188+'Harian 2024'!R4201+'Harian 2024'!R4214+'Harian 2024'!R4227+'Harian 2024'!R4240+'Harian 2024'!R4253+'Harian 2024'!R4266+'Harian 2024'!R4279+'Harian 2024'!R4292+'Harian 2024'!R4305+'Harian 2024'!R4318+'Harian 2024'!R4331+'Harian 2024'!R4344+'Harian 2024'!R4357+'Harian 2024'!R4370+'Harian 2024'!R4383+'Harian 2024'!R4396+'Harian 2024'!R4409+'Harian 2024'!R4422+'Harian 2024'!R4435+'Harian 2024'!R4448</f>
        <v>0</v>
      </c>
      <c r="S185" s="13">
        <f>'Harian 2024'!S4071+'Harian 2024'!S4084+'Harian 2024'!S4097+'Harian 2024'!S4110+'Harian 2024'!S4123+'Harian 2024'!S4136+'Harian 2024'!S4149+'Harian 2024'!S4162+'Harian 2024'!S4175+'Harian 2024'!S4188+'Harian 2024'!S4201+'Harian 2024'!S4214+'Harian 2024'!S4227+'Harian 2024'!S4240+'Harian 2024'!S4253+'Harian 2024'!S4266+'Harian 2024'!S4279+'Harian 2024'!S4292+'Harian 2024'!S4305+'Harian 2024'!S4318+'Harian 2024'!S4331+'Harian 2024'!S4344+'Harian 2024'!S4357+'Harian 2024'!S4370+'Harian 2024'!S4383+'Harian 2024'!S4396+'Harian 2024'!S4409+'Harian 2024'!S4422+'Harian 2024'!S4435+'Harian 2024'!S4448</f>
        <v>7</v>
      </c>
      <c r="T185" s="13">
        <f>'Harian 2024'!T4071+'Harian 2024'!T4084+'Harian 2024'!T4097+'Harian 2024'!T4110+'Harian 2024'!T4123+'Harian 2024'!T4136+'Harian 2024'!T4149+'Harian 2024'!T4162+'Harian 2024'!T4175+'Harian 2024'!T4188+'Harian 2024'!T4201+'Harian 2024'!T4214+'Harian 2024'!T4227+'Harian 2024'!T4240+'Harian 2024'!T4253+'Harian 2024'!T4266+'Harian 2024'!T4279+'Harian 2024'!T4292+'Harian 2024'!T4305+'Harian 2024'!T4318+'Harian 2024'!T4331+'Harian 2024'!T4344+'Harian 2024'!T4357+'Harian 2024'!T4370+'Harian 2024'!T4383+'Harian 2024'!T4396+'Harian 2024'!T4409+'Harian 2024'!T4422+'Harian 2024'!T4435+'Harian 2024'!T4448</f>
        <v>184</v>
      </c>
      <c r="U185" s="13">
        <f>'Harian 2024'!U4071+'Harian 2024'!U4084+'Harian 2024'!U4097+'Harian 2024'!U4110+'Harian 2024'!U4123+'Harian 2024'!U4136+'Harian 2024'!U4149+'Harian 2024'!U4162+'Harian 2024'!U4175+'Harian 2024'!U4188+'Harian 2024'!U4201+'Harian 2024'!U4214+'Harian 2024'!U4227+'Harian 2024'!U4240+'Harian 2024'!U4253+'Harian 2024'!U4266+'Harian 2024'!U4279+'Harian 2024'!U4292+'Harian 2024'!U4305+'Harian 2024'!U4318+'Harian 2024'!U4331+'Harian 2024'!U4344+'Harian 2024'!U4357+'Harian 2024'!U4370+'Harian 2024'!U4383+'Harian 2024'!U4396+'Harian 2024'!U4409+'Harian 2024'!U4422+'Harian 2024'!U4435+'Harian 2024'!U4448</f>
        <v>2759</v>
      </c>
      <c r="V185" s="78">
        <f t="shared" si="40"/>
        <v>2759</v>
      </c>
      <c r="W185" s="78">
        <f t="shared" si="41"/>
        <v>0</v>
      </c>
    </row>
    <row r="186" spans="1:23">
      <c r="A186" s="50"/>
      <c r="B186" s="52"/>
      <c r="C186" s="52" t="s">
        <v>33</v>
      </c>
      <c r="D186" s="52">
        <f>SUM(D177:D185)</f>
        <v>731</v>
      </c>
      <c r="E186" s="52">
        <f>SUM(E177:E185)</f>
        <v>1230</v>
      </c>
      <c r="F186" s="52">
        <f t="shared" ref="F186:U186" si="42">SUM(F177:F185)</f>
        <v>1197</v>
      </c>
      <c r="G186" s="52">
        <f t="shared" si="42"/>
        <v>4289</v>
      </c>
      <c r="H186" s="52">
        <f t="shared" si="42"/>
        <v>4135</v>
      </c>
      <c r="I186" s="52">
        <f t="shared" si="42"/>
        <v>4704</v>
      </c>
      <c r="J186" s="52">
        <f t="shared" si="42"/>
        <v>4862</v>
      </c>
      <c r="K186" s="52">
        <f t="shared" si="42"/>
        <v>5218</v>
      </c>
      <c r="L186" s="52">
        <f t="shared" si="42"/>
        <v>1715</v>
      </c>
      <c r="M186" s="52">
        <f t="shared" si="42"/>
        <v>400</v>
      </c>
      <c r="N186" s="52">
        <f t="shared" si="42"/>
        <v>1301</v>
      </c>
      <c r="O186" s="52">
        <f t="shared" si="42"/>
        <v>1184</v>
      </c>
      <c r="P186" s="52">
        <f t="shared" si="42"/>
        <v>570</v>
      </c>
      <c r="Q186" s="52">
        <f t="shared" si="42"/>
        <v>1787</v>
      </c>
      <c r="R186" s="52">
        <f t="shared" si="42"/>
        <v>168</v>
      </c>
      <c r="S186" s="52">
        <f t="shared" si="42"/>
        <v>392</v>
      </c>
      <c r="T186" s="52">
        <f t="shared" si="42"/>
        <v>184</v>
      </c>
      <c r="U186" s="52">
        <f t="shared" si="42"/>
        <v>33631</v>
      </c>
      <c r="V186" s="78">
        <f t="shared" si="40"/>
        <v>33631</v>
      </c>
      <c r="W186" s="78">
        <f t="shared" si="41"/>
        <v>0</v>
      </c>
    </row>
    <row r="189" spans="1:23" ht="18">
      <c r="A189" s="42" t="s">
        <v>46</v>
      </c>
      <c r="B189" s="43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</row>
    <row r="190" spans="1:23">
      <c r="A190" s="21" t="s">
        <v>1</v>
      </c>
      <c r="B190" s="43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</row>
    <row r="191" spans="1:23">
      <c r="A191" s="81" t="s">
        <v>118</v>
      </c>
      <c r="B191" s="43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53"/>
      <c r="O191" s="41"/>
      <c r="P191" s="41"/>
      <c r="Q191" s="41"/>
      <c r="R191" s="41"/>
      <c r="S191" s="41"/>
      <c r="T191" s="41"/>
      <c r="U191" s="41"/>
    </row>
    <row r="192" spans="1:23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</row>
    <row r="193" spans="1:23" ht="106.5">
      <c r="A193" s="44" t="s">
        <v>2</v>
      </c>
      <c r="B193" s="44" t="s">
        <v>54</v>
      </c>
      <c r="C193" s="44" t="s">
        <v>4</v>
      </c>
      <c r="D193" s="22" t="str">
        <f>D5</f>
        <v>ANGGREK</v>
      </c>
      <c r="E193" s="22" t="str">
        <f>E5</f>
        <v>BOUGENVIL</v>
      </c>
      <c r="F193" s="22" t="str">
        <f t="shared" ref="F193:U193" si="43">F5</f>
        <v>CAMELIA II</v>
      </c>
      <c r="G193" s="22" t="str">
        <f t="shared" si="43"/>
        <v>DEWANDARU</v>
      </c>
      <c r="H193" s="22" t="str">
        <f t="shared" si="43"/>
        <v>EDELWEIS</v>
      </c>
      <c r="I193" s="22" t="str">
        <f t="shared" si="43"/>
        <v>FLAMBOYAN</v>
      </c>
      <c r="J193" s="22" t="str">
        <f t="shared" si="43"/>
        <v>GERANIUM</v>
      </c>
      <c r="K193" s="22" t="str">
        <f t="shared" si="43"/>
        <v>HELIKONIA</v>
      </c>
      <c r="L193" s="22" t="str">
        <f t="shared" si="43"/>
        <v>IVY</v>
      </c>
      <c r="M193" s="22" t="str">
        <f t="shared" si="43"/>
        <v>JASMINE</v>
      </c>
      <c r="N193" s="22" t="str">
        <f t="shared" si="43"/>
        <v>IGD</v>
      </c>
      <c r="O193" s="22" t="str">
        <f t="shared" si="43"/>
        <v>HCU</v>
      </c>
      <c r="P193" s="22" t="str">
        <f t="shared" si="43"/>
        <v>PENUNJANG</v>
      </c>
      <c r="Q193" s="22" t="str">
        <f t="shared" si="43"/>
        <v>PELAYANAN</v>
      </c>
      <c r="R193" s="22" t="str">
        <f t="shared" si="43"/>
        <v>ADMIN</v>
      </c>
      <c r="S193" s="22" t="str">
        <f t="shared" si="43"/>
        <v>ASRAMA</v>
      </c>
      <c r="T193" s="22" t="str">
        <f t="shared" si="43"/>
        <v>MASJID</v>
      </c>
      <c r="U193" s="22" t="str">
        <f t="shared" si="43"/>
        <v>Ʃ Masuk</v>
      </c>
      <c r="V193" s="77" t="s">
        <v>101</v>
      </c>
      <c r="W193" s="77" t="s">
        <v>113</v>
      </c>
    </row>
    <row r="194" spans="1:23">
      <c r="A194" s="45"/>
      <c r="B194" s="79" t="s">
        <v>112</v>
      </c>
      <c r="C194" s="13" t="s">
        <v>24</v>
      </c>
      <c r="D194" s="13">
        <f>'Harian 2024'!D4464+'Harian 2024'!D4477+'Harian 2024'!D4490+'Harian 2024'!D4503+'Harian 2024'!D4516+'Harian 2024'!D4529+'Harian 2024'!D4542+'Harian 2024'!D4555+'Harian 2024'!D4568+'Harian 2024'!D4581+'Harian 2024'!D4594+'Harian 2024'!D4607+'Harian 2024'!D4620+'Harian 2024'!D4633+'Harian 2024'!D4646+'Harian 2024'!D4659+'Harian 2024'!D4672+'Harian 2024'!D4685+'Harian 2024'!D4698+'Harian 2024'!D4711+'Harian 2024'!D4724+'Harian 2024'!D4737+'Harian 2024'!D4750+'Harian 2024'!D4763+'Harian 2024'!D4776+'Harian 2024'!D4789+'Harian 2024'!D4802+'Harian 2024'!D4815+'Harian 2024'!D4828+'Harian 2024'!D4841+'Harian 2024'!D4854</f>
        <v>0</v>
      </c>
      <c r="E194" s="13">
        <f>'Harian 2024'!E4464+'Harian 2024'!E4477+'Harian 2024'!E4490+'Harian 2024'!E4503+'Harian 2024'!E4516+'Harian 2024'!E4529+'Harian 2024'!E4542+'Harian 2024'!E4555+'Harian 2024'!E4568+'Harian 2024'!E4581+'Harian 2024'!E4594+'Harian 2024'!E4607+'Harian 2024'!E4620+'Harian 2024'!E4633+'Harian 2024'!E4646+'Harian 2024'!E4659+'Harian 2024'!E4672+'Harian 2024'!E4685+'Harian 2024'!E4698+'Harian 2024'!E4711+'Harian 2024'!E4724+'Harian 2024'!E4737+'Harian 2024'!E4750+'Harian 2024'!E4763+'Harian 2024'!E4776+'Harian 2024'!E4789+'Harian 2024'!E4802+'Harian 2024'!E4815+'Harian 2024'!E4828+'Harian 2024'!E4841+'Harian 2024'!E4854</f>
        <v>0</v>
      </c>
      <c r="F194" s="13">
        <f>'Harian 2024'!F4464+'Harian 2024'!F4477+'Harian 2024'!F4490+'Harian 2024'!F4503+'Harian 2024'!F4516+'Harian 2024'!F4529+'Harian 2024'!F4542+'Harian 2024'!F4555+'Harian 2024'!F4568+'Harian 2024'!F4581+'Harian 2024'!F4594+'Harian 2024'!F4607+'Harian 2024'!F4620+'Harian 2024'!F4633+'Harian 2024'!F4646+'Harian 2024'!F4659+'Harian 2024'!F4672+'Harian 2024'!F4685+'Harian 2024'!F4698+'Harian 2024'!F4711+'Harian 2024'!F4724+'Harian 2024'!F4737+'Harian 2024'!F4750+'Harian 2024'!F4763+'Harian 2024'!F4776+'Harian 2024'!F4789+'Harian 2024'!F4802+'Harian 2024'!F4815+'Harian 2024'!F4828+'Harian 2024'!F4841+'Harian 2024'!F4854</f>
        <v>9</v>
      </c>
      <c r="G194" s="13">
        <f>'Harian 2024'!G4464+'Harian 2024'!G4477+'Harian 2024'!G4490+'Harian 2024'!G4503+'Harian 2024'!G4516+'Harian 2024'!G4529+'Harian 2024'!G4542+'Harian 2024'!G4555+'Harian 2024'!G4568+'Harian 2024'!G4581+'Harian 2024'!G4594+'Harian 2024'!G4607+'Harian 2024'!G4620+'Harian 2024'!G4633+'Harian 2024'!G4646+'Harian 2024'!G4659+'Harian 2024'!G4672+'Harian 2024'!G4685+'Harian 2024'!G4698+'Harian 2024'!G4711+'Harian 2024'!G4724+'Harian 2024'!G4737+'Harian 2024'!G4750+'Harian 2024'!G4763+'Harian 2024'!G4776+'Harian 2024'!G4789+'Harian 2024'!G4802+'Harian 2024'!G4815+'Harian 2024'!G4828+'Harian 2024'!G4841+'Harian 2024'!G4854</f>
        <v>696</v>
      </c>
      <c r="H194" s="13">
        <f>'Harian 2024'!H4464+'Harian 2024'!H4477+'Harian 2024'!H4490+'Harian 2024'!H4503+'Harian 2024'!H4516+'Harian 2024'!H4529+'Harian 2024'!H4542+'Harian 2024'!H4555+'Harian 2024'!H4568+'Harian 2024'!H4581+'Harian 2024'!H4594+'Harian 2024'!H4607+'Harian 2024'!H4620+'Harian 2024'!H4633+'Harian 2024'!H4646+'Harian 2024'!H4659+'Harian 2024'!H4672+'Harian 2024'!H4685+'Harian 2024'!H4698+'Harian 2024'!H4711+'Harian 2024'!H4724+'Harian 2024'!H4737+'Harian 2024'!H4750+'Harian 2024'!H4763+'Harian 2024'!H4776+'Harian 2024'!H4789+'Harian 2024'!H4802+'Harian 2024'!H4815+'Harian 2024'!H4828+'Harian 2024'!H4841+'Harian 2024'!H4854</f>
        <v>574</v>
      </c>
      <c r="I194" s="13">
        <f>'Harian 2024'!I4464+'Harian 2024'!I4477+'Harian 2024'!I4490+'Harian 2024'!I4503+'Harian 2024'!I4516+'Harian 2024'!I4529+'Harian 2024'!I4542+'Harian 2024'!I4555+'Harian 2024'!I4568+'Harian 2024'!I4581+'Harian 2024'!I4594+'Harian 2024'!I4607+'Harian 2024'!I4620+'Harian 2024'!I4633+'Harian 2024'!I4646+'Harian 2024'!I4659+'Harian 2024'!I4672+'Harian 2024'!I4685+'Harian 2024'!I4698+'Harian 2024'!I4711+'Harian 2024'!I4724+'Harian 2024'!I4737+'Harian 2024'!I4750+'Harian 2024'!I4763+'Harian 2024'!I4776+'Harian 2024'!I4789+'Harian 2024'!I4802+'Harian 2024'!I4815+'Harian 2024'!I4828+'Harian 2024'!I4841+'Harian 2024'!I4854</f>
        <v>915</v>
      </c>
      <c r="J194" s="13">
        <f>'Harian 2024'!J4464+'Harian 2024'!J4477+'Harian 2024'!J4490+'Harian 2024'!J4503+'Harian 2024'!J4516+'Harian 2024'!J4529+'Harian 2024'!J4542+'Harian 2024'!J4555+'Harian 2024'!J4568+'Harian 2024'!J4581+'Harian 2024'!J4594+'Harian 2024'!J4607+'Harian 2024'!J4620+'Harian 2024'!J4633+'Harian 2024'!J4646+'Harian 2024'!J4659+'Harian 2024'!J4672+'Harian 2024'!J4685+'Harian 2024'!J4698+'Harian 2024'!J4711+'Harian 2024'!J4724+'Harian 2024'!J4737+'Harian 2024'!J4750+'Harian 2024'!J4763+'Harian 2024'!J4776+'Harian 2024'!J4789+'Harian 2024'!J4802+'Harian 2024'!J4815+'Harian 2024'!J4828+'Harian 2024'!J4841+'Harian 2024'!J4854</f>
        <v>886</v>
      </c>
      <c r="K194" s="13">
        <f>'Harian 2024'!K4464+'Harian 2024'!K4477+'Harian 2024'!K4490+'Harian 2024'!K4503+'Harian 2024'!K4516+'Harian 2024'!K4529+'Harian 2024'!K4542+'Harian 2024'!K4555+'Harian 2024'!K4568+'Harian 2024'!K4581+'Harian 2024'!K4594+'Harian 2024'!K4607+'Harian 2024'!K4620+'Harian 2024'!K4633+'Harian 2024'!K4646+'Harian 2024'!K4659+'Harian 2024'!K4672+'Harian 2024'!K4685+'Harian 2024'!K4698+'Harian 2024'!K4711+'Harian 2024'!K4724+'Harian 2024'!K4737+'Harian 2024'!K4750+'Harian 2024'!K4763+'Harian 2024'!K4776+'Harian 2024'!K4789+'Harian 2024'!K4802+'Harian 2024'!K4815+'Harian 2024'!K4828+'Harian 2024'!K4841+'Harian 2024'!K4854</f>
        <v>941</v>
      </c>
      <c r="L194" s="13">
        <f>'Harian 2024'!L4464+'Harian 2024'!L4477+'Harian 2024'!L4490+'Harian 2024'!L4503+'Harian 2024'!L4516+'Harian 2024'!L4529+'Harian 2024'!L4542+'Harian 2024'!L4555+'Harian 2024'!L4568+'Harian 2024'!L4581+'Harian 2024'!L4594+'Harian 2024'!L4607+'Harian 2024'!L4620+'Harian 2024'!L4633+'Harian 2024'!L4646+'Harian 2024'!L4659+'Harian 2024'!L4672+'Harian 2024'!L4685+'Harian 2024'!L4698+'Harian 2024'!L4711+'Harian 2024'!L4724+'Harian 2024'!L4737+'Harian 2024'!L4750+'Harian 2024'!L4763+'Harian 2024'!L4776+'Harian 2024'!L4789+'Harian 2024'!L4802+'Harian 2024'!L4815+'Harian 2024'!L4828+'Harian 2024'!L4841+'Harian 2024'!L4854</f>
        <v>325</v>
      </c>
      <c r="M194" s="13">
        <f>'Harian 2024'!M4464+'Harian 2024'!M4477+'Harian 2024'!M4490+'Harian 2024'!M4503+'Harian 2024'!M4516+'Harian 2024'!M4529+'Harian 2024'!M4542+'Harian 2024'!M4555+'Harian 2024'!M4568+'Harian 2024'!M4581+'Harian 2024'!M4594+'Harian 2024'!M4607+'Harian 2024'!M4620+'Harian 2024'!M4633+'Harian 2024'!M4646+'Harian 2024'!M4659+'Harian 2024'!M4672+'Harian 2024'!M4685+'Harian 2024'!M4698+'Harian 2024'!M4711+'Harian 2024'!M4724+'Harian 2024'!M4737+'Harian 2024'!M4750+'Harian 2024'!M4763+'Harian 2024'!M4776+'Harian 2024'!M4789+'Harian 2024'!M4802+'Harian 2024'!M4815+'Harian 2024'!M4828+'Harian 2024'!M4841+'Harian 2024'!M4854</f>
        <v>31</v>
      </c>
      <c r="N194" s="13">
        <f>'Harian 2024'!N4464+'Harian 2024'!N4477+'Harian 2024'!N4490+'Harian 2024'!N4503+'Harian 2024'!N4516+'Harian 2024'!N4529+'Harian 2024'!N4542+'Harian 2024'!N4555+'Harian 2024'!N4568+'Harian 2024'!N4581+'Harian 2024'!N4594+'Harian 2024'!N4607+'Harian 2024'!N4620+'Harian 2024'!N4633+'Harian 2024'!N4646+'Harian 2024'!N4659+'Harian 2024'!N4672+'Harian 2024'!N4685+'Harian 2024'!N4698+'Harian 2024'!N4711+'Harian 2024'!N4724+'Harian 2024'!N4737+'Harian 2024'!N4750+'Harian 2024'!N4763+'Harian 2024'!N4776+'Harian 2024'!N4789+'Harian 2024'!N4802+'Harian 2024'!N4815+'Harian 2024'!N4828+'Harian 2024'!N4841+'Harian 2024'!N4854</f>
        <v>12</v>
      </c>
      <c r="O194" s="13">
        <f>'Harian 2024'!O4464+'Harian 2024'!O4477+'Harian 2024'!O4490+'Harian 2024'!O4503+'Harian 2024'!O4516+'Harian 2024'!O4529+'Harian 2024'!O4542+'Harian 2024'!O4555+'Harian 2024'!O4568+'Harian 2024'!O4581+'Harian 2024'!O4594+'Harian 2024'!O4607+'Harian 2024'!O4620+'Harian 2024'!O4633+'Harian 2024'!O4646+'Harian 2024'!O4659+'Harian 2024'!O4672+'Harian 2024'!O4685+'Harian 2024'!O4698+'Harian 2024'!O4711+'Harian 2024'!O4724+'Harian 2024'!O4737+'Harian 2024'!O4750+'Harian 2024'!O4763+'Harian 2024'!O4776+'Harian 2024'!O4789+'Harian 2024'!O4802+'Harian 2024'!O4815+'Harian 2024'!O4828+'Harian 2024'!O4841+'Harian 2024'!O4854</f>
        <v>385</v>
      </c>
      <c r="P194" s="13">
        <f>'Harian 2024'!P4464+'Harian 2024'!P4477+'Harian 2024'!P4490+'Harian 2024'!P4503+'Harian 2024'!P4516+'Harian 2024'!P4529+'Harian 2024'!P4542+'Harian 2024'!P4555+'Harian 2024'!P4568+'Harian 2024'!P4581+'Harian 2024'!P4594+'Harian 2024'!P4607+'Harian 2024'!P4620+'Harian 2024'!P4633+'Harian 2024'!P4646+'Harian 2024'!P4659+'Harian 2024'!P4672+'Harian 2024'!P4685+'Harian 2024'!P4698+'Harian 2024'!P4711+'Harian 2024'!P4724+'Harian 2024'!P4737+'Harian 2024'!P4750+'Harian 2024'!P4763+'Harian 2024'!P4776+'Harian 2024'!P4789+'Harian 2024'!P4802+'Harian 2024'!P4815+'Harian 2024'!P4828+'Harian 2024'!P4841+'Harian 2024'!P4854</f>
        <v>265</v>
      </c>
      <c r="Q194" s="13">
        <f>'Harian 2024'!Q4464+'Harian 2024'!Q4477+'Harian 2024'!Q4490+'Harian 2024'!Q4503+'Harian 2024'!Q4516+'Harian 2024'!Q4529+'Harian 2024'!Q4542+'Harian 2024'!Q4555+'Harian 2024'!Q4568+'Harian 2024'!Q4581+'Harian 2024'!Q4594+'Harian 2024'!Q4607+'Harian 2024'!Q4620+'Harian 2024'!Q4633+'Harian 2024'!Q4646+'Harian 2024'!Q4659+'Harian 2024'!Q4672+'Harian 2024'!Q4685+'Harian 2024'!Q4698+'Harian 2024'!Q4711+'Harian 2024'!Q4724+'Harian 2024'!Q4737+'Harian 2024'!Q4750+'Harian 2024'!Q4763+'Harian 2024'!Q4776+'Harian 2024'!Q4789+'Harian 2024'!Q4802+'Harian 2024'!Q4815+'Harian 2024'!Q4828+'Harian 2024'!Q4841+'Harian 2024'!Q4854</f>
        <v>357</v>
      </c>
      <c r="R194" s="13">
        <f>'Harian 2024'!R4464+'Harian 2024'!R4477+'Harian 2024'!R4490+'Harian 2024'!R4503+'Harian 2024'!R4516+'Harian 2024'!R4529+'Harian 2024'!R4542+'Harian 2024'!R4555+'Harian 2024'!R4568+'Harian 2024'!R4581+'Harian 2024'!R4594+'Harian 2024'!R4607+'Harian 2024'!R4620+'Harian 2024'!R4633+'Harian 2024'!R4646+'Harian 2024'!R4659+'Harian 2024'!R4672+'Harian 2024'!R4685+'Harian 2024'!R4698+'Harian 2024'!R4711+'Harian 2024'!R4724+'Harian 2024'!R4737+'Harian 2024'!R4750+'Harian 2024'!R4763+'Harian 2024'!R4776+'Harian 2024'!R4789+'Harian 2024'!R4802+'Harian 2024'!R4815+'Harian 2024'!R4828+'Harian 2024'!R4841+'Harian 2024'!R4854</f>
        <v>0</v>
      </c>
      <c r="S194" s="13">
        <f>'Harian 2024'!S4464+'Harian 2024'!S4477+'Harian 2024'!S4490+'Harian 2024'!S4503+'Harian 2024'!S4516+'Harian 2024'!S4529+'Harian 2024'!S4542+'Harian 2024'!S4555+'Harian 2024'!S4568+'Harian 2024'!S4581+'Harian 2024'!S4594+'Harian 2024'!S4607+'Harian 2024'!S4620+'Harian 2024'!S4633+'Harian 2024'!S4646+'Harian 2024'!S4659+'Harian 2024'!S4672+'Harian 2024'!S4685+'Harian 2024'!S4698+'Harian 2024'!S4711+'Harian 2024'!S4724+'Harian 2024'!S4737+'Harian 2024'!S4750+'Harian 2024'!S4763+'Harian 2024'!S4776+'Harian 2024'!S4789+'Harian 2024'!S4802+'Harian 2024'!S4815+'Harian 2024'!S4828+'Harian 2024'!S4841+'Harian 2024'!S4854</f>
        <v>0</v>
      </c>
      <c r="T194" s="13">
        <f>'Harian 2024'!T4464+'Harian 2024'!T4477+'Harian 2024'!T4490+'Harian 2024'!T4503+'Harian 2024'!T4516+'Harian 2024'!T4529+'Harian 2024'!T4542+'Harian 2024'!T4555+'Harian 2024'!T4568+'Harian 2024'!T4581+'Harian 2024'!T4594+'Harian 2024'!T4607+'Harian 2024'!T4620+'Harian 2024'!T4633+'Harian 2024'!T4646+'Harian 2024'!T4659+'Harian 2024'!T4672+'Harian 2024'!T4685+'Harian 2024'!T4698+'Harian 2024'!T4711+'Harian 2024'!T4724+'Harian 2024'!T4737+'Harian 2024'!T4750+'Harian 2024'!T4763+'Harian 2024'!T4776+'Harian 2024'!T4789+'Harian 2024'!T4802+'Harian 2024'!T4815+'Harian 2024'!T4828+'Harian 2024'!T4841+'Harian 2024'!T4854</f>
        <v>0</v>
      </c>
      <c r="U194" s="13">
        <f>'Harian 2024'!U4464+'Harian 2024'!U4477+'Harian 2024'!U4490+'Harian 2024'!U4503+'Harian 2024'!U4516+'Harian 2024'!U4529+'Harian 2024'!U4542+'Harian 2024'!U4555+'Harian 2024'!U4568+'Harian 2024'!U4581+'Harian 2024'!U4594+'Harian 2024'!U4607+'Harian 2024'!U4620+'Harian 2024'!U4633+'Harian 2024'!U4646+'Harian 2024'!U4659+'Harian 2024'!U4672+'Harian 2024'!U4685+'Harian 2024'!U4698+'Harian 2024'!U4711+'Harian 2024'!U4724+'Harian 2024'!U4737+'Harian 2024'!U4750+'Harian 2024'!U4763+'Harian 2024'!U4776+'Harian 2024'!U4789+'Harian 2024'!U4802+'Harian 2024'!U4815+'Harian 2024'!U4828+'Harian 2024'!U4841+'Harian 2024'!U4854</f>
        <v>5396</v>
      </c>
      <c r="V194" s="78">
        <f>U194</f>
        <v>5396</v>
      </c>
      <c r="W194" s="78">
        <f>V194-U194</f>
        <v>0</v>
      </c>
    </row>
    <row r="195" spans="1:23">
      <c r="A195" s="47"/>
      <c r="B195" s="48"/>
      <c r="C195" s="13" t="s">
        <v>25</v>
      </c>
      <c r="D195" s="13">
        <f>'Harian 2024'!D4465+'Harian 2024'!D4478+'Harian 2024'!D4491+'Harian 2024'!D4504+'Harian 2024'!D4517+'Harian 2024'!D4530+'Harian 2024'!D4543+'Harian 2024'!D4556+'Harian 2024'!D4569+'Harian 2024'!D4582+'Harian 2024'!D4595+'Harian 2024'!D4608+'Harian 2024'!D4621+'Harian 2024'!D4634+'Harian 2024'!D4647+'Harian 2024'!D4660+'Harian 2024'!D4673+'Harian 2024'!D4686+'Harian 2024'!D4699+'Harian 2024'!D4712+'Harian 2024'!D4725+'Harian 2024'!D4738+'Harian 2024'!D4751+'Harian 2024'!D4764+'Harian 2024'!D4777+'Harian 2024'!D4790+'Harian 2024'!D4803+'Harian 2024'!D4816+'Harian 2024'!D4829+'Harian 2024'!D4842+'Harian 2024'!D4855</f>
        <v>0</v>
      </c>
      <c r="E195" s="13">
        <f>'Harian 2024'!E4465+'Harian 2024'!E4478+'Harian 2024'!E4491+'Harian 2024'!E4504+'Harian 2024'!E4517+'Harian 2024'!E4530+'Harian 2024'!E4543+'Harian 2024'!E4556+'Harian 2024'!E4569+'Harian 2024'!E4582+'Harian 2024'!E4595+'Harian 2024'!E4608+'Harian 2024'!E4621+'Harian 2024'!E4634+'Harian 2024'!E4647+'Harian 2024'!E4660+'Harian 2024'!E4673+'Harian 2024'!E4686+'Harian 2024'!E4699+'Harian 2024'!E4712+'Harian 2024'!E4725+'Harian 2024'!E4738+'Harian 2024'!E4751+'Harian 2024'!E4764+'Harian 2024'!E4777+'Harian 2024'!E4790+'Harian 2024'!E4803+'Harian 2024'!E4816+'Harian 2024'!E4829+'Harian 2024'!E4842+'Harian 2024'!E4855</f>
        <v>0</v>
      </c>
      <c r="F195" s="13">
        <f>'Harian 2024'!F4465+'Harian 2024'!F4478+'Harian 2024'!F4491+'Harian 2024'!F4504+'Harian 2024'!F4517+'Harian 2024'!F4530+'Harian 2024'!F4543+'Harian 2024'!F4556+'Harian 2024'!F4569+'Harian 2024'!F4582+'Harian 2024'!F4595+'Harian 2024'!F4608+'Harian 2024'!F4621+'Harian 2024'!F4634+'Harian 2024'!F4647+'Harian 2024'!F4660+'Harian 2024'!F4673+'Harian 2024'!F4686+'Harian 2024'!F4699+'Harian 2024'!F4712+'Harian 2024'!F4725+'Harian 2024'!F4738+'Harian 2024'!F4751+'Harian 2024'!F4764+'Harian 2024'!F4777+'Harian 2024'!F4790+'Harian 2024'!F4803+'Harian 2024'!F4816+'Harian 2024'!F4829+'Harian 2024'!F4842+'Harian 2024'!F4855</f>
        <v>5</v>
      </c>
      <c r="G195" s="13">
        <f>'Harian 2024'!G4465+'Harian 2024'!G4478+'Harian 2024'!G4491+'Harian 2024'!G4504+'Harian 2024'!G4517+'Harian 2024'!G4530+'Harian 2024'!G4543+'Harian 2024'!G4556+'Harian 2024'!G4569+'Harian 2024'!G4582+'Harian 2024'!G4595+'Harian 2024'!G4608+'Harian 2024'!G4621+'Harian 2024'!G4634+'Harian 2024'!G4647+'Harian 2024'!G4660+'Harian 2024'!G4673+'Harian 2024'!G4686+'Harian 2024'!G4699+'Harian 2024'!G4712+'Harian 2024'!G4725+'Harian 2024'!G4738+'Harian 2024'!G4751+'Harian 2024'!G4764+'Harian 2024'!G4777+'Harian 2024'!G4790+'Harian 2024'!G4803+'Harian 2024'!G4816+'Harian 2024'!G4829+'Harian 2024'!G4842+'Harian 2024'!G4855</f>
        <v>701</v>
      </c>
      <c r="H195" s="13">
        <f>'Harian 2024'!H4465+'Harian 2024'!H4478+'Harian 2024'!H4491+'Harian 2024'!H4504+'Harian 2024'!H4517+'Harian 2024'!H4530+'Harian 2024'!H4543+'Harian 2024'!H4556+'Harian 2024'!H4569+'Harian 2024'!H4582+'Harian 2024'!H4595+'Harian 2024'!H4608+'Harian 2024'!H4621+'Harian 2024'!H4634+'Harian 2024'!H4647+'Harian 2024'!H4660+'Harian 2024'!H4673+'Harian 2024'!H4686+'Harian 2024'!H4699+'Harian 2024'!H4712+'Harian 2024'!H4725+'Harian 2024'!H4738+'Harian 2024'!H4751+'Harian 2024'!H4764+'Harian 2024'!H4777+'Harian 2024'!H4790+'Harian 2024'!H4803+'Harian 2024'!H4816+'Harian 2024'!H4829+'Harian 2024'!H4842+'Harian 2024'!H4855</f>
        <v>610</v>
      </c>
      <c r="I195" s="13">
        <f>'Harian 2024'!I4465+'Harian 2024'!I4478+'Harian 2024'!I4491+'Harian 2024'!I4504+'Harian 2024'!I4517+'Harian 2024'!I4530+'Harian 2024'!I4543+'Harian 2024'!I4556+'Harian 2024'!I4569+'Harian 2024'!I4582+'Harian 2024'!I4595+'Harian 2024'!I4608+'Harian 2024'!I4621+'Harian 2024'!I4634+'Harian 2024'!I4647+'Harian 2024'!I4660+'Harian 2024'!I4673+'Harian 2024'!I4686+'Harian 2024'!I4699+'Harian 2024'!I4712+'Harian 2024'!I4725+'Harian 2024'!I4738+'Harian 2024'!I4751+'Harian 2024'!I4764+'Harian 2024'!I4777+'Harian 2024'!I4790+'Harian 2024'!I4803+'Harian 2024'!I4816+'Harian 2024'!I4829+'Harian 2024'!I4842+'Harian 2024'!I4855</f>
        <v>860</v>
      </c>
      <c r="J195" s="13">
        <f>'Harian 2024'!J4465+'Harian 2024'!J4478+'Harian 2024'!J4491+'Harian 2024'!J4504+'Harian 2024'!J4517+'Harian 2024'!J4530+'Harian 2024'!J4543+'Harian 2024'!J4556+'Harian 2024'!J4569+'Harian 2024'!J4582+'Harian 2024'!J4595+'Harian 2024'!J4608+'Harian 2024'!J4621+'Harian 2024'!J4634+'Harian 2024'!J4647+'Harian 2024'!J4660+'Harian 2024'!J4673+'Harian 2024'!J4686+'Harian 2024'!J4699+'Harian 2024'!J4712+'Harian 2024'!J4725+'Harian 2024'!J4738+'Harian 2024'!J4751+'Harian 2024'!J4764+'Harian 2024'!J4777+'Harian 2024'!J4790+'Harian 2024'!J4803+'Harian 2024'!J4816+'Harian 2024'!J4829+'Harian 2024'!J4842+'Harian 2024'!J4855</f>
        <v>890</v>
      </c>
      <c r="K195" s="13">
        <f>'Harian 2024'!K4465+'Harian 2024'!K4478+'Harian 2024'!K4491+'Harian 2024'!K4504+'Harian 2024'!K4517+'Harian 2024'!K4530+'Harian 2024'!K4543+'Harian 2024'!K4556+'Harian 2024'!K4569+'Harian 2024'!K4582+'Harian 2024'!K4595+'Harian 2024'!K4608+'Harian 2024'!K4621+'Harian 2024'!K4634+'Harian 2024'!K4647+'Harian 2024'!K4660+'Harian 2024'!K4673+'Harian 2024'!K4686+'Harian 2024'!K4699+'Harian 2024'!K4712+'Harian 2024'!K4725+'Harian 2024'!K4738+'Harian 2024'!K4751+'Harian 2024'!K4764+'Harian 2024'!K4777+'Harian 2024'!K4790+'Harian 2024'!K4803+'Harian 2024'!K4816+'Harian 2024'!K4829+'Harian 2024'!K4842+'Harian 2024'!K4855</f>
        <v>957</v>
      </c>
      <c r="L195" s="13">
        <f>'Harian 2024'!L4465+'Harian 2024'!L4478+'Harian 2024'!L4491+'Harian 2024'!L4504+'Harian 2024'!L4517+'Harian 2024'!L4530+'Harian 2024'!L4543+'Harian 2024'!L4556+'Harian 2024'!L4569+'Harian 2024'!L4582+'Harian 2024'!L4595+'Harian 2024'!L4608+'Harian 2024'!L4621+'Harian 2024'!L4634+'Harian 2024'!L4647+'Harian 2024'!L4660+'Harian 2024'!L4673+'Harian 2024'!L4686+'Harian 2024'!L4699+'Harian 2024'!L4712+'Harian 2024'!L4725+'Harian 2024'!L4738+'Harian 2024'!L4751+'Harian 2024'!L4764+'Harian 2024'!L4777+'Harian 2024'!L4790+'Harian 2024'!L4803+'Harian 2024'!L4816+'Harian 2024'!L4829+'Harian 2024'!L4842+'Harian 2024'!L4855</f>
        <v>332</v>
      </c>
      <c r="M195" s="13">
        <f>'Harian 2024'!M4465+'Harian 2024'!M4478+'Harian 2024'!M4491+'Harian 2024'!M4504+'Harian 2024'!M4517+'Harian 2024'!M4530+'Harian 2024'!M4543+'Harian 2024'!M4556+'Harian 2024'!M4569+'Harian 2024'!M4582+'Harian 2024'!M4595+'Harian 2024'!M4608+'Harian 2024'!M4621+'Harian 2024'!M4634+'Harian 2024'!M4647+'Harian 2024'!M4660+'Harian 2024'!M4673+'Harian 2024'!M4686+'Harian 2024'!M4699+'Harian 2024'!M4712+'Harian 2024'!M4725+'Harian 2024'!M4738+'Harian 2024'!M4751+'Harian 2024'!M4764+'Harian 2024'!M4777+'Harian 2024'!M4790+'Harian 2024'!M4803+'Harian 2024'!M4816+'Harian 2024'!M4829+'Harian 2024'!M4842+'Harian 2024'!M4855</f>
        <v>27</v>
      </c>
      <c r="N195" s="13">
        <f>'Harian 2024'!N4465+'Harian 2024'!N4478+'Harian 2024'!N4491+'Harian 2024'!N4504+'Harian 2024'!N4517+'Harian 2024'!N4530+'Harian 2024'!N4543+'Harian 2024'!N4556+'Harian 2024'!N4569+'Harian 2024'!N4582+'Harian 2024'!N4595+'Harian 2024'!N4608+'Harian 2024'!N4621+'Harian 2024'!N4634+'Harian 2024'!N4647+'Harian 2024'!N4660+'Harian 2024'!N4673+'Harian 2024'!N4686+'Harian 2024'!N4699+'Harian 2024'!N4712+'Harian 2024'!N4725+'Harian 2024'!N4738+'Harian 2024'!N4751+'Harian 2024'!N4764+'Harian 2024'!N4777+'Harian 2024'!N4790+'Harian 2024'!N4803+'Harian 2024'!N4816+'Harian 2024'!N4829+'Harian 2024'!N4842+'Harian 2024'!N4855</f>
        <v>0</v>
      </c>
      <c r="O195" s="13">
        <f>'Harian 2024'!O4465+'Harian 2024'!O4478+'Harian 2024'!O4491+'Harian 2024'!O4504+'Harian 2024'!O4517+'Harian 2024'!O4530+'Harian 2024'!O4543+'Harian 2024'!O4556+'Harian 2024'!O4569+'Harian 2024'!O4582+'Harian 2024'!O4595+'Harian 2024'!O4608+'Harian 2024'!O4621+'Harian 2024'!O4634+'Harian 2024'!O4647+'Harian 2024'!O4660+'Harian 2024'!O4673+'Harian 2024'!O4686+'Harian 2024'!O4699+'Harian 2024'!O4712+'Harian 2024'!O4725+'Harian 2024'!O4738+'Harian 2024'!O4751+'Harian 2024'!O4764+'Harian 2024'!O4777+'Harian 2024'!O4790+'Harian 2024'!O4803+'Harian 2024'!O4816+'Harian 2024'!O4829+'Harian 2024'!O4842+'Harian 2024'!O4855</f>
        <v>78</v>
      </c>
      <c r="P195" s="13">
        <f>'Harian 2024'!P4465+'Harian 2024'!P4478+'Harian 2024'!P4491+'Harian 2024'!P4504+'Harian 2024'!P4517+'Harian 2024'!P4530+'Harian 2024'!P4543+'Harian 2024'!P4556+'Harian 2024'!P4569+'Harian 2024'!P4582+'Harian 2024'!P4595+'Harian 2024'!P4608+'Harian 2024'!P4621+'Harian 2024'!P4634+'Harian 2024'!P4647+'Harian 2024'!P4660+'Harian 2024'!P4673+'Harian 2024'!P4686+'Harian 2024'!P4699+'Harian 2024'!P4712+'Harian 2024'!P4725+'Harian 2024'!P4738+'Harian 2024'!P4751+'Harian 2024'!P4764+'Harian 2024'!P4777+'Harian 2024'!P4790+'Harian 2024'!P4803+'Harian 2024'!P4816+'Harian 2024'!P4829+'Harian 2024'!P4842+'Harian 2024'!P4855</f>
        <v>27</v>
      </c>
      <c r="Q195" s="13">
        <f>'Harian 2024'!Q4465+'Harian 2024'!Q4478+'Harian 2024'!Q4491+'Harian 2024'!Q4504+'Harian 2024'!Q4517+'Harian 2024'!Q4530+'Harian 2024'!Q4543+'Harian 2024'!Q4556+'Harian 2024'!Q4569+'Harian 2024'!Q4582+'Harian 2024'!Q4595+'Harian 2024'!Q4608+'Harian 2024'!Q4621+'Harian 2024'!Q4634+'Harian 2024'!Q4647+'Harian 2024'!Q4660+'Harian 2024'!Q4673+'Harian 2024'!Q4686+'Harian 2024'!Q4699+'Harian 2024'!Q4712+'Harian 2024'!Q4725+'Harian 2024'!Q4738+'Harian 2024'!Q4751+'Harian 2024'!Q4764+'Harian 2024'!Q4777+'Harian 2024'!Q4790+'Harian 2024'!Q4803+'Harian 2024'!Q4816+'Harian 2024'!Q4829+'Harian 2024'!Q4842+'Harian 2024'!Q4855</f>
        <v>174</v>
      </c>
      <c r="R195" s="13">
        <f>'Harian 2024'!R4465+'Harian 2024'!R4478+'Harian 2024'!R4491+'Harian 2024'!R4504+'Harian 2024'!R4517+'Harian 2024'!R4530+'Harian 2024'!R4543+'Harian 2024'!R4556+'Harian 2024'!R4569+'Harian 2024'!R4582+'Harian 2024'!R4595+'Harian 2024'!R4608+'Harian 2024'!R4621+'Harian 2024'!R4634+'Harian 2024'!R4647+'Harian 2024'!R4660+'Harian 2024'!R4673+'Harian 2024'!R4686+'Harian 2024'!R4699+'Harian 2024'!R4712+'Harian 2024'!R4725+'Harian 2024'!R4738+'Harian 2024'!R4751+'Harian 2024'!R4764+'Harian 2024'!R4777+'Harian 2024'!R4790+'Harian 2024'!R4803+'Harian 2024'!R4816+'Harian 2024'!R4829+'Harian 2024'!R4842+'Harian 2024'!R4855</f>
        <v>0</v>
      </c>
      <c r="S195" s="13">
        <f>'Harian 2024'!S4465+'Harian 2024'!S4478+'Harian 2024'!S4491+'Harian 2024'!S4504+'Harian 2024'!S4517+'Harian 2024'!S4530+'Harian 2024'!S4543+'Harian 2024'!S4556+'Harian 2024'!S4569+'Harian 2024'!S4582+'Harian 2024'!S4595+'Harian 2024'!S4608+'Harian 2024'!S4621+'Harian 2024'!S4634+'Harian 2024'!S4647+'Harian 2024'!S4660+'Harian 2024'!S4673+'Harian 2024'!S4686+'Harian 2024'!S4699+'Harian 2024'!S4712+'Harian 2024'!S4725+'Harian 2024'!S4738+'Harian 2024'!S4751+'Harian 2024'!S4764+'Harian 2024'!S4777+'Harian 2024'!S4790+'Harian 2024'!S4803+'Harian 2024'!S4816+'Harian 2024'!S4829+'Harian 2024'!S4842+'Harian 2024'!S4855</f>
        <v>0</v>
      </c>
      <c r="T195" s="13">
        <f>'Harian 2024'!T4465+'Harian 2024'!T4478+'Harian 2024'!T4491+'Harian 2024'!T4504+'Harian 2024'!T4517+'Harian 2024'!T4530+'Harian 2024'!T4543+'Harian 2024'!T4556+'Harian 2024'!T4569+'Harian 2024'!T4582+'Harian 2024'!T4595+'Harian 2024'!T4608+'Harian 2024'!T4621+'Harian 2024'!T4634+'Harian 2024'!T4647+'Harian 2024'!T4660+'Harian 2024'!T4673+'Harian 2024'!T4686+'Harian 2024'!T4699+'Harian 2024'!T4712+'Harian 2024'!T4725+'Harian 2024'!T4738+'Harian 2024'!T4751+'Harian 2024'!T4764+'Harian 2024'!T4777+'Harian 2024'!T4790+'Harian 2024'!T4803+'Harian 2024'!T4816+'Harian 2024'!T4829+'Harian 2024'!T4842+'Harian 2024'!T4855</f>
        <v>0</v>
      </c>
      <c r="U195" s="13">
        <f>'Harian 2024'!U4465+'Harian 2024'!U4478+'Harian 2024'!U4491+'Harian 2024'!U4504+'Harian 2024'!U4517+'Harian 2024'!U4530+'Harian 2024'!U4543+'Harian 2024'!U4556+'Harian 2024'!U4569+'Harian 2024'!U4582+'Harian 2024'!U4595+'Harian 2024'!U4608+'Harian 2024'!U4621+'Harian 2024'!U4634+'Harian 2024'!U4647+'Harian 2024'!U4660+'Harian 2024'!U4673+'Harian 2024'!U4686+'Harian 2024'!U4699+'Harian 2024'!U4712+'Harian 2024'!U4725+'Harian 2024'!U4738+'Harian 2024'!U4751+'Harian 2024'!U4764+'Harian 2024'!U4777+'Harian 2024'!U4790+'Harian 2024'!U4803+'Harian 2024'!U4816+'Harian 2024'!U4829+'Harian 2024'!U4842+'Harian 2024'!U4855</f>
        <v>4661</v>
      </c>
      <c r="V195" s="78">
        <f t="shared" ref="V195:V203" si="44">U195</f>
        <v>4661</v>
      </c>
      <c r="W195" s="78">
        <f t="shared" ref="W195:W203" si="45">V195-U195</f>
        <v>0</v>
      </c>
    </row>
    <row r="196" spans="1:23">
      <c r="A196" s="47"/>
      <c r="B196" s="47"/>
      <c r="C196" s="13" t="s">
        <v>26</v>
      </c>
      <c r="D196" s="13">
        <f>'Harian 2024'!D4466+'Harian 2024'!D4479+'Harian 2024'!D4492+'Harian 2024'!D4505+'Harian 2024'!D4518+'Harian 2024'!D4531+'Harian 2024'!D4544+'Harian 2024'!D4557+'Harian 2024'!D4570+'Harian 2024'!D4583+'Harian 2024'!D4596+'Harian 2024'!D4609+'Harian 2024'!D4622+'Harian 2024'!D4635+'Harian 2024'!D4648+'Harian 2024'!D4661+'Harian 2024'!D4674+'Harian 2024'!D4687+'Harian 2024'!D4700+'Harian 2024'!D4713+'Harian 2024'!D4726+'Harian 2024'!D4739+'Harian 2024'!D4752+'Harian 2024'!D4765+'Harian 2024'!D4778+'Harian 2024'!D4791+'Harian 2024'!D4804+'Harian 2024'!D4817+'Harian 2024'!D4830+'Harian 2024'!D4843+'Harian 2024'!D4856</f>
        <v>7</v>
      </c>
      <c r="E196" s="13">
        <f>'Harian 2024'!E4466+'Harian 2024'!E4479+'Harian 2024'!E4492+'Harian 2024'!E4505+'Harian 2024'!E4518+'Harian 2024'!E4531+'Harian 2024'!E4544+'Harian 2024'!E4557+'Harian 2024'!E4570+'Harian 2024'!E4583+'Harian 2024'!E4596+'Harian 2024'!E4609+'Harian 2024'!E4622+'Harian 2024'!E4635+'Harian 2024'!E4648+'Harian 2024'!E4661+'Harian 2024'!E4674+'Harian 2024'!E4687+'Harian 2024'!E4700+'Harian 2024'!E4713+'Harian 2024'!E4726+'Harian 2024'!E4739+'Harian 2024'!E4752+'Harian 2024'!E4765+'Harian 2024'!E4778+'Harian 2024'!E4791+'Harian 2024'!E4804+'Harian 2024'!E4817+'Harian 2024'!E4830+'Harian 2024'!E4843+'Harian 2024'!E4856</f>
        <v>2</v>
      </c>
      <c r="F196" s="13">
        <f>'Harian 2024'!F4466+'Harian 2024'!F4479+'Harian 2024'!F4492+'Harian 2024'!F4505+'Harian 2024'!F4518+'Harian 2024'!F4531+'Harian 2024'!F4544+'Harian 2024'!F4557+'Harian 2024'!F4570+'Harian 2024'!F4583+'Harian 2024'!F4596+'Harian 2024'!F4609+'Harian 2024'!F4622+'Harian 2024'!F4635+'Harian 2024'!F4648+'Harian 2024'!F4661+'Harian 2024'!F4674+'Harian 2024'!F4687+'Harian 2024'!F4700+'Harian 2024'!F4713+'Harian 2024'!F4726+'Harian 2024'!F4739+'Harian 2024'!F4752+'Harian 2024'!F4765+'Harian 2024'!F4778+'Harian 2024'!F4791+'Harian 2024'!F4804+'Harian 2024'!F4817+'Harian 2024'!F4830+'Harian 2024'!F4843+'Harian 2024'!F4856</f>
        <v>6</v>
      </c>
      <c r="G196" s="13">
        <f>'Harian 2024'!G4466+'Harian 2024'!G4479+'Harian 2024'!G4492+'Harian 2024'!G4505+'Harian 2024'!G4518+'Harian 2024'!G4531+'Harian 2024'!G4544+'Harian 2024'!G4557+'Harian 2024'!G4570+'Harian 2024'!G4583+'Harian 2024'!G4596+'Harian 2024'!G4609+'Harian 2024'!G4622+'Harian 2024'!G4635+'Harian 2024'!G4648+'Harian 2024'!G4661+'Harian 2024'!G4674+'Harian 2024'!G4687+'Harian 2024'!G4700+'Harian 2024'!G4713+'Harian 2024'!G4726+'Harian 2024'!G4739+'Harian 2024'!G4752+'Harian 2024'!G4765+'Harian 2024'!G4778+'Harian 2024'!G4791+'Harian 2024'!G4804+'Harian 2024'!G4817+'Harian 2024'!G4830+'Harian 2024'!G4843+'Harian 2024'!G4856</f>
        <v>255</v>
      </c>
      <c r="H196" s="13">
        <f>'Harian 2024'!H4466+'Harian 2024'!H4479+'Harian 2024'!H4492+'Harian 2024'!H4505+'Harian 2024'!H4518+'Harian 2024'!H4531+'Harian 2024'!H4544+'Harian 2024'!H4557+'Harian 2024'!H4570+'Harian 2024'!H4583+'Harian 2024'!H4596+'Harian 2024'!H4609+'Harian 2024'!H4622+'Harian 2024'!H4635+'Harian 2024'!H4648+'Harian 2024'!H4661+'Harian 2024'!H4674+'Harian 2024'!H4687+'Harian 2024'!H4700+'Harian 2024'!H4713+'Harian 2024'!H4726+'Harian 2024'!H4739+'Harian 2024'!H4752+'Harian 2024'!H4765+'Harian 2024'!H4778+'Harian 2024'!H4791+'Harian 2024'!H4804+'Harian 2024'!H4817+'Harian 2024'!H4830+'Harian 2024'!H4843+'Harian 2024'!H4856</f>
        <v>225</v>
      </c>
      <c r="I196" s="13">
        <f>'Harian 2024'!I4466+'Harian 2024'!I4479+'Harian 2024'!I4492+'Harian 2024'!I4505+'Harian 2024'!I4518+'Harian 2024'!I4531+'Harian 2024'!I4544+'Harian 2024'!I4557+'Harian 2024'!I4570+'Harian 2024'!I4583+'Harian 2024'!I4596+'Harian 2024'!I4609+'Harian 2024'!I4622+'Harian 2024'!I4635+'Harian 2024'!I4648+'Harian 2024'!I4661+'Harian 2024'!I4674+'Harian 2024'!I4687+'Harian 2024'!I4700+'Harian 2024'!I4713+'Harian 2024'!I4726+'Harian 2024'!I4739+'Harian 2024'!I4752+'Harian 2024'!I4765+'Harian 2024'!I4778+'Harian 2024'!I4791+'Harian 2024'!I4804+'Harian 2024'!I4817+'Harian 2024'!I4830+'Harian 2024'!I4843+'Harian 2024'!I4856</f>
        <v>232</v>
      </c>
      <c r="J196" s="13">
        <f>'Harian 2024'!J4466+'Harian 2024'!J4479+'Harian 2024'!J4492+'Harian 2024'!J4505+'Harian 2024'!J4518+'Harian 2024'!J4531+'Harian 2024'!J4544+'Harian 2024'!J4557+'Harian 2024'!J4570+'Harian 2024'!J4583+'Harian 2024'!J4596+'Harian 2024'!J4609+'Harian 2024'!J4622+'Harian 2024'!J4635+'Harian 2024'!J4648+'Harian 2024'!J4661+'Harian 2024'!J4674+'Harian 2024'!J4687+'Harian 2024'!J4700+'Harian 2024'!J4713+'Harian 2024'!J4726+'Harian 2024'!J4739+'Harian 2024'!J4752+'Harian 2024'!J4765+'Harian 2024'!J4778+'Harian 2024'!J4791+'Harian 2024'!J4804+'Harian 2024'!J4817+'Harian 2024'!J4830+'Harian 2024'!J4843+'Harian 2024'!J4856</f>
        <v>274</v>
      </c>
      <c r="K196" s="13">
        <f>'Harian 2024'!K4466+'Harian 2024'!K4479+'Harian 2024'!K4492+'Harian 2024'!K4505+'Harian 2024'!K4518+'Harian 2024'!K4531+'Harian 2024'!K4544+'Harian 2024'!K4557+'Harian 2024'!K4570+'Harian 2024'!K4583+'Harian 2024'!K4596+'Harian 2024'!K4609+'Harian 2024'!K4622+'Harian 2024'!K4635+'Harian 2024'!K4648+'Harian 2024'!K4661+'Harian 2024'!K4674+'Harian 2024'!K4687+'Harian 2024'!K4700+'Harian 2024'!K4713+'Harian 2024'!K4726+'Harian 2024'!K4739+'Harian 2024'!K4752+'Harian 2024'!K4765+'Harian 2024'!K4778+'Harian 2024'!K4791+'Harian 2024'!K4804+'Harian 2024'!K4817+'Harian 2024'!K4830+'Harian 2024'!K4843+'Harian 2024'!K4856</f>
        <v>368</v>
      </c>
      <c r="L196" s="13">
        <f>'Harian 2024'!L4466+'Harian 2024'!L4479+'Harian 2024'!L4492+'Harian 2024'!L4505+'Harian 2024'!L4518+'Harian 2024'!L4531+'Harian 2024'!L4544+'Harian 2024'!L4557+'Harian 2024'!L4570+'Harian 2024'!L4583+'Harian 2024'!L4596+'Harian 2024'!L4609+'Harian 2024'!L4622+'Harian 2024'!L4635+'Harian 2024'!L4648+'Harian 2024'!L4661+'Harian 2024'!L4674+'Harian 2024'!L4687+'Harian 2024'!L4700+'Harian 2024'!L4713+'Harian 2024'!L4726+'Harian 2024'!L4739+'Harian 2024'!L4752+'Harian 2024'!L4765+'Harian 2024'!L4778+'Harian 2024'!L4791+'Harian 2024'!L4804+'Harian 2024'!L4817+'Harian 2024'!L4830+'Harian 2024'!L4843+'Harian 2024'!L4856</f>
        <v>209</v>
      </c>
      <c r="M196" s="13">
        <f>'Harian 2024'!M4466+'Harian 2024'!M4479+'Harian 2024'!M4492+'Harian 2024'!M4505+'Harian 2024'!M4518+'Harian 2024'!M4531+'Harian 2024'!M4544+'Harian 2024'!M4557+'Harian 2024'!M4570+'Harian 2024'!M4583+'Harian 2024'!M4596+'Harian 2024'!M4609+'Harian 2024'!M4622+'Harian 2024'!M4635+'Harian 2024'!M4648+'Harian 2024'!M4661+'Harian 2024'!M4674+'Harian 2024'!M4687+'Harian 2024'!M4700+'Harian 2024'!M4713+'Harian 2024'!M4726+'Harian 2024'!M4739+'Harian 2024'!M4752+'Harian 2024'!M4765+'Harian 2024'!M4778+'Harian 2024'!M4791+'Harian 2024'!M4804+'Harian 2024'!M4817+'Harian 2024'!M4830+'Harian 2024'!M4843+'Harian 2024'!M4856</f>
        <v>21</v>
      </c>
      <c r="N196" s="13">
        <f>'Harian 2024'!N4466+'Harian 2024'!N4479+'Harian 2024'!N4492+'Harian 2024'!N4505+'Harian 2024'!N4518+'Harian 2024'!N4531+'Harian 2024'!N4544+'Harian 2024'!N4557+'Harian 2024'!N4570+'Harian 2024'!N4583+'Harian 2024'!N4596+'Harian 2024'!N4609+'Harian 2024'!N4622+'Harian 2024'!N4635+'Harian 2024'!N4648+'Harian 2024'!N4661+'Harian 2024'!N4674+'Harian 2024'!N4687+'Harian 2024'!N4700+'Harian 2024'!N4713+'Harian 2024'!N4726+'Harian 2024'!N4739+'Harian 2024'!N4752+'Harian 2024'!N4765+'Harian 2024'!N4778+'Harian 2024'!N4791+'Harian 2024'!N4804+'Harian 2024'!N4817+'Harian 2024'!N4830+'Harian 2024'!N4843+'Harian 2024'!N4856</f>
        <v>9</v>
      </c>
      <c r="O196" s="13">
        <f>'Harian 2024'!O4466+'Harian 2024'!O4479+'Harian 2024'!O4492+'Harian 2024'!O4505+'Harian 2024'!O4518+'Harian 2024'!O4531+'Harian 2024'!O4544+'Harian 2024'!O4557+'Harian 2024'!O4570+'Harian 2024'!O4583+'Harian 2024'!O4596+'Harian 2024'!O4609+'Harian 2024'!O4622+'Harian 2024'!O4635+'Harian 2024'!O4648+'Harian 2024'!O4661+'Harian 2024'!O4674+'Harian 2024'!O4687+'Harian 2024'!O4700+'Harian 2024'!O4713+'Harian 2024'!O4726+'Harian 2024'!O4739+'Harian 2024'!O4752+'Harian 2024'!O4765+'Harian 2024'!O4778+'Harian 2024'!O4791+'Harian 2024'!O4804+'Harian 2024'!O4817+'Harian 2024'!O4830+'Harian 2024'!O4843+'Harian 2024'!O4856</f>
        <v>125</v>
      </c>
      <c r="P196" s="13">
        <f>'Harian 2024'!P4466+'Harian 2024'!P4479+'Harian 2024'!P4492+'Harian 2024'!P4505+'Harian 2024'!P4518+'Harian 2024'!P4531+'Harian 2024'!P4544+'Harian 2024'!P4557+'Harian 2024'!P4570+'Harian 2024'!P4583+'Harian 2024'!P4596+'Harian 2024'!P4609+'Harian 2024'!P4622+'Harian 2024'!P4635+'Harian 2024'!P4648+'Harian 2024'!P4661+'Harian 2024'!P4674+'Harian 2024'!P4687+'Harian 2024'!P4700+'Harian 2024'!P4713+'Harian 2024'!P4726+'Harian 2024'!P4739+'Harian 2024'!P4752+'Harian 2024'!P4765+'Harian 2024'!P4778+'Harian 2024'!P4791+'Harian 2024'!P4804+'Harian 2024'!P4817+'Harian 2024'!P4830+'Harian 2024'!P4843+'Harian 2024'!P4856</f>
        <v>27</v>
      </c>
      <c r="Q196" s="13">
        <f>'Harian 2024'!Q4466+'Harian 2024'!Q4479+'Harian 2024'!Q4492+'Harian 2024'!Q4505+'Harian 2024'!Q4518+'Harian 2024'!Q4531+'Harian 2024'!Q4544+'Harian 2024'!Q4557+'Harian 2024'!Q4570+'Harian 2024'!Q4583+'Harian 2024'!Q4596+'Harian 2024'!Q4609+'Harian 2024'!Q4622+'Harian 2024'!Q4635+'Harian 2024'!Q4648+'Harian 2024'!Q4661+'Harian 2024'!Q4674+'Harian 2024'!Q4687+'Harian 2024'!Q4700+'Harian 2024'!Q4713+'Harian 2024'!Q4726+'Harian 2024'!Q4739+'Harian 2024'!Q4752+'Harian 2024'!Q4765+'Harian 2024'!Q4778+'Harian 2024'!Q4791+'Harian 2024'!Q4804+'Harian 2024'!Q4817+'Harian 2024'!Q4830+'Harian 2024'!Q4843+'Harian 2024'!Q4856</f>
        <v>291</v>
      </c>
      <c r="R196" s="13">
        <f>'Harian 2024'!R4466+'Harian 2024'!R4479+'Harian 2024'!R4492+'Harian 2024'!R4505+'Harian 2024'!R4518+'Harian 2024'!R4531+'Harian 2024'!R4544+'Harian 2024'!R4557+'Harian 2024'!R4570+'Harian 2024'!R4583+'Harian 2024'!R4596+'Harian 2024'!R4609+'Harian 2024'!R4622+'Harian 2024'!R4635+'Harian 2024'!R4648+'Harian 2024'!R4661+'Harian 2024'!R4674+'Harian 2024'!R4687+'Harian 2024'!R4700+'Harian 2024'!R4713+'Harian 2024'!R4726+'Harian 2024'!R4739+'Harian 2024'!R4752+'Harian 2024'!R4765+'Harian 2024'!R4778+'Harian 2024'!R4791+'Harian 2024'!R4804+'Harian 2024'!R4817+'Harian 2024'!R4830+'Harian 2024'!R4843+'Harian 2024'!R4856</f>
        <v>0</v>
      </c>
      <c r="S196" s="13">
        <f>'Harian 2024'!S4466+'Harian 2024'!S4479+'Harian 2024'!S4492+'Harian 2024'!S4505+'Harian 2024'!S4518+'Harian 2024'!S4531+'Harian 2024'!S4544+'Harian 2024'!S4557+'Harian 2024'!S4570+'Harian 2024'!S4583+'Harian 2024'!S4596+'Harian 2024'!S4609+'Harian 2024'!S4622+'Harian 2024'!S4635+'Harian 2024'!S4648+'Harian 2024'!S4661+'Harian 2024'!S4674+'Harian 2024'!S4687+'Harian 2024'!S4700+'Harian 2024'!S4713+'Harian 2024'!S4726+'Harian 2024'!S4739+'Harian 2024'!S4752+'Harian 2024'!S4765+'Harian 2024'!S4778+'Harian 2024'!S4791+'Harian 2024'!S4804+'Harian 2024'!S4817+'Harian 2024'!S4830+'Harian 2024'!S4843+'Harian 2024'!S4856</f>
        <v>0</v>
      </c>
      <c r="T196" s="13">
        <f>'Harian 2024'!T4466+'Harian 2024'!T4479+'Harian 2024'!T4492+'Harian 2024'!T4505+'Harian 2024'!T4518+'Harian 2024'!T4531+'Harian 2024'!T4544+'Harian 2024'!T4557+'Harian 2024'!T4570+'Harian 2024'!T4583+'Harian 2024'!T4596+'Harian 2024'!T4609+'Harian 2024'!T4622+'Harian 2024'!T4635+'Harian 2024'!T4648+'Harian 2024'!T4661+'Harian 2024'!T4674+'Harian 2024'!T4687+'Harian 2024'!T4700+'Harian 2024'!T4713+'Harian 2024'!T4726+'Harian 2024'!T4739+'Harian 2024'!T4752+'Harian 2024'!T4765+'Harian 2024'!T4778+'Harian 2024'!T4791+'Harian 2024'!T4804+'Harian 2024'!T4817+'Harian 2024'!T4830+'Harian 2024'!T4843+'Harian 2024'!T4856</f>
        <v>0</v>
      </c>
      <c r="U196" s="13">
        <f>'Harian 2024'!U4466+'Harian 2024'!U4479+'Harian 2024'!U4492+'Harian 2024'!U4505+'Harian 2024'!U4518+'Harian 2024'!U4531+'Harian 2024'!U4544+'Harian 2024'!U4557+'Harian 2024'!U4570+'Harian 2024'!U4583+'Harian 2024'!U4596+'Harian 2024'!U4609+'Harian 2024'!U4622+'Harian 2024'!U4635+'Harian 2024'!U4648+'Harian 2024'!U4661+'Harian 2024'!U4674+'Harian 2024'!U4687+'Harian 2024'!U4700+'Harian 2024'!U4713+'Harian 2024'!U4726+'Harian 2024'!U4739+'Harian 2024'!U4752+'Harian 2024'!U4765+'Harian 2024'!U4778+'Harian 2024'!U4791+'Harian 2024'!U4804+'Harian 2024'!U4817+'Harian 2024'!U4830+'Harian 2024'!U4843+'Harian 2024'!U4856</f>
        <v>2051</v>
      </c>
      <c r="V196" s="78">
        <f t="shared" si="44"/>
        <v>2051</v>
      </c>
      <c r="W196" s="78">
        <f t="shared" si="45"/>
        <v>0</v>
      </c>
    </row>
    <row r="197" spans="1:23">
      <c r="A197" s="47"/>
      <c r="B197" s="47"/>
      <c r="C197" s="13" t="s">
        <v>27</v>
      </c>
      <c r="D197" s="13">
        <f>'Harian 2024'!D4467+'Harian 2024'!D4480+'Harian 2024'!D4493+'Harian 2024'!D4506+'Harian 2024'!D4519+'Harian 2024'!D4532+'Harian 2024'!D4545+'Harian 2024'!D4558+'Harian 2024'!D4571+'Harian 2024'!D4584+'Harian 2024'!D4597+'Harian 2024'!D4610+'Harian 2024'!D4623+'Harian 2024'!D4636+'Harian 2024'!D4649+'Harian 2024'!D4662+'Harian 2024'!D4675+'Harian 2024'!D4688+'Harian 2024'!D4701+'Harian 2024'!D4714+'Harian 2024'!D4727+'Harian 2024'!D4740+'Harian 2024'!D4753+'Harian 2024'!D4766+'Harian 2024'!D4779+'Harian 2024'!D4792+'Harian 2024'!D4805+'Harian 2024'!D4818+'Harian 2024'!D4831+'Harian 2024'!D4844+'Harian 2024'!D4857</f>
        <v>185</v>
      </c>
      <c r="E197" s="13">
        <f>'Harian 2024'!E4467+'Harian 2024'!E4480+'Harian 2024'!E4493+'Harian 2024'!E4506+'Harian 2024'!E4519+'Harian 2024'!E4532+'Harian 2024'!E4545+'Harian 2024'!E4558+'Harian 2024'!E4571+'Harian 2024'!E4584+'Harian 2024'!E4597+'Harian 2024'!E4610+'Harian 2024'!E4623+'Harian 2024'!E4636+'Harian 2024'!E4649+'Harian 2024'!E4662+'Harian 2024'!E4675+'Harian 2024'!E4688+'Harian 2024'!E4701+'Harian 2024'!E4714+'Harian 2024'!E4727+'Harian 2024'!E4740+'Harian 2024'!E4753+'Harian 2024'!E4766+'Harian 2024'!E4779+'Harian 2024'!E4792+'Harian 2024'!E4805+'Harian 2024'!E4818+'Harian 2024'!E4831+'Harian 2024'!E4844+'Harian 2024'!E4857</f>
        <v>241</v>
      </c>
      <c r="F197" s="13">
        <f>'Harian 2024'!F4467+'Harian 2024'!F4480+'Harian 2024'!F4493+'Harian 2024'!F4506+'Harian 2024'!F4519+'Harian 2024'!F4532+'Harian 2024'!F4545+'Harian 2024'!F4558+'Harian 2024'!F4571+'Harian 2024'!F4584+'Harian 2024'!F4597+'Harian 2024'!F4610+'Harian 2024'!F4623+'Harian 2024'!F4636+'Harian 2024'!F4649+'Harian 2024'!F4662+'Harian 2024'!F4675+'Harian 2024'!F4688+'Harian 2024'!F4701+'Harian 2024'!F4714+'Harian 2024'!F4727+'Harian 2024'!F4740+'Harian 2024'!F4753+'Harian 2024'!F4766+'Harian 2024'!F4779+'Harian 2024'!F4792+'Harian 2024'!F4805+'Harian 2024'!F4818+'Harian 2024'!F4831+'Harian 2024'!F4844+'Harian 2024'!F4857</f>
        <v>206</v>
      </c>
      <c r="G197" s="13">
        <f>'Harian 2024'!G4467+'Harian 2024'!G4480+'Harian 2024'!G4493+'Harian 2024'!G4506+'Harian 2024'!G4519+'Harian 2024'!G4532+'Harian 2024'!G4545+'Harian 2024'!G4558+'Harian 2024'!G4571+'Harian 2024'!G4584+'Harian 2024'!G4597+'Harian 2024'!G4610+'Harian 2024'!G4623+'Harian 2024'!G4636+'Harian 2024'!G4649+'Harian 2024'!G4662+'Harian 2024'!G4675+'Harian 2024'!G4688+'Harian 2024'!G4701+'Harian 2024'!G4714+'Harian 2024'!G4727+'Harian 2024'!G4740+'Harian 2024'!G4753+'Harian 2024'!G4766+'Harian 2024'!G4779+'Harian 2024'!G4792+'Harian 2024'!G4805+'Harian 2024'!G4818+'Harian 2024'!G4831+'Harian 2024'!G4844+'Harian 2024'!G4857</f>
        <v>697</v>
      </c>
      <c r="H197" s="13">
        <f>'Harian 2024'!H4467+'Harian 2024'!H4480+'Harian 2024'!H4493+'Harian 2024'!H4506+'Harian 2024'!H4519+'Harian 2024'!H4532+'Harian 2024'!H4545+'Harian 2024'!H4558+'Harian 2024'!H4571+'Harian 2024'!H4584+'Harian 2024'!H4597+'Harian 2024'!H4610+'Harian 2024'!H4623+'Harian 2024'!H4636+'Harian 2024'!H4649+'Harian 2024'!H4662+'Harian 2024'!H4675+'Harian 2024'!H4688+'Harian 2024'!H4701+'Harian 2024'!H4714+'Harian 2024'!H4727+'Harian 2024'!H4740+'Harian 2024'!H4753+'Harian 2024'!H4766+'Harian 2024'!H4779+'Harian 2024'!H4792+'Harian 2024'!H4805+'Harian 2024'!H4818+'Harian 2024'!H4831+'Harian 2024'!H4844+'Harian 2024'!H4857</f>
        <v>751</v>
      </c>
      <c r="I197" s="13">
        <f>'Harian 2024'!I4467+'Harian 2024'!I4480+'Harian 2024'!I4493+'Harian 2024'!I4506+'Harian 2024'!I4519+'Harian 2024'!I4532+'Harian 2024'!I4545+'Harian 2024'!I4558+'Harian 2024'!I4571+'Harian 2024'!I4584+'Harian 2024'!I4597+'Harian 2024'!I4610+'Harian 2024'!I4623+'Harian 2024'!I4636+'Harian 2024'!I4649+'Harian 2024'!I4662+'Harian 2024'!I4675+'Harian 2024'!I4688+'Harian 2024'!I4701+'Harian 2024'!I4714+'Harian 2024'!I4727+'Harian 2024'!I4740+'Harian 2024'!I4753+'Harian 2024'!I4766+'Harian 2024'!I4779+'Harian 2024'!I4792+'Harian 2024'!I4805+'Harian 2024'!I4818+'Harian 2024'!I4831+'Harian 2024'!I4844+'Harian 2024'!I4857</f>
        <v>807</v>
      </c>
      <c r="J197" s="13">
        <f>'Harian 2024'!J4467+'Harian 2024'!J4480+'Harian 2024'!J4493+'Harian 2024'!J4506+'Harian 2024'!J4519+'Harian 2024'!J4532+'Harian 2024'!J4545+'Harian 2024'!J4558+'Harian 2024'!J4571+'Harian 2024'!J4584+'Harian 2024'!J4597+'Harian 2024'!J4610+'Harian 2024'!J4623+'Harian 2024'!J4636+'Harian 2024'!J4649+'Harian 2024'!J4662+'Harian 2024'!J4675+'Harian 2024'!J4688+'Harian 2024'!J4701+'Harian 2024'!J4714+'Harian 2024'!J4727+'Harian 2024'!J4740+'Harian 2024'!J4753+'Harian 2024'!J4766+'Harian 2024'!J4779+'Harian 2024'!J4792+'Harian 2024'!J4805+'Harian 2024'!J4818+'Harian 2024'!J4831+'Harian 2024'!J4844+'Harian 2024'!J4857</f>
        <v>754</v>
      </c>
      <c r="K197" s="13">
        <f>'Harian 2024'!K4467+'Harian 2024'!K4480+'Harian 2024'!K4493+'Harian 2024'!K4506+'Harian 2024'!K4519+'Harian 2024'!K4532+'Harian 2024'!K4545+'Harian 2024'!K4558+'Harian 2024'!K4571+'Harian 2024'!K4584+'Harian 2024'!K4597+'Harian 2024'!K4610+'Harian 2024'!K4623+'Harian 2024'!K4636+'Harian 2024'!K4649+'Harian 2024'!K4662+'Harian 2024'!K4675+'Harian 2024'!K4688+'Harian 2024'!K4701+'Harian 2024'!K4714+'Harian 2024'!K4727+'Harian 2024'!K4740+'Harian 2024'!K4753+'Harian 2024'!K4766+'Harian 2024'!K4779+'Harian 2024'!K4792+'Harian 2024'!K4805+'Harian 2024'!K4818+'Harian 2024'!K4831+'Harian 2024'!K4844+'Harian 2024'!K4857</f>
        <v>831</v>
      </c>
      <c r="L197" s="13">
        <f>'Harian 2024'!L4467+'Harian 2024'!L4480+'Harian 2024'!L4493+'Harian 2024'!L4506+'Harian 2024'!L4519+'Harian 2024'!L4532+'Harian 2024'!L4545+'Harian 2024'!L4558+'Harian 2024'!L4571+'Harian 2024'!L4584+'Harian 2024'!L4597+'Harian 2024'!L4610+'Harian 2024'!L4623+'Harian 2024'!L4636+'Harian 2024'!L4649+'Harian 2024'!L4662+'Harian 2024'!L4675+'Harian 2024'!L4688+'Harian 2024'!L4701+'Harian 2024'!L4714+'Harian 2024'!L4727+'Harian 2024'!L4740+'Harian 2024'!L4753+'Harian 2024'!L4766+'Harian 2024'!L4779+'Harian 2024'!L4792+'Harian 2024'!L4805+'Harian 2024'!L4818+'Harian 2024'!L4831+'Harian 2024'!L4844+'Harian 2024'!L4857</f>
        <v>234</v>
      </c>
      <c r="M197" s="13">
        <f>'Harian 2024'!M4467+'Harian 2024'!M4480+'Harian 2024'!M4493+'Harian 2024'!M4506+'Harian 2024'!M4519+'Harian 2024'!M4532+'Harian 2024'!M4545+'Harian 2024'!M4558+'Harian 2024'!M4571+'Harian 2024'!M4584+'Harian 2024'!M4597+'Harian 2024'!M4610+'Harian 2024'!M4623+'Harian 2024'!M4636+'Harian 2024'!M4649+'Harian 2024'!M4662+'Harian 2024'!M4675+'Harian 2024'!M4688+'Harian 2024'!M4701+'Harian 2024'!M4714+'Harian 2024'!M4727+'Harian 2024'!M4740+'Harian 2024'!M4753+'Harian 2024'!M4766+'Harian 2024'!M4779+'Harian 2024'!M4792+'Harian 2024'!M4805+'Harian 2024'!M4818+'Harian 2024'!M4831+'Harian 2024'!M4844+'Harian 2024'!M4857</f>
        <v>37</v>
      </c>
      <c r="N197" s="13">
        <f>'Harian 2024'!N4467+'Harian 2024'!N4480+'Harian 2024'!N4493+'Harian 2024'!N4506+'Harian 2024'!N4519+'Harian 2024'!N4532+'Harian 2024'!N4545+'Harian 2024'!N4558+'Harian 2024'!N4571+'Harian 2024'!N4584+'Harian 2024'!N4597+'Harian 2024'!N4610+'Harian 2024'!N4623+'Harian 2024'!N4636+'Harian 2024'!N4649+'Harian 2024'!N4662+'Harian 2024'!N4675+'Harian 2024'!N4688+'Harian 2024'!N4701+'Harian 2024'!N4714+'Harian 2024'!N4727+'Harian 2024'!N4740+'Harian 2024'!N4753+'Harian 2024'!N4766+'Harian 2024'!N4779+'Harian 2024'!N4792+'Harian 2024'!N4805+'Harian 2024'!N4818+'Harian 2024'!N4831+'Harian 2024'!N4844+'Harian 2024'!N4857</f>
        <v>308</v>
      </c>
      <c r="O197" s="13">
        <f>'Harian 2024'!O4467+'Harian 2024'!O4480+'Harian 2024'!O4493+'Harian 2024'!O4506+'Harian 2024'!O4519+'Harian 2024'!O4532+'Harian 2024'!O4545+'Harian 2024'!O4558+'Harian 2024'!O4571+'Harian 2024'!O4584+'Harian 2024'!O4597+'Harian 2024'!O4610+'Harian 2024'!O4623+'Harian 2024'!O4636+'Harian 2024'!O4649+'Harian 2024'!O4662+'Harian 2024'!O4675+'Harian 2024'!O4688+'Harian 2024'!O4701+'Harian 2024'!O4714+'Harian 2024'!O4727+'Harian 2024'!O4740+'Harian 2024'!O4753+'Harian 2024'!O4766+'Harian 2024'!O4779+'Harian 2024'!O4792+'Harian 2024'!O4805+'Harian 2024'!O4818+'Harian 2024'!O4831+'Harian 2024'!O4844+'Harian 2024'!O4857</f>
        <v>152</v>
      </c>
      <c r="P197" s="13">
        <f>'Harian 2024'!P4467+'Harian 2024'!P4480+'Harian 2024'!P4493+'Harian 2024'!P4506+'Harian 2024'!P4519+'Harian 2024'!P4532+'Harian 2024'!P4545+'Harian 2024'!P4558+'Harian 2024'!P4571+'Harian 2024'!P4584+'Harian 2024'!P4597+'Harian 2024'!P4610+'Harian 2024'!P4623+'Harian 2024'!P4636+'Harian 2024'!P4649+'Harian 2024'!P4662+'Harian 2024'!P4675+'Harian 2024'!P4688+'Harian 2024'!P4701+'Harian 2024'!P4714+'Harian 2024'!P4727+'Harian 2024'!P4740+'Harian 2024'!P4753+'Harian 2024'!P4766+'Harian 2024'!P4779+'Harian 2024'!P4792+'Harian 2024'!P4805+'Harian 2024'!P4818+'Harian 2024'!P4831+'Harian 2024'!P4844+'Harian 2024'!P4857</f>
        <v>113</v>
      </c>
      <c r="Q197" s="13">
        <f>'Harian 2024'!Q4467+'Harian 2024'!Q4480+'Harian 2024'!Q4493+'Harian 2024'!Q4506+'Harian 2024'!Q4519+'Harian 2024'!Q4532+'Harian 2024'!Q4545+'Harian 2024'!Q4558+'Harian 2024'!Q4571+'Harian 2024'!Q4584+'Harian 2024'!Q4597+'Harian 2024'!Q4610+'Harian 2024'!Q4623+'Harian 2024'!Q4636+'Harian 2024'!Q4649+'Harian 2024'!Q4662+'Harian 2024'!Q4675+'Harian 2024'!Q4688+'Harian 2024'!Q4701+'Harian 2024'!Q4714+'Harian 2024'!Q4727+'Harian 2024'!Q4740+'Harian 2024'!Q4753+'Harian 2024'!Q4766+'Harian 2024'!Q4779+'Harian 2024'!Q4792+'Harian 2024'!Q4805+'Harian 2024'!Q4818+'Harian 2024'!Q4831+'Harian 2024'!Q4844+'Harian 2024'!Q4857</f>
        <v>293</v>
      </c>
      <c r="R197" s="13">
        <f>'Harian 2024'!R4467+'Harian 2024'!R4480+'Harian 2024'!R4493+'Harian 2024'!R4506+'Harian 2024'!R4519+'Harian 2024'!R4532+'Harian 2024'!R4545+'Harian 2024'!R4558+'Harian 2024'!R4571+'Harian 2024'!R4584+'Harian 2024'!R4597+'Harian 2024'!R4610+'Harian 2024'!R4623+'Harian 2024'!R4636+'Harian 2024'!R4649+'Harian 2024'!R4662+'Harian 2024'!R4675+'Harian 2024'!R4688+'Harian 2024'!R4701+'Harian 2024'!R4714+'Harian 2024'!R4727+'Harian 2024'!R4740+'Harian 2024'!R4753+'Harian 2024'!R4766+'Harian 2024'!R4779+'Harian 2024'!R4792+'Harian 2024'!R4805+'Harian 2024'!R4818+'Harian 2024'!R4831+'Harian 2024'!R4844+'Harian 2024'!R4857</f>
        <v>8</v>
      </c>
      <c r="S197" s="13">
        <f>'Harian 2024'!S4467+'Harian 2024'!S4480+'Harian 2024'!S4493+'Harian 2024'!S4506+'Harian 2024'!S4519+'Harian 2024'!S4532+'Harian 2024'!S4545+'Harian 2024'!S4558+'Harian 2024'!S4571+'Harian 2024'!S4584+'Harian 2024'!S4597+'Harian 2024'!S4610+'Harian 2024'!S4623+'Harian 2024'!S4636+'Harian 2024'!S4649+'Harian 2024'!S4662+'Harian 2024'!S4675+'Harian 2024'!S4688+'Harian 2024'!S4701+'Harian 2024'!S4714+'Harian 2024'!S4727+'Harian 2024'!S4740+'Harian 2024'!S4753+'Harian 2024'!S4766+'Harian 2024'!S4779+'Harian 2024'!S4792+'Harian 2024'!S4805+'Harian 2024'!S4818+'Harian 2024'!S4831+'Harian 2024'!S4844+'Harian 2024'!S4857</f>
        <v>54</v>
      </c>
      <c r="T197" s="13">
        <f>'Harian 2024'!T4467+'Harian 2024'!T4480+'Harian 2024'!T4493+'Harian 2024'!T4506+'Harian 2024'!T4519+'Harian 2024'!T4532+'Harian 2024'!T4545+'Harian 2024'!T4558+'Harian 2024'!T4571+'Harian 2024'!T4584+'Harian 2024'!T4597+'Harian 2024'!T4610+'Harian 2024'!T4623+'Harian 2024'!T4636+'Harian 2024'!T4649+'Harian 2024'!T4662+'Harian 2024'!T4675+'Harian 2024'!T4688+'Harian 2024'!T4701+'Harian 2024'!T4714+'Harian 2024'!T4727+'Harian 2024'!T4740+'Harian 2024'!T4753+'Harian 2024'!T4766+'Harian 2024'!T4779+'Harian 2024'!T4792+'Harian 2024'!T4805+'Harian 2024'!T4818+'Harian 2024'!T4831+'Harian 2024'!T4844+'Harian 2024'!T4857</f>
        <v>0</v>
      </c>
      <c r="U197" s="13">
        <f>'Harian 2024'!U4467+'Harian 2024'!U4480+'Harian 2024'!U4493+'Harian 2024'!U4506+'Harian 2024'!U4519+'Harian 2024'!U4532+'Harian 2024'!U4545+'Harian 2024'!U4558+'Harian 2024'!U4571+'Harian 2024'!U4584+'Harian 2024'!U4597+'Harian 2024'!U4610+'Harian 2024'!U4623+'Harian 2024'!U4636+'Harian 2024'!U4649+'Harian 2024'!U4662+'Harian 2024'!U4675+'Harian 2024'!U4688+'Harian 2024'!U4701+'Harian 2024'!U4714+'Harian 2024'!U4727+'Harian 2024'!U4740+'Harian 2024'!U4753+'Harian 2024'!U4766+'Harian 2024'!U4779+'Harian 2024'!U4792+'Harian 2024'!U4805+'Harian 2024'!U4818+'Harian 2024'!U4831+'Harian 2024'!U4844+'Harian 2024'!U4857</f>
        <v>5611</v>
      </c>
      <c r="V197" s="78">
        <f t="shared" si="44"/>
        <v>5611</v>
      </c>
      <c r="W197" s="78">
        <f t="shared" si="45"/>
        <v>0</v>
      </c>
    </row>
    <row r="198" spans="1:23">
      <c r="A198" s="47"/>
      <c r="B198" s="47"/>
      <c r="C198" s="13" t="s">
        <v>28</v>
      </c>
      <c r="D198" s="13">
        <f>'Harian 2024'!D4468+'Harian 2024'!D4481+'Harian 2024'!D4494+'Harian 2024'!D4507+'Harian 2024'!D4520+'Harian 2024'!D4533+'Harian 2024'!D4546+'Harian 2024'!D4559+'Harian 2024'!D4572+'Harian 2024'!D4585+'Harian 2024'!D4598+'Harian 2024'!D4611+'Harian 2024'!D4624+'Harian 2024'!D4637+'Harian 2024'!D4650+'Harian 2024'!D4663+'Harian 2024'!D4676+'Harian 2024'!D4689+'Harian 2024'!D4702+'Harian 2024'!D4715+'Harian 2024'!D4728+'Harian 2024'!D4741+'Harian 2024'!D4754+'Harian 2024'!D4767+'Harian 2024'!D4780+'Harian 2024'!D4793+'Harian 2024'!D4806+'Harian 2024'!D4819+'Harian 2024'!D4832+'Harian 2024'!D4845+'Harian 2024'!D4858</f>
        <v>164</v>
      </c>
      <c r="E198" s="13">
        <f>'Harian 2024'!E4468+'Harian 2024'!E4481+'Harian 2024'!E4494+'Harian 2024'!E4507+'Harian 2024'!E4520+'Harian 2024'!E4533+'Harian 2024'!E4546+'Harian 2024'!E4559+'Harian 2024'!E4572+'Harian 2024'!E4585+'Harian 2024'!E4598+'Harian 2024'!E4611+'Harian 2024'!E4624+'Harian 2024'!E4637+'Harian 2024'!E4650+'Harian 2024'!E4663+'Harian 2024'!E4676+'Harian 2024'!E4689+'Harian 2024'!E4702+'Harian 2024'!E4715+'Harian 2024'!E4728+'Harian 2024'!E4741+'Harian 2024'!E4754+'Harian 2024'!E4767+'Harian 2024'!E4780+'Harian 2024'!E4793+'Harian 2024'!E4806+'Harian 2024'!E4819+'Harian 2024'!E4832+'Harian 2024'!E4845+'Harian 2024'!E4858</f>
        <v>299</v>
      </c>
      <c r="F198" s="13">
        <f>'Harian 2024'!F4468+'Harian 2024'!F4481+'Harian 2024'!F4494+'Harian 2024'!F4507+'Harian 2024'!F4520+'Harian 2024'!F4533+'Harian 2024'!F4546+'Harian 2024'!F4559+'Harian 2024'!F4572+'Harian 2024'!F4585+'Harian 2024'!F4598+'Harian 2024'!F4611+'Harian 2024'!F4624+'Harian 2024'!F4637+'Harian 2024'!F4650+'Harian 2024'!F4663+'Harian 2024'!F4676+'Harian 2024'!F4689+'Harian 2024'!F4702+'Harian 2024'!F4715+'Harian 2024'!F4728+'Harian 2024'!F4741+'Harian 2024'!F4754+'Harian 2024'!F4767+'Harian 2024'!F4780+'Harian 2024'!F4793+'Harian 2024'!F4806+'Harian 2024'!F4819+'Harian 2024'!F4832+'Harian 2024'!F4845+'Harian 2024'!F4858</f>
        <v>279</v>
      </c>
      <c r="G198" s="13">
        <f>'Harian 2024'!G4468+'Harian 2024'!G4481+'Harian 2024'!G4494+'Harian 2024'!G4507+'Harian 2024'!G4520+'Harian 2024'!G4533+'Harian 2024'!G4546+'Harian 2024'!G4559+'Harian 2024'!G4572+'Harian 2024'!G4585+'Harian 2024'!G4598+'Harian 2024'!G4611+'Harian 2024'!G4624+'Harian 2024'!G4637+'Harian 2024'!G4650+'Harian 2024'!G4663+'Harian 2024'!G4676+'Harian 2024'!G4689+'Harian 2024'!G4702+'Harian 2024'!G4715+'Harian 2024'!G4728+'Harian 2024'!G4741+'Harian 2024'!G4754+'Harian 2024'!G4767+'Harian 2024'!G4780+'Harian 2024'!G4793+'Harian 2024'!G4806+'Harian 2024'!G4819+'Harian 2024'!G4832+'Harian 2024'!G4845+'Harian 2024'!G4858</f>
        <v>722</v>
      </c>
      <c r="H198" s="13">
        <f>'Harian 2024'!H4468+'Harian 2024'!H4481+'Harian 2024'!H4494+'Harian 2024'!H4507+'Harian 2024'!H4520+'Harian 2024'!H4533+'Harian 2024'!H4546+'Harian 2024'!H4559+'Harian 2024'!H4572+'Harian 2024'!H4585+'Harian 2024'!H4598+'Harian 2024'!H4611+'Harian 2024'!H4624+'Harian 2024'!H4637+'Harian 2024'!H4650+'Harian 2024'!H4663+'Harian 2024'!H4676+'Harian 2024'!H4689+'Harian 2024'!H4702+'Harian 2024'!H4715+'Harian 2024'!H4728+'Harian 2024'!H4741+'Harian 2024'!H4754+'Harian 2024'!H4767+'Harian 2024'!H4780+'Harian 2024'!H4793+'Harian 2024'!H4806+'Harian 2024'!H4819+'Harian 2024'!H4832+'Harian 2024'!H4845+'Harian 2024'!H4858</f>
        <v>729</v>
      </c>
      <c r="I198" s="13">
        <f>'Harian 2024'!I4468+'Harian 2024'!I4481+'Harian 2024'!I4494+'Harian 2024'!I4507+'Harian 2024'!I4520+'Harian 2024'!I4533+'Harian 2024'!I4546+'Harian 2024'!I4559+'Harian 2024'!I4572+'Harian 2024'!I4585+'Harian 2024'!I4598+'Harian 2024'!I4611+'Harian 2024'!I4624+'Harian 2024'!I4637+'Harian 2024'!I4650+'Harian 2024'!I4663+'Harian 2024'!I4676+'Harian 2024'!I4689+'Harian 2024'!I4702+'Harian 2024'!I4715+'Harian 2024'!I4728+'Harian 2024'!I4741+'Harian 2024'!I4754+'Harian 2024'!I4767+'Harian 2024'!I4780+'Harian 2024'!I4793+'Harian 2024'!I4806+'Harian 2024'!I4819+'Harian 2024'!I4832+'Harian 2024'!I4845+'Harian 2024'!I4858</f>
        <v>885</v>
      </c>
      <c r="J198" s="13">
        <f>'Harian 2024'!J4468+'Harian 2024'!J4481+'Harian 2024'!J4494+'Harian 2024'!J4507+'Harian 2024'!J4520+'Harian 2024'!J4533+'Harian 2024'!J4546+'Harian 2024'!J4559+'Harian 2024'!J4572+'Harian 2024'!J4585+'Harian 2024'!J4598+'Harian 2024'!J4611+'Harian 2024'!J4624+'Harian 2024'!J4637+'Harian 2024'!J4650+'Harian 2024'!J4663+'Harian 2024'!J4676+'Harian 2024'!J4689+'Harian 2024'!J4702+'Harian 2024'!J4715+'Harian 2024'!J4728+'Harian 2024'!J4741+'Harian 2024'!J4754+'Harian 2024'!J4767+'Harian 2024'!J4780+'Harian 2024'!J4793+'Harian 2024'!J4806+'Harian 2024'!J4819+'Harian 2024'!J4832+'Harian 2024'!J4845+'Harian 2024'!J4858</f>
        <v>804</v>
      </c>
      <c r="K198" s="13">
        <f>'Harian 2024'!K4468+'Harian 2024'!K4481+'Harian 2024'!K4494+'Harian 2024'!K4507+'Harian 2024'!K4520+'Harian 2024'!K4533+'Harian 2024'!K4546+'Harian 2024'!K4559+'Harian 2024'!K4572+'Harian 2024'!K4585+'Harian 2024'!K4598+'Harian 2024'!K4611+'Harian 2024'!K4624+'Harian 2024'!K4637+'Harian 2024'!K4650+'Harian 2024'!K4663+'Harian 2024'!K4676+'Harian 2024'!K4689+'Harian 2024'!K4702+'Harian 2024'!K4715+'Harian 2024'!K4728+'Harian 2024'!K4741+'Harian 2024'!K4754+'Harian 2024'!K4767+'Harian 2024'!K4780+'Harian 2024'!K4793+'Harian 2024'!K4806+'Harian 2024'!K4819+'Harian 2024'!K4832+'Harian 2024'!K4845+'Harian 2024'!K4858</f>
        <v>877</v>
      </c>
      <c r="L198" s="13">
        <f>'Harian 2024'!L4468+'Harian 2024'!L4481+'Harian 2024'!L4494+'Harian 2024'!L4507+'Harian 2024'!L4520+'Harian 2024'!L4533+'Harian 2024'!L4546+'Harian 2024'!L4559+'Harian 2024'!L4572+'Harian 2024'!L4585+'Harian 2024'!L4598+'Harian 2024'!L4611+'Harian 2024'!L4624+'Harian 2024'!L4637+'Harian 2024'!L4650+'Harian 2024'!L4663+'Harian 2024'!L4676+'Harian 2024'!L4689+'Harian 2024'!L4702+'Harian 2024'!L4715+'Harian 2024'!L4728+'Harian 2024'!L4741+'Harian 2024'!L4754+'Harian 2024'!L4767+'Harian 2024'!L4780+'Harian 2024'!L4793+'Harian 2024'!L4806+'Harian 2024'!L4819+'Harian 2024'!L4832+'Harian 2024'!L4845+'Harian 2024'!L4858</f>
        <v>204</v>
      </c>
      <c r="M198" s="13">
        <f>'Harian 2024'!M4468+'Harian 2024'!M4481+'Harian 2024'!M4494+'Harian 2024'!M4507+'Harian 2024'!M4520+'Harian 2024'!M4533+'Harian 2024'!M4546+'Harian 2024'!M4559+'Harian 2024'!M4572+'Harian 2024'!M4585+'Harian 2024'!M4598+'Harian 2024'!M4611+'Harian 2024'!M4624+'Harian 2024'!M4637+'Harian 2024'!M4650+'Harian 2024'!M4663+'Harian 2024'!M4676+'Harian 2024'!M4689+'Harian 2024'!M4702+'Harian 2024'!M4715+'Harian 2024'!M4728+'Harian 2024'!M4741+'Harian 2024'!M4754+'Harian 2024'!M4767+'Harian 2024'!M4780+'Harian 2024'!M4793+'Harian 2024'!M4806+'Harian 2024'!M4819+'Harian 2024'!M4832+'Harian 2024'!M4845+'Harian 2024'!M4858</f>
        <v>49</v>
      </c>
      <c r="N198" s="13">
        <f>'Harian 2024'!N4468+'Harian 2024'!N4481+'Harian 2024'!N4494+'Harian 2024'!N4507+'Harian 2024'!N4520+'Harian 2024'!N4533+'Harian 2024'!N4546+'Harian 2024'!N4559+'Harian 2024'!N4572+'Harian 2024'!N4585+'Harian 2024'!N4598+'Harian 2024'!N4611+'Harian 2024'!N4624+'Harian 2024'!N4637+'Harian 2024'!N4650+'Harian 2024'!N4663+'Harian 2024'!N4676+'Harian 2024'!N4689+'Harian 2024'!N4702+'Harian 2024'!N4715+'Harian 2024'!N4728+'Harian 2024'!N4741+'Harian 2024'!N4754+'Harian 2024'!N4767+'Harian 2024'!N4780+'Harian 2024'!N4793+'Harian 2024'!N4806+'Harian 2024'!N4819+'Harian 2024'!N4832+'Harian 2024'!N4845+'Harian 2024'!N4858</f>
        <v>277</v>
      </c>
      <c r="O198" s="13">
        <f>'Harian 2024'!O4468+'Harian 2024'!O4481+'Harian 2024'!O4494+'Harian 2024'!O4507+'Harian 2024'!O4520+'Harian 2024'!O4533+'Harian 2024'!O4546+'Harian 2024'!O4559+'Harian 2024'!O4572+'Harian 2024'!O4585+'Harian 2024'!O4598+'Harian 2024'!O4611+'Harian 2024'!O4624+'Harian 2024'!O4637+'Harian 2024'!O4650+'Harian 2024'!O4663+'Harian 2024'!O4676+'Harian 2024'!O4689+'Harian 2024'!O4702+'Harian 2024'!O4715+'Harian 2024'!O4728+'Harian 2024'!O4741+'Harian 2024'!O4754+'Harian 2024'!O4767+'Harian 2024'!O4780+'Harian 2024'!O4793+'Harian 2024'!O4806+'Harian 2024'!O4819+'Harian 2024'!O4832+'Harian 2024'!O4845+'Harian 2024'!O4858</f>
        <v>169</v>
      </c>
      <c r="P198" s="13">
        <f>'Harian 2024'!P4468+'Harian 2024'!P4481+'Harian 2024'!P4494+'Harian 2024'!P4507+'Harian 2024'!P4520+'Harian 2024'!P4533+'Harian 2024'!P4546+'Harian 2024'!P4559+'Harian 2024'!P4572+'Harian 2024'!P4585+'Harian 2024'!P4598+'Harian 2024'!P4611+'Harian 2024'!P4624+'Harian 2024'!P4637+'Harian 2024'!P4650+'Harian 2024'!P4663+'Harian 2024'!P4676+'Harian 2024'!P4689+'Harian 2024'!P4702+'Harian 2024'!P4715+'Harian 2024'!P4728+'Harian 2024'!P4741+'Harian 2024'!P4754+'Harian 2024'!P4767+'Harian 2024'!P4780+'Harian 2024'!P4793+'Harian 2024'!P4806+'Harian 2024'!P4819+'Harian 2024'!P4832+'Harian 2024'!P4845+'Harian 2024'!P4858</f>
        <v>108</v>
      </c>
      <c r="Q198" s="13">
        <f>'Harian 2024'!Q4468+'Harian 2024'!Q4481+'Harian 2024'!Q4494+'Harian 2024'!Q4507+'Harian 2024'!Q4520+'Harian 2024'!Q4533+'Harian 2024'!Q4546+'Harian 2024'!Q4559+'Harian 2024'!Q4572+'Harian 2024'!Q4585+'Harian 2024'!Q4598+'Harian 2024'!Q4611+'Harian 2024'!Q4624+'Harian 2024'!Q4637+'Harian 2024'!Q4650+'Harian 2024'!Q4663+'Harian 2024'!Q4676+'Harian 2024'!Q4689+'Harian 2024'!Q4702+'Harian 2024'!Q4715+'Harian 2024'!Q4728+'Harian 2024'!Q4741+'Harian 2024'!Q4754+'Harian 2024'!Q4767+'Harian 2024'!Q4780+'Harian 2024'!Q4793+'Harian 2024'!Q4806+'Harian 2024'!Q4819+'Harian 2024'!Q4832+'Harian 2024'!Q4845+'Harian 2024'!Q4858</f>
        <v>219</v>
      </c>
      <c r="R198" s="13">
        <f>'Harian 2024'!R4468+'Harian 2024'!R4481+'Harian 2024'!R4494+'Harian 2024'!R4507+'Harian 2024'!R4520+'Harian 2024'!R4533+'Harian 2024'!R4546+'Harian 2024'!R4559+'Harian 2024'!R4572+'Harian 2024'!R4585+'Harian 2024'!R4598+'Harian 2024'!R4611+'Harian 2024'!R4624+'Harian 2024'!R4637+'Harian 2024'!R4650+'Harian 2024'!R4663+'Harian 2024'!R4676+'Harian 2024'!R4689+'Harian 2024'!R4702+'Harian 2024'!R4715+'Harian 2024'!R4728+'Harian 2024'!R4741+'Harian 2024'!R4754+'Harian 2024'!R4767+'Harian 2024'!R4780+'Harian 2024'!R4793+'Harian 2024'!R4806+'Harian 2024'!R4819+'Harian 2024'!R4832+'Harian 2024'!R4845+'Harian 2024'!R4858</f>
        <v>6</v>
      </c>
      <c r="S198" s="13">
        <f>'Harian 2024'!S4468+'Harian 2024'!S4481+'Harian 2024'!S4494+'Harian 2024'!S4507+'Harian 2024'!S4520+'Harian 2024'!S4533+'Harian 2024'!S4546+'Harian 2024'!S4559+'Harian 2024'!S4572+'Harian 2024'!S4585+'Harian 2024'!S4598+'Harian 2024'!S4611+'Harian 2024'!S4624+'Harian 2024'!S4637+'Harian 2024'!S4650+'Harian 2024'!S4663+'Harian 2024'!S4676+'Harian 2024'!S4689+'Harian 2024'!S4702+'Harian 2024'!S4715+'Harian 2024'!S4728+'Harian 2024'!S4741+'Harian 2024'!S4754+'Harian 2024'!S4767+'Harian 2024'!S4780+'Harian 2024'!S4793+'Harian 2024'!S4806+'Harian 2024'!S4819+'Harian 2024'!S4832+'Harian 2024'!S4845+'Harian 2024'!S4858</f>
        <v>41</v>
      </c>
      <c r="T198" s="13">
        <f>'Harian 2024'!T4468+'Harian 2024'!T4481+'Harian 2024'!T4494+'Harian 2024'!T4507+'Harian 2024'!T4520+'Harian 2024'!T4533+'Harian 2024'!T4546+'Harian 2024'!T4559+'Harian 2024'!T4572+'Harian 2024'!T4585+'Harian 2024'!T4598+'Harian 2024'!T4611+'Harian 2024'!T4624+'Harian 2024'!T4637+'Harian 2024'!T4650+'Harian 2024'!T4663+'Harian 2024'!T4676+'Harian 2024'!T4689+'Harian 2024'!T4702+'Harian 2024'!T4715+'Harian 2024'!T4728+'Harian 2024'!T4741+'Harian 2024'!T4754+'Harian 2024'!T4767+'Harian 2024'!T4780+'Harian 2024'!T4793+'Harian 2024'!T4806+'Harian 2024'!T4819+'Harian 2024'!T4832+'Harian 2024'!T4845+'Harian 2024'!T4858</f>
        <v>0</v>
      </c>
      <c r="U198" s="13">
        <f>'Harian 2024'!U4468+'Harian 2024'!U4481+'Harian 2024'!U4494+'Harian 2024'!U4507+'Harian 2024'!U4520+'Harian 2024'!U4533+'Harian 2024'!U4546+'Harian 2024'!U4559+'Harian 2024'!U4572+'Harian 2024'!U4585+'Harian 2024'!U4598+'Harian 2024'!U4611+'Harian 2024'!U4624+'Harian 2024'!U4637+'Harian 2024'!U4650+'Harian 2024'!U4663+'Harian 2024'!U4676+'Harian 2024'!U4689+'Harian 2024'!U4702+'Harian 2024'!U4715+'Harian 2024'!U4728+'Harian 2024'!U4741+'Harian 2024'!U4754+'Harian 2024'!U4767+'Harian 2024'!U4780+'Harian 2024'!U4793+'Harian 2024'!U4806+'Harian 2024'!U4819+'Harian 2024'!U4832+'Harian 2024'!U4845+'Harian 2024'!U4858</f>
        <v>5778</v>
      </c>
      <c r="V198" s="78">
        <f t="shared" si="44"/>
        <v>5778</v>
      </c>
      <c r="W198" s="78">
        <f t="shared" si="45"/>
        <v>0</v>
      </c>
    </row>
    <row r="199" spans="1:23">
      <c r="A199" s="47"/>
      <c r="B199" s="47"/>
      <c r="C199" s="13" t="s">
        <v>50</v>
      </c>
      <c r="D199" s="13">
        <f>'Harian 2024'!D4469+'Harian 2024'!D4482+'Harian 2024'!D4495+'Harian 2024'!D4508+'Harian 2024'!D4521+'Harian 2024'!D4534+'Harian 2024'!D4547+'Harian 2024'!D4560+'Harian 2024'!D4573+'Harian 2024'!D4586+'Harian 2024'!D4599+'Harian 2024'!D4612+'Harian 2024'!D4625+'Harian 2024'!D4638+'Harian 2024'!D4651+'Harian 2024'!D4664+'Harian 2024'!D4677+'Harian 2024'!D4690+'Harian 2024'!D4703+'Harian 2024'!D4716+'Harian 2024'!D4729+'Harian 2024'!D4742+'Harian 2024'!D4755+'Harian 2024'!D4768+'Harian 2024'!D4781+'Harian 2024'!D4794+'Harian 2024'!D4807+'Harian 2024'!D4820+'Harian 2024'!D4833+'Harian 2024'!D4846+'Harian 2024'!D4859</f>
        <v>142</v>
      </c>
      <c r="E199" s="13">
        <f>'Harian 2024'!E4469+'Harian 2024'!E4482+'Harian 2024'!E4495+'Harian 2024'!E4508+'Harian 2024'!E4521+'Harian 2024'!E4534+'Harian 2024'!E4547+'Harian 2024'!E4560+'Harian 2024'!E4573+'Harian 2024'!E4586+'Harian 2024'!E4599+'Harian 2024'!E4612+'Harian 2024'!E4625+'Harian 2024'!E4638+'Harian 2024'!E4651+'Harian 2024'!E4664+'Harian 2024'!E4677+'Harian 2024'!E4690+'Harian 2024'!E4703+'Harian 2024'!E4716+'Harian 2024'!E4729+'Harian 2024'!E4742+'Harian 2024'!E4755+'Harian 2024'!E4768+'Harian 2024'!E4781+'Harian 2024'!E4794+'Harian 2024'!E4807+'Harian 2024'!E4820+'Harian 2024'!E4833+'Harian 2024'!E4846+'Harian 2024'!E4859</f>
        <v>260</v>
      </c>
      <c r="F199" s="13">
        <f>'Harian 2024'!F4469+'Harian 2024'!F4482+'Harian 2024'!F4495+'Harian 2024'!F4508+'Harian 2024'!F4521+'Harian 2024'!F4534+'Harian 2024'!F4547+'Harian 2024'!F4560+'Harian 2024'!F4573+'Harian 2024'!F4586+'Harian 2024'!F4599+'Harian 2024'!F4612+'Harian 2024'!F4625+'Harian 2024'!F4638+'Harian 2024'!F4651+'Harian 2024'!F4664+'Harian 2024'!F4677+'Harian 2024'!F4690+'Harian 2024'!F4703+'Harian 2024'!F4716+'Harian 2024'!F4729+'Harian 2024'!F4742+'Harian 2024'!F4755+'Harian 2024'!F4768+'Harian 2024'!F4781+'Harian 2024'!F4794+'Harian 2024'!F4807+'Harian 2024'!F4820+'Harian 2024'!F4833+'Harian 2024'!F4846+'Harian 2024'!F4859</f>
        <v>272</v>
      </c>
      <c r="G199" s="13">
        <f>'Harian 2024'!G4469+'Harian 2024'!G4482+'Harian 2024'!G4495+'Harian 2024'!G4508+'Harian 2024'!G4521+'Harian 2024'!G4534+'Harian 2024'!G4547+'Harian 2024'!G4560+'Harian 2024'!G4573+'Harian 2024'!G4586+'Harian 2024'!G4599+'Harian 2024'!G4612+'Harian 2024'!G4625+'Harian 2024'!G4638+'Harian 2024'!G4651+'Harian 2024'!G4664+'Harian 2024'!G4677+'Harian 2024'!G4690+'Harian 2024'!G4703+'Harian 2024'!G4716+'Harian 2024'!G4729+'Harian 2024'!G4742+'Harian 2024'!G4755+'Harian 2024'!G4768+'Harian 2024'!G4781+'Harian 2024'!G4794+'Harian 2024'!G4807+'Harian 2024'!G4820+'Harian 2024'!G4833+'Harian 2024'!G4846+'Harian 2024'!G4859</f>
        <v>771</v>
      </c>
      <c r="H199" s="13">
        <f>'Harian 2024'!H4469+'Harian 2024'!H4482+'Harian 2024'!H4495+'Harian 2024'!H4508+'Harian 2024'!H4521+'Harian 2024'!H4534+'Harian 2024'!H4547+'Harian 2024'!H4560+'Harian 2024'!H4573+'Harian 2024'!H4586+'Harian 2024'!H4599+'Harian 2024'!H4612+'Harian 2024'!H4625+'Harian 2024'!H4638+'Harian 2024'!H4651+'Harian 2024'!H4664+'Harian 2024'!H4677+'Harian 2024'!H4690+'Harian 2024'!H4703+'Harian 2024'!H4716+'Harian 2024'!H4729+'Harian 2024'!H4742+'Harian 2024'!H4755+'Harian 2024'!H4768+'Harian 2024'!H4781+'Harian 2024'!H4794+'Harian 2024'!H4807+'Harian 2024'!H4820+'Harian 2024'!H4833+'Harian 2024'!H4846+'Harian 2024'!H4859</f>
        <v>781</v>
      </c>
      <c r="I199" s="13">
        <f>'Harian 2024'!I4469+'Harian 2024'!I4482+'Harian 2024'!I4495+'Harian 2024'!I4508+'Harian 2024'!I4521+'Harian 2024'!I4534+'Harian 2024'!I4547+'Harian 2024'!I4560+'Harian 2024'!I4573+'Harian 2024'!I4586+'Harian 2024'!I4599+'Harian 2024'!I4612+'Harian 2024'!I4625+'Harian 2024'!I4638+'Harian 2024'!I4651+'Harian 2024'!I4664+'Harian 2024'!I4677+'Harian 2024'!I4690+'Harian 2024'!I4703+'Harian 2024'!I4716+'Harian 2024'!I4729+'Harian 2024'!I4742+'Harian 2024'!I4755+'Harian 2024'!I4768+'Harian 2024'!I4781+'Harian 2024'!I4794+'Harian 2024'!I4807+'Harian 2024'!I4820+'Harian 2024'!I4833+'Harian 2024'!I4846+'Harian 2024'!I4859</f>
        <v>907</v>
      </c>
      <c r="J199" s="13">
        <f>'Harian 2024'!J4469+'Harian 2024'!J4482+'Harian 2024'!J4495+'Harian 2024'!J4508+'Harian 2024'!J4521+'Harian 2024'!J4534+'Harian 2024'!J4547+'Harian 2024'!J4560+'Harian 2024'!J4573+'Harian 2024'!J4586+'Harian 2024'!J4599+'Harian 2024'!J4612+'Harian 2024'!J4625+'Harian 2024'!J4638+'Harian 2024'!J4651+'Harian 2024'!J4664+'Harian 2024'!J4677+'Harian 2024'!J4690+'Harian 2024'!J4703+'Harian 2024'!J4716+'Harian 2024'!J4729+'Harian 2024'!J4742+'Harian 2024'!J4755+'Harian 2024'!J4768+'Harian 2024'!J4781+'Harian 2024'!J4794+'Harian 2024'!J4807+'Harian 2024'!J4820+'Harian 2024'!J4833+'Harian 2024'!J4846+'Harian 2024'!J4859</f>
        <v>866</v>
      </c>
      <c r="K199" s="13">
        <f>'Harian 2024'!K4469+'Harian 2024'!K4482+'Harian 2024'!K4495+'Harian 2024'!K4508+'Harian 2024'!K4521+'Harian 2024'!K4534+'Harian 2024'!K4547+'Harian 2024'!K4560+'Harian 2024'!K4573+'Harian 2024'!K4586+'Harian 2024'!K4599+'Harian 2024'!K4612+'Harian 2024'!K4625+'Harian 2024'!K4638+'Harian 2024'!K4651+'Harian 2024'!K4664+'Harian 2024'!K4677+'Harian 2024'!K4690+'Harian 2024'!K4703+'Harian 2024'!K4716+'Harian 2024'!K4729+'Harian 2024'!K4742+'Harian 2024'!K4755+'Harian 2024'!K4768+'Harian 2024'!K4781+'Harian 2024'!K4794+'Harian 2024'!K4807+'Harian 2024'!K4820+'Harian 2024'!K4833+'Harian 2024'!K4846+'Harian 2024'!K4859</f>
        <v>892</v>
      </c>
      <c r="L199" s="13">
        <f>'Harian 2024'!L4469+'Harian 2024'!L4482+'Harian 2024'!L4495+'Harian 2024'!L4508+'Harian 2024'!L4521+'Harian 2024'!L4534+'Harian 2024'!L4547+'Harian 2024'!L4560+'Harian 2024'!L4573+'Harian 2024'!L4586+'Harian 2024'!L4599+'Harian 2024'!L4612+'Harian 2024'!L4625+'Harian 2024'!L4638+'Harian 2024'!L4651+'Harian 2024'!L4664+'Harian 2024'!L4677+'Harian 2024'!L4690+'Harian 2024'!L4703+'Harian 2024'!L4716+'Harian 2024'!L4729+'Harian 2024'!L4742+'Harian 2024'!L4755+'Harian 2024'!L4768+'Harian 2024'!L4781+'Harian 2024'!L4794+'Harian 2024'!L4807+'Harian 2024'!L4820+'Harian 2024'!L4833+'Harian 2024'!L4846+'Harian 2024'!L4859</f>
        <v>180</v>
      </c>
      <c r="M199" s="13">
        <f>'Harian 2024'!M4469+'Harian 2024'!M4482+'Harian 2024'!M4495+'Harian 2024'!M4508+'Harian 2024'!M4521+'Harian 2024'!M4534+'Harian 2024'!M4547+'Harian 2024'!M4560+'Harian 2024'!M4573+'Harian 2024'!M4586+'Harian 2024'!M4599+'Harian 2024'!M4612+'Harian 2024'!M4625+'Harian 2024'!M4638+'Harian 2024'!M4651+'Harian 2024'!M4664+'Harian 2024'!M4677+'Harian 2024'!M4690+'Harian 2024'!M4703+'Harian 2024'!M4716+'Harian 2024'!M4729+'Harian 2024'!M4742+'Harian 2024'!M4755+'Harian 2024'!M4768+'Harian 2024'!M4781+'Harian 2024'!M4794+'Harian 2024'!M4807+'Harian 2024'!M4820+'Harian 2024'!M4833+'Harian 2024'!M4846+'Harian 2024'!M4859</f>
        <v>39</v>
      </c>
      <c r="N199" s="13">
        <f>'Harian 2024'!N4469+'Harian 2024'!N4482+'Harian 2024'!N4495+'Harian 2024'!N4508+'Harian 2024'!N4521+'Harian 2024'!N4534+'Harian 2024'!N4547+'Harian 2024'!N4560+'Harian 2024'!N4573+'Harian 2024'!N4586+'Harian 2024'!N4599+'Harian 2024'!N4612+'Harian 2024'!N4625+'Harian 2024'!N4638+'Harian 2024'!N4651+'Harian 2024'!N4664+'Harian 2024'!N4677+'Harian 2024'!N4690+'Harian 2024'!N4703+'Harian 2024'!N4716+'Harian 2024'!N4729+'Harian 2024'!N4742+'Harian 2024'!N4755+'Harian 2024'!N4768+'Harian 2024'!N4781+'Harian 2024'!N4794+'Harian 2024'!N4807+'Harian 2024'!N4820+'Harian 2024'!N4833+'Harian 2024'!N4846+'Harian 2024'!N4859</f>
        <v>157</v>
      </c>
      <c r="O199" s="13">
        <f>'Harian 2024'!O4469+'Harian 2024'!O4482+'Harian 2024'!O4495+'Harian 2024'!O4508+'Harian 2024'!O4521+'Harian 2024'!O4534+'Harian 2024'!O4547+'Harian 2024'!O4560+'Harian 2024'!O4573+'Harian 2024'!O4586+'Harian 2024'!O4599+'Harian 2024'!O4612+'Harian 2024'!O4625+'Harian 2024'!O4638+'Harian 2024'!O4651+'Harian 2024'!O4664+'Harian 2024'!O4677+'Harian 2024'!O4690+'Harian 2024'!O4703+'Harian 2024'!O4716+'Harian 2024'!O4729+'Harian 2024'!O4742+'Harian 2024'!O4755+'Harian 2024'!O4768+'Harian 2024'!O4781+'Harian 2024'!O4794+'Harian 2024'!O4807+'Harian 2024'!O4820+'Harian 2024'!O4833+'Harian 2024'!O4846+'Harian 2024'!O4859</f>
        <v>92</v>
      </c>
      <c r="P199" s="13">
        <f>'Harian 2024'!P4469+'Harian 2024'!P4482+'Harian 2024'!P4495+'Harian 2024'!P4508+'Harian 2024'!P4521+'Harian 2024'!P4534+'Harian 2024'!P4547+'Harian 2024'!P4560+'Harian 2024'!P4573+'Harian 2024'!P4586+'Harian 2024'!P4599+'Harian 2024'!P4612+'Harian 2024'!P4625+'Harian 2024'!P4638+'Harian 2024'!P4651+'Harian 2024'!P4664+'Harian 2024'!P4677+'Harian 2024'!P4690+'Harian 2024'!P4703+'Harian 2024'!P4716+'Harian 2024'!P4729+'Harian 2024'!P4742+'Harian 2024'!P4755+'Harian 2024'!P4768+'Harian 2024'!P4781+'Harian 2024'!P4794+'Harian 2024'!P4807+'Harian 2024'!P4820+'Harian 2024'!P4833+'Harian 2024'!P4846+'Harian 2024'!P4859</f>
        <v>80</v>
      </c>
      <c r="Q199" s="13">
        <f>'Harian 2024'!Q4469+'Harian 2024'!Q4482+'Harian 2024'!Q4495+'Harian 2024'!Q4508+'Harian 2024'!Q4521+'Harian 2024'!Q4534+'Harian 2024'!Q4547+'Harian 2024'!Q4560+'Harian 2024'!Q4573+'Harian 2024'!Q4586+'Harian 2024'!Q4599+'Harian 2024'!Q4612+'Harian 2024'!Q4625+'Harian 2024'!Q4638+'Harian 2024'!Q4651+'Harian 2024'!Q4664+'Harian 2024'!Q4677+'Harian 2024'!Q4690+'Harian 2024'!Q4703+'Harian 2024'!Q4716+'Harian 2024'!Q4729+'Harian 2024'!Q4742+'Harian 2024'!Q4755+'Harian 2024'!Q4768+'Harian 2024'!Q4781+'Harian 2024'!Q4794+'Harian 2024'!Q4807+'Harian 2024'!Q4820+'Harian 2024'!Q4833+'Harian 2024'!Q4846+'Harian 2024'!Q4859</f>
        <v>288</v>
      </c>
      <c r="R199" s="13">
        <f>'Harian 2024'!R4469+'Harian 2024'!R4482+'Harian 2024'!R4495+'Harian 2024'!R4508+'Harian 2024'!R4521+'Harian 2024'!R4534+'Harian 2024'!R4547+'Harian 2024'!R4560+'Harian 2024'!R4573+'Harian 2024'!R4586+'Harian 2024'!R4599+'Harian 2024'!R4612+'Harian 2024'!R4625+'Harian 2024'!R4638+'Harian 2024'!R4651+'Harian 2024'!R4664+'Harian 2024'!R4677+'Harian 2024'!R4690+'Harian 2024'!R4703+'Harian 2024'!R4716+'Harian 2024'!R4729+'Harian 2024'!R4742+'Harian 2024'!R4755+'Harian 2024'!R4768+'Harian 2024'!R4781+'Harian 2024'!R4794+'Harian 2024'!R4807+'Harian 2024'!R4820+'Harian 2024'!R4833+'Harian 2024'!R4846+'Harian 2024'!R4859</f>
        <v>4</v>
      </c>
      <c r="S199" s="13">
        <f>'Harian 2024'!S4469+'Harian 2024'!S4482+'Harian 2024'!S4495+'Harian 2024'!S4508+'Harian 2024'!S4521+'Harian 2024'!S4534+'Harian 2024'!S4547+'Harian 2024'!S4560+'Harian 2024'!S4573+'Harian 2024'!S4586+'Harian 2024'!S4599+'Harian 2024'!S4612+'Harian 2024'!S4625+'Harian 2024'!S4638+'Harian 2024'!S4651+'Harian 2024'!S4664+'Harian 2024'!S4677+'Harian 2024'!S4690+'Harian 2024'!S4703+'Harian 2024'!S4716+'Harian 2024'!S4729+'Harian 2024'!S4742+'Harian 2024'!S4755+'Harian 2024'!S4768+'Harian 2024'!S4781+'Harian 2024'!S4794+'Harian 2024'!S4807+'Harian 2024'!S4820+'Harian 2024'!S4833+'Harian 2024'!S4846+'Harian 2024'!S4859</f>
        <v>66</v>
      </c>
      <c r="T199" s="13">
        <f>'Harian 2024'!T4469+'Harian 2024'!T4482+'Harian 2024'!T4495+'Harian 2024'!T4508+'Harian 2024'!T4521+'Harian 2024'!T4534+'Harian 2024'!T4547+'Harian 2024'!T4560+'Harian 2024'!T4573+'Harian 2024'!T4586+'Harian 2024'!T4599+'Harian 2024'!T4612+'Harian 2024'!T4625+'Harian 2024'!T4638+'Harian 2024'!T4651+'Harian 2024'!T4664+'Harian 2024'!T4677+'Harian 2024'!T4690+'Harian 2024'!T4703+'Harian 2024'!T4716+'Harian 2024'!T4729+'Harian 2024'!T4742+'Harian 2024'!T4755+'Harian 2024'!T4768+'Harian 2024'!T4781+'Harian 2024'!T4794+'Harian 2024'!T4807+'Harian 2024'!T4820+'Harian 2024'!T4833+'Harian 2024'!T4846+'Harian 2024'!T4859</f>
        <v>0</v>
      </c>
      <c r="U199" s="13">
        <f>'Harian 2024'!U4469+'Harian 2024'!U4482+'Harian 2024'!U4495+'Harian 2024'!U4508+'Harian 2024'!U4521+'Harian 2024'!U4534+'Harian 2024'!U4547+'Harian 2024'!U4560+'Harian 2024'!U4573+'Harian 2024'!U4586+'Harian 2024'!U4599+'Harian 2024'!U4612+'Harian 2024'!U4625+'Harian 2024'!U4638+'Harian 2024'!U4651+'Harian 2024'!U4664+'Harian 2024'!U4677+'Harian 2024'!U4690+'Harian 2024'!U4703+'Harian 2024'!U4716+'Harian 2024'!U4729+'Harian 2024'!U4742+'Harian 2024'!U4755+'Harian 2024'!U4768+'Harian 2024'!U4781+'Harian 2024'!U4794+'Harian 2024'!U4807+'Harian 2024'!U4820+'Harian 2024'!U4833+'Harian 2024'!U4846+'Harian 2024'!U4859</f>
        <v>5754</v>
      </c>
      <c r="V199" s="78">
        <f t="shared" si="44"/>
        <v>5754</v>
      </c>
      <c r="W199" s="78">
        <f t="shared" si="45"/>
        <v>0</v>
      </c>
    </row>
    <row r="200" spans="1:23">
      <c r="A200" s="47"/>
      <c r="B200" s="47"/>
      <c r="C200" s="13" t="s">
        <v>51</v>
      </c>
      <c r="D200" s="13">
        <f>'Harian 2024'!D4470+'Harian 2024'!D4483+'Harian 2024'!D4496+'Harian 2024'!D4509+'Harian 2024'!D4522+'Harian 2024'!D4535+'Harian 2024'!D4548+'Harian 2024'!D4561+'Harian 2024'!D4574+'Harian 2024'!D4587+'Harian 2024'!D4600+'Harian 2024'!D4613+'Harian 2024'!D4626+'Harian 2024'!D4639+'Harian 2024'!D4652+'Harian 2024'!D4665+'Harian 2024'!D4678+'Harian 2024'!D4691+'Harian 2024'!D4704+'Harian 2024'!D4717+'Harian 2024'!D4730+'Harian 2024'!D4743+'Harian 2024'!D4756+'Harian 2024'!D4769+'Harian 2024'!D4782+'Harian 2024'!D4795+'Harian 2024'!D4808+'Harian 2024'!D4821+'Harian 2024'!D4834+'Harian 2024'!D4847+'Harian 2024'!D4860</f>
        <v>124</v>
      </c>
      <c r="E200" s="13">
        <f>'Harian 2024'!E4470+'Harian 2024'!E4483+'Harian 2024'!E4496+'Harian 2024'!E4509+'Harian 2024'!E4522+'Harian 2024'!E4535+'Harian 2024'!E4548+'Harian 2024'!E4561+'Harian 2024'!E4574+'Harian 2024'!E4587+'Harian 2024'!E4600+'Harian 2024'!E4613+'Harian 2024'!E4626+'Harian 2024'!E4639+'Harian 2024'!E4652+'Harian 2024'!E4665+'Harian 2024'!E4678+'Harian 2024'!E4691+'Harian 2024'!E4704+'Harian 2024'!E4717+'Harian 2024'!E4730+'Harian 2024'!E4743+'Harian 2024'!E4756+'Harian 2024'!E4769+'Harian 2024'!E4782+'Harian 2024'!E4795+'Harian 2024'!E4808+'Harian 2024'!E4821+'Harian 2024'!E4834+'Harian 2024'!E4847+'Harian 2024'!E4860</f>
        <v>323</v>
      </c>
      <c r="F200" s="13">
        <f>'Harian 2024'!F4470+'Harian 2024'!F4483+'Harian 2024'!F4496+'Harian 2024'!F4509+'Harian 2024'!F4522+'Harian 2024'!F4535+'Harian 2024'!F4548+'Harian 2024'!F4561+'Harian 2024'!F4574+'Harian 2024'!F4587+'Harian 2024'!F4600+'Harian 2024'!F4613+'Harian 2024'!F4626+'Harian 2024'!F4639+'Harian 2024'!F4652+'Harian 2024'!F4665+'Harian 2024'!F4678+'Harian 2024'!F4691+'Harian 2024'!F4704+'Harian 2024'!F4717+'Harian 2024'!F4730+'Harian 2024'!F4743+'Harian 2024'!F4756+'Harian 2024'!F4769+'Harian 2024'!F4782+'Harian 2024'!F4795+'Harian 2024'!F4808+'Harian 2024'!F4821+'Harian 2024'!F4834+'Harian 2024'!F4847+'Harian 2024'!F4860</f>
        <v>247</v>
      </c>
      <c r="G200" s="13">
        <f>'Harian 2024'!G4470+'Harian 2024'!G4483+'Harian 2024'!G4496+'Harian 2024'!G4509+'Harian 2024'!G4522+'Harian 2024'!G4535+'Harian 2024'!G4548+'Harian 2024'!G4561+'Harian 2024'!G4574+'Harian 2024'!G4587+'Harian 2024'!G4600+'Harian 2024'!G4613+'Harian 2024'!G4626+'Harian 2024'!G4639+'Harian 2024'!G4652+'Harian 2024'!G4665+'Harian 2024'!G4678+'Harian 2024'!G4691+'Harian 2024'!G4704+'Harian 2024'!G4717+'Harian 2024'!G4730+'Harian 2024'!G4743+'Harian 2024'!G4756+'Harian 2024'!G4769+'Harian 2024'!G4782+'Harian 2024'!G4795+'Harian 2024'!G4808+'Harian 2024'!G4821+'Harian 2024'!G4834+'Harian 2024'!G4847+'Harian 2024'!G4860</f>
        <v>0</v>
      </c>
      <c r="H200" s="13">
        <f>'Harian 2024'!H4470+'Harian 2024'!H4483+'Harian 2024'!H4496+'Harian 2024'!H4509+'Harian 2024'!H4522+'Harian 2024'!H4535+'Harian 2024'!H4548+'Harian 2024'!H4561+'Harian 2024'!H4574+'Harian 2024'!H4587+'Harian 2024'!H4600+'Harian 2024'!H4613+'Harian 2024'!H4626+'Harian 2024'!H4639+'Harian 2024'!H4652+'Harian 2024'!H4665+'Harian 2024'!H4678+'Harian 2024'!H4691+'Harian 2024'!H4704+'Harian 2024'!H4717+'Harian 2024'!H4730+'Harian 2024'!H4743+'Harian 2024'!H4756+'Harian 2024'!H4769+'Harian 2024'!H4782+'Harian 2024'!H4795+'Harian 2024'!H4808+'Harian 2024'!H4821+'Harian 2024'!H4834+'Harian 2024'!H4847+'Harian 2024'!H4860</f>
        <v>0</v>
      </c>
      <c r="I200" s="13">
        <f>'Harian 2024'!I4470+'Harian 2024'!I4483+'Harian 2024'!I4496+'Harian 2024'!I4509+'Harian 2024'!I4522+'Harian 2024'!I4535+'Harian 2024'!I4548+'Harian 2024'!I4561+'Harian 2024'!I4574+'Harian 2024'!I4587+'Harian 2024'!I4600+'Harian 2024'!I4613+'Harian 2024'!I4626+'Harian 2024'!I4639+'Harian 2024'!I4652+'Harian 2024'!I4665+'Harian 2024'!I4678+'Harian 2024'!I4691+'Harian 2024'!I4704+'Harian 2024'!I4717+'Harian 2024'!I4730+'Harian 2024'!I4743+'Harian 2024'!I4756+'Harian 2024'!I4769+'Harian 2024'!I4782+'Harian 2024'!I4795+'Harian 2024'!I4808+'Harian 2024'!I4821+'Harian 2024'!I4834+'Harian 2024'!I4847+'Harian 2024'!I4860</f>
        <v>0</v>
      </c>
      <c r="J200" s="13">
        <f>'Harian 2024'!J4470+'Harian 2024'!J4483+'Harian 2024'!J4496+'Harian 2024'!J4509+'Harian 2024'!J4522+'Harian 2024'!J4535+'Harian 2024'!J4548+'Harian 2024'!J4561+'Harian 2024'!J4574+'Harian 2024'!J4587+'Harian 2024'!J4600+'Harian 2024'!J4613+'Harian 2024'!J4626+'Harian 2024'!J4639+'Harian 2024'!J4652+'Harian 2024'!J4665+'Harian 2024'!J4678+'Harian 2024'!J4691+'Harian 2024'!J4704+'Harian 2024'!J4717+'Harian 2024'!J4730+'Harian 2024'!J4743+'Harian 2024'!J4756+'Harian 2024'!J4769+'Harian 2024'!J4782+'Harian 2024'!J4795+'Harian 2024'!J4808+'Harian 2024'!J4821+'Harian 2024'!J4834+'Harian 2024'!J4847+'Harian 2024'!J4860</f>
        <v>0</v>
      </c>
      <c r="K200" s="13">
        <f>'Harian 2024'!K4470+'Harian 2024'!K4483+'Harian 2024'!K4496+'Harian 2024'!K4509+'Harian 2024'!K4522+'Harian 2024'!K4535+'Harian 2024'!K4548+'Harian 2024'!K4561+'Harian 2024'!K4574+'Harian 2024'!K4587+'Harian 2024'!K4600+'Harian 2024'!K4613+'Harian 2024'!K4626+'Harian 2024'!K4639+'Harian 2024'!K4652+'Harian 2024'!K4665+'Harian 2024'!K4678+'Harian 2024'!K4691+'Harian 2024'!K4704+'Harian 2024'!K4717+'Harian 2024'!K4730+'Harian 2024'!K4743+'Harian 2024'!K4756+'Harian 2024'!K4769+'Harian 2024'!K4782+'Harian 2024'!K4795+'Harian 2024'!K4808+'Harian 2024'!K4821+'Harian 2024'!K4834+'Harian 2024'!K4847+'Harian 2024'!K4860</f>
        <v>0</v>
      </c>
      <c r="L200" s="13">
        <f>'Harian 2024'!L4470+'Harian 2024'!L4483+'Harian 2024'!L4496+'Harian 2024'!L4509+'Harian 2024'!L4522+'Harian 2024'!L4535+'Harian 2024'!L4548+'Harian 2024'!L4561+'Harian 2024'!L4574+'Harian 2024'!L4587+'Harian 2024'!L4600+'Harian 2024'!L4613+'Harian 2024'!L4626+'Harian 2024'!L4639+'Harian 2024'!L4652+'Harian 2024'!L4665+'Harian 2024'!L4678+'Harian 2024'!L4691+'Harian 2024'!L4704+'Harian 2024'!L4717+'Harian 2024'!L4730+'Harian 2024'!L4743+'Harian 2024'!L4756+'Harian 2024'!L4769+'Harian 2024'!L4782+'Harian 2024'!L4795+'Harian 2024'!L4808+'Harian 2024'!L4821+'Harian 2024'!L4834+'Harian 2024'!L4847+'Harian 2024'!L4860</f>
        <v>0</v>
      </c>
      <c r="M200" s="13">
        <f>'Harian 2024'!M4470+'Harian 2024'!M4483+'Harian 2024'!M4496+'Harian 2024'!M4509+'Harian 2024'!M4522+'Harian 2024'!M4535+'Harian 2024'!M4548+'Harian 2024'!M4561+'Harian 2024'!M4574+'Harian 2024'!M4587+'Harian 2024'!M4600+'Harian 2024'!M4613+'Harian 2024'!M4626+'Harian 2024'!M4639+'Harian 2024'!M4652+'Harian 2024'!M4665+'Harian 2024'!M4678+'Harian 2024'!M4691+'Harian 2024'!M4704+'Harian 2024'!M4717+'Harian 2024'!M4730+'Harian 2024'!M4743+'Harian 2024'!M4756+'Harian 2024'!M4769+'Harian 2024'!M4782+'Harian 2024'!M4795+'Harian 2024'!M4808+'Harian 2024'!M4821+'Harian 2024'!M4834+'Harian 2024'!M4847+'Harian 2024'!M4860</f>
        <v>0</v>
      </c>
      <c r="N200" s="13">
        <f>'Harian 2024'!N4470+'Harian 2024'!N4483+'Harian 2024'!N4496+'Harian 2024'!N4509+'Harian 2024'!N4522+'Harian 2024'!N4535+'Harian 2024'!N4548+'Harian 2024'!N4561+'Harian 2024'!N4574+'Harian 2024'!N4587+'Harian 2024'!N4600+'Harian 2024'!N4613+'Harian 2024'!N4626+'Harian 2024'!N4639+'Harian 2024'!N4652+'Harian 2024'!N4665+'Harian 2024'!N4678+'Harian 2024'!N4691+'Harian 2024'!N4704+'Harian 2024'!N4717+'Harian 2024'!N4730+'Harian 2024'!N4743+'Harian 2024'!N4756+'Harian 2024'!N4769+'Harian 2024'!N4782+'Harian 2024'!N4795+'Harian 2024'!N4808+'Harian 2024'!N4821+'Harian 2024'!N4834+'Harian 2024'!N4847+'Harian 2024'!N4860</f>
        <v>33</v>
      </c>
      <c r="O200" s="13">
        <f>'Harian 2024'!O4470+'Harian 2024'!O4483+'Harian 2024'!O4496+'Harian 2024'!O4509+'Harian 2024'!O4522+'Harian 2024'!O4535+'Harian 2024'!O4548+'Harian 2024'!O4561+'Harian 2024'!O4574+'Harian 2024'!O4587+'Harian 2024'!O4600+'Harian 2024'!O4613+'Harian 2024'!O4626+'Harian 2024'!O4639+'Harian 2024'!O4652+'Harian 2024'!O4665+'Harian 2024'!O4678+'Harian 2024'!O4691+'Harian 2024'!O4704+'Harian 2024'!O4717+'Harian 2024'!O4730+'Harian 2024'!O4743+'Harian 2024'!O4756+'Harian 2024'!O4769+'Harian 2024'!O4782+'Harian 2024'!O4795+'Harian 2024'!O4808+'Harian 2024'!O4821+'Harian 2024'!O4834+'Harian 2024'!O4847+'Harian 2024'!O4860</f>
        <v>122</v>
      </c>
      <c r="P200" s="13">
        <f>'Harian 2024'!P4470+'Harian 2024'!P4483+'Harian 2024'!P4496+'Harian 2024'!P4509+'Harian 2024'!P4522+'Harian 2024'!P4535+'Harian 2024'!P4548+'Harian 2024'!P4561+'Harian 2024'!P4574+'Harian 2024'!P4587+'Harian 2024'!P4600+'Harian 2024'!P4613+'Harian 2024'!P4626+'Harian 2024'!P4639+'Harian 2024'!P4652+'Harian 2024'!P4665+'Harian 2024'!P4678+'Harian 2024'!P4691+'Harian 2024'!P4704+'Harian 2024'!P4717+'Harian 2024'!P4730+'Harian 2024'!P4743+'Harian 2024'!P4756+'Harian 2024'!P4769+'Harian 2024'!P4782+'Harian 2024'!P4795+'Harian 2024'!P4808+'Harian 2024'!P4821+'Harian 2024'!P4834+'Harian 2024'!P4847+'Harian 2024'!P4860</f>
        <v>2</v>
      </c>
      <c r="Q200" s="13">
        <f>'Harian 2024'!Q4470+'Harian 2024'!Q4483+'Harian 2024'!Q4496+'Harian 2024'!Q4509+'Harian 2024'!Q4522+'Harian 2024'!Q4535+'Harian 2024'!Q4548+'Harian 2024'!Q4561+'Harian 2024'!Q4574+'Harian 2024'!Q4587+'Harian 2024'!Q4600+'Harian 2024'!Q4613+'Harian 2024'!Q4626+'Harian 2024'!Q4639+'Harian 2024'!Q4652+'Harian 2024'!Q4665+'Harian 2024'!Q4678+'Harian 2024'!Q4691+'Harian 2024'!Q4704+'Harian 2024'!Q4717+'Harian 2024'!Q4730+'Harian 2024'!Q4743+'Harian 2024'!Q4756+'Harian 2024'!Q4769+'Harian 2024'!Q4782+'Harian 2024'!Q4795+'Harian 2024'!Q4808+'Harian 2024'!Q4821+'Harian 2024'!Q4834+'Harian 2024'!Q4847+'Harian 2024'!Q4860</f>
        <v>34</v>
      </c>
      <c r="R200" s="13">
        <f>'Harian 2024'!R4470+'Harian 2024'!R4483+'Harian 2024'!R4496+'Harian 2024'!R4509+'Harian 2024'!R4522+'Harian 2024'!R4535+'Harian 2024'!R4548+'Harian 2024'!R4561+'Harian 2024'!R4574+'Harian 2024'!R4587+'Harian 2024'!R4600+'Harian 2024'!R4613+'Harian 2024'!R4626+'Harian 2024'!R4639+'Harian 2024'!R4652+'Harian 2024'!R4665+'Harian 2024'!R4678+'Harian 2024'!R4691+'Harian 2024'!R4704+'Harian 2024'!R4717+'Harian 2024'!R4730+'Harian 2024'!R4743+'Harian 2024'!R4756+'Harian 2024'!R4769+'Harian 2024'!R4782+'Harian 2024'!R4795+'Harian 2024'!R4808+'Harian 2024'!R4821+'Harian 2024'!R4834+'Harian 2024'!R4847+'Harian 2024'!R4860</f>
        <v>0</v>
      </c>
      <c r="S200" s="13">
        <f>'Harian 2024'!S4470+'Harian 2024'!S4483+'Harian 2024'!S4496+'Harian 2024'!S4509+'Harian 2024'!S4522+'Harian 2024'!S4535+'Harian 2024'!S4548+'Harian 2024'!S4561+'Harian 2024'!S4574+'Harian 2024'!S4587+'Harian 2024'!S4600+'Harian 2024'!S4613+'Harian 2024'!S4626+'Harian 2024'!S4639+'Harian 2024'!S4652+'Harian 2024'!S4665+'Harian 2024'!S4678+'Harian 2024'!S4691+'Harian 2024'!S4704+'Harian 2024'!S4717+'Harian 2024'!S4730+'Harian 2024'!S4743+'Harian 2024'!S4756+'Harian 2024'!S4769+'Harian 2024'!S4782+'Harian 2024'!S4795+'Harian 2024'!S4808+'Harian 2024'!S4821+'Harian 2024'!S4834+'Harian 2024'!S4847+'Harian 2024'!S4860</f>
        <v>0</v>
      </c>
      <c r="T200" s="13">
        <f>'Harian 2024'!T4470+'Harian 2024'!T4483+'Harian 2024'!T4496+'Harian 2024'!T4509+'Harian 2024'!T4522+'Harian 2024'!T4535+'Harian 2024'!T4548+'Harian 2024'!T4561+'Harian 2024'!T4574+'Harian 2024'!T4587+'Harian 2024'!T4600+'Harian 2024'!T4613+'Harian 2024'!T4626+'Harian 2024'!T4639+'Harian 2024'!T4652+'Harian 2024'!T4665+'Harian 2024'!T4678+'Harian 2024'!T4691+'Harian 2024'!T4704+'Harian 2024'!T4717+'Harian 2024'!T4730+'Harian 2024'!T4743+'Harian 2024'!T4756+'Harian 2024'!T4769+'Harian 2024'!T4782+'Harian 2024'!T4795+'Harian 2024'!T4808+'Harian 2024'!T4821+'Harian 2024'!T4834+'Harian 2024'!T4847+'Harian 2024'!T4860</f>
        <v>0</v>
      </c>
      <c r="U200" s="13">
        <f>'Harian 2024'!U4470+'Harian 2024'!U4483+'Harian 2024'!U4496+'Harian 2024'!U4509+'Harian 2024'!U4522+'Harian 2024'!U4535+'Harian 2024'!U4548+'Harian 2024'!U4561+'Harian 2024'!U4574+'Harian 2024'!U4587+'Harian 2024'!U4600+'Harian 2024'!U4613+'Harian 2024'!U4626+'Harian 2024'!U4639+'Harian 2024'!U4652+'Harian 2024'!U4665+'Harian 2024'!U4678+'Harian 2024'!U4691+'Harian 2024'!U4704+'Harian 2024'!U4717+'Harian 2024'!U4730+'Harian 2024'!U4743+'Harian 2024'!U4756+'Harian 2024'!U4769+'Harian 2024'!U4782+'Harian 2024'!U4795+'Harian 2024'!U4808+'Harian 2024'!U4821+'Harian 2024'!U4834+'Harian 2024'!U4847+'Harian 2024'!U4860</f>
        <v>844</v>
      </c>
      <c r="V200" s="78">
        <f t="shared" si="44"/>
        <v>844</v>
      </c>
      <c r="W200" s="78">
        <f t="shared" si="45"/>
        <v>0</v>
      </c>
    </row>
    <row r="201" spans="1:23">
      <c r="A201" s="47"/>
      <c r="B201" s="47"/>
      <c r="C201" s="13" t="s">
        <v>31</v>
      </c>
      <c r="D201" s="13">
        <f>'Harian 2024'!D4471+'Harian 2024'!D4484+'Harian 2024'!D4497+'Harian 2024'!D4510+'Harian 2024'!D4523+'Harian 2024'!D4536+'Harian 2024'!D4549+'Harian 2024'!D4562+'Harian 2024'!D4575+'Harian 2024'!D4588+'Harian 2024'!D4601+'Harian 2024'!D4614+'Harian 2024'!D4627+'Harian 2024'!D4640+'Harian 2024'!D4653+'Harian 2024'!D4666+'Harian 2024'!D4679+'Harian 2024'!D4692+'Harian 2024'!D4705+'Harian 2024'!D4718+'Harian 2024'!D4731+'Harian 2024'!D4744+'Harian 2024'!D4757+'Harian 2024'!D4770+'Harian 2024'!D4783+'Harian 2024'!D4796+'Harian 2024'!D4809+'Harian 2024'!D4822+'Harian 2024'!D4835+'Harian 2024'!D4848+'Harian 2024'!D4861</f>
        <v>88</v>
      </c>
      <c r="E201" s="13">
        <f>'Harian 2024'!E4471+'Harian 2024'!E4484+'Harian 2024'!E4497+'Harian 2024'!E4510+'Harian 2024'!E4523+'Harian 2024'!E4536+'Harian 2024'!E4549+'Harian 2024'!E4562+'Harian 2024'!E4575+'Harian 2024'!E4588+'Harian 2024'!E4601+'Harian 2024'!E4614+'Harian 2024'!E4627+'Harian 2024'!E4640+'Harian 2024'!E4653+'Harian 2024'!E4666+'Harian 2024'!E4679+'Harian 2024'!E4692+'Harian 2024'!E4705+'Harian 2024'!E4718+'Harian 2024'!E4731+'Harian 2024'!E4744+'Harian 2024'!E4757+'Harian 2024'!E4770+'Harian 2024'!E4783+'Harian 2024'!E4796+'Harian 2024'!E4809+'Harian 2024'!E4822+'Harian 2024'!E4835+'Harian 2024'!E4848+'Harian 2024'!E4861</f>
        <v>202</v>
      </c>
      <c r="F201" s="13">
        <f>'Harian 2024'!F4471+'Harian 2024'!F4484+'Harian 2024'!F4497+'Harian 2024'!F4510+'Harian 2024'!F4523+'Harian 2024'!F4536+'Harian 2024'!F4549+'Harian 2024'!F4562+'Harian 2024'!F4575+'Harian 2024'!F4588+'Harian 2024'!F4601+'Harian 2024'!F4614+'Harian 2024'!F4627+'Harian 2024'!F4640+'Harian 2024'!F4653+'Harian 2024'!F4666+'Harian 2024'!F4679+'Harian 2024'!F4692+'Harian 2024'!F4705+'Harian 2024'!F4718+'Harian 2024'!F4731+'Harian 2024'!F4744+'Harian 2024'!F4757+'Harian 2024'!F4770+'Harian 2024'!F4783+'Harian 2024'!F4796+'Harian 2024'!F4809+'Harian 2024'!F4822+'Harian 2024'!F4835+'Harian 2024'!F4848+'Harian 2024'!F4861</f>
        <v>185</v>
      </c>
      <c r="G201" s="13">
        <f>'Harian 2024'!G4471+'Harian 2024'!G4484+'Harian 2024'!G4497+'Harian 2024'!G4510+'Harian 2024'!G4523+'Harian 2024'!G4536+'Harian 2024'!G4549+'Harian 2024'!G4562+'Harian 2024'!G4575+'Harian 2024'!G4588+'Harian 2024'!G4601+'Harian 2024'!G4614+'Harian 2024'!G4627+'Harian 2024'!G4640+'Harian 2024'!G4653+'Harian 2024'!G4666+'Harian 2024'!G4679+'Harian 2024'!G4692+'Harian 2024'!G4705+'Harian 2024'!G4718+'Harian 2024'!G4731+'Harian 2024'!G4744+'Harian 2024'!G4757+'Harian 2024'!G4770+'Harian 2024'!G4783+'Harian 2024'!G4796+'Harian 2024'!G4809+'Harian 2024'!G4822+'Harian 2024'!G4835+'Harian 2024'!G4848+'Harian 2024'!G4861</f>
        <v>0</v>
      </c>
      <c r="H201" s="13">
        <f>'Harian 2024'!H4471+'Harian 2024'!H4484+'Harian 2024'!H4497+'Harian 2024'!H4510+'Harian 2024'!H4523+'Harian 2024'!H4536+'Harian 2024'!H4549+'Harian 2024'!H4562+'Harian 2024'!H4575+'Harian 2024'!H4588+'Harian 2024'!H4601+'Harian 2024'!H4614+'Harian 2024'!H4627+'Harian 2024'!H4640+'Harian 2024'!H4653+'Harian 2024'!H4666+'Harian 2024'!H4679+'Harian 2024'!H4692+'Harian 2024'!H4705+'Harian 2024'!H4718+'Harian 2024'!H4731+'Harian 2024'!H4744+'Harian 2024'!H4757+'Harian 2024'!H4770+'Harian 2024'!H4783+'Harian 2024'!H4796+'Harian 2024'!H4809+'Harian 2024'!H4822+'Harian 2024'!H4835+'Harian 2024'!H4848+'Harian 2024'!H4861</f>
        <v>0</v>
      </c>
      <c r="I201" s="13">
        <f>'Harian 2024'!I4471+'Harian 2024'!I4484+'Harian 2024'!I4497+'Harian 2024'!I4510+'Harian 2024'!I4523+'Harian 2024'!I4536+'Harian 2024'!I4549+'Harian 2024'!I4562+'Harian 2024'!I4575+'Harian 2024'!I4588+'Harian 2024'!I4601+'Harian 2024'!I4614+'Harian 2024'!I4627+'Harian 2024'!I4640+'Harian 2024'!I4653+'Harian 2024'!I4666+'Harian 2024'!I4679+'Harian 2024'!I4692+'Harian 2024'!I4705+'Harian 2024'!I4718+'Harian 2024'!I4731+'Harian 2024'!I4744+'Harian 2024'!I4757+'Harian 2024'!I4770+'Harian 2024'!I4783+'Harian 2024'!I4796+'Harian 2024'!I4809+'Harian 2024'!I4822+'Harian 2024'!I4835+'Harian 2024'!I4848+'Harian 2024'!I4861</f>
        <v>0</v>
      </c>
      <c r="J201" s="13">
        <f>'Harian 2024'!J4471+'Harian 2024'!J4484+'Harian 2024'!J4497+'Harian 2024'!J4510+'Harian 2024'!J4523+'Harian 2024'!J4536+'Harian 2024'!J4549+'Harian 2024'!J4562+'Harian 2024'!J4575+'Harian 2024'!J4588+'Harian 2024'!J4601+'Harian 2024'!J4614+'Harian 2024'!J4627+'Harian 2024'!J4640+'Harian 2024'!J4653+'Harian 2024'!J4666+'Harian 2024'!J4679+'Harian 2024'!J4692+'Harian 2024'!J4705+'Harian 2024'!J4718+'Harian 2024'!J4731+'Harian 2024'!J4744+'Harian 2024'!J4757+'Harian 2024'!J4770+'Harian 2024'!J4783+'Harian 2024'!J4796+'Harian 2024'!J4809+'Harian 2024'!J4822+'Harian 2024'!J4835+'Harian 2024'!J4848+'Harian 2024'!J4861</f>
        <v>0</v>
      </c>
      <c r="K201" s="13">
        <f>'Harian 2024'!K4471+'Harian 2024'!K4484+'Harian 2024'!K4497+'Harian 2024'!K4510+'Harian 2024'!K4523+'Harian 2024'!K4536+'Harian 2024'!K4549+'Harian 2024'!K4562+'Harian 2024'!K4575+'Harian 2024'!K4588+'Harian 2024'!K4601+'Harian 2024'!K4614+'Harian 2024'!K4627+'Harian 2024'!K4640+'Harian 2024'!K4653+'Harian 2024'!K4666+'Harian 2024'!K4679+'Harian 2024'!K4692+'Harian 2024'!K4705+'Harian 2024'!K4718+'Harian 2024'!K4731+'Harian 2024'!K4744+'Harian 2024'!K4757+'Harian 2024'!K4770+'Harian 2024'!K4783+'Harian 2024'!K4796+'Harian 2024'!K4809+'Harian 2024'!K4822+'Harian 2024'!K4835+'Harian 2024'!K4848+'Harian 2024'!K4861</f>
        <v>0</v>
      </c>
      <c r="L201" s="13">
        <f>'Harian 2024'!L4471+'Harian 2024'!L4484+'Harian 2024'!L4497+'Harian 2024'!L4510+'Harian 2024'!L4523+'Harian 2024'!L4536+'Harian 2024'!L4549+'Harian 2024'!L4562+'Harian 2024'!L4575+'Harian 2024'!L4588+'Harian 2024'!L4601+'Harian 2024'!L4614+'Harian 2024'!L4627+'Harian 2024'!L4640+'Harian 2024'!L4653+'Harian 2024'!L4666+'Harian 2024'!L4679+'Harian 2024'!L4692+'Harian 2024'!L4705+'Harian 2024'!L4718+'Harian 2024'!L4731+'Harian 2024'!L4744+'Harian 2024'!L4757+'Harian 2024'!L4770+'Harian 2024'!L4783+'Harian 2024'!L4796+'Harian 2024'!L4809+'Harian 2024'!L4822+'Harian 2024'!L4835+'Harian 2024'!L4848+'Harian 2024'!L4861</f>
        <v>0</v>
      </c>
      <c r="M201" s="13">
        <f>'Harian 2024'!M4471+'Harian 2024'!M4484+'Harian 2024'!M4497+'Harian 2024'!M4510+'Harian 2024'!M4523+'Harian 2024'!M4536+'Harian 2024'!M4549+'Harian 2024'!M4562+'Harian 2024'!M4575+'Harian 2024'!M4588+'Harian 2024'!M4601+'Harian 2024'!M4614+'Harian 2024'!M4627+'Harian 2024'!M4640+'Harian 2024'!M4653+'Harian 2024'!M4666+'Harian 2024'!M4679+'Harian 2024'!M4692+'Harian 2024'!M4705+'Harian 2024'!M4718+'Harian 2024'!M4731+'Harian 2024'!M4744+'Harian 2024'!M4757+'Harian 2024'!M4770+'Harian 2024'!M4783+'Harian 2024'!M4796+'Harian 2024'!M4809+'Harian 2024'!M4822+'Harian 2024'!M4835+'Harian 2024'!M4848+'Harian 2024'!M4861</f>
        <v>0</v>
      </c>
      <c r="N201" s="13">
        <f>'Harian 2024'!N4471+'Harian 2024'!N4484+'Harian 2024'!N4497+'Harian 2024'!N4510+'Harian 2024'!N4523+'Harian 2024'!N4536+'Harian 2024'!N4549+'Harian 2024'!N4562+'Harian 2024'!N4575+'Harian 2024'!N4588+'Harian 2024'!N4601+'Harian 2024'!N4614+'Harian 2024'!N4627+'Harian 2024'!N4640+'Harian 2024'!N4653+'Harian 2024'!N4666+'Harian 2024'!N4679+'Harian 2024'!N4692+'Harian 2024'!N4705+'Harian 2024'!N4718+'Harian 2024'!N4731+'Harian 2024'!N4744+'Harian 2024'!N4757+'Harian 2024'!N4770+'Harian 2024'!N4783+'Harian 2024'!N4796+'Harian 2024'!N4809+'Harian 2024'!N4822+'Harian 2024'!N4835+'Harian 2024'!N4848+'Harian 2024'!N4861</f>
        <v>78</v>
      </c>
      <c r="O201" s="13">
        <f>'Harian 2024'!O4471+'Harian 2024'!O4484+'Harian 2024'!O4497+'Harian 2024'!O4510+'Harian 2024'!O4523+'Harian 2024'!O4536+'Harian 2024'!O4549+'Harian 2024'!O4562+'Harian 2024'!O4575+'Harian 2024'!O4588+'Harian 2024'!O4601+'Harian 2024'!O4614+'Harian 2024'!O4627+'Harian 2024'!O4640+'Harian 2024'!O4653+'Harian 2024'!O4666+'Harian 2024'!O4679+'Harian 2024'!O4692+'Harian 2024'!O4705+'Harian 2024'!O4718+'Harian 2024'!O4731+'Harian 2024'!O4744+'Harian 2024'!O4757+'Harian 2024'!O4770+'Harian 2024'!O4783+'Harian 2024'!O4796+'Harian 2024'!O4809+'Harian 2024'!O4822+'Harian 2024'!O4835+'Harian 2024'!O4848+'Harian 2024'!O4861</f>
        <v>38</v>
      </c>
      <c r="P201" s="13">
        <f>'Harian 2024'!P4471+'Harian 2024'!P4484+'Harian 2024'!P4497+'Harian 2024'!P4510+'Harian 2024'!P4523+'Harian 2024'!P4536+'Harian 2024'!P4549+'Harian 2024'!P4562+'Harian 2024'!P4575+'Harian 2024'!P4588+'Harian 2024'!P4601+'Harian 2024'!P4614+'Harian 2024'!P4627+'Harian 2024'!P4640+'Harian 2024'!P4653+'Harian 2024'!P4666+'Harian 2024'!P4679+'Harian 2024'!P4692+'Harian 2024'!P4705+'Harian 2024'!P4718+'Harian 2024'!P4731+'Harian 2024'!P4744+'Harian 2024'!P4757+'Harian 2024'!P4770+'Harian 2024'!P4783+'Harian 2024'!P4796+'Harian 2024'!P4809+'Harian 2024'!P4822+'Harian 2024'!P4835+'Harian 2024'!P4848+'Harian 2024'!P4861</f>
        <v>4</v>
      </c>
      <c r="Q201" s="13">
        <f>'Harian 2024'!Q4471+'Harian 2024'!Q4484+'Harian 2024'!Q4497+'Harian 2024'!Q4510+'Harian 2024'!Q4523+'Harian 2024'!Q4536+'Harian 2024'!Q4549+'Harian 2024'!Q4562+'Harian 2024'!Q4575+'Harian 2024'!Q4588+'Harian 2024'!Q4601+'Harian 2024'!Q4614+'Harian 2024'!Q4627+'Harian 2024'!Q4640+'Harian 2024'!Q4653+'Harian 2024'!Q4666+'Harian 2024'!Q4679+'Harian 2024'!Q4692+'Harian 2024'!Q4705+'Harian 2024'!Q4718+'Harian 2024'!Q4731+'Harian 2024'!Q4744+'Harian 2024'!Q4757+'Harian 2024'!Q4770+'Harian 2024'!Q4783+'Harian 2024'!Q4796+'Harian 2024'!Q4809+'Harian 2024'!Q4822+'Harian 2024'!Q4835+'Harian 2024'!Q4848+'Harian 2024'!Q4861</f>
        <v>66</v>
      </c>
      <c r="R201" s="13">
        <f>'Harian 2024'!R4471+'Harian 2024'!R4484+'Harian 2024'!R4497+'Harian 2024'!R4510+'Harian 2024'!R4523+'Harian 2024'!R4536+'Harian 2024'!R4549+'Harian 2024'!R4562+'Harian 2024'!R4575+'Harian 2024'!R4588+'Harian 2024'!R4601+'Harian 2024'!R4614+'Harian 2024'!R4627+'Harian 2024'!R4640+'Harian 2024'!R4653+'Harian 2024'!R4666+'Harian 2024'!R4679+'Harian 2024'!R4692+'Harian 2024'!R4705+'Harian 2024'!R4718+'Harian 2024'!R4731+'Harian 2024'!R4744+'Harian 2024'!R4757+'Harian 2024'!R4770+'Harian 2024'!R4783+'Harian 2024'!R4796+'Harian 2024'!R4809+'Harian 2024'!R4822+'Harian 2024'!R4835+'Harian 2024'!R4848+'Harian 2024'!R4861</f>
        <v>0</v>
      </c>
      <c r="S201" s="13">
        <f>'Harian 2024'!S4471+'Harian 2024'!S4484+'Harian 2024'!S4497+'Harian 2024'!S4510+'Harian 2024'!S4523+'Harian 2024'!S4536+'Harian 2024'!S4549+'Harian 2024'!S4562+'Harian 2024'!S4575+'Harian 2024'!S4588+'Harian 2024'!S4601+'Harian 2024'!S4614+'Harian 2024'!S4627+'Harian 2024'!S4640+'Harian 2024'!S4653+'Harian 2024'!S4666+'Harian 2024'!S4679+'Harian 2024'!S4692+'Harian 2024'!S4705+'Harian 2024'!S4718+'Harian 2024'!S4731+'Harian 2024'!S4744+'Harian 2024'!S4757+'Harian 2024'!S4770+'Harian 2024'!S4783+'Harian 2024'!S4796+'Harian 2024'!S4809+'Harian 2024'!S4822+'Harian 2024'!S4835+'Harian 2024'!S4848+'Harian 2024'!S4861</f>
        <v>0</v>
      </c>
      <c r="T201" s="13">
        <f>'Harian 2024'!T4471+'Harian 2024'!T4484+'Harian 2024'!T4497+'Harian 2024'!T4510+'Harian 2024'!T4523+'Harian 2024'!T4536+'Harian 2024'!T4549+'Harian 2024'!T4562+'Harian 2024'!T4575+'Harian 2024'!T4588+'Harian 2024'!T4601+'Harian 2024'!T4614+'Harian 2024'!T4627+'Harian 2024'!T4640+'Harian 2024'!T4653+'Harian 2024'!T4666+'Harian 2024'!T4679+'Harian 2024'!T4692+'Harian 2024'!T4705+'Harian 2024'!T4718+'Harian 2024'!T4731+'Harian 2024'!T4744+'Harian 2024'!T4757+'Harian 2024'!T4770+'Harian 2024'!T4783+'Harian 2024'!T4796+'Harian 2024'!T4809+'Harian 2024'!T4822+'Harian 2024'!T4835+'Harian 2024'!T4848+'Harian 2024'!T4861</f>
        <v>0</v>
      </c>
      <c r="U201" s="13">
        <f>'Harian 2024'!U4471+'Harian 2024'!U4484+'Harian 2024'!U4497+'Harian 2024'!U4510+'Harian 2024'!U4523+'Harian 2024'!U4536+'Harian 2024'!U4549+'Harian 2024'!U4562+'Harian 2024'!U4575+'Harian 2024'!U4588+'Harian 2024'!U4601+'Harian 2024'!U4614+'Harian 2024'!U4627+'Harian 2024'!U4640+'Harian 2024'!U4653+'Harian 2024'!U4666+'Harian 2024'!U4679+'Harian 2024'!U4692+'Harian 2024'!U4705+'Harian 2024'!U4718+'Harian 2024'!U4731+'Harian 2024'!U4744+'Harian 2024'!U4757+'Harian 2024'!U4770+'Harian 2024'!U4783+'Harian 2024'!U4796+'Harian 2024'!U4809+'Harian 2024'!U4822+'Harian 2024'!U4835+'Harian 2024'!U4848+'Harian 2024'!U4861</f>
        <v>631</v>
      </c>
      <c r="V201" s="78">
        <f t="shared" si="44"/>
        <v>631</v>
      </c>
      <c r="W201" s="78">
        <f t="shared" si="45"/>
        <v>0</v>
      </c>
    </row>
    <row r="202" spans="1:23">
      <c r="A202" s="49"/>
      <c r="B202" s="49"/>
      <c r="C202" s="13" t="s">
        <v>32</v>
      </c>
      <c r="D202" s="13">
        <f>'Harian 2024'!D4472+'Harian 2024'!D4485+'Harian 2024'!D4498+'Harian 2024'!D4511+'Harian 2024'!D4524+'Harian 2024'!D4537+'Harian 2024'!D4550+'Harian 2024'!D4563+'Harian 2024'!D4576+'Harian 2024'!D4589+'Harian 2024'!D4602+'Harian 2024'!D4615+'Harian 2024'!D4628+'Harian 2024'!D4641+'Harian 2024'!D4654+'Harian 2024'!D4667+'Harian 2024'!D4680+'Harian 2024'!D4693+'Harian 2024'!D4706+'Harian 2024'!D4719+'Harian 2024'!D4732+'Harian 2024'!D4745+'Harian 2024'!D4758+'Harian 2024'!D4771+'Harian 2024'!D4784+'Harian 2024'!D4797+'Harian 2024'!D4810+'Harian 2024'!D4823+'Harian 2024'!D4836+'Harian 2024'!D4849+'Harian 2024'!D4862</f>
        <v>0</v>
      </c>
      <c r="E202" s="13">
        <f>'Harian 2024'!E4472+'Harian 2024'!E4485+'Harian 2024'!E4498+'Harian 2024'!E4511+'Harian 2024'!E4524+'Harian 2024'!E4537+'Harian 2024'!E4550+'Harian 2024'!E4563+'Harian 2024'!E4576+'Harian 2024'!E4589+'Harian 2024'!E4602+'Harian 2024'!E4615+'Harian 2024'!E4628+'Harian 2024'!E4641+'Harian 2024'!E4654+'Harian 2024'!E4667+'Harian 2024'!E4680+'Harian 2024'!E4693+'Harian 2024'!E4706+'Harian 2024'!E4719+'Harian 2024'!E4732+'Harian 2024'!E4745+'Harian 2024'!E4758+'Harian 2024'!E4771+'Harian 2024'!E4784+'Harian 2024'!E4797+'Harian 2024'!E4810+'Harian 2024'!E4823+'Harian 2024'!E4836+'Harian 2024'!E4849+'Harian 2024'!E4862</f>
        <v>12</v>
      </c>
      <c r="F202" s="13">
        <f>'Harian 2024'!F4472+'Harian 2024'!F4485+'Harian 2024'!F4498+'Harian 2024'!F4511+'Harian 2024'!F4524+'Harian 2024'!F4537+'Harian 2024'!F4550+'Harian 2024'!F4563+'Harian 2024'!F4576+'Harian 2024'!F4589+'Harian 2024'!F4602+'Harian 2024'!F4615+'Harian 2024'!F4628+'Harian 2024'!F4641+'Harian 2024'!F4654+'Harian 2024'!F4667+'Harian 2024'!F4680+'Harian 2024'!F4693+'Harian 2024'!F4706+'Harian 2024'!F4719+'Harian 2024'!F4732+'Harian 2024'!F4745+'Harian 2024'!F4758+'Harian 2024'!F4771+'Harian 2024'!F4784+'Harian 2024'!F4797+'Harian 2024'!F4810+'Harian 2024'!F4823+'Harian 2024'!F4836+'Harian 2024'!F4849+'Harian 2024'!F4862</f>
        <v>9</v>
      </c>
      <c r="G202" s="13">
        <f>'Harian 2024'!G4472+'Harian 2024'!G4485+'Harian 2024'!G4498+'Harian 2024'!G4511+'Harian 2024'!G4524+'Harian 2024'!G4537+'Harian 2024'!G4550+'Harian 2024'!G4563+'Harian 2024'!G4576+'Harian 2024'!G4589+'Harian 2024'!G4602+'Harian 2024'!G4615+'Harian 2024'!G4628+'Harian 2024'!G4641+'Harian 2024'!G4654+'Harian 2024'!G4667+'Harian 2024'!G4680+'Harian 2024'!G4693+'Harian 2024'!G4706+'Harian 2024'!G4719+'Harian 2024'!G4732+'Harian 2024'!G4745+'Harian 2024'!G4758+'Harian 2024'!G4771+'Harian 2024'!G4784+'Harian 2024'!G4797+'Harian 2024'!G4810+'Harian 2024'!G4823+'Harian 2024'!G4836+'Harian 2024'!G4849+'Harian 2024'!G4862</f>
        <v>333</v>
      </c>
      <c r="H202" s="13">
        <f>'Harian 2024'!H4472+'Harian 2024'!H4485+'Harian 2024'!H4498+'Harian 2024'!H4511+'Harian 2024'!H4524+'Harian 2024'!H4537+'Harian 2024'!H4550+'Harian 2024'!H4563+'Harian 2024'!H4576+'Harian 2024'!H4589+'Harian 2024'!H4602+'Harian 2024'!H4615+'Harian 2024'!H4628+'Harian 2024'!H4641+'Harian 2024'!H4654+'Harian 2024'!H4667+'Harian 2024'!H4680+'Harian 2024'!H4693+'Harian 2024'!H4706+'Harian 2024'!H4719+'Harian 2024'!H4732+'Harian 2024'!H4745+'Harian 2024'!H4758+'Harian 2024'!H4771+'Harian 2024'!H4784+'Harian 2024'!H4797+'Harian 2024'!H4810+'Harian 2024'!H4823+'Harian 2024'!H4836+'Harian 2024'!H4849+'Harian 2024'!H4862</f>
        <v>490</v>
      </c>
      <c r="I202" s="13">
        <f>'Harian 2024'!I4472+'Harian 2024'!I4485+'Harian 2024'!I4498+'Harian 2024'!I4511+'Harian 2024'!I4524+'Harian 2024'!I4537+'Harian 2024'!I4550+'Harian 2024'!I4563+'Harian 2024'!I4576+'Harian 2024'!I4589+'Harian 2024'!I4602+'Harian 2024'!I4615+'Harian 2024'!I4628+'Harian 2024'!I4641+'Harian 2024'!I4654+'Harian 2024'!I4667+'Harian 2024'!I4680+'Harian 2024'!I4693+'Harian 2024'!I4706+'Harian 2024'!I4719+'Harian 2024'!I4732+'Harian 2024'!I4745+'Harian 2024'!I4758+'Harian 2024'!I4771+'Harian 2024'!I4784+'Harian 2024'!I4797+'Harian 2024'!I4810+'Harian 2024'!I4823+'Harian 2024'!I4836+'Harian 2024'!I4849+'Harian 2024'!I4862</f>
        <v>268</v>
      </c>
      <c r="J202" s="13">
        <f>'Harian 2024'!J4472+'Harian 2024'!J4485+'Harian 2024'!J4498+'Harian 2024'!J4511+'Harian 2024'!J4524+'Harian 2024'!J4537+'Harian 2024'!J4550+'Harian 2024'!J4563+'Harian 2024'!J4576+'Harian 2024'!J4589+'Harian 2024'!J4602+'Harian 2024'!J4615+'Harian 2024'!J4628+'Harian 2024'!J4641+'Harian 2024'!J4654+'Harian 2024'!J4667+'Harian 2024'!J4680+'Harian 2024'!J4693+'Harian 2024'!J4706+'Harian 2024'!J4719+'Harian 2024'!J4732+'Harian 2024'!J4745+'Harian 2024'!J4758+'Harian 2024'!J4771+'Harian 2024'!J4784+'Harian 2024'!J4797+'Harian 2024'!J4810+'Harian 2024'!J4823+'Harian 2024'!J4836+'Harian 2024'!J4849+'Harian 2024'!J4862</f>
        <v>271</v>
      </c>
      <c r="K202" s="13">
        <f>'Harian 2024'!K4472+'Harian 2024'!K4485+'Harian 2024'!K4498+'Harian 2024'!K4511+'Harian 2024'!K4524+'Harian 2024'!K4537+'Harian 2024'!K4550+'Harian 2024'!K4563+'Harian 2024'!K4576+'Harian 2024'!K4589+'Harian 2024'!K4602+'Harian 2024'!K4615+'Harian 2024'!K4628+'Harian 2024'!K4641+'Harian 2024'!K4654+'Harian 2024'!K4667+'Harian 2024'!K4680+'Harian 2024'!K4693+'Harian 2024'!K4706+'Harian 2024'!K4719+'Harian 2024'!K4732+'Harian 2024'!K4745+'Harian 2024'!K4758+'Harian 2024'!K4771+'Harian 2024'!K4784+'Harian 2024'!K4797+'Harian 2024'!K4810+'Harian 2024'!K4823+'Harian 2024'!K4836+'Harian 2024'!K4849+'Harian 2024'!K4862</f>
        <v>393</v>
      </c>
      <c r="L202" s="13">
        <f>'Harian 2024'!L4472+'Harian 2024'!L4485+'Harian 2024'!L4498+'Harian 2024'!L4511+'Harian 2024'!L4524+'Harian 2024'!L4537+'Harian 2024'!L4550+'Harian 2024'!L4563+'Harian 2024'!L4576+'Harian 2024'!L4589+'Harian 2024'!L4602+'Harian 2024'!L4615+'Harian 2024'!L4628+'Harian 2024'!L4641+'Harian 2024'!L4654+'Harian 2024'!L4667+'Harian 2024'!L4680+'Harian 2024'!L4693+'Harian 2024'!L4706+'Harian 2024'!L4719+'Harian 2024'!L4732+'Harian 2024'!L4745+'Harian 2024'!L4758+'Harian 2024'!L4771+'Harian 2024'!L4784+'Harian 2024'!L4797+'Harian 2024'!L4810+'Harian 2024'!L4823+'Harian 2024'!L4836+'Harian 2024'!L4849+'Harian 2024'!L4862</f>
        <v>175</v>
      </c>
      <c r="M202" s="13">
        <f>'Harian 2024'!M4472+'Harian 2024'!M4485+'Harian 2024'!M4498+'Harian 2024'!M4511+'Harian 2024'!M4524+'Harian 2024'!M4537+'Harian 2024'!M4550+'Harian 2024'!M4563+'Harian 2024'!M4576+'Harian 2024'!M4589+'Harian 2024'!M4602+'Harian 2024'!M4615+'Harian 2024'!M4628+'Harian 2024'!M4641+'Harian 2024'!M4654+'Harian 2024'!M4667+'Harian 2024'!M4680+'Harian 2024'!M4693+'Harian 2024'!M4706+'Harian 2024'!M4719+'Harian 2024'!M4732+'Harian 2024'!M4745+'Harian 2024'!M4758+'Harian 2024'!M4771+'Harian 2024'!M4784+'Harian 2024'!M4797+'Harian 2024'!M4810+'Harian 2024'!M4823+'Harian 2024'!M4836+'Harian 2024'!M4849+'Harian 2024'!M4862</f>
        <v>8</v>
      </c>
      <c r="N202" s="13">
        <f>'Harian 2024'!N4472+'Harian 2024'!N4485+'Harian 2024'!N4498+'Harian 2024'!N4511+'Harian 2024'!N4524+'Harian 2024'!N4537+'Harian 2024'!N4550+'Harian 2024'!N4563+'Harian 2024'!N4576+'Harian 2024'!N4589+'Harian 2024'!N4602+'Harian 2024'!N4615+'Harian 2024'!N4628+'Harian 2024'!N4641+'Harian 2024'!N4654+'Harian 2024'!N4667+'Harian 2024'!N4680+'Harian 2024'!N4693+'Harian 2024'!N4706+'Harian 2024'!N4719+'Harian 2024'!N4732+'Harian 2024'!N4745+'Harian 2024'!N4758+'Harian 2024'!N4771+'Harian 2024'!N4784+'Harian 2024'!N4797+'Harian 2024'!N4810+'Harian 2024'!N4823+'Harian 2024'!N4836+'Harian 2024'!N4849+'Harian 2024'!N4862</f>
        <v>419</v>
      </c>
      <c r="O202" s="13">
        <f>'Harian 2024'!O4472+'Harian 2024'!O4485+'Harian 2024'!O4498+'Harian 2024'!O4511+'Harian 2024'!O4524+'Harian 2024'!O4537+'Harian 2024'!O4550+'Harian 2024'!O4563+'Harian 2024'!O4576+'Harian 2024'!O4589+'Harian 2024'!O4602+'Harian 2024'!O4615+'Harian 2024'!O4628+'Harian 2024'!O4641+'Harian 2024'!O4654+'Harian 2024'!O4667+'Harian 2024'!O4680+'Harian 2024'!O4693+'Harian 2024'!O4706+'Harian 2024'!O4719+'Harian 2024'!O4732+'Harian 2024'!O4745+'Harian 2024'!O4758+'Harian 2024'!O4771+'Harian 2024'!O4784+'Harian 2024'!O4797+'Harian 2024'!O4810+'Harian 2024'!O4823+'Harian 2024'!O4836+'Harian 2024'!O4849+'Harian 2024'!O4862</f>
        <v>192</v>
      </c>
      <c r="P202" s="13">
        <f>'Harian 2024'!P4472+'Harian 2024'!P4485+'Harian 2024'!P4498+'Harian 2024'!P4511+'Harian 2024'!P4524+'Harian 2024'!P4537+'Harian 2024'!P4550+'Harian 2024'!P4563+'Harian 2024'!P4576+'Harian 2024'!P4589+'Harian 2024'!P4602+'Harian 2024'!P4615+'Harian 2024'!P4628+'Harian 2024'!P4641+'Harian 2024'!P4654+'Harian 2024'!P4667+'Harian 2024'!P4680+'Harian 2024'!P4693+'Harian 2024'!P4706+'Harian 2024'!P4719+'Harian 2024'!P4732+'Harian 2024'!P4745+'Harian 2024'!P4758+'Harian 2024'!P4771+'Harian 2024'!P4784+'Harian 2024'!P4797+'Harian 2024'!P4810+'Harian 2024'!P4823+'Harian 2024'!P4836+'Harian 2024'!P4849+'Harian 2024'!P4862</f>
        <v>0</v>
      </c>
      <c r="Q202" s="13">
        <f>'Harian 2024'!Q4472+'Harian 2024'!Q4485+'Harian 2024'!Q4498+'Harian 2024'!Q4511+'Harian 2024'!Q4524+'Harian 2024'!Q4537+'Harian 2024'!Q4550+'Harian 2024'!Q4563+'Harian 2024'!Q4576+'Harian 2024'!Q4589+'Harian 2024'!Q4602+'Harian 2024'!Q4615+'Harian 2024'!Q4628+'Harian 2024'!Q4641+'Harian 2024'!Q4654+'Harian 2024'!Q4667+'Harian 2024'!Q4680+'Harian 2024'!Q4693+'Harian 2024'!Q4706+'Harian 2024'!Q4719+'Harian 2024'!Q4732+'Harian 2024'!Q4745+'Harian 2024'!Q4758+'Harian 2024'!Q4771+'Harian 2024'!Q4784+'Harian 2024'!Q4797+'Harian 2024'!Q4810+'Harian 2024'!Q4823+'Harian 2024'!Q4836+'Harian 2024'!Q4849+'Harian 2024'!Q4862</f>
        <v>47</v>
      </c>
      <c r="R202" s="13">
        <f>'Harian 2024'!R4472+'Harian 2024'!R4485+'Harian 2024'!R4498+'Harian 2024'!R4511+'Harian 2024'!R4524+'Harian 2024'!R4537+'Harian 2024'!R4550+'Harian 2024'!R4563+'Harian 2024'!R4576+'Harian 2024'!R4589+'Harian 2024'!R4602+'Harian 2024'!R4615+'Harian 2024'!R4628+'Harian 2024'!R4641+'Harian 2024'!R4654+'Harian 2024'!R4667+'Harian 2024'!R4680+'Harian 2024'!R4693+'Harian 2024'!R4706+'Harian 2024'!R4719+'Harian 2024'!R4732+'Harian 2024'!R4745+'Harian 2024'!R4758+'Harian 2024'!R4771+'Harian 2024'!R4784+'Harian 2024'!R4797+'Harian 2024'!R4810+'Harian 2024'!R4823+'Harian 2024'!R4836+'Harian 2024'!R4849+'Harian 2024'!R4862</f>
        <v>0</v>
      </c>
      <c r="S202" s="13">
        <f>'Harian 2024'!S4472+'Harian 2024'!S4485+'Harian 2024'!S4498+'Harian 2024'!S4511+'Harian 2024'!S4524+'Harian 2024'!S4537+'Harian 2024'!S4550+'Harian 2024'!S4563+'Harian 2024'!S4576+'Harian 2024'!S4589+'Harian 2024'!S4602+'Harian 2024'!S4615+'Harian 2024'!S4628+'Harian 2024'!S4641+'Harian 2024'!S4654+'Harian 2024'!S4667+'Harian 2024'!S4680+'Harian 2024'!S4693+'Harian 2024'!S4706+'Harian 2024'!S4719+'Harian 2024'!S4732+'Harian 2024'!S4745+'Harian 2024'!S4758+'Harian 2024'!S4771+'Harian 2024'!S4784+'Harian 2024'!S4797+'Harian 2024'!S4810+'Harian 2024'!S4823+'Harian 2024'!S4836+'Harian 2024'!S4849+'Harian 2024'!S4862</f>
        <v>5</v>
      </c>
      <c r="T202" s="13">
        <f>'Harian 2024'!T4472+'Harian 2024'!T4485+'Harian 2024'!T4498+'Harian 2024'!T4511+'Harian 2024'!T4524+'Harian 2024'!T4537+'Harian 2024'!T4550+'Harian 2024'!T4563+'Harian 2024'!T4576+'Harian 2024'!T4589+'Harian 2024'!T4602+'Harian 2024'!T4615+'Harian 2024'!T4628+'Harian 2024'!T4641+'Harian 2024'!T4654+'Harian 2024'!T4667+'Harian 2024'!T4680+'Harian 2024'!T4693+'Harian 2024'!T4706+'Harian 2024'!T4719+'Harian 2024'!T4732+'Harian 2024'!T4745+'Harian 2024'!T4758+'Harian 2024'!T4771+'Harian 2024'!T4784+'Harian 2024'!T4797+'Harian 2024'!T4810+'Harian 2024'!T4823+'Harian 2024'!T4836+'Harian 2024'!T4849+'Harian 2024'!T4862</f>
        <v>99</v>
      </c>
      <c r="U202" s="13">
        <f>'Harian 2024'!U4472+'Harian 2024'!U4485+'Harian 2024'!U4498+'Harian 2024'!U4511+'Harian 2024'!U4524+'Harian 2024'!U4537+'Harian 2024'!U4550+'Harian 2024'!U4563+'Harian 2024'!U4576+'Harian 2024'!U4589+'Harian 2024'!U4602+'Harian 2024'!U4615+'Harian 2024'!U4628+'Harian 2024'!U4641+'Harian 2024'!U4654+'Harian 2024'!U4667+'Harian 2024'!U4680+'Harian 2024'!U4693+'Harian 2024'!U4706+'Harian 2024'!U4719+'Harian 2024'!U4732+'Harian 2024'!U4745+'Harian 2024'!U4758+'Harian 2024'!U4771+'Harian 2024'!U4784+'Harian 2024'!U4797+'Harian 2024'!U4810+'Harian 2024'!U4823+'Harian 2024'!U4836+'Harian 2024'!U4849+'Harian 2024'!U4862</f>
        <v>2721</v>
      </c>
      <c r="V202" s="78">
        <f t="shared" si="44"/>
        <v>2721</v>
      </c>
      <c r="W202" s="78">
        <f t="shared" si="45"/>
        <v>0</v>
      </c>
    </row>
    <row r="203" spans="1:23">
      <c r="A203" s="50"/>
      <c r="B203" s="52"/>
      <c r="C203" s="52" t="s">
        <v>33</v>
      </c>
      <c r="D203" s="52">
        <f>SUM(D194:D202)</f>
        <v>710</v>
      </c>
      <c r="E203" s="52">
        <f>SUM(E194:E202)</f>
        <v>1339</v>
      </c>
      <c r="F203" s="52">
        <f t="shared" ref="F203:U203" si="46">SUM(F194:F202)</f>
        <v>1218</v>
      </c>
      <c r="G203" s="52">
        <f t="shared" si="46"/>
        <v>4175</v>
      </c>
      <c r="H203" s="52">
        <f t="shared" si="46"/>
        <v>4160</v>
      </c>
      <c r="I203" s="52">
        <f t="shared" si="46"/>
        <v>4874</v>
      </c>
      <c r="J203" s="52">
        <f t="shared" si="46"/>
        <v>4745</v>
      </c>
      <c r="K203" s="52">
        <f t="shared" si="46"/>
        <v>5259</v>
      </c>
      <c r="L203" s="52">
        <f t="shared" si="46"/>
        <v>1659</v>
      </c>
      <c r="M203" s="52">
        <f t="shared" si="46"/>
        <v>212</v>
      </c>
      <c r="N203" s="52">
        <f t="shared" si="46"/>
        <v>1293</v>
      </c>
      <c r="O203" s="52">
        <f t="shared" si="46"/>
        <v>1353</v>
      </c>
      <c r="P203" s="52">
        <f t="shared" si="46"/>
        <v>626</v>
      </c>
      <c r="Q203" s="52">
        <f t="shared" si="46"/>
        <v>1769</v>
      </c>
      <c r="R203" s="52">
        <f t="shared" si="46"/>
        <v>18</v>
      </c>
      <c r="S203" s="52">
        <f t="shared" si="46"/>
        <v>166</v>
      </c>
      <c r="T203" s="52">
        <f t="shared" si="46"/>
        <v>99</v>
      </c>
      <c r="U203" s="52">
        <f t="shared" si="46"/>
        <v>33447</v>
      </c>
      <c r="V203" s="78">
        <f t="shared" si="44"/>
        <v>33447</v>
      </c>
      <c r="W203" s="78">
        <f t="shared" si="45"/>
        <v>0</v>
      </c>
    </row>
    <row r="206" spans="1:23" ht="18">
      <c r="A206" s="42"/>
      <c r="B206" s="43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</row>
    <row r="207" spans="1:23">
      <c r="A207" s="21"/>
      <c r="B207" s="43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</row>
    <row r="208" spans="1:23">
      <c r="A208" s="21"/>
      <c r="B208" s="43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53"/>
      <c r="O208" s="41"/>
      <c r="P208" s="41"/>
      <c r="Q208" s="41"/>
      <c r="R208" s="41"/>
      <c r="S208" s="41"/>
      <c r="T208" s="41"/>
      <c r="U208" s="41"/>
    </row>
    <row r="209" spans="1:2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</row>
  </sheetData>
  <pageMargins left="0.31496062992126" right="0.118110236220472" top="0.51" bottom="0.15748031496063" header="0.52" footer="0.31496062992126"/>
  <pageSetup paperSize="5"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030A0"/>
  </sheetPr>
  <dimension ref="A1:K27"/>
  <sheetViews>
    <sheetView topLeftCell="A13" workbookViewId="0">
      <selection activeCell="F23" sqref="F23"/>
    </sheetView>
  </sheetViews>
  <sheetFormatPr defaultColWidth="9.140625" defaultRowHeight="15.75"/>
  <cols>
    <col min="1" max="1" width="15.140625" style="60" customWidth="1"/>
    <col min="2" max="11" width="10.5703125" style="60" customWidth="1"/>
    <col min="12" max="16384" width="9.140625" style="60"/>
  </cols>
  <sheetData>
    <row r="1" spans="1:11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1">
      <c r="A2" s="93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3" spans="1:11">
      <c r="A3" s="93" t="s">
        <v>119</v>
      </c>
      <c r="B3" s="93"/>
      <c r="C3" s="93"/>
      <c r="D3" s="93"/>
      <c r="E3" s="93"/>
      <c r="F3" s="93"/>
      <c r="G3" s="93"/>
      <c r="H3" s="93"/>
      <c r="I3" s="93"/>
      <c r="J3" s="93"/>
      <c r="K3" s="93"/>
    </row>
    <row r="5" spans="1:11">
      <c r="A5" s="94" t="s">
        <v>54</v>
      </c>
      <c r="B5" s="94" t="s">
        <v>4</v>
      </c>
      <c r="C5" s="94"/>
      <c r="D5" s="94"/>
      <c r="E5" s="94"/>
      <c r="F5" s="94"/>
      <c r="G5" s="94"/>
      <c r="H5" s="94"/>
      <c r="I5" s="94"/>
      <c r="J5" s="94"/>
      <c r="K5" s="94" t="s">
        <v>22</v>
      </c>
    </row>
    <row r="6" spans="1:11">
      <c r="A6" s="94"/>
      <c r="B6" s="61" t="s">
        <v>24</v>
      </c>
      <c r="C6" s="61" t="s">
        <v>25</v>
      </c>
      <c r="D6" s="61" t="s">
        <v>26</v>
      </c>
      <c r="E6" s="61" t="s">
        <v>27</v>
      </c>
      <c r="F6" s="61" t="s">
        <v>28</v>
      </c>
      <c r="G6" s="61" t="s">
        <v>50</v>
      </c>
      <c r="H6" s="61" t="s">
        <v>51</v>
      </c>
      <c r="I6" s="61" t="s">
        <v>31</v>
      </c>
      <c r="J6" s="61" t="s">
        <v>32</v>
      </c>
      <c r="K6" s="94"/>
    </row>
    <row r="7" spans="1:11">
      <c r="A7" s="62" t="s">
        <v>55</v>
      </c>
      <c r="B7" s="63">
        <f>'Bulanan 2024'!U6</f>
        <v>5511</v>
      </c>
      <c r="C7" s="63">
        <f>'Bulanan 2024'!U7</f>
        <v>4910</v>
      </c>
      <c r="D7" s="63">
        <f>'Bulanan 2024'!U8</f>
        <v>2856</v>
      </c>
      <c r="E7" s="63">
        <f>'Bulanan 2024'!U9</f>
        <v>6126</v>
      </c>
      <c r="F7" s="63">
        <f>'Bulanan 2024'!U10</f>
        <v>6180</v>
      </c>
      <c r="G7" s="63">
        <f>'Bulanan 2024'!U11</f>
        <v>6215</v>
      </c>
      <c r="H7" s="63">
        <f>'Bulanan 2024'!U12</f>
        <v>826</v>
      </c>
      <c r="I7" s="63">
        <f>'Bulanan 2024'!U13</f>
        <v>657</v>
      </c>
      <c r="J7" s="63">
        <f>'Bulanan 2024'!U14</f>
        <v>2687</v>
      </c>
      <c r="K7" s="63">
        <f>SUM(B7:J7)</f>
        <v>35968</v>
      </c>
    </row>
    <row r="8" spans="1:11">
      <c r="A8" s="62" t="s">
        <v>56</v>
      </c>
      <c r="B8" s="63">
        <f>'Bulanan 2024'!U23</f>
        <v>4898</v>
      </c>
      <c r="C8" s="63">
        <f>'Bulanan 2024'!U24</f>
        <v>4254</v>
      </c>
      <c r="D8" s="63">
        <f>'Bulanan 2024'!U25</f>
        <v>2539</v>
      </c>
      <c r="E8" s="63">
        <f>'Bulanan 2024'!U26</f>
        <v>5280</v>
      </c>
      <c r="F8" s="63">
        <f>'Bulanan 2024'!U27</f>
        <v>5228</v>
      </c>
      <c r="G8" s="63">
        <f>'Bulanan 2024'!U28</f>
        <v>5232</v>
      </c>
      <c r="H8" s="63">
        <f>'Bulanan 2024'!U29</f>
        <v>836</v>
      </c>
      <c r="I8" s="63">
        <f>'Bulanan 2024'!U30</f>
        <v>607</v>
      </c>
      <c r="J8" s="63">
        <f>'Bulanan 2024'!U31</f>
        <v>2117</v>
      </c>
      <c r="K8" s="63">
        <f>SUM(B8:J8)</f>
        <v>30991</v>
      </c>
    </row>
    <row r="9" spans="1:11">
      <c r="A9" s="62" t="s">
        <v>57</v>
      </c>
      <c r="B9" s="63">
        <f>'Bulanan 2024'!U40</f>
        <v>5346</v>
      </c>
      <c r="C9" s="63">
        <f>'Bulanan 2024'!U41</f>
        <v>4639</v>
      </c>
      <c r="D9" s="63">
        <f>'Bulanan 2024'!U42</f>
        <v>2210</v>
      </c>
      <c r="E9" s="63">
        <f>'Bulanan 2024'!U43</f>
        <v>5481</v>
      </c>
      <c r="F9" s="63">
        <f>'Bulanan 2024'!U44</f>
        <v>5623</v>
      </c>
      <c r="G9" s="63">
        <f>'Bulanan 2024'!U45</f>
        <v>5617</v>
      </c>
      <c r="H9" s="63">
        <f>'Bulanan 2024'!U46</f>
        <v>799</v>
      </c>
      <c r="I9" s="63">
        <f>'Bulanan 2024'!U47</f>
        <v>584</v>
      </c>
      <c r="J9" s="63">
        <f>'Bulanan 2024'!U48</f>
        <v>2462</v>
      </c>
      <c r="K9" s="63">
        <f>SUM(B9:J9)</f>
        <v>32761</v>
      </c>
    </row>
    <row r="10" spans="1:11">
      <c r="A10" s="62" t="s">
        <v>58</v>
      </c>
      <c r="B10" s="63">
        <f>'Bulanan 2024'!U58</f>
        <v>5420</v>
      </c>
      <c r="C10" s="63">
        <f>'Bulanan 2024'!U59</f>
        <v>4608</v>
      </c>
      <c r="D10" s="63">
        <f>'Bulanan 2024'!U60</f>
        <v>2156</v>
      </c>
      <c r="E10" s="63">
        <f>'Bulanan 2024'!U61</f>
        <v>5724</v>
      </c>
      <c r="F10" s="63">
        <f>'Bulanan 2024'!U62</f>
        <v>5852</v>
      </c>
      <c r="G10" s="63">
        <f>'Bulanan 2024'!U63</f>
        <v>5852</v>
      </c>
      <c r="H10" s="63">
        <f>'Bulanan 2024'!U64</f>
        <v>764</v>
      </c>
      <c r="I10" s="63">
        <f>'Bulanan 2024'!U65</f>
        <v>601</v>
      </c>
      <c r="J10" s="63">
        <f>'Bulanan 2024'!U66</f>
        <v>2562</v>
      </c>
      <c r="K10" s="63">
        <f>SUM(B10:J10)</f>
        <v>33539</v>
      </c>
    </row>
    <row r="11" spans="1:11">
      <c r="A11" s="62" t="s">
        <v>59</v>
      </c>
      <c r="B11" s="63">
        <f>'Bulanan 2024'!U75</f>
        <v>5561</v>
      </c>
      <c r="C11" s="63">
        <f>'Bulanan 2024'!U76</f>
        <v>4796</v>
      </c>
      <c r="D11" s="63">
        <f>'Bulanan 2024'!U77</f>
        <v>1948</v>
      </c>
      <c r="E11" s="63">
        <f>'Bulanan 2024'!U78</f>
        <v>6159</v>
      </c>
      <c r="F11" s="63">
        <f>'Bulanan 2024'!U79</f>
        <v>6160</v>
      </c>
      <c r="G11" s="63">
        <f>'Bulanan 2024'!U80</f>
        <v>6432</v>
      </c>
      <c r="H11" s="63">
        <f>'Bulanan 2024'!U81</f>
        <v>726</v>
      </c>
      <c r="I11" s="63">
        <f>'Bulanan 2024'!U82</f>
        <v>553</v>
      </c>
      <c r="J11" s="63">
        <f>'Bulanan 2024'!U83</f>
        <v>2306</v>
      </c>
      <c r="K11" s="63">
        <f>SUM(B11:J11)</f>
        <v>34641</v>
      </c>
    </row>
    <row r="12" spans="1:11">
      <c r="A12" s="62" t="s">
        <v>60</v>
      </c>
      <c r="B12" s="63">
        <f>'Bulanan 2024'!U92</f>
        <v>5408</v>
      </c>
      <c r="C12" s="63">
        <f>'Bulanan 2024'!U93</f>
        <v>4714</v>
      </c>
      <c r="D12" s="63">
        <f>'Bulanan 2024'!U94</f>
        <v>1843</v>
      </c>
      <c r="E12" s="63">
        <f>'Bulanan 2024'!U95</f>
        <v>6105</v>
      </c>
      <c r="F12" s="63">
        <f>'Bulanan 2024'!U96</f>
        <v>6112</v>
      </c>
      <c r="G12" s="63">
        <f>'Bulanan 2024'!U97</f>
        <v>6464</v>
      </c>
      <c r="H12" s="63">
        <f>'Bulanan 2024'!U98</f>
        <v>812</v>
      </c>
      <c r="I12" s="63">
        <f>'Bulanan 2024'!U99</f>
        <v>496</v>
      </c>
      <c r="J12" s="63">
        <f>'Bulanan 2024'!U100</f>
        <v>2702</v>
      </c>
      <c r="K12" s="63">
        <f t="shared" ref="K12:K18" si="0">SUM(B12:J12)</f>
        <v>34656</v>
      </c>
    </row>
    <row r="13" spans="1:11">
      <c r="A13" s="62" t="s">
        <v>61</v>
      </c>
      <c r="B13" s="63">
        <f>'Bulanan 2024'!U109</f>
        <v>5468</v>
      </c>
      <c r="C13" s="63">
        <f>'Bulanan 2024'!U110</f>
        <v>4756</v>
      </c>
      <c r="D13" s="63">
        <f>'Bulanan 2024'!U111</f>
        <v>2614</v>
      </c>
      <c r="E13" s="63">
        <f>'Bulanan 2024'!U112</f>
        <v>6112</v>
      </c>
      <c r="F13" s="63">
        <f>'Bulanan 2024'!U113</f>
        <v>6076</v>
      </c>
      <c r="G13" s="63">
        <f>'Bulanan 2024'!U114</f>
        <v>6142</v>
      </c>
      <c r="H13" s="63">
        <f>'Bulanan 2024'!U115</f>
        <v>915</v>
      </c>
      <c r="I13" s="63">
        <f>'Bulanan 2024'!U116</f>
        <v>677</v>
      </c>
      <c r="J13" s="63">
        <f>'Bulanan 2024'!U117</f>
        <v>2424</v>
      </c>
      <c r="K13" s="63">
        <f t="shared" si="0"/>
        <v>35184</v>
      </c>
    </row>
    <row r="14" spans="1:11">
      <c r="A14" s="62" t="s">
        <v>62</v>
      </c>
      <c r="B14" s="63">
        <f>'Bulanan 2024'!U126</f>
        <v>5410</v>
      </c>
      <c r="C14" s="63">
        <f>'Bulanan 2024'!U127</f>
        <v>4707</v>
      </c>
      <c r="D14" s="63">
        <f>'Bulanan 2024'!U128</f>
        <v>2066</v>
      </c>
      <c r="E14" s="63">
        <f>'Bulanan 2024'!U129</f>
        <v>5939</v>
      </c>
      <c r="F14" s="63">
        <f>'Bulanan 2024'!U130</f>
        <v>6035</v>
      </c>
      <c r="G14" s="63">
        <f>'Bulanan 2024'!U131</f>
        <v>6107</v>
      </c>
      <c r="H14" s="63">
        <f>'Bulanan 2024'!U132</f>
        <v>848</v>
      </c>
      <c r="I14" s="63">
        <f>'Bulanan 2024'!U133</f>
        <v>591</v>
      </c>
      <c r="J14" s="63">
        <f>'Bulanan 2024'!U134</f>
        <v>2487</v>
      </c>
      <c r="K14" s="63">
        <f t="shared" si="0"/>
        <v>34190</v>
      </c>
    </row>
    <row r="15" spans="1:11">
      <c r="A15" s="62" t="s">
        <v>63</v>
      </c>
      <c r="B15" s="63">
        <f>'Bulanan 2024'!U143</f>
        <v>5156</v>
      </c>
      <c r="C15" s="63">
        <f>'Bulanan 2024'!U144</f>
        <v>4618</v>
      </c>
      <c r="D15" s="63">
        <f>'Bulanan 2024'!U145</f>
        <v>1667</v>
      </c>
      <c r="E15" s="63">
        <f>'Bulanan 2024'!U146</f>
        <v>6456</v>
      </c>
      <c r="F15" s="63">
        <f>'Bulanan 2024'!U147</f>
        <v>6487</v>
      </c>
      <c r="G15" s="63">
        <f>'Bulanan 2024'!U148</f>
        <v>6340</v>
      </c>
      <c r="H15" s="63">
        <f>'Bulanan 2024'!U149</f>
        <v>899</v>
      </c>
      <c r="I15" s="63">
        <f>'Bulanan 2024'!U150</f>
        <v>689</v>
      </c>
      <c r="J15" s="63">
        <f>'Bulanan 2024'!U151</f>
        <v>2542</v>
      </c>
      <c r="K15" s="63">
        <f t="shared" si="0"/>
        <v>34854</v>
      </c>
    </row>
    <row r="16" spans="1:11">
      <c r="A16" s="62" t="s">
        <v>64</v>
      </c>
      <c r="B16" s="63">
        <f>'Bulanan 2024'!U160</f>
        <v>4824</v>
      </c>
      <c r="C16" s="63">
        <f>'Bulanan 2024'!U161</f>
        <v>4304</v>
      </c>
      <c r="D16" s="63">
        <f>'Bulanan 2024'!U162</f>
        <v>1492</v>
      </c>
      <c r="E16" s="63">
        <f>'Bulanan 2024'!U163</f>
        <v>6428</v>
      </c>
      <c r="F16" s="63">
        <f>'Bulanan 2024'!U164</f>
        <v>6488</v>
      </c>
      <c r="G16" s="63">
        <f>'Bulanan 2024'!U165</f>
        <v>6435</v>
      </c>
      <c r="H16" s="63">
        <f>'Bulanan 2024'!U166</f>
        <v>785</v>
      </c>
      <c r="I16" s="63">
        <f>'Bulanan 2024'!U167</f>
        <v>619</v>
      </c>
      <c r="J16" s="63">
        <f>'Bulanan 2024'!U168</f>
        <v>2784</v>
      </c>
      <c r="K16" s="63">
        <f t="shared" si="0"/>
        <v>34159</v>
      </c>
    </row>
    <row r="17" spans="1:11">
      <c r="A17" s="62" t="s">
        <v>65</v>
      </c>
      <c r="B17" s="63">
        <f>'Bulanan 2024'!U177</f>
        <v>5094</v>
      </c>
      <c r="C17" s="63">
        <f>'Bulanan 2024'!U178</f>
        <v>4496</v>
      </c>
      <c r="D17" s="63">
        <f>'Bulanan 2024'!U179</f>
        <v>1698</v>
      </c>
      <c r="E17" s="63">
        <f>'Bulanan 2024'!U180</f>
        <v>5948</v>
      </c>
      <c r="F17" s="63">
        <f>'Bulanan 2024'!U181</f>
        <v>6026</v>
      </c>
      <c r="G17" s="63">
        <f>'Bulanan 2024'!U182</f>
        <v>6261</v>
      </c>
      <c r="H17" s="63">
        <f>'Bulanan 2024'!U183</f>
        <v>774</v>
      </c>
      <c r="I17" s="63">
        <f>'Bulanan 2024'!U184</f>
        <v>575</v>
      </c>
      <c r="J17" s="63">
        <f>'Bulanan 2024'!U185</f>
        <v>2759</v>
      </c>
      <c r="K17" s="63">
        <f t="shared" si="0"/>
        <v>33631</v>
      </c>
    </row>
    <row r="18" spans="1:11">
      <c r="A18" s="62" t="s">
        <v>66</v>
      </c>
      <c r="B18" s="63">
        <f>'Bulanan 2024'!U194</f>
        <v>5396</v>
      </c>
      <c r="C18" s="63">
        <f>'Bulanan 2024'!U195</f>
        <v>4661</v>
      </c>
      <c r="D18" s="63">
        <f>'Bulanan 2024'!U196</f>
        <v>2051</v>
      </c>
      <c r="E18" s="63">
        <f>'Bulanan 2024'!U197</f>
        <v>5611</v>
      </c>
      <c r="F18" s="63">
        <f>'Bulanan 2024'!U198</f>
        <v>5778</v>
      </c>
      <c r="G18" s="63">
        <f>'Bulanan 2024'!U199</f>
        <v>5754</v>
      </c>
      <c r="H18" s="63">
        <f>'Bulanan 2024'!U200</f>
        <v>844</v>
      </c>
      <c r="I18" s="63">
        <f>'Bulanan 2024'!U201</f>
        <v>631</v>
      </c>
      <c r="J18" s="63">
        <f>'Bulanan 2024'!U202</f>
        <v>2721</v>
      </c>
      <c r="K18" s="63">
        <f t="shared" si="0"/>
        <v>33447</v>
      </c>
    </row>
    <row r="19" spans="1:11">
      <c r="A19" s="64" t="s">
        <v>42</v>
      </c>
      <c r="B19" s="65">
        <f>SUM(B7:B18)</f>
        <v>63492</v>
      </c>
      <c r="C19" s="65">
        <f t="shared" ref="C19:K19" si="1">SUM(C7:C18)</f>
        <v>55463</v>
      </c>
      <c r="D19" s="65">
        <f t="shared" si="1"/>
        <v>25140</v>
      </c>
      <c r="E19" s="65">
        <f t="shared" si="1"/>
        <v>71369</v>
      </c>
      <c r="F19" s="65">
        <f t="shared" si="1"/>
        <v>72045</v>
      </c>
      <c r="G19" s="65">
        <f t="shared" si="1"/>
        <v>72851</v>
      </c>
      <c r="H19" s="65">
        <f t="shared" si="1"/>
        <v>9828</v>
      </c>
      <c r="I19" s="65">
        <f t="shared" si="1"/>
        <v>7280</v>
      </c>
      <c r="J19" s="65">
        <f t="shared" si="1"/>
        <v>30553</v>
      </c>
      <c r="K19" s="65">
        <f t="shared" si="1"/>
        <v>408021</v>
      </c>
    </row>
    <row r="21" spans="1:11">
      <c r="H21" t="s">
        <v>120</v>
      </c>
    </row>
    <row r="22" spans="1:11">
      <c r="H22" t="s">
        <v>67</v>
      </c>
    </row>
    <row r="23" spans="1:11">
      <c r="H23"/>
    </row>
    <row r="24" spans="1:11">
      <c r="H24"/>
    </row>
    <row r="25" spans="1:11">
      <c r="H25"/>
    </row>
    <row r="26" spans="1:11">
      <c r="H26" s="66" t="s">
        <v>68</v>
      </c>
      <c r="I26" s="67"/>
    </row>
    <row r="27" spans="1:11">
      <c r="H27" t="s">
        <v>43</v>
      </c>
    </row>
  </sheetData>
  <mergeCells count="6">
    <mergeCell ref="A1:K1"/>
    <mergeCell ref="A2:K2"/>
    <mergeCell ref="A3:K3"/>
    <mergeCell ref="B5:J5"/>
    <mergeCell ref="A5:A6"/>
    <mergeCell ref="K5:K6"/>
  </mergeCells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T449"/>
  <sheetViews>
    <sheetView topLeftCell="A448" workbookViewId="0">
      <selection activeCell="F416" sqref="F416"/>
    </sheetView>
  </sheetViews>
  <sheetFormatPr defaultColWidth="9" defaultRowHeight="15"/>
  <cols>
    <col min="1" max="1" width="20.140625" customWidth="1"/>
    <col min="2" max="2" width="9.5703125" customWidth="1"/>
  </cols>
  <sheetData>
    <row r="1" spans="1:20" ht="18">
      <c r="A1" s="42" t="s">
        <v>69</v>
      </c>
      <c r="B1" s="42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</row>
    <row r="2" spans="1:20">
      <c r="A2" s="21" t="s">
        <v>1</v>
      </c>
      <c r="B2" s="2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</row>
    <row r="3" spans="1:20">
      <c r="A3" s="21" t="s">
        <v>47</v>
      </c>
      <c r="B3" s="21"/>
      <c r="C3" s="41"/>
      <c r="D3" s="41"/>
      <c r="E3" s="41"/>
      <c r="F3" s="41"/>
      <c r="G3" s="41"/>
      <c r="H3" s="41"/>
      <c r="I3" s="41"/>
      <c r="J3" s="41"/>
      <c r="K3" s="41"/>
      <c r="L3" s="41"/>
      <c r="M3" s="53"/>
      <c r="N3" s="41"/>
      <c r="O3" s="41"/>
      <c r="P3" s="41"/>
      <c r="Q3" s="41"/>
      <c r="R3" s="41"/>
      <c r="S3" s="41"/>
      <c r="T3" s="41"/>
    </row>
    <row r="4" spans="1:20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spans="1:20" ht="96">
      <c r="A5" s="44" t="s">
        <v>3</v>
      </c>
      <c r="B5" s="22" t="s">
        <v>5</v>
      </c>
      <c r="C5" s="22" t="s">
        <v>6</v>
      </c>
      <c r="D5" s="22" t="s">
        <v>7</v>
      </c>
      <c r="E5" s="22" t="s">
        <v>8</v>
      </c>
      <c r="F5" s="22" t="s">
        <v>9</v>
      </c>
      <c r="G5" s="22" t="s">
        <v>10</v>
      </c>
      <c r="H5" s="22" t="s">
        <v>11</v>
      </c>
      <c r="I5" s="22" t="s">
        <v>12</v>
      </c>
      <c r="J5" s="22" t="s">
        <v>13</v>
      </c>
      <c r="K5" s="22" t="s">
        <v>71</v>
      </c>
      <c r="L5" s="22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2" t="s">
        <v>20</v>
      </c>
      <c r="R5" s="22" t="s">
        <v>21</v>
      </c>
      <c r="S5" s="22" t="s">
        <v>22</v>
      </c>
    </row>
    <row r="6" spans="1:20">
      <c r="A6" s="54">
        <v>44562</v>
      </c>
      <c r="B6" s="57">
        <f>Sheet2!AS15</f>
        <v>0</v>
      </c>
      <c r="C6" s="57">
        <f>Sheet2!AT15</f>
        <v>14.64</v>
      </c>
      <c r="D6" s="57">
        <f>Sheet2!AU15</f>
        <v>13.095000000000001</v>
      </c>
      <c r="E6" s="57">
        <f>Sheet2!AV15</f>
        <v>27.414999999999999</v>
      </c>
      <c r="F6" s="57">
        <f>Sheet2!AW15</f>
        <v>16.559999999999999</v>
      </c>
      <c r="G6" s="57">
        <f>Sheet2!AX15</f>
        <v>18.815000000000001</v>
      </c>
      <c r="H6" s="57">
        <f>Sheet2!AY15</f>
        <v>5.12</v>
      </c>
      <c r="I6" s="57">
        <f>Sheet2!AZ15</f>
        <v>15.01</v>
      </c>
      <c r="J6" s="57">
        <f>Sheet2!BA15</f>
        <v>11.75</v>
      </c>
      <c r="K6" s="57">
        <f>Sheet2!BB15</f>
        <v>7.38</v>
      </c>
      <c r="L6" s="57">
        <f>Sheet2!BC15</f>
        <v>14.13</v>
      </c>
      <c r="M6" s="57">
        <f>Sheet2!BD15</f>
        <v>13.765000000000001</v>
      </c>
      <c r="N6" s="57">
        <f>Sheet2!BE15</f>
        <v>1.7949999999999999</v>
      </c>
      <c r="O6" s="57">
        <f>Sheet2!BF15</f>
        <v>0.67500000000000004</v>
      </c>
      <c r="P6" s="57">
        <f>Sheet2!BG15</f>
        <v>0</v>
      </c>
      <c r="Q6" s="57">
        <f>Sheet2!BH15</f>
        <v>0</v>
      </c>
      <c r="R6" s="57">
        <f>Sheet2!BI15</f>
        <v>0</v>
      </c>
      <c r="S6" s="57">
        <f>SUM(C6:R6)</f>
        <v>160.15</v>
      </c>
    </row>
    <row r="7" spans="1:20">
      <c r="A7" s="54">
        <f t="shared" ref="A7:A14" si="0">A6+1</f>
        <v>44563</v>
      </c>
      <c r="B7" s="57">
        <f>Sheet2!AS28</f>
        <v>0</v>
      </c>
      <c r="C7" s="57">
        <f>Sheet2!AT28</f>
        <v>17.414999999999999</v>
      </c>
      <c r="D7" s="57">
        <f>Sheet2!AU28</f>
        <v>11.895</v>
      </c>
      <c r="E7" s="57">
        <f>Sheet2!AV28</f>
        <v>17.3</v>
      </c>
      <c r="F7" s="57">
        <f>Sheet2!AW28</f>
        <v>16.324999999999999</v>
      </c>
      <c r="G7" s="57">
        <f>Sheet2!AX28</f>
        <v>19.170000000000002</v>
      </c>
      <c r="H7" s="57">
        <f>Sheet2!AY28</f>
        <v>4.9800000000000004</v>
      </c>
      <c r="I7" s="57">
        <f>Sheet2!AZ28</f>
        <v>20.835000000000001</v>
      </c>
      <c r="J7" s="57">
        <f>Sheet2!BA28</f>
        <v>11.765000000000001</v>
      </c>
      <c r="K7" s="57">
        <f>Sheet2!BB28</f>
        <v>8.3149999999999995</v>
      </c>
      <c r="L7" s="57">
        <f>Sheet2!BC28</f>
        <v>0</v>
      </c>
      <c r="M7" s="57">
        <f>Sheet2!BD28</f>
        <v>13.58</v>
      </c>
      <c r="N7" s="57">
        <f>Sheet2!BE28</f>
        <v>4.0650000000000004</v>
      </c>
      <c r="O7" s="57">
        <f>Sheet2!BF28</f>
        <v>9.3699999999999992</v>
      </c>
      <c r="P7" s="57">
        <f>Sheet2!BG28</f>
        <v>0</v>
      </c>
      <c r="Q7" s="57">
        <f>Sheet2!BH28</f>
        <v>0</v>
      </c>
      <c r="R7" s="57">
        <f>Sheet2!BI28</f>
        <v>0</v>
      </c>
      <c r="S7" s="57">
        <f t="shared" ref="S7:S36" si="1">SUM(C7:R7)</f>
        <v>155.01500000000004</v>
      </c>
    </row>
    <row r="8" spans="1:20">
      <c r="A8" s="54">
        <f t="shared" si="0"/>
        <v>44564</v>
      </c>
      <c r="B8" s="57">
        <f>Sheet2!AS41</f>
        <v>0</v>
      </c>
      <c r="C8" s="57">
        <f>Sheet2!AT41</f>
        <v>15.725</v>
      </c>
      <c r="D8" s="57">
        <f>Sheet2!AU41</f>
        <v>12.46</v>
      </c>
      <c r="E8" s="57">
        <f>Sheet2!AV41</f>
        <v>19.164999999999999</v>
      </c>
      <c r="F8" s="57">
        <f>Sheet2!AW41</f>
        <v>17.260000000000002</v>
      </c>
      <c r="G8" s="57">
        <f>Sheet2!AX41</f>
        <v>17.45</v>
      </c>
      <c r="H8" s="57">
        <f>Sheet2!AY41</f>
        <v>6.4850000000000003</v>
      </c>
      <c r="I8" s="57">
        <f>Sheet2!AZ41</f>
        <v>16.434999999999999</v>
      </c>
      <c r="J8" s="57">
        <f>Sheet2!BA41</f>
        <v>10.08</v>
      </c>
      <c r="K8" s="57">
        <f>Sheet2!BB41</f>
        <v>6.89</v>
      </c>
      <c r="L8" s="57">
        <f>Sheet2!BC41</f>
        <v>8.9649999999999999</v>
      </c>
      <c r="M8" s="57">
        <f>Sheet2!BD41</f>
        <v>16.945</v>
      </c>
      <c r="N8" s="57">
        <f>Sheet2!BE41</f>
        <v>4.7450000000000001</v>
      </c>
      <c r="O8" s="57">
        <f>Sheet2!BF41</f>
        <v>3.2850000000000001</v>
      </c>
      <c r="P8" s="57">
        <f>Sheet2!BG41</f>
        <v>0</v>
      </c>
      <c r="Q8" s="57">
        <f>Sheet2!BH41</f>
        <v>0</v>
      </c>
      <c r="R8" s="57">
        <f>Sheet2!BI41</f>
        <v>8.4</v>
      </c>
      <c r="S8" s="57">
        <f t="shared" si="1"/>
        <v>164.29</v>
      </c>
    </row>
    <row r="9" spans="1:20">
      <c r="A9" s="54">
        <f t="shared" si="0"/>
        <v>44565</v>
      </c>
      <c r="B9" s="57">
        <f>Sheet2!AS54</f>
        <v>0</v>
      </c>
      <c r="C9" s="57">
        <f>Sheet2!AT54</f>
        <v>14.654999999999999</v>
      </c>
      <c r="D9" s="57">
        <f>Sheet2!AU54</f>
        <v>12.71</v>
      </c>
      <c r="E9" s="57">
        <f>Sheet2!AV54</f>
        <v>19.655000000000001</v>
      </c>
      <c r="F9" s="57">
        <f>Sheet2!AW54</f>
        <v>20.645</v>
      </c>
      <c r="G9" s="57">
        <f>Sheet2!AX54</f>
        <v>15.63</v>
      </c>
      <c r="H9" s="57">
        <f>Sheet2!AY54</f>
        <v>6.415</v>
      </c>
      <c r="I9" s="57">
        <f>Sheet2!AZ54</f>
        <v>26.515000000000001</v>
      </c>
      <c r="J9" s="57">
        <f>Sheet2!BA54</f>
        <v>9.26</v>
      </c>
      <c r="K9" s="57">
        <f>Sheet2!BB54</f>
        <v>7.14</v>
      </c>
      <c r="L9" s="57">
        <f>Sheet2!BC54</f>
        <v>0</v>
      </c>
      <c r="M9" s="57">
        <f>Sheet2!BD54</f>
        <v>12.025</v>
      </c>
      <c r="N9" s="57">
        <f>Sheet2!BE54</f>
        <v>2.12</v>
      </c>
      <c r="O9" s="57">
        <f>Sheet2!BF54</f>
        <v>16.254999999999999</v>
      </c>
      <c r="P9" s="57">
        <f>Sheet2!BG54</f>
        <v>0</v>
      </c>
      <c r="Q9" s="57">
        <f>Sheet2!BH54</f>
        <v>0</v>
      </c>
      <c r="R9" s="57">
        <f>Sheet2!BI54</f>
        <v>0</v>
      </c>
      <c r="S9" s="57">
        <f t="shared" si="1"/>
        <v>163.02500000000001</v>
      </c>
    </row>
    <row r="10" spans="1:20">
      <c r="A10" s="54">
        <f t="shared" si="0"/>
        <v>44566</v>
      </c>
      <c r="B10" s="57">
        <f>Sheet2!AS67</f>
        <v>0</v>
      </c>
      <c r="C10" s="57">
        <f>Sheet2!AT67</f>
        <v>14.505000000000001</v>
      </c>
      <c r="D10" s="57">
        <f>Sheet2!AU67</f>
        <v>13.135</v>
      </c>
      <c r="E10" s="57">
        <f>Sheet2!AV67</f>
        <v>15.68</v>
      </c>
      <c r="F10" s="57">
        <f>Sheet2!AW67</f>
        <v>20.079999999999998</v>
      </c>
      <c r="G10" s="57">
        <f>Sheet2!AX67</f>
        <v>16.100000000000001</v>
      </c>
      <c r="H10" s="57">
        <f>Sheet2!AY67</f>
        <v>8.14</v>
      </c>
      <c r="I10" s="57">
        <f>Sheet2!AZ67</f>
        <v>11.69</v>
      </c>
      <c r="J10" s="57">
        <f>Sheet2!BA67</f>
        <v>11.335000000000001</v>
      </c>
      <c r="K10" s="57">
        <f>Sheet2!BB67</f>
        <v>7.38</v>
      </c>
      <c r="L10" s="57">
        <f>Sheet2!BC67</f>
        <v>8.6150000000000002</v>
      </c>
      <c r="M10" s="57">
        <f>Sheet2!BD67</f>
        <v>13.824999999999999</v>
      </c>
      <c r="N10" s="57">
        <f>Sheet2!BE67</f>
        <v>4.4000000000000004</v>
      </c>
      <c r="O10" s="57">
        <f>Sheet2!BF67</f>
        <v>7.63</v>
      </c>
      <c r="P10" s="57">
        <f>Sheet2!BG67</f>
        <v>0</v>
      </c>
      <c r="Q10" s="57">
        <f>Sheet2!BH67</f>
        <v>0</v>
      </c>
      <c r="R10" s="57">
        <f>Sheet2!BI67</f>
        <v>0</v>
      </c>
      <c r="S10" s="57">
        <f t="shared" si="1"/>
        <v>152.51499999999999</v>
      </c>
    </row>
    <row r="11" spans="1:20">
      <c r="A11" s="54">
        <f t="shared" si="0"/>
        <v>44567</v>
      </c>
      <c r="B11" s="57">
        <f>Sheet2!AS80</f>
        <v>0</v>
      </c>
      <c r="C11" s="57">
        <f>Sheet2!AT80</f>
        <v>12.46</v>
      </c>
      <c r="D11" s="57">
        <f>Sheet2!AU80</f>
        <v>15.67</v>
      </c>
      <c r="E11" s="57">
        <f>Sheet2!AV80</f>
        <v>18.649999999999999</v>
      </c>
      <c r="F11" s="57">
        <f>Sheet2!AW80</f>
        <v>18.215</v>
      </c>
      <c r="G11" s="57">
        <f>Sheet2!AX80</f>
        <v>12.51</v>
      </c>
      <c r="H11" s="57">
        <f>Sheet2!AY80</f>
        <v>4.57</v>
      </c>
      <c r="I11" s="57">
        <f>Sheet2!AZ80</f>
        <v>15.984999999999999</v>
      </c>
      <c r="J11" s="57">
        <f>Sheet2!BA80</f>
        <v>4.13</v>
      </c>
      <c r="K11" s="57">
        <f>Sheet2!BB80</f>
        <v>6.85</v>
      </c>
      <c r="L11" s="57">
        <f>Sheet2!BC80</f>
        <v>6.3250000000000002</v>
      </c>
      <c r="M11" s="57">
        <f>Sheet2!BD80</f>
        <v>4.7649999999999997</v>
      </c>
      <c r="N11" s="57">
        <f>Sheet2!BE80</f>
        <v>3.1549999999999998</v>
      </c>
      <c r="O11" s="57">
        <f>Sheet2!BF80</f>
        <v>3.855</v>
      </c>
      <c r="P11" s="57">
        <f>Sheet2!BG80</f>
        <v>0</v>
      </c>
      <c r="Q11" s="57">
        <f>Sheet2!BH80</f>
        <v>0</v>
      </c>
      <c r="R11" s="57">
        <f>Sheet2!BI80</f>
        <v>0</v>
      </c>
      <c r="S11" s="57">
        <f t="shared" si="1"/>
        <v>127.14000000000001</v>
      </c>
    </row>
    <row r="12" spans="1:20">
      <c r="A12" s="54">
        <f t="shared" si="0"/>
        <v>44568</v>
      </c>
      <c r="B12" s="57">
        <f>Sheet2!AS93</f>
        <v>0</v>
      </c>
      <c r="C12" s="57">
        <f>Sheet2!AT93</f>
        <v>12.994999999999999</v>
      </c>
      <c r="D12" s="57">
        <f>Sheet2!AU93</f>
        <v>9.2149999999999999</v>
      </c>
      <c r="E12" s="57">
        <f>Sheet2!AV93</f>
        <v>24.625</v>
      </c>
      <c r="F12" s="57">
        <f>Sheet2!AW93</f>
        <v>26.41</v>
      </c>
      <c r="G12" s="57">
        <f>Sheet2!AX93</f>
        <v>43.225000000000001</v>
      </c>
      <c r="H12" s="57">
        <f>Sheet2!AY93</f>
        <v>6.8</v>
      </c>
      <c r="I12" s="57">
        <f>Sheet2!AZ93</f>
        <v>17.14</v>
      </c>
      <c r="J12" s="57">
        <f>Sheet2!BA93</f>
        <v>7.2649999999999997</v>
      </c>
      <c r="K12" s="57">
        <f>Sheet2!BB93</f>
        <v>7.2149999999999999</v>
      </c>
      <c r="L12" s="57">
        <f>Sheet2!BC93</f>
        <v>7.9649999999999999</v>
      </c>
      <c r="M12" s="57">
        <f>Sheet2!BD93</f>
        <v>12.44</v>
      </c>
      <c r="N12" s="57">
        <f>Sheet2!BE93</f>
        <v>6.51</v>
      </c>
      <c r="O12" s="57">
        <f>Sheet2!BF93</f>
        <v>22.945</v>
      </c>
      <c r="P12" s="57">
        <f>Sheet2!BG93</f>
        <v>0</v>
      </c>
      <c r="Q12" s="57">
        <f>Sheet2!BH93</f>
        <v>0</v>
      </c>
      <c r="R12" s="57">
        <f>Sheet2!BI93</f>
        <v>0</v>
      </c>
      <c r="S12" s="57">
        <f t="shared" si="1"/>
        <v>204.74999999999997</v>
      </c>
    </row>
    <row r="13" spans="1:20">
      <c r="A13" s="54">
        <f t="shared" si="0"/>
        <v>44569</v>
      </c>
      <c r="B13" s="57">
        <f>Sheet2!AS106</f>
        <v>0</v>
      </c>
      <c r="C13" s="57">
        <f>Sheet2!AT106</f>
        <v>17.414999999999999</v>
      </c>
      <c r="D13" s="57">
        <f>Sheet2!AU106</f>
        <v>12.565</v>
      </c>
      <c r="E13" s="57">
        <f>Sheet2!AV106</f>
        <v>36.445</v>
      </c>
      <c r="F13" s="57">
        <f>Sheet2!AW106</f>
        <v>22.004999999999999</v>
      </c>
      <c r="G13" s="57">
        <f>Sheet2!AX106</f>
        <v>16.489999999999998</v>
      </c>
      <c r="H13" s="57">
        <f>Sheet2!AY106</f>
        <v>3.875</v>
      </c>
      <c r="I13" s="57">
        <f>Sheet2!AZ106</f>
        <v>16.254999999999999</v>
      </c>
      <c r="J13" s="57">
        <f>Sheet2!BA106</f>
        <v>5.07</v>
      </c>
      <c r="K13" s="57">
        <f>Sheet2!BB106</f>
        <v>0</v>
      </c>
      <c r="L13" s="57">
        <f>Sheet2!BC106</f>
        <v>0</v>
      </c>
      <c r="M13" s="57">
        <f>Sheet2!BD106</f>
        <v>0</v>
      </c>
      <c r="N13" s="57">
        <f>Sheet2!BE106</f>
        <v>0</v>
      </c>
      <c r="O13" s="57">
        <f>Sheet2!BF106</f>
        <v>0</v>
      </c>
      <c r="P13" s="57">
        <f>Sheet2!BG106</f>
        <v>0</v>
      </c>
      <c r="Q13" s="57">
        <f>Sheet2!BH106</f>
        <v>0</v>
      </c>
      <c r="R13" s="57">
        <f>Sheet2!BI106</f>
        <v>0</v>
      </c>
      <c r="S13" s="57">
        <f t="shared" si="1"/>
        <v>130.11999999999998</v>
      </c>
    </row>
    <row r="14" spans="1:20">
      <c r="A14" s="54">
        <f t="shared" si="0"/>
        <v>44570</v>
      </c>
      <c r="B14" s="57">
        <f>Sheet2!AS119</f>
        <v>0</v>
      </c>
      <c r="C14" s="57">
        <f>Sheet2!AT119</f>
        <v>16.225000000000001</v>
      </c>
      <c r="D14" s="57">
        <f>Sheet2!AU119</f>
        <v>11.39</v>
      </c>
      <c r="E14" s="57">
        <f>Sheet2!AV119</f>
        <v>19.73</v>
      </c>
      <c r="F14" s="57">
        <f>Sheet2!AW119</f>
        <v>14.41</v>
      </c>
      <c r="G14" s="57">
        <f>Sheet2!AX119</f>
        <v>21.004999999999999</v>
      </c>
      <c r="H14" s="57">
        <f>Sheet2!AY119</f>
        <v>4.4050000000000002</v>
      </c>
      <c r="I14" s="57">
        <f>Sheet2!AZ119</f>
        <v>21.12</v>
      </c>
      <c r="J14" s="57">
        <f>Sheet2!BA119</f>
        <v>17.100000000000001</v>
      </c>
      <c r="K14" s="57">
        <f>Sheet2!BB119</f>
        <v>7.1550000000000002</v>
      </c>
      <c r="L14" s="57">
        <f>Sheet2!BC119</f>
        <v>8.3149999999999995</v>
      </c>
      <c r="M14" s="57">
        <f>Sheet2!BD119</f>
        <v>15.72</v>
      </c>
      <c r="N14" s="57">
        <f>Sheet2!BE119</f>
        <v>2.65</v>
      </c>
      <c r="O14" s="57">
        <f>Sheet2!BF119</f>
        <v>4.08</v>
      </c>
      <c r="P14" s="57">
        <f>Sheet2!BG119</f>
        <v>0</v>
      </c>
      <c r="Q14" s="57">
        <f>Sheet2!BH119</f>
        <v>0</v>
      </c>
      <c r="R14" s="57">
        <f>Sheet2!BI119</f>
        <v>0</v>
      </c>
      <c r="S14" s="57">
        <f t="shared" si="1"/>
        <v>163.30500000000001</v>
      </c>
    </row>
    <row r="15" spans="1:20">
      <c r="A15" s="54">
        <f t="shared" ref="A15:A20" si="2">A14+1</f>
        <v>44571</v>
      </c>
      <c r="B15" s="57">
        <f>Sheet2!AS132</f>
        <v>0</v>
      </c>
      <c r="C15" s="57">
        <f>Sheet2!AT132</f>
        <v>15.17</v>
      </c>
      <c r="D15" s="57">
        <f>Sheet2!AU132</f>
        <v>15.654999999999999</v>
      </c>
      <c r="E15" s="57">
        <f>Sheet2!AV132</f>
        <v>15.955</v>
      </c>
      <c r="F15" s="57">
        <f>Sheet2!AW132</f>
        <v>23.434999999999999</v>
      </c>
      <c r="G15" s="57">
        <f>Sheet2!AX132</f>
        <v>26.29</v>
      </c>
      <c r="H15" s="57">
        <f>Sheet2!AY132</f>
        <v>4.6950000000000003</v>
      </c>
      <c r="I15" s="57">
        <f>Sheet2!AZ132</f>
        <v>18.574999999999999</v>
      </c>
      <c r="J15" s="57">
        <f>Sheet2!BA132</f>
        <v>8</v>
      </c>
      <c r="K15" s="57">
        <f>Sheet2!BB132</f>
        <v>5.9749999999999996</v>
      </c>
      <c r="L15" s="57">
        <f>Sheet2!BC132</f>
        <v>0</v>
      </c>
      <c r="M15" s="57">
        <f>Sheet2!BD132</f>
        <v>14.994999999999999</v>
      </c>
      <c r="N15" s="57">
        <f>Sheet2!BE132</f>
        <v>4.2050000000000001</v>
      </c>
      <c r="O15" s="57">
        <f>Sheet2!BF132</f>
        <v>2.835</v>
      </c>
      <c r="P15" s="57">
        <f>Sheet2!BG132</f>
        <v>0</v>
      </c>
      <c r="Q15" s="57">
        <f>Sheet2!BH132</f>
        <v>0</v>
      </c>
      <c r="R15" s="57">
        <f>Sheet2!BI132</f>
        <v>0</v>
      </c>
      <c r="S15" s="57">
        <f t="shared" si="1"/>
        <v>155.78500000000003</v>
      </c>
    </row>
    <row r="16" spans="1:20">
      <c r="A16" s="54">
        <f t="shared" si="2"/>
        <v>44572</v>
      </c>
      <c r="B16" s="57">
        <f>Sheet2!AS145</f>
        <v>0</v>
      </c>
      <c r="C16" s="57">
        <f>Sheet2!AT145</f>
        <v>11.82</v>
      </c>
      <c r="D16" s="57">
        <f>Sheet2!AU145</f>
        <v>10.375</v>
      </c>
      <c r="E16" s="57">
        <f>Sheet2!AV145</f>
        <v>16.13</v>
      </c>
      <c r="F16" s="57">
        <f>Sheet2!AW145</f>
        <v>16.105</v>
      </c>
      <c r="G16" s="57">
        <f>Sheet2!AX145</f>
        <v>21.655000000000001</v>
      </c>
      <c r="H16" s="57">
        <f>Sheet2!AY145</f>
        <v>4.1399999999999997</v>
      </c>
      <c r="I16" s="57">
        <f>Sheet2!AZ145</f>
        <v>36.630000000000003</v>
      </c>
      <c r="J16" s="57">
        <f>Sheet2!BA145</f>
        <v>7.9649999999999999</v>
      </c>
      <c r="K16" s="57">
        <f>Sheet2!BB145</f>
        <v>8.67</v>
      </c>
      <c r="L16" s="57">
        <f>Sheet2!BC145</f>
        <v>7.9649999999999999</v>
      </c>
      <c r="M16" s="57">
        <f>Sheet2!BD145</f>
        <v>15.005000000000001</v>
      </c>
      <c r="N16" s="57">
        <f>Sheet2!BE145</f>
        <v>6.2949999999999999</v>
      </c>
      <c r="O16" s="57">
        <f>Sheet2!BF145</f>
        <v>12.275</v>
      </c>
      <c r="P16" s="57">
        <f>Sheet2!BG145</f>
        <v>0</v>
      </c>
      <c r="Q16" s="57">
        <f>Sheet2!BH145</f>
        <v>0</v>
      </c>
      <c r="R16" s="57">
        <f>Sheet2!BI145</f>
        <v>0</v>
      </c>
      <c r="S16" s="57">
        <f t="shared" si="1"/>
        <v>175.03</v>
      </c>
    </row>
    <row r="17" spans="1:19">
      <c r="A17" s="54">
        <f t="shared" si="2"/>
        <v>44573</v>
      </c>
      <c r="B17" s="57">
        <f>Sheet2!AS158</f>
        <v>0</v>
      </c>
      <c r="C17" s="57">
        <f>Sheet2!AT158</f>
        <v>13.565</v>
      </c>
      <c r="D17" s="57">
        <f>Sheet2!AU158</f>
        <v>12.54</v>
      </c>
      <c r="E17" s="57">
        <f>Sheet2!AV158</f>
        <v>22.555</v>
      </c>
      <c r="F17" s="57">
        <f>Sheet2!AW158</f>
        <v>22.99</v>
      </c>
      <c r="G17" s="57">
        <f>Sheet2!AX158</f>
        <v>26.94</v>
      </c>
      <c r="H17" s="57">
        <f>Sheet2!AY158</f>
        <v>6.32</v>
      </c>
      <c r="I17" s="57">
        <f>Sheet2!AZ158</f>
        <v>19.260000000000002</v>
      </c>
      <c r="J17" s="57">
        <f>Sheet2!BA158</f>
        <v>8.35</v>
      </c>
      <c r="K17" s="57">
        <f>Sheet2!BB158</f>
        <v>6.89</v>
      </c>
      <c r="L17" s="57">
        <f>Sheet2!BC158</f>
        <v>5.6</v>
      </c>
      <c r="M17" s="57">
        <f>Sheet2!BD158</f>
        <v>15.824999999999999</v>
      </c>
      <c r="N17" s="57">
        <f>Sheet2!BE158</f>
        <v>5.8949999999999996</v>
      </c>
      <c r="O17" s="57">
        <f>Sheet2!BF158</f>
        <v>20.78</v>
      </c>
      <c r="P17" s="57">
        <f>Sheet2!BG158</f>
        <v>0</v>
      </c>
      <c r="Q17" s="57">
        <f>Sheet2!BH158</f>
        <v>0</v>
      </c>
      <c r="R17" s="57">
        <f>Sheet2!BI158</f>
        <v>0</v>
      </c>
      <c r="S17" s="57">
        <f t="shared" si="1"/>
        <v>187.51</v>
      </c>
    </row>
    <row r="18" spans="1:19">
      <c r="A18" s="54">
        <f t="shared" si="2"/>
        <v>44574</v>
      </c>
      <c r="B18" s="57">
        <f>Sheet2!AS171</f>
        <v>0</v>
      </c>
      <c r="C18" s="57">
        <f>Sheet2!AT171</f>
        <v>14.654999999999999</v>
      </c>
      <c r="D18" s="57">
        <f>Sheet2!AU171</f>
        <v>12.71</v>
      </c>
      <c r="E18" s="57">
        <f>Sheet2!AV171</f>
        <v>23.2</v>
      </c>
      <c r="F18" s="57">
        <f>Sheet2!AW171</f>
        <v>18.105</v>
      </c>
      <c r="G18" s="57">
        <f>Sheet2!AX171</f>
        <v>23.975000000000001</v>
      </c>
      <c r="H18" s="57">
        <f>Sheet2!AY171</f>
        <v>6.4</v>
      </c>
      <c r="I18" s="57">
        <f>Sheet2!AZ171</f>
        <v>11.64</v>
      </c>
      <c r="J18" s="57">
        <f>Sheet2!BA171</f>
        <v>6.44</v>
      </c>
      <c r="K18" s="57">
        <f>Sheet2!BB171</f>
        <v>4.95</v>
      </c>
      <c r="L18" s="57">
        <f>Sheet2!BC171</f>
        <v>6.17</v>
      </c>
      <c r="M18" s="57">
        <f>Sheet2!BD171</f>
        <v>17.59</v>
      </c>
      <c r="N18" s="57">
        <f>Sheet2!BE171</f>
        <v>6.2949999999999999</v>
      </c>
      <c r="O18" s="57">
        <f>Sheet2!BF171</f>
        <v>7.5</v>
      </c>
      <c r="P18" s="57">
        <f>Sheet2!BG171</f>
        <v>0</v>
      </c>
      <c r="Q18" s="57">
        <f>Sheet2!BH171</f>
        <v>0</v>
      </c>
      <c r="R18" s="57">
        <f>Sheet2!BI171</f>
        <v>0</v>
      </c>
      <c r="S18" s="57">
        <f t="shared" si="1"/>
        <v>159.63</v>
      </c>
    </row>
    <row r="19" spans="1:19">
      <c r="A19" s="54">
        <f t="shared" si="2"/>
        <v>44575</v>
      </c>
      <c r="B19" s="57">
        <f>Sheet2!AS184</f>
        <v>0</v>
      </c>
      <c r="C19" s="57">
        <f>Sheet2!AT184</f>
        <v>17.504999999999999</v>
      </c>
      <c r="D19" s="57">
        <f>Sheet2!AU184</f>
        <v>13.135</v>
      </c>
      <c r="E19" s="57">
        <f>Sheet2!AV184</f>
        <v>18.454999999999998</v>
      </c>
      <c r="F19" s="57">
        <f>Sheet2!AW184</f>
        <v>18.45</v>
      </c>
      <c r="G19" s="57">
        <f>Sheet2!AX184</f>
        <v>20.355</v>
      </c>
      <c r="H19" s="57">
        <f>Sheet2!AY184</f>
        <v>1.52</v>
      </c>
      <c r="I19" s="57">
        <f>Sheet2!AZ184</f>
        <v>11.48</v>
      </c>
      <c r="J19" s="57">
        <f>Sheet2!BA184</f>
        <v>4.79</v>
      </c>
      <c r="K19" s="57">
        <f>Sheet2!BB184</f>
        <v>8.8650000000000002</v>
      </c>
      <c r="L19" s="57">
        <f>Sheet2!BC184</f>
        <v>9.1</v>
      </c>
      <c r="M19" s="57">
        <f>Sheet2!BD184</f>
        <v>18.239999999999998</v>
      </c>
      <c r="N19" s="57">
        <f>Sheet2!BE184</f>
        <v>4</v>
      </c>
      <c r="O19" s="57">
        <f>Sheet2!BF184</f>
        <v>10.89</v>
      </c>
      <c r="P19" s="57">
        <f>Sheet2!BG184</f>
        <v>0</v>
      </c>
      <c r="Q19" s="57">
        <f>Sheet2!BH184</f>
        <v>0</v>
      </c>
      <c r="R19" s="57">
        <f>Sheet2!BI184</f>
        <v>0</v>
      </c>
      <c r="S19" s="57">
        <f t="shared" si="1"/>
        <v>156.78500000000003</v>
      </c>
    </row>
    <row r="20" spans="1:19">
      <c r="A20" s="54">
        <f t="shared" si="2"/>
        <v>44576</v>
      </c>
      <c r="B20" s="57">
        <f>Sheet2!AS197</f>
        <v>0</v>
      </c>
      <c r="C20" s="57">
        <f>Sheet2!AT197</f>
        <v>20.49</v>
      </c>
      <c r="D20" s="57">
        <f>Sheet2!AU197</f>
        <v>18.555</v>
      </c>
      <c r="E20" s="57">
        <f>Sheet2!AV197</f>
        <v>29.765000000000001</v>
      </c>
      <c r="F20" s="57">
        <f>Sheet2!AW197</f>
        <v>19.614999999999998</v>
      </c>
      <c r="G20" s="57">
        <f>Sheet2!AX197</f>
        <v>15.565</v>
      </c>
      <c r="H20" s="57">
        <f>Sheet2!AY197</f>
        <v>1.7</v>
      </c>
      <c r="I20" s="57">
        <f>Sheet2!AZ197</f>
        <v>10.475</v>
      </c>
      <c r="J20" s="57">
        <f>Sheet2!BA197</f>
        <v>10.08</v>
      </c>
      <c r="K20" s="57">
        <f>Sheet2!BB197</f>
        <v>7.68</v>
      </c>
      <c r="L20" s="57">
        <f>Sheet2!BC197</f>
        <v>10.685</v>
      </c>
      <c r="M20" s="57">
        <f>Sheet2!BD197</f>
        <v>14.53</v>
      </c>
      <c r="N20" s="57">
        <f>Sheet2!BE197</f>
        <v>4.2649999999999997</v>
      </c>
      <c r="O20" s="57">
        <f>Sheet2!BF197</f>
        <v>20.395</v>
      </c>
      <c r="P20" s="57">
        <f>Sheet2!BG197</f>
        <v>0</v>
      </c>
      <c r="Q20" s="57">
        <f>Sheet2!BH197</f>
        <v>0</v>
      </c>
      <c r="R20" s="57">
        <f>Sheet2!BI197</f>
        <v>0</v>
      </c>
      <c r="S20" s="57">
        <f t="shared" si="1"/>
        <v>183.79999999999998</v>
      </c>
    </row>
    <row r="21" spans="1:19">
      <c r="A21" s="54">
        <f t="shared" ref="A21:A30" si="3">A20+1</f>
        <v>44577</v>
      </c>
      <c r="B21" s="57">
        <f>Sheet2!AS210</f>
        <v>0</v>
      </c>
      <c r="C21" s="57">
        <f>Sheet2!AT210</f>
        <v>13.535</v>
      </c>
      <c r="D21" s="57">
        <f>Sheet2!AU210</f>
        <v>16.995000000000001</v>
      </c>
      <c r="E21" s="57">
        <f>Sheet2!AV210</f>
        <v>8.7650000000000006</v>
      </c>
      <c r="F21" s="57">
        <f>Sheet2!AW210</f>
        <v>19.324999999999999</v>
      </c>
      <c r="G21" s="57">
        <f>Sheet2!AX210</f>
        <v>13.83</v>
      </c>
      <c r="H21" s="57">
        <f>Sheet2!AY210</f>
        <v>4.79</v>
      </c>
      <c r="I21" s="57">
        <f>Sheet2!AZ210</f>
        <v>11</v>
      </c>
      <c r="J21" s="57">
        <f>Sheet2!BA210</f>
        <v>5.28</v>
      </c>
      <c r="K21" s="57">
        <f>Sheet2!BB210</f>
        <v>2.9249999999999998</v>
      </c>
      <c r="L21" s="57">
        <f>Sheet2!BC210</f>
        <v>0</v>
      </c>
      <c r="M21" s="57">
        <f>Sheet2!BD210</f>
        <v>16.62</v>
      </c>
      <c r="N21" s="57">
        <f>Sheet2!BE210</f>
        <v>2.835</v>
      </c>
      <c r="O21" s="57">
        <f>Sheet2!BF210</f>
        <v>2.3050000000000002</v>
      </c>
      <c r="P21" s="57">
        <f>Sheet2!BG210</f>
        <v>0</v>
      </c>
      <c r="Q21" s="57">
        <f>Sheet2!BH210</f>
        <v>0</v>
      </c>
      <c r="R21" s="57">
        <f>Sheet2!BI210</f>
        <v>0</v>
      </c>
      <c r="S21" s="57">
        <f t="shared" si="1"/>
        <v>118.20500000000001</v>
      </c>
    </row>
    <row r="22" spans="1:19">
      <c r="A22" s="54">
        <f t="shared" si="3"/>
        <v>44578</v>
      </c>
      <c r="B22" s="57">
        <f>Sheet2!AS223</f>
        <v>0</v>
      </c>
      <c r="C22" s="57">
        <f>Sheet2!AT223</f>
        <v>15.225</v>
      </c>
      <c r="D22" s="57">
        <f>Sheet2!AU223</f>
        <v>13.395</v>
      </c>
      <c r="E22" s="57">
        <f>Sheet2!AV223</f>
        <v>8.6300000000000008</v>
      </c>
      <c r="F22" s="57">
        <f>Sheet2!AW223</f>
        <v>19.07</v>
      </c>
      <c r="G22" s="57">
        <f>Sheet2!AX223</f>
        <v>18.07</v>
      </c>
      <c r="H22" s="57">
        <f>Sheet2!AY223</f>
        <v>2.2149999999999999</v>
      </c>
      <c r="I22" s="57">
        <f>Sheet2!AZ223</f>
        <v>7.31</v>
      </c>
      <c r="J22" s="57">
        <f>Sheet2!BA223</f>
        <v>13.234999999999999</v>
      </c>
      <c r="K22" s="57">
        <f>Sheet2!BB223</f>
        <v>4.03</v>
      </c>
      <c r="L22" s="57">
        <f>Sheet2!BC223</f>
        <v>7.1849999999999996</v>
      </c>
      <c r="M22" s="57">
        <f>Sheet2!BD223</f>
        <v>14.635</v>
      </c>
      <c r="N22" s="57">
        <f>Sheet2!BE223</f>
        <v>1.855</v>
      </c>
      <c r="O22" s="57">
        <f>Sheet2!BF223</f>
        <v>6.7050000000000001</v>
      </c>
      <c r="P22" s="57">
        <f>Sheet2!BG223</f>
        <v>0</v>
      </c>
      <c r="Q22" s="57">
        <f>Sheet2!BH223</f>
        <v>0</v>
      </c>
      <c r="R22" s="57">
        <f>Sheet2!BI223</f>
        <v>0</v>
      </c>
      <c r="S22" s="57">
        <f t="shared" si="1"/>
        <v>131.56000000000003</v>
      </c>
    </row>
    <row r="23" spans="1:19">
      <c r="A23" s="54">
        <f t="shared" si="3"/>
        <v>44579</v>
      </c>
      <c r="B23" s="57">
        <f>Sheet2!AS236</f>
        <v>0</v>
      </c>
      <c r="C23" s="57">
        <f>Sheet2!AT236</f>
        <v>15.154999999999999</v>
      </c>
      <c r="D23" s="57">
        <f>Sheet2!AU236</f>
        <v>12.39</v>
      </c>
      <c r="E23" s="57">
        <f>Sheet2!AV236</f>
        <v>13.875</v>
      </c>
      <c r="F23" s="57">
        <f>Sheet2!AW236</f>
        <v>20.555</v>
      </c>
      <c r="G23" s="57">
        <f>Sheet2!AX236</f>
        <v>21.045000000000002</v>
      </c>
      <c r="H23" s="57">
        <f>Sheet2!AY236</f>
        <v>5.5549999999999997</v>
      </c>
      <c r="I23" s="57">
        <f>Sheet2!AZ236</f>
        <v>27.06</v>
      </c>
      <c r="J23" s="57">
        <f>Sheet2!BA236</f>
        <v>8.92</v>
      </c>
      <c r="K23" s="57">
        <f>Sheet2!BB236</f>
        <v>6.93</v>
      </c>
      <c r="L23" s="57">
        <f>Sheet2!BC236</f>
        <v>8.6150000000000002</v>
      </c>
      <c r="M23" s="57">
        <f>Sheet2!BD236</f>
        <v>15.6</v>
      </c>
      <c r="N23" s="57">
        <f>Sheet2!BE236</f>
        <v>5.1950000000000003</v>
      </c>
      <c r="O23" s="57">
        <f>Sheet2!BF236</f>
        <v>10.404999999999999</v>
      </c>
      <c r="P23" s="57">
        <f>Sheet2!BG236</f>
        <v>0</v>
      </c>
      <c r="Q23" s="57">
        <f>Sheet2!BH236</f>
        <v>0</v>
      </c>
      <c r="R23" s="57">
        <f>Sheet2!BI236</f>
        <v>0</v>
      </c>
      <c r="S23" s="57">
        <f t="shared" si="1"/>
        <v>171.3</v>
      </c>
    </row>
    <row r="24" spans="1:19">
      <c r="A24" s="54">
        <f t="shared" si="3"/>
        <v>44580</v>
      </c>
      <c r="B24" s="57">
        <f>Sheet2!AS249</f>
        <v>0</v>
      </c>
      <c r="C24" s="57">
        <f>Sheet2!AT249</f>
        <v>14.07</v>
      </c>
      <c r="D24" s="57">
        <f>Sheet2!AU249</f>
        <v>11.53</v>
      </c>
      <c r="E24" s="57">
        <f>Sheet2!AV249</f>
        <v>15.705</v>
      </c>
      <c r="F24" s="57">
        <f>Sheet2!AW249</f>
        <v>19.64</v>
      </c>
      <c r="G24" s="57">
        <f>Sheet2!AX249</f>
        <v>25.675000000000001</v>
      </c>
      <c r="H24" s="57">
        <f>Sheet2!AY249</f>
        <v>6.31</v>
      </c>
      <c r="I24" s="57">
        <f>Sheet2!AZ249</f>
        <v>18.98</v>
      </c>
      <c r="J24" s="57">
        <f>Sheet2!BA249</f>
        <v>11.59</v>
      </c>
      <c r="K24" s="57">
        <f>Sheet2!BB249</f>
        <v>5.48</v>
      </c>
      <c r="L24" s="57">
        <f>Sheet2!BC249</f>
        <v>12.27</v>
      </c>
      <c r="M24" s="57">
        <f>Sheet2!BD249</f>
        <v>17.79</v>
      </c>
      <c r="N24" s="57">
        <f>Sheet2!BE249</f>
        <v>7.69</v>
      </c>
      <c r="O24" s="57">
        <f>Sheet2!BF249</f>
        <v>9.9749999999999996</v>
      </c>
      <c r="P24" s="57">
        <f>Sheet2!BG249</f>
        <v>0</v>
      </c>
      <c r="Q24" s="57">
        <f>Sheet2!BH249</f>
        <v>0</v>
      </c>
      <c r="R24" s="57">
        <f>Sheet2!BI249</f>
        <v>0</v>
      </c>
      <c r="S24" s="57">
        <f t="shared" si="1"/>
        <v>176.70500000000001</v>
      </c>
    </row>
    <row r="25" spans="1:19">
      <c r="A25" s="54">
        <f t="shared" si="3"/>
        <v>44581</v>
      </c>
      <c r="B25" s="57">
        <f>Sheet2!AS262</f>
        <v>0</v>
      </c>
      <c r="C25" s="57">
        <f>Sheet2!AT262</f>
        <v>30.274999999999999</v>
      </c>
      <c r="D25" s="57">
        <f>Sheet2!AU262</f>
        <v>28.62</v>
      </c>
      <c r="E25" s="57">
        <f>Sheet2!AV262</f>
        <v>10.52</v>
      </c>
      <c r="F25" s="57">
        <f>Sheet2!AW262</f>
        <v>24.655000000000001</v>
      </c>
      <c r="G25" s="57">
        <f>Sheet2!AX262</f>
        <v>14.705</v>
      </c>
      <c r="H25" s="57">
        <f>Sheet2!AY262</f>
        <v>13.025</v>
      </c>
      <c r="I25" s="57">
        <f>Sheet2!AZ262</f>
        <v>12.935</v>
      </c>
      <c r="J25" s="57">
        <f>Sheet2!BA262</f>
        <v>10.52</v>
      </c>
      <c r="K25" s="57">
        <f>Sheet2!BB262</f>
        <v>4.99</v>
      </c>
      <c r="L25" s="57">
        <f>Sheet2!BC262</f>
        <v>0</v>
      </c>
      <c r="M25" s="57">
        <f>Sheet2!BD262</f>
        <v>14.62</v>
      </c>
      <c r="N25" s="57">
        <f>Sheet2!BE262</f>
        <v>2.7749999999999999</v>
      </c>
      <c r="O25" s="57">
        <f>Sheet2!BF262</f>
        <v>2.3050000000000002</v>
      </c>
      <c r="P25" s="57">
        <f>Sheet2!BG262</f>
        <v>0</v>
      </c>
      <c r="Q25" s="57">
        <f>Sheet2!BH262</f>
        <v>0</v>
      </c>
      <c r="R25" s="57">
        <f>Sheet2!BI262</f>
        <v>0</v>
      </c>
      <c r="S25" s="57">
        <f t="shared" si="1"/>
        <v>169.94500000000002</v>
      </c>
    </row>
    <row r="26" spans="1:19">
      <c r="A26" s="54">
        <f t="shared" si="3"/>
        <v>44582</v>
      </c>
      <c r="B26" s="57">
        <f>Sheet2!AS275</f>
        <v>0</v>
      </c>
      <c r="C26" s="57">
        <f>Sheet2!AT275</f>
        <v>16.64</v>
      </c>
      <c r="D26" s="57">
        <f>Sheet2!AU275</f>
        <v>13.845000000000001</v>
      </c>
      <c r="E26" s="57">
        <f>Sheet2!AV275</f>
        <v>14.385</v>
      </c>
      <c r="F26" s="57">
        <f>Sheet2!AW275</f>
        <v>26.15</v>
      </c>
      <c r="G26" s="57">
        <f>Sheet2!AX275</f>
        <v>44.63</v>
      </c>
      <c r="H26" s="57">
        <f>Sheet2!AY275</f>
        <v>2.15</v>
      </c>
      <c r="I26" s="57">
        <f>Sheet2!AZ275</f>
        <v>11.494999999999999</v>
      </c>
      <c r="J26" s="57">
        <f>Sheet2!BA275</f>
        <v>11.61</v>
      </c>
      <c r="K26" s="57">
        <f>Sheet2!BB275</f>
        <v>7.7649999999999997</v>
      </c>
      <c r="L26" s="57">
        <f>Sheet2!BC275</f>
        <v>7.8849999999999998</v>
      </c>
      <c r="M26" s="57">
        <f>Sheet2!BD275</f>
        <v>11.32</v>
      </c>
      <c r="N26" s="57">
        <f>Sheet2!BE275</f>
        <v>7.8650000000000002</v>
      </c>
      <c r="O26" s="57">
        <f>Sheet2!BF275</f>
        <v>20.16</v>
      </c>
      <c r="P26" s="57">
        <f>Sheet2!BG275</f>
        <v>0</v>
      </c>
      <c r="Q26" s="57">
        <f>Sheet2!BH275</f>
        <v>0</v>
      </c>
      <c r="R26" s="57">
        <f>Sheet2!BI275</f>
        <v>0</v>
      </c>
      <c r="S26" s="57">
        <f t="shared" si="1"/>
        <v>195.9</v>
      </c>
    </row>
    <row r="27" spans="1:19">
      <c r="A27" s="54">
        <f t="shared" si="3"/>
        <v>44583</v>
      </c>
      <c r="B27" s="57">
        <f>Sheet2!AS288</f>
        <v>0</v>
      </c>
      <c r="C27" s="57">
        <f>Sheet2!AT288</f>
        <v>22</v>
      </c>
      <c r="D27" s="57">
        <f>Sheet2!AU288</f>
        <v>14.154999999999999</v>
      </c>
      <c r="E27" s="57">
        <f>Sheet2!AV288</f>
        <v>26.555</v>
      </c>
      <c r="F27" s="57">
        <f>Sheet2!AW288</f>
        <v>17.739999999999998</v>
      </c>
      <c r="G27" s="57">
        <f>Sheet2!AX288</f>
        <v>11.615</v>
      </c>
      <c r="H27" s="57">
        <f>Sheet2!AY288</f>
        <v>4.835</v>
      </c>
      <c r="I27" s="57">
        <f>Sheet2!AZ288</f>
        <v>9.6199999999999992</v>
      </c>
      <c r="J27" s="57">
        <f>Sheet2!BA288</f>
        <v>6.55</v>
      </c>
      <c r="K27" s="57">
        <f>Sheet2!BB288</f>
        <v>15.755000000000001</v>
      </c>
      <c r="L27" s="57">
        <f>Sheet2!BC288</f>
        <v>11.8</v>
      </c>
      <c r="M27" s="57">
        <f>Sheet2!BD288</f>
        <v>13.16</v>
      </c>
      <c r="N27" s="57">
        <f>Sheet2!BE288</f>
        <v>4.1500000000000004</v>
      </c>
      <c r="O27" s="57">
        <f>Sheet2!BF288</f>
        <v>13.715</v>
      </c>
      <c r="P27" s="57">
        <f>Sheet2!BG288</f>
        <v>0</v>
      </c>
      <c r="Q27" s="57">
        <f>Sheet2!BH288</f>
        <v>0</v>
      </c>
      <c r="R27" s="57">
        <f>Sheet2!BI288</f>
        <v>0</v>
      </c>
      <c r="S27" s="57">
        <f t="shared" si="1"/>
        <v>171.65</v>
      </c>
    </row>
    <row r="28" spans="1:19">
      <c r="A28" s="54">
        <f t="shared" si="3"/>
        <v>44584</v>
      </c>
      <c r="B28" s="57">
        <f>Sheet2!AS301</f>
        <v>0</v>
      </c>
      <c r="C28" s="57">
        <f>Sheet2!AT301</f>
        <v>17.855</v>
      </c>
      <c r="D28" s="57">
        <f>Sheet2!AU301</f>
        <v>13.494999999999999</v>
      </c>
      <c r="E28" s="57">
        <f>Sheet2!AV301</f>
        <v>15.07</v>
      </c>
      <c r="F28" s="57">
        <f>Sheet2!AW301</f>
        <v>20.84</v>
      </c>
      <c r="G28" s="57">
        <f>Sheet2!AX301</f>
        <v>20.63</v>
      </c>
      <c r="H28" s="57">
        <f>Sheet2!AY301</f>
        <v>5.875</v>
      </c>
      <c r="I28" s="57">
        <f>Sheet2!AZ301</f>
        <v>14.69</v>
      </c>
      <c r="J28" s="57">
        <f>Sheet2!BA301</f>
        <v>14.18</v>
      </c>
      <c r="K28" s="57">
        <f>Sheet2!BB301</f>
        <v>8.34</v>
      </c>
      <c r="L28" s="57">
        <f>Sheet2!BC301</f>
        <v>0</v>
      </c>
      <c r="M28" s="57">
        <f>Sheet2!BD301</f>
        <v>14.734999999999999</v>
      </c>
      <c r="N28" s="57">
        <f>Sheet2!BE301</f>
        <v>3.27</v>
      </c>
      <c r="O28" s="57">
        <f>Sheet2!BF301</f>
        <v>3.1</v>
      </c>
      <c r="P28" s="57">
        <f>Sheet2!BG301</f>
        <v>0</v>
      </c>
      <c r="Q28" s="57">
        <f>Sheet2!BH301</f>
        <v>0</v>
      </c>
      <c r="R28" s="57">
        <f>Sheet2!BI301</f>
        <v>0</v>
      </c>
      <c r="S28" s="57">
        <f t="shared" si="1"/>
        <v>152.07999999999998</v>
      </c>
    </row>
    <row r="29" spans="1:19">
      <c r="A29" s="54">
        <f t="shared" si="3"/>
        <v>44585</v>
      </c>
      <c r="B29" s="57">
        <f>Sheet2!AS314</f>
        <v>0</v>
      </c>
      <c r="C29" s="57">
        <f>Sheet2!AT314</f>
        <v>16.739999999999998</v>
      </c>
      <c r="D29" s="57">
        <f>Sheet2!AU314</f>
        <v>13.065</v>
      </c>
      <c r="E29" s="57">
        <f>Sheet2!AV314</f>
        <v>14.945</v>
      </c>
      <c r="F29" s="57">
        <f>Sheet2!AW314</f>
        <v>17.954999999999998</v>
      </c>
      <c r="G29" s="57">
        <f>Sheet2!AX314</f>
        <v>18.664999999999999</v>
      </c>
      <c r="H29" s="57">
        <f>Sheet2!AY314</f>
        <v>7.5750000000000002</v>
      </c>
      <c r="I29" s="57">
        <f>Sheet2!AZ314</f>
        <v>15.835000000000001</v>
      </c>
      <c r="J29" s="57">
        <f>Sheet2!BA314</f>
        <v>7.86</v>
      </c>
      <c r="K29" s="57">
        <f>Sheet2!BB314</f>
        <v>6.2750000000000004</v>
      </c>
      <c r="L29" s="57">
        <f>Sheet2!BC314</f>
        <v>7.3849999999999998</v>
      </c>
      <c r="M29" s="57">
        <f>Sheet2!BD314</f>
        <v>12.63</v>
      </c>
      <c r="N29" s="57">
        <f>Sheet2!BE314</f>
        <v>1.59</v>
      </c>
      <c r="O29" s="57">
        <f>Sheet2!BF314</f>
        <v>3.5350000000000001</v>
      </c>
      <c r="P29" s="57">
        <f>Sheet2!BG314</f>
        <v>0</v>
      </c>
      <c r="Q29" s="57">
        <f>Sheet2!BH314</f>
        <v>0</v>
      </c>
      <c r="R29" s="57">
        <f>Sheet2!BI314</f>
        <v>0</v>
      </c>
      <c r="S29" s="57">
        <f t="shared" si="1"/>
        <v>144.05500000000001</v>
      </c>
    </row>
    <row r="30" spans="1:19">
      <c r="A30" s="54">
        <f t="shared" si="3"/>
        <v>44586</v>
      </c>
      <c r="B30" s="57">
        <f>Sheet2!AS327</f>
        <v>0</v>
      </c>
      <c r="C30" s="57">
        <f>Sheet2!AT327</f>
        <v>15.154999999999999</v>
      </c>
      <c r="D30" s="57">
        <f>Sheet2!AU327</f>
        <v>11.39</v>
      </c>
      <c r="E30" s="57">
        <f>Sheet2!AV327</f>
        <v>14.005000000000001</v>
      </c>
      <c r="F30" s="57">
        <f>Sheet2!AW327</f>
        <v>20.85</v>
      </c>
      <c r="G30" s="57">
        <f>Sheet2!AX327</f>
        <v>20.25</v>
      </c>
      <c r="H30" s="57">
        <f>Sheet2!AY327</f>
        <v>7.8150000000000004</v>
      </c>
      <c r="I30" s="57">
        <f>Sheet2!AZ327</f>
        <v>21.95</v>
      </c>
      <c r="J30" s="57">
        <f>Sheet2!BA327</f>
        <v>7.71</v>
      </c>
      <c r="K30" s="57">
        <f>Sheet2!BB327</f>
        <v>4.03</v>
      </c>
      <c r="L30" s="57">
        <f>Sheet2!BC327</f>
        <v>5.7549999999999999</v>
      </c>
      <c r="M30" s="57">
        <f>Sheet2!BD327</f>
        <v>14.664999999999999</v>
      </c>
      <c r="N30" s="57">
        <f>Sheet2!BE327</f>
        <v>2.12</v>
      </c>
      <c r="O30" s="57">
        <f>Sheet2!BF327</f>
        <v>17.559999999999999</v>
      </c>
      <c r="P30" s="57">
        <f>Sheet2!BG327</f>
        <v>0</v>
      </c>
      <c r="Q30" s="57">
        <f>Sheet2!BH327</f>
        <v>0</v>
      </c>
      <c r="R30" s="57">
        <f>Sheet2!BI327</f>
        <v>0</v>
      </c>
      <c r="S30" s="57">
        <f t="shared" si="1"/>
        <v>163.255</v>
      </c>
    </row>
    <row r="31" spans="1:19">
      <c r="A31" s="54">
        <f t="shared" ref="A31:A36" si="4">A30+1</f>
        <v>44587</v>
      </c>
      <c r="B31" s="57">
        <f>Sheet2!AS340</f>
        <v>0</v>
      </c>
      <c r="C31" s="57">
        <f>Sheet2!AT340</f>
        <v>12.565</v>
      </c>
      <c r="D31" s="57">
        <f>Sheet2!AU340</f>
        <v>11.53</v>
      </c>
      <c r="E31" s="57">
        <f>Sheet2!AV340</f>
        <v>11.195</v>
      </c>
      <c r="F31" s="57">
        <f>Sheet2!AW340</f>
        <v>16.649999999999999</v>
      </c>
      <c r="G31" s="57">
        <f>Sheet2!AX340</f>
        <v>22.265000000000001</v>
      </c>
      <c r="H31" s="57">
        <f>Sheet2!AY340</f>
        <v>5.8150000000000004</v>
      </c>
      <c r="I31" s="57">
        <f>Sheet2!AZ340</f>
        <v>18.350000000000001</v>
      </c>
      <c r="J31" s="57">
        <f>Sheet2!BA340</f>
        <v>8.7799999999999994</v>
      </c>
      <c r="K31" s="57">
        <f>Sheet2!BB340</f>
        <v>8.19</v>
      </c>
      <c r="L31" s="57">
        <f>Sheet2!BC340</f>
        <v>7.47</v>
      </c>
      <c r="M31" s="57">
        <f>Sheet2!BD340</f>
        <v>12.66</v>
      </c>
      <c r="N31" s="57">
        <f>Sheet2!BE340</f>
        <v>5.1100000000000003</v>
      </c>
      <c r="O31" s="57">
        <f>Sheet2!BF340</f>
        <v>6.93</v>
      </c>
      <c r="P31" s="57">
        <f>Sheet2!BG340</f>
        <v>0</v>
      </c>
      <c r="Q31" s="57">
        <f>Sheet2!BH340</f>
        <v>0</v>
      </c>
      <c r="R31" s="57">
        <f>Sheet2!BI340</f>
        <v>0</v>
      </c>
      <c r="S31" s="57">
        <f t="shared" si="1"/>
        <v>147.51000000000002</v>
      </c>
    </row>
    <row r="32" spans="1:19">
      <c r="A32" s="54">
        <f t="shared" si="4"/>
        <v>44588</v>
      </c>
      <c r="B32" s="57">
        <f>Sheet2!AS353</f>
        <v>0</v>
      </c>
      <c r="C32" s="57">
        <f>Sheet2!AT353</f>
        <v>18.239999999999998</v>
      </c>
      <c r="D32" s="57">
        <f>Sheet2!AU353</f>
        <v>16.690000000000001</v>
      </c>
      <c r="E32" s="57">
        <f>Sheet2!AV353</f>
        <v>6.76</v>
      </c>
      <c r="F32" s="57">
        <f>Sheet2!AW353</f>
        <v>15.574999999999999</v>
      </c>
      <c r="G32" s="57">
        <f>Sheet2!AX353</f>
        <v>15.914999999999999</v>
      </c>
      <c r="H32" s="57">
        <f>Sheet2!AY353</f>
        <v>6.77</v>
      </c>
      <c r="I32" s="57">
        <f>Sheet2!AZ353</f>
        <v>11.01</v>
      </c>
      <c r="J32" s="57">
        <f>Sheet2!BA353</f>
        <v>5.0650000000000004</v>
      </c>
      <c r="K32" s="57">
        <f>Sheet2!BB353</f>
        <v>5.56</v>
      </c>
      <c r="L32" s="57">
        <f>Sheet2!BC353</f>
        <v>8.9649999999999999</v>
      </c>
      <c r="M32" s="57">
        <f>Sheet2!BD353</f>
        <v>13.56</v>
      </c>
      <c r="N32" s="57">
        <f>Sheet2!BE353</f>
        <v>4.2450000000000001</v>
      </c>
      <c r="O32" s="57">
        <f>Sheet2!BF353</f>
        <v>13</v>
      </c>
      <c r="P32" s="57">
        <f>Sheet2!BG353</f>
        <v>0</v>
      </c>
      <c r="Q32" s="57">
        <f>Sheet2!BH353</f>
        <v>0</v>
      </c>
      <c r="R32" s="57">
        <f>Sheet2!BI353</f>
        <v>0</v>
      </c>
      <c r="S32" s="57">
        <f t="shared" si="1"/>
        <v>141.35500000000002</v>
      </c>
    </row>
    <row r="33" spans="1:19">
      <c r="A33" s="54">
        <f t="shared" si="4"/>
        <v>44589</v>
      </c>
      <c r="B33" s="57">
        <f>Sheet2!AS366</f>
        <v>0</v>
      </c>
      <c r="C33" s="57">
        <f>Sheet2!AT366</f>
        <v>15.12</v>
      </c>
      <c r="D33" s="57">
        <f>Sheet2!AU366</f>
        <v>10.625</v>
      </c>
      <c r="E33" s="57">
        <f>Sheet2!AV366</f>
        <v>13.615</v>
      </c>
      <c r="F33" s="57">
        <f>Sheet2!AW366</f>
        <v>18.88</v>
      </c>
      <c r="G33" s="57">
        <f>Sheet2!AX366</f>
        <v>52.225000000000001</v>
      </c>
      <c r="H33" s="57">
        <f>Sheet2!AY366</f>
        <v>4.8949999999999996</v>
      </c>
      <c r="I33" s="57">
        <f>Sheet2!AZ366</f>
        <v>15.31</v>
      </c>
      <c r="J33" s="57">
        <f>Sheet2!BA366</f>
        <v>9.52</v>
      </c>
      <c r="K33" s="57">
        <f>Sheet2!BB366</f>
        <v>2.9249999999999998</v>
      </c>
      <c r="L33" s="57">
        <f>Sheet2!BC366</f>
        <v>10.64</v>
      </c>
      <c r="M33" s="57">
        <f>Sheet2!BD366</f>
        <v>0</v>
      </c>
      <c r="N33" s="57">
        <f>Sheet2!BE366</f>
        <v>3.2050000000000001</v>
      </c>
      <c r="O33" s="57">
        <f>Sheet2!BF366</f>
        <v>0</v>
      </c>
      <c r="P33" s="57">
        <f>Sheet2!BG366</f>
        <v>0</v>
      </c>
      <c r="Q33" s="57">
        <f>Sheet2!BH366</f>
        <v>0</v>
      </c>
      <c r="R33" s="57">
        <f>Sheet2!BI366</f>
        <v>0</v>
      </c>
      <c r="S33" s="57">
        <f t="shared" si="1"/>
        <v>156.96</v>
      </c>
    </row>
    <row r="34" spans="1:19">
      <c r="A34" s="54">
        <f t="shared" si="4"/>
        <v>44590</v>
      </c>
      <c r="B34" s="57">
        <f>Sheet2!AS379</f>
        <v>0</v>
      </c>
      <c r="C34" s="57">
        <f>Sheet2!AT379</f>
        <v>14.32</v>
      </c>
      <c r="D34" s="57">
        <f>Sheet2!AU379</f>
        <v>11.085000000000001</v>
      </c>
      <c r="E34" s="57">
        <f>Sheet2!AV379</f>
        <v>12.88</v>
      </c>
      <c r="F34" s="57">
        <f>Sheet2!AW379</f>
        <v>16.344999999999999</v>
      </c>
      <c r="G34" s="57">
        <f>Sheet2!AX379</f>
        <v>12.345000000000001</v>
      </c>
      <c r="H34" s="57">
        <f>Sheet2!AY379</f>
        <v>1.355</v>
      </c>
      <c r="I34" s="57">
        <f>Sheet2!AZ379</f>
        <v>9.1150000000000002</v>
      </c>
      <c r="J34" s="57">
        <f>Sheet2!BA379</f>
        <v>4.63</v>
      </c>
      <c r="K34" s="57">
        <f>Sheet2!BB379</f>
        <v>0</v>
      </c>
      <c r="L34" s="57">
        <f>Sheet2!BC379</f>
        <v>0</v>
      </c>
      <c r="M34" s="57">
        <f>Sheet2!BD379</f>
        <v>0</v>
      </c>
      <c r="N34" s="57">
        <f>Sheet2!BE379</f>
        <v>2.4750000000000001</v>
      </c>
      <c r="O34" s="57">
        <f>Sheet2!BF379</f>
        <v>0</v>
      </c>
      <c r="P34" s="57">
        <f>Sheet2!BG379</f>
        <v>0</v>
      </c>
      <c r="Q34" s="57">
        <f>Sheet2!BH379</f>
        <v>0</v>
      </c>
      <c r="R34" s="57">
        <f>Sheet2!BI379</f>
        <v>0</v>
      </c>
      <c r="S34" s="57">
        <f t="shared" si="1"/>
        <v>84.55</v>
      </c>
    </row>
    <row r="35" spans="1:19">
      <c r="A35" s="54">
        <f t="shared" si="4"/>
        <v>44591</v>
      </c>
      <c r="B35" s="57">
        <f>Sheet2!AS392</f>
        <v>0</v>
      </c>
      <c r="C35" s="57">
        <f>Sheet2!AT392</f>
        <v>15.43</v>
      </c>
      <c r="D35" s="57">
        <f>Sheet2!AU392</f>
        <v>12.27</v>
      </c>
      <c r="E35" s="57">
        <f>Sheet2!AV392</f>
        <v>23.984999999999999</v>
      </c>
      <c r="F35" s="57">
        <f>Sheet2!AW392</f>
        <v>14.685</v>
      </c>
      <c r="G35" s="57">
        <f>Sheet2!AX392</f>
        <v>14.05</v>
      </c>
      <c r="H35" s="57">
        <f>Sheet2!AY392</f>
        <v>3.59</v>
      </c>
      <c r="I35" s="57">
        <f>Sheet2!AZ392</f>
        <v>6.04</v>
      </c>
      <c r="J35" s="57">
        <f>Sheet2!BA392</f>
        <v>11.324999999999999</v>
      </c>
      <c r="K35" s="57">
        <f>Sheet2!BB392</f>
        <v>4.6100000000000003</v>
      </c>
      <c r="L35" s="57">
        <f>Sheet2!BC392</f>
        <v>6.02</v>
      </c>
      <c r="M35" s="57">
        <f>Sheet2!BD392</f>
        <v>11.39</v>
      </c>
      <c r="N35" s="57">
        <f>Sheet2!BE392</f>
        <v>0.35</v>
      </c>
      <c r="O35" s="57">
        <f>Sheet2!BF392</f>
        <v>4.835</v>
      </c>
      <c r="P35" s="57">
        <f>Sheet2!BG392</f>
        <v>0</v>
      </c>
      <c r="Q35" s="57">
        <f>Sheet2!BH392</f>
        <v>0</v>
      </c>
      <c r="R35" s="57">
        <f>Sheet2!BI392</f>
        <v>0</v>
      </c>
      <c r="S35" s="57">
        <f t="shared" si="1"/>
        <v>128.58000000000001</v>
      </c>
    </row>
    <row r="36" spans="1:19">
      <c r="A36" s="54">
        <f t="shared" si="4"/>
        <v>44592</v>
      </c>
      <c r="B36" s="57">
        <f>Sheet2!AS405</f>
        <v>0</v>
      </c>
      <c r="C36" s="57">
        <f>Sheet2!AT405</f>
        <v>14.38</v>
      </c>
      <c r="D36" s="57">
        <f>Sheet2!AU405</f>
        <v>10.455</v>
      </c>
      <c r="E36" s="57">
        <f>Sheet2!AV405</f>
        <v>13.27</v>
      </c>
      <c r="F36" s="57">
        <f>Sheet2!AW405</f>
        <v>11.65</v>
      </c>
      <c r="G36" s="57">
        <f>Sheet2!AX405</f>
        <v>14.62</v>
      </c>
      <c r="H36" s="57">
        <f>Sheet2!AY405</f>
        <v>4.42</v>
      </c>
      <c r="I36" s="57">
        <f>Sheet2!AZ405</f>
        <v>4.71</v>
      </c>
      <c r="J36" s="57">
        <f>Sheet2!BA405</f>
        <v>3.64</v>
      </c>
      <c r="K36" s="57">
        <f>Sheet2!BB405</f>
        <v>5.38</v>
      </c>
      <c r="L36" s="57">
        <f>Sheet2!BC405</f>
        <v>0</v>
      </c>
      <c r="M36" s="57">
        <f>Sheet2!BD405</f>
        <v>5.25</v>
      </c>
      <c r="N36" s="57">
        <f>Sheet2!BE405</f>
        <v>3.99</v>
      </c>
      <c r="O36" s="57">
        <f>Sheet2!BF405</f>
        <v>4.05</v>
      </c>
      <c r="P36" s="57">
        <f>Sheet2!BG405</f>
        <v>0</v>
      </c>
      <c r="Q36" s="57">
        <f>Sheet2!BH405</f>
        <v>0</v>
      </c>
      <c r="R36" s="57">
        <f>Sheet2!BI405</f>
        <v>0</v>
      </c>
      <c r="S36" s="57">
        <f t="shared" si="1"/>
        <v>95.814999999999984</v>
      </c>
    </row>
    <row r="37" spans="1:19">
      <c r="A37" s="51"/>
      <c r="B37" s="59">
        <f>SUM(B6:B36)</f>
        <v>0</v>
      </c>
      <c r="C37" s="59">
        <f t="shared" ref="C37:S37" si="5">SUM(C6:C36)</f>
        <v>495.94499999999994</v>
      </c>
      <c r="D37" s="59">
        <f t="shared" si="5"/>
        <v>416.63999999999993</v>
      </c>
      <c r="E37" s="59">
        <f t="shared" si="5"/>
        <v>548.88499999999988</v>
      </c>
      <c r="F37" s="59">
        <f t="shared" si="5"/>
        <v>591.17499999999995</v>
      </c>
      <c r="G37" s="59">
        <f t="shared" si="5"/>
        <v>655.70999999999992</v>
      </c>
      <c r="H37" s="59">
        <f t="shared" si="5"/>
        <v>162.55500000000001</v>
      </c>
      <c r="I37" s="59">
        <f t="shared" si="5"/>
        <v>484.45500000000004</v>
      </c>
      <c r="J37" s="59">
        <f t="shared" si="5"/>
        <v>273.79500000000002</v>
      </c>
      <c r="K37" s="59">
        <f t="shared" si="5"/>
        <v>194.54</v>
      </c>
      <c r="L37" s="59">
        <f t="shared" si="5"/>
        <v>187.82500000000002</v>
      </c>
      <c r="M37" s="59">
        <f t="shared" si="5"/>
        <v>387.88500000000005</v>
      </c>
      <c r="N37" s="59">
        <f t="shared" si="5"/>
        <v>119.11499999999999</v>
      </c>
      <c r="O37" s="59">
        <f t="shared" si="5"/>
        <v>261.35000000000002</v>
      </c>
      <c r="P37" s="59">
        <f t="shared" si="5"/>
        <v>0</v>
      </c>
      <c r="Q37" s="59">
        <f t="shared" si="5"/>
        <v>0</v>
      </c>
      <c r="R37" s="59">
        <f t="shared" si="5"/>
        <v>8.4</v>
      </c>
      <c r="S37" s="59">
        <f t="shared" si="5"/>
        <v>4788.2750000000005</v>
      </c>
    </row>
    <row r="40" spans="1:19" ht="18">
      <c r="A40" s="42" t="s">
        <v>69</v>
      </c>
      <c r="B40" s="42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</row>
    <row r="41" spans="1:19">
      <c r="A41" s="21" t="s">
        <v>1</v>
      </c>
      <c r="B41" s="2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</row>
    <row r="42" spans="1:19">
      <c r="A42" s="21" t="s">
        <v>52</v>
      </c>
      <c r="B42" s="2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53"/>
      <c r="N42" s="41"/>
      <c r="O42" s="41"/>
      <c r="P42" s="41"/>
      <c r="Q42" s="41"/>
      <c r="R42" s="41"/>
      <c r="S42" s="41"/>
    </row>
    <row r="43" spans="1:19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</row>
    <row r="44" spans="1:19" ht="96">
      <c r="A44" s="44" t="s">
        <v>3</v>
      </c>
      <c r="B44" s="22" t="str">
        <f>B5</f>
        <v>ANGGREK</v>
      </c>
      <c r="C44" s="22" t="str">
        <f>C5</f>
        <v>BOUGENVIL</v>
      </c>
      <c r="D44" s="22" t="str">
        <f t="shared" ref="D44:S44" si="6">D5</f>
        <v>CAMELIA</v>
      </c>
      <c r="E44" s="22" t="str">
        <f t="shared" si="6"/>
        <v>DEWANDARU</v>
      </c>
      <c r="F44" s="22" t="str">
        <f t="shared" si="6"/>
        <v>EDELWEIS</v>
      </c>
      <c r="G44" s="22" t="str">
        <f t="shared" si="6"/>
        <v>FLAMBOYAN</v>
      </c>
      <c r="H44" s="22" t="str">
        <f t="shared" si="6"/>
        <v>GERANIUM</v>
      </c>
      <c r="I44" s="22" t="str">
        <f t="shared" si="6"/>
        <v>HELIKONIA</v>
      </c>
      <c r="J44" s="22" t="str">
        <f t="shared" si="6"/>
        <v>IVY</v>
      </c>
      <c r="K44" s="22" t="str">
        <f t="shared" si="6"/>
        <v>KANA</v>
      </c>
      <c r="L44" s="22" t="str">
        <f t="shared" si="6"/>
        <v>IGD</v>
      </c>
      <c r="M44" s="22" t="str">
        <f t="shared" si="6"/>
        <v>HCU</v>
      </c>
      <c r="N44" s="22" t="str">
        <f t="shared" si="6"/>
        <v>PENUNJANG</v>
      </c>
      <c r="O44" s="22" t="str">
        <f t="shared" si="6"/>
        <v>PELAYANAN</v>
      </c>
      <c r="P44" s="22" t="str">
        <f t="shared" si="6"/>
        <v>ADMIN</v>
      </c>
      <c r="Q44" s="22" t="str">
        <f t="shared" si="6"/>
        <v>ASRAMA</v>
      </c>
      <c r="R44" s="22" t="str">
        <f t="shared" si="6"/>
        <v>MASJID</v>
      </c>
      <c r="S44" s="22" t="str">
        <f t="shared" si="6"/>
        <v>JUMLAH</v>
      </c>
    </row>
    <row r="45" spans="1:19">
      <c r="A45" s="54">
        <v>44593</v>
      </c>
      <c r="B45" s="13">
        <f>Sheet2!AS423</f>
        <v>0</v>
      </c>
      <c r="C45" s="13">
        <f>Sheet2!AT423</f>
        <v>15</v>
      </c>
      <c r="D45" s="13">
        <f>Sheet2!AU423</f>
        <v>10.72</v>
      </c>
      <c r="E45" s="13">
        <f>Sheet2!AV423</f>
        <v>12.87</v>
      </c>
      <c r="F45" s="13">
        <f>Sheet2!AW423</f>
        <v>13.375</v>
      </c>
      <c r="G45" s="13">
        <f>Sheet2!AX423</f>
        <v>19.690000000000001</v>
      </c>
      <c r="H45" s="13">
        <f>Sheet2!AY423</f>
        <v>5.61</v>
      </c>
      <c r="I45" s="13">
        <f>Sheet2!AZ423</f>
        <v>22.64</v>
      </c>
      <c r="J45" s="13">
        <f>Sheet2!BA423</f>
        <v>6.59</v>
      </c>
      <c r="K45" s="13">
        <f>Sheet2!BB423</f>
        <v>5.91</v>
      </c>
      <c r="L45" s="13">
        <f>Sheet2!BC423</f>
        <v>5.6849999999999996</v>
      </c>
      <c r="M45" s="13">
        <f>Sheet2!BD423</f>
        <v>13.12</v>
      </c>
      <c r="N45" s="13">
        <f>Sheet2!BE423</f>
        <v>5.3650000000000002</v>
      </c>
      <c r="O45" s="13">
        <f>Sheet2!BF423</f>
        <v>9.61</v>
      </c>
      <c r="P45" s="13">
        <f>Sheet2!BG423</f>
        <v>0</v>
      </c>
      <c r="Q45" s="13">
        <f>Sheet2!BH423</f>
        <v>0</v>
      </c>
      <c r="R45" s="13">
        <f>Sheet2!BI423</f>
        <v>0</v>
      </c>
      <c r="S45" s="13">
        <f>SUM(C45:R45)</f>
        <v>146.185</v>
      </c>
    </row>
    <row r="46" spans="1:19">
      <c r="A46" s="54">
        <f t="shared" ref="A46:A53" si="7">A45+1</f>
        <v>44594</v>
      </c>
      <c r="B46" s="13">
        <f>Sheet2!AS436</f>
        <v>0</v>
      </c>
      <c r="C46" s="13">
        <f>Sheet2!AT436</f>
        <v>20.34</v>
      </c>
      <c r="D46" s="13">
        <f>Sheet2!AU436</f>
        <v>8.1999999999999993</v>
      </c>
      <c r="E46" s="13">
        <f>Sheet2!AV436</f>
        <v>13.83</v>
      </c>
      <c r="F46" s="13">
        <f>Sheet2!AW436</f>
        <v>18.91</v>
      </c>
      <c r="G46" s="13">
        <f>Sheet2!AX436</f>
        <v>19.105</v>
      </c>
      <c r="H46" s="13">
        <f>Sheet2!AY436</f>
        <v>4.32</v>
      </c>
      <c r="I46" s="13">
        <f>Sheet2!AZ436</f>
        <v>9.61</v>
      </c>
      <c r="J46" s="13">
        <f>Sheet2!BA436</f>
        <v>9.9350000000000005</v>
      </c>
      <c r="K46" s="13">
        <f>Sheet2!BB436</f>
        <v>4.78</v>
      </c>
      <c r="L46" s="13">
        <f>Sheet2!BC436</f>
        <v>6.26</v>
      </c>
      <c r="M46" s="13">
        <f>Sheet2!BD436</f>
        <v>11.305</v>
      </c>
      <c r="N46" s="13">
        <f>Sheet2!BE436</f>
        <v>5.1150000000000002</v>
      </c>
      <c r="O46" s="13">
        <f>Sheet2!BF436</f>
        <v>20.774999999999999</v>
      </c>
      <c r="P46" s="13">
        <f>Sheet2!BG436</f>
        <v>0</v>
      </c>
      <c r="Q46" s="13">
        <f>Sheet2!BH436</f>
        <v>0</v>
      </c>
      <c r="R46" s="13">
        <f>Sheet2!BI436</f>
        <v>0</v>
      </c>
      <c r="S46" s="13">
        <f t="shared" ref="S46:S72" si="8">SUM(C46:R46)</f>
        <v>152.48500000000004</v>
      </c>
    </row>
    <row r="47" spans="1:19">
      <c r="A47" s="54">
        <f t="shared" si="7"/>
        <v>44595</v>
      </c>
      <c r="B47" s="13">
        <f>Sheet2!AS449</f>
        <v>0</v>
      </c>
      <c r="C47" s="13">
        <f>Sheet2!AT449</f>
        <v>20.76</v>
      </c>
      <c r="D47" s="13">
        <f>Sheet2!AU449</f>
        <v>13.64</v>
      </c>
      <c r="E47" s="13">
        <f>Sheet2!AV449</f>
        <v>13.46</v>
      </c>
      <c r="F47" s="13">
        <f>Sheet2!AW449</f>
        <v>18.105</v>
      </c>
      <c r="G47" s="13">
        <f>Sheet2!AX449</f>
        <v>19.274999999999999</v>
      </c>
      <c r="H47" s="13">
        <f>Sheet2!AY449</f>
        <v>6.835</v>
      </c>
      <c r="I47" s="13">
        <f>Sheet2!AZ449</f>
        <v>25.63</v>
      </c>
      <c r="J47" s="13">
        <f>Sheet2!BA449</f>
        <v>10.06</v>
      </c>
      <c r="K47" s="13">
        <f>Sheet2!BB449</f>
        <v>3.54</v>
      </c>
      <c r="L47" s="13">
        <f>Sheet2!BC449</f>
        <v>0</v>
      </c>
      <c r="M47" s="13">
        <f>Sheet2!BD449</f>
        <v>10.42</v>
      </c>
      <c r="N47" s="13">
        <f>Sheet2!BE449</f>
        <v>4.1500000000000004</v>
      </c>
      <c r="O47" s="13">
        <f>Sheet2!BF449</f>
        <v>10.71</v>
      </c>
      <c r="P47" s="13">
        <f>Sheet2!BG449</f>
        <v>0</v>
      </c>
      <c r="Q47" s="13">
        <f>Sheet2!BH449</f>
        <v>0</v>
      </c>
      <c r="R47" s="13">
        <f>Sheet2!BI449</f>
        <v>0</v>
      </c>
      <c r="S47" s="13">
        <f t="shared" si="8"/>
        <v>156.58500000000001</v>
      </c>
    </row>
    <row r="48" spans="1:19">
      <c r="A48" s="54">
        <f t="shared" si="7"/>
        <v>44596</v>
      </c>
      <c r="B48" s="13">
        <f>Sheet2!AS462</f>
        <v>0</v>
      </c>
      <c r="C48" s="13">
        <f>Sheet2!AT462</f>
        <v>15.815</v>
      </c>
      <c r="D48" s="13">
        <f>Sheet2!AU462</f>
        <v>9.7850000000000001</v>
      </c>
      <c r="E48" s="13">
        <f>Sheet2!AV462</f>
        <v>11.77</v>
      </c>
      <c r="F48" s="13">
        <f>Sheet2!AW462</f>
        <v>17.335000000000001</v>
      </c>
      <c r="G48" s="13">
        <f>Sheet2!AX462</f>
        <v>33.56</v>
      </c>
      <c r="H48" s="13">
        <f>Sheet2!AY462</f>
        <v>7.22</v>
      </c>
      <c r="I48" s="13">
        <f>Sheet2!AZ462</f>
        <v>1.96</v>
      </c>
      <c r="J48" s="13">
        <f>Sheet2!BA462</f>
        <v>32.69</v>
      </c>
      <c r="K48" s="13">
        <f>Sheet2!BB462</f>
        <v>4.29</v>
      </c>
      <c r="L48" s="13">
        <f>Sheet2!BC462</f>
        <v>6.38</v>
      </c>
      <c r="M48" s="13">
        <f>Sheet2!BD462</f>
        <v>8.4849999999999994</v>
      </c>
      <c r="N48" s="13">
        <f>Sheet2!BE462</f>
        <v>6.1150000000000002</v>
      </c>
      <c r="O48" s="13">
        <f>Sheet2!BF462</f>
        <v>9.17</v>
      </c>
      <c r="P48" s="13">
        <f>Sheet2!BG462</f>
        <v>0</v>
      </c>
      <c r="Q48" s="13">
        <f>Sheet2!BH462</f>
        <v>0</v>
      </c>
      <c r="R48" s="13">
        <f>Sheet2!BI462</f>
        <v>0</v>
      </c>
      <c r="S48" s="13">
        <f t="shared" si="8"/>
        <v>164.57499999999996</v>
      </c>
    </row>
    <row r="49" spans="1:19">
      <c r="A49" s="54">
        <f t="shared" si="7"/>
        <v>44597</v>
      </c>
      <c r="B49" s="13">
        <f>Sheet2!AS475</f>
        <v>0</v>
      </c>
      <c r="C49" s="13">
        <f>Sheet2!AT475</f>
        <v>15.815</v>
      </c>
      <c r="D49" s="13">
        <f>Sheet2!AU475</f>
        <v>9.7850000000000001</v>
      </c>
      <c r="E49" s="13">
        <f>Sheet2!AV475</f>
        <v>18.77</v>
      </c>
      <c r="F49" s="13">
        <f>Sheet2!AW475</f>
        <v>17.355</v>
      </c>
      <c r="G49" s="13">
        <f>Sheet2!AX475</f>
        <v>18.04</v>
      </c>
      <c r="H49" s="13">
        <f>Sheet2!AY475</f>
        <v>6.35</v>
      </c>
      <c r="I49" s="13">
        <f>Sheet2!AZ475</f>
        <v>13.765000000000001</v>
      </c>
      <c r="J49" s="13">
        <f>Sheet2!BA475</f>
        <v>8.9700000000000006</v>
      </c>
      <c r="K49" s="13">
        <f>Sheet2!BB475</f>
        <v>7.4</v>
      </c>
      <c r="L49" s="13">
        <f>Sheet2!BC475</f>
        <v>11.625</v>
      </c>
      <c r="M49" s="13">
        <f>Sheet2!BD475</f>
        <v>18.559999999999999</v>
      </c>
      <c r="N49" s="13">
        <f>Sheet2!BE475</f>
        <v>10.39</v>
      </c>
      <c r="O49" s="13">
        <f>Sheet2!BF475</f>
        <v>24.49</v>
      </c>
      <c r="P49" s="13">
        <f>Sheet2!BG475</f>
        <v>0</v>
      </c>
      <c r="Q49" s="13">
        <f>Sheet2!BH475</f>
        <v>0</v>
      </c>
      <c r="R49" s="13">
        <f>Sheet2!BI475</f>
        <v>0</v>
      </c>
      <c r="S49" s="13">
        <f t="shared" si="8"/>
        <v>181.315</v>
      </c>
    </row>
    <row r="50" spans="1:19">
      <c r="A50" s="54">
        <f t="shared" si="7"/>
        <v>44598</v>
      </c>
      <c r="B50" s="13">
        <f>Sheet2!AS488</f>
        <v>0</v>
      </c>
      <c r="C50" s="13">
        <f>Sheet2!AT488</f>
        <v>15.9</v>
      </c>
      <c r="D50" s="13">
        <f>Sheet2!AU488</f>
        <v>14.31</v>
      </c>
      <c r="E50" s="13">
        <f>Sheet2!AV488</f>
        <v>19.635000000000002</v>
      </c>
      <c r="F50" s="13">
        <f>Sheet2!AW488</f>
        <v>18.87</v>
      </c>
      <c r="G50" s="13">
        <f>Sheet2!AX488</f>
        <v>12.324999999999999</v>
      </c>
      <c r="H50" s="13">
        <f>Sheet2!AY488</f>
        <v>1.0049999999999999</v>
      </c>
      <c r="I50" s="13">
        <f>Sheet2!AZ488</f>
        <v>4.66</v>
      </c>
      <c r="J50" s="13">
        <f>Sheet2!BA488</f>
        <v>5.2750000000000004</v>
      </c>
      <c r="K50" s="13">
        <f>Sheet2!BB488</f>
        <v>0</v>
      </c>
      <c r="L50" s="13">
        <f>Sheet2!BC488</f>
        <v>0</v>
      </c>
      <c r="M50" s="13">
        <f>Sheet2!BD488</f>
        <v>0</v>
      </c>
      <c r="N50" s="13">
        <f>Sheet2!BE488</f>
        <v>1.2350000000000001</v>
      </c>
      <c r="O50" s="13">
        <f>Sheet2!BF488</f>
        <v>0</v>
      </c>
      <c r="P50" s="13">
        <f>Sheet2!BG488</f>
        <v>0</v>
      </c>
      <c r="Q50" s="13">
        <f>Sheet2!BH488</f>
        <v>0</v>
      </c>
      <c r="R50" s="13">
        <f>Sheet2!BI488</f>
        <v>0</v>
      </c>
      <c r="S50" s="13">
        <f t="shared" si="8"/>
        <v>93.215000000000003</v>
      </c>
    </row>
    <row r="51" spans="1:19">
      <c r="A51" s="54">
        <f t="shared" si="7"/>
        <v>44599</v>
      </c>
      <c r="B51" s="13">
        <f>Sheet2!AS501</f>
        <v>0</v>
      </c>
      <c r="C51" s="13">
        <f>Sheet2!AT501</f>
        <v>20.76</v>
      </c>
      <c r="D51" s="13">
        <f>Sheet2!AU501</f>
        <v>13.64</v>
      </c>
      <c r="E51" s="13">
        <f>Sheet2!AV501</f>
        <v>9.11</v>
      </c>
      <c r="F51" s="13">
        <f>Sheet2!AW501</f>
        <v>15.015000000000001</v>
      </c>
      <c r="G51" s="13">
        <f>Sheet2!AX501</f>
        <v>9.6050000000000004</v>
      </c>
      <c r="H51" s="13">
        <f>Sheet2!AY501</f>
        <v>3.07</v>
      </c>
      <c r="I51" s="13">
        <f>Sheet2!AZ501</f>
        <v>5.36</v>
      </c>
      <c r="J51" s="13">
        <f>Sheet2!BA501</f>
        <v>4.6849999999999996</v>
      </c>
      <c r="K51" s="13">
        <f>Sheet2!BB501</f>
        <v>0</v>
      </c>
      <c r="L51" s="13">
        <f>Sheet2!BC501</f>
        <v>0</v>
      </c>
      <c r="M51" s="13">
        <f>Sheet2!BD501</f>
        <v>0</v>
      </c>
      <c r="N51" s="13">
        <f>Sheet2!BE501</f>
        <v>0.79500000000000004</v>
      </c>
      <c r="O51" s="13">
        <f>Sheet2!BF501</f>
        <v>0</v>
      </c>
      <c r="P51" s="13">
        <f>Sheet2!BG501</f>
        <v>0</v>
      </c>
      <c r="Q51" s="13">
        <f>Sheet2!BH501</f>
        <v>0</v>
      </c>
      <c r="R51" s="13">
        <f>Sheet2!BI501</f>
        <v>0</v>
      </c>
      <c r="S51" s="13">
        <f t="shared" si="8"/>
        <v>82.04</v>
      </c>
    </row>
    <row r="52" spans="1:19">
      <c r="A52" s="54">
        <f t="shared" si="7"/>
        <v>44600</v>
      </c>
      <c r="B52" s="13">
        <f>Sheet2!AS514</f>
        <v>0</v>
      </c>
      <c r="C52" s="13">
        <f>Sheet2!AT514</f>
        <v>14.595000000000001</v>
      </c>
      <c r="D52" s="13">
        <f>Sheet2!AU514</f>
        <v>11.98</v>
      </c>
      <c r="E52" s="13">
        <f>Sheet2!AV514</f>
        <v>13.265000000000001</v>
      </c>
      <c r="F52" s="13">
        <f>Sheet2!AW514</f>
        <v>17</v>
      </c>
      <c r="G52" s="13">
        <f>Sheet2!AX514</f>
        <v>14.48</v>
      </c>
      <c r="H52" s="13">
        <f>Sheet2!AY514</f>
        <v>4.71</v>
      </c>
      <c r="I52" s="13">
        <f>Sheet2!AZ514</f>
        <v>21.69</v>
      </c>
      <c r="J52" s="13">
        <f>Sheet2!BA514</f>
        <v>5.6950000000000003</v>
      </c>
      <c r="K52" s="13">
        <f>Sheet2!BB514</f>
        <v>6.57</v>
      </c>
      <c r="L52" s="13">
        <f>Sheet2!BC514</f>
        <v>6.73</v>
      </c>
      <c r="M52" s="13">
        <f>Sheet2!BD514</f>
        <v>10.76</v>
      </c>
      <c r="N52" s="13">
        <f>Sheet2!BE514</f>
        <v>6.1150000000000002</v>
      </c>
      <c r="O52" s="13">
        <f>Sheet2!BF514</f>
        <v>9.24</v>
      </c>
      <c r="P52" s="13">
        <f>Sheet2!BG514</f>
        <v>0</v>
      </c>
      <c r="Q52" s="13">
        <f>Sheet2!BH514</f>
        <v>0</v>
      </c>
      <c r="R52" s="13">
        <f>Sheet2!BI514</f>
        <v>0</v>
      </c>
      <c r="S52" s="13">
        <f t="shared" si="8"/>
        <v>142.83000000000001</v>
      </c>
    </row>
    <row r="53" spans="1:19">
      <c r="A53" s="54">
        <f t="shared" si="7"/>
        <v>44601</v>
      </c>
      <c r="B53" s="13">
        <f>Sheet2!AS527</f>
        <v>0</v>
      </c>
      <c r="C53" s="13">
        <f>Sheet2!AT527</f>
        <v>16.739999999999998</v>
      </c>
      <c r="D53" s="13">
        <f>Sheet2!AU527</f>
        <v>7.63</v>
      </c>
      <c r="E53" s="13">
        <f>Sheet2!AV527</f>
        <v>16.829999999999998</v>
      </c>
      <c r="F53" s="13">
        <f>Sheet2!AW527</f>
        <v>17.355</v>
      </c>
      <c r="G53" s="13">
        <f>Sheet2!AX527</f>
        <v>16.504999999999999</v>
      </c>
      <c r="H53" s="13">
        <f>Sheet2!AY527</f>
        <v>4.835</v>
      </c>
      <c r="I53" s="13">
        <f>Sheet2!AZ527</f>
        <v>17.335000000000001</v>
      </c>
      <c r="J53" s="13">
        <f>Sheet2!BA527</f>
        <v>10.8</v>
      </c>
      <c r="K53" s="13">
        <f>Sheet2!BB527</f>
        <v>6.86</v>
      </c>
      <c r="L53" s="13">
        <f>Sheet2!BC527</f>
        <v>6.27</v>
      </c>
      <c r="M53" s="13">
        <f>Sheet2!BD527</f>
        <v>14.08</v>
      </c>
      <c r="N53" s="13">
        <f>Sheet2!BE527</f>
        <v>5.58</v>
      </c>
      <c r="O53" s="13">
        <f>Sheet2!BF527</f>
        <v>19.75</v>
      </c>
      <c r="P53" s="13">
        <f>Sheet2!BG527</f>
        <v>0</v>
      </c>
      <c r="Q53" s="13">
        <f>Sheet2!BH527</f>
        <v>0</v>
      </c>
      <c r="R53" s="13">
        <f>Sheet2!BI527</f>
        <v>6.4</v>
      </c>
      <c r="S53" s="13">
        <f t="shared" si="8"/>
        <v>166.97</v>
      </c>
    </row>
    <row r="54" spans="1:19">
      <c r="A54" s="54">
        <f t="shared" ref="A54:A72" si="9">A53+1</f>
        <v>44602</v>
      </c>
      <c r="B54" s="13">
        <f>Sheet2!AS540</f>
        <v>0</v>
      </c>
      <c r="C54" s="13">
        <f>Sheet2!AT540</f>
        <v>15.154999999999999</v>
      </c>
      <c r="D54" s="13">
        <f>Sheet2!AU540</f>
        <v>18.055</v>
      </c>
      <c r="E54" s="13">
        <f>Sheet2!AV540</f>
        <v>13.04</v>
      </c>
      <c r="F54" s="13">
        <f>Sheet2!AW540</f>
        <v>18.59</v>
      </c>
      <c r="G54" s="13">
        <f>Sheet2!AX540</f>
        <v>15.755000000000001</v>
      </c>
      <c r="H54" s="13">
        <f>Sheet2!AY540</f>
        <v>7.5</v>
      </c>
      <c r="I54" s="13">
        <f>Sheet2!AZ540</f>
        <v>13.86</v>
      </c>
      <c r="J54" s="13">
        <f>Sheet2!BA540</f>
        <v>10.484999999999999</v>
      </c>
      <c r="K54" s="13">
        <f>Sheet2!BB540</f>
        <v>5.8849999999999998</v>
      </c>
      <c r="L54" s="13">
        <f>Sheet2!BC540</f>
        <v>9.3550000000000004</v>
      </c>
      <c r="M54" s="13">
        <f>Sheet2!BD540</f>
        <v>14.38</v>
      </c>
      <c r="N54" s="13">
        <f>Sheet2!BE540</f>
        <v>8.875</v>
      </c>
      <c r="O54" s="13">
        <f>Sheet2!BF540</f>
        <v>10.984999999999999</v>
      </c>
      <c r="P54" s="13">
        <f>Sheet2!BG540</f>
        <v>0</v>
      </c>
      <c r="Q54" s="13">
        <f>Sheet2!BH540</f>
        <v>0</v>
      </c>
      <c r="R54" s="13">
        <f>Sheet2!BI540</f>
        <v>0</v>
      </c>
      <c r="S54" s="13">
        <f t="shared" si="8"/>
        <v>161.92000000000002</v>
      </c>
    </row>
    <row r="55" spans="1:19">
      <c r="A55" s="54">
        <f t="shared" si="9"/>
        <v>44603</v>
      </c>
      <c r="B55" s="13">
        <f>Sheet2!AS553</f>
        <v>0</v>
      </c>
      <c r="C55" s="13">
        <f>Sheet2!AT553</f>
        <v>9.5</v>
      </c>
      <c r="D55" s="13">
        <f>Sheet2!AU553</f>
        <v>20.984999999999999</v>
      </c>
      <c r="E55" s="13">
        <f>Sheet2!AV553</f>
        <v>6.75</v>
      </c>
      <c r="F55" s="13">
        <f>Sheet2!AW553</f>
        <v>17.135000000000002</v>
      </c>
      <c r="G55" s="13">
        <f>Sheet2!AX553</f>
        <v>19.579999999999998</v>
      </c>
      <c r="H55" s="13">
        <f>Sheet2!AY553</f>
        <v>2.7850000000000001</v>
      </c>
      <c r="I55" s="13">
        <f>Sheet2!AZ553</f>
        <v>3.5950000000000002</v>
      </c>
      <c r="J55" s="13">
        <f>Sheet2!BA553</f>
        <v>5.96</v>
      </c>
      <c r="K55" s="13">
        <f>Sheet2!BB553</f>
        <v>0</v>
      </c>
      <c r="L55" s="13">
        <f>Sheet2!BC553</f>
        <v>5.44</v>
      </c>
      <c r="M55" s="13">
        <f>Sheet2!BD553</f>
        <v>11.385</v>
      </c>
      <c r="N55" s="13">
        <f>Sheet2!BE553</f>
        <v>1.5449999999999999</v>
      </c>
      <c r="O55" s="13">
        <f>Sheet2!BF553</f>
        <v>0</v>
      </c>
      <c r="P55" s="13">
        <f>Sheet2!BG553</f>
        <v>0</v>
      </c>
      <c r="Q55" s="13">
        <f>Sheet2!BH553</f>
        <v>0</v>
      </c>
      <c r="R55" s="13">
        <f>Sheet2!BI553</f>
        <v>0</v>
      </c>
      <c r="S55" s="13">
        <f t="shared" si="8"/>
        <v>104.66</v>
      </c>
    </row>
    <row r="56" spans="1:19">
      <c r="A56" s="54">
        <f t="shared" si="9"/>
        <v>44604</v>
      </c>
      <c r="B56" s="13">
        <f>Sheet2!AS566</f>
        <v>0</v>
      </c>
      <c r="C56" s="13">
        <f>Sheet2!AT566</f>
        <v>9.15</v>
      </c>
      <c r="D56" s="13">
        <f>Sheet2!AU566</f>
        <v>9.52</v>
      </c>
      <c r="E56" s="13">
        <f>Sheet2!AV566</f>
        <v>11.46</v>
      </c>
      <c r="F56" s="13">
        <f>Sheet2!AW566</f>
        <v>7.16</v>
      </c>
      <c r="G56" s="13">
        <f>Sheet2!AX566</f>
        <v>14.44</v>
      </c>
      <c r="H56" s="13">
        <f>Sheet2!AY566</f>
        <v>1.375</v>
      </c>
      <c r="I56" s="13">
        <f>Sheet2!AZ566</f>
        <v>5.8550000000000004</v>
      </c>
      <c r="J56" s="13">
        <f>Sheet2!BA566</f>
        <v>7.87</v>
      </c>
      <c r="K56" s="13">
        <f>Sheet2!BB566</f>
        <v>2.7</v>
      </c>
      <c r="L56" s="13">
        <f>Sheet2!BC566</f>
        <v>7.3949999999999996</v>
      </c>
      <c r="M56" s="13">
        <f>Sheet2!BD566</f>
        <v>16.594999999999999</v>
      </c>
      <c r="N56" s="13">
        <f>Sheet2!BE566</f>
        <v>1.325</v>
      </c>
      <c r="O56" s="13">
        <f>Sheet2!BF566</f>
        <v>0</v>
      </c>
      <c r="P56" s="13">
        <f>Sheet2!BG566</f>
        <v>0</v>
      </c>
      <c r="Q56" s="13">
        <f>Sheet2!BH566</f>
        <v>0</v>
      </c>
      <c r="R56" s="13">
        <f>Sheet2!BI566</f>
        <v>0</v>
      </c>
      <c r="S56" s="13">
        <f t="shared" si="8"/>
        <v>94.845000000000013</v>
      </c>
    </row>
    <row r="57" spans="1:19">
      <c r="A57" s="54">
        <f t="shared" si="9"/>
        <v>44605</v>
      </c>
      <c r="B57" s="13">
        <f>Sheet2!AS579</f>
        <v>0</v>
      </c>
      <c r="C57" s="13">
        <f>Sheet2!AT579</f>
        <v>17.414999999999999</v>
      </c>
      <c r="D57" s="13">
        <f>Sheet2!AU579</f>
        <v>13.725</v>
      </c>
      <c r="E57" s="13">
        <f>Sheet2!AV579</f>
        <v>18.914999999999999</v>
      </c>
      <c r="F57" s="13">
        <f>Sheet2!AW579</f>
        <v>4.37</v>
      </c>
      <c r="G57" s="13">
        <f>Sheet2!AX579</f>
        <v>10.785</v>
      </c>
      <c r="H57" s="13">
        <f>Sheet2!AY579</f>
        <v>3.97</v>
      </c>
      <c r="I57" s="13">
        <f>Sheet2!AZ579</f>
        <v>6.57</v>
      </c>
      <c r="J57" s="13">
        <f>Sheet2!BA579</f>
        <v>12.35</v>
      </c>
      <c r="K57" s="13">
        <f>Sheet2!BB579</f>
        <v>0</v>
      </c>
      <c r="L57" s="13">
        <f>Sheet2!BC579</f>
        <v>4.9450000000000003</v>
      </c>
      <c r="M57" s="13">
        <f>Sheet2!BD579</f>
        <v>16.829999999999998</v>
      </c>
      <c r="N57" s="13">
        <f>Sheet2!BE579</f>
        <v>2.3050000000000002</v>
      </c>
      <c r="O57" s="13">
        <f>Sheet2!BF579</f>
        <v>0</v>
      </c>
      <c r="P57" s="13">
        <f>Sheet2!BG579</f>
        <v>0</v>
      </c>
      <c r="Q57" s="13">
        <f>Sheet2!BH579</f>
        <v>0</v>
      </c>
      <c r="R57" s="13">
        <f>Sheet2!BI579</f>
        <v>0</v>
      </c>
      <c r="S57" s="13">
        <f t="shared" si="8"/>
        <v>112.17999999999999</v>
      </c>
    </row>
    <row r="58" spans="1:19">
      <c r="A58" s="54">
        <f t="shared" si="9"/>
        <v>44606</v>
      </c>
      <c r="B58" s="13">
        <f>Sheet2!AS592</f>
        <v>0</v>
      </c>
      <c r="C58" s="13">
        <f>Sheet2!AT592</f>
        <v>11.315</v>
      </c>
      <c r="D58" s="13">
        <f>Sheet2!AU592</f>
        <v>5.8</v>
      </c>
      <c r="E58" s="13">
        <f>Sheet2!AV592</f>
        <v>9.8550000000000004</v>
      </c>
      <c r="F58" s="13">
        <f>Sheet2!AW592</f>
        <v>12.31</v>
      </c>
      <c r="G58" s="13">
        <f>Sheet2!AX592</f>
        <v>12.835000000000001</v>
      </c>
      <c r="H58" s="13">
        <f>Sheet2!AY592</f>
        <v>3.89</v>
      </c>
      <c r="I58" s="13">
        <f>Sheet2!AZ592</f>
        <v>7.375</v>
      </c>
      <c r="J58" s="13">
        <f>Sheet2!BA592</f>
        <v>6.64</v>
      </c>
      <c r="K58" s="13">
        <f>Sheet2!BB592</f>
        <v>3.2749999999999999</v>
      </c>
      <c r="L58" s="13">
        <f>Sheet2!BC592</f>
        <v>5.6849999999999996</v>
      </c>
      <c r="M58" s="13">
        <f>Sheet2!BD592</f>
        <v>14.04</v>
      </c>
      <c r="N58" s="13">
        <f>Sheet2!BE592</f>
        <v>3.62</v>
      </c>
      <c r="O58" s="13">
        <f>Sheet2!BF592</f>
        <v>2.7949999999999999</v>
      </c>
      <c r="P58" s="13">
        <f>Sheet2!BG592</f>
        <v>0</v>
      </c>
      <c r="Q58" s="13">
        <f>Sheet2!BH592</f>
        <v>0</v>
      </c>
      <c r="R58" s="13">
        <f>Sheet2!BI592</f>
        <v>0</v>
      </c>
      <c r="S58" s="13">
        <f t="shared" si="8"/>
        <v>99.435000000000016</v>
      </c>
    </row>
    <row r="59" spans="1:19">
      <c r="A59" s="54">
        <f t="shared" si="9"/>
        <v>44607</v>
      </c>
      <c r="B59" s="13">
        <f>Sheet2!AS605</f>
        <v>0</v>
      </c>
      <c r="C59" s="13">
        <f>Sheet2!AT605</f>
        <v>13.994999999999999</v>
      </c>
      <c r="D59" s="13">
        <f>Sheet2!AU605</f>
        <v>8.2149999999999999</v>
      </c>
      <c r="E59" s="13">
        <f>Sheet2!AV605</f>
        <v>12.73</v>
      </c>
      <c r="F59" s="13">
        <f>Sheet2!AW605</f>
        <v>17.7</v>
      </c>
      <c r="G59" s="13">
        <f>Sheet2!AX605</f>
        <v>19.579999999999998</v>
      </c>
      <c r="H59" s="13">
        <f>Sheet2!AY605</f>
        <v>7.3449999999999998</v>
      </c>
      <c r="I59" s="13">
        <f>Sheet2!AZ605</f>
        <v>22.285</v>
      </c>
      <c r="J59" s="13">
        <f>Sheet2!BA605</f>
        <v>13.14</v>
      </c>
      <c r="K59" s="13">
        <f>Sheet2!BB605</f>
        <v>4.915</v>
      </c>
      <c r="L59" s="13">
        <f>Sheet2!BC605</f>
        <v>6.6150000000000002</v>
      </c>
      <c r="M59" s="13">
        <f>Sheet2!BD605</f>
        <v>15.88</v>
      </c>
      <c r="N59" s="13">
        <f>Sheet2!BE605</f>
        <v>1.59</v>
      </c>
      <c r="O59" s="13">
        <f>Sheet2!BF605</f>
        <v>6.0350000000000001</v>
      </c>
      <c r="P59" s="13">
        <f>Sheet2!BG605</f>
        <v>0</v>
      </c>
      <c r="Q59" s="13">
        <f>Sheet2!BH605</f>
        <v>0</v>
      </c>
      <c r="R59" s="13">
        <f>Sheet2!BI605</f>
        <v>0</v>
      </c>
      <c r="S59" s="13">
        <f t="shared" si="8"/>
        <v>150.02500000000001</v>
      </c>
    </row>
    <row r="60" spans="1:19">
      <c r="A60" s="54">
        <f t="shared" si="9"/>
        <v>44608</v>
      </c>
      <c r="B60" s="13">
        <f>Sheet2!AS618</f>
        <v>0</v>
      </c>
      <c r="C60" s="13">
        <f>Sheet2!AT618</f>
        <v>12.46</v>
      </c>
      <c r="D60" s="13">
        <f>Sheet2!AU618</f>
        <v>10.965</v>
      </c>
      <c r="E60" s="13">
        <f>Sheet2!AV618</f>
        <v>20.805</v>
      </c>
      <c r="F60" s="13">
        <f>Sheet2!AW618</f>
        <v>19.61</v>
      </c>
      <c r="G60" s="13">
        <f>Sheet2!AX618</f>
        <v>19.86</v>
      </c>
      <c r="H60" s="13">
        <f>Sheet2!AY618</f>
        <v>6.1449999999999996</v>
      </c>
      <c r="I60" s="13">
        <f>Sheet2!AZ618</f>
        <v>18.645</v>
      </c>
      <c r="J60" s="13">
        <f>Sheet2!BA618</f>
        <v>11.904999999999999</v>
      </c>
      <c r="K60" s="13">
        <f>Sheet2!BB618</f>
        <v>2.86</v>
      </c>
      <c r="L60" s="13">
        <f>Sheet2!BC618</f>
        <v>6.97</v>
      </c>
      <c r="M60" s="13">
        <f>Sheet2!BD618</f>
        <v>14.94</v>
      </c>
      <c r="N60" s="13">
        <f>Sheet2!BE618</f>
        <v>2.12</v>
      </c>
      <c r="O60" s="13">
        <f>Sheet2!BF618</f>
        <v>23.305</v>
      </c>
      <c r="P60" s="13">
        <f>Sheet2!BG618</f>
        <v>0</v>
      </c>
      <c r="Q60" s="13">
        <f>Sheet2!BH618</f>
        <v>0</v>
      </c>
      <c r="R60" s="13">
        <f>Sheet2!BI618</f>
        <v>0</v>
      </c>
      <c r="S60" s="13">
        <f t="shared" si="8"/>
        <v>170.59</v>
      </c>
    </row>
    <row r="61" spans="1:19">
      <c r="A61" s="54">
        <f t="shared" si="9"/>
        <v>44609</v>
      </c>
      <c r="B61" s="13">
        <f>Sheet2!AS631</f>
        <v>0</v>
      </c>
      <c r="C61" s="13">
        <f>Sheet2!AT631</f>
        <v>21.11</v>
      </c>
      <c r="D61" s="13">
        <f>Sheet2!AU631</f>
        <v>12.035</v>
      </c>
      <c r="E61" s="13">
        <f>Sheet2!AV631</f>
        <v>17.774999999999999</v>
      </c>
      <c r="F61" s="13">
        <f>Sheet2!AW631</f>
        <v>22.14</v>
      </c>
      <c r="G61" s="13">
        <f>Sheet2!AX631</f>
        <v>19.094999999999999</v>
      </c>
      <c r="H61" s="13">
        <f>Sheet2!AY631</f>
        <v>5.98</v>
      </c>
      <c r="I61" s="13">
        <f>Sheet2!AZ631</f>
        <v>16.024999999999999</v>
      </c>
      <c r="J61" s="13">
        <f>Sheet2!BA631</f>
        <v>11.43</v>
      </c>
      <c r="K61" s="13">
        <f>Sheet2!BB631</f>
        <v>5.3049999999999997</v>
      </c>
      <c r="L61" s="13">
        <f>Sheet2!BC631</f>
        <v>8.9</v>
      </c>
      <c r="M61" s="13">
        <f>Sheet2!BD631</f>
        <v>17.600000000000001</v>
      </c>
      <c r="N61" s="13">
        <f>Sheet2!BE631</f>
        <v>5.81</v>
      </c>
      <c r="O61" s="13">
        <f>Sheet2!BF631</f>
        <v>10.93</v>
      </c>
      <c r="P61" s="13">
        <f>Sheet2!BG631</f>
        <v>0</v>
      </c>
      <c r="Q61" s="13">
        <f>Sheet2!BH631</f>
        <v>0</v>
      </c>
      <c r="R61" s="13">
        <f>Sheet2!BI631</f>
        <v>0</v>
      </c>
      <c r="S61" s="13">
        <f t="shared" si="8"/>
        <v>174.13500000000002</v>
      </c>
    </row>
    <row r="62" spans="1:19">
      <c r="A62" s="54">
        <f t="shared" si="9"/>
        <v>44610</v>
      </c>
      <c r="B62" s="13">
        <f>Sheet2!AS644</f>
        <v>0</v>
      </c>
      <c r="C62" s="13">
        <f>Sheet2!AT644</f>
        <v>14.01</v>
      </c>
      <c r="D62" s="13">
        <f>Sheet2!AU644</f>
        <v>8.3350000000000009</v>
      </c>
      <c r="E62" s="13">
        <f>Sheet2!AV644</f>
        <v>6.4</v>
      </c>
      <c r="F62" s="13">
        <f>Sheet2!AW644</f>
        <v>19.760000000000002</v>
      </c>
      <c r="G62" s="13">
        <f>Sheet2!AX644</f>
        <v>28.504999999999999</v>
      </c>
      <c r="H62" s="13">
        <f>Sheet2!AY644</f>
        <v>0</v>
      </c>
      <c r="I62" s="13">
        <f>Sheet2!AZ644</f>
        <v>12.59</v>
      </c>
      <c r="J62" s="13">
        <f>Sheet2!BA644</f>
        <v>7.625</v>
      </c>
      <c r="K62" s="13">
        <f>Sheet2!BB644</f>
        <v>4.16</v>
      </c>
      <c r="L62" s="13">
        <f>Sheet2!BC644</f>
        <v>7.1150000000000002</v>
      </c>
      <c r="M62" s="13">
        <f>Sheet2!BD644</f>
        <v>11.17</v>
      </c>
      <c r="N62" s="13">
        <f>Sheet2!BE644</f>
        <v>2.0049999999999999</v>
      </c>
      <c r="O62" s="13">
        <f>Sheet2!BF644</f>
        <v>7.7649999999999997</v>
      </c>
      <c r="P62" s="13">
        <f>Sheet2!BG644</f>
        <v>0</v>
      </c>
      <c r="Q62" s="13">
        <f>Sheet2!BH644</f>
        <v>0</v>
      </c>
      <c r="R62" s="13">
        <f>Sheet2!BI644</f>
        <v>0</v>
      </c>
      <c r="S62" s="13">
        <f t="shared" si="8"/>
        <v>129.43999999999997</v>
      </c>
    </row>
    <row r="63" spans="1:19">
      <c r="A63" s="54">
        <f t="shared" si="9"/>
        <v>44611</v>
      </c>
      <c r="B63" s="13">
        <f>Sheet2!AS657</f>
        <v>0</v>
      </c>
      <c r="C63" s="13">
        <f>Sheet2!AT657</f>
        <v>17.414999999999999</v>
      </c>
      <c r="D63" s="13">
        <f>Sheet2!AU657</f>
        <v>14.295</v>
      </c>
      <c r="E63" s="13">
        <f>Sheet2!AV657</f>
        <v>12.12</v>
      </c>
      <c r="F63" s="13">
        <f>Sheet2!AW657</f>
        <v>19.850000000000001</v>
      </c>
      <c r="G63" s="13">
        <f>Sheet2!AX657</f>
        <v>14.78</v>
      </c>
      <c r="H63" s="13">
        <f>Sheet2!AY657</f>
        <v>9.0500000000000007</v>
      </c>
      <c r="I63" s="13">
        <f>Sheet2!AZ657</f>
        <v>19.035</v>
      </c>
      <c r="J63" s="13">
        <f>Sheet2!BA657</f>
        <v>12.16</v>
      </c>
      <c r="K63" s="13">
        <f>Sheet2!BB657</f>
        <v>2.81</v>
      </c>
      <c r="L63" s="13">
        <f>Sheet2!BC657</f>
        <v>14.07</v>
      </c>
      <c r="M63" s="13">
        <f>Sheet2!BD657</f>
        <v>17.585000000000001</v>
      </c>
      <c r="N63" s="13">
        <f>Sheet2!BE657</f>
        <v>2.2400000000000002</v>
      </c>
      <c r="O63" s="13">
        <f>Sheet2!BF657</f>
        <v>23.434999999999999</v>
      </c>
      <c r="P63" s="13">
        <f>Sheet2!BG657</f>
        <v>0</v>
      </c>
      <c r="Q63" s="13">
        <f>Sheet2!BH657</f>
        <v>0</v>
      </c>
      <c r="R63" s="13">
        <f>Sheet2!BI657</f>
        <v>0</v>
      </c>
      <c r="S63" s="13">
        <f t="shared" si="8"/>
        <v>178.845</v>
      </c>
    </row>
    <row r="64" spans="1:19">
      <c r="A64" s="54">
        <f t="shared" si="9"/>
        <v>44612</v>
      </c>
      <c r="B64" s="13">
        <f>Sheet2!AS670</f>
        <v>0</v>
      </c>
      <c r="C64" s="13">
        <f>Sheet2!AT670</f>
        <v>13.914999999999999</v>
      </c>
      <c r="D64" s="13">
        <f>Sheet2!AU670</f>
        <v>10.32</v>
      </c>
      <c r="E64" s="13">
        <f>Sheet2!AV670</f>
        <v>15.53</v>
      </c>
      <c r="F64" s="13">
        <f>Sheet2!AW670</f>
        <v>18.71</v>
      </c>
      <c r="G64" s="13">
        <f>Sheet2!AX670</f>
        <v>22.92</v>
      </c>
      <c r="H64" s="13">
        <f>Sheet2!AY670</f>
        <v>12.065</v>
      </c>
      <c r="I64" s="13">
        <f>Sheet2!AZ670</f>
        <v>20.625</v>
      </c>
      <c r="J64" s="13">
        <f>Sheet2!BA670</f>
        <v>9.4949999999999992</v>
      </c>
      <c r="K64" s="13">
        <f>Sheet2!BB670</f>
        <v>3.54</v>
      </c>
      <c r="L64" s="13">
        <f>Sheet2!BC670</f>
        <v>7.1150000000000002</v>
      </c>
      <c r="M64" s="13">
        <f>Sheet2!BD670</f>
        <v>15.595000000000001</v>
      </c>
      <c r="N64" s="13">
        <f>Sheet2!BE670</f>
        <v>1.59</v>
      </c>
      <c r="O64" s="13">
        <f>Sheet2!BF670</f>
        <v>2.57</v>
      </c>
      <c r="P64" s="13">
        <f>Sheet2!BG670</f>
        <v>0</v>
      </c>
      <c r="Q64" s="13">
        <f>Sheet2!BH670</f>
        <v>0</v>
      </c>
      <c r="R64" s="13">
        <f>Sheet2!BI670</f>
        <v>0</v>
      </c>
      <c r="S64" s="13">
        <f t="shared" si="8"/>
        <v>153.99</v>
      </c>
    </row>
    <row r="65" spans="1:19">
      <c r="A65" s="54">
        <f t="shared" si="9"/>
        <v>44613</v>
      </c>
      <c r="B65" s="13">
        <f>Sheet2!AS683</f>
        <v>0</v>
      </c>
      <c r="C65" s="13">
        <f>Sheet2!AT683</f>
        <v>10.37</v>
      </c>
      <c r="D65" s="13">
        <f>Sheet2!AU683</f>
        <v>14.135</v>
      </c>
      <c r="E65" s="13">
        <f>Sheet2!AV683</f>
        <v>13.56</v>
      </c>
      <c r="F65" s="13">
        <f>Sheet2!AW683</f>
        <v>19.875</v>
      </c>
      <c r="G65" s="13">
        <f>Sheet2!AX683</f>
        <v>19.285</v>
      </c>
      <c r="H65" s="13">
        <f>Sheet2!AY683</f>
        <v>10.945</v>
      </c>
      <c r="I65" s="13">
        <f>Sheet2!AZ683</f>
        <v>14.98</v>
      </c>
      <c r="J65" s="13">
        <f>Sheet2!BA683</f>
        <v>10.85</v>
      </c>
      <c r="K65" s="13">
        <f>Sheet2!BB683</f>
        <v>1.33</v>
      </c>
      <c r="L65" s="13">
        <f>Sheet2!BC683</f>
        <v>0</v>
      </c>
      <c r="M65" s="13">
        <f>Sheet2!BD683</f>
        <v>15.234999999999999</v>
      </c>
      <c r="N65" s="13">
        <f>Sheet2!BE683</f>
        <v>4.0650000000000004</v>
      </c>
      <c r="O65" s="13">
        <f>Sheet2!BF683</f>
        <v>5.415</v>
      </c>
      <c r="P65" s="13">
        <f>Sheet2!BG683</f>
        <v>0</v>
      </c>
      <c r="Q65" s="13">
        <f>Sheet2!BH683</f>
        <v>0</v>
      </c>
      <c r="R65" s="13">
        <f>Sheet2!BI683</f>
        <v>0</v>
      </c>
      <c r="S65" s="13">
        <f t="shared" si="8"/>
        <v>140.04499999999999</v>
      </c>
    </row>
    <row r="66" spans="1:19">
      <c r="A66" s="54">
        <f t="shared" si="9"/>
        <v>44614</v>
      </c>
      <c r="B66" s="13">
        <f>Sheet2!AS696</f>
        <v>0</v>
      </c>
      <c r="C66" s="13">
        <f>Sheet2!AT696</f>
        <v>14.725</v>
      </c>
      <c r="D66" s="13">
        <f>Sheet2!AU696</f>
        <v>9.8699999999999992</v>
      </c>
      <c r="E66" s="13">
        <f>Sheet2!AV696</f>
        <v>14.815</v>
      </c>
      <c r="F66" s="13">
        <f>Sheet2!AW696</f>
        <v>17.38</v>
      </c>
      <c r="G66" s="13">
        <f>Sheet2!AX696</f>
        <v>25.295000000000002</v>
      </c>
      <c r="H66" s="13">
        <f>Sheet2!AY696</f>
        <v>13.15</v>
      </c>
      <c r="I66" s="13">
        <f>Sheet2!AZ696</f>
        <v>27.37</v>
      </c>
      <c r="J66" s="13">
        <f>Sheet2!BA696</f>
        <v>9.9350000000000005</v>
      </c>
      <c r="K66" s="13">
        <f>Sheet2!BB696</f>
        <v>1.82</v>
      </c>
      <c r="L66" s="13">
        <f>Sheet2!BC696</f>
        <v>8.3849999999999998</v>
      </c>
      <c r="M66" s="13">
        <f>Sheet2!BD696</f>
        <v>15.605</v>
      </c>
      <c r="N66" s="13">
        <f>Sheet2!BE696</f>
        <v>4.0650000000000004</v>
      </c>
      <c r="O66" s="13">
        <f>Sheet2!BF696</f>
        <v>6.3550000000000004</v>
      </c>
      <c r="P66" s="13">
        <f>Sheet2!BG696</f>
        <v>0</v>
      </c>
      <c r="Q66" s="13">
        <f>Sheet2!BH696</f>
        <v>0</v>
      </c>
      <c r="R66" s="13">
        <f>Sheet2!BI696</f>
        <v>0</v>
      </c>
      <c r="S66" s="13">
        <f t="shared" si="8"/>
        <v>168.76999999999995</v>
      </c>
    </row>
    <row r="67" spans="1:19">
      <c r="A67" s="54">
        <f t="shared" si="9"/>
        <v>44615</v>
      </c>
      <c r="B67" s="13">
        <f>Sheet2!AS709</f>
        <v>0</v>
      </c>
      <c r="C67" s="13">
        <f>Sheet2!AT709</f>
        <v>17.405000000000001</v>
      </c>
      <c r="D67" s="13">
        <f>Sheet2!AU709</f>
        <v>11.555</v>
      </c>
      <c r="E67" s="13">
        <f>Sheet2!AV709</f>
        <v>19.375</v>
      </c>
      <c r="F67" s="13">
        <f>Sheet2!AW709</f>
        <v>21.13</v>
      </c>
      <c r="G67" s="13">
        <f>Sheet2!AX709</f>
        <v>23.855</v>
      </c>
      <c r="H67" s="13">
        <f>Sheet2!AY709</f>
        <v>11.205</v>
      </c>
      <c r="I67" s="13">
        <f>Sheet2!AZ709</f>
        <v>15.494999999999999</v>
      </c>
      <c r="J67" s="13">
        <f>Sheet2!BA709</f>
        <v>11.815</v>
      </c>
      <c r="K67" s="13">
        <f>Sheet2!BB709</f>
        <v>3.79</v>
      </c>
      <c r="L67" s="13">
        <f>Sheet2!BC709</f>
        <v>6.03</v>
      </c>
      <c r="M67" s="13">
        <f>Sheet2!BD709</f>
        <v>15.87</v>
      </c>
      <c r="N67" s="13">
        <f>Sheet2!BE709</f>
        <v>1.59</v>
      </c>
      <c r="O67" s="13">
        <f>Sheet2!BF709</f>
        <v>17.324999999999999</v>
      </c>
      <c r="P67" s="13">
        <f>Sheet2!BG709</f>
        <v>0</v>
      </c>
      <c r="Q67" s="13">
        <f>Sheet2!BH709</f>
        <v>0</v>
      </c>
      <c r="R67" s="13">
        <f>Sheet2!BI709</f>
        <v>0</v>
      </c>
      <c r="S67" s="13">
        <f t="shared" si="8"/>
        <v>176.44</v>
      </c>
    </row>
    <row r="68" spans="1:19">
      <c r="A68" s="54">
        <f t="shared" si="9"/>
        <v>44616</v>
      </c>
      <c r="B68" s="13">
        <f>Sheet2!AS722</f>
        <v>0</v>
      </c>
      <c r="C68" s="13">
        <f>Sheet2!AT722</f>
        <v>13.455</v>
      </c>
      <c r="D68" s="13">
        <f>Sheet2!AU722</f>
        <v>8.8550000000000004</v>
      </c>
      <c r="E68" s="13">
        <f>Sheet2!AV722</f>
        <v>15.785</v>
      </c>
      <c r="F68" s="13">
        <f>Sheet2!AW722</f>
        <v>17.094999999999999</v>
      </c>
      <c r="G68" s="13">
        <f>Sheet2!AX722</f>
        <v>20.885000000000002</v>
      </c>
      <c r="H68" s="13">
        <f>Sheet2!AY722</f>
        <v>7.4950000000000001</v>
      </c>
      <c r="I68" s="13">
        <f>Sheet2!AZ722</f>
        <v>15.93</v>
      </c>
      <c r="J68" s="13">
        <f>Sheet2!BA722</f>
        <v>11.56</v>
      </c>
      <c r="K68" s="13">
        <f>Sheet2!BB722</f>
        <v>4.5750000000000002</v>
      </c>
      <c r="L68" s="13">
        <f>Sheet2!BC722</f>
        <v>7.6849999999999996</v>
      </c>
      <c r="M68" s="13">
        <f>Sheet2!BD722</f>
        <v>15.164999999999999</v>
      </c>
      <c r="N68" s="13">
        <f>Sheet2!BE722</f>
        <v>3.3250000000000002</v>
      </c>
      <c r="O68" s="13">
        <f>Sheet2!BF722</f>
        <v>7.6749999999999998</v>
      </c>
      <c r="P68" s="13">
        <f>Sheet2!BG722</f>
        <v>0</v>
      </c>
      <c r="Q68" s="13">
        <f>Sheet2!BH722</f>
        <v>0</v>
      </c>
      <c r="R68" s="13">
        <f>Sheet2!BI722</f>
        <v>0</v>
      </c>
      <c r="S68" s="13">
        <f t="shared" si="8"/>
        <v>149.48500000000001</v>
      </c>
    </row>
    <row r="69" spans="1:19">
      <c r="A69" s="54">
        <f t="shared" si="9"/>
        <v>44617</v>
      </c>
      <c r="B69" s="13">
        <f>Sheet2!AS735</f>
        <v>0</v>
      </c>
      <c r="C69" s="13">
        <f>Sheet2!AT735</f>
        <v>16.29</v>
      </c>
      <c r="D69" s="13">
        <f>Sheet2!AU735</f>
        <v>12.7</v>
      </c>
      <c r="E69" s="13">
        <f>Sheet2!AV735</f>
        <v>22.56</v>
      </c>
      <c r="F69" s="13">
        <f>Sheet2!AW735</f>
        <v>14.345000000000001</v>
      </c>
      <c r="G69" s="13">
        <f>Sheet2!AX735</f>
        <v>30.164999999999999</v>
      </c>
      <c r="H69" s="13">
        <f>Sheet2!AY735</f>
        <v>8.15</v>
      </c>
      <c r="I69" s="13">
        <f>Sheet2!AZ735</f>
        <v>14.865</v>
      </c>
      <c r="J69" s="13">
        <f>Sheet2!BA735</f>
        <v>14.285</v>
      </c>
      <c r="K69" s="13">
        <f>Sheet2!BB735</f>
        <v>3.79</v>
      </c>
      <c r="L69" s="13">
        <f>Sheet2!BC735</f>
        <v>7.83</v>
      </c>
      <c r="M69" s="13">
        <f>Sheet2!BD735</f>
        <v>14.855</v>
      </c>
      <c r="N69" s="13">
        <f>Sheet2!BE735</f>
        <v>2.5249999999999999</v>
      </c>
      <c r="O69" s="13">
        <f>Sheet2!BF735</f>
        <v>8.5150000000000006</v>
      </c>
      <c r="P69" s="13">
        <f>Sheet2!BG735</f>
        <v>0</v>
      </c>
      <c r="Q69" s="13">
        <f>Sheet2!BH735</f>
        <v>0</v>
      </c>
      <c r="R69" s="13">
        <f>Sheet2!BI735</f>
        <v>0</v>
      </c>
      <c r="S69" s="13">
        <f t="shared" si="8"/>
        <v>170.875</v>
      </c>
    </row>
    <row r="70" spans="1:19">
      <c r="A70" s="54">
        <f t="shared" si="9"/>
        <v>44618</v>
      </c>
      <c r="B70" s="13">
        <f>Sheet2!AS748</f>
        <v>0</v>
      </c>
      <c r="C70" s="13">
        <f>Sheet2!AT748</f>
        <v>17.79</v>
      </c>
      <c r="D70" s="13">
        <f>Sheet2!AU748</f>
        <v>11.375</v>
      </c>
      <c r="E70" s="13">
        <f>Sheet2!AV748</f>
        <v>20.94</v>
      </c>
      <c r="F70" s="13">
        <f>Sheet2!AW748</f>
        <v>20.14</v>
      </c>
      <c r="G70" s="13">
        <f>Sheet2!AX748</f>
        <v>15.994999999999999</v>
      </c>
      <c r="H70" s="13">
        <f>Sheet2!AY748</f>
        <v>6.5650000000000004</v>
      </c>
      <c r="I70" s="13">
        <f>Sheet2!AZ748</f>
        <v>7.52</v>
      </c>
      <c r="J70" s="13">
        <f>Sheet2!BA748</f>
        <v>13.885</v>
      </c>
      <c r="K70" s="13">
        <f>Sheet2!BB748</f>
        <v>1.405</v>
      </c>
      <c r="L70" s="13">
        <f>Sheet2!BC748</f>
        <v>7.13</v>
      </c>
      <c r="M70" s="13">
        <f>Sheet2!BD748</f>
        <v>6.17</v>
      </c>
      <c r="N70" s="13">
        <f>Sheet2!BE748</f>
        <v>3.54</v>
      </c>
      <c r="O70" s="13">
        <f>Sheet2!BF748</f>
        <v>20.315000000000001</v>
      </c>
      <c r="P70" s="13">
        <f>Sheet2!BG748</f>
        <v>0</v>
      </c>
      <c r="Q70" s="13">
        <f>Sheet2!BH748</f>
        <v>0</v>
      </c>
      <c r="R70" s="13">
        <f>Sheet2!BI748</f>
        <v>0</v>
      </c>
      <c r="S70" s="13">
        <f t="shared" si="8"/>
        <v>152.76999999999998</v>
      </c>
    </row>
    <row r="71" spans="1:19">
      <c r="A71" s="54">
        <f t="shared" si="9"/>
        <v>44619</v>
      </c>
      <c r="B71" s="13">
        <f>Sheet2!AS761</f>
        <v>0</v>
      </c>
      <c r="C71" s="13">
        <f>Sheet2!AT761</f>
        <v>18.100000000000001</v>
      </c>
      <c r="D71" s="13">
        <f>Sheet2!AU761</f>
        <v>15.085000000000001</v>
      </c>
      <c r="E71" s="13">
        <f>Sheet2!AV761</f>
        <v>20.89</v>
      </c>
      <c r="F71" s="13">
        <f>Sheet2!AW761</f>
        <v>19.774999999999999</v>
      </c>
      <c r="G71" s="13">
        <f>Sheet2!AX761</f>
        <v>16.93</v>
      </c>
      <c r="H71" s="13">
        <f>Sheet2!AY761</f>
        <v>3.2</v>
      </c>
      <c r="I71" s="13">
        <f>Sheet2!AZ761</f>
        <v>12.33</v>
      </c>
      <c r="J71" s="13">
        <f>Sheet2!BA761</f>
        <v>4.3600000000000003</v>
      </c>
      <c r="K71" s="13">
        <f>Sheet2!BB761</f>
        <v>5.7149999999999999</v>
      </c>
      <c r="L71" s="13">
        <f>Sheet2!BC761</f>
        <v>6.91</v>
      </c>
      <c r="M71" s="13">
        <f>Sheet2!BD761</f>
        <v>17.065000000000001</v>
      </c>
      <c r="N71" s="13">
        <f>Sheet2!BE761</f>
        <v>3.62</v>
      </c>
      <c r="O71" s="13">
        <f>Sheet2!BF761</f>
        <v>0</v>
      </c>
      <c r="P71" s="13">
        <f>Sheet2!BG761</f>
        <v>0</v>
      </c>
      <c r="Q71" s="13">
        <f>Sheet2!BH761</f>
        <v>0</v>
      </c>
      <c r="R71" s="13">
        <f>Sheet2!BI761</f>
        <v>0</v>
      </c>
      <c r="S71" s="13">
        <f t="shared" si="8"/>
        <v>143.98000000000002</v>
      </c>
    </row>
    <row r="72" spans="1:19">
      <c r="A72" s="54">
        <f t="shared" si="9"/>
        <v>44620</v>
      </c>
      <c r="B72" s="13">
        <f>Sheet2!AS774</f>
        <v>0</v>
      </c>
      <c r="C72" s="13">
        <f>Sheet2!AT774</f>
        <v>13.015000000000001</v>
      </c>
      <c r="D72" s="13">
        <f>Sheet2!AU774</f>
        <v>14.55</v>
      </c>
      <c r="E72" s="13">
        <f>Sheet2!AV774</f>
        <v>10.9</v>
      </c>
      <c r="F72" s="13">
        <f>Sheet2!AW774</f>
        <v>11.975</v>
      </c>
      <c r="G72" s="13">
        <f>Sheet2!AX774</f>
        <v>23.14</v>
      </c>
      <c r="H72" s="13">
        <f>Sheet2!AY774</f>
        <v>2.11</v>
      </c>
      <c r="I72" s="13">
        <f>Sheet2!AZ774</f>
        <v>9.59</v>
      </c>
      <c r="J72" s="13">
        <f>Sheet2!BA774</f>
        <v>7.665</v>
      </c>
      <c r="K72" s="13">
        <f>Sheet2!BB774</f>
        <v>2.62</v>
      </c>
      <c r="L72" s="13">
        <f>Sheet2!BC774</f>
        <v>8.6850000000000005</v>
      </c>
      <c r="M72" s="13">
        <f>Sheet2!BD774</f>
        <v>14.705</v>
      </c>
      <c r="N72" s="13">
        <f>Sheet2!BE774</f>
        <v>3.44</v>
      </c>
      <c r="O72" s="13">
        <f>Sheet2!BF774</f>
        <v>0</v>
      </c>
      <c r="P72" s="13">
        <f>Sheet2!BG774</f>
        <v>0</v>
      </c>
      <c r="Q72" s="13">
        <f>Sheet2!BH774</f>
        <v>0</v>
      </c>
      <c r="R72" s="13">
        <f>Sheet2!BI774</f>
        <v>0</v>
      </c>
      <c r="S72" s="13">
        <f t="shared" si="8"/>
        <v>122.39500000000002</v>
      </c>
    </row>
    <row r="73" spans="1:19">
      <c r="A73" s="51"/>
      <c r="B73" s="52">
        <f t="shared" ref="B73:S73" si="10">SUM(B45:B72)</f>
        <v>0</v>
      </c>
      <c r="C73" s="52">
        <f t="shared" si="10"/>
        <v>432.31500000000011</v>
      </c>
      <c r="D73" s="52">
        <f t="shared" si="10"/>
        <v>330.065</v>
      </c>
      <c r="E73" s="52">
        <f t="shared" si="10"/>
        <v>413.74499999999995</v>
      </c>
      <c r="F73" s="52">
        <f t="shared" si="10"/>
        <v>472.37</v>
      </c>
      <c r="G73" s="52">
        <f t="shared" si="10"/>
        <v>536.27</v>
      </c>
      <c r="H73" s="52">
        <f t="shared" si="10"/>
        <v>166.88000000000002</v>
      </c>
      <c r="I73" s="52">
        <f t="shared" si="10"/>
        <v>387.19</v>
      </c>
      <c r="J73" s="52">
        <f t="shared" si="10"/>
        <v>288.11500000000001</v>
      </c>
      <c r="K73" s="52">
        <f t="shared" si="10"/>
        <v>99.845000000000013</v>
      </c>
      <c r="L73" s="52">
        <f t="shared" si="10"/>
        <v>179.21</v>
      </c>
      <c r="M73" s="52">
        <f t="shared" si="10"/>
        <v>367.40000000000003</v>
      </c>
      <c r="N73" s="52">
        <f t="shared" si="10"/>
        <v>104.05500000000002</v>
      </c>
      <c r="O73" s="52">
        <f t="shared" si="10"/>
        <v>257.16499999999996</v>
      </c>
      <c r="P73" s="52">
        <f t="shared" si="10"/>
        <v>0</v>
      </c>
      <c r="Q73" s="52">
        <f t="shared" si="10"/>
        <v>0</v>
      </c>
      <c r="R73" s="52">
        <f t="shared" si="10"/>
        <v>6.4</v>
      </c>
      <c r="S73" s="52">
        <f t="shared" si="10"/>
        <v>4041.0250000000005</v>
      </c>
    </row>
    <row r="76" spans="1:19">
      <c r="A76" s="21" t="s">
        <v>1</v>
      </c>
      <c r="B76" s="2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</row>
    <row r="77" spans="1:19">
      <c r="A77" s="21" t="s">
        <v>45</v>
      </c>
      <c r="B77" s="2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53"/>
      <c r="N77" s="41"/>
      <c r="O77" s="41"/>
      <c r="P77" s="41"/>
      <c r="Q77" s="41"/>
      <c r="R77" s="41"/>
      <c r="S77" s="41"/>
    </row>
    <row r="78" spans="1:19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</row>
    <row r="79" spans="1:19" ht="96">
      <c r="A79" s="44" t="s">
        <v>3</v>
      </c>
      <c r="B79" s="22" t="str">
        <f>B5</f>
        <v>ANGGREK</v>
      </c>
      <c r="C79" s="22" t="str">
        <f>C5</f>
        <v>BOUGENVIL</v>
      </c>
      <c r="D79" s="22" t="str">
        <f t="shared" ref="D79:S79" si="11">D5</f>
        <v>CAMELIA</v>
      </c>
      <c r="E79" s="22" t="str">
        <f t="shared" si="11"/>
        <v>DEWANDARU</v>
      </c>
      <c r="F79" s="22" t="str">
        <f t="shared" si="11"/>
        <v>EDELWEIS</v>
      </c>
      <c r="G79" s="22" t="str">
        <f t="shared" si="11"/>
        <v>FLAMBOYAN</v>
      </c>
      <c r="H79" s="22" t="str">
        <f t="shared" si="11"/>
        <v>GERANIUM</v>
      </c>
      <c r="I79" s="22" t="str">
        <f t="shared" si="11"/>
        <v>HELIKONIA</v>
      </c>
      <c r="J79" s="22" t="str">
        <f t="shared" si="11"/>
        <v>IVY</v>
      </c>
      <c r="K79" s="22" t="str">
        <f t="shared" si="11"/>
        <v>KANA</v>
      </c>
      <c r="L79" s="22" t="str">
        <f t="shared" si="11"/>
        <v>IGD</v>
      </c>
      <c r="M79" s="22" t="str">
        <f t="shared" si="11"/>
        <v>HCU</v>
      </c>
      <c r="N79" s="22" t="str">
        <f t="shared" si="11"/>
        <v>PENUNJANG</v>
      </c>
      <c r="O79" s="22" t="str">
        <f t="shared" si="11"/>
        <v>PELAYANAN</v>
      </c>
      <c r="P79" s="22" t="str">
        <f t="shared" si="11"/>
        <v>ADMIN</v>
      </c>
      <c r="Q79" s="22" t="str">
        <f t="shared" si="11"/>
        <v>ASRAMA</v>
      </c>
      <c r="R79" s="22" t="str">
        <f t="shared" si="11"/>
        <v>MASJID</v>
      </c>
      <c r="S79" s="22" t="str">
        <f t="shared" si="11"/>
        <v>JUMLAH</v>
      </c>
    </row>
    <row r="80" spans="1:19">
      <c r="A80" s="54">
        <v>44621</v>
      </c>
      <c r="B80" s="57">
        <f>Sheet2!AS791</f>
        <v>0</v>
      </c>
      <c r="C80" s="57">
        <f>Sheet2!AT791</f>
        <v>15.375</v>
      </c>
      <c r="D80" s="57">
        <f>Sheet2!AU791</f>
        <v>12.055</v>
      </c>
      <c r="E80" s="57">
        <f>Sheet2!AV791</f>
        <v>11.785</v>
      </c>
      <c r="F80" s="57">
        <f>Sheet2!AW791</f>
        <v>24.445</v>
      </c>
      <c r="G80" s="57">
        <f>Sheet2!AX791</f>
        <v>33.51</v>
      </c>
      <c r="H80" s="57">
        <f>Sheet2!AY791</f>
        <v>2.09</v>
      </c>
      <c r="I80" s="57">
        <f>Sheet2!AZ791</f>
        <v>11.115</v>
      </c>
      <c r="J80" s="57">
        <f>Sheet2!BA791</f>
        <v>3.78</v>
      </c>
      <c r="K80" s="57">
        <f>Sheet2!BB791</f>
        <v>5.5650000000000004</v>
      </c>
      <c r="L80" s="57">
        <f>Sheet2!BC791</f>
        <v>0</v>
      </c>
      <c r="M80" s="57">
        <f>Sheet2!BD791</f>
        <v>11.12</v>
      </c>
      <c r="N80" s="57">
        <f>Sheet2!BE791</f>
        <v>0</v>
      </c>
      <c r="O80" s="57">
        <f>Sheet2!BF791</f>
        <v>0</v>
      </c>
      <c r="P80" s="57">
        <f>Sheet2!BG791</f>
        <v>0</v>
      </c>
      <c r="Q80" s="57">
        <f>Sheet2!BH791</f>
        <v>0</v>
      </c>
      <c r="R80" s="57">
        <f>Sheet2!BI791</f>
        <v>0</v>
      </c>
      <c r="S80" s="57">
        <f>SUM(C80:R80)</f>
        <v>130.84</v>
      </c>
    </row>
    <row r="81" spans="1:19">
      <c r="A81" s="54">
        <f t="shared" ref="A81:A88" si="12">A80+1</f>
        <v>44622</v>
      </c>
      <c r="B81" s="57">
        <f>Sheet2!AS804</f>
        <v>0</v>
      </c>
      <c r="C81" s="57">
        <f>Sheet2!AT804</f>
        <v>18.89</v>
      </c>
      <c r="D81" s="57">
        <f>Sheet2!AU804</f>
        <v>13.8</v>
      </c>
      <c r="E81" s="57">
        <f>Sheet2!AV804</f>
        <v>20.25</v>
      </c>
      <c r="F81" s="57">
        <f>Sheet2!AW804</f>
        <v>22.31</v>
      </c>
      <c r="G81" s="57">
        <f>Sheet2!AX804</f>
        <v>30.93</v>
      </c>
      <c r="H81" s="57">
        <f>Sheet2!AY804</f>
        <v>3.52</v>
      </c>
      <c r="I81" s="57">
        <f>Sheet2!AZ804</f>
        <v>13.31</v>
      </c>
      <c r="J81" s="57">
        <f>Sheet2!BA804</f>
        <v>8.6850000000000005</v>
      </c>
      <c r="K81" s="57">
        <f>Sheet2!BB804</f>
        <v>4.4349999999999996</v>
      </c>
      <c r="L81" s="57">
        <f>Sheet2!BC804</f>
        <v>7.2649999999999997</v>
      </c>
      <c r="M81" s="57">
        <f>Sheet2!BD804</f>
        <v>18.690000000000001</v>
      </c>
      <c r="N81" s="57">
        <f>Sheet2!BE804</f>
        <v>4.55</v>
      </c>
      <c r="O81" s="57">
        <f>Sheet2!BF804</f>
        <v>1.175</v>
      </c>
      <c r="P81" s="57">
        <f>Sheet2!BG804</f>
        <v>0</v>
      </c>
      <c r="Q81" s="57">
        <f>Sheet2!BH804</f>
        <v>0</v>
      </c>
      <c r="R81" s="57">
        <f>Sheet2!BI804</f>
        <v>0</v>
      </c>
      <c r="S81" s="57">
        <f t="shared" ref="S81:S110" si="13">SUM(C81:R81)</f>
        <v>167.81</v>
      </c>
    </row>
    <row r="82" spans="1:19">
      <c r="A82" s="54">
        <f t="shared" si="12"/>
        <v>44623</v>
      </c>
      <c r="B82" s="57">
        <f>Sheet2!AS817</f>
        <v>0</v>
      </c>
      <c r="C82" s="57">
        <f>Sheet2!AT817</f>
        <v>13.715</v>
      </c>
      <c r="D82" s="57">
        <f>Sheet2!AU817</f>
        <v>15.065</v>
      </c>
      <c r="E82" s="57">
        <f>Sheet2!AV817</f>
        <v>26.664999999999999</v>
      </c>
      <c r="F82" s="57">
        <f>Sheet2!AW817</f>
        <v>13.744999999999999</v>
      </c>
      <c r="G82" s="57">
        <f>Sheet2!AX817</f>
        <v>24.17</v>
      </c>
      <c r="H82" s="57">
        <f>Sheet2!AY817</f>
        <v>3.7</v>
      </c>
      <c r="I82" s="57">
        <f>Sheet2!AZ817</f>
        <v>12.945</v>
      </c>
      <c r="J82" s="57">
        <f>Sheet2!BA817</f>
        <v>6.6050000000000004</v>
      </c>
      <c r="K82" s="57">
        <f>Sheet2!BB817</f>
        <v>1.76</v>
      </c>
      <c r="L82" s="57">
        <f>Sheet2!BC817</f>
        <v>7.09</v>
      </c>
      <c r="M82" s="57">
        <f>Sheet2!BD817</f>
        <v>14.475</v>
      </c>
      <c r="N82" s="57">
        <f>Sheet2!BE817</f>
        <v>6.21</v>
      </c>
      <c r="O82" s="57">
        <f>Sheet2!BF817</f>
        <v>24.875</v>
      </c>
      <c r="P82" s="57">
        <f>Sheet2!BG817</f>
        <v>0</v>
      </c>
      <c r="Q82" s="57">
        <f>Sheet2!BH817</f>
        <v>9.9</v>
      </c>
      <c r="R82" s="57">
        <f>Sheet2!BI817</f>
        <v>0</v>
      </c>
      <c r="S82" s="57">
        <f t="shared" si="13"/>
        <v>180.92000000000002</v>
      </c>
    </row>
    <row r="83" spans="1:19">
      <c r="A83" s="54">
        <f t="shared" si="12"/>
        <v>44624</v>
      </c>
      <c r="B83" s="57">
        <f>Sheet2!AS830</f>
        <v>0</v>
      </c>
      <c r="C83" s="57">
        <f>Sheet2!AT830</f>
        <v>13.88</v>
      </c>
      <c r="D83" s="57">
        <f>Sheet2!AU830</f>
        <v>12.14</v>
      </c>
      <c r="E83" s="57">
        <f>Sheet2!AV830</f>
        <v>27.145</v>
      </c>
      <c r="F83" s="57">
        <f>Sheet2!AW830</f>
        <v>24.614999999999998</v>
      </c>
      <c r="G83" s="57">
        <f>Sheet2!AX830</f>
        <v>60.61</v>
      </c>
      <c r="H83" s="57">
        <f>Sheet2!AY830</f>
        <v>7.835</v>
      </c>
      <c r="I83" s="57">
        <f>Sheet2!AZ830</f>
        <v>29.21</v>
      </c>
      <c r="J83" s="57">
        <f>Sheet2!BA830</f>
        <v>12.56</v>
      </c>
      <c r="K83" s="57">
        <f>Sheet2!BB830</f>
        <v>5.89</v>
      </c>
      <c r="L83" s="57">
        <f>Sheet2!BC830</f>
        <v>9.9350000000000005</v>
      </c>
      <c r="M83" s="57">
        <f>Sheet2!BD830</f>
        <v>13.8</v>
      </c>
      <c r="N83" s="57">
        <f>Sheet2!BE830</f>
        <v>9.2949999999999999</v>
      </c>
      <c r="O83" s="57">
        <f>Sheet2!BF830</f>
        <v>18.510000000000002</v>
      </c>
      <c r="P83" s="57">
        <f>Sheet2!BG830</f>
        <v>0</v>
      </c>
      <c r="Q83" s="57">
        <f>Sheet2!BH830</f>
        <v>0</v>
      </c>
      <c r="R83" s="57">
        <f>Sheet2!BI830</f>
        <v>0</v>
      </c>
      <c r="S83" s="57">
        <f t="shared" si="13"/>
        <v>245.42499999999998</v>
      </c>
    </row>
    <row r="84" spans="1:19">
      <c r="A84" s="54">
        <f t="shared" si="12"/>
        <v>44625</v>
      </c>
      <c r="B84" s="57">
        <f>Sheet2!AS843</f>
        <v>0</v>
      </c>
      <c r="C84" s="57">
        <f>Sheet2!AT843</f>
        <v>15.654999999999999</v>
      </c>
      <c r="D84" s="57">
        <f>Sheet2!AU843</f>
        <v>8.5950000000000006</v>
      </c>
      <c r="E84" s="57">
        <f>Sheet2!AV843</f>
        <v>17.920000000000002</v>
      </c>
      <c r="F84" s="57">
        <f>Sheet2!AW843</f>
        <v>12.18</v>
      </c>
      <c r="G84" s="57">
        <f>Sheet2!AX843</f>
        <v>29.35</v>
      </c>
      <c r="H84" s="57">
        <f>Sheet2!AY843</f>
        <v>12.6</v>
      </c>
      <c r="I84" s="57">
        <f>Sheet2!AZ843</f>
        <v>25.135000000000002</v>
      </c>
      <c r="J84" s="57">
        <f>Sheet2!BA843</f>
        <v>10.7</v>
      </c>
      <c r="K84" s="57">
        <f>Sheet2!BB843</f>
        <v>0</v>
      </c>
      <c r="L84" s="57">
        <f>Sheet2!BC843</f>
        <v>4.7649999999999997</v>
      </c>
      <c r="M84" s="57">
        <f>Sheet2!BD843</f>
        <v>9.4700000000000006</v>
      </c>
      <c r="N84" s="57">
        <f>Sheet2!BE843</f>
        <v>10.145</v>
      </c>
      <c r="O84" s="57">
        <f>Sheet2!BF843</f>
        <v>19.559999999999999</v>
      </c>
      <c r="P84" s="57">
        <f>Sheet2!BG843</f>
        <v>0</v>
      </c>
      <c r="Q84" s="57">
        <f>Sheet2!BH843</f>
        <v>0</v>
      </c>
      <c r="R84" s="57">
        <f>Sheet2!BI843</f>
        <v>0</v>
      </c>
      <c r="S84" s="57">
        <f t="shared" si="13"/>
        <v>176.07499999999999</v>
      </c>
    </row>
    <row r="85" spans="1:19">
      <c r="A85" s="54">
        <f t="shared" si="12"/>
        <v>44626</v>
      </c>
      <c r="B85" s="57">
        <f>Sheet2!AS856</f>
        <v>0</v>
      </c>
      <c r="C85" s="57">
        <f>Sheet2!AT856</f>
        <v>14.285</v>
      </c>
      <c r="D85" s="57">
        <f>Sheet2!AU856</f>
        <v>14.395</v>
      </c>
      <c r="E85" s="57">
        <f>Sheet2!AV856</f>
        <v>10.085000000000001</v>
      </c>
      <c r="F85" s="57">
        <f>Sheet2!AW856</f>
        <v>19.55</v>
      </c>
      <c r="G85" s="57">
        <f>Sheet2!AX856</f>
        <v>24.145</v>
      </c>
      <c r="H85" s="57">
        <f>Sheet2!AY856</f>
        <v>0</v>
      </c>
      <c r="I85" s="57">
        <f>Sheet2!AZ856</f>
        <v>16.05</v>
      </c>
      <c r="J85" s="57">
        <f>Sheet2!BA856</f>
        <v>13.215</v>
      </c>
      <c r="K85" s="57">
        <f>Sheet2!BB856</f>
        <v>8.6150000000000002</v>
      </c>
      <c r="L85" s="57">
        <f>Sheet2!BC856</f>
        <v>7.31</v>
      </c>
      <c r="M85" s="57">
        <f>Sheet2!BD856</f>
        <v>15.935</v>
      </c>
      <c r="N85" s="57">
        <f>Sheet2!BE856</f>
        <v>1.655</v>
      </c>
      <c r="O85" s="57">
        <f>Sheet2!BF856</f>
        <v>1.175</v>
      </c>
      <c r="P85" s="57">
        <f>Sheet2!BG856</f>
        <v>0</v>
      </c>
      <c r="Q85" s="57">
        <f>Sheet2!BH856</f>
        <v>0</v>
      </c>
      <c r="R85" s="57">
        <f>Sheet2!BI856</f>
        <v>0</v>
      </c>
      <c r="S85" s="57">
        <f t="shared" si="13"/>
        <v>146.41499999999999</v>
      </c>
    </row>
    <row r="86" spans="1:19">
      <c r="A86" s="54">
        <f t="shared" si="12"/>
        <v>44627</v>
      </c>
      <c r="B86" s="57">
        <f>Sheet2!AS869</f>
        <v>0</v>
      </c>
      <c r="C86" s="57">
        <f>Sheet2!AT869</f>
        <v>15.73</v>
      </c>
      <c r="D86" s="57">
        <f>Sheet2!AU869</f>
        <v>9.9949999999999992</v>
      </c>
      <c r="E86" s="57">
        <f>Sheet2!AV869</f>
        <v>16.13</v>
      </c>
      <c r="F86" s="57">
        <f>Sheet2!AW869</f>
        <v>25.97</v>
      </c>
      <c r="G86" s="57">
        <f>Sheet2!AX869</f>
        <v>25.4</v>
      </c>
      <c r="H86" s="57">
        <f>Sheet2!AY869</f>
        <v>12.965</v>
      </c>
      <c r="I86" s="57">
        <f>Sheet2!AZ869</f>
        <v>17.195</v>
      </c>
      <c r="J86" s="57">
        <f>Sheet2!BA869</f>
        <v>5.82</v>
      </c>
      <c r="K86" s="57">
        <f>Sheet2!BB869</f>
        <v>9.3350000000000009</v>
      </c>
      <c r="L86" s="57">
        <f>Sheet2!BC869</f>
        <v>5.15</v>
      </c>
      <c r="M86" s="57">
        <f>Sheet2!BD869</f>
        <v>9.7799999999999994</v>
      </c>
      <c r="N86" s="57">
        <f>Sheet2!BE869</f>
        <v>8.74</v>
      </c>
      <c r="O86" s="57">
        <f>Sheet2!BF869</f>
        <v>8.3699999999999992</v>
      </c>
      <c r="P86" s="57">
        <f>Sheet2!BG869</f>
        <v>0</v>
      </c>
      <c r="Q86" s="57">
        <f>Sheet2!BH869</f>
        <v>0</v>
      </c>
      <c r="R86" s="57">
        <f>Sheet2!BI869</f>
        <v>0</v>
      </c>
      <c r="S86" s="57">
        <f t="shared" si="13"/>
        <v>170.58</v>
      </c>
    </row>
    <row r="87" spans="1:19">
      <c r="A87" s="54">
        <f t="shared" si="12"/>
        <v>44628</v>
      </c>
      <c r="B87" s="57">
        <f>Sheet2!AS882</f>
        <v>0</v>
      </c>
      <c r="C87" s="57">
        <f>Sheet2!AT882</f>
        <v>16.305</v>
      </c>
      <c r="D87" s="57">
        <f>Sheet2!AU882</f>
        <v>12.815</v>
      </c>
      <c r="E87" s="57">
        <f>Sheet2!AV882</f>
        <v>18.93</v>
      </c>
      <c r="F87" s="57">
        <f>Sheet2!AW882</f>
        <v>23.445</v>
      </c>
      <c r="G87" s="57">
        <f>Sheet2!AX882</f>
        <v>29.04</v>
      </c>
      <c r="H87" s="57">
        <f>Sheet2!AY882</f>
        <v>17.594999999999999</v>
      </c>
      <c r="I87" s="57">
        <f>Sheet2!AZ882</f>
        <v>36.325000000000003</v>
      </c>
      <c r="J87" s="57">
        <f>Sheet2!BA882</f>
        <v>11.725</v>
      </c>
      <c r="K87" s="57">
        <f>Sheet2!BB882</f>
        <v>9.35</v>
      </c>
      <c r="L87" s="57">
        <f>Sheet2!BC882</f>
        <v>5.94</v>
      </c>
      <c r="M87" s="57">
        <f>Sheet2!BD882</f>
        <v>7.915</v>
      </c>
      <c r="N87" s="57">
        <f>Sheet2!BE882</f>
        <v>17.045000000000002</v>
      </c>
      <c r="O87" s="57">
        <f>Sheet2!BF882</f>
        <v>7.5549999999999997</v>
      </c>
      <c r="P87" s="57">
        <f>Sheet2!BG882</f>
        <v>0</v>
      </c>
      <c r="Q87" s="57">
        <f>Sheet2!BH882</f>
        <v>0</v>
      </c>
      <c r="R87" s="57">
        <f>Sheet2!BI882</f>
        <v>0</v>
      </c>
      <c r="S87" s="57">
        <f t="shared" si="13"/>
        <v>213.98499999999996</v>
      </c>
    </row>
    <row r="88" spans="1:19">
      <c r="A88" s="54">
        <f t="shared" si="12"/>
        <v>44629</v>
      </c>
      <c r="B88" s="57">
        <f>Sheet2!AS895</f>
        <v>0</v>
      </c>
      <c r="C88" s="57">
        <f>Sheet2!AT895</f>
        <v>17.190000000000001</v>
      </c>
      <c r="D88" s="57">
        <f>Sheet2!AU895</f>
        <v>12.73</v>
      </c>
      <c r="E88" s="57">
        <f>Sheet2!AV895</f>
        <v>30.295000000000002</v>
      </c>
      <c r="F88" s="57">
        <f>Sheet2!AW895</f>
        <v>23.164999999999999</v>
      </c>
      <c r="G88" s="57">
        <f>Sheet2!AX895</f>
        <v>25.14</v>
      </c>
      <c r="H88" s="57">
        <f>Sheet2!AY895</f>
        <v>13.8</v>
      </c>
      <c r="I88" s="57">
        <f>Sheet2!AZ895</f>
        <v>16.594999999999999</v>
      </c>
      <c r="J88" s="57">
        <f>Sheet2!BA895</f>
        <v>7.62</v>
      </c>
      <c r="K88" s="57">
        <f>Sheet2!BB895</f>
        <v>5.2149999999999999</v>
      </c>
      <c r="L88" s="57">
        <f>Sheet2!BC895</f>
        <v>6.05</v>
      </c>
      <c r="M88" s="57">
        <f>Sheet2!BD895</f>
        <v>18.405000000000001</v>
      </c>
      <c r="N88" s="57">
        <f>Sheet2!BE895</f>
        <v>1.915</v>
      </c>
      <c r="O88" s="57">
        <f>Sheet2!BF895</f>
        <v>11.78</v>
      </c>
      <c r="P88" s="57">
        <f>Sheet2!BG895</f>
        <v>0</v>
      </c>
      <c r="Q88" s="57">
        <f>Sheet2!BH895</f>
        <v>0</v>
      </c>
      <c r="R88" s="57">
        <f>Sheet2!BI895</f>
        <v>0</v>
      </c>
      <c r="S88" s="57">
        <f t="shared" si="13"/>
        <v>189.9</v>
      </c>
    </row>
    <row r="89" spans="1:19">
      <c r="A89" s="54">
        <f t="shared" ref="A89:A110" si="14">A88+1</f>
        <v>44630</v>
      </c>
      <c r="B89" s="57">
        <f>Sheet2!AS908</f>
        <v>0</v>
      </c>
      <c r="C89" s="57">
        <f>Sheet2!AT908</f>
        <v>17.91</v>
      </c>
      <c r="D89" s="57">
        <f>Sheet2!AU908</f>
        <v>9.91</v>
      </c>
      <c r="E89" s="57">
        <f>Sheet2!AV908</f>
        <v>22.524999999999999</v>
      </c>
      <c r="F89" s="57">
        <f>Sheet2!AW908</f>
        <v>26.004999999999999</v>
      </c>
      <c r="G89" s="57">
        <f>Sheet2!AX908</f>
        <v>35.195</v>
      </c>
      <c r="H89" s="57">
        <f>Sheet2!AY908</f>
        <v>23.89</v>
      </c>
      <c r="I89" s="57">
        <f>Sheet2!AZ908</f>
        <v>29.91</v>
      </c>
      <c r="J89" s="57">
        <f>Sheet2!BA908</f>
        <v>16.745000000000001</v>
      </c>
      <c r="K89" s="57">
        <f>Sheet2!BB908</f>
        <v>2.17</v>
      </c>
      <c r="L89" s="57">
        <f>Sheet2!BC908</f>
        <v>6.4249999999999998</v>
      </c>
      <c r="M89" s="57">
        <f>Sheet2!BD908</f>
        <v>13.115</v>
      </c>
      <c r="N89" s="57">
        <f>Sheet2!BE908</f>
        <v>10.205</v>
      </c>
      <c r="O89" s="57">
        <f>Sheet2!BF908</f>
        <v>21.22</v>
      </c>
      <c r="P89" s="57">
        <f>Sheet2!BG908</f>
        <v>0</v>
      </c>
      <c r="Q89" s="57">
        <f>Sheet2!BH908</f>
        <v>8.2200000000000006</v>
      </c>
      <c r="R89" s="57">
        <f>Sheet2!BI908</f>
        <v>0</v>
      </c>
      <c r="S89" s="57">
        <f t="shared" si="13"/>
        <v>243.44500000000002</v>
      </c>
    </row>
    <row r="90" spans="1:19">
      <c r="A90" s="54">
        <f t="shared" si="14"/>
        <v>44631</v>
      </c>
      <c r="B90" s="57">
        <f>Sheet2!AS921</f>
        <v>0</v>
      </c>
      <c r="C90" s="57">
        <f>Sheet2!AT921</f>
        <v>14.055</v>
      </c>
      <c r="D90" s="57">
        <f>Sheet2!AU921</f>
        <v>14.27</v>
      </c>
      <c r="E90" s="57">
        <f>Sheet2!AV921</f>
        <v>16.675000000000001</v>
      </c>
      <c r="F90" s="57">
        <f>Sheet2!AW921</f>
        <v>22.73</v>
      </c>
      <c r="G90" s="57">
        <f>Sheet2!AX921</f>
        <v>55.835000000000001</v>
      </c>
      <c r="H90" s="57">
        <f>Sheet2!AY921</f>
        <v>22.16</v>
      </c>
      <c r="I90" s="57">
        <f>Sheet2!AZ921</f>
        <v>28.97</v>
      </c>
      <c r="J90" s="57">
        <f>Sheet2!BA921</f>
        <v>16.074999999999999</v>
      </c>
      <c r="K90" s="57">
        <f>Sheet2!BB921</f>
        <v>7.5049999999999999</v>
      </c>
      <c r="L90" s="57">
        <f>Sheet2!BC921</f>
        <v>6.05</v>
      </c>
      <c r="M90" s="57">
        <f>Sheet2!BD921</f>
        <v>11.5</v>
      </c>
      <c r="N90" s="57">
        <f>Sheet2!BE921</f>
        <v>3.55</v>
      </c>
      <c r="O90" s="57">
        <f>Sheet2!BF921</f>
        <v>8.1300000000000008</v>
      </c>
      <c r="P90" s="57">
        <f>Sheet2!BG921</f>
        <v>0</v>
      </c>
      <c r="Q90" s="57">
        <f>Sheet2!BH921</f>
        <v>0</v>
      </c>
      <c r="R90" s="57">
        <f>Sheet2!BI921</f>
        <v>0</v>
      </c>
      <c r="S90" s="57">
        <f t="shared" si="13"/>
        <v>227.505</v>
      </c>
    </row>
    <row r="91" spans="1:19">
      <c r="A91" s="54">
        <f t="shared" si="14"/>
        <v>44632</v>
      </c>
      <c r="B91" s="57">
        <f>Sheet2!AS934</f>
        <v>0</v>
      </c>
      <c r="C91" s="57">
        <f>Sheet2!AT934</f>
        <v>11.654999999999999</v>
      </c>
      <c r="D91" s="57">
        <f>Sheet2!AU934</f>
        <v>10.48</v>
      </c>
      <c r="E91" s="57">
        <f>Sheet2!AV934</f>
        <v>11.815</v>
      </c>
      <c r="F91" s="57">
        <f>Sheet2!AW934</f>
        <v>21.81</v>
      </c>
      <c r="G91" s="57">
        <f>Sheet2!AX934</f>
        <v>25.5</v>
      </c>
      <c r="H91" s="57">
        <f>Sheet2!AY934</f>
        <v>19.87</v>
      </c>
      <c r="I91" s="57">
        <f>Sheet2!AZ934</f>
        <v>32.755000000000003</v>
      </c>
      <c r="J91" s="57">
        <f>Sheet2!BA934</f>
        <v>8.98</v>
      </c>
      <c r="K91" s="57">
        <f>Sheet2!BB934</f>
        <v>7.0650000000000004</v>
      </c>
      <c r="L91" s="57">
        <f>Sheet2!BC934</f>
        <v>14.23</v>
      </c>
      <c r="M91" s="57">
        <f>Sheet2!BD934</f>
        <v>3.9750000000000001</v>
      </c>
      <c r="N91" s="57">
        <f>Sheet2!BE934</f>
        <v>31.315000000000001</v>
      </c>
      <c r="O91" s="57">
        <f>Sheet2!BF934</f>
        <v>0</v>
      </c>
      <c r="P91" s="57">
        <f>Sheet2!BG934</f>
        <v>0</v>
      </c>
      <c r="Q91" s="57">
        <f>Sheet2!BH934</f>
        <v>0</v>
      </c>
      <c r="R91" s="57">
        <f>Sheet2!BI934</f>
        <v>0</v>
      </c>
      <c r="S91" s="57">
        <f t="shared" si="13"/>
        <v>199.44999999999996</v>
      </c>
    </row>
    <row r="92" spans="1:19">
      <c r="A92" s="54">
        <f t="shared" si="14"/>
        <v>44633</v>
      </c>
      <c r="B92" s="57">
        <f>Sheet2!AS947</f>
        <v>0</v>
      </c>
      <c r="C92" s="57">
        <f>Sheet2!AT947</f>
        <v>16.850000000000001</v>
      </c>
      <c r="D92" s="57">
        <f>Sheet2!AU947</f>
        <v>12.984999999999999</v>
      </c>
      <c r="E92" s="57">
        <f>Sheet2!AV947</f>
        <v>39.325000000000003</v>
      </c>
      <c r="F92" s="57">
        <f>Sheet2!AW947</f>
        <v>26.774999999999999</v>
      </c>
      <c r="G92" s="57">
        <f>Sheet2!AX947</f>
        <v>28.885000000000002</v>
      </c>
      <c r="H92" s="57">
        <f>Sheet2!AY947</f>
        <v>22.04</v>
      </c>
      <c r="I92" s="57">
        <f>Sheet2!AZ947</f>
        <v>25.28</v>
      </c>
      <c r="J92" s="57">
        <f>Sheet2!BA947</f>
        <v>12.555</v>
      </c>
      <c r="K92" s="57">
        <f>Sheet2!BB947</f>
        <v>10.875</v>
      </c>
      <c r="L92" s="57">
        <f>Sheet2!BC947</f>
        <v>5.94</v>
      </c>
      <c r="M92" s="57">
        <f>Sheet2!BD947</f>
        <v>13.215</v>
      </c>
      <c r="N92" s="57">
        <f>Sheet2!BE947</f>
        <v>5.72</v>
      </c>
      <c r="O92" s="57">
        <f>Sheet2!BF947</f>
        <v>8.1750000000000007</v>
      </c>
      <c r="P92" s="57">
        <f>Sheet2!BG947</f>
        <v>0</v>
      </c>
      <c r="Q92" s="57">
        <f>Sheet2!BH947</f>
        <v>0</v>
      </c>
      <c r="R92" s="57">
        <f>Sheet2!BI947</f>
        <v>0</v>
      </c>
      <c r="S92" s="57">
        <f t="shared" si="13"/>
        <v>228.62000000000003</v>
      </c>
    </row>
    <row r="93" spans="1:19">
      <c r="A93" s="54">
        <f t="shared" si="14"/>
        <v>44634</v>
      </c>
      <c r="B93" s="57">
        <f>Sheet2!AS960</f>
        <v>0</v>
      </c>
      <c r="C93" s="57">
        <f>Sheet2!AT960</f>
        <v>16.234999999999999</v>
      </c>
      <c r="D93" s="57">
        <f>Sheet2!AU960</f>
        <v>12.744999999999999</v>
      </c>
      <c r="E93" s="57">
        <f>Sheet2!AV960</f>
        <v>21.195</v>
      </c>
      <c r="F93" s="57">
        <f>Sheet2!AW960</f>
        <v>24.254999999999999</v>
      </c>
      <c r="G93" s="57">
        <f>Sheet2!AX960</f>
        <v>23.135000000000002</v>
      </c>
      <c r="H93" s="57">
        <f>Sheet2!AY960</f>
        <v>21.245000000000001</v>
      </c>
      <c r="I93" s="57">
        <f>Sheet2!AZ960</f>
        <v>24.105</v>
      </c>
      <c r="J93" s="57">
        <f>Sheet2!BA960</f>
        <v>11.88</v>
      </c>
      <c r="K93" s="57">
        <f>Sheet2!BB960</f>
        <v>9.2449999999999992</v>
      </c>
      <c r="L93" s="57">
        <f>Sheet2!BC960</f>
        <v>4.8650000000000002</v>
      </c>
      <c r="M93" s="57">
        <f>Sheet2!BD960</f>
        <v>14.62</v>
      </c>
      <c r="N93" s="57">
        <f>Sheet2!BE960</f>
        <v>6.49</v>
      </c>
      <c r="O93" s="57">
        <f>Sheet2!BF960</f>
        <v>9.44</v>
      </c>
      <c r="P93" s="57">
        <f>Sheet2!BG960</f>
        <v>0</v>
      </c>
      <c r="Q93" s="57">
        <f>Sheet2!BH960</f>
        <v>0</v>
      </c>
      <c r="R93" s="57">
        <f>Sheet2!BI960</f>
        <v>0</v>
      </c>
      <c r="S93" s="57">
        <f t="shared" si="13"/>
        <v>199.45500000000001</v>
      </c>
    </row>
    <row r="94" spans="1:19">
      <c r="A94" s="54">
        <f t="shared" si="14"/>
        <v>44635</v>
      </c>
      <c r="B94" s="57">
        <f>Sheet2!AS973</f>
        <v>0</v>
      </c>
      <c r="C94" s="57">
        <f>Sheet2!AT973</f>
        <v>21.52</v>
      </c>
      <c r="D94" s="57">
        <f>Sheet2!AU973</f>
        <v>12.414999999999999</v>
      </c>
      <c r="E94" s="57">
        <f>Sheet2!AV973</f>
        <v>18.715</v>
      </c>
      <c r="F94" s="57">
        <f>Sheet2!AW973</f>
        <v>27.954999999999998</v>
      </c>
      <c r="G94" s="57">
        <f>Sheet2!AX973</f>
        <v>23.37</v>
      </c>
      <c r="H94" s="57">
        <f>Sheet2!AY973</f>
        <v>22.62</v>
      </c>
      <c r="I94" s="57">
        <f>Sheet2!AZ973</f>
        <v>58.365000000000002</v>
      </c>
      <c r="J94" s="57">
        <f>Sheet2!BA973</f>
        <v>10.965</v>
      </c>
      <c r="K94" s="57">
        <f>Sheet2!BB973</f>
        <v>10.585000000000001</v>
      </c>
      <c r="L94" s="57">
        <f>Sheet2!BC973</f>
        <v>8.375</v>
      </c>
      <c r="M94" s="57">
        <f>Sheet2!BD973</f>
        <v>15.86</v>
      </c>
      <c r="N94" s="57">
        <f>Sheet2!BE973</f>
        <v>5.83</v>
      </c>
      <c r="O94" s="57">
        <f>Sheet2!BF973</f>
        <v>18.465</v>
      </c>
      <c r="P94" s="57">
        <f>Sheet2!BG973</f>
        <v>0</v>
      </c>
      <c r="Q94" s="57">
        <f>Sheet2!BH973</f>
        <v>0</v>
      </c>
      <c r="R94" s="57">
        <f>Sheet2!BI973</f>
        <v>0</v>
      </c>
      <c r="S94" s="57">
        <f t="shared" si="13"/>
        <v>255.04000000000002</v>
      </c>
    </row>
    <row r="95" spans="1:19">
      <c r="A95" s="54">
        <f t="shared" si="14"/>
        <v>44636</v>
      </c>
      <c r="B95" s="57">
        <f>Sheet2!AS986</f>
        <v>0</v>
      </c>
      <c r="C95" s="57">
        <f>Sheet2!AT986</f>
        <v>14.455</v>
      </c>
      <c r="D95" s="57">
        <f>Sheet2!AU986</f>
        <v>10.085000000000001</v>
      </c>
      <c r="E95" s="57">
        <f>Sheet2!AV986</f>
        <v>12.914999999999999</v>
      </c>
      <c r="F95" s="57">
        <f>Sheet2!AW986</f>
        <v>26.18</v>
      </c>
      <c r="G95" s="57">
        <f>Sheet2!AX986</f>
        <v>17.52</v>
      </c>
      <c r="H95" s="57">
        <f>Sheet2!AY986</f>
        <v>24.97</v>
      </c>
      <c r="I95" s="57">
        <f>Sheet2!AZ986</f>
        <v>28.055</v>
      </c>
      <c r="J95" s="57">
        <f>Sheet2!BA986</f>
        <v>7.13</v>
      </c>
      <c r="K95" s="57">
        <f>Sheet2!BB986</f>
        <v>7.38</v>
      </c>
      <c r="L95" s="57">
        <f>Sheet2!BC986</f>
        <v>5.165</v>
      </c>
      <c r="M95" s="57">
        <f>Sheet2!BD986</f>
        <v>12.43</v>
      </c>
      <c r="N95" s="57">
        <f>Sheet2!BE986</f>
        <v>5.8049999999999997</v>
      </c>
      <c r="O95" s="57">
        <f>Sheet2!BF986</f>
        <v>27.594999999999999</v>
      </c>
      <c r="P95" s="57">
        <f>Sheet2!BG986</f>
        <v>0</v>
      </c>
      <c r="Q95" s="57">
        <f>Sheet2!BH986</f>
        <v>0</v>
      </c>
      <c r="R95" s="57">
        <f>Sheet2!BI986</f>
        <v>0</v>
      </c>
      <c r="S95" s="57">
        <f t="shared" si="13"/>
        <v>199.685</v>
      </c>
    </row>
    <row r="96" spans="1:19">
      <c r="A96" s="54">
        <f t="shared" si="14"/>
        <v>44637</v>
      </c>
      <c r="B96" s="57">
        <f>Sheet2!AS999</f>
        <v>0</v>
      </c>
      <c r="C96" s="57">
        <f>Sheet2!AT999</f>
        <v>16.09</v>
      </c>
      <c r="D96" s="57">
        <f>Sheet2!AU999</f>
        <v>12.835000000000001</v>
      </c>
      <c r="E96" s="57">
        <f>Sheet2!AV999</f>
        <v>21.6</v>
      </c>
      <c r="F96" s="57">
        <f>Sheet2!AW999</f>
        <v>27.175000000000001</v>
      </c>
      <c r="G96" s="57">
        <f>Sheet2!AX999</f>
        <v>21.72</v>
      </c>
      <c r="H96" s="57">
        <f>Sheet2!AY999</f>
        <v>24.614999999999998</v>
      </c>
      <c r="I96" s="57">
        <f>Sheet2!AZ999</f>
        <v>22.785</v>
      </c>
      <c r="J96" s="57">
        <f>Sheet2!BA999</f>
        <v>9.68</v>
      </c>
      <c r="K96" s="57">
        <f>Sheet2!BB999</f>
        <v>8.86</v>
      </c>
      <c r="L96" s="57">
        <f>Sheet2!BC999</f>
        <v>5.94</v>
      </c>
      <c r="M96" s="57">
        <f>Sheet2!BD999</f>
        <v>15.26</v>
      </c>
      <c r="N96" s="57">
        <f>Sheet2!BE999</f>
        <v>6.67</v>
      </c>
      <c r="O96" s="57">
        <f>Sheet2!BF999</f>
        <v>19.664999999999999</v>
      </c>
      <c r="P96" s="57">
        <f>Sheet2!BG999</f>
        <v>0</v>
      </c>
      <c r="Q96" s="57">
        <f>Sheet2!BH999</f>
        <v>0</v>
      </c>
      <c r="R96" s="57">
        <f>Sheet2!BI999</f>
        <v>0</v>
      </c>
      <c r="S96" s="57">
        <f t="shared" si="13"/>
        <v>212.89499999999998</v>
      </c>
    </row>
    <row r="97" spans="1:19">
      <c r="A97" s="54">
        <f t="shared" si="14"/>
        <v>44638</v>
      </c>
      <c r="B97" s="57">
        <f>Sheet2!AS1012</f>
        <v>0</v>
      </c>
      <c r="C97" s="57">
        <f>Sheet2!AT1012</f>
        <v>14.285</v>
      </c>
      <c r="D97" s="57">
        <f>Sheet2!AU1012</f>
        <v>14.395</v>
      </c>
      <c r="E97" s="57">
        <f>Sheet2!AV1012</f>
        <v>15.97</v>
      </c>
      <c r="F97" s="57">
        <f>Sheet2!AW1012</f>
        <v>23.45</v>
      </c>
      <c r="G97" s="57">
        <f>Sheet2!AX1012</f>
        <v>30.745000000000001</v>
      </c>
      <c r="H97" s="57">
        <f>Sheet2!AY1012</f>
        <v>22.66</v>
      </c>
      <c r="I97" s="57">
        <f>Sheet2!AZ1012</f>
        <v>13.605</v>
      </c>
      <c r="J97" s="57">
        <f>Sheet2!BA1012</f>
        <v>4.3949999999999996</v>
      </c>
      <c r="K97" s="57">
        <f>Sheet2!BB1012</f>
        <v>6.63</v>
      </c>
      <c r="L97" s="57">
        <f>Sheet2!BC1012</f>
        <v>5.5650000000000004</v>
      </c>
      <c r="M97" s="57">
        <f>Sheet2!BD1012</f>
        <v>15.074999999999999</v>
      </c>
      <c r="N97" s="57">
        <f>Sheet2!BE1012</f>
        <v>5.9550000000000001</v>
      </c>
      <c r="O97" s="57">
        <f>Sheet2!BF1012</f>
        <v>16.52</v>
      </c>
      <c r="P97" s="57">
        <f>Sheet2!BG1012</f>
        <v>0</v>
      </c>
      <c r="Q97" s="57">
        <f>Sheet2!BH1012</f>
        <v>0</v>
      </c>
      <c r="R97" s="57">
        <f>Sheet2!BI1012</f>
        <v>0</v>
      </c>
      <c r="S97" s="57">
        <f t="shared" si="13"/>
        <v>189.25</v>
      </c>
    </row>
    <row r="98" spans="1:19">
      <c r="A98" s="54">
        <f t="shared" si="14"/>
        <v>44639</v>
      </c>
      <c r="B98" s="57">
        <f>Sheet2!AS1025</f>
        <v>0</v>
      </c>
      <c r="C98" s="57">
        <f>Sheet2!AT1025</f>
        <v>17.29</v>
      </c>
      <c r="D98" s="57">
        <f>Sheet2!AU1025</f>
        <v>13.904999999999999</v>
      </c>
      <c r="E98" s="57">
        <f>Sheet2!AV1025</f>
        <v>39.14</v>
      </c>
      <c r="F98" s="57">
        <f>Sheet2!AW1025</f>
        <v>25.234999999999999</v>
      </c>
      <c r="G98" s="57">
        <f>Sheet2!AX1025</f>
        <v>23.864999999999998</v>
      </c>
      <c r="H98" s="57">
        <f>Sheet2!AY1025</f>
        <v>26.835000000000001</v>
      </c>
      <c r="I98" s="57">
        <f>Sheet2!AZ1025</f>
        <v>25.8</v>
      </c>
      <c r="J98" s="57">
        <f>Sheet2!BA1025</f>
        <v>10.355</v>
      </c>
      <c r="K98" s="57">
        <f>Sheet2!BB1025</f>
        <v>8.76</v>
      </c>
      <c r="L98" s="57">
        <f>Sheet2!BC1025</f>
        <v>7.0949999999999998</v>
      </c>
      <c r="M98" s="57">
        <f>Sheet2!BD1025</f>
        <v>19.420000000000002</v>
      </c>
      <c r="N98" s="57">
        <f>Sheet2!BE1025</f>
        <v>8.6199999999999992</v>
      </c>
      <c r="O98" s="57">
        <f>Sheet2!BF1025</f>
        <v>27.35</v>
      </c>
      <c r="P98" s="57">
        <f>Sheet2!BG1025</f>
        <v>0</v>
      </c>
      <c r="Q98" s="57">
        <f>Sheet2!BH1025</f>
        <v>14.6</v>
      </c>
      <c r="R98" s="57">
        <f>Sheet2!BI1025</f>
        <v>0</v>
      </c>
      <c r="S98" s="57">
        <f t="shared" si="13"/>
        <v>268.27</v>
      </c>
    </row>
    <row r="99" spans="1:19">
      <c r="A99" s="54">
        <f t="shared" si="14"/>
        <v>44640</v>
      </c>
      <c r="B99" s="57">
        <f>Sheet2!AS1038</f>
        <v>0</v>
      </c>
      <c r="C99" s="57">
        <f>Sheet2!AT1038</f>
        <v>13.41</v>
      </c>
      <c r="D99" s="57">
        <f>Sheet2!AU1038</f>
        <v>15.994999999999999</v>
      </c>
      <c r="E99" s="57">
        <f>Sheet2!AV1038</f>
        <v>9.7850000000000001</v>
      </c>
      <c r="F99" s="57">
        <f>Sheet2!AW1038</f>
        <v>22.17</v>
      </c>
      <c r="G99" s="57">
        <f>Sheet2!AX1038</f>
        <v>25.184999999999999</v>
      </c>
      <c r="H99" s="57">
        <f>Sheet2!AY1038</f>
        <v>17.760000000000002</v>
      </c>
      <c r="I99" s="57">
        <f>Sheet2!AZ1038</f>
        <v>11.56</v>
      </c>
      <c r="J99" s="57">
        <f>Sheet2!BA1038</f>
        <v>10.28</v>
      </c>
      <c r="K99" s="57">
        <f>Sheet2!BB1038</f>
        <v>8.5500000000000007</v>
      </c>
      <c r="L99" s="57">
        <f>Sheet2!BC1038</f>
        <v>5.48</v>
      </c>
      <c r="M99" s="57">
        <f>Sheet2!BD1038</f>
        <v>15.2</v>
      </c>
      <c r="N99" s="57">
        <f>Sheet2!BE1038</f>
        <v>6.4550000000000001</v>
      </c>
      <c r="O99" s="57">
        <f>Sheet2!BF1038</f>
        <v>6.66</v>
      </c>
      <c r="P99" s="57">
        <f>Sheet2!BG1038</f>
        <v>0</v>
      </c>
      <c r="Q99" s="57">
        <f>Sheet2!BH1038</f>
        <v>0</v>
      </c>
      <c r="R99" s="57">
        <f>Sheet2!BI1038</f>
        <v>0</v>
      </c>
      <c r="S99" s="57">
        <f t="shared" si="13"/>
        <v>168.49</v>
      </c>
    </row>
    <row r="100" spans="1:19">
      <c r="A100" s="54">
        <f t="shared" si="14"/>
        <v>44641</v>
      </c>
      <c r="B100" s="57">
        <f>Sheet2!AS1051</f>
        <v>0</v>
      </c>
      <c r="C100" s="57">
        <f>Sheet2!AT1051</f>
        <v>14.285</v>
      </c>
      <c r="D100" s="57">
        <f>Sheet2!AU1051</f>
        <v>14.395</v>
      </c>
      <c r="E100" s="57">
        <f>Sheet2!AV1051</f>
        <v>7.8250000000000002</v>
      </c>
      <c r="F100" s="57">
        <f>Sheet2!AW1051</f>
        <v>24.254999999999999</v>
      </c>
      <c r="G100" s="57">
        <f>Sheet2!AX1051</f>
        <v>25.6</v>
      </c>
      <c r="H100" s="57">
        <f>Sheet2!AY1051</f>
        <v>15.05</v>
      </c>
      <c r="I100" s="57">
        <f>Sheet2!AZ1051</f>
        <v>16.54</v>
      </c>
      <c r="J100" s="57">
        <f>Sheet2!BA1051</f>
        <v>4.375</v>
      </c>
      <c r="K100" s="57">
        <f>Sheet2!BB1051</f>
        <v>7.59</v>
      </c>
      <c r="L100" s="57">
        <f>Sheet2!BC1051</f>
        <v>6.3650000000000002</v>
      </c>
      <c r="M100" s="57">
        <f>Sheet2!BD1051</f>
        <v>11.96</v>
      </c>
      <c r="N100" s="57">
        <f>Sheet2!BE1051</f>
        <v>5.5750000000000002</v>
      </c>
      <c r="O100" s="57">
        <f>Sheet2!BF1051</f>
        <v>4.62</v>
      </c>
      <c r="P100" s="57">
        <f>Sheet2!BG1051</f>
        <v>0</v>
      </c>
      <c r="Q100" s="57">
        <f>Sheet2!BH1051</f>
        <v>0</v>
      </c>
      <c r="R100" s="57">
        <f>Sheet2!BI1051</f>
        <v>0</v>
      </c>
      <c r="S100" s="57">
        <f t="shared" si="13"/>
        <v>158.43500000000003</v>
      </c>
    </row>
    <row r="101" spans="1:19">
      <c r="A101" s="54">
        <f t="shared" si="14"/>
        <v>44642</v>
      </c>
      <c r="B101" s="57">
        <f>Sheet2!AS1064</f>
        <v>0</v>
      </c>
      <c r="C101" s="57">
        <f>Sheet2!AT1064</f>
        <v>15.34</v>
      </c>
      <c r="D101" s="57">
        <f>Sheet2!AU1064</f>
        <v>9.51</v>
      </c>
      <c r="E101" s="57">
        <f>Sheet2!AV1064</f>
        <v>4.5549999999999997</v>
      </c>
      <c r="F101" s="57">
        <f>Sheet2!AW1064</f>
        <v>24.25</v>
      </c>
      <c r="G101" s="57">
        <f>Sheet2!AX1064</f>
        <v>20.54</v>
      </c>
      <c r="H101" s="57">
        <f>Sheet2!AY1064</f>
        <v>16.75</v>
      </c>
      <c r="I101" s="57">
        <f>Sheet2!AZ1064</f>
        <v>51.86</v>
      </c>
      <c r="J101" s="57">
        <f>Sheet2!BA1064</f>
        <v>10.355</v>
      </c>
      <c r="K101" s="57">
        <f>Sheet2!BB1064</f>
        <v>4.96</v>
      </c>
      <c r="L101" s="57">
        <f>Sheet2!BC1064</f>
        <v>3.125</v>
      </c>
      <c r="M101" s="57">
        <f>Sheet2!BD1064</f>
        <v>15.744999999999999</v>
      </c>
      <c r="N101" s="57">
        <f>Sheet2!BE1064</f>
        <v>5.62</v>
      </c>
      <c r="O101" s="57">
        <f>Sheet2!BF1064</f>
        <v>8.5399999999999991</v>
      </c>
      <c r="P101" s="57">
        <f>Sheet2!BG1064</f>
        <v>0</v>
      </c>
      <c r="Q101" s="57">
        <f>Sheet2!BH1064</f>
        <v>0</v>
      </c>
      <c r="R101" s="57">
        <f>Sheet2!BI1064</f>
        <v>0</v>
      </c>
      <c r="S101" s="57">
        <f t="shared" si="13"/>
        <v>191.15</v>
      </c>
    </row>
    <row r="102" spans="1:19">
      <c r="A102" s="54">
        <f t="shared" si="14"/>
        <v>44643</v>
      </c>
      <c r="B102" s="57">
        <f>Sheet2!AS1077</f>
        <v>0</v>
      </c>
      <c r="C102" s="57">
        <f>Sheet2!AT1077</f>
        <v>18.52</v>
      </c>
      <c r="D102" s="57">
        <f>Sheet2!AU1077</f>
        <v>11.154999999999999</v>
      </c>
      <c r="E102" s="57">
        <f>Sheet2!AV1077</f>
        <v>12.13</v>
      </c>
      <c r="F102" s="57">
        <f>Sheet2!AW1077</f>
        <v>23.914999999999999</v>
      </c>
      <c r="G102" s="57">
        <f>Sheet2!AX1077</f>
        <v>27.99</v>
      </c>
      <c r="H102" s="57">
        <f>Sheet2!AY1077</f>
        <v>42.594999999999999</v>
      </c>
      <c r="I102" s="57">
        <f>Sheet2!AZ1077</f>
        <v>20.48</v>
      </c>
      <c r="J102" s="57">
        <f>Sheet2!BA1077</f>
        <v>9.2050000000000001</v>
      </c>
      <c r="K102" s="57">
        <f>Sheet2!BB1077</f>
        <v>5.5350000000000001</v>
      </c>
      <c r="L102" s="57">
        <f>Sheet2!BC1077</f>
        <v>5.35</v>
      </c>
      <c r="M102" s="57">
        <f>Sheet2!BD1077</f>
        <v>13.484999999999999</v>
      </c>
      <c r="N102" s="57">
        <f>Sheet2!BE1077</f>
        <v>11.525</v>
      </c>
      <c r="O102" s="57">
        <f>Sheet2!BF1077</f>
        <v>26.504999999999999</v>
      </c>
      <c r="P102" s="57">
        <f>Sheet2!BG1077</f>
        <v>0</v>
      </c>
      <c r="Q102" s="57">
        <f>Sheet2!BH1077</f>
        <v>0</v>
      </c>
      <c r="R102" s="57">
        <f>Sheet2!BI1077</f>
        <v>0</v>
      </c>
      <c r="S102" s="57">
        <f t="shared" si="13"/>
        <v>228.39000000000001</v>
      </c>
    </row>
    <row r="103" spans="1:19">
      <c r="A103" s="54">
        <f t="shared" si="14"/>
        <v>44644</v>
      </c>
      <c r="B103" s="57">
        <f>Sheet2!AS1090</f>
        <v>0</v>
      </c>
      <c r="C103" s="57">
        <f>Sheet2!AT1090</f>
        <v>14.94</v>
      </c>
      <c r="D103" s="57">
        <f>Sheet2!AU1090</f>
        <v>12.055</v>
      </c>
      <c r="E103" s="57">
        <f>Sheet2!AV1090</f>
        <v>17.38</v>
      </c>
      <c r="F103" s="57">
        <f>Sheet2!AW1090</f>
        <v>21.99</v>
      </c>
      <c r="G103" s="57">
        <f>Sheet2!AX1090</f>
        <v>29.66</v>
      </c>
      <c r="H103" s="57">
        <f>Sheet2!AY1090</f>
        <v>24.945</v>
      </c>
      <c r="I103" s="57">
        <f>Sheet2!AZ1090</f>
        <v>9.6150000000000002</v>
      </c>
      <c r="J103" s="57">
        <f>Sheet2!BA1090</f>
        <v>8.7349999999999994</v>
      </c>
      <c r="K103" s="57">
        <f>Sheet2!BB1090</f>
        <v>8.19</v>
      </c>
      <c r="L103" s="57">
        <f>Sheet2!BC1090</f>
        <v>16.260000000000002</v>
      </c>
      <c r="M103" s="57">
        <f>Sheet2!BD1090</f>
        <v>4.6399999999999997</v>
      </c>
      <c r="N103" s="57">
        <f>Sheet2!BE1090</f>
        <v>13.855</v>
      </c>
      <c r="O103" s="57">
        <f>Sheet2!BF1090</f>
        <v>0</v>
      </c>
      <c r="P103" s="57">
        <f>Sheet2!BG1090</f>
        <v>0</v>
      </c>
      <c r="Q103" s="57">
        <f>Sheet2!BH1090</f>
        <v>0</v>
      </c>
      <c r="R103" s="57">
        <f>Sheet2!BI1090</f>
        <v>0</v>
      </c>
      <c r="S103" s="57">
        <f t="shared" si="13"/>
        <v>182.26499999999996</v>
      </c>
    </row>
    <row r="104" spans="1:19">
      <c r="A104" s="54">
        <f t="shared" si="14"/>
        <v>44645</v>
      </c>
      <c r="B104" s="57">
        <f>Sheet2!AS1103</f>
        <v>0</v>
      </c>
      <c r="C104" s="57">
        <f>Sheet2!AT1103</f>
        <v>20.5</v>
      </c>
      <c r="D104" s="57">
        <f>Sheet2!AU1103</f>
        <v>23.22</v>
      </c>
      <c r="E104" s="57">
        <f>Sheet2!AV1103</f>
        <v>6.37</v>
      </c>
      <c r="F104" s="57">
        <f>Sheet2!AW1103</f>
        <v>27.2</v>
      </c>
      <c r="G104" s="57">
        <f>Sheet2!AX1103</f>
        <v>29.864999999999998</v>
      </c>
      <c r="H104" s="57">
        <f>Sheet2!AY1103</f>
        <v>15.15</v>
      </c>
      <c r="I104" s="57">
        <f>Sheet2!AZ1103</f>
        <v>14.22</v>
      </c>
      <c r="J104" s="57">
        <f>Sheet2!BA1103</f>
        <v>6.4349999999999996</v>
      </c>
      <c r="K104" s="57">
        <f>Sheet2!BB1103</f>
        <v>8.5500000000000007</v>
      </c>
      <c r="L104" s="57">
        <f>Sheet2!BC1103</f>
        <v>5.48</v>
      </c>
      <c r="M104" s="57">
        <f>Sheet2!BD1103</f>
        <v>14.94</v>
      </c>
      <c r="N104" s="57">
        <f>Sheet2!BE1103</f>
        <v>6.4550000000000001</v>
      </c>
      <c r="O104" s="57">
        <f>Sheet2!BF1103</f>
        <v>5.69</v>
      </c>
      <c r="P104" s="57">
        <f>Sheet2!BG1103</f>
        <v>0</v>
      </c>
      <c r="Q104" s="57">
        <f>Sheet2!BH1103</f>
        <v>0</v>
      </c>
      <c r="R104" s="57">
        <f>Sheet2!BI1103</f>
        <v>0</v>
      </c>
      <c r="S104" s="57">
        <f t="shared" si="13"/>
        <v>184.07500000000002</v>
      </c>
    </row>
    <row r="105" spans="1:19">
      <c r="A105" s="54">
        <f t="shared" si="14"/>
        <v>44646</v>
      </c>
      <c r="B105" s="57">
        <f>Sheet2!AS1116</f>
        <v>0</v>
      </c>
      <c r="C105" s="57">
        <f>Sheet2!AT1116</f>
        <v>13.97</v>
      </c>
      <c r="D105" s="57">
        <f>Sheet2!AU1116</f>
        <v>10.9</v>
      </c>
      <c r="E105" s="57">
        <f>Sheet2!AV1116</f>
        <v>3.69</v>
      </c>
      <c r="F105" s="57">
        <f>Sheet2!AW1116</f>
        <v>25.02</v>
      </c>
      <c r="G105" s="57">
        <f>Sheet2!AX1116</f>
        <v>18.61</v>
      </c>
      <c r="H105" s="57">
        <f>Sheet2!AY1116</f>
        <v>13.16</v>
      </c>
      <c r="I105" s="57">
        <f>Sheet2!AZ1116</f>
        <v>21.47</v>
      </c>
      <c r="J105" s="57">
        <f>Sheet2!BA1116</f>
        <v>8.9</v>
      </c>
      <c r="K105" s="57">
        <f>Sheet2!BB1116</f>
        <v>7.19</v>
      </c>
      <c r="L105" s="57">
        <f>Sheet2!BC1116</f>
        <v>5.15</v>
      </c>
      <c r="M105" s="57">
        <f>Sheet2!BD1116</f>
        <v>12.895</v>
      </c>
      <c r="N105" s="57">
        <f>Sheet2!BE1116</f>
        <v>5.78</v>
      </c>
      <c r="O105" s="57">
        <f>Sheet2!BF1116</f>
        <v>15.885</v>
      </c>
      <c r="P105" s="57">
        <f>Sheet2!BG1116</f>
        <v>0</v>
      </c>
      <c r="Q105" s="57">
        <f>Sheet2!BH1116</f>
        <v>0</v>
      </c>
      <c r="R105" s="57">
        <f>Sheet2!BI1116</f>
        <v>0</v>
      </c>
      <c r="S105" s="57">
        <f t="shared" si="13"/>
        <v>162.62</v>
      </c>
    </row>
    <row r="106" spans="1:19">
      <c r="A106" s="54">
        <f t="shared" si="14"/>
        <v>44647</v>
      </c>
      <c r="B106" s="57">
        <f>Sheet2!AS1129</f>
        <v>0</v>
      </c>
      <c r="C106" s="57">
        <f>Sheet2!AT1129</f>
        <v>13.315</v>
      </c>
      <c r="D106" s="57">
        <f>Sheet2!AU1129</f>
        <v>16.204999999999998</v>
      </c>
      <c r="E106" s="57">
        <f>Sheet2!AV1129</f>
        <v>24.65</v>
      </c>
      <c r="F106" s="57">
        <f>Sheet2!AW1129</f>
        <v>22.31</v>
      </c>
      <c r="G106" s="57">
        <f>Sheet2!AX1129</f>
        <v>34.630000000000003</v>
      </c>
      <c r="H106" s="57">
        <f>Sheet2!AY1129</f>
        <v>5.9550000000000001</v>
      </c>
      <c r="I106" s="57">
        <f>Sheet2!AZ1129</f>
        <v>32.244999999999997</v>
      </c>
      <c r="J106" s="57">
        <f>Sheet2!BA1129</f>
        <v>10.119999999999999</v>
      </c>
      <c r="K106" s="57">
        <f>Sheet2!BB1129</f>
        <v>2.52</v>
      </c>
      <c r="L106" s="57">
        <f>Sheet2!BC1129</f>
        <v>6.17</v>
      </c>
      <c r="M106" s="57">
        <f>Sheet2!BD1129</f>
        <v>11.195</v>
      </c>
      <c r="N106" s="57">
        <f>Sheet2!BE1129</f>
        <v>3.92</v>
      </c>
      <c r="O106" s="57">
        <f>Sheet2!BF1129</f>
        <v>3.64</v>
      </c>
      <c r="P106" s="57">
        <f>Sheet2!BG1129</f>
        <v>0</v>
      </c>
      <c r="Q106" s="57">
        <f>Sheet2!BH1129</f>
        <v>0</v>
      </c>
      <c r="R106" s="57">
        <f>Sheet2!BI1129</f>
        <v>0</v>
      </c>
      <c r="S106" s="57">
        <f t="shared" si="13"/>
        <v>186.87499999999994</v>
      </c>
    </row>
    <row r="107" spans="1:19">
      <c r="A107" s="54">
        <f t="shared" si="14"/>
        <v>44648</v>
      </c>
      <c r="B107" s="57">
        <f>Sheet2!AS1142</f>
        <v>0</v>
      </c>
      <c r="C107" s="57">
        <f>Sheet2!AT1142</f>
        <v>12.31</v>
      </c>
      <c r="D107" s="57">
        <f>Sheet2!AU1142</f>
        <v>9.51</v>
      </c>
      <c r="E107" s="57">
        <f>Sheet2!AV1142</f>
        <v>7.5</v>
      </c>
      <c r="F107" s="57">
        <f>Sheet2!AW1142</f>
        <v>21.84</v>
      </c>
      <c r="G107" s="57">
        <f>Sheet2!AX1142</f>
        <v>15.815</v>
      </c>
      <c r="H107" s="57">
        <f>Sheet2!AY1142</f>
        <v>20.56</v>
      </c>
      <c r="I107" s="57">
        <f>Sheet2!AZ1142</f>
        <v>20.885000000000002</v>
      </c>
      <c r="J107" s="57">
        <f>Sheet2!BA1142</f>
        <v>7.57</v>
      </c>
      <c r="K107" s="57">
        <f>Sheet2!BB1142</f>
        <v>6.97</v>
      </c>
      <c r="L107" s="57">
        <f>Sheet2!BC1142</f>
        <v>4.45</v>
      </c>
      <c r="M107" s="57">
        <f>Sheet2!BD1142</f>
        <v>13.71</v>
      </c>
      <c r="N107" s="57">
        <f>Sheet2!BE1142</f>
        <v>4.58</v>
      </c>
      <c r="O107" s="57">
        <f>Sheet2!BF1142</f>
        <v>4.34</v>
      </c>
      <c r="P107" s="57">
        <f>Sheet2!BG1142</f>
        <v>0</v>
      </c>
      <c r="Q107" s="57">
        <f>Sheet2!BH1142</f>
        <v>6.71</v>
      </c>
      <c r="R107" s="57">
        <f>Sheet2!BI1142</f>
        <v>0</v>
      </c>
      <c r="S107" s="57">
        <f t="shared" si="13"/>
        <v>156.75000000000003</v>
      </c>
    </row>
    <row r="108" spans="1:19">
      <c r="A108" s="54">
        <f t="shared" si="14"/>
        <v>44649</v>
      </c>
      <c r="B108" s="57">
        <f>Sheet2!AS1155</f>
        <v>0</v>
      </c>
      <c r="C108" s="57">
        <f>Sheet2!AT1155</f>
        <v>20.09</v>
      </c>
      <c r="D108" s="57">
        <f>Sheet2!AU1155</f>
        <v>14.785</v>
      </c>
      <c r="E108" s="57">
        <f>Sheet2!AV1155</f>
        <v>6.67</v>
      </c>
      <c r="F108" s="57">
        <f>Sheet2!AW1155</f>
        <v>23.414999999999999</v>
      </c>
      <c r="G108" s="57">
        <f>Sheet2!AX1155</f>
        <v>18</v>
      </c>
      <c r="H108" s="57">
        <f>Sheet2!AY1155</f>
        <v>15.16</v>
      </c>
      <c r="I108" s="57">
        <f>Sheet2!AZ1155</f>
        <v>45.74</v>
      </c>
      <c r="J108" s="57">
        <f>Sheet2!BA1155</f>
        <v>10.119999999999999</v>
      </c>
      <c r="K108" s="57">
        <f>Sheet2!BB1155</f>
        <v>7.94</v>
      </c>
      <c r="L108" s="57">
        <f>Sheet2!BC1155</f>
        <v>6.5250000000000004</v>
      </c>
      <c r="M108" s="57">
        <f>Sheet2!BD1155</f>
        <v>18.53</v>
      </c>
      <c r="N108" s="57">
        <f>Sheet2!BE1155</f>
        <v>7.36</v>
      </c>
      <c r="O108" s="57">
        <f>Sheet2!BF1155</f>
        <v>11.675000000000001</v>
      </c>
      <c r="P108" s="57">
        <f>Sheet2!BG1155</f>
        <v>0</v>
      </c>
      <c r="Q108" s="57">
        <f>Sheet2!BH1155</f>
        <v>0</v>
      </c>
      <c r="R108" s="57">
        <f>Sheet2!BI1155</f>
        <v>0</v>
      </c>
      <c r="S108" s="57">
        <f t="shared" si="13"/>
        <v>206.01000000000005</v>
      </c>
    </row>
    <row r="109" spans="1:19">
      <c r="A109" s="54">
        <f t="shared" si="14"/>
        <v>44650</v>
      </c>
      <c r="B109" s="57">
        <f>Sheet2!AS1168</f>
        <v>0</v>
      </c>
      <c r="C109" s="57">
        <f>Sheet2!AT1168</f>
        <v>13.41</v>
      </c>
      <c r="D109" s="57">
        <f>Sheet2!AU1168</f>
        <v>15.994999999999999</v>
      </c>
      <c r="E109" s="57">
        <f>Sheet2!AV1168</f>
        <v>10.205</v>
      </c>
      <c r="F109" s="57">
        <f>Sheet2!AW1168</f>
        <v>19.45</v>
      </c>
      <c r="G109" s="57">
        <f>Sheet2!AX1168</f>
        <v>12.71</v>
      </c>
      <c r="H109" s="57">
        <f>Sheet2!AY1168</f>
        <v>16.13</v>
      </c>
      <c r="I109" s="57">
        <f>Sheet2!AZ1168</f>
        <v>16.510000000000002</v>
      </c>
      <c r="J109" s="57">
        <f>Sheet2!BA1168</f>
        <v>7.35</v>
      </c>
      <c r="K109" s="57">
        <f>Sheet2!BB1168</f>
        <v>8.7349999999999994</v>
      </c>
      <c r="L109" s="57">
        <f>Sheet2!BC1168</f>
        <v>6.0250000000000004</v>
      </c>
      <c r="M109" s="57">
        <f>Sheet2!BD1168</f>
        <v>29.04</v>
      </c>
      <c r="N109" s="57">
        <f>Sheet2!BE1168</f>
        <v>7.6050000000000004</v>
      </c>
      <c r="O109" s="57">
        <f>Sheet2!BF1168</f>
        <v>19.829999999999998</v>
      </c>
      <c r="P109" s="57">
        <f>Sheet2!BG1168</f>
        <v>0</v>
      </c>
      <c r="Q109" s="57">
        <f>Sheet2!BH1168</f>
        <v>0</v>
      </c>
      <c r="R109" s="57">
        <f>Sheet2!BI1168</f>
        <v>0</v>
      </c>
      <c r="S109" s="57">
        <f t="shared" si="13"/>
        <v>182.995</v>
      </c>
    </row>
    <row r="110" spans="1:19">
      <c r="A110" s="54">
        <f t="shared" si="14"/>
        <v>44651</v>
      </c>
      <c r="B110" s="57">
        <f>Sheet2!AS1181</f>
        <v>0</v>
      </c>
      <c r="C110" s="57">
        <f>Sheet2!AT1181</f>
        <v>15.615</v>
      </c>
      <c r="D110" s="57">
        <f>Sheet2!AU1181</f>
        <v>13.955</v>
      </c>
      <c r="E110" s="57">
        <f>Sheet2!AV1181</f>
        <v>16.425000000000001</v>
      </c>
      <c r="F110" s="57">
        <f>Sheet2!AW1181</f>
        <v>26.265000000000001</v>
      </c>
      <c r="G110" s="57">
        <f>Sheet2!AX1181</f>
        <v>21.64</v>
      </c>
      <c r="H110" s="57">
        <f>Sheet2!AY1181</f>
        <v>47.045000000000002</v>
      </c>
      <c r="I110" s="57">
        <f>Sheet2!AZ1181</f>
        <v>24.225000000000001</v>
      </c>
      <c r="J110" s="57">
        <f>Sheet2!BA1181</f>
        <v>13.84</v>
      </c>
      <c r="K110" s="57">
        <f>Sheet2!BB1181</f>
        <v>8.3000000000000007</v>
      </c>
      <c r="L110" s="57">
        <f>Sheet2!BC1181</f>
        <v>7.9950000000000001</v>
      </c>
      <c r="M110" s="57">
        <f>Sheet2!BD1181</f>
        <v>19.105</v>
      </c>
      <c r="N110" s="57">
        <f>Sheet2!BE1181</f>
        <v>7.61</v>
      </c>
      <c r="O110" s="57">
        <f>Sheet2!BF1181</f>
        <v>14.105</v>
      </c>
      <c r="P110" s="57">
        <f>Sheet2!BG1181</f>
        <v>0</v>
      </c>
      <c r="Q110" s="57">
        <f>Sheet2!BH1181</f>
        <v>0</v>
      </c>
      <c r="R110" s="57">
        <f>Sheet2!BI1181</f>
        <v>0</v>
      </c>
      <c r="S110" s="57">
        <f t="shared" si="13"/>
        <v>236.125</v>
      </c>
    </row>
    <row r="111" spans="1:19">
      <c r="A111" s="51"/>
      <c r="B111" s="59">
        <f t="shared" ref="B111:S111" si="15">SUM(B80:B110)</f>
        <v>0</v>
      </c>
      <c r="C111" s="59">
        <f t="shared" si="15"/>
        <v>487.0750000000001</v>
      </c>
      <c r="D111" s="59">
        <f t="shared" si="15"/>
        <v>403.29500000000002</v>
      </c>
      <c r="E111" s="59">
        <f t="shared" si="15"/>
        <v>526.26499999999999</v>
      </c>
      <c r="F111" s="59">
        <f t="shared" si="15"/>
        <v>723.07499999999993</v>
      </c>
      <c r="G111" s="59">
        <f t="shared" si="15"/>
        <v>848.31</v>
      </c>
      <c r="H111" s="59">
        <f t="shared" si="15"/>
        <v>555.27</v>
      </c>
      <c r="I111" s="59">
        <f t="shared" si="15"/>
        <v>752.86000000000024</v>
      </c>
      <c r="J111" s="59">
        <f t="shared" si="15"/>
        <v>296.755</v>
      </c>
      <c r="K111" s="59">
        <f t="shared" si="15"/>
        <v>214.27000000000004</v>
      </c>
      <c r="L111" s="59">
        <f t="shared" si="15"/>
        <v>201.52999999999997</v>
      </c>
      <c r="M111" s="59">
        <f t="shared" si="15"/>
        <v>434.50499999999994</v>
      </c>
      <c r="N111" s="59">
        <f t="shared" si="15"/>
        <v>236.05500000000004</v>
      </c>
      <c r="O111" s="59">
        <f t="shared" si="15"/>
        <v>371.05</v>
      </c>
      <c r="P111" s="59">
        <f t="shared" si="15"/>
        <v>0</v>
      </c>
      <c r="Q111" s="59">
        <f t="shared" si="15"/>
        <v>39.43</v>
      </c>
      <c r="R111" s="59">
        <f t="shared" si="15"/>
        <v>0</v>
      </c>
      <c r="S111" s="59">
        <f t="shared" si="15"/>
        <v>6089.7449999999999</v>
      </c>
    </row>
    <row r="114" spans="1:19">
      <c r="A114" s="21" t="s">
        <v>1</v>
      </c>
      <c r="B114" s="2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</row>
    <row r="115" spans="1:19">
      <c r="A115" s="21" t="s">
        <v>98</v>
      </c>
      <c r="B115" s="2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53"/>
      <c r="N115" s="41"/>
      <c r="O115" s="41"/>
      <c r="P115" s="41"/>
      <c r="Q115" s="41"/>
      <c r="R115" s="41"/>
      <c r="S115" s="41"/>
    </row>
    <row r="116" spans="1:19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</row>
    <row r="117" spans="1:19" ht="96">
      <c r="A117" s="44" t="s">
        <v>3</v>
      </c>
      <c r="B117" s="22" t="str">
        <f>B5</f>
        <v>ANGGREK</v>
      </c>
      <c r="C117" s="22" t="str">
        <f>C5</f>
        <v>BOUGENVIL</v>
      </c>
      <c r="D117" s="22" t="str">
        <f t="shared" ref="D117:S117" si="16">D5</f>
        <v>CAMELIA</v>
      </c>
      <c r="E117" s="22" t="str">
        <f t="shared" si="16"/>
        <v>DEWANDARU</v>
      </c>
      <c r="F117" s="22" t="str">
        <f t="shared" si="16"/>
        <v>EDELWEIS</v>
      </c>
      <c r="G117" s="22" t="str">
        <f t="shared" si="16"/>
        <v>FLAMBOYAN</v>
      </c>
      <c r="H117" s="22" t="str">
        <f t="shared" si="16"/>
        <v>GERANIUM</v>
      </c>
      <c r="I117" s="22" t="str">
        <f t="shared" si="16"/>
        <v>HELIKONIA</v>
      </c>
      <c r="J117" s="22" t="str">
        <f t="shared" si="16"/>
        <v>IVY</v>
      </c>
      <c r="K117" s="22" t="str">
        <f t="shared" si="16"/>
        <v>KANA</v>
      </c>
      <c r="L117" s="22" t="str">
        <f t="shared" si="16"/>
        <v>IGD</v>
      </c>
      <c r="M117" s="22" t="str">
        <f t="shared" si="16"/>
        <v>HCU</v>
      </c>
      <c r="N117" s="22" t="str">
        <f t="shared" si="16"/>
        <v>PENUNJANG</v>
      </c>
      <c r="O117" s="22" t="str">
        <f t="shared" si="16"/>
        <v>PELAYANAN</v>
      </c>
      <c r="P117" s="22" t="str">
        <f t="shared" si="16"/>
        <v>ADMIN</v>
      </c>
      <c r="Q117" s="22" t="str">
        <f t="shared" si="16"/>
        <v>ASRAMA</v>
      </c>
      <c r="R117" s="22" t="str">
        <f t="shared" si="16"/>
        <v>MASJID</v>
      </c>
      <c r="S117" s="22" t="str">
        <f t="shared" si="16"/>
        <v>JUMLAH</v>
      </c>
    </row>
    <row r="118" spans="1:19">
      <c r="A118" s="54">
        <v>44652</v>
      </c>
      <c r="B118" s="57">
        <f>Sheet2!AS1199</f>
        <v>0</v>
      </c>
      <c r="C118" s="57">
        <f>Sheet2!AT1199</f>
        <v>15.74</v>
      </c>
      <c r="D118" s="57">
        <f>Sheet2!AU1199</f>
        <v>11.635</v>
      </c>
      <c r="E118" s="57">
        <f>Sheet2!AV1199</f>
        <v>11.65</v>
      </c>
      <c r="F118" s="57">
        <f>Sheet2!AW1199</f>
        <v>20.38</v>
      </c>
      <c r="G118" s="57">
        <f>Sheet2!AX1199</f>
        <v>34.119999999999997</v>
      </c>
      <c r="H118" s="57">
        <f>Sheet2!AY1199</f>
        <v>15.95</v>
      </c>
      <c r="I118" s="57">
        <f>Sheet2!AZ1199</f>
        <v>20.03</v>
      </c>
      <c r="J118" s="57">
        <f>Sheet2!BA1199</f>
        <v>13.565</v>
      </c>
      <c r="K118" s="57">
        <f>Sheet2!BB1199</f>
        <v>9.6300000000000008</v>
      </c>
      <c r="L118" s="57">
        <f>Sheet2!BC1199</f>
        <v>6.59</v>
      </c>
      <c r="M118" s="57">
        <f>Sheet2!BD1199</f>
        <v>20.645</v>
      </c>
      <c r="N118" s="57">
        <f>Sheet2!BE1199</f>
        <v>5.53</v>
      </c>
      <c r="O118" s="57">
        <f>Sheet2!BF1199</f>
        <v>22.6</v>
      </c>
      <c r="P118" s="57">
        <f>Sheet2!BG1199</f>
        <v>0</v>
      </c>
      <c r="Q118" s="57">
        <f>Sheet2!BH1199</f>
        <v>0</v>
      </c>
      <c r="R118" s="57">
        <f>Sheet2!BI1199</f>
        <v>0</v>
      </c>
      <c r="S118" s="57">
        <f>SUM(C118:R118)</f>
        <v>208.065</v>
      </c>
    </row>
    <row r="119" spans="1:19">
      <c r="A119" s="54">
        <f t="shared" ref="A119:A126" si="17">A118+1</f>
        <v>44653</v>
      </c>
      <c r="B119" s="57">
        <f>Sheet2!AS1212</f>
        <v>0</v>
      </c>
      <c r="C119" s="57">
        <f>Sheet2!AT1212</f>
        <v>17.739999999999998</v>
      </c>
      <c r="D119" s="57">
        <f>Sheet2!AU1212</f>
        <v>10.82</v>
      </c>
      <c r="E119" s="57">
        <f>Sheet2!AV1212</f>
        <v>4.32</v>
      </c>
      <c r="F119" s="57">
        <f>Sheet2!AW1212</f>
        <v>21.484999999999999</v>
      </c>
      <c r="G119" s="57">
        <f>Sheet2!AX1212</f>
        <v>8.76</v>
      </c>
      <c r="H119" s="57">
        <f>Sheet2!AY1212</f>
        <v>16.46</v>
      </c>
      <c r="I119" s="57">
        <f>Sheet2!AZ1212</f>
        <v>10.06</v>
      </c>
      <c r="J119" s="57">
        <f>Sheet2!BA1212</f>
        <v>7.45</v>
      </c>
      <c r="K119" s="57">
        <f>Sheet2!BB1212</f>
        <v>4.585</v>
      </c>
      <c r="L119" s="57">
        <f>Sheet2!BC1212</f>
        <v>6.6849999999999996</v>
      </c>
      <c r="M119" s="57">
        <f>Sheet2!BD1212</f>
        <v>13.17</v>
      </c>
      <c r="N119" s="57">
        <f>Sheet2!BE1212</f>
        <v>1.895</v>
      </c>
      <c r="O119" s="57">
        <f>Sheet2!BF1212</f>
        <v>2.9649999999999999</v>
      </c>
      <c r="P119" s="57">
        <f>Sheet2!BG1212</f>
        <v>0</v>
      </c>
      <c r="Q119" s="57">
        <f>Sheet2!BH1212</f>
        <v>0</v>
      </c>
      <c r="R119" s="57">
        <f>Sheet2!BI1212</f>
        <v>0</v>
      </c>
      <c r="S119" s="57">
        <f t="shared" ref="S119:S147" si="18">SUM(C119:R119)</f>
        <v>126.395</v>
      </c>
    </row>
    <row r="120" spans="1:19">
      <c r="A120" s="54">
        <f t="shared" si="17"/>
        <v>44654</v>
      </c>
      <c r="B120" s="57">
        <f>Sheet2!AS1225</f>
        <v>0</v>
      </c>
      <c r="C120" s="57">
        <f>Sheet2!AT1225</f>
        <v>14.135</v>
      </c>
      <c r="D120" s="57">
        <f>Sheet2!AU1225</f>
        <v>9.8000000000000007</v>
      </c>
      <c r="E120" s="57">
        <f>Sheet2!AV1225</f>
        <v>10.94</v>
      </c>
      <c r="F120" s="57">
        <f>Sheet2!AW1225</f>
        <v>19.045000000000002</v>
      </c>
      <c r="G120" s="57">
        <f>Sheet2!AX1225</f>
        <v>6.65</v>
      </c>
      <c r="H120" s="57">
        <f>Sheet2!AY1225</f>
        <v>15.345000000000001</v>
      </c>
      <c r="I120" s="57">
        <f>Sheet2!AZ1225</f>
        <v>10.164999999999999</v>
      </c>
      <c r="J120" s="57">
        <f>Sheet2!BA1225</f>
        <v>6.97</v>
      </c>
      <c r="K120" s="57">
        <f>Sheet2!BB1225</f>
        <v>3.85</v>
      </c>
      <c r="L120" s="57">
        <f>Sheet2!BC1225</f>
        <v>7.2549999999999999</v>
      </c>
      <c r="M120" s="57">
        <f>Sheet2!BD1225</f>
        <v>14.654999999999999</v>
      </c>
      <c r="N120" s="57">
        <f>Sheet2!BE1225</f>
        <v>5.33</v>
      </c>
      <c r="O120" s="57">
        <f>Sheet2!BF1225</f>
        <v>2.835</v>
      </c>
      <c r="P120" s="57">
        <f>Sheet2!BG1225</f>
        <v>0</v>
      </c>
      <c r="Q120" s="57">
        <f>Sheet2!BH1225</f>
        <v>0</v>
      </c>
      <c r="R120" s="57">
        <f>Sheet2!BI1225</f>
        <v>0</v>
      </c>
      <c r="S120" s="57">
        <f t="shared" si="18"/>
        <v>126.97499999999999</v>
      </c>
    </row>
    <row r="121" spans="1:19">
      <c r="A121" s="54">
        <f t="shared" si="17"/>
        <v>44655</v>
      </c>
      <c r="B121" s="57">
        <f>Sheet2!AS1238</f>
        <v>0</v>
      </c>
      <c r="C121" s="57">
        <f>Sheet2!AT1238</f>
        <v>15.15</v>
      </c>
      <c r="D121" s="57">
        <f>Sheet2!AU1238</f>
        <v>10.375</v>
      </c>
      <c r="E121" s="57">
        <f>Sheet2!AV1238</f>
        <v>10.435</v>
      </c>
      <c r="F121" s="57">
        <f>Sheet2!AW1238</f>
        <v>20.48</v>
      </c>
      <c r="G121" s="57">
        <f>Sheet2!AX1238</f>
        <v>7.1349999999999998</v>
      </c>
      <c r="H121" s="57">
        <f>Sheet2!AY1238</f>
        <v>15.62</v>
      </c>
      <c r="I121" s="57">
        <f>Sheet2!AZ1238</f>
        <v>13.18</v>
      </c>
      <c r="J121" s="57">
        <f>Sheet2!BA1238</f>
        <v>10.425000000000001</v>
      </c>
      <c r="K121" s="57">
        <f>Sheet2!BB1238</f>
        <v>3.44</v>
      </c>
      <c r="L121" s="57">
        <f>Sheet2!BC1238</f>
        <v>6.6150000000000002</v>
      </c>
      <c r="M121" s="57">
        <f>Sheet2!BD1238</f>
        <v>12.65</v>
      </c>
      <c r="N121" s="57">
        <f>Sheet2!BE1238</f>
        <v>4.1500000000000004</v>
      </c>
      <c r="O121" s="57">
        <f>Sheet2!BF1238</f>
        <v>2.56</v>
      </c>
      <c r="P121" s="57">
        <f>Sheet2!BG1238</f>
        <v>0</v>
      </c>
      <c r="Q121" s="57">
        <f>Sheet2!BH1238</f>
        <v>0</v>
      </c>
      <c r="R121" s="57">
        <f>Sheet2!BI1238</f>
        <v>0</v>
      </c>
      <c r="S121" s="57">
        <f t="shared" si="18"/>
        <v>132.215</v>
      </c>
    </row>
    <row r="122" spans="1:19">
      <c r="A122" s="54">
        <f t="shared" si="17"/>
        <v>44656</v>
      </c>
      <c r="B122" s="57">
        <f>Sheet2!AS1251</f>
        <v>0</v>
      </c>
      <c r="C122" s="57">
        <f>Sheet2!AT1251</f>
        <v>17.739999999999998</v>
      </c>
      <c r="D122" s="57">
        <f>Sheet2!AU1251</f>
        <v>10.82</v>
      </c>
      <c r="E122" s="57">
        <f>Sheet2!AV1251</f>
        <v>7.375</v>
      </c>
      <c r="F122" s="57">
        <f>Sheet2!AW1251</f>
        <v>18.645</v>
      </c>
      <c r="G122" s="57">
        <f>Sheet2!AX1251</f>
        <v>6.94</v>
      </c>
      <c r="H122" s="57">
        <f>Sheet2!AY1251</f>
        <v>15.92</v>
      </c>
      <c r="I122" s="57">
        <f>Sheet2!AZ1251</f>
        <v>24.925000000000001</v>
      </c>
      <c r="J122" s="57">
        <f>Sheet2!BA1251</f>
        <v>8.69</v>
      </c>
      <c r="K122" s="57">
        <f>Sheet2!BB1251</f>
        <v>2.84</v>
      </c>
      <c r="L122" s="57">
        <f>Sheet2!BC1251</f>
        <v>8.3949999999999996</v>
      </c>
      <c r="M122" s="57">
        <f>Sheet2!BD1251</f>
        <v>15.305</v>
      </c>
      <c r="N122" s="57">
        <f>Sheet2!BE1251</f>
        <v>2.9550000000000001</v>
      </c>
      <c r="O122" s="57">
        <f>Sheet2!BF1251</f>
        <v>7.71</v>
      </c>
      <c r="P122" s="57">
        <f>Sheet2!BG1251</f>
        <v>0</v>
      </c>
      <c r="Q122" s="57">
        <f>Sheet2!BH1251</f>
        <v>0</v>
      </c>
      <c r="R122" s="57">
        <f>Sheet2!BI1251</f>
        <v>0</v>
      </c>
      <c r="S122" s="57">
        <f t="shared" si="18"/>
        <v>148.26000000000002</v>
      </c>
    </row>
    <row r="123" spans="1:19">
      <c r="A123" s="54">
        <f t="shared" si="17"/>
        <v>44657</v>
      </c>
      <c r="B123" s="57">
        <f>Sheet2!AS1264</f>
        <v>0</v>
      </c>
      <c r="C123" s="57">
        <f>Sheet2!AT1264</f>
        <v>15.74</v>
      </c>
      <c r="D123" s="57">
        <f>Sheet2!AU1264</f>
        <v>12.98</v>
      </c>
      <c r="E123" s="57">
        <f>Sheet2!AV1264</f>
        <v>7.9450000000000003</v>
      </c>
      <c r="F123" s="57">
        <f>Sheet2!AW1264</f>
        <v>16.504999999999999</v>
      </c>
      <c r="G123" s="57">
        <f>Sheet2!AX1264</f>
        <v>8.6999999999999993</v>
      </c>
      <c r="H123" s="57">
        <f>Sheet2!AY1264</f>
        <v>23.085000000000001</v>
      </c>
      <c r="I123" s="57">
        <f>Sheet2!AZ1264</f>
        <v>13.94</v>
      </c>
      <c r="J123" s="57">
        <f>Sheet2!BA1264</f>
        <v>6.3550000000000004</v>
      </c>
      <c r="K123" s="57">
        <f>Sheet2!BB1264</f>
        <v>3.79</v>
      </c>
      <c r="L123" s="57">
        <f>Sheet2!BC1264</f>
        <v>7.77</v>
      </c>
      <c r="M123" s="57">
        <f>Sheet2!BD1264</f>
        <v>14.39</v>
      </c>
      <c r="N123" s="57">
        <f>Sheet2!BE1264</f>
        <v>3.5649999999999999</v>
      </c>
      <c r="O123" s="57">
        <f>Sheet2!BF1264</f>
        <v>16.940000000000001</v>
      </c>
      <c r="P123" s="57">
        <f>Sheet2!BG1264</f>
        <v>0</v>
      </c>
      <c r="Q123" s="57">
        <f>Sheet2!BH1264</f>
        <v>0</v>
      </c>
      <c r="R123" s="57">
        <f>Sheet2!BI1264</f>
        <v>0</v>
      </c>
      <c r="S123" s="57">
        <f t="shared" si="18"/>
        <v>151.70500000000001</v>
      </c>
    </row>
    <row r="124" spans="1:19">
      <c r="A124" s="54">
        <f t="shared" si="17"/>
        <v>44658</v>
      </c>
      <c r="B124" s="57">
        <f>Sheet2!AS1277</f>
        <v>0</v>
      </c>
      <c r="C124" s="57">
        <f>Sheet2!AT1277</f>
        <v>17.405000000000001</v>
      </c>
      <c r="D124" s="57">
        <f>Sheet2!AU1277</f>
        <v>8.6300000000000008</v>
      </c>
      <c r="E124" s="57">
        <f>Sheet2!AV1277</f>
        <v>9.5549999999999997</v>
      </c>
      <c r="F124" s="57">
        <f>Sheet2!AW1277</f>
        <v>18.475000000000001</v>
      </c>
      <c r="G124" s="57">
        <f>Sheet2!AX1277</f>
        <v>1.43</v>
      </c>
      <c r="H124" s="57">
        <f>Sheet2!AY1277</f>
        <v>7.02</v>
      </c>
      <c r="I124" s="57">
        <f>Sheet2!AZ1277</f>
        <v>11.02</v>
      </c>
      <c r="J124" s="57">
        <f>Sheet2!BA1277</f>
        <v>8.9849999999999994</v>
      </c>
      <c r="K124" s="57">
        <f>Sheet2!BB1277</f>
        <v>3.79</v>
      </c>
      <c r="L124" s="57">
        <f>Sheet2!BC1277</f>
        <v>2.5299999999999998</v>
      </c>
      <c r="M124" s="57">
        <f>Sheet2!BD1277</f>
        <v>11.07</v>
      </c>
      <c r="N124" s="57">
        <f>Sheet2!BE1277</f>
        <v>2.1150000000000002</v>
      </c>
      <c r="O124" s="57">
        <f>Sheet2!BF1277</f>
        <v>0</v>
      </c>
      <c r="P124" s="57">
        <f>Sheet2!BG1277</f>
        <v>0</v>
      </c>
      <c r="Q124" s="57">
        <f>Sheet2!BH1277</f>
        <v>0</v>
      </c>
      <c r="R124" s="57">
        <f>Sheet2!BI1277</f>
        <v>0</v>
      </c>
      <c r="S124" s="57">
        <f t="shared" si="18"/>
        <v>102.02499999999999</v>
      </c>
    </row>
    <row r="125" spans="1:19">
      <c r="A125" s="54">
        <f t="shared" si="17"/>
        <v>44659</v>
      </c>
      <c r="B125" s="57">
        <f>Sheet2!AS1290</f>
        <v>0</v>
      </c>
      <c r="C125" s="57">
        <f>Sheet2!AT1290</f>
        <v>17.954999999999998</v>
      </c>
      <c r="D125" s="57">
        <f>Sheet2!AU1290</f>
        <v>14.31</v>
      </c>
      <c r="E125" s="57">
        <f>Sheet2!AV1290</f>
        <v>13.21</v>
      </c>
      <c r="F125" s="57">
        <f>Sheet2!AW1290</f>
        <v>19.024999999999999</v>
      </c>
      <c r="G125" s="57">
        <f>Sheet2!AX1290</f>
        <v>20.135000000000002</v>
      </c>
      <c r="H125" s="57">
        <f>Sheet2!AY1290</f>
        <v>15.95</v>
      </c>
      <c r="I125" s="57">
        <f>Sheet2!AZ1290</f>
        <v>10.039999999999999</v>
      </c>
      <c r="J125" s="57">
        <f>Sheet2!BA1290</f>
        <v>10.095000000000001</v>
      </c>
      <c r="K125" s="57">
        <f>Sheet2!BB1290</f>
        <v>3.53</v>
      </c>
      <c r="L125" s="57">
        <f>Sheet2!BC1290</f>
        <v>7.2549999999999999</v>
      </c>
      <c r="M125" s="57">
        <f>Sheet2!BD1290</f>
        <v>9.5649999999999995</v>
      </c>
      <c r="N125" s="57">
        <f>Sheet2!BE1290</f>
        <v>2.9649999999999999</v>
      </c>
      <c r="O125" s="57">
        <f>Sheet2!BF1290</f>
        <v>5.57</v>
      </c>
      <c r="P125" s="57">
        <f>Sheet2!BG1290</f>
        <v>0</v>
      </c>
      <c r="Q125" s="57">
        <f>Sheet2!BH1290</f>
        <v>0</v>
      </c>
      <c r="R125" s="57">
        <f>Sheet2!BI1290</f>
        <v>0</v>
      </c>
      <c r="S125" s="57">
        <f t="shared" si="18"/>
        <v>149.60499999999999</v>
      </c>
    </row>
    <row r="126" spans="1:19">
      <c r="A126" s="54">
        <f t="shared" si="17"/>
        <v>44660</v>
      </c>
      <c r="B126" s="57">
        <f>Sheet2!AS1303</f>
        <v>0</v>
      </c>
      <c r="C126" s="57">
        <f>Sheet2!AT1303</f>
        <v>20.684999999999999</v>
      </c>
      <c r="D126" s="57">
        <f>Sheet2!AU1303</f>
        <v>13.64</v>
      </c>
      <c r="E126" s="57">
        <f>Sheet2!AV1303</f>
        <v>15.535</v>
      </c>
      <c r="F126" s="57">
        <f>Sheet2!AW1303</f>
        <v>18.774999999999999</v>
      </c>
      <c r="G126" s="57">
        <f>Sheet2!AX1303</f>
        <v>7.55</v>
      </c>
      <c r="H126" s="57">
        <f>Sheet2!AY1303</f>
        <v>5.87</v>
      </c>
      <c r="I126" s="57">
        <f>Sheet2!AZ1303</f>
        <v>11.945</v>
      </c>
      <c r="J126" s="57">
        <f>Sheet2!BA1303</f>
        <v>13.365</v>
      </c>
      <c r="K126" s="57">
        <f>Sheet2!BB1303</f>
        <v>3.415</v>
      </c>
      <c r="L126" s="57">
        <f>Sheet2!BC1303</f>
        <v>11.805</v>
      </c>
      <c r="M126" s="57">
        <f>Sheet2!BD1303</f>
        <v>3.2749999999999999</v>
      </c>
      <c r="N126" s="57">
        <f>Sheet2!BE1303</f>
        <v>3.62</v>
      </c>
      <c r="O126" s="57">
        <f>Sheet2!BF1303</f>
        <v>18.434999999999999</v>
      </c>
      <c r="P126" s="57">
        <f>Sheet2!BG1303</f>
        <v>0</v>
      </c>
      <c r="Q126" s="57">
        <f>Sheet2!BH1303</f>
        <v>0</v>
      </c>
      <c r="R126" s="57">
        <f>Sheet2!BI1303</f>
        <v>0</v>
      </c>
      <c r="S126" s="57">
        <f t="shared" si="18"/>
        <v>147.91500000000002</v>
      </c>
    </row>
    <row r="127" spans="1:19">
      <c r="A127" s="54">
        <f t="shared" ref="A127:A147" si="19">A126+1</f>
        <v>44661</v>
      </c>
      <c r="B127" s="57">
        <f>Sheet2!AS1316</f>
        <v>0</v>
      </c>
      <c r="C127" s="57">
        <f>Sheet2!AT1316</f>
        <v>17.920000000000002</v>
      </c>
      <c r="D127" s="57">
        <f>Sheet2!AU1316</f>
        <v>12.215</v>
      </c>
      <c r="E127" s="57">
        <f>Sheet2!AV1316</f>
        <v>26.16</v>
      </c>
      <c r="F127" s="57">
        <f>Sheet2!AW1316</f>
        <v>19.795000000000002</v>
      </c>
      <c r="G127" s="57">
        <f>Sheet2!AX1316</f>
        <v>14.865</v>
      </c>
      <c r="H127" s="57">
        <f>Sheet2!AY1316</f>
        <v>15.115</v>
      </c>
      <c r="I127" s="57">
        <f>Sheet2!AZ1316</f>
        <v>20.085000000000001</v>
      </c>
      <c r="J127" s="57">
        <f>Sheet2!BA1316</f>
        <v>11.16</v>
      </c>
      <c r="K127" s="57">
        <f>Sheet2!BB1316</f>
        <v>5.4950000000000001</v>
      </c>
      <c r="L127" s="57">
        <f>Sheet2!BC1316</f>
        <v>7.8849999999999998</v>
      </c>
      <c r="M127" s="57">
        <f>Sheet2!BD1316</f>
        <v>13.61</v>
      </c>
      <c r="N127" s="57">
        <f>Sheet2!BE1316</f>
        <v>1.55</v>
      </c>
      <c r="O127" s="57">
        <f>Sheet2!BF1316</f>
        <v>2.3050000000000002</v>
      </c>
      <c r="P127" s="57">
        <f>Sheet2!BG1316</f>
        <v>0</v>
      </c>
      <c r="Q127" s="57">
        <f>Sheet2!BH1316</f>
        <v>0</v>
      </c>
      <c r="R127" s="57">
        <f>Sheet2!BI1316</f>
        <v>0</v>
      </c>
      <c r="S127" s="57">
        <f t="shared" si="18"/>
        <v>168.16000000000003</v>
      </c>
    </row>
    <row r="128" spans="1:19">
      <c r="A128" s="54">
        <f t="shared" si="19"/>
        <v>44662</v>
      </c>
      <c r="B128" s="57">
        <f>Sheet2!AS1329</f>
        <v>0</v>
      </c>
      <c r="C128" s="57">
        <f>Sheet2!AT1329</f>
        <v>14.31</v>
      </c>
      <c r="D128" s="57">
        <f>Sheet2!AU1329</f>
        <v>16.984999999999999</v>
      </c>
      <c r="E128" s="57">
        <f>Sheet2!AV1329</f>
        <v>16.815000000000001</v>
      </c>
      <c r="F128" s="57">
        <f>Sheet2!AW1329</f>
        <v>15.93</v>
      </c>
      <c r="G128" s="57">
        <f>Sheet2!AX1329</f>
        <v>15.925000000000001</v>
      </c>
      <c r="H128" s="57">
        <f>Sheet2!AY1329</f>
        <v>13.695</v>
      </c>
      <c r="I128" s="57">
        <f>Sheet2!AZ1329</f>
        <v>19.535</v>
      </c>
      <c r="J128" s="57">
        <f>Sheet2!BA1329</f>
        <v>10.654999999999999</v>
      </c>
      <c r="K128" s="57">
        <f>Sheet2!BB1329</f>
        <v>7.02</v>
      </c>
      <c r="L128" s="57">
        <f>Sheet2!BC1329</f>
        <v>5.8849999999999998</v>
      </c>
      <c r="M128" s="57">
        <f>Sheet2!BD1329</f>
        <v>13.175000000000001</v>
      </c>
      <c r="N128" s="57">
        <f>Sheet2!BE1329</f>
        <v>3.27</v>
      </c>
      <c r="O128" s="57">
        <f>Sheet2!BF1329</f>
        <v>5.2</v>
      </c>
      <c r="P128" s="57">
        <f>Sheet2!BG1329</f>
        <v>0</v>
      </c>
      <c r="Q128" s="57">
        <f>Sheet2!BH1329</f>
        <v>0</v>
      </c>
      <c r="R128" s="57">
        <f>Sheet2!BI1329</f>
        <v>0</v>
      </c>
      <c r="S128" s="57">
        <f t="shared" si="18"/>
        <v>158.4</v>
      </c>
    </row>
    <row r="129" spans="1:19">
      <c r="A129" s="54">
        <f t="shared" si="19"/>
        <v>44663</v>
      </c>
      <c r="B129" s="57">
        <f>Sheet2!AS1342</f>
        <v>0</v>
      </c>
      <c r="C129" s="57">
        <f>Sheet2!AT1342</f>
        <v>19.274999999999999</v>
      </c>
      <c r="D129" s="57">
        <f>Sheet2!AU1342</f>
        <v>17.489999999999998</v>
      </c>
      <c r="E129" s="57">
        <f>Sheet2!AV1342</f>
        <v>16.8</v>
      </c>
      <c r="F129" s="57">
        <f>Sheet2!AW1342</f>
        <v>16.559999999999999</v>
      </c>
      <c r="G129" s="57">
        <f>Sheet2!AX1342</f>
        <v>13.904999999999999</v>
      </c>
      <c r="H129" s="57">
        <f>Sheet2!AY1342</f>
        <v>14.234999999999999</v>
      </c>
      <c r="I129" s="57">
        <f>Sheet2!AZ1342</f>
        <v>34.875</v>
      </c>
      <c r="J129" s="57">
        <f>Sheet2!BA1342</f>
        <v>10.57</v>
      </c>
      <c r="K129" s="57">
        <f>Sheet2!BB1342</f>
        <v>7.0949999999999998</v>
      </c>
      <c r="L129" s="57">
        <f>Sheet2!BC1342</f>
        <v>9.9149999999999991</v>
      </c>
      <c r="M129" s="57">
        <f>Sheet2!BD1342</f>
        <v>14.535</v>
      </c>
      <c r="N129" s="57">
        <f>Sheet2!BE1342</f>
        <v>5.43</v>
      </c>
      <c r="O129" s="57">
        <f>Sheet2!BF1342</f>
        <v>11.105</v>
      </c>
      <c r="P129" s="57">
        <f>Sheet2!BG1342</f>
        <v>0</v>
      </c>
      <c r="Q129" s="57">
        <f>Sheet2!BH1342</f>
        <v>0</v>
      </c>
      <c r="R129" s="57">
        <f>Sheet2!BI1342</f>
        <v>0</v>
      </c>
      <c r="S129" s="57">
        <f t="shared" si="18"/>
        <v>191.78999999999996</v>
      </c>
    </row>
    <row r="130" spans="1:19">
      <c r="A130" s="54">
        <f t="shared" si="19"/>
        <v>44664</v>
      </c>
      <c r="B130" s="57">
        <f>Sheet2!AS1355</f>
        <v>0</v>
      </c>
      <c r="C130" s="57">
        <f>Sheet2!AT1355</f>
        <v>14.07</v>
      </c>
      <c r="D130" s="57">
        <f>Sheet2!AU1355</f>
        <v>12.295</v>
      </c>
      <c r="E130" s="57">
        <f>Sheet2!AV1355</f>
        <v>16.02</v>
      </c>
      <c r="F130" s="57">
        <f>Sheet2!AW1355</f>
        <v>19.190000000000001</v>
      </c>
      <c r="G130" s="57">
        <f>Sheet2!AX1355</f>
        <v>12.22</v>
      </c>
      <c r="H130" s="57">
        <f>Sheet2!AY1355</f>
        <v>19.899999999999999</v>
      </c>
      <c r="I130" s="57">
        <f>Sheet2!AZ1355</f>
        <v>18.734999999999999</v>
      </c>
      <c r="J130" s="57">
        <f>Sheet2!BA1355</f>
        <v>14.2</v>
      </c>
      <c r="K130" s="57">
        <f>Sheet2!BB1355</f>
        <v>5.8150000000000004</v>
      </c>
      <c r="L130" s="57">
        <f>Sheet2!BC1355</f>
        <v>10.164999999999999</v>
      </c>
      <c r="M130" s="57">
        <f>Sheet2!BD1355</f>
        <v>16.155000000000001</v>
      </c>
      <c r="N130" s="57">
        <f>Sheet2!BE1355</f>
        <v>6.0449999999999999</v>
      </c>
      <c r="O130" s="57">
        <f>Sheet2!BF1355</f>
        <v>19.164999999999999</v>
      </c>
      <c r="P130" s="57">
        <f>Sheet2!BG1355</f>
        <v>0</v>
      </c>
      <c r="Q130" s="57">
        <f>Sheet2!BH1355</f>
        <v>5.29</v>
      </c>
      <c r="R130" s="57">
        <f>Sheet2!BI1355</f>
        <v>0</v>
      </c>
      <c r="S130" s="57">
        <f t="shared" si="18"/>
        <v>189.26499999999996</v>
      </c>
    </row>
    <row r="131" spans="1:19">
      <c r="A131" s="54">
        <f t="shared" si="19"/>
        <v>44665</v>
      </c>
      <c r="B131" s="57">
        <f>Sheet2!AS1368</f>
        <v>0</v>
      </c>
      <c r="C131" s="57">
        <f>Sheet2!AT1368</f>
        <v>14.085000000000001</v>
      </c>
      <c r="D131" s="57">
        <f>Sheet2!AU1368</f>
        <v>13.395</v>
      </c>
      <c r="E131" s="57">
        <f>Sheet2!AV1368</f>
        <v>7.1550000000000002</v>
      </c>
      <c r="F131" s="57">
        <f>Sheet2!AW1368</f>
        <v>17.725000000000001</v>
      </c>
      <c r="G131" s="57">
        <f>Sheet2!AX1368</f>
        <v>8.7249999999999996</v>
      </c>
      <c r="H131" s="57">
        <f>Sheet2!AY1368</f>
        <v>8.5299999999999994</v>
      </c>
      <c r="I131" s="57">
        <f>Sheet2!AZ1368</f>
        <v>8.85</v>
      </c>
      <c r="J131" s="57">
        <f>Sheet2!BA1368</f>
        <v>7.13</v>
      </c>
      <c r="K131" s="57">
        <f>Sheet2!BB1368</f>
        <v>2.9249999999999998</v>
      </c>
      <c r="L131" s="57">
        <f>Sheet2!BC1368</f>
        <v>10.285</v>
      </c>
      <c r="M131" s="57">
        <f>Sheet2!BD1368</f>
        <v>14.39</v>
      </c>
      <c r="N131" s="57">
        <f>Sheet2!BE1368</f>
        <v>3.7949999999999999</v>
      </c>
      <c r="O131" s="57">
        <f>Sheet2!BF1368</f>
        <v>6.7050000000000001</v>
      </c>
      <c r="P131" s="57">
        <f>Sheet2!BG1368</f>
        <v>0</v>
      </c>
      <c r="Q131" s="57">
        <f>Sheet2!BH1368</f>
        <v>0</v>
      </c>
      <c r="R131" s="57">
        <f>Sheet2!BI1368</f>
        <v>0</v>
      </c>
      <c r="S131" s="57">
        <f t="shared" si="18"/>
        <v>123.69499999999998</v>
      </c>
    </row>
    <row r="132" spans="1:19">
      <c r="A132" s="54">
        <f t="shared" si="19"/>
        <v>44666</v>
      </c>
      <c r="B132" s="57">
        <f>Sheet2!AS1381</f>
        <v>0</v>
      </c>
      <c r="C132" s="57">
        <f>Sheet2!AT1381</f>
        <v>12.73</v>
      </c>
      <c r="D132" s="57">
        <f>Sheet2!AU1381</f>
        <v>16.239999999999998</v>
      </c>
      <c r="E132" s="57">
        <f>Sheet2!AV1381</f>
        <v>6.66</v>
      </c>
      <c r="F132" s="57">
        <f>Sheet2!AW1381</f>
        <v>22.155000000000001</v>
      </c>
      <c r="G132" s="57">
        <f>Sheet2!AX1381</f>
        <v>30.234999999999999</v>
      </c>
      <c r="H132" s="57">
        <f>Sheet2!AY1381</f>
        <v>11.93</v>
      </c>
      <c r="I132" s="57">
        <f>Sheet2!AZ1381</f>
        <v>16.68</v>
      </c>
      <c r="J132" s="57">
        <f>Sheet2!BA1381</f>
        <v>11.065</v>
      </c>
      <c r="K132" s="57">
        <f>Sheet2!BB1381</f>
        <v>6.48</v>
      </c>
      <c r="L132" s="57">
        <f>Sheet2!BC1381</f>
        <v>7.22</v>
      </c>
      <c r="M132" s="57">
        <f>Sheet2!BD1381</f>
        <v>8.07</v>
      </c>
      <c r="N132" s="57">
        <f>Sheet2!BE1381</f>
        <v>5.0149999999999997</v>
      </c>
      <c r="O132" s="57">
        <f>Sheet2!BF1381</f>
        <v>4.5149999999999997</v>
      </c>
      <c r="P132" s="57">
        <f>Sheet2!BG1381</f>
        <v>0</v>
      </c>
      <c r="Q132" s="57">
        <f>Sheet2!BH1381</f>
        <v>0</v>
      </c>
      <c r="R132" s="57">
        <f>Sheet2!BI1381</f>
        <v>0</v>
      </c>
      <c r="S132" s="57">
        <f t="shared" si="18"/>
        <v>158.99499999999995</v>
      </c>
    </row>
    <row r="133" spans="1:19">
      <c r="A133" s="54">
        <f t="shared" si="19"/>
        <v>44667</v>
      </c>
      <c r="B133" s="57">
        <f>Sheet2!AS1394</f>
        <v>0</v>
      </c>
      <c r="C133" s="57">
        <f>Sheet2!AT1394</f>
        <v>9.91</v>
      </c>
      <c r="D133" s="57">
        <f>Sheet2!AU1394</f>
        <v>15.305</v>
      </c>
      <c r="E133" s="57">
        <f>Sheet2!AV1394</f>
        <v>12.85</v>
      </c>
      <c r="F133" s="57">
        <f>Sheet2!AW1394</f>
        <v>22.17</v>
      </c>
      <c r="G133" s="57">
        <f>Sheet2!AX1394</f>
        <v>9.69</v>
      </c>
      <c r="H133" s="57">
        <f>Sheet2!AY1394</f>
        <v>13.72</v>
      </c>
      <c r="I133" s="57">
        <f>Sheet2!AZ1394</f>
        <v>10.035</v>
      </c>
      <c r="J133" s="57">
        <f>Sheet2!BA1394</f>
        <v>17.645</v>
      </c>
      <c r="K133" s="57">
        <f>Sheet2!BB1394</f>
        <v>6.4</v>
      </c>
      <c r="L133" s="57">
        <f>Sheet2!BC1394</f>
        <v>7.5350000000000001</v>
      </c>
      <c r="M133" s="57">
        <f>Sheet2!BD1394</f>
        <v>16.04</v>
      </c>
      <c r="N133" s="57">
        <f>Sheet2!BE1394</f>
        <v>4.53</v>
      </c>
      <c r="O133" s="57">
        <f>Sheet2!BF1394</f>
        <v>18.315000000000001</v>
      </c>
      <c r="P133" s="57">
        <f>Sheet2!BG1394</f>
        <v>0</v>
      </c>
      <c r="Q133" s="57">
        <f>Sheet2!BH1394</f>
        <v>0</v>
      </c>
      <c r="R133" s="57">
        <f>Sheet2!BI1394</f>
        <v>0</v>
      </c>
      <c r="S133" s="57">
        <f t="shared" si="18"/>
        <v>164.14499999999998</v>
      </c>
    </row>
    <row r="134" spans="1:19">
      <c r="A134" s="54">
        <f t="shared" si="19"/>
        <v>44668</v>
      </c>
      <c r="B134" s="57">
        <f>Sheet2!AS1407</f>
        <v>0</v>
      </c>
      <c r="C134" s="57">
        <f>Sheet2!AT1407</f>
        <v>15.185</v>
      </c>
      <c r="D134" s="57">
        <f>Sheet2!AU1407</f>
        <v>13.585000000000001</v>
      </c>
      <c r="E134" s="57">
        <f>Sheet2!AV1407</f>
        <v>30.83</v>
      </c>
      <c r="F134" s="57">
        <f>Sheet2!AW1407</f>
        <v>18.079999999999998</v>
      </c>
      <c r="G134" s="57">
        <f>Sheet2!AX1407</f>
        <v>18.934999999999999</v>
      </c>
      <c r="H134" s="57">
        <f>Sheet2!AY1407</f>
        <v>16.87</v>
      </c>
      <c r="I134" s="57">
        <f>Sheet2!AZ1407</f>
        <v>20.885000000000002</v>
      </c>
      <c r="J134" s="57">
        <f>Sheet2!BA1407</f>
        <v>17.21</v>
      </c>
      <c r="K134" s="57">
        <f>Sheet2!BB1407</f>
        <v>5.52</v>
      </c>
      <c r="L134" s="57">
        <f>Sheet2!BC1407</f>
        <v>4.53</v>
      </c>
      <c r="M134" s="57">
        <f>Sheet2!BD1407</f>
        <v>16.2</v>
      </c>
      <c r="N134" s="57">
        <f>Sheet2!BE1407</f>
        <v>3.8849999999999998</v>
      </c>
      <c r="O134" s="57">
        <f>Sheet2!BF1407</f>
        <v>4.3049999999999997</v>
      </c>
      <c r="P134" s="57">
        <f>Sheet2!BG1407</f>
        <v>0</v>
      </c>
      <c r="Q134" s="57">
        <f>Sheet2!BH1407</f>
        <v>5.7050000000000001</v>
      </c>
      <c r="R134" s="57">
        <f>Sheet2!BI1407</f>
        <v>0</v>
      </c>
      <c r="S134" s="57">
        <f t="shared" si="18"/>
        <v>191.72500000000002</v>
      </c>
    </row>
    <row r="135" spans="1:19">
      <c r="A135" s="54">
        <f t="shared" si="19"/>
        <v>44669</v>
      </c>
      <c r="B135" s="57">
        <f>Sheet2!AS1420</f>
        <v>0</v>
      </c>
      <c r="C135" s="57">
        <f>Sheet2!AT1420</f>
        <v>18.574999999999999</v>
      </c>
      <c r="D135" s="57">
        <f>Sheet2!AU1420</f>
        <v>14.135</v>
      </c>
      <c r="E135" s="57">
        <f>Sheet2!AV1420</f>
        <v>16.13</v>
      </c>
      <c r="F135" s="57">
        <f>Sheet2!AW1420</f>
        <v>20.420000000000002</v>
      </c>
      <c r="G135" s="57">
        <f>Sheet2!AX1420</f>
        <v>12.02</v>
      </c>
      <c r="H135" s="57">
        <f>Sheet2!AY1420</f>
        <v>17.95</v>
      </c>
      <c r="I135" s="57">
        <f>Sheet2!AZ1420</f>
        <v>20.57</v>
      </c>
      <c r="J135" s="57">
        <f>Sheet2!BA1420</f>
        <v>14.16</v>
      </c>
      <c r="K135" s="57">
        <f>Sheet2!BB1420</f>
        <v>6.92</v>
      </c>
      <c r="L135" s="57">
        <f>Sheet2!BC1420</f>
        <v>8.33</v>
      </c>
      <c r="M135" s="57">
        <f>Sheet2!BD1420</f>
        <v>11.81</v>
      </c>
      <c r="N135" s="57">
        <f>Sheet2!BE1420</f>
        <v>1.55</v>
      </c>
      <c r="O135" s="57">
        <f>Sheet2!BF1420</f>
        <v>2.3050000000000002</v>
      </c>
      <c r="P135" s="57">
        <f>Sheet2!BG1420</f>
        <v>0</v>
      </c>
      <c r="Q135" s="57">
        <f>Sheet2!BH1420</f>
        <v>0</v>
      </c>
      <c r="R135" s="57">
        <f>Sheet2!BI1420</f>
        <v>0</v>
      </c>
      <c r="S135" s="57">
        <f t="shared" si="18"/>
        <v>164.87500000000003</v>
      </c>
    </row>
    <row r="136" spans="1:19">
      <c r="A136" s="54">
        <f t="shared" si="19"/>
        <v>44670</v>
      </c>
      <c r="B136" s="57">
        <f>Sheet2!AS1433</f>
        <v>0</v>
      </c>
      <c r="C136" s="57">
        <f>Sheet2!AT1433</f>
        <v>15.135</v>
      </c>
      <c r="D136" s="57">
        <f>Sheet2!AU1433</f>
        <v>13.21</v>
      </c>
      <c r="E136" s="57">
        <f>Sheet2!AV1433</f>
        <v>12.24</v>
      </c>
      <c r="F136" s="57">
        <f>Sheet2!AW1433</f>
        <v>20.77</v>
      </c>
      <c r="G136" s="57">
        <f>Sheet2!AX1433</f>
        <v>12.425000000000001</v>
      </c>
      <c r="H136" s="57">
        <f>Sheet2!AY1433</f>
        <v>16.335000000000001</v>
      </c>
      <c r="I136" s="57">
        <f>Sheet2!AZ1433</f>
        <v>33.01</v>
      </c>
      <c r="J136" s="57">
        <f>Sheet2!BA1433</f>
        <v>9.1050000000000004</v>
      </c>
      <c r="K136" s="57">
        <f>Sheet2!BB1433</f>
        <v>8.2799999999999994</v>
      </c>
      <c r="L136" s="57">
        <f>Sheet2!BC1433</f>
        <v>6.73</v>
      </c>
      <c r="M136" s="57">
        <f>Sheet2!BD1433</f>
        <v>15.345000000000001</v>
      </c>
      <c r="N136" s="57">
        <f>Sheet2!BE1433</f>
        <v>5.7949999999999999</v>
      </c>
      <c r="O136" s="57">
        <f>Sheet2!BF1433</f>
        <v>9.69</v>
      </c>
      <c r="P136" s="57">
        <f>Sheet2!BG1433</f>
        <v>0</v>
      </c>
      <c r="Q136" s="57">
        <f>Sheet2!BH1433</f>
        <v>0</v>
      </c>
      <c r="R136" s="57">
        <f>Sheet2!BI1433</f>
        <v>0</v>
      </c>
      <c r="S136" s="57">
        <f t="shared" si="18"/>
        <v>178.06999999999996</v>
      </c>
    </row>
    <row r="137" spans="1:19">
      <c r="A137" s="54">
        <f t="shared" si="19"/>
        <v>44671</v>
      </c>
      <c r="B137" s="57">
        <f>Sheet2!AS1446</f>
        <v>0</v>
      </c>
      <c r="C137" s="57">
        <f>Sheet2!AT1446</f>
        <v>15.225</v>
      </c>
      <c r="D137" s="57">
        <f>Sheet2!AU1446</f>
        <v>10.965</v>
      </c>
      <c r="E137" s="57">
        <f>Sheet2!AV1446</f>
        <v>10.41</v>
      </c>
      <c r="F137" s="57">
        <f>Sheet2!AW1446</f>
        <v>21.35</v>
      </c>
      <c r="G137" s="57">
        <f>Sheet2!AX1446</f>
        <v>10.78</v>
      </c>
      <c r="H137" s="57">
        <f>Sheet2!AY1446</f>
        <v>12.79</v>
      </c>
      <c r="I137" s="57">
        <f>Sheet2!AZ1446</f>
        <v>10.49</v>
      </c>
      <c r="J137" s="57">
        <f>Sheet2!BA1446</f>
        <v>5.5149999999999997</v>
      </c>
      <c r="K137" s="57">
        <f>Sheet2!BB1446</f>
        <v>3.9449999999999998</v>
      </c>
      <c r="L137" s="57">
        <f>Sheet2!BC1446</f>
        <v>13.145</v>
      </c>
      <c r="M137" s="57">
        <f>Sheet2!BD1446</f>
        <v>15.265000000000001</v>
      </c>
      <c r="N137" s="57">
        <f>Sheet2!BE1446</f>
        <v>6.07</v>
      </c>
      <c r="O137" s="57">
        <f>Sheet2!BF1446</f>
        <v>18.28</v>
      </c>
      <c r="P137" s="57">
        <f>Sheet2!BG1446</f>
        <v>0</v>
      </c>
      <c r="Q137" s="57">
        <f>Sheet2!BH1446</f>
        <v>0</v>
      </c>
      <c r="R137" s="57">
        <f>Sheet2!BI1446</f>
        <v>0</v>
      </c>
      <c r="S137" s="57">
        <f t="shared" si="18"/>
        <v>154.22999999999996</v>
      </c>
    </row>
    <row r="138" spans="1:19">
      <c r="A138" s="54">
        <f t="shared" si="19"/>
        <v>44672</v>
      </c>
      <c r="B138" s="57">
        <f>Sheet2!AS1459</f>
        <v>0</v>
      </c>
      <c r="C138" s="57">
        <f>Sheet2!AT1459</f>
        <v>17.420000000000002</v>
      </c>
      <c r="D138" s="57">
        <f>Sheet2!AU1459</f>
        <v>12.64</v>
      </c>
      <c r="E138" s="57">
        <f>Sheet2!AV1459</f>
        <v>12.855</v>
      </c>
      <c r="F138" s="57">
        <f>Sheet2!AW1459</f>
        <v>17.7</v>
      </c>
      <c r="G138" s="57">
        <f>Sheet2!AX1459</f>
        <v>18.809999999999999</v>
      </c>
      <c r="H138" s="57">
        <f>Sheet2!AY1459</f>
        <v>17.05</v>
      </c>
      <c r="I138" s="57">
        <f>Sheet2!AZ1459</f>
        <v>18.670000000000002</v>
      </c>
      <c r="J138" s="57">
        <f>Sheet2!BA1459</f>
        <v>17.97</v>
      </c>
      <c r="K138" s="57">
        <f>Sheet2!BB1459</f>
        <v>9.3650000000000002</v>
      </c>
      <c r="L138" s="57">
        <f>Sheet2!BC1459</f>
        <v>4.2050000000000001</v>
      </c>
      <c r="M138" s="57">
        <f>Sheet2!BD1459</f>
        <v>14.455</v>
      </c>
      <c r="N138" s="57">
        <f>Sheet2!BE1459</f>
        <v>4.585</v>
      </c>
      <c r="O138" s="57">
        <f>Sheet2!BF1459</f>
        <v>8.74</v>
      </c>
      <c r="P138" s="57">
        <f>Sheet2!BG1459</f>
        <v>0</v>
      </c>
      <c r="Q138" s="57">
        <f>Sheet2!BH1459</f>
        <v>0</v>
      </c>
      <c r="R138" s="57">
        <f>Sheet2!BI1459</f>
        <v>0</v>
      </c>
      <c r="S138" s="57">
        <f t="shared" si="18"/>
        <v>174.46500000000006</v>
      </c>
    </row>
    <row r="139" spans="1:19">
      <c r="A139" s="54">
        <f t="shared" si="19"/>
        <v>44673</v>
      </c>
      <c r="B139" s="57">
        <f>Sheet2!AS1472</f>
        <v>0</v>
      </c>
      <c r="C139" s="57">
        <f>Sheet2!AT1472</f>
        <v>16.315000000000001</v>
      </c>
      <c r="D139" s="57">
        <f>Sheet2!AU1472</f>
        <v>12.74</v>
      </c>
      <c r="E139" s="57">
        <f>Sheet2!AV1472</f>
        <v>20.18</v>
      </c>
      <c r="F139" s="57">
        <f>Sheet2!AW1472</f>
        <v>19.975000000000001</v>
      </c>
      <c r="G139" s="57">
        <f>Sheet2!AX1472</f>
        <v>28.79</v>
      </c>
      <c r="H139" s="57">
        <f>Sheet2!AY1472</f>
        <v>14.744999999999999</v>
      </c>
      <c r="I139" s="57">
        <f>Sheet2!AZ1472</f>
        <v>23.605</v>
      </c>
      <c r="J139" s="57">
        <f>Sheet2!BA1472</f>
        <v>11.53</v>
      </c>
      <c r="K139" s="57">
        <f>Sheet2!BB1472</f>
        <v>6.15</v>
      </c>
      <c r="L139" s="57">
        <f>Sheet2!BC1472</f>
        <v>8.9</v>
      </c>
      <c r="M139" s="57">
        <f>Sheet2!BD1472</f>
        <v>14.59</v>
      </c>
      <c r="N139" s="57">
        <f>Sheet2!BE1472</f>
        <v>5.1950000000000003</v>
      </c>
      <c r="O139" s="57">
        <f>Sheet2!BF1472</f>
        <v>8.99</v>
      </c>
      <c r="P139" s="57">
        <f>Sheet2!BG1472</f>
        <v>0</v>
      </c>
      <c r="Q139" s="57">
        <f>Sheet2!BH1472</f>
        <v>0</v>
      </c>
      <c r="R139" s="57">
        <f>Sheet2!BI1472</f>
        <v>0</v>
      </c>
      <c r="S139" s="57">
        <f t="shared" si="18"/>
        <v>191.70500000000001</v>
      </c>
    </row>
    <row r="140" spans="1:19">
      <c r="A140" s="54">
        <f t="shared" si="19"/>
        <v>44674</v>
      </c>
      <c r="B140" s="57">
        <f>Sheet2!AS1485</f>
        <v>0</v>
      </c>
      <c r="C140" s="57">
        <f>Sheet2!AT1485</f>
        <v>18.035</v>
      </c>
      <c r="D140" s="57">
        <f>Sheet2!AU1485</f>
        <v>14.875</v>
      </c>
      <c r="E140" s="57">
        <f>Sheet2!AV1485</f>
        <v>10.220000000000001</v>
      </c>
      <c r="F140" s="57">
        <f>Sheet2!AW1485</f>
        <v>0</v>
      </c>
      <c r="G140" s="57">
        <f>Sheet2!AX1485</f>
        <v>8.2850000000000001</v>
      </c>
      <c r="H140" s="57">
        <f>Sheet2!AY1485</f>
        <v>18.774999999999999</v>
      </c>
      <c r="I140" s="57">
        <f>Sheet2!AZ1485</f>
        <v>13.855</v>
      </c>
      <c r="J140" s="57">
        <f>Sheet2!BA1485</f>
        <v>14.244999999999999</v>
      </c>
      <c r="K140" s="57">
        <f>Sheet2!BB1485</f>
        <v>5.03</v>
      </c>
      <c r="L140" s="57">
        <f>Sheet2!BC1485</f>
        <v>3.96</v>
      </c>
      <c r="M140" s="57">
        <f>Sheet2!BD1485</f>
        <v>13.244999999999999</v>
      </c>
      <c r="N140" s="57">
        <f>Sheet2!BE1485</f>
        <v>6.7450000000000001</v>
      </c>
      <c r="O140" s="57">
        <f>Sheet2!BF1485</f>
        <v>16.795000000000002</v>
      </c>
      <c r="P140" s="57">
        <f>Sheet2!BG1485</f>
        <v>0</v>
      </c>
      <c r="Q140" s="57">
        <f>Sheet2!BH1485</f>
        <v>0</v>
      </c>
      <c r="R140" s="57">
        <f>Sheet2!BI1485</f>
        <v>0</v>
      </c>
      <c r="S140" s="57">
        <f t="shared" si="18"/>
        <v>144.065</v>
      </c>
    </row>
    <row r="141" spans="1:19">
      <c r="A141" s="54">
        <f t="shared" si="19"/>
        <v>44675</v>
      </c>
      <c r="B141" s="57">
        <f>Sheet2!AS1498</f>
        <v>0</v>
      </c>
      <c r="C141" s="57">
        <f>Sheet2!AT1498</f>
        <v>18.895</v>
      </c>
      <c r="D141" s="57">
        <f>Sheet2!AU1498</f>
        <v>12.355</v>
      </c>
      <c r="E141" s="57">
        <f>Sheet2!AV1498</f>
        <v>19.149999999999999</v>
      </c>
      <c r="F141" s="57">
        <f>Sheet2!AW1498</f>
        <v>9.7750000000000004</v>
      </c>
      <c r="G141" s="57">
        <f>Sheet2!AX1498</f>
        <v>14.61</v>
      </c>
      <c r="H141" s="57">
        <f>Sheet2!AY1498</f>
        <v>8.6649999999999991</v>
      </c>
      <c r="I141" s="57">
        <f>Sheet2!AZ1498</f>
        <v>9.1</v>
      </c>
      <c r="J141" s="57">
        <f>Sheet2!BA1498</f>
        <v>5.33</v>
      </c>
      <c r="K141" s="57">
        <f>Sheet2!BB1498</f>
        <v>5.94</v>
      </c>
      <c r="L141" s="57">
        <f>Sheet2!BC1498</f>
        <v>10.44</v>
      </c>
      <c r="M141" s="57">
        <f>Sheet2!BD1498</f>
        <v>7.04</v>
      </c>
      <c r="N141" s="57">
        <f>Sheet2!BE1498</f>
        <v>6.2850000000000001</v>
      </c>
      <c r="O141" s="57">
        <f>Sheet2!BF1498</f>
        <v>0</v>
      </c>
      <c r="P141" s="57">
        <f>Sheet2!BG1498</f>
        <v>0</v>
      </c>
      <c r="Q141" s="57">
        <f>Sheet2!BH1498</f>
        <v>4.1749999999999998</v>
      </c>
      <c r="R141" s="57">
        <f>Sheet2!BI1498</f>
        <v>0</v>
      </c>
      <c r="S141" s="57">
        <f t="shared" si="18"/>
        <v>131.76</v>
      </c>
    </row>
    <row r="142" spans="1:19">
      <c r="A142" s="54">
        <f t="shared" si="19"/>
        <v>44676</v>
      </c>
      <c r="B142" s="57">
        <f>Sheet2!AS1511</f>
        <v>0</v>
      </c>
      <c r="C142" s="57">
        <f>Sheet2!AT1511</f>
        <v>16.07</v>
      </c>
      <c r="D142" s="57">
        <f>Sheet2!AU1511</f>
        <v>15.225</v>
      </c>
      <c r="E142" s="57">
        <f>Sheet2!AV1511</f>
        <v>10.72</v>
      </c>
      <c r="F142" s="57">
        <f>Sheet2!AW1511</f>
        <v>15.9</v>
      </c>
      <c r="G142" s="57">
        <f>Sheet2!AX1511</f>
        <v>15.375</v>
      </c>
      <c r="H142" s="57">
        <f>Sheet2!AY1511</f>
        <v>14.96</v>
      </c>
      <c r="I142" s="57">
        <f>Sheet2!AZ1511</f>
        <v>14.78</v>
      </c>
      <c r="J142" s="57">
        <f>Sheet2!BA1511</f>
        <v>9.3350000000000009</v>
      </c>
      <c r="K142" s="57">
        <f>Sheet2!BB1511</f>
        <v>4.2549999999999999</v>
      </c>
      <c r="L142" s="57">
        <f>Sheet2!BC1511</f>
        <v>7.1849999999999996</v>
      </c>
      <c r="M142" s="57">
        <f>Sheet2!BD1511</f>
        <v>12.99</v>
      </c>
      <c r="N142" s="57">
        <f>Sheet2!BE1511</f>
        <v>1.855</v>
      </c>
      <c r="O142" s="57">
        <f>Sheet2!BF1511</f>
        <v>10.81</v>
      </c>
      <c r="P142" s="57">
        <f>Sheet2!BG1511</f>
        <v>0</v>
      </c>
      <c r="Q142" s="57">
        <f>Sheet2!BH1511</f>
        <v>0</v>
      </c>
      <c r="R142" s="57">
        <f>Sheet2!BI1511</f>
        <v>0</v>
      </c>
      <c r="S142" s="57">
        <f t="shared" si="18"/>
        <v>149.46</v>
      </c>
    </row>
    <row r="143" spans="1:19">
      <c r="A143" s="54">
        <f t="shared" si="19"/>
        <v>44677</v>
      </c>
      <c r="B143" s="57">
        <f>Sheet2!AS1524</f>
        <v>0</v>
      </c>
      <c r="C143" s="57">
        <f>Sheet2!AT1524</f>
        <v>21.41</v>
      </c>
      <c r="D143" s="57">
        <f>Sheet2!AU1524</f>
        <v>11.39</v>
      </c>
      <c r="E143" s="57">
        <f>Sheet2!AV1524</f>
        <v>7.1950000000000003</v>
      </c>
      <c r="F143" s="57">
        <f>Sheet2!AW1524</f>
        <v>20.84</v>
      </c>
      <c r="G143" s="57">
        <f>Sheet2!AX1524</f>
        <v>7.5</v>
      </c>
      <c r="H143" s="57">
        <f>Sheet2!AY1524</f>
        <v>14.625</v>
      </c>
      <c r="I143" s="57">
        <f>Sheet2!AZ1524</f>
        <v>18.155000000000001</v>
      </c>
      <c r="J143" s="57">
        <f>Sheet2!BA1524</f>
        <v>3.66</v>
      </c>
      <c r="K143" s="57">
        <f>Sheet2!BB1524</f>
        <v>15.755000000000001</v>
      </c>
      <c r="L143" s="57">
        <f>Sheet2!BC1524</f>
        <v>11.8</v>
      </c>
      <c r="M143" s="57">
        <f>Sheet2!BD1524</f>
        <v>10.97</v>
      </c>
      <c r="N143" s="57">
        <f>Sheet2!BE1524</f>
        <v>4.75</v>
      </c>
      <c r="O143" s="57">
        <f>Sheet2!BF1524</f>
        <v>13.654999999999999</v>
      </c>
      <c r="P143" s="57">
        <f>Sheet2!BG1524</f>
        <v>0</v>
      </c>
      <c r="Q143" s="57">
        <f>Sheet2!BH1524</f>
        <v>0</v>
      </c>
      <c r="R143" s="57">
        <f>Sheet2!BI1524</f>
        <v>0</v>
      </c>
      <c r="S143" s="57">
        <f t="shared" si="18"/>
        <v>161.70499999999998</v>
      </c>
    </row>
    <row r="144" spans="1:19">
      <c r="A144" s="54">
        <f t="shared" si="19"/>
        <v>44678</v>
      </c>
      <c r="B144" s="57">
        <f>Sheet2!AS1537</f>
        <v>0</v>
      </c>
      <c r="C144" s="57">
        <f>Sheet2!AT1537</f>
        <v>16.815000000000001</v>
      </c>
      <c r="D144" s="57">
        <f>Sheet2!AU1537</f>
        <v>11.55</v>
      </c>
      <c r="E144" s="57">
        <f>Sheet2!AV1537</f>
        <v>7.5949999999999998</v>
      </c>
      <c r="F144" s="57">
        <f>Sheet2!AW1537</f>
        <v>20.14</v>
      </c>
      <c r="G144" s="57">
        <f>Sheet2!AX1537</f>
        <v>8.3550000000000004</v>
      </c>
      <c r="H144" s="57">
        <f>Sheet2!AY1537</f>
        <v>24.76</v>
      </c>
      <c r="I144" s="57">
        <f>Sheet2!AZ1537</f>
        <v>19.64</v>
      </c>
      <c r="J144" s="57">
        <f>Sheet2!BA1537</f>
        <v>8.64</v>
      </c>
      <c r="K144" s="57">
        <f>Sheet2!BB1537</f>
        <v>5.415</v>
      </c>
      <c r="L144" s="57">
        <f>Sheet2!BC1537</f>
        <v>11.15</v>
      </c>
      <c r="M144" s="57">
        <f>Sheet2!BD1537</f>
        <v>11.62</v>
      </c>
      <c r="N144" s="57">
        <f>Sheet2!BE1537</f>
        <v>6.3</v>
      </c>
      <c r="O144" s="57">
        <f>Sheet2!BF1537</f>
        <v>18.059999999999999</v>
      </c>
      <c r="P144" s="57">
        <f>Sheet2!BG1537</f>
        <v>0</v>
      </c>
      <c r="Q144" s="57">
        <f>Sheet2!BH1537</f>
        <v>0</v>
      </c>
      <c r="R144" s="57">
        <f>Sheet2!BI1537</f>
        <v>0</v>
      </c>
      <c r="S144" s="57">
        <f t="shared" si="18"/>
        <v>170.04000000000002</v>
      </c>
    </row>
    <row r="145" spans="1:19">
      <c r="A145" s="54">
        <f t="shared" si="19"/>
        <v>44679</v>
      </c>
      <c r="B145" s="57">
        <f>Sheet2!AS1550</f>
        <v>0</v>
      </c>
      <c r="C145" s="57">
        <f>Sheet2!AT1550</f>
        <v>15.67</v>
      </c>
      <c r="D145" s="57">
        <f>Sheet2!AU1550</f>
        <v>11.96</v>
      </c>
      <c r="E145" s="57">
        <f>Sheet2!AV1550</f>
        <v>16.094999999999999</v>
      </c>
      <c r="F145" s="57">
        <f>Sheet2!AW1550</f>
        <v>20.824999999999999</v>
      </c>
      <c r="G145" s="57">
        <f>Sheet2!AX1550</f>
        <v>16.170000000000002</v>
      </c>
      <c r="H145" s="57">
        <f>Sheet2!AY1550</f>
        <v>24.145</v>
      </c>
      <c r="I145" s="57">
        <f>Sheet2!AZ1550</f>
        <v>21.565000000000001</v>
      </c>
      <c r="J145" s="57">
        <f>Sheet2!BA1550</f>
        <v>11.605</v>
      </c>
      <c r="K145" s="57">
        <f>Sheet2!BB1550</f>
        <v>5.59</v>
      </c>
      <c r="L145" s="57">
        <f>Sheet2!BC1550</f>
        <v>5.6849999999999996</v>
      </c>
      <c r="M145" s="57">
        <f>Sheet2!BD1550</f>
        <v>12.315</v>
      </c>
      <c r="N145" s="57">
        <f>Sheet2!BE1550</f>
        <v>2.835</v>
      </c>
      <c r="O145" s="57">
        <f>Sheet2!BF1550</f>
        <v>8.8450000000000006</v>
      </c>
      <c r="P145" s="57">
        <f>Sheet2!BG1550</f>
        <v>0</v>
      </c>
      <c r="Q145" s="57">
        <f>Sheet2!BH1550</f>
        <v>0</v>
      </c>
      <c r="R145" s="57">
        <f>Sheet2!BI1550</f>
        <v>0</v>
      </c>
      <c r="S145" s="57">
        <f t="shared" si="18"/>
        <v>173.30500000000001</v>
      </c>
    </row>
    <row r="146" spans="1:19">
      <c r="A146" s="54">
        <f t="shared" si="19"/>
        <v>44680</v>
      </c>
      <c r="B146" s="57">
        <f>Sheet2!AS1563</f>
        <v>0</v>
      </c>
      <c r="C146" s="57">
        <f>Sheet2!AT1563</f>
        <v>14.08</v>
      </c>
      <c r="D146" s="57">
        <f>Sheet2!AU1563</f>
        <v>12.705</v>
      </c>
      <c r="E146" s="57">
        <f>Sheet2!AV1563</f>
        <v>16.97</v>
      </c>
      <c r="F146" s="57">
        <f>Sheet2!AW1563</f>
        <v>25.14</v>
      </c>
      <c r="G146" s="57">
        <f>Sheet2!AX1563</f>
        <v>33.055</v>
      </c>
      <c r="H146" s="57">
        <f>Sheet2!AY1563</f>
        <v>18.510000000000002</v>
      </c>
      <c r="I146" s="57">
        <f>Sheet2!AZ1563</f>
        <v>19.945</v>
      </c>
      <c r="J146" s="57">
        <f>Sheet2!BA1563</f>
        <v>9.75</v>
      </c>
      <c r="K146" s="57">
        <f>Sheet2!BB1563</f>
        <v>5.63</v>
      </c>
      <c r="L146" s="57">
        <f>Sheet2!BC1563</f>
        <v>6.26</v>
      </c>
      <c r="M146" s="57">
        <f>Sheet2!BD1563</f>
        <v>15.545</v>
      </c>
      <c r="N146" s="57">
        <f>Sheet2!BE1563</f>
        <v>6.0750000000000002</v>
      </c>
      <c r="O146" s="57">
        <f>Sheet2!BF1563</f>
        <v>11.12</v>
      </c>
      <c r="P146" s="57">
        <f>Sheet2!BG1563</f>
        <v>0</v>
      </c>
      <c r="Q146" s="57">
        <f>Sheet2!BH1563</f>
        <v>0</v>
      </c>
      <c r="R146" s="57">
        <f>Sheet2!BI1563</f>
        <v>0</v>
      </c>
      <c r="S146" s="57">
        <f t="shared" si="18"/>
        <v>194.78499999999997</v>
      </c>
    </row>
    <row r="147" spans="1:19">
      <c r="A147" s="54">
        <f t="shared" si="19"/>
        <v>44681</v>
      </c>
      <c r="B147" s="57">
        <f>Sheet2!AS1576</f>
        <v>0</v>
      </c>
      <c r="C147" s="57">
        <f>Sheet2!AT1576</f>
        <v>14.654999999999999</v>
      </c>
      <c r="D147" s="57">
        <f>Sheet2!AU1576</f>
        <v>16.055</v>
      </c>
      <c r="E147" s="57">
        <f>Sheet2!AV1576</f>
        <v>17.2</v>
      </c>
      <c r="F147" s="57">
        <f>Sheet2!AW1576</f>
        <v>23.965</v>
      </c>
      <c r="G147" s="57">
        <f>Sheet2!AX1576</f>
        <v>16.649999999999999</v>
      </c>
      <c r="H147" s="57">
        <f>Sheet2!AY1576</f>
        <v>15.2</v>
      </c>
      <c r="I147" s="57">
        <f>Sheet2!AZ1576</f>
        <v>18.010000000000002</v>
      </c>
      <c r="J147" s="57">
        <f>Sheet2!BA1576</f>
        <v>10.1</v>
      </c>
      <c r="K147" s="57">
        <f>Sheet2!BB1576</f>
        <v>5.56</v>
      </c>
      <c r="L147" s="57">
        <f>Sheet2!BC1576</f>
        <v>10.199999999999999</v>
      </c>
      <c r="M147" s="57">
        <f>Sheet2!BD1576</f>
        <v>20.074999999999999</v>
      </c>
      <c r="N147" s="57">
        <f>Sheet2!BE1576</f>
        <v>5.5049999999999999</v>
      </c>
      <c r="O147" s="57">
        <f>Sheet2!BF1576</f>
        <v>20.21</v>
      </c>
      <c r="P147" s="57">
        <f>Sheet2!BG1576</f>
        <v>0</v>
      </c>
      <c r="Q147" s="57">
        <f>Sheet2!BH1576</f>
        <v>0</v>
      </c>
      <c r="R147" s="57">
        <f>Sheet2!BI1576</f>
        <v>0</v>
      </c>
      <c r="S147" s="57">
        <f t="shared" si="18"/>
        <v>193.38499999999999</v>
      </c>
    </row>
    <row r="148" spans="1:19">
      <c r="A148" s="51"/>
      <c r="B148" s="59">
        <f>SUM(B118:B147)</f>
        <v>0</v>
      </c>
      <c r="C148" s="59">
        <f t="shared" ref="C148:S148" si="20">SUM(C118:C147)</f>
        <v>488.07499999999999</v>
      </c>
      <c r="D148" s="59">
        <f t="shared" si="20"/>
        <v>390.32499999999999</v>
      </c>
      <c r="E148" s="59">
        <f t="shared" si="20"/>
        <v>401.21500000000009</v>
      </c>
      <c r="F148" s="59">
        <f t="shared" si="20"/>
        <v>561.22</v>
      </c>
      <c r="G148" s="59">
        <f t="shared" si="20"/>
        <v>428.74500000000012</v>
      </c>
      <c r="H148" s="59">
        <f t="shared" si="20"/>
        <v>463.72499999999997</v>
      </c>
      <c r="I148" s="59">
        <f t="shared" si="20"/>
        <v>516.38</v>
      </c>
      <c r="J148" s="59">
        <f t="shared" si="20"/>
        <v>316.47999999999996</v>
      </c>
      <c r="K148" s="59">
        <f t="shared" si="20"/>
        <v>173.45499999999998</v>
      </c>
      <c r="L148" s="59">
        <f t="shared" si="20"/>
        <v>236.31000000000003</v>
      </c>
      <c r="M148" s="59">
        <f t="shared" si="20"/>
        <v>402.16499999999996</v>
      </c>
      <c r="N148" s="59">
        <f t="shared" si="20"/>
        <v>129.19</v>
      </c>
      <c r="O148" s="59">
        <f t="shared" si="20"/>
        <v>298.73</v>
      </c>
      <c r="P148" s="59">
        <f t="shared" si="20"/>
        <v>0</v>
      </c>
      <c r="Q148" s="59">
        <f t="shared" si="20"/>
        <v>15.170000000000002</v>
      </c>
      <c r="R148" s="59">
        <f t="shared" si="20"/>
        <v>0</v>
      </c>
      <c r="S148" s="59">
        <f t="shared" si="20"/>
        <v>4821.1850000000004</v>
      </c>
    </row>
    <row r="151" spans="1:19">
      <c r="A151" s="21" t="s">
        <v>1</v>
      </c>
      <c r="B151" s="2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</row>
    <row r="152" spans="1:19">
      <c r="A152" s="21" t="s">
        <v>99</v>
      </c>
      <c r="B152" s="2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53"/>
      <c r="N152" s="41"/>
      <c r="O152" s="41"/>
      <c r="P152" s="41"/>
      <c r="Q152" s="41"/>
      <c r="R152" s="41"/>
      <c r="S152" s="41"/>
    </row>
    <row r="153" spans="1:19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</row>
    <row r="154" spans="1:19" ht="96">
      <c r="A154" s="44" t="s">
        <v>3</v>
      </c>
      <c r="B154" s="22" t="str">
        <f>B5</f>
        <v>ANGGREK</v>
      </c>
      <c r="C154" s="22" t="str">
        <f>C5</f>
        <v>BOUGENVIL</v>
      </c>
      <c r="D154" s="22" t="str">
        <f t="shared" ref="D154:S154" si="21">D5</f>
        <v>CAMELIA</v>
      </c>
      <c r="E154" s="22" t="str">
        <f t="shared" si="21"/>
        <v>DEWANDARU</v>
      </c>
      <c r="F154" s="22" t="str">
        <f t="shared" si="21"/>
        <v>EDELWEIS</v>
      </c>
      <c r="G154" s="22" t="str">
        <f t="shared" si="21"/>
        <v>FLAMBOYAN</v>
      </c>
      <c r="H154" s="22" t="str">
        <f t="shared" si="21"/>
        <v>GERANIUM</v>
      </c>
      <c r="I154" s="22" t="str">
        <f t="shared" si="21"/>
        <v>HELIKONIA</v>
      </c>
      <c r="J154" s="22" t="str">
        <f t="shared" si="21"/>
        <v>IVY</v>
      </c>
      <c r="K154" s="22" t="str">
        <f t="shared" si="21"/>
        <v>KANA</v>
      </c>
      <c r="L154" s="22" t="str">
        <f t="shared" si="21"/>
        <v>IGD</v>
      </c>
      <c r="M154" s="22" t="str">
        <f t="shared" si="21"/>
        <v>HCU</v>
      </c>
      <c r="N154" s="22" t="str">
        <f t="shared" si="21"/>
        <v>PENUNJANG</v>
      </c>
      <c r="O154" s="22" t="str">
        <f t="shared" si="21"/>
        <v>PELAYANAN</v>
      </c>
      <c r="P154" s="22" t="str">
        <f t="shared" si="21"/>
        <v>ADMIN</v>
      </c>
      <c r="Q154" s="22" t="str">
        <f t="shared" si="21"/>
        <v>ASRAMA</v>
      </c>
      <c r="R154" s="22" t="str">
        <f t="shared" si="21"/>
        <v>MASJID</v>
      </c>
      <c r="S154" s="22" t="str">
        <f t="shared" si="21"/>
        <v>JUMLAH</v>
      </c>
    </row>
    <row r="155" spans="1:19">
      <c r="A155" s="54">
        <v>44682</v>
      </c>
      <c r="B155" s="57">
        <f>Sheet2!AS1594</f>
        <v>0</v>
      </c>
      <c r="C155" s="57">
        <f>Sheet2!AT1594</f>
        <v>15.984999999999999</v>
      </c>
      <c r="D155" s="57">
        <f>Sheet2!AU1594</f>
        <v>13.425000000000001</v>
      </c>
      <c r="E155" s="57">
        <f>Sheet2!AV1594</f>
        <v>7.7850000000000001</v>
      </c>
      <c r="F155" s="57">
        <f>Sheet2!AW1594</f>
        <v>18.305</v>
      </c>
      <c r="G155" s="57">
        <f>Sheet2!AX1594</f>
        <v>19.055</v>
      </c>
      <c r="H155" s="57">
        <f>Sheet2!AY1594</f>
        <v>9.4550000000000001</v>
      </c>
      <c r="I155" s="57">
        <f>Sheet2!AZ1594</f>
        <v>12.085000000000001</v>
      </c>
      <c r="J155" s="57">
        <f>Sheet2!BA1594</f>
        <v>12.51</v>
      </c>
      <c r="K155" s="57">
        <f>Sheet2!BB1594</f>
        <v>5.3</v>
      </c>
      <c r="L155" s="57">
        <f>Sheet2!BC1594</f>
        <v>0</v>
      </c>
      <c r="M155" s="57">
        <f>Sheet2!BD1594</f>
        <v>15.305</v>
      </c>
      <c r="N155" s="57">
        <f>Sheet2!BE1594</f>
        <v>0</v>
      </c>
      <c r="O155" s="57">
        <f>Sheet2!BF1594</f>
        <v>0</v>
      </c>
      <c r="P155" s="57">
        <f>Sheet2!BG1594</f>
        <v>0</v>
      </c>
      <c r="Q155" s="57">
        <f>Sheet2!BH1594</f>
        <v>0</v>
      </c>
      <c r="R155" s="57">
        <f>Sheet2!BI1594</f>
        <v>0</v>
      </c>
      <c r="S155" s="57">
        <f>SUM(C155:R155)</f>
        <v>129.21</v>
      </c>
    </row>
    <row r="156" spans="1:19">
      <c r="A156" s="54">
        <f t="shared" ref="A156:A163" si="22">A155+1</f>
        <v>44683</v>
      </c>
      <c r="B156" s="57">
        <f>Sheet2!AS1607</f>
        <v>0</v>
      </c>
      <c r="C156" s="57">
        <f>Sheet2!AT1607</f>
        <v>12.96</v>
      </c>
      <c r="D156" s="57">
        <f>Sheet2!AU1607</f>
        <v>16.47</v>
      </c>
      <c r="E156" s="57">
        <f>Sheet2!AV1607</f>
        <v>10.625</v>
      </c>
      <c r="F156" s="57">
        <f>Sheet2!AW1607</f>
        <v>13.16</v>
      </c>
      <c r="G156" s="57">
        <f>Sheet2!AX1607</f>
        <v>19.18</v>
      </c>
      <c r="H156" s="57">
        <f>Sheet2!AY1607</f>
        <v>10.255000000000001</v>
      </c>
      <c r="I156" s="57">
        <f>Sheet2!AZ1607</f>
        <v>11.07</v>
      </c>
      <c r="J156" s="57">
        <f>Sheet2!BA1607</f>
        <v>5.4450000000000003</v>
      </c>
      <c r="K156" s="57">
        <f>Sheet2!BB1607</f>
        <v>4.95</v>
      </c>
      <c r="L156" s="57">
        <f>Sheet2!BC1607</f>
        <v>6.6</v>
      </c>
      <c r="M156" s="57">
        <f>Sheet2!BD1607</f>
        <v>5.585</v>
      </c>
      <c r="N156" s="57">
        <f>Sheet2!BE1607</f>
        <v>2.77</v>
      </c>
      <c r="O156" s="57">
        <f>Sheet2!BF1607</f>
        <v>1.855</v>
      </c>
      <c r="P156" s="57">
        <f>Sheet2!BG1607</f>
        <v>0</v>
      </c>
      <c r="Q156" s="57">
        <f>Sheet2!BH1607</f>
        <v>0</v>
      </c>
      <c r="R156" s="57">
        <f>Sheet2!BI1607</f>
        <v>0</v>
      </c>
      <c r="S156" s="57">
        <f t="shared" ref="S156:S185" si="23">SUM(C156:R156)</f>
        <v>120.92499999999998</v>
      </c>
    </row>
    <row r="157" spans="1:19">
      <c r="A157" s="54">
        <f t="shared" si="22"/>
        <v>44684</v>
      </c>
      <c r="B157" s="57">
        <f>Sheet2!AS1620</f>
        <v>0</v>
      </c>
      <c r="C157" s="57">
        <f>Sheet2!AT1620</f>
        <v>14.945</v>
      </c>
      <c r="D157" s="57">
        <f>Sheet2!AU1620</f>
        <v>17.510000000000002</v>
      </c>
      <c r="E157" s="57">
        <f>Sheet2!AV1620</f>
        <v>8.7100000000000009</v>
      </c>
      <c r="F157" s="57">
        <f>Sheet2!AW1620</f>
        <v>15.57</v>
      </c>
      <c r="G157" s="57">
        <f>Sheet2!AX1620</f>
        <v>8.4700000000000006</v>
      </c>
      <c r="H157" s="57">
        <f>Sheet2!AY1620</f>
        <v>8.6</v>
      </c>
      <c r="I157" s="57">
        <f>Sheet2!AZ1620</f>
        <v>23.824999999999999</v>
      </c>
      <c r="J157" s="57">
        <f>Sheet2!BA1620</f>
        <v>6.2450000000000001</v>
      </c>
      <c r="K157" s="57">
        <f>Sheet2!BB1620</f>
        <v>11.44</v>
      </c>
      <c r="L157" s="57">
        <f>Sheet2!BC1620</f>
        <v>5.415</v>
      </c>
      <c r="M157" s="57">
        <f>Sheet2!BD1620</f>
        <v>15.31</v>
      </c>
      <c r="N157" s="57">
        <f>Sheet2!BE1620</f>
        <v>5.24</v>
      </c>
      <c r="O157" s="57">
        <f>Sheet2!BF1620</f>
        <v>16.934999999999999</v>
      </c>
      <c r="P157" s="57">
        <f>Sheet2!BG1620</f>
        <v>0</v>
      </c>
      <c r="Q157" s="57">
        <f>Sheet2!BH1620</f>
        <v>0</v>
      </c>
      <c r="R157" s="57">
        <f>Sheet2!BI1620</f>
        <v>0</v>
      </c>
      <c r="S157" s="57">
        <f t="shared" si="23"/>
        <v>158.215</v>
      </c>
    </row>
    <row r="158" spans="1:19">
      <c r="A158" s="54">
        <f t="shared" si="22"/>
        <v>44685</v>
      </c>
      <c r="B158" s="57">
        <f>Sheet2!AS1633</f>
        <v>0</v>
      </c>
      <c r="C158" s="57">
        <f>Sheet2!AT1633</f>
        <v>16.344999999999999</v>
      </c>
      <c r="D158" s="57">
        <f>Sheet2!AU1633</f>
        <v>13.494999999999999</v>
      </c>
      <c r="E158" s="57">
        <f>Sheet2!AV1633</f>
        <v>16.25</v>
      </c>
      <c r="F158" s="57">
        <f>Sheet2!AW1633</f>
        <v>20.28</v>
      </c>
      <c r="G158" s="57">
        <f>Sheet2!AX1633</f>
        <v>19.989999999999998</v>
      </c>
      <c r="H158" s="57">
        <f>Sheet2!AY1633</f>
        <v>19.265000000000001</v>
      </c>
      <c r="I158" s="57">
        <f>Sheet2!AZ1633</f>
        <v>13.55</v>
      </c>
      <c r="J158" s="57">
        <f>Sheet2!BA1633</f>
        <v>10.755000000000001</v>
      </c>
      <c r="K158" s="57">
        <f>Sheet2!BB1633</f>
        <v>10.635</v>
      </c>
      <c r="L158" s="57">
        <f>Sheet2!BC1633</f>
        <v>9.4</v>
      </c>
      <c r="M158" s="57">
        <f>Sheet2!BD1633</f>
        <v>15.86</v>
      </c>
      <c r="N158" s="57">
        <f>Sheet2!BE1633</f>
        <v>5.8449999999999998</v>
      </c>
      <c r="O158" s="57">
        <f>Sheet2!BF1633</f>
        <v>14.34</v>
      </c>
      <c r="P158" s="57">
        <f>Sheet2!BG1633</f>
        <v>0</v>
      </c>
      <c r="Q158" s="57">
        <f>Sheet2!BH1633</f>
        <v>7.32</v>
      </c>
      <c r="R158" s="57">
        <f>Sheet2!BI1633</f>
        <v>0</v>
      </c>
      <c r="S158" s="57">
        <f t="shared" si="23"/>
        <v>193.32999999999998</v>
      </c>
    </row>
    <row r="159" spans="1:19">
      <c r="A159" s="54">
        <f t="shared" si="22"/>
        <v>44686</v>
      </c>
      <c r="B159" s="57">
        <f>Sheet2!AS1646</f>
        <v>0</v>
      </c>
      <c r="C159" s="57">
        <f>Sheet2!AT1646</f>
        <v>19.875</v>
      </c>
      <c r="D159" s="57">
        <f>Sheet2!AU1646</f>
        <v>16.324999999999999</v>
      </c>
      <c r="E159" s="57">
        <f>Sheet2!AV1646</f>
        <v>12.44</v>
      </c>
      <c r="F159" s="57">
        <f>Sheet2!AW1646</f>
        <v>16.504999999999999</v>
      </c>
      <c r="G159" s="57">
        <f>Sheet2!AX1646</f>
        <v>8.3049999999999997</v>
      </c>
      <c r="H159" s="57">
        <f>Sheet2!AY1646</f>
        <v>7.65</v>
      </c>
      <c r="I159" s="57">
        <f>Sheet2!AZ1646</f>
        <v>11.58</v>
      </c>
      <c r="J159" s="57">
        <f>Sheet2!BA1646</f>
        <v>4.75</v>
      </c>
      <c r="K159" s="57">
        <f>Sheet2!BB1646</f>
        <v>7.1</v>
      </c>
      <c r="L159" s="57">
        <f>Sheet2!BC1646</f>
        <v>6.1849999999999996</v>
      </c>
      <c r="M159" s="57">
        <f>Sheet2!BD1646</f>
        <v>15.565</v>
      </c>
      <c r="N159" s="57">
        <f>Sheet2!BE1646</f>
        <v>4.58</v>
      </c>
      <c r="O159" s="57">
        <f>Sheet2!BF1646</f>
        <v>7.88</v>
      </c>
      <c r="P159" s="57">
        <f>Sheet2!BG1646</f>
        <v>0</v>
      </c>
      <c r="Q159" s="57">
        <f>Sheet2!BH1646</f>
        <v>0</v>
      </c>
      <c r="R159" s="57">
        <f>Sheet2!BI1646</f>
        <v>0</v>
      </c>
      <c r="S159" s="57">
        <f t="shared" si="23"/>
        <v>138.73999999999998</v>
      </c>
    </row>
    <row r="160" spans="1:19">
      <c r="A160" s="54">
        <f t="shared" si="22"/>
        <v>44687</v>
      </c>
      <c r="B160" s="57">
        <f>Sheet2!AS1659</f>
        <v>0</v>
      </c>
      <c r="C160" s="57">
        <f>Sheet2!AT1659</f>
        <v>17.414999999999999</v>
      </c>
      <c r="D160" s="57">
        <f>Sheet2!AU1659</f>
        <v>14.9</v>
      </c>
      <c r="E160" s="57">
        <f>Sheet2!AV1659</f>
        <v>17.135000000000002</v>
      </c>
      <c r="F160" s="57">
        <f>Sheet2!AW1659</f>
        <v>22.675000000000001</v>
      </c>
      <c r="G160" s="57">
        <f>Sheet2!AX1659</f>
        <v>30.94</v>
      </c>
      <c r="H160" s="57">
        <f>Sheet2!AY1659</f>
        <v>20.215</v>
      </c>
      <c r="I160" s="57">
        <f>Sheet2!AZ1659</f>
        <v>18.850000000000001</v>
      </c>
      <c r="J160" s="57">
        <f>Sheet2!BA1659</f>
        <v>8.81</v>
      </c>
      <c r="K160" s="57">
        <f>Sheet2!BB1659</f>
        <v>5.7850000000000001</v>
      </c>
      <c r="L160" s="57">
        <f>Sheet2!BC1659</f>
        <v>8.33</v>
      </c>
      <c r="M160" s="57">
        <f>Sheet2!BD1659</f>
        <v>13.914999999999999</v>
      </c>
      <c r="N160" s="57">
        <f>Sheet2!BE1659</f>
        <v>7.0250000000000004</v>
      </c>
      <c r="O160" s="57">
        <f>Sheet2!BF1659</f>
        <v>10.565</v>
      </c>
      <c r="P160" s="57">
        <f>Sheet2!BG1659</f>
        <v>0</v>
      </c>
      <c r="Q160" s="57">
        <f>Sheet2!BH1659</f>
        <v>0</v>
      </c>
      <c r="R160" s="57">
        <f>Sheet2!BI1659</f>
        <v>0</v>
      </c>
      <c r="S160" s="57">
        <f t="shared" si="23"/>
        <v>196.56</v>
      </c>
    </row>
    <row r="161" spans="1:19">
      <c r="A161" s="54">
        <f t="shared" si="22"/>
        <v>44688</v>
      </c>
      <c r="B161" s="57">
        <f>Sheet2!AS1672</f>
        <v>0</v>
      </c>
      <c r="C161" s="57">
        <f>Sheet2!AT1672</f>
        <v>17.355</v>
      </c>
      <c r="D161" s="57">
        <f>Sheet2!AU1672</f>
        <v>14.035</v>
      </c>
      <c r="E161" s="57">
        <f>Sheet2!AV1672</f>
        <v>19.52</v>
      </c>
      <c r="F161" s="57">
        <f>Sheet2!AW1672</f>
        <v>16.53</v>
      </c>
      <c r="G161" s="57">
        <f>Sheet2!AX1672</f>
        <v>13.36</v>
      </c>
      <c r="H161" s="57">
        <f>Sheet2!AY1672</f>
        <v>11.86</v>
      </c>
      <c r="I161" s="57">
        <f>Sheet2!AZ1672</f>
        <v>20.309999999999999</v>
      </c>
      <c r="J161" s="57">
        <f>Sheet2!BA1672</f>
        <v>6.08</v>
      </c>
      <c r="K161" s="57">
        <f>Sheet2!BB1672</f>
        <v>4.59</v>
      </c>
      <c r="L161" s="57">
        <f>Sheet2!BC1672</f>
        <v>11.23</v>
      </c>
      <c r="M161" s="57">
        <f>Sheet2!BD1672</f>
        <v>14.23</v>
      </c>
      <c r="N161" s="57">
        <f>Sheet2!BE1672</f>
        <v>5.1150000000000002</v>
      </c>
      <c r="O161" s="57">
        <f>Sheet2!BF1672</f>
        <v>18.36</v>
      </c>
      <c r="P161" s="57">
        <f>Sheet2!BG1672</f>
        <v>0</v>
      </c>
      <c r="Q161" s="57">
        <f>Sheet2!BH1672</f>
        <v>0</v>
      </c>
      <c r="R161" s="57">
        <f>Sheet2!BI1672</f>
        <v>0</v>
      </c>
      <c r="S161" s="57">
        <f t="shared" si="23"/>
        <v>172.57499999999999</v>
      </c>
    </row>
    <row r="162" spans="1:19">
      <c r="A162" s="54">
        <f t="shared" si="22"/>
        <v>44689</v>
      </c>
      <c r="B162" s="57">
        <f>Sheet2!AS1685</f>
        <v>0</v>
      </c>
      <c r="C162" s="57">
        <f>Sheet2!AT1685</f>
        <v>16.844999999999999</v>
      </c>
      <c r="D162" s="57">
        <f>Sheet2!AU1685</f>
        <v>11.03</v>
      </c>
      <c r="E162" s="57">
        <f>Sheet2!AV1685</f>
        <v>23.594999999999999</v>
      </c>
      <c r="F162" s="57">
        <f>Sheet2!AW1685</f>
        <v>22.765000000000001</v>
      </c>
      <c r="G162" s="57">
        <f>Sheet2!AX1685</f>
        <v>12.07</v>
      </c>
      <c r="H162" s="57">
        <f>Sheet2!AY1685</f>
        <v>24.774999999999999</v>
      </c>
      <c r="I162" s="57">
        <f>Sheet2!AZ1685</f>
        <v>20.56</v>
      </c>
      <c r="J162" s="57">
        <f>Sheet2!BA1685</f>
        <v>10.91</v>
      </c>
      <c r="K162" s="57">
        <f>Sheet2!BB1685</f>
        <v>7.8449999999999998</v>
      </c>
      <c r="L162" s="57">
        <f>Sheet2!BC1685</f>
        <v>6.6150000000000002</v>
      </c>
      <c r="M162" s="57">
        <f>Sheet2!BD1685</f>
        <v>10.025</v>
      </c>
      <c r="N162" s="57">
        <f>Sheet2!BE1685</f>
        <v>3.19</v>
      </c>
      <c r="O162" s="57">
        <f>Sheet2!BF1685</f>
        <v>5.3949999999999996</v>
      </c>
      <c r="P162" s="57">
        <f>Sheet2!BG1685</f>
        <v>0</v>
      </c>
      <c r="Q162" s="57">
        <f>Sheet2!BH1685</f>
        <v>5.1749999999999998</v>
      </c>
      <c r="R162" s="57">
        <f>Sheet2!BI1685</f>
        <v>0</v>
      </c>
      <c r="S162" s="57">
        <f t="shared" si="23"/>
        <v>180.79500000000004</v>
      </c>
    </row>
    <row r="163" spans="1:19">
      <c r="A163" s="54">
        <f t="shared" si="22"/>
        <v>44690</v>
      </c>
      <c r="B163" s="57">
        <f>Sheet2!AS1698</f>
        <v>0</v>
      </c>
      <c r="C163" s="57">
        <f>Sheet2!AT1698</f>
        <v>14.31</v>
      </c>
      <c r="D163" s="57">
        <f>Sheet2!AU1698</f>
        <v>14.154999999999999</v>
      </c>
      <c r="E163" s="57">
        <f>Sheet2!AV1698</f>
        <v>11.78</v>
      </c>
      <c r="F163" s="57">
        <f>Sheet2!AW1698</f>
        <v>20.84</v>
      </c>
      <c r="G163" s="57">
        <f>Sheet2!AX1698</f>
        <v>13.42</v>
      </c>
      <c r="H163" s="57">
        <f>Sheet2!AY1698</f>
        <v>19.809999999999999</v>
      </c>
      <c r="I163" s="57">
        <f>Sheet2!AZ1698</f>
        <v>20.21</v>
      </c>
      <c r="J163" s="57">
        <f>Sheet2!BA1698</f>
        <v>8.4550000000000001</v>
      </c>
      <c r="K163" s="57">
        <f>Sheet2!BB1698</f>
        <v>5.63</v>
      </c>
      <c r="L163" s="57">
        <f>Sheet2!BC1698</f>
        <v>8.4</v>
      </c>
      <c r="M163" s="57">
        <f>Sheet2!BD1698</f>
        <v>12.744999999999999</v>
      </c>
      <c r="N163" s="57">
        <f>Sheet2!BE1698</f>
        <v>4.07</v>
      </c>
      <c r="O163" s="57">
        <f>Sheet2!BF1698</f>
        <v>6.56</v>
      </c>
      <c r="P163" s="57">
        <f>Sheet2!BG1698</f>
        <v>0</v>
      </c>
      <c r="Q163" s="57">
        <f>Sheet2!BH1698</f>
        <v>0</v>
      </c>
      <c r="R163" s="57">
        <f>Sheet2!BI1698</f>
        <v>0</v>
      </c>
      <c r="S163" s="57">
        <f t="shared" si="23"/>
        <v>160.38500000000002</v>
      </c>
    </row>
    <row r="164" spans="1:19">
      <c r="A164" s="54">
        <f t="shared" ref="A164:A185" si="24">A163+1</f>
        <v>44691</v>
      </c>
      <c r="B164" s="57">
        <f>Sheet2!AS1711</f>
        <v>0</v>
      </c>
      <c r="C164" s="57">
        <f>Sheet2!AT1711</f>
        <v>15.654999999999999</v>
      </c>
      <c r="D164" s="57">
        <f>Sheet2!AU1711</f>
        <v>10.545</v>
      </c>
      <c r="E164" s="57">
        <f>Sheet2!AV1711</f>
        <v>11.175000000000001</v>
      </c>
      <c r="F164" s="57">
        <f>Sheet2!AW1711</f>
        <v>20.85</v>
      </c>
      <c r="G164" s="57">
        <f>Sheet2!AX1711</f>
        <v>14.865</v>
      </c>
      <c r="H164" s="57">
        <f>Sheet2!AY1711</f>
        <v>17.27</v>
      </c>
      <c r="I164" s="57">
        <f>Sheet2!AZ1711</f>
        <v>41.69</v>
      </c>
      <c r="J164" s="57">
        <f>Sheet2!BA1711</f>
        <v>12.865</v>
      </c>
      <c r="K164" s="57">
        <f>Sheet2!BB1711</f>
        <v>5.16</v>
      </c>
      <c r="L164" s="57">
        <f>Sheet2!BC1711</f>
        <v>8.7149999999999999</v>
      </c>
      <c r="M164" s="57">
        <f>Sheet2!BD1711</f>
        <v>16.405000000000001</v>
      </c>
      <c r="N164" s="57">
        <f>Sheet2!BE1711</f>
        <v>7.01</v>
      </c>
      <c r="O164" s="57">
        <f>Sheet2!BF1711</f>
        <v>9.52</v>
      </c>
      <c r="P164" s="57">
        <f>Sheet2!BG1711</f>
        <v>0</v>
      </c>
      <c r="Q164" s="57">
        <f>Sheet2!BH1711</f>
        <v>0</v>
      </c>
      <c r="R164" s="57">
        <f>Sheet2!BI1711</f>
        <v>0</v>
      </c>
      <c r="S164" s="57">
        <f t="shared" si="23"/>
        <v>191.72500000000002</v>
      </c>
    </row>
    <row r="165" spans="1:19">
      <c r="A165" s="54">
        <f t="shared" si="24"/>
        <v>44692</v>
      </c>
      <c r="B165" s="57">
        <f>Sheet2!AS1724</f>
        <v>0</v>
      </c>
      <c r="C165" s="57">
        <f>Sheet2!AT1724</f>
        <v>16.97</v>
      </c>
      <c r="D165" s="57">
        <f>Sheet2!AU1724</f>
        <v>12.065</v>
      </c>
      <c r="E165" s="57">
        <f>Sheet2!AV1724</f>
        <v>14.81</v>
      </c>
      <c r="F165" s="57">
        <f>Sheet2!AW1724</f>
        <v>22.984999999999999</v>
      </c>
      <c r="G165" s="57">
        <f>Sheet2!AX1724</f>
        <v>11.515000000000001</v>
      </c>
      <c r="H165" s="57">
        <f>Sheet2!AY1724</f>
        <v>28.66</v>
      </c>
      <c r="I165" s="57">
        <f>Sheet2!AZ1724</f>
        <v>18.39</v>
      </c>
      <c r="J165" s="57">
        <f>Sheet2!BA1724</f>
        <v>10.945</v>
      </c>
      <c r="K165" s="57">
        <f>Sheet2!BB1724</f>
        <v>4.92</v>
      </c>
      <c r="L165" s="57">
        <f>Sheet2!BC1724</f>
        <v>11.315</v>
      </c>
      <c r="M165" s="57">
        <f>Sheet2!BD1724</f>
        <v>13.515000000000001</v>
      </c>
      <c r="N165" s="57">
        <f>Sheet2!BE1724</f>
        <v>7.0250000000000004</v>
      </c>
      <c r="O165" s="57">
        <f>Sheet2!BF1724</f>
        <v>19.324999999999999</v>
      </c>
      <c r="P165" s="57">
        <f>Sheet2!BG1724</f>
        <v>0</v>
      </c>
      <c r="Q165" s="57">
        <f>Sheet2!BH1724</f>
        <v>0</v>
      </c>
      <c r="R165" s="57">
        <f>Sheet2!BI1724</f>
        <v>0</v>
      </c>
      <c r="S165" s="57">
        <f t="shared" si="23"/>
        <v>192.43999999999997</v>
      </c>
    </row>
    <row r="166" spans="1:19">
      <c r="A166" s="54">
        <f t="shared" si="24"/>
        <v>44693</v>
      </c>
      <c r="B166" s="57">
        <f>Sheet2!AS1737</f>
        <v>0</v>
      </c>
      <c r="C166" s="57">
        <f>Sheet2!AT1737</f>
        <v>15.244999999999999</v>
      </c>
      <c r="D166" s="57">
        <f>Sheet2!AU1737</f>
        <v>11.565</v>
      </c>
      <c r="E166" s="57">
        <f>Sheet2!AV1737</f>
        <v>13.22</v>
      </c>
      <c r="F166" s="57">
        <f>Sheet2!AW1737</f>
        <v>18.545000000000002</v>
      </c>
      <c r="G166" s="57">
        <f>Sheet2!AX1737</f>
        <v>13.145</v>
      </c>
      <c r="H166" s="57">
        <f>Sheet2!AY1737</f>
        <v>19.059999999999999</v>
      </c>
      <c r="I166" s="57">
        <f>Sheet2!AZ1737</f>
        <v>22.074999999999999</v>
      </c>
      <c r="J166" s="57">
        <f>Sheet2!BA1737</f>
        <v>9.34</v>
      </c>
      <c r="K166" s="57">
        <f>Sheet2!BB1737</f>
        <v>4.0650000000000004</v>
      </c>
      <c r="L166" s="57">
        <f>Sheet2!BC1737</f>
        <v>7.8150000000000004</v>
      </c>
      <c r="M166" s="57">
        <f>Sheet2!BD1737</f>
        <v>14.355</v>
      </c>
      <c r="N166" s="57">
        <f>Sheet2!BE1737</f>
        <v>3.27</v>
      </c>
      <c r="O166" s="57">
        <f>Sheet2!BF1737</f>
        <v>5.91</v>
      </c>
      <c r="P166" s="57">
        <f>Sheet2!BG1737</f>
        <v>0</v>
      </c>
      <c r="Q166" s="57">
        <f>Sheet2!BH1737</f>
        <v>0</v>
      </c>
      <c r="R166" s="57">
        <f>Sheet2!BI1737</f>
        <v>0</v>
      </c>
      <c r="S166" s="57">
        <f t="shared" si="23"/>
        <v>157.61000000000001</v>
      </c>
    </row>
    <row r="167" spans="1:19">
      <c r="A167" s="54">
        <f t="shared" si="24"/>
        <v>44694</v>
      </c>
      <c r="B167" s="57">
        <f>Sheet2!AS1750</f>
        <v>0</v>
      </c>
      <c r="C167" s="57">
        <f>Sheet2!AT1750</f>
        <v>14.31</v>
      </c>
      <c r="D167" s="57">
        <f>Sheet2!AU1750</f>
        <v>12.29</v>
      </c>
      <c r="E167" s="57">
        <f>Sheet2!AV1750</f>
        <v>15.285</v>
      </c>
      <c r="F167" s="57">
        <f>Sheet2!AW1750</f>
        <v>16.645</v>
      </c>
      <c r="G167" s="57">
        <f>Sheet2!AX1750</f>
        <v>31.995000000000001</v>
      </c>
      <c r="H167" s="57">
        <f>Sheet2!AY1750</f>
        <v>21.265000000000001</v>
      </c>
      <c r="I167" s="57">
        <f>Sheet2!AZ1750</f>
        <v>18.04</v>
      </c>
      <c r="J167" s="57">
        <f>Sheet2!BA1750</f>
        <v>9.4</v>
      </c>
      <c r="K167" s="57">
        <f>Sheet2!BB1750</f>
        <v>3.99</v>
      </c>
      <c r="L167" s="57">
        <f>Sheet2!BC1750</f>
        <v>4.9749999999999996</v>
      </c>
      <c r="M167" s="57">
        <f>Sheet2!BD1750</f>
        <v>12.775</v>
      </c>
      <c r="N167" s="57">
        <f>Sheet2!BE1750</f>
        <v>1.41</v>
      </c>
      <c r="O167" s="57">
        <f>Sheet2!BF1750</f>
        <v>4.92</v>
      </c>
      <c r="P167" s="57">
        <f>Sheet2!BG1750</f>
        <v>0</v>
      </c>
      <c r="Q167" s="57">
        <f>Sheet2!BH1750</f>
        <v>0</v>
      </c>
      <c r="R167" s="57">
        <f>Sheet2!BI1750</f>
        <v>0</v>
      </c>
      <c r="S167" s="57">
        <f t="shared" si="23"/>
        <v>167.3</v>
      </c>
    </row>
    <row r="168" spans="1:19">
      <c r="A168" s="54">
        <f t="shared" si="24"/>
        <v>44695</v>
      </c>
      <c r="B168" s="57">
        <f>Sheet2!AS1763</f>
        <v>0</v>
      </c>
      <c r="C168" s="57">
        <f>Sheet2!AT1763</f>
        <v>17.5</v>
      </c>
      <c r="D168" s="57">
        <f>Sheet2!AU1763</f>
        <v>14.31</v>
      </c>
      <c r="E168" s="57">
        <f>Sheet2!AV1763</f>
        <v>9.8249999999999993</v>
      </c>
      <c r="F168" s="57">
        <f>Sheet2!AW1763</f>
        <v>22.024999999999999</v>
      </c>
      <c r="G168" s="57">
        <f>Sheet2!AX1763</f>
        <v>15.555</v>
      </c>
      <c r="H168" s="57">
        <f>Sheet2!AY1763</f>
        <v>17.87</v>
      </c>
      <c r="I168" s="57">
        <f>Sheet2!AZ1763</f>
        <v>20.6</v>
      </c>
      <c r="J168" s="57">
        <f>Sheet2!BA1763</f>
        <v>11.92</v>
      </c>
      <c r="K168" s="57">
        <f>Sheet2!BB1763</f>
        <v>2.895</v>
      </c>
      <c r="L168" s="57">
        <f>Sheet2!BC1763</f>
        <v>4.17</v>
      </c>
      <c r="M168" s="57">
        <f>Sheet2!BD1763</f>
        <v>11.87</v>
      </c>
      <c r="N168" s="57">
        <f>Sheet2!BE1763</f>
        <v>3.09</v>
      </c>
      <c r="O168" s="57">
        <f>Sheet2!BF1763</f>
        <v>3.75</v>
      </c>
      <c r="P168" s="57">
        <f>Sheet2!BG1763</f>
        <v>0</v>
      </c>
      <c r="Q168" s="57">
        <f>Sheet2!BH1763</f>
        <v>0</v>
      </c>
      <c r="R168" s="57">
        <f>Sheet2!BI1763</f>
        <v>0</v>
      </c>
      <c r="S168" s="57">
        <f t="shared" si="23"/>
        <v>155.38</v>
      </c>
    </row>
    <row r="169" spans="1:19">
      <c r="A169" s="54">
        <f t="shared" si="24"/>
        <v>44696</v>
      </c>
      <c r="B169" s="57">
        <f>Sheet2!AS1776</f>
        <v>0</v>
      </c>
      <c r="C169" s="57">
        <f>Sheet2!AT1776</f>
        <v>15.324999999999999</v>
      </c>
      <c r="D169" s="57">
        <f>Sheet2!AU1776</f>
        <v>12.05</v>
      </c>
      <c r="E169" s="57">
        <f>Sheet2!AV1776</f>
        <v>17.809999999999999</v>
      </c>
      <c r="F169" s="57">
        <f>Sheet2!AW1776</f>
        <v>16.605</v>
      </c>
      <c r="G169" s="57">
        <f>Sheet2!AX1776</f>
        <v>14.77</v>
      </c>
      <c r="H169" s="57">
        <f>Sheet2!AY1776</f>
        <v>18.63</v>
      </c>
      <c r="I169" s="57">
        <f>Sheet2!AZ1776</f>
        <v>18.93</v>
      </c>
      <c r="J169" s="57">
        <f>Sheet2!BA1776</f>
        <v>6.37</v>
      </c>
      <c r="K169" s="57">
        <f>Sheet2!BB1776</f>
        <v>6.52</v>
      </c>
      <c r="L169" s="57">
        <f>Sheet2!BC1776</f>
        <v>9.8000000000000007</v>
      </c>
      <c r="M169" s="57">
        <f>Sheet2!BD1776</f>
        <v>15.49</v>
      </c>
      <c r="N169" s="57">
        <f>Sheet2!BE1776</f>
        <v>1.59</v>
      </c>
      <c r="O169" s="57">
        <f>Sheet2!BF1776</f>
        <v>5.335</v>
      </c>
      <c r="P169" s="57">
        <f>Sheet2!BG1776</f>
        <v>0</v>
      </c>
      <c r="Q169" s="57">
        <f>Sheet2!BH1776</f>
        <v>0</v>
      </c>
      <c r="R169" s="57">
        <f>Sheet2!BI1776</f>
        <v>0</v>
      </c>
      <c r="S169" s="57">
        <f t="shared" si="23"/>
        <v>159.22500000000002</v>
      </c>
    </row>
    <row r="170" spans="1:19">
      <c r="A170" s="54">
        <f t="shared" si="24"/>
        <v>44697</v>
      </c>
      <c r="B170" s="57">
        <f>Sheet2!AS1789</f>
        <v>0</v>
      </c>
      <c r="C170" s="57">
        <f>Sheet2!AT1789</f>
        <v>17.850000000000001</v>
      </c>
      <c r="D170" s="57">
        <f>Sheet2!AU1789</f>
        <v>14.244999999999999</v>
      </c>
      <c r="E170" s="57">
        <f>Sheet2!AV1789</f>
        <v>9.6199999999999992</v>
      </c>
      <c r="F170" s="57">
        <f>Sheet2!AW1789</f>
        <v>19.184999999999999</v>
      </c>
      <c r="G170" s="57">
        <f>Sheet2!AX1789</f>
        <v>15.414999999999999</v>
      </c>
      <c r="H170" s="57">
        <f>Sheet2!AY1789</f>
        <v>19.164999999999999</v>
      </c>
      <c r="I170" s="57">
        <f>Sheet2!AZ1789</f>
        <v>20.91</v>
      </c>
      <c r="J170" s="57">
        <f>Sheet2!BA1789</f>
        <v>9.5399999999999991</v>
      </c>
      <c r="K170" s="57">
        <f>Sheet2!BB1789</f>
        <v>10.210000000000001</v>
      </c>
      <c r="L170" s="57">
        <f>Sheet2!BC1789</f>
        <v>6.56</v>
      </c>
      <c r="M170" s="57">
        <f>Sheet2!BD1789</f>
        <v>14.02</v>
      </c>
      <c r="N170" s="57">
        <f>Sheet2!BE1789</f>
        <v>1.325</v>
      </c>
      <c r="O170" s="57">
        <f>Sheet2!BF1789</f>
        <v>2.835</v>
      </c>
      <c r="P170" s="57">
        <f>Sheet2!BG1789</f>
        <v>0</v>
      </c>
      <c r="Q170" s="57">
        <f>Sheet2!BH1789</f>
        <v>0</v>
      </c>
      <c r="R170" s="57">
        <f>Sheet2!BI1789</f>
        <v>0</v>
      </c>
      <c r="S170" s="57">
        <f t="shared" si="23"/>
        <v>160.88</v>
      </c>
    </row>
    <row r="171" spans="1:19">
      <c r="A171" s="54">
        <f t="shared" si="24"/>
        <v>44698</v>
      </c>
      <c r="B171" s="57">
        <f>Sheet2!AS1802</f>
        <v>0</v>
      </c>
      <c r="C171" s="57">
        <f>Sheet2!AT1802</f>
        <v>16.5</v>
      </c>
      <c r="D171" s="57">
        <f>Sheet2!AU1802</f>
        <v>12.14</v>
      </c>
      <c r="E171" s="57">
        <f>Sheet2!AV1802</f>
        <v>11.93</v>
      </c>
      <c r="F171" s="57">
        <f>Sheet2!AW1802</f>
        <v>21.555</v>
      </c>
      <c r="G171" s="57">
        <f>Sheet2!AX1802</f>
        <v>19.36</v>
      </c>
      <c r="H171" s="57">
        <f>Sheet2!AY1802</f>
        <v>16.47</v>
      </c>
      <c r="I171" s="57">
        <f>Sheet2!AZ1802</f>
        <v>42.005000000000003</v>
      </c>
      <c r="J171" s="57">
        <f>Sheet2!BA1802</f>
        <v>9.39</v>
      </c>
      <c r="K171" s="57">
        <f>Sheet2!BB1802</f>
        <v>11.045</v>
      </c>
      <c r="L171" s="57">
        <f>Sheet2!BC1802</f>
        <v>7.3150000000000004</v>
      </c>
      <c r="M171" s="57">
        <f>Sheet2!BD1802</f>
        <v>15.72</v>
      </c>
      <c r="N171" s="57">
        <f>Sheet2!BE1802</f>
        <v>4.0650000000000004</v>
      </c>
      <c r="O171" s="57">
        <f>Sheet2!BF1802</f>
        <v>3.3650000000000002</v>
      </c>
      <c r="P171" s="57">
        <f>Sheet2!BG1802</f>
        <v>0</v>
      </c>
      <c r="Q171" s="57">
        <f>Sheet2!BH1802</f>
        <v>0</v>
      </c>
      <c r="R171" s="57">
        <f>Sheet2!BI1802</f>
        <v>0</v>
      </c>
      <c r="S171" s="57">
        <f t="shared" si="23"/>
        <v>190.86</v>
      </c>
    </row>
    <row r="172" spans="1:19">
      <c r="A172" s="54">
        <f t="shared" si="24"/>
        <v>44699</v>
      </c>
      <c r="B172" s="57">
        <f>Sheet2!AS1815</f>
        <v>0</v>
      </c>
      <c r="C172" s="57">
        <f>Sheet2!AT1815</f>
        <v>15.755000000000001</v>
      </c>
      <c r="D172" s="57">
        <f>Sheet2!AU1815</f>
        <v>9.8049999999999997</v>
      </c>
      <c r="E172" s="57">
        <f>Sheet2!AV1815</f>
        <v>18.065000000000001</v>
      </c>
      <c r="F172" s="57">
        <f>Sheet2!AW1815</f>
        <v>22.54</v>
      </c>
      <c r="G172" s="57">
        <f>Sheet2!AX1815</f>
        <v>14.79</v>
      </c>
      <c r="H172" s="57">
        <f>Sheet2!AY1815</f>
        <v>21.414999999999999</v>
      </c>
      <c r="I172" s="57">
        <f>Sheet2!AZ1815</f>
        <v>20.3</v>
      </c>
      <c r="J172" s="57">
        <f>Sheet2!BA1815</f>
        <v>10.029999999999999</v>
      </c>
      <c r="K172" s="57">
        <f>Sheet2!BB1815</f>
        <v>3.625</v>
      </c>
      <c r="L172" s="57">
        <f>Sheet2!BC1815</f>
        <v>9.8450000000000006</v>
      </c>
      <c r="M172" s="57">
        <f>Sheet2!BD1815</f>
        <v>14.375</v>
      </c>
      <c r="N172" s="57">
        <f>Sheet2!BE1815</f>
        <v>4.8449999999999998</v>
      </c>
      <c r="O172" s="57">
        <f>Sheet2!BF1815</f>
        <v>18.795000000000002</v>
      </c>
      <c r="P172" s="57">
        <f>Sheet2!BG1815</f>
        <v>0</v>
      </c>
      <c r="Q172" s="57">
        <f>Sheet2!BH1815</f>
        <v>0</v>
      </c>
      <c r="R172" s="57">
        <f>Sheet2!BI1815</f>
        <v>0</v>
      </c>
      <c r="S172" s="57">
        <f t="shared" si="23"/>
        <v>184.18499999999995</v>
      </c>
    </row>
    <row r="173" spans="1:19">
      <c r="A173" s="54">
        <f t="shared" si="24"/>
        <v>44700</v>
      </c>
      <c r="B173" s="57">
        <f>Sheet2!AS1828</f>
        <v>0</v>
      </c>
      <c r="C173" s="57">
        <f>Sheet2!AT1828</f>
        <v>15.335000000000001</v>
      </c>
      <c r="D173" s="57">
        <f>Sheet2!AU1828</f>
        <v>9.1300000000000008</v>
      </c>
      <c r="E173" s="57">
        <f>Sheet2!AV1828</f>
        <v>11.215</v>
      </c>
      <c r="F173" s="57">
        <f>Sheet2!AW1828</f>
        <v>17.105</v>
      </c>
      <c r="G173" s="57">
        <f>Sheet2!AX1828</f>
        <v>11.5</v>
      </c>
      <c r="H173" s="57">
        <f>Sheet2!AY1828</f>
        <v>15.675000000000001</v>
      </c>
      <c r="I173" s="57">
        <f>Sheet2!AZ1828</f>
        <v>14.03</v>
      </c>
      <c r="J173" s="57">
        <f>Sheet2!BA1828</f>
        <v>5.57</v>
      </c>
      <c r="K173" s="57">
        <f>Sheet2!BB1828</f>
        <v>5.76</v>
      </c>
      <c r="L173" s="57">
        <f>Sheet2!BC1828</f>
        <v>9.74</v>
      </c>
      <c r="M173" s="57">
        <f>Sheet2!BD1828</f>
        <v>15.61</v>
      </c>
      <c r="N173" s="57">
        <f>Sheet2!BE1828</f>
        <v>2.12</v>
      </c>
      <c r="O173" s="57">
        <f>Sheet2!BF1828</f>
        <v>3.3250000000000002</v>
      </c>
      <c r="P173" s="57">
        <f>Sheet2!BG1828</f>
        <v>0</v>
      </c>
      <c r="Q173" s="57">
        <f>Sheet2!BH1828</f>
        <v>0</v>
      </c>
      <c r="R173" s="57">
        <f>Sheet2!BI1828</f>
        <v>0</v>
      </c>
      <c r="S173" s="57">
        <f t="shared" si="23"/>
        <v>136.11500000000001</v>
      </c>
    </row>
    <row r="174" spans="1:19">
      <c r="A174" s="54">
        <f t="shared" si="24"/>
        <v>44701</v>
      </c>
      <c r="B174" s="57">
        <f>Sheet2!AS1841</f>
        <v>0</v>
      </c>
      <c r="C174" s="57">
        <f>Sheet2!AT1841</f>
        <v>16.504999999999999</v>
      </c>
      <c r="D174" s="57">
        <f>Sheet2!AU1841</f>
        <v>12.14</v>
      </c>
      <c r="E174" s="57">
        <f>Sheet2!AV1841</f>
        <v>19.010000000000002</v>
      </c>
      <c r="F174" s="57">
        <f>Sheet2!AW1841</f>
        <v>22.11</v>
      </c>
      <c r="G174" s="57">
        <f>Sheet2!AX1841</f>
        <v>38.195</v>
      </c>
      <c r="H174" s="57">
        <f>Sheet2!AY1841</f>
        <v>20.385000000000002</v>
      </c>
      <c r="I174" s="57">
        <f>Sheet2!AZ1841</f>
        <v>21.56</v>
      </c>
      <c r="J174" s="57">
        <f>Sheet2!BA1841</f>
        <v>10.79</v>
      </c>
      <c r="K174" s="57">
        <f>Sheet2!BB1841</f>
        <v>4.96</v>
      </c>
      <c r="L174" s="57">
        <f>Sheet2!BC1841</f>
        <v>3.23</v>
      </c>
      <c r="M174" s="57">
        <f>Sheet2!BD1841</f>
        <v>13.26</v>
      </c>
      <c r="N174" s="57">
        <f>Sheet2!BE1841</f>
        <v>1.855</v>
      </c>
      <c r="O174" s="57">
        <f>Sheet2!BF1841</f>
        <v>9.3149999999999995</v>
      </c>
      <c r="P174" s="57">
        <f>Sheet2!BG1841</f>
        <v>0</v>
      </c>
      <c r="Q174" s="57">
        <f>Sheet2!BH1841</f>
        <v>0</v>
      </c>
      <c r="R174" s="57">
        <f>Sheet2!BI1841</f>
        <v>0</v>
      </c>
      <c r="S174" s="57">
        <f t="shared" si="23"/>
        <v>193.31499999999997</v>
      </c>
    </row>
    <row r="175" spans="1:19">
      <c r="A175" s="54">
        <f t="shared" si="24"/>
        <v>44702</v>
      </c>
      <c r="B175" s="57">
        <f>Sheet2!AS1854</f>
        <v>0</v>
      </c>
      <c r="C175" s="57">
        <f>Sheet2!AT1854</f>
        <v>20.754999999999999</v>
      </c>
      <c r="D175" s="57">
        <f>Sheet2!AU1854</f>
        <v>11.404999999999999</v>
      </c>
      <c r="E175" s="57">
        <f>Sheet2!AV1854</f>
        <v>8.9700000000000006</v>
      </c>
      <c r="F175" s="57">
        <f>Sheet2!AW1854</f>
        <v>18.145</v>
      </c>
      <c r="G175" s="57">
        <f>Sheet2!AX1854</f>
        <v>12.785</v>
      </c>
      <c r="H175" s="57">
        <f>Sheet2!AY1854</f>
        <v>11.92</v>
      </c>
      <c r="I175" s="57">
        <f>Sheet2!AZ1854</f>
        <v>12.225</v>
      </c>
      <c r="J175" s="57">
        <f>Sheet2!BA1854</f>
        <v>5.94</v>
      </c>
      <c r="K175" s="57">
        <f>Sheet2!BB1854</f>
        <v>4.915</v>
      </c>
      <c r="L175" s="57">
        <f>Sheet2!BC1854</f>
        <v>7.0949999999999998</v>
      </c>
      <c r="M175" s="57">
        <f>Sheet2!BD1854</f>
        <v>18.75</v>
      </c>
      <c r="N175" s="57">
        <f>Sheet2!BE1854</f>
        <v>1.59</v>
      </c>
      <c r="O175" s="57">
        <f>Sheet2!BF1854</f>
        <v>11.605</v>
      </c>
      <c r="P175" s="57">
        <f>Sheet2!BG1854</f>
        <v>0</v>
      </c>
      <c r="Q175" s="57">
        <f>Sheet2!BH1854</f>
        <v>0</v>
      </c>
      <c r="R175" s="57">
        <f>Sheet2!BI1854</f>
        <v>0</v>
      </c>
      <c r="S175" s="57">
        <f t="shared" si="23"/>
        <v>146.09999999999997</v>
      </c>
    </row>
    <row r="176" spans="1:19">
      <c r="A176" s="54">
        <f t="shared" si="24"/>
        <v>44703</v>
      </c>
      <c r="B176" s="57">
        <f>Sheet2!AS1867</f>
        <v>0</v>
      </c>
      <c r="C176" s="57">
        <f>Sheet2!AT1867</f>
        <v>17.09</v>
      </c>
      <c r="D176" s="57">
        <f>Sheet2!AU1867</f>
        <v>10.96</v>
      </c>
      <c r="E176" s="57">
        <f>Sheet2!AV1867</f>
        <v>24.965</v>
      </c>
      <c r="F176" s="57">
        <f>Sheet2!AW1867</f>
        <v>20.215</v>
      </c>
      <c r="G176" s="57">
        <f>Sheet2!AX1867</f>
        <v>18.09</v>
      </c>
      <c r="H176" s="57">
        <f>Sheet2!AY1867</f>
        <v>20.785</v>
      </c>
      <c r="I176" s="57">
        <f>Sheet2!AZ1867</f>
        <v>19.965</v>
      </c>
      <c r="J176" s="57">
        <f>Sheet2!BA1867</f>
        <v>8.73</v>
      </c>
      <c r="K176" s="57">
        <f>Sheet2!BB1867</f>
        <v>4.8949999999999996</v>
      </c>
      <c r="L176" s="57">
        <f>Sheet2!BC1867</f>
        <v>8.9600000000000009</v>
      </c>
      <c r="M176" s="57">
        <f>Sheet2!BD1867</f>
        <v>12.46</v>
      </c>
      <c r="N176" s="57">
        <f>Sheet2!BE1867</f>
        <v>3.27</v>
      </c>
      <c r="O176" s="57">
        <f>Sheet2!BF1867</f>
        <v>2.3050000000000002</v>
      </c>
      <c r="P176" s="57">
        <f>Sheet2!BG1867</f>
        <v>0</v>
      </c>
      <c r="Q176" s="57">
        <f>Sheet2!BH1867</f>
        <v>7.49</v>
      </c>
      <c r="R176" s="57">
        <f>Sheet2!BI1867</f>
        <v>0</v>
      </c>
      <c r="S176" s="57">
        <f t="shared" si="23"/>
        <v>180.18000000000004</v>
      </c>
    </row>
    <row r="177" spans="1:19">
      <c r="A177" s="54">
        <f t="shared" si="24"/>
        <v>44704</v>
      </c>
      <c r="B177" s="57">
        <f>Sheet2!AS1880</f>
        <v>0</v>
      </c>
      <c r="C177" s="57">
        <f>Sheet2!AT1880</f>
        <v>14.15</v>
      </c>
      <c r="D177" s="57">
        <f>Sheet2!AU1880</f>
        <v>13.725</v>
      </c>
      <c r="E177" s="57">
        <f>Sheet2!AV1880</f>
        <v>16.170000000000002</v>
      </c>
      <c r="F177" s="57">
        <f>Sheet2!AW1880</f>
        <v>20.69</v>
      </c>
      <c r="G177" s="57">
        <f>Sheet2!AX1880</f>
        <v>20.12</v>
      </c>
      <c r="H177" s="57">
        <f>Sheet2!AY1880</f>
        <v>14.85</v>
      </c>
      <c r="I177" s="57">
        <f>Sheet2!AZ1880</f>
        <v>19.27</v>
      </c>
      <c r="J177" s="57">
        <f>Sheet2!BA1880</f>
        <v>9.9250000000000007</v>
      </c>
      <c r="K177" s="57">
        <f>Sheet2!BB1880</f>
        <v>4.085</v>
      </c>
      <c r="L177" s="57">
        <f>Sheet2!BC1880</f>
        <v>5.73</v>
      </c>
      <c r="M177" s="57">
        <f>Sheet2!BD1880</f>
        <v>14.955</v>
      </c>
      <c r="N177" s="57">
        <f>Sheet2!BE1880</f>
        <v>3.44</v>
      </c>
      <c r="O177" s="57">
        <f>Sheet2!BF1880</f>
        <v>2.04</v>
      </c>
      <c r="P177" s="57">
        <f>Sheet2!BG1880</f>
        <v>0</v>
      </c>
      <c r="Q177" s="57">
        <f>Sheet2!BH1880</f>
        <v>0</v>
      </c>
      <c r="R177" s="57">
        <f>Sheet2!BI1880</f>
        <v>0</v>
      </c>
      <c r="S177" s="57">
        <f t="shared" si="23"/>
        <v>159.15</v>
      </c>
    </row>
    <row r="178" spans="1:19">
      <c r="A178" s="54">
        <f t="shared" si="24"/>
        <v>44705</v>
      </c>
      <c r="B178" s="57">
        <f>Sheet2!AS1893</f>
        <v>0</v>
      </c>
      <c r="C178" s="57">
        <f>Sheet2!AT1893</f>
        <v>18.664999999999999</v>
      </c>
      <c r="D178" s="57">
        <f>Sheet2!AU1893</f>
        <v>12.88</v>
      </c>
      <c r="E178" s="57">
        <f>Sheet2!AV1893</f>
        <v>14.77</v>
      </c>
      <c r="F178" s="57">
        <f>Sheet2!AW1893</f>
        <v>22.395</v>
      </c>
      <c r="G178" s="57">
        <f>Sheet2!AX1893</f>
        <v>23.625</v>
      </c>
      <c r="H178" s="57">
        <f>Sheet2!AY1893</f>
        <v>33.1</v>
      </c>
      <c r="I178" s="57">
        <f>Sheet2!AZ1893</f>
        <v>39.664999999999999</v>
      </c>
      <c r="J178" s="57">
        <f>Sheet2!BA1893</f>
        <v>9.6</v>
      </c>
      <c r="K178" s="57">
        <f>Sheet2!BB1893</f>
        <v>2.2250000000000001</v>
      </c>
      <c r="L178" s="57">
        <f>Sheet2!BC1893</f>
        <v>8.1999999999999993</v>
      </c>
      <c r="M178" s="57">
        <f>Sheet2!BD1893</f>
        <v>17.399999999999999</v>
      </c>
      <c r="N178" s="57">
        <f>Sheet2!BE1893</f>
        <v>5.08</v>
      </c>
      <c r="O178" s="57">
        <f>Sheet2!BF1893</f>
        <v>12.84</v>
      </c>
      <c r="P178" s="57">
        <f>Sheet2!BG1893</f>
        <v>0</v>
      </c>
      <c r="Q178" s="57">
        <f>Sheet2!BH1893</f>
        <v>0</v>
      </c>
      <c r="R178" s="57">
        <f>Sheet2!BI1893</f>
        <v>0</v>
      </c>
      <c r="S178" s="57">
        <f t="shared" si="23"/>
        <v>220.44499999999999</v>
      </c>
    </row>
    <row r="179" spans="1:19">
      <c r="A179" s="54">
        <f t="shared" si="24"/>
        <v>44706</v>
      </c>
      <c r="B179" s="57">
        <f>Sheet2!AS1906</f>
        <v>0</v>
      </c>
      <c r="C179" s="57">
        <f>Sheet2!AT1906</f>
        <v>18.594999999999999</v>
      </c>
      <c r="D179" s="57">
        <f>Sheet2!AU1906</f>
        <v>12.824999999999999</v>
      </c>
      <c r="E179" s="57">
        <f>Sheet2!AV1906</f>
        <v>21.605</v>
      </c>
      <c r="F179" s="57">
        <f>Sheet2!AW1906</f>
        <v>19.274999999999999</v>
      </c>
      <c r="G179" s="57">
        <f>Sheet2!AX1906</f>
        <v>23.01</v>
      </c>
      <c r="H179" s="57">
        <f>Sheet2!AY1906</f>
        <v>16.055</v>
      </c>
      <c r="I179" s="57">
        <f>Sheet2!AZ1906</f>
        <v>20.47</v>
      </c>
      <c r="J179" s="57">
        <f>Sheet2!BA1906</f>
        <v>15.824999999999999</v>
      </c>
      <c r="K179" s="57">
        <f>Sheet2!BB1906</f>
        <v>8.0500000000000007</v>
      </c>
      <c r="L179" s="57">
        <f>Sheet2!BC1906</f>
        <v>11.515000000000001</v>
      </c>
      <c r="M179" s="57">
        <f>Sheet2!BD1906</f>
        <v>16.835000000000001</v>
      </c>
      <c r="N179" s="57">
        <f>Sheet2!BE1906</f>
        <v>3.8</v>
      </c>
      <c r="O179" s="57">
        <f>Sheet2!BF1906</f>
        <v>12.185</v>
      </c>
      <c r="P179" s="57">
        <f>Sheet2!BG1906</f>
        <v>0</v>
      </c>
      <c r="Q179" s="57">
        <f>Sheet2!BH1906</f>
        <v>0</v>
      </c>
      <c r="R179" s="57">
        <f>Sheet2!BI1906</f>
        <v>0</v>
      </c>
      <c r="S179" s="57">
        <f t="shared" si="23"/>
        <v>200.04500000000004</v>
      </c>
    </row>
    <row r="180" spans="1:19">
      <c r="A180" s="54">
        <f t="shared" si="24"/>
        <v>44707</v>
      </c>
      <c r="B180" s="57">
        <f>Sheet2!AS1919</f>
        <v>0</v>
      </c>
      <c r="C180" s="57">
        <f>Sheet2!AT1919</f>
        <v>18.004999999999999</v>
      </c>
      <c r="D180" s="57">
        <f>Sheet2!AU1919</f>
        <v>12.395</v>
      </c>
      <c r="E180" s="57">
        <f>Sheet2!AV1919</f>
        <v>20.984999999999999</v>
      </c>
      <c r="F180" s="57">
        <f>Sheet2!AW1919</f>
        <v>19.925000000000001</v>
      </c>
      <c r="G180" s="57">
        <f>Sheet2!AX1919</f>
        <v>19.010000000000002</v>
      </c>
      <c r="H180" s="57">
        <f>Sheet2!AY1919</f>
        <v>18.245000000000001</v>
      </c>
      <c r="I180" s="57">
        <f>Sheet2!AZ1919</f>
        <v>18.734999999999999</v>
      </c>
      <c r="J180" s="57">
        <f>Sheet2!BA1919</f>
        <v>7.41</v>
      </c>
      <c r="K180" s="57">
        <f>Sheet2!BB1919</f>
        <v>6.8650000000000002</v>
      </c>
      <c r="L180" s="57">
        <f>Sheet2!BC1919</f>
        <v>6.36</v>
      </c>
      <c r="M180" s="57">
        <f>Sheet2!BD1919</f>
        <v>2.5750000000000002</v>
      </c>
      <c r="N180" s="57">
        <f>Sheet2!BE1919</f>
        <v>5.7649999999999997</v>
      </c>
      <c r="O180" s="57">
        <f>Sheet2!BF1919</f>
        <v>0</v>
      </c>
      <c r="P180" s="57">
        <f>Sheet2!BG1919</f>
        <v>0</v>
      </c>
      <c r="Q180" s="57">
        <f>Sheet2!BH1919</f>
        <v>0</v>
      </c>
      <c r="R180" s="57">
        <f>Sheet2!BI1919</f>
        <v>0</v>
      </c>
      <c r="S180" s="57">
        <f t="shared" si="23"/>
        <v>156.27500000000001</v>
      </c>
    </row>
    <row r="181" spans="1:19">
      <c r="A181" s="54">
        <f t="shared" si="24"/>
        <v>44708</v>
      </c>
      <c r="B181" s="57">
        <f>Sheet2!AS1932</f>
        <v>0</v>
      </c>
      <c r="C181" s="57">
        <f>Sheet2!AT1932</f>
        <v>15.24</v>
      </c>
      <c r="D181" s="57">
        <f>Sheet2!AU1932</f>
        <v>12.14</v>
      </c>
      <c r="E181" s="57">
        <f>Sheet2!AV1932</f>
        <v>18.75</v>
      </c>
      <c r="F181" s="57">
        <f>Sheet2!AW1932</f>
        <v>20.059999999999999</v>
      </c>
      <c r="G181" s="57">
        <f>Sheet2!AX1932</f>
        <v>34.369999999999997</v>
      </c>
      <c r="H181" s="57">
        <f>Sheet2!AY1932</f>
        <v>22.07</v>
      </c>
      <c r="I181" s="57">
        <f>Sheet2!AZ1932</f>
        <v>20.655000000000001</v>
      </c>
      <c r="J181" s="57">
        <f>Sheet2!BA1932</f>
        <v>7.55</v>
      </c>
      <c r="K181" s="57">
        <f>Sheet2!BB1932</f>
        <v>9.3450000000000006</v>
      </c>
      <c r="L181" s="57">
        <f>Sheet2!BC1932</f>
        <v>11.36</v>
      </c>
      <c r="M181" s="57">
        <f>Sheet2!BD1932</f>
        <v>15.385</v>
      </c>
      <c r="N181" s="57">
        <f>Sheet2!BE1932</f>
        <v>4.5149999999999997</v>
      </c>
      <c r="O181" s="57">
        <f>Sheet2!BF1932</f>
        <v>9.07</v>
      </c>
      <c r="P181" s="57">
        <f>Sheet2!BG1932</f>
        <v>0</v>
      </c>
      <c r="Q181" s="57">
        <f>Sheet2!BH1932</f>
        <v>0</v>
      </c>
      <c r="R181" s="57">
        <f>Sheet2!BI1932</f>
        <v>0</v>
      </c>
      <c r="S181" s="57">
        <f t="shared" si="23"/>
        <v>200.51</v>
      </c>
    </row>
    <row r="182" spans="1:19">
      <c r="A182" s="54">
        <f t="shared" si="24"/>
        <v>44709</v>
      </c>
      <c r="B182" s="57">
        <f>Sheet2!AS1945</f>
        <v>0</v>
      </c>
      <c r="C182" s="57">
        <f>Sheet2!AT1945</f>
        <v>16.585000000000001</v>
      </c>
      <c r="D182" s="57">
        <f>Sheet2!AU1945</f>
        <v>14.24</v>
      </c>
      <c r="E182" s="57">
        <f>Sheet2!AV1945</f>
        <v>18.88</v>
      </c>
      <c r="F182" s="57">
        <f>Sheet2!AW1945</f>
        <v>22.375</v>
      </c>
      <c r="G182" s="57">
        <f>Sheet2!AX1945</f>
        <v>18.465</v>
      </c>
      <c r="H182" s="57">
        <f>Sheet2!AY1945</f>
        <v>18.585000000000001</v>
      </c>
      <c r="I182" s="57">
        <f>Sheet2!AZ1945</f>
        <v>20.815000000000001</v>
      </c>
      <c r="J182" s="57">
        <f>Sheet2!BA1945</f>
        <v>7.85</v>
      </c>
      <c r="K182" s="57">
        <f>Sheet2!BB1945</f>
        <v>6.835</v>
      </c>
      <c r="L182" s="57">
        <f>Sheet2!BC1945</f>
        <v>10.1</v>
      </c>
      <c r="M182" s="57">
        <f>Sheet2!BD1945</f>
        <v>15.8</v>
      </c>
      <c r="N182" s="57">
        <f>Sheet2!BE1945</f>
        <v>5.7949999999999999</v>
      </c>
      <c r="O182" s="57">
        <f>Sheet2!BF1945</f>
        <v>18.515000000000001</v>
      </c>
      <c r="P182" s="57">
        <f>Sheet2!BG1945</f>
        <v>0</v>
      </c>
      <c r="Q182" s="57">
        <f>Sheet2!BH1945</f>
        <v>0</v>
      </c>
      <c r="R182" s="57">
        <f>Sheet2!BI1945</f>
        <v>0</v>
      </c>
      <c r="S182" s="57">
        <f t="shared" si="23"/>
        <v>194.83999999999997</v>
      </c>
    </row>
    <row r="183" spans="1:19">
      <c r="A183" s="54">
        <f t="shared" si="24"/>
        <v>44710</v>
      </c>
      <c r="B183" s="57">
        <f>Sheet2!AS1958</f>
        <v>0</v>
      </c>
      <c r="C183" s="57">
        <f>Sheet2!AT1958</f>
        <v>15.33</v>
      </c>
      <c r="D183" s="57">
        <f>Sheet2!AU1958</f>
        <v>9.7850000000000001</v>
      </c>
      <c r="E183" s="57">
        <f>Sheet2!AV1958</f>
        <v>28.17</v>
      </c>
      <c r="F183" s="57">
        <f>Sheet2!AW1958</f>
        <v>22.96</v>
      </c>
      <c r="G183" s="57">
        <f>Sheet2!AX1958</f>
        <v>18.324999999999999</v>
      </c>
      <c r="H183" s="57">
        <f>Sheet2!AY1958</f>
        <v>20.39</v>
      </c>
      <c r="I183" s="57">
        <f>Sheet2!AZ1958</f>
        <v>19.53</v>
      </c>
      <c r="J183" s="57">
        <f>Sheet2!BA1958</f>
        <v>8.9550000000000001</v>
      </c>
      <c r="K183" s="57">
        <f>Sheet2!BB1958</f>
        <v>4.7549999999999999</v>
      </c>
      <c r="L183" s="57">
        <f>Sheet2!BC1958</f>
        <v>0</v>
      </c>
      <c r="M183" s="57">
        <f>Sheet2!BD1958</f>
        <v>12.675000000000001</v>
      </c>
      <c r="N183" s="57">
        <f>Sheet2!BE1958</f>
        <v>3.98</v>
      </c>
      <c r="O183" s="57">
        <f>Sheet2!BF1958</f>
        <v>5.9</v>
      </c>
      <c r="P183" s="57">
        <f>Sheet2!BG1958</f>
        <v>0</v>
      </c>
      <c r="Q183" s="57">
        <f>Sheet2!BH1958</f>
        <v>6.89</v>
      </c>
      <c r="R183" s="57">
        <f>Sheet2!BI1958</f>
        <v>0</v>
      </c>
      <c r="S183" s="57">
        <f t="shared" si="23"/>
        <v>177.64500000000001</v>
      </c>
    </row>
    <row r="184" spans="1:19">
      <c r="A184" s="54">
        <f t="shared" si="24"/>
        <v>44711</v>
      </c>
      <c r="B184" s="57">
        <f>Sheet2!AS1971</f>
        <v>0</v>
      </c>
      <c r="C184" s="57">
        <f>Sheet2!AT1971</f>
        <v>16.440000000000001</v>
      </c>
      <c r="D184" s="57">
        <f>Sheet2!AU1971</f>
        <v>13.654999999999999</v>
      </c>
      <c r="E184" s="57">
        <f>Sheet2!AV1971</f>
        <v>17.579999999999998</v>
      </c>
      <c r="F184" s="57">
        <f>Sheet2!AW1971</f>
        <v>21.594999999999999</v>
      </c>
      <c r="G184" s="57">
        <f>Sheet2!AX1971</f>
        <v>12.08</v>
      </c>
      <c r="H184" s="57">
        <f>Sheet2!AY1971</f>
        <v>20.824999999999999</v>
      </c>
      <c r="I184" s="57">
        <f>Sheet2!AZ1971</f>
        <v>17.024999999999999</v>
      </c>
      <c r="J184" s="57">
        <f>Sheet2!BA1971</f>
        <v>10.77</v>
      </c>
      <c r="K184" s="57">
        <f>Sheet2!BB1971</f>
        <v>6.8250000000000002</v>
      </c>
      <c r="L184" s="57">
        <f>Sheet2!BC1971</f>
        <v>7.4</v>
      </c>
      <c r="M184" s="57">
        <f>Sheet2!BD1971</f>
        <v>12.31</v>
      </c>
      <c r="N184" s="57">
        <f>Sheet2!BE1971</f>
        <v>1.06</v>
      </c>
      <c r="O184" s="57">
        <f>Sheet2!BF1971</f>
        <v>3.9849999999999999</v>
      </c>
      <c r="P184" s="57">
        <f>Sheet2!BG1971</f>
        <v>0</v>
      </c>
      <c r="Q184" s="57">
        <f>Sheet2!BH1971</f>
        <v>0</v>
      </c>
      <c r="R184" s="57">
        <f>Sheet2!BI1971</f>
        <v>0</v>
      </c>
      <c r="S184" s="57">
        <f t="shared" si="23"/>
        <v>161.55000000000001</v>
      </c>
    </row>
    <row r="185" spans="1:19">
      <c r="A185" s="54">
        <f t="shared" si="24"/>
        <v>44712</v>
      </c>
      <c r="B185" s="57">
        <f>Sheet2!AS1984</f>
        <v>0</v>
      </c>
      <c r="C185" s="57">
        <f>Sheet2!AT1984</f>
        <v>16.824999999999999</v>
      </c>
      <c r="D185" s="57">
        <f>Sheet2!AU1984</f>
        <v>12.64</v>
      </c>
      <c r="E185" s="57">
        <f>Sheet2!AV1984</f>
        <v>17.61</v>
      </c>
      <c r="F185" s="57">
        <f>Sheet2!AW1984</f>
        <v>20.605</v>
      </c>
      <c r="G185" s="57">
        <f>Sheet2!AX1984</f>
        <v>11.56</v>
      </c>
      <c r="H185" s="57">
        <f>Sheet2!AY1984</f>
        <v>17.155000000000001</v>
      </c>
      <c r="I185" s="57">
        <f>Sheet2!AZ1984</f>
        <v>39.28</v>
      </c>
      <c r="J185" s="57">
        <f>Sheet2!BA1984</f>
        <v>10.71</v>
      </c>
      <c r="K185" s="57">
        <f>Sheet2!BB1984</f>
        <v>6.57</v>
      </c>
      <c r="L185" s="57">
        <f>Sheet2!BC1984</f>
        <v>9.2449999999999992</v>
      </c>
      <c r="M185" s="57">
        <f>Sheet2!BD1984</f>
        <v>13.875</v>
      </c>
      <c r="N185" s="57">
        <f>Sheet2!BE1984</f>
        <v>4.5999999999999996</v>
      </c>
      <c r="O185" s="57">
        <f>Sheet2!BF1984</f>
        <v>9.0399999999999991</v>
      </c>
      <c r="P185" s="57">
        <f>Sheet2!BG1984</f>
        <v>0</v>
      </c>
      <c r="Q185" s="57">
        <f>Sheet2!BH1984</f>
        <v>0</v>
      </c>
      <c r="R185" s="57">
        <f>Sheet2!BI1984</f>
        <v>0</v>
      </c>
      <c r="S185" s="57">
        <f t="shared" si="23"/>
        <v>189.715</v>
      </c>
    </row>
    <row r="186" spans="1:19">
      <c r="A186" s="51"/>
      <c r="B186" s="59">
        <f t="shared" ref="B186:S186" si="25">SUM(B155:B185)</f>
        <v>0</v>
      </c>
      <c r="C186" s="59">
        <f t="shared" si="25"/>
        <v>510.66499999999996</v>
      </c>
      <c r="D186" s="59">
        <f t="shared" si="25"/>
        <v>398.27999999999992</v>
      </c>
      <c r="E186" s="59">
        <f t="shared" si="25"/>
        <v>488.26000000000005</v>
      </c>
      <c r="F186" s="59">
        <f t="shared" si="25"/>
        <v>615.0200000000001</v>
      </c>
      <c r="G186" s="59">
        <f t="shared" si="25"/>
        <v>557.33500000000015</v>
      </c>
      <c r="H186" s="59">
        <f t="shared" si="25"/>
        <v>561.73000000000013</v>
      </c>
      <c r="I186" s="59">
        <f t="shared" si="25"/>
        <v>658.20499999999993</v>
      </c>
      <c r="J186" s="59">
        <f t="shared" si="25"/>
        <v>283.38499999999988</v>
      </c>
      <c r="K186" s="59">
        <f t="shared" si="25"/>
        <v>191.79000000000002</v>
      </c>
      <c r="L186" s="59">
        <f t="shared" si="25"/>
        <v>231.62</v>
      </c>
      <c r="M186" s="59">
        <f t="shared" si="25"/>
        <v>428.95499999999993</v>
      </c>
      <c r="N186" s="59">
        <f t="shared" si="25"/>
        <v>118.33500000000001</v>
      </c>
      <c r="O186" s="59">
        <f t="shared" si="25"/>
        <v>255.77000000000004</v>
      </c>
      <c r="P186" s="59">
        <f t="shared" si="25"/>
        <v>0</v>
      </c>
      <c r="Q186" s="59">
        <f t="shared" si="25"/>
        <v>26.875</v>
      </c>
      <c r="R186" s="59">
        <f t="shared" si="25"/>
        <v>0</v>
      </c>
      <c r="S186" s="59">
        <f t="shared" si="25"/>
        <v>5326.2250000000013</v>
      </c>
    </row>
    <row r="189" spans="1:19">
      <c r="A189" s="21" t="s">
        <v>1</v>
      </c>
      <c r="B189" s="2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</row>
    <row r="190" spans="1:19">
      <c r="A190" s="21" t="s">
        <v>100</v>
      </c>
      <c r="B190" s="2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53"/>
      <c r="N190" s="41"/>
      <c r="O190" s="41"/>
      <c r="P190" s="41"/>
      <c r="Q190" s="41"/>
      <c r="R190" s="41"/>
      <c r="S190" s="41"/>
    </row>
    <row r="191" spans="1:19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</row>
    <row r="192" spans="1:19" ht="96">
      <c r="A192" s="44" t="s">
        <v>3</v>
      </c>
      <c r="B192" s="22" t="str">
        <f>B5</f>
        <v>ANGGREK</v>
      </c>
      <c r="C192" s="22" t="str">
        <f>C5</f>
        <v>BOUGENVIL</v>
      </c>
      <c r="D192" s="22" t="str">
        <f t="shared" ref="D192:S192" si="26">D5</f>
        <v>CAMELIA</v>
      </c>
      <c r="E192" s="22" t="str">
        <f t="shared" si="26"/>
        <v>DEWANDARU</v>
      </c>
      <c r="F192" s="22" t="str">
        <f t="shared" si="26"/>
        <v>EDELWEIS</v>
      </c>
      <c r="G192" s="22" t="str">
        <f t="shared" si="26"/>
        <v>FLAMBOYAN</v>
      </c>
      <c r="H192" s="22" t="str">
        <f t="shared" si="26"/>
        <v>GERANIUM</v>
      </c>
      <c r="I192" s="22" t="str">
        <f t="shared" si="26"/>
        <v>HELIKONIA</v>
      </c>
      <c r="J192" s="22" t="str">
        <f t="shared" si="26"/>
        <v>IVY</v>
      </c>
      <c r="K192" s="22" t="str">
        <f t="shared" si="26"/>
        <v>KANA</v>
      </c>
      <c r="L192" s="22" t="str">
        <f t="shared" si="26"/>
        <v>IGD</v>
      </c>
      <c r="M192" s="22" t="str">
        <f t="shared" si="26"/>
        <v>HCU</v>
      </c>
      <c r="N192" s="22" t="str">
        <f t="shared" si="26"/>
        <v>PENUNJANG</v>
      </c>
      <c r="O192" s="22" t="str">
        <f t="shared" si="26"/>
        <v>PELAYANAN</v>
      </c>
      <c r="P192" s="22" t="str">
        <f t="shared" si="26"/>
        <v>ADMIN</v>
      </c>
      <c r="Q192" s="22" t="str">
        <f t="shared" si="26"/>
        <v>ASRAMA</v>
      </c>
      <c r="R192" s="22" t="str">
        <f t="shared" si="26"/>
        <v>MASJID</v>
      </c>
      <c r="S192" s="22" t="str">
        <f t="shared" si="26"/>
        <v>JUMLAH</v>
      </c>
    </row>
    <row r="193" spans="1:19">
      <c r="A193" s="54">
        <v>44713</v>
      </c>
      <c r="B193" s="57">
        <f>Sheet2!AS2002</f>
        <v>0</v>
      </c>
      <c r="C193" s="57">
        <f>Sheet2!AT2002</f>
        <v>15.21</v>
      </c>
      <c r="D193" s="57">
        <f>Sheet2!AU2002</f>
        <v>17.164999999999999</v>
      </c>
      <c r="E193" s="57">
        <f>Sheet2!AV2002</f>
        <v>6.88</v>
      </c>
      <c r="F193" s="57">
        <f>Sheet2!AW2002</f>
        <v>16.745000000000001</v>
      </c>
      <c r="G193" s="57">
        <f>Sheet2!AX2002</f>
        <v>10.130000000000001</v>
      </c>
      <c r="H193" s="57">
        <f>Sheet2!AY2002</f>
        <v>11.585000000000001</v>
      </c>
      <c r="I193" s="57">
        <f>Sheet2!AZ2002</f>
        <v>14.664999999999999</v>
      </c>
      <c r="J193" s="57">
        <f>Sheet2!BA2002</f>
        <v>6.85</v>
      </c>
      <c r="K193" s="57">
        <f>Sheet2!BB2002</f>
        <v>9.9600000000000009</v>
      </c>
      <c r="L193" s="57">
        <f>Sheet2!BC2002</f>
        <v>7.3150000000000004</v>
      </c>
      <c r="M193" s="57">
        <f>Sheet2!BD2002</f>
        <v>7.835</v>
      </c>
      <c r="N193" s="57">
        <f>Sheet2!BE2002</f>
        <v>5.1950000000000003</v>
      </c>
      <c r="O193" s="57">
        <f>Sheet2!BF2002</f>
        <v>16.2</v>
      </c>
      <c r="P193" s="57">
        <f>Sheet2!BG2002</f>
        <v>0</v>
      </c>
      <c r="Q193" s="57">
        <f>Sheet2!BH2002</f>
        <v>0</v>
      </c>
      <c r="R193" s="57">
        <f>Sheet2!BI2002</f>
        <v>0</v>
      </c>
      <c r="S193" s="57">
        <f>SUM(C193:R193)</f>
        <v>145.73499999999999</v>
      </c>
    </row>
    <row r="194" spans="1:19">
      <c r="A194" s="54">
        <f t="shared" ref="A194:A201" si="27">A193+1</f>
        <v>44714</v>
      </c>
      <c r="B194" s="57">
        <f>Sheet2!AS2015</f>
        <v>0</v>
      </c>
      <c r="C194" s="57">
        <f>Sheet2!AT2015</f>
        <v>18.71</v>
      </c>
      <c r="D194" s="57">
        <f>Sheet2!AU2015</f>
        <v>11.54</v>
      </c>
      <c r="E194" s="57">
        <f>Sheet2!AV2015</f>
        <v>17.64</v>
      </c>
      <c r="F194" s="57">
        <f>Sheet2!AW2015</f>
        <v>19.579999999999998</v>
      </c>
      <c r="G194" s="57">
        <f>Sheet2!AX2015</f>
        <v>15.86</v>
      </c>
      <c r="H194" s="57">
        <f>Sheet2!AY2015</f>
        <v>19.27</v>
      </c>
      <c r="I194" s="57">
        <f>Sheet2!AZ2015</f>
        <v>19.23</v>
      </c>
      <c r="J194" s="57">
        <f>Sheet2!BA2015</f>
        <v>5.61</v>
      </c>
      <c r="K194" s="57">
        <f>Sheet2!BB2015</f>
        <v>6.47</v>
      </c>
      <c r="L194" s="57">
        <f>Sheet2!BC2015</f>
        <v>8.83</v>
      </c>
      <c r="M194" s="57">
        <f>Sheet2!BD2015</f>
        <v>12.86</v>
      </c>
      <c r="N194" s="57">
        <f>Sheet2!BE2015</f>
        <v>4.1500000000000004</v>
      </c>
      <c r="O194" s="57">
        <f>Sheet2!BF2015</f>
        <v>10.11</v>
      </c>
      <c r="P194" s="57">
        <f>Sheet2!BG2015</f>
        <v>0</v>
      </c>
      <c r="Q194" s="57">
        <f>Sheet2!BH2015</f>
        <v>0</v>
      </c>
      <c r="R194" s="57">
        <f>Sheet2!BI2015</f>
        <v>0</v>
      </c>
      <c r="S194" s="57">
        <f t="shared" ref="S194:S222" si="28">SUM(C194:R194)</f>
        <v>169.86</v>
      </c>
    </row>
    <row r="195" spans="1:19">
      <c r="A195" s="54">
        <f t="shared" si="27"/>
        <v>44715</v>
      </c>
      <c r="B195" s="57">
        <f>Sheet2!AS2028</f>
        <v>0</v>
      </c>
      <c r="C195" s="57">
        <f>Sheet2!AT2028</f>
        <v>15.74</v>
      </c>
      <c r="D195" s="57">
        <f>Sheet2!AU2028</f>
        <v>13.23</v>
      </c>
      <c r="E195" s="57">
        <f>Sheet2!AV2028</f>
        <v>17.065000000000001</v>
      </c>
      <c r="F195" s="57">
        <f>Sheet2!AW2028</f>
        <v>20.87</v>
      </c>
      <c r="G195" s="57">
        <f>Sheet2!AX2028</f>
        <v>37.67</v>
      </c>
      <c r="H195" s="57">
        <f>Sheet2!AY2028</f>
        <v>20.765000000000001</v>
      </c>
      <c r="I195" s="57">
        <f>Sheet2!AZ2028</f>
        <v>18.785</v>
      </c>
      <c r="J195" s="57">
        <f>Sheet2!BA2028</f>
        <v>6.3049999999999997</v>
      </c>
      <c r="K195" s="57">
        <f>Sheet2!BB2028</f>
        <v>4.03</v>
      </c>
      <c r="L195" s="57">
        <f>Sheet2!BC2028</f>
        <v>8.1750000000000007</v>
      </c>
      <c r="M195" s="57">
        <f>Sheet2!BD2028</f>
        <v>14.175000000000001</v>
      </c>
      <c r="N195" s="57">
        <f>Sheet2!BE2028</f>
        <v>1.855</v>
      </c>
      <c r="O195" s="57">
        <f>Sheet2!BF2028</f>
        <v>8.9450000000000003</v>
      </c>
      <c r="P195" s="57">
        <f>Sheet2!BG2028</f>
        <v>0</v>
      </c>
      <c r="Q195" s="57">
        <f>Sheet2!BH2028</f>
        <v>0</v>
      </c>
      <c r="R195" s="57">
        <f>Sheet2!BI2028</f>
        <v>0</v>
      </c>
      <c r="S195" s="57">
        <f t="shared" si="28"/>
        <v>187.61</v>
      </c>
    </row>
    <row r="196" spans="1:19">
      <c r="A196" s="54">
        <f t="shared" si="27"/>
        <v>44716</v>
      </c>
      <c r="B196" s="57">
        <f>Sheet2!AS2041</f>
        <v>0</v>
      </c>
      <c r="C196" s="57">
        <f>Sheet2!AT2041</f>
        <v>16.754999999999999</v>
      </c>
      <c r="D196" s="57">
        <f>Sheet2!AU2041</f>
        <v>15.31</v>
      </c>
      <c r="E196" s="57">
        <f>Sheet2!AV2041</f>
        <v>19.059999999999999</v>
      </c>
      <c r="F196" s="57">
        <f>Sheet2!AW2041</f>
        <v>23.475000000000001</v>
      </c>
      <c r="G196" s="57">
        <f>Sheet2!AX2041</f>
        <v>18.18</v>
      </c>
      <c r="H196" s="57">
        <f>Sheet2!AY2041</f>
        <v>19.225000000000001</v>
      </c>
      <c r="I196" s="57">
        <f>Sheet2!AZ2041</f>
        <v>19.695</v>
      </c>
      <c r="J196" s="57">
        <f>Sheet2!BA2041</f>
        <v>7.67</v>
      </c>
      <c r="K196" s="57">
        <f>Sheet2!BB2041</f>
        <v>7.1849999999999996</v>
      </c>
      <c r="L196" s="57">
        <f>Sheet2!BC2041</f>
        <v>8.6300000000000008</v>
      </c>
      <c r="M196" s="57">
        <f>Sheet2!BD2041</f>
        <v>14.37</v>
      </c>
      <c r="N196" s="57">
        <f>Sheet2!BE2041</f>
        <v>5.03</v>
      </c>
      <c r="O196" s="57">
        <f>Sheet2!BF2041</f>
        <v>16.015000000000001</v>
      </c>
      <c r="P196" s="57">
        <f>Sheet2!BG2041</f>
        <v>0</v>
      </c>
      <c r="Q196" s="57">
        <f>Sheet2!BH2041</f>
        <v>0</v>
      </c>
      <c r="R196" s="57">
        <f>Sheet2!BI2041</f>
        <v>0</v>
      </c>
      <c r="S196" s="57">
        <f t="shared" si="28"/>
        <v>190.59999999999997</v>
      </c>
    </row>
    <row r="197" spans="1:19">
      <c r="A197" s="54">
        <f t="shared" si="27"/>
        <v>44717</v>
      </c>
      <c r="B197" s="57">
        <f>Sheet2!AS2054</f>
        <v>0</v>
      </c>
      <c r="C197" s="57">
        <f>Sheet2!AT2054</f>
        <v>14.725</v>
      </c>
      <c r="D197" s="57">
        <f>Sheet2!AU2054</f>
        <v>18.25</v>
      </c>
      <c r="E197" s="57">
        <f>Sheet2!AV2054</f>
        <v>14.545</v>
      </c>
      <c r="F197" s="57">
        <f>Sheet2!AW2054</f>
        <v>18.059999999999999</v>
      </c>
      <c r="G197" s="57">
        <f>Sheet2!AX2054</f>
        <v>12.425000000000001</v>
      </c>
      <c r="H197" s="57">
        <f>Sheet2!AY2054</f>
        <v>16.420000000000002</v>
      </c>
      <c r="I197" s="57">
        <f>Sheet2!AZ2054</f>
        <v>19.504999999999999</v>
      </c>
      <c r="J197" s="57">
        <f>Sheet2!BA2054</f>
        <v>4.8099999999999996</v>
      </c>
      <c r="K197" s="57">
        <f>Sheet2!BB2054</f>
        <v>4.3949999999999996</v>
      </c>
      <c r="L197" s="57">
        <f>Sheet2!BC2054</f>
        <v>9.8849999999999998</v>
      </c>
      <c r="M197" s="57">
        <f>Sheet2!BD2054</f>
        <v>12.345000000000001</v>
      </c>
      <c r="N197" s="57">
        <f>Sheet2!BE2054</f>
        <v>3.93</v>
      </c>
      <c r="O197" s="57">
        <f>Sheet2!BF2054</f>
        <v>2.82</v>
      </c>
      <c r="P197" s="57">
        <f>Sheet2!BG2054</f>
        <v>0</v>
      </c>
      <c r="Q197" s="57">
        <f>Sheet2!BH2054</f>
        <v>0</v>
      </c>
      <c r="R197" s="57">
        <f>Sheet2!BI2054</f>
        <v>0</v>
      </c>
      <c r="S197" s="57">
        <f t="shared" si="28"/>
        <v>152.11499999999998</v>
      </c>
    </row>
    <row r="198" spans="1:19">
      <c r="A198" s="54">
        <f t="shared" si="27"/>
        <v>44718</v>
      </c>
      <c r="B198" s="57">
        <f>Sheet2!AS2067</f>
        <v>0</v>
      </c>
      <c r="C198" s="57">
        <f>Sheet2!AT2067</f>
        <v>13.39</v>
      </c>
      <c r="D198" s="57">
        <f>Sheet2!AU2067</f>
        <v>16.555</v>
      </c>
      <c r="E198" s="57">
        <f>Sheet2!AV2067</f>
        <v>12.705</v>
      </c>
      <c r="F198" s="57">
        <f>Sheet2!AW2067</f>
        <v>13.16</v>
      </c>
      <c r="G198" s="57">
        <f>Sheet2!AX2067</f>
        <v>19.805</v>
      </c>
      <c r="H198" s="57">
        <f>Sheet2!AY2067</f>
        <v>13.455</v>
      </c>
      <c r="I198" s="57">
        <f>Sheet2!AZ2067</f>
        <v>15.815</v>
      </c>
      <c r="J198" s="57">
        <f>Sheet2!BA2067</f>
        <v>4.9400000000000004</v>
      </c>
      <c r="K198" s="57">
        <f>Sheet2!BB2067</f>
        <v>5.3</v>
      </c>
      <c r="L198" s="57">
        <f>Sheet2!BC2067</f>
        <v>10.97</v>
      </c>
      <c r="M198" s="57">
        <f>Sheet2!BD2067</f>
        <v>8.85</v>
      </c>
      <c r="N198" s="57">
        <f>Sheet2!BE2067</f>
        <v>2.77</v>
      </c>
      <c r="O198" s="57">
        <f>Sheet2!BF2067</f>
        <v>3.18</v>
      </c>
      <c r="P198" s="57">
        <f>Sheet2!BG2067</f>
        <v>0</v>
      </c>
      <c r="Q198" s="57">
        <f>Sheet2!BH2067</f>
        <v>0</v>
      </c>
      <c r="R198" s="57">
        <f>Sheet2!BI2067</f>
        <v>0</v>
      </c>
      <c r="S198" s="57">
        <f t="shared" si="28"/>
        <v>140.89500000000001</v>
      </c>
    </row>
    <row r="199" spans="1:19">
      <c r="A199" s="54">
        <f t="shared" si="27"/>
        <v>44719</v>
      </c>
      <c r="B199" s="57">
        <f>Sheet2!AS2080</f>
        <v>0</v>
      </c>
      <c r="C199" s="57">
        <f>Sheet2!AT2080</f>
        <v>13.41</v>
      </c>
      <c r="D199" s="57">
        <f>Sheet2!AU2080</f>
        <v>17.454999999999998</v>
      </c>
      <c r="E199" s="57">
        <f>Sheet2!AV2080</f>
        <v>7.48</v>
      </c>
      <c r="F199" s="57">
        <f>Sheet2!AW2080</f>
        <v>11.82</v>
      </c>
      <c r="G199" s="57">
        <f>Sheet2!AX2080</f>
        <v>11.315</v>
      </c>
      <c r="H199" s="57">
        <f>Sheet2!AY2080</f>
        <v>15.57</v>
      </c>
      <c r="I199" s="57">
        <f>Sheet2!AZ2080</f>
        <v>35.284999999999997</v>
      </c>
      <c r="J199" s="57">
        <f>Sheet2!BA2080</f>
        <v>9.6150000000000002</v>
      </c>
      <c r="K199" s="57">
        <f>Sheet2!BB2080</f>
        <v>5.1849999999999996</v>
      </c>
      <c r="L199" s="57">
        <f>Sheet2!BC2080</f>
        <v>10.115</v>
      </c>
      <c r="M199" s="57">
        <f>Sheet2!BD2080</f>
        <v>14.41</v>
      </c>
      <c r="N199" s="57">
        <f>Sheet2!BE2080</f>
        <v>4.5949999999999998</v>
      </c>
      <c r="O199" s="57">
        <f>Sheet2!BF2080</f>
        <v>8.9149999999999991</v>
      </c>
      <c r="P199" s="57">
        <f>Sheet2!BG2080</f>
        <v>0</v>
      </c>
      <c r="Q199" s="57">
        <f>Sheet2!BH2080</f>
        <v>6.39</v>
      </c>
      <c r="R199" s="57">
        <f>Sheet2!BI2080</f>
        <v>0</v>
      </c>
      <c r="S199" s="57">
        <f t="shared" si="28"/>
        <v>171.55999999999997</v>
      </c>
    </row>
    <row r="200" spans="1:19">
      <c r="A200" s="54">
        <f t="shared" si="27"/>
        <v>44720</v>
      </c>
      <c r="B200" s="57">
        <f>Sheet2!AS2093</f>
        <v>0</v>
      </c>
      <c r="C200" s="57">
        <f>Sheet2!AT2093</f>
        <v>17.600000000000001</v>
      </c>
      <c r="D200" s="57">
        <f>Sheet2!AU2093</f>
        <v>16.004999999999999</v>
      </c>
      <c r="E200" s="57">
        <f>Sheet2!AV2093</f>
        <v>16.684999999999999</v>
      </c>
      <c r="F200" s="57">
        <f>Sheet2!AW2093</f>
        <v>23.77</v>
      </c>
      <c r="G200" s="57">
        <f>Sheet2!AX2093</f>
        <v>14.99</v>
      </c>
      <c r="H200" s="57">
        <f>Sheet2!AY2093</f>
        <v>16.96</v>
      </c>
      <c r="I200" s="57">
        <f>Sheet2!AZ2093</f>
        <v>15.5</v>
      </c>
      <c r="J200" s="57">
        <f>Sheet2!BA2093</f>
        <v>8.5950000000000006</v>
      </c>
      <c r="K200" s="57">
        <f>Sheet2!BB2093</f>
        <v>8.31</v>
      </c>
      <c r="L200" s="57">
        <f>Sheet2!BC2093</f>
        <v>8.39</v>
      </c>
      <c r="M200" s="57">
        <f>Sheet2!BD2093</f>
        <v>14.9</v>
      </c>
      <c r="N200" s="57">
        <f>Sheet2!BE2093</f>
        <v>4.8650000000000002</v>
      </c>
      <c r="O200" s="57">
        <f>Sheet2!BF2093</f>
        <v>16.739999999999998</v>
      </c>
      <c r="P200" s="57">
        <f>Sheet2!BG2093</f>
        <v>0</v>
      </c>
      <c r="Q200" s="57">
        <f>Sheet2!BH2093</f>
        <v>0</v>
      </c>
      <c r="R200" s="57">
        <f>Sheet2!BI2093</f>
        <v>0</v>
      </c>
      <c r="S200" s="57">
        <f t="shared" si="28"/>
        <v>183.31000000000003</v>
      </c>
    </row>
    <row r="201" spans="1:19">
      <c r="A201" s="54">
        <f t="shared" si="27"/>
        <v>44721</v>
      </c>
      <c r="B201" s="57">
        <f>Sheet2!AS2106</f>
        <v>0</v>
      </c>
      <c r="C201" s="57">
        <f>Sheet2!AT2106</f>
        <v>18.850000000000001</v>
      </c>
      <c r="D201" s="57">
        <f>Sheet2!AU2106</f>
        <v>11.72</v>
      </c>
      <c r="E201" s="57">
        <f>Sheet2!AV2106</f>
        <v>15.83</v>
      </c>
      <c r="F201" s="57">
        <f>Sheet2!AW2106</f>
        <v>20.625</v>
      </c>
      <c r="G201" s="57">
        <f>Sheet2!AX2106</f>
        <v>19.75</v>
      </c>
      <c r="H201" s="57">
        <f>Sheet2!AY2106</f>
        <v>20.465</v>
      </c>
      <c r="I201" s="57">
        <f>Sheet2!AZ2106</f>
        <v>16.995000000000001</v>
      </c>
      <c r="J201" s="57">
        <f>Sheet2!BA2106</f>
        <v>10.055</v>
      </c>
      <c r="K201" s="57">
        <f>Sheet2!BB2106</f>
        <v>8.9700000000000006</v>
      </c>
      <c r="L201" s="57">
        <f>Sheet2!BC2106</f>
        <v>10.845000000000001</v>
      </c>
      <c r="M201" s="57">
        <f>Sheet2!BD2106</f>
        <v>15.234999999999999</v>
      </c>
      <c r="N201" s="57">
        <f>Sheet2!BE2106</f>
        <v>4.3849999999999998</v>
      </c>
      <c r="O201" s="57">
        <f>Sheet2!BF2106</f>
        <v>11.08</v>
      </c>
      <c r="P201" s="57">
        <f>Sheet2!BG2106</f>
        <v>0</v>
      </c>
      <c r="Q201" s="57">
        <f>Sheet2!BH2106</f>
        <v>0</v>
      </c>
      <c r="R201" s="57">
        <f>Sheet2!BI2106</f>
        <v>0</v>
      </c>
      <c r="S201" s="57">
        <f t="shared" si="28"/>
        <v>184.80500000000004</v>
      </c>
    </row>
    <row r="202" spans="1:19">
      <c r="A202" s="54">
        <f t="shared" ref="A202:A222" si="29">A201+1</f>
        <v>44722</v>
      </c>
      <c r="B202" s="57">
        <f>Sheet2!AS2119</f>
        <v>0</v>
      </c>
      <c r="C202" s="57">
        <f>Sheet2!AT2119</f>
        <v>15.824999999999999</v>
      </c>
      <c r="D202" s="57">
        <f>Sheet2!AU2119</f>
        <v>15.74</v>
      </c>
      <c r="E202" s="57">
        <f>Sheet2!AV2119</f>
        <v>12.19</v>
      </c>
      <c r="F202" s="57">
        <f>Sheet2!AW2119</f>
        <v>23.344999999999999</v>
      </c>
      <c r="G202" s="57">
        <f>Sheet2!AX2119</f>
        <v>39.04</v>
      </c>
      <c r="H202" s="57">
        <f>Sheet2!AY2119</f>
        <v>15.72</v>
      </c>
      <c r="I202" s="57">
        <f>Sheet2!AZ2119</f>
        <v>15.14</v>
      </c>
      <c r="J202" s="57">
        <f>Sheet2!BA2119</f>
        <v>15.81</v>
      </c>
      <c r="K202" s="57">
        <f>Sheet2!BB2119</f>
        <v>10.59</v>
      </c>
      <c r="L202" s="57">
        <f>Sheet2!BC2119</f>
        <v>10.3</v>
      </c>
      <c r="M202" s="57">
        <f>Sheet2!BD2119</f>
        <v>16.885000000000002</v>
      </c>
      <c r="N202" s="57">
        <f>Sheet2!BE2119</f>
        <v>6.56</v>
      </c>
      <c r="O202" s="57">
        <f>Sheet2!BF2119</f>
        <v>11.12</v>
      </c>
      <c r="P202" s="57">
        <f>Sheet2!BG2119</f>
        <v>0</v>
      </c>
      <c r="Q202" s="57">
        <f>Sheet2!BH2119</f>
        <v>0</v>
      </c>
      <c r="R202" s="57">
        <f>Sheet2!BI2119</f>
        <v>0</v>
      </c>
      <c r="S202" s="57">
        <f t="shared" si="28"/>
        <v>208.26500000000001</v>
      </c>
    </row>
    <row r="203" spans="1:19">
      <c r="A203" s="54">
        <f t="shared" si="29"/>
        <v>44723</v>
      </c>
      <c r="B203" s="57">
        <f>Sheet2!AS2132</f>
        <v>0</v>
      </c>
      <c r="C203" s="57">
        <f>Sheet2!AT2132</f>
        <v>14.654999999999999</v>
      </c>
      <c r="D203" s="57">
        <f>Sheet2!AU2132</f>
        <v>16.484999999999999</v>
      </c>
      <c r="E203" s="57">
        <f>Sheet2!AV2132</f>
        <v>15.805</v>
      </c>
      <c r="F203" s="57">
        <f>Sheet2!AW2132</f>
        <v>24.745000000000001</v>
      </c>
      <c r="G203" s="57">
        <f>Sheet2!AX2132</f>
        <v>21.315000000000001</v>
      </c>
      <c r="H203" s="57">
        <f>Sheet2!AY2132</f>
        <v>20.344999999999999</v>
      </c>
      <c r="I203" s="57">
        <f>Sheet2!AZ2132</f>
        <v>25.39</v>
      </c>
      <c r="J203" s="57">
        <f>Sheet2!BA2132</f>
        <v>18.54</v>
      </c>
      <c r="K203" s="57">
        <f>Sheet2!BB2132</f>
        <v>7.39</v>
      </c>
      <c r="L203" s="57">
        <f>Sheet2!BC2132</f>
        <v>12.36</v>
      </c>
      <c r="M203" s="57">
        <f>Sheet2!BD2132</f>
        <v>16.945</v>
      </c>
      <c r="N203" s="57">
        <f>Sheet2!BE2132</f>
        <v>6.63</v>
      </c>
      <c r="O203" s="57">
        <f>Sheet2!BF2132</f>
        <v>16.04</v>
      </c>
      <c r="P203" s="57">
        <f>Sheet2!BG2132</f>
        <v>0</v>
      </c>
      <c r="Q203" s="57">
        <f>Sheet2!BH2132</f>
        <v>0</v>
      </c>
      <c r="R203" s="57">
        <f>Sheet2!BI2132</f>
        <v>0</v>
      </c>
      <c r="S203" s="57">
        <f t="shared" si="28"/>
        <v>216.64499999999995</v>
      </c>
    </row>
    <row r="204" spans="1:19">
      <c r="A204" s="54">
        <f t="shared" si="29"/>
        <v>44724</v>
      </c>
      <c r="B204" s="57">
        <f>Sheet2!AS2145</f>
        <v>0</v>
      </c>
      <c r="C204" s="57">
        <f>Sheet2!AT2145</f>
        <v>18.594999999999999</v>
      </c>
      <c r="D204" s="57">
        <f>Sheet2!AU2145</f>
        <v>11.635</v>
      </c>
      <c r="E204" s="57">
        <f>Sheet2!AV2145</f>
        <v>22.234999999999999</v>
      </c>
      <c r="F204" s="57">
        <f>Sheet2!AW2145</f>
        <v>7.59</v>
      </c>
      <c r="G204" s="57">
        <f>Sheet2!AX2145</f>
        <v>25.73</v>
      </c>
      <c r="H204" s="57">
        <f>Sheet2!AY2145</f>
        <v>7.6550000000000002</v>
      </c>
      <c r="I204" s="57">
        <f>Sheet2!AZ2145</f>
        <v>18.914999999999999</v>
      </c>
      <c r="J204" s="57">
        <f>Sheet2!BA2145</f>
        <v>6.18</v>
      </c>
      <c r="K204" s="57">
        <f>Sheet2!BB2145</f>
        <v>7.1849999999999996</v>
      </c>
      <c r="L204" s="57">
        <f>Sheet2!BC2145</f>
        <v>9.26</v>
      </c>
      <c r="M204" s="57">
        <f>Sheet2!BD2145</f>
        <v>12.625</v>
      </c>
      <c r="N204" s="57">
        <f>Sheet2!BE2145</f>
        <v>6.03</v>
      </c>
      <c r="O204" s="57">
        <f>Sheet2!BF2145</f>
        <v>2.835</v>
      </c>
      <c r="P204" s="57">
        <f>Sheet2!BG2145</f>
        <v>0</v>
      </c>
      <c r="Q204" s="57">
        <f>Sheet2!BH2145</f>
        <v>0</v>
      </c>
      <c r="R204" s="57">
        <f>Sheet2!BI2145</f>
        <v>0</v>
      </c>
      <c r="S204" s="57">
        <f t="shared" si="28"/>
        <v>156.47</v>
      </c>
    </row>
    <row r="205" spans="1:19">
      <c r="A205" s="54">
        <f t="shared" si="29"/>
        <v>44725</v>
      </c>
      <c r="B205" s="57">
        <f>Sheet2!AS2158</f>
        <v>0</v>
      </c>
      <c r="C205" s="57">
        <f>Sheet2!AT2158</f>
        <v>13.14</v>
      </c>
      <c r="D205" s="57">
        <f>Sheet2!AU2158</f>
        <v>12.055</v>
      </c>
      <c r="E205" s="57">
        <f>Sheet2!AV2158</f>
        <v>25.98</v>
      </c>
      <c r="F205" s="57">
        <f>Sheet2!AW2158</f>
        <v>5.94</v>
      </c>
      <c r="G205" s="57">
        <f>Sheet2!AX2158</f>
        <v>22.2</v>
      </c>
      <c r="H205" s="57">
        <f>Sheet2!AY2158</f>
        <v>7.38</v>
      </c>
      <c r="I205" s="57">
        <f>Sheet2!AZ2158</f>
        <v>23.71</v>
      </c>
      <c r="J205" s="57">
        <f>Sheet2!BA2158</f>
        <v>8.1999999999999993</v>
      </c>
      <c r="K205" s="57">
        <f>Sheet2!BB2158</f>
        <v>6.47</v>
      </c>
      <c r="L205" s="57">
        <f>Sheet2!BC2158</f>
        <v>8.83</v>
      </c>
      <c r="M205" s="57">
        <f>Sheet2!BD2158</f>
        <v>16.600000000000001</v>
      </c>
      <c r="N205" s="57">
        <f>Sheet2!BE2158</f>
        <v>3.5350000000000001</v>
      </c>
      <c r="O205" s="57">
        <f>Sheet2!BF2158</f>
        <v>6.415</v>
      </c>
      <c r="P205" s="57">
        <f>Sheet2!BG2158</f>
        <v>0</v>
      </c>
      <c r="Q205" s="57">
        <f>Sheet2!BH2158</f>
        <v>0</v>
      </c>
      <c r="R205" s="57">
        <f>Sheet2!BI2158</f>
        <v>0</v>
      </c>
      <c r="S205" s="57">
        <f t="shared" si="28"/>
        <v>160.45499999999998</v>
      </c>
    </row>
    <row r="206" spans="1:19">
      <c r="A206" s="54">
        <f t="shared" si="29"/>
        <v>44726</v>
      </c>
      <c r="B206" s="57">
        <f>Sheet2!AS2171</f>
        <v>0</v>
      </c>
      <c r="C206" s="57">
        <f>Sheet2!AT2171</f>
        <v>17.344999999999999</v>
      </c>
      <c r="D206" s="57">
        <f>Sheet2!AU2171</f>
        <v>14.085000000000001</v>
      </c>
      <c r="E206" s="57">
        <f>Sheet2!AV2171</f>
        <v>17.75</v>
      </c>
      <c r="F206" s="57">
        <f>Sheet2!AW2171</f>
        <v>6.9850000000000003</v>
      </c>
      <c r="G206" s="57">
        <f>Sheet2!AX2171</f>
        <v>18.445</v>
      </c>
      <c r="H206" s="57">
        <f>Sheet2!AY2171</f>
        <v>7.37</v>
      </c>
      <c r="I206" s="57">
        <f>Sheet2!AZ2171</f>
        <v>42.034999999999997</v>
      </c>
      <c r="J206" s="57">
        <f>Sheet2!BA2171</f>
        <v>7.46</v>
      </c>
      <c r="K206" s="57">
        <f>Sheet2!BB2171</f>
        <v>7.5449999999999999</v>
      </c>
      <c r="L206" s="57">
        <f>Sheet2!BC2171</f>
        <v>11.4</v>
      </c>
      <c r="M206" s="57">
        <f>Sheet2!BD2171</f>
        <v>14.805</v>
      </c>
      <c r="N206" s="57">
        <f>Sheet2!BE2171</f>
        <v>7.585</v>
      </c>
      <c r="O206" s="57">
        <f>Sheet2!BF2171</f>
        <v>8.1050000000000004</v>
      </c>
      <c r="P206" s="57">
        <f>Sheet2!BG2171</f>
        <v>0</v>
      </c>
      <c r="Q206" s="57">
        <f>Sheet2!BH2171</f>
        <v>0</v>
      </c>
      <c r="R206" s="57">
        <f>Sheet2!BI2171</f>
        <v>0</v>
      </c>
      <c r="S206" s="57">
        <f t="shared" si="28"/>
        <v>180.91499999999999</v>
      </c>
    </row>
    <row r="207" spans="1:19">
      <c r="A207" s="54">
        <f t="shared" si="29"/>
        <v>44727</v>
      </c>
      <c r="B207" s="57">
        <f>Sheet2!AS2184</f>
        <v>0</v>
      </c>
      <c r="C207" s="57">
        <f>Sheet2!AT2184</f>
        <v>16.399999999999999</v>
      </c>
      <c r="D207" s="57">
        <f>Sheet2!AU2184</f>
        <v>12.72</v>
      </c>
      <c r="E207" s="57">
        <f>Sheet2!AV2184</f>
        <v>17.445</v>
      </c>
      <c r="F207" s="57">
        <f>Sheet2!AW2184</f>
        <v>5.94</v>
      </c>
      <c r="G207" s="57">
        <f>Sheet2!AX2184</f>
        <v>28.98</v>
      </c>
      <c r="H207" s="57">
        <f>Sheet2!AY2184</f>
        <v>4.8949999999999996</v>
      </c>
      <c r="I207" s="57">
        <f>Sheet2!AZ2184</f>
        <v>17.745000000000001</v>
      </c>
      <c r="J207" s="57">
        <f>Sheet2!BA2184</f>
        <v>5.92</v>
      </c>
      <c r="K207" s="57">
        <f>Sheet2!BB2184</f>
        <v>7.665</v>
      </c>
      <c r="L207" s="57">
        <f>Sheet2!BC2184</f>
        <v>12.93</v>
      </c>
      <c r="M207" s="57">
        <f>Sheet2!BD2184</f>
        <v>15.664999999999999</v>
      </c>
      <c r="N207" s="57">
        <f>Sheet2!BE2184</f>
        <v>6.31</v>
      </c>
      <c r="O207" s="57">
        <f>Sheet2!BF2184</f>
        <v>15.28</v>
      </c>
      <c r="P207" s="57">
        <f>Sheet2!BG2184</f>
        <v>0</v>
      </c>
      <c r="Q207" s="57">
        <f>Sheet2!BH2184</f>
        <v>0</v>
      </c>
      <c r="R207" s="57">
        <f>Sheet2!BI2184</f>
        <v>0</v>
      </c>
      <c r="S207" s="57">
        <f t="shared" si="28"/>
        <v>167.89500000000001</v>
      </c>
    </row>
    <row r="208" spans="1:19">
      <c r="A208" s="54">
        <f t="shared" si="29"/>
        <v>44728</v>
      </c>
      <c r="B208" s="57">
        <f>Sheet2!AS2197</f>
        <v>0</v>
      </c>
      <c r="C208" s="57">
        <f>Sheet2!AT2197</f>
        <v>15.9</v>
      </c>
      <c r="D208" s="57">
        <f>Sheet2!AU2197</f>
        <v>10.545</v>
      </c>
      <c r="E208" s="57">
        <f>Sheet2!AV2197</f>
        <v>17.835000000000001</v>
      </c>
      <c r="F208" s="57">
        <f>Sheet2!AW2197</f>
        <v>18.824999999999999</v>
      </c>
      <c r="G208" s="57">
        <f>Sheet2!AX2197</f>
        <v>25.95</v>
      </c>
      <c r="H208" s="57">
        <f>Sheet2!AY2197</f>
        <v>11.685</v>
      </c>
      <c r="I208" s="57">
        <f>Sheet2!AZ2197</f>
        <v>14.95</v>
      </c>
      <c r="J208" s="57">
        <f>Sheet2!BA2197</f>
        <v>7.1449999999999996</v>
      </c>
      <c r="K208" s="57">
        <f>Sheet2!BB2197</f>
        <v>5.8849999999999998</v>
      </c>
      <c r="L208" s="57">
        <f>Sheet2!BC2197</f>
        <v>9.1</v>
      </c>
      <c r="M208" s="57">
        <f>Sheet2!BD2197</f>
        <v>14.44</v>
      </c>
      <c r="N208" s="57">
        <f>Sheet2!BE2197</f>
        <v>3.6150000000000002</v>
      </c>
      <c r="O208" s="57">
        <f>Sheet2!BF2197</f>
        <v>7.415</v>
      </c>
      <c r="P208" s="57">
        <f>Sheet2!BG2197</f>
        <v>0</v>
      </c>
      <c r="Q208" s="57">
        <f>Sheet2!BH2197</f>
        <v>0</v>
      </c>
      <c r="R208" s="57">
        <f>Sheet2!BI2197</f>
        <v>0</v>
      </c>
      <c r="S208" s="57">
        <f t="shared" si="28"/>
        <v>163.29</v>
      </c>
    </row>
    <row r="209" spans="1:19">
      <c r="A209" s="54">
        <f t="shared" si="29"/>
        <v>44729</v>
      </c>
      <c r="B209" s="57">
        <f>Sheet2!AS2210</f>
        <v>0</v>
      </c>
      <c r="C209" s="57">
        <f>Sheet2!AT2210</f>
        <v>14.58</v>
      </c>
      <c r="D209" s="57">
        <f>Sheet2!AU2210</f>
        <v>12.615</v>
      </c>
      <c r="E209" s="57">
        <f>Sheet2!AV2210</f>
        <v>20.95</v>
      </c>
      <c r="F209" s="57">
        <f>Sheet2!AW2210</f>
        <v>17.675000000000001</v>
      </c>
      <c r="G209" s="57">
        <f>Sheet2!AX2210</f>
        <v>43.17</v>
      </c>
      <c r="H209" s="57">
        <f>Sheet2!AY2210</f>
        <v>15.07</v>
      </c>
      <c r="I209" s="57">
        <f>Sheet2!AZ2210</f>
        <v>18.350000000000001</v>
      </c>
      <c r="J209" s="57">
        <f>Sheet2!BA2210</f>
        <v>8.7750000000000004</v>
      </c>
      <c r="K209" s="57">
        <f>Sheet2!BB2210</f>
        <v>11.145</v>
      </c>
      <c r="L209" s="57">
        <f>Sheet2!BC2210</f>
        <v>7.66</v>
      </c>
      <c r="M209" s="57">
        <f>Sheet2!BD2210</f>
        <v>9.09</v>
      </c>
      <c r="N209" s="57">
        <f>Sheet2!BE2210</f>
        <v>3.3650000000000002</v>
      </c>
      <c r="O209" s="57">
        <f>Sheet2!BF2210</f>
        <v>11.005000000000001</v>
      </c>
      <c r="P209" s="57">
        <f>Sheet2!BG2210</f>
        <v>0</v>
      </c>
      <c r="Q209" s="57">
        <f>Sheet2!BH2210</f>
        <v>0</v>
      </c>
      <c r="R209" s="57">
        <f>Sheet2!BI2210</f>
        <v>0</v>
      </c>
      <c r="S209" s="57">
        <f t="shared" si="28"/>
        <v>193.45000000000002</v>
      </c>
    </row>
    <row r="210" spans="1:19">
      <c r="A210" s="54">
        <f t="shared" si="29"/>
        <v>44730</v>
      </c>
      <c r="B210" s="57">
        <f>Sheet2!AS2223</f>
        <v>0</v>
      </c>
      <c r="C210" s="57">
        <f>Sheet2!AT2223</f>
        <v>13.494999999999999</v>
      </c>
      <c r="D210" s="57">
        <f>Sheet2!AU2223</f>
        <v>9.2449999999999992</v>
      </c>
      <c r="E210" s="57">
        <f>Sheet2!AV2223</f>
        <v>19.3</v>
      </c>
      <c r="F210" s="57">
        <f>Sheet2!AW2223</f>
        <v>22.65</v>
      </c>
      <c r="G210" s="57">
        <f>Sheet2!AX2223</f>
        <v>24.87</v>
      </c>
      <c r="H210" s="57">
        <f>Sheet2!AY2223</f>
        <v>14.77</v>
      </c>
      <c r="I210" s="57">
        <f>Sheet2!AZ2223</f>
        <v>18.155000000000001</v>
      </c>
      <c r="J210" s="57">
        <f>Sheet2!BA2223</f>
        <v>16.21</v>
      </c>
      <c r="K210" s="57">
        <f>Sheet2!BB2223</f>
        <v>10.33</v>
      </c>
      <c r="L210" s="57">
        <f>Sheet2!BC2223</f>
        <v>9.6649999999999991</v>
      </c>
      <c r="M210" s="57">
        <f>Sheet2!BD2223</f>
        <v>19.204999999999998</v>
      </c>
      <c r="N210" s="57">
        <f>Sheet2!BE2223</f>
        <v>3.8849999999999998</v>
      </c>
      <c r="O210" s="57">
        <f>Sheet2!BF2223</f>
        <v>22.155000000000001</v>
      </c>
      <c r="P210" s="57">
        <f>Sheet2!BG2223</f>
        <v>0</v>
      </c>
      <c r="Q210" s="57">
        <f>Sheet2!BH2223</f>
        <v>0</v>
      </c>
      <c r="R210" s="57">
        <f>Sheet2!BI2223</f>
        <v>0</v>
      </c>
      <c r="S210" s="57">
        <f t="shared" si="28"/>
        <v>203.93499999999997</v>
      </c>
    </row>
    <row r="211" spans="1:19">
      <c r="A211" s="54">
        <f t="shared" si="29"/>
        <v>44731</v>
      </c>
      <c r="B211" s="57">
        <f>Sheet2!AS2236</f>
        <v>0</v>
      </c>
      <c r="C211" s="57">
        <f>Sheet2!AT2236</f>
        <v>15.17</v>
      </c>
      <c r="D211" s="57">
        <f>Sheet2!AU2236</f>
        <v>15.09</v>
      </c>
      <c r="E211" s="57">
        <f>Sheet2!AV2236</f>
        <v>26.434999999999999</v>
      </c>
      <c r="F211" s="57">
        <f>Sheet2!AW2236</f>
        <v>20.79</v>
      </c>
      <c r="G211" s="57">
        <f>Sheet2!AX2236</f>
        <v>23.36</v>
      </c>
      <c r="H211" s="57">
        <f>Sheet2!AY2236</f>
        <v>11.234999999999999</v>
      </c>
      <c r="I211" s="57">
        <f>Sheet2!AZ2236</f>
        <v>14.97</v>
      </c>
      <c r="J211" s="57">
        <f>Sheet2!BA2236</f>
        <v>15.66</v>
      </c>
      <c r="K211" s="57">
        <f>Sheet2!BB2236</f>
        <v>3.7749999999999999</v>
      </c>
      <c r="L211" s="57">
        <f>Sheet2!BC2236</f>
        <v>7.5750000000000002</v>
      </c>
      <c r="M211" s="57">
        <f>Sheet2!BD2236</f>
        <v>14.18</v>
      </c>
      <c r="N211" s="57">
        <f>Sheet2!BE2236</f>
        <v>1.325</v>
      </c>
      <c r="O211" s="57">
        <f>Sheet2!BF2236</f>
        <v>9.0749999999999993</v>
      </c>
      <c r="P211" s="57">
        <f>Sheet2!BG2236</f>
        <v>0</v>
      </c>
      <c r="Q211" s="57">
        <f>Sheet2!BH2236</f>
        <v>0</v>
      </c>
      <c r="R211" s="57">
        <f>Sheet2!BI2236</f>
        <v>0</v>
      </c>
      <c r="S211" s="57">
        <f t="shared" si="28"/>
        <v>178.63999999999996</v>
      </c>
    </row>
    <row r="212" spans="1:19">
      <c r="A212" s="54">
        <f t="shared" si="29"/>
        <v>44732</v>
      </c>
      <c r="B212" s="57">
        <f>Sheet2!AS2249</f>
        <v>0</v>
      </c>
      <c r="C212" s="57">
        <f>Sheet2!AT2249</f>
        <v>15.93</v>
      </c>
      <c r="D212" s="57">
        <f>Sheet2!AU2249</f>
        <v>14.06</v>
      </c>
      <c r="E212" s="57">
        <f>Sheet2!AV2249</f>
        <v>16.440000000000001</v>
      </c>
      <c r="F212" s="57">
        <f>Sheet2!AW2249</f>
        <v>23.16</v>
      </c>
      <c r="G212" s="57">
        <f>Sheet2!AX2249</f>
        <v>29.364999999999998</v>
      </c>
      <c r="H212" s="57">
        <f>Sheet2!AY2249</f>
        <v>10.715</v>
      </c>
      <c r="I212" s="57">
        <f>Sheet2!AZ2249</f>
        <v>15.8</v>
      </c>
      <c r="J212" s="57">
        <f>Sheet2!BA2249</f>
        <v>11.705</v>
      </c>
      <c r="K212" s="57">
        <f>Sheet2!BB2249</f>
        <v>6.9749999999999996</v>
      </c>
      <c r="L212" s="57">
        <f>Sheet2!BC2249</f>
        <v>5.0999999999999996</v>
      </c>
      <c r="M212" s="57">
        <f>Sheet2!BD2249</f>
        <v>17.855</v>
      </c>
      <c r="N212" s="57">
        <f>Sheet2!BE2249</f>
        <v>3.0049999999999999</v>
      </c>
      <c r="O212" s="57">
        <f>Sheet2!BF2249</f>
        <v>3.2450000000000001</v>
      </c>
      <c r="P212" s="57">
        <f>Sheet2!BG2249</f>
        <v>0</v>
      </c>
      <c r="Q212" s="57">
        <f>Sheet2!BH2249</f>
        <v>0</v>
      </c>
      <c r="R212" s="57">
        <f>Sheet2!BI2249</f>
        <v>0</v>
      </c>
      <c r="S212" s="57">
        <f t="shared" si="28"/>
        <v>173.35499999999999</v>
      </c>
    </row>
    <row r="213" spans="1:19">
      <c r="A213" s="54">
        <f t="shared" si="29"/>
        <v>44733</v>
      </c>
      <c r="B213" s="57">
        <f>Sheet2!AS2262</f>
        <v>0</v>
      </c>
      <c r="C213" s="57">
        <f>Sheet2!AT2262</f>
        <v>14.74</v>
      </c>
      <c r="D213" s="57">
        <f>Sheet2!AU2262</f>
        <v>11.57</v>
      </c>
      <c r="E213" s="57">
        <f>Sheet2!AV2262</f>
        <v>17.18</v>
      </c>
      <c r="F213" s="57">
        <f>Sheet2!AW2262</f>
        <v>18.045000000000002</v>
      </c>
      <c r="G213" s="57">
        <f>Sheet2!AX2262</f>
        <v>21.774999999999999</v>
      </c>
      <c r="H213" s="57">
        <f>Sheet2!AY2262</f>
        <v>12.43</v>
      </c>
      <c r="I213" s="57">
        <f>Sheet2!AZ2262</f>
        <v>22.614999999999998</v>
      </c>
      <c r="J213" s="57">
        <f>Sheet2!BA2262</f>
        <v>10.63</v>
      </c>
      <c r="K213" s="57">
        <f>Sheet2!BB2262</f>
        <v>3.68</v>
      </c>
      <c r="L213" s="57">
        <f>Sheet2!BC2262</f>
        <v>7.95</v>
      </c>
      <c r="M213" s="57">
        <f>Sheet2!BD2262</f>
        <v>16.170000000000002</v>
      </c>
      <c r="N213" s="57">
        <f>Sheet2!BE2262</f>
        <v>5.25</v>
      </c>
      <c r="O213" s="57">
        <f>Sheet2!BF2262</f>
        <v>6.6449999999999996</v>
      </c>
      <c r="P213" s="57">
        <f>Sheet2!BG2262</f>
        <v>0</v>
      </c>
      <c r="Q213" s="57">
        <f>Sheet2!BH2262</f>
        <v>10.35</v>
      </c>
      <c r="R213" s="57">
        <f>Sheet2!BI2262</f>
        <v>0</v>
      </c>
      <c r="S213" s="57">
        <f t="shared" si="28"/>
        <v>179.03000000000003</v>
      </c>
    </row>
    <row r="214" spans="1:19">
      <c r="A214" s="54">
        <f t="shared" si="29"/>
        <v>44734</v>
      </c>
      <c r="B214" s="57">
        <f>Sheet2!AS2275</f>
        <v>0</v>
      </c>
      <c r="C214" s="57">
        <f>Sheet2!AT2275</f>
        <v>15.47</v>
      </c>
      <c r="D214" s="57">
        <f>Sheet2!AU2275</f>
        <v>12.74</v>
      </c>
      <c r="E214" s="57">
        <f>Sheet2!AV2275</f>
        <v>17.295000000000002</v>
      </c>
      <c r="F214" s="57">
        <f>Sheet2!AW2275</f>
        <v>21.53</v>
      </c>
      <c r="G214" s="57">
        <f>Sheet2!AX2275</f>
        <v>21.2</v>
      </c>
      <c r="H214" s="57">
        <f>Sheet2!AY2275</f>
        <v>16.43</v>
      </c>
      <c r="I214" s="57">
        <f>Sheet2!AZ2275</f>
        <v>17.565000000000001</v>
      </c>
      <c r="J214" s="57">
        <f>Sheet2!BA2275</f>
        <v>10.164999999999999</v>
      </c>
      <c r="K214" s="57">
        <f>Sheet2!BB2275</f>
        <v>6.96</v>
      </c>
      <c r="L214" s="57">
        <f>Sheet2!BC2275</f>
        <v>7.13</v>
      </c>
      <c r="M214" s="57">
        <f>Sheet2!BD2275</f>
        <v>16.37</v>
      </c>
      <c r="N214" s="57">
        <f>Sheet2!BE2275</f>
        <v>6.5549999999999997</v>
      </c>
      <c r="O214" s="57">
        <f>Sheet2!BF2275</f>
        <v>18.645</v>
      </c>
      <c r="P214" s="57">
        <f>Sheet2!BG2275</f>
        <v>0</v>
      </c>
      <c r="Q214" s="57">
        <f>Sheet2!BH2275</f>
        <v>0</v>
      </c>
      <c r="R214" s="57">
        <f>Sheet2!BI2275</f>
        <v>0</v>
      </c>
      <c r="S214" s="57">
        <f t="shared" si="28"/>
        <v>188.05500000000001</v>
      </c>
    </row>
    <row r="215" spans="1:19">
      <c r="A215" s="54">
        <f t="shared" si="29"/>
        <v>44735</v>
      </c>
      <c r="B215" s="57">
        <f>Sheet2!AS2288</f>
        <v>0</v>
      </c>
      <c r="C215" s="57">
        <f>Sheet2!AT2288</f>
        <v>14.815</v>
      </c>
      <c r="D215" s="57">
        <f>Sheet2!AU2288</f>
        <v>8.2850000000000001</v>
      </c>
      <c r="E215" s="57">
        <f>Sheet2!AV2288</f>
        <v>22.82</v>
      </c>
      <c r="F215" s="57">
        <f>Sheet2!AW2288</f>
        <v>22.145</v>
      </c>
      <c r="G215" s="57">
        <f>Sheet2!AX2288</f>
        <v>23.79</v>
      </c>
      <c r="H215" s="57">
        <f>Sheet2!AY2288</f>
        <v>14.585000000000001</v>
      </c>
      <c r="I215" s="57">
        <f>Sheet2!AZ2288</f>
        <v>23</v>
      </c>
      <c r="J215" s="57">
        <f>Sheet2!BA2288</f>
        <v>6.52</v>
      </c>
      <c r="K215" s="57">
        <f>Sheet2!BB2288</f>
        <v>7.4450000000000003</v>
      </c>
      <c r="L215" s="57">
        <f>Sheet2!BC2288</f>
        <v>8.27</v>
      </c>
      <c r="M215" s="57">
        <f>Sheet2!BD2288</f>
        <v>13.55</v>
      </c>
      <c r="N215" s="57">
        <f>Sheet2!BE2288</f>
        <v>2.57</v>
      </c>
      <c r="O215" s="57">
        <f>Sheet2!BF2288</f>
        <v>10.63</v>
      </c>
      <c r="P215" s="57">
        <f>Sheet2!BG2288</f>
        <v>0</v>
      </c>
      <c r="Q215" s="57">
        <f>Sheet2!BH2288</f>
        <v>0</v>
      </c>
      <c r="R215" s="57">
        <f>Sheet2!BI2288</f>
        <v>0</v>
      </c>
      <c r="S215" s="57">
        <f t="shared" si="28"/>
        <v>178.42500000000001</v>
      </c>
    </row>
    <row r="216" spans="1:19">
      <c r="A216" s="54">
        <f t="shared" si="29"/>
        <v>44736</v>
      </c>
      <c r="B216" s="57">
        <f>Sheet2!AS2301</f>
        <v>0</v>
      </c>
      <c r="C216" s="57">
        <f>Sheet2!AT2301</f>
        <v>15.324999999999999</v>
      </c>
      <c r="D216" s="57">
        <f>Sheet2!AU2301</f>
        <v>9.9600000000000009</v>
      </c>
      <c r="E216" s="57">
        <f>Sheet2!AV2301</f>
        <v>16.274999999999999</v>
      </c>
      <c r="F216" s="57">
        <f>Sheet2!AW2301</f>
        <v>20.094999999999999</v>
      </c>
      <c r="G216" s="57">
        <f>Sheet2!AX2301</f>
        <v>27.13</v>
      </c>
      <c r="H216" s="57">
        <f>Sheet2!AY2301</f>
        <v>17.645</v>
      </c>
      <c r="I216" s="57">
        <f>Sheet2!AZ2301</f>
        <v>19.07</v>
      </c>
      <c r="J216" s="57">
        <f>Sheet2!BA2301</f>
        <v>12.275</v>
      </c>
      <c r="K216" s="57">
        <f>Sheet2!BB2301</f>
        <v>8.4749999999999996</v>
      </c>
      <c r="L216" s="57">
        <f>Sheet2!BC2301</f>
        <v>10.255000000000001</v>
      </c>
      <c r="M216" s="57">
        <f>Sheet2!BD2301</f>
        <v>14.955</v>
      </c>
      <c r="N216" s="57">
        <f>Sheet2!BE2301</f>
        <v>5.3550000000000004</v>
      </c>
      <c r="O216" s="57">
        <f>Sheet2!BF2301</f>
        <v>11.705</v>
      </c>
      <c r="P216" s="57">
        <f>Sheet2!BG2301</f>
        <v>0</v>
      </c>
      <c r="Q216" s="57">
        <f>Sheet2!BH2301</f>
        <v>0</v>
      </c>
      <c r="R216" s="57">
        <f>Sheet2!BI2301</f>
        <v>0</v>
      </c>
      <c r="S216" s="57">
        <f t="shared" si="28"/>
        <v>188.52</v>
      </c>
    </row>
    <row r="217" spans="1:19">
      <c r="A217" s="54">
        <f t="shared" si="29"/>
        <v>44737</v>
      </c>
      <c r="B217" s="57">
        <f>Sheet2!AS2314</f>
        <v>0</v>
      </c>
      <c r="C217" s="57">
        <f>Sheet2!AT2314</f>
        <v>11.824999999999999</v>
      </c>
      <c r="D217" s="57">
        <f>Sheet2!AU2314</f>
        <v>16.07</v>
      </c>
      <c r="E217" s="57">
        <f>Sheet2!AV2314</f>
        <v>20.7</v>
      </c>
      <c r="F217" s="57">
        <f>Sheet2!AW2314</f>
        <v>17.29</v>
      </c>
      <c r="G217" s="57">
        <f>Sheet2!AX2314</f>
        <v>28.844999999999999</v>
      </c>
      <c r="H217" s="57">
        <f>Sheet2!AY2314</f>
        <v>9.8650000000000002</v>
      </c>
      <c r="I217" s="57">
        <f>Sheet2!AZ2314</f>
        <v>12.285</v>
      </c>
      <c r="J217" s="57">
        <f>Sheet2!BA2314</f>
        <v>9.2249999999999996</v>
      </c>
      <c r="K217" s="57">
        <f>Sheet2!BB2314</f>
        <v>6.15</v>
      </c>
      <c r="L217" s="57">
        <f>Sheet2!BC2314</f>
        <v>11.8</v>
      </c>
      <c r="M217" s="57">
        <f>Sheet2!BD2314</f>
        <v>19.47</v>
      </c>
      <c r="N217" s="57">
        <f>Sheet2!BE2314</f>
        <v>6.5250000000000004</v>
      </c>
      <c r="O217" s="57">
        <f>Sheet2!BF2314</f>
        <v>16.684999999999999</v>
      </c>
      <c r="P217" s="57">
        <f>Sheet2!BG2314</f>
        <v>0</v>
      </c>
      <c r="Q217" s="57">
        <f>Sheet2!BH2314</f>
        <v>0</v>
      </c>
      <c r="R217" s="57">
        <f>Sheet2!BI2314</f>
        <v>0</v>
      </c>
      <c r="S217" s="57">
        <f t="shared" si="28"/>
        <v>186.73499999999999</v>
      </c>
    </row>
    <row r="218" spans="1:19">
      <c r="A218" s="54">
        <f t="shared" si="29"/>
        <v>44738</v>
      </c>
      <c r="B218" s="57">
        <f>Sheet2!AS2327</f>
        <v>0</v>
      </c>
      <c r="C218" s="57">
        <f>Sheet2!AT2327</f>
        <v>15.33</v>
      </c>
      <c r="D218" s="57">
        <f>Sheet2!AU2327</f>
        <v>11.21</v>
      </c>
      <c r="E218" s="57">
        <f>Sheet2!AV2327</f>
        <v>24.324999999999999</v>
      </c>
      <c r="F218" s="57">
        <f>Sheet2!AW2327</f>
        <v>18.760000000000002</v>
      </c>
      <c r="G218" s="57">
        <f>Sheet2!AX2327</f>
        <v>23.06</v>
      </c>
      <c r="H218" s="57">
        <f>Sheet2!AY2327</f>
        <v>10.105</v>
      </c>
      <c r="I218" s="57">
        <f>Sheet2!AZ2327</f>
        <v>22.114999999999998</v>
      </c>
      <c r="J218" s="57">
        <f>Sheet2!BA2327</f>
        <v>6.36</v>
      </c>
      <c r="K218" s="57">
        <f>Sheet2!BB2327</f>
        <v>7.1849999999999996</v>
      </c>
      <c r="L218" s="57">
        <f>Sheet2!BC2327</f>
        <v>6.8150000000000004</v>
      </c>
      <c r="M218" s="57">
        <f>Sheet2!BD2327</f>
        <v>16.225000000000001</v>
      </c>
      <c r="N218" s="57">
        <f>Sheet2!BE2327</f>
        <v>3.9849999999999999</v>
      </c>
      <c r="O218" s="57">
        <f>Sheet2!BF2327</f>
        <v>7.8049999999999997</v>
      </c>
      <c r="P218" s="57">
        <f>Sheet2!BG2327</f>
        <v>0</v>
      </c>
      <c r="Q218" s="57">
        <f>Sheet2!BH2327</f>
        <v>0</v>
      </c>
      <c r="R218" s="57">
        <f>Sheet2!BI2327</f>
        <v>0</v>
      </c>
      <c r="S218" s="57">
        <f t="shared" si="28"/>
        <v>173.28000000000003</v>
      </c>
    </row>
    <row r="219" spans="1:19">
      <c r="A219" s="54">
        <f t="shared" si="29"/>
        <v>44739</v>
      </c>
      <c r="B219" s="57">
        <f>Sheet2!AS2340</f>
        <v>0</v>
      </c>
      <c r="C219" s="57">
        <f>Sheet2!AT2340</f>
        <v>12.14</v>
      </c>
      <c r="D219" s="57">
        <f>Sheet2!AU2340</f>
        <v>9.8049999999999997</v>
      </c>
      <c r="E219" s="57">
        <f>Sheet2!AV2340</f>
        <v>14.76</v>
      </c>
      <c r="F219" s="57">
        <f>Sheet2!AW2340</f>
        <v>16.234999999999999</v>
      </c>
      <c r="G219" s="57">
        <f>Sheet2!AX2340</f>
        <v>19.725000000000001</v>
      </c>
      <c r="H219" s="57">
        <f>Sheet2!AY2340</f>
        <v>9.7050000000000001</v>
      </c>
      <c r="I219" s="57">
        <f>Sheet2!AZ2340</f>
        <v>18.324999999999999</v>
      </c>
      <c r="J219" s="57">
        <f>Sheet2!BA2340</f>
        <v>8.0449999999999999</v>
      </c>
      <c r="K219" s="57">
        <f>Sheet2!BB2340</f>
        <v>10.475</v>
      </c>
      <c r="L219" s="57">
        <f>Sheet2!BC2340</f>
        <v>5.0449999999999999</v>
      </c>
      <c r="M219" s="57">
        <f>Sheet2!BD2340</f>
        <v>13.29</v>
      </c>
      <c r="N219" s="57">
        <f>Sheet2!BE2340</f>
        <v>4.2350000000000003</v>
      </c>
      <c r="O219" s="57">
        <f>Sheet2!BF2340</f>
        <v>3.4950000000000001</v>
      </c>
      <c r="P219" s="57">
        <f>Sheet2!BG2340</f>
        <v>0</v>
      </c>
      <c r="Q219" s="57">
        <f>Sheet2!BH2340</f>
        <v>0</v>
      </c>
      <c r="R219" s="57">
        <f>Sheet2!BI2340</f>
        <v>0</v>
      </c>
      <c r="S219" s="57">
        <f t="shared" si="28"/>
        <v>145.28</v>
      </c>
    </row>
    <row r="220" spans="1:19">
      <c r="A220" s="54">
        <f t="shared" si="29"/>
        <v>44740</v>
      </c>
      <c r="B220" s="57">
        <f>Sheet2!AS2353</f>
        <v>0</v>
      </c>
      <c r="C220" s="57">
        <f>Sheet2!AT2353</f>
        <v>13.494999999999999</v>
      </c>
      <c r="D220" s="57">
        <f>Sheet2!AU2353</f>
        <v>13.305</v>
      </c>
      <c r="E220" s="57">
        <f>Sheet2!AV2353</f>
        <v>12.375</v>
      </c>
      <c r="F220" s="57">
        <f>Sheet2!AW2353</f>
        <v>17.97</v>
      </c>
      <c r="G220" s="57">
        <f>Sheet2!AX2353</f>
        <v>19.350000000000001</v>
      </c>
      <c r="H220" s="57">
        <f>Sheet2!AY2353</f>
        <v>10.68</v>
      </c>
      <c r="I220" s="57">
        <f>Sheet2!AZ2353</f>
        <v>15.925000000000001</v>
      </c>
      <c r="J220" s="57">
        <f>Sheet2!BA2353</f>
        <v>6.125</v>
      </c>
      <c r="K220" s="57">
        <f>Sheet2!BB2353</f>
        <v>8.5250000000000004</v>
      </c>
      <c r="L220" s="57">
        <f>Sheet2!BC2353</f>
        <v>11.13</v>
      </c>
      <c r="M220" s="57">
        <f>Sheet2!BD2353</f>
        <v>19.035</v>
      </c>
      <c r="N220" s="57">
        <f>Sheet2!BE2353</f>
        <v>3.9849999999999999</v>
      </c>
      <c r="O220" s="57">
        <f>Sheet2!BF2353</f>
        <v>7.1050000000000004</v>
      </c>
      <c r="P220" s="57">
        <f>Sheet2!BG2353</f>
        <v>0</v>
      </c>
      <c r="Q220" s="57">
        <f>Sheet2!BH2353</f>
        <v>0</v>
      </c>
      <c r="R220" s="57">
        <f>Sheet2!BI2353</f>
        <v>0</v>
      </c>
      <c r="S220" s="57">
        <f t="shared" si="28"/>
        <v>159.00500000000002</v>
      </c>
    </row>
    <row r="221" spans="1:19">
      <c r="A221" s="54">
        <f t="shared" si="29"/>
        <v>44741</v>
      </c>
      <c r="B221" s="57">
        <f>Sheet2!AS2366</f>
        <v>0</v>
      </c>
      <c r="C221" s="57">
        <f>Sheet2!AT2366</f>
        <v>16.605</v>
      </c>
      <c r="D221" s="57">
        <f>Sheet2!AU2366</f>
        <v>8.9600000000000009</v>
      </c>
      <c r="E221" s="57">
        <f>Sheet2!AV2366</f>
        <v>9.5549999999999997</v>
      </c>
      <c r="F221" s="57">
        <f>Sheet2!AW2366</f>
        <v>18.594999999999999</v>
      </c>
      <c r="G221" s="57">
        <f>Sheet2!AX2366</f>
        <v>25.195</v>
      </c>
      <c r="H221" s="57">
        <f>Sheet2!AY2366</f>
        <v>14.725</v>
      </c>
      <c r="I221" s="57">
        <f>Sheet2!AZ2366</f>
        <v>14.34</v>
      </c>
      <c r="J221" s="57">
        <f>Sheet2!BA2366</f>
        <v>11.845000000000001</v>
      </c>
      <c r="K221" s="57">
        <f>Sheet2!BB2366</f>
        <v>6.9749999999999996</v>
      </c>
      <c r="L221" s="57">
        <f>Sheet2!BC2366</f>
        <v>6.6150000000000002</v>
      </c>
      <c r="M221" s="57">
        <f>Sheet2!BD2366</f>
        <v>20.414999999999999</v>
      </c>
      <c r="N221" s="57">
        <f>Sheet2!BE2366</f>
        <v>4.08</v>
      </c>
      <c r="O221" s="57">
        <f>Sheet2!BF2366</f>
        <v>18.664999999999999</v>
      </c>
      <c r="P221" s="57">
        <f>Sheet2!BG2366</f>
        <v>0</v>
      </c>
      <c r="Q221" s="57">
        <f>Sheet2!BH2366</f>
        <v>8.85</v>
      </c>
      <c r="R221" s="57">
        <f>Sheet2!BI2366</f>
        <v>4.8</v>
      </c>
      <c r="S221" s="57">
        <f t="shared" si="28"/>
        <v>190.22</v>
      </c>
    </row>
    <row r="222" spans="1:19">
      <c r="A222" s="54">
        <f t="shared" si="29"/>
        <v>44742</v>
      </c>
      <c r="B222" s="57">
        <f>Sheet2!AS2379</f>
        <v>0</v>
      </c>
      <c r="C222" s="57">
        <f>Sheet2!AT2379</f>
        <v>16.07</v>
      </c>
      <c r="D222" s="57">
        <f>Sheet2!AU2379</f>
        <v>10.965</v>
      </c>
      <c r="E222" s="57">
        <f>Sheet2!AV2379</f>
        <v>14.734999999999999</v>
      </c>
      <c r="F222" s="57">
        <f>Sheet2!AW2379</f>
        <v>17.05</v>
      </c>
      <c r="G222" s="57">
        <f>Sheet2!AX2379</f>
        <v>23.175000000000001</v>
      </c>
      <c r="H222" s="57">
        <f>Sheet2!AY2379</f>
        <v>10.154999999999999</v>
      </c>
      <c r="I222" s="57">
        <f>Sheet2!AZ2379</f>
        <v>14.5</v>
      </c>
      <c r="J222" s="57">
        <f>Sheet2!BA2379</f>
        <v>4.2450000000000001</v>
      </c>
      <c r="K222" s="57">
        <f>Sheet2!BB2379</f>
        <v>7.08</v>
      </c>
      <c r="L222" s="57">
        <f>Sheet2!BC2379</f>
        <v>8.1300000000000008</v>
      </c>
      <c r="M222" s="57">
        <f>Sheet2!BD2379</f>
        <v>17.704999999999998</v>
      </c>
      <c r="N222" s="57">
        <f>Sheet2!BE2379</f>
        <v>3.63</v>
      </c>
      <c r="O222" s="57">
        <f>Sheet2!BF2379</f>
        <v>10.29</v>
      </c>
      <c r="P222" s="57">
        <f>Sheet2!BG2379</f>
        <v>0</v>
      </c>
      <c r="Q222" s="57">
        <f>Sheet2!BH2379</f>
        <v>0</v>
      </c>
      <c r="R222" s="57">
        <f>Sheet2!BI2379</f>
        <v>0</v>
      </c>
      <c r="S222" s="57">
        <f t="shared" si="28"/>
        <v>157.72999999999999</v>
      </c>
    </row>
    <row r="223" spans="1:19">
      <c r="A223" s="51"/>
      <c r="B223" s="59">
        <f>SUM(B193:B222)</f>
        <v>0</v>
      </c>
      <c r="C223" s="59">
        <f t="shared" ref="C223:S223" si="30">SUM(C193:C222)</f>
        <v>461.23999999999995</v>
      </c>
      <c r="D223" s="59">
        <f t="shared" si="30"/>
        <v>394.375</v>
      </c>
      <c r="E223" s="59">
        <f t="shared" si="30"/>
        <v>510.27499999999998</v>
      </c>
      <c r="F223" s="59">
        <f t="shared" si="30"/>
        <v>533.46500000000003</v>
      </c>
      <c r="G223" s="59">
        <f t="shared" si="30"/>
        <v>695.79499999999996</v>
      </c>
      <c r="H223" s="59">
        <f t="shared" si="30"/>
        <v>406.88</v>
      </c>
      <c r="I223" s="59">
        <f t="shared" si="30"/>
        <v>580.37500000000011</v>
      </c>
      <c r="J223" s="59">
        <f t="shared" si="30"/>
        <v>271.49000000000007</v>
      </c>
      <c r="K223" s="59">
        <f t="shared" si="30"/>
        <v>217.71000000000004</v>
      </c>
      <c r="L223" s="59">
        <f t="shared" si="30"/>
        <v>270.47499999999997</v>
      </c>
      <c r="M223" s="59">
        <f t="shared" si="30"/>
        <v>450.46000000000015</v>
      </c>
      <c r="N223" s="59">
        <f t="shared" si="30"/>
        <v>134.79</v>
      </c>
      <c r="O223" s="59">
        <f t="shared" si="30"/>
        <v>318.36500000000007</v>
      </c>
      <c r="P223" s="59">
        <f t="shared" si="30"/>
        <v>0</v>
      </c>
      <c r="Q223" s="59">
        <f t="shared" si="30"/>
        <v>25.589999999999996</v>
      </c>
      <c r="R223" s="59">
        <f t="shared" si="30"/>
        <v>4.8</v>
      </c>
      <c r="S223" s="59">
        <f t="shared" si="30"/>
        <v>5276.0849999999991</v>
      </c>
    </row>
    <row r="226" spans="1:19">
      <c r="A226" s="21" t="s">
        <v>1</v>
      </c>
      <c r="B226" s="2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</row>
    <row r="227" spans="1:19">
      <c r="A227" s="21" t="s">
        <v>103</v>
      </c>
      <c r="B227" s="2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53"/>
      <c r="N227" s="41"/>
      <c r="O227" s="41"/>
      <c r="P227" s="41"/>
      <c r="Q227" s="41"/>
      <c r="R227" s="41"/>
      <c r="S227" s="41"/>
    </row>
    <row r="228" spans="1:19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</row>
    <row r="229" spans="1:19" ht="96">
      <c r="A229" s="44" t="s">
        <v>3</v>
      </c>
      <c r="B229" s="22" t="str">
        <f>B5</f>
        <v>ANGGREK</v>
      </c>
      <c r="C229" s="22" t="str">
        <f>C5</f>
        <v>BOUGENVIL</v>
      </c>
      <c r="D229" s="22" t="str">
        <f t="shared" ref="D229:S229" si="31">D5</f>
        <v>CAMELIA</v>
      </c>
      <c r="E229" s="22" t="str">
        <f t="shared" si="31"/>
        <v>DEWANDARU</v>
      </c>
      <c r="F229" s="22" t="str">
        <f t="shared" si="31"/>
        <v>EDELWEIS</v>
      </c>
      <c r="G229" s="22" t="str">
        <f t="shared" si="31"/>
        <v>FLAMBOYAN</v>
      </c>
      <c r="H229" s="22" t="str">
        <f t="shared" si="31"/>
        <v>GERANIUM</v>
      </c>
      <c r="I229" s="22" t="str">
        <f t="shared" si="31"/>
        <v>HELIKONIA</v>
      </c>
      <c r="J229" s="22" t="str">
        <f t="shared" si="31"/>
        <v>IVY</v>
      </c>
      <c r="K229" s="22" t="str">
        <f t="shared" si="31"/>
        <v>KANA</v>
      </c>
      <c r="L229" s="22" t="str">
        <f t="shared" si="31"/>
        <v>IGD</v>
      </c>
      <c r="M229" s="22" t="str">
        <f t="shared" si="31"/>
        <v>HCU</v>
      </c>
      <c r="N229" s="22" t="str">
        <f t="shared" si="31"/>
        <v>PENUNJANG</v>
      </c>
      <c r="O229" s="22" t="str">
        <f t="shared" si="31"/>
        <v>PELAYANAN</v>
      </c>
      <c r="P229" s="22" t="str">
        <f t="shared" si="31"/>
        <v>ADMIN</v>
      </c>
      <c r="Q229" s="22" t="str">
        <f t="shared" si="31"/>
        <v>ASRAMA</v>
      </c>
      <c r="R229" s="22" t="str">
        <f t="shared" si="31"/>
        <v>MASJID</v>
      </c>
      <c r="S229" s="22" t="str">
        <f t="shared" si="31"/>
        <v>JUMLAH</v>
      </c>
    </row>
    <row r="230" spans="1:19">
      <c r="A230" s="54">
        <v>44743</v>
      </c>
      <c r="B230" s="57">
        <f>Sheet2!AS2397</f>
        <v>11.344999999999999</v>
      </c>
      <c r="C230" s="57">
        <f>Sheet2!AT2397</f>
        <v>20.015000000000001</v>
      </c>
      <c r="D230" s="57">
        <f>Sheet2!AU2397</f>
        <v>15.49</v>
      </c>
      <c r="E230" s="57">
        <f>Sheet2!AV2397</f>
        <v>48.984999999999999</v>
      </c>
      <c r="F230" s="57">
        <f>Sheet2!AW2397</f>
        <v>46.510000000000005</v>
      </c>
      <c r="G230" s="57">
        <f>Sheet2!AX2397</f>
        <v>53.699999999999996</v>
      </c>
      <c r="H230" s="57">
        <f>Sheet2!AY2397</f>
        <v>52.435000000000002</v>
      </c>
      <c r="I230" s="57">
        <f>Sheet2!AZ2397</f>
        <v>52.690000000000005</v>
      </c>
      <c r="J230" s="57">
        <f>Sheet2!BA2397</f>
        <v>17.795000000000002</v>
      </c>
      <c r="K230" s="57">
        <f>Sheet2!BB2397</f>
        <v>0</v>
      </c>
      <c r="L230" s="57">
        <f>Sheet2!BC2397</f>
        <v>13.729999999999999</v>
      </c>
      <c r="M230" s="57">
        <f>Sheet2!BD2397</f>
        <v>15.620000000000001</v>
      </c>
      <c r="N230" s="57">
        <f>Sheet2!BE2397</f>
        <v>5.59</v>
      </c>
      <c r="O230" s="57">
        <f>Sheet2!BF2397</f>
        <v>4.42</v>
      </c>
      <c r="P230" s="57">
        <f>Sheet2!BG2397</f>
        <v>0</v>
      </c>
      <c r="Q230" s="57">
        <f>Sheet2!BH2397</f>
        <v>10.35</v>
      </c>
      <c r="R230" s="57">
        <f>Sheet2!BI2397</f>
        <v>0</v>
      </c>
      <c r="S230" s="57">
        <f>SUM(C230:R230)</f>
        <v>357.33000000000004</v>
      </c>
    </row>
    <row r="231" spans="1:19">
      <c r="A231" s="54">
        <f t="shared" ref="A231:A260" si="32">A230+1</f>
        <v>44744</v>
      </c>
      <c r="B231" s="57">
        <f>Sheet2!AS2410</f>
        <v>6.05</v>
      </c>
      <c r="C231" s="57">
        <f>Sheet2!AT2410</f>
        <v>22.979999999999997</v>
      </c>
      <c r="D231" s="57">
        <f>Sheet2!AU2410</f>
        <v>20.644999999999996</v>
      </c>
      <c r="E231" s="57">
        <f>Sheet2!AV2410</f>
        <v>52.29</v>
      </c>
      <c r="F231" s="57">
        <f>Sheet2!AW2410</f>
        <v>44.93</v>
      </c>
      <c r="G231" s="57">
        <f>Sheet2!AX2410</f>
        <v>47.324999999999996</v>
      </c>
      <c r="H231" s="57">
        <f>Sheet2!AY2410</f>
        <v>53.335000000000008</v>
      </c>
      <c r="I231" s="57">
        <f>Sheet2!AZ2410</f>
        <v>59.94</v>
      </c>
      <c r="J231" s="57">
        <f>Sheet2!BA2410</f>
        <v>19.07</v>
      </c>
      <c r="K231" s="57">
        <f>Sheet2!BB2410</f>
        <v>3.03</v>
      </c>
      <c r="L231" s="57">
        <f>Sheet2!BC2410</f>
        <v>9.8650000000000002</v>
      </c>
      <c r="M231" s="57">
        <f>Sheet2!BD2410</f>
        <v>10.895</v>
      </c>
      <c r="N231" s="57">
        <f>Sheet2!BE2410</f>
        <v>4.7100000000000009</v>
      </c>
      <c r="O231" s="57">
        <f>Sheet2!BF2410</f>
        <v>10.280000000000001</v>
      </c>
      <c r="P231" s="57">
        <f>Sheet2!BG2410</f>
        <v>0</v>
      </c>
      <c r="Q231" s="57">
        <f>Sheet2!BH2410</f>
        <v>0</v>
      </c>
      <c r="R231" s="57">
        <f>Sheet2!BI2410</f>
        <v>0</v>
      </c>
      <c r="S231" s="57">
        <f t="shared" ref="S231:S259" si="33">SUM(C231:R231)</f>
        <v>359.29499999999996</v>
      </c>
    </row>
    <row r="232" spans="1:19">
      <c r="A232" s="54">
        <f t="shared" si="32"/>
        <v>44745</v>
      </c>
      <c r="B232" s="57">
        <f>Sheet2!AS2423</f>
        <v>0</v>
      </c>
      <c r="C232" s="57">
        <f>Sheet2!AT2423</f>
        <v>19.045000000000002</v>
      </c>
      <c r="D232" s="57">
        <f>Sheet2!AU2423</f>
        <v>20.66</v>
      </c>
      <c r="E232" s="57">
        <f>Sheet2!AV2423</f>
        <v>37.81</v>
      </c>
      <c r="F232" s="57">
        <f>Sheet2!AW2423</f>
        <v>51.15</v>
      </c>
      <c r="G232" s="57">
        <f>Sheet2!AX2423</f>
        <v>52.65</v>
      </c>
      <c r="H232" s="57">
        <f>Sheet2!AY2423</f>
        <v>47.989999999999995</v>
      </c>
      <c r="I232" s="57">
        <f>Sheet2!AZ2423</f>
        <v>51.894999999999996</v>
      </c>
      <c r="J232" s="57">
        <f>Sheet2!BA2423</f>
        <v>21.515000000000001</v>
      </c>
      <c r="K232" s="57">
        <f>Sheet2!BB2423</f>
        <v>0</v>
      </c>
      <c r="L232" s="57">
        <f>Sheet2!BC2423</f>
        <v>16.89</v>
      </c>
      <c r="M232" s="57">
        <f>Sheet2!BD2423</f>
        <v>22.58</v>
      </c>
      <c r="N232" s="57">
        <f>Sheet2!BE2423</f>
        <v>6.05</v>
      </c>
      <c r="O232" s="57">
        <f>Sheet2!BF2423</f>
        <v>5.375</v>
      </c>
      <c r="P232" s="57">
        <f>Sheet2!BG2423</f>
        <v>0</v>
      </c>
      <c r="Q232" s="57">
        <f>Sheet2!BH2423</f>
        <v>0</v>
      </c>
      <c r="R232" s="57">
        <f>Sheet2!BI2423</f>
        <v>0</v>
      </c>
      <c r="S232" s="57">
        <f t="shared" si="33"/>
        <v>353.60999999999996</v>
      </c>
    </row>
    <row r="233" spans="1:19">
      <c r="A233" s="54">
        <f t="shared" si="32"/>
        <v>44746</v>
      </c>
      <c r="B233" s="57">
        <f>Sheet2!AS2436</f>
        <v>10.58</v>
      </c>
      <c r="C233" s="57">
        <f>Sheet2!AT2436</f>
        <v>25.139999999999997</v>
      </c>
      <c r="D233" s="57">
        <f>Sheet2!AU2436</f>
        <v>23.45</v>
      </c>
      <c r="E233" s="57">
        <f>Sheet2!AV2436</f>
        <v>36.559999999999995</v>
      </c>
      <c r="F233" s="57">
        <f>Sheet2!AW2436</f>
        <v>41.755000000000003</v>
      </c>
      <c r="G233" s="57">
        <f>Sheet2!AX2436</f>
        <v>50.875</v>
      </c>
      <c r="H233" s="57">
        <f>Sheet2!AY2436</f>
        <v>47.185000000000002</v>
      </c>
      <c r="I233" s="57">
        <f>Sheet2!AZ2436</f>
        <v>50.920000000000009</v>
      </c>
      <c r="J233" s="57">
        <f>Sheet2!BA2436</f>
        <v>14.964999999999998</v>
      </c>
      <c r="K233" s="57">
        <f>Sheet2!BB2436</f>
        <v>14</v>
      </c>
      <c r="L233" s="57">
        <f>Sheet2!BC2436</f>
        <v>17.765000000000001</v>
      </c>
      <c r="M233" s="57">
        <f>Sheet2!BD2436</f>
        <v>20.335000000000001</v>
      </c>
      <c r="N233" s="57">
        <f>Sheet2!BE2436</f>
        <v>13.455</v>
      </c>
      <c r="O233" s="57">
        <f>Sheet2!BF2436</f>
        <v>22.665000000000003</v>
      </c>
      <c r="P233" s="57">
        <f>Sheet2!BG2436</f>
        <v>0</v>
      </c>
      <c r="Q233" s="57">
        <f>Sheet2!BH2436</f>
        <v>13.425000000000001</v>
      </c>
      <c r="R233" s="57">
        <f>Sheet2!BI2436</f>
        <v>0</v>
      </c>
      <c r="S233" s="57">
        <f t="shared" si="33"/>
        <v>392.49499999999995</v>
      </c>
    </row>
    <row r="234" spans="1:19">
      <c r="A234" s="54">
        <f t="shared" si="32"/>
        <v>44747</v>
      </c>
      <c r="B234" s="57">
        <f>Sheet2!AS2449</f>
        <v>10.205</v>
      </c>
      <c r="C234" s="57">
        <f>Sheet2!AT2449</f>
        <v>16.674999999999997</v>
      </c>
      <c r="D234" s="57">
        <f>Sheet2!AU2449</f>
        <v>21.699999999999996</v>
      </c>
      <c r="E234" s="57">
        <f>Sheet2!AV2449</f>
        <v>37.545000000000002</v>
      </c>
      <c r="F234" s="57">
        <f>Sheet2!AW2449</f>
        <v>39.295000000000002</v>
      </c>
      <c r="G234" s="57">
        <f>Sheet2!AX2449</f>
        <v>50.550000000000004</v>
      </c>
      <c r="H234" s="57">
        <f>Sheet2!AY2449</f>
        <v>45.39</v>
      </c>
      <c r="I234" s="57">
        <f>Sheet2!AZ2449</f>
        <v>50.004999999999995</v>
      </c>
      <c r="J234" s="57">
        <f>Sheet2!BA2449</f>
        <v>15.925000000000002</v>
      </c>
      <c r="K234" s="57">
        <f>Sheet2!BB2449</f>
        <v>4.1049999999999995</v>
      </c>
      <c r="L234" s="57">
        <f>Sheet2!BC2449</f>
        <v>18.995000000000001</v>
      </c>
      <c r="M234" s="57">
        <f>Sheet2!BD2449</f>
        <v>16.84</v>
      </c>
      <c r="N234" s="57">
        <f>Sheet2!BE2449</f>
        <v>7.0250000000000004</v>
      </c>
      <c r="O234" s="57">
        <f>Sheet2!BF2449</f>
        <v>19.565000000000001</v>
      </c>
      <c r="P234" s="57">
        <f>Sheet2!BG2449</f>
        <v>0</v>
      </c>
      <c r="Q234" s="57">
        <f>Sheet2!BH2449</f>
        <v>0</v>
      </c>
      <c r="R234" s="57">
        <f>Sheet2!BI2449</f>
        <v>0</v>
      </c>
      <c r="S234" s="57">
        <f t="shared" si="33"/>
        <v>343.61499999999995</v>
      </c>
    </row>
    <row r="235" spans="1:19">
      <c r="A235" s="54">
        <f t="shared" si="32"/>
        <v>44748</v>
      </c>
      <c r="B235" s="57">
        <f>Sheet2!AS2462</f>
        <v>11.924999999999999</v>
      </c>
      <c r="C235" s="57">
        <f>Sheet2!AT2462</f>
        <v>19.159999999999997</v>
      </c>
      <c r="D235" s="57">
        <f>Sheet2!AU2462</f>
        <v>15.914999999999999</v>
      </c>
      <c r="E235" s="57">
        <f>Sheet2!AV2462</f>
        <v>43.954999999999998</v>
      </c>
      <c r="F235" s="57">
        <f>Sheet2!AW2462</f>
        <v>54.105000000000004</v>
      </c>
      <c r="G235" s="57">
        <f>Sheet2!AX2462</f>
        <v>41.545000000000002</v>
      </c>
      <c r="H235" s="57">
        <f>Sheet2!AY2462</f>
        <v>47.85</v>
      </c>
      <c r="I235" s="57">
        <f>Sheet2!AZ2462</f>
        <v>39.590000000000003</v>
      </c>
      <c r="J235" s="57">
        <f>Sheet2!BA2462</f>
        <v>10.675000000000001</v>
      </c>
      <c r="K235" s="57">
        <f>Sheet2!BB2462</f>
        <v>1.0999999999999999</v>
      </c>
      <c r="L235" s="57">
        <f>Sheet2!BC2462</f>
        <v>12.229999999999999</v>
      </c>
      <c r="M235" s="57">
        <f>Sheet2!BD2462</f>
        <v>14.255000000000001</v>
      </c>
      <c r="N235" s="57">
        <f>Sheet2!BE2462</f>
        <v>5.125</v>
      </c>
      <c r="O235" s="57">
        <f>Sheet2!BF2462</f>
        <v>17.079999999999998</v>
      </c>
      <c r="P235" s="57">
        <f>Sheet2!BG2462</f>
        <v>0</v>
      </c>
      <c r="Q235" s="57">
        <f>Sheet2!BH2462</f>
        <v>0</v>
      </c>
      <c r="R235" s="57">
        <f>Sheet2!BI2462</f>
        <v>10</v>
      </c>
      <c r="S235" s="57">
        <f t="shared" si="33"/>
        <v>332.58500000000004</v>
      </c>
    </row>
    <row r="236" spans="1:19">
      <c r="A236" s="54">
        <f t="shared" si="32"/>
        <v>44749</v>
      </c>
      <c r="B236" s="57">
        <f>Sheet2!AS2475</f>
        <v>13.294999999999998</v>
      </c>
      <c r="C236" s="57">
        <f>Sheet2!AT2475</f>
        <v>19.734999999999999</v>
      </c>
      <c r="D236" s="57">
        <f>Sheet2!AU2475</f>
        <v>24.119999999999997</v>
      </c>
      <c r="E236" s="57">
        <f>Sheet2!AV2475</f>
        <v>37.25</v>
      </c>
      <c r="F236" s="57">
        <f>Sheet2!AW2475</f>
        <v>46.29</v>
      </c>
      <c r="G236" s="57">
        <f>Sheet2!AX2475</f>
        <v>49.285000000000004</v>
      </c>
      <c r="H236" s="57">
        <f>Sheet2!AY2475</f>
        <v>51.67</v>
      </c>
      <c r="I236" s="57">
        <f>Sheet2!AZ2475</f>
        <v>51.279999999999994</v>
      </c>
      <c r="J236" s="57">
        <f>Sheet2!BA2475</f>
        <v>18.524999999999999</v>
      </c>
      <c r="K236" s="57">
        <f>Sheet2!BB2475</f>
        <v>3.46</v>
      </c>
      <c r="L236" s="57">
        <f>Sheet2!BC2475</f>
        <v>9.0449999999999999</v>
      </c>
      <c r="M236" s="57">
        <f>Sheet2!BD2475</f>
        <v>13.230000000000002</v>
      </c>
      <c r="N236" s="57">
        <f>Sheet2!BE2475</f>
        <v>6.125</v>
      </c>
      <c r="O236" s="57">
        <f>Sheet2!BF2475</f>
        <v>6.0649999999999995</v>
      </c>
      <c r="P236" s="57">
        <f>Sheet2!BG2475</f>
        <v>0</v>
      </c>
      <c r="Q236" s="57">
        <f>Sheet2!BH2475</f>
        <v>13.979999999999999</v>
      </c>
      <c r="R236" s="57">
        <f>Sheet2!BI2475</f>
        <v>0</v>
      </c>
      <c r="S236" s="57">
        <f t="shared" si="33"/>
        <v>350.05999999999995</v>
      </c>
    </row>
    <row r="237" spans="1:19">
      <c r="A237" s="54">
        <f t="shared" si="32"/>
        <v>44750</v>
      </c>
      <c r="B237" s="57">
        <f>Sheet2!AS2488</f>
        <v>15.065000000000001</v>
      </c>
      <c r="C237" s="57">
        <f>Sheet2!AT2488</f>
        <v>27.02</v>
      </c>
      <c r="D237" s="57">
        <f>Sheet2!AU2488</f>
        <v>16.104999999999997</v>
      </c>
      <c r="E237" s="57">
        <f>Sheet2!AV2488</f>
        <v>37.01</v>
      </c>
      <c r="F237" s="57">
        <f>Sheet2!AW2488</f>
        <v>54.265000000000001</v>
      </c>
      <c r="G237" s="57">
        <f>Sheet2!AX2488</f>
        <v>46.314999999999998</v>
      </c>
      <c r="H237" s="57">
        <f>Sheet2!AY2488</f>
        <v>45.71</v>
      </c>
      <c r="I237" s="57">
        <f>Sheet2!AZ2488</f>
        <v>54.63</v>
      </c>
      <c r="J237" s="57">
        <f>Sheet2!BA2488</f>
        <v>8.8550000000000004</v>
      </c>
      <c r="K237" s="57">
        <f>Sheet2!BB2488</f>
        <v>3.9899999999999998</v>
      </c>
      <c r="L237" s="57">
        <f>Sheet2!BC2488</f>
        <v>7.5449999999999999</v>
      </c>
      <c r="M237" s="57">
        <f>Sheet2!BD2488</f>
        <v>16.125</v>
      </c>
      <c r="N237" s="57">
        <f>Sheet2!BE2488</f>
        <v>4.8149999999999995</v>
      </c>
      <c r="O237" s="57">
        <f>Sheet2!BF2488</f>
        <v>27.630000000000003</v>
      </c>
      <c r="P237" s="57">
        <f>Sheet2!BG2488</f>
        <v>0</v>
      </c>
      <c r="Q237" s="57">
        <f>Sheet2!BH2488</f>
        <v>0</v>
      </c>
      <c r="R237" s="57">
        <f>Sheet2!BI2488</f>
        <v>0</v>
      </c>
      <c r="S237" s="57">
        <f t="shared" si="33"/>
        <v>350.01500000000004</v>
      </c>
    </row>
    <row r="238" spans="1:19">
      <c r="A238" s="54">
        <f t="shared" si="32"/>
        <v>44751</v>
      </c>
      <c r="B238" s="57">
        <f>Sheet2!AS2501</f>
        <v>12.354999999999999</v>
      </c>
      <c r="C238" s="57">
        <f>Sheet2!AT2501</f>
        <v>19.415000000000003</v>
      </c>
      <c r="D238" s="57">
        <f>Sheet2!AU2501</f>
        <v>19.04</v>
      </c>
      <c r="E238" s="57">
        <f>Sheet2!AV2501</f>
        <v>45.349999999999994</v>
      </c>
      <c r="F238" s="57">
        <f>Sheet2!AW2501</f>
        <v>49.4</v>
      </c>
      <c r="G238" s="57">
        <f>Sheet2!AX2501</f>
        <v>46.535000000000004</v>
      </c>
      <c r="H238" s="57">
        <f>Sheet2!AY2501</f>
        <v>52.774999999999999</v>
      </c>
      <c r="I238" s="57">
        <f>Sheet2!AZ2501</f>
        <v>56.635000000000005</v>
      </c>
      <c r="J238" s="57">
        <f>Sheet2!BA2501</f>
        <v>17.68</v>
      </c>
      <c r="K238" s="57">
        <f>Sheet2!BB2501</f>
        <v>6.99</v>
      </c>
      <c r="L238" s="57">
        <f>Sheet2!BC2501</f>
        <v>5.4749999999999996</v>
      </c>
      <c r="M238" s="57">
        <f>Sheet2!BD2501</f>
        <v>15.870000000000001</v>
      </c>
      <c r="N238" s="57">
        <f>Sheet2!BE2501</f>
        <v>7.54</v>
      </c>
      <c r="O238" s="57">
        <f>Sheet2!BF2501</f>
        <v>13.23</v>
      </c>
      <c r="P238" s="57">
        <f>Sheet2!BG2501</f>
        <v>0</v>
      </c>
      <c r="Q238" s="57">
        <f>Sheet2!BH2501</f>
        <v>0</v>
      </c>
      <c r="R238" s="57">
        <f>Sheet2!BI2501</f>
        <v>0</v>
      </c>
      <c r="S238" s="57">
        <f t="shared" si="33"/>
        <v>355.93500000000006</v>
      </c>
    </row>
    <row r="239" spans="1:19">
      <c r="A239" s="54">
        <f t="shared" si="32"/>
        <v>44752</v>
      </c>
      <c r="B239" s="57">
        <f>Sheet2!AS2514</f>
        <v>9.09</v>
      </c>
      <c r="C239" s="57">
        <f>Sheet2!AT2514</f>
        <v>20.524999999999999</v>
      </c>
      <c r="D239" s="57">
        <f>Sheet2!AU2514</f>
        <v>14.15</v>
      </c>
      <c r="E239" s="57">
        <f>Sheet2!AV2514</f>
        <v>50.734999999999999</v>
      </c>
      <c r="F239" s="57">
        <f>Sheet2!AW2514</f>
        <v>50.72</v>
      </c>
      <c r="G239" s="57">
        <f>Sheet2!AX2514</f>
        <v>47.239999999999995</v>
      </c>
      <c r="H239" s="57">
        <f>Sheet2!AY2514</f>
        <v>46.1</v>
      </c>
      <c r="I239" s="57">
        <f>Sheet2!AZ2514</f>
        <v>49.77</v>
      </c>
      <c r="J239" s="57">
        <f>Sheet2!BA2514</f>
        <v>10.135000000000002</v>
      </c>
      <c r="K239" s="57">
        <f>Sheet2!BB2514</f>
        <v>0</v>
      </c>
      <c r="L239" s="57">
        <f>Sheet2!BC2514</f>
        <v>14.540000000000001</v>
      </c>
      <c r="M239" s="57">
        <f>Sheet2!BD2514</f>
        <v>17.835000000000001</v>
      </c>
      <c r="N239" s="57">
        <f>Sheet2!BE2514</f>
        <v>7.3449999999999998</v>
      </c>
      <c r="O239" s="57">
        <f>Sheet2!BF2514</f>
        <v>12.555000000000001</v>
      </c>
      <c r="P239" s="57">
        <f>Sheet2!BG2514</f>
        <v>0</v>
      </c>
      <c r="Q239" s="57">
        <f>Sheet2!BH2514</f>
        <v>0</v>
      </c>
      <c r="R239" s="57">
        <f>Sheet2!BI2514</f>
        <v>0</v>
      </c>
      <c r="S239" s="57">
        <f t="shared" si="33"/>
        <v>341.65000000000003</v>
      </c>
    </row>
    <row r="240" spans="1:19">
      <c r="A240" s="54">
        <f t="shared" si="32"/>
        <v>44753</v>
      </c>
      <c r="B240" s="57">
        <f>Sheet2!AS2527</f>
        <v>11.924999999999999</v>
      </c>
      <c r="C240" s="57">
        <f>Sheet2!AT2527</f>
        <v>18.164999999999999</v>
      </c>
      <c r="D240" s="57">
        <f>Sheet2!AU2527</f>
        <v>14.154999999999999</v>
      </c>
      <c r="E240" s="57">
        <f>Sheet2!AV2527</f>
        <v>36.244999999999997</v>
      </c>
      <c r="F240" s="57">
        <f>Sheet2!AW2527</f>
        <v>50.705000000000005</v>
      </c>
      <c r="G240" s="57">
        <f>Sheet2!AX2527</f>
        <v>55.805000000000007</v>
      </c>
      <c r="H240" s="57">
        <f>Sheet2!AY2527</f>
        <v>47.615000000000002</v>
      </c>
      <c r="I240" s="57">
        <f>Sheet2!AZ2527</f>
        <v>54.254999999999995</v>
      </c>
      <c r="J240" s="57">
        <f>Sheet2!BA2527</f>
        <v>16.504999999999999</v>
      </c>
      <c r="K240" s="57">
        <f>Sheet2!BB2527</f>
        <v>1.96</v>
      </c>
      <c r="L240" s="57">
        <f>Sheet2!BC2527</f>
        <v>19.785</v>
      </c>
      <c r="M240" s="57">
        <f>Sheet2!BD2527</f>
        <v>14.22</v>
      </c>
      <c r="N240" s="57">
        <f>Sheet2!BE2527</f>
        <v>6.1550000000000002</v>
      </c>
      <c r="O240" s="57">
        <f>Sheet2!BF2527</f>
        <v>18.675000000000004</v>
      </c>
      <c r="P240" s="57">
        <f>Sheet2!BG2527</f>
        <v>0</v>
      </c>
      <c r="Q240" s="57">
        <f>Sheet2!BH2527</f>
        <v>0</v>
      </c>
      <c r="R240" s="57">
        <f>Sheet2!BI2527</f>
        <v>0</v>
      </c>
      <c r="S240" s="57">
        <f t="shared" si="33"/>
        <v>354.24500000000006</v>
      </c>
    </row>
    <row r="241" spans="1:19">
      <c r="A241" s="54">
        <f t="shared" si="32"/>
        <v>44754</v>
      </c>
      <c r="B241" s="57">
        <f>Sheet2!AS2540</f>
        <v>11.344999999999999</v>
      </c>
      <c r="C241" s="57">
        <f>Sheet2!AT2540</f>
        <v>20.015000000000001</v>
      </c>
      <c r="D241" s="57">
        <f>Sheet2!AU2540</f>
        <v>15.49</v>
      </c>
      <c r="E241" s="57">
        <f>Sheet2!AV2540</f>
        <v>48.984999999999999</v>
      </c>
      <c r="F241" s="57">
        <f>Sheet2!AW2540</f>
        <v>46.510000000000005</v>
      </c>
      <c r="G241" s="57">
        <f>Sheet2!AX2540</f>
        <v>53.699999999999996</v>
      </c>
      <c r="H241" s="57">
        <f>Sheet2!AY2540</f>
        <v>52.435000000000002</v>
      </c>
      <c r="I241" s="57">
        <f>Sheet2!AZ2540</f>
        <v>52.690000000000005</v>
      </c>
      <c r="J241" s="57">
        <f>Sheet2!BA2540</f>
        <v>17.795000000000002</v>
      </c>
      <c r="K241" s="57">
        <f>Sheet2!BB2540</f>
        <v>0</v>
      </c>
      <c r="L241" s="57">
        <f>Sheet2!BC2540</f>
        <v>13.729999999999999</v>
      </c>
      <c r="M241" s="57">
        <f>Sheet2!BD2540</f>
        <v>15.620000000000001</v>
      </c>
      <c r="N241" s="57">
        <f>Sheet2!BE2540</f>
        <v>5.59</v>
      </c>
      <c r="O241" s="57">
        <f>Sheet2!BF2540</f>
        <v>4.42</v>
      </c>
      <c r="P241" s="57">
        <f>Sheet2!BG2540</f>
        <v>0</v>
      </c>
      <c r="Q241" s="57">
        <f>Sheet2!BH2540</f>
        <v>10.35</v>
      </c>
      <c r="R241" s="57">
        <f>Sheet2!BI2540</f>
        <v>0</v>
      </c>
      <c r="S241" s="57">
        <f t="shared" si="33"/>
        <v>357.33000000000004</v>
      </c>
    </row>
    <row r="242" spans="1:19">
      <c r="A242" s="54">
        <f t="shared" si="32"/>
        <v>44755</v>
      </c>
      <c r="B242" s="57">
        <f>Sheet2!AS2553</f>
        <v>13.565000000000001</v>
      </c>
      <c r="C242" s="57">
        <f>Sheet2!AT2553</f>
        <v>19.86</v>
      </c>
      <c r="D242" s="57">
        <f>Sheet2!AU2553</f>
        <v>16.814999999999998</v>
      </c>
      <c r="E242" s="57">
        <f>Sheet2!AV2553</f>
        <v>43.97</v>
      </c>
      <c r="F242" s="57">
        <f>Sheet2!AW2553</f>
        <v>49.555000000000007</v>
      </c>
      <c r="G242" s="57">
        <f>Sheet2!AX2553</f>
        <v>50.795000000000002</v>
      </c>
      <c r="H242" s="57">
        <f>Sheet2!AY2553</f>
        <v>46.465000000000003</v>
      </c>
      <c r="I242" s="57">
        <f>Sheet2!AZ2553</f>
        <v>50.274999999999999</v>
      </c>
      <c r="J242" s="57">
        <f>Sheet2!BA2553</f>
        <v>14.185</v>
      </c>
      <c r="K242" s="57">
        <f>Sheet2!BB2553</f>
        <v>2.96</v>
      </c>
      <c r="L242" s="57">
        <f>Sheet2!BC2553</f>
        <v>16.53</v>
      </c>
      <c r="M242" s="57">
        <f>Sheet2!BD2553</f>
        <v>16.765000000000001</v>
      </c>
      <c r="N242" s="57">
        <f>Sheet2!BE2553</f>
        <v>7.5549999999999997</v>
      </c>
      <c r="O242" s="57">
        <f>Sheet2!BF2553</f>
        <v>19.840000000000003</v>
      </c>
      <c r="P242" s="57">
        <f>Sheet2!BG2553</f>
        <v>0</v>
      </c>
      <c r="Q242" s="57">
        <f>Sheet2!BH2553</f>
        <v>0</v>
      </c>
      <c r="R242" s="57">
        <f>Sheet2!BI2553</f>
        <v>0</v>
      </c>
      <c r="S242" s="57">
        <f t="shared" si="33"/>
        <v>355.56999999999994</v>
      </c>
    </row>
    <row r="243" spans="1:19">
      <c r="A243" s="54">
        <f t="shared" si="32"/>
        <v>44756</v>
      </c>
      <c r="B243" s="57">
        <f>Sheet2!AS2566</f>
        <v>13.565000000000001</v>
      </c>
      <c r="C243" s="57">
        <f>Sheet2!AT2566</f>
        <v>19.86</v>
      </c>
      <c r="D243" s="57">
        <f>Sheet2!AU2566</f>
        <v>16.814999999999998</v>
      </c>
      <c r="E243" s="57">
        <f>Sheet2!AV2566</f>
        <v>43.97</v>
      </c>
      <c r="F243" s="57">
        <f>Sheet2!AW2566</f>
        <v>49.555000000000007</v>
      </c>
      <c r="G243" s="57">
        <f>Sheet2!AX2566</f>
        <v>50.795000000000002</v>
      </c>
      <c r="H243" s="57">
        <f>Sheet2!AY2566</f>
        <v>46.465000000000003</v>
      </c>
      <c r="I243" s="57">
        <f>Sheet2!AZ2566</f>
        <v>50.274999999999999</v>
      </c>
      <c r="J243" s="57">
        <f>Sheet2!BA2566</f>
        <v>14.185</v>
      </c>
      <c r="K243" s="57">
        <f>Sheet2!BB2566</f>
        <v>2.96</v>
      </c>
      <c r="L243" s="57">
        <f>Sheet2!BC2566</f>
        <v>16.53</v>
      </c>
      <c r="M243" s="57">
        <f>Sheet2!BD2566</f>
        <v>16.765000000000001</v>
      </c>
      <c r="N243" s="57">
        <f>Sheet2!BE2566</f>
        <v>7.5549999999999997</v>
      </c>
      <c r="O243" s="57">
        <f>Sheet2!BF2566</f>
        <v>19.840000000000003</v>
      </c>
      <c r="P243" s="57">
        <f>Sheet2!BG2566</f>
        <v>0</v>
      </c>
      <c r="Q243" s="57">
        <f>Sheet2!BH2566</f>
        <v>0</v>
      </c>
      <c r="R243" s="57">
        <f>Sheet2!BI2566</f>
        <v>0</v>
      </c>
      <c r="S243" s="57">
        <f t="shared" si="33"/>
        <v>355.56999999999994</v>
      </c>
    </row>
    <row r="244" spans="1:19">
      <c r="A244" s="54">
        <f t="shared" si="32"/>
        <v>44757</v>
      </c>
      <c r="B244" s="57">
        <f>Sheet2!AS2579</f>
        <v>5.6549999999999994</v>
      </c>
      <c r="C244" s="57">
        <f>Sheet2!AT2579</f>
        <v>32.015000000000001</v>
      </c>
      <c r="D244" s="57">
        <f>Sheet2!AU2579</f>
        <v>16.994999999999997</v>
      </c>
      <c r="E244" s="57">
        <f>Sheet2!AV2579</f>
        <v>46.15</v>
      </c>
      <c r="F244" s="57">
        <f>Sheet2!AW2579</f>
        <v>46.134999999999998</v>
      </c>
      <c r="G244" s="57">
        <f>Sheet2!AX2579</f>
        <v>51.145000000000003</v>
      </c>
      <c r="H244" s="57">
        <f>Sheet2!AY2579</f>
        <v>47.075000000000003</v>
      </c>
      <c r="I244" s="57">
        <f>Sheet2!AZ2579</f>
        <v>57.12</v>
      </c>
      <c r="J244" s="57">
        <f>Sheet2!BA2579</f>
        <v>15.420000000000002</v>
      </c>
      <c r="K244" s="57">
        <f>Sheet2!BB2579</f>
        <v>0</v>
      </c>
      <c r="L244" s="57">
        <f>Sheet2!BC2579</f>
        <v>18.715</v>
      </c>
      <c r="M244" s="57">
        <f>Sheet2!BD2579</f>
        <v>16.924999999999997</v>
      </c>
      <c r="N244" s="57">
        <f>Sheet2!BE2579</f>
        <v>7.3149999999999995</v>
      </c>
      <c r="O244" s="57">
        <f>Sheet2!BF2579</f>
        <v>22.77</v>
      </c>
      <c r="P244" s="57">
        <f>Sheet2!BG2579</f>
        <v>0</v>
      </c>
      <c r="Q244" s="57">
        <f>Sheet2!BH2579</f>
        <v>0</v>
      </c>
      <c r="R244" s="57">
        <f>Sheet2!BI2579</f>
        <v>0</v>
      </c>
      <c r="S244" s="57">
        <f t="shared" si="33"/>
        <v>377.78</v>
      </c>
    </row>
    <row r="245" spans="1:19">
      <c r="A245" s="54">
        <f t="shared" si="32"/>
        <v>44758</v>
      </c>
      <c r="B245" s="57">
        <f>Sheet2!AS2592</f>
        <v>10.914999999999999</v>
      </c>
      <c r="C245" s="57">
        <f>Sheet2!AT2592</f>
        <v>16.089999999999996</v>
      </c>
      <c r="D245" s="57">
        <f>Sheet2!AU2592</f>
        <v>13.315</v>
      </c>
      <c r="E245" s="57">
        <f>Sheet2!AV2592</f>
        <v>37.965000000000003</v>
      </c>
      <c r="F245" s="57">
        <f>Sheet2!AW2592</f>
        <v>47.54</v>
      </c>
      <c r="G245" s="57">
        <f>Sheet2!AX2592</f>
        <v>45.234999999999999</v>
      </c>
      <c r="H245" s="57">
        <f>Sheet2!AY2592</f>
        <v>51.445</v>
      </c>
      <c r="I245" s="57">
        <f>Sheet2!AZ2592</f>
        <v>51.175000000000004</v>
      </c>
      <c r="J245" s="57">
        <f>Sheet2!BA2592</f>
        <v>12.669999999999998</v>
      </c>
      <c r="K245" s="57">
        <f>Sheet2!BB2592</f>
        <v>8.85</v>
      </c>
      <c r="L245" s="57">
        <f>Sheet2!BC2592</f>
        <v>16.89</v>
      </c>
      <c r="M245" s="57">
        <f>Sheet2!BD2592</f>
        <v>15.135000000000002</v>
      </c>
      <c r="N245" s="57">
        <f>Sheet2!BE2592</f>
        <v>6.07</v>
      </c>
      <c r="O245" s="57">
        <f>Sheet2!BF2592</f>
        <v>19.995000000000001</v>
      </c>
      <c r="P245" s="57">
        <f>Sheet2!BG2592</f>
        <v>0</v>
      </c>
      <c r="Q245" s="57">
        <f>Sheet2!BH2592</f>
        <v>8.2200000000000006</v>
      </c>
      <c r="R245" s="57">
        <f>Sheet2!BI2592</f>
        <v>8.8000000000000007</v>
      </c>
      <c r="S245" s="57">
        <f t="shared" si="33"/>
        <v>359.39500000000004</v>
      </c>
    </row>
    <row r="246" spans="1:19">
      <c r="A246" s="54">
        <f t="shared" si="32"/>
        <v>44759</v>
      </c>
      <c r="B246" s="57">
        <f>Sheet2!AS2605</f>
        <v>16.925000000000001</v>
      </c>
      <c r="C246" s="57">
        <f>Sheet2!AT2605</f>
        <v>13.925000000000001</v>
      </c>
      <c r="D246" s="57">
        <f>Sheet2!AU2605</f>
        <v>12.264999999999999</v>
      </c>
      <c r="E246" s="57">
        <f>Sheet2!AV2605</f>
        <v>37.839999999999996</v>
      </c>
      <c r="F246" s="57">
        <f>Sheet2!AW2605</f>
        <v>50.805</v>
      </c>
      <c r="G246" s="57">
        <f>Sheet2!AX2605</f>
        <v>41.56</v>
      </c>
      <c r="H246" s="57">
        <f>Sheet2!AY2605</f>
        <v>53.629999999999995</v>
      </c>
      <c r="I246" s="57">
        <f>Sheet2!AZ2605</f>
        <v>46.125000000000007</v>
      </c>
      <c r="J246" s="57">
        <f>Sheet2!BA2605</f>
        <v>14.75</v>
      </c>
      <c r="K246" s="57">
        <f>Sheet2!BB2605</f>
        <v>0</v>
      </c>
      <c r="L246" s="57">
        <f>Sheet2!BC2605</f>
        <v>15.75</v>
      </c>
      <c r="M246" s="57">
        <f>Sheet2!BD2605</f>
        <v>14.010000000000002</v>
      </c>
      <c r="N246" s="57">
        <f>Sheet2!BE2605</f>
        <v>3.62</v>
      </c>
      <c r="O246" s="57">
        <f>Sheet2!BF2605</f>
        <v>0.92999999999999994</v>
      </c>
      <c r="P246" s="57">
        <f>Sheet2!BG2605</f>
        <v>0</v>
      </c>
      <c r="Q246" s="57">
        <f>Sheet2!BH2605</f>
        <v>14.434999999999999</v>
      </c>
      <c r="R246" s="57">
        <f>Sheet2!BI2605</f>
        <v>0</v>
      </c>
      <c r="S246" s="57">
        <f t="shared" si="33"/>
        <v>319.64500000000004</v>
      </c>
    </row>
    <row r="247" spans="1:19">
      <c r="A247" s="54">
        <f t="shared" si="32"/>
        <v>44760</v>
      </c>
      <c r="B247" s="57">
        <f>Sheet2!AS2618</f>
        <v>15.15</v>
      </c>
      <c r="C247" s="57">
        <f>Sheet2!AT2618</f>
        <v>27.33</v>
      </c>
      <c r="D247" s="57">
        <f>Sheet2!AU2618</f>
        <v>17.624999999999996</v>
      </c>
      <c r="E247" s="57">
        <f>Sheet2!AV2618</f>
        <v>37.625000000000007</v>
      </c>
      <c r="F247" s="57">
        <f>Sheet2!AW2618</f>
        <v>51.854999999999997</v>
      </c>
      <c r="G247" s="57">
        <f>Sheet2!AX2618</f>
        <v>55.234999999999999</v>
      </c>
      <c r="H247" s="57">
        <f>Sheet2!AY2618</f>
        <v>49.4</v>
      </c>
      <c r="I247" s="57">
        <f>Sheet2!AZ2618</f>
        <v>54.47</v>
      </c>
      <c r="J247" s="57">
        <f>Sheet2!BA2618</f>
        <v>17.59</v>
      </c>
      <c r="K247" s="57">
        <f>Sheet2!BB2618</f>
        <v>2.94</v>
      </c>
      <c r="L247" s="57">
        <f>Sheet2!BC2618</f>
        <v>25.270000000000003</v>
      </c>
      <c r="M247" s="57">
        <f>Sheet2!BD2618</f>
        <v>5.7749999999999995</v>
      </c>
      <c r="N247" s="57">
        <f>Sheet2!BE2618</f>
        <v>3.45</v>
      </c>
      <c r="O247" s="57">
        <f>Sheet2!BF2618</f>
        <v>11.15</v>
      </c>
      <c r="P247" s="57">
        <f>Sheet2!BG2618</f>
        <v>2.6999999999999997</v>
      </c>
      <c r="Q247" s="57">
        <f>Sheet2!BH2618</f>
        <v>4.87</v>
      </c>
      <c r="R247" s="57">
        <f>Sheet2!BI2618</f>
        <v>0</v>
      </c>
      <c r="S247" s="57">
        <f t="shared" si="33"/>
        <v>367.28499999999991</v>
      </c>
    </row>
    <row r="248" spans="1:19">
      <c r="A248" s="54">
        <f t="shared" si="32"/>
        <v>44761</v>
      </c>
      <c r="B248" s="57">
        <f>Sheet2!AS2631</f>
        <v>8.51</v>
      </c>
      <c r="C248" s="57">
        <f>Sheet2!AT2631</f>
        <v>23.194999999999997</v>
      </c>
      <c r="D248" s="57">
        <f>Sheet2!AU2631</f>
        <v>16.484999999999999</v>
      </c>
      <c r="E248" s="57">
        <f>Sheet2!AV2631</f>
        <v>43.850000000000009</v>
      </c>
      <c r="F248" s="57">
        <f>Sheet2!AW2631</f>
        <v>49.965000000000003</v>
      </c>
      <c r="G248" s="57">
        <f>Sheet2!AX2631</f>
        <v>62.404999999999994</v>
      </c>
      <c r="H248" s="57">
        <f>Sheet2!AY2631</f>
        <v>55.98</v>
      </c>
      <c r="I248" s="57">
        <f>Sheet2!AZ2631</f>
        <v>56.36</v>
      </c>
      <c r="J248" s="57">
        <f>Sheet2!BA2631</f>
        <v>20.454999999999998</v>
      </c>
      <c r="K248" s="57">
        <f>Sheet2!BB2631</f>
        <v>2.105</v>
      </c>
      <c r="L248" s="57">
        <f>Sheet2!BC2631</f>
        <v>26.560000000000002</v>
      </c>
      <c r="M248" s="57">
        <f>Sheet2!BD2631</f>
        <v>17.405000000000001</v>
      </c>
      <c r="N248" s="57">
        <f>Sheet2!BE2631</f>
        <v>5.54</v>
      </c>
      <c r="O248" s="57">
        <f>Sheet2!BF2631</f>
        <v>30.18</v>
      </c>
      <c r="P248" s="57">
        <f>Sheet2!BG2631</f>
        <v>0</v>
      </c>
      <c r="Q248" s="57">
        <f>Sheet2!BH2631</f>
        <v>9.2350000000000012</v>
      </c>
      <c r="R248" s="57">
        <f>Sheet2!BI2631</f>
        <v>0</v>
      </c>
      <c r="S248" s="57">
        <f t="shared" si="33"/>
        <v>419.72</v>
      </c>
    </row>
    <row r="249" spans="1:19">
      <c r="A249" s="54">
        <f t="shared" si="32"/>
        <v>44762</v>
      </c>
      <c r="B249" s="57">
        <f>Sheet2!AS2644</f>
        <v>16.925000000000001</v>
      </c>
      <c r="C249" s="57">
        <f>Sheet2!AT2644</f>
        <v>13.925000000000001</v>
      </c>
      <c r="D249" s="57">
        <f>Sheet2!AU2644</f>
        <v>12.264999999999999</v>
      </c>
      <c r="E249" s="57">
        <f>Sheet2!AV2644</f>
        <v>37.839999999999996</v>
      </c>
      <c r="F249" s="57">
        <f>Sheet2!AW2644</f>
        <v>50.805</v>
      </c>
      <c r="G249" s="57">
        <f>Sheet2!AX2644</f>
        <v>41.56</v>
      </c>
      <c r="H249" s="57">
        <f>Sheet2!AY2644</f>
        <v>53.629999999999995</v>
      </c>
      <c r="I249" s="57">
        <f>Sheet2!AZ2644</f>
        <v>46.125000000000007</v>
      </c>
      <c r="J249" s="57">
        <f>Sheet2!BA2644</f>
        <v>14.75</v>
      </c>
      <c r="K249" s="57">
        <f>Sheet2!BB2644</f>
        <v>0</v>
      </c>
      <c r="L249" s="57">
        <f>Sheet2!BC2644</f>
        <v>15.75</v>
      </c>
      <c r="M249" s="57">
        <f>Sheet2!BD2644</f>
        <v>14.010000000000002</v>
      </c>
      <c r="N249" s="57">
        <f>Sheet2!BE2644</f>
        <v>3.62</v>
      </c>
      <c r="O249" s="57">
        <f>Sheet2!BF2644</f>
        <v>0.92999999999999994</v>
      </c>
      <c r="P249" s="57">
        <f>Sheet2!BG2644</f>
        <v>0</v>
      </c>
      <c r="Q249" s="57">
        <f>Sheet2!BH2644</f>
        <v>14.434999999999999</v>
      </c>
      <c r="R249" s="57">
        <f>Sheet2!BI2644</f>
        <v>0</v>
      </c>
      <c r="S249" s="57">
        <f t="shared" si="33"/>
        <v>319.64500000000004</v>
      </c>
    </row>
    <row r="250" spans="1:19">
      <c r="A250" s="54">
        <f t="shared" si="32"/>
        <v>44763</v>
      </c>
      <c r="B250" s="57">
        <f>Sheet2!AS2657</f>
        <v>15.065000000000001</v>
      </c>
      <c r="C250" s="57">
        <f>Sheet2!AT2657</f>
        <v>27.02</v>
      </c>
      <c r="D250" s="57">
        <f>Sheet2!AU2657</f>
        <v>16.104999999999997</v>
      </c>
      <c r="E250" s="57">
        <f>Sheet2!AV2657</f>
        <v>37.01</v>
      </c>
      <c r="F250" s="57">
        <f>Sheet2!AW2657</f>
        <v>54.265000000000001</v>
      </c>
      <c r="G250" s="57">
        <f>Sheet2!AX2657</f>
        <v>46.314999999999998</v>
      </c>
      <c r="H250" s="57">
        <f>Sheet2!AY2657</f>
        <v>45.71</v>
      </c>
      <c r="I250" s="57">
        <f>Sheet2!AZ2657</f>
        <v>54.63</v>
      </c>
      <c r="J250" s="57">
        <f>Sheet2!BA2657</f>
        <v>8.8550000000000004</v>
      </c>
      <c r="K250" s="57">
        <f>Sheet2!BB2657</f>
        <v>3.9899999999999998</v>
      </c>
      <c r="L250" s="57">
        <f>Sheet2!BC2657</f>
        <v>7.5449999999999999</v>
      </c>
      <c r="M250" s="57">
        <f>Sheet2!BD2657</f>
        <v>16.125</v>
      </c>
      <c r="N250" s="57">
        <f>Sheet2!BE2657</f>
        <v>4.8149999999999995</v>
      </c>
      <c r="O250" s="57">
        <f>Sheet2!BF2657</f>
        <v>27.630000000000003</v>
      </c>
      <c r="P250" s="57">
        <f>Sheet2!BG2657</f>
        <v>0</v>
      </c>
      <c r="Q250" s="57">
        <f>Sheet2!BH2657</f>
        <v>0</v>
      </c>
      <c r="R250" s="57">
        <f>Sheet2!BI2657</f>
        <v>0</v>
      </c>
      <c r="S250" s="57">
        <f t="shared" si="33"/>
        <v>350.01500000000004</v>
      </c>
    </row>
    <row r="251" spans="1:19">
      <c r="A251" s="54">
        <f t="shared" si="32"/>
        <v>44764</v>
      </c>
      <c r="B251" s="57">
        <f>Sheet2!AS2670</f>
        <v>11.92</v>
      </c>
      <c r="C251" s="57">
        <f>Sheet2!AT2670</f>
        <v>12.25</v>
      </c>
      <c r="D251" s="57">
        <f>Sheet2!AU2670</f>
        <v>6.3850000000000007</v>
      </c>
      <c r="E251" s="57">
        <f>Sheet2!AV2670</f>
        <v>51.044999999999995</v>
      </c>
      <c r="F251" s="57">
        <f>Sheet2!AW2670</f>
        <v>49.34</v>
      </c>
      <c r="G251" s="57">
        <f>Sheet2!AX2670</f>
        <v>53.015000000000001</v>
      </c>
      <c r="H251" s="57">
        <f>Sheet2!AY2670</f>
        <v>49.784999999999997</v>
      </c>
      <c r="I251" s="57">
        <f>Sheet2!AZ2670</f>
        <v>52.265000000000001</v>
      </c>
      <c r="J251" s="57">
        <f>Sheet2!BA2670</f>
        <v>15.22</v>
      </c>
      <c r="K251" s="57">
        <f>Sheet2!BB2670</f>
        <v>18.884999999999998</v>
      </c>
      <c r="L251" s="57">
        <f>Sheet2!BC2670</f>
        <v>19.21</v>
      </c>
      <c r="M251" s="57">
        <f>Sheet2!BD2670</f>
        <v>6.6049999999999995</v>
      </c>
      <c r="N251" s="57">
        <f>Sheet2!BE2670</f>
        <v>4.085</v>
      </c>
      <c r="O251" s="57">
        <f>Sheet2!BF2670</f>
        <v>9.9250000000000007</v>
      </c>
      <c r="P251" s="57">
        <f>Sheet2!BG2670</f>
        <v>0</v>
      </c>
      <c r="Q251" s="57">
        <f>Sheet2!BH2670</f>
        <v>0</v>
      </c>
      <c r="R251" s="57">
        <f>Sheet2!BI2670</f>
        <v>10</v>
      </c>
      <c r="S251" s="57">
        <f t="shared" si="33"/>
        <v>358.01499999999999</v>
      </c>
    </row>
    <row r="252" spans="1:19">
      <c r="A252" s="54">
        <f t="shared" si="32"/>
        <v>44765</v>
      </c>
      <c r="B252" s="57">
        <f>Sheet2!AS2683</f>
        <v>9.52</v>
      </c>
      <c r="C252" s="57">
        <f>Sheet2!AT2683</f>
        <v>18.664999999999999</v>
      </c>
      <c r="D252" s="57">
        <f>Sheet2!AU2683</f>
        <v>15.484999999999999</v>
      </c>
      <c r="E252" s="57">
        <f>Sheet2!AV2683</f>
        <v>46.734999999999999</v>
      </c>
      <c r="F252" s="57">
        <f>Sheet2!AW2683</f>
        <v>50.980000000000004</v>
      </c>
      <c r="G252" s="57">
        <f>Sheet2!AX2683</f>
        <v>54.23</v>
      </c>
      <c r="H252" s="57">
        <f>Sheet2!AY2683</f>
        <v>53.195</v>
      </c>
      <c r="I252" s="57">
        <f>Sheet2!AZ2683</f>
        <v>59.545000000000002</v>
      </c>
      <c r="J252" s="57">
        <f>Sheet2!BA2683</f>
        <v>13.235000000000001</v>
      </c>
      <c r="K252" s="57">
        <f>Sheet2!BB2683</f>
        <v>0</v>
      </c>
      <c r="L252" s="57">
        <f>Sheet2!BC2683</f>
        <v>19.074999999999999</v>
      </c>
      <c r="M252" s="57">
        <f>Sheet2!BD2683</f>
        <v>16.495000000000001</v>
      </c>
      <c r="N252" s="57">
        <f>Sheet2!BE2683</f>
        <v>6.9799999999999995</v>
      </c>
      <c r="O252" s="57">
        <f>Sheet2!BF2683</f>
        <v>16.59</v>
      </c>
      <c r="P252" s="57">
        <f>Sheet2!BG2683</f>
        <v>0</v>
      </c>
      <c r="Q252" s="57">
        <f>Sheet2!BH2683</f>
        <v>9.9250000000000007</v>
      </c>
      <c r="R252" s="57">
        <f>Sheet2!BI2683</f>
        <v>0</v>
      </c>
      <c r="S252" s="57">
        <f t="shared" si="33"/>
        <v>381.13499999999999</v>
      </c>
    </row>
    <row r="253" spans="1:19">
      <c r="A253" s="54">
        <f t="shared" si="32"/>
        <v>44766</v>
      </c>
      <c r="B253" s="57">
        <f>Sheet2!AS2696</f>
        <v>10.33</v>
      </c>
      <c r="C253" s="57">
        <f>Sheet2!AT2696</f>
        <v>20.045000000000002</v>
      </c>
      <c r="D253" s="57">
        <f>Sheet2!AU2696</f>
        <v>14.679999999999998</v>
      </c>
      <c r="E253" s="57">
        <f>Sheet2!AV2696</f>
        <v>49.3</v>
      </c>
      <c r="F253" s="57">
        <f>Sheet2!AW2696</f>
        <v>49.295000000000002</v>
      </c>
      <c r="G253" s="57">
        <f>Sheet2!AX2696</f>
        <v>54.354999999999997</v>
      </c>
      <c r="H253" s="57">
        <f>Sheet2!AY2696</f>
        <v>50.62</v>
      </c>
      <c r="I253" s="57">
        <f>Sheet2!AZ2696</f>
        <v>55.945</v>
      </c>
      <c r="J253" s="57">
        <f>Sheet2!BA2696</f>
        <v>12.57</v>
      </c>
      <c r="K253" s="57">
        <f>Sheet2!BB2696</f>
        <v>3.99</v>
      </c>
      <c r="L253" s="57">
        <f>Sheet2!BC2696</f>
        <v>17.094999999999999</v>
      </c>
      <c r="M253" s="57">
        <f>Sheet2!BD2696</f>
        <v>17.835000000000001</v>
      </c>
      <c r="N253" s="57">
        <f>Sheet2!BE2696</f>
        <v>7.3449999999999998</v>
      </c>
      <c r="O253" s="57">
        <f>Sheet2!BF2696</f>
        <v>23.96</v>
      </c>
      <c r="P253" s="57">
        <f>Sheet2!BG2696</f>
        <v>4.7299999999999995</v>
      </c>
      <c r="Q253" s="57">
        <f>Sheet2!BH2696</f>
        <v>7.2200000000000006</v>
      </c>
      <c r="R253" s="57">
        <f>Sheet2!BI2696</f>
        <v>0</v>
      </c>
      <c r="S253" s="57">
        <f t="shared" si="33"/>
        <v>388.98500000000001</v>
      </c>
    </row>
    <row r="254" spans="1:19">
      <c r="A254" s="54">
        <f t="shared" si="32"/>
        <v>44767</v>
      </c>
      <c r="B254" s="57">
        <f>Sheet2!AS2709</f>
        <v>14.02</v>
      </c>
      <c r="C254" s="57">
        <f>Sheet2!AT2709</f>
        <v>22.400000000000002</v>
      </c>
      <c r="D254" s="57">
        <f>Sheet2!AU2709</f>
        <v>16.589999999999996</v>
      </c>
      <c r="E254" s="57">
        <f>Sheet2!AV2709</f>
        <v>63.945</v>
      </c>
      <c r="F254" s="57">
        <f>Sheet2!AW2709</f>
        <v>56.545000000000002</v>
      </c>
      <c r="G254" s="57">
        <f>Sheet2!AX2709</f>
        <v>50.26</v>
      </c>
      <c r="H254" s="57">
        <f>Sheet2!AY2709</f>
        <v>48.625</v>
      </c>
      <c r="I254" s="57">
        <f>Sheet2!AZ2709</f>
        <v>59.21</v>
      </c>
      <c r="J254" s="57">
        <f>Sheet2!BA2709</f>
        <v>18.13</v>
      </c>
      <c r="K254" s="57">
        <f>Sheet2!BB2709</f>
        <v>4.79</v>
      </c>
      <c r="L254" s="57">
        <f>Sheet2!BC2709</f>
        <v>21.324999999999999</v>
      </c>
      <c r="M254" s="57">
        <f>Sheet2!BD2709</f>
        <v>13.45</v>
      </c>
      <c r="N254" s="57">
        <f>Sheet2!BE2709</f>
        <v>3.62</v>
      </c>
      <c r="O254" s="57">
        <f>Sheet2!BF2709</f>
        <v>8.2200000000000006</v>
      </c>
      <c r="P254" s="57">
        <f>Sheet2!BG2709</f>
        <v>0</v>
      </c>
      <c r="Q254" s="57">
        <f>Sheet2!BH2709</f>
        <v>0</v>
      </c>
      <c r="R254" s="57">
        <f>Sheet2!BI2709</f>
        <v>0</v>
      </c>
      <c r="S254" s="57">
        <f t="shared" si="33"/>
        <v>387.11</v>
      </c>
    </row>
    <row r="255" spans="1:19">
      <c r="A255" s="54">
        <f t="shared" si="32"/>
        <v>44768</v>
      </c>
      <c r="B255" s="57">
        <f>Sheet2!AS2722</f>
        <v>14.02</v>
      </c>
      <c r="C255" s="57">
        <f>Sheet2!AT2722</f>
        <v>22.400000000000002</v>
      </c>
      <c r="D255" s="57">
        <f>Sheet2!AU2722</f>
        <v>16.589999999999996</v>
      </c>
      <c r="E255" s="57">
        <f>Sheet2!AV2722</f>
        <v>63.945</v>
      </c>
      <c r="F255" s="57">
        <f>Sheet2!AW2722</f>
        <v>56.545000000000002</v>
      </c>
      <c r="G255" s="57">
        <f>Sheet2!AX2722</f>
        <v>50.26</v>
      </c>
      <c r="H255" s="57">
        <f>Sheet2!AY2722</f>
        <v>48.625</v>
      </c>
      <c r="I255" s="57">
        <f>Sheet2!AZ2722</f>
        <v>59.21</v>
      </c>
      <c r="J255" s="57">
        <f>Sheet2!BA2722</f>
        <v>18.13</v>
      </c>
      <c r="K255" s="57">
        <f>Sheet2!BB2722</f>
        <v>4.79</v>
      </c>
      <c r="L255" s="57">
        <f>Sheet2!BC2722</f>
        <v>21.324999999999999</v>
      </c>
      <c r="M255" s="57">
        <f>Sheet2!BD2722</f>
        <v>13.45</v>
      </c>
      <c r="N255" s="57">
        <f>Sheet2!BE2722</f>
        <v>3.62</v>
      </c>
      <c r="O255" s="57">
        <f>Sheet2!BF2722</f>
        <v>8.2200000000000006</v>
      </c>
      <c r="P255" s="57">
        <f>Sheet2!BG2722</f>
        <v>0</v>
      </c>
      <c r="Q255" s="57">
        <f>Sheet2!BH2722</f>
        <v>0</v>
      </c>
      <c r="R255" s="57">
        <f>Sheet2!BI2722</f>
        <v>0</v>
      </c>
      <c r="S255" s="57">
        <f t="shared" si="33"/>
        <v>387.11</v>
      </c>
    </row>
    <row r="256" spans="1:19">
      <c r="A256" s="54">
        <f t="shared" si="32"/>
        <v>44769</v>
      </c>
      <c r="B256" s="57">
        <f>Sheet2!AS2735</f>
        <v>11.54</v>
      </c>
      <c r="C256" s="57">
        <f>Sheet2!AT2735</f>
        <v>20.740000000000002</v>
      </c>
      <c r="D256" s="57">
        <f>Sheet2!AU2735</f>
        <v>16.25</v>
      </c>
      <c r="E256" s="57">
        <f>Sheet2!AV2735</f>
        <v>46.015000000000001</v>
      </c>
      <c r="F256" s="57">
        <f>Sheet2!AW2735</f>
        <v>58.19</v>
      </c>
      <c r="G256" s="57">
        <f>Sheet2!AX2735</f>
        <v>48.18</v>
      </c>
      <c r="H256" s="57">
        <f>Sheet2!AY2735</f>
        <v>52.895000000000003</v>
      </c>
      <c r="I256" s="57">
        <f>Sheet2!AZ2735</f>
        <v>55.23</v>
      </c>
      <c r="J256" s="57">
        <f>Sheet2!BA2735</f>
        <v>19.990000000000002</v>
      </c>
      <c r="K256" s="57">
        <f>Sheet2!BB2735</f>
        <v>4.6749999999999998</v>
      </c>
      <c r="L256" s="57">
        <f>Sheet2!BC2735</f>
        <v>14.975000000000001</v>
      </c>
      <c r="M256" s="57">
        <f>Sheet2!BD2735</f>
        <v>14.58</v>
      </c>
      <c r="N256" s="57">
        <f>Sheet2!BE2735</f>
        <v>7.1050000000000004</v>
      </c>
      <c r="O256" s="57">
        <f>Sheet2!BF2735</f>
        <v>7.87</v>
      </c>
      <c r="P256" s="57">
        <f>Sheet2!BG2735</f>
        <v>0</v>
      </c>
      <c r="Q256" s="57">
        <f>Sheet2!BH2735</f>
        <v>11.755000000000001</v>
      </c>
      <c r="R256" s="57">
        <f>Sheet2!BI2735</f>
        <v>0</v>
      </c>
      <c r="S256" s="57">
        <f t="shared" si="33"/>
        <v>378.45000000000005</v>
      </c>
    </row>
    <row r="257" spans="1:19">
      <c r="A257" s="54">
        <f t="shared" si="32"/>
        <v>44770</v>
      </c>
      <c r="B257" s="57">
        <f>Sheet2!AS2748</f>
        <v>8.51</v>
      </c>
      <c r="C257" s="57">
        <f>Sheet2!AT2748</f>
        <v>21.65</v>
      </c>
      <c r="D257" s="57">
        <f>Sheet2!AU2748</f>
        <v>17.420000000000002</v>
      </c>
      <c r="E257" s="57">
        <f>Sheet2!AV2748</f>
        <v>47.244999999999997</v>
      </c>
      <c r="F257" s="57">
        <f>Sheet2!AW2748</f>
        <v>55.535000000000004</v>
      </c>
      <c r="G257" s="57">
        <f>Sheet2!AX2748</f>
        <v>53.039999999999992</v>
      </c>
      <c r="H257" s="57">
        <f>Sheet2!AY2748</f>
        <v>57.045000000000002</v>
      </c>
      <c r="I257" s="57">
        <f>Sheet2!AZ2748</f>
        <v>55.855000000000004</v>
      </c>
      <c r="J257" s="57">
        <f>Sheet2!BA2748</f>
        <v>12.920000000000002</v>
      </c>
      <c r="K257" s="57">
        <f>Sheet2!BB2748</f>
        <v>0</v>
      </c>
      <c r="L257" s="57">
        <f>Sheet2!BC2748</f>
        <v>13.295000000000002</v>
      </c>
      <c r="M257" s="57">
        <f>Sheet2!BD2748</f>
        <v>18.740000000000002</v>
      </c>
      <c r="N257" s="57">
        <f>Sheet2!BE2748</f>
        <v>8.07</v>
      </c>
      <c r="O257" s="57">
        <f>Sheet2!BF2748</f>
        <v>19.055</v>
      </c>
      <c r="P257" s="57">
        <f>Sheet2!BG2748</f>
        <v>0</v>
      </c>
      <c r="Q257" s="57">
        <f>Sheet2!BH2748</f>
        <v>12.51</v>
      </c>
      <c r="R257" s="57">
        <f>Sheet2!BI2748</f>
        <v>8</v>
      </c>
      <c r="S257" s="57">
        <f t="shared" si="33"/>
        <v>400.38000000000005</v>
      </c>
    </row>
    <row r="258" spans="1:19">
      <c r="A258" s="54">
        <f t="shared" si="32"/>
        <v>44771</v>
      </c>
      <c r="B258" s="57">
        <f>Sheet2!AS2761</f>
        <v>10.799999999999999</v>
      </c>
      <c r="C258" s="57">
        <f>Sheet2!AT2761</f>
        <v>17.350000000000001</v>
      </c>
      <c r="D258" s="57">
        <f>Sheet2!AU2761</f>
        <v>23.384999999999998</v>
      </c>
      <c r="E258" s="57">
        <f>Sheet2!AV2761</f>
        <v>35.655000000000001</v>
      </c>
      <c r="F258" s="57">
        <f>Sheet2!AW2761</f>
        <v>42.56</v>
      </c>
      <c r="G258" s="57">
        <f>Sheet2!AX2761</f>
        <v>44.745000000000005</v>
      </c>
      <c r="H258" s="57">
        <f>Sheet2!AY2761</f>
        <v>55.564999999999998</v>
      </c>
      <c r="I258" s="57">
        <f>Sheet2!AZ2761</f>
        <v>57.295000000000002</v>
      </c>
      <c r="J258" s="57">
        <f>Sheet2!BA2761</f>
        <v>16.875</v>
      </c>
      <c r="K258" s="57">
        <f>Sheet2!BB2761</f>
        <v>0</v>
      </c>
      <c r="L258" s="57">
        <f>Sheet2!BC2761</f>
        <v>19.310000000000002</v>
      </c>
      <c r="M258" s="57">
        <f>Sheet2!BD2761</f>
        <v>22.015000000000001</v>
      </c>
      <c r="N258" s="57">
        <f>Sheet2!BE2761</f>
        <v>5.0750000000000002</v>
      </c>
      <c r="O258" s="57">
        <f>Sheet2!BF2761</f>
        <v>1.77</v>
      </c>
      <c r="P258" s="57">
        <f>Sheet2!BG2761</f>
        <v>0</v>
      </c>
      <c r="Q258" s="57">
        <f>Sheet2!BH2761</f>
        <v>0</v>
      </c>
      <c r="R258" s="57">
        <f>Sheet2!BI2761</f>
        <v>0</v>
      </c>
      <c r="S258" s="57">
        <f t="shared" si="33"/>
        <v>341.59999999999997</v>
      </c>
    </row>
    <row r="259" spans="1:19">
      <c r="A259" s="54">
        <f t="shared" si="32"/>
        <v>44772</v>
      </c>
      <c r="B259" s="57">
        <f>Sheet2!AS2774</f>
        <v>4</v>
      </c>
      <c r="C259" s="57">
        <f>Sheet2!AT2774</f>
        <v>27.599999999999998</v>
      </c>
      <c r="D259" s="57">
        <f>Sheet2!AU2774</f>
        <v>12.414999999999999</v>
      </c>
      <c r="E259" s="57">
        <f>Sheet2!AV2774</f>
        <v>41.865000000000002</v>
      </c>
      <c r="F259" s="57">
        <f>Sheet2!AW2774</f>
        <v>47.365000000000002</v>
      </c>
      <c r="G259" s="57">
        <f>Sheet2!AX2774</f>
        <v>51.250000000000007</v>
      </c>
      <c r="H259" s="57">
        <f>Sheet2!AY2774</f>
        <v>50.24</v>
      </c>
      <c r="I259" s="57">
        <f>Sheet2!AZ2774</f>
        <v>51.870000000000005</v>
      </c>
      <c r="J259" s="57">
        <f>Sheet2!BA2774</f>
        <v>10.074999999999999</v>
      </c>
      <c r="K259" s="57">
        <f>Sheet2!BB2774</f>
        <v>0</v>
      </c>
      <c r="L259" s="57">
        <f>Sheet2!BC2774</f>
        <v>27.184999999999995</v>
      </c>
      <c r="M259" s="57">
        <f>Sheet2!BD2774</f>
        <v>7.0949999999999998</v>
      </c>
      <c r="N259" s="57">
        <f>Sheet2!BE2774</f>
        <v>5.3450000000000006</v>
      </c>
      <c r="O259" s="57">
        <f>Sheet2!BF2774</f>
        <v>14.885</v>
      </c>
      <c r="P259" s="57">
        <f>Sheet2!BG2774</f>
        <v>0</v>
      </c>
      <c r="Q259" s="57">
        <f>Sheet2!BH2774</f>
        <v>0</v>
      </c>
      <c r="R259" s="57">
        <f>Sheet2!BI2774</f>
        <v>0</v>
      </c>
      <c r="S259" s="57">
        <f t="shared" si="33"/>
        <v>347.19000000000005</v>
      </c>
    </row>
    <row r="260" spans="1:19">
      <c r="A260" s="54">
        <f t="shared" si="32"/>
        <v>44773</v>
      </c>
      <c r="B260" s="57">
        <f>Sheet2!AS2787</f>
        <v>10.934999999999999</v>
      </c>
      <c r="C260" s="57">
        <f>Sheet2!AT2787</f>
        <v>21.22</v>
      </c>
      <c r="D260" s="57">
        <f>Sheet2!AU2787</f>
        <v>16.63</v>
      </c>
      <c r="E260" s="57">
        <f>Sheet2!AV2787</f>
        <v>37.79</v>
      </c>
      <c r="F260" s="57">
        <f>Sheet2!AW2787</f>
        <v>45.61</v>
      </c>
      <c r="G260" s="57">
        <f>Sheet2!AX2787</f>
        <v>55.70000000000001</v>
      </c>
      <c r="H260" s="57">
        <f>Sheet2!AY2787</f>
        <v>49.924999999999997</v>
      </c>
      <c r="I260" s="57">
        <f>Sheet2!AZ2787</f>
        <v>48.734999999999999</v>
      </c>
      <c r="J260" s="57">
        <f>Sheet2!BA2787</f>
        <v>14.094999999999999</v>
      </c>
      <c r="K260" s="57">
        <f>Sheet2!BB2787</f>
        <v>0</v>
      </c>
      <c r="L260" s="57">
        <f>Sheet2!BC2787</f>
        <v>9.6050000000000004</v>
      </c>
      <c r="M260" s="57">
        <f>Sheet2!BD2787</f>
        <v>13.730000000000002</v>
      </c>
      <c r="N260" s="57">
        <f>Sheet2!BE2787</f>
        <v>6.39</v>
      </c>
      <c r="O260" s="57">
        <f>Sheet2!BF2787</f>
        <v>12.68</v>
      </c>
      <c r="P260" s="57">
        <f>Sheet2!BG2787</f>
        <v>0</v>
      </c>
      <c r="Q260" s="57">
        <f>Sheet2!BH2787</f>
        <v>8.4649999999999999</v>
      </c>
      <c r="R260" s="57">
        <f>Sheet2!BI2787</f>
        <v>0</v>
      </c>
      <c r="S260" s="57">
        <f>Sheet2!BJ2787</f>
        <v>340.57499999999999</v>
      </c>
    </row>
    <row r="261" spans="1:19">
      <c r="A261" s="51"/>
      <c r="B261" s="59">
        <f>SUM(B230:B260)</f>
        <v>345.04999999999995</v>
      </c>
      <c r="C261" s="59">
        <f>SUM(C230:C260)</f>
        <v>645.43000000000006</v>
      </c>
      <c r="D261" s="59">
        <f t="shared" ref="D261:S261" si="34">SUM(D230:D260)</f>
        <v>515.43499999999995</v>
      </c>
      <c r="E261" s="59">
        <f t="shared" si="34"/>
        <v>1362.48</v>
      </c>
      <c r="F261" s="59">
        <f t="shared" si="34"/>
        <v>1538.0800000000002</v>
      </c>
      <c r="G261" s="59">
        <f t="shared" si="34"/>
        <v>1555.6050000000002</v>
      </c>
      <c r="H261" s="59">
        <f t="shared" si="34"/>
        <v>1556.8100000000002</v>
      </c>
      <c r="I261" s="59">
        <f t="shared" si="34"/>
        <v>1646.0150000000001</v>
      </c>
      <c r="J261" s="59">
        <f t="shared" si="34"/>
        <v>473.53999999999996</v>
      </c>
      <c r="K261" s="59">
        <f t="shared" si="34"/>
        <v>99.570000000000007</v>
      </c>
      <c r="L261" s="59">
        <f t="shared" si="34"/>
        <v>501.53500000000003</v>
      </c>
      <c r="M261" s="59">
        <f t="shared" si="34"/>
        <v>470.33499999999992</v>
      </c>
      <c r="N261" s="59">
        <f t="shared" si="34"/>
        <v>186.7</v>
      </c>
      <c r="O261" s="59">
        <f t="shared" si="34"/>
        <v>438.40000000000003</v>
      </c>
      <c r="P261" s="59">
        <f t="shared" si="34"/>
        <v>7.43</v>
      </c>
      <c r="Q261" s="59">
        <f t="shared" si="34"/>
        <v>149.17499999999998</v>
      </c>
      <c r="R261" s="59">
        <f t="shared" si="34"/>
        <v>36.799999999999997</v>
      </c>
      <c r="S261" s="59">
        <f t="shared" si="34"/>
        <v>11183.340000000004</v>
      </c>
    </row>
    <row r="264" spans="1:19">
      <c r="A264" s="21" t="s">
        <v>1</v>
      </c>
      <c r="B264" s="2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</row>
    <row r="265" spans="1:19">
      <c r="A265" s="21" t="s">
        <v>114</v>
      </c>
      <c r="B265" s="2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53"/>
      <c r="N265" s="41"/>
      <c r="O265" s="41"/>
      <c r="P265" s="41"/>
      <c r="Q265" s="41"/>
      <c r="R265" s="41"/>
      <c r="S265" s="41"/>
    </row>
    <row r="266" spans="1:19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</row>
    <row r="267" spans="1:19" ht="96">
      <c r="A267" s="44" t="s">
        <v>3</v>
      </c>
      <c r="B267" s="22" t="str">
        <f>B5</f>
        <v>ANGGREK</v>
      </c>
      <c r="C267" s="22" t="str">
        <f>C5</f>
        <v>BOUGENVIL</v>
      </c>
      <c r="D267" s="22" t="str">
        <f t="shared" ref="D267:S267" si="35">D5</f>
        <v>CAMELIA</v>
      </c>
      <c r="E267" s="22" t="str">
        <f t="shared" si="35"/>
        <v>DEWANDARU</v>
      </c>
      <c r="F267" s="22" t="str">
        <f t="shared" si="35"/>
        <v>EDELWEIS</v>
      </c>
      <c r="G267" s="22" t="str">
        <f t="shared" si="35"/>
        <v>FLAMBOYAN</v>
      </c>
      <c r="H267" s="22" t="str">
        <f t="shared" si="35"/>
        <v>GERANIUM</v>
      </c>
      <c r="I267" s="22" t="str">
        <f t="shared" si="35"/>
        <v>HELIKONIA</v>
      </c>
      <c r="J267" s="22" t="str">
        <f t="shared" si="35"/>
        <v>IVY</v>
      </c>
      <c r="K267" s="22" t="str">
        <f t="shared" si="35"/>
        <v>KANA</v>
      </c>
      <c r="L267" s="22" t="str">
        <f t="shared" si="35"/>
        <v>IGD</v>
      </c>
      <c r="M267" s="22" t="str">
        <f t="shared" si="35"/>
        <v>HCU</v>
      </c>
      <c r="N267" s="22" t="str">
        <f t="shared" si="35"/>
        <v>PENUNJANG</v>
      </c>
      <c r="O267" s="22" t="str">
        <f t="shared" si="35"/>
        <v>PELAYANAN</v>
      </c>
      <c r="P267" s="22" t="str">
        <f t="shared" si="35"/>
        <v>ADMIN</v>
      </c>
      <c r="Q267" s="22" t="str">
        <f t="shared" si="35"/>
        <v>ASRAMA</v>
      </c>
      <c r="R267" s="22" t="str">
        <f t="shared" si="35"/>
        <v>MASJID</v>
      </c>
      <c r="S267" s="22" t="str">
        <f t="shared" si="35"/>
        <v>JUMLAH</v>
      </c>
    </row>
    <row r="268" spans="1:19">
      <c r="A268" s="54">
        <v>44774</v>
      </c>
      <c r="B268" s="57">
        <f>Sheet2!AS2805</f>
        <v>8.33</v>
      </c>
      <c r="C268" s="57">
        <f>Sheet2!AT2805</f>
        <v>19.685000000000002</v>
      </c>
      <c r="D268" s="57">
        <f>Sheet2!AU2805</f>
        <v>13.725</v>
      </c>
      <c r="E268" s="57">
        <f>Sheet2!AV2805</f>
        <v>46.215000000000003</v>
      </c>
      <c r="F268" s="57">
        <f>Sheet2!AW2805</f>
        <v>54.034999999999997</v>
      </c>
      <c r="G268" s="57">
        <f>Sheet2!AX2805</f>
        <v>48.72</v>
      </c>
      <c r="H268" s="57">
        <f>Sheet2!AY2805</f>
        <v>47.064999999999998</v>
      </c>
      <c r="I268" s="57">
        <f>Sheet2!AZ2805</f>
        <v>52.37</v>
      </c>
      <c r="J268" s="57">
        <f>Sheet2!BA2805</f>
        <v>10.600000000000001</v>
      </c>
      <c r="K268" s="57">
        <f>Sheet2!BB2805</f>
        <v>0</v>
      </c>
      <c r="L268" s="57">
        <f>Sheet2!BC2805</f>
        <v>12.530000000000001</v>
      </c>
      <c r="M268" s="57">
        <f>Sheet2!BD2805</f>
        <v>16.265000000000001</v>
      </c>
      <c r="N268" s="57">
        <f>Sheet2!BE2805</f>
        <v>7.7750000000000004</v>
      </c>
      <c r="O268" s="57">
        <f>Sheet2!BF2805</f>
        <v>26.395000000000003</v>
      </c>
      <c r="P268" s="57">
        <f>Sheet2!BG2805</f>
        <v>0</v>
      </c>
      <c r="Q268" s="57">
        <f>Sheet2!BH2805</f>
        <v>0</v>
      </c>
      <c r="R268" s="57">
        <f>Sheet2!BI2805</f>
        <v>0</v>
      </c>
      <c r="S268" s="57">
        <f>Sheet2!BJ2805</f>
        <v>355.38</v>
      </c>
    </row>
    <row r="269" spans="1:19">
      <c r="A269" s="54">
        <f t="shared" ref="A269:A298" si="36">A268+1</f>
        <v>44775</v>
      </c>
      <c r="B269" s="57">
        <f>Sheet2!AS2818</f>
        <v>11.364999999999998</v>
      </c>
      <c r="C269" s="57">
        <f>Sheet2!AT2818</f>
        <v>18.689999999999998</v>
      </c>
      <c r="D269" s="57">
        <f>Sheet2!AU2818</f>
        <v>14.74</v>
      </c>
      <c r="E269" s="57">
        <f>Sheet2!AV2818</f>
        <v>55.730000000000004</v>
      </c>
      <c r="F269" s="57">
        <f>Sheet2!AW2818</f>
        <v>50.569999999999993</v>
      </c>
      <c r="G269" s="57">
        <f>Sheet2!AX2818</f>
        <v>56.405000000000001</v>
      </c>
      <c r="H269" s="57">
        <f>Sheet2!AY2818</f>
        <v>21.509999999999998</v>
      </c>
      <c r="I269" s="57">
        <f>Sheet2!AZ2818</f>
        <v>55.69</v>
      </c>
      <c r="J269" s="57">
        <f>Sheet2!BA2818</f>
        <v>10.870000000000001</v>
      </c>
      <c r="K269" s="57">
        <f>Sheet2!BB2818</f>
        <v>3.3899999999999997</v>
      </c>
      <c r="L269" s="57">
        <f>Sheet2!BC2818</f>
        <v>10.47</v>
      </c>
      <c r="M269" s="57">
        <f>Sheet2!BD2818</f>
        <v>19.580000000000002</v>
      </c>
      <c r="N269" s="57">
        <f>Sheet2!BE2818</f>
        <v>9.8149999999999995</v>
      </c>
      <c r="O269" s="57">
        <f>Sheet2!BF2818</f>
        <v>13.805</v>
      </c>
      <c r="P269" s="57">
        <f>Sheet2!BG2818</f>
        <v>0</v>
      </c>
      <c r="Q269" s="57">
        <f>Sheet2!BH2818</f>
        <v>0</v>
      </c>
      <c r="R269" s="57">
        <f>Sheet2!BI2818</f>
        <v>0</v>
      </c>
      <c r="S269" s="57">
        <f>Sheet2!BJ2818</f>
        <v>341.2650000000001</v>
      </c>
    </row>
    <row r="270" spans="1:19">
      <c r="A270" s="54">
        <f t="shared" si="36"/>
        <v>44776</v>
      </c>
      <c r="B270" s="57">
        <f>Sheet2!AS2831</f>
        <v>4.3</v>
      </c>
      <c r="C270" s="57">
        <f>Sheet2!AT2831</f>
        <v>22.200000000000003</v>
      </c>
      <c r="D270" s="57">
        <f>Sheet2!AU2831</f>
        <v>14.295</v>
      </c>
      <c r="E270" s="57">
        <f>Sheet2!AV2831</f>
        <v>17.309999999999999</v>
      </c>
      <c r="F270" s="57">
        <f>Sheet2!AW2831</f>
        <v>40.710000000000008</v>
      </c>
      <c r="G270" s="57">
        <f>Sheet2!AX2831</f>
        <v>23.285</v>
      </c>
      <c r="H270" s="57">
        <f>Sheet2!AY2831</f>
        <v>48.92</v>
      </c>
      <c r="I270" s="57">
        <f>Sheet2!AZ2831</f>
        <v>60.114999999999995</v>
      </c>
      <c r="J270" s="57">
        <f>Sheet2!BA2831</f>
        <v>19.77</v>
      </c>
      <c r="K270" s="57">
        <f>Sheet2!BB2831</f>
        <v>0</v>
      </c>
      <c r="L270" s="57">
        <f>Sheet2!BC2831</f>
        <v>12.530000000000001</v>
      </c>
      <c r="M270" s="57">
        <f>Sheet2!BD2831</f>
        <v>16.265000000000001</v>
      </c>
      <c r="N270" s="57">
        <f>Sheet2!BE2831</f>
        <v>7.7750000000000004</v>
      </c>
      <c r="O270" s="57">
        <f>Sheet2!BF2831</f>
        <v>23.365000000000002</v>
      </c>
      <c r="P270" s="57">
        <f>Sheet2!BG2831</f>
        <v>0</v>
      </c>
      <c r="Q270" s="57">
        <f>Sheet2!BH2831</f>
        <v>0</v>
      </c>
      <c r="R270" s="57">
        <f>Sheet2!BI2831</f>
        <v>0</v>
      </c>
      <c r="S270" s="57">
        <f>Sheet2!BJ2831</f>
        <v>306.54000000000002</v>
      </c>
    </row>
    <row r="271" spans="1:19">
      <c r="A271" s="54">
        <f t="shared" si="36"/>
        <v>44777</v>
      </c>
      <c r="B271" s="57">
        <f>Sheet2!AS2844</f>
        <v>7.3199999999999994</v>
      </c>
      <c r="C271" s="57">
        <f>Sheet2!AT2844</f>
        <v>24.13</v>
      </c>
      <c r="D271" s="57">
        <f>Sheet2!AU2844</f>
        <v>15.755000000000001</v>
      </c>
      <c r="E271" s="57">
        <f>Sheet2!AV2844</f>
        <v>52.629999999999995</v>
      </c>
      <c r="F271" s="57">
        <f>Sheet2!AW2844</f>
        <v>49.295000000000002</v>
      </c>
      <c r="G271" s="57">
        <f>Sheet2!AX2844</f>
        <v>53.265000000000001</v>
      </c>
      <c r="H271" s="57">
        <f>Sheet2!AY2844</f>
        <v>51.424999999999997</v>
      </c>
      <c r="I271" s="57">
        <f>Sheet2!AZ2844</f>
        <v>54.05</v>
      </c>
      <c r="J271" s="57">
        <f>Sheet2!BA2844</f>
        <v>16.195</v>
      </c>
      <c r="K271" s="57">
        <f>Sheet2!BB2844</f>
        <v>0</v>
      </c>
      <c r="L271" s="57">
        <f>Sheet2!BC2844</f>
        <v>34.545000000000002</v>
      </c>
      <c r="M271" s="57">
        <f>Sheet2!BD2844</f>
        <v>15.42</v>
      </c>
      <c r="N271" s="57">
        <f>Sheet2!BE2844</f>
        <v>6.39</v>
      </c>
      <c r="O271" s="57">
        <f>Sheet2!BF2844</f>
        <v>20.72</v>
      </c>
      <c r="P271" s="57">
        <f>Sheet2!BG2844</f>
        <v>0</v>
      </c>
      <c r="Q271" s="57">
        <f>Sheet2!BH2844</f>
        <v>0</v>
      </c>
      <c r="R271" s="57">
        <f>Sheet2!BI2844</f>
        <v>0</v>
      </c>
      <c r="S271" s="57">
        <f>Sheet2!BJ2844</f>
        <v>393.82000000000005</v>
      </c>
    </row>
    <row r="272" spans="1:19">
      <c r="A272" s="54">
        <f t="shared" si="36"/>
        <v>44778</v>
      </c>
      <c r="B272" s="57">
        <f>Sheet2!AS2857</f>
        <v>4.2299999999999995</v>
      </c>
      <c r="C272" s="57">
        <f>Sheet2!AT2857</f>
        <v>12.295</v>
      </c>
      <c r="D272" s="57">
        <f>Sheet2!AU2857</f>
        <v>14.445</v>
      </c>
      <c r="E272" s="57">
        <f>Sheet2!AV2857</f>
        <v>50.895000000000003</v>
      </c>
      <c r="F272" s="57">
        <f>Sheet2!AW2857</f>
        <v>45.055</v>
      </c>
      <c r="G272" s="57">
        <f>Sheet2!AX2857</f>
        <v>19.594999999999999</v>
      </c>
      <c r="H272" s="57">
        <f>Sheet2!AY2857</f>
        <v>46.62</v>
      </c>
      <c r="I272" s="57">
        <f>Sheet2!AZ2857</f>
        <v>55.714999999999996</v>
      </c>
      <c r="J272" s="57">
        <f>Sheet2!BA2857</f>
        <v>27.475000000000001</v>
      </c>
      <c r="K272" s="57">
        <f>Sheet2!BB2857</f>
        <v>0</v>
      </c>
      <c r="L272" s="57">
        <f>Sheet2!BC2857</f>
        <v>7.9749999999999996</v>
      </c>
      <c r="M272" s="57">
        <f>Sheet2!BD2857</f>
        <v>15.084999999999999</v>
      </c>
      <c r="N272" s="57">
        <f>Sheet2!BE2857</f>
        <v>4.88</v>
      </c>
      <c r="O272" s="57">
        <f>Sheet2!BF2857</f>
        <v>20.56</v>
      </c>
      <c r="P272" s="57">
        <f>Sheet2!BG2857</f>
        <v>0</v>
      </c>
      <c r="Q272" s="57">
        <f>Sheet2!BH2857</f>
        <v>0</v>
      </c>
      <c r="R272" s="57">
        <f>Sheet2!BI2857</f>
        <v>0</v>
      </c>
      <c r="S272" s="57">
        <f>Sheet2!BJ2857</f>
        <v>320.59500000000008</v>
      </c>
    </row>
    <row r="273" spans="1:19">
      <c r="A273" s="54">
        <f t="shared" si="36"/>
        <v>44779</v>
      </c>
      <c r="B273" s="57">
        <f>Sheet2!AS2870</f>
        <v>7.6199999999999992</v>
      </c>
      <c r="C273" s="57">
        <f>Sheet2!AT2870</f>
        <v>14.654999999999999</v>
      </c>
      <c r="D273" s="57">
        <f>Sheet2!AU2870</f>
        <v>19.419999999999998</v>
      </c>
      <c r="E273" s="57">
        <f>Sheet2!AV2870</f>
        <v>46.575000000000003</v>
      </c>
      <c r="F273" s="57">
        <f>Sheet2!AW2870</f>
        <v>41.945</v>
      </c>
      <c r="G273" s="57">
        <f>Sheet2!AX2870</f>
        <v>48.574999999999996</v>
      </c>
      <c r="H273" s="57">
        <f>Sheet2!AY2870</f>
        <v>46.21</v>
      </c>
      <c r="I273" s="57">
        <f>Sheet2!AZ2870</f>
        <v>52.54</v>
      </c>
      <c r="J273" s="57">
        <f>Sheet2!BA2870</f>
        <v>17.600000000000001</v>
      </c>
      <c r="K273" s="57">
        <f>Sheet2!BB2870</f>
        <v>0</v>
      </c>
      <c r="L273" s="57">
        <f>Sheet2!BC2870</f>
        <v>9.1450000000000014</v>
      </c>
      <c r="M273" s="57">
        <f>Sheet2!BD2870</f>
        <v>15.42</v>
      </c>
      <c r="N273" s="57">
        <f>Sheet2!BE2870</f>
        <v>6.39</v>
      </c>
      <c r="O273" s="57">
        <f>Sheet2!BF2870</f>
        <v>21.97</v>
      </c>
      <c r="P273" s="57">
        <f>Sheet2!BG2870</f>
        <v>0</v>
      </c>
      <c r="Q273" s="57">
        <f>Sheet2!BH2870</f>
        <v>8.49</v>
      </c>
      <c r="R273" s="57">
        <f>Sheet2!BI2870</f>
        <v>0</v>
      </c>
      <c r="S273" s="57">
        <f>Sheet2!BJ2870</f>
        <v>348.93499999999995</v>
      </c>
    </row>
    <row r="274" spans="1:19">
      <c r="A274" s="54">
        <f t="shared" si="36"/>
        <v>44780</v>
      </c>
      <c r="B274" s="57">
        <f>Sheet2!AS2883</f>
        <v>8.33</v>
      </c>
      <c r="C274" s="57">
        <f>Sheet2!AT2883</f>
        <v>20.184999999999999</v>
      </c>
      <c r="D274" s="57">
        <f>Sheet2!AU2883</f>
        <v>15.145</v>
      </c>
      <c r="E274" s="57">
        <f>Sheet2!AV2883</f>
        <v>38.210000000000008</v>
      </c>
      <c r="F274" s="57">
        <f>Sheet2!AW2883</f>
        <v>45.005000000000003</v>
      </c>
      <c r="G274" s="57">
        <f>Sheet2!AX2883</f>
        <v>50.67</v>
      </c>
      <c r="H274" s="57">
        <f>Sheet2!AY2883</f>
        <v>46.64</v>
      </c>
      <c r="I274" s="57">
        <f>Sheet2!AZ2883</f>
        <v>55.249999999999993</v>
      </c>
      <c r="J274" s="57">
        <f>Sheet2!BA2883</f>
        <v>13.190000000000001</v>
      </c>
      <c r="K274" s="57">
        <f>Sheet2!BB2883</f>
        <v>2.4049999999999998</v>
      </c>
      <c r="L274" s="57">
        <f>Sheet2!BC2883</f>
        <v>10.799999999999999</v>
      </c>
      <c r="M274" s="57">
        <f>Sheet2!BD2883</f>
        <v>14.435</v>
      </c>
      <c r="N274" s="57">
        <f>Sheet2!BE2883</f>
        <v>7.2549999999999999</v>
      </c>
      <c r="O274" s="57">
        <f>Sheet2!BF2883</f>
        <v>11.98</v>
      </c>
      <c r="P274" s="57">
        <f>Sheet2!BG2883</f>
        <v>0</v>
      </c>
      <c r="Q274" s="57">
        <f>Sheet2!BH2883</f>
        <v>0</v>
      </c>
      <c r="R274" s="57">
        <f>Sheet2!BI2883</f>
        <v>0</v>
      </c>
      <c r="S274" s="57">
        <f>Sheet2!BJ2883</f>
        <v>331.17</v>
      </c>
    </row>
    <row r="275" spans="1:19">
      <c r="A275" s="54">
        <f t="shared" si="36"/>
        <v>44781</v>
      </c>
      <c r="B275" s="57">
        <f>Sheet2!AS2896</f>
        <v>7.9749999999999988</v>
      </c>
      <c r="C275" s="57">
        <f>Sheet2!AT2896</f>
        <v>19.93</v>
      </c>
      <c r="D275" s="57">
        <f>Sheet2!AU2896</f>
        <v>16.189999999999998</v>
      </c>
      <c r="E275" s="57">
        <f>Sheet2!AV2896</f>
        <v>42.540000000000006</v>
      </c>
      <c r="F275" s="57">
        <f>Sheet2!AW2896</f>
        <v>44.984999999999999</v>
      </c>
      <c r="G275" s="57">
        <f>Sheet2!AX2896</f>
        <v>53.150000000000006</v>
      </c>
      <c r="H275" s="57">
        <f>Sheet2!AY2896</f>
        <v>48.395000000000003</v>
      </c>
      <c r="I275" s="57">
        <f>Sheet2!AZ2896</f>
        <v>53.589999999999996</v>
      </c>
      <c r="J275" s="57">
        <f>Sheet2!BA2896</f>
        <v>24.765000000000001</v>
      </c>
      <c r="K275" s="57">
        <f>Sheet2!BB2896</f>
        <v>8.3800000000000008</v>
      </c>
      <c r="L275" s="57">
        <f>Sheet2!BC2896</f>
        <v>19.63</v>
      </c>
      <c r="M275" s="57">
        <f>Sheet2!BD2896</f>
        <v>16.535000000000004</v>
      </c>
      <c r="N275" s="57">
        <f>Sheet2!BE2896</f>
        <v>8.2150000000000016</v>
      </c>
      <c r="O275" s="57">
        <f>Sheet2!BF2896</f>
        <v>11.615000000000002</v>
      </c>
      <c r="P275" s="57">
        <f>Sheet2!BG2896</f>
        <v>0</v>
      </c>
      <c r="Q275" s="57">
        <f>Sheet2!BH2896</f>
        <v>13.77</v>
      </c>
      <c r="R275" s="57">
        <f>Sheet2!BI2896</f>
        <v>0</v>
      </c>
      <c r="S275" s="57">
        <f>Sheet2!BJ2896</f>
        <v>381.69000000000005</v>
      </c>
    </row>
    <row r="276" spans="1:19">
      <c r="A276" s="54">
        <f t="shared" si="36"/>
        <v>44782</v>
      </c>
      <c r="B276" s="57">
        <f>Sheet2!AS2909</f>
        <v>19.43</v>
      </c>
      <c r="C276" s="57">
        <f>Sheet2!AT2909</f>
        <v>34.35</v>
      </c>
      <c r="D276" s="57">
        <f>Sheet2!AU2909</f>
        <v>26.454999999999998</v>
      </c>
      <c r="E276" s="57">
        <f>Sheet2!AV2909</f>
        <v>27.614999999999995</v>
      </c>
      <c r="F276" s="57">
        <f>Sheet2!AW2909</f>
        <v>35.770000000000003</v>
      </c>
      <c r="G276" s="57">
        <f>Sheet2!AX2909</f>
        <v>44.155000000000001</v>
      </c>
      <c r="H276" s="57">
        <f>Sheet2!AY2909</f>
        <v>51.375</v>
      </c>
      <c r="I276" s="57">
        <f>Sheet2!AZ2909</f>
        <v>49.894999999999996</v>
      </c>
      <c r="J276" s="57">
        <f>Sheet2!BA2909</f>
        <v>11.505000000000001</v>
      </c>
      <c r="K276" s="57">
        <f>Sheet2!BB2909</f>
        <v>2.15</v>
      </c>
      <c r="L276" s="57">
        <f>Sheet2!BC2909</f>
        <v>20.71</v>
      </c>
      <c r="M276" s="57">
        <f>Sheet2!BD2909</f>
        <v>8.34</v>
      </c>
      <c r="N276" s="57">
        <f>Sheet2!BE2909</f>
        <v>14.104999999999999</v>
      </c>
      <c r="O276" s="57">
        <f>Sheet2!BF2909</f>
        <v>3.6449999999999996</v>
      </c>
      <c r="P276" s="57">
        <f>Sheet2!BG2909</f>
        <v>0</v>
      </c>
      <c r="Q276" s="57">
        <f>Sheet2!BH2909</f>
        <v>0</v>
      </c>
      <c r="R276" s="57">
        <f>Sheet2!BI2909</f>
        <v>0</v>
      </c>
      <c r="S276" s="57">
        <f>Sheet2!BJ2909</f>
        <v>330.07000000000005</v>
      </c>
    </row>
    <row r="277" spans="1:19">
      <c r="A277" s="54">
        <f t="shared" si="36"/>
        <v>44783</v>
      </c>
      <c r="B277" s="57">
        <f>Sheet2!AS2922</f>
        <v>0</v>
      </c>
      <c r="C277" s="57">
        <f>Sheet2!AT2922</f>
        <v>17.170000000000002</v>
      </c>
      <c r="D277" s="57">
        <f>Sheet2!AU2922</f>
        <v>13.215</v>
      </c>
      <c r="E277" s="57">
        <f>Sheet2!AV2922</f>
        <v>45.56</v>
      </c>
      <c r="F277" s="57">
        <f>Sheet2!AW2922</f>
        <v>50.570000000000007</v>
      </c>
      <c r="G277" s="57">
        <f>Sheet2!AX2922</f>
        <v>45.265000000000001</v>
      </c>
      <c r="H277" s="57">
        <f>Sheet2!AY2922</f>
        <v>53.25</v>
      </c>
      <c r="I277" s="57">
        <f>Sheet2!AZ2922</f>
        <v>56.040000000000006</v>
      </c>
      <c r="J277" s="57">
        <f>Sheet2!BA2922</f>
        <v>18.465000000000003</v>
      </c>
      <c r="K277" s="57">
        <f>Sheet2!BB2922</f>
        <v>0</v>
      </c>
      <c r="L277" s="57">
        <f>Sheet2!BC2922</f>
        <v>0</v>
      </c>
      <c r="M277" s="57">
        <f>Sheet2!BD2922</f>
        <v>14.329999999999998</v>
      </c>
      <c r="N277" s="57">
        <f>Sheet2!BE2922</f>
        <v>3.62</v>
      </c>
      <c r="O277" s="57">
        <f>Sheet2!BF2922</f>
        <v>12.469999999999999</v>
      </c>
      <c r="P277" s="57">
        <f>Sheet2!BG2922</f>
        <v>5.5750000000000002</v>
      </c>
      <c r="Q277" s="57">
        <f>Sheet2!BH2922</f>
        <v>0</v>
      </c>
      <c r="R277" s="57">
        <f>Sheet2!BI2922</f>
        <v>0</v>
      </c>
      <c r="S277" s="57">
        <f>Sheet2!BJ2922</f>
        <v>335.53</v>
      </c>
    </row>
    <row r="278" spans="1:19">
      <c r="A278" s="54">
        <f t="shared" si="36"/>
        <v>44784</v>
      </c>
      <c r="B278" s="57">
        <f>Sheet2!AS2935</f>
        <v>7.3650000000000002</v>
      </c>
      <c r="C278" s="57">
        <f>Sheet2!AT2935</f>
        <v>20.64</v>
      </c>
      <c r="D278" s="57">
        <f>Sheet2!AU2935</f>
        <v>21.479999999999997</v>
      </c>
      <c r="E278" s="57">
        <f>Sheet2!AV2935</f>
        <v>55.884999999999998</v>
      </c>
      <c r="F278" s="57">
        <f>Sheet2!AW2935</f>
        <v>47.89</v>
      </c>
      <c r="G278" s="57">
        <f>Sheet2!AX2935</f>
        <v>49.51</v>
      </c>
      <c r="H278" s="57">
        <f>Sheet2!AY2935</f>
        <v>48.534999999999997</v>
      </c>
      <c r="I278" s="57">
        <f>Sheet2!AZ2935</f>
        <v>49.690000000000005</v>
      </c>
      <c r="J278" s="57">
        <f>Sheet2!BA2935</f>
        <v>19.574999999999999</v>
      </c>
      <c r="K278" s="57">
        <f>Sheet2!BB2935</f>
        <v>3.3899999999999997</v>
      </c>
      <c r="L278" s="57">
        <f>Sheet2!BC2935</f>
        <v>16.739999999999998</v>
      </c>
      <c r="M278" s="57">
        <f>Sheet2!BD2935</f>
        <v>16.635000000000002</v>
      </c>
      <c r="N278" s="57">
        <f>Sheet2!BE2935</f>
        <v>7.1849999999999996</v>
      </c>
      <c r="O278" s="57">
        <f>Sheet2!BF2935</f>
        <v>26.189999999999998</v>
      </c>
      <c r="P278" s="57">
        <f>Sheet2!BG2935</f>
        <v>0</v>
      </c>
      <c r="Q278" s="57">
        <f>Sheet2!BH2935</f>
        <v>0</v>
      </c>
      <c r="R278" s="57">
        <f>Sheet2!BI2935</f>
        <v>0</v>
      </c>
      <c r="S278" s="57">
        <f>Sheet2!BJ2935</f>
        <v>383.34500000000003</v>
      </c>
    </row>
    <row r="279" spans="1:19">
      <c r="A279" s="54">
        <f t="shared" si="36"/>
        <v>44785</v>
      </c>
      <c r="B279" s="57">
        <f>Sheet2!AS2948</f>
        <v>5.17</v>
      </c>
      <c r="C279" s="57">
        <f>Sheet2!AT2948</f>
        <v>18.965000000000003</v>
      </c>
      <c r="D279" s="57">
        <f>Sheet2!AU2948</f>
        <v>17.839999999999996</v>
      </c>
      <c r="E279" s="57">
        <f>Sheet2!AV2948</f>
        <v>61.830000000000005</v>
      </c>
      <c r="F279" s="57">
        <f>Sheet2!AW2948</f>
        <v>37.444999999999993</v>
      </c>
      <c r="G279" s="57">
        <f>Sheet2!AX2948</f>
        <v>51.635000000000005</v>
      </c>
      <c r="H279" s="57">
        <f>Sheet2!AY2948</f>
        <v>49.285000000000004</v>
      </c>
      <c r="I279" s="57">
        <f>Sheet2!AZ2948</f>
        <v>58.8</v>
      </c>
      <c r="J279" s="57">
        <f>Sheet2!BA2948</f>
        <v>13.239999999999998</v>
      </c>
      <c r="K279" s="57">
        <f>Sheet2!BB2948</f>
        <v>3.16</v>
      </c>
      <c r="L279" s="57">
        <f>Sheet2!BC2948</f>
        <v>12.96</v>
      </c>
      <c r="M279" s="57">
        <f>Sheet2!BD2948</f>
        <v>5.035000000000001</v>
      </c>
      <c r="N279" s="57">
        <f>Sheet2!BE2948</f>
        <v>10.530000000000001</v>
      </c>
      <c r="O279" s="57">
        <f>Sheet2!BF2948</f>
        <v>16.73</v>
      </c>
      <c r="P279" s="57">
        <f>Sheet2!BG2948</f>
        <v>0</v>
      </c>
      <c r="Q279" s="57">
        <f>Sheet2!BH2948</f>
        <v>0</v>
      </c>
      <c r="R279" s="57">
        <f>Sheet2!BI2948</f>
        <v>7.2</v>
      </c>
      <c r="S279" s="57">
        <f>Sheet2!BJ2948</f>
        <v>364.65499999999997</v>
      </c>
    </row>
    <row r="280" spans="1:19">
      <c r="A280" s="54">
        <f t="shared" si="36"/>
        <v>44786</v>
      </c>
      <c r="B280" s="57">
        <f>Sheet2!AS2961</f>
        <v>4.4249999999999998</v>
      </c>
      <c r="C280" s="57">
        <f>Sheet2!AT2961</f>
        <v>17.924999999999997</v>
      </c>
      <c r="D280" s="57">
        <f>Sheet2!AU2961</f>
        <v>20.684999999999999</v>
      </c>
      <c r="E280" s="57">
        <f>Sheet2!AV2961</f>
        <v>43.400000000000006</v>
      </c>
      <c r="F280" s="57">
        <f>Sheet2!AW2961</f>
        <v>45.940000000000005</v>
      </c>
      <c r="G280" s="57">
        <f>Sheet2!AX2961</f>
        <v>49.93</v>
      </c>
      <c r="H280" s="57">
        <f>Sheet2!AY2961</f>
        <v>53.435000000000002</v>
      </c>
      <c r="I280" s="57">
        <f>Sheet2!AZ2961</f>
        <v>50.984999999999992</v>
      </c>
      <c r="J280" s="57">
        <f>Sheet2!BA2961</f>
        <v>17.995000000000001</v>
      </c>
      <c r="K280" s="57">
        <f>Sheet2!BB2961</f>
        <v>3.3899999999999997</v>
      </c>
      <c r="L280" s="57">
        <f>Sheet2!BC2961</f>
        <v>14.999999999999998</v>
      </c>
      <c r="M280" s="57">
        <f>Sheet2!BD2961</f>
        <v>14.420000000000002</v>
      </c>
      <c r="N280" s="57">
        <f>Sheet2!BE2961</f>
        <v>6.39</v>
      </c>
      <c r="O280" s="57">
        <f>Sheet2!BF2961</f>
        <v>3.4899999999999998</v>
      </c>
      <c r="P280" s="57">
        <f>Sheet2!BG2961</f>
        <v>2.9749999999999996</v>
      </c>
      <c r="Q280" s="57">
        <f>Sheet2!BH2961</f>
        <v>0</v>
      </c>
      <c r="R280" s="57">
        <f>Sheet2!BI2961</f>
        <v>0</v>
      </c>
      <c r="S280" s="57">
        <f>Sheet2!BJ2961</f>
        <v>345.96000000000004</v>
      </c>
    </row>
    <row r="281" spans="1:19">
      <c r="A281" s="54">
        <f t="shared" si="36"/>
        <v>44787</v>
      </c>
      <c r="B281" s="57">
        <f>Sheet2!AS2974</f>
        <v>6.05</v>
      </c>
      <c r="C281" s="57">
        <f>Sheet2!AT2974</f>
        <v>22.979999999999997</v>
      </c>
      <c r="D281" s="57">
        <f>Sheet2!AU2974</f>
        <v>20.644999999999996</v>
      </c>
      <c r="E281" s="57">
        <f>Sheet2!AV2974</f>
        <v>52.29</v>
      </c>
      <c r="F281" s="57">
        <f>Sheet2!AW2974</f>
        <v>44.93</v>
      </c>
      <c r="G281" s="57">
        <f>Sheet2!AX2974</f>
        <v>47.324999999999996</v>
      </c>
      <c r="H281" s="57">
        <f>Sheet2!AY2974</f>
        <v>53.335000000000008</v>
      </c>
      <c r="I281" s="57">
        <f>Sheet2!AZ2974</f>
        <v>59.94</v>
      </c>
      <c r="J281" s="57">
        <f>Sheet2!BA2974</f>
        <v>19.07</v>
      </c>
      <c r="K281" s="57">
        <f>Sheet2!BB2974</f>
        <v>3.03</v>
      </c>
      <c r="L281" s="57">
        <f>Sheet2!BC2974</f>
        <v>9.8650000000000002</v>
      </c>
      <c r="M281" s="57">
        <f>Sheet2!BD2974</f>
        <v>10.895</v>
      </c>
      <c r="N281" s="57">
        <f>Sheet2!BE2974</f>
        <v>4.7100000000000009</v>
      </c>
      <c r="O281" s="57">
        <f>Sheet2!BF2974</f>
        <v>10.280000000000001</v>
      </c>
      <c r="P281" s="57">
        <f>Sheet2!BG2974</f>
        <v>0</v>
      </c>
      <c r="Q281" s="57">
        <f>Sheet2!BH2974</f>
        <v>0</v>
      </c>
      <c r="R281" s="57">
        <f>Sheet2!BI2974</f>
        <v>0</v>
      </c>
      <c r="S281" s="57">
        <f>Sheet2!BJ2974</f>
        <v>359.29499999999996</v>
      </c>
    </row>
    <row r="282" spans="1:19">
      <c r="A282" s="54">
        <f t="shared" si="36"/>
        <v>44788</v>
      </c>
      <c r="B282" s="57">
        <f>Sheet2!AS2987</f>
        <v>6.67</v>
      </c>
      <c r="C282" s="57">
        <f>Sheet2!AT2987</f>
        <v>19.71</v>
      </c>
      <c r="D282" s="57">
        <f>Sheet2!AU2987</f>
        <v>15.755000000000001</v>
      </c>
      <c r="E282" s="57">
        <f>Sheet2!AV2987</f>
        <v>45.15</v>
      </c>
      <c r="F282" s="57">
        <f>Sheet2!AW2987</f>
        <v>41.14</v>
      </c>
      <c r="G282" s="57">
        <f>Sheet2!AX2987</f>
        <v>51.494999999999997</v>
      </c>
      <c r="H282" s="57">
        <f>Sheet2!AY2987</f>
        <v>52.19</v>
      </c>
      <c r="I282" s="57">
        <f>Sheet2!AZ2987</f>
        <v>55.954999999999998</v>
      </c>
      <c r="J282" s="57">
        <f>Sheet2!BA2987</f>
        <v>17.11</v>
      </c>
      <c r="K282" s="57">
        <f>Sheet2!BB2987</f>
        <v>0</v>
      </c>
      <c r="L282" s="57">
        <f>Sheet2!BC2987</f>
        <v>12.16</v>
      </c>
      <c r="M282" s="57">
        <f>Sheet2!BD2987</f>
        <v>15.46</v>
      </c>
      <c r="N282" s="57">
        <f>Sheet2!BE2987</f>
        <v>7.33</v>
      </c>
      <c r="O282" s="57">
        <f>Sheet2!BF2987</f>
        <v>23.594999999999999</v>
      </c>
      <c r="P282" s="57">
        <f>Sheet2!BG2987</f>
        <v>0</v>
      </c>
      <c r="Q282" s="57">
        <f>Sheet2!BH2987</f>
        <v>5.6899999999999995</v>
      </c>
      <c r="R282" s="57">
        <f>Sheet2!BI2987</f>
        <v>0</v>
      </c>
      <c r="S282" s="57">
        <f>Sheet2!BJ2987</f>
        <v>362.74</v>
      </c>
    </row>
    <row r="283" spans="1:19">
      <c r="A283" s="54">
        <f t="shared" si="36"/>
        <v>44789</v>
      </c>
      <c r="B283" s="57">
        <f>Sheet2!AS3000</f>
        <v>7.7799999999999994</v>
      </c>
      <c r="C283" s="57">
        <f>Sheet2!AT3000</f>
        <v>18.704999999999998</v>
      </c>
      <c r="D283" s="57">
        <f>Sheet2!AU3000</f>
        <v>18.07</v>
      </c>
      <c r="E283" s="57">
        <f>Sheet2!AV3000</f>
        <v>56.865000000000009</v>
      </c>
      <c r="F283" s="57">
        <f>Sheet2!AW3000</f>
        <v>44.57</v>
      </c>
      <c r="G283" s="57">
        <f>Sheet2!AX3000</f>
        <v>49.284999999999997</v>
      </c>
      <c r="H283" s="57">
        <f>Sheet2!AY3000</f>
        <v>47.04</v>
      </c>
      <c r="I283" s="57">
        <f>Sheet2!AZ3000</f>
        <v>46.364999999999995</v>
      </c>
      <c r="J283" s="57">
        <f>Sheet2!BA3000</f>
        <v>24.07</v>
      </c>
      <c r="K283" s="57">
        <f>Sheet2!BB3000</f>
        <v>1.5299999999999998</v>
      </c>
      <c r="L283" s="57">
        <f>Sheet2!BC3000</f>
        <v>10.515000000000001</v>
      </c>
      <c r="M283" s="57">
        <f>Sheet2!BD3000</f>
        <v>16.240000000000002</v>
      </c>
      <c r="N283" s="57">
        <f>Sheet2!BE3000</f>
        <v>7.36</v>
      </c>
      <c r="O283" s="57">
        <f>Sheet2!BF3000</f>
        <v>11.965</v>
      </c>
      <c r="P283" s="57">
        <f>Sheet2!BG3000</f>
        <v>0</v>
      </c>
      <c r="Q283" s="57">
        <f>Sheet2!BH3000</f>
        <v>0</v>
      </c>
      <c r="R283" s="57">
        <f>Sheet2!BI3000</f>
        <v>0</v>
      </c>
      <c r="S283" s="57">
        <f>Sheet2!BJ3000</f>
        <v>352.58000000000004</v>
      </c>
    </row>
    <row r="284" spans="1:19">
      <c r="A284" s="54">
        <f t="shared" si="36"/>
        <v>44790</v>
      </c>
      <c r="B284" s="57">
        <f>Sheet2!AS3013</f>
        <v>7.2249999999999996</v>
      </c>
      <c r="C284" s="57">
        <f>Sheet2!AT3013</f>
        <v>17.420000000000002</v>
      </c>
      <c r="D284" s="57">
        <f>Sheet2!AU3013</f>
        <v>16.920000000000002</v>
      </c>
      <c r="E284" s="57">
        <f>Sheet2!AV3013</f>
        <v>41.730000000000004</v>
      </c>
      <c r="F284" s="57">
        <f>Sheet2!AW3013</f>
        <v>47.25</v>
      </c>
      <c r="G284" s="57">
        <f>Sheet2!AX3013</f>
        <v>46.064999999999998</v>
      </c>
      <c r="H284" s="57">
        <f>Sheet2!AY3013</f>
        <v>45.835000000000001</v>
      </c>
      <c r="I284" s="57">
        <f>Sheet2!AZ3013</f>
        <v>49.674999999999997</v>
      </c>
      <c r="J284" s="57">
        <f>Sheet2!BA3013</f>
        <v>15.52</v>
      </c>
      <c r="K284" s="57">
        <f>Sheet2!BB3013</f>
        <v>2.9749999999999996</v>
      </c>
      <c r="L284" s="57">
        <f>Sheet2!BC3013</f>
        <v>21.095000000000002</v>
      </c>
      <c r="M284" s="57">
        <f>Sheet2!BD3013</f>
        <v>13.45</v>
      </c>
      <c r="N284" s="57">
        <f>Sheet2!BE3013</f>
        <v>3.62</v>
      </c>
      <c r="O284" s="57">
        <f>Sheet2!BF3013</f>
        <v>8.2200000000000006</v>
      </c>
      <c r="P284" s="57">
        <f>Sheet2!BG3013</f>
        <v>0</v>
      </c>
      <c r="Q284" s="57">
        <f>Sheet2!BH3013</f>
        <v>0</v>
      </c>
      <c r="R284" s="57">
        <f>Sheet2!BI3013</f>
        <v>0</v>
      </c>
      <c r="S284" s="57">
        <f>Sheet2!BJ3013</f>
        <v>329.77500000000003</v>
      </c>
    </row>
    <row r="285" spans="1:19">
      <c r="A285" s="54">
        <f t="shared" si="36"/>
        <v>44791</v>
      </c>
      <c r="B285" s="57">
        <f>Sheet2!AS3026</f>
        <v>6.67</v>
      </c>
      <c r="C285" s="57">
        <f>Sheet2!AT3026</f>
        <v>19.71</v>
      </c>
      <c r="D285" s="57">
        <f>Sheet2!AU3026</f>
        <v>15.755000000000001</v>
      </c>
      <c r="E285" s="57">
        <f>Sheet2!AV3026</f>
        <v>45.15</v>
      </c>
      <c r="F285" s="57">
        <f>Sheet2!AW3026</f>
        <v>41.14</v>
      </c>
      <c r="G285" s="57">
        <f>Sheet2!AX3026</f>
        <v>51.494999999999997</v>
      </c>
      <c r="H285" s="57">
        <f>Sheet2!AY3026</f>
        <v>52.19</v>
      </c>
      <c r="I285" s="57">
        <f>Sheet2!AZ3026</f>
        <v>55.954999999999998</v>
      </c>
      <c r="J285" s="57">
        <f>Sheet2!BA3026</f>
        <v>17.11</v>
      </c>
      <c r="K285" s="57">
        <f>Sheet2!BB3026</f>
        <v>0</v>
      </c>
      <c r="L285" s="57">
        <f>Sheet2!BC3026</f>
        <v>12.16</v>
      </c>
      <c r="M285" s="57">
        <f>Sheet2!BD3026</f>
        <v>15.46</v>
      </c>
      <c r="N285" s="57">
        <f>Sheet2!BE3026</f>
        <v>7.33</v>
      </c>
      <c r="O285" s="57">
        <f>Sheet2!BF3026</f>
        <v>23.594999999999999</v>
      </c>
      <c r="P285" s="57">
        <f>Sheet2!BG3026</f>
        <v>0</v>
      </c>
      <c r="Q285" s="57">
        <f>Sheet2!BH3026</f>
        <v>5.6899999999999995</v>
      </c>
      <c r="R285" s="57">
        <f>Sheet2!BI3026</f>
        <v>0</v>
      </c>
      <c r="S285" s="57">
        <f>Sheet2!BJ3026</f>
        <v>362.74</v>
      </c>
    </row>
    <row r="286" spans="1:19">
      <c r="A286" s="54">
        <f t="shared" si="36"/>
        <v>44792</v>
      </c>
      <c r="B286" s="57">
        <f>Sheet2!AS3039</f>
        <v>7.8499999999999988</v>
      </c>
      <c r="C286" s="57">
        <f>Sheet2!AT3039</f>
        <v>17.844999999999999</v>
      </c>
      <c r="D286" s="57">
        <f>Sheet2!AU3039</f>
        <v>17.045000000000002</v>
      </c>
      <c r="E286" s="57">
        <f>Sheet2!AV3039</f>
        <v>47.495000000000005</v>
      </c>
      <c r="F286" s="57">
        <f>Sheet2!AW3039</f>
        <v>44.029999999999994</v>
      </c>
      <c r="G286" s="57">
        <f>Sheet2!AX3039</f>
        <v>49.66</v>
      </c>
      <c r="H286" s="57">
        <f>Sheet2!AY3039</f>
        <v>45.325000000000003</v>
      </c>
      <c r="I286" s="57">
        <f>Sheet2!AZ3039</f>
        <v>55.634999999999998</v>
      </c>
      <c r="J286" s="57">
        <f>Sheet2!BA3039</f>
        <v>14.57</v>
      </c>
      <c r="K286" s="57">
        <f>Sheet2!BB3039</f>
        <v>1.5299999999999998</v>
      </c>
      <c r="L286" s="57">
        <f>Sheet2!BC3039</f>
        <v>21.164999999999999</v>
      </c>
      <c r="M286" s="57">
        <f>Sheet2!BD3039</f>
        <v>16.240000000000002</v>
      </c>
      <c r="N286" s="57">
        <f>Sheet2!BE3039</f>
        <v>8.375</v>
      </c>
      <c r="O286" s="57">
        <f>Sheet2!BF3039</f>
        <v>21.279999999999998</v>
      </c>
      <c r="P286" s="57">
        <f>Sheet2!BG3039</f>
        <v>0</v>
      </c>
      <c r="Q286" s="57">
        <f>Sheet2!BH3039</f>
        <v>0</v>
      </c>
      <c r="R286" s="57">
        <f>Sheet2!BI3039</f>
        <v>0</v>
      </c>
      <c r="S286" s="57">
        <f>Sheet2!BJ3039</f>
        <v>360.19500000000005</v>
      </c>
    </row>
    <row r="287" spans="1:19">
      <c r="A287" s="54">
        <f t="shared" si="36"/>
        <v>44793</v>
      </c>
      <c r="B287" s="57">
        <f>Sheet2!AS3052</f>
        <v>12.04</v>
      </c>
      <c r="C287" s="57">
        <f>Sheet2!AT3052</f>
        <v>17.790000000000003</v>
      </c>
      <c r="D287" s="57">
        <f>Sheet2!AU3052</f>
        <v>16.060000000000002</v>
      </c>
      <c r="E287" s="57">
        <f>Sheet2!AV3052</f>
        <v>47.715000000000003</v>
      </c>
      <c r="F287" s="57">
        <f>Sheet2!AW3052</f>
        <v>47.39</v>
      </c>
      <c r="G287" s="57">
        <f>Sheet2!AX3052</f>
        <v>47.114999999999995</v>
      </c>
      <c r="H287" s="57">
        <f>Sheet2!AY3052</f>
        <v>51.765000000000001</v>
      </c>
      <c r="I287" s="57">
        <f>Sheet2!AZ3052</f>
        <v>54.505000000000003</v>
      </c>
      <c r="J287" s="57">
        <f>Sheet2!BA3052</f>
        <v>17.37</v>
      </c>
      <c r="K287" s="57">
        <f>Sheet2!BB3052</f>
        <v>4.32</v>
      </c>
      <c r="L287" s="57">
        <f>Sheet2!BC3052</f>
        <v>19.905000000000001</v>
      </c>
      <c r="M287" s="57">
        <f>Sheet2!BD3052</f>
        <v>14.244999999999999</v>
      </c>
      <c r="N287" s="57">
        <f>Sheet2!BE3052</f>
        <v>3.62</v>
      </c>
      <c r="O287" s="57">
        <f>Sheet2!BF3052</f>
        <v>16.100000000000001</v>
      </c>
      <c r="P287" s="57">
        <f>Sheet2!BG3052</f>
        <v>0</v>
      </c>
      <c r="Q287" s="57">
        <f>Sheet2!BH3052</f>
        <v>0</v>
      </c>
      <c r="R287" s="57">
        <f>Sheet2!BI3052</f>
        <v>7.2</v>
      </c>
      <c r="S287" s="57">
        <f>Sheet2!BJ3052</f>
        <v>365.1</v>
      </c>
    </row>
    <row r="288" spans="1:19">
      <c r="A288" s="54">
        <f t="shared" si="36"/>
        <v>44794</v>
      </c>
      <c r="B288" s="57">
        <f>Sheet2!AS3065</f>
        <v>10.484999999999999</v>
      </c>
      <c r="C288" s="57">
        <f>Sheet2!AT3065</f>
        <v>17.255000000000003</v>
      </c>
      <c r="D288" s="57">
        <f>Sheet2!AU3065</f>
        <v>16.060000000000002</v>
      </c>
      <c r="E288" s="57">
        <f>Sheet2!AV3065</f>
        <v>46.68</v>
      </c>
      <c r="F288" s="57">
        <f>Sheet2!AW3065</f>
        <v>46.879999999999995</v>
      </c>
      <c r="G288" s="57">
        <f>Sheet2!AX3065</f>
        <v>47.55</v>
      </c>
      <c r="H288" s="57">
        <f>Sheet2!AY3065</f>
        <v>55.76</v>
      </c>
      <c r="I288" s="57">
        <f>Sheet2!AZ3065</f>
        <v>51.510000000000005</v>
      </c>
      <c r="J288" s="57">
        <f>Sheet2!BA3065</f>
        <v>18.735000000000003</v>
      </c>
      <c r="K288" s="57">
        <f>Sheet2!BB3065</f>
        <v>3.4749999999999996</v>
      </c>
      <c r="L288" s="57">
        <f>Sheet2!BC3065</f>
        <v>17.305</v>
      </c>
      <c r="M288" s="57">
        <f>Sheet2!BD3065</f>
        <v>13.45</v>
      </c>
      <c r="N288" s="57">
        <f>Sheet2!BE3065</f>
        <v>3.62</v>
      </c>
      <c r="O288" s="57">
        <f>Sheet2!BF3065</f>
        <v>9.7350000000000012</v>
      </c>
      <c r="P288" s="57">
        <f>Sheet2!BG3065</f>
        <v>2.9749999999999996</v>
      </c>
      <c r="Q288" s="57">
        <f>Sheet2!BH3065</f>
        <v>0</v>
      </c>
      <c r="R288" s="57">
        <f>Sheet2!BI3065</f>
        <v>0</v>
      </c>
      <c r="S288" s="57">
        <f>Sheet2!BJ3065</f>
        <v>350.99</v>
      </c>
    </row>
    <row r="289" spans="1:19">
      <c r="A289" s="54">
        <f t="shared" si="36"/>
        <v>44795</v>
      </c>
      <c r="B289" s="57">
        <f>Sheet2!AS3078</f>
        <v>26.789999999999996</v>
      </c>
      <c r="C289" s="57">
        <f>Sheet2!AT3078</f>
        <v>19.71</v>
      </c>
      <c r="D289" s="57">
        <f>Sheet2!AU3078</f>
        <v>15.755000000000001</v>
      </c>
      <c r="E289" s="57">
        <f>Sheet2!AV3078</f>
        <v>40.794999999999995</v>
      </c>
      <c r="F289" s="57">
        <f>Sheet2!AW3078</f>
        <v>45.59</v>
      </c>
      <c r="G289" s="57">
        <f>Sheet2!AX3078</f>
        <v>49.65</v>
      </c>
      <c r="H289" s="57">
        <f>Sheet2!AY3078</f>
        <v>52.285000000000004</v>
      </c>
      <c r="I289" s="57">
        <f>Sheet2!AZ3078</f>
        <v>50.77</v>
      </c>
      <c r="J289" s="57">
        <f>Sheet2!BA3078</f>
        <v>11.520000000000001</v>
      </c>
      <c r="K289" s="57">
        <f>Sheet2!BB3078</f>
        <v>2.46</v>
      </c>
      <c r="L289" s="57">
        <f>Sheet2!BC3078</f>
        <v>13.59</v>
      </c>
      <c r="M289" s="57">
        <f>Sheet2!BD3078</f>
        <v>15.46</v>
      </c>
      <c r="N289" s="57">
        <f>Sheet2!BE3078</f>
        <v>7.33</v>
      </c>
      <c r="O289" s="57">
        <f>Sheet2!BF3078</f>
        <v>17.355000000000004</v>
      </c>
      <c r="P289" s="57">
        <f>Sheet2!BG3078</f>
        <v>0</v>
      </c>
      <c r="Q289" s="57">
        <f>Sheet2!BH3078</f>
        <v>13.34</v>
      </c>
      <c r="R289" s="57">
        <f>Sheet2!BI3078</f>
        <v>0</v>
      </c>
      <c r="S289" s="57">
        <f>Sheet2!BJ3078</f>
        <v>355.61</v>
      </c>
    </row>
    <row r="290" spans="1:19">
      <c r="A290" s="54">
        <f t="shared" si="36"/>
        <v>44796</v>
      </c>
      <c r="B290" s="57">
        <f>Sheet2!AS3091</f>
        <v>8.6650000000000009</v>
      </c>
      <c r="C290" s="57">
        <f>Sheet2!AT3091</f>
        <v>18.545000000000002</v>
      </c>
      <c r="D290" s="57">
        <f>Sheet2!AU3091</f>
        <v>15.92</v>
      </c>
      <c r="E290" s="57">
        <f>Sheet2!AV3091</f>
        <v>41.344999999999999</v>
      </c>
      <c r="F290" s="57">
        <f>Sheet2!AW3091</f>
        <v>49.540000000000006</v>
      </c>
      <c r="G290" s="57">
        <f>Sheet2!AX3091</f>
        <v>49.334999999999994</v>
      </c>
      <c r="H290" s="57">
        <f>Sheet2!AY3091</f>
        <v>48.22</v>
      </c>
      <c r="I290" s="57">
        <f>Sheet2!AZ3091</f>
        <v>49.48</v>
      </c>
      <c r="J290" s="57">
        <f>Sheet2!BA3091</f>
        <v>9.620000000000001</v>
      </c>
      <c r="K290" s="57">
        <f>Sheet2!BB3091</f>
        <v>1.5299999999999998</v>
      </c>
      <c r="L290" s="57">
        <f>Sheet2!BC3091</f>
        <v>14.854999999999999</v>
      </c>
      <c r="M290" s="57">
        <f>Sheet2!BD3091</f>
        <v>16.240000000000002</v>
      </c>
      <c r="N290" s="57">
        <f>Sheet2!BE3091</f>
        <v>7.36</v>
      </c>
      <c r="O290" s="57">
        <f>Sheet2!BF3091</f>
        <v>22.164999999999999</v>
      </c>
      <c r="P290" s="57">
        <f>Sheet2!BG3091</f>
        <v>0</v>
      </c>
      <c r="Q290" s="57">
        <f>Sheet2!BH3091</f>
        <v>0</v>
      </c>
      <c r="R290" s="57">
        <f>Sheet2!BI3091</f>
        <v>0</v>
      </c>
      <c r="S290" s="57">
        <f>Sheet2!BJ3091</f>
        <v>344.15500000000003</v>
      </c>
    </row>
    <row r="291" spans="1:19">
      <c r="A291" s="54">
        <f t="shared" si="36"/>
        <v>44797</v>
      </c>
      <c r="B291" s="57">
        <f>Sheet2!AS3104</f>
        <v>5.0799999999999992</v>
      </c>
      <c r="C291" s="57">
        <f>Sheet2!AT3104</f>
        <v>20.770000000000003</v>
      </c>
      <c r="D291" s="57">
        <f>Sheet2!AU3104</f>
        <v>14.295</v>
      </c>
      <c r="E291" s="57">
        <f>Sheet2!AV3104</f>
        <v>38.4</v>
      </c>
      <c r="F291" s="57">
        <f>Sheet2!AW3104</f>
        <v>49.05</v>
      </c>
      <c r="G291" s="57">
        <f>Sheet2!AX3104</f>
        <v>50.134999999999998</v>
      </c>
      <c r="H291" s="57">
        <f>Sheet2!AY3104</f>
        <v>43.839999999999996</v>
      </c>
      <c r="I291" s="57">
        <f>Sheet2!AZ3104</f>
        <v>54.66</v>
      </c>
      <c r="J291" s="57">
        <f>Sheet2!BA3104</f>
        <v>18.14</v>
      </c>
      <c r="K291" s="57">
        <f>Sheet2!BB3104</f>
        <v>0</v>
      </c>
      <c r="L291" s="57">
        <f>Sheet2!BC3104</f>
        <v>13.16</v>
      </c>
      <c r="M291" s="57">
        <f>Sheet2!BD3104</f>
        <v>15.46</v>
      </c>
      <c r="N291" s="57">
        <f>Sheet2!BE3104</f>
        <v>8.2600000000000016</v>
      </c>
      <c r="O291" s="57">
        <f>Sheet2!BF3104</f>
        <v>15.980000000000002</v>
      </c>
      <c r="P291" s="57">
        <f>Sheet2!BG3104</f>
        <v>0</v>
      </c>
      <c r="Q291" s="57">
        <f>Sheet2!BH3104</f>
        <v>0</v>
      </c>
      <c r="R291" s="57">
        <f>Sheet2!BI3104</f>
        <v>0</v>
      </c>
      <c r="S291" s="57">
        <f>Sheet2!BJ3104</f>
        <v>342.15</v>
      </c>
    </row>
    <row r="292" spans="1:19">
      <c r="A292" s="54">
        <f t="shared" si="36"/>
        <v>44798</v>
      </c>
      <c r="B292" s="57">
        <f>Sheet2!AS3117</f>
        <v>6.6899999999999995</v>
      </c>
      <c r="C292" s="57">
        <f>Sheet2!AT3117</f>
        <v>20.254999999999999</v>
      </c>
      <c r="D292" s="57">
        <f>Sheet2!AU3117</f>
        <v>14.994999999999999</v>
      </c>
      <c r="E292" s="57">
        <f>Sheet2!AV3117</f>
        <v>38.64</v>
      </c>
      <c r="F292" s="57">
        <f>Sheet2!AW3117</f>
        <v>46.055</v>
      </c>
      <c r="G292" s="57">
        <f>Sheet2!AX3117</f>
        <v>47.285000000000004</v>
      </c>
      <c r="H292" s="57">
        <f>Sheet2!AY3117</f>
        <v>39.15</v>
      </c>
      <c r="I292" s="57">
        <f>Sheet2!AZ3117</f>
        <v>46.76</v>
      </c>
      <c r="J292" s="57">
        <f>Sheet2!BA3117</f>
        <v>15.965</v>
      </c>
      <c r="K292" s="57">
        <f>Sheet2!BB3117</f>
        <v>0</v>
      </c>
      <c r="L292" s="57">
        <f>Sheet2!BC3117</f>
        <v>19.96</v>
      </c>
      <c r="M292" s="57">
        <f>Sheet2!BD3117</f>
        <v>16.265000000000001</v>
      </c>
      <c r="N292" s="57">
        <f>Sheet2!BE3117</f>
        <v>12.925000000000001</v>
      </c>
      <c r="O292" s="57">
        <f>Sheet2!BF3117</f>
        <v>22.150000000000002</v>
      </c>
      <c r="P292" s="57">
        <f>Sheet2!BG3117</f>
        <v>3.7149999999999999</v>
      </c>
      <c r="Q292" s="57">
        <f>Sheet2!BH3117</f>
        <v>0</v>
      </c>
      <c r="R292" s="57">
        <f>Sheet2!BI3117</f>
        <v>0</v>
      </c>
      <c r="S292" s="57">
        <f>Sheet2!BJ3117</f>
        <v>344.12000000000006</v>
      </c>
    </row>
    <row r="293" spans="1:19">
      <c r="A293" s="54">
        <f t="shared" si="36"/>
        <v>44799</v>
      </c>
      <c r="B293" s="57">
        <f>Sheet2!AS3130</f>
        <v>11.68</v>
      </c>
      <c r="C293" s="57">
        <f>Sheet2!AT3130</f>
        <v>18.615000000000002</v>
      </c>
      <c r="D293" s="57">
        <f>Sheet2!AU3130</f>
        <v>19.084999999999997</v>
      </c>
      <c r="E293" s="57">
        <f>Sheet2!AV3130</f>
        <v>46.085000000000001</v>
      </c>
      <c r="F293" s="57">
        <f>Sheet2!AW3130</f>
        <v>50.115000000000002</v>
      </c>
      <c r="G293" s="57">
        <f>Sheet2!AX3130</f>
        <v>50.164999999999999</v>
      </c>
      <c r="H293" s="57">
        <f>Sheet2!AY3130</f>
        <v>47.815000000000005</v>
      </c>
      <c r="I293" s="57">
        <f>Sheet2!AZ3130</f>
        <v>45.4</v>
      </c>
      <c r="J293" s="57">
        <f>Sheet2!BA3130</f>
        <v>21.27</v>
      </c>
      <c r="K293" s="57">
        <f>Sheet2!BB3130</f>
        <v>0</v>
      </c>
      <c r="L293" s="57">
        <f>Sheet2!BC3130</f>
        <v>13.475</v>
      </c>
      <c r="M293" s="57">
        <f>Sheet2!BD3130</f>
        <v>17.98</v>
      </c>
      <c r="N293" s="57">
        <f>Sheet2!BE3130</f>
        <v>6.96</v>
      </c>
      <c r="O293" s="57">
        <f>Sheet2!BF3130</f>
        <v>18.78</v>
      </c>
      <c r="P293" s="57">
        <f>Sheet2!BG3130</f>
        <v>0</v>
      </c>
      <c r="Q293" s="57">
        <f>Sheet2!BH3130</f>
        <v>0</v>
      </c>
      <c r="R293" s="57">
        <f>Sheet2!BI3130</f>
        <v>0</v>
      </c>
      <c r="S293" s="57">
        <f>Sheet2!BJ3130</f>
        <v>355.745</v>
      </c>
    </row>
    <row r="294" spans="1:19">
      <c r="A294" s="54">
        <f t="shared" si="36"/>
        <v>44800</v>
      </c>
      <c r="B294" s="57">
        <f>Sheet2!AS3143</f>
        <v>10.205</v>
      </c>
      <c r="C294" s="57">
        <f>Sheet2!AT3143</f>
        <v>16.674999999999997</v>
      </c>
      <c r="D294" s="57">
        <f>Sheet2!AU3143</f>
        <v>21.699999999999996</v>
      </c>
      <c r="E294" s="57">
        <f>Sheet2!AV3143</f>
        <v>37.545000000000002</v>
      </c>
      <c r="F294" s="57">
        <f>Sheet2!AW3143</f>
        <v>39.295000000000002</v>
      </c>
      <c r="G294" s="57">
        <f>Sheet2!AX3143</f>
        <v>50.550000000000004</v>
      </c>
      <c r="H294" s="57">
        <f>Sheet2!AY3143</f>
        <v>45.39</v>
      </c>
      <c r="I294" s="57">
        <f>Sheet2!AZ3143</f>
        <v>50.004999999999995</v>
      </c>
      <c r="J294" s="57">
        <f>Sheet2!BA3143</f>
        <v>15.925000000000002</v>
      </c>
      <c r="K294" s="57">
        <f>Sheet2!BB3143</f>
        <v>4.1049999999999995</v>
      </c>
      <c r="L294" s="57">
        <f>Sheet2!BC3143</f>
        <v>18.995000000000001</v>
      </c>
      <c r="M294" s="57">
        <f>Sheet2!BD3143</f>
        <v>16.84</v>
      </c>
      <c r="N294" s="57">
        <f>Sheet2!BE3143</f>
        <v>7.0250000000000004</v>
      </c>
      <c r="O294" s="57">
        <f>Sheet2!BF3143</f>
        <v>19.565000000000001</v>
      </c>
      <c r="P294" s="57">
        <f>Sheet2!BG3143</f>
        <v>0</v>
      </c>
      <c r="Q294" s="57">
        <f>Sheet2!BH3143</f>
        <v>0</v>
      </c>
      <c r="R294" s="57">
        <f>Sheet2!BI3143</f>
        <v>0</v>
      </c>
      <c r="S294" s="57">
        <f>Sheet2!BJ3143</f>
        <v>343.61499999999995</v>
      </c>
    </row>
    <row r="295" spans="1:19">
      <c r="A295" s="54">
        <f t="shared" si="36"/>
        <v>44801</v>
      </c>
      <c r="B295" s="57">
        <f>Sheet2!AS3156</f>
        <v>13.294999999999998</v>
      </c>
      <c r="C295" s="57">
        <f>Sheet2!AT3156</f>
        <v>19.734999999999999</v>
      </c>
      <c r="D295" s="57">
        <f>Sheet2!AU3156</f>
        <v>24.119999999999997</v>
      </c>
      <c r="E295" s="57">
        <f>Sheet2!AV3156</f>
        <v>37.25</v>
      </c>
      <c r="F295" s="57">
        <f>Sheet2!AW3156</f>
        <v>46.29</v>
      </c>
      <c r="G295" s="57">
        <f>Sheet2!AX3156</f>
        <v>49.285000000000004</v>
      </c>
      <c r="H295" s="57">
        <f>Sheet2!AY3156</f>
        <v>51.67</v>
      </c>
      <c r="I295" s="57">
        <f>Sheet2!AZ3156</f>
        <v>51.279999999999994</v>
      </c>
      <c r="J295" s="57">
        <f>Sheet2!BA3156</f>
        <v>18.524999999999999</v>
      </c>
      <c r="K295" s="57">
        <f>Sheet2!BB3156</f>
        <v>3.46</v>
      </c>
      <c r="L295" s="57">
        <f>Sheet2!BC3156</f>
        <v>9.0449999999999999</v>
      </c>
      <c r="M295" s="57">
        <f>Sheet2!BD3156</f>
        <v>13.230000000000002</v>
      </c>
      <c r="N295" s="57">
        <f>Sheet2!BE3156</f>
        <v>6.125</v>
      </c>
      <c r="O295" s="57">
        <f>Sheet2!BF3156</f>
        <v>6.0649999999999995</v>
      </c>
      <c r="P295" s="57">
        <f>Sheet2!BG3156</f>
        <v>0</v>
      </c>
      <c r="Q295" s="57">
        <f>Sheet2!BH3156</f>
        <v>13.979999999999999</v>
      </c>
      <c r="R295" s="57">
        <f>Sheet2!BI3156</f>
        <v>0</v>
      </c>
      <c r="S295" s="57">
        <f>Sheet2!BJ3156</f>
        <v>350.05999999999995</v>
      </c>
    </row>
    <row r="296" spans="1:19">
      <c r="A296" s="54">
        <f t="shared" si="36"/>
        <v>44802</v>
      </c>
      <c r="B296" s="57">
        <f>Sheet2!AS3169</f>
        <v>6.585</v>
      </c>
      <c r="C296" s="57">
        <f>Sheet2!AT3169</f>
        <v>10.765000000000001</v>
      </c>
      <c r="D296" s="57">
        <f>Sheet2!AU3169</f>
        <v>21.174999999999994</v>
      </c>
      <c r="E296" s="57">
        <f>Sheet2!AV3169</f>
        <v>36.715000000000003</v>
      </c>
      <c r="F296" s="57">
        <f>Sheet2!AW3169</f>
        <v>48.694999999999993</v>
      </c>
      <c r="G296" s="57">
        <f>Sheet2!AX3169</f>
        <v>44.9</v>
      </c>
      <c r="H296" s="57">
        <f>Sheet2!AY3169</f>
        <v>53.140000000000008</v>
      </c>
      <c r="I296" s="57">
        <f>Sheet2!AZ3169</f>
        <v>47.265000000000001</v>
      </c>
      <c r="J296" s="57">
        <f>Sheet2!BA3169</f>
        <v>11.4</v>
      </c>
      <c r="K296" s="57">
        <f>Sheet2!BB3169</f>
        <v>5.0599999999999996</v>
      </c>
      <c r="L296" s="57">
        <f>Sheet2!BC3169</f>
        <v>10.645</v>
      </c>
      <c r="M296" s="57">
        <f>Sheet2!BD3169</f>
        <v>13.265000000000001</v>
      </c>
      <c r="N296" s="57">
        <f>Sheet2!BE3169</f>
        <v>2.7299999999999995</v>
      </c>
      <c r="O296" s="57">
        <f>Sheet2!BF3169</f>
        <v>33.6</v>
      </c>
      <c r="P296" s="57">
        <f>Sheet2!BG3169</f>
        <v>0</v>
      </c>
      <c r="Q296" s="57">
        <f>Sheet2!BH3169</f>
        <v>6.2749999999999995</v>
      </c>
      <c r="R296" s="57">
        <f>Sheet2!BI3169</f>
        <v>0</v>
      </c>
      <c r="S296" s="57">
        <f>Sheet2!BJ3169</f>
        <v>345.63</v>
      </c>
    </row>
    <row r="297" spans="1:19">
      <c r="A297" s="54">
        <f t="shared" si="36"/>
        <v>44803</v>
      </c>
      <c r="B297" s="57">
        <f>Sheet2!AS3182</f>
        <v>10.484999999999999</v>
      </c>
      <c r="C297" s="57">
        <f>Sheet2!AT3182</f>
        <v>18.664999999999999</v>
      </c>
      <c r="D297" s="57">
        <f>Sheet2!AU3182</f>
        <v>15.484999999999999</v>
      </c>
      <c r="E297" s="57">
        <f>Sheet2!AV3182</f>
        <v>42.555</v>
      </c>
      <c r="F297" s="57">
        <f>Sheet2!AW3182</f>
        <v>46.925000000000004</v>
      </c>
      <c r="G297" s="57">
        <f>Sheet2!AX3182</f>
        <v>50.764999999999993</v>
      </c>
      <c r="H297" s="57">
        <f>Sheet2!AY3182</f>
        <v>53.134999999999998</v>
      </c>
      <c r="I297" s="57">
        <f>Sheet2!AZ3182</f>
        <v>56.819999999999993</v>
      </c>
      <c r="J297" s="57">
        <f>Sheet2!BA3182</f>
        <v>17.200000000000003</v>
      </c>
      <c r="K297" s="57">
        <f>Sheet2!BB3182</f>
        <v>0</v>
      </c>
      <c r="L297" s="57">
        <f>Sheet2!BC3182</f>
        <v>10.729999999999999</v>
      </c>
      <c r="M297" s="57">
        <f>Sheet2!BD3182</f>
        <v>16.495000000000001</v>
      </c>
      <c r="N297" s="57">
        <f>Sheet2!BE3182</f>
        <v>6.9799999999999995</v>
      </c>
      <c r="O297" s="57">
        <f>Sheet2!BF3182</f>
        <v>16.59</v>
      </c>
      <c r="P297" s="57">
        <f>Sheet2!BG3182</f>
        <v>0</v>
      </c>
      <c r="Q297" s="57">
        <f>Sheet2!BH3182</f>
        <v>0</v>
      </c>
      <c r="R297" s="57">
        <f>Sheet2!BI3182</f>
        <v>0</v>
      </c>
      <c r="S297" s="57">
        <f>Sheet2!BJ3182</f>
        <v>352.34499999999997</v>
      </c>
    </row>
    <row r="298" spans="1:19">
      <c r="A298" s="54">
        <f t="shared" si="36"/>
        <v>44804</v>
      </c>
      <c r="B298" s="57">
        <f>Sheet2!AS3195</f>
        <v>4.45</v>
      </c>
      <c r="C298" s="57">
        <f>Sheet2!AT3195</f>
        <v>24.115000000000002</v>
      </c>
      <c r="D298" s="57">
        <f>Sheet2!AU3195</f>
        <v>19.935000000000002</v>
      </c>
      <c r="E298" s="57">
        <f>Sheet2!AV3195</f>
        <v>34.71</v>
      </c>
      <c r="F298" s="57">
        <f>Sheet2!AW3195</f>
        <v>39.660000000000004</v>
      </c>
      <c r="G298" s="57">
        <f>Sheet2!AX3195</f>
        <v>43.884999999999998</v>
      </c>
      <c r="H298" s="57">
        <f>Sheet2!AY3195</f>
        <v>51.465000000000003</v>
      </c>
      <c r="I298" s="57">
        <f>Sheet2!AZ3195</f>
        <v>50.835000000000001</v>
      </c>
      <c r="J298" s="57">
        <f>Sheet2!BA3195</f>
        <v>15.835000000000001</v>
      </c>
      <c r="K298" s="57">
        <f>Sheet2!BB3195</f>
        <v>3.59</v>
      </c>
      <c r="L298" s="57">
        <f>Sheet2!BC3195</f>
        <v>8.35</v>
      </c>
      <c r="M298" s="57">
        <f>Sheet2!BD3195</f>
        <v>22.990000000000002</v>
      </c>
      <c r="N298" s="57">
        <f>Sheet2!BE3195</f>
        <v>12.875</v>
      </c>
      <c r="O298" s="57">
        <f>Sheet2!BF3195</f>
        <v>18.125</v>
      </c>
      <c r="P298" s="57">
        <f>Sheet2!BG3195</f>
        <v>0</v>
      </c>
      <c r="Q298" s="57">
        <f>Sheet2!BH3195</f>
        <v>11.454999999999998</v>
      </c>
      <c r="R298" s="57">
        <f>Sheet2!BI3195</f>
        <v>0</v>
      </c>
      <c r="S298" s="57">
        <f>Sheet2!BJ3195</f>
        <v>357.82499999999999</v>
      </c>
    </row>
    <row r="299" spans="1:19">
      <c r="A299" s="51"/>
      <c r="B299" s="59">
        <f>SUM(B268:B298)</f>
        <v>264.55500000000001</v>
      </c>
      <c r="C299" s="59">
        <f>SUM(C268:C298)</f>
        <v>600.08499999999992</v>
      </c>
      <c r="D299" s="59">
        <f t="shared" ref="D299:S299" si="37">SUM(D268:D298)</f>
        <v>542.16499999999996</v>
      </c>
      <c r="E299" s="59">
        <f t="shared" si="37"/>
        <v>1361.5100000000002</v>
      </c>
      <c r="F299" s="59">
        <f t="shared" si="37"/>
        <v>1407.76</v>
      </c>
      <c r="G299" s="59">
        <f t="shared" si="37"/>
        <v>1470.1050000000002</v>
      </c>
      <c r="H299" s="59">
        <f t="shared" si="37"/>
        <v>1502.2150000000004</v>
      </c>
      <c r="I299" s="59">
        <f t="shared" si="37"/>
        <v>1637.5450000000003</v>
      </c>
      <c r="J299" s="59">
        <f t="shared" si="37"/>
        <v>520.19999999999982</v>
      </c>
      <c r="K299" s="59">
        <f t="shared" si="37"/>
        <v>63.330000000000013</v>
      </c>
      <c r="L299" s="59">
        <f t="shared" si="37"/>
        <v>440.01000000000005</v>
      </c>
      <c r="M299" s="59">
        <f t="shared" si="37"/>
        <v>467.42999999999995</v>
      </c>
      <c r="N299" s="59">
        <f t="shared" si="37"/>
        <v>224.86000000000007</v>
      </c>
      <c r="O299" s="59">
        <f t="shared" si="37"/>
        <v>528.08000000000015</v>
      </c>
      <c r="P299" s="59">
        <f t="shared" si="37"/>
        <v>15.24</v>
      </c>
      <c r="Q299" s="59">
        <f t="shared" si="37"/>
        <v>78.689999999999984</v>
      </c>
      <c r="R299" s="59">
        <f t="shared" si="37"/>
        <v>14.4</v>
      </c>
      <c r="S299" s="59">
        <f t="shared" si="37"/>
        <v>10873.624999999998</v>
      </c>
    </row>
    <row r="302" spans="1:19">
      <c r="A302" s="21" t="s">
        <v>1</v>
      </c>
      <c r="B302" s="2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</row>
    <row r="303" spans="1:19">
      <c r="A303" s="21" t="s">
        <v>115</v>
      </c>
      <c r="B303" s="2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53"/>
      <c r="N303" s="41"/>
      <c r="O303" s="41"/>
      <c r="P303" s="41"/>
      <c r="Q303" s="41"/>
      <c r="R303" s="41"/>
      <c r="S303" s="41"/>
    </row>
    <row r="304" spans="1:19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</row>
    <row r="305" spans="1:19" ht="96">
      <c r="A305" s="44" t="s">
        <v>3</v>
      </c>
      <c r="B305" s="22" t="str">
        <f>B5</f>
        <v>ANGGREK</v>
      </c>
      <c r="C305" s="22" t="str">
        <f>C5</f>
        <v>BOUGENVIL</v>
      </c>
      <c r="D305" s="22" t="str">
        <f t="shared" ref="D305:S305" si="38">D5</f>
        <v>CAMELIA</v>
      </c>
      <c r="E305" s="22" t="str">
        <f t="shared" si="38"/>
        <v>DEWANDARU</v>
      </c>
      <c r="F305" s="22" t="str">
        <f t="shared" si="38"/>
        <v>EDELWEIS</v>
      </c>
      <c r="G305" s="22" t="str">
        <f t="shared" si="38"/>
        <v>FLAMBOYAN</v>
      </c>
      <c r="H305" s="22" t="str">
        <f t="shared" si="38"/>
        <v>GERANIUM</v>
      </c>
      <c r="I305" s="22" t="str">
        <f t="shared" si="38"/>
        <v>HELIKONIA</v>
      </c>
      <c r="J305" s="22" t="str">
        <f t="shared" si="38"/>
        <v>IVY</v>
      </c>
      <c r="K305" s="22" t="str">
        <f t="shared" si="38"/>
        <v>KANA</v>
      </c>
      <c r="L305" s="22" t="str">
        <f t="shared" si="38"/>
        <v>IGD</v>
      </c>
      <c r="M305" s="22" t="str">
        <f t="shared" si="38"/>
        <v>HCU</v>
      </c>
      <c r="N305" s="22" t="str">
        <f t="shared" si="38"/>
        <v>PENUNJANG</v>
      </c>
      <c r="O305" s="22" t="str">
        <f t="shared" si="38"/>
        <v>PELAYANAN</v>
      </c>
      <c r="P305" s="22" t="str">
        <f t="shared" si="38"/>
        <v>ADMIN</v>
      </c>
      <c r="Q305" s="22" t="str">
        <f t="shared" si="38"/>
        <v>ASRAMA</v>
      </c>
      <c r="R305" s="22" t="str">
        <f t="shared" si="38"/>
        <v>MASJID</v>
      </c>
      <c r="S305" s="22" t="str">
        <f t="shared" si="38"/>
        <v>JUMLAH</v>
      </c>
    </row>
    <row r="306" spans="1:19">
      <c r="A306" s="54">
        <v>44805</v>
      </c>
      <c r="B306" s="57">
        <f>Sheet2!AS3213</f>
        <v>12.374999999999998</v>
      </c>
      <c r="C306" s="57">
        <f>Sheet2!AT3213</f>
        <v>16.600000000000001</v>
      </c>
      <c r="D306" s="57">
        <f>Sheet2!AU3213</f>
        <v>13.725</v>
      </c>
      <c r="E306" s="57">
        <f>Sheet2!AV3213</f>
        <v>27.72</v>
      </c>
      <c r="F306" s="57">
        <f>Sheet2!AW3213</f>
        <v>48.730000000000004</v>
      </c>
      <c r="G306" s="57">
        <f>Sheet2!AX3213</f>
        <v>48.695000000000007</v>
      </c>
      <c r="H306" s="57">
        <f>Sheet2!AY3213</f>
        <v>49.89</v>
      </c>
      <c r="I306" s="57">
        <f>Sheet2!AZ3213</f>
        <v>55.07</v>
      </c>
      <c r="J306" s="57">
        <f>Sheet2!BA3213</f>
        <v>19.260000000000002</v>
      </c>
      <c r="K306" s="57">
        <f>Sheet2!BB3213</f>
        <v>0</v>
      </c>
      <c r="L306" s="57">
        <f>Sheet2!BC3213</f>
        <v>17.685000000000002</v>
      </c>
      <c r="M306" s="57">
        <f>Sheet2!BD3213</f>
        <v>18.164999999999999</v>
      </c>
      <c r="N306" s="57">
        <f>Sheet2!BE3213</f>
        <v>10.81</v>
      </c>
      <c r="O306" s="57">
        <f>Sheet2!BF3213</f>
        <v>12.139999999999999</v>
      </c>
      <c r="P306" s="57">
        <f>Sheet2!BG3213</f>
        <v>0</v>
      </c>
      <c r="Q306" s="57">
        <f>Sheet2!BH3213</f>
        <v>17.149999999999999</v>
      </c>
      <c r="R306" s="57">
        <f>Sheet2!BI3213</f>
        <v>14</v>
      </c>
      <c r="S306" s="57">
        <f>SUM(C306:R306)</f>
        <v>369.64</v>
      </c>
    </row>
    <row r="307" spans="1:19">
      <c r="A307" s="54">
        <f t="shared" ref="A307:A335" si="39">A306+1</f>
        <v>44806</v>
      </c>
      <c r="B307" s="57">
        <f>Sheet2!AS3226</f>
        <v>12.104999999999999</v>
      </c>
      <c r="C307" s="57">
        <f>Sheet2!AT3226</f>
        <v>16.174999999999997</v>
      </c>
      <c r="D307" s="57">
        <f>Sheet2!AU3226</f>
        <v>17.059999999999999</v>
      </c>
      <c r="E307" s="57">
        <f>Sheet2!AV3226</f>
        <v>31.190000000000005</v>
      </c>
      <c r="F307" s="57">
        <f>Sheet2!AW3226</f>
        <v>49.77</v>
      </c>
      <c r="G307" s="57">
        <f>Sheet2!AX3226</f>
        <v>51.205000000000005</v>
      </c>
      <c r="H307" s="57">
        <f>Sheet2!AY3226</f>
        <v>53.010000000000005</v>
      </c>
      <c r="I307" s="57">
        <f>Sheet2!AZ3226</f>
        <v>48.589999999999996</v>
      </c>
      <c r="J307" s="57">
        <f>Sheet2!BA3226</f>
        <v>19.245000000000001</v>
      </c>
      <c r="K307" s="57">
        <f>Sheet2!BB3226</f>
        <v>5.46</v>
      </c>
      <c r="L307" s="57">
        <f>Sheet2!BC3226</f>
        <v>20.205000000000002</v>
      </c>
      <c r="M307" s="57">
        <f>Sheet2!BD3226</f>
        <v>19.274999999999999</v>
      </c>
      <c r="N307" s="57">
        <f>Sheet2!BE3226</f>
        <v>12.495000000000001</v>
      </c>
      <c r="O307" s="57">
        <f>Sheet2!BF3226</f>
        <v>18.989999999999998</v>
      </c>
      <c r="P307" s="57">
        <f>Sheet2!BG3226</f>
        <v>0</v>
      </c>
      <c r="Q307" s="57">
        <f>Sheet2!BH3226</f>
        <v>0</v>
      </c>
      <c r="R307" s="57">
        <f>Sheet2!BI3226</f>
        <v>0</v>
      </c>
      <c r="S307" s="57">
        <f t="shared" ref="S307:S335" si="40">SUM(C307:R307)</f>
        <v>362.66999999999996</v>
      </c>
    </row>
    <row r="308" spans="1:19">
      <c r="A308" s="54">
        <f t="shared" si="39"/>
        <v>44807</v>
      </c>
      <c r="B308" s="57">
        <f>Sheet2!AS3239</f>
        <v>12.43</v>
      </c>
      <c r="C308" s="57">
        <f>Sheet2!AT3239</f>
        <v>17.484999999999999</v>
      </c>
      <c r="D308" s="57">
        <f>Sheet2!AU3239</f>
        <v>19.295000000000002</v>
      </c>
      <c r="E308" s="57">
        <f>Sheet2!AV3239</f>
        <v>30.970000000000002</v>
      </c>
      <c r="F308" s="57">
        <f>Sheet2!AW3239</f>
        <v>50.684999999999995</v>
      </c>
      <c r="G308" s="57">
        <f>Sheet2!AX3239</f>
        <v>51.465000000000003</v>
      </c>
      <c r="H308" s="57">
        <f>Sheet2!AY3239</f>
        <v>48.13</v>
      </c>
      <c r="I308" s="57">
        <f>Sheet2!AZ3239</f>
        <v>54.384999999999998</v>
      </c>
      <c r="J308" s="57">
        <f>Sheet2!BA3239</f>
        <v>16.600000000000001</v>
      </c>
      <c r="K308" s="57">
        <f>Sheet2!BB3239</f>
        <v>0</v>
      </c>
      <c r="L308" s="57">
        <f>Sheet2!BC3239</f>
        <v>22.77</v>
      </c>
      <c r="M308" s="57">
        <f>Sheet2!BD3239</f>
        <v>19.57</v>
      </c>
      <c r="N308" s="57">
        <f>Sheet2!BE3239</f>
        <v>6.7200000000000006</v>
      </c>
      <c r="O308" s="57">
        <f>Sheet2!BF3239</f>
        <v>23.545000000000002</v>
      </c>
      <c r="P308" s="57">
        <f>Sheet2!BG3239</f>
        <v>0</v>
      </c>
      <c r="Q308" s="57">
        <f>Sheet2!BH3239</f>
        <v>0</v>
      </c>
      <c r="R308" s="57">
        <f>Sheet2!BI3239</f>
        <v>0</v>
      </c>
      <c r="S308" s="57">
        <f t="shared" si="40"/>
        <v>361.62000000000006</v>
      </c>
    </row>
    <row r="309" spans="1:19">
      <c r="A309" s="54">
        <f t="shared" si="39"/>
        <v>44808</v>
      </c>
      <c r="B309" s="57">
        <f>Sheet2!AS3252</f>
        <v>10.365</v>
      </c>
      <c r="C309" s="57">
        <f>Sheet2!AT3252</f>
        <v>17.559999999999999</v>
      </c>
      <c r="D309" s="57">
        <f>Sheet2!AU3252</f>
        <v>19.535000000000004</v>
      </c>
      <c r="E309" s="57">
        <f>Sheet2!AV3252</f>
        <v>36.19</v>
      </c>
      <c r="F309" s="57">
        <f>Sheet2!AW3252</f>
        <v>44.945</v>
      </c>
      <c r="G309" s="57">
        <f>Sheet2!AX3252</f>
        <v>44.984999999999999</v>
      </c>
      <c r="H309" s="57">
        <f>Sheet2!AY3252</f>
        <v>43.515000000000008</v>
      </c>
      <c r="I309" s="57">
        <f>Sheet2!AZ3252</f>
        <v>56.325000000000003</v>
      </c>
      <c r="J309" s="57">
        <f>Sheet2!BA3252</f>
        <v>19.630000000000003</v>
      </c>
      <c r="K309" s="57">
        <f>Sheet2!BB3252</f>
        <v>6.74</v>
      </c>
      <c r="L309" s="57">
        <f>Sheet2!BC3252</f>
        <v>17.625</v>
      </c>
      <c r="M309" s="57">
        <f>Sheet2!BD3252</f>
        <v>22.984999999999999</v>
      </c>
      <c r="N309" s="57">
        <f>Sheet2!BE3252</f>
        <v>9.9650000000000016</v>
      </c>
      <c r="O309" s="57">
        <f>Sheet2!BF3252</f>
        <v>20.524999999999999</v>
      </c>
      <c r="P309" s="57">
        <f>Sheet2!BG3252</f>
        <v>6.335</v>
      </c>
      <c r="Q309" s="57">
        <f>Sheet2!BH3252</f>
        <v>5.6899999999999995</v>
      </c>
      <c r="R309" s="57">
        <f>Sheet2!BI3252</f>
        <v>14</v>
      </c>
      <c r="S309" s="57">
        <f t="shared" si="40"/>
        <v>386.54999999999995</v>
      </c>
    </row>
    <row r="310" spans="1:19">
      <c r="A310" s="54">
        <f t="shared" si="39"/>
        <v>44809</v>
      </c>
      <c r="B310" s="57">
        <f>Sheet2!AS3265</f>
        <v>10.039999999999999</v>
      </c>
      <c r="C310" s="57">
        <f>Sheet2!AT3265</f>
        <v>17.455000000000002</v>
      </c>
      <c r="D310" s="57">
        <f>Sheet2!AU3265</f>
        <v>14.584999999999999</v>
      </c>
      <c r="E310" s="57">
        <f>Sheet2!AV3265</f>
        <v>38.554999999999993</v>
      </c>
      <c r="F310" s="57">
        <f>Sheet2!AW3265</f>
        <v>40.99</v>
      </c>
      <c r="G310" s="57">
        <f>Sheet2!AX3265</f>
        <v>53.06</v>
      </c>
      <c r="H310" s="57">
        <f>Sheet2!AY3265</f>
        <v>52.98</v>
      </c>
      <c r="I310" s="57">
        <f>Sheet2!AZ3265</f>
        <v>54.29</v>
      </c>
      <c r="J310" s="57">
        <f>Sheet2!BA3265</f>
        <v>11.76</v>
      </c>
      <c r="K310" s="57">
        <f>Sheet2!BB3265</f>
        <v>0</v>
      </c>
      <c r="L310" s="57">
        <f>Sheet2!BC3265</f>
        <v>12.56</v>
      </c>
      <c r="M310" s="57">
        <f>Sheet2!BD3265</f>
        <v>17.52</v>
      </c>
      <c r="N310" s="57">
        <f>Sheet2!BE3265</f>
        <v>7.0699999999999994</v>
      </c>
      <c r="O310" s="57">
        <f>Sheet2!BF3265</f>
        <v>18.489999999999998</v>
      </c>
      <c r="P310" s="57">
        <f>Sheet2!BG3265</f>
        <v>0</v>
      </c>
      <c r="Q310" s="57">
        <f>Sheet2!BH3265</f>
        <v>0</v>
      </c>
      <c r="R310" s="57">
        <f>Sheet2!BI3265</f>
        <v>0</v>
      </c>
      <c r="S310" s="57">
        <f t="shared" si="40"/>
        <v>339.315</v>
      </c>
    </row>
    <row r="311" spans="1:19">
      <c r="A311" s="54">
        <f t="shared" si="39"/>
        <v>44810</v>
      </c>
      <c r="B311" s="57">
        <f>Sheet2!AS3278</f>
        <v>10.524999999999999</v>
      </c>
      <c r="C311" s="57">
        <f>Sheet2!AT3278</f>
        <v>19.009999999999998</v>
      </c>
      <c r="D311" s="57">
        <f>Sheet2!AU3278</f>
        <v>15.154999999999999</v>
      </c>
      <c r="E311" s="57">
        <f>Sheet2!AV3278</f>
        <v>38.094999999999999</v>
      </c>
      <c r="F311" s="57">
        <f>Sheet2!AW3278</f>
        <v>49.5</v>
      </c>
      <c r="G311" s="57">
        <f>Sheet2!AX3278</f>
        <v>51.195</v>
      </c>
      <c r="H311" s="57">
        <f>Sheet2!AY3278</f>
        <v>57.255000000000003</v>
      </c>
      <c r="I311" s="57">
        <f>Sheet2!AZ3278</f>
        <v>50.55</v>
      </c>
      <c r="J311" s="57">
        <f>Sheet2!BA3278</f>
        <v>15.11</v>
      </c>
      <c r="K311" s="57">
        <f>Sheet2!BB3278</f>
        <v>10.840000000000002</v>
      </c>
      <c r="L311" s="57">
        <f>Sheet2!BC3278</f>
        <v>21.604999999999997</v>
      </c>
      <c r="M311" s="57">
        <f>Sheet2!BD3278</f>
        <v>15.375</v>
      </c>
      <c r="N311" s="57">
        <f>Sheet2!BE3278</f>
        <v>6.8150000000000004</v>
      </c>
      <c r="O311" s="57">
        <f>Sheet2!BF3278</f>
        <v>16.715</v>
      </c>
      <c r="P311" s="57">
        <f>Sheet2!BG3278</f>
        <v>5.7450000000000001</v>
      </c>
      <c r="Q311" s="57">
        <f>Sheet2!BH3278</f>
        <v>0</v>
      </c>
      <c r="R311" s="57">
        <f>Sheet2!BI3278</f>
        <v>14</v>
      </c>
      <c r="S311" s="57">
        <f t="shared" si="40"/>
        <v>386.96499999999997</v>
      </c>
    </row>
    <row r="312" spans="1:19">
      <c r="A312" s="54">
        <f t="shared" si="39"/>
        <v>44811</v>
      </c>
      <c r="B312" s="57">
        <f>Sheet2!AS3291</f>
        <v>9.6349999999999998</v>
      </c>
      <c r="C312" s="57">
        <f>Sheet2!AT3291</f>
        <v>17.935000000000002</v>
      </c>
      <c r="D312" s="57">
        <f>Sheet2!AU3291</f>
        <v>13.885</v>
      </c>
      <c r="E312" s="57">
        <f>Sheet2!AV3291</f>
        <v>44.78</v>
      </c>
      <c r="F312" s="57">
        <f>Sheet2!AW3291</f>
        <v>52.63</v>
      </c>
      <c r="G312" s="57">
        <f>Sheet2!AX3291</f>
        <v>54.175000000000004</v>
      </c>
      <c r="H312" s="57">
        <f>Sheet2!AY3291</f>
        <v>53.484999999999999</v>
      </c>
      <c r="I312" s="57">
        <f>Sheet2!AZ3291</f>
        <v>49.91</v>
      </c>
      <c r="J312" s="57">
        <f>Sheet2!BA3291</f>
        <v>14.895</v>
      </c>
      <c r="K312" s="57">
        <f>Sheet2!BB3291</f>
        <v>6.6950000000000003</v>
      </c>
      <c r="L312" s="57">
        <f>Sheet2!BC3291</f>
        <v>16.245000000000001</v>
      </c>
      <c r="M312" s="57">
        <f>Sheet2!BD3291</f>
        <v>12.540000000000001</v>
      </c>
      <c r="N312" s="57">
        <f>Sheet2!BE3291</f>
        <v>6.9799999999999995</v>
      </c>
      <c r="O312" s="57">
        <f>Sheet2!BF3291</f>
        <v>14.815</v>
      </c>
      <c r="P312" s="57">
        <f>Sheet2!BG3291</f>
        <v>2.63</v>
      </c>
      <c r="Q312" s="57">
        <f>Sheet2!BH3291</f>
        <v>0</v>
      </c>
      <c r="R312" s="57">
        <f>Sheet2!BI3291</f>
        <v>0</v>
      </c>
      <c r="S312" s="57">
        <f t="shared" si="40"/>
        <v>361.59999999999997</v>
      </c>
    </row>
    <row r="313" spans="1:19">
      <c r="A313" s="54">
        <f t="shared" si="39"/>
        <v>44812</v>
      </c>
      <c r="B313" s="57">
        <f>Sheet2!AS3304</f>
        <v>8.8649999999999984</v>
      </c>
      <c r="C313" s="57">
        <f>Sheet2!AT3304</f>
        <v>16.47</v>
      </c>
      <c r="D313" s="57">
        <f>Sheet2!AU3304</f>
        <v>13.139999999999999</v>
      </c>
      <c r="E313" s="57">
        <f>Sheet2!AV3304</f>
        <v>35.92</v>
      </c>
      <c r="F313" s="57">
        <f>Sheet2!AW3304</f>
        <v>53.55</v>
      </c>
      <c r="G313" s="57">
        <f>Sheet2!AX3304</f>
        <v>55.255000000000003</v>
      </c>
      <c r="H313" s="57">
        <f>Sheet2!AY3304</f>
        <v>60.774999999999999</v>
      </c>
      <c r="I313" s="57">
        <f>Sheet2!AZ3304</f>
        <v>44.54</v>
      </c>
      <c r="J313" s="57">
        <f>Sheet2!BA3304</f>
        <v>16.345000000000002</v>
      </c>
      <c r="K313" s="57">
        <f>Sheet2!BB3304</f>
        <v>11.485000000000001</v>
      </c>
      <c r="L313" s="57">
        <f>Sheet2!BC3304</f>
        <v>0</v>
      </c>
      <c r="M313" s="57">
        <f>Sheet2!BD3304</f>
        <v>21.394999999999996</v>
      </c>
      <c r="N313" s="57">
        <f>Sheet2!BE3304</f>
        <v>11.795</v>
      </c>
      <c r="O313" s="57">
        <f>Sheet2!BF3304</f>
        <v>12.16</v>
      </c>
      <c r="P313" s="57">
        <f>Sheet2!BG3304</f>
        <v>0</v>
      </c>
      <c r="Q313" s="57">
        <f>Sheet2!BH3304</f>
        <v>18.940000000000001</v>
      </c>
      <c r="R313" s="57">
        <f>Sheet2!BI3304</f>
        <v>0</v>
      </c>
      <c r="S313" s="57">
        <f t="shared" si="40"/>
        <v>371.7700000000001</v>
      </c>
    </row>
    <row r="314" spans="1:19">
      <c r="A314" s="54">
        <f t="shared" si="39"/>
        <v>44813</v>
      </c>
      <c r="B314" s="57">
        <f>Sheet2!AS3317</f>
        <v>9.4849999999999994</v>
      </c>
      <c r="C314" s="57">
        <f>Sheet2!AT3317</f>
        <v>15.429999999999998</v>
      </c>
      <c r="D314" s="57">
        <f>Sheet2!AU3317</f>
        <v>13.725</v>
      </c>
      <c r="E314" s="57">
        <f>Sheet2!AV3317</f>
        <v>38.599999999999994</v>
      </c>
      <c r="F314" s="57">
        <f>Sheet2!AW3317</f>
        <v>53.36</v>
      </c>
      <c r="G314" s="57">
        <f>Sheet2!AX3317</f>
        <v>48.19</v>
      </c>
      <c r="H314" s="57">
        <f>Sheet2!AY3317</f>
        <v>54.064999999999998</v>
      </c>
      <c r="I314" s="57">
        <f>Sheet2!AZ3317</f>
        <v>52.875000000000007</v>
      </c>
      <c r="J314" s="57">
        <f>Sheet2!BA3317</f>
        <v>17.324999999999999</v>
      </c>
      <c r="K314" s="57">
        <f>Sheet2!BB3317</f>
        <v>7.1599999999999993</v>
      </c>
      <c r="L314" s="57">
        <f>Sheet2!BC3317</f>
        <v>24.594999999999999</v>
      </c>
      <c r="M314" s="57">
        <f>Sheet2!BD3317</f>
        <v>17.32</v>
      </c>
      <c r="N314" s="57">
        <f>Sheet2!BE3317</f>
        <v>14.055</v>
      </c>
      <c r="O314" s="57">
        <f>Sheet2!BF3317</f>
        <v>10.260000000000002</v>
      </c>
      <c r="P314" s="57">
        <f>Sheet2!BG3317</f>
        <v>5.6749999999999998</v>
      </c>
      <c r="Q314" s="57">
        <f>Sheet2!BH3317</f>
        <v>0</v>
      </c>
      <c r="R314" s="57">
        <f>Sheet2!BI3317</f>
        <v>0</v>
      </c>
      <c r="S314" s="57">
        <f t="shared" si="40"/>
        <v>372.63500000000005</v>
      </c>
    </row>
    <row r="315" spans="1:19">
      <c r="A315" s="54">
        <f t="shared" si="39"/>
        <v>44814</v>
      </c>
      <c r="B315" s="57">
        <f>Sheet2!AS3330</f>
        <v>9.745000000000001</v>
      </c>
      <c r="C315" s="57">
        <f>Sheet2!AT3330</f>
        <v>18.849999999999998</v>
      </c>
      <c r="D315" s="57">
        <f>Sheet2!AU3330</f>
        <v>14.74</v>
      </c>
      <c r="E315" s="57">
        <f>Sheet2!AV3330</f>
        <v>32.090000000000003</v>
      </c>
      <c r="F315" s="57">
        <f>Sheet2!AW3330</f>
        <v>36.269999999999996</v>
      </c>
      <c r="G315" s="57">
        <f>Sheet2!AX3330</f>
        <v>48.665000000000006</v>
      </c>
      <c r="H315" s="57">
        <f>Sheet2!AY3330</f>
        <v>53.3</v>
      </c>
      <c r="I315" s="57">
        <f>Sheet2!AZ3330</f>
        <v>52.635000000000005</v>
      </c>
      <c r="J315" s="57">
        <f>Sheet2!BA3330</f>
        <v>15.96</v>
      </c>
      <c r="K315" s="57">
        <f>Sheet2!BB3330</f>
        <v>9.7200000000000006</v>
      </c>
      <c r="L315" s="57">
        <f>Sheet2!BC3330</f>
        <v>14.515000000000001</v>
      </c>
      <c r="M315" s="57">
        <f>Sheet2!BD3330</f>
        <v>18.29</v>
      </c>
      <c r="N315" s="57">
        <f>Sheet2!BE3330</f>
        <v>6.05</v>
      </c>
      <c r="O315" s="57">
        <f>Sheet2!BF3330</f>
        <v>23.504999999999999</v>
      </c>
      <c r="P315" s="57">
        <f>Sheet2!BG3330</f>
        <v>5.335</v>
      </c>
      <c r="Q315" s="57">
        <f>Sheet2!BH3330</f>
        <v>19.355000000000004</v>
      </c>
      <c r="R315" s="57">
        <f>Sheet2!BI3330</f>
        <v>10</v>
      </c>
      <c r="S315" s="57">
        <f t="shared" si="40"/>
        <v>379.28000000000003</v>
      </c>
    </row>
    <row r="316" spans="1:19">
      <c r="A316" s="54">
        <f t="shared" si="39"/>
        <v>44815</v>
      </c>
      <c r="B316" s="57">
        <f>Sheet2!AS3343</f>
        <v>5.17</v>
      </c>
      <c r="C316" s="57">
        <f>Sheet2!AT3343</f>
        <v>17.314999999999998</v>
      </c>
      <c r="D316" s="57">
        <f>Sheet2!AU3343</f>
        <v>12.18</v>
      </c>
      <c r="E316" s="57">
        <f>Sheet2!AV3343</f>
        <v>37.430000000000007</v>
      </c>
      <c r="F316" s="57">
        <f>Sheet2!AW3343</f>
        <v>40.685000000000002</v>
      </c>
      <c r="G316" s="57">
        <f>Sheet2!AX3343</f>
        <v>45.075000000000003</v>
      </c>
      <c r="H316" s="57">
        <f>Sheet2!AY3343</f>
        <v>49.494999999999997</v>
      </c>
      <c r="I316" s="57">
        <f>Sheet2!AZ3343</f>
        <v>56.125</v>
      </c>
      <c r="J316" s="57">
        <f>Sheet2!BA3343</f>
        <v>13.575000000000001</v>
      </c>
      <c r="K316" s="57">
        <f>Sheet2!BB3343</f>
        <v>0</v>
      </c>
      <c r="L316" s="57">
        <f>Sheet2!BC3343</f>
        <v>19.509999999999998</v>
      </c>
      <c r="M316" s="57">
        <f>Sheet2!BD3343</f>
        <v>8.57</v>
      </c>
      <c r="N316" s="57">
        <f>Sheet2!BE3343</f>
        <v>9.2550000000000008</v>
      </c>
      <c r="O316" s="57">
        <f>Sheet2!BF3343</f>
        <v>26.16</v>
      </c>
      <c r="P316" s="57">
        <f>Sheet2!BG3343</f>
        <v>0</v>
      </c>
      <c r="Q316" s="57">
        <f>Sheet2!BH3343</f>
        <v>0</v>
      </c>
      <c r="R316" s="57">
        <f>Sheet2!BI3343</f>
        <v>0</v>
      </c>
      <c r="S316" s="57">
        <f t="shared" si="40"/>
        <v>335.375</v>
      </c>
    </row>
    <row r="317" spans="1:19">
      <c r="A317" s="54">
        <f t="shared" si="39"/>
        <v>44816</v>
      </c>
      <c r="B317" s="57">
        <f>Sheet2!AS3356</f>
        <v>28.834999999999997</v>
      </c>
      <c r="C317" s="57">
        <f>Sheet2!AT3356</f>
        <v>27.63</v>
      </c>
      <c r="D317" s="57">
        <f>Sheet2!AU3356</f>
        <v>16.104999999999997</v>
      </c>
      <c r="E317" s="57">
        <f>Sheet2!AV3356</f>
        <v>36.955000000000005</v>
      </c>
      <c r="F317" s="57">
        <f>Sheet2!AW3356</f>
        <v>41.29</v>
      </c>
      <c r="G317" s="57">
        <f>Sheet2!AX3356</f>
        <v>49.55</v>
      </c>
      <c r="H317" s="57">
        <f>Sheet2!AY3356</f>
        <v>52.980000000000004</v>
      </c>
      <c r="I317" s="57">
        <f>Sheet2!AZ3356</f>
        <v>55.620000000000005</v>
      </c>
      <c r="J317" s="57">
        <f>Sheet2!BA3356</f>
        <v>16.105</v>
      </c>
      <c r="K317" s="57">
        <f>Sheet2!BB3356</f>
        <v>7.4850000000000003</v>
      </c>
      <c r="L317" s="57">
        <f>Sheet2!BC3356</f>
        <v>24.574999999999996</v>
      </c>
      <c r="M317" s="57">
        <f>Sheet2!BD3356</f>
        <v>17.824999999999999</v>
      </c>
      <c r="N317" s="57">
        <f>Sheet2!BE3356</f>
        <v>11.72</v>
      </c>
      <c r="O317" s="57">
        <f>Sheet2!BF3356</f>
        <v>14.570000000000002</v>
      </c>
      <c r="P317" s="57">
        <f>Sheet2!BG3356</f>
        <v>5.7450000000000001</v>
      </c>
      <c r="Q317" s="57">
        <f>Sheet2!BH3356</f>
        <v>0</v>
      </c>
      <c r="R317" s="57">
        <f>Sheet2!BI3356</f>
        <v>0</v>
      </c>
      <c r="S317" s="57">
        <f t="shared" si="40"/>
        <v>378.15500000000003</v>
      </c>
    </row>
    <row r="318" spans="1:19">
      <c r="A318" s="54">
        <f t="shared" si="39"/>
        <v>44817</v>
      </c>
      <c r="B318" s="57">
        <f>Sheet2!AS3369</f>
        <v>9.745000000000001</v>
      </c>
      <c r="C318" s="57">
        <f>Sheet2!AT3369</f>
        <v>16.744999999999997</v>
      </c>
      <c r="D318" s="57">
        <f>Sheet2!AU3369</f>
        <v>11.895</v>
      </c>
      <c r="E318" s="57">
        <f>Sheet2!AV3369</f>
        <v>40.32</v>
      </c>
      <c r="F318" s="57">
        <f>Sheet2!AW3369</f>
        <v>45.19</v>
      </c>
      <c r="G318" s="57">
        <f>Sheet2!AX3369</f>
        <v>50.395000000000003</v>
      </c>
      <c r="H318" s="57">
        <f>Sheet2!AY3369</f>
        <v>51.724999999999994</v>
      </c>
      <c r="I318" s="57">
        <f>Sheet2!AZ3369</f>
        <v>54.204999999999998</v>
      </c>
      <c r="J318" s="57">
        <f>Sheet2!BA3369</f>
        <v>16.77</v>
      </c>
      <c r="K318" s="57">
        <f>Sheet2!BB3369</f>
        <v>4.625</v>
      </c>
      <c r="L318" s="57">
        <f>Sheet2!BC3369</f>
        <v>23.895000000000003</v>
      </c>
      <c r="M318" s="57">
        <f>Sheet2!BD3369</f>
        <v>19.015000000000001</v>
      </c>
      <c r="N318" s="57">
        <f>Sheet2!BE3369</f>
        <v>9.6999999999999993</v>
      </c>
      <c r="O318" s="57">
        <f>Sheet2!BF3369</f>
        <v>15.264999999999999</v>
      </c>
      <c r="P318" s="57">
        <f>Sheet2!BG3369</f>
        <v>4.7299999999999995</v>
      </c>
      <c r="Q318" s="57">
        <f>Sheet2!BH3369</f>
        <v>20.295000000000002</v>
      </c>
      <c r="R318" s="57">
        <f>Sheet2!BI3369</f>
        <v>0</v>
      </c>
      <c r="S318" s="57">
        <f t="shared" si="40"/>
        <v>384.76999999999992</v>
      </c>
    </row>
    <row r="319" spans="1:19">
      <c r="A319" s="54">
        <f t="shared" si="39"/>
        <v>44818</v>
      </c>
      <c r="B319" s="57">
        <f>Sheet2!AS3382</f>
        <v>11.499999999999998</v>
      </c>
      <c r="C319" s="57">
        <f>Sheet2!AT3382</f>
        <v>25.144999999999996</v>
      </c>
      <c r="D319" s="57">
        <f>Sheet2!AU3382</f>
        <v>14.315</v>
      </c>
      <c r="E319" s="57">
        <f>Sheet2!AV3382</f>
        <v>40.674999999999997</v>
      </c>
      <c r="F319" s="57">
        <f>Sheet2!AW3382</f>
        <v>43.005000000000003</v>
      </c>
      <c r="G319" s="57">
        <f>Sheet2!AX3382</f>
        <v>50.984999999999999</v>
      </c>
      <c r="H319" s="57">
        <f>Sheet2!AY3382</f>
        <v>52.040000000000006</v>
      </c>
      <c r="I319" s="57">
        <f>Sheet2!AZ3382</f>
        <v>59.04</v>
      </c>
      <c r="J319" s="57">
        <f>Sheet2!BA3382</f>
        <v>19.39</v>
      </c>
      <c r="K319" s="57">
        <f>Sheet2!BB3382</f>
        <v>8.7200000000000006</v>
      </c>
      <c r="L319" s="57">
        <f>Sheet2!BC3382</f>
        <v>14.47</v>
      </c>
      <c r="M319" s="57">
        <f>Sheet2!BD3382</f>
        <v>17.510000000000002</v>
      </c>
      <c r="N319" s="57">
        <f>Sheet2!BE3382</f>
        <v>4.5149999999999997</v>
      </c>
      <c r="O319" s="57">
        <f>Sheet2!BF3382</f>
        <v>13.435</v>
      </c>
      <c r="P319" s="57">
        <f>Sheet2!BG3382</f>
        <v>0</v>
      </c>
      <c r="Q319" s="57">
        <f>Sheet2!BH3382</f>
        <v>10.574999999999999</v>
      </c>
      <c r="R319" s="57">
        <f>Sheet2!BI3382</f>
        <v>8.4</v>
      </c>
      <c r="S319" s="57">
        <f t="shared" si="40"/>
        <v>382.22</v>
      </c>
    </row>
    <row r="320" spans="1:19">
      <c r="A320" s="54">
        <f t="shared" si="39"/>
        <v>44819</v>
      </c>
      <c r="B320" s="57">
        <f>Sheet2!AS3395</f>
        <v>12.264999999999999</v>
      </c>
      <c r="C320" s="57">
        <f>Sheet2!AT3395</f>
        <v>23.9</v>
      </c>
      <c r="D320" s="57">
        <f>Sheet2!AU3395</f>
        <v>13.425000000000001</v>
      </c>
      <c r="E320" s="57">
        <f>Sheet2!AV3395</f>
        <v>36.679999999999993</v>
      </c>
      <c r="F320" s="57">
        <f>Sheet2!AW3395</f>
        <v>42.96</v>
      </c>
      <c r="G320" s="57">
        <f>Sheet2!AX3395</f>
        <v>52.864999999999995</v>
      </c>
      <c r="H320" s="57">
        <f>Sheet2!AY3395</f>
        <v>49.469999999999992</v>
      </c>
      <c r="I320" s="57">
        <f>Sheet2!AZ3395</f>
        <v>55.265000000000001</v>
      </c>
      <c r="J320" s="57">
        <f>Sheet2!BA3395</f>
        <v>13.605</v>
      </c>
      <c r="K320" s="57">
        <f>Sheet2!BB3395</f>
        <v>0</v>
      </c>
      <c r="L320" s="57">
        <f>Sheet2!BC3395</f>
        <v>17.589999999999996</v>
      </c>
      <c r="M320" s="57">
        <f>Sheet2!BD3395</f>
        <v>14.56</v>
      </c>
      <c r="N320" s="57">
        <f>Sheet2!BE3395</f>
        <v>12.675000000000001</v>
      </c>
      <c r="O320" s="57">
        <f>Sheet2!BF3395</f>
        <v>8.66</v>
      </c>
      <c r="P320" s="57">
        <f>Sheet2!BG3395</f>
        <v>0</v>
      </c>
      <c r="Q320" s="57">
        <f>Sheet2!BH3395</f>
        <v>0</v>
      </c>
      <c r="R320" s="57">
        <f>Sheet2!BI3395</f>
        <v>14</v>
      </c>
      <c r="S320" s="57">
        <f t="shared" si="40"/>
        <v>355.65500000000003</v>
      </c>
    </row>
    <row r="321" spans="1:19">
      <c r="A321" s="54">
        <f t="shared" si="39"/>
        <v>44820</v>
      </c>
      <c r="B321" s="57">
        <f>Sheet2!AS3408</f>
        <v>15.114999999999998</v>
      </c>
      <c r="C321" s="57">
        <f>Sheet2!AT3408</f>
        <v>31.064999999999994</v>
      </c>
      <c r="D321" s="57">
        <f>Sheet2!AU3408</f>
        <v>28.759999999999998</v>
      </c>
      <c r="E321" s="57">
        <f>Sheet2!AV3408</f>
        <v>40.725000000000001</v>
      </c>
      <c r="F321" s="57">
        <f>Sheet2!AW3408</f>
        <v>44.31</v>
      </c>
      <c r="G321" s="57">
        <f>Sheet2!AX3408</f>
        <v>51.405000000000001</v>
      </c>
      <c r="H321" s="57">
        <f>Sheet2!AY3408</f>
        <v>50.294999999999995</v>
      </c>
      <c r="I321" s="57">
        <f>Sheet2!AZ3408</f>
        <v>49.174999999999997</v>
      </c>
      <c r="J321" s="57">
        <f>Sheet2!BA3408</f>
        <v>15.91</v>
      </c>
      <c r="K321" s="57">
        <f>Sheet2!BB3408</f>
        <v>4.6900000000000004</v>
      </c>
      <c r="L321" s="57">
        <f>Sheet2!BC3408</f>
        <v>25.895</v>
      </c>
      <c r="M321" s="57">
        <f>Sheet2!BD3408</f>
        <v>17.18</v>
      </c>
      <c r="N321" s="57">
        <f>Sheet2!BE3408</f>
        <v>8.7149999999999999</v>
      </c>
      <c r="O321" s="57">
        <f>Sheet2!BF3408</f>
        <v>13.45</v>
      </c>
      <c r="P321" s="57">
        <f>Sheet2!BG3408</f>
        <v>7.7749999999999995</v>
      </c>
      <c r="Q321" s="57">
        <f>Sheet2!BH3408</f>
        <v>19.955000000000002</v>
      </c>
      <c r="R321" s="57">
        <f>Sheet2!BI3408</f>
        <v>0</v>
      </c>
      <c r="S321" s="57">
        <f t="shared" si="40"/>
        <v>409.30499999999989</v>
      </c>
    </row>
    <row r="322" spans="1:19">
      <c r="A322" s="54">
        <f t="shared" si="39"/>
        <v>44821</v>
      </c>
      <c r="B322" s="57">
        <f>Sheet2!AS3421</f>
        <v>29.124999999999996</v>
      </c>
      <c r="C322" s="57">
        <f>Sheet2!AT3421</f>
        <v>22.339999999999996</v>
      </c>
      <c r="D322" s="57">
        <f>Sheet2!AU3421</f>
        <v>20.695</v>
      </c>
      <c r="E322" s="57">
        <f>Sheet2!AV3421</f>
        <v>41.445</v>
      </c>
      <c r="F322" s="57">
        <f>Sheet2!AW3421</f>
        <v>40.89</v>
      </c>
      <c r="G322" s="57">
        <f>Sheet2!AX3421</f>
        <v>44.785000000000004</v>
      </c>
      <c r="H322" s="57">
        <f>Sheet2!AY3421</f>
        <v>46.795000000000002</v>
      </c>
      <c r="I322" s="57">
        <f>Sheet2!AZ3421</f>
        <v>54.655000000000001</v>
      </c>
      <c r="J322" s="57">
        <f>Sheet2!BA3421</f>
        <v>17.14</v>
      </c>
      <c r="K322" s="57">
        <f>Sheet2!BB3421</f>
        <v>6.71</v>
      </c>
      <c r="L322" s="57">
        <f>Sheet2!BC3421</f>
        <v>19.73</v>
      </c>
      <c r="M322" s="57">
        <f>Sheet2!BD3421</f>
        <v>15.850000000000001</v>
      </c>
      <c r="N322" s="57">
        <f>Sheet2!BE3421</f>
        <v>5.87</v>
      </c>
      <c r="O322" s="57">
        <f>Sheet2!BF3421</f>
        <v>16.454999999999998</v>
      </c>
      <c r="P322" s="57">
        <f>Sheet2!BG3421</f>
        <v>5.49</v>
      </c>
      <c r="Q322" s="57">
        <f>Sheet2!BH3421</f>
        <v>19.700000000000003</v>
      </c>
      <c r="R322" s="57">
        <f>Sheet2!BI3421</f>
        <v>0</v>
      </c>
      <c r="S322" s="57">
        <f t="shared" si="40"/>
        <v>378.55</v>
      </c>
    </row>
    <row r="323" spans="1:19">
      <c r="A323" s="54">
        <f t="shared" si="39"/>
        <v>44822</v>
      </c>
      <c r="B323" s="57">
        <f>Sheet2!AS3434</f>
        <v>12.950000000000001</v>
      </c>
      <c r="C323" s="57">
        <f>Sheet2!AT3434</f>
        <v>20.924999999999997</v>
      </c>
      <c r="D323" s="57">
        <f>Sheet2!AU3434</f>
        <v>34.604999999999997</v>
      </c>
      <c r="E323" s="57">
        <f>Sheet2!AV3434</f>
        <v>35.334999999999994</v>
      </c>
      <c r="F323" s="57">
        <f>Sheet2!AW3434</f>
        <v>46.04</v>
      </c>
      <c r="G323" s="57">
        <f>Sheet2!AX3434</f>
        <v>47.464999999999996</v>
      </c>
      <c r="H323" s="57">
        <f>Sheet2!AY3434</f>
        <v>52.34</v>
      </c>
      <c r="I323" s="57">
        <f>Sheet2!AZ3434</f>
        <v>52.87</v>
      </c>
      <c r="J323" s="57">
        <f>Sheet2!BA3434</f>
        <v>14.105</v>
      </c>
      <c r="K323" s="57">
        <f>Sheet2!BB3434</f>
        <v>6.8000000000000007</v>
      </c>
      <c r="L323" s="57">
        <f>Sheet2!BC3434</f>
        <v>21.905000000000001</v>
      </c>
      <c r="M323" s="57">
        <f>Sheet2!BD3434</f>
        <v>15.22</v>
      </c>
      <c r="N323" s="57">
        <f>Sheet2!BE3434</f>
        <v>6.29</v>
      </c>
      <c r="O323" s="57">
        <f>Sheet2!BF3434</f>
        <v>5.4099999999999993</v>
      </c>
      <c r="P323" s="57">
        <f>Sheet2!BG3434</f>
        <v>5.4050000000000002</v>
      </c>
      <c r="Q323" s="57">
        <f>Sheet2!BH3434</f>
        <v>0</v>
      </c>
      <c r="R323" s="57">
        <f>Sheet2!BI3434</f>
        <v>0</v>
      </c>
      <c r="S323" s="57">
        <f t="shared" si="40"/>
        <v>364.71500000000003</v>
      </c>
    </row>
    <row r="324" spans="1:19">
      <c r="A324" s="54">
        <f t="shared" si="39"/>
        <v>44823</v>
      </c>
      <c r="B324" s="57">
        <f>Sheet2!AS3447</f>
        <v>11.939999999999998</v>
      </c>
      <c r="C324" s="57">
        <f>Sheet2!AT3447</f>
        <v>22.400000000000002</v>
      </c>
      <c r="D324" s="57">
        <f>Sheet2!AU3447</f>
        <v>20.434999999999999</v>
      </c>
      <c r="E324" s="57">
        <f>Sheet2!AV3447</f>
        <v>42.660000000000004</v>
      </c>
      <c r="F324" s="57">
        <f>Sheet2!AW3447</f>
        <v>44.77</v>
      </c>
      <c r="G324" s="57">
        <f>Sheet2!AX3447</f>
        <v>51.435000000000002</v>
      </c>
      <c r="H324" s="57">
        <f>Sheet2!AY3447</f>
        <v>53.414999999999999</v>
      </c>
      <c r="I324" s="57">
        <f>Sheet2!AZ3447</f>
        <v>54.244999999999997</v>
      </c>
      <c r="J324" s="57">
        <f>Sheet2!BA3447</f>
        <v>17.935000000000002</v>
      </c>
      <c r="K324" s="57">
        <f>Sheet2!BB3447</f>
        <v>3.19</v>
      </c>
      <c r="L324" s="57">
        <f>Sheet2!BC3447</f>
        <v>14.719999999999999</v>
      </c>
      <c r="M324" s="57">
        <f>Sheet2!BD3447</f>
        <v>14.78</v>
      </c>
      <c r="N324" s="57">
        <f>Sheet2!BE3447</f>
        <v>6.17</v>
      </c>
      <c r="O324" s="57">
        <f>Sheet2!BF3447</f>
        <v>16.37</v>
      </c>
      <c r="P324" s="57">
        <f>Sheet2!BG3447</f>
        <v>3.46</v>
      </c>
      <c r="Q324" s="57">
        <f>Sheet2!BH3447</f>
        <v>0</v>
      </c>
      <c r="R324" s="57">
        <f>Sheet2!BI3447</f>
        <v>9.2000000000000011</v>
      </c>
      <c r="S324" s="57">
        <f t="shared" si="40"/>
        <v>375.185</v>
      </c>
    </row>
    <row r="325" spans="1:19">
      <c r="A325" s="54">
        <f t="shared" si="39"/>
        <v>44824</v>
      </c>
      <c r="B325" s="57">
        <f>Sheet2!AS3460</f>
        <v>16.270000000000003</v>
      </c>
      <c r="C325" s="57">
        <f>Sheet2!AT3460</f>
        <v>18.704999999999998</v>
      </c>
      <c r="D325" s="57">
        <f>Sheet2!AU3460</f>
        <v>26.974999999999998</v>
      </c>
      <c r="E325" s="57">
        <f>Sheet2!AV3460</f>
        <v>32.92</v>
      </c>
      <c r="F325" s="57">
        <f>Sheet2!AW3460</f>
        <v>44.305</v>
      </c>
      <c r="G325" s="57">
        <f>Sheet2!AX3460</f>
        <v>51.150000000000006</v>
      </c>
      <c r="H325" s="57">
        <f>Sheet2!AY3460</f>
        <v>46.61</v>
      </c>
      <c r="I325" s="57">
        <f>Sheet2!AZ3460</f>
        <v>49.9</v>
      </c>
      <c r="J325" s="57">
        <f>Sheet2!BA3460</f>
        <v>20.344999999999999</v>
      </c>
      <c r="K325" s="57">
        <f>Sheet2!BB3460</f>
        <v>0</v>
      </c>
      <c r="L325" s="57">
        <f>Sheet2!BC3460</f>
        <v>12.525</v>
      </c>
      <c r="M325" s="57">
        <f>Sheet2!BD3460</f>
        <v>11.645</v>
      </c>
      <c r="N325" s="57">
        <f>Sheet2!BE3460</f>
        <v>18.14</v>
      </c>
      <c r="O325" s="57">
        <f>Sheet2!BF3460</f>
        <v>0.69500000000000006</v>
      </c>
      <c r="P325" s="57">
        <f>Sheet2!BG3460</f>
        <v>6.4349999999999996</v>
      </c>
      <c r="Q325" s="57">
        <f>Sheet2!BH3460</f>
        <v>0</v>
      </c>
      <c r="R325" s="57">
        <f>Sheet2!BI3460</f>
        <v>0</v>
      </c>
      <c r="S325" s="57">
        <f t="shared" si="40"/>
        <v>340.34999999999991</v>
      </c>
    </row>
    <row r="326" spans="1:19">
      <c r="A326" s="54">
        <f t="shared" si="39"/>
        <v>44825</v>
      </c>
      <c r="B326" s="57">
        <f>Sheet2!AS3473</f>
        <v>8.4</v>
      </c>
      <c r="C326" s="57">
        <f>Sheet2!AT3473</f>
        <v>19.32</v>
      </c>
      <c r="D326" s="57">
        <f>Sheet2!AU3473</f>
        <v>11.549999999999999</v>
      </c>
      <c r="E326" s="57">
        <f>Sheet2!AV3473</f>
        <v>40.875</v>
      </c>
      <c r="F326" s="57">
        <f>Sheet2!AW3473</f>
        <v>48.594999999999999</v>
      </c>
      <c r="G326" s="57">
        <f>Sheet2!AX3473</f>
        <v>49.884999999999998</v>
      </c>
      <c r="H326" s="57">
        <f>Sheet2!AY3473</f>
        <v>49.885000000000005</v>
      </c>
      <c r="I326" s="57">
        <f>Sheet2!AZ3473</f>
        <v>51.465000000000003</v>
      </c>
      <c r="J326" s="57">
        <f>Sheet2!BA3473</f>
        <v>19.534999999999997</v>
      </c>
      <c r="K326" s="57">
        <f>Sheet2!BB3473</f>
        <v>8.33</v>
      </c>
      <c r="L326" s="57">
        <f>Sheet2!BC3473</f>
        <v>12.7</v>
      </c>
      <c r="M326" s="57">
        <f>Sheet2!BD3473</f>
        <v>13.82</v>
      </c>
      <c r="N326" s="57">
        <f>Sheet2!BE3473</f>
        <v>11.305</v>
      </c>
      <c r="O326" s="57">
        <f>Sheet2!BF3473</f>
        <v>1.28</v>
      </c>
      <c r="P326" s="57">
        <f>Sheet2!BG3473</f>
        <v>5.49</v>
      </c>
      <c r="Q326" s="57">
        <f>Sheet2!BH3473</f>
        <v>19.195</v>
      </c>
      <c r="R326" s="57">
        <f>Sheet2!BI3473</f>
        <v>0</v>
      </c>
      <c r="S326" s="57">
        <f t="shared" si="40"/>
        <v>363.22999999999996</v>
      </c>
    </row>
    <row r="327" spans="1:19">
      <c r="A327" s="54">
        <f t="shared" si="39"/>
        <v>44826</v>
      </c>
      <c r="B327" s="57">
        <f>Sheet2!AS3486</f>
        <v>7.004999999999999</v>
      </c>
      <c r="C327" s="57">
        <f>Sheet2!AT3486</f>
        <v>11.745000000000001</v>
      </c>
      <c r="D327" s="57">
        <f>Sheet2!AU3486</f>
        <v>7.02</v>
      </c>
      <c r="E327" s="57">
        <f>Sheet2!AV3486</f>
        <v>35.085000000000001</v>
      </c>
      <c r="F327" s="57">
        <f>Sheet2!AW3486</f>
        <v>48.765000000000001</v>
      </c>
      <c r="G327" s="57">
        <f>Sheet2!AX3486</f>
        <v>49.63</v>
      </c>
      <c r="H327" s="57">
        <f>Sheet2!AY3486</f>
        <v>39.795000000000002</v>
      </c>
      <c r="I327" s="57">
        <f>Sheet2!AZ3486</f>
        <v>45.730000000000004</v>
      </c>
      <c r="J327" s="57">
        <f>Sheet2!BA3486</f>
        <v>18.015000000000001</v>
      </c>
      <c r="K327" s="57">
        <f>Sheet2!BB3486</f>
        <v>6.3449999999999998</v>
      </c>
      <c r="L327" s="57">
        <f>Sheet2!BC3486</f>
        <v>22.259999999999998</v>
      </c>
      <c r="M327" s="57">
        <f>Sheet2!BD3486</f>
        <v>16.399999999999999</v>
      </c>
      <c r="N327" s="57">
        <f>Sheet2!BE3486</f>
        <v>25.86</v>
      </c>
      <c r="O327" s="57">
        <f>Sheet2!BF3486</f>
        <v>1.78</v>
      </c>
      <c r="P327" s="57">
        <f>Sheet2!BG3486</f>
        <v>6.5049999999999999</v>
      </c>
      <c r="Q327" s="57">
        <f>Sheet2!BH3486</f>
        <v>0</v>
      </c>
      <c r="R327" s="57">
        <f>Sheet2!BI3486</f>
        <v>0</v>
      </c>
      <c r="S327" s="57">
        <f t="shared" si="40"/>
        <v>334.935</v>
      </c>
    </row>
    <row r="328" spans="1:19">
      <c r="A328" s="54">
        <f t="shared" si="39"/>
        <v>44827</v>
      </c>
      <c r="B328" s="57">
        <f>Sheet2!AS3499</f>
        <v>16.170000000000002</v>
      </c>
      <c r="C328" s="57">
        <f>Sheet2!AT3499</f>
        <v>24.934999999999995</v>
      </c>
      <c r="D328" s="57">
        <f>Sheet2!AU3499</f>
        <v>16.049999999999997</v>
      </c>
      <c r="E328" s="57">
        <f>Sheet2!AV3499</f>
        <v>31.045000000000002</v>
      </c>
      <c r="F328" s="57">
        <f>Sheet2!AW3499</f>
        <v>46.29</v>
      </c>
      <c r="G328" s="57">
        <f>Sheet2!AX3499</f>
        <v>44.390000000000008</v>
      </c>
      <c r="H328" s="57">
        <f>Sheet2!AY3499</f>
        <v>49.49</v>
      </c>
      <c r="I328" s="57">
        <f>Sheet2!AZ3499</f>
        <v>48.875000000000007</v>
      </c>
      <c r="J328" s="57">
        <f>Sheet2!BA3499</f>
        <v>16.54</v>
      </c>
      <c r="K328" s="57">
        <f>Sheet2!BB3499</f>
        <v>6.7200000000000006</v>
      </c>
      <c r="L328" s="57">
        <f>Sheet2!BC3499</f>
        <v>18.024999999999999</v>
      </c>
      <c r="M328" s="57">
        <f>Sheet2!BD3499</f>
        <v>21.4</v>
      </c>
      <c r="N328" s="57">
        <f>Sheet2!BE3499</f>
        <v>10.130000000000001</v>
      </c>
      <c r="O328" s="57">
        <f>Sheet2!BF3499</f>
        <v>4.0449999999999999</v>
      </c>
      <c r="P328" s="57">
        <f>Sheet2!BG3499</f>
        <v>0</v>
      </c>
      <c r="Q328" s="57">
        <f>Sheet2!BH3499</f>
        <v>0</v>
      </c>
      <c r="R328" s="57">
        <f>Sheet2!BI3499</f>
        <v>8</v>
      </c>
      <c r="S328" s="57">
        <f t="shared" si="40"/>
        <v>345.93500000000006</v>
      </c>
    </row>
    <row r="329" spans="1:19">
      <c r="A329" s="54">
        <f t="shared" si="39"/>
        <v>44828</v>
      </c>
      <c r="B329" s="57">
        <f>Sheet2!AS3512</f>
        <v>16.2</v>
      </c>
      <c r="C329" s="57">
        <f>Sheet2!AT3512</f>
        <v>21.614999999999998</v>
      </c>
      <c r="D329" s="57">
        <f>Sheet2!AU3512</f>
        <v>12.07</v>
      </c>
      <c r="E329" s="57">
        <f>Sheet2!AV3512</f>
        <v>36.270000000000003</v>
      </c>
      <c r="F329" s="57">
        <f>Sheet2!AW3512</f>
        <v>52.33</v>
      </c>
      <c r="G329" s="57">
        <f>Sheet2!AX3512</f>
        <v>55.89</v>
      </c>
      <c r="H329" s="57">
        <f>Sheet2!AY3512</f>
        <v>55.940000000000012</v>
      </c>
      <c r="I329" s="57">
        <f>Sheet2!AZ3512</f>
        <v>50.31</v>
      </c>
      <c r="J329" s="57">
        <f>Sheet2!BA3512</f>
        <v>18.43</v>
      </c>
      <c r="K329" s="57">
        <f>Sheet2!BB3512</f>
        <v>2.95</v>
      </c>
      <c r="L329" s="57">
        <f>Sheet2!BC3512</f>
        <v>16.095000000000002</v>
      </c>
      <c r="M329" s="57">
        <f>Sheet2!BD3512</f>
        <v>17.559999999999999</v>
      </c>
      <c r="N329" s="57">
        <f>Sheet2!BE3512</f>
        <v>6.0200000000000005</v>
      </c>
      <c r="O329" s="57">
        <f>Sheet2!BF3512</f>
        <v>23.06</v>
      </c>
      <c r="P329" s="57">
        <f>Sheet2!BG3512</f>
        <v>0</v>
      </c>
      <c r="Q329" s="57">
        <f>Sheet2!BH3512</f>
        <v>0</v>
      </c>
      <c r="R329" s="57">
        <f>Sheet2!BI3512</f>
        <v>0</v>
      </c>
      <c r="S329" s="57">
        <f t="shared" si="40"/>
        <v>368.54</v>
      </c>
    </row>
    <row r="330" spans="1:19">
      <c r="A330" s="54">
        <f t="shared" si="39"/>
        <v>44829</v>
      </c>
      <c r="B330" s="57">
        <f>Sheet2!AS3525</f>
        <v>17.03</v>
      </c>
      <c r="C330" s="57">
        <f>Sheet2!AT3525</f>
        <v>22.599999999999998</v>
      </c>
      <c r="D330" s="57">
        <f>Sheet2!AU3525</f>
        <v>9.4899999999999984</v>
      </c>
      <c r="E330" s="57">
        <f>Sheet2!AV3525</f>
        <v>31.945000000000004</v>
      </c>
      <c r="F330" s="57">
        <f>Sheet2!AW3525</f>
        <v>47.634999999999998</v>
      </c>
      <c r="G330" s="57">
        <f>Sheet2!AX3525</f>
        <v>55.605000000000004</v>
      </c>
      <c r="H330" s="57">
        <f>Sheet2!AY3525</f>
        <v>53.78</v>
      </c>
      <c r="I330" s="57">
        <f>Sheet2!AZ3525</f>
        <v>56.08</v>
      </c>
      <c r="J330" s="57">
        <f>Sheet2!BA3525</f>
        <v>18.125</v>
      </c>
      <c r="K330" s="57">
        <f>Sheet2!BB3525</f>
        <v>3.86</v>
      </c>
      <c r="L330" s="57">
        <f>Sheet2!BC3525</f>
        <v>23.225000000000001</v>
      </c>
      <c r="M330" s="57">
        <f>Sheet2!BD3525</f>
        <v>17.605</v>
      </c>
      <c r="N330" s="57">
        <f>Sheet2!BE3525</f>
        <v>13.329999999999998</v>
      </c>
      <c r="O330" s="57">
        <f>Sheet2!BF3525</f>
        <v>7.665</v>
      </c>
      <c r="P330" s="57">
        <f>Sheet2!BG3525</f>
        <v>5.49</v>
      </c>
      <c r="Q330" s="57">
        <f>Sheet2!BH3525</f>
        <v>15.295</v>
      </c>
      <c r="R330" s="57">
        <f>Sheet2!BI3525</f>
        <v>0</v>
      </c>
      <c r="S330" s="57">
        <f t="shared" si="40"/>
        <v>381.73000000000008</v>
      </c>
    </row>
    <row r="331" spans="1:19">
      <c r="A331" s="54">
        <f t="shared" si="39"/>
        <v>44830</v>
      </c>
      <c r="B331" s="57">
        <f>Sheet2!AS3538</f>
        <v>10.504999999999999</v>
      </c>
      <c r="C331" s="57">
        <f>Sheet2!AT3538</f>
        <v>25.969999999999995</v>
      </c>
      <c r="D331" s="57">
        <f>Sheet2!AU3538</f>
        <v>24.59</v>
      </c>
      <c r="E331" s="57">
        <f>Sheet2!AV3538</f>
        <v>31.574999999999996</v>
      </c>
      <c r="F331" s="57">
        <f>Sheet2!AW3538</f>
        <v>52.02</v>
      </c>
      <c r="G331" s="57">
        <f>Sheet2!AX3538</f>
        <v>49.605000000000004</v>
      </c>
      <c r="H331" s="57">
        <f>Sheet2!AY3538</f>
        <v>43.884999999999998</v>
      </c>
      <c r="I331" s="57">
        <f>Sheet2!AZ3538</f>
        <v>48.394999999999996</v>
      </c>
      <c r="J331" s="57">
        <f>Sheet2!BA3538</f>
        <v>15.98</v>
      </c>
      <c r="K331" s="57">
        <f>Sheet2!BB3538</f>
        <v>5.5449999999999999</v>
      </c>
      <c r="L331" s="57">
        <f>Sheet2!BC3538</f>
        <v>18.72</v>
      </c>
      <c r="M331" s="57">
        <f>Sheet2!BD3538</f>
        <v>11.604999999999999</v>
      </c>
      <c r="N331" s="57">
        <f>Sheet2!BE3538</f>
        <v>9.9750000000000014</v>
      </c>
      <c r="O331" s="57">
        <f>Sheet2!BF3538</f>
        <v>4.1700000000000008</v>
      </c>
      <c r="P331" s="57">
        <f>Sheet2!BG3538</f>
        <v>0</v>
      </c>
      <c r="Q331" s="57">
        <f>Sheet2!BH3538</f>
        <v>0</v>
      </c>
      <c r="R331" s="57">
        <f>Sheet2!BI3538</f>
        <v>0</v>
      </c>
      <c r="S331" s="57">
        <f t="shared" si="40"/>
        <v>342.03500000000003</v>
      </c>
    </row>
    <row r="332" spans="1:19">
      <c r="A332" s="54">
        <f t="shared" si="39"/>
        <v>44831</v>
      </c>
      <c r="B332" s="57">
        <f>Sheet2!AS3551</f>
        <v>6.2249999999999996</v>
      </c>
      <c r="C332" s="57">
        <f>Sheet2!AT3551</f>
        <v>27.355</v>
      </c>
      <c r="D332" s="57">
        <f>Sheet2!AU3551</f>
        <v>11.919999999999998</v>
      </c>
      <c r="E332" s="57">
        <f>Sheet2!AV3551</f>
        <v>37.524999999999999</v>
      </c>
      <c r="F332" s="57">
        <f>Sheet2!AW3551</f>
        <v>50.28</v>
      </c>
      <c r="G332" s="57">
        <f>Sheet2!AX3551</f>
        <v>49.055</v>
      </c>
      <c r="H332" s="57">
        <f>Sheet2!AY3551</f>
        <v>49.89</v>
      </c>
      <c r="I332" s="57">
        <f>Sheet2!AZ3551</f>
        <v>53.165000000000006</v>
      </c>
      <c r="J332" s="57">
        <f>Sheet2!BA3551</f>
        <v>18.745000000000001</v>
      </c>
      <c r="K332" s="57">
        <f>Sheet2!BB3551</f>
        <v>0</v>
      </c>
      <c r="L332" s="57">
        <f>Sheet2!BC3551</f>
        <v>28.404999999999998</v>
      </c>
      <c r="M332" s="57">
        <f>Sheet2!BD3551</f>
        <v>16.004999999999999</v>
      </c>
      <c r="N332" s="57">
        <f>Sheet2!BE3551</f>
        <v>13.02</v>
      </c>
      <c r="O332" s="57">
        <f>Sheet2!BF3551</f>
        <v>20.765000000000001</v>
      </c>
      <c r="P332" s="57">
        <f>Sheet2!BG3551</f>
        <v>0</v>
      </c>
      <c r="Q332" s="57">
        <f>Sheet2!BH3551</f>
        <v>0</v>
      </c>
      <c r="R332" s="57">
        <f>Sheet2!BI3551</f>
        <v>0</v>
      </c>
      <c r="S332" s="57">
        <f t="shared" si="40"/>
        <v>376.12999999999994</v>
      </c>
    </row>
    <row r="333" spans="1:19">
      <c r="A333" s="54">
        <f t="shared" si="39"/>
        <v>44832</v>
      </c>
      <c r="B333" s="57">
        <f>Sheet2!AS3564</f>
        <v>15.535000000000002</v>
      </c>
      <c r="C333" s="57">
        <f>Sheet2!AT3564</f>
        <v>24.244999999999997</v>
      </c>
      <c r="D333" s="57">
        <f>Sheet2!AU3564</f>
        <v>16.989999999999998</v>
      </c>
      <c r="E333" s="57">
        <f>Sheet2!AV3564</f>
        <v>36.225000000000001</v>
      </c>
      <c r="F333" s="57">
        <f>Sheet2!AW3564</f>
        <v>50.904999999999994</v>
      </c>
      <c r="G333" s="57">
        <f>Sheet2!AX3564</f>
        <v>49.3</v>
      </c>
      <c r="H333" s="57">
        <f>Sheet2!AY3564</f>
        <v>51.42</v>
      </c>
      <c r="I333" s="57">
        <f>Sheet2!AZ3564</f>
        <v>49.975000000000001</v>
      </c>
      <c r="J333" s="57">
        <f>Sheet2!BA3564</f>
        <v>16.925000000000001</v>
      </c>
      <c r="K333" s="57">
        <f>Sheet2!BB3564</f>
        <v>7.4749999999999996</v>
      </c>
      <c r="L333" s="57">
        <f>Sheet2!BC3564</f>
        <v>7.9149999999999991</v>
      </c>
      <c r="M333" s="57">
        <f>Sheet2!BD3564</f>
        <v>19.239999999999998</v>
      </c>
      <c r="N333" s="57">
        <f>Sheet2!BE3564</f>
        <v>11.385</v>
      </c>
      <c r="O333" s="57">
        <f>Sheet2!BF3564</f>
        <v>13.505000000000001</v>
      </c>
      <c r="P333" s="57">
        <f>Sheet2!BG3564</f>
        <v>6.02</v>
      </c>
      <c r="Q333" s="57">
        <f>Sheet2!BH3564</f>
        <v>16.149999999999999</v>
      </c>
      <c r="R333" s="57">
        <f>Sheet2!BI3564</f>
        <v>10</v>
      </c>
      <c r="S333" s="57">
        <f t="shared" si="40"/>
        <v>387.67500000000007</v>
      </c>
    </row>
    <row r="334" spans="1:19">
      <c r="A334" s="54">
        <f t="shared" si="39"/>
        <v>44833</v>
      </c>
      <c r="B334" s="57">
        <f>Sheet2!AS3577</f>
        <v>10.504999999999999</v>
      </c>
      <c r="C334" s="57">
        <f>Sheet2!AT3577</f>
        <v>30.580000000000002</v>
      </c>
      <c r="D334" s="57">
        <f>Sheet2!AU3577</f>
        <v>17.239999999999998</v>
      </c>
      <c r="E334" s="57">
        <f>Sheet2!AV3577</f>
        <v>39.134999999999998</v>
      </c>
      <c r="F334" s="57">
        <f>Sheet2!AW3577</f>
        <v>48.954999999999998</v>
      </c>
      <c r="G334" s="57">
        <f>Sheet2!AX3577</f>
        <v>51.77</v>
      </c>
      <c r="H334" s="57">
        <f>Sheet2!AY3577</f>
        <v>52.620000000000005</v>
      </c>
      <c r="I334" s="57">
        <f>Sheet2!AZ3577</f>
        <v>57.045000000000002</v>
      </c>
      <c r="J334" s="57">
        <f>Sheet2!BA3577</f>
        <v>23.88</v>
      </c>
      <c r="K334" s="57">
        <f>Sheet2!BB3577</f>
        <v>7.5749999999999993</v>
      </c>
      <c r="L334" s="57">
        <f>Sheet2!BC3577</f>
        <v>16.445</v>
      </c>
      <c r="M334" s="57">
        <f>Sheet2!BD3577</f>
        <v>14.565</v>
      </c>
      <c r="N334" s="57">
        <f>Sheet2!BE3577</f>
        <v>18.190000000000001</v>
      </c>
      <c r="O334" s="57">
        <f>Sheet2!BF3577</f>
        <v>9.3750000000000018</v>
      </c>
      <c r="P334" s="57">
        <f>Sheet2!BG3577</f>
        <v>5.49</v>
      </c>
      <c r="Q334" s="57">
        <f>Sheet2!BH3577</f>
        <v>0</v>
      </c>
      <c r="R334" s="57">
        <f>Sheet2!BI3577</f>
        <v>0</v>
      </c>
      <c r="S334" s="57">
        <f t="shared" si="40"/>
        <v>392.86500000000001</v>
      </c>
    </row>
    <row r="335" spans="1:19">
      <c r="A335" s="54">
        <f t="shared" si="39"/>
        <v>44834</v>
      </c>
      <c r="B335" s="57">
        <f>Sheet2!AS3590</f>
        <v>15.029999999999998</v>
      </c>
      <c r="C335" s="57">
        <f>Sheet2!AT3590</f>
        <v>29.189999999999998</v>
      </c>
      <c r="D335" s="57">
        <f>Sheet2!AU3590</f>
        <v>15.904999999999999</v>
      </c>
      <c r="E335" s="57">
        <f>Sheet2!AV3590</f>
        <v>25.725000000000001</v>
      </c>
      <c r="F335" s="57">
        <f>Sheet2!AW3590</f>
        <v>50.024999999999999</v>
      </c>
      <c r="G335" s="57">
        <f>Sheet2!AX3590</f>
        <v>53.290000000000006</v>
      </c>
      <c r="H335" s="57">
        <f>Sheet2!AY3590</f>
        <v>51.274999999999999</v>
      </c>
      <c r="I335" s="57">
        <f>Sheet2!AZ3590</f>
        <v>49.94</v>
      </c>
      <c r="J335" s="57">
        <f>Sheet2!BA3590</f>
        <v>19.445</v>
      </c>
      <c r="K335" s="57">
        <f>Sheet2!BB3590</f>
        <v>5.4849999999999994</v>
      </c>
      <c r="L335" s="57">
        <f>Sheet2!BC3590</f>
        <v>23.675000000000001</v>
      </c>
      <c r="M335" s="57">
        <f>Sheet2!BD3590</f>
        <v>24.240000000000002</v>
      </c>
      <c r="N335" s="57">
        <f>Sheet2!BE3590</f>
        <v>19.27</v>
      </c>
      <c r="O335" s="57">
        <f>Sheet2!BF3590</f>
        <v>17.900000000000002</v>
      </c>
      <c r="P335" s="57">
        <f>Sheet2!BG3590</f>
        <v>6.02</v>
      </c>
      <c r="Q335" s="57">
        <f>Sheet2!BH3590</f>
        <v>18.934999999999999</v>
      </c>
      <c r="R335" s="57">
        <f>Sheet2!BI3590</f>
        <v>10</v>
      </c>
      <c r="S335" s="57">
        <f t="shared" si="40"/>
        <v>420.32</v>
      </c>
    </row>
    <row r="336" spans="1:19">
      <c r="A336" s="51"/>
      <c r="B336" s="59">
        <f>SUM(B306:B335)</f>
        <v>381.09</v>
      </c>
      <c r="C336" s="59">
        <f>SUM(C306:C335)</f>
        <v>636.69499999999994</v>
      </c>
      <c r="D336" s="59">
        <f t="shared" ref="D336:S336" si="41">SUM(D306:D335)</f>
        <v>497.06000000000006</v>
      </c>
      <c r="E336" s="59">
        <f t="shared" si="41"/>
        <v>1084.6600000000001</v>
      </c>
      <c r="F336" s="59">
        <f t="shared" si="41"/>
        <v>1409.675</v>
      </c>
      <c r="G336" s="59">
        <f t="shared" si="41"/>
        <v>1510.4200000000003</v>
      </c>
      <c r="H336" s="59">
        <f t="shared" si="41"/>
        <v>1529.5500000000002</v>
      </c>
      <c r="I336" s="59">
        <f t="shared" si="41"/>
        <v>1571.2499999999998</v>
      </c>
      <c r="J336" s="59">
        <f t="shared" si="41"/>
        <v>516.63</v>
      </c>
      <c r="K336" s="59">
        <f t="shared" si="41"/>
        <v>154.60499999999996</v>
      </c>
      <c r="L336" s="59">
        <f t="shared" si="41"/>
        <v>550.08499999999992</v>
      </c>
      <c r="M336" s="59">
        <f t="shared" si="41"/>
        <v>507.03</v>
      </c>
      <c r="N336" s="59">
        <f t="shared" si="41"/>
        <v>324.28999999999996</v>
      </c>
      <c r="O336" s="59">
        <f t="shared" si="41"/>
        <v>405.15999999999991</v>
      </c>
      <c r="P336" s="59">
        <f t="shared" si="41"/>
        <v>99.774999999999977</v>
      </c>
      <c r="Q336" s="59">
        <f t="shared" si="41"/>
        <v>201.23500000000001</v>
      </c>
      <c r="R336" s="59">
        <f t="shared" si="41"/>
        <v>111.60000000000001</v>
      </c>
      <c r="S336" s="59">
        <f t="shared" si="41"/>
        <v>11109.72</v>
      </c>
    </row>
    <row r="339" spans="1:19">
      <c r="A339" s="21" t="s">
        <v>1</v>
      </c>
      <c r="B339" s="2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</row>
    <row r="340" spans="1:19">
      <c r="A340" s="21" t="s">
        <v>116</v>
      </c>
      <c r="B340" s="2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53"/>
      <c r="N340" s="41"/>
      <c r="O340" s="41"/>
      <c r="P340" s="41"/>
      <c r="Q340" s="41"/>
      <c r="R340" s="41"/>
      <c r="S340" s="41"/>
    </row>
    <row r="341" spans="1:19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</row>
    <row r="342" spans="1:19" ht="96">
      <c r="A342" s="44" t="s">
        <v>3</v>
      </c>
      <c r="B342" s="22" t="str">
        <f>B5</f>
        <v>ANGGREK</v>
      </c>
      <c r="C342" s="22" t="str">
        <f>C5</f>
        <v>BOUGENVIL</v>
      </c>
      <c r="D342" s="22" t="str">
        <f t="shared" ref="D342:S342" si="42">D5</f>
        <v>CAMELIA</v>
      </c>
      <c r="E342" s="22" t="str">
        <f t="shared" si="42"/>
        <v>DEWANDARU</v>
      </c>
      <c r="F342" s="22" t="str">
        <f t="shared" si="42"/>
        <v>EDELWEIS</v>
      </c>
      <c r="G342" s="22" t="str">
        <f t="shared" si="42"/>
        <v>FLAMBOYAN</v>
      </c>
      <c r="H342" s="22" t="str">
        <f t="shared" si="42"/>
        <v>GERANIUM</v>
      </c>
      <c r="I342" s="22" t="str">
        <f t="shared" si="42"/>
        <v>HELIKONIA</v>
      </c>
      <c r="J342" s="22" t="str">
        <f t="shared" si="42"/>
        <v>IVY</v>
      </c>
      <c r="K342" s="22" t="str">
        <f t="shared" si="42"/>
        <v>KANA</v>
      </c>
      <c r="L342" s="22" t="str">
        <f t="shared" si="42"/>
        <v>IGD</v>
      </c>
      <c r="M342" s="22" t="str">
        <f t="shared" si="42"/>
        <v>HCU</v>
      </c>
      <c r="N342" s="22" t="str">
        <f t="shared" si="42"/>
        <v>PENUNJANG</v>
      </c>
      <c r="O342" s="22" t="str">
        <f t="shared" si="42"/>
        <v>PELAYANAN</v>
      </c>
      <c r="P342" s="22" t="str">
        <f t="shared" si="42"/>
        <v>ADMIN</v>
      </c>
      <c r="Q342" s="22" t="str">
        <f t="shared" si="42"/>
        <v>ASRAMA</v>
      </c>
      <c r="R342" s="22" t="str">
        <f t="shared" si="42"/>
        <v>MASJID</v>
      </c>
      <c r="S342" s="22" t="str">
        <f t="shared" si="42"/>
        <v>JUMLAH</v>
      </c>
    </row>
    <row r="343" spans="1:19">
      <c r="A343" s="54">
        <v>44835</v>
      </c>
      <c r="B343" s="57">
        <f>Sheet2!AS3608</f>
        <v>0</v>
      </c>
      <c r="C343" s="57">
        <f>Sheet2!AT3608</f>
        <v>0</v>
      </c>
      <c r="D343" s="57">
        <f>Sheet2!AU3608</f>
        <v>0</v>
      </c>
      <c r="E343" s="57">
        <f>Sheet2!AV3608</f>
        <v>0</v>
      </c>
      <c r="F343" s="57">
        <f>Sheet2!AW3608</f>
        <v>0</v>
      </c>
      <c r="G343" s="57">
        <f>Sheet2!AX3608</f>
        <v>0</v>
      </c>
      <c r="H343" s="57">
        <f>Sheet2!AY3608</f>
        <v>0</v>
      </c>
      <c r="I343" s="57">
        <f>Sheet2!AZ3608</f>
        <v>0</v>
      </c>
      <c r="J343" s="57">
        <f>Sheet2!BA3608</f>
        <v>0</v>
      </c>
      <c r="K343" s="57">
        <f>Sheet2!BB3608</f>
        <v>0</v>
      </c>
      <c r="L343" s="57">
        <f>Sheet2!BC3608</f>
        <v>0</v>
      </c>
      <c r="M343" s="57">
        <f>Sheet2!BD3608</f>
        <v>0</v>
      </c>
      <c r="N343" s="57">
        <f>Sheet2!BE3608</f>
        <v>0</v>
      </c>
      <c r="O343" s="57">
        <f>Sheet2!BF3608</f>
        <v>0</v>
      </c>
      <c r="P343" s="57">
        <f>Sheet2!BG3608</f>
        <v>0</v>
      </c>
      <c r="Q343" s="57">
        <f>Sheet2!BH3608</f>
        <v>0</v>
      </c>
      <c r="R343" s="57">
        <f>Sheet2!BI3608</f>
        <v>0</v>
      </c>
      <c r="S343" s="57">
        <f>SUM(C343:R343)</f>
        <v>0</v>
      </c>
    </row>
    <row r="344" spans="1:19">
      <c r="A344" s="54">
        <f t="shared" ref="A344:A373" si="43">A343+1</f>
        <v>44836</v>
      </c>
      <c r="B344" s="57">
        <f>Sheet2!AS3621</f>
        <v>0</v>
      </c>
      <c r="C344" s="57">
        <f>Sheet2!AT3621</f>
        <v>0</v>
      </c>
      <c r="D344" s="57">
        <f>Sheet2!AU3621</f>
        <v>0</v>
      </c>
      <c r="E344" s="57">
        <f>Sheet2!AV3621</f>
        <v>0</v>
      </c>
      <c r="F344" s="57">
        <f>Sheet2!AW3621</f>
        <v>0</v>
      </c>
      <c r="G344" s="57">
        <f>Sheet2!AX3621</f>
        <v>0</v>
      </c>
      <c r="H344" s="57">
        <f>Sheet2!AY3621</f>
        <v>0</v>
      </c>
      <c r="I344" s="57">
        <f>Sheet2!AZ3621</f>
        <v>0</v>
      </c>
      <c r="J344" s="57">
        <f>Sheet2!BA3621</f>
        <v>0</v>
      </c>
      <c r="K344" s="57">
        <f>Sheet2!BB3621</f>
        <v>0</v>
      </c>
      <c r="L344" s="57">
        <f>Sheet2!BC3621</f>
        <v>0</v>
      </c>
      <c r="M344" s="57">
        <f>Sheet2!BD3621</f>
        <v>0</v>
      </c>
      <c r="N344" s="57">
        <f>Sheet2!BE3621</f>
        <v>0</v>
      </c>
      <c r="O344" s="57">
        <f>Sheet2!BF3621</f>
        <v>0</v>
      </c>
      <c r="P344" s="57">
        <f>Sheet2!BG3621</f>
        <v>0</v>
      </c>
      <c r="Q344" s="57">
        <f>Sheet2!BH3621</f>
        <v>0</v>
      </c>
      <c r="R344" s="57">
        <f>Sheet2!BI3621</f>
        <v>0</v>
      </c>
      <c r="S344" s="57">
        <f t="shared" ref="S344:S373" si="44">SUM(C344:R344)</f>
        <v>0</v>
      </c>
    </row>
    <row r="345" spans="1:19">
      <c r="A345" s="54">
        <f t="shared" si="43"/>
        <v>44837</v>
      </c>
      <c r="B345" s="57">
        <f>Sheet2!AS3634</f>
        <v>0</v>
      </c>
      <c r="C345" s="57">
        <f>Sheet2!AT3634</f>
        <v>0</v>
      </c>
      <c r="D345" s="57">
        <f>Sheet2!AU3634</f>
        <v>0</v>
      </c>
      <c r="E345" s="57">
        <f>Sheet2!AV3634</f>
        <v>0</v>
      </c>
      <c r="F345" s="57">
        <f>Sheet2!AW3634</f>
        <v>0</v>
      </c>
      <c r="G345" s="57">
        <f>Sheet2!AX3634</f>
        <v>0</v>
      </c>
      <c r="H345" s="57">
        <f>Sheet2!AY3634</f>
        <v>0</v>
      </c>
      <c r="I345" s="57">
        <f>Sheet2!AZ3634</f>
        <v>0</v>
      </c>
      <c r="J345" s="57">
        <f>Sheet2!BA3634</f>
        <v>0</v>
      </c>
      <c r="K345" s="57">
        <f>Sheet2!BB3634</f>
        <v>0</v>
      </c>
      <c r="L345" s="57">
        <f>Sheet2!BC3634</f>
        <v>0</v>
      </c>
      <c r="M345" s="57">
        <f>Sheet2!BD3634</f>
        <v>0</v>
      </c>
      <c r="N345" s="57">
        <f>Sheet2!BE3634</f>
        <v>0</v>
      </c>
      <c r="O345" s="57">
        <f>Sheet2!BF3634</f>
        <v>0</v>
      </c>
      <c r="P345" s="57">
        <f>Sheet2!BG3634</f>
        <v>0</v>
      </c>
      <c r="Q345" s="57">
        <f>Sheet2!BH3634</f>
        <v>0</v>
      </c>
      <c r="R345" s="57">
        <f>Sheet2!BI3634</f>
        <v>0</v>
      </c>
      <c r="S345" s="57">
        <f t="shared" si="44"/>
        <v>0</v>
      </c>
    </row>
    <row r="346" spans="1:19">
      <c r="A346" s="54">
        <f t="shared" si="43"/>
        <v>44838</v>
      </c>
      <c r="B346" s="57">
        <f>Sheet2!AS3647</f>
        <v>0</v>
      </c>
      <c r="C346" s="57">
        <f>Sheet2!AT3647</f>
        <v>0</v>
      </c>
      <c r="D346" s="57">
        <f>Sheet2!AU3647</f>
        <v>0</v>
      </c>
      <c r="E346" s="57">
        <f>Sheet2!AV3647</f>
        <v>0</v>
      </c>
      <c r="F346" s="57">
        <f>Sheet2!AW3647</f>
        <v>0</v>
      </c>
      <c r="G346" s="57">
        <f>Sheet2!AX3647</f>
        <v>0</v>
      </c>
      <c r="H346" s="57">
        <f>Sheet2!AY3647</f>
        <v>0</v>
      </c>
      <c r="I346" s="57">
        <f>Sheet2!AZ3647</f>
        <v>0</v>
      </c>
      <c r="J346" s="57">
        <f>Sheet2!BA3647</f>
        <v>0</v>
      </c>
      <c r="K346" s="57">
        <f>Sheet2!BB3647</f>
        <v>0</v>
      </c>
      <c r="L346" s="57">
        <f>Sheet2!BC3647</f>
        <v>0</v>
      </c>
      <c r="M346" s="57">
        <f>Sheet2!BD3647</f>
        <v>0</v>
      </c>
      <c r="N346" s="57">
        <f>Sheet2!BE3647</f>
        <v>0</v>
      </c>
      <c r="O346" s="57">
        <f>Sheet2!BF3647</f>
        <v>0</v>
      </c>
      <c r="P346" s="57">
        <f>Sheet2!BG3647</f>
        <v>0</v>
      </c>
      <c r="Q346" s="57">
        <f>Sheet2!BH3647</f>
        <v>0</v>
      </c>
      <c r="R346" s="57">
        <f>Sheet2!BI3647</f>
        <v>0</v>
      </c>
      <c r="S346" s="57">
        <f t="shared" si="44"/>
        <v>0</v>
      </c>
    </row>
    <row r="347" spans="1:19">
      <c r="A347" s="54">
        <f t="shared" si="43"/>
        <v>44839</v>
      </c>
      <c r="B347" s="57">
        <f>Sheet2!AS3660</f>
        <v>0</v>
      </c>
      <c r="C347" s="57">
        <f>Sheet2!AT3660</f>
        <v>0</v>
      </c>
      <c r="D347" s="57">
        <f>Sheet2!AU3660</f>
        <v>0</v>
      </c>
      <c r="E347" s="57">
        <f>Sheet2!AV3660</f>
        <v>0</v>
      </c>
      <c r="F347" s="57">
        <f>Sheet2!AW3660</f>
        <v>0</v>
      </c>
      <c r="G347" s="57">
        <f>Sheet2!AX3660</f>
        <v>0</v>
      </c>
      <c r="H347" s="57">
        <f>Sheet2!AY3660</f>
        <v>0</v>
      </c>
      <c r="I347" s="57">
        <f>Sheet2!AZ3660</f>
        <v>0</v>
      </c>
      <c r="J347" s="57">
        <f>Sheet2!BA3660</f>
        <v>0</v>
      </c>
      <c r="K347" s="57">
        <f>Sheet2!BB3660</f>
        <v>0</v>
      </c>
      <c r="L347" s="57">
        <f>Sheet2!BC3660</f>
        <v>0</v>
      </c>
      <c r="M347" s="57">
        <f>Sheet2!BD3660</f>
        <v>0</v>
      </c>
      <c r="N347" s="57">
        <f>Sheet2!BE3660</f>
        <v>0</v>
      </c>
      <c r="O347" s="57">
        <f>Sheet2!BF3660</f>
        <v>0</v>
      </c>
      <c r="P347" s="57">
        <f>Sheet2!BG3660</f>
        <v>0</v>
      </c>
      <c r="Q347" s="57">
        <f>Sheet2!BH3660</f>
        <v>0</v>
      </c>
      <c r="R347" s="57">
        <f>Sheet2!BI3660</f>
        <v>0</v>
      </c>
      <c r="S347" s="57">
        <f t="shared" si="44"/>
        <v>0</v>
      </c>
    </row>
    <row r="348" spans="1:19">
      <c r="A348" s="54">
        <f t="shared" si="43"/>
        <v>44840</v>
      </c>
      <c r="B348" s="57">
        <f>Sheet2!AS3673</f>
        <v>0</v>
      </c>
      <c r="C348" s="57">
        <f>Sheet2!AT3673</f>
        <v>0</v>
      </c>
      <c r="D348" s="57">
        <f>Sheet2!AU3673</f>
        <v>0</v>
      </c>
      <c r="E348" s="57">
        <f>Sheet2!AV3673</f>
        <v>0</v>
      </c>
      <c r="F348" s="57">
        <f>Sheet2!AW3673</f>
        <v>0</v>
      </c>
      <c r="G348" s="57">
        <f>Sheet2!AX3673</f>
        <v>0</v>
      </c>
      <c r="H348" s="57">
        <f>Sheet2!AY3673</f>
        <v>0</v>
      </c>
      <c r="I348" s="57">
        <f>Sheet2!AZ3673</f>
        <v>0</v>
      </c>
      <c r="J348" s="57">
        <f>Sheet2!BA3673</f>
        <v>0</v>
      </c>
      <c r="K348" s="57">
        <f>Sheet2!BB3673</f>
        <v>0</v>
      </c>
      <c r="L348" s="57">
        <f>Sheet2!BC3673</f>
        <v>0</v>
      </c>
      <c r="M348" s="57">
        <f>Sheet2!BD3673</f>
        <v>0</v>
      </c>
      <c r="N348" s="57">
        <f>Sheet2!BE3673</f>
        <v>0</v>
      </c>
      <c r="O348" s="57">
        <f>Sheet2!BF3673</f>
        <v>0</v>
      </c>
      <c r="P348" s="57">
        <f>Sheet2!BG3673</f>
        <v>0</v>
      </c>
      <c r="Q348" s="57">
        <f>Sheet2!BH3673</f>
        <v>0</v>
      </c>
      <c r="R348" s="57">
        <f>Sheet2!BI3673</f>
        <v>0</v>
      </c>
      <c r="S348" s="57">
        <f t="shared" si="44"/>
        <v>0</v>
      </c>
    </row>
    <row r="349" spans="1:19">
      <c r="A349" s="54">
        <f t="shared" si="43"/>
        <v>44841</v>
      </c>
      <c r="B349" s="57">
        <f>Sheet2!AS3686</f>
        <v>0</v>
      </c>
      <c r="C349" s="57">
        <f>Sheet2!AT3686</f>
        <v>0</v>
      </c>
      <c r="D349" s="57">
        <f>Sheet2!AU3686</f>
        <v>0</v>
      </c>
      <c r="E349" s="57">
        <f>Sheet2!AV3686</f>
        <v>0</v>
      </c>
      <c r="F349" s="57">
        <f>Sheet2!AW3686</f>
        <v>0</v>
      </c>
      <c r="G349" s="57">
        <f>Sheet2!AX3686</f>
        <v>0</v>
      </c>
      <c r="H349" s="57">
        <f>Sheet2!AY3686</f>
        <v>0</v>
      </c>
      <c r="I349" s="57">
        <f>Sheet2!AZ3686</f>
        <v>0</v>
      </c>
      <c r="J349" s="57">
        <f>Sheet2!BA3686</f>
        <v>0</v>
      </c>
      <c r="K349" s="57">
        <f>Sheet2!BB3686</f>
        <v>0</v>
      </c>
      <c r="L349" s="57">
        <f>Sheet2!BC3686</f>
        <v>0</v>
      </c>
      <c r="M349" s="57">
        <f>Sheet2!BD3686</f>
        <v>0</v>
      </c>
      <c r="N349" s="57">
        <f>Sheet2!BE3686</f>
        <v>0</v>
      </c>
      <c r="O349" s="57">
        <f>Sheet2!BF3686</f>
        <v>0</v>
      </c>
      <c r="P349" s="57">
        <f>Sheet2!BG3686</f>
        <v>0</v>
      </c>
      <c r="Q349" s="57">
        <f>Sheet2!BH3686</f>
        <v>0</v>
      </c>
      <c r="R349" s="57">
        <f>Sheet2!BI3686</f>
        <v>0</v>
      </c>
      <c r="S349" s="57">
        <f t="shared" si="44"/>
        <v>0</v>
      </c>
    </row>
    <row r="350" spans="1:19">
      <c r="A350" s="54">
        <f t="shared" si="43"/>
        <v>44842</v>
      </c>
      <c r="B350" s="57">
        <f>Sheet2!AS3699</f>
        <v>0</v>
      </c>
      <c r="C350" s="57">
        <f>Sheet2!AT3699</f>
        <v>0</v>
      </c>
      <c r="D350" s="57">
        <f>Sheet2!AU3699</f>
        <v>0</v>
      </c>
      <c r="E350" s="57">
        <f>Sheet2!AV3699</f>
        <v>0</v>
      </c>
      <c r="F350" s="57">
        <f>Sheet2!AW3699</f>
        <v>0</v>
      </c>
      <c r="G350" s="57">
        <f>Sheet2!AX3699</f>
        <v>0</v>
      </c>
      <c r="H350" s="57">
        <f>Sheet2!AY3699</f>
        <v>0</v>
      </c>
      <c r="I350" s="57">
        <f>Sheet2!AZ3699</f>
        <v>0</v>
      </c>
      <c r="J350" s="57">
        <f>Sheet2!BA3699</f>
        <v>0</v>
      </c>
      <c r="K350" s="57">
        <f>Sheet2!BB3699</f>
        <v>0</v>
      </c>
      <c r="L350" s="57">
        <f>Sheet2!BC3699</f>
        <v>0</v>
      </c>
      <c r="M350" s="57">
        <f>Sheet2!BD3699</f>
        <v>0</v>
      </c>
      <c r="N350" s="57">
        <f>Sheet2!BE3699</f>
        <v>0</v>
      </c>
      <c r="O350" s="57">
        <f>Sheet2!BF3699</f>
        <v>0</v>
      </c>
      <c r="P350" s="57">
        <f>Sheet2!BG3699</f>
        <v>0</v>
      </c>
      <c r="Q350" s="57">
        <f>Sheet2!BH3699</f>
        <v>0</v>
      </c>
      <c r="R350" s="57">
        <f>Sheet2!BI3699</f>
        <v>0</v>
      </c>
      <c r="S350" s="57">
        <f t="shared" si="44"/>
        <v>0</v>
      </c>
    </row>
    <row r="351" spans="1:19">
      <c r="A351" s="54">
        <f t="shared" si="43"/>
        <v>44843</v>
      </c>
      <c r="B351" s="57">
        <f>Sheet2!AS3712</f>
        <v>0</v>
      </c>
      <c r="C351" s="57">
        <f>Sheet2!AT3712</f>
        <v>0</v>
      </c>
      <c r="D351" s="57">
        <f>Sheet2!AU3712</f>
        <v>0</v>
      </c>
      <c r="E351" s="57">
        <f>Sheet2!AV3712</f>
        <v>0</v>
      </c>
      <c r="F351" s="57">
        <f>Sheet2!AW3712</f>
        <v>0</v>
      </c>
      <c r="G351" s="57">
        <f>Sheet2!AX3712</f>
        <v>0</v>
      </c>
      <c r="H351" s="57">
        <f>Sheet2!AY3712</f>
        <v>0</v>
      </c>
      <c r="I351" s="57">
        <f>Sheet2!AZ3712</f>
        <v>0</v>
      </c>
      <c r="J351" s="57">
        <f>Sheet2!BA3712</f>
        <v>0</v>
      </c>
      <c r="K351" s="57">
        <f>Sheet2!BB3712</f>
        <v>0</v>
      </c>
      <c r="L351" s="57">
        <f>Sheet2!BC3712</f>
        <v>0</v>
      </c>
      <c r="M351" s="57">
        <f>Sheet2!BD3712</f>
        <v>0</v>
      </c>
      <c r="N351" s="57">
        <f>Sheet2!BE3712</f>
        <v>0</v>
      </c>
      <c r="O351" s="57">
        <f>Sheet2!BF3712</f>
        <v>0</v>
      </c>
      <c r="P351" s="57">
        <f>Sheet2!BG3712</f>
        <v>0</v>
      </c>
      <c r="Q351" s="57">
        <f>Sheet2!BH3712</f>
        <v>0</v>
      </c>
      <c r="R351" s="57">
        <f>Sheet2!BI3712</f>
        <v>0</v>
      </c>
      <c r="S351" s="57">
        <f t="shared" si="44"/>
        <v>0</v>
      </c>
    </row>
    <row r="352" spans="1:19">
      <c r="A352" s="54">
        <f t="shared" si="43"/>
        <v>44844</v>
      </c>
      <c r="B352" s="57">
        <f>Sheet2!AS3725</f>
        <v>0</v>
      </c>
      <c r="C352" s="57">
        <f>Sheet2!AT3725</f>
        <v>0</v>
      </c>
      <c r="D352" s="57">
        <f>Sheet2!AU3725</f>
        <v>0</v>
      </c>
      <c r="E352" s="57">
        <f>Sheet2!AV3725</f>
        <v>0</v>
      </c>
      <c r="F352" s="57">
        <f>Sheet2!AW3725</f>
        <v>0</v>
      </c>
      <c r="G352" s="57">
        <f>Sheet2!AX3725</f>
        <v>0</v>
      </c>
      <c r="H352" s="57">
        <f>Sheet2!AY3725</f>
        <v>0</v>
      </c>
      <c r="I352" s="57">
        <f>Sheet2!AZ3725</f>
        <v>0</v>
      </c>
      <c r="J352" s="57">
        <f>Sheet2!BA3725</f>
        <v>0</v>
      </c>
      <c r="K352" s="57">
        <f>Sheet2!BB3725</f>
        <v>0</v>
      </c>
      <c r="L352" s="57">
        <f>Sheet2!BC3725</f>
        <v>0</v>
      </c>
      <c r="M352" s="57">
        <f>Sheet2!BD3725</f>
        <v>0</v>
      </c>
      <c r="N352" s="57">
        <f>Sheet2!BE3725</f>
        <v>0</v>
      </c>
      <c r="O352" s="57">
        <f>Sheet2!BF3725</f>
        <v>0</v>
      </c>
      <c r="P352" s="57">
        <f>Sheet2!BG3725</f>
        <v>0</v>
      </c>
      <c r="Q352" s="57">
        <f>Sheet2!BH3725</f>
        <v>0</v>
      </c>
      <c r="R352" s="57">
        <f>Sheet2!BI3725</f>
        <v>0</v>
      </c>
      <c r="S352" s="57">
        <f t="shared" si="44"/>
        <v>0</v>
      </c>
    </row>
    <row r="353" spans="1:19">
      <c r="A353" s="54">
        <f t="shared" si="43"/>
        <v>44845</v>
      </c>
      <c r="B353" s="57">
        <f>Sheet2!AS3738</f>
        <v>0</v>
      </c>
      <c r="C353" s="57">
        <f>Sheet2!AT3738</f>
        <v>0</v>
      </c>
      <c r="D353" s="57">
        <f>Sheet2!AU3738</f>
        <v>0</v>
      </c>
      <c r="E353" s="57">
        <f>Sheet2!AV3738</f>
        <v>0</v>
      </c>
      <c r="F353" s="57">
        <f>Sheet2!AW3738</f>
        <v>0</v>
      </c>
      <c r="G353" s="57">
        <f>Sheet2!AX3738</f>
        <v>0</v>
      </c>
      <c r="H353" s="57">
        <f>Sheet2!AY3738</f>
        <v>0</v>
      </c>
      <c r="I353" s="57">
        <f>Sheet2!AZ3738</f>
        <v>0</v>
      </c>
      <c r="J353" s="57">
        <f>Sheet2!BA3738</f>
        <v>0</v>
      </c>
      <c r="K353" s="57">
        <f>Sheet2!BB3738</f>
        <v>0</v>
      </c>
      <c r="L353" s="57">
        <f>Sheet2!BC3738</f>
        <v>0</v>
      </c>
      <c r="M353" s="57">
        <f>Sheet2!BD3738</f>
        <v>0</v>
      </c>
      <c r="N353" s="57">
        <f>Sheet2!BE3738</f>
        <v>0</v>
      </c>
      <c r="O353" s="57">
        <f>Sheet2!BF3738</f>
        <v>0</v>
      </c>
      <c r="P353" s="57">
        <f>Sheet2!BG3738</f>
        <v>0</v>
      </c>
      <c r="Q353" s="57">
        <f>Sheet2!BH3738</f>
        <v>0</v>
      </c>
      <c r="R353" s="57">
        <f>Sheet2!BI3738</f>
        <v>0</v>
      </c>
      <c r="S353" s="57">
        <f t="shared" si="44"/>
        <v>0</v>
      </c>
    </row>
    <row r="354" spans="1:19">
      <c r="A354" s="54">
        <f t="shared" si="43"/>
        <v>44846</v>
      </c>
      <c r="B354" s="57">
        <f>Sheet2!AS3751</f>
        <v>0</v>
      </c>
      <c r="C354" s="57">
        <f>Sheet2!AT3751</f>
        <v>0</v>
      </c>
      <c r="D354" s="57">
        <f>Sheet2!AU3751</f>
        <v>0</v>
      </c>
      <c r="E354" s="57">
        <f>Sheet2!AV3751</f>
        <v>0</v>
      </c>
      <c r="F354" s="57">
        <f>Sheet2!AW3751</f>
        <v>0</v>
      </c>
      <c r="G354" s="57">
        <f>Sheet2!AX3751</f>
        <v>0</v>
      </c>
      <c r="H354" s="57">
        <f>Sheet2!AY3751</f>
        <v>0</v>
      </c>
      <c r="I354" s="57">
        <f>Sheet2!AZ3751</f>
        <v>0</v>
      </c>
      <c r="J354" s="57">
        <f>Sheet2!BA3751</f>
        <v>0</v>
      </c>
      <c r="K354" s="57">
        <f>Sheet2!BB3751</f>
        <v>0</v>
      </c>
      <c r="L354" s="57">
        <f>Sheet2!BC3751</f>
        <v>0</v>
      </c>
      <c r="M354" s="57">
        <f>Sheet2!BD3751</f>
        <v>0</v>
      </c>
      <c r="N354" s="57">
        <f>Sheet2!BE3751</f>
        <v>0</v>
      </c>
      <c r="O354" s="57">
        <f>Sheet2!BF3751</f>
        <v>0</v>
      </c>
      <c r="P354" s="57">
        <f>Sheet2!BG3751</f>
        <v>0</v>
      </c>
      <c r="Q354" s="57">
        <f>Sheet2!BH3751</f>
        <v>0</v>
      </c>
      <c r="R354" s="57">
        <f>Sheet2!BI3751</f>
        <v>0</v>
      </c>
      <c r="S354" s="57">
        <f t="shared" si="44"/>
        <v>0</v>
      </c>
    </row>
    <row r="355" spans="1:19">
      <c r="A355" s="54">
        <f t="shared" si="43"/>
        <v>44847</v>
      </c>
      <c r="B355" s="57">
        <f>Sheet2!AS3764</f>
        <v>0</v>
      </c>
      <c r="C355" s="57">
        <f>Sheet2!AT3764</f>
        <v>0</v>
      </c>
      <c r="D355" s="57">
        <f>Sheet2!AU3764</f>
        <v>0</v>
      </c>
      <c r="E355" s="57">
        <f>Sheet2!AV3764</f>
        <v>0</v>
      </c>
      <c r="F355" s="57">
        <f>Sheet2!AW3764</f>
        <v>0</v>
      </c>
      <c r="G355" s="57">
        <f>Sheet2!AX3764</f>
        <v>0</v>
      </c>
      <c r="H355" s="57">
        <f>Sheet2!AY3764</f>
        <v>0</v>
      </c>
      <c r="I355" s="57">
        <f>Sheet2!AZ3764</f>
        <v>0</v>
      </c>
      <c r="J355" s="57">
        <f>Sheet2!BA3764</f>
        <v>0</v>
      </c>
      <c r="K355" s="57">
        <f>Sheet2!BB3764</f>
        <v>0</v>
      </c>
      <c r="L355" s="57">
        <f>Sheet2!BC3764</f>
        <v>0</v>
      </c>
      <c r="M355" s="57">
        <f>Sheet2!BD3764</f>
        <v>0</v>
      </c>
      <c r="N355" s="57">
        <f>Sheet2!BE3764</f>
        <v>0</v>
      </c>
      <c r="O355" s="57">
        <f>Sheet2!BF3764</f>
        <v>0</v>
      </c>
      <c r="P355" s="57">
        <f>Sheet2!BG3764</f>
        <v>0</v>
      </c>
      <c r="Q355" s="57">
        <f>Sheet2!BH3764</f>
        <v>0</v>
      </c>
      <c r="R355" s="57">
        <f>Sheet2!BI3764</f>
        <v>0</v>
      </c>
      <c r="S355" s="57">
        <f t="shared" si="44"/>
        <v>0</v>
      </c>
    </row>
    <row r="356" spans="1:19">
      <c r="A356" s="54">
        <f t="shared" si="43"/>
        <v>44848</v>
      </c>
      <c r="B356" s="57">
        <f>Sheet2!AS3777</f>
        <v>0</v>
      </c>
      <c r="C356" s="57">
        <f>Sheet2!AT3777</f>
        <v>0</v>
      </c>
      <c r="D356" s="57">
        <f>Sheet2!AU3777</f>
        <v>0</v>
      </c>
      <c r="E356" s="57">
        <f>Sheet2!AV3777</f>
        <v>0</v>
      </c>
      <c r="F356" s="57">
        <f>Sheet2!AW3777</f>
        <v>0</v>
      </c>
      <c r="G356" s="57">
        <f>Sheet2!AX3777</f>
        <v>0</v>
      </c>
      <c r="H356" s="57">
        <f>Sheet2!AY3777</f>
        <v>0</v>
      </c>
      <c r="I356" s="57">
        <f>Sheet2!AZ3777</f>
        <v>0</v>
      </c>
      <c r="J356" s="57">
        <f>Sheet2!BA3777</f>
        <v>0</v>
      </c>
      <c r="K356" s="57">
        <f>Sheet2!BB3777</f>
        <v>0</v>
      </c>
      <c r="L356" s="57">
        <f>Sheet2!BC3777</f>
        <v>0</v>
      </c>
      <c r="M356" s="57">
        <f>Sheet2!BD3777</f>
        <v>0</v>
      </c>
      <c r="N356" s="57">
        <f>Sheet2!BE3777</f>
        <v>0</v>
      </c>
      <c r="O356" s="57">
        <f>Sheet2!BF3777</f>
        <v>0</v>
      </c>
      <c r="P356" s="57">
        <f>Sheet2!BG3777</f>
        <v>0</v>
      </c>
      <c r="Q356" s="57">
        <f>Sheet2!BH3777</f>
        <v>0</v>
      </c>
      <c r="R356" s="57">
        <f>Sheet2!BI3777</f>
        <v>0</v>
      </c>
      <c r="S356" s="57">
        <f t="shared" si="44"/>
        <v>0</v>
      </c>
    </row>
    <row r="357" spans="1:19">
      <c r="A357" s="54">
        <f t="shared" si="43"/>
        <v>44849</v>
      </c>
      <c r="B357" s="57">
        <f>Sheet2!AS3790</f>
        <v>0</v>
      </c>
      <c r="C357" s="57">
        <f>Sheet2!AT3790</f>
        <v>0</v>
      </c>
      <c r="D357" s="57">
        <f>Sheet2!AU3790</f>
        <v>0</v>
      </c>
      <c r="E357" s="57">
        <f>Sheet2!AV3790</f>
        <v>0</v>
      </c>
      <c r="F357" s="57">
        <f>Sheet2!AW3790</f>
        <v>0</v>
      </c>
      <c r="G357" s="57">
        <f>Sheet2!AX3790</f>
        <v>0</v>
      </c>
      <c r="H357" s="57">
        <f>Sheet2!AY3790</f>
        <v>0</v>
      </c>
      <c r="I357" s="57">
        <f>Sheet2!AZ3790</f>
        <v>0</v>
      </c>
      <c r="J357" s="57">
        <f>Sheet2!BA3790</f>
        <v>0</v>
      </c>
      <c r="K357" s="57">
        <f>Sheet2!BB3790</f>
        <v>0</v>
      </c>
      <c r="L357" s="57">
        <f>Sheet2!BC3790</f>
        <v>0</v>
      </c>
      <c r="M357" s="57">
        <f>Sheet2!BD3790</f>
        <v>0</v>
      </c>
      <c r="N357" s="57">
        <f>Sheet2!BE3790</f>
        <v>0</v>
      </c>
      <c r="O357" s="57">
        <f>Sheet2!BF3790</f>
        <v>0</v>
      </c>
      <c r="P357" s="57">
        <f>Sheet2!BG3790</f>
        <v>0</v>
      </c>
      <c r="Q357" s="57">
        <f>Sheet2!BH3790</f>
        <v>0</v>
      </c>
      <c r="R357" s="57">
        <f>Sheet2!BI3790</f>
        <v>0</v>
      </c>
      <c r="S357" s="57">
        <f t="shared" si="44"/>
        <v>0</v>
      </c>
    </row>
    <row r="358" spans="1:19">
      <c r="A358" s="54">
        <f t="shared" si="43"/>
        <v>44850</v>
      </c>
      <c r="B358" s="57">
        <f>Sheet2!AS3803</f>
        <v>0</v>
      </c>
      <c r="C358" s="57">
        <f>Sheet2!AT3803</f>
        <v>0</v>
      </c>
      <c r="D358" s="57">
        <f>Sheet2!AU3803</f>
        <v>0</v>
      </c>
      <c r="E358" s="57">
        <f>Sheet2!AV3803</f>
        <v>0</v>
      </c>
      <c r="F358" s="57">
        <f>Sheet2!AW3803</f>
        <v>0</v>
      </c>
      <c r="G358" s="57">
        <f>Sheet2!AX3803</f>
        <v>0</v>
      </c>
      <c r="H358" s="57">
        <f>Sheet2!AY3803</f>
        <v>0</v>
      </c>
      <c r="I358" s="57">
        <f>Sheet2!AZ3803</f>
        <v>0</v>
      </c>
      <c r="J358" s="57">
        <f>Sheet2!BA3803</f>
        <v>0</v>
      </c>
      <c r="K358" s="57">
        <f>Sheet2!BB3803</f>
        <v>0</v>
      </c>
      <c r="L358" s="57">
        <f>Sheet2!BC3803</f>
        <v>0</v>
      </c>
      <c r="M358" s="57">
        <f>Sheet2!BD3803</f>
        <v>0</v>
      </c>
      <c r="N358" s="57">
        <f>Sheet2!BE3803</f>
        <v>0</v>
      </c>
      <c r="O358" s="57">
        <f>Sheet2!BF3803</f>
        <v>0</v>
      </c>
      <c r="P358" s="57">
        <f>Sheet2!BG3803</f>
        <v>0</v>
      </c>
      <c r="Q358" s="57">
        <f>Sheet2!BH3803</f>
        <v>0</v>
      </c>
      <c r="R358" s="57">
        <f>Sheet2!BI3803</f>
        <v>0</v>
      </c>
      <c r="S358" s="57">
        <f t="shared" si="44"/>
        <v>0</v>
      </c>
    </row>
    <row r="359" spans="1:19">
      <c r="A359" s="54">
        <f t="shared" si="43"/>
        <v>44851</v>
      </c>
      <c r="B359" s="57">
        <f>Sheet2!AS3816</f>
        <v>0</v>
      </c>
      <c r="C359" s="57">
        <f>Sheet2!AT3816</f>
        <v>0</v>
      </c>
      <c r="D359" s="57">
        <f>Sheet2!AU3816</f>
        <v>0</v>
      </c>
      <c r="E359" s="57">
        <f>Sheet2!AV3816</f>
        <v>0</v>
      </c>
      <c r="F359" s="57">
        <f>Sheet2!AW3816</f>
        <v>0</v>
      </c>
      <c r="G359" s="57">
        <f>Sheet2!AX3816</f>
        <v>0</v>
      </c>
      <c r="H359" s="57">
        <f>Sheet2!AY3816</f>
        <v>0</v>
      </c>
      <c r="I359" s="57">
        <f>Sheet2!AZ3816</f>
        <v>0</v>
      </c>
      <c r="J359" s="57">
        <f>Sheet2!BA3816</f>
        <v>0</v>
      </c>
      <c r="K359" s="57">
        <f>Sheet2!BB3816</f>
        <v>0</v>
      </c>
      <c r="L359" s="57">
        <f>Sheet2!BC3816</f>
        <v>0</v>
      </c>
      <c r="M359" s="57">
        <f>Sheet2!BD3816</f>
        <v>0</v>
      </c>
      <c r="N359" s="57">
        <f>Sheet2!BE3816</f>
        <v>0</v>
      </c>
      <c r="O359" s="57">
        <f>Sheet2!BF3816</f>
        <v>0</v>
      </c>
      <c r="P359" s="57">
        <f>Sheet2!BG3816</f>
        <v>0</v>
      </c>
      <c r="Q359" s="57">
        <f>Sheet2!BH3816</f>
        <v>0</v>
      </c>
      <c r="R359" s="57">
        <f>Sheet2!BI3816</f>
        <v>0</v>
      </c>
      <c r="S359" s="57">
        <f t="shared" si="44"/>
        <v>0</v>
      </c>
    </row>
    <row r="360" spans="1:19">
      <c r="A360" s="54">
        <f t="shared" si="43"/>
        <v>44852</v>
      </c>
      <c r="B360" s="57">
        <f>Sheet2!AS3829</f>
        <v>0</v>
      </c>
      <c r="C360" s="57">
        <f>Sheet2!AT3829</f>
        <v>0</v>
      </c>
      <c r="D360" s="57">
        <f>Sheet2!AU3829</f>
        <v>0</v>
      </c>
      <c r="E360" s="57">
        <f>Sheet2!AV3829</f>
        <v>0</v>
      </c>
      <c r="F360" s="57">
        <f>Sheet2!AW3829</f>
        <v>0</v>
      </c>
      <c r="G360" s="57">
        <f>Sheet2!AX3829</f>
        <v>0</v>
      </c>
      <c r="H360" s="57">
        <f>Sheet2!AY3829</f>
        <v>0</v>
      </c>
      <c r="I360" s="57">
        <f>Sheet2!AZ3829</f>
        <v>0</v>
      </c>
      <c r="J360" s="57">
        <f>Sheet2!BA3829</f>
        <v>0</v>
      </c>
      <c r="K360" s="57">
        <f>Sheet2!BB3829</f>
        <v>0</v>
      </c>
      <c r="L360" s="57">
        <f>Sheet2!BC3829</f>
        <v>0</v>
      </c>
      <c r="M360" s="57">
        <f>Sheet2!BD3829</f>
        <v>0</v>
      </c>
      <c r="N360" s="57">
        <f>Sheet2!BE3829</f>
        <v>0</v>
      </c>
      <c r="O360" s="57">
        <f>Sheet2!BF3829</f>
        <v>0</v>
      </c>
      <c r="P360" s="57">
        <f>Sheet2!BG3829</f>
        <v>0</v>
      </c>
      <c r="Q360" s="57">
        <f>Sheet2!BH3829</f>
        <v>0</v>
      </c>
      <c r="R360" s="57">
        <f>Sheet2!BI3829</f>
        <v>0</v>
      </c>
      <c r="S360" s="57">
        <f t="shared" si="44"/>
        <v>0</v>
      </c>
    </row>
    <row r="361" spans="1:19">
      <c r="A361" s="54">
        <f t="shared" si="43"/>
        <v>44853</v>
      </c>
      <c r="B361" s="57">
        <f>Sheet2!AS3842</f>
        <v>0</v>
      </c>
      <c r="C361" s="57">
        <f>Sheet2!AT3842</f>
        <v>0</v>
      </c>
      <c r="D361" s="57">
        <f>Sheet2!AU3842</f>
        <v>0</v>
      </c>
      <c r="E361" s="57">
        <f>Sheet2!AV3842</f>
        <v>0</v>
      </c>
      <c r="F361" s="57">
        <f>Sheet2!AW3842</f>
        <v>0</v>
      </c>
      <c r="G361" s="57">
        <f>Sheet2!AX3842</f>
        <v>0</v>
      </c>
      <c r="H361" s="57">
        <f>Sheet2!AY3842</f>
        <v>0</v>
      </c>
      <c r="I361" s="57">
        <f>Sheet2!AZ3842</f>
        <v>0</v>
      </c>
      <c r="J361" s="57">
        <f>Sheet2!BA3842</f>
        <v>0</v>
      </c>
      <c r="K361" s="57">
        <f>Sheet2!BB3842</f>
        <v>0</v>
      </c>
      <c r="L361" s="57">
        <f>Sheet2!BC3842</f>
        <v>0</v>
      </c>
      <c r="M361" s="57">
        <f>Sheet2!BD3842</f>
        <v>0</v>
      </c>
      <c r="N361" s="57">
        <f>Sheet2!BE3842</f>
        <v>0</v>
      </c>
      <c r="O361" s="57">
        <f>Sheet2!BF3842</f>
        <v>0</v>
      </c>
      <c r="P361" s="57">
        <f>Sheet2!BG3842</f>
        <v>0</v>
      </c>
      <c r="Q361" s="57">
        <f>Sheet2!BH3842</f>
        <v>0</v>
      </c>
      <c r="R361" s="57">
        <f>Sheet2!BI3842</f>
        <v>0</v>
      </c>
      <c r="S361" s="57">
        <f t="shared" si="44"/>
        <v>0</v>
      </c>
    </row>
    <row r="362" spans="1:19">
      <c r="A362" s="54">
        <f t="shared" si="43"/>
        <v>44854</v>
      </c>
      <c r="B362" s="57">
        <f>Sheet2!AS3855</f>
        <v>0</v>
      </c>
      <c r="C362" s="57">
        <f>Sheet2!AT3855</f>
        <v>0</v>
      </c>
      <c r="D362" s="57">
        <f>Sheet2!AU3855</f>
        <v>0</v>
      </c>
      <c r="E362" s="57">
        <f>Sheet2!AV3855</f>
        <v>0</v>
      </c>
      <c r="F362" s="57">
        <f>Sheet2!AW3855</f>
        <v>0</v>
      </c>
      <c r="G362" s="57">
        <f>Sheet2!AX3855</f>
        <v>0</v>
      </c>
      <c r="H362" s="57">
        <f>Sheet2!AY3855</f>
        <v>0</v>
      </c>
      <c r="I362" s="57">
        <f>Sheet2!AZ3855</f>
        <v>0</v>
      </c>
      <c r="J362" s="57">
        <f>Sheet2!BA3855</f>
        <v>0</v>
      </c>
      <c r="K362" s="57">
        <f>Sheet2!BB3855</f>
        <v>0</v>
      </c>
      <c r="L362" s="57">
        <f>Sheet2!BC3855</f>
        <v>0</v>
      </c>
      <c r="M362" s="57">
        <f>Sheet2!BD3855</f>
        <v>0</v>
      </c>
      <c r="N362" s="57">
        <f>Sheet2!BE3855</f>
        <v>0</v>
      </c>
      <c r="O362" s="57">
        <f>Sheet2!BF3855</f>
        <v>0</v>
      </c>
      <c r="P362" s="57">
        <f>Sheet2!BG3855</f>
        <v>0</v>
      </c>
      <c r="Q362" s="57">
        <f>Sheet2!BH3855</f>
        <v>0</v>
      </c>
      <c r="R362" s="57">
        <f>Sheet2!BI3855</f>
        <v>0</v>
      </c>
      <c r="S362" s="57">
        <f t="shared" si="44"/>
        <v>0</v>
      </c>
    </row>
    <row r="363" spans="1:19">
      <c r="A363" s="54">
        <f t="shared" si="43"/>
        <v>44855</v>
      </c>
      <c r="B363" s="57">
        <f>Sheet2!AS3868</f>
        <v>0</v>
      </c>
      <c r="C363" s="57">
        <f>Sheet2!AT3868</f>
        <v>0</v>
      </c>
      <c r="D363" s="57">
        <f>Sheet2!AU3868</f>
        <v>0</v>
      </c>
      <c r="E363" s="57">
        <f>Sheet2!AV3868</f>
        <v>0</v>
      </c>
      <c r="F363" s="57">
        <f>Sheet2!AW3868</f>
        <v>0</v>
      </c>
      <c r="G363" s="57">
        <f>Sheet2!AX3868</f>
        <v>0</v>
      </c>
      <c r="H363" s="57">
        <f>Sheet2!AY3868</f>
        <v>0</v>
      </c>
      <c r="I363" s="57">
        <f>Sheet2!AZ3868</f>
        <v>0</v>
      </c>
      <c r="J363" s="57">
        <f>Sheet2!BA3868</f>
        <v>0</v>
      </c>
      <c r="K363" s="57">
        <f>Sheet2!BB3868</f>
        <v>0</v>
      </c>
      <c r="L363" s="57">
        <f>Sheet2!BC3868</f>
        <v>0</v>
      </c>
      <c r="M363" s="57">
        <f>Sheet2!BD3868</f>
        <v>0</v>
      </c>
      <c r="N363" s="57">
        <f>Sheet2!BE3868</f>
        <v>0</v>
      </c>
      <c r="O363" s="57">
        <f>Sheet2!BF3868</f>
        <v>0</v>
      </c>
      <c r="P363" s="57">
        <f>Sheet2!BG3868</f>
        <v>0</v>
      </c>
      <c r="Q363" s="57">
        <f>Sheet2!BH3868</f>
        <v>0</v>
      </c>
      <c r="R363" s="57">
        <f>Sheet2!BI3868</f>
        <v>0</v>
      </c>
      <c r="S363" s="57">
        <f t="shared" si="44"/>
        <v>0</v>
      </c>
    </row>
    <row r="364" spans="1:19">
      <c r="A364" s="54">
        <f t="shared" si="43"/>
        <v>44856</v>
      </c>
      <c r="B364" s="57">
        <f>Sheet2!AS3881</f>
        <v>0</v>
      </c>
      <c r="C364" s="57">
        <f>Sheet2!AT3881</f>
        <v>0</v>
      </c>
      <c r="D364" s="57">
        <f>Sheet2!AU3881</f>
        <v>0</v>
      </c>
      <c r="E364" s="57">
        <f>Sheet2!AV3881</f>
        <v>0</v>
      </c>
      <c r="F364" s="57">
        <f>Sheet2!AW3881</f>
        <v>0</v>
      </c>
      <c r="G364" s="57">
        <f>Sheet2!AX3881</f>
        <v>0</v>
      </c>
      <c r="H364" s="57">
        <f>Sheet2!AY3881</f>
        <v>0</v>
      </c>
      <c r="I364" s="57">
        <f>Sheet2!AZ3881</f>
        <v>0</v>
      </c>
      <c r="J364" s="57">
        <f>Sheet2!BA3881</f>
        <v>0</v>
      </c>
      <c r="K364" s="57">
        <f>Sheet2!BB3881</f>
        <v>0</v>
      </c>
      <c r="L364" s="57">
        <f>Sheet2!BC3881</f>
        <v>0</v>
      </c>
      <c r="M364" s="57">
        <f>Sheet2!BD3881</f>
        <v>0</v>
      </c>
      <c r="N364" s="57">
        <f>Sheet2!BE3881</f>
        <v>0</v>
      </c>
      <c r="O364" s="57">
        <f>Sheet2!BF3881</f>
        <v>0</v>
      </c>
      <c r="P364" s="57">
        <f>Sheet2!BG3881</f>
        <v>0</v>
      </c>
      <c r="Q364" s="57">
        <f>Sheet2!BH3881</f>
        <v>0</v>
      </c>
      <c r="R364" s="57">
        <f>Sheet2!BI3881</f>
        <v>0</v>
      </c>
      <c r="S364" s="57">
        <f t="shared" si="44"/>
        <v>0</v>
      </c>
    </row>
    <row r="365" spans="1:19">
      <c r="A365" s="54">
        <f t="shared" si="43"/>
        <v>44857</v>
      </c>
      <c r="B365" s="57">
        <f>Sheet2!AS3894</f>
        <v>0</v>
      </c>
      <c r="C365" s="57">
        <f>Sheet2!AT3894</f>
        <v>0</v>
      </c>
      <c r="D365" s="57">
        <f>Sheet2!AU3894</f>
        <v>0</v>
      </c>
      <c r="E365" s="57">
        <f>Sheet2!AV3894</f>
        <v>0</v>
      </c>
      <c r="F365" s="57">
        <f>Sheet2!AW3894</f>
        <v>0</v>
      </c>
      <c r="G365" s="57">
        <f>Sheet2!AX3894</f>
        <v>0</v>
      </c>
      <c r="H365" s="57">
        <f>Sheet2!AY3894</f>
        <v>0</v>
      </c>
      <c r="I365" s="57">
        <f>Sheet2!AZ3894</f>
        <v>0</v>
      </c>
      <c r="J365" s="57">
        <f>Sheet2!BA3894</f>
        <v>0</v>
      </c>
      <c r="K365" s="57">
        <f>Sheet2!BB3894</f>
        <v>0</v>
      </c>
      <c r="L365" s="57">
        <f>Sheet2!BC3894</f>
        <v>0</v>
      </c>
      <c r="M365" s="57">
        <f>Sheet2!BD3894</f>
        <v>0</v>
      </c>
      <c r="N365" s="57">
        <f>Sheet2!BE3894</f>
        <v>0</v>
      </c>
      <c r="O365" s="57">
        <f>Sheet2!BF3894</f>
        <v>0</v>
      </c>
      <c r="P365" s="57">
        <f>Sheet2!BG3894</f>
        <v>0</v>
      </c>
      <c r="Q365" s="57">
        <f>Sheet2!BH3894</f>
        <v>0</v>
      </c>
      <c r="R365" s="57">
        <f>Sheet2!BI3894</f>
        <v>0</v>
      </c>
      <c r="S365" s="57">
        <f t="shared" si="44"/>
        <v>0</v>
      </c>
    </row>
    <row r="366" spans="1:19">
      <c r="A366" s="54">
        <f t="shared" si="43"/>
        <v>44858</v>
      </c>
      <c r="B366" s="57">
        <f>Sheet2!AS3907</f>
        <v>0</v>
      </c>
      <c r="C366" s="57">
        <f>Sheet2!AT3907</f>
        <v>0</v>
      </c>
      <c r="D366" s="57">
        <f>Sheet2!AU3907</f>
        <v>0</v>
      </c>
      <c r="E366" s="57">
        <f>Sheet2!AV3907</f>
        <v>0</v>
      </c>
      <c r="F366" s="57">
        <f>Sheet2!AW3907</f>
        <v>0</v>
      </c>
      <c r="G366" s="57">
        <f>Sheet2!AX3907</f>
        <v>0</v>
      </c>
      <c r="H366" s="57">
        <f>Sheet2!AY3907</f>
        <v>0</v>
      </c>
      <c r="I366" s="57">
        <f>Sheet2!AZ3907</f>
        <v>0</v>
      </c>
      <c r="J366" s="57">
        <f>Sheet2!BA3907</f>
        <v>0</v>
      </c>
      <c r="K366" s="57">
        <f>Sheet2!BB3907</f>
        <v>0</v>
      </c>
      <c r="L366" s="57">
        <f>Sheet2!BC3907</f>
        <v>0</v>
      </c>
      <c r="M366" s="57">
        <f>Sheet2!BD3907</f>
        <v>0</v>
      </c>
      <c r="N366" s="57">
        <f>Sheet2!BE3907</f>
        <v>0</v>
      </c>
      <c r="O366" s="57">
        <f>Sheet2!BF3907</f>
        <v>0</v>
      </c>
      <c r="P366" s="57">
        <f>Sheet2!BG3907</f>
        <v>0</v>
      </c>
      <c r="Q366" s="57">
        <f>Sheet2!BH3907</f>
        <v>0</v>
      </c>
      <c r="R366" s="57">
        <f>Sheet2!BI3907</f>
        <v>0</v>
      </c>
      <c r="S366" s="57">
        <f t="shared" si="44"/>
        <v>0</v>
      </c>
    </row>
    <row r="367" spans="1:19">
      <c r="A367" s="54">
        <f t="shared" si="43"/>
        <v>44859</v>
      </c>
      <c r="B367" s="57">
        <f>Sheet2!AS3920</f>
        <v>0</v>
      </c>
      <c r="C367" s="57">
        <f>Sheet2!AT3920</f>
        <v>0</v>
      </c>
      <c r="D367" s="57">
        <f>Sheet2!AU3920</f>
        <v>0</v>
      </c>
      <c r="E367" s="57">
        <f>Sheet2!AV3920</f>
        <v>0</v>
      </c>
      <c r="F367" s="57">
        <f>Sheet2!AW3920</f>
        <v>0</v>
      </c>
      <c r="G367" s="57">
        <f>Sheet2!AX3920</f>
        <v>0</v>
      </c>
      <c r="H367" s="57">
        <f>Sheet2!AY3920</f>
        <v>0</v>
      </c>
      <c r="I367" s="57">
        <f>Sheet2!AZ3920</f>
        <v>0</v>
      </c>
      <c r="J367" s="57">
        <f>Sheet2!BA3920</f>
        <v>0</v>
      </c>
      <c r="K367" s="57">
        <f>Sheet2!BB3920</f>
        <v>0</v>
      </c>
      <c r="L367" s="57">
        <f>Sheet2!BC3920</f>
        <v>0</v>
      </c>
      <c r="M367" s="57">
        <f>Sheet2!BD3920</f>
        <v>0</v>
      </c>
      <c r="N367" s="57">
        <f>Sheet2!BE3920</f>
        <v>0</v>
      </c>
      <c r="O367" s="57">
        <f>Sheet2!BF3920</f>
        <v>0</v>
      </c>
      <c r="P367" s="57">
        <f>Sheet2!BG3920</f>
        <v>0</v>
      </c>
      <c r="Q367" s="57">
        <f>Sheet2!BH3920</f>
        <v>0</v>
      </c>
      <c r="R367" s="57">
        <f>Sheet2!BI3920</f>
        <v>0</v>
      </c>
      <c r="S367" s="57">
        <f t="shared" si="44"/>
        <v>0</v>
      </c>
    </row>
    <row r="368" spans="1:19">
      <c r="A368" s="54">
        <f t="shared" si="43"/>
        <v>44860</v>
      </c>
      <c r="B368" s="57">
        <f>Sheet2!AS3933</f>
        <v>0</v>
      </c>
      <c r="C368" s="57">
        <f>Sheet2!AT3933</f>
        <v>0</v>
      </c>
      <c r="D368" s="57">
        <f>Sheet2!AU3933</f>
        <v>0</v>
      </c>
      <c r="E368" s="57">
        <f>Sheet2!AV3933</f>
        <v>0</v>
      </c>
      <c r="F368" s="57">
        <f>Sheet2!AW3933</f>
        <v>0</v>
      </c>
      <c r="G368" s="57">
        <f>Sheet2!AX3933</f>
        <v>0</v>
      </c>
      <c r="H368" s="57">
        <f>Sheet2!AY3933</f>
        <v>0</v>
      </c>
      <c r="I368" s="57">
        <f>Sheet2!AZ3933</f>
        <v>0</v>
      </c>
      <c r="J368" s="57">
        <f>Sheet2!BA3933</f>
        <v>0</v>
      </c>
      <c r="K368" s="57">
        <f>Sheet2!BB3933</f>
        <v>0</v>
      </c>
      <c r="L368" s="57">
        <f>Sheet2!BC3933</f>
        <v>0</v>
      </c>
      <c r="M368" s="57">
        <f>Sheet2!BD3933</f>
        <v>0</v>
      </c>
      <c r="N368" s="57">
        <f>Sheet2!BE3933</f>
        <v>0</v>
      </c>
      <c r="O368" s="57">
        <f>Sheet2!BF3933</f>
        <v>0</v>
      </c>
      <c r="P368" s="57">
        <f>Sheet2!BG3933</f>
        <v>0</v>
      </c>
      <c r="Q368" s="57">
        <f>Sheet2!BH3933</f>
        <v>0</v>
      </c>
      <c r="R368" s="57">
        <f>Sheet2!BI3933</f>
        <v>0</v>
      </c>
      <c r="S368" s="57">
        <f t="shared" si="44"/>
        <v>0</v>
      </c>
    </row>
    <row r="369" spans="1:19">
      <c r="A369" s="54">
        <f t="shared" si="43"/>
        <v>44861</v>
      </c>
      <c r="B369" s="57">
        <f>Sheet2!AS3946</f>
        <v>0</v>
      </c>
      <c r="C369" s="57">
        <f>Sheet2!AT3946</f>
        <v>0</v>
      </c>
      <c r="D369" s="57">
        <f>Sheet2!AU3946</f>
        <v>0</v>
      </c>
      <c r="E369" s="57">
        <f>Sheet2!AV3946</f>
        <v>0</v>
      </c>
      <c r="F369" s="57">
        <f>Sheet2!AW3946</f>
        <v>0</v>
      </c>
      <c r="G369" s="57">
        <f>Sheet2!AX3946</f>
        <v>0</v>
      </c>
      <c r="H369" s="57">
        <f>Sheet2!AY3946</f>
        <v>0</v>
      </c>
      <c r="I369" s="57">
        <f>Sheet2!AZ3946</f>
        <v>0</v>
      </c>
      <c r="J369" s="57">
        <f>Sheet2!BA3946</f>
        <v>0</v>
      </c>
      <c r="K369" s="57">
        <f>Sheet2!BB3946</f>
        <v>0</v>
      </c>
      <c r="L369" s="57">
        <f>Sheet2!BC3946</f>
        <v>0</v>
      </c>
      <c r="M369" s="57">
        <f>Sheet2!BD3946</f>
        <v>0</v>
      </c>
      <c r="N369" s="57">
        <f>Sheet2!BE3946</f>
        <v>0</v>
      </c>
      <c r="O369" s="57">
        <f>Sheet2!BF3946</f>
        <v>0</v>
      </c>
      <c r="P369" s="57">
        <f>Sheet2!BG3946</f>
        <v>0</v>
      </c>
      <c r="Q369" s="57">
        <f>Sheet2!BH3946</f>
        <v>0</v>
      </c>
      <c r="R369" s="57">
        <f>Sheet2!BI3946</f>
        <v>0</v>
      </c>
      <c r="S369" s="57">
        <f t="shared" si="44"/>
        <v>0</v>
      </c>
    </row>
    <row r="370" spans="1:19">
      <c r="A370" s="54">
        <f t="shared" si="43"/>
        <v>44862</v>
      </c>
      <c r="B370" s="57">
        <f>Sheet2!AS3959</f>
        <v>0</v>
      </c>
      <c r="C370" s="57">
        <f>Sheet2!AT3959</f>
        <v>0</v>
      </c>
      <c r="D370" s="57">
        <f>Sheet2!AU3959</f>
        <v>0</v>
      </c>
      <c r="E370" s="57">
        <f>Sheet2!AV3959</f>
        <v>0</v>
      </c>
      <c r="F370" s="57">
        <f>Sheet2!AW3959</f>
        <v>0</v>
      </c>
      <c r="G370" s="57">
        <f>Sheet2!AX3959</f>
        <v>0</v>
      </c>
      <c r="H370" s="57">
        <f>Sheet2!AY3959</f>
        <v>0</v>
      </c>
      <c r="I370" s="57">
        <f>Sheet2!AZ3959</f>
        <v>0</v>
      </c>
      <c r="J370" s="57">
        <f>Sheet2!BA3959</f>
        <v>0</v>
      </c>
      <c r="K370" s="57">
        <f>Sheet2!BB3959</f>
        <v>0</v>
      </c>
      <c r="L370" s="57">
        <f>Sheet2!BC3959</f>
        <v>0</v>
      </c>
      <c r="M370" s="57">
        <f>Sheet2!BD3959</f>
        <v>0</v>
      </c>
      <c r="N370" s="57">
        <f>Sheet2!BE3959</f>
        <v>0</v>
      </c>
      <c r="O370" s="57">
        <f>Sheet2!BF3959</f>
        <v>0</v>
      </c>
      <c r="P370" s="57">
        <f>Sheet2!BG3959</f>
        <v>0</v>
      </c>
      <c r="Q370" s="57">
        <f>Sheet2!BH3959</f>
        <v>0</v>
      </c>
      <c r="R370" s="57">
        <f>Sheet2!BI3959</f>
        <v>0</v>
      </c>
      <c r="S370" s="57">
        <f t="shared" si="44"/>
        <v>0</v>
      </c>
    </row>
    <row r="371" spans="1:19">
      <c r="A371" s="54">
        <f t="shared" si="43"/>
        <v>44863</v>
      </c>
      <c r="B371" s="57">
        <f>Sheet2!AS3972</f>
        <v>0</v>
      </c>
      <c r="C371" s="57">
        <f>Sheet2!AT3972</f>
        <v>0</v>
      </c>
      <c r="D371" s="57">
        <f>Sheet2!AU3972</f>
        <v>0</v>
      </c>
      <c r="E371" s="57">
        <f>Sheet2!AV3972</f>
        <v>0</v>
      </c>
      <c r="F371" s="57">
        <f>Sheet2!AW3972</f>
        <v>0</v>
      </c>
      <c r="G371" s="57">
        <f>Sheet2!AX3972</f>
        <v>0</v>
      </c>
      <c r="H371" s="57">
        <f>Sheet2!AY3972</f>
        <v>0</v>
      </c>
      <c r="I371" s="57">
        <f>Sheet2!AZ3972</f>
        <v>0</v>
      </c>
      <c r="J371" s="57">
        <f>Sheet2!BA3972</f>
        <v>0</v>
      </c>
      <c r="K371" s="57">
        <f>Sheet2!BB3972</f>
        <v>0</v>
      </c>
      <c r="L371" s="57">
        <f>Sheet2!BC3972</f>
        <v>0</v>
      </c>
      <c r="M371" s="57">
        <f>Sheet2!BD3972</f>
        <v>0</v>
      </c>
      <c r="N371" s="57">
        <f>Sheet2!BE3972</f>
        <v>0</v>
      </c>
      <c r="O371" s="57">
        <f>Sheet2!BF3972</f>
        <v>0</v>
      </c>
      <c r="P371" s="57">
        <f>Sheet2!BG3972</f>
        <v>0</v>
      </c>
      <c r="Q371" s="57">
        <f>Sheet2!BH3972</f>
        <v>0</v>
      </c>
      <c r="R371" s="57">
        <f>Sheet2!BI3972</f>
        <v>0</v>
      </c>
      <c r="S371" s="57">
        <f t="shared" si="44"/>
        <v>0</v>
      </c>
    </row>
    <row r="372" spans="1:19">
      <c r="A372" s="54">
        <f t="shared" si="43"/>
        <v>44864</v>
      </c>
      <c r="B372" s="57">
        <f>Sheet2!AS3985</f>
        <v>0</v>
      </c>
      <c r="C372" s="57">
        <f>Sheet2!AT3985</f>
        <v>0</v>
      </c>
      <c r="D372" s="57">
        <f>Sheet2!AU3985</f>
        <v>0</v>
      </c>
      <c r="E372" s="57">
        <f>Sheet2!AV3985</f>
        <v>0</v>
      </c>
      <c r="F372" s="57">
        <f>Sheet2!AW3985</f>
        <v>0</v>
      </c>
      <c r="G372" s="57">
        <f>Sheet2!AX3985</f>
        <v>0</v>
      </c>
      <c r="H372" s="57">
        <f>Sheet2!AY3985</f>
        <v>0</v>
      </c>
      <c r="I372" s="57">
        <f>Sheet2!AZ3985</f>
        <v>0</v>
      </c>
      <c r="J372" s="57">
        <f>Sheet2!BA3985</f>
        <v>0</v>
      </c>
      <c r="K372" s="57">
        <f>Sheet2!BB3985</f>
        <v>0</v>
      </c>
      <c r="L372" s="57">
        <f>Sheet2!BC3985</f>
        <v>0</v>
      </c>
      <c r="M372" s="57">
        <f>Sheet2!BD3985</f>
        <v>0</v>
      </c>
      <c r="N372" s="57">
        <f>Sheet2!BE3985</f>
        <v>0</v>
      </c>
      <c r="O372" s="57">
        <f>Sheet2!BF3985</f>
        <v>0</v>
      </c>
      <c r="P372" s="57">
        <f>Sheet2!BG3985</f>
        <v>0</v>
      </c>
      <c r="Q372" s="57">
        <f>Sheet2!BH3985</f>
        <v>0</v>
      </c>
      <c r="R372" s="57">
        <f>Sheet2!BI3985</f>
        <v>0</v>
      </c>
      <c r="S372" s="57">
        <f t="shared" si="44"/>
        <v>0</v>
      </c>
    </row>
    <row r="373" spans="1:19">
      <c r="A373" s="54">
        <f t="shared" si="43"/>
        <v>44865</v>
      </c>
      <c r="B373" s="57">
        <f>Sheet2!AS3998</f>
        <v>0</v>
      </c>
      <c r="C373" s="57">
        <f>Sheet2!AT3998</f>
        <v>0</v>
      </c>
      <c r="D373" s="57">
        <f>Sheet2!AU3998</f>
        <v>0</v>
      </c>
      <c r="E373" s="57">
        <f>Sheet2!AV3998</f>
        <v>0</v>
      </c>
      <c r="F373" s="57">
        <f>Sheet2!AW3998</f>
        <v>0</v>
      </c>
      <c r="G373" s="57">
        <f>Sheet2!AX3998</f>
        <v>0</v>
      </c>
      <c r="H373" s="57">
        <f>Sheet2!AY3998</f>
        <v>0</v>
      </c>
      <c r="I373" s="57">
        <f>Sheet2!AZ3998</f>
        <v>0</v>
      </c>
      <c r="J373" s="57">
        <f>Sheet2!BA3998</f>
        <v>0</v>
      </c>
      <c r="K373" s="57">
        <f>Sheet2!BB3998</f>
        <v>0</v>
      </c>
      <c r="L373" s="57">
        <f>Sheet2!BC3998</f>
        <v>0</v>
      </c>
      <c r="M373" s="57">
        <f>Sheet2!BD3998</f>
        <v>0</v>
      </c>
      <c r="N373" s="57">
        <f>Sheet2!BE3998</f>
        <v>0</v>
      </c>
      <c r="O373" s="57">
        <f>Sheet2!BF3998</f>
        <v>0</v>
      </c>
      <c r="P373" s="57">
        <f>Sheet2!BG3998</f>
        <v>0</v>
      </c>
      <c r="Q373" s="57">
        <f>Sheet2!BH3998</f>
        <v>0</v>
      </c>
      <c r="R373" s="57">
        <f>Sheet2!BI3998</f>
        <v>0</v>
      </c>
      <c r="S373" s="57">
        <f t="shared" si="44"/>
        <v>0</v>
      </c>
    </row>
    <row r="374" spans="1:19">
      <c r="A374" s="51"/>
      <c r="B374" s="59">
        <f>SUM(B343:B373)</f>
        <v>0</v>
      </c>
      <c r="C374" s="59">
        <f>SUM(C343:C373)</f>
        <v>0</v>
      </c>
      <c r="D374" s="59">
        <f t="shared" ref="D374:S374" si="45">SUM(D343:D373)</f>
        <v>0</v>
      </c>
      <c r="E374" s="59">
        <f t="shared" si="45"/>
        <v>0</v>
      </c>
      <c r="F374" s="59">
        <f t="shared" si="45"/>
        <v>0</v>
      </c>
      <c r="G374" s="59">
        <f t="shared" si="45"/>
        <v>0</v>
      </c>
      <c r="H374" s="59">
        <f t="shared" si="45"/>
        <v>0</v>
      </c>
      <c r="I374" s="59">
        <f t="shared" si="45"/>
        <v>0</v>
      </c>
      <c r="J374" s="59">
        <f t="shared" si="45"/>
        <v>0</v>
      </c>
      <c r="K374" s="59">
        <f t="shared" si="45"/>
        <v>0</v>
      </c>
      <c r="L374" s="59">
        <f t="shared" si="45"/>
        <v>0</v>
      </c>
      <c r="M374" s="59">
        <f t="shared" si="45"/>
        <v>0</v>
      </c>
      <c r="N374" s="59">
        <f t="shared" si="45"/>
        <v>0</v>
      </c>
      <c r="O374" s="59">
        <f t="shared" si="45"/>
        <v>0</v>
      </c>
      <c r="P374" s="59">
        <f t="shared" si="45"/>
        <v>0</v>
      </c>
      <c r="Q374" s="59">
        <f t="shared" si="45"/>
        <v>0</v>
      </c>
      <c r="R374" s="59">
        <f t="shared" si="45"/>
        <v>0</v>
      </c>
      <c r="S374" s="59">
        <f t="shared" si="45"/>
        <v>0</v>
      </c>
    </row>
    <row r="377" spans="1:19">
      <c r="A377" s="21" t="s">
        <v>1</v>
      </c>
      <c r="B377" s="2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</row>
    <row r="378" spans="1:19">
      <c r="A378" s="21" t="s">
        <v>117</v>
      </c>
      <c r="B378" s="2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53"/>
      <c r="N378" s="41"/>
      <c r="O378" s="41"/>
      <c r="P378" s="41"/>
      <c r="Q378" s="41"/>
      <c r="R378" s="41"/>
      <c r="S378" s="41"/>
    </row>
    <row r="379" spans="1:1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</row>
    <row r="380" spans="1:19" ht="96">
      <c r="A380" s="44" t="s">
        <v>3</v>
      </c>
      <c r="B380" s="22" t="str">
        <f>B5</f>
        <v>ANGGREK</v>
      </c>
      <c r="C380" s="22" t="str">
        <f>C5</f>
        <v>BOUGENVIL</v>
      </c>
      <c r="D380" s="22" t="str">
        <f t="shared" ref="D380:S380" si="46">D5</f>
        <v>CAMELIA</v>
      </c>
      <c r="E380" s="22" t="str">
        <f t="shared" si="46"/>
        <v>DEWANDARU</v>
      </c>
      <c r="F380" s="22" t="str">
        <f t="shared" si="46"/>
        <v>EDELWEIS</v>
      </c>
      <c r="G380" s="22" t="str">
        <f t="shared" si="46"/>
        <v>FLAMBOYAN</v>
      </c>
      <c r="H380" s="22" t="str">
        <f t="shared" si="46"/>
        <v>GERANIUM</v>
      </c>
      <c r="I380" s="22" t="str">
        <f t="shared" si="46"/>
        <v>HELIKONIA</v>
      </c>
      <c r="J380" s="22" t="str">
        <f t="shared" si="46"/>
        <v>IVY</v>
      </c>
      <c r="K380" s="22" t="str">
        <f t="shared" si="46"/>
        <v>KANA</v>
      </c>
      <c r="L380" s="22" t="str">
        <f t="shared" si="46"/>
        <v>IGD</v>
      </c>
      <c r="M380" s="22" t="str">
        <f t="shared" si="46"/>
        <v>HCU</v>
      </c>
      <c r="N380" s="22" t="str">
        <f t="shared" si="46"/>
        <v>PENUNJANG</v>
      </c>
      <c r="O380" s="22" t="str">
        <f t="shared" si="46"/>
        <v>PELAYANAN</v>
      </c>
      <c r="P380" s="22" t="str">
        <f t="shared" si="46"/>
        <v>ADMIN</v>
      </c>
      <c r="Q380" s="22" t="str">
        <f t="shared" si="46"/>
        <v>ASRAMA</v>
      </c>
      <c r="R380" s="22" t="str">
        <f t="shared" si="46"/>
        <v>MASJID</v>
      </c>
      <c r="S380" s="22" t="str">
        <f t="shared" si="46"/>
        <v>JUMLAH</v>
      </c>
    </row>
    <row r="381" spans="1:19">
      <c r="A381" s="54">
        <v>44866</v>
      </c>
      <c r="B381" s="57">
        <f>Sheet2!AS4016</f>
        <v>0</v>
      </c>
      <c r="C381" s="57">
        <f>Sheet2!AT4016</f>
        <v>0</v>
      </c>
      <c r="D381" s="57">
        <f>Sheet2!AU4016</f>
        <v>0</v>
      </c>
      <c r="E381" s="57">
        <f>Sheet2!AV4016</f>
        <v>0</v>
      </c>
      <c r="F381" s="57">
        <f>Sheet2!AW4016</f>
        <v>0</v>
      </c>
      <c r="G381" s="57">
        <f>Sheet2!AX4016</f>
        <v>0</v>
      </c>
      <c r="H381" s="57">
        <f>Sheet2!AY4016</f>
        <v>0</v>
      </c>
      <c r="I381" s="57">
        <f>Sheet2!AZ4016</f>
        <v>0</v>
      </c>
      <c r="J381" s="57">
        <f>Sheet2!BA4016</f>
        <v>0</v>
      </c>
      <c r="K381" s="57">
        <f>Sheet2!BB4016</f>
        <v>0</v>
      </c>
      <c r="L381" s="57">
        <f>Sheet2!BC4016</f>
        <v>0</v>
      </c>
      <c r="M381" s="57">
        <f>Sheet2!BD4016</f>
        <v>0</v>
      </c>
      <c r="N381" s="57">
        <f>Sheet2!BE4016</f>
        <v>0</v>
      </c>
      <c r="O381" s="57">
        <f>Sheet2!BF4016</f>
        <v>0</v>
      </c>
      <c r="P381" s="57">
        <f>Sheet2!BG4016</f>
        <v>0</v>
      </c>
      <c r="Q381" s="57">
        <f>Sheet2!BH4016</f>
        <v>0</v>
      </c>
      <c r="R381" s="57">
        <f>Sheet2!BI4016</f>
        <v>0</v>
      </c>
      <c r="S381" s="57">
        <f>SUM(C381:R381)</f>
        <v>0</v>
      </c>
    </row>
    <row r="382" spans="1:19">
      <c r="A382" s="54">
        <f t="shared" ref="A382:A410" si="47">A381+1</f>
        <v>44867</v>
      </c>
      <c r="B382" s="57">
        <f>Sheet2!AS4029</f>
        <v>0</v>
      </c>
      <c r="C382" s="57">
        <f>Sheet2!AT4029</f>
        <v>0</v>
      </c>
      <c r="D382" s="57">
        <f>Sheet2!AU4029</f>
        <v>0</v>
      </c>
      <c r="E382" s="57">
        <f>Sheet2!AV4029</f>
        <v>0</v>
      </c>
      <c r="F382" s="57">
        <f>Sheet2!AW4029</f>
        <v>0</v>
      </c>
      <c r="G382" s="57">
        <f>Sheet2!AX4029</f>
        <v>0</v>
      </c>
      <c r="H382" s="57">
        <f>Sheet2!AY4029</f>
        <v>0</v>
      </c>
      <c r="I382" s="57">
        <f>Sheet2!AZ4029</f>
        <v>0</v>
      </c>
      <c r="J382" s="57">
        <f>Sheet2!BA4029</f>
        <v>0</v>
      </c>
      <c r="K382" s="57">
        <f>Sheet2!BB4029</f>
        <v>0</v>
      </c>
      <c r="L382" s="57">
        <f>Sheet2!BC4029</f>
        <v>0</v>
      </c>
      <c r="M382" s="57">
        <f>Sheet2!BD4029</f>
        <v>0</v>
      </c>
      <c r="N382" s="57">
        <f>Sheet2!BE4029</f>
        <v>0</v>
      </c>
      <c r="O382" s="57">
        <f>Sheet2!BF4029</f>
        <v>0</v>
      </c>
      <c r="P382" s="57">
        <f>Sheet2!BG4029</f>
        <v>0</v>
      </c>
      <c r="Q382" s="57">
        <f>Sheet2!BH4029</f>
        <v>0</v>
      </c>
      <c r="R382" s="57">
        <f>Sheet2!BI4029</f>
        <v>0</v>
      </c>
      <c r="S382" s="57">
        <f t="shared" ref="S382:S410" si="48">SUM(C382:R382)</f>
        <v>0</v>
      </c>
    </row>
    <row r="383" spans="1:19">
      <c r="A383" s="54">
        <f t="shared" si="47"/>
        <v>44868</v>
      </c>
      <c r="B383" s="57">
        <f>Sheet2!AS4042</f>
        <v>0</v>
      </c>
      <c r="C383" s="57">
        <f>Sheet2!AT4042</f>
        <v>0</v>
      </c>
      <c r="D383" s="57">
        <f>Sheet2!AU4042</f>
        <v>0</v>
      </c>
      <c r="E383" s="57">
        <f>Sheet2!AV4042</f>
        <v>0</v>
      </c>
      <c r="F383" s="57">
        <f>Sheet2!AW4042</f>
        <v>0</v>
      </c>
      <c r="G383" s="57">
        <f>Sheet2!AX4042</f>
        <v>0</v>
      </c>
      <c r="H383" s="57">
        <f>Sheet2!AY4042</f>
        <v>0</v>
      </c>
      <c r="I383" s="57">
        <f>Sheet2!AZ4042</f>
        <v>0</v>
      </c>
      <c r="J383" s="57">
        <f>Sheet2!BA4042</f>
        <v>0</v>
      </c>
      <c r="K383" s="57">
        <f>Sheet2!BB4042</f>
        <v>0</v>
      </c>
      <c r="L383" s="57">
        <f>Sheet2!BC4042</f>
        <v>0</v>
      </c>
      <c r="M383" s="57">
        <f>Sheet2!BD4042</f>
        <v>0</v>
      </c>
      <c r="N383" s="57">
        <f>Sheet2!BE4042</f>
        <v>0</v>
      </c>
      <c r="O383" s="57">
        <f>Sheet2!BF4042</f>
        <v>0</v>
      </c>
      <c r="P383" s="57">
        <f>Sheet2!BG4042</f>
        <v>0</v>
      </c>
      <c r="Q383" s="57">
        <f>Sheet2!BH4042</f>
        <v>0</v>
      </c>
      <c r="R383" s="57">
        <f>Sheet2!BI4042</f>
        <v>0</v>
      </c>
      <c r="S383" s="57">
        <f t="shared" si="48"/>
        <v>0</v>
      </c>
    </row>
    <row r="384" spans="1:19">
      <c r="A384" s="54">
        <f t="shared" si="47"/>
        <v>44869</v>
      </c>
      <c r="B384" s="57">
        <f>Sheet2!AS4055</f>
        <v>0</v>
      </c>
      <c r="C384" s="57">
        <f>Sheet2!AT4055</f>
        <v>0</v>
      </c>
      <c r="D384" s="57">
        <f>Sheet2!AU4055</f>
        <v>0</v>
      </c>
      <c r="E384" s="57">
        <f>Sheet2!AV4055</f>
        <v>0</v>
      </c>
      <c r="F384" s="57">
        <f>Sheet2!AW4055</f>
        <v>0</v>
      </c>
      <c r="G384" s="57">
        <f>Sheet2!AX4055</f>
        <v>0</v>
      </c>
      <c r="H384" s="57">
        <f>Sheet2!AY4055</f>
        <v>0</v>
      </c>
      <c r="I384" s="57">
        <f>Sheet2!AZ4055</f>
        <v>0</v>
      </c>
      <c r="J384" s="57">
        <f>Sheet2!BA4055</f>
        <v>0</v>
      </c>
      <c r="K384" s="57">
        <f>Sheet2!BB4055</f>
        <v>0</v>
      </c>
      <c r="L384" s="57">
        <f>Sheet2!BC4055</f>
        <v>0</v>
      </c>
      <c r="M384" s="57">
        <f>Sheet2!BD4055</f>
        <v>0</v>
      </c>
      <c r="N384" s="57">
        <f>Sheet2!BE4055</f>
        <v>0</v>
      </c>
      <c r="O384" s="57">
        <f>Sheet2!BF4055</f>
        <v>0</v>
      </c>
      <c r="P384" s="57">
        <f>Sheet2!BG4055</f>
        <v>0</v>
      </c>
      <c r="Q384" s="57">
        <f>Sheet2!BH4055</f>
        <v>0</v>
      </c>
      <c r="R384" s="57">
        <f>Sheet2!BI4055</f>
        <v>0</v>
      </c>
      <c r="S384" s="57">
        <f t="shared" si="48"/>
        <v>0</v>
      </c>
    </row>
    <row r="385" spans="1:19">
      <c r="A385" s="54">
        <f t="shared" si="47"/>
        <v>44870</v>
      </c>
      <c r="B385" s="57">
        <f>Sheet2!AS4068</f>
        <v>0</v>
      </c>
      <c r="C385" s="57">
        <f>Sheet2!AT4068</f>
        <v>0</v>
      </c>
      <c r="D385" s="57">
        <f>Sheet2!AU4068</f>
        <v>0</v>
      </c>
      <c r="E385" s="57">
        <f>Sheet2!AV4068</f>
        <v>0</v>
      </c>
      <c r="F385" s="57">
        <f>Sheet2!AW4068</f>
        <v>0</v>
      </c>
      <c r="G385" s="57">
        <f>Sheet2!AX4068</f>
        <v>0</v>
      </c>
      <c r="H385" s="57">
        <f>Sheet2!AY4068</f>
        <v>0</v>
      </c>
      <c r="I385" s="57">
        <f>Sheet2!AZ4068</f>
        <v>0</v>
      </c>
      <c r="J385" s="57">
        <f>Sheet2!BA4068</f>
        <v>0</v>
      </c>
      <c r="K385" s="57">
        <f>Sheet2!BB4068</f>
        <v>0</v>
      </c>
      <c r="L385" s="57">
        <f>Sheet2!BC4068</f>
        <v>0</v>
      </c>
      <c r="M385" s="57">
        <f>Sheet2!BD4068</f>
        <v>0</v>
      </c>
      <c r="N385" s="57">
        <f>Sheet2!BE4068</f>
        <v>0</v>
      </c>
      <c r="O385" s="57">
        <f>Sheet2!BF4068</f>
        <v>0</v>
      </c>
      <c r="P385" s="57">
        <f>Sheet2!BG4068</f>
        <v>0</v>
      </c>
      <c r="Q385" s="57">
        <f>Sheet2!BH4068</f>
        <v>0</v>
      </c>
      <c r="R385" s="57">
        <f>Sheet2!BI4068</f>
        <v>0</v>
      </c>
      <c r="S385" s="57">
        <f t="shared" si="48"/>
        <v>0</v>
      </c>
    </row>
    <row r="386" spans="1:19">
      <c r="A386" s="54">
        <f t="shared" si="47"/>
        <v>44871</v>
      </c>
      <c r="B386" s="57">
        <f>Sheet2!AS4081</f>
        <v>0</v>
      </c>
      <c r="C386" s="57">
        <f>Sheet2!AT4081</f>
        <v>0</v>
      </c>
      <c r="D386" s="57">
        <f>Sheet2!AU4081</f>
        <v>0</v>
      </c>
      <c r="E386" s="57">
        <f>Sheet2!AV4081</f>
        <v>0</v>
      </c>
      <c r="F386" s="57">
        <f>Sheet2!AW4081</f>
        <v>0</v>
      </c>
      <c r="G386" s="57">
        <f>Sheet2!AX4081</f>
        <v>0</v>
      </c>
      <c r="H386" s="57">
        <f>Sheet2!AY4081</f>
        <v>0</v>
      </c>
      <c r="I386" s="57">
        <f>Sheet2!AZ4081</f>
        <v>0</v>
      </c>
      <c r="J386" s="57">
        <f>Sheet2!BA4081</f>
        <v>0</v>
      </c>
      <c r="K386" s="57">
        <f>Sheet2!BB4081</f>
        <v>0</v>
      </c>
      <c r="L386" s="57">
        <f>Sheet2!BC4081</f>
        <v>0</v>
      </c>
      <c r="M386" s="57">
        <f>Sheet2!BD4081</f>
        <v>0</v>
      </c>
      <c r="N386" s="57">
        <f>Sheet2!BE4081</f>
        <v>0</v>
      </c>
      <c r="O386" s="57">
        <f>Sheet2!BF4081</f>
        <v>0</v>
      </c>
      <c r="P386" s="57">
        <f>Sheet2!BG4081</f>
        <v>0</v>
      </c>
      <c r="Q386" s="57">
        <f>Sheet2!BH4081</f>
        <v>0</v>
      </c>
      <c r="R386" s="57">
        <f>Sheet2!BI4081</f>
        <v>0</v>
      </c>
      <c r="S386" s="57">
        <f t="shared" si="48"/>
        <v>0</v>
      </c>
    </row>
    <row r="387" spans="1:19">
      <c r="A387" s="54">
        <f t="shared" si="47"/>
        <v>44872</v>
      </c>
      <c r="B387" s="57">
        <f>Sheet2!AS4094</f>
        <v>0</v>
      </c>
      <c r="C387" s="57">
        <f>Sheet2!AT4094</f>
        <v>0</v>
      </c>
      <c r="D387" s="57">
        <f>Sheet2!AU4094</f>
        <v>0</v>
      </c>
      <c r="E387" s="57">
        <f>Sheet2!AV4094</f>
        <v>0</v>
      </c>
      <c r="F387" s="57">
        <f>Sheet2!AW4094</f>
        <v>0</v>
      </c>
      <c r="G387" s="57">
        <f>Sheet2!AX4094</f>
        <v>0</v>
      </c>
      <c r="H387" s="57">
        <f>Sheet2!AY4094</f>
        <v>0</v>
      </c>
      <c r="I387" s="57">
        <f>Sheet2!AZ4094</f>
        <v>0</v>
      </c>
      <c r="J387" s="57">
        <f>Sheet2!BA4094</f>
        <v>0</v>
      </c>
      <c r="K387" s="57">
        <f>Sheet2!BB4094</f>
        <v>0</v>
      </c>
      <c r="L387" s="57">
        <f>Sheet2!BC4094</f>
        <v>0</v>
      </c>
      <c r="M387" s="57">
        <f>Sheet2!BD4094</f>
        <v>0</v>
      </c>
      <c r="N387" s="57">
        <f>Sheet2!BE4094</f>
        <v>0</v>
      </c>
      <c r="O387" s="57">
        <f>Sheet2!BF4094</f>
        <v>0</v>
      </c>
      <c r="P387" s="57">
        <f>Sheet2!BG4094</f>
        <v>0</v>
      </c>
      <c r="Q387" s="57">
        <f>Sheet2!BH4094</f>
        <v>0</v>
      </c>
      <c r="R387" s="57">
        <f>Sheet2!BI4094</f>
        <v>0</v>
      </c>
      <c r="S387" s="57">
        <f t="shared" si="48"/>
        <v>0</v>
      </c>
    </row>
    <row r="388" spans="1:19">
      <c r="A388" s="54">
        <f t="shared" si="47"/>
        <v>44873</v>
      </c>
      <c r="B388" s="57">
        <f>Sheet2!AS4107</f>
        <v>0</v>
      </c>
      <c r="C388" s="57">
        <f>Sheet2!AT4107</f>
        <v>0</v>
      </c>
      <c r="D388" s="57">
        <f>Sheet2!AU4107</f>
        <v>0</v>
      </c>
      <c r="E388" s="57">
        <f>Sheet2!AV4107</f>
        <v>0</v>
      </c>
      <c r="F388" s="57">
        <f>Sheet2!AW4107</f>
        <v>0</v>
      </c>
      <c r="G388" s="57">
        <f>Sheet2!AX4107</f>
        <v>0</v>
      </c>
      <c r="H388" s="57">
        <f>Sheet2!AY4107</f>
        <v>0</v>
      </c>
      <c r="I388" s="57">
        <f>Sheet2!AZ4107</f>
        <v>0</v>
      </c>
      <c r="J388" s="57">
        <f>Sheet2!BA4107</f>
        <v>0</v>
      </c>
      <c r="K388" s="57">
        <f>Sheet2!BB4107</f>
        <v>0</v>
      </c>
      <c r="L388" s="57">
        <f>Sheet2!BC4107</f>
        <v>0</v>
      </c>
      <c r="M388" s="57">
        <f>Sheet2!BD4107</f>
        <v>0</v>
      </c>
      <c r="N388" s="57">
        <f>Sheet2!BE4107</f>
        <v>0</v>
      </c>
      <c r="O388" s="57">
        <f>Sheet2!BF4107</f>
        <v>0</v>
      </c>
      <c r="P388" s="57">
        <f>Sheet2!BG4107</f>
        <v>0</v>
      </c>
      <c r="Q388" s="57">
        <f>Sheet2!BH4107</f>
        <v>0</v>
      </c>
      <c r="R388" s="57">
        <f>Sheet2!BI4107</f>
        <v>0</v>
      </c>
      <c r="S388" s="57">
        <f t="shared" si="48"/>
        <v>0</v>
      </c>
    </row>
    <row r="389" spans="1:19">
      <c r="A389" s="54">
        <f t="shared" si="47"/>
        <v>44874</v>
      </c>
      <c r="B389" s="57">
        <f>Sheet2!AS4120</f>
        <v>0</v>
      </c>
      <c r="C389" s="57">
        <f>Sheet2!AT4120</f>
        <v>0</v>
      </c>
      <c r="D389" s="57">
        <f>Sheet2!AU4120</f>
        <v>0</v>
      </c>
      <c r="E389" s="57">
        <f>Sheet2!AV4120</f>
        <v>0</v>
      </c>
      <c r="F389" s="57">
        <f>Sheet2!AW4120</f>
        <v>0</v>
      </c>
      <c r="G389" s="57">
        <f>Sheet2!AX4120</f>
        <v>0</v>
      </c>
      <c r="H389" s="57">
        <f>Sheet2!AY4120</f>
        <v>0</v>
      </c>
      <c r="I389" s="57">
        <f>Sheet2!AZ4120</f>
        <v>0</v>
      </c>
      <c r="J389" s="57">
        <f>Sheet2!BA4120</f>
        <v>0</v>
      </c>
      <c r="K389" s="57">
        <f>Sheet2!BB4120</f>
        <v>0</v>
      </c>
      <c r="L389" s="57">
        <f>Sheet2!BC4120</f>
        <v>0</v>
      </c>
      <c r="M389" s="57">
        <f>Sheet2!BD4120</f>
        <v>0</v>
      </c>
      <c r="N389" s="57">
        <f>Sheet2!BE4120</f>
        <v>0</v>
      </c>
      <c r="O389" s="57">
        <f>Sheet2!BF4120</f>
        <v>0</v>
      </c>
      <c r="P389" s="57">
        <f>Sheet2!BG4120</f>
        <v>0</v>
      </c>
      <c r="Q389" s="57">
        <f>Sheet2!BH4120</f>
        <v>0</v>
      </c>
      <c r="R389" s="57">
        <f>Sheet2!BI4120</f>
        <v>0</v>
      </c>
      <c r="S389" s="57">
        <f t="shared" si="48"/>
        <v>0</v>
      </c>
    </row>
    <row r="390" spans="1:19">
      <c r="A390" s="54">
        <f t="shared" si="47"/>
        <v>44875</v>
      </c>
      <c r="B390" s="57">
        <f>Sheet2!AS4133</f>
        <v>0</v>
      </c>
      <c r="C390" s="57">
        <f>Sheet2!AT4133</f>
        <v>0</v>
      </c>
      <c r="D390" s="57">
        <f>Sheet2!AU4133</f>
        <v>0</v>
      </c>
      <c r="E390" s="57">
        <f>Sheet2!AV4133</f>
        <v>0</v>
      </c>
      <c r="F390" s="57">
        <f>Sheet2!AW4133</f>
        <v>0</v>
      </c>
      <c r="G390" s="57">
        <f>Sheet2!AX4133</f>
        <v>0</v>
      </c>
      <c r="H390" s="57">
        <f>Sheet2!AY4133</f>
        <v>0</v>
      </c>
      <c r="I390" s="57">
        <f>Sheet2!AZ4133</f>
        <v>0</v>
      </c>
      <c r="J390" s="57">
        <f>Sheet2!BA4133</f>
        <v>0</v>
      </c>
      <c r="K390" s="57">
        <f>Sheet2!BB4133</f>
        <v>0</v>
      </c>
      <c r="L390" s="57">
        <f>Sheet2!BC4133</f>
        <v>0</v>
      </c>
      <c r="M390" s="57">
        <f>Sheet2!BD4133</f>
        <v>0</v>
      </c>
      <c r="N390" s="57">
        <f>Sheet2!BE4133</f>
        <v>0</v>
      </c>
      <c r="O390" s="57">
        <f>Sheet2!BF4133</f>
        <v>0</v>
      </c>
      <c r="P390" s="57">
        <f>Sheet2!BG4133</f>
        <v>0</v>
      </c>
      <c r="Q390" s="57">
        <f>Sheet2!BH4133</f>
        <v>0</v>
      </c>
      <c r="R390" s="57">
        <f>Sheet2!BI4133</f>
        <v>0</v>
      </c>
      <c r="S390" s="57">
        <f t="shared" si="48"/>
        <v>0</v>
      </c>
    </row>
    <row r="391" spans="1:19">
      <c r="A391" s="54">
        <f t="shared" si="47"/>
        <v>44876</v>
      </c>
      <c r="B391" s="57">
        <f>Sheet2!AS4146</f>
        <v>0</v>
      </c>
      <c r="C391" s="57">
        <f>Sheet2!AT4146</f>
        <v>0</v>
      </c>
      <c r="D391" s="57">
        <f>Sheet2!AU4146</f>
        <v>0</v>
      </c>
      <c r="E391" s="57">
        <f>Sheet2!AV4146</f>
        <v>0</v>
      </c>
      <c r="F391" s="57">
        <f>Sheet2!AW4146</f>
        <v>0</v>
      </c>
      <c r="G391" s="57">
        <f>Sheet2!AX4146</f>
        <v>0</v>
      </c>
      <c r="H391" s="57">
        <f>Sheet2!AY4146</f>
        <v>0</v>
      </c>
      <c r="I391" s="57">
        <f>Sheet2!AZ4146</f>
        <v>0</v>
      </c>
      <c r="J391" s="57">
        <f>Sheet2!BA4146</f>
        <v>0</v>
      </c>
      <c r="K391" s="57">
        <f>Sheet2!BB4146</f>
        <v>0</v>
      </c>
      <c r="L391" s="57">
        <f>Sheet2!BC4146</f>
        <v>0</v>
      </c>
      <c r="M391" s="57">
        <f>Sheet2!BD4146</f>
        <v>0</v>
      </c>
      <c r="N391" s="57">
        <f>Sheet2!BE4146</f>
        <v>0</v>
      </c>
      <c r="O391" s="57">
        <f>Sheet2!BF4146</f>
        <v>0</v>
      </c>
      <c r="P391" s="57">
        <f>Sheet2!BG4146</f>
        <v>0</v>
      </c>
      <c r="Q391" s="57">
        <f>Sheet2!BH4146</f>
        <v>0</v>
      </c>
      <c r="R391" s="57">
        <f>Sheet2!BI4146</f>
        <v>0</v>
      </c>
      <c r="S391" s="57">
        <f t="shared" si="48"/>
        <v>0</v>
      </c>
    </row>
    <row r="392" spans="1:19">
      <c r="A392" s="54">
        <f t="shared" si="47"/>
        <v>44877</v>
      </c>
      <c r="B392" s="57">
        <f>Sheet2!AS4159</f>
        <v>0</v>
      </c>
      <c r="C392" s="57">
        <f>Sheet2!AT4159</f>
        <v>0</v>
      </c>
      <c r="D392" s="57">
        <f>Sheet2!AU4159</f>
        <v>0</v>
      </c>
      <c r="E392" s="57">
        <f>Sheet2!AV4159</f>
        <v>0</v>
      </c>
      <c r="F392" s="57">
        <f>Sheet2!AW4159</f>
        <v>0</v>
      </c>
      <c r="G392" s="57">
        <f>Sheet2!AX4159</f>
        <v>0</v>
      </c>
      <c r="H392" s="57">
        <f>Sheet2!AY4159</f>
        <v>0</v>
      </c>
      <c r="I392" s="57">
        <f>Sheet2!AZ4159</f>
        <v>0</v>
      </c>
      <c r="J392" s="57">
        <f>Sheet2!BA4159</f>
        <v>0</v>
      </c>
      <c r="K392" s="57">
        <f>Sheet2!BB4159</f>
        <v>0</v>
      </c>
      <c r="L392" s="57">
        <f>Sheet2!BC4159</f>
        <v>0</v>
      </c>
      <c r="M392" s="57">
        <f>Sheet2!BD4159</f>
        <v>0</v>
      </c>
      <c r="N392" s="57">
        <f>Sheet2!BE4159</f>
        <v>0</v>
      </c>
      <c r="O392" s="57">
        <f>Sheet2!BF4159</f>
        <v>0</v>
      </c>
      <c r="P392" s="57">
        <f>Sheet2!BG4159</f>
        <v>0</v>
      </c>
      <c r="Q392" s="57">
        <f>Sheet2!BH4159</f>
        <v>0</v>
      </c>
      <c r="R392" s="57">
        <f>Sheet2!BI4159</f>
        <v>0</v>
      </c>
      <c r="S392" s="57">
        <f t="shared" si="48"/>
        <v>0</v>
      </c>
    </row>
    <row r="393" spans="1:19">
      <c r="A393" s="54">
        <f t="shared" si="47"/>
        <v>44878</v>
      </c>
      <c r="B393" s="57">
        <f>Sheet2!AS4172</f>
        <v>0</v>
      </c>
      <c r="C393" s="57">
        <f>Sheet2!AT4172</f>
        <v>0</v>
      </c>
      <c r="D393" s="57">
        <f>Sheet2!AU4172</f>
        <v>0</v>
      </c>
      <c r="E393" s="57">
        <f>Sheet2!AV4172</f>
        <v>0</v>
      </c>
      <c r="F393" s="57">
        <f>Sheet2!AW4172</f>
        <v>0</v>
      </c>
      <c r="G393" s="57">
        <f>Sheet2!AX4172</f>
        <v>0</v>
      </c>
      <c r="H393" s="57">
        <f>Sheet2!AY4172</f>
        <v>0</v>
      </c>
      <c r="I393" s="57">
        <f>Sheet2!AZ4172</f>
        <v>0</v>
      </c>
      <c r="J393" s="57">
        <f>Sheet2!BA4172</f>
        <v>0</v>
      </c>
      <c r="K393" s="57">
        <f>Sheet2!BB4172</f>
        <v>0</v>
      </c>
      <c r="L393" s="57">
        <f>Sheet2!BC4172</f>
        <v>0</v>
      </c>
      <c r="M393" s="57">
        <f>Sheet2!BD4172</f>
        <v>0</v>
      </c>
      <c r="N393" s="57">
        <f>Sheet2!BE4172</f>
        <v>0</v>
      </c>
      <c r="O393" s="57">
        <f>Sheet2!BF4172</f>
        <v>0</v>
      </c>
      <c r="P393" s="57">
        <f>Sheet2!BG4172</f>
        <v>0</v>
      </c>
      <c r="Q393" s="57">
        <f>Sheet2!BH4172</f>
        <v>0</v>
      </c>
      <c r="R393" s="57">
        <f>Sheet2!BI4172</f>
        <v>0</v>
      </c>
      <c r="S393" s="57">
        <f t="shared" si="48"/>
        <v>0</v>
      </c>
    </row>
    <row r="394" spans="1:19">
      <c r="A394" s="54">
        <f t="shared" si="47"/>
        <v>44879</v>
      </c>
      <c r="B394" s="57">
        <f>Sheet2!AS4185</f>
        <v>0</v>
      </c>
      <c r="C394" s="57">
        <f>Sheet2!AT4185</f>
        <v>0</v>
      </c>
      <c r="D394" s="57">
        <f>Sheet2!AU4185</f>
        <v>0</v>
      </c>
      <c r="E394" s="57">
        <f>Sheet2!AV4185</f>
        <v>0</v>
      </c>
      <c r="F394" s="57">
        <f>Sheet2!AW4185</f>
        <v>0</v>
      </c>
      <c r="G394" s="57">
        <f>Sheet2!AX4185</f>
        <v>0</v>
      </c>
      <c r="H394" s="57">
        <f>Sheet2!AY4185</f>
        <v>0</v>
      </c>
      <c r="I394" s="57">
        <f>Sheet2!AZ4185</f>
        <v>0</v>
      </c>
      <c r="J394" s="57">
        <f>Sheet2!BA4185</f>
        <v>0</v>
      </c>
      <c r="K394" s="57">
        <f>Sheet2!BB4185</f>
        <v>0</v>
      </c>
      <c r="L394" s="57">
        <f>Sheet2!BC4185</f>
        <v>0</v>
      </c>
      <c r="M394" s="57">
        <f>Sheet2!BD4185</f>
        <v>0</v>
      </c>
      <c r="N394" s="57">
        <f>Sheet2!BE4185</f>
        <v>0</v>
      </c>
      <c r="O394" s="57">
        <f>Sheet2!BF4185</f>
        <v>0</v>
      </c>
      <c r="P394" s="57">
        <f>Sheet2!BG4185</f>
        <v>0</v>
      </c>
      <c r="Q394" s="57">
        <f>Sheet2!BH4185</f>
        <v>0</v>
      </c>
      <c r="R394" s="57">
        <f>Sheet2!BI4185</f>
        <v>0</v>
      </c>
      <c r="S394" s="57">
        <f t="shared" si="48"/>
        <v>0</v>
      </c>
    </row>
    <row r="395" spans="1:19">
      <c r="A395" s="54">
        <f t="shared" si="47"/>
        <v>44880</v>
      </c>
      <c r="B395" s="57">
        <f>Sheet2!AS4198</f>
        <v>0</v>
      </c>
      <c r="C395" s="57">
        <f>Sheet2!AT4198</f>
        <v>0</v>
      </c>
      <c r="D395" s="57">
        <f>Sheet2!AU4198</f>
        <v>0</v>
      </c>
      <c r="E395" s="57">
        <f>Sheet2!AV4198</f>
        <v>0</v>
      </c>
      <c r="F395" s="57">
        <f>Sheet2!AW4198</f>
        <v>0</v>
      </c>
      <c r="G395" s="57">
        <f>Sheet2!AX4198</f>
        <v>0</v>
      </c>
      <c r="H395" s="57">
        <f>Sheet2!AY4198</f>
        <v>0</v>
      </c>
      <c r="I395" s="57">
        <f>Sheet2!AZ4198</f>
        <v>0</v>
      </c>
      <c r="J395" s="57">
        <f>Sheet2!BA4198</f>
        <v>0</v>
      </c>
      <c r="K395" s="57">
        <f>Sheet2!BB4198</f>
        <v>0</v>
      </c>
      <c r="L395" s="57">
        <f>Sheet2!BC4198</f>
        <v>0</v>
      </c>
      <c r="M395" s="57">
        <f>Sheet2!BD4198</f>
        <v>0</v>
      </c>
      <c r="N395" s="57">
        <f>Sheet2!BE4198</f>
        <v>0</v>
      </c>
      <c r="O395" s="57">
        <f>Sheet2!BF4198</f>
        <v>0</v>
      </c>
      <c r="P395" s="57">
        <f>Sheet2!BG4198</f>
        <v>0</v>
      </c>
      <c r="Q395" s="57">
        <f>Sheet2!BH4198</f>
        <v>0</v>
      </c>
      <c r="R395" s="57">
        <f>Sheet2!BI4198</f>
        <v>0</v>
      </c>
      <c r="S395" s="57">
        <f t="shared" si="48"/>
        <v>0</v>
      </c>
    </row>
    <row r="396" spans="1:19">
      <c r="A396" s="54">
        <f t="shared" si="47"/>
        <v>44881</v>
      </c>
      <c r="B396" s="57">
        <f>Sheet2!AS4211</f>
        <v>0</v>
      </c>
      <c r="C396" s="57">
        <f>Sheet2!AT4211</f>
        <v>0</v>
      </c>
      <c r="D396" s="57">
        <f>Sheet2!AU4211</f>
        <v>0</v>
      </c>
      <c r="E396" s="57">
        <f>Sheet2!AV4211</f>
        <v>0</v>
      </c>
      <c r="F396" s="57">
        <f>Sheet2!AW4211</f>
        <v>0</v>
      </c>
      <c r="G396" s="57">
        <f>Sheet2!AX4211</f>
        <v>0</v>
      </c>
      <c r="H396" s="57">
        <f>Sheet2!AY4211</f>
        <v>0</v>
      </c>
      <c r="I396" s="57">
        <f>Sheet2!AZ4211</f>
        <v>0</v>
      </c>
      <c r="J396" s="57">
        <f>Sheet2!BA4211</f>
        <v>0</v>
      </c>
      <c r="K396" s="57">
        <f>Sheet2!BB4211</f>
        <v>0</v>
      </c>
      <c r="L396" s="57">
        <f>Sheet2!BC4211</f>
        <v>0</v>
      </c>
      <c r="M396" s="57">
        <f>Sheet2!BD4211</f>
        <v>0</v>
      </c>
      <c r="N396" s="57">
        <f>Sheet2!BE4211</f>
        <v>0</v>
      </c>
      <c r="O396" s="57">
        <f>Sheet2!BF4211</f>
        <v>0</v>
      </c>
      <c r="P396" s="57">
        <f>Sheet2!BG4211</f>
        <v>0</v>
      </c>
      <c r="Q396" s="57">
        <f>Sheet2!BH4211</f>
        <v>0</v>
      </c>
      <c r="R396" s="57">
        <f>Sheet2!BI4211</f>
        <v>0</v>
      </c>
      <c r="S396" s="57">
        <f t="shared" si="48"/>
        <v>0</v>
      </c>
    </row>
    <row r="397" spans="1:19">
      <c r="A397" s="54">
        <f t="shared" si="47"/>
        <v>44882</v>
      </c>
      <c r="B397" s="57">
        <f>Sheet2!AS4224</f>
        <v>0</v>
      </c>
      <c r="C397" s="57">
        <f>Sheet2!AT4224</f>
        <v>0</v>
      </c>
      <c r="D397" s="57">
        <f>Sheet2!AU4224</f>
        <v>0</v>
      </c>
      <c r="E397" s="57">
        <f>Sheet2!AV4224</f>
        <v>0</v>
      </c>
      <c r="F397" s="57">
        <f>Sheet2!AW4224</f>
        <v>0</v>
      </c>
      <c r="G397" s="57">
        <f>Sheet2!AX4224</f>
        <v>0</v>
      </c>
      <c r="H397" s="57">
        <f>Sheet2!AY4224</f>
        <v>0</v>
      </c>
      <c r="I397" s="57">
        <f>Sheet2!AZ4224</f>
        <v>0</v>
      </c>
      <c r="J397" s="57">
        <f>Sheet2!BA4224</f>
        <v>0</v>
      </c>
      <c r="K397" s="57">
        <f>Sheet2!BB4224</f>
        <v>0</v>
      </c>
      <c r="L397" s="57">
        <f>Sheet2!BC4224</f>
        <v>0</v>
      </c>
      <c r="M397" s="57">
        <f>Sheet2!BD4224</f>
        <v>0</v>
      </c>
      <c r="N397" s="57">
        <f>Sheet2!BE4224</f>
        <v>0</v>
      </c>
      <c r="O397" s="57">
        <f>Sheet2!BF4224</f>
        <v>0</v>
      </c>
      <c r="P397" s="57">
        <f>Sheet2!BG4224</f>
        <v>0</v>
      </c>
      <c r="Q397" s="57">
        <f>Sheet2!BH4224</f>
        <v>0</v>
      </c>
      <c r="R397" s="57">
        <f>Sheet2!BI4224</f>
        <v>0</v>
      </c>
      <c r="S397" s="57">
        <f t="shared" si="48"/>
        <v>0</v>
      </c>
    </row>
    <row r="398" spans="1:19">
      <c r="A398" s="54">
        <f t="shared" si="47"/>
        <v>44883</v>
      </c>
      <c r="B398" s="57">
        <f>Sheet2!AS4237</f>
        <v>0</v>
      </c>
      <c r="C398" s="57">
        <f>Sheet2!AT4237</f>
        <v>0</v>
      </c>
      <c r="D398" s="57">
        <f>Sheet2!AU4237</f>
        <v>0</v>
      </c>
      <c r="E398" s="57">
        <f>Sheet2!AV4237</f>
        <v>0</v>
      </c>
      <c r="F398" s="57">
        <f>Sheet2!AW4237</f>
        <v>0</v>
      </c>
      <c r="G398" s="57">
        <f>Sheet2!AX4237</f>
        <v>0</v>
      </c>
      <c r="H398" s="57">
        <f>Sheet2!AY4237</f>
        <v>0</v>
      </c>
      <c r="I398" s="57">
        <f>Sheet2!AZ4237</f>
        <v>0</v>
      </c>
      <c r="J398" s="57">
        <f>Sheet2!BA4237</f>
        <v>0</v>
      </c>
      <c r="K398" s="57">
        <f>Sheet2!BB4237</f>
        <v>0</v>
      </c>
      <c r="L398" s="57">
        <f>Sheet2!BC4237</f>
        <v>0</v>
      </c>
      <c r="M398" s="57">
        <f>Sheet2!BD4237</f>
        <v>0</v>
      </c>
      <c r="N398" s="57">
        <f>Sheet2!BE4237</f>
        <v>0</v>
      </c>
      <c r="O398" s="57">
        <f>Sheet2!BF4237</f>
        <v>0</v>
      </c>
      <c r="P398" s="57">
        <f>Sheet2!BG4237</f>
        <v>0</v>
      </c>
      <c r="Q398" s="57">
        <f>Sheet2!BH4237</f>
        <v>0</v>
      </c>
      <c r="R398" s="57">
        <f>Sheet2!BI4237</f>
        <v>0</v>
      </c>
      <c r="S398" s="57">
        <f t="shared" si="48"/>
        <v>0</v>
      </c>
    </row>
    <row r="399" spans="1:19">
      <c r="A399" s="54">
        <f t="shared" si="47"/>
        <v>44884</v>
      </c>
      <c r="B399" s="57">
        <f>Sheet2!AS4250</f>
        <v>0</v>
      </c>
      <c r="C399" s="57">
        <f>Sheet2!AT4250</f>
        <v>0</v>
      </c>
      <c r="D399" s="57">
        <f>Sheet2!AU4250</f>
        <v>0</v>
      </c>
      <c r="E399" s="57">
        <f>Sheet2!AV4250</f>
        <v>0</v>
      </c>
      <c r="F399" s="57">
        <f>Sheet2!AW4250</f>
        <v>0</v>
      </c>
      <c r="G399" s="57">
        <f>Sheet2!AX4250</f>
        <v>0</v>
      </c>
      <c r="H399" s="57">
        <f>Sheet2!AY4250</f>
        <v>0</v>
      </c>
      <c r="I399" s="57">
        <f>Sheet2!AZ4250</f>
        <v>0</v>
      </c>
      <c r="J399" s="57">
        <f>Sheet2!BA4250</f>
        <v>0</v>
      </c>
      <c r="K399" s="57">
        <f>Sheet2!BB4250</f>
        <v>0</v>
      </c>
      <c r="L399" s="57">
        <f>Sheet2!BC4250</f>
        <v>0</v>
      </c>
      <c r="M399" s="57">
        <f>Sheet2!BD4250</f>
        <v>0</v>
      </c>
      <c r="N399" s="57">
        <f>Sheet2!BE4250</f>
        <v>0</v>
      </c>
      <c r="O399" s="57">
        <f>Sheet2!BF4250</f>
        <v>0</v>
      </c>
      <c r="P399" s="57">
        <f>Sheet2!BG4250</f>
        <v>0</v>
      </c>
      <c r="Q399" s="57">
        <f>Sheet2!BH4250</f>
        <v>0</v>
      </c>
      <c r="R399" s="57">
        <f>Sheet2!BI4250</f>
        <v>0</v>
      </c>
      <c r="S399" s="57">
        <f t="shared" si="48"/>
        <v>0</v>
      </c>
    </row>
    <row r="400" spans="1:19">
      <c r="A400" s="54">
        <f t="shared" si="47"/>
        <v>44885</v>
      </c>
      <c r="B400" s="57">
        <f>Sheet2!AS4263</f>
        <v>0</v>
      </c>
      <c r="C400" s="57">
        <f>Sheet2!AT4263</f>
        <v>0</v>
      </c>
      <c r="D400" s="57">
        <f>Sheet2!AU4263</f>
        <v>0</v>
      </c>
      <c r="E400" s="57">
        <f>Sheet2!AV4263</f>
        <v>0</v>
      </c>
      <c r="F400" s="57">
        <f>Sheet2!AW4263</f>
        <v>0</v>
      </c>
      <c r="G400" s="57">
        <f>Sheet2!AX4263</f>
        <v>0</v>
      </c>
      <c r="H400" s="57">
        <f>Sheet2!AY4263</f>
        <v>0</v>
      </c>
      <c r="I400" s="57">
        <f>Sheet2!AZ4263</f>
        <v>0</v>
      </c>
      <c r="J400" s="57">
        <f>Sheet2!BA4263</f>
        <v>0</v>
      </c>
      <c r="K400" s="57">
        <f>Sheet2!BB4263</f>
        <v>0</v>
      </c>
      <c r="L400" s="57">
        <f>Sheet2!BC4263</f>
        <v>0</v>
      </c>
      <c r="M400" s="57">
        <f>Sheet2!BD4263</f>
        <v>0</v>
      </c>
      <c r="N400" s="57">
        <f>Sheet2!BE4263</f>
        <v>0</v>
      </c>
      <c r="O400" s="57">
        <f>Sheet2!BF4263</f>
        <v>0</v>
      </c>
      <c r="P400" s="57">
        <f>Sheet2!BG4263</f>
        <v>0</v>
      </c>
      <c r="Q400" s="57">
        <f>Sheet2!BH4263</f>
        <v>0</v>
      </c>
      <c r="R400" s="57">
        <f>Sheet2!BI4263</f>
        <v>0</v>
      </c>
      <c r="S400" s="57">
        <f t="shared" si="48"/>
        <v>0</v>
      </c>
    </row>
    <row r="401" spans="1:19">
      <c r="A401" s="54">
        <f t="shared" si="47"/>
        <v>44886</v>
      </c>
      <c r="B401" s="57">
        <f>Sheet2!AS4276</f>
        <v>0</v>
      </c>
      <c r="C401" s="57">
        <f>Sheet2!AT4276</f>
        <v>0</v>
      </c>
      <c r="D401" s="57">
        <f>Sheet2!AU4276</f>
        <v>0</v>
      </c>
      <c r="E401" s="57">
        <f>Sheet2!AV4276</f>
        <v>0</v>
      </c>
      <c r="F401" s="57">
        <f>Sheet2!AW4276</f>
        <v>0</v>
      </c>
      <c r="G401" s="57">
        <f>Sheet2!AX4276</f>
        <v>0</v>
      </c>
      <c r="H401" s="57">
        <f>Sheet2!AY4276</f>
        <v>0</v>
      </c>
      <c r="I401" s="57">
        <f>Sheet2!AZ4276</f>
        <v>0</v>
      </c>
      <c r="J401" s="57">
        <f>Sheet2!BA4276</f>
        <v>0</v>
      </c>
      <c r="K401" s="57">
        <f>Sheet2!BB4276</f>
        <v>0</v>
      </c>
      <c r="L401" s="57">
        <f>Sheet2!BC4276</f>
        <v>0</v>
      </c>
      <c r="M401" s="57">
        <f>Sheet2!BD4276</f>
        <v>0</v>
      </c>
      <c r="N401" s="57">
        <f>Sheet2!BE4276</f>
        <v>0</v>
      </c>
      <c r="O401" s="57">
        <f>Sheet2!BF4276</f>
        <v>0</v>
      </c>
      <c r="P401" s="57">
        <f>Sheet2!BG4276</f>
        <v>0</v>
      </c>
      <c r="Q401" s="57">
        <f>Sheet2!BH4276</f>
        <v>0</v>
      </c>
      <c r="R401" s="57">
        <f>Sheet2!BI4276</f>
        <v>0</v>
      </c>
      <c r="S401" s="57">
        <f t="shared" si="48"/>
        <v>0</v>
      </c>
    </row>
    <row r="402" spans="1:19">
      <c r="A402" s="54">
        <f t="shared" si="47"/>
        <v>44887</v>
      </c>
      <c r="B402" s="57">
        <f>Sheet2!AS4289</f>
        <v>0</v>
      </c>
      <c r="C402" s="57">
        <f>Sheet2!AT4289</f>
        <v>0</v>
      </c>
      <c r="D402" s="57">
        <f>Sheet2!AU4289</f>
        <v>0</v>
      </c>
      <c r="E402" s="57">
        <f>Sheet2!AV4289</f>
        <v>0</v>
      </c>
      <c r="F402" s="57">
        <f>Sheet2!AW4289</f>
        <v>0</v>
      </c>
      <c r="G402" s="57">
        <f>Sheet2!AX4289</f>
        <v>0</v>
      </c>
      <c r="H402" s="57">
        <f>Sheet2!AY4289</f>
        <v>0</v>
      </c>
      <c r="I402" s="57">
        <f>Sheet2!AZ4289</f>
        <v>0</v>
      </c>
      <c r="J402" s="57">
        <f>Sheet2!BA4289</f>
        <v>0</v>
      </c>
      <c r="K402" s="57">
        <f>Sheet2!BB4289</f>
        <v>0</v>
      </c>
      <c r="L402" s="57">
        <f>Sheet2!BC4289</f>
        <v>0</v>
      </c>
      <c r="M402" s="57">
        <f>Sheet2!BD4289</f>
        <v>0</v>
      </c>
      <c r="N402" s="57">
        <f>Sheet2!BE4289</f>
        <v>0</v>
      </c>
      <c r="O402" s="57">
        <f>Sheet2!BF4289</f>
        <v>0</v>
      </c>
      <c r="P402" s="57">
        <f>Sheet2!BG4289</f>
        <v>0</v>
      </c>
      <c r="Q402" s="57">
        <f>Sheet2!BH4289</f>
        <v>0</v>
      </c>
      <c r="R402" s="57">
        <f>Sheet2!BI4289</f>
        <v>0</v>
      </c>
      <c r="S402" s="57">
        <f t="shared" si="48"/>
        <v>0</v>
      </c>
    </row>
    <row r="403" spans="1:19">
      <c r="A403" s="54">
        <f t="shared" si="47"/>
        <v>44888</v>
      </c>
      <c r="B403" s="57">
        <f>Sheet2!AS4302</f>
        <v>0</v>
      </c>
      <c r="C403" s="57">
        <f>Sheet2!AT4302</f>
        <v>0</v>
      </c>
      <c r="D403" s="57">
        <f>Sheet2!AU4302</f>
        <v>0</v>
      </c>
      <c r="E403" s="57">
        <f>Sheet2!AV4302</f>
        <v>0</v>
      </c>
      <c r="F403" s="57">
        <f>Sheet2!AW4302</f>
        <v>0</v>
      </c>
      <c r="G403" s="57">
        <f>Sheet2!AX4302</f>
        <v>0</v>
      </c>
      <c r="H403" s="57">
        <f>Sheet2!AY4302</f>
        <v>0</v>
      </c>
      <c r="I403" s="57">
        <f>Sheet2!AZ4302</f>
        <v>0</v>
      </c>
      <c r="J403" s="57">
        <f>Sheet2!BA4302</f>
        <v>0</v>
      </c>
      <c r="K403" s="57">
        <f>Sheet2!BB4302</f>
        <v>0</v>
      </c>
      <c r="L403" s="57">
        <f>Sheet2!BC4302</f>
        <v>0</v>
      </c>
      <c r="M403" s="57">
        <f>Sheet2!BD4302</f>
        <v>0</v>
      </c>
      <c r="N403" s="57">
        <f>Sheet2!BE4302</f>
        <v>0</v>
      </c>
      <c r="O403" s="57">
        <f>Sheet2!BF4302</f>
        <v>0</v>
      </c>
      <c r="P403" s="57">
        <f>Sheet2!BG4302</f>
        <v>0</v>
      </c>
      <c r="Q403" s="57">
        <f>Sheet2!BH4302</f>
        <v>0</v>
      </c>
      <c r="R403" s="57">
        <f>Sheet2!BI4302</f>
        <v>0</v>
      </c>
      <c r="S403" s="57">
        <f t="shared" si="48"/>
        <v>0</v>
      </c>
    </row>
    <row r="404" spans="1:19">
      <c r="A404" s="54">
        <f t="shared" si="47"/>
        <v>44889</v>
      </c>
      <c r="B404" s="57">
        <f>Sheet2!AS4315</f>
        <v>0</v>
      </c>
      <c r="C404" s="57">
        <f>Sheet2!AT4315</f>
        <v>0</v>
      </c>
      <c r="D404" s="57">
        <f>Sheet2!AU4315</f>
        <v>0</v>
      </c>
      <c r="E404" s="57">
        <f>Sheet2!AV4315</f>
        <v>0</v>
      </c>
      <c r="F404" s="57">
        <f>Sheet2!AW4315</f>
        <v>0</v>
      </c>
      <c r="G404" s="57">
        <f>Sheet2!AX4315</f>
        <v>0</v>
      </c>
      <c r="H404" s="57">
        <f>Sheet2!AY4315</f>
        <v>0</v>
      </c>
      <c r="I404" s="57">
        <f>Sheet2!AZ4315</f>
        <v>0</v>
      </c>
      <c r="J404" s="57">
        <f>Sheet2!BA4315</f>
        <v>0</v>
      </c>
      <c r="K404" s="57">
        <f>Sheet2!BB4315</f>
        <v>0</v>
      </c>
      <c r="L404" s="57">
        <f>Sheet2!BC4315</f>
        <v>0</v>
      </c>
      <c r="M404" s="57">
        <f>Sheet2!BD4315</f>
        <v>0</v>
      </c>
      <c r="N404" s="57">
        <f>Sheet2!BE4315</f>
        <v>0</v>
      </c>
      <c r="O404" s="57">
        <f>Sheet2!BF4315</f>
        <v>0</v>
      </c>
      <c r="P404" s="57">
        <f>Sheet2!BG4315</f>
        <v>0</v>
      </c>
      <c r="Q404" s="57">
        <f>Sheet2!BH4315</f>
        <v>0</v>
      </c>
      <c r="R404" s="57">
        <f>Sheet2!BI4315</f>
        <v>0</v>
      </c>
      <c r="S404" s="57">
        <f t="shared" si="48"/>
        <v>0</v>
      </c>
    </row>
    <row r="405" spans="1:19">
      <c r="A405" s="54">
        <f t="shared" si="47"/>
        <v>44890</v>
      </c>
      <c r="B405" s="57">
        <f>Sheet2!AS4328</f>
        <v>0</v>
      </c>
      <c r="C405" s="57">
        <f>Sheet2!AT4328</f>
        <v>0</v>
      </c>
      <c r="D405" s="57">
        <f>Sheet2!AU4328</f>
        <v>0</v>
      </c>
      <c r="E405" s="57">
        <f>Sheet2!AV4328</f>
        <v>0</v>
      </c>
      <c r="F405" s="57">
        <f>Sheet2!AW4328</f>
        <v>0</v>
      </c>
      <c r="G405" s="57">
        <f>Sheet2!AX4328</f>
        <v>0</v>
      </c>
      <c r="H405" s="57">
        <f>Sheet2!AY4328</f>
        <v>0</v>
      </c>
      <c r="I405" s="57">
        <f>Sheet2!AZ4328</f>
        <v>0</v>
      </c>
      <c r="J405" s="57">
        <f>Sheet2!BA4328</f>
        <v>0</v>
      </c>
      <c r="K405" s="57">
        <f>Sheet2!BB4328</f>
        <v>0</v>
      </c>
      <c r="L405" s="57">
        <f>Sheet2!BC4328</f>
        <v>0</v>
      </c>
      <c r="M405" s="57">
        <f>Sheet2!BD4328</f>
        <v>0</v>
      </c>
      <c r="N405" s="57">
        <f>Sheet2!BE4328</f>
        <v>0</v>
      </c>
      <c r="O405" s="57">
        <f>Sheet2!BF4328</f>
        <v>0</v>
      </c>
      <c r="P405" s="57">
        <f>Sheet2!BG4328</f>
        <v>0</v>
      </c>
      <c r="Q405" s="57">
        <f>Sheet2!BH4328</f>
        <v>0</v>
      </c>
      <c r="R405" s="57">
        <f>Sheet2!BI4328</f>
        <v>0</v>
      </c>
      <c r="S405" s="57">
        <f t="shared" si="48"/>
        <v>0</v>
      </c>
    </row>
    <row r="406" spans="1:19">
      <c r="A406" s="54">
        <f t="shared" si="47"/>
        <v>44891</v>
      </c>
      <c r="B406" s="57">
        <f>Sheet2!AS4341</f>
        <v>0</v>
      </c>
      <c r="C406" s="57">
        <f>Sheet2!AT4341</f>
        <v>0</v>
      </c>
      <c r="D406" s="57">
        <f>Sheet2!AU4341</f>
        <v>0</v>
      </c>
      <c r="E406" s="57">
        <f>Sheet2!AV4341</f>
        <v>0</v>
      </c>
      <c r="F406" s="57">
        <f>Sheet2!AW4341</f>
        <v>0</v>
      </c>
      <c r="G406" s="57">
        <f>Sheet2!AX4341</f>
        <v>0</v>
      </c>
      <c r="H406" s="57">
        <f>Sheet2!AY4341</f>
        <v>0</v>
      </c>
      <c r="I406" s="57">
        <f>Sheet2!AZ4341</f>
        <v>0</v>
      </c>
      <c r="J406" s="57">
        <f>Sheet2!BA4341</f>
        <v>0</v>
      </c>
      <c r="K406" s="57">
        <f>Sheet2!BB4341</f>
        <v>0</v>
      </c>
      <c r="L406" s="57">
        <f>Sheet2!BC4341</f>
        <v>0</v>
      </c>
      <c r="M406" s="57">
        <f>Sheet2!BD4341</f>
        <v>0</v>
      </c>
      <c r="N406" s="57">
        <f>Sheet2!BE4341</f>
        <v>0</v>
      </c>
      <c r="O406" s="57">
        <f>Sheet2!BF4341</f>
        <v>0</v>
      </c>
      <c r="P406" s="57">
        <f>Sheet2!BG4341</f>
        <v>0</v>
      </c>
      <c r="Q406" s="57">
        <f>Sheet2!BH4341</f>
        <v>0</v>
      </c>
      <c r="R406" s="57">
        <f>Sheet2!BI4341</f>
        <v>0</v>
      </c>
      <c r="S406" s="57">
        <f t="shared" si="48"/>
        <v>0</v>
      </c>
    </row>
    <row r="407" spans="1:19">
      <c r="A407" s="54">
        <f t="shared" si="47"/>
        <v>44892</v>
      </c>
      <c r="B407" s="57">
        <f>Sheet2!AS4354</f>
        <v>0</v>
      </c>
      <c r="C407" s="57">
        <f>Sheet2!AT4354</f>
        <v>0</v>
      </c>
      <c r="D407" s="57">
        <f>Sheet2!AU4354</f>
        <v>0</v>
      </c>
      <c r="E407" s="57">
        <f>Sheet2!AV4354</f>
        <v>0</v>
      </c>
      <c r="F407" s="57">
        <f>Sheet2!AW4354</f>
        <v>0</v>
      </c>
      <c r="G407" s="57">
        <f>Sheet2!AX4354</f>
        <v>0</v>
      </c>
      <c r="H407" s="57">
        <f>Sheet2!AY4354</f>
        <v>0</v>
      </c>
      <c r="I407" s="57">
        <f>Sheet2!AZ4354</f>
        <v>0</v>
      </c>
      <c r="J407" s="57">
        <f>Sheet2!BA4354</f>
        <v>0</v>
      </c>
      <c r="K407" s="57">
        <f>Sheet2!BB4354</f>
        <v>0</v>
      </c>
      <c r="L407" s="57">
        <f>Sheet2!BC4354</f>
        <v>0</v>
      </c>
      <c r="M407" s="57">
        <f>Sheet2!BD4354</f>
        <v>0</v>
      </c>
      <c r="N407" s="57">
        <f>Sheet2!BE4354</f>
        <v>0</v>
      </c>
      <c r="O407" s="57">
        <f>Sheet2!BF4354</f>
        <v>0</v>
      </c>
      <c r="P407" s="57">
        <f>Sheet2!BG4354</f>
        <v>0</v>
      </c>
      <c r="Q407" s="57">
        <f>Sheet2!BH4354</f>
        <v>0</v>
      </c>
      <c r="R407" s="57">
        <f>Sheet2!BI4354</f>
        <v>0</v>
      </c>
      <c r="S407" s="57">
        <f t="shared" si="48"/>
        <v>0</v>
      </c>
    </row>
    <row r="408" spans="1:19">
      <c r="A408" s="54">
        <f t="shared" si="47"/>
        <v>44893</v>
      </c>
      <c r="B408" s="57">
        <f>Sheet2!AS4367</f>
        <v>0</v>
      </c>
      <c r="C408" s="57">
        <f>Sheet2!AT4367</f>
        <v>0</v>
      </c>
      <c r="D408" s="57">
        <f>Sheet2!AU4367</f>
        <v>0</v>
      </c>
      <c r="E408" s="57">
        <f>Sheet2!AV4367</f>
        <v>0</v>
      </c>
      <c r="F408" s="57">
        <f>Sheet2!AW4367</f>
        <v>0</v>
      </c>
      <c r="G408" s="57">
        <f>Sheet2!AX4367</f>
        <v>0</v>
      </c>
      <c r="H408" s="57">
        <f>Sheet2!AY4367</f>
        <v>0</v>
      </c>
      <c r="I408" s="57">
        <f>Sheet2!AZ4367</f>
        <v>0</v>
      </c>
      <c r="J408" s="57">
        <f>Sheet2!BA4367</f>
        <v>0</v>
      </c>
      <c r="K408" s="57">
        <f>Sheet2!BB4367</f>
        <v>0</v>
      </c>
      <c r="L408" s="57">
        <f>Sheet2!BC4367</f>
        <v>0</v>
      </c>
      <c r="M408" s="57">
        <f>Sheet2!BD4367</f>
        <v>0</v>
      </c>
      <c r="N408" s="57">
        <f>Sheet2!BE4367</f>
        <v>0</v>
      </c>
      <c r="O408" s="57">
        <f>Sheet2!BF4367</f>
        <v>0</v>
      </c>
      <c r="P408" s="57">
        <f>Sheet2!BG4367</f>
        <v>0</v>
      </c>
      <c r="Q408" s="57">
        <f>Sheet2!BH4367</f>
        <v>0</v>
      </c>
      <c r="R408" s="57">
        <f>Sheet2!BI4367</f>
        <v>0</v>
      </c>
      <c r="S408" s="57">
        <f t="shared" si="48"/>
        <v>0</v>
      </c>
    </row>
    <row r="409" spans="1:19">
      <c r="A409" s="54">
        <f t="shared" si="47"/>
        <v>44894</v>
      </c>
      <c r="B409" s="57">
        <f>Sheet2!AS4380</f>
        <v>0</v>
      </c>
      <c r="C409" s="57">
        <f>Sheet2!AT4380</f>
        <v>0</v>
      </c>
      <c r="D409" s="57">
        <f>Sheet2!AU4380</f>
        <v>0</v>
      </c>
      <c r="E409" s="57">
        <f>Sheet2!AV4380</f>
        <v>0</v>
      </c>
      <c r="F409" s="57">
        <f>Sheet2!AW4380</f>
        <v>0</v>
      </c>
      <c r="G409" s="57">
        <f>Sheet2!AX4380</f>
        <v>0</v>
      </c>
      <c r="H409" s="57">
        <f>Sheet2!AY4380</f>
        <v>0</v>
      </c>
      <c r="I409" s="57">
        <f>Sheet2!AZ4380</f>
        <v>0</v>
      </c>
      <c r="J409" s="57">
        <f>Sheet2!BA4380</f>
        <v>0</v>
      </c>
      <c r="K409" s="57">
        <f>Sheet2!BB4380</f>
        <v>0</v>
      </c>
      <c r="L409" s="57">
        <f>Sheet2!BC4380</f>
        <v>0</v>
      </c>
      <c r="M409" s="57">
        <f>Sheet2!BD4380</f>
        <v>0</v>
      </c>
      <c r="N409" s="57">
        <f>Sheet2!BE4380</f>
        <v>0</v>
      </c>
      <c r="O409" s="57">
        <f>Sheet2!BF4380</f>
        <v>0</v>
      </c>
      <c r="P409" s="57">
        <f>Sheet2!BG4380</f>
        <v>0</v>
      </c>
      <c r="Q409" s="57">
        <f>Sheet2!BH4380</f>
        <v>0</v>
      </c>
      <c r="R409" s="57">
        <f>Sheet2!BI4380</f>
        <v>0</v>
      </c>
      <c r="S409" s="57">
        <f t="shared" si="48"/>
        <v>0</v>
      </c>
    </row>
    <row r="410" spans="1:19">
      <c r="A410" s="54">
        <f t="shared" si="47"/>
        <v>44895</v>
      </c>
      <c r="B410" s="57">
        <f>Sheet2!AS4393</f>
        <v>0</v>
      </c>
      <c r="C410" s="57">
        <f>Sheet2!AT4393</f>
        <v>0</v>
      </c>
      <c r="D410" s="57">
        <f>Sheet2!AU4393</f>
        <v>0</v>
      </c>
      <c r="E410" s="57">
        <f>Sheet2!AV4393</f>
        <v>0</v>
      </c>
      <c r="F410" s="57">
        <f>Sheet2!AW4393</f>
        <v>0</v>
      </c>
      <c r="G410" s="57">
        <f>Sheet2!AX4393</f>
        <v>0</v>
      </c>
      <c r="H410" s="57">
        <f>Sheet2!AY4393</f>
        <v>0</v>
      </c>
      <c r="I410" s="57">
        <f>Sheet2!AZ4393</f>
        <v>0</v>
      </c>
      <c r="J410" s="57">
        <f>Sheet2!BA4393</f>
        <v>0</v>
      </c>
      <c r="K410" s="57">
        <f>Sheet2!BB4393</f>
        <v>0</v>
      </c>
      <c r="L410" s="57">
        <f>Sheet2!BC4393</f>
        <v>0</v>
      </c>
      <c r="M410" s="57">
        <f>Sheet2!BD4393</f>
        <v>0</v>
      </c>
      <c r="N410" s="57">
        <f>Sheet2!BE4393</f>
        <v>0</v>
      </c>
      <c r="O410" s="57">
        <f>Sheet2!BF4393</f>
        <v>0</v>
      </c>
      <c r="P410" s="57">
        <f>Sheet2!BG4393</f>
        <v>0</v>
      </c>
      <c r="Q410" s="57">
        <f>Sheet2!BH4393</f>
        <v>0</v>
      </c>
      <c r="R410" s="57">
        <f>Sheet2!BI4393</f>
        <v>0</v>
      </c>
      <c r="S410" s="57">
        <f t="shared" si="48"/>
        <v>0</v>
      </c>
    </row>
    <row r="411" spans="1:19">
      <c r="A411" s="51"/>
      <c r="B411" s="59">
        <f>SUM(B381:B410)</f>
        <v>0</v>
      </c>
      <c r="C411" s="59">
        <f t="shared" ref="C411:S411" si="49">SUM(C381:C410)</f>
        <v>0</v>
      </c>
      <c r="D411" s="59">
        <f t="shared" si="49"/>
        <v>0</v>
      </c>
      <c r="E411" s="59">
        <f t="shared" si="49"/>
        <v>0</v>
      </c>
      <c r="F411" s="59">
        <f t="shared" si="49"/>
        <v>0</v>
      </c>
      <c r="G411" s="59">
        <f t="shared" si="49"/>
        <v>0</v>
      </c>
      <c r="H411" s="59">
        <f t="shared" si="49"/>
        <v>0</v>
      </c>
      <c r="I411" s="59">
        <f t="shared" si="49"/>
        <v>0</v>
      </c>
      <c r="J411" s="59">
        <f t="shared" si="49"/>
        <v>0</v>
      </c>
      <c r="K411" s="59">
        <f t="shared" si="49"/>
        <v>0</v>
      </c>
      <c r="L411" s="59">
        <f t="shared" si="49"/>
        <v>0</v>
      </c>
      <c r="M411" s="59">
        <f t="shared" si="49"/>
        <v>0</v>
      </c>
      <c r="N411" s="59">
        <f t="shared" si="49"/>
        <v>0</v>
      </c>
      <c r="O411" s="59">
        <f t="shared" si="49"/>
        <v>0</v>
      </c>
      <c r="P411" s="59">
        <f t="shared" si="49"/>
        <v>0</v>
      </c>
      <c r="Q411" s="59">
        <f t="shared" si="49"/>
        <v>0</v>
      </c>
      <c r="R411" s="59">
        <f t="shared" si="49"/>
        <v>0</v>
      </c>
      <c r="S411" s="59">
        <f t="shared" si="49"/>
        <v>0</v>
      </c>
    </row>
    <row r="414" spans="1:19">
      <c r="A414" s="21" t="s">
        <v>1</v>
      </c>
      <c r="B414" s="2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</row>
    <row r="415" spans="1:19">
      <c r="A415" s="21" t="s">
        <v>118</v>
      </c>
      <c r="B415" s="2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53"/>
      <c r="N415" s="41"/>
      <c r="O415" s="41"/>
      <c r="P415" s="41"/>
      <c r="Q415" s="41"/>
      <c r="R415" s="41"/>
      <c r="S415" s="41"/>
    </row>
    <row r="416" spans="1:19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</row>
    <row r="417" spans="1:19" ht="96">
      <c r="A417" s="44" t="s">
        <v>3</v>
      </c>
      <c r="B417" s="22" t="str">
        <f>B5</f>
        <v>ANGGREK</v>
      </c>
      <c r="C417" s="22" t="str">
        <f>C5</f>
        <v>BOUGENVIL</v>
      </c>
      <c r="D417" s="22" t="str">
        <f t="shared" ref="D417:S417" si="50">D5</f>
        <v>CAMELIA</v>
      </c>
      <c r="E417" s="22" t="str">
        <f t="shared" si="50"/>
        <v>DEWANDARU</v>
      </c>
      <c r="F417" s="22" t="str">
        <f t="shared" si="50"/>
        <v>EDELWEIS</v>
      </c>
      <c r="G417" s="22" t="str">
        <f t="shared" si="50"/>
        <v>FLAMBOYAN</v>
      </c>
      <c r="H417" s="22" t="str">
        <f t="shared" si="50"/>
        <v>GERANIUM</v>
      </c>
      <c r="I417" s="22" t="str">
        <f t="shared" si="50"/>
        <v>HELIKONIA</v>
      </c>
      <c r="J417" s="22" t="str">
        <f t="shared" si="50"/>
        <v>IVY</v>
      </c>
      <c r="K417" s="22" t="str">
        <f t="shared" si="50"/>
        <v>KANA</v>
      </c>
      <c r="L417" s="22" t="str">
        <f t="shared" si="50"/>
        <v>IGD</v>
      </c>
      <c r="M417" s="22" t="str">
        <f t="shared" si="50"/>
        <v>HCU</v>
      </c>
      <c r="N417" s="22" t="str">
        <f t="shared" si="50"/>
        <v>PENUNJANG</v>
      </c>
      <c r="O417" s="22" t="str">
        <f t="shared" si="50"/>
        <v>PELAYANAN</v>
      </c>
      <c r="P417" s="22" t="str">
        <f t="shared" si="50"/>
        <v>ADMIN</v>
      </c>
      <c r="Q417" s="22" t="str">
        <f t="shared" si="50"/>
        <v>ASRAMA</v>
      </c>
      <c r="R417" s="22" t="str">
        <f t="shared" si="50"/>
        <v>MASJID</v>
      </c>
      <c r="S417" s="22" t="str">
        <f t="shared" si="50"/>
        <v>JUMLAH</v>
      </c>
    </row>
    <row r="418" spans="1:19">
      <c r="A418" s="54">
        <v>44896</v>
      </c>
      <c r="B418" s="57">
        <f>Sheet2!AS4411</f>
        <v>0</v>
      </c>
      <c r="C418" s="57">
        <f>Sheet2!AT4411</f>
        <v>0</v>
      </c>
      <c r="D418" s="57">
        <f>Sheet2!AU4411</f>
        <v>0</v>
      </c>
      <c r="E418" s="57">
        <f>Sheet2!AV4411</f>
        <v>0</v>
      </c>
      <c r="F418" s="57">
        <f>Sheet2!AW4411</f>
        <v>0</v>
      </c>
      <c r="G418" s="57">
        <f>Sheet2!AX4411</f>
        <v>0</v>
      </c>
      <c r="H418" s="57">
        <f>Sheet2!AY4411</f>
        <v>0</v>
      </c>
      <c r="I418" s="57">
        <f>Sheet2!AZ4411</f>
        <v>0</v>
      </c>
      <c r="J418" s="57">
        <f>Sheet2!BA4411</f>
        <v>0</v>
      </c>
      <c r="K418" s="57">
        <f>Sheet2!BB4411</f>
        <v>0</v>
      </c>
      <c r="L418" s="57">
        <f>Sheet2!BC4411</f>
        <v>0</v>
      </c>
      <c r="M418" s="57">
        <f>Sheet2!BD4411</f>
        <v>0</v>
      </c>
      <c r="N418" s="57">
        <f>Sheet2!BE4411</f>
        <v>0</v>
      </c>
      <c r="O418" s="57">
        <f>Sheet2!BF4411</f>
        <v>0</v>
      </c>
      <c r="P418" s="57">
        <f>Sheet2!BG4411</f>
        <v>0</v>
      </c>
      <c r="Q418" s="57">
        <f>Sheet2!BH4411</f>
        <v>0</v>
      </c>
      <c r="R418" s="57">
        <f>Sheet2!BI4411</f>
        <v>0</v>
      </c>
      <c r="S418" s="57">
        <f>SUM(C418:R418)</f>
        <v>0</v>
      </c>
    </row>
    <row r="419" spans="1:19">
      <c r="A419" s="54">
        <f t="shared" ref="A419:A448" si="51">A418+1</f>
        <v>44897</v>
      </c>
      <c r="B419" s="57">
        <f>Sheet2!AS4424</f>
        <v>0</v>
      </c>
      <c r="C419" s="57">
        <f>Sheet2!AT4424</f>
        <v>0</v>
      </c>
      <c r="D419" s="57">
        <f>Sheet2!AU4424</f>
        <v>0</v>
      </c>
      <c r="E419" s="57">
        <f>Sheet2!AV4424</f>
        <v>0</v>
      </c>
      <c r="F419" s="57">
        <f>Sheet2!AW4424</f>
        <v>0</v>
      </c>
      <c r="G419" s="57">
        <f>Sheet2!AX4424</f>
        <v>0</v>
      </c>
      <c r="H419" s="57">
        <f>Sheet2!AY4424</f>
        <v>0</v>
      </c>
      <c r="I419" s="57">
        <f>Sheet2!AZ4424</f>
        <v>0</v>
      </c>
      <c r="J419" s="57">
        <f>Sheet2!BA4424</f>
        <v>0</v>
      </c>
      <c r="K419" s="57">
        <f>Sheet2!BB4424</f>
        <v>0</v>
      </c>
      <c r="L419" s="57">
        <f>Sheet2!BC4424</f>
        <v>0</v>
      </c>
      <c r="M419" s="57">
        <f>Sheet2!BD4424</f>
        <v>0</v>
      </c>
      <c r="N419" s="57">
        <f>Sheet2!BE4424</f>
        <v>0</v>
      </c>
      <c r="O419" s="57">
        <f>Sheet2!BF4424</f>
        <v>0</v>
      </c>
      <c r="P419" s="57">
        <f>Sheet2!BG4424</f>
        <v>0</v>
      </c>
      <c r="Q419" s="57">
        <f>Sheet2!BH4424</f>
        <v>0</v>
      </c>
      <c r="R419" s="57">
        <f>Sheet2!BI4424</f>
        <v>0</v>
      </c>
      <c r="S419" s="57">
        <f t="shared" ref="S419:S448" si="52">SUM(C419:R419)</f>
        <v>0</v>
      </c>
    </row>
    <row r="420" spans="1:19">
      <c r="A420" s="54">
        <f t="shared" si="51"/>
        <v>44898</v>
      </c>
      <c r="B420" s="57">
        <f>Sheet2!AS4437</f>
        <v>0</v>
      </c>
      <c r="C420" s="57">
        <f>Sheet2!AT4437</f>
        <v>0</v>
      </c>
      <c r="D420" s="57">
        <f>Sheet2!AU4437</f>
        <v>0</v>
      </c>
      <c r="E420" s="57">
        <f>Sheet2!AV4437</f>
        <v>0</v>
      </c>
      <c r="F420" s="57">
        <f>Sheet2!AW4437</f>
        <v>0</v>
      </c>
      <c r="G420" s="57">
        <f>Sheet2!AX4437</f>
        <v>0</v>
      </c>
      <c r="H420" s="57">
        <f>Sheet2!AY4437</f>
        <v>0</v>
      </c>
      <c r="I420" s="57">
        <f>Sheet2!AZ4437</f>
        <v>0</v>
      </c>
      <c r="J420" s="57">
        <f>Sheet2!BA4437</f>
        <v>0</v>
      </c>
      <c r="K420" s="57">
        <f>Sheet2!BB4437</f>
        <v>0</v>
      </c>
      <c r="L420" s="57">
        <f>Sheet2!BC4437</f>
        <v>0</v>
      </c>
      <c r="M420" s="57">
        <f>Sheet2!BD4437</f>
        <v>0</v>
      </c>
      <c r="N420" s="57">
        <f>Sheet2!BE4437</f>
        <v>0</v>
      </c>
      <c r="O420" s="57">
        <f>Sheet2!BF4437</f>
        <v>0</v>
      </c>
      <c r="P420" s="57">
        <f>Sheet2!BG4437</f>
        <v>0</v>
      </c>
      <c r="Q420" s="57">
        <f>Sheet2!BH4437</f>
        <v>0</v>
      </c>
      <c r="R420" s="57">
        <f>Sheet2!BI4437</f>
        <v>0</v>
      </c>
      <c r="S420" s="57">
        <f t="shared" si="52"/>
        <v>0</v>
      </c>
    </row>
    <row r="421" spans="1:19">
      <c r="A421" s="54">
        <f t="shared" si="51"/>
        <v>44899</v>
      </c>
      <c r="B421" s="57">
        <f>Sheet2!AS4450</f>
        <v>0</v>
      </c>
      <c r="C421" s="57">
        <f>Sheet2!AT4450</f>
        <v>0</v>
      </c>
      <c r="D421" s="57">
        <f>Sheet2!AU4450</f>
        <v>0</v>
      </c>
      <c r="E421" s="57">
        <f>Sheet2!AV4450</f>
        <v>0</v>
      </c>
      <c r="F421" s="57">
        <f>Sheet2!AW4450</f>
        <v>0</v>
      </c>
      <c r="G421" s="57">
        <f>Sheet2!AX4450</f>
        <v>0</v>
      </c>
      <c r="H421" s="57">
        <f>Sheet2!AY4450</f>
        <v>0</v>
      </c>
      <c r="I421" s="57">
        <f>Sheet2!AZ4450</f>
        <v>0</v>
      </c>
      <c r="J421" s="57">
        <f>Sheet2!BA4450</f>
        <v>0</v>
      </c>
      <c r="K421" s="57">
        <f>Sheet2!BB4450</f>
        <v>0</v>
      </c>
      <c r="L421" s="57">
        <f>Sheet2!BC4450</f>
        <v>0</v>
      </c>
      <c r="M421" s="57">
        <f>Sheet2!BD4450</f>
        <v>0</v>
      </c>
      <c r="N421" s="57">
        <f>Sheet2!BE4450</f>
        <v>0</v>
      </c>
      <c r="O421" s="57">
        <f>Sheet2!BF4450</f>
        <v>0</v>
      </c>
      <c r="P421" s="57">
        <f>Sheet2!BG4450</f>
        <v>0</v>
      </c>
      <c r="Q421" s="57">
        <f>Sheet2!BH4450</f>
        <v>0</v>
      </c>
      <c r="R421" s="57">
        <f>Sheet2!BI4450</f>
        <v>0</v>
      </c>
      <c r="S421" s="57">
        <f t="shared" si="52"/>
        <v>0</v>
      </c>
    </row>
    <row r="422" spans="1:19">
      <c r="A422" s="54">
        <f t="shared" si="51"/>
        <v>44900</v>
      </c>
      <c r="B422" s="57">
        <f>Sheet2!AS4463</f>
        <v>0</v>
      </c>
      <c r="C422" s="57">
        <f>Sheet2!AT4463</f>
        <v>0</v>
      </c>
      <c r="D422" s="57">
        <f>Sheet2!AU4463</f>
        <v>0</v>
      </c>
      <c r="E422" s="57">
        <f>Sheet2!AV4463</f>
        <v>0</v>
      </c>
      <c r="F422" s="57">
        <f>Sheet2!AW4463</f>
        <v>0</v>
      </c>
      <c r="G422" s="57">
        <f>Sheet2!AX4463</f>
        <v>0</v>
      </c>
      <c r="H422" s="57">
        <f>Sheet2!AY4463</f>
        <v>0</v>
      </c>
      <c r="I422" s="57">
        <f>Sheet2!AZ4463</f>
        <v>0</v>
      </c>
      <c r="J422" s="57">
        <f>Sheet2!BA4463</f>
        <v>0</v>
      </c>
      <c r="K422" s="57">
        <f>Sheet2!BB4463</f>
        <v>0</v>
      </c>
      <c r="L422" s="57">
        <f>Sheet2!BC4463</f>
        <v>0</v>
      </c>
      <c r="M422" s="57">
        <f>Sheet2!BD4463</f>
        <v>0</v>
      </c>
      <c r="N422" s="57">
        <f>Sheet2!BE4463</f>
        <v>0</v>
      </c>
      <c r="O422" s="57">
        <f>Sheet2!BF4463</f>
        <v>0</v>
      </c>
      <c r="P422" s="57">
        <f>Sheet2!BG4463</f>
        <v>0</v>
      </c>
      <c r="Q422" s="57">
        <f>Sheet2!BH4463</f>
        <v>0</v>
      </c>
      <c r="R422" s="57">
        <f>Sheet2!BI4463</f>
        <v>0</v>
      </c>
      <c r="S422" s="57">
        <f t="shared" si="52"/>
        <v>0</v>
      </c>
    </row>
    <row r="423" spans="1:19">
      <c r="A423" s="54">
        <f t="shared" si="51"/>
        <v>44901</v>
      </c>
      <c r="B423" s="57">
        <f>Sheet2!AS4476</f>
        <v>0</v>
      </c>
      <c r="C423" s="57">
        <f>Sheet2!AT4476</f>
        <v>0</v>
      </c>
      <c r="D423" s="57">
        <f>Sheet2!AU4476</f>
        <v>0</v>
      </c>
      <c r="E423" s="57">
        <f>Sheet2!AV4476</f>
        <v>0</v>
      </c>
      <c r="F423" s="57">
        <f>Sheet2!AW4476</f>
        <v>0</v>
      </c>
      <c r="G423" s="57">
        <f>Sheet2!AX4476</f>
        <v>0</v>
      </c>
      <c r="H423" s="57">
        <f>Sheet2!AY4476</f>
        <v>0</v>
      </c>
      <c r="I423" s="57">
        <f>Sheet2!AZ4476</f>
        <v>0</v>
      </c>
      <c r="J423" s="57">
        <f>Sheet2!BA4476</f>
        <v>0</v>
      </c>
      <c r="K423" s="57">
        <f>Sheet2!BB4476</f>
        <v>0</v>
      </c>
      <c r="L423" s="57">
        <f>Sheet2!BC4476</f>
        <v>0</v>
      </c>
      <c r="M423" s="57">
        <f>Sheet2!BD4476</f>
        <v>0</v>
      </c>
      <c r="N423" s="57">
        <f>Sheet2!BE4476</f>
        <v>0</v>
      </c>
      <c r="O423" s="57">
        <f>Sheet2!BF4476</f>
        <v>0</v>
      </c>
      <c r="P423" s="57">
        <f>Sheet2!BG4476</f>
        <v>0</v>
      </c>
      <c r="Q423" s="57">
        <f>Sheet2!BH4476</f>
        <v>0</v>
      </c>
      <c r="R423" s="57">
        <f>Sheet2!BI4476</f>
        <v>0</v>
      </c>
      <c r="S423" s="57">
        <f t="shared" si="52"/>
        <v>0</v>
      </c>
    </row>
    <row r="424" spans="1:19">
      <c r="A424" s="54">
        <f t="shared" si="51"/>
        <v>44902</v>
      </c>
      <c r="B424" s="57">
        <f>Sheet2!AS4489</f>
        <v>0</v>
      </c>
      <c r="C424" s="57">
        <f>Sheet2!AT4489</f>
        <v>0</v>
      </c>
      <c r="D424" s="57">
        <f>Sheet2!AU4489</f>
        <v>0</v>
      </c>
      <c r="E424" s="57">
        <f>Sheet2!AV4489</f>
        <v>0</v>
      </c>
      <c r="F424" s="57">
        <f>Sheet2!AW4489</f>
        <v>0</v>
      </c>
      <c r="G424" s="57">
        <f>Sheet2!AX4489</f>
        <v>0</v>
      </c>
      <c r="H424" s="57">
        <f>Sheet2!AY4489</f>
        <v>0</v>
      </c>
      <c r="I424" s="57">
        <f>Sheet2!AZ4489</f>
        <v>0</v>
      </c>
      <c r="J424" s="57">
        <f>Sheet2!BA4489</f>
        <v>0</v>
      </c>
      <c r="K424" s="57">
        <f>Sheet2!BB4489</f>
        <v>0</v>
      </c>
      <c r="L424" s="57">
        <f>Sheet2!BC4489</f>
        <v>0</v>
      </c>
      <c r="M424" s="57">
        <f>Sheet2!BD4489</f>
        <v>0</v>
      </c>
      <c r="N424" s="57">
        <f>Sheet2!BE4489</f>
        <v>0</v>
      </c>
      <c r="O424" s="57">
        <f>Sheet2!BF4489</f>
        <v>0</v>
      </c>
      <c r="P424" s="57">
        <f>Sheet2!BG4489</f>
        <v>0</v>
      </c>
      <c r="Q424" s="57">
        <f>Sheet2!BH4489</f>
        <v>0</v>
      </c>
      <c r="R424" s="57">
        <f>Sheet2!BI4489</f>
        <v>0</v>
      </c>
      <c r="S424" s="57">
        <f t="shared" si="52"/>
        <v>0</v>
      </c>
    </row>
    <row r="425" spans="1:19">
      <c r="A425" s="54">
        <f t="shared" si="51"/>
        <v>44903</v>
      </c>
      <c r="B425" s="57">
        <f>Sheet2!AS4502</f>
        <v>0</v>
      </c>
      <c r="C425" s="57">
        <f>Sheet2!AT4502</f>
        <v>0</v>
      </c>
      <c r="D425" s="57">
        <f>Sheet2!AU4502</f>
        <v>0</v>
      </c>
      <c r="E425" s="57">
        <f>Sheet2!AV4502</f>
        <v>0</v>
      </c>
      <c r="F425" s="57">
        <f>Sheet2!AW4502</f>
        <v>0</v>
      </c>
      <c r="G425" s="57">
        <f>Sheet2!AX4502</f>
        <v>0</v>
      </c>
      <c r="H425" s="57">
        <f>Sheet2!AY4502</f>
        <v>0</v>
      </c>
      <c r="I425" s="57">
        <f>Sheet2!AZ4502</f>
        <v>0</v>
      </c>
      <c r="J425" s="57">
        <f>Sheet2!BA4502</f>
        <v>0</v>
      </c>
      <c r="K425" s="57">
        <f>Sheet2!BB4502</f>
        <v>0</v>
      </c>
      <c r="L425" s="57">
        <f>Sheet2!BC4502</f>
        <v>0</v>
      </c>
      <c r="M425" s="57">
        <f>Sheet2!BD4502</f>
        <v>0</v>
      </c>
      <c r="N425" s="57">
        <f>Sheet2!BE4502</f>
        <v>0</v>
      </c>
      <c r="O425" s="57">
        <f>Sheet2!BF4502</f>
        <v>0</v>
      </c>
      <c r="P425" s="57">
        <f>Sheet2!BG4502</f>
        <v>0</v>
      </c>
      <c r="Q425" s="57">
        <f>Sheet2!BH4502</f>
        <v>0</v>
      </c>
      <c r="R425" s="57">
        <f>Sheet2!BI4502</f>
        <v>0</v>
      </c>
      <c r="S425" s="57">
        <f t="shared" si="52"/>
        <v>0</v>
      </c>
    </row>
    <row r="426" spans="1:19">
      <c r="A426" s="54">
        <f t="shared" si="51"/>
        <v>44904</v>
      </c>
      <c r="B426" s="57">
        <f>Sheet2!AS4515</f>
        <v>0</v>
      </c>
      <c r="C426" s="57">
        <f>Sheet2!AT4515</f>
        <v>0</v>
      </c>
      <c r="D426" s="57">
        <f>Sheet2!AU4515</f>
        <v>0</v>
      </c>
      <c r="E426" s="57">
        <f>Sheet2!AV4515</f>
        <v>0</v>
      </c>
      <c r="F426" s="57">
        <f>Sheet2!AW4515</f>
        <v>0</v>
      </c>
      <c r="G426" s="57">
        <f>Sheet2!AX4515</f>
        <v>0</v>
      </c>
      <c r="H426" s="57">
        <f>Sheet2!AY4515</f>
        <v>0</v>
      </c>
      <c r="I426" s="57">
        <f>Sheet2!AZ4515</f>
        <v>0</v>
      </c>
      <c r="J426" s="57">
        <f>Sheet2!BA4515</f>
        <v>0</v>
      </c>
      <c r="K426" s="57">
        <f>Sheet2!BB4515</f>
        <v>0</v>
      </c>
      <c r="L426" s="57">
        <f>Sheet2!BC4515</f>
        <v>0</v>
      </c>
      <c r="M426" s="57">
        <f>Sheet2!BD4515</f>
        <v>0</v>
      </c>
      <c r="N426" s="57">
        <f>Sheet2!BE4515</f>
        <v>0</v>
      </c>
      <c r="O426" s="57">
        <f>Sheet2!BF4515</f>
        <v>0</v>
      </c>
      <c r="P426" s="57">
        <f>Sheet2!BG4515</f>
        <v>0</v>
      </c>
      <c r="Q426" s="57">
        <f>Sheet2!BH4515</f>
        <v>0</v>
      </c>
      <c r="R426" s="57">
        <f>Sheet2!BI4515</f>
        <v>0</v>
      </c>
      <c r="S426" s="57">
        <f t="shared" si="52"/>
        <v>0</v>
      </c>
    </row>
    <row r="427" spans="1:19">
      <c r="A427" s="54">
        <f t="shared" si="51"/>
        <v>44905</v>
      </c>
      <c r="B427" s="57">
        <f>Sheet2!AS4528</f>
        <v>0</v>
      </c>
      <c r="C427" s="57">
        <f>Sheet2!AT4528</f>
        <v>0</v>
      </c>
      <c r="D427" s="57">
        <f>Sheet2!AU4528</f>
        <v>0</v>
      </c>
      <c r="E427" s="57">
        <f>Sheet2!AV4528</f>
        <v>0</v>
      </c>
      <c r="F427" s="57">
        <f>Sheet2!AW4528</f>
        <v>0</v>
      </c>
      <c r="G427" s="57">
        <f>Sheet2!AX4528</f>
        <v>0</v>
      </c>
      <c r="H427" s="57">
        <f>Sheet2!AY4528</f>
        <v>0</v>
      </c>
      <c r="I427" s="57">
        <f>Sheet2!AZ4528</f>
        <v>0</v>
      </c>
      <c r="J427" s="57">
        <f>Sheet2!BA4528</f>
        <v>0</v>
      </c>
      <c r="K427" s="57">
        <f>Sheet2!BB4528</f>
        <v>0</v>
      </c>
      <c r="L427" s="57">
        <f>Sheet2!BC4528</f>
        <v>0</v>
      </c>
      <c r="M427" s="57">
        <f>Sheet2!BD4528</f>
        <v>0</v>
      </c>
      <c r="N427" s="57">
        <f>Sheet2!BE4528</f>
        <v>0</v>
      </c>
      <c r="O427" s="57">
        <f>Sheet2!BF4528</f>
        <v>0</v>
      </c>
      <c r="P427" s="57">
        <f>Sheet2!BG4528</f>
        <v>0</v>
      </c>
      <c r="Q427" s="57">
        <f>Sheet2!BH4528</f>
        <v>0</v>
      </c>
      <c r="R427" s="57">
        <f>Sheet2!BI4528</f>
        <v>0</v>
      </c>
      <c r="S427" s="57">
        <f t="shared" si="52"/>
        <v>0</v>
      </c>
    </row>
    <row r="428" spans="1:19">
      <c r="A428" s="54">
        <f t="shared" si="51"/>
        <v>44906</v>
      </c>
      <c r="B428" s="57">
        <f>Sheet2!AS4541</f>
        <v>0</v>
      </c>
      <c r="C428" s="57">
        <f>Sheet2!AT4541</f>
        <v>0</v>
      </c>
      <c r="D428" s="57">
        <f>Sheet2!AU4541</f>
        <v>0</v>
      </c>
      <c r="E428" s="57">
        <f>Sheet2!AV4541</f>
        <v>0</v>
      </c>
      <c r="F428" s="57">
        <f>Sheet2!AW4541</f>
        <v>0</v>
      </c>
      <c r="G428" s="57">
        <f>Sheet2!AX4541</f>
        <v>0</v>
      </c>
      <c r="H428" s="57">
        <f>Sheet2!AY4541</f>
        <v>0</v>
      </c>
      <c r="I428" s="57">
        <f>Sheet2!AZ4541</f>
        <v>0</v>
      </c>
      <c r="J428" s="57">
        <f>Sheet2!BA4541</f>
        <v>0</v>
      </c>
      <c r="K428" s="57">
        <f>Sheet2!BB4541</f>
        <v>0</v>
      </c>
      <c r="L428" s="57">
        <f>Sheet2!BC4541</f>
        <v>0</v>
      </c>
      <c r="M428" s="57">
        <f>Sheet2!BD4541</f>
        <v>0</v>
      </c>
      <c r="N428" s="57">
        <f>Sheet2!BE4541</f>
        <v>0</v>
      </c>
      <c r="O428" s="57">
        <f>Sheet2!BF4541</f>
        <v>0</v>
      </c>
      <c r="P428" s="57">
        <f>Sheet2!BG4541</f>
        <v>0</v>
      </c>
      <c r="Q428" s="57">
        <f>Sheet2!BH4541</f>
        <v>0</v>
      </c>
      <c r="R428" s="57">
        <f>Sheet2!BI4541</f>
        <v>0</v>
      </c>
      <c r="S428" s="57">
        <f t="shared" si="52"/>
        <v>0</v>
      </c>
    </row>
    <row r="429" spans="1:19">
      <c r="A429" s="54">
        <f t="shared" si="51"/>
        <v>44907</v>
      </c>
      <c r="B429" s="57">
        <f>Sheet2!AS4554</f>
        <v>0</v>
      </c>
      <c r="C429" s="57">
        <f>Sheet2!AT4554</f>
        <v>0</v>
      </c>
      <c r="D429" s="57">
        <f>Sheet2!AU4554</f>
        <v>0</v>
      </c>
      <c r="E429" s="57">
        <f>Sheet2!AV4554</f>
        <v>0</v>
      </c>
      <c r="F429" s="57">
        <f>Sheet2!AW4554</f>
        <v>0</v>
      </c>
      <c r="G429" s="57">
        <f>Sheet2!AX4554</f>
        <v>0</v>
      </c>
      <c r="H429" s="57">
        <f>Sheet2!AY4554</f>
        <v>0</v>
      </c>
      <c r="I429" s="57">
        <f>Sheet2!AZ4554</f>
        <v>0</v>
      </c>
      <c r="J429" s="57">
        <f>Sheet2!BA4554</f>
        <v>0</v>
      </c>
      <c r="K429" s="57">
        <f>Sheet2!BB4554</f>
        <v>0</v>
      </c>
      <c r="L429" s="57">
        <f>Sheet2!BC4554</f>
        <v>0</v>
      </c>
      <c r="M429" s="57">
        <f>Sheet2!BD4554</f>
        <v>0</v>
      </c>
      <c r="N429" s="57">
        <f>Sheet2!BE4554</f>
        <v>0</v>
      </c>
      <c r="O429" s="57">
        <f>Sheet2!BF4554</f>
        <v>0</v>
      </c>
      <c r="P429" s="57">
        <f>Sheet2!BG4554</f>
        <v>0</v>
      </c>
      <c r="Q429" s="57">
        <f>Sheet2!BH4554</f>
        <v>0</v>
      </c>
      <c r="R429" s="57">
        <f>Sheet2!BI4554</f>
        <v>0</v>
      </c>
      <c r="S429" s="57">
        <f t="shared" si="52"/>
        <v>0</v>
      </c>
    </row>
    <row r="430" spans="1:19">
      <c r="A430" s="54">
        <f t="shared" si="51"/>
        <v>44908</v>
      </c>
      <c r="B430" s="57">
        <f>Sheet2!AS4567</f>
        <v>0</v>
      </c>
      <c r="C430" s="57">
        <f>Sheet2!AT4567</f>
        <v>0</v>
      </c>
      <c r="D430" s="57">
        <f>Sheet2!AU4567</f>
        <v>0</v>
      </c>
      <c r="E430" s="57">
        <f>Sheet2!AV4567</f>
        <v>0</v>
      </c>
      <c r="F430" s="57">
        <f>Sheet2!AW4567</f>
        <v>0</v>
      </c>
      <c r="G430" s="57">
        <f>Sheet2!AX4567</f>
        <v>0</v>
      </c>
      <c r="H430" s="57">
        <f>Sheet2!AY4567</f>
        <v>0</v>
      </c>
      <c r="I430" s="57">
        <f>Sheet2!AZ4567</f>
        <v>0</v>
      </c>
      <c r="J430" s="57">
        <f>Sheet2!BA4567</f>
        <v>0</v>
      </c>
      <c r="K430" s="57">
        <f>Sheet2!BB4567</f>
        <v>0</v>
      </c>
      <c r="L430" s="57">
        <f>Sheet2!BC4567</f>
        <v>0</v>
      </c>
      <c r="M430" s="57">
        <f>Sheet2!BD4567</f>
        <v>0</v>
      </c>
      <c r="N430" s="57">
        <f>Sheet2!BE4567</f>
        <v>0</v>
      </c>
      <c r="O430" s="57">
        <f>Sheet2!BF4567</f>
        <v>0</v>
      </c>
      <c r="P430" s="57">
        <f>Sheet2!BG4567</f>
        <v>0</v>
      </c>
      <c r="Q430" s="57">
        <f>Sheet2!BH4567</f>
        <v>0</v>
      </c>
      <c r="R430" s="57">
        <f>Sheet2!BI4567</f>
        <v>0</v>
      </c>
      <c r="S430" s="57">
        <f t="shared" si="52"/>
        <v>0</v>
      </c>
    </row>
    <row r="431" spans="1:19">
      <c r="A431" s="54">
        <f t="shared" si="51"/>
        <v>44909</v>
      </c>
      <c r="B431" s="57">
        <f>Sheet2!AS4580</f>
        <v>0</v>
      </c>
      <c r="C431" s="57">
        <f>Sheet2!AT4580</f>
        <v>0</v>
      </c>
      <c r="D431" s="57">
        <f>Sheet2!AU4580</f>
        <v>0</v>
      </c>
      <c r="E431" s="57">
        <f>Sheet2!AV4580</f>
        <v>0</v>
      </c>
      <c r="F431" s="57">
        <f>Sheet2!AW4580</f>
        <v>0</v>
      </c>
      <c r="G431" s="57">
        <f>Sheet2!AX4580</f>
        <v>0</v>
      </c>
      <c r="H431" s="57">
        <f>Sheet2!AY4580</f>
        <v>0</v>
      </c>
      <c r="I431" s="57">
        <f>Sheet2!AZ4580</f>
        <v>0</v>
      </c>
      <c r="J431" s="57">
        <f>Sheet2!BA4580</f>
        <v>0</v>
      </c>
      <c r="K431" s="57">
        <f>Sheet2!BB4580</f>
        <v>0</v>
      </c>
      <c r="L431" s="57">
        <f>Sheet2!BC4580</f>
        <v>0</v>
      </c>
      <c r="M431" s="57">
        <f>Sheet2!BD4580</f>
        <v>0</v>
      </c>
      <c r="N431" s="57">
        <f>Sheet2!BE4580</f>
        <v>0</v>
      </c>
      <c r="O431" s="57">
        <f>Sheet2!BF4580</f>
        <v>0</v>
      </c>
      <c r="P431" s="57">
        <f>Sheet2!BG4580</f>
        <v>0</v>
      </c>
      <c r="Q431" s="57">
        <f>Sheet2!BH4580</f>
        <v>0</v>
      </c>
      <c r="R431" s="57">
        <f>Sheet2!BI4580</f>
        <v>0</v>
      </c>
      <c r="S431" s="57">
        <f t="shared" si="52"/>
        <v>0</v>
      </c>
    </row>
    <row r="432" spans="1:19">
      <c r="A432" s="54">
        <f t="shared" si="51"/>
        <v>44910</v>
      </c>
      <c r="B432" s="57">
        <f>Sheet2!AS4593</f>
        <v>0</v>
      </c>
      <c r="C432" s="57">
        <f>Sheet2!AT4593</f>
        <v>0</v>
      </c>
      <c r="D432" s="57">
        <f>Sheet2!AU4593</f>
        <v>0</v>
      </c>
      <c r="E432" s="57">
        <f>Sheet2!AV4593</f>
        <v>0</v>
      </c>
      <c r="F432" s="57">
        <f>Sheet2!AW4593</f>
        <v>0</v>
      </c>
      <c r="G432" s="57">
        <f>Sheet2!AX4593</f>
        <v>0</v>
      </c>
      <c r="H432" s="57">
        <f>Sheet2!AY4593</f>
        <v>0</v>
      </c>
      <c r="I432" s="57">
        <f>Sheet2!AZ4593</f>
        <v>0</v>
      </c>
      <c r="J432" s="57">
        <f>Sheet2!BA4593</f>
        <v>0</v>
      </c>
      <c r="K432" s="57">
        <f>Sheet2!BB4593</f>
        <v>0</v>
      </c>
      <c r="L432" s="57">
        <f>Sheet2!BC4593</f>
        <v>0</v>
      </c>
      <c r="M432" s="57">
        <f>Sheet2!BD4593</f>
        <v>0</v>
      </c>
      <c r="N432" s="57">
        <f>Sheet2!BE4593</f>
        <v>0</v>
      </c>
      <c r="O432" s="57">
        <f>Sheet2!BF4593</f>
        <v>0</v>
      </c>
      <c r="P432" s="57">
        <f>Sheet2!BG4593</f>
        <v>0</v>
      </c>
      <c r="Q432" s="57">
        <f>Sheet2!BH4593</f>
        <v>0</v>
      </c>
      <c r="R432" s="57">
        <f>Sheet2!BI4593</f>
        <v>0</v>
      </c>
      <c r="S432" s="57">
        <f t="shared" si="52"/>
        <v>0</v>
      </c>
    </row>
    <row r="433" spans="1:19">
      <c r="A433" s="54">
        <f t="shared" si="51"/>
        <v>44911</v>
      </c>
      <c r="B433" s="57">
        <f>Sheet2!AS4606</f>
        <v>0</v>
      </c>
      <c r="C433" s="57">
        <f>Sheet2!AT4606</f>
        <v>0</v>
      </c>
      <c r="D433" s="57">
        <f>Sheet2!AU4606</f>
        <v>0</v>
      </c>
      <c r="E433" s="57">
        <f>Sheet2!AV4606</f>
        <v>0</v>
      </c>
      <c r="F433" s="57">
        <f>Sheet2!AW4606</f>
        <v>0</v>
      </c>
      <c r="G433" s="57">
        <f>Sheet2!AX4606</f>
        <v>0</v>
      </c>
      <c r="H433" s="57">
        <f>Sheet2!AY4606</f>
        <v>0</v>
      </c>
      <c r="I433" s="57">
        <f>Sheet2!AZ4606</f>
        <v>0</v>
      </c>
      <c r="J433" s="57">
        <f>Sheet2!BA4606</f>
        <v>0</v>
      </c>
      <c r="K433" s="57">
        <f>Sheet2!BB4606</f>
        <v>0</v>
      </c>
      <c r="L433" s="57">
        <f>Sheet2!BC4606</f>
        <v>0</v>
      </c>
      <c r="M433" s="57">
        <f>Sheet2!BD4606</f>
        <v>0</v>
      </c>
      <c r="N433" s="57">
        <f>Sheet2!BE4606</f>
        <v>0</v>
      </c>
      <c r="O433" s="57">
        <f>Sheet2!BF4606</f>
        <v>0</v>
      </c>
      <c r="P433" s="57">
        <f>Sheet2!BG4606</f>
        <v>0</v>
      </c>
      <c r="Q433" s="57">
        <f>Sheet2!BH4606</f>
        <v>0</v>
      </c>
      <c r="R433" s="57">
        <f>Sheet2!BI4606</f>
        <v>0</v>
      </c>
      <c r="S433" s="57">
        <f t="shared" si="52"/>
        <v>0</v>
      </c>
    </row>
    <row r="434" spans="1:19">
      <c r="A434" s="54">
        <f t="shared" si="51"/>
        <v>44912</v>
      </c>
      <c r="B434" s="57">
        <f>Sheet2!AS4619</f>
        <v>0</v>
      </c>
      <c r="C434" s="57">
        <f>Sheet2!AT4619</f>
        <v>0</v>
      </c>
      <c r="D434" s="57">
        <f>Sheet2!AU4619</f>
        <v>0</v>
      </c>
      <c r="E434" s="57">
        <f>Sheet2!AV4619</f>
        <v>0</v>
      </c>
      <c r="F434" s="57">
        <f>Sheet2!AW4619</f>
        <v>0</v>
      </c>
      <c r="G434" s="57">
        <f>Sheet2!AX4619</f>
        <v>0</v>
      </c>
      <c r="H434" s="57">
        <f>Sheet2!AY4619</f>
        <v>0</v>
      </c>
      <c r="I434" s="57">
        <f>Sheet2!AZ4619</f>
        <v>0</v>
      </c>
      <c r="J434" s="57">
        <f>Sheet2!BA4619</f>
        <v>0</v>
      </c>
      <c r="K434" s="57">
        <f>Sheet2!BB4619</f>
        <v>0</v>
      </c>
      <c r="L434" s="57">
        <f>Sheet2!BC4619</f>
        <v>0</v>
      </c>
      <c r="M434" s="57">
        <f>Sheet2!BD4619</f>
        <v>0</v>
      </c>
      <c r="N434" s="57">
        <f>Sheet2!BE4619</f>
        <v>0</v>
      </c>
      <c r="O434" s="57">
        <f>Sheet2!BF4619</f>
        <v>0</v>
      </c>
      <c r="P434" s="57">
        <f>Sheet2!BG4619</f>
        <v>0</v>
      </c>
      <c r="Q434" s="57">
        <f>Sheet2!BH4619</f>
        <v>0</v>
      </c>
      <c r="R434" s="57">
        <f>Sheet2!BI4619</f>
        <v>0</v>
      </c>
      <c r="S434" s="57">
        <f t="shared" si="52"/>
        <v>0</v>
      </c>
    </row>
    <row r="435" spans="1:19">
      <c r="A435" s="54">
        <f t="shared" si="51"/>
        <v>44913</v>
      </c>
      <c r="B435" s="57">
        <f>Sheet2!AS4632</f>
        <v>0</v>
      </c>
      <c r="C435" s="57">
        <f>Sheet2!AT4632</f>
        <v>0</v>
      </c>
      <c r="D435" s="57">
        <f>Sheet2!AU4632</f>
        <v>0</v>
      </c>
      <c r="E435" s="57">
        <f>Sheet2!AV4632</f>
        <v>0</v>
      </c>
      <c r="F435" s="57">
        <f>Sheet2!AW4632</f>
        <v>0</v>
      </c>
      <c r="G435" s="57">
        <f>Sheet2!AX4632</f>
        <v>0</v>
      </c>
      <c r="H435" s="57">
        <f>Sheet2!AY4632</f>
        <v>0</v>
      </c>
      <c r="I435" s="57">
        <f>Sheet2!AZ4632</f>
        <v>0</v>
      </c>
      <c r="J435" s="57">
        <f>Sheet2!BA4632</f>
        <v>0</v>
      </c>
      <c r="K435" s="57">
        <f>Sheet2!BB4632</f>
        <v>0</v>
      </c>
      <c r="L435" s="57">
        <f>Sheet2!BC4632</f>
        <v>0</v>
      </c>
      <c r="M435" s="57">
        <f>Sheet2!BD4632</f>
        <v>0</v>
      </c>
      <c r="N435" s="57">
        <f>Sheet2!BE4632</f>
        <v>0</v>
      </c>
      <c r="O435" s="57">
        <f>Sheet2!BF4632</f>
        <v>0</v>
      </c>
      <c r="P435" s="57">
        <f>Sheet2!BG4632</f>
        <v>0</v>
      </c>
      <c r="Q435" s="57">
        <f>Sheet2!BH4632</f>
        <v>0</v>
      </c>
      <c r="R435" s="57">
        <f>Sheet2!BI4632</f>
        <v>0</v>
      </c>
      <c r="S435" s="57">
        <f t="shared" si="52"/>
        <v>0</v>
      </c>
    </row>
    <row r="436" spans="1:19">
      <c r="A436" s="54">
        <f t="shared" si="51"/>
        <v>44914</v>
      </c>
      <c r="B436" s="57">
        <f>Sheet2!AS4645</f>
        <v>0</v>
      </c>
      <c r="C436" s="57">
        <f>Sheet2!AT4645</f>
        <v>0</v>
      </c>
      <c r="D436" s="57">
        <f>Sheet2!AU4645</f>
        <v>0</v>
      </c>
      <c r="E436" s="57">
        <f>Sheet2!AV4645</f>
        <v>0</v>
      </c>
      <c r="F436" s="57">
        <f>Sheet2!AW4645</f>
        <v>0</v>
      </c>
      <c r="G436" s="57">
        <f>Sheet2!AX4645</f>
        <v>0</v>
      </c>
      <c r="H436" s="57">
        <f>Sheet2!AY4645</f>
        <v>0</v>
      </c>
      <c r="I436" s="57">
        <f>Sheet2!AZ4645</f>
        <v>0</v>
      </c>
      <c r="J436" s="57">
        <f>Sheet2!BA4645</f>
        <v>0</v>
      </c>
      <c r="K436" s="57">
        <f>Sheet2!BB4645</f>
        <v>0</v>
      </c>
      <c r="L436" s="57">
        <f>Sheet2!BC4645</f>
        <v>0</v>
      </c>
      <c r="M436" s="57">
        <f>Sheet2!BD4645</f>
        <v>0</v>
      </c>
      <c r="N436" s="57">
        <f>Sheet2!BE4645</f>
        <v>0</v>
      </c>
      <c r="O436" s="57">
        <f>Sheet2!BF4645</f>
        <v>0</v>
      </c>
      <c r="P436" s="57">
        <f>Sheet2!BG4645</f>
        <v>0</v>
      </c>
      <c r="Q436" s="57">
        <f>Sheet2!BH4645</f>
        <v>0</v>
      </c>
      <c r="R436" s="57">
        <f>Sheet2!BI4645</f>
        <v>0</v>
      </c>
      <c r="S436" s="57">
        <f t="shared" si="52"/>
        <v>0</v>
      </c>
    </row>
    <row r="437" spans="1:19">
      <c r="A437" s="54">
        <f t="shared" si="51"/>
        <v>44915</v>
      </c>
      <c r="B437" s="57">
        <f>Sheet2!AS4658</f>
        <v>0</v>
      </c>
      <c r="C437" s="57">
        <f>Sheet2!AT4658</f>
        <v>0</v>
      </c>
      <c r="D437" s="57">
        <f>Sheet2!AU4658</f>
        <v>0</v>
      </c>
      <c r="E437" s="57">
        <f>Sheet2!AV4658</f>
        <v>0</v>
      </c>
      <c r="F437" s="57">
        <f>Sheet2!AW4658</f>
        <v>0</v>
      </c>
      <c r="G437" s="57">
        <f>Sheet2!AX4658</f>
        <v>0</v>
      </c>
      <c r="H437" s="57">
        <f>Sheet2!AY4658</f>
        <v>0</v>
      </c>
      <c r="I437" s="57">
        <f>Sheet2!AZ4658</f>
        <v>0</v>
      </c>
      <c r="J437" s="57">
        <f>Sheet2!BA4658</f>
        <v>0</v>
      </c>
      <c r="K437" s="57">
        <f>Sheet2!BB4658</f>
        <v>0</v>
      </c>
      <c r="L437" s="57">
        <f>Sheet2!BC4658</f>
        <v>0</v>
      </c>
      <c r="M437" s="57">
        <f>Sheet2!BD4658</f>
        <v>0</v>
      </c>
      <c r="N437" s="57">
        <f>Sheet2!BE4658</f>
        <v>0</v>
      </c>
      <c r="O437" s="57">
        <f>Sheet2!BF4658</f>
        <v>0</v>
      </c>
      <c r="P437" s="57">
        <f>Sheet2!BG4658</f>
        <v>0</v>
      </c>
      <c r="Q437" s="57">
        <f>Sheet2!BH4658</f>
        <v>0</v>
      </c>
      <c r="R437" s="57">
        <f>Sheet2!BI4658</f>
        <v>0</v>
      </c>
      <c r="S437" s="57">
        <f t="shared" si="52"/>
        <v>0</v>
      </c>
    </row>
    <row r="438" spans="1:19">
      <c r="A438" s="54">
        <f t="shared" si="51"/>
        <v>44916</v>
      </c>
      <c r="B438" s="57">
        <f>Sheet2!AS4671</f>
        <v>0</v>
      </c>
      <c r="C438" s="57">
        <f>Sheet2!AT4671</f>
        <v>0</v>
      </c>
      <c r="D438" s="57">
        <f>Sheet2!AU4671</f>
        <v>0</v>
      </c>
      <c r="E438" s="57">
        <f>Sheet2!AV4671</f>
        <v>0</v>
      </c>
      <c r="F438" s="57">
        <f>Sheet2!AW4671</f>
        <v>0</v>
      </c>
      <c r="G438" s="57">
        <f>Sheet2!AX4671</f>
        <v>0</v>
      </c>
      <c r="H438" s="57">
        <f>Sheet2!AY4671</f>
        <v>0</v>
      </c>
      <c r="I438" s="57">
        <f>Sheet2!AZ4671</f>
        <v>0</v>
      </c>
      <c r="J438" s="57">
        <f>Sheet2!BA4671</f>
        <v>0</v>
      </c>
      <c r="K438" s="57">
        <f>Sheet2!BB4671</f>
        <v>0</v>
      </c>
      <c r="L438" s="57">
        <f>Sheet2!BC4671</f>
        <v>0</v>
      </c>
      <c r="M438" s="57">
        <f>Sheet2!BD4671</f>
        <v>0</v>
      </c>
      <c r="N438" s="57">
        <f>Sheet2!BE4671</f>
        <v>0</v>
      </c>
      <c r="O438" s="57">
        <f>Sheet2!BF4671</f>
        <v>0</v>
      </c>
      <c r="P438" s="57">
        <f>Sheet2!BG4671</f>
        <v>0</v>
      </c>
      <c r="Q438" s="57">
        <f>Sheet2!BH4671</f>
        <v>0</v>
      </c>
      <c r="R438" s="57">
        <f>Sheet2!BI4671</f>
        <v>0</v>
      </c>
      <c r="S438" s="57">
        <f t="shared" si="52"/>
        <v>0</v>
      </c>
    </row>
    <row r="439" spans="1:19">
      <c r="A439" s="54">
        <f t="shared" si="51"/>
        <v>44917</v>
      </c>
      <c r="B439" s="57">
        <f>Sheet2!AS4684</f>
        <v>0</v>
      </c>
      <c r="C439" s="57">
        <f>Sheet2!AT4684</f>
        <v>0</v>
      </c>
      <c r="D439" s="57">
        <f>Sheet2!AU4684</f>
        <v>0</v>
      </c>
      <c r="E439" s="57">
        <f>Sheet2!AV4684</f>
        <v>0</v>
      </c>
      <c r="F439" s="57">
        <f>Sheet2!AW4684</f>
        <v>0</v>
      </c>
      <c r="G439" s="57">
        <f>Sheet2!AX4684</f>
        <v>0</v>
      </c>
      <c r="H439" s="57">
        <f>Sheet2!AY4684</f>
        <v>0</v>
      </c>
      <c r="I439" s="57">
        <f>Sheet2!AZ4684</f>
        <v>0</v>
      </c>
      <c r="J439" s="57">
        <f>Sheet2!BA4684</f>
        <v>0</v>
      </c>
      <c r="K439" s="57">
        <f>Sheet2!BB4684</f>
        <v>0</v>
      </c>
      <c r="L439" s="57">
        <f>Sheet2!BC4684</f>
        <v>0</v>
      </c>
      <c r="M439" s="57">
        <f>Sheet2!BD4684</f>
        <v>0</v>
      </c>
      <c r="N439" s="57">
        <f>Sheet2!BE4684</f>
        <v>0</v>
      </c>
      <c r="O439" s="57">
        <f>Sheet2!BF4684</f>
        <v>0</v>
      </c>
      <c r="P439" s="57">
        <f>Sheet2!BG4684</f>
        <v>0</v>
      </c>
      <c r="Q439" s="57">
        <f>Sheet2!BH4684</f>
        <v>0</v>
      </c>
      <c r="R439" s="57">
        <f>Sheet2!BI4684</f>
        <v>0</v>
      </c>
      <c r="S439" s="57">
        <f t="shared" si="52"/>
        <v>0</v>
      </c>
    </row>
    <row r="440" spans="1:19">
      <c r="A440" s="54">
        <f t="shared" si="51"/>
        <v>44918</v>
      </c>
      <c r="B440" s="57">
        <f>Sheet2!AS4697</f>
        <v>0</v>
      </c>
      <c r="C440" s="57">
        <f>Sheet2!AT4697</f>
        <v>0</v>
      </c>
      <c r="D440" s="57">
        <f>Sheet2!AU4697</f>
        <v>0</v>
      </c>
      <c r="E440" s="57">
        <f>Sheet2!AV4697</f>
        <v>0</v>
      </c>
      <c r="F440" s="57">
        <f>Sheet2!AW4697</f>
        <v>0</v>
      </c>
      <c r="G440" s="57">
        <f>Sheet2!AX4697</f>
        <v>0</v>
      </c>
      <c r="H440" s="57">
        <f>Sheet2!AY4697</f>
        <v>0</v>
      </c>
      <c r="I440" s="57">
        <f>Sheet2!AZ4697</f>
        <v>0</v>
      </c>
      <c r="J440" s="57">
        <f>Sheet2!BA4697</f>
        <v>0</v>
      </c>
      <c r="K440" s="57">
        <f>Sheet2!BB4697</f>
        <v>0</v>
      </c>
      <c r="L440" s="57">
        <f>Sheet2!BC4697</f>
        <v>0</v>
      </c>
      <c r="M440" s="57">
        <f>Sheet2!BD4697</f>
        <v>0</v>
      </c>
      <c r="N440" s="57">
        <f>Sheet2!BE4697</f>
        <v>0</v>
      </c>
      <c r="O440" s="57">
        <f>Sheet2!BF4697</f>
        <v>0</v>
      </c>
      <c r="P440" s="57">
        <f>Sheet2!BG4697</f>
        <v>0</v>
      </c>
      <c r="Q440" s="57">
        <f>Sheet2!BH4697</f>
        <v>0</v>
      </c>
      <c r="R440" s="57">
        <f>Sheet2!BI4697</f>
        <v>0</v>
      </c>
      <c r="S440" s="57">
        <f t="shared" si="52"/>
        <v>0</v>
      </c>
    </row>
    <row r="441" spans="1:19">
      <c r="A441" s="54">
        <f t="shared" si="51"/>
        <v>44919</v>
      </c>
      <c r="B441" s="57">
        <f>Sheet2!AS4710</f>
        <v>0</v>
      </c>
      <c r="C441" s="57">
        <f>Sheet2!AT4710</f>
        <v>0</v>
      </c>
      <c r="D441" s="57">
        <f>Sheet2!AU4710</f>
        <v>0</v>
      </c>
      <c r="E441" s="57">
        <f>Sheet2!AV4710</f>
        <v>0</v>
      </c>
      <c r="F441" s="57">
        <f>Sheet2!AW4710</f>
        <v>0</v>
      </c>
      <c r="G441" s="57">
        <f>Sheet2!AX4710</f>
        <v>0</v>
      </c>
      <c r="H441" s="57">
        <f>Sheet2!AY4710</f>
        <v>0</v>
      </c>
      <c r="I441" s="57">
        <f>Sheet2!AZ4710</f>
        <v>0</v>
      </c>
      <c r="J441" s="57">
        <f>Sheet2!BA4710</f>
        <v>0</v>
      </c>
      <c r="K441" s="57">
        <f>Sheet2!BB4710</f>
        <v>0</v>
      </c>
      <c r="L441" s="57">
        <f>Sheet2!BC4710</f>
        <v>0</v>
      </c>
      <c r="M441" s="57">
        <f>Sheet2!BD4710</f>
        <v>0</v>
      </c>
      <c r="N441" s="57">
        <f>Sheet2!BE4710</f>
        <v>0</v>
      </c>
      <c r="O441" s="57">
        <f>Sheet2!BF4710</f>
        <v>0</v>
      </c>
      <c r="P441" s="57">
        <f>Sheet2!BG4710</f>
        <v>0</v>
      </c>
      <c r="Q441" s="57">
        <f>Sheet2!BH4710</f>
        <v>0</v>
      </c>
      <c r="R441" s="57">
        <f>Sheet2!BI4710</f>
        <v>0</v>
      </c>
      <c r="S441" s="57">
        <f t="shared" si="52"/>
        <v>0</v>
      </c>
    </row>
    <row r="442" spans="1:19">
      <c r="A442" s="54">
        <f t="shared" si="51"/>
        <v>44920</v>
      </c>
      <c r="B442" s="57">
        <f>Sheet2!AS4723</f>
        <v>0</v>
      </c>
      <c r="C442" s="57">
        <f>Sheet2!AT4723</f>
        <v>0</v>
      </c>
      <c r="D442" s="57">
        <f>Sheet2!AU4723</f>
        <v>0</v>
      </c>
      <c r="E442" s="57">
        <f>Sheet2!AV4723</f>
        <v>0</v>
      </c>
      <c r="F442" s="57">
        <f>Sheet2!AW4723</f>
        <v>0</v>
      </c>
      <c r="G442" s="57">
        <f>Sheet2!AX4723</f>
        <v>0</v>
      </c>
      <c r="H442" s="57">
        <f>Sheet2!AY4723</f>
        <v>0</v>
      </c>
      <c r="I442" s="57">
        <f>Sheet2!AZ4723</f>
        <v>0</v>
      </c>
      <c r="J442" s="57">
        <f>Sheet2!BA4723</f>
        <v>0</v>
      </c>
      <c r="K442" s="57">
        <f>Sheet2!BB4723</f>
        <v>0</v>
      </c>
      <c r="L442" s="57">
        <f>Sheet2!BC4723</f>
        <v>0</v>
      </c>
      <c r="M442" s="57">
        <f>Sheet2!BD4723</f>
        <v>0</v>
      </c>
      <c r="N442" s="57">
        <f>Sheet2!BE4723</f>
        <v>0</v>
      </c>
      <c r="O442" s="57">
        <f>Sheet2!BF4723</f>
        <v>0</v>
      </c>
      <c r="P442" s="57">
        <f>Sheet2!BG4723</f>
        <v>0</v>
      </c>
      <c r="Q442" s="57">
        <f>Sheet2!BH4723</f>
        <v>0</v>
      </c>
      <c r="R442" s="57">
        <f>Sheet2!BI4723</f>
        <v>0</v>
      </c>
      <c r="S442" s="57">
        <f t="shared" si="52"/>
        <v>0</v>
      </c>
    </row>
    <row r="443" spans="1:19">
      <c r="A443" s="54">
        <f t="shared" si="51"/>
        <v>44921</v>
      </c>
      <c r="B443" s="57">
        <f>Sheet2!AS4736</f>
        <v>0</v>
      </c>
      <c r="C443" s="57">
        <f>Sheet2!AT4736</f>
        <v>0</v>
      </c>
      <c r="D443" s="57">
        <f>Sheet2!AU4736</f>
        <v>0</v>
      </c>
      <c r="E443" s="57">
        <f>Sheet2!AV4736</f>
        <v>0</v>
      </c>
      <c r="F443" s="57">
        <f>Sheet2!AW4736</f>
        <v>0</v>
      </c>
      <c r="G443" s="57">
        <f>Sheet2!AX4736</f>
        <v>0</v>
      </c>
      <c r="H443" s="57">
        <f>Sheet2!AY4736</f>
        <v>0</v>
      </c>
      <c r="I443" s="57">
        <f>Sheet2!AZ4736</f>
        <v>0</v>
      </c>
      <c r="J443" s="57">
        <f>Sheet2!BA4736</f>
        <v>0</v>
      </c>
      <c r="K443" s="57">
        <f>Sheet2!BB4736</f>
        <v>0</v>
      </c>
      <c r="L443" s="57">
        <f>Sheet2!BC4736</f>
        <v>0</v>
      </c>
      <c r="M443" s="57">
        <f>Sheet2!BD4736</f>
        <v>0</v>
      </c>
      <c r="N443" s="57">
        <f>Sheet2!BE4736</f>
        <v>0</v>
      </c>
      <c r="O443" s="57">
        <f>Sheet2!BF4736</f>
        <v>0</v>
      </c>
      <c r="P443" s="57">
        <f>Sheet2!BG4736</f>
        <v>0</v>
      </c>
      <c r="Q443" s="57">
        <f>Sheet2!BH4736</f>
        <v>0</v>
      </c>
      <c r="R443" s="57">
        <f>Sheet2!BI4736</f>
        <v>0</v>
      </c>
      <c r="S443" s="57">
        <f t="shared" si="52"/>
        <v>0</v>
      </c>
    </row>
    <row r="444" spans="1:19">
      <c r="A444" s="54">
        <f t="shared" si="51"/>
        <v>44922</v>
      </c>
      <c r="B444" s="57">
        <f>Sheet2!AS4749</f>
        <v>0</v>
      </c>
      <c r="C444" s="57">
        <f>Sheet2!AT4749</f>
        <v>0</v>
      </c>
      <c r="D444" s="57">
        <f>Sheet2!AU4749</f>
        <v>0</v>
      </c>
      <c r="E444" s="57">
        <f>Sheet2!AV4749</f>
        <v>0</v>
      </c>
      <c r="F444" s="57">
        <f>Sheet2!AW4749</f>
        <v>0</v>
      </c>
      <c r="G444" s="57">
        <f>Sheet2!AX4749</f>
        <v>0</v>
      </c>
      <c r="H444" s="57">
        <f>Sheet2!AY4749</f>
        <v>0</v>
      </c>
      <c r="I444" s="57">
        <f>Sheet2!AZ4749</f>
        <v>0</v>
      </c>
      <c r="J444" s="57">
        <f>Sheet2!BA4749</f>
        <v>0</v>
      </c>
      <c r="K444" s="57">
        <f>Sheet2!BB4749</f>
        <v>0</v>
      </c>
      <c r="L444" s="57">
        <f>Sheet2!BC4749</f>
        <v>0</v>
      </c>
      <c r="M444" s="57">
        <f>Sheet2!BD4749</f>
        <v>0</v>
      </c>
      <c r="N444" s="57">
        <f>Sheet2!BE4749</f>
        <v>0</v>
      </c>
      <c r="O444" s="57">
        <f>Sheet2!BF4749</f>
        <v>0</v>
      </c>
      <c r="P444" s="57">
        <f>Sheet2!BG4749</f>
        <v>0</v>
      </c>
      <c r="Q444" s="57">
        <f>Sheet2!BH4749</f>
        <v>0</v>
      </c>
      <c r="R444" s="57">
        <f>Sheet2!BI4749</f>
        <v>0</v>
      </c>
      <c r="S444" s="57">
        <f t="shared" si="52"/>
        <v>0</v>
      </c>
    </row>
    <row r="445" spans="1:19">
      <c r="A445" s="54">
        <f t="shared" si="51"/>
        <v>44923</v>
      </c>
      <c r="B445" s="57">
        <f>Sheet2!AS4762</f>
        <v>0</v>
      </c>
      <c r="C445" s="57">
        <f>Sheet2!AT4762</f>
        <v>0</v>
      </c>
      <c r="D445" s="57">
        <f>Sheet2!AU4762</f>
        <v>0</v>
      </c>
      <c r="E445" s="57">
        <f>Sheet2!AV4762</f>
        <v>0</v>
      </c>
      <c r="F445" s="57">
        <f>Sheet2!AW4762</f>
        <v>0</v>
      </c>
      <c r="G445" s="57">
        <f>Sheet2!AX4762</f>
        <v>0</v>
      </c>
      <c r="H445" s="57">
        <f>Sheet2!AY4762</f>
        <v>0</v>
      </c>
      <c r="I445" s="57">
        <f>Sheet2!AZ4762</f>
        <v>0</v>
      </c>
      <c r="J445" s="57">
        <f>Sheet2!BA4762</f>
        <v>0</v>
      </c>
      <c r="K445" s="57">
        <f>Sheet2!BB4762</f>
        <v>0</v>
      </c>
      <c r="L445" s="57">
        <f>Sheet2!BC4762</f>
        <v>0</v>
      </c>
      <c r="M445" s="57">
        <f>Sheet2!BD4762</f>
        <v>0</v>
      </c>
      <c r="N445" s="57">
        <f>Sheet2!BE4762</f>
        <v>0</v>
      </c>
      <c r="O445" s="57">
        <f>Sheet2!BF4762</f>
        <v>0</v>
      </c>
      <c r="P445" s="57">
        <f>Sheet2!BG4762</f>
        <v>0</v>
      </c>
      <c r="Q445" s="57">
        <f>Sheet2!BH4762</f>
        <v>0</v>
      </c>
      <c r="R445" s="57">
        <f>Sheet2!BI4762</f>
        <v>0</v>
      </c>
      <c r="S445" s="57">
        <f t="shared" si="52"/>
        <v>0</v>
      </c>
    </row>
    <row r="446" spans="1:19">
      <c r="A446" s="54">
        <f t="shared" si="51"/>
        <v>44924</v>
      </c>
      <c r="B446" s="57">
        <f>Sheet2!AS4775</f>
        <v>0</v>
      </c>
      <c r="C446" s="57">
        <f>Sheet2!AT4775</f>
        <v>0</v>
      </c>
      <c r="D446" s="57">
        <f>Sheet2!AU4775</f>
        <v>0</v>
      </c>
      <c r="E446" s="57">
        <f>Sheet2!AV4775</f>
        <v>0</v>
      </c>
      <c r="F446" s="57">
        <f>Sheet2!AW4775</f>
        <v>0</v>
      </c>
      <c r="G446" s="57">
        <f>Sheet2!AX4775</f>
        <v>0</v>
      </c>
      <c r="H446" s="57">
        <f>Sheet2!AY4775</f>
        <v>0</v>
      </c>
      <c r="I446" s="57">
        <f>Sheet2!AZ4775</f>
        <v>0</v>
      </c>
      <c r="J446" s="57">
        <f>Sheet2!BA4775</f>
        <v>0</v>
      </c>
      <c r="K446" s="57">
        <f>Sheet2!BB4775</f>
        <v>0</v>
      </c>
      <c r="L446" s="57">
        <f>Sheet2!BC4775</f>
        <v>0</v>
      </c>
      <c r="M446" s="57">
        <f>Sheet2!BD4775</f>
        <v>0</v>
      </c>
      <c r="N446" s="57">
        <f>Sheet2!BE4775</f>
        <v>0</v>
      </c>
      <c r="O446" s="57">
        <f>Sheet2!BF4775</f>
        <v>0</v>
      </c>
      <c r="P446" s="57">
        <f>Sheet2!BG4775</f>
        <v>0</v>
      </c>
      <c r="Q446" s="57">
        <f>Sheet2!BH4775</f>
        <v>0</v>
      </c>
      <c r="R446" s="57">
        <f>Sheet2!BI4775</f>
        <v>0</v>
      </c>
      <c r="S446" s="57">
        <f t="shared" si="52"/>
        <v>0</v>
      </c>
    </row>
    <row r="447" spans="1:19">
      <c r="A447" s="54">
        <f t="shared" si="51"/>
        <v>44925</v>
      </c>
      <c r="B447" s="57">
        <f>Sheet2!AS4788</f>
        <v>0</v>
      </c>
      <c r="C447" s="57">
        <f>Sheet2!AT4788</f>
        <v>0</v>
      </c>
      <c r="D447" s="57">
        <f>Sheet2!AU4788</f>
        <v>0</v>
      </c>
      <c r="E447" s="57">
        <f>Sheet2!AV4788</f>
        <v>0</v>
      </c>
      <c r="F447" s="57">
        <f>Sheet2!AW4788</f>
        <v>0</v>
      </c>
      <c r="G447" s="57">
        <f>Sheet2!AX4788</f>
        <v>0</v>
      </c>
      <c r="H447" s="57">
        <f>Sheet2!AY4788</f>
        <v>0</v>
      </c>
      <c r="I447" s="57">
        <f>Sheet2!AZ4788</f>
        <v>0</v>
      </c>
      <c r="J447" s="57">
        <f>Sheet2!BA4788</f>
        <v>0</v>
      </c>
      <c r="K447" s="57">
        <f>Sheet2!BB4788</f>
        <v>0</v>
      </c>
      <c r="L447" s="57">
        <f>Sheet2!BC4788</f>
        <v>0</v>
      </c>
      <c r="M447" s="57">
        <f>Sheet2!BD4788</f>
        <v>0</v>
      </c>
      <c r="N447" s="57">
        <f>Sheet2!BE4788</f>
        <v>0</v>
      </c>
      <c r="O447" s="57">
        <f>Sheet2!BF4788</f>
        <v>0</v>
      </c>
      <c r="P447" s="57">
        <f>Sheet2!BG4788</f>
        <v>0</v>
      </c>
      <c r="Q447" s="57">
        <f>Sheet2!BH4788</f>
        <v>0</v>
      </c>
      <c r="R447" s="57">
        <f>Sheet2!BI4788</f>
        <v>0</v>
      </c>
      <c r="S447" s="57">
        <f t="shared" si="52"/>
        <v>0</v>
      </c>
    </row>
    <row r="448" spans="1:19">
      <c r="A448" s="54">
        <f t="shared" si="51"/>
        <v>44926</v>
      </c>
      <c r="B448" s="57">
        <f>Sheet2!AS4801</f>
        <v>0</v>
      </c>
      <c r="C448" s="57">
        <f>Sheet2!AT4801</f>
        <v>0</v>
      </c>
      <c r="D448" s="57">
        <f>Sheet2!AU4801</f>
        <v>0</v>
      </c>
      <c r="E448" s="57">
        <f>Sheet2!AV4801</f>
        <v>0</v>
      </c>
      <c r="F448" s="57">
        <f>Sheet2!AW4801</f>
        <v>0</v>
      </c>
      <c r="G448" s="57">
        <f>Sheet2!AX4801</f>
        <v>0</v>
      </c>
      <c r="H448" s="57">
        <f>Sheet2!AY4801</f>
        <v>0</v>
      </c>
      <c r="I448" s="57">
        <f>Sheet2!AZ4801</f>
        <v>0</v>
      </c>
      <c r="J448" s="57">
        <f>Sheet2!BA4801</f>
        <v>0</v>
      </c>
      <c r="K448" s="57">
        <f>Sheet2!BB4801</f>
        <v>0</v>
      </c>
      <c r="L448" s="57">
        <f>Sheet2!BC4801</f>
        <v>0</v>
      </c>
      <c r="M448" s="57">
        <f>Sheet2!BD4801</f>
        <v>0</v>
      </c>
      <c r="N448" s="57">
        <f>Sheet2!BE4801</f>
        <v>0</v>
      </c>
      <c r="O448" s="57">
        <f>Sheet2!BF4801</f>
        <v>0</v>
      </c>
      <c r="P448" s="57">
        <f>Sheet2!BG4801</f>
        <v>0</v>
      </c>
      <c r="Q448" s="57">
        <f>Sheet2!BH4801</f>
        <v>0</v>
      </c>
      <c r="R448" s="57">
        <f>Sheet2!BI4801</f>
        <v>0</v>
      </c>
      <c r="S448" s="57">
        <f t="shared" si="52"/>
        <v>0</v>
      </c>
    </row>
    <row r="449" spans="1:19">
      <c r="A449" s="51"/>
      <c r="B449" s="59">
        <f t="shared" ref="B449:S449" si="53">SUM(B418:B448)</f>
        <v>0</v>
      </c>
      <c r="C449" s="59">
        <f t="shared" si="53"/>
        <v>0</v>
      </c>
      <c r="D449" s="59">
        <f t="shared" si="53"/>
        <v>0</v>
      </c>
      <c r="E449" s="59">
        <f t="shared" si="53"/>
        <v>0</v>
      </c>
      <c r="F449" s="59">
        <f t="shared" si="53"/>
        <v>0</v>
      </c>
      <c r="G449" s="59">
        <f t="shared" si="53"/>
        <v>0</v>
      </c>
      <c r="H449" s="59">
        <f t="shared" si="53"/>
        <v>0</v>
      </c>
      <c r="I449" s="59">
        <f t="shared" si="53"/>
        <v>0</v>
      </c>
      <c r="J449" s="59">
        <f t="shared" si="53"/>
        <v>0</v>
      </c>
      <c r="K449" s="59">
        <f t="shared" si="53"/>
        <v>0</v>
      </c>
      <c r="L449" s="59">
        <f t="shared" si="53"/>
        <v>0</v>
      </c>
      <c r="M449" s="59">
        <f t="shared" si="53"/>
        <v>0</v>
      </c>
      <c r="N449" s="59">
        <f t="shared" si="53"/>
        <v>0</v>
      </c>
      <c r="O449" s="59">
        <f t="shared" si="53"/>
        <v>0</v>
      </c>
      <c r="P449" s="59">
        <f t="shared" si="53"/>
        <v>0</v>
      </c>
      <c r="Q449" s="59">
        <f t="shared" si="53"/>
        <v>0</v>
      </c>
      <c r="R449" s="59">
        <f t="shared" si="53"/>
        <v>0</v>
      </c>
      <c r="S449" s="59">
        <f t="shared" si="53"/>
        <v>0</v>
      </c>
    </row>
  </sheetData>
  <pageMargins left="0.118110236220472" right="0.118110236220472" top="0.74803149606299202" bottom="0.74803149606299202" header="0.31496062992126" footer="0.31496062992126"/>
  <pageSetup paperSize="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C000"/>
  </sheetPr>
  <dimension ref="A1:U20"/>
  <sheetViews>
    <sheetView view="pageBreakPreview" zoomScale="60" workbookViewId="0">
      <selection activeCell="T31" sqref="T31"/>
    </sheetView>
  </sheetViews>
  <sheetFormatPr defaultColWidth="9" defaultRowHeight="15"/>
  <cols>
    <col min="1" max="1" width="12" customWidth="1"/>
    <col min="2" max="2" width="9.42578125" customWidth="1"/>
  </cols>
  <sheetData>
    <row r="1" spans="1:21" ht="18">
      <c r="A1" s="42" t="s">
        <v>69</v>
      </c>
      <c r="B1" s="42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</row>
    <row r="2" spans="1:21">
      <c r="A2" s="21" t="s">
        <v>1</v>
      </c>
      <c r="B2" s="2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</row>
    <row r="3" spans="1:21">
      <c r="A3" s="21" t="s">
        <v>79</v>
      </c>
      <c r="B3" s="21"/>
      <c r="C3" s="41"/>
      <c r="D3" s="41"/>
      <c r="E3" s="41"/>
      <c r="F3" s="41"/>
      <c r="G3" s="41"/>
      <c r="H3" s="41"/>
      <c r="I3" s="41"/>
      <c r="J3" s="41"/>
      <c r="K3" s="41"/>
      <c r="L3" s="41"/>
      <c r="M3" s="53"/>
      <c r="N3" s="41"/>
      <c r="O3" s="41"/>
      <c r="P3" s="41"/>
      <c r="Q3" s="41"/>
      <c r="R3" s="41"/>
      <c r="S3" s="41"/>
      <c r="T3" s="41"/>
    </row>
    <row r="4" spans="1:2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spans="1:21" ht="96">
      <c r="A5" s="44" t="s">
        <v>80</v>
      </c>
      <c r="B5" s="22" t="s">
        <v>5</v>
      </c>
      <c r="C5" s="22" t="s">
        <v>6</v>
      </c>
      <c r="D5" s="22" t="s">
        <v>7</v>
      </c>
      <c r="E5" s="22" t="s">
        <v>8</v>
      </c>
      <c r="F5" s="22" t="s">
        <v>9</v>
      </c>
      <c r="G5" s="22" t="s">
        <v>10</v>
      </c>
      <c r="H5" s="22" t="s">
        <v>11</v>
      </c>
      <c r="I5" s="22" t="s">
        <v>12</v>
      </c>
      <c r="J5" s="22" t="s">
        <v>13</v>
      </c>
      <c r="K5" s="22" t="s">
        <v>71</v>
      </c>
      <c r="L5" s="22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2" t="s">
        <v>20</v>
      </c>
      <c r="R5" s="22" t="s">
        <v>21</v>
      </c>
      <c r="S5" s="22" t="s">
        <v>22</v>
      </c>
    </row>
    <row r="6" spans="1:21">
      <c r="A6" s="54" t="s">
        <v>55</v>
      </c>
      <c r="B6" s="13">
        <f>'Kg per hari'!B37</f>
        <v>0</v>
      </c>
      <c r="C6" s="13">
        <f>'Kg per hari'!C37</f>
        <v>495.94499999999994</v>
      </c>
      <c r="D6" s="13">
        <f>'Kg per hari'!D37</f>
        <v>416.63999999999993</v>
      </c>
      <c r="E6" s="13">
        <f>'Kg per hari'!E37</f>
        <v>548.88499999999988</v>
      </c>
      <c r="F6" s="13">
        <f>'Kg per hari'!F37</f>
        <v>591.17499999999995</v>
      </c>
      <c r="G6" s="13">
        <f>'Kg per hari'!G37</f>
        <v>655.70999999999992</v>
      </c>
      <c r="H6" s="13">
        <f>'Kg per hari'!H37</f>
        <v>162.55500000000001</v>
      </c>
      <c r="I6" s="13">
        <f>'Kg per hari'!I37</f>
        <v>484.45500000000004</v>
      </c>
      <c r="J6" s="13">
        <f>'Kg per hari'!J37</f>
        <v>273.79500000000002</v>
      </c>
      <c r="K6" s="13">
        <f>'Kg per hari'!K37</f>
        <v>194.54</v>
      </c>
      <c r="L6" s="13">
        <f>'Kg per hari'!L37</f>
        <v>187.82500000000002</v>
      </c>
      <c r="M6" s="13">
        <f>'Kg per hari'!M37</f>
        <v>387.88500000000005</v>
      </c>
      <c r="N6" s="13">
        <f>'Kg per hari'!N37</f>
        <v>119.11499999999999</v>
      </c>
      <c r="O6" s="13">
        <f>'Kg per hari'!O37</f>
        <v>261.35000000000002</v>
      </c>
      <c r="P6" s="13">
        <f>'Kg per hari'!P37</f>
        <v>0</v>
      </c>
      <c r="Q6" s="13">
        <f>'Kg per hari'!Q37</f>
        <v>0</v>
      </c>
      <c r="R6" s="13">
        <f>'Kg per hari'!R37</f>
        <v>8.4</v>
      </c>
      <c r="S6" s="13">
        <f>SUM(C6:R6)</f>
        <v>4788.2749999999987</v>
      </c>
    </row>
    <row r="7" spans="1:21" s="3" customFormat="1">
      <c r="A7" s="55" t="s">
        <v>56</v>
      </c>
      <c r="B7" s="56">
        <f>'Kg per hari'!B73</f>
        <v>0</v>
      </c>
      <c r="C7" s="56">
        <f>'Kg per hari'!C73</f>
        <v>432.31500000000011</v>
      </c>
      <c r="D7" s="56">
        <f>'Kg per hari'!D73</f>
        <v>330.065</v>
      </c>
      <c r="E7" s="56">
        <f>'Kg per hari'!E73</f>
        <v>413.74499999999995</v>
      </c>
      <c r="F7" s="56">
        <f>'Kg per hari'!F73</f>
        <v>472.37</v>
      </c>
      <c r="G7" s="56">
        <f>'Kg per hari'!G73</f>
        <v>536.27</v>
      </c>
      <c r="H7" s="56">
        <f>'Kg per hari'!H73</f>
        <v>166.88000000000002</v>
      </c>
      <c r="I7" s="56">
        <f>'Kg per hari'!I73</f>
        <v>387.19</v>
      </c>
      <c r="J7" s="56">
        <f>'Kg per hari'!J73</f>
        <v>288.11500000000001</v>
      </c>
      <c r="K7" s="56">
        <f>'Kg per hari'!K73</f>
        <v>99.845000000000013</v>
      </c>
      <c r="L7" s="56">
        <f>'Kg per hari'!L73</f>
        <v>179.21</v>
      </c>
      <c r="M7" s="56">
        <f>'Kg per hari'!M73</f>
        <v>367.40000000000003</v>
      </c>
      <c r="N7" s="56">
        <f>'Kg per hari'!N73</f>
        <v>104.05500000000002</v>
      </c>
      <c r="O7" s="56">
        <f>'Kg per hari'!O73</f>
        <v>257.16499999999996</v>
      </c>
      <c r="P7" s="56">
        <f>'Kg per hari'!P73</f>
        <v>0</v>
      </c>
      <c r="Q7" s="56">
        <f>'Kg per hari'!Q73</f>
        <v>0</v>
      </c>
      <c r="R7" s="56">
        <f>'Kg per hari'!R73</f>
        <v>6.4</v>
      </c>
      <c r="S7" s="56">
        <f t="shared" ref="S7:S17" si="0">SUM(C7:R7)</f>
        <v>4041.0249999999996</v>
      </c>
    </row>
    <row r="8" spans="1:21">
      <c r="A8" s="54" t="s">
        <v>57</v>
      </c>
      <c r="B8" s="57">
        <f>'Kg per hari'!B111</f>
        <v>0</v>
      </c>
      <c r="C8" s="57">
        <f>'Kg per hari'!C111</f>
        <v>487.0750000000001</v>
      </c>
      <c r="D8" s="57">
        <f>'Kg per hari'!D111</f>
        <v>403.29500000000002</v>
      </c>
      <c r="E8" s="57">
        <f>'Kg per hari'!E111</f>
        <v>526.26499999999999</v>
      </c>
      <c r="F8" s="57">
        <f>'Kg per hari'!F111</f>
        <v>723.07499999999993</v>
      </c>
      <c r="G8" s="57">
        <f>'Kg per hari'!G111</f>
        <v>848.31</v>
      </c>
      <c r="H8" s="57">
        <f>'Kg per hari'!H111</f>
        <v>555.27</v>
      </c>
      <c r="I8" s="57">
        <f>'Kg per hari'!I111</f>
        <v>752.86000000000024</v>
      </c>
      <c r="J8" s="57">
        <f>'Kg per hari'!J111</f>
        <v>296.755</v>
      </c>
      <c r="K8" s="57">
        <f>'Kg per hari'!K111</f>
        <v>214.27000000000004</v>
      </c>
      <c r="L8" s="57">
        <f>'Kg per hari'!L111</f>
        <v>201.52999999999997</v>
      </c>
      <c r="M8" s="57">
        <f>'Kg per hari'!M111</f>
        <v>434.50499999999994</v>
      </c>
      <c r="N8" s="57">
        <f>'Kg per hari'!N111</f>
        <v>236.05500000000004</v>
      </c>
      <c r="O8" s="57">
        <f>'Kg per hari'!O111</f>
        <v>371.05</v>
      </c>
      <c r="P8" s="57">
        <f>'Kg per hari'!P111</f>
        <v>0</v>
      </c>
      <c r="Q8" s="57">
        <f>'Kg per hari'!Q111</f>
        <v>39.43</v>
      </c>
      <c r="R8" s="57">
        <f>'Kg per hari'!R111</f>
        <v>0</v>
      </c>
      <c r="S8" s="13">
        <f t="shared" si="0"/>
        <v>6089.7450000000017</v>
      </c>
    </row>
    <row r="9" spans="1:21">
      <c r="A9" s="54" t="s">
        <v>58</v>
      </c>
      <c r="B9" s="57">
        <f>'Kg per hari'!B148</f>
        <v>0</v>
      </c>
      <c r="C9" s="57">
        <f>'Kg per hari'!C148</f>
        <v>488.07499999999999</v>
      </c>
      <c r="D9" s="57">
        <f>'Kg per hari'!D148</f>
        <v>390.32499999999999</v>
      </c>
      <c r="E9" s="57">
        <f>'Kg per hari'!E148</f>
        <v>401.21500000000009</v>
      </c>
      <c r="F9" s="57">
        <f>'Kg per hari'!F148</f>
        <v>561.22</v>
      </c>
      <c r="G9" s="57">
        <f>'Kg per hari'!G148</f>
        <v>428.74500000000012</v>
      </c>
      <c r="H9" s="57">
        <f>'Kg per hari'!H148</f>
        <v>463.72499999999997</v>
      </c>
      <c r="I9" s="57">
        <f>'Kg per hari'!I148</f>
        <v>516.38</v>
      </c>
      <c r="J9" s="57">
        <f>'Kg per hari'!J148</f>
        <v>316.47999999999996</v>
      </c>
      <c r="K9" s="57">
        <f>'Kg per hari'!K148</f>
        <v>173.45499999999998</v>
      </c>
      <c r="L9" s="57">
        <f>'Kg per hari'!L148</f>
        <v>236.31000000000003</v>
      </c>
      <c r="M9" s="57">
        <f>'Kg per hari'!M148</f>
        <v>402.16499999999996</v>
      </c>
      <c r="N9" s="57">
        <f>'Kg per hari'!N148</f>
        <v>129.19</v>
      </c>
      <c r="O9" s="57">
        <f>'Kg per hari'!O148</f>
        <v>298.73</v>
      </c>
      <c r="P9" s="57">
        <f>'Kg per hari'!P148</f>
        <v>0</v>
      </c>
      <c r="Q9" s="57">
        <f>'Kg per hari'!Q148</f>
        <v>15.170000000000002</v>
      </c>
      <c r="R9" s="57">
        <f>'Kg per hari'!R148</f>
        <v>0</v>
      </c>
      <c r="S9" s="13">
        <f t="shared" si="0"/>
        <v>4821.1849999999995</v>
      </c>
    </row>
    <row r="10" spans="1:21">
      <c r="A10" s="54" t="s">
        <v>59</v>
      </c>
      <c r="B10" s="57">
        <f>'Kg per hari'!B186</f>
        <v>0</v>
      </c>
      <c r="C10" s="57">
        <f>'Kg per hari'!C186</f>
        <v>510.66499999999996</v>
      </c>
      <c r="D10" s="57">
        <f>'Kg per hari'!D186</f>
        <v>398.27999999999992</v>
      </c>
      <c r="E10" s="57">
        <f>'Kg per hari'!E186</f>
        <v>488.26000000000005</v>
      </c>
      <c r="F10" s="57">
        <f>'Kg per hari'!F186</f>
        <v>615.0200000000001</v>
      </c>
      <c r="G10" s="57">
        <f>'Kg per hari'!G186</f>
        <v>557.33500000000015</v>
      </c>
      <c r="H10" s="57">
        <f>'Kg per hari'!H186</f>
        <v>561.73000000000013</v>
      </c>
      <c r="I10" s="57">
        <f>'Kg per hari'!I186</f>
        <v>658.20499999999993</v>
      </c>
      <c r="J10" s="57">
        <f>'Kg per hari'!J186</f>
        <v>283.38499999999988</v>
      </c>
      <c r="K10" s="57">
        <f>'Kg per hari'!K186</f>
        <v>191.79000000000002</v>
      </c>
      <c r="L10" s="57">
        <f>'Kg per hari'!L186</f>
        <v>231.62</v>
      </c>
      <c r="M10" s="57">
        <f>'Kg per hari'!M186</f>
        <v>428.95499999999993</v>
      </c>
      <c r="N10" s="57">
        <f>'Kg per hari'!N186</f>
        <v>118.33500000000001</v>
      </c>
      <c r="O10" s="57">
        <f>'Kg per hari'!O186</f>
        <v>255.77000000000004</v>
      </c>
      <c r="P10" s="57">
        <f>'Kg per hari'!P186</f>
        <v>0</v>
      </c>
      <c r="Q10" s="57">
        <f>'Kg per hari'!Q186</f>
        <v>26.875</v>
      </c>
      <c r="R10" s="57">
        <f>'Kg per hari'!R186</f>
        <v>0</v>
      </c>
      <c r="S10" s="13">
        <f t="shared" si="0"/>
        <v>5326.2250000000004</v>
      </c>
    </row>
    <row r="11" spans="1:21">
      <c r="A11" s="54" t="s">
        <v>60</v>
      </c>
      <c r="B11" s="57">
        <f>'Kg per hari'!B223</f>
        <v>0</v>
      </c>
      <c r="C11" s="57">
        <f>'Kg per hari'!C223</f>
        <v>461.23999999999995</v>
      </c>
      <c r="D11" s="57">
        <f>'Kg per hari'!D223</f>
        <v>394.375</v>
      </c>
      <c r="E11" s="57">
        <f>'Kg per hari'!E223</f>
        <v>510.27499999999998</v>
      </c>
      <c r="F11" s="57">
        <f>'Kg per hari'!F223</f>
        <v>533.46500000000003</v>
      </c>
      <c r="G11" s="57">
        <f>'Kg per hari'!G223</f>
        <v>695.79499999999996</v>
      </c>
      <c r="H11" s="57">
        <f>'Kg per hari'!H223</f>
        <v>406.88</v>
      </c>
      <c r="I11" s="57">
        <f>'Kg per hari'!I223</f>
        <v>580.37500000000011</v>
      </c>
      <c r="J11" s="57">
        <f>'Kg per hari'!J223</f>
        <v>271.49000000000007</v>
      </c>
      <c r="K11" s="57">
        <f>'Kg per hari'!K223</f>
        <v>217.71000000000004</v>
      </c>
      <c r="L11" s="57">
        <f>'Kg per hari'!L223</f>
        <v>270.47499999999997</v>
      </c>
      <c r="M11" s="57">
        <f>'Kg per hari'!M223</f>
        <v>450.46000000000015</v>
      </c>
      <c r="N11" s="57">
        <f>'Kg per hari'!N223</f>
        <v>134.79</v>
      </c>
      <c r="O11" s="57">
        <f>'Kg per hari'!O223</f>
        <v>318.36500000000007</v>
      </c>
      <c r="P11" s="57">
        <f>'Kg per hari'!P223</f>
        <v>0</v>
      </c>
      <c r="Q11" s="57">
        <f>'Kg per hari'!Q223</f>
        <v>25.589999999999996</v>
      </c>
      <c r="R11" s="57">
        <f>'Kg per hari'!R223</f>
        <v>4.8</v>
      </c>
      <c r="S11" s="13">
        <f t="shared" si="0"/>
        <v>5276.0850000000009</v>
      </c>
    </row>
    <row r="12" spans="1:21">
      <c r="A12" s="54" t="s">
        <v>61</v>
      </c>
      <c r="B12" s="57">
        <f>'Kg per hari'!B261</f>
        <v>345.04999999999995</v>
      </c>
      <c r="C12" s="57">
        <f>'Kg per hari'!C261</f>
        <v>645.43000000000006</v>
      </c>
      <c r="D12" s="57">
        <f>'Kg per hari'!D261</f>
        <v>515.43499999999995</v>
      </c>
      <c r="E12" s="57">
        <f>'Kg per hari'!E261</f>
        <v>1362.48</v>
      </c>
      <c r="F12" s="57">
        <f>'Kg per hari'!F261</f>
        <v>1538.0800000000002</v>
      </c>
      <c r="G12" s="57">
        <f>'Kg per hari'!G261</f>
        <v>1555.6050000000002</v>
      </c>
      <c r="H12" s="57">
        <f>'Kg per hari'!H261</f>
        <v>1556.8100000000002</v>
      </c>
      <c r="I12" s="57">
        <f>'Kg per hari'!I261</f>
        <v>1646.0150000000001</v>
      </c>
      <c r="J12" s="57">
        <f>'Kg per hari'!J261</f>
        <v>473.53999999999996</v>
      </c>
      <c r="K12" s="57">
        <f>'Kg per hari'!K261</f>
        <v>99.570000000000007</v>
      </c>
      <c r="L12" s="57">
        <f>'Kg per hari'!L261</f>
        <v>501.53500000000003</v>
      </c>
      <c r="M12" s="57">
        <f>'Kg per hari'!M261</f>
        <v>470.33499999999992</v>
      </c>
      <c r="N12" s="57">
        <f>'Kg per hari'!N261</f>
        <v>186.7</v>
      </c>
      <c r="O12" s="57">
        <f>'Kg per hari'!O261</f>
        <v>438.40000000000003</v>
      </c>
      <c r="P12" s="57">
        <f>'Kg per hari'!P261</f>
        <v>7.43</v>
      </c>
      <c r="Q12" s="57">
        <f>'Kg per hari'!Q261</f>
        <v>149.17499999999998</v>
      </c>
      <c r="R12" s="57">
        <f>'Kg per hari'!R261</f>
        <v>36.799999999999997</v>
      </c>
      <c r="S12" s="13">
        <f t="shared" si="0"/>
        <v>11183.339999999998</v>
      </c>
    </row>
    <row r="13" spans="1:21">
      <c r="A13" s="54" t="s">
        <v>62</v>
      </c>
      <c r="B13" s="57">
        <f>'Kg per hari'!B299</f>
        <v>264.55500000000001</v>
      </c>
      <c r="C13" s="57">
        <f>'Kg per hari'!C299</f>
        <v>600.08499999999992</v>
      </c>
      <c r="D13" s="57">
        <f>'Kg per hari'!D299</f>
        <v>542.16499999999996</v>
      </c>
      <c r="E13" s="57">
        <f>'Kg per hari'!E299</f>
        <v>1361.5100000000002</v>
      </c>
      <c r="F13" s="57">
        <f>'Kg per hari'!F299</f>
        <v>1407.76</v>
      </c>
      <c r="G13" s="57">
        <f>'Kg per hari'!G299</f>
        <v>1470.1050000000002</v>
      </c>
      <c r="H13" s="57">
        <f>'Kg per hari'!H299</f>
        <v>1502.2150000000004</v>
      </c>
      <c r="I13" s="57">
        <f>'Kg per hari'!I299</f>
        <v>1637.5450000000003</v>
      </c>
      <c r="J13" s="57">
        <f>'Kg per hari'!J299</f>
        <v>520.19999999999982</v>
      </c>
      <c r="K13" s="57">
        <f>'Kg per hari'!K299</f>
        <v>63.330000000000013</v>
      </c>
      <c r="L13" s="57">
        <f>'Kg per hari'!L299</f>
        <v>440.01000000000005</v>
      </c>
      <c r="M13" s="57">
        <f>'Kg per hari'!M299</f>
        <v>467.42999999999995</v>
      </c>
      <c r="N13" s="57">
        <f>'Kg per hari'!N299</f>
        <v>224.86000000000007</v>
      </c>
      <c r="O13" s="57">
        <f>'Kg per hari'!O299</f>
        <v>528.08000000000015</v>
      </c>
      <c r="P13" s="57">
        <f>'Kg per hari'!P299</f>
        <v>15.24</v>
      </c>
      <c r="Q13" s="57">
        <f>'Kg per hari'!Q299</f>
        <v>78.689999999999984</v>
      </c>
      <c r="R13" s="57">
        <f>'Kg per hari'!R299</f>
        <v>14.4</v>
      </c>
      <c r="S13" s="13">
        <f t="shared" si="0"/>
        <v>10873.625000000004</v>
      </c>
    </row>
    <row r="14" spans="1:21">
      <c r="A14" s="54" t="s">
        <v>63</v>
      </c>
      <c r="B14" s="57">
        <f>'Kg per hari'!B336</f>
        <v>381.09</v>
      </c>
      <c r="C14" s="57">
        <f>'Kg per hari'!C336</f>
        <v>636.69499999999994</v>
      </c>
      <c r="D14" s="57">
        <f>'Kg per hari'!D336</f>
        <v>497.06000000000006</v>
      </c>
      <c r="E14" s="57">
        <f>'Kg per hari'!E336</f>
        <v>1084.6600000000001</v>
      </c>
      <c r="F14" s="57">
        <f>'Kg per hari'!F336</f>
        <v>1409.675</v>
      </c>
      <c r="G14" s="57">
        <f>'Kg per hari'!G336</f>
        <v>1510.4200000000003</v>
      </c>
      <c r="H14" s="57">
        <f>'Kg per hari'!H336</f>
        <v>1529.5500000000002</v>
      </c>
      <c r="I14" s="57">
        <f>'Kg per hari'!I336</f>
        <v>1571.2499999999998</v>
      </c>
      <c r="J14" s="57">
        <f>'Kg per hari'!J336</f>
        <v>516.63</v>
      </c>
      <c r="K14" s="57">
        <f>'Kg per hari'!K336</f>
        <v>154.60499999999996</v>
      </c>
      <c r="L14" s="57">
        <f>'Kg per hari'!L336</f>
        <v>550.08499999999992</v>
      </c>
      <c r="M14" s="57">
        <f>'Kg per hari'!M336</f>
        <v>507.03</v>
      </c>
      <c r="N14" s="57">
        <f>'Kg per hari'!N336</f>
        <v>324.28999999999996</v>
      </c>
      <c r="O14" s="57">
        <f>'Kg per hari'!O336</f>
        <v>405.15999999999991</v>
      </c>
      <c r="P14" s="57">
        <f>'Kg per hari'!P336</f>
        <v>99.774999999999977</v>
      </c>
      <c r="Q14" s="57">
        <f>'Kg per hari'!Q336</f>
        <v>201.23500000000001</v>
      </c>
      <c r="R14" s="57">
        <f>'Kg per hari'!R336</f>
        <v>111.60000000000001</v>
      </c>
      <c r="S14" s="13">
        <f t="shared" si="0"/>
        <v>11109.719999999998</v>
      </c>
    </row>
    <row r="15" spans="1:21">
      <c r="A15" s="54" t="s">
        <v>64</v>
      </c>
      <c r="B15" s="57">
        <f>'Kg per hari'!B374</f>
        <v>0</v>
      </c>
      <c r="C15" s="57">
        <f>'Kg per hari'!C374</f>
        <v>0</v>
      </c>
      <c r="D15" s="57">
        <f>'Kg per hari'!D374</f>
        <v>0</v>
      </c>
      <c r="E15" s="57">
        <f>'Kg per hari'!E374</f>
        <v>0</v>
      </c>
      <c r="F15" s="57">
        <f>'Kg per hari'!F374</f>
        <v>0</v>
      </c>
      <c r="G15" s="57">
        <f>'Kg per hari'!G374</f>
        <v>0</v>
      </c>
      <c r="H15" s="57">
        <f>'Kg per hari'!H374</f>
        <v>0</v>
      </c>
      <c r="I15" s="57">
        <f>'Kg per hari'!I374</f>
        <v>0</v>
      </c>
      <c r="J15" s="57">
        <f>'Kg per hari'!J374</f>
        <v>0</v>
      </c>
      <c r="K15" s="57">
        <f>'Kg per hari'!K374</f>
        <v>0</v>
      </c>
      <c r="L15" s="57">
        <f>'Kg per hari'!L374</f>
        <v>0</v>
      </c>
      <c r="M15" s="57">
        <f>'Kg per hari'!M374</f>
        <v>0</v>
      </c>
      <c r="N15" s="57">
        <f>'Kg per hari'!N374</f>
        <v>0</v>
      </c>
      <c r="O15" s="57">
        <f>'Kg per hari'!O374</f>
        <v>0</v>
      </c>
      <c r="P15" s="57">
        <f>'Kg per hari'!P374</f>
        <v>0</v>
      </c>
      <c r="Q15" s="57">
        <f>'Kg per hari'!Q374</f>
        <v>0</v>
      </c>
      <c r="R15" s="57">
        <f>'Kg per hari'!R374</f>
        <v>0</v>
      </c>
      <c r="S15" s="13">
        <f t="shared" si="0"/>
        <v>0</v>
      </c>
      <c r="U15" s="13">
        <v>4768.6549999999997</v>
      </c>
    </row>
    <row r="16" spans="1:21">
      <c r="A16" s="54" t="s">
        <v>65</v>
      </c>
      <c r="B16" s="57">
        <f>'Kg per hari'!B411</f>
        <v>0</v>
      </c>
      <c r="C16" s="57">
        <f>'Kg per hari'!C411</f>
        <v>0</v>
      </c>
      <c r="D16" s="57">
        <f>'Kg per hari'!D411</f>
        <v>0</v>
      </c>
      <c r="E16" s="57">
        <f>'Kg per hari'!E411</f>
        <v>0</v>
      </c>
      <c r="F16" s="57">
        <f>'Kg per hari'!F411</f>
        <v>0</v>
      </c>
      <c r="G16" s="57">
        <f>'Kg per hari'!G411</f>
        <v>0</v>
      </c>
      <c r="H16" s="57">
        <f>'Kg per hari'!H411</f>
        <v>0</v>
      </c>
      <c r="I16" s="57">
        <f>'Kg per hari'!I411</f>
        <v>0</v>
      </c>
      <c r="J16" s="57">
        <f>'Kg per hari'!J411</f>
        <v>0</v>
      </c>
      <c r="K16" s="57">
        <f>'Kg per hari'!K411</f>
        <v>0</v>
      </c>
      <c r="L16" s="57">
        <f>'Kg per hari'!L411</f>
        <v>0</v>
      </c>
      <c r="M16" s="57">
        <f>'Kg per hari'!M411</f>
        <v>0</v>
      </c>
      <c r="N16" s="57">
        <f>'Kg per hari'!N411</f>
        <v>0</v>
      </c>
      <c r="O16" s="57">
        <f>'Kg per hari'!O411</f>
        <v>0</v>
      </c>
      <c r="P16" s="57">
        <f>'Kg per hari'!P411</f>
        <v>0</v>
      </c>
      <c r="Q16" s="57">
        <f>'Kg per hari'!Q411</f>
        <v>0</v>
      </c>
      <c r="R16" s="57">
        <f>'Kg per hari'!R411</f>
        <v>0</v>
      </c>
      <c r="S16" s="13">
        <f t="shared" si="0"/>
        <v>0</v>
      </c>
      <c r="U16" s="13">
        <v>4669.68</v>
      </c>
    </row>
    <row r="17" spans="1:21">
      <c r="A17" s="54" t="s">
        <v>66</v>
      </c>
      <c r="B17" s="57">
        <f>'Kg per hari'!B449</f>
        <v>0</v>
      </c>
      <c r="C17" s="57">
        <f>'Kg per hari'!C449</f>
        <v>0</v>
      </c>
      <c r="D17" s="57">
        <f>'Kg per hari'!D449</f>
        <v>0</v>
      </c>
      <c r="E17" s="57">
        <f>'Kg per hari'!E449</f>
        <v>0</v>
      </c>
      <c r="F17" s="57">
        <f>'Kg per hari'!F449</f>
        <v>0</v>
      </c>
      <c r="G17" s="57">
        <f>'Kg per hari'!G449</f>
        <v>0</v>
      </c>
      <c r="H17" s="57">
        <f>'Kg per hari'!H449</f>
        <v>0</v>
      </c>
      <c r="I17" s="57">
        <f>'Kg per hari'!I449</f>
        <v>0</v>
      </c>
      <c r="J17" s="57">
        <f>'Kg per hari'!J449</f>
        <v>0</v>
      </c>
      <c r="K17" s="57">
        <f>'Kg per hari'!K449</f>
        <v>0</v>
      </c>
      <c r="L17" s="57">
        <f>'Kg per hari'!L449</f>
        <v>0</v>
      </c>
      <c r="M17" s="57">
        <f>'Kg per hari'!M449</f>
        <v>0</v>
      </c>
      <c r="N17" s="57">
        <f>'Kg per hari'!N449</f>
        <v>0</v>
      </c>
      <c r="O17" s="57">
        <f>'Kg per hari'!O449</f>
        <v>0</v>
      </c>
      <c r="P17" s="57">
        <f>'Kg per hari'!P449</f>
        <v>0</v>
      </c>
      <c r="Q17" s="57">
        <f>'Kg per hari'!Q449</f>
        <v>0</v>
      </c>
      <c r="R17" s="57">
        <f>'Kg per hari'!R449</f>
        <v>0</v>
      </c>
      <c r="S17" s="13">
        <f t="shared" si="0"/>
        <v>0</v>
      </c>
      <c r="U17" s="13">
        <v>4819.915</v>
      </c>
    </row>
    <row r="18" spans="1:21">
      <c r="A18" s="51"/>
      <c r="B18" s="52">
        <f>SUM(B6:B17)</f>
        <v>990.69499999999994</v>
      </c>
      <c r="C18" s="52">
        <f t="shared" ref="C18:S18" si="1">SUM(C6:C17)</f>
        <v>4757.5249999999996</v>
      </c>
      <c r="D18" s="52">
        <f t="shared" si="1"/>
        <v>3887.64</v>
      </c>
      <c r="E18" s="52">
        <f t="shared" si="1"/>
        <v>6697.2950000000001</v>
      </c>
      <c r="F18" s="52">
        <f t="shared" si="1"/>
        <v>7851.8400000000011</v>
      </c>
      <c r="G18" s="52">
        <f t="shared" si="1"/>
        <v>8258.2950000000019</v>
      </c>
      <c r="H18" s="52">
        <f t="shared" si="1"/>
        <v>6905.6150000000007</v>
      </c>
      <c r="I18" s="52">
        <f t="shared" si="1"/>
        <v>8234.2749999999996</v>
      </c>
      <c r="J18" s="52">
        <f t="shared" si="1"/>
        <v>3240.3899999999994</v>
      </c>
      <c r="K18" s="52">
        <f t="shared" si="1"/>
        <v>1409.115</v>
      </c>
      <c r="L18" s="52">
        <f t="shared" si="1"/>
        <v>2798.6000000000004</v>
      </c>
      <c r="M18" s="52">
        <f t="shared" si="1"/>
        <v>3916.165</v>
      </c>
      <c r="N18" s="52">
        <f t="shared" si="1"/>
        <v>1577.39</v>
      </c>
      <c r="O18" s="52">
        <f t="shared" si="1"/>
        <v>3134.0699999999997</v>
      </c>
      <c r="P18" s="52">
        <f t="shared" si="1"/>
        <v>122.44499999999998</v>
      </c>
      <c r="Q18" s="52">
        <f t="shared" si="1"/>
        <v>536.16499999999996</v>
      </c>
      <c r="R18" s="52">
        <f t="shared" si="1"/>
        <v>182.4</v>
      </c>
      <c r="S18" s="52">
        <f t="shared" si="1"/>
        <v>63509.225000000006</v>
      </c>
      <c r="U18" s="58">
        <f>SUM(U15:U17)</f>
        <v>14258.25</v>
      </c>
    </row>
    <row r="19" spans="1:21">
      <c r="U19">
        <f>U18/3</f>
        <v>4752.75</v>
      </c>
    </row>
    <row r="20" spans="1:21">
      <c r="S20">
        <f>S18/12</f>
        <v>5292.4354166666672</v>
      </c>
    </row>
  </sheetData>
  <pageMargins left="0.31496062992126" right="0.118110236220472" top="0.15748031496063" bottom="0.74803149606299202" header="0.31496062992126" footer="0.31496062992126"/>
  <pageSetup paperSize="256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O202"/>
  <sheetViews>
    <sheetView topLeftCell="A190" workbookViewId="0">
      <selection activeCell="F220" sqref="F220"/>
    </sheetView>
  </sheetViews>
  <sheetFormatPr defaultColWidth="9" defaultRowHeight="15"/>
  <cols>
    <col min="1" max="1" width="6" customWidth="1"/>
    <col min="2" max="2" width="18.5703125" customWidth="1"/>
    <col min="3" max="3" width="14.85546875" customWidth="1"/>
    <col min="4" max="4" width="6.5703125" customWidth="1"/>
    <col min="5" max="20" width="6.42578125" customWidth="1"/>
    <col min="21" max="21" width="7.85546875" customWidth="1"/>
  </cols>
  <sheetData>
    <row r="1" spans="1:41" s="41" customFormat="1" ht="21" customHeight="1">
      <c r="A1" s="42" t="s">
        <v>81</v>
      </c>
      <c r="B1" s="43"/>
    </row>
    <row r="2" spans="1:41" s="41" customFormat="1" ht="21" customHeight="1">
      <c r="A2" s="21" t="s">
        <v>1</v>
      </c>
      <c r="B2" s="43"/>
    </row>
    <row r="3" spans="1:41" s="41" customFormat="1" ht="21" customHeight="1">
      <c r="A3" s="21" t="s">
        <v>47</v>
      </c>
      <c r="B3" s="43"/>
      <c r="N3" s="53"/>
    </row>
    <row r="4" spans="1:41" s="41" customFormat="1" ht="21" customHeight="1"/>
    <row r="5" spans="1:41" s="21" customFormat="1" ht="104.25" customHeight="1">
      <c r="A5" s="44" t="s">
        <v>2</v>
      </c>
      <c r="B5" s="44" t="s">
        <v>3</v>
      </c>
      <c r="C5" s="44" t="s">
        <v>4</v>
      </c>
      <c r="D5" s="22" t="s">
        <v>5</v>
      </c>
      <c r="E5" s="22" t="s">
        <v>6</v>
      </c>
      <c r="F5" s="22" t="s">
        <v>7</v>
      </c>
      <c r="G5" s="22" t="s">
        <v>8</v>
      </c>
      <c r="H5" s="22" t="s">
        <v>9</v>
      </c>
      <c r="I5" s="22" t="s">
        <v>10</v>
      </c>
      <c r="J5" s="22" t="s">
        <v>11</v>
      </c>
      <c r="K5" s="22" t="s">
        <v>12</v>
      </c>
      <c r="L5" s="22" t="s">
        <v>13</v>
      </c>
      <c r="M5" s="22" t="s">
        <v>71</v>
      </c>
      <c r="N5" s="22" t="s">
        <v>15</v>
      </c>
      <c r="O5" s="22" t="s">
        <v>16</v>
      </c>
      <c r="P5" s="22" t="s">
        <v>17</v>
      </c>
      <c r="Q5" s="22" t="s">
        <v>18</v>
      </c>
      <c r="R5" s="22" t="s">
        <v>19</v>
      </c>
      <c r="S5" s="22" t="s">
        <v>20</v>
      </c>
      <c r="T5" s="22" t="s">
        <v>21</v>
      </c>
      <c r="U5" s="22" t="s">
        <v>22</v>
      </c>
      <c r="Y5" s="22" t="s">
        <v>5</v>
      </c>
      <c r="Z5" s="22" t="s">
        <v>6</v>
      </c>
      <c r="AA5" s="22" t="s">
        <v>7</v>
      </c>
      <c r="AB5" s="22" t="s">
        <v>8</v>
      </c>
      <c r="AC5" s="22" t="s">
        <v>9</v>
      </c>
      <c r="AD5" s="22" t="s">
        <v>10</v>
      </c>
      <c r="AE5" s="22" t="s">
        <v>11</v>
      </c>
      <c r="AF5" s="22" t="s">
        <v>12</v>
      </c>
      <c r="AG5" s="22" t="s">
        <v>13</v>
      </c>
      <c r="AH5" s="22" t="s">
        <v>71</v>
      </c>
      <c r="AI5" s="22" t="s">
        <v>15</v>
      </c>
      <c r="AJ5" s="22" t="s">
        <v>16</v>
      </c>
      <c r="AK5" s="22" t="s">
        <v>17</v>
      </c>
      <c r="AL5" s="22" t="s">
        <v>18</v>
      </c>
      <c r="AM5" s="22" t="s">
        <v>19</v>
      </c>
      <c r="AN5" s="22" t="s">
        <v>20</v>
      </c>
      <c r="AO5" s="22" t="s">
        <v>21</v>
      </c>
    </row>
    <row r="6" spans="1:41" s="41" customFormat="1" ht="21" customHeight="1">
      <c r="A6" s="45">
        <v>1</v>
      </c>
      <c r="B6" s="46">
        <v>45322</v>
      </c>
      <c r="C6" s="13" t="s">
        <v>24</v>
      </c>
      <c r="D6" s="13">
        <f>Y6*'Bulanan 2024'!D6</f>
        <v>0</v>
      </c>
      <c r="E6" s="13">
        <f>Z6*'Bulanan 2024'!E6</f>
        <v>0.79500000000000004</v>
      </c>
      <c r="F6" s="13">
        <f>AA6*'Bulanan 2024'!F6</f>
        <v>3.71</v>
      </c>
      <c r="G6" s="13">
        <f>AB6*'Bulanan 2024'!G6</f>
        <v>178.61</v>
      </c>
      <c r="H6" s="13">
        <f>AC6*'Bulanan 2024'!H6</f>
        <v>212.79500000000002</v>
      </c>
      <c r="I6" s="13">
        <f>AD6*'Bulanan 2024'!I6</f>
        <v>227.10500000000002</v>
      </c>
      <c r="J6" s="13">
        <f>AE6*'Bulanan 2024'!J6</f>
        <v>225.25</v>
      </c>
      <c r="K6" s="13">
        <f>AF6*'Bulanan 2024'!K6</f>
        <v>252.54500000000002</v>
      </c>
      <c r="L6" s="13">
        <f>AG6*'Bulanan 2024'!L6</f>
        <v>79.765000000000001</v>
      </c>
      <c r="M6" s="13">
        <f>AH6*'Bulanan 2024'!M6</f>
        <v>6.0950000000000006</v>
      </c>
      <c r="N6" s="13">
        <f>AI6*'Bulanan 2024'!N6</f>
        <v>4.24</v>
      </c>
      <c r="O6" s="13">
        <f>AJ6*'Bulanan 2024'!O6</f>
        <v>77.115000000000009</v>
      </c>
      <c r="P6" s="13">
        <f>AK6*'Bulanan 2024'!P6</f>
        <v>92.22</v>
      </c>
      <c r="Q6" s="13">
        <f>AL6*'Bulanan 2024'!Q6</f>
        <v>100.17</v>
      </c>
      <c r="R6" s="13">
        <f>AM6*'Bulanan 2024'!R6</f>
        <v>0</v>
      </c>
      <c r="S6" s="13">
        <f>AN6*'Bulanan 2024'!S6</f>
        <v>0</v>
      </c>
      <c r="T6" s="13">
        <f>AO6*'Bulanan 2024'!T6</f>
        <v>0</v>
      </c>
      <c r="U6" s="13">
        <f>SUM(E6:T6)</f>
        <v>1460.4150000000004</v>
      </c>
      <c r="X6" s="23" t="s">
        <v>24</v>
      </c>
      <c r="Y6" s="24">
        <v>0.26500000000000001</v>
      </c>
      <c r="Z6" s="24">
        <v>0.26500000000000001</v>
      </c>
      <c r="AA6" s="24">
        <v>0.26500000000000001</v>
      </c>
      <c r="AB6" s="24">
        <v>0.26500000000000001</v>
      </c>
      <c r="AC6" s="24">
        <v>0.26500000000000001</v>
      </c>
      <c r="AD6" s="24">
        <v>0.26500000000000001</v>
      </c>
      <c r="AE6" s="24">
        <v>0.26500000000000001</v>
      </c>
      <c r="AF6" s="24">
        <v>0.26500000000000001</v>
      </c>
      <c r="AG6" s="24">
        <v>0.26500000000000001</v>
      </c>
      <c r="AH6" s="24">
        <v>0.26500000000000001</v>
      </c>
      <c r="AI6" s="24">
        <v>0.26500000000000001</v>
      </c>
      <c r="AJ6" s="24">
        <v>0.26500000000000001</v>
      </c>
      <c r="AK6" s="24">
        <v>0.26500000000000001</v>
      </c>
      <c r="AL6" s="24">
        <v>0.26500000000000001</v>
      </c>
      <c r="AM6" s="24">
        <v>0.26500000000000001</v>
      </c>
      <c r="AN6" s="24">
        <v>0.26500000000000001</v>
      </c>
      <c r="AO6" s="24">
        <v>0.26500000000000001</v>
      </c>
    </row>
    <row r="7" spans="1:41" s="41" customFormat="1" ht="21" customHeight="1">
      <c r="A7" s="47"/>
      <c r="B7" s="48"/>
      <c r="C7" s="13" t="s">
        <v>25</v>
      </c>
      <c r="D7" s="13">
        <f>Y7*'Bulanan 2024'!D7</f>
        <v>0</v>
      </c>
      <c r="E7" s="13">
        <f>Z7*'Bulanan 2024'!E7</f>
        <v>0</v>
      </c>
      <c r="F7" s="13">
        <f>AA7*'Bulanan 2024'!F7</f>
        <v>1.125</v>
      </c>
      <c r="G7" s="13">
        <f>AB7*'Bulanan 2024'!G7</f>
        <v>151.875</v>
      </c>
      <c r="H7" s="13">
        <f>AC7*'Bulanan 2024'!H7</f>
        <v>180.45000000000002</v>
      </c>
      <c r="I7" s="13">
        <f>AD7*'Bulanan 2024'!I7</f>
        <v>192.82500000000002</v>
      </c>
      <c r="J7" s="13">
        <f>AE7*'Bulanan 2024'!J7</f>
        <v>191.70000000000002</v>
      </c>
      <c r="K7" s="13">
        <f>AF7*'Bulanan 2024'!K7</f>
        <v>214.42500000000001</v>
      </c>
      <c r="L7" s="13">
        <f>AG7*'Bulanan 2024'!L7</f>
        <v>68.400000000000006</v>
      </c>
      <c r="M7" s="13">
        <f>AH7*'Bulanan 2024'!M7</f>
        <v>4.7250000000000005</v>
      </c>
      <c r="N7" s="13">
        <f>AI7*'Bulanan 2024'!N7</f>
        <v>0.67500000000000004</v>
      </c>
      <c r="O7" s="13">
        <f>AJ7*'Bulanan 2024'!O7</f>
        <v>17.324999999999999</v>
      </c>
      <c r="P7" s="13">
        <f>AK7*'Bulanan 2024'!P7</f>
        <v>12.375</v>
      </c>
      <c r="Q7" s="13">
        <f>AL7*'Bulanan 2024'!Q7</f>
        <v>68.850000000000009</v>
      </c>
      <c r="R7" s="13">
        <f>AM7*'Bulanan 2024'!R7</f>
        <v>0</v>
      </c>
      <c r="S7" s="13">
        <f>AN7*'Bulanan 2024'!S7</f>
        <v>0</v>
      </c>
      <c r="T7" s="13">
        <f>AO7*'Bulanan 2024'!T7</f>
        <v>0</v>
      </c>
      <c r="U7" s="13">
        <f t="shared" ref="U7:U14" si="0">SUM(E7:T7)</f>
        <v>1104.75</v>
      </c>
      <c r="X7" s="23" t="s">
        <v>25</v>
      </c>
      <c r="Y7" s="24">
        <v>0.22500000000000001</v>
      </c>
      <c r="Z7" s="24">
        <v>0.22500000000000001</v>
      </c>
      <c r="AA7" s="24">
        <v>0.22500000000000001</v>
      </c>
      <c r="AB7" s="24">
        <v>0.22500000000000001</v>
      </c>
      <c r="AC7" s="24">
        <v>0.22500000000000001</v>
      </c>
      <c r="AD7" s="24">
        <v>0.22500000000000001</v>
      </c>
      <c r="AE7" s="24">
        <v>0.22500000000000001</v>
      </c>
      <c r="AF7" s="24">
        <v>0.22500000000000001</v>
      </c>
      <c r="AG7" s="24">
        <v>0.22500000000000001</v>
      </c>
      <c r="AH7" s="24">
        <v>0.22500000000000001</v>
      </c>
      <c r="AI7" s="24">
        <v>0.22500000000000001</v>
      </c>
      <c r="AJ7" s="24">
        <v>0.22500000000000001</v>
      </c>
      <c r="AK7" s="24">
        <v>0.22500000000000001</v>
      </c>
      <c r="AL7" s="24">
        <v>0.22500000000000001</v>
      </c>
      <c r="AM7" s="24">
        <v>0.22500000000000001</v>
      </c>
      <c r="AN7" s="24">
        <v>0.22500000000000001</v>
      </c>
      <c r="AO7" s="24">
        <v>0.22500000000000001</v>
      </c>
    </row>
    <row r="8" spans="1:41" s="41" customFormat="1" ht="21" customHeight="1">
      <c r="A8" s="47"/>
      <c r="B8" s="47"/>
      <c r="C8" s="13" t="s">
        <v>26</v>
      </c>
      <c r="D8" s="13">
        <f>Y8*'Bulanan 2024'!D8</f>
        <v>2.4499999999999997</v>
      </c>
      <c r="E8" s="13">
        <f>Z8*'Bulanan 2024'!E8</f>
        <v>1.75</v>
      </c>
      <c r="F8" s="13">
        <f>AA8*'Bulanan 2024'!F8</f>
        <v>3.15</v>
      </c>
      <c r="G8" s="13">
        <f>AB8*'Bulanan 2024'!G8</f>
        <v>149.79999999999998</v>
      </c>
      <c r="H8" s="13">
        <f>AC8*'Bulanan 2024'!H8</f>
        <v>154</v>
      </c>
      <c r="I8" s="13">
        <f>AD8*'Bulanan 2024'!I8</f>
        <v>145.94999999999999</v>
      </c>
      <c r="J8" s="13">
        <f>AE8*'Bulanan 2024'!J8</f>
        <v>151.54999999999998</v>
      </c>
      <c r="K8" s="13">
        <f>AF8*'Bulanan 2024'!K8</f>
        <v>159.25</v>
      </c>
      <c r="L8" s="13">
        <f>AG8*'Bulanan 2024'!L8</f>
        <v>64.75</v>
      </c>
      <c r="M8" s="13">
        <f>AH8*'Bulanan 2024'!M8</f>
        <v>9.1</v>
      </c>
      <c r="N8" s="13">
        <f>AI8*'Bulanan 2024'!N8</f>
        <v>2.4499999999999997</v>
      </c>
      <c r="O8" s="13">
        <f>AJ8*'Bulanan 2024'!O8</f>
        <v>39.199999999999996</v>
      </c>
      <c r="P8" s="13">
        <f>AK8*'Bulanan 2024'!P8</f>
        <v>10.149999999999999</v>
      </c>
      <c r="Q8" s="13">
        <f>AL8*'Bulanan 2024'!Q8</f>
        <v>103.6</v>
      </c>
      <c r="R8" s="13">
        <f>AM8*'Bulanan 2024'!R8</f>
        <v>2.4499999999999997</v>
      </c>
      <c r="S8" s="13">
        <f>AN8*'Bulanan 2024'!S8</f>
        <v>0</v>
      </c>
      <c r="T8" s="13">
        <f>AO8*'Bulanan 2024'!T8</f>
        <v>0</v>
      </c>
      <c r="U8" s="13">
        <f t="shared" si="0"/>
        <v>997.15000000000009</v>
      </c>
      <c r="X8" s="23" t="s">
        <v>26</v>
      </c>
      <c r="Y8" s="24">
        <v>0.35</v>
      </c>
      <c r="Z8" s="24">
        <v>0.35</v>
      </c>
      <c r="AA8" s="24">
        <v>0.35</v>
      </c>
      <c r="AB8" s="24">
        <v>0.35</v>
      </c>
      <c r="AC8" s="24">
        <v>0.35</v>
      </c>
      <c r="AD8" s="24">
        <v>0.35</v>
      </c>
      <c r="AE8" s="24">
        <v>0.35</v>
      </c>
      <c r="AF8" s="24">
        <v>0.35</v>
      </c>
      <c r="AG8" s="24">
        <v>0.35</v>
      </c>
      <c r="AH8" s="24">
        <v>0.35</v>
      </c>
      <c r="AI8" s="24">
        <v>0.35</v>
      </c>
      <c r="AJ8" s="24">
        <v>0.35</v>
      </c>
      <c r="AK8" s="24">
        <v>0.35</v>
      </c>
      <c r="AL8" s="24">
        <v>0.35</v>
      </c>
      <c r="AM8" s="24">
        <v>0.35</v>
      </c>
      <c r="AN8" s="24">
        <v>0.35</v>
      </c>
      <c r="AO8" s="24">
        <v>0.35</v>
      </c>
    </row>
    <row r="9" spans="1:41" s="41" customFormat="1" ht="21" customHeight="1">
      <c r="A9" s="47"/>
      <c r="B9" s="47"/>
      <c r="C9" s="13" t="s">
        <v>27</v>
      </c>
      <c r="D9" s="13">
        <f>Y9*'Bulanan 2024'!D9</f>
        <v>77.400000000000006</v>
      </c>
      <c r="E9" s="13">
        <f>Z9*'Bulanan 2024'!E9</f>
        <v>137.6</v>
      </c>
      <c r="F9" s="13">
        <f>AA9*'Bulanan 2024'!F9</f>
        <v>80.41</v>
      </c>
      <c r="G9" s="13">
        <f>AB9*'Bulanan 2024'!G9</f>
        <v>310.02999999999997</v>
      </c>
      <c r="H9" s="13">
        <f>AC9*'Bulanan 2024'!H9</f>
        <v>335.83</v>
      </c>
      <c r="I9" s="13">
        <f>AD9*'Bulanan 2024'!I9</f>
        <v>355.61</v>
      </c>
      <c r="J9" s="13">
        <f>AE9*'Bulanan 2024'!J9</f>
        <v>354.32</v>
      </c>
      <c r="K9" s="13">
        <f>AF9*'Bulanan 2024'!K9</f>
        <v>382.7</v>
      </c>
      <c r="L9" s="13">
        <f>AG9*'Bulanan 2024'!L9</f>
        <v>89.01</v>
      </c>
      <c r="M9" s="13">
        <f>AH9*'Bulanan 2024'!M9</f>
        <v>36.979999999999997</v>
      </c>
      <c r="N9" s="13">
        <f>AI9*'Bulanan 2024'!N9</f>
        <v>162.54</v>
      </c>
      <c r="O9" s="13">
        <f>AJ9*'Bulanan 2024'!O9</f>
        <v>57.19</v>
      </c>
      <c r="P9" s="13">
        <f>AK9*'Bulanan 2024'!P9</f>
        <v>46.87</v>
      </c>
      <c r="Q9" s="13">
        <f>AL9*'Bulanan 2024'!Q9</f>
        <v>110.51</v>
      </c>
      <c r="R9" s="13">
        <f>AM9*'Bulanan 2024'!R9</f>
        <v>31.39</v>
      </c>
      <c r="S9" s="13">
        <f>AN9*'Bulanan 2024'!S9</f>
        <v>65.789999999999992</v>
      </c>
      <c r="T9" s="13">
        <f>AO9*'Bulanan 2024'!T9</f>
        <v>0</v>
      </c>
      <c r="U9" s="13">
        <f t="shared" si="0"/>
        <v>2556.7799999999997</v>
      </c>
      <c r="X9" s="23" t="s">
        <v>27</v>
      </c>
      <c r="Y9" s="24">
        <v>0.43</v>
      </c>
      <c r="Z9" s="24">
        <v>0.43</v>
      </c>
      <c r="AA9" s="24">
        <v>0.43</v>
      </c>
      <c r="AB9" s="24">
        <v>0.43</v>
      </c>
      <c r="AC9" s="24">
        <v>0.43</v>
      </c>
      <c r="AD9" s="24">
        <v>0.43</v>
      </c>
      <c r="AE9" s="24">
        <v>0.43</v>
      </c>
      <c r="AF9" s="24">
        <v>0.43</v>
      </c>
      <c r="AG9" s="24">
        <v>0.43</v>
      </c>
      <c r="AH9" s="24">
        <v>0.43</v>
      </c>
      <c r="AI9" s="24">
        <v>0.43</v>
      </c>
      <c r="AJ9" s="24">
        <v>0.43</v>
      </c>
      <c r="AK9" s="24">
        <v>0.43</v>
      </c>
      <c r="AL9" s="24">
        <v>0.43</v>
      </c>
      <c r="AM9" s="24">
        <v>0.43</v>
      </c>
      <c r="AN9" s="24">
        <v>0.43</v>
      </c>
      <c r="AO9" s="24">
        <v>0.43</v>
      </c>
    </row>
    <row r="10" spans="1:41" s="41" customFormat="1" ht="21" customHeight="1">
      <c r="A10" s="47"/>
      <c r="B10" s="47"/>
      <c r="C10" s="13" t="s">
        <v>28</v>
      </c>
      <c r="D10" s="13">
        <f>Y10*'Bulanan 2024'!D10</f>
        <v>72</v>
      </c>
      <c r="E10" s="13">
        <f>Z10*'Bulanan 2024'!E10</f>
        <v>161</v>
      </c>
      <c r="F10" s="13">
        <f>AA10*'Bulanan 2024'!F10</f>
        <v>120</v>
      </c>
      <c r="G10" s="13">
        <f>AB10*'Bulanan 2024'!G10</f>
        <v>353</v>
      </c>
      <c r="H10" s="13">
        <f>AC10*'Bulanan 2024'!H10</f>
        <v>407</v>
      </c>
      <c r="I10" s="13">
        <f>AD10*'Bulanan 2024'!I10</f>
        <v>467</v>
      </c>
      <c r="J10" s="13">
        <f>AE10*'Bulanan 2024'!J10</f>
        <v>450</v>
      </c>
      <c r="K10" s="13">
        <f>AF10*'Bulanan 2024'!K10</f>
        <v>460.5</v>
      </c>
      <c r="L10" s="13">
        <f>AG10*'Bulanan 2024'!L10</f>
        <v>71</v>
      </c>
      <c r="M10" s="13">
        <f>AH10*'Bulanan 2024'!M10</f>
        <v>37.5</v>
      </c>
      <c r="N10" s="13">
        <f>AI10*'Bulanan 2024'!N10</f>
        <v>168.5</v>
      </c>
      <c r="O10" s="13">
        <f>AJ10*'Bulanan 2024'!O10</f>
        <v>71</v>
      </c>
      <c r="P10" s="13">
        <f>AK10*'Bulanan 2024'!P10</f>
        <v>43.5</v>
      </c>
      <c r="Q10" s="13">
        <f>AL10*'Bulanan 2024'!Q10</f>
        <v>109</v>
      </c>
      <c r="R10" s="13">
        <f>AM10*'Bulanan 2024'!R10</f>
        <v>37.5</v>
      </c>
      <c r="S10" s="13">
        <f>AN10*'Bulanan 2024'!S10</f>
        <v>61.5</v>
      </c>
      <c r="T10" s="13">
        <f>AO10*'Bulanan 2024'!T10</f>
        <v>0</v>
      </c>
      <c r="U10" s="13">
        <f t="shared" si="0"/>
        <v>3018</v>
      </c>
      <c r="X10" s="23" t="s">
        <v>28</v>
      </c>
      <c r="Y10" s="24">
        <v>0.5</v>
      </c>
      <c r="Z10" s="24">
        <v>0.5</v>
      </c>
      <c r="AA10" s="24">
        <v>0.5</v>
      </c>
      <c r="AB10" s="24">
        <v>0.5</v>
      </c>
      <c r="AC10" s="24">
        <v>0.5</v>
      </c>
      <c r="AD10" s="24">
        <v>0.5</v>
      </c>
      <c r="AE10" s="24">
        <v>0.5</v>
      </c>
      <c r="AF10" s="24">
        <v>0.5</v>
      </c>
      <c r="AG10" s="24">
        <v>0.5</v>
      </c>
      <c r="AH10" s="24">
        <v>0.5</v>
      </c>
      <c r="AI10" s="24">
        <v>0.5</v>
      </c>
      <c r="AJ10" s="24">
        <v>0.5</v>
      </c>
      <c r="AK10" s="24">
        <v>0.5</v>
      </c>
      <c r="AL10" s="24">
        <v>0.5</v>
      </c>
      <c r="AM10" s="24">
        <v>0.5</v>
      </c>
      <c r="AN10" s="24">
        <v>0.5</v>
      </c>
      <c r="AO10" s="24">
        <v>0.5</v>
      </c>
    </row>
    <row r="11" spans="1:41" s="41" customFormat="1" ht="21" customHeight="1">
      <c r="A11" s="47"/>
      <c r="B11" s="47"/>
      <c r="C11" s="13" t="s">
        <v>50</v>
      </c>
      <c r="D11" s="13">
        <f>Y11*'Bulanan 2024'!D11</f>
        <v>13.685</v>
      </c>
      <c r="E11" s="13">
        <f>Z11*'Bulanan 2024'!E11</f>
        <v>27.795000000000002</v>
      </c>
      <c r="F11" s="13">
        <f>AA11*'Bulanan 2024'!F11</f>
        <v>19.720000000000002</v>
      </c>
      <c r="G11" s="13">
        <f>AB11*'Bulanan 2024'!G11</f>
        <v>61.2</v>
      </c>
      <c r="H11" s="13">
        <f>AC11*'Bulanan 2024'!H11</f>
        <v>75.14</v>
      </c>
      <c r="I11" s="13">
        <f>AD11*'Bulanan 2024'!I11</f>
        <v>81.600000000000009</v>
      </c>
      <c r="J11" s="13">
        <f>AE11*'Bulanan 2024'!J11</f>
        <v>80.070000000000007</v>
      </c>
      <c r="K11" s="13">
        <f>AF11*'Bulanan 2024'!K11</f>
        <v>81.344999999999999</v>
      </c>
      <c r="L11" s="13">
        <f>AG11*'Bulanan 2024'!L11</f>
        <v>12.750000000000002</v>
      </c>
      <c r="M11" s="13">
        <f>AH11*'Bulanan 2024'!M11</f>
        <v>6.3750000000000009</v>
      </c>
      <c r="N11" s="13">
        <f>AI11*'Bulanan 2024'!N11</f>
        <v>22.185000000000002</v>
      </c>
      <c r="O11" s="13">
        <f>AJ11*'Bulanan 2024'!O11</f>
        <v>8.7550000000000008</v>
      </c>
      <c r="P11" s="13">
        <f>AK11*'Bulanan 2024'!P11</f>
        <v>5.3550000000000004</v>
      </c>
      <c r="Q11" s="13">
        <f>AL11*'Bulanan 2024'!Q11</f>
        <v>16.065000000000001</v>
      </c>
      <c r="R11" s="13">
        <f>AM11*'Bulanan 2024'!R11</f>
        <v>4.335</v>
      </c>
      <c r="S11" s="13">
        <f>AN11*'Bulanan 2024'!S11</f>
        <v>11.9</v>
      </c>
      <c r="T11" s="13">
        <f>AO11*'Bulanan 2024'!T11</f>
        <v>0</v>
      </c>
      <c r="U11" s="13">
        <f t="shared" si="0"/>
        <v>514.59</v>
      </c>
      <c r="X11" s="23" t="s">
        <v>50</v>
      </c>
      <c r="Y11" s="24">
        <v>8.5000000000000006E-2</v>
      </c>
      <c r="Z11" s="24">
        <v>8.5000000000000006E-2</v>
      </c>
      <c r="AA11" s="24">
        <v>8.5000000000000006E-2</v>
      </c>
      <c r="AB11" s="24">
        <v>8.5000000000000006E-2</v>
      </c>
      <c r="AC11" s="24">
        <v>8.5000000000000006E-2</v>
      </c>
      <c r="AD11" s="24">
        <v>8.5000000000000006E-2</v>
      </c>
      <c r="AE11" s="24">
        <v>8.5000000000000006E-2</v>
      </c>
      <c r="AF11" s="24">
        <v>8.5000000000000006E-2</v>
      </c>
      <c r="AG11" s="24">
        <v>8.5000000000000006E-2</v>
      </c>
      <c r="AH11" s="24">
        <v>8.5000000000000006E-2</v>
      </c>
      <c r="AI11" s="24">
        <v>8.5000000000000006E-2</v>
      </c>
      <c r="AJ11" s="24">
        <v>8.5000000000000006E-2</v>
      </c>
      <c r="AK11" s="24">
        <v>8.5000000000000006E-2</v>
      </c>
      <c r="AL11" s="24">
        <v>8.5000000000000006E-2</v>
      </c>
      <c r="AM11" s="24">
        <v>8.5000000000000006E-2</v>
      </c>
      <c r="AN11" s="24">
        <v>8.5000000000000006E-2</v>
      </c>
      <c r="AO11" s="24">
        <v>8.5000000000000006E-2</v>
      </c>
    </row>
    <row r="12" spans="1:41" s="41" customFormat="1" ht="21" customHeight="1">
      <c r="A12" s="47"/>
      <c r="B12" s="47"/>
      <c r="C12" s="13" t="s">
        <v>51</v>
      </c>
      <c r="D12" s="13">
        <f>Y12*'Bulanan 2024'!D12</f>
        <v>73.16</v>
      </c>
      <c r="E12" s="13">
        <f>Z12*'Bulanan 2024'!E12</f>
        <v>182.31</v>
      </c>
      <c r="F12" s="13">
        <f>AA12*'Bulanan 2024'!F12</f>
        <v>119.77</v>
      </c>
      <c r="G12" s="13">
        <f>AB12*'Bulanan 2024'!G12</f>
        <v>2.36</v>
      </c>
      <c r="H12" s="13">
        <f>AC12*'Bulanan 2024'!H12</f>
        <v>0</v>
      </c>
      <c r="I12" s="13">
        <f>AD12*'Bulanan 2024'!I12</f>
        <v>0</v>
      </c>
      <c r="J12" s="13">
        <f>AE12*'Bulanan 2024'!J12</f>
        <v>0</v>
      </c>
      <c r="K12" s="13">
        <f>AF12*'Bulanan 2024'!K12</f>
        <v>0</v>
      </c>
      <c r="L12" s="13">
        <f>AG12*'Bulanan 2024'!L12</f>
        <v>0</v>
      </c>
      <c r="M12" s="13">
        <f>AH12*'Bulanan 2024'!M12</f>
        <v>4.72</v>
      </c>
      <c r="N12" s="13">
        <f>AI12*'Bulanan 2024'!N12</f>
        <v>34.22</v>
      </c>
      <c r="O12" s="13">
        <f>AJ12*'Bulanan 2024'!O12</f>
        <v>47.199999999999996</v>
      </c>
      <c r="P12" s="13">
        <f>AK12*'Bulanan 2024'!P12</f>
        <v>0</v>
      </c>
      <c r="Q12" s="13">
        <f>AL12*'Bulanan 2024'!Q12</f>
        <v>23.599999999999998</v>
      </c>
      <c r="R12" s="13">
        <f>AM12*'Bulanan 2024'!R12</f>
        <v>0</v>
      </c>
      <c r="S12" s="13">
        <f>AN12*'Bulanan 2024'!S12</f>
        <v>0</v>
      </c>
      <c r="T12" s="13">
        <f>AO12*'Bulanan 2024'!T12</f>
        <v>0</v>
      </c>
      <c r="U12" s="13">
        <f t="shared" si="0"/>
        <v>414.18</v>
      </c>
      <c r="X12" s="23" t="s">
        <v>51</v>
      </c>
      <c r="Y12" s="24">
        <v>0.59</v>
      </c>
      <c r="Z12" s="24">
        <v>0.59</v>
      </c>
      <c r="AA12" s="24">
        <v>0.59</v>
      </c>
      <c r="AB12" s="24">
        <v>0.59</v>
      </c>
      <c r="AC12" s="24">
        <v>0.59</v>
      </c>
      <c r="AD12" s="24">
        <v>0.59</v>
      </c>
      <c r="AE12" s="24">
        <v>0.59</v>
      </c>
      <c r="AF12" s="24">
        <v>0.59</v>
      </c>
      <c r="AG12" s="24">
        <v>0.59</v>
      </c>
      <c r="AH12" s="24">
        <v>0.59</v>
      </c>
      <c r="AI12" s="24">
        <v>0.59</v>
      </c>
      <c r="AJ12" s="24">
        <v>0.59</v>
      </c>
      <c r="AK12" s="24">
        <v>0.59</v>
      </c>
      <c r="AL12" s="24">
        <v>0.59</v>
      </c>
      <c r="AM12" s="24">
        <v>0.59</v>
      </c>
      <c r="AN12" s="24">
        <v>0.59</v>
      </c>
      <c r="AO12" s="24">
        <v>0.59</v>
      </c>
    </row>
    <row r="13" spans="1:41" s="41" customFormat="1" ht="21" customHeight="1">
      <c r="A13" s="47"/>
      <c r="B13" s="47"/>
      <c r="C13" s="13" t="s">
        <v>31</v>
      </c>
      <c r="D13" s="13">
        <f>Y13*'Bulanan 2024'!D13</f>
        <v>53.01</v>
      </c>
      <c r="E13" s="13">
        <f>Z13*'Bulanan 2024'!E13</f>
        <v>121.41</v>
      </c>
      <c r="F13" s="13">
        <f>AA13*'Bulanan 2024'!F13</f>
        <v>86.07</v>
      </c>
      <c r="G13" s="13">
        <f>AB13*'Bulanan 2024'!G13</f>
        <v>1.1399999999999999</v>
      </c>
      <c r="H13" s="13">
        <f>AC13*'Bulanan 2024'!H13</f>
        <v>0</v>
      </c>
      <c r="I13" s="13">
        <f>AD13*'Bulanan 2024'!I13</f>
        <v>0</v>
      </c>
      <c r="J13" s="13">
        <f>AE13*'Bulanan 2024'!J13</f>
        <v>0</v>
      </c>
      <c r="K13" s="13">
        <f>AF13*'Bulanan 2024'!K13</f>
        <v>0</v>
      </c>
      <c r="L13" s="13">
        <f>AG13*'Bulanan 2024'!L13</f>
        <v>0</v>
      </c>
      <c r="M13" s="13">
        <f>AH13*'Bulanan 2024'!M13</f>
        <v>11.399999999999999</v>
      </c>
      <c r="N13" s="13">
        <f>AI13*'Bulanan 2024'!N13</f>
        <v>58.709999999999994</v>
      </c>
      <c r="O13" s="13">
        <f>AJ13*'Bulanan 2024'!O13</f>
        <v>15.389999999999999</v>
      </c>
      <c r="P13" s="13">
        <f>AK13*'Bulanan 2024'!P13</f>
        <v>0</v>
      </c>
      <c r="Q13" s="13">
        <f>AL13*'Bulanan 2024'!Q13</f>
        <v>22.799999999999997</v>
      </c>
      <c r="R13" s="13">
        <f>AM13*'Bulanan 2024'!R13</f>
        <v>4.5599999999999996</v>
      </c>
      <c r="S13" s="13">
        <f>AN13*'Bulanan 2024'!S13</f>
        <v>0</v>
      </c>
      <c r="T13" s="13">
        <f>AO13*'Bulanan 2024'!T13</f>
        <v>0</v>
      </c>
      <c r="U13" s="13">
        <f t="shared" si="0"/>
        <v>321.47999999999996</v>
      </c>
      <c r="X13" s="23" t="s">
        <v>31</v>
      </c>
      <c r="Y13" s="24">
        <v>0.56999999999999995</v>
      </c>
      <c r="Z13" s="24">
        <v>0.56999999999999995</v>
      </c>
      <c r="AA13" s="24">
        <v>0.56999999999999995</v>
      </c>
      <c r="AB13" s="24">
        <v>0.56999999999999995</v>
      </c>
      <c r="AC13" s="24">
        <v>0.56999999999999995</v>
      </c>
      <c r="AD13" s="24">
        <v>0.56999999999999995</v>
      </c>
      <c r="AE13" s="24">
        <v>0.56999999999999995</v>
      </c>
      <c r="AF13" s="24">
        <v>0.56999999999999995</v>
      </c>
      <c r="AG13" s="24">
        <v>0.56999999999999995</v>
      </c>
      <c r="AH13" s="24">
        <v>0.56999999999999995</v>
      </c>
      <c r="AI13" s="24">
        <v>0.56999999999999995</v>
      </c>
      <c r="AJ13" s="24">
        <v>0.56999999999999995</v>
      </c>
      <c r="AK13" s="24">
        <v>0.56999999999999995</v>
      </c>
      <c r="AL13" s="24">
        <v>0.56999999999999995</v>
      </c>
      <c r="AM13" s="24">
        <v>0.56999999999999995</v>
      </c>
      <c r="AN13" s="24">
        <v>0.56999999999999995</v>
      </c>
      <c r="AO13" s="24">
        <v>0.56999999999999995</v>
      </c>
    </row>
    <row r="14" spans="1:41" s="41" customFormat="1" ht="21" customHeight="1">
      <c r="A14" s="49"/>
      <c r="B14" s="49"/>
      <c r="C14" s="13" t="s">
        <v>32</v>
      </c>
      <c r="D14" s="13">
        <f>Y14*'Bulanan 2024'!D14</f>
        <v>10</v>
      </c>
      <c r="E14" s="13">
        <f>Z14*'Bulanan 2024'!E14</f>
        <v>30</v>
      </c>
      <c r="F14" s="13">
        <f>AA14*'Bulanan 2024'!F14</f>
        <v>16.8</v>
      </c>
      <c r="G14" s="13">
        <f>AB14*'Bulanan 2024'!G14</f>
        <v>100.80000000000001</v>
      </c>
      <c r="H14" s="13">
        <f>AC14*'Bulanan 2024'!H14</f>
        <v>171.60000000000002</v>
      </c>
      <c r="I14" s="13">
        <f>AD14*'Bulanan 2024'!I14</f>
        <v>118.80000000000001</v>
      </c>
      <c r="J14" s="13">
        <f>AE14*'Bulanan 2024'!J14</f>
        <v>123.60000000000001</v>
      </c>
      <c r="K14" s="13">
        <f>AF14*'Bulanan 2024'!K14</f>
        <v>118.4</v>
      </c>
      <c r="L14" s="13">
        <f>AG14*'Bulanan 2024'!L14</f>
        <v>68</v>
      </c>
      <c r="M14" s="13">
        <f>AH14*'Bulanan 2024'!M14</f>
        <v>7.6000000000000005</v>
      </c>
      <c r="N14" s="13">
        <f>AI14*'Bulanan 2024'!N14</f>
        <v>143.20000000000002</v>
      </c>
      <c r="O14" s="13">
        <f>AJ14*'Bulanan 2024'!O14</f>
        <v>52.800000000000004</v>
      </c>
      <c r="P14" s="13">
        <f>AK14*'Bulanan 2024'!P14</f>
        <v>0</v>
      </c>
      <c r="Q14" s="13">
        <f>AL14*'Bulanan 2024'!Q14</f>
        <v>19.200000000000003</v>
      </c>
      <c r="R14" s="13">
        <f>AM14*'Bulanan 2024'!R14</f>
        <v>4</v>
      </c>
      <c r="S14" s="13">
        <f>AN14*'Bulanan 2024'!S14</f>
        <v>0</v>
      </c>
      <c r="T14" s="13">
        <f>AO14*'Bulanan 2024'!T14</f>
        <v>90</v>
      </c>
      <c r="U14" s="13">
        <f t="shared" si="0"/>
        <v>1064.8000000000002</v>
      </c>
      <c r="X14" s="23" t="s">
        <v>32</v>
      </c>
      <c r="Y14" s="24">
        <v>0.4</v>
      </c>
      <c r="Z14" s="24">
        <v>0.4</v>
      </c>
      <c r="AA14" s="24">
        <v>0.4</v>
      </c>
      <c r="AB14" s="24">
        <v>0.4</v>
      </c>
      <c r="AC14" s="24">
        <v>0.4</v>
      </c>
      <c r="AD14" s="24">
        <v>0.4</v>
      </c>
      <c r="AE14" s="24">
        <v>0.4</v>
      </c>
      <c r="AF14" s="24">
        <v>0.4</v>
      </c>
      <c r="AG14" s="24">
        <v>0.4</v>
      </c>
      <c r="AH14" s="24">
        <v>0.4</v>
      </c>
      <c r="AI14" s="24">
        <v>0.4</v>
      </c>
      <c r="AJ14" s="24">
        <v>0.4</v>
      </c>
      <c r="AK14" s="24">
        <v>0.4</v>
      </c>
      <c r="AL14" s="24">
        <v>0.4</v>
      </c>
      <c r="AM14" s="24">
        <v>0.4</v>
      </c>
      <c r="AN14" s="24">
        <v>0.4</v>
      </c>
      <c r="AO14" s="24">
        <v>0.4</v>
      </c>
    </row>
    <row r="15" spans="1:41" s="41" customFormat="1" ht="21" customHeight="1">
      <c r="A15" s="50"/>
      <c r="B15" s="51"/>
      <c r="C15" s="52" t="s">
        <v>33</v>
      </c>
      <c r="D15" s="52">
        <f>SUM(D6:D14)</f>
        <v>301.70500000000004</v>
      </c>
      <c r="E15" s="52">
        <f>SUM(E6:E14)</f>
        <v>662.66</v>
      </c>
      <c r="F15" s="52">
        <f t="shared" ref="F15:U15" si="1">SUM(F6:F14)</f>
        <v>450.755</v>
      </c>
      <c r="G15" s="52">
        <f t="shared" si="1"/>
        <v>1308.8150000000001</v>
      </c>
      <c r="H15" s="52">
        <f t="shared" si="1"/>
        <v>1536.8150000000001</v>
      </c>
      <c r="I15" s="52">
        <f t="shared" si="1"/>
        <v>1588.89</v>
      </c>
      <c r="J15" s="52">
        <f t="shared" si="1"/>
        <v>1576.4899999999998</v>
      </c>
      <c r="K15" s="52">
        <f t="shared" si="1"/>
        <v>1669.1650000000002</v>
      </c>
      <c r="L15" s="52">
        <f t="shared" si="1"/>
        <v>453.67500000000001</v>
      </c>
      <c r="M15" s="52">
        <f t="shared" si="1"/>
        <v>124.495</v>
      </c>
      <c r="N15" s="52">
        <f t="shared" si="1"/>
        <v>596.71999999999991</v>
      </c>
      <c r="O15" s="52">
        <f t="shared" si="1"/>
        <v>385.97500000000002</v>
      </c>
      <c r="P15" s="52">
        <f t="shared" si="1"/>
        <v>210.47</v>
      </c>
      <c r="Q15" s="52">
        <f t="shared" si="1"/>
        <v>573.79499999999996</v>
      </c>
      <c r="R15" s="52">
        <f t="shared" si="1"/>
        <v>84.234999999999999</v>
      </c>
      <c r="S15" s="52">
        <f t="shared" si="1"/>
        <v>139.19</v>
      </c>
      <c r="T15" s="52">
        <f t="shared" si="1"/>
        <v>90</v>
      </c>
      <c r="U15" s="52">
        <f t="shared" si="1"/>
        <v>11452.145</v>
      </c>
    </row>
    <row r="18" spans="1:41" s="41" customFormat="1" ht="21" customHeight="1">
      <c r="A18" s="42" t="s">
        <v>81</v>
      </c>
      <c r="B18" s="43"/>
    </row>
    <row r="19" spans="1:41" s="41" customFormat="1" ht="21" customHeight="1">
      <c r="A19" s="21" t="s">
        <v>1</v>
      </c>
      <c r="B19" s="43"/>
    </row>
    <row r="20" spans="1:41" s="41" customFormat="1" ht="21" customHeight="1">
      <c r="A20" s="21" t="s">
        <v>52</v>
      </c>
      <c r="B20" s="43"/>
      <c r="N20" s="53"/>
    </row>
    <row r="21" spans="1:41" s="41" customFormat="1" ht="21" customHeight="1"/>
    <row r="22" spans="1:41" s="21" customFormat="1" ht="104.25" customHeight="1">
      <c r="A22" s="44" t="s">
        <v>2</v>
      </c>
      <c r="B22" s="44" t="s">
        <v>3</v>
      </c>
      <c r="C22" s="44" t="s">
        <v>4</v>
      </c>
      <c r="D22" s="22" t="str">
        <f>D5</f>
        <v>ANGGREK</v>
      </c>
      <c r="E22" s="22" t="str">
        <f>E5</f>
        <v>BOUGENVIL</v>
      </c>
      <c r="F22" s="22" t="str">
        <f t="shared" ref="F22:U22" si="2">F5</f>
        <v>CAMELIA</v>
      </c>
      <c r="G22" s="22" t="str">
        <f t="shared" si="2"/>
        <v>DEWANDARU</v>
      </c>
      <c r="H22" s="22" t="str">
        <f t="shared" si="2"/>
        <v>EDELWEIS</v>
      </c>
      <c r="I22" s="22" t="str">
        <f t="shared" si="2"/>
        <v>FLAMBOYAN</v>
      </c>
      <c r="J22" s="22" t="str">
        <f t="shared" si="2"/>
        <v>GERANIUM</v>
      </c>
      <c r="K22" s="22" t="str">
        <f t="shared" si="2"/>
        <v>HELIKONIA</v>
      </c>
      <c r="L22" s="22" t="str">
        <f t="shared" si="2"/>
        <v>IVY</v>
      </c>
      <c r="M22" s="22" t="str">
        <f t="shared" si="2"/>
        <v>KANA</v>
      </c>
      <c r="N22" s="22" t="str">
        <f t="shared" si="2"/>
        <v>IGD</v>
      </c>
      <c r="O22" s="22" t="str">
        <f t="shared" si="2"/>
        <v>HCU</v>
      </c>
      <c r="P22" s="22" t="str">
        <f t="shared" si="2"/>
        <v>PENUNJANG</v>
      </c>
      <c r="Q22" s="22" t="str">
        <f t="shared" si="2"/>
        <v>PELAYANAN</v>
      </c>
      <c r="R22" s="22" t="str">
        <f t="shared" si="2"/>
        <v>ADMIN</v>
      </c>
      <c r="S22" s="22" t="str">
        <f t="shared" si="2"/>
        <v>ASRAMA</v>
      </c>
      <c r="T22" s="22" t="str">
        <f t="shared" si="2"/>
        <v>MASJID</v>
      </c>
      <c r="U22" s="22" t="str">
        <f t="shared" si="2"/>
        <v>JUMLAH</v>
      </c>
      <c r="Y22" s="22" t="str">
        <f>Y5</f>
        <v>ANGGREK</v>
      </c>
      <c r="Z22" s="22" t="str">
        <f>Z5</f>
        <v>BOUGENVIL</v>
      </c>
      <c r="AA22" s="22" t="str">
        <f t="shared" ref="AA22:AO22" si="3">AA5</f>
        <v>CAMELIA</v>
      </c>
      <c r="AB22" s="22" t="str">
        <f t="shared" si="3"/>
        <v>DEWANDARU</v>
      </c>
      <c r="AC22" s="22" t="str">
        <f t="shared" si="3"/>
        <v>EDELWEIS</v>
      </c>
      <c r="AD22" s="22" t="str">
        <f t="shared" si="3"/>
        <v>FLAMBOYAN</v>
      </c>
      <c r="AE22" s="22" t="str">
        <f t="shared" si="3"/>
        <v>GERANIUM</v>
      </c>
      <c r="AF22" s="22" t="str">
        <f t="shared" si="3"/>
        <v>HELIKONIA</v>
      </c>
      <c r="AG22" s="22" t="str">
        <f t="shared" si="3"/>
        <v>IVY</v>
      </c>
      <c r="AH22" s="22" t="str">
        <f t="shared" si="3"/>
        <v>KANA</v>
      </c>
      <c r="AI22" s="22" t="str">
        <f t="shared" si="3"/>
        <v>IGD</v>
      </c>
      <c r="AJ22" s="22" t="str">
        <f t="shared" si="3"/>
        <v>HCU</v>
      </c>
      <c r="AK22" s="22" t="str">
        <f t="shared" si="3"/>
        <v>PENUNJANG</v>
      </c>
      <c r="AL22" s="22" t="str">
        <f t="shared" si="3"/>
        <v>PELAYANAN</v>
      </c>
      <c r="AM22" s="22" t="str">
        <f t="shared" si="3"/>
        <v>ADMIN</v>
      </c>
      <c r="AN22" s="22" t="str">
        <f t="shared" si="3"/>
        <v>ASRAMA</v>
      </c>
      <c r="AO22" s="22" t="str">
        <f t="shared" si="3"/>
        <v>MASJID</v>
      </c>
    </row>
    <row r="23" spans="1:41" s="41" customFormat="1" ht="21" customHeight="1">
      <c r="A23" s="45">
        <f>A6+1</f>
        <v>2</v>
      </c>
      <c r="B23" s="46">
        <v>45350</v>
      </c>
      <c r="C23" s="13" t="s">
        <v>24</v>
      </c>
      <c r="D23" s="13">
        <f>Y23*'Bulanan 2024'!D23</f>
        <v>5.3000000000000007</v>
      </c>
      <c r="E23" s="13">
        <f>Z23*'Bulanan 2024'!E23</f>
        <v>0</v>
      </c>
      <c r="F23" s="13">
        <f>AA23*'Bulanan 2024'!F23</f>
        <v>1.59</v>
      </c>
      <c r="G23" s="13">
        <f>AB23*'Bulanan 2024'!G23</f>
        <v>154.23000000000002</v>
      </c>
      <c r="H23" s="13">
        <f>AC23*'Bulanan 2024'!H23</f>
        <v>172.25</v>
      </c>
      <c r="I23" s="13">
        <f>AD23*'Bulanan 2024'!I23</f>
        <v>212.53</v>
      </c>
      <c r="J23" s="13">
        <f>AE23*'Bulanan 2024'!J23</f>
        <v>197.16</v>
      </c>
      <c r="K23" s="13">
        <f>AF23*'Bulanan 2024'!K23</f>
        <v>224.98500000000001</v>
      </c>
      <c r="L23" s="13">
        <f>AG23*'Bulanan 2024'!L23</f>
        <v>73.67</v>
      </c>
      <c r="M23" s="13">
        <f>AH23*'Bulanan 2024'!M23</f>
        <v>1.59</v>
      </c>
      <c r="N23" s="13">
        <f>AI23*'Bulanan 2024'!N23</f>
        <v>1.855</v>
      </c>
      <c r="O23" s="13">
        <f>AJ23*'Bulanan 2024'!O23</f>
        <v>89.305000000000007</v>
      </c>
      <c r="P23" s="13">
        <f>AK23*'Bulanan 2024'!P23</f>
        <v>76.320000000000007</v>
      </c>
      <c r="Q23" s="13">
        <f>AL23*'Bulanan 2024'!Q23</f>
        <v>87.185000000000002</v>
      </c>
      <c r="R23" s="13">
        <f>AM23*'Bulanan 2024'!R23</f>
        <v>0</v>
      </c>
      <c r="S23" s="13">
        <f>AN23*'Bulanan 2024'!S23</f>
        <v>0</v>
      </c>
      <c r="T23" s="13">
        <f>AO23*'Bulanan 2024'!T23</f>
        <v>0</v>
      </c>
      <c r="U23" s="13">
        <f>SUM(E23:T23)</f>
        <v>1292.6699999999998</v>
      </c>
      <c r="X23" s="23" t="s">
        <v>24</v>
      </c>
      <c r="Y23" s="24">
        <v>0.26500000000000001</v>
      </c>
      <c r="Z23" s="24">
        <v>0.26500000000000001</v>
      </c>
      <c r="AA23" s="24">
        <v>0.26500000000000001</v>
      </c>
      <c r="AB23" s="24">
        <v>0.26500000000000001</v>
      </c>
      <c r="AC23" s="24">
        <v>0.26500000000000001</v>
      </c>
      <c r="AD23" s="24">
        <v>0.26500000000000001</v>
      </c>
      <c r="AE23" s="24">
        <v>0.26500000000000001</v>
      </c>
      <c r="AF23" s="24">
        <v>0.26500000000000001</v>
      </c>
      <c r="AG23" s="24">
        <v>0.26500000000000001</v>
      </c>
      <c r="AH23" s="24">
        <v>0.26500000000000001</v>
      </c>
      <c r="AI23" s="24">
        <v>0.26500000000000001</v>
      </c>
      <c r="AJ23" s="24">
        <v>0.26500000000000001</v>
      </c>
      <c r="AK23" s="24">
        <v>0.26500000000000001</v>
      </c>
      <c r="AL23" s="24">
        <v>0.26500000000000001</v>
      </c>
      <c r="AM23" s="24">
        <v>0.26500000000000001</v>
      </c>
      <c r="AN23" s="24">
        <v>0.26500000000000001</v>
      </c>
      <c r="AO23" s="24">
        <v>0.26500000000000001</v>
      </c>
    </row>
    <row r="24" spans="1:41" s="41" customFormat="1" ht="21" customHeight="1">
      <c r="A24" s="47"/>
      <c r="B24" s="48"/>
      <c r="C24" s="13" t="s">
        <v>25</v>
      </c>
      <c r="D24" s="13">
        <f>Y24*'Bulanan 2024'!D24</f>
        <v>0</v>
      </c>
      <c r="E24" s="13">
        <f>Z24*'Bulanan 2024'!E24</f>
        <v>0</v>
      </c>
      <c r="F24" s="13">
        <f>AA24*'Bulanan 2024'!F24</f>
        <v>1.35</v>
      </c>
      <c r="G24" s="13">
        <f>AB24*'Bulanan 2024'!G24</f>
        <v>135.22499999999999</v>
      </c>
      <c r="H24" s="13">
        <f>AC24*'Bulanan 2024'!H24</f>
        <v>152.1</v>
      </c>
      <c r="I24" s="13">
        <f>AD24*'Bulanan 2024'!I24</f>
        <v>182.70000000000002</v>
      </c>
      <c r="J24" s="13">
        <f>AE24*'Bulanan 2024'!J24</f>
        <v>168.07500000000002</v>
      </c>
      <c r="K24" s="13">
        <f>AF24*'Bulanan 2024'!K24</f>
        <v>190.57500000000002</v>
      </c>
      <c r="L24" s="13">
        <f>AG24*'Bulanan 2024'!L24</f>
        <v>64.350000000000009</v>
      </c>
      <c r="M24" s="13">
        <f>AH24*'Bulanan 2024'!M24</f>
        <v>1.35</v>
      </c>
      <c r="N24" s="13">
        <f>AI24*'Bulanan 2024'!N24</f>
        <v>0</v>
      </c>
      <c r="O24" s="13">
        <f>AJ24*'Bulanan 2024'!O24</f>
        <v>19.125</v>
      </c>
      <c r="P24" s="13">
        <f>AK24*'Bulanan 2024'!P24</f>
        <v>11.025</v>
      </c>
      <c r="Q24" s="13">
        <f>AL24*'Bulanan 2024'!Q24</f>
        <v>31.275000000000002</v>
      </c>
      <c r="R24" s="13">
        <f>AM24*'Bulanan 2024'!R24</f>
        <v>0</v>
      </c>
      <c r="S24" s="13">
        <f>AN24*'Bulanan 2024'!S24</f>
        <v>0</v>
      </c>
      <c r="T24" s="13">
        <f>AO24*'Bulanan 2024'!T24</f>
        <v>0</v>
      </c>
      <c r="U24" s="13">
        <f t="shared" ref="U24:U31" si="4">SUM(E24:T24)</f>
        <v>957.15000000000009</v>
      </c>
      <c r="X24" s="23" t="s">
        <v>25</v>
      </c>
      <c r="Y24" s="24">
        <v>0.22500000000000001</v>
      </c>
      <c r="Z24" s="24">
        <v>0.22500000000000001</v>
      </c>
      <c r="AA24" s="24">
        <v>0.22500000000000001</v>
      </c>
      <c r="AB24" s="24">
        <v>0.22500000000000001</v>
      </c>
      <c r="AC24" s="24">
        <v>0.22500000000000001</v>
      </c>
      <c r="AD24" s="24">
        <v>0.22500000000000001</v>
      </c>
      <c r="AE24" s="24">
        <v>0.22500000000000001</v>
      </c>
      <c r="AF24" s="24">
        <v>0.22500000000000001</v>
      </c>
      <c r="AG24" s="24">
        <v>0.22500000000000001</v>
      </c>
      <c r="AH24" s="24">
        <v>0.22500000000000001</v>
      </c>
      <c r="AI24" s="24">
        <v>0.22500000000000001</v>
      </c>
      <c r="AJ24" s="24">
        <v>0.22500000000000001</v>
      </c>
      <c r="AK24" s="24">
        <v>0.22500000000000001</v>
      </c>
      <c r="AL24" s="24">
        <v>0.22500000000000001</v>
      </c>
      <c r="AM24" s="24">
        <v>0.22500000000000001</v>
      </c>
      <c r="AN24" s="24">
        <v>0.22500000000000001</v>
      </c>
      <c r="AO24" s="24">
        <v>0.22500000000000001</v>
      </c>
    </row>
    <row r="25" spans="1:41" s="41" customFormat="1" ht="21" customHeight="1">
      <c r="A25" s="47"/>
      <c r="B25" s="47"/>
      <c r="C25" s="13" t="s">
        <v>26</v>
      </c>
      <c r="D25" s="13">
        <f>Y25*'Bulanan 2024'!D25</f>
        <v>0</v>
      </c>
      <c r="E25" s="13">
        <f>Z25*'Bulanan 2024'!E25</f>
        <v>0.35</v>
      </c>
      <c r="F25" s="13">
        <f>AA25*'Bulanan 2024'!F25</f>
        <v>0</v>
      </c>
      <c r="G25" s="13">
        <f>AB25*'Bulanan 2024'!G25</f>
        <v>125.64999999999999</v>
      </c>
      <c r="H25" s="13">
        <f>AC25*'Bulanan 2024'!H25</f>
        <v>144.89999999999998</v>
      </c>
      <c r="I25" s="13">
        <f>AD25*'Bulanan 2024'!I25</f>
        <v>152.94999999999999</v>
      </c>
      <c r="J25" s="13">
        <f>AE25*'Bulanan 2024'!J25</f>
        <v>148.75</v>
      </c>
      <c r="K25" s="13">
        <f>AF25*'Bulanan 2024'!K25</f>
        <v>151.54999999999998</v>
      </c>
      <c r="L25" s="13">
        <f>AG25*'Bulanan 2024'!L25</f>
        <v>57.05</v>
      </c>
      <c r="M25" s="13">
        <f>AH25*'Bulanan 2024'!M25</f>
        <v>4.8999999999999995</v>
      </c>
      <c r="N25" s="13">
        <f>AI25*'Bulanan 2024'!N25</f>
        <v>2.0999999999999996</v>
      </c>
      <c r="O25" s="13">
        <f>AJ25*'Bulanan 2024'!O25</f>
        <v>37.449999999999996</v>
      </c>
      <c r="P25" s="13">
        <f>AK25*'Bulanan 2024'!P25</f>
        <v>2.0999999999999996</v>
      </c>
      <c r="Q25" s="13">
        <f>AL25*'Bulanan 2024'!Q25</f>
        <v>60.9</v>
      </c>
      <c r="R25" s="13">
        <f>AM25*'Bulanan 2024'!R25</f>
        <v>0</v>
      </c>
      <c r="S25" s="13">
        <f>AN25*'Bulanan 2024'!S25</f>
        <v>0</v>
      </c>
      <c r="T25" s="13">
        <f>AO25*'Bulanan 2024'!T25</f>
        <v>0</v>
      </c>
      <c r="U25" s="13">
        <f t="shared" si="4"/>
        <v>888.64999999999986</v>
      </c>
      <c r="X25" s="23" t="s">
        <v>26</v>
      </c>
      <c r="Y25" s="24">
        <v>0.35</v>
      </c>
      <c r="Z25" s="24">
        <v>0.35</v>
      </c>
      <c r="AA25" s="24">
        <v>0.35</v>
      </c>
      <c r="AB25" s="24">
        <v>0.35</v>
      </c>
      <c r="AC25" s="24">
        <v>0.35</v>
      </c>
      <c r="AD25" s="24">
        <v>0.35</v>
      </c>
      <c r="AE25" s="24">
        <v>0.35</v>
      </c>
      <c r="AF25" s="24">
        <v>0.35</v>
      </c>
      <c r="AG25" s="24">
        <v>0.35</v>
      </c>
      <c r="AH25" s="24">
        <v>0.35</v>
      </c>
      <c r="AI25" s="24">
        <v>0.35</v>
      </c>
      <c r="AJ25" s="24">
        <v>0.35</v>
      </c>
      <c r="AK25" s="24">
        <v>0.35</v>
      </c>
      <c r="AL25" s="24">
        <v>0.35</v>
      </c>
      <c r="AM25" s="24">
        <v>0.35</v>
      </c>
      <c r="AN25" s="24">
        <v>0.35</v>
      </c>
      <c r="AO25" s="24">
        <v>0.35</v>
      </c>
    </row>
    <row r="26" spans="1:41" s="41" customFormat="1" ht="21" customHeight="1">
      <c r="A26" s="47"/>
      <c r="B26" s="47"/>
      <c r="C26" s="13" t="s">
        <v>27</v>
      </c>
      <c r="D26" s="13">
        <f>Y26*'Bulanan 2024'!D26</f>
        <v>94.6</v>
      </c>
      <c r="E26" s="13">
        <f>Z26*'Bulanan 2024'!E26</f>
        <v>112.23</v>
      </c>
      <c r="F26" s="13">
        <f>AA26*'Bulanan 2024'!F26</f>
        <v>73.53</v>
      </c>
      <c r="G26" s="13">
        <f>AB26*'Bulanan 2024'!G26</f>
        <v>278.64</v>
      </c>
      <c r="H26" s="13">
        <f>AC26*'Bulanan 2024'!H26</f>
        <v>288.52999999999997</v>
      </c>
      <c r="I26" s="13">
        <f>AD26*'Bulanan 2024'!I26</f>
        <v>329.81</v>
      </c>
      <c r="J26" s="13">
        <f>AE26*'Bulanan 2024'!J26</f>
        <v>313.46999999999997</v>
      </c>
      <c r="K26" s="13">
        <f>AF26*'Bulanan 2024'!K26</f>
        <v>333.68</v>
      </c>
      <c r="L26" s="13">
        <f>AG26*'Bulanan 2024'!L26</f>
        <v>80.41</v>
      </c>
      <c r="M26" s="13">
        <f>AH26*'Bulanan 2024'!M26</f>
        <v>19.350000000000001</v>
      </c>
      <c r="N26" s="13">
        <f>AI26*'Bulanan 2024'!N26</f>
        <v>117.39</v>
      </c>
      <c r="O26" s="13">
        <f>AJ26*'Bulanan 2024'!O26</f>
        <v>68.37</v>
      </c>
      <c r="P26" s="13">
        <f>AK26*'Bulanan 2024'!P26</f>
        <v>38.700000000000003</v>
      </c>
      <c r="Q26" s="13">
        <f>AL26*'Bulanan 2024'!Q26</f>
        <v>75.679999999999993</v>
      </c>
      <c r="R26" s="13">
        <f>AM26*'Bulanan 2024'!R26</f>
        <v>2.58</v>
      </c>
      <c r="S26" s="13">
        <f>AN26*'Bulanan 2024'!S26</f>
        <v>43.43</v>
      </c>
      <c r="T26" s="13">
        <f>AO26*'Bulanan 2024'!T26</f>
        <v>0</v>
      </c>
      <c r="U26" s="13">
        <f t="shared" si="4"/>
        <v>2175.7999999999997</v>
      </c>
      <c r="X26" s="23" t="s">
        <v>27</v>
      </c>
      <c r="Y26" s="24">
        <v>0.43</v>
      </c>
      <c r="Z26" s="24">
        <v>0.43</v>
      </c>
      <c r="AA26" s="24">
        <v>0.43</v>
      </c>
      <c r="AB26" s="24">
        <v>0.43</v>
      </c>
      <c r="AC26" s="24">
        <v>0.43</v>
      </c>
      <c r="AD26" s="24">
        <v>0.43</v>
      </c>
      <c r="AE26" s="24">
        <v>0.43</v>
      </c>
      <c r="AF26" s="24">
        <v>0.43</v>
      </c>
      <c r="AG26" s="24">
        <v>0.43</v>
      </c>
      <c r="AH26" s="24">
        <v>0.43</v>
      </c>
      <c r="AI26" s="24">
        <v>0.43</v>
      </c>
      <c r="AJ26" s="24">
        <v>0.43</v>
      </c>
      <c r="AK26" s="24">
        <v>0.43</v>
      </c>
      <c r="AL26" s="24">
        <v>0.43</v>
      </c>
      <c r="AM26" s="24">
        <v>0.43</v>
      </c>
      <c r="AN26" s="24">
        <v>0.43</v>
      </c>
      <c r="AO26" s="24">
        <v>0.43</v>
      </c>
    </row>
    <row r="27" spans="1:41" s="41" customFormat="1" ht="21" customHeight="1">
      <c r="A27" s="47"/>
      <c r="B27" s="47"/>
      <c r="C27" s="13" t="s">
        <v>28</v>
      </c>
      <c r="D27" s="13">
        <f>Y27*'Bulanan 2024'!D27</f>
        <v>78</v>
      </c>
      <c r="E27" s="13">
        <f>Z27*'Bulanan 2024'!E27</f>
        <v>156.5</v>
      </c>
      <c r="F27" s="13">
        <f>AA27*'Bulanan 2024'!F27</f>
        <v>121</v>
      </c>
      <c r="G27" s="13">
        <f>AB27*'Bulanan 2024'!G27</f>
        <v>324.5</v>
      </c>
      <c r="H27" s="13">
        <f>AC27*'Bulanan 2024'!H27</f>
        <v>354.5</v>
      </c>
      <c r="I27" s="13">
        <f>AD27*'Bulanan 2024'!I27</f>
        <v>374</v>
      </c>
      <c r="J27" s="13">
        <f>AE27*'Bulanan 2024'!J27</f>
        <v>387</v>
      </c>
      <c r="K27" s="13">
        <f>AF27*'Bulanan 2024'!K27</f>
        <v>387.5</v>
      </c>
      <c r="L27" s="13">
        <f>AG27*'Bulanan 2024'!L27</f>
        <v>57.5</v>
      </c>
      <c r="M27" s="13">
        <f>AH27*'Bulanan 2024'!M27</f>
        <v>19</v>
      </c>
      <c r="N27" s="13">
        <f>AI27*'Bulanan 2024'!N27</f>
        <v>112.5</v>
      </c>
      <c r="O27" s="13">
        <f>AJ27*'Bulanan 2024'!O27</f>
        <v>80</v>
      </c>
      <c r="P27" s="13">
        <f>AK27*'Bulanan 2024'!P27</f>
        <v>38.5</v>
      </c>
      <c r="Q27" s="13">
        <f>AL27*'Bulanan 2024'!Q27</f>
        <v>78.5</v>
      </c>
      <c r="R27" s="13">
        <f>AM27*'Bulanan 2024'!R27</f>
        <v>4</v>
      </c>
      <c r="S27" s="13">
        <f>AN27*'Bulanan 2024'!S27</f>
        <v>41</v>
      </c>
      <c r="T27" s="13">
        <f>AO27*'Bulanan 2024'!T27</f>
        <v>0</v>
      </c>
      <c r="U27" s="13">
        <f t="shared" si="4"/>
        <v>2536</v>
      </c>
      <c r="X27" s="23" t="s">
        <v>28</v>
      </c>
      <c r="Y27" s="24">
        <v>0.5</v>
      </c>
      <c r="Z27" s="24">
        <v>0.5</v>
      </c>
      <c r="AA27" s="24">
        <v>0.5</v>
      </c>
      <c r="AB27" s="24">
        <v>0.5</v>
      </c>
      <c r="AC27" s="24">
        <v>0.5</v>
      </c>
      <c r="AD27" s="24">
        <v>0.5</v>
      </c>
      <c r="AE27" s="24">
        <v>0.5</v>
      </c>
      <c r="AF27" s="24">
        <v>0.5</v>
      </c>
      <c r="AG27" s="24">
        <v>0.5</v>
      </c>
      <c r="AH27" s="24">
        <v>0.5</v>
      </c>
      <c r="AI27" s="24">
        <v>0.5</v>
      </c>
      <c r="AJ27" s="24">
        <v>0.5</v>
      </c>
      <c r="AK27" s="24">
        <v>0.5</v>
      </c>
      <c r="AL27" s="24">
        <v>0.5</v>
      </c>
      <c r="AM27" s="24">
        <v>0.5</v>
      </c>
      <c r="AN27" s="24">
        <v>0.5</v>
      </c>
      <c r="AO27" s="24">
        <v>0.5</v>
      </c>
    </row>
    <row r="28" spans="1:41" s="41" customFormat="1" ht="21" customHeight="1">
      <c r="A28" s="47"/>
      <c r="B28" s="47"/>
      <c r="C28" s="13" t="s">
        <v>50</v>
      </c>
      <c r="D28" s="13">
        <f>Y28*'Bulanan 2024'!D28</f>
        <v>11.815000000000001</v>
      </c>
      <c r="E28" s="13">
        <f>Z28*'Bulanan 2024'!E28</f>
        <v>26.69</v>
      </c>
      <c r="F28" s="13">
        <f>AA28*'Bulanan 2024'!F28</f>
        <v>21.080000000000002</v>
      </c>
      <c r="G28" s="13">
        <f>AB28*'Bulanan 2024'!G28</f>
        <v>59.585000000000001</v>
      </c>
      <c r="H28" s="13">
        <f>AC28*'Bulanan 2024'!H28</f>
        <v>59.84</v>
      </c>
      <c r="I28" s="13">
        <f>AD28*'Bulanan 2024'!I28</f>
        <v>62.390000000000008</v>
      </c>
      <c r="J28" s="13">
        <f>AE28*'Bulanan 2024'!J28</f>
        <v>69.105000000000004</v>
      </c>
      <c r="K28" s="13">
        <f>AF28*'Bulanan 2024'!K28</f>
        <v>69.785000000000011</v>
      </c>
      <c r="L28" s="13">
        <f>AG28*'Bulanan 2024'!L28</f>
        <v>11.73</v>
      </c>
      <c r="M28" s="13">
        <f>AH28*'Bulanan 2024'!M28</f>
        <v>2.125</v>
      </c>
      <c r="N28" s="13">
        <f>AI28*'Bulanan 2024'!N28</f>
        <v>11.56</v>
      </c>
      <c r="O28" s="13">
        <f>AJ28*'Bulanan 2024'!O28</f>
        <v>9.2650000000000006</v>
      </c>
      <c r="P28" s="13">
        <f>AK28*'Bulanan 2024'!P28</f>
        <v>4.8450000000000006</v>
      </c>
      <c r="Q28" s="13">
        <f>AL28*'Bulanan 2024'!Q28</f>
        <v>12.920000000000002</v>
      </c>
      <c r="R28" s="13">
        <f>AM28*'Bulanan 2024'!R28</f>
        <v>0.51</v>
      </c>
      <c r="S28" s="13">
        <f>AN28*'Bulanan 2024'!S28</f>
        <v>11.475000000000001</v>
      </c>
      <c r="T28" s="13">
        <f>AO28*'Bulanan 2024'!T28</f>
        <v>0</v>
      </c>
      <c r="U28" s="13">
        <f t="shared" si="4"/>
        <v>432.90500000000009</v>
      </c>
      <c r="X28" s="23" t="s">
        <v>50</v>
      </c>
      <c r="Y28" s="24">
        <v>8.5000000000000006E-2</v>
      </c>
      <c r="Z28" s="24">
        <v>8.5000000000000006E-2</v>
      </c>
      <c r="AA28" s="24">
        <v>8.5000000000000006E-2</v>
      </c>
      <c r="AB28" s="24">
        <v>8.5000000000000006E-2</v>
      </c>
      <c r="AC28" s="24">
        <v>8.5000000000000006E-2</v>
      </c>
      <c r="AD28" s="24">
        <v>8.5000000000000006E-2</v>
      </c>
      <c r="AE28" s="24">
        <v>8.5000000000000006E-2</v>
      </c>
      <c r="AF28" s="24">
        <v>8.5000000000000006E-2</v>
      </c>
      <c r="AG28" s="24">
        <v>8.5000000000000006E-2</v>
      </c>
      <c r="AH28" s="24">
        <v>8.5000000000000006E-2</v>
      </c>
      <c r="AI28" s="24">
        <v>8.5000000000000006E-2</v>
      </c>
      <c r="AJ28" s="24">
        <v>8.5000000000000006E-2</v>
      </c>
      <c r="AK28" s="24">
        <v>8.5000000000000006E-2</v>
      </c>
      <c r="AL28" s="24">
        <v>8.5000000000000006E-2</v>
      </c>
      <c r="AM28" s="24">
        <v>8.5000000000000006E-2</v>
      </c>
      <c r="AN28" s="24">
        <v>8.5000000000000006E-2</v>
      </c>
      <c r="AO28" s="24">
        <v>8.5000000000000006E-2</v>
      </c>
    </row>
    <row r="29" spans="1:41" s="41" customFormat="1" ht="21" customHeight="1">
      <c r="A29" s="47"/>
      <c r="B29" s="47"/>
      <c r="C29" s="13" t="s">
        <v>51</v>
      </c>
      <c r="D29" s="13">
        <f>Y29*'Bulanan 2024'!D29</f>
        <v>67.849999999999994</v>
      </c>
      <c r="E29" s="13">
        <f>Z29*'Bulanan 2024'!E29</f>
        <v>187.61999999999998</v>
      </c>
      <c r="F29" s="13">
        <f>AA29*'Bulanan 2024'!F29</f>
        <v>131.57</v>
      </c>
      <c r="G29" s="13">
        <f>AB29*'Bulanan 2024'!G29</f>
        <v>0</v>
      </c>
      <c r="H29" s="13">
        <f>AC29*'Bulanan 2024'!H29</f>
        <v>0</v>
      </c>
      <c r="I29" s="13">
        <f>AD29*'Bulanan 2024'!I29</f>
        <v>0</v>
      </c>
      <c r="J29" s="13">
        <f>AE29*'Bulanan 2024'!J29</f>
        <v>0</v>
      </c>
      <c r="K29" s="13">
        <f>AF29*'Bulanan 2024'!K29</f>
        <v>0</v>
      </c>
      <c r="L29" s="13">
        <f>AG29*'Bulanan 2024'!L29</f>
        <v>2.36</v>
      </c>
      <c r="M29" s="13">
        <f>AH29*'Bulanan 2024'!M29</f>
        <v>0</v>
      </c>
      <c r="N29" s="13">
        <f>AI29*'Bulanan 2024'!N29</f>
        <v>10.029999999999999</v>
      </c>
      <c r="O29" s="13">
        <f>AJ29*'Bulanan 2024'!O29</f>
        <v>53.099999999999994</v>
      </c>
      <c r="P29" s="13">
        <f>AK29*'Bulanan 2024'!P29</f>
        <v>0</v>
      </c>
      <c r="Q29" s="13">
        <f>AL29*'Bulanan 2024'!Q29</f>
        <v>33.04</v>
      </c>
      <c r="R29" s="13">
        <f>AM29*'Bulanan 2024'!R29</f>
        <v>0</v>
      </c>
      <c r="S29" s="13">
        <f>AN29*'Bulanan 2024'!S29</f>
        <v>7.67</v>
      </c>
      <c r="T29" s="13">
        <f>AO29*'Bulanan 2024'!T29</f>
        <v>0</v>
      </c>
      <c r="U29" s="13">
        <f t="shared" si="4"/>
        <v>425.39</v>
      </c>
      <c r="X29" s="23" t="s">
        <v>51</v>
      </c>
      <c r="Y29" s="24">
        <v>0.59</v>
      </c>
      <c r="Z29" s="24">
        <v>0.59</v>
      </c>
      <c r="AA29" s="24">
        <v>0.59</v>
      </c>
      <c r="AB29" s="24">
        <v>0.59</v>
      </c>
      <c r="AC29" s="24">
        <v>0.59</v>
      </c>
      <c r="AD29" s="24">
        <v>0.59</v>
      </c>
      <c r="AE29" s="24">
        <v>0.59</v>
      </c>
      <c r="AF29" s="24">
        <v>0.59</v>
      </c>
      <c r="AG29" s="24">
        <v>0.59</v>
      </c>
      <c r="AH29" s="24">
        <v>0.59</v>
      </c>
      <c r="AI29" s="24">
        <v>0.59</v>
      </c>
      <c r="AJ29" s="24">
        <v>0.59</v>
      </c>
      <c r="AK29" s="24">
        <v>0.59</v>
      </c>
      <c r="AL29" s="24">
        <v>0.59</v>
      </c>
      <c r="AM29" s="24">
        <v>0.59</v>
      </c>
      <c r="AN29" s="24">
        <v>0.59</v>
      </c>
      <c r="AO29" s="24">
        <v>0.59</v>
      </c>
    </row>
    <row r="30" spans="1:41" s="41" customFormat="1" ht="21" customHeight="1">
      <c r="A30" s="47"/>
      <c r="B30" s="47"/>
      <c r="C30" s="13" t="s">
        <v>31</v>
      </c>
      <c r="D30" s="13">
        <f>Y30*'Bulanan 2024'!D30</f>
        <v>50.73</v>
      </c>
      <c r="E30" s="13">
        <f>Z30*'Bulanan 2024'!E30</f>
        <v>123.68999999999998</v>
      </c>
      <c r="F30" s="13">
        <f>AA30*'Bulanan 2024'!F30</f>
        <v>87.779999999999987</v>
      </c>
      <c r="G30" s="13">
        <f>AB30*'Bulanan 2024'!G30</f>
        <v>0</v>
      </c>
      <c r="H30" s="13">
        <f>AC30*'Bulanan 2024'!H30</f>
        <v>0</v>
      </c>
      <c r="I30" s="13">
        <f>AD30*'Bulanan 2024'!I30</f>
        <v>0</v>
      </c>
      <c r="J30" s="13">
        <f>AE30*'Bulanan 2024'!J30</f>
        <v>0</v>
      </c>
      <c r="K30" s="13">
        <f>AF30*'Bulanan 2024'!K30</f>
        <v>0</v>
      </c>
      <c r="L30" s="13">
        <f>AG30*'Bulanan 2024'!L30</f>
        <v>0</v>
      </c>
      <c r="M30" s="13">
        <f>AH30*'Bulanan 2024'!M30</f>
        <v>0</v>
      </c>
      <c r="N30" s="13">
        <f>AI30*'Bulanan 2024'!N30</f>
        <v>45.029999999999994</v>
      </c>
      <c r="O30" s="13">
        <f>AJ30*'Bulanan 2024'!O30</f>
        <v>17.669999999999998</v>
      </c>
      <c r="P30" s="13">
        <f>AK30*'Bulanan 2024'!P30</f>
        <v>0</v>
      </c>
      <c r="Q30" s="13">
        <f>AL30*'Bulanan 2024'!Q30</f>
        <v>21.09</v>
      </c>
      <c r="R30" s="13">
        <f>AM30*'Bulanan 2024'!R30</f>
        <v>0</v>
      </c>
      <c r="S30" s="13">
        <f>AN30*'Bulanan 2024'!S30</f>
        <v>0</v>
      </c>
      <c r="T30" s="13">
        <f>AO30*'Bulanan 2024'!T30</f>
        <v>0</v>
      </c>
      <c r="U30" s="13">
        <f t="shared" si="4"/>
        <v>295.25999999999993</v>
      </c>
      <c r="X30" s="23" t="s">
        <v>31</v>
      </c>
      <c r="Y30" s="24">
        <v>0.56999999999999995</v>
      </c>
      <c r="Z30" s="24">
        <v>0.56999999999999995</v>
      </c>
      <c r="AA30" s="24">
        <v>0.56999999999999995</v>
      </c>
      <c r="AB30" s="24">
        <v>0.56999999999999995</v>
      </c>
      <c r="AC30" s="24">
        <v>0.56999999999999995</v>
      </c>
      <c r="AD30" s="24">
        <v>0.56999999999999995</v>
      </c>
      <c r="AE30" s="24">
        <v>0.56999999999999995</v>
      </c>
      <c r="AF30" s="24">
        <v>0.56999999999999995</v>
      </c>
      <c r="AG30" s="24">
        <v>0.56999999999999995</v>
      </c>
      <c r="AH30" s="24">
        <v>0.56999999999999995</v>
      </c>
      <c r="AI30" s="24">
        <v>0.56999999999999995</v>
      </c>
      <c r="AJ30" s="24">
        <v>0.56999999999999995</v>
      </c>
      <c r="AK30" s="24">
        <v>0.56999999999999995</v>
      </c>
      <c r="AL30" s="24">
        <v>0.56999999999999995</v>
      </c>
      <c r="AM30" s="24">
        <v>0.56999999999999995</v>
      </c>
      <c r="AN30" s="24">
        <v>0.56999999999999995</v>
      </c>
      <c r="AO30" s="24">
        <v>0.56999999999999995</v>
      </c>
    </row>
    <row r="31" spans="1:41" s="41" customFormat="1" ht="21" customHeight="1">
      <c r="A31" s="49"/>
      <c r="B31" s="49"/>
      <c r="C31" s="13" t="s">
        <v>32</v>
      </c>
      <c r="D31" s="13">
        <f>Y31*'Bulanan 2024'!D31</f>
        <v>29.200000000000003</v>
      </c>
      <c r="E31" s="13">
        <f>Z31*'Bulanan 2024'!E31</f>
        <v>5.2</v>
      </c>
      <c r="F31" s="13">
        <f>AA31*'Bulanan 2024'!F31</f>
        <v>3.2</v>
      </c>
      <c r="G31" s="13">
        <f>AB31*'Bulanan 2024'!G31</f>
        <v>114.4</v>
      </c>
      <c r="H31" s="13">
        <f>AC31*'Bulanan 2024'!H31</f>
        <v>170.8</v>
      </c>
      <c r="I31" s="13">
        <f>AD31*'Bulanan 2024'!I31</f>
        <v>84</v>
      </c>
      <c r="J31" s="13">
        <f>AE31*'Bulanan 2024'!J31</f>
        <v>90.800000000000011</v>
      </c>
      <c r="K31" s="13">
        <f>AF31*'Bulanan 2024'!K31</f>
        <v>123.60000000000001</v>
      </c>
      <c r="L31" s="13">
        <f>AG31*'Bulanan 2024'!L31</f>
        <v>56</v>
      </c>
      <c r="M31" s="13">
        <f>AH31*'Bulanan 2024'!M31</f>
        <v>1.6</v>
      </c>
      <c r="N31" s="13">
        <f>AI31*'Bulanan 2024'!N31</f>
        <v>65.600000000000009</v>
      </c>
      <c r="O31" s="13">
        <f>AJ31*'Bulanan 2024'!O31</f>
        <v>56.800000000000004</v>
      </c>
      <c r="P31" s="13">
        <f>AK31*'Bulanan 2024'!P31</f>
        <v>0</v>
      </c>
      <c r="Q31" s="13">
        <f>AL31*'Bulanan 2024'!Q31</f>
        <v>36.800000000000004</v>
      </c>
      <c r="R31" s="13">
        <f>AM31*'Bulanan 2024'!R31</f>
        <v>0</v>
      </c>
      <c r="S31" s="13">
        <f>AN31*'Bulanan 2024'!S31</f>
        <v>0</v>
      </c>
      <c r="T31" s="13">
        <f>AO31*'Bulanan 2024'!T31</f>
        <v>8.8000000000000007</v>
      </c>
      <c r="U31" s="13">
        <f t="shared" si="4"/>
        <v>817.59999999999991</v>
      </c>
      <c r="X31" s="23" t="s">
        <v>32</v>
      </c>
      <c r="Y31" s="24">
        <v>0.4</v>
      </c>
      <c r="Z31" s="24">
        <v>0.4</v>
      </c>
      <c r="AA31" s="24">
        <v>0.4</v>
      </c>
      <c r="AB31" s="24">
        <v>0.4</v>
      </c>
      <c r="AC31" s="24">
        <v>0.4</v>
      </c>
      <c r="AD31" s="24">
        <v>0.4</v>
      </c>
      <c r="AE31" s="24">
        <v>0.4</v>
      </c>
      <c r="AF31" s="24">
        <v>0.4</v>
      </c>
      <c r="AG31" s="24">
        <v>0.4</v>
      </c>
      <c r="AH31" s="24">
        <v>0.4</v>
      </c>
      <c r="AI31" s="24">
        <v>0.4</v>
      </c>
      <c r="AJ31" s="24">
        <v>0.4</v>
      </c>
      <c r="AK31" s="24">
        <v>0.4</v>
      </c>
      <c r="AL31" s="24">
        <v>0.4</v>
      </c>
      <c r="AM31" s="24">
        <v>0.4</v>
      </c>
      <c r="AN31" s="24">
        <v>0.4</v>
      </c>
      <c r="AO31" s="24">
        <v>0.4</v>
      </c>
    </row>
    <row r="32" spans="1:41" s="41" customFormat="1" ht="21" customHeight="1">
      <c r="A32" s="50"/>
      <c r="B32" s="51"/>
      <c r="C32" s="52" t="s">
        <v>33</v>
      </c>
      <c r="D32" s="52">
        <f>SUM(D23:D31)</f>
        <v>337.49499999999995</v>
      </c>
      <c r="E32" s="52">
        <f>SUM(E23:E31)</f>
        <v>612.28</v>
      </c>
      <c r="F32" s="52">
        <f t="shared" ref="F32:U32" si="5">SUM(F23:F31)</f>
        <v>441.09999999999997</v>
      </c>
      <c r="G32" s="52">
        <f t="shared" si="5"/>
        <v>1192.23</v>
      </c>
      <c r="H32" s="52">
        <f t="shared" si="5"/>
        <v>1342.9199999999998</v>
      </c>
      <c r="I32" s="52">
        <f t="shared" si="5"/>
        <v>1398.38</v>
      </c>
      <c r="J32" s="52">
        <f t="shared" si="5"/>
        <v>1374.36</v>
      </c>
      <c r="K32" s="52">
        <f t="shared" si="5"/>
        <v>1481.675</v>
      </c>
      <c r="L32" s="52">
        <f t="shared" si="5"/>
        <v>403.07000000000005</v>
      </c>
      <c r="M32" s="52">
        <f t="shared" si="5"/>
        <v>49.914999999999999</v>
      </c>
      <c r="N32" s="52">
        <f t="shared" si="5"/>
        <v>366.065</v>
      </c>
      <c r="O32" s="52">
        <f t="shared" si="5"/>
        <v>431.08500000000004</v>
      </c>
      <c r="P32" s="52">
        <f t="shared" si="5"/>
        <v>171.49</v>
      </c>
      <c r="Q32" s="52">
        <f t="shared" si="5"/>
        <v>437.39000000000004</v>
      </c>
      <c r="R32" s="52">
        <f t="shared" si="5"/>
        <v>7.09</v>
      </c>
      <c r="S32" s="52">
        <f t="shared" si="5"/>
        <v>103.575</v>
      </c>
      <c r="T32" s="52">
        <f t="shared" si="5"/>
        <v>8.8000000000000007</v>
      </c>
      <c r="U32" s="52">
        <f t="shared" si="5"/>
        <v>9821.4249999999993</v>
      </c>
    </row>
    <row r="35" spans="1:41" ht="18">
      <c r="A35" s="42" t="s">
        <v>81</v>
      </c>
      <c r="B35" s="43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</row>
    <row r="36" spans="1:41">
      <c r="A36" s="21" t="s">
        <v>1</v>
      </c>
      <c r="B36" s="43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</row>
    <row r="37" spans="1:41">
      <c r="A37" s="21" t="s">
        <v>45</v>
      </c>
      <c r="B37" s="43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53"/>
      <c r="O37" s="41"/>
      <c r="P37" s="41"/>
      <c r="Q37" s="41"/>
      <c r="R37" s="41"/>
      <c r="S37" s="41"/>
      <c r="T37" s="41"/>
      <c r="U37" s="41"/>
    </row>
    <row r="38" spans="1:4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</row>
    <row r="39" spans="1:41" ht="96">
      <c r="A39" s="44" t="s">
        <v>2</v>
      </c>
      <c r="B39" s="44" t="s">
        <v>3</v>
      </c>
      <c r="C39" s="44" t="s">
        <v>4</v>
      </c>
      <c r="D39" s="22" t="str">
        <f>D5</f>
        <v>ANGGREK</v>
      </c>
      <c r="E39" s="22" t="str">
        <f>E5</f>
        <v>BOUGENVIL</v>
      </c>
      <c r="F39" s="22" t="str">
        <f t="shared" ref="F39:U39" si="6">F5</f>
        <v>CAMELIA</v>
      </c>
      <c r="G39" s="22" t="str">
        <f t="shared" si="6"/>
        <v>DEWANDARU</v>
      </c>
      <c r="H39" s="22" t="str">
        <f t="shared" si="6"/>
        <v>EDELWEIS</v>
      </c>
      <c r="I39" s="22" t="str">
        <f t="shared" si="6"/>
        <v>FLAMBOYAN</v>
      </c>
      <c r="J39" s="22" t="str">
        <f t="shared" si="6"/>
        <v>GERANIUM</v>
      </c>
      <c r="K39" s="22" t="str">
        <f t="shared" si="6"/>
        <v>HELIKONIA</v>
      </c>
      <c r="L39" s="22" t="str">
        <f t="shared" si="6"/>
        <v>IVY</v>
      </c>
      <c r="M39" s="22" t="str">
        <f t="shared" si="6"/>
        <v>KANA</v>
      </c>
      <c r="N39" s="22" t="str">
        <f t="shared" si="6"/>
        <v>IGD</v>
      </c>
      <c r="O39" s="22" t="str">
        <f t="shared" si="6"/>
        <v>HCU</v>
      </c>
      <c r="P39" s="22" t="str">
        <f t="shared" si="6"/>
        <v>PENUNJANG</v>
      </c>
      <c r="Q39" s="22" t="str">
        <f t="shared" si="6"/>
        <v>PELAYANAN</v>
      </c>
      <c r="R39" s="22" t="str">
        <f t="shared" si="6"/>
        <v>ADMIN</v>
      </c>
      <c r="S39" s="22" t="str">
        <f t="shared" si="6"/>
        <v>ASRAMA</v>
      </c>
      <c r="T39" s="22" t="str">
        <f t="shared" si="6"/>
        <v>MASJID</v>
      </c>
      <c r="U39" s="22" t="str">
        <f t="shared" si="6"/>
        <v>JUMLAH</v>
      </c>
      <c r="X39" s="21"/>
      <c r="Y39" s="22" t="str">
        <f>Y5</f>
        <v>ANGGREK</v>
      </c>
      <c r="Z39" s="22" t="str">
        <f>Z5</f>
        <v>BOUGENVIL</v>
      </c>
      <c r="AA39" s="22" t="str">
        <f t="shared" ref="AA39:AO39" si="7">AA5</f>
        <v>CAMELIA</v>
      </c>
      <c r="AB39" s="22" t="str">
        <f t="shared" si="7"/>
        <v>DEWANDARU</v>
      </c>
      <c r="AC39" s="22" t="str">
        <f t="shared" si="7"/>
        <v>EDELWEIS</v>
      </c>
      <c r="AD39" s="22" t="str">
        <f t="shared" si="7"/>
        <v>FLAMBOYAN</v>
      </c>
      <c r="AE39" s="22" t="str">
        <f t="shared" si="7"/>
        <v>GERANIUM</v>
      </c>
      <c r="AF39" s="22" t="str">
        <f t="shared" si="7"/>
        <v>HELIKONIA</v>
      </c>
      <c r="AG39" s="22" t="str">
        <f t="shared" si="7"/>
        <v>IVY</v>
      </c>
      <c r="AH39" s="22" t="str">
        <f t="shared" si="7"/>
        <v>KANA</v>
      </c>
      <c r="AI39" s="22" t="str">
        <f t="shared" si="7"/>
        <v>IGD</v>
      </c>
      <c r="AJ39" s="22" t="str">
        <f t="shared" si="7"/>
        <v>HCU</v>
      </c>
      <c r="AK39" s="22" t="str">
        <f t="shared" si="7"/>
        <v>PENUNJANG</v>
      </c>
      <c r="AL39" s="22" t="str">
        <f t="shared" si="7"/>
        <v>PELAYANAN</v>
      </c>
      <c r="AM39" s="22" t="str">
        <f t="shared" si="7"/>
        <v>ADMIN</v>
      </c>
      <c r="AN39" s="22" t="str">
        <f t="shared" si="7"/>
        <v>ASRAMA</v>
      </c>
      <c r="AO39" s="22" t="str">
        <f t="shared" si="7"/>
        <v>MASJID</v>
      </c>
    </row>
    <row r="40" spans="1:41" ht="21" customHeight="1">
      <c r="A40" s="45">
        <f>A23+1</f>
        <v>3</v>
      </c>
      <c r="B40" s="46">
        <v>45382</v>
      </c>
      <c r="C40" s="13" t="s">
        <v>24</v>
      </c>
      <c r="D40" s="13">
        <f>Y40*'Bulanan 2024'!D40</f>
        <v>0</v>
      </c>
      <c r="E40" s="13">
        <f>Z40*'Bulanan 2024'!E40</f>
        <v>0.26500000000000001</v>
      </c>
      <c r="F40" s="13">
        <f>AA40*'Bulanan 2024'!F40</f>
        <v>2.915</v>
      </c>
      <c r="G40" s="13">
        <f>AB40*'Bulanan 2024'!G40</f>
        <v>184.97</v>
      </c>
      <c r="H40" s="13">
        <f>AC40*'Bulanan 2024'!H40</f>
        <v>199.54500000000002</v>
      </c>
      <c r="I40" s="13">
        <f>AD40*'Bulanan 2024'!I40</f>
        <v>215.71</v>
      </c>
      <c r="J40" s="13">
        <f>AE40*'Bulanan 2024'!J40</f>
        <v>218.89000000000001</v>
      </c>
      <c r="K40" s="13">
        <f>AF40*'Bulanan 2024'!K40</f>
        <v>243.00500000000002</v>
      </c>
      <c r="L40" s="13">
        <f>AG40*'Bulanan 2024'!L40</f>
        <v>83.475000000000009</v>
      </c>
      <c r="M40" s="13">
        <f>AH40*'Bulanan 2024'!M40</f>
        <v>10.865</v>
      </c>
      <c r="N40" s="13">
        <f>AI40*'Bulanan 2024'!N40</f>
        <v>3.71</v>
      </c>
      <c r="O40" s="13">
        <f>AJ40*'Bulanan 2024'!O40</f>
        <v>88.245000000000005</v>
      </c>
      <c r="P40" s="13">
        <f>AK40*'Bulanan 2024'!P40</f>
        <v>71.814999999999998</v>
      </c>
      <c r="Q40" s="13">
        <f>AL40*'Bulanan 2024'!Q40</f>
        <v>93.28</v>
      </c>
      <c r="R40" s="13">
        <f>AM40*'Bulanan 2024'!R40</f>
        <v>0</v>
      </c>
      <c r="S40" s="13">
        <f>AN40*'Bulanan 2024'!S40</f>
        <v>0</v>
      </c>
      <c r="T40" s="13">
        <f>AO40*'Bulanan 2024'!T40</f>
        <v>0</v>
      </c>
      <c r="U40" s="13">
        <f>SUM(E40:T40)</f>
        <v>1416.6900000000003</v>
      </c>
      <c r="X40" s="23" t="s">
        <v>24</v>
      </c>
      <c r="Y40" s="24">
        <v>0.26500000000000001</v>
      </c>
      <c r="Z40" s="24">
        <v>0.26500000000000001</v>
      </c>
      <c r="AA40" s="24">
        <v>0.26500000000000001</v>
      </c>
      <c r="AB40" s="24">
        <v>0.26500000000000001</v>
      </c>
      <c r="AC40" s="24">
        <v>0.26500000000000001</v>
      </c>
      <c r="AD40" s="24">
        <v>0.26500000000000001</v>
      </c>
      <c r="AE40" s="24">
        <v>0.26500000000000001</v>
      </c>
      <c r="AF40" s="24">
        <v>0.26500000000000001</v>
      </c>
      <c r="AG40" s="24">
        <v>0.26500000000000001</v>
      </c>
      <c r="AH40" s="24">
        <v>0.26500000000000001</v>
      </c>
      <c r="AI40" s="24">
        <v>0.26500000000000001</v>
      </c>
      <c r="AJ40" s="24">
        <v>0.26500000000000001</v>
      </c>
      <c r="AK40" s="24">
        <v>0.26500000000000001</v>
      </c>
      <c r="AL40" s="24">
        <v>0.26500000000000001</v>
      </c>
      <c r="AM40" s="24">
        <v>0.26500000000000001</v>
      </c>
      <c r="AN40" s="24">
        <v>0.26500000000000001</v>
      </c>
      <c r="AO40" s="24">
        <v>0.26500000000000001</v>
      </c>
    </row>
    <row r="41" spans="1:41" ht="21" customHeight="1">
      <c r="A41" s="47"/>
      <c r="B41" s="48"/>
      <c r="C41" s="13" t="s">
        <v>25</v>
      </c>
      <c r="D41" s="13">
        <f>Y41*'Bulanan 2024'!D41</f>
        <v>0</v>
      </c>
      <c r="E41" s="13">
        <f>Z41*'Bulanan 2024'!E41</f>
        <v>0</v>
      </c>
      <c r="F41" s="13">
        <f>AA41*'Bulanan 2024'!F41</f>
        <v>2.0249999999999999</v>
      </c>
      <c r="G41" s="13">
        <f>AB41*'Bulanan 2024'!G41</f>
        <v>155.92500000000001</v>
      </c>
      <c r="H41" s="13">
        <f>AC41*'Bulanan 2024'!H41</f>
        <v>173.47499999999999</v>
      </c>
      <c r="I41" s="13">
        <f>AD41*'Bulanan 2024'!I41</f>
        <v>182.92500000000001</v>
      </c>
      <c r="J41" s="13">
        <f>AE41*'Bulanan 2024'!J41</f>
        <v>187.875</v>
      </c>
      <c r="K41" s="13">
        <f>AF41*'Bulanan 2024'!K41</f>
        <v>202.27500000000001</v>
      </c>
      <c r="L41" s="13">
        <f>AG41*'Bulanan 2024'!L41</f>
        <v>73.8</v>
      </c>
      <c r="M41" s="13">
        <f>AH41*'Bulanan 2024'!M41</f>
        <v>7.4249999999999998</v>
      </c>
      <c r="N41" s="13">
        <f>AI41*'Bulanan 2024'!N41</f>
        <v>0.45</v>
      </c>
      <c r="O41" s="13">
        <f>AJ41*'Bulanan 2024'!O41</f>
        <v>19.574999999999999</v>
      </c>
      <c r="P41" s="13">
        <f>AK41*'Bulanan 2024'!P41</f>
        <v>9</v>
      </c>
      <c r="Q41" s="13">
        <f>AL41*'Bulanan 2024'!Q41</f>
        <v>29.025000000000002</v>
      </c>
      <c r="R41" s="13">
        <f>AM41*'Bulanan 2024'!R41</f>
        <v>0</v>
      </c>
      <c r="S41" s="13">
        <f>AN41*'Bulanan 2024'!S41</f>
        <v>0</v>
      </c>
      <c r="T41" s="13">
        <f>AO41*'Bulanan 2024'!T41</f>
        <v>0</v>
      </c>
      <c r="U41" s="13">
        <f t="shared" ref="U41:U48" si="8">SUM(E41:T41)</f>
        <v>1043.7750000000001</v>
      </c>
      <c r="X41" s="23" t="s">
        <v>25</v>
      </c>
      <c r="Y41" s="24">
        <v>0.22500000000000001</v>
      </c>
      <c r="Z41" s="24">
        <v>0.22500000000000001</v>
      </c>
      <c r="AA41" s="24">
        <v>0.22500000000000001</v>
      </c>
      <c r="AB41" s="24">
        <v>0.22500000000000001</v>
      </c>
      <c r="AC41" s="24">
        <v>0.22500000000000001</v>
      </c>
      <c r="AD41" s="24">
        <v>0.22500000000000001</v>
      </c>
      <c r="AE41" s="24">
        <v>0.22500000000000001</v>
      </c>
      <c r="AF41" s="24">
        <v>0.22500000000000001</v>
      </c>
      <c r="AG41" s="24">
        <v>0.22500000000000001</v>
      </c>
      <c r="AH41" s="24">
        <v>0.22500000000000001</v>
      </c>
      <c r="AI41" s="24">
        <v>0.22500000000000001</v>
      </c>
      <c r="AJ41" s="24">
        <v>0.22500000000000001</v>
      </c>
      <c r="AK41" s="24">
        <v>0.22500000000000001</v>
      </c>
      <c r="AL41" s="24">
        <v>0.22500000000000001</v>
      </c>
      <c r="AM41" s="24">
        <v>0.22500000000000001</v>
      </c>
      <c r="AN41" s="24">
        <v>0.22500000000000001</v>
      </c>
      <c r="AO41" s="24">
        <v>0.22500000000000001</v>
      </c>
    </row>
    <row r="42" spans="1:41" ht="21" customHeight="1">
      <c r="A42" s="47"/>
      <c r="B42" s="47"/>
      <c r="C42" s="13" t="s">
        <v>26</v>
      </c>
      <c r="D42" s="13">
        <f>Y42*'Bulanan 2024'!D42</f>
        <v>3.15</v>
      </c>
      <c r="E42" s="13">
        <f>Z42*'Bulanan 2024'!E42</f>
        <v>1.4</v>
      </c>
      <c r="F42" s="13">
        <f>AA42*'Bulanan 2024'!F42</f>
        <v>0.7</v>
      </c>
      <c r="G42" s="13">
        <f>AB42*'Bulanan 2024'!G42</f>
        <v>100.44999999999999</v>
      </c>
      <c r="H42" s="13">
        <f>AC42*'Bulanan 2024'!H42</f>
        <v>107.8</v>
      </c>
      <c r="I42" s="13">
        <f>AD42*'Bulanan 2024'!I42</f>
        <v>124.24999999999999</v>
      </c>
      <c r="J42" s="13">
        <f>AE42*'Bulanan 2024'!J42</f>
        <v>122.49999999999999</v>
      </c>
      <c r="K42" s="13">
        <f>AF42*'Bulanan 2024'!K42</f>
        <v>117.94999999999999</v>
      </c>
      <c r="L42" s="13">
        <f>AG42*'Bulanan 2024'!L42</f>
        <v>56</v>
      </c>
      <c r="M42" s="13">
        <f>AH42*'Bulanan 2024'!M42</f>
        <v>6.6499999999999995</v>
      </c>
      <c r="N42" s="13">
        <f>AI42*'Bulanan 2024'!N42</f>
        <v>10.85</v>
      </c>
      <c r="O42" s="13">
        <f>AJ42*'Bulanan 2024'!O42</f>
        <v>43.75</v>
      </c>
      <c r="P42" s="13">
        <f>AK42*'Bulanan 2024'!P42</f>
        <v>11.549999999999999</v>
      </c>
      <c r="Q42" s="13">
        <f>AL42*'Bulanan 2024'!Q42</f>
        <v>66.5</v>
      </c>
      <c r="R42" s="13">
        <f>AM42*'Bulanan 2024'!R42</f>
        <v>0</v>
      </c>
      <c r="S42" s="13">
        <f>AN42*'Bulanan 2024'!S42</f>
        <v>0</v>
      </c>
      <c r="T42" s="13">
        <f>AO42*'Bulanan 2024'!T42</f>
        <v>0</v>
      </c>
      <c r="U42" s="13">
        <f t="shared" si="8"/>
        <v>770.34999999999991</v>
      </c>
      <c r="X42" s="23" t="s">
        <v>26</v>
      </c>
      <c r="Y42" s="24">
        <v>0.35</v>
      </c>
      <c r="Z42" s="24">
        <v>0.35</v>
      </c>
      <c r="AA42" s="24">
        <v>0.35</v>
      </c>
      <c r="AB42" s="24">
        <v>0.35</v>
      </c>
      <c r="AC42" s="24">
        <v>0.35</v>
      </c>
      <c r="AD42" s="24">
        <v>0.35</v>
      </c>
      <c r="AE42" s="24">
        <v>0.35</v>
      </c>
      <c r="AF42" s="24">
        <v>0.35</v>
      </c>
      <c r="AG42" s="24">
        <v>0.35</v>
      </c>
      <c r="AH42" s="24">
        <v>0.35</v>
      </c>
      <c r="AI42" s="24">
        <v>0.35</v>
      </c>
      <c r="AJ42" s="24">
        <v>0.35</v>
      </c>
      <c r="AK42" s="24">
        <v>0.35</v>
      </c>
      <c r="AL42" s="24">
        <v>0.35</v>
      </c>
      <c r="AM42" s="24">
        <v>0.35</v>
      </c>
      <c r="AN42" s="24">
        <v>0.35</v>
      </c>
      <c r="AO42" s="24">
        <v>0.35</v>
      </c>
    </row>
    <row r="43" spans="1:41" ht="21" customHeight="1">
      <c r="A43" s="47"/>
      <c r="B43" s="47"/>
      <c r="C43" s="13" t="s">
        <v>27</v>
      </c>
      <c r="D43" s="13">
        <f>Y43*'Bulanan 2024'!D43</f>
        <v>102.77</v>
      </c>
      <c r="E43" s="13">
        <f>Z43*'Bulanan 2024'!E43</f>
        <v>109.64999999999999</v>
      </c>
      <c r="F43" s="13">
        <f>AA43*'Bulanan 2024'!F43</f>
        <v>92.02</v>
      </c>
      <c r="G43" s="13">
        <f>AB43*'Bulanan 2024'!G43</f>
        <v>265.74</v>
      </c>
      <c r="H43" s="13">
        <f>AC43*'Bulanan 2024'!H43</f>
        <v>308.31</v>
      </c>
      <c r="I43" s="13">
        <f>AD43*'Bulanan 2024'!I43</f>
        <v>335.83</v>
      </c>
      <c r="J43" s="13">
        <f>AE43*'Bulanan 2024'!J43</f>
        <v>322.93</v>
      </c>
      <c r="K43" s="13">
        <f>AF43*'Bulanan 2024'!K43</f>
        <v>335.83</v>
      </c>
      <c r="L43" s="13">
        <f>AG43*'Bulanan 2024'!L43</f>
        <v>77.400000000000006</v>
      </c>
      <c r="M43" s="13">
        <f>AH43*'Bulanan 2024'!M43</f>
        <v>30.099999999999998</v>
      </c>
      <c r="N43" s="13">
        <f>AI43*'Bulanan 2024'!N43</f>
        <v>114.81</v>
      </c>
      <c r="O43" s="13">
        <f>AJ43*'Bulanan 2024'!O43</f>
        <v>59.769999999999996</v>
      </c>
      <c r="P43" s="13">
        <f>AK43*'Bulanan 2024'!P43</f>
        <v>52.46</v>
      </c>
      <c r="Q43" s="13">
        <f>AL43*'Bulanan 2024'!Q43</f>
        <v>97.179999999999993</v>
      </c>
      <c r="R43" s="13">
        <f>AM43*'Bulanan 2024'!R43</f>
        <v>7.31</v>
      </c>
      <c r="S43" s="13">
        <f>AN43*'Bulanan 2024'!S43</f>
        <v>40.42</v>
      </c>
      <c r="T43" s="13">
        <f>AO43*'Bulanan 2024'!T43</f>
        <v>4.3</v>
      </c>
      <c r="U43" s="13">
        <f t="shared" si="8"/>
        <v>2254.06</v>
      </c>
      <c r="X43" s="23" t="s">
        <v>27</v>
      </c>
      <c r="Y43" s="24">
        <v>0.43</v>
      </c>
      <c r="Z43" s="24">
        <v>0.43</v>
      </c>
      <c r="AA43" s="24">
        <v>0.43</v>
      </c>
      <c r="AB43" s="24">
        <v>0.43</v>
      </c>
      <c r="AC43" s="24">
        <v>0.43</v>
      </c>
      <c r="AD43" s="24">
        <v>0.43</v>
      </c>
      <c r="AE43" s="24">
        <v>0.43</v>
      </c>
      <c r="AF43" s="24">
        <v>0.43</v>
      </c>
      <c r="AG43" s="24">
        <v>0.43</v>
      </c>
      <c r="AH43" s="24">
        <v>0.43</v>
      </c>
      <c r="AI43" s="24">
        <v>0.43</v>
      </c>
      <c r="AJ43" s="24">
        <v>0.43</v>
      </c>
      <c r="AK43" s="24">
        <v>0.43</v>
      </c>
      <c r="AL43" s="24">
        <v>0.43</v>
      </c>
      <c r="AM43" s="24">
        <v>0.43</v>
      </c>
      <c r="AN43" s="24">
        <v>0.43</v>
      </c>
      <c r="AO43" s="24">
        <v>0.43</v>
      </c>
    </row>
    <row r="44" spans="1:41" ht="21" customHeight="1">
      <c r="A44" s="47"/>
      <c r="B44" s="47"/>
      <c r="C44" s="13" t="s">
        <v>28</v>
      </c>
      <c r="D44" s="13">
        <f>Y44*'Bulanan 2024'!D44</f>
        <v>86.5</v>
      </c>
      <c r="E44" s="13">
        <f>Z44*'Bulanan 2024'!E44</f>
        <v>148</v>
      </c>
      <c r="F44" s="13">
        <f>AA44*'Bulanan 2024'!F44</f>
        <v>128</v>
      </c>
      <c r="G44" s="13">
        <f>AB44*'Bulanan 2024'!G44</f>
        <v>298</v>
      </c>
      <c r="H44" s="13">
        <f>AC44*'Bulanan 2024'!H44</f>
        <v>371</v>
      </c>
      <c r="I44" s="13">
        <f>AD44*'Bulanan 2024'!I44</f>
        <v>420.5</v>
      </c>
      <c r="J44" s="13">
        <f>AE44*'Bulanan 2024'!J44</f>
        <v>413</v>
      </c>
      <c r="K44" s="13">
        <f>AF44*'Bulanan 2024'!K44</f>
        <v>414.5</v>
      </c>
      <c r="L44" s="13">
        <f>AG44*'Bulanan 2024'!L44</f>
        <v>87.5</v>
      </c>
      <c r="M44" s="13">
        <f>AH44*'Bulanan 2024'!M44</f>
        <v>36</v>
      </c>
      <c r="N44" s="13">
        <f>AI44*'Bulanan 2024'!N44</f>
        <v>137</v>
      </c>
      <c r="O44" s="13">
        <f>AJ44*'Bulanan 2024'!O44</f>
        <v>83</v>
      </c>
      <c r="P44" s="13">
        <f>AK44*'Bulanan 2024'!P44</f>
        <v>50.5</v>
      </c>
      <c r="Q44" s="13">
        <f>AL44*'Bulanan 2024'!Q44</f>
        <v>87</v>
      </c>
      <c r="R44" s="13">
        <f>AM44*'Bulanan 2024'!R44</f>
        <v>9</v>
      </c>
      <c r="S44" s="13">
        <f>AN44*'Bulanan 2024'!S44</f>
        <v>42</v>
      </c>
      <c r="T44" s="13">
        <f>AO44*'Bulanan 2024'!T44</f>
        <v>0</v>
      </c>
      <c r="U44" s="13">
        <f t="shared" si="8"/>
        <v>2725</v>
      </c>
      <c r="X44" s="23" t="s">
        <v>28</v>
      </c>
      <c r="Y44" s="24">
        <v>0.5</v>
      </c>
      <c r="Z44" s="24">
        <v>0.5</v>
      </c>
      <c r="AA44" s="24">
        <v>0.5</v>
      </c>
      <c r="AB44" s="24">
        <v>0.5</v>
      </c>
      <c r="AC44" s="24">
        <v>0.5</v>
      </c>
      <c r="AD44" s="24">
        <v>0.5</v>
      </c>
      <c r="AE44" s="24">
        <v>0.5</v>
      </c>
      <c r="AF44" s="24">
        <v>0.5</v>
      </c>
      <c r="AG44" s="24">
        <v>0.5</v>
      </c>
      <c r="AH44" s="24">
        <v>0.5</v>
      </c>
      <c r="AI44" s="24">
        <v>0.5</v>
      </c>
      <c r="AJ44" s="24">
        <v>0.5</v>
      </c>
      <c r="AK44" s="24">
        <v>0.5</v>
      </c>
      <c r="AL44" s="24">
        <v>0.5</v>
      </c>
      <c r="AM44" s="24">
        <v>0.5</v>
      </c>
      <c r="AN44" s="24">
        <v>0.5</v>
      </c>
      <c r="AO44" s="24">
        <v>0.5</v>
      </c>
    </row>
    <row r="45" spans="1:41" ht="21" customHeight="1">
      <c r="A45" s="47"/>
      <c r="B45" s="47"/>
      <c r="C45" s="13" t="s">
        <v>50</v>
      </c>
      <c r="D45" s="13">
        <f>Y45*'Bulanan 2024'!D45</f>
        <v>14.280000000000001</v>
      </c>
      <c r="E45" s="13">
        <f>Z45*'Bulanan 2024'!E45</f>
        <v>22.270000000000003</v>
      </c>
      <c r="F45" s="13">
        <f>AA45*'Bulanan 2024'!F45</f>
        <v>23.46</v>
      </c>
      <c r="G45" s="13">
        <f>AB45*'Bulanan 2024'!G45</f>
        <v>63.155000000000001</v>
      </c>
      <c r="H45" s="13">
        <f>AC45*'Bulanan 2024'!H45</f>
        <v>63.495000000000005</v>
      </c>
      <c r="I45" s="13">
        <f>AD45*'Bulanan 2024'!I45</f>
        <v>74.290000000000006</v>
      </c>
      <c r="J45" s="13">
        <f>AE45*'Bulanan 2024'!J45</f>
        <v>70.38000000000001</v>
      </c>
      <c r="K45" s="13">
        <f>AF45*'Bulanan 2024'!K45</f>
        <v>74.12</v>
      </c>
      <c r="L45" s="13">
        <f>AG45*'Bulanan 2024'!L45</f>
        <v>15.47</v>
      </c>
      <c r="M45" s="13">
        <f>AH45*'Bulanan 2024'!M45</f>
        <v>4.6750000000000007</v>
      </c>
      <c r="N45" s="13">
        <f>AI45*'Bulanan 2024'!N45</f>
        <v>12.24</v>
      </c>
      <c r="O45" s="13">
        <f>AJ45*'Bulanan 2024'!O45</f>
        <v>8.84</v>
      </c>
      <c r="P45" s="13">
        <f>AK45*'Bulanan 2024'!P45</f>
        <v>7.65</v>
      </c>
      <c r="Q45" s="13">
        <f>AL45*'Bulanan 2024'!Q45</f>
        <v>13.260000000000002</v>
      </c>
      <c r="R45" s="13">
        <f>AM45*'Bulanan 2024'!R45</f>
        <v>1.7000000000000002</v>
      </c>
      <c r="S45" s="13">
        <f>AN45*'Bulanan 2024'!S45</f>
        <v>8.16</v>
      </c>
      <c r="T45" s="13">
        <f>AO45*'Bulanan 2024'!T45</f>
        <v>0</v>
      </c>
      <c r="U45" s="13">
        <f t="shared" si="8"/>
        <v>463.16500000000002</v>
      </c>
      <c r="X45" s="23" t="s">
        <v>50</v>
      </c>
      <c r="Y45" s="24">
        <v>8.5000000000000006E-2</v>
      </c>
      <c r="Z45" s="24">
        <v>8.5000000000000006E-2</v>
      </c>
      <c r="AA45" s="24">
        <v>8.5000000000000006E-2</v>
      </c>
      <c r="AB45" s="24">
        <v>8.5000000000000006E-2</v>
      </c>
      <c r="AC45" s="24">
        <v>8.5000000000000006E-2</v>
      </c>
      <c r="AD45" s="24">
        <v>8.5000000000000006E-2</v>
      </c>
      <c r="AE45" s="24">
        <v>8.5000000000000006E-2</v>
      </c>
      <c r="AF45" s="24">
        <v>8.5000000000000006E-2</v>
      </c>
      <c r="AG45" s="24">
        <v>8.5000000000000006E-2</v>
      </c>
      <c r="AH45" s="24">
        <v>8.5000000000000006E-2</v>
      </c>
      <c r="AI45" s="24">
        <v>8.5000000000000006E-2</v>
      </c>
      <c r="AJ45" s="24">
        <v>8.5000000000000006E-2</v>
      </c>
      <c r="AK45" s="24">
        <v>8.5000000000000006E-2</v>
      </c>
      <c r="AL45" s="24">
        <v>8.5000000000000006E-2</v>
      </c>
      <c r="AM45" s="24">
        <v>8.5000000000000006E-2</v>
      </c>
      <c r="AN45" s="24">
        <v>8.5000000000000006E-2</v>
      </c>
      <c r="AO45" s="24">
        <v>8.5000000000000006E-2</v>
      </c>
    </row>
    <row r="46" spans="1:41" ht="21" customHeight="1">
      <c r="A46" s="47"/>
      <c r="B46" s="47"/>
      <c r="C46" s="13" t="s">
        <v>51</v>
      </c>
      <c r="D46" s="13">
        <f>Y46*'Bulanan 2024'!D46</f>
        <v>67.849999999999994</v>
      </c>
      <c r="E46" s="13">
        <f>Z46*'Bulanan 2024'!E46</f>
        <v>166.97</v>
      </c>
      <c r="F46" s="13">
        <f>AA46*'Bulanan 2024'!F46</f>
        <v>145.13999999999999</v>
      </c>
      <c r="G46" s="13">
        <f>AB46*'Bulanan 2024'!G46</f>
        <v>4.13</v>
      </c>
      <c r="H46" s="13">
        <f>AC46*'Bulanan 2024'!H46</f>
        <v>0</v>
      </c>
      <c r="I46" s="13">
        <f>AD46*'Bulanan 2024'!I46</f>
        <v>0</v>
      </c>
      <c r="J46" s="13">
        <f>AE46*'Bulanan 2024'!J46</f>
        <v>0</v>
      </c>
      <c r="K46" s="13">
        <f>AF46*'Bulanan 2024'!K46</f>
        <v>0.59</v>
      </c>
      <c r="L46" s="13">
        <f>AG46*'Bulanan 2024'!L46</f>
        <v>0</v>
      </c>
      <c r="M46" s="13">
        <f>AH46*'Bulanan 2024'!M46</f>
        <v>1.18</v>
      </c>
      <c r="N46" s="13">
        <f>AI46*'Bulanan 2024'!N46</f>
        <v>2.9499999999999997</v>
      </c>
      <c r="O46" s="13">
        <f>AJ46*'Bulanan 2024'!O46</f>
        <v>61.949999999999996</v>
      </c>
      <c r="P46" s="13">
        <f>AK46*'Bulanan 2024'!P46</f>
        <v>0</v>
      </c>
      <c r="Q46" s="13">
        <f>AL46*'Bulanan 2024'!Q46</f>
        <v>20.65</v>
      </c>
      <c r="R46" s="13">
        <f>AM46*'Bulanan 2024'!R46</f>
        <v>0</v>
      </c>
      <c r="S46" s="13">
        <f>AN46*'Bulanan 2024'!S46</f>
        <v>0</v>
      </c>
      <c r="T46" s="13">
        <f>AO46*'Bulanan 2024'!T46</f>
        <v>0</v>
      </c>
      <c r="U46" s="13">
        <f t="shared" si="8"/>
        <v>403.55999999999995</v>
      </c>
      <c r="X46" s="23" t="s">
        <v>51</v>
      </c>
      <c r="Y46" s="24">
        <v>0.59</v>
      </c>
      <c r="Z46" s="24">
        <v>0.59</v>
      </c>
      <c r="AA46" s="24">
        <v>0.59</v>
      </c>
      <c r="AB46" s="24">
        <v>0.59</v>
      </c>
      <c r="AC46" s="24">
        <v>0.59</v>
      </c>
      <c r="AD46" s="24">
        <v>0.59</v>
      </c>
      <c r="AE46" s="24">
        <v>0.59</v>
      </c>
      <c r="AF46" s="24">
        <v>0.59</v>
      </c>
      <c r="AG46" s="24">
        <v>0.59</v>
      </c>
      <c r="AH46" s="24">
        <v>0.59</v>
      </c>
      <c r="AI46" s="24">
        <v>0.59</v>
      </c>
      <c r="AJ46" s="24">
        <v>0.59</v>
      </c>
      <c r="AK46" s="24">
        <v>0.59</v>
      </c>
      <c r="AL46" s="24">
        <v>0.59</v>
      </c>
      <c r="AM46" s="24">
        <v>0.59</v>
      </c>
      <c r="AN46" s="24">
        <v>0.59</v>
      </c>
      <c r="AO46" s="24">
        <v>0.59</v>
      </c>
    </row>
    <row r="47" spans="1:41" ht="21" customHeight="1">
      <c r="A47" s="47"/>
      <c r="B47" s="47"/>
      <c r="C47" s="13" t="s">
        <v>31</v>
      </c>
      <c r="D47" s="13">
        <f>Y47*'Bulanan 2024'!D47</f>
        <v>49.019999999999996</v>
      </c>
      <c r="E47" s="13">
        <f>Z47*'Bulanan 2024'!E47</f>
        <v>113.42999999999999</v>
      </c>
      <c r="F47" s="13">
        <f>AA47*'Bulanan 2024'!F47</f>
        <v>99.179999999999993</v>
      </c>
      <c r="G47" s="13">
        <f>AB47*'Bulanan 2024'!G47</f>
        <v>0</v>
      </c>
      <c r="H47" s="13">
        <f>AC47*'Bulanan 2024'!H47</f>
        <v>0</v>
      </c>
      <c r="I47" s="13">
        <f>AD47*'Bulanan 2024'!I47</f>
        <v>0</v>
      </c>
      <c r="J47" s="13">
        <f>AE47*'Bulanan 2024'!J47</f>
        <v>0</v>
      </c>
      <c r="K47" s="13">
        <f>AF47*'Bulanan 2024'!K47</f>
        <v>0</v>
      </c>
      <c r="L47" s="13">
        <f>AG47*'Bulanan 2024'!L47</f>
        <v>0</v>
      </c>
      <c r="M47" s="13">
        <f>AH47*'Bulanan 2024'!M47</f>
        <v>0.56999999999999995</v>
      </c>
      <c r="N47" s="13">
        <f>AI47*'Bulanan 2024'!N47</f>
        <v>38.76</v>
      </c>
      <c r="O47" s="13">
        <f>AJ47*'Bulanan 2024'!O47</f>
        <v>15.959999999999999</v>
      </c>
      <c r="P47" s="13">
        <f>AK47*'Bulanan 2024'!P47</f>
        <v>1.1399999999999999</v>
      </c>
      <c r="Q47" s="13">
        <f>AL47*'Bulanan 2024'!Q47</f>
        <v>14.819999999999999</v>
      </c>
      <c r="R47" s="13">
        <f>AM47*'Bulanan 2024'!R47</f>
        <v>0</v>
      </c>
      <c r="S47" s="13">
        <f>AN47*'Bulanan 2024'!S47</f>
        <v>0</v>
      </c>
      <c r="T47" s="13">
        <f>AO47*'Bulanan 2024'!T47</f>
        <v>0</v>
      </c>
      <c r="U47" s="13">
        <f t="shared" si="8"/>
        <v>283.85999999999996</v>
      </c>
      <c r="X47" s="23" t="s">
        <v>31</v>
      </c>
      <c r="Y47" s="24">
        <v>0.56999999999999995</v>
      </c>
      <c r="Z47" s="24">
        <v>0.56999999999999995</v>
      </c>
      <c r="AA47" s="24">
        <v>0.56999999999999995</v>
      </c>
      <c r="AB47" s="24">
        <v>0.56999999999999995</v>
      </c>
      <c r="AC47" s="24">
        <v>0.56999999999999995</v>
      </c>
      <c r="AD47" s="24">
        <v>0.56999999999999995</v>
      </c>
      <c r="AE47" s="24">
        <v>0.56999999999999995</v>
      </c>
      <c r="AF47" s="24">
        <v>0.56999999999999995</v>
      </c>
      <c r="AG47" s="24">
        <v>0.56999999999999995</v>
      </c>
      <c r="AH47" s="24">
        <v>0.56999999999999995</v>
      </c>
      <c r="AI47" s="24">
        <v>0.56999999999999995</v>
      </c>
      <c r="AJ47" s="24">
        <v>0.56999999999999995</v>
      </c>
      <c r="AK47" s="24">
        <v>0.56999999999999995</v>
      </c>
      <c r="AL47" s="24">
        <v>0.56999999999999995</v>
      </c>
      <c r="AM47" s="24">
        <v>0.56999999999999995</v>
      </c>
      <c r="AN47" s="24">
        <v>0.56999999999999995</v>
      </c>
      <c r="AO47" s="24">
        <v>0.56999999999999995</v>
      </c>
    </row>
    <row r="48" spans="1:41" ht="21" customHeight="1">
      <c r="A48" s="49"/>
      <c r="B48" s="49"/>
      <c r="C48" s="13" t="s">
        <v>32</v>
      </c>
      <c r="D48" s="13">
        <f>Y48*'Bulanan 2024'!D48</f>
        <v>9.6000000000000014</v>
      </c>
      <c r="E48" s="13">
        <f>Z48*'Bulanan 2024'!E48</f>
        <v>4.4000000000000004</v>
      </c>
      <c r="F48" s="13">
        <f>AA48*'Bulanan 2024'!F48</f>
        <v>8</v>
      </c>
      <c r="G48" s="13">
        <f>AB48*'Bulanan 2024'!G48</f>
        <v>90</v>
      </c>
      <c r="H48" s="13">
        <f>AC48*'Bulanan 2024'!H48</f>
        <v>211.20000000000002</v>
      </c>
      <c r="I48" s="13">
        <f>AD48*'Bulanan 2024'!I48</f>
        <v>106.4</v>
      </c>
      <c r="J48" s="13">
        <f>AE48*'Bulanan 2024'!J48</f>
        <v>109.60000000000001</v>
      </c>
      <c r="K48" s="13">
        <f>AF48*'Bulanan 2024'!K48</f>
        <v>121.60000000000001</v>
      </c>
      <c r="L48" s="13">
        <f>AG48*'Bulanan 2024'!L48</f>
        <v>61.2</v>
      </c>
      <c r="M48" s="13">
        <f>AH48*'Bulanan 2024'!M48</f>
        <v>4.8000000000000007</v>
      </c>
      <c r="N48" s="13">
        <f>AI48*'Bulanan 2024'!N48</f>
        <v>104</v>
      </c>
      <c r="O48" s="13">
        <f>AJ48*'Bulanan 2024'!O48</f>
        <v>66.400000000000006</v>
      </c>
      <c r="P48" s="13">
        <f>AK48*'Bulanan 2024'!P48</f>
        <v>5.6000000000000005</v>
      </c>
      <c r="Q48" s="13">
        <f>AL48*'Bulanan 2024'!Q48</f>
        <v>16</v>
      </c>
      <c r="R48" s="13">
        <f>AM48*'Bulanan 2024'!R48</f>
        <v>0</v>
      </c>
      <c r="S48" s="13">
        <f>AN48*'Bulanan 2024'!S48</f>
        <v>0</v>
      </c>
      <c r="T48" s="13">
        <f>AO48*'Bulanan 2024'!T48</f>
        <v>66</v>
      </c>
      <c r="U48" s="13">
        <f t="shared" si="8"/>
        <v>975.2</v>
      </c>
      <c r="X48" s="23" t="s">
        <v>32</v>
      </c>
      <c r="Y48" s="24">
        <v>0.4</v>
      </c>
      <c r="Z48" s="24">
        <v>0.4</v>
      </c>
      <c r="AA48" s="24">
        <v>0.4</v>
      </c>
      <c r="AB48" s="24">
        <v>0.4</v>
      </c>
      <c r="AC48" s="24">
        <v>0.4</v>
      </c>
      <c r="AD48" s="24">
        <v>0.4</v>
      </c>
      <c r="AE48" s="24">
        <v>0.4</v>
      </c>
      <c r="AF48" s="24">
        <v>0.4</v>
      </c>
      <c r="AG48" s="24">
        <v>0.4</v>
      </c>
      <c r="AH48" s="24">
        <v>0.4</v>
      </c>
      <c r="AI48" s="24">
        <v>0.4</v>
      </c>
      <c r="AJ48" s="24">
        <v>0.4</v>
      </c>
      <c r="AK48" s="24">
        <v>0.4</v>
      </c>
      <c r="AL48" s="24">
        <v>0.4</v>
      </c>
      <c r="AM48" s="24">
        <v>0.4</v>
      </c>
      <c r="AN48" s="24">
        <v>0.4</v>
      </c>
      <c r="AO48" s="24">
        <v>0.4</v>
      </c>
    </row>
    <row r="49" spans="1:41" ht="21" customHeight="1">
      <c r="A49" s="50"/>
      <c r="B49" s="51"/>
      <c r="C49" s="52" t="s">
        <v>33</v>
      </c>
      <c r="D49" s="52">
        <f>SUM(D40:D48)</f>
        <v>333.17</v>
      </c>
      <c r="E49" s="52">
        <f>SUM(E40:E48)</f>
        <v>566.38499999999988</v>
      </c>
      <c r="F49" s="52">
        <f t="shared" ref="F49:U49" si="9">SUM(F40:F48)</f>
        <v>501.44</v>
      </c>
      <c r="G49" s="52">
        <f t="shared" si="9"/>
        <v>1162.3700000000001</v>
      </c>
      <c r="H49" s="52">
        <f t="shared" si="9"/>
        <v>1434.825</v>
      </c>
      <c r="I49" s="52">
        <f t="shared" si="9"/>
        <v>1459.905</v>
      </c>
      <c r="J49" s="52">
        <f t="shared" si="9"/>
        <v>1445.175</v>
      </c>
      <c r="K49" s="52">
        <f t="shared" si="9"/>
        <v>1509.8699999999997</v>
      </c>
      <c r="L49" s="52">
        <f t="shared" si="9"/>
        <v>454.84500000000003</v>
      </c>
      <c r="M49" s="52">
        <f t="shared" si="9"/>
        <v>102.26499999999999</v>
      </c>
      <c r="N49" s="52">
        <f t="shared" si="9"/>
        <v>424.77</v>
      </c>
      <c r="O49" s="52">
        <f t="shared" si="9"/>
        <v>447.4899999999999</v>
      </c>
      <c r="P49" s="52">
        <f t="shared" si="9"/>
        <v>209.71499999999997</v>
      </c>
      <c r="Q49" s="52">
        <f t="shared" si="9"/>
        <v>437.71499999999997</v>
      </c>
      <c r="R49" s="52">
        <f t="shared" si="9"/>
        <v>18.009999999999998</v>
      </c>
      <c r="S49" s="52">
        <f t="shared" si="9"/>
        <v>90.58</v>
      </c>
      <c r="T49" s="52">
        <f t="shared" si="9"/>
        <v>70.3</v>
      </c>
      <c r="U49" s="52">
        <f t="shared" si="9"/>
        <v>10335.660000000002</v>
      </c>
    </row>
    <row r="52" spans="1:41" ht="18">
      <c r="A52" s="42" t="s">
        <v>81</v>
      </c>
      <c r="B52" s="43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</row>
    <row r="53" spans="1:41">
      <c r="A53" s="21" t="s">
        <v>1</v>
      </c>
      <c r="B53" s="43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</row>
    <row r="54" spans="1:41">
      <c r="A54" s="21" t="s">
        <v>98</v>
      </c>
      <c r="B54" s="43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53"/>
      <c r="O54" s="41"/>
      <c r="P54" s="41"/>
      <c r="Q54" s="41"/>
      <c r="R54" s="41"/>
      <c r="S54" s="41"/>
      <c r="T54" s="41"/>
      <c r="U54" s="41"/>
    </row>
    <row r="55" spans="1:4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</row>
    <row r="56" spans="1:41" ht="96">
      <c r="A56" s="44" t="s">
        <v>2</v>
      </c>
      <c r="B56" s="44" t="s">
        <v>3</v>
      </c>
      <c r="C56" s="44" t="s">
        <v>4</v>
      </c>
      <c r="D56" s="22" t="str">
        <f>D5</f>
        <v>ANGGREK</v>
      </c>
      <c r="E56" s="22" t="str">
        <f>E5</f>
        <v>BOUGENVIL</v>
      </c>
      <c r="F56" s="22" t="str">
        <f t="shared" ref="F56:U56" si="10">F5</f>
        <v>CAMELIA</v>
      </c>
      <c r="G56" s="22" t="str">
        <f t="shared" si="10"/>
        <v>DEWANDARU</v>
      </c>
      <c r="H56" s="22" t="str">
        <f t="shared" si="10"/>
        <v>EDELWEIS</v>
      </c>
      <c r="I56" s="22" t="str">
        <f t="shared" si="10"/>
        <v>FLAMBOYAN</v>
      </c>
      <c r="J56" s="22" t="str">
        <f t="shared" si="10"/>
        <v>GERANIUM</v>
      </c>
      <c r="K56" s="22" t="str">
        <f t="shared" si="10"/>
        <v>HELIKONIA</v>
      </c>
      <c r="L56" s="22" t="str">
        <f t="shared" si="10"/>
        <v>IVY</v>
      </c>
      <c r="M56" s="22" t="str">
        <f t="shared" si="10"/>
        <v>KANA</v>
      </c>
      <c r="N56" s="22" t="str">
        <f t="shared" si="10"/>
        <v>IGD</v>
      </c>
      <c r="O56" s="22" t="str">
        <f t="shared" si="10"/>
        <v>HCU</v>
      </c>
      <c r="P56" s="22" t="str">
        <f t="shared" si="10"/>
        <v>PENUNJANG</v>
      </c>
      <c r="Q56" s="22" t="str">
        <f t="shared" si="10"/>
        <v>PELAYANAN</v>
      </c>
      <c r="R56" s="22" t="str">
        <f t="shared" si="10"/>
        <v>ADMIN</v>
      </c>
      <c r="S56" s="22" t="str">
        <f t="shared" si="10"/>
        <v>ASRAMA</v>
      </c>
      <c r="T56" s="22" t="str">
        <f t="shared" si="10"/>
        <v>MASJID</v>
      </c>
      <c r="U56" s="22" t="str">
        <f t="shared" si="10"/>
        <v>JUMLAH</v>
      </c>
      <c r="X56" s="21"/>
      <c r="Y56" s="22" t="str">
        <f>Y5</f>
        <v>ANGGREK</v>
      </c>
      <c r="Z56" s="22" t="str">
        <f>Z5</f>
        <v>BOUGENVIL</v>
      </c>
      <c r="AA56" s="22" t="str">
        <f t="shared" ref="AA56:AO56" si="11">AA5</f>
        <v>CAMELIA</v>
      </c>
      <c r="AB56" s="22" t="str">
        <f t="shared" si="11"/>
        <v>DEWANDARU</v>
      </c>
      <c r="AC56" s="22" t="str">
        <f t="shared" si="11"/>
        <v>EDELWEIS</v>
      </c>
      <c r="AD56" s="22" t="str">
        <f t="shared" si="11"/>
        <v>FLAMBOYAN</v>
      </c>
      <c r="AE56" s="22" t="str">
        <f t="shared" si="11"/>
        <v>GERANIUM</v>
      </c>
      <c r="AF56" s="22" t="str">
        <f t="shared" si="11"/>
        <v>HELIKONIA</v>
      </c>
      <c r="AG56" s="22" t="str">
        <f t="shared" si="11"/>
        <v>IVY</v>
      </c>
      <c r="AH56" s="22" t="str">
        <f t="shared" si="11"/>
        <v>KANA</v>
      </c>
      <c r="AI56" s="22" t="str">
        <f t="shared" si="11"/>
        <v>IGD</v>
      </c>
      <c r="AJ56" s="22" t="str">
        <f t="shared" si="11"/>
        <v>HCU</v>
      </c>
      <c r="AK56" s="22" t="str">
        <f t="shared" si="11"/>
        <v>PENUNJANG</v>
      </c>
      <c r="AL56" s="22" t="str">
        <f t="shared" si="11"/>
        <v>PELAYANAN</v>
      </c>
      <c r="AM56" s="22" t="str">
        <f t="shared" si="11"/>
        <v>ADMIN</v>
      </c>
      <c r="AN56" s="22" t="str">
        <f t="shared" si="11"/>
        <v>ASRAMA</v>
      </c>
      <c r="AO56" s="22" t="str">
        <f t="shared" si="11"/>
        <v>MASJID</v>
      </c>
    </row>
    <row r="57" spans="1:41" ht="15.75">
      <c r="A57" s="45">
        <f>A40+1</f>
        <v>4</v>
      </c>
      <c r="B57" s="46">
        <v>45412</v>
      </c>
      <c r="C57" s="13" t="s">
        <v>24</v>
      </c>
      <c r="D57" s="13">
        <f>Y57*'Bulanan 2024'!D58</f>
        <v>0</v>
      </c>
      <c r="E57" s="13">
        <f>Z57*'Bulanan 2024'!E58</f>
        <v>0.26500000000000001</v>
      </c>
      <c r="F57" s="13">
        <f>AA57*'Bulanan 2024'!F58</f>
        <v>0.26500000000000001</v>
      </c>
      <c r="G57" s="13">
        <f>AB57*'Bulanan 2024'!G58</f>
        <v>184.70500000000001</v>
      </c>
      <c r="H57" s="13">
        <f>AC57*'Bulanan 2024'!H58</f>
        <v>170.66</v>
      </c>
      <c r="I57" s="13">
        <f>AD57*'Bulanan 2024'!I58</f>
        <v>221.54000000000002</v>
      </c>
      <c r="J57" s="13">
        <f>AE57*'Bulanan 2024'!J58</f>
        <v>222.33500000000001</v>
      </c>
      <c r="K57" s="13">
        <f>AF57*'Bulanan 2024'!K58</f>
        <v>236.11500000000001</v>
      </c>
      <c r="L57" s="13">
        <f>AG57*'Bulanan 2024'!L58</f>
        <v>95.93</v>
      </c>
      <c r="M57" s="13">
        <f>AH57*'Bulanan 2024'!M58</f>
        <v>23.32</v>
      </c>
      <c r="N57" s="13">
        <f>AI57*'Bulanan 2024'!N58</f>
        <v>1.855</v>
      </c>
      <c r="O57" s="13">
        <f>AJ57*'Bulanan 2024'!O58</f>
        <v>87.715000000000003</v>
      </c>
      <c r="P57" s="13">
        <f>AK57*'Bulanan 2024'!P58</f>
        <v>74.995000000000005</v>
      </c>
      <c r="Q57" s="13">
        <f>AL57*'Bulanan 2024'!Q58</f>
        <v>116.60000000000001</v>
      </c>
      <c r="R57" s="13">
        <f>AM57*'Bulanan 2024'!R58</f>
        <v>0</v>
      </c>
      <c r="S57" s="13">
        <f>AN57*'Bulanan 2024'!S58</f>
        <v>0</v>
      </c>
      <c r="T57" s="13">
        <f>AO57*'Bulanan 2024'!T58</f>
        <v>0</v>
      </c>
      <c r="U57" s="13">
        <f>SUM(E57:T57)</f>
        <v>1436.2999999999997</v>
      </c>
      <c r="X57" s="23" t="s">
        <v>24</v>
      </c>
      <c r="Y57" s="24">
        <v>0.26500000000000001</v>
      </c>
      <c r="Z57" s="24">
        <v>0.26500000000000001</v>
      </c>
      <c r="AA57" s="24">
        <v>0.26500000000000001</v>
      </c>
      <c r="AB57" s="24">
        <v>0.26500000000000001</v>
      </c>
      <c r="AC57" s="24">
        <v>0.26500000000000001</v>
      </c>
      <c r="AD57" s="24">
        <v>0.26500000000000001</v>
      </c>
      <c r="AE57" s="24">
        <v>0.26500000000000001</v>
      </c>
      <c r="AF57" s="24">
        <v>0.26500000000000001</v>
      </c>
      <c r="AG57" s="24">
        <v>0.26500000000000001</v>
      </c>
      <c r="AH57" s="24">
        <v>0.26500000000000001</v>
      </c>
      <c r="AI57" s="24">
        <v>0.26500000000000001</v>
      </c>
      <c r="AJ57" s="24">
        <v>0.26500000000000001</v>
      </c>
      <c r="AK57" s="24">
        <v>0.26500000000000001</v>
      </c>
      <c r="AL57" s="24">
        <v>0.26500000000000001</v>
      </c>
      <c r="AM57" s="24">
        <v>0.26500000000000001</v>
      </c>
      <c r="AN57" s="24">
        <v>0.26500000000000001</v>
      </c>
      <c r="AO57" s="24">
        <v>0.26500000000000001</v>
      </c>
    </row>
    <row r="58" spans="1:41" ht="15.75">
      <c r="A58" s="47"/>
      <c r="B58" s="48"/>
      <c r="C58" s="13" t="s">
        <v>25</v>
      </c>
      <c r="D58" s="13">
        <f>Y58*'Bulanan 2024'!D59</f>
        <v>0</v>
      </c>
      <c r="E58" s="13">
        <f>Z58*'Bulanan 2024'!E59</f>
        <v>0</v>
      </c>
      <c r="F58" s="13">
        <f>AA58*'Bulanan 2024'!F59</f>
        <v>0</v>
      </c>
      <c r="G58" s="13">
        <f>AB58*'Bulanan 2024'!G59</f>
        <v>158.17500000000001</v>
      </c>
      <c r="H58" s="13">
        <f>AC58*'Bulanan 2024'!H59</f>
        <v>147.15</v>
      </c>
      <c r="I58" s="13">
        <f>AD58*'Bulanan 2024'!I59</f>
        <v>186.07500000000002</v>
      </c>
      <c r="J58" s="13">
        <f>AE58*'Bulanan 2024'!J59</f>
        <v>186.75</v>
      </c>
      <c r="K58" s="13">
        <f>AF58*'Bulanan 2024'!K59</f>
        <v>204.97499999999999</v>
      </c>
      <c r="L58" s="13">
        <f>AG58*'Bulanan 2024'!L59</f>
        <v>83.475000000000009</v>
      </c>
      <c r="M58" s="13">
        <f>AH58*'Bulanan 2024'!M59</f>
        <v>16.2</v>
      </c>
      <c r="N58" s="13">
        <f>AI58*'Bulanan 2024'!N59</f>
        <v>1.575</v>
      </c>
      <c r="O58" s="13">
        <f>AJ58*'Bulanan 2024'!O59</f>
        <v>17.55</v>
      </c>
      <c r="P58" s="13">
        <f>AK58*'Bulanan 2024'!P59</f>
        <v>7.4249999999999998</v>
      </c>
      <c r="Q58" s="13">
        <f>AL58*'Bulanan 2024'!Q59</f>
        <v>27.45</v>
      </c>
      <c r="R58" s="13">
        <f>AM58*'Bulanan 2024'!R59</f>
        <v>0</v>
      </c>
      <c r="S58" s="13">
        <f>AN58*'Bulanan 2024'!S59</f>
        <v>0</v>
      </c>
      <c r="T58" s="13">
        <f>AO58*'Bulanan 2024'!T59</f>
        <v>0</v>
      </c>
      <c r="U58" s="13">
        <f t="shared" ref="U58:U65" si="12">SUM(E58:T58)</f>
        <v>1036.8000000000002</v>
      </c>
      <c r="X58" s="23" t="s">
        <v>25</v>
      </c>
      <c r="Y58" s="24">
        <v>0.22500000000000001</v>
      </c>
      <c r="Z58" s="24">
        <v>0.22500000000000001</v>
      </c>
      <c r="AA58" s="24">
        <v>0.22500000000000001</v>
      </c>
      <c r="AB58" s="24">
        <v>0.22500000000000001</v>
      </c>
      <c r="AC58" s="24">
        <v>0.22500000000000001</v>
      </c>
      <c r="AD58" s="24">
        <v>0.22500000000000001</v>
      </c>
      <c r="AE58" s="24">
        <v>0.22500000000000001</v>
      </c>
      <c r="AF58" s="24">
        <v>0.22500000000000001</v>
      </c>
      <c r="AG58" s="24">
        <v>0.22500000000000001</v>
      </c>
      <c r="AH58" s="24">
        <v>0.22500000000000001</v>
      </c>
      <c r="AI58" s="24">
        <v>0.22500000000000001</v>
      </c>
      <c r="AJ58" s="24">
        <v>0.22500000000000001</v>
      </c>
      <c r="AK58" s="24">
        <v>0.22500000000000001</v>
      </c>
      <c r="AL58" s="24">
        <v>0.22500000000000001</v>
      </c>
      <c r="AM58" s="24">
        <v>0.22500000000000001</v>
      </c>
      <c r="AN58" s="24">
        <v>0.22500000000000001</v>
      </c>
      <c r="AO58" s="24">
        <v>0.22500000000000001</v>
      </c>
    </row>
    <row r="59" spans="1:41" ht="15.75">
      <c r="A59" s="47"/>
      <c r="B59" s="47"/>
      <c r="C59" s="13" t="s">
        <v>26</v>
      </c>
      <c r="D59" s="13">
        <f>Y59*'Bulanan 2024'!D60</f>
        <v>0</v>
      </c>
      <c r="E59" s="13">
        <f>Z59*'Bulanan 2024'!E60</f>
        <v>0.7</v>
      </c>
      <c r="F59" s="13">
        <f>AA59*'Bulanan 2024'!F60</f>
        <v>0</v>
      </c>
      <c r="G59" s="13">
        <f>AB59*'Bulanan 2024'!G60</f>
        <v>101.14999999999999</v>
      </c>
      <c r="H59" s="13">
        <f>AC59*'Bulanan 2024'!H60</f>
        <v>103.6</v>
      </c>
      <c r="I59" s="13">
        <f>AD59*'Bulanan 2024'!I60</f>
        <v>100.8</v>
      </c>
      <c r="J59" s="13">
        <f>AE59*'Bulanan 2024'!J60</f>
        <v>109.19999999999999</v>
      </c>
      <c r="K59" s="13">
        <f>AF59*'Bulanan 2024'!K60</f>
        <v>115.49999999999999</v>
      </c>
      <c r="L59" s="13">
        <f>AG59*'Bulanan 2024'!L60</f>
        <v>64.05</v>
      </c>
      <c r="M59" s="13">
        <f>AH59*'Bulanan 2024'!M60</f>
        <v>14</v>
      </c>
      <c r="N59" s="13">
        <f>AI59*'Bulanan 2024'!N60</f>
        <v>6.3</v>
      </c>
      <c r="O59" s="13">
        <f>AJ59*'Bulanan 2024'!O60</f>
        <v>45.5</v>
      </c>
      <c r="P59" s="13">
        <f>AK59*'Bulanan 2024'!P60</f>
        <v>12.6</v>
      </c>
      <c r="Q59" s="13">
        <f>AL59*'Bulanan 2024'!Q60</f>
        <v>81.199999999999989</v>
      </c>
      <c r="R59" s="13">
        <f>AM59*'Bulanan 2024'!R60</f>
        <v>0</v>
      </c>
      <c r="S59" s="13">
        <f>AN59*'Bulanan 2024'!S60</f>
        <v>0</v>
      </c>
      <c r="T59" s="13">
        <f>AO59*'Bulanan 2024'!T60</f>
        <v>0</v>
      </c>
      <c r="U59" s="13">
        <f t="shared" si="12"/>
        <v>754.59999999999991</v>
      </c>
      <c r="X59" s="23" t="s">
        <v>26</v>
      </c>
      <c r="Y59" s="24">
        <v>0.35</v>
      </c>
      <c r="Z59" s="24">
        <v>0.35</v>
      </c>
      <c r="AA59" s="24">
        <v>0.35</v>
      </c>
      <c r="AB59" s="24">
        <v>0.35</v>
      </c>
      <c r="AC59" s="24">
        <v>0.35</v>
      </c>
      <c r="AD59" s="24">
        <v>0.35</v>
      </c>
      <c r="AE59" s="24">
        <v>0.35</v>
      </c>
      <c r="AF59" s="24">
        <v>0.35</v>
      </c>
      <c r="AG59" s="24">
        <v>0.35</v>
      </c>
      <c r="AH59" s="24">
        <v>0.35</v>
      </c>
      <c r="AI59" s="24">
        <v>0.35</v>
      </c>
      <c r="AJ59" s="24">
        <v>0.35</v>
      </c>
      <c r="AK59" s="24">
        <v>0.35</v>
      </c>
      <c r="AL59" s="24">
        <v>0.35</v>
      </c>
      <c r="AM59" s="24">
        <v>0.35</v>
      </c>
      <c r="AN59" s="24">
        <v>0.35</v>
      </c>
      <c r="AO59" s="24">
        <v>0.35</v>
      </c>
    </row>
    <row r="60" spans="1:41" ht="15.75">
      <c r="A60" s="47"/>
      <c r="B60" s="47"/>
      <c r="C60" s="13" t="s">
        <v>27</v>
      </c>
      <c r="D60" s="13">
        <f>Y60*'Bulanan 2024'!D61</f>
        <v>98.47</v>
      </c>
      <c r="E60" s="13">
        <f>Z60*'Bulanan 2024'!E61</f>
        <v>98.899999999999991</v>
      </c>
      <c r="F60" s="13">
        <f>AA60*'Bulanan 2024'!F61</f>
        <v>86</v>
      </c>
      <c r="G60" s="13">
        <f>AB60*'Bulanan 2024'!G61</f>
        <v>305.73</v>
      </c>
      <c r="H60" s="13">
        <f>AC60*'Bulanan 2024'!H61</f>
        <v>302.71999999999997</v>
      </c>
      <c r="I60" s="13">
        <f>AD60*'Bulanan 2024'!I61</f>
        <v>321.64</v>
      </c>
      <c r="J60" s="13">
        <f>AE60*'Bulanan 2024'!J61</f>
        <v>344</v>
      </c>
      <c r="K60" s="13">
        <f>AF60*'Bulanan 2024'!K61</f>
        <v>367.65</v>
      </c>
      <c r="L60" s="13">
        <f>AG60*'Bulanan 2024'!L61</f>
        <v>98.039999999999992</v>
      </c>
      <c r="M60" s="13">
        <f>AH60*'Bulanan 2024'!M61</f>
        <v>36.549999999999997</v>
      </c>
      <c r="N60" s="13">
        <f>AI60*'Bulanan 2024'!N61</f>
        <v>134.16</v>
      </c>
      <c r="O60" s="13">
        <f>AJ60*'Bulanan 2024'!O61</f>
        <v>55.47</v>
      </c>
      <c r="P60" s="13">
        <f>AK60*'Bulanan 2024'!P61</f>
        <v>49.019999999999996</v>
      </c>
      <c r="Q60" s="13">
        <f>AL60*'Bulanan 2024'!Q61</f>
        <v>98.899999999999991</v>
      </c>
      <c r="R60" s="13">
        <f>AM60*'Bulanan 2024'!R61</f>
        <v>10.75</v>
      </c>
      <c r="S60" s="13">
        <f>AN60*'Bulanan 2024'!S61</f>
        <v>53.32</v>
      </c>
      <c r="T60" s="13">
        <f>AO60*'Bulanan 2024'!T61</f>
        <v>0</v>
      </c>
      <c r="U60" s="13">
        <f t="shared" si="12"/>
        <v>2362.85</v>
      </c>
      <c r="X60" s="23" t="s">
        <v>27</v>
      </c>
      <c r="Y60" s="24">
        <v>0.43</v>
      </c>
      <c r="Z60" s="24">
        <v>0.43</v>
      </c>
      <c r="AA60" s="24">
        <v>0.43</v>
      </c>
      <c r="AB60" s="24">
        <v>0.43</v>
      </c>
      <c r="AC60" s="24">
        <v>0.43</v>
      </c>
      <c r="AD60" s="24">
        <v>0.43</v>
      </c>
      <c r="AE60" s="24">
        <v>0.43</v>
      </c>
      <c r="AF60" s="24">
        <v>0.43</v>
      </c>
      <c r="AG60" s="24">
        <v>0.43</v>
      </c>
      <c r="AH60" s="24">
        <v>0.43</v>
      </c>
      <c r="AI60" s="24">
        <v>0.43</v>
      </c>
      <c r="AJ60" s="24">
        <v>0.43</v>
      </c>
      <c r="AK60" s="24">
        <v>0.43</v>
      </c>
      <c r="AL60" s="24">
        <v>0.43</v>
      </c>
      <c r="AM60" s="24">
        <v>0.43</v>
      </c>
      <c r="AN60" s="24">
        <v>0.43</v>
      </c>
      <c r="AO60" s="24">
        <v>0.43</v>
      </c>
    </row>
    <row r="61" spans="1:41" ht="15.75">
      <c r="A61" s="47"/>
      <c r="B61" s="47"/>
      <c r="C61" s="13" t="s">
        <v>28</v>
      </c>
      <c r="D61" s="13">
        <f>Y61*'Bulanan 2024'!D62</f>
        <v>90.5</v>
      </c>
      <c r="E61" s="13">
        <f>Z61*'Bulanan 2024'!E62</f>
        <v>144.5</v>
      </c>
      <c r="F61" s="13">
        <f>AA61*'Bulanan 2024'!F62</f>
        <v>140.5</v>
      </c>
      <c r="G61" s="13">
        <f>AB61*'Bulanan 2024'!G62</f>
        <v>346.5</v>
      </c>
      <c r="H61" s="13">
        <f>AC61*'Bulanan 2024'!H62</f>
        <v>375.5</v>
      </c>
      <c r="I61" s="13">
        <f>AD61*'Bulanan 2024'!I62</f>
        <v>419</v>
      </c>
      <c r="J61" s="13">
        <f>AE61*'Bulanan 2024'!J62</f>
        <v>404.5</v>
      </c>
      <c r="K61" s="13">
        <f>AF61*'Bulanan 2024'!K62</f>
        <v>440.5</v>
      </c>
      <c r="L61" s="13">
        <f>AG61*'Bulanan 2024'!L62</f>
        <v>99.5</v>
      </c>
      <c r="M61" s="13">
        <f>AH61*'Bulanan 2024'!M62</f>
        <v>43.5</v>
      </c>
      <c r="N61" s="13">
        <f>AI61*'Bulanan 2024'!N62</f>
        <v>137.5</v>
      </c>
      <c r="O61" s="13">
        <f>AJ61*'Bulanan 2024'!O62</f>
        <v>77.5</v>
      </c>
      <c r="P61" s="13">
        <f>AK61*'Bulanan 2024'!P62</f>
        <v>52</v>
      </c>
      <c r="Q61" s="13">
        <f>AL61*'Bulanan 2024'!Q62</f>
        <v>84.5</v>
      </c>
      <c r="R61" s="13">
        <f>AM61*'Bulanan 2024'!R62</f>
        <v>11.5</v>
      </c>
      <c r="S61" s="13">
        <f>AN61*'Bulanan 2024'!S62</f>
        <v>58.5</v>
      </c>
      <c r="T61" s="13">
        <f>AO61*'Bulanan 2024'!T62</f>
        <v>0</v>
      </c>
      <c r="U61" s="13">
        <f t="shared" si="12"/>
        <v>2835.5</v>
      </c>
      <c r="X61" s="23" t="s">
        <v>28</v>
      </c>
      <c r="Y61" s="24">
        <v>0.5</v>
      </c>
      <c r="Z61" s="24">
        <v>0.5</v>
      </c>
      <c r="AA61" s="24">
        <v>0.5</v>
      </c>
      <c r="AB61" s="24">
        <v>0.5</v>
      </c>
      <c r="AC61" s="24">
        <v>0.5</v>
      </c>
      <c r="AD61" s="24">
        <v>0.5</v>
      </c>
      <c r="AE61" s="24">
        <v>0.5</v>
      </c>
      <c r="AF61" s="24">
        <v>0.5</v>
      </c>
      <c r="AG61" s="24">
        <v>0.5</v>
      </c>
      <c r="AH61" s="24">
        <v>0.5</v>
      </c>
      <c r="AI61" s="24">
        <v>0.5</v>
      </c>
      <c r="AJ61" s="24">
        <v>0.5</v>
      </c>
      <c r="AK61" s="24">
        <v>0.5</v>
      </c>
      <c r="AL61" s="24">
        <v>0.5</v>
      </c>
      <c r="AM61" s="24">
        <v>0.5</v>
      </c>
      <c r="AN61" s="24">
        <v>0.5</v>
      </c>
      <c r="AO61" s="24">
        <v>0.5</v>
      </c>
    </row>
    <row r="62" spans="1:41" ht="15.75">
      <c r="A62" s="47"/>
      <c r="B62" s="47"/>
      <c r="C62" s="13" t="s">
        <v>50</v>
      </c>
      <c r="D62" s="13">
        <f>Y62*'Bulanan 2024'!D63</f>
        <v>13.345000000000001</v>
      </c>
      <c r="E62" s="13">
        <f>Z62*'Bulanan 2024'!E63</f>
        <v>22.270000000000003</v>
      </c>
      <c r="F62" s="13">
        <f>AA62*'Bulanan 2024'!F63</f>
        <v>21.25</v>
      </c>
      <c r="G62" s="13">
        <f>AB62*'Bulanan 2024'!G63</f>
        <v>69.615000000000009</v>
      </c>
      <c r="H62" s="13">
        <f>AC62*'Bulanan 2024'!H63</f>
        <v>63.155000000000001</v>
      </c>
      <c r="I62" s="13">
        <f>AD62*'Bulanan 2024'!I63</f>
        <v>77.435000000000002</v>
      </c>
      <c r="J62" s="13">
        <f>AE62*'Bulanan 2024'!J63</f>
        <v>74.290000000000006</v>
      </c>
      <c r="K62" s="13">
        <f>AF62*'Bulanan 2024'!K63</f>
        <v>78.88000000000001</v>
      </c>
      <c r="L62" s="13">
        <f>AG62*'Bulanan 2024'!L63</f>
        <v>17</v>
      </c>
      <c r="M62" s="13">
        <f>AH62*'Bulanan 2024'!M63</f>
        <v>6.0350000000000001</v>
      </c>
      <c r="N62" s="13">
        <f>AI62*'Bulanan 2024'!N63</f>
        <v>13.515000000000001</v>
      </c>
      <c r="O62" s="13">
        <f>AJ62*'Bulanan 2024'!O63</f>
        <v>7.7350000000000003</v>
      </c>
      <c r="P62" s="13">
        <f>AK62*'Bulanan 2024'!P63</f>
        <v>5.1000000000000005</v>
      </c>
      <c r="Q62" s="13">
        <f>AL62*'Bulanan 2024'!Q63</f>
        <v>15.81</v>
      </c>
      <c r="R62" s="13">
        <f>AM62*'Bulanan 2024'!R63</f>
        <v>1.87</v>
      </c>
      <c r="S62" s="13">
        <f>AN62*'Bulanan 2024'!S63</f>
        <v>10.115</v>
      </c>
      <c r="T62" s="13">
        <f>AO62*'Bulanan 2024'!T63</f>
        <v>0</v>
      </c>
      <c r="U62" s="13">
        <f t="shared" si="12"/>
        <v>484.0750000000001</v>
      </c>
      <c r="X62" s="23" t="s">
        <v>50</v>
      </c>
      <c r="Y62" s="24">
        <v>8.5000000000000006E-2</v>
      </c>
      <c r="Z62" s="24">
        <v>8.5000000000000006E-2</v>
      </c>
      <c r="AA62" s="24">
        <v>8.5000000000000006E-2</v>
      </c>
      <c r="AB62" s="24">
        <v>8.5000000000000006E-2</v>
      </c>
      <c r="AC62" s="24">
        <v>8.5000000000000006E-2</v>
      </c>
      <c r="AD62" s="24">
        <v>8.5000000000000006E-2</v>
      </c>
      <c r="AE62" s="24">
        <v>8.5000000000000006E-2</v>
      </c>
      <c r="AF62" s="24">
        <v>8.5000000000000006E-2</v>
      </c>
      <c r="AG62" s="24">
        <v>8.5000000000000006E-2</v>
      </c>
      <c r="AH62" s="24">
        <v>8.5000000000000006E-2</v>
      </c>
      <c r="AI62" s="24">
        <v>8.5000000000000006E-2</v>
      </c>
      <c r="AJ62" s="24">
        <v>8.5000000000000006E-2</v>
      </c>
      <c r="AK62" s="24">
        <v>8.5000000000000006E-2</v>
      </c>
      <c r="AL62" s="24">
        <v>8.5000000000000006E-2</v>
      </c>
      <c r="AM62" s="24">
        <v>8.5000000000000006E-2</v>
      </c>
      <c r="AN62" s="24">
        <v>8.5000000000000006E-2</v>
      </c>
      <c r="AO62" s="24">
        <v>8.5000000000000006E-2</v>
      </c>
    </row>
    <row r="63" spans="1:41" ht="15.75">
      <c r="A63" s="47"/>
      <c r="B63" s="47"/>
      <c r="C63" s="13" t="s">
        <v>51</v>
      </c>
      <c r="D63" s="13">
        <f>Y63*'Bulanan 2024'!D64</f>
        <v>71.39</v>
      </c>
      <c r="E63" s="13">
        <f>Z63*'Bulanan 2024'!E64</f>
        <v>145.72999999999999</v>
      </c>
      <c r="F63" s="13">
        <f>AA63*'Bulanan 2024'!F64</f>
        <v>137.47</v>
      </c>
      <c r="G63" s="13">
        <f>AB63*'Bulanan 2024'!G64</f>
        <v>0</v>
      </c>
      <c r="H63" s="13">
        <f>AC63*'Bulanan 2024'!H64</f>
        <v>0</v>
      </c>
      <c r="I63" s="13">
        <f>AD63*'Bulanan 2024'!I64</f>
        <v>0</v>
      </c>
      <c r="J63" s="13">
        <f>AE63*'Bulanan 2024'!J64</f>
        <v>0</v>
      </c>
      <c r="K63" s="13">
        <f>AF63*'Bulanan 2024'!K64</f>
        <v>0</v>
      </c>
      <c r="L63" s="13">
        <f>AG63*'Bulanan 2024'!L64</f>
        <v>0</v>
      </c>
      <c r="M63" s="13">
        <f>AH63*'Bulanan 2024'!M64</f>
        <v>0</v>
      </c>
      <c r="N63" s="13">
        <f>AI63*'Bulanan 2024'!N64</f>
        <v>2.36</v>
      </c>
      <c r="O63" s="13">
        <f>AJ63*'Bulanan 2024'!O64</f>
        <v>67.849999999999994</v>
      </c>
      <c r="P63" s="13">
        <f>AK63*'Bulanan 2024'!P64</f>
        <v>10.62</v>
      </c>
      <c r="Q63" s="13">
        <f>AL63*'Bulanan 2024'!Q64</f>
        <v>13.569999999999999</v>
      </c>
      <c r="R63" s="13">
        <f>AM63*'Bulanan 2024'!R64</f>
        <v>1.77</v>
      </c>
      <c r="S63" s="13">
        <f>AN63*'Bulanan 2024'!S64</f>
        <v>0</v>
      </c>
      <c r="T63" s="13">
        <f>AO63*'Bulanan 2024'!T64</f>
        <v>0</v>
      </c>
      <c r="U63" s="13">
        <f t="shared" si="12"/>
        <v>379.36999999999995</v>
      </c>
      <c r="X63" s="23" t="s">
        <v>51</v>
      </c>
      <c r="Y63" s="24">
        <v>0.59</v>
      </c>
      <c r="Z63" s="24">
        <v>0.59</v>
      </c>
      <c r="AA63" s="24">
        <v>0.59</v>
      </c>
      <c r="AB63" s="24">
        <v>0.59</v>
      </c>
      <c r="AC63" s="24">
        <v>0.59</v>
      </c>
      <c r="AD63" s="24">
        <v>0.59</v>
      </c>
      <c r="AE63" s="24">
        <v>0.59</v>
      </c>
      <c r="AF63" s="24">
        <v>0.59</v>
      </c>
      <c r="AG63" s="24">
        <v>0.59</v>
      </c>
      <c r="AH63" s="24">
        <v>0.59</v>
      </c>
      <c r="AI63" s="24">
        <v>0.59</v>
      </c>
      <c r="AJ63" s="24">
        <v>0.59</v>
      </c>
      <c r="AK63" s="24">
        <v>0.59</v>
      </c>
      <c r="AL63" s="24">
        <v>0.59</v>
      </c>
      <c r="AM63" s="24">
        <v>0.59</v>
      </c>
      <c r="AN63" s="24">
        <v>0.59</v>
      </c>
      <c r="AO63" s="24">
        <v>0.59</v>
      </c>
    </row>
    <row r="64" spans="1:41" ht="15.75">
      <c r="A64" s="47"/>
      <c r="B64" s="47"/>
      <c r="C64" s="13" t="s">
        <v>31</v>
      </c>
      <c r="D64" s="13">
        <f>Y64*'Bulanan 2024'!D65</f>
        <v>53.01</v>
      </c>
      <c r="E64" s="13">
        <f>Z64*'Bulanan 2024'!E65</f>
        <v>102.6</v>
      </c>
      <c r="F64" s="13">
        <f>AA64*'Bulanan 2024'!F65</f>
        <v>91.199999999999989</v>
      </c>
      <c r="G64" s="13">
        <f>AB64*'Bulanan 2024'!G65</f>
        <v>1.71</v>
      </c>
      <c r="H64" s="13">
        <f>AC64*'Bulanan 2024'!H65</f>
        <v>0</v>
      </c>
      <c r="I64" s="13">
        <f>AD64*'Bulanan 2024'!I65</f>
        <v>0</v>
      </c>
      <c r="J64" s="13">
        <f>AE64*'Bulanan 2024'!J65</f>
        <v>0</v>
      </c>
      <c r="K64" s="13">
        <f>AF64*'Bulanan 2024'!K65</f>
        <v>0</v>
      </c>
      <c r="L64" s="13">
        <f>AG64*'Bulanan 2024'!L65</f>
        <v>0</v>
      </c>
      <c r="M64" s="13">
        <f>AH64*'Bulanan 2024'!M65</f>
        <v>0</v>
      </c>
      <c r="N64" s="13">
        <f>AI64*'Bulanan 2024'!N65</f>
        <v>45.599999999999994</v>
      </c>
      <c r="O64" s="13">
        <f>AJ64*'Bulanan 2024'!O65</f>
        <v>20.52</v>
      </c>
      <c r="P64" s="13">
        <f>AK64*'Bulanan 2024'!P65</f>
        <v>7.4099999999999993</v>
      </c>
      <c r="Q64" s="13">
        <f>AL64*'Bulanan 2024'!Q65</f>
        <v>20.52</v>
      </c>
      <c r="R64" s="13">
        <f>AM64*'Bulanan 2024'!R65</f>
        <v>0</v>
      </c>
      <c r="S64" s="13">
        <f>AN64*'Bulanan 2024'!S65</f>
        <v>0</v>
      </c>
      <c r="T64" s="13">
        <f>AO64*'Bulanan 2024'!T65</f>
        <v>0</v>
      </c>
      <c r="U64" s="13">
        <f t="shared" si="12"/>
        <v>289.56</v>
      </c>
      <c r="X64" s="23" t="s">
        <v>31</v>
      </c>
      <c r="Y64" s="24">
        <v>0.56999999999999995</v>
      </c>
      <c r="Z64" s="24">
        <v>0.56999999999999995</v>
      </c>
      <c r="AA64" s="24">
        <v>0.56999999999999995</v>
      </c>
      <c r="AB64" s="24">
        <v>0.56999999999999995</v>
      </c>
      <c r="AC64" s="24">
        <v>0.56999999999999995</v>
      </c>
      <c r="AD64" s="24">
        <v>0.56999999999999995</v>
      </c>
      <c r="AE64" s="24">
        <v>0.56999999999999995</v>
      </c>
      <c r="AF64" s="24">
        <v>0.56999999999999995</v>
      </c>
      <c r="AG64" s="24">
        <v>0.56999999999999995</v>
      </c>
      <c r="AH64" s="24">
        <v>0.56999999999999995</v>
      </c>
      <c r="AI64" s="24">
        <v>0.56999999999999995</v>
      </c>
      <c r="AJ64" s="24">
        <v>0.56999999999999995</v>
      </c>
      <c r="AK64" s="24">
        <v>0.56999999999999995</v>
      </c>
      <c r="AL64" s="24">
        <v>0.56999999999999995</v>
      </c>
      <c r="AM64" s="24">
        <v>0.56999999999999995</v>
      </c>
      <c r="AN64" s="24">
        <v>0.56999999999999995</v>
      </c>
      <c r="AO64" s="24">
        <v>0.56999999999999995</v>
      </c>
    </row>
    <row r="65" spans="1:41" ht="15.75">
      <c r="A65" s="49"/>
      <c r="B65" s="49"/>
      <c r="C65" s="13" t="s">
        <v>32</v>
      </c>
      <c r="D65" s="13">
        <f>Y65*'Bulanan 2024'!D66</f>
        <v>0</v>
      </c>
      <c r="E65" s="13">
        <f>Z65*'Bulanan 2024'!E66</f>
        <v>7.2</v>
      </c>
      <c r="F65" s="13">
        <f>AA65*'Bulanan 2024'!F66</f>
        <v>5.2</v>
      </c>
      <c r="G65" s="13">
        <f>AB65*'Bulanan 2024'!G66</f>
        <v>113.60000000000001</v>
      </c>
      <c r="H65" s="13">
        <f>AC65*'Bulanan 2024'!H66</f>
        <v>260.8</v>
      </c>
      <c r="I65" s="13">
        <f>AD65*'Bulanan 2024'!I66</f>
        <v>101.60000000000001</v>
      </c>
      <c r="J65" s="13">
        <f>AE65*'Bulanan 2024'!J66</f>
        <v>89.2</v>
      </c>
      <c r="K65" s="13">
        <f>AF65*'Bulanan 2024'!K66</f>
        <v>112.4</v>
      </c>
      <c r="L65" s="13">
        <f>AG65*'Bulanan 2024'!L66</f>
        <v>81.600000000000009</v>
      </c>
      <c r="M65" s="13">
        <f>AH65*'Bulanan 2024'!M66</f>
        <v>2.8000000000000003</v>
      </c>
      <c r="N65" s="13">
        <f>AI65*'Bulanan 2024'!N66</f>
        <v>84.800000000000011</v>
      </c>
      <c r="O65" s="13">
        <f>AJ65*'Bulanan 2024'!O66</f>
        <v>82.4</v>
      </c>
      <c r="P65" s="13">
        <f>AK65*'Bulanan 2024'!P66</f>
        <v>4</v>
      </c>
      <c r="Q65" s="13">
        <f>AL65*'Bulanan 2024'!Q66</f>
        <v>18</v>
      </c>
      <c r="R65" s="13">
        <f>AM65*'Bulanan 2024'!R66</f>
        <v>0</v>
      </c>
      <c r="S65" s="13">
        <f>AN65*'Bulanan 2024'!S66</f>
        <v>0</v>
      </c>
      <c r="T65" s="13">
        <f>AO65*'Bulanan 2024'!T66</f>
        <v>61.2</v>
      </c>
      <c r="U65" s="13">
        <f t="shared" si="12"/>
        <v>1024.8</v>
      </c>
      <c r="X65" s="23" t="s">
        <v>32</v>
      </c>
      <c r="Y65" s="24">
        <v>0.4</v>
      </c>
      <c r="Z65" s="24">
        <v>0.4</v>
      </c>
      <c r="AA65" s="24">
        <v>0.4</v>
      </c>
      <c r="AB65" s="24">
        <v>0.4</v>
      </c>
      <c r="AC65" s="24">
        <v>0.4</v>
      </c>
      <c r="AD65" s="24">
        <v>0.4</v>
      </c>
      <c r="AE65" s="24">
        <v>0.4</v>
      </c>
      <c r="AF65" s="24">
        <v>0.4</v>
      </c>
      <c r="AG65" s="24">
        <v>0.4</v>
      </c>
      <c r="AH65" s="24">
        <v>0.4</v>
      </c>
      <c r="AI65" s="24">
        <v>0.4</v>
      </c>
      <c r="AJ65" s="24">
        <v>0.4</v>
      </c>
      <c r="AK65" s="24">
        <v>0.4</v>
      </c>
      <c r="AL65" s="24">
        <v>0.4</v>
      </c>
      <c r="AM65" s="24">
        <v>0.4</v>
      </c>
      <c r="AN65" s="24">
        <v>0.4</v>
      </c>
      <c r="AO65" s="24">
        <v>0.4</v>
      </c>
    </row>
    <row r="66" spans="1:41">
      <c r="A66" s="50"/>
      <c r="B66" s="51"/>
      <c r="C66" s="52" t="s">
        <v>33</v>
      </c>
      <c r="D66" s="52">
        <f>SUM(D57:D65)</f>
        <v>326.71499999999997</v>
      </c>
      <c r="E66" s="52">
        <f>SUM(E57:E65)</f>
        <v>522.16500000000008</v>
      </c>
      <c r="F66" s="52">
        <f t="shared" ref="F66:U66" si="13">SUM(F57:F65)</f>
        <v>481.88499999999999</v>
      </c>
      <c r="G66" s="52">
        <f t="shared" si="13"/>
        <v>1281.1849999999999</v>
      </c>
      <c r="H66" s="52">
        <f t="shared" si="13"/>
        <v>1423.5849999999998</v>
      </c>
      <c r="I66" s="52">
        <f t="shared" si="13"/>
        <v>1428.09</v>
      </c>
      <c r="J66" s="52">
        <f t="shared" si="13"/>
        <v>1430.2750000000001</v>
      </c>
      <c r="K66" s="52">
        <f t="shared" si="13"/>
        <v>1556.0200000000002</v>
      </c>
      <c r="L66" s="52">
        <f t="shared" si="13"/>
        <v>539.59500000000003</v>
      </c>
      <c r="M66" s="52">
        <f t="shared" si="13"/>
        <v>142.405</v>
      </c>
      <c r="N66" s="52">
        <f t="shared" si="13"/>
        <v>427.66500000000002</v>
      </c>
      <c r="O66" s="52">
        <f t="shared" si="13"/>
        <v>462.24</v>
      </c>
      <c r="P66" s="52">
        <f t="shared" si="13"/>
        <v>223.17</v>
      </c>
      <c r="Q66" s="52">
        <f t="shared" si="13"/>
        <v>476.54999999999995</v>
      </c>
      <c r="R66" s="52">
        <f t="shared" si="13"/>
        <v>25.89</v>
      </c>
      <c r="S66" s="52">
        <f t="shared" si="13"/>
        <v>121.93499999999999</v>
      </c>
      <c r="T66" s="52">
        <f t="shared" si="13"/>
        <v>61.2</v>
      </c>
      <c r="U66" s="52">
        <f t="shared" si="13"/>
        <v>10603.855</v>
      </c>
    </row>
    <row r="69" spans="1:41" ht="18">
      <c r="A69" s="42" t="s">
        <v>81</v>
      </c>
      <c r="B69" s="43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</row>
    <row r="70" spans="1:41">
      <c r="A70" s="21" t="s">
        <v>1</v>
      </c>
      <c r="B70" s="43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</row>
    <row r="71" spans="1:41">
      <c r="A71" s="21" t="s">
        <v>99</v>
      </c>
      <c r="B71" s="43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53"/>
      <c r="O71" s="41"/>
      <c r="P71" s="41"/>
      <c r="Q71" s="41"/>
      <c r="R71" s="41"/>
      <c r="S71" s="41"/>
      <c r="T71" s="41"/>
      <c r="U71" s="41"/>
    </row>
    <row r="72" spans="1:4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</row>
    <row r="73" spans="1:41" ht="96">
      <c r="A73" s="44" t="s">
        <v>2</v>
      </c>
      <c r="B73" s="44" t="s">
        <v>3</v>
      </c>
      <c r="C73" s="44" t="s">
        <v>4</v>
      </c>
      <c r="D73" s="22" t="str">
        <f>D5</f>
        <v>ANGGREK</v>
      </c>
      <c r="E73" s="22" t="str">
        <f>E5</f>
        <v>BOUGENVIL</v>
      </c>
      <c r="F73" s="22" t="str">
        <f t="shared" ref="F73:U73" si="14">F5</f>
        <v>CAMELIA</v>
      </c>
      <c r="G73" s="22" t="str">
        <f t="shared" si="14"/>
        <v>DEWANDARU</v>
      </c>
      <c r="H73" s="22" t="str">
        <f t="shared" si="14"/>
        <v>EDELWEIS</v>
      </c>
      <c r="I73" s="22" t="str">
        <f t="shared" si="14"/>
        <v>FLAMBOYAN</v>
      </c>
      <c r="J73" s="22" t="str">
        <f t="shared" si="14"/>
        <v>GERANIUM</v>
      </c>
      <c r="K73" s="22" t="str">
        <f t="shared" si="14"/>
        <v>HELIKONIA</v>
      </c>
      <c r="L73" s="22" t="str">
        <f t="shared" si="14"/>
        <v>IVY</v>
      </c>
      <c r="M73" s="22" t="str">
        <f t="shared" si="14"/>
        <v>KANA</v>
      </c>
      <c r="N73" s="22" t="str">
        <f t="shared" si="14"/>
        <v>IGD</v>
      </c>
      <c r="O73" s="22" t="str">
        <f t="shared" si="14"/>
        <v>HCU</v>
      </c>
      <c r="P73" s="22" t="str">
        <f t="shared" si="14"/>
        <v>PENUNJANG</v>
      </c>
      <c r="Q73" s="22" t="str">
        <f t="shared" si="14"/>
        <v>PELAYANAN</v>
      </c>
      <c r="R73" s="22" t="str">
        <f t="shared" si="14"/>
        <v>ADMIN</v>
      </c>
      <c r="S73" s="22" t="str">
        <f t="shared" si="14"/>
        <v>ASRAMA</v>
      </c>
      <c r="T73" s="22" t="str">
        <f t="shared" si="14"/>
        <v>MASJID</v>
      </c>
      <c r="U73" s="22" t="str">
        <f t="shared" si="14"/>
        <v>JUMLAH</v>
      </c>
      <c r="X73" s="21"/>
      <c r="Y73" s="22" t="str">
        <f>Y5</f>
        <v>ANGGREK</v>
      </c>
      <c r="Z73" s="22" t="str">
        <f>Z5</f>
        <v>BOUGENVIL</v>
      </c>
      <c r="AA73" s="22" t="str">
        <f t="shared" ref="AA73:AO73" si="15">AA5</f>
        <v>CAMELIA</v>
      </c>
      <c r="AB73" s="22" t="str">
        <f t="shared" si="15"/>
        <v>DEWANDARU</v>
      </c>
      <c r="AC73" s="22" t="str">
        <f t="shared" si="15"/>
        <v>EDELWEIS</v>
      </c>
      <c r="AD73" s="22" t="str">
        <f t="shared" si="15"/>
        <v>FLAMBOYAN</v>
      </c>
      <c r="AE73" s="22" t="str">
        <f t="shared" si="15"/>
        <v>GERANIUM</v>
      </c>
      <c r="AF73" s="22" t="str">
        <f t="shared" si="15"/>
        <v>HELIKONIA</v>
      </c>
      <c r="AG73" s="22" t="str">
        <f t="shared" si="15"/>
        <v>IVY</v>
      </c>
      <c r="AH73" s="22" t="str">
        <f t="shared" si="15"/>
        <v>KANA</v>
      </c>
      <c r="AI73" s="22" t="str">
        <f t="shared" si="15"/>
        <v>IGD</v>
      </c>
      <c r="AJ73" s="22" t="str">
        <f t="shared" si="15"/>
        <v>HCU</v>
      </c>
      <c r="AK73" s="22" t="str">
        <f t="shared" si="15"/>
        <v>PENUNJANG</v>
      </c>
      <c r="AL73" s="22" t="str">
        <f t="shared" si="15"/>
        <v>PELAYANAN</v>
      </c>
      <c r="AM73" s="22" t="str">
        <f t="shared" si="15"/>
        <v>ADMIN</v>
      </c>
      <c r="AN73" s="22" t="str">
        <f t="shared" si="15"/>
        <v>ASRAMA</v>
      </c>
      <c r="AO73" s="22" t="str">
        <f t="shared" si="15"/>
        <v>MASJID</v>
      </c>
    </row>
    <row r="74" spans="1:41" ht="15.75">
      <c r="A74" s="45">
        <f>A57+1</f>
        <v>5</v>
      </c>
      <c r="B74" s="46">
        <v>45443</v>
      </c>
      <c r="C74" s="13" t="s">
        <v>24</v>
      </c>
      <c r="D74" s="13">
        <f>Y74*'Bulanan 2024'!D75</f>
        <v>0</v>
      </c>
      <c r="E74" s="13">
        <f>Z74*'Bulanan 2024'!E75</f>
        <v>1.3250000000000002</v>
      </c>
      <c r="F74" s="13">
        <f>AA74*'Bulanan 2024'!F75</f>
        <v>0.26500000000000001</v>
      </c>
      <c r="G74" s="13">
        <f>AB74*'Bulanan 2024'!G75</f>
        <v>182.05500000000001</v>
      </c>
      <c r="H74" s="13">
        <f>AC74*'Bulanan 2024'!H75</f>
        <v>163.24</v>
      </c>
      <c r="I74" s="13">
        <f>AD74*'Bulanan 2024'!I75</f>
        <v>213.59</v>
      </c>
      <c r="J74" s="13">
        <f>AE74*'Bulanan 2024'!J75</f>
        <v>248.57000000000002</v>
      </c>
      <c r="K74" s="13">
        <f>AF74*'Bulanan 2024'!K75</f>
        <v>250.69000000000003</v>
      </c>
      <c r="L74" s="13">
        <f>AG74*'Bulanan 2024'!L75</f>
        <v>82.68</v>
      </c>
      <c r="M74" s="13">
        <f>AH74*'Bulanan 2024'!M75</f>
        <v>31.005000000000003</v>
      </c>
      <c r="N74" s="13">
        <f>AI74*'Bulanan 2024'!N75</f>
        <v>0.26500000000000001</v>
      </c>
      <c r="O74" s="13">
        <f>AJ74*'Bulanan 2024'!O75</f>
        <v>95.665000000000006</v>
      </c>
      <c r="P74" s="13">
        <f>AK74*'Bulanan 2024'!P75</f>
        <v>77.910000000000011</v>
      </c>
      <c r="Q74" s="13">
        <f>AL74*'Bulanan 2024'!Q75</f>
        <v>126.405</v>
      </c>
      <c r="R74" s="13">
        <f>AM74*'Bulanan 2024'!R75</f>
        <v>0</v>
      </c>
      <c r="S74" s="13">
        <f>AN74*'Bulanan 2024'!S75</f>
        <v>0</v>
      </c>
      <c r="T74" s="13">
        <f>AO74*'Bulanan 2024'!T75</f>
        <v>0</v>
      </c>
      <c r="U74" s="13">
        <f>SUM(E74:T74)</f>
        <v>1473.6650000000004</v>
      </c>
      <c r="X74" s="23" t="s">
        <v>24</v>
      </c>
      <c r="Y74" s="24">
        <v>0.26500000000000001</v>
      </c>
      <c r="Z74" s="24">
        <v>0.26500000000000001</v>
      </c>
      <c r="AA74" s="24">
        <v>0.26500000000000001</v>
      </c>
      <c r="AB74" s="24">
        <v>0.26500000000000001</v>
      </c>
      <c r="AC74" s="24">
        <v>0.26500000000000001</v>
      </c>
      <c r="AD74" s="24">
        <v>0.26500000000000001</v>
      </c>
      <c r="AE74" s="24">
        <v>0.26500000000000001</v>
      </c>
      <c r="AF74" s="24">
        <v>0.26500000000000001</v>
      </c>
      <c r="AG74" s="24">
        <v>0.26500000000000001</v>
      </c>
      <c r="AH74" s="24">
        <v>0.26500000000000001</v>
      </c>
      <c r="AI74" s="24">
        <v>0.26500000000000001</v>
      </c>
      <c r="AJ74" s="24">
        <v>0.26500000000000001</v>
      </c>
      <c r="AK74" s="24">
        <v>0.26500000000000001</v>
      </c>
      <c r="AL74" s="24">
        <v>0.26500000000000001</v>
      </c>
      <c r="AM74" s="24">
        <v>0.26500000000000001</v>
      </c>
      <c r="AN74" s="24">
        <v>0.26500000000000001</v>
      </c>
      <c r="AO74" s="24">
        <v>0.26500000000000001</v>
      </c>
    </row>
    <row r="75" spans="1:41" ht="15.75">
      <c r="A75" s="47"/>
      <c r="B75" s="48"/>
      <c r="C75" s="13" t="s">
        <v>25</v>
      </c>
      <c r="D75" s="13">
        <f>Y75*'Bulanan 2024'!D76</f>
        <v>0</v>
      </c>
      <c r="E75" s="13">
        <f>Z75*'Bulanan 2024'!E76</f>
        <v>0</v>
      </c>
      <c r="F75" s="13">
        <f>AA75*'Bulanan 2024'!F76</f>
        <v>0</v>
      </c>
      <c r="G75" s="13">
        <f>AB75*'Bulanan 2024'!G76</f>
        <v>160.65</v>
      </c>
      <c r="H75" s="13">
        <f>AC75*'Bulanan 2024'!H76</f>
        <v>146.02500000000001</v>
      </c>
      <c r="I75" s="13">
        <f>AD75*'Bulanan 2024'!I76</f>
        <v>185.4</v>
      </c>
      <c r="J75" s="13">
        <f>AE75*'Bulanan 2024'!J76</f>
        <v>207.9</v>
      </c>
      <c r="K75" s="13">
        <f>AF75*'Bulanan 2024'!K76</f>
        <v>218.25</v>
      </c>
      <c r="L75" s="13">
        <f>AG75*'Bulanan 2024'!L76</f>
        <v>63.45</v>
      </c>
      <c r="M75" s="13">
        <f>AH75*'Bulanan 2024'!M76</f>
        <v>21.150000000000002</v>
      </c>
      <c r="N75" s="13">
        <f>AI75*'Bulanan 2024'!N76</f>
        <v>0</v>
      </c>
      <c r="O75" s="13">
        <f>AJ75*'Bulanan 2024'!O76</f>
        <v>20.25</v>
      </c>
      <c r="P75" s="13">
        <f>AK75*'Bulanan 2024'!P76</f>
        <v>14.4</v>
      </c>
      <c r="Q75" s="13">
        <f>AL75*'Bulanan 2024'!Q76</f>
        <v>41.625</v>
      </c>
      <c r="R75" s="13">
        <f>AM75*'Bulanan 2024'!R76</f>
        <v>0</v>
      </c>
      <c r="S75" s="13">
        <f>AN75*'Bulanan 2024'!S76</f>
        <v>0</v>
      </c>
      <c r="T75" s="13">
        <f>AO75*'Bulanan 2024'!T76</f>
        <v>0</v>
      </c>
      <c r="U75" s="13">
        <f t="shared" ref="U75:U82" si="16">SUM(E75:T75)</f>
        <v>1079.1000000000001</v>
      </c>
      <c r="X75" s="23" t="s">
        <v>25</v>
      </c>
      <c r="Y75" s="24">
        <v>0.22500000000000001</v>
      </c>
      <c r="Z75" s="24">
        <v>0.22500000000000001</v>
      </c>
      <c r="AA75" s="24">
        <v>0.22500000000000001</v>
      </c>
      <c r="AB75" s="24">
        <v>0.22500000000000001</v>
      </c>
      <c r="AC75" s="24">
        <v>0.22500000000000001</v>
      </c>
      <c r="AD75" s="24">
        <v>0.22500000000000001</v>
      </c>
      <c r="AE75" s="24">
        <v>0.22500000000000001</v>
      </c>
      <c r="AF75" s="24">
        <v>0.22500000000000001</v>
      </c>
      <c r="AG75" s="24">
        <v>0.22500000000000001</v>
      </c>
      <c r="AH75" s="24">
        <v>0.22500000000000001</v>
      </c>
      <c r="AI75" s="24">
        <v>0.22500000000000001</v>
      </c>
      <c r="AJ75" s="24">
        <v>0.22500000000000001</v>
      </c>
      <c r="AK75" s="24">
        <v>0.22500000000000001</v>
      </c>
      <c r="AL75" s="24">
        <v>0.22500000000000001</v>
      </c>
      <c r="AM75" s="24">
        <v>0.22500000000000001</v>
      </c>
      <c r="AN75" s="24">
        <v>0.22500000000000001</v>
      </c>
      <c r="AO75" s="24">
        <v>0.22500000000000001</v>
      </c>
    </row>
    <row r="76" spans="1:41" ht="15.75">
      <c r="A76" s="47"/>
      <c r="B76" s="47"/>
      <c r="C76" s="13" t="s">
        <v>26</v>
      </c>
      <c r="D76" s="13">
        <f>Y76*'Bulanan 2024'!D77</f>
        <v>3.15</v>
      </c>
      <c r="E76" s="13">
        <f>Z76*'Bulanan 2024'!E77</f>
        <v>1.0499999999999998</v>
      </c>
      <c r="F76" s="13">
        <f>AA76*'Bulanan 2024'!F77</f>
        <v>0</v>
      </c>
      <c r="G76" s="13">
        <f>AB76*'Bulanan 2024'!G77</f>
        <v>88.199999999999989</v>
      </c>
      <c r="H76" s="13">
        <f>AC76*'Bulanan 2024'!H77</f>
        <v>85.05</v>
      </c>
      <c r="I76" s="13">
        <f>AD76*'Bulanan 2024'!I77</f>
        <v>93.1</v>
      </c>
      <c r="J76" s="13">
        <f>AE76*'Bulanan 2024'!J77</f>
        <v>94.149999999999991</v>
      </c>
      <c r="K76" s="13">
        <f>AF76*'Bulanan 2024'!K77</f>
        <v>95.199999999999989</v>
      </c>
      <c r="L76" s="13">
        <f>AG76*'Bulanan 2024'!L77</f>
        <v>64.75</v>
      </c>
      <c r="M76" s="13">
        <f>AH76*'Bulanan 2024'!M77</f>
        <v>19.599999999999998</v>
      </c>
      <c r="N76" s="13">
        <f>AI76*'Bulanan 2024'!N77</f>
        <v>7</v>
      </c>
      <c r="O76" s="13">
        <f>AJ76*'Bulanan 2024'!O77</f>
        <v>40.949999999999996</v>
      </c>
      <c r="P76" s="13">
        <f>AK76*'Bulanan 2024'!P77</f>
        <v>5.25</v>
      </c>
      <c r="Q76" s="13">
        <f>AL76*'Bulanan 2024'!Q77</f>
        <v>84.35</v>
      </c>
      <c r="R76" s="13">
        <f>AM76*'Bulanan 2024'!R77</f>
        <v>0</v>
      </c>
      <c r="S76" s="13">
        <f>AN76*'Bulanan 2024'!S77</f>
        <v>0</v>
      </c>
      <c r="T76" s="13">
        <f>AO76*'Bulanan 2024'!T77</f>
        <v>0</v>
      </c>
      <c r="U76" s="13">
        <f t="shared" si="16"/>
        <v>678.65000000000009</v>
      </c>
      <c r="X76" s="23" t="s">
        <v>26</v>
      </c>
      <c r="Y76" s="24">
        <v>0.35</v>
      </c>
      <c r="Z76" s="24">
        <v>0.35</v>
      </c>
      <c r="AA76" s="24">
        <v>0.35</v>
      </c>
      <c r="AB76" s="24">
        <v>0.35</v>
      </c>
      <c r="AC76" s="24">
        <v>0.35</v>
      </c>
      <c r="AD76" s="24">
        <v>0.35</v>
      </c>
      <c r="AE76" s="24">
        <v>0.35</v>
      </c>
      <c r="AF76" s="24">
        <v>0.35</v>
      </c>
      <c r="AG76" s="24">
        <v>0.35</v>
      </c>
      <c r="AH76" s="24">
        <v>0.35</v>
      </c>
      <c r="AI76" s="24">
        <v>0.35</v>
      </c>
      <c r="AJ76" s="24">
        <v>0.35</v>
      </c>
      <c r="AK76" s="24">
        <v>0.35</v>
      </c>
      <c r="AL76" s="24">
        <v>0.35</v>
      </c>
      <c r="AM76" s="24">
        <v>0.35</v>
      </c>
      <c r="AN76" s="24">
        <v>0.35</v>
      </c>
      <c r="AO76" s="24">
        <v>0.35</v>
      </c>
    </row>
    <row r="77" spans="1:41" ht="15.75">
      <c r="A77" s="47"/>
      <c r="B77" s="47"/>
      <c r="C77" s="13" t="s">
        <v>27</v>
      </c>
      <c r="D77" s="13">
        <f>Y77*'Bulanan 2024'!D78</f>
        <v>103.63</v>
      </c>
      <c r="E77" s="13">
        <f>Z77*'Bulanan 2024'!E78</f>
        <v>113.52</v>
      </c>
      <c r="F77" s="13">
        <f>AA77*'Bulanan 2024'!F78</f>
        <v>87.289999999999992</v>
      </c>
      <c r="G77" s="13">
        <f>AB77*'Bulanan 2024'!G78</f>
        <v>344.86</v>
      </c>
      <c r="H77" s="13">
        <f>AC77*'Bulanan 2024'!H78</f>
        <v>338.40999999999997</v>
      </c>
      <c r="I77" s="13">
        <f>AD77*'Bulanan 2024'!I78</f>
        <v>378.83</v>
      </c>
      <c r="J77" s="13">
        <f>AE77*'Bulanan 2024'!J78</f>
        <v>377.11</v>
      </c>
      <c r="K77" s="13">
        <f>AF77*'Bulanan 2024'!K78</f>
        <v>378.83</v>
      </c>
      <c r="L77" s="13">
        <f>AG77*'Bulanan 2024'!L78</f>
        <v>83.42</v>
      </c>
      <c r="M77" s="13">
        <f>AH77*'Bulanan 2024'!M78</f>
        <v>50.31</v>
      </c>
      <c r="N77" s="13">
        <f>AI77*'Bulanan 2024'!N78</f>
        <v>110.94</v>
      </c>
      <c r="O77" s="13">
        <f>AJ77*'Bulanan 2024'!O78</f>
        <v>66.22</v>
      </c>
      <c r="P77" s="13">
        <f>AK77*'Bulanan 2024'!P78</f>
        <v>49.88</v>
      </c>
      <c r="Q77" s="13">
        <f>AL77*'Bulanan 2024'!Q78</f>
        <v>121.69</v>
      </c>
      <c r="R77" s="13">
        <f>AM77*'Bulanan 2024'!R78</f>
        <v>10.75</v>
      </c>
      <c r="S77" s="13">
        <f>AN77*'Bulanan 2024'!S78</f>
        <v>32.68</v>
      </c>
      <c r="T77" s="13">
        <f>AO77*'Bulanan 2024'!T78</f>
        <v>0</v>
      </c>
      <c r="U77" s="13">
        <f t="shared" si="16"/>
        <v>2544.7399999999998</v>
      </c>
      <c r="X77" s="23" t="s">
        <v>27</v>
      </c>
      <c r="Y77" s="24">
        <v>0.43</v>
      </c>
      <c r="Z77" s="24">
        <v>0.43</v>
      </c>
      <c r="AA77" s="24">
        <v>0.43</v>
      </c>
      <c r="AB77" s="24">
        <v>0.43</v>
      </c>
      <c r="AC77" s="24">
        <v>0.43</v>
      </c>
      <c r="AD77" s="24">
        <v>0.43</v>
      </c>
      <c r="AE77" s="24">
        <v>0.43</v>
      </c>
      <c r="AF77" s="24">
        <v>0.43</v>
      </c>
      <c r="AG77" s="24">
        <v>0.43</v>
      </c>
      <c r="AH77" s="24">
        <v>0.43</v>
      </c>
      <c r="AI77" s="24">
        <v>0.43</v>
      </c>
      <c r="AJ77" s="24">
        <v>0.43</v>
      </c>
      <c r="AK77" s="24">
        <v>0.43</v>
      </c>
      <c r="AL77" s="24">
        <v>0.43</v>
      </c>
      <c r="AM77" s="24">
        <v>0.43</v>
      </c>
      <c r="AN77" s="24">
        <v>0.43</v>
      </c>
      <c r="AO77" s="24">
        <v>0.43</v>
      </c>
    </row>
    <row r="78" spans="1:41" ht="15.75">
      <c r="A78" s="47"/>
      <c r="B78" s="47"/>
      <c r="C78" s="13" t="s">
        <v>28</v>
      </c>
      <c r="D78" s="13">
        <f>Y78*'Bulanan 2024'!D79</f>
        <v>102.5</v>
      </c>
      <c r="E78" s="13">
        <f>Z78*'Bulanan 2024'!E79</f>
        <v>148</v>
      </c>
      <c r="F78" s="13">
        <f>AA78*'Bulanan 2024'!F79</f>
        <v>122.5</v>
      </c>
      <c r="G78" s="13">
        <f>AB78*'Bulanan 2024'!G79</f>
        <v>401</v>
      </c>
      <c r="H78" s="13">
        <f>AC78*'Bulanan 2024'!H79</f>
        <v>421.5</v>
      </c>
      <c r="I78" s="13">
        <f>AD78*'Bulanan 2024'!I79</f>
        <v>430.5</v>
      </c>
      <c r="J78" s="13">
        <f>AE78*'Bulanan 2024'!J79</f>
        <v>462.5</v>
      </c>
      <c r="K78" s="13">
        <f>AF78*'Bulanan 2024'!K79</f>
        <v>450</v>
      </c>
      <c r="L78" s="13">
        <f>AG78*'Bulanan 2024'!L79</f>
        <v>78.5</v>
      </c>
      <c r="M78" s="13">
        <f>AH78*'Bulanan 2024'!M79</f>
        <v>60</v>
      </c>
      <c r="N78" s="13">
        <f>AI78*'Bulanan 2024'!N79</f>
        <v>126.5</v>
      </c>
      <c r="O78" s="13">
        <f>AJ78*'Bulanan 2024'!O79</f>
        <v>96.5</v>
      </c>
      <c r="P78" s="13">
        <f>AK78*'Bulanan 2024'!P79</f>
        <v>50.5</v>
      </c>
      <c r="Q78" s="13">
        <f>AL78*'Bulanan 2024'!Q79</f>
        <v>87</v>
      </c>
      <c r="R78" s="13">
        <f>AM78*'Bulanan 2024'!R79</f>
        <v>11.5</v>
      </c>
      <c r="S78" s="13">
        <f>AN78*'Bulanan 2024'!S79</f>
        <v>31</v>
      </c>
      <c r="T78" s="13">
        <f>AO78*'Bulanan 2024'!T79</f>
        <v>0</v>
      </c>
      <c r="U78" s="13">
        <f t="shared" si="16"/>
        <v>2977.5</v>
      </c>
      <c r="X78" s="23" t="s">
        <v>28</v>
      </c>
      <c r="Y78" s="24">
        <v>0.5</v>
      </c>
      <c r="Z78" s="24">
        <v>0.5</v>
      </c>
      <c r="AA78" s="24">
        <v>0.5</v>
      </c>
      <c r="AB78" s="24">
        <v>0.5</v>
      </c>
      <c r="AC78" s="24">
        <v>0.5</v>
      </c>
      <c r="AD78" s="24">
        <v>0.5</v>
      </c>
      <c r="AE78" s="24">
        <v>0.5</v>
      </c>
      <c r="AF78" s="24">
        <v>0.5</v>
      </c>
      <c r="AG78" s="24">
        <v>0.5</v>
      </c>
      <c r="AH78" s="24">
        <v>0.5</v>
      </c>
      <c r="AI78" s="24">
        <v>0.5</v>
      </c>
      <c r="AJ78" s="24">
        <v>0.5</v>
      </c>
      <c r="AK78" s="24">
        <v>0.5</v>
      </c>
      <c r="AL78" s="24">
        <v>0.5</v>
      </c>
      <c r="AM78" s="24">
        <v>0.5</v>
      </c>
      <c r="AN78" s="24">
        <v>0.5</v>
      </c>
      <c r="AO78" s="24">
        <v>0.5</v>
      </c>
    </row>
    <row r="79" spans="1:41" ht="15.75">
      <c r="A79" s="47"/>
      <c r="B79" s="47"/>
      <c r="C79" s="13" t="s">
        <v>50</v>
      </c>
      <c r="D79" s="13">
        <f>Y79*'Bulanan 2024'!D80</f>
        <v>14.025</v>
      </c>
      <c r="E79" s="13">
        <f>Z79*'Bulanan 2024'!E80</f>
        <v>22.525000000000002</v>
      </c>
      <c r="F79" s="13">
        <f>AA79*'Bulanan 2024'!F80</f>
        <v>20.145000000000003</v>
      </c>
      <c r="G79" s="13">
        <f>AB79*'Bulanan 2024'!G80</f>
        <v>75.734999999999999</v>
      </c>
      <c r="H79" s="13">
        <f>AC79*'Bulanan 2024'!H80</f>
        <v>80.75</v>
      </c>
      <c r="I79" s="13">
        <f>AD79*'Bulanan 2024'!I80</f>
        <v>85.935000000000002</v>
      </c>
      <c r="J79" s="13">
        <f>AE79*'Bulanan 2024'!J80</f>
        <v>87.210000000000008</v>
      </c>
      <c r="K79" s="13">
        <f>AF79*'Bulanan 2024'!K80</f>
        <v>87.975000000000009</v>
      </c>
      <c r="L79" s="13">
        <f>AG79*'Bulanan 2024'!L80</f>
        <v>12.750000000000002</v>
      </c>
      <c r="M79" s="13">
        <f>AH79*'Bulanan 2024'!M80</f>
        <v>6.6300000000000008</v>
      </c>
      <c r="N79" s="13">
        <f>AI79*'Bulanan 2024'!N80</f>
        <v>10.285</v>
      </c>
      <c r="O79" s="13">
        <f>AJ79*'Bulanan 2024'!O80</f>
        <v>9.6900000000000013</v>
      </c>
      <c r="P79" s="13">
        <f>AK79*'Bulanan 2024'!P80</f>
        <v>7.0550000000000006</v>
      </c>
      <c r="Q79" s="13">
        <f>AL79*'Bulanan 2024'!Q80</f>
        <v>17.510000000000002</v>
      </c>
      <c r="R79" s="13">
        <f>AM79*'Bulanan 2024'!R80</f>
        <v>1.2750000000000001</v>
      </c>
      <c r="S79" s="13">
        <f>AN79*'Bulanan 2024'!S80</f>
        <v>7.2250000000000005</v>
      </c>
      <c r="T79" s="13">
        <f>AO79*'Bulanan 2024'!T80</f>
        <v>0</v>
      </c>
      <c r="U79" s="13">
        <f t="shared" si="16"/>
        <v>532.69500000000016</v>
      </c>
      <c r="X79" s="23" t="s">
        <v>50</v>
      </c>
      <c r="Y79" s="24">
        <v>8.5000000000000006E-2</v>
      </c>
      <c r="Z79" s="24">
        <v>8.5000000000000006E-2</v>
      </c>
      <c r="AA79" s="24">
        <v>8.5000000000000006E-2</v>
      </c>
      <c r="AB79" s="24">
        <v>8.5000000000000006E-2</v>
      </c>
      <c r="AC79" s="24">
        <v>8.5000000000000006E-2</v>
      </c>
      <c r="AD79" s="24">
        <v>8.5000000000000006E-2</v>
      </c>
      <c r="AE79" s="24">
        <v>8.5000000000000006E-2</v>
      </c>
      <c r="AF79" s="24">
        <v>8.5000000000000006E-2</v>
      </c>
      <c r="AG79" s="24">
        <v>8.5000000000000006E-2</v>
      </c>
      <c r="AH79" s="24">
        <v>8.5000000000000006E-2</v>
      </c>
      <c r="AI79" s="24">
        <v>8.5000000000000006E-2</v>
      </c>
      <c r="AJ79" s="24">
        <v>8.5000000000000006E-2</v>
      </c>
      <c r="AK79" s="24">
        <v>8.5000000000000006E-2</v>
      </c>
      <c r="AL79" s="24">
        <v>8.5000000000000006E-2</v>
      </c>
      <c r="AM79" s="24">
        <v>8.5000000000000006E-2</v>
      </c>
      <c r="AN79" s="24">
        <v>8.5000000000000006E-2</v>
      </c>
      <c r="AO79" s="24">
        <v>8.5000000000000006E-2</v>
      </c>
    </row>
    <row r="80" spans="1:41" ht="15.75">
      <c r="A80" s="47"/>
      <c r="B80" s="47"/>
      <c r="C80" s="13" t="s">
        <v>51</v>
      </c>
      <c r="D80" s="13">
        <f>Y80*'Bulanan 2024'!D81</f>
        <v>70.8</v>
      </c>
      <c r="E80" s="13">
        <f>Z80*'Bulanan 2024'!E81</f>
        <v>143.37</v>
      </c>
      <c r="F80" s="13">
        <f>AA80*'Bulanan 2024'!F81</f>
        <v>123.89999999999999</v>
      </c>
      <c r="G80" s="13">
        <f>AB80*'Bulanan 2024'!G81</f>
        <v>0</v>
      </c>
      <c r="H80" s="13">
        <f>AC80*'Bulanan 2024'!H81</f>
        <v>0</v>
      </c>
      <c r="I80" s="13">
        <f>AD80*'Bulanan 2024'!I81</f>
        <v>0</v>
      </c>
      <c r="J80" s="13">
        <f>AE80*'Bulanan 2024'!J81</f>
        <v>0</v>
      </c>
      <c r="K80" s="13">
        <f>AF80*'Bulanan 2024'!K81</f>
        <v>0</v>
      </c>
      <c r="L80" s="13">
        <f>AG80*'Bulanan 2024'!L81</f>
        <v>0</v>
      </c>
      <c r="M80" s="13">
        <f>AH80*'Bulanan 2024'!M81</f>
        <v>1.18</v>
      </c>
      <c r="N80" s="13">
        <f>AI80*'Bulanan 2024'!N81</f>
        <v>2.36</v>
      </c>
      <c r="O80" s="13">
        <f>AJ80*'Bulanan 2024'!O81</f>
        <v>61.949999999999996</v>
      </c>
      <c r="P80" s="13">
        <f>AK80*'Bulanan 2024'!P81</f>
        <v>0</v>
      </c>
      <c r="Q80" s="13">
        <f>AL80*'Bulanan 2024'!Q81</f>
        <v>24.779999999999998</v>
      </c>
      <c r="R80" s="13">
        <f>AM80*'Bulanan 2024'!R81</f>
        <v>0</v>
      </c>
      <c r="S80" s="13">
        <f>AN80*'Bulanan 2024'!S81</f>
        <v>0</v>
      </c>
      <c r="T80" s="13">
        <f>AO80*'Bulanan 2024'!T81</f>
        <v>0</v>
      </c>
      <c r="U80" s="13">
        <f t="shared" si="16"/>
        <v>357.53999999999996</v>
      </c>
      <c r="X80" s="23" t="s">
        <v>51</v>
      </c>
      <c r="Y80" s="24">
        <v>0.59</v>
      </c>
      <c r="Z80" s="24">
        <v>0.59</v>
      </c>
      <c r="AA80" s="24">
        <v>0.59</v>
      </c>
      <c r="AB80" s="24">
        <v>0.59</v>
      </c>
      <c r="AC80" s="24">
        <v>0.59</v>
      </c>
      <c r="AD80" s="24">
        <v>0.59</v>
      </c>
      <c r="AE80" s="24">
        <v>0.59</v>
      </c>
      <c r="AF80" s="24">
        <v>0.59</v>
      </c>
      <c r="AG80" s="24">
        <v>0.59</v>
      </c>
      <c r="AH80" s="24">
        <v>0.59</v>
      </c>
      <c r="AI80" s="24">
        <v>0.59</v>
      </c>
      <c r="AJ80" s="24">
        <v>0.59</v>
      </c>
      <c r="AK80" s="24">
        <v>0.59</v>
      </c>
      <c r="AL80" s="24">
        <v>0.59</v>
      </c>
      <c r="AM80" s="24">
        <v>0.59</v>
      </c>
      <c r="AN80" s="24">
        <v>0.59</v>
      </c>
      <c r="AO80" s="24">
        <v>0.59</v>
      </c>
    </row>
    <row r="81" spans="1:41" ht="15.75">
      <c r="A81" s="47"/>
      <c r="B81" s="47"/>
      <c r="C81" s="13" t="s">
        <v>31</v>
      </c>
      <c r="D81" s="13">
        <f>Y81*'Bulanan 2024'!D82</f>
        <v>60.419999999999995</v>
      </c>
      <c r="E81" s="13">
        <f>Z81*'Bulanan 2024'!E82</f>
        <v>99.179999999999993</v>
      </c>
      <c r="F81" s="13">
        <f>AA81*'Bulanan 2024'!F82</f>
        <v>83.789999999999992</v>
      </c>
      <c r="G81" s="13">
        <f>AB81*'Bulanan 2024'!G82</f>
        <v>0</v>
      </c>
      <c r="H81" s="13">
        <f>AC81*'Bulanan 2024'!H82</f>
        <v>0</v>
      </c>
      <c r="I81" s="13">
        <f>AD81*'Bulanan 2024'!I82</f>
        <v>0</v>
      </c>
      <c r="J81" s="13">
        <f>AE81*'Bulanan 2024'!J82</f>
        <v>0</v>
      </c>
      <c r="K81" s="13">
        <f>AF81*'Bulanan 2024'!K82</f>
        <v>0</v>
      </c>
      <c r="L81" s="13">
        <f>AG81*'Bulanan 2024'!L82</f>
        <v>0</v>
      </c>
      <c r="M81" s="13">
        <f>AH81*'Bulanan 2024'!M82</f>
        <v>0</v>
      </c>
      <c r="N81" s="13">
        <f>AI81*'Bulanan 2024'!N82</f>
        <v>47.309999999999995</v>
      </c>
      <c r="O81" s="13">
        <f>AJ81*'Bulanan 2024'!O82</f>
        <v>11.969999999999999</v>
      </c>
      <c r="P81" s="13">
        <f>AK81*'Bulanan 2024'!P82</f>
        <v>0</v>
      </c>
      <c r="Q81" s="13">
        <f>AL81*'Bulanan 2024'!Q82</f>
        <v>12.54</v>
      </c>
      <c r="R81" s="13">
        <f>AM81*'Bulanan 2024'!R82</f>
        <v>0</v>
      </c>
      <c r="S81" s="13">
        <f>AN81*'Bulanan 2024'!S82</f>
        <v>0</v>
      </c>
      <c r="T81" s="13">
        <f>AO81*'Bulanan 2024'!T82</f>
        <v>0</v>
      </c>
      <c r="U81" s="13">
        <f t="shared" si="16"/>
        <v>254.78999999999996</v>
      </c>
      <c r="X81" s="23" t="s">
        <v>31</v>
      </c>
      <c r="Y81" s="24">
        <v>0.56999999999999995</v>
      </c>
      <c r="Z81" s="24">
        <v>0.56999999999999995</v>
      </c>
      <c r="AA81" s="24">
        <v>0.56999999999999995</v>
      </c>
      <c r="AB81" s="24">
        <v>0.56999999999999995</v>
      </c>
      <c r="AC81" s="24">
        <v>0.56999999999999995</v>
      </c>
      <c r="AD81" s="24">
        <v>0.56999999999999995</v>
      </c>
      <c r="AE81" s="24">
        <v>0.56999999999999995</v>
      </c>
      <c r="AF81" s="24">
        <v>0.56999999999999995</v>
      </c>
      <c r="AG81" s="24">
        <v>0.56999999999999995</v>
      </c>
      <c r="AH81" s="24">
        <v>0.56999999999999995</v>
      </c>
      <c r="AI81" s="24">
        <v>0.56999999999999995</v>
      </c>
      <c r="AJ81" s="24">
        <v>0.56999999999999995</v>
      </c>
      <c r="AK81" s="24">
        <v>0.56999999999999995</v>
      </c>
      <c r="AL81" s="24">
        <v>0.56999999999999995</v>
      </c>
      <c r="AM81" s="24">
        <v>0.56999999999999995</v>
      </c>
      <c r="AN81" s="24">
        <v>0.56999999999999995</v>
      </c>
      <c r="AO81" s="24">
        <v>0.56999999999999995</v>
      </c>
    </row>
    <row r="82" spans="1:41" ht="15.75">
      <c r="A82" s="49"/>
      <c r="B82" s="49"/>
      <c r="C82" s="13" t="s">
        <v>32</v>
      </c>
      <c r="D82" s="13">
        <f>Y82*'Bulanan 2024'!D83</f>
        <v>5.2</v>
      </c>
      <c r="E82" s="13">
        <f>Z82*'Bulanan 2024'!E83</f>
        <v>3.6</v>
      </c>
      <c r="F82" s="13">
        <f>AA82*'Bulanan 2024'!F83</f>
        <v>3.6</v>
      </c>
      <c r="G82" s="13">
        <f>AB82*'Bulanan 2024'!G83</f>
        <v>118</v>
      </c>
      <c r="H82" s="13">
        <f>AC82*'Bulanan 2024'!H83</f>
        <v>220.4</v>
      </c>
      <c r="I82" s="13">
        <f>AD82*'Bulanan 2024'!I83</f>
        <v>94.4</v>
      </c>
      <c r="J82" s="13">
        <f>AE82*'Bulanan 2024'!J83</f>
        <v>101.2</v>
      </c>
      <c r="K82" s="13">
        <f>AF82*'Bulanan 2024'!K83</f>
        <v>108.80000000000001</v>
      </c>
      <c r="L82" s="13">
        <f>AG82*'Bulanan 2024'!L83</f>
        <v>49.2</v>
      </c>
      <c r="M82" s="13">
        <f>AH82*'Bulanan 2024'!M83</f>
        <v>10.4</v>
      </c>
      <c r="N82" s="13">
        <f>AI82*'Bulanan 2024'!N83</f>
        <v>80.800000000000011</v>
      </c>
      <c r="O82" s="13">
        <f>AJ82*'Bulanan 2024'!O83</f>
        <v>71.600000000000009</v>
      </c>
      <c r="P82" s="13">
        <f>AK82*'Bulanan 2024'!P83</f>
        <v>0</v>
      </c>
      <c r="Q82" s="13">
        <f>AL82*'Bulanan 2024'!Q83</f>
        <v>14.8</v>
      </c>
      <c r="R82" s="13">
        <f>AM82*'Bulanan 2024'!R83</f>
        <v>0</v>
      </c>
      <c r="S82" s="13">
        <f>AN82*'Bulanan 2024'!S83</f>
        <v>0</v>
      </c>
      <c r="T82" s="13">
        <f>AO82*'Bulanan 2024'!T83</f>
        <v>40.400000000000006</v>
      </c>
      <c r="U82" s="13">
        <f t="shared" si="16"/>
        <v>917.2</v>
      </c>
      <c r="X82" s="23" t="s">
        <v>32</v>
      </c>
      <c r="Y82" s="24">
        <v>0.4</v>
      </c>
      <c r="Z82" s="24">
        <v>0.4</v>
      </c>
      <c r="AA82" s="24">
        <v>0.4</v>
      </c>
      <c r="AB82" s="24">
        <v>0.4</v>
      </c>
      <c r="AC82" s="24">
        <v>0.4</v>
      </c>
      <c r="AD82" s="24">
        <v>0.4</v>
      </c>
      <c r="AE82" s="24">
        <v>0.4</v>
      </c>
      <c r="AF82" s="24">
        <v>0.4</v>
      </c>
      <c r="AG82" s="24">
        <v>0.4</v>
      </c>
      <c r="AH82" s="24">
        <v>0.4</v>
      </c>
      <c r="AI82" s="24">
        <v>0.4</v>
      </c>
      <c r="AJ82" s="24">
        <v>0.4</v>
      </c>
      <c r="AK82" s="24">
        <v>0.4</v>
      </c>
      <c r="AL82" s="24">
        <v>0.4</v>
      </c>
      <c r="AM82" s="24">
        <v>0.4</v>
      </c>
      <c r="AN82" s="24">
        <v>0.4</v>
      </c>
      <c r="AO82" s="24">
        <v>0.4</v>
      </c>
    </row>
    <row r="83" spans="1:41">
      <c r="A83" s="50"/>
      <c r="B83" s="51"/>
      <c r="C83" s="52" t="s">
        <v>33</v>
      </c>
      <c r="D83" s="52">
        <f>SUM(D74:D82)</f>
        <v>359.72500000000002</v>
      </c>
      <c r="E83" s="52">
        <f>SUM(E74:E82)</f>
        <v>532.56999999999994</v>
      </c>
      <c r="F83" s="52">
        <f t="shared" ref="F83:U83" si="17">SUM(F74:F82)</f>
        <v>441.49</v>
      </c>
      <c r="G83" s="52">
        <f t="shared" si="17"/>
        <v>1370.5</v>
      </c>
      <c r="H83" s="52">
        <f t="shared" si="17"/>
        <v>1455.375</v>
      </c>
      <c r="I83" s="52">
        <f t="shared" si="17"/>
        <v>1481.7550000000001</v>
      </c>
      <c r="J83" s="52">
        <f t="shared" si="17"/>
        <v>1578.64</v>
      </c>
      <c r="K83" s="52">
        <f t="shared" si="17"/>
        <v>1589.7449999999999</v>
      </c>
      <c r="L83" s="52">
        <f t="shared" si="17"/>
        <v>434.75</v>
      </c>
      <c r="M83" s="52">
        <f t="shared" si="17"/>
        <v>200.27500000000001</v>
      </c>
      <c r="N83" s="52">
        <f t="shared" si="17"/>
        <v>385.46</v>
      </c>
      <c r="O83" s="52">
        <f t="shared" si="17"/>
        <v>474.79500000000007</v>
      </c>
      <c r="P83" s="52">
        <f t="shared" si="17"/>
        <v>204.99500000000003</v>
      </c>
      <c r="Q83" s="52">
        <f t="shared" si="17"/>
        <v>530.69999999999993</v>
      </c>
      <c r="R83" s="52">
        <f t="shared" si="17"/>
        <v>23.524999999999999</v>
      </c>
      <c r="S83" s="52">
        <f t="shared" si="17"/>
        <v>70.905000000000001</v>
      </c>
      <c r="T83" s="52">
        <f t="shared" si="17"/>
        <v>40.400000000000006</v>
      </c>
      <c r="U83" s="52">
        <f t="shared" si="17"/>
        <v>10815.880000000001</v>
      </c>
    </row>
    <row r="86" spans="1:41" ht="18">
      <c r="A86" s="42" t="s">
        <v>81</v>
      </c>
      <c r="B86" s="43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</row>
    <row r="87" spans="1:41">
      <c r="A87" s="21" t="s">
        <v>1</v>
      </c>
      <c r="B87" s="43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</row>
    <row r="88" spans="1:41">
      <c r="A88" s="21" t="s">
        <v>100</v>
      </c>
      <c r="B88" s="43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53"/>
      <c r="O88" s="41"/>
      <c r="P88" s="41"/>
      <c r="Q88" s="41"/>
      <c r="R88" s="41"/>
      <c r="S88" s="41"/>
      <c r="T88" s="41"/>
      <c r="U88" s="41"/>
    </row>
    <row r="89" spans="1:4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</row>
    <row r="90" spans="1:41" ht="96">
      <c r="A90" s="44" t="s">
        <v>2</v>
      </c>
      <c r="B90" s="44" t="s">
        <v>3</v>
      </c>
      <c r="C90" s="44" t="s">
        <v>4</v>
      </c>
      <c r="D90" s="22" t="str">
        <f>D5</f>
        <v>ANGGREK</v>
      </c>
      <c r="E90" s="22" t="str">
        <f>E5</f>
        <v>BOUGENVIL</v>
      </c>
      <c r="F90" s="22" t="str">
        <f t="shared" ref="F90:U90" si="18">F5</f>
        <v>CAMELIA</v>
      </c>
      <c r="G90" s="22" t="str">
        <f t="shared" si="18"/>
        <v>DEWANDARU</v>
      </c>
      <c r="H90" s="22" t="str">
        <f t="shared" si="18"/>
        <v>EDELWEIS</v>
      </c>
      <c r="I90" s="22" t="str">
        <f t="shared" si="18"/>
        <v>FLAMBOYAN</v>
      </c>
      <c r="J90" s="22" t="str">
        <f t="shared" si="18"/>
        <v>GERANIUM</v>
      </c>
      <c r="K90" s="22" t="str">
        <f t="shared" si="18"/>
        <v>HELIKONIA</v>
      </c>
      <c r="L90" s="22" t="str">
        <f t="shared" si="18"/>
        <v>IVY</v>
      </c>
      <c r="M90" s="22" t="str">
        <f t="shared" si="18"/>
        <v>KANA</v>
      </c>
      <c r="N90" s="22" t="str">
        <f t="shared" si="18"/>
        <v>IGD</v>
      </c>
      <c r="O90" s="22" t="str">
        <f t="shared" si="18"/>
        <v>HCU</v>
      </c>
      <c r="P90" s="22" t="str">
        <f t="shared" si="18"/>
        <v>PENUNJANG</v>
      </c>
      <c r="Q90" s="22" t="str">
        <f t="shared" si="18"/>
        <v>PELAYANAN</v>
      </c>
      <c r="R90" s="22" t="str">
        <f t="shared" si="18"/>
        <v>ADMIN</v>
      </c>
      <c r="S90" s="22" t="str">
        <f t="shared" si="18"/>
        <v>ASRAMA</v>
      </c>
      <c r="T90" s="22" t="str">
        <f t="shared" si="18"/>
        <v>MASJID</v>
      </c>
      <c r="U90" s="22" t="str">
        <f t="shared" si="18"/>
        <v>JUMLAH</v>
      </c>
      <c r="X90" s="21"/>
      <c r="Y90" s="22" t="str">
        <f>Y5</f>
        <v>ANGGREK</v>
      </c>
      <c r="Z90" s="22" t="str">
        <f>Z5</f>
        <v>BOUGENVIL</v>
      </c>
      <c r="AA90" s="22" t="str">
        <f t="shared" ref="AA90:AO90" si="19">AA5</f>
        <v>CAMELIA</v>
      </c>
      <c r="AB90" s="22" t="str">
        <f t="shared" si="19"/>
        <v>DEWANDARU</v>
      </c>
      <c r="AC90" s="22" t="str">
        <f t="shared" si="19"/>
        <v>EDELWEIS</v>
      </c>
      <c r="AD90" s="22" t="str">
        <f t="shared" si="19"/>
        <v>FLAMBOYAN</v>
      </c>
      <c r="AE90" s="22" t="str">
        <f t="shared" si="19"/>
        <v>GERANIUM</v>
      </c>
      <c r="AF90" s="22" t="str">
        <f t="shared" si="19"/>
        <v>HELIKONIA</v>
      </c>
      <c r="AG90" s="22" t="str">
        <f t="shared" si="19"/>
        <v>IVY</v>
      </c>
      <c r="AH90" s="22" t="str">
        <f t="shared" si="19"/>
        <v>KANA</v>
      </c>
      <c r="AI90" s="22" t="str">
        <f t="shared" si="19"/>
        <v>IGD</v>
      </c>
      <c r="AJ90" s="22" t="str">
        <f t="shared" si="19"/>
        <v>HCU</v>
      </c>
      <c r="AK90" s="22" t="str">
        <f t="shared" si="19"/>
        <v>PENUNJANG</v>
      </c>
      <c r="AL90" s="22" t="str">
        <f t="shared" si="19"/>
        <v>PELAYANAN</v>
      </c>
      <c r="AM90" s="22" t="str">
        <f t="shared" si="19"/>
        <v>ADMIN</v>
      </c>
      <c r="AN90" s="22" t="str">
        <f t="shared" si="19"/>
        <v>ASRAMA</v>
      </c>
      <c r="AO90" s="22" t="str">
        <f t="shared" si="19"/>
        <v>MASJID</v>
      </c>
    </row>
    <row r="91" spans="1:41" ht="15.75">
      <c r="A91" s="45">
        <f>A74+1</f>
        <v>6</v>
      </c>
      <c r="B91" s="46">
        <v>45473</v>
      </c>
      <c r="C91" s="13" t="s">
        <v>24</v>
      </c>
      <c r="D91" s="13">
        <f>Y91*'Bulanan 2024'!D92</f>
        <v>0</v>
      </c>
      <c r="E91" s="13">
        <f>Z91*'Bulanan 2024'!E92</f>
        <v>1.06</v>
      </c>
      <c r="F91" s="13">
        <f>AA91*'Bulanan 2024'!F92</f>
        <v>1.3250000000000002</v>
      </c>
      <c r="G91" s="13">
        <f>AB91*'Bulanan 2024'!G92</f>
        <v>210.41</v>
      </c>
      <c r="H91" s="13">
        <f>AC91*'Bulanan 2024'!H92</f>
        <v>142.57</v>
      </c>
      <c r="I91" s="13">
        <f>AD91*'Bulanan 2024'!I92</f>
        <v>211.47</v>
      </c>
      <c r="J91" s="13">
        <f>AE91*'Bulanan 2024'!J92</f>
        <v>235.05500000000001</v>
      </c>
      <c r="K91" s="13">
        <f>AF91*'Bulanan 2024'!K92</f>
        <v>239.56</v>
      </c>
      <c r="L91" s="13">
        <f>AG91*'Bulanan 2024'!L92</f>
        <v>103.88000000000001</v>
      </c>
      <c r="M91" s="13">
        <f>AH91*'Bulanan 2024'!M92</f>
        <v>6.625</v>
      </c>
      <c r="N91" s="13">
        <f>AI91*'Bulanan 2024'!N92</f>
        <v>3.18</v>
      </c>
      <c r="O91" s="13">
        <f>AJ91*'Bulanan 2024'!O92</f>
        <v>88.245000000000005</v>
      </c>
      <c r="P91" s="13">
        <f>AK91*'Bulanan 2024'!P92</f>
        <v>85.86</v>
      </c>
      <c r="Q91" s="13">
        <f>AL91*'Bulanan 2024'!Q92</f>
        <v>103.88000000000001</v>
      </c>
      <c r="R91" s="13">
        <f>AM91*'Bulanan 2024'!R92</f>
        <v>0</v>
      </c>
      <c r="S91" s="13">
        <f>AN91*'Bulanan 2024'!S92</f>
        <v>0</v>
      </c>
      <c r="T91" s="13">
        <f>AO91*'Bulanan 2024'!T92</f>
        <v>0</v>
      </c>
      <c r="U91" s="13">
        <f>SUM(E91:T91)</f>
        <v>1433.1200000000001</v>
      </c>
      <c r="X91" s="23" t="s">
        <v>24</v>
      </c>
      <c r="Y91" s="24">
        <v>0.26500000000000001</v>
      </c>
      <c r="Z91" s="24">
        <v>0.26500000000000001</v>
      </c>
      <c r="AA91" s="24">
        <v>0.26500000000000001</v>
      </c>
      <c r="AB91" s="24">
        <v>0.26500000000000001</v>
      </c>
      <c r="AC91" s="24">
        <v>0.26500000000000001</v>
      </c>
      <c r="AD91" s="24">
        <v>0.26500000000000001</v>
      </c>
      <c r="AE91" s="24">
        <v>0.26500000000000001</v>
      </c>
      <c r="AF91" s="24">
        <v>0.26500000000000001</v>
      </c>
      <c r="AG91" s="24">
        <v>0.26500000000000001</v>
      </c>
      <c r="AH91" s="24">
        <v>0.26500000000000001</v>
      </c>
      <c r="AI91" s="24">
        <v>0.26500000000000001</v>
      </c>
      <c r="AJ91" s="24">
        <v>0.26500000000000001</v>
      </c>
      <c r="AK91" s="24">
        <v>0.26500000000000001</v>
      </c>
      <c r="AL91" s="24">
        <v>0.26500000000000001</v>
      </c>
      <c r="AM91" s="24">
        <v>0.26500000000000001</v>
      </c>
      <c r="AN91" s="24">
        <v>0.26500000000000001</v>
      </c>
      <c r="AO91" s="24">
        <v>0.26500000000000001</v>
      </c>
    </row>
    <row r="92" spans="1:41" ht="15.75">
      <c r="A92" s="47"/>
      <c r="B92" s="48"/>
      <c r="C92" s="13" t="s">
        <v>25</v>
      </c>
      <c r="D92" s="13">
        <f>Y92*'Bulanan 2024'!D93</f>
        <v>0</v>
      </c>
      <c r="E92" s="13">
        <f>Z92*'Bulanan 2024'!E93</f>
        <v>0.67500000000000004</v>
      </c>
      <c r="F92" s="13">
        <f>AA92*'Bulanan 2024'!F93</f>
        <v>0.67500000000000004</v>
      </c>
      <c r="G92" s="13">
        <f>AB92*'Bulanan 2024'!G93</f>
        <v>179.1</v>
      </c>
      <c r="H92" s="13">
        <f>AC92*'Bulanan 2024'!H93</f>
        <v>124.875</v>
      </c>
      <c r="I92" s="13">
        <f>AD92*'Bulanan 2024'!I93</f>
        <v>186.97499999999999</v>
      </c>
      <c r="J92" s="13">
        <f>AE92*'Bulanan 2024'!J93</f>
        <v>200.47499999999999</v>
      </c>
      <c r="K92" s="13">
        <f>AF92*'Bulanan 2024'!K93</f>
        <v>207.22499999999999</v>
      </c>
      <c r="L92" s="13">
        <f>AG92*'Bulanan 2024'!L93</f>
        <v>89.100000000000009</v>
      </c>
      <c r="M92" s="13">
        <f>AH92*'Bulanan 2024'!M93</f>
        <v>4.5</v>
      </c>
      <c r="N92" s="13">
        <f>AI92*'Bulanan 2024'!N93</f>
        <v>0.45</v>
      </c>
      <c r="O92" s="13">
        <f>AJ92*'Bulanan 2024'!O93</f>
        <v>17.100000000000001</v>
      </c>
      <c r="P92" s="13">
        <f>AK92*'Bulanan 2024'!P93</f>
        <v>10.8</v>
      </c>
      <c r="Q92" s="13">
        <f>AL92*'Bulanan 2024'!Q93</f>
        <v>38.700000000000003</v>
      </c>
      <c r="R92" s="13">
        <f>AM92*'Bulanan 2024'!R93</f>
        <v>0</v>
      </c>
      <c r="S92" s="13">
        <f>AN92*'Bulanan 2024'!S93</f>
        <v>0</v>
      </c>
      <c r="T92" s="13">
        <f>AO92*'Bulanan 2024'!T93</f>
        <v>0</v>
      </c>
      <c r="U92" s="13">
        <f t="shared" ref="U92:U99" si="20">SUM(E92:T92)</f>
        <v>1060.6500000000001</v>
      </c>
      <c r="X92" s="23" t="s">
        <v>25</v>
      </c>
      <c r="Y92" s="24">
        <v>0.22500000000000001</v>
      </c>
      <c r="Z92" s="24">
        <v>0.22500000000000001</v>
      </c>
      <c r="AA92" s="24">
        <v>0.22500000000000001</v>
      </c>
      <c r="AB92" s="24">
        <v>0.22500000000000001</v>
      </c>
      <c r="AC92" s="24">
        <v>0.22500000000000001</v>
      </c>
      <c r="AD92" s="24">
        <v>0.22500000000000001</v>
      </c>
      <c r="AE92" s="24">
        <v>0.22500000000000001</v>
      </c>
      <c r="AF92" s="24">
        <v>0.22500000000000001</v>
      </c>
      <c r="AG92" s="24">
        <v>0.22500000000000001</v>
      </c>
      <c r="AH92" s="24">
        <v>0.22500000000000001</v>
      </c>
      <c r="AI92" s="24">
        <v>0.22500000000000001</v>
      </c>
      <c r="AJ92" s="24">
        <v>0.22500000000000001</v>
      </c>
      <c r="AK92" s="24">
        <v>0.22500000000000001</v>
      </c>
      <c r="AL92" s="24">
        <v>0.22500000000000001</v>
      </c>
      <c r="AM92" s="24">
        <v>0.22500000000000001</v>
      </c>
      <c r="AN92" s="24">
        <v>0.22500000000000001</v>
      </c>
      <c r="AO92" s="24">
        <v>0.22500000000000001</v>
      </c>
    </row>
    <row r="93" spans="1:41" ht="15.75">
      <c r="A93" s="47"/>
      <c r="B93" s="47"/>
      <c r="C93" s="13" t="s">
        <v>26</v>
      </c>
      <c r="D93" s="13">
        <f>Y93*'Bulanan 2024'!D94</f>
        <v>3.5</v>
      </c>
      <c r="E93" s="13">
        <f>Z93*'Bulanan 2024'!E94</f>
        <v>2.0999999999999996</v>
      </c>
      <c r="F93" s="13">
        <f>AA93*'Bulanan 2024'!F94</f>
        <v>2.0999999999999996</v>
      </c>
      <c r="G93" s="13">
        <f>AB93*'Bulanan 2024'!G94</f>
        <v>87.149999999999991</v>
      </c>
      <c r="H93" s="13">
        <f>AC93*'Bulanan 2024'!H94</f>
        <v>68.949999999999989</v>
      </c>
      <c r="I93" s="13">
        <f>AD93*'Bulanan 2024'!I94</f>
        <v>82.25</v>
      </c>
      <c r="J93" s="13">
        <f>AE93*'Bulanan 2024'!J94</f>
        <v>88.899999999999991</v>
      </c>
      <c r="K93" s="13">
        <f>AF93*'Bulanan 2024'!K94</f>
        <v>100.8</v>
      </c>
      <c r="L93" s="13">
        <f>AG93*'Bulanan 2024'!L94</f>
        <v>59.15</v>
      </c>
      <c r="M93" s="13">
        <f>AH93*'Bulanan 2024'!M94</f>
        <v>6.6499999999999995</v>
      </c>
      <c r="N93" s="13">
        <f>AI93*'Bulanan 2024'!N94</f>
        <v>8.0499999999999989</v>
      </c>
      <c r="O93" s="13">
        <f>AJ93*'Bulanan 2024'!O94</f>
        <v>40.949999999999996</v>
      </c>
      <c r="P93" s="13">
        <f>AK93*'Bulanan 2024'!P94</f>
        <v>15.749999999999998</v>
      </c>
      <c r="Q93" s="13">
        <f>AL93*'Bulanan 2024'!Q94</f>
        <v>78.75</v>
      </c>
      <c r="R93" s="13">
        <f>AM93*'Bulanan 2024'!R94</f>
        <v>0</v>
      </c>
      <c r="S93" s="13">
        <f>AN93*'Bulanan 2024'!S94</f>
        <v>0</v>
      </c>
      <c r="T93" s="13">
        <f>AO93*'Bulanan 2024'!T94</f>
        <v>0</v>
      </c>
      <c r="U93" s="13">
        <f t="shared" si="20"/>
        <v>641.54999999999995</v>
      </c>
      <c r="X93" s="23" t="s">
        <v>26</v>
      </c>
      <c r="Y93" s="24">
        <v>0.35</v>
      </c>
      <c r="Z93" s="24">
        <v>0.35</v>
      </c>
      <c r="AA93" s="24">
        <v>0.35</v>
      </c>
      <c r="AB93" s="24">
        <v>0.35</v>
      </c>
      <c r="AC93" s="24">
        <v>0.35</v>
      </c>
      <c r="AD93" s="24">
        <v>0.35</v>
      </c>
      <c r="AE93" s="24">
        <v>0.35</v>
      </c>
      <c r="AF93" s="24">
        <v>0.35</v>
      </c>
      <c r="AG93" s="24">
        <v>0.35</v>
      </c>
      <c r="AH93" s="24">
        <v>0.35</v>
      </c>
      <c r="AI93" s="24">
        <v>0.35</v>
      </c>
      <c r="AJ93" s="24">
        <v>0.35</v>
      </c>
      <c r="AK93" s="24">
        <v>0.35</v>
      </c>
      <c r="AL93" s="24">
        <v>0.35</v>
      </c>
      <c r="AM93" s="24">
        <v>0.35</v>
      </c>
      <c r="AN93" s="24">
        <v>0.35</v>
      </c>
      <c r="AO93" s="24">
        <v>0.35</v>
      </c>
    </row>
    <row r="94" spans="1:41" ht="15.75">
      <c r="A94" s="47"/>
      <c r="B94" s="47"/>
      <c r="C94" s="13" t="s">
        <v>27</v>
      </c>
      <c r="D94" s="13">
        <f>Y94*'Bulanan 2024'!D95</f>
        <v>62.35</v>
      </c>
      <c r="E94" s="13">
        <f>Z94*'Bulanan 2024'!E95</f>
        <v>103.63</v>
      </c>
      <c r="F94" s="13">
        <f>AA94*'Bulanan 2024'!F95</f>
        <v>100.19</v>
      </c>
      <c r="G94" s="13">
        <f>AB94*'Bulanan 2024'!G95</f>
        <v>326.8</v>
      </c>
      <c r="H94" s="13">
        <f>AC94*'Bulanan 2024'!H95</f>
        <v>331.53</v>
      </c>
      <c r="I94" s="13">
        <f>AD94*'Bulanan 2024'!I95</f>
        <v>371.09</v>
      </c>
      <c r="J94" s="13">
        <f>AE94*'Bulanan 2024'!J95</f>
        <v>379.69</v>
      </c>
      <c r="K94" s="13">
        <f>AF94*'Bulanan 2024'!K95</f>
        <v>389.58</v>
      </c>
      <c r="L94" s="13">
        <f>AG94*'Bulanan 2024'!L95</f>
        <v>94.17</v>
      </c>
      <c r="M94" s="13">
        <f>AH94*'Bulanan 2024'!M95</f>
        <v>43.43</v>
      </c>
      <c r="N94" s="13">
        <f>AI94*'Bulanan 2024'!N95</f>
        <v>125.13</v>
      </c>
      <c r="O94" s="13">
        <f>AJ94*'Bulanan 2024'!O95</f>
        <v>60.63</v>
      </c>
      <c r="P94" s="13">
        <f>AK94*'Bulanan 2024'!P95</f>
        <v>43</v>
      </c>
      <c r="Q94" s="13">
        <f>AL94*'Bulanan 2024'!Q95</f>
        <v>128.13999999999999</v>
      </c>
      <c r="R94" s="13">
        <f>AM94*'Bulanan 2024'!R95</f>
        <v>5.16</v>
      </c>
      <c r="S94" s="13">
        <f>AN94*'Bulanan 2024'!S95</f>
        <v>60.63</v>
      </c>
      <c r="T94" s="13">
        <f>AO94*'Bulanan 2024'!T95</f>
        <v>0</v>
      </c>
      <c r="U94" s="13">
        <f t="shared" si="20"/>
        <v>2562.7999999999997</v>
      </c>
      <c r="X94" s="23" t="s">
        <v>27</v>
      </c>
      <c r="Y94" s="24">
        <v>0.43</v>
      </c>
      <c r="Z94" s="24">
        <v>0.43</v>
      </c>
      <c r="AA94" s="24">
        <v>0.43</v>
      </c>
      <c r="AB94" s="24">
        <v>0.43</v>
      </c>
      <c r="AC94" s="24">
        <v>0.43</v>
      </c>
      <c r="AD94" s="24">
        <v>0.43</v>
      </c>
      <c r="AE94" s="24">
        <v>0.43</v>
      </c>
      <c r="AF94" s="24">
        <v>0.43</v>
      </c>
      <c r="AG94" s="24">
        <v>0.43</v>
      </c>
      <c r="AH94" s="24">
        <v>0.43</v>
      </c>
      <c r="AI94" s="24">
        <v>0.43</v>
      </c>
      <c r="AJ94" s="24">
        <v>0.43</v>
      </c>
      <c r="AK94" s="24">
        <v>0.43</v>
      </c>
      <c r="AL94" s="24">
        <v>0.43</v>
      </c>
      <c r="AM94" s="24">
        <v>0.43</v>
      </c>
      <c r="AN94" s="24">
        <v>0.43</v>
      </c>
      <c r="AO94" s="24">
        <v>0.43</v>
      </c>
    </row>
    <row r="95" spans="1:41" ht="15.75">
      <c r="A95" s="47"/>
      <c r="B95" s="47"/>
      <c r="C95" s="13" t="s">
        <v>28</v>
      </c>
      <c r="D95" s="13">
        <f>Y95*'Bulanan 2024'!D96</f>
        <v>71.5</v>
      </c>
      <c r="E95" s="13">
        <f>Z95*'Bulanan 2024'!E96</f>
        <v>150</v>
      </c>
      <c r="F95" s="13">
        <f>AA95*'Bulanan 2024'!F96</f>
        <v>148</v>
      </c>
      <c r="G95" s="13">
        <f>AB95*'Bulanan 2024'!G96</f>
        <v>377.5</v>
      </c>
      <c r="H95" s="13">
        <f>AC95*'Bulanan 2024'!H96</f>
        <v>413</v>
      </c>
      <c r="I95" s="13">
        <f>AD95*'Bulanan 2024'!I96</f>
        <v>462</v>
      </c>
      <c r="J95" s="13">
        <f>AE95*'Bulanan 2024'!J96</f>
        <v>449</v>
      </c>
      <c r="K95" s="13">
        <f>AF95*'Bulanan 2024'!K96</f>
        <v>449</v>
      </c>
      <c r="L95" s="13">
        <f>AG95*'Bulanan 2024'!L96</f>
        <v>93</v>
      </c>
      <c r="M95" s="13">
        <f>AH95*'Bulanan 2024'!M96</f>
        <v>43</v>
      </c>
      <c r="N95" s="13">
        <f>AI95*'Bulanan 2024'!N96</f>
        <v>133.5</v>
      </c>
      <c r="O95" s="13">
        <f>AJ95*'Bulanan 2024'!O96</f>
        <v>75</v>
      </c>
      <c r="P95" s="13">
        <f>AK95*'Bulanan 2024'!P96</f>
        <v>50</v>
      </c>
      <c r="Q95" s="13">
        <f>AL95*'Bulanan 2024'!Q96</f>
        <v>75</v>
      </c>
      <c r="R95" s="13">
        <f>AM95*'Bulanan 2024'!R96</f>
        <v>5.5</v>
      </c>
      <c r="S95" s="13">
        <f>AN95*'Bulanan 2024'!S96</f>
        <v>61</v>
      </c>
      <c r="T95" s="13">
        <f>AO95*'Bulanan 2024'!T96</f>
        <v>0</v>
      </c>
      <c r="U95" s="13">
        <f t="shared" si="20"/>
        <v>2984.5</v>
      </c>
      <c r="X95" s="23" t="s">
        <v>28</v>
      </c>
      <c r="Y95" s="24">
        <v>0.5</v>
      </c>
      <c r="Z95" s="24">
        <v>0.5</v>
      </c>
      <c r="AA95" s="24">
        <v>0.5</v>
      </c>
      <c r="AB95" s="24">
        <v>0.5</v>
      </c>
      <c r="AC95" s="24">
        <v>0.5</v>
      </c>
      <c r="AD95" s="24">
        <v>0.5</v>
      </c>
      <c r="AE95" s="24">
        <v>0.5</v>
      </c>
      <c r="AF95" s="24">
        <v>0.5</v>
      </c>
      <c r="AG95" s="24">
        <v>0.5</v>
      </c>
      <c r="AH95" s="24">
        <v>0.5</v>
      </c>
      <c r="AI95" s="24">
        <v>0.5</v>
      </c>
      <c r="AJ95" s="24">
        <v>0.5</v>
      </c>
      <c r="AK95" s="24">
        <v>0.5</v>
      </c>
      <c r="AL95" s="24">
        <v>0.5</v>
      </c>
      <c r="AM95" s="24">
        <v>0.5</v>
      </c>
      <c r="AN95" s="24">
        <v>0.5</v>
      </c>
      <c r="AO95" s="24">
        <v>0.5</v>
      </c>
    </row>
    <row r="96" spans="1:41" ht="15.75">
      <c r="A96" s="47"/>
      <c r="B96" s="47"/>
      <c r="C96" s="13" t="s">
        <v>50</v>
      </c>
      <c r="D96" s="13">
        <f>Y96*'Bulanan 2024'!D97</f>
        <v>11.05</v>
      </c>
      <c r="E96" s="13">
        <f>Z96*'Bulanan 2024'!E97</f>
        <v>23.12</v>
      </c>
      <c r="F96" s="13">
        <f>AA96*'Bulanan 2024'!F97</f>
        <v>22.610000000000003</v>
      </c>
      <c r="G96" s="13">
        <f>AB96*'Bulanan 2024'!G97</f>
        <v>71.825000000000003</v>
      </c>
      <c r="H96" s="13">
        <f>AC96*'Bulanan 2024'!H97</f>
        <v>81.77000000000001</v>
      </c>
      <c r="I96" s="13">
        <f>AD96*'Bulanan 2024'!I97</f>
        <v>85.425000000000011</v>
      </c>
      <c r="J96" s="13">
        <f>AE96*'Bulanan 2024'!J97</f>
        <v>85.935000000000002</v>
      </c>
      <c r="K96" s="13">
        <f>AF96*'Bulanan 2024'!K97</f>
        <v>83.13000000000001</v>
      </c>
      <c r="L96" s="13">
        <f>AG96*'Bulanan 2024'!L97</f>
        <v>15.98</v>
      </c>
      <c r="M96" s="13">
        <f>AH96*'Bulanan 2024'!M97</f>
        <v>6.7150000000000007</v>
      </c>
      <c r="N96" s="13">
        <f>AI96*'Bulanan 2024'!N97</f>
        <v>10.370000000000001</v>
      </c>
      <c r="O96" s="13">
        <f>AJ96*'Bulanan 2024'!O97</f>
        <v>8.9250000000000007</v>
      </c>
      <c r="P96" s="13">
        <f>AK96*'Bulanan 2024'!P97</f>
        <v>0</v>
      </c>
      <c r="Q96" s="13">
        <f>AL96*'Bulanan 2024'!Q97</f>
        <v>18.190000000000001</v>
      </c>
      <c r="R96" s="13">
        <f>AM96*'Bulanan 2024'!R97</f>
        <v>0.76500000000000001</v>
      </c>
      <c r="S96" s="13">
        <f>AN96*'Bulanan 2024'!S97</f>
        <v>16.150000000000002</v>
      </c>
      <c r="T96" s="13">
        <f>AO96*'Bulanan 2024'!T97</f>
        <v>0</v>
      </c>
      <c r="U96" s="13">
        <f t="shared" si="20"/>
        <v>530.91</v>
      </c>
      <c r="X96" s="23" t="s">
        <v>50</v>
      </c>
      <c r="Y96" s="24">
        <v>8.5000000000000006E-2</v>
      </c>
      <c r="Z96" s="24">
        <v>8.5000000000000006E-2</v>
      </c>
      <c r="AA96" s="24">
        <v>8.5000000000000006E-2</v>
      </c>
      <c r="AB96" s="24">
        <v>8.5000000000000006E-2</v>
      </c>
      <c r="AC96" s="24">
        <v>8.5000000000000006E-2</v>
      </c>
      <c r="AD96" s="24">
        <v>8.5000000000000006E-2</v>
      </c>
      <c r="AE96" s="24">
        <v>8.5000000000000006E-2</v>
      </c>
      <c r="AF96" s="24">
        <v>8.5000000000000006E-2</v>
      </c>
      <c r="AG96" s="24">
        <v>8.5000000000000006E-2</v>
      </c>
      <c r="AH96" s="24">
        <v>8.5000000000000006E-2</v>
      </c>
      <c r="AI96" s="24">
        <v>8.5000000000000006E-2</v>
      </c>
      <c r="AJ96" s="24">
        <v>8.5000000000000006E-2</v>
      </c>
      <c r="AK96" s="24">
        <v>8.5000000000000006E-2</v>
      </c>
      <c r="AL96" s="24">
        <v>8.5000000000000006E-2</v>
      </c>
      <c r="AM96" s="24">
        <v>8.5000000000000006E-2</v>
      </c>
      <c r="AN96" s="24">
        <v>8.5000000000000006E-2</v>
      </c>
      <c r="AO96" s="24">
        <v>8.5000000000000006E-2</v>
      </c>
    </row>
    <row r="97" spans="1:41" ht="15.75">
      <c r="A97" s="47"/>
      <c r="B97" s="47"/>
      <c r="C97" s="13" t="s">
        <v>51</v>
      </c>
      <c r="D97" s="13">
        <f>Y97*'Bulanan 2024'!D98</f>
        <v>54.279999999999994</v>
      </c>
      <c r="E97" s="13">
        <f>Z97*'Bulanan 2024'!E98</f>
        <v>162.25</v>
      </c>
      <c r="F97" s="13">
        <f>AA97*'Bulanan 2024'!F98</f>
        <v>151.04</v>
      </c>
      <c r="G97" s="13">
        <f>AB97*'Bulanan 2024'!G98</f>
        <v>0</v>
      </c>
      <c r="H97" s="13">
        <f>AC97*'Bulanan 2024'!H98</f>
        <v>0</v>
      </c>
      <c r="I97" s="13">
        <f>AD97*'Bulanan 2024'!I98</f>
        <v>0</v>
      </c>
      <c r="J97" s="13">
        <f>AE97*'Bulanan 2024'!J98</f>
        <v>0</v>
      </c>
      <c r="K97" s="13">
        <f>AF97*'Bulanan 2024'!K98</f>
        <v>0</v>
      </c>
      <c r="L97" s="13">
        <f>AG97*'Bulanan 2024'!L98</f>
        <v>2.36</v>
      </c>
      <c r="M97" s="13">
        <f>AH97*'Bulanan 2024'!M98</f>
        <v>2.9499999999999997</v>
      </c>
      <c r="N97" s="13">
        <f>AI97*'Bulanan 2024'!N98</f>
        <v>18.29</v>
      </c>
      <c r="O97" s="13">
        <f>AJ97*'Bulanan 2024'!O98</f>
        <v>59.589999999999996</v>
      </c>
      <c r="P97" s="13">
        <f>AK97*'Bulanan 2024'!P98</f>
        <v>2.9499999999999997</v>
      </c>
      <c r="Q97" s="13">
        <f>AL97*'Bulanan 2024'!Q98</f>
        <v>25.369999999999997</v>
      </c>
      <c r="R97" s="13">
        <f>AM97*'Bulanan 2024'!R98</f>
        <v>0</v>
      </c>
      <c r="S97" s="13">
        <f>AN97*'Bulanan 2024'!S98</f>
        <v>0</v>
      </c>
      <c r="T97" s="13">
        <f>AO97*'Bulanan 2024'!T98</f>
        <v>0</v>
      </c>
      <c r="U97" s="13">
        <f t="shared" si="20"/>
        <v>424.79999999999995</v>
      </c>
      <c r="X97" s="23" t="s">
        <v>51</v>
      </c>
      <c r="Y97" s="24">
        <v>0.59</v>
      </c>
      <c r="Z97" s="24">
        <v>0.59</v>
      </c>
      <c r="AA97" s="24">
        <v>0.59</v>
      </c>
      <c r="AB97" s="24">
        <v>0.59</v>
      </c>
      <c r="AC97" s="24">
        <v>0.59</v>
      </c>
      <c r="AD97" s="24">
        <v>0.59</v>
      </c>
      <c r="AE97" s="24">
        <v>0.59</v>
      </c>
      <c r="AF97" s="24">
        <v>0.59</v>
      </c>
      <c r="AG97" s="24">
        <v>0.59</v>
      </c>
      <c r="AH97" s="24">
        <v>0.59</v>
      </c>
      <c r="AI97" s="24">
        <v>0.59</v>
      </c>
      <c r="AJ97" s="24">
        <v>0.59</v>
      </c>
      <c r="AK97" s="24">
        <v>0.59</v>
      </c>
      <c r="AL97" s="24">
        <v>0.59</v>
      </c>
      <c r="AM97" s="24">
        <v>0.59</v>
      </c>
      <c r="AN97" s="24">
        <v>0.59</v>
      </c>
      <c r="AO97" s="24">
        <v>0.59</v>
      </c>
    </row>
    <row r="98" spans="1:41" ht="15.75">
      <c r="A98" s="47"/>
      <c r="B98" s="47"/>
      <c r="C98" s="13" t="s">
        <v>31</v>
      </c>
      <c r="D98" s="13">
        <f>Y98*'Bulanan 2024'!D99</f>
        <v>9.69</v>
      </c>
      <c r="E98" s="13">
        <f>Z98*'Bulanan 2024'!E99</f>
        <v>96.899999999999991</v>
      </c>
      <c r="F98" s="13">
        <f>AA98*'Bulanan 2024'!F99</f>
        <v>96.33</v>
      </c>
      <c r="G98" s="13">
        <f>AB98*'Bulanan 2024'!G99</f>
        <v>1.71</v>
      </c>
      <c r="H98" s="13">
        <f>AC98*'Bulanan 2024'!H99</f>
        <v>0</v>
      </c>
      <c r="I98" s="13">
        <f>AD98*'Bulanan 2024'!I99</f>
        <v>0</v>
      </c>
      <c r="J98" s="13">
        <f>AE98*'Bulanan 2024'!J99</f>
        <v>0</v>
      </c>
      <c r="K98" s="13">
        <f>AF98*'Bulanan 2024'!K99</f>
        <v>0</v>
      </c>
      <c r="L98" s="13">
        <f>AG98*'Bulanan 2024'!L99</f>
        <v>0</v>
      </c>
      <c r="M98" s="13">
        <f>AH98*'Bulanan 2024'!M99</f>
        <v>0</v>
      </c>
      <c r="N98" s="13">
        <f>AI98*'Bulanan 2024'!N99</f>
        <v>37.619999999999997</v>
      </c>
      <c r="O98" s="13">
        <f>AJ98*'Bulanan 2024'!O99</f>
        <v>19.38</v>
      </c>
      <c r="P98" s="13">
        <f>AK98*'Bulanan 2024'!P99</f>
        <v>2.8499999999999996</v>
      </c>
      <c r="Q98" s="13">
        <f>AL98*'Bulanan 2024'!Q99</f>
        <v>18.239999999999998</v>
      </c>
      <c r="R98" s="13">
        <f>AM98*'Bulanan 2024'!R99</f>
        <v>0</v>
      </c>
      <c r="S98" s="13">
        <f>AN98*'Bulanan 2024'!S99</f>
        <v>0</v>
      </c>
      <c r="T98" s="13">
        <f>AO98*'Bulanan 2024'!T99</f>
        <v>0</v>
      </c>
      <c r="U98" s="13">
        <f t="shared" si="20"/>
        <v>273.02999999999997</v>
      </c>
      <c r="X98" s="23" t="s">
        <v>31</v>
      </c>
      <c r="Y98" s="24">
        <v>0.56999999999999995</v>
      </c>
      <c r="Z98" s="24">
        <v>0.56999999999999995</v>
      </c>
      <c r="AA98" s="24">
        <v>0.56999999999999995</v>
      </c>
      <c r="AB98" s="24">
        <v>0.56999999999999995</v>
      </c>
      <c r="AC98" s="24">
        <v>0.56999999999999995</v>
      </c>
      <c r="AD98" s="24">
        <v>0.56999999999999995</v>
      </c>
      <c r="AE98" s="24">
        <v>0.56999999999999995</v>
      </c>
      <c r="AF98" s="24">
        <v>0.56999999999999995</v>
      </c>
      <c r="AG98" s="24">
        <v>0.56999999999999995</v>
      </c>
      <c r="AH98" s="24">
        <v>0.56999999999999995</v>
      </c>
      <c r="AI98" s="24">
        <v>0.56999999999999995</v>
      </c>
      <c r="AJ98" s="24">
        <v>0.56999999999999995</v>
      </c>
      <c r="AK98" s="24">
        <v>0.56999999999999995</v>
      </c>
      <c r="AL98" s="24">
        <v>0.56999999999999995</v>
      </c>
      <c r="AM98" s="24">
        <v>0.56999999999999995</v>
      </c>
      <c r="AN98" s="24">
        <v>0.56999999999999995</v>
      </c>
      <c r="AO98" s="24">
        <v>0.56999999999999995</v>
      </c>
    </row>
    <row r="99" spans="1:41" ht="15.75">
      <c r="A99" s="49"/>
      <c r="B99" s="49"/>
      <c r="C99" s="13" t="s">
        <v>32</v>
      </c>
      <c r="D99" s="13">
        <f>Y99*'Bulanan 2024'!D100</f>
        <v>7.2</v>
      </c>
      <c r="E99" s="13">
        <f>Z99*'Bulanan 2024'!E100</f>
        <v>2.8000000000000003</v>
      </c>
      <c r="F99" s="13">
        <f>AA99*'Bulanan 2024'!F100</f>
        <v>1.2000000000000002</v>
      </c>
      <c r="G99" s="13">
        <f>AB99*'Bulanan 2024'!G100</f>
        <v>185.60000000000002</v>
      </c>
      <c r="H99" s="13">
        <f>AC99*'Bulanan 2024'!H100</f>
        <v>212</v>
      </c>
      <c r="I99" s="13">
        <f>AD99*'Bulanan 2024'!I100</f>
        <v>97.600000000000009</v>
      </c>
      <c r="J99" s="13">
        <f>AE99*'Bulanan 2024'!J100</f>
        <v>93.600000000000009</v>
      </c>
      <c r="K99" s="13">
        <f>AF99*'Bulanan 2024'!K100</f>
        <v>142.80000000000001</v>
      </c>
      <c r="L99" s="13">
        <f>AG99*'Bulanan 2024'!L100</f>
        <v>84</v>
      </c>
      <c r="M99" s="13">
        <f>AH99*'Bulanan 2024'!M100</f>
        <v>3.2</v>
      </c>
      <c r="N99" s="13">
        <f>AI99*'Bulanan 2024'!N100</f>
        <v>100.80000000000001</v>
      </c>
      <c r="O99" s="13">
        <f>AJ99*'Bulanan 2024'!O100</f>
        <v>73.2</v>
      </c>
      <c r="P99" s="13">
        <f>AK99*'Bulanan 2024'!P100</f>
        <v>0.4</v>
      </c>
      <c r="Q99" s="13">
        <f>AL99*'Bulanan 2024'!Q100</f>
        <v>26.400000000000002</v>
      </c>
      <c r="R99" s="13">
        <f>AM99*'Bulanan 2024'!R100</f>
        <v>0</v>
      </c>
      <c r="S99" s="13">
        <f>AN99*'Bulanan 2024'!S100</f>
        <v>0</v>
      </c>
      <c r="T99" s="13">
        <f>AO99*'Bulanan 2024'!T100</f>
        <v>50</v>
      </c>
      <c r="U99" s="13">
        <f t="shared" si="20"/>
        <v>1073.6000000000001</v>
      </c>
      <c r="X99" s="23" t="s">
        <v>32</v>
      </c>
      <c r="Y99" s="24">
        <v>0.4</v>
      </c>
      <c r="Z99" s="24">
        <v>0.4</v>
      </c>
      <c r="AA99" s="24">
        <v>0.4</v>
      </c>
      <c r="AB99" s="24">
        <v>0.4</v>
      </c>
      <c r="AC99" s="24">
        <v>0.4</v>
      </c>
      <c r="AD99" s="24">
        <v>0.4</v>
      </c>
      <c r="AE99" s="24">
        <v>0.4</v>
      </c>
      <c r="AF99" s="24">
        <v>0.4</v>
      </c>
      <c r="AG99" s="24">
        <v>0.4</v>
      </c>
      <c r="AH99" s="24">
        <v>0.4</v>
      </c>
      <c r="AI99" s="24">
        <v>0.4</v>
      </c>
      <c r="AJ99" s="24">
        <v>0.4</v>
      </c>
      <c r="AK99" s="24">
        <v>0.4</v>
      </c>
      <c r="AL99" s="24">
        <v>0.4</v>
      </c>
      <c r="AM99" s="24">
        <v>0.4</v>
      </c>
      <c r="AN99" s="24">
        <v>0.4</v>
      </c>
      <c r="AO99" s="24">
        <v>0.4</v>
      </c>
    </row>
    <row r="100" spans="1:41">
      <c r="A100" s="50"/>
      <c r="B100" s="51"/>
      <c r="C100" s="52" t="s">
        <v>33</v>
      </c>
      <c r="D100" s="52">
        <f>SUM(D91:D99)</f>
        <v>219.57</v>
      </c>
      <c r="E100" s="52">
        <f>SUM(E91:E99)</f>
        <v>542.53499999999997</v>
      </c>
      <c r="F100" s="52">
        <f t="shared" ref="F100:U100" si="21">SUM(F91:F99)</f>
        <v>523.47</v>
      </c>
      <c r="G100" s="52">
        <f t="shared" si="21"/>
        <v>1440.0950000000003</v>
      </c>
      <c r="H100" s="52">
        <f t="shared" si="21"/>
        <v>1374.6949999999999</v>
      </c>
      <c r="I100" s="52">
        <f t="shared" si="21"/>
        <v>1496.8099999999997</v>
      </c>
      <c r="J100" s="52">
        <f t="shared" si="21"/>
        <v>1532.6549999999997</v>
      </c>
      <c r="K100" s="52">
        <f t="shared" si="21"/>
        <v>1612.095</v>
      </c>
      <c r="L100" s="52">
        <f t="shared" si="21"/>
        <v>541.6400000000001</v>
      </c>
      <c r="M100" s="52">
        <f t="shared" si="21"/>
        <v>117.07000000000001</v>
      </c>
      <c r="N100" s="52">
        <f t="shared" si="21"/>
        <v>437.39000000000004</v>
      </c>
      <c r="O100" s="52">
        <f t="shared" si="21"/>
        <v>443.01999999999992</v>
      </c>
      <c r="P100" s="52">
        <f t="shared" si="21"/>
        <v>211.60999999999999</v>
      </c>
      <c r="Q100" s="52">
        <f t="shared" si="21"/>
        <v>512.67000000000007</v>
      </c>
      <c r="R100" s="52">
        <f t="shared" si="21"/>
        <v>11.425000000000001</v>
      </c>
      <c r="S100" s="52">
        <f t="shared" si="21"/>
        <v>137.78</v>
      </c>
      <c r="T100" s="52">
        <f t="shared" si="21"/>
        <v>50</v>
      </c>
      <c r="U100" s="52">
        <f t="shared" si="21"/>
        <v>10984.960000000001</v>
      </c>
    </row>
    <row r="103" spans="1:41" ht="18">
      <c r="A103" s="42" t="s">
        <v>81</v>
      </c>
      <c r="B103" s="43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</row>
    <row r="104" spans="1:41">
      <c r="A104" s="21" t="s">
        <v>1</v>
      </c>
      <c r="B104" s="43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</row>
    <row r="105" spans="1:41">
      <c r="A105" s="21" t="s">
        <v>103</v>
      </c>
      <c r="B105" s="43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53"/>
      <c r="O105" s="41"/>
      <c r="P105" s="41"/>
      <c r="Q105" s="41"/>
      <c r="R105" s="41"/>
      <c r="S105" s="41"/>
      <c r="T105" s="41"/>
      <c r="U105" s="41"/>
    </row>
    <row r="106" spans="1:4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</row>
    <row r="107" spans="1:41" ht="96">
      <c r="A107" s="44" t="s">
        <v>2</v>
      </c>
      <c r="B107" s="44" t="s">
        <v>3</v>
      </c>
      <c r="C107" s="44" t="s">
        <v>4</v>
      </c>
      <c r="D107" s="22" t="str">
        <f>D5</f>
        <v>ANGGREK</v>
      </c>
      <c r="E107" s="22" t="str">
        <f>E5</f>
        <v>BOUGENVIL</v>
      </c>
      <c r="F107" s="22" t="str">
        <f t="shared" ref="F107:U107" si="22">F5</f>
        <v>CAMELIA</v>
      </c>
      <c r="G107" s="22" t="str">
        <f t="shared" si="22"/>
        <v>DEWANDARU</v>
      </c>
      <c r="H107" s="22" t="str">
        <f t="shared" si="22"/>
        <v>EDELWEIS</v>
      </c>
      <c r="I107" s="22" t="str">
        <f t="shared" si="22"/>
        <v>FLAMBOYAN</v>
      </c>
      <c r="J107" s="22" t="str">
        <f t="shared" si="22"/>
        <v>GERANIUM</v>
      </c>
      <c r="K107" s="22" t="str">
        <f t="shared" si="22"/>
        <v>HELIKONIA</v>
      </c>
      <c r="L107" s="22" t="str">
        <f t="shared" si="22"/>
        <v>IVY</v>
      </c>
      <c r="M107" s="22" t="str">
        <f t="shared" si="22"/>
        <v>KANA</v>
      </c>
      <c r="N107" s="22" t="str">
        <f t="shared" si="22"/>
        <v>IGD</v>
      </c>
      <c r="O107" s="22" t="str">
        <f t="shared" si="22"/>
        <v>HCU</v>
      </c>
      <c r="P107" s="22" t="str">
        <f t="shared" si="22"/>
        <v>PENUNJANG</v>
      </c>
      <c r="Q107" s="22" t="str">
        <f t="shared" si="22"/>
        <v>PELAYANAN</v>
      </c>
      <c r="R107" s="22" t="str">
        <f t="shared" si="22"/>
        <v>ADMIN</v>
      </c>
      <c r="S107" s="22" t="str">
        <f t="shared" si="22"/>
        <v>ASRAMA</v>
      </c>
      <c r="T107" s="22" t="str">
        <f t="shared" si="22"/>
        <v>MASJID</v>
      </c>
      <c r="U107" s="22" t="str">
        <f t="shared" si="22"/>
        <v>JUMLAH</v>
      </c>
      <c r="X107" s="21"/>
      <c r="Y107" s="22" t="str">
        <f>Y5</f>
        <v>ANGGREK</v>
      </c>
      <c r="Z107" s="22" t="str">
        <f>Z5</f>
        <v>BOUGENVIL</v>
      </c>
      <c r="AA107" s="22" t="str">
        <f t="shared" ref="AA107:AO107" si="23">AA5</f>
        <v>CAMELIA</v>
      </c>
      <c r="AB107" s="22" t="str">
        <f t="shared" si="23"/>
        <v>DEWANDARU</v>
      </c>
      <c r="AC107" s="22" t="str">
        <f t="shared" si="23"/>
        <v>EDELWEIS</v>
      </c>
      <c r="AD107" s="22" t="str">
        <f t="shared" si="23"/>
        <v>FLAMBOYAN</v>
      </c>
      <c r="AE107" s="22" t="str">
        <f t="shared" si="23"/>
        <v>GERANIUM</v>
      </c>
      <c r="AF107" s="22" t="str">
        <f t="shared" si="23"/>
        <v>HELIKONIA</v>
      </c>
      <c r="AG107" s="22" t="str">
        <f t="shared" si="23"/>
        <v>IVY</v>
      </c>
      <c r="AH107" s="22" t="str">
        <f t="shared" si="23"/>
        <v>KANA</v>
      </c>
      <c r="AI107" s="22" t="str">
        <f t="shared" si="23"/>
        <v>IGD</v>
      </c>
      <c r="AJ107" s="22" t="str">
        <f t="shared" si="23"/>
        <v>HCU</v>
      </c>
      <c r="AK107" s="22" t="str">
        <f t="shared" si="23"/>
        <v>PENUNJANG</v>
      </c>
      <c r="AL107" s="22" t="str">
        <f t="shared" si="23"/>
        <v>PELAYANAN</v>
      </c>
      <c r="AM107" s="22" t="str">
        <f t="shared" si="23"/>
        <v>ADMIN</v>
      </c>
      <c r="AN107" s="22" t="str">
        <f t="shared" si="23"/>
        <v>ASRAMA</v>
      </c>
      <c r="AO107" s="22" t="str">
        <f t="shared" si="23"/>
        <v>MASJID</v>
      </c>
    </row>
    <row r="108" spans="1:41" ht="15.75">
      <c r="A108" s="45">
        <f>A91+1</f>
        <v>7</v>
      </c>
      <c r="B108" s="46">
        <v>45504</v>
      </c>
      <c r="C108" s="13" t="s">
        <v>24</v>
      </c>
      <c r="D108" s="13">
        <f>Y108*'Bulanan 2024'!D109</f>
        <v>0</v>
      </c>
      <c r="E108" s="13">
        <f>Z108*'Bulanan 2024'!E109</f>
        <v>1.06</v>
      </c>
      <c r="F108" s="13">
        <f>AA108*'Bulanan 2024'!F109</f>
        <v>4.5049999999999999</v>
      </c>
      <c r="G108" s="13">
        <f>AB108*'Bulanan 2024'!G109</f>
        <v>184.44</v>
      </c>
      <c r="H108" s="13">
        <f>AC108*'Bulanan 2024'!H109</f>
        <v>194.51000000000002</v>
      </c>
      <c r="I108" s="13">
        <f>AD108*'Bulanan 2024'!I109</f>
        <v>229.49</v>
      </c>
      <c r="J108" s="13">
        <f>AE108*'Bulanan 2024'!J109</f>
        <v>229.49</v>
      </c>
      <c r="K108" s="13">
        <f>AF108*'Bulanan 2024'!K109</f>
        <v>253.60500000000002</v>
      </c>
      <c r="L108" s="13">
        <f>AG108*'Bulanan 2024'!L109</f>
        <v>82.68</v>
      </c>
      <c r="M108" s="13">
        <f>AH108*'Bulanan 2024'!M109</f>
        <v>2.3850000000000002</v>
      </c>
      <c r="N108" s="13">
        <f>AI108*'Bulanan 2024'!N109</f>
        <v>0</v>
      </c>
      <c r="O108" s="13">
        <f>AJ108*'Bulanan 2024'!O109</f>
        <v>95.665000000000006</v>
      </c>
      <c r="P108" s="13">
        <f>AK108*'Bulanan 2024'!P109</f>
        <v>84.00500000000001</v>
      </c>
      <c r="Q108" s="13">
        <f>AL108*'Bulanan 2024'!Q109</f>
        <v>87.185000000000002</v>
      </c>
      <c r="R108" s="13">
        <f>AM108*'Bulanan 2024'!R109</f>
        <v>0</v>
      </c>
      <c r="S108" s="13">
        <f>AN108*'Bulanan 2024'!S109</f>
        <v>0</v>
      </c>
      <c r="T108" s="13">
        <f>AO108*'Bulanan 2024'!T109</f>
        <v>0</v>
      </c>
      <c r="U108" s="13">
        <f>SUM(E108:T108)</f>
        <v>1449.02</v>
      </c>
      <c r="X108" s="23" t="s">
        <v>24</v>
      </c>
      <c r="Y108" s="24">
        <v>0.26500000000000001</v>
      </c>
      <c r="Z108" s="24">
        <v>0.26500000000000001</v>
      </c>
      <c r="AA108" s="24">
        <v>0.26500000000000001</v>
      </c>
      <c r="AB108" s="24">
        <v>0.26500000000000001</v>
      </c>
      <c r="AC108" s="24">
        <v>0.26500000000000001</v>
      </c>
      <c r="AD108" s="24">
        <v>0.26500000000000001</v>
      </c>
      <c r="AE108" s="24">
        <v>0.26500000000000001</v>
      </c>
      <c r="AF108" s="24">
        <v>0.26500000000000001</v>
      </c>
      <c r="AG108" s="24">
        <v>0.26500000000000001</v>
      </c>
      <c r="AH108" s="24">
        <v>0.26500000000000001</v>
      </c>
      <c r="AI108" s="24">
        <v>0.26500000000000001</v>
      </c>
      <c r="AJ108" s="24">
        <v>0.26500000000000001</v>
      </c>
      <c r="AK108" s="24">
        <v>0.26500000000000001</v>
      </c>
      <c r="AL108" s="24">
        <v>0.26500000000000001</v>
      </c>
      <c r="AM108" s="24">
        <v>0.26500000000000001</v>
      </c>
      <c r="AN108" s="24">
        <v>0.26500000000000001</v>
      </c>
      <c r="AO108" s="24">
        <v>0.26500000000000001</v>
      </c>
    </row>
    <row r="109" spans="1:41" ht="15.75">
      <c r="A109" s="47"/>
      <c r="B109" s="48"/>
      <c r="C109" s="13" t="s">
        <v>25</v>
      </c>
      <c r="D109" s="13">
        <f>Y109*'Bulanan 2024'!D110</f>
        <v>0</v>
      </c>
      <c r="E109" s="13">
        <f>Z109*'Bulanan 2024'!E110</f>
        <v>0</v>
      </c>
      <c r="F109" s="13">
        <f>AA109*'Bulanan 2024'!F110</f>
        <v>1.575</v>
      </c>
      <c r="G109" s="13">
        <f>AB109*'Bulanan 2024'!G110</f>
        <v>156.15</v>
      </c>
      <c r="H109" s="13">
        <f>AC109*'Bulanan 2024'!H110</f>
        <v>166.5</v>
      </c>
      <c r="I109" s="13">
        <f>AD109*'Bulanan 2024'!I110</f>
        <v>199.125</v>
      </c>
      <c r="J109" s="13">
        <f>AE109*'Bulanan 2024'!J110</f>
        <v>194.17500000000001</v>
      </c>
      <c r="K109" s="13">
        <f>AF109*'Bulanan 2024'!K110</f>
        <v>214.42500000000001</v>
      </c>
      <c r="L109" s="13">
        <f>AG109*'Bulanan 2024'!L110</f>
        <v>71.100000000000009</v>
      </c>
      <c r="M109" s="13">
        <f>AH109*'Bulanan 2024'!M110</f>
        <v>2.0249999999999999</v>
      </c>
      <c r="N109" s="13">
        <f>AI109*'Bulanan 2024'!N110</f>
        <v>0</v>
      </c>
      <c r="O109" s="13">
        <f>AJ109*'Bulanan 2024'!O110</f>
        <v>19.125</v>
      </c>
      <c r="P109" s="13">
        <f>AK109*'Bulanan 2024'!P110</f>
        <v>10.8</v>
      </c>
      <c r="Q109" s="13">
        <f>AL109*'Bulanan 2024'!Q110</f>
        <v>35.1</v>
      </c>
      <c r="R109" s="13">
        <f>AM109*'Bulanan 2024'!R110</f>
        <v>0</v>
      </c>
      <c r="S109" s="13">
        <f>AN109*'Bulanan 2024'!S110</f>
        <v>0</v>
      </c>
      <c r="T109" s="13">
        <f>AO109*'Bulanan 2024'!T110</f>
        <v>0</v>
      </c>
      <c r="U109" s="13">
        <f t="shared" ref="U109:U116" si="24">SUM(E109:T109)</f>
        <v>1070.0999999999999</v>
      </c>
      <c r="X109" s="23" t="s">
        <v>25</v>
      </c>
      <c r="Y109" s="24">
        <v>0.22500000000000001</v>
      </c>
      <c r="Z109" s="24">
        <v>0.22500000000000001</v>
      </c>
      <c r="AA109" s="24">
        <v>0.22500000000000001</v>
      </c>
      <c r="AB109" s="24">
        <v>0.22500000000000001</v>
      </c>
      <c r="AC109" s="24">
        <v>0.22500000000000001</v>
      </c>
      <c r="AD109" s="24">
        <v>0.22500000000000001</v>
      </c>
      <c r="AE109" s="24">
        <v>0.22500000000000001</v>
      </c>
      <c r="AF109" s="24">
        <v>0.22500000000000001</v>
      </c>
      <c r="AG109" s="24">
        <v>0.22500000000000001</v>
      </c>
      <c r="AH109" s="24">
        <v>0.22500000000000001</v>
      </c>
      <c r="AI109" s="24">
        <v>0.22500000000000001</v>
      </c>
      <c r="AJ109" s="24">
        <v>0.22500000000000001</v>
      </c>
      <c r="AK109" s="24">
        <v>0.22500000000000001</v>
      </c>
      <c r="AL109" s="24">
        <v>0.22500000000000001</v>
      </c>
      <c r="AM109" s="24">
        <v>0.22500000000000001</v>
      </c>
      <c r="AN109" s="24">
        <v>0.22500000000000001</v>
      </c>
      <c r="AO109" s="24">
        <v>0.22500000000000001</v>
      </c>
    </row>
    <row r="110" spans="1:41" ht="15.75">
      <c r="A110" s="47"/>
      <c r="B110" s="47"/>
      <c r="C110" s="13" t="s">
        <v>26</v>
      </c>
      <c r="D110" s="13">
        <f>Y110*'Bulanan 2024'!D111</f>
        <v>0.35</v>
      </c>
      <c r="E110" s="13">
        <f>Z110*'Bulanan 2024'!E111</f>
        <v>0</v>
      </c>
      <c r="F110" s="13">
        <f>AA110*'Bulanan 2024'!F111</f>
        <v>1.4</v>
      </c>
      <c r="G110" s="13">
        <f>AB110*'Bulanan 2024'!G111</f>
        <v>134.04999999999998</v>
      </c>
      <c r="H110" s="13">
        <f>AC110*'Bulanan 2024'!H111</f>
        <v>139.29999999999998</v>
      </c>
      <c r="I110" s="13">
        <f>AD110*'Bulanan 2024'!I111</f>
        <v>147</v>
      </c>
      <c r="J110" s="13">
        <f>AE110*'Bulanan 2024'!J111</f>
        <v>153.64999999999998</v>
      </c>
      <c r="K110" s="13">
        <f>AF110*'Bulanan 2024'!K111</f>
        <v>156.79999999999998</v>
      </c>
      <c r="L110" s="13">
        <f>AG110*'Bulanan 2024'!L111</f>
        <v>62.999999999999993</v>
      </c>
      <c r="M110" s="13">
        <f>AH110*'Bulanan 2024'!M111</f>
        <v>4.55</v>
      </c>
      <c r="N110" s="13">
        <f>AI110*'Bulanan 2024'!N111</f>
        <v>3.15</v>
      </c>
      <c r="O110" s="13">
        <f>AJ110*'Bulanan 2024'!O111</f>
        <v>43.05</v>
      </c>
      <c r="P110" s="13">
        <f>AK110*'Bulanan 2024'!P111</f>
        <v>4.1999999999999993</v>
      </c>
      <c r="Q110" s="13">
        <f>AL110*'Bulanan 2024'!Q111</f>
        <v>64.399999999999991</v>
      </c>
      <c r="R110" s="13">
        <f>AM110*'Bulanan 2024'!R111</f>
        <v>0</v>
      </c>
      <c r="S110" s="13">
        <f>AN110*'Bulanan 2024'!S111</f>
        <v>0</v>
      </c>
      <c r="T110" s="13">
        <f>AO110*'Bulanan 2024'!T111</f>
        <v>0</v>
      </c>
      <c r="U110" s="13">
        <f t="shared" si="24"/>
        <v>914.54999999999984</v>
      </c>
      <c r="X110" s="23" t="s">
        <v>26</v>
      </c>
      <c r="Y110" s="24">
        <v>0.35</v>
      </c>
      <c r="Z110" s="24">
        <v>0.35</v>
      </c>
      <c r="AA110" s="24">
        <v>0.35</v>
      </c>
      <c r="AB110" s="24">
        <v>0.35</v>
      </c>
      <c r="AC110" s="24">
        <v>0.35</v>
      </c>
      <c r="AD110" s="24">
        <v>0.35</v>
      </c>
      <c r="AE110" s="24">
        <v>0.35</v>
      </c>
      <c r="AF110" s="24">
        <v>0.35</v>
      </c>
      <c r="AG110" s="24">
        <v>0.35</v>
      </c>
      <c r="AH110" s="24">
        <v>0.35</v>
      </c>
      <c r="AI110" s="24">
        <v>0.35</v>
      </c>
      <c r="AJ110" s="24">
        <v>0.35</v>
      </c>
      <c r="AK110" s="24">
        <v>0.35</v>
      </c>
      <c r="AL110" s="24">
        <v>0.35</v>
      </c>
      <c r="AM110" s="24">
        <v>0.35</v>
      </c>
      <c r="AN110" s="24">
        <v>0.35</v>
      </c>
      <c r="AO110" s="24">
        <v>0.35</v>
      </c>
    </row>
    <row r="111" spans="1:41" ht="15.75">
      <c r="A111" s="47"/>
      <c r="B111" s="47"/>
      <c r="C111" s="13" t="s">
        <v>27</v>
      </c>
      <c r="D111" s="13">
        <f>Y111*'Bulanan 2024'!D112</f>
        <v>103.63</v>
      </c>
      <c r="E111" s="13">
        <f>Z111*'Bulanan 2024'!E112</f>
        <v>113.09</v>
      </c>
      <c r="F111" s="13">
        <f>AA111*'Bulanan 2024'!F112</f>
        <v>87.289999999999992</v>
      </c>
      <c r="G111" s="13">
        <f>AB111*'Bulanan 2024'!G112</f>
        <v>338.84</v>
      </c>
      <c r="H111" s="13">
        <f>AC111*'Bulanan 2024'!H112</f>
        <v>340.99</v>
      </c>
      <c r="I111" s="13">
        <f>AD111*'Bulanan 2024'!I112</f>
        <v>363.35</v>
      </c>
      <c r="J111" s="13">
        <f>AE111*'Bulanan 2024'!J112</f>
        <v>348.73</v>
      </c>
      <c r="K111" s="13">
        <f>AF111*'Bulanan 2024'!K112</f>
        <v>377.54</v>
      </c>
      <c r="L111" s="13">
        <f>AG111*'Bulanan 2024'!L112</f>
        <v>100.19</v>
      </c>
      <c r="M111" s="13">
        <f>AH111*'Bulanan 2024'!M112</f>
        <v>33.11</v>
      </c>
      <c r="N111" s="13">
        <f>AI111*'Bulanan 2024'!N112</f>
        <v>148.35</v>
      </c>
      <c r="O111" s="13">
        <f>AJ111*'Bulanan 2024'!O112</f>
        <v>78.69</v>
      </c>
      <c r="P111" s="13">
        <f>AK111*'Bulanan 2024'!P112</f>
        <v>43</v>
      </c>
      <c r="Q111" s="13">
        <f>AL111*'Bulanan 2024'!Q112</f>
        <v>82.99</v>
      </c>
      <c r="R111" s="13">
        <f>AM111*'Bulanan 2024'!R112</f>
        <v>5.59</v>
      </c>
      <c r="S111" s="13">
        <f>AN111*'Bulanan 2024'!S112</f>
        <v>56.33</v>
      </c>
      <c r="T111" s="13">
        <f>AO111*'Bulanan 2024'!T112</f>
        <v>0</v>
      </c>
      <c r="U111" s="13">
        <f t="shared" si="24"/>
        <v>2518.08</v>
      </c>
      <c r="X111" s="23" t="s">
        <v>27</v>
      </c>
      <c r="Y111" s="24">
        <v>0.43</v>
      </c>
      <c r="Z111" s="24">
        <v>0.43</v>
      </c>
      <c r="AA111" s="24">
        <v>0.43</v>
      </c>
      <c r="AB111" s="24">
        <v>0.43</v>
      </c>
      <c r="AC111" s="24">
        <v>0.43</v>
      </c>
      <c r="AD111" s="24">
        <v>0.43</v>
      </c>
      <c r="AE111" s="24">
        <v>0.43</v>
      </c>
      <c r="AF111" s="24">
        <v>0.43</v>
      </c>
      <c r="AG111" s="24">
        <v>0.43</v>
      </c>
      <c r="AH111" s="24">
        <v>0.43</v>
      </c>
      <c r="AI111" s="24">
        <v>0.43</v>
      </c>
      <c r="AJ111" s="24">
        <v>0.43</v>
      </c>
      <c r="AK111" s="24">
        <v>0.43</v>
      </c>
      <c r="AL111" s="24">
        <v>0.43</v>
      </c>
      <c r="AM111" s="24">
        <v>0.43</v>
      </c>
      <c r="AN111" s="24">
        <v>0.43</v>
      </c>
      <c r="AO111" s="24">
        <v>0.43</v>
      </c>
    </row>
    <row r="112" spans="1:41" ht="15.75">
      <c r="A112" s="47"/>
      <c r="B112" s="47"/>
      <c r="C112" s="13" t="s">
        <v>28</v>
      </c>
      <c r="D112" s="13">
        <f>Y112*'Bulanan 2024'!D113</f>
        <v>86.5</v>
      </c>
      <c r="E112" s="13">
        <f>Z112*'Bulanan 2024'!E113</f>
        <v>163</v>
      </c>
      <c r="F112" s="13">
        <f>AA112*'Bulanan 2024'!F113</f>
        <v>141</v>
      </c>
      <c r="G112" s="13">
        <f>AB112*'Bulanan 2024'!G113</f>
        <v>379</v>
      </c>
      <c r="H112" s="13">
        <f>AC112*'Bulanan 2024'!H113</f>
        <v>414.5</v>
      </c>
      <c r="I112" s="13">
        <f>AD112*'Bulanan 2024'!I113</f>
        <v>437.5</v>
      </c>
      <c r="J112" s="13">
        <f>AE112*'Bulanan 2024'!J113</f>
        <v>444.5</v>
      </c>
      <c r="K112" s="13">
        <f>AF112*'Bulanan 2024'!K113</f>
        <v>441</v>
      </c>
      <c r="L112" s="13">
        <f>AG112*'Bulanan 2024'!L113</f>
        <v>76.5</v>
      </c>
      <c r="M112" s="13">
        <f>AH112*'Bulanan 2024'!M113</f>
        <v>32.5</v>
      </c>
      <c r="N112" s="13">
        <f>AI112*'Bulanan 2024'!N113</f>
        <v>149</v>
      </c>
      <c r="O112" s="13">
        <f>AJ112*'Bulanan 2024'!O113</f>
        <v>78</v>
      </c>
      <c r="P112" s="13">
        <f>AK112*'Bulanan 2024'!P113</f>
        <v>39</v>
      </c>
      <c r="Q112" s="13">
        <f>AL112*'Bulanan 2024'!Q113</f>
        <v>90</v>
      </c>
      <c r="R112" s="13">
        <f>AM112*'Bulanan 2024'!R113</f>
        <v>11</v>
      </c>
      <c r="S112" s="13">
        <f>AN112*'Bulanan 2024'!S113</f>
        <v>64.5</v>
      </c>
      <c r="T112" s="13">
        <f>AO112*'Bulanan 2024'!T113</f>
        <v>0</v>
      </c>
      <c r="U112" s="13">
        <f t="shared" si="24"/>
        <v>2961</v>
      </c>
      <c r="X112" s="23" t="s">
        <v>28</v>
      </c>
      <c r="Y112" s="24">
        <v>0.5</v>
      </c>
      <c r="Z112" s="24">
        <v>0.5</v>
      </c>
      <c r="AA112" s="24">
        <v>0.5</v>
      </c>
      <c r="AB112" s="24">
        <v>0.5</v>
      </c>
      <c r="AC112" s="24">
        <v>0.5</v>
      </c>
      <c r="AD112" s="24">
        <v>0.5</v>
      </c>
      <c r="AE112" s="24">
        <v>0.5</v>
      </c>
      <c r="AF112" s="24">
        <v>0.5</v>
      </c>
      <c r="AG112" s="24">
        <v>0.5</v>
      </c>
      <c r="AH112" s="24">
        <v>0.5</v>
      </c>
      <c r="AI112" s="24">
        <v>0.5</v>
      </c>
      <c r="AJ112" s="24">
        <v>0.5</v>
      </c>
      <c r="AK112" s="24">
        <v>0.5</v>
      </c>
      <c r="AL112" s="24">
        <v>0.5</v>
      </c>
      <c r="AM112" s="24">
        <v>0.5</v>
      </c>
      <c r="AN112" s="24">
        <v>0.5</v>
      </c>
      <c r="AO112" s="24">
        <v>0.5</v>
      </c>
    </row>
    <row r="113" spans="1:41" ht="15.75">
      <c r="A113" s="47"/>
      <c r="B113" s="47"/>
      <c r="C113" s="13" t="s">
        <v>50</v>
      </c>
      <c r="D113" s="13">
        <f>Y113*'Bulanan 2024'!D114</f>
        <v>12.920000000000002</v>
      </c>
      <c r="E113" s="13">
        <f>Z113*'Bulanan 2024'!E114</f>
        <v>26.35</v>
      </c>
      <c r="F113" s="13">
        <f>AA113*'Bulanan 2024'!F114</f>
        <v>21.505000000000003</v>
      </c>
      <c r="G113" s="13">
        <f>AB113*'Bulanan 2024'!G114</f>
        <v>68</v>
      </c>
      <c r="H113" s="13">
        <f>AC113*'Bulanan 2024'!H114</f>
        <v>75.48</v>
      </c>
      <c r="I113" s="13">
        <f>AD113*'Bulanan 2024'!I114</f>
        <v>75.14</v>
      </c>
      <c r="J113" s="13">
        <f>AE113*'Bulanan 2024'!J114</f>
        <v>80.665000000000006</v>
      </c>
      <c r="K113" s="13">
        <f>AF113*'Bulanan 2024'!K114</f>
        <v>83.045000000000002</v>
      </c>
      <c r="L113" s="13">
        <f>AG113*'Bulanan 2024'!L114</f>
        <v>14.110000000000001</v>
      </c>
      <c r="M113" s="13">
        <f>AH113*'Bulanan 2024'!M114</f>
        <v>4.42</v>
      </c>
      <c r="N113" s="13">
        <f>AI113*'Bulanan 2024'!N114</f>
        <v>17.085000000000001</v>
      </c>
      <c r="O113" s="13">
        <f>AJ113*'Bulanan 2024'!O114</f>
        <v>9.0950000000000006</v>
      </c>
      <c r="P113" s="13">
        <f>AK113*'Bulanan 2024'!P114</f>
        <v>5.6950000000000003</v>
      </c>
      <c r="Q113" s="13">
        <f>AL113*'Bulanan 2024'!Q114</f>
        <v>15.215000000000002</v>
      </c>
      <c r="R113" s="13">
        <f>AM113*'Bulanan 2024'!R114</f>
        <v>1.1900000000000002</v>
      </c>
      <c r="S113" s="13">
        <f>AN113*'Bulanan 2024'!S114</f>
        <v>0</v>
      </c>
      <c r="T113" s="13">
        <f>AO113*'Bulanan 2024'!T114</f>
        <v>0</v>
      </c>
      <c r="U113" s="13">
        <f t="shared" si="24"/>
        <v>496.99500000000006</v>
      </c>
      <c r="X113" s="23" t="s">
        <v>50</v>
      </c>
      <c r="Y113" s="24">
        <v>8.5000000000000006E-2</v>
      </c>
      <c r="Z113" s="24">
        <v>8.5000000000000006E-2</v>
      </c>
      <c r="AA113" s="24">
        <v>8.5000000000000006E-2</v>
      </c>
      <c r="AB113" s="24">
        <v>8.5000000000000006E-2</v>
      </c>
      <c r="AC113" s="24">
        <v>8.5000000000000006E-2</v>
      </c>
      <c r="AD113" s="24">
        <v>8.5000000000000006E-2</v>
      </c>
      <c r="AE113" s="24">
        <v>8.5000000000000006E-2</v>
      </c>
      <c r="AF113" s="24">
        <v>8.5000000000000006E-2</v>
      </c>
      <c r="AG113" s="24">
        <v>8.5000000000000006E-2</v>
      </c>
      <c r="AH113" s="24">
        <v>8.5000000000000006E-2</v>
      </c>
      <c r="AI113" s="24">
        <v>8.5000000000000006E-2</v>
      </c>
      <c r="AJ113" s="24">
        <v>8.5000000000000006E-2</v>
      </c>
      <c r="AK113" s="24">
        <v>8.5000000000000006E-2</v>
      </c>
      <c r="AL113" s="24">
        <v>8.5000000000000006E-2</v>
      </c>
      <c r="AM113" s="24">
        <v>8.5000000000000006E-2</v>
      </c>
      <c r="AN113" s="24">
        <v>8.5000000000000006E-2</v>
      </c>
      <c r="AO113" s="24">
        <v>8.5000000000000006E-2</v>
      </c>
    </row>
    <row r="114" spans="1:41" ht="15.75">
      <c r="A114" s="47"/>
      <c r="B114" s="47"/>
      <c r="C114" s="13" t="s">
        <v>51</v>
      </c>
      <c r="D114" s="13">
        <f>Y114*'Bulanan 2024'!D115</f>
        <v>73.75</v>
      </c>
      <c r="E114" s="13">
        <f>Z114*'Bulanan 2024'!E115</f>
        <v>193.51999999999998</v>
      </c>
      <c r="F114" s="13">
        <f>AA114*'Bulanan 2024'!F115</f>
        <v>147.5</v>
      </c>
      <c r="G114" s="13">
        <f>AB114*'Bulanan 2024'!G115</f>
        <v>0</v>
      </c>
      <c r="H114" s="13">
        <f>AC114*'Bulanan 2024'!H115</f>
        <v>0</v>
      </c>
      <c r="I114" s="13">
        <f>AD114*'Bulanan 2024'!I115</f>
        <v>0</v>
      </c>
      <c r="J114" s="13">
        <f>AE114*'Bulanan 2024'!J115</f>
        <v>0</v>
      </c>
      <c r="K114" s="13">
        <f>AF114*'Bulanan 2024'!K115</f>
        <v>0</v>
      </c>
      <c r="L114" s="13">
        <f>AG114*'Bulanan 2024'!L115</f>
        <v>2.36</v>
      </c>
      <c r="M114" s="13">
        <f>AH114*'Bulanan 2024'!M115</f>
        <v>2.36</v>
      </c>
      <c r="N114" s="13">
        <f>AI114*'Bulanan 2024'!N115</f>
        <v>24.189999999999998</v>
      </c>
      <c r="O114" s="13">
        <f>AJ114*'Bulanan 2024'!O115</f>
        <v>51.919999999999995</v>
      </c>
      <c r="P114" s="13">
        <f>AK114*'Bulanan 2024'!P115</f>
        <v>0</v>
      </c>
      <c r="Q114" s="13">
        <f>AL114*'Bulanan 2024'!Q115</f>
        <v>31.27</v>
      </c>
      <c r="R114" s="13">
        <f>AM114*'Bulanan 2024'!R115</f>
        <v>0</v>
      </c>
      <c r="S114" s="13">
        <f>AN114*'Bulanan 2024'!S115</f>
        <v>15.34</v>
      </c>
      <c r="T114" s="13">
        <f>AO114*'Bulanan 2024'!T115</f>
        <v>0</v>
      </c>
      <c r="U114" s="13">
        <f t="shared" si="24"/>
        <v>468.46</v>
      </c>
      <c r="X114" s="23" t="s">
        <v>51</v>
      </c>
      <c r="Y114" s="24">
        <v>0.59</v>
      </c>
      <c r="Z114" s="24">
        <v>0.59</v>
      </c>
      <c r="AA114" s="24">
        <v>0.59</v>
      </c>
      <c r="AB114" s="24">
        <v>0.59</v>
      </c>
      <c r="AC114" s="24">
        <v>0.59</v>
      </c>
      <c r="AD114" s="24">
        <v>0.59</v>
      </c>
      <c r="AE114" s="24">
        <v>0.59</v>
      </c>
      <c r="AF114" s="24">
        <v>0.59</v>
      </c>
      <c r="AG114" s="24">
        <v>0.59</v>
      </c>
      <c r="AH114" s="24">
        <v>0.59</v>
      </c>
      <c r="AI114" s="24">
        <v>0.59</v>
      </c>
      <c r="AJ114" s="24">
        <v>0.59</v>
      </c>
      <c r="AK114" s="24">
        <v>0.59</v>
      </c>
      <c r="AL114" s="24">
        <v>0.59</v>
      </c>
      <c r="AM114" s="24">
        <v>0.59</v>
      </c>
      <c r="AN114" s="24">
        <v>0.59</v>
      </c>
      <c r="AO114" s="24">
        <v>0.59</v>
      </c>
    </row>
    <row r="115" spans="1:41" ht="15.75">
      <c r="A115" s="47"/>
      <c r="B115" s="47"/>
      <c r="C115" s="13" t="s">
        <v>31</v>
      </c>
      <c r="D115" s="13">
        <f>Y115*'Bulanan 2024'!D116</f>
        <v>62.699999999999996</v>
      </c>
      <c r="E115" s="13">
        <f>Z115*'Bulanan 2024'!E116</f>
        <v>125.96999999999998</v>
      </c>
      <c r="F115" s="13">
        <f>AA115*'Bulanan 2024'!F116</f>
        <v>101.46</v>
      </c>
      <c r="G115" s="13">
        <f>AB115*'Bulanan 2024'!G116</f>
        <v>0</v>
      </c>
      <c r="H115" s="13">
        <f>AC115*'Bulanan 2024'!H116</f>
        <v>0</v>
      </c>
      <c r="I115" s="13">
        <f>AD115*'Bulanan 2024'!I116</f>
        <v>0</v>
      </c>
      <c r="J115" s="13">
        <f>AE115*'Bulanan 2024'!J116</f>
        <v>0</v>
      </c>
      <c r="K115" s="13">
        <f>AF115*'Bulanan 2024'!K116</f>
        <v>0</v>
      </c>
      <c r="L115" s="13">
        <f>AG115*'Bulanan 2024'!L116</f>
        <v>0</v>
      </c>
      <c r="M115" s="13">
        <f>AH115*'Bulanan 2024'!M116</f>
        <v>3.42</v>
      </c>
      <c r="N115" s="13">
        <f>AI115*'Bulanan 2024'!N116</f>
        <v>50.16</v>
      </c>
      <c r="O115" s="13">
        <f>AJ115*'Bulanan 2024'!O116</f>
        <v>26.79</v>
      </c>
      <c r="P115" s="13">
        <f>AK115*'Bulanan 2024'!P116</f>
        <v>0</v>
      </c>
      <c r="Q115" s="13">
        <f>AL115*'Bulanan 2024'!Q116</f>
        <v>18.239999999999998</v>
      </c>
      <c r="R115" s="13">
        <f>AM115*'Bulanan 2024'!R116</f>
        <v>0</v>
      </c>
      <c r="S115" s="13">
        <f>AN115*'Bulanan 2024'!S116</f>
        <v>0</v>
      </c>
      <c r="T115" s="13">
        <f>AO115*'Bulanan 2024'!T116</f>
        <v>0</v>
      </c>
      <c r="U115" s="13">
        <f t="shared" si="24"/>
        <v>326.04000000000002</v>
      </c>
      <c r="X115" s="23" t="s">
        <v>31</v>
      </c>
      <c r="Y115" s="24">
        <v>0.56999999999999995</v>
      </c>
      <c r="Z115" s="24">
        <v>0.56999999999999995</v>
      </c>
      <c r="AA115" s="24">
        <v>0.56999999999999995</v>
      </c>
      <c r="AB115" s="24">
        <v>0.56999999999999995</v>
      </c>
      <c r="AC115" s="24">
        <v>0.56999999999999995</v>
      </c>
      <c r="AD115" s="24">
        <v>0.56999999999999995</v>
      </c>
      <c r="AE115" s="24">
        <v>0.56999999999999995</v>
      </c>
      <c r="AF115" s="24">
        <v>0.56999999999999995</v>
      </c>
      <c r="AG115" s="24">
        <v>0.56999999999999995</v>
      </c>
      <c r="AH115" s="24">
        <v>0.56999999999999995</v>
      </c>
      <c r="AI115" s="24">
        <v>0.56999999999999995</v>
      </c>
      <c r="AJ115" s="24">
        <v>0.56999999999999995</v>
      </c>
      <c r="AK115" s="24">
        <v>0.56999999999999995</v>
      </c>
      <c r="AL115" s="24">
        <v>0.56999999999999995</v>
      </c>
      <c r="AM115" s="24">
        <v>0.56999999999999995</v>
      </c>
      <c r="AN115" s="24">
        <v>0.56999999999999995</v>
      </c>
      <c r="AO115" s="24">
        <v>0.56999999999999995</v>
      </c>
    </row>
    <row r="116" spans="1:41" ht="15.75">
      <c r="A116" s="49"/>
      <c r="B116" s="49"/>
      <c r="C116" s="13" t="s">
        <v>32</v>
      </c>
      <c r="D116" s="13">
        <f>Y116*'Bulanan 2024'!D117</f>
        <v>5.2</v>
      </c>
      <c r="E116" s="13">
        <f>Z116*'Bulanan 2024'!E117</f>
        <v>10.4</v>
      </c>
      <c r="F116" s="13">
        <f>AA116*'Bulanan 2024'!F117</f>
        <v>9.2000000000000011</v>
      </c>
      <c r="G116" s="13">
        <f>AB116*'Bulanan 2024'!G117</f>
        <v>102</v>
      </c>
      <c r="H116" s="13">
        <f>AC116*'Bulanan 2024'!H117</f>
        <v>206.8</v>
      </c>
      <c r="I116" s="13">
        <f>AD116*'Bulanan 2024'!I117</f>
        <v>104</v>
      </c>
      <c r="J116" s="13">
        <f>AE116*'Bulanan 2024'!J117</f>
        <v>105.60000000000001</v>
      </c>
      <c r="K116" s="13">
        <f>AF116*'Bulanan 2024'!K117</f>
        <v>119.60000000000001</v>
      </c>
      <c r="L116" s="13">
        <f>AG116*'Bulanan 2024'!L117</f>
        <v>63.6</v>
      </c>
      <c r="M116" s="13">
        <f>AH116*'Bulanan 2024'!M117</f>
        <v>14.8</v>
      </c>
      <c r="N116" s="13">
        <f>AI116*'Bulanan 2024'!N117</f>
        <v>109.60000000000001</v>
      </c>
      <c r="O116" s="13">
        <f>AJ116*'Bulanan 2024'!O117</f>
        <v>68</v>
      </c>
      <c r="P116" s="13">
        <f>AK116*'Bulanan 2024'!P117</f>
        <v>0</v>
      </c>
      <c r="Q116" s="13">
        <f>AL116*'Bulanan 2024'!Q117</f>
        <v>14</v>
      </c>
      <c r="R116" s="13">
        <f>AM116*'Bulanan 2024'!R117</f>
        <v>0</v>
      </c>
      <c r="S116" s="13">
        <f>AN116*'Bulanan 2024'!S117</f>
        <v>0</v>
      </c>
      <c r="T116" s="13">
        <f>AO116*'Bulanan 2024'!T117</f>
        <v>36.800000000000004</v>
      </c>
      <c r="U116" s="13">
        <f t="shared" si="24"/>
        <v>964.4</v>
      </c>
      <c r="X116" s="23" t="s">
        <v>32</v>
      </c>
      <c r="Y116" s="24">
        <v>0.4</v>
      </c>
      <c r="Z116" s="24">
        <v>0.4</v>
      </c>
      <c r="AA116" s="24">
        <v>0.4</v>
      </c>
      <c r="AB116" s="24">
        <v>0.4</v>
      </c>
      <c r="AC116" s="24">
        <v>0.4</v>
      </c>
      <c r="AD116" s="24">
        <v>0.4</v>
      </c>
      <c r="AE116" s="24">
        <v>0.4</v>
      </c>
      <c r="AF116" s="24">
        <v>0.4</v>
      </c>
      <c r="AG116" s="24">
        <v>0.4</v>
      </c>
      <c r="AH116" s="24">
        <v>0.4</v>
      </c>
      <c r="AI116" s="24">
        <v>0.4</v>
      </c>
      <c r="AJ116" s="24">
        <v>0.4</v>
      </c>
      <c r="AK116" s="24">
        <v>0.4</v>
      </c>
      <c r="AL116" s="24">
        <v>0.4</v>
      </c>
      <c r="AM116" s="24">
        <v>0.4</v>
      </c>
      <c r="AN116" s="24">
        <v>0.4</v>
      </c>
      <c r="AO116" s="24">
        <v>0.4</v>
      </c>
    </row>
    <row r="117" spans="1:41">
      <c r="A117" s="50"/>
      <c r="B117" s="51"/>
      <c r="C117" s="52" t="s">
        <v>33</v>
      </c>
      <c r="D117" s="52">
        <f>SUM(D108:D116)</f>
        <v>345.04999999999995</v>
      </c>
      <c r="E117" s="52">
        <f>SUM(E108:E116)</f>
        <v>633.39</v>
      </c>
      <c r="F117" s="52">
        <f t="shared" ref="F117:U117" si="25">SUM(F108:F116)</f>
        <v>515.43499999999995</v>
      </c>
      <c r="G117" s="52">
        <f t="shared" si="25"/>
        <v>1362.48</v>
      </c>
      <c r="H117" s="52">
        <f t="shared" si="25"/>
        <v>1538.08</v>
      </c>
      <c r="I117" s="52">
        <f t="shared" si="25"/>
        <v>1555.6050000000002</v>
      </c>
      <c r="J117" s="52">
        <f t="shared" si="25"/>
        <v>1556.81</v>
      </c>
      <c r="K117" s="52">
        <f t="shared" si="25"/>
        <v>1646.0150000000001</v>
      </c>
      <c r="L117" s="52">
        <f t="shared" si="25"/>
        <v>473.54000000000008</v>
      </c>
      <c r="M117" s="52">
        <f t="shared" si="25"/>
        <v>99.57</v>
      </c>
      <c r="N117" s="52">
        <f t="shared" si="25"/>
        <v>501.53499999999997</v>
      </c>
      <c r="O117" s="52">
        <f t="shared" si="25"/>
        <v>470.33500000000004</v>
      </c>
      <c r="P117" s="52">
        <f t="shared" si="25"/>
        <v>186.7</v>
      </c>
      <c r="Q117" s="52">
        <f t="shared" si="25"/>
        <v>438.4</v>
      </c>
      <c r="R117" s="52">
        <f t="shared" si="25"/>
        <v>17.78</v>
      </c>
      <c r="S117" s="52">
        <f t="shared" si="25"/>
        <v>136.16999999999999</v>
      </c>
      <c r="T117" s="52">
        <f t="shared" si="25"/>
        <v>36.800000000000004</v>
      </c>
      <c r="U117" s="52">
        <f t="shared" si="25"/>
        <v>11168.645</v>
      </c>
    </row>
    <row r="120" spans="1:41" ht="18">
      <c r="A120" s="42" t="s">
        <v>81</v>
      </c>
      <c r="B120" s="43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</row>
    <row r="121" spans="1:41">
      <c r="A121" s="21" t="s">
        <v>1</v>
      </c>
      <c r="B121" s="43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</row>
    <row r="122" spans="1:41">
      <c r="A122" s="21" t="s">
        <v>114</v>
      </c>
      <c r="B122" s="43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53"/>
      <c r="O122" s="41"/>
      <c r="P122" s="41"/>
      <c r="Q122" s="41"/>
      <c r="R122" s="41"/>
      <c r="S122" s="41"/>
      <c r="T122" s="41"/>
      <c r="U122" s="41"/>
    </row>
    <row r="123" spans="1:4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</row>
    <row r="124" spans="1:41" ht="96">
      <c r="A124" s="44" t="s">
        <v>2</v>
      </c>
      <c r="B124" s="44" t="s">
        <v>3</v>
      </c>
      <c r="C124" s="44" t="s">
        <v>4</v>
      </c>
      <c r="D124" s="22" t="str">
        <f>D5</f>
        <v>ANGGREK</v>
      </c>
      <c r="E124" s="22" t="str">
        <f>E5</f>
        <v>BOUGENVIL</v>
      </c>
      <c r="F124" s="22" t="str">
        <f t="shared" ref="F124:U124" si="26">F5</f>
        <v>CAMELIA</v>
      </c>
      <c r="G124" s="22" t="str">
        <f t="shared" si="26"/>
        <v>DEWANDARU</v>
      </c>
      <c r="H124" s="22" t="str">
        <f t="shared" si="26"/>
        <v>EDELWEIS</v>
      </c>
      <c r="I124" s="22" t="str">
        <f t="shared" si="26"/>
        <v>FLAMBOYAN</v>
      </c>
      <c r="J124" s="22" t="str">
        <f t="shared" si="26"/>
        <v>GERANIUM</v>
      </c>
      <c r="K124" s="22" t="str">
        <f t="shared" si="26"/>
        <v>HELIKONIA</v>
      </c>
      <c r="L124" s="22" t="str">
        <f t="shared" si="26"/>
        <v>IVY</v>
      </c>
      <c r="M124" s="22" t="str">
        <f t="shared" si="26"/>
        <v>KANA</v>
      </c>
      <c r="N124" s="22" t="str">
        <f t="shared" si="26"/>
        <v>IGD</v>
      </c>
      <c r="O124" s="22" t="str">
        <f t="shared" si="26"/>
        <v>HCU</v>
      </c>
      <c r="P124" s="22" t="str">
        <f t="shared" si="26"/>
        <v>PENUNJANG</v>
      </c>
      <c r="Q124" s="22" t="str">
        <f t="shared" si="26"/>
        <v>PELAYANAN</v>
      </c>
      <c r="R124" s="22" t="str">
        <f t="shared" si="26"/>
        <v>ADMIN</v>
      </c>
      <c r="S124" s="22" t="str">
        <f t="shared" si="26"/>
        <v>ASRAMA</v>
      </c>
      <c r="T124" s="22" t="str">
        <f t="shared" si="26"/>
        <v>MASJID</v>
      </c>
      <c r="U124" s="22" t="str">
        <f t="shared" si="26"/>
        <v>JUMLAH</v>
      </c>
      <c r="X124" s="21"/>
      <c r="Y124" s="22" t="str">
        <f>Y5</f>
        <v>ANGGREK</v>
      </c>
      <c r="Z124" s="22" t="str">
        <f>Z5</f>
        <v>BOUGENVIL</v>
      </c>
      <c r="AA124" s="22" t="str">
        <f t="shared" ref="AA124:AO124" si="27">AA5</f>
        <v>CAMELIA</v>
      </c>
      <c r="AB124" s="22" t="str">
        <f t="shared" si="27"/>
        <v>DEWANDARU</v>
      </c>
      <c r="AC124" s="22" t="str">
        <f t="shared" si="27"/>
        <v>EDELWEIS</v>
      </c>
      <c r="AD124" s="22" t="str">
        <f t="shared" si="27"/>
        <v>FLAMBOYAN</v>
      </c>
      <c r="AE124" s="22" t="str">
        <f t="shared" si="27"/>
        <v>GERANIUM</v>
      </c>
      <c r="AF124" s="22" t="str">
        <f t="shared" si="27"/>
        <v>HELIKONIA</v>
      </c>
      <c r="AG124" s="22" t="str">
        <f t="shared" si="27"/>
        <v>IVY</v>
      </c>
      <c r="AH124" s="22" t="str">
        <f t="shared" si="27"/>
        <v>KANA</v>
      </c>
      <c r="AI124" s="22" t="str">
        <f t="shared" si="27"/>
        <v>IGD</v>
      </c>
      <c r="AJ124" s="22" t="str">
        <f t="shared" si="27"/>
        <v>HCU</v>
      </c>
      <c r="AK124" s="22" t="str">
        <f t="shared" si="27"/>
        <v>PENUNJANG</v>
      </c>
      <c r="AL124" s="22" t="str">
        <f t="shared" si="27"/>
        <v>PELAYANAN</v>
      </c>
      <c r="AM124" s="22" t="str">
        <f t="shared" si="27"/>
        <v>ADMIN</v>
      </c>
      <c r="AN124" s="22" t="str">
        <f t="shared" si="27"/>
        <v>ASRAMA</v>
      </c>
      <c r="AO124" s="22" t="str">
        <f t="shared" si="27"/>
        <v>MASJID</v>
      </c>
    </row>
    <row r="125" spans="1:41" ht="15.75">
      <c r="A125" s="45">
        <f>A108+1</f>
        <v>8</v>
      </c>
      <c r="B125" s="46">
        <v>45535</v>
      </c>
      <c r="C125" s="13" t="s">
        <v>24</v>
      </c>
      <c r="D125" s="13">
        <f>Y125*'Bulanan 2024'!D126</f>
        <v>0</v>
      </c>
      <c r="E125" s="13">
        <f>Z125*'Bulanan 2024'!E126</f>
        <v>0.53</v>
      </c>
      <c r="F125" s="13">
        <f>AA125*'Bulanan 2024'!F126</f>
        <v>3.71</v>
      </c>
      <c r="G125" s="13">
        <f>AB125*'Bulanan 2024'!G126</f>
        <v>198.75</v>
      </c>
      <c r="H125" s="13">
        <f>AC125*'Bulanan 2024'!H126</f>
        <v>155.82000000000002</v>
      </c>
      <c r="I125" s="13">
        <f>AD125*'Bulanan 2024'!I126</f>
        <v>218.36</v>
      </c>
      <c r="J125" s="13">
        <f>AE125*'Bulanan 2024'!J126</f>
        <v>235.58500000000001</v>
      </c>
      <c r="K125" s="13">
        <f>AF125*'Bulanan 2024'!K126</f>
        <v>246.45000000000002</v>
      </c>
      <c r="L125" s="13">
        <f>AG125*'Bulanan 2024'!L126</f>
        <v>95.93</v>
      </c>
      <c r="M125" s="13">
        <f>AH125*'Bulanan 2024'!M126</f>
        <v>0</v>
      </c>
      <c r="N125" s="13">
        <f>AI125*'Bulanan 2024'!N126</f>
        <v>0</v>
      </c>
      <c r="O125" s="13">
        <f>AJ125*'Bulanan 2024'!O126</f>
        <v>98.58</v>
      </c>
      <c r="P125" s="13">
        <f>AK125*'Bulanan 2024'!P126</f>
        <v>80.825000000000003</v>
      </c>
      <c r="Q125" s="13">
        <f>AL125*'Bulanan 2024'!Q126</f>
        <v>99.11</v>
      </c>
      <c r="R125" s="13">
        <f>AM125*'Bulanan 2024'!R126</f>
        <v>0</v>
      </c>
      <c r="S125" s="13">
        <f>AN125*'Bulanan 2024'!S126</f>
        <v>0</v>
      </c>
      <c r="T125" s="13">
        <f>AO125*'Bulanan 2024'!T126</f>
        <v>0</v>
      </c>
      <c r="U125" s="13">
        <f>SUM(E125:T125)</f>
        <v>1433.65</v>
      </c>
      <c r="X125" s="23" t="s">
        <v>24</v>
      </c>
      <c r="Y125" s="24">
        <v>0.26500000000000001</v>
      </c>
      <c r="Z125" s="24">
        <v>0.26500000000000001</v>
      </c>
      <c r="AA125" s="24">
        <v>0.26500000000000001</v>
      </c>
      <c r="AB125" s="24">
        <v>0.26500000000000001</v>
      </c>
      <c r="AC125" s="24">
        <v>0.26500000000000001</v>
      </c>
      <c r="AD125" s="24">
        <v>0.26500000000000001</v>
      </c>
      <c r="AE125" s="24">
        <v>0.26500000000000001</v>
      </c>
      <c r="AF125" s="24">
        <v>0.26500000000000001</v>
      </c>
      <c r="AG125" s="24">
        <v>0.26500000000000001</v>
      </c>
      <c r="AH125" s="24">
        <v>0.26500000000000001</v>
      </c>
      <c r="AI125" s="24">
        <v>0.26500000000000001</v>
      </c>
      <c r="AJ125" s="24">
        <v>0.26500000000000001</v>
      </c>
      <c r="AK125" s="24">
        <v>0.26500000000000001</v>
      </c>
      <c r="AL125" s="24">
        <v>0.26500000000000001</v>
      </c>
      <c r="AM125" s="24">
        <v>0.26500000000000001</v>
      </c>
      <c r="AN125" s="24">
        <v>0.26500000000000001</v>
      </c>
      <c r="AO125" s="24">
        <v>0.26500000000000001</v>
      </c>
    </row>
    <row r="126" spans="1:41" ht="15.75">
      <c r="A126" s="47"/>
      <c r="B126" s="48"/>
      <c r="C126" s="13" t="s">
        <v>25</v>
      </c>
      <c r="D126" s="13">
        <f>Y126*'Bulanan 2024'!D127</f>
        <v>0</v>
      </c>
      <c r="E126" s="13">
        <f>Z126*'Bulanan 2024'!E127</f>
        <v>0</v>
      </c>
      <c r="F126" s="13">
        <f>AA126*'Bulanan 2024'!F127</f>
        <v>2.7</v>
      </c>
      <c r="G126" s="13">
        <f>AB126*'Bulanan 2024'!G127</f>
        <v>168.52500000000001</v>
      </c>
      <c r="H126" s="13">
        <f>AC126*'Bulanan 2024'!H127</f>
        <v>139.05000000000001</v>
      </c>
      <c r="I126" s="13">
        <f>AD126*'Bulanan 2024'!I127</f>
        <v>183.82500000000002</v>
      </c>
      <c r="J126" s="13">
        <f>AE126*'Bulanan 2024'!J127</f>
        <v>198.45000000000002</v>
      </c>
      <c r="K126" s="13">
        <f>AF126*'Bulanan 2024'!K127</f>
        <v>213.75</v>
      </c>
      <c r="L126" s="13">
        <f>AG126*'Bulanan 2024'!L127</f>
        <v>83.7</v>
      </c>
      <c r="M126" s="13">
        <f>AH126*'Bulanan 2024'!M127</f>
        <v>0</v>
      </c>
      <c r="N126" s="13">
        <f>AI126*'Bulanan 2024'!N127</f>
        <v>0</v>
      </c>
      <c r="O126" s="13">
        <f>AJ126*'Bulanan 2024'!O127</f>
        <v>18.900000000000002</v>
      </c>
      <c r="P126" s="13">
        <f>AK126*'Bulanan 2024'!P127</f>
        <v>12.825000000000001</v>
      </c>
      <c r="Q126" s="13">
        <f>AL126*'Bulanan 2024'!Q127</f>
        <v>37.125</v>
      </c>
      <c r="R126" s="13">
        <f>AM126*'Bulanan 2024'!R127</f>
        <v>0</v>
      </c>
      <c r="S126" s="13">
        <f>AN126*'Bulanan 2024'!S127</f>
        <v>0</v>
      </c>
      <c r="T126" s="13">
        <f>AO126*'Bulanan 2024'!T127</f>
        <v>0</v>
      </c>
      <c r="U126" s="13">
        <f t="shared" ref="U126:U133" si="28">SUM(E126:T126)</f>
        <v>1058.8500000000001</v>
      </c>
      <c r="X126" s="23" t="s">
        <v>25</v>
      </c>
      <c r="Y126" s="24">
        <v>0.22500000000000001</v>
      </c>
      <c r="Z126" s="24">
        <v>0.22500000000000001</v>
      </c>
      <c r="AA126" s="24">
        <v>0.22500000000000001</v>
      </c>
      <c r="AB126" s="24">
        <v>0.22500000000000001</v>
      </c>
      <c r="AC126" s="24">
        <v>0.22500000000000001</v>
      </c>
      <c r="AD126" s="24">
        <v>0.22500000000000001</v>
      </c>
      <c r="AE126" s="24">
        <v>0.22500000000000001</v>
      </c>
      <c r="AF126" s="24">
        <v>0.22500000000000001</v>
      </c>
      <c r="AG126" s="24">
        <v>0.22500000000000001</v>
      </c>
      <c r="AH126" s="24">
        <v>0.22500000000000001</v>
      </c>
      <c r="AI126" s="24">
        <v>0.22500000000000001</v>
      </c>
      <c r="AJ126" s="24">
        <v>0.22500000000000001</v>
      </c>
      <c r="AK126" s="24">
        <v>0.22500000000000001</v>
      </c>
      <c r="AL126" s="24">
        <v>0.22500000000000001</v>
      </c>
      <c r="AM126" s="24">
        <v>0.22500000000000001</v>
      </c>
      <c r="AN126" s="24">
        <v>0.22500000000000001</v>
      </c>
      <c r="AO126" s="24">
        <v>0.22500000000000001</v>
      </c>
    </row>
    <row r="127" spans="1:41" ht="15.75">
      <c r="A127" s="47"/>
      <c r="B127" s="47"/>
      <c r="C127" s="13" t="s">
        <v>26</v>
      </c>
      <c r="D127" s="13">
        <f>Y127*'Bulanan 2024'!D128</f>
        <v>7.6999999999999993</v>
      </c>
      <c r="E127" s="13">
        <f>Z127*'Bulanan 2024'!E128</f>
        <v>0.7</v>
      </c>
      <c r="F127" s="13">
        <f>AA127*'Bulanan 2024'!F128</f>
        <v>0</v>
      </c>
      <c r="G127" s="13">
        <f>AB127*'Bulanan 2024'!G128</f>
        <v>93.1</v>
      </c>
      <c r="H127" s="13">
        <f>AC127*'Bulanan 2024'!H128</f>
        <v>96.6</v>
      </c>
      <c r="I127" s="13">
        <f>AD127*'Bulanan 2024'!I128</f>
        <v>98.699999999999989</v>
      </c>
      <c r="J127" s="13">
        <f>AE127*'Bulanan 2024'!J128</f>
        <v>103.94999999999999</v>
      </c>
      <c r="K127" s="13">
        <f>AF127*'Bulanan 2024'!K128</f>
        <v>114.8</v>
      </c>
      <c r="L127" s="13">
        <f>AG127*'Bulanan 2024'!L128</f>
        <v>59.15</v>
      </c>
      <c r="M127" s="13">
        <f>AH127*'Bulanan 2024'!M128</f>
        <v>2.0999999999999996</v>
      </c>
      <c r="N127" s="13">
        <f>AI127*'Bulanan 2024'!N128</f>
        <v>1.75</v>
      </c>
      <c r="O127" s="13">
        <f>AJ127*'Bulanan 2024'!O128</f>
        <v>39.199999999999996</v>
      </c>
      <c r="P127" s="13">
        <f>AK127*'Bulanan 2024'!P128</f>
        <v>18.549999999999997</v>
      </c>
      <c r="Q127" s="13">
        <f>AL127*'Bulanan 2024'!Q128</f>
        <v>86.8</v>
      </c>
      <c r="R127" s="13">
        <f>AM127*'Bulanan 2024'!R128</f>
        <v>0</v>
      </c>
      <c r="S127" s="13">
        <f>AN127*'Bulanan 2024'!S128</f>
        <v>0</v>
      </c>
      <c r="T127" s="13">
        <f>AO127*'Bulanan 2024'!T128</f>
        <v>0</v>
      </c>
      <c r="U127" s="13">
        <f t="shared" si="28"/>
        <v>715.4</v>
      </c>
      <c r="X127" s="23" t="s">
        <v>26</v>
      </c>
      <c r="Y127" s="24">
        <v>0.35</v>
      </c>
      <c r="Z127" s="24">
        <v>0.35</v>
      </c>
      <c r="AA127" s="24">
        <v>0.35</v>
      </c>
      <c r="AB127" s="24">
        <v>0.35</v>
      </c>
      <c r="AC127" s="24">
        <v>0.35</v>
      </c>
      <c r="AD127" s="24">
        <v>0.35</v>
      </c>
      <c r="AE127" s="24">
        <v>0.35</v>
      </c>
      <c r="AF127" s="24">
        <v>0.35</v>
      </c>
      <c r="AG127" s="24">
        <v>0.35</v>
      </c>
      <c r="AH127" s="24">
        <v>0.35</v>
      </c>
      <c r="AI127" s="24">
        <v>0.35</v>
      </c>
      <c r="AJ127" s="24">
        <v>0.35</v>
      </c>
      <c r="AK127" s="24">
        <v>0.35</v>
      </c>
      <c r="AL127" s="24">
        <v>0.35</v>
      </c>
      <c r="AM127" s="24">
        <v>0.35</v>
      </c>
      <c r="AN127" s="24">
        <v>0.35</v>
      </c>
      <c r="AO127" s="24">
        <v>0.35</v>
      </c>
    </row>
    <row r="128" spans="1:41" ht="15.75">
      <c r="A128" s="47"/>
      <c r="B128" s="47"/>
      <c r="C128" s="13" t="s">
        <v>27</v>
      </c>
      <c r="D128" s="13">
        <f>Y128*'Bulanan 2024'!D129</f>
        <v>76.539999999999992</v>
      </c>
      <c r="E128" s="13">
        <f>Z128*'Bulanan 2024'!E129</f>
        <v>115.24</v>
      </c>
      <c r="F128" s="13">
        <f>AA128*'Bulanan 2024'!F129</f>
        <v>101.91</v>
      </c>
      <c r="G128" s="13">
        <f>AB128*'Bulanan 2024'!G129</f>
        <v>310.02999999999997</v>
      </c>
      <c r="H128" s="13">
        <f>AC128*'Bulanan 2024'!H129</f>
        <v>326.37</v>
      </c>
      <c r="I128" s="13">
        <f>AD128*'Bulanan 2024'!I129</f>
        <v>353.46</v>
      </c>
      <c r="J128" s="13">
        <f>AE128*'Bulanan 2024'!J129</f>
        <v>354.75</v>
      </c>
      <c r="K128" s="13">
        <f>AF128*'Bulanan 2024'!K129</f>
        <v>382.27</v>
      </c>
      <c r="L128" s="13">
        <f>AG128*'Bulanan 2024'!L129</f>
        <v>103.2</v>
      </c>
      <c r="M128" s="13">
        <f>AH128*'Bulanan 2024'!M129</f>
        <v>32.25</v>
      </c>
      <c r="N128" s="13">
        <f>AI128*'Bulanan 2024'!N129</f>
        <v>111.8</v>
      </c>
      <c r="O128" s="13">
        <f>AJ128*'Bulanan 2024'!O129</f>
        <v>70.95</v>
      </c>
      <c r="P128" s="13">
        <f>AK128*'Bulanan 2024'!P129</f>
        <v>52.03</v>
      </c>
      <c r="Q128" s="13">
        <f>AL128*'Bulanan 2024'!Q129</f>
        <v>116.1</v>
      </c>
      <c r="R128" s="13">
        <f>AM128*'Bulanan 2024'!R129</f>
        <v>6.88</v>
      </c>
      <c r="S128" s="13">
        <f>AN128*'Bulanan 2024'!S129</f>
        <v>39.99</v>
      </c>
      <c r="T128" s="13">
        <f>AO128*'Bulanan 2024'!T129</f>
        <v>0</v>
      </c>
      <c r="U128" s="13">
        <f t="shared" si="28"/>
        <v>2477.23</v>
      </c>
      <c r="X128" s="23" t="s">
        <v>27</v>
      </c>
      <c r="Y128" s="24">
        <v>0.43</v>
      </c>
      <c r="Z128" s="24">
        <v>0.43</v>
      </c>
      <c r="AA128" s="24">
        <v>0.43</v>
      </c>
      <c r="AB128" s="24">
        <v>0.43</v>
      </c>
      <c r="AC128" s="24">
        <v>0.43</v>
      </c>
      <c r="AD128" s="24">
        <v>0.43</v>
      </c>
      <c r="AE128" s="24">
        <v>0.43</v>
      </c>
      <c r="AF128" s="24">
        <v>0.43</v>
      </c>
      <c r="AG128" s="24">
        <v>0.43</v>
      </c>
      <c r="AH128" s="24">
        <v>0.43</v>
      </c>
      <c r="AI128" s="24">
        <v>0.43</v>
      </c>
      <c r="AJ128" s="24">
        <v>0.43</v>
      </c>
      <c r="AK128" s="24">
        <v>0.43</v>
      </c>
      <c r="AL128" s="24">
        <v>0.43</v>
      </c>
      <c r="AM128" s="24">
        <v>0.43</v>
      </c>
      <c r="AN128" s="24">
        <v>0.43</v>
      </c>
      <c r="AO128" s="24">
        <v>0.43</v>
      </c>
    </row>
    <row r="129" spans="1:41" ht="15.75">
      <c r="A129" s="47"/>
      <c r="B129" s="47"/>
      <c r="C129" s="13" t="s">
        <v>28</v>
      </c>
      <c r="D129" s="13">
        <f>Y129*'Bulanan 2024'!D130</f>
        <v>72</v>
      </c>
      <c r="E129" s="13">
        <f>Z129*'Bulanan 2024'!E130</f>
        <v>166.5</v>
      </c>
      <c r="F129" s="13">
        <f>AA129*'Bulanan 2024'!F130</f>
        <v>149</v>
      </c>
      <c r="G129" s="13">
        <f>AB129*'Bulanan 2024'!G130</f>
        <v>368.5</v>
      </c>
      <c r="H129" s="13">
        <f>AC129*'Bulanan 2024'!H130</f>
        <v>406</v>
      </c>
      <c r="I129" s="13">
        <f>AD129*'Bulanan 2024'!I130</f>
        <v>438</v>
      </c>
      <c r="J129" s="13">
        <f>AE129*'Bulanan 2024'!J130</f>
        <v>439.5</v>
      </c>
      <c r="K129" s="13">
        <f>AF129*'Bulanan 2024'!K130</f>
        <v>458</v>
      </c>
      <c r="L129" s="13">
        <f>AG129*'Bulanan 2024'!L130</f>
        <v>93.5</v>
      </c>
      <c r="M129" s="13">
        <f>AH129*'Bulanan 2024'!M130</f>
        <v>24.5</v>
      </c>
      <c r="N129" s="13">
        <f>AI129*'Bulanan 2024'!N130</f>
        <v>143</v>
      </c>
      <c r="O129" s="13">
        <f>AJ129*'Bulanan 2024'!O130</f>
        <v>89.5</v>
      </c>
      <c r="P129" s="13">
        <f>AK129*'Bulanan 2024'!P130</f>
        <v>51.5</v>
      </c>
      <c r="Q129" s="13">
        <f>AL129*'Bulanan 2024'!Q130</f>
        <v>82.5</v>
      </c>
      <c r="R129" s="13">
        <f>AM129*'Bulanan 2024'!R130</f>
        <v>7</v>
      </c>
      <c r="S129" s="13">
        <f>AN129*'Bulanan 2024'!S130</f>
        <v>28.5</v>
      </c>
      <c r="T129" s="13">
        <f>AO129*'Bulanan 2024'!T130</f>
        <v>0</v>
      </c>
      <c r="U129" s="13">
        <f t="shared" si="28"/>
        <v>2945.5</v>
      </c>
      <c r="X129" s="23" t="s">
        <v>28</v>
      </c>
      <c r="Y129" s="24">
        <v>0.5</v>
      </c>
      <c r="Z129" s="24">
        <v>0.5</v>
      </c>
      <c r="AA129" s="24">
        <v>0.5</v>
      </c>
      <c r="AB129" s="24">
        <v>0.5</v>
      </c>
      <c r="AC129" s="24">
        <v>0.5</v>
      </c>
      <c r="AD129" s="24">
        <v>0.5</v>
      </c>
      <c r="AE129" s="24">
        <v>0.5</v>
      </c>
      <c r="AF129" s="24">
        <v>0.5</v>
      </c>
      <c r="AG129" s="24">
        <v>0.5</v>
      </c>
      <c r="AH129" s="24">
        <v>0.5</v>
      </c>
      <c r="AI129" s="24">
        <v>0.5</v>
      </c>
      <c r="AJ129" s="24">
        <v>0.5</v>
      </c>
      <c r="AK129" s="24">
        <v>0.5</v>
      </c>
      <c r="AL129" s="24">
        <v>0.5</v>
      </c>
      <c r="AM129" s="24">
        <v>0.5</v>
      </c>
      <c r="AN129" s="24">
        <v>0.5</v>
      </c>
      <c r="AO129" s="24">
        <v>0.5</v>
      </c>
    </row>
    <row r="130" spans="1:41" ht="15.75">
      <c r="A130" s="47"/>
      <c r="B130" s="47"/>
      <c r="C130" s="13" t="s">
        <v>50</v>
      </c>
      <c r="D130" s="13">
        <f>Y130*'Bulanan 2024'!D131</f>
        <v>11.815000000000001</v>
      </c>
      <c r="E130" s="13">
        <f>Z130*'Bulanan 2024'!E131</f>
        <v>25.16</v>
      </c>
      <c r="F130" s="13">
        <f>AA130*'Bulanan 2024'!F131</f>
        <v>23.545000000000002</v>
      </c>
      <c r="G130" s="13">
        <f>AB130*'Bulanan 2024'!G131</f>
        <v>73.865000000000009</v>
      </c>
      <c r="H130" s="13">
        <f>AC130*'Bulanan 2024'!H131</f>
        <v>70.72</v>
      </c>
      <c r="I130" s="13">
        <f>AD130*'Bulanan 2024'!I131</f>
        <v>76.160000000000011</v>
      </c>
      <c r="J130" s="13">
        <f>AE130*'Bulanan 2024'!J131</f>
        <v>77.180000000000007</v>
      </c>
      <c r="K130" s="13">
        <f>AF130*'Bulanan 2024'!K131</f>
        <v>79.475000000000009</v>
      </c>
      <c r="L130" s="13">
        <f>AG130*'Bulanan 2024'!L131</f>
        <v>16.32</v>
      </c>
      <c r="M130" s="13">
        <f>AH130*'Bulanan 2024'!M131</f>
        <v>4.08</v>
      </c>
      <c r="N130" s="13">
        <f>AI130*'Bulanan 2024'!N131</f>
        <v>11.9</v>
      </c>
      <c r="O130" s="13">
        <f>AJ130*'Bulanan 2024'!O131</f>
        <v>9.5200000000000014</v>
      </c>
      <c r="P130" s="13">
        <f>AK130*'Bulanan 2024'!P131</f>
        <v>7.99</v>
      </c>
      <c r="Q130" s="13">
        <f>AL130*'Bulanan 2024'!Q131</f>
        <v>19.805</v>
      </c>
      <c r="R130" s="13">
        <f>AM130*'Bulanan 2024'!R131</f>
        <v>1.36</v>
      </c>
      <c r="S130" s="13">
        <f>AN130*'Bulanan 2024'!S131</f>
        <v>10.200000000000001</v>
      </c>
      <c r="T130" s="13">
        <f>AO130*'Bulanan 2024'!T131</f>
        <v>0</v>
      </c>
      <c r="U130" s="13">
        <f t="shared" si="28"/>
        <v>507.28000000000003</v>
      </c>
      <c r="X130" s="23" t="s">
        <v>50</v>
      </c>
      <c r="Y130" s="24">
        <v>8.5000000000000006E-2</v>
      </c>
      <c r="Z130" s="24">
        <v>8.5000000000000006E-2</v>
      </c>
      <c r="AA130" s="24">
        <v>8.5000000000000006E-2</v>
      </c>
      <c r="AB130" s="24">
        <v>8.5000000000000006E-2</v>
      </c>
      <c r="AC130" s="24">
        <v>8.5000000000000006E-2</v>
      </c>
      <c r="AD130" s="24">
        <v>8.5000000000000006E-2</v>
      </c>
      <c r="AE130" s="24">
        <v>8.5000000000000006E-2</v>
      </c>
      <c r="AF130" s="24">
        <v>8.5000000000000006E-2</v>
      </c>
      <c r="AG130" s="24">
        <v>8.5000000000000006E-2</v>
      </c>
      <c r="AH130" s="24">
        <v>8.5000000000000006E-2</v>
      </c>
      <c r="AI130" s="24">
        <v>8.5000000000000006E-2</v>
      </c>
      <c r="AJ130" s="24">
        <v>8.5000000000000006E-2</v>
      </c>
      <c r="AK130" s="24">
        <v>8.5000000000000006E-2</v>
      </c>
      <c r="AL130" s="24">
        <v>8.5000000000000006E-2</v>
      </c>
      <c r="AM130" s="24">
        <v>8.5000000000000006E-2</v>
      </c>
      <c r="AN130" s="24">
        <v>8.5000000000000006E-2</v>
      </c>
      <c r="AO130" s="24">
        <v>8.5000000000000006E-2</v>
      </c>
    </row>
    <row r="131" spans="1:41" ht="15.75">
      <c r="A131" s="47"/>
      <c r="B131" s="47"/>
      <c r="C131" s="13" t="s">
        <v>51</v>
      </c>
      <c r="D131" s="13">
        <f>Y131*'Bulanan 2024'!D132</f>
        <v>56.64</v>
      </c>
      <c r="E131" s="13">
        <f>Z131*'Bulanan 2024'!E132</f>
        <v>172.87</v>
      </c>
      <c r="F131" s="13">
        <f>AA131*'Bulanan 2024'!F132</f>
        <v>158.12</v>
      </c>
      <c r="G131" s="13">
        <f>AB131*'Bulanan 2024'!G132</f>
        <v>0</v>
      </c>
      <c r="H131" s="13">
        <f>AC131*'Bulanan 2024'!H132</f>
        <v>0</v>
      </c>
      <c r="I131" s="13">
        <f>AD131*'Bulanan 2024'!I132</f>
        <v>0</v>
      </c>
      <c r="J131" s="13">
        <f>AE131*'Bulanan 2024'!J132</f>
        <v>0</v>
      </c>
      <c r="K131" s="13">
        <f>AF131*'Bulanan 2024'!K132</f>
        <v>0</v>
      </c>
      <c r="L131" s="13">
        <f>AG131*'Bulanan 2024'!L132</f>
        <v>0</v>
      </c>
      <c r="M131" s="13">
        <f>AH131*'Bulanan 2024'!M132</f>
        <v>0</v>
      </c>
      <c r="N131" s="13">
        <f>AI131*'Bulanan 2024'!N132</f>
        <v>16.52</v>
      </c>
      <c r="O131" s="13">
        <f>AJ131*'Bulanan 2024'!O132</f>
        <v>57.23</v>
      </c>
      <c r="P131" s="13">
        <f>AK131*'Bulanan 2024'!P132</f>
        <v>0</v>
      </c>
      <c r="Q131" s="13">
        <f>AL131*'Bulanan 2024'!Q132</f>
        <v>38.94</v>
      </c>
      <c r="R131" s="13">
        <f>AM131*'Bulanan 2024'!R132</f>
        <v>0</v>
      </c>
      <c r="S131" s="13">
        <f>AN131*'Bulanan 2024'!S132</f>
        <v>0</v>
      </c>
      <c r="T131" s="13">
        <f>AO131*'Bulanan 2024'!T132</f>
        <v>0</v>
      </c>
      <c r="U131" s="13">
        <f t="shared" si="28"/>
        <v>443.68</v>
      </c>
      <c r="X131" s="23" t="s">
        <v>51</v>
      </c>
      <c r="Y131" s="24">
        <v>0.59</v>
      </c>
      <c r="Z131" s="24">
        <v>0.59</v>
      </c>
      <c r="AA131" s="24">
        <v>0.59</v>
      </c>
      <c r="AB131" s="24">
        <v>0.59</v>
      </c>
      <c r="AC131" s="24">
        <v>0.59</v>
      </c>
      <c r="AD131" s="24">
        <v>0.59</v>
      </c>
      <c r="AE131" s="24">
        <v>0.59</v>
      </c>
      <c r="AF131" s="24">
        <v>0.59</v>
      </c>
      <c r="AG131" s="24">
        <v>0.59</v>
      </c>
      <c r="AH131" s="24">
        <v>0.59</v>
      </c>
      <c r="AI131" s="24">
        <v>0.59</v>
      </c>
      <c r="AJ131" s="24">
        <v>0.59</v>
      </c>
      <c r="AK131" s="24">
        <v>0.59</v>
      </c>
      <c r="AL131" s="24">
        <v>0.59</v>
      </c>
      <c r="AM131" s="24">
        <v>0.59</v>
      </c>
      <c r="AN131" s="24">
        <v>0.59</v>
      </c>
      <c r="AO131" s="24">
        <v>0.59</v>
      </c>
    </row>
    <row r="132" spans="1:41" ht="15.75">
      <c r="A132" s="47"/>
      <c r="B132" s="47"/>
      <c r="C132" s="13" t="s">
        <v>31</v>
      </c>
      <c r="D132" s="13">
        <f>Y132*'Bulanan 2024'!D133</f>
        <v>33.059999999999995</v>
      </c>
      <c r="E132" s="13">
        <f>Z132*'Bulanan 2024'!E133</f>
        <v>112.85999999999999</v>
      </c>
      <c r="F132" s="13">
        <f>AA132*'Bulanan 2024'!F133</f>
        <v>99.179999999999993</v>
      </c>
      <c r="G132" s="13">
        <f>AB132*'Bulanan 2024'!G133</f>
        <v>1.1399999999999999</v>
      </c>
      <c r="H132" s="13">
        <f>AC132*'Bulanan 2024'!H133</f>
        <v>0</v>
      </c>
      <c r="I132" s="13">
        <f>AD132*'Bulanan 2024'!I133</f>
        <v>0</v>
      </c>
      <c r="J132" s="13">
        <f>AE132*'Bulanan 2024'!J133</f>
        <v>0</v>
      </c>
      <c r="K132" s="13">
        <f>AF132*'Bulanan 2024'!K133</f>
        <v>0</v>
      </c>
      <c r="L132" s="13">
        <f>AG132*'Bulanan 2024'!L133</f>
        <v>0</v>
      </c>
      <c r="M132" s="13">
        <f>AH132*'Bulanan 2024'!M133</f>
        <v>0</v>
      </c>
      <c r="N132" s="13">
        <f>AI132*'Bulanan 2024'!N133</f>
        <v>41.04</v>
      </c>
      <c r="O132" s="13">
        <f>AJ132*'Bulanan 2024'!O133</f>
        <v>19.95</v>
      </c>
      <c r="P132" s="13">
        <f>AK132*'Bulanan 2024'!P133</f>
        <v>1.1399999999999999</v>
      </c>
      <c r="Q132" s="13">
        <f>AL132*'Bulanan 2024'!Q133</f>
        <v>28.499999999999996</v>
      </c>
      <c r="R132" s="13">
        <f>AM132*'Bulanan 2024'!R133</f>
        <v>0</v>
      </c>
      <c r="S132" s="13">
        <f>AN132*'Bulanan 2024'!S133</f>
        <v>0</v>
      </c>
      <c r="T132" s="13">
        <f>AO132*'Bulanan 2024'!T133</f>
        <v>0</v>
      </c>
      <c r="U132" s="13">
        <f t="shared" si="28"/>
        <v>303.80999999999995</v>
      </c>
      <c r="X132" s="23" t="s">
        <v>31</v>
      </c>
      <c r="Y132" s="24">
        <v>0.56999999999999995</v>
      </c>
      <c r="Z132" s="24">
        <v>0.56999999999999995</v>
      </c>
      <c r="AA132" s="24">
        <v>0.56999999999999995</v>
      </c>
      <c r="AB132" s="24">
        <v>0.56999999999999995</v>
      </c>
      <c r="AC132" s="24">
        <v>0.56999999999999995</v>
      </c>
      <c r="AD132" s="24">
        <v>0.56999999999999995</v>
      </c>
      <c r="AE132" s="24">
        <v>0.56999999999999995</v>
      </c>
      <c r="AF132" s="24">
        <v>0.56999999999999995</v>
      </c>
      <c r="AG132" s="24">
        <v>0.56999999999999995</v>
      </c>
      <c r="AH132" s="24">
        <v>0.56999999999999995</v>
      </c>
      <c r="AI132" s="24">
        <v>0.56999999999999995</v>
      </c>
      <c r="AJ132" s="24">
        <v>0.56999999999999995</v>
      </c>
      <c r="AK132" s="24">
        <v>0.56999999999999995</v>
      </c>
      <c r="AL132" s="24">
        <v>0.56999999999999995</v>
      </c>
      <c r="AM132" s="24">
        <v>0.56999999999999995</v>
      </c>
      <c r="AN132" s="24">
        <v>0.56999999999999995</v>
      </c>
      <c r="AO132" s="24">
        <v>0.56999999999999995</v>
      </c>
    </row>
    <row r="133" spans="1:41" ht="15.75">
      <c r="A133" s="49"/>
      <c r="B133" s="49"/>
      <c r="C133" s="13" t="s">
        <v>32</v>
      </c>
      <c r="D133" s="13">
        <f>Y133*'Bulanan 2024'!D134</f>
        <v>6.8000000000000007</v>
      </c>
      <c r="E133" s="13">
        <f>Z133*'Bulanan 2024'!E134</f>
        <v>6</v>
      </c>
      <c r="F133" s="13">
        <f>AA133*'Bulanan 2024'!F134</f>
        <v>4</v>
      </c>
      <c r="G133" s="13">
        <f>AB133*'Bulanan 2024'!G134</f>
        <v>147.6</v>
      </c>
      <c r="H133" s="13">
        <f>AC133*'Bulanan 2024'!H134</f>
        <v>213.20000000000002</v>
      </c>
      <c r="I133" s="13">
        <f>AD133*'Bulanan 2024'!I134</f>
        <v>101.60000000000001</v>
      </c>
      <c r="J133" s="13">
        <f>AE133*'Bulanan 2024'!J134</f>
        <v>92.800000000000011</v>
      </c>
      <c r="K133" s="13">
        <f>AF133*'Bulanan 2024'!K134</f>
        <v>142.80000000000001</v>
      </c>
      <c r="L133" s="13">
        <f>AG133*'Bulanan 2024'!L134</f>
        <v>68.400000000000006</v>
      </c>
      <c r="M133" s="13">
        <f>AH133*'Bulanan 2024'!M134</f>
        <v>0.4</v>
      </c>
      <c r="N133" s="13">
        <f>AI133*'Bulanan 2024'!N134</f>
        <v>114</v>
      </c>
      <c r="O133" s="13">
        <f>AJ133*'Bulanan 2024'!O134</f>
        <v>63.6</v>
      </c>
      <c r="P133" s="13">
        <f>AK133*'Bulanan 2024'!P134</f>
        <v>0</v>
      </c>
      <c r="Q133" s="13">
        <f>AL133*'Bulanan 2024'!Q134</f>
        <v>19.200000000000003</v>
      </c>
      <c r="R133" s="13">
        <f>AM133*'Bulanan 2024'!R134</f>
        <v>0</v>
      </c>
      <c r="S133" s="13">
        <f>AN133*'Bulanan 2024'!S134</f>
        <v>0</v>
      </c>
      <c r="T133" s="13">
        <f>AO133*'Bulanan 2024'!T134</f>
        <v>14.4</v>
      </c>
      <c r="U133" s="13">
        <f t="shared" si="28"/>
        <v>988</v>
      </c>
      <c r="X133" s="23" t="s">
        <v>32</v>
      </c>
      <c r="Y133" s="24">
        <v>0.4</v>
      </c>
      <c r="Z133" s="24">
        <v>0.4</v>
      </c>
      <c r="AA133" s="24">
        <v>0.4</v>
      </c>
      <c r="AB133" s="24">
        <v>0.4</v>
      </c>
      <c r="AC133" s="24">
        <v>0.4</v>
      </c>
      <c r="AD133" s="24">
        <v>0.4</v>
      </c>
      <c r="AE133" s="24">
        <v>0.4</v>
      </c>
      <c r="AF133" s="24">
        <v>0.4</v>
      </c>
      <c r="AG133" s="24">
        <v>0.4</v>
      </c>
      <c r="AH133" s="24">
        <v>0.4</v>
      </c>
      <c r="AI133" s="24">
        <v>0.4</v>
      </c>
      <c r="AJ133" s="24">
        <v>0.4</v>
      </c>
      <c r="AK133" s="24">
        <v>0.4</v>
      </c>
      <c r="AL133" s="24">
        <v>0.4</v>
      </c>
      <c r="AM133" s="24">
        <v>0.4</v>
      </c>
      <c r="AN133" s="24">
        <v>0.4</v>
      </c>
      <c r="AO133" s="24">
        <v>0.4</v>
      </c>
    </row>
    <row r="134" spans="1:41">
      <c r="A134" s="50"/>
      <c r="B134" s="51"/>
      <c r="C134" s="52" t="s">
        <v>33</v>
      </c>
      <c r="D134" s="52">
        <f>SUM(D125:D133)</f>
        <v>264.55500000000001</v>
      </c>
      <c r="E134" s="52">
        <f>SUM(E125:E133)</f>
        <v>599.86</v>
      </c>
      <c r="F134" s="52">
        <f t="shared" ref="F134:U134" si="29">SUM(F125:F133)</f>
        <v>542.16499999999996</v>
      </c>
      <c r="G134" s="52">
        <f t="shared" si="29"/>
        <v>1361.51</v>
      </c>
      <c r="H134" s="52">
        <f t="shared" si="29"/>
        <v>1407.7600000000002</v>
      </c>
      <c r="I134" s="52">
        <f t="shared" si="29"/>
        <v>1470.105</v>
      </c>
      <c r="J134" s="52">
        <f t="shared" si="29"/>
        <v>1502.2150000000001</v>
      </c>
      <c r="K134" s="52">
        <f t="shared" si="29"/>
        <v>1637.5449999999998</v>
      </c>
      <c r="L134" s="52">
        <f t="shared" si="29"/>
        <v>520.20000000000005</v>
      </c>
      <c r="M134" s="52">
        <f t="shared" si="29"/>
        <v>63.33</v>
      </c>
      <c r="N134" s="52">
        <f t="shared" si="29"/>
        <v>440.01</v>
      </c>
      <c r="O134" s="52">
        <f t="shared" si="29"/>
        <v>467.43</v>
      </c>
      <c r="P134" s="52">
        <f t="shared" si="29"/>
        <v>224.86</v>
      </c>
      <c r="Q134" s="52">
        <f t="shared" si="29"/>
        <v>528.08000000000004</v>
      </c>
      <c r="R134" s="52">
        <f t="shared" si="29"/>
        <v>15.239999999999998</v>
      </c>
      <c r="S134" s="52">
        <f t="shared" si="29"/>
        <v>78.690000000000012</v>
      </c>
      <c r="T134" s="52">
        <f t="shared" si="29"/>
        <v>14.4</v>
      </c>
      <c r="U134" s="52">
        <f t="shared" si="29"/>
        <v>10873.400000000001</v>
      </c>
    </row>
    <row r="137" spans="1:41" ht="18">
      <c r="A137" s="42" t="s">
        <v>81</v>
      </c>
      <c r="B137" s="43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</row>
    <row r="138" spans="1:41">
      <c r="A138" s="21" t="s">
        <v>1</v>
      </c>
      <c r="B138" s="43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</row>
    <row r="139" spans="1:41">
      <c r="A139" s="21" t="s">
        <v>115</v>
      </c>
      <c r="B139" s="43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53"/>
      <c r="O139" s="41"/>
      <c r="P139" s="41"/>
      <c r="Q139" s="41"/>
      <c r="R139" s="41"/>
      <c r="S139" s="41"/>
      <c r="T139" s="41"/>
      <c r="U139" s="41"/>
    </row>
    <row r="140" spans="1:4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</row>
    <row r="141" spans="1:41" ht="96">
      <c r="A141" s="44" t="s">
        <v>2</v>
      </c>
      <c r="B141" s="44" t="s">
        <v>3</v>
      </c>
      <c r="C141" s="44" t="s">
        <v>4</v>
      </c>
      <c r="D141" s="22" t="str">
        <f>D5</f>
        <v>ANGGREK</v>
      </c>
      <c r="E141" s="22" t="str">
        <f>E5</f>
        <v>BOUGENVIL</v>
      </c>
      <c r="F141" s="22" t="str">
        <f t="shared" ref="F141:U141" si="30">F5</f>
        <v>CAMELIA</v>
      </c>
      <c r="G141" s="22" t="str">
        <f t="shared" si="30"/>
        <v>DEWANDARU</v>
      </c>
      <c r="H141" s="22" t="str">
        <f t="shared" si="30"/>
        <v>EDELWEIS</v>
      </c>
      <c r="I141" s="22" t="str">
        <f t="shared" si="30"/>
        <v>FLAMBOYAN</v>
      </c>
      <c r="J141" s="22" t="str">
        <f t="shared" si="30"/>
        <v>GERANIUM</v>
      </c>
      <c r="K141" s="22" t="str">
        <f t="shared" si="30"/>
        <v>HELIKONIA</v>
      </c>
      <c r="L141" s="22" t="str">
        <f t="shared" si="30"/>
        <v>IVY</v>
      </c>
      <c r="M141" s="22" t="str">
        <f t="shared" si="30"/>
        <v>KANA</v>
      </c>
      <c r="N141" s="22" t="str">
        <f t="shared" si="30"/>
        <v>IGD</v>
      </c>
      <c r="O141" s="22" t="str">
        <f t="shared" si="30"/>
        <v>HCU</v>
      </c>
      <c r="P141" s="22" t="str">
        <f t="shared" si="30"/>
        <v>PENUNJANG</v>
      </c>
      <c r="Q141" s="22" t="str">
        <f t="shared" si="30"/>
        <v>PELAYANAN</v>
      </c>
      <c r="R141" s="22" t="str">
        <f t="shared" si="30"/>
        <v>ADMIN</v>
      </c>
      <c r="S141" s="22" t="str">
        <f t="shared" si="30"/>
        <v>ASRAMA</v>
      </c>
      <c r="T141" s="22" t="str">
        <f t="shared" si="30"/>
        <v>MASJID</v>
      </c>
      <c r="U141" s="22" t="str">
        <f t="shared" si="30"/>
        <v>JUMLAH</v>
      </c>
      <c r="X141" s="21"/>
      <c r="Y141" s="22" t="str">
        <f>Y5</f>
        <v>ANGGREK</v>
      </c>
      <c r="Z141" s="22" t="str">
        <f>Z5</f>
        <v>BOUGENVIL</v>
      </c>
      <c r="AA141" s="22" t="str">
        <f t="shared" ref="AA141:AO141" si="31">AA5</f>
        <v>CAMELIA</v>
      </c>
      <c r="AB141" s="22" t="str">
        <f t="shared" si="31"/>
        <v>DEWANDARU</v>
      </c>
      <c r="AC141" s="22" t="str">
        <f t="shared" si="31"/>
        <v>EDELWEIS</v>
      </c>
      <c r="AD141" s="22" t="str">
        <f t="shared" si="31"/>
        <v>FLAMBOYAN</v>
      </c>
      <c r="AE141" s="22" t="str">
        <f t="shared" si="31"/>
        <v>GERANIUM</v>
      </c>
      <c r="AF141" s="22" t="str">
        <f t="shared" si="31"/>
        <v>HELIKONIA</v>
      </c>
      <c r="AG141" s="22" t="str">
        <f t="shared" si="31"/>
        <v>IVY</v>
      </c>
      <c r="AH141" s="22" t="str">
        <f t="shared" si="31"/>
        <v>KANA</v>
      </c>
      <c r="AI141" s="22" t="str">
        <f t="shared" si="31"/>
        <v>IGD</v>
      </c>
      <c r="AJ141" s="22" t="str">
        <f t="shared" si="31"/>
        <v>HCU</v>
      </c>
      <c r="AK141" s="22" t="str">
        <f t="shared" si="31"/>
        <v>PENUNJANG</v>
      </c>
      <c r="AL141" s="22" t="str">
        <f t="shared" si="31"/>
        <v>PELAYANAN</v>
      </c>
      <c r="AM141" s="22" t="str">
        <f t="shared" si="31"/>
        <v>ADMIN</v>
      </c>
      <c r="AN141" s="22" t="str">
        <f t="shared" si="31"/>
        <v>ASRAMA</v>
      </c>
      <c r="AO141" s="22" t="str">
        <f t="shared" si="31"/>
        <v>MASJID</v>
      </c>
    </row>
    <row r="142" spans="1:41" ht="15.75">
      <c r="A142" s="45">
        <f>A125+1</f>
        <v>9</v>
      </c>
      <c r="B142" s="46">
        <v>45565</v>
      </c>
      <c r="C142" s="13" t="s">
        <v>24</v>
      </c>
      <c r="D142" s="13">
        <f>Y142*'Bulanan 2024'!D143</f>
        <v>0</v>
      </c>
      <c r="E142" s="13">
        <f>Z142*'Bulanan 2024'!E143</f>
        <v>0</v>
      </c>
      <c r="F142" s="13">
        <f>AA142*'Bulanan 2024'!F143</f>
        <v>0</v>
      </c>
      <c r="G142" s="13">
        <f>AB142*'Bulanan 2024'!G143</f>
        <v>147.34</v>
      </c>
      <c r="H142" s="13">
        <f>AC142*'Bulanan 2024'!H143</f>
        <v>172.25</v>
      </c>
      <c r="I142" s="13">
        <f>AD142*'Bulanan 2024'!I143</f>
        <v>218.095</v>
      </c>
      <c r="J142" s="13">
        <f>AE142*'Bulanan 2024'!J143</f>
        <v>225.25</v>
      </c>
      <c r="K142" s="13">
        <f>AF142*'Bulanan 2024'!K143</f>
        <v>233.20000000000002</v>
      </c>
      <c r="L142" s="13">
        <f>AG142*'Bulanan 2024'!L143</f>
        <v>89.04</v>
      </c>
      <c r="M142" s="13">
        <f>AH142*'Bulanan 2024'!M143</f>
        <v>20.935000000000002</v>
      </c>
      <c r="N142" s="13">
        <f>AI142*'Bulanan 2024'!N143</f>
        <v>0.53</v>
      </c>
      <c r="O142" s="13">
        <f>AJ142*'Bulanan 2024'!O143</f>
        <v>84.27000000000001</v>
      </c>
      <c r="P142" s="13">
        <f>AK142*'Bulanan 2024'!P143</f>
        <v>90.365000000000009</v>
      </c>
      <c r="Q142" s="13">
        <f>AL142*'Bulanan 2024'!Q143</f>
        <v>85.064999999999998</v>
      </c>
      <c r="R142" s="13">
        <f>AM142*'Bulanan 2024'!R143</f>
        <v>0</v>
      </c>
      <c r="S142" s="13">
        <f>AN142*'Bulanan 2024'!S143</f>
        <v>0</v>
      </c>
      <c r="T142" s="13">
        <f>AO142*'Bulanan 2024'!T143</f>
        <v>0</v>
      </c>
      <c r="U142" s="13">
        <f>SUM(E142:T142)</f>
        <v>1366.3400000000001</v>
      </c>
      <c r="X142" s="23" t="s">
        <v>24</v>
      </c>
      <c r="Y142" s="24">
        <v>0.26500000000000001</v>
      </c>
      <c r="Z142" s="24">
        <v>0.26500000000000001</v>
      </c>
      <c r="AA142" s="24">
        <v>0.26500000000000001</v>
      </c>
      <c r="AB142" s="24">
        <v>0.26500000000000001</v>
      </c>
      <c r="AC142" s="24">
        <v>0.26500000000000001</v>
      </c>
      <c r="AD142" s="24">
        <v>0.26500000000000001</v>
      </c>
      <c r="AE142" s="24">
        <v>0.26500000000000001</v>
      </c>
      <c r="AF142" s="24">
        <v>0.26500000000000001</v>
      </c>
      <c r="AG142" s="24">
        <v>0.26500000000000001</v>
      </c>
      <c r="AH142" s="24">
        <v>0.26500000000000001</v>
      </c>
      <c r="AI142" s="24">
        <v>0.26500000000000001</v>
      </c>
      <c r="AJ142" s="24">
        <v>0.26500000000000001</v>
      </c>
      <c r="AK142" s="24">
        <v>0.26500000000000001</v>
      </c>
      <c r="AL142" s="24">
        <v>0.26500000000000001</v>
      </c>
      <c r="AM142" s="24">
        <v>0.26500000000000001</v>
      </c>
      <c r="AN142" s="24">
        <v>0.26500000000000001</v>
      </c>
      <c r="AO142" s="24">
        <v>0.26500000000000001</v>
      </c>
    </row>
    <row r="143" spans="1:41" ht="15.75">
      <c r="A143" s="47"/>
      <c r="B143" s="48"/>
      <c r="C143" s="13" t="s">
        <v>25</v>
      </c>
      <c r="D143" s="13">
        <f>Y143*'Bulanan 2024'!D144</f>
        <v>0</v>
      </c>
      <c r="E143" s="13">
        <f>Z143*'Bulanan 2024'!E144</f>
        <v>0</v>
      </c>
      <c r="F143" s="13">
        <f>AA143*'Bulanan 2024'!F144</f>
        <v>0</v>
      </c>
      <c r="G143" s="13">
        <f>AB143*'Bulanan 2024'!G144</f>
        <v>126</v>
      </c>
      <c r="H143" s="13">
        <f>AC143*'Bulanan 2024'!H144</f>
        <v>145.57500000000002</v>
      </c>
      <c r="I143" s="13">
        <f>AD143*'Bulanan 2024'!I144</f>
        <v>184.05</v>
      </c>
      <c r="J143" s="13">
        <f>AE143*'Bulanan 2024'!J144</f>
        <v>193.5</v>
      </c>
      <c r="K143" s="13">
        <f>AF143*'Bulanan 2024'!K144</f>
        <v>203.625</v>
      </c>
      <c r="L143" s="13">
        <f>AG143*'Bulanan 2024'!L144</f>
        <v>78.3</v>
      </c>
      <c r="M143" s="13">
        <f>AH143*'Bulanan 2024'!M144</f>
        <v>16.650000000000002</v>
      </c>
      <c r="N143" s="13">
        <f>AI143*'Bulanan 2024'!N144</f>
        <v>0.67500000000000004</v>
      </c>
      <c r="O143" s="13">
        <f>AJ143*'Bulanan 2024'!O144</f>
        <v>32.175000000000004</v>
      </c>
      <c r="P143" s="13">
        <f>AK143*'Bulanan 2024'!P144</f>
        <v>24.074999999999999</v>
      </c>
      <c r="Q143" s="13">
        <f>AL143*'Bulanan 2024'!Q144</f>
        <v>34.425000000000004</v>
      </c>
      <c r="R143" s="13">
        <f>AM143*'Bulanan 2024'!R144</f>
        <v>0</v>
      </c>
      <c r="S143" s="13">
        <f>AN143*'Bulanan 2024'!S144</f>
        <v>0</v>
      </c>
      <c r="T143" s="13">
        <f>AO143*'Bulanan 2024'!T144</f>
        <v>0</v>
      </c>
      <c r="U143" s="13">
        <f t="shared" ref="U143:U150" si="32">SUM(E143:T143)</f>
        <v>1039.05</v>
      </c>
      <c r="X143" s="23" t="s">
        <v>25</v>
      </c>
      <c r="Y143" s="24">
        <v>0.22500000000000001</v>
      </c>
      <c r="Z143" s="24">
        <v>0.22500000000000001</v>
      </c>
      <c r="AA143" s="24">
        <v>0.22500000000000001</v>
      </c>
      <c r="AB143" s="24">
        <v>0.22500000000000001</v>
      </c>
      <c r="AC143" s="24">
        <v>0.22500000000000001</v>
      </c>
      <c r="AD143" s="24">
        <v>0.22500000000000001</v>
      </c>
      <c r="AE143" s="24">
        <v>0.22500000000000001</v>
      </c>
      <c r="AF143" s="24">
        <v>0.22500000000000001</v>
      </c>
      <c r="AG143" s="24">
        <v>0.22500000000000001</v>
      </c>
      <c r="AH143" s="24">
        <v>0.22500000000000001</v>
      </c>
      <c r="AI143" s="24">
        <v>0.22500000000000001</v>
      </c>
      <c r="AJ143" s="24">
        <v>0.22500000000000001</v>
      </c>
      <c r="AK143" s="24">
        <v>0.22500000000000001</v>
      </c>
      <c r="AL143" s="24">
        <v>0.22500000000000001</v>
      </c>
      <c r="AM143" s="24">
        <v>0.22500000000000001</v>
      </c>
      <c r="AN143" s="24">
        <v>0.22500000000000001</v>
      </c>
      <c r="AO143" s="24">
        <v>0.22500000000000001</v>
      </c>
    </row>
    <row r="144" spans="1:41" ht="15.75">
      <c r="A144" s="47"/>
      <c r="B144" s="47"/>
      <c r="C144" s="13" t="s">
        <v>26</v>
      </c>
      <c r="D144" s="13">
        <f>Y144*'Bulanan 2024'!D145</f>
        <v>26.95</v>
      </c>
      <c r="E144" s="13">
        <f>Z144*'Bulanan 2024'!E145</f>
        <v>0</v>
      </c>
      <c r="F144" s="13">
        <f>AA144*'Bulanan 2024'!F145</f>
        <v>0</v>
      </c>
      <c r="G144" s="13">
        <f>AB144*'Bulanan 2024'!G145</f>
        <v>52.15</v>
      </c>
      <c r="H144" s="13">
        <f>AC144*'Bulanan 2024'!H145</f>
        <v>56.349999999999994</v>
      </c>
      <c r="I144" s="13">
        <f>AD144*'Bulanan 2024'!I145</f>
        <v>70</v>
      </c>
      <c r="J144" s="13">
        <f>AE144*'Bulanan 2024'!J145</f>
        <v>76.649999999999991</v>
      </c>
      <c r="K144" s="13">
        <f>AF144*'Bulanan 2024'!K145</f>
        <v>104.3</v>
      </c>
      <c r="L144" s="13">
        <f>AG144*'Bulanan 2024'!L145</f>
        <v>77</v>
      </c>
      <c r="M144" s="13">
        <f>AH144*'Bulanan 2024'!M145</f>
        <v>12.25</v>
      </c>
      <c r="N144" s="13">
        <f>AI144*'Bulanan 2024'!N145</f>
        <v>8.75</v>
      </c>
      <c r="O144" s="13">
        <f>AJ144*'Bulanan 2024'!O145</f>
        <v>50.05</v>
      </c>
      <c r="P144" s="13">
        <f>AK144*'Bulanan 2024'!P145</f>
        <v>19.95</v>
      </c>
      <c r="Q144" s="13">
        <f>AL144*'Bulanan 2024'!Q145</f>
        <v>54.25</v>
      </c>
      <c r="R144" s="13">
        <f>AM144*'Bulanan 2024'!R145</f>
        <v>0</v>
      </c>
      <c r="S144" s="13">
        <f>AN144*'Bulanan 2024'!S145</f>
        <v>0</v>
      </c>
      <c r="T144" s="13">
        <f>AO144*'Bulanan 2024'!T145</f>
        <v>0</v>
      </c>
      <c r="U144" s="13">
        <f t="shared" si="32"/>
        <v>581.70000000000005</v>
      </c>
      <c r="X144" s="23" t="s">
        <v>26</v>
      </c>
      <c r="Y144" s="24">
        <v>0.35</v>
      </c>
      <c r="Z144" s="24">
        <v>0.35</v>
      </c>
      <c r="AA144" s="24">
        <v>0.35</v>
      </c>
      <c r="AB144" s="24">
        <v>0.35</v>
      </c>
      <c r="AC144" s="24">
        <v>0.35</v>
      </c>
      <c r="AD144" s="24">
        <v>0.35</v>
      </c>
      <c r="AE144" s="24">
        <v>0.35</v>
      </c>
      <c r="AF144" s="24">
        <v>0.35</v>
      </c>
      <c r="AG144" s="24">
        <v>0.35</v>
      </c>
      <c r="AH144" s="24">
        <v>0.35</v>
      </c>
      <c r="AI144" s="24">
        <v>0.35</v>
      </c>
      <c r="AJ144" s="24">
        <v>0.35</v>
      </c>
      <c r="AK144" s="24">
        <v>0.35</v>
      </c>
      <c r="AL144" s="24">
        <v>0.35</v>
      </c>
      <c r="AM144" s="24">
        <v>0.35</v>
      </c>
      <c r="AN144" s="24">
        <v>0.35</v>
      </c>
      <c r="AO144" s="24">
        <v>0.35</v>
      </c>
    </row>
    <row r="145" spans="1:41" ht="15.75">
      <c r="A145" s="47"/>
      <c r="B145" s="47"/>
      <c r="C145" s="13" t="s">
        <v>27</v>
      </c>
      <c r="D145" s="13">
        <f>Y145*'Bulanan 2024'!D146</f>
        <v>87.289999999999992</v>
      </c>
      <c r="E145" s="13">
        <f>Z145*'Bulanan 2024'!E146</f>
        <v>142.76</v>
      </c>
      <c r="F145" s="13">
        <f>AA145*'Bulanan 2024'!F146</f>
        <v>102.34</v>
      </c>
      <c r="G145" s="13">
        <f>AB145*'Bulanan 2024'!G146</f>
        <v>285.95</v>
      </c>
      <c r="H145" s="13">
        <f>AC145*'Bulanan 2024'!H146</f>
        <v>350.02</v>
      </c>
      <c r="I145" s="13">
        <f>AD145*'Bulanan 2024'!I146</f>
        <v>381.40999999999997</v>
      </c>
      <c r="J145" s="13">
        <f>AE145*'Bulanan 2024'!J146</f>
        <v>365.93</v>
      </c>
      <c r="K145" s="13">
        <f>AF145*'Bulanan 2024'!K146</f>
        <v>374.53</v>
      </c>
      <c r="L145" s="13">
        <f>AG145*'Bulanan 2024'!L146</f>
        <v>98.039999999999992</v>
      </c>
      <c r="M145" s="13">
        <f>AH145*'Bulanan 2024'!M146</f>
        <v>39.130000000000003</v>
      </c>
      <c r="N145" s="13">
        <f>AI145*'Bulanan 2024'!N146</f>
        <v>169.85</v>
      </c>
      <c r="O145" s="13">
        <f>AJ145*'Bulanan 2024'!O146</f>
        <v>83.85</v>
      </c>
      <c r="P145" s="13">
        <f>AK145*'Bulanan 2024'!P146</f>
        <v>79.55</v>
      </c>
      <c r="Q145" s="13">
        <f>AL145*'Bulanan 2024'!Q146</f>
        <v>91.16</v>
      </c>
      <c r="R145" s="13">
        <f>AM145*'Bulanan 2024'!R146</f>
        <v>37.839999999999996</v>
      </c>
      <c r="S145" s="13">
        <f>AN145*'Bulanan 2024'!S146</f>
        <v>52.03</v>
      </c>
      <c r="T145" s="13">
        <f>AO145*'Bulanan 2024'!T146</f>
        <v>0</v>
      </c>
      <c r="U145" s="13">
        <f t="shared" si="32"/>
        <v>2654.3900000000003</v>
      </c>
      <c r="X145" s="23" t="s">
        <v>27</v>
      </c>
      <c r="Y145" s="24">
        <v>0.43</v>
      </c>
      <c r="Z145" s="24">
        <v>0.43</v>
      </c>
      <c r="AA145" s="24">
        <v>0.43</v>
      </c>
      <c r="AB145" s="24">
        <v>0.43</v>
      </c>
      <c r="AC145" s="24">
        <v>0.43</v>
      </c>
      <c r="AD145" s="24">
        <v>0.43</v>
      </c>
      <c r="AE145" s="24">
        <v>0.43</v>
      </c>
      <c r="AF145" s="24">
        <v>0.43</v>
      </c>
      <c r="AG145" s="24">
        <v>0.43</v>
      </c>
      <c r="AH145" s="24">
        <v>0.43</v>
      </c>
      <c r="AI145" s="24">
        <v>0.43</v>
      </c>
      <c r="AJ145" s="24">
        <v>0.43</v>
      </c>
      <c r="AK145" s="24">
        <v>0.43</v>
      </c>
      <c r="AL145" s="24">
        <v>0.43</v>
      </c>
      <c r="AM145" s="24">
        <v>0.43</v>
      </c>
      <c r="AN145" s="24">
        <v>0.43</v>
      </c>
      <c r="AO145" s="24">
        <v>0.43</v>
      </c>
    </row>
    <row r="146" spans="1:41" ht="15.75">
      <c r="A146" s="47"/>
      <c r="B146" s="47"/>
      <c r="C146" s="13" t="s">
        <v>28</v>
      </c>
      <c r="D146" s="13">
        <f>Y146*'Bulanan 2024'!D147</f>
        <v>99.5</v>
      </c>
      <c r="E146" s="13">
        <f>Z146*'Bulanan 2024'!E147</f>
        <v>170.5</v>
      </c>
      <c r="F146" s="13">
        <f>AA146*'Bulanan 2024'!F147</f>
        <v>133</v>
      </c>
      <c r="G146" s="13">
        <f>AB146*'Bulanan 2024'!G147</f>
        <v>326</v>
      </c>
      <c r="H146" s="13">
        <f>AC146*'Bulanan 2024'!H147</f>
        <v>409.5</v>
      </c>
      <c r="I146" s="13">
        <f>AD146*'Bulanan 2024'!I147</f>
        <v>463</v>
      </c>
      <c r="J146" s="13">
        <f>AE146*'Bulanan 2024'!J147</f>
        <v>462</v>
      </c>
      <c r="K146" s="13">
        <f>AF146*'Bulanan 2024'!K147</f>
        <v>467</v>
      </c>
      <c r="L146" s="13">
        <f>AG146*'Bulanan 2024'!L147</f>
        <v>93</v>
      </c>
      <c r="M146" s="13">
        <f>AH146*'Bulanan 2024'!M147</f>
        <v>48</v>
      </c>
      <c r="N146" s="13">
        <f>AI146*'Bulanan 2024'!N147</f>
        <v>164</v>
      </c>
      <c r="O146" s="13">
        <f>AJ146*'Bulanan 2024'!O147</f>
        <v>97.5</v>
      </c>
      <c r="P146" s="13">
        <f>AK146*'Bulanan 2024'!P147</f>
        <v>87.5</v>
      </c>
      <c r="Q146" s="13">
        <f>AL146*'Bulanan 2024'!Q147</f>
        <v>80.5</v>
      </c>
      <c r="R146" s="13">
        <f>AM146*'Bulanan 2024'!R147</f>
        <v>46.5</v>
      </c>
      <c r="S146" s="13">
        <f>AN146*'Bulanan 2024'!S147</f>
        <v>65</v>
      </c>
      <c r="T146" s="13">
        <f>AO146*'Bulanan 2024'!T147</f>
        <v>0</v>
      </c>
      <c r="U146" s="13">
        <f t="shared" si="32"/>
        <v>3113</v>
      </c>
      <c r="X146" s="23" t="s">
        <v>28</v>
      </c>
      <c r="Y146" s="24">
        <v>0.5</v>
      </c>
      <c r="Z146" s="24">
        <v>0.5</v>
      </c>
      <c r="AA146" s="24">
        <v>0.5</v>
      </c>
      <c r="AB146" s="24">
        <v>0.5</v>
      </c>
      <c r="AC146" s="24">
        <v>0.5</v>
      </c>
      <c r="AD146" s="24">
        <v>0.5</v>
      </c>
      <c r="AE146" s="24">
        <v>0.5</v>
      </c>
      <c r="AF146" s="24">
        <v>0.5</v>
      </c>
      <c r="AG146" s="24">
        <v>0.5</v>
      </c>
      <c r="AH146" s="24">
        <v>0.5</v>
      </c>
      <c r="AI146" s="24">
        <v>0.5</v>
      </c>
      <c r="AJ146" s="24">
        <v>0.5</v>
      </c>
      <c r="AK146" s="24">
        <v>0.5</v>
      </c>
      <c r="AL146" s="24">
        <v>0.5</v>
      </c>
      <c r="AM146" s="24">
        <v>0.5</v>
      </c>
      <c r="AN146" s="24">
        <v>0.5</v>
      </c>
      <c r="AO146" s="24">
        <v>0.5</v>
      </c>
    </row>
    <row r="147" spans="1:41" ht="15.75">
      <c r="A147" s="47"/>
      <c r="B147" s="47"/>
      <c r="C147" s="13" t="s">
        <v>50</v>
      </c>
      <c r="D147" s="13">
        <f>Y147*'Bulanan 2024'!D148</f>
        <v>15.81</v>
      </c>
      <c r="E147" s="13">
        <f>Z147*'Bulanan 2024'!E148</f>
        <v>22.185000000000002</v>
      </c>
      <c r="F147" s="13">
        <f>AA147*'Bulanan 2024'!F148</f>
        <v>20.400000000000002</v>
      </c>
      <c r="G147" s="13">
        <f>AB147*'Bulanan 2024'!G148</f>
        <v>51.510000000000005</v>
      </c>
      <c r="H147" s="13">
        <f>AC147*'Bulanan 2024'!H148</f>
        <v>77.180000000000007</v>
      </c>
      <c r="I147" s="13">
        <f>AD147*'Bulanan 2024'!I148</f>
        <v>80.665000000000006</v>
      </c>
      <c r="J147" s="13">
        <f>AE147*'Bulanan 2024'!J148</f>
        <v>82.62</v>
      </c>
      <c r="K147" s="13">
        <f>AF147*'Bulanan 2024'!K148</f>
        <v>82.195000000000007</v>
      </c>
      <c r="L147" s="13">
        <f>AG147*'Bulanan 2024'!L148</f>
        <v>14.110000000000001</v>
      </c>
      <c r="M147" s="13">
        <f>AH147*'Bulanan 2024'!M148</f>
        <v>6.12</v>
      </c>
      <c r="N147" s="13">
        <f>AI147*'Bulanan 2024'!N148</f>
        <v>21.25</v>
      </c>
      <c r="O147" s="13">
        <f>AJ147*'Bulanan 2024'!O148</f>
        <v>11.645000000000001</v>
      </c>
      <c r="P147" s="13">
        <f>AK147*'Bulanan 2024'!P148</f>
        <v>11.39</v>
      </c>
      <c r="Q147" s="13">
        <f>AL147*'Bulanan 2024'!Q148</f>
        <v>14.450000000000001</v>
      </c>
      <c r="R147" s="13">
        <f>AM147*'Bulanan 2024'!R148</f>
        <v>5.6950000000000003</v>
      </c>
      <c r="S147" s="13">
        <f>AN147*'Bulanan 2024'!S148</f>
        <v>13.260000000000002</v>
      </c>
      <c r="T147" s="13">
        <f>AO147*'Bulanan 2024'!T148</f>
        <v>0</v>
      </c>
      <c r="U147" s="13">
        <f t="shared" si="32"/>
        <v>514.67500000000007</v>
      </c>
      <c r="X147" s="23" t="s">
        <v>50</v>
      </c>
      <c r="Y147" s="24">
        <v>8.5000000000000006E-2</v>
      </c>
      <c r="Z147" s="24">
        <v>8.5000000000000006E-2</v>
      </c>
      <c r="AA147" s="24">
        <v>8.5000000000000006E-2</v>
      </c>
      <c r="AB147" s="24">
        <v>8.5000000000000006E-2</v>
      </c>
      <c r="AC147" s="24">
        <v>8.5000000000000006E-2</v>
      </c>
      <c r="AD147" s="24">
        <v>8.5000000000000006E-2</v>
      </c>
      <c r="AE147" s="24">
        <v>8.5000000000000006E-2</v>
      </c>
      <c r="AF147" s="24">
        <v>8.5000000000000006E-2</v>
      </c>
      <c r="AG147" s="24">
        <v>8.5000000000000006E-2</v>
      </c>
      <c r="AH147" s="24">
        <v>8.5000000000000006E-2</v>
      </c>
      <c r="AI147" s="24">
        <v>8.5000000000000006E-2</v>
      </c>
      <c r="AJ147" s="24">
        <v>8.5000000000000006E-2</v>
      </c>
      <c r="AK147" s="24">
        <v>8.5000000000000006E-2</v>
      </c>
      <c r="AL147" s="24">
        <v>8.5000000000000006E-2</v>
      </c>
      <c r="AM147" s="24">
        <v>8.5000000000000006E-2</v>
      </c>
      <c r="AN147" s="24">
        <v>8.5000000000000006E-2</v>
      </c>
      <c r="AO147" s="24">
        <v>8.5000000000000006E-2</v>
      </c>
    </row>
    <row r="148" spans="1:41" ht="15.75">
      <c r="A148" s="47"/>
      <c r="B148" s="47"/>
      <c r="C148" s="13" t="s">
        <v>51</v>
      </c>
      <c r="D148" s="13">
        <f>Y148*'Bulanan 2024'!D149</f>
        <v>94.399999999999991</v>
      </c>
      <c r="E148" s="13">
        <f>Z148*'Bulanan 2024'!E149</f>
        <v>165.79</v>
      </c>
      <c r="F148" s="13">
        <f>AA148*'Bulanan 2024'!F149</f>
        <v>140.41999999999999</v>
      </c>
      <c r="G148" s="13">
        <f>AB148*'Bulanan 2024'!G149</f>
        <v>0</v>
      </c>
      <c r="H148" s="13">
        <f>AC148*'Bulanan 2024'!H149</f>
        <v>0</v>
      </c>
      <c r="I148" s="13">
        <f>AD148*'Bulanan 2024'!I149</f>
        <v>0</v>
      </c>
      <c r="J148" s="13">
        <f>AE148*'Bulanan 2024'!J149</f>
        <v>0</v>
      </c>
      <c r="K148" s="13">
        <f>AF148*'Bulanan 2024'!K149</f>
        <v>0</v>
      </c>
      <c r="L148" s="13">
        <f>AG148*'Bulanan 2024'!L149</f>
        <v>0</v>
      </c>
      <c r="M148" s="13">
        <f>AH148*'Bulanan 2024'!M149</f>
        <v>1.18</v>
      </c>
      <c r="N148" s="13">
        <f>AI148*'Bulanan 2024'!N149</f>
        <v>33.04</v>
      </c>
      <c r="O148" s="13">
        <f>AJ148*'Bulanan 2024'!O149</f>
        <v>68.44</v>
      </c>
      <c r="P148" s="13">
        <f>AK148*'Bulanan 2024'!P149</f>
        <v>8.26</v>
      </c>
      <c r="Q148" s="13">
        <f>AL148*'Bulanan 2024'!Q149</f>
        <v>14.16</v>
      </c>
      <c r="R148" s="13">
        <f>AM148*'Bulanan 2024'!R149</f>
        <v>0</v>
      </c>
      <c r="S148" s="13">
        <f>AN148*'Bulanan 2024'!S149</f>
        <v>4.72</v>
      </c>
      <c r="T148" s="13">
        <f>AO148*'Bulanan 2024'!T149</f>
        <v>0</v>
      </c>
      <c r="U148" s="13">
        <f t="shared" si="32"/>
        <v>436.01000000000005</v>
      </c>
      <c r="X148" s="23" t="s">
        <v>51</v>
      </c>
      <c r="Y148" s="24">
        <v>0.59</v>
      </c>
      <c r="Z148" s="24">
        <v>0.59</v>
      </c>
      <c r="AA148" s="24">
        <v>0.59</v>
      </c>
      <c r="AB148" s="24">
        <v>0.59</v>
      </c>
      <c r="AC148" s="24">
        <v>0.59</v>
      </c>
      <c r="AD148" s="24">
        <v>0.59</v>
      </c>
      <c r="AE148" s="24">
        <v>0.59</v>
      </c>
      <c r="AF148" s="24">
        <v>0.59</v>
      </c>
      <c r="AG148" s="24">
        <v>0.59</v>
      </c>
      <c r="AH148" s="24">
        <v>0.59</v>
      </c>
      <c r="AI148" s="24">
        <v>0.59</v>
      </c>
      <c r="AJ148" s="24">
        <v>0.59</v>
      </c>
      <c r="AK148" s="24">
        <v>0.59</v>
      </c>
      <c r="AL148" s="24">
        <v>0.59</v>
      </c>
      <c r="AM148" s="24">
        <v>0.59</v>
      </c>
      <c r="AN148" s="24">
        <v>0.59</v>
      </c>
      <c r="AO148" s="24">
        <v>0.59</v>
      </c>
    </row>
    <row r="149" spans="1:41" ht="15.75">
      <c r="A149" s="47"/>
      <c r="B149" s="47"/>
      <c r="C149" s="13" t="s">
        <v>31</v>
      </c>
      <c r="D149" s="13">
        <f>Y149*'Bulanan 2024'!D150</f>
        <v>106.02</v>
      </c>
      <c r="E149" s="13">
        <f>Z149*'Bulanan 2024'!E150</f>
        <v>124.25999999999999</v>
      </c>
      <c r="F149" s="13">
        <f>AA149*'Bulanan 2024'!F150</f>
        <v>96.899999999999991</v>
      </c>
      <c r="G149" s="13">
        <f>AB149*'Bulanan 2024'!G150</f>
        <v>1.71</v>
      </c>
      <c r="H149" s="13">
        <f>AC149*'Bulanan 2024'!H150</f>
        <v>0</v>
      </c>
      <c r="I149" s="13">
        <f>AD149*'Bulanan 2024'!I150</f>
        <v>0</v>
      </c>
      <c r="J149" s="13">
        <f>AE149*'Bulanan 2024'!J150</f>
        <v>0</v>
      </c>
      <c r="K149" s="13">
        <f>AF149*'Bulanan 2024'!K150</f>
        <v>0</v>
      </c>
      <c r="L149" s="13">
        <f>AG149*'Bulanan 2024'!L150</f>
        <v>1.1399999999999999</v>
      </c>
      <c r="M149" s="13">
        <f>AH149*'Bulanan 2024'!M150</f>
        <v>1.1399999999999999</v>
      </c>
      <c r="N149" s="13">
        <f>AI149*'Bulanan 2024'!N150</f>
        <v>49.589999999999996</v>
      </c>
      <c r="O149" s="13">
        <f>AJ149*'Bulanan 2024'!O150</f>
        <v>17.099999999999998</v>
      </c>
      <c r="P149" s="13">
        <f>AK149*'Bulanan 2024'!P150</f>
        <v>0</v>
      </c>
      <c r="Q149" s="13">
        <f>AL149*'Bulanan 2024'!Q150</f>
        <v>19.95</v>
      </c>
      <c r="R149" s="13">
        <f>AM149*'Bulanan 2024'!R150</f>
        <v>0</v>
      </c>
      <c r="S149" s="13">
        <f>AN149*'Bulanan 2024'!S150</f>
        <v>0</v>
      </c>
      <c r="T149" s="13">
        <f>AO149*'Bulanan 2024'!T150</f>
        <v>0</v>
      </c>
      <c r="U149" s="13">
        <f t="shared" si="32"/>
        <v>311.78999999999996</v>
      </c>
      <c r="X149" s="23" t="s">
        <v>31</v>
      </c>
      <c r="Y149" s="24">
        <v>0.56999999999999995</v>
      </c>
      <c r="Z149" s="24">
        <v>0.56999999999999995</v>
      </c>
      <c r="AA149" s="24">
        <v>0.56999999999999995</v>
      </c>
      <c r="AB149" s="24">
        <v>0.56999999999999995</v>
      </c>
      <c r="AC149" s="24">
        <v>0.56999999999999995</v>
      </c>
      <c r="AD149" s="24">
        <v>0.56999999999999995</v>
      </c>
      <c r="AE149" s="24">
        <v>0.56999999999999995</v>
      </c>
      <c r="AF149" s="24">
        <v>0.56999999999999995</v>
      </c>
      <c r="AG149" s="24">
        <v>0.56999999999999995</v>
      </c>
      <c r="AH149" s="24">
        <v>0.56999999999999995</v>
      </c>
      <c r="AI149" s="24">
        <v>0.56999999999999995</v>
      </c>
      <c r="AJ149" s="24">
        <v>0.56999999999999995</v>
      </c>
      <c r="AK149" s="24">
        <v>0.56999999999999995</v>
      </c>
      <c r="AL149" s="24">
        <v>0.56999999999999995</v>
      </c>
      <c r="AM149" s="24">
        <v>0.56999999999999995</v>
      </c>
      <c r="AN149" s="24">
        <v>0.56999999999999995</v>
      </c>
      <c r="AO149" s="24">
        <v>0.56999999999999995</v>
      </c>
    </row>
    <row r="150" spans="1:41" ht="15.75">
      <c r="A150" s="49"/>
      <c r="B150" s="49"/>
      <c r="C150" s="13" t="s">
        <v>32</v>
      </c>
      <c r="D150" s="13">
        <f>Y150*'Bulanan 2024'!D151</f>
        <v>10</v>
      </c>
      <c r="E150" s="13">
        <f>Z150*'Bulanan 2024'!E151</f>
        <v>11.200000000000001</v>
      </c>
      <c r="F150" s="13">
        <f>AA150*'Bulanan 2024'!F151</f>
        <v>13.600000000000001</v>
      </c>
      <c r="G150" s="13">
        <f>AB150*'Bulanan 2024'!G151</f>
        <v>94</v>
      </c>
      <c r="H150" s="13">
        <f>AC150*'Bulanan 2024'!H151</f>
        <v>208.8</v>
      </c>
      <c r="I150" s="13">
        <f>AD150*'Bulanan 2024'!I151</f>
        <v>113.2</v>
      </c>
      <c r="J150" s="13">
        <f>AE150*'Bulanan 2024'!J151</f>
        <v>123.60000000000001</v>
      </c>
      <c r="K150" s="13">
        <f>AF150*'Bulanan 2024'!K151</f>
        <v>116</v>
      </c>
      <c r="L150" s="13">
        <f>AG150*'Bulanan 2024'!L151</f>
        <v>66</v>
      </c>
      <c r="M150" s="13">
        <f>AH150*'Bulanan 2024'!M151</f>
        <v>20</v>
      </c>
      <c r="N150" s="13">
        <f>AI150*'Bulanan 2024'!N151</f>
        <v>102.4</v>
      </c>
      <c r="O150" s="13">
        <f>AJ150*'Bulanan 2024'!O151</f>
        <v>62</v>
      </c>
      <c r="P150" s="13">
        <f>AK150*'Bulanan 2024'!P151</f>
        <v>3.2</v>
      </c>
      <c r="Q150" s="13">
        <f>AL150*'Bulanan 2024'!Q151</f>
        <v>11.200000000000001</v>
      </c>
      <c r="R150" s="13">
        <f>AM150*'Bulanan 2024'!R151</f>
        <v>0</v>
      </c>
      <c r="S150" s="13">
        <f>AN150*'Bulanan 2024'!S151</f>
        <v>0</v>
      </c>
      <c r="T150" s="13">
        <f>AO150*'Bulanan 2024'!T151</f>
        <v>111.60000000000001</v>
      </c>
      <c r="U150" s="13">
        <f t="shared" si="32"/>
        <v>1056.8</v>
      </c>
      <c r="X150" s="23" t="s">
        <v>32</v>
      </c>
      <c r="Y150" s="24">
        <v>0.4</v>
      </c>
      <c r="Z150" s="24">
        <v>0.4</v>
      </c>
      <c r="AA150" s="24">
        <v>0.4</v>
      </c>
      <c r="AB150" s="24">
        <v>0.4</v>
      </c>
      <c r="AC150" s="24">
        <v>0.4</v>
      </c>
      <c r="AD150" s="24">
        <v>0.4</v>
      </c>
      <c r="AE150" s="24">
        <v>0.4</v>
      </c>
      <c r="AF150" s="24">
        <v>0.4</v>
      </c>
      <c r="AG150" s="24">
        <v>0.4</v>
      </c>
      <c r="AH150" s="24">
        <v>0.4</v>
      </c>
      <c r="AI150" s="24">
        <v>0.4</v>
      </c>
      <c r="AJ150" s="24">
        <v>0.4</v>
      </c>
      <c r="AK150" s="24">
        <v>0.4</v>
      </c>
      <c r="AL150" s="24">
        <v>0.4</v>
      </c>
      <c r="AM150" s="24">
        <v>0.4</v>
      </c>
      <c r="AN150" s="24">
        <v>0.4</v>
      </c>
      <c r="AO150" s="24">
        <v>0.4</v>
      </c>
    </row>
    <row r="151" spans="1:41">
      <c r="A151" s="50"/>
      <c r="B151" s="51"/>
      <c r="C151" s="52" t="s">
        <v>33</v>
      </c>
      <c r="D151" s="52">
        <f>SUM(D142:D150)</f>
        <v>439.96999999999997</v>
      </c>
      <c r="E151" s="52">
        <f>SUM(E142:E150)</f>
        <v>636.69500000000005</v>
      </c>
      <c r="F151" s="52">
        <f t="shared" ref="F151:U151" si="33">SUM(F142:F150)</f>
        <v>506.65999999999997</v>
      </c>
      <c r="G151" s="52">
        <f t="shared" si="33"/>
        <v>1084.6600000000001</v>
      </c>
      <c r="H151" s="52">
        <f t="shared" si="33"/>
        <v>1419.6750000000002</v>
      </c>
      <c r="I151" s="52">
        <f t="shared" si="33"/>
        <v>1510.4199999999998</v>
      </c>
      <c r="J151" s="52">
        <f t="shared" si="33"/>
        <v>1529.5499999999997</v>
      </c>
      <c r="K151" s="52">
        <f t="shared" si="33"/>
        <v>1580.85</v>
      </c>
      <c r="L151" s="52">
        <f t="shared" si="33"/>
        <v>516.63</v>
      </c>
      <c r="M151" s="52">
        <f t="shared" si="33"/>
        <v>165.405</v>
      </c>
      <c r="N151" s="52">
        <f t="shared" si="33"/>
        <v>550.08500000000004</v>
      </c>
      <c r="O151" s="52">
        <f t="shared" si="33"/>
        <v>507.03000000000003</v>
      </c>
      <c r="P151" s="52">
        <f t="shared" si="33"/>
        <v>324.28999999999996</v>
      </c>
      <c r="Q151" s="52">
        <f t="shared" si="33"/>
        <v>405.15999999999997</v>
      </c>
      <c r="R151" s="52">
        <f t="shared" si="33"/>
        <v>90.034999999999997</v>
      </c>
      <c r="S151" s="52">
        <f t="shared" si="33"/>
        <v>135.01</v>
      </c>
      <c r="T151" s="52">
        <f t="shared" si="33"/>
        <v>111.60000000000001</v>
      </c>
      <c r="U151" s="52">
        <f t="shared" si="33"/>
        <v>11073.754999999997</v>
      </c>
    </row>
    <row r="154" spans="1:41" ht="18">
      <c r="A154" s="42" t="s">
        <v>81</v>
      </c>
      <c r="B154" s="43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</row>
    <row r="155" spans="1:41">
      <c r="A155" s="21" t="s">
        <v>1</v>
      </c>
      <c r="B155" s="43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</row>
    <row r="156" spans="1:41">
      <c r="A156" s="21" t="s">
        <v>116</v>
      </c>
      <c r="B156" s="43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53"/>
      <c r="O156" s="41"/>
      <c r="P156" s="41"/>
      <c r="Q156" s="41"/>
      <c r="R156" s="41"/>
      <c r="S156" s="41"/>
      <c r="T156" s="41"/>
      <c r="U156" s="41"/>
    </row>
    <row r="157" spans="1:4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</row>
    <row r="158" spans="1:41" ht="96">
      <c r="A158" s="44" t="s">
        <v>2</v>
      </c>
      <c r="B158" s="44" t="s">
        <v>3</v>
      </c>
      <c r="C158" s="44" t="s">
        <v>4</v>
      </c>
      <c r="D158" s="22" t="str">
        <f>D5</f>
        <v>ANGGREK</v>
      </c>
      <c r="E158" s="22" t="str">
        <f>E5</f>
        <v>BOUGENVIL</v>
      </c>
      <c r="F158" s="22" t="str">
        <f t="shared" ref="F158:U158" si="34">F5</f>
        <v>CAMELIA</v>
      </c>
      <c r="G158" s="22" t="str">
        <f t="shared" si="34"/>
        <v>DEWANDARU</v>
      </c>
      <c r="H158" s="22" t="str">
        <f t="shared" si="34"/>
        <v>EDELWEIS</v>
      </c>
      <c r="I158" s="22" t="str">
        <f t="shared" si="34"/>
        <v>FLAMBOYAN</v>
      </c>
      <c r="J158" s="22" t="str">
        <f t="shared" si="34"/>
        <v>GERANIUM</v>
      </c>
      <c r="K158" s="22" t="str">
        <f t="shared" si="34"/>
        <v>HELIKONIA</v>
      </c>
      <c r="L158" s="22" t="str">
        <f t="shared" si="34"/>
        <v>IVY</v>
      </c>
      <c r="M158" s="22" t="str">
        <f t="shared" si="34"/>
        <v>KANA</v>
      </c>
      <c r="N158" s="22" t="str">
        <f t="shared" si="34"/>
        <v>IGD</v>
      </c>
      <c r="O158" s="22" t="str">
        <f t="shared" si="34"/>
        <v>HCU</v>
      </c>
      <c r="P158" s="22" t="str">
        <f t="shared" si="34"/>
        <v>PENUNJANG</v>
      </c>
      <c r="Q158" s="22" t="str">
        <f t="shared" si="34"/>
        <v>PELAYANAN</v>
      </c>
      <c r="R158" s="22" t="str">
        <f t="shared" si="34"/>
        <v>ADMIN</v>
      </c>
      <c r="S158" s="22" t="str">
        <f t="shared" si="34"/>
        <v>ASRAMA</v>
      </c>
      <c r="T158" s="22" t="str">
        <f t="shared" si="34"/>
        <v>MASJID</v>
      </c>
      <c r="U158" s="22" t="str">
        <f t="shared" si="34"/>
        <v>JUMLAH</v>
      </c>
      <c r="X158" s="21"/>
      <c r="Y158" s="22" t="str">
        <f>Y5</f>
        <v>ANGGREK</v>
      </c>
      <c r="Z158" s="22" t="str">
        <f>Z5</f>
        <v>BOUGENVIL</v>
      </c>
      <c r="AA158" s="22" t="str">
        <f t="shared" ref="AA158:AO158" si="35">AA5</f>
        <v>CAMELIA</v>
      </c>
      <c r="AB158" s="22" t="str">
        <f t="shared" si="35"/>
        <v>DEWANDARU</v>
      </c>
      <c r="AC158" s="22" t="str">
        <f t="shared" si="35"/>
        <v>EDELWEIS</v>
      </c>
      <c r="AD158" s="22" t="str">
        <f t="shared" si="35"/>
        <v>FLAMBOYAN</v>
      </c>
      <c r="AE158" s="22" t="str">
        <f t="shared" si="35"/>
        <v>GERANIUM</v>
      </c>
      <c r="AF158" s="22" t="str">
        <f t="shared" si="35"/>
        <v>HELIKONIA</v>
      </c>
      <c r="AG158" s="22" t="str">
        <f t="shared" si="35"/>
        <v>IVY</v>
      </c>
      <c r="AH158" s="22" t="str">
        <f t="shared" si="35"/>
        <v>KANA</v>
      </c>
      <c r="AI158" s="22" t="str">
        <f t="shared" si="35"/>
        <v>IGD</v>
      </c>
      <c r="AJ158" s="22" t="str">
        <f t="shared" si="35"/>
        <v>HCU</v>
      </c>
      <c r="AK158" s="22" t="str">
        <f t="shared" si="35"/>
        <v>PENUNJANG</v>
      </c>
      <c r="AL158" s="22" t="str">
        <f t="shared" si="35"/>
        <v>PELAYANAN</v>
      </c>
      <c r="AM158" s="22" t="str">
        <f t="shared" si="35"/>
        <v>ADMIN</v>
      </c>
      <c r="AN158" s="22" t="str">
        <f t="shared" si="35"/>
        <v>ASRAMA</v>
      </c>
      <c r="AO158" s="22" t="str">
        <f t="shared" si="35"/>
        <v>MASJID</v>
      </c>
    </row>
    <row r="159" spans="1:41" ht="15.75">
      <c r="A159" s="45">
        <f>A142+1</f>
        <v>10</v>
      </c>
      <c r="B159" s="46">
        <v>45596</v>
      </c>
      <c r="C159" s="13" t="s">
        <v>24</v>
      </c>
      <c r="D159" s="13">
        <f>Y159*'Bulanan 2024'!D160</f>
        <v>0</v>
      </c>
      <c r="E159" s="13">
        <f>Z159*'Bulanan 2024'!E160</f>
        <v>0</v>
      </c>
      <c r="F159" s="13">
        <f>AA159*'Bulanan 2024'!F160</f>
        <v>0</v>
      </c>
      <c r="G159" s="13">
        <f>AB159*'Bulanan 2024'!G160</f>
        <v>160.06</v>
      </c>
      <c r="H159" s="13">
        <f>AC159*'Bulanan 2024'!H160</f>
        <v>128.79000000000002</v>
      </c>
      <c r="I159" s="13">
        <f>AD159*'Bulanan 2024'!I160</f>
        <v>201.66500000000002</v>
      </c>
      <c r="J159" s="13">
        <f>AE159*'Bulanan 2024'!J160</f>
        <v>218.89000000000001</v>
      </c>
      <c r="K159" s="13">
        <f>AF159*'Bulanan 2024'!K160</f>
        <v>248.57000000000002</v>
      </c>
      <c r="L159" s="13">
        <f>AG159*'Bulanan 2024'!L160</f>
        <v>92.22</v>
      </c>
      <c r="M159" s="13">
        <f>AH159*'Bulanan 2024'!M160</f>
        <v>19.875</v>
      </c>
      <c r="N159" s="13">
        <f>AI159*'Bulanan 2024'!N160</f>
        <v>0</v>
      </c>
      <c r="O159" s="13">
        <f>AJ159*'Bulanan 2024'!O160</f>
        <v>85.33</v>
      </c>
      <c r="P159" s="13">
        <f>AK159*'Bulanan 2024'!P160</f>
        <v>76.055000000000007</v>
      </c>
      <c r="Q159" s="13">
        <f>AL159*'Bulanan 2024'!Q160</f>
        <v>46.905000000000001</v>
      </c>
      <c r="R159" s="13">
        <f>AM159*'Bulanan 2024'!R160</f>
        <v>0</v>
      </c>
      <c r="S159" s="13">
        <f>AN159*'Bulanan 2024'!S160</f>
        <v>0</v>
      </c>
      <c r="T159" s="13">
        <f>AO159*'Bulanan 2024'!T160</f>
        <v>0</v>
      </c>
      <c r="U159" s="13">
        <f>SUM(E159:T159)</f>
        <v>1278.3600000000001</v>
      </c>
      <c r="X159" s="23" t="s">
        <v>24</v>
      </c>
      <c r="Y159" s="24">
        <v>0.26500000000000001</v>
      </c>
      <c r="Z159" s="24">
        <v>0.26500000000000001</v>
      </c>
      <c r="AA159" s="24">
        <v>0.26500000000000001</v>
      </c>
      <c r="AB159" s="24">
        <v>0.26500000000000001</v>
      </c>
      <c r="AC159" s="24">
        <v>0.26500000000000001</v>
      </c>
      <c r="AD159" s="24">
        <v>0.26500000000000001</v>
      </c>
      <c r="AE159" s="24">
        <v>0.26500000000000001</v>
      </c>
      <c r="AF159" s="24">
        <v>0.26500000000000001</v>
      </c>
      <c r="AG159" s="24">
        <v>0.26500000000000001</v>
      </c>
      <c r="AH159" s="24">
        <v>0.26500000000000001</v>
      </c>
      <c r="AI159" s="24">
        <v>0.26500000000000001</v>
      </c>
      <c r="AJ159" s="24">
        <v>0.26500000000000001</v>
      </c>
      <c r="AK159" s="24">
        <v>0.26500000000000001</v>
      </c>
      <c r="AL159" s="24">
        <v>0.26500000000000001</v>
      </c>
      <c r="AM159" s="24">
        <v>0.26500000000000001</v>
      </c>
      <c r="AN159" s="24">
        <v>0.26500000000000001</v>
      </c>
      <c r="AO159" s="24">
        <v>0.26500000000000001</v>
      </c>
    </row>
    <row r="160" spans="1:41" ht="15.75">
      <c r="A160" s="47"/>
      <c r="B160" s="48"/>
      <c r="C160" s="13" t="s">
        <v>25</v>
      </c>
      <c r="D160" s="13">
        <f>Y160*'Bulanan 2024'!D161</f>
        <v>0</v>
      </c>
      <c r="E160" s="13">
        <f>Z160*'Bulanan 2024'!E161</f>
        <v>0</v>
      </c>
      <c r="F160" s="13">
        <f>AA160*'Bulanan 2024'!F161</f>
        <v>0</v>
      </c>
      <c r="G160" s="13">
        <f>AB160*'Bulanan 2024'!G161</f>
        <v>140.85</v>
      </c>
      <c r="H160" s="13">
        <f>AC160*'Bulanan 2024'!H161</f>
        <v>111.375</v>
      </c>
      <c r="I160" s="13">
        <f>AD160*'Bulanan 2024'!I161</f>
        <v>168.97499999999999</v>
      </c>
      <c r="J160" s="13">
        <f>AE160*'Bulanan 2024'!J161</f>
        <v>191.70000000000002</v>
      </c>
      <c r="K160" s="13">
        <f>AF160*'Bulanan 2024'!K161</f>
        <v>213.3</v>
      </c>
      <c r="L160" s="13">
        <f>AG160*'Bulanan 2024'!L161</f>
        <v>79.2</v>
      </c>
      <c r="M160" s="13">
        <f>AH160*'Bulanan 2024'!M161</f>
        <v>14.85</v>
      </c>
      <c r="N160" s="13">
        <f>AI160*'Bulanan 2024'!N161</f>
        <v>0</v>
      </c>
      <c r="O160" s="13">
        <f>AJ160*'Bulanan 2024'!O161</f>
        <v>17.324999999999999</v>
      </c>
      <c r="P160" s="13">
        <f>AK160*'Bulanan 2024'!P161</f>
        <v>16.425000000000001</v>
      </c>
      <c r="Q160" s="13">
        <f>AL160*'Bulanan 2024'!Q161</f>
        <v>14.4</v>
      </c>
      <c r="R160" s="13">
        <f>AM160*'Bulanan 2024'!R161</f>
        <v>0</v>
      </c>
      <c r="S160" s="13">
        <f>AN160*'Bulanan 2024'!S161</f>
        <v>0</v>
      </c>
      <c r="T160" s="13">
        <f>AO160*'Bulanan 2024'!T161</f>
        <v>0</v>
      </c>
      <c r="U160" s="13">
        <f t="shared" ref="U160:U167" si="36">SUM(E160:T160)</f>
        <v>968.40000000000009</v>
      </c>
      <c r="X160" s="23" t="s">
        <v>25</v>
      </c>
      <c r="Y160" s="24">
        <v>0.22500000000000001</v>
      </c>
      <c r="Z160" s="24">
        <v>0.22500000000000001</v>
      </c>
      <c r="AA160" s="24">
        <v>0.22500000000000001</v>
      </c>
      <c r="AB160" s="24">
        <v>0.22500000000000001</v>
      </c>
      <c r="AC160" s="24">
        <v>0.22500000000000001</v>
      </c>
      <c r="AD160" s="24">
        <v>0.22500000000000001</v>
      </c>
      <c r="AE160" s="24">
        <v>0.22500000000000001</v>
      </c>
      <c r="AF160" s="24">
        <v>0.22500000000000001</v>
      </c>
      <c r="AG160" s="24">
        <v>0.22500000000000001</v>
      </c>
      <c r="AH160" s="24">
        <v>0.22500000000000001</v>
      </c>
      <c r="AI160" s="24">
        <v>0.22500000000000001</v>
      </c>
      <c r="AJ160" s="24">
        <v>0.22500000000000001</v>
      </c>
      <c r="AK160" s="24">
        <v>0.22500000000000001</v>
      </c>
      <c r="AL160" s="24">
        <v>0.22500000000000001</v>
      </c>
      <c r="AM160" s="24">
        <v>0.22500000000000001</v>
      </c>
      <c r="AN160" s="24">
        <v>0.22500000000000001</v>
      </c>
      <c r="AO160" s="24">
        <v>0.22500000000000001</v>
      </c>
    </row>
    <row r="161" spans="1:41" ht="15.75">
      <c r="A161" s="47"/>
      <c r="B161" s="47"/>
      <c r="C161" s="13" t="s">
        <v>26</v>
      </c>
      <c r="D161" s="13">
        <f>Y161*'Bulanan 2024'!D162</f>
        <v>6.6499999999999995</v>
      </c>
      <c r="E161" s="13">
        <f>Z161*'Bulanan 2024'!E162</f>
        <v>1.0499999999999998</v>
      </c>
      <c r="F161" s="13">
        <f>AA161*'Bulanan 2024'!F162</f>
        <v>0</v>
      </c>
      <c r="G161" s="13">
        <f>AB161*'Bulanan 2024'!G162</f>
        <v>56.349999999999994</v>
      </c>
      <c r="H161" s="13">
        <f>AC161*'Bulanan 2024'!H162</f>
        <v>36.049999999999997</v>
      </c>
      <c r="I161" s="13">
        <f>AD161*'Bulanan 2024'!I162</f>
        <v>52.849999999999994</v>
      </c>
      <c r="J161" s="13">
        <f>AE161*'Bulanan 2024'!J162</f>
        <v>80.5</v>
      </c>
      <c r="K161" s="13">
        <f>AF161*'Bulanan 2024'!K162</f>
        <v>101.5</v>
      </c>
      <c r="L161" s="13">
        <f>AG161*'Bulanan 2024'!L162</f>
        <v>68.599999999999994</v>
      </c>
      <c r="M161" s="13">
        <f>AH161*'Bulanan 2024'!M162</f>
        <v>10.149999999999999</v>
      </c>
      <c r="N161" s="13">
        <f>AI161*'Bulanan 2024'!N162</f>
        <v>2.8</v>
      </c>
      <c r="O161" s="13">
        <f>AJ161*'Bulanan 2024'!O162</f>
        <v>45.5</v>
      </c>
      <c r="P161" s="13">
        <f>AK161*'Bulanan 2024'!P162</f>
        <v>10.85</v>
      </c>
      <c r="Q161" s="13">
        <f>AL161*'Bulanan 2024'!Q162</f>
        <v>52.5</v>
      </c>
      <c r="R161" s="13">
        <f>AM161*'Bulanan 2024'!R162</f>
        <v>0</v>
      </c>
      <c r="S161" s="13">
        <f>AN161*'Bulanan 2024'!S162</f>
        <v>0</v>
      </c>
      <c r="T161" s="13">
        <f>AO161*'Bulanan 2024'!T162</f>
        <v>0</v>
      </c>
      <c r="U161" s="13">
        <f t="shared" si="36"/>
        <v>518.70000000000005</v>
      </c>
      <c r="X161" s="23" t="s">
        <v>26</v>
      </c>
      <c r="Y161" s="24">
        <v>0.35</v>
      </c>
      <c r="Z161" s="24">
        <v>0.35</v>
      </c>
      <c r="AA161" s="24">
        <v>0.35</v>
      </c>
      <c r="AB161" s="24">
        <v>0.35</v>
      </c>
      <c r="AC161" s="24">
        <v>0.35</v>
      </c>
      <c r="AD161" s="24">
        <v>0.35</v>
      </c>
      <c r="AE161" s="24">
        <v>0.35</v>
      </c>
      <c r="AF161" s="24">
        <v>0.35</v>
      </c>
      <c r="AG161" s="24">
        <v>0.35</v>
      </c>
      <c r="AH161" s="24">
        <v>0.35</v>
      </c>
      <c r="AI161" s="24">
        <v>0.35</v>
      </c>
      <c r="AJ161" s="24">
        <v>0.35</v>
      </c>
      <c r="AK161" s="24">
        <v>0.35</v>
      </c>
      <c r="AL161" s="24">
        <v>0.35</v>
      </c>
      <c r="AM161" s="24">
        <v>0.35</v>
      </c>
      <c r="AN161" s="24">
        <v>0.35</v>
      </c>
      <c r="AO161" s="24">
        <v>0.35</v>
      </c>
    </row>
    <row r="162" spans="1:41" ht="15.75">
      <c r="A162" s="47"/>
      <c r="B162" s="47"/>
      <c r="C162" s="13" t="s">
        <v>27</v>
      </c>
      <c r="D162" s="13">
        <f>Y162*'Bulanan 2024'!D163</f>
        <v>88.58</v>
      </c>
      <c r="E162" s="13">
        <f>Z162*'Bulanan 2024'!E163</f>
        <v>148.78</v>
      </c>
      <c r="F162" s="13">
        <f>AA162*'Bulanan 2024'!F163</f>
        <v>101.05</v>
      </c>
      <c r="G162" s="13">
        <f>AB162*'Bulanan 2024'!G163</f>
        <v>285.95</v>
      </c>
      <c r="H162" s="13">
        <f>AC162*'Bulanan 2024'!H163</f>
        <v>357.33</v>
      </c>
      <c r="I162" s="13">
        <f>AD162*'Bulanan 2024'!I163</f>
        <v>377.96999999999997</v>
      </c>
      <c r="J162" s="13">
        <f>AE162*'Bulanan 2024'!J163</f>
        <v>390.01</v>
      </c>
      <c r="K162" s="13">
        <f>AF162*'Bulanan 2024'!K163</f>
        <v>384.84999999999997</v>
      </c>
      <c r="L162" s="13">
        <f>AG162*'Bulanan 2024'!L163</f>
        <v>110.94</v>
      </c>
      <c r="M162" s="13">
        <f>AH162*'Bulanan 2024'!M163</f>
        <v>54.18</v>
      </c>
      <c r="N162" s="13">
        <f>AI162*'Bulanan 2024'!N163</f>
        <v>186.62</v>
      </c>
      <c r="O162" s="13">
        <f>AJ162*'Bulanan 2024'!O163</f>
        <v>65.789999999999992</v>
      </c>
      <c r="P162" s="13">
        <f>AK162*'Bulanan 2024'!P163</f>
        <v>55.04</v>
      </c>
      <c r="Q162" s="13">
        <f>AL162*'Bulanan 2024'!Q163</f>
        <v>120.83</v>
      </c>
      <c r="R162" s="13">
        <f>AM162*'Bulanan 2024'!R163</f>
        <v>36.119999999999997</v>
      </c>
      <c r="S162" s="13">
        <f>AN162*'Bulanan 2024'!S163</f>
        <v>61.49</v>
      </c>
      <c r="T162" s="13">
        <f>AO162*'Bulanan 2024'!T163</f>
        <v>0</v>
      </c>
      <c r="U162" s="13">
        <f t="shared" si="36"/>
        <v>2736.9499999999989</v>
      </c>
      <c r="X162" s="23" t="s">
        <v>27</v>
      </c>
      <c r="Y162" s="24">
        <v>0.43</v>
      </c>
      <c r="Z162" s="24">
        <v>0.43</v>
      </c>
      <c r="AA162" s="24">
        <v>0.43</v>
      </c>
      <c r="AB162" s="24">
        <v>0.43</v>
      </c>
      <c r="AC162" s="24">
        <v>0.43</v>
      </c>
      <c r="AD162" s="24">
        <v>0.43</v>
      </c>
      <c r="AE162" s="24">
        <v>0.43</v>
      </c>
      <c r="AF162" s="24">
        <v>0.43</v>
      </c>
      <c r="AG162" s="24">
        <v>0.43</v>
      </c>
      <c r="AH162" s="24">
        <v>0.43</v>
      </c>
      <c r="AI162" s="24">
        <v>0.43</v>
      </c>
      <c r="AJ162" s="24">
        <v>0.43</v>
      </c>
      <c r="AK162" s="24">
        <v>0.43</v>
      </c>
      <c r="AL162" s="24">
        <v>0.43</v>
      </c>
      <c r="AM162" s="24">
        <v>0.43</v>
      </c>
      <c r="AN162" s="24">
        <v>0.43</v>
      </c>
      <c r="AO162" s="24">
        <v>0.43</v>
      </c>
    </row>
    <row r="163" spans="1:41" ht="15.75">
      <c r="A163" s="47"/>
      <c r="B163" s="47"/>
      <c r="C163" s="13" t="s">
        <v>28</v>
      </c>
      <c r="D163" s="13">
        <f>Y163*'Bulanan 2024'!D164</f>
        <v>98</v>
      </c>
      <c r="E163" s="13">
        <f>Z163*'Bulanan 2024'!E164</f>
        <v>184.5</v>
      </c>
      <c r="F163" s="13">
        <f>AA163*'Bulanan 2024'!F164</f>
        <v>141.5</v>
      </c>
      <c r="G163" s="13">
        <f>AB163*'Bulanan 2024'!G164</f>
        <v>337</v>
      </c>
      <c r="H163" s="13">
        <f>AC163*'Bulanan 2024'!H164</f>
        <v>440</v>
      </c>
      <c r="I163" s="13">
        <f>AD163*'Bulanan 2024'!I164</f>
        <v>462</v>
      </c>
      <c r="J163" s="13">
        <f>AE163*'Bulanan 2024'!J164</f>
        <v>479.5</v>
      </c>
      <c r="K163" s="13">
        <f>AF163*'Bulanan 2024'!K164</f>
        <v>474</v>
      </c>
      <c r="L163" s="13">
        <f>AG163*'Bulanan 2024'!L164</f>
        <v>112.5</v>
      </c>
      <c r="M163" s="13">
        <f>AH163*'Bulanan 2024'!M164</f>
        <v>62.5</v>
      </c>
      <c r="N163" s="13">
        <f>AI163*'Bulanan 2024'!N164</f>
        <v>175.5</v>
      </c>
      <c r="O163" s="13">
        <f>AJ163*'Bulanan 2024'!O164</f>
        <v>82</v>
      </c>
      <c r="P163" s="13">
        <f>AK163*'Bulanan 2024'!P164</f>
        <v>60.5</v>
      </c>
      <c r="Q163" s="13">
        <f>AL163*'Bulanan 2024'!Q164</f>
        <v>81.5</v>
      </c>
      <c r="R163" s="13">
        <f>AM163*'Bulanan 2024'!R164</f>
        <v>44.5</v>
      </c>
      <c r="S163" s="13">
        <f>AN163*'Bulanan 2024'!S164</f>
        <v>74</v>
      </c>
      <c r="T163" s="13">
        <f>AO163*'Bulanan 2024'!T164</f>
        <v>0</v>
      </c>
      <c r="U163" s="13">
        <f t="shared" si="36"/>
        <v>3211.5</v>
      </c>
      <c r="X163" s="23" t="s">
        <v>28</v>
      </c>
      <c r="Y163" s="24">
        <v>0.5</v>
      </c>
      <c r="Z163" s="24">
        <v>0.5</v>
      </c>
      <c r="AA163" s="24">
        <v>0.5</v>
      </c>
      <c r="AB163" s="24">
        <v>0.5</v>
      </c>
      <c r="AC163" s="24">
        <v>0.5</v>
      </c>
      <c r="AD163" s="24">
        <v>0.5</v>
      </c>
      <c r="AE163" s="24">
        <v>0.5</v>
      </c>
      <c r="AF163" s="24">
        <v>0.5</v>
      </c>
      <c r="AG163" s="24">
        <v>0.5</v>
      </c>
      <c r="AH163" s="24">
        <v>0.5</v>
      </c>
      <c r="AI163" s="24">
        <v>0.5</v>
      </c>
      <c r="AJ163" s="24">
        <v>0.5</v>
      </c>
      <c r="AK163" s="24">
        <v>0.5</v>
      </c>
      <c r="AL163" s="24">
        <v>0.5</v>
      </c>
      <c r="AM163" s="24">
        <v>0.5</v>
      </c>
      <c r="AN163" s="24">
        <v>0.5</v>
      </c>
      <c r="AO163" s="24">
        <v>0.5</v>
      </c>
    </row>
    <row r="164" spans="1:41" ht="15.75">
      <c r="A164" s="47"/>
      <c r="B164" s="47"/>
      <c r="C164" s="13" t="s">
        <v>50</v>
      </c>
      <c r="D164" s="13">
        <f>Y164*'Bulanan 2024'!D165</f>
        <v>17.425000000000001</v>
      </c>
      <c r="E164" s="13">
        <f>Z164*'Bulanan 2024'!E165</f>
        <v>26.605</v>
      </c>
      <c r="F164" s="13">
        <f>AA164*'Bulanan 2024'!F165</f>
        <v>21.845000000000002</v>
      </c>
      <c r="G164" s="13">
        <f>AB164*'Bulanan 2024'!G165</f>
        <v>60.095000000000006</v>
      </c>
      <c r="H164" s="13">
        <f>AC164*'Bulanan 2024'!H165</f>
        <v>76.585000000000008</v>
      </c>
      <c r="I164" s="13">
        <f>AD164*'Bulanan 2024'!I165</f>
        <v>81.600000000000009</v>
      </c>
      <c r="J164" s="13">
        <f>AE164*'Bulanan 2024'!J165</f>
        <v>84.405000000000001</v>
      </c>
      <c r="K164" s="13">
        <f>AF164*'Bulanan 2024'!K165</f>
        <v>84.234999999999999</v>
      </c>
      <c r="L164" s="13">
        <f>AG164*'Bulanan 2024'!L165</f>
        <v>16.405000000000001</v>
      </c>
      <c r="M164" s="13">
        <f>AH164*'Bulanan 2024'!M165</f>
        <v>8.5850000000000009</v>
      </c>
      <c r="N164" s="13">
        <f>AI164*'Bulanan 2024'!N165</f>
        <v>21.505000000000003</v>
      </c>
      <c r="O164" s="13">
        <f>AJ164*'Bulanan 2024'!O165</f>
        <v>9.7750000000000004</v>
      </c>
      <c r="P164" s="13">
        <f>AK164*'Bulanan 2024'!P165</f>
        <v>10.625</v>
      </c>
      <c r="Q164" s="13">
        <f>AL164*'Bulanan 2024'!Q165</f>
        <v>19.55</v>
      </c>
      <c r="R164" s="13">
        <f>AM164*'Bulanan 2024'!R165</f>
        <v>6.0350000000000001</v>
      </c>
      <c r="S164" s="13">
        <f>AN164*'Bulanan 2024'!S165</f>
        <v>12.58</v>
      </c>
      <c r="T164" s="13">
        <f>AO164*'Bulanan 2024'!T165</f>
        <v>0</v>
      </c>
      <c r="U164" s="13">
        <f t="shared" si="36"/>
        <v>540.42999999999995</v>
      </c>
      <c r="X164" s="23" t="s">
        <v>50</v>
      </c>
      <c r="Y164" s="24">
        <v>8.5000000000000006E-2</v>
      </c>
      <c r="Z164" s="24">
        <v>8.5000000000000006E-2</v>
      </c>
      <c r="AA164" s="24">
        <v>8.5000000000000006E-2</v>
      </c>
      <c r="AB164" s="24">
        <v>8.5000000000000006E-2</v>
      </c>
      <c r="AC164" s="24">
        <v>8.5000000000000006E-2</v>
      </c>
      <c r="AD164" s="24">
        <v>8.5000000000000006E-2</v>
      </c>
      <c r="AE164" s="24">
        <v>8.5000000000000006E-2</v>
      </c>
      <c r="AF164" s="24">
        <v>8.5000000000000006E-2</v>
      </c>
      <c r="AG164" s="24">
        <v>8.5000000000000006E-2</v>
      </c>
      <c r="AH164" s="24">
        <v>8.5000000000000006E-2</v>
      </c>
      <c r="AI164" s="24">
        <v>8.5000000000000006E-2</v>
      </c>
      <c r="AJ164" s="24">
        <v>8.5000000000000006E-2</v>
      </c>
      <c r="AK164" s="24">
        <v>8.5000000000000006E-2</v>
      </c>
      <c r="AL164" s="24">
        <v>8.5000000000000006E-2</v>
      </c>
      <c r="AM164" s="24">
        <v>8.5000000000000006E-2</v>
      </c>
      <c r="AN164" s="24">
        <v>8.5000000000000006E-2</v>
      </c>
      <c r="AO164" s="24">
        <v>8.5000000000000006E-2</v>
      </c>
    </row>
    <row r="165" spans="1:41" ht="15.75">
      <c r="A165" s="47"/>
      <c r="B165" s="47"/>
      <c r="C165" s="13" t="s">
        <v>51</v>
      </c>
      <c r="D165" s="13">
        <f>Y165*'Bulanan 2024'!D166</f>
        <v>97.35</v>
      </c>
      <c r="E165" s="13">
        <f>Z165*'Bulanan 2024'!E166</f>
        <v>172.87</v>
      </c>
      <c r="F165" s="13">
        <f>AA165*'Bulanan 2024'!F166</f>
        <v>134.51999999999998</v>
      </c>
      <c r="G165" s="13">
        <f>AB165*'Bulanan 2024'!G166</f>
        <v>0</v>
      </c>
      <c r="H165" s="13">
        <f>AC165*'Bulanan 2024'!H166</f>
        <v>0</v>
      </c>
      <c r="I165" s="13">
        <f>AD165*'Bulanan 2024'!I166</f>
        <v>0</v>
      </c>
      <c r="J165" s="13">
        <f>AE165*'Bulanan 2024'!J166</f>
        <v>0</v>
      </c>
      <c r="K165" s="13">
        <f>AF165*'Bulanan 2024'!K166</f>
        <v>0</v>
      </c>
      <c r="L165" s="13">
        <f>AG165*'Bulanan 2024'!L166</f>
        <v>0</v>
      </c>
      <c r="M165" s="13">
        <f>AH165*'Bulanan 2024'!M166</f>
        <v>5.8999999999999995</v>
      </c>
      <c r="N165" s="13">
        <f>AI165*'Bulanan 2024'!N166</f>
        <v>30.68</v>
      </c>
      <c r="O165" s="13">
        <f>AJ165*'Bulanan 2024'!O166</f>
        <v>68.44</v>
      </c>
      <c r="P165" s="13">
        <f>AK165*'Bulanan 2024'!P166</f>
        <v>0</v>
      </c>
      <c r="Q165" s="13">
        <f>AL165*'Bulanan 2024'!Q166</f>
        <v>17.7</v>
      </c>
      <c r="R165" s="13">
        <f>AM165*'Bulanan 2024'!R166</f>
        <v>0</v>
      </c>
      <c r="S165" s="13">
        <f>AN165*'Bulanan 2024'!S166</f>
        <v>3.54</v>
      </c>
      <c r="T165" s="13">
        <f>AO165*'Bulanan 2024'!T166</f>
        <v>0</v>
      </c>
      <c r="U165" s="13">
        <f t="shared" si="36"/>
        <v>433.65</v>
      </c>
      <c r="X165" s="23" t="s">
        <v>51</v>
      </c>
      <c r="Y165" s="24">
        <v>0.59</v>
      </c>
      <c r="Z165" s="24">
        <v>0.59</v>
      </c>
      <c r="AA165" s="24">
        <v>0.59</v>
      </c>
      <c r="AB165" s="24">
        <v>0.59</v>
      </c>
      <c r="AC165" s="24">
        <v>0.59</v>
      </c>
      <c r="AD165" s="24">
        <v>0.59</v>
      </c>
      <c r="AE165" s="24">
        <v>0.59</v>
      </c>
      <c r="AF165" s="24">
        <v>0.59</v>
      </c>
      <c r="AG165" s="24">
        <v>0.59</v>
      </c>
      <c r="AH165" s="24">
        <v>0.59</v>
      </c>
      <c r="AI165" s="24">
        <v>0.59</v>
      </c>
      <c r="AJ165" s="24">
        <v>0.59</v>
      </c>
      <c r="AK165" s="24">
        <v>0.59</v>
      </c>
      <c r="AL165" s="24">
        <v>0.59</v>
      </c>
      <c r="AM165" s="24">
        <v>0.59</v>
      </c>
      <c r="AN165" s="24">
        <v>0.59</v>
      </c>
      <c r="AO165" s="24">
        <v>0.59</v>
      </c>
    </row>
    <row r="166" spans="1:41" ht="15.75">
      <c r="A166" s="47"/>
      <c r="B166" s="47"/>
      <c r="C166" s="13" t="s">
        <v>31</v>
      </c>
      <c r="D166" s="13">
        <f>Y166*'Bulanan 2024'!D167</f>
        <v>76.949999999999989</v>
      </c>
      <c r="E166" s="13">
        <f>Z166*'Bulanan 2024'!E167</f>
        <v>124.25999999999999</v>
      </c>
      <c r="F166" s="13">
        <f>AA166*'Bulanan 2024'!F167</f>
        <v>99.749999999999986</v>
      </c>
      <c r="G166" s="13">
        <f>AB166*'Bulanan 2024'!G167</f>
        <v>0</v>
      </c>
      <c r="H166" s="13">
        <f>AC166*'Bulanan 2024'!H167</f>
        <v>0</v>
      </c>
      <c r="I166" s="13">
        <f>AD166*'Bulanan 2024'!I167</f>
        <v>0</v>
      </c>
      <c r="J166" s="13">
        <f>AE166*'Bulanan 2024'!J167</f>
        <v>0</v>
      </c>
      <c r="K166" s="13">
        <f>AF166*'Bulanan 2024'!K167</f>
        <v>0</v>
      </c>
      <c r="L166" s="13">
        <f>AG166*'Bulanan 2024'!L167</f>
        <v>3.42</v>
      </c>
      <c r="M166" s="13">
        <f>AH166*'Bulanan 2024'!M167</f>
        <v>0</v>
      </c>
      <c r="N166" s="13">
        <f>AI166*'Bulanan 2024'!N167</f>
        <v>56.999999999999993</v>
      </c>
      <c r="O166" s="13">
        <f>AJ166*'Bulanan 2024'!O167</f>
        <v>15.959999999999999</v>
      </c>
      <c r="P166" s="13">
        <f>AK166*'Bulanan 2024'!P167</f>
        <v>2.2799999999999998</v>
      </c>
      <c r="Q166" s="13">
        <f>AL166*'Bulanan 2024'!Q167</f>
        <v>21.09</v>
      </c>
      <c r="R166" s="13">
        <f>AM166*'Bulanan 2024'!R167</f>
        <v>0</v>
      </c>
      <c r="S166" s="13">
        <f>AN166*'Bulanan 2024'!S167</f>
        <v>0</v>
      </c>
      <c r="T166" s="13">
        <f>AO166*'Bulanan 2024'!T167</f>
        <v>0</v>
      </c>
      <c r="U166" s="13">
        <f t="shared" si="36"/>
        <v>323.75999999999988</v>
      </c>
      <c r="X166" s="23" t="s">
        <v>31</v>
      </c>
      <c r="Y166" s="24">
        <v>0.56999999999999995</v>
      </c>
      <c r="Z166" s="24">
        <v>0.56999999999999995</v>
      </c>
      <c r="AA166" s="24">
        <v>0.56999999999999995</v>
      </c>
      <c r="AB166" s="24">
        <v>0.56999999999999995</v>
      </c>
      <c r="AC166" s="24">
        <v>0.56999999999999995</v>
      </c>
      <c r="AD166" s="24">
        <v>0.56999999999999995</v>
      </c>
      <c r="AE166" s="24">
        <v>0.56999999999999995</v>
      </c>
      <c r="AF166" s="24">
        <v>0.56999999999999995</v>
      </c>
      <c r="AG166" s="24">
        <v>0.56999999999999995</v>
      </c>
      <c r="AH166" s="24">
        <v>0.56999999999999995</v>
      </c>
      <c r="AI166" s="24">
        <v>0.56999999999999995</v>
      </c>
      <c r="AJ166" s="24">
        <v>0.56999999999999995</v>
      </c>
      <c r="AK166" s="24">
        <v>0.56999999999999995</v>
      </c>
      <c r="AL166" s="24">
        <v>0.56999999999999995</v>
      </c>
      <c r="AM166" s="24">
        <v>0.56999999999999995</v>
      </c>
      <c r="AN166" s="24">
        <v>0.56999999999999995</v>
      </c>
      <c r="AO166" s="24">
        <v>0.56999999999999995</v>
      </c>
    </row>
    <row r="167" spans="1:41" ht="15.75">
      <c r="A167" s="49"/>
      <c r="B167" s="49"/>
      <c r="C167" s="13" t="s">
        <v>32</v>
      </c>
      <c r="D167" s="13">
        <f>Y167*'Bulanan 2024'!D168</f>
        <v>3.6</v>
      </c>
      <c r="E167" s="13">
        <f>Z167*'Bulanan 2024'!E168</f>
        <v>12.4</v>
      </c>
      <c r="F167" s="13">
        <f>AA167*'Bulanan 2024'!F168</f>
        <v>6.4</v>
      </c>
      <c r="G167" s="13">
        <f>AB167*'Bulanan 2024'!G168</f>
        <v>131.20000000000002</v>
      </c>
      <c r="H167" s="13">
        <f>AC167*'Bulanan 2024'!H168</f>
        <v>191.60000000000002</v>
      </c>
      <c r="I167" s="13">
        <f>AD167*'Bulanan 2024'!I168</f>
        <v>109.2</v>
      </c>
      <c r="J167" s="13">
        <f>AE167*'Bulanan 2024'!J168</f>
        <v>139.6</v>
      </c>
      <c r="K167" s="13">
        <f>AF167*'Bulanan 2024'!K168</f>
        <v>122.80000000000001</v>
      </c>
      <c r="L167" s="13">
        <f>AG167*'Bulanan 2024'!L168</f>
        <v>59.2</v>
      </c>
      <c r="M167" s="13">
        <f>AH167*'Bulanan 2024'!M168</f>
        <v>6</v>
      </c>
      <c r="N167" s="13">
        <f>AI167*'Bulanan 2024'!N168</f>
        <v>165.20000000000002</v>
      </c>
      <c r="O167" s="13">
        <f>AJ167*'Bulanan 2024'!O168</f>
        <v>62.800000000000004</v>
      </c>
      <c r="P167" s="13">
        <f>AK167*'Bulanan 2024'!P168</f>
        <v>0</v>
      </c>
      <c r="Q167" s="13">
        <f>AL167*'Bulanan 2024'!Q168</f>
        <v>13.200000000000001</v>
      </c>
      <c r="R167" s="13">
        <f>AM167*'Bulanan 2024'!R168</f>
        <v>14</v>
      </c>
      <c r="S167" s="13">
        <f>AN167*'Bulanan 2024'!S168</f>
        <v>0</v>
      </c>
      <c r="T167" s="13">
        <f>AO167*'Bulanan 2024'!T168</f>
        <v>76.800000000000011</v>
      </c>
      <c r="U167" s="13">
        <f t="shared" si="36"/>
        <v>1110.4000000000001</v>
      </c>
      <c r="X167" s="23" t="s">
        <v>32</v>
      </c>
      <c r="Y167" s="24">
        <v>0.4</v>
      </c>
      <c r="Z167" s="24">
        <v>0.4</v>
      </c>
      <c r="AA167" s="24">
        <v>0.4</v>
      </c>
      <c r="AB167" s="24">
        <v>0.4</v>
      </c>
      <c r="AC167" s="24">
        <v>0.4</v>
      </c>
      <c r="AD167" s="24">
        <v>0.4</v>
      </c>
      <c r="AE167" s="24">
        <v>0.4</v>
      </c>
      <c r="AF167" s="24">
        <v>0.4</v>
      </c>
      <c r="AG167" s="24">
        <v>0.4</v>
      </c>
      <c r="AH167" s="24">
        <v>0.4</v>
      </c>
      <c r="AI167" s="24">
        <v>0.4</v>
      </c>
      <c r="AJ167" s="24">
        <v>0.4</v>
      </c>
      <c r="AK167" s="24">
        <v>0.4</v>
      </c>
      <c r="AL167" s="24">
        <v>0.4</v>
      </c>
      <c r="AM167" s="24">
        <v>0.4</v>
      </c>
      <c r="AN167" s="24">
        <v>0.4</v>
      </c>
      <c r="AO167" s="24">
        <v>0.4</v>
      </c>
    </row>
    <row r="168" spans="1:41">
      <c r="A168" s="50"/>
      <c r="B168" s="51"/>
      <c r="C168" s="52" t="s">
        <v>33</v>
      </c>
      <c r="D168" s="52">
        <f>SUM(D159:D167)</f>
        <v>388.55500000000001</v>
      </c>
      <c r="E168" s="52">
        <f>SUM(E159:E167)</f>
        <v>670.46500000000003</v>
      </c>
      <c r="F168" s="52">
        <f t="shared" ref="F168:U168" si="37">SUM(F159:F167)</f>
        <v>505.065</v>
      </c>
      <c r="G168" s="52">
        <f t="shared" si="37"/>
        <v>1171.5050000000001</v>
      </c>
      <c r="H168" s="52">
        <f t="shared" si="37"/>
        <v>1341.73</v>
      </c>
      <c r="I168" s="52">
        <f t="shared" si="37"/>
        <v>1454.26</v>
      </c>
      <c r="J168" s="52">
        <f t="shared" si="37"/>
        <v>1584.6049999999998</v>
      </c>
      <c r="K168" s="52">
        <f t="shared" si="37"/>
        <v>1629.2549999999999</v>
      </c>
      <c r="L168" s="52">
        <f t="shared" si="37"/>
        <v>542.48500000000001</v>
      </c>
      <c r="M168" s="52">
        <f t="shared" si="37"/>
        <v>182.04000000000002</v>
      </c>
      <c r="N168" s="52">
        <f t="shared" si="37"/>
        <v>639.30500000000006</v>
      </c>
      <c r="O168" s="52">
        <f t="shared" si="37"/>
        <v>452.91999999999996</v>
      </c>
      <c r="P168" s="52">
        <f t="shared" si="37"/>
        <v>231.77500000000001</v>
      </c>
      <c r="Q168" s="52">
        <f t="shared" si="37"/>
        <v>387.67499999999995</v>
      </c>
      <c r="R168" s="52">
        <f t="shared" si="37"/>
        <v>100.655</v>
      </c>
      <c r="S168" s="52">
        <f t="shared" si="37"/>
        <v>151.61000000000001</v>
      </c>
      <c r="T168" s="52">
        <f t="shared" si="37"/>
        <v>76.800000000000011</v>
      </c>
      <c r="U168" s="52">
        <f t="shared" si="37"/>
        <v>11122.15</v>
      </c>
    </row>
    <row r="171" spans="1:41" ht="18">
      <c r="A171" s="42" t="s">
        <v>81</v>
      </c>
      <c r="B171" s="43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</row>
    <row r="172" spans="1:41">
      <c r="A172" s="21" t="s">
        <v>1</v>
      </c>
      <c r="B172" s="43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</row>
    <row r="173" spans="1:41">
      <c r="A173" s="21" t="s">
        <v>117</v>
      </c>
      <c r="B173" s="43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53"/>
      <c r="O173" s="41"/>
      <c r="P173" s="41"/>
      <c r="Q173" s="41"/>
      <c r="R173" s="41"/>
      <c r="S173" s="41"/>
      <c r="T173" s="41"/>
      <c r="U173" s="41"/>
    </row>
    <row r="174" spans="1:4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</row>
    <row r="175" spans="1:41" ht="96">
      <c r="A175" s="44" t="s">
        <v>2</v>
      </c>
      <c r="B175" s="44" t="s">
        <v>3</v>
      </c>
      <c r="C175" s="44" t="s">
        <v>4</v>
      </c>
      <c r="D175" s="22" t="str">
        <f>D5</f>
        <v>ANGGREK</v>
      </c>
      <c r="E175" s="22" t="str">
        <f>E5</f>
        <v>BOUGENVIL</v>
      </c>
      <c r="F175" s="22" t="str">
        <f t="shared" ref="F175:U175" si="38">F5</f>
        <v>CAMELIA</v>
      </c>
      <c r="G175" s="22" t="str">
        <f t="shared" si="38"/>
        <v>DEWANDARU</v>
      </c>
      <c r="H175" s="22" t="str">
        <f t="shared" si="38"/>
        <v>EDELWEIS</v>
      </c>
      <c r="I175" s="22" t="str">
        <f t="shared" si="38"/>
        <v>FLAMBOYAN</v>
      </c>
      <c r="J175" s="22" t="str">
        <f t="shared" si="38"/>
        <v>GERANIUM</v>
      </c>
      <c r="K175" s="22" t="str">
        <f t="shared" si="38"/>
        <v>HELIKONIA</v>
      </c>
      <c r="L175" s="22" t="str">
        <f t="shared" si="38"/>
        <v>IVY</v>
      </c>
      <c r="M175" s="22" t="str">
        <f t="shared" si="38"/>
        <v>KANA</v>
      </c>
      <c r="N175" s="22" t="str">
        <f t="shared" si="38"/>
        <v>IGD</v>
      </c>
      <c r="O175" s="22" t="str">
        <f t="shared" si="38"/>
        <v>HCU</v>
      </c>
      <c r="P175" s="22" t="str">
        <f t="shared" si="38"/>
        <v>PENUNJANG</v>
      </c>
      <c r="Q175" s="22" t="str">
        <f t="shared" si="38"/>
        <v>PELAYANAN</v>
      </c>
      <c r="R175" s="22" t="str">
        <f t="shared" si="38"/>
        <v>ADMIN</v>
      </c>
      <c r="S175" s="22" t="str">
        <f t="shared" si="38"/>
        <v>ASRAMA</v>
      </c>
      <c r="T175" s="22" t="str">
        <f t="shared" si="38"/>
        <v>MASJID</v>
      </c>
      <c r="U175" s="22" t="str">
        <f t="shared" si="38"/>
        <v>JUMLAH</v>
      </c>
      <c r="X175" s="21"/>
      <c r="Y175" s="22" t="str">
        <f>Y5</f>
        <v>ANGGREK</v>
      </c>
      <c r="Z175" s="22" t="str">
        <f>Z5</f>
        <v>BOUGENVIL</v>
      </c>
      <c r="AA175" s="22" t="str">
        <f t="shared" ref="AA175:AO175" si="39">AA5</f>
        <v>CAMELIA</v>
      </c>
      <c r="AB175" s="22" t="str">
        <f t="shared" si="39"/>
        <v>DEWANDARU</v>
      </c>
      <c r="AC175" s="22" t="str">
        <f t="shared" si="39"/>
        <v>EDELWEIS</v>
      </c>
      <c r="AD175" s="22" t="str">
        <f t="shared" si="39"/>
        <v>FLAMBOYAN</v>
      </c>
      <c r="AE175" s="22" t="str">
        <f t="shared" si="39"/>
        <v>GERANIUM</v>
      </c>
      <c r="AF175" s="22" t="str">
        <f t="shared" si="39"/>
        <v>HELIKONIA</v>
      </c>
      <c r="AG175" s="22" t="str">
        <f t="shared" si="39"/>
        <v>IVY</v>
      </c>
      <c r="AH175" s="22" t="str">
        <f t="shared" si="39"/>
        <v>KANA</v>
      </c>
      <c r="AI175" s="22" t="str">
        <f t="shared" si="39"/>
        <v>IGD</v>
      </c>
      <c r="AJ175" s="22" t="str">
        <f t="shared" si="39"/>
        <v>HCU</v>
      </c>
      <c r="AK175" s="22" t="str">
        <f t="shared" si="39"/>
        <v>PENUNJANG</v>
      </c>
      <c r="AL175" s="22" t="str">
        <f t="shared" si="39"/>
        <v>PELAYANAN</v>
      </c>
      <c r="AM175" s="22" t="str">
        <f t="shared" si="39"/>
        <v>ADMIN</v>
      </c>
      <c r="AN175" s="22" t="str">
        <f t="shared" si="39"/>
        <v>ASRAMA</v>
      </c>
      <c r="AO175" s="22" t="str">
        <f t="shared" si="39"/>
        <v>MASJID</v>
      </c>
    </row>
    <row r="176" spans="1:41" ht="15.75">
      <c r="A176" s="45">
        <f>A159+1</f>
        <v>11</v>
      </c>
      <c r="B176" s="46">
        <v>45626</v>
      </c>
      <c r="C176" s="13" t="s">
        <v>24</v>
      </c>
      <c r="D176" s="13">
        <f>Y176*'Bulanan 2024'!D177</f>
        <v>0</v>
      </c>
      <c r="E176" s="13">
        <f>Z176*'Bulanan 2024'!E177</f>
        <v>0</v>
      </c>
      <c r="F176" s="13">
        <f>AA176*'Bulanan 2024'!F177</f>
        <v>2.12</v>
      </c>
      <c r="G176" s="13">
        <f>AB176*'Bulanan 2024'!G177</f>
        <v>169.86500000000001</v>
      </c>
      <c r="H176" s="13">
        <f>AC176*'Bulanan 2024'!H177</f>
        <v>133.56</v>
      </c>
      <c r="I176" s="13">
        <f>AD176*'Bulanan 2024'!I177</f>
        <v>217.3</v>
      </c>
      <c r="J176" s="13">
        <f>AE176*'Bulanan 2024'!J177</f>
        <v>224.45500000000001</v>
      </c>
      <c r="K176" s="13">
        <f>AF176*'Bulanan 2024'!K177</f>
        <v>243.53500000000003</v>
      </c>
      <c r="L176" s="13">
        <f>AG176*'Bulanan 2024'!L177</f>
        <v>102.02500000000001</v>
      </c>
      <c r="M176" s="13">
        <f>AH176*'Bulanan 2024'!M177</f>
        <v>11.395000000000001</v>
      </c>
      <c r="N176" s="13">
        <f>AI176*'Bulanan 2024'!N177</f>
        <v>0</v>
      </c>
      <c r="O176" s="13">
        <f>AJ176*'Bulanan 2024'!O177</f>
        <v>90.63000000000001</v>
      </c>
      <c r="P176" s="13">
        <f>AK176*'Bulanan 2024'!P177</f>
        <v>64.13000000000001</v>
      </c>
      <c r="Q176" s="13">
        <f>AL176*'Bulanan 2024'!Q177</f>
        <v>90.89500000000001</v>
      </c>
      <c r="R176" s="13">
        <f>AM176*'Bulanan 2024'!R177</f>
        <v>0</v>
      </c>
      <c r="S176" s="13">
        <f>AN176*'Bulanan 2024'!S177</f>
        <v>0</v>
      </c>
      <c r="T176" s="13">
        <f>AO176*'Bulanan 2024'!T177</f>
        <v>0</v>
      </c>
      <c r="U176" s="13">
        <f>SUM(E176:T176)</f>
        <v>1349.9100000000003</v>
      </c>
      <c r="X176" s="23" t="s">
        <v>24</v>
      </c>
      <c r="Y176" s="24">
        <v>0.26500000000000001</v>
      </c>
      <c r="Z176" s="24">
        <v>0.26500000000000001</v>
      </c>
      <c r="AA176" s="24">
        <v>0.26500000000000001</v>
      </c>
      <c r="AB176" s="24">
        <v>0.26500000000000001</v>
      </c>
      <c r="AC176" s="24">
        <v>0.26500000000000001</v>
      </c>
      <c r="AD176" s="24">
        <v>0.26500000000000001</v>
      </c>
      <c r="AE176" s="24">
        <v>0.26500000000000001</v>
      </c>
      <c r="AF176" s="24">
        <v>0.26500000000000001</v>
      </c>
      <c r="AG176" s="24">
        <v>0.26500000000000001</v>
      </c>
      <c r="AH176" s="24">
        <v>0.26500000000000001</v>
      </c>
      <c r="AI176" s="24">
        <v>0.26500000000000001</v>
      </c>
      <c r="AJ176" s="24">
        <v>0.26500000000000001</v>
      </c>
      <c r="AK176" s="24">
        <v>0.26500000000000001</v>
      </c>
      <c r="AL176" s="24">
        <v>0.26500000000000001</v>
      </c>
      <c r="AM176" s="24">
        <v>0.26500000000000001</v>
      </c>
      <c r="AN176" s="24">
        <v>0.26500000000000001</v>
      </c>
      <c r="AO176" s="24">
        <v>0.26500000000000001</v>
      </c>
    </row>
    <row r="177" spans="1:41" ht="15.75">
      <c r="A177" s="47"/>
      <c r="B177" s="48"/>
      <c r="C177" s="13" t="s">
        <v>25</v>
      </c>
      <c r="D177" s="13">
        <f>Y177*'Bulanan 2024'!D178</f>
        <v>0</v>
      </c>
      <c r="E177" s="13">
        <f>Z177*'Bulanan 2024'!E178</f>
        <v>0</v>
      </c>
      <c r="F177" s="13">
        <f>AA177*'Bulanan 2024'!F178</f>
        <v>1.125</v>
      </c>
      <c r="G177" s="13">
        <f>AB177*'Bulanan 2024'!G178</f>
        <v>144.45000000000002</v>
      </c>
      <c r="H177" s="13">
        <f>AC177*'Bulanan 2024'!H178</f>
        <v>119.25</v>
      </c>
      <c r="I177" s="13">
        <f>AD177*'Bulanan 2024'!I178</f>
        <v>184.95000000000002</v>
      </c>
      <c r="J177" s="13">
        <f>AE177*'Bulanan 2024'!J178</f>
        <v>195.3</v>
      </c>
      <c r="K177" s="13">
        <f>AF177*'Bulanan 2024'!K178</f>
        <v>212.4</v>
      </c>
      <c r="L177" s="13">
        <f>AG177*'Bulanan 2024'!L178</f>
        <v>86.4</v>
      </c>
      <c r="M177" s="13">
        <f>AH177*'Bulanan 2024'!M178</f>
        <v>10.8</v>
      </c>
      <c r="N177" s="13">
        <f>AI177*'Bulanan 2024'!N178</f>
        <v>0</v>
      </c>
      <c r="O177" s="13">
        <f>AJ177*'Bulanan 2024'!O178</f>
        <v>12.375</v>
      </c>
      <c r="P177" s="13">
        <f>AK177*'Bulanan 2024'!P178</f>
        <v>4.2750000000000004</v>
      </c>
      <c r="Q177" s="13">
        <f>AL177*'Bulanan 2024'!Q178</f>
        <v>40.274999999999999</v>
      </c>
      <c r="R177" s="13">
        <f>AM177*'Bulanan 2024'!R178</f>
        <v>0</v>
      </c>
      <c r="S177" s="13">
        <f>AN177*'Bulanan 2024'!S178</f>
        <v>0</v>
      </c>
      <c r="T177" s="13">
        <f>AO177*'Bulanan 2024'!T178</f>
        <v>0</v>
      </c>
      <c r="U177" s="13">
        <f t="shared" ref="U177:U184" si="40">SUM(E177:T177)</f>
        <v>1011.5999999999999</v>
      </c>
      <c r="X177" s="23" t="s">
        <v>25</v>
      </c>
      <c r="Y177" s="24">
        <v>0.22500000000000001</v>
      </c>
      <c r="Z177" s="24">
        <v>0.22500000000000001</v>
      </c>
      <c r="AA177" s="24">
        <v>0.22500000000000001</v>
      </c>
      <c r="AB177" s="24">
        <v>0.22500000000000001</v>
      </c>
      <c r="AC177" s="24">
        <v>0.22500000000000001</v>
      </c>
      <c r="AD177" s="24">
        <v>0.22500000000000001</v>
      </c>
      <c r="AE177" s="24">
        <v>0.22500000000000001</v>
      </c>
      <c r="AF177" s="24">
        <v>0.22500000000000001</v>
      </c>
      <c r="AG177" s="24">
        <v>0.22500000000000001</v>
      </c>
      <c r="AH177" s="24">
        <v>0.22500000000000001</v>
      </c>
      <c r="AI177" s="24">
        <v>0.22500000000000001</v>
      </c>
      <c r="AJ177" s="24">
        <v>0.22500000000000001</v>
      </c>
      <c r="AK177" s="24">
        <v>0.22500000000000001</v>
      </c>
      <c r="AL177" s="24">
        <v>0.22500000000000001</v>
      </c>
      <c r="AM177" s="24">
        <v>0.22500000000000001</v>
      </c>
      <c r="AN177" s="24">
        <v>0.22500000000000001</v>
      </c>
      <c r="AO177" s="24">
        <v>0.22500000000000001</v>
      </c>
    </row>
    <row r="178" spans="1:41" ht="15.75">
      <c r="A178" s="47"/>
      <c r="B178" s="47"/>
      <c r="C178" s="13" t="s">
        <v>26</v>
      </c>
      <c r="D178" s="13">
        <f>Y178*'Bulanan 2024'!D179</f>
        <v>3.5</v>
      </c>
      <c r="E178" s="13">
        <f>Z178*'Bulanan 2024'!E179</f>
        <v>1.0499999999999998</v>
      </c>
      <c r="F178" s="13">
        <f>AA178*'Bulanan 2024'!F179</f>
        <v>2.4499999999999997</v>
      </c>
      <c r="G178" s="13">
        <f>AB178*'Bulanan 2024'!G179</f>
        <v>71.399999999999991</v>
      </c>
      <c r="H178" s="13">
        <f>AC178*'Bulanan 2024'!H179</f>
        <v>54.599999999999994</v>
      </c>
      <c r="I178" s="13">
        <f>AD178*'Bulanan 2024'!I179</f>
        <v>69.649999999999991</v>
      </c>
      <c r="J178" s="13">
        <f>AE178*'Bulanan 2024'!J179</f>
        <v>78.399999999999991</v>
      </c>
      <c r="K178" s="13">
        <f>AF178*'Bulanan 2024'!K179</f>
        <v>113.39999999999999</v>
      </c>
      <c r="L178" s="13">
        <f>AG178*'Bulanan 2024'!L179</f>
        <v>58.449999999999996</v>
      </c>
      <c r="M178" s="13">
        <f>AH178*'Bulanan 2024'!M179</f>
        <v>10.149999999999999</v>
      </c>
      <c r="N178" s="13">
        <f>AI178*'Bulanan 2024'!N179</f>
        <v>1.0499999999999998</v>
      </c>
      <c r="O178" s="13">
        <f>AJ178*'Bulanan 2024'!O179</f>
        <v>41.3</v>
      </c>
      <c r="P178" s="13">
        <f>AK178*'Bulanan 2024'!P179</f>
        <v>5.9499999999999993</v>
      </c>
      <c r="Q178" s="13">
        <f>AL178*'Bulanan 2024'!Q179</f>
        <v>82.949999999999989</v>
      </c>
      <c r="R178" s="13">
        <f>AM178*'Bulanan 2024'!R179</f>
        <v>0</v>
      </c>
      <c r="S178" s="13">
        <f>AN178*'Bulanan 2024'!S179</f>
        <v>1.75</v>
      </c>
      <c r="T178" s="13">
        <f>AO178*'Bulanan 2024'!T179</f>
        <v>0</v>
      </c>
      <c r="U178" s="13">
        <f t="shared" si="40"/>
        <v>592.54999999999995</v>
      </c>
      <c r="X178" s="23" t="s">
        <v>26</v>
      </c>
      <c r="Y178" s="24">
        <v>0.35</v>
      </c>
      <c r="Z178" s="24">
        <v>0.35</v>
      </c>
      <c r="AA178" s="24">
        <v>0.35</v>
      </c>
      <c r="AB178" s="24">
        <v>0.35</v>
      </c>
      <c r="AC178" s="24">
        <v>0.35</v>
      </c>
      <c r="AD178" s="24">
        <v>0.35</v>
      </c>
      <c r="AE178" s="24">
        <v>0.35</v>
      </c>
      <c r="AF178" s="24">
        <v>0.35</v>
      </c>
      <c r="AG178" s="24">
        <v>0.35</v>
      </c>
      <c r="AH178" s="24">
        <v>0.35</v>
      </c>
      <c r="AI178" s="24">
        <v>0.35</v>
      </c>
      <c r="AJ178" s="24">
        <v>0.35</v>
      </c>
      <c r="AK178" s="24">
        <v>0.35</v>
      </c>
      <c r="AL178" s="24">
        <v>0.35</v>
      </c>
      <c r="AM178" s="24">
        <v>0.35</v>
      </c>
      <c r="AN178" s="24">
        <v>0.35</v>
      </c>
      <c r="AO178" s="24">
        <v>0.35</v>
      </c>
    </row>
    <row r="179" spans="1:41" ht="15.75">
      <c r="A179" s="47"/>
      <c r="B179" s="47"/>
      <c r="C179" s="13" t="s">
        <v>27</v>
      </c>
      <c r="D179" s="13">
        <f>Y179*'Bulanan 2024'!D180</f>
        <v>90.73</v>
      </c>
      <c r="E179" s="13">
        <f>Z179*'Bulanan 2024'!E180</f>
        <v>91.16</v>
      </c>
      <c r="F179" s="13">
        <f>AA179*'Bulanan 2024'!F180</f>
        <v>94.17</v>
      </c>
      <c r="G179" s="13">
        <f>AB179*'Bulanan 2024'!G180</f>
        <v>338.84</v>
      </c>
      <c r="H179" s="13">
        <f>AC179*'Bulanan 2024'!H180</f>
        <v>342.71</v>
      </c>
      <c r="I179" s="13">
        <f>AD179*'Bulanan 2024'!I180</f>
        <v>349.59</v>
      </c>
      <c r="J179" s="13">
        <f>AE179*'Bulanan 2024'!J180</f>
        <v>353.46</v>
      </c>
      <c r="K179" s="13">
        <f>AF179*'Bulanan 2024'!K180</f>
        <v>359.05</v>
      </c>
      <c r="L179" s="13">
        <f>AG179*'Bulanan 2024'!L180</f>
        <v>94.17</v>
      </c>
      <c r="M179" s="13">
        <f>AH179*'Bulanan 2024'!M180</f>
        <v>38.269999999999996</v>
      </c>
      <c r="N179" s="13">
        <f>AI179*'Bulanan 2024'!N180</f>
        <v>136.74</v>
      </c>
      <c r="O179" s="13">
        <f>AJ179*'Bulanan 2024'!O180</f>
        <v>49.019999999999996</v>
      </c>
      <c r="P179" s="13">
        <f>AK179*'Bulanan 2024'!P180</f>
        <v>43</v>
      </c>
      <c r="Q179" s="13">
        <f>AL179*'Bulanan 2024'!Q180</f>
        <v>145.34</v>
      </c>
      <c r="R179" s="13">
        <f>AM179*'Bulanan 2024'!R180</f>
        <v>24.08</v>
      </c>
      <c r="S179" s="13">
        <f>AN179*'Bulanan 2024'!S180</f>
        <v>52.89</v>
      </c>
      <c r="T179" s="13">
        <f>AO179*'Bulanan 2024'!T180</f>
        <v>0</v>
      </c>
      <c r="U179" s="13">
        <f t="shared" si="40"/>
        <v>2512.4899999999998</v>
      </c>
      <c r="X179" s="23" t="s">
        <v>27</v>
      </c>
      <c r="Y179" s="24">
        <v>0.43</v>
      </c>
      <c r="Z179" s="24">
        <v>0.43</v>
      </c>
      <c r="AA179" s="24">
        <v>0.43</v>
      </c>
      <c r="AB179" s="24">
        <v>0.43</v>
      </c>
      <c r="AC179" s="24">
        <v>0.43</v>
      </c>
      <c r="AD179" s="24">
        <v>0.43</v>
      </c>
      <c r="AE179" s="24">
        <v>0.43</v>
      </c>
      <c r="AF179" s="24">
        <v>0.43</v>
      </c>
      <c r="AG179" s="24">
        <v>0.43</v>
      </c>
      <c r="AH179" s="24">
        <v>0.43</v>
      </c>
      <c r="AI179" s="24">
        <v>0.43</v>
      </c>
      <c r="AJ179" s="24">
        <v>0.43</v>
      </c>
      <c r="AK179" s="24">
        <v>0.43</v>
      </c>
      <c r="AL179" s="24">
        <v>0.43</v>
      </c>
      <c r="AM179" s="24">
        <v>0.43</v>
      </c>
      <c r="AN179" s="24">
        <v>0.43</v>
      </c>
      <c r="AO179" s="24">
        <v>0.43</v>
      </c>
    </row>
    <row r="180" spans="1:41" ht="15.75">
      <c r="A180" s="47"/>
      <c r="B180" s="47"/>
      <c r="C180" s="13" t="s">
        <v>28</v>
      </c>
      <c r="D180" s="13">
        <f>Y180*'Bulanan 2024'!D181</f>
        <v>82.5</v>
      </c>
      <c r="E180" s="13">
        <f>Z180*'Bulanan 2024'!E181</f>
        <v>143</v>
      </c>
      <c r="F180" s="13">
        <f>AA180*'Bulanan 2024'!F181</f>
        <v>133.5</v>
      </c>
      <c r="G180" s="13">
        <f>AB180*'Bulanan 2024'!G181</f>
        <v>416</v>
      </c>
      <c r="H180" s="13">
        <f>AC180*'Bulanan 2024'!H181</f>
        <v>405.5</v>
      </c>
      <c r="I180" s="13">
        <f>AD180*'Bulanan 2024'!I181</f>
        <v>429.5</v>
      </c>
      <c r="J180" s="13">
        <f>AE180*'Bulanan 2024'!J181</f>
        <v>438</v>
      </c>
      <c r="K180" s="13">
        <f>AF180*'Bulanan 2024'!K181</f>
        <v>441</v>
      </c>
      <c r="L180" s="13">
        <f>AG180*'Bulanan 2024'!L181</f>
        <v>94.5</v>
      </c>
      <c r="M180" s="13">
        <f>AH180*'Bulanan 2024'!M181</f>
        <v>46</v>
      </c>
      <c r="N180" s="13">
        <f>AI180*'Bulanan 2024'!N181</f>
        <v>150.5</v>
      </c>
      <c r="O180" s="13">
        <f>AJ180*'Bulanan 2024'!O181</f>
        <v>67</v>
      </c>
      <c r="P180" s="13">
        <f>AK180*'Bulanan 2024'!P181</f>
        <v>53</v>
      </c>
      <c r="Q180" s="13">
        <f>AL180*'Bulanan 2024'!Q181</f>
        <v>105.5</v>
      </c>
      <c r="R180" s="13">
        <f>AM180*'Bulanan 2024'!R181</f>
        <v>24.5</v>
      </c>
      <c r="S180" s="13">
        <f>AN180*'Bulanan 2024'!S181</f>
        <v>35.5</v>
      </c>
      <c r="T180" s="13">
        <f>AO180*'Bulanan 2024'!T181</f>
        <v>0</v>
      </c>
      <c r="U180" s="13">
        <f t="shared" si="40"/>
        <v>2983</v>
      </c>
      <c r="X180" s="23" t="s">
        <v>28</v>
      </c>
      <c r="Y180" s="24">
        <v>0.5</v>
      </c>
      <c r="Z180" s="24">
        <v>0.5</v>
      </c>
      <c r="AA180" s="24">
        <v>0.5</v>
      </c>
      <c r="AB180" s="24">
        <v>0.5</v>
      </c>
      <c r="AC180" s="24">
        <v>0.5</v>
      </c>
      <c r="AD180" s="24">
        <v>0.5</v>
      </c>
      <c r="AE180" s="24">
        <v>0.5</v>
      </c>
      <c r="AF180" s="24">
        <v>0.5</v>
      </c>
      <c r="AG180" s="24">
        <v>0.5</v>
      </c>
      <c r="AH180" s="24">
        <v>0.5</v>
      </c>
      <c r="AI180" s="24">
        <v>0.5</v>
      </c>
      <c r="AJ180" s="24">
        <v>0.5</v>
      </c>
      <c r="AK180" s="24">
        <v>0.5</v>
      </c>
      <c r="AL180" s="24">
        <v>0.5</v>
      </c>
      <c r="AM180" s="24">
        <v>0.5</v>
      </c>
      <c r="AN180" s="24">
        <v>0.5</v>
      </c>
      <c r="AO180" s="24">
        <v>0.5</v>
      </c>
    </row>
    <row r="181" spans="1:41" ht="15.75">
      <c r="A181" s="47"/>
      <c r="B181" s="47"/>
      <c r="C181" s="13" t="s">
        <v>50</v>
      </c>
      <c r="D181" s="13">
        <f>Y181*'Bulanan 2024'!D182</f>
        <v>12.58</v>
      </c>
      <c r="E181" s="13">
        <f>Z181*'Bulanan 2024'!E182</f>
        <v>20.740000000000002</v>
      </c>
      <c r="F181" s="13">
        <f>AA181*'Bulanan 2024'!F182</f>
        <v>24.565000000000001</v>
      </c>
      <c r="G181" s="13">
        <f>AB181*'Bulanan 2024'!G182</f>
        <v>74.800000000000011</v>
      </c>
      <c r="H181" s="13">
        <f>AC181*'Bulanan 2024'!H182</f>
        <v>74.885000000000005</v>
      </c>
      <c r="I181" s="13">
        <f>AD181*'Bulanan 2024'!I182</f>
        <v>78.965000000000003</v>
      </c>
      <c r="J181" s="13">
        <f>AE181*'Bulanan 2024'!J182</f>
        <v>79.39</v>
      </c>
      <c r="K181" s="13">
        <f>AF181*'Bulanan 2024'!K182</f>
        <v>80.92</v>
      </c>
      <c r="L181" s="13">
        <f>AG181*'Bulanan 2024'!L182</f>
        <v>14.365</v>
      </c>
      <c r="M181" s="13">
        <f>AH181*'Bulanan 2024'!M182</f>
        <v>5.3550000000000004</v>
      </c>
      <c r="N181" s="13">
        <f>AI181*'Bulanan 2024'!N182</f>
        <v>15.725000000000001</v>
      </c>
      <c r="O181" s="13">
        <f>AJ181*'Bulanan 2024'!O182</f>
        <v>6.9700000000000006</v>
      </c>
      <c r="P181" s="13">
        <f>AK181*'Bulanan 2024'!P182</f>
        <v>6.9700000000000006</v>
      </c>
      <c r="Q181" s="13">
        <f>AL181*'Bulanan 2024'!Q182</f>
        <v>22.44</v>
      </c>
      <c r="R181" s="13">
        <f>AM181*'Bulanan 2024'!R182</f>
        <v>5.3550000000000004</v>
      </c>
      <c r="S181" s="13">
        <f>AN181*'Bulanan 2024'!S182</f>
        <v>15.81</v>
      </c>
      <c r="T181" s="13">
        <f>AO181*'Bulanan 2024'!T182</f>
        <v>0</v>
      </c>
      <c r="U181" s="13">
        <f t="shared" si="40"/>
        <v>527.25500000000011</v>
      </c>
      <c r="X181" s="23" t="s">
        <v>50</v>
      </c>
      <c r="Y181" s="24">
        <v>8.5000000000000006E-2</v>
      </c>
      <c r="Z181" s="24">
        <v>8.5000000000000006E-2</v>
      </c>
      <c r="AA181" s="24">
        <v>8.5000000000000006E-2</v>
      </c>
      <c r="AB181" s="24">
        <v>8.5000000000000006E-2</v>
      </c>
      <c r="AC181" s="24">
        <v>8.5000000000000006E-2</v>
      </c>
      <c r="AD181" s="24">
        <v>8.5000000000000006E-2</v>
      </c>
      <c r="AE181" s="24">
        <v>8.5000000000000006E-2</v>
      </c>
      <c r="AF181" s="24">
        <v>8.5000000000000006E-2</v>
      </c>
      <c r="AG181" s="24">
        <v>8.5000000000000006E-2</v>
      </c>
      <c r="AH181" s="24">
        <v>8.5000000000000006E-2</v>
      </c>
      <c r="AI181" s="24">
        <v>8.5000000000000006E-2</v>
      </c>
      <c r="AJ181" s="24">
        <v>8.5000000000000006E-2</v>
      </c>
      <c r="AK181" s="24">
        <v>8.5000000000000006E-2</v>
      </c>
      <c r="AL181" s="24">
        <v>8.5000000000000006E-2</v>
      </c>
      <c r="AM181" s="24">
        <v>8.5000000000000006E-2</v>
      </c>
      <c r="AN181" s="24">
        <v>8.5000000000000006E-2</v>
      </c>
      <c r="AO181" s="24">
        <v>8.5000000000000006E-2</v>
      </c>
    </row>
    <row r="182" spans="1:41" ht="15.75">
      <c r="A182" s="47"/>
      <c r="B182" s="47"/>
      <c r="C182" s="13" t="s">
        <v>51</v>
      </c>
      <c r="D182" s="13">
        <f>Y182*'Bulanan 2024'!D183</f>
        <v>69.61999999999999</v>
      </c>
      <c r="E182" s="13">
        <f>Z182*'Bulanan 2024'!E183</f>
        <v>175.23</v>
      </c>
      <c r="F182" s="13">
        <f>AA182*'Bulanan 2024'!F183</f>
        <v>133.93</v>
      </c>
      <c r="G182" s="13">
        <f>AB182*'Bulanan 2024'!G183</f>
        <v>0</v>
      </c>
      <c r="H182" s="13">
        <f>AC182*'Bulanan 2024'!H183</f>
        <v>0</v>
      </c>
      <c r="I182" s="13">
        <f>AD182*'Bulanan 2024'!I183</f>
        <v>0</v>
      </c>
      <c r="J182" s="13">
        <f>AE182*'Bulanan 2024'!J183</f>
        <v>0</v>
      </c>
      <c r="K182" s="13">
        <f>AF182*'Bulanan 2024'!K183</f>
        <v>0</v>
      </c>
      <c r="L182" s="13">
        <f>AG182*'Bulanan 2024'!L183</f>
        <v>0</v>
      </c>
      <c r="M182" s="13">
        <f>AH182*'Bulanan 2024'!M183</f>
        <v>2.36</v>
      </c>
      <c r="N182" s="13">
        <f>AI182*'Bulanan 2024'!N183</f>
        <v>18.88</v>
      </c>
      <c r="O182" s="13">
        <f>AJ182*'Bulanan 2024'!O183</f>
        <v>68.44</v>
      </c>
      <c r="P182" s="13">
        <f>AK182*'Bulanan 2024'!P183</f>
        <v>1.18</v>
      </c>
      <c r="Q182" s="13">
        <f>AL182*'Bulanan 2024'!Q183</f>
        <v>31.86</v>
      </c>
      <c r="R182" s="13">
        <f>AM182*'Bulanan 2024'!R183</f>
        <v>0</v>
      </c>
      <c r="S182" s="13">
        <f>AN182*'Bulanan 2024'!S183</f>
        <v>0</v>
      </c>
      <c r="T182" s="13">
        <f>AO182*'Bulanan 2024'!T183</f>
        <v>0</v>
      </c>
      <c r="U182" s="13">
        <f t="shared" si="40"/>
        <v>431.88</v>
      </c>
      <c r="X182" s="23" t="s">
        <v>51</v>
      </c>
      <c r="Y182" s="24">
        <v>0.59</v>
      </c>
      <c r="Z182" s="24">
        <v>0.59</v>
      </c>
      <c r="AA182" s="24">
        <v>0.59</v>
      </c>
      <c r="AB182" s="24">
        <v>0.59</v>
      </c>
      <c r="AC182" s="24">
        <v>0.59</v>
      </c>
      <c r="AD182" s="24">
        <v>0.59</v>
      </c>
      <c r="AE182" s="24">
        <v>0.59</v>
      </c>
      <c r="AF182" s="24">
        <v>0.59</v>
      </c>
      <c r="AG182" s="24">
        <v>0.59</v>
      </c>
      <c r="AH182" s="24">
        <v>0.59</v>
      </c>
      <c r="AI182" s="24">
        <v>0.59</v>
      </c>
      <c r="AJ182" s="24">
        <v>0.59</v>
      </c>
      <c r="AK182" s="24">
        <v>0.59</v>
      </c>
      <c r="AL182" s="24">
        <v>0.59</v>
      </c>
      <c r="AM182" s="24">
        <v>0.59</v>
      </c>
      <c r="AN182" s="24">
        <v>0.59</v>
      </c>
      <c r="AO182" s="24">
        <v>0.59</v>
      </c>
    </row>
    <row r="183" spans="1:41" ht="15.75">
      <c r="A183" s="47"/>
      <c r="B183" s="47"/>
      <c r="C183" s="13" t="s">
        <v>31</v>
      </c>
      <c r="D183" s="13">
        <f>Y183*'Bulanan 2024'!D184</f>
        <v>45.029999999999994</v>
      </c>
      <c r="E183" s="13">
        <f>Z183*'Bulanan 2024'!E184</f>
        <v>103.74</v>
      </c>
      <c r="F183" s="13">
        <f>AA183*'Bulanan 2024'!F184</f>
        <v>94.05</v>
      </c>
      <c r="G183" s="13">
        <f>AB183*'Bulanan 2024'!G184</f>
        <v>0</v>
      </c>
      <c r="H183" s="13">
        <f>AC183*'Bulanan 2024'!H184</f>
        <v>0</v>
      </c>
      <c r="I183" s="13">
        <f>AD183*'Bulanan 2024'!I184</f>
        <v>0</v>
      </c>
      <c r="J183" s="13">
        <f>AE183*'Bulanan 2024'!J184</f>
        <v>0</v>
      </c>
      <c r="K183" s="13">
        <f>AF183*'Bulanan 2024'!K184</f>
        <v>0</v>
      </c>
      <c r="L183" s="13">
        <f>AG183*'Bulanan 2024'!L184</f>
        <v>0</v>
      </c>
      <c r="M183" s="13">
        <f>AH183*'Bulanan 2024'!M184</f>
        <v>0</v>
      </c>
      <c r="N183" s="13">
        <f>AI183*'Bulanan 2024'!N184</f>
        <v>55.289999999999992</v>
      </c>
      <c r="O183" s="13">
        <f>AJ183*'Bulanan 2024'!O184</f>
        <v>21.09</v>
      </c>
      <c r="P183" s="13">
        <f>AK183*'Bulanan 2024'!P184</f>
        <v>0</v>
      </c>
      <c r="Q183" s="13">
        <f>AL183*'Bulanan 2024'!Q184</f>
        <v>39.33</v>
      </c>
      <c r="R183" s="13">
        <f>AM183*'Bulanan 2024'!R184</f>
        <v>0</v>
      </c>
      <c r="S183" s="13">
        <f>AN183*'Bulanan 2024'!S184</f>
        <v>0</v>
      </c>
      <c r="T183" s="13">
        <f>AO183*'Bulanan 2024'!T184</f>
        <v>0</v>
      </c>
      <c r="U183" s="13">
        <f t="shared" si="40"/>
        <v>313.49999999999994</v>
      </c>
      <c r="X183" s="23" t="s">
        <v>31</v>
      </c>
      <c r="Y183" s="24">
        <v>0.56999999999999995</v>
      </c>
      <c r="Z183" s="24">
        <v>0.56999999999999995</v>
      </c>
      <c r="AA183" s="24">
        <v>0.56999999999999995</v>
      </c>
      <c r="AB183" s="24">
        <v>0.56999999999999995</v>
      </c>
      <c r="AC183" s="24">
        <v>0.56999999999999995</v>
      </c>
      <c r="AD183" s="24">
        <v>0.56999999999999995</v>
      </c>
      <c r="AE183" s="24">
        <v>0.56999999999999995</v>
      </c>
      <c r="AF183" s="24">
        <v>0.56999999999999995</v>
      </c>
      <c r="AG183" s="24">
        <v>0.56999999999999995</v>
      </c>
      <c r="AH183" s="24">
        <v>0.56999999999999995</v>
      </c>
      <c r="AI183" s="24">
        <v>0.56999999999999995</v>
      </c>
      <c r="AJ183" s="24">
        <v>0.56999999999999995</v>
      </c>
      <c r="AK183" s="24">
        <v>0.56999999999999995</v>
      </c>
      <c r="AL183" s="24">
        <v>0.56999999999999995</v>
      </c>
      <c r="AM183" s="24">
        <v>0.56999999999999995</v>
      </c>
      <c r="AN183" s="24">
        <v>0.56999999999999995</v>
      </c>
      <c r="AO183" s="24">
        <v>0.56999999999999995</v>
      </c>
    </row>
    <row r="184" spans="1:41" ht="15.75">
      <c r="A184" s="49"/>
      <c r="B184" s="49"/>
      <c r="C184" s="13" t="s">
        <v>32</v>
      </c>
      <c r="D184" s="13">
        <f>Y184*'Bulanan 2024'!D185</f>
        <v>0</v>
      </c>
      <c r="E184" s="13">
        <f>Z184*'Bulanan 2024'!E185</f>
        <v>2.4000000000000004</v>
      </c>
      <c r="F184" s="13">
        <f>AA184*'Bulanan 2024'!F185</f>
        <v>4</v>
      </c>
      <c r="G184" s="13">
        <f>AB184*'Bulanan 2024'!G185</f>
        <v>120.80000000000001</v>
      </c>
      <c r="H184" s="13">
        <f>AC184*'Bulanan 2024'!H185</f>
        <v>182.4</v>
      </c>
      <c r="I184" s="13">
        <f>AD184*'Bulanan 2024'!I185</f>
        <v>104.80000000000001</v>
      </c>
      <c r="J184" s="13">
        <f>AE184*'Bulanan 2024'!J185</f>
        <v>116.4</v>
      </c>
      <c r="K184" s="13">
        <f>AF184*'Bulanan 2024'!K185</f>
        <v>144.80000000000001</v>
      </c>
      <c r="L184" s="13">
        <f>AG184*'Bulanan 2024'!L185</f>
        <v>80.800000000000011</v>
      </c>
      <c r="M184" s="13">
        <f>AH184*'Bulanan 2024'!M185</f>
        <v>12.8</v>
      </c>
      <c r="N184" s="13">
        <f>AI184*'Bulanan 2024'!N185</f>
        <v>146</v>
      </c>
      <c r="O184" s="13">
        <f>AJ184*'Bulanan 2024'!O185</f>
        <v>74.400000000000006</v>
      </c>
      <c r="P184" s="13">
        <f>AK184*'Bulanan 2024'!P185</f>
        <v>0.8</v>
      </c>
      <c r="Q184" s="13">
        <f>AL184*'Bulanan 2024'!Q185</f>
        <v>36.800000000000004</v>
      </c>
      <c r="R184" s="13">
        <f>AM184*'Bulanan 2024'!R185</f>
        <v>0</v>
      </c>
      <c r="S184" s="13">
        <f>AN184*'Bulanan 2024'!S185</f>
        <v>2.8000000000000003</v>
      </c>
      <c r="T184" s="13">
        <f>AO184*'Bulanan 2024'!T185</f>
        <v>73.600000000000009</v>
      </c>
      <c r="U184" s="13">
        <f t="shared" si="40"/>
        <v>1103.5999999999999</v>
      </c>
      <c r="X184" s="23" t="s">
        <v>32</v>
      </c>
      <c r="Y184" s="24">
        <v>0.4</v>
      </c>
      <c r="Z184" s="24">
        <v>0.4</v>
      </c>
      <c r="AA184" s="24">
        <v>0.4</v>
      </c>
      <c r="AB184" s="24">
        <v>0.4</v>
      </c>
      <c r="AC184" s="24">
        <v>0.4</v>
      </c>
      <c r="AD184" s="24">
        <v>0.4</v>
      </c>
      <c r="AE184" s="24">
        <v>0.4</v>
      </c>
      <c r="AF184" s="24">
        <v>0.4</v>
      </c>
      <c r="AG184" s="24">
        <v>0.4</v>
      </c>
      <c r="AH184" s="24">
        <v>0.4</v>
      </c>
      <c r="AI184" s="24">
        <v>0.4</v>
      </c>
      <c r="AJ184" s="24">
        <v>0.4</v>
      </c>
      <c r="AK184" s="24">
        <v>0.4</v>
      </c>
      <c r="AL184" s="24">
        <v>0.4</v>
      </c>
      <c r="AM184" s="24">
        <v>0.4</v>
      </c>
      <c r="AN184" s="24">
        <v>0.4</v>
      </c>
      <c r="AO184" s="24">
        <v>0.4</v>
      </c>
    </row>
    <row r="185" spans="1:41">
      <c r="A185" s="50"/>
      <c r="B185" s="51"/>
      <c r="C185" s="52" t="s">
        <v>33</v>
      </c>
      <c r="D185" s="52">
        <f>SUM(D176:D184)</f>
        <v>303.95999999999998</v>
      </c>
      <c r="E185" s="52">
        <f>SUM(E176:E184)</f>
        <v>537.31999999999994</v>
      </c>
      <c r="F185" s="52">
        <f t="shared" ref="F185:U185" si="41">SUM(F176:F184)</f>
        <v>489.91</v>
      </c>
      <c r="G185" s="52">
        <f t="shared" si="41"/>
        <v>1336.155</v>
      </c>
      <c r="H185" s="52">
        <f t="shared" si="41"/>
        <v>1312.905</v>
      </c>
      <c r="I185" s="52">
        <f t="shared" si="41"/>
        <v>1434.7549999999999</v>
      </c>
      <c r="J185" s="52">
        <f t="shared" si="41"/>
        <v>1485.4050000000002</v>
      </c>
      <c r="K185" s="52">
        <f t="shared" si="41"/>
        <v>1595.105</v>
      </c>
      <c r="L185" s="52">
        <f t="shared" si="41"/>
        <v>530.71</v>
      </c>
      <c r="M185" s="52">
        <f t="shared" si="41"/>
        <v>137.13</v>
      </c>
      <c r="N185" s="52">
        <f t="shared" si="41"/>
        <v>524.18500000000006</v>
      </c>
      <c r="O185" s="52">
        <f t="shared" si="41"/>
        <v>431.22500000000002</v>
      </c>
      <c r="P185" s="52">
        <f t="shared" si="41"/>
        <v>179.30500000000004</v>
      </c>
      <c r="Q185" s="52">
        <f t="shared" si="41"/>
        <v>595.39</v>
      </c>
      <c r="R185" s="52">
        <f t="shared" si="41"/>
        <v>53.935000000000002</v>
      </c>
      <c r="S185" s="52">
        <f t="shared" si="41"/>
        <v>108.75</v>
      </c>
      <c r="T185" s="52">
        <f t="shared" si="41"/>
        <v>73.600000000000009</v>
      </c>
      <c r="U185" s="52">
        <f t="shared" si="41"/>
        <v>10825.785</v>
      </c>
    </row>
    <row r="188" spans="1:41" ht="18">
      <c r="A188" s="42" t="s">
        <v>81</v>
      </c>
      <c r="B188" s="43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</row>
    <row r="189" spans="1:41">
      <c r="A189" s="21" t="s">
        <v>1</v>
      </c>
      <c r="B189" s="43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</row>
    <row r="190" spans="1:41">
      <c r="A190" s="21" t="s">
        <v>118</v>
      </c>
      <c r="B190" s="43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53"/>
      <c r="O190" s="41"/>
      <c r="P190" s="41"/>
      <c r="Q190" s="41"/>
      <c r="R190" s="41"/>
      <c r="S190" s="41"/>
      <c r="T190" s="41"/>
      <c r="U190" s="41"/>
    </row>
    <row r="191" spans="1:4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</row>
    <row r="192" spans="1:41" ht="96">
      <c r="A192" s="44" t="s">
        <v>2</v>
      </c>
      <c r="B192" s="44" t="s">
        <v>3</v>
      </c>
      <c r="C192" s="44" t="s">
        <v>4</v>
      </c>
      <c r="D192" s="22" t="str">
        <f>D5</f>
        <v>ANGGREK</v>
      </c>
      <c r="E192" s="22" t="str">
        <f>E5</f>
        <v>BOUGENVIL</v>
      </c>
      <c r="F192" s="22" t="str">
        <f t="shared" ref="F192:U192" si="42">F5</f>
        <v>CAMELIA</v>
      </c>
      <c r="G192" s="22" t="str">
        <f t="shared" si="42"/>
        <v>DEWANDARU</v>
      </c>
      <c r="H192" s="22" t="str">
        <f t="shared" si="42"/>
        <v>EDELWEIS</v>
      </c>
      <c r="I192" s="22" t="str">
        <f t="shared" si="42"/>
        <v>FLAMBOYAN</v>
      </c>
      <c r="J192" s="22" t="str">
        <f t="shared" si="42"/>
        <v>GERANIUM</v>
      </c>
      <c r="K192" s="22" t="str">
        <f t="shared" si="42"/>
        <v>HELIKONIA</v>
      </c>
      <c r="L192" s="22" t="str">
        <f t="shared" si="42"/>
        <v>IVY</v>
      </c>
      <c r="M192" s="22" t="str">
        <f t="shared" si="42"/>
        <v>KANA</v>
      </c>
      <c r="N192" s="22" t="str">
        <f t="shared" si="42"/>
        <v>IGD</v>
      </c>
      <c r="O192" s="22" t="str">
        <f t="shared" si="42"/>
        <v>HCU</v>
      </c>
      <c r="P192" s="22" t="str">
        <f t="shared" si="42"/>
        <v>PENUNJANG</v>
      </c>
      <c r="Q192" s="22" t="str">
        <f t="shared" si="42"/>
        <v>PELAYANAN</v>
      </c>
      <c r="R192" s="22" t="str">
        <f t="shared" si="42"/>
        <v>ADMIN</v>
      </c>
      <c r="S192" s="22" t="str">
        <f t="shared" si="42"/>
        <v>ASRAMA</v>
      </c>
      <c r="T192" s="22" t="str">
        <f t="shared" si="42"/>
        <v>MASJID</v>
      </c>
      <c r="U192" s="22" t="str">
        <f t="shared" si="42"/>
        <v>JUMLAH</v>
      </c>
      <c r="X192" s="21"/>
      <c r="Y192" s="22" t="str">
        <f>Y5</f>
        <v>ANGGREK</v>
      </c>
      <c r="Z192" s="22" t="str">
        <f>Z5</f>
        <v>BOUGENVIL</v>
      </c>
      <c r="AA192" s="22" t="str">
        <f t="shared" ref="AA192:AO192" si="43">AA5</f>
        <v>CAMELIA</v>
      </c>
      <c r="AB192" s="22" t="str">
        <f t="shared" si="43"/>
        <v>DEWANDARU</v>
      </c>
      <c r="AC192" s="22" t="str">
        <f t="shared" si="43"/>
        <v>EDELWEIS</v>
      </c>
      <c r="AD192" s="22" t="str">
        <f t="shared" si="43"/>
        <v>FLAMBOYAN</v>
      </c>
      <c r="AE192" s="22" t="str">
        <f t="shared" si="43"/>
        <v>GERANIUM</v>
      </c>
      <c r="AF192" s="22" t="str">
        <f t="shared" si="43"/>
        <v>HELIKONIA</v>
      </c>
      <c r="AG192" s="22" t="str">
        <f t="shared" si="43"/>
        <v>IVY</v>
      </c>
      <c r="AH192" s="22" t="str">
        <f t="shared" si="43"/>
        <v>KANA</v>
      </c>
      <c r="AI192" s="22" t="str">
        <f t="shared" si="43"/>
        <v>IGD</v>
      </c>
      <c r="AJ192" s="22" t="str">
        <f t="shared" si="43"/>
        <v>HCU</v>
      </c>
      <c r="AK192" s="22" t="str">
        <f t="shared" si="43"/>
        <v>PENUNJANG</v>
      </c>
      <c r="AL192" s="22" t="str">
        <f t="shared" si="43"/>
        <v>PELAYANAN</v>
      </c>
      <c r="AM192" s="22" t="str">
        <f t="shared" si="43"/>
        <v>ADMIN</v>
      </c>
      <c r="AN192" s="22" t="str">
        <f t="shared" si="43"/>
        <v>ASRAMA</v>
      </c>
      <c r="AO192" s="22" t="str">
        <f t="shared" si="43"/>
        <v>MASJID</v>
      </c>
    </row>
    <row r="193" spans="1:41" ht="15.75">
      <c r="A193" s="45">
        <f>A176+1</f>
        <v>12</v>
      </c>
      <c r="B193" s="46">
        <v>45657</v>
      </c>
      <c r="C193" s="13" t="s">
        <v>24</v>
      </c>
      <c r="D193" s="13">
        <f>Y193*'Bulanan 2024'!D194</f>
        <v>0</v>
      </c>
      <c r="E193" s="13">
        <f>Z193*'Bulanan 2024'!E194</f>
        <v>0</v>
      </c>
      <c r="F193" s="13">
        <f>AA193*'Bulanan 2024'!F194</f>
        <v>2.3850000000000002</v>
      </c>
      <c r="G193" s="13">
        <f>AB193*'Bulanan 2024'!G194</f>
        <v>184.44</v>
      </c>
      <c r="H193" s="13">
        <f>AC193*'Bulanan 2024'!H194</f>
        <v>152.11000000000001</v>
      </c>
      <c r="I193" s="13">
        <f>AD193*'Bulanan 2024'!I194</f>
        <v>242.47500000000002</v>
      </c>
      <c r="J193" s="13">
        <f>AE193*'Bulanan 2024'!J194</f>
        <v>234.79000000000002</v>
      </c>
      <c r="K193" s="13">
        <f>AF193*'Bulanan 2024'!K194</f>
        <v>249.36500000000001</v>
      </c>
      <c r="L193" s="13">
        <f>AG193*'Bulanan 2024'!L194</f>
        <v>86.125</v>
      </c>
      <c r="M193" s="13">
        <f>AH193*'Bulanan 2024'!M194</f>
        <v>8.2149999999999999</v>
      </c>
      <c r="N193" s="13">
        <f>AI193*'Bulanan 2024'!N194</f>
        <v>3.18</v>
      </c>
      <c r="O193" s="13">
        <f>AJ193*'Bulanan 2024'!O194</f>
        <v>102.02500000000001</v>
      </c>
      <c r="P193" s="13">
        <f>AK193*'Bulanan 2024'!P194</f>
        <v>70.225000000000009</v>
      </c>
      <c r="Q193" s="13">
        <f>AL193*'Bulanan 2024'!Q194</f>
        <v>94.605000000000004</v>
      </c>
      <c r="R193" s="13">
        <f>AM193*'Bulanan 2024'!R194</f>
        <v>0</v>
      </c>
      <c r="S193" s="13">
        <f>AN193*'Bulanan 2024'!S194</f>
        <v>0</v>
      </c>
      <c r="T193" s="13">
        <f>AO193*'Bulanan 2024'!T194</f>
        <v>0</v>
      </c>
      <c r="U193" s="13">
        <f>SUM(E193:T193)</f>
        <v>1429.94</v>
      </c>
      <c r="X193" s="23" t="s">
        <v>24</v>
      </c>
      <c r="Y193" s="24">
        <v>0.26500000000000001</v>
      </c>
      <c r="Z193" s="24">
        <v>0.26500000000000001</v>
      </c>
      <c r="AA193" s="24">
        <v>0.26500000000000001</v>
      </c>
      <c r="AB193" s="24">
        <v>0.26500000000000001</v>
      </c>
      <c r="AC193" s="24">
        <v>0.26500000000000001</v>
      </c>
      <c r="AD193" s="24">
        <v>0.26500000000000001</v>
      </c>
      <c r="AE193" s="24">
        <v>0.26500000000000001</v>
      </c>
      <c r="AF193" s="24">
        <v>0.26500000000000001</v>
      </c>
      <c r="AG193" s="24">
        <v>0.26500000000000001</v>
      </c>
      <c r="AH193" s="24">
        <v>0.26500000000000001</v>
      </c>
      <c r="AI193" s="24">
        <v>0.26500000000000001</v>
      </c>
      <c r="AJ193" s="24">
        <v>0.26500000000000001</v>
      </c>
      <c r="AK193" s="24">
        <v>0.26500000000000001</v>
      </c>
      <c r="AL193" s="24">
        <v>0.26500000000000001</v>
      </c>
      <c r="AM193" s="24">
        <v>0.26500000000000001</v>
      </c>
      <c r="AN193" s="24">
        <v>0.26500000000000001</v>
      </c>
      <c r="AO193" s="24">
        <v>0.26500000000000001</v>
      </c>
    </row>
    <row r="194" spans="1:41" ht="15.75">
      <c r="A194" s="47"/>
      <c r="B194" s="48"/>
      <c r="C194" s="13" t="s">
        <v>25</v>
      </c>
      <c r="D194" s="13">
        <f>Y194*'Bulanan 2024'!D195</f>
        <v>0</v>
      </c>
      <c r="E194" s="13">
        <f>Z194*'Bulanan 2024'!E195</f>
        <v>0</v>
      </c>
      <c r="F194" s="13">
        <f>AA194*'Bulanan 2024'!F195</f>
        <v>1.125</v>
      </c>
      <c r="G194" s="13">
        <f>AB194*'Bulanan 2024'!G195</f>
        <v>157.72499999999999</v>
      </c>
      <c r="H194" s="13">
        <f>AC194*'Bulanan 2024'!H195</f>
        <v>137.25</v>
      </c>
      <c r="I194" s="13">
        <f>AD194*'Bulanan 2024'!I195</f>
        <v>193.5</v>
      </c>
      <c r="J194" s="13">
        <f>AE194*'Bulanan 2024'!J195</f>
        <v>200.25</v>
      </c>
      <c r="K194" s="13">
        <f>AF194*'Bulanan 2024'!K195</f>
        <v>215.32500000000002</v>
      </c>
      <c r="L194" s="13">
        <f>AG194*'Bulanan 2024'!L195</f>
        <v>74.7</v>
      </c>
      <c r="M194" s="13">
        <f>AH194*'Bulanan 2024'!M195</f>
        <v>6.0750000000000002</v>
      </c>
      <c r="N194" s="13">
        <f>AI194*'Bulanan 2024'!N195</f>
        <v>0</v>
      </c>
      <c r="O194" s="13">
        <f>AJ194*'Bulanan 2024'!O195</f>
        <v>17.55</v>
      </c>
      <c r="P194" s="13">
        <f>AK194*'Bulanan 2024'!P195</f>
        <v>6.0750000000000002</v>
      </c>
      <c r="Q194" s="13">
        <f>AL194*'Bulanan 2024'!Q195</f>
        <v>39.15</v>
      </c>
      <c r="R194" s="13">
        <f>AM194*'Bulanan 2024'!R195</f>
        <v>0</v>
      </c>
      <c r="S194" s="13">
        <f>AN194*'Bulanan 2024'!S195</f>
        <v>0</v>
      </c>
      <c r="T194" s="13">
        <f>AO194*'Bulanan 2024'!T195</f>
        <v>0</v>
      </c>
      <c r="U194" s="13">
        <f t="shared" ref="U194:U201" si="44">SUM(E194:T194)</f>
        <v>1048.7250000000001</v>
      </c>
      <c r="X194" s="23" t="s">
        <v>25</v>
      </c>
      <c r="Y194" s="24">
        <v>0.22500000000000001</v>
      </c>
      <c r="Z194" s="24">
        <v>0.22500000000000001</v>
      </c>
      <c r="AA194" s="24">
        <v>0.22500000000000001</v>
      </c>
      <c r="AB194" s="24">
        <v>0.22500000000000001</v>
      </c>
      <c r="AC194" s="24">
        <v>0.22500000000000001</v>
      </c>
      <c r="AD194" s="24">
        <v>0.22500000000000001</v>
      </c>
      <c r="AE194" s="24">
        <v>0.22500000000000001</v>
      </c>
      <c r="AF194" s="24">
        <v>0.22500000000000001</v>
      </c>
      <c r="AG194" s="24">
        <v>0.22500000000000001</v>
      </c>
      <c r="AH194" s="24">
        <v>0.22500000000000001</v>
      </c>
      <c r="AI194" s="24">
        <v>0.22500000000000001</v>
      </c>
      <c r="AJ194" s="24">
        <v>0.22500000000000001</v>
      </c>
      <c r="AK194" s="24">
        <v>0.22500000000000001</v>
      </c>
      <c r="AL194" s="24">
        <v>0.22500000000000001</v>
      </c>
      <c r="AM194" s="24">
        <v>0.22500000000000001</v>
      </c>
      <c r="AN194" s="24">
        <v>0.22500000000000001</v>
      </c>
      <c r="AO194" s="24">
        <v>0.22500000000000001</v>
      </c>
    </row>
    <row r="195" spans="1:41" ht="15.75">
      <c r="A195" s="47"/>
      <c r="B195" s="47"/>
      <c r="C195" s="13" t="s">
        <v>26</v>
      </c>
      <c r="D195" s="13">
        <f>Y195*'Bulanan 2024'!D196</f>
        <v>2.4499999999999997</v>
      </c>
      <c r="E195" s="13">
        <f>Z195*'Bulanan 2024'!E196</f>
        <v>0.7</v>
      </c>
      <c r="F195" s="13">
        <f>AA195*'Bulanan 2024'!F196</f>
        <v>2.0999999999999996</v>
      </c>
      <c r="G195" s="13">
        <f>AB195*'Bulanan 2024'!G196</f>
        <v>89.25</v>
      </c>
      <c r="H195" s="13">
        <f>AC195*'Bulanan 2024'!H196</f>
        <v>78.75</v>
      </c>
      <c r="I195" s="13">
        <f>AD195*'Bulanan 2024'!I196</f>
        <v>81.199999999999989</v>
      </c>
      <c r="J195" s="13">
        <f>AE195*'Bulanan 2024'!J196</f>
        <v>95.899999999999991</v>
      </c>
      <c r="K195" s="13">
        <f>AF195*'Bulanan 2024'!K196</f>
        <v>128.79999999999998</v>
      </c>
      <c r="L195" s="13">
        <f>AG195*'Bulanan 2024'!L196</f>
        <v>73.149999999999991</v>
      </c>
      <c r="M195" s="13">
        <f>AH195*'Bulanan 2024'!M196</f>
        <v>7.35</v>
      </c>
      <c r="N195" s="13">
        <f>AI195*'Bulanan 2024'!N196</f>
        <v>3.15</v>
      </c>
      <c r="O195" s="13">
        <f>AJ195*'Bulanan 2024'!O196</f>
        <v>43.75</v>
      </c>
      <c r="P195" s="13">
        <f>AK195*'Bulanan 2024'!P196</f>
        <v>9.4499999999999993</v>
      </c>
      <c r="Q195" s="13">
        <f>AL195*'Bulanan 2024'!Q196</f>
        <v>101.85</v>
      </c>
      <c r="R195" s="13">
        <f>AM195*'Bulanan 2024'!R196</f>
        <v>0</v>
      </c>
      <c r="S195" s="13">
        <f>AN195*'Bulanan 2024'!S196</f>
        <v>0</v>
      </c>
      <c r="T195" s="13">
        <f>AO195*'Bulanan 2024'!T196</f>
        <v>0</v>
      </c>
      <c r="U195" s="13">
        <f t="shared" si="44"/>
        <v>715.4</v>
      </c>
      <c r="X195" s="23" t="s">
        <v>26</v>
      </c>
      <c r="Y195" s="24">
        <v>0.35</v>
      </c>
      <c r="Z195" s="24">
        <v>0.35</v>
      </c>
      <c r="AA195" s="24">
        <v>0.35</v>
      </c>
      <c r="AB195" s="24">
        <v>0.35</v>
      </c>
      <c r="AC195" s="24">
        <v>0.35</v>
      </c>
      <c r="AD195" s="24">
        <v>0.35</v>
      </c>
      <c r="AE195" s="24">
        <v>0.35</v>
      </c>
      <c r="AF195" s="24">
        <v>0.35</v>
      </c>
      <c r="AG195" s="24">
        <v>0.35</v>
      </c>
      <c r="AH195" s="24">
        <v>0.35</v>
      </c>
      <c r="AI195" s="24">
        <v>0.35</v>
      </c>
      <c r="AJ195" s="24">
        <v>0.35</v>
      </c>
      <c r="AK195" s="24">
        <v>0.35</v>
      </c>
      <c r="AL195" s="24">
        <v>0.35</v>
      </c>
      <c r="AM195" s="24">
        <v>0.35</v>
      </c>
      <c r="AN195" s="24">
        <v>0.35</v>
      </c>
      <c r="AO195" s="24">
        <v>0.35</v>
      </c>
    </row>
    <row r="196" spans="1:41" ht="15.75">
      <c r="A196" s="47"/>
      <c r="B196" s="47"/>
      <c r="C196" s="13" t="s">
        <v>27</v>
      </c>
      <c r="D196" s="13">
        <f>Y196*'Bulanan 2024'!D197</f>
        <v>79.55</v>
      </c>
      <c r="E196" s="13">
        <f>Z196*'Bulanan 2024'!E197</f>
        <v>103.63</v>
      </c>
      <c r="F196" s="13">
        <f>AA196*'Bulanan 2024'!F197</f>
        <v>88.58</v>
      </c>
      <c r="G196" s="13">
        <f>AB196*'Bulanan 2024'!G197</f>
        <v>299.70999999999998</v>
      </c>
      <c r="H196" s="13">
        <f>AC196*'Bulanan 2024'!H197</f>
        <v>322.93</v>
      </c>
      <c r="I196" s="13">
        <f>AD196*'Bulanan 2024'!I197</f>
        <v>347.01</v>
      </c>
      <c r="J196" s="13">
        <f>AE196*'Bulanan 2024'!J197</f>
        <v>324.21999999999997</v>
      </c>
      <c r="K196" s="13">
        <f>AF196*'Bulanan 2024'!K197</f>
        <v>357.33</v>
      </c>
      <c r="L196" s="13">
        <f>AG196*'Bulanan 2024'!L197</f>
        <v>100.62</v>
      </c>
      <c r="M196" s="13">
        <f>AH196*'Bulanan 2024'!M197</f>
        <v>15.91</v>
      </c>
      <c r="N196" s="13">
        <f>AI196*'Bulanan 2024'!N197</f>
        <v>132.44</v>
      </c>
      <c r="O196" s="13">
        <f>AJ196*'Bulanan 2024'!O197</f>
        <v>65.36</v>
      </c>
      <c r="P196" s="13">
        <f>AK196*'Bulanan 2024'!P197</f>
        <v>48.589999999999996</v>
      </c>
      <c r="Q196" s="13">
        <f>AL196*'Bulanan 2024'!Q197</f>
        <v>125.99</v>
      </c>
      <c r="R196" s="13">
        <f>AM196*'Bulanan 2024'!R197</f>
        <v>3.44</v>
      </c>
      <c r="S196" s="13">
        <f>AN196*'Bulanan 2024'!S197</f>
        <v>23.22</v>
      </c>
      <c r="T196" s="13">
        <f>AO196*'Bulanan 2024'!T197</f>
        <v>0</v>
      </c>
      <c r="U196" s="13">
        <f t="shared" si="44"/>
        <v>2358.9799999999996</v>
      </c>
      <c r="X196" s="23" t="s">
        <v>27</v>
      </c>
      <c r="Y196" s="24">
        <v>0.43</v>
      </c>
      <c r="Z196" s="24">
        <v>0.43</v>
      </c>
      <c r="AA196" s="24">
        <v>0.43</v>
      </c>
      <c r="AB196" s="24">
        <v>0.43</v>
      </c>
      <c r="AC196" s="24">
        <v>0.43</v>
      </c>
      <c r="AD196" s="24">
        <v>0.43</v>
      </c>
      <c r="AE196" s="24">
        <v>0.43</v>
      </c>
      <c r="AF196" s="24">
        <v>0.43</v>
      </c>
      <c r="AG196" s="24">
        <v>0.43</v>
      </c>
      <c r="AH196" s="24">
        <v>0.43</v>
      </c>
      <c r="AI196" s="24">
        <v>0.43</v>
      </c>
      <c r="AJ196" s="24">
        <v>0.43</v>
      </c>
      <c r="AK196" s="24">
        <v>0.43</v>
      </c>
      <c r="AL196" s="24">
        <v>0.43</v>
      </c>
      <c r="AM196" s="24">
        <v>0.43</v>
      </c>
      <c r="AN196" s="24">
        <v>0.43</v>
      </c>
      <c r="AO196" s="24">
        <v>0.43</v>
      </c>
    </row>
    <row r="197" spans="1:41" ht="15.75">
      <c r="A197" s="47"/>
      <c r="B197" s="47"/>
      <c r="C197" s="13" t="s">
        <v>28</v>
      </c>
      <c r="D197" s="13">
        <f>Y197*'Bulanan 2024'!D198</f>
        <v>82</v>
      </c>
      <c r="E197" s="13">
        <f>Z197*'Bulanan 2024'!E198</f>
        <v>149.5</v>
      </c>
      <c r="F197" s="13">
        <f>AA197*'Bulanan 2024'!F198</f>
        <v>139.5</v>
      </c>
      <c r="G197" s="13">
        <f>AB197*'Bulanan 2024'!G198</f>
        <v>361</v>
      </c>
      <c r="H197" s="13">
        <f>AC197*'Bulanan 2024'!H198</f>
        <v>364.5</v>
      </c>
      <c r="I197" s="13">
        <f>AD197*'Bulanan 2024'!I198</f>
        <v>442.5</v>
      </c>
      <c r="J197" s="13">
        <f>AE197*'Bulanan 2024'!J198</f>
        <v>402</v>
      </c>
      <c r="K197" s="13">
        <f>AF197*'Bulanan 2024'!K198</f>
        <v>438.5</v>
      </c>
      <c r="L197" s="13">
        <f>AG197*'Bulanan 2024'!L198</f>
        <v>102</v>
      </c>
      <c r="M197" s="13">
        <f>AH197*'Bulanan 2024'!M198</f>
        <v>24.5</v>
      </c>
      <c r="N197" s="13">
        <f>AI197*'Bulanan 2024'!N198</f>
        <v>138.5</v>
      </c>
      <c r="O197" s="13">
        <f>AJ197*'Bulanan 2024'!O198</f>
        <v>84.5</v>
      </c>
      <c r="P197" s="13">
        <f>AK197*'Bulanan 2024'!P198</f>
        <v>54</v>
      </c>
      <c r="Q197" s="13">
        <f>AL197*'Bulanan 2024'!Q198</f>
        <v>109.5</v>
      </c>
      <c r="R197" s="13">
        <f>AM197*'Bulanan 2024'!R198</f>
        <v>3</v>
      </c>
      <c r="S197" s="13">
        <f>AN197*'Bulanan 2024'!S198</f>
        <v>20.5</v>
      </c>
      <c r="T197" s="13">
        <f>AO197*'Bulanan 2024'!T198</f>
        <v>0</v>
      </c>
      <c r="U197" s="13">
        <f t="shared" si="44"/>
        <v>2834</v>
      </c>
      <c r="X197" s="23" t="s">
        <v>28</v>
      </c>
      <c r="Y197" s="24">
        <v>0.5</v>
      </c>
      <c r="Z197" s="24">
        <v>0.5</v>
      </c>
      <c r="AA197" s="24">
        <v>0.5</v>
      </c>
      <c r="AB197" s="24">
        <v>0.5</v>
      </c>
      <c r="AC197" s="24">
        <v>0.5</v>
      </c>
      <c r="AD197" s="24">
        <v>0.5</v>
      </c>
      <c r="AE197" s="24">
        <v>0.5</v>
      </c>
      <c r="AF197" s="24">
        <v>0.5</v>
      </c>
      <c r="AG197" s="24">
        <v>0.5</v>
      </c>
      <c r="AH197" s="24">
        <v>0.5</v>
      </c>
      <c r="AI197" s="24">
        <v>0.5</v>
      </c>
      <c r="AJ197" s="24">
        <v>0.5</v>
      </c>
      <c r="AK197" s="24">
        <v>0.5</v>
      </c>
      <c r="AL197" s="24">
        <v>0.5</v>
      </c>
      <c r="AM197" s="24">
        <v>0.5</v>
      </c>
      <c r="AN197" s="24">
        <v>0.5</v>
      </c>
      <c r="AO197" s="24">
        <v>0.5</v>
      </c>
    </row>
    <row r="198" spans="1:41" ht="15.75">
      <c r="A198" s="47"/>
      <c r="B198" s="47"/>
      <c r="C198" s="13" t="s">
        <v>50</v>
      </c>
      <c r="D198" s="13">
        <f>Y198*'Bulanan 2024'!D199</f>
        <v>12.07</v>
      </c>
      <c r="E198" s="13">
        <f>Z198*'Bulanan 2024'!E199</f>
        <v>22.1</v>
      </c>
      <c r="F198" s="13">
        <f>AA198*'Bulanan 2024'!F199</f>
        <v>23.12</v>
      </c>
      <c r="G198" s="13">
        <f>AB198*'Bulanan 2024'!G199</f>
        <v>65.535000000000011</v>
      </c>
      <c r="H198" s="13">
        <f>AC198*'Bulanan 2024'!H199</f>
        <v>66.385000000000005</v>
      </c>
      <c r="I198" s="13">
        <f>AD198*'Bulanan 2024'!I199</f>
        <v>77.094999999999999</v>
      </c>
      <c r="J198" s="13">
        <f>AE198*'Bulanan 2024'!J199</f>
        <v>73.61</v>
      </c>
      <c r="K198" s="13">
        <f>AF198*'Bulanan 2024'!K199</f>
        <v>75.820000000000007</v>
      </c>
      <c r="L198" s="13">
        <f>AG198*'Bulanan 2024'!L199</f>
        <v>15.3</v>
      </c>
      <c r="M198" s="13">
        <f>AH198*'Bulanan 2024'!M199</f>
        <v>3.3150000000000004</v>
      </c>
      <c r="N198" s="13">
        <f>AI198*'Bulanan 2024'!N199</f>
        <v>13.345000000000001</v>
      </c>
      <c r="O198" s="13">
        <f>AJ198*'Bulanan 2024'!O199</f>
        <v>7.82</v>
      </c>
      <c r="P198" s="13">
        <f>AK198*'Bulanan 2024'!P199</f>
        <v>6.8000000000000007</v>
      </c>
      <c r="Q198" s="13">
        <f>AL198*'Bulanan 2024'!Q199</f>
        <v>24.48</v>
      </c>
      <c r="R198" s="13">
        <f>AM198*'Bulanan 2024'!R199</f>
        <v>0.34</v>
      </c>
      <c r="S198" s="13">
        <f>AN198*'Bulanan 2024'!S199</f>
        <v>5.61</v>
      </c>
      <c r="T198" s="13">
        <f>AO198*'Bulanan 2024'!T199</f>
        <v>0</v>
      </c>
      <c r="U198" s="13">
        <f t="shared" si="44"/>
        <v>480.67500000000007</v>
      </c>
      <c r="X198" s="23" t="s">
        <v>50</v>
      </c>
      <c r="Y198" s="24">
        <v>8.5000000000000006E-2</v>
      </c>
      <c r="Z198" s="24">
        <v>8.5000000000000006E-2</v>
      </c>
      <c r="AA198" s="24">
        <v>8.5000000000000006E-2</v>
      </c>
      <c r="AB198" s="24">
        <v>8.5000000000000006E-2</v>
      </c>
      <c r="AC198" s="24">
        <v>8.5000000000000006E-2</v>
      </c>
      <c r="AD198" s="24">
        <v>8.5000000000000006E-2</v>
      </c>
      <c r="AE198" s="24">
        <v>8.5000000000000006E-2</v>
      </c>
      <c r="AF198" s="24">
        <v>8.5000000000000006E-2</v>
      </c>
      <c r="AG198" s="24">
        <v>8.5000000000000006E-2</v>
      </c>
      <c r="AH198" s="24">
        <v>8.5000000000000006E-2</v>
      </c>
      <c r="AI198" s="24">
        <v>8.5000000000000006E-2</v>
      </c>
      <c r="AJ198" s="24">
        <v>8.5000000000000006E-2</v>
      </c>
      <c r="AK198" s="24">
        <v>8.5000000000000006E-2</v>
      </c>
      <c r="AL198" s="24">
        <v>8.5000000000000006E-2</v>
      </c>
      <c r="AM198" s="24">
        <v>8.5000000000000006E-2</v>
      </c>
      <c r="AN198" s="24">
        <v>8.5000000000000006E-2</v>
      </c>
      <c r="AO198" s="24">
        <v>8.5000000000000006E-2</v>
      </c>
    </row>
    <row r="199" spans="1:41" ht="15.75">
      <c r="A199" s="47"/>
      <c r="B199" s="47"/>
      <c r="C199" s="13" t="s">
        <v>51</v>
      </c>
      <c r="D199" s="13">
        <f>Y199*'Bulanan 2024'!D200</f>
        <v>73.16</v>
      </c>
      <c r="E199" s="13">
        <f>Z199*'Bulanan 2024'!E200</f>
        <v>190.57</v>
      </c>
      <c r="F199" s="13">
        <f>AA199*'Bulanan 2024'!F200</f>
        <v>145.72999999999999</v>
      </c>
      <c r="G199" s="13">
        <f>AB199*'Bulanan 2024'!G200</f>
        <v>0</v>
      </c>
      <c r="H199" s="13">
        <f>AC199*'Bulanan 2024'!H200</f>
        <v>0</v>
      </c>
      <c r="I199" s="13">
        <f>AD199*'Bulanan 2024'!I200</f>
        <v>0</v>
      </c>
      <c r="J199" s="13">
        <f>AE199*'Bulanan 2024'!J200</f>
        <v>0</v>
      </c>
      <c r="K199" s="13">
        <f>AF199*'Bulanan 2024'!K200</f>
        <v>0</v>
      </c>
      <c r="L199" s="13">
        <f>AG199*'Bulanan 2024'!L200</f>
        <v>0</v>
      </c>
      <c r="M199" s="13">
        <f>AH199*'Bulanan 2024'!M200</f>
        <v>0</v>
      </c>
      <c r="N199" s="13">
        <f>AI199*'Bulanan 2024'!N200</f>
        <v>19.47</v>
      </c>
      <c r="O199" s="13">
        <f>AJ199*'Bulanan 2024'!O200</f>
        <v>71.97999999999999</v>
      </c>
      <c r="P199" s="13">
        <f>AK199*'Bulanan 2024'!P200</f>
        <v>1.18</v>
      </c>
      <c r="Q199" s="13">
        <f>AL199*'Bulanan 2024'!Q200</f>
        <v>20.059999999999999</v>
      </c>
      <c r="R199" s="13">
        <f>AM199*'Bulanan 2024'!R200</f>
        <v>0</v>
      </c>
      <c r="S199" s="13">
        <f>AN199*'Bulanan 2024'!S200</f>
        <v>0</v>
      </c>
      <c r="T199" s="13">
        <f>AO199*'Bulanan 2024'!T200</f>
        <v>0</v>
      </c>
      <c r="U199" s="13">
        <f t="shared" si="44"/>
        <v>448.99</v>
      </c>
      <c r="X199" s="23" t="s">
        <v>51</v>
      </c>
      <c r="Y199" s="24">
        <v>0.59</v>
      </c>
      <c r="Z199" s="24">
        <v>0.59</v>
      </c>
      <c r="AA199" s="24">
        <v>0.59</v>
      </c>
      <c r="AB199" s="24">
        <v>0.59</v>
      </c>
      <c r="AC199" s="24">
        <v>0.59</v>
      </c>
      <c r="AD199" s="24">
        <v>0.59</v>
      </c>
      <c r="AE199" s="24">
        <v>0.59</v>
      </c>
      <c r="AF199" s="24">
        <v>0.59</v>
      </c>
      <c r="AG199" s="24">
        <v>0.59</v>
      </c>
      <c r="AH199" s="24">
        <v>0.59</v>
      </c>
      <c r="AI199" s="24">
        <v>0.59</v>
      </c>
      <c r="AJ199" s="24">
        <v>0.59</v>
      </c>
      <c r="AK199" s="24">
        <v>0.59</v>
      </c>
      <c r="AL199" s="24">
        <v>0.59</v>
      </c>
      <c r="AM199" s="24">
        <v>0.59</v>
      </c>
      <c r="AN199" s="24">
        <v>0.59</v>
      </c>
      <c r="AO199" s="24">
        <v>0.59</v>
      </c>
    </row>
    <row r="200" spans="1:41" ht="15.75">
      <c r="A200" s="47"/>
      <c r="B200" s="47"/>
      <c r="C200" s="13" t="s">
        <v>31</v>
      </c>
      <c r="D200" s="13">
        <f>Y200*'Bulanan 2024'!D201</f>
        <v>50.16</v>
      </c>
      <c r="E200" s="13">
        <f>Z200*'Bulanan 2024'!E201</f>
        <v>115.13999999999999</v>
      </c>
      <c r="F200" s="13">
        <f>AA200*'Bulanan 2024'!F201</f>
        <v>105.44999999999999</v>
      </c>
      <c r="G200" s="13">
        <f>AB200*'Bulanan 2024'!G201</f>
        <v>0</v>
      </c>
      <c r="H200" s="13">
        <f>AC200*'Bulanan 2024'!H201</f>
        <v>0</v>
      </c>
      <c r="I200" s="13">
        <f>AD200*'Bulanan 2024'!I201</f>
        <v>0</v>
      </c>
      <c r="J200" s="13">
        <f>AE200*'Bulanan 2024'!J201</f>
        <v>0</v>
      </c>
      <c r="K200" s="13">
        <f>AF200*'Bulanan 2024'!K201</f>
        <v>0</v>
      </c>
      <c r="L200" s="13">
        <f>AG200*'Bulanan 2024'!L201</f>
        <v>0</v>
      </c>
      <c r="M200" s="13">
        <f>AH200*'Bulanan 2024'!M201</f>
        <v>0</v>
      </c>
      <c r="N200" s="13">
        <f>AI200*'Bulanan 2024'!N201</f>
        <v>44.459999999999994</v>
      </c>
      <c r="O200" s="13">
        <f>AJ200*'Bulanan 2024'!O201</f>
        <v>21.659999999999997</v>
      </c>
      <c r="P200" s="13">
        <f>AK200*'Bulanan 2024'!P201</f>
        <v>2.2799999999999998</v>
      </c>
      <c r="Q200" s="13">
        <f>AL200*'Bulanan 2024'!Q201</f>
        <v>37.619999999999997</v>
      </c>
      <c r="R200" s="13">
        <f>AM200*'Bulanan 2024'!R201</f>
        <v>0</v>
      </c>
      <c r="S200" s="13">
        <f>AN200*'Bulanan 2024'!S201</f>
        <v>0</v>
      </c>
      <c r="T200" s="13">
        <f>AO200*'Bulanan 2024'!T201</f>
        <v>0</v>
      </c>
      <c r="U200" s="13">
        <f t="shared" si="44"/>
        <v>326.6099999999999</v>
      </c>
      <c r="X200" s="23" t="s">
        <v>31</v>
      </c>
      <c r="Y200" s="24">
        <v>0.56999999999999995</v>
      </c>
      <c r="Z200" s="24">
        <v>0.56999999999999995</v>
      </c>
      <c r="AA200" s="24">
        <v>0.56999999999999995</v>
      </c>
      <c r="AB200" s="24">
        <v>0.56999999999999995</v>
      </c>
      <c r="AC200" s="24">
        <v>0.56999999999999995</v>
      </c>
      <c r="AD200" s="24">
        <v>0.56999999999999995</v>
      </c>
      <c r="AE200" s="24">
        <v>0.56999999999999995</v>
      </c>
      <c r="AF200" s="24">
        <v>0.56999999999999995</v>
      </c>
      <c r="AG200" s="24">
        <v>0.56999999999999995</v>
      </c>
      <c r="AH200" s="24">
        <v>0.56999999999999995</v>
      </c>
      <c r="AI200" s="24">
        <v>0.56999999999999995</v>
      </c>
      <c r="AJ200" s="24">
        <v>0.56999999999999995</v>
      </c>
      <c r="AK200" s="24">
        <v>0.56999999999999995</v>
      </c>
      <c r="AL200" s="24">
        <v>0.56999999999999995</v>
      </c>
      <c r="AM200" s="24">
        <v>0.56999999999999995</v>
      </c>
      <c r="AN200" s="24">
        <v>0.56999999999999995</v>
      </c>
      <c r="AO200" s="24">
        <v>0.56999999999999995</v>
      </c>
    </row>
    <row r="201" spans="1:41" ht="15.75">
      <c r="A201" s="49"/>
      <c r="B201" s="49"/>
      <c r="C201" s="13" t="s">
        <v>32</v>
      </c>
      <c r="D201" s="13">
        <f>Y201*'Bulanan 2024'!D202</f>
        <v>0</v>
      </c>
      <c r="E201" s="13">
        <f>Z201*'Bulanan 2024'!E202</f>
        <v>4.8000000000000007</v>
      </c>
      <c r="F201" s="13">
        <f>AA201*'Bulanan 2024'!F202</f>
        <v>3.6</v>
      </c>
      <c r="G201" s="13">
        <f>AB201*'Bulanan 2024'!G202</f>
        <v>133.20000000000002</v>
      </c>
      <c r="H201" s="13">
        <f>AC201*'Bulanan 2024'!H202</f>
        <v>196</v>
      </c>
      <c r="I201" s="13">
        <f>AD201*'Bulanan 2024'!I202</f>
        <v>107.2</v>
      </c>
      <c r="J201" s="13">
        <f>AE201*'Bulanan 2024'!J202</f>
        <v>108.4</v>
      </c>
      <c r="K201" s="13">
        <f>AF201*'Bulanan 2024'!K202</f>
        <v>157.20000000000002</v>
      </c>
      <c r="L201" s="13">
        <f>AG201*'Bulanan 2024'!L202</f>
        <v>70</v>
      </c>
      <c r="M201" s="13">
        <f>AH201*'Bulanan 2024'!M202</f>
        <v>3.2</v>
      </c>
      <c r="N201" s="13">
        <f>AI201*'Bulanan 2024'!N202</f>
        <v>167.60000000000002</v>
      </c>
      <c r="O201" s="13">
        <f>AJ201*'Bulanan 2024'!O202</f>
        <v>76.800000000000011</v>
      </c>
      <c r="P201" s="13">
        <f>AK201*'Bulanan 2024'!P202</f>
        <v>0</v>
      </c>
      <c r="Q201" s="13">
        <f>AL201*'Bulanan 2024'!Q202</f>
        <v>18.8</v>
      </c>
      <c r="R201" s="13">
        <f>AM201*'Bulanan 2024'!R202</f>
        <v>0</v>
      </c>
      <c r="S201" s="13">
        <f>AN201*'Bulanan 2024'!S202</f>
        <v>2</v>
      </c>
      <c r="T201" s="13">
        <f>AO201*'Bulanan 2024'!T202</f>
        <v>39.6</v>
      </c>
      <c r="U201" s="13">
        <f t="shared" si="44"/>
        <v>1088.4000000000001</v>
      </c>
      <c r="X201" s="23" t="s">
        <v>32</v>
      </c>
      <c r="Y201" s="24">
        <v>0.4</v>
      </c>
      <c r="Z201" s="24">
        <v>0.4</v>
      </c>
      <c r="AA201" s="24">
        <v>0.4</v>
      </c>
      <c r="AB201" s="24">
        <v>0.4</v>
      </c>
      <c r="AC201" s="24">
        <v>0.4</v>
      </c>
      <c r="AD201" s="24">
        <v>0.4</v>
      </c>
      <c r="AE201" s="24">
        <v>0.4</v>
      </c>
      <c r="AF201" s="24">
        <v>0.4</v>
      </c>
      <c r="AG201" s="24">
        <v>0.4</v>
      </c>
      <c r="AH201" s="24">
        <v>0.4</v>
      </c>
      <c r="AI201" s="24">
        <v>0.4</v>
      </c>
      <c r="AJ201" s="24">
        <v>0.4</v>
      </c>
      <c r="AK201" s="24">
        <v>0.4</v>
      </c>
      <c r="AL201" s="24">
        <v>0.4</v>
      </c>
      <c r="AM201" s="24">
        <v>0.4</v>
      </c>
      <c r="AN201" s="24">
        <v>0.4</v>
      </c>
      <c r="AO201" s="24">
        <v>0.4</v>
      </c>
    </row>
    <row r="202" spans="1:41">
      <c r="A202" s="50"/>
      <c r="B202" s="51"/>
      <c r="C202" s="52" t="s">
        <v>33</v>
      </c>
      <c r="D202" s="52">
        <f>SUM(D193:D201)</f>
        <v>299.39</v>
      </c>
      <c r="E202" s="52">
        <f>SUM(E193:E201)</f>
        <v>586.43999999999994</v>
      </c>
      <c r="F202" s="52">
        <f t="shared" ref="F202:U202" si="45">SUM(F193:F201)</f>
        <v>511.59</v>
      </c>
      <c r="G202" s="52">
        <f t="shared" si="45"/>
        <v>1290.8600000000001</v>
      </c>
      <c r="H202" s="52">
        <f t="shared" si="45"/>
        <v>1317.925</v>
      </c>
      <c r="I202" s="52">
        <f t="shared" si="45"/>
        <v>1490.98</v>
      </c>
      <c r="J202" s="52">
        <f t="shared" si="45"/>
        <v>1439.17</v>
      </c>
      <c r="K202" s="52">
        <f t="shared" si="45"/>
        <v>1622.34</v>
      </c>
      <c r="L202" s="52">
        <f t="shared" si="45"/>
        <v>521.89499999999998</v>
      </c>
      <c r="M202" s="52">
        <f t="shared" si="45"/>
        <v>68.564999999999998</v>
      </c>
      <c r="N202" s="52">
        <f t="shared" si="45"/>
        <v>522.14499999999998</v>
      </c>
      <c r="O202" s="52">
        <f t="shared" si="45"/>
        <v>491.44499999999999</v>
      </c>
      <c r="P202" s="52">
        <f t="shared" si="45"/>
        <v>198.60000000000002</v>
      </c>
      <c r="Q202" s="52">
        <f t="shared" si="45"/>
        <v>572.05499999999995</v>
      </c>
      <c r="R202" s="52">
        <f t="shared" si="45"/>
        <v>6.7799999999999994</v>
      </c>
      <c r="S202" s="52">
        <f t="shared" si="45"/>
        <v>51.33</v>
      </c>
      <c r="T202" s="52">
        <f t="shared" si="45"/>
        <v>39.6</v>
      </c>
      <c r="U202" s="52">
        <f t="shared" si="45"/>
        <v>10731.72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J4804"/>
  <sheetViews>
    <sheetView topLeftCell="A3499" zoomScale="59" zoomScaleNormal="59" workbookViewId="0">
      <pane xSplit="5" topLeftCell="F1" activePane="topRight" state="frozen"/>
      <selection pane="topRight" activeCell="D3581" sqref="D3581:T3589"/>
    </sheetView>
  </sheetViews>
  <sheetFormatPr defaultColWidth="9" defaultRowHeight="15"/>
  <cols>
    <col min="1" max="1" width="4.28515625" customWidth="1"/>
    <col min="2" max="2" width="12.28515625" customWidth="1"/>
    <col min="3" max="3" width="20.42578125" customWidth="1"/>
    <col min="4" max="4" width="11.7109375" customWidth="1"/>
    <col min="5" max="20" width="6.5703125" customWidth="1"/>
    <col min="23" max="23" width="11.140625" customWidth="1"/>
    <col min="43" max="43" width="19.28515625" customWidth="1"/>
    <col min="44" max="44" width="22.42578125" customWidth="1"/>
    <col min="45" max="45" width="9.5703125" customWidth="1"/>
    <col min="46" max="46" width="9.140625" customWidth="1"/>
  </cols>
  <sheetData>
    <row r="1" spans="1:62" ht="18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AP1" s="4" t="s">
        <v>0</v>
      </c>
    </row>
    <row r="2" spans="1:62">
      <c r="A2" s="7" t="s">
        <v>1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AP2" s="7" t="s">
        <v>1</v>
      </c>
    </row>
    <row r="3" spans="1:62">
      <c r="A3" s="7" t="s">
        <v>70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20"/>
      <c r="O3" s="6"/>
      <c r="P3" s="6"/>
      <c r="Q3" s="6"/>
      <c r="R3" s="6"/>
      <c r="S3" s="6"/>
      <c r="T3" s="6"/>
      <c r="U3" s="6"/>
      <c r="AP3" s="7" t="s">
        <v>82</v>
      </c>
    </row>
    <row r="5" spans="1:62" ht="106.5">
      <c r="A5" s="8" t="s">
        <v>2</v>
      </c>
      <c r="B5" s="8" t="s">
        <v>3</v>
      </c>
      <c r="C5" s="8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71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W5" s="21"/>
      <c r="X5" s="22" t="s">
        <v>5</v>
      </c>
      <c r="Y5" s="22" t="s">
        <v>6</v>
      </c>
      <c r="Z5" s="22" t="s">
        <v>7</v>
      </c>
      <c r="AA5" s="22" t="s">
        <v>8</v>
      </c>
      <c r="AB5" s="22" t="s">
        <v>9</v>
      </c>
      <c r="AC5" s="22" t="s">
        <v>10</v>
      </c>
      <c r="AD5" s="22" t="s">
        <v>11</v>
      </c>
      <c r="AE5" s="22" t="s">
        <v>12</v>
      </c>
      <c r="AF5" s="22" t="s">
        <v>13</v>
      </c>
      <c r="AG5" s="22" t="s">
        <v>71</v>
      </c>
      <c r="AH5" s="22" t="s">
        <v>15</v>
      </c>
      <c r="AI5" s="22" t="s">
        <v>16</v>
      </c>
      <c r="AJ5" s="22" t="s">
        <v>17</v>
      </c>
      <c r="AK5" s="22" t="s">
        <v>18</v>
      </c>
      <c r="AL5" s="22" t="s">
        <v>19</v>
      </c>
      <c r="AM5" s="22" t="s">
        <v>20</v>
      </c>
      <c r="AN5" s="22" t="s">
        <v>21</v>
      </c>
      <c r="AP5" s="8" t="s">
        <v>2</v>
      </c>
      <c r="AQ5" s="8" t="s">
        <v>3</v>
      </c>
      <c r="AR5" s="8" t="s">
        <v>4</v>
      </c>
      <c r="AS5" s="9" t="s">
        <v>5</v>
      </c>
      <c r="AT5" s="9" t="s">
        <v>6</v>
      </c>
      <c r="AU5" s="9" t="s">
        <v>48</v>
      </c>
      <c r="AV5" s="9" t="s">
        <v>8</v>
      </c>
      <c r="AW5" s="9" t="s">
        <v>9</v>
      </c>
      <c r="AX5" s="9" t="s">
        <v>10</v>
      </c>
      <c r="AY5" s="9" t="s">
        <v>11</v>
      </c>
      <c r="AZ5" s="9" t="s">
        <v>12</v>
      </c>
      <c r="BA5" s="9" t="s">
        <v>13</v>
      </c>
      <c r="BB5" s="9" t="s">
        <v>71</v>
      </c>
      <c r="BC5" s="9" t="s">
        <v>15</v>
      </c>
      <c r="BD5" s="9" t="s">
        <v>16</v>
      </c>
      <c r="BE5" s="9" t="s">
        <v>17</v>
      </c>
      <c r="BF5" s="9" t="s">
        <v>18</v>
      </c>
      <c r="BG5" s="9" t="s">
        <v>19</v>
      </c>
      <c r="BH5" s="9" t="s">
        <v>20</v>
      </c>
      <c r="BI5" s="9" t="s">
        <v>21</v>
      </c>
      <c r="BJ5" s="9" t="s">
        <v>22</v>
      </c>
    </row>
    <row r="6" spans="1:62" ht="15.75">
      <c r="A6" s="10">
        <v>1</v>
      </c>
      <c r="B6" s="11"/>
      <c r="C6" s="12" t="s">
        <v>24</v>
      </c>
      <c r="D6" s="12"/>
      <c r="E6" s="13"/>
      <c r="F6" s="13">
        <v>2</v>
      </c>
      <c r="G6" s="13">
        <v>12</v>
      </c>
      <c r="H6" s="13">
        <v>14</v>
      </c>
      <c r="I6" s="13">
        <v>20</v>
      </c>
      <c r="J6" s="13">
        <v>3</v>
      </c>
      <c r="K6" s="13">
        <v>14</v>
      </c>
      <c r="L6" s="13">
        <v>10</v>
      </c>
      <c r="M6" s="13">
        <v>7</v>
      </c>
      <c r="N6" s="13"/>
      <c r="O6" s="13">
        <v>12</v>
      </c>
      <c r="P6" s="12"/>
      <c r="Q6" s="12"/>
      <c r="R6" s="12"/>
      <c r="S6" s="12"/>
      <c r="T6" s="12"/>
      <c r="U6" s="12">
        <f>SUM(E6:T6)</f>
        <v>94</v>
      </c>
      <c r="W6" s="23" t="s">
        <v>24</v>
      </c>
      <c r="X6" s="24">
        <v>0.26500000000000001</v>
      </c>
      <c r="Y6" s="24">
        <v>0.26500000000000001</v>
      </c>
      <c r="Z6" s="24">
        <v>0.26500000000000001</v>
      </c>
      <c r="AA6" s="24">
        <v>0.26500000000000001</v>
      </c>
      <c r="AB6" s="24">
        <v>0.26500000000000001</v>
      </c>
      <c r="AC6" s="24">
        <v>0.26500000000000001</v>
      </c>
      <c r="AD6" s="24">
        <v>0.26500000000000001</v>
      </c>
      <c r="AE6" s="24">
        <v>0.26500000000000001</v>
      </c>
      <c r="AF6" s="24">
        <v>0.26500000000000001</v>
      </c>
      <c r="AG6" s="24">
        <v>0.26500000000000001</v>
      </c>
      <c r="AH6" s="24">
        <v>0.26500000000000001</v>
      </c>
      <c r="AI6" s="24">
        <v>0.26500000000000001</v>
      </c>
      <c r="AJ6" s="24">
        <v>0.26500000000000001</v>
      </c>
      <c r="AK6" s="24">
        <v>0.26500000000000001</v>
      </c>
      <c r="AL6" s="24">
        <v>0.26500000000000001</v>
      </c>
      <c r="AM6" s="24">
        <v>0.26500000000000001</v>
      </c>
      <c r="AN6" s="24">
        <v>0.26500000000000001</v>
      </c>
      <c r="AP6" s="10">
        <v>1</v>
      </c>
      <c r="AQ6" s="11" t="s">
        <v>40</v>
      </c>
      <c r="AR6" s="12" t="s">
        <v>24</v>
      </c>
      <c r="AS6" s="13">
        <f>D6*X6</f>
        <v>0</v>
      </c>
      <c r="AT6" s="13">
        <f>E6*Y6</f>
        <v>0</v>
      </c>
      <c r="AU6" s="13">
        <f>F6*Z6</f>
        <v>0.53</v>
      </c>
      <c r="AV6" s="13">
        <f t="shared" ref="AS6:BJ14" si="0">G6*AA6</f>
        <v>3.18</v>
      </c>
      <c r="AW6" s="13">
        <f t="shared" si="0"/>
        <v>3.71</v>
      </c>
      <c r="AX6" s="13">
        <f t="shared" si="0"/>
        <v>5.3</v>
      </c>
      <c r="AY6" s="13">
        <f t="shared" si="0"/>
        <v>0.79500000000000004</v>
      </c>
      <c r="AZ6" s="13">
        <f t="shared" si="0"/>
        <v>3.71</v>
      </c>
      <c r="BA6" s="13">
        <f t="shared" si="0"/>
        <v>2.65</v>
      </c>
      <c r="BB6" s="13">
        <f t="shared" si="0"/>
        <v>1.855</v>
      </c>
      <c r="BC6" s="13">
        <f t="shared" si="0"/>
        <v>0</v>
      </c>
      <c r="BD6" s="13">
        <f t="shared" si="0"/>
        <v>3.18</v>
      </c>
      <c r="BE6" s="13">
        <f t="shared" si="0"/>
        <v>0</v>
      </c>
      <c r="BF6" s="13">
        <f t="shared" si="0"/>
        <v>0</v>
      </c>
      <c r="BG6" s="13">
        <f t="shared" si="0"/>
        <v>0</v>
      </c>
      <c r="BH6" s="13">
        <f t="shared" si="0"/>
        <v>0</v>
      </c>
      <c r="BI6" s="13">
        <f t="shared" si="0"/>
        <v>0</v>
      </c>
      <c r="BJ6" s="13">
        <f t="shared" si="0"/>
        <v>0</v>
      </c>
    </row>
    <row r="7" spans="1:62" ht="15.75">
      <c r="A7" s="14"/>
      <c r="B7" s="15">
        <v>44562</v>
      </c>
      <c r="C7" s="12" t="s">
        <v>25</v>
      </c>
      <c r="D7" s="12"/>
      <c r="E7" s="13"/>
      <c r="F7" s="13"/>
      <c r="G7" s="13">
        <v>12</v>
      </c>
      <c r="H7" s="13">
        <v>16</v>
      </c>
      <c r="I7" s="13">
        <v>24</v>
      </c>
      <c r="J7" s="13">
        <v>4</v>
      </c>
      <c r="K7" s="13">
        <v>15</v>
      </c>
      <c r="L7" s="13">
        <v>10</v>
      </c>
      <c r="M7" s="13">
        <v>6</v>
      </c>
      <c r="N7" s="13"/>
      <c r="O7" s="13">
        <v>4</v>
      </c>
      <c r="P7" s="12"/>
      <c r="Q7" s="12">
        <v>3</v>
      </c>
      <c r="R7" s="12"/>
      <c r="S7" s="12"/>
      <c r="T7" s="12"/>
      <c r="U7" s="12">
        <f t="shared" ref="U7:U14" si="1">SUM(E7:T7)</f>
        <v>94</v>
      </c>
      <c r="W7" s="23" t="s">
        <v>25</v>
      </c>
      <c r="X7" s="24">
        <v>0.22500000000000001</v>
      </c>
      <c r="Y7" s="24">
        <v>0.22500000000000001</v>
      </c>
      <c r="Z7" s="24">
        <v>0.22500000000000001</v>
      </c>
      <c r="AA7" s="24">
        <v>0.22500000000000001</v>
      </c>
      <c r="AB7" s="24">
        <v>0.22500000000000001</v>
      </c>
      <c r="AC7" s="24">
        <v>0.22500000000000001</v>
      </c>
      <c r="AD7" s="24">
        <v>0.22500000000000001</v>
      </c>
      <c r="AE7" s="24">
        <v>0.22500000000000001</v>
      </c>
      <c r="AF7" s="24">
        <v>0.22500000000000001</v>
      </c>
      <c r="AG7" s="24">
        <v>0.22500000000000001</v>
      </c>
      <c r="AH7" s="24">
        <v>0.22500000000000001</v>
      </c>
      <c r="AI7" s="24">
        <v>0.22500000000000001</v>
      </c>
      <c r="AJ7" s="24">
        <v>0.22500000000000001</v>
      </c>
      <c r="AK7" s="24">
        <v>0.22500000000000001</v>
      </c>
      <c r="AL7" s="24">
        <v>0.22500000000000001</v>
      </c>
      <c r="AM7" s="24">
        <v>0.22500000000000001</v>
      </c>
      <c r="AN7" s="24">
        <v>0.22500000000000001</v>
      </c>
      <c r="AP7" s="14"/>
      <c r="AQ7" s="15">
        <v>44197</v>
      </c>
      <c r="AR7" s="12" t="s">
        <v>25</v>
      </c>
      <c r="AS7" s="13">
        <f t="shared" si="0"/>
        <v>0</v>
      </c>
      <c r="AT7" s="13">
        <f t="shared" si="0"/>
        <v>0</v>
      </c>
      <c r="AU7" s="13">
        <f t="shared" si="0"/>
        <v>0</v>
      </c>
      <c r="AV7" s="13">
        <f t="shared" si="0"/>
        <v>2.7</v>
      </c>
      <c r="AW7" s="13">
        <f t="shared" si="0"/>
        <v>3.6</v>
      </c>
      <c r="AX7" s="13">
        <f t="shared" si="0"/>
        <v>5.4</v>
      </c>
      <c r="AY7" s="13">
        <f t="shared" si="0"/>
        <v>0.9</v>
      </c>
      <c r="AZ7" s="13">
        <f t="shared" si="0"/>
        <v>3.375</v>
      </c>
      <c r="BA7" s="13">
        <f t="shared" si="0"/>
        <v>2.25</v>
      </c>
      <c r="BB7" s="13">
        <f t="shared" si="0"/>
        <v>1.35</v>
      </c>
      <c r="BC7" s="13">
        <f t="shared" si="0"/>
        <v>0</v>
      </c>
      <c r="BD7" s="13">
        <f t="shared" si="0"/>
        <v>0.9</v>
      </c>
      <c r="BE7" s="13">
        <f t="shared" si="0"/>
        <v>0</v>
      </c>
      <c r="BF7" s="13">
        <f t="shared" si="0"/>
        <v>0.67500000000000004</v>
      </c>
      <c r="BG7" s="13">
        <f t="shared" si="0"/>
        <v>0</v>
      </c>
      <c r="BH7" s="13">
        <f t="shared" si="0"/>
        <v>0</v>
      </c>
      <c r="BI7" s="13">
        <f t="shared" si="0"/>
        <v>0</v>
      </c>
      <c r="BJ7" s="13">
        <f t="shared" si="0"/>
        <v>0</v>
      </c>
    </row>
    <row r="8" spans="1:62" ht="15.75">
      <c r="A8" s="14"/>
      <c r="B8" s="14"/>
      <c r="C8" s="12" t="s">
        <v>26</v>
      </c>
      <c r="D8" s="12"/>
      <c r="E8" s="13"/>
      <c r="F8" s="13"/>
      <c r="G8" s="13">
        <v>11</v>
      </c>
      <c r="H8" s="13">
        <v>4</v>
      </c>
      <c r="I8" s="13">
        <v>5</v>
      </c>
      <c r="J8" s="13">
        <v>3</v>
      </c>
      <c r="K8" s="13">
        <v>5</v>
      </c>
      <c r="L8" s="13">
        <v>4</v>
      </c>
      <c r="M8" s="13">
        <v>2</v>
      </c>
      <c r="N8" s="13"/>
      <c r="O8" s="13">
        <v>4</v>
      </c>
      <c r="P8" s="12">
        <v>1</v>
      </c>
      <c r="Q8" s="12"/>
      <c r="R8" s="12"/>
      <c r="S8" s="12"/>
      <c r="T8" s="12"/>
      <c r="U8" s="12">
        <f t="shared" si="1"/>
        <v>39</v>
      </c>
      <c r="W8" s="23" t="s">
        <v>26</v>
      </c>
      <c r="X8" s="24">
        <v>0.35</v>
      </c>
      <c r="Y8" s="24">
        <v>0.35</v>
      </c>
      <c r="Z8" s="24">
        <v>0.35</v>
      </c>
      <c r="AA8" s="24">
        <v>0.35</v>
      </c>
      <c r="AB8" s="24">
        <v>0.35</v>
      </c>
      <c r="AC8" s="24">
        <v>0.35</v>
      </c>
      <c r="AD8" s="24">
        <v>0.35</v>
      </c>
      <c r="AE8" s="24">
        <v>0.35</v>
      </c>
      <c r="AF8" s="24">
        <v>0.35</v>
      </c>
      <c r="AG8" s="24">
        <v>0.35</v>
      </c>
      <c r="AH8" s="24">
        <v>0.35</v>
      </c>
      <c r="AI8" s="24">
        <v>0.35</v>
      </c>
      <c r="AJ8" s="24">
        <v>0.35</v>
      </c>
      <c r="AK8" s="24">
        <v>0.35</v>
      </c>
      <c r="AL8" s="24">
        <v>0.35</v>
      </c>
      <c r="AM8" s="24">
        <v>0.35</v>
      </c>
      <c r="AN8" s="24">
        <v>0.35</v>
      </c>
      <c r="AP8" s="14"/>
      <c r="AQ8" s="14"/>
      <c r="AR8" s="12" t="s">
        <v>26</v>
      </c>
      <c r="AS8" s="13">
        <f t="shared" si="0"/>
        <v>0</v>
      </c>
      <c r="AT8" s="13">
        <f t="shared" si="0"/>
        <v>0</v>
      </c>
      <c r="AU8" s="13">
        <f t="shared" si="0"/>
        <v>0</v>
      </c>
      <c r="AV8" s="13">
        <f t="shared" si="0"/>
        <v>3.85</v>
      </c>
      <c r="AW8" s="13">
        <f t="shared" si="0"/>
        <v>1.4</v>
      </c>
      <c r="AX8" s="13">
        <f t="shared" si="0"/>
        <v>1.75</v>
      </c>
      <c r="AY8" s="13">
        <f t="shared" si="0"/>
        <v>1.05</v>
      </c>
      <c r="AZ8" s="13">
        <f t="shared" si="0"/>
        <v>1.75</v>
      </c>
      <c r="BA8" s="13">
        <f t="shared" si="0"/>
        <v>1.4</v>
      </c>
      <c r="BB8" s="13">
        <f t="shared" si="0"/>
        <v>0.7</v>
      </c>
      <c r="BC8" s="13">
        <f t="shared" si="0"/>
        <v>0</v>
      </c>
      <c r="BD8" s="13">
        <f t="shared" si="0"/>
        <v>1.4</v>
      </c>
      <c r="BE8" s="13">
        <f t="shared" si="0"/>
        <v>0.35</v>
      </c>
      <c r="BF8" s="13">
        <f t="shared" si="0"/>
        <v>0</v>
      </c>
      <c r="BG8" s="13">
        <f t="shared" si="0"/>
        <v>0</v>
      </c>
      <c r="BH8" s="13">
        <f t="shared" si="0"/>
        <v>0</v>
      </c>
      <c r="BI8" s="13">
        <f t="shared" si="0"/>
        <v>0</v>
      </c>
      <c r="BJ8" s="13">
        <f t="shared" si="0"/>
        <v>0</v>
      </c>
    </row>
    <row r="9" spans="1:62" ht="15.75">
      <c r="A9" s="14"/>
      <c r="B9" s="14"/>
      <c r="C9" s="12" t="s">
        <v>27</v>
      </c>
      <c r="D9" s="12"/>
      <c r="E9" s="13">
        <v>6</v>
      </c>
      <c r="F9" s="13">
        <v>5</v>
      </c>
      <c r="G9" s="13">
        <v>20</v>
      </c>
      <c r="H9" s="13">
        <v>7</v>
      </c>
      <c r="I9" s="13">
        <v>7</v>
      </c>
      <c r="J9" s="13">
        <v>3</v>
      </c>
      <c r="K9" s="13">
        <v>4</v>
      </c>
      <c r="L9" s="13">
        <v>6</v>
      </c>
      <c r="M9" s="13">
        <v>4</v>
      </c>
      <c r="N9" s="13">
        <v>6</v>
      </c>
      <c r="O9" s="13">
        <v>3</v>
      </c>
      <c r="P9" s="12">
        <v>2</v>
      </c>
      <c r="Q9" s="12"/>
      <c r="R9" s="12"/>
      <c r="S9" s="12"/>
      <c r="T9" s="12"/>
      <c r="U9" s="12">
        <f t="shared" si="1"/>
        <v>73</v>
      </c>
      <c r="W9" s="23" t="s">
        <v>27</v>
      </c>
      <c r="X9" s="24">
        <v>0.43</v>
      </c>
      <c r="Y9" s="24">
        <v>0.43</v>
      </c>
      <c r="Z9" s="24">
        <v>0.43</v>
      </c>
      <c r="AA9" s="24">
        <v>0.43</v>
      </c>
      <c r="AB9" s="24">
        <v>0.43</v>
      </c>
      <c r="AC9" s="24">
        <v>0.43</v>
      </c>
      <c r="AD9" s="24">
        <v>0.43</v>
      </c>
      <c r="AE9" s="24">
        <v>0.43</v>
      </c>
      <c r="AF9" s="24">
        <v>0.43</v>
      </c>
      <c r="AG9" s="24">
        <v>0.43</v>
      </c>
      <c r="AH9" s="24">
        <v>0.43</v>
      </c>
      <c r="AI9" s="24">
        <v>0.43</v>
      </c>
      <c r="AJ9" s="24">
        <v>0.43</v>
      </c>
      <c r="AK9" s="24">
        <v>0.43</v>
      </c>
      <c r="AL9" s="24">
        <v>0.43</v>
      </c>
      <c r="AM9" s="24">
        <v>0.43</v>
      </c>
      <c r="AN9" s="24">
        <v>0.43</v>
      </c>
      <c r="AP9" s="14"/>
      <c r="AQ9" s="14"/>
      <c r="AR9" s="12" t="s">
        <v>27</v>
      </c>
      <c r="AS9" s="13">
        <f t="shared" si="0"/>
        <v>0</v>
      </c>
      <c r="AT9" s="13">
        <f t="shared" si="0"/>
        <v>2.58</v>
      </c>
      <c r="AU9" s="13">
        <f t="shared" si="0"/>
        <v>2.15</v>
      </c>
      <c r="AV9" s="13">
        <f t="shared" si="0"/>
        <v>8.6</v>
      </c>
      <c r="AW9" s="13">
        <f t="shared" si="0"/>
        <v>3.01</v>
      </c>
      <c r="AX9" s="13">
        <f t="shared" si="0"/>
        <v>3.01</v>
      </c>
      <c r="AY9" s="13">
        <f t="shared" si="0"/>
        <v>1.29</v>
      </c>
      <c r="AZ9" s="13">
        <f t="shared" si="0"/>
        <v>1.72</v>
      </c>
      <c r="BA9" s="13">
        <f t="shared" si="0"/>
        <v>2.58</v>
      </c>
      <c r="BB9" s="13">
        <f t="shared" si="0"/>
        <v>1.72</v>
      </c>
      <c r="BC9" s="13">
        <f t="shared" si="0"/>
        <v>2.58</v>
      </c>
      <c r="BD9" s="13">
        <f t="shared" si="0"/>
        <v>1.29</v>
      </c>
      <c r="BE9" s="13">
        <f t="shared" si="0"/>
        <v>0.86</v>
      </c>
      <c r="BF9" s="13">
        <f t="shared" si="0"/>
        <v>0</v>
      </c>
      <c r="BG9" s="13">
        <f t="shared" si="0"/>
        <v>0</v>
      </c>
      <c r="BH9" s="13">
        <f t="shared" si="0"/>
        <v>0</v>
      </c>
      <c r="BI9" s="13">
        <f t="shared" si="0"/>
        <v>0</v>
      </c>
      <c r="BJ9" s="13">
        <f t="shared" si="0"/>
        <v>0</v>
      </c>
    </row>
    <row r="10" spans="1:62" ht="15.75">
      <c r="A10" s="14"/>
      <c r="B10" s="14"/>
      <c r="C10" s="12" t="s">
        <v>28</v>
      </c>
      <c r="D10" s="12"/>
      <c r="E10" s="13">
        <v>8</v>
      </c>
      <c r="F10" s="13">
        <v>8</v>
      </c>
      <c r="G10" s="13">
        <v>9</v>
      </c>
      <c r="H10" s="13">
        <v>9</v>
      </c>
      <c r="I10" s="13">
        <v>3</v>
      </c>
      <c r="J10" s="13">
        <v>2</v>
      </c>
      <c r="K10" s="13">
        <v>6</v>
      </c>
      <c r="L10" s="13">
        <v>3</v>
      </c>
      <c r="M10" s="13">
        <v>3</v>
      </c>
      <c r="N10" s="13">
        <v>11</v>
      </c>
      <c r="O10" s="13">
        <v>4</v>
      </c>
      <c r="P10" s="12">
        <v>1</v>
      </c>
      <c r="Q10" s="12"/>
      <c r="R10" s="12"/>
      <c r="S10" s="12"/>
      <c r="T10" s="12"/>
      <c r="U10" s="12">
        <f t="shared" si="1"/>
        <v>67</v>
      </c>
      <c r="W10" s="23" t="s">
        <v>28</v>
      </c>
      <c r="X10" s="24">
        <v>0.5</v>
      </c>
      <c r="Y10" s="24">
        <v>0.5</v>
      </c>
      <c r="Z10" s="24">
        <v>0.5</v>
      </c>
      <c r="AA10" s="24">
        <v>0.5</v>
      </c>
      <c r="AB10" s="24">
        <v>0.5</v>
      </c>
      <c r="AC10" s="24">
        <v>0.5</v>
      </c>
      <c r="AD10" s="24">
        <v>0.5</v>
      </c>
      <c r="AE10" s="24">
        <v>0.5</v>
      </c>
      <c r="AF10" s="24">
        <v>0.5</v>
      </c>
      <c r="AG10" s="24">
        <v>0.5</v>
      </c>
      <c r="AH10" s="24">
        <v>0.5</v>
      </c>
      <c r="AI10" s="24">
        <v>0.5</v>
      </c>
      <c r="AJ10" s="24">
        <v>0.5</v>
      </c>
      <c r="AK10" s="24">
        <v>0.5</v>
      </c>
      <c r="AL10" s="24">
        <v>0.5</v>
      </c>
      <c r="AM10" s="24">
        <v>0.5</v>
      </c>
      <c r="AN10" s="24">
        <v>0.5</v>
      </c>
      <c r="AP10" s="14"/>
      <c r="AQ10" s="14"/>
      <c r="AR10" s="12" t="s">
        <v>28</v>
      </c>
      <c r="AS10" s="13">
        <f t="shared" si="0"/>
        <v>0</v>
      </c>
      <c r="AT10" s="13">
        <f t="shared" si="0"/>
        <v>4</v>
      </c>
      <c r="AU10" s="13">
        <f t="shared" si="0"/>
        <v>4</v>
      </c>
      <c r="AV10" s="13">
        <f t="shared" si="0"/>
        <v>4.5</v>
      </c>
      <c r="AW10" s="13">
        <f t="shared" si="0"/>
        <v>4.5</v>
      </c>
      <c r="AX10" s="13">
        <f t="shared" si="0"/>
        <v>1.5</v>
      </c>
      <c r="AY10" s="13">
        <f t="shared" si="0"/>
        <v>1</v>
      </c>
      <c r="AZ10" s="13">
        <f t="shared" si="0"/>
        <v>3</v>
      </c>
      <c r="BA10" s="13">
        <f t="shared" si="0"/>
        <v>1.5</v>
      </c>
      <c r="BB10" s="13">
        <f t="shared" si="0"/>
        <v>1.5</v>
      </c>
      <c r="BC10" s="13">
        <f t="shared" si="0"/>
        <v>5.5</v>
      </c>
      <c r="BD10" s="13">
        <f t="shared" si="0"/>
        <v>2</v>
      </c>
      <c r="BE10" s="13">
        <f t="shared" si="0"/>
        <v>0.5</v>
      </c>
      <c r="BF10" s="13">
        <f t="shared" si="0"/>
        <v>0</v>
      </c>
      <c r="BG10" s="13">
        <f t="shared" si="0"/>
        <v>0</v>
      </c>
      <c r="BH10" s="13">
        <f t="shared" si="0"/>
        <v>0</v>
      </c>
      <c r="BI10" s="13">
        <f t="shared" si="0"/>
        <v>0</v>
      </c>
      <c r="BJ10" s="13">
        <f t="shared" si="0"/>
        <v>0</v>
      </c>
    </row>
    <row r="11" spans="1:62" ht="15.75">
      <c r="A11" s="14"/>
      <c r="B11" s="14"/>
      <c r="C11" s="12" t="s">
        <v>29</v>
      </c>
      <c r="D11" s="12"/>
      <c r="E11" s="13">
        <v>6</v>
      </c>
      <c r="F11" s="13">
        <v>7</v>
      </c>
      <c r="G11" s="13">
        <v>21</v>
      </c>
      <c r="H11" s="13">
        <v>4</v>
      </c>
      <c r="I11" s="13">
        <v>3</v>
      </c>
      <c r="J11" s="13">
        <v>1</v>
      </c>
      <c r="K11" s="13">
        <v>3</v>
      </c>
      <c r="L11" s="13">
        <v>2</v>
      </c>
      <c r="M11" s="13">
        <v>3</v>
      </c>
      <c r="N11" s="13">
        <v>4</v>
      </c>
      <c r="O11" s="13">
        <v>3</v>
      </c>
      <c r="P11" s="12">
        <v>1</v>
      </c>
      <c r="Q11" s="12"/>
      <c r="R11" s="12"/>
      <c r="S11" s="12"/>
      <c r="T11" s="12"/>
      <c r="U11" s="12">
        <f t="shared" si="1"/>
        <v>58</v>
      </c>
      <c r="W11" s="23" t="s">
        <v>50</v>
      </c>
      <c r="X11" s="24">
        <v>8.5000000000000006E-2</v>
      </c>
      <c r="Y11" s="24">
        <v>8.5000000000000006E-2</v>
      </c>
      <c r="Z11" s="24">
        <v>8.5000000000000006E-2</v>
      </c>
      <c r="AA11" s="24">
        <v>8.5000000000000006E-2</v>
      </c>
      <c r="AB11" s="24">
        <v>8.5000000000000006E-2</v>
      </c>
      <c r="AC11" s="24">
        <v>8.5000000000000006E-2</v>
      </c>
      <c r="AD11" s="24">
        <v>8.5000000000000006E-2</v>
      </c>
      <c r="AE11" s="24">
        <v>8.5000000000000006E-2</v>
      </c>
      <c r="AF11" s="24">
        <v>8.5000000000000006E-2</v>
      </c>
      <c r="AG11" s="24">
        <v>8.5000000000000006E-2</v>
      </c>
      <c r="AH11" s="24">
        <v>8.5000000000000006E-2</v>
      </c>
      <c r="AI11" s="24">
        <v>8.5000000000000006E-2</v>
      </c>
      <c r="AJ11" s="24">
        <v>8.5000000000000006E-2</v>
      </c>
      <c r="AK11" s="24">
        <v>8.5000000000000006E-2</v>
      </c>
      <c r="AL11" s="24">
        <v>8.5000000000000006E-2</v>
      </c>
      <c r="AM11" s="24">
        <v>8.5000000000000006E-2</v>
      </c>
      <c r="AN11" s="24">
        <v>8.5000000000000006E-2</v>
      </c>
      <c r="AP11" s="14"/>
      <c r="AQ11" s="14"/>
      <c r="AR11" s="12" t="s">
        <v>29</v>
      </c>
      <c r="AS11" s="13">
        <f t="shared" si="0"/>
        <v>0</v>
      </c>
      <c r="AT11" s="13">
        <f t="shared" si="0"/>
        <v>0.51</v>
      </c>
      <c r="AU11" s="13">
        <f t="shared" si="0"/>
        <v>0.59499999999999997</v>
      </c>
      <c r="AV11" s="13">
        <f t="shared" si="0"/>
        <v>1.7849999999999999</v>
      </c>
      <c r="AW11" s="13">
        <f t="shared" si="0"/>
        <v>0.34</v>
      </c>
      <c r="AX11" s="13">
        <f t="shared" si="0"/>
        <v>0.255</v>
      </c>
      <c r="AY11" s="13">
        <f t="shared" si="0"/>
        <v>8.5000000000000006E-2</v>
      </c>
      <c r="AZ11" s="13">
        <f t="shared" si="0"/>
        <v>0.255</v>
      </c>
      <c r="BA11" s="13">
        <f t="shared" si="0"/>
        <v>0.17</v>
      </c>
      <c r="BB11" s="13">
        <f t="shared" si="0"/>
        <v>0.255</v>
      </c>
      <c r="BC11" s="13">
        <f t="shared" si="0"/>
        <v>0.34</v>
      </c>
      <c r="BD11" s="13">
        <f t="shared" si="0"/>
        <v>0.255</v>
      </c>
      <c r="BE11" s="13">
        <f t="shared" si="0"/>
        <v>8.5000000000000006E-2</v>
      </c>
      <c r="BF11" s="13">
        <f t="shared" si="0"/>
        <v>0</v>
      </c>
      <c r="BG11" s="13">
        <f t="shared" si="0"/>
        <v>0</v>
      </c>
      <c r="BH11" s="13">
        <f t="shared" si="0"/>
        <v>0</v>
      </c>
      <c r="BI11" s="13">
        <f t="shared" si="0"/>
        <v>0</v>
      </c>
      <c r="BJ11" s="13">
        <f t="shared" si="0"/>
        <v>0</v>
      </c>
    </row>
    <row r="12" spans="1:62" ht="15.75">
      <c r="A12" s="14"/>
      <c r="B12" s="14"/>
      <c r="C12" s="12" t="s">
        <v>30</v>
      </c>
      <c r="D12" s="12"/>
      <c r="E12" s="13">
        <v>7</v>
      </c>
      <c r="F12" s="13">
        <v>6</v>
      </c>
      <c r="G12" s="13"/>
      <c r="H12" s="13"/>
      <c r="I12" s="13"/>
      <c r="J12" s="13"/>
      <c r="K12" s="13"/>
      <c r="L12" s="13"/>
      <c r="M12" s="13"/>
      <c r="N12" s="13"/>
      <c r="O12" s="13">
        <v>3</v>
      </c>
      <c r="P12" s="12"/>
      <c r="Q12" s="12"/>
      <c r="R12" s="12"/>
      <c r="S12" s="12"/>
      <c r="T12" s="12"/>
      <c r="U12" s="12">
        <f t="shared" si="1"/>
        <v>16</v>
      </c>
      <c r="W12" s="23" t="s">
        <v>51</v>
      </c>
      <c r="X12" s="24">
        <v>0.59</v>
      </c>
      <c r="Y12" s="24">
        <v>0.59</v>
      </c>
      <c r="Z12" s="24">
        <v>0.59</v>
      </c>
      <c r="AA12" s="24">
        <v>0.59</v>
      </c>
      <c r="AB12" s="24">
        <v>0.59</v>
      </c>
      <c r="AC12" s="24">
        <v>0.59</v>
      </c>
      <c r="AD12" s="24">
        <v>0.59</v>
      </c>
      <c r="AE12" s="24">
        <v>0.59</v>
      </c>
      <c r="AF12" s="24">
        <v>0.59</v>
      </c>
      <c r="AG12" s="24">
        <v>0.59</v>
      </c>
      <c r="AH12" s="24">
        <v>0.59</v>
      </c>
      <c r="AI12" s="24">
        <v>0.59</v>
      </c>
      <c r="AJ12" s="24">
        <v>0.59</v>
      </c>
      <c r="AK12" s="24">
        <v>0.59</v>
      </c>
      <c r="AL12" s="24">
        <v>0.59</v>
      </c>
      <c r="AM12" s="24">
        <v>0.59</v>
      </c>
      <c r="AN12" s="24">
        <v>0.59</v>
      </c>
      <c r="AP12" s="14"/>
      <c r="AQ12" s="14"/>
      <c r="AR12" s="12" t="s">
        <v>30</v>
      </c>
      <c r="AS12" s="13">
        <f t="shared" si="0"/>
        <v>0</v>
      </c>
      <c r="AT12" s="13">
        <f t="shared" si="0"/>
        <v>4.13</v>
      </c>
      <c r="AU12" s="13">
        <f t="shared" si="0"/>
        <v>3.54</v>
      </c>
      <c r="AV12" s="13">
        <f t="shared" si="0"/>
        <v>0</v>
      </c>
      <c r="AW12" s="13">
        <f t="shared" si="0"/>
        <v>0</v>
      </c>
      <c r="AX12" s="13">
        <f t="shared" si="0"/>
        <v>0</v>
      </c>
      <c r="AY12" s="13">
        <f t="shared" si="0"/>
        <v>0</v>
      </c>
      <c r="AZ12" s="13">
        <f t="shared" si="0"/>
        <v>0</v>
      </c>
      <c r="BA12" s="13">
        <f t="shared" si="0"/>
        <v>0</v>
      </c>
      <c r="BB12" s="13">
        <f t="shared" si="0"/>
        <v>0</v>
      </c>
      <c r="BC12" s="13">
        <f t="shared" si="0"/>
        <v>0</v>
      </c>
      <c r="BD12" s="13">
        <f t="shared" si="0"/>
        <v>1.77</v>
      </c>
      <c r="BE12" s="13">
        <f t="shared" si="0"/>
        <v>0</v>
      </c>
      <c r="BF12" s="13">
        <f t="shared" si="0"/>
        <v>0</v>
      </c>
      <c r="BG12" s="13">
        <f t="shared" si="0"/>
        <v>0</v>
      </c>
      <c r="BH12" s="13">
        <f t="shared" si="0"/>
        <v>0</v>
      </c>
      <c r="BI12" s="13">
        <f t="shared" si="0"/>
        <v>0</v>
      </c>
      <c r="BJ12" s="13">
        <f t="shared" si="0"/>
        <v>0</v>
      </c>
    </row>
    <row r="13" spans="1:62" ht="15.75">
      <c r="A13" s="14"/>
      <c r="B13" s="14"/>
      <c r="C13" s="12" t="s">
        <v>31</v>
      </c>
      <c r="D13" s="12"/>
      <c r="E13" s="13">
        <v>6</v>
      </c>
      <c r="F13" s="13">
        <v>4</v>
      </c>
      <c r="G13" s="13"/>
      <c r="H13" s="13"/>
      <c r="I13" s="13"/>
      <c r="J13" s="13"/>
      <c r="K13" s="13"/>
      <c r="L13" s="13"/>
      <c r="M13" s="13"/>
      <c r="N13" s="13">
        <v>3</v>
      </c>
      <c r="O13" s="13">
        <v>1</v>
      </c>
      <c r="P13" s="12"/>
      <c r="Q13" s="12"/>
      <c r="R13" s="12"/>
      <c r="S13" s="12"/>
      <c r="T13" s="12"/>
      <c r="U13" s="12">
        <f t="shared" si="1"/>
        <v>14</v>
      </c>
      <c r="W13" s="23" t="s">
        <v>31</v>
      </c>
      <c r="X13" s="24">
        <v>0.56999999999999995</v>
      </c>
      <c r="Y13" s="24">
        <v>0.56999999999999995</v>
      </c>
      <c r="Z13" s="24">
        <v>0.56999999999999995</v>
      </c>
      <c r="AA13" s="24">
        <v>0.56999999999999995</v>
      </c>
      <c r="AB13" s="24">
        <v>0.56999999999999995</v>
      </c>
      <c r="AC13" s="24">
        <v>0.56999999999999995</v>
      </c>
      <c r="AD13" s="24">
        <v>0.56999999999999995</v>
      </c>
      <c r="AE13" s="24">
        <v>0.56999999999999995</v>
      </c>
      <c r="AF13" s="24">
        <v>0.56999999999999995</v>
      </c>
      <c r="AG13" s="24">
        <v>0.56999999999999995</v>
      </c>
      <c r="AH13" s="24">
        <v>0.56999999999999995</v>
      </c>
      <c r="AI13" s="24">
        <v>0.56999999999999995</v>
      </c>
      <c r="AJ13" s="24">
        <v>0.56999999999999995</v>
      </c>
      <c r="AK13" s="24">
        <v>0.56999999999999995</v>
      </c>
      <c r="AL13" s="24">
        <v>0.56999999999999995</v>
      </c>
      <c r="AM13" s="24">
        <v>0.56999999999999995</v>
      </c>
      <c r="AN13" s="24">
        <v>0.56999999999999995</v>
      </c>
      <c r="AP13" s="14"/>
      <c r="AQ13" s="14"/>
      <c r="AR13" s="12" t="s">
        <v>31</v>
      </c>
      <c r="AS13" s="13">
        <f t="shared" si="0"/>
        <v>0</v>
      </c>
      <c r="AT13" s="13">
        <f t="shared" si="0"/>
        <v>3.42</v>
      </c>
      <c r="AU13" s="13">
        <f t="shared" si="0"/>
        <v>2.2799999999999998</v>
      </c>
      <c r="AV13" s="13">
        <f t="shared" si="0"/>
        <v>0</v>
      </c>
      <c r="AW13" s="13">
        <f t="shared" si="0"/>
        <v>0</v>
      </c>
      <c r="AX13" s="13">
        <f t="shared" si="0"/>
        <v>0</v>
      </c>
      <c r="AY13" s="13">
        <f t="shared" si="0"/>
        <v>0</v>
      </c>
      <c r="AZ13" s="13">
        <f t="shared" si="0"/>
        <v>0</v>
      </c>
      <c r="BA13" s="13">
        <f t="shared" si="0"/>
        <v>0</v>
      </c>
      <c r="BB13" s="13">
        <f t="shared" si="0"/>
        <v>0</v>
      </c>
      <c r="BC13" s="13">
        <f t="shared" si="0"/>
        <v>1.71</v>
      </c>
      <c r="BD13" s="13">
        <f t="shared" si="0"/>
        <v>0.56999999999999995</v>
      </c>
      <c r="BE13" s="13">
        <f t="shared" si="0"/>
        <v>0</v>
      </c>
      <c r="BF13" s="13">
        <f t="shared" si="0"/>
        <v>0</v>
      </c>
      <c r="BG13" s="13">
        <f t="shared" si="0"/>
        <v>0</v>
      </c>
      <c r="BH13" s="13">
        <f t="shared" si="0"/>
        <v>0</v>
      </c>
      <c r="BI13" s="13">
        <f t="shared" si="0"/>
        <v>0</v>
      </c>
      <c r="BJ13" s="13">
        <f t="shared" si="0"/>
        <v>0</v>
      </c>
    </row>
    <row r="14" spans="1:62" ht="15.75">
      <c r="A14" s="16"/>
      <c r="B14" s="16"/>
      <c r="C14" s="12" t="s">
        <v>32</v>
      </c>
      <c r="D14" s="12"/>
      <c r="E14" s="13"/>
      <c r="F14" s="13"/>
      <c r="G14" s="13">
        <v>7</v>
      </c>
      <c r="H14" s="13"/>
      <c r="I14" s="13">
        <v>4</v>
      </c>
      <c r="J14" s="13"/>
      <c r="K14" s="13">
        <v>3</v>
      </c>
      <c r="L14" s="13">
        <v>3</v>
      </c>
      <c r="M14" s="13"/>
      <c r="N14" s="13">
        <v>10</v>
      </c>
      <c r="O14" s="13">
        <v>6</v>
      </c>
      <c r="P14" s="12"/>
      <c r="Q14" s="12"/>
      <c r="R14" s="12"/>
      <c r="S14" s="12"/>
      <c r="T14" s="12"/>
      <c r="U14" s="12">
        <f t="shared" si="1"/>
        <v>33</v>
      </c>
      <c r="W14" s="23" t="s">
        <v>32</v>
      </c>
      <c r="X14" s="24">
        <v>0.4</v>
      </c>
      <c r="Y14" s="24">
        <v>0.4</v>
      </c>
      <c r="Z14" s="24">
        <v>0.4</v>
      </c>
      <c r="AA14" s="24">
        <v>0.4</v>
      </c>
      <c r="AB14" s="24">
        <v>0.4</v>
      </c>
      <c r="AC14" s="24">
        <v>0.4</v>
      </c>
      <c r="AD14" s="24">
        <v>0.4</v>
      </c>
      <c r="AE14" s="24">
        <v>0.4</v>
      </c>
      <c r="AF14" s="24">
        <v>0.4</v>
      </c>
      <c r="AG14" s="24">
        <v>0.4</v>
      </c>
      <c r="AH14" s="24">
        <v>0.4</v>
      </c>
      <c r="AI14" s="24">
        <v>0.4</v>
      </c>
      <c r="AJ14" s="24">
        <v>0.4</v>
      </c>
      <c r="AK14" s="24">
        <v>0.4</v>
      </c>
      <c r="AL14" s="24">
        <v>0.4</v>
      </c>
      <c r="AM14" s="24">
        <v>0.4</v>
      </c>
      <c r="AN14" s="24">
        <v>0.4</v>
      </c>
      <c r="AP14" s="16"/>
      <c r="AQ14" s="16"/>
      <c r="AR14" s="12" t="s">
        <v>32</v>
      </c>
      <c r="AS14" s="13">
        <f t="shared" si="0"/>
        <v>0</v>
      </c>
      <c r="AT14" s="13">
        <f t="shared" si="0"/>
        <v>0</v>
      </c>
      <c r="AU14" s="13">
        <f t="shared" si="0"/>
        <v>0</v>
      </c>
      <c r="AV14" s="13">
        <f t="shared" si="0"/>
        <v>2.8</v>
      </c>
      <c r="AW14" s="13">
        <f t="shared" si="0"/>
        <v>0</v>
      </c>
      <c r="AX14" s="13">
        <f t="shared" si="0"/>
        <v>1.6</v>
      </c>
      <c r="AY14" s="13">
        <f t="shared" si="0"/>
        <v>0</v>
      </c>
      <c r="AZ14" s="13">
        <f t="shared" si="0"/>
        <v>1.2</v>
      </c>
      <c r="BA14" s="13">
        <f t="shared" si="0"/>
        <v>1.2</v>
      </c>
      <c r="BB14" s="13">
        <f t="shared" si="0"/>
        <v>0</v>
      </c>
      <c r="BC14" s="13">
        <f t="shared" si="0"/>
        <v>4</v>
      </c>
      <c r="BD14" s="13">
        <f t="shared" si="0"/>
        <v>2.4</v>
      </c>
      <c r="BE14" s="13">
        <f t="shared" si="0"/>
        <v>0</v>
      </c>
      <c r="BF14" s="13">
        <f t="shared" si="0"/>
        <v>0</v>
      </c>
      <c r="BG14" s="13">
        <f t="shared" si="0"/>
        <v>0</v>
      </c>
      <c r="BH14" s="13">
        <f t="shared" si="0"/>
        <v>0</v>
      </c>
      <c r="BI14" s="13">
        <f t="shared" si="0"/>
        <v>0</v>
      </c>
      <c r="BJ14" s="13">
        <f t="shared" si="0"/>
        <v>0</v>
      </c>
    </row>
    <row r="15" spans="1:62">
      <c r="A15" s="17"/>
      <c r="B15" s="18"/>
      <c r="C15" s="19" t="s">
        <v>33</v>
      </c>
      <c r="D15" s="19">
        <f t="shared" ref="D15:U15" si="2">SUM(D6:D14)</f>
        <v>0</v>
      </c>
      <c r="E15" s="19">
        <f t="shared" si="2"/>
        <v>33</v>
      </c>
      <c r="F15" s="19">
        <f t="shared" si="2"/>
        <v>32</v>
      </c>
      <c r="G15" s="19">
        <f t="shared" si="2"/>
        <v>92</v>
      </c>
      <c r="H15" s="19">
        <f t="shared" si="2"/>
        <v>54</v>
      </c>
      <c r="I15" s="19">
        <f t="shared" si="2"/>
        <v>66</v>
      </c>
      <c r="J15" s="19">
        <f t="shared" si="2"/>
        <v>16</v>
      </c>
      <c r="K15" s="19">
        <f t="shared" si="2"/>
        <v>50</v>
      </c>
      <c r="L15" s="19">
        <f t="shared" si="2"/>
        <v>38</v>
      </c>
      <c r="M15" s="19">
        <f t="shared" si="2"/>
        <v>25</v>
      </c>
      <c r="N15" s="19">
        <f t="shared" si="2"/>
        <v>34</v>
      </c>
      <c r="O15" s="19">
        <f t="shared" si="2"/>
        <v>40</v>
      </c>
      <c r="P15" s="19">
        <f t="shared" si="2"/>
        <v>5</v>
      </c>
      <c r="Q15" s="19">
        <f t="shared" si="2"/>
        <v>3</v>
      </c>
      <c r="R15" s="19">
        <f t="shared" si="2"/>
        <v>0</v>
      </c>
      <c r="S15" s="19">
        <f t="shared" si="2"/>
        <v>0</v>
      </c>
      <c r="T15" s="19">
        <f t="shared" si="2"/>
        <v>0</v>
      </c>
      <c r="U15" s="19">
        <f t="shared" si="2"/>
        <v>488</v>
      </c>
      <c r="AP15" s="17"/>
      <c r="AQ15" s="18"/>
      <c r="AR15" s="19" t="s">
        <v>33</v>
      </c>
      <c r="AS15" s="19">
        <f>SUM(AS6:AS14)</f>
        <v>0</v>
      </c>
      <c r="AT15" s="19">
        <f t="shared" ref="AT15:BJ15" si="3">SUM(AT6:AT14)</f>
        <v>14.64</v>
      </c>
      <c r="AU15" s="19">
        <f t="shared" si="3"/>
        <v>13.095000000000001</v>
      </c>
      <c r="AV15" s="19">
        <f t="shared" si="3"/>
        <v>27.414999999999999</v>
      </c>
      <c r="AW15" s="19">
        <f t="shared" si="3"/>
        <v>16.559999999999999</v>
      </c>
      <c r="AX15" s="19">
        <f t="shared" si="3"/>
        <v>18.815000000000001</v>
      </c>
      <c r="AY15" s="19">
        <f t="shared" si="3"/>
        <v>5.12</v>
      </c>
      <c r="AZ15" s="19">
        <f t="shared" si="3"/>
        <v>15.01</v>
      </c>
      <c r="BA15" s="19">
        <f t="shared" si="3"/>
        <v>11.75</v>
      </c>
      <c r="BB15" s="19">
        <f t="shared" si="3"/>
        <v>7.38</v>
      </c>
      <c r="BC15" s="19">
        <f t="shared" si="3"/>
        <v>14.13</v>
      </c>
      <c r="BD15" s="19">
        <f t="shared" si="3"/>
        <v>13.765000000000001</v>
      </c>
      <c r="BE15" s="19">
        <f t="shared" si="3"/>
        <v>1.7949999999999999</v>
      </c>
      <c r="BF15" s="19">
        <f t="shared" si="3"/>
        <v>0.67500000000000004</v>
      </c>
      <c r="BG15" s="19">
        <f t="shared" si="3"/>
        <v>0</v>
      </c>
      <c r="BH15" s="19">
        <f t="shared" si="3"/>
        <v>0</v>
      </c>
      <c r="BI15" s="19">
        <f t="shared" si="3"/>
        <v>0</v>
      </c>
      <c r="BJ15" s="19">
        <f t="shared" si="3"/>
        <v>0</v>
      </c>
    </row>
    <row r="18" spans="1:62" ht="106.5">
      <c r="A18" s="8" t="s">
        <v>2</v>
      </c>
      <c r="B18" s="8" t="s">
        <v>3</v>
      </c>
      <c r="C18" s="8" t="s">
        <v>4</v>
      </c>
      <c r="D18" s="9" t="str">
        <f>D5</f>
        <v>ANGGREK</v>
      </c>
      <c r="E18" s="9" t="str">
        <f>E5</f>
        <v>BOUGENVIL</v>
      </c>
      <c r="F18" s="9" t="str">
        <f t="shared" ref="F18:U18" si="4">F5</f>
        <v>CAMELIA</v>
      </c>
      <c r="G18" s="9" t="str">
        <f t="shared" si="4"/>
        <v>DEWANDARU</v>
      </c>
      <c r="H18" s="9" t="str">
        <f t="shared" si="4"/>
        <v>EDELWEIS</v>
      </c>
      <c r="I18" s="9" t="str">
        <f t="shared" si="4"/>
        <v>FLAMBOYAN</v>
      </c>
      <c r="J18" s="9" t="str">
        <f t="shared" si="4"/>
        <v>GERANIUM</v>
      </c>
      <c r="K18" s="9" t="str">
        <f t="shared" si="4"/>
        <v>HELIKONIA</v>
      </c>
      <c r="L18" s="9" t="str">
        <f t="shared" si="4"/>
        <v>IVY</v>
      </c>
      <c r="M18" s="9" t="str">
        <f t="shared" si="4"/>
        <v>KANA</v>
      </c>
      <c r="N18" s="9" t="str">
        <f t="shared" si="4"/>
        <v>IGD</v>
      </c>
      <c r="O18" s="9" t="str">
        <f t="shared" si="4"/>
        <v>HCU</v>
      </c>
      <c r="P18" s="9" t="str">
        <f t="shared" si="4"/>
        <v>PENUNJANG</v>
      </c>
      <c r="Q18" s="9" t="str">
        <f t="shared" si="4"/>
        <v>PELAYANAN</v>
      </c>
      <c r="R18" s="9" t="str">
        <f t="shared" si="4"/>
        <v>ADMIN</v>
      </c>
      <c r="S18" s="9" t="str">
        <f t="shared" si="4"/>
        <v>ASRAMA</v>
      </c>
      <c r="T18" s="9" t="str">
        <f t="shared" si="4"/>
        <v>MASJID</v>
      </c>
      <c r="U18" s="9" t="str">
        <f t="shared" si="4"/>
        <v>JUMLAH</v>
      </c>
      <c r="W18" s="21"/>
      <c r="X18" s="22" t="str">
        <f>X5</f>
        <v>ANGGREK</v>
      </c>
      <c r="Y18" s="22" t="str">
        <f>Y5</f>
        <v>BOUGENVIL</v>
      </c>
      <c r="Z18" s="22" t="str">
        <f t="shared" ref="Z18:AN18" si="5">Z5</f>
        <v>CAMELIA</v>
      </c>
      <c r="AA18" s="22" t="str">
        <f t="shared" si="5"/>
        <v>DEWANDARU</v>
      </c>
      <c r="AB18" s="22" t="str">
        <f t="shared" si="5"/>
        <v>EDELWEIS</v>
      </c>
      <c r="AC18" s="22" t="str">
        <f t="shared" si="5"/>
        <v>FLAMBOYAN</v>
      </c>
      <c r="AD18" s="22" t="str">
        <f t="shared" si="5"/>
        <v>GERANIUM</v>
      </c>
      <c r="AE18" s="22" t="str">
        <f t="shared" si="5"/>
        <v>HELIKONIA</v>
      </c>
      <c r="AF18" s="22" t="str">
        <f t="shared" si="5"/>
        <v>IVY</v>
      </c>
      <c r="AG18" s="22" t="str">
        <f t="shared" si="5"/>
        <v>KANA</v>
      </c>
      <c r="AH18" s="22" t="str">
        <f t="shared" si="5"/>
        <v>IGD</v>
      </c>
      <c r="AI18" s="22" t="str">
        <f t="shared" si="5"/>
        <v>HCU</v>
      </c>
      <c r="AJ18" s="22" t="str">
        <f t="shared" si="5"/>
        <v>PENUNJANG</v>
      </c>
      <c r="AK18" s="22" t="str">
        <f t="shared" si="5"/>
        <v>PELAYANAN</v>
      </c>
      <c r="AL18" s="22" t="str">
        <f t="shared" si="5"/>
        <v>ADMIN</v>
      </c>
      <c r="AM18" s="22" t="str">
        <f t="shared" si="5"/>
        <v>ASRAMA</v>
      </c>
      <c r="AN18" s="22" t="str">
        <f t="shared" si="5"/>
        <v>MASJID</v>
      </c>
      <c r="AP18" s="8" t="s">
        <v>2</v>
      </c>
      <c r="AQ18" s="8" t="s">
        <v>3</v>
      </c>
      <c r="AR18" s="8" t="s">
        <v>4</v>
      </c>
      <c r="AS18" s="9" t="str">
        <f>AS5</f>
        <v>ANGGREK</v>
      </c>
      <c r="AT18" s="9" t="str">
        <f>AT5</f>
        <v>BOUGENVIL</v>
      </c>
      <c r="AU18" s="9" t="str">
        <f t="shared" ref="AU18:BJ18" si="6">AU5</f>
        <v>CAMELIA II</v>
      </c>
      <c r="AV18" s="9" t="str">
        <f t="shared" si="6"/>
        <v>DEWANDARU</v>
      </c>
      <c r="AW18" s="9" t="str">
        <f t="shared" si="6"/>
        <v>EDELWEIS</v>
      </c>
      <c r="AX18" s="9" t="str">
        <f t="shared" si="6"/>
        <v>FLAMBOYAN</v>
      </c>
      <c r="AY18" s="9" t="str">
        <f t="shared" si="6"/>
        <v>GERANIUM</v>
      </c>
      <c r="AZ18" s="9" t="str">
        <f t="shared" si="6"/>
        <v>HELIKONIA</v>
      </c>
      <c r="BA18" s="9" t="str">
        <f t="shared" si="6"/>
        <v>IVY</v>
      </c>
      <c r="BB18" s="9" t="str">
        <f t="shared" si="6"/>
        <v>KANA</v>
      </c>
      <c r="BC18" s="9" t="str">
        <f t="shared" si="6"/>
        <v>IGD</v>
      </c>
      <c r="BD18" s="9" t="str">
        <f t="shared" si="6"/>
        <v>HCU</v>
      </c>
      <c r="BE18" s="9" t="str">
        <f t="shared" si="6"/>
        <v>PENUNJANG</v>
      </c>
      <c r="BF18" s="9" t="str">
        <f t="shared" si="6"/>
        <v>PELAYANAN</v>
      </c>
      <c r="BG18" s="9" t="str">
        <f t="shared" si="6"/>
        <v>ADMIN</v>
      </c>
      <c r="BH18" s="9" t="str">
        <f t="shared" si="6"/>
        <v>ASRAMA</v>
      </c>
      <c r="BI18" s="9" t="str">
        <f t="shared" si="6"/>
        <v>MASJID</v>
      </c>
      <c r="BJ18" s="9" t="str">
        <f t="shared" si="6"/>
        <v>JUMLAH</v>
      </c>
    </row>
    <row r="19" spans="1:62" ht="15.75">
      <c r="A19" s="10">
        <f>A6+1</f>
        <v>2</v>
      </c>
      <c r="B19" s="11"/>
      <c r="C19" s="12" t="s">
        <v>24</v>
      </c>
      <c r="D19" s="12"/>
      <c r="E19" s="13"/>
      <c r="F19" s="13"/>
      <c r="G19" s="13">
        <v>12</v>
      </c>
      <c r="H19" s="13">
        <v>15</v>
      </c>
      <c r="I19" s="13">
        <v>21</v>
      </c>
      <c r="J19" s="13">
        <v>3</v>
      </c>
      <c r="K19" s="13">
        <v>15</v>
      </c>
      <c r="L19" s="13">
        <v>9</v>
      </c>
      <c r="M19" s="13">
        <v>6</v>
      </c>
      <c r="N19" s="13"/>
      <c r="O19" s="13">
        <v>10</v>
      </c>
      <c r="P19" s="12">
        <v>8</v>
      </c>
      <c r="Q19" s="12">
        <v>11</v>
      </c>
      <c r="R19" s="12"/>
      <c r="S19" s="12"/>
      <c r="T19" s="12"/>
      <c r="U19" s="12">
        <f>SUM(E19:T19)</f>
        <v>110</v>
      </c>
      <c r="W19" s="23" t="s">
        <v>24</v>
      </c>
      <c r="X19" s="24">
        <v>0.26500000000000001</v>
      </c>
      <c r="Y19" s="24">
        <v>0.26500000000000001</v>
      </c>
      <c r="Z19" s="24">
        <v>0.26500000000000001</v>
      </c>
      <c r="AA19" s="24">
        <v>0.26500000000000001</v>
      </c>
      <c r="AB19" s="24">
        <v>0.26500000000000001</v>
      </c>
      <c r="AC19" s="24">
        <v>0.26500000000000001</v>
      </c>
      <c r="AD19" s="24">
        <v>0.26500000000000001</v>
      </c>
      <c r="AE19" s="24">
        <v>0.26500000000000001</v>
      </c>
      <c r="AF19" s="24">
        <v>0.26500000000000001</v>
      </c>
      <c r="AG19" s="24">
        <v>0.26500000000000001</v>
      </c>
      <c r="AH19" s="24">
        <v>0.26500000000000001</v>
      </c>
      <c r="AI19" s="24">
        <v>0.26500000000000001</v>
      </c>
      <c r="AJ19" s="24">
        <v>0.26500000000000001</v>
      </c>
      <c r="AK19" s="24">
        <v>0.26500000000000001</v>
      </c>
      <c r="AL19" s="24">
        <v>0.26500000000000001</v>
      </c>
      <c r="AM19" s="24">
        <v>0.26500000000000001</v>
      </c>
      <c r="AN19" s="24">
        <v>0.26500000000000001</v>
      </c>
      <c r="AP19" s="10">
        <f>AP6+1</f>
        <v>2</v>
      </c>
      <c r="AQ19" s="11" t="s">
        <v>41</v>
      </c>
      <c r="AR19" s="12" t="s">
        <v>24</v>
      </c>
      <c r="AS19" s="13">
        <f t="shared" ref="AS19:AT27" si="7">X19*D19</f>
        <v>0</v>
      </c>
      <c r="AT19" s="13">
        <f t="shared" si="7"/>
        <v>0</v>
      </c>
      <c r="AU19" s="13">
        <f t="shared" ref="AU19:AU27" si="8">Z19*F19</f>
        <v>0</v>
      </c>
      <c r="AV19" s="13">
        <f t="shared" ref="AV19:AV27" si="9">AA19*G19</f>
        <v>3.18</v>
      </c>
      <c r="AW19" s="13">
        <f t="shared" ref="AW19:AW27" si="10">AB19*H19</f>
        <v>3.9750000000000001</v>
      </c>
      <c r="AX19" s="13">
        <f t="shared" ref="AX19:AX27" si="11">AC19*I19</f>
        <v>5.5650000000000004</v>
      </c>
      <c r="AY19" s="13">
        <f t="shared" ref="AY19:AY27" si="12">AD19*J19</f>
        <v>0.79500000000000004</v>
      </c>
      <c r="AZ19" s="13">
        <f t="shared" ref="AZ19:AZ27" si="13">AE19*K19</f>
        <v>3.9750000000000001</v>
      </c>
      <c r="BA19" s="13">
        <f t="shared" ref="BA19:BA27" si="14">AF19*L19</f>
        <v>2.3849999999999998</v>
      </c>
      <c r="BB19" s="13">
        <f t="shared" ref="BB19:BB27" si="15">AG19*M19</f>
        <v>1.59</v>
      </c>
      <c r="BC19" s="13">
        <f t="shared" ref="BC19:BC27" si="16">AH19*N19</f>
        <v>0</v>
      </c>
      <c r="BD19" s="13">
        <f t="shared" ref="BD19:BD27" si="17">AI19*O19</f>
        <v>2.65</v>
      </c>
      <c r="BE19" s="13">
        <f t="shared" ref="BE19:BE27" si="18">AJ19*P19</f>
        <v>2.12</v>
      </c>
      <c r="BF19" s="13">
        <f t="shared" ref="BF19:BF27" si="19">AK19*Q19</f>
        <v>2.915</v>
      </c>
      <c r="BG19" s="13">
        <f t="shared" ref="BG19:BG27" si="20">AL19*R19</f>
        <v>0</v>
      </c>
      <c r="BH19" s="13">
        <f t="shared" ref="BH19:BH27" si="21">AM19*S19</f>
        <v>0</v>
      </c>
      <c r="BI19" s="13">
        <f t="shared" ref="BI19:BI27" si="22">AN19*T19</f>
        <v>0</v>
      </c>
      <c r="BJ19" s="12">
        <f>SUM(AT19:BI19)</f>
        <v>29.15</v>
      </c>
    </row>
    <row r="20" spans="1:62" ht="15.75">
      <c r="A20" s="14"/>
      <c r="B20" s="15">
        <f>B7+1</f>
        <v>44563</v>
      </c>
      <c r="C20" s="12" t="s">
        <v>25</v>
      </c>
      <c r="D20" s="12"/>
      <c r="E20" s="13"/>
      <c r="F20" s="13"/>
      <c r="G20" s="13">
        <v>12</v>
      </c>
      <c r="H20" s="13">
        <v>16</v>
      </c>
      <c r="I20" s="13">
        <v>22</v>
      </c>
      <c r="J20" s="13">
        <v>3</v>
      </c>
      <c r="K20" s="13">
        <v>15</v>
      </c>
      <c r="L20" s="13">
        <v>9</v>
      </c>
      <c r="M20" s="13">
        <v>6</v>
      </c>
      <c r="N20" s="13"/>
      <c r="O20" s="13">
        <v>3</v>
      </c>
      <c r="P20" s="12"/>
      <c r="Q20" s="12">
        <v>4</v>
      </c>
      <c r="R20" s="12"/>
      <c r="S20" s="12"/>
      <c r="T20" s="12"/>
      <c r="U20" s="12">
        <f t="shared" ref="U20:U27" si="23">SUM(E20:T20)</f>
        <v>90</v>
      </c>
      <c r="W20" s="23" t="s">
        <v>25</v>
      </c>
      <c r="X20" s="24">
        <v>0.22500000000000001</v>
      </c>
      <c r="Y20" s="24">
        <v>0.22500000000000001</v>
      </c>
      <c r="Z20" s="24">
        <v>0.22500000000000001</v>
      </c>
      <c r="AA20" s="24">
        <v>0.22500000000000001</v>
      </c>
      <c r="AB20" s="24">
        <v>0.22500000000000001</v>
      </c>
      <c r="AC20" s="24">
        <v>0.22500000000000001</v>
      </c>
      <c r="AD20" s="24">
        <v>0.22500000000000001</v>
      </c>
      <c r="AE20" s="24">
        <v>0.22500000000000001</v>
      </c>
      <c r="AF20" s="24">
        <v>0.22500000000000001</v>
      </c>
      <c r="AG20" s="24">
        <v>0.22500000000000001</v>
      </c>
      <c r="AH20" s="24">
        <v>0.22500000000000001</v>
      </c>
      <c r="AI20" s="24">
        <v>0.22500000000000001</v>
      </c>
      <c r="AJ20" s="24">
        <v>0.22500000000000001</v>
      </c>
      <c r="AK20" s="24">
        <v>0.22500000000000001</v>
      </c>
      <c r="AL20" s="24">
        <v>0.22500000000000001</v>
      </c>
      <c r="AM20" s="24">
        <v>0.22500000000000001</v>
      </c>
      <c r="AN20" s="24">
        <v>0.22500000000000001</v>
      </c>
      <c r="AP20" s="14"/>
      <c r="AQ20" s="15">
        <f>AQ7+1</f>
        <v>44198</v>
      </c>
      <c r="AR20" s="12" t="s">
        <v>25</v>
      </c>
      <c r="AS20" s="13">
        <f t="shared" si="7"/>
        <v>0</v>
      </c>
      <c r="AT20" s="13">
        <f t="shared" si="7"/>
        <v>0</v>
      </c>
      <c r="AU20" s="13">
        <f t="shared" si="8"/>
        <v>0</v>
      </c>
      <c r="AV20" s="13">
        <f t="shared" si="9"/>
        <v>2.7</v>
      </c>
      <c r="AW20" s="13">
        <f t="shared" si="10"/>
        <v>3.6</v>
      </c>
      <c r="AX20" s="13">
        <f t="shared" si="11"/>
        <v>4.95</v>
      </c>
      <c r="AY20" s="13">
        <f t="shared" si="12"/>
        <v>0.67500000000000004</v>
      </c>
      <c r="AZ20" s="13">
        <f t="shared" si="13"/>
        <v>3.375</v>
      </c>
      <c r="BA20" s="13">
        <f t="shared" si="14"/>
        <v>2.0249999999999999</v>
      </c>
      <c r="BB20" s="13">
        <f t="shared" si="15"/>
        <v>1.35</v>
      </c>
      <c r="BC20" s="13">
        <f t="shared" si="16"/>
        <v>0</v>
      </c>
      <c r="BD20" s="13">
        <f t="shared" si="17"/>
        <v>0.67500000000000004</v>
      </c>
      <c r="BE20" s="13">
        <f t="shared" si="18"/>
        <v>0</v>
      </c>
      <c r="BF20" s="13">
        <f t="shared" si="19"/>
        <v>0.9</v>
      </c>
      <c r="BG20" s="13">
        <f t="shared" si="20"/>
        <v>0</v>
      </c>
      <c r="BH20" s="13">
        <f t="shared" si="21"/>
        <v>0</v>
      </c>
      <c r="BI20" s="13">
        <f t="shared" si="22"/>
        <v>0</v>
      </c>
      <c r="BJ20" s="12">
        <f t="shared" ref="BJ20:BJ27" si="24">SUM(AT20:BI20)</f>
        <v>20.25</v>
      </c>
    </row>
    <row r="21" spans="1:62" ht="15.75">
      <c r="A21" s="14"/>
      <c r="B21" s="14"/>
      <c r="C21" s="12" t="s">
        <v>26</v>
      </c>
      <c r="D21" s="12"/>
      <c r="E21" s="13"/>
      <c r="F21" s="13"/>
      <c r="G21" s="13">
        <v>10</v>
      </c>
      <c r="H21" s="13">
        <v>4</v>
      </c>
      <c r="I21" s="13">
        <v>7</v>
      </c>
      <c r="J21" s="13">
        <v>3</v>
      </c>
      <c r="K21" s="13">
        <v>7</v>
      </c>
      <c r="L21" s="13">
        <v>5</v>
      </c>
      <c r="M21" s="13">
        <v>2</v>
      </c>
      <c r="N21" s="13"/>
      <c r="O21" s="13">
        <v>4</v>
      </c>
      <c r="P21" s="12"/>
      <c r="Q21" s="12">
        <v>4</v>
      </c>
      <c r="R21" s="12"/>
      <c r="S21" s="12"/>
      <c r="T21" s="12"/>
      <c r="U21" s="12">
        <f t="shared" si="23"/>
        <v>46</v>
      </c>
      <c r="W21" s="23" t="s">
        <v>26</v>
      </c>
      <c r="X21" s="24">
        <v>0.35</v>
      </c>
      <c r="Y21" s="24">
        <v>0.35</v>
      </c>
      <c r="Z21" s="24">
        <v>0.35</v>
      </c>
      <c r="AA21" s="24">
        <v>0.35</v>
      </c>
      <c r="AB21" s="24">
        <v>0.35</v>
      </c>
      <c r="AC21" s="24">
        <v>0.35</v>
      </c>
      <c r="AD21" s="24">
        <v>0.35</v>
      </c>
      <c r="AE21" s="24">
        <v>0.35</v>
      </c>
      <c r="AF21" s="24">
        <v>0.35</v>
      </c>
      <c r="AG21" s="24">
        <v>0.35</v>
      </c>
      <c r="AH21" s="24">
        <v>0.35</v>
      </c>
      <c r="AI21" s="24">
        <v>0.35</v>
      </c>
      <c r="AJ21" s="24">
        <v>0.35</v>
      </c>
      <c r="AK21" s="24">
        <v>0.35</v>
      </c>
      <c r="AL21" s="24">
        <v>0.35</v>
      </c>
      <c r="AM21" s="24">
        <v>0.35</v>
      </c>
      <c r="AN21" s="24">
        <v>0.35</v>
      </c>
      <c r="AP21" s="14"/>
      <c r="AQ21" s="14"/>
      <c r="AR21" s="12" t="s">
        <v>26</v>
      </c>
      <c r="AS21" s="13">
        <f t="shared" si="7"/>
        <v>0</v>
      </c>
      <c r="AT21" s="13">
        <f t="shared" si="7"/>
        <v>0</v>
      </c>
      <c r="AU21" s="13">
        <f t="shared" si="8"/>
        <v>0</v>
      </c>
      <c r="AV21" s="13">
        <f t="shared" si="9"/>
        <v>3.5</v>
      </c>
      <c r="AW21" s="13">
        <f t="shared" si="10"/>
        <v>1.4</v>
      </c>
      <c r="AX21" s="13">
        <f t="shared" si="11"/>
        <v>2.4500000000000002</v>
      </c>
      <c r="AY21" s="13">
        <f t="shared" si="12"/>
        <v>1.05</v>
      </c>
      <c r="AZ21" s="13">
        <f t="shared" si="13"/>
        <v>2.4500000000000002</v>
      </c>
      <c r="BA21" s="13">
        <f t="shared" si="14"/>
        <v>1.75</v>
      </c>
      <c r="BB21" s="13">
        <f t="shared" si="15"/>
        <v>0.7</v>
      </c>
      <c r="BC21" s="13">
        <f t="shared" si="16"/>
        <v>0</v>
      </c>
      <c r="BD21" s="13">
        <f t="shared" si="17"/>
        <v>1.4</v>
      </c>
      <c r="BE21" s="13">
        <f t="shared" si="18"/>
        <v>0</v>
      </c>
      <c r="BF21" s="13">
        <f t="shared" si="19"/>
        <v>1.4</v>
      </c>
      <c r="BG21" s="13">
        <f t="shared" si="20"/>
        <v>0</v>
      </c>
      <c r="BH21" s="13">
        <f t="shared" si="21"/>
        <v>0</v>
      </c>
      <c r="BI21" s="13">
        <f t="shared" si="22"/>
        <v>0</v>
      </c>
      <c r="BJ21" s="12">
        <f t="shared" si="24"/>
        <v>16.100000000000001</v>
      </c>
    </row>
    <row r="22" spans="1:62" ht="15.75">
      <c r="A22" s="14"/>
      <c r="B22" s="14"/>
      <c r="C22" s="12" t="s">
        <v>27</v>
      </c>
      <c r="D22" s="12"/>
      <c r="E22" s="13">
        <v>7</v>
      </c>
      <c r="F22" s="13">
        <v>5</v>
      </c>
      <c r="G22" s="13">
        <v>6</v>
      </c>
      <c r="H22" s="13">
        <v>7</v>
      </c>
      <c r="I22" s="13">
        <v>5</v>
      </c>
      <c r="J22" s="13">
        <v>3</v>
      </c>
      <c r="K22" s="13">
        <v>8</v>
      </c>
      <c r="L22" s="13">
        <v>7</v>
      </c>
      <c r="M22" s="13">
        <v>4</v>
      </c>
      <c r="N22" s="13"/>
      <c r="O22" s="13">
        <v>3</v>
      </c>
      <c r="P22" s="12">
        <v>2</v>
      </c>
      <c r="Q22" s="12">
        <v>4</v>
      </c>
      <c r="R22" s="12"/>
      <c r="S22" s="12"/>
      <c r="T22" s="12"/>
      <c r="U22" s="12">
        <f t="shared" si="23"/>
        <v>61</v>
      </c>
      <c r="W22" s="23" t="s">
        <v>27</v>
      </c>
      <c r="X22" s="24">
        <v>0.43</v>
      </c>
      <c r="Y22" s="24">
        <v>0.43</v>
      </c>
      <c r="Z22" s="24">
        <v>0.43</v>
      </c>
      <c r="AA22" s="24">
        <v>0.43</v>
      </c>
      <c r="AB22" s="24">
        <v>0.43</v>
      </c>
      <c r="AC22" s="24">
        <v>0.43</v>
      </c>
      <c r="AD22" s="24">
        <v>0.43</v>
      </c>
      <c r="AE22" s="24">
        <v>0.43</v>
      </c>
      <c r="AF22" s="24">
        <v>0.43</v>
      </c>
      <c r="AG22" s="24">
        <v>0.43</v>
      </c>
      <c r="AH22" s="24">
        <v>0.43</v>
      </c>
      <c r="AI22" s="24">
        <v>0.43</v>
      </c>
      <c r="AJ22" s="24">
        <v>0.43</v>
      </c>
      <c r="AK22" s="24">
        <v>0.43</v>
      </c>
      <c r="AL22" s="24">
        <v>0.43</v>
      </c>
      <c r="AM22" s="24">
        <v>0.43</v>
      </c>
      <c r="AN22" s="24">
        <v>0.43</v>
      </c>
      <c r="AP22" s="14"/>
      <c r="AQ22" s="14"/>
      <c r="AR22" s="12" t="s">
        <v>27</v>
      </c>
      <c r="AS22" s="13">
        <f t="shared" si="7"/>
        <v>0</v>
      </c>
      <c r="AT22" s="13">
        <f t="shared" si="7"/>
        <v>3.01</v>
      </c>
      <c r="AU22" s="13">
        <f t="shared" si="8"/>
        <v>2.15</v>
      </c>
      <c r="AV22" s="13">
        <f t="shared" si="9"/>
        <v>2.58</v>
      </c>
      <c r="AW22" s="13">
        <f t="shared" si="10"/>
        <v>3.01</v>
      </c>
      <c r="AX22" s="13">
        <f t="shared" si="11"/>
        <v>2.15</v>
      </c>
      <c r="AY22" s="13">
        <f t="shared" si="12"/>
        <v>1.29</v>
      </c>
      <c r="AZ22" s="13">
        <f t="shared" si="13"/>
        <v>3.44</v>
      </c>
      <c r="BA22" s="13">
        <f t="shared" si="14"/>
        <v>3.01</v>
      </c>
      <c r="BB22" s="13">
        <f t="shared" si="15"/>
        <v>1.72</v>
      </c>
      <c r="BC22" s="13">
        <f t="shared" si="16"/>
        <v>0</v>
      </c>
      <c r="BD22" s="13">
        <f t="shared" si="17"/>
        <v>1.29</v>
      </c>
      <c r="BE22" s="13">
        <f t="shared" si="18"/>
        <v>0.86</v>
      </c>
      <c r="BF22" s="13">
        <f t="shared" si="19"/>
        <v>1.72</v>
      </c>
      <c r="BG22" s="13">
        <f t="shared" si="20"/>
        <v>0</v>
      </c>
      <c r="BH22" s="13">
        <f t="shared" si="21"/>
        <v>0</v>
      </c>
      <c r="BI22" s="13">
        <f t="shared" si="22"/>
        <v>0</v>
      </c>
      <c r="BJ22" s="12">
        <f t="shared" si="24"/>
        <v>26.23</v>
      </c>
    </row>
    <row r="23" spans="1:62" ht="15.75">
      <c r="A23" s="14"/>
      <c r="B23" s="14"/>
      <c r="C23" s="12" t="s">
        <v>28</v>
      </c>
      <c r="D23" s="12"/>
      <c r="E23" s="13">
        <v>11</v>
      </c>
      <c r="F23" s="13">
        <v>7</v>
      </c>
      <c r="G23" s="13">
        <v>6</v>
      </c>
      <c r="H23" s="13">
        <v>4</v>
      </c>
      <c r="I23" s="13">
        <v>2</v>
      </c>
      <c r="J23" s="13">
        <v>2</v>
      </c>
      <c r="K23" s="13">
        <v>6</v>
      </c>
      <c r="L23" s="13">
        <v>4</v>
      </c>
      <c r="M23" s="13">
        <v>3</v>
      </c>
      <c r="N23" s="13"/>
      <c r="O23" s="13">
        <v>4</v>
      </c>
      <c r="P23" s="12">
        <v>2</v>
      </c>
      <c r="Q23" s="12">
        <v>2</v>
      </c>
      <c r="R23" s="12"/>
      <c r="S23" s="12"/>
      <c r="T23" s="12"/>
      <c r="U23" s="12">
        <f t="shared" si="23"/>
        <v>53</v>
      </c>
      <c r="W23" s="23" t="s">
        <v>28</v>
      </c>
      <c r="X23" s="24">
        <v>0.5</v>
      </c>
      <c r="Y23" s="24">
        <v>0.5</v>
      </c>
      <c r="Z23" s="24">
        <v>0.5</v>
      </c>
      <c r="AA23" s="24">
        <v>0.5</v>
      </c>
      <c r="AB23" s="24">
        <v>0.5</v>
      </c>
      <c r="AC23" s="24">
        <v>0.5</v>
      </c>
      <c r="AD23" s="24">
        <v>0.5</v>
      </c>
      <c r="AE23" s="24">
        <v>0.5</v>
      </c>
      <c r="AF23" s="24">
        <v>0.5</v>
      </c>
      <c r="AG23" s="24">
        <v>0.5</v>
      </c>
      <c r="AH23" s="24">
        <v>0.5</v>
      </c>
      <c r="AI23" s="24">
        <v>0.5</v>
      </c>
      <c r="AJ23" s="24">
        <v>0.5</v>
      </c>
      <c r="AK23" s="24">
        <v>0.5</v>
      </c>
      <c r="AL23" s="24">
        <v>0.5</v>
      </c>
      <c r="AM23" s="24">
        <v>0.5</v>
      </c>
      <c r="AN23" s="24">
        <v>0.5</v>
      </c>
      <c r="AP23" s="14"/>
      <c r="AQ23" s="14"/>
      <c r="AR23" s="12" t="s">
        <v>28</v>
      </c>
      <c r="AS23" s="13">
        <f t="shared" si="7"/>
        <v>0</v>
      </c>
      <c r="AT23" s="13">
        <f t="shared" si="7"/>
        <v>5.5</v>
      </c>
      <c r="AU23" s="13">
        <f t="shared" si="8"/>
        <v>3.5</v>
      </c>
      <c r="AV23" s="13">
        <f t="shared" si="9"/>
        <v>3</v>
      </c>
      <c r="AW23" s="13">
        <f t="shared" si="10"/>
        <v>2</v>
      </c>
      <c r="AX23" s="13">
        <f t="shared" si="11"/>
        <v>1</v>
      </c>
      <c r="AY23" s="13">
        <f t="shared" si="12"/>
        <v>1</v>
      </c>
      <c r="AZ23" s="13">
        <f t="shared" si="13"/>
        <v>3</v>
      </c>
      <c r="BA23" s="13">
        <f t="shared" si="14"/>
        <v>2</v>
      </c>
      <c r="BB23" s="13">
        <f t="shared" si="15"/>
        <v>1.5</v>
      </c>
      <c r="BC23" s="13">
        <f t="shared" si="16"/>
        <v>0</v>
      </c>
      <c r="BD23" s="13">
        <f t="shared" si="17"/>
        <v>2</v>
      </c>
      <c r="BE23" s="13">
        <f t="shared" si="18"/>
        <v>1</v>
      </c>
      <c r="BF23" s="13">
        <f t="shared" si="19"/>
        <v>1</v>
      </c>
      <c r="BG23" s="13">
        <f t="shared" si="20"/>
        <v>0</v>
      </c>
      <c r="BH23" s="13">
        <f t="shared" si="21"/>
        <v>0</v>
      </c>
      <c r="BI23" s="13">
        <f t="shared" si="22"/>
        <v>0</v>
      </c>
      <c r="BJ23" s="12">
        <f t="shared" si="24"/>
        <v>26.5</v>
      </c>
    </row>
    <row r="24" spans="1:62" ht="15.75">
      <c r="A24" s="14"/>
      <c r="B24" s="14"/>
      <c r="C24" s="12" t="s">
        <v>35</v>
      </c>
      <c r="D24" s="12"/>
      <c r="E24" s="13">
        <v>9</v>
      </c>
      <c r="F24" s="13">
        <v>5</v>
      </c>
      <c r="G24" s="13">
        <v>4</v>
      </c>
      <c r="H24" s="13">
        <v>4</v>
      </c>
      <c r="I24" s="13">
        <v>3</v>
      </c>
      <c r="J24" s="13">
        <v>2</v>
      </c>
      <c r="K24" s="13">
        <v>5</v>
      </c>
      <c r="L24" s="13">
        <v>7</v>
      </c>
      <c r="M24" s="13">
        <v>3</v>
      </c>
      <c r="N24" s="13"/>
      <c r="O24" s="13">
        <v>3</v>
      </c>
      <c r="P24" s="12">
        <v>1</v>
      </c>
      <c r="Q24" s="12">
        <v>3</v>
      </c>
      <c r="R24" s="12"/>
      <c r="S24" s="12"/>
      <c r="T24" s="12"/>
      <c r="U24" s="12">
        <f t="shared" si="23"/>
        <v>49</v>
      </c>
      <c r="W24" s="23" t="s">
        <v>50</v>
      </c>
      <c r="X24" s="24">
        <v>8.5000000000000006E-2</v>
      </c>
      <c r="Y24" s="24">
        <v>8.5000000000000006E-2</v>
      </c>
      <c r="Z24" s="24">
        <v>8.5000000000000006E-2</v>
      </c>
      <c r="AA24" s="24">
        <v>8.5000000000000006E-2</v>
      </c>
      <c r="AB24" s="24">
        <v>8.5000000000000006E-2</v>
      </c>
      <c r="AC24" s="24">
        <v>8.5000000000000006E-2</v>
      </c>
      <c r="AD24" s="24">
        <v>8.5000000000000006E-2</v>
      </c>
      <c r="AE24" s="24">
        <v>8.5000000000000006E-2</v>
      </c>
      <c r="AF24" s="24">
        <v>8.5000000000000006E-2</v>
      </c>
      <c r="AG24" s="24">
        <v>8.5000000000000006E-2</v>
      </c>
      <c r="AH24" s="24">
        <v>8.5000000000000006E-2</v>
      </c>
      <c r="AI24" s="24">
        <v>8.5000000000000006E-2</v>
      </c>
      <c r="AJ24" s="24">
        <v>8.5000000000000006E-2</v>
      </c>
      <c r="AK24" s="24">
        <v>8.5000000000000006E-2</v>
      </c>
      <c r="AL24" s="24">
        <v>8.5000000000000006E-2</v>
      </c>
      <c r="AM24" s="24">
        <v>8.5000000000000006E-2</v>
      </c>
      <c r="AN24" s="24">
        <v>8.5000000000000006E-2</v>
      </c>
      <c r="AP24" s="14"/>
      <c r="AQ24" s="14"/>
      <c r="AR24" s="12" t="s">
        <v>35</v>
      </c>
      <c r="AS24" s="13">
        <f t="shared" si="7"/>
        <v>0</v>
      </c>
      <c r="AT24" s="13">
        <f t="shared" si="7"/>
        <v>0.76500000000000001</v>
      </c>
      <c r="AU24" s="13">
        <f t="shared" si="8"/>
        <v>0.42499999999999999</v>
      </c>
      <c r="AV24" s="13">
        <f t="shared" si="9"/>
        <v>0.34</v>
      </c>
      <c r="AW24" s="13">
        <f t="shared" si="10"/>
        <v>0.34</v>
      </c>
      <c r="AX24" s="13">
        <f t="shared" si="11"/>
        <v>0.255</v>
      </c>
      <c r="AY24" s="13">
        <f t="shared" si="12"/>
        <v>0.17</v>
      </c>
      <c r="AZ24" s="13">
        <f t="shared" si="13"/>
        <v>0.42499999999999999</v>
      </c>
      <c r="BA24" s="13">
        <f t="shared" si="14"/>
        <v>0.59499999999999997</v>
      </c>
      <c r="BB24" s="13">
        <f t="shared" si="15"/>
        <v>0.255</v>
      </c>
      <c r="BC24" s="13">
        <f t="shared" si="16"/>
        <v>0</v>
      </c>
      <c r="BD24" s="13">
        <f t="shared" si="17"/>
        <v>0.255</v>
      </c>
      <c r="BE24" s="13">
        <f t="shared" si="18"/>
        <v>8.5000000000000006E-2</v>
      </c>
      <c r="BF24" s="13">
        <f t="shared" si="19"/>
        <v>0.255</v>
      </c>
      <c r="BG24" s="13">
        <f t="shared" si="20"/>
        <v>0</v>
      </c>
      <c r="BH24" s="13">
        <f t="shared" si="21"/>
        <v>0</v>
      </c>
      <c r="BI24" s="13">
        <f t="shared" si="22"/>
        <v>0</v>
      </c>
      <c r="BJ24" s="12">
        <f t="shared" si="24"/>
        <v>4.165</v>
      </c>
    </row>
    <row r="25" spans="1:62" ht="15.75">
      <c r="A25" s="14"/>
      <c r="B25" s="14"/>
      <c r="C25" s="12" t="s">
        <v>36</v>
      </c>
      <c r="D25" s="12"/>
      <c r="E25" s="13">
        <v>8</v>
      </c>
      <c r="F25" s="13">
        <v>6</v>
      </c>
      <c r="G25" s="13"/>
      <c r="H25" s="13"/>
      <c r="I25" s="13"/>
      <c r="J25" s="13"/>
      <c r="K25" s="13">
        <v>3</v>
      </c>
      <c r="L25" s="13"/>
      <c r="M25" s="13"/>
      <c r="N25" s="13"/>
      <c r="O25" s="13">
        <v>3</v>
      </c>
      <c r="P25" s="12"/>
      <c r="Q25" s="12">
        <v>2</v>
      </c>
      <c r="R25" s="12"/>
      <c r="S25" s="12"/>
      <c r="T25" s="12"/>
      <c r="U25" s="12">
        <f t="shared" si="23"/>
        <v>22</v>
      </c>
      <c r="W25" s="23" t="s">
        <v>51</v>
      </c>
      <c r="X25" s="24">
        <v>0.59</v>
      </c>
      <c r="Y25" s="24">
        <v>0.59</v>
      </c>
      <c r="Z25" s="24">
        <v>0.59</v>
      </c>
      <c r="AA25" s="24">
        <v>0.59</v>
      </c>
      <c r="AB25" s="24">
        <v>0.59</v>
      </c>
      <c r="AC25" s="24">
        <v>0.59</v>
      </c>
      <c r="AD25" s="24">
        <v>0.59</v>
      </c>
      <c r="AE25" s="24">
        <v>0.59</v>
      </c>
      <c r="AF25" s="24">
        <v>0.59</v>
      </c>
      <c r="AG25" s="24">
        <v>0.59</v>
      </c>
      <c r="AH25" s="24">
        <v>0.59</v>
      </c>
      <c r="AI25" s="24">
        <v>0.59</v>
      </c>
      <c r="AJ25" s="24">
        <v>0.59</v>
      </c>
      <c r="AK25" s="24">
        <v>0.59</v>
      </c>
      <c r="AL25" s="24">
        <v>0.59</v>
      </c>
      <c r="AM25" s="24">
        <v>0.59</v>
      </c>
      <c r="AN25" s="24">
        <v>0.59</v>
      </c>
      <c r="AP25" s="14"/>
      <c r="AQ25" s="14"/>
      <c r="AR25" s="12" t="s">
        <v>36</v>
      </c>
      <c r="AS25" s="13">
        <f t="shared" si="7"/>
        <v>0</v>
      </c>
      <c r="AT25" s="13">
        <f t="shared" si="7"/>
        <v>4.72</v>
      </c>
      <c r="AU25" s="13">
        <f t="shared" si="8"/>
        <v>3.54</v>
      </c>
      <c r="AV25" s="13">
        <f t="shared" si="9"/>
        <v>0</v>
      </c>
      <c r="AW25" s="13">
        <f t="shared" si="10"/>
        <v>0</v>
      </c>
      <c r="AX25" s="13">
        <f t="shared" si="11"/>
        <v>0</v>
      </c>
      <c r="AY25" s="13">
        <f t="shared" si="12"/>
        <v>0</v>
      </c>
      <c r="AZ25" s="13">
        <f t="shared" si="13"/>
        <v>1.77</v>
      </c>
      <c r="BA25" s="13">
        <f t="shared" si="14"/>
        <v>0</v>
      </c>
      <c r="BB25" s="13">
        <f t="shared" si="15"/>
        <v>0</v>
      </c>
      <c r="BC25" s="13">
        <f t="shared" si="16"/>
        <v>0</v>
      </c>
      <c r="BD25" s="13">
        <f t="shared" si="17"/>
        <v>1.77</v>
      </c>
      <c r="BE25" s="13">
        <f t="shared" si="18"/>
        <v>0</v>
      </c>
      <c r="BF25" s="13">
        <f t="shared" si="19"/>
        <v>1.18</v>
      </c>
      <c r="BG25" s="13">
        <f t="shared" si="20"/>
        <v>0</v>
      </c>
      <c r="BH25" s="13">
        <f t="shared" si="21"/>
        <v>0</v>
      </c>
      <c r="BI25" s="13">
        <f t="shared" si="22"/>
        <v>0</v>
      </c>
      <c r="BJ25" s="12">
        <f t="shared" si="24"/>
        <v>12.98</v>
      </c>
    </row>
    <row r="26" spans="1:62" ht="15.75">
      <c r="A26" s="14"/>
      <c r="B26" s="14"/>
      <c r="C26" s="12" t="s">
        <v>31</v>
      </c>
      <c r="D26" s="12"/>
      <c r="E26" s="13">
        <v>6</v>
      </c>
      <c r="F26" s="13">
        <v>4</v>
      </c>
      <c r="G26" s="13"/>
      <c r="H26" s="13"/>
      <c r="I26" s="13"/>
      <c r="J26" s="13"/>
      <c r="K26" s="13"/>
      <c r="L26" s="13"/>
      <c r="M26" s="13"/>
      <c r="N26" s="13"/>
      <c r="O26" s="13">
        <v>2</v>
      </c>
      <c r="P26" s="12"/>
      <c r="Q26" s="12"/>
      <c r="R26" s="12"/>
      <c r="S26" s="12"/>
      <c r="T26" s="12"/>
      <c r="U26" s="12">
        <f t="shared" si="23"/>
        <v>12</v>
      </c>
      <c r="W26" s="23" t="s">
        <v>31</v>
      </c>
      <c r="X26" s="24">
        <v>0.56999999999999995</v>
      </c>
      <c r="Y26" s="24">
        <v>0.56999999999999995</v>
      </c>
      <c r="Z26" s="24">
        <v>0.56999999999999995</v>
      </c>
      <c r="AA26" s="24">
        <v>0.56999999999999995</v>
      </c>
      <c r="AB26" s="24">
        <v>0.56999999999999995</v>
      </c>
      <c r="AC26" s="24">
        <v>0.56999999999999995</v>
      </c>
      <c r="AD26" s="24">
        <v>0.56999999999999995</v>
      </c>
      <c r="AE26" s="24">
        <v>0.56999999999999995</v>
      </c>
      <c r="AF26" s="24">
        <v>0.56999999999999995</v>
      </c>
      <c r="AG26" s="24">
        <v>0.56999999999999995</v>
      </c>
      <c r="AH26" s="24">
        <v>0.56999999999999995</v>
      </c>
      <c r="AI26" s="24">
        <v>0.56999999999999995</v>
      </c>
      <c r="AJ26" s="24">
        <v>0.56999999999999995</v>
      </c>
      <c r="AK26" s="24">
        <v>0.56999999999999995</v>
      </c>
      <c r="AL26" s="24">
        <v>0.56999999999999995</v>
      </c>
      <c r="AM26" s="24">
        <v>0.56999999999999995</v>
      </c>
      <c r="AN26" s="24">
        <v>0.56999999999999995</v>
      </c>
      <c r="AP26" s="14"/>
      <c r="AQ26" s="14"/>
      <c r="AR26" s="12" t="s">
        <v>31</v>
      </c>
      <c r="AS26" s="13">
        <f t="shared" si="7"/>
        <v>0</v>
      </c>
      <c r="AT26" s="13">
        <f t="shared" si="7"/>
        <v>3.42</v>
      </c>
      <c r="AU26" s="13">
        <f t="shared" si="8"/>
        <v>2.2799999999999998</v>
      </c>
      <c r="AV26" s="13">
        <f t="shared" si="9"/>
        <v>0</v>
      </c>
      <c r="AW26" s="13">
        <f t="shared" si="10"/>
        <v>0</v>
      </c>
      <c r="AX26" s="13">
        <f t="shared" si="11"/>
        <v>0</v>
      </c>
      <c r="AY26" s="13">
        <f t="shared" si="12"/>
        <v>0</v>
      </c>
      <c r="AZ26" s="13">
        <f t="shared" si="13"/>
        <v>0</v>
      </c>
      <c r="BA26" s="13">
        <f t="shared" si="14"/>
        <v>0</v>
      </c>
      <c r="BB26" s="13">
        <f t="shared" si="15"/>
        <v>0</v>
      </c>
      <c r="BC26" s="13">
        <f t="shared" si="16"/>
        <v>0</v>
      </c>
      <c r="BD26" s="13">
        <f t="shared" si="17"/>
        <v>1.1399999999999999</v>
      </c>
      <c r="BE26" s="13">
        <f t="shared" si="18"/>
        <v>0</v>
      </c>
      <c r="BF26" s="13">
        <f t="shared" si="19"/>
        <v>0</v>
      </c>
      <c r="BG26" s="13">
        <f t="shared" si="20"/>
        <v>0</v>
      </c>
      <c r="BH26" s="13">
        <f t="shared" si="21"/>
        <v>0</v>
      </c>
      <c r="BI26" s="13">
        <f t="shared" si="22"/>
        <v>0</v>
      </c>
      <c r="BJ26" s="12">
        <f t="shared" si="24"/>
        <v>6.84</v>
      </c>
    </row>
    <row r="27" spans="1:62" ht="15.75">
      <c r="A27" s="16"/>
      <c r="B27" s="16"/>
      <c r="C27" s="12" t="s">
        <v>32</v>
      </c>
      <c r="D27" s="12"/>
      <c r="E27" s="13"/>
      <c r="F27" s="13"/>
      <c r="G27" s="13">
        <v>5</v>
      </c>
      <c r="H27" s="13">
        <v>5</v>
      </c>
      <c r="I27" s="13">
        <v>7</v>
      </c>
      <c r="J27" s="13"/>
      <c r="K27" s="13">
        <v>6</v>
      </c>
      <c r="L27" s="13"/>
      <c r="M27" s="13">
        <v>3</v>
      </c>
      <c r="N27" s="13"/>
      <c r="O27" s="13">
        <v>6</v>
      </c>
      <c r="P27" s="12"/>
      <c r="Q27" s="12"/>
      <c r="R27" s="12"/>
      <c r="S27" s="12"/>
      <c r="T27" s="12"/>
      <c r="U27" s="12">
        <f t="shared" si="23"/>
        <v>32</v>
      </c>
      <c r="W27" s="23" t="s">
        <v>32</v>
      </c>
      <c r="X27" s="24">
        <v>0.4</v>
      </c>
      <c r="Y27" s="24">
        <v>0.4</v>
      </c>
      <c r="Z27" s="24">
        <v>0.4</v>
      </c>
      <c r="AA27" s="24">
        <v>0.4</v>
      </c>
      <c r="AB27" s="24">
        <v>0.4</v>
      </c>
      <c r="AC27" s="24">
        <v>0.4</v>
      </c>
      <c r="AD27" s="24">
        <v>0.4</v>
      </c>
      <c r="AE27" s="24">
        <v>0.4</v>
      </c>
      <c r="AF27" s="24">
        <v>0.4</v>
      </c>
      <c r="AG27" s="24">
        <v>0.4</v>
      </c>
      <c r="AH27" s="24">
        <v>0.4</v>
      </c>
      <c r="AI27" s="24">
        <v>0.4</v>
      </c>
      <c r="AJ27" s="24">
        <v>0.4</v>
      </c>
      <c r="AK27" s="24">
        <v>0.4</v>
      </c>
      <c r="AL27" s="24">
        <v>0.4</v>
      </c>
      <c r="AM27" s="24">
        <v>0.4</v>
      </c>
      <c r="AN27" s="24">
        <v>0.4</v>
      </c>
      <c r="AP27" s="16"/>
      <c r="AQ27" s="16"/>
      <c r="AR27" s="12" t="s">
        <v>32</v>
      </c>
      <c r="AS27" s="13">
        <f t="shared" si="7"/>
        <v>0</v>
      </c>
      <c r="AT27" s="13">
        <f t="shared" si="7"/>
        <v>0</v>
      </c>
      <c r="AU27" s="13">
        <f t="shared" si="8"/>
        <v>0</v>
      </c>
      <c r="AV27" s="13">
        <f t="shared" si="9"/>
        <v>2</v>
      </c>
      <c r="AW27" s="13">
        <f t="shared" si="10"/>
        <v>2</v>
      </c>
      <c r="AX27" s="13">
        <f t="shared" si="11"/>
        <v>2.8</v>
      </c>
      <c r="AY27" s="13">
        <f t="shared" si="12"/>
        <v>0</v>
      </c>
      <c r="AZ27" s="13">
        <f t="shared" si="13"/>
        <v>2.4</v>
      </c>
      <c r="BA27" s="13">
        <f t="shared" si="14"/>
        <v>0</v>
      </c>
      <c r="BB27" s="13">
        <f t="shared" si="15"/>
        <v>1.2</v>
      </c>
      <c r="BC27" s="13">
        <f t="shared" si="16"/>
        <v>0</v>
      </c>
      <c r="BD27" s="13">
        <f t="shared" si="17"/>
        <v>2.4</v>
      </c>
      <c r="BE27" s="13">
        <f t="shared" si="18"/>
        <v>0</v>
      </c>
      <c r="BF27" s="13">
        <f t="shared" si="19"/>
        <v>0</v>
      </c>
      <c r="BG27" s="13">
        <f t="shared" si="20"/>
        <v>0</v>
      </c>
      <c r="BH27" s="13">
        <f t="shared" si="21"/>
        <v>0</v>
      </c>
      <c r="BI27" s="13">
        <f t="shared" si="22"/>
        <v>0</v>
      </c>
      <c r="BJ27" s="12">
        <f t="shared" si="24"/>
        <v>12.8</v>
      </c>
    </row>
    <row r="28" spans="1:62">
      <c r="A28" s="17"/>
      <c r="B28" s="18"/>
      <c r="C28" s="19" t="s">
        <v>33</v>
      </c>
      <c r="D28" s="19">
        <f>SUM(D19:D27)</f>
        <v>0</v>
      </c>
      <c r="E28" s="19">
        <f>SUM(E19:E27)</f>
        <v>41</v>
      </c>
      <c r="F28" s="19">
        <f t="shared" ref="F28:U28" si="25">SUM(F19:F27)</f>
        <v>27</v>
      </c>
      <c r="G28" s="19">
        <f t="shared" si="25"/>
        <v>55</v>
      </c>
      <c r="H28" s="19">
        <f t="shared" si="25"/>
        <v>55</v>
      </c>
      <c r="I28" s="19">
        <f t="shared" si="25"/>
        <v>67</v>
      </c>
      <c r="J28" s="19">
        <f t="shared" si="25"/>
        <v>16</v>
      </c>
      <c r="K28" s="19">
        <f t="shared" si="25"/>
        <v>65</v>
      </c>
      <c r="L28" s="19">
        <f t="shared" si="25"/>
        <v>41</v>
      </c>
      <c r="M28" s="19">
        <f t="shared" si="25"/>
        <v>27</v>
      </c>
      <c r="N28" s="19">
        <f t="shared" si="25"/>
        <v>0</v>
      </c>
      <c r="O28" s="19">
        <f t="shared" si="25"/>
        <v>38</v>
      </c>
      <c r="P28" s="19">
        <f t="shared" si="25"/>
        <v>13</v>
      </c>
      <c r="Q28" s="19">
        <f t="shared" si="25"/>
        <v>30</v>
      </c>
      <c r="R28" s="19">
        <f t="shared" si="25"/>
        <v>0</v>
      </c>
      <c r="S28" s="19">
        <f t="shared" si="25"/>
        <v>0</v>
      </c>
      <c r="T28" s="19">
        <f t="shared" si="25"/>
        <v>0</v>
      </c>
      <c r="U28" s="19">
        <f t="shared" si="25"/>
        <v>475</v>
      </c>
      <c r="AP28" s="17"/>
      <c r="AQ28" s="18"/>
      <c r="AR28" s="19" t="s">
        <v>33</v>
      </c>
      <c r="AS28" s="19">
        <f>SUM(AS19:AS27)</f>
        <v>0</v>
      </c>
      <c r="AT28" s="19">
        <f>SUM(AT19:AT27)</f>
        <v>17.414999999999999</v>
      </c>
      <c r="AU28" s="19">
        <f t="shared" ref="AU28:BJ28" si="26">SUM(AU19:AU27)</f>
        <v>11.895</v>
      </c>
      <c r="AV28" s="19">
        <f t="shared" si="26"/>
        <v>17.3</v>
      </c>
      <c r="AW28" s="19">
        <f t="shared" si="26"/>
        <v>16.324999999999999</v>
      </c>
      <c r="AX28" s="19">
        <f t="shared" si="26"/>
        <v>19.170000000000002</v>
      </c>
      <c r="AY28" s="19">
        <f t="shared" si="26"/>
        <v>4.9800000000000004</v>
      </c>
      <c r="AZ28" s="19">
        <f t="shared" si="26"/>
        <v>20.835000000000001</v>
      </c>
      <c r="BA28" s="19">
        <f t="shared" si="26"/>
        <v>11.765000000000001</v>
      </c>
      <c r="BB28" s="19">
        <f t="shared" si="26"/>
        <v>8.3149999999999995</v>
      </c>
      <c r="BC28" s="19">
        <f t="shared" si="26"/>
        <v>0</v>
      </c>
      <c r="BD28" s="19">
        <f t="shared" si="26"/>
        <v>13.58</v>
      </c>
      <c r="BE28" s="19">
        <f t="shared" si="26"/>
        <v>4.0650000000000004</v>
      </c>
      <c r="BF28" s="19">
        <f t="shared" si="26"/>
        <v>9.3699999999999992</v>
      </c>
      <c r="BG28" s="19">
        <f t="shared" si="26"/>
        <v>0</v>
      </c>
      <c r="BH28" s="19">
        <f t="shared" si="26"/>
        <v>0</v>
      </c>
      <c r="BI28" s="19">
        <f t="shared" si="26"/>
        <v>0</v>
      </c>
      <c r="BJ28" s="19">
        <f t="shared" si="26"/>
        <v>155.01499999999999</v>
      </c>
    </row>
    <row r="31" spans="1:62" ht="106.5">
      <c r="A31" s="8" t="s">
        <v>2</v>
      </c>
      <c r="B31" s="8" t="s">
        <v>3</v>
      </c>
      <c r="C31" s="8" t="s">
        <v>4</v>
      </c>
      <c r="D31" s="9" t="str">
        <f>D5</f>
        <v>ANGGREK</v>
      </c>
      <c r="E31" s="9" t="str">
        <f>E5</f>
        <v>BOUGENVIL</v>
      </c>
      <c r="F31" s="9" t="str">
        <f t="shared" ref="F31:U31" si="27">F5</f>
        <v>CAMELIA</v>
      </c>
      <c r="G31" s="9" t="str">
        <f t="shared" si="27"/>
        <v>DEWANDARU</v>
      </c>
      <c r="H31" s="9" t="str">
        <f t="shared" si="27"/>
        <v>EDELWEIS</v>
      </c>
      <c r="I31" s="9" t="str">
        <f t="shared" si="27"/>
        <v>FLAMBOYAN</v>
      </c>
      <c r="J31" s="9" t="str">
        <f t="shared" si="27"/>
        <v>GERANIUM</v>
      </c>
      <c r="K31" s="9" t="str">
        <f t="shared" si="27"/>
        <v>HELIKONIA</v>
      </c>
      <c r="L31" s="9" t="str">
        <f t="shared" si="27"/>
        <v>IVY</v>
      </c>
      <c r="M31" s="9" t="str">
        <f t="shared" si="27"/>
        <v>KANA</v>
      </c>
      <c r="N31" s="9" t="str">
        <f t="shared" si="27"/>
        <v>IGD</v>
      </c>
      <c r="O31" s="9" t="str">
        <f t="shared" si="27"/>
        <v>HCU</v>
      </c>
      <c r="P31" s="9" t="str">
        <f t="shared" si="27"/>
        <v>PENUNJANG</v>
      </c>
      <c r="Q31" s="9" t="str">
        <f t="shared" si="27"/>
        <v>PELAYANAN</v>
      </c>
      <c r="R31" s="9" t="str">
        <f t="shared" si="27"/>
        <v>ADMIN</v>
      </c>
      <c r="S31" s="9" t="str">
        <f t="shared" si="27"/>
        <v>ASRAMA</v>
      </c>
      <c r="T31" s="9" t="str">
        <f t="shared" si="27"/>
        <v>MASJID</v>
      </c>
      <c r="U31" s="9" t="str">
        <f t="shared" si="27"/>
        <v>JUMLAH</v>
      </c>
      <c r="W31" s="21"/>
      <c r="X31" s="22" t="str">
        <f>X5</f>
        <v>ANGGREK</v>
      </c>
      <c r="Y31" s="22" t="str">
        <f>Y5</f>
        <v>BOUGENVIL</v>
      </c>
      <c r="Z31" s="22" t="str">
        <f t="shared" ref="Z31:AN31" si="28">Z5</f>
        <v>CAMELIA</v>
      </c>
      <c r="AA31" s="22" t="str">
        <f t="shared" si="28"/>
        <v>DEWANDARU</v>
      </c>
      <c r="AB31" s="22" t="str">
        <f t="shared" si="28"/>
        <v>EDELWEIS</v>
      </c>
      <c r="AC31" s="22" t="str">
        <f t="shared" si="28"/>
        <v>FLAMBOYAN</v>
      </c>
      <c r="AD31" s="22" t="str">
        <f t="shared" si="28"/>
        <v>GERANIUM</v>
      </c>
      <c r="AE31" s="22" t="str">
        <f t="shared" si="28"/>
        <v>HELIKONIA</v>
      </c>
      <c r="AF31" s="22" t="str">
        <f t="shared" si="28"/>
        <v>IVY</v>
      </c>
      <c r="AG31" s="22" t="str">
        <f t="shared" si="28"/>
        <v>KANA</v>
      </c>
      <c r="AH31" s="22" t="str">
        <f t="shared" si="28"/>
        <v>IGD</v>
      </c>
      <c r="AI31" s="22" t="str">
        <f t="shared" si="28"/>
        <v>HCU</v>
      </c>
      <c r="AJ31" s="22" t="str">
        <f t="shared" si="28"/>
        <v>PENUNJANG</v>
      </c>
      <c r="AK31" s="22" t="str">
        <f t="shared" si="28"/>
        <v>PELAYANAN</v>
      </c>
      <c r="AL31" s="22" t="str">
        <f t="shared" si="28"/>
        <v>ADMIN</v>
      </c>
      <c r="AM31" s="22" t="str">
        <f t="shared" si="28"/>
        <v>ASRAMA</v>
      </c>
      <c r="AN31" s="22" t="str">
        <f t="shared" si="28"/>
        <v>MASJID</v>
      </c>
      <c r="AP31" s="8" t="s">
        <v>2</v>
      </c>
      <c r="AQ31" s="8" t="s">
        <v>3</v>
      </c>
      <c r="AR31" s="8" t="s">
        <v>4</v>
      </c>
      <c r="AS31" s="9" t="str">
        <f>AS5</f>
        <v>ANGGREK</v>
      </c>
      <c r="AT31" s="9" t="str">
        <f>AT5</f>
        <v>BOUGENVIL</v>
      </c>
      <c r="AU31" s="9" t="str">
        <f t="shared" ref="AU31:BJ31" si="29">AU5</f>
        <v>CAMELIA II</v>
      </c>
      <c r="AV31" s="9" t="str">
        <f t="shared" si="29"/>
        <v>DEWANDARU</v>
      </c>
      <c r="AW31" s="9" t="str">
        <f t="shared" si="29"/>
        <v>EDELWEIS</v>
      </c>
      <c r="AX31" s="9" t="str">
        <f t="shared" si="29"/>
        <v>FLAMBOYAN</v>
      </c>
      <c r="AY31" s="9" t="str">
        <f t="shared" si="29"/>
        <v>GERANIUM</v>
      </c>
      <c r="AZ31" s="9" t="str">
        <f t="shared" si="29"/>
        <v>HELIKONIA</v>
      </c>
      <c r="BA31" s="9" t="str">
        <f t="shared" si="29"/>
        <v>IVY</v>
      </c>
      <c r="BB31" s="9" t="str">
        <f t="shared" si="29"/>
        <v>KANA</v>
      </c>
      <c r="BC31" s="9" t="str">
        <f t="shared" si="29"/>
        <v>IGD</v>
      </c>
      <c r="BD31" s="9" t="str">
        <f t="shared" si="29"/>
        <v>HCU</v>
      </c>
      <c r="BE31" s="9" t="str">
        <f t="shared" si="29"/>
        <v>PENUNJANG</v>
      </c>
      <c r="BF31" s="9" t="str">
        <f t="shared" si="29"/>
        <v>PELAYANAN</v>
      </c>
      <c r="BG31" s="9" t="str">
        <f t="shared" si="29"/>
        <v>ADMIN</v>
      </c>
      <c r="BH31" s="9" t="str">
        <f t="shared" si="29"/>
        <v>ASRAMA</v>
      </c>
      <c r="BI31" s="9" t="str">
        <f t="shared" si="29"/>
        <v>MASJID</v>
      </c>
      <c r="BJ31" s="9" t="str">
        <f t="shared" si="29"/>
        <v>JUMLAH</v>
      </c>
    </row>
    <row r="32" spans="1:62" ht="15.75">
      <c r="A32" s="10">
        <f>A19+1</f>
        <v>3</v>
      </c>
      <c r="B32" s="11"/>
      <c r="C32" s="12" t="s">
        <v>24</v>
      </c>
      <c r="D32" s="12"/>
      <c r="E32" s="12"/>
      <c r="F32" s="12"/>
      <c r="G32" s="12">
        <v>14</v>
      </c>
      <c r="H32" s="12">
        <v>12</v>
      </c>
      <c r="I32" s="12">
        <v>21</v>
      </c>
      <c r="J32" s="12">
        <v>4</v>
      </c>
      <c r="K32" s="12">
        <v>14</v>
      </c>
      <c r="L32" s="12">
        <v>9</v>
      </c>
      <c r="M32" s="12">
        <v>6</v>
      </c>
      <c r="N32" s="12"/>
      <c r="O32" s="12">
        <v>11</v>
      </c>
      <c r="P32" s="12">
        <v>7</v>
      </c>
      <c r="Q32" s="12">
        <v>9</v>
      </c>
      <c r="R32" s="12"/>
      <c r="S32" s="12"/>
      <c r="T32" s="12"/>
      <c r="U32" s="12">
        <f>SUM(E32:T32)</f>
        <v>107</v>
      </c>
      <c r="W32" s="23" t="s">
        <v>24</v>
      </c>
      <c r="X32" s="24">
        <v>0.26500000000000001</v>
      </c>
      <c r="Y32" s="24">
        <v>0.26500000000000001</v>
      </c>
      <c r="Z32" s="24">
        <v>0.26500000000000001</v>
      </c>
      <c r="AA32" s="24">
        <v>0.26500000000000001</v>
      </c>
      <c r="AB32" s="24">
        <v>0.26500000000000001</v>
      </c>
      <c r="AC32" s="24">
        <v>0.26500000000000001</v>
      </c>
      <c r="AD32" s="24">
        <v>0.26500000000000001</v>
      </c>
      <c r="AE32" s="24">
        <v>0.26500000000000001</v>
      </c>
      <c r="AF32" s="24">
        <v>0.26500000000000001</v>
      </c>
      <c r="AG32" s="24">
        <v>0.26500000000000001</v>
      </c>
      <c r="AH32" s="24">
        <v>0.26500000000000001</v>
      </c>
      <c r="AI32" s="24">
        <v>0.26500000000000001</v>
      </c>
      <c r="AJ32" s="24">
        <v>0.26500000000000001</v>
      </c>
      <c r="AK32" s="24">
        <v>0.26500000000000001</v>
      </c>
      <c r="AL32" s="24">
        <v>0.26500000000000001</v>
      </c>
      <c r="AM32" s="24">
        <v>0.26500000000000001</v>
      </c>
      <c r="AN32" s="24">
        <v>0.26500000000000001</v>
      </c>
      <c r="AP32" s="10">
        <f>AP19+1</f>
        <v>3</v>
      </c>
      <c r="AQ32" s="11" t="s">
        <v>38</v>
      </c>
      <c r="AR32" s="12" t="s">
        <v>24</v>
      </c>
      <c r="AS32" s="12">
        <f>X32*D32</f>
        <v>0</v>
      </c>
      <c r="AT32" s="12">
        <f t="shared" ref="AS32:AT40" si="30">Y32*E32</f>
        <v>0</v>
      </c>
      <c r="AU32" s="12">
        <f t="shared" ref="AU32:AU40" si="31">Z32*F32</f>
        <v>0</v>
      </c>
      <c r="AV32" s="12">
        <f t="shared" ref="AV32:AV40" si="32">AA32*G32</f>
        <v>3.71</v>
      </c>
      <c r="AW32" s="12">
        <f t="shared" ref="AW32:AW40" si="33">AB32*H32</f>
        <v>3.18</v>
      </c>
      <c r="AX32" s="12">
        <f t="shared" ref="AX32:AX40" si="34">AC32*I32</f>
        <v>5.5650000000000004</v>
      </c>
      <c r="AY32" s="12">
        <f t="shared" ref="AY32:AY40" si="35">AD32*J32</f>
        <v>1.06</v>
      </c>
      <c r="AZ32" s="12">
        <f t="shared" ref="AZ32:AZ40" si="36">AE32*K32</f>
        <v>3.71</v>
      </c>
      <c r="BA32" s="12">
        <f t="shared" ref="BA32:BA40" si="37">AF32*L32</f>
        <v>2.3849999999999998</v>
      </c>
      <c r="BB32" s="12">
        <f t="shared" ref="BB32:BB40" si="38">AG32*M32</f>
        <v>1.59</v>
      </c>
      <c r="BC32" s="12">
        <f t="shared" ref="BC32:BC40" si="39">AH32*N32</f>
        <v>0</v>
      </c>
      <c r="BD32" s="12">
        <f t="shared" ref="BD32:BD40" si="40">AI32*O32</f>
        <v>2.915</v>
      </c>
      <c r="BE32" s="12">
        <f t="shared" ref="BE32:BE40" si="41">AJ32*P32</f>
        <v>1.855</v>
      </c>
      <c r="BF32" s="12">
        <f t="shared" ref="BF32:BF40" si="42">AK32*Q32</f>
        <v>2.3849999999999998</v>
      </c>
      <c r="BG32" s="12">
        <f t="shared" ref="BG32:BG40" si="43">AL32*R32</f>
        <v>0</v>
      </c>
      <c r="BH32" s="12">
        <f t="shared" ref="BH32:BH40" si="44">AM32*S32</f>
        <v>0</v>
      </c>
      <c r="BI32" s="12">
        <f t="shared" ref="BI32:BI40" si="45">AN32*T32</f>
        <v>0</v>
      </c>
      <c r="BJ32" s="12">
        <f>SUM(AT32:BI32)</f>
        <v>28.355</v>
      </c>
    </row>
    <row r="33" spans="1:62" ht="15.75">
      <c r="A33" s="14"/>
      <c r="B33" s="15">
        <f>B20+1</f>
        <v>44564</v>
      </c>
      <c r="C33" s="12" t="s">
        <v>25</v>
      </c>
      <c r="D33" s="12"/>
      <c r="E33" s="12"/>
      <c r="F33" s="12"/>
      <c r="G33" s="12">
        <v>14</v>
      </c>
      <c r="H33" s="12">
        <v>14</v>
      </c>
      <c r="I33" s="12">
        <v>22</v>
      </c>
      <c r="J33" s="12">
        <v>4</v>
      </c>
      <c r="K33" s="12">
        <v>16</v>
      </c>
      <c r="L33" s="12">
        <v>9</v>
      </c>
      <c r="M33" s="12">
        <v>5</v>
      </c>
      <c r="N33" s="12"/>
      <c r="O33" s="12">
        <v>2</v>
      </c>
      <c r="P33" s="12"/>
      <c r="Q33" s="12">
        <v>4</v>
      </c>
      <c r="R33" s="12"/>
      <c r="S33" s="12"/>
      <c r="T33" s="12"/>
      <c r="U33" s="12">
        <f t="shared" ref="U33:U40" si="46">SUM(E33:T33)</f>
        <v>90</v>
      </c>
      <c r="W33" s="23" t="s">
        <v>25</v>
      </c>
      <c r="X33" s="24">
        <v>0.22500000000000001</v>
      </c>
      <c r="Y33" s="24">
        <v>0.22500000000000001</v>
      </c>
      <c r="Z33" s="24">
        <v>0.22500000000000001</v>
      </c>
      <c r="AA33" s="24">
        <v>0.22500000000000001</v>
      </c>
      <c r="AB33" s="24">
        <v>0.22500000000000001</v>
      </c>
      <c r="AC33" s="24">
        <v>0.22500000000000001</v>
      </c>
      <c r="AD33" s="24">
        <v>0.22500000000000001</v>
      </c>
      <c r="AE33" s="24">
        <v>0.22500000000000001</v>
      </c>
      <c r="AF33" s="24">
        <v>0.22500000000000001</v>
      </c>
      <c r="AG33" s="24">
        <v>0.22500000000000001</v>
      </c>
      <c r="AH33" s="24">
        <v>0.22500000000000001</v>
      </c>
      <c r="AI33" s="24">
        <v>0.22500000000000001</v>
      </c>
      <c r="AJ33" s="24">
        <v>0.22500000000000001</v>
      </c>
      <c r="AK33" s="24">
        <v>0.22500000000000001</v>
      </c>
      <c r="AL33" s="24">
        <v>0.22500000000000001</v>
      </c>
      <c r="AM33" s="24">
        <v>0.22500000000000001</v>
      </c>
      <c r="AN33" s="24">
        <v>0.22500000000000001</v>
      </c>
      <c r="AP33" s="14"/>
      <c r="AQ33" s="15">
        <f>AQ20+1</f>
        <v>44199</v>
      </c>
      <c r="AR33" s="12" t="s">
        <v>25</v>
      </c>
      <c r="AS33" s="12">
        <f t="shared" si="30"/>
        <v>0</v>
      </c>
      <c r="AT33" s="12">
        <f t="shared" si="30"/>
        <v>0</v>
      </c>
      <c r="AU33" s="12">
        <f t="shared" si="31"/>
        <v>0</v>
      </c>
      <c r="AV33" s="12">
        <f t="shared" si="32"/>
        <v>3.15</v>
      </c>
      <c r="AW33" s="12">
        <f t="shared" si="33"/>
        <v>3.15</v>
      </c>
      <c r="AX33" s="12">
        <f t="shared" si="34"/>
        <v>4.95</v>
      </c>
      <c r="AY33" s="12">
        <f t="shared" si="35"/>
        <v>0.9</v>
      </c>
      <c r="AZ33" s="12">
        <f t="shared" si="36"/>
        <v>3.6</v>
      </c>
      <c r="BA33" s="12">
        <f t="shared" si="37"/>
        <v>2.0249999999999999</v>
      </c>
      <c r="BB33" s="12">
        <f t="shared" si="38"/>
        <v>1.125</v>
      </c>
      <c r="BC33" s="12">
        <f t="shared" si="39"/>
        <v>0</v>
      </c>
      <c r="BD33" s="12">
        <f t="shared" si="40"/>
        <v>0.45</v>
      </c>
      <c r="BE33" s="12">
        <f t="shared" si="41"/>
        <v>0</v>
      </c>
      <c r="BF33" s="12">
        <f t="shared" si="42"/>
        <v>0.9</v>
      </c>
      <c r="BG33" s="12">
        <f t="shared" si="43"/>
        <v>0</v>
      </c>
      <c r="BH33" s="12">
        <f t="shared" si="44"/>
        <v>0</v>
      </c>
      <c r="BI33" s="12">
        <f t="shared" si="45"/>
        <v>0</v>
      </c>
      <c r="BJ33" s="12">
        <f t="shared" ref="BJ33:BJ40" si="47">SUM(AT33:BI33)</f>
        <v>20.25</v>
      </c>
    </row>
    <row r="34" spans="1:62" ht="15.75">
      <c r="A34" s="14"/>
      <c r="B34" s="14"/>
      <c r="C34" s="12" t="s">
        <v>26</v>
      </c>
      <c r="D34" s="12"/>
      <c r="E34" s="12"/>
      <c r="F34" s="12"/>
      <c r="G34" s="12">
        <v>7</v>
      </c>
      <c r="H34" s="12">
        <v>5</v>
      </c>
      <c r="I34" s="12">
        <v>6</v>
      </c>
      <c r="J34" s="12">
        <v>3</v>
      </c>
      <c r="K34" s="12">
        <v>5</v>
      </c>
      <c r="L34" s="12">
        <v>3</v>
      </c>
      <c r="M34" s="12">
        <v>2</v>
      </c>
      <c r="N34" s="12">
        <v>1</v>
      </c>
      <c r="O34" s="12">
        <v>4</v>
      </c>
      <c r="P34" s="12"/>
      <c r="Q34" s="12"/>
      <c r="R34" s="12"/>
      <c r="S34" s="12"/>
      <c r="T34" s="12"/>
      <c r="U34" s="12">
        <f t="shared" si="46"/>
        <v>36</v>
      </c>
      <c r="W34" s="23" t="s">
        <v>26</v>
      </c>
      <c r="X34" s="24">
        <v>0.35</v>
      </c>
      <c r="Y34" s="24">
        <v>0.35</v>
      </c>
      <c r="Z34" s="24">
        <v>0.35</v>
      </c>
      <c r="AA34" s="24">
        <v>0.35</v>
      </c>
      <c r="AB34" s="24">
        <v>0.35</v>
      </c>
      <c r="AC34" s="24">
        <v>0.35</v>
      </c>
      <c r="AD34" s="24">
        <v>0.35</v>
      </c>
      <c r="AE34" s="24">
        <v>0.35</v>
      </c>
      <c r="AF34" s="24">
        <v>0.35</v>
      </c>
      <c r="AG34" s="24">
        <v>0.35</v>
      </c>
      <c r="AH34" s="24">
        <v>0.35</v>
      </c>
      <c r="AI34" s="24">
        <v>0.35</v>
      </c>
      <c r="AJ34" s="24">
        <v>0.35</v>
      </c>
      <c r="AK34" s="24">
        <v>0.35</v>
      </c>
      <c r="AL34" s="24">
        <v>0.35</v>
      </c>
      <c r="AM34" s="24">
        <v>0.35</v>
      </c>
      <c r="AN34" s="24">
        <v>0.35</v>
      </c>
      <c r="AP34" s="14"/>
      <c r="AQ34" s="14"/>
      <c r="AR34" s="12" t="s">
        <v>26</v>
      </c>
      <c r="AS34" s="12">
        <f t="shared" si="30"/>
        <v>0</v>
      </c>
      <c r="AT34" s="12">
        <f t="shared" si="30"/>
        <v>0</v>
      </c>
      <c r="AU34" s="12">
        <f t="shared" si="31"/>
        <v>0</v>
      </c>
      <c r="AV34" s="12">
        <f t="shared" si="32"/>
        <v>2.4500000000000002</v>
      </c>
      <c r="AW34" s="12">
        <f t="shared" si="33"/>
        <v>1.75</v>
      </c>
      <c r="AX34" s="12">
        <f t="shared" si="34"/>
        <v>2.1</v>
      </c>
      <c r="AY34" s="12">
        <f t="shared" si="35"/>
        <v>1.05</v>
      </c>
      <c r="AZ34" s="12">
        <f t="shared" si="36"/>
        <v>1.75</v>
      </c>
      <c r="BA34" s="12">
        <f t="shared" si="37"/>
        <v>1.05</v>
      </c>
      <c r="BB34" s="12">
        <f t="shared" si="38"/>
        <v>0.7</v>
      </c>
      <c r="BC34" s="12">
        <f t="shared" si="39"/>
        <v>0.35</v>
      </c>
      <c r="BD34" s="12">
        <f t="shared" si="40"/>
        <v>1.4</v>
      </c>
      <c r="BE34" s="12">
        <f t="shared" si="41"/>
        <v>0</v>
      </c>
      <c r="BF34" s="12">
        <f t="shared" si="42"/>
        <v>0</v>
      </c>
      <c r="BG34" s="12">
        <f t="shared" si="43"/>
        <v>0</v>
      </c>
      <c r="BH34" s="12">
        <f t="shared" si="44"/>
        <v>0</v>
      </c>
      <c r="BI34" s="12">
        <f t="shared" si="45"/>
        <v>0</v>
      </c>
      <c r="BJ34" s="12">
        <f t="shared" si="47"/>
        <v>12.6</v>
      </c>
    </row>
    <row r="35" spans="1:62" ht="15.75">
      <c r="A35" s="14"/>
      <c r="B35" s="14"/>
      <c r="C35" s="12" t="s">
        <v>27</v>
      </c>
      <c r="D35" s="12"/>
      <c r="E35" s="12">
        <v>6</v>
      </c>
      <c r="F35" s="12">
        <v>5</v>
      </c>
      <c r="G35" s="12">
        <v>11</v>
      </c>
      <c r="H35" s="12">
        <v>9</v>
      </c>
      <c r="I35" s="12">
        <v>6</v>
      </c>
      <c r="J35" s="12">
        <v>4</v>
      </c>
      <c r="K35" s="12">
        <v>4</v>
      </c>
      <c r="L35" s="12">
        <v>5</v>
      </c>
      <c r="M35" s="12">
        <v>4</v>
      </c>
      <c r="N35" s="12">
        <v>5</v>
      </c>
      <c r="O35" s="12">
        <v>4</v>
      </c>
      <c r="P35" s="12">
        <v>4</v>
      </c>
      <c r="Q35" s="12"/>
      <c r="R35" s="12"/>
      <c r="S35" s="12"/>
      <c r="T35" s="12"/>
      <c r="U35" s="12">
        <f t="shared" si="46"/>
        <v>67</v>
      </c>
      <c r="W35" s="23" t="s">
        <v>27</v>
      </c>
      <c r="X35" s="24">
        <v>0.43</v>
      </c>
      <c r="Y35" s="24">
        <v>0.43</v>
      </c>
      <c r="Z35" s="24">
        <v>0.43</v>
      </c>
      <c r="AA35" s="24">
        <v>0.43</v>
      </c>
      <c r="AB35" s="24">
        <v>0.43</v>
      </c>
      <c r="AC35" s="24">
        <v>0.43</v>
      </c>
      <c r="AD35" s="24">
        <v>0.43</v>
      </c>
      <c r="AE35" s="24">
        <v>0.43</v>
      </c>
      <c r="AF35" s="24">
        <v>0.43</v>
      </c>
      <c r="AG35" s="24">
        <v>0.43</v>
      </c>
      <c r="AH35" s="24">
        <v>0.43</v>
      </c>
      <c r="AI35" s="24">
        <v>0.43</v>
      </c>
      <c r="AJ35" s="24">
        <v>0.43</v>
      </c>
      <c r="AK35" s="24">
        <v>0.43</v>
      </c>
      <c r="AL35" s="24">
        <v>0.43</v>
      </c>
      <c r="AM35" s="24">
        <v>0.43</v>
      </c>
      <c r="AN35" s="24">
        <v>0.43</v>
      </c>
      <c r="AP35" s="14"/>
      <c r="AQ35" s="14"/>
      <c r="AR35" s="12" t="s">
        <v>27</v>
      </c>
      <c r="AS35" s="12">
        <f t="shared" si="30"/>
        <v>0</v>
      </c>
      <c r="AT35" s="12">
        <f t="shared" si="30"/>
        <v>2.58</v>
      </c>
      <c r="AU35" s="12">
        <f t="shared" si="31"/>
        <v>2.15</v>
      </c>
      <c r="AV35" s="12">
        <f t="shared" si="32"/>
        <v>4.7300000000000004</v>
      </c>
      <c r="AW35" s="12">
        <f t="shared" si="33"/>
        <v>3.87</v>
      </c>
      <c r="AX35" s="12">
        <f t="shared" si="34"/>
        <v>2.58</v>
      </c>
      <c r="AY35" s="12">
        <f t="shared" si="35"/>
        <v>1.72</v>
      </c>
      <c r="AZ35" s="12">
        <f t="shared" si="36"/>
        <v>1.72</v>
      </c>
      <c r="BA35" s="12">
        <f t="shared" si="37"/>
        <v>2.15</v>
      </c>
      <c r="BB35" s="12">
        <f t="shared" si="38"/>
        <v>1.72</v>
      </c>
      <c r="BC35" s="12">
        <f t="shared" si="39"/>
        <v>2.15</v>
      </c>
      <c r="BD35" s="12">
        <f t="shared" si="40"/>
        <v>1.72</v>
      </c>
      <c r="BE35" s="12">
        <f t="shared" si="41"/>
        <v>1.72</v>
      </c>
      <c r="BF35" s="12">
        <f t="shared" si="42"/>
        <v>0</v>
      </c>
      <c r="BG35" s="12">
        <f t="shared" si="43"/>
        <v>0</v>
      </c>
      <c r="BH35" s="12">
        <f t="shared" si="44"/>
        <v>0</v>
      </c>
      <c r="BI35" s="12">
        <f t="shared" si="45"/>
        <v>0</v>
      </c>
      <c r="BJ35" s="12">
        <f t="shared" si="47"/>
        <v>28.81</v>
      </c>
    </row>
    <row r="36" spans="1:62" ht="15.75">
      <c r="A36" s="14"/>
      <c r="B36" s="14"/>
      <c r="C36" s="12" t="s">
        <v>28</v>
      </c>
      <c r="D36" s="12"/>
      <c r="E36" s="12">
        <v>10</v>
      </c>
      <c r="F36" s="12">
        <v>8</v>
      </c>
      <c r="G36" s="12">
        <v>3</v>
      </c>
      <c r="H36" s="12">
        <v>4</v>
      </c>
      <c r="I36" s="12">
        <v>4</v>
      </c>
      <c r="J36" s="12">
        <v>3</v>
      </c>
      <c r="K36" s="12">
        <v>6</v>
      </c>
      <c r="L36" s="12">
        <v>3</v>
      </c>
      <c r="M36" s="12">
        <v>3</v>
      </c>
      <c r="N36" s="12">
        <v>9</v>
      </c>
      <c r="O36" s="12">
        <v>6</v>
      </c>
      <c r="P36" s="12">
        <v>2</v>
      </c>
      <c r="Q36" s="12"/>
      <c r="R36" s="12"/>
      <c r="S36" s="12"/>
      <c r="T36" s="12"/>
      <c r="U36" s="12">
        <f t="shared" si="46"/>
        <v>61</v>
      </c>
      <c r="W36" s="23" t="s">
        <v>28</v>
      </c>
      <c r="X36" s="24">
        <v>0.5</v>
      </c>
      <c r="Y36" s="24">
        <v>0.5</v>
      </c>
      <c r="Z36" s="24">
        <v>0.5</v>
      </c>
      <c r="AA36" s="24">
        <v>0.5</v>
      </c>
      <c r="AB36" s="24">
        <v>0.5</v>
      </c>
      <c r="AC36" s="24">
        <v>0.5</v>
      </c>
      <c r="AD36" s="24">
        <v>0.5</v>
      </c>
      <c r="AE36" s="24">
        <v>0.5</v>
      </c>
      <c r="AF36" s="24">
        <v>0.5</v>
      </c>
      <c r="AG36" s="24">
        <v>0.5</v>
      </c>
      <c r="AH36" s="24">
        <v>0.5</v>
      </c>
      <c r="AI36" s="24">
        <v>0.5</v>
      </c>
      <c r="AJ36" s="24">
        <v>0.5</v>
      </c>
      <c r="AK36" s="24">
        <v>0.5</v>
      </c>
      <c r="AL36" s="24">
        <v>0.5</v>
      </c>
      <c r="AM36" s="24">
        <v>0.5</v>
      </c>
      <c r="AN36" s="24">
        <v>0.5</v>
      </c>
      <c r="AP36" s="14"/>
      <c r="AQ36" s="14"/>
      <c r="AR36" s="12" t="s">
        <v>28</v>
      </c>
      <c r="AS36" s="12">
        <f t="shared" si="30"/>
        <v>0</v>
      </c>
      <c r="AT36" s="12">
        <f t="shared" si="30"/>
        <v>5</v>
      </c>
      <c r="AU36" s="12">
        <f t="shared" si="31"/>
        <v>4</v>
      </c>
      <c r="AV36" s="12">
        <f t="shared" si="32"/>
        <v>1.5</v>
      </c>
      <c r="AW36" s="12">
        <f t="shared" si="33"/>
        <v>2</v>
      </c>
      <c r="AX36" s="12">
        <f t="shared" si="34"/>
        <v>2</v>
      </c>
      <c r="AY36" s="12">
        <f t="shared" si="35"/>
        <v>1.5</v>
      </c>
      <c r="AZ36" s="12">
        <f t="shared" si="36"/>
        <v>3</v>
      </c>
      <c r="BA36" s="12">
        <f t="shared" si="37"/>
        <v>1.5</v>
      </c>
      <c r="BB36" s="12">
        <f t="shared" si="38"/>
        <v>1.5</v>
      </c>
      <c r="BC36" s="12">
        <f t="shared" si="39"/>
        <v>4.5</v>
      </c>
      <c r="BD36" s="12">
        <f t="shared" si="40"/>
        <v>3</v>
      </c>
      <c r="BE36" s="12">
        <f t="shared" si="41"/>
        <v>1</v>
      </c>
      <c r="BF36" s="12">
        <f t="shared" si="42"/>
        <v>0</v>
      </c>
      <c r="BG36" s="12">
        <f t="shared" si="43"/>
        <v>0</v>
      </c>
      <c r="BH36" s="12">
        <f t="shared" si="44"/>
        <v>0</v>
      </c>
      <c r="BI36" s="12">
        <f t="shared" si="45"/>
        <v>0</v>
      </c>
      <c r="BJ36" s="12">
        <f t="shared" si="47"/>
        <v>30.5</v>
      </c>
    </row>
    <row r="37" spans="1:62" ht="15.75">
      <c r="A37" s="14"/>
      <c r="B37" s="14"/>
      <c r="C37" s="12" t="s">
        <v>35</v>
      </c>
      <c r="D37" s="12"/>
      <c r="E37" s="12">
        <v>7</v>
      </c>
      <c r="F37" s="12">
        <v>6</v>
      </c>
      <c r="G37" s="12">
        <v>5</v>
      </c>
      <c r="H37" s="12">
        <v>6</v>
      </c>
      <c r="I37" s="12">
        <v>3</v>
      </c>
      <c r="J37" s="12">
        <v>3</v>
      </c>
      <c r="K37" s="12">
        <v>3</v>
      </c>
      <c r="L37" s="12">
        <v>2</v>
      </c>
      <c r="M37" s="12">
        <v>3</v>
      </c>
      <c r="N37" s="12">
        <v>3</v>
      </c>
      <c r="O37" s="12">
        <v>4</v>
      </c>
      <c r="P37" s="12">
        <v>2</v>
      </c>
      <c r="Q37" s="12"/>
      <c r="R37" s="12"/>
      <c r="S37" s="12"/>
      <c r="T37" s="12"/>
      <c r="U37" s="12">
        <f t="shared" si="46"/>
        <v>47</v>
      </c>
      <c r="W37" s="23" t="s">
        <v>50</v>
      </c>
      <c r="X37" s="24">
        <v>8.5000000000000006E-2</v>
      </c>
      <c r="Y37" s="24">
        <v>8.5000000000000006E-2</v>
      </c>
      <c r="Z37" s="24">
        <v>8.5000000000000006E-2</v>
      </c>
      <c r="AA37" s="24">
        <v>8.5000000000000006E-2</v>
      </c>
      <c r="AB37" s="24">
        <v>8.5000000000000006E-2</v>
      </c>
      <c r="AC37" s="24">
        <v>8.5000000000000006E-2</v>
      </c>
      <c r="AD37" s="24">
        <v>8.5000000000000006E-2</v>
      </c>
      <c r="AE37" s="24">
        <v>8.5000000000000006E-2</v>
      </c>
      <c r="AF37" s="24">
        <v>8.5000000000000006E-2</v>
      </c>
      <c r="AG37" s="24">
        <v>8.5000000000000006E-2</v>
      </c>
      <c r="AH37" s="24">
        <v>8.5000000000000006E-2</v>
      </c>
      <c r="AI37" s="24">
        <v>8.5000000000000006E-2</v>
      </c>
      <c r="AJ37" s="24">
        <v>8.5000000000000006E-2</v>
      </c>
      <c r="AK37" s="24">
        <v>8.5000000000000006E-2</v>
      </c>
      <c r="AL37" s="24">
        <v>8.5000000000000006E-2</v>
      </c>
      <c r="AM37" s="24">
        <v>8.5000000000000006E-2</v>
      </c>
      <c r="AN37" s="24">
        <v>8.5000000000000006E-2</v>
      </c>
      <c r="AP37" s="14"/>
      <c r="AQ37" s="14"/>
      <c r="AR37" s="12" t="s">
        <v>35</v>
      </c>
      <c r="AS37" s="12">
        <f t="shared" si="30"/>
        <v>0</v>
      </c>
      <c r="AT37" s="12">
        <f t="shared" si="30"/>
        <v>0.59499999999999997</v>
      </c>
      <c r="AU37" s="12">
        <f t="shared" si="31"/>
        <v>0.51</v>
      </c>
      <c r="AV37" s="12">
        <f t="shared" si="32"/>
        <v>0.42499999999999999</v>
      </c>
      <c r="AW37" s="12">
        <f t="shared" si="33"/>
        <v>0.51</v>
      </c>
      <c r="AX37" s="12">
        <f t="shared" si="34"/>
        <v>0.255</v>
      </c>
      <c r="AY37" s="12">
        <f t="shared" si="35"/>
        <v>0.255</v>
      </c>
      <c r="AZ37" s="12">
        <f t="shared" si="36"/>
        <v>0.255</v>
      </c>
      <c r="BA37" s="12">
        <f t="shared" si="37"/>
        <v>0.17</v>
      </c>
      <c r="BB37" s="12">
        <f t="shared" si="38"/>
        <v>0.255</v>
      </c>
      <c r="BC37" s="12">
        <f t="shared" si="39"/>
        <v>0.255</v>
      </c>
      <c r="BD37" s="12">
        <f t="shared" si="40"/>
        <v>0.34</v>
      </c>
      <c r="BE37" s="12">
        <f t="shared" si="41"/>
        <v>0.17</v>
      </c>
      <c r="BF37" s="12">
        <f t="shared" si="42"/>
        <v>0</v>
      </c>
      <c r="BG37" s="12">
        <f t="shared" si="43"/>
        <v>0</v>
      </c>
      <c r="BH37" s="12">
        <f t="shared" si="44"/>
        <v>0</v>
      </c>
      <c r="BI37" s="12">
        <f t="shared" si="45"/>
        <v>0</v>
      </c>
      <c r="BJ37" s="12">
        <f t="shared" si="47"/>
        <v>3.9950000000000001</v>
      </c>
    </row>
    <row r="38" spans="1:62" ht="15.75">
      <c r="A38" s="14"/>
      <c r="B38" s="14"/>
      <c r="C38" s="12" t="s">
        <v>36</v>
      </c>
      <c r="D38" s="12"/>
      <c r="E38" s="12">
        <v>7</v>
      </c>
      <c r="F38" s="12">
        <v>5</v>
      </c>
      <c r="G38" s="12"/>
      <c r="H38" s="12"/>
      <c r="I38" s="12"/>
      <c r="J38" s="12"/>
      <c r="K38" s="12"/>
      <c r="L38" s="12"/>
      <c r="M38" s="12"/>
      <c r="N38" s="12"/>
      <c r="O38" s="12">
        <v>5</v>
      </c>
      <c r="P38" s="12"/>
      <c r="Q38" s="12"/>
      <c r="R38" s="12"/>
      <c r="S38" s="12"/>
      <c r="T38" s="12"/>
      <c r="U38" s="12">
        <f t="shared" si="46"/>
        <v>17</v>
      </c>
      <c r="W38" s="23" t="s">
        <v>51</v>
      </c>
      <c r="X38" s="24">
        <v>0.59</v>
      </c>
      <c r="Y38" s="24">
        <v>0.59</v>
      </c>
      <c r="Z38" s="24">
        <v>0.59</v>
      </c>
      <c r="AA38" s="24">
        <v>0.59</v>
      </c>
      <c r="AB38" s="24">
        <v>0.59</v>
      </c>
      <c r="AC38" s="24">
        <v>0.59</v>
      </c>
      <c r="AD38" s="24">
        <v>0.59</v>
      </c>
      <c r="AE38" s="24">
        <v>0.59</v>
      </c>
      <c r="AF38" s="24">
        <v>0.59</v>
      </c>
      <c r="AG38" s="24">
        <v>0.59</v>
      </c>
      <c r="AH38" s="24">
        <v>0.59</v>
      </c>
      <c r="AI38" s="24">
        <v>0.59</v>
      </c>
      <c r="AJ38" s="24">
        <v>0.59</v>
      </c>
      <c r="AK38" s="24">
        <v>0.59</v>
      </c>
      <c r="AL38" s="24">
        <v>0.59</v>
      </c>
      <c r="AM38" s="24">
        <v>0.59</v>
      </c>
      <c r="AN38" s="24">
        <v>0.59</v>
      </c>
      <c r="AP38" s="14"/>
      <c r="AQ38" s="14"/>
      <c r="AR38" s="12" t="s">
        <v>36</v>
      </c>
      <c r="AS38" s="12">
        <f t="shared" si="30"/>
        <v>0</v>
      </c>
      <c r="AT38" s="12">
        <f t="shared" si="30"/>
        <v>4.13</v>
      </c>
      <c r="AU38" s="12">
        <f t="shared" si="31"/>
        <v>2.95</v>
      </c>
      <c r="AV38" s="12">
        <f t="shared" si="32"/>
        <v>0</v>
      </c>
      <c r="AW38" s="12">
        <f t="shared" si="33"/>
        <v>0</v>
      </c>
      <c r="AX38" s="12">
        <f t="shared" si="34"/>
        <v>0</v>
      </c>
      <c r="AY38" s="12">
        <f t="shared" si="35"/>
        <v>0</v>
      </c>
      <c r="AZ38" s="12">
        <f t="shared" si="36"/>
        <v>0</v>
      </c>
      <c r="BA38" s="12">
        <f t="shared" si="37"/>
        <v>0</v>
      </c>
      <c r="BB38" s="12">
        <f t="shared" si="38"/>
        <v>0</v>
      </c>
      <c r="BC38" s="12">
        <f t="shared" si="39"/>
        <v>0</v>
      </c>
      <c r="BD38" s="12">
        <f t="shared" si="40"/>
        <v>2.95</v>
      </c>
      <c r="BE38" s="12">
        <f t="shared" si="41"/>
        <v>0</v>
      </c>
      <c r="BF38" s="12">
        <f t="shared" si="42"/>
        <v>0</v>
      </c>
      <c r="BG38" s="12">
        <f t="shared" si="43"/>
        <v>0</v>
      </c>
      <c r="BH38" s="12">
        <f t="shared" si="44"/>
        <v>0</v>
      </c>
      <c r="BI38" s="12">
        <f t="shared" si="45"/>
        <v>0</v>
      </c>
      <c r="BJ38" s="12">
        <f t="shared" si="47"/>
        <v>10.029999999999999</v>
      </c>
    </row>
    <row r="39" spans="1:62" ht="15.75">
      <c r="A39" s="14"/>
      <c r="B39" s="14"/>
      <c r="C39" s="12" t="s">
        <v>31</v>
      </c>
      <c r="D39" s="12"/>
      <c r="E39" s="12">
        <v>6</v>
      </c>
      <c r="F39" s="12">
        <v>5</v>
      </c>
      <c r="G39" s="12"/>
      <c r="H39" s="12"/>
      <c r="I39" s="12"/>
      <c r="J39" s="12"/>
      <c r="K39" s="12"/>
      <c r="L39" s="12"/>
      <c r="M39" s="12"/>
      <c r="N39" s="12">
        <v>3</v>
      </c>
      <c r="O39" s="12">
        <v>1</v>
      </c>
      <c r="P39" s="12"/>
      <c r="Q39" s="12"/>
      <c r="R39" s="12"/>
      <c r="S39" s="12"/>
      <c r="T39" s="12"/>
      <c r="U39" s="12">
        <f t="shared" si="46"/>
        <v>15</v>
      </c>
      <c r="W39" s="23" t="s">
        <v>31</v>
      </c>
      <c r="X39" s="24">
        <v>0.56999999999999995</v>
      </c>
      <c r="Y39" s="24">
        <v>0.56999999999999995</v>
      </c>
      <c r="Z39" s="24">
        <v>0.56999999999999995</v>
      </c>
      <c r="AA39" s="24">
        <v>0.56999999999999995</v>
      </c>
      <c r="AB39" s="24">
        <v>0.56999999999999995</v>
      </c>
      <c r="AC39" s="24">
        <v>0.56999999999999995</v>
      </c>
      <c r="AD39" s="24">
        <v>0.56999999999999995</v>
      </c>
      <c r="AE39" s="24">
        <v>0.56999999999999995</v>
      </c>
      <c r="AF39" s="24">
        <v>0.56999999999999995</v>
      </c>
      <c r="AG39" s="24">
        <v>0.56999999999999995</v>
      </c>
      <c r="AH39" s="24">
        <v>0.56999999999999995</v>
      </c>
      <c r="AI39" s="24">
        <v>0.56999999999999995</v>
      </c>
      <c r="AJ39" s="24">
        <v>0.56999999999999995</v>
      </c>
      <c r="AK39" s="24">
        <v>0.56999999999999995</v>
      </c>
      <c r="AL39" s="24">
        <v>0.56999999999999995</v>
      </c>
      <c r="AM39" s="24">
        <v>0.56999999999999995</v>
      </c>
      <c r="AN39" s="24">
        <v>0.56999999999999995</v>
      </c>
      <c r="AP39" s="14"/>
      <c r="AQ39" s="14"/>
      <c r="AR39" s="12" t="s">
        <v>31</v>
      </c>
      <c r="AS39" s="12">
        <f t="shared" si="30"/>
        <v>0</v>
      </c>
      <c r="AT39" s="12">
        <f t="shared" si="30"/>
        <v>3.42</v>
      </c>
      <c r="AU39" s="12">
        <f t="shared" si="31"/>
        <v>2.85</v>
      </c>
      <c r="AV39" s="12">
        <f t="shared" si="32"/>
        <v>0</v>
      </c>
      <c r="AW39" s="12">
        <f t="shared" si="33"/>
        <v>0</v>
      </c>
      <c r="AX39" s="12">
        <f t="shared" si="34"/>
        <v>0</v>
      </c>
      <c r="AY39" s="12">
        <f t="shared" si="35"/>
        <v>0</v>
      </c>
      <c r="AZ39" s="12">
        <f t="shared" si="36"/>
        <v>0</v>
      </c>
      <c r="BA39" s="12">
        <f t="shared" si="37"/>
        <v>0</v>
      </c>
      <c r="BB39" s="12">
        <f t="shared" si="38"/>
        <v>0</v>
      </c>
      <c r="BC39" s="12">
        <f t="shared" si="39"/>
        <v>1.71</v>
      </c>
      <c r="BD39" s="12">
        <f t="shared" si="40"/>
        <v>0.56999999999999995</v>
      </c>
      <c r="BE39" s="12">
        <f t="shared" si="41"/>
        <v>0</v>
      </c>
      <c r="BF39" s="12">
        <f t="shared" si="42"/>
        <v>0</v>
      </c>
      <c r="BG39" s="12">
        <f t="shared" si="43"/>
        <v>0</v>
      </c>
      <c r="BH39" s="12">
        <f t="shared" si="44"/>
        <v>0</v>
      </c>
      <c r="BI39" s="12">
        <f t="shared" si="45"/>
        <v>0</v>
      </c>
      <c r="BJ39" s="12">
        <f t="shared" si="47"/>
        <v>8.5500000000000007</v>
      </c>
    </row>
    <row r="40" spans="1:62" ht="15.75">
      <c r="A40" s="16"/>
      <c r="B40" s="16"/>
      <c r="C40" s="12" t="s">
        <v>32</v>
      </c>
      <c r="D40" s="12"/>
      <c r="E40" s="12"/>
      <c r="F40" s="12"/>
      <c r="G40" s="12">
        <v>8</v>
      </c>
      <c r="H40" s="12">
        <v>7</v>
      </c>
      <c r="I40" s="12"/>
      <c r="J40" s="12"/>
      <c r="K40" s="12">
        <v>6</v>
      </c>
      <c r="L40" s="12">
        <v>2</v>
      </c>
      <c r="M40" s="12"/>
      <c r="N40" s="12"/>
      <c r="O40" s="12">
        <v>9</v>
      </c>
      <c r="P40" s="12"/>
      <c r="Q40" s="12"/>
      <c r="R40" s="12"/>
      <c r="S40" s="12"/>
      <c r="T40" s="12">
        <v>21</v>
      </c>
      <c r="U40" s="12">
        <f t="shared" si="46"/>
        <v>53</v>
      </c>
      <c r="W40" s="23" t="s">
        <v>32</v>
      </c>
      <c r="X40" s="24">
        <v>0.4</v>
      </c>
      <c r="Y40" s="24">
        <v>0.4</v>
      </c>
      <c r="Z40" s="24">
        <v>0.4</v>
      </c>
      <c r="AA40" s="24">
        <v>0.4</v>
      </c>
      <c r="AB40" s="24">
        <v>0.4</v>
      </c>
      <c r="AC40" s="24">
        <v>0.4</v>
      </c>
      <c r="AD40" s="24">
        <v>0.4</v>
      </c>
      <c r="AE40" s="24">
        <v>0.4</v>
      </c>
      <c r="AF40" s="24">
        <v>0.4</v>
      </c>
      <c r="AG40" s="24">
        <v>0.4</v>
      </c>
      <c r="AH40" s="24">
        <v>0.4</v>
      </c>
      <c r="AI40" s="24">
        <v>0.4</v>
      </c>
      <c r="AJ40" s="24">
        <v>0.4</v>
      </c>
      <c r="AK40" s="24">
        <v>0.4</v>
      </c>
      <c r="AL40" s="24">
        <v>0.4</v>
      </c>
      <c r="AM40" s="24">
        <v>0.4</v>
      </c>
      <c r="AN40" s="24">
        <v>0.4</v>
      </c>
      <c r="AP40" s="16"/>
      <c r="AQ40" s="16"/>
      <c r="AR40" s="12" t="s">
        <v>32</v>
      </c>
      <c r="AS40" s="12">
        <f t="shared" si="30"/>
        <v>0</v>
      </c>
      <c r="AT40" s="12">
        <f t="shared" si="30"/>
        <v>0</v>
      </c>
      <c r="AU40" s="12">
        <f t="shared" si="31"/>
        <v>0</v>
      </c>
      <c r="AV40" s="12">
        <f t="shared" si="32"/>
        <v>3.2</v>
      </c>
      <c r="AW40" s="12">
        <f t="shared" si="33"/>
        <v>2.8</v>
      </c>
      <c r="AX40" s="12">
        <f t="shared" si="34"/>
        <v>0</v>
      </c>
      <c r="AY40" s="12">
        <f t="shared" si="35"/>
        <v>0</v>
      </c>
      <c r="AZ40" s="12">
        <f t="shared" si="36"/>
        <v>2.4</v>
      </c>
      <c r="BA40" s="12">
        <f t="shared" si="37"/>
        <v>0.8</v>
      </c>
      <c r="BB40" s="12">
        <f t="shared" si="38"/>
        <v>0</v>
      </c>
      <c r="BC40" s="12">
        <f t="shared" si="39"/>
        <v>0</v>
      </c>
      <c r="BD40" s="12">
        <f t="shared" si="40"/>
        <v>3.6</v>
      </c>
      <c r="BE40" s="12">
        <f t="shared" si="41"/>
        <v>0</v>
      </c>
      <c r="BF40" s="12">
        <f t="shared" si="42"/>
        <v>0</v>
      </c>
      <c r="BG40" s="12">
        <f t="shared" si="43"/>
        <v>0</v>
      </c>
      <c r="BH40" s="12">
        <f t="shared" si="44"/>
        <v>0</v>
      </c>
      <c r="BI40" s="12">
        <f t="shared" si="45"/>
        <v>8.4</v>
      </c>
      <c r="BJ40" s="12">
        <f t="shared" si="47"/>
        <v>21.2</v>
      </c>
    </row>
    <row r="41" spans="1:62">
      <c r="A41" s="17"/>
      <c r="B41" s="18"/>
      <c r="C41" s="19" t="s">
        <v>33</v>
      </c>
      <c r="D41" s="19">
        <f>SUM(D32:D40)</f>
        <v>0</v>
      </c>
      <c r="E41" s="19">
        <f>SUM(E32:E40)</f>
        <v>36</v>
      </c>
      <c r="F41" s="19">
        <f t="shared" ref="F41:U41" si="48">SUM(F32:F40)</f>
        <v>29</v>
      </c>
      <c r="G41" s="19">
        <f t="shared" si="48"/>
        <v>62</v>
      </c>
      <c r="H41" s="19">
        <f t="shared" si="48"/>
        <v>57</v>
      </c>
      <c r="I41" s="19">
        <f t="shared" si="48"/>
        <v>62</v>
      </c>
      <c r="J41" s="19">
        <f t="shared" si="48"/>
        <v>21</v>
      </c>
      <c r="K41" s="19">
        <f t="shared" si="48"/>
        <v>54</v>
      </c>
      <c r="L41" s="19">
        <f t="shared" si="48"/>
        <v>33</v>
      </c>
      <c r="M41" s="19">
        <f t="shared" si="48"/>
        <v>23</v>
      </c>
      <c r="N41" s="19">
        <f t="shared" si="48"/>
        <v>21</v>
      </c>
      <c r="O41" s="19">
        <f t="shared" si="48"/>
        <v>46</v>
      </c>
      <c r="P41" s="19">
        <f t="shared" si="48"/>
        <v>15</v>
      </c>
      <c r="Q41" s="19">
        <f t="shared" si="48"/>
        <v>13</v>
      </c>
      <c r="R41" s="19">
        <f t="shared" si="48"/>
        <v>0</v>
      </c>
      <c r="S41" s="19">
        <f t="shared" si="48"/>
        <v>0</v>
      </c>
      <c r="T41" s="19">
        <f t="shared" si="48"/>
        <v>21</v>
      </c>
      <c r="U41" s="19">
        <f t="shared" si="48"/>
        <v>493</v>
      </c>
      <c r="AP41" s="17"/>
      <c r="AQ41" s="18"/>
      <c r="AR41" s="19" t="s">
        <v>33</v>
      </c>
      <c r="AS41" s="19">
        <f>SUM(AS32:AS40)</f>
        <v>0</v>
      </c>
      <c r="AT41" s="19">
        <f>SUM(AT32:AT40)</f>
        <v>15.725</v>
      </c>
      <c r="AU41" s="19">
        <f t="shared" ref="AU41:BJ41" si="49">SUM(AU32:AU40)</f>
        <v>12.46</v>
      </c>
      <c r="AV41" s="19">
        <f t="shared" si="49"/>
        <v>19.164999999999999</v>
      </c>
      <c r="AW41" s="19">
        <f t="shared" si="49"/>
        <v>17.260000000000002</v>
      </c>
      <c r="AX41" s="19">
        <f t="shared" si="49"/>
        <v>17.45</v>
      </c>
      <c r="AY41" s="19">
        <f t="shared" si="49"/>
        <v>6.4850000000000003</v>
      </c>
      <c r="AZ41" s="19">
        <f t="shared" si="49"/>
        <v>16.434999999999999</v>
      </c>
      <c r="BA41" s="19">
        <f t="shared" si="49"/>
        <v>10.08</v>
      </c>
      <c r="BB41" s="19">
        <f t="shared" si="49"/>
        <v>6.89</v>
      </c>
      <c r="BC41" s="19">
        <f t="shared" si="49"/>
        <v>8.9649999999999999</v>
      </c>
      <c r="BD41" s="19">
        <f t="shared" si="49"/>
        <v>16.945</v>
      </c>
      <c r="BE41" s="19">
        <f t="shared" si="49"/>
        <v>4.7450000000000001</v>
      </c>
      <c r="BF41" s="19">
        <f t="shared" si="49"/>
        <v>3.2850000000000001</v>
      </c>
      <c r="BG41" s="19">
        <f t="shared" si="49"/>
        <v>0</v>
      </c>
      <c r="BH41" s="19">
        <f t="shared" si="49"/>
        <v>0</v>
      </c>
      <c r="BI41" s="19">
        <f t="shared" si="49"/>
        <v>8.4</v>
      </c>
      <c r="BJ41" s="19">
        <f t="shared" si="49"/>
        <v>164.29</v>
      </c>
    </row>
    <row r="44" spans="1:62" ht="106.5">
      <c r="A44" s="8" t="s">
        <v>2</v>
      </c>
      <c r="B44" s="8" t="s">
        <v>3</v>
      </c>
      <c r="C44" s="8" t="s">
        <v>4</v>
      </c>
      <c r="D44" s="9" t="str">
        <f>D5</f>
        <v>ANGGREK</v>
      </c>
      <c r="E44" s="9" t="str">
        <f>E5</f>
        <v>BOUGENVIL</v>
      </c>
      <c r="F44" s="9" t="str">
        <f t="shared" ref="F44:U44" si="50">F5</f>
        <v>CAMELIA</v>
      </c>
      <c r="G44" s="9" t="str">
        <f t="shared" si="50"/>
        <v>DEWANDARU</v>
      </c>
      <c r="H44" s="9" t="str">
        <f t="shared" si="50"/>
        <v>EDELWEIS</v>
      </c>
      <c r="I44" s="9" t="str">
        <f t="shared" si="50"/>
        <v>FLAMBOYAN</v>
      </c>
      <c r="J44" s="9" t="str">
        <f t="shared" si="50"/>
        <v>GERANIUM</v>
      </c>
      <c r="K44" s="9" t="str">
        <f t="shared" si="50"/>
        <v>HELIKONIA</v>
      </c>
      <c r="L44" s="9" t="str">
        <f t="shared" si="50"/>
        <v>IVY</v>
      </c>
      <c r="M44" s="9" t="str">
        <f t="shared" si="50"/>
        <v>KANA</v>
      </c>
      <c r="N44" s="9" t="str">
        <f t="shared" si="50"/>
        <v>IGD</v>
      </c>
      <c r="O44" s="9" t="str">
        <f t="shared" si="50"/>
        <v>HCU</v>
      </c>
      <c r="P44" s="9" t="str">
        <f t="shared" si="50"/>
        <v>PENUNJANG</v>
      </c>
      <c r="Q44" s="9" t="str">
        <f t="shared" si="50"/>
        <v>PELAYANAN</v>
      </c>
      <c r="R44" s="9" t="str">
        <f t="shared" si="50"/>
        <v>ADMIN</v>
      </c>
      <c r="S44" s="9" t="str">
        <f t="shared" si="50"/>
        <v>ASRAMA</v>
      </c>
      <c r="T44" s="9" t="str">
        <f t="shared" si="50"/>
        <v>MASJID</v>
      </c>
      <c r="U44" s="9" t="str">
        <f t="shared" si="50"/>
        <v>JUMLAH</v>
      </c>
      <c r="W44" s="21"/>
      <c r="X44" s="22" t="str">
        <f>X5</f>
        <v>ANGGREK</v>
      </c>
      <c r="Y44" s="22" t="str">
        <f>Y5</f>
        <v>BOUGENVIL</v>
      </c>
      <c r="Z44" s="22" t="str">
        <f t="shared" ref="Z44:AN44" si="51">Z5</f>
        <v>CAMELIA</v>
      </c>
      <c r="AA44" s="22" t="str">
        <f t="shared" si="51"/>
        <v>DEWANDARU</v>
      </c>
      <c r="AB44" s="22" t="str">
        <f t="shared" si="51"/>
        <v>EDELWEIS</v>
      </c>
      <c r="AC44" s="22" t="str">
        <f t="shared" si="51"/>
        <v>FLAMBOYAN</v>
      </c>
      <c r="AD44" s="22" t="str">
        <f t="shared" si="51"/>
        <v>GERANIUM</v>
      </c>
      <c r="AE44" s="22" t="str">
        <f t="shared" si="51"/>
        <v>HELIKONIA</v>
      </c>
      <c r="AF44" s="22" t="str">
        <f t="shared" si="51"/>
        <v>IVY</v>
      </c>
      <c r="AG44" s="22" t="str">
        <f t="shared" si="51"/>
        <v>KANA</v>
      </c>
      <c r="AH44" s="22" t="str">
        <f t="shared" si="51"/>
        <v>IGD</v>
      </c>
      <c r="AI44" s="22" t="str">
        <f t="shared" si="51"/>
        <v>HCU</v>
      </c>
      <c r="AJ44" s="22" t="str">
        <f t="shared" si="51"/>
        <v>PENUNJANG</v>
      </c>
      <c r="AK44" s="22" t="str">
        <f t="shared" si="51"/>
        <v>PELAYANAN</v>
      </c>
      <c r="AL44" s="22" t="str">
        <f t="shared" si="51"/>
        <v>ADMIN</v>
      </c>
      <c r="AM44" s="22" t="str">
        <f t="shared" si="51"/>
        <v>ASRAMA</v>
      </c>
      <c r="AN44" s="22" t="str">
        <f t="shared" si="51"/>
        <v>MASJID</v>
      </c>
      <c r="AP44" s="8" t="s">
        <v>2</v>
      </c>
      <c r="AQ44" s="8" t="s">
        <v>3</v>
      </c>
      <c r="AR44" s="8" t="s">
        <v>4</v>
      </c>
      <c r="AS44" s="9" t="str">
        <f>AS5</f>
        <v>ANGGREK</v>
      </c>
      <c r="AT44" s="9" t="str">
        <f>AT5</f>
        <v>BOUGENVIL</v>
      </c>
      <c r="AU44" s="9" t="str">
        <f t="shared" ref="AU44:BJ44" si="52">AU5</f>
        <v>CAMELIA II</v>
      </c>
      <c r="AV44" s="9" t="str">
        <f t="shared" si="52"/>
        <v>DEWANDARU</v>
      </c>
      <c r="AW44" s="9" t="str">
        <f t="shared" si="52"/>
        <v>EDELWEIS</v>
      </c>
      <c r="AX44" s="9" t="str">
        <f t="shared" si="52"/>
        <v>FLAMBOYAN</v>
      </c>
      <c r="AY44" s="9" t="str">
        <f t="shared" si="52"/>
        <v>GERANIUM</v>
      </c>
      <c r="AZ44" s="9" t="str">
        <f t="shared" si="52"/>
        <v>HELIKONIA</v>
      </c>
      <c r="BA44" s="9" t="str">
        <f t="shared" si="52"/>
        <v>IVY</v>
      </c>
      <c r="BB44" s="9" t="str">
        <f t="shared" si="52"/>
        <v>KANA</v>
      </c>
      <c r="BC44" s="9" t="str">
        <f t="shared" si="52"/>
        <v>IGD</v>
      </c>
      <c r="BD44" s="9" t="str">
        <f t="shared" si="52"/>
        <v>HCU</v>
      </c>
      <c r="BE44" s="9" t="str">
        <f t="shared" si="52"/>
        <v>PENUNJANG</v>
      </c>
      <c r="BF44" s="9" t="str">
        <f t="shared" si="52"/>
        <v>PELAYANAN</v>
      </c>
      <c r="BG44" s="9" t="str">
        <f t="shared" si="52"/>
        <v>ADMIN</v>
      </c>
      <c r="BH44" s="9" t="str">
        <f t="shared" si="52"/>
        <v>ASRAMA</v>
      </c>
      <c r="BI44" s="9" t="str">
        <f t="shared" si="52"/>
        <v>MASJID</v>
      </c>
      <c r="BJ44" s="9" t="str">
        <f t="shared" si="52"/>
        <v>JUMLAH</v>
      </c>
    </row>
    <row r="45" spans="1:62" ht="15.75">
      <c r="A45" s="10">
        <f>A32+1</f>
        <v>4</v>
      </c>
      <c r="B45" s="11"/>
      <c r="C45" s="12" t="s">
        <v>24</v>
      </c>
      <c r="D45" s="12"/>
      <c r="E45" s="13"/>
      <c r="F45" s="13"/>
      <c r="G45" s="13">
        <v>12</v>
      </c>
      <c r="H45" s="13">
        <v>16</v>
      </c>
      <c r="I45" s="13">
        <v>21</v>
      </c>
      <c r="J45" s="13">
        <v>4</v>
      </c>
      <c r="K45" s="13">
        <v>16</v>
      </c>
      <c r="L45" s="13">
        <v>10</v>
      </c>
      <c r="M45" s="13">
        <v>7</v>
      </c>
      <c r="N45" s="13"/>
      <c r="O45" s="13">
        <v>9</v>
      </c>
      <c r="P45" s="13">
        <v>8</v>
      </c>
      <c r="Q45" s="12">
        <v>12</v>
      </c>
      <c r="R45" s="12"/>
      <c r="S45" s="12"/>
      <c r="T45" s="12"/>
      <c r="U45" s="12">
        <f>SUM(E45:T45)</f>
        <v>115</v>
      </c>
      <c r="W45" s="23" t="s">
        <v>24</v>
      </c>
      <c r="X45" s="24">
        <v>0.26500000000000001</v>
      </c>
      <c r="Y45" s="24">
        <v>0.26500000000000001</v>
      </c>
      <c r="Z45" s="24">
        <v>0.26500000000000001</v>
      </c>
      <c r="AA45" s="24">
        <v>0.26500000000000001</v>
      </c>
      <c r="AB45" s="24">
        <v>0.26500000000000001</v>
      </c>
      <c r="AC45" s="24">
        <v>0.26500000000000001</v>
      </c>
      <c r="AD45" s="24">
        <v>0.26500000000000001</v>
      </c>
      <c r="AE45" s="24">
        <v>0.26500000000000001</v>
      </c>
      <c r="AF45" s="24">
        <v>0.26500000000000001</v>
      </c>
      <c r="AG45" s="24">
        <v>0.26500000000000001</v>
      </c>
      <c r="AH45" s="24">
        <v>0.26500000000000001</v>
      </c>
      <c r="AI45" s="24">
        <v>0.26500000000000001</v>
      </c>
      <c r="AJ45" s="24">
        <v>0.26500000000000001</v>
      </c>
      <c r="AK45" s="24">
        <v>0.26500000000000001</v>
      </c>
      <c r="AL45" s="24">
        <v>0.26500000000000001</v>
      </c>
      <c r="AM45" s="24">
        <v>0.26500000000000001</v>
      </c>
      <c r="AN45" s="24">
        <v>0.26500000000000001</v>
      </c>
      <c r="AP45" s="10">
        <f>AP32+1</f>
        <v>4</v>
      </c>
      <c r="AQ45" s="11" t="s">
        <v>34</v>
      </c>
      <c r="AR45" s="12" t="s">
        <v>24</v>
      </c>
      <c r="AS45" s="13">
        <f t="shared" ref="AS45:AT53" si="53">X45*D45</f>
        <v>0</v>
      </c>
      <c r="AT45" s="13">
        <f t="shared" si="53"/>
        <v>0</v>
      </c>
      <c r="AU45" s="13">
        <f t="shared" ref="AU45:AU53" si="54">Z45*F45</f>
        <v>0</v>
      </c>
      <c r="AV45" s="13">
        <f t="shared" ref="AV45:AV53" si="55">AA45*G45</f>
        <v>3.18</v>
      </c>
      <c r="AW45" s="13">
        <f t="shared" ref="AW45:AW53" si="56">AB45*H45</f>
        <v>4.24</v>
      </c>
      <c r="AX45" s="13">
        <f t="shared" ref="AX45:AX53" si="57">AC45*I45</f>
        <v>5.5650000000000004</v>
      </c>
      <c r="AY45" s="13">
        <f t="shared" ref="AY45:AY53" si="58">AD45*J45</f>
        <v>1.06</v>
      </c>
      <c r="AZ45" s="13">
        <f t="shared" ref="AZ45:AZ53" si="59">AE45*K45</f>
        <v>4.24</v>
      </c>
      <c r="BA45" s="13">
        <f t="shared" ref="BA45:BA53" si="60">AF45*L45</f>
        <v>2.65</v>
      </c>
      <c r="BB45" s="13">
        <f t="shared" ref="BB45:BB53" si="61">AG45*M45</f>
        <v>1.855</v>
      </c>
      <c r="BC45" s="13">
        <f t="shared" ref="BC45:BC53" si="62">AH45*N45</f>
        <v>0</v>
      </c>
      <c r="BD45" s="13">
        <f t="shared" ref="BD45:BD53" si="63">AI45*O45</f>
        <v>2.3849999999999998</v>
      </c>
      <c r="BE45" s="13">
        <f t="shared" ref="BE45:BE53" si="64">AJ45*P45</f>
        <v>2.12</v>
      </c>
      <c r="BF45" s="13">
        <f t="shared" ref="BF45:BF53" si="65">AK45*Q45</f>
        <v>3.18</v>
      </c>
      <c r="BG45" s="13">
        <f t="shared" ref="BG45:BG53" si="66">AL45*R45</f>
        <v>0</v>
      </c>
      <c r="BH45" s="13">
        <f t="shared" ref="BH45:BH53" si="67">AM45*S45</f>
        <v>0</v>
      </c>
      <c r="BI45" s="13">
        <f t="shared" ref="BI45:BI53" si="68">AN45*T45</f>
        <v>0</v>
      </c>
      <c r="BJ45" s="12">
        <f>SUM(AT45:BI45)</f>
        <v>30.475000000000001</v>
      </c>
    </row>
    <row r="46" spans="1:62" ht="15.75">
      <c r="A46" s="14"/>
      <c r="B46" s="15">
        <f>B33+1</f>
        <v>44565</v>
      </c>
      <c r="C46" s="12" t="s">
        <v>25</v>
      </c>
      <c r="D46" s="12"/>
      <c r="E46" s="13"/>
      <c r="F46" s="13"/>
      <c r="G46" s="13">
        <v>14</v>
      </c>
      <c r="H46" s="13">
        <v>18</v>
      </c>
      <c r="I46" s="13">
        <v>21</v>
      </c>
      <c r="J46" s="13">
        <v>4</v>
      </c>
      <c r="K46" s="13">
        <v>17</v>
      </c>
      <c r="L46" s="13">
        <v>10</v>
      </c>
      <c r="M46" s="13">
        <v>5</v>
      </c>
      <c r="N46" s="13"/>
      <c r="O46" s="13">
        <v>2</v>
      </c>
      <c r="P46" s="13"/>
      <c r="Q46" s="12">
        <v>5</v>
      </c>
      <c r="R46" s="12"/>
      <c r="S46" s="12"/>
      <c r="T46" s="12"/>
      <c r="U46" s="12">
        <f t="shared" ref="U46:U53" si="69">SUM(E46:T46)</f>
        <v>96</v>
      </c>
      <c r="W46" s="23" t="s">
        <v>25</v>
      </c>
      <c r="X46" s="24">
        <v>0.22500000000000001</v>
      </c>
      <c r="Y46" s="24">
        <v>0.22500000000000001</v>
      </c>
      <c r="Z46" s="24">
        <v>0.22500000000000001</v>
      </c>
      <c r="AA46" s="24">
        <v>0.22500000000000001</v>
      </c>
      <c r="AB46" s="24">
        <v>0.22500000000000001</v>
      </c>
      <c r="AC46" s="24">
        <v>0.22500000000000001</v>
      </c>
      <c r="AD46" s="24">
        <v>0.22500000000000001</v>
      </c>
      <c r="AE46" s="24">
        <v>0.22500000000000001</v>
      </c>
      <c r="AF46" s="24">
        <v>0.22500000000000001</v>
      </c>
      <c r="AG46" s="24">
        <v>0.22500000000000001</v>
      </c>
      <c r="AH46" s="24">
        <v>0.22500000000000001</v>
      </c>
      <c r="AI46" s="24">
        <v>0.22500000000000001</v>
      </c>
      <c r="AJ46" s="24">
        <v>0.22500000000000001</v>
      </c>
      <c r="AK46" s="24">
        <v>0.22500000000000001</v>
      </c>
      <c r="AL46" s="24">
        <v>0.22500000000000001</v>
      </c>
      <c r="AM46" s="24">
        <v>0.22500000000000001</v>
      </c>
      <c r="AN46" s="24">
        <v>0.22500000000000001</v>
      </c>
      <c r="AP46" s="14"/>
      <c r="AQ46" s="15">
        <f>AQ33+1</f>
        <v>44200</v>
      </c>
      <c r="AR46" s="12" t="s">
        <v>25</v>
      </c>
      <c r="AS46" s="13">
        <f t="shared" si="53"/>
        <v>0</v>
      </c>
      <c r="AT46" s="13">
        <f t="shared" si="53"/>
        <v>0</v>
      </c>
      <c r="AU46" s="13">
        <f t="shared" si="54"/>
        <v>0</v>
      </c>
      <c r="AV46" s="13">
        <f t="shared" si="55"/>
        <v>3.15</v>
      </c>
      <c r="AW46" s="13">
        <f t="shared" si="56"/>
        <v>4.05</v>
      </c>
      <c r="AX46" s="13">
        <f t="shared" si="57"/>
        <v>4.7249999999999996</v>
      </c>
      <c r="AY46" s="13">
        <f t="shared" si="58"/>
        <v>0.9</v>
      </c>
      <c r="AZ46" s="13">
        <f t="shared" si="59"/>
        <v>3.8250000000000002</v>
      </c>
      <c r="BA46" s="13">
        <f t="shared" si="60"/>
        <v>2.25</v>
      </c>
      <c r="BB46" s="13">
        <f t="shared" si="61"/>
        <v>1.125</v>
      </c>
      <c r="BC46" s="13">
        <f t="shared" si="62"/>
        <v>0</v>
      </c>
      <c r="BD46" s="13">
        <f t="shared" si="63"/>
        <v>0.45</v>
      </c>
      <c r="BE46" s="13">
        <f t="shared" si="64"/>
        <v>0</v>
      </c>
      <c r="BF46" s="13">
        <f t="shared" si="65"/>
        <v>1.125</v>
      </c>
      <c r="BG46" s="13">
        <f t="shared" si="66"/>
        <v>0</v>
      </c>
      <c r="BH46" s="13">
        <f t="shared" si="67"/>
        <v>0</v>
      </c>
      <c r="BI46" s="13">
        <f t="shared" si="68"/>
        <v>0</v>
      </c>
      <c r="BJ46" s="12">
        <f t="shared" ref="BJ46:BJ53" si="70">SUM(AT46:BI46)</f>
        <v>21.6</v>
      </c>
    </row>
    <row r="47" spans="1:62" ht="15.75">
      <c r="A47" s="14"/>
      <c r="B47" s="14"/>
      <c r="C47" s="12" t="s">
        <v>26</v>
      </c>
      <c r="D47" s="12"/>
      <c r="E47" s="13"/>
      <c r="F47" s="13"/>
      <c r="G47" s="13">
        <v>12</v>
      </c>
      <c r="H47" s="13">
        <v>5</v>
      </c>
      <c r="I47" s="13">
        <v>7</v>
      </c>
      <c r="J47" s="13">
        <v>3</v>
      </c>
      <c r="K47" s="13">
        <v>7</v>
      </c>
      <c r="L47" s="13">
        <v>4</v>
      </c>
      <c r="M47" s="13">
        <v>2</v>
      </c>
      <c r="N47" s="13"/>
      <c r="O47" s="13">
        <v>4</v>
      </c>
      <c r="P47" s="13"/>
      <c r="Q47" s="12">
        <v>12</v>
      </c>
      <c r="R47" s="12"/>
      <c r="S47" s="12"/>
      <c r="T47" s="12"/>
      <c r="U47" s="12">
        <f t="shared" si="69"/>
        <v>56</v>
      </c>
      <c r="W47" s="23" t="s">
        <v>26</v>
      </c>
      <c r="X47" s="24">
        <v>0.35</v>
      </c>
      <c r="Y47" s="24">
        <v>0.35</v>
      </c>
      <c r="Z47" s="24">
        <v>0.35</v>
      </c>
      <c r="AA47" s="24">
        <v>0.35</v>
      </c>
      <c r="AB47" s="24">
        <v>0.35</v>
      </c>
      <c r="AC47" s="24">
        <v>0.35</v>
      </c>
      <c r="AD47" s="24">
        <v>0.35</v>
      </c>
      <c r="AE47" s="24">
        <v>0.35</v>
      </c>
      <c r="AF47" s="24">
        <v>0.35</v>
      </c>
      <c r="AG47" s="24">
        <v>0.35</v>
      </c>
      <c r="AH47" s="24">
        <v>0.35</v>
      </c>
      <c r="AI47" s="24">
        <v>0.35</v>
      </c>
      <c r="AJ47" s="24">
        <v>0.35</v>
      </c>
      <c r="AK47" s="24">
        <v>0.35</v>
      </c>
      <c r="AL47" s="24">
        <v>0.35</v>
      </c>
      <c r="AM47" s="24">
        <v>0.35</v>
      </c>
      <c r="AN47" s="24">
        <v>0.35</v>
      </c>
      <c r="AP47" s="14"/>
      <c r="AQ47" s="14"/>
      <c r="AR47" s="12" t="s">
        <v>26</v>
      </c>
      <c r="AS47" s="13">
        <f t="shared" si="53"/>
        <v>0</v>
      </c>
      <c r="AT47" s="13">
        <f t="shared" si="53"/>
        <v>0</v>
      </c>
      <c r="AU47" s="13">
        <f t="shared" si="54"/>
        <v>0</v>
      </c>
      <c r="AV47" s="13">
        <f t="shared" si="55"/>
        <v>4.2</v>
      </c>
      <c r="AW47" s="13">
        <f t="shared" si="56"/>
        <v>1.75</v>
      </c>
      <c r="AX47" s="13">
        <f t="shared" si="57"/>
        <v>2.4500000000000002</v>
      </c>
      <c r="AY47" s="13">
        <f t="shared" si="58"/>
        <v>1.05</v>
      </c>
      <c r="AZ47" s="13">
        <f t="shared" si="59"/>
        <v>2.4500000000000002</v>
      </c>
      <c r="BA47" s="13">
        <f t="shared" si="60"/>
        <v>1.4</v>
      </c>
      <c r="BB47" s="13">
        <f t="shared" si="61"/>
        <v>0.7</v>
      </c>
      <c r="BC47" s="13">
        <f t="shared" si="62"/>
        <v>0</v>
      </c>
      <c r="BD47" s="13">
        <f t="shared" si="63"/>
        <v>1.4</v>
      </c>
      <c r="BE47" s="13">
        <f t="shared" si="64"/>
        <v>0</v>
      </c>
      <c r="BF47" s="13">
        <f t="shared" si="65"/>
        <v>4.2</v>
      </c>
      <c r="BG47" s="13">
        <f t="shared" si="66"/>
        <v>0</v>
      </c>
      <c r="BH47" s="13">
        <f t="shared" si="67"/>
        <v>0</v>
      </c>
      <c r="BI47" s="13">
        <f t="shared" si="68"/>
        <v>0</v>
      </c>
      <c r="BJ47" s="12">
        <f t="shared" si="70"/>
        <v>19.600000000000001</v>
      </c>
    </row>
    <row r="48" spans="1:62" ht="15.75">
      <c r="A48" s="14"/>
      <c r="B48" s="14"/>
      <c r="C48" s="12" t="s">
        <v>27</v>
      </c>
      <c r="D48" s="12"/>
      <c r="E48" s="13">
        <v>6</v>
      </c>
      <c r="F48" s="13">
        <v>4</v>
      </c>
      <c r="G48" s="13">
        <v>10</v>
      </c>
      <c r="H48" s="13">
        <v>6</v>
      </c>
      <c r="I48" s="13">
        <v>4</v>
      </c>
      <c r="J48" s="13">
        <v>5</v>
      </c>
      <c r="K48" s="13">
        <v>19</v>
      </c>
      <c r="L48" s="13">
        <v>3</v>
      </c>
      <c r="M48" s="13">
        <v>3</v>
      </c>
      <c r="N48" s="13"/>
      <c r="O48" s="13">
        <v>2</v>
      </c>
      <c r="P48" s="13"/>
      <c r="Q48" s="12">
        <v>11</v>
      </c>
      <c r="R48" s="12"/>
      <c r="S48" s="12"/>
      <c r="T48" s="12"/>
      <c r="U48" s="12">
        <f t="shared" si="69"/>
        <v>73</v>
      </c>
      <c r="W48" s="23" t="s">
        <v>27</v>
      </c>
      <c r="X48" s="24">
        <v>0.43</v>
      </c>
      <c r="Y48" s="24">
        <v>0.43</v>
      </c>
      <c r="Z48" s="24">
        <v>0.43</v>
      </c>
      <c r="AA48" s="24">
        <v>0.43</v>
      </c>
      <c r="AB48" s="24">
        <v>0.43</v>
      </c>
      <c r="AC48" s="24">
        <v>0.43</v>
      </c>
      <c r="AD48" s="24">
        <v>0.43</v>
      </c>
      <c r="AE48" s="24">
        <v>0.43</v>
      </c>
      <c r="AF48" s="24">
        <v>0.43</v>
      </c>
      <c r="AG48" s="24">
        <v>0.43</v>
      </c>
      <c r="AH48" s="24">
        <v>0.43</v>
      </c>
      <c r="AI48" s="24">
        <v>0.43</v>
      </c>
      <c r="AJ48" s="24">
        <v>0.43</v>
      </c>
      <c r="AK48" s="24">
        <v>0.43</v>
      </c>
      <c r="AL48" s="24">
        <v>0.43</v>
      </c>
      <c r="AM48" s="24">
        <v>0.43</v>
      </c>
      <c r="AN48" s="24">
        <v>0.43</v>
      </c>
      <c r="AP48" s="14"/>
      <c r="AQ48" s="14"/>
      <c r="AR48" s="12" t="s">
        <v>27</v>
      </c>
      <c r="AS48" s="13">
        <f t="shared" si="53"/>
        <v>0</v>
      </c>
      <c r="AT48" s="13">
        <f t="shared" si="53"/>
        <v>2.58</v>
      </c>
      <c r="AU48" s="13">
        <f t="shared" si="54"/>
        <v>1.72</v>
      </c>
      <c r="AV48" s="13">
        <f t="shared" si="55"/>
        <v>4.3</v>
      </c>
      <c r="AW48" s="13">
        <f t="shared" si="56"/>
        <v>2.58</v>
      </c>
      <c r="AX48" s="13">
        <f t="shared" si="57"/>
        <v>1.72</v>
      </c>
      <c r="AY48" s="13">
        <f t="shared" si="58"/>
        <v>2.15</v>
      </c>
      <c r="AZ48" s="13">
        <f t="shared" si="59"/>
        <v>8.17</v>
      </c>
      <c r="BA48" s="13">
        <f t="shared" si="60"/>
        <v>1.29</v>
      </c>
      <c r="BB48" s="13">
        <f t="shared" si="61"/>
        <v>1.29</v>
      </c>
      <c r="BC48" s="13">
        <f t="shared" si="62"/>
        <v>0</v>
      </c>
      <c r="BD48" s="13">
        <f t="shared" si="63"/>
        <v>0.86</v>
      </c>
      <c r="BE48" s="13">
        <f t="shared" si="64"/>
        <v>0</v>
      </c>
      <c r="BF48" s="13">
        <f t="shared" si="65"/>
        <v>4.7300000000000004</v>
      </c>
      <c r="BG48" s="13">
        <f t="shared" si="66"/>
        <v>0</v>
      </c>
      <c r="BH48" s="13">
        <f t="shared" si="67"/>
        <v>0</v>
      </c>
      <c r="BI48" s="13">
        <f t="shared" si="68"/>
        <v>0</v>
      </c>
      <c r="BJ48" s="12">
        <f t="shared" si="70"/>
        <v>31.39</v>
      </c>
    </row>
    <row r="49" spans="1:62" ht="15.75">
      <c r="A49" s="14"/>
      <c r="B49" s="14"/>
      <c r="C49" s="12" t="s">
        <v>28</v>
      </c>
      <c r="D49" s="12"/>
      <c r="E49" s="13">
        <v>9</v>
      </c>
      <c r="F49" s="13">
        <v>7</v>
      </c>
      <c r="G49" s="13">
        <v>4</v>
      </c>
      <c r="H49" s="13">
        <v>4</v>
      </c>
      <c r="I49" s="13">
        <v>2</v>
      </c>
      <c r="J49" s="13">
        <v>2</v>
      </c>
      <c r="K49" s="13">
        <v>7</v>
      </c>
      <c r="L49" s="13">
        <v>3</v>
      </c>
      <c r="M49" s="13">
        <v>4</v>
      </c>
      <c r="N49" s="13"/>
      <c r="O49" s="13">
        <v>4</v>
      </c>
      <c r="P49" s="13"/>
      <c r="Q49" s="12">
        <v>4</v>
      </c>
      <c r="R49" s="12"/>
      <c r="S49" s="12"/>
      <c r="T49" s="12"/>
      <c r="U49" s="12">
        <f t="shared" si="69"/>
        <v>50</v>
      </c>
      <c r="W49" s="23" t="s">
        <v>28</v>
      </c>
      <c r="X49" s="24">
        <v>0.5</v>
      </c>
      <c r="Y49" s="24">
        <v>0.5</v>
      </c>
      <c r="Z49" s="24">
        <v>0.5</v>
      </c>
      <c r="AA49" s="24">
        <v>0.5</v>
      </c>
      <c r="AB49" s="24">
        <v>0.5</v>
      </c>
      <c r="AC49" s="24">
        <v>0.5</v>
      </c>
      <c r="AD49" s="24">
        <v>0.5</v>
      </c>
      <c r="AE49" s="24">
        <v>0.5</v>
      </c>
      <c r="AF49" s="24">
        <v>0.5</v>
      </c>
      <c r="AG49" s="24">
        <v>0.5</v>
      </c>
      <c r="AH49" s="24">
        <v>0.5</v>
      </c>
      <c r="AI49" s="24">
        <v>0.5</v>
      </c>
      <c r="AJ49" s="24">
        <v>0.5</v>
      </c>
      <c r="AK49" s="24">
        <v>0.5</v>
      </c>
      <c r="AL49" s="24">
        <v>0.5</v>
      </c>
      <c r="AM49" s="24">
        <v>0.5</v>
      </c>
      <c r="AN49" s="24">
        <v>0.5</v>
      </c>
      <c r="AP49" s="14"/>
      <c r="AQ49" s="14"/>
      <c r="AR49" s="12" t="s">
        <v>28</v>
      </c>
      <c r="AS49" s="13">
        <f t="shared" si="53"/>
        <v>0</v>
      </c>
      <c r="AT49" s="13">
        <f t="shared" si="53"/>
        <v>4.5</v>
      </c>
      <c r="AU49" s="13">
        <f t="shared" si="54"/>
        <v>3.5</v>
      </c>
      <c r="AV49" s="13">
        <f t="shared" si="55"/>
        <v>2</v>
      </c>
      <c r="AW49" s="13">
        <f t="shared" si="56"/>
        <v>2</v>
      </c>
      <c r="AX49" s="13">
        <f t="shared" si="57"/>
        <v>1</v>
      </c>
      <c r="AY49" s="13">
        <f t="shared" si="58"/>
        <v>1</v>
      </c>
      <c r="AZ49" s="13">
        <f t="shared" si="59"/>
        <v>3.5</v>
      </c>
      <c r="BA49" s="13">
        <f t="shared" si="60"/>
        <v>1.5</v>
      </c>
      <c r="BB49" s="13">
        <f t="shared" si="61"/>
        <v>2</v>
      </c>
      <c r="BC49" s="13">
        <f t="shared" si="62"/>
        <v>0</v>
      </c>
      <c r="BD49" s="13">
        <f t="shared" si="63"/>
        <v>2</v>
      </c>
      <c r="BE49" s="13">
        <f t="shared" si="64"/>
        <v>0</v>
      </c>
      <c r="BF49" s="13">
        <f t="shared" si="65"/>
        <v>2</v>
      </c>
      <c r="BG49" s="13">
        <f t="shared" si="66"/>
        <v>0</v>
      </c>
      <c r="BH49" s="13">
        <f t="shared" si="67"/>
        <v>0</v>
      </c>
      <c r="BI49" s="13">
        <f t="shared" si="68"/>
        <v>0</v>
      </c>
      <c r="BJ49" s="12">
        <f t="shared" si="70"/>
        <v>25</v>
      </c>
    </row>
    <row r="50" spans="1:62" ht="15.75">
      <c r="A50" s="14"/>
      <c r="B50" s="14"/>
      <c r="C50" s="12" t="s">
        <v>35</v>
      </c>
      <c r="D50" s="12"/>
      <c r="E50" s="13">
        <v>7</v>
      </c>
      <c r="F50" s="13">
        <v>6</v>
      </c>
      <c r="G50" s="13">
        <v>5</v>
      </c>
      <c r="H50" s="13">
        <v>5</v>
      </c>
      <c r="I50" s="13">
        <v>2</v>
      </c>
      <c r="J50" s="13">
        <v>3</v>
      </c>
      <c r="K50" s="13">
        <v>18</v>
      </c>
      <c r="L50" s="13">
        <v>2</v>
      </c>
      <c r="M50" s="13">
        <v>2</v>
      </c>
      <c r="N50" s="13"/>
      <c r="O50" s="13">
        <v>2</v>
      </c>
      <c r="P50" s="13"/>
      <c r="Q50" s="12">
        <v>12</v>
      </c>
      <c r="R50" s="12"/>
      <c r="S50" s="12"/>
      <c r="T50" s="12"/>
      <c r="U50" s="12">
        <f t="shared" si="69"/>
        <v>64</v>
      </c>
      <c r="W50" s="23" t="s">
        <v>50</v>
      </c>
      <c r="X50" s="24">
        <v>8.5000000000000006E-2</v>
      </c>
      <c r="Y50" s="24">
        <v>8.5000000000000006E-2</v>
      </c>
      <c r="Z50" s="24">
        <v>8.5000000000000006E-2</v>
      </c>
      <c r="AA50" s="24">
        <v>8.5000000000000006E-2</v>
      </c>
      <c r="AB50" s="24">
        <v>8.5000000000000006E-2</v>
      </c>
      <c r="AC50" s="24">
        <v>8.5000000000000006E-2</v>
      </c>
      <c r="AD50" s="24">
        <v>8.5000000000000006E-2</v>
      </c>
      <c r="AE50" s="24">
        <v>8.5000000000000006E-2</v>
      </c>
      <c r="AF50" s="24">
        <v>8.5000000000000006E-2</v>
      </c>
      <c r="AG50" s="24">
        <v>8.5000000000000006E-2</v>
      </c>
      <c r="AH50" s="24">
        <v>8.5000000000000006E-2</v>
      </c>
      <c r="AI50" s="24">
        <v>8.5000000000000006E-2</v>
      </c>
      <c r="AJ50" s="24">
        <v>8.5000000000000006E-2</v>
      </c>
      <c r="AK50" s="24">
        <v>8.5000000000000006E-2</v>
      </c>
      <c r="AL50" s="24">
        <v>8.5000000000000006E-2</v>
      </c>
      <c r="AM50" s="24">
        <v>8.5000000000000006E-2</v>
      </c>
      <c r="AN50" s="24">
        <v>8.5000000000000006E-2</v>
      </c>
      <c r="AP50" s="14"/>
      <c r="AQ50" s="14"/>
      <c r="AR50" s="12" t="s">
        <v>35</v>
      </c>
      <c r="AS50" s="13">
        <f t="shared" si="53"/>
        <v>0</v>
      </c>
      <c r="AT50" s="13">
        <f t="shared" si="53"/>
        <v>0.59499999999999997</v>
      </c>
      <c r="AU50" s="13">
        <f t="shared" si="54"/>
        <v>0.51</v>
      </c>
      <c r="AV50" s="13">
        <f t="shared" si="55"/>
        <v>0.42499999999999999</v>
      </c>
      <c r="AW50" s="13">
        <f t="shared" si="56"/>
        <v>0.42499999999999999</v>
      </c>
      <c r="AX50" s="13">
        <f t="shared" si="57"/>
        <v>0.17</v>
      </c>
      <c r="AY50" s="13">
        <f t="shared" si="58"/>
        <v>0.255</v>
      </c>
      <c r="AZ50" s="13">
        <f t="shared" si="59"/>
        <v>1.53</v>
      </c>
      <c r="BA50" s="13">
        <f t="shared" si="60"/>
        <v>0.17</v>
      </c>
      <c r="BB50" s="13">
        <f t="shared" si="61"/>
        <v>0.17</v>
      </c>
      <c r="BC50" s="13">
        <f t="shared" si="62"/>
        <v>0</v>
      </c>
      <c r="BD50" s="13">
        <f t="shared" si="63"/>
        <v>0.17</v>
      </c>
      <c r="BE50" s="13">
        <f t="shared" si="64"/>
        <v>0</v>
      </c>
      <c r="BF50" s="13">
        <f t="shared" si="65"/>
        <v>1.02</v>
      </c>
      <c r="BG50" s="13">
        <f t="shared" si="66"/>
        <v>0</v>
      </c>
      <c r="BH50" s="13">
        <f t="shared" si="67"/>
        <v>0</v>
      </c>
      <c r="BI50" s="13">
        <f t="shared" si="68"/>
        <v>0</v>
      </c>
      <c r="BJ50" s="12">
        <f t="shared" si="70"/>
        <v>5.44</v>
      </c>
    </row>
    <row r="51" spans="1:62" ht="15.75">
      <c r="A51" s="14"/>
      <c r="B51" s="14"/>
      <c r="C51" s="12" t="s">
        <v>36</v>
      </c>
      <c r="D51" s="12"/>
      <c r="E51" s="13">
        <v>7</v>
      </c>
      <c r="F51" s="13">
        <v>7</v>
      </c>
      <c r="G51" s="13"/>
      <c r="H51" s="13"/>
      <c r="I51" s="13"/>
      <c r="J51" s="13"/>
      <c r="K51" s="13"/>
      <c r="L51" s="13"/>
      <c r="M51" s="13"/>
      <c r="N51" s="13"/>
      <c r="O51" s="13">
        <v>4</v>
      </c>
      <c r="P51" s="13"/>
      <c r="Q51" s="12"/>
      <c r="R51" s="12"/>
      <c r="S51" s="12"/>
      <c r="T51" s="12"/>
      <c r="U51" s="12">
        <f t="shared" si="69"/>
        <v>18</v>
      </c>
      <c r="W51" s="23" t="s">
        <v>51</v>
      </c>
      <c r="X51" s="24">
        <v>0.59</v>
      </c>
      <c r="Y51" s="24">
        <v>0.59</v>
      </c>
      <c r="Z51" s="24">
        <v>0.59</v>
      </c>
      <c r="AA51" s="24">
        <v>0.59</v>
      </c>
      <c r="AB51" s="24">
        <v>0.59</v>
      </c>
      <c r="AC51" s="24">
        <v>0.59</v>
      </c>
      <c r="AD51" s="24">
        <v>0.59</v>
      </c>
      <c r="AE51" s="24">
        <v>0.59</v>
      </c>
      <c r="AF51" s="24">
        <v>0.59</v>
      </c>
      <c r="AG51" s="24">
        <v>0.59</v>
      </c>
      <c r="AH51" s="24">
        <v>0.59</v>
      </c>
      <c r="AI51" s="24">
        <v>0.59</v>
      </c>
      <c r="AJ51" s="24">
        <v>0.59</v>
      </c>
      <c r="AK51" s="24">
        <v>0.59</v>
      </c>
      <c r="AL51" s="24">
        <v>0.59</v>
      </c>
      <c r="AM51" s="24">
        <v>0.59</v>
      </c>
      <c r="AN51" s="24">
        <v>0.59</v>
      </c>
      <c r="AP51" s="14"/>
      <c r="AQ51" s="14"/>
      <c r="AR51" s="12" t="s">
        <v>36</v>
      </c>
      <c r="AS51" s="13">
        <f t="shared" si="53"/>
        <v>0</v>
      </c>
      <c r="AT51" s="13">
        <f t="shared" si="53"/>
        <v>4.13</v>
      </c>
      <c r="AU51" s="13">
        <f t="shared" si="54"/>
        <v>4.13</v>
      </c>
      <c r="AV51" s="13">
        <f t="shared" si="55"/>
        <v>0</v>
      </c>
      <c r="AW51" s="13">
        <f t="shared" si="56"/>
        <v>0</v>
      </c>
      <c r="AX51" s="13">
        <f t="shared" si="57"/>
        <v>0</v>
      </c>
      <c r="AY51" s="13">
        <f t="shared" si="58"/>
        <v>0</v>
      </c>
      <c r="AZ51" s="13">
        <f t="shared" si="59"/>
        <v>0</v>
      </c>
      <c r="BA51" s="13">
        <f t="shared" si="60"/>
        <v>0</v>
      </c>
      <c r="BB51" s="13">
        <f t="shared" si="61"/>
        <v>0</v>
      </c>
      <c r="BC51" s="13">
        <f t="shared" si="62"/>
        <v>0</v>
      </c>
      <c r="BD51" s="13">
        <f t="shared" si="63"/>
        <v>2.36</v>
      </c>
      <c r="BE51" s="13">
        <f t="shared" si="64"/>
        <v>0</v>
      </c>
      <c r="BF51" s="13">
        <f t="shared" si="65"/>
        <v>0</v>
      </c>
      <c r="BG51" s="13">
        <f t="shared" si="66"/>
        <v>0</v>
      </c>
      <c r="BH51" s="13">
        <f t="shared" si="67"/>
        <v>0</v>
      </c>
      <c r="BI51" s="13">
        <f t="shared" si="68"/>
        <v>0</v>
      </c>
      <c r="BJ51" s="12">
        <f t="shared" si="70"/>
        <v>10.62</v>
      </c>
    </row>
    <row r="52" spans="1:62" ht="15.75">
      <c r="A52" s="14"/>
      <c r="B52" s="14"/>
      <c r="C52" s="12" t="s">
        <v>31</v>
      </c>
      <c r="D52" s="12"/>
      <c r="E52" s="13">
        <v>5</v>
      </c>
      <c r="F52" s="13">
        <v>5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2"/>
      <c r="R52" s="12"/>
      <c r="S52" s="12"/>
      <c r="T52" s="12"/>
      <c r="U52" s="12">
        <f t="shared" si="69"/>
        <v>10</v>
      </c>
      <c r="W52" s="23" t="s">
        <v>31</v>
      </c>
      <c r="X52" s="24">
        <v>0.56999999999999995</v>
      </c>
      <c r="Y52" s="24">
        <v>0.56999999999999995</v>
      </c>
      <c r="Z52" s="24">
        <v>0.56999999999999995</v>
      </c>
      <c r="AA52" s="24">
        <v>0.56999999999999995</v>
      </c>
      <c r="AB52" s="24">
        <v>0.56999999999999995</v>
      </c>
      <c r="AC52" s="24">
        <v>0.56999999999999995</v>
      </c>
      <c r="AD52" s="24">
        <v>0.56999999999999995</v>
      </c>
      <c r="AE52" s="24">
        <v>0.56999999999999995</v>
      </c>
      <c r="AF52" s="24">
        <v>0.56999999999999995</v>
      </c>
      <c r="AG52" s="24">
        <v>0.56999999999999995</v>
      </c>
      <c r="AH52" s="24">
        <v>0.56999999999999995</v>
      </c>
      <c r="AI52" s="24">
        <v>0.56999999999999995</v>
      </c>
      <c r="AJ52" s="24">
        <v>0.56999999999999995</v>
      </c>
      <c r="AK52" s="24">
        <v>0.56999999999999995</v>
      </c>
      <c r="AL52" s="24">
        <v>0.56999999999999995</v>
      </c>
      <c r="AM52" s="24">
        <v>0.56999999999999995</v>
      </c>
      <c r="AN52" s="24">
        <v>0.56999999999999995</v>
      </c>
      <c r="AP52" s="14"/>
      <c r="AQ52" s="14"/>
      <c r="AR52" s="12" t="s">
        <v>31</v>
      </c>
      <c r="AS52" s="13">
        <f t="shared" si="53"/>
        <v>0</v>
      </c>
      <c r="AT52" s="13">
        <f t="shared" si="53"/>
        <v>2.85</v>
      </c>
      <c r="AU52" s="13">
        <f t="shared" si="54"/>
        <v>2.85</v>
      </c>
      <c r="AV52" s="13">
        <f t="shared" si="55"/>
        <v>0</v>
      </c>
      <c r="AW52" s="13">
        <f t="shared" si="56"/>
        <v>0</v>
      </c>
      <c r="AX52" s="13">
        <f t="shared" si="57"/>
        <v>0</v>
      </c>
      <c r="AY52" s="13">
        <f t="shared" si="58"/>
        <v>0</v>
      </c>
      <c r="AZ52" s="13">
        <f t="shared" si="59"/>
        <v>0</v>
      </c>
      <c r="BA52" s="13">
        <f t="shared" si="60"/>
        <v>0</v>
      </c>
      <c r="BB52" s="13">
        <f t="shared" si="61"/>
        <v>0</v>
      </c>
      <c r="BC52" s="13">
        <f t="shared" si="62"/>
        <v>0</v>
      </c>
      <c r="BD52" s="13">
        <f t="shared" si="63"/>
        <v>0</v>
      </c>
      <c r="BE52" s="13">
        <f t="shared" si="64"/>
        <v>0</v>
      </c>
      <c r="BF52" s="13">
        <f t="shared" si="65"/>
        <v>0</v>
      </c>
      <c r="BG52" s="13">
        <f t="shared" si="66"/>
        <v>0</v>
      </c>
      <c r="BH52" s="13">
        <f t="shared" si="67"/>
        <v>0</v>
      </c>
      <c r="BI52" s="13">
        <f t="shared" si="68"/>
        <v>0</v>
      </c>
      <c r="BJ52" s="12">
        <f t="shared" si="70"/>
        <v>5.7</v>
      </c>
    </row>
    <row r="53" spans="1:62" ht="15.75">
      <c r="A53" s="16"/>
      <c r="B53" s="16"/>
      <c r="C53" s="12" t="s">
        <v>32</v>
      </c>
      <c r="D53" s="12"/>
      <c r="E53" s="13"/>
      <c r="F53" s="13"/>
      <c r="G53" s="13">
        <v>6</v>
      </c>
      <c r="H53" s="13">
        <v>14</v>
      </c>
      <c r="I53" s="13"/>
      <c r="J53" s="13"/>
      <c r="K53" s="13">
        <v>7</v>
      </c>
      <c r="L53" s="13"/>
      <c r="M53" s="13"/>
      <c r="N53" s="13"/>
      <c r="O53" s="13">
        <v>6</v>
      </c>
      <c r="P53" s="13"/>
      <c r="Q53" s="12"/>
      <c r="R53" s="12"/>
      <c r="S53" s="12"/>
      <c r="T53" s="12"/>
      <c r="U53" s="12">
        <f t="shared" si="69"/>
        <v>33</v>
      </c>
      <c r="W53" s="23" t="s">
        <v>32</v>
      </c>
      <c r="X53" s="24">
        <v>0.4</v>
      </c>
      <c r="Y53" s="24">
        <v>0.4</v>
      </c>
      <c r="Z53" s="24">
        <v>0.4</v>
      </c>
      <c r="AA53" s="24">
        <v>0.4</v>
      </c>
      <c r="AB53" s="24">
        <v>0.4</v>
      </c>
      <c r="AC53" s="24">
        <v>0.4</v>
      </c>
      <c r="AD53" s="24">
        <v>0.4</v>
      </c>
      <c r="AE53" s="24">
        <v>0.4</v>
      </c>
      <c r="AF53" s="24">
        <v>0.4</v>
      </c>
      <c r="AG53" s="24">
        <v>0.4</v>
      </c>
      <c r="AH53" s="24">
        <v>0.4</v>
      </c>
      <c r="AI53" s="24">
        <v>0.4</v>
      </c>
      <c r="AJ53" s="24">
        <v>0.4</v>
      </c>
      <c r="AK53" s="24">
        <v>0.4</v>
      </c>
      <c r="AL53" s="24">
        <v>0.4</v>
      </c>
      <c r="AM53" s="24">
        <v>0.4</v>
      </c>
      <c r="AN53" s="24">
        <v>0.4</v>
      </c>
      <c r="AP53" s="16"/>
      <c r="AQ53" s="16"/>
      <c r="AR53" s="12" t="s">
        <v>32</v>
      </c>
      <c r="AS53" s="13">
        <f t="shared" si="53"/>
        <v>0</v>
      </c>
      <c r="AT53" s="13">
        <f t="shared" si="53"/>
        <v>0</v>
      </c>
      <c r="AU53" s="13">
        <f t="shared" si="54"/>
        <v>0</v>
      </c>
      <c r="AV53" s="13">
        <f t="shared" si="55"/>
        <v>2.4</v>
      </c>
      <c r="AW53" s="13">
        <f t="shared" si="56"/>
        <v>5.6</v>
      </c>
      <c r="AX53" s="13">
        <f t="shared" si="57"/>
        <v>0</v>
      </c>
      <c r="AY53" s="13">
        <f t="shared" si="58"/>
        <v>0</v>
      </c>
      <c r="AZ53" s="13">
        <f t="shared" si="59"/>
        <v>2.8</v>
      </c>
      <c r="BA53" s="13">
        <f t="shared" si="60"/>
        <v>0</v>
      </c>
      <c r="BB53" s="13">
        <f t="shared" si="61"/>
        <v>0</v>
      </c>
      <c r="BC53" s="13">
        <f t="shared" si="62"/>
        <v>0</v>
      </c>
      <c r="BD53" s="13">
        <f t="shared" si="63"/>
        <v>2.4</v>
      </c>
      <c r="BE53" s="13">
        <f t="shared" si="64"/>
        <v>0</v>
      </c>
      <c r="BF53" s="13">
        <f t="shared" si="65"/>
        <v>0</v>
      </c>
      <c r="BG53" s="13">
        <f t="shared" si="66"/>
        <v>0</v>
      </c>
      <c r="BH53" s="13">
        <f t="shared" si="67"/>
        <v>0</v>
      </c>
      <c r="BI53" s="13">
        <f t="shared" si="68"/>
        <v>0</v>
      </c>
      <c r="BJ53" s="12">
        <f t="shared" si="70"/>
        <v>13.2</v>
      </c>
    </row>
    <row r="54" spans="1:62">
      <c r="A54" s="17"/>
      <c r="B54" s="18"/>
      <c r="C54" s="19" t="s">
        <v>33</v>
      </c>
      <c r="D54" s="19">
        <f>SUM(D45:D53)</f>
        <v>0</v>
      </c>
      <c r="E54" s="19">
        <f>SUM(E45:E53)</f>
        <v>34</v>
      </c>
      <c r="F54" s="19">
        <f t="shared" ref="F54:U54" si="71">SUM(F45:F53)</f>
        <v>29</v>
      </c>
      <c r="G54" s="19">
        <f t="shared" si="71"/>
        <v>63</v>
      </c>
      <c r="H54" s="19">
        <f t="shared" si="71"/>
        <v>68</v>
      </c>
      <c r="I54" s="19">
        <f t="shared" si="71"/>
        <v>57</v>
      </c>
      <c r="J54" s="19">
        <f t="shared" si="71"/>
        <v>21</v>
      </c>
      <c r="K54" s="19">
        <f t="shared" si="71"/>
        <v>91</v>
      </c>
      <c r="L54" s="19">
        <f t="shared" si="71"/>
        <v>32</v>
      </c>
      <c r="M54" s="19">
        <f t="shared" si="71"/>
        <v>23</v>
      </c>
      <c r="N54" s="19">
        <f t="shared" si="71"/>
        <v>0</v>
      </c>
      <c r="O54" s="19">
        <f t="shared" si="71"/>
        <v>33</v>
      </c>
      <c r="P54" s="19">
        <f t="shared" si="71"/>
        <v>8</v>
      </c>
      <c r="Q54" s="19">
        <f t="shared" si="71"/>
        <v>56</v>
      </c>
      <c r="R54" s="19">
        <f t="shared" si="71"/>
        <v>0</v>
      </c>
      <c r="S54" s="19">
        <f t="shared" si="71"/>
        <v>0</v>
      </c>
      <c r="T54" s="19">
        <f t="shared" si="71"/>
        <v>0</v>
      </c>
      <c r="U54" s="19">
        <f t="shared" si="71"/>
        <v>515</v>
      </c>
      <c r="AP54" s="17"/>
      <c r="AQ54" s="18"/>
      <c r="AR54" s="19" t="s">
        <v>33</v>
      </c>
      <c r="AS54" s="19">
        <f>SUM(AS45:AS53)</f>
        <v>0</v>
      </c>
      <c r="AT54" s="19">
        <f>SUM(AT45:AT53)</f>
        <v>14.654999999999999</v>
      </c>
      <c r="AU54" s="19">
        <f t="shared" ref="AU54:BJ54" si="72">SUM(AU45:AU53)</f>
        <v>12.71</v>
      </c>
      <c r="AV54" s="19">
        <f t="shared" si="72"/>
        <v>19.655000000000001</v>
      </c>
      <c r="AW54" s="19">
        <f t="shared" si="72"/>
        <v>20.645</v>
      </c>
      <c r="AX54" s="19">
        <f t="shared" si="72"/>
        <v>15.63</v>
      </c>
      <c r="AY54" s="19">
        <f t="shared" si="72"/>
        <v>6.415</v>
      </c>
      <c r="AZ54" s="19">
        <f t="shared" si="72"/>
        <v>26.515000000000001</v>
      </c>
      <c r="BA54" s="19">
        <f t="shared" si="72"/>
        <v>9.26</v>
      </c>
      <c r="BB54" s="19">
        <f t="shared" si="72"/>
        <v>7.14</v>
      </c>
      <c r="BC54" s="19">
        <f t="shared" si="72"/>
        <v>0</v>
      </c>
      <c r="BD54" s="19">
        <f t="shared" si="72"/>
        <v>12.025</v>
      </c>
      <c r="BE54" s="19">
        <f t="shared" si="72"/>
        <v>2.12</v>
      </c>
      <c r="BF54" s="19">
        <f t="shared" si="72"/>
        <v>16.254999999999999</v>
      </c>
      <c r="BG54" s="19">
        <f t="shared" si="72"/>
        <v>0</v>
      </c>
      <c r="BH54" s="19">
        <f t="shared" si="72"/>
        <v>0</v>
      </c>
      <c r="BI54" s="19">
        <f t="shared" si="72"/>
        <v>0</v>
      </c>
      <c r="BJ54" s="19">
        <f t="shared" si="72"/>
        <v>163.02500000000001</v>
      </c>
    </row>
    <row r="57" spans="1:62" ht="106.5">
      <c r="A57" s="8" t="s">
        <v>2</v>
      </c>
      <c r="B57" s="8" t="s">
        <v>3</v>
      </c>
      <c r="C57" s="8" t="s">
        <v>4</v>
      </c>
      <c r="D57" s="9" t="str">
        <f>D5</f>
        <v>ANGGREK</v>
      </c>
      <c r="E57" s="9" t="str">
        <f>E5</f>
        <v>BOUGENVIL</v>
      </c>
      <c r="F57" s="9" t="str">
        <f t="shared" ref="F57:U57" si="73">F5</f>
        <v>CAMELIA</v>
      </c>
      <c r="G57" s="9" t="str">
        <f t="shared" si="73"/>
        <v>DEWANDARU</v>
      </c>
      <c r="H57" s="9" t="str">
        <f t="shared" si="73"/>
        <v>EDELWEIS</v>
      </c>
      <c r="I57" s="9" t="str">
        <f t="shared" si="73"/>
        <v>FLAMBOYAN</v>
      </c>
      <c r="J57" s="9" t="str">
        <f t="shared" si="73"/>
        <v>GERANIUM</v>
      </c>
      <c r="K57" s="9" t="str">
        <f t="shared" si="73"/>
        <v>HELIKONIA</v>
      </c>
      <c r="L57" s="9" t="str">
        <f t="shared" si="73"/>
        <v>IVY</v>
      </c>
      <c r="M57" s="9" t="str">
        <f t="shared" si="73"/>
        <v>KANA</v>
      </c>
      <c r="N57" s="9" t="str">
        <f t="shared" si="73"/>
        <v>IGD</v>
      </c>
      <c r="O57" s="9" t="str">
        <f t="shared" si="73"/>
        <v>HCU</v>
      </c>
      <c r="P57" s="9" t="str">
        <f t="shared" si="73"/>
        <v>PENUNJANG</v>
      </c>
      <c r="Q57" s="9" t="str">
        <f t="shared" si="73"/>
        <v>PELAYANAN</v>
      </c>
      <c r="R57" s="9" t="str">
        <f t="shared" si="73"/>
        <v>ADMIN</v>
      </c>
      <c r="S57" s="9" t="str">
        <f t="shared" si="73"/>
        <v>ASRAMA</v>
      </c>
      <c r="T57" s="9" t="str">
        <f t="shared" si="73"/>
        <v>MASJID</v>
      </c>
      <c r="U57" s="9" t="str">
        <f t="shared" si="73"/>
        <v>JUMLAH</v>
      </c>
      <c r="W57" s="21"/>
      <c r="X57" s="22" t="str">
        <f>X5</f>
        <v>ANGGREK</v>
      </c>
      <c r="Y57" s="22" t="str">
        <f>Y5</f>
        <v>BOUGENVIL</v>
      </c>
      <c r="Z57" s="22" t="str">
        <f t="shared" ref="Z57:AN57" si="74">Z5</f>
        <v>CAMELIA</v>
      </c>
      <c r="AA57" s="22" t="str">
        <f t="shared" si="74"/>
        <v>DEWANDARU</v>
      </c>
      <c r="AB57" s="22" t="str">
        <f t="shared" si="74"/>
        <v>EDELWEIS</v>
      </c>
      <c r="AC57" s="22" t="str">
        <f t="shared" si="74"/>
        <v>FLAMBOYAN</v>
      </c>
      <c r="AD57" s="22" t="str">
        <f t="shared" si="74"/>
        <v>GERANIUM</v>
      </c>
      <c r="AE57" s="22" t="str">
        <f t="shared" si="74"/>
        <v>HELIKONIA</v>
      </c>
      <c r="AF57" s="22" t="str">
        <f t="shared" si="74"/>
        <v>IVY</v>
      </c>
      <c r="AG57" s="22" t="str">
        <f t="shared" si="74"/>
        <v>KANA</v>
      </c>
      <c r="AH57" s="22" t="str">
        <f t="shared" si="74"/>
        <v>IGD</v>
      </c>
      <c r="AI57" s="22" t="str">
        <f t="shared" si="74"/>
        <v>HCU</v>
      </c>
      <c r="AJ57" s="22" t="str">
        <f t="shared" si="74"/>
        <v>PENUNJANG</v>
      </c>
      <c r="AK57" s="22" t="str">
        <f t="shared" si="74"/>
        <v>PELAYANAN</v>
      </c>
      <c r="AL57" s="22" t="str">
        <f t="shared" si="74"/>
        <v>ADMIN</v>
      </c>
      <c r="AM57" s="22" t="str">
        <f t="shared" si="74"/>
        <v>ASRAMA</v>
      </c>
      <c r="AN57" s="22" t="str">
        <f t="shared" si="74"/>
        <v>MASJID</v>
      </c>
      <c r="AP57" s="8" t="s">
        <v>2</v>
      </c>
      <c r="AQ57" s="8" t="s">
        <v>3</v>
      </c>
      <c r="AR57" s="8" t="s">
        <v>4</v>
      </c>
      <c r="AS57" s="9" t="str">
        <f>AS5</f>
        <v>ANGGREK</v>
      </c>
      <c r="AT57" s="9" t="str">
        <f>AT5</f>
        <v>BOUGENVIL</v>
      </c>
      <c r="AU57" s="9" t="str">
        <f t="shared" ref="AU57:BJ57" si="75">AU5</f>
        <v>CAMELIA II</v>
      </c>
      <c r="AV57" s="9" t="str">
        <f t="shared" si="75"/>
        <v>DEWANDARU</v>
      </c>
      <c r="AW57" s="9" t="str">
        <f t="shared" si="75"/>
        <v>EDELWEIS</v>
      </c>
      <c r="AX57" s="9" t="str">
        <f t="shared" si="75"/>
        <v>FLAMBOYAN</v>
      </c>
      <c r="AY57" s="9" t="str">
        <f t="shared" si="75"/>
        <v>GERANIUM</v>
      </c>
      <c r="AZ57" s="9" t="str">
        <f t="shared" si="75"/>
        <v>HELIKONIA</v>
      </c>
      <c r="BA57" s="9" t="str">
        <f t="shared" si="75"/>
        <v>IVY</v>
      </c>
      <c r="BB57" s="9" t="str">
        <f t="shared" si="75"/>
        <v>KANA</v>
      </c>
      <c r="BC57" s="9" t="str">
        <f t="shared" si="75"/>
        <v>IGD</v>
      </c>
      <c r="BD57" s="9" t="str">
        <f t="shared" si="75"/>
        <v>HCU</v>
      </c>
      <c r="BE57" s="9" t="str">
        <f t="shared" si="75"/>
        <v>PENUNJANG</v>
      </c>
      <c r="BF57" s="9" t="str">
        <f t="shared" si="75"/>
        <v>PELAYANAN</v>
      </c>
      <c r="BG57" s="9" t="str">
        <f t="shared" si="75"/>
        <v>ADMIN</v>
      </c>
      <c r="BH57" s="9" t="str">
        <f t="shared" si="75"/>
        <v>ASRAMA</v>
      </c>
      <c r="BI57" s="9" t="str">
        <f t="shared" si="75"/>
        <v>MASJID</v>
      </c>
      <c r="BJ57" s="9" t="str">
        <f t="shared" si="75"/>
        <v>JUMLAH</v>
      </c>
    </row>
    <row r="58" spans="1:62" ht="15.75">
      <c r="A58" s="10">
        <f>A45+1</f>
        <v>5</v>
      </c>
      <c r="B58" s="11"/>
      <c r="C58" s="12" t="s">
        <v>24</v>
      </c>
      <c r="D58" s="12"/>
      <c r="E58" s="13"/>
      <c r="F58" s="13"/>
      <c r="G58" s="13">
        <v>19</v>
      </c>
      <c r="H58" s="13">
        <v>16</v>
      </c>
      <c r="I58" s="13">
        <v>26</v>
      </c>
      <c r="J58" s="13">
        <v>12</v>
      </c>
      <c r="K58" s="13">
        <v>15</v>
      </c>
      <c r="L58" s="13">
        <v>11</v>
      </c>
      <c r="M58" s="13">
        <v>7</v>
      </c>
      <c r="N58" s="13"/>
      <c r="O58" s="13">
        <v>10</v>
      </c>
      <c r="P58" s="12">
        <v>8</v>
      </c>
      <c r="Q58" s="12">
        <v>10</v>
      </c>
      <c r="R58" s="12"/>
      <c r="S58" s="12"/>
      <c r="T58" s="12"/>
      <c r="U58" s="12">
        <f>SUM(E58:T58)</f>
        <v>134</v>
      </c>
      <c r="W58" s="23" t="s">
        <v>24</v>
      </c>
      <c r="X58" s="24">
        <v>0.26500000000000001</v>
      </c>
      <c r="Y58" s="24">
        <v>0.26500000000000001</v>
      </c>
      <c r="Z58" s="24">
        <v>0.26500000000000001</v>
      </c>
      <c r="AA58" s="24">
        <v>0.26500000000000001</v>
      </c>
      <c r="AB58" s="24">
        <v>0.26500000000000001</v>
      </c>
      <c r="AC58" s="24">
        <v>0.26500000000000001</v>
      </c>
      <c r="AD58" s="24">
        <v>0.26500000000000001</v>
      </c>
      <c r="AE58" s="24">
        <v>0.26500000000000001</v>
      </c>
      <c r="AF58" s="24">
        <v>0.26500000000000001</v>
      </c>
      <c r="AG58" s="24">
        <v>0.26500000000000001</v>
      </c>
      <c r="AH58" s="24">
        <v>0.26500000000000001</v>
      </c>
      <c r="AI58" s="24">
        <v>0.26500000000000001</v>
      </c>
      <c r="AJ58" s="24">
        <v>0.26500000000000001</v>
      </c>
      <c r="AK58" s="24">
        <v>0.26500000000000001</v>
      </c>
      <c r="AL58" s="24">
        <v>0.26500000000000001</v>
      </c>
      <c r="AM58" s="24">
        <v>0.26500000000000001</v>
      </c>
      <c r="AN58" s="24">
        <v>0.26500000000000001</v>
      </c>
      <c r="AP58" s="10">
        <f>AP45+1</f>
        <v>5</v>
      </c>
      <c r="AQ58" s="11" t="s">
        <v>37</v>
      </c>
      <c r="AR58" s="12" t="s">
        <v>24</v>
      </c>
      <c r="AS58" s="13">
        <f t="shared" ref="AS58:AT66" si="76">X58*D58</f>
        <v>0</v>
      </c>
      <c r="AT58" s="13">
        <f t="shared" si="76"/>
        <v>0</v>
      </c>
      <c r="AU58" s="13">
        <f t="shared" ref="AU58:AU66" si="77">Z58*F58</f>
        <v>0</v>
      </c>
      <c r="AV58" s="13">
        <f t="shared" ref="AV58:AV66" si="78">AA58*G58</f>
        <v>5.0350000000000001</v>
      </c>
      <c r="AW58" s="13">
        <f t="shared" ref="AW58:AW66" si="79">AB58*H58</f>
        <v>4.24</v>
      </c>
      <c r="AX58" s="13">
        <f t="shared" ref="AX58:AX66" si="80">AC58*I58</f>
        <v>6.89</v>
      </c>
      <c r="AY58" s="13">
        <f t="shared" ref="AY58:AY66" si="81">AD58*J58</f>
        <v>3.18</v>
      </c>
      <c r="AZ58" s="13">
        <f t="shared" ref="AZ58:AZ66" si="82">AE58*K58</f>
        <v>3.9750000000000001</v>
      </c>
      <c r="BA58" s="13">
        <f t="shared" ref="BA58:BA66" si="83">AF58*L58</f>
        <v>2.915</v>
      </c>
      <c r="BB58" s="13">
        <f t="shared" ref="BB58:BB66" si="84">AG58*M58</f>
        <v>1.855</v>
      </c>
      <c r="BC58" s="13">
        <f t="shared" ref="BC58:BC66" si="85">AH58*N58</f>
        <v>0</v>
      </c>
      <c r="BD58" s="13">
        <f t="shared" ref="BD58:BD66" si="86">AI58*O58</f>
        <v>2.65</v>
      </c>
      <c r="BE58" s="13">
        <f t="shared" ref="BE58:BE66" si="87">AJ58*P58</f>
        <v>2.12</v>
      </c>
      <c r="BF58" s="13">
        <f t="shared" ref="BF58:BF66" si="88">AK58*Q58</f>
        <v>2.65</v>
      </c>
      <c r="BG58" s="13">
        <f t="shared" ref="BG58:BG66" si="89">AL58*R58</f>
        <v>0</v>
      </c>
      <c r="BH58" s="13">
        <f t="shared" ref="BH58:BH66" si="90">AM58*S58</f>
        <v>0</v>
      </c>
      <c r="BI58" s="13">
        <f t="shared" ref="BI58:BI66" si="91">AN58*T58</f>
        <v>0</v>
      </c>
      <c r="BJ58" s="12">
        <f>SUM(AT58:BI58)</f>
        <v>35.51</v>
      </c>
    </row>
    <row r="59" spans="1:62" ht="15.75">
      <c r="A59" s="14"/>
      <c r="B59" s="15">
        <f>B46+1</f>
        <v>44566</v>
      </c>
      <c r="C59" s="12" t="s">
        <v>25</v>
      </c>
      <c r="D59" s="12"/>
      <c r="E59" s="13"/>
      <c r="F59" s="13"/>
      <c r="G59" s="13">
        <v>18</v>
      </c>
      <c r="H59" s="13">
        <v>19</v>
      </c>
      <c r="I59" s="13">
        <v>26</v>
      </c>
      <c r="J59" s="13">
        <v>12</v>
      </c>
      <c r="K59" s="13">
        <v>15</v>
      </c>
      <c r="L59" s="13">
        <v>12</v>
      </c>
      <c r="M59" s="13">
        <v>6</v>
      </c>
      <c r="N59" s="13"/>
      <c r="O59" s="13">
        <v>3</v>
      </c>
      <c r="P59" s="12"/>
      <c r="Q59" s="12">
        <v>4</v>
      </c>
      <c r="R59" s="12"/>
      <c r="S59" s="12"/>
      <c r="T59" s="12"/>
      <c r="U59" s="12">
        <f t="shared" ref="U59:U66" si="92">SUM(E59:T59)</f>
        <v>115</v>
      </c>
      <c r="W59" s="23" t="s">
        <v>25</v>
      </c>
      <c r="X59" s="24">
        <v>0.22500000000000001</v>
      </c>
      <c r="Y59" s="24">
        <v>0.22500000000000001</v>
      </c>
      <c r="Z59" s="24">
        <v>0.22500000000000001</v>
      </c>
      <c r="AA59" s="24">
        <v>0.22500000000000001</v>
      </c>
      <c r="AB59" s="24">
        <v>0.22500000000000001</v>
      </c>
      <c r="AC59" s="24">
        <v>0.22500000000000001</v>
      </c>
      <c r="AD59" s="24">
        <v>0.22500000000000001</v>
      </c>
      <c r="AE59" s="24">
        <v>0.22500000000000001</v>
      </c>
      <c r="AF59" s="24">
        <v>0.22500000000000001</v>
      </c>
      <c r="AG59" s="24">
        <v>0.22500000000000001</v>
      </c>
      <c r="AH59" s="24">
        <v>0.22500000000000001</v>
      </c>
      <c r="AI59" s="24">
        <v>0.22500000000000001</v>
      </c>
      <c r="AJ59" s="24">
        <v>0.22500000000000001</v>
      </c>
      <c r="AK59" s="24">
        <v>0.22500000000000001</v>
      </c>
      <c r="AL59" s="24">
        <v>0.22500000000000001</v>
      </c>
      <c r="AM59" s="24">
        <v>0.22500000000000001</v>
      </c>
      <c r="AN59" s="24">
        <v>0.22500000000000001</v>
      </c>
      <c r="AP59" s="14"/>
      <c r="AQ59" s="15">
        <f>AQ46+1</f>
        <v>44201</v>
      </c>
      <c r="AR59" s="12" t="s">
        <v>25</v>
      </c>
      <c r="AS59" s="13">
        <f t="shared" si="76"/>
        <v>0</v>
      </c>
      <c r="AT59" s="13">
        <f t="shared" si="76"/>
        <v>0</v>
      </c>
      <c r="AU59" s="13">
        <f t="shared" si="77"/>
        <v>0</v>
      </c>
      <c r="AV59" s="13">
        <f t="shared" si="78"/>
        <v>4.05</v>
      </c>
      <c r="AW59" s="13">
        <f t="shared" si="79"/>
        <v>4.2750000000000004</v>
      </c>
      <c r="AX59" s="13">
        <f t="shared" si="80"/>
        <v>5.85</v>
      </c>
      <c r="AY59" s="13">
        <f t="shared" si="81"/>
        <v>2.7</v>
      </c>
      <c r="AZ59" s="13">
        <f t="shared" si="82"/>
        <v>3.375</v>
      </c>
      <c r="BA59" s="13">
        <f t="shared" si="83"/>
        <v>2.7</v>
      </c>
      <c r="BB59" s="13">
        <f t="shared" si="84"/>
        <v>1.35</v>
      </c>
      <c r="BC59" s="13">
        <f t="shared" si="85"/>
        <v>0</v>
      </c>
      <c r="BD59" s="13">
        <f t="shared" si="86"/>
        <v>0.67500000000000004</v>
      </c>
      <c r="BE59" s="13">
        <f t="shared" si="87"/>
        <v>0</v>
      </c>
      <c r="BF59" s="13">
        <f t="shared" si="88"/>
        <v>0.9</v>
      </c>
      <c r="BG59" s="13">
        <f t="shared" si="89"/>
        <v>0</v>
      </c>
      <c r="BH59" s="13">
        <f t="shared" si="90"/>
        <v>0</v>
      </c>
      <c r="BI59" s="13">
        <f t="shared" si="91"/>
        <v>0</v>
      </c>
      <c r="BJ59" s="12">
        <f t="shared" ref="BJ59:BJ66" si="93">SUM(AT59:BI59)</f>
        <v>25.875</v>
      </c>
    </row>
    <row r="60" spans="1:62" ht="15.75">
      <c r="A60" s="14"/>
      <c r="B60" s="14"/>
      <c r="C60" s="12" t="s">
        <v>26</v>
      </c>
      <c r="D60" s="12"/>
      <c r="E60" s="13"/>
      <c r="F60" s="13"/>
      <c r="G60" s="13">
        <v>7</v>
      </c>
      <c r="H60" s="13">
        <v>4</v>
      </c>
      <c r="I60" s="13">
        <v>6</v>
      </c>
      <c r="J60" s="13">
        <v>4</v>
      </c>
      <c r="K60" s="13">
        <v>5</v>
      </c>
      <c r="L60" s="13">
        <v>4</v>
      </c>
      <c r="M60" s="13">
        <v>2</v>
      </c>
      <c r="N60" s="13"/>
      <c r="O60" s="13">
        <v>4</v>
      </c>
      <c r="P60" s="12">
        <v>1</v>
      </c>
      <c r="Q60" s="12">
        <v>3</v>
      </c>
      <c r="R60" s="12"/>
      <c r="S60" s="12"/>
      <c r="T60" s="12"/>
      <c r="U60" s="12">
        <f t="shared" si="92"/>
        <v>40</v>
      </c>
      <c r="W60" s="23" t="s">
        <v>26</v>
      </c>
      <c r="X60" s="24">
        <v>0.35</v>
      </c>
      <c r="Y60" s="24">
        <v>0.35</v>
      </c>
      <c r="Z60" s="24">
        <v>0.35</v>
      </c>
      <c r="AA60" s="24">
        <v>0.35</v>
      </c>
      <c r="AB60" s="24">
        <v>0.35</v>
      </c>
      <c r="AC60" s="24">
        <v>0.35</v>
      </c>
      <c r="AD60" s="24">
        <v>0.35</v>
      </c>
      <c r="AE60" s="24">
        <v>0.35</v>
      </c>
      <c r="AF60" s="24">
        <v>0.35</v>
      </c>
      <c r="AG60" s="24">
        <v>0.35</v>
      </c>
      <c r="AH60" s="24">
        <v>0.35</v>
      </c>
      <c r="AI60" s="24">
        <v>0.35</v>
      </c>
      <c r="AJ60" s="24">
        <v>0.35</v>
      </c>
      <c r="AK60" s="24">
        <v>0.35</v>
      </c>
      <c r="AL60" s="24">
        <v>0.35</v>
      </c>
      <c r="AM60" s="24">
        <v>0.35</v>
      </c>
      <c r="AN60" s="24">
        <v>0.35</v>
      </c>
      <c r="AP60" s="14"/>
      <c r="AQ60" s="14"/>
      <c r="AR60" s="12" t="s">
        <v>26</v>
      </c>
      <c r="AS60" s="13">
        <f t="shared" si="76"/>
        <v>0</v>
      </c>
      <c r="AT60" s="13">
        <f t="shared" si="76"/>
        <v>0</v>
      </c>
      <c r="AU60" s="13">
        <f t="shared" si="77"/>
        <v>0</v>
      </c>
      <c r="AV60" s="13">
        <f t="shared" si="78"/>
        <v>2.4500000000000002</v>
      </c>
      <c r="AW60" s="13">
        <f t="shared" si="79"/>
        <v>1.4</v>
      </c>
      <c r="AX60" s="13">
        <f t="shared" si="80"/>
        <v>2.1</v>
      </c>
      <c r="AY60" s="13">
        <f t="shared" si="81"/>
        <v>1.4</v>
      </c>
      <c r="AZ60" s="13">
        <f t="shared" si="82"/>
        <v>1.75</v>
      </c>
      <c r="BA60" s="13">
        <f t="shared" si="83"/>
        <v>1.4</v>
      </c>
      <c r="BB60" s="13">
        <f t="shared" si="84"/>
        <v>0.7</v>
      </c>
      <c r="BC60" s="13">
        <f t="shared" si="85"/>
        <v>0</v>
      </c>
      <c r="BD60" s="13">
        <f t="shared" si="86"/>
        <v>1.4</v>
      </c>
      <c r="BE60" s="13">
        <f t="shared" si="87"/>
        <v>0.35</v>
      </c>
      <c r="BF60" s="13">
        <f t="shared" si="88"/>
        <v>1.05</v>
      </c>
      <c r="BG60" s="13">
        <f t="shared" si="89"/>
        <v>0</v>
      </c>
      <c r="BH60" s="13">
        <f t="shared" si="90"/>
        <v>0</v>
      </c>
      <c r="BI60" s="13">
        <f t="shared" si="91"/>
        <v>0</v>
      </c>
      <c r="BJ60" s="12">
        <f t="shared" si="93"/>
        <v>14</v>
      </c>
    </row>
    <row r="61" spans="1:62" ht="15.75">
      <c r="A61" s="14"/>
      <c r="B61" s="14"/>
      <c r="C61" s="12" t="s">
        <v>27</v>
      </c>
      <c r="D61" s="12"/>
      <c r="E61" s="13">
        <v>7</v>
      </c>
      <c r="F61" s="13">
        <v>5</v>
      </c>
      <c r="G61" s="13">
        <v>4</v>
      </c>
      <c r="H61" s="13">
        <v>7</v>
      </c>
      <c r="I61" s="13">
        <v>2</v>
      </c>
      <c r="J61" s="13">
        <v>2</v>
      </c>
      <c r="K61" s="13">
        <v>3</v>
      </c>
      <c r="L61" s="13">
        <v>5</v>
      </c>
      <c r="M61" s="13">
        <v>4</v>
      </c>
      <c r="N61" s="13">
        <v>5</v>
      </c>
      <c r="O61" s="13">
        <v>3</v>
      </c>
      <c r="P61" s="12">
        <v>1</v>
      </c>
      <c r="Q61" s="12">
        <v>2</v>
      </c>
      <c r="R61" s="12"/>
      <c r="S61" s="12"/>
      <c r="T61" s="12"/>
      <c r="U61" s="12">
        <f t="shared" si="92"/>
        <v>50</v>
      </c>
      <c r="W61" s="23" t="s">
        <v>27</v>
      </c>
      <c r="X61" s="24">
        <v>0.43</v>
      </c>
      <c r="Y61" s="24">
        <v>0.43</v>
      </c>
      <c r="Z61" s="24">
        <v>0.43</v>
      </c>
      <c r="AA61" s="24">
        <v>0.43</v>
      </c>
      <c r="AB61" s="24">
        <v>0.43</v>
      </c>
      <c r="AC61" s="24">
        <v>0.43</v>
      </c>
      <c r="AD61" s="24">
        <v>0.43</v>
      </c>
      <c r="AE61" s="24">
        <v>0.43</v>
      </c>
      <c r="AF61" s="24">
        <v>0.43</v>
      </c>
      <c r="AG61" s="24">
        <v>0.43</v>
      </c>
      <c r="AH61" s="24">
        <v>0.43</v>
      </c>
      <c r="AI61" s="24">
        <v>0.43</v>
      </c>
      <c r="AJ61" s="24">
        <v>0.43</v>
      </c>
      <c r="AK61" s="24">
        <v>0.43</v>
      </c>
      <c r="AL61" s="24">
        <v>0.43</v>
      </c>
      <c r="AM61" s="24">
        <v>0.43</v>
      </c>
      <c r="AN61" s="24">
        <v>0.43</v>
      </c>
      <c r="AP61" s="14"/>
      <c r="AQ61" s="14"/>
      <c r="AR61" s="12" t="s">
        <v>27</v>
      </c>
      <c r="AS61" s="13">
        <f t="shared" si="76"/>
        <v>0</v>
      </c>
      <c r="AT61" s="13">
        <f t="shared" si="76"/>
        <v>3.01</v>
      </c>
      <c r="AU61" s="13">
        <f t="shared" si="77"/>
        <v>2.15</v>
      </c>
      <c r="AV61" s="13">
        <f t="shared" si="78"/>
        <v>1.72</v>
      </c>
      <c r="AW61" s="13">
        <f t="shared" si="79"/>
        <v>3.01</v>
      </c>
      <c r="AX61" s="13">
        <f t="shared" si="80"/>
        <v>0.86</v>
      </c>
      <c r="AY61" s="13">
        <f t="shared" si="81"/>
        <v>0.86</v>
      </c>
      <c r="AZ61" s="13">
        <f t="shared" si="82"/>
        <v>1.29</v>
      </c>
      <c r="BA61" s="13">
        <f t="shared" si="83"/>
        <v>2.15</v>
      </c>
      <c r="BB61" s="13">
        <f t="shared" si="84"/>
        <v>1.72</v>
      </c>
      <c r="BC61" s="13">
        <f t="shared" si="85"/>
        <v>2.15</v>
      </c>
      <c r="BD61" s="13">
        <f t="shared" si="86"/>
        <v>1.29</v>
      </c>
      <c r="BE61" s="13">
        <f t="shared" si="87"/>
        <v>0.43</v>
      </c>
      <c r="BF61" s="13">
        <f t="shared" si="88"/>
        <v>0.86</v>
      </c>
      <c r="BG61" s="13">
        <f t="shared" si="89"/>
        <v>0</v>
      </c>
      <c r="BH61" s="13">
        <f t="shared" si="90"/>
        <v>0</v>
      </c>
      <c r="BI61" s="13">
        <f t="shared" si="91"/>
        <v>0</v>
      </c>
      <c r="BJ61" s="12">
        <f t="shared" si="93"/>
        <v>21.5</v>
      </c>
    </row>
    <row r="62" spans="1:62" ht="15.75">
      <c r="A62" s="14"/>
      <c r="B62" s="14"/>
      <c r="C62" s="12" t="s">
        <v>28</v>
      </c>
      <c r="D62" s="12"/>
      <c r="E62" s="13">
        <v>4</v>
      </c>
      <c r="F62" s="13">
        <v>8</v>
      </c>
      <c r="G62" s="13"/>
      <c r="H62" s="13">
        <v>5</v>
      </c>
      <c r="I62" s="13"/>
      <c r="J62" s="13"/>
      <c r="K62" s="13">
        <v>1</v>
      </c>
      <c r="L62" s="13">
        <v>4</v>
      </c>
      <c r="M62" s="13">
        <v>3</v>
      </c>
      <c r="N62" s="13">
        <v>9</v>
      </c>
      <c r="O62" s="13">
        <v>5</v>
      </c>
      <c r="P62" s="12">
        <v>3</v>
      </c>
      <c r="Q62" s="12">
        <v>4</v>
      </c>
      <c r="R62" s="12"/>
      <c r="S62" s="12"/>
      <c r="T62" s="12"/>
      <c r="U62" s="12">
        <f t="shared" si="92"/>
        <v>46</v>
      </c>
      <c r="W62" s="23" t="s">
        <v>28</v>
      </c>
      <c r="X62" s="24">
        <v>0.5</v>
      </c>
      <c r="Y62" s="24">
        <v>0.5</v>
      </c>
      <c r="Z62" s="24">
        <v>0.5</v>
      </c>
      <c r="AA62" s="24">
        <v>0.5</v>
      </c>
      <c r="AB62" s="24">
        <v>0.5</v>
      </c>
      <c r="AC62" s="24">
        <v>0.5</v>
      </c>
      <c r="AD62" s="24">
        <v>0.5</v>
      </c>
      <c r="AE62" s="24">
        <v>0.5</v>
      </c>
      <c r="AF62" s="24">
        <v>0.5</v>
      </c>
      <c r="AG62" s="24">
        <v>0.5</v>
      </c>
      <c r="AH62" s="24">
        <v>0.5</v>
      </c>
      <c r="AI62" s="24">
        <v>0.5</v>
      </c>
      <c r="AJ62" s="24">
        <v>0.5</v>
      </c>
      <c r="AK62" s="24">
        <v>0.5</v>
      </c>
      <c r="AL62" s="24">
        <v>0.5</v>
      </c>
      <c r="AM62" s="24">
        <v>0.5</v>
      </c>
      <c r="AN62" s="24">
        <v>0.5</v>
      </c>
      <c r="AP62" s="14"/>
      <c r="AQ62" s="14"/>
      <c r="AR62" s="12" t="s">
        <v>28</v>
      </c>
      <c r="AS62" s="13">
        <f t="shared" si="76"/>
        <v>0</v>
      </c>
      <c r="AT62" s="13">
        <f t="shared" si="76"/>
        <v>2</v>
      </c>
      <c r="AU62" s="13">
        <f t="shared" si="77"/>
        <v>4</v>
      </c>
      <c r="AV62" s="13">
        <f t="shared" si="78"/>
        <v>0</v>
      </c>
      <c r="AW62" s="13">
        <f t="shared" si="79"/>
        <v>2.5</v>
      </c>
      <c r="AX62" s="13">
        <f t="shared" si="80"/>
        <v>0</v>
      </c>
      <c r="AY62" s="13">
        <f t="shared" si="81"/>
        <v>0</v>
      </c>
      <c r="AZ62" s="13">
        <f t="shared" si="82"/>
        <v>0.5</v>
      </c>
      <c r="BA62" s="13">
        <f t="shared" si="83"/>
        <v>2</v>
      </c>
      <c r="BB62" s="13">
        <f t="shared" si="84"/>
        <v>1.5</v>
      </c>
      <c r="BC62" s="13">
        <f t="shared" si="85"/>
        <v>4.5</v>
      </c>
      <c r="BD62" s="13">
        <f t="shared" si="86"/>
        <v>2.5</v>
      </c>
      <c r="BE62" s="13">
        <f t="shared" si="87"/>
        <v>1.5</v>
      </c>
      <c r="BF62" s="13">
        <f t="shared" si="88"/>
        <v>2</v>
      </c>
      <c r="BG62" s="13">
        <f t="shared" si="89"/>
        <v>0</v>
      </c>
      <c r="BH62" s="13">
        <f t="shared" si="90"/>
        <v>0</v>
      </c>
      <c r="BI62" s="13">
        <f t="shared" si="91"/>
        <v>0</v>
      </c>
      <c r="BJ62" s="12">
        <f t="shared" si="93"/>
        <v>23</v>
      </c>
    </row>
    <row r="63" spans="1:62" ht="15.75">
      <c r="A63" s="14"/>
      <c r="B63" s="14"/>
      <c r="C63" s="12" t="s">
        <v>35</v>
      </c>
      <c r="D63" s="12"/>
      <c r="E63" s="13">
        <v>9</v>
      </c>
      <c r="F63" s="13">
        <v>7</v>
      </c>
      <c r="G63" s="13">
        <v>5</v>
      </c>
      <c r="H63" s="13">
        <v>3</v>
      </c>
      <c r="I63" s="13"/>
      <c r="J63" s="13"/>
      <c r="K63" s="13"/>
      <c r="L63" s="13">
        <v>2</v>
      </c>
      <c r="M63" s="13">
        <v>3</v>
      </c>
      <c r="N63" s="13">
        <v>3</v>
      </c>
      <c r="O63" s="13">
        <v>2</v>
      </c>
      <c r="P63" s="12"/>
      <c r="Q63" s="12">
        <v>2</v>
      </c>
      <c r="R63" s="12"/>
      <c r="S63" s="12"/>
      <c r="T63" s="12"/>
      <c r="U63" s="12">
        <f t="shared" si="92"/>
        <v>36</v>
      </c>
      <c r="W63" s="23" t="s">
        <v>50</v>
      </c>
      <c r="X63" s="24">
        <v>8.5000000000000006E-2</v>
      </c>
      <c r="Y63" s="24">
        <v>8.5000000000000006E-2</v>
      </c>
      <c r="Z63" s="24">
        <v>8.5000000000000006E-2</v>
      </c>
      <c r="AA63" s="24">
        <v>8.5000000000000006E-2</v>
      </c>
      <c r="AB63" s="24">
        <v>8.5000000000000006E-2</v>
      </c>
      <c r="AC63" s="24">
        <v>8.5000000000000006E-2</v>
      </c>
      <c r="AD63" s="24">
        <v>8.5000000000000006E-2</v>
      </c>
      <c r="AE63" s="24">
        <v>8.5000000000000006E-2</v>
      </c>
      <c r="AF63" s="24">
        <v>8.5000000000000006E-2</v>
      </c>
      <c r="AG63" s="24">
        <v>8.5000000000000006E-2</v>
      </c>
      <c r="AH63" s="24">
        <v>8.5000000000000006E-2</v>
      </c>
      <c r="AI63" s="24">
        <v>8.5000000000000006E-2</v>
      </c>
      <c r="AJ63" s="24">
        <v>8.5000000000000006E-2</v>
      </c>
      <c r="AK63" s="24">
        <v>8.5000000000000006E-2</v>
      </c>
      <c r="AL63" s="24">
        <v>8.5000000000000006E-2</v>
      </c>
      <c r="AM63" s="24">
        <v>8.5000000000000006E-2</v>
      </c>
      <c r="AN63" s="24">
        <v>8.5000000000000006E-2</v>
      </c>
      <c r="AP63" s="14"/>
      <c r="AQ63" s="14"/>
      <c r="AR63" s="12" t="s">
        <v>35</v>
      </c>
      <c r="AS63" s="13">
        <f t="shared" si="76"/>
        <v>0</v>
      </c>
      <c r="AT63" s="13">
        <f t="shared" si="76"/>
        <v>0.76500000000000001</v>
      </c>
      <c r="AU63" s="13">
        <f t="shared" si="77"/>
        <v>0.59499999999999997</v>
      </c>
      <c r="AV63" s="13">
        <f t="shared" si="78"/>
        <v>0.42499999999999999</v>
      </c>
      <c r="AW63" s="13">
        <f t="shared" si="79"/>
        <v>0.255</v>
      </c>
      <c r="AX63" s="13">
        <f t="shared" si="80"/>
        <v>0</v>
      </c>
      <c r="AY63" s="13">
        <f t="shared" si="81"/>
        <v>0</v>
      </c>
      <c r="AZ63" s="13">
        <f t="shared" si="82"/>
        <v>0</v>
      </c>
      <c r="BA63" s="13">
        <f t="shared" si="83"/>
        <v>0.17</v>
      </c>
      <c r="BB63" s="13">
        <f t="shared" si="84"/>
        <v>0.255</v>
      </c>
      <c r="BC63" s="13">
        <f t="shared" si="85"/>
        <v>0.255</v>
      </c>
      <c r="BD63" s="13">
        <f t="shared" si="86"/>
        <v>0.17</v>
      </c>
      <c r="BE63" s="13">
        <f t="shared" si="87"/>
        <v>0</v>
      </c>
      <c r="BF63" s="13">
        <f t="shared" si="88"/>
        <v>0.17</v>
      </c>
      <c r="BG63" s="13">
        <f t="shared" si="89"/>
        <v>0</v>
      </c>
      <c r="BH63" s="13">
        <f t="shared" si="90"/>
        <v>0</v>
      </c>
      <c r="BI63" s="13">
        <f t="shared" si="91"/>
        <v>0</v>
      </c>
      <c r="BJ63" s="12">
        <f t="shared" si="93"/>
        <v>3.06</v>
      </c>
    </row>
    <row r="64" spans="1:62" ht="15.75">
      <c r="A64" s="14"/>
      <c r="B64" s="14"/>
      <c r="C64" s="12" t="s">
        <v>36</v>
      </c>
      <c r="D64" s="12"/>
      <c r="E64" s="13">
        <v>9</v>
      </c>
      <c r="F64" s="13">
        <v>6</v>
      </c>
      <c r="G64" s="13"/>
      <c r="H64" s="13"/>
      <c r="I64" s="13"/>
      <c r="J64" s="13"/>
      <c r="K64" s="13"/>
      <c r="L64" s="13"/>
      <c r="M64" s="13"/>
      <c r="N64" s="13"/>
      <c r="O64" s="13">
        <v>3</v>
      </c>
      <c r="P64" s="12"/>
      <c r="Q64" s="12"/>
      <c r="R64" s="12"/>
      <c r="S64" s="12"/>
      <c r="T64" s="12"/>
      <c r="U64" s="12">
        <f t="shared" si="92"/>
        <v>18</v>
      </c>
      <c r="W64" s="23" t="s">
        <v>51</v>
      </c>
      <c r="X64" s="24">
        <v>0.59</v>
      </c>
      <c r="Y64" s="24">
        <v>0.59</v>
      </c>
      <c r="Z64" s="24">
        <v>0.59</v>
      </c>
      <c r="AA64" s="24">
        <v>0.59</v>
      </c>
      <c r="AB64" s="24">
        <v>0.59</v>
      </c>
      <c r="AC64" s="24">
        <v>0.59</v>
      </c>
      <c r="AD64" s="24">
        <v>0.59</v>
      </c>
      <c r="AE64" s="24">
        <v>0.59</v>
      </c>
      <c r="AF64" s="24">
        <v>0.59</v>
      </c>
      <c r="AG64" s="24">
        <v>0.59</v>
      </c>
      <c r="AH64" s="24">
        <v>0.59</v>
      </c>
      <c r="AI64" s="24">
        <v>0.59</v>
      </c>
      <c r="AJ64" s="24">
        <v>0.59</v>
      </c>
      <c r="AK64" s="24">
        <v>0.59</v>
      </c>
      <c r="AL64" s="24">
        <v>0.59</v>
      </c>
      <c r="AM64" s="24">
        <v>0.59</v>
      </c>
      <c r="AN64" s="24">
        <v>0.59</v>
      </c>
      <c r="AP64" s="14"/>
      <c r="AQ64" s="14"/>
      <c r="AR64" s="12" t="s">
        <v>36</v>
      </c>
      <c r="AS64" s="13">
        <f t="shared" si="76"/>
        <v>0</v>
      </c>
      <c r="AT64" s="13">
        <f t="shared" si="76"/>
        <v>5.31</v>
      </c>
      <c r="AU64" s="13">
        <f t="shared" si="77"/>
        <v>3.54</v>
      </c>
      <c r="AV64" s="13">
        <f t="shared" si="78"/>
        <v>0</v>
      </c>
      <c r="AW64" s="13">
        <f t="shared" si="79"/>
        <v>0</v>
      </c>
      <c r="AX64" s="13">
        <f t="shared" si="80"/>
        <v>0</v>
      </c>
      <c r="AY64" s="13">
        <f t="shared" si="81"/>
        <v>0</v>
      </c>
      <c r="AZ64" s="13">
        <f t="shared" si="82"/>
        <v>0</v>
      </c>
      <c r="BA64" s="13">
        <f t="shared" si="83"/>
        <v>0</v>
      </c>
      <c r="BB64" s="13">
        <f t="shared" si="84"/>
        <v>0</v>
      </c>
      <c r="BC64" s="13">
        <f t="shared" si="85"/>
        <v>0</v>
      </c>
      <c r="BD64" s="13">
        <f t="shared" si="86"/>
        <v>1.77</v>
      </c>
      <c r="BE64" s="13">
        <f t="shared" si="87"/>
        <v>0</v>
      </c>
      <c r="BF64" s="13">
        <f t="shared" si="88"/>
        <v>0</v>
      </c>
      <c r="BG64" s="13">
        <f t="shared" si="89"/>
        <v>0</v>
      </c>
      <c r="BH64" s="13">
        <f t="shared" si="90"/>
        <v>0</v>
      </c>
      <c r="BI64" s="13">
        <f t="shared" si="91"/>
        <v>0</v>
      </c>
      <c r="BJ64" s="12">
        <f t="shared" si="93"/>
        <v>10.62</v>
      </c>
    </row>
    <row r="65" spans="1:62" ht="15.75">
      <c r="A65" s="14"/>
      <c r="B65" s="14"/>
      <c r="C65" s="12" t="s">
        <v>31</v>
      </c>
      <c r="D65" s="12"/>
      <c r="E65" s="13">
        <v>6</v>
      </c>
      <c r="F65" s="13">
        <v>5</v>
      </c>
      <c r="G65" s="13"/>
      <c r="H65" s="13"/>
      <c r="I65" s="13"/>
      <c r="J65" s="13"/>
      <c r="K65" s="13"/>
      <c r="L65" s="13"/>
      <c r="M65" s="13"/>
      <c r="N65" s="13">
        <v>3</v>
      </c>
      <c r="O65" s="13">
        <v>1</v>
      </c>
      <c r="P65" s="12"/>
      <c r="Q65" s="12"/>
      <c r="R65" s="12"/>
      <c r="S65" s="12"/>
      <c r="T65" s="12"/>
      <c r="U65" s="12">
        <f t="shared" si="92"/>
        <v>15</v>
      </c>
      <c r="W65" s="23" t="s">
        <v>31</v>
      </c>
      <c r="X65" s="24">
        <v>0.56999999999999995</v>
      </c>
      <c r="Y65" s="24">
        <v>0.56999999999999995</v>
      </c>
      <c r="Z65" s="24">
        <v>0.56999999999999995</v>
      </c>
      <c r="AA65" s="24">
        <v>0.56999999999999995</v>
      </c>
      <c r="AB65" s="24">
        <v>0.56999999999999995</v>
      </c>
      <c r="AC65" s="24">
        <v>0.56999999999999995</v>
      </c>
      <c r="AD65" s="24">
        <v>0.56999999999999995</v>
      </c>
      <c r="AE65" s="24">
        <v>0.56999999999999995</v>
      </c>
      <c r="AF65" s="24">
        <v>0.56999999999999995</v>
      </c>
      <c r="AG65" s="24">
        <v>0.56999999999999995</v>
      </c>
      <c r="AH65" s="24">
        <v>0.56999999999999995</v>
      </c>
      <c r="AI65" s="24">
        <v>0.56999999999999995</v>
      </c>
      <c r="AJ65" s="24">
        <v>0.56999999999999995</v>
      </c>
      <c r="AK65" s="24">
        <v>0.56999999999999995</v>
      </c>
      <c r="AL65" s="24">
        <v>0.56999999999999995</v>
      </c>
      <c r="AM65" s="24">
        <v>0.56999999999999995</v>
      </c>
      <c r="AN65" s="24">
        <v>0.56999999999999995</v>
      </c>
      <c r="AP65" s="14"/>
      <c r="AQ65" s="14"/>
      <c r="AR65" s="12" t="s">
        <v>31</v>
      </c>
      <c r="AS65" s="13">
        <f t="shared" si="76"/>
        <v>0</v>
      </c>
      <c r="AT65" s="13">
        <f t="shared" si="76"/>
        <v>3.42</v>
      </c>
      <c r="AU65" s="13">
        <f t="shared" si="77"/>
        <v>2.85</v>
      </c>
      <c r="AV65" s="13">
        <f t="shared" si="78"/>
        <v>0</v>
      </c>
      <c r="AW65" s="13">
        <f t="shared" si="79"/>
        <v>0</v>
      </c>
      <c r="AX65" s="13">
        <f t="shared" si="80"/>
        <v>0</v>
      </c>
      <c r="AY65" s="13">
        <f t="shared" si="81"/>
        <v>0</v>
      </c>
      <c r="AZ65" s="13">
        <f t="shared" si="82"/>
        <v>0</v>
      </c>
      <c r="BA65" s="13">
        <f t="shared" si="83"/>
        <v>0</v>
      </c>
      <c r="BB65" s="13">
        <f t="shared" si="84"/>
        <v>0</v>
      </c>
      <c r="BC65" s="13">
        <f t="shared" si="85"/>
        <v>1.71</v>
      </c>
      <c r="BD65" s="13">
        <f t="shared" si="86"/>
        <v>0.56999999999999995</v>
      </c>
      <c r="BE65" s="13">
        <f t="shared" si="87"/>
        <v>0</v>
      </c>
      <c r="BF65" s="13">
        <f t="shared" si="88"/>
        <v>0</v>
      </c>
      <c r="BG65" s="13">
        <f t="shared" si="89"/>
        <v>0</v>
      </c>
      <c r="BH65" s="13">
        <f t="shared" si="90"/>
        <v>0</v>
      </c>
      <c r="BI65" s="13">
        <f t="shared" si="91"/>
        <v>0</v>
      </c>
      <c r="BJ65" s="12">
        <f t="shared" si="93"/>
        <v>8.5500000000000007</v>
      </c>
    </row>
    <row r="66" spans="1:62" ht="15.75">
      <c r="A66" s="16"/>
      <c r="B66" s="16"/>
      <c r="C66" s="12" t="s">
        <v>32</v>
      </c>
      <c r="D66" s="12"/>
      <c r="E66" s="13"/>
      <c r="F66" s="13"/>
      <c r="G66" s="13">
        <v>5</v>
      </c>
      <c r="H66" s="13">
        <v>11</v>
      </c>
      <c r="I66" s="13">
        <v>1</v>
      </c>
      <c r="J66" s="13"/>
      <c r="K66" s="13">
        <v>2</v>
      </c>
      <c r="L66" s="13"/>
      <c r="M66" s="13"/>
      <c r="N66" s="13"/>
      <c r="O66" s="13">
        <v>7</v>
      </c>
      <c r="P66" s="12"/>
      <c r="Q66" s="12"/>
      <c r="R66" s="12"/>
      <c r="S66" s="12"/>
      <c r="T66" s="12"/>
      <c r="U66" s="12">
        <f t="shared" si="92"/>
        <v>26</v>
      </c>
      <c r="W66" s="23" t="s">
        <v>32</v>
      </c>
      <c r="X66" s="24">
        <v>0.4</v>
      </c>
      <c r="Y66" s="24">
        <v>0.4</v>
      </c>
      <c r="Z66" s="24">
        <v>0.4</v>
      </c>
      <c r="AA66" s="24">
        <v>0.4</v>
      </c>
      <c r="AB66" s="24">
        <v>0.4</v>
      </c>
      <c r="AC66" s="24">
        <v>0.4</v>
      </c>
      <c r="AD66" s="24">
        <v>0.4</v>
      </c>
      <c r="AE66" s="24">
        <v>0.4</v>
      </c>
      <c r="AF66" s="24">
        <v>0.4</v>
      </c>
      <c r="AG66" s="24">
        <v>0.4</v>
      </c>
      <c r="AH66" s="24">
        <v>0.4</v>
      </c>
      <c r="AI66" s="24">
        <v>0.4</v>
      </c>
      <c r="AJ66" s="24">
        <v>0.4</v>
      </c>
      <c r="AK66" s="24">
        <v>0.4</v>
      </c>
      <c r="AL66" s="24">
        <v>0.4</v>
      </c>
      <c r="AM66" s="24">
        <v>0.4</v>
      </c>
      <c r="AN66" s="24">
        <v>0.4</v>
      </c>
      <c r="AP66" s="16"/>
      <c r="AQ66" s="16"/>
      <c r="AR66" s="12" t="s">
        <v>32</v>
      </c>
      <c r="AS66" s="13">
        <f t="shared" si="76"/>
        <v>0</v>
      </c>
      <c r="AT66" s="13">
        <f t="shared" si="76"/>
        <v>0</v>
      </c>
      <c r="AU66" s="13">
        <f t="shared" si="77"/>
        <v>0</v>
      </c>
      <c r="AV66" s="13">
        <f t="shared" si="78"/>
        <v>2</v>
      </c>
      <c r="AW66" s="13">
        <f t="shared" si="79"/>
        <v>4.4000000000000004</v>
      </c>
      <c r="AX66" s="13">
        <f t="shared" si="80"/>
        <v>0.4</v>
      </c>
      <c r="AY66" s="13">
        <f t="shared" si="81"/>
        <v>0</v>
      </c>
      <c r="AZ66" s="13">
        <f t="shared" si="82"/>
        <v>0.8</v>
      </c>
      <c r="BA66" s="13">
        <f t="shared" si="83"/>
        <v>0</v>
      </c>
      <c r="BB66" s="13">
        <f t="shared" si="84"/>
        <v>0</v>
      </c>
      <c r="BC66" s="13">
        <f t="shared" si="85"/>
        <v>0</v>
      </c>
      <c r="BD66" s="13">
        <f t="shared" si="86"/>
        <v>2.8</v>
      </c>
      <c r="BE66" s="13">
        <f t="shared" si="87"/>
        <v>0</v>
      </c>
      <c r="BF66" s="13">
        <f t="shared" si="88"/>
        <v>0</v>
      </c>
      <c r="BG66" s="13">
        <f t="shared" si="89"/>
        <v>0</v>
      </c>
      <c r="BH66" s="13">
        <f t="shared" si="90"/>
        <v>0</v>
      </c>
      <c r="BI66" s="13">
        <f t="shared" si="91"/>
        <v>0</v>
      </c>
      <c r="BJ66" s="12">
        <f t="shared" si="93"/>
        <v>10.4</v>
      </c>
    </row>
    <row r="67" spans="1:62">
      <c r="A67" s="17"/>
      <c r="B67" s="18"/>
      <c r="C67" s="19" t="s">
        <v>33</v>
      </c>
      <c r="D67" s="19">
        <f>SUM(D58:D66)</f>
        <v>0</v>
      </c>
      <c r="E67" s="19">
        <f>SUM(E58:E66)</f>
        <v>35</v>
      </c>
      <c r="F67" s="19">
        <f t="shared" ref="F67:U67" si="94">SUM(F58:F66)</f>
        <v>31</v>
      </c>
      <c r="G67" s="19">
        <f t="shared" si="94"/>
        <v>58</v>
      </c>
      <c r="H67" s="19">
        <f t="shared" si="94"/>
        <v>65</v>
      </c>
      <c r="I67" s="19">
        <f t="shared" si="94"/>
        <v>61</v>
      </c>
      <c r="J67" s="19">
        <f t="shared" si="94"/>
        <v>30</v>
      </c>
      <c r="K67" s="19">
        <f t="shared" si="94"/>
        <v>41</v>
      </c>
      <c r="L67" s="19">
        <f t="shared" si="94"/>
        <v>38</v>
      </c>
      <c r="M67" s="19">
        <f t="shared" si="94"/>
        <v>25</v>
      </c>
      <c r="N67" s="19">
        <f t="shared" si="94"/>
        <v>20</v>
      </c>
      <c r="O67" s="19">
        <f t="shared" si="94"/>
        <v>38</v>
      </c>
      <c r="P67" s="19">
        <f t="shared" si="94"/>
        <v>13</v>
      </c>
      <c r="Q67" s="19">
        <f t="shared" si="94"/>
        <v>25</v>
      </c>
      <c r="R67" s="19">
        <f t="shared" si="94"/>
        <v>0</v>
      </c>
      <c r="S67" s="19">
        <f t="shared" si="94"/>
        <v>0</v>
      </c>
      <c r="T67" s="19">
        <f t="shared" si="94"/>
        <v>0</v>
      </c>
      <c r="U67" s="19">
        <f t="shared" si="94"/>
        <v>480</v>
      </c>
      <c r="AP67" s="17"/>
      <c r="AQ67" s="18"/>
      <c r="AR67" s="19" t="s">
        <v>33</v>
      </c>
      <c r="AS67" s="19">
        <f>SUM(AS58:AS66)</f>
        <v>0</v>
      </c>
      <c r="AT67" s="19">
        <f>SUM(AT58:AT66)</f>
        <v>14.505000000000001</v>
      </c>
      <c r="AU67" s="19">
        <f t="shared" ref="AU67:BJ67" si="95">SUM(AU58:AU66)</f>
        <v>13.135</v>
      </c>
      <c r="AV67" s="19">
        <f t="shared" si="95"/>
        <v>15.68</v>
      </c>
      <c r="AW67" s="19">
        <f t="shared" si="95"/>
        <v>20.079999999999998</v>
      </c>
      <c r="AX67" s="19">
        <f t="shared" si="95"/>
        <v>16.100000000000001</v>
      </c>
      <c r="AY67" s="19">
        <f t="shared" si="95"/>
        <v>8.14</v>
      </c>
      <c r="AZ67" s="19">
        <f t="shared" si="95"/>
        <v>11.69</v>
      </c>
      <c r="BA67" s="19">
        <f t="shared" si="95"/>
        <v>11.335000000000001</v>
      </c>
      <c r="BB67" s="19">
        <f t="shared" si="95"/>
        <v>7.38</v>
      </c>
      <c r="BC67" s="19">
        <f t="shared" si="95"/>
        <v>8.6150000000000002</v>
      </c>
      <c r="BD67" s="19">
        <f t="shared" si="95"/>
        <v>13.824999999999999</v>
      </c>
      <c r="BE67" s="19">
        <f t="shared" si="95"/>
        <v>4.4000000000000004</v>
      </c>
      <c r="BF67" s="19">
        <f t="shared" si="95"/>
        <v>7.63</v>
      </c>
      <c r="BG67" s="19">
        <f t="shared" si="95"/>
        <v>0</v>
      </c>
      <c r="BH67" s="19">
        <f t="shared" si="95"/>
        <v>0</v>
      </c>
      <c r="BI67" s="19">
        <f t="shared" si="95"/>
        <v>0</v>
      </c>
      <c r="BJ67" s="19">
        <f t="shared" si="95"/>
        <v>152.51499999999999</v>
      </c>
    </row>
    <row r="70" spans="1:62" ht="106.5">
      <c r="A70" s="8" t="s">
        <v>2</v>
      </c>
      <c r="B70" s="8" t="s">
        <v>3</v>
      </c>
      <c r="C70" s="8" t="s">
        <v>4</v>
      </c>
      <c r="D70" s="9" t="str">
        <f>D5</f>
        <v>ANGGREK</v>
      </c>
      <c r="E70" s="9" t="str">
        <f>E5</f>
        <v>BOUGENVIL</v>
      </c>
      <c r="F70" s="9" t="str">
        <f t="shared" ref="F70:U70" si="96">F5</f>
        <v>CAMELIA</v>
      </c>
      <c r="G70" s="9" t="str">
        <f t="shared" si="96"/>
        <v>DEWANDARU</v>
      </c>
      <c r="H70" s="9" t="str">
        <f t="shared" si="96"/>
        <v>EDELWEIS</v>
      </c>
      <c r="I70" s="9" t="str">
        <f t="shared" si="96"/>
        <v>FLAMBOYAN</v>
      </c>
      <c r="J70" s="9" t="str">
        <f t="shared" si="96"/>
        <v>GERANIUM</v>
      </c>
      <c r="K70" s="9" t="str">
        <f t="shared" si="96"/>
        <v>HELIKONIA</v>
      </c>
      <c r="L70" s="9" t="str">
        <f t="shared" si="96"/>
        <v>IVY</v>
      </c>
      <c r="M70" s="9" t="str">
        <f t="shared" si="96"/>
        <v>KANA</v>
      </c>
      <c r="N70" s="9" t="str">
        <f t="shared" si="96"/>
        <v>IGD</v>
      </c>
      <c r="O70" s="9" t="str">
        <f t="shared" si="96"/>
        <v>HCU</v>
      </c>
      <c r="P70" s="9" t="str">
        <f t="shared" si="96"/>
        <v>PENUNJANG</v>
      </c>
      <c r="Q70" s="9" t="str">
        <f t="shared" si="96"/>
        <v>PELAYANAN</v>
      </c>
      <c r="R70" s="9" t="str">
        <f t="shared" si="96"/>
        <v>ADMIN</v>
      </c>
      <c r="S70" s="9" t="str">
        <f t="shared" si="96"/>
        <v>ASRAMA</v>
      </c>
      <c r="T70" s="9" t="str">
        <f t="shared" si="96"/>
        <v>MASJID</v>
      </c>
      <c r="U70" s="9" t="str">
        <f t="shared" si="96"/>
        <v>JUMLAH</v>
      </c>
      <c r="W70" s="21"/>
      <c r="X70" s="22" t="str">
        <f>X5</f>
        <v>ANGGREK</v>
      </c>
      <c r="Y70" s="22" t="str">
        <f>Y5</f>
        <v>BOUGENVIL</v>
      </c>
      <c r="Z70" s="22" t="str">
        <f t="shared" ref="Z70:AN70" si="97">Z5</f>
        <v>CAMELIA</v>
      </c>
      <c r="AA70" s="22" t="str">
        <f t="shared" si="97"/>
        <v>DEWANDARU</v>
      </c>
      <c r="AB70" s="22" t="str">
        <f t="shared" si="97"/>
        <v>EDELWEIS</v>
      </c>
      <c r="AC70" s="22" t="str">
        <f t="shared" si="97"/>
        <v>FLAMBOYAN</v>
      </c>
      <c r="AD70" s="22" t="str">
        <f t="shared" si="97"/>
        <v>GERANIUM</v>
      </c>
      <c r="AE70" s="22" t="str">
        <f t="shared" si="97"/>
        <v>HELIKONIA</v>
      </c>
      <c r="AF70" s="22" t="str">
        <f t="shared" si="97"/>
        <v>IVY</v>
      </c>
      <c r="AG70" s="22" t="str">
        <f t="shared" si="97"/>
        <v>KANA</v>
      </c>
      <c r="AH70" s="22" t="str">
        <f t="shared" si="97"/>
        <v>IGD</v>
      </c>
      <c r="AI70" s="22" t="str">
        <f t="shared" si="97"/>
        <v>HCU</v>
      </c>
      <c r="AJ70" s="22" t="str">
        <f t="shared" si="97"/>
        <v>PENUNJANG</v>
      </c>
      <c r="AK70" s="22" t="str">
        <f t="shared" si="97"/>
        <v>PELAYANAN</v>
      </c>
      <c r="AL70" s="22" t="str">
        <f t="shared" si="97"/>
        <v>ADMIN</v>
      </c>
      <c r="AM70" s="22" t="str">
        <f t="shared" si="97"/>
        <v>ASRAMA</v>
      </c>
      <c r="AN70" s="22" t="str">
        <f t="shared" si="97"/>
        <v>MASJID</v>
      </c>
      <c r="AP70" s="8" t="s">
        <v>2</v>
      </c>
      <c r="AQ70" s="8" t="s">
        <v>3</v>
      </c>
      <c r="AR70" s="8" t="s">
        <v>4</v>
      </c>
      <c r="AS70" s="9" t="str">
        <f>AS5</f>
        <v>ANGGREK</v>
      </c>
      <c r="AT70" s="9" t="str">
        <f>AT5</f>
        <v>BOUGENVIL</v>
      </c>
      <c r="AU70" s="9" t="str">
        <f t="shared" ref="AU70:BJ70" si="98">AU5</f>
        <v>CAMELIA II</v>
      </c>
      <c r="AV70" s="9" t="str">
        <f t="shared" si="98"/>
        <v>DEWANDARU</v>
      </c>
      <c r="AW70" s="9" t="str">
        <f t="shared" si="98"/>
        <v>EDELWEIS</v>
      </c>
      <c r="AX70" s="9" t="str">
        <f t="shared" si="98"/>
        <v>FLAMBOYAN</v>
      </c>
      <c r="AY70" s="9" t="str">
        <f t="shared" si="98"/>
        <v>GERANIUM</v>
      </c>
      <c r="AZ70" s="9" t="str">
        <f t="shared" si="98"/>
        <v>HELIKONIA</v>
      </c>
      <c r="BA70" s="9" t="str">
        <f t="shared" si="98"/>
        <v>IVY</v>
      </c>
      <c r="BB70" s="9" t="str">
        <f t="shared" si="98"/>
        <v>KANA</v>
      </c>
      <c r="BC70" s="9" t="str">
        <f t="shared" si="98"/>
        <v>IGD</v>
      </c>
      <c r="BD70" s="9" t="str">
        <f t="shared" si="98"/>
        <v>HCU</v>
      </c>
      <c r="BE70" s="9" t="str">
        <f t="shared" si="98"/>
        <v>PENUNJANG</v>
      </c>
      <c r="BF70" s="9" t="str">
        <f t="shared" si="98"/>
        <v>PELAYANAN</v>
      </c>
      <c r="BG70" s="9" t="str">
        <f t="shared" si="98"/>
        <v>ADMIN</v>
      </c>
      <c r="BH70" s="9" t="str">
        <f t="shared" si="98"/>
        <v>ASRAMA</v>
      </c>
      <c r="BI70" s="9" t="str">
        <f t="shared" si="98"/>
        <v>MASJID</v>
      </c>
      <c r="BJ70" s="9" t="str">
        <f t="shared" si="98"/>
        <v>JUMLAH</v>
      </c>
    </row>
    <row r="71" spans="1:62" ht="15.75">
      <c r="A71" s="10">
        <f>A58+1</f>
        <v>6</v>
      </c>
      <c r="B71" s="11"/>
      <c r="C71" s="12" t="s">
        <v>24</v>
      </c>
      <c r="D71" s="12"/>
      <c r="E71" s="13"/>
      <c r="F71" s="13"/>
      <c r="G71" s="13">
        <v>16</v>
      </c>
      <c r="H71" s="13">
        <v>17</v>
      </c>
      <c r="I71" s="13">
        <v>22</v>
      </c>
      <c r="J71" s="13">
        <v>4</v>
      </c>
      <c r="K71" s="13">
        <v>15</v>
      </c>
      <c r="L71" s="13">
        <v>7</v>
      </c>
      <c r="M71" s="13">
        <v>6</v>
      </c>
      <c r="N71" s="13"/>
      <c r="O71" s="13">
        <v>5</v>
      </c>
      <c r="P71" s="12">
        <v>5</v>
      </c>
      <c r="Q71" s="12">
        <v>12</v>
      </c>
      <c r="R71" s="12"/>
      <c r="S71" s="12"/>
      <c r="T71" s="12"/>
      <c r="U71" s="12">
        <f>SUM(E71:T71)</f>
        <v>109</v>
      </c>
      <c r="W71" s="23" t="s">
        <v>24</v>
      </c>
      <c r="X71" s="24">
        <v>0.26500000000000001</v>
      </c>
      <c r="Y71" s="24">
        <v>0.26500000000000001</v>
      </c>
      <c r="Z71" s="24">
        <v>0.26500000000000001</v>
      </c>
      <c r="AA71" s="24">
        <v>0.26500000000000001</v>
      </c>
      <c r="AB71" s="24">
        <v>0.26500000000000001</v>
      </c>
      <c r="AC71" s="24">
        <v>0.26500000000000001</v>
      </c>
      <c r="AD71" s="24">
        <v>0.26500000000000001</v>
      </c>
      <c r="AE71" s="24">
        <v>0.26500000000000001</v>
      </c>
      <c r="AF71" s="24">
        <v>0.26500000000000001</v>
      </c>
      <c r="AG71" s="24">
        <v>0.26500000000000001</v>
      </c>
      <c r="AH71" s="24">
        <v>0.26500000000000001</v>
      </c>
      <c r="AI71" s="24">
        <v>0.26500000000000001</v>
      </c>
      <c r="AJ71" s="24">
        <v>0.26500000000000001</v>
      </c>
      <c r="AK71" s="24">
        <v>0.26500000000000001</v>
      </c>
      <c r="AL71" s="24">
        <v>0.26500000000000001</v>
      </c>
      <c r="AM71" s="24">
        <v>0.26500000000000001</v>
      </c>
      <c r="AN71" s="24">
        <v>0.26500000000000001</v>
      </c>
      <c r="AP71" s="10">
        <f>AP58+1</f>
        <v>6</v>
      </c>
      <c r="AQ71" s="11" t="s">
        <v>39</v>
      </c>
      <c r="AR71" s="12" t="s">
        <v>24</v>
      </c>
      <c r="AS71" s="13">
        <f t="shared" ref="AS71:AT79" si="99">X71*D71</f>
        <v>0</v>
      </c>
      <c r="AT71" s="13">
        <f t="shared" si="99"/>
        <v>0</v>
      </c>
      <c r="AU71" s="13">
        <f t="shared" ref="AU71:AU79" si="100">Z71*F71</f>
        <v>0</v>
      </c>
      <c r="AV71" s="13">
        <f t="shared" ref="AV71:AV79" si="101">AA71*G71</f>
        <v>4.24</v>
      </c>
      <c r="AW71" s="13">
        <f t="shared" ref="AW71:AW79" si="102">AB71*H71</f>
        <v>4.5049999999999999</v>
      </c>
      <c r="AX71" s="13">
        <f t="shared" ref="AX71:AX79" si="103">AC71*I71</f>
        <v>5.83</v>
      </c>
      <c r="AY71" s="13">
        <f t="shared" ref="AY71:AY79" si="104">AD71*J71</f>
        <v>1.06</v>
      </c>
      <c r="AZ71" s="13">
        <f t="shared" ref="AZ71:AZ79" si="105">AE71*K71</f>
        <v>3.9750000000000001</v>
      </c>
      <c r="BA71" s="13">
        <f t="shared" ref="BA71:BA79" si="106">AF71*L71</f>
        <v>1.855</v>
      </c>
      <c r="BB71" s="13">
        <f t="shared" ref="BB71:BB79" si="107">AG71*M71</f>
        <v>1.59</v>
      </c>
      <c r="BC71" s="13">
        <f t="shared" ref="BC71:BC79" si="108">AH71*N71</f>
        <v>0</v>
      </c>
      <c r="BD71" s="13">
        <f t="shared" ref="BD71:BD79" si="109">AI71*O71</f>
        <v>1.325</v>
      </c>
      <c r="BE71" s="13">
        <f t="shared" ref="BE71:BE79" si="110">AJ71*P71</f>
        <v>1.325</v>
      </c>
      <c r="BF71" s="13">
        <f t="shared" ref="BF71:BF79" si="111">AK71*Q71</f>
        <v>3.18</v>
      </c>
      <c r="BG71" s="13">
        <f t="shared" ref="BG71:BG79" si="112">AL71*R71</f>
        <v>0</v>
      </c>
      <c r="BH71" s="13">
        <f t="shared" ref="BH71:BH79" si="113">AM71*S71</f>
        <v>0</v>
      </c>
      <c r="BI71" s="13">
        <f t="shared" ref="BI71:BI79" si="114">AN71*T71</f>
        <v>0</v>
      </c>
      <c r="BJ71" s="12">
        <f>SUM(AT71:BI71)</f>
        <v>28.885000000000002</v>
      </c>
    </row>
    <row r="72" spans="1:62" ht="15.75">
      <c r="A72" s="14"/>
      <c r="B72" s="15">
        <f>B59+1</f>
        <v>44567</v>
      </c>
      <c r="C72" s="12" t="s">
        <v>25</v>
      </c>
      <c r="D72" s="12"/>
      <c r="E72" s="13"/>
      <c r="F72" s="13"/>
      <c r="G72" s="13">
        <v>17</v>
      </c>
      <c r="H72" s="13">
        <v>19</v>
      </c>
      <c r="I72" s="13">
        <v>22</v>
      </c>
      <c r="J72" s="13">
        <v>4</v>
      </c>
      <c r="K72" s="13">
        <v>18</v>
      </c>
      <c r="L72" s="13">
        <v>7</v>
      </c>
      <c r="M72" s="13">
        <v>4</v>
      </c>
      <c r="N72" s="13"/>
      <c r="O72" s="13"/>
      <c r="P72" s="12"/>
      <c r="Q72" s="12">
        <v>3</v>
      </c>
      <c r="R72" s="12"/>
      <c r="S72" s="12"/>
      <c r="T72" s="12"/>
      <c r="U72" s="12">
        <f t="shared" ref="U72:U79" si="115">SUM(E72:T72)</f>
        <v>94</v>
      </c>
      <c r="W72" s="23" t="s">
        <v>25</v>
      </c>
      <c r="X72" s="24">
        <v>0.22500000000000001</v>
      </c>
      <c r="Y72" s="24">
        <v>0.22500000000000001</v>
      </c>
      <c r="Z72" s="24">
        <v>0.22500000000000001</v>
      </c>
      <c r="AA72" s="24">
        <v>0.22500000000000001</v>
      </c>
      <c r="AB72" s="24">
        <v>0.22500000000000001</v>
      </c>
      <c r="AC72" s="24">
        <v>0.22500000000000001</v>
      </c>
      <c r="AD72" s="24">
        <v>0.22500000000000001</v>
      </c>
      <c r="AE72" s="24">
        <v>0.22500000000000001</v>
      </c>
      <c r="AF72" s="24">
        <v>0.22500000000000001</v>
      </c>
      <c r="AG72" s="24">
        <v>0.22500000000000001</v>
      </c>
      <c r="AH72" s="24">
        <v>0.22500000000000001</v>
      </c>
      <c r="AI72" s="24">
        <v>0.22500000000000001</v>
      </c>
      <c r="AJ72" s="24">
        <v>0.22500000000000001</v>
      </c>
      <c r="AK72" s="24">
        <v>0.22500000000000001</v>
      </c>
      <c r="AL72" s="24">
        <v>0.22500000000000001</v>
      </c>
      <c r="AM72" s="24">
        <v>0.22500000000000001</v>
      </c>
      <c r="AN72" s="24">
        <v>0.22500000000000001</v>
      </c>
      <c r="AP72" s="14"/>
      <c r="AQ72" s="15">
        <f>AQ59+1</f>
        <v>44202</v>
      </c>
      <c r="AR72" s="12" t="s">
        <v>25</v>
      </c>
      <c r="AS72" s="13">
        <f t="shared" si="99"/>
        <v>0</v>
      </c>
      <c r="AT72" s="13">
        <f t="shared" si="99"/>
        <v>0</v>
      </c>
      <c r="AU72" s="13">
        <f t="shared" si="100"/>
        <v>0</v>
      </c>
      <c r="AV72" s="13">
        <f t="shared" si="101"/>
        <v>3.8250000000000002</v>
      </c>
      <c r="AW72" s="13">
        <f t="shared" si="102"/>
        <v>4.2750000000000004</v>
      </c>
      <c r="AX72" s="13">
        <f t="shared" si="103"/>
        <v>4.95</v>
      </c>
      <c r="AY72" s="13">
        <f t="shared" si="104"/>
        <v>0.9</v>
      </c>
      <c r="AZ72" s="13">
        <f t="shared" si="105"/>
        <v>4.05</v>
      </c>
      <c r="BA72" s="13">
        <f t="shared" si="106"/>
        <v>1.575</v>
      </c>
      <c r="BB72" s="13">
        <f t="shared" si="107"/>
        <v>0.9</v>
      </c>
      <c r="BC72" s="13">
        <f t="shared" si="108"/>
        <v>0</v>
      </c>
      <c r="BD72" s="13">
        <f t="shared" si="109"/>
        <v>0</v>
      </c>
      <c r="BE72" s="13">
        <f t="shared" si="110"/>
        <v>0</v>
      </c>
      <c r="BF72" s="13">
        <f t="shared" si="111"/>
        <v>0.67500000000000004</v>
      </c>
      <c r="BG72" s="13">
        <f t="shared" si="112"/>
        <v>0</v>
      </c>
      <c r="BH72" s="13">
        <f t="shared" si="113"/>
        <v>0</v>
      </c>
      <c r="BI72" s="13">
        <f t="shared" si="114"/>
        <v>0</v>
      </c>
      <c r="BJ72" s="12">
        <f t="shared" ref="BJ72:BJ79" si="116">SUM(AT72:BI72)</f>
        <v>21.15</v>
      </c>
    </row>
    <row r="73" spans="1:62" ht="15.75">
      <c r="A73" s="14"/>
      <c r="B73" s="14"/>
      <c r="C73" s="12" t="s">
        <v>26</v>
      </c>
      <c r="D73" s="12"/>
      <c r="E73" s="13"/>
      <c r="F73" s="13"/>
      <c r="G73" s="13">
        <v>11</v>
      </c>
      <c r="H73" s="13">
        <v>4</v>
      </c>
      <c r="I73" s="13">
        <v>2</v>
      </c>
      <c r="J73" s="13">
        <v>5</v>
      </c>
      <c r="K73" s="13">
        <v>6</v>
      </c>
      <c r="L73" s="13">
        <v>2</v>
      </c>
      <c r="M73" s="13">
        <v>2</v>
      </c>
      <c r="N73" s="13"/>
      <c r="O73" s="13">
        <v>1</v>
      </c>
      <c r="P73" s="12"/>
      <c r="Q73" s="12"/>
      <c r="R73" s="12"/>
      <c r="S73" s="12"/>
      <c r="T73" s="12"/>
      <c r="U73" s="12">
        <f t="shared" si="115"/>
        <v>33</v>
      </c>
      <c r="W73" s="23" t="s">
        <v>26</v>
      </c>
      <c r="X73" s="24">
        <v>0.35</v>
      </c>
      <c r="Y73" s="24">
        <v>0.35</v>
      </c>
      <c r="Z73" s="24">
        <v>0.35</v>
      </c>
      <c r="AA73" s="24">
        <v>0.35</v>
      </c>
      <c r="AB73" s="24">
        <v>0.35</v>
      </c>
      <c r="AC73" s="24">
        <v>0.35</v>
      </c>
      <c r="AD73" s="24">
        <v>0.35</v>
      </c>
      <c r="AE73" s="24">
        <v>0.35</v>
      </c>
      <c r="AF73" s="24">
        <v>0.35</v>
      </c>
      <c r="AG73" s="24">
        <v>0.35</v>
      </c>
      <c r="AH73" s="24">
        <v>0.35</v>
      </c>
      <c r="AI73" s="24">
        <v>0.35</v>
      </c>
      <c r="AJ73" s="24">
        <v>0.35</v>
      </c>
      <c r="AK73" s="24">
        <v>0.35</v>
      </c>
      <c r="AL73" s="24">
        <v>0.35</v>
      </c>
      <c r="AM73" s="24">
        <v>0.35</v>
      </c>
      <c r="AN73" s="24">
        <v>0.35</v>
      </c>
      <c r="AP73" s="14"/>
      <c r="AQ73" s="14"/>
      <c r="AR73" s="12" t="s">
        <v>26</v>
      </c>
      <c r="AS73" s="13">
        <f t="shared" si="99"/>
        <v>0</v>
      </c>
      <c r="AT73" s="13">
        <f t="shared" si="99"/>
        <v>0</v>
      </c>
      <c r="AU73" s="13">
        <f t="shared" si="100"/>
        <v>0</v>
      </c>
      <c r="AV73" s="13">
        <f t="shared" si="101"/>
        <v>3.85</v>
      </c>
      <c r="AW73" s="13">
        <f t="shared" si="102"/>
        <v>1.4</v>
      </c>
      <c r="AX73" s="13">
        <f t="shared" si="103"/>
        <v>0.7</v>
      </c>
      <c r="AY73" s="13">
        <f t="shared" si="104"/>
        <v>1.75</v>
      </c>
      <c r="AZ73" s="13">
        <f t="shared" si="105"/>
        <v>2.1</v>
      </c>
      <c r="BA73" s="13">
        <f t="shared" si="106"/>
        <v>0.7</v>
      </c>
      <c r="BB73" s="13">
        <f t="shared" si="107"/>
        <v>0.7</v>
      </c>
      <c r="BC73" s="13">
        <f t="shared" si="108"/>
        <v>0</v>
      </c>
      <c r="BD73" s="13">
        <f t="shared" si="109"/>
        <v>0.35</v>
      </c>
      <c r="BE73" s="13">
        <f t="shared" si="110"/>
        <v>0</v>
      </c>
      <c r="BF73" s="13">
        <f t="shared" si="111"/>
        <v>0</v>
      </c>
      <c r="BG73" s="13">
        <f t="shared" si="112"/>
        <v>0</v>
      </c>
      <c r="BH73" s="13">
        <f t="shared" si="113"/>
        <v>0</v>
      </c>
      <c r="BI73" s="13">
        <f t="shared" si="114"/>
        <v>0</v>
      </c>
      <c r="BJ73" s="12">
        <f t="shared" si="116"/>
        <v>11.55</v>
      </c>
    </row>
    <row r="74" spans="1:62" ht="15.75">
      <c r="A74" s="14"/>
      <c r="B74" s="14"/>
      <c r="C74" s="12" t="s">
        <v>27</v>
      </c>
      <c r="D74" s="12"/>
      <c r="E74" s="13">
        <v>5</v>
      </c>
      <c r="F74" s="13">
        <v>7</v>
      </c>
      <c r="G74" s="13">
        <v>6</v>
      </c>
      <c r="H74" s="13">
        <v>6</v>
      </c>
      <c r="I74" s="13">
        <v>2</v>
      </c>
      <c r="J74" s="13">
        <v>2</v>
      </c>
      <c r="K74" s="13">
        <v>2</v>
      </c>
      <c r="L74" s="13"/>
      <c r="M74" s="13">
        <v>3</v>
      </c>
      <c r="N74" s="13">
        <v>3</v>
      </c>
      <c r="O74" s="13">
        <v>3</v>
      </c>
      <c r="P74" s="12">
        <v>1</v>
      </c>
      <c r="Q74" s="12"/>
      <c r="R74" s="12"/>
      <c r="S74" s="12"/>
      <c r="T74" s="12"/>
      <c r="U74" s="12">
        <f t="shared" si="115"/>
        <v>40</v>
      </c>
      <c r="W74" s="23" t="s">
        <v>27</v>
      </c>
      <c r="X74" s="24">
        <v>0.43</v>
      </c>
      <c r="Y74" s="24">
        <v>0.43</v>
      </c>
      <c r="Z74" s="24">
        <v>0.43</v>
      </c>
      <c r="AA74" s="24">
        <v>0.43</v>
      </c>
      <c r="AB74" s="24">
        <v>0.43</v>
      </c>
      <c r="AC74" s="24">
        <v>0.43</v>
      </c>
      <c r="AD74" s="24">
        <v>0.43</v>
      </c>
      <c r="AE74" s="24">
        <v>0.43</v>
      </c>
      <c r="AF74" s="24">
        <v>0.43</v>
      </c>
      <c r="AG74" s="24">
        <v>0.43</v>
      </c>
      <c r="AH74" s="24">
        <v>0.43</v>
      </c>
      <c r="AI74" s="24">
        <v>0.43</v>
      </c>
      <c r="AJ74" s="24">
        <v>0.43</v>
      </c>
      <c r="AK74" s="24">
        <v>0.43</v>
      </c>
      <c r="AL74" s="24">
        <v>0.43</v>
      </c>
      <c r="AM74" s="24">
        <v>0.43</v>
      </c>
      <c r="AN74" s="24">
        <v>0.43</v>
      </c>
      <c r="AP74" s="14"/>
      <c r="AQ74" s="14"/>
      <c r="AR74" s="12" t="s">
        <v>27</v>
      </c>
      <c r="AS74" s="13">
        <f t="shared" si="99"/>
        <v>0</v>
      </c>
      <c r="AT74" s="13">
        <f t="shared" si="99"/>
        <v>2.15</v>
      </c>
      <c r="AU74" s="13">
        <f t="shared" si="100"/>
        <v>3.01</v>
      </c>
      <c r="AV74" s="13">
        <f t="shared" si="101"/>
        <v>2.58</v>
      </c>
      <c r="AW74" s="13">
        <f t="shared" si="102"/>
        <v>2.58</v>
      </c>
      <c r="AX74" s="13">
        <f t="shared" si="103"/>
        <v>0.86</v>
      </c>
      <c r="AY74" s="13">
        <f t="shared" si="104"/>
        <v>0.86</v>
      </c>
      <c r="AZ74" s="13">
        <f t="shared" si="105"/>
        <v>0.86</v>
      </c>
      <c r="BA74" s="13">
        <f t="shared" si="106"/>
        <v>0</v>
      </c>
      <c r="BB74" s="13">
        <f t="shared" si="107"/>
        <v>1.29</v>
      </c>
      <c r="BC74" s="13">
        <f t="shared" si="108"/>
        <v>1.29</v>
      </c>
      <c r="BD74" s="13">
        <f t="shared" si="109"/>
        <v>1.29</v>
      </c>
      <c r="BE74" s="13">
        <f t="shared" si="110"/>
        <v>0.43</v>
      </c>
      <c r="BF74" s="13">
        <f t="shared" si="111"/>
        <v>0</v>
      </c>
      <c r="BG74" s="13">
        <f t="shared" si="112"/>
        <v>0</v>
      </c>
      <c r="BH74" s="13">
        <f t="shared" si="113"/>
        <v>0</v>
      </c>
      <c r="BI74" s="13">
        <f t="shared" si="114"/>
        <v>0</v>
      </c>
      <c r="BJ74" s="12">
        <f t="shared" si="116"/>
        <v>17.2</v>
      </c>
    </row>
    <row r="75" spans="1:62" ht="15.75">
      <c r="A75" s="14"/>
      <c r="B75" s="14"/>
      <c r="C75" s="12" t="s">
        <v>28</v>
      </c>
      <c r="D75" s="12"/>
      <c r="E75" s="13">
        <v>8</v>
      </c>
      <c r="F75" s="13">
        <v>10</v>
      </c>
      <c r="G75" s="13">
        <v>3</v>
      </c>
      <c r="H75" s="13">
        <v>4</v>
      </c>
      <c r="I75" s="13"/>
      <c r="J75" s="13"/>
      <c r="K75" s="13">
        <v>2</v>
      </c>
      <c r="L75" s="13"/>
      <c r="M75" s="13">
        <v>2</v>
      </c>
      <c r="N75" s="13">
        <v>5</v>
      </c>
      <c r="O75" s="13">
        <v>2</v>
      </c>
      <c r="P75" s="12">
        <v>2</v>
      </c>
      <c r="Q75" s="12"/>
      <c r="R75" s="12"/>
      <c r="S75" s="12"/>
      <c r="T75" s="12"/>
      <c r="U75" s="12">
        <f t="shared" si="115"/>
        <v>38</v>
      </c>
      <c r="W75" s="23" t="s">
        <v>28</v>
      </c>
      <c r="X75" s="24">
        <v>0.5</v>
      </c>
      <c r="Y75" s="24">
        <v>0.5</v>
      </c>
      <c r="Z75" s="24">
        <v>0.5</v>
      </c>
      <c r="AA75" s="24">
        <v>0.5</v>
      </c>
      <c r="AB75" s="24">
        <v>0.5</v>
      </c>
      <c r="AC75" s="24">
        <v>0.5</v>
      </c>
      <c r="AD75" s="24">
        <v>0.5</v>
      </c>
      <c r="AE75" s="24">
        <v>0.5</v>
      </c>
      <c r="AF75" s="24">
        <v>0.5</v>
      </c>
      <c r="AG75" s="24">
        <v>0.5</v>
      </c>
      <c r="AH75" s="24">
        <v>0.5</v>
      </c>
      <c r="AI75" s="24">
        <v>0.5</v>
      </c>
      <c r="AJ75" s="24">
        <v>0.5</v>
      </c>
      <c r="AK75" s="24">
        <v>0.5</v>
      </c>
      <c r="AL75" s="24">
        <v>0.5</v>
      </c>
      <c r="AM75" s="24">
        <v>0.5</v>
      </c>
      <c r="AN75" s="24">
        <v>0.5</v>
      </c>
      <c r="AP75" s="14"/>
      <c r="AQ75" s="14"/>
      <c r="AR75" s="12" t="s">
        <v>28</v>
      </c>
      <c r="AS75" s="13">
        <f t="shared" si="99"/>
        <v>0</v>
      </c>
      <c r="AT75" s="13">
        <f t="shared" si="99"/>
        <v>4</v>
      </c>
      <c r="AU75" s="13">
        <f t="shared" si="100"/>
        <v>5</v>
      </c>
      <c r="AV75" s="13">
        <f t="shared" si="101"/>
        <v>1.5</v>
      </c>
      <c r="AW75" s="13">
        <f t="shared" si="102"/>
        <v>2</v>
      </c>
      <c r="AX75" s="13">
        <f t="shared" si="103"/>
        <v>0</v>
      </c>
      <c r="AY75" s="13">
        <f t="shared" si="104"/>
        <v>0</v>
      </c>
      <c r="AZ75" s="13">
        <f t="shared" si="105"/>
        <v>1</v>
      </c>
      <c r="BA75" s="13">
        <f t="shared" si="106"/>
        <v>0</v>
      </c>
      <c r="BB75" s="13">
        <f t="shared" si="107"/>
        <v>1</v>
      </c>
      <c r="BC75" s="13">
        <f t="shared" si="108"/>
        <v>2.5</v>
      </c>
      <c r="BD75" s="13">
        <f t="shared" si="109"/>
        <v>1</v>
      </c>
      <c r="BE75" s="13">
        <f t="shared" si="110"/>
        <v>1</v>
      </c>
      <c r="BF75" s="13">
        <f t="shared" si="111"/>
        <v>0</v>
      </c>
      <c r="BG75" s="13">
        <f t="shared" si="112"/>
        <v>0</v>
      </c>
      <c r="BH75" s="13">
        <f t="shared" si="113"/>
        <v>0</v>
      </c>
      <c r="BI75" s="13">
        <f t="shared" si="114"/>
        <v>0</v>
      </c>
      <c r="BJ75" s="12">
        <f t="shared" si="116"/>
        <v>19</v>
      </c>
    </row>
    <row r="76" spans="1:62" ht="15.75">
      <c r="A76" s="14"/>
      <c r="B76" s="14"/>
      <c r="C76" s="12" t="s">
        <v>35</v>
      </c>
      <c r="D76" s="12"/>
      <c r="E76" s="13">
        <v>6</v>
      </c>
      <c r="F76" s="13">
        <v>8</v>
      </c>
      <c r="G76" s="13">
        <v>3</v>
      </c>
      <c r="H76" s="13">
        <v>3</v>
      </c>
      <c r="I76" s="13">
        <v>2</v>
      </c>
      <c r="J76" s="13"/>
      <c r="K76" s="13"/>
      <c r="L76" s="13"/>
      <c r="M76" s="13">
        <v>2</v>
      </c>
      <c r="N76" s="13">
        <v>3</v>
      </c>
      <c r="O76" s="13"/>
      <c r="P76" s="12"/>
      <c r="Q76" s="12"/>
      <c r="R76" s="12"/>
      <c r="S76" s="12"/>
      <c r="T76" s="12"/>
      <c r="U76" s="12">
        <f t="shared" si="115"/>
        <v>27</v>
      </c>
      <c r="W76" s="23" t="s">
        <v>50</v>
      </c>
      <c r="X76" s="24">
        <v>8.5000000000000006E-2</v>
      </c>
      <c r="Y76" s="24">
        <v>8.5000000000000006E-2</v>
      </c>
      <c r="Z76" s="24">
        <v>8.5000000000000006E-2</v>
      </c>
      <c r="AA76" s="24">
        <v>8.5000000000000006E-2</v>
      </c>
      <c r="AB76" s="24">
        <v>8.5000000000000006E-2</v>
      </c>
      <c r="AC76" s="24">
        <v>8.5000000000000006E-2</v>
      </c>
      <c r="AD76" s="24">
        <v>8.5000000000000006E-2</v>
      </c>
      <c r="AE76" s="24">
        <v>8.5000000000000006E-2</v>
      </c>
      <c r="AF76" s="24">
        <v>8.5000000000000006E-2</v>
      </c>
      <c r="AG76" s="24">
        <v>8.5000000000000006E-2</v>
      </c>
      <c r="AH76" s="24">
        <v>8.5000000000000006E-2</v>
      </c>
      <c r="AI76" s="24">
        <v>8.5000000000000006E-2</v>
      </c>
      <c r="AJ76" s="24">
        <v>8.5000000000000006E-2</v>
      </c>
      <c r="AK76" s="24">
        <v>8.5000000000000006E-2</v>
      </c>
      <c r="AL76" s="24">
        <v>8.5000000000000006E-2</v>
      </c>
      <c r="AM76" s="24">
        <v>8.5000000000000006E-2</v>
      </c>
      <c r="AN76" s="24">
        <v>8.5000000000000006E-2</v>
      </c>
      <c r="AP76" s="14"/>
      <c r="AQ76" s="14"/>
      <c r="AR76" s="12" t="s">
        <v>35</v>
      </c>
      <c r="AS76" s="13">
        <f t="shared" si="99"/>
        <v>0</v>
      </c>
      <c r="AT76" s="13">
        <f t="shared" si="99"/>
        <v>0.51</v>
      </c>
      <c r="AU76" s="13">
        <f t="shared" si="100"/>
        <v>0.68</v>
      </c>
      <c r="AV76" s="13">
        <f t="shared" si="101"/>
        <v>0.255</v>
      </c>
      <c r="AW76" s="13">
        <f t="shared" si="102"/>
        <v>0.255</v>
      </c>
      <c r="AX76" s="13">
        <f t="shared" si="103"/>
        <v>0.17</v>
      </c>
      <c r="AY76" s="13">
        <f t="shared" si="104"/>
        <v>0</v>
      </c>
      <c r="AZ76" s="13">
        <f t="shared" si="105"/>
        <v>0</v>
      </c>
      <c r="BA76" s="13">
        <f t="shared" si="106"/>
        <v>0</v>
      </c>
      <c r="BB76" s="13">
        <f t="shared" si="107"/>
        <v>0.17</v>
      </c>
      <c r="BC76" s="13">
        <f t="shared" si="108"/>
        <v>0.255</v>
      </c>
      <c r="BD76" s="13">
        <f t="shared" si="109"/>
        <v>0</v>
      </c>
      <c r="BE76" s="13">
        <f t="shared" si="110"/>
        <v>0</v>
      </c>
      <c r="BF76" s="13">
        <f t="shared" si="111"/>
        <v>0</v>
      </c>
      <c r="BG76" s="13">
        <f t="shared" si="112"/>
        <v>0</v>
      </c>
      <c r="BH76" s="13">
        <f t="shared" si="113"/>
        <v>0</v>
      </c>
      <c r="BI76" s="13">
        <f t="shared" si="114"/>
        <v>0</v>
      </c>
      <c r="BJ76" s="12">
        <f t="shared" si="116"/>
        <v>2.2949999999999999</v>
      </c>
    </row>
    <row r="77" spans="1:62" ht="15.75">
      <c r="A77" s="14"/>
      <c r="B77" s="14"/>
      <c r="C77" s="12" t="s">
        <v>36</v>
      </c>
      <c r="D77" s="12"/>
      <c r="E77" s="13">
        <v>5</v>
      </c>
      <c r="F77" s="13">
        <v>7</v>
      </c>
      <c r="G77" s="13"/>
      <c r="H77" s="13"/>
      <c r="I77" s="13"/>
      <c r="J77" s="13"/>
      <c r="K77" s="13"/>
      <c r="L77" s="13"/>
      <c r="M77" s="13"/>
      <c r="N77" s="13"/>
      <c r="O77" s="13"/>
      <c r="P77" s="12"/>
      <c r="Q77" s="12"/>
      <c r="R77" s="12"/>
      <c r="S77" s="12"/>
      <c r="T77" s="12"/>
      <c r="U77" s="12">
        <f t="shared" si="115"/>
        <v>12</v>
      </c>
      <c r="W77" s="23" t="s">
        <v>51</v>
      </c>
      <c r="X77" s="24">
        <v>0.59</v>
      </c>
      <c r="Y77" s="24">
        <v>0.59</v>
      </c>
      <c r="Z77" s="24">
        <v>0.59</v>
      </c>
      <c r="AA77" s="24">
        <v>0.59</v>
      </c>
      <c r="AB77" s="24">
        <v>0.59</v>
      </c>
      <c r="AC77" s="24">
        <v>0.59</v>
      </c>
      <c r="AD77" s="24">
        <v>0.59</v>
      </c>
      <c r="AE77" s="24">
        <v>0.59</v>
      </c>
      <c r="AF77" s="24">
        <v>0.59</v>
      </c>
      <c r="AG77" s="24">
        <v>0.59</v>
      </c>
      <c r="AH77" s="24">
        <v>0.59</v>
      </c>
      <c r="AI77" s="24">
        <v>0.59</v>
      </c>
      <c r="AJ77" s="24">
        <v>0.59</v>
      </c>
      <c r="AK77" s="24">
        <v>0.59</v>
      </c>
      <c r="AL77" s="24">
        <v>0.59</v>
      </c>
      <c r="AM77" s="24">
        <v>0.59</v>
      </c>
      <c r="AN77" s="24">
        <v>0.59</v>
      </c>
      <c r="AP77" s="14"/>
      <c r="AQ77" s="14"/>
      <c r="AR77" s="12" t="s">
        <v>36</v>
      </c>
      <c r="AS77" s="13">
        <f t="shared" si="99"/>
        <v>0</v>
      </c>
      <c r="AT77" s="13">
        <f t="shared" si="99"/>
        <v>2.95</v>
      </c>
      <c r="AU77" s="13">
        <f t="shared" si="100"/>
        <v>4.13</v>
      </c>
      <c r="AV77" s="13">
        <f t="shared" si="101"/>
        <v>0</v>
      </c>
      <c r="AW77" s="13">
        <f t="shared" si="102"/>
        <v>0</v>
      </c>
      <c r="AX77" s="13">
        <f t="shared" si="103"/>
        <v>0</v>
      </c>
      <c r="AY77" s="13">
        <f t="shared" si="104"/>
        <v>0</v>
      </c>
      <c r="AZ77" s="13">
        <f t="shared" si="105"/>
        <v>0</v>
      </c>
      <c r="BA77" s="13">
        <f t="shared" si="106"/>
        <v>0</v>
      </c>
      <c r="BB77" s="13">
        <f t="shared" si="107"/>
        <v>0</v>
      </c>
      <c r="BC77" s="13">
        <f t="shared" si="108"/>
        <v>0</v>
      </c>
      <c r="BD77" s="13">
        <f t="shared" si="109"/>
        <v>0</v>
      </c>
      <c r="BE77" s="13">
        <f t="shared" si="110"/>
        <v>0</v>
      </c>
      <c r="BF77" s="13">
        <f t="shared" si="111"/>
        <v>0</v>
      </c>
      <c r="BG77" s="13">
        <f t="shared" si="112"/>
        <v>0</v>
      </c>
      <c r="BH77" s="13">
        <f t="shared" si="113"/>
        <v>0</v>
      </c>
      <c r="BI77" s="13">
        <f t="shared" si="114"/>
        <v>0</v>
      </c>
      <c r="BJ77" s="12">
        <f t="shared" si="116"/>
        <v>7.08</v>
      </c>
    </row>
    <row r="78" spans="1:62" ht="15.75">
      <c r="A78" s="14"/>
      <c r="B78" s="14"/>
      <c r="C78" s="12" t="s">
        <v>31</v>
      </c>
      <c r="D78" s="12"/>
      <c r="E78" s="13">
        <v>5</v>
      </c>
      <c r="F78" s="13">
        <v>5</v>
      </c>
      <c r="G78" s="13"/>
      <c r="H78" s="13"/>
      <c r="I78" s="13"/>
      <c r="J78" s="13"/>
      <c r="K78" s="13"/>
      <c r="L78" s="13"/>
      <c r="M78" s="13"/>
      <c r="N78" s="13">
        <v>4</v>
      </c>
      <c r="O78" s="13"/>
      <c r="P78" s="12"/>
      <c r="Q78" s="12"/>
      <c r="R78" s="12"/>
      <c r="S78" s="12"/>
      <c r="T78" s="12"/>
      <c r="U78" s="12">
        <f t="shared" si="115"/>
        <v>14</v>
      </c>
      <c r="W78" s="23" t="s">
        <v>31</v>
      </c>
      <c r="X78" s="24">
        <v>0.56999999999999995</v>
      </c>
      <c r="Y78" s="24">
        <v>0.56999999999999995</v>
      </c>
      <c r="Z78" s="24">
        <v>0.56999999999999995</v>
      </c>
      <c r="AA78" s="24">
        <v>0.56999999999999995</v>
      </c>
      <c r="AB78" s="24">
        <v>0.56999999999999995</v>
      </c>
      <c r="AC78" s="24">
        <v>0.56999999999999995</v>
      </c>
      <c r="AD78" s="24">
        <v>0.56999999999999995</v>
      </c>
      <c r="AE78" s="24">
        <v>0.56999999999999995</v>
      </c>
      <c r="AF78" s="24">
        <v>0.56999999999999995</v>
      </c>
      <c r="AG78" s="24">
        <v>0.56999999999999995</v>
      </c>
      <c r="AH78" s="24">
        <v>0.56999999999999995</v>
      </c>
      <c r="AI78" s="24">
        <v>0.56999999999999995</v>
      </c>
      <c r="AJ78" s="24">
        <v>0.56999999999999995</v>
      </c>
      <c r="AK78" s="24">
        <v>0.56999999999999995</v>
      </c>
      <c r="AL78" s="24">
        <v>0.56999999999999995</v>
      </c>
      <c r="AM78" s="24">
        <v>0.56999999999999995</v>
      </c>
      <c r="AN78" s="24">
        <v>0.56999999999999995</v>
      </c>
      <c r="AP78" s="14"/>
      <c r="AQ78" s="14"/>
      <c r="AR78" s="12" t="s">
        <v>31</v>
      </c>
      <c r="AS78" s="13">
        <f t="shared" si="99"/>
        <v>0</v>
      </c>
      <c r="AT78" s="13">
        <f t="shared" si="99"/>
        <v>2.85</v>
      </c>
      <c r="AU78" s="13">
        <f t="shared" si="100"/>
        <v>2.85</v>
      </c>
      <c r="AV78" s="13">
        <f t="shared" si="101"/>
        <v>0</v>
      </c>
      <c r="AW78" s="13">
        <f t="shared" si="102"/>
        <v>0</v>
      </c>
      <c r="AX78" s="13">
        <f t="shared" si="103"/>
        <v>0</v>
      </c>
      <c r="AY78" s="13">
        <f t="shared" si="104"/>
        <v>0</v>
      </c>
      <c r="AZ78" s="13">
        <f t="shared" si="105"/>
        <v>0</v>
      </c>
      <c r="BA78" s="13">
        <f t="shared" si="106"/>
        <v>0</v>
      </c>
      <c r="BB78" s="13">
        <f t="shared" si="107"/>
        <v>0</v>
      </c>
      <c r="BC78" s="13">
        <f t="shared" si="108"/>
        <v>2.2799999999999998</v>
      </c>
      <c r="BD78" s="13">
        <f t="shared" si="109"/>
        <v>0</v>
      </c>
      <c r="BE78" s="13">
        <f t="shared" si="110"/>
        <v>0</v>
      </c>
      <c r="BF78" s="13">
        <f t="shared" si="111"/>
        <v>0</v>
      </c>
      <c r="BG78" s="13">
        <f t="shared" si="112"/>
        <v>0</v>
      </c>
      <c r="BH78" s="13">
        <f t="shared" si="113"/>
        <v>0</v>
      </c>
      <c r="BI78" s="13">
        <f t="shared" si="114"/>
        <v>0</v>
      </c>
      <c r="BJ78" s="12">
        <f t="shared" si="116"/>
        <v>7.98</v>
      </c>
    </row>
    <row r="79" spans="1:62" ht="15.75">
      <c r="A79" s="16"/>
      <c r="B79" s="16"/>
      <c r="C79" s="12" t="s">
        <v>32</v>
      </c>
      <c r="D79" s="12"/>
      <c r="E79" s="13"/>
      <c r="F79" s="13"/>
      <c r="G79" s="13">
        <v>6</v>
      </c>
      <c r="H79" s="13">
        <v>8</v>
      </c>
      <c r="I79" s="13"/>
      <c r="J79" s="13"/>
      <c r="K79" s="13">
        <v>10</v>
      </c>
      <c r="L79" s="13"/>
      <c r="M79" s="13">
        <v>3</v>
      </c>
      <c r="N79" s="13"/>
      <c r="O79" s="13">
        <v>2</v>
      </c>
      <c r="P79" s="12">
        <v>1</v>
      </c>
      <c r="Q79" s="12"/>
      <c r="R79" s="12"/>
      <c r="S79" s="12"/>
      <c r="T79" s="12"/>
      <c r="U79" s="12">
        <f t="shared" si="115"/>
        <v>30</v>
      </c>
      <c r="W79" s="23" t="s">
        <v>32</v>
      </c>
      <c r="X79" s="24">
        <v>0.4</v>
      </c>
      <c r="Y79" s="24">
        <v>0.4</v>
      </c>
      <c r="Z79" s="24">
        <v>0.4</v>
      </c>
      <c r="AA79" s="24">
        <v>0.4</v>
      </c>
      <c r="AB79" s="24">
        <v>0.4</v>
      </c>
      <c r="AC79" s="24">
        <v>0.4</v>
      </c>
      <c r="AD79" s="24">
        <v>0.4</v>
      </c>
      <c r="AE79" s="24">
        <v>0.4</v>
      </c>
      <c r="AF79" s="24">
        <v>0.4</v>
      </c>
      <c r="AG79" s="24">
        <v>0.4</v>
      </c>
      <c r="AH79" s="24">
        <v>0.4</v>
      </c>
      <c r="AI79" s="24">
        <v>0.4</v>
      </c>
      <c r="AJ79" s="24">
        <v>0.4</v>
      </c>
      <c r="AK79" s="24">
        <v>0.4</v>
      </c>
      <c r="AL79" s="24">
        <v>0.4</v>
      </c>
      <c r="AM79" s="24">
        <v>0.4</v>
      </c>
      <c r="AN79" s="24">
        <v>0.4</v>
      </c>
      <c r="AP79" s="16"/>
      <c r="AQ79" s="16"/>
      <c r="AR79" s="12" t="s">
        <v>32</v>
      </c>
      <c r="AS79" s="13">
        <f t="shared" si="99"/>
        <v>0</v>
      </c>
      <c r="AT79" s="13">
        <f t="shared" si="99"/>
        <v>0</v>
      </c>
      <c r="AU79" s="13">
        <f t="shared" si="100"/>
        <v>0</v>
      </c>
      <c r="AV79" s="13">
        <f t="shared" si="101"/>
        <v>2.4</v>
      </c>
      <c r="AW79" s="13">
        <f t="shared" si="102"/>
        <v>3.2</v>
      </c>
      <c r="AX79" s="13">
        <f t="shared" si="103"/>
        <v>0</v>
      </c>
      <c r="AY79" s="13">
        <f t="shared" si="104"/>
        <v>0</v>
      </c>
      <c r="AZ79" s="13">
        <f t="shared" si="105"/>
        <v>4</v>
      </c>
      <c r="BA79" s="13">
        <f t="shared" si="106"/>
        <v>0</v>
      </c>
      <c r="BB79" s="13">
        <f t="shared" si="107"/>
        <v>1.2</v>
      </c>
      <c r="BC79" s="13">
        <f t="shared" si="108"/>
        <v>0</v>
      </c>
      <c r="BD79" s="13">
        <f t="shared" si="109"/>
        <v>0.8</v>
      </c>
      <c r="BE79" s="13">
        <f t="shared" si="110"/>
        <v>0.4</v>
      </c>
      <c r="BF79" s="13">
        <f t="shared" si="111"/>
        <v>0</v>
      </c>
      <c r="BG79" s="13">
        <f t="shared" si="112"/>
        <v>0</v>
      </c>
      <c r="BH79" s="13">
        <f t="shared" si="113"/>
        <v>0</v>
      </c>
      <c r="BI79" s="13">
        <f t="shared" si="114"/>
        <v>0</v>
      </c>
      <c r="BJ79" s="12">
        <f t="shared" si="116"/>
        <v>12</v>
      </c>
    </row>
    <row r="80" spans="1:62">
      <c r="A80" s="17"/>
      <c r="B80" s="18"/>
      <c r="C80" s="19" t="s">
        <v>33</v>
      </c>
      <c r="D80" s="19">
        <f>SUM(D71:D79)</f>
        <v>0</v>
      </c>
      <c r="E80" s="19">
        <f>SUM(E71:E79)</f>
        <v>29</v>
      </c>
      <c r="F80" s="19">
        <f t="shared" ref="F80:U80" si="117">SUM(F71:F79)</f>
        <v>37</v>
      </c>
      <c r="G80" s="19">
        <f t="shared" si="117"/>
        <v>62</v>
      </c>
      <c r="H80" s="19">
        <f t="shared" si="117"/>
        <v>61</v>
      </c>
      <c r="I80" s="19">
        <f t="shared" si="117"/>
        <v>50</v>
      </c>
      <c r="J80" s="19">
        <f t="shared" si="117"/>
        <v>15</v>
      </c>
      <c r="K80" s="19">
        <f t="shared" si="117"/>
        <v>53</v>
      </c>
      <c r="L80" s="19">
        <f t="shared" si="117"/>
        <v>16</v>
      </c>
      <c r="M80" s="19">
        <f t="shared" si="117"/>
        <v>22</v>
      </c>
      <c r="N80" s="19">
        <f t="shared" si="117"/>
        <v>15</v>
      </c>
      <c r="O80" s="19">
        <f t="shared" si="117"/>
        <v>13</v>
      </c>
      <c r="P80" s="19">
        <f t="shared" si="117"/>
        <v>9</v>
      </c>
      <c r="Q80" s="19">
        <f t="shared" si="117"/>
        <v>15</v>
      </c>
      <c r="R80" s="19">
        <f t="shared" si="117"/>
        <v>0</v>
      </c>
      <c r="S80" s="19">
        <f t="shared" si="117"/>
        <v>0</v>
      </c>
      <c r="T80" s="19">
        <f t="shared" si="117"/>
        <v>0</v>
      </c>
      <c r="U80" s="19">
        <f t="shared" si="117"/>
        <v>397</v>
      </c>
      <c r="AP80" s="17"/>
      <c r="AQ80" s="18"/>
      <c r="AR80" s="19" t="s">
        <v>33</v>
      </c>
      <c r="AS80" s="19">
        <f>SUM(AS71:AS79)</f>
        <v>0</v>
      </c>
      <c r="AT80" s="19">
        <f>SUM(AT71:AT79)</f>
        <v>12.46</v>
      </c>
      <c r="AU80" s="19">
        <f t="shared" ref="AU80:BJ80" si="118">SUM(AU71:AU79)</f>
        <v>15.67</v>
      </c>
      <c r="AV80" s="19">
        <f t="shared" si="118"/>
        <v>18.649999999999999</v>
      </c>
      <c r="AW80" s="19">
        <f t="shared" si="118"/>
        <v>18.215</v>
      </c>
      <c r="AX80" s="19">
        <f t="shared" si="118"/>
        <v>12.51</v>
      </c>
      <c r="AY80" s="19">
        <f t="shared" si="118"/>
        <v>4.57</v>
      </c>
      <c r="AZ80" s="19">
        <f t="shared" si="118"/>
        <v>15.984999999999999</v>
      </c>
      <c r="BA80" s="19">
        <f t="shared" si="118"/>
        <v>4.13</v>
      </c>
      <c r="BB80" s="19">
        <f t="shared" si="118"/>
        <v>6.85</v>
      </c>
      <c r="BC80" s="19">
        <f t="shared" si="118"/>
        <v>6.3250000000000002</v>
      </c>
      <c r="BD80" s="19">
        <f t="shared" si="118"/>
        <v>4.7649999999999997</v>
      </c>
      <c r="BE80" s="19">
        <f t="shared" si="118"/>
        <v>3.1549999999999998</v>
      </c>
      <c r="BF80" s="19">
        <f t="shared" si="118"/>
        <v>3.855</v>
      </c>
      <c r="BG80" s="19">
        <f t="shared" si="118"/>
        <v>0</v>
      </c>
      <c r="BH80" s="19">
        <f t="shared" si="118"/>
        <v>0</v>
      </c>
      <c r="BI80" s="19">
        <f t="shared" si="118"/>
        <v>0</v>
      </c>
      <c r="BJ80" s="19">
        <f t="shared" si="118"/>
        <v>127.14</v>
      </c>
    </row>
    <row r="83" spans="1:62" ht="106.5">
      <c r="A83" s="8" t="s">
        <v>2</v>
      </c>
      <c r="B83" s="8" t="s">
        <v>3</v>
      </c>
      <c r="C83" s="8" t="s">
        <v>4</v>
      </c>
      <c r="D83" s="9" t="str">
        <f>D5</f>
        <v>ANGGREK</v>
      </c>
      <c r="E83" s="9" t="str">
        <f>E5</f>
        <v>BOUGENVIL</v>
      </c>
      <c r="F83" s="9" t="str">
        <f t="shared" ref="F83:U83" si="119">F5</f>
        <v>CAMELIA</v>
      </c>
      <c r="G83" s="9" t="str">
        <f t="shared" si="119"/>
        <v>DEWANDARU</v>
      </c>
      <c r="H83" s="9" t="str">
        <f t="shared" si="119"/>
        <v>EDELWEIS</v>
      </c>
      <c r="I83" s="9" t="str">
        <f t="shared" si="119"/>
        <v>FLAMBOYAN</v>
      </c>
      <c r="J83" s="9" t="str">
        <f t="shared" si="119"/>
        <v>GERANIUM</v>
      </c>
      <c r="K83" s="9" t="str">
        <f t="shared" si="119"/>
        <v>HELIKONIA</v>
      </c>
      <c r="L83" s="9" t="str">
        <f t="shared" si="119"/>
        <v>IVY</v>
      </c>
      <c r="M83" s="9" t="str">
        <f t="shared" si="119"/>
        <v>KANA</v>
      </c>
      <c r="N83" s="9" t="str">
        <f t="shared" si="119"/>
        <v>IGD</v>
      </c>
      <c r="O83" s="9" t="str">
        <f t="shared" si="119"/>
        <v>HCU</v>
      </c>
      <c r="P83" s="9" t="str">
        <f t="shared" si="119"/>
        <v>PENUNJANG</v>
      </c>
      <c r="Q83" s="9" t="str">
        <f t="shared" si="119"/>
        <v>PELAYANAN</v>
      </c>
      <c r="R83" s="9" t="str">
        <f t="shared" si="119"/>
        <v>ADMIN</v>
      </c>
      <c r="S83" s="9" t="str">
        <f t="shared" si="119"/>
        <v>ASRAMA</v>
      </c>
      <c r="T83" s="9" t="str">
        <f t="shared" si="119"/>
        <v>MASJID</v>
      </c>
      <c r="U83" s="9" t="str">
        <f t="shared" si="119"/>
        <v>JUMLAH</v>
      </c>
      <c r="W83" s="21"/>
      <c r="X83" s="22" t="str">
        <f>X5</f>
        <v>ANGGREK</v>
      </c>
      <c r="Y83" s="22" t="str">
        <f>Y5</f>
        <v>BOUGENVIL</v>
      </c>
      <c r="Z83" s="22" t="str">
        <f t="shared" ref="Z83:AN83" si="120">Z5</f>
        <v>CAMELIA</v>
      </c>
      <c r="AA83" s="22" t="str">
        <f t="shared" si="120"/>
        <v>DEWANDARU</v>
      </c>
      <c r="AB83" s="22" t="str">
        <f t="shared" si="120"/>
        <v>EDELWEIS</v>
      </c>
      <c r="AC83" s="22" t="str">
        <f t="shared" si="120"/>
        <v>FLAMBOYAN</v>
      </c>
      <c r="AD83" s="22" t="str">
        <f t="shared" si="120"/>
        <v>GERANIUM</v>
      </c>
      <c r="AE83" s="22" t="str">
        <f t="shared" si="120"/>
        <v>HELIKONIA</v>
      </c>
      <c r="AF83" s="22" t="str">
        <f t="shared" si="120"/>
        <v>IVY</v>
      </c>
      <c r="AG83" s="22" t="str">
        <f t="shared" si="120"/>
        <v>KANA</v>
      </c>
      <c r="AH83" s="22" t="str">
        <f t="shared" si="120"/>
        <v>IGD</v>
      </c>
      <c r="AI83" s="22" t="str">
        <f t="shared" si="120"/>
        <v>HCU</v>
      </c>
      <c r="AJ83" s="22" t="str">
        <f t="shared" si="120"/>
        <v>PENUNJANG</v>
      </c>
      <c r="AK83" s="22" t="str">
        <f t="shared" si="120"/>
        <v>PELAYANAN</v>
      </c>
      <c r="AL83" s="22" t="str">
        <f t="shared" si="120"/>
        <v>ADMIN</v>
      </c>
      <c r="AM83" s="22" t="str">
        <f t="shared" si="120"/>
        <v>ASRAMA</v>
      </c>
      <c r="AN83" s="22" t="str">
        <f t="shared" si="120"/>
        <v>MASJID</v>
      </c>
      <c r="AP83" s="8" t="s">
        <v>2</v>
      </c>
      <c r="AQ83" s="8" t="s">
        <v>3</v>
      </c>
      <c r="AR83" s="8" t="s">
        <v>4</v>
      </c>
      <c r="AS83" s="9" t="str">
        <f>AS5</f>
        <v>ANGGREK</v>
      </c>
      <c r="AT83" s="9" t="str">
        <f>AT5</f>
        <v>BOUGENVIL</v>
      </c>
      <c r="AU83" s="9" t="str">
        <f t="shared" ref="AU83:BJ83" si="121">AU5</f>
        <v>CAMELIA II</v>
      </c>
      <c r="AV83" s="9" t="str">
        <f t="shared" si="121"/>
        <v>DEWANDARU</v>
      </c>
      <c r="AW83" s="9" t="str">
        <f t="shared" si="121"/>
        <v>EDELWEIS</v>
      </c>
      <c r="AX83" s="9" t="str">
        <f t="shared" si="121"/>
        <v>FLAMBOYAN</v>
      </c>
      <c r="AY83" s="9" t="str">
        <f t="shared" si="121"/>
        <v>GERANIUM</v>
      </c>
      <c r="AZ83" s="9" t="str">
        <f t="shared" si="121"/>
        <v>HELIKONIA</v>
      </c>
      <c r="BA83" s="9" t="str">
        <f t="shared" si="121"/>
        <v>IVY</v>
      </c>
      <c r="BB83" s="9" t="str">
        <f t="shared" si="121"/>
        <v>KANA</v>
      </c>
      <c r="BC83" s="9" t="str">
        <f t="shared" si="121"/>
        <v>IGD</v>
      </c>
      <c r="BD83" s="9" t="str">
        <f t="shared" si="121"/>
        <v>HCU</v>
      </c>
      <c r="BE83" s="9" t="str">
        <f t="shared" si="121"/>
        <v>PENUNJANG</v>
      </c>
      <c r="BF83" s="9" t="str">
        <f t="shared" si="121"/>
        <v>PELAYANAN</v>
      </c>
      <c r="BG83" s="9" t="str">
        <f t="shared" si="121"/>
        <v>ADMIN</v>
      </c>
      <c r="BH83" s="9" t="str">
        <f t="shared" si="121"/>
        <v>ASRAMA</v>
      </c>
      <c r="BI83" s="9" t="str">
        <f t="shared" si="121"/>
        <v>MASJID</v>
      </c>
      <c r="BJ83" s="9" t="str">
        <f t="shared" si="121"/>
        <v>JUMLAH</v>
      </c>
    </row>
    <row r="84" spans="1:62" ht="15.75">
      <c r="A84" s="10">
        <f>A71+1</f>
        <v>7</v>
      </c>
      <c r="B84" s="11"/>
      <c r="C84" s="12" t="s">
        <v>24</v>
      </c>
      <c r="D84" s="12"/>
      <c r="E84" s="13"/>
      <c r="F84" s="13"/>
      <c r="G84" s="13">
        <v>19</v>
      </c>
      <c r="H84" s="13">
        <v>18</v>
      </c>
      <c r="I84" s="13">
        <v>24</v>
      </c>
      <c r="J84" s="13">
        <v>6</v>
      </c>
      <c r="K84" s="13">
        <v>14</v>
      </c>
      <c r="L84" s="13">
        <v>8</v>
      </c>
      <c r="M84" s="13">
        <v>5</v>
      </c>
      <c r="N84" s="13"/>
      <c r="O84" s="13">
        <v>12</v>
      </c>
      <c r="P84" s="12">
        <v>8</v>
      </c>
      <c r="Q84" s="12">
        <v>14</v>
      </c>
      <c r="R84" s="12"/>
      <c r="S84" s="12"/>
      <c r="T84" s="12"/>
      <c r="U84" s="12">
        <f>SUM(E84:T84)</f>
        <v>128</v>
      </c>
      <c r="W84" s="23" t="s">
        <v>24</v>
      </c>
      <c r="X84" s="24">
        <v>0.26500000000000001</v>
      </c>
      <c r="Y84" s="24">
        <v>0.26500000000000001</v>
      </c>
      <c r="Z84" s="24">
        <v>0.26500000000000001</v>
      </c>
      <c r="AA84" s="24">
        <v>0.26500000000000001</v>
      </c>
      <c r="AB84" s="24">
        <v>0.26500000000000001</v>
      </c>
      <c r="AC84" s="24">
        <v>0.26500000000000001</v>
      </c>
      <c r="AD84" s="24">
        <v>0.26500000000000001</v>
      </c>
      <c r="AE84" s="24">
        <v>0.26500000000000001</v>
      </c>
      <c r="AF84" s="24">
        <v>0.26500000000000001</v>
      </c>
      <c r="AG84" s="24">
        <v>0.26500000000000001</v>
      </c>
      <c r="AH84" s="24">
        <v>0.26500000000000001</v>
      </c>
      <c r="AI84" s="24">
        <v>0.26500000000000001</v>
      </c>
      <c r="AJ84" s="24">
        <v>0.26500000000000001</v>
      </c>
      <c r="AK84" s="24">
        <v>0.26500000000000001</v>
      </c>
      <c r="AL84" s="24">
        <v>0.26500000000000001</v>
      </c>
      <c r="AM84" s="24">
        <v>0.26500000000000001</v>
      </c>
      <c r="AN84" s="24">
        <v>0.26500000000000001</v>
      </c>
      <c r="AP84" s="10">
        <f>AP71+1</f>
        <v>7</v>
      </c>
      <c r="AQ84" s="11" t="s">
        <v>23</v>
      </c>
      <c r="AR84" s="12" t="s">
        <v>24</v>
      </c>
      <c r="AS84" s="13">
        <f t="shared" ref="AS84:AT92" si="122">X84*D84</f>
        <v>0</v>
      </c>
      <c r="AT84" s="13">
        <f t="shared" si="122"/>
        <v>0</v>
      </c>
      <c r="AU84" s="13">
        <f t="shared" ref="AU84:AU92" si="123">Z84*F84</f>
        <v>0</v>
      </c>
      <c r="AV84" s="13">
        <f t="shared" ref="AV84:AV92" si="124">AA84*G84</f>
        <v>5.0350000000000001</v>
      </c>
      <c r="AW84" s="13">
        <f t="shared" ref="AW84:AW92" si="125">AB84*H84</f>
        <v>4.7699999999999996</v>
      </c>
      <c r="AX84" s="13">
        <f t="shared" ref="AX84:AX92" si="126">AC84*I84</f>
        <v>6.36</v>
      </c>
      <c r="AY84" s="13">
        <f t="shared" ref="AY84:AY92" si="127">AD84*J84</f>
        <v>1.59</v>
      </c>
      <c r="AZ84" s="13">
        <f t="shared" ref="AZ84:AZ92" si="128">AE84*K84</f>
        <v>3.71</v>
      </c>
      <c r="BA84" s="13">
        <f t="shared" ref="BA84:BA92" si="129">AF84*L84</f>
        <v>2.12</v>
      </c>
      <c r="BB84" s="13">
        <f t="shared" ref="BB84:BB92" si="130">AG84*M84</f>
        <v>1.325</v>
      </c>
      <c r="BC84" s="13">
        <f t="shared" ref="BC84:BC92" si="131">AH84*N84</f>
        <v>0</v>
      </c>
      <c r="BD84" s="13">
        <f t="shared" ref="BD84:BD92" si="132">AI84*O84</f>
        <v>3.18</v>
      </c>
      <c r="BE84" s="13">
        <f t="shared" ref="BE84:BE92" si="133">AJ84*P84</f>
        <v>2.12</v>
      </c>
      <c r="BF84" s="13">
        <f t="shared" ref="BF84:BF92" si="134">AK84*Q84</f>
        <v>3.71</v>
      </c>
      <c r="BG84" s="13">
        <f t="shared" ref="BG84:BG92" si="135">AL84*R84</f>
        <v>0</v>
      </c>
      <c r="BH84" s="13">
        <f t="shared" ref="BH84:BH92" si="136">AM84*S84</f>
        <v>0</v>
      </c>
      <c r="BI84" s="13">
        <f t="shared" ref="BI84:BI92" si="137">AN84*T84</f>
        <v>0</v>
      </c>
      <c r="BJ84" s="12">
        <f>SUM(AT84:BI84)</f>
        <v>33.92</v>
      </c>
    </row>
    <row r="85" spans="1:62" ht="15.75">
      <c r="A85" s="14"/>
      <c r="B85" s="15">
        <f>B72+1</f>
        <v>44568</v>
      </c>
      <c r="C85" s="12" t="s">
        <v>25</v>
      </c>
      <c r="D85" s="12"/>
      <c r="E85" s="13"/>
      <c r="F85" s="13"/>
      <c r="G85" s="13">
        <v>21</v>
      </c>
      <c r="H85" s="13">
        <v>20</v>
      </c>
      <c r="I85" s="13">
        <v>24</v>
      </c>
      <c r="J85" s="13">
        <v>6</v>
      </c>
      <c r="K85" s="13">
        <v>16</v>
      </c>
      <c r="L85" s="13">
        <v>8</v>
      </c>
      <c r="M85" s="13">
        <v>4</v>
      </c>
      <c r="N85" s="13"/>
      <c r="O85" s="13">
        <v>2</v>
      </c>
      <c r="P85" s="12">
        <v>2</v>
      </c>
      <c r="Q85" s="12">
        <v>4</v>
      </c>
      <c r="R85" s="12"/>
      <c r="S85" s="12"/>
      <c r="T85" s="12"/>
      <c r="U85" s="12">
        <f t="shared" ref="U85:U92" si="138">SUM(E85:T85)</f>
        <v>107</v>
      </c>
      <c r="W85" s="23" t="s">
        <v>25</v>
      </c>
      <c r="X85" s="24">
        <v>0.22500000000000001</v>
      </c>
      <c r="Y85" s="24">
        <v>0.22500000000000001</v>
      </c>
      <c r="Z85" s="24">
        <v>0.22500000000000001</v>
      </c>
      <c r="AA85" s="24">
        <v>0.22500000000000001</v>
      </c>
      <c r="AB85" s="24">
        <v>0.22500000000000001</v>
      </c>
      <c r="AC85" s="24">
        <v>0.22500000000000001</v>
      </c>
      <c r="AD85" s="24">
        <v>0.22500000000000001</v>
      </c>
      <c r="AE85" s="24">
        <v>0.22500000000000001</v>
      </c>
      <c r="AF85" s="24">
        <v>0.22500000000000001</v>
      </c>
      <c r="AG85" s="24">
        <v>0.22500000000000001</v>
      </c>
      <c r="AH85" s="24">
        <v>0.22500000000000001</v>
      </c>
      <c r="AI85" s="24">
        <v>0.22500000000000001</v>
      </c>
      <c r="AJ85" s="24">
        <v>0.22500000000000001</v>
      </c>
      <c r="AK85" s="24">
        <v>0.22500000000000001</v>
      </c>
      <c r="AL85" s="24">
        <v>0.22500000000000001</v>
      </c>
      <c r="AM85" s="24">
        <v>0.22500000000000001</v>
      </c>
      <c r="AN85" s="24">
        <v>0.22500000000000001</v>
      </c>
      <c r="AP85" s="14"/>
      <c r="AQ85" s="15">
        <f>AQ72+1</f>
        <v>44203</v>
      </c>
      <c r="AR85" s="12" t="s">
        <v>25</v>
      </c>
      <c r="AS85" s="13">
        <f t="shared" si="122"/>
        <v>0</v>
      </c>
      <c r="AT85" s="13">
        <f t="shared" si="122"/>
        <v>0</v>
      </c>
      <c r="AU85" s="13">
        <f t="shared" si="123"/>
        <v>0</v>
      </c>
      <c r="AV85" s="13">
        <f t="shared" si="124"/>
        <v>4.7249999999999996</v>
      </c>
      <c r="AW85" s="13">
        <f t="shared" si="125"/>
        <v>4.5</v>
      </c>
      <c r="AX85" s="13">
        <f t="shared" si="126"/>
        <v>5.4</v>
      </c>
      <c r="AY85" s="13">
        <f t="shared" si="127"/>
        <v>1.35</v>
      </c>
      <c r="AZ85" s="13">
        <f t="shared" si="128"/>
        <v>3.6</v>
      </c>
      <c r="BA85" s="13">
        <f t="shared" si="129"/>
        <v>1.8</v>
      </c>
      <c r="BB85" s="13">
        <f t="shared" si="130"/>
        <v>0.9</v>
      </c>
      <c r="BC85" s="13">
        <f t="shared" si="131"/>
        <v>0</v>
      </c>
      <c r="BD85" s="13">
        <f t="shared" si="132"/>
        <v>0.45</v>
      </c>
      <c r="BE85" s="13">
        <f t="shared" si="133"/>
        <v>0.45</v>
      </c>
      <c r="BF85" s="13">
        <f t="shared" si="134"/>
        <v>0.9</v>
      </c>
      <c r="BG85" s="13">
        <f t="shared" si="135"/>
        <v>0</v>
      </c>
      <c r="BH85" s="13">
        <f t="shared" si="136"/>
        <v>0</v>
      </c>
      <c r="BI85" s="13">
        <f t="shared" si="137"/>
        <v>0</v>
      </c>
      <c r="BJ85" s="12">
        <f t="shared" ref="BJ85:BJ92" si="139">SUM(AT85:BI85)</f>
        <v>24.074999999999999</v>
      </c>
    </row>
    <row r="86" spans="1:62" ht="15.75">
      <c r="A86" s="14"/>
      <c r="B86" s="14"/>
      <c r="C86" s="12" t="s">
        <v>26</v>
      </c>
      <c r="D86" s="12"/>
      <c r="E86" s="13"/>
      <c r="F86" s="13"/>
      <c r="G86" s="13">
        <v>16</v>
      </c>
      <c r="H86" s="13">
        <v>4</v>
      </c>
      <c r="I86" s="13">
        <v>9</v>
      </c>
      <c r="J86" s="13">
        <v>4</v>
      </c>
      <c r="K86" s="13">
        <v>8</v>
      </c>
      <c r="L86" s="13">
        <v>4</v>
      </c>
      <c r="M86" s="13"/>
      <c r="N86" s="13">
        <v>1</v>
      </c>
      <c r="O86" s="13">
        <v>5</v>
      </c>
      <c r="P86" s="12">
        <v>3</v>
      </c>
      <c r="Q86" s="12">
        <v>23</v>
      </c>
      <c r="R86" s="12"/>
      <c r="S86" s="12"/>
      <c r="T86" s="12"/>
      <c r="U86" s="12">
        <f t="shared" si="138"/>
        <v>77</v>
      </c>
      <c r="W86" s="23" t="s">
        <v>26</v>
      </c>
      <c r="X86" s="24">
        <v>0.35</v>
      </c>
      <c r="Y86" s="24">
        <v>0.35</v>
      </c>
      <c r="Z86" s="24">
        <v>0.35</v>
      </c>
      <c r="AA86" s="24">
        <v>0.35</v>
      </c>
      <c r="AB86" s="24">
        <v>0.35</v>
      </c>
      <c r="AC86" s="24">
        <v>0.35</v>
      </c>
      <c r="AD86" s="24">
        <v>0.35</v>
      </c>
      <c r="AE86" s="24">
        <v>0.35</v>
      </c>
      <c r="AF86" s="24">
        <v>0.35</v>
      </c>
      <c r="AG86" s="24">
        <v>0.35</v>
      </c>
      <c r="AH86" s="24">
        <v>0.35</v>
      </c>
      <c r="AI86" s="24">
        <v>0.35</v>
      </c>
      <c r="AJ86" s="24">
        <v>0.35</v>
      </c>
      <c r="AK86" s="24">
        <v>0.35</v>
      </c>
      <c r="AL86" s="24">
        <v>0.35</v>
      </c>
      <c r="AM86" s="24">
        <v>0.35</v>
      </c>
      <c r="AN86" s="24">
        <v>0.35</v>
      </c>
      <c r="AP86" s="14"/>
      <c r="AQ86" s="14"/>
      <c r="AR86" s="12" t="s">
        <v>26</v>
      </c>
      <c r="AS86" s="13">
        <f t="shared" si="122"/>
        <v>0</v>
      </c>
      <c r="AT86" s="13">
        <f t="shared" si="122"/>
        <v>0</v>
      </c>
      <c r="AU86" s="13">
        <f t="shared" si="123"/>
        <v>0</v>
      </c>
      <c r="AV86" s="13">
        <f t="shared" si="124"/>
        <v>5.6</v>
      </c>
      <c r="AW86" s="13">
        <f t="shared" si="125"/>
        <v>1.4</v>
      </c>
      <c r="AX86" s="13">
        <f t="shared" si="126"/>
        <v>3.15</v>
      </c>
      <c r="AY86" s="13">
        <f t="shared" si="127"/>
        <v>1.4</v>
      </c>
      <c r="AZ86" s="13">
        <f t="shared" si="128"/>
        <v>2.8</v>
      </c>
      <c r="BA86" s="13">
        <f t="shared" si="129"/>
        <v>1.4</v>
      </c>
      <c r="BB86" s="13">
        <f t="shared" si="130"/>
        <v>0</v>
      </c>
      <c r="BC86" s="13">
        <f t="shared" si="131"/>
        <v>0.35</v>
      </c>
      <c r="BD86" s="13">
        <f t="shared" si="132"/>
        <v>1.75</v>
      </c>
      <c r="BE86" s="13">
        <f t="shared" si="133"/>
        <v>1.05</v>
      </c>
      <c r="BF86" s="13">
        <f t="shared" si="134"/>
        <v>8.0500000000000007</v>
      </c>
      <c r="BG86" s="13">
        <f t="shared" si="135"/>
        <v>0</v>
      </c>
      <c r="BH86" s="13">
        <f t="shared" si="136"/>
        <v>0</v>
      </c>
      <c r="BI86" s="13">
        <f t="shared" si="137"/>
        <v>0</v>
      </c>
      <c r="BJ86" s="12">
        <f t="shared" si="139"/>
        <v>26.95</v>
      </c>
    </row>
    <row r="87" spans="1:62" ht="15.75">
      <c r="A87" s="14"/>
      <c r="B87" s="14"/>
      <c r="C87" s="12" t="s">
        <v>27</v>
      </c>
      <c r="D87" s="12"/>
      <c r="E87" s="13">
        <v>6</v>
      </c>
      <c r="F87" s="13">
        <v>4</v>
      </c>
      <c r="G87" s="13">
        <v>8</v>
      </c>
      <c r="H87" s="13">
        <v>11</v>
      </c>
      <c r="I87" s="13">
        <v>35</v>
      </c>
      <c r="J87" s="13">
        <v>3</v>
      </c>
      <c r="K87" s="13">
        <v>3</v>
      </c>
      <c r="L87" s="13">
        <v>2</v>
      </c>
      <c r="M87" s="13">
        <v>4</v>
      </c>
      <c r="N87" s="13">
        <v>5</v>
      </c>
      <c r="O87" s="13">
        <v>3</v>
      </c>
      <c r="P87" s="12">
        <v>4</v>
      </c>
      <c r="Q87" s="12">
        <v>9</v>
      </c>
      <c r="R87" s="12"/>
      <c r="S87" s="12"/>
      <c r="T87" s="12"/>
      <c r="U87" s="12">
        <f t="shared" si="138"/>
        <v>97</v>
      </c>
      <c r="W87" s="23" t="s">
        <v>27</v>
      </c>
      <c r="X87" s="24">
        <v>0.43</v>
      </c>
      <c r="Y87" s="24">
        <v>0.43</v>
      </c>
      <c r="Z87" s="24">
        <v>0.43</v>
      </c>
      <c r="AA87" s="24">
        <v>0.43</v>
      </c>
      <c r="AB87" s="24">
        <v>0.43</v>
      </c>
      <c r="AC87" s="24">
        <v>0.43</v>
      </c>
      <c r="AD87" s="24">
        <v>0.43</v>
      </c>
      <c r="AE87" s="24">
        <v>0.43</v>
      </c>
      <c r="AF87" s="24">
        <v>0.43</v>
      </c>
      <c r="AG87" s="24">
        <v>0.43</v>
      </c>
      <c r="AH87" s="24">
        <v>0.43</v>
      </c>
      <c r="AI87" s="24">
        <v>0.43</v>
      </c>
      <c r="AJ87" s="24">
        <v>0.43</v>
      </c>
      <c r="AK87" s="24">
        <v>0.43</v>
      </c>
      <c r="AL87" s="24">
        <v>0.43</v>
      </c>
      <c r="AM87" s="24">
        <v>0.43</v>
      </c>
      <c r="AN87" s="24">
        <v>0.43</v>
      </c>
      <c r="AP87" s="14"/>
      <c r="AQ87" s="14"/>
      <c r="AR87" s="12" t="s">
        <v>27</v>
      </c>
      <c r="AS87" s="13">
        <f t="shared" si="122"/>
        <v>0</v>
      </c>
      <c r="AT87" s="13">
        <f t="shared" si="122"/>
        <v>2.58</v>
      </c>
      <c r="AU87" s="13">
        <f t="shared" si="123"/>
        <v>1.72</v>
      </c>
      <c r="AV87" s="13">
        <f t="shared" si="124"/>
        <v>3.44</v>
      </c>
      <c r="AW87" s="13">
        <f t="shared" si="125"/>
        <v>4.7300000000000004</v>
      </c>
      <c r="AX87" s="13">
        <f t="shared" si="126"/>
        <v>15.05</v>
      </c>
      <c r="AY87" s="13">
        <f t="shared" si="127"/>
        <v>1.29</v>
      </c>
      <c r="AZ87" s="13">
        <f t="shared" si="128"/>
        <v>1.29</v>
      </c>
      <c r="BA87" s="13">
        <f t="shared" si="129"/>
        <v>0.86</v>
      </c>
      <c r="BB87" s="13">
        <f t="shared" si="130"/>
        <v>1.72</v>
      </c>
      <c r="BC87" s="13">
        <f t="shared" si="131"/>
        <v>2.15</v>
      </c>
      <c r="BD87" s="13">
        <f t="shared" si="132"/>
        <v>1.29</v>
      </c>
      <c r="BE87" s="13">
        <f t="shared" si="133"/>
        <v>1.72</v>
      </c>
      <c r="BF87" s="13">
        <f t="shared" si="134"/>
        <v>3.87</v>
      </c>
      <c r="BG87" s="13">
        <f t="shared" si="135"/>
        <v>0</v>
      </c>
      <c r="BH87" s="13">
        <f t="shared" si="136"/>
        <v>0</v>
      </c>
      <c r="BI87" s="13">
        <f t="shared" si="137"/>
        <v>0</v>
      </c>
      <c r="BJ87" s="12">
        <f t="shared" si="139"/>
        <v>41.71</v>
      </c>
    </row>
    <row r="88" spans="1:62" ht="15.75">
      <c r="A88" s="14"/>
      <c r="B88" s="14"/>
      <c r="C88" s="12" t="s">
        <v>28</v>
      </c>
      <c r="D88" s="12"/>
      <c r="E88" s="13">
        <v>8</v>
      </c>
      <c r="F88" s="13">
        <v>6</v>
      </c>
      <c r="G88" s="13">
        <v>6</v>
      </c>
      <c r="H88" s="13">
        <v>5</v>
      </c>
      <c r="I88" s="13">
        <v>16</v>
      </c>
      <c r="J88" s="13">
        <v>2</v>
      </c>
      <c r="K88" s="13">
        <v>6</v>
      </c>
      <c r="L88" s="13">
        <v>2</v>
      </c>
      <c r="M88" s="13">
        <v>3</v>
      </c>
      <c r="N88" s="13">
        <v>7</v>
      </c>
      <c r="O88" s="13">
        <v>4</v>
      </c>
      <c r="P88" s="12">
        <v>2</v>
      </c>
      <c r="Q88" s="12">
        <v>4</v>
      </c>
      <c r="R88" s="12"/>
      <c r="S88" s="12"/>
      <c r="T88" s="12"/>
      <c r="U88" s="12">
        <f t="shared" si="138"/>
        <v>71</v>
      </c>
      <c r="W88" s="23" t="s">
        <v>28</v>
      </c>
      <c r="X88" s="24">
        <v>0.5</v>
      </c>
      <c r="Y88" s="24">
        <v>0.5</v>
      </c>
      <c r="Z88" s="24">
        <v>0.5</v>
      </c>
      <c r="AA88" s="24">
        <v>0.5</v>
      </c>
      <c r="AB88" s="24">
        <v>0.5</v>
      </c>
      <c r="AC88" s="24">
        <v>0.5</v>
      </c>
      <c r="AD88" s="24">
        <v>0.5</v>
      </c>
      <c r="AE88" s="24">
        <v>0.5</v>
      </c>
      <c r="AF88" s="24">
        <v>0.5</v>
      </c>
      <c r="AG88" s="24">
        <v>0.5</v>
      </c>
      <c r="AH88" s="24">
        <v>0.5</v>
      </c>
      <c r="AI88" s="24">
        <v>0.5</v>
      </c>
      <c r="AJ88" s="24">
        <v>0.5</v>
      </c>
      <c r="AK88" s="24">
        <v>0.5</v>
      </c>
      <c r="AL88" s="24">
        <v>0.5</v>
      </c>
      <c r="AM88" s="24">
        <v>0.5</v>
      </c>
      <c r="AN88" s="24">
        <v>0.5</v>
      </c>
      <c r="AP88" s="14"/>
      <c r="AQ88" s="14"/>
      <c r="AR88" s="12" t="s">
        <v>28</v>
      </c>
      <c r="AS88" s="13">
        <f t="shared" si="122"/>
        <v>0</v>
      </c>
      <c r="AT88" s="13">
        <f t="shared" si="122"/>
        <v>4</v>
      </c>
      <c r="AU88" s="13">
        <f t="shared" si="123"/>
        <v>3</v>
      </c>
      <c r="AV88" s="13">
        <f t="shared" si="124"/>
        <v>3</v>
      </c>
      <c r="AW88" s="13">
        <f t="shared" si="125"/>
        <v>2.5</v>
      </c>
      <c r="AX88" s="13">
        <f t="shared" si="126"/>
        <v>8</v>
      </c>
      <c r="AY88" s="13">
        <f t="shared" si="127"/>
        <v>1</v>
      </c>
      <c r="AZ88" s="13">
        <f t="shared" si="128"/>
        <v>3</v>
      </c>
      <c r="BA88" s="13">
        <f t="shared" si="129"/>
        <v>1</v>
      </c>
      <c r="BB88" s="13">
        <f t="shared" si="130"/>
        <v>1.5</v>
      </c>
      <c r="BC88" s="13">
        <f t="shared" si="131"/>
        <v>3.5</v>
      </c>
      <c r="BD88" s="13">
        <f t="shared" si="132"/>
        <v>2</v>
      </c>
      <c r="BE88" s="13">
        <f t="shared" si="133"/>
        <v>1</v>
      </c>
      <c r="BF88" s="13">
        <f t="shared" si="134"/>
        <v>2</v>
      </c>
      <c r="BG88" s="13">
        <f t="shared" si="135"/>
        <v>0</v>
      </c>
      <c r="BH88" s="13">
        <f t="shared" si="136"/>
        <v>0</v>
      </c>
      <c r="BI88" s="13">
        <f t="shared" si="137"/>
        <v>0</v>
      </c>
      <c r="BJ88" s="12">
        <f t="shared" si="139"/>
        <v>35.5</v>
      </c>
    </row>
    <row r="89" spans="1:62" ht="15.75">
      <c r="A89" s="14"/>
      <c r="B89" s="14"/>
      <c r="C89" s="12" t="s">
        <v>35</v>
      </c>
      <c r="D89" s="12"/>
      <c r="E89" s="13">
        <v>7</v>
      </c>
      <c r="F89" s="13">
        <v>5</v>
      </c>
      <c r="G89" s="13">
        <v>5</v>
      </c>
      <c r="H89" s="13">
        <v>6</v>
      </c>
      <c r="I89" s="13">
        <v>29</v>
      </c>
      <c r="J89" s="13">
        <v>2</v>
      </c>
      <c r="K89" s="13">
        <v>4</v>
      </c>
      <c r="L89" s="13">
        <v>1</v>
      </c>
      <c r="M89" s="13">
        <v>2</v>
      </c>
      <c r="N89" s="13">
        <v>3</v>
      </c>
      <c r="O89" s="13">
        <v>2</v>
      </c>
      <c r="P89" s="12">
        <v>2</v>
      </c>
      <c r="Q89" s="12">
        <v>13</v>
      </c>
      <c r="R89" s="12"/>
      <c r="S89" s="12"/>
      <c r="T89" s="12"/>
      <c r="U89" s="12">
        <f t="shared" si="138"/>
        <v>81</v>
      </c>
      <c r="W89" s="23" t="s">
        <v>50</v>
      </c>
      <c r="X89" s="24">
        <v>8.5000000000000006E-2</v>
      </c>
      <c r="Y89" s="24">
        <v>8.5000000000000006E-2</v>
      </c>
      <c r="Z89" s="24">
        <v>8.5000000000000006E-2</v>
      </c>
      <c r="AA89" s="24">
        <v>8.5000000000000006E-2</v>
      </c>
      <c r="AB89" s="24">
        <v>8.5000000000000006E-2</v>
      </c>
      <c r="AC89" s="24">
        <v>8.5000000000000006E-2</v>
      </c>
      <c r="AD89" s="24">
        <v>8.5000000000000006E-2</v>
      </c>
      <c r="AE89" s="24">
        <v>8.5000000000000006E-2</v>
      </c>
      <c r="AF89" s="24">
        <v>8.5000000000000006E-2</v>
      </c>
      <c r="AG89" s="24">
        <v>8.5000000000000006E-2</v>
      </c>
      <c r="AH89" s="24">
        <v>8.5000000000000006E-2</v>
      </c>
      <c r="AI89" s="24">
        <v>8.5000000000000006E-2</v>
      </c>
      <c r="AJ89" s="24">
        <v>8.5000000000000006E-2</v>
      </c>
      <c r="AK89" s="24">
        <v>8.5000000000000006E-2</v>
      </c>
      <c r="AL89" s="24">
        <v>8.5000000000000006E-2</v>
      </c>
      <c r="AM89" s="24">
        <v>8.5000000000000006E-2</v>
      </c>
      <c r="AN89" s="24">
        <v>8.5000000000000006E-2</v>
      </c>
      <c r="AP89" s="14"/>
      <c r="AQ89" s="14"/>
      <c r="AR89" s="12" t="s">
        <v>35</v>
      </c>
      <c r="AS89" s="13">
        <f t="shared" si="122"/>
        <v>0</v>
      </c>
      <c r="AT89" s="13">
        <f t="shared" si="122"/>
        <v>0.59499999999999997</v>
      </c>
      <c r="AU89" s="13">
        <f t="shared" si="123"/>
        <v>0.42499999999999999</v>
      </c>
      <c r="AV89" s="13">
        <f t="shared" si="124"/>
        <v>0.42499999999999999</v>
      </c>
      <c r="AW89" s="13">
        <f t="shared" si="125"/>
        <v>0.51</v>
      </c>
      <c r="AX89" s="13">
        <f t="shared" si="126"/>
        <v>2.4649999999999999</v>
      </c>
      <c r="AY89" s="13">
        <f t="shared" si="127"/>
        <v>0.17</v>
      </c>
      <c r="AZ89" s="13">
        <f t="shared" si="128"/>
        <v>0.34</v>
      </c>
      <c r="BA89" s="13">
        <f t="shared" si="129"/>
        <v>8.5000000000000006E-2</v>
      </c>
      <c r="BB89" s="13">
        <f t="shared" si="130"/>
        <v>0.17</v>
      </c>
      <c r="BC89" s="13">
        <f t="shared" si="131"/>
        <v>0.255</v>
      </c>
      <c r="BD89" s="13">
        <f t="shared" si="132"/>
        <v>0.17</v>
      </c>
      <c r="BE89" s="13">
        <f t="shared" si="133"/>
        <v>0.17</v>
      </c>
      <c r="BF89" s="13">
        <f t="shared" si="134"/>
        <v>1.105</v>
      </c>
      <c r="BG89" s="13">
        <f t="shared" si="135"/>
        <v>0</v>
      </c>
      <c r="BH89" s="13">
        <f t="shared" si="136"/>
        <v>0</v>
      </c>
      <c r="BI89" s="13">
        <f t="shared" si="137"/>
        <v>0</v>
      </c>
      <c r="BJ89" s="12">
        <f t="shared" si="139"/>
        <v>6.8849999999999998</v>
      </c>
    </row>
    <row r="90" spans="1:62" ht="15.75">
      <c r="A90" s="14"/>
      <c r="B90" s="14"/>
      <c r="C90" s="12" t="s">
        <v>36</v>
      </c>
      <c r="D90" s="12"/>
      <c r="E90" s="13">
        <v>6</v>
      </c>
      <c r="F90" s="13">
        <v>4</v>
      </c>
      <c r="G90" s="13"/>
      <c r="H90" s="13"/>
      <c r="I90" s="13"/>
      <c r="J90" s="13"/>
      <c r="K90" s="13"/>
      <c r="L90" s="13"/>
      <c r="M90" s="13"/>
      <c r="N90" s="13"/>
      <c r="O90" s="13"/>
      <c r="P90" s="12"/>
      <c r="Q90" s="12"/>
      <c r="R90" s="12"/>
      <c r="S90" s="12"/>
      <c r="T90" s="12"/>
      <c r="U90" s="12">
        <f t="shared" si="138"/>
        <v>10</v>
      </c>
      <c r="W90" s="23" t="s">
        <v>51</v>
      </c>
      <c r="X90" s="24">
        <v>0.59</v>
      </c>
      <c r="Y90" s="24">
        <v>0.59</v>
      </c>
      <c r="Z90" s="24">
        <v>0.59</v>
      </c>
      <c r="AA90" s="24">
        <v>0.59</v>
      </c>
      <c r="AB90" s="24">
        <v>0.59</v>
      </c>
      <c r="AC90" s="24">
        <v>0.59</v>
      </c>
      <c r="AD90" s="24">
        <v>0.59</v>
      </c>
      <c r="AE90" s="24">
        <v>0.59</v>
      </c>
      <c r="AF90" s="24">
        <v>0.59</v>
      </c>
      <c r="AG90" s="24">
        <v>0.59</v>
      </c>
      <c r="AH90" s="24">
        <v>0.59</v>
      </c>
      <c r="AI90" s="24">
        <v>0.59</v>
      </c>
      <c r="AJ90" s="24">
        <v>0.59</v>
      </c>
      <c r="AK90" s="24">
        <v>0.59</v>
      </c>
      <c r="AL90" s="24">
        <v>0.59</v>
      </c>
      <c r="AM90" s="24">
        <v>0.59</v>
      </c>
      <c r="AN90" s="24">
        <v>0.59</v>
      </c>
      <c r="AP90" s="14"/>
      <c r="AQ90" s="14"/>
      <c r="AR90" s="12" t="s">
        <v>36</v>
      </c>
      <c r="AS90" s="13">
        <f t="shared" si="122"/>
        <v>0</v>
      </c>
      <c r="AT90" s="13">
        <f t="shared" si="122"/>
        <v>3.54</v>
      </c>
      <c r="AU90" s="13">
        <f t="shared" si="123"/>
        <v>2.36</v>
      </c>
      <c r="AV90" s="13">
        <f t="shared" si="124"/>
        <v>0</v>
      </c>
      <c r="AW90" s="13">
        <f t="shared" si="125"/>
        <v>0</v>
      </c>
      <c r="AX90" s="13">
        <f t="shared" si="126"/>
        <v>0</v>
      </c>
      <c r="AY90" s="13">
        <f t="shared" si="127"/>
        <v>0</v>
      </c>
      <c r="AZ90" s="13">
        <f t="shared" si="128"/>
        <v>0</v>
      </c>
      <c r="BA90" s="13">
        <f t="shared" si="129"/>
        <v>0</v>
      </c>
      <c r="BB90" s="13">
        <f t="shared" si="130"/>
        <v>0</v>
      </c>
      <c r="BC90" s="13">
        <f t="shared" si="131"/>
        <v>0</v>
      </c>
      <c r="BD90" s="13">
        <f t="shared" si="132"/>
        <v>0</v>
      </c>
      <c r="BE90" s="13">
        <f t="shared" si="133"/>
        <v>0</v>
      </c>
      <c r="BF90" s="13">
        <f t="shared" si="134"/>
        <v>0</v>
      </c>
      <c r="BG90" s="13">
        <f t="shared" si="135"/>
        <v>0</v>
      </c>
      <c r="BH90" s="13">
        <f t="shared" si="136"/>
        <v>0</v>
      </c>
      <c r="BI90" s="13">
        <f t="shared" si="137"/>
        <v>0</v>
      </c>
      <c r="BJ90" s="12">
        <f t="shared" si="139"/>
        <v>5.9</v>
      </c>
    </row>
    <row r="91" spans="1:62" ht="15.75">
      <c r="A91" s="14"/>
      <c r="B91" s="14"/>
      <c r="C91" s="12" t="s">
        <v>31</v>
      </c>
      <c r="D91" s="12"/>
      <c r="E91" s="13">
        <v>4</v>
      </c>
      <c r="F91" s="13">
        <v>3</v>
      </c>
      <c r="G91" s="13"/>
      <c r="H91" s="13"/>
      <c r="I91" s="13"/>
      <c r="J91" s="13"/>
      <c r="K91" s="13"/>
      <c r="L91" s="13"/>
      <c r="M91" s="13"/>
      <c r="N91" s="13">
        <v>3</v>
      </c>
      <c r="O91" s="13"/>
      <c r="P91" s="12"/>
      <c r="Q91" s="12">
        <v>3</v>
      </c>
      <c r="R91" s="12"/>
      <c r="S91" s="12"/>
      <c r="T91" s="12"/>
      <c r="U91" s="12">
        <f t="shared" si="138"/>
        <v>13</v>
      </c>
      <c r="W91" s="23" t="s">
        <v>31</v>
      </c>
      <c r="X91" s="24">
        <v>0.56999999999999995</v>
      </c>
      <c r="Y91" s="24">
        <v>0.56999999999999995</v>
      </c>
      <c r="Z91" s="24">
        <v>0.56999999999999995</v>
      </c>
      <c r="AA91" s="24">
        <v>0.56999999999999995</v>
      </c>
      <c r="AB91" s="24">
        <v>0.56999999999999995</v>
      </c>
      <c r="AC91" s="24">
        <v>0.56999999999999995</v>
      </c>
      <c r="AD91" s="24">
        <v>0.56999999999999995</v>
      </c>
      <c r="AE91" s="24">
        <v>0.56999999999999995</v>
      </c>
      <c r="AF91" s="24">
        <v>0.56999999999999995</v>
      </c>
      <c r="AG91" s="24">
        <v>0.56999999999999995</v>
      </c>
      <c r="AH91" s="24">
        <v>0.56999999999999995</v>
      </c>
      <c r="AI91" s="24">
        <v>0.56999999999999995</v>
      </c>
      <c r="AJ91" s="24">
        <v>0.56999999999999995</v>
      </c>
      <c r="AK91" s="24">
        <v>0.56999999999999995</v>
      </c>
      <c r="AL91" s="24">
        <v>0.56999999999999995</v>
      </c>
      <c r="AM91" s="24">
        <v>0.56999999999999995</v>
      </c>
      <c r="AN91" s="24">
        <v>0.56999999999999995</v>
      </c>
      <c r="AP91" s="14"/>
      <c r="AQ91" s="14"/>
      <c r="AR91" s="12" t="s">
        <v>31</v>
      </c>
      <c r="AS91" s="13">
        <f t="shared" si="122"/>
        <v>0</v>
      </c>
      <c r="AT91" s="13">
        <f t="shared" si="122"/>
        <v>2.2799999999999998</v>
      </c>
      <c r="AU91" s="13">
        <f t="shared" si="123"/>
        <v>1.71</v>
      </c>
      <c r="AV91" s="13">
        <f t="shared" si="124"/>
        <v>0</v>
      </c>
      <c r="AW91" s="13">
        <f t="shared" si="125"/>
        <v>0</v>
      </c>
      <c r="AX91" s="13">
        <f t="shared" si="126"/>
        <v>0</v>
      </c>
      <c r="AY91" s="13">
        <f t="shared" si="127"/>
        <v>0</v>
      </c>
      <c r="AZ91" s="13">
        <f t="shared" si="128"/>
        <v>0</v>
      </c>
      <c r="BA91" s="13">
        <f t="shared" si="129"/>
        <v>0</v>
      </c>
      <c r="BB91" s="13">
        <f t="shared" si="130"/>
        <v>0</v>
      </c>
      <c r="BC91" s="13">
        <f t="shared" si="131"/>
        <v>1.71</v>
      </c>
      <c r="BD91" s="13">
        <f t="shared" si="132"/>
        <v>0</v>
      </c>
      <c r="BE91" s="13">
        <f t="shared" si="133"/>
        <v>0</v>
      </c>
      <c r="BF91" s="13">
        <f t="shared" si="134"/>
        <v>1.71</v>
      </c>
      <c r="BG91" s="13">
        <f t="shared" si="135"/>
        <v>0</v>
      </c>
      <c r="BH91" s="13">
        <f t="shared" si="136"/>
        <v>0</v>
      </c>
      <c r="BI91" s="13">
        <f t="shared" si="137"/>
        <v>0</v>
      </c>
      <c r="BJ91" s="12">
        <f t="shared" si="139"/>
        <v>7.41</v>
      </c>
    </row>
    <row r="92" spans="1:62" ht="15.75">
      <c r="A92" s="16"/>
      <c r="B92" s="16"/>
      <c r="C92" s="12" t="s">
        <v>32</v>
      </c>
      <c r="D92" s="12"/>
      <c r="E92" s="13"/>
      <c r="F92" s="13"/>
      <c r="G92" s="13">
        <v>6</v>
      </c>
      <c r="H92" s="13">
        <v>20</v>
      </c>
      <c r="I92" s="13">
        <v>7</v>
      </c>
      <c r="J92" s="13"/>
      <c r="K92" s="13">
        <v>6</v>
      </c>
      <c r="L92" s="13"/>
      <c r="M92" s="13">
        <v>4</v>
      </c>
      <c r="N92" s="13"/>
      <c r="O92" s="13">
        <v>9</v>
      </c>
      <c r="P92" s="12"/>
      <c r="Q92" s="12">
        <v>4</v>
      </c>
      <c r="R92" s="12"/>
      <c r="S92" s="12"/>
      <c r="T92" s="12"/>
      <c r="U92" s="12">
        <f t="shared" si="138"/>
        <v>56</v>
      </c>
      <c r="W92" s="23" t="s">
        <v>32</v>
      </c>
      <c r="X92" s="24">
        <v>0.4</v>
      </c>
      <c r="Y92" s="24">
        <v>0.4</v>
      </c>
      <c r="Z92" s="24">
        <v>0.4</v>
      </c>
      <c r="AA92" s="24">
        <v>0.4</v>
      </c>
      <c r="AB92" s="24">
        <v>0.4</v>
      </c>
      <c r="AC92" s="24">
        <v>0.4</v>
      </c>
      <c r="AD92" s="24">
        <v>0.4</v>
      </c>
      <c r="AE92" s="24">
        <v>0.4</v>
      </c>
      <c r="AF92" s="24">
        <v>0.4</v>
      </c>
      <c r="AG92" s="24">
        <v>0.4</v>
      </c>
      <c r="AH92" s="24">
        <v>0.4</v>
      </c>
      <c r="AI92" s="24">
        <v>0.4</v>
      </c>
      <c r="AJ92" s="24">
        <v>0.4</v>
      </c>
      <c r="AK92" s="24">
        <v>0.4</v>
      </c>
      <c r="AL92" s="24">
        <v>0.4</v>
      </c>
      <c r="AM92" s="24">
        <v>0.4</v>
      </c>
      <c r="AN92" s="24">
        <v>0.4</v>
      </c>
      <c r="AP92" s="16"/>
      <c r="AQ92" s="16"/>
      <c r="AR92" s="12" t="s">
        <v>32</v>
      </c>
      <c r="AS92" s="13">
        <f t="shared" si="122"/>
        <v>0</v>
      </c>
      <c r="AT92" s="13">
        <f t="shared" si="122"/>
        <v>0</v>
      </c>
      <c r="AU92" s="13">
        <f t="shared" si="123"/>
        <v>0</v>
      </c>
      <c r="AV92" s="13">
        <f t="shared" si="124"/>
        <v>2.4</v>
      </c>
      <c r="AW92" s="13">
        <f t="shared" si="125"/>
        <v>8</v>
      </c>
      <c r="AX92" s="13">
        <f t="shared" si="126"/>
        <v>2.8</v>
      </c>
      <c r="AY92" s="13">
        <f t="shared" si="127"/>
        <v>0</v>
      </c>
      <c r="AZ92" s="13">
        <f t="shared" si="128"/>
        <v>2.4</v>
      </c>
      <c r="BA92" s="13">
        <f t="shared" si="129"/>
        <v>0</v>
      </c>
      <c r="BB92" s="13">
        <f t="shared" si="130"/>
        <v>1.6</v>
      </c>
      <c r="BC92" s="13">
        <f t="shared" si="131"/>
        <v>0</v>
      </c>
      <c r="BD92" s="13">
        <f t="shared" si="132"/>
        <v>3.6</v>
      </c>
      <c r="BE92" s="13">
        <f t="shared" si="133"/>
        <v>0</v>
      </c>
      <c r="BF92" s="13">
        <f t="shared" si="134"/>
        <v>1.6</v>
      </c>
      <c r="BG92" s="13">
        <f t="shared" si="135"/>
        <v>0</v>
      </c>
      <c r="BH92" s="13">
        <f t="shared" si="136"/>
        <v>0</v>
      </c>
      <c r="BI92" s="13">
        <f t="shared" si="137"/>
        <v>0</v>
      </c>
      <c r="BJ92" s="12">
        <f t="shared" si="139"/>
        <v>22.4</v>
      </c>
    </row>
    <row r="93" spans="1:62">
      <c r="A93" s="17"/>
      <c r="B93" s="18"/>
      <c r="C93" s="19" t="s">
        <v>33</v>
      </c>
      <c r="D93" s="19">
        <f>SUM(D84:D92)</f>
        <v>0</v>
      </c>
      <c r="E93" s="19">
        <f>SUM(E84:E92)</f>
        <v>31</v>
      </c>
      <c r="F93" s="19">
        <f t="shared" ref="F93:U93" si="140">SUM(F84:F92)</f>
        <v>22</v>
      </c>
      <c r="G93" s="19">
        <f t="shared" si="140"/>
        <v>81</v>
      </c>
      <c r="H93" s="19">
        <f t="shared" si="140"/>
        <v>84</v>
      </c>
      <c r="I93" s="19">
        <f t="shared" si="140"/>
        <v>144</v>
      </c>
      <c r="J93" s="19">
        <f t="shared" si="140"/>
        <v>23</v>
      </c>
      <c r="K93" s="19">
        <f t="shared" si="140"/>
        <v>57</v>
      </c>
      <c r="L93" s="19">
        <f t="shared" si="140"/>
        <v>25</v>
      </c>
      <c r="M93" s="19">
        <f t="shared" si="140"/>
        <v>22</v>
      </c>
      <c r="N93" s="19">
        <f t="shared" si="140"/>
        <v>19</v>
      </c>
      <c r="O93" s="19">
        <f t="shared" si="140"/>
        <v>37</v>
      </c>
      <c r="P93" s="19">
        <f t="shared" si="140"/>
        <v>21</v>
      </c>
      <c r="Q93" s="19">
        <f t="shared" si="140"/>
        <v>74</v>
      </c>
      <c r="R93" s="19">
        <f t="shared" si="140"/>
        <v>0</v>
      </c>
      <c r="S93" s="19">
        <f t="shared" si="140"/>
        <v>0</v>
      </c>
      <c r="T93" s="19">
        <f t="shared" si="140"/>
        <v>0</v>
      </c>
      <c r="U93" s="19">
        <f t="shared" si="140"/>
        <v>640</v>
      </c>
      <c r="AP93" s="17"/>
      <c r="AQ93" s="18"/>
      <c r="AR93" s="19" t="s">
        <v>33</v>
      </c>
      <c r="AS93" s="19">
        <f>SUM(AS84:AS92)</f>
        <v>0</v>
      </c>
      <c r="AT93" s="19">
        <f>SUM(AT84:AT92)</f>
        <v>12.994999999999999</v>
      </c>
      <c r="AU93" s="19">
        <f t="shared" ref="AU93:BJ93" si="141">SUM(AU84:AU92)</f>
        <v>9.2149999999999999</v>
      </c>
      <c r="AV93" s="19">
        <f t="shared" si="141"/>
        <v>24.625</v>
      </c>
      <c r="AW93" s="19">
        <f t="shared" si="141"/>
        <v>26.41</v>
      </c>
      <c r="AX93" s="19">
        <f t="shared" si="141"/>
        <v>43.225000000000001</v>
      </c>
      <c r="AY93" s="19">
        <f t="shared" si="141"/>
        <v>6.8</v>
      </c>
      <c r="AZ93" s="19">
        <f t="shared" si="141"/>
        <v>17.14</v>
      </c>
      <c r="BA93" s="19">
        <f t="shared" si="141"/>
        <v>7.2649999999999997</v>
      </c>
      <c r="BB93" s="19">
        <f t="shared" si="141"/>
        <v>7.2149999999999999</v>
      </c>
      <c r="BC93" s="19">
        <f t="shared" si="141"/>
        <v>7.9649999999999999</v>
      </c>
      <c r="BD93" s="19">
        <f t="shared" si="141"/>
        <v>12.44</v>
      </c>
      <c r="BE93" s="19">
        <f t="shared" si="141"/>
        <v>6.51</v>
      </c>
      <c r="BF93" s="19">
        <f t="shared" si="141"/>
        <v>22.945</v>
      </c>
      <c r="BG93" s="19">
        <f t="shared" si="141"/>
        <v>0</v>
      </c>
      <c r="BH93" s="19">
        <f t="shared" si="141"/>
        <v>0</v>
      </c>
      <c r="BI93" s="19">
        <f t="shared" si="141"/>
        <v>0</v>
      </c>
      <c r="BJ93" s="19">
        <f t="shared" si="141"/>
        <v>204.75</v>
      </c>
    </row>
    <row r="96" spans="1:62" ht="106.5">
      <c r="A96" s="8" t="s">
        <v>2</v>
      </c>
      <c r="B96" s="8" t="s">
        <v>3</v>
      </c>
      <c r="C96" s="8" t="s">
        <v>4</v>
      </c>
      <c r="D96" s="9" t="str">
        <f>D5</f>
        <v>ANGGREK</v>
      </c>
      <c r="E96" s="9" t="str">
        <f>E5</f>
        <v>BOUGENVIL</v>
      </c>
      <c r="F96" s="9" t="str">
        <f t="shared" ref="F96:U96" si="142">F5</f>
        <v>CAMELIA</v>
      </c>
      <c r="G96" s="9" t="str">
        <f t="shared" si="142"/>
        <v>DEWANDARU</v>
      </c>
      <c r="H96" s="9" t="str">
        <f t="shared" si="142"/>
        <v>EDELWEIS</v>
      </c>
      <c r="I96" s="9" t="str">
        <f t="shared" si="142"/>
        <v>FLAMBOYAN</v>
      </c>
      <c r="J96" s="9" t="str">
        <f t="shared" si="142"/>
        <v>GERANIUM</v>
      </c>
      <c r="K96" s="9" t="str">
        <f t="shared" si="142"/>
        <v>HELIKONIA</v>
      </c>
      <c r="L96" s="9" t="str">
        <f t="shared" si="142"/>
        <v>IVY</v>
      </c>
      <c r="M96" s="9" t="str">
        <f t="shared" si="142"/>
        <v>KANA</v>
      </c>
      <c r="N96" s="9" t="str">
        <f t="shared" si="142"/>
        <v>IGD</v>
      </c>
      <c r="O96" s="9" t="str">
        <f t="shared" si="142"/>
        <v>HCU</v>
      </c>
      <c r="P96" s="9" t="str">
        <f t="shared" si="142"/>
        <v>PENUNJANG</v>
      </c>
      <c r="Q96" s="9" t="str">
        <f t="shared" si="142"/>
        <v>PELAYANAN</v>
      </c>
      <c r="R96" s="9" t="str">
        <f t="shared" si="142"/>
        <v>ADMIN</v>
      </c>
      <c r="S96" s="9" t="str">
        <f t="shared" si="142"/>
        <v>ASRAMA</v>
      </c>
      <c r="T96" s="9" t="str">
        <f t="shared" si="142"/>
        <v>MASJID</v>
      </c>
      <c r="U96" s="9" t="str">
        <f t="shared" si="142"/>
        <v>JUMLAH</v>
      </c>
      <c r="W96" s="21"/>
      <c r="X96" s="22" t="str">
        <f>X5</f>
        <v>ANGGREK</v>
      </c>
      <c r="Y96" s="22" t="str">
        <f>Y5</f>
        <v>BOUGENVIL</v>
      </c>
      <c r="Z96" s="22" t="str">
        <f t="shared" ref="Z96:AN96" si="143">Z5</f>
        <v>CAMELIA</v>
      </c>
      <c r="AA96" s="22" t="str">
        <f t="shared" si="143"/>
        <v>DEWANDARU</v>
      </c>
      <c r="AB96" s="22" t="str">
        <f t="shared" si="143"/>
        <v>EDELWEIS</v>
      </c>
      <c r="AC96" s="22" t="str">
        <f t="shared" si="143"/>
        <v>FLAMBOYAN</v>
      </c>
      <c r="AD96" s="22" t="str">
        <f t="shared" si="143"/>
        <v>GERANIUM</v>
      </c>
      <c r="AE96" s="22" t="str">
        <f t="shared" si="143"/>
        <v>HELIKONIA</v>
      </c>
      <c r="AF96" s="22" t="str">
        <f t="shared" si="143"/>
        <v>IVY</v>
      </c>
      <c r="AG96" s="22" t="str">
        <f t="shared" si="143"/>
        <v>KANA</v>
      </c>
      <c r="AH96" s="22" t="str">
        <f t="shared" si="143"/>
        <v>IGD</v>
      </c>
      <c r="AI96" s="22" t="str">
        <f t="shared" si="143"/>
        <v>HCU</v>
      </c>
      <c r="AJ96" s="22" t="str">
        <f t="shared" si="143"/>
        <v>PENUNJANG</v>
      </c>
      <c r="AK96" s="22" t="str">
        <f t="shared" si="143"/>
        <v>PELAYANAN</v>
      </c>
      <c r="AL96" s="22" t="str">
        <f t="shared" si="143"/>
        <v>ADMIN</v>
      </c>
      <c r="AM96" s="22" t="str">
        <f t="shared" si="143"/>
        <v>ASRAMA</v>
      </c>
      <c r="AN96" s="22" t="str">
        <f t="shared" si="143"/>
        <v>MASJID</v>
      </c>
      <c r="AP96" s="8" t="s">
        <v>2</v>
      </c>
      <c r="AQ96" s="8" t="s">
        <v>3</v>
      </c>
      <c r="AR96" s="8" t="s">
        <v>4</v>
      </c>
      <c r="AS96" s="9" t="str">
        <f>AS5</f>
        <v>ANGGREK</v>
      </c>
      <c r="AT96" s="9" t="str">
        <f>AT5</f>
        <v>BOUGENVIL</v>
      </c>
      <c r="AU96" s="9" t="str">
        <f t="shared" ref="AU96:BJ96" si="144">AU5</f>
        <v>CAMELIA II</v>
      </c>
      <c r="AV96" s="9" t="str">
        <f t="shared" si="144"/>
        <v>DEWANDARU</v>
      </c>
      <c r="AW96" s="9" t="str">
        <f t="shared" si="144"/>
        <v>EDELWEIS</v>
      </c>
      <c r="AX96" s="9" t="str">
        <f t="shared" si="144"/>
        <v>FLAMBOYAN</v>
      </c>
      <c r="AY96" s="9" t="str">
        <f t="shared" si="144"/>
        <v>GERANIUM</v>
      </c>
      <c r="AZ96" s="9" t="str">
        <f t="shared" si="144"/>
        <v>HELIKONIA</v>
      </c>
      <c r="BA96" s="9" t="str">
        <f t="shared" si="144"/>
        <v>IVY</v>
      </c>
      <c r="BB96" s="9" t="str">
        <f t="shared" si="144"/>
        <v>KANA</v>
      </c>
      <c r="BC96" s="9" t="str">
        <f t="shared" si="144"/>
        <v>IGD</v>
      </c>
      <c r="BD96" s="9" t="str">
        <f t="shared" si="144"/>
        <v>HCU</v>
      </c>
      <c r="BE96" s="9" t="str">
        <f t="shared" si="144"/>
        <v>PENUNJANG</v>
      </c>
      <c r="BF96" s="9" t="str">
        <f t="shared" si="144"/>
        <v>PELAYANAN</v>
      </c>
      <c r="BG96" s="9" t="str">
        <f t="shared" si="144"/>
        <v>ADMIN</v>
      </c>
      <c r="BH96" s="9" t="str">
        <f t="shared" si="144"/>
        <v>ASRAMA</v>
      </c>
      <c r="BI96" s="9" t="str">
        <f t="shared" si="144"/>
        <v>MASJID</v>
      </c>
      <c r="BJ96" s="9" t="str">
        <f t="shared" si="144"/>
        <v>JUMLAH</v>
      </c>
    </row>
    <row r="97" spans="1:62" ht="15.75">
      <c r="A97" s="10">
        <f>A84+1</f>
        <v>8</v>
      </c>
      <c r="B97" s="11"/>
      <c r="C97" s="12" t="s">
        <v>24</v>
      </c>
      <c r="D97" s="12"/>
      <c r="E97" s="13"/>
      <c r="F97" s="13"/>
      <c r="G97" s="13">
        <v>18</v>
      </c>
      <c r="H97" s="13">
        <v>16</v>
      </c>
      <c r="I97" s="13">
        <v>24</v>
      </c>
      <c r="J97" s="13">
        <v>4</v>
      </c>
      <c r="K97" s="13">
        <v>14</v>
      </c>
      <c r="L97" s="13">
        <v>6</v>
      </c>
      <c r="M97" s="13"/>
      <c r="N97" s="13"/>
      <c r="O97" s="13"/>
      <c r="P97" s="12"/>
      <c r="Q97" s="12"/>
      <c r="R97" s="12"/>
      <c r="S97" s="12"/>
      <c r="T97" s="12"/>
      <c r="U97" s="12">
        <f>SUM(E97:T97)</f>
        <v>82</v>
      </c>
      <c r="W97" s="23" t="s">
        <v>24</v>
      </c>
      <c r="X97" s="24">
        <v>0.26500000000000001</v>
      </c>
      <c r="Y97" s="24">
        <v>0.26500000000000001</v>
      </c>
      <c r="Z97" s="24">
        <v>0.26500000000000001</v>
      </c>
      <c r="AA97" s="24">
        <v>0.26500000000000001</v>
      </c>
      <c r="AB97" s="24">
        <v>0.26500000000000001</v>
      </c>
      <c r="AC97" s="24">
        <v>0.26500000000000001</v>
      </c>
      <c r="AD97" s="24">
        <v>0.26500000000000001</v>
      </c>
      <c r="AE97" s="24">
        <v>0.26500000000000001</v>
      </c>
      <c r="AF97" s="24">
        <v>0.26500000000000001</v>
      </c>
      <c r="AG97" s="24">
        <v>0.26500000000000001</v>
      </c>
      <c r="AH97" s="24">
        <v>0.26500000000000001</v>
      </c>
      <c r="AI97" s="24">
        <v>0.26500000000000001</v>
      </c>
      <c r="AJ97" s="24">
        <v>0.26500000000000001</v>
      </c>
      <c r="AK97" s="24">
        <v>0.26500000000000001</v>
      </c>
      <c r="AL97" s="24">
        <v>0.26500000000000001</v>
      </c>
      <c r="AM97" s="24">
        <v>0.26500000000000001</v>
      </c>
      <c r="AN97" s="24">
        <v>0.26500000000000001</v>
      </c>
      <c r="AP97" s="10">
        <f>AP84+1</f>
        <v>8</v>
      </c>
      <c r="AQ97" s="11" t="s">
        <v>40</v>
      </c>
      <c r="AR97" s="12" t="s">
        <v>24</v>
      </c>
      <c r="AS97" s="13">
        <f t="shared" ref="AS97:AT105" si="145">X97*D97</f>
        <v>0</v>
      </c>
      <c r="AT97" s="13">
        <f t="shared" si="145"/>
        <v>0</v>
      </c>
      <c r="AU97" s="13">
        <f t="shared" ref="AU97:AU105" si="146">Z97*F97</f>
        <v>0</v>
      </c>
      <c r="AV97" s="13">
        <f t="shared" ref="AV97:AV105" si="147">AA97*G97</f>
        <v>4.7699999999999996</v>
      </c>
      <c r="AW97" s="13">
        <f t="shared" ref="AW97:AW105" si="148">AB97*H97</f>
        <v>4.24</v>
      </c>
      <c r="AX97" s="13">
        <f t="shared" ref="AX97:AX105" si="149">AC97*I97</f>
        <v>6.36</v>
      </c>
      <c r="AY97" s="13">
        <f t="shared" ref="AY97:AY105" si="150">AD97*J97</f>
        <v>1.06</v>
      </c>
      <c r="AZ97" s="13">
        <f t="shared" ref="AZ97:AZ105" si="151">AE97*K97</f>
        <v>3.71</v>
      </c>
      <c r="BA97" s="13">
        <f t="shared" ref="BA97:BA105" si="152">AF97*L97</f>
        <v>1.59</v>
      </c>
      <c r="BB97" s="13">
        <f t="shared" ref="BB97:BB105" si="153">AG97*M97</f>
        <v>0</v>
      </c>
      <c r="BC97" s="13">
        <f t="shared" ref="BC97:BC105" si="154">AH97*N97</f>
        <v>0</v>
      </c>
      <c r="BD97" s="13">
        <f t="shared" ref="BD97:BD105" si="155">AI97*O97</f>
        <v>0</v>
      </c>
      <c r="BE97" s="13">
        <f t="shared" ref="BE97:BE105" si="156">AJ97*P97</f>
        <v>0</v>
      </c>
      <c r="BF97" s="13">
        <f t="shared" ref="BF97:BF105" si="157">AK97*Q97</f>
        <v>0</v>
      </c>
      <c r="BG97" s="13">
        <f t="shared" ref="BG97:BG105" si="158">AL97*R97</f>
        <v>0</v>
      </c>
      <c r="BH97" s="13">
        <f t="shared" ref="BH97:BH105" si="159">AM97*S97</f>
        <v>0</v>
      </c>
      <c r="BI97" s="13">
        <f t="shared" ref="BI97:BI105" si="160">AN97*T97</f>
        <v>0</v>
      </c>
      <c r="BJ97" s="12">
        <f>SUM(AT97:BI97)</f>
        <v>21.73</v>
      </c>
    </row>
    <row r="98" spans="1:62" ht="15.75">
      <c r="A98" s="14"/>
      <c r="B98" s="15">
        <f>B85+1</f>
        <v>44569</v>
      </c>
      <c r="C98" s="12" t="s">
        <v>25</v>
      </c>
      <c r="D98" s="12"/>
      <c r="E98" s="13"/>
      <c r="F98" s="13"/>
      <c r="G98" s="13">
        <v>16</v>
      </c>
      <c r="H98" s="13">
        <v>18</v>
      </c>
      <c r="I98" s="13">
        <v>22</v>
      </c>
      <c r="J98" s="13">
        <v>4</v>
      </c>
      <c r="K98" s="13">
        <v>13</v>
      </c>
      <c r="L98" s="13">
        <v>6</v>
      </c>
      <c r="M98" s="13"/>
      <c r="N98" s="13"/>
      <c r="O98" s="13"/>
      <c r="P98" s="12"/>
      <c r="Q98" s="12"/>
      <c r="R98" s="12"/>
      <c r="S98" s="12"/>
      <c r="T98" s="12"/>
      <c r="U98" s="12">
        <f t="shared" ref="U98:U105" si="161">SUM(E98:T98)</f>
        <v>79</v>
      </c>
      <c r="W98" s="23" t="s">
        <v>25</v>
      </c>
      <c r="X98" s="24">
        <v>0.22500000000000001</v>
      </c>
      <c r="Y98" s="24">
        <v>0.22500000000000001</v>
      </c>
      <c r="Z98" s="24">
        <v>0.22500000000000001</v>
      </c>
      <c r="AA98" s="24">
        <v>0.22500000000000001</v>
      </c>
      <c r="AB98" s="24">
        <v>0.22500000000000001</v>
      </c>
      <c r="AC98" s="24">
        <v>0.22500000000000001</v>
      </c>
      <c r="AD98" s="24">
        <v>0.22500000000000001</v>
      </c>
      <c r="AE98" s="24">
        <v>0.22500000000000001</v>
      </c>
      <c r="AF98" s="24">
        <v>0.22500000000000001</v>
      </c>
      <c r="AG98" s="24">
        <v>0.22500000000000001</v>
      </c>
      <c r="AH98" s="24">
        <v>0.22500000000000001</v>
      </c>
      <c r="AI98" s="24">
        <v>0.22500000000000001</v>
      </c>
      <c r="AJ98" s="24">
        <v>0.22500000000000001</v>
      </c>
      <c r="AK98" s="24">
        <v>0.22500000000000001</v>
      </c>
      <c r="AL98" s="24">
        <v>0.22500000000000001</v>
      </c>
      <c r="AM98" s="24">
        <v>0.22500000000000001</v>
      </c>
      <c r="AN98" s="24">
        <v>0.22500000000000001</v>
      </c>
      <c r="AP98" s="14"/>
      <c r="AQ98" s="15">
        <f>AQ85+1</f>
        <v>44204</v>
      </c>
      <c r="AR98" s="12" t="s">
        <v>25</v>
      </c>
      <c r="AS98" s="13">
        <f t="shared" si="145"/>
        <v>0</v>
      </c>
      <c r="AT98" s="13">
        <f t="shared" si="145"/>
        <v>0</v>
      </c>
      <c r="AU98" s="13">
        <f t="shared" si="146"/>
        <v>0</v>
      </c>
      <c r="AV98" s="13">
        <f t="shared" si="147"/>
        <v>3.6</v>
      </c>
      <c r="AW98" s="13">
        <f t="shared" si="148"/>
        <v>4.05</v>
      </c>
      <c r="AX98" s="13">
        <f t="shared" si="149"/>
        <v>4.95</v>
      </c>
      <c r="AY98" s="13">
        <f t="shared" si="150"/>
        <v>0.9</v>
      </c>
      <c r="AZ98" s="13">
        <f t="shared" si="151"/>
        <v>2.9249999999999998</v>
      </c>
      <c r="BA98" s="13">
        <f t="shared" si="152"/>
        <v>1.35</v>
      </c>
      <c r="BB98" s="13">
        <f t="shared" si="153"/>
        <v>0</v>
      </c>
      <c r="BC98" s="13">
        <f t="shared" si="154"/>
        <v>0</v>
      </c>
      <c r="BD98" s="13">
        <f t="shared" si="155"/>
        <v>0</v>
      </c>
      <c r="BE98" s="13">
        <f t="shared" si="156"/>
        <v>0</v>
      </c>
      <c r="BF98" s="13">
        <f t="shared" si="157"/>
        <v>0</v>
      </c>
      <c r="BG98" s="13">
        <f t="shared" si="158"/>
        <v>0</v>
      </c>
      <c r="BH98" s="13">
        <f t="shared" si="159"/>
        <v>0</v>
      </c>
      <c r="BI98" s="13">
        <f t="shared" si="160"/>
        <v>0</v>
      </c>
      <c r="BJ98" s="12">
        <f t="shared" ref="BJ98:BJ105" si="162">SUM(AT98:BI98)</f>
        <v>17.774999999999999</v>
      </c>
    </row>
    <row r="99" spans="1:62" ht="15.75">
      <c r="A99" s="14"/>
      <c r="B99" s="14"/>
      <c r="C99" s="12" t="s">
        <v>26</v>
      </c>
      <c r="D99" s="12"/>
      <c r="E99" s="13"/>
      <c r="F99" s="13"/>
      <c r="G99" s="13">
        <v>17</v>
      </c>
      <c r="H99" s="13">
        <v>15</v>
      </c>
      <c r="I99" s="13">
        <v>9</v>
      </c>
      <c r="J99" s="13">
        <v>4</v>
      </c>
      <c r="K99" s="13">
        <v>5</v>
      </c>
      <c r="L99" s="13">
        <v>2</v>
      </c>
      <c r="M99" s="13"/>
      <c r="N99" s="13"/>
      <c r="O99" s="13"/>
      <c r="P99" s="12"/>
      <c r="Q99" s="12"/>
      <c r="R99" s="12"/>
      <c r="S99" s="12"/>
      <c r="T99" s="12"/>
      <c r="U99" s="12">
        <f t="shared" si="161"/>
        <v>52</v>
      </c>
      <c r="W99" s="23" t="s">
        <v>26</v>
      </c>
      <c r="X99" s="24">
        <v>0.35</v>
      </c>
      <c r="Y99" s="24">
        <v>0.35</v>
      </c>
      <c r="Z99" s="24">
        <v>0.35</v>
      </c>
      <c r="AA99" s="24">
        <v>0.35</v>
      </c>
      <c r="AB99" s="24">
        <v>0.35</v>
      </c>
      <c r="AC99" s="24">
        <v>0.35</v>
      </c>
      <c r="AD99" s="24">
        <v>0.35</v>
      </c>
      <c r="AE99" s="24">
        <v>0.35</v>
      </c>
      <c r="AF99" s="24">
        <v>0.35</v>
      </c>
      <c r="AG99" s="24">
        <v>0.35</v>
      </c>
      <c r="AH99" s="24">
        <v>0.35</v>
      </c>
      <c r="AI99" s="24">
        <v>0.35</v>
      </c>
      <c r="AJ99" s="24">
        <v>0.35</v>
      </c>
      <c r="AK99" s="24">
        <v>0.35</v>
      </c>
      <c r="AL99" s="24">
        <v>0.35</v>
      </c>
      <c r="AM99" s="24">
        <v>0.35</v>
      </c>
      <c r="AN99" s="24">
        <v>0.35</v>
      </c>
      <c r="AP99" s="14"/>
      <c r="AQ99" s="14"/>
      <c r="AR99" s="12" t="s">
        <v>26</v>
      </c>
      <c r="AS99" s="13">
        <f t="shared" si="145"/>
        <v>0</v>
      </c>
      <c r="AT99" s="13">
        <f t="shared" si="145"/>
        <v>0</v>
      </c>
      <c r="AU99" s="13">
        <f t="shared" si="146"/>
        <v>0</v>
      </c>
      <c r="AV99" s="13">
        <f t="shared" si="147"/>
        <v>5.95</v>
      </c>
      <c r="AW99" s="13">
        <f t="shared" si="148"/>
        <v>5.25</v>
      </c>
      <c r="AX99" s="13">
        <f t="shared" si="149"/>
        <v>3.15</v>
      </c>
      <c r="AY99" s="13">
        <f t="shared" si="150"/>
        <v>1.4</v>
      </c>
      <c r="AZ99" s="13">
        <f t="shared" si="151"/>
        <v>1.75</v>
      </c>
      <c r="BA99" s="13">
        <f t="shared" si="152"/>
        <v>0.7</v>
      </c>
      <c r="BB99" s="13">
        <f t="shared" si="153"/>
        <v>0</v>
      </c>
      <c r="BC99" s="13">
        <f t="shared" si="154"/>
        <v>0</v>
      </c>
      <c r="BD99" s="13">
        <f t="shared" si="155"/>
        <v>0</v>
      </c>
      <c r="BE99" s="13">
        <f t="shared" si="156"/>
        <v>0</v>
      </c>
      <c r="BF99" s="13">
        <f t="shared" si="157"/>
        <v>0</v>
      </c>
      <c r="BG99" s="13">
        <f t="shared" si="158"/>
        <v>0</v>
      </c>
      <c r="BH99" s="13">
        <f t="shared" si="159"/>
        <v>0</v>
      </c>
      <c r="BI99" s="13">
        <f t="shared" si="160"/>
        <v>0</v>
      </c>
      <c r="BJ99" s="12">
        <f t="shared" si="162"/>
        <v>18.2</v>
      </c>
    </row>
    <row r="100" spans="1:62" ht="15.75">
      <c r="A100" s="14"/>
      <c r="B100" s="14"/>
      <c r="C100" s="12" t="s">
        <v>27</v>
      </c>
      <c r="D100" s="12"/>
      <c r="E100" s="13">
        <v>7</v>
      </c>
      <c r="F100" s="13">
        <v>5</v>
      </c>
      <c r="G100" s="13">
        <v>15</v>
      </c>
      <c r="H100" s="13">
        <v>7</v>
      </c>
      <c r="I100" s="13">
        <v>2</v>
      </c>
      <c r="J100" s="13">
        <v>1</v>
      </c>
      <c r="K100" s="13">
        <v>11</v>
      </c>
      <c r="L100" s="13">
        <v>1</v>
      </c>
      <c r="M100" s="13"/>
      <c r="N100" s="13"/>
      <c r="O100" s="13"/>
      <c r="P100" s="12"/>
      <c r="Q100" s="12"/>
      <c r="R100" s="12"/>
      <c r="S100" s="12"/>
      <c r="T100" s="12"/>
      <c r="U100" s="12">
        <f t="shared" si="161"/>
        <v>49</v>
      </c>
      <c r="W100" s="23" t="s">
        <v>27</v>
      </c>
      <c r="X100" s="24">
        <v>0.43</v>
      </c>
      <c r="Y100" s="24">
        <v>0.43</v>
      </c>
      <c r="Z100" s="24">
        <v>0.43</v>
      </c>
      <c r="AA100" s="24">
        <v>0.43</v>
      </c>
      <c r="AB100" s="24">
        <v>0.43</v>
      </c>
      <c r="AC100" s="24">
        <v>0.43</v>
      </c>
      <c r="AD100" s="24">
        <v>0.43</v>
      </c>
      <c r="AE100" s="24">
        <v>0.43</v>
      </c>
      <c r="AF100" s="24">
        <v>0.43</v>
      </c>
      <c r="AG100" s="24">
        <v>0.43</v>
      </c>
      <c r="AH100" s="24">
        <v>0.43</v>
      </c>
      <c r="AI100" s="24">
        <v>0.43</v>
      </c>
      <c r="AJ100" s="24">
        <v>0.43</v>
      </c>
      <c r="AK100" s="24">
        <v>0.43</v>
      </c>
      <c r="AL100" s="24">
        <v>0.43</v>
      </c>
      <c r="AM100" s="24">
        <v>0.43</v>
      </c>
      <c r="AN100" s="24">
        <v>0.43</v>
      </c>
      <c r="AP100" s="14"/>
      <c r="AQ100" s="14"/>
      <c r="AR100" s="12" t="s">
        <v>27</v>
      </c>
      <c r="AS100" s="13">
        <f t="shared" si="145"/>
        <v>0</v>
      </c>
      <c r="AT100" s="13">
        <f t="shared" si="145"/>
        <v>3.01</v>
      </c>
      <c r="AU100" s="13">
        <f t="shared" si="146"/>
        <v>2.15</v>
      </c>
      <c r="AV100" s="13">
        <f t="shared" si="147"/>
        <v>6.45</v>
      </c>
      <c r="AW100" s="13">
        <f t="shared" si="148"/>
        <v>3.01</v>
      </c>
      <c r="AX100" s="13">
        <f t="shared" si="149"/>
        <v>0.86</v>
      </c>
      <c r="AY100" s="13">
        <f t="shared" si="150"/>
        <v>0.43</v>
      </c>
      <c r="AZ100" s="13">
        <f t="shared" si="151"/>
        <v>4.7300000000000004</v>
      </c>
      <c r="BA100" s="13">
        <f t="shared" si="152"/>
        <v>0.43</v>
      </c>
      <c r="BB100" s="13">
        <f t="shared" si="153"/>
        <v>0</v>
      </c>
      <c r="BC100" s="13">
        <f t="shared" si="154"/>
        <v>0</v>
      </c>
      <c r="BD100" s="13">
        <f t="shared" si="155"/>
        <v>0</v>
      </c>
      <c r="BE100" s="13">
        <f t="shared" si="156"/>
        <v>0</v>
      </c>
      <c r="BF100" s="13">
        <f t="shared" si="157"/>
        <v>0</v>
      </c>
      <c r="BG100" s="13">
        <f t="shared" si="158"/>
        <v>0</v>
      </c>
      <c r="BH100" s="13">
        <f t="shared" si="159"/>
        <v>0</v>
      </c>
      <c r="BI100" s="13">
        <f t="shared" si="160"/>
        <v>0</v>
      </c>
      <c r="BJ100" s="12">
        <f t="shared" si="162"/>
        <v>21.07</v>
      </c>
    </row>
    <row r="101" spans="1:62" ht="15.75">
      <c r="A101" s="14"/>
      <c r="B101" s="14"/>
      <c r="C101" s="12" t="s">
        <v>28</v>
      </c>
      <c r="D101" s="12"/>
      <c r="E101" s="13">
        <v>11</v>
      </c>
      <c r="F101" s="13">
        <v>8</v>
      </c>
      <c r="G101" s="13">
        <v>12</v>
      </c>
      <c r="H101" s="13">
        <v>4</v>
      </c>
      <c r="I101" s="13">
        <v>2</v>
      </c>
      <c r="J101" s="13"/>
      <c r="K101" s="13">
        <v>4</v>
      </c>
      <c r="L101" s="13">
        <v>2</v>
      </c>
      <c r="M101" s="13"/>
      <c r="N101" s="13"/>
      <c r="O101" s="13"/>
      <c r="P101" s="12"/>
      <c r="Q101" s="12"/>
      <c r="R101" s="12"/>
      <c r="S101" s="12"/>
      <c r="T101" s="12"/>
      <c r="U101" s="12">
        <f t="shared" si="161"/>
        <v>43</v>
      </c>
      <c r="W101" s="23" t="s">
        <v>28</v>
      </c>
      <c r="X101" s="24">
        <v>0.5</v>
      </c>
      <c r="Y101" s="24">
        <v>0.5</v>
      </c>
      <c r="Z101" s="24">
        <v>0.5</v>
      </c>
      <c r="AA101" s="24">
        <v>0.5</v>
      </c>
      <c r="AB101" s="24">
        <v>0.5</v>
      </c>
      <c r="AC101" s="24">
        <v>0.5</v>
      </c>
      <c r="AD101" s="24">
        <v>0.5</v>
      </c>
      <c r="AE101" s="24">
        <v>0.5</v>
      </c>
      <c r="AF101" s="24">
        <v>0.5</v>
      </c>
      <c r="AG101" s="24">
        <v>0.5</v>
      </c>
      <c r="AH101" s="24">
        <v>0.5</v>
      </c>
      <c r="AI101" s="24">
        <v>0.5</v>
      </c>
      <c r="AJ101" s="24">
        <v>0.5</v>
      </c>
      <c r="AK101" s="24">
        <v>0.5</v>
      </c>
      <c r="AL101" s="24">
        <v>0.5</v>
      </c>
      <c r="AM101" s="24">
        <v>0.5</v>
      </c>
      <c r="AN101" s="24">
        <v>0.5</v>
      </c>
      <c r="AP101" s="14"/>
      <c r="AQ101" s="14"/>
      <c r="AR101" s="12" t="s">
        <v>28</v>
      </c>
      <c r="AS101" s="13">
        <f t="shared" si="145"/>
        <v>0</v>
      </c>
      <c r="AT101" s="13">
        <f t="shared" si="145"/>
        <v>5.5</v>
      </c>
      <c r="AU101" s="13">
        <f t="shared" si="146"/>
        <v>4</v>
      </c>
      <c r="AV101" s="13">
        <f t="shared" si="147"/>
        <v>6</v>
      </c>
      <c r="AW101" s="13">
        <f t="shared" si="148"/>
        <v>2</v>
      </c>
      <c r="AX101" s="13">
        <f t="shared" si="149"/>
        <v>1</v>
      </c>
      <c r="AY101" s="13">
        <f t="shared" si="150"/>
        <v>0</v>
      </c>
      <c r="AZ101" s="13">
        <f t="shared" si="151"/>
        <v>2</v>
      </c>
      <c r="BA101" s="13">
        <f t="shared" si="152"/>
        <v>1</v>
      </c>
      <c r="BB101" s="13">
        <f t="shared" si="153"/>
        <v>0</v>
      </c>
      <c r="BC101" s="13">
        <f t="shared" si="154"/>
        <v>0</v>
      </c>
      <c r="BD101" s="13">
        <f t="shared" si="155"/>
        <v>0</v>
      </c>
      <c r="BE101" s="13">
        <f t="shared" si="156"/>
        <v>0</v>
      </c>
      <c r="BF101" s="13">
        <f t="shared" si="157"/>
        <v>0</v>
      </c>
      <c r="BG101" s="13">
        <f t="shared" si="158"/>
        <v>0</v>
      </c>
      <c r="BH101" s="13">
        <f t="shared" si="159"/>
        <v>0</v>
      </c>
      <c r="BI101" s="13">
        <f t="shared" si="160"/>
        <v>0</v>
      </c>
      <c r="BJ101" s="12">
        <f t="shared" si="162"/>
        <v>21.5</v>
      </c>
    </row>
    <row r="102" spans="1:62" ht="15.75">
      <c r="A102" s="14"/>
      <c r="B102" s="14"/>
      <c r="C102" s="12" t="s">
        <v>35</v>
      </c>
      <c r="D102" s="12"/>
      <c r="E102" s="13">
        <v>9</v>
      </c>
      <c r="F102" s="13">
        <v>7</v>
      </c>
      <c r="G102" s="13">
        <v>15</v>
      </c>
      <c r="H102" s="13">
        <v>3</v>
      </c>
      <c r="I102" s="13">
        <v>2</v>
      </c>
      <c r="J102" s="13">
        <v>1</v>
      </c>
      <c r="K102" s="13">
        <v>4</v>
      </c>
      <c r="L102" s="13"/>
      <c r="M102" s="13"/>
      <c r="N102" s="13"/>
      <c r="O102" s="13"/>
      <c r="P102" s="12"/>
      <c r="Q102" s="12"/>
      <c r="R102" s="12"/>
      <c r="S102" s="12"/>
      <c r="T102" s="12"/>
      <c r="U102" s="12">
        <f t="shared" si="161"/>
        <v>41</v>
      </c>
      <c r="W102" s="23" t="s">
        <v>50</v>
      </c>
      <c r="X102" s="24">
        <v>8.5000000000000006E-2</v>
      </c>
      <c r="Y102" s="24">
        <v>8.5000000000000006E-2</v>
      </c>
      <c r="Z102" s="24">
        <v>8.5000000000000006E-2</v>
      </c>
      <c r="AA102" s="24">
        <v>8.5000000000000006E-2</v>
      </c>
      <c r="AB102" s="24">
        <v>8.5000000000000006E-2</v>
      </c>
      <c r="AC102" s="24">
        <v>8.5000000000000006E-2</v>
      </c>
      <c r="AD102" s="24">
        <v>8.5000000000000006E-2</v>
      </c>
      <c r="AE102" s="24">
        <v>8.5000000000000006E-2</v>
      </c>
      <c r="AF102" s="24">
        <v>8.5000000000000006E-2</v>
      </c>
      <c r="AG102" s="24">
        <v>8.5000000000000006E-2</v>
      </c>
      <c r="AH102" s="24">
        <v>8.5000000000000006E-2</v>
      </c>
      <c r="AI102" s="24">
        <v>8.5000000000000006E-2</v>
      </c>
      <c r="AJ102" s="24">
        <v>8.5000000000000006E-2</v>
      </c>
      <c r="AK102" s="24">
        <v>8.5000000000000006E-2</v>
      </c>
      <c r="AL102" s="24">
        <v>8.5000000000000006E-2</v>
      </c>
      <c r="AM102" s="24">
        <v>8.5000000000000006E-2</v>
      </c>
      <c r="AN102" s="24">
        <v>8.5000000000000006E-2</v>
      </c>
      <c r="AP102" s="14"/>
      <c r="AQ102" s="14"/>
      <c r="AR102" s="12" t="s">
        <v>35</v>
      </c>
      <c r="AS102" s="13">
        <f t="shared" si="145"/>
        <v>0</v>
      </c>
      <c r="AT102" s="13">
        <f t="shared" si="145"/>
        <v>0.76500000000000001</v>
      </c>
      <c r="AU102" s="13">
        <f t="shared" si="146"/>
        <v>0.59499999999999997</v>
      </c>
      <c r="AV102" s="13">
        <f t="shared" si="147"/>
        <v>1.2749999999999999</v>
      </c>
      <c r="AW102" s="13">
        <f t="shared" si="148"/>
        <v>0.255</v>
      </c>
      <c r="AX102" s="13">
        <f t="shared" si="149"/>
        <v>0.17</v>
      </c>
      <c r="AY102" s="13">
        <f t="shared" si="150"/>
        <v>8.5000000000000006E-2</v>
      </c>
      <c r="AZ102" s="13">
        <f t="shared" si="151"/>
        <v>0.34</v>
      </c>
      <c r="BA102" s="13">
        <f t="shared" si="152"/>
        <v>0</v>
      </c>
      <c r="BB102" s="13">
        <f t="shared" si="153"/>
        <v>0</v>
      </c>
      <c r="BC102" s="13">
        <f t="shared" si="154"/>
        <v>0</v>
      </c>
      <c r="BD102" s="13">
        <f t="shared" si="155"/>
        <v>0</v>
      </c>
      <c r="BE102" s="13">
        <f t="shared" si="156"/>
        <v>0</v>
      </c>
      <c r="BF102" s="13">
        <f t="shared" si="157"/>
        <v>0</v>
      </c>
      <c r="BG102" s="13">
        <f t="shared" si="158"/>
        <v>0</v>
      </c>
      <c r="BH102" s="13">
        <f t="shared" si="159"/>
        <v>0</v>
      </c>
      <c r="BI102" s="13">
        <f t="shared" si="160"/>
        <v>0</v>
      </c>
      <c r="BJ102" s="12">
        <f t="shared" si="162"/>
        <v>3.4849999999999999</v>
      </c>
    </row>
    <row r="103" spans="1:62" ht="15.75">
      <c r="A103" s="14"/>
      <c r="B103" s="14"/>
      <c r="C103" s="12" t="s">
        <v>36</v>
      </c>
      <c r="D103" s="12"/>
      <c r="E103" s="13">
        <v>8</v>
      </c>
      <c r="F103" s="13">
        <v>6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2"/>
      <c r="Q103" s="12"/>
      <c r="R103" s="12"/>
      <c r="S103" s="12"/>
      <c r="T103" s="12"/>
      <c r="U103" s="12">
        <f t="shared" si="161"/>
        <v>14</v>
      </c>
      <c r="W103" s="23" t="s">
        <v>51</v>
      </c>
      <c r="X103" s="24">
        <v>0.59</v>
      </c>
      <c r="Y103" s="24">
        <v>0.59</v>
      </c>
      <c r="Z103" s="24">
        <v>0.59</v>
      </c>
      <c r="AA103" s="24">
        <v>0.59</v>
      </c>
      <c r="AB103" s="24">
        <v>0.59</v>
      </c>
      <c r="AC103" s="24">
        <v>0.59</v>
      </c>
      <c r="AD103" s="24">
        <v>0.59</v>
      </c>
      <c r="AE103" s="24">
        <v>0.59</v>
      </c>
      <c r="AF103" s="24">
        <v>0.59</v>
      </c>
      <c r="AG103" s="24">
        <v>0.59</v>
      </c>
      <c r="AH103" s="24">
        <v>0.59</v>
      </c>
      <c r="AI103" s="24">
        <v>0.59</v>
      </c>
      <c r="AJ103" s="24">
        <v>0.59</v>
      </c>
      <c r="AK103" s="24">
        <v>0.59</v>
      </c>
      <c r="AL103" s="24">
        <v>0.59</v>
      </c>
      <c r="AM103" s="24">
        <v>0.59</v>
      </c>
      <c r="AN103" s="24">
        <v>0.59</v>
      </c>
      <c r="AP103" s="14"/>
      <c r="AQ103" s="14"/>
      <c r="AR103" s="12" t="s">
        <v>36</v>
      </c>
      <c r="AS103" s="13">
        <f t="shared" si="145"/>
        <v>0</v>
      </c>
      <c r="AT103" s="13">
        <f t="shared" si="145"/>
        <v>4.72</v>
      </c>
      <c r="AU103" s="13">
        <f t="shared" si="146"/>
        <v>3.54</v>
      </c>
      <c r="AV103" s="13">
        <f t="shared" si="147"/>
        <v>0</v>
      </c>
      <c r="AW103" s="13">
        <f t="shared" si="148"/>
        <v>0</v>
      </c>
      <c r="AX103" s="13">
        <f t="shared" si="149"/>
        <v>0</v>
      </c>
      <c r="AY103" s="13">
        <f t="shared" si="150"/>
        <v>0</v>
      </c>
      <c r="AZ103" s="13">
        <f t="shared" si="151"/>
        <v>0</v>
      </c>
      <c r="BA103" s="13">
        <f t="shared" si="152"/>
        <v>0</v>
      </c>
      <c r="BB103" s="13">
        <f t="shared" si="153"/>
        <v>0</v>
      </c>
      <c r="BC103" s="13">
        <f t="shared" si="154"/>
        <v>0</v>
      </c>
      <c r="BD103" s="13">
        <f t="shared" si="155"/>
        <v>0</v>
      </c>
      <c r="BE103" s="13">
        <f t="shared" si="156"/>
        <v>0</v>
      </c>
      <c r="BF103" s="13">
        <f t="shared" si="157"/>
        <v>0</v>
      </c>
      <c r="BG103" s="13">
        <f t="shared" si="158"/>
        <v>0</v>
      </c>
      <c r="BH103" s="13">
        <f t="shared" si="159"/>
        <v>0</v>
      </c>
      <c r="BI103" s="13">
        <f t="shared" si="160"/>
        <v>0</v>
      </c>
      <c r="BJ103" s="12">
        <f t="shared" si="162"/>
        <v>8.26</v>
      </c>
    </row>
    <row r="104" spans="1:62" ht="15.75">
      <c r="A104" s="14"/>
      <c r="B104" s="14"/>
      <c r="C104" s="12" t="s">
        <v>31</v>
      </c>
      <c r="D104" s="12"/>
      <c r="E104" s="13">
        <v>6</v>
      </c>
      <c r="F104" s="13">
        <v>4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2"/>
      <c r="Q104" s="12"/>
      <c r="R104" s="12"/>
      <c r="S104" s="12"/>
      <c r="T104" s="12"/>
      <c r="U104" s="12">
        <f t="shared" si="161"/>
        <v>10</v>
      </c>
      <c r="W104" s="23" t="s">
        <v>31</v>
      </c>
      <c r="X104" s="24">
        <v>0.56999999999999995</v>
      </c>
      <c r="Y104" s="24">
        <v>0.56999999999999995</v>
      </c>
      <c r="Z104" s="24">
        <v>0.56999999999999995</v>
      </c>
      <c r="AA104" s="24">
        <v>0.56999999999999995</v>
      </c>
      <c r="AB104" s="24">
        <v>0.56999999999999995</v>
      </c>
      <c r="AC104" s="24">
        <v>0.56999999999999995</v>
      </c>
      <c r="AD104" s="24">
        <v>0.56999999999999995</v>
      </c>
      <c r="AE104" s="24">
        <v>0.56999999999999995</v>
      </c>
      <c r="AF104" s="24">
        <v>0.56999999999999995</v>
      </c>
      <c r="AG104" s="24">
        <v>0.56999999999999995</v>
      </c>
      <c r="AH104" s="24">
        <v>0.56999999999999995</v>
      </c>
      <c r="AI104" s="24">
        <v>0.56999999999999995</v>
      </c>
      <c r="AJ104" s="24">
        <v>0.56999999999999995</v>
      </c>
      <c r="AK104" s="24">
        <v>0.56999999999999995</v>
      </c>
      <c r="AL104" s="24">
        <v>0.56999999999999995</v>
      </c>
      <c r="AM104" s="24">
        <v>0.56999999999999995</v>
      </c>
      <c r="AN104" s="24">
        <v>0.56999999999999995</v>
      </c>
      <c r="AP104" s="14"/>
      <c r="AQ104" s="14"/>
      <c r="AR104" s="12" t="s">
        <v>31</v>
      </c>
      <c r="AS104" s="13">
        <f t="shared" si="145"/>
        <v>0</v>
      </c>
      <c r="AT104" s="13">
        <f t="shared" si="145"/>
        <v>3.42</v>
      </c>
      <c r="AU104" s="13">
        <f t="shared" si="146"/>
        <v>2.2799999999999998</v>
      </c>
      <c r="AV104" s="13">
        <f t="shared" si="147"/>
        <v>0</v>
      </c>
      <c r="AW104" s="13">
        <f t="shared" si="148"/>
        <v>0</v>
      </c>
      <c r="AX104" s="13">
        <f t="shared" si="149"/>
        <v>0</v>
      </c>
      <c r="AY104" s="13">
        <f t="shared" si="150"/>
        <v>0</v>
      </c>
      <c r="AZ104" s="13">
        <f t="shared" si="151"/>
        <v>0</v>
      </c>
      <c r="BA104" s="13">
        <f t="shared" si="152"/>
        <v>0</v>
      </c>
      <c r="BB104" s="13">
        <f t="shared" si="153"/>
        <v>0</v>
      </c>
      <c r="BC104" s="13">
        <f t="shared" si="154"/>
        <v>0</v>
      </c>
      <c r="BD104" s="13">
        <f t="shared" si="155"/>
        <v>0</v>
      </c>
      <c r="BE104" s="13">
        <f t="shared" si="156"/>
        <v>0</v>
      </c>
      <c r="BF104" s="13">
        <f t="shared" si="157"/>
        <v>0</v>
      </c>
      <c r="BG104" s="13">
        <f t="shared" si="158"/>
        <v>0</v>
      </c>
      <c r="BH104" s="13">
        <f t="shared" si="159"/>
        <v>0</v>
      </c>
      <c r="BI104" s="13">
        <f t="shared" si="160"/>
        <v>0</v>
      </c>
      <c r="BJ104" s="12">
        <f t="shared" si="162"/>
        <v>5.7</v>
      </c>
    </row>
    <row r="105" spans="1:62" ht="15.75">
      <c r="A105" s="16"/>
      <c r="B105" s="16"/>
      <c r="C105" s="12" t="s">
        <v>32</v>
      </c>
      <c r="D105" s="12"/>
      <c r="E105" s="13"/>
      <c r="F105" s="13"/>
      <c r="G105" s="13">
        <v>21</v>
      </c>
      <c r="H105" s="13">
        <v>8</v>
      </c>
      <c r="I105" s="13"/>
      <c r="J105" s="13"/>
      <c r="K105" s="13">
        <v>2</v>
      </c>
      <c r="L105" s="13"/>
      <c r="M105" s="13"/>
      <c r="N105" s="13"/>
      <c r="O105" s="13"/>
      <c r="P105" s="12"/>
      <c r="Q105" s="12"/>
      <c r="R105" s="12"/>
      <c r="S105" s="12"/>
      <c r="T105" s="12"/>
      <c r="U105" s="12">
        <f t="shared" si="161"/>
        <v>31</v>
      </c>
      <c r="W105" s="23" t="s">
        <v>32</v>
      </c>
      <c r="X105" s="24">
        <v>0.4</v>
      </c>
      <c r="Y105" s="24">
        <v>0.4</v>
      </c>
      <c r="Z105" s="24">
        <v>0.4</v>
      </c>
      <c r="AA105" s="24">
        <v>0.4</v>
      </c>
      <c r="AB105" s="24">
        <v>0.4</v>
      </c>
      <c r="AC105" s="24">
        <v>0.4</v>
      </c>
      <c r="AD105" s="24">
        <v>0.4</v>
      </c>
      <c r="AE105" s="24">
        <v>0.4</v>
      </c>
      <c r="AF105" s="24">
        <v>0.4</v>
      </c>
      <c r="AG105" s="24">
        <v>0.4</v>
      </c>
      <c r="AH105" s="24">
        <v>0.4</v>
      </c>
      <c r="AI105" s="24">
        <v>0.4</v>
      </c>
      <c r="AJ105" s="24">
        <v>0.4</v>
      </c>
      <c r="AK105" s="24">
        <v>0.4</v>
      </c>
      <c r="AL105" s="24">
        <v>0.4</v>
      </c>
      <c r="AM105" s="24">
        <v>0.4</v>
      </c>
      <c r="AN105" s="24">
        <v>0.4</v>
      </c>
      <c r="AP105" s="16"/>
      <c r="AQ105" s="16"/>
      <c r="AR105" s="12" t="s">
        <v>32</v>
      </c>
      <c r="AS105" s="13">
        <f t="shared" si="145"/>
        <v>0</v>
      </c>
      <c r="AT105" s="13">
        <f t="shared" si="145"/>
        <v>0</v>
      </c>
      <c r="AU105" s="13">
        <f t="shared" si="146"/>
        <v>0</v>
      </c>
      <c r="AV105" s="13">
        <f t="shared" si="147"/>
        <v>8.4</v>
      </c>
      <c r="AW105" s="13">
        <f t="shared" si="148"/>
        <v>3.2</v>
      </c>
      <c r="AX105" s="13">
        <f t="shared" si="149"/>
        <v>0</v>
      </c>
      <c r="AY105" s="13">
        <f t="shared" si="150"/>
        <v>0</v>
      </c>
      <c r="AZ105" s="13">
        <f t="shared" si="151"/>
        <v>0.8</v>
      </c>
      <c r="BA105" s="13">
        <f t="shared" si="152"/>
        <v>0</v>
      </c>
      <c r="BB105" s="13">
        <f t="shared" si="153"/>
        <v>0</v>
      </c>
      <c r="BC105" s="13">
        <f t="shared" si="154"/>
        <v>0</v>
      </c>
      <c r="BD105" s="13">
        <f t="shared" si="155"/>
        <v>0</v>
      </c>
      <c r="BE105" s="13">
        <f t="shared" si="156"/>
        <v>0</v>
      </c>
      <c r="BF105" s="13">
        <f t="shared" si="157"/>
        <v>0</v>
      </c>
      <c r="BG105" s="13">
        <f t="shared" si="158"/>
        <v>0</v>
      </c>
      <c r="BH105" s="13">
        <f t="shared" si="159"/>
        <v>0</v>
      </c>
      <c r="BI105" s="13">
        <f t="shared" si="160"/>
        <v>0</v>
      </c>
      <c r="BJ105" s="12">
        <f t="shared" si="162"/>
        <v>12.4</v>
      </c>
    </row>
    <row r="106" spans="1:62">
      <c r="A106" s="17"/>
      <c r="B106" s="18"/>
      <c r="C106" s="19" t="s">
        <v>33</v>
      </c>
      <c r="D106" s="19">
        <f>SUM(D97:D105)</f>
        <v>0</v>
      </c>
      <c r="E106" s="19">
        <f>SUM(E97:E105)</f>
        <v>41</v>
      </c>
      <c r="F106" s="19">
        <f t="shared" ref="F106:U106" si="163">SUM(F97:F105)</f>
        <v>30</v>
      </c>
      <c r="G106" s="19">
        <f t="shared" si="163"/>
        <v>114</v>
      </c>
      <c r="H106" s="19">
        <f t="shared" si="163"/>
        <v>71</v>
      </c>
      <c r="I106" s="19">
        <f t="shared" si="163"/>
        <v>61</v>
      </c>
      <c r="J106" s="19">
        <f t="shared" si="163"/>
        <v>14</v>
      </c>
      <c r="K106" s="19">
        <f t="shared" si="163"/>
        <v>53</v>
      </c>
      <c r="L106" s="19">
        <f t="shared" si="163"/>
        <v>17</v>
      </c>
      <c r="M106" s="19">
        <f t="shared" si="163"/>
        <v>0</v>
      </c>
      <c r="N106" s="19">
        <f t="shared" si="163"/>
        <v>0</v>
      </c>
      <c r="O106" s="19">
        <f t="shared" si="163"/>
        <v>0</v>
      </c>
      <c r="P106" s="19">
        <f t="shared" si="163"/>
        <v>0</v>
      </c>
      <c r="Q106" s="19">
        <f t="shared" si="163"/>
        <v>0</v>
      </c>
      <c r="R106" s="19">
        <f t="shared" si="163"/>
        <v>0</v>
      </c>
      <c r="S106" s="19">
        <f t="shared" si="163"/>
        <v>0</v>
      </c>
      <c r="T106" s="19">
        <f t="shared" si="163"/>
        <v>0</v>
      </c>
      <c r="U106" s="19">
        <f t="shared" si="163"/>
        <v>401</v>
      </c>
      <c r="AP106" s="17"/>
      <c r="AQ106" s="18"/>
      <c r="AR106" s="19" t="s">
        <v>33</v>
      </c>
      <c r="AS106" s="19">
        <f>SUM(AS97:AS105)</f>
        <v>0</v>
      </c>
      <c r="AT106" s="19">
        <f>SUM(AT97:AT105)</f>
        <v>17.414999999999999</v>
      </c>
      <c r="AU106" s="19">
        <f t="shared" ref="AU106:BJ106" si="164">SUM(AU97:AU105)</f>
        <v>12.565</v>
      </c>
      <c r="AV106" s="19">
        <f t="shared" si="164"/>
        <v>36.445</v>
      </c>
      <c r="AW106" s="19">
        <f t="shared" si="164"/>
        <v>22.004999999999999</v>
      </c>
      <c r="AX106" s="19">
        <f t="shared" si="164"/>
        <v>16.489999999999998</v>
      </c>
      <c r="AY106" s="19">
        <f t="shared" si="164"/>
        <v>3.875</v>
      </c>
      <c r="AZ106" s="19">
        <f t="shared" si="164"/>
        <v>16.254999999999999</v>
      </c>
      <c r="BA106" s="19">
        <f t="shared" si="164"/>
        <v>5.07</v>
      </c>
      <c r="BB106" s="19">
        <f t="shared" si="164"/>
        <v>0</v>
      </c>
      <c r="BC106" s="19">
        <f t="shared" si="164"/>
        <v>0</v>
      </c>
      <c r="BD106" s="19">
        <f t="shared" si="164"/>
        <v>0</v>
      </c>
      <c r="BE106" s="19">
        <f t="shared" si="164"/>
        <v>0</v>
      </c>
      <c r="BF106" s="19">
        <f t="shared" si="164"/>
        <v>0</v>
      </c>
      <c r="BG106" s="19">
        <f t="shared" si="164"/>
        <v>0</v>
      </c>
      <c r="BH106" s="19">
        <f t="shared" si="164"/>
        <v>0</v>
      </c>
      <c r="BI106" s="19">
        <f t="shared" si="164"/>
        <v>0</v>
      </c>
      <c r="BJ106" s="19">
        <f t="shared" si="164"/>
        <v>130.12</v>
      </c>
    </row>
    <row r="109" spans="1:62" ht="106.5">
      <c r="A109" s="8" t="s">
        <v>2</v>
      </c>
      <c r="B109" s="8" t="s">
        <v>3</v>
      </c>
      <c r="C109" s="8" t="s">
        <v>4</v>
      </c>
      <c r="D109" s="9" t="str">
        <f>D5</f>
        <v>ANGGREK</v>
      </c>
      <c r="E109" s="9" t="str">
        <f>E5</f>
        <v>BOUGENVIL</v>
      </c>
      <c r="F109" s="9" t="str">
        <f t="shared" ref="F109:U109" si="165">F5</f>
        <v>CAMELIA</v>
      </c>
      <c r="G109" s="9" t="str">
        <f t="shared" si="165"/>
        <v>DEWANDARU</v>
      </c>
      <c r="H109" s="9" t="str">
        <f t="shared" si="165"/>
        <v>EDELWEIS</v>
      </c>
      <c r="I109" s="9" t="str">
        <f t="shared" si="165"/>
        <v>FLAMBOYAN</v>
      </c>
      <c r="J109" s="9" t="str">
        <f t="shared" si="165"/>
        <v>GERANIUM</v>
      </c>
      <c r="K109" s="9" t="str">
        <f t="shared" si="165"/>
        <v>HELIKONIA</v>
      </c>
      <c r="L109" s="9" t="str">
        <f t="shared" si="165"/>
        <v>IVY</v>
      </c>
      <c r="M109" s="9" t="str">
        <f t="shared" si="165"/>
        <v>KANA</v>
      </c>
      <c r="N109" s="9" t="str">
        <f t="shared" si="165"/>
        <v>IGD</v>
      </c>
      <c r="O109" s="9" t="str">
        <f t="shared" si="165"/>
        <v>HCU</v>
      </c>
      <c r="P109" s="9" t="str">
        <f t="shared" si="165"/>
        <v>PENUNJANG</v>
      </c>
      <c r="Q109" s="9" t="str">
        <f t="shared" si="165"/>
        <v>PELAYANAN</v>
      </c>
      <c r="R109" s="9" t="str">
        <f t="shared" si="165"/>
        <v>ADMIN</v>
      </c>
      <c r="S109" s="9" t="str">
        <f t="shared" si="165"/>
        <v>ASRAMA</v>
      </c>
      <c r="T109" s="9" t="str">
        <f t="shared" si="165"/>
        <v>MASJID</v>
      </c>
      <c r="U109" s="9" t="str">
        <f t="shared" si="165"/>
        <v>JUMLAH</v>
      </c>
      <c r="W109" s="21"/>
      <c r="X109" s="22" t="str">
        <f>X5</f>
        <v>ANGGREK</v>
      </c>
      <c r="Y109" s="22" t="str">
        <f>Y5</f>
        <v>BOUGENVIL</v>
      </c>
      <c r="Z109" s="22" t="str">
        <f t="shared" ref="Z109:AN109" si="166">Z5</f>
        <v>CAMELIA</v>
      </c>
      <c r="AA109" s="22" t="str">
        <f t="shared" si="166"/>
        <v>DEWANDARU</v>
      </c>
      <c r="AB109" s="22" t="str">
        <f t="shared" si="166"/>
        <v>EDELWEIS</v>
      </c>
      <c r="AC109" s="22" t="str">
        <f t="shared" si="166"/>
        <v>FLAMBOYAN</v>
      </c>
      <c r="AD109" s="22" t="str">
        <f t="shared" si="166"/>
        <v>GERANIUM</v>
      </c>
      <c r="AE109" s="22" t="str">
        <f t="shared" si="166"/>
        <v>HELIKONIA</v>
      </c>
      <c r="AF109" s="22" t="str">
        <f t="shared" si="166"/>
        <v>IVY</v>
      </c>
      <c r="AG109" s="22" t="str">
        <f t="shared" si="166"/>
        <v>KANA</v>
      </c>
      <c r="AH109" s="22" t="str">
        <f t="shared" si="166"/>
        <v>IGD</v>
      </c>
      <c r="AI109" s="22" t="str">
        <f t="shared" si="166"/>
        <v>HCU</v>
      </c>
      <c r="AJ109" s="22" t="str">
        <f t="shared" si="166"/>
        <v>PENUNJANG</v>
      </c>
      <c r="AK109" s="22" t="str">
        <f t="shared" si="166"/>
        <v>PELAYANAN</v>
      </c>
      <c r="AL109" s="22" t="str">
        <f t="shared" si="166"/>
        <v>ADMIN</v>
      </c>
      <c r="AM109" s="22" t="str">
        <f t="shared" si="166"/>
        <v>ASRAMA</v>
      </c>
      <c r="AN109" s="22" t="str">
        <f t="shared" si="166"/>
        <v>MASJID</v>
      </c>
      <c r="AP109" s="8" t="s">
        <v>2</v>
      </c>
      <c r="AQ109" s="8" t="s">
        <v>3</v>
      </c>
      <c r="AR109" s="8" t="s">
        <v>4</v>
      </c>
      <c r="AS109" s="9" t="str">
        <f>AS5</f>
        <v>ANGGREK</v>
      </c>
      <c r="AT109" s="9" t="str">
        <f>AT5</f>
        <v>BOUGENVIL</v>
      </c>
      <c r="AU109" s="9" t="str">
        <f t="shared" ref="AU109:BJ109" si="167">AU5</f>
        <v>CAMELIA II</v>
      </c>
      <c r="AV109" s="9" t="str">
        <f t="shared" si="167"/>
        <v>DEWANDARU</v>
      </c>
      <c r="AW109" s="9" t="str">
        <f t="shared" si="167"/>
        <v>EDELWEIS</v>
      </c>
      <c r="AX109" s="9" t="str">
        <f t="shared" si="167"/>
        <v>FLAMBOYAN</v>
      </c>
      <c r="AY109" s="9" t="str">
        <f t="shared" si="167"/>
        <v>GERANIUM</v>
      </c>
      <c r="AZ109" s="9" t="str">
        <f t="shared" si="167"/>
        <v>HELIKONIA</v>
      </c>
      <c r="BA109" s="9" t="str">
        <f t="shared" si="167"/>
        <v>IVY</v>
      </c>
      <c r="BB109" s="9" t="str">
        <f t="shared" si="167"/>
        <v>KANA</v>
      </c>
      <c r="BC109" s="9" t="str">
        <f t="shared" si="167"/>
        <v>IGD</v>
      </c>
      <c r="BD109" s="9" t="str">
        <f t="shared" si="167"/>
        <v>HCU</v>
      </c>
      <c r="BE109" s="9" t="str">
        <f t="shared" si="167"/>
        <v>PENUNJANG</v>
      </c>
      <c r="BF109" s="9" t="str">
        <f t="shared" si="167"/>
        <v>PELAYANAN</v>
      </c>
      <c r="BG109" s="9" t="str">
        <f t="shared" si="167"/>
        <v>ADMIN</v>
      </c>
      <c r="BH109" s="9" t="str">
        <f t="shared" si="167"/>
        <v>ASRAMA</v>
      </c>
      <c r="BI109" s="9" t="str">
        <f t="shared" si="167"/>
        <v>MASJID</v>
      </c>
      <c r="BJ109" s="9" t="str">
        <f t="shared" si="167"/>
        <v>JUMLAH</v>
      </c>
    </row>
    <row r="110" spans="1:62" ht="15.75">
      <c r="A110" s="10">
        <f>A97+1</f>
        <v>9</v>
      </c>
      <c r="B110" s="11"/>
      <c r="C110" s="12" t="s">
        <v>24</v>
      </c>
      <c r="D110" s="12"/>
      <c r="E110" s="13"/>
      <c r="F110" s="13"/>
      <c r="G110" s="13">
        <v>16</v>
      </c>
      <c r="H110" s="13">
        <v>18</v>
      </c>
      <c r="I110" s="13">
        <v>28</v>
      </c>
      <c r="J110" s="13">
        <v>3</v>
      </c>
      <c r="K110" s="13">
        <v>16</v>
      </c>
      <c r="L110" s="13">
        <v>9</v>
      </c>
      <c r="M110" s="13">
        <v>7</v>
      </c>
      <c r="N110" s="13"/>
      <c r="O110" s="13">
        <v>12</v>
      </c>
      <c r="P110" s="12">
        <v>10</v>
      </c>
      <c r="Q110" s="12">
        <v>12</v>
      </c>
      <c r="R110" s="12"/>
      <c r="S110" s="12"/>
      <c r="T110" s="12"/>
      <c r="U110" s="12">
        <f>SUM(E110:T110)</f>
        <v>131</v>
      </c>
      <c r="W110" s="23" t="s">
        <v>24</v>
      </c>
      <c r="X110" s="24">
        <v>0.26500000000000001</v>
      </c>
      <c r="Y110" s="24">
        <v>0.26500000000000001</v>
      </c>
      <c r="Z110" s="24">
        <v>0.26500000000000001</v>
      </c>
      <c r="AA110" s="24">
        <v>0.26500000000000001</v>
      </c>
      <c r="AB110" s="24">
        <v>0.26500000000000001</v>
      </c>
      <c r="AC110" s="24">
        <v>0.26500000000000001</v>
      </c>
      <c r="AD110" s="24">
        <v>0.26500000000000001</v>
      </c>
      <c r="AE110" s="24">
        <v>0.26500000000000001</v>
      </c>
      <c r="AF110" s="24">
        <v>0.26500000000000001</v>
      </c>
      <c r="AG110" s="24">
        <v>0.26500000000000001</v>
      </c>
      <c r="AH110" s="24">
        <v>0.26500000000000001</v>
      </c>
      <c r="AI110" s="24">
        <v>0.26500000000000001</v>
      </c>
      <c r="AJ110" s="24">
        <v>0.26500000000000001</v>
      </c>
      <c r="AK110" s="24">
        <v>0.26500000000000001</v>
      </c>
      <c r="AL110" s="24">
        <v>0.26500000000000001</v>
      </c>
      <c r="AM110" s="24">
        <v>0.26500000000000001</v>
      </c>
      <c r="AN110" s="24">
        <v>0.26500000000000001</v>
      </c>
      <c r="AP110" s="10">
        <f>AP97+1</f>
        <v>9</v>
      </c>
      <c r="AQ110" s="11" t="s">
        <v>41</v>
      </c>
      <c r="AR110" s="12" t="s">
        <v>24</v>
      </c>
      <c r="AS110" s="13">
        <f t="shared" ref="AS110:AT118" si="168">X110*D110</f>
        <v>0</v>
      </c>
      <c r="AT110" s="13">
        <f t="shared" si="168"/>
        <v>0</v>
      </c>
      <c r="AU110" s="13">
        <f t="shared" ref="AU110:AU118" si="169">Z110*F110</f>
        <v>0</v>
      </c>
      <c r="AV110" s="13">
        <f t="shared" ref="AV110:AV118" si="170">AA110*G110</f>
        <v>4.24</v>
      </c>
      <c r="AW110" s="13">
        <f t="shared" ref="AW110:AW118" si="171">AB110*H110</f>
        <v>4.7699999999999996</v>
      </c>
      <c r="AX110" s="13">
        <f t="shared" ref="AX110:AX118" si="172">AC110*I110</f>
        <v>7.42</v>
      </c>
      <c r="AY110" s="13">
        <f t="shared" ref="AY110:AY118" si="173">AD110*J110</f>
        <v>0.79500000000000004</v>
      </c>
      <c r="AZ110" s="13">
        <f t="shared" ref="AZ110:AZ118" si="174">AE110*K110</f>
        <v>4.24</v>
      </c>
      <c r="BA110" s="13">
        <f t="shared" ref="BA110:BA118" si="175">AF110*L110</f>
        <v>2.3849999999999998</v>
      </c>
      <c r="BB110" s="13">
        <f t="shared" ref="BB110:BB118" si="176">AG110*M110</f>
        <v>1.855</v>
      </c>
      <c r="BC110" s="13">
        <f t="shared" ref="BC110:BC118" si="177">AH110*N110</f>
        <v>0</v>
      </c>
      <c r="BD110" s="13">
        <f t="shared" ref="BD110:BD118" si="178">AI110*O110</f>
        <v>3.18</v>
      </c>
      <c r="BE110" s="13">
        <f t="shared" ref="BE110:BE118" si="179">AJ110*P110</f>
        <v>2.65</v>
      </c>
      <c r="BF110" s="13">
        <f t="shared" ref="BF110:BF118" si="180">AK110*Q110</f>
        <v>3.18</v>
      </c>
      <c r="BG110" s="13">
        <f t="shared" ref="BG110:BG118" si="181">AL110*R110</f>
        <v>0</v>
      </c>
      <c r="BH110" s="13">
        <f t="shared" ref="BH110:BH118" si="182">AM110*S110</f>
        <v>0</v>
      </c>
      <c r="BI110" s="13">
        <f t="shared" ref="BI110:BI118" si="183">AN110*T110</f>
        <v>0</v>
      </c>
      <c r="BJ110" s="12">
        <f>SUM(AT110:BI110)</f>
        <v>34.715000000000003</v>
      </c>
    </row>
    <row r="111" spans="1:62" ht="15.75">
      <c r="A111" s="14"/>
      <c r="B111" s="15">
        <f>B98+1</f>
        <v>44570</v>
      </c>
      <c r="C111" s="12" t="s">
        <v>25</v>
      </c>
      <c r="D111" s="12"/>
      <c r="E111" s="13"/>
      <c r="F111" s="13"/>
      <c r="G111" s="13">
        <v>17</v>
      </c>
      <c r="H111" s="13">
        <v>18</v>
      </c>
      <c r="I111" s="13">
        <v>28</v>
      </c>
      <c r="J111" s="13">
        <v>2</v>
      </c>
      <c r="K111" s="13">
        <v>17</v>
      </c>
      <c r="L111" s="13">
        <v>9</v>
      </c>
      <c r="M111" s="13">
        <v>5</v>
      </c>
      <c r="N111" s="13"/>
      <c r="O111" s="13"/>
      <c r="P111" s="12"/>
      <c r="Q111" s="12">
        <v>4</v>
      </c>
      <c r="R111" s="12"/>
      <c r="S111" s="12"/>
      <c r="T111" s="12"/>
      <c r="U111" s="12">
        <f t="shared" ref="U111:U118" si="184">SUM(E111:T111)</f>
        <v>100</v>
      </c>
      <c r="W111" s="23" t="s">
        <v>25</v>
      </c>
      <c r="X111" s="24">
        <v>0.22500000000000001</v>
      </c>
      <c r="Y111" s="24">
        <v>0.22500000000000001</v>
      </c>
      <c r="Z111" s="24">
        <v>0.22500000000000001</v>
      </c>
      <c r="AA111" s="24">
        <v>0.22500000000000001</v>
      </c>
      <c r="AB111" s="24">
        <v>0.22500000000000001</v>
      </c>
      <c r="AC111" s="24">
        <v>0.22500000000000001</v>
      </c>
      <c r="AD111" s="24">
        <v>0.22500000000000001</v>
      </c>
      <c r="AE111" s="24">
        <v>0.22500000000000001</v>
      </c>
      <c r="AF111" s="24">
        <v>0.22500000000000001</v>
      </c>
      <c r="AG111" s="24">
        <v>0.22500000000000001</v>
      </c>
      <c r="AH111" s="24">
        <v>0.22500000000000001</v>
      </c>
      <c r="AI111" s="24">
        <v>0.22500000000000001</v>
      </c>
      <c r="AJ111" s="24">
        <v>0.22500000000000001</v>
      </c>
      <c r="AK111" s="24">
        <v>0.22500000000000001</v>
      </c>
      <c r="AL111" s="24">
        <v>0.22500000000000001</v>
      </c>
      <c r="AM111" s="24">
        <v>0.22500000000000001</v>
      </c>
      <c r="AN111" s="24">
        <v>0.22500000000000001</v>
      </c>
      <c r="AP111" s="14"/>
      <c r="AQ111" s="15">
        <f>AQ98+1</f>
        <v>44205</v>
      </c>
      <c r="AR111" s="12" t="s">
        <v>25</v>
      </c>
      <c r="AS111" s="13">
        <f t="shared" si="168"/>
        <v>0</v>
      </c>
      <c r="AT111" s="13">
        <f t="shared" si="168"/>
        <v>0</v>
      </c>
      <c r="AU111" s="13">
        <f t="shared" si="169"/>
        <v>0</v>
      </c>
      <c r="AV111" s="13">
        <f t="shared" si="170"/>
        <v>3.8250000000000002</v>
      </c>
      <c r="AW111" s="13">
        <f t="shared" si="171"/>
        <v>4.05</v>
      </c>
      <c r="AX111" s="13">
        <f t="shared" si="172"/>
        <v>6.3</v>
      </c>
      <c r="AY111" s="13">
        <f t="shared" si="173"/>
        <v>0.45</v>
      </c>
      <c r="AZ111" s="13">
        <f t="shared" si="174"/>
        <v>3.8250000000000002</v>
      </c>
      <c r="BA111" s="13">
        <f t="shared" si="175"/>
        <v>2.0249999999999999</v>
      </c>
      <c r="BB111" s="13">
        <f t="shared" si="176"/>
        <v>1.125</v>
      </c>
      <c r="BC111" s="13">
        <f t="shared" si="177"/>
        <v>0</v>
      </c>
      <c r="BD111" s="13">
        <f t="shared" si="178"/>
        <v>0</v>
      </c>
      <c r="BE111" s="13">
        <f t="shared" si="179"/>
        <v>0</v>
      </c>
      <c r="BF111" s="13">
        <f t="shared" si="180"/>
        <v>0.9</v>
      </c>
      <c r="BG111" s="13">
        <f t="shared" si="181"/>
        <v>0</v>
      </c>
      <c r="BH111" s="13">
        <f t="shared" si="182"/>
        <v>0</v>
      </c>
      <c r="BI111" s="13">
        <f t="shared" si="183"/>
        <v>0</v>
      </c>
      <c r="BJ111" s="12">
        <f t="shared" ref="BJ111:BJ118" si="185">SUM(AT111:BI111)</f>
        <v>22.5</v>
      </c>
    </row>
    <row r="112" spans="1:62" ht="15.75">
      <c r="A112" s="14"/>
      <c r="B112" s="14"/>
      <c r="C112" s="12" t="s">
        <v>26</v>
      </c>
      <c r="D112" s="12"/>
      <c r="E112" s="13"/>
      <c r="F112" s="13"/>
      <c r="G112" s="13">
        <v>8</v>
      </c>
      <c r="H112" s="13">
        <v>6</v>
      </c>
      <c r="I112" s="13">
        <v>7</v>
      </c>
      <c r="J112" s="13">
        <v>2</v>
      </c>
      <c r="K112" s="13">
        <v>6</v>
      </c>
      <c r="L112" s="13">
        <v>3</v>
      </c>
      <c r="M112" s="13">
        <v>2</v>
      </c>
      <c r="N112" s="13">
        <v>2</v>
      </c>
      <c r="O112" s="13">
        <v>5</v>
      </c>
      <c r="P112" s="12"/>
      <c r="Q112" s="12"/>
      <c r="R112" s="12"/>
      <c r="S112" s="12"/>
      <c r="T112" s="12"/>
      <c r="U112" s="12">
        <f t="shared" si="184"/>
        <v>41</v>
      </c>
      <c r="W112" s="23" t="s">
        <v>26</v>
      </c>
      <c r="X112" s="24">
        <v>0.35</v>
      </c>
      <c r="Y112" s="24">
        <v>0.35</v>
      </c>
      <c r="Z112" s="24">
        <v>0.35</v>
      </c>
      <c r="AA112" s="24">
        <v>0.35</v>
      </c>
      <c r="AB112" s="24">
        <v>0.35</v>
      </c>
      <c r="AC112" s="24">
        <v>0.35</v>
      </c>
      <c r="AD112" s="24">
        <v>0.35</v>
      </c>
      <c r="AE112" s="24">
        <v>0.35</v>
      </c>
      <c r="AF112" s="24">
        <v>0.35</v>
      </c>
      <c r="AG112" s="24">
        <v>0.35</v>
      </c>
      <c r="AH112" s="24">
        <v>0.35</v>
      </c>
      <c r="AI112" s="24">
        <v>0.35</v>
      </c>
      <c r="AJ112" s="24">
        <v>0.35</v>
      </c>
      <c r="AK112" s="24">
        <v>0.35</v>
      </c>
      <c r="AL112" s="24">
        <v>0.35</v>
      </c>
      <c r="AM112" s="24">
        <v>0.35</v>
      </c>
      <c r="AN112" s="24">
        <v>0.35</v>
      </c>
      <c r="AP112" s="14"/>
      <c r="AQ112" s="14"/>
      <c r="AR112" s="12" t="s">
        <v>26</v>
      </c>
      <c r="AS112" s="13">
        <f t="shared" si="168"/>
        <v>0</v>
      </c>
      <c r="AT112" s="13">
        <f t="shared" si="168"/>
        <v>0</v>
      </c>
      <c r="AU112" s="13">
        <f t="shared" si="169"/>
        <v>0</v>
      </c>
      <c r="AV112" s="13">
        <f t="shared" si="170"/>
        <v>2.8</v>
      </c>
      <c r="AW112" s="13">
        <f t="shared" si="171"/>
        <v>2.1</v>
      </c>
      <c r="AX112" s="13">
        <f t="shared" si="172"/>
        <v>2.4500000000000002</v>
      </c>
      <c r="AY112" s="13">
        <f t="shared" si="173"/>
        <v>0.7</v>
      </c>
      <c r="AZ112" s="13">
        <f t="shared" si="174"/>
        <v>2.1</v>
      </c>
      <c r="BA112" s="13">
        <f t="shared" si="175"/>
        <v>1.05</v>
      </c>
      <c r="BB112" s="13">
        <f t="shared" si="176"/>
        <v>0.7</v>
      </c>
      <c r="BC112" s="13">
        <f t="shared" si="177"/>
        <v>0.7</v>
      </c>
      <c r="BD112" s="13">
        <f t="shared" si="178"/>
        <v>1.75</v>
      </c>
      <c r="BE112" s="13">
        <f t="shared" si="179"/>
        <v>0</v>
      </c>
      <c r="BF112" s="13">
        <f t="shared" si="180"/>
        <v>0</v>
      </c>
      <c r="BG112" s="13">
        <f t="shared" si="181"/>
        <v>0</v>
      </c>
      <c r="BH112" s="13">
        <f t="shared" si="182"/>
        <v>0</v>
      </c>
      <c r="BI112" s="13">
        <f t="shared" si="183"/>
        <v>0</v>
      </c>
      <c r="BJ112" s="12">
        <f t="shared" si="185"/>
        <v>14.35</v>
      </c>
    </row>
    <row r="113" spans="1:62" ht="15.75">
      <c r="A113" s="14"/>
      <c r="B113" s="14"/>
      <c r="C113" s="12" t="s">
        <v>27</v>
      </c>
      <c r="D113" s="12"/>
      <c r="E113" s="13">
        <v>6</v>
      </c>
      <c r="F113" s="13">
        <v>5</v>
      </c>
      <c r="G113" s="13">
        <v>7</v>
      </c>
      <c r="H113" s="13">
        <v>5</v>
      </c>
      <c r="I113" s="13">
        <v>6</v>
      </c>
      <c r="J113" s="13">
        <v>3</v>
      </c>
      <c r="K113" s="13">
        <v>11</v>
      </c>
      <c r="L113" s="13">
        <v>14</v>
      </c>
      <c r="M113" s="13">
        <v>4</v>
      </c>
      <c r="N113" s="13">
        <v>4</v>
      </c>
      <c r="O113" s="13">
        <v>3</v>
      </c>
      <c r="P113" s="12"/>
      <c r="Q113" s="12"/>
      <c r="R113" s="12"/>
      <c r="S113" s="12"/>
      <c r="T113" s="12"/>
      <c r="U113" s="12">
        <f t="shared" si="184"/>
        <v>68</v>
      </c>
      <c r="W113" s="23" t="s">
        <v>27</v>
      </c>
      <c r="X113" s="24">
        <v>0.43</v>
      </c>
      <c r="Y113" s="24">
        <v>0.43</v>
      </c>
      <c r="Z113" s="24">
        <v>0.43</v>
      </c>
      <c r="AA113" s="24">
        <v>0.43</v>
      </c>
      <c r="AB113" s="24">
        <v>0.43</v>
      </c>
      <c r="AC113" s="24">
        <v>0.43</v>
      </c>
      <c r="AD113" s="24">
        <v>0.43</v>
      </c>
      <c r="AE113" s="24">
        <v>0.43</v>
      </c>
      <c r="AF113" s="24">
        <v>0.43</v>
      </c>
      <c r="AG113" s="24">
        <v>0.43</v>
      </c>
      <c r="AH113" s="24">
        <v>0.43</v>
      </c>
      <c r="AI113" s="24">
        <v>0.43</v>
      </c>
      <c r="AJ113" s="24">
        <v>0.43</v>
      </c>
      <c r="AK113" s="24">
        <v>0.43</v>
      </c>
      <c r="AL113" s="24">
        <v>0.43</v>
      </c>
      <c r="AM113" s="24">
        <v>0.43</v>
      </c>
      <c r="AN113" s="24">
        <v>0.43</v>
      </c>
      <c r="AP113" s="14"/>
      <c r="AQ113" s="14"/>
      <c r="AR113" s="12" t="s">
        <v>27</v>
      </c>
      <c r="AS113" s="13">
        <f t="shared" si="168"/>
        <v>0</v>
      </c>
      <c r="AT113" s="13">
        <f t="shared" si="168"/>
        <v>2.58</v>
      </c>
      <c r="AU113" s="13">
        <f t="shared" si="169"/>
        <v>2.15</v>
      </c>
      <c r="AV113" s="13">
        <f t="shared" si="170"/>
        <v>3.01</v>
      </c>
      <c r="AW113" s="13">
        <f t="shared" si="171"/>
        <v>2.15</v>
      </c>
      <c r="AX113" s="13">
        <f t="shared" si="172"/>
        <v>2.58</v>
      </c>
      <c r="AY113" s="13">
        <f t="shared" si="173"/>
        <v>1.29</v>
      </c>
      <c r="AZ113" s="13">
        <f t="shared" si="174"/>
        <v>4.7300000000000004</v>
      </c>
      <c r="BA113" s="13">
        <f t="shared" si="175"/>
        <v>6.02</v>
      </c>
      <c r="BB113" s="13">
        <f t="shared" si="176"/>
        <v>1.72</v>
      </c>
      <c r="BC113" s="13">
        <f t="shared" si="177"/>
        <v>1.72</v>
      </c>
      <c r="BD113" s="13">
        <f t="shared" si="178"/>
        <v>1.29</v>
      </c>
      <c r="BE113" s="13">
        <f t="shared" si="179"/>
        <v>0</v>
      </c>
      <c r="BF113" s="13">
        <f t="shared" si="180"/>
        <v>0</v>
      </c>
      <c r="BG113" s="13">
        <f t="shared" si="181"/>
        <v>0</v>
      </c>
      <c r="BH113" s="13">
        <f t="shared" si="182"/>
        <v>0</v>
      </c>
      <c r="BI113" s="13">
        <f t="shared" si="183"/>
        <v>0</v>
      </c>
      <c r="BJ113" s="12">
        <f t="shared" si="185"/>
        <v>29.24</v>
      </c>
    </row>
    <row r="114" spans="1:62" ht="15.75">
      <c r="A114" s="14"/>
      <c r="B114" s="14"/>
      <c r="C114" s="12" t="s">
        <v>28</v>
      </c>
      <c r="D114" s="12"/>
      <c r="E114" s="13">
        <v>11</v>
      </c>
      <c r="F114" s="13">
        <v>7</v>
      </c>
      <c r="G114" s="13">
        <v>4</v>
      </c>
      <c r="H114" s="13">
        <v>2</v>
      </c>
      <c r="I114" s="13">
        <v>4</v>
      </c>
      <c r="J114" s="13">
        <v>2</v>
      </c>
      <c r="K114" s="13">
        <v>6</v>
      </c>
      <c r="L114" s="13">
        <v>6</v>
      </c>
      <c r="M114" s="13">
        <v>3</v>
      </c>
      <c r="N114" s="13">
        <v>9</v>
      </c>
      <c r="O114" s="13">
        <v>4</v>
      </c>
      <c r="P114" s="12"/>
      <c r="Q114" s="12"/>
      <c r="R114" s="12"/>
      <c r="S114" s="12"/>
      <c r="T114" s="12"/>
      <c r="U114" s="12">
        <f t="shared" si="184"/>
        <v>58</v>
      </c>
      <c r="W114" s="23" t="s">
        <v>28</v>
      </c>
      <c r="X114" s="24">
        <v>0.5</v>
      </c>
      <c r="Y114" s="24">
        <v>0.5</v>
      </c>
      <c r="Z114" s="24">
        <v>0.5</v>
      </c>
      <c r="AA114" s="24">
        <v>0.5</v>
      </c>
      <c r="AB114" s="24">
        <v>0.5</v>
      </c>
      <c r="AC114" s="24">
        <v>0.5</v>
      </c>
      <c r="AD114" s="24">
        <v>0.5</v>
      </c>
      <c r="AE114" s="24">
        <v>0.5</v>
      </c>
      <c r="AF114" s="24">
        <v>0.5</v>
      </c>
      <c r="AG114" s="24">
        <v>0.5</v>
      </c>
      <c r="AH114" s="24">
        <v>0.5</v>
      </c>
      <c r="AI114" s="24">
        <v>0.5</v>
      </c>
      <c r="AJ114" s="24">
        <v>0.5</v>
      </c>
      <c r="AK114" s="24">
        <v>0.5</v>
      </c>
      <c r="AL114" s="24">
        <v>0.5</v>
      </c>
      <c r="AM114" s="24">
        <v>0.5</v>
      </c>
      <c r="AN114" s="24">
        <v>0.5</v>
      </c>
      <c r="AP114" s="14"/>
      <c r="AQ114" s="14"/>
      <c r="AR114" s="12" t="s">
        <v>28</v>
      </c>
      <c r="AS114" s="13">
        <f t="shared" si="168"/>
        <v>0</v>
      </c>
      <c r="AT114" s="13">
        <f t="shared" si="168"/>
        <v>5.5</v>
      </c>
      <c r="AU114" s="13">
        <f t="shared" si="169"/>
        <v>3.5</v>
      </c>
      <c r="AV114" s="13">
        <f t="shared" si="170"/>
        <v>2</v>
      </c>
      <c r="AW114" s="13">
        <f t="shared" si="171"/>
        <v>1</v>
      </c>
      <c r="AX114" s="13">
        <f t="shared" si="172"/>
        <v>2</v>
      </c>
      <c r="AY114" s="13">
        <f t="shared" si="173"/>
        <v>1</v>
      </c>
      <c r="AZ114" s="13">
        <f t="shared" si="174"/>
        <v>3</v>
      </c>
      <c r="BA114" s="13">
        <f t="shared" si="175"/>
        <v>3</v>
      </c>
      <c r="BB114" s="13">
        <f t="shared" si="176"/>
        <v>1.5</v>
      </c>
      <c r="BC114" s="13">
        <f t="shared" si="177"/>
        <v>4.5</v>
      </c>
      <c r="BD114" s="13">
        <f t="shared" si="178"/>
        <v>2</v>
      </c>
      <c r="BE114" s="13">
        <f t="shared" si="179"/>
        <v>0</v>
      </c>
      <c r="BF114" s="13">
        <f t="shared" si="180"/>
        <v>0</v>
      </c>
      <c r="BG114" s="13">
        <f t="shared" si="181"/>
        <v>0</v>
      </c>
      <c r="BH114" s="13">
        <f t="shared" si="182"/>
        <v>0</v>
      </c>
      <c r="BI114" s="13">
        <f t="shared" si="183"/>
        <v>0</v>
      </c>
      <c r="BJ114" s="12">
        <f t="shared" si="185"/>
        <v>29</v>
      </c>
    </row>
    <row r="115" spans="1:62" ht="15.75">
      <c r="A115" s="14"/>
      <c r="B115" s="14"/>
      <c r="C115" s="12" t="s">
        <v>35</v>
      </c>
      <c r="D115" s="12"/>
      <c r="E115" s="13">
        <v>7</v>
      </c>
      <c r="F115" s="13">
        <v>6</v>
      </c>
      <c r="G115" s="13">
        <v>3</v>
      </c>
      <c r="H115" s="13">
        <v>4</v>
      </c>
      <c r="I115" s="13">
        <v>3</v>
      </c>
      <c r="J115" s="13">
        <v>2</v>
      </c>
      <c r="K115" s="13">
        <v>5</v>
      </c>
      <c r="L115" s="13">
        <v>12</v>
      </c>
      <c r="M115" s="13">
        <v>3</v>
      </c>
      <c r="N115" s="13">
        <v>3</v>
      </c>
      <c r="O115" s="13">
        <v>2</v>
      </c>
      <c r="P115" s="12"/>
      <c r="Q115" s="12"/>
      <c r="R115" s="12"/>
      <c r="S115" s="12"/>
      <c r="T115" s="12"/>
      <c r="U115" s="12">
        <f t="shared" si="184"/>
        <v>50</v>
      </c>
      <c r="W115" s="23" t="s">
        <v>50</v>
      </c>
      <c r="X115" s="24">
        <v>8.5000000000000006E-2</v>
      </c>
      <c r="Y115" s="24">
        <v>8.5000000000000006E-2</v>
      </c>
      <c r="Z115" s="24">
        <v>8.5000000000000006E-2</v>
      </c>
      <c r="AA115" s="24">
        <v>8.5000000000000006E-2</v>
      </c>
      <c r="AB115" s="24">
        <v>8.5000000000000006E-2</v>
      </c>
      <c r="AC115" s="24">
        <v>8.5000000000000006E-2</v>
      </c>
      <c r="AD115" s="24">
        <v>8.5000000000000006E-2</v>
      </c>
      <c r="AE115" s="24">
        <v>8.5000000000000006E-2</v>
      </c>
      <c r="AF115" s="24">
        <v>8.5000000000000006E-2</v>
      </c>
      <c r="AG115" s="24">
        <v>8.5000000000000006E-2</v>
      </c>
      <c r="AH115" s="24">
        <v>8.5000000000000006E-2</v>
      </c>
      <c r="AI115" s="24">
        <v>8.5000000000000006E-2</v>
      </c>
      <c r="AJ115" s="24">
        <v>8.5000000000000006E-2</v>
      </c>
      <c r="AK115" s="24">
        <v>8.5000000000000006E-2</v>
      </c>
      <c r="AL115" s="24">
        <v>8.5000000000000006E-2</v>
      </c>
      <c r="AM115" s="24">
        <v>8.5000000000000006E-2</v>
      </c>
      <c r="AN115" s="24">
        <v>8.5000000000000006E-2</v>
      </c>
      <c r="AP115" s="14"/>
      <c r="AQ115" s="14"/>
      <c r="AR115" s="12" t="s">
        <v>35</v>
      </c>
      <c r="AS115" s="13">
        <f t="shared" si="168"/>
        <v>0</v>
      </c>
      <c r="AT115" s="13">
        <f t="shared" si="168"/>
        <v>0.59499999999999997</v>
      </c>
      <c r="AU115" s="13">
        <f t="shared" si="169"/>
        <v>0.51</v>
      </c>
      <c r="AV115" s="13">
        <f t="shared" si="170"/>
        <v>0.255</v>
      </c>
      <c r="AW115" s="13">
        <f t="shared" si="171"/>
        <v>0.34</v>
      </c>
      <c r="AX115" s="13">
        <f t="shared" si="172"/>
        <v>0.255</v>
      </c>
      <c r="AY115" s="13">
        <f t="shared" si="173"/>
        <v>0.17</v>
      </c>
      <c r="AZ115" s="13">
        <f t="shared" si="174"/>
        <v>0.42499999999999999</v>
      </c>
      <c r="BA115" s="13">
        <f t="shared" si="175"/>
        <v>1.02</v>
      </c>
      <c r="BB115" s="13">
        <f t="shared" si="176"/>
        <v>0.255</v>
      </c>
      <c r="BC115" s="13">
        <f t="shared" si="177"/>
        <v>0.255</v>
      </c>
      <c r="BD115" s="13">
        <f t="shared" si="178"/>
        <v>0.17</v>
      </c>
      <c r="BE115" s="13">
        <f t="shared" si="179"/>
        <v>0</v>
      </c>
      <c r="BF115" s="13">
        <f t="shared" si="180"/>
        <v>0</v>
      </c>
      <c r="BG115" s="13">
        <f t="shared" si="181"/>
        <v>0</v>
      </c>
      <c r="BH115" s="13">
        <f t="shared" si="182"/>
        <v>0</v>
      </c>
      <c r="BI115" s="13">
        <f t="shared" si="183"/>
        <v>0</v>
      </c>
      <c r="BJ115" s="12">
        <f t="shared" si="185"/>
        <v>4.25</v>
      </c>
    </row>
    <row r="116" spans="1:62" ht="15.75">
      <c r="A116" s="14"/>
      <c r="B116" s="14"/>
      <c r="C116" s="12" t="s">
        <v>36</v>
      </c>
      <c r="D116" s="12"/>
      <c r="E116" s="13">
        <v>7</v>
      </c>
      <c r="F116" s="13">
        <v>5</v>
      </c>
      <c r="G116" s="13"/>
      <c r="H116" s="13"/>
      <c r="I116" s="13"/>
      <c r="J116" s="13"/>
      <c r="K116" s="13"/>
      <c r="L116" s="13"/>
      <c r="M116" s="13"/>
      <c r="N116" s="13"/>
      <c r="O116" s="13">
        <v>4</v>
      </c>
      <c r="P116" s="12"/>
      <c r="Q116" s="12"/>
      <c r="R116" s="12"/>
      <c r="S116" s="12"/>
      <c r="T116" s="12"/>
      <c r="U116" s="12">
        <f t="shared" si="184"/>
        <v>16</v>
      </c>
      <c r="W116" s="23" t="s">
        <v>51</v>
      </c>
      <c r="X116" s="24">
        <v>0.59</v>
      </c>
      <c r="Y116" s="24">
        <v>0.59</v>
      </c>
      <c r="Z116" s="24">
        <v>0.59</v>
      </c>
      <c r="AA116" s="24">
        <v>0.59</v>
      </c>
      <c r="AB116" s="24">
        <v>0.59</v>
      </c>
      <c r="AC116" s="24">
        <v>0.59</v>
      </c>
      <c r="AD116" s="24">
        <v>0.59</v>
      </c>
      <c r="AE116" s="24">
        <v>0.59</v>
      </c>
      <c r="AF116" s="24">
        <v>0.59</v>
      </c>
      <c r="AG116" s="24">
        <v>0.59</v>
      </c>
      <c r="AH116" s="24">
        <v>0.59</v>
      </c>
      <c r="AI116" s="24">
        <v>0.59</v>
      </c>
      <c r="AJ116" s="24">
        <v>0.59</v>
      </c>
      <c r="AK116" s="24">
        <v>0.59</v>
      </c>
      <c r="AL116" s="24">
        <v>0.59</v>
      </c>
      <c r="AM116" s="24">
        <v>0.59</v>
      </c>
      <c r="AN116" s="24">
        <v>0.59</v>
      </c>
      <c r="AP116" s="14"/>
      <c r="AQ116" s="14"/>
      <c r="AR116" s="12" t="s">
        <v>36</v>
      </c>
      <c r="AS116" s="13">
        <f t="shared" si="168"/>
        <v>0</v>
      </c>
      <c r="AT116" s="13">
        <f t="shared" si="168"/>
        <v>4.13</v>
      </c>
      <c r="AU116" s="13">
        <f t="shared" si="169"/>
        <v>2.95</v>
      </c>
      <c r="AV116" s="13">
        <f t="shared" si="170"/>
        <v>0</v>
      </c>
      <c r="AW116" s="13">
        <f t="shared" si="171"/>
        <v>0</v>
      </c>
      <c r="AX116" s="13">
        <f t="shared" si="172"/>
        <v>0</v>
      </c>
      <c r="AY116" s="13">
        <f t="shared" si="173"/>
        <v>0</v>
      </c>
      <c r="AZ116" s="13">
        <f t="shared" si="174"/>
        <v>0</v>
      </c>
      <c r="BA116" s="13">
        <f t="shared" si="175"/>
        <v>0</v>
      </c>
      <c r="BB116" s="13">
        <f t="shared" si="176"/>
        <v>0</v>
      </c>
      <c r="BC116" s="13">
        <f t="shared" si="177"/>
        <v>0</v>
      </c>
      <c r="BD116" s="13">
        <f t="shared" si="178"/>
        <v>2.36</v>
      </c>
      <c r="BE116" s="13">
        <f t="shared" si="179"/>
        <v>0</v>
      </c>
      <c r="BF116" s="13">
        <f t="shared" si="180"/>
        <v>0</v>
      </c>
      <c r="BG116" s="13">
        <f t="shared" si="181"/>
        <v>0</v>
      </c>
      <c r="BH116" s="13">
        <f t="shared" si="182"/>
        <v>0</v>
      </c>
      <c r="BI116" s="13">
        <f t="shared" si="183"/>
        <v>0</v>
      </c>
      <c r="BJ116" s="12">
        <f t="shared" si="185"/>
        <v>9.44</v>
      </c>
    </row>
    <row r="117" spans="1:62" ht="15.75">
      <c r="A117" s="14"/>
      <c r="B117" s="14"/>
      <c r="C117" s="12" t="s">
        <v>31</v>
      </c>
      <c r="D117" s="12"/>
      <c r="E117" s="13">
        <v>6</v>
      </c>
      <c r="F117" s="13">
        <v>4</v>
      </c>
      <c r="G117" s="13"/>
      <c r="H117" s="13"/>
      <c r="I117" s="13"/>
      <c r="J117" s="13"/>
      <c r="K117" s="13"/>
      <c r="L117" s="13"/>
      <c r="M117" s="13"/>
      <c r="N117" s="13">
        <v>2</v>
      </c>
      <c r="O117" s="13">
        <v>1</v>
      </c>
      <c r="P117" s="12"/>
      <c r="Q117" s="12"/>
      <c r="R117" s="12"/>
      <c r="S117" s="12"/>
      <c r="T117" s="12"/>
      <c r="U117" s="12">
        <f t="shared" si="184"/>
        <v>13</v>
      </c>
      <c r="W117" s="23" t="s">
        <v>31</v>
      </c>
      <c r="X117" s="24">
        <v>0.56999999999999995</v>
      </c>
      <c r="Y117" s="24">
        <v>0.56999999999999995</v>
      </c>
      <c r="Z117" s="24">
        <v>0.56999999999999995</v>
      </c>
      <c r="AA117" s="24">
        <v>0.56999999999999995</v>
      </c>
      <c r="AB117" s="24">
        <v>0.56999999999999995</v>
      </c>
      <c r="AC117" s="24">
        <v>0.56999999999999995</v>
      </c>
      <c r="AD117" s="24">
        <v>0.56999999999999995</v>
      </c>
      <c r="AE117" s="24">
        <v>0.56999999999999995</v>
      </c>
      <c r="AF117" s="24">
        <v>0.56999999999999995</v>
      </c>
      <c r="AG117" s="24">
        <v>0.56999999999999995</v>
      </c>
      <c r="AH117" s="24">
        <v>0.56999999999999995</v>
      </c>
      <c r="AI117" s="24">
        <v>0.56999999999999995</v>
      </c>
      <c r="AJ117" s="24">
        <v>0.56999999999999995</v>
      </c>
      <c r="AK117" s="24">
        <v>0.56999999999999995</v>
      </c>
      <c r="AL117" s="24">
        <v>0.56999999999999995</v>
      </c>
      <c r="AM117" s="24">
        <v>0.56999999999999995</v>
      </c>
      <c r="AN117" s="24">
        <v>0.56999999999999995</v>
      </c>
      <c r="AP117" s="14"/>
      <c r="AQ117" s="14"/>
      <c r="AR117" s="12" t="s">
        <v>31</v>
      </c>
      <c r="AS117" s="13">
        <f t="shared" si="168"/>
        <v>0</v>
      </c>
      <c r="AT117" s="13">
        <f t="shared" si="168"/>
        <v>3.42</v>
      </c>
      <c r="AU117" s="13">
        <f t="shared" si="169"/>
        <v>2.2799999999999998</v>
      </c>
      <c r="AV117" s="13">
        <f t="shared" si="170"/>
        <v>0</v>
      </c>
      <c r="AW117" s="13">
        <f t="shared" si="171"/>
        <v>0</v>
      </c>
      <c r="AX117" s="13">
        <f t="shared" si="172"/>
        <v>0</v>
      </c>
      <c r="AY117" s="13">
        <f t="shared" si="173"/>
        <v>0</v>
      </c>
      <c r="AZ117" s="13">
        <f t="shared" si="174"/>
        <v>0</v>
      </c>
      <c r="BA117" s="13">
        <f t="shared" si="175"/>
        <v>0</v>
      </c>
      <c r="BB117" s="13">
        <f t="shared" si="176"/>
        <v>0</v>
      </c>
      <c r="BC117" s="13">
        <f t="shared" si="177"/>
        <v>1.1399999999999999</v>
      </c>
      <c r="BD117" s="13">
        <f t="shared" si="178"/>
        <v>0.56999999999999995</v>
      </c>
      <c r="BE117" s="13">
        <f t="shared" si="179"/>
        <v>0</v>
      </c>
      <c r="BF117" s="13">
        <f t="shared" si="180"/>
        <v>0</v>
      </c>
      <c r="BG117" s="13">
        <f t="shared" si="181"/>
        <v>0</v>
      </c>
      <c r="BH117" s="13">
        <f t="shared" si="182"/>
        <v>0</v>
      </c>
      <c r="BI117" s="13">
        <f t="shared" si="183"/>
        <v>0</v>
      </c>
      <c r="BJ117" s="12">
        <f t="shared" si="185"/>
        <v>7.41</v>
      </c>
    </row>
    <row r="118" spans="1:62" ht="15.75">
      <c r="A118" s="16"/>
      <c r="B118" s="16"/>
      <c r="C118" s="12" t="s">
        <v>32</v>
      </c>
      <c r="D118" s="12"/>
      <c r="E118" s="13"/>
      <c r="F118" s="13"/>
      <c r="G118" s="13">
        <v>9</v>
      </c>
      <c r="H118" s="13"/>
      <c r="I118" s="13"/>
      <c r="J118" s="13"/>
      <c r="K118" s="13">
        <v>7</v>
      </c>
      <c r="L118" s="13">
        <v>4</v>
      </c>
      <c r="M118" s="13"/>
      <c r="N118" s="13"/>
      <c r="O118" s="13">
        <v>11</v>
      </c>
      <c r="P118" s="12"/>
      <c r="Q118" s="12"/>
      <c r="R118" s="12"/>
      <c r="S118" s="12"/>
      <c r="T118" s="12"/>
      <c r="U118" s="12">
        <f t="shared" si="184"/>
        <v>31</v>
      </c>
      <c r="W118" s="23" t="s">
        <v>32</v>
      </c>
      <c r="X118" s="24">
        <v>0.4</v>
      </c>
      <c r="Y118" s="24">
        <v>0.4</v>
      </c>
      <c r="Z118" s="24">
        <v>0.4</v>
      </c>
      <c r="AA118" s="24">
        <v>0.4</v>
      </c>
      <c r="AB118" s="24">
        <v>0.4</v>
      </c>
      <c r="AC118" s="24">
        <v>0.4</v>
      </c>
      <c r="AD118" s="24">
        <v>0.4</v>
      </c>
      <c r="AE118" s="24">
        <v>0.4</v>
      </c>
      <c r="AF118" s="24">
        <v>0.4</v>
      </c>
      <c r="AG118" s="24">
        <v>0.4</v>
      </c>
      <c r="AH118" s="24">
        <v>0.4</v>
      </c>
      <c r="AI118" s="24">
        <v>0.4</v>
      </c>
      <c r="AJ118" s="24">
        <v>0.4</v>
      </c>
      <c r="AK118" s="24">
        <v>0.4</v>
      </c>
      <c r="AL118" s="24">
        <v>0.4</v>
      </c>
      <c r="AM118" s="24">
        <v>0.4</v>
      </c>
      <c r="AN118" s="24">
        <v>0.4</v>
      </c>
      <c r="AP118" s="16"/>
      <c r="AQ118" s="16"/>
      <c r="AR118" s="12" t="s">
        <v>32</v>
      </c>
      <c r="AS118" s="13">
        <f t="shared" si="168"/>
        <v>0</v>
      </c>
      <c r="AT118" s="13">
        <f t="shared" si="168"/>
        <v>0</v>
      </c>
      <c r="AU118" s="13">
        <f t="shared" si="169"/>
        <v>0</v>
      </c>
      <c r="AV118" s="13">
        <f t="shared" si="170"/>
        <v>3.6</v>
      </c>
      <c r="AW118" s="13">
        <f t="shared" si="171"/>
        <v>0</v>
      </c>
      <c r="AX118" s="13">
        <f t="shared" si="172"/>
        <v>0</v>
      </c>
      <c r="AY118" s="13">
        <f t="shared" si="173"/>
        <v>0</v>
      </c>
      <c r="AZ118" s="13">
        <f t="shared" si="174"/>
        <v>2.8</v>
      </c>
      <c r="BA118" s="13">
        <f t="shared" si="175"/>
        <v>1.6</v>
      </c>
      <c r="BB118" s="13">
        <f t="shared" si="176"/>
        <v>0</v>
      </c>
      <c r="BC118" s="13">
        <f t="shared" si="177"/>
        <v>0</v>
      </c>
      <c r="BD118" s="13">
        <f t="shared" si="178"/>
        <v>4.4000000000000004</v>
      </c>
      <c r="BE118" s="13">
        <f t="shared" si="179"/>
        <v>0</v>
      </c>
      <c r="BF118" s="13">
        <f t="shared" si="180"/>
        <v>0</v>
      </c>
      <c r="BG118" s="13">
        <f t="shared" si="181"/>
        <v>0</v>
      </c>
      <c r="BH118" s="13">
        <f t="shared" si="182"/>
        <v>0</v>
      </c>
      <c r="BI118" s="13">
        <f t="shared" si="183"/>
        <v>0</v>
      </c>
      <c r="BJ118" s="12">
        <f t="shared" si="185"/>
        <v>12.4</v>
      </c>
    </row>
    <row r="119" spans="1:62">
      <c r="A119" s="17"/>
      <c r="B119" s="18"/>
      <c r="C119" s="19" t="s">
        <v>33</v>
      </c>
      <c r="D119" s="19">
        <f>SUM(D110:D118)</f>
        <v>0</v>
      </c>
      <c r="E119" s="19">
        <f>SUM(E110:E118)</f>
        <v>37</v>
      </c>
      <c r="F119" s="19">
        <f t="shared" ref="F119:U119" si="186">SUM(F110:F118)</f>
        <v>27</v>
      </c>
      <c r="G119" s="19">
        <f t="shared" si="186"/>
        <v>64</v>
      </c>
      <c r="H119" s="19">
        <f t="shared" si="186"/>
        <v>53</v>
      </c>
      <c r="I119" s="19">
        <f t="shared" si="186"/>
        <v>76</v>
      </c>
      <c r="J119" s="19">
        <f t="shared" si="186"/>
        <v>14</v>
      </c>
      <c r="K119" s="19">
        <f t="shared" si="186"/>
        <v>68</v>
      </c>
      <c r="L119" s="19">
        <f t="shared" si="186"/>
        <v>57</v>
      </c>
      <c r="M119" s="19">
        <f t="shared" si="186"/>
        <v>24</v>
      </c>
      <c r="N119" s="19">
        <f t="shared" si="186"/>
        <v>20</v>
      </c>
      <c r="O119" s="19">
        <f t="shared" si="186"/>
        <v>42</v>
      </c>
      <c r="P119" s="19">
        <f t="shared" si="186"/>
        <v>10</v>
      </c>
      <c r="Q119" s="19">
        <f t="shared" si="186"/>
        <v>16</v>
      </c>
      <c r="R119" s="19">
        <f t="shared" si="186"/>
        <v>0</v>
      </c>
      <c r="S119" s="19">
        <f t="shared" si="186"/>
        <v>0</v>
      </c>
      <c r="T119" s="19">
        <f t="shared" si="186"/>
        <v>0</v>
      </c>
      <c r="U119" s="19">
        <f t="shared" si="186"/>
        <v>508</v>
      </c>
      <c r="AP119" s="17"/>
      <c r="AQ119" s="18"/>
      <c r="AR119" s="19" t="s">
        <v>33</v>
      </c>
      <c r="AS119" s="19">
        <f>SUM(AS110:AS118)</f>
        <v>0</v>
      </c>
      <c r="AT119" s="19">
        <f>SUM(AT110:AT118)</f>
        <v>16.225000000000001</v>
      </c>
      <c r="AU119" s="19">
        <f t="shared" ref="AU119:BJ119" si="187">SUM(AU110:AU118)</f>
        <v>11.39</v>
      </c>
      <c r="AV119" s="19">
        <f t="shared" si="187"/>
        <v>19.73</v>
      </c>
      <c r="AW119" s="19">
        <f t="shared" si="187"/>
        <v>14.41</v>
      </c>
      <c r="AX119" s="19">
        <f t="shared" si="187"/>
        <v>21.004999999999999</v>
      </c>
      <c r="AY119" s="19">
        <f t="shared" si="187"/>
        <v>4.4050000000000002</v>
      </c>
      <c r="AZ119" s="19">
        <f t="shared" si="187"/>
        <v>21.12</v>
      </c>
      <c r="BA119" s="19">
        <f t="shared" si="187"/>
        <v>17.100000000000001</v>
      </c>
      <c r="BB119" s="19">
        <f t="shared" si="187"/>
        <v>7.1550000000000002</v>
      </c>
      <c r="BC119" s="19">
        <f t="shared" si="187"/>
        <v>8.3149999999999995</v>
      </c>
      <c r="BD119" s="19">
        <f t="shared" si="187"/>
        <v>15.72</v>
      </c>
      <c r="BE119" s="19">
        <f t="shared" si="187"/>
        <v>2.65</v>
      </c>
      <c r="BF119" s="19">
        <f t="shared" si="187"/>
        <v>4.08</v>
      </c>
      <c r="BG119" s="19">
        <f t="shared" si="187"/>
        <v>0</v>
      </c>
      <c r="BH119" s="19">
        <f t="shared" si="187"/>
        <v>0</v>
      </c>
      <c r="BI119" s="19">
        <f t="shared" si="187"/>
        <v>0</v>
      </c>
      <c r="BJ119" s="19">
        <f t="shared" si="187"/>
        <v>163.30500000000001</v>
      </c>
    </row>
    <row r="122" spans="1:62" ht="106.5">
      <c r="A122" s="8" t="s">
        <v>2</v>
      </c>
      <c r="B122" s="8" t="s">
        <v>3</v>
      </c>
      <c r="C122" s="8" t="s">
        <v>4</v>
      </c>
      <c r="D122" s="9" t="str">
        <f>D5</f>
        <v>ANGGREK</v>
      </c>
      <c r="E122" s="9" t="str">
        <f>E5</f>
        <v>BOUGENVIL</v>
      </c>
      <c r="F122" s="9" t="str">
        <f t="shared" ref="F122:U122" si="188">F5</f>
        <v>CAMELIA</v>
      </c>
      <c r="G122" s="9" t="str">
        <f t="shared" si="188"/>
        <v>DEWANDARU</v>
      </c>
      <c r="H122" s="9" t="str">
        <f t="shared" si="188"/>
        <v>EDELWEIS</v>
      </c>
      <c r="I122" s="9" t="str">
        <f t="shared" si="188"/>
        <v>FLAMBOYAN</v>
      </c>
      <c r="J122" s="9" t="str">
        <f t="shared" si="188"/>
        <v>GERANIUM</v>
      </c>
      <c r="K122" s="9" t="str">
        <f t="shared" si="188"/>
        <v>HELIKONIA</v>
      </c>
      <c r="L122" s="9" t="str">
        <f t="shared" si="188"/>
        <v>IVY</v>
      </c>
      <c r="M122" s="9" t="str">
        <f t="shared" si="188"/>
        <v>KANA</v>
      </c>
      <c r="N122" s="9" t="str">
        <f t="shared" si="188"/>
        <v>IGD</v>
      </c>
      <c r="O122" s="9" t="str">
        <f t="shared" si="188"/>
        <v>HCU</v>
      </c>
      <c r="P122" s="9" t="str">
        <f t="shared" si="188"/>
        <v>PENUNJANG</v>
      </c>
      <c r="Q122" s="9" t="str">
        <f t="shared" si="188"/>
        <v>PELAYANAN</v>
      </c>
      <c r="R122" s="9" t="str">
        <f t="shared" si="188"/>
        <v>ADMIN</v>
      </c>
      <c r="S122" s="9" t="str">
        <f t="shared" si="188"/>
        <v>ASRAMA</v>
      </c>
      <c r="T122" s="9" t="str">
        <f t="shared" si="188"/>
        <v>MASJID</v>
      </c>
      <c r="U122" s="9" t="str">
        <f t="shared" si="188"/>
        <v>JUMLAH</v>
      </c>
      <c r="W122" s="21"/>
      <c r="X122" s="22" t="str">
        <f>X5</f>
        <v>ANGGREK</v>
      </c>
      <c r="Y122" s="22" t="str">
        <f>Y5</f>
        <v>BOUGENVIL</v>
      </c>
      <c r="Z122" s="22" t="str">
        <f t="shared" ref="Z122:AN122" si="189">Z5</f>
        <v>CAMELIA</v>
      </c>
      <c r="AA122" s="22" t="str">
        <f t="shared" si="189"/>
        <v>DEWANDARU</v>
      </c>
      <c r="AB122" s="22" t="str">
        <f t="shared" si="189"/>
        <v>EDELWEIS</v>
      </c>
      <c r="AC122" s="22" t="str">
        <f t="shared" si="189"/>
        <v>FLAMBOYAN</v>
      </c>
      <c r="AD122" s="22" t="str">
        <f t="shared" si="189"/>
        <v>GERANIUM</v>
      </c>
      <c r="AE122" s="22" t="str">
        <f t="shared" si="189"/>
        <v>HELIKONIA</v>
      </c>
      <c r="AF122" s="22" t="str">
        <f t="shared" si="189"/>
        <v>IVY</v>
      </c>
      <c r="AG122" s="22" t="str">
        <f t="shared" si="189"/>
        <v>KANA</v>
      </c>
      <c r="AH122" s="22" t="str">
        <f t="shared" si="189"/>
        <v>IGD</v>
      </c>
      <c r="AI122" s="22" t="str">
        <f t="shared" si="189"/>
        <v>HCU</v>
      </c>
      <c r="AJ122" s="22" t="str">
        <f t="shared" si="189"/>
        <v>PENUNJANG</v>
      </c>
      <c r="AK122" s="22" t="str">
        <f t="shared" si="189"/>
        <v>PELAYANAN</v>
      </c>
      <c r="AL122" s="22" t="str">
        <f t="shared" si="189"/>
        <v>ADMIN</v>
      </c>
      <c r="AM122" s="22" t="str">
        <f t="shared" si="189"/>
        <v>ASRAMA</v>
      </c>
      <c r="AN122" s="22" t="str">
        <f t="shared" si="189"/>
        <v>MASJID</v>
      </c>
      <c r="AP122" s="8" t="s">
        <v>2</v>
      </c>
      <c r="AQ122" s="8" t="s">
        <v>3</v>
      </c>
      <c r="AR122" s="8" t="s">
        <v>4</v>
      </c>
      <c r="AS122" s="9" t="str">
        <f>AS5</f>
        <v>ANGGREK</v>
      </c>
      <c r="AT122" s="9" t="str">
        <f>AT5</f>
        <v>BOUGENVIL</v>
      </c>
      <c r="AU122" s="9" t="str">
        <f t="shared" ref="AU122:BJ122" si="190">AU5</f>
        <v>CAMELIA II</v>
      </c>
      <c r="AV122" s="9" t="str">
        <f t="shared" si="190"/>
        <v>DEWANDARU</v>
      </c>
      <c r="AW122" s="9" t="str">
        <f t="shared" si="190"/>
        <v>EDELWEIS</v>
      </c>
      <c r="AX122" s="9" t="str">
        <f t="shared" si="190"/>
        <v>FLAMBOYAN</v>
      </c>
      <c r="AY122" s="9" t="str">
        <f t="shared" si="190"/>
        <v>GERANIUM</v>
      </c>
      <c r="AZ122" s="9" t="str">
        <f t="shared" si="190"/>
        <v>HELIKONIA</v>
      </c>
      <c r="BA122" s="9" t="str">
        <f t="shared" si="190"/>
        <v>IVY</v>
      </c>
      <c r="BB122" s="9" t="str">
        <f t="shared" si="190"/>
        <v>KANA</v>
      </c>
      <c r="BC122" s="9" t="str">
        <f t="shared" si="190"/>
        <v>IGD</v>
      </c>
      <c r="BD122" s="9" t="str">
        <f t="shared" si="190"/>
        <v>HCU</v>
      </c>
      <c r="BE122" s="9" t="str">
        <f t="shared" si="190"/>
        <v>PENUNJANG</v>
      </c>
      <c r="BF122" s="9" t="str">
        <f t="shared" si="190"/>
        <v>PELAYANAN</v>
      </c>
      <c r="BG122" s="9" t="str">
        <f t="shared" si="190"/>
        <v>ADMIN</v>
      </c>
      <c r="BH122" s="9" t="str">
        <f t="shared" si="190"/>
        <v>ASRAMA</v>
      </c>
      <c r="BI122" s="9" t="str">
        <f t="shared" si="190"/>
        <v>MASJID</v>
      </c>
      <c r="BJ122" s="9" t="str">
        <f t="shared" si="190"/>
        <v>JUMLAH</v>
      </c>
    </row>
    <row r="123" spans="1:62" ht="15.75">
      <c r="A123" s="10">
        <f>A110+1</f>
        <v>10</v>
      </c>
      <c r="B123" s="11"/>
      <c r="C123" s="12" t="s">
        <v>24</v>
      </c>
      <c r="D123" s="12"/>
      <c r="E123" s="13"/>
      <c r="F123" s="13"/>
      <c r="G123" s="13">
        <v>14</v>
      </c>
      <c r="H123" s="13">
        <v>20</v>
      </c>
      <c r="I123" s="13">
        <v>27</v>
      </c>
      <c r="J123" s="13">
        <v>3</v>
      </c>
      <c r="K123" s="13">
        <v>16</v>
      </c>
      <c r="L123" s="13">
        <v>8</v>
      </c>
      <c r="M123" s="13">
        <v>6</v>
      </c>
      <c r="N123" s="13"/>
      <c r="O123" s="13">
        <v>9</v>
      </c>
      <c r="P123" s="13">
        <v>5</v>
      </c>
      <c r="Q123" s="12">
        <v>9</v>
      </c>
      <c r="R123" s="12"/>
      <c r="S123" s="12"/>
      <c r="T123" s="12"/>
      <c r="U123" s="12">
        <f>SUM(E123:T123)</f>
        <v>117</v>
      </c>
      <c r="W123" s="23" t="s">
        <v>24</v>
      </c>
      <c r="X123" s="24">
        <v>0.26500000000000001</v>
      </c>
      <c r="Y123" s="24">
        <v>0.26500000000000001</v>
      </c>
      <c r="Z123" s="24">
        <v>0.26500000000000001</v>
      </c>
      <c r="AA123" s="24">
        <v>0.26500000000000001</v>
      </c>
      <c r="AB123" s="24">
        <v>0.26500000000000001</v>
      </c>
      <c r="AC123" s="24">
        <v>0.26500000000000001</v>
      </c>
      <c r="AD123" s="24">
        <v>0.26500000000000001</v>
      </c>
      <c r="AE123" s="24">
        <v>0.26500000000000001</v>
      </c>
      <c r="AF123" s="24">
        <v>0.26500000000000001</v>
      </c>
      <c r="AG123" s="24">
        <v>0.26500000000000001</v>
      </c>
      <c r="AH123" s="24">
        <v>0.26500000000000001</v>
      </c>
      <c r="AI123" s="24">
        <v>0.26500000000000001</v>
      </c>
      <c r="AJ123" s="24">
        <v>0.26500000000000001</v>
      </c>
      <c r="AK123" s="24">
        <v>0.26500000000000001</v>
      </c>
      <c r="AL123" s="24">
        <v>0.26500000000000001</v>
      </c>
      <c r="AM123" s="24">
        <v>0.26500000000000001</v>
      </c>
      <c r="AN123" s="24">
        <v>0.26500000000000001</v>
      </c>
      <c r="AP123" s="10">
        <f>AP110+1</f>
        <v>10</v>
      </c>
      <c r="AQ123" s="11" t="s">
        <v>38</v>
      </c>
      <c r="AR123" s="12" t="s">
        <v>24</v>
      </c>
      <c r="AS123" s="13">
        <f t="shared" ref="AS123:AT131" si="191">X123*D123</f>
        <v>0</v>
      </c>
      <c r="AT123" s="13">
        <f t="shared" si="191"/>
        <v>0</v>
      </c>
      <c r="AU123" s="13">
        <f t="shared" ref="AU123:AU131" si="192">Z123*F123</f>
        <v>0</v>
      </c>
      <c r="AV123" s="13">
        <f t="shared" ref="AV123:AV131" si="193">AA123*G123</f>
        <v>3.71</v>
      </c>
      <c r="AW123" s="13">
        <f t="shared" ref="AW123:AW131" si="194">AB123*H123</f>
        <v>5.3</v>
      </c>
      <c r="AX123" s="13">
        <f t="shared" ref="AX123:AX131" si="195">AC123*I123</f>
        <v>7.1550000000000002</v>
      </c>
      <c r="AY123" s="13">
        <f t="shared" ref="AY123:AY131" si="196">AD123*J123</f>
        <v>0.79500000000000004</v>
      </c>
      <c r="AZ123" s="13">
        <f t="shared" ref="AZ123:AZ131" si="197">AE123*K123</f>
        <v>4.24</v>
      </c>
      <c r="BA123" s="13">
        <f t="shared" ref="BA123:BA131" si="198">AF123*L123</f>
        <v>2.12</v>
      </c>
      <c r="BB123" s="13">
        <f t="shared" ref="BB123:BB131" si="199">AG123*M123</f>
        <v>1.59</v>
      </c>
      <c r="BC123" s="13">
        <f t="shared" ref="BC123:BC131" si="200">AH123*N123</f>
        <v>0</v>
      </c>
      <c r="BD123" s="13">
        <f t="shared" ref="BD123:BD131" si="201">AI123*O123</f>
        <v>2.3849999999999998</v>
      </c>
      <c r="BE123" s="13">
        <f t="shared" ref="BE123:BE131" si="202">AJ123*P123</f>
        <v>1.325</v>
      </c>
      <c r="BF123" s="13">
        <f t="shared" ref="BF123:BF131" si="203">AK123*Q123</f>
        <v>2.3849999999999998</v>
      </c>
      <c r="BG123" s="13">
        <f t="shared" ref="BG123:BG131" si="204">AL123*R123</f>
        <v>0</v>
      </c>
      <c r="BH123" s="13">
        <f t="shared" ref="BH123:BH131" si="205">AM123*S123</f>
        <v>0</v>
      </c>
      <c r="BI123" s="13">
        <f t="shared" ref="BI123:BI131" si="206">AN123*T123</f>
        <v>0</v>
      </c>
      <c r="BJ123" s="12">
        <f>SUM(AT123:BI123)</f>
        <v>31.004999999999999</v>
      </c>
    </row>
    <row r="124" spans="1:62" ht="15.75">
      <c r="A124" s="14"/>
      <c r="B124" s="15">
        <f>B111+1</f>
        <v>44571</v>
      </c>
      <c r="C124" s="12" t="s">
        <v>25</v>
      </c>
      <c r="D124" s="12"/>
      <c r="E124" s="13"/>
      <c r="F124" s="13"/>
      <c r="G124" s="13">
        <v>15</v>
      </c>
      <c r="H124" s="13">
        <v>20</v>
      </c>
      <c r="I124" s="13">
        <v>27</v>
      </c>
      <c r="J124" s="13">
        <v>3</v>
      </c>
      <c r="K124" s="13">
        <v>18</v>
      </c>
      <c r="L124" s="13">
        <v>8</v>
      </c>
      <c r="M124" s="13">
        <v>7</v>
      </c>
      <c r="N124" s="13"/>
      <c r="O124" s="13">
        <v>2</v>
      </c>
      <c r="P124" s="13"/>
      <c r="Q124" s="12">
        <v>2</v>
      </c>
      <c r="R124" s="12"/>
      <c r="S124" s="12"/>
      <c r="T124" s="12"/>
      <c r="U124" s="12">
        <f t="shared" ref="U124:U131" si="207">SUM(E124:T124)</f>
        <v>102</v>
      </c>
      <c r="W124" s="23" t="s">
        <v>25</v>
      </c>
      <c r="X124" s="24">
        <v>0.22500000000000001</v>
      </c>
      <c r="Y124" s="24">
        <v>0.22500000000000001</v>
      </c>
      <c r="Z124" s="24">
        <v>0.22500000000000001</v>
      </c>
      <c r="AA124" s="24">
        <v>0.22500000000000001</v>
      </c>
      <c r="AB124" s="24">
        <v>0.22500000000000001</v>
      </c>
      <c r="AC124" s="24">
        <v>0.22500000000000001</v>
      </c>
      <c r="AD124" s="24">
        <v>0.22500000000000001</v>
      </c>
      <c r="AE124" s="24">
        <v>0.22500000000000001</v>
      </c>
      <c r="AF124" s="24">
        <v>0.22500000000000001</v>
      </c>
      <c r="AG124" s="24">
        <v>0.22500000000000001</v>
      </c>
      <c r="AH124" s="24">
        <v>0.22500000000000001</v>
      </c>
      <c r="AI124" s="24">
        <v>0.22500000000000001</v>
      </c>
      <c r="AJ124" s="24">
        <v>0.22500000000000001</v>
      </c>
      <c r="AK124" s="24">
        <v>0.22500000000000001</v>
      </c>
      <c r="AL124" s="24">
        <v>0.22500000000000001</v>
      </c>
      <c r="AM124" s="24">
        <v>0.22500000000000001</v>
      </c>
      <c r="AN124" s="24">
        <v>0.22500000000000001</v>
      </c>
      <c r="AP124" s="14"/>
      <c r="AQ124" s="15">
        <f>AQ111+1</f>
        <v>44206</v>
      </c>
      <c r="AR124" s="12" t="s">
        <v>25</v>
      </c>
      <c r="AS124" s="13">
        <f t="shared" si="191"/>
        <v>0</v>
      </c>
      <c r="AT124" s="13">
        <f t="shared" si="191"/>
        <v>0</v>
      </c>
      <c r="AU124" s="13">
        <f t="shared" si="192"/>
        <v>0</v>
      </c>
      <c r="AV124" s="13">
        <f t="shared" si="193"/>
        <v>3.375</v>
      </c>
      <c r="AW124" s="13">
        <f t="shared" si="194"/>
        <v>4.5</v>
      </c>
      <c r="AX124" s="13">
        <f t="shared" si="195"/>
        <v>6.0750000000000002</v>
      </c>
      <c r="AY124" s="13">
        <f t="shared" si="196"/>
        <v>0.67500000000000004</v>
      </c>
      <c r="AZ124" s="13">
        <f t="shared" si="197"/>
        <v>4.05</v>
      </c>
      <c r="BA124" s="13">
        <f t="shared" si="198"/>
        <v>1.8</v>
      </c>
      <c r="BB124" s="13">
        <f t="shared" si="199"/>
        <v>1.575</v>
      </c>
      <c r="BC124" s="13">
        <f t="shared" si="200"/>
        <v>0</v>
      </c>
      <c r="BD124" s="13">
        <f t="shared" si="201"/>
        <v>0.45</v>
      </c>
      <c r="BE124" s="13">
        <f t="shared" si="202"/>
        <v>0</v>
      </c>
      <c r="BF124" s="13">
        <f t="shared" si="203"/>
        <v>0.45</v>
      </c>
      <c r="BG124" s="13">
        <f t="shared" si="204"/>
        <v>0</v>
      </c>
      <c r="BH124" s="13">
        <f t="shared" si="205"/>
        <v>0</v>
      </c>
      <c r="BI124" s="13">
        <f t="shared" si="206"/>
        <v>0</v>
      </c>
      <c r="BJ124" s="12">
        <f t="shared" ref="BJ124:BJ131" si="208">SUM(AT124:BI124)</f>
        <v>22.95</v>
      </c>
    </row>
    <row r="125" spans="1:62" ht="15.75">
      <c r="A125" s="14"/>
      <c r="B125" s="14"/>
      <c r="C125" s="12" t="s">
        <v>26</v>
      </c>
      <c r="D125" s="12"/>
      <c r="E125" s="13"/>
      <c r="F125" s="13"/>
      <c r="G125" s="13">
        <v>7</v>
      </c>
      <c r="H125" s="13">
        <v>7</v>
      </c>
      <c r="I125" s="13">
        <v>6</v>
      </c>
      <c r="J125" s="13">
        <v>1</v>
      </c>
      <c r="K125" s="13">
        <v>7</v>
      </c>
      <c r="L125" s="13">
        <v>3</v>
      </c>
      <c r="M125" s="13">
        <v>1</v>
      </c>
      <c r="N125" s="13"/>
      <c r="O125" s="13">
        <v>5</v>
      </c>
      <c r="P125" s="13">
        <v>1</v>
      </c>
      <c r="Q125" s="12"/>
      <c r="R125" s="12"/>
      <c r="S125" s="12"/>
      <c r="T125" s="12"/>
      <c r="U125" s="12">
        <f t="shared" si="207"/>
        <v>38</v>
      </c>
      <c r="W125" s="23" t="s">
        <v>26</v>
      </c>
      <c r="X125" s="24">
        <v>0.35</v>
      </c>
      <c r="Y125" s="24">
        <v>0.35</v>
      </c>
      <c r="Z125" s="24">
        <v>0.35</v>
      </c>
      <c r="AA125" s="24">
        <v>0.35</v>
      </c>
      <c r="AB125" s="24">
        <v>0.35</v>
      </c>
      <c r="AC125" s="24">
        <v>0.35</v>
      </c>
      <c r="AD125" s="24">
        <v>0.35</v>
      </c>
      <c r="AE125" s="24">
        <v>0.35</v>
      </c>
      <c r="AF125" s="24">
        <v>0.35</v>
      </c>
      <c r="AG125" s="24">
        <v>0.35</v>
      </c>
      <c r="AH125" s="24">
        <v>0.35</v>
      </c>
      <c r="AI125" s="24">
        <v>0.35</v>
      </c>
      <c r="AJ125" s="24">
        <v>0.35</v>
      </c>
      <c r="AK125" s="24">
        <v>0.35</v>
      </c>
      <c r="AL125" s="24">
        <v>0.35</v>
      </c>
      <c r="AM125" s="24">
        <v>0.35</v>
      </c>
      <c r="AN125" s="24">
        <v>0.35</v>
      </c>
      <c r="AP125" s="14"/>
      <c r="AQ125" s="14"/>
      <c r="AR125" s="12" t="s">
        <v>26</v>
      </c>
      <c r="AS125" s="13">
        <f t="shared" si="191"/>
        <v>0</v>
      </c>
      <c r="AT125" s="13">
        <f t="shared" si="191"/>
        <v>0</v>
      </c>
      <c r="AU125" s="13">
        <f t="shared" si="192"/>
        <v>0</v>
      </c>
      <c r="AV125" s="13">
        <f t="shared" si="193"/>
        <v>2.4500000000000002</v>
      </c>
      <c r="AW125" s="13">
        <f t="shared" si="194"/>
        <v>2.4500000000000002</v>
      </c>
      <c r="AX125" s="13">
        <f t="shared" si="195"/>
        <v>2.1</v>
      </c>
      <c r="AY125" s="13">
        <f t="shared" si="196"/>
        <v>0.35</v>
      </c>
      <c r="AZ125" s="13">
        <f t="shared" si="197"/>
        <v>2.4500000000000002</v>
      </c>
      <c r="BA125" s="13">
        <f t="shared" si="198"/>
        <v>1.05</v>
      </c>
      <c r="BB125" s="13">
        <f t="shared" si="199"/>
        <v>0.35</v>
      </c>
      <c r="BC125" s="13">
        <f t="shared" si="200"/>
        <v>0</v>
      </c>
      <c r="BD125" s="13">
        <f t="shared" si="201"/>
        <v>1.75</v>
      </c>
      <c r="BE125" s="13">
        <f t="shared" si="202"/>
        <v>0.35</v>
      </c>
      <c r="BF125" s="13">
        <f t="shared" si="203"/>
        <v>0</v>
      </c>
      <c r="BG125" s="13">
        <f t="shared" si="204"/>
        <v>0</v>
      </c>
      <c r="BH125" s="13">
        <f t="shared" si="205"/>
        <v>0</v>
      </c>
      <c r="BI125" s="13">
        <f t="shared" si="206"/>
        <v>0</v>
      </c>
      <c r="BJ125" s="12">
        <f t="shared" si="208"/>
        <v>13.3</v>
      </c>
    </row>
    <row r="126" spans="1:62" ht="15.75">
      <c r="A126" s="14"/>
      <c r="B126" s="14"/>
      <c r="C126" s="12" t="s">
        <v>27</v>
      </c>
      <c r="D126" s="12"/>
      <c r="E126" s="13">
        <v>7</v>
      </c>
      <c r="F126" s="13">
        <v>6</v>
      </c>
      <c r="G126" s="13">
        <v>6</v>
      </c>
      <c r="H126" s="13">
        <v>12</v>
      </c>
      <c r="I126" s="13">
        <v>14</v>
      </c>
      <c r="J126" s="13">
        <v>3</v>
      </c>
      <c r="K126" s="13">
        <v>7</v>
      </c>
      <c r="L126" s="13">
        <v>2</v>
      </c>
      <c r="M126" s="13">
        <v>3</v>
      </c>
      <c r="N126" s="13"/>
      <c r="O126" s="13">
        <v>3</v>
      </c>
      <c r="P126" s="13">
        <v>2</v>
      </c>
      <c r="Q126" s="12"/>
      <c r="R126" s="12"/>
      <c r="S126" s="12"/>
      <c r="T126" s="12"/>
      <c r="U126" s="12">
        <f t="shared" si="207"/>
        <v>65</v>
      </c>
      <c r="W126" s="23" t="s">
        <v>27</v>
      </c>
      <c r="X126" s="24">
        <v>0.43</v>
      </c>
      <c r="Y126" s="24">
        <v>0.43</v>
      </c>
      <c r="Z126" s="24">
        <v>0.43</v>
      </c>
      <c r="AA126" s="24">
        <v>0.43</v>
      </c>
      <c r="AB126" s="24">
        <v>0.43</v>
      </c>
      <c r="AC126" s="24">
        <v>0.43</v>
      </c>
      <c r="AD126" s="24">
        <v>0.43</v>
      </c>
      <c r="AE126" s="24">
        <v>0.43</v>
      </c>
      <c r="AF126" s="24">
        <v>0.43</v>
      </c>
      <c r="AG126" s="24">
        <v>0.43</v>
      </c>
      <c r="AH126" s="24">
        <v>0.43</v>
      </c>
      <c r="AI126" s="24">
        <v>0.43</v>
      </c>
      <c r="AJ126" s="24">
        <v>0.43</v>
      </c>
      <c r="AK126" s="24">
        <v>0.43</v>
      </c>
      <c r="AL126" s="24">
        <v>0.43</v>
      </c>
      <c r="AM126" s="24">
        <v>0.43</v>
      </c>
      <c r="AN126" s="24">
        <v>0.43</v>
      </c>
      <c r="AP126" s="14"/>
      <c r="AQ126" s="14"/>
      <c r="AR126" s="12" t="s">
        <v>27</v>
      </c>
      <c r="AS126" s="13">
        <f t="shared" si="191"/>
        <v>0</v>
      </c>
      <c r="AT126" s="13">
        <f t="shared" si="191"/>
        <v>3.01</v>
      </c>
      <c r="AU126" s="13">
        <f t="shared" si="192"/>
        <v>2.58</v>
      </c>
      <c r="AV126" s="13">
        <f t="shared" si="193"/>
        <v>2.58</v>
      </c>
      <c r="AW126" s="13">
        <f t="shared" si="194"/>
        <v>5.16</v>
      </c>
      <c r="AX126" s="13">
        <f t="shared" si="195"/>
        <v>6.02</v>
      </c>
      <c r="AY126" s="13">
        <f t="shared" si="196"/>
        <v>1.29</v>
      </c>
      <c r="AZ126" s="13">
        <f t="shared" si="197"/>
        <v>3.01</v>
      </c>
      <c r="BA126" s="13">
        <f t="shared" si="198"/>
        <v>0.86</v>
      </c>
      <c r="BB126" s="13">
        <f t="shared" si="199"/>
        <v>1.29</v>
      </c>
      <c r="BC126" s="13">
        <f t="shared" si="200"/>
        <v>0</v>
      </c>
      <c r="BD126" s="13">
        <f t="shared" si="201"/>
        <v>1.29</v>
      </c>
      <c r="BE126" s="13">
        <f t="shared" si="202"/>
        <v>0.86</v>
      </c>
      <c r="BF126" s="13">
        <f t="shared" si="203"/>
        <v>0</v>
      </c>
      <c r="BG126" s="13">
        <f t="shared" si="204"/>
        <v>0</v>
      </c>
      <c r="BH126" s="13">
        <f t="shared" si="205"/>
        <v>0</v>
      </c>
      <c r="BI126" s="13">
        <f t="shared" si="206"/>
        <v>0</v>
      </c>
      <c r="BJ126" s="12">
        <f t="shared" si="208"/>
        <v>27.95</v>
      </c>
    </row>
    <row r="127" spans="1:62" ht="15.75">
      <c r="A127" s="14"/>
      <c r="B127" s="14"/>
      <c r="C127" s="12" t="s">
        <v>28</v>
      </c>
      <c r="D127" s="12"/>
      <c r="E127" s="13">
        <v>9</v>
      </c>
      <c r="F127" s="13">
        <v>11</v>
      </c>
      <c r="G127" s="13">
        <v>3</v>
      </c>
      <c r="H127" s="13">
        <v>4</v>
      </c>
      <c r="I127" s="13">
        <v>6</v>
      </c>
      <c r="J127" s="13">
        <v>3</v>
      </c>
      <c r="K127" s="13">
        <v>4</v>
      </c>
      <c r="L127" s="13">
        <v>4</v>
      </c>
      <c r="M127" s="13">
        <v>2</v>
      </c>
      <c r="N127" s="13"/>
      <c r="O127" s="13">
        <v>4</v>
      </c>
      <c r="P127" s="13">
        <v>3</v>
      </c>
      <c r="Q127" s="12"/>
      <c r="R127" s="12"/>
      <c r="S127" s="12"/>
      <c r="T127" s="12"/>
      <c r="U127" s="12">
        <f t="shared" si="207"/>
        <v>53</v>
      </c>
      <c r="W127" s="23" t="s">
        <v>28</v>
      </c>
      <c r="X127" s="24">
        <v>0.5</v>
      </c>
      <c r="Y127" s="24">
        <v>0.5</v>
      </c>
      <c r="Z127" s="24">
        <v>0.5</v>
      </c>
      <c r="AA127" s="24">
        <v>0.5</v>
      </c>
      <c r="AB127" s="24">
        <v>0.5</v>
      </c>
      <c r="AC127" s="24">
        <v>0.5</v>
      </c>
      <c r="AD127" s="24">
        <v>0.5</v>
      </c>
      <c r="AE127" s="24">
        <v>0.5</v>
      </c>
      <c r="AF127" s="24">
        <v>0.5</v>
      </c>
      <c r="AG127" s="24">
        <v>0.5</v>
      </c>
      <c r="AH127" s="24">
        <v>0.5</v>
      </c>
      <c r="AI127" s="24">
        <v>0.5</v>
      </c>
      <c r="AJ127" s="24">
        <v>0.5</v>
      </c>
      <c r="AK127" s="24">
        <v>0.5</v>
      </c>
      <c r="AL127" s="24">
        <v>0.5</v>
      </c>
      <c r="AM127" s="24">
        <v>0.5</v>
      </c>
      <c r="AN127" s="24">
        <v>0.5</v>
      </c>
      <c r="AP127" s="14"/>
      <c r="AQ127" s="14"/>
      <c r="AR127" s="12" t="s">
        <v>28</v>
      </c>
      <c r="AS127" s="13">
        <f t="shared" si="191"/>
        <v>0</v>
      </c>
      <c r="AT127" s="13">
        <f t="shared" si="191"/>
        <v>4.5</v>
      </c>
      <c r="AU127" s="13">
        <f t="shared" si="192"/>
        <v>5.5</v>
      </c>
      <c r="AV127" s="13">
        <f t="shared" si="193"/>
        <v>1.5</v>
      </c>
      <c r="AW127" s="13">
        <f t="shared" si="194"/>
        <v>2</v>
      </c>
      <c r="AX127" s="13">
        <f t="shared" si="195"/>
        <v>3</v>
      </c>
      <c r="AY127" s="13">
        <f t="shared" si="196"/>
        <v>1.5</v>
      </c>
      <c r="AZ127" s="13">
        <f t="shared" si="197"/>
        <v>2</v>
      </c>
      <c r="BA127" s="13">
        <f t="shared" si="198"/>
        <v>2</v>
      </c>
      <c r="BB127" s="13">
        <f t="shared" si="199"/>
        <v>1</v>
      </c>
      <c r="BC127" s="13">
        <f t="shared" si="200"/>
        <v>0</v>
      </c>
      <c r="BD127" s="13">
        <f t="shared" si="201"/>
        <v>2</v>
      </c>
      <c r="BE127" s="13">
        <f t="shared" si="202"/>
        <v>1.5</v>
      </c>
      <c r="BF127" s="13">
        <f t="shared" si="203"/>
        <v>0</v>
      </c>
      <c r="BG127" s="13">
        <f t="shared" si="204"/>
        <v>0</v>
      </c>
      <c r="BH127" s="13">
        <f t="shared" si="205"/>
        <v>0</v>
      </c>
      <c r="BI127" s="13">
        <f t="shared" si="206"/>
        <v>0</v>
      </c>
      <c r="BJ127" s="12">
        <f t="shared" si="208"/>
        <v>26.5</v>
      </c>
    </row>
    <row r="128" spans="1:62" ht="15.75">
      <c r="A128" s="14"/>
      <c r="B128" s="14"/>
      <c r="C128" s="12" t="s">
        <v>35</v>
      </c>
      <c r="D128" s="12"/>
      <c r="E128" s="13">
        <v>8</v>
      </c>
      <c r="F128" s="13">
        <v>7</v>
      </c>
      <c r="G128" s="13">
        <v>4</v>
      </c>
      <c r="H128" s="13">
        <v>5</v>
      </c>
      <c r="I128" s="13">
        <v>4</v>
      </c>
      <c r="J128" s="13">
        <v>1</v>
      </c>
      <c r="K128" s="13">
        <v>5</v>
      </c>
      <c r="L128" s="13">
        <v>2</v>
      </c>
      <c r="M128" s="13">
        <v>2</v>
      </c>
      <c r="N128" s="13"/>
      <c r="O128" s="13">
        <v>2</v>
      </c>
      <c r="P128" s="13">
        <v>2</v>
      </c>
      <c r="Q128" s="12"/>
      <c r="R128" s="12"/>
      <c r="S128" s="12"/>
      <c r="T128" s="12"/>
      <c r="U128" s="12">
        <f t="shared" si="207"/>
        <v>42</v>
      </c>
      <c r="W128" s="23" t="s">
        <v>50</v>
      </c>
      <c r="X128" s="24">
        <v>8.5000000000000006E-2</v>
      </c>
      <c r="Y128" s="24">
        <v>8.5000000000000006E-2</v>
      </c>
      <c r="Z128" s="24">
        <v>8.5000000000000006E-2</v>
      </c>
      <c r="AA128" s="24">
        <v>8.5000000000000006E-2</v>
      </c>
      <c r="AB128" s="24">
        <v>8.5000000000000006E-2</v>
      </c>
      <c r="AC128" s="24">
        <v>8.5000000000000006E-2</v>
      </c>
      <c r="AD128" s="24">
        <v>8.5000000000000006E-2</v>
      </c>
      <c r="AE128" s="24">
        <v>8.5000000000000006E-2</v>
      </c>
      <c r="AF128" s="24">
        <v>8.5000000000000006E-2</v>
      </c>
      <c r="AG128" s="24">
        <v>8.5000000000000006E-2</v>
      </c>
      <c r="AH128" s="24">
        <v>8.5000000000000006E-2</v>
      </c>
      <c r="AI128" s="24">
        <v>8.5000000000000006E-2</v>
      </c>
      <c r="AJ128" s="24">
        <v>8.5000000000000006E-2</v>
      </c>
      <c r="AK128" s="24">
        <v>8.5000000000000006E-2</v>
      </c>
      <c r="AL128" s="24">
        <v>8.5000000000000006E-2</v>
      </c>
      <c r="AM128" s="24">
        <v>8.5000000000000006E-2</v>
      </c>
      <c r="AN128" s="24">
        <v>8.5000000000000006E-2</v>
      </c>
      <c r="AP128" s="14"/>
      <c r="AQ128" s="14"/>
      <c r="AR128" s="12" t="s">
        <v>35</v>
      </c>
      <c r="AS128" s="13">
        <f t="shared" si="191"/>
        <v>0</v>
      </c>
      <c r="AT128" s="13">
        <f t="shared" si="191"/>
        <v>0.68</v>
      </c>
      <c r="AU128" s="13">
        <f t="shared" si="192"/>
        <v>0.59499999999999997</v>
      </c>
      <c r="AV128" s="13">
        <f t="shared" si="193"/>
        <v>0.34</v>
      </c>
      <c r="AW128" s="13">
        <f t="shared" si="194"/>
        <v>0.42499999999999999</v>
      </c>
      <c r="AX128" s="13">
        <f t="shared" si="195"/>
        <v>0.34</v>
      </c>
      <c r="AY128" s="13">
        <f t="shared" si="196"/>
        <v>8.5000000000000006E-2</v>
      </c>
      <c r="AZ128" s="13">
        <f t="shared" si="197"/>
        <v>0.42499999999999999</v>
      </c>
      <c r="BA128" s="13">
        <f t="shared" si="198"/>
        <v>0.17</v>
      </c>
      <c r="BB128" s="13">
        <f t="shared" si="199"/>
        <v>0.17</v>
      </c>
      <c r="BC128" s="13">
        <f t="shared" si="200"/>
        <v>0</v>
      </c>
      <c r="BD128" s="13">
        <f t="shared" si="201"/>
        <v>0.17</v>
      </c>
      <c r="BE128" s="13">
        <f t="shared" si="202"/>
        <v>0.17</v>
      </c>
      <c r="BF128" s="13">
        <f t="shared" si="203"/>
        <v>0</v>
      </c>
      <c r="BG128" s="13">
        <f t="shared" si="204"/>
        <v>0</v>
      </c>
      <c r="BH128" s="13">
        <f t="shared" si="205"/>
        <v>0</v>
      </c>
      <c r="BI128" s="13">
        <f t="shared" si="206"/>
        <v>0</v>
      </c>
      <c r="BJ128" s="12">
        <f t="shared" si="208"/>
        <v>3.57</v>
      </c>
    </row>
    <row r="129" spans="1:62" ht="15.75">
      <c r="A129" s="14"/>
      <c r="B129" s="14"/>
      <c r="C129" s="12" t="s">
        <v>36</v>
      </c>
      <c r="D129" s="12"/>
      <c r="E129" s="13">
        <v>7</v>
      </c>
      <c r="F129" s="13">
        <v>7</v>
      </c>
      <c r="G129" s="13"/>
      <c r="H129" s="13"/>
      <c r="I129" s="13"/>
      <c r="J129" s="13"/>
      <c r="K129" s="13"/>
      <c r="L129" s="13"/>
      <c r="M129" s="13"/>
      <c r="N129" s="13"/>
      <c r="O129" s="13">
        <v>5</v>
      </c>
      <c r="P129" s="13"/>
      <c r="Q129" s="12"/>
      <c r="R129" s="12"/>
      <c r="S129" s="12"/>
      <c r="T129" s="12"/>
      <c r="U129" s="12">
        <f t="shared" si="207"/>
        <v>19</v>
      </c>
      <c r="W129" s="23" t="s">
        <v>51</v>
      </c>
      <c r="X129" s="24">
        <v>0.59</v>
      </c>
      <c r="Y129" s="24">
        <v>0.59</v>
      </c>
      <c r="Z129" s="24">
        <v>0.59</v>
      </c>
      <c r="AA129" s="24">
        <v>0.59</v>
      </c>
      <c r="AB129" s="24">
        <v>0.59</v>
      </c>
      <c r="AC129" s="24">
        <v>0.59</v>
      </c>
      <c r="AD129" s="24">
        <v>0.59</v>
      </c>
      <c r="AE129" s="24">
        <v>0.59</v>
      </c>
      <c r="AF129" s="24">
        <v>0.59</v>
      </c>
      <c r="AG129" s="24">
        <v>0.59</v>
      </c>
      <c r="AH129" s="24">
        <v>0.59</v>
      </c>
      <c r="AI129" s="24">
        <v>0.59</v>
      </c>
      <c r="AJ129" s="24">
        <v>0.59</v>
      </c>
      <c r="AK129" s="24">
        <v>0.59</v>
      </c>
      <c r="AL129" s="24">
        <v>0.59</v>
      </c>
      <c r="AM129" s="24">
        <v>0.59</v>
      </c>
      <c r="AN129" s="24">
        <v>0.59</v>
      </c>
      <c r="AP129" s="14"/>
      <c r="AQ129" s="14"/>
      <c r="AR129" s="12" t="s">
        <v>36</v>
      </c>
      <c r="AS129" s="13">
        <f t="shared" si="191"/>
        <v>0</v>
      </c>
      <c r="AT129" s="13">
        <f t="shared" si="191"/>
        <v>4.13</v>
      </c>
      <c r="AU129" s="13">
        <f t="shared" si="192"/>
        <v>4.13</v>
      </c>
      <c r="AV129" s="13">
        <f t="shared" si="193"/>
        <v>0</v>
      </c>
      <c r="AW129" s="13">
        <f t="shared" si="194"/>
        <v>0</v>
      </c>
      <c r="AX129" s="13">
        <f t="shared" si="195"/>
        <v>0</v>
      </c>
      <c r="AY129" s="13">
        <f t="shared" si="196"/>
        <v>0</v>
      </c>
      <c r="AZ129" s="13">
        <f t="shared" si="197"/>
        <v>0</v>
      </c>
      <c r="BA129" s="13">
        <f t="shared" si="198"/>
        <v>0</v>
      </c>
      <c r="BB129" s="13">
        <f t="shared" si="199"/>
        <v>0</v>
      </c>
      <c r="BC129" s="13">
        <f t="shared" si="200"/>
        <v>0</v>
      </c>
      <c r="BD129" s="13">
        <f t="shared" si="201"/>
        <v>2.95</v>
      </c>
      <c r="BE129" s="13">
        <f t="shared" si="202"/>
        <v>0</v>
      </c>
      <c r="BF129" s="13">
        <f t="shared" si="203"/>
        <v>0</v>
      </c>
      <c r="BG129" s="13">
        <f t="shared" si="204"/>
        <v>0</v>
      </c>
      <c r="BH129" s="13">
        <f t="shared" si="205"/>
        <v>0</v>
      </c>
      <c r="BI129" s="13">
        <f t="shared" si="206"/>
        <v>0</v>
      </c>
      <c r="BJ129" s="12">
        <f t="shared" si="208"/>
        <v>11.21</v>
      </c>
    </row>
    <row r="130" spans="1:62" ht="15.75">
      <c r="A130" s="14"/>
      <c r="B130" s="14"/>
      <c r="C130" s="12" t="s">
        <v>31</v>
      </c>
      <c r="D130" s="12"/>
      <c r="E130" s="13">
        <v>5</v>
      </c>
      <c r="F130" s="13">
        <v>5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2"/>
      <c r="R130" s="12"/>
      <c r="S130" s="12"/>
      <c r="T130" s="12"/>
      <c r="U130" s="12">
        <f t="shared" si="207"/>
        <v>10</v>
      </c>
      <c r="W130" s="23" t="s">
        <v>31</v>
      </c>
      <c r="X130" s="24">
        <v>0.56999999999999995</v>
      </c>
      <c r="Y130" s="24">
        <v>0.56999999999999995</v>
      </c>
      <c r="Z130" s="24">
        <v>0.56999999999999995</v>
      </c>
      <c r="AA130" s="24">
        <v>0.56999999999999995</v>
      </c>
      <c r="AB130" s="24">
        <v>0.56999999999999995</v>
      </c>
      <c r="AC130" s="24">
        <v>0.56999999999999995</v>
      </c>
      <c r="AD130" s="24">
        <v>0.56999999999999995</v>
      </c>
      <c r="AE130" s="24">
        <v>0.56999999999999995</v>
      </c>
      <c r="AF130" s="24">
        <v>0.56999999999999995</v>
      </c>
      <c r="AG130" s="24">
        <v>0.56999999999999995</v>
      </c>
      <c r="AH130" s="24">
        <v>0.56999999999999995</v>
      </c>
      <c r="AI130" s="24">
        <v>0.56999999999999995</v>
      </c>
      <c r="AJ130" s="24">
        <v>0.56999999999999995</v>
      </c>
      <c r="AK130" s="24">
        <v>0.56999999999999995</v>
      </c>
      <c r="AL130" s="24">
        <v>0.56999999999999995</v>
      </c>
      <c r="AM130" s="24">
        <v>0.56999999999999995</v>
      </c>
      <c r="AN130" s="24">
        <v>0.56999999999999995</v>
      </c>
      <c r="AP130" s="14"/>
      <c r="AQ130" s="14"/>
      <c r="AR130" s="12" t="s">
        <v>31</v>
      </c>
      <c r="AS130" s="13">
        <f t="shared" si="191"/>
        <v>0</v>
      </c>
      <c r="AT130" s="13">
        <f t="shared" si="191"/>
        <v>2.85</v>
      </c>
      <c r="AU130" s="13">
        <f t="shared" si="192"/>
        <v>2.85</v>
      </c>
      <c r="AV130" s="13">
        <f t="shared" si="193"/>
        <v>0</v>
      </c>
      <c r="AW130" s="13">
        <f t="shared" si="194"/>
        <v>0</v>
      </c>
      <c r="AX130" s="13">
        <f t="shared" si="195"/>
        <v>0</v>
      </c>
      <c r="AY130" s="13">
        <f t="shared" si="196"/>
        <v>0</v>
      </c>
      <c r="AZ130" s="13">
        <f t="shared" si="197"/>
        <v>0</v>
      </c>
      <c r="BA130" s="13">
        <f t="shared" si="198"/>
        <v>0</v>
      </c>
      <c r="BB130" s="13">
        <f t="shared" si="199"/>
        <v>0</v>
      </c>
      <c r="BC130" s="13">
        <f t="shared" si="200"/>
        <v>0</v>
      </c>
      <c r="BD130" s="13">
        <f t="shared" si="201"/>
        <v>0</v>
      </c>
      <c r="BE130" s="13">
        <f t="shared" si="202"/>
        <v>0</v>
      </c>
      <c r="BF130" s="13">
        <f t="shared" si="203"/>
        <v>0</v>
      </c>
      <c r="BG130" s="13">
        <f t="shared" si="204"/>
        <v>0</v>
      </c>
      <c r="BH130" s="13">
        <f t="shared" si="205"/>
        <v>0</v>
      </c>
      <c r="BI130" s="13">
        <f t="shared" si="206"/>
        <v>0</v>
      </c>
      <c r="BJ130" s="12">
        <f t="shared" si="208"/>
        <v>5.7</v>
      </c>
    </row>
    <row r="131" spans="1:62" ht="15.75">
      <c r="A131" s="16"/>
      <c r="B131" s="16"/>
      <c r="C131" s="12" t="s">
        <v>32</v>
      </c>
      <c r="D131" s="12"/>
      <c r="E131" s="13"/>
      <c r="F131" s="13"/>
      <c r="G131" s="13">
        <v>5</v>
      </c>
      <c r="H131" s="13">
        <v>9</v>
      </c>
      <c r="I131" s="13">
        <v>4</v>
      </c>
      <c r="J131" s="13"/>
      <c r="K131" s="13">
        <v>6</v>
      </c>
      <c r="L131" s="13"/>
      <c r="M131" s="13"/>
      <c r="N131" s="13"/>
      <c r="O131" s="13">
        <v>10</v>
      </c>
      <c r="P131" s="13"/>
      <c r="Q131" s="12"/>
      <c r="R131" s="12"/>
      <c r="S131" s="12"/>
      <c r="T131" s="12"/>
      <c r="U131" s="12">
        <f t="shared" si="207"/>
        <v>34</v>
      </c>
      <c r="W131" s="23" t="s">
        <v>32</v>
      </c>
      <c r="X131" s="24">
        <v>0.4</v>
      </c>
      <c r="Y131" s="24">
        <v>0.4</v>
      </c>
      <c r="Z131" s="24">
        <v>0.4</v>
      </c>
      <c r="AA131" s="24">
        <v>0.4</v>
      </c>
      <c r="AB131" s="24">
        <v>0.4</v>
      </c>
      <c r="AC131" s="24">
        <v>0.4</v>
      </c>
      <c r="AD131" s="24">
        <v>0.4</v>
      </c>
      <c r="AE131" s="24">
        <v>0.4</v>
      </c>
      <c r="AF131" s="24">
        <v>0.4</v>
      </c>
      <c r="AG131" s="24">
        <v>0.4</v>
      </c>
      <c r="AH131" s="24">
        <v>0.4</v>
      </c>
      <c r="AI131" s="24">
        <v>0.4</v>
      </c>
      <c r="AJ131" s="24">
        <v>0.4</v>
      </c>
      <c r="AK131" s="24">
        <v>0.4</v>
      </c>
      <c r="AL131" s="24">
        <v>0.4</v>
      </c>
      <c r="AM131" s="24">
        <v>0.4</v>
      </c>
      <c r="AN131" s="24">
        <v>0.4</v>
      </c>
      <c r="AP131" s="16"/>
      <c r="AQ131" s="16"/>
      <c r="AR131" s="12" t="s">
        <v>32</v>
      </c>
      <c r="AS131" s="13">
        <f t="shared" si="191"/>
        <v>0</v>
      </c>
      <c r="AT131" s="13">
        <f t="shared" si="191"/>
        <v>0</v>
      </c>
      <c r="AU131" s="13">
        <f t="shared" si="192"/>
        <v>0</v>
      </c>
      <c r="AV131" s="13">
        <f t="shared" si="193"/>
        <v>2</v>
      </c>
      <c r="AW131" s="13">
        <f t="shared" si="194"/>
        <v>3.6</v>
      </c>
      <c r="AX131" s="13">
        <f t="shared" si="195"/>
        <v>1.6</v>
      </c>
      <c r="AY131" s="13">
        <f t="shared" si="196"/>
        <v>0</v>
      </c>
      <c r="AZ131" s="13">
        <f t="shared" si="197"/>
        <v>2.4</v>
      </c>
      <c r="BA131" s="13">
        <f t="shared" si="198"/>
        <v>0</v>
      </c>
      <c r="BB131" s="13">
        <f t="shared" si="199"/>
        <v>0</v>
      </c>
      <c r="BC131" s="13">
        <f t="shared" si="200"/>
        <v>0</v>
      </c>
      <c r="BD131" s="13">
        <f t="shared" si="201"/>
        <v>4</v>
      </c>
      <c r="BE131" s="13">
        <f t="shared" si="202"/>
        <v>0</v>
      </c>
      <c r="BF131" s="13">
        <f t="shared" si="203"/>
        <v>0</v>
      </c>
      <c r="BG131" s="13">
        <f t="shared" si="204"/>
        <v>0</v>
      </c>
      <c r="BH131" s="13">
        <f t="shared" si="205"/>
        <v>0</v>
      </c>
      <c r="BI131" s="13">
        <f t="shared" si="206"/>
        <v>0</v>
      </c>
      <c r="BJ131" s="12">
        <f t="shared" si="208"/>
        <v>13.6</v>
      </c>
    </row>
    <row r="132" spans="1:62">
      <c r="A132" s="17"/>
      <c r="B132" s="18"/>
      <c r="C132" s="19" t="s">
        <v>33</v>
      </c>
      <c r="D132" s="19">
        <f>SUM(D123:D131)</f>
        <v>0</v>
      </c>
      <c r="E132" s="19">
        <f>SUM(E123:E131)</f>
        <v>36</v>
      </c>
      <c r="F132" s="19">
        <f t="shared" ref="F132:U132" si="209">SUM(F123:F131)</f>
        <v>36</v>
      </c>
      <c r="G132" s="19">
        <f t="shared" si="209"/>
        <v>54</v>
      </c>
      <c r="H132" s="19">
        <f t="shared" si="209"/>
        <v>77</v>
      </c>
      <c r="I132" s="19">
        <f t="shared" si="209"/>
        <v>88</v>
      </c>
      <c r="J132" s="19">
        <f t="shared" si="209"/>
        <v>14</v>
      </c>
      <c r="K132" s="19">
        <f t="shared" si="209"/>
        <v>63</v>
      </c>
      <c r="L132" s="19">
        <f t="shared" si="209"/>
        <v>27</v>
      </c>
      <c r="M132" s="19">
        <f t="shared" si="209"/>
        <v>21</v>
      </c>
      <c r="N132" s="19">
        <f t="shared" si="209"/>
        <v>0</v>
      </c>
      <c r="O132" s="19">
        <f t="shared" si="209"/>
        <v>40</v>
      </c>
      <c r="P132" s="19">
        <f t="shared" si="209"/>
        <v>13</v>
      </c>
      <c r="Q132" s="19">
        <f t="shared" si="209"/>
        <v>11</v>
      </c>
      <c r="R132" s="19">
        <f t="shared" si="209"/>
        <v>0</v>
      </c>
      <c r="S132" s="19">
        <f t="shared" si="209"/>
        <v>0</v>
      </c>
      <c r="T132" s="19">
        <f t="shared" si="209"/>
        <v>0</v>
      </c>
      <c r="U132" s="19">
        <f t="shared" si="209"/>
        <v>480</v>
      </c>
      <c r="AP132" s="17"/>
      <c r="AQ132" s="18"/>
      <c r="AR132" s="19" t="s">
        <v>33</v>
      </c>
      <c r="AS132" s="19">
        <f>SUM(AS123:AS131)</f>
        <v>0</v>
      </c>
      <c r="AT132" s="19">
        <f>SUM(AT123:AT131)</f>
        <v>15.17</v>
      </c>
      <c r="AU132" s="19">
        <f t="shared" ref="AU132:BJ132" si="210">SUM(AU123:AU131)</f>
        <v>15.654999999999999</v>
      </c>
      <c r="AV132" s="19">
        <f t="shared" si="210"/>
        <v>15.955</v>
      </c>
      <c r="AW132" s="19">
        <f t="shared" si="210"/>
        <v>23.434999999999999</v>
      </c>
      <c r="AX132" s="19">
        <f t="shared" si="210"/>
        <v>26.29</v>
      </c>
      <c r="AY132" s="19">
        <f t="shared" si="210"/>
        <v>4.6950000000000003</v>
      </c>
      <c r="AZ132" s="19">
        <f t="shared" si="210"/>
        <v>18.574999999999999</v>
      </c>
      <c r="BA132" s="19">
        <f t="shared" si="210"/>
        <v>8</v>
      </c>
      <c r="BB132" s="19">
        <f t="shared" si="210"/>
        <v>5.9749999999999996</v>
      </c>
      <c r="BC132" s="19">
        <f t="shared" si="210"/>
        <v>0</v>
      </c>
      <c r="BD132" s="19">
        <f t="shared" si="210"/>
        <v>14.994999999999999</v>
      </c>
      <c r="BE132" s="19">
        <f t="shared" si="210"/>
        <v>4.2050000000000001</v>
      </c>
      <c r="BF132" s="19">
        <f t="shared" si="210"/>
        <v>2.835</v>
      </c>
      <c r="BG132" s="19">
        <f t="shared" si="210"/>
        <v>0</v>
      </c>
      <c r="BH132" s="19">
        <f t="shared" si="210"/>
        <v>0</v>
      </c>
      <c r="BI132" s="19">
        <f t="shared" si="210"/>
        <v>0</v>
      </c>
      <c r="BJ132" s="19">
        <f t="shared" si="210"/>
        <v>155.785</v>
      </c>
    </row>
    <row r="135" spans="1:62" ht="106.5">
      <c r="A135" s="8" t="s">
        <v>2</v>
      </c>
      <c r="B135" s="8" t="s">
        <v>3</v>
      </c>
      <c r="C135" s="8" t="s">
        <v>4</v>
      </c>
      <c r="D135" s="9" t="str">
        <f>D5</f>
        <v>ANGGREK</v>
      </c>
      <c r="E135" s="9" t="str">
        <f>E5</f>
        <v>BOUGENVIL</v>
      </c>
      <c r="F135" s="9" t="str">
        <f t="shared" ref="F135:U135" si="211">F5</f>
        <v>CAMELIA</v>
      </c>
      <c r="G135" s="9" t="str">
        <f t="shared" si="211"/>
        <v>DEWANDARU</v>
      </c>
      <c r="H135" s="9" t="str">
        <f t="shared" si="211"/>
        <v>EDELWEIS</v>
      </c>
      <c r="I135" s="9" t="str">
        <f t="shared" si="211"/>
        <v>FLAMBOYAN</v>
      </c>
      <c r="J135" s="9" t="str">
        <f t="shared" si="211"/>
        <v>GERANIUM</v>
      </c>
      <c r="K135" s="9" t="str">
        <f t="shared" si="211"/>
        <v>HELIKONIA</v>
      </c>
      <c r="L135" s="9" t="str">
        <f t="shared" si="211"/>
        <v>IVY</v>
      </c>
      <c r="M135" s="9" t="str">
        <f t="shared" si="211"/>
        <v>KANA</v>
      </c>
      <c r="N135" s="9" t="str">
        <f t="shared" si="211"/>
        <v>IGD</v>
      </c>
      <c r="O135" s="9" t="str">
        <f t="shared" si="211"/>
        <v>HCU</v>
      </c>
      <c r="P135" s="9" t="str">
        <f t="shared" si="211"/>
        <v>PENUNJANG</v>
      </c>
      <c r="Q135" s="9" t="str">
        <f t="shared" si="211"/>
        <v>PELAYANAN</v>
      </c>
      <c r="R135" s="9" t="str">
        <f t="shared" si="211"/>
        <v>ADMIN</v>
      </c>
      <c r="S135" s="9" t="str">
        <f t="shared" si="211"/>
        <v>ASRAMA</v>
      </c>
      <c r="T135" s="9" t="str">
        <f t="shared" si="211"/>
        <v>MASJID</v>
      </c>
      <c r="U135" s="9" t="str">
        <f t="shared" si="211"/>
        <v>JUMLAH</v>
      </c>
      <c r="W135" s="21"/>
      <c r="X135" s="22" t="str">
        <f>X5</f>
        <v>ANGGREK</v>
      </c>
      <c r="Y135" s="22" t="str">
        <f>Y5</f>
        <v>BOUGENVIL</v>
      </c>
      <c r="Z135" s="22" t="str">
        <f t="shared" ref="Z135:AN135" si="212">Z5</f>
        <v>CAMELIA</v>
      </c>
      <c r="AA135" s="22" t="str">
        <f t="shared" si="212"/>
        <v>DEWANDARU</v>
      </c>
      <c r="AB135" s="22" t="str">
        <f t="shared" si="212"/>
        <v>EDELWEIS</v>
      </c>
      <c r="AC135" s="22" t="str">
        <f t="shared" si="212"/>
        <v>FLAMBOYAN</v>
      </c>
      <c r="AD135" s="22" t="str">
        <f t="shared" si="212"/>
        <v>GERANIUM</v>
      </c>
      <c r="AE135" s="22" t="str">
        <f t="shared" si="212"/>
        <v>HELIKONIA</v>
      </c>
      <c r="AF135" s="22" t="str">
        <f t="shared" si="212"/>
        <v>IVY</v>
      </c>
      <c r="AG135" s="22" t="str">
        <f t="shared" si="212"/>
        <v>KANA</v>
      </c>
      <c r="AH135" s="22" t="str">
        <f t="shared" si="212"/>
        <v>IGD</v>
      </c>
      <c r="AI135" s="22" t="str">
        <f t="shared" si="212"/>
        <v>HCU</v>
      </c>
      <c r="AJ135" s="22" t="str">
        <f t="shared" si="212"/>
        <v>PENUNJANG</v>
      </c>
      <c r="AK135" s="22" t="str">
        <f t="shared" si="212"/>
        <v>PELAYANAN</v>
      </c>
      <c r="AL135" s="22" t="str">
        <f t="shared" si="212"/>
        <v>ADMIN</v>
      </c>
      <c r="AM135" s="22" t="str">
        <f t="shared" si="212"/>
        <v>ASRAMA</v>
      </c>
      <c r="AN135" s="22" t="str">
        <f t="shared" si="212"/>
        <v>MASJID</v>
      </c>
      <c r="AP135" s="8" t="s">
        <v>2</v>
      </c>
      <c r="AQ135" s="8" t="s">
        <v>3</v>
      </c>
      <c r="AR135" s="8" t="s">
        <v>4</v>
      </c>
      <c r="AS135" s="9" t="str">
        <f>AS5</f>
        <v>ANGGREK</v>
      </c>
      <c r="AT135" s="9" t="str">
        <f>AT5</f>
        <v>BOUGENVIL</v>
      </c>
      <c r="AU135" s="9" t="str">
        <f t="shared" ref="AU135:BJ135" si="213">AU5</f>
        <v>CAMELIA II</v>
      </c>
      <c r="AV135" s="9" t="str">
        <f t="shared" si="213"/>
        <v>DEWANDARU</v>
      </c>
      <c r="AW135" s="9" t="str">
        <f t="shared" si="213"/>
        <v>EDELWEIS</v>
      </c>
      <c r="AX135" s="9" t="str">
        <f t="shared" si="213"/>
        <v>FLAMBOYAN</v>
      </c>
      <c r="AY135" s="9" t="str">
        <f t="shared" si="213"/>
        <v>GERANIUM</v>
      </c>
      <c r="AZ135" s="9" t="str">
        <f t="shared" si="213"/>
        <v>HELIKONIA</v>
      </c>
      <c r="BA135" s="9" t="str">
        <f t="shared" si="213"/>
        <v>IVY</v>
      </c>
      <c r="BB135" s="9" t="str">
        <f t="shared" si="213"/>
        <v>KANA</v>
      </c>
      <c r="BC135" s="9" t="str">
        <f t="shared" si="213"/>
        <v>IGD</v>
      </c>
      <c r="BD135" s="9" t="str">
        <f t="shared" si="213"/>
        <v>HCU</v>
      </c>
      <c r="BE135" s="9" t="str">
        <f t="shared" si="213"/>
        <v>PENUNJANG</v>
      </c>
      <c r="BF135" s="9" t="str">
        <f t="shared" si="213"/>
        <v>PELAYANAN</v>
      </c>
      <c r="BG135" s="9" t="str">
        <f t="shared" si="213"/>
        <v>ADMIN</v>
      </c>
      <c r="BH135" s="9" t="str">
        <f t="shared" si="213"/>
        <v>ASRAMA</v>
      </c>
      <c r="BI135" s="9" t="str">
        <f t="shared" si="213"/>
        <v>MASJID</v>
      </c>
      <c r="BJ135" s="9" t="str">
        <f t="shared" si="213"/>
        <v>JUMLAH</v>
      </c>
    </row>
    <row r="136" spans="1:62" ht="15.75">
      <c r="A136" s="10">
        <f>A123+1</f>
        <v>11</v>
      </c>
      <c r="B136" s="11"/>
      <c r="C136" s="12" t="s">
        <v>24</v>
      </c>
      <c r="D136" s="12"/>
      <c r="E136" s="13"/>
      <c r="F136" s="13"/>
      <c r="G136" s="13">
        <v>12</v>
      </c>
      <c r="H136" s="13">
        <v>23</v>
      </c>
      <c r="I136" s="13">
        <v>29</v>
      </c>
      <c r="J136" s="13">
        <v>2</v>
      </c>
      <c r="K136" s="13">
        <v>17</v>
      </c>
      <c r="L136" s="13">
        <v>8</v>
      </c>
      <c r="M136" s="13">
        <v>7</v>
      </c>
      <c r="N136" s="13"/>
      <c r="O136" s="13">
        <v>11</v>
      </c>
      <c r="P136" s="12">
        <v>8</v>
      </c>
      <c r="Q136" s="12">
        <v>11</v>
      </c>
      <c r="R136" s="12"/>
      <c r="S136" s="12"/>
      <c r="T136" s="12"/>
      <c r="U136" s="12">
        <f>SUM(E136:T136)</f>
        <v>128</v>
      </c>
      <c r="W136" s="23" t="s">
        <v>24</v>
      </c>
      <c r="X136" s="24">
        <v>0.26500000000000001</v>
      </c>
      <c r="Y136" s="24">
        <v>0.26500000000000001</v>
      </c>
      <c r="Z136" s="24">
        <v>0.26500000000000001</v>
      </c>
      <c r="AA136" s="24">
        <v>0.26500000000000001</v>
      </c>
      <c r="AB136" s="24">
        <v>0.26500000000000001</v>
      </c>
      <c r="AC136" s="24">
        <v>0.26500000000000001</v>
      </c>
      <c r="AD136" s="24">
        <v>0.26500000000000001</v>
      </c>
      <c r="AE136" s="24">
        <v>0.26500000000000001</v>
      </c>
      <c r="AF136" s="24">
        <v>0.26500000000000001</v>
      </c>
      <c r="AG136" s="24">
        <v>0.26500000000000001</v>
      </c>
      <c r="AH136" s="24">
        <v>0.26500000000000001</v>
      </c>
      <c r="AI136" s="24">
        <v>0.26500000000000001</v>
      </c>
      <c r="AJ136" s="24">
        <v>0.26500000000000001</v>
      </c>
      <c r="AK136" s="24">
        <v>0.26500000000000001</v>
      </c>
      <c r="AL136" s="24">
        <v>0.26500000000000001</v>
      </c>
      <c r="AM136" s="24">
        <v>0.26500000000000001</v>
      </c>
      <c r="AN136" s="24">
        <v>0.26500000000000001</v>
      </c>
      <c r="AP136" s="10">
        <f>AP123+1</f>
        <v>11</v>
      </c>
      <c r="AQ136" s="11" t="s">
        <v>34</v>
      </c>
      <c r="AR136" s="12" t="s">
        <v>24</v>
      </c>
      <c r="AS136" s="13">
        <f t="shared" ref="AS136:AT144" si="214">X136*D136</f>
        <v>0</v>
      </c>
      <c r="AT136" s="13">
        <f t="shared" si="214"/>
        <v>0</v>
      </c>
      <c r="AU136" s="13">
        <f t="shared" ref="AU136:AU144" si="215">Z136*F136</f>
        <v>0</v>
      </c>
      <c r="AV136" s="13">
        <f t="shared" ref="AV136:AV144" si="216">AA136*G136</f>
        <v>3.18</v>
      </c>
      <c r="AW136" s="13">
        <f t="shared" ref="AW136:AW144" si="217">AB136*H136</f>
        <v>6.0949999999999998</v>
      </c>
      <c r="AX136" s="13">
        <f t="shared" ref="AX136:AX144" si="218">AC136*I136</f>
        <v>7.6849999999999996</v>
      </c>
      <c r="AY136" s="13">
        <f t="shared" ref="AY136:AY144" si="219">AD136*J136</f>
        <v>0.53</v>
      </c>
      <c r="AZ136" s="13">
        <f t="shared" ref="AZ136:AZ144" si="220">AE136*K136</f>
        <v>4.5049999999999999</v>
      </c>
      <c r="BA136" s="13">
        <f t="shared" ref="BA136:BA144" si="221">AF136*L136</f>
        <v>2.12</v>
      </c>
      <c r="BB136" s="13">
        <f t="shared" ref="BB136:BB144" si="222">AG136*M136</f>
        <v>1.855</v>
      </c>
      <c r="BC136" s="13">
        <f t="shared" ref="BC136:BC144" si="223">AH136*N136</f>
        <v>0</v>
      </c>
      <c r="BD136" s="13">
        <f t="shared" ref="BD136:BD144" si="224">AI136*O136</f>
        <v>2.915</v>
      </c>
      <c r="BE136" s="13">
        <f t="shared" ref="BE136:BE144" si="225">AJ136*P136</f>
        <v>2.12</v>
      </c>
      <c r="BF136" s="13">
        <f t="shared" ref="BF136:BF144" si="226">AK136*Q136</f>
        <v>2.915</v>
      </c>
      <c r="BG136" s="13">
        <f t="shared" ref="BG136:BG144" si="227">AL136*R136</f>
        <v>0</v>
      </c>
      <c r="BH136" s="13">
        <f t="shared" ref="BH136:BH144" si="228">AM136*S136</f>
        <v>0</v>
      </c>
      <c r="BI136" s="13">
        <f t="shared" ref="BI136:BI144" si="229">AN136*T136</f>
        <v>0</v>
      </c>
      <c r="BJ136" s="12">
        <f>SUM(AT136:BI136)</f>
        <v>33.92</v>
      </c>
    </row>
    <row r="137" spans="1:62" ht="15.75">
      <c r="A137" s="14"/>
      <c r="B137" s="15">
        <f>B124+1</f>
        <v>44572</v>
      </c>
      <c r="C137" s="12" t="s">
        <v>25</v>
      </c>
      <c r="D137" s="12"/>
      <c r="E137" s="13"/>
      <c r="F137" s="13"/>
      <c r="G137" s="13">
        <v>12</v>
      </c>
      <c r="H137" s="13">
        <v>22</v>
      </c>
      <c r="I137" s="13">
        <v>32</v>
      </c>
      <c r="J137" s="13">
        <v>2</v>
      </c>
      <c r="K137" s="13">
        <v>19</v>
      </c>
      <c r="L137" s="13">
        <v>8</v>
      </c>
      <c r="M137" s="13">
        <v>5</v>
      </c>
      <c r="N137" s="13"/>
      <c r="O137" s="13">
        <v>2</v>
      </c>
      <c r="P137" s="12"/>
      <c r="Q137" s="12">
        <v>4</v>
      </c>
      <c r="R137" s="12"/>
      <c r="S137" s="12"/>
      <c r="T137" s="12"/>
      <c r="U137" s="12">
        <f t="shared" ref="U137:U144" si="230">SUM(E137:T137)</f>
        <v>106</v>
      </c>
      <c r="W137" s="23" t="s">
        <v>25</v>
      </c>
      <c r="X137" s="24">
        <v>0.22500000000000001</v>
      </c>
      <c r="Y137" s="24">
        <v>0.22500000000000001</v>
      </c>
      <c r="Z137" s="24">
        <v>0.22500000000000001</v>
      </c>
      <c r="AA137" s="24">
        <v>0.22500000000000001</v>
      </c>
      <c r="AB137" s="24">
        <v>0.22500000000000001</v>
      </c>
      <c r="AC137" s="24">
        <v>0.22500000000000001</v>
      </c>
      <c r="AD137" s="24">
        <v>0.22500000000000001</v>
      </c>
      <c r="AE137" s="24">
        <v>0.22500000000000001</v>
      </c>
      <c r="AF137" s="24">
        <v>0.22500000000000001</v>
      </c>
      <c r="AG137" s="24">
        <v>0.22500000000000001</v>
      </c>
      <c r="AH137" s="24">
        <v>0.22500000000000001</v>
      </c>
      <c r="AI137" s="24">
        <v>0.22500000000000001</v>
      </c>
      <c r="AJ137" s="24">
        <v>0.22500000000000001</v>
      </c>
      <c r="AK137" s="24">
        <v>0.22500000000000001</v>
      </c>
      <c r="AL137" s="24">
        <v>0.22500000000000001</v>
      </c>
      <c r="AM137" s="24">
        <v>0.22500000000000001</v>
      </c>
      <c r="AN137" s="24">
        <v>0.22500000000000001</v>
      </c>
      <c r="AP137" s="14"/>
      <c r="AQ137" s="15">
        <f>AQ124+1</f>
        <v>44207</v>
      </c>
      <c r="AR137" s="12" t="s">
        <v>25</v>
      </c>
      <c r="AS137" s="13">
        <f t="shared" si="214"/>
        <v>0</v>
      </c>
      <c r="AT137" s="13">
        <f t="shared" si="214"/>
        <v>0</v>
      </c>
      <c r="AU137" s="13">
        <f t="shared" si="215"/>
        <v>0</v>
      </c>
      <c r="AV137" s="13">
        <f t="shared" si="216"/>
        <v>2.7</v>
      </c>
      <c r="AW137" s="13">
        <f t="shared" si="217"/>
        <v>4.95</v>
      </c>
      <c r="AX137" s="13">
        <f t="shared" si="218"/>
        <v>7.2</v>
      </c>
      <c r="AY137" s="13">
        <f t="shared" si="219"/>
        <v>0.45</v>
      </c>
      <c r="AZ137" s="13">
        <f t="shared" si="220"/>
        <v>4.2750000000000004</v>
      </c>
      <c r="BA137" s="13">
        <f t="shared" si="221"/>
        <v>1.8</v>
      </c>
      <c r="BB137" s="13">
        <f t="shared" si="222"/>
        <v>1.125</v>
      </c>
      <c r="BC137" s="13">
        <f t="shared" si="223"/>
        <v>0</v>
      </c>
      <c r="BD137" s="13">
        <f t="shared" si="224"/>
        <v>0.45</v>
      </c>
      <c r="BE137" s="13">
        <f t="shared" si="225"/>
        <v>0</v>
      </c>
      <c r="BF137" s="13">
        <f t="shared" si="226"/>
        <v>0.9</v>
      </c>
      <c r="BG137" s="13">
        <f t="shared" si="227"/>
        <v>0</v>
      </c>
      <c r="BH137" s="13">
        <f t="shared" si="228"/>
        <v>0</v>
      </c>
      <c r="BI137" s="13">
        <f t="shared" si="229"/>
        <v>0</v>
      </c>
      <c r="BJ137" s="12">
        <f t="shared" ref="BJ137:BJ144" si="231">SUM(AT137:BI137)</f>
        <v>23.85</v>
      </c>
    </row>
    <row r="138" spans="1:62" ht="15.75">
      <c r="A138" s="14"/>
      <c r="B138" s="14"/>
      <c r="C138" s="12" t="s">
        <v>26</v>
      </c>
      <c r="D138" s="12"/>
      <c r="E138" s="13"/>
      <c r="F138" s="13"/>
      <c r="G138" s="13">
        <v>6</v>
      </c>
      <c r="H138" s="13">
        <v>6</v>
      </c>
      <c r="I138" s="13">
        <v>7</v>
      </c>
      <c r="J138" s="13">
        <v>2</v>
      </c>
      <c r="K138" s="13">
        <v>9</v>
      </c>
      <c r="L138" s="13">
        <v>6</v>
      </c>
      <c r="M138" s="13">
        <v>2</v>
      </c>
      <c r="N138" s="13">
        <v>1</v>
      </c>
      <c r="O138" s="13">
        <v>5</v>
      </c>
      <c r="P138" s="12">
        <v>2</v>
      </c>
      <c r="Q138" s="12">
        <v>4</v>
      </c>
      <c r="R138" s="12"/>
      <c r="S138" s="12"/>
      <c r="T138" s="12"/>
      <c r="U138" s="12">
        <f t="shared" si="230"/>
        <v>50</v>
      </c>
      <c r="W138" s="23" t="s">
        <v>26</v>
      </c>
      <c r="X138" s="24">
        <v>0.35</v>
      </c>
      <c r="Y138" s="24">
        <v>0.35</v>
      </c>
      <c r="Z138" s="24">
        <v>0.35</v>
      </c>
      <c r="AA138" s="24">
        <v>0.35</v>
      </c>
      <c r="AB138" s="24">
        <v>0.35</v>
      </c>
      <c r="AC138" s="24">
        <v>0.35</v>
      </c>
      <c r="AD138" s="24">
        <v>0.35</v>
      </c>
      <c r="AE138" s="24">
        <v>0.35</v>
      </c>
      <c r="AF138" s="24">
        <v>0.35</v>
      </c>
      <c r="AG138" s="24">
        <v>0.35</v>
      </c>
      <c r="AH138" s="24">
        <v>0.35</v>
      </c>
      <c r="AI138" s="24">
        <v>0.35</v>
      </c>
      <c r="AJ138" s="24">
        <v>0.35</v>
      </c>
      <c r="AK138" s="24">
        <v>0.35</v>
      </c>
      <c r="AL138" s="24">
        <v>0.35</v>
      </c>
      <c r="AM138" s="24">
        <v>0.35</v>
      </c>
      <c r="AN138" s="24">
        <v>0.35</v>
      </c>
      <c r="AP138" s="14"/>
      <c r="AQ138" s="14"/>
      <c r="AR138" s="12" t="s">
        <v>26</v>
      </c>
      <c r="AS138" s="13">
        <f t="shared" si="214"/>
        <v>0</v>
      </c>
      <c r="AT138" s="13">
        <f t="shared" si="214"/>
        <v>0</v>
      </c>
      <c r="AU138" s="13">
        <f t="shared" si="215"/>
        <v>0</v>
      </c>
      <c r="AV138" s="13">
        <f t="shared" si="216"/>
        <v>2.1</v>
      </c>
      <c r="AW138" s="13">
        <f t="shared" si="217"/>
        <v>2.1</v>
      </c>
      <c r="AX138" s="13">
        <f t="shared" si="218"/>
        <v>2.4500000000000002</v>
      </c>
      <c r="AY138" s="13">
        <f t="shared" si="219"/>
        <v>0.7</v>
      </c>
      <c r="AZ138" s="13">
        <f t="shared" si="220"/>
        <v>3.15</v>
      </c>
      <c r="BA138" s="13">
        <f t="shared" si="221"/>
        <v>2.1</v>
      </c>
      <c r="BB138" s="13">
        <f t="shared" si="222"/>
        <v>0.7</v>
      </c>
      <c r="BC138" s="13">
        <f t="shared" si="223"/>
        <v>0.35</v>
      </c>
      <c r="BD138" s="13">
        <f t="shared" si="224"/>
        <v>1.75</v>
      </c>
      <c r="BE138" s="13">
        <f t="shared" si="225"/>
        <v>0.7</v>
      </c>
      <c r="BF138" s="13">
        <f t="shared" si="226"/>
        <v>1.4</v>
      </c>
      <c r="BG138" s="13">
        <f t="shared" si="227"/>
        <v>0</v>
      </c>
      <c r="BH138" s="13">
        <f t="shared" si="228"/>
        <v>0</v>
      </c>
      <c r="BI138" s="13">
        <f t="shared" si="229"/>
        <v>0</v>
      </c>
      <c r="BJ138" s="12">
        <f t="shared" si="231"/>
        <v>17.5</v>
      </c>
    </row>
    <row r="139" spans="1:62" ht="15.75">
      <c r="A139" s="14"/>
      <c r="B139" s="14"/>
      <c r="C139" s="12" t="s">
        <v>27</v>
      </c>
      <c r="D139" s="12"/>
      <c r="E139" s="25">
        <v>6</v>
      </c>
      <c r="F139" s="25">
        <v>4</v>
      </c>
      <c r="G139" s="25">
        <v>7</v>
      </c>
      <c r="H139" s="25">
        <v>3</v>
      </c>
      <c r="I139" s="13">
        <v>5</v>
      </c>
      <c r="J139" s="13">
        <v>3</v>
      </c>
      <c r="K139" s="13">
        <v>34</v>
      </c>
      <c r="L139" s="13">
        <v>2</v>
      </c>
      <c r="M139" s="13">
        <v>4</v>
      </c>
      <c r="N139" s="13">
        <v>5</v>
      </c>
      <c r="O139" s="13">
        <v>3</v>
      </c>
      <c r="P139" s="12">
        <v>4</v>
      </c>
      <c r="Q139" s="12">
        <v>5</v>
      </c>
      <c r="R139" s="12"/>
      <c r="S139" s="12"/>
      <c r="T139" s="12"/>
      <c r="U139" s="12">
        <f t="shared" si="230"/>
        <v>85</v>
      </c>
      <c r="W139" s="23" t="s">
        <v>27</v>
      </c>
      <c r="X139" s="24">
        <v>0.43</v>
      </c>
      <c r="Y139" s="24">
        <v>0.43</v>
      </c>
      <c r="Z139" s="24">
        <v>0.43</v>
      </c>
      <c r="AA139" s="24">
        <v>0.43</v>
      </c>
      <c r="AB139" s="24">
        <v>0.43</v>
      </c>
      <c r="AC139" s="24">
        <v>0.43</v>
      </c>
      <c r="AD139" s="24">
        <v>0.43</v>
      </c>
      <c r="AE139" s="24">
        <v>0.43</v>
      </c>
      <c r="AF139" s="24">
        <v>0.43</v>
      </c>
      <c r="AG139" s="24">
        <v>0.43</v>
      </c>
      <c r="AH139" s="24">
        <v>0.43</v>
      </c>
      <c r="AI139" s="24">
        <v>0.43</v>
      </c>
      <c r="AJ139" s="24">
        <v>0.43</v>
      </c>
      <c r="AK139" s="24">
        <v>0.43</v>
      </c>
      <c r="AL139" s="24">
        <v>0.43</v>
      </c>
      <c r="AM139" s="24">
        <v>0.43</v>
      </c>
      <c r="AN139" s="24">
        <v>0.43</v>
      </c>
      <c r="AP139" s="14"/>
      <c r="AQ139" s="14"/>
      <c r="AR139" s="12" t="s">
        <v>27</v>
      </c>
      <c r="AS139" s="13">
        <f t="shared" si="214"/>
        <v>0</v>
      </c>
      <c r="AT139" s="13">
        <f t="shared" si="214"/>
        <v>2.58</v>
      </c>
      <c r="AU139" s="13">
        <f t="shared" si="215"/>
        <v>1.72</v>
      </c>
      <c r="AV139" s="13">
        <f t="shared" si="216"/>
        <v>3.01</v>
      </c>
      <c r="AW139" s="13">
        <f t="shared" si="217"/>
        <v>1.29</v>
      </c>
      <c r="AX139" s="13">
        <f t="shared" si="218"/>
        <v>2.15</v>
      </c>
      <c r="AY139" s="13">
        <f t="shared" si="219"/>
        <v>1.29</v>
      </c>
      <c r="AZ139" s="13">
        <f t="shared" si="220"/>
        <v>14.62</v>
      </c>
      <c r="BA139" s="13">
        <f t="shared" si="221"/>
        <v>0.86</v>
      </c>
      <c r="BB139" s="13">
        <f t="shared" si="222"/>
        <v>1.72</v>
      </c>
      <c r="BC139" s="13">
        <f t="shared" si="223"/>
        <v>2.15</v>
      </c>
      <c r="BD139" s="13">
        <f t="shared" si="224"/>
        <v>1.29</v>
      </c>
      <c r="BE139" s="13">
        <f t="shared" si="225"/>
        <v>1.72</v>
      </c>
      <c r="BF139" s="13">
        <f t="shared" si="226"/>
        <v>2.15</v>
      </c>
      <c r="BG139" s="13">
        <f t="shared" si="227"/>
        <v>0</v>
      </c>
      <c r="BH139" s="13">
        <f t="shared" si="228"/>
        <v>0</v>
      </c>
      <c r="BI139" s="13">
        <f t="shared" si="229"/>
        <v>0</v>
      </c>
      <c r="BJ139" s="12">
        <f t="shared" si="231"/>
        <v>36.549999999999997</v>
      </c>
    </row>
    <row r="140" spans="1:62" ht="15.75">
      <c r="A140" s="14"/>
      <c r="B140" s="14"/>
      <c r="C140" s="12" t="s">
        <v>28</v>
      </c>
      <c r="D140" s="12"/>
      <c r="E140" s="25">
        <v>7</v>
      </c>
      <c r="F140" s="25">
        <v>6</v>
      </c>
      <c r="G140" s="25">
        <v>4</v>
      </c>
      <c r="H140" s="25">
        <v>3</v>
      </c>
      <c r="I140" s="13">
        <v>4</v>
      </c>
      <c r="J140" s="13">
        <v>2</v>
      </c>
      <c r="K140" s="13">
        <v>9</v>
      </c>
      <c r="L140" s="13">
        <v>2</v>
      </c>
      <c r="M140" s="13">
        <v>3</v>
      </c>
      <c r="N140" s="13">
        <v>7</v>
      </c>
      <c r="O140" s="13">
        <v>3</v>
      </c>
      <c r="P140" s="12">
        <v>3</v>
      </c>
      <c r="Q140" s="12">
        <v>4</v>
      </c>
      <c r="R140" s="12"/>
      <c r="S140" s="12"/>
      <c r="T140" s="12"/>
      <c r="U140" s="12">
        <f t="shared" si="230"/>
        <v>57</v>
      </c>
      <c r="W140" s="23" t="s">
        <v>28</v>
      </c>
      <c r="X140" s="24">
        <v>0.5</v>
      </c>
      <c r="Y140" s="24">
        <v>0.5</v>
      </c>
      <c r="Z140" s="24">
        <v>0.5</v>
      </c>
      <c r="AA140" s="24">
        <v>0.5</v>
      </c>
      <c r="AB140" s="24">
        <v>0.5</v>
      </c>
      <c r="AC140" s="24">
        <v>0.5</v>
      </c>
      <c r="AD140" s="24">
        <v>0.5</v>
      </c>
      <c r="AE140" s="24">
        <v>0.5</v>
      </c>
      <c r="AF140" s="24">
        <v>0.5</v>
      </c>
      <c r="AG140" s="24">
        <v>0.5</v>
      </c>
      <c r="AH140" s="24">
        <v>0.5</v>
      </c>
      <c r="AI140" s="24">
        <v>0.5</v>
      </c>
      <c r="AJ140" s="24">
        <v>0.5</v>
      </c>
      <c r="AK140" s="24">
        <v>0.5</v>
      </c>
      <c r="AL140" s="24">
        <v>0.5</v>
      </c>
      <c r="AM140" s="24">
        <v>0.5</v>
      </c>
      <c r="AN140" s="24">
        <v>0.5</v>
      </c>
      <c r="AP140" s="14"/>
      <c r="AQ140" s="14"/>
      <c r="AR140" s="12" t="s">
        <v>28</v>
      </c>
      <c r="AS140" s="13">
        <f t="shared" si="214"/>
        <v>0</v>
      </c>
      <c r="AT140" s="13">
        <f t="shared" si="214"/>
        <v>3.5</v>
      </c>
      <c r="AU140" s="13">
        <f t="shared" si="215"/>
        <v>3</v>
      </c>
      <c r="AV140" s="13">
        <f t="shared" si="216"/>
        <v>2</v>
      </c>
      <c r="AW140" s="13">
        <f t="shared" si="217"/>
        <v>1.5</v>
      </c>
      <c r="AX140" s="13">
        <f t="shared" si="218"/>
        <v>2</v>
      </c>
      <c r="AY140" s="13">
        <f t="shared" si="219"/>
        <v>1</v>
      </c>
      <c r="AZ140" s="13">
        <f t="shared" si="220"/>
        <v>4.5</v>
      </c>
      <c r="BA140" s="13">
        <f t="shared" si="221"/>
        <v>1</v>
      </c>
      <c r="BB140" s="13">
        <f t="shared" si="222"/>
        <v>1.5</v>
      </c>
      <c r="BC140" s="13">
        <f t="shared" si="223"/>
        <v>3.5</v>
      </c>
      <c r="BD140" s="13">
        <f t="shared" si="224"/>
        <v>1.5</v>
      </c>
      <c r="BE140" s="13">
        <f t="shared" si="225"/>
        <v>1.5</v>
      </c>
      <c r="BF140" s="13">
        <f t="shared" si="226"/>
        <v>2</v>
      </c>
      <c r="BG140" s="13">
        <f t="shared" si="227"/>
        <v>0</v>
      </c>
      <c r="BH140" s="13">
        <f t="shared" si="228"/>
        <v>0</v>
      </c>
      <c r="BI140" s="13">
        <f t="shared" si="229"/>
        <v>0</v>
      </c>
      <c r="BJ140" s="12">
        <f t="shared" si="231"/>
        <v>28.5</v>
      </c>
    </row>
    <row r="141" spans="1:62" ht="15.75">
      <c r="A141" s="14"/>
      <c r="B141" s="14"/>
      <c r="C141" s="12" t="s">
        <v>35</v>
      </c>
      <c r="D141" s="12"/>
      <c r="E141" s="25">
        <v>6</v>
      </c>
      <c r="F141" s="25">
        <v>5</v>
      </c>
      <c r="G141" s="25">
        <v>4</v>
      </c>
      <c r="H141" s="25">
        <v>2</v>
      </c>
      <c r="I141" s="13">
        <v>2</v>
      </c>
      <c r="J141" s="13">
        <v>2</v>
      </c>
      <c r="K141" s="13">
        <v>28</v>
      </c>
      <c r="L141" s="13">
        <v>1</v>
      </c>
      <c r="M141" s="13">
        <v>2</v>
      </c>
      <c r="N141" s="13">
        <v>3</v>
      </c>
      <c r="O141" s="13">
        <v>2</v>
      </c>
      <c r="P141" s="12">
        <v>3</v>
      </c>
      <c r="Q141" s="12">
        <v>4</v>
      </c>
      <c r="R141" s="12"/>
      <c r="S141" s="12"/>
      <c r="T141" s="12"/>
      <c r="U141" s="12">
        <f t="shared" si="230"/>
        <v>64</v>
      </c>
      <c r="W141" s="23" t="s">
        <v>50</v>
      </c>
      <c r="X141" s="24">
        <v>8.5000000000000006E-2</v>
      </c>
      <c r="Y141" s="24">
        <v>8.5000000000000006E-2</v>
      </c>
      <c r="Z141" s="24">
        <v>8.5000000000000006E-2</v>
      </c>
      <c r="AA141" s="24">
        <v>8.5000000000000006E-2</v>
      </c>
      <c r="AB141" s="24">
        <v>8.5000000000000006E-2</v>
      </c>
      <c r="AC141" s="24">
        <v>8.5000000000000006E-2</v>
      </c>
      <c r="AD141" s="24">
        <v>8.5000000000000006E-2</v>
      </c>
      <c r="AE141" s="24">
        <v>8.5000000000000006E-2</v>
      </c>
      <c r="AF141" s="24">
        <v>8.5000000000000006E-2</v>
      </c>
      <c r="AG141" s="24">
        <v>8.5000000000000006E-2</v>
      </c>
      <c r="AH141" s="24">
        <v>8.5000000000000006E-2</v>
      </c>
      <c r="AI141" s="24">
        <v>8.5000000000000006E-2</v>
      </c>
      <c r="AJ141" s="24">
        <v>8.5000000000000006E-2</v>
      </c>
      <c r="AK141" s="24">
        <v>8.5000000000000006E-2</v>
      </c>
      <c r="AL141" s="24">
        <v>8.5000000000000006E-2</v>
      </c>
      <c r="AM141" s="24">
        <v>8.5000000000000006E-2</v>
      </c>
      <c r="AN141" s="24">
        <v>8.5000000000000006E-2</v>
      </c>
      <c r="AP141" s="14"/>
      <c r="AQ141" s="14"/>
      <c r="AR141" s="12" t="s">
        <v>35</v>
      </c>
      <c r="AS141" s="13">
        <f t="shared" si="214"/>
        <v>0</v>
      </c>
      <c r="AT141" s="13">
        <f t="shared" si="214"/>
        <v>0.51</v>
      </c>
      <c r="AU141" s="13">
        <f t="shared" si="215"/>
        <v>0.42499999999999999</v>
      </c>
      <c r="AV141" s="13">
        <f t="shared" si="216"/>
        <v>0.34</v>
      </c>
      <c r="AW141" s="13">
        <f t="shared" si="217"/>
        <v>0.17</v>
      </c>
      <c r="AX141" s="13">
        <f t="shared" si="218"/>
        <v>0.17</v>
      </c>
      <c r="AY141" s="13">
        <f t="shared" si="219"/>
        <v>0.17</v>
      </c>
      <c r="AZ141" s="13">
        <f t="shared" si="220"/>
        <v>2.38</v>
      </c>
      <c r="BA141" s="13">
        <f t="shared" si="221"/>
        <v>8.5000000000000006E-2</v>
      </c>
      <c r="BB141" s="13">
        <f t="shared" si="222"/>
        <v>0.17</v>
      </c>
      <c r="BC141" s="13">
        <f t="shared" si="223"/>
        <v>0.255</v>
      </c>
      <c r="BD141" s="13">
        <f t="shared" si="224"/>
        <v>0.17</v>
      </c>
      <c r="BE141" s="13">
        <f t="shared" si="225"/>
        <v>0.255</v>
      </c>
      <c r="BF141" s="13">
        <f t="shared" si="226"/>
        <v>0.34</v>
      </c>
      <c r="BG141" s="13">
        <f t="shared" si="227"/>
        <v>0</v>
      </c>
      <c r="BH141" s="13">
        <f t="shared" si="228"/>
        <v>0</v>
      </c>
      <c r="BI141" s="13">
        <f t="shared" si="229"/>
        <v>0</v>
      </c>
      <c r="BJ141" s="12">
        <f t="shared" si="231"/>
        <v>5.44</v>
      </c>
    </row>
    <row r="142" spans="1:62" ht="15.75">
      <c r="A142" s="14"/>
      <c r="B142" s="14"/>
      <c r="C142" s="12" t="s">
        <v>36</v>
      </c>
      <c r="D142" s="12"/>
      <c r="E142" s="25">
        <v>5</v>
      </c>
      <c r="F142" s="25">
        <v>5</v>
      </c>
      <c r="G142" s="25"/>
      <c r="H142" s="13"/>
      <c r="I142" s="13"/>
      <c r="J142" s="13"/>
      <c r="K142" s="13"/>
      <c r="L142" s="13"/>
      <c r="M142" s="13"/>
      <c r="N142" s="13"/>
      <c r="O142" s="13">
        <v>4</v>
      </c>
      <c r="P142" s="12"/>
      <c r="Q142" s="12"/>
      <c r="R142" s="12"/>
      <c r="S142" s="12"/>
      <c r="T142" s="12"/>
      <c r="U142" s="12">
        <f t="shared" si="230"/>
        <v>14</v>
      </c>
      <c r="W142" s="23" t="s">
        <v>51</v>
      </c>
      <c r="X142" s="24">
        <v>0.59</v>
      </c>
      <c r="Y142" s="24">
        <v>0.59</v>
      </c>
      <c r="Z142" s="24">
        <v>0.59</v>
      </c>
      <c r="AA142" s="24">
        <v>0.59</v>
      </c>
      <c r="AB142" s="24">
        <v>0.59</v>
      </c>
      <c r="AC142" s="24">
        <v>0.59</v>
      </c>
      <c r="AD142" s="24">
        <v>0.59</v>
      </c>
      <c r="AE142" s="24">
        <v>0.59</v>
      </c>
      <c r="AF142" s="24">
        <v>0.59</v>
      </c>
      <c r="AG142" s="24">
        <v>0.59</v>
      </c>
      <c r="AH142" s="24">
        <v>0.59</v>
      </c>
      <c r="AI142" s="24">
        <v>0.59</v>
      </c>
      <c r="AJ142" s="24">
        <v>0.59</v>
      </c>
      <c r="AK142" s="24">
        <v>0.59</v>
      </c>
      <c r="AL142" s="24">
        <v>0.59</v>
      </c>
      <c r="AM142" s="24">
        <v>0.59</v>
      </c>
      <c r="AN142" s="24">
        <v>0.59</v>
      </c>
      <c r="AP142" s="14"/>
      <c r="AQ142" s="14"/>
      <c r="AR142" s="12" t="s">
        <v>36</v>
      </c>
      <c r="AS142" s="13">
        <f t="shared" si="214"/>
        <v>0</v>
      </c>
      <c r="AT142" s="13">
        <f t="shared" si="214"/>
        <v>2.95</v>
      </c>
      <c r="AU142" s="13">
        <f t="shared" si="215"/>
        <v>2.95</v>
      </c>
      <c r="AV142" s="13">
        <f t="shared" si="216"/>
        <v>0</v>
      </c>
      <c r="AW142" s="13">
        <f t="shared" si="217"/>
        <v>0</v>
      </c>
      <c r="AX142" s="13">
        <f t="shared" si="218"/>
        <v>0</v>
      </c>
      <c r="AY142" s="13">
        <f t="shared" si="219"/>
        <v>0</v>
      </c>
      <c r="AZ142" s="13">
        <f t="shared" si="220"/>
        <v>0</v>
      </c>
      <c r="BA142" s="13">
        <f t="shared" si="221"/>
        <v>0</v>
      </c>
      <c r="BB142" s="13">
        <f t="shared" si="222"/>
        <v>0</v>
      </c>
      <c r="BC142" s="13">
        <f t="shared" si="223"/>
        <v>0</v>
      </c>
      <c r="BD142" s="13">
        <f t="shared" si="224"/>
        <v>2.36</v>
      </c>
      <c r="BE142" s="13">
        <f t="shared" si="225"/>
        <v>0</v>
      </c>
      <c r="BF142" s="13">
        <f t="shared" si="226"/>
        <v>0</v>
      </c>
      <c r="BG142" s="13">
        <f t="shared" si="227"/>
        <v>0</v>
      </c>
      <c r="BH142" s="13">
        <f t="shared" si="228"/>
        <v>0</v>
      </c>
      <c r="BI142" s="13">
        <f t="shared" si="229"/>
        <v>0</v>
      </c>
      <c r="BJ142" s="12">
        <f t="shared" si="231"/>
        <v>8.26</v>
      </c>
    </row>
    <row r="143" spans="1:62" ht="15.75">
      <c r="A143" s="14"/>
      <c r="B143" s="14"/>
      <c r="C143" s="12" t="s">
        <v>31</v>
      </c>
      <c r="D143" s="12"/>
      <c r="E143" s="25">
        <v>4</v>
      </c>
      <c r="F143" s="25">
        <v>4</v>
      </c>
      <c r="G143" s="25"/>
      <c r="H143" s="13"/>
      <c r="I143" s="13"/>
      <c r="J143" s="13"/>
      <c r="K143" s="13"/>
      <c r="L143" s="13"/>
      <c r="M143" s="13"/>
      <c r="N143" s="13">
        <v>3</v>
      </c>
      <c r="O143" s="13">
        <v>1</v>
      </c>
      <c r="P143" s="12"/>
      <c r="Q143" s="12">
        <v>1</v>
      </c>
      <c r="R143" s="12"/>
      <c r="S143" s="12"/>
      <c r="T143" s="12"/>
      <c r="U143" s="12">
        <f t="shared" si="230"/>
        <v>13</v>
      </c>
      <c r="W143" s="23" t="s">
        <v>31</v>
      </c>
      <c r="X143" s="24">
        <v>0.56999999999999995</v>
      </c>
      <c r="Y143" s="24">
        <v>0.56999999999999995</v>
      </c>
      <c r="Z143" s="24">
        <v>0.56999999999999995</v>
      </c>
      <c r="AA143" s="24">
        <v>0.56999999999999995</v>
      </c>
      <c r="AB143" s="24">
        <v>0.56999999999999995</v>
      </c>
      <c r="AC143" s="24">
        <v>0.56999999999999995</v>
      </c>
      <c r="AD143" s="24">
        <v>0.56999999999999995</v>
      </c>
      <c r="AE143" s="24">
        <v>0.56999999999999995</v>
      </c>
      <c r="AF143" s="24">
        <v>0.56999999999999995</v>
      </c>
      <c r="AG143" s="24">
        <v>0.56999999999999995</v>
      </c>
      <c r="AH143" s="24">
        <v>0.56999999999999995</v>
      </c>
      <c r="AI143" s="24">
        <v>0.56999999999999995</v>
      </c>
      <c r="AJ143" s="24">
        <v>0.56999999999999995</v>
      </c>
      <c r="AK143" s="24">
        <v>0.56999999999999995</v>
      </c>
      <c r="AL143" s="24">
        <v>0.56999999999999995</v>
      </c>
      <c r="AM143" s="24">
        <v>0.56999999999999995</v>
      </c>
      <c r="AN143" s="24">
        <v>0.56999999999999995</v>
      </c>
      <c r="AP143" s="14"/>
      <c r="AQ143" s="14"/>
      <c r="AR143" s="12" t="s">
        <v>31</v>
      </c>
      <c r="AS143" s="13">
        <f t="shared" si="214"/>
        <v>0</v>
      </c>
      <c r="AT143" s="13">
        <f t="shared" si="214"/>
        <v>2.2799999999999998</v>
      </c>
      <c r="AU143" s="13">
        <f t="shared" si="215"/>
        <v>2.2799999999999998</v>
      </c>
      <c r="AV143" s="13">
        <f t="shared" si="216"/>
        <v>0</v>
      </c>
      <c r="AW143" s="13">
        <f t="shared" si="217"/>
        <v>0</v>
      </c>
      <c r="AX143" s="13">
        <f t="shared" si="218"/>
        <v>0</v>
      </c>
      <c r="AY143" s="13">
        <f t="shared" si="219"/>
        <v>0</v>
      </c>
      <c r="AZ143" s="13">
        <f t="shared" si="220"/>
        <v>0</v>
      </c>
      <c r="BA143" s="13">
        <f t="shared" si="221"/>
        <v>0</v>
      </c>
      <c r="BB143" s="13">
        <f t="shared" si="222"/>
        <v>0</v>
      </c>
      <c r="BC143" s="13">
        <f t="shared" si="223"/>
        <v>1.71</v>
      </c>
      <c r="BD143" s="13">
        <f t="shared" si="224"/>
        <v>0.56999999999999995</v>
      </c>
      <c r="BE143" s="13">
        <f t="shared" si="225"/>
        <v>0</v>
      </c>
      <c r="BF143" s="13">
        <f t="shared" si="226"/>
        <v>0.56999999999999995</v>
      </c>
      <c r="BG143" s="13">
        <f t="shared" si="227"/>
        <v>0</v>
      </c>
      <c r="BH143" s="13">
        <f t="shared" si="228"/>
        <v>0</v>
      </c>
      <c r="BI143" s="13">
        <f t="shared" si="229"/>
        <v>0</v>
      </c>
      <c r="BJ143" s="12">
        <f t="shared" si="231"/>
        <v>7.41</v>
      </c>
    </row>
    <row r="144" spans="1:62" ht="15.75">
      <c r="A144" s="16"/>
      <c r="B144" s="16"/>
      <c r="C144" s="12" t="s">
        <v>32</v>
      </c>
      <c r="D144" s="12"/>
      <c r="E144" s="13"/>
      <c r="F144" s="13"/>
      <c r="G144" s="13">
        <v>7</v>
      </c>
      <c r="H144" s="13"/>
      <c r="I144" s="13"/>
      <c r="J144" s="13"/>
      <c r="K144" s="13">
        <v>8</v>
      </c>
      <c r="L144" s="13"/>
      <c r="M144" s="13">
        <v>4</v>
      </c>
      <c r="N144" s="13"/>
      <c r="O144" s="13">
        <v>10</v>
      </c>
      <c r="P144" s="12"/>
      <c r="Q144" s="12">
        <v>5</v>
      </c>
      <c r="R144" s="12"/>
      <c r="S144" s="12"/>
      <c r="T144" s="12"/>
      <c r="U144" s="12">
        <f t="shared" si="230"/>
        <v>34</v>
      </c>
      <c r="W144" s="23" t="s">
        <v>32</v>
      </c>
      <c r="X144" s="24">
        <v>0.4</v>
      </c>
      <c r="Y144" s="24">
        <v>0.4</v>
      </c>
      <c r="Z144" s="24">
        <v>0.4</v>
      </c>
      <c r="AA144" s="24">
        <v>0.4</v>
      </c>
      <c r="AB144" s="24">
        <v>0.4</v>
      </c>
      <c r="AC144" s="24">
        <v>0.4</v>
      </c>
      <c r="AD144" s="24">
        <v>0.4</v>
      </c>
      <c r="AE144" s="24">
        <v>0.4</v>
      </c>
      <c r="AF144" s="24">
        <v>0.4</v>
      </c>
      <c r="AG144" s="24">
        <v>0.4</v>
      </c>
      <c r="AH144" s="24">
        <v>0.4</v>
      </c>
      <c r="AI144" s="24">
        <v>0.4</v>
      </c>
      <c r="AJ144" s="24">
        <v>0.4</v>
      </c>
      <c r="AK144" s="24">
        <v>0.4</v>
      </c>
      <c r="AL144" s="24">
        <v>0.4</v>
      </c>
      <c r="AM144" s="24">
        <v>0.4</v>
      </c>
      <c r="AN144" s="24">
        <v>0.4</v>
      </c>
      <c r="AP144" s="16"/>
      <c r="AQ144" s="16"/>
      <c r="AR144" s="12" t="s">
        <v>32</v>
      </c>
      <c r="AS144" s="13">
        <f t="shared" si="214"/>
        <v>0</v>
      </c>
      <c r="AT144" s="13">
        <f t="shared" si="214"/>
        <v>0</v>
      </c>
      <c r="AU144" s="13">
        <f t="shared" si="215"/>
        <v>0</v>
      </c>
      <c r="AV144" s="13">
        <f t="shared" si="216"/>
        <v>2.8</v>
      </c>
      <c r="AW144" s="13">
        <f t="shared" si="217"/>
        <v>0</v>
      </c>
      <c r="AX144" s="13">
        <f t="shared" si="218"/>
        <v>0</v>
      </c>
      <c r="AY144" s="13">
        <f t="shared" si="219"/>
        <v>0</v>
      </c>
      <c r="AZ144" s="13">
        <f t="shared" si="220"/>
        <v>3.2</v>
      </c>
      <c r="BA144" s="13">
        <f t="shared" si="221"/>
        <v>0</v>
      </c>
      <c r="BB144" s="13">
        <f t="shared" si="222"/>
        <v>1.6</v>
      </c>
      <c r="BC144" s="13">
        <f t="shared" si="223"/>
        <v>0</v>
      </c>
      <c r="BD144" s="13">
        <f t="shared" si="224"/>
        <v>4</v>
      </c>
      <c r="BE144" s="13">
        <f t="shared" si="225"/>
        <v>0</v>
      </c>
      <c r="BF144" s="13">
        <f t="shared" si="226"/>
        <v>2</v>
      </c>
      <c r="BG144" s="13">
        <f t="shared" si="227"/>
        <v>0</v>
      </c>
      <c r="BH144" s="13">
        <f t="shared" si="228"/>
        <v>0</v>
      </c>
      <c r="BI144" s="13">
        <f t="shared" si="229"/>
        <v>0</v>
      </c>
      <c r="BJ144" s="12">
        <f t="shared" si="231"/>
        <v>13.6</v>
      </c>
    </row>
    <row r="145" spans="1:62">
      <c r="A145" s="17"/>
      <c r="B145" s="18"/>
      <c r="C145" s="19" t="s">
        <v>33</v>
      </c>
      <c r="D145" s="19">
        <f>SUM(D136:D144)</f>
        <v>0</v>
      </c>
      <c r="E145" s="19">
        <f>SUM(E136:E144)</f>
        <v>28</v>
      </c>
      <c r="F145" s="19">
        <f t="shared" ref="F145:U145" si="232">SUM(F136:F144)</f>
        <v>24</v>
      </c>
      <c r="G145" s="19">
        <f t="shared" si="232"/>
        <v>52</v>
      </c>
      <c r="H145" s="19">
        <f t="shared" si="232"/>
        <v>59</v>
      </c>
      <c r="I145" s="19">
        <f t="shared" si="232"/>
        <v>79</v>
      </c>
      <c r="J145" s="19">
        <f t="shared" si="232"/>
        <v>13</v>
      </c>
      <c r="K145" s="19">
        <f t="shared" si="232"/>
        <v>124</v>
      </c>
      <c r="L145" s="19">
        <f t="shared" si="232"/>
        <v>27</v>
      </c>
      <c r="M145" s="19">
        <f t="shared" si="232"/>
        <v>27</v>
      </c>
      <c r="N145" s="19">
        <f t="shared" si="232"/>
        <v>19</v>
      </c>
      <c r="O145" s="19">
        <f t="shared" si="232"/>
        <v>41</v>
      </c>
      <c r="P145" s="19">
        <f t="shared" si="232"/>
        <v>20</v>
      </c>
      <c r="Q145" s="19">
        <f t="shared" si="232"/>
        <v>38</v>
      </c>
      <c r="R145" s="19">
        <f t="shared" si="232"/>
        <v>0</v>
      </c>
      <c r="S145" s="19">
        <f t="shared" si="232"/>
        <v>0</v>
      </c>
      <c r="T145" s="19">
        <f t="shared" si="232"/>
        <v>0</v>
      </c>
      <c r="U145" s="19">
        <f t="shared" si="232"/>
        <v>551</v>
      </c>
      <c r="AP145" s="17"/>
      <c r="AQ145" s="18"/>
      <c r="AR145" s="19" t="s">
        <v>33</v>
      </c>
      <c r="AS145" s="19">
        <f>SUM(AS136:AS144)</f>
        <v>0</v>
      </c>
      <c r="AT145" s="19">
        <f>SUM(AT136:AT144)</f>
        <v>11.82</v>
      </c>
      <c r="AU145" s="19">
        <f t="shared" ref="AU145:BJ145" si="233">SUM(AU136:AU144)</f>
        <v>10.375</v>
      </c>
      <c r="AV145" s="19">
        <f t="shared" si="233"/>
        <v>16.13</v>
      </c>
      <c r="AW145" s="19">
        <f t="shared" si="233"/>
        <v>16.105</v>
      </c>
      <c r="AX145" s="19">
        <f t="shared" si="233"/>
        <v>21.655000000000001</v>
      </c>
      <c r="AY145" s="19">
        <f t="shared" si="233"/>
        <v>4.1399999999999997</v>
      </c>
      <c r="AZ145" s="19">
        <f t="shared" si="233"/>
        <v>36.630000000000003</v>
      </c>
      <c r="BA145" s="19">
        <f t="shared" si="233"/>
        <v>7.9649999999999999</v>
      </c>
      <c r="BB145" s="19">
        <f t="shared" si="233"/>
        <v>8.67</v>
      </c>
      <c r="BC145" s="19">
        <f t="shared" si="233"/>
        <v>7.9649999999999999</v>
      </c>
      <c r="BD145" s="19">
        <f t="shared" si="233"/>
        <v>15.005000000000001</v>
      </c>
      <c r="BE145" s="19">
        <f t="shared" si="233"/>
        <v>6.2949999999999999</v>
      </c>
      <c r="BF145" s="19">
        <f t="shared" si="233"/>
        <v>12.275</v>
      </c>
      <c r="BG145" s="19">
        <f t="shared" si="233"/>
        <v>0</v>
      </c>
      <c r="BH145" s="19">
        <f t="shared" si="233"/>
        <v>0</v>
      </c>
      <c r="BI145" s="19">
        <f t="shared" si="233"/>
        <v>0</v>
      </c>
      <c r="BJ145" s="19">
        <f t="shared" si="233"/>
        <v>175.03</v>
      </c>
    </row>
    <row r="148" spans="1:62" ht="106.5">
      <c r="A148" s="8" t="s">
        <v>2</v>
      </c>
      <c r="B148" s="8" t="s">
        <v>3</v>
      </c>
      <c r="C148" s="8" t="s">
        <v>4</v>
      </c>
      <c r="D148" s="9" t="str">
        <f>D5</f>
        <v>ANGGREK</v>
      </c>
      <c r="E148" s="9" t="str">
        <f>E5</f>
        <v>BOUGENVIL</v>
      </c>
      <c r="F148" s="9" t="str">
        <f t="shared" ref="F148:U148" si="234">F5</f>
        <v>CAMELIA</v>
      </c>
      <c r="G148" s="9" t="str">
        <f t="shared" si="234"/>
        <v>DEWANDARU</v>
      </c>
      <c r="H148" s="9" t="str">
        <f t="shared" si="234"/>
        <v>EDELWEIS</v>
      </c>
      <c r="I148" s="9" t="str">
        <f t="shared" si="234"/>
        <v>FLAMBOYAN</v>
      </c>
      <c r="J148" s="9" t="str">
        <f t="shared" si="234"/>
        <v>GERANIUM</v>
      </c>
      <c r="K148" s="9" t="str">
        <f t="shared" si="234"/>
        <v>HELIKONIA</v>
      </c>
      <c r="L148" s="9" t="str">
        <f t="shared" si="234"/>
        <v>IVY</v>
      </c>
      <c r="M148" s="9" t="str">
        <f t="shared" si="234"/>
        <v>KANA</v>
      </c>
      <c r="N148" s="9" t="str">
        <f t="shared" si="234"/>
        <v>IGD</v>
      </c>
      <c r="O148" s="9" t="str">
        <f t="shared" si="234"/>
        <v>HCU</v>
      </c>
      <c r="P148" s="9" t="str">
        <f t="shared" si="234"/>
        <v>PENUNJANG</v>
      </c>
      <c r="Q148" s="9" t="str">
        <f t="shared" si="234"/>
        <v>PELAYANAN</v>
      </c>
      <c r="R148" s="9" t="str">
        <f t="shared" si="234"/>
        <v>ADMIN</v>
      </c>
      <c r="S148" s="9" t="str">
        <f t="shared" si="234"/>
        <v>ASRAMA</v>
      </c>
      <c r="T148" s="9" t="str">
        <f t="shared" si="234"/>
        <v>MASJID</v>
      </c>
      <c r="U148" s="9" t="str">
        <f t="shared" si="234"/>
        <v>JUMLAH</v>
      </c>
      <c r="W148" s="21"/>
      <c r="X148" s="22" t="str">
        <f>X5</f>
        <v>ANGGREK</v>
      </c>
      <c r="Y148" s="22" t="str">
        <f>Y5</f>
        <v>BOUGENVIL</v>
      </c>
      <c r="Z148" s="22" t="str">
        <f t="shared" ref="Z148:AN148" si="235">Z5</f>
        <v>CAMELIA</v>
      </c>
      <c r="AA148" s="22" t="str">
        <f t="shared" si="235"/>
        <v>DEWANDARU</v>
      </c>
      <c r="AB148" s="22" t="str">
        <f t="shared" si="235"/>
        <v>EDELWEIS</v>
      </c>
      <c r="AC148" s="22" t="str">
        <f t="shared" si="235"/>
        <v>FLAMBOYAN</v>
      </c>
      <c r="AD148" s="22" t="str">
        <f t="shared" si="235"/>
        <v>GERANIUM</v>
      </c>
      <c r="AE148" s="22" t="str">
        <f t="shared" si="235"/>
        <v>HELIKONIA</v>
      </c>
      <c r="AF148" s="22" t="str">
        <f t="shared" si="235"/>
        <v>IVY</v>
      </c>
      <c r="AG148" s="22" t="str">
        <f t="shared" si="235"/>
        <v>KANA</v>
      </c>
      <c r="AH148" s="22" t="str">
        <f t="shared" si="235"/>
        <v>IGD</v>
      </c>
      <c r="AI148" s="22" t="str">
        <f t="shared" si="235"/>
        <v>HCU</v>
      </c>
      <c r="AJ148" s="22" t="str">
        <f t="shared" si="235"/>
        <v>PENUNJANG</v>
      </c>
      <c r="AK148" s="22" t="str">
        <f t="shared" si="235"/>
        <v>PELAYANAN</v>
      </c>
      <c r="AL148" s="22" t="str">
        <f t="shared" si="235"/>
        <v>ADMIN</v>
      </c>
      <c r="AM148" s="22" t="str">
        <f t="shared" si="235"/>
        <v>ASRAMA</v>
      </c>
      <c r="AN148" s="22" t="str">
        <f t="shared" si="235"/>
        <v>MASJID</v>
      </c>
      <c r="AP148" s="8" t="s">
        <v>2</v>
      </c>
      <c r="AQ148" s="8" t="s">
        <v>3</v>
      </c>
      <c r="AR148" s="8" t="s">
        <v>4</v>
      </c>
      <c r="AS148" s="9" t="str">
        <f>AS5</f>
        <v>ANGGREK</v>
      </c>
      <c r="AT148" s="9" t="str">
        <f>AT5</f>
        <v>BOUGENVIL</v>
      </c>
      <c r="AU148" s="9" t="str">
        <f t="shared" ref="AU148:BJ148" si="236">AU5</f>
        <v>CAMELIA II</v>
      </c>
      <c r="AV148" s="9" t="str">
        <f t="shared" si="236"/>
        <v>DEWANDARU</v>
      </c>
      <c r="AW148" s="9" t="str">
        <f t="shared" si="236"/>
        <v>EDELWEIS</v>
      </c>
      <c r="AX148" s="9" t="str">
        <f t="shared" si="236"/>
        <v>FLAMBOYAN</v>
      </c>
      <c r="AY148" s="9" t="str">
        <f t="shared" si="236"/>
        <v>GERANIUM</v>
      </c>
      <c r="AZ148" s="9" t="str">
        <f t="shared" si="236"/>
        <v>HELIKONIA</v>
      </c>
      <c r="BA148" s="9" t="str">
        <f t="shared" si="236"/>
        <v>IVY</v>
      </c>
      <c r="BB148" s="9" t="str">
        <f t="shared" si="236"/>
        <v>KANA</v>
      </c>
      <c r="BC148" s="9" t="str">
        <f t="shared" si="236"/>
        <v>IGD</v>
      </c>
      <c r="BD148" s="9" t="str">
        <f t="shared" si="236"/>
        <v>HCU</v>
      </c>
      <c r="BE148" s="9" t="str">
        <f t="shared" si="236"/>
        <v>PENUNJANG</v>
      </c>
      <c r="BF148" s="9" t="str">
        <f t="shared" si="236"/>
        <v>PELAYANAN</v>
      </c>
      <c r="BG148" s="9" t="str">
        <f t="shared" si="236"/>
        <v>ADMIN</v>
      </c>
      <c r="BH148" s="9" t="str">
        <f t="shared" si="236"/>
        <v>ASRAMA</v>
      </c>
      <c r="BI148" s="9" t="str">
        <f t="shared" si="236"/>
        <v>MASJID</v>
      </c>
      <c r="BJ148" s="9" t="str">
        <f t="shared" si="236"/>
        <v>JUMLAH</v>
      </c>
    </row>
    <row r="149" spans="1:62" ht="15.75">
      <c r="A149" s="10">
        <f>A136+1</f>
        <v>12</v>
      </c>
      <c r="B149" s="11"/>
      <c r="C149" s="12" t="s">
        <v>24</v>
      </c>
      <c r="D149" s="12"/>
      <c r="E149" s="13"/>
      <c r="F149" s="13"/>
      <c r="G149" s="13">
        <v>15</v>
      </c>
      <c r="H149" s="13">
        <v>17</v>
      </c>
      <c r="I149" s="13">
        <v>32</v>
      </c>
      <c r="J149" s="13">
        <v>4</v>
      </c>
      <c r="K149" s="13">
        <v>18</v>
      </c>
      <c r="L149" s="13">
        <v>8</v>
      </c>
      <c r="M149" s="13">
        <v>6</v>
      </c>
      <c r="N149" s="13"/>
      <c r="O149" s="13">
        <v>12</v>
      </c>
      <c r="P149" s="12">
        <v>7</v>
      </c>
      <c r="Q149" s="12">
        <v>12</v>
      </c>
      <c r="R149" s="12"/>
      <c r="S149" s="12"/>
      <c r="T149" s="12"/>
      <c r="U149" s="12">
        <f>SUM(E149:T149)</f>
        <v>131</v>
      </c>
      <c r="W149" s="23" t="s">
        <v>24</v>
      </c>
      <c r="X149" s="24">
        <v>0.26500000000000001</v>
      </c>
      <c r="Y149" s="24">
        <v>0.26500000000000001</v>
      </c>
      <c r="Z149" s="24">
        <v>0.26500000000000001</v>
      </c>
      <c r="AA149" s="24">
        <v>0.26500000000000001</v>
      </c>
      <c r="AB149" s="24">
        <v>0.26500000000000001</v>
      </c>
      <c r="AC149" s="24">
        <v>0.26500000000000001</v>
      </c>
      <c r="AD149" s="24">
        <v>0.26500000000000001</v>
      </c>
      <c r="AE149" s="24">
        <v>0.26500000000000001</v>
      </c>
      <c r="AF149" s="24">
        <v>0.26500000000000001</v>
      </c>
      <c r="AG149" s="24">
        <v>0.26500000000000001</v>
      </c>
      <c r="AH149" s="24">
        <v>0.26500000000000001</v>
      </c>
      <c r="AI149" s="24">
        <v>0.26500000000000001</v>
      </c>
      <c r="AJ149" s="24">
        <v>0.26500000000000001</v>
      </c>
      <c r="AK149" s="24">
        <v>0.26500000000000001</v>
      </c>
      <c r="AL149" s="24">
        <v>0.26500000000000001</v>
      </c>
      <c r="AM149" s="24">
        <v>0.26500000000000001</v>
      </c>
      <c r="AN149" s="24">
        <v>0.26500000000000001</v>
      </c>
      <c r="AP149" s="10">
        <f>AP136+1</f>
        <v>12</v>
      </c>
      <c r="AQ149" s="11" t="s">
        <v>37</v>
      </c>
      <c r="AR149" s="12" t="s">
        <v>24</v>
      </c>
      <c r="AS149" s="13">
        <f t="shared" ref="AS149:AT157" si="237">X149*D149</f>
        <v>0</v>
      </c>
      <c r="AT149" s="13">
        <f t="shared" si="237"/>
        <v>0</v>
      </c>
      <c r="AU149" s="13">
        <f t="shared" ref="AU149:AU157" si="238">Z149*F149</f>
        <v>0</v>
      </c>
      <c r="AV149" s="13">
        <f t="shared" ref="AV149:AV157" si="239">AA149*G149</f>
        <v>3.9750000000000001</v>
      </c>
      <c r="AW149" s="13">
        <f t="shared" ref="AW149:AW157" si="240">AB149*H149</f>
        <v>4.5049999999999999</v>
      </c>
      <c r="AX149" s="13">
        <f t="shared" ref="AX149:AX157" si="241">AC149*I149</f>
        <v>8.48</v>
      </c>
      <c r="AY149" s="13">
        <f t="shared" ref="AY149:AY157" si="242">AD149*J149</f>
        <v>1.06</v>
      </c>
      <c r="AZ149" s="13">
        <f t="shared" ref="AZ149:AZ157" si="243">AE149*K149</f>
        <v>4.7699999999999996</v>
      </c>
      <c r="BA149" s="13">
        <f t="shared" ref="BA149:BA157" si="244">AF149*L149</f>
        <v>2.12</v>
      </c>
      <c r="BB149" s="13">
        <f t="shared" ref="BB149:BB157" si="245">AG149*M149</f>
        <v>1.59</v>
      </c>
      <c r="BC149" s="13">
        <f t="shared" ref="BC149:BC157" si="246">AH149*N149</f>
        <v>0</v>
      </c>
      <c r="BD149" s="13">
        <f t="shared" ref="BD149:BD157" si="247">AI149*O149</f>
        <v>3.18</v>
      </c>
      <c r="BE149" s="13">
        <f t="shared" ref="BE149:BE157" si="248">AJ149*P149</f>
        <v>1.855</v>
      </c>
      <c r="BF149" s="13">
        <f t="shared" ref="BF149:BF157" si="249">AK149*Q149</f>
        <v>3.18</v>
      </c>
      <c r="BG149" s="13">
        <f t="shared" ref="BG149:BG157" si="250">AL149*R149</f>
        <v>0</v>
      </c>
      <c r="BH149" s="13">
        <f t="shared" ref="BH149:BH157" si="251">AM149*S149</f>
        <v>0</v>
      </c>
      <c r="BI149" s="13">
        <f t="shared" ref="BI149:BI157" si="252">AN149*T149</f>
        <v>0</v>
      </c>
      <c r="BJ149" s="12">
        <f>SUM(AT149:BI149)</f>
        <v>34.715000000000003</v>
      </c>
    </row>
    <row r="150" spans="1:62" ht="15.75">
      <c r="A150" s="14"/>
      <c r="B150" s="15">
        <f>B137+1</f>
        <v>44573</v>
      </c>
      <c r="C150" s="12" t="s">
        <v>25</v>
      </c>
      <c r="D150" s="12"/>
      <c r="E150" s="13"/>
      <c r="F150" s="13"/>
      <c r="G150" s="13">
        <v>16</v>
      </c>
      <c r="H150" s="13">
        <v>19</v>
      </c>
      <c r="I150" s="13">
        <v>32</v>
      </c>
      <c r="J150" s="13">
        <v>4</v>
      </c>
      <c r="K150" s="13">
        <v>18</v>
      </c>
      <c r="L150" s="13">
        <v>8</v>
      </c>
      <c r="M150" s="13">
        <v>5</v>
      </c>
      <c r="N150" s="13"/>
      <c r="O150" s="13">
        <v>3</v>
      </c>
      <c r="P150" s="12">
        <v>2</v>
      </c>
      <c r="Q150" s="12">
        <v>5</v>
      </c>
      <c r="R150" s="12"/>
      <c r="S150" s="12"/>
      <c r="T150" s="12"/>
      <c r="U150" s="12">
        <f t="shared" ref="U150:U157" si="253">SUM(E150:T150)</f>
        <v>112</v>
      </c>
      <c r="W150" s="23" t="s">
        <v>25</v>
      </c>
      <c r="X150" s="24">
        <v>0.22500000000000001</v>
      </c>
      <c r="Y150" s="24">
        <v>0.22500000000000001</v>
      </c>
      <c r="Z150" s="24">
        <v>0.22500000000000001</v>
      </c>
      <c r="AA150" s="24">
        <v>0.22500000000000001</v>
      </c>
      <c r="AB150" s="24">
        <v>0.22500000000000001</v>
      </c>
      <c r="AC150" s="24">
        <v>0.22500000000000001</v>
      </c>
      <c r="AD150" s="24">
        <v>0.22500000000000001</v>
      </c>
      <c r="AE150" s="24">
        <v>0.22500000000000001</v>
      </c>
      <c r="AF150" s="24">
        <v>0.22500000000000001</v>
      </c>
      <c r="AG150" s="24">
        <v>0.22500000000000001</v>
      </c>
      <c r="AH150" s="24">
        <v>0.22500000000000001</v>
      </c>
      <c r="AI150" s="24">
        <v>0.22500000000000001</v>
      </c>
      <c r="AJ150" s="24">
        <v>0.22500000000000001</v>
      </c>
      <c r="AK150" s="24">
        <v>0.22500000000000001</v>
      </c>
      <c r="AL150" s="24">
        <v>0.22500000000000001</v>
      </c>
      <c r="AM150" s="24">
        <v>0.22500000000000001</v>
      </c>
      <c r="AN150" s="24">
        <v>0.22500000000000001</v>
      </c>
      <c r="AP150" s="14"/>
      <c r="AQ150" s="15">
        <f>AQ137+1</f>
        <v>44208</v>
      </c>
      <c r="AR150" s="12" t="s">
        <v>25</v>
      </c>
      <c r="AS150" s="13">
        <f t="shared" si="237"/>
        <v>0</v>
      </c>
      <c r="AT150" s="13">
        <f t="shared" si="237"/>
        <v>0</v>
      </c>
      <c r="AU150" s="13">
        <f t="shared" si="238"/>
        <v>0</v>
      </c>
      <c r="AV150" s="13">
        <f t="shared" si="239"/>
        <v>3.6</v>
      </c>
      <c r="AW150" s="13">
        <f t="shared" si="240"/>
        <v>4.2750000000000004</v>
      </c>
      <c r="AX150" s="13">
        <f t="shared" si="241"/>
        <v>7.2</v>
      </c>
      <c r="AY150" s="13">
        <f t="shared" si="242"/>
        <v>0.9</v>
      </c>
      <c r="AZ150" s="13">
        <f t="shared" si="243"/>
        <v>4.05</v>
      </c>
      <c r="BA150" s="13">
        <f t="shared" si="244"/>
        <v>1.8</v>
      </c>
      <c r="BB150" s="13">
        <f t="shared" si="245"/>
        <v>1.125</v>
      </c>
      <c r="BC150" s="13">
        <f t="shared" si="246"/>
        <v>0</v>
      </c>
      <c r="BD150" s="13">
        <f t="shared" si="247"/>
        <v>0.67500000000000004</v>
      </c>
      <c r="BE150" s="13">
        <f t="shared" si="248"/>
        <v>0.45</v>
      </c>
      <c r="BF150" s="13">
        <f t="shared" si="249"/>
        <v>1.125</v>
      </c>
      <c r="BG150" s="13">
        <f t="shared" si="250"/>
        <v>0</v>
      </c>
      <c r="BH150" s="13">
        <f t="shared" si="251"/>
        <v>0</v>
      </c>
      <c r="BI150" s="13">
        <f t="shared" si="252"/>
        <v>0</v>
      </c>
      <c r="BJ150" s="12">
        <f t="shared" ref="BJ150:BJ157" si="254">SUM(AT150:BI150)</f>
        <v>25.2</v>
      </c>
    </row>
    <row r="151" spans="1:62" ht="15.75">
      <c r="A151" s="14"/>
      <c r="B151" s="14"/>
      <c r="C151" s="12" t="s">
        <v>26</v>
      </c>
      <c r="D151" s="12"/>
      <c r="E151" s="13"/>
      <c r="F151" s="13"/>
      <c r="G151" s="13">
        <v>14</v>
      </c>
      <c r="H151" s="13">
        <v>4</v>
      </c>
      <c r="I151" s="13">
        <v>9</v>
      </c>
      <c r="J151" s="13">
        <v>4</v>
      </c>
      <c r="K151" s="13">
        <v>9</v>
      </c>
      <c r="L151" s="13">
        <v>4</v>
      </c>
      <c r="M151" s="13">
        <v>2</v>
      </c>
      <c r="N151" s="13"/>
      <c r="O151" s="13">
        <v>7</v>
      </c>
      <c r="P151" s="12">
        <v>2</v>
      </c>
      <c r="Q151" s="12">
        <v>22</v>
      </c>
      <c r="R151" s="12"/>
      <c r="S151" s="12"/>
      <c r="T151" s="12"/>
      <c r="U151" s="12">
        <f t="shared" si="253"/>
        <v>77</v>
      </c>
      <c r="W151" s="23" t="s">
        <v>26</v>
      </c>
      <c r="X151" s="24">
        <v>0.35</v>
      </c>
      <c r="Y151" s="24">
        <v>0.35</v>
      </c>
      <c r="Z151" s="24">
        <v>0.35</v>
      </c>
      <c r="AA151" s="24">
        <v>0.35</v>
      </c>
      <c r="AB151" s="24">
        <v>0.35</v>
      </c>
      <c r="AC151" s="24">
        <v>0.35</v>
      </c>
      <c r="AD151" s="24">
        <v>0.35</v>
      </c>
      <c r="AE151" s="24">
        <v>0.35</v>
      </c>
      <c r="AF151" s="24">
        <v>0.35</v>
      </c>
      <c r="AG151" s="24">
        <v>0.35</v>
      </c>
      <c r="AH151" s="24">
        <v>0.35</v>
      </c>
      <c r="AI151" s="24">
        <v>0.35</v>
      </c>
      <c r="AJ151" s="24">
        <v>0.35</v>
      </c>
      <c r="AK151" s="24">
        <v>0.35</v>
      </c>
      <c r="AL151" s="24">
        <v>0.35</v>
      </c>
      <c r="AM151" s="24">
        <v>0.35</v>
      </c>
      <c r="AN151" s="24">
        <v>0.35</v>
      </c>
      <c r="AP151" s="14"/>
      <c r="AQ151" s="14"/>
      <c r="AR151" s="12" t="s">
        <v>26</v>
      </c>
      <c r="AS151" s="13">
        <f t="shared" si="237"/>
        <v>0</v>
      </c>
      <c r="AT151" s="13">
        <f t="shared" si="237"/>
        <v>0</v>
      </c>
      <c r="AU151" s="13">
        <f t="shared" si="238"/>
        <v>0</v>
      </c>
      <c r="AV151" s="13">
        <f t="shared" si="239"/>
        <v>4.9000000000000004</v>
      </c>
      <c r="AW151" s="13">
        <f t="shared" si="240"/>
        <v>1.4</v>
      </c>
      <c r="AX151" s="13">
        <f t="shared" si="241"/>
        <v>3.15</v>
      </c>
      <c r="AY151" s="13">
        <f t="shared" si="242"/>
        <v>1.4</v>
      </c>
      <c r="AZ151" s="13">
        <f t="shared" si="243"/>
        <v>3.15</v>
      </c>
      <c r="BA151" s="13">
        <f t="shared" si="244"/>
        <v>1.4</v>
      </c>
      <c r="BB151" s="13">
        <f t="shared" si="245"/>
        <v>0.7</v>
      </c>
      <c r="BC151" s="13">
        <f t="shared" si="246"/>
        <v>0</v>
      </c>
      <c r="BD151" s="13">
        <f t="shared" si="247"/>
        <v>2.4500000000000002</v>
      </c>
      <c r="BE151" s="13">
        <f t="shared" si="248"/>
        <v>0.7</v>
      </c>
      <c r="BF151" s="13">
        <f t="shared" si="249"/>
        <v>7.7</v>
      </c>
      <c r="BG151" s="13">
        <f t="shared" si="250"/>
        <v>0</v>
      </c>
      <c r="BH151" s="13">
        <f t="shared" si="251"/>
        <v>0</v>
      </c>
      <c r="BI151" s="13">
        <f t="shared" si="252"/>
        <v>0</v>
      </c>
      <c r="BJ151" s="12">
        <f t="shared" si="254"/>
        <v>26.95</v>
      </c>
    </row>
    <row r="152" spans="1:62" ht="15.75">
      <c r="A152" s="14"/>
      <c r="B152" s="14"/>
      <c r="C152" s="12" t="s">
        <v>27</v>
      </c>
      <c r="D152" s="12"/>
      <c r="E152" s="13">
        <v>6</v>
      </c>
      <c r="F152" s="13">
        <v>9</v>
      </c>
      <c r="G152" s="13">
        <v>9</v>
      </c>
      <c r="H152" s="13">
        <v>9</v>
      </c>
      <c r="I152" s="13">
        <v>9</v>
      </c>
      <c r="J152" s="13">
        <v>3</v>
      </c>
      <c r="K152" s="13">
        <v>5</v>
      </c>
      <c r="L152" s="13">
        <v>2</v>
      </c>
      <c r="M152" s="13">
        <v>4</v>
      </c>
      <c r="N152" s="13">
        <v>3</v>
      </c>
      <c r="O152" s="13">
        <v>4</v>
      </c>
      <c r="P152" s="12">
        <v>4</v>
      </c>
      <c r="Q152" s="12">
        <v>11</v>
      </c>
      <c r="R152" s="12"/>
      <c r="S152" s="12"/>
      <c r="T152" s="12"/>
      <c r="U152" s="12">
        <f t="shared" si="253"/>
        <v>78</v>
      </c>
      <c r="W152" s="23" t="s">
        <v>27</v>
      </c>
      <c r="X152" s="24">
        <v>0.43</v>
      </c>
      <c r="Y152" s="24">
        <v>0.43</v>
      </c>
      <c r="Z152" s="24">
        <v>0.43</v>
      </c>
      <c r="AA152" s="24">
        <v>0.43</v>
      </c>
      <c r="AB152" s="24">
        <v>0.43</v>
      </c>
      <c r="AC152" s="24">
        <v>0.43</v>
      </c>
      <c r="AD152" s="24">
        <v>0.43</v>
      </c>
      <c r="AE152" s="24">
        <v>0.43</v>
      </c>
      <c r="AF152" s="24">
        <v>0.43</v>
      </c>
      <c r="AG152" s="24">
        <v>0.43</v>
      </c>
      <c r="AH152" s="24">
        <v>0.43</v>
      </c>
      <c r="AI152" s="24">
        <v>0.43</v>
      </c>
      <c r="AJ152" s="24">
        <v>0.43</v>
      </c>
      <c r="AK152" s="24">
        <v>0.43</v>
      </c>
      <c r="AL152" s="24">
        <v>0.43</v>
      </c>
      <c r="AM152" s="24">
        <v>0.43</v>
      </c>
      <c r="AN152" s="24">
        <v>0.43</v>
      </c>
      <c r="AP152" s="14"/>
      <c r="AQ152" s="14"/>
      <c r="AR152" s="12" t="s">
        <v>27</v>
      </c>
      <c r="AS152" s="13">
        <f t="shared" si="237"/>
        <v>0</v>
      </c>
      <c r="AT152" s="13">
        <f t="shared" si="237"/>
        <v>2.58</v>
      </c>
      <c r="AU152" s="13">
        <f t="shared" si="238"/>
        <v>3.87</v>
      </c>
      <c r="AV152" s="13">
        <f t="shared" si="239"/>
        <v>3.87</v>
      </c>
      <c r="AW152" s="13">
        <f t="shared" si="240"/>
        <v>3.87</v>
      </c>
      <c r="AX152" s="13">
        <f t="shared" si="241"/>
        <v>3.87</v>
      </c>
      <c r="AY152" s="13">
        <f t="shared" si="242"/>
        <v>1.29</v>
      </c>
      <c r="AZ152" s="13">
        <f t="shared" si="243"/>
        <v>2.15</v>
      </c>
      <c r="BA152" s="13">
        <f t="shared" si="244"/>
        <v>0.86</v>
      </c>
      <c r="BB152" s="13">
        <f t="shared" si="245"/>
        <v>1.72</v>
      </c>
      <c r="BC152" s="13">
        <f t="shared" si="246"/>
        <v>1.29</v>
      </c>
      <c r="BD152" s="13">
        <f t="shared" si="247"/>
        <v>1.72</v>
      </c>
      <c r="BE152" s="13">
        <f t="shared" si="248"/>
        <v>1.72</v>
      </c>
      <c r="BF152" s="13">
        <f t="shared" si="249"/>
        <v>4.7300000000000004</v>
      </c>
      <c r="BG152" s="13">
        <f t="shared" si="250"/>
        <v>0</v>
      </c>
      <c r="BH152" s="13">
        <f t="shared" si="251"/>
        <v>0</v>
      </c>
      <c r="BI152" s="13">
        <f t="shared" si="252"/>
        <v>0</v>
      </c>
      <c r="BJ152" s="12">
        <f t="shared" si="254"/>
        <v>33.54</v>
      </c>
    </row>
    <row r="153" spans="1:62" ht="15.75">
      <c r="A153" s="14"/>
      <c r="B153" s="14"/>
      <c r="C153" s="12" t="s">
        <v>28</v>
      </c>
      <c r="D153" s="12"/>
      <c r="E153" s="13">
        <v>8</v>
      </c>
      <c r="F153" s="13">
        <v>7</v>
      </c>
      <c r="G153" s="13">
        <v>5</v>
      </c>
      <c r="H153" s="13">
        <v>6</v>
      </c>
      <c r="I153" s="13">
        <v>3</v>
      </c>
      <c r="J153" s="13">
        <v>3</v>
      </c>
      <c r="K153" s="13">
        <v>4</v>
      </c>
      <c r="L153" s="13">
        <v>4</v>
      </c>
      <c r="M153" s="13">
        <v>3</v>
      </c>
      <c r="N153" s="13">
        <v>6</v>
      </c>
      <c r="O153" s="13">
        <v>3</v>
      </c>
      <c r="P153" s="12">
        <v>2</v>
      </c>
      <c r="Q153" s="12">
        <v>2</v>
      </c>
      <c r="R153" s="12"/>
      <c r="S153" s="12"/>
      <c r="T153" s="12"/>
      <c r="U153" s="12">
        <f t="shared" si="253"/>
        <v>56</v>
      </c>
      <c r="W153" s="23" t="s">
        <v>28</v>
      </c>
      <c r="X153" s="24">
        <v>0.5</v>
      </c>
      <c r="Y153" s="24">
        <v>0.5</v>
      </c>
      <c r="Z153" s="24">
        <v>0.5</v>
      </c>
      <c r="AA153" s="24">
        <v>0.5</v>
      </c>
      <c r="AB153" s="24">
        <v>0.5</v>
      </c>
      <c r="AC153" s="24">
        <v>0.5</v>
      </c>
      <c r="AD153" s="24">
        <v>0.5</v>
      </c>
      <c r="AE153" s="24">
        <v>0.5</v>
      </c>
      <c r="AF153" s="24">
        <v>0.5</v>
      </c>
      <c r="AG153" s="24">
        <v>0.5</v>
      </c>
      <c r="AH153" s="24">
        <v>0.5</v>
      </c>
      <c r="AI153" s="24">
        <v>0.5</v>
      </c>
      <c r="AJ153" s="24">
        <v>0.5</v>
      </c>
      <c r="AK153" s="24">
        <v>0.5</v>
      </c>
      <c r="AL153" s="24">
        <v>0.5</v>
      </c>
      <c r="AM153" s="24">
        <v>0.5</v>
      </c>
      <c r="AN153" s="24">
        <v>0.5</v>
      </c>
      <c r="AP153" s="14"/>
      <c r="AQ153" s="14"/>
      <c r="AR153" s="12" t="s">
        <v>28</v>
      </c>
      <c r="AS153" s="13">
        <f t="shared" si="237"/>
        <v>0</v>
      </c>
      <c r="AT153" s="13">
        <f t="shared" si="237"/>
        <v>4</v>
      </c>
      <c r="AU153" s="13">
        <f t="shared" si="238"/>
        <v>3.5</v>
      </c>
      <c r="AV153" s="13">
        <f t="shared" si="239"/>
        <v>2.5</v>
      </c>
      <c r="AW153" s="13">
        <f t="shared" si="240"/>
        <v>3</v>
      </c>
      <c r="AX153" s="13">
        <f t="shared" si="241"/>
        <v>1.5</v>
      </c>
      <c r="AY153" s="13">
        <f t="shared" si="242"/>
        <v>1.5</v>
      </c>
      <c r="AZ153" s="13">
        <f t="shared" si="243"/>
        <v>2</v>
      </c>
      <c r="BA153" s="13">
        <f t="shared" si="244"/>
        <v>2</v>
      </c>
      <c r="BB153" s="13">
        <f t="shared" si="245"/>
        <v>1.5</v>
      </c>
      <c r="BC153" s="13">
        <f t="shared" si="246"/>
        <v>3</v>
      </c>
      <c r="BD153" s="13">
        <f t="shared" si="247"/>
        <v>1.5</v>
      </c>
      <c r="BE153" s="13">
        <f t="shared" si="248"/>
        <v>1</v>
      </c>
      <c r="BF153" s="13">
        <f t="shared" si="249"/>
        <v>1</v>
      </c>
      <c r="BG153" s="13">
        <f t="shared" si="250"/>
        <v>0</v>
      </c>
      <c r="BH153" s="13">
        <f t="shared" si="251"/>
        <v>0</v>
      </c>
      <c r="BI153" s="13">
        <f t="shared" si="252"/>
        <v>0</v>
      </c>
      <c r="BJ153" s="12">
        <f t="shared" si="254"/>
        <v>28</v>
      </c>
    </row>
    <row r="154" spans="1:62" ht="15.75">
      <c r="A154" s="14"/>
      <c r="B154" s="14"/>
      <c r="C154" s="12" t="s">
        <v>35</v>
      </c>
      <c r="D154" s="12"/>
      <c r="E154" s="13">
        <v>7</v>
      </c>
      <c r="F154" s="13">
        <v>6</v>
      </c>
      <c r="G154" s="13">
        <v>6</v>
      </c>
      <c r="H154" s="13">
        <v>4</v>
      </c>
      <c r="I154" s="13">
        <v>4</v>
      </c>
      <c r="J154" s="13">
        <v>2</v>
      </c>
      <c r="K154" s="13">
        <v>4</v>
      </c>
      <c r="L154" s="13">
        <v>2</v>
      </c>
      <c r="M154" s="13">
        <v>3</v>
      </c>
      <c r="N154" s="13">
        <v>2</v>
      </c>
      <c r="O154" s="13">
        <v>2</v>
      </c>
      <c r="P154" s="12">
        <v>2</v>
      </c>
      <c r="Q154" s="12">
        <v>9</v>
      </c>
      <c r="R154" s="12"/>
      <c r="S154" s="12"/>
      <c r="T154" s="12"/>
      <c r="U154" s="12">
        <f t="shared" si="253"/>
        <v>53</v>
      </c>
      <c r="W154" s="23" t="s">
        <v>50</v>
      </c>
      <c r="X154" s="24">
        <v>8.5000000000000006E-2</v>
      </c>
      <c r="Y154" s="24">
        <v>8.5000000000000006E-2</v>
      </c>
      <c r="Z154" s="24">
        <v>8.5000000000000006E-2</v>
      </c>
      <c r="AA154" s="24">
        <v>8.5000000000000006E-2</v>
      </c>
      <c r="AB154" s="24">
        <v>8.5000000000000006E-2</v>
      </c>
      <c r="AC154" s="24">
        <v>8.5000000000000006E-2</v>
      </c>
      <c r="AD154" s="24">
        <v>8.5000000000000006E-2</v>
      </c>
      <c r="AE154" s="24">
        <v>8.5000000000000006E-2</v>
      </c>
      <c r="AF154" s="24">
        <v>8.5000000000000006E-2</v>
      </c>
      <c r="AG154" s="24">
        <v>8.5000000000000006E-2</v>
      </c>
      <c r="AH154" s="24">
        <v>8.5000000000000006E-2</v>
      </c>
      <c r="AI154" s="24">
        <v>8.5000000000000006E-2</v>
      </c>
      <c r="AJ154" s="24">
        <v>8.5000000000000006E-2</v>
      </c>
      <c r="AK154" s="24">
        <v>8.5000000000000006E-2</v>
      </c>
      <c r="AL154" s="24">
        <v>8.5000000000000006E-2</v>
      </c>
      <c r="AM154" s="24">
        <v>8.5000000000000006E-2</v>
      </c>
      <c r="AN154" s="24">
        <v>8.5000000000000006E-2</v>
      </c>
      <c r="AP154" s="14"/>
      <c r="AQ154" s="14"/>
      <c r="AR154" s="12" t="s">
        <v>35</v>
      </c>
      <c r="AS154" s="13">
        <f t="shared" si="237"/>
        <v>0</v>
      </c>
      <c r="AT154" s="13">
        <f t="shared" si="237"/>
        <v>0.59499999999999997</v>
      </c>
      <c r="AU154" s="13">
        <f t="shared" si="238"/>
        <v>0.51</v>
      </c>
      <c r="AV154" s="13">
        <f t="shared" si="239"/>
        <v>0.51</v>
      </c>
      <c r="AW154" s="13">
        <f t="shared" si="240"/>
        <v>0.34</v>
      </c>
      <c r="AX154" s="13">
        <f t="shared" si="241"/>
        <v>0.34</v>
      </c>
      <c r="AY154" s="13">
        <f t="shared" si="242"/>
        <v>0.17</v>
      </c>
      <c r="AZ154" s="13">
        <f t="shared" si="243"/>
        <v>0.34</v>
      </c>
      <c r="BA154" s="13">
        <f t="shared" si="244"/>
        <v>0.17</v>
      </c>
      <c r="BB154" s="13">
        <f t="shared" si="245"/>
        <v>0.255</v>
      </c>
      <c r="BC154" s="13">
        <f t="shared" si="246"/>
        <v>0.17</v>
      </c>
      <c r="BD154" s="13">
        <f t="shared" si="247"/>
        <v>0.17</v>
      </c>
      <c r="BE154" s="13">
        <f t="shared" si="248"/>
        <v>0.17</v>
      </c>
      <c r="BF154" s="13">
        <f t="shared" si="249"/>
        <v>0.76500000000000001</v>
      </c>
      <c r="BG154" s="13">
        <f t="shared" si="250"/>
        <v>0</v>
      </c>
      <c r="BH154" s="13">
        <f t="shared" si="251"/>
        <v>0</v>
      </c>
      <c r="BI154" s="13">
        <f t="shared" si="252"/>
        <v>0</v>
      </c>
      <c r="BJ154" s="12">
        <f t="shared" si="254"/>
        <v>4.5049999999999999</v>
      </c>
    </row>
    <row r="155" spans="1:62" ht="15.75">
      <c r="A155" s="14"/>
      <c r="B155" s="14"/>
      <c r="C155" s="12" t="s">
        <v>36</v>
      </c>
      <c r="D155" s="12"/>
      <c r="E155" s="13">
        <v>6</v>
      </c>
      <c r="F155" s="13">
        <v>5</v>
      </c>
      <c r="G155" s="13"/>
      <c r="H155" s="13"/>
      <c r="I155" s="13"/>
      <c r="J155" s="13"/>
      <c r="K155" s="13"/>
      <c r="L155" s="13"/>
      <c r="M155" s="13"/>
      <c r="N155" s="13"/>
      <c r="O155" s="13">
        <v>4</v>
      </c>
      <c r="P155" s="12"/>
      <c r="Q155" s="12"/>
      <c r="R155" s="12"/>
      <c r="S155" s="12"/>
      <c r="T155" s="12"/>
      <c r="U155" s="12">
        <f t="shared" si="253"/>
        <v>15</v>
      </c>
      <c r="W155" s="23" t="s">
        <v>51</v>
      </c>
      <c r="X155" s="24">
        <v>0.59</v>
      </c>
      <c r="Y155" s="24">
        <v>0.59</v>
      </c>
      <c r="Z155" s="24">
        <v>0.59</v>
      </c>
      <c r="AA155" s="24">
        <v>0.59</v>
      </c>
      <c r="AB155" s="24">
        <v>0.59</v>
      </c>
      <c r="AC155" s="24">
        <v>0.59</v>
      </c>
      <c r="AD155" s="24">
        <v>0.59</v>
      </c>
      <c r="AE155" s="24">
        <v>0.59</v>
      </c>
      <c r="AF155" s="24">
        <v>0.59</v>
      </c>
      <c r="AG155" s="24">
        <v>0.59</v>
      </c>
      <c r="AH155" s="24">
        <v>0.59</v>
      </c>
      <c r="AI155" s="24">
        <v>0.59</v>
      </c>
      <c r="AJ155" s="24">
        <v>0.59</v>
      </c>
      <c r="AK155" s="24">
        <v>0.59</v>
      </c>
      <c r="AL155" s="24">
        <v>0.59</v>
      </c>
      <c r="AM155" s="24">
        <v>0.59</v>
      </c>
      <c r="AN155" s="24">
        <v>0.59</v>
      </c>
      <c r="AP155" s="14"/>
      <c r="AQ155" s="14"/>
      <c r="AR155" s="12" t="s">
        <v>36</v>
      </c>
      <c r="AS155" s="13">
        <f t="shared" si="237"/>
        <v>0</v>
      </c>
      <c r="AT155" s="13">
        <f t="shared" si="237"/>
        <v>3.54</v>
      </c>
      <c r="AU155" s="13">
        <f t="shared" si="238"/>
        <v>2.95</v>
      </c>
      <c r="AV155" s="13">
        <f t="shared" si="239"/>
        <v>0</v>
      </c>
      <c r="AW155" s="13">
        <f t="shared" si="240"/>
        <v>0</v>
      </c>
      <c r="AX155" s="13">
        <f t="shared" si="241"/>
        <v>0</v>
      </c>
      <c r="AY155" s="13">
        <f t="shared" si="242"/>
        <v>0</v>
      </c>
      <c r="AZ155" s="13">
        <f t="shared" si="243"/>
        <v>0</v>
      </c>
      <c r="BA155" s="13">
        <f t="shared" si="244"/>
        <v>0</v>
      </c>
      <c r="BB155" s="13">
        <f t="shared" si="245"/>
        <v>0</v>
      </c>
      <c r="BC155" s="13">
        <f t="shared" si="246"/>
        <v>0</v>
      </c>
      <c r="BD155" s="13">
        <f t="shared" si="247"/>
        <v>2.36</v>
      </c>
      <c r="BE155" s="13">
        <f t="shared" si="248"/>
        <v>0</v>
      </c>
      <c r="BF155" s="13">
        <f t="shared" si="249"/>
        <v>0</v>
      </c>
      <c r="BG155" s="13">
        <f t="shared" si="250"/>
        <v>0</v>
      </c>
      <c r="BH155" s="13">
        <f t="shared" si="251"/>
        <v>0</v>
      </c>
      <c r="BI155" s="13">
        <f t="shared" si="252"/>
        <v>0</v>
      </c>
      <c r="BJ155" s="12">
        <f t="shared" si="254"/>
        <v>8.85</v>
      </c>
    </row>
    <row r="156" spans="1:62" ht="15.75">
      <c r="A156" s="14"/>
      <c r="B156" s="14"/>
      <c r="C156" s="12" t="s">
        <v>31</v>
      </c>
      <c r="D156" s="12"/>
      <c r="E156" s="13">
        <v>5</v>
      </c>
      <c r="F156" s="13">
        <v>3</v>
      </c>
      <c r="G156" s="13"/>
      <c r="H156" s="13"/>
      <c r="I156" s="13"/>
      <c r="J156" s="13"/>
      <c r="K156" s="13"/>
      <c r="L156" s="13"/>
      <c r="M156" s="13"/>
      <c r="N156" s="13">
        <v>2</v>
      </c>
      <c r="O156" s="13">
        <v>1</v>
      </c>
      <c r="P156" s="12"/>
      <c r="Q156" s="12">
        <v>4</v>
      </c>
      <c r="R156" s="12"/>
      <c r="S156" s="12"/>
      <c r="T156" s="12"/>
      <c r="U156" s="12">
        <f t="shared" si="253"/>
        <v>15</v>
      </c>
      <c r="W156" s="23" t="s">
        <v>31</v>
      </c>
      <c r="X156" s="24">
        <v>0.56999999999999995</v>
      </c>
      <c r="Y156" s="24">
        <v>0.56999999999999995</v>
      </c>
      <c r="Z156" s="24">
        <v>0.56999999999999995</v>
      </c>
      <c r="AA156" s="24">
        <v>0.56999999999999995</v>
      </c>
      <c r="AB156" s="24">
        <v>0.56999999999999995</v>
      </c>
      <c r="AC156" s="24">
        <v>0.56999999999999995</v>
      </c>
      <c r="AD156" s="24">
        <v>0.56999999999999995</v>
      </c>
      <c r="AE156" s="24">
        <v>0.56999999999999995</v>
      </c>
      <c r="AF156" s="24">
        <v>0.56999999999999995</v>
      </c>
      <c r="AG156" s="24">
        <v>0.56999999999999995</v>
      </c>
      <c r="AH156" s="24">
        <v>0.56999999999999995</v>
      </c>
      <c r="AI156" s="24">
        <v>0.56999999999999995</v>
      </c>
      <c r="AJ156" s="24">
        <v>0.56999999999999995</v>
      </c>
      <c r="AK156" s="24">
        <v>0.56999999999999995</v>
      </c>
      <c r="AL156" s="24">
        <v>0.56999999999999995</v>
      </c>
      <c r="AM156" s="24">
        <v>0.56999999999999995</v>
      </c>
      <c r="AN156" s="24">
        <v>0.56999999999999995</v>
      </c>
      <c r="AP156" s="14"/>
      <c r="AQ156" s="14"/>
      <c r="AR156" s="12" t="s">
        <v>31</v>
      </c>
      <c r="AS156" s="13">
        <f t="shared" si="237"/>
        <v>0</v>
      </c>
      <c r="AT156" s="13">
        <f t="shared" si="237"/>
        <v>2.85</v>
      </c>
      <c r="AU156" s="13">
        <f t="shared" si="238"/>
        <v>1.71</v>
      </c>
      <c r="AV156" s="13">
        <f t="shared" si="239"/>
        <v>0</v>
      </c>
      <c r="AW156" s="13">
        <f t="shared" si="240"/>
        <v>0</v>
      </c>
      <c r="AX156" s="13">
        <f t="shared" si="241"/>
        <v>0</v>
      </c>
      <c r="AY156" s="13">
        <f t="shared" si="242"/>
        <v>0</v>
      </c>
      <c r="AZ156" s="13">
        <f t="shared" si="243"/>
        <v>0</v>
      </c>
      <c r="BA156" s="13">
        <f t="shared" si="244"/>
        <v>0</v>
      </c>
      <c r="BB156" s="13">
        <f t="shared" si="245"/>
        <v>0</v>
      </c>
      <c r="BC156" s="13">
        <f t="shared" si="246"/>
        <v>1.1399999999999999</v>
      </c>
      <c r="BD156" s="13">
        <f t="shared" si="247"/>
        <v>0.56999999999999995</v>
      </c>
      <c r="BE156" s="13">
        <f t="shared" si="248"/>
        <v>0</v>
      </c>
      <c r="BF156" s="13">
        <f t="shared" si="249"/>
        <v>2.2799999999999998</v>
      </c>
      <c r="BG156" s="13">
        <f t="shared" si="250"/>
        <v>0</v>
      </c>
      <c r="BH156" s="13">
        <f t="shared" si="251"/>
        <v>0</v>
      </c>
      <c r="BI156" s="13">
        <f t="shared" si="252"/>
        <v>0</v>
      </c>
      <c r="BJ156" s="12">
        <f t="shared" si="254"/>
        <v>8.5500000000000007</v>
      </c>
    </row>
    <row r="157" spans="1:62" ht="15.75">
      <c r="A157" s="16"/>
      <c r="B157" s="16"/>
      <c r="C157" s="12" t="s">
        <v>32</v>
      </c>
      <c r="D157" s="12"/>
      <c r="E157" s="13"/>
      <c r="F157" s="13"/>
      <c r="G157" s="13">
        <v>8</v>
      </c>
      <c r="H157" s="13">
        <v>14</v>
      </c>
      <c r="I157" s="13">
        <v>6</v>
      </c>
      <c r="J157" s="13"/>
      <c r="K157" s="13">
        <v>7</v>
      </c>
      <c r="L157" s="13"/>
      <c r="M157" s="13"/>
      <c r="N157" s="13"/>
      <c r="O157" s="13">
        <v>8</v>
      </c>
      <c r="P157" s="12"/>
      <c r="Q157" s="12"/>
      <c r="R157" s="12"/>
      <c r="S157" s="12"/>
      <c r="T157" s="12"/>
      <c r="U157" s="12">
        <f t="shared" si="253"/>
        <v>43</v>
      </c>
      <c r="W157" s="23" t="s">
        <v>32</v>
      </c>
      <c r="X157" s="24">
        <v>0.4</v>
      </c>
      <c r="Y157" s="24">
        <v>0.4</v>
      </c>
      <c r="Z157" s="24">
        <v>0.4</v>
      </c>
      <c r="AA157" s="24">
        <v>0.4</v>
      </c>
      <c r="AB157" s="24">
        <v>0.4</v>
      </c>
      <c r="AC157" s="24">
        <v>0.4</v>
      </c>
      <c r="AD157" s="24">
        <v>0.4</v>
      </c>
      <c r="AE157" s="24">
        <v>0.4</v>
      </c>
      <c r="AF157" s="24">
        <v>0.4</v>
      </c>
      <c r="AG157" s="24">
        <v>0.4</v>
      </c>
      <c r="AH157" s="24">
        <v>0.4</v>
      </c>
      <c r="AI157" s="24">
        <v>0.4</v>
      </c>
      <c r="AJ157" s="24">
        <v>0.4</v>
      </c>
      <c r="AK157" s="24">
        <v>0.4</v>
      </c>
      <c r="AL157" s="24">
        <v>0.4</v>
      </c>
      <c r="AM157" s="24">
        <v>0.4</v>
      </c>
      <c r="AN157" s="24">
        <v>0.4</v>
      </c>
      <c r="AP157" s="16"/>
      <c r="AQ157" s="16"/>
      <c r="AR157" s="12" t="s">
        <v>32</v>
      </c>
      <c r="AS157" s="13">
        <f t="shared" si="237"/>
        <v>0</v>
      </c>
      <c r="AT157" s="13">
        <f t="shared" si="237"/>
        <v>0</v>
      </c>
      <c r="AU157" s="13">
        <f t="shared" si="238"/>
        <v>0</v>
      </c>
      <c r="AV157" s="13">
        <f t="shared" si="239"/>
        <v>3.2</v>
      </c>
      <c r="AW157" s="13">
        <f t="shared" si="240"/>
        <v>5.6</v>
      </c>
      <c r="AX157" s="13">
        <f t="shared" si="241"/>
        <v>2.4</v>
      </c>
      <c r="AY157" s="13">
        <f t="shared" si="242"/>
        <v>0</v>
      </c>
      <c r="AZ157" s="13">
        <f t="shared" si="243"/>
        <v>2.8</v>
      </c>
      <c r="BA157" s="13">
        <f t="shared" si="244"/>
        <v>0</v>
      </c>
      <c r="BB157" s="13">
        <f t="shared" si="245"/>
        <v>0</v>
      </c>
      <c r="BC157" s="13">
        <f t="shared" si="246"/>
        <v>0</v>
      </c>
      <c r="BD157" s="13">
        <f t="shared" si="247"/>
        <v>3.2</v>
      </c>
      <c r="BE157" s="13">
        <f t="shared" si="248"/>
        <v>0</v>
      </c>
      <c r="BF157" s="13">
        <f t="shared" si="249"/>
        <v>0</v>
      </c>
      <c r="BG157" s="13">
        <f t="shared" si="250"/>
        <v>0</v>
      </c>
      <c r="BH157" s="13">
        <f t="shared" si="251"/>
        <v>0</v>
      </c>
      <c r="BI157" s="13">
        <f t="shared" si="252"/>
        <v>0</v>
      </c>
      <c r="BJ157" s="12">
        <f t="shared" si="254"/>
        <v>17.2</v>
      </c>
    </row>
    <row r="158" spans="1:62">
      <c r="A158" s="17"/>
      <c r="B158" s="18"/>
      <c r="C158" s="19" t="s">
        <v>33</v>
      </c>
      <c r="D158" s="19">
        <f>SUM(D149:D157)</f>
        <v>0</v>
      </c>
      <c r="E158" s="19">
        <f>SUM(E149:E157)</f>
        <v>32</v>
      </c>
      <c r="F158" s="19">
        <f t="shared" ref="F158:U158" si="255">SUM(F149:F157)</f>
        <v>30</v>
      </c>
      <c r="G158" s="19">
        <f t="shared" si="255"/>
        <v>73</v>
      </c>
      <c r="H158" s="19">
        <f t="shared" si="255"/>
        <v>73</v>
      </c>
      <c r="I158" s="19">
        <f t="shared" si="255"/>
        <v>95</v>
      </c>
      <c r="J158" s="19">
        <f t="shared" si="255"/>
        <v>20</v>
      </c>
      <c r="K158" s="19">
        <f t="shared" si="255"/>
        <v>65</v>
      </c>
      <c r="L158" s="19">
        <f t="shared" si="255"/>
        <v>28</v>
      </c>
      <c r="M158" s="19">
        <f t="shared" si="255"/>
        <v>23</v>
      </c>
      <c r="N158" s="19">
        <f t="shared" si="255"/>
        <v>13</v>
      </c>
      <c r="O158" s="19">
        <f t="shared" si="255"/>
        <v>44</v>
      </c>
      <c r="P158" s="19">
        <f t="shared" si="255"/>
        <v>19</v>
      </c>
      <c r="Q158" s="19">
        <f t="shared" si="255"/>
        <v>65</v>
      </c>
      <c r="R158" s="19">
        <f t="shared" si="255"/>
        <v>0</v>
      </c>
      <c r="S158" s="19">
        <f t="shared" si="255"/>
        <v>0</v>
      </c>
      <c r="T158" s="19">
        <f t="shared" si="255"/>
        <v>0</v>
      </c>
      <c r="U158" s="19">
        <f t="shared" si="255"/>
        <v>580</v>
      </c>
      <c r="AP158" s="17"/>
      <c r="AQ158" s="18"/>
      <c r="AR158" s="19" t="s">
        <v>33</v>
      </c>
      <c r="AS158" s="19">
        <f>SUM(AS149:AS157)</f>
        <v>0</v>
      </c>
      <c r="AT158" s="19">
        <f>SUM(AT149:AT157)</f>
        <v>13.565</v>
      </c>
      <c r="AU158" s="19">
        <f t="shared" ref="AU158:BJ158" si="256">SUM(AU149:AU157)</f>
        <v>12.54</v>
      </c>
      <c r="AV158" s="19">
        <f t="shared" si="256"/>
        <v>22.555</v>
      </c>
      <c r="AW158" s="19">
        <f t="shared" si="256"/>
        <v>22.99</v>
      </c>
      <c r="AX158" s="19">
        <f t="shared" si="256"/>
        <v>26.94</v>
      </c>
      <c r="AY158" s="19">
        <f t="shared" si="256"/>
        <v>6.32</v>
      </c>
      <c r="AZ158" s="19">
        <f t="shared" si="256"/>
        <v>19.260000000000002</v>
      </c>
      <c r="BA158" s="19">
        <f t="shared" si="256"/>
        <v>8.35</v>
      </c>
      <c r="BB158" s="19">
        <f t="shared" si="256"/>
        <v>6.89</v>
      </c>
      <c r="BC158" s="19">
        <f t="shared" si="256"/>
        <v>5.6</v>
      </c>
      <c r="BD158" s="19">
        <f t="shared" si="256"/>
        <v>15.824999999999999</v>
      </c>
      <c r="BE158" s="19">
        <f t="shared" si="256"/>
        <v>5.8949999999999996</v>
      </c>
      <c r="BF158" s="19">
        <f t="shared" si="256"/>
        <v>20.78</v>
      </c>
      <c r="BG158" s="19">
        <f t="shared" si="256"/>
        <v>0</v>
      </c>
      <c r="BH158" s="19">
        <f t="shared" si="256"/>
        <v>0</v>
      </c>
      <c r="BI158" s="19">
        <f t="shared" si="256"/>
        <v>0</v>
      </c>
      <c r="BJ158" s="19">
        <f t="shared" si="256"/>
        <v>187.51</v>
      </c>
    </row>
    <row r="161" spans="1:62" ht="106.5">
      <c r="A161" s="8" t="s">
        <v>2</v>
      </c>
      <c r="B161" s="8" t="s">
        <v>3</v>
      </c>
      <c r="C161" s="8" t="s">
        <v>4</v>
      </c>
      <c r="D161" s="9" t="str">
        <f>D5</f>
        <v>ANGGREK</v>
      </c>
      <c r="E161" s="9" t="str">
        <f>E5</f>
        <v>BOUGENVIL</v>
      </c>
      <c r="F161" s="9" t="str">
        <f t="shared" ref="F161:U161" si="257">F5</f>
        <v>CAMELIA</v>
      </c>
      <c r="G161" s="9" t="str">
        <f t="shared" si="257"/>
        <v>DEWANDARU</v>
      </c>
      <c r="H161" s="9" t="str">
        <f t="shared" si="257"/>
        <v>EDELWEIS</v>
      </c>
      <c r="I161" s="9" t="str">
        <f t="shared" si="257"/>
        <v>FLAMBOYAN</v>
      </c>
      <c r="J161" s="9" t="str">
        <f t="shared" si="257"/>
        <v>GERANIUM</v>
      </c>
      <c r="K161" s="9" t="str">
        <f t="shared" si="257"/>
        <v>HELIKONIA</v>
      </c>
      <c r="L161" s="9" t="str">
        <f t="shared" si="257"/>
        <v>IVY</v>
      </c>
      <c r="M161" s="9" t="str">
        <f t="shared" si="257"/>
        <v>KANA</v>
      </c>
      <c r="N161" s="9" t="str">
        <f t="shared" si="257"/>
        <v>IGD</v>
      </c>
      <c r="O161" s="9" t="str">
        <f t="shared" si="257"/>
        <v>HCU</v>
      </c>
      <c r="P161" s="9" t="str">
        <f t="shared" si="257"/>
        <v>PENUNJANG</v>
      </c>
      <c r="Q161" s="9" t="str">
        <f t="shared" si="257"/>
        <v>PELAYANAN</v>
      </c>
      <c r="R161" s="9" t="str">
        <f t="shared" si="257"/>
        <v>ADMIN</v>
      </c>
      <c r="S161" s="9" t="str">
        <f t="shared" si="257"/>
        <v>ASRAMA</v>
      </c>
      <c r="T161" s="9" t="str">
        <f t="shared" si="257"/>
        <v>MASJID</v>
      </c>
      <c r="U161" s="9" t="str">
        <f t="shared" si="257"/>
        <v>JUMLAH</v>
      </c>
      <c r="W161" s="21"/>
      <c r="X161" s="22" t="str">
        <f>X5</f>
        <v>ANGGREK</v>
      </c>
      <c r="Y161" s="22" t="str">
        <f>Y5</f>
        <v>BOUGENVIL</v>
      </c>
      <c r="Z161" s="22" t="str">
        <f t="shared" ref="Z161:AN161" si="258">Z5</f>
        <v>CAMELIA</v>
      </c>
      <c r="AA161" s="22" t="str">
        <f t="shared" si="258"/>
        <v>DEWANDARU</v>
      </c>
      <c r="AB161" s="22" t="str">
        <f t="shared" si="258"/>
        <v>EDELWEIS</v>
      </c>
      <c r="AC161" s="22" t="str">
        <f t="shared" si="258"/>
        <v>FLAMBOYAN</v>
      </c>
      <c r="AD161" s="22" t="str">
        <f t="shared" si="258"/>
        <v>GERANIUM</v>
      </c>
      <c r="AE161" s="22" t="str">
        <f t="shared" si="258"/>
        <v>HELIKONIA</v>
      </c>
      <c r="AF161" s="22" t="str">
        <f t="shared" si="258"/>
        <v>IVY</v>
      </c>
      <c r="AG161" s="22" t="str">
        <f t="shared" si="258"/>
        <v>KANA</v>
      </c>
      <c r="AH161" s="22" t="str">
        <f t="shared" si="258"/>
        <v>IGD</v>
      </c>
      <c r="AI161" s="22" t="str">
        <f t="shared" si="258"/>
        <v>HCU</v>
      </c>
      <c r="AJ161" s="22" t="str">
        <f t="shared" si="258"/>
        <v>PENUNJANG</v>
      </c>
      <c r="AK161" s="22" t="str">
        <f t="shared" si="258"/>
        <v>PELAYANAN</v>
      </c>
      <c r="AL161" s="22" t="str">
        <f t="shared" si="258"/>
        <v>ADMIN</v>
      </c>
      <c r="AM161" s="22" t="str">
        <f t="shared" si="258"/>
        <v>ASRAMA</v>
      </c>
      <c r="AN161" s="22" t="str">
        <f t="shared" si="258"/>
        <v>MASJID</v>
      </c>
      <c r="AP161" s="8" t="s">
        <v>2</v>
      </c>
      <c r="AQ161" s="8" t="s">
        <v>3</v>
      </c>
      <c r="AR161" s="8" t="s">
        <v>4</v>
      </c>
      <c r="AS161" s="9" t="str">
        <f>AS5</f>
        <v>ANGGREK</v>
      </c>
      <c r="AT161" s="9" t="str">
        <f>AT5</f>
        <v>BOUGENVIL</v>
      </c>
      <c r="AU161" s="9" t="str">
        <f t="shared" ref="AU161:BJ161" si="259">AU5</f>
        <v>CAMELIA II</v>
      </c>
      <c r="AV161" s="9" t="str">
        <f t="shared" si="259"/>
        <v>DEWANDARU</v>
      </c>
      <c r="AW161" s="9" t="str">
        <f t="shared" si="259"/>
        <v>EDELWEIS</v>
      </c>
      <c r="AX161" s="9" t="str">
        <f t="shared" si="259"/>
        <v>FLAMBOYAN</v>
      </c>
      <c r="AY161" s="9" t="str">
        <f t="shared" si="259"/>
        <v>GERANIUM</v>
      </c>
      <c r="AZ161" s="9" t="str">
        <f t="shared" si="259"/>
        <v>HELIKONIA</v>
      </c>
      <c r="BA161" s="9" t="str">
        <f t="shared" si="259"/>
        <v>IVY</v>
      </c>
      <c r="BB161" s="9" t="str">
        <f t="shared" si="259"/>
        <v>KANA</v>
      </c>
      <c r="BC161" s="9" t="str">
        <f t="shared" si="259"/>
        <v>IGD</v>
      </c>
      <c r="BD161" s="9" t="str">
        <f t="shared" si="259"/>
        <v>HCU</v>
      </c>
      <c r="BE161" s="9" t="str">
        <f t="shared" si="259"/>
        <v>PENUNJANG</v>
      </c>
      <c r="BF161" s="9" t="str">
        <f t="shared" si="259"/>
        <v>PELAYANAN</v>
      </c>
      <c r="BG161" s="9" t="str">
        <f t="shared" si="259"/>
        <v>ADMIN</v>
      </c>
      <c r="BH161" s="9" t="str">
        <f t="shared" si="259"/>
        <v>ASRAMA</v>
      </c>
      <c r="BI161" s="9" t="str">
        <f t="shared" si="259"/>
        <v>MASJID</v>
      </c>
      <c r="BJ161" s="9" t="str">
        <f t="shared" si="259"/>
        <v>JUMLAH</v>
      </c>
    </row>
    <row r="162" spans="1:62" ht="15.75">
      <c r="A162" s="10">
        <f>A149+1</f>
        <v>13</v>
      </c>
      <c r="B162" s="11"/>
      <c r="C162" s="12" t="s">
        <v>24</v>
      </c>
      <c r="D162" s="12"/>
      <c r="E162" s="13"/>
      <c r="F162" s="13"/>
      <c r="G162" s="13">
        <v>16</v>
      </c>
      <c r="H162" s="13">
        <v>16</v>
      </c>
      <c r="I162" s="13">
        <v>33</v>
      </c>
      <c r="J162" s="13">
        <v>4</v>
      </c>
      <c r="K162" s="13">
        <v>15</v>
      </c>
      <c r="L162" s="13">
        <v>7</v>
      </c>
      <c r="M162" s="13">
        <v>5</v>
      </c>
      <c r="N162" s="12"/>
      <c r="O162" s="12">
        <v>14</v>
      </c>
      <c r="P162" s="12">
        <v>8</v>
      </c>
      <c r="Q162" s="12">
        <v>14</v>
      </c>
      <c r="R162" s="12"/>
      <c r="S162" s="12"/>
      <c r="T162" s="12"/>
      <c r="U162" s="12">
        <f>SUM(E162:T162)</f>
        <v>132</v>
      </c>
      <c r="W162" s="23" t="s">
        <v>24</v>
      </c>
      <c r="X162" s="24">
        <v>0.26500000000000001</v>
      </c>
      <c r="Y162" s="24">
        <v>0.26500000000000001</v>
      </c>
      <c r="Z162" s="24">
        <v>0.26500000000000001</v>
      </c>
      <c r="AA162" s="24">
        <v>0.26500000000000001</v>
      </c>
      <c r="AB162" s="24">
        <v>0.26500000000000001</v>
      </c>
      <c r="AC162" s="24">
        <v>0.26500000000000001</v>
      </c>
      <c r="AD162" s="24">
        <v>0.26500000000000001</v>
      </c>
      <c r="AE162" s="24">
        <v>0.26500000000000001</v>
      </c>
      <c r="AF162" s="24">
        <v>0.26500000000000001</v>
      </c>
      <c r="AG162" s="24">
        <v>0.26500000000000001</v>
      </c>
      <c r="AH162" s="24">
        <v>0.26500000000000001</v>
      </c>
      <c r="AI162" s="24">
        <v>0.26500000000000001</v>
      </c>
      <c r="AJ162" s="24">
        <v>0.26500000000000001</v>
      </c>
      <c r="AK162" s="24">
        <v>0.26500000000000001</v>
      </c>
      <c r="AL162" s="24">
        <v>0.26500000000000001</v>
      </c>
      <c r="AM162" s="24">
        <v>0.26500000000000001</v>
      </c>
      <c r="AN162" s="24">
        <v>0.26500000000000001</v>
      </c>
      <c r="AP162" s="10">
        <f>AP149+1</f>
        <v>13</v>
      </c>
      <c r="AQ162" s="11" t="s">
        <v>39</v>
      </c>
      <c r="AR162" s="12" t="s">
        <v>24</v>
      </c>
      <c r="AS162" s="13">
        <f t="shared" ref="AS162:AT170" si="260">X162*D162</f>
        <v>0</v>
      </c>
      <c r="AT162" s="13">
        <f t="shared" si="260"/>
        <v>0</v>
      </c>
      <c r="AU162" s="13">
        <f t="shared" ref="AU162:AU170" si="261">Z162*F162</f>
        <v>0</v>
      </c>
      <c r="AV162" s="13">
        <f t="shared" ref="AV162:AV170" si="262">AA162*G162</f>
        <v>4.24</v>
      </c>
      <c r="AW162" s="13">
        <f t="shared" ref="AW162:AW170" si="263">AB162*H162</f>
        <v>4.24</v>
      </c>
      <c r="AX162" s="13">
        <f t="shared" ref="AX162:AX170" si="264">AC162*I162</f>
        <v>8.7449999999999992</v>
      </c>
      <c r="AY162" s="13">
        <f t="shared" ref="AY162:AY170" si="265">AD162*J162</f>
        <v>1.06</v>
      </c>
      <c r="AZ162" s="13">
        <f t="shared" ref="AZ162:AZ170" si="266">AE162*K162</f>
        <v>3.9750000000000001</v>
      </c>
      <c r="BA162" s="13">
        <f t="shared" ref="BA162:BA170" si="267">AF162*L162</f>
        <v>1.855</v>
      </c>
      <c r="BB162" s="13">
        <f t="shared" ref="BB162:BB170" si="268">AG162*M162</f>
        <v>1.325</v>
      </c>
      <c r="BC162" s="13">
        <f t="shared" ref="BC162:BC170" si="269">AH162*N162</f>
        <v>0</v>
      </c>
      <c r="BD162" s="13">
        <f t="shared" ref="BD162:BD170" si="270">AI162*O162</f>
        <v>3.71</v>
      </c>
      <c r="BE162" s="13">
        <f t="shared" ref="BE162:BE170" si="271">AJ162*P162</f>
        <v>2.12</v>
      </c>
      <c r="BF162" s="13">
        <f t="shared" ref="BF162:BF170" si="272">AK162*Q162</f>
        <v>3.71</v>
      </c>
      <c r="BG162" s="13">
        <f t="shared" ref="BG162:BG170" si="273">AL162*R162</f>
        <v>0</v>
      </c>
      <c r="BH162" s="13">
        <f t="shared" ref="BH162:BH170" si="274">AM162*S162</f>
        <v>0</v>
      </c>
      <c r="BI162" s="13">
        <f t="shared" ref="BI162:BI170" si="275">AN162*T162</f>
        <v>0</v>
      </c>
      <c r="BJ162" s="12">
        <f>SUM(AT162:BI162)</f>
        <v>34.979999999999997</v>
      </c>
    </row>
    <row r="163" spans="1:62" ht="15.75">
      <c r="A163" s="14"/>
      <c r="B163" s="15">
        <f>B150+1</f>
        <v>44574</v>
      </c>
      <c r="C163" s="12" t="s">
        <v>25</v>
      </c>
      <c r="D163" s="12"/>
      <c r="E163" s="13"/>
      <c r="F163" s="13"/>
      <c r="G163" s="13">
        <v>15</v>
      </c>
      <c r="H163" s="13">
        <v>18</v>
      </c>
      <c r="I163" s="13">
        <v>33</v>
      </c>
      <c r="J163" s="13">
        <v>4</v>
      </c>
      <c r="K163" s="13">
        <v>15</v>
      </c>
      <c r="L163" s="13">
        <v>7</v>
      </c>
      <c r="M163" s="13">
        <v>4</v>
      </c>
      <c r="N163" s="12"/>
      <c r="O163" s="12">
        <v>4</v>
      </c>
      <c r="P163" s="12"/>
      <c r="Q163" s="12">
        <v>4</v>
      </c>
      <c r="R163" s="12"/>
      <c r="S163" s="12"/>
      <c r="T163" s="12"/>
      <c r="U163" s="12">
        <f t="shared" ref="U163:U170" si="276">SUM(E163:T163)</f>
        <v>104</v>
      </c>
      <c r="W163" s="23" t="s">
        <v>25</v>
      </c>
      <c r="X163" s="24">
        <v>0.22500000000000001</v>
      </c>
      <c r="Y163" s="24">
        <v>0.22500000000000001</v>
      </c>
      <c r="Z163" s="24">
        <v>0.22500000000000001</v>
      </c>
      <c r="AA163" s="24">
        <v>0.22500000000000001</v>
      </c>
      <c r="AB163" s="24">
        <v>0.22500000000000001</v>
      </c>
      <c r="AC163" s="24">
        <v>0.22500000000000001</v>
      </c>
      <c r="AD163" s="24">
        <v>0.22500000000000001</v>
      </c>
      <c r="AE163" s="24">
        <v>0.22500000000000001</v>
      </c>
      <c r="AF163" s="24">
        <v>0.22500000000000001</v>
      </c>
      <c r="AG163" s="24">
        <v>0.22500000000000001</v>
      </c>
      <c r="AH163" s="24">
        <v>0.22500000000000001</v>
      </c>
      <c r="AI163" s="24">
        <v>0.22500000000000001</v>
      </c>
      <c r="AJ163" s="24">
        <v>0.22500000000000001</v>
      </c>
      <c r="AK163" s="24">
        <v>0.22500000000000001</v>
      </c>
      <c r="AL163" s="24">
        <v>0.22500000000000001</v>
      </c>
      <c r="AM163" s="24">
        <v>0.22500000000000001</v>
      </c>
      <c r="AN163" s="24">
        <v>0.22500000000000001</v>
      </c>
      <c r="AP163" s="14"/>
      <c r="AQ163" s="15">
        <f>AQ150+1</f>
        <v>44209</v>
      </c>
      <c r="AR163" s="12" t="s">
        <v>25</v>
      </c>
      <c r="AS163" s="13">
        <f t="shared" si="260"/>
        <v>0</v>
      </c>
      <c r="AT163" s="13">
        <f t="shared" si="260"/>
        <v>0</v>
      </c>
      <c r="AU163" s="13">
        <f t="shared" si="261"/>
        <v>0</v>
      </c>
      <c r="AV163" s="13">
        <f t="shared" si="262"/>
        <v>3.375</v>
      </c>
      <c r="AW163" s="13">
        <f t="shared" si="263"/>
        <v>4.05</v>
      </c>
      <c r="AX163" s="13">
        <f t="shared" si="264"/>
        <v>7.4249999999999998</v>
      </c>
      <c r="AY163" s="13">
        <f t="shared" si="265"/>
        <v>0.9</v>
      </c>
      <c r="AZ163" s="13">
        <f t="shared" si="266"/>
        <v>3.375</v>
      </c>
      <c r="BA163" s="13">
        <f t="shared" si="267"/>
        <v>1.575</v>
      </c>
      <c r="BB163" s="13">
        <f t="shared" si="268"/>
        <v>0.9</v>
      </c>
      <c r="BC163" s="13">
        <f t="shared" si="269"/>
        <v>0</v>
      </c>
      <c r="BD163" s="13">
        <f t="shared" si="270"/>
        <v>0.9</v>
      </c>
      <c r="BE163" s="13">
        <f t="shared" si="271"/>
        <v>0</v>
      </c>
      <c r="BF163" s="13">
        <f t="shared" si="272"/>
        <v>0.9</v>
      </c>
      <c r="BG163" s="13">
        <f t="shared" si="273"/>
        <v>0</v>
      </c>
      <c r="BH163" s="13">
        <f t="shared" si="274"/>
        <v>0</v>
      </c>
      <c r="BI163" s="13">
        <f t="shared" si="275"/>
        <v>0</v>
      </c>
      <c r="BJ163" s="12">
        <f t="shared" ref="BJ163:BJ170" si="277">SUM(AT163:BI163)</f>
        <v>23.4</v>
      </c>
    </row>
    <row r="164" spans="1:62" ht="15.75">
      <c r="A164" s="14"/>
      <c r="B164" s="14"/>
      <c r="C164" s="12" t="s">
        <v>26</v>
      </c>
      <c r="D164" s="12"/>
      <c r="E164" s="13"/>
      <c r="F164" s="13"/>
      <c r="G164" s="13">
        <v>11</v>
      </c>
      <c r="H164" s="13">
        <v>5</v>
      </c>
      <c r="I164" s="13">
        <v>8</v>
      </c>
      <c r="J164" s="13">
        <v>3</v>
      </c>
      <c r="K164" s="13">
        <v>4</v>
      </c>
      <c r="L164" s="13">
        <v>3</v>
      </c>
      <c r="M164" s="13">
        <v>1</v>
      </c>
      <c r="N164" s="12"/>
      <c r="O164" s="12">
        <v>6</v>
      </c>
      <c r="P164" s="12">
        <v>2</v>
      </c>
      <c r="Q164" s="12"/>
      <c r="R164" s="12"/>
      <c r="S164" s="12"/>
      <c r="T164" s="12"/>
      <c r="U164" s="12">
        <f t="shared" si="276"/>
        <v>43</v>
      </c>
      <c r="W164" s="23" t="s">
        <v>26</v>
      </c>
      <c r="X164" s="24">
        <v>0.35</v>
      </c>
      <c r="Y164" s="24">
        <v>0.35</v>
      </c>
      <c r="Z164" s="24">
        <v>0.35</v>
      </c>
      <c r="AA164" s="24">
        <v>0.35</v>
      </c>
      <c r="AB164" s="24">
        <v>0.35</v>
      </c>
      <c r="AC164" s="24">
        <v>0.35</v>
      </c>
      <c r="AD164" s="24">
        <v>0.35</v>
      </c>
      <c r="AE164" s="24">
        <v>0.35</v>
      </c>
      <c r="AF164" s="24">
        <v>0.35</v>
      </c>
      <c r="AG164" s="24">
        <v>0.35</v>
      </c>
      <c r="AH164" s="24">
        <v>0.35</v>
      </c>
      <c r="AI164" s="24">
        <v>0.35</v>
      </c>
      <c r="AJ164" s="24">
        <v>0.35</v>
      </c>
      <c r="AK164" s="24">
        <v>0.35</v>
      </c>
      <c r="AL164" s="24">
        <v>0.35</v>
      </c>
      <c r="AM164" s="24">
        <v>0.35</v>
      </c>
      <c r="AN164" s="24">
        <v>0.35</v>
      </c>
      <c r="AP164" s="14"/>
      <c r="AQ164" s="14"/>
      <c r="AR164" s="12" t="s">
        <v>26</v>
      </c>
      <c r="AS164" s="13">
        <f t="shared" si="260"/>
        <v>0</v>
      </c>
      <c r="AT164" s="13">
        <f t="shared" si="260"/>
        <v>0</v>
      </c>
      <c r="AU164" s="13">
        <f t="shared" si="261"/>
        <v>0</v>
      </c>
      <c r="AV164" s="13">
        <f t="shared" si="262"/>
        <v>3.85</v>
      </c>
      <c r="AW164" s="13">
        <f t="shared" si="263"/>
        <v>1.75</v>
      </c>
      <c r="AX164" s="13">
        <f t="shared" si="264"/>
        <v>2.8</v>
      </c>
      <c r="AY164" s="13">
        <f t="shared" si="265"/>
        <v>1.05</v>
      </c>
      <c r="AZ164" s="13">
        <f t="shared" si="266"/>
        <v>1.4</v>
      </c>
      <c r="BA164" s="13">
        <f t="shared" si="267"/>
        <v>1.05</v>
      </c>
      <c r="BB164" s="13">
        <f t="shared" si="268"/>
        <v>0.35</v>
      </c>
      <c r="BC164" s="13">
        <f t="shared" si="269"/>
        <v>0</v>
      </c>
      <c r="BD164" s="13">
        <f t="shared" si="270"/>
        <v>2.1</v>
      </c>
      <c r="BE164" s="13">
        <f t="shared" si="271"/>
        <v>0.7</v>
      </c>
      <c r="BF164" s="13">
        <f t="shared" si="272"/>
        <v>0</v>
      </c>
      <c r="BG164" s="13">
        <f t="shared" si="273"/>
        <v>0</v>
      </c>
      <c r="BH164" s="13">
        <f t="shared" si="274"/>
        <v>0</v>
      </c>
      <c r="BI164" s="13">
        <f t="shared" si="275"/>
        <v>0</v>
      </c>
      <c r="BJ164" s="12">
        <f t="shared" si="277"/>
        <v>15.05</v>
      </c>
    </row>
    <row r="165" spans="1:62" ht="15.75">
      <c r="A165" s="14"/>
      <c r="B165" s="14"/>
      <c r="C165" s="12" t="s">
        <v>27</v>
      </c>
      <c r="D165" s="12"/>
      <c r="E165" s="13">
        <v>6</v>
      </c>
      <c r="F165" s="13">
        <v>4</v>
      </c>
      <c r="G165" s="13">
        <v>7</v>
      </c>
      <c r="H165" s="13">
        <v>7</v>
      </c>
      <c r="I165" s="13">
        <v>5</v>
      </c>
      <c r="J165" s="13">
        <v>4</v>
      </c>
      <c r="K165" s="13">
        <v>4</v>
      </c>
      <c r="L165" s="13">
        <v>3</v>
      </c>
      <c r="M165" s="13">
        <v>3</v>
      </c>
      <c r="N165" s="12">
        <v>3</v>
      </c>
      <c r="O165" s="12">
        <v>3</v>
      </c>
      <c r="P165" s="12">
        <v>4</v>
      </c>
      <c r="Q165" s="12">
        <v>4</v>
      </c>
      <c r="R165" s="12"/>
      <c r="S165" s="12"/>
      <c r="T165" s="12"/>
      <c r="U165" s="12">
        <f t="shared" si="276"/>
        <v>57</v>
      </c>
      <c r="W165" s="23" t="s">
        <v>27</v>
      </c>
      <c r="X165" s="24">
        <v>0.43</v>
      </c>
      <c r="Y165" s="24">
        <v>0.43</v>
      </c>
      <c r="Z165" s="24">
        <v>0.43</v>
      </c>
      <c r="AA165" s="24">
        <v>0.43</v>
      </c>
      <c r="AB165" s="24">
        <v>0.43</v>
      </c>
      <c r="AC165" s="24">
        <v>0.43</v>
      </c>
      <c r="AD165" s="24">
        <v>0.43</v>
      </c>
      <c r="AE165" s="24">
        <v>0.43</v>
      </c>
      <c r="AF165" s="24">
        <v>0.43</v>
      </c>
      <c r="AG165" s="24">
        <v>0.43</v>
      </c>
      <c r="AH165" s="24">
        <v>0.43</v>
      </c>
      <c r="AI165" s="24">
        <v>0.43</v>
      </c>
      <c r="AJ165" s="24">
        <v>0.43</v>
      </c>
      <c r="AK165" s="24">
        <v>0.43</v>
      </c>
      <c r="AL165" s="24">
        <v>0.43</v>
      </c>
      <c r="AM165" s="24">
        <v>0.43</v>
      </c>
      <c r="AN165" s="24">
        <v>0.43</v>
      </c>
      <c r="AP165" s="14"/>
      <c r="AQ165" s="14"/>
      <c r="AR165" s="12" t="s">
        <v>27</v>
      </c>
      <c r="AS165" s="13">
        <f t="shared" si="260"/>
        <v>0</v>
      </c>
      <c r="AT165" s="13">
        <f t="shared" si="260"/>
        <v>2.58</v>
      </c>
      <c r="AU165" s="13">
        <f t="shared" si="261"/>
        <v>1.72</v>
      </c>
      <c r="AV165" s="13">
        <f t="shared" si="262"/>
        <v>3.01</v>
      </c>
      <c r="AW165" s="13">
        <f t="shared" si="263"/>
        <v>3.01</v>
      </c>
      <c r="AX165" s="13">
        <f t="shared" si="264"/>
        <v>2.15</v>
      </c>
      <c r="AY165" s="13">
        <f t="shared" si="265"/>
        <v>1.72</v>
      </c>
      <c r="AZ165" s="13">
        <f t="shared" si="266"/>
        <v>1.72</v>
      </c>
      <c r="BA165" s="13">
        <f t="shared" si="267"/>
        <v>1.29</v>
      </c>
      <c r="BB165" s="13">
        <f t="shared" si="268"/>
        <v>1.29</v>
      </c>
      <c r="BC165" s="13">
        <f t="shared" si="269"/>
        <v>1.29</v>
      </c>
      <c r="BD165" s="13">
        <f t="shared" si="270"/>
        <v>1.29</v>
      </c>
      <c r="BE165" s="13">
        <f t="shared" si="271"/>
        <v>1.72</v>
      </c>
      <c r="BF165" s="13">
        <f t="shared" si="272"/>
        <v>1.72</v>
      </c>
      <c r="BG165" s="13">
        <f t="shared" si="273"/>
        <v>0</v>
      </c>
      <c r="BH165" s="13">
        <f t="shared" si="274"/>
        <v>0</v>
      </c>
      <c r="BI165" s="13">
        <f t="shared" si="275"/>
        <v>0</v>
      </c>
      <c r="BJ165" s="12">
        <f t="shared" si="277"/>
        <v>24.51</v>
      </c>
    </row>
    <row r="166" spans="1:62" ht="15.75">
      <c r="A166" s="14"/>
      <c r="B166" s="14"/>
      <c r="C166" s="12" t="s">
        <v>28</v>
      </c>
      <c r="D166" s="12"/>
      <c r="E166" s="13">
        <v>9</v>
      </c>
      <c r="F166" s="13">
        <v>7</v>
      </c>
      <c r="G166" s="13">
        <v>11</v>
      </c>
      <c r="H166" s="13">
        <v>4</v>
      </c>
      <c r="I166" s="13">
        <v>2</v>
      </c>
      <c r="J166" s="13">
        <v>3</v>
      </c>
      <c r="K166" s="13">
        <v>2</v>
      </c>
      <c r="L166" s="13">
        <v>1</v>
      </c>
      <c r="M166" s="13">
        <v>2</v>
      </c>
      <c r="N166" s="12">
        <v>6</v>
      </c>
      <c r="O166" s="12">
        <v>3</v>
      </c>
      <c r="P166" s="12">
        <v>3</v>
      </c>
      <c r="Q166" s="12">
        <v>2</v>
      </c>
      <c r="R166" s="12"/>
      <c r="S166" s="12"/>
      <c r="T166" s="12"/>
      <c r="U166" s="12">
        <f t="shared" si="276"/>
        <v>55</v>
      </c>
      <c r="W166" s="23" t="s">
        <v>28</v>
      </c>
      <c r="X166" s="24">
        <v>0.5</v>
      </c>
      <c r="Y166" s="24">
        <v>0.5</v>
      </c>
      <c r="Z166" s="24">
        <v>0.5</v>
      </c>
      <c r="AA166" s="24">
        <v>0.5</v>
      </c>
      <c r="AB166" s="24">
        <v>0.5</v>
      </c>
      <c r="AC166" s="24">
        <v>0.5</v>
      </c>
      <c r="AD166" s="24">
        <v>0.5</v>
      </c>
      <c r="AE166" s="24">
        <v>0.5</v>
      </c>
      <c r="AF166" s="24">
        <v>0.5</v>
      </c>
      <c r="AG166" s="24">
        <v>0.5</v>
      </c>
      <c r="AH166" s="24">
        <v>0.5</v>
      </c>
      <c r="AI166" s="24">
        <v>0.5</v>
      </c>
      <c r="AJ166" s="24">
        <v>0.5</v>
      </c>
      <c r="AK166" s="24">
        <v>0.5</v>
      </c>
      <c r="AL166" s="24">
        <v>0.5</v>
      </c>
      <c r="AM166" s="24">
        <v>0.5</v>
      </c>
      <c r="AN166" s="24">
        <v>0.5</v>
      </c>
      <c r="AP166" s="14"/>
      <c r="AQ166" s="14"/>
      <c r="AR166" s="12" t="s">
        <v>28</v>
      </c>
      <c r="AS166" s="13">
        <f t="shared" si="260"/>
        <v>0</v>
      </c>
      <c r="AT166" s="13">
        <f t="shared" si="260"/>
        <v>4.5</v>
      </c>
      <c r="AU166" s="13">
        <f t="shared" si="261"/>
        <v>3.5</v>
      </c>
      <c r="AV166" s="13">
        <f t="shared" si="262"/>
        <v>5.5</v>
      </c>
      <c r="AW166" s="13">
        <f t="shared" si="263"/>
        <v>2</v>
      </c>
      <c r="AX166" s="13">
        <f t="shared" si="264"/>
        <v>1</v>
      </c>
      <c r="AY166" s="13">
        <f t="shared" si="265"/>
        <v>1.5</v>
      </c>
      <c r="AZ166" s="13">
        <f t="shared" si="266"/>
        <v>1</v>
      </c>
      <c r="BA166" s="13">
        <f t="shared" si="267"/>
        <v>0.5</v>
      </c>
      <c r="BB166" s="13">
        <f t="shared" si="268"/>
        <v>1</v>
      </c>
      <c r="BC166" s="13">
        <f t="shared" si="269"/>
        <v>3</v>
      </c>
      <c r="BD166" s="13">
        <f t="shared" si="270"/>
        <v>1.5</v>
      </c>
      <c r="BE166" s="13">
        <f t="shared" si="271"/>
        <v>1.5</v>
      </c>
      <c r="BF166" s="13">
        <f t="shared" si="272"/>
        <v>1</v>
      </c>
      <c r="BG166" s="13">
        <f t="shared" si="273"/>
        <v>0</v>
      </c>
      <c r="BH166" s="13">
        <f t="shared" si="274"/>
        <v>0</v>
      </c>
      <c r="BI166" s="13">
        <f t="shared" si="275"/>
        <v>0</v>
      </c>
      <c r="BJ166" s="12">
        <f t="shared" si="277"/>
        <v>27.5</v>
      </c>
    </row>
    <row r="167" spans="1:62" ht="15.75">
      <c r="A167" s="14"/>
      <c r="B167" s="14"/>
      <c r="C167" s="12" t="s">
        <v>35</v>
      </c>
      <c r="D167" s="12"/>
      <c r="E167" s="13">
        <v>7</v>
      </c>
      <c r="F167" s="13">
        <v>6</v>
      </c>
      <c r="G167" s="13">
        <v>5</v>
      </c>
      <c r="H167" s="13">
        <v>3</v>
      </c>
      <c r="I167" s="13">
        <v>3</v>
      </c>
      <c r="J167" s="13">
        <v>2</v>
      </c>
      <c r="K167" s="13">
        <v>2</v>
      </c>
      <c r="L167" s="13">
        <v>2</v>
      </c>
      <c r="M167" s="13">
        <v>1</v>
      </c>
      <c r="N167" s="12">
        <v>2</v>
      </c>
      <c r="O167" s="12">
        <v>4</v>
      </c>
      <c r="P167" s="12">
        <v>3</v>
      </c>
      <c r="Q167" s="12">
        <v>2</v>
      </c>
      <c r="R167" s="12"/>
      <c r="S167" s="12"/>
      <c r="T167" s="12"/>
      <c r="U167" s="12">
        <f t="shared" si="276"/>
        <v>42</v>
      </c>
      <c r="W167" s="23" t="s">
        <v>50</v>
      </c>
      <c r="X167" s="24">
        <v>8.5000000000000006E-2</v>
      </c>
      <c r="Y167" s="24">
        <v>8.5000000000000006E-2</v>
      </c>
      <c r="Z167" s="24">
        <v>8.5000000000000006E-2</v>
      </c>
      <c r="AA167" s="24">
        <v>8.5000000000000006E-2</v>
      </c>
      <c r="AB167" s="24">
        <v>8.5000000000000006E-2</v>
      </c>
      <c r="AC167" s="24">
        <v>8.5000000000000006E-2</v>
      </c>
      <c r="AD167" s="24">
        <v>8.5000000000000006E-2</v>
      </c>
      <c r="AE167" s="24">
        <v>8.5000000000000006E-2</v>
      </c>
      <c r="AF167" s="24">
        <v>8.5000000000000006E-2</v>
      </c>
      <c r="AG167" s="24">
        <v>8.5000000000000006E-2</v>
      </c>
      <c r="AH167" s="24">
        <v>8.5000000000000006E-2</v>
      </c>
      <c r="AI167" s="24">
        <v>8.5000000000000006E-2</v>
      </c>
      <c r="AJ167" s="24">
        <v>8.5000000000000006E-2</v>
      </c>
      <c r="AK167" s="24">
        <v>8.5000000000000006E-2</v>
      </c>
      <c r="AL167" s="24">
        <v>8.5000000000000006E-2</v>
      </c>
      <c r="AM167" s="24">
        <v>8.5000000000000006E-2</v>
      </c>
      <c r="AN167" s="24">
        <v>8.5000000000000006E-2</v>
      </c>
      <c r="AP167" s="14"/>
      <c r="AQ167" s="14"/>
      <c r="AR167" s="12" t="s">
        <v>35</v>
      </c>
      <c r="AS167" s="13">
        <f t="shared" si="260"/>
        <v>0</v>
      </c>
      <c r="AT167" s="13">
        <f t="shared" si="260"/>
        <v>0.59499999999999997</v>
      </c>
      <c r="AU167" s="13">
        <f t="shared" si="261"/>
        <v>0.51</v>
      </c>
      <c r="AV167" s="13">
        <f t="shared" si="262"/>
        <v>0.42499999999999999</v>
      </c>
      <c r="AW167" s="13">
        <f t="shared" si="263"/>
        <v>0.255</v>
      </c>
      <c r="AX167" s="13">
        <f t="shared" si="264"/>
        <v>0.255</v>
      </c>
      <c r="AY167" s="13">
        <f t="shared" si="265"/>
        <v>0.17</v>
      </c>
      <c r="AZ167" s="13">
        <f t="shared" si="266"/>
        <v>0.17</v>
      </c>
      <c r="BA167" s="13">
        <f t="shared" si="267"/>
        <v>0.17</v>
      </c>
      <c r="BB167" s="13">
        <f t="shared" si="268"/>
        <v>8.5000000000000006E-2</v>
      </c>
      <c r="BC167" s="13">
        <f t="shared" si="269"/>
        <v>0.17</v>
      </c>
      <c r="BD167" s="13">
        <f t="shared" si="270"/>
        <v>0.34</v>
      </c>
      <c r="BE167" s="13">
        <f t="shared" si="271"/>
        <v>0.255</v>
      </c>
      <c r="BF167" s="13">
        <f t="shared" si="272"/>
        <v>0.17</v>
      </c>
      <c r="BG167" s="13">
        <f t="shared" si="273"/>
        <v>0</v>
      </c>
      <c r="BH167" s="13">
        <f t="shared" si="274"/>
        <v>0</v>
      </c>
      <c r="BI167" s="13">
        <f t="shared" si="275"/>
        <v>0</v>
      </c>
      <c r="BJ167" s="12">
        <f t="shared" si="277"/>
        <v>3.57</v>
      </c>
    </row>
    <row r="168" spans="1:62" ht="15.75">
      <c r="A168" s="14"/>
      <c r="B168" s="14"/>
      <c r="C168" s="12" t="s">
        <v>36</v>
      </c>
      <c r="D168" s="12"/>
      <c r="E168" s="13">
        <v>7</v>
      </c>
      <c r="F168" s="13">
        <v>7</v>
      </c>
      <c r="G168" s="13"/>
      <c r="H168" s="13"/>
      <c r="I168" s="13"/>
      <c r="J168" s="13"/>
      <c r="K168" s="13"/>
      <c r="L168" s="13"/>
      <c r="M168" s="13"/>
      <c r="N168" s="12"/>
      <c r="O168" s="12">
        <v>5</v>
      </c>
      <c r="P168" s="12"/>
      <c r="Q168" s="12"/>
      <c r="R168" s="12"/>
      <c r="S168" s="12"/>
      <c r="T168" s="12"/>
      <c r="U168" s="12">
        <f t="shared" si="276"/>
        <v>19</v>
      </c>
      <c r="W168" s="23" t="s">
        <v>51</v>
      </c>
      <c r="X168" s="24">
        <v>0.59</v>
      </c>
      <c r="Y168" s="24">
        <v>0.59</v>
      </c>
      <c r="Z168" s="24">
        <v>0.59</v>
      </c>
      <c r="AA168" s="24">
        <v>0.59</v>
      </c>
      <c r="AB168" s="24">
        <v>0.59</v>
      </c>
      <c r="AC168" s="24">
        <v>0.59</v>
      </c>
      <c r="AD168" s="24">
        <v>0.59</v>
      </c>
      <c r="AE168" s="24">
        <v>0.59</v>
      </c>
      <c r="AF168" s="24">
        <v>0.59</v>
      </c>
      <c r="AG168" s="24">
        <v>0.59</v>
      </c>
      <c r="AH168" s="24">
        <v>0.59</v>
      </c>
      <c r="AI168" s="24">
        <v>0.59</v>
      </c>
      <c r="AJ168" s="24">
        <v>0.59</v>
      </c>
      <c r="AK168" s="24">
        <v>0.59</v>
      </c>
      <c r="AL168" s="24">
        <v>0.59</v>
      </c>
      <c r="AM168" s="24">
        <v>0.59</v>
      </c>
      <c r="AN168" s="24">
        <v>0.59</v>
      </c>
      <c r="AP168" s="14"/>
      <c r="AQ168" s="14"/>
      <c r="AR168" s="12" t="s">
        <v>36</v>
      </c>
      <c r="AS168" s="13">
        <f t="shared" si="260"/>
        <v>0</v>
      </c>
      <c r="AT168" s="13">
        <f t="shared" si="260"/>
        <v>4.13</v>
      </c>
      <c r="AU168" s="13">
        <f t="shared" si="261"/>
        <v>4.13</v>
      </c>
      <c r="AV168" s="13">
        <f t="shared" si="262"/>
        <v>0</v>
      </c>
      <c r="AW168" s="13">
        <f t="shared" si="263"/>
        <v>0</v>
      </c>
      <c r="AX168" s="13">
        <f t="shared" si="264"/>
        <v>0</v>
      </c>
      <c r="AY168" s="13">
        <f t="shared" si="265"/>
        <v>0</v>
      </c>
      <c r="AZ168" s="13">
        <f t="shared" si="266"/>
        <v>0</v>
      </c>
      <c r="BA168" s="13">
        <f t="shared" si="267"/>
        <v>0</v>
      </c>
      <c r="BB168" s="13">
        <f t="shared" si="268"/>
        <v>0</v>
      </c>
      <c r="BC168" s="13">
        <f t="shared" si="269"/>
        <v>0</v>
      </c>
      <c r="BD168" s="13">
        <f t="shared" si="270"/>
        <v>2.95</v>
      </c>
      <c r="BE168" s="13">
        <f t="shared" si="271"/>
        <v>0</v>
      </c>
      <c r="BF168" s="13">
        <f t="shared" si="272"/>
        <v>0</v>
      </c>
      <c r="BG168" s="13">
        <f t="shared" si="273"/>
        <v>0</v>
      </c>
      <c r="BH168" s="13">
        <f t="shared" si="274"/>
        <v>0</v>
      </c>
      <c r="BI168" s="13">
        <f t="shared" si="275"/>
        <v>0</v>
      </c>
      <c r="BJ168" s="12">
        <f t="shared" si="277"/>
        <v>11.21</v>
      </c>
    </row>
    <row r="169" spans="1:62" ht="15.75">
      <c r="A169" s="14"/>
      <c r="B169" s="14"/>
      <c r="C169" s="12" t="s">
        <v>31</v>
      </c>
      <c r="D169" s="12"/>
      <c r="E169" s="13">
        <v>5</v>
      </c>
      <c r="F169" s="13">
        <v>5</v>
      </c>
      <c r="G169" s="13"/>
      <c r="H169" s="13"/>
      <c r="I169" s="13"/>
      <c r="J169" s="13"/>
      <c r="K169" s="13"/>
      <c r="L169" s="13"/>
      <c r="M169" s="13"/>
      <c r="N169" s="12">
        <v>3</v>
      </c>
      <c r="O169" s="12"/>
      <c r="P169" s="12"/>
      <c r="Q169" s="12"/>
      <c r="R169" s="12"/>
      <c r="S169" s="12"/>
      <c r="T169" s="12"/>
      <c r="U169" s="12">
        <f t="shared" si="276"/>
        <v>13</v>
      </c>
      <c r="W169" s="23" t="s">
        <v>31</v>
      </c>
      <c r="X169" s="24">
        <v>0.56999999999999995</v>
      </c>
      <c r="Y169" s="24">
        <v>0.56999999999999995</v>
      </c>
      <c r="Z169" s="24">
        <v>0.56999999999999995</v>
      </c>
      <c r="AA169" s="24">
        <v>0.56999999999999995</v>
      </c>
      <c r="AB169" s="24">
        <v>0.56999999999999995</v>
      </c>
      <c r="AC169" s="24">
        <v>0.56999999999999995</v>
      </c>
      <c r="AD169" s="24">
        <v>0.56999999999999995</v>
      </c>
      <c r="AE169" s="24">
        <v>0.56999999999999995</v>
      </c>
      <c r="AF169" s="24">
        <v>0.56999999999999995</v>
      </c>
      <c r="AG169" s="24">
        <v>0.56999999999999995</v>
      </c>
      <c r="AH169" s="24">
        <v>0.56999999999999995</v>
      </c>
      <c r="AI169" s="24">
        <v>0.56999999999999995</v>
      </c>
      <c r="AJ169" s="24">
        <v>0.56999999999999995</v>
      </c>
      <c r="AK169" s="24">
        <v>0.56999999999999995</v>
      </c>
      <c r="AL169" s="24">
        <v>0.56999999999999995</v>
      </c>
      <c r="AM169" s="24">
        <v>0.56999999999999995</v>
      </c>
      <c r="AN169" s="24">
        <v>0.56999999999999995</v>
      </c>
      <c r="AP169" s="14"/>
      <c r="AQ169" s="14"/>
      <c r="AR169" s="12" t="s">
        <v>31</v>
      </c>
      <c r="AS169" s="13">
        <f t="shared" si="260"/>
        <v>0</v>
      </c>
      <c r="AT169" s="13">
        <f t="shared" si="260"/>
        <v>2.85</v>
      </c>
      <c r="AU169" s="13">
        <f t="shared" si="261"/>
        <v>2.85</v>
      </c>
      <c r="AV169" s="13">
        <f t="shared" si="262"/>
        <v>0</v>
      </c>
      <c r="AW169" s="13">
        <f t="shared" si="263"/>
        <v>0</v>
      </c>
      <c r="AX169" s="13">
        <f t="shared" si="264"/>
        <v>0</v>
      </c>
      <c r="AY169" s="13">
        <f t="shared" si="265"/>
        <v>0</v>
      </c>
      <c r="AZ169" s="13">
        <f t="shared" si="266"/>
        <v>0</v>
      </c>
      <c r="BA169" s="13">
        <f t="shared" si="267"/>
        <v>0</v>
      </c>
      <c r="BB169" s="13">
        <f t="shared" si="268"/>
        <v>0</v>
      </c>
      <c r="BC169" s="13">
        <f t="shared" si="269"/>
        <v>1.71</v>
      </c>
      <c r="BD169" s="13">
        <f t="shared" si="270"/>
        <v>0</v>
      </c>
      <c r="BE169" s="13">
        <f t="shared" si="271"/>
        <v>0</v>
      </c>
      <c r="BF169" s="13">
        <f t="shared" si="272"/>
        <v>0</v>
      </c>
      <c r="BG169" s="13">
        <f t="shared" si="273"/>
        <v>0</v>
      </c>
      <c r="BH169" s="13">
        <f t="shared" si="274"/>
        <v>0</v>
      </c>
      <c r="BI169" s="13">
        <f t="shared" si="275"/>
        <v>0</v>
      </c>
      <c r="BJ169" s="12">
        <f t="shared" si="277"/>
        <v>7.41</v>
      </c>
    </row>
    <row r="170" spans="1:62" ht="15.75">
      <c r="A170" s="16"/>
      <c r="B170" s="16"/>
      <c r="C170" s="12" t="s">
        <v>32</v>
      </c>
      <c r="D170" s="12"/>
      <c r="E170" s="13"/>
      <c r="F170" s="13"/>
      <c r="G170" s="13">
        <v>7</v>
      </c>
      <c r="H170" s="13">
        <v>7</v>
      </c>
      <c r="I170" s="13">
        <v>4</v>
      </c>
      <c r="J170" s="13"/>
      <c r="K170" s="13"/>
      <c r="L170" s="13"/>
      <c r="M170" s="13"/>
      <c r="N170" s="12"/>
      <c r="O170" s="12">
        <v>12</v>
      </c>
      <c r="P170" s="12"/>
      <c r="Q170" s="12"/>
      <c r="R170" s="12"/>
      <c r="S170" s="12"/>
      <c r="T170" s="12"/>
      <c r="U170" s="12">
        <f t="shared" si="276"/>
        <v>30</v>
      </c>
      <c r="W170" s="23" t="s">
        <v>32</v>
      </c>
      <c r="X170" s="24">
        <v>0.4</v>
      </c>
      <c r="Y170" s="24">
        <v>0.4</v>
      </c>
      <c r="Z170" s="24">
        <v>0.4</v>
      </c>
      <c r="AA170" s="24">
        <v>0.4</v>
      </c>
      <c r="AB170" s="24">
        <v>0.4</v>
      </c>
      <c r="AC170" s="24">
        <v>0.4</v>
      </c>
      <c r="AD170" s="24">
        <v>0.4</v>
      </c>
      <c r="AE170" s="24">
        <v>0.4</v>
      </c>
      <c r="AF170" s="24">
        <v>0.4</v>
      </c>
      <c r="AG170" s="24">
        <v>0.4</v>
      </c>
      <c r="AH170" s="24">
        <v>0.4</v>
      </c>
      <c r="AI170" s="24">
        <v>0.4</v>
      </c>
      <c r="AJ170" s="24">
        <v>0.4</v>
      </c>
      <c r="AK170" s="24">
        <v>0.4</v>
      </c>
      <c r="AL170" s="24">
        <v>0.4</v>
      </c>
      <c r="AM170" s="24">
        <v>0.4</v>
      </c>
      <c r="AN170" s="24">
        <v>0.4</v>
      </c>
      <c r="AP170" s="16"/>
      <c r="AQ170" s="16"/>
      <c r="AR170" s="12" t="s">
        <v>32</v>
      </c>
      <c r="AS170" s="13">
        <f t="shared" si="260"/>
        <v>0</v>
      </c>
      <c r="AT170" s="13">
        <f t="shared" si="260"/>
        <v>0</v>
      </c>
      <c r="AU170" s="13">
        <f t="shared" si="261"/>
        <v>0</v>
      </c>
      <c r="AV170" s="13">
        <f t="shared" si="262"/>
        <v>2.8</v>
      </c>
      <c r="AW170" s="13">
        <f t="shared" si="263"/>
        <v>2.8</v>
      </c>
      <c r="AX170" s="13">
        <f t="shared" si="264"/>
        <v>1.6</v>
      </c>
      <c r="AY170" s="13">
        <f t="shared" si="265"/>
        <v>0</v>
      </c>
      <c r="AZ170" s="13">
        <f t="shared" si="266"/>
        <v>0</v>
      </c>
      <c r="BA170" s="13">
        <f t="shared" si="267"/>
        <v>0</v>
      </c>
      <c r="BB170" s="13">
        <f t="shared" si="268"/>
        <v>0</v>
      </c>
      <c r="BC170" s="13">
        <f t="shared" si="269"/>
        <v>0</v>
      </c>
      <c r="BD170" s="13">
        <f t="shared" si="270"/>
        <v>4.8</v>
      </c>
      <c r="BE170" s="13">
        <f t="shared" si="271"/>
        <v>0</v>
      </c>
      <c r="BF170" s="13">
        <f t="shared" si="272"/>
        <v>0</v>
      </c>
      <c r="BG170" s="13">
        <f t="shared" si="273"/>
        <v>0</v>
      </c>
      <c r="BH170" s="13">
        <f t="shared" si="274"/>
        <v>0</v>
      </c>
      <c r="BI170" s="13">
        <f t="shared" si="275"/>
        <v>0</v>
      </c>
      <c r="BJ170" s="12">
        <f t="shared" si="277"/>
        <v>12</v>
      </c>
    </row>
    <row r="171" spans="1:62">
      <c r="A171" s="17"/>
      <c r="B171" s="18"/>
      <c r="C171" s="19" t="s">
        <v>33</v>
      </c>
      <c r="D171" s="19">
        <f>SUM(D162:D170)</f>
        <v>0</v>
      </c>
      <c r="E171" s="19">
        <f>SUM(E162:E170)</f>
        <v>34</v>
      </c>
      <c r="F171" s="19">
        <f t="shared" ref="F171:U171" si="278">SUM(F162:F170)</f>
        <v>29</v>
      </c>
      <c r="G171" s="19">
        <f t="shared" si="278"/>
        <v>72</v>
      </c>
      <c r="H171" s="19">
        <f t="shared" si="278"/>
        <v>60</v>
      </c>
      <c r="I171" s="19">
        <f t="shared" si="278"/>
        <v>88</v>
      </c>
      <c r="J171" s="19">
        <f t="shared" si="278"/>
        <v>20</v>
      </c>
      <c r="K171" s="19">
        <f t="shared" si="278"/>
        <v>42</v>
      </c>
      <c r="L171" s="19">
        <f t="shared" si="278"/>
        <v>23</v>
      </c>
      <c r="M171" s="19">
        <f t="shared" si="278"/>
        <v>16</v>
      </c>
      <c r="N171" s="19">
        <f t="shared" si="278"/>
        <v>14</v>
      </c>
      <c r="O171" s="19">
        <f t="shared" si="278"/>
        <v>51</v>
      </c>
      <c r="P171" s="19">
        <f t="shared" si="278"/>
        <v>20</v>
      </c>
      <c r="Q171" s="19">
        <f t="shared" si="278"/>
        <v>26</v>
      </c>
      <c r="R171" s="19">
        <f t="shared" si="278"/>
        <v>0</v>
      </c>
      <c r="S171" s="19">
        <f t="shared" si="278"/>
        <v>0</v>
      </c>
      <c r="T171" s="19">
        <f t="shared" si="278"/>
        <v>0</v>
      </c>
      <c r="U171" s="19">
        <f t="shared" si="278"/>
        <v>495</v>
      </c>
      <c r="AP171" s="17"/>
      <c r="AQ171" s="18"/>
      <c r="AR171" s="19" t="s">
        <v>33</v>
      </c>
      <c r="AS171" s="19">
        <f>SUM(AS162:AS170)</f>
        <v>0</v>
      </c>
      <c r="AT171" s="19">
        <f>SUM(AT162:AT170)</f>
        <v>14.654999999999999</v>
      </c>
      <c r="AU171" s="19">
        <f t="shared" ref="AU171:BJ171" si="279">SUM(AU162:AU170)</f>
        <v>12.71</v>
      </c>
      <c r="AV171" s="19">
        <f t="shared" si="279"/>
        <v>23.2</v>
      </c>
      <c r="AW171" s="19">
        <f t="shared" si="279"/>
        <v>18.105</v>
      </c>
      <c r="AX171" s="19">
        <f t="shared" si="279"/>
        <v>23.975000000000001</v>
      </c>
      <c r="AY171" s="19">
        <f t="shared" si="279"/>
        <v>6.4</v>
      </c>
      <c r="AZ171" s="19">
        <f t="shared" si="279"/>
        <v>11.64</v>
      </c>
      <c r="BA171" s="19">
        <f t="shared" si="279"/>
        <v>6.44</v>
      </c>
      <c r="BB171" s="19">
        <f t="shared" si="279"/>
        <v>4.95</v>
      </c>
      <c r="BC171" s="19">
        <f t="shared" si="279"/>
        <v>6.17</v>
      </c>
      <c r="BD171" s="19">
        <f t="shared" si="279"/>
        <v>17.59</v>
      </c>
      <c r="BE171" s="19">
        <f t="shared" si="279"/>
        <v>6.2949999999999999</v>
      </c>
      <c r="BF171" s="19">
        <f t="shared" si="279"/>
        <v>7.5</v>
      </c>
      <c r="BG171" s="19">
        <f t="shared" si="279"/>
        <v>0</v>
      </c>
      <c r="BH171" s="19">
        <f t="shared" si="279"/>
        <v>0</v>
      </c>
      <c r="BI171" s="19">
        <f t="shared" si="279"/>
        <v>0</v>
      </c>
      <c r="BJ171" s="19">
        <f t="shared" si="279"/>
        <v>159.63</v>
      </c>
    </row>
    <row r="174" spans="1:62" ht="106.5">
      <c r="A174" s="8" t="s">
        <v>2</v>
      </c>
      <c r="B174" s="8" t="s">
        <v>3</v>
      </c>
      <c r="C174" s="8" t="s">
        <v>4</v>
      </c>
      <c r="D174" s="9" t="str">
        <f>D5</f>
        <v>ANGGREK</v>
      </c>
      <c r="E174" s="9" t="str">
        <f>E5</f>
        <v>BOUGENVIL</v>
      </c>
      <c r="F174" s="9" t="str">
        <f t="shared" ref="F174:U174" si="280">F5</f>
        <v>CAMELIA</v>
      </c>
      <c r="G174" s="9" t="str">
        <f t="shared" si="280"/>
        <v>DEWANDARU</v>
      </c>
      <c r="H174" s="9" t="str">
        <f t="shared" si="280"/>
        <v>EDELWEIS</v>
      </c>
      <c r="I174" s="9" t="str">
        <f t="shared" si="280"/>
        <v>FLAMBOYAN</v>
      </c>
      <c r="J174" s="9" t="str">
        <f t="shared" si="280"/>
        <v>GERANIUM</v>
      </c>
      <c r="K174" s="9" t="str">
        <f t="shared" si="280"/>
        <v>HELIKONIA</v>
      </c>
      <c r="L174" s="9" t="str">
        <f t="shared" si="280"/>
        <v>IVY</v>
      </c>
      <c r="M174" s="9" t="str">
        <f t="shared" si="280"/>
        <v>KANA</v>
      </c>
      <c r="N174" s="9" t="str">
        <f t="shared" si="280"/>
        <v>IGD</v>
      </c>
      <c r="O174" s="9" t="str">
        <f t="shared" si="280"/>
        <v>HCU</v>
      </c>
      <c r="P174" s="9" t="str">
        <f t="shared" si="280"/>
        <v>PENUNJANG</v>
      </c>
      <c r="Q174" s="9" t="str">
        <f t="shared" si="280"/>
        <v>PELAYANAN</v>
      </c>
      <c r="R174" s="9" t="str">
        <f t="shared" si="280"/>
        <v>ADMIN</v>
      </c>
      <c r="S174" s="9" t="str">
        <f t="shared" si="280"/>
        <v>ASRAMA</v>
      </c>
      <c r="T174" s="9" t="str">
        <f t="shared" si="280"/>
        <v>MASJID</v>
      </c>
      <c r="U174" s="9" t="str">
        <f t="shared" si="280"/>
        <v>JUMLAH</v>
      </c>
      <c r="W174" s="21"/>
      <c r="X174" s="22" t="str">
        <f>X5</f>
        <v>ANGGREK</v>
      </c>
      <c r="Y174" s="22" t="str">
        <f>Y5</f>
        <v>BOUGENVIL</v>
      </c>
      <c r="Z174" s="22" t="str">
        <f t="shared" ref="Z174:AN174" si="281">Z5</f>
        <v>CAMELIA</v>
      </c>
      <c r="AA174" s="22" t="str">
        <f t="shared" si="281"/>
        <v>DEWANDARU</v>
      </c>
      <c r="AB174" s="22" t="str">
        <f t="shared" si="281"/>
        <v>EDELWEIS</v>
      </c>
      <c r="AC174" s="22" t="str">
        <f t="shared" si="281"/>
        <v>FLAMBOYAN</v>
      </c>
      <c r="AD174" s="22" t="str">
        <f t="shared" si="281"/>
        <v>GERANIUM</v>
      </c>
      <c r="AE174" s="22" t="str">
        <f t="shared" si="281"/>
        <v>HELIKONIA</v>
      </c>
      <c r="AF174" s="22" t="str">
        <f t="shared" si="281"/>
        <v>IVY</v>
      </c>
      <c r="AG174" s="22" t="str">
        <f t="shared" si="281"/>
        <v>KANA</v>
      </c>
      <c r="AH174" s="22" t="str">
        <f t="shared" si="281"/>
        <v>IGD</v>
      </c>
      <c r="AI174" s="22" t="str">
        <f t="shared" si="281"/>
        <v>HCU</v>
      </c>
      <c r="AJ174" s="22" t="str">
        <f t="shared" si="281"/>
        <v>PENUNJANG</v>
      </c>
      <c r="AK174" s="22" t="str">
        <f t="shared" si="281"/>
        <v>PELAYANAN</v>
      </c>
      <c r="AL174" s="22" t="str">
        <f t="shared" si="281"/>
        <v>ADMIN</v>
      </c>
      <c r="AM174" s="22" t="str">
        <f t="shared" si="281"/>
        <v>ASRAMA</v>
      </c>
      <c r="AN174" s="22" t="str">
        <f t="shared" si="281"/>
        <v>MASJID</v>
      </c>
      <c r="AP174" s="8" t="s">
        <v>2</v>
      </c>
      <c r="AQ174" s="8" t="s">
        <v>3</v>
      </c>
      <c r="AR174" s="8" t="s">
        <v>4</v>
      </c>
      <c r="AS174" s="9" t="str">
        <f>AS5</f>
        <v>ANGGREK</v>
      </c>
      <c r="AT174" s="9" t="str">
        <f>AT5</f>
        <v>BOUGENVIL</v>
      </c>
      <c r="AU174" s="9" t="str">
        <f t="shared" ref="AU174:BJ174" si="282">AU5</f>
        <v>CAMELIA II</v>
      </c>
      <c r="AV174" s="9" t="str">
        <f t="shared" si="282"/>
        <v>DEWANDARU</v>
      </c>
      <c r="AW174" s="9" t="str">
        <f t="shared" si="282"/>
        <v>EDELWEIS</v>
      </c>
      <c r="AX174" s="9" t="str">
        <f t="shared" si="282"/>
        <v>FLAMBOYAN</v>
      </c>
      <c r="AY174" s="9" t="str">
        <f t="shared" si="282"/>
        <v>GERANIUM</v>
      </c>
      <c r="AZ174" s="9" t="str">
        <f t="shared" si="282"/>
        <v>HELIKONIA</v>
      </c>
      <c r="BA174" s="9" t="str">
        <f t="shared" si="282"/>
        <v>IVY</v>
      </c>
      <c r="BB174" s="9" t="str">
        <f t="shared" si="282"/>
        <v>KANA</v>
      </c>
      <c r="BC174" s="9" t="str">
        <f t="shared" si="282"/>
        <v>IGD</v>
      </c>
      <c r="BD174" s="9" t="str">
        <f t="shared" si="282"/>
        <v>HCU</v>
      </c>
      <c r="BE174" s="9" t="str">
        <f t="shared" si="282"/>
        <v>PENUNJANG</v>
      </c>
      <c r="BF174" s="9" t="str">
        <f t="shared" si="282"/>
        <v>PELAYANAN</v>
      </c>
      <c r="BG174" s="9" t="str">
        <f t="shared" si="282"/>
        <v>ADMIN</v>
      </c>
      <c r="BH174" s="9" t="str">
        <f t="shared" si="282"/>
        <v>ASRAMA</v>
      </c>
      <c r="BI174" s="9" t="str">
        <f t="shared" si="282"/>
        <v>MASJID</v>
      </c>
      <c r="BJ174" s="9" t="str">
        <f t="shared" si="282"/>
        <v>JUMLAH</v>
      </c>
    </row>
    <row r="175" spans="1:62" ht="15.75">
      <c r="A175" s="10">
        <f>A162+1</f>
        <v>14</v>
      </c>
      <c r="B175" s="11"/>
      <c r="C175" s="12" t="s">
        <v>24</v>
      </c>
      <c r="D175" s="12"/>
      <c r="E175" s="13"/>
      <c r="F175" s="13"/>
      <c r="G175" s="13">
        <v>15</v>
      </c>
      <c r="H175" s="13">
        <v>14</v>
      </c>
      <c r="I175" s="13">
        <v>25</v>
      </c>
      <c r="J175" s="13">
        <v>1</v>
      </c>
      <c r="K175" s="13">
        <v>16</v>
      </c>
      <c r="L175" s="13">
        <v>6</v>
      </c>
      <c r="M175" s="13">
        <v>6</v>
      </c>
      <c r="N175" s="13"/>
      <c r="O175" s="13">
        <v>12</v>
      </c>
      <c r="P175" s="12">
        <v>7</v>
      </c>
      <c r="Q175" s="12">
        <v>12</v>
      </c>
      <c r="R175" s="12"/>
      <c r="S175" s="12"/>
      <c r="T175" s="12"/>
      <c r="U175" s="12">
        <f>SUM(E175:T175)</f>
        <v>114</v>
      </c>
      <c r="W175" s="23" t="s">
        <v>24</v>
      </c>
      <c r="X175" s="24">
        <v>0.26500000000000001</v>
      </c>
      <c r="Y175" s="24">
        <v>0.26500000000000001</v>
      </c>
      <c r="Z175" s="24">
        <v>0.26500000000000001</v>
      </c>
      <c r="AA175" s="24">
        <v>0.26500000000000001</v>
      </c>
      <c r="AB175" s="24">
        <v>0.26500000000000001</v>
      </c>
      <c r="AC175" s="24">
        <v>0.26500000000000001</v>
      </c>
      <c r="AD175" s="24">
        <v>0.26500000000000001</v>
      </c>
      <c r="AE175" s="24">
        <v>0.26500000000000001</v>
      </c>
      <c r="AF175" s="24">
        <v>0.26500000000000001</v>
      </c>
      <c r="AG175" s="24">
        <v>0.26500000000000001</v>
      </c>
      <c r="AH175" s="24">
        <v>0.26500000000000001</v>
      </c>
      <c r="AI175" s="24">
        <v>0.26500000000000001</v>
      </c>
      <c r="AJ175" s="24">
        <v>0.26500000000000001</v>
      </c>
      <c r="AK175" s="24">
        <v>0.26500000000000001</v>
      </c>
      <c r="AL175" s="24">
        <v>0.26500000000000001</v>
      </c>
      <c r="AM175" s="24">
        <v>0.26500000000000001</v>
      </c>
      <c r="AN175" s="24">
        <v>0.26500000000000001</v>
      </c>
      <c r="AP175" s="10">
        <f>AP162+1</f>
        <v>14</v>
      </c>
      <c r="AQ175" s="11" t="s">
        <v>23</v>
      </c>
      <c r="AR175" s="12" t="s">
        <v>24</v>
      </c>
      <c r="AS175" s="13">
        <f t="shared" ref="AS175:AT183" si="283">X175*D175</f>
        <v>0</v>
      </c>
      <c r="AT175" s="13">
        <f t="shared" si="283"/>
        <v>0</v>
      </c>
      <c r="AU175" s="13">
        <f t="shared" ref="AU175:AU183" si="284">Z175*F175</f>
        <v>0</v>
      </c>
      <c r="AV175" s="13">
        <f t="shared" ref="AV175:AV183" si="285">AA175*G175</f>
        <v>3.9750000000000001</v>
      </c>
      <c r="AW175" s="13">
        <f t="shared" ref="AW175:AW183" si="286">AB175*H175</f>
        <v>3.71</v>
      </c>
      <c r="AX175" s="13">
        <f t="shared" ref="AX175:AX183" si="287">AC175*I175</f>
        <v>6.625</v>
      </c>
      <c r="AY175" s="13">
        <f t="shared" ref="AY175:AY183" si="288">AD175*J175</f>
        <v>0.26500000000000001</v>
      </c>
      <c r="AZ175" s="13">
        <f t="shared" ref="AZ175:AZ183" si="289">AE175*K175</f>
        <v>4.24</v>
      </c>
      <c r="BA175" s="13">
        <f t="shared" ref="BA175:BA183" si="290">AF175*L175</f>
        <v>1.59</v>
      </c>
      <c r="BB175" s="13">
        <f t="shared" ref="BB175:BB183" si="291">AG175*M175</f>
        <v>1.59</v>
      </c>
      <c r="BC175" s="13">
        <f t="shared" ref="BC175:BC183" si="292">AH175*N175</f>
        <v>0</v>
      </c>
      <c r="BD175" s="13">
        <f t="shared" ref="BD175:BD183" si="293">AI175*O175</f>
        <v>3.18</v>
      </c>
      <c r="BE175" s="13">
        <f t="shared" ref="BE175:BE183" si="294">AJ175*P175</f>
        <v>1.855</v>
      </c>
      <c r="BF175" s="13">
        <f t="shared" ref="BF175:BF183" si="295">AK175*Q175</f>
        <v>3.18</v>
      </c>
      <c r="BG175" s="13">
        <f t="shared" ref="BG175:BG183" si="296">AL175*R175</f>
        <v>0</v>
      </c>
      <c r="BH175" s="13">
        <f t="shared" ref="BH175:BH183" si="297">AM175*S175</f>
        <v>0</v>
      </c>
      <c r="BI175" s="13">
        <f t="shared" ref="BI175:BI183" si="298">AN175*T175</f>
        <v>0</v>
      </c>
      <c r="BJ175" s="12">
        <f>SUM(AT175:BI175)</f>
        <v>30.21</v>
      </c>
    </row>
    <row r="176" spans="1:62" ht="15.75">
      <c r="A176" s="14"/>
      <c r="B176" s="15">
        <f>B163+1</f>
        <v>44575</v>
      </c>
      <c r="C176" s="12" t="s">
        <v>25</v>
      </c>
      <c r="D176" s="12"/>
      <c r="E176" s="13"/>
      <c r="F176" s="13"/>
      <c r="G176" s="13">
        <v>15</v>
      </c>
      <c r="H176" s="13">
        <v>15</v>
      </c>
      <c r="I176" s="13">
        <v>25</v>
      </c>
      <c r="J176" s="13">
        <v>1</v>
      </c>
      <c r="K176" s="13">
        <v>16</v>
      </c>
      <c r="L176" s="13">
        <v>6</v>
      </c>
      <c r="M176" s="13">
        <v>4</v>
      </c>
      <c r="N176" s="13"/>
      <c r="O176" s="13">
        <v>2</v>
      </c>
      <c r="P176" s="12"/>
      <c r="Q176" s="12">
        <v>4</v>
      </c>
      <c r="R176" s="12"/>
      <c r="S176" s="12"/>
      <c r="T176" s="12"/>
      <c r="U176" s="12">
        <f t="shared" ref="U176:U183" si="299">SUM(E176:T176)</f>
        <v>88</v>
      </c>
      <c r="W176" s="23" t="s">
        <v>25</v>
      </c>
      <c r="X176" s="24">
        <v>0.22500000000000001</v>
      </c>
      <c r="Y176" s="24">
        <v>0.22500000000000001</v>
      </c>
      <c r="Z176" s="24">
        <v>0.22500000000000001</v>
      </c>
      <c r="AA176" s="24">
        <v>0.22500000000000001</v>
      </c>
      <c r="AB176" s="24">
        <v>0.22500000000000001</v>
      </c>
      <c r="AC176" s="24">
        <v>0.22500000000000001</v>
      </c>
      <c r="AD176" s="24">
        <v>0.22500000000000001</v>
      </c>
      <c r="AE176" s="24">
        <v>0.22500000000000001</v>
      </c>
      <c r="AF176" s="24">
        <v>0.22500000000000001</v>
      </c>
      <c r="AG176" s="24">
        <v>0.22500000000000001</v>
      </c>
      <c r="AH176" s="24">
        <v>0.22500000000000001</v>
      </c>
      <c r="AI176" s="24">
        <v>0.22500000000000001</v>
      </c>
      <c r="AJ176" s="24">
        <v>0.22500000000000001</v>
      </c>
      <c r="AK176" s="24">
        <v>0.22500000000000001</v>
      </c>
      <c r="AL176" s="24">
        <v>0.22500000000000001</v>
      </c>
      <c r="AM176" s="24">
        <v>0.22500000000000001</v>
      </c>
      <c r="AN176" s="24">
        <v>0.22500000000000001</v>
      </c>
      <c r="AP176" s="14"/>
      <c r="AQ176" s="15">
        <f>AQ163+1</f>
        <v>44210</v>
      </c>
      <c r="AR176" s="12" t="s">
        <v>25</v>
      </c>
      <c r="AS176" s="13">
        <f t="shared" si="283"/>
        <v>0</v>
      </c>
      <c r="AT176" s="13">
        <f t="shared" si="283"/>
        <v>0</v>
      </c>
      <c r="AU176" s="13">
        <f t="shared" si="284"/>
        <v>0</v>
      </c>
      <c r="AV176" s="13">
        <f t="shared" si="285"/>
        <v>3.375</v>
      </c>
      <c r="AW176" s="13">
        <f t="shared" si="286"/>
        <v>3.375</v>
      </c>
      <c r="AX176" s="13">
        <f t="shared" si="287"/>
        <v>5.625</v>
      </c>
      <c r="AY176" s="13">
        <f t="shared" si="288"/>
        <v>0.22500000000000001</v>
      </c>
      <c r="AZ176" s="13">
        <f t="shared" si="289"/>
        <v>3.6</v>
      </c>
      <c r="BA176" s="13">
        <f t="shared" si="290"/>
        <v>1.35</v>
      </c>
      <c r="BB176" s="13">
        <f t="shared" si="291"/>
        <v>0.9</v>
      </c>
      <c r="BC176" s="13">
        <f t="shared" si="292"/>
        <v>0</v>
      </c>
      <c r="BD176" s="13">
        <f t="shared" si="293"/>
        <v>0.45</v>
      </c>
      <c r="BE176" s="13">
        <f t="shared" si="294"/>
        <v>0</v>
      </c>
      <c r="BF176" s="13">
        <f t="shared" si="295"/>
        <v>0.9</v>
      </c>
      <c r="BG176" s="13">
        <f t="shared" si="296"/>
        <v>0</v>
      </c>
      <c r="BH176" s="13">
        <f t="shared" si="297"/>
        <v>0</v>
      </c>
      <c r="BI176" s="13">
        <f t="shared" si="298"/>
        <v>0</v>
      </c>
      <c r="BJ176" s="12">
        <f t="shared" ref="BJ176:BJ183" si="300">SUM(AT176:BI176)</f>
        <v>19.8</v>
      </c>
    </row>
    <row r="177" spans="1:62" ht="15.75">
      <c r="A177" s="14"/>
      <c r="B177" s="14"/>
      <c r="C177" s="12" t="s">
        <v>26</v>
      </c>
      <c r="D177" s="12"/>
      <c r="E177" s="13"/>
      <c r="F177" s="13"/>
      <c r="G177" s="13">
        <v>14</v>
      </c>
      <c r="H177" s="13">
        <v>6</v>
      </c>
      <c r="I177" s="13">
        <v>5</v>
      </c>
      <c r="J177" s="13"/>
      <c r="K177" s="13">
        <v>3</v>
      </c>
      <c r="L177" s="13">
        <v>1</v>
      </c>
      <c r="M177" s="13">
        <v>2</v>
      </c>
      <c r="N177" s="13"/>
      <c r="O177" s="13">
        <v>4</v>
      </c>
      <c r="P177" s="12">
        <v>2</v>
      </c>
      <c r="Q177" s="12"/>
      <c r="R177" s="12"/>
      <c r="S177" s="12"/>
      <c r="T177" s="12"/>
      <c r="U177" s="12">
        <f t="shared" si="299"/>
        <v>37</v>
      </c>
      <c r="W177" s="23" t="s">
        <v>26</v>
      </c>
      <c r="X177" s="24">
        <v>0.35</v>
      </c>
      <c r="Y177" s="24">
        <v>0.35</v>
      </c>
      <c r="Z177" s="24">
        <v>0.35</v>
      </c>
      <c r="AA177" s="24">
        <v>0.35</v>
      </c>
      <c r="AB177" s="24">
        <v>0.35</v>
      </c>
      <c r="AC177" s="24">
        <v>0.35</v>
      </c>
      <c r="AD177" s="24">
        <v>0.35</v>
      </c>
      <c r="AE177" s="24">
        <v>0.35</v>
      </c>
      <c r="AF177" s="24">
        <v>0.35</v>
      </c>
      <c r="AG177" s="24">
        <v>0.35</v>
      </c>
      <c r="AH177" s="24">
        <v>0.35</v>
      </c>
      <c r="AI177" s="24">
        <v>0.35</v>
      </c>
      <c r="AJ177" s="24">
        <v>0.35</v>
      </c>
      <c r="AK177" s="24">
        <v>0.35</v>
      </c>
      <c r="AL177" s="24">
        <v>0.35</v>
      </c>
      <c r="AM177" s="24">
        <v>0.35</v>
      </c>
      <c r="AN177" s="24">
        <v>0.35</v>
      </c>
      <c r="AP177" s="14"/>
      <c r="AQ177" s="14"/>
      <c r="AR177" s="12" t="s">
        <v>26</v>
      </c>
      <c r="AS177" s="13">
        <f t="shared" si="283"/>
        <v>0</v>
      </c>
      <c r="AT177" s="13">
        <f t="shared" si="283"/>
        <v>0</v>
      </c>
      <c r="AU177" s="13">
        <f t="shared" si="284"/>
        <v>0</v>
      </c>
      <c r="AV177" s="13">
        <f t="shared" si="285"/>
        <v>4.9000000000000004</v>
      </c>
      <c r="AW177" s="13">
        <f t="shared" si="286"/>
        <v>2.1</v>
      </c>
      <c r="AX177" s="13">
        <f t="shared" si="287"/>
        <v>1.75</v>
      </c>
      <c r="AY177" s="13">
        <f t="shared" si="288"/>
        <v>0</v>
      </c>
      <c r="AZ177" s="13">
        <f t="shared" si="289"/>
        <v>1.05</v>
      </c>
      <c r="BA177" s="13">
        <f t="shared" si="290"/>
        <v>0.35</v>
      </c>
      <c r="BB177" s="13">
        <f t="shared" si="291"/>
        <v>0.7</v>
      </c>
      <c r="BC177" s="13">
        <f t="shared" si="292"/>
        <v>0</v>
      </c>
      <c r="BD177" s="13">
        <f t="shared" si="293"/>
        <v>1.4</v>
      </c>
      <c r="BE177" s="13">
        <f t="shared" si="294"/>
        <v>0.7</v>
      </c>
      <c r="BF177" s="13">
        <f t="shared" si="295"/>
        <v>0</v>
      </c>
      <c r="BG177" s="13">
        <f t="shared" si="296"/>
        <v>0</v>
      </c>
      <c r="BH177" s="13">
        <f t="shared" si="297"/>
        <v>0</v>
      </c>
      <c r="BI177" s="13">
        <f t="shared" si="298"/>
        <v>0</v>
      </c>
      <c r="BJ177" s="12">
        <f t="shared" si="300"/>
        <v>12.95</v>
      </c>
    </row>
    <row r="178" spans="1:62" ht="15.75">
      <c r="A178" s="14"/>
      <c r="B178" s="14"/>
      <c r="C178" s="12" t="s">
        <v>27</v>
      </c>
      <c r="D178" s="12"/>
      <c r="E178" s="13">
        <v>7</v>
      </c>
      <c r="F178" s="13">
        <v>5</v>
      </c>
      <c r="G178" s="13">
        <v>4</v>
      </c>
      <c r="H178" s="13">
        <v>8</v>
      </c>
      <c r="I178" s="13">
        <v>4</v>
      </c>
      <c r="J178" s="13">
        <v>2</v>
      </c>
      <c r="K178" s="13">
        <v>3</v>
      </c>
      <c r="L178" s="13"/>
      <c r="M178" s="13">
        <v>4</v>
      </c>
      <c r="N178" s="13">
        <v>3</v>
      </c>
      <c r="O178" s="13">
        <v>5</v>
      </c>
      <c r="P178" s="12">
        <v>2</v>
      </c>
      <c r="Q178" s="12">
        <v>4</v>
      </c>
      <c r="R178" s="12"/>
      <c r="S178" s="12"/>
      <c r="T178" s="12"/>
      <c r="U178" s="12">
        <f t="shared" si="299"/>
        <v>51</v>
      </c>
      <c r="W178" s="23" t="s">
        <v>27</v>
      </c>
      <c r="X178" s="24">
        <v>0.43</v>
      </c>
      <c r="Y178" s="24">
        <v>0.43</v>
      </c>
      <c r="Z178" s="24">
        <v>0.43</v>
      </c>
      <c r="AA178" s="24">
        <v>0.43</v>
      </c>
      <c r="AB178" s="24">
        <v>0.43</v>
      </c>
      <c r="AC178" s="24">
        <v>0.43</v>
      </c>
      <c r="AD178" s="24">
        <v>0.43</v>
      </c>
      <c r="AE178" s="24">
        <v>0.43</v>
      </c>
      <c r="AF178" s="24">
        <v>0.43</v>
      </c>
      <c r="AG178" s="24">
        <v>0.43</v>
      </c>
      <c r="AH178" s="24">
        <v>0.43</v>
      </c>
      <c r="AI178" s="24">
        <v>0.43</v>
      </c>
      <c r="AJ178" s="24">
        <v>0.43</v>
      </c>
      <c r="AK178" s="24">
        <v>0.43</v>
      </c>
      <c r="AL178" s="24">
        <v>0.43</v>
      </c>
      <c r="AM178" s="24">
        <v>0.43</v>
      </c>
      <c r="AN178" s="24">
        <v>0.43</v>
      </c>
      <c r="AP178" s="14"/>
      <c r="AQ178" s="14"/>
      <c r="AR178" s="12" t="s">
        <v>27</v>
      </c>
      <c r="AS178" s="13">
        <f t="shared" si="283"/>
        <v>0</v>
      </c>
      <c r="AT178" s="13">
        <f t="shared" si="283"/>
        <v>3.01</v>
      </c>
      <c r="AU178" s="13">
        <f t="shared" si="284"/>
        <v>2.15</v>
      </c>
      <c r="AV178" s="13">
        <f t="shared" si="285"/>
        <v>1.72</v>
      </c>
      <c r="AW178" s="13">
        <f t="shared" si="286"/>
        <v>3.44</v>
      </c>
      <c r="AX178" s="13">
        <f t="shared" si="287"/>
        <v>1.72</v>
      </c>
      <c r="AY178" s="13">
        <f t="shared" si="288"/>
        <v>0.86</v>
      </c>
      <c r="AZ178" s="13">
        <f t="shared" si="289"/>
        <v>1.29</v>
      </c>
      <c r="BA178" s="13">
        <f t="shared" si="290"/>
        <v>0</v>
      </c>
      <c r="BB178" s="13">
        <f t="shared" si="291"/>
        <v>1.72</v>
      </c>
      <c r="BC178" s="13">
        <f t="shared" si="292"/>
        <v>1.29</v>
      </c>
      <c r="BD178" s="13">
        <f t="shared" si="293"/>
        <v>2.15</v>
      </c>
      <c r="BE178" s="13">
        <f t="shared" si="294"/>
        <v>0.86</v>
      </c>
      <c r="BF178" s="13">
        <f t="shared" si="295"/>
        <v>1.72</v>
      </c>
      <c r="BG178" s="13">
        <f t="shared" si="296"/>
        <v>0</v>
      </c>
      <c r="BH178" s="13">
        <f t="shared" si="297"/>
        <v>0</v>
      </c>
      <c r="BI178" s="13">
        <f t="shared" si="298"/>
        <v>0</v>
      </c>
      <c r="BJ178" s="12">
        <f t="shared" si="300"/>
        <v>21.93</v>
      </c>
    </row>
    <row r="179" spans="1:62" ht="15.75">
      <c r="A179" s="14"/>
      <c r="B179" s="14"/>
      <c r="C179" s="12" t="s">
        <v>28</v>
      </c>
      <c r="D179" s="12"/>
      <c r="E179" s="13">
        <v>10</v>
      </c>
      <c r="F179" s="13">
        <v>8</v>
      </c>
      <c r="G179" s="13">
        <v>4</v>
      </c>
      <c r="H179" s="13">
        <v>6</v>
      </c>
      <c r="I179" s="13">
        <v>4</v>
      </c>
      <c r="J179" s="13"/>
      <c r="K179" s="13">
        <v>1</v>
      </c>
      <c r="L179" s="13">
        <v>3</v>
      </c>
      <c r="M179" s="13">
        <v>5</v>
      </c>
      <c r="N179" s="13">
        <v>5</v>
      </c>
      <c r="O179" s="13">
        <v>8</v>
      </c>
      <c r="P179" s="12">
        <v>1</v>
      </c>
      <c r="Q179" s="12">
        <v>6</v>
      </c>
      <c r="R179" s="12"/>
      <c r="S179" s="12"/>
      <c r="T179" s="12"/>
      <c r="U179" s="12">
        <f t="shared" si="299"/>
        <v>61</v>
      </c>
      <c r="W179" s="23" t="s">
        <v>28</v>
      </c>
      <c r="X179" s="24">
        <v>0.5</v>
      </c>
      <c r="Y179" s="24">
        <v>0.5</v>
      </c>
      <c r="Z179" s="24">
        <v>0.5</v>
      </c>
      <c r="AA179" s="24">
        <v>0.5</v>
      </c>
      <c r="AB179" s="24">
        <v>0.5</v>
      </c>
      <c r="AC179" s="24">
        <v>0.5</v>
      </c>
      <c r="AD179" s="24">
        <v>0.5</v>
      </c>
      <c r="AE179" s="24">
        <v>0.5</v>
      </c>
      <c r="AF179" s="24">
        <v>0.5</v>
      </c>
      <c r="AG179" s="24">
        <v>0.5</v>
      </c>
      <c r="AH179" s="24">
        <v>0.5</v>
      </c>
      <c r="AI179" s="24">
        <v>0.5</v>
      </c>
      <c r="AJ179" s="24">
        <v>0.5</v>
      </c>
      <c r="AK179" s="24">
        <v>0.5</v>
      </c>
      <c r="AL179" s="24">
        <v>0.5</v>
      </c>
      <c r="AM179" s="24">
        <v>0.5</v>
      </c>
      <c r="AN179" s="24">
        <v>0.5</v>
      </c>
      <c r="AP179" s="14"/>
      <c r="AQ179" s="14"/>
      <c r="AR179" s="12" t="s">
        <v>28</v>
      </c>
      <c r="AS179" s="13">
        <f t="shared" si="283"/>
        <v>0</v>
      </c>
      <c r="AT179" s="13">
        <f t="shared" si="283"/>
        <v>5</v>
      </c>
      <c r="AU179" s="13">
        <f t="shared" si="284"/>
        <v>4</v>
      </c>
      <c r="AV179" s="13">
        <f t="shared" si="285"/>
        <v>2</v>
      </c>
      <c r="AW179" s="13">
        <f t="shared" si="286"/>
        <v>3</v>
      </c>
      <c r="AX179" s="13">
        <f t="shared" si="287"/>
        <v>2</v>
      </c>
      <c r="AY179" s="13">
        <f t="shared" si="288"/>
        <v>0</v>
      </c>
      <c r="AZ179" s="13">
        <f t="shared" si="289"/>
        <v>0.5</v>
      </c>
      <c r="BA179" s="13">
        <f t="shared" si="290"/>
        <v>1.5</v>
      </c>
      <c r="BB179" s="13">
        <f t="shared" si="291"/>
        <v>2.5</v>
      </c>
      <c r="BC179" s="13">
        <f t="shared" si="292"/>
        <v>2.5</v>
      </c>
      <c r="BD179" s="13">
        <f t="shared" si="293"/>
        <v>4</v>
      </c>
      <c r="BE179" s="13">
        <f t="shared" si="294"/>
        <v>0.5</v>
      </c>
      <c r="BF179" s="13">
        <f t="shared" si="295"/>
        <v>3</v>
      </c>
      <c r="BG179" s="13">
        <f t="shared" si="296"/>
        <v>0</v>
      </c>
      <c r="BH179" s="13">
        <f t="shared" si="297"/>
        <v>0</v>
      </c>
      <c r="BI179" s="13">
        <f t="shared" si="298"/>
        <v>0</v>
      </c>
      <c r="BJ179" s="12">
        <f t="shared" si="300"/>
        <v>30.5</v>
      </c>
    </row>
    <row r="180" spans="1:62" ht="15.75">
      <c r="A180" s="14"/>
      <c r="B180" s="14"/>
      <c r="C180" s="12" t="s">
        <v>35</v>
      </c>
      <c r="D180" s="12"/>
      <c r="E180" s="13">
        <v>9</v>
      </c>
      <c r="F180" s="13">
        <v>7</v>
      </c>
      <c r="G180" s="13">
        <v>1</v>
      </c>
      <c r="H180" s="13">
        <v>5</v>
      </c>
      <c r="I180" s="13">
        <v>31</v>
      </c>
      <c r="J180" s="13">
        <v>2</v>
      </c>
      <c r="K180" s="13"/>
      <c r="L180" s="13"/>
      <c r="M180" s="13">
        <v>3</v>
      </c>
      <c r="N180" s="13">
        <v>2</v>
      </c>
      <c r="O180" s="13">
        <v>4</v>
      </c>
      <c r="P180" s="12">
        <v>1</v>
      </c>
      <c r="Q180" s="12">
        <v>4</v>
      </c>
      <c r="R180" s="12"/>
      <c r="S180" s="12"/>
      <c r="T180" s="12"/>
      <c r="U180" s="12">
        <f t="shared" si="299"/>
        <v>69</v>
      </c>
      <c r="W180" s="23" t="s">
        <v>50</v>
      </c>
      <c r="X180" s="24">
        <v>8.5000000000000006E-2</v>
      </c>
      <c r="Y180" s="24">
        <v>8.5000000000000006E-2</v>
      </c>
      <c r="Z180" s="24">
        <v>8.5000000000000006E-2</v>
      </c>
      <c r="AA180" s="24">
        <v>8.5000000000000006E-2</v>
      </c>
      <c r="AB180" s="24">
        <v>8.5000000000000006E-2</v>
      </c>
      <c r="AC180" s="24">
        <v>8.5000000000000006E-2</v>
      </c>
      <c r="AD180" s="24">
        <v>8.5000000000000006E-2</v>
      </c>
      <c r="AE180" s="24">
        <v>8.5000000000000006E-2</v>
      </c>
      <c r="AF180" s="24">
        <v>8.5000000000000006E-2</v>
      </c>
      <c r="AG180" s="24">
        <v>8.5000000000000006E-2</v>
      </c>
      <c r="AH180" s="24">
        <v>8.5000000000000006E-2</v>
      </c>
      <c r="AI180" s="24">
        <v>8.5000000000000006E-2</v>
      </c>
      <c r="AJ180" s="24">
        <v>8.5000000000000006E-2</v>
      </c>
      <c r="AK180" s="24">
        <v>8.5000000000000006E-2</v>
      </c>
      <c r="AL180" s="24">
        <v>8.5000000000000006E-2</v>
      </c>
      <c r="AM180" s="24">
        <v>8.5000000000000006E-2</v>
      </c>
      <c r="AN180" s="24">
        <v>8.5000000000000006E-2</v>
      </c>
      <c r="AP180" s="14"/>
      <c r="AQ180" s="14"/>
      <c r="AR180" s="12" t="s">
        <v>35</v>
      </c>
      <c r="AS180" s="13">
        <f t="shared" si="283"/>
        <v>0</v>
      </c>
      <c r="AT180" s="13">
        <f t="shared" si="283"/>
        <v>0.76500000000000001</v>
      </c>
      <c r="AU180" s="13">
        <f t="shared" si="284"/>
        <v>0.59499999999999997</v>
      </c>
      <c r="AV180" s="13">
        <f t="shared" si="285"/>
        <v>8.5000000000000006E-2</v>
      </c>
      <c r="AW180" s="13">
        <f t="shared" si="286"/>
        <v>0.42499999999999999</v>
      </c>
      <c r="AX180" s="13">
        <f t="shared" si="287"/>
        <v>2.6349999999999998</v>
      </c>
      <c r="AY180" s="13">
        <f t="shared" si="288"/>
        <v>0.17</v>
      </c>
      <c r="AZ180" s="13">
        <f t="shared" si="289"/>
        <v>0</v>
      </c>
      <c r="BA180" s="13">
        <f t="shared" si="290"/>
        <v>0</v>
      </c>
      <c r="BB180" s="13">
        <f t="shared" si="291"/>
        <v>0.255</v>
      </c>
      <c r="BC180" s="13">
        <f t="shared" si="292"/>
        <v>0.17</v>
      </c>
      <c r="BD180" s="13">
        <f t="shared" si="293"/>
        <v>0.34</v>
      </c>
      <c r="BE180" s="13">
        <f t="shared" si="294"/>
        <v>8.5000000000000006E-2</v>
      </c>
      <c r="BF180" s="13">
        <f t="shared" si="295"/>
        <v>0.34</v>
      </c>
      <c r="BG180" s="13">
        <f t="shared" si="296"/>
        <v>0</v>
      </c>
      <c r="BH180" s="13">
        <f t="shared" si="297"/>
        <v>0</v>
      </c>
      <c r="BI180" s="13">
        <f t="shared" si="298"/>
        <v>0</v>
      </c>
      <c r="BJ180" s="12">
        <f t="shared" si="300"/>
        <v>5.8650000000000002</v>
      </c>
    </row>
    <row r="181" spans="1:62" ht="15.75">
      <c r="A181" s="14"/>
      <c r="B181" s="14"/>
      <c r="C181" s="12" t="s">
        <v>36</v>
      </c>
      <c r="D181" s="12"/>
      <c r="E181" s="13">
        <v>9</v>
      </c>
      <c r="F181" s="13">
        <v>6</v>
      </c>
      <c r="G181" s="13"/>
      <c r="H181" s="13"/>
      <c r="I181" s="13"/>
      <c r="J181" s="13"/>
      <c r="K181" s="13"/>
      <c r="L181" s="13"/>
      <c r="M181" s="13"/>
      <c r="N181" s="13"/>
      <c r="O181" s="13">
        <v>5</v>
      </c>
      <c r="P181" s="12"/>
      <c r="Q181" s="12">
        <v>2</v>
      </c>
      <c r="R181" s="12"/>
      <c r="S181" s="12"/>
      <c r="T181" s="12"/>
      <c r="U181" s="12">
        <f t="shared" si="299"/>
        <v>22</v>
      </c>
      <c r="W181" s="23" t="s">
        <v>51</v>
      </c>
      <c r="X181" s="24">
        <v>0.59</v>
      </c>
      <c r="Y181" s="24">
        <v>0.59</v>
      </c>
      <c r="Z181" s="24">
        <v>0.59</v>
      </c>
      <c r="AA181" s="24">
        <v>0.59</v>
      </c>
      <c r="AB181" s="24">
        <v>0.59</v>
      </c>
      <c r="AC181" s="24">
        <v>0.59</v>
      </c>
      <c r="AD181" s="24">
        <v>0.59</v>
      </c>
      <c r="AE181" s="24">
        <v>0.59</v>
      </c>
      <c r="AF181" s="24">
        <v>0.59</v>
      </c>
      <c r="AG181" s="24">
        <v>0.59</v>
      </c>
      <c r="AH181" s="24">
        <v>0.59</v>
      </c>
      <c r="AI181" s="24">
        <v>0.59</v>
      </c>
      <c r="AJ181" s="24">
        <v>0.59</v>
      </c>
      <c r="AK181" s="24">
        <v>0.59</v>
      </c>
      <c r="AL181" s="24">
        <v>0.59</v>
      </c>
      <c r="AM181" s="24">
        <v>0.59</v>
      </c>
      <c r="AN181" s="24">
        <v>0.59</v>
      </c>
      <c r="AP181" s="14"/>
      <c r="AQ181" s="14"/>
      <c r="AR181" s="12" t="s">
        <v>36</v>
      </c>
      <c r="AS181" s="13">
        <f t="shared" si="283"/>
        <v>0</v>
      </c>
      <c r="AT181" s="13">
        <f t="shared" si="283"/>
        <v>5.31</v>
      </c>
      <c r="AU181" s="13">
        <f t="shared" si="284"/>
        <v>3.54</v>
      </c>
      <c r="AV181" s="13">
        <f t="shared" si="285"/>
        <v>0</v>
      </c>
      <c r="AW181" s="13">
        <f t="shared" si="286"/>
        <v>0</v>
      </c>
      <c r="AX181" s="13">
        <f t="shared" si="287"/>
        <v>0</v>
      </c>
      <c r="AY181" s="13">
        <f t="shared" si="288"/>
        <v>0</v>
      </c>
      <c r="AZ181" s="13">
        <f t="shared" si="289"/>
        <v>0</v>
      </c>
      <c r="BA181" s="13">
        <f t="shared" si="290"/>
        <v>0</v>
      </c>
      <c r="BB181" s="13">
        <f t="shared" si="291"/>
        <v>0</v>
      </c>
      <c r="BC181" s="13">
        <f t="shared" si="292"/>
        <v>0</v>
      </c>
      <c r="BD181" s="13">
        <f t="shared" si="293"/>
        <v>2.95</v>
      </c>
      <c r="BE181" s="13">
        <f t="shared" si="294"/>
        <v>0</v>
      </c>
      <c r="BF181" s="13">
        <f t="shared" si="295"/>
        <v>1.18</v>
      </c>
      <c r="BG181" s="13">
        <f t="shared" si="296"/>
        <v>0</v>
      </c>
      <c r="BH181" s="13">
        <f t="shared" si="297"/>
        <v>0</v>
      </c>
      <c r="BI181" s="13">
        <f t="shared" si="298"/>
        <v>0</v>
      </c>
      <c r="BJ181" s="12">
        <f t="shared" si="300"/>
        <v>12.98</v>
      </c>
    </row>
    <row r="182" spans="1:62" ht="15.75">
      <c r="A182" s="14"/>
      <c r="B182" s="14"/>
      <c r="C182" s="12" t="s">
        <v>31</v>
      </c>
      <c r="D182" s="12"/>
      <c r="E182" s="13">
        <v>6</v>
      </c>
      <c r="F182" s="13">
        <v>5</v>
      </c>
      <c r="G182" s="13"/>
      <c r="H182" s="13"/>
      <c r="I182" s="13"/>
      <c r="J182" s="13"/>
      <c r="K182" s="13"/>
      <c r="L182" s="13"/>
      <c r="M182" s="13"/>
      <c r="N182" s="13">
        <v>2</v>
      </c>
      <c r="O182" s="13">
        <v>1</v>
      </c>
      <c r="P182" s="12"/>
      <c r="Q182" s="12">
        <v>1</v>
      </c>
      <c r="R182" s="12"/>
      <c r="S182" s="12"/>
      <c r="T182" s="12"/>
      <c r="U182" s="12">
        <f t="shared" si="299"/>
        <v>15</v>
      </c>
      <c r="W182" s="23" t="s">
        <v>31</v>
      </c>
      <c r="X182" s="24">
        <v>0.56999999999999995</v>
      </c>
      <c r="Y182" s="24">
        <v>0.56999999999999995</v>
      </c>
      <c r="Z182" s="24">
        <v>0.56999999999999995</v>
      </c>
      <c r="AA182" s="24">
        <v>0.56999999999999995</v>
      </c>
      <c r="AB182" s="24">
        <v>0.56999999999999995</v>
      </c>
      <c r="AC182" s="24">
        <v>0.56999999999999995</v>
      </c>
      <c r="AD182" s="24">
        <v>0.56999999999999995</v>
      </c>
      <c r="AE182" s="24">
        <v>0.56999999999999995</v>
      </c>
      <c r="AF182" s="24">
        <v>0.56999999999999995</v>
      </c>
      <c r="AG182" s="24">
        <v>0.56999999999999995</v>
      </c>
      <c r="AH182" s="24">
        <v>0.56999999999999995</v>
      </c>
      <c r="AI182" s="24">
        <v>0.56999999999999995</v>
      </c>
      <c r="AJ182" s="24">
        <v>0.56999999999999995</v>
      </c>
      <c r="AK182" s="24">
        <v>0.56999999999999995</v>
      </c>
      <c r="AL182" s="24">
        <v>0.56999999999999995</v>
      </c>
      <c r="AM182" s="24">
        <v>0.56999999999999995</v>
      </c>
      <c r="AN182" s="24">
        <v>0.56999999999999995</v>
      </c>
      <c r="AP182" s="14"/>
      <c r="AQ182" s="14"/>
      <c r="AR182" s="12" t="s">
        <v>31</v>
      </c>
      <c r="AS182" s="13">
        <f t="shared" si="283"/>
        <v>0</v>
      </c>
      <c r="AT182" s="13">
        <f t="shared" si="283"/>
        <v>3.42</v>
      </c>
      <c r="AU182" s="13">
        <f t="shared" si="284"/>
        <v>2.85</v>
      </c>
      <c r="AV182" s="13">
        <f t="shared" si="285"/>
        <v>0</v>
      </c>
      <c r="AW182" s="13">
        <f t="shared" si="286"/>
        <v>0</v>
      </c>
      <c r="AX182" s="13">
        <f t="shared" si="287"/>
        <v>0</v>
      </c>
      <c r="AY182" s="13">
        <f t="shared" si="288"/>
        <v>0</v>
      </c>
      <c r="AZ182" s="13">
        <f t="shared" si="289"/>
        <v>0</v>
      </c>
      <c r="BA182" s="13">
        <f t="shared" si="290"/>
        <v>0</v>
      </c>
      <c r="BB182" s="13">
        <f t="shared" si="291"/>
        <v>0</v>
      </c>
      <c r="BC182" s="13">
        <f t="shared" si="292"/>
        <v>1.1399999999999999</v>
      </c>
      <c r="BD182" s="13">
        <f t="shared" si="293"/>
        <v>0.56999999999999995</v>
      </c>
      <c r="BE182" s="13">
        <f t="shared" si="294"/>
        <v>0</v>
      </c>
      <c r="BF182" s="13">
        <f t="shared" si="295"/>
        <v>0.56999999999999995</v>
      </c>
      <c r="BG182" s="13">
        <f t="shared" si="296"/>
        <v>0</v>
      </c>
      <c r="BH182" s="13">
        <f t="shared" si="297"/>
        <v>0</v>
      </c>
      <c r="BI182" s="13">
        <f t="shared" si="298"/>
        <v>0</v>
      </c>
      <c r="BJ182" s="12">
        <f t="shared" si="300"/>
        <v>8.5500000000000007</v>
      </c>
    </row>
    <row r="183" spans="1:62" ht="15.75">
      <c r="A183" s="16"/>
      <c r="B183" s="16"/>
      <c r="C183" s="12" t="s">
        <v>32</v>
      </c>
      <c r="D183" s="12"/>
      <c r="E183" s="13"/>
      <c r="F183" s="13"/>
      <c r="G183" s="13">
        <v>6</v>
      </c>
      <c r="H183" s="13">
        <v>6</v>
      </c>
      <c r="I183" s="13"/>
      <c r="J183" s="13"/>
      <c r="K183" s="13">
        <v>2</v>
      </c>
      <c r="L183" s="13"/>
      <c r="M183" s="13">
        <v>3</v>
      </c>
      <c r="N183" s="13">
        <v>10</v>
      </c>
      <c r="O183" s="13">
        <v>8</v>
      </c>
      <c r="P183" s="12"/>
      <c r="Q183" s="12"/>
      <c r="R183" s="12"/>
      <c r="S183" s="12"/>
      <c r="T183" s="12"/>
      <c r="U183" s="12">
        <f t="shared" si="299"/>
        <v>35</v>
      </c>
      <c r="W183" s="23" t="s">
        <v>32</v>
      </c>
      <c r="X183" s="24">
        <v>0.4</v>
      </c>
      <c r="Y183" s="24">
        <v>0.4</v>
      </c>
      <c r="Z183" s="24">
        <v>0.4</v>
      </c>
      <c r="AA183" s="24">
        <v>0.4</v>
      </c>
      <c r="AB183" s="24">
        <v>0.4</v>
      </c>
      <c r="AC183" s="24">
        <v>0.4</v>
      </c>
      <c r="AD183" s="24">
        <v>0.4</v>
      </c>
      <c r="AE183" s="24">
        <v>0.4</v>
      </c>
      <c r="AF183" s="24">
        <v>0.4</v>
      </c>
      <c r="AG183" s="24">
        <v>0.4</v>
      </c>
      <c r="AH183" s="24">
        <v>0.4</v>
      </c>
      <c r="AI183" s="24">
        <v>0.4</v>
      </c>
      <c r="AJ183" s="24">
        <v>0.4</v>
      </c>
      <c r="AK183" s="24">
        <v>0.4</v>
      </c>
      <c r="AL183" s="24">
        <v>0.4</v>
      </c>
      <c r="AM183" s="24">
        <v>0.4</v>
      </c>
      <c r="AN183" s="24">
        <v>0.4</v>
      </c>
      <c r="AP183" s="16"/>
      <c r="AQ183" s="16"/>
      <c r="AR183" s="12" t="s">
        <v>32</v>
      </c>
      <c r="AS183" s="13">
        <f t="shared" si="283"/>
        <v>0</v>
      </c>
      <c r="AT183" s="13">
        <f t="shared" si="283"/>
        <v>0</v>
      </c>
      <c r="AU183" s="13">
        <f t="shared" si="284"/>
        <v>0</v>
      </c>
      <c r="AV183" s="13">
        <f t="shared" si="285"/>
        <v>2.4</v>
      </c>
      <c r="AW183" s="13">
        <f t="shared" si="286"/>
        <v>2.4</v>
      </c>
      <c r="AX183" s="13">
        <f t="shared" si="287"/>
        <v>0</v>
      </c>
      <c r="AY183" s="13">
        <f t="shared" si="288"/>
        <v>0</v>
      </c>
      <c r="AZ183" s="13">
        <f t="shared" si="289"/>
        <v>0.8</v>
      </c>
      <c r="BA183" s="13">
        <f t="shared" si="290"/>
        <v>0</v>
      </c>
      <c r="BB183" s="13">
        <f t="shared" si="291"/>
        <v>1.2</v>
      </c>
      <c r="BC183" s="13">
        <f t="shared" si="292"/>
        <v>4</v>
      </c>
      <c r="BD183" s="13">
        <f t="shared" si="293"/>
        <v>3.2</v>
      </c>
      <c r="BE183" s="13">
        <f t="shared" si="294"/>
        <v>0</v>
      </c>
      <c r="BF183" s="13">
        <f t="shared" si="295"/>
        <v>0</v>
      </c>
      <c r="BG183" s="13">
        <f t="shared" si="296"/>
        <v>0</v>
      </c>
      <c r="BH183" s="13">
        <f t="shared" si="297"/>
        <v>0</v>
      </c>
      <c r="BI183" s="13">
        <f t="shared" si="298"/>
        <v>0</v>
      </c>
      <c r="BJ183" s="12">
        <f t="shared" si="300"/>
        <v>14</v>
      </c>
    </row>
    <row r="184" spans="1:62">
      <c r="A184" s="17"/>
      <c r="B184" s="18"/>
      <c r="C184" s="19" t="s">
        <v>33</v>
      </c>
      <c r="D184" s="19">
        <f>SUM(D175:D183)</f>
        <v>0</v>
      </c>
      <c r="E184" s="19">
        <f>SUM(E175:E183)</f>
        <v>41</v>
      </c>
      <c r="F184" s="19">
        <f t="shared" ref="F184:U184" si="301">SUM(F175:F183)</f>
        <v>31</v>
      </c>
      <c r="G184" s="19">
        <f t="shared" si="301"/>
        <v>59</v>
      </c>
      <c r="H184" s="19">
        <f t="shared" si="301"/>
        <v>60</v>
      </c>
      <c r="I184" s="19">
        <f t="shared" si="301"/>
        <v>94</v>
      </c>
      <c r="J184" s="19">
        <f t="shared" si="301"/>
        <v>6</v>
      </c>
      <c r="K184" s="19">
        <f t="shared" si="301"/>
        <v>41</v>
      </c>
      <c r="L184" s="19">
        <f t="shared" si="301"/>
        <v>16</v>
      </c>
      <c r="M184" s="19">
        <f t="shared" si="301"/>
        <v>27</v>
      </c>
      <c r="N184" s="19">
        <f t="shared" si="301"/>
        <v>22</v>
      </c>
      <c r="O184" s="19">
        <f t="shared" si="301"/>
        <v>49</v>
      </c>
      <c r="P184" s="19">
        <f t="shared" si="301"/>
        <v>13</v>
      </c>
      <c r="Q184" s="19">
        <f t="shared" si="301"/>
        <v>33</v>
      </c>
      <c r="R184" s="19">
        <f t="shared" si="301"/>
        <v>0</v>
      </c>
      <c r="S184" s="19">
        <f t="shared" si="301"/>
        <v>0</v>
      </c>
      <c r="T184" s="19">
        <f t="shared" si="301"/>
        <v>0</v>
      </c>
      <c r="U184" s="19">
        <f t="shared" si="301"/>
        <v>492</v>
      </c>
      <c r="AP184" s="17"/>
      <c r="AQ184" s="18"/>
      <c r="AR184" s="19" t="s">
        <v>33</v>
      </c>
      <c r="AS184" s="19">
        <f>SUM(AS175:AS183)</f>
        <v>0</v>
      </c>
      <c r="AT184" s="19">
        <f>SUM(AT175:AT183)</f>
        <v>17.504999999999999</v>
      </c>
      <c r="AU184" s="19">
        <f t="shared" ref="AU184:BJ184" si="302">SUM(AU175:AU183)</f>
        <v>13.135</v>
      </c>
      <c r="AV184" s="19">
        <f t="shared" si="302"/>
        <v>18.454999999999998</v>
      </c>
      <c r="AW184" s="19">
        <f t="shared" si="302"/>
        <v>18.45</v>
      </c>
      <c r="AX184" s="19">
        <f t="shared" si="302"/>
        <v>20.355</v>
      </c>
      <c r="AY184" s="19">
        <f t="shared" si="302"/>
        <v>1.52</v>
      </c>
      <c r="AZ184" s="19">
        <f t="shared" si="302"/>
        <v>11.48</v>
      </c>
      <c r="BA184" s="19">
        <f t="shared" si="302"/>
        <v>4.79</v>
      </c>
      <c r="BB184" s="19">
        <f t="shared" si="302"/>
        <v>8.8650000000000002</v>
      </c>
      <c r="BC184" s="19">
        <f t="shared" si="302"/>
        <v>9.1</v>
      </c>
      <c r="BD184" s="19">
        <f t="shared" si="302"/>
        <v>18.239999999999998</v>
      </c>
      <c r="BE184" s="19">
        <f t="shared" si="302"/>
        <v>4</v>
      </c>
      <c r="BF184" s="19">
        <f t="shared" si="302"/>
        <v>10.89</v>
      </c>
      <c r="BG184" s="19">
        <f t="shared" si="302"/>
        <v>0</v>
      </c>
      <c r="BH184" s="19">
        <f t="shared" si="302"/>
        <v>0</v>
      </c>
      <c r="BI184" s="19">
        <f t="shared" si="302"/>
        <v>0</v>
      </c>
      <c r="BJ184" s="19">
        <f t="shared" si="302"/>
        <v>156.785</v>
      </c>
    </row>
    <row r="187" spans="1:62" ht="106.5">
      <c r="A187" s="8" t="s">
        <v>2</v>
      </c>
      <c r="B187" s="8" t="s">
        <v>3</v>
      </c>
      <c r="C187" s="8" t="s">
        <v>4</v>
      </c>
      <c r="D187" s="9" t="str">
        <f>D5</f>
        <v>ANGGREK</v>
      </c>
      <c r="E187" s="9" t="str">
        <f>E5</f>
        <v>BOUGENVIL</v>
      </c>
      <c r="F187" s="9" t="str">
        <f t="shared" ref="F187:U187" si="303">F5</f>
        <v>CAMELIA</v>
      </c>
      <c r="G187" s="9" t="str">
        <f t="shared" si="303"/>
        <v>DEWANDARU</v>
      </c>
      <c r="H187" s="9" t="str">
        <f t="shared" si="303"/>
        <v>EDELWEIS</v>
      </c>
      <c r="I187" s="9" t="str">
        <f t="shared" si="303"/>
        <v>FLAMBOYAN</v>
      </c>
      <c r="J187" s="9" t="str">
        <f t="shared" si="303"/>
        <v>GERANIUM</v>
      </c>
      <c r="K187" s="9" t="str">
        <f t="shared" si="303"/>
        <v>HELIKONIA</v>
      </c>
      <c r="L187" s="9" t="str">
        <f t="shared" si="303"/>
        <v>IVY</v>
      </c>
      <c r="M187" s="9" t="str">
        <f t="shared" si="303"/>
        <v>KANA</v>
      </c>
      <c r="N187" s="9" t="str">
        <f t="shared" si="303"/>
        <v>IGD</v>
      </c>
      <c r="O187" s="9" t="str">
        <f t="shared" si="303"/>
        <v>HCU</v>
      </c>
      <c r="P187" s="9" t="str">
        <f t="shared" si="303"/>
        <v>PENUNJANG</v>
      </c>
      <c r="Q187" s="9" t="str">
        <f t="shared" si="303"/>
        <v>PELAYANAN</v>
      </c>
      <c r="R187" s="9" t="str">
        <f t="shared" si="303"/>
        <v>ADMIN</v>
      </c>
      <c r="S187" s="9" t="str">
        <f t="shared" si="303"/>
        <v>ASRAMA</v>
      </c>
      <c r="T187" s="9" t="str">
        <f t="shared" si="303"/>
        <v>MASJID</v>
      </c>
      <c r="U187" s="9" t="str">
        <f t="shared" si="303"/>
        <v>JUMLAH</v>
      </c>
      <c r="W187" s="21"/>
      <c r="X187" s="22" t="str">
        <f>X5</f>
        <v>ANGGREK</v>
      </c>
      <c r="Y187" s="22" t="str">
        <f>Y5</f>
        <v>BOUGENVIL</v>
      </c>
      <c r="Z187" s="22" t="str">
        <f t="shared" ref="Z187:AN187" si="304">Z5</f>
        <v>CAMELIA</v>
      </c>
      <c r="AA187" s="22" t="str">
        <f t="shared" si="304"/>
        <v>DEWANDARU</v>
      </c>
      <c r="AB187" s="22" t="str">
        <f t="shared" si="304"/>
        <v>EDELWEIS</v>
      </c>
      <c r="AC187" s="22" t="str">
        <f t="shared" si="304"/>
        <v>FLAMBOYAN</v>
      </c>
      <c r="AD187" s="22" t="str">
        <f t="shared" si="304"/>
        <v>GERANIUM</v>
      </c>
      <c r="AE187" s="22" t="str">
        <f t="shared" si="304"/>
        <v>HELIKONIA</v>
      </c>
      <c r="AF187" s="22" t="str">
        <f t="shared" si="304"/>
        <v>IVY</v>
      </c>
      <c r="AG187" s="22" t="str">
        <f t="shared" si="304"/>
        <v>KANA</v>
      </c>
      <c r="AH187" s="22" t="str">
        <f t="shared" si="304"/>
        <v>IGD</v>
      </c>
      <c r="AI187" s="22" t="str">
        <f t="shared" si="304"/>
        <v>HCU</v>
      </c>
      <c r="AJ187" s="22" t="str">
        <f t="shared" si="304"/>
        <v>PENUNJANG</v>
      </c>
      <c r="AK187" s="22" t="str">
        <f t="shared" si="304"/>
        <v>PELAYANAN</v>
      </c>
      <c r="AL187" s="22" t="str">
        <f t="shared" si="304"/>
        <v>ADMIN</v>
      </c>
      <c r="AM187" s="22" t="str">
        <f t="shared" si="304"/>
        <v>ASRAMA</v>
      </c>
      <c r="AN187" s="22" t="str">
        <f t="shared" si="304"/>
        <v>MASJID</v>
      </c>
      <c r="AP187" s="8" t="s">
        <v>2</v>
      </c>
      <c r="AQ187" s="8" t="s">
        <v>3</v>
      </c>
      <c r="AR187" s="8" t="s">
        <v>4</v>
      </c>
      <c r="AS187" s="9" t="str">
        <f>AS5</f>
        <v>ANGGREK</v>
      </c>
      <c r="AT187" s="9" t="str">
        <f>AT5</f>
        <v>BOUGENVIL</v>
      </c>
      <c r="AU187" s="9" t="str">
        <f t="shared" ref="AU187:BJ187" si="305">AU5</f>
        <v>CAMELIA II</v>
      </c>
      <c r="AV187" s="9" t="str">
        <f t="shared" si="305"/>
        <v>DEWANDARU</v>
      </c>
      <c r="AW187" s="9" t="str">
        <f t="shared" si="305"/>
        <v>EDELWEIS</v>
      </c>
      <c r="AX187" s="9" t="str">
        <f t="shared" si="305"/>
        <v>FLAMBOYAN</v>
      </c>
      <c r="AY187" s="9" t="str">
        <f t="shared" si="305"/>
        <v>GERANIUM</v>
      </c>
      <c r="AZ187" s="9" t="str">
        <f t="shared" si="305"/>
        <v>HELIKONIA</v>
      </c>
      <c r="BA187" s="9" t="str">
        <f t="shared" si="305"/>
        <v>IVY</v>
      </c>
      <c r="BB187" s="9" t="str">
        <f t="shared" si="305"/>
        <v>KANA</v>
      </c>
      <c r="BC187" s="9" t="str">
        <f t="shared" si="305"/>
        <v>IGD</v>
      </c>
      <c r="BD187" s="9" t="str">
        <f t="shared" si="305"/>
        <v>HCU</v>
      </c>
      <c r="BE187" s="9" t="str">
        <f t="shared" si="305"/>
        <v>PENUNJANG</v>
      </c>
      <c r="BF187" s="9" t="str">
        <f t="shared" si="305"/>
        <v>PELAYANAN</v>
      </c>
      <c r="BG187" s="9" t="str">
        <f t="shared" si="305"/>
        <v>ADMIN</v>
      </c>
      <c r="BH187" s="9" t="str">
        <f t="shared" si="305"/>
        <v>ASRAMA</v>
      </c>
      <c r="BI187" s="9" t="str">
        <f t="shared" si="305"/>
        <v>MASJID</v>
      </c>
      <c r="BJ187" s="9" t="str">
        <f t="shared" si="305"/>
        <v>JUMLAH</v>
      </c>
    </row>
    <row r="188" spans="1:62" ht="15.75">
      <c r="A188" s="10">
        <f>A175+1</f>
        <v>15</v>
      </c>
      <c r="B188" s="11"/>
      <c r="C188" s="12" t="s">
        <v>24</v>
      </c>
      <c r="D188" s="12"/>
      <c r="E188" s="13"/>
      <c r="F188" s="13"/>
      <c r="G188" s="13">
        <v>13</v>
      </c>
      <c r="H188" s="13">
        <v>15</v>
      </c>
      <c r="I188" s="13">
        <v>24</v>
      </c>
      <c r="J188" s="13">
        <v>1</v>
      </c>
      <c r="K188" s="13">
        <v>14</v>
      </c>
      <c r="L188" s="13">
        <v>4</v>
      </c>
      <c r="M188" s="13">
        <v>6</v>
      </c>
      <c r="N188" s="13"/>
      <c r="O188" s="13">
        <v>12</v>
      </c>
      <c r="P188" s="12">
        <v>8</v>
      </c>
      <c r="Q188" s="12">
        <v>14</v>
      </c>
      <c r="R188" s="12"/>
      <c r="S188" s="12"/>
      <c r="T188" s="12"/>
      <c r="U188" s="12">
        <f>SUM(E188:T188)</f>
        <v>111</v>
      </c>
      <c r="W188" s="23" t="s">
        <v>24</v>
      </c>
      <c r="X188" s="24">
        <v>0.26500000000000001</v>
      </c>
      <c r="Y188" s="24">
        <v>0.26500000000000001</v>
      </c>
      <c r="Z188" s="24">
        <v>0.26500000000000001</v>
      </c>
      <c r="AA188" s="24">
        <v>0.26500000000000001</v>
      </c>
      <c r="AB188" s="24">
        <v>0.26500000000000001</v>
      </c>
      <c r="AC188" s="24">
        <v>0.26500000000000001</v>
      </c>
      <c r="AD188" s="24">
        <v>0.26500000000000001</v>
      </c>
      <c r="AE188" s="24">
        <v>0.26500000000000001</v>
      </c>
      <c r="AF188" s="24">
        <v>0.26500000000000001</v>
      </c>
      <c r="AG188" s="24">
        <v>0.26500000000000001</v>
      </c>
      <c r="AH188" s="24">
        <v>0.26500000000000001</v>
      </c>
      <c r="AI188" s="24">
        <v>0.26500000000000001</v>
      </c>
      <c r="AJ188" s="24">
        <v>0.26500000000000001</v>
      </c>
      <c r="AK188" s="24">
        <v>0.26500000000000001</v>
      </c>
      <c r="AL188" s="24">
        <v>0.26500000000000001</v>
      </c>
      <c r="AM188" s="24">
        <v>0.26500000000000001</v>
      </c>
      <c r="AN188" s="24">
        <v>0.26500000000000001</v>
      </c>
      <c r="AP188" s="10">
        <f>AP175+1</f>
        <v>15</v>
      </c>
      <c r="AQ188" s="11" t="s">
        <v>40</v>
      </c>
      <c r="AR188" s="12" t="s">
        <v>24</v>
      </c>
      <c r="AS188" s="13">
        <f t="shared" ref="AS188:AT196" si="306">X188*D188</f>
        <v>0</v>
      </c>
      <c r="AT188" s="13">
        <f t="shared" si="306"/>
        <v>0</v>
      </c>
      <c r="AU188" s="13">
        <f t="shared" ref="AU188:AU196" si="307">Z188*F188</f>
        <v>0</v>
      </c>
      <c r="AV188" s="13">
        <f t="shared" ref="AV188:AV196" si="308">AA188*G188</f>
        <v>3.4449999999999998</v>
      </c>
      <c r="AW188" s="13">
        <f t="shared" ref="AW188:AW196" si="309">AB188*H188</f>
        <v>3.9750000000000001</v>
      </c>
      <c r="AX188" s="13">
        <f t="shared" ref="AX188:AX196" si="310">AC188*I188</f>
        <v>6.36</v>
      </c>
      <c r="AY188" s="13">
        <f t="shared" ref="AY188:AY196" si="311">AD188*J188</f>
        <v>0.26500000000000001</v>
      </c>
      <c r="AZ188" s="13">
        <f t="shared" ref="AZ188:AZ196" si="312">AE188*K188</f>
        <v>3.71</v>
      </c>
      <c r="BA188" s="13">
        <f t="shared" ref="BA188:BA196" si="313">AF188*L188</f>
        <v>1.06</v>
      </c>
      <c r="BB188" s="13">
        <f t="shared" ref="BB188:BB196" si="314">AG188*M188</f>
        <v>1.59</v>
      </c>
      <c r="BC188" s="13">
        <f t="shared" ref="BC188:BC196" si="315">AH188*N188</f>
        <v>0</v>
      </c>
      <c r="BD188" s="13">
        <f t="shared" ref="BD188:BD196" si="316">AI188*O188</f>
        <v>3.18</v>
      </c>
      <c r="BE188" s="13">
        <f t="shared" ref="BE188:BE196" si="317">AJ188*P188</f>
        <v>2.12</v>
      </c>
      <c r="BF188" s="13">
        <f t="shared" ref="BF188:BF196" si="318">AK188*Q188</f>
        <v>3.71</v>
      </c>
      <c r="BG188" s="13">
        <f t="shared" ref="BG188:BG196" si="319">AL188*R188</f>
        <v>0</v>
      </c>
      <c r="BH188" s="13">
        <f t="shared" ref="BH188:BH196" si="320">AM188*S188</f>
        <v>0</v>
      </c>
      <c r="BI188" s="13">
        <f t="shared" ref="BI188:BI196" si="321">AN188*T188</f>
        <v>0</v>
      </c>
      <c r="BJ188" s="12">
        <f>SUM(AT188:BI188)</f>
        <v>29.414999999999999</v>
      </c>
    </row>
    <row r="189" spans="1:62" ht="15.75">
      <c r="A189" s="14"/>
      <c r="B189" s="15">
        <f>B176+1</f>
        <v>44576</v>
      </c>
      <c r="C189" s="12" t="s">
        <v>25</v>
      </c>
      <c r="D189" s="12"/>
      <c r="E189" s="13"/>
      <c r="F189" s="13"/>
      <c r="G189" s="13">
        <v>15</v>
      </c>
      <c r="H189" s="13">
        <v>18</v>
      </c>
      <c r="I189" s="13">
        <v>25</v>
      </c>
      <c r="J189" s="13">
        <v>1</v>
      </c>
      <c r="K189" s="13">
        <v>15</v>
      </c>
      <c r="L189" s="13">
        <v>4</v>
      </c>
      <c r="M189" s="13">
        <v>4</v>
      </c>
      <c r="N189" s="13"/>
      <c r="O189" s="13">
        <v>3</v>
      </c>
      <c r="P189" s="12"/>
      <c r="Q189" s="12">
        <v>4</v>
      </c>
      <c r="R189" s="12"/>
      <c r="S189" s="12"/>
      <c r="T189" s="12"/>
      <c r="U189" s="12">
        <f t="shared" ref="U189:U196" si="322">SUM(E189:T189)</f>
        <v>89</v>
      </c>
      <c r="W189" s="23" t="s">
        <v>25</v>
      </c>
      <c r="X189" s="24">
        <v>0.22500000000000001</v>
      </c>
      <c r="Y189" s="24">
        <v>0.22500000000000001</v>
      </c>
      <c r="Z189" s="24">
        <v>0.22500000000000001</v>
      </c>
      <c r="AA189" s="24">
        <v>0.22500000000000001</v>
      </c>
      <c r="AB189" s="24">
        <v>0.22500000000000001</v>
      </c>
      <c r="AC189" s="24">
        <v>0.22500000000000001</v>
      </c>
      <c r="AD189" s="24">
        <v>0.22500000000000001</v>
      </c>
      <c r="AE189" s="24">
        <v>0.22500000000000001</v>
      </c>
      <c r="AF189" s="24">
        <v>0.22500000000000001</v>
      </c>
      <c r="AG189" s="24">
        <v>0.22500000000000001</v>
      </c>
      <c r="AH189" s="24">
        <v>0.22500000000000001</v>
      </c>
      <c r="AI189" s="24">
        <v>0.22500000000000001</v>
      </c>
      <c r="AJ189" s="24">
        <v>0.22500000000000001</v>
      </c>
      <c r="AK189" s="24">
        <v>0.22500000000000001</v>
      </c>
      <c r="AL189" s="24">
        <v>0.22500000000000001</v>
      </c>
      <c r="AM189" s="24">
        <v>0.22500000000000001</v>
      </c>
      <c r="AN189" s="24">
        <v>0.22500000000000001</v>
      </c>
      <c r="AP189" s="14"/>
      <c r="AQ189" s="15">
        <f>AQ176+1</f>
        <v>44211</v>
      </c>
      <c r="AR189" s="12" t="s">
        <v>25</v>
      </c>
      <c r="AS189" s="13">
        <f t="shared" si="306"/>
        <v>0</v>
      </c>
      <c r="AT189" s="13">
        <f t="shared" si="306"/>
        <v>0</v>
      </c>
      <c r="AU189" s="13">
        <f t="shared" si="307"/>
        <v>0</v>
      </c>
      <c r="AV189" s="13">
        <f t="shared" si="308"/>
        <v>3.375</v>
      </c>
      <c r="AW189" s="13">
        <f t="shared" si="309"/>
        <v>4.05</v>
      </c>
      <c r="AX189" s="13">
        <f t="shared" si="310"/>
        <v>5.625</v>
      </c>
      <c r="AY189" s="13">
        <f t="shared" si="311"/>
        <v>0.22500000000000001</v>
      </c>
      <c r="AZ189" s="13">
        <f t="shared" si="312"/>
        <v>3.375</v>
      </c>
      <c r="BA189" s="13">
        <f t="shared" si="313"/>
        <v>0.9</v>
      </c>
      <c r="BB189" s="13">
        <f t="shared" si="314"/>
        <v>0.9</v>
      </c>
      <c r="BC189" s="13">
        <f t="shared" si="315"/>
        <v>0</v>
      </c>
      <c r="BD189" s="13">
        <f t="shared" si="316"/>
        <v>0.67500000000000004</v>
      </c>
      <c r="BE189" s="13">
        <f t="shared" si="317"/>
        <v>0</v>
      </c>
      <c r="BF189" s="13">
        <f t="shared" si="318"/>
        <v>0.9</v>
      </c>
      <c r="BG189" s="13">
        <f t="shared" si="319"/>
        <v>0</v>
      </c>
      <c r="BH189" s="13">
        <f t="shared" si="320"/>
        <v>0</v>
      </c>
      <c r="BI189" s="13">
        <f t="shared" si="321"/>
        <v>0</v>
      </c>
      <c r="BJ189" s="12">
        <f t="shared" ref="BJ189:BJ196" si="323">SUM(AT189:BI189)</f>
        <v>20.024999999999999</v>
      </c>
    </row>
    <row r="190" spans="1:62" ht="15.75">
      <c r="A190" s="14"/>
      <c r="B190" s="14"/>
      <c r="C190" s="12" t="s">
        <v>26</v>
      </c>
      <c r="D190" s="12"/>
      <c r="E190" s="13"/>
      <c r="F190" s="13"/>
      <c r="G190" s="13">
        <v>10</v>
      </c>
      <c r="H190" s="13">
        <v>5</v>
      </c>
      <c r="I190" s="13">
        <v>9</v>
      </c>
      <c r="J190" s="13">
        <v>1</v>
      </c>
      <c r="K190" s="13">
        <v>6</v>
      </c>
      <c r="L190" s="13"/>
      <c r="M190" s="13">
        <v>2</v>
      </c>
      <c r="N190" s="13"/>
      <c r="O190" s="13">
        <v>4</v>
      </c>
      <c r="P190" s="12">
        <v>2</v>
      </c>
      <c r="Q190" s="12">
        <v>22</v>
      </c>
      <c r="R190" s="12"/>
      <c r="S190" s="12"/>
      <c r="T190" s="12"/>
      <c r="U190" s="12">
        <f t="shared" si="322"/>
        <v>61</v>
      </c>
      <c r="W190" s="23" t="s">
        <v>26</v>
      </c>
      <c r="X190" s="24">
        <v>0.35</v>
      </c>
      <c r="Y190" s="24">
        <v>0.35</v>
      </c>
      <c r="Z190" s="24">
        <v>0.35</v>
      </c>
      <c r="AA190" s="24">
        <v>0.35</v>
      </c>
      <c r="AB190" s="24">
        <v>0.35</v>
      </c>
      <c r="AC190" s="24">
        <v>0.35</v>
      </c>
      <c r="AD190" s="24">
        <v>0.35</v>
      </c>
      <c r="AE190" s="24">
        <v>0.35</v>
      </c>
      <c r="AF190" s="24">
        <v>0.35</v>
      </c>
      <c r="AG190" s="24">
        <v>0.35</v>
      </c>
      <c r="AH190" s="24">
        <v>0.35</v>
      </c>
      <c r="AI190" s="24">
        <v>0.35</v>
      </c>
      <c r="AJ190" s="24">
        <v>0.35</v>
      </c>
      <c r="AK190" s="24">
        <v>0.35</v>
      </c>
      <c r="AL190" s="24">
        <v>0.35</v>
      </c>
      <c r="AM190" s="24">
        <v>0.35</v>
      </c>
      <c r="AN190" s="24">
        <v>0.35</v>
      </c>
      <c r="AP190" s="14"/>
      <c r="AQ190" s="14"/>
      <c r="AR190" s="12" t="s">
        <v>26</v>
      </c>
      <c r="AS190" s="13">
        <f t="shared" si="306"/>
        <v>0</v>
      </c>
      <c r="AT190" s="13">
        <f t="shared" si="306"/>
        <v>0</v>
      </c>
      <c r="AU190" s="13">
        <f t="shared" si="307"/>
        <v>0</v>
      </c>
      <c r="AV190" s="13">
        <f t="shared" si="308"/>
        <v>3.5</v>
      </c>
      <c r="AW190" s="13">
        <f t="shared" si="309"/>
        <v>1.75</v>
      </c>
      <c r="AX190" s="13">
        <f t="shared" si="310"/>
        <v>3.15</v>
      </c>
      <c r="AY190" s="13">
        <f t="shared" si="311"/>
        <v>0.35</v>
      </c>
      <c r="AZ190" s="13">
        <f t="shared" si="312"/>
        <v>2.1</v>
      </c>
      <c r="BA190" s="13">
        <f t="shared" si="313"/>
        <v>0</v>
      </c>
      <c r="BB190" s="13">
        <f t="shared" si="314"/>
        <v>0.7</v>
      </c>
      <c r="BC190" s="13">
        <f t="shared" si="315"/>
        <v>0</v>
      </c>
      <c r="BD190" s="13">
        <f t="shared" si="316"/>
        <v>1.4</v>
      </c>
      <c r="BE190" s="13">
        <f t="shared" si="317"/>
        <v>0.7</v>
      </c>
      <c r="BF190" s="13">
        <f t="shared" si="318"/>
        <v>7.7</v>
      </c>
      <c r="BG190" s="13">
        <f t="shared" si="319"/>
        <v>0</v>
      </c>
      <c r="BH190" s="13">
        <f t="shared" si="320"/>
        <v>0</v>
      </c>
      <c r="BI190" s="13">
        <f t="shared" si="321"/>
        <v>0</v>
      </c>
      <c r="BJ190" s="12">
        <f t="shared" si="323"/>
        <v>21.35</v>
      </c>
    </row>
    <row r="191" spans="1:62" ht="15.75">
      <c r="A191" s="14"/>
      <c r="B191" s="14"/>
      <c r="C191" s="12" t="s">
        <v>27</v>
      </c>
      <c r="D191" s="12"/>
      <c r="E191" s="13">
        <v>7</v>
      </c>
      <c r="F191" s="13">
        <v>10</v>
      </c>
      <c r="G191" s="13">
        <v>24</v>
      </c>
      <c r="H191" s="13">
        <v>12</v>
      </c>
      <c r="I191" s="13">
        <v>1</v>
      </c>
      <c r="J191" s="13">
        <v>2</v>
      </c>
      <c r="K191" s="13">
        <v>3</v>
      </c>
      <c r="L191" s="13">
        <v>8</v>
      </c>
      <c r="M191" s="13">
        <v>4</v>
      </c>
      <c r="N191" s="13">
        <v>4</v>
      </c>
      <c r="O191" s="13">
        <v>3</v>
      </c>
      <c r="P191" s="12">
        <v>2</v>
      </c>
      <c r="Q191" s="12">
        <v>9</v>
      </c>
      <c r="R191" s="12"/>
      <c r="S191" s="12"/>
      <c r="T191" s="12"/>
      <c r="U191" s="12">
        <f t="shared" si="322"/>
        <v>89</v>
      </c>
      <c r="W191" s="23" t="s">
        <v>27</v>
      </c>
      <c r="X191" s="24">
        <v>0.43</v>
      </c>
      <c r="Y191" s="24">
        <v>0.43</v>
      </c>
      <c r="Z191" s="24">
        <v>0.43</v>
      </c>
      <c r="AA191" s="24">
        <v>0.43</v>
      </c>
      <c r="AB191" s="24">
        <v>0.43</v>
      </c>
      <c r="AC191" s="24">
        <v>0.43</v>
      </c>
      <c r="AD191" s="24">
        <v>0.43</v>
      </c>
      <c r="AE191" s="24">
        <v>0.43</v>
      </c>
      <c r="AF191" s="24">
        <v>0.43</v>
      </c>
      <c r="AG191" s="24">
        <v>0.43</v>
      </c>
      <c r="AH191" s="24">
        <v>0.43</v>
      </c>
      <c r="AI191" s="24">
        <v>0.43</v>
      </c>
      <c r="AJ191" s="24">
        <v>0.43</v>
      </c>
      <c r="AK191" s="24">
        <v>0.43</v>
      </c>
      <c r="AL191" s="24">
        <v>0.43</v>
      </c>
      <c r="AM191" s="24">
        <v>0.43</v>
      </c>
      <c r="AN191" s="24">
        <v>0.43</v>
      </c>
      <c r="AP191" s="14"/>
      <c r="AQ191" s="14"/>
      <c r="AR191" s="12" t="s">
        <v>27</v>
      </c>
      <c r="AS191" s="13">
        <f t="shared" si="306"/>
        <v>0</v>
      </c>
      <c r="AT191" s="13">
        <f t="shared" si="306"/>
        <v>3.01</v>
      </c>
      <c r="AU191" s="13">
        <f t="shared" si="307"/>
        <v>4.3</v>
      </c>
      <c r="AV191" s="13">
        <f t="shared" si="308"/>
        <v>10.32</v>
      </c>
      <c r="AW191" s="13">
        <f t="shared" si="309"/>
        <v>5.16</v>
      </c>
      <c r="AX191" s="13">
        <f t="shared" si="310"/>
        <v>0.43</v>
      </c>
      <c r="AY191" s="13">
        <f t="shared" si="311"/>
        <v>0.86</v>
      </c>
      <c r="AZ191" s="13">
        <f t="shared" si="312"/>
        <v>1.29</v>
      </c>
      <c r="BA191" s="13">
        <f t="shared" si="313"/>
        <v>3.44</v>
      </c>
      <c r="BB191" s="13">
        <f t="shared" si="314"/>
        <v>1.72</v>
      </c>
      <c r="BC191" s="13">
        <f t="shared" si="315"/>
        <v>1.72</v>
      </c>
      <c r="BD191" s="13">
        <f t="shared" si="316"/>
        <v>1.29</v>
      </c>
      <c r="BE191" s="13">
        <f t="shared" si="317"/>
        <v>0.86</v>
      </c>
      <c r="BF191" s="13">
        <f t="shared" si="318"/>
        <v>3.87</v>
      </c>
      <c r="BG191" s="13">
        <f t="shared" si="319"/>
        <v>0</v>
      </c>
      <c r="BH191" s="13">
        <f t="shared" si="320"/>
        <v>0</v>
      </c>
      <c r="BI191" s="13">
        <f t="shared" si="321"/>
        <v>0</v>
      </c>
      <c r="BJ191" s="12">
        <f t="shared" si="323"/>
        <v>38.270000000000003</v>
      </c>
    </row>
    <row r="192" spans="1:62" ht="15.75">
      <c r="A192" s="14"/>
      <c r="B192" s="14"/>
      <c r="C192" s="12" t="s">
        <v>28</v>
      </c>
      <c r="D192" s="12"/>
      <c r="E192" s="13">
        <v>12</v>
      </c>
      <c r="F192" s="13">
        <v>12</v>
      </c>
      <c r="G192" s="13">
        <v>14</v>
      </c>
      <c r="H192" s="13">
        <v>8</v>
      </c>
      <c r="I192" s="13"/>
      <c r="J192" s="13"/>
      <c r="K192" s="13"/>
      <c r="L192" s="13">
        <v>4</v>
      </c>
      <c r="M192" s="13">
        <v>2</v>
      </c>
      <c r="N192" s="13">
        <v>6</v>
      </c>
      <c r="O192" s="13">
        <v>4</v>
      </c>
      <c r="P192" s="12">
        <v>1</v>
      </c>
      <c r="Q192" s="12">
        <v>2</v>
      </c>
      <c r="R192" s="12"/>
      <c r="S192" s="12"/>
      <c r="T192" s="12"/>
      <c r="U192" s="12">
        <f t="shared" si="322"/>
        <v>65</v>
      </c>
      <c r="W192" s="23" t="s">
        <v>28</v>
      </c>
      <c r="X192" s="24">
        <v>0.5</v>
      </c>
      <c r="Y192" s="24">
        <v>0.5</v>
      </c>
      <c r="Z192" s="24">
        <v>0.5</v>
      </c>
      <c r="AA192" s="24">
        <v>0.5</v>
      </c>
      <c r="AB192" s="24">
        <v>0.5</v>
      </c>
      <c r="AC192" s="24">
        <v>0.5</v>
      </c>
      <c r="AD192" s="24">
        <v>0.5</v>
      </c>
      <c r="AE192" s="24">
        <v>0.5</v>
      </c>
      <c r="AF192" s="24">
        <v>0.5</v>
      </c>
      <c r="AG192" s="24">
        <v>0.5</v>
      </c>
      <c r="AH192" s="24">
        <v>0.5</v>
      </c>
      <c r="AI192" s="24">
        <v>0.5</v>
      </c>
      <c r="AJ192" s="24">
        <v>0.5</v>
      </c>
      <c r="AK192" s="24">
        <v>0.5</v>
      </c>
      <c r="AL192" s="24">
        <v>0.5</v>
      </c>
      <c r="AM192" s="24">
        <v>0.5</v>
      </c>
      <c r="AN192" s="24">
        <v>0.5</v>
      </c>
      <c r="AP192" s="14"/>
      <c r="AQ192" s="14"/>
      <c r="AR192" s="12" t="s">
        <v>28</v>
      </c>
      <c r="AS192" s="13">
        <f t="shared" si="306"/>
        <v>0</v>
      </c>
      <c r="AT192" s="13">
        <f t="shared" si="306"/>
        <v>6</v>
      </c>
      <c r="AU192" s="13">
        <f t="shared" si="307"/>
        <v>6</v>
      </c>
      <c r="AV192" s="13">
        <f t="shared" si="308"/>
        <v>7</v>
      </c>
      <c r="AW192" s="13">
        <f t="shared" si="309"/>
        <v>4</v>
      </c>
      <c r="AX192" s="13">
        <f t="shared" si="310"/>
        <v>0</v>
      </c>
      <c r="AY192" s="13">
        <f t="shared" si="311"/>
        <v>0</v>
      </c>
      <c r="AZ192" s="13">
        <f t="shared" si="312"/>
        <v>0</v>
      </c>
      <c r="BA192" s="13">
        <f t="shared" si="313"/>
        <v>2</v>
      </c>
      <c r="BB192" s="13">
        <f t="shared" si="314"/>
        <v>1</v>
      </c>
      <c r="BC192" s="13">
        <f t="shared" si="315"/>
        <v>3</v>
      </c>
      <c r="BD192" s="13">
        <f t="shared" si="316"/>
        <v>2</v>
      </c>
      <c r="BE192" s="13">
        <f t="shared" si="317"/>
        <v>0.5</v>
      </c>
      <c r="BF192" s="13">
        <f t="shared" si="318"/>
        <v>1</v>
      </c>
      <c r="BG192" s="13">
        <f t="shared" si="319"/>
        <v>0</v>
      </c>
      <c r="BH192" s="13">
        <f t="shared" si="320"/>
        <v>0</v>
      </c>
      <c r="BI192" s="13">
        <f t="shared" si="321"/>
        <v>0</v>
      </c>
      <c r="BJ192" s="12">
        <f t="shared" si="323"/>
        <v>32.5</v>
      </c>
    </row>
    <row r="193" spans="1:62" ht="15.75">
      <c r="A193" s="14"/>
      <c r="B193" s="14"/>
      <c r="C193" s="12" t="s">
        <v>35</v>
      </c>
      <c r="D193" s="12"/>
      <c r="E193" s="13">
        <v>12</v>
      </c>
      <c r="F193" s="13">
        <v>15</v>
      </c>
      <c r="G193" s="13">
        <v>25</v>
      </c>
      <c r="H193" s="13">
        <v>8</v>
      </c>
      <c r="I193" s="13"/>
      <c r="J193" s="13"/>
      <c r="K193" s="13"/>
      <c r="L193" s="13">
        <v>8</v>
      </c>
      <c r="M193" s="13">
        <v>2</v>
      </c>
      <c r="N193" s="13">
        <v>3</v>
      </c>
      <c r="O193" s="13">
        <v>3</v>
      </c>
      <c r="P193" s="12">
        <v>1</v>
      </c>
      <c r="Q193" s="12">
        <v>11</v>
      </c>
      <c r="R193" s="12"/>
      <c r="S193" s="12"/>
      <c r="T193" s="12"/>
      <c r="U193" s="12">
        <f t="shared" si="322"/>
        <v>88</v>
      </c>
      <c r="W193" s="23" t="s">
        <v>50</v>
      </c>
      <c r="X193" s="24">
        <v>8.5000000000000006E-2</v>
      </c>
      <c r="Y193" s="24">
        <v>8.5000000000000006E-2</v>
      </c>
      <c r="Z193" s="24">
        <v>8.5000000000000006E-2</v>
      </c>
      <c r="AA193" s="24">
        <v>8.5000000000000006E-2</v>
      </c>
      <c r="AB193" s="24">
        <v>8.5000000000000006E-2</v>
      </c>
      <c r="AC193" s="24">
        <v>8.5000000000000006E-2</v>
      </c>
      <c r="AD193" s="24">
        <v>8.5000000000000006E-2</v>
      </c>
      <c r="AE193" s="24">
        <v>8.5000000000000006E-2</v>
      </c>
      <c r="AF193" s="24">
        <v>8.5000000000000006E-2</v>
      </c>
      <c r="AG193" s="24">
        <v>8.5000000000000006E-2</v>
      </c>
      <c r="AH193" s="24">
        <v>8.5000000000000006E-2</v>
      </c>
      <c r="AI193" s="24">
        <v>8.5000000000000006E-2</v>
      </c>
      <c r="AJ193" s="24">
        <v>8.5000000000000006E-2</v>
      </c>
      <c r="AK193" s="24">
        <v>8.5000000000000006E-2</v>
      </c>
      <c r="AL193" s="24">
        <v>8.5000000000000006E-2</v>
      </c>
      <c r="AM193" s="24">
        <v>8.5000000000000006E-2</v>
      </c>
      <c r="AN193" s="24">
        <v>8.5000000000000006E-2</v>
      </c>
      <c r="AP193" s="14"/>
      <c r="AQ193" s="14"/>
      <c r="AR193" s="12" t="s">
        <v>35</v>
      </c>
      <c r="AS193" s="13">
        <f t="shared" si="306"/>
        <v>0</v>
      </c>
      <c r="AT193" s="13">
        <f t="shared" si="306"/>
        <v>1.02</v>
      </c>
      <c r="AU193" s="13">
        <f t="shared" si="307"/>
        <v>1.2749999999999999</v>
      </c>
      <c r="AV193" s="13">
        <f t="shared" si="308"/>
        <v>2.125</v>
      </c>
      <c r="AW193" s="13">
        <f t="shared" si="309"/>
        <v>0.68</v>
      </c>
      <c r="AX193" s="13">
        <f t="shared" si="310"/>
        <v>0</v>
      </c>
      <c r="AY193" s="13">
        <f t="shared" si="311"/>
        <v>0</v>
      </c>
      <c r="AZ193" s="13">
        <f t="shared" si="312"/>
        <v>0</v>
      </c>
      <c r="BA193" s="13">
        <f t="shared" si="313"/>
        <v>0.68</v>
      </c>
      <c r="BB193" s="13">
        <f t="shared" si="314"/>
        <v>0.17</v>
      </c>
      <c r="BC193" s="13">
        <f t="shared" si="315"/>
        <v>0.255</v>
      </c>
      <c r="BD193" s="13">
        <f t="shared" si="316"/>
        <v>0.255</v>
      </c>
      <c r="BE193" s="13">
        <f t="shared" si="317"/>
        <v>8.5000000000000006E-2</v>
      </c>
      <c r="BF193" s="13">
        <f t="shared" si="318"/>
        <v>0.93500000000000005</v>
      </c>
      <c r="BG193" s="13">
        <f t="shared" si="319"/>
        <v>0</v>
      </c>
      <c r="BH193" s="13">
        <f t="shared" si="320"/>
        <v>0</v>
      </c>
      <c r="BI193" s="13">
        <f t="shared" si="321"/>
        <v>0</v>
      </c>
      <c r="BJ193" s="12">
        <f t="shared" si="323"/>
        <v>7.48</v>
      </c>
    </row>
    <row r="194" spans="1:62" ht="15.75">
      <c r="A194" s="14"/>
      <c r="B194" s="14"/>
      <c r="C194" s="12" t="s">
        <v>36</v>
      </c>
      <c r="D194" s="12"/>
      <c r="E194" s="13">
        <v>10</v>
      </c>
      <c r="F194" s="13">
        <v>7</v>
      </c>
      <c r="G194" s="13"/>
      <c r="H194" s="13"/>
      <c r="I194" s="13"/>
      <c r="J194" s="13"/>
      <c r="K194" s="13"/>
      <c r="L194" s="13"/>
      <c r="M194" s="13"/>
      <c r="N194" s="13"/>
      <c r="O194" s="13">
        <v>4</v>
      </c>
      <c r="P194" s="12"/>
      <c r="Q194" s="12"/>
      <c r="R194" s="12"/>
      <c r="S194" s="12"/>
      <c r="T194" s="12"/>
      <c r="U194" s="12">
        <f t="shared" si="322"/>
        <v>21</v>
      </c>
      <c r="W194" s="23" t="s">
        <v>51</v>
      </c>
      <c r="X194" s="24">
        <v>0.59</v>
      </c>
      <c r="Y194" s="24">
        <v>0.59</v>
      </c>
      <c r="Z194" s="24">
        <v>0.59</v>
      </c>
      <c r="AA194" s="24">
        <v>0.59</v>
      </c>
      <c r="AB194" s="24">
        <v>0.59</v>
      </c>
      <c r="AC194" s="24">
        <v>0.59</v>
      </c>
      <c r="AD194" s="24">
        <v>0.59</v>
      </c>
      <c r="AE194" s="24">
        <v>0.59</v>
      </c>
      <c r="AF194" s="24">
        <v>0.59</v>
      </c>
      <c r="AG194" s="24">
        <v>0.59</v>
      </c>
      <c r="AH194" s="24">
        <v>0.59</v>
      </c>
      <c r="AI194" s="24">
        <v>0.59</v>
      </c>
      <c r="AJ194" s="24">
        <v>0.59</v>
      </c>
      <c r="AK194" s="24">
        <v>0.59</v>
      </c>
      <c r="AL194" s="24">
        <v>0.59</v>
      </c>
      <c r="AM194" s="24">
        <v>0.59</v>
      </c>
      <c r="AN194" s="24">
        <v>0.59</v>
      </c>
      <c r="AP194" s="14"/>
      <c r="AQ194" s="14"/>
      <c r="AR194" s="12" t="s">
        <v>36</v>
      </c>
      <c r="AS194" s="13">
        <f t="shared" si="306"/>
        <v>0</v>
      </c>
      <c r="AT194" s="13">
        <f t="shared" si="306"/>
        <v>5.9</v>
      </c>
      <c r="AU194" s="13">
        <f t="shared" si="307"/>
        <v>4.13</v>
      </c>
      <c r="AV194" s="13">
        <f t="shared" si="308"/>
        <v>0</v>
      </c>
      <c r="AW194" s="13">
        <f t="shared" si="309"/>
        <v>0</v>
      </c>
      <c r="AX194" s="13">
        <f t="shared" si="310"/>
        <v>0</v>
      </c>
      <c r="AY194" s="13">
        <f t="shared" si="311"/>
        <v>0</v>
      </c>
      <c r="AZ194" s="13">
        <f t="shared" si="312"/>
        <v>0</v>
      </c>
      <c r="BA194" s="13">
        <f t="shared" si="313"/>
        <v>0</v>
      </c>
      <c r="BB194" s="13">
        <f t="shared" si="314"/>
        <v>0</v>
      </c>
      <c r="BC194" s="13">
        <f t="shared" si="315"/>
        <v>0</v>
      </c>
      <c r="BD194" s="13">
        <f t="shared" si="316"/>
        <v>2.36</v>
      </c>
      <c r="BE194" s="13">
        <f t="shared" si="317"/>
        <v>0</v>
      </c>
      <c r="BF194" s="13">
        <f t="shared" si="318"/>
        <v>0</v>
      </c>
      <c r="BG194" s="13">
        <f t="shared" si="319"/>
        <v>0</v>
      </c>
      <c r="BH194" s="13">
        <f t="shared" si="320"/>
        <v>0</v>
      </c>
      <c r="BI194" s="13">
        <f t="shared" si="321"/>
        <v>0</v>
      </c>
      <c r="BJ194" s="12">
        <f t="shared" si="323"/>
        <v>12.39</v>
      </c>
    </row>
    <row r="195" spans="1:62" ht="15.75">
      <c r="A195" s="14"/>
      <c r="B195" s="14"/>
      <c r="C195" s="12" t="s">
        <v>31</v>
      </c>
      <c r="D195" s="12"/>
      <c r="E195" s="13">
        <v>8</v>
      </c>
      <c r="F195" s="13">
        <v>5</v>
      </c>
      <c r="G195" s="13"/>
      <c r="H195" s="13"/>
      <c r="I195" s="13"/>
      <c r="J195" s="13"/>
      <c r="K195" s="13"/>
      <c r="L195" s="13"/>
      <c r="M195" s="13"/>
      <c r="N195" s="13">
        <v>3</v>
      </c>
      <c r="O195" s="13">
        <v>1</v>
      </c>
      <c r="P195" s="12"/>
      <c r="Q195" s="12">
        <v>4</v>
      </c>
      <c r="R195" s="12"/>
      <c r="S195" s="12"/>
      <c r="T195" s="12"/>
      <c r="U195" s="12">
        <f t="shared" si="322"/>
        <v>21</v>
      </c>
      <c r="W195" s="23" t="s">
        <v>31</v>
      </c>
      <c r="X195" s="24">
        <v>0.56999999999999995</v>
      </c>
      <c r="Y195" s="24">
        <v>0.56999999999999995</v>
      </c>
      <c r="Z195" s="24">
        <v>0.56999999999999995</v>
      </c>
      <c r="AA195" s="24">
        <v>0.56999999999999995</v>
      </c>
      <c r="AB195" s="24">
        <v>0.56999999999999995</v>
      </c>
      <c r="AC195" s="24">
        <v>0.56999999999999995</v>
      </c>
      <c r="AD195" s="24">
        <v>0.56999999999999995</v>
      </c>
      <c r="AE195" s="24">
        <v>0.56999999999999995</v>
      </c>
      <c r="AF195" s="24">
        <v>0.56999999999999995</v>
      </c>
      <c r="AG195" s="24">
        <v>0.56999999999999995</v>
      </c>
      <c r="AH195" s="24">
        <v>0.56999999999999995</v>
      </c>
      <c r="AI195" s="24">
        <v>0.56999999999999995</v>
      </c>
      <c r="AJ195" s="24">
        <v>0.56999999999999995</v>
      </c>
      <c r="AK195" s="24">
        <v>0.56999999999999995</v>
      </c>
      <c r="AL195" s="24">
        <v>0.56999999999999995</v>
      </c>
      <c r="AM195" s="24">
        <v>0.56999999999999995</v>
      </c>
      <c r="AN195" s="24">
        <v>0.56999999999999995</v>
      </c>
      <c r="AP195" s="14"/>
      <c r="AQ195" s="14"/>
      <c r="AR195" s="12" t="s">
        <v>31</v>
      </c>
      <c r="AS195" s="13">
        <f t="shared" si="306"/>
        <v>0</v>
      </c>
      <c r="AT195" s="13">
        <f t="shared" si="306"/>
        <v>4.5599999999999996</v>
      </c>
      <c r="AU195" s="13">
        <f t="shared" si="307"/>
        <v>2.85</v>
      </c>
      <c r="AV195" s="13">
        <f t="shared" si="308"/>
        <v>0</v>
      </c>
      <c r="AW195" s="13">
        <f t="shared" si="309"/>
        <v>0</v>
      </c>
      <c r="AX195" s="13">
        <f t="shared" si="310"/>
        <v>0</v>
      </c>
      <c r="AY195" s="13">
        <f t="shared" si="311"/>
        <v>0</v>
      </c>
      <c r="AZ195" s="13">
        <f t="shared" si="312"/>
        <v>0</v>
      </c>
      <c r="BA195" s="13">
        <f t="shared" si="313"/>
        <v>0</v>
      </c>
      <c r="BB195" s="13">
        <f t="shared" si="314"/>
        <v>0</v>
      </c>
      <c r="BC195" s="13">
        <f t="shared" si="315"/>
        <v>1.71</v>
      </c>
      <c r="BD195" s="13">
        <f t="shared" si="316"/>
        <v>0.56999999999999995</v>
      </c>
      <c r="BE195" s="13">
        <f t="shared" si="317"/>
        <v>0</v>
      </c>
      <c r="BF195" s="13">
        <f t="shared" si="318"/>
        <v>2.2799999999999998</v>
      </c>
      <c r="BG195" s="13">
        <f t="shared" si="319"/>
        <v>0</v>
      </c>
      <c r="BH195" s="13">
        <f t="shared" si="320"/>
        <v>0</v>
      </c>
      <c r="BI195" s="13">
        <f t="shared" si="321"/>
        <v>0</v>
      </c>
      <c r="BJ195" s="12">
        <f t="shared" si="323"/>
        <v>11.97</v>
      </c>
    </row>
    <row r="196" spans="1:62" ht="15.75">
      <c r="A196" s="16"/>
      <c r="B196" s="16"/>
      <c r="C196" s="12" t="s">
        <v>32</v>
      </c>
      <c r="D196" s="12"/>
      <c r="E196" s="13"/>
      <c r="F196" s="13"/>
      <c r="G196" s="13"/>
      <c r="H196" s="13"/>
      <c r="I196" s="13"/>
      <c r="J196" s="13"/>
      <c r="K196" s="13"/>
      <c r="L196" s="13">
        <v>5</v>
      </c>
      <c r="M196" s="13">
        <v>4</v>
      </c>
      <c r="N196" s="13">
        <v>10</v>
      </c>
      <c r="O196" s="13">
        <v>7</v>
      </c>
      <c r="P196" s="12"/>
      <c r="Q196" s="12"/>
      <c r="R196" s="12"/>
      <c r="S196" s="12"/>
      <c r="T196" s="12"/>
      <c r="U196" s="12">
        <f t="shared" si="322"/>
        <v>26</v>
      </c>
      <c r="W196" s="23" t="s">
        <v>32</v>
      </c>
      <c r="X196" s="24">
        <v>0.4</v>
      </c>
      <c r="Y196" s="24">
        <v>0.4</v>
      </c>
      <c r="Z196" s="24">
        <v>0.4</v>
      </c>
      <c r="AA196" s="24">
        <v>0.4</v>
      </c>
      <c r="AB196" s="24">
        <v>0.4</v>
      </c>
      <c r="AC196" s="24">
        <v>0.4</v>
      </c>
      <c r="AD196" s="24">
        <v>0.4</v>
      </c>
      <c r="AE196" s="24">
        <v>0.4</v>
      </c>
      <c r="AF196" s="24">
        <v>0.4</v>
      </c>
      <c r="AG196" s="24">
        <v>0.4</v>
      </c>
      <c r="AH196" s="24">
        <v>0.4</v>
      </c>
      <c r="AI196" s="24">
        <v>0.4</v>
      </c>
      <c r="AJ196" s="24">
        <v>0.4</v>
      </c>
      <c r="AK196" s="24">
        <v>0.4</v>
      </c>
      <c r="AL196" s="24">
        <v>0.4</v>
      </c>
      <c r="AM196" s="24">
        <v>0.4</v>
      </c>
      <c r="AN196" s="24">
        <v>0.4</v>
      </c>
      <c r="AP196" s="16"/>
      <c r="AQ196" s="16"/>
      <c r="AR196" s="12" t="s">
        <v>32</v>
      </c>
      <c r="AS196" s="13">
        <f t="shared" si="306"/>
        <v>0</v>
      </c>
      <c r="AT196" s="13">
        <f t="shared" si="306"/>
        <v>0</v>
      </c>
      <c r="AU196" s="13">
        <f t="shared" si="307"/>
        <v>0</v>
      </c>
      <c r="AV196" s="13">
        <f t="shared" si="308"/>
        <v>0</v>
      </c>
      <c r="AW196" s="13">
        <f t="shared" si="309"/>
        <v>0</v>
      </c>
      <c r="AX196" s="13">
        <f t="shared" si="310"/>
        <v>0</v>
      </c>
      <c r="AY196" s="13">
        <f t="shared" si="311"/>
        <v>0</v>
      </c>
      <c r="AZ196" s="13">
        <f t="shared" si="312"/>
        <v>0</v>
      </c>
      <c r="BA196" s="13">
        <f t="shared" si="313"/>
        <v>2</v>
      </c>
      <c r="BB196" s="13">
        <f t="shared" si="314"/>
        <v>1.6</v>
      </c>
      <c r="BC196" s="13">
        <f t="shared" si="315"/>
        <v>4</v>
      </c>
      <c r="BD196" s="13">
        <f t="shared" si="316"/>
        <v>2.8</v>
      </c>
      <c r="BE196" s="13">
        <f t="shared" si="317"/>
        <v>0</v>
      </c>
      <c r="BF196" s="13">
        <f t="shared" si="318"/>
        <v>0</v>
      </c>
      <c r="BG196" s="13">
        <f t="shared" si="319"/>
        <v>0</v>
      </c>
      <c r="BH196" s="13">
        <f t="shared" si="320"/>
        <v>0</v>
      </c>
      <c r="BI196" s="13">
        <f t="shared" si="321"/>
        <v>0</v>
      </c>
      <c r="BJ196" s="12">
        <f t="shared" si="323"/>
        <v>10.4</v>
      </c>
    </row>
    <row r="197" spans="1:62">
      <c r="A197" s="17"/>
      <c r="B197" s="18"/>
      <c r="C197" s="19" t="s">
        <v>33</v>
      </c>
      <c r="D197" s="19">
        <f>SUM(D188:D196)</f>
        <v>0</v>
      </c>
      <c r="E197" s="19">
        <f>SUM(E188:E196)</f>
        <v>49</v>
      </c>
      <c r="F197" s="19">
        <f t="shared" ref="F197:U197" si="324">SUM(F188:F196)</f>
        <v>49</v>
      </c>
      <c r="G197" s="19">
        <f t="shared" si="324"/>
        <v>101</v>
      </c>
      <c r="H197" s="19">
        <f t="shared" si="324"/>
        <v>66</v>
      </c>
      <c r="I197" s="19">
        <f t="shared" si="324"/>
        <v>59</v>
      </c>
      <c r="J197" s="19">
        <f t="shared" si="324"/>
        <v>5</v>
      </c>
      <c r="K197" s="19">
        <f t="shared" si="324"/>
        <v>38</v>
      </c>
      <c r="L197" s="19">
        <f t="shared" si="324"/>
        <v>33</v>
      </c>
      <c r="M197" s="19">
        <f t="shared" si="324"/>
        <v>24</v>
      </c>
      <c r="N197" s="19">
        <f t="shared" si="324"/>
        <v>26</v>
      </c>
      <c r="O197" s="19">
        <f t="shared" si="324"/>
        <v>41</v>
      </c>
      <c r="P197" s="19">
        <f t="shared" si="324"/>
        <v>14</v>
      </c>
      <c r="Q197" s="19">
        <f t="shared" si="324"/>
        <v>66</v>
      </c>
      <c r="R197" s="19">
        <f t="shared" si="324"/>
        <v>0</v>
      </c>
      <c r="S197" s="19">
        <f t="shared" si="324"/>
        <v>0</v>
      </c>
      <c r="T197" s="19">
        <f t="shared" si="324"/>
        <v>0</v>
      </c>
      <c r="U197" s="19">
        <f t="shared" si="324"/>
        <v>571</v>
      </c>
      <c r="AP197" s="17"/>
      <c r="AQ197" s="18"/>
      <c r="AR197" s="19" t="s">
        <v>33</v>
      </c>
      <c r="AS197" s="19">
        <f>SUM(AS188:AS196)</f>
        <v>0</v>
      </c>
      <c r="AT197" s="19">
        <f>SUM(AT188:AT196)</f>
        <v>20.49</v>
      </c>
      <c r="AU197" s="19">
        <f t="shared" ref="AU197:BJ197" si="325">SUM(AU188:AU196)</f>
        <v>18.555</v>
      </c>
      <c r="AV197" s="19">
        <f t="shared" si="325"/>
        <v>29.765000000000001</v>
      </c>
      <c r="AW197" s="19">
        <f t="shared" si="325"/>
        <v>19.614999999999998</v>
      </c>
      <c r="AX197" s="19">
        <f t="shared" si="325"/>
        <v>15.565</v>
      </c>
      <c r="AY197" s="19">
        <f t="shared" si="325"/>
        <v>1.7</v>
      </c>
      <c r="AZ197" s="19">
        <f t="shared" si="325"/>
        <v>10.475</v>
      </c>
      <c r="BA197" s="19">
        <f t="shared" si="325"/>
        <v>10.08</v>
      </c>
      <c r="BB197" s="19">
        <f t="shared" si="325"/>
        <v>7.68</v>
      </c>
      <c r="BC197" s="19">
        <f t="shared" si="325"/>
        <v>10.685</v>
      </c>
      <c r="BD197" s="19">
        <f t="shared" si="325"/>
        <v>14.53</v>
      </c>
      <c r="BE197" s="19">
        <f t="shared" si="325"/>
        <v>4.2649999999999997</v>
      </c>
      <c r="BF197" s="19">
        <f t="shared" si="325"/>
        <v>20.395</v>
      </c>
      <c r="BG197" s="19">
        <f t="shared" si="325"/>
        <v>0</v>
      </c>
      <c r="BH197" s="19">
        <f t="shared" si="325"/>
        <v>0</v>
      </c>
      <c r="BI197" s="19">
        <f t="shared" si="325"/>
        <v>0</v>
      </c>
      <c r="BJ197" s="19">
        <f t="shared" si="325"/>
        <v>183.8</v>
      </c>
    </row>
    <row r="200" spans="1:62" ht="106.5">
      <c r="A200" s="8" t="s">
        <v>2</v>
      </c>
      <c r="B200" s="8" t="s">
        <v>3</v>
      </c>
      <c r="C200" s="8" t="s">
        <v>4</v>
      </c>
      <c r="D200" s="9" t="str">
        <f>D5</f>
        <v>ANGGREK</v>
      </c>
      <c r="E200" s="9" t="str">
        <f>E5</f>
        <v>BOUGENVIL</v>
      </c>
      <c r="F200" s="9" t="str">
        <f t="shared" ref="F200:U200" si="326">F5</f>
        <v>CAMELIA</v>
      </c>
      <c r="G200" s="9" t="str">
        <f t="shared" si="326"/>
        <v>DEWANDARU</v>
      </c>
      <c r="H200" s="9" t="str">
        <f t="shared" si="326"/>
        <v>EDELWEIS</v>
      </c>
      <c r="I200" s="9" t="str">
        <f t="shared" si="326"/>
        <v>FLAMBOYAN</v>
      </c>
      <c r="J200" s="9" t="str">
        <f t="shared" si="326"/>
        <v>GERANIUM</v>
      </c>
      <c r="K200" s="9" t="str">
        <f t="shared" si="326"/>
        <v>HELIKONIA</v>
      </c>
      <c r="L200" s="9" t="str">
        <f t="shared" si="326"/>
        <v>IVY</v>
      </c>
      <c r="M200" s="9" t="str">
        <f t="shared" si="326"/>
        <v>KANA</v>
      </c>
      <c r="N200" s="9" t="str">
        <f t="shared" si="326"/>
        <v>IGD</v>
      </c>
      <c r="O200" s="9" t="str">
        <f t="shared" si="326"/>
        <v>HCU</v>
      </c>
      <c r="P200" s="9" t="str">
        <f t="shared" si="326"/>
        <v>PENUNJANG</v>
      </c>
      <c r="Q200" s="9" t="str">
        <f t="shared" si="326"/>
        <v>PELAYANAN</v>
      </c>
      <c r="R200" s="9" t="str">
        <f t="shared" si="326"/>
        <v>ADMIN</v>
      </c>
      <c r="S200" s="9" t="str">
        <f t="shared" si="326"/>
        <v>ASRAMA</v>
      </c>
      <c r="T200" s="9" t="str">
        <f t="shared" si="326"/>
        <v>MASJID</v>
      </c>
      <c r="U200" s="9" t="str">
        <f t="shared" si="326"/>
        <v>JUMLAH</v>
      </c>
      <c r="W200" s="21"/>
      <c r="X200" s="22" t="str">
        <f>X5</f>
        <v>ANGGREK</v>
      </c>
      <c r="Y200" s="22" t="str">
        <f>Y5</f>
        <v>BOUGENVIL</v>
      </c>
      <c r="Z200" s="22" t="str">
        <f t="shared" ref="Z200:AN200" si="327">Z5</f>
        <v>CAMELIA</v>
      </c>
      <c r="AA200" s="22" t="str">
        <f t="shared" si="327"/>
        <v>DEWANDARU</v>
      </c>
      <c r="AB200" s="22" t="str">
        <f t="shared" si="327"/>
        <v>EDELWEIS</v>
      </c>
      <c r="AC200" s="22" t="str">
        <f t="shared" si="327"/>
        <v>FLAMBOYAN</v>
      </c>
      <c r="AD200" s="22" t="str">
        <f t="shared" si="327"/>
        <v>GERANIUM</v>
      </c>
      <c r="AE200" s="22" t="str">
        <f t="shared" si="327"/>
        <v>HELIKONIA</v>
      </c>
      <c r="AF200" s="22" t="str">
        <f t="shared" si="327"/>
        <v>IVY</v>
      </c>
      <c r="AG200" s="22" t="str">
        <f t="shared" si="327"/>
        <v>KANA</v>
      </c>
      <c r="AH200" s="22" t="str">
        <f t="shared" si="327"/>
        <v>IGD</v>
      </c>
      <c r="AI200" s="22" t="str">
        <f t="shared" si="327"/>
        <v>HCU</v>
      </c>
      <c r="AJ200" s="22" t="str">
        <f t="shared" si="327"/>
        <v>PENUNJANG</v>
      </c>
      <c r="AK200" s="22" t="str">
        <f t="shared" si="327"/>
        <v>PELAYANAN</v>
      </c>
      <c r="AL200" s="22" t="str">
        <f t="shared" si="327"/>
        <v>ADMIN</v>
      </c>
      <c r="AM200" s="22" t="str">
        <f t="shared" si="327"/>
        <v>ASRAMA</v>
      </c>
      <c r="AN200" s="22" t="str">
        <f t="shared" si="327"/>
        <v>MASJID</v>
      </c>
      <c r="AP200" s="8" t="s">
        <v>2</v>
      </c>
      <c r="AQ200" s="8" t="s">
        <v>3</v>
      </c>
      <c r="AR200" s="8" t="s">
        <v>4</v>
      </c>
      <c r="AS200" s="9" t="str">
        <f>AS5</f>
        <v>ANGGREK</v>
      </c>
      <c r="AT200" s="9" t="str">
        <f>AT5</f>
        <v>BOUGENVIL</v>
      </c>
      <c r="AU200" s="9" t="str">
        <f t="shared" ref="AU200:BJ200" si="328">AU5</f>
        <v>CAMELIA II</v>
      </c>
      <c r="AV200" s="9" t="str">
        <f t="shared" si="328"/>
        <v>DEWANDARU</v>
      </c>
      <c r="AW200" s="9" t="str">
        <f t="shared" si="328"/>
        <v>EDELWEIS</v>
      </c>
      <c r="AX200" s="9" t="str">
        <f t="shared" si="328"/>
        <v>FLAMBOYAN</v>
      </c>
      <c r="AY200" s="9" t="str">
        <f t="shared" si="328"/>
        <v>GERANIUM</v>
      </c>
      <c r="AZ200" s="9" t="str">
        <f t="shared" si="328"/>
        <v>HELIKONIA</v>
      </c>
      <c r="BA200" s="9" t="str">
        <f t="shared" si="328"/>
        <v>IVY</v>
      </c>
      <c r="BB200" s="9" t="str">
        <f t="shared" si="328"/>
        <v>KANA</v>
      </c>
      <c r="BC200" s="9" t="str">
        <f t="shared" si="328"/>
        <v>IGD</v>
      </c>
      <c r="BD200" s="9" t="str">
        <f t="shared" si="328"/>
        <v>HCU</v>
      </c>
      <c r="BE200" s="9" t="str">
        <f t="shared" si="328"/>
        <v>PENUNJANG</v>
      </c>
      <c r="BF200" s="9" t="str">
        <f t="shared" si="328"/>
        <v>PELAYANAN</v>
      </c>
      <c r="BG200" s="9" t="str">
        <f t="shared" si="328"/>
        <v>ADMIN</v>
      </c>
      <c r="BH200" s="9" t="str">
        <f t="shared" si="328"/>
        <v>ASRAMA</v>
      </c>
      <c r="BI200" s="9" t="str">
        <f t="shared" si="328"/>
        <v>MASJID</v>
      </c>
      <c r="BJ200" s="9" t="str">
        <f t="shared" si="328"/>
        <v>JUMLAH</v>
      </c>
    </row>
    <row r="201" spans="1:62" ht="15.75">
      <c r="A201" s="10">
        <f>A188+1</f>
        <v>16</v>
      </c>
      <c r="B201" s="11"/>
      <c r="C201" s="12" t="s">
        <v>24</v>
      </c>
      <c r="D201" s="12"/>
      <c r="E201" s="13"/>
      <c r="F201" s="13"/>
      <c r="G201" s="13">
        <v>11</v>
      </c>
      <c r="H201" s="13">
        <v>15</v>
      </c>
      <c r="I201" s="13">
        <v>22</v>
      </c>
      <c r="J201" s="13">
        <v>5</v>
      </c>
      <c r="K201" s="13">
        <v>9</v>
      </c>
      <c r="L201" s="13">
        <v>5</v>
      </c>
      <c r="M201" s="13">
        <v>5</v>
      </c>
      <c r="N201" s="13"/>
      <c r="O201" s="13">
        <v>11</v>
      </c>
      <c r="P201" s="12">
        <v>9</v>
      </c>
      <c r="Q201" s="12">
        <v>7</v>
      </c>
      <c r="R201" s="12"/>
      <c r="S201" s="12"/>
      <c r="T201" s="12"/>
      <c r="U201" s="12">
        <f>SUM(E201:T201)</f>
        <v>99</v>
      </c>
      <c r="W201" s="23" t="s">
        <v>24</v>
      </c>
      <c r="X201" s="24">
        <v>0.26500000000000001</v>
      </c>
      <c r="Y201" s="24">
        <v>0.26500000000000001</v>
      </c>
      <c r="Z201" s="24">
        <v>0.26500000000000001</v>
      </c>
      <c r="AA201" s="24">
        <v>0.26500000000000001</v>
      </c>
      <c r="AB201" s="24">
        <v>0.26500000000000001</v>
      </c>
      <c r="AC201" s="24">
        <v>0.26500000000000001</v>
      </c>
      <c r="AD201" s="24">
        <v>0.26500000000000001</v>
      </c>
      <c r="AE201" s="24">
        <v>0.26500000000000001</v>
      </c>
      <c r="AF201" s="24">
        <v>0.26500000000000001</v>
      </c>
      <c r="AG201" s="24">
        <v>0.26500000000000001</v>
      </c>
      <c r="AH201" s="24">
        <v>0.26500000000000001</v>
      </c>
      <c r="AI201" s="24">
        <v>0.26500000000000001</v>
      </c>
      <c r="AJ201" s="24">
        <v>0.26500000000000001</v>
      </c>
      <c r="AK201" s="24">
        <v>0.26500000000000001</v>
      </c>
      <c r="AL201" s="24">
        <v>0.26500000000000001</v>
      </c>
      <c r="AM201" s="24">
        <v>0.26500000000000001</v>
      </c>
      <c r="AN201" s="24">
        <v>0.26500000000000001</v>
      </c>
      <c r="AP201" s="10">
        <f>AP188+1</f>
        <v>16</v>
      </c>
      <c r="AQ201" s="11" t="s">
        <v>41</v>
      </c>
      <c r="AR201" s="12" t="s">
        <v>24</v>
      </c>
      <c r="AS201" s="13">
        <f t="shared" ref="AS201:AT209" si="329">X201*D201</f>
        <v>0</v>
      </c>
      <c r="AT201" s="13">
        <f t="shared" si="329"/>
        <v>0</v>
      </c>
      <c r="AU201" s="13">
        <f t="shared" ref="AU201:AU209" si="330">Z201*F201</f>
        <v>0</v>
      </c>
      <c r="AV201" s="13">
        <f t="shared" ref="AV201:AV209" si="331">AA201*G201</f>
        <v>2.915</v>
      </c>
      <c r="AW201" s="13">
        <f t="shared" ref="AW201:AW209" si="332">AB201*H201</f>
        <v>3.9750000000000001</v>
      </c>
      <c r="AX201" s="13">
        <f t="shared" ref="AX201:AX209" si="333">AC201*I201</f>
        <v>5.83</v>
      </c>
      <c r="AY201" s="13">
        <f t="shared" ref="AY201:AY209" si="334">AD201*J201</f>
        <v>1.325</v>
      </c>
      <c r="AZ201" s="13">
        <f t="shared" ref="AZ201:AZ209" si="335">AE201*K201</f>
        <v>2.3849999999999998</v>
      </c>
      <c r="BA201" s="13">
        <f t="shared" ref="BA201:BA209" si="336">AF201*L201</f>
        <v>1.325</v>
      </c>
      <c r="BB201" s="13">
        <f t="shared" ref="BB201:BB209" si="337">AG201*M201</f>
        <v>1.325</v>
      </c>
      <c r="BC201" s="13">
        <f t="shared" ref="BC201:BC209" si="338">AH201*N201</f>
        <v>0</v>
      </c>
      <c r="BD201" s="13">
        <f t="shared" ref="BD201:BD209" si="339">AI201*O201</f>
        <v>2.915</v>
      </c>
      <c r="BE201" s="13">
        <f t="shared" ref="BE201:BE209" si="340">AJ201*P201</f>
        <v>2.3849999999999998</v>
      </c>
      <c r="BF201" s="13">
        <f t="shared" ref="BF201:BF209" si="341">AK201*Q201</f>
        <v>1.855</v>
      </c>
      <c r="BG201" s="13">
        <f t="shared" ref="BG201:BG209" si="342">AL201*R201</f>
        <v>0</v>
      </c>
      <c r="BH201" s="13">
        <f t="shared" ref="BH201:BH209" si="343">AM201*S201</f>
        <v>0</v>
      </c>
      <c r="BI201" s="13">
        <f t="shared" ref="BI201:BI209" si="344">AN201*T201</f>
        <v>0</v>
      </c>
      <c r="BJ201" s="12">
        <f>SUM(AT201:BI201)</f>
        <v>26.234999999999999</v>
      </c>
    </row>
    <row r="202" spans="1:62" ht="15.75">
      <c r="A202" s="14"/>
      <c r="B202" s="15">
        <f>B189+1</f>
        <v>44577</v>
      </c>
      <c r="C202" s="12" t="s">
        <v>25</v>
      </c>
      <c r="D202" s="12"/>
      <c r="E202" s="13"/>
      <c r="F202" s="13"/>
      <c r="G202" s="13">
        <v>11</v>
      </c>
      <c r="H202" s="13">
        <v>18</v>
      </c>
      <c r="I202" s="13">
        <v>22</v>
      </c>
      <c r="J202" s="13">
        <v>5</v>
      </c>
      <c r="K202" s="13">
        <v>15</v>
      </c>
      <c r="L202" s="13">
        <v>5</v>
      </c>
      <c r="M202" s="13">
        <v>4</v>
      </c>
      <c r="N202" s="13"/>
      <c r="O202" s="13">
        <v>2</v>
      </c>
      <c r="P202" s="12">
        <v>2</v>
      </c>
      <c r="Q202" s="12">
        <v>2</v>
      </c>
      <c r="R202" s="12"/>
      <c r="S202" s="12"/>
      <c r="T202" s="12"/>
      <c r="U202" s="12">
        <f t="shared" ref="U202:U209" si="345">SUM(E202:T202)</f>
        <v>86</v>
      </c>
      <c r="W202" s="23" t="s">
        <v>25</v>
      </c>
      <c r="X202" s="24">
        <v>0.22500000000000001</v>
      </c>
      <c r="Y202" s="24">
        <v>0.22500000000000001</v>
      </c>
      <c r="Z202" s="24">
        <v>0.22500000000000001</v>
      </c>
      <c r="AA202" s="24">
        <v>0.22500000000000001</v>
      </c>
      <c r="AB202" s="24">
        <v>0.22500000000000001</v>
      </c>
      <c r="AC202" s="24">
        <v>0.22500000000000001</v>
      </c>
      <c r="AD202" s="24">
        <v>0.22500000000000001</v>
      </c>
      <c r="AE202" s="24">
        <v>0.22500000000000001</v>
      </c>
      <c r="AF202" s="24">
        <v>0.22500000000000001</v>
      </c>
      <c r="AG202" s="24">
        <v>0.22500000000000001</v>
      </c>
      <c r="AH202" s="24">
        <v>0.22500000000000001</v>
      </c>
      <c r="AI202" s="24">
        <v>0.22500000000000001</v>
      </c>
      <c r="AJ202" s="24">
        <v>0.22500000000000001</v>
      </c>
      <c r="AK202" s="24">
        <v>0.22500000000000001</v>
      </c>
      <c r="AL202" s="24">
        <v>0.22500000000000001</v>
      </c>
      <c r="AM202" s="24">
        <v>0.22500000000000001</v>
      </c>
      <c r="AN202" s="24">
        <v>0.22500000000000001</v>
      </c>
      <c r="AP202" s="14"/>
      <c r="AQ202" s="15">
        <f>AQ189+1</f>
        <v>44212</v>
      </c>
      <c r="AR202" s="12" t="s">
        <v>25</v>
      </c>
      <c r="AS202" s="13">
        <f t="shared" si="329"/>
        <v>0</v>
      </c>
      <c r="AT202" s="13">
        <f t="shared" si="329"/>
        <v>0</v>
      </c>
      <c r="AU202" s="13">
        <f t="shared" si="330"/>
        <v>0</v>
      </c>
      <c r="AV202" s="13">
        <f t="shared" si="331"/>
        <v>2.4750000000000001</v>
      </c>
      <c r="AW202" s="13">
        <f t="shared" si="332"/>
        <v>4.05</v>
      </c>
      <c r="AX202" s="13">
        <f t="shared" si="333"/>
        <v>4.95</v>
      </c>
      <c r="AY202" s="13">
        <f t="shared" si="334"/>
        <v>1.125</v>
      </c>
      <c r="AZ202" s="13">
        <f t="shared" si="335"/>
        <v>3.375</v>
      </c>
      <c r="BA202" s="13">
        <f t="shared" si="336"/>
        <v>1.125</v>
      </c>
      <c r="BB202" s="13">
        <f t="shared" si="337"/>
        <v>0.9</v>
      </c>
      <c r="BC202" s="13">
        <f t="shared" si="338"/>
        <v>0</v>
      </c>
      <c r="BD202" s="13">
        <f t="shared" si="339"/>
        <v>0.45</v>
      </c>
      <c r="BE202" s="13">
        <f t="shared" si="340"/>
        <v>0.45</v>
      </c>
      <c r="BF202" s="13">
        <f t="shared" si="341"/>
        <v>0.45</v>
      </c>
      <c r="BG202" s="13">
        <f t="shared" si="342"/>
        <v>0</v>
      </c>
      <c r="BH202" s="13">
        <f t="shared" si="343"/>
        <v>0</v>
      </c>
      <c r="BI202" s="13">
        <f t="shared" si="344"/>
        <v>0</v>
      </c>
      <c r="BJ202" s="12">
        <f t="shared" ref="BJ202:BJ209" si="346">SUM(AT202:BI202)</f>
        <v>19.350000000000001</v>
      </c>
    </row>
    <row r="203" spans="1:62" ht="15.75">
      <c r="A203" s="14"/>
      <c r="B203" s="14"/>
      <c r="C203" s="12" t="s">
        <v>26</v>
      </c>
      <c r="D203" s="12"/>
      <c r="E203" s="13"/>
      <c r="F203" s="13"/>
      <c r="G203" s="13">
        <v>2</v>
      </c>
      <c r="H203" s="13">
        <v>5</v>
      </c>
      <c r="I203" s="13">
        <v>7</v>
      </c>
      <c r="J203" s="13">
        <v>3</v>
      </c>
      <c r="K203" s="13">
        <v>9</v>
      </c>
      <c r="L203" s="13"/>
      <c r="M203" s="13">
        <v>2</v>
      </c>
      <c r="N203" s="13"/>
      <c r="O203" s="13">
        <v>5</v>
      </c>
      <c r="P203" s="12"/>
      <c r="Q203" s="12"/>
      <c r="R203" s="12"/>
      <c r="S203" s="12"/>
      <c r="T203" s="12"/>
      <c r="U203" s="12">
        <f t="shared" si="345"/>
        <v>33</v>
      </c>
      <c r="W203" s="23" t="s">
        <v>26</v>
      </c>
      <c r="X203" s="24">
        <v>0.35</v>
      </c>
      <c r="Y203" s="24">
        <v>0.35</v>
      </c>
      <c r="Z203" s="24">
        <v>0.35</v>
      </c>
      <c r="AA203" s="24">
        <v>0.35</v>
      </c>
      <c r="AB203" s="24">
        <v>0.35</v>
      </c>
      <c r="AC203" s="24">
        <v>0.35</v>
      </c>
      <c r="AD203" s="24">
        <v>0.35</v>
      </c>
      <c r="AE203" s="24">
        <v>0.35</v>
      </c>
      <c r="AF203" s="24">
        <v>0.35</v>
      </c>
      <c r="AG203" s="24">
        <v>0.35</v>
      </c>
      <c r="AH203" s="24">
        <v>0.35</v>
      </c>
      <c r="AI203" s="24">
        <v>0.35</v>
      </c>
      <c r="AJ203" s="24">
        <v>0.35</v>
      </c>
      <c r="AK203" s="24">
        <v>0.35</v>
      </c>
      <c r="AL203" s="24">
        <v>0.35</v>
      </c>
      <c r="AM203" s="24">
        <v>0.35</v>
      </c>
      <c r="AN203" s="24">
        <v>0.35</v>
      </c>
      <c r="AP203" s="14"/>
      <c r="AQ203" s="14"/>
      <c r="AR203" s="12" t="s">
        <v>26</v>
      </c>
      <c r="AS203" s="13">
        <f t="shared" si="329"/>
        <v>0</v>
      </c>
      <c r="AT203" s="13">
        <f t="shared" si="329"/>
        <v>0</v>
      </c>
      <c r="AU203" s="13">
        <f t="shared" si="330"/>
        <v>0</v>
      </c>
      <c r="AV203" s="13">
        <f t="shared" si="331"/>
        <v>0.7</v>
      </c>
      <c r="AW203" s="13">
        <f t="shared" si="332"/>
        <v>1.75</v>
      </c>
      <c r="AX203" s="13">
        <f t="shared" si="333"/>
        <v>2.4500000000000002</v>
      </c>
      <c r="AY203" s="13">
        <f t="shared" si="334"/>
        <v>1.05</v>
      </c>
      <c r="AZ203" s="13">
        <f t="shared" si="335"/>
        <v>3.15</v>
      </c>
      <c r="BA203" s="13">
        <f t="shared" si="336"/>
        <v>0</v>
      </c>
      <c r="BB203" s="13">
        <f t="shared" si="337"/>
        <v>0.7</v>
      </c>
      <c r="BC203" s="13">
        <f t="shared" si="338"/>
        <v>0</v>
      </c>
      <c r="BD203" s="13">
        <f t="shared" si="339"/>
        <v>1.75</v>
      </c>
      <c r="BE203" s="13">
        <f t="shared" si="340"/>
        <v>0</v>
      </c>
      <c r="BF203" s="13">
        <f t="shared" si="341"/>
        <v>0</v>
      </c>
      <c r="BG203" s="13">
        <f t="shared" si="342"/>
        <v>0</v>
      </c>
      <c r="BH203" s="13">
        <f t="shared" si="343"/>
        <v>0</v>
      </c>
      <c r="BI203" s="13">
        <f t="shared" si="344"/>
        <v>0</v>
      </c>
      <c r="BJ203" s="12">
        <f t="shared" si="346"/>
        <v>11.55</v>
      </c>
    </row>
    <row r="204" spans="1:62" ht="15.75">
      <c r="A204" s="14"/>
      <c r="B204" s="14"/>
      <c r="C204" s="12" t="s">
        <v>27</v>
      </c>
      <c r="D204" s="12"/>
      <c r="E204" s="13">
        <v>7</v>
      </c>
      <c r="F204" s="13">
        <v>6</v>
      </c>
      <c r="G204" s="13">
        <v>3</v>
      </c>
      <c r="H204" s="13">
        <v>7</v>
      </c>
      <c r="I204" s="13">
        <v>1</v>
      </c>
      <c r="J204" s="13">
        <v>3</v>
      </c>
      <c r="K204" s="13">
        <v>3</v>
      </c>
      <c r="L204" s="13">
        <v>1</v>
      </c>
      <c r="M204" s="13"/>
      <c r="N204" s="13"/>
      <c r="O204" s="13">
        <v>4</v>
      </c>
      <c r="P204" s="12"/>
      <c r="Q204" s="12"/>
      <c r="R204" s="12"/>
      <c r="S204" s="12"/>
      <c r="T204" s="12"/>
      <c r="U204" s="12">
        <f t="shared" si="345"/>
        <v>35</v>
      </c>
      <c r="W204" s="23" t="s">
        <v>27</v>
      </c>
      <c r="X204" s="24">
        <v>0.43</v>
      </c>
      <c r="Y204" s="24">
        <v>0.43</v>
      </c>
      <c r="Z204" s="24">
        <v>0.43</v>
      </c>
      <c r="AA204" s="24">
        <v>0.43</v>
      </c>
      <c r="AB204" s="24">
        <v>0.43</v>
      </c>
      <c r="AC204" s="24">
        <v>0.43</v>
      </c>
      <c r="AD204" s="24">
        <v>0.43</v>
      </c>
      <c r="AE204" s="24">
        <v>0.43</v>
      </c>
      <c r="AF204" s="24">
        <v>0.43</v>
      </c>
      <c r="AG204" s="24">
        <v>0.43</v>
      </c>
      <c r="AH204" s="24">
        <v>0.43</v>
      </c>
      <c r="AI204" s="24">
        <v>0.43</v>
      </c>
      <c r="AJ204" s="24">
        <v>0.43</v>
      </c>
      <c r="AK204" s="24">
        <v>0.43</v>
      </c>
      <c r="AL204" s="24">
        <v>0.43</v>
      </c>
      <c r="AM204" s="24">
        <v>0.43</v>
      </c>
      <c r="AN204" s="24">
        <v>0.43</v>
      </c>
      <c r="AP204" s="14"/>
      <c r="AQ204" s="14"/>
      <c r="AR204" s="12" t="s">
        <v>27</v>
      </c>
      <c r="AS204" s="13">
        <f t="shared" si="329"/>
        <v>0</v>
      </c>
      <c r="AT204" s="13">
        <f t="shared" si="329"/>
        <v>3.01</v>
      </c>
      <c r="AU204" s="13">
        <f t="shared" si="330"/>
        <v>2.58</v>
      </c>
      <c r="AV204" s="13">
        <f t="shared" si="331"/>
        <v>1.29</v>
      </c>
      <c r="AW204" s="13">
        <f t="shared" si="332"/>
        <v>3.01</v>
      </c>
      <c r="AX204" s="13">
        <f t="shared" si="333"/>
        <v>0.43</v>
      </c>
      <c r="AY204" s="13">
        <f t="shared" si="334"/>
        <v>1.29</v>
      </c>
      <c r="AZ204" s="13">
        <f t="shared" si="335"/>
        <v>1.29</v>
      </c>
      <c r="BA204" s="13">
        <f t="shared" si="336"/>
        <v>0.43</v>
      </c>
      <c r="BB204" s="13">
        <f t="shared" si="337"/>
        <v>0</v>
      </c>
      <c r="BC204" s="13">
        <f t="shared" si="338"/>
        <v>0</v>
      </c>
      <c r="BD204" s="13">
        <f t="shared" si="339"/>
        <v>1.72</v>
      </c>
      <c r="BE204" s="13">
        <f t="shared" si="340"/>
        <v>0</v>
      </c>
      <c r="BF204" s="13">
        <f t="shared" si="341"/>
        <v>0</v>
      </c>
      <c r="BG204" s="13">
        <f t="shared" si="342"/>
        <v>0</v>
      </c>
      <c r="BH204" s="13">
        <f t="shared" si="343"/>
        <v>0</v>
      </c>
      <c r="BI204" s="13">
        <f t="shared" si="344"/>
        <v>0</v>
      </c>
      <c r="BJ204" s="12">
        <f t="shared" si="346"/>
        <v>15.05</v>
      </c>
    </row>
    <row r="205" spans="1:62" ht="15.75">
      <c r="A205" s="14"/>
      <c r="B205" s="14"/>
      <c r="C205" s="12" t="s">
        <v>28</v>
      </c>
      <c r="D205" s="12"/>
      <c r="E205" s="13">
        <v>4</v>
      </c>
      <c r="F205" s="13">
        <v>9</v>
      </c>
      <c r="G205" s="13">
        <v>1</v>
      </c>
      <c r="H205" s="13">
        <v>6</v>
      </c>
      <c r="I205" s="13"/>
      <c r="J205" s="13"/>
      <c r="K205" s="13"/>
      <c r="L205" s="13">
        <v>4</v>
      </c>
      <c r="M205" s="13"/>
      <c r="N205" s="13"/>
      <c r="O205" s="13">
        <v>6</v>
      </c>
      <c r="P205" s="12"/>
      <c r="Q205" s="12"/>
      <c r="R205" s="12"/>
      <c r="S205" s="12"/>
      <c r="T205" s="12"/>
      <c r="U205" s="12">
        <f t="shared" si="345"/>
        <v>30</v>
      </c>
      <c r="W205" s="23" t="s">
        <v>28</v>
      </c>
      <c r="X205" s="24">
        <v>0.5</v>
      </c>
      <c r="Y205" s="24">
        <v>0.5</v>
      </c>
      <c r="Z205" s="24">
        <v>0.5</v>
      </c>
      <c r="AA205" s="24">
        <v>0.5</v>
      </c>
      <c r="AB205" s="24">
        <v>0.5</v>
      </c>
      <c r="AC205" s="24">
        <v>0.5</v>
      </c>
      <c r="AD205" s="24">
        <v>0.5</v>
      </c>
      <c r="AE205" s="24">
        <v>0.5</v>
      </c>
      <c r="AF205" s="24">
        <v>0.5</v>
      </c>
      <c r="AG205" s="24">
        <v>0.5</v>
      </c>
      <c r="AH205" s="24">
        <v>0.5</v>
      </c>
      <c r="AI205" s="24">
        <v>0.5</v>
      </c>
      <c r="AJ205" s="24">
        <v>0.5</v>
      </c>
      <c r="AK205" s="24">
        <v>0.5</v>
      </c>
      <c r="AL205" s="24">
        <v>0.5</v>
      </c>
      <c r="AM205" s="24">
        <v>0.5</v>
      </c>
      <c r="AN205" s="24">
        <v>0.5</v>
      </c>
      <c r="AP205" s="14"/>
      <c r="AQ205" s="14"/>
      <c r="AR205" s="12" t="s">
        <v>28</v>
      </c>
      <c r="AS205" s="13">
        <f t="shared" si="329"/>
        <v>0</v>
      </c>
      <c r="AT205" s="13">
        <f t="shared" si="329"/>
        <v>2</v>
      </c>
      <c r="AU205" s="13">
        <f t="shared" si="330"/>
        <v>4.5</v>
      </c>
      <c r="AV205" s="13">
        <f t="shared" si="331"/>
        <v>0.5</v>
      </c>
      <c r="AW205" s="13">
        <f t="shared" si="332"/>
        <v>3</v>
      </c>
      <c r="AX205" s="13">
        <f t="shared" si="333"/>
        <v>0</v>
      </c>
      <c r="AY205" s="13">
        <f t="shared" si="334"/>
        <v>0</v>
      </c>
      <c r="AZ205" s="13">
        <f t="shared" si="335"/>
        <v>0</v>
      </c>
      <c r="BA205" s="13">
        <f t="shared" si="336"/>
        <v>2</v>
      </c>
      <c r="BB205" s="13">
        <f t="shared" si="337"/>
        <v>0</v>
      </c>
      <c r="BC205" s="13">
        <f t="shared" si="338"/>
        <v>0</v>
      </c>
      <c r="BD205" s="13">
        <f t="shared" si="339"/>
        <v>3</v>
      </c>
      <c r="BE205" s="13">
        <f t="shared" si="340"/>
        <v>0</v>
      </c>
      <c r="BF205" s="13">
        <f t="shared" si="341"/>
        <v>0</v>
      </c>
      <c r="BG205" s="13">
        <f t="shared" si="342"/>
        <v>0</v>
      </c>
      <c r="BH205" s="13">
        <f t="shared" si="343"/>
        <v>0</v>
      </c>
      <c r="BI205" s="13">
        <f t="shared" si="344"/>
        <v>0</v>
      </c>
      <c r="BJ205" s="12">
        <f t="shared" si="346"/>
        <v>15</v>
      </c>
    </row>
    <row r="206" spans="1:62" ht="15.75">
      <c r="A206" s="14"/>
      <c r="B206" s="14"/>
      <c r="C206" s="12" t="s">
        <v>35</v>
      </c>
      <c r="D206" s="12"/>
      <c r="E206" s="13">
        <v>5</v>
      </c>
      <c r="F206" s="13">
        <v>7</v>
      </c>
      <c r="G206" s="13">
        <v>1</v>
      </c>
      <c r="H206" s="13">
        <v>4</v>
      </c>
      <c r="I206" s="13">
        <v>2</v>
      </c>
      <c r="J206" s="13"/>
      <c r="K206" s="13"/>
      <c r="L206" s="13"/>
      <c r="M206" s="13"/>
      <c r="N206" s="13"/>
      <c r="O206" s="13">
        <v>3</v>
      </c>
      <c r="P206" s="12"/>
      <c r="Q206" s="12"/>
      <c r="R206" s="12"/>
      <c r="S206" s="12"/>
      <c r="T206" s="12"/>
      <c r="U206" s="12">
        <f t="shared" si="345"/>
        <v>22</v>
      </c>
      <c r="W206" s="23" t="s">
        <v>50</v>
      </c>
      <c r="X206" s="24">
        <v>8.5000000000000006E-2</v>
      </c>
      <c r="Y206" s="24">
        <v>8.5000000000000006E-2</v>
      </c>
      <c r="Z206" s="24">
        <v>8.5000000000000006E-2</v>
      </c>
      <c r="AA206" s="24">
        <v>8.5000000000000006E-2</v>
      </c>
      <c r="AB206" s="24">
        <v>8.5000000000000006E-2</v>
      </c>
      <c r="AC206" s="24">
        <v>8.5000000000000006E-2</v>
      </c>
      <c r="AD206" s="24">
        <v>8.5000000000000006E-2</v>
      </c>
      <c r="AE206" s="24">
        <v>8.5000000000000006E-2</v>
      </c>
      <c r="AF206" s="24">
        <v>8.5000000000000006E-2</v>
      </c>
      <c r="AG206" s="24">
        <v>8.5000000000000006E-2</v>
      </c>
      <c r="AH206" s="24">
        <v>8.5000000000000006E-2</v>
      </c>
      <c r="AI206" s="24">
        <v>8.5000000000000006E-2</v>
      </c>
      <c r="AJ206" s="24">
        <v>8.5000000000000006E-2</v>
      </c>
      <c r="AK206" s="24">
        <v>8.5000000000000006E-2</v>
      </c>
      <c r="AL206" s="24">
        <v>8.5000000000000006E-2</v>
      </c>
      <c r="AM206" s="24">
        <v>8.5000000000000006E-2</v>
      </c>
      <c r="AN206" s="24">
        <v>8.5000000000000006E-2</v>
      </c>
      <c r="AP206" s="14"/>
      <c r="AQ206" s="14"/>
      <c r="AR206" s="12" t="s">
        <v>35</v>
      </c>
      <c r="AS206" s="13">
        <f t="shared" si="329"/>
        <v>0</v>
      </c>
      <c r="AT206" s="13">
        <f t="shared" si="329"/>
        <v>0.42499999999999999</v>
      </c>
      <c r="AU206" s="13">
        <f t="shared" si="330"/>
        <v>0.59499999999999997</v>
      </c>
      <c r="AV206" s="13">
        <f t="shared" si="331"/>
        <v>8.5000000000000006E-2</v>
      </c>
      <c r="AW206" s="13">
        <f t="shared" si="332"/>
        <v>0.34</v>
      </c>
      <c r="AX206" s="13">
        <f t="shared" si="333"/>
        <v>0.17</v>
      </c>
      <c r="AY206" s="13">
        <f t="shared" si="334"/>
        <v>0</v>
      </c>
      <c r="AZ206" s="13">
        <f t="shared" si="335"/>
        <v>0</v>
      </c>
      <c r="BA206" s="13">
        <f t="shared" si="336"/>
        <v>0</v>
      </c>
      <c r="BB206" s="13">
        <f t="shared" si="337"/>
        <v>0</v>
      </c>
      <c r="BC206" s="13">
        <f t="shared" si="338"/>
        <v>0</v>
      </c>
      <c r="BD206" s="13">
        <f t="shared" si="339"/>
        <v>0.255</v>
      </c>
      <c r="BE206" s="13">
        <f t="shared" si="340"/>
        <v>0</v>
      </c>
      <c r="BF206" s="13">
        <f t="shared" si="341"/>
        <v>0</v>
      </c>
      <c r="BG206" s="13">
        <f t="shared" si="342"/>
        <v>0</v>
      </c>
      <c r="BH206" s="13">
        <f t="shared" si="343"/>
        <v>0</v>
      </c>
      <c r="BI206" s="13">
        <f t="shared" si="344"/>
        <v>0</v>
      </c>
      <c r="BJ206" s="12">
        <f t="shared" si="346"/>
        <v>1.87</v>
      </c>
    </row>
    <row r="207" spans="1:62" ht="15.75">
      <c r="A207" s="14"/>
      <c r="B207" s="14"/>
      <c r="C207" s="12" t="s">
        <v>36</v>
      </c>
      <c r="D207" s="12"/>
      <c r="E207" s="13">
        <v>6</v>
      </c>
      <c r="F207" s="13">
        <v>10</v>
      </c>
      <c r="G207" s="13"/>
      <c r="H207" s="13"/>
      <c r="I207" s="13"/>
      <c r="J207" s="13"/>
      <c r="K207" s="13"/>
      <c r="L207" s="13"/>
      <c r="M207" s="13"/>
      <c r="N207" s="13"/>
      <c r="O207" s="13">
        <v>4</v>
      </c>
      <c r="P207" s="12"/>
      <c r="Q207" s="12"/>
      <c r="R207" s="12"/>
      <c r="S207" s="12"/>
      <c r="T207" s="12"/>
      <c r="U207" s="12">
        <f t="shared" si="345"/>
        <v>20</v>
      </c>
      <c r="W207" s="23" t="s">
        <v>51</v>
      </c>
      <c r="X207" s="24">
        <v>0.59</v>
      </c>
      <c r="Y207" s="24">
        <v>0.59</v>
      </c>
      <c r="Z207" s="24">
        <v>0.59</v>
      </c>
      <c r="AA207" s="24">
        <v>0.59</v>
      </c>
      <c r="AB207" s="24">
        <v>0.59</v>
      </c>
      <c r="AC207" s="24">
        <v>0.59</v>
      </c>
      <c r="AD207" s="24">
        <v>0.59</v>
      </c>
      <c r="AE207" s="24">
        <v>0.59</v>
      </c>
      <c r="AF207" s="24">
        <v>0.59</v>
      </c>
      <c r="AG207" s="24">
        <v>0.59</v>
      </c>
      <c r="AH207" s="24">
        <v>0.59</v>
      </c>
      <c r="AI207" s="24">
        <v>0.59</v>
      </c>
      <c r="AJ207" s="24">
        <v>0.59</v>
      </c>
      <c r="AK207" s="24">
        <v>0.59</v>
      </c>
      <c r="AL207" s="24">
        <v>0.59</v>
      </c>
      <c r="AM207" s="24">
        <v>0.59</v>
      </c>
      <c r="AN207" s="24">
        <v>0.59</v>
      </c>
      <c r="AP207" s="14"/>
      <c r="AQ207" s="14"/>
      <c r="AR207" s="12" t="s">
        <v>36</v>
      </c>
      <c r="AS207" s="13">
        <f t="shared" si="329"/>
        <v>0</v>
      </c>
      <c r="AT207" s="13">
        <f t="shared" si="329"/>
        <v>3.54</v>
      </c>
      <c r="AU207" s="13">
        <f t="shared" si="330"/>
        <v>5.9</v>
      </c>
      <c r="AV207" s="13">
        <f t="shared" si="331"/>
        <v>0</v>
      </c>
      <c r="AW207" s="13">
        <f t="shared" si="332"/>
        <v>0</v>
      </c>
      <c r="AX207" s="13">
        <f t="shared" si="333"/>
        <v>0</v>
      </c>
      <c r="AY207" s="13">
        <f t="shared" si="334"/>
        <v>0</v>
      </c>
      <c r="AZ207" s="13">
        <f t="shared" si="335"/>
        <v>0</v>
      </c>
      <c r="BA207" s="13">
        <f t="shared" si="336"/>
        <v>0</v>
      </c>
      <c r="BB207" s="13">
        <f t="shared" si="337"/>
        <v>0</v>
      </c>
      <c r="BC207" s="13">
        <f t="shared" si="338"/>
        <v>0</v>
      </c>
      <c r="BD207" s="13">
        <f t="shared" si="339"/>
        <v>2.36</v>
      </c>
      <c r="BE207" s="13">
        <f t="shared" si="340"/>
        <v>0</v>
      </c>
      <c r="BF207" s="13">
        <f t="shared" si="341"/>
        <v>0</v>
      </c>
      <c r="BG207" s="13">
        <f t="shared" si="342"/>
        <v>0</v>
      </c>
      <c r="BH207" s="13">
        <f t="shared" si="343"/>
        <v>0</v>
      </c>
      <c r="BI207" s="13">
        <f t="shared" si="344"/>
        <v>0</v>
      </c>
      <c r="BJ207" s="12">
        <f t="shared" si="346"/>
        <v>11.8</v>
      </c>
    </row>
    <row r="208" spans="1:62" ht="15.75">
      <c r="A208" s="14"/>
      <c r="B208" s="14"/>
      <c r="C208" s="12" t="s">
        <v>31</v>
      </c>
      <c r="D208" s="12"/>
      <c r="E208" s="13">
        <v>8</v>
      </c>
      <c r="F208" s="13">
        <v>6</v>
      </c>
      <c r="G208" s="13"/>
      <c r="H208" s="13"/>
      <c r="I208" s="13"/>
      <c r="J208" s="13"/>
      <c r="K208" s="13"/>
      <c r="L208" s="13"/>
      <c r="M208" s="13"/>
      <c r="N208" s="13"/>
      <c r="O208" s="13">
        <v>1</v>
      </c>
      <c r="P208" s="12"/>
      <c r="Q208" s="12"/>
      <c r="R208" s="12"/>
      <c r="S208" s="12"/>
      <c r="T208" s="12"/>
      <c r="U208" s="12">
        <f t="shared" si="345"/>
        <v>15</v>
      </c>
      <c r="W208" s="23" t="s">
        <v>31</v>
      </c>
      <c r="X208" s="24">
        <v>0.56999999999999995</v>
      </c>
      <c r="Y208" s="24">
        <v>0.56999999999999995</v>
      </c>
      <c r="Z208" s="24">
        <v>0.56999999999999995</v>
      </c>
      <c r="AA208" s="24">
        <v>0.56999999999999995</v>
      </c>
      <c r="AB208" s="24">
        <v>0.56999999999999995</v>
      </c>
      <c r="AC208" s="24">
        <v>0.56999999999999995</v>
      </c>
      <c r="AD208" s="24">
        <v>0.56999999999999995</v>
      </c>
      <c r="AE208" s="24">
        <v>0.56999999999999995</v>
      </c>
      <c r="AF208" s="24">
        <v>0.56999999999999995</v>
      </c>
      <c r="AG208" s="24">
        <v>0.56999999999999995</v>
      </c>
      <c r="AH208" s="24">
        <v>0.56999999999999995</v>
      </c>
      <c r="AI208" s="24">
        <v>0.56999999999999995</v>
      </c>
      <c r="AJ208" s="24">
        <v>0.56999999999999995</v>
      </c>
      <c r="AK208" s="24">
        <v>0.56999999999999995</v>
      </c>
      <c r="AL208" s="24">
        <v>0.56999999999999995</v>
      </c>
      <c r="AM208" s="24">
        <v>0.56999999999999995</v>
      </c>
      <c r="AN208" s="24">
        <v>0.56999999999999995</v>
      </c>
      <c r="AP208" s="14"/>
      <c r="AQ208" s="14"/>
      <c r="AR208" s="12" t="s">
        <v>31</v>
      </c>
      <c r="AS208" s="13">
        <f t="shared" si="329"/>
        <v>0</v>
      </c>
      <c r="AT208" s="13">
        <f t="shared" si="329"/>
        <v>4.5599999999999996</v>
      </c>
      <c r="AU208" s="13">
        <f t="shared" si="330"/>
        <v>3.42</v>
      </c>
      <c r="AV208" s="13">
        <f t="shared" si="331"/>
        <v>0</v>
      </c>
      <c r="AW208" s="13">
        <f t="shared" si="332"/>
        <v>0</v>
      </c>
      <c r="AX208" s="13">
        <f t="shared" si="333"/>
        <v>0</v>
      </c>
      <c r="AY208" s="13">
        <f t="shared" si="334"/>
        <v>0</v>
      </c>
      <c r="AZ208" s="13">
        <f t="shared" si="335"/>
        <v>0</v>
      </c>
      <c r="BA208" s="13">
        <f t="shared" si="336"/>
        <v>0</v>
      </c>
      <c r="BB208" s="13">
        <f t="shared" si="337"/>
        <v>0</v>
      </c>
      <c r="BC208" s="13">
        <f t="shared" si="338"/>
        <v>0</v>
      </c>
      <c r="BD208" s="13">
        <f t="shared" si="339"/>
        <v>0.56999999999999995</v>
      </c>
      <c r="BE208" s="13">
        <f t="shared" si="340"/>
        <v>0</v>
      </c>
      <c r="BF208" s="13">
        <f t="shared" si="341"/>
        <v>0</v>
      </c>
      <c r="BG208" s="13">
        <f t="shared" si="342"/>
        <v>0</v>
      </c>
      <c r="BH208" s="13">
        <f t="shared" si="343"/>
        <v>0</v>
      </c>
      <c r="BI208" s="13">
        <f t="shared" si="344"/>
        <v>0</v>
      </c>
      <c r="BJ208" s="12">
        <f t="shared" si="346"/>
        <v>8.5500000000000007</v>
      </c>
    </row>
    <row r="209" spans="1:62" ht="15.75">
      <c r="A209" s="16"/>
      <c r="B209" s="16"/>
      <c r="C209" s="12" t="s">
        <v>32</v>
      </c>
      <c r="D209" s="12"/>
      <c r="E209" s="13"/>
      <c r="F209" s="13"/>
      <c r="G209" s="13">
        <v>2</v>
      </c>
      <c r="H209" s="13">
        <v>8</v>
      </c>
      <c r="I209" s="13"/>
      <c r="J209" s="13"/>
      <c r="K209" s="13">
        <v>2</v>
      </c>
      <c r="L209" s="13">
        <v>1</v>
      </c>
      <c r="M209" s="13"/>
      <c r="N209" s="13"/>
      <c r="O209" s="13">
        <v>9</v>
      </c>
      <c r="P209" s="12"/>
      <c r="Q209" s="12"/>
      <c r="R209" s="12"/>
      <c r="S209" s="12"/>
      <c r="T209" s="12"/>
      <c r="U209" s="12">
        <f t="shared" si="345"/>
        <v>22</v>
      </c>
      <c r="W209" s="23" t="s">
        <v>32</v>
      </c>
      <c r="X209" s="24">
        <v>0.4</v>
      </c>
      <c r="Y209" s="24">
        <v>0.4</v>
      </c>
      <c r="Z209" s="24">
        <v>0.4</v>
      </c>
      <c r="AA209" s="24">
        <v>0.4</v>
      </c>
      <c r="AB209" s="24">
        <v>0.4</v>
      </c>
      <c r="AC209" s="24">
        <v>0.4</v>
      </c>
      <c r="AD209" s="24">
        <v>0.4</v>
      </c>
      <c r="AE209" s="24">
        <v>0.4</v>
      </c>
      <c r="AF209" s="24">
        <v>0.4</v>
      </c>
      <c r="AG209" s="24">
        <v>0.4</v>
      </c>
      <c r="AH209" s="24">
        <v>0.4</v>
      </c>
      <c r="AI209" s="24">
        <v>0.4</v>
      </c>
      <c r="AJ209" s="24">
        <v>0.4</v>
      </c>
      <c r="AK209" s="24">
        <v>0.4</v>
      </c>
      <c r="AL209" s="24">
        <v>0.4</v>
      </c>
      <c r="AM209" s="24">
        <v>0.4</v>
      </c>
      <c r="AN209" s="24">
        <v>0.4</v>
      </c>
      <c r="AP209" s="16"/>
      <c r="AQ209" s="16"/>
      <c r="AR209" s="12" t="s">
        <v>32</v>
      </c>
      <c r="AS209" s="13">
        <f t="shared" si="329"/>
        <v>0</v>
      </c>
      <c r="AT209" s="13">
        <f t="shared" si="329"/>
        <v>0</v>
      </c>
      <c r="AU209" s="13">
        <f t="shared" si="330"/>
        <v>0</v>
      </c>
      <c r="AV209" s="13">
        <f t="shared" si="331"/>
        <v>0.8</v>
      </c>
      <c r="AW209" s="13">
        <f t="shared" si="332"/>
        <v>3.2</v>
      </c>
      <c r="AX209" s="13">
        <f t="shared" si="333"/>
        <v>0</v>
      </c>
      <c r="AY209" s="13">
        <f t="shared" si="334"/>
        <v>0</v>
      </c>
      <c r="AZ209" s="13">
        <f t="shared" si="335"/>
        <v>0.8</v>
      </c>
      <c r="BA209" s="13">
        <f t="shared" si="336"/>
        <v>0.4</v>
      </c>
      <c r="BB209" s="13">
        <f t="shared" si="337"/>
        <v>0</v>
      </c>
      <c r="BC209" s="13">
        <f t="shared" si="338"/>
        <v>0</v>
      </c>
      <c r="BD209" s="13">
        <f t="shared" si="339"/>
        <v>3.6</v>
      </c>
      <c r="BE209" s="13">
        <f t="shared" si="340"/>
        <v>0</v>
      </c>
      <c r="BF209" s="13">
        <f t="shared" si="341"/>
        <v>0</v>
      </c>
      <c r="BG209" s="13">
        <f t="shared" si="342"/>
        <v>0</v>
      </c>
      <c r="BH209" s="13">
        <f t="shared" si="343"/>
        <v>0</v>
      </c>
      <c r="BI209" s="13">
        <f t="shared" si="344"/>
        <v>0</v>
      </c>
      <c r="BJ209" s="12">
        <f t="shared" si="346"/>
        <v>8.8000000000000007</v>
      </c>
    </row>
    <row r="210" spans="1:62">
      <c r="A210" s="17"/>
      <c r="B210" s="18"/>
      <c r="C210" s="19" t="s">
        <v>33</v>
      </c>
      <c r="D210" s="19">
        <f>SUM(D201:D209)</f>
        <v>0</v>
      </c>
      <c r="E210" s="19">
        <f>SUM(E201:E209)</f>
        <v>30</v>
      </c>
      <c r="F210" s="19">
        <f t="shared" ref="F210:U210" si="347">SUM(F201:F209)</f>
        <v>38</v>
      </c>
      <c r="G210" s="19">
        <f t="shared" si="347"/>
        <v>31</v>
      </c>
      <c r="H210" s="19">
        <f t="shared" si="347"/>
        <v>63</v>
      </c>
      <c r="I210" s="19">
        <f t="shared" si="347"/>
        <v>54</v>
      </c>
      <c r="J210" s="19">
        <f t="shared" si="347"/>
        <v>16</v>
      </c>
      <c r="K210" s="19">
        <f t="shared" si="347"/>
        <v>38</v>
      </c>
      <c r="L210" s="19">
        <f t="shared" si="347"/>
        <v>16</v>
      </c>
      <c r="M210" s="19">
        <f t="shared" si="347"/>
        <v>11</v>
      </c>
      <c r="N210" s="19">
        <f t="shared" si="347"/>
        <v>0</v>
      </c>
      <c r="O210" s="19">
        <f t="shared" si="347"/>
        <v>45</v>
      </c>
      <c r="P210" s="19">
        <f t="shared" si="347"/>
        <v>11</v>
      </c>
      <c r="Q210" s="19">
        <f t="shared" si="347"/>
        <v>9</v>
      </c>
      <c r="R210" s="19">
        <f t="shared" si="347"/>
        <v>0</v>
      </c>
      <c r="S210" s="19">
        <f t="shared" si="347"/>
        <v>0</v>
      </c>
      <c r="T210" s="19">
        <f t="shared" si="347"/>
        <v>0</v>
      </c>
      <c r="U210" s="19">
        <f t="shared" si="347"/>
        <v>362</v>
      </c>
      <c r="AP210" s="17"/>
      <c r="AQ210" s="18"/>
      <c r="AR210" s="19" t="s">
        <v>33</v>
      </c>
      <c r="AS210" s="19">
        <f>SUM(AS201:AS209)</f>
        <v>0</v>
      </c>
      <c r="AT210" s="19">
        <f>SUM(AT201:AT209)</f>
        <v>13.535</v>
      </c>
      <c r="AU210" s="19">
        <f t="shared" ref="AU210:BJ210" si="348">SUM(AU201:AU209)</f>
        <v>16.995000000000001</v>
      </c>
      <c r="AV210" s="19">
        <f t="shared" si="348"/>
        <v>8.7650000000000006</v>
      </c>
      <c r="AW210" s="19">
        <f t="shared" si="348"/>
        <v>19.324999999999999</v>
      </c>
      <c r="AX210" s="19">
        <f t="shared" si="348"/>
        <v>13.83</v>
      </c>
      <c r="AY210" s="19">
        <f t="shared" si="348"/>
        <v>4.79</v>
      </c>
      <c r="AZ210" s="19">
        <f t="shared" si="348"/>
        <v>11</v>
      </c>
      <c r="BA210" s="19">
        <f t="shared" si="348"/>
        <v>5.28</v>
      </c>
      <c r="BB210" s="19">
        <f t="shared" si="348"/>
        <v>2.9249999999999998</v>
      </c>
      <c r="BC210" s="19">
        <f t="shared" si="348"/>
        <v>0</v>
      </c>
      <c r="BD210" s="19">
        <f t="shared" si="348"/>
        <v>16.62</v>
      </c>
      <c r="BE210" s="19">
        <f t="shared" si="348"/>
        <v>2.835</v>
      </c>
      <c r="BF210" s="19">
        <f t="shared" si="348"/>
        <v>2.3050000000000002</v>
      </c>
      <c r="BG210" s="19">
        <f t="shared" si="348"/>
        <v>0</v>
      </c>
      <c r="BH210" s="19">
        <f t="shared" si="348"/>
        <v>0</v>
      </c>
      <c r="BI210" s="19">
        <f t="shared" si="348"/>
        <v>0</v>
      </c>
      <c r="BJ210" s="19">
        <f t="shared" si="348"/>
        <v>118.205</v>
      </c>
    </row>
    <row r="213" spans="1:62" ht="106.5">
      <c r="A213" s="8" t="s">
        <v>2</v>
      </c>
      <c r="B213" s="8" t="s">
        <v>3</v>
      </c>
      <c r="C213" s="8" t="s">
        <v>4</v>
      </c>
      <c r="D213" s="9" t="str">
        <f>D5</f>
        <v>ANGGREK</v>
      </c>
      <c r="E213" s="9" t="str">
        <f>E5</f>
        <v>BOUGENVIL</v>
      </c>
      <c r="F213" s="9" t="str">
        <f t="shared" ref="F213:U213" si="349">F5</f>
        <v>CAMELIA</v>
      </c>
      <c r="G213" s="9" t="str">
        <f t="shared" si="349"/>
        <v>DEWANDARU</v>
      </c>
      <c r="H213" s="9" t="str">
        <f t="shared" si="349"/>
        <v>EDELWEIS</v>
      </c>
      <c r="I213" s="9" t="str">
        <f t="shared" si="349"/>
        <v>FLAMBOYAN</v>
      </c>
      <c r="J213" s="9" t="str">
        <f t="shared" si="349"/>
        <v>GERANIUM</v>
      </c>
      <c r="K213" s="9" t="str">
        <f t="shared" si="349"/>
        <v>HELIKONIA</v>
      </c>
      <c r="L213" s="9" t="str">
        <f t="shared" si="349"/>
        <v>IVY</v>
      </c>
      <c r="M213" s="9" t="str">
        <f t="shared" si="349"/>
        <v>KANA</v>
      </c>
      <c r="N213" s="9" t="str">
        <f t="shared" si="349"/>
        <v>IGD</v>
      </c>
      <c r="O213" s="9" t="str">
        <f t="shared" si="349"/>
        <v>HCU</v>
      </c>
      <c r="P213" s="9" t="str">
        <f t="shared" si="349"/>
        <v>PENUNJANG</v>
      </c>
      <c r="Q213" s="9" t="str">
        <f t="shared" si="349"/>
        <v>PELAYANAN</v>
      </c>
      <c r="R213" s="9" t="str">
        <f t="shared" si="349"/>
        <v>ADMIN</v>
      </c>
      <c r="S213" s="9" t="str">
        <f t="shared" si="349"/>
        <v>ASRAMA</v>
      </c>
      <c r="T213" s="9" t="str">
        <f t="shared" si="349"/>
        <v>MASJID</v>
      </c>
      <c r="U213" s="9" t="str">
        <f t="shared" si="349"/>
        <v>JUMLAH</v>
      </c>
      <c r="W213" s="21"/>
      <c r="X213" s="22" t="str">
        <f>X5</f>
        <v>ANGGREK</v>
      </c>
      <c r="Y213" s="22" t="str">
        <f>Y5</f>
        <v>BOUGENVIL</v>
      </c>
      <c r="Z213" s="22" t="str">
        <f t="shared" ref="Z213:AN213" si="350">Z5</f>
        <v>CAMELIA</v>
      </c>
      <c r="AA213" s="22" t="str">
        <f t="shared" si="350"/>
        <v>DEWANDARU</v>
      </c>
      <c r="AB213" s="22" t="str">
        <f t="shared" si="350"/>
        <v>EDELWEIS</v>
      </c>
      <c r="AC213" s="22" t="str">
        <f t="shared" si="350"/>
        <v>FLAMBOYAN</v>
      </c>
      <c r="AD213" s="22" t="str">
        <f t="shared" si="350"/>
        <v>GERANIUM</v>
      </c>
      <c r="AE213" s="22" t="str">
        <f t="shared" si="350"/>
        <v>HELIKONIA</v>
      </c>
      <c r="AF213" s="22" t="str">
        <f t="shared" si="350"/>
        <v>IVY</v>
      </c>
      <c r="AG213" s="22" t="str">
        <f t="shared" si="350"/>
        <v>KANA</v>
      </c>
      <c r="AH213" s="22" t="str">
        <f t="shared" si="350"/>
        <v>IGD</v>
      </c>
      <c r="AI213" s="22" t="str">
        <f t="shared" si="350"/>
        <v>HCU</v>
      </c>
      <c r="AJ213" s="22" t="str">
        <f t="shared" si="350"/>
        <v>PENUNJANG</v>
      </c>
      <c r="AK213" s="22" t="str">
        <f t="shared" si="350"/>
        <v>PELAYANAN</v>
      </c>
      <c r="AL213" s="22" t="str">
        <f t="shared" si="350"/>
        <v>ADMIN</v>
      </c>
      <c r="AM213" s="22" t="str">
        <f t="shared" si="350"/>
        <v>ASRAMA</v>
      </c>
      <c r="AN213" s="22" t="str">
        <f t="shared" si="350"/>
        <v>MASJID</v>
      </c>
      <c r="AP213" s="8" t="s">
        <v>2</v>
      </c>
      <c r="AQ213" s="8" t="s">
        <v>3</v>
      </c>
      <c r="AR213" s="8" t="s">
        <v>4</v>
      </c>
      <c r="AS213" s="9" t="str">
        <f>AS5</f>
        <v>ANGGREK</v>
      </c>
      <c r="AT213" s="9" t="str">
        <f>AT5</f>
        <v>BOUGENVIL</v>
      </c>
      <c r="AU213" s="9" t="str">
        <f t="shared" ref="AU213:BJ213" si="351">AU5</f>
        <v>CAMELIA II</v>
      </c>
      <c r="AV213" s="9" t="str">
        <f t="shared" si="351"/>
        <v>DEWANDARU</v>
      </c>
      <c r="AW213" s="9" t="str">
        <f t="shared" si="351"/>
        <v>EDELWEIS</v>
      </c>
      <c r="AX213" s="9" t="str">
        <f t="shared" si="351"/>
        <v>FLAMBOYAN</v>
      </c>
      <c r="AY213" s="9" t="str">
        <f t="shared" si="351"/>
        <v>GERANIUM</v>
      </c>
      <c r="AZ213" s="9" t="str">
        <f t="shared" si="351"/>
        <v>HELIKONIA</v>
      </c>
      <c r="BA213" s="9" t="str">
        <f t="shared" si="351"/>
        <v>IVY</v>
      </c>
      <c r="BB213" s="9" t="str">
        <f t="shared" si="351"/>
        <v>KANA</v>
      </c>
      <c r="BC213" s="9" t="str">
        <f t="shared" si="351"/>
        <v>IGD</v>
      </c>
      <c r="BD213" s="9" t="str">
        <f t="shared" si="351"/>
        <v>HCU</v>
      </c>
      <c r="BE213" s="9" t="str">
        <f t="shared" si="351"/>
        <v>PENUNJANG</v>
      </c>
      <c r="BF213" s="9" t="str">
        <f t="shared" si="351"/>
        <v>PELAYANAN</v>
      </c>
      <c r="BG213" s="9" t="str">
        <f t="shared" si="351"/>
        <v>ADMIN</v>
      </c>
      <c r="BH213" s="9" t="str">
        <f t="shared" si="351"/>
        <v>ASRAMA</v>
      </c>
      <c r="BI213" s="9" t="str">
        <f t="shared" si="351"/>
        <v>MASJID</v>
      </c>
      <c r="BJ213" s="9" t="str">
        <f t="shared" si="351"/>
        <v>JUMLAH</v>
      </c>
    </row>
    <row r="214" spans="1:62" ht="15.75">
      <c r="A214" s="10">
        <f>A201+1</f>
        <v>17</v>
      </c>
      <c r="B214" s="11"/>
      <c r="C214" s="12" t="s">
        <v>24</v>
      </c>
      <c r="D214" s="12"/>
      <c r="E214" s="13"/>
      <c r="F214" s="13"/>
      <c r="G214" s="13">
        <v>8</v>
      </c>
      <c r="H214" s="13">
        <v>17</v>
      </c>
      <c r="I214" s="13">
        <v>23</v>
      </c>
      <c r="J214" s="13">
        <v>1</v>
      </c>
      <c r="K214" s="13">
        <v>10</v>
      </c>
      <c r="L214" s="13">
        <v>8</v>
      </c>
      <c r="M214" s="13">
        <v>7</v>
      </c>
      <c r="N214" s="13"/>
      <c r="O214" s="13">
        <v>12</v>
      </c>
      <c r="P214" s="13">
        <v>7</v>
      </c>
      <c r="Q214" s="13">
        <v>10</v>
      </c>
      <c r="R214" s="12"/>
      <c r="S214" s="12"/>
      <c r="T214" s="12"/>
      <c r="U214" s="12">
        <f>SUM(E214:T214)</f>
        <v>103</v>
      </c>
      <c r="W214" s="23" t="s">
        <v>24</v>
      </c>
      <c r="X214" s="24">
        <v>0.26500000000000001</v>
      </c>
      <c r="Y214" s="24">
        <v>0.26500000000000001</v>
      </c>
      <c r="Z214" s="24">
        <v>0.26500000000000001</v>
      </c>
      <c r="AA214" s="24">
        <v>0.26500000000000001</v>
      </c>
      <c r="AB214" s="24">
        <v>0.26500000000000001</v>
      </c>
      <c r="AC214" s="24">
        <v>0.26500000000000001</v>
      </c>
      <c r="AD214" s="24">
        <v>0.26500000000000001</v>
      </c>
      <c r="AE214" s="24">
        <v>0.26500000000000001</v>
      </c>
      <c r="AF214" s="24">
        <v>0.26500000000000001</v>
      </c>
      <c r="AG214" s="24">
        <v>0.26500000000000001</v>
      </c>
      <c r="AH214" s="24">
        <v>0.26500000000000001</v>
      </c>
      <c r="AI214" s="24">
        <v>0.26500000000000001</v>
      </c>
      <c r="AJ214" s="24">
        <v>0.26500000000000001</v>
      </c>
      <c r="AK214" s="24">
        <v>0.26500000000000001</v>
      </c>
      <c r="AL214" s="24">
        <v>0.26500000000000001</v>
      </c>
      <c r="AM214" s="24">
        <v>0.26500000000000001</v>
      </c>
      <c r="AN214" s="24">
        <v>0.26500000000000001</v>
      </c>
      <c r="AP214" s="10">
        <f>AP201+1</f>
        <v>17</v>
      </c>
      <c r="AQ214" s="11" t="s">
        <v>38</v>
      </c>
      <c r="AR214" s="12" t="s">
        <v>24</v>
      </c>
      <c r="AS214" s="13">
        <f t="shared" ref="AS214:AT222" si="352">X214*D214</f>
        <v>0</v>
      </c>
      <c r="AT214" s="13">
        <f t="shared" si="352"/>
        <v>0</v>
      </c>
      <c r="AU214" s="13">
        <f t="shared" ref="AU214:AU222" si="353">Z214*F214</f>
        <v>0</v>
      </c>
      <c r="AV214" s="13">
        <f t="shared" ref="AV214:AV222" si="354">AA214*G214</f>
        <v>2.12</v>
      </c>
      <c r="AW214" s="13">
        <f t="shared" ref="AW214:AW222" si="355">AB214*H214</f>
        <v>4.5049999999999999</v>
      </c>
      <c r="AX214" s="13">
        <f t="shared" ref="AX214:AX222" si="356">AC214*I214</f>
        <v>6.0949999999999998</v>
      </c>
      <c r="AY214" s="13">
        <f t="shared" ref="AY214:AY222" si="357">AD214*J214</f>
        <v>0.26500000000000001</v>
      </c>
      <c r="AZ214" s="13">
        <f t="shared" ref="AZ214:AZ222" si="358">AE214*K214</f>
        <v>2.65</v>
      </c>
      <c r="BA214" s="13">
        <f t="shared" ref="BA214:BA222" si="359">AF214*L214</f>
        <v>2.12</v>
      </c>
      <c r="BB214" s="13">
        <f t="shared" ref="BB214:BB222" si="360">AG214*M214</f>
        <v>1.855</v>
      </c>
      <c r="BC214" s="13">
        <f t="shared" ref="BC214:BC222" si="361">AH214*N214</f>
        <v>0</v>
      </c>
      <c r="BD214" s="13">
        <f t="shared" ref="BD214:BD222" si="362">AI214*O214</f>
        <v>3.18</v>
      </c>
      <c r="BE214" s="13">
        <f t="shared" ref="BE214:BE222" si="363">AJ214*P214</f>
        <v>1.855</v>
      </c>
      <c r="BF214" s="13">
        <f t="shared" ref="BF214:BF222" si="364">AK214*Q214</f>
        <v>2.65</v>
      </c>
      <c r="BG214" s="13">
        <f t="shared" ref="BG214:BG222" si="365">AL214*R214</f>
        <v>0</v>
      </c>
      <c r="BH214" s="13">
        <f t="shared" ref="BH214:BH222" si="366">AM214*S214</f>
        <v>0</v>
      </c>
      <c r="BI214" s="13">
        <f t="shared" ref="BI214:BI222" si="367">AN214*T214</f>
        <v>0</v>
      </c>
      <c r="BJ214" s="12">
        <f>SUM(AT214:BI214)</f>
        <v>27.295000000000002</v>
      </c>
    </row>
    <row r="215" spans="1:62" ht="15.75">
      <c r="A215" s="14"/>
      <c r="B215" s="15">
        <f>B202+1</f>
        <v>44578</v>
      </c>
      <c r="C215" s="12" t="s">
        <v>25</v>
      </c>
      <c r="D215" s="12"/>
      <c r="E215" s="13"/>
      <c r="F215" s="13"/>
      <c r="G215" s="13">
        <v>8</v>
      </c>
      <c r="H215" s="13">
        <v>19</v>
      </c>
      <c r="I215" s="13">
        <v>23</v>
      </c>
      <c r="J215" s="13">
        <v>1</v>
      </c>
      <c r="K215" s="13">
        <v>10</v>
      </c>
      <c r="L215" s="13">
        <v>8</v>
      </c>
      <c r="M215" s="13">
        <v>5</v>
      </c>
      <c r="N215" s="13"/>
      <c r="O215" s="13">
        <v>2</v>
      </c>
      <c r="P215" s="13"/>
      <c r="Q215" s="13">
        <v>3</v>
      </c>
      <c r="R215" s="12"/>
      <c r="S215" s="12"/>
      <c r="T215" s="12"/>
      <c r="U215" s="12">
        <f t="shared" ref="U215:U222" si="368">SUM(E215:T215)</f>
        <v>79</v>
      </c>
      <c r="W215" s="23" t="s">
        <v>25</v>
      </c>
      <c r="X215" s="24">
        <v>0.22500000000000001</v>
      </c>
      <c r="Y215" s="24">
        <v>0.22500000000000001</v>
      </c>
      <c r="Z215" s="24">
        <v>0.22500000000000001</v>
      </c>
      <c r="AA215" s="24">
        <v>0.22500000000000001</v>
      </c>
      <c r="AB215" s="24">
        <v>0.22500000000000001</v>
      </c>
      <c r="AC215" s="24">
        <v>0.22500000000000001</v>
      </c>
      <c r="AD215" s="24">
        <v>0.22500000000000001</v>
      </c>
      <c r="AE215" s="24">
        <v>0.22500000000000001</v>
      </c>
      <c r="AF215" s="24">
        <v>0.22500000000000001</v>
      </c>
      <c r="AG215" s="24">
        <v>0.22500000000000001</v>
      </c>
      <c r="AH215" s="24">
        <v>0.22500000000000001</v>
      </c>
      <c r="AI215" s="24">
        <v>0.22500000000000001</v>
      </c>
      <c r="AJ215" s="24">
        <v>0.22500000000000001</v>
      </c>
      <c r="AK215" s="24">
        <v>0.22500000000000001</v>
      </c>
      <c r="AL215" s="24">
        <v>0.22500000000000001</v>
      </c>
      <c r="AM215" s="24">
        <v>0.22500000000000001</v>
      </c>
      <c r="AN215" s="24">
        <v>0.22500000000000001</v>
      </c>
      <c r="AP215" s="14"/>
      <c r="AQ215" s="15">
        <f>AQ202+1</f>
        <v>44213</v>
      </c>
      <c r="AR215" s="12" t="s">
        <v>25</v>
      </c>
      <c r="AS215" s="13">
        <f t="shared" si="352"/>
        <v>0</v>
      </c>
      <c r="AT215" s="13">
        <f t="shared" si="352"/>
        <v>0</v>
      </c>
      <c r="AU215" s="13">
        <f t="shared" si="353"/>
        <v>0</v>
      </c>
      <c r="AV215" s="13">
        <f t="shared" si="354"/>
        <v>1.8</v>
      </c>
      <c r="AW215" s="13">
        <f t="shared" si="355"/>
        <v>4.2750000000000004</v>
      </c>
      <c r="AX215" s="13">
        <f t="shared" si="356"/>
        <v>5.1749999999999998</v>
      </c>
      <c r="AY215" s="13">
        <f t="shared" si="357"/>
        <v>0.22500000000000001</v>
      </c>
      <c r="AZ215" s="13">
        <f t="shared" si="358"/>
        <v>2.25</v>
      </c>
      <c r="BA215" s="13">
        <f t="shared" si="359"/>
        <v>1.8</v>
      </c>
      <c r="BB215" s="13">
        <f t="shared" si="360"/>
        <v>1.125</v>
      </c>
      <c r="BC215" s="13">
        <f t="shared" si="361"/>
        <v>0</v>
      </c>
      <c r="BD215" s="13">
        <f t="shared" si="362"/>
        <v>0.45</v>
      </c>
      <c r="BE215" s="13">
        <f t="shared" si="363"/>
        <v>0</v>
      </c>
      <c r="BF215" s="13">
        <f t="shared" si="364"/>
        <v>0.67500000000000004</v>
      </c>
      <c r="BG215" s="13">
        <f t="shared" si="365"/>
        <v>0</v>
      </c>
      <c r="BH215" s="13">
        <f t="shared" si="366"/>
        <v>0</v>
      </c>
      <c r="BI215" s="13">
        <f t="shared" si="367"/>
        <v>0</v>
      </c>
      <c r="BJ215" s="12">
        <f t="shared" ref="BJ215:BJ222" si="369">SUM(AT215:BI215)</f>
        <v>17.774999999999999</v>
      </c>
    </row>
    <row r="216" spans="1:62" ht="15.75">
      <c r="A216" s="14"/>
      <c r="B216" s="14"/>
      <c r="C216" s="12" t="s">
        <v>26</v>
      </c>
      <c r="D216" s="12"/>
      <c r="E216" s="13"/>
      <c r="F216" s="13"/>
      <c r="G216" s="13">
        <v>7</v>
      </c>
      <c r="H216" s="13">
        <v>8</v>
      </c>
      <c r="I216" s="13">
        <v>10</v>
      </c>
      <c r="J216" s="13">
        <v>1</v>
      </c>
      <c r="K216" s="13">
        <v>1</v>
      </c>
      <c r="L216" s="13">
        <v>3</v>
      </c>
      <c r="M216" s="13">
        <v>3</v>
      </c>
      <c r="N216" s="13"/>
      <c r="O216" s="13">
        <v>4</v>
      </c>
      <c r="P216" s="13"/>
      <c r="Q216" s="13">
        <v>1</v>
      </c>
      <c r="R216" s="12"/>
      <c r="S216" s="12"/>
      <c r="T216" s="12"/>
      <c r="U216" s="12">
        <f t="shared" si="368"/>
        <v>38</v>
      </c>
      <c r="W216" s="23" t="s">
        <v>26</v>
      </c>
      <c r="X216" s="24">
        <v>0.35</v>
      </c>
      <c r="Y216" s="24">
        <v>0.35</v>
      </c>
      <c r="Z216" s="24">
        <v>0.35</v>
      </c>
      <c r="AA216" s="24">
        <v>0.35</v>
      </c>
      <c r="AB216" s="24">
        <v>0.35</v>
      </c>
      <c r="AC216" s="24">
        <v>0.35</v>
      </c>
      <c r="AD216" s="24">
        <v>0.35</v>
      </c>
      <c r="AE216" s="24">
        <v>0.35</v>
      </c>
      <c r="AF216" s="24">
        <v>0.35</v>
      </c>
      <c r="AG216" s="24">
        <v>0.35</v>
      </c>
      <c r="AH216" s="24">
        <v>0.35</v>
      </c>
      <c r="AI216" s="24">
        <v>0.35</v>
      </c>
      <c r="AJ216" s="24">
        <v>0.35</v>
      </c>
      <c r="AK216" s="24">
        <v>0.35</v>
      </c>
      <c r="AL216" s="24">
        <v>0.35</v>
      </c>
      <c r="AM216" s="24">
        <v>0.35</v>
      </c>
      <c r="AN216" s="24">
        <v>0.35</v>
      </c>
      <c r="AP216" s="14"/>
      <c r="AQ216" s="14"/>
      <c r="AR216" s="12" t="s">
        <v>26</v>
      </c>
      <c r="AS216" s="13">
        <f t="shared" si="352"/>
        <v>0</v>
      </c>
      <c r="AT216" s="13">
        <f t="shared" si="352"/>
        <v>0</v>
      </c>
      <c r="AU216" s="13">
        <f t="shared" si="353"/>
        <v>0</v>
      </c>
      <c r="AV216" s="13">
        <f t="shared" si="354"/>
        <v>2.4500000000000002</v>
      </c>
      <c r="AW216" s="13">
        <f t="shared" si="355"/>
        <v>2.8</v>
      </c>
      <c r="AX216" s="13">
        <f t="shared" si="356"/>
        <v>3.5</v>
      </c>
      <c r="AY216" s="13">
        <f t="shared" si="357"/>
        <v>0.35</v>
      </c>
      <c r="AZ216" s="13">
        <f t="shared" si="358"/>
        <v>0.35</v>
      </c>
      <c r="BA216" s="13">
        <f t="shared" si="359"/>
        <v>1.05</v>
      </c>
      <c r="BB216" s="13">
        <f t="shared" si="360"/>
        <v>1.05</v>
      </c>
      <c r="BC216" s="13">
        <f t="shared" si="361"/>
        <v>0</v>
      </c>
      <c r="BD216" s="13">
        <f t="shared" si="362"/>
        <v>1.4</v>
      </c>
      <c r="BE216" s="13">
        <f t="shared" si="363"/>
        <v>0</v>
      </c>
      <c r="BF216" s="13">
        <f t="shared" si="364"/>
        <v>0.35</v>
      </c>
      <c r="BG216" s="13">
        <f t="shared" si="365"/>
        <v>0</v>
      </c>
      <c r="BH216" s="13">
        <f t="shared" si="366"/>
        <v>0</v>
      </c>
      <c r="BI216" s="13">
        <f t="shared" si="367"/>
        <v>0</v>
      </c>
      <c r="BJ216" s="12">
        <f t="shared" si="369"/>
        <v>13.3</v>
      </c>
    </row>
    <row r="217" spans="1:62" ht="15.75">
      <c r="A217" s="14"/>
      <c r="B217" s="14"/>
      <c r="C217" s="12" t="s">
        <v>27</v>
      </c>
      <c r="D217" s="12"/>
      <c r="E217" s="13">
        <v>6</v>
      </c>
      <c r="F217" s="13">
        <v>5</v>
      </c>
      <c r="G217" s="13">
        <v>2</v>
      </c>
      <c r="H217" s="13">
        <v>5</v>
      </c>
      <c r="I217" s="13">
        <v>1</v>
      </c>
      <c r="J217" s="13">
        <v>3</v>
      </c>
      <c r="K217" s="13">
        <v>2</v>
      </c>
      <c r="L217" s="13">
        <v>8</v>
      </c>
      <c r="M217" s="13"/>
      <c r="N217" s="13">
        <v>4</v>
      </c>
      <c r="O217" s="13">
        <v>3</v>
      </c>
      <c r="P217" s="13"/>
      <c r="Q217" s="13">
        <v>2</v>
      </c>
      <c r="R217" s="12"/>
      <c r="S217" s="12"/>
      <c r="T217" s="12"/>
      <c r="U217" s="12">
        <f t="shared" si="368"/>
        <v>41</v>
      </c>
      <c r="W217" s="23" t="s">
        <v>27</v>
      </c>
      <c r="X217" s="24">
        <v>0.43</v>
      </c>
      <c r="Y217" s="24">
        <v>0.43</v>
      </c>
      <c r="Z217" s="24">
        <v>0.43</v>
      </c>
      <c r="AA217" s="24">
        <v>0.43</v>
      </c>
      <c r="AB217" s="24">
        <v>0.43</v>
      </c>
      <c r="AC217" s="24">
        <v>0.43</v>
      </c>
      <c r="AD217" s="24">
        <v>0.43</v>
      </c>
      <c r="AE217" s="24">
        <v>0.43</v>
      </c>
      <c r="AF217" s="24">
        <v>0.43</v>
      </c>
      <c r="AG217" s="24">
        <v>0.43</v>
      </c>
      <c r="AH217" s="24">
        <v>0.43</v>
      </c>
      <c r="AI217" s="24">
        <v>0.43</v>
      </c>
      <c r="AJ217" s="24">
        <v>0.43</v>
      </c>
      <c r="AK217" s="24">
        <v>0.43</v>
      </c>
      <c r="AL217" s="24">
        <v>0.43</v>
      </c>
      <c r="AM217" s="24">
        <v>0.43</v>
      </c>
      <c r="AN217" s="24">
        <v>0.43</v>
      </c>
      <c r="AP217" s="14"/>
      <c r="AQ217" s="14"/>
      <c r="AR217" s="12" t="s">
        <v>27</v>
      </c>
      <c r="AS217" s="13">
        <f t="shared" si="352"/>
        <v>0</v>
      </c>
      <c r="AT217" s="13">
        <f t="shared" si="352"/>
        <v>2.58</v>
      </c>
      <c r="AU217" s="13">
        <f t="shared" si="353"/>
        <v>2.15</v>
      </c>
      <c r="AV217" s="13">
        <f t="shared" si="354"/>
        <v>0.86</v>
      </c>
      <c r="AW217" s="13">
        <f t="shared" si="355"/>
        <v>2.15</v>
      </c>
      <c r="AX217" s="13">
        <f t="shared" si="356"/>
        <v>0.43</v>
      </c>
      <c r="AY217" s="13">
        <f t="shared" si="357"/>
        <v>1.29</v>
      </c>
      <c r="AZ217" s="13">
        <f t="shared" si="358"/>
        <v>0.86</v>
      </c>
      <c r="BA217" s="13">
        <f t="shared" si="359"/>
        <v>3.44</v>
      </c>
      <c r="BB217" s="13">
        <f t="shared" si="360"/>
        <v>0</v>
      </c>
      <c r="BC217" s="13">
        <f t="shared" si="361"/>
        <v>1.72</v>
      </c>
      <c r="BD217" s="13">
        <f t="shared" si="362"/>
        <v>1.29</v>
      </c>
      <c r="BE217" s="13">
        <f t="shared" si="363"/>
        <v>0</v>
      </c>
      <c r="BF217" s="13">
        <f t="shared" si="364"/>
        <v>0.86</v>
      </c>
      <c r="BG217" s="13">
        <f t="shared" si="365"/>
        <v>0</v>
      </c>
      <c r="BH217" s="13">
        <f t="shared" si="366"/>
        <v>0</v>
      </c>
      <c r="BI217" s="13">
        <f t="shared" si="367"/>
        <v>0</v>
      </c>
      <c r="BJ217" s="12">
        <f t="shared" si="369"/>
        <v>17.63</v>
      </c>
    </row>
    <row r="218" spans="1:62" ht="15.75">
      <c r="A218" s="14"/>
      <c r="B218" s="14"/>
      <c r="C218" s="12" t="s">
        <v>28</v>
      </c>
      <c r="D218" s="12"/>
      <c r="E218" s="13">
        <v>9</v>
      </c>
      <c r="F218" s="13">
        <v>7</v>
      </c>
      <c r="G218" s="13">
        <v>2</v>
      </c>
      <c r="H218" s="13">
        <v>2</v>
      </c>
      <c r="I218" s="13">
        <v>3</v>
      </c>
      <c r="J218" s="13"/>
      <c r="K218" s="13"/>
      <c r="L218" s="13"/>
      <c r="M218" s="13"/>
      <c r="N218" s="13">
        <v>7</v>
      </c>
      <c r="O218" s="13">
        <v>5</v>
      </c>
      <c r="P218" s="13"/>
      <c r="Q218" s="13">
        <v>4</v>
      </c>
      <c r="R218" s="12"/>
      <c r="S218" s="12"/>
      <c r="T218" s="12"/>
      <c r="U218" s="12">
        <f t="shared" si="368"/>
        <v>39</v>
      </c>
      <c r="W218" s="23" t="s">
        <v>28</v>
      </c>
      <c r="X218" s="24">
        <v>0.5</v>
      </c>
      <c r="Y218" s="24">
        <v>0.5</v>
      </c>
      <c r="Z218" s="24">
        <v>0.5</v>
      </c>
      <c r="AA218" s="24">
        <v>0.5</v>
      </c>
      <c r="AB218" s="24">
        <v>0.5</v>
      </c>
      <c r="AC218" s="24">
        <v>0.5</v>
      </c>
      <c r="AD218" s="24">
        <v>0.5</v>
      </c>
      <c r="AE218" s="24">
        <v>0.5</v>
      </c>
      <c r="AF218" s="24">
        <v>0.5</v>
      </c>
      <c r="AG218" s="24">
        <v>0.5</v>
      </c>
      <c r="AH218" s="24">
        <v>0.5</v>
      </c>
      <c r="AI218" s="24">
        <v>0.5</v>
      </c>
      <c r="AJ218" s="24">
        <v>0.5</v>
      </c>
      <c r="AK218" s="24">
        <v>0.5</v>
      </c>
      <c r="AL218" s="24">
        <v>0.5</v>
      </c>
      <c r="AM218" s="24">
        <v>0.5</v>
      </c>
      <c r="AN218" s="24">
        <v>0.5</v>
      </c>
      <c r="AP218" s="14"/>
      <c r="AQ218" s="14"/>
      <c r="AR218" s="12" t="s">
        <v>28</v>
      </c>
      <c r="AS218" s="13">
        <f t="shared" si="352"/>
        <v>0</v>
      </c>
      <c r="AT218" s="13">
        <f t="shared" si="352"/>
        <v>4.5</v>
      </c>
      <c r="AU218" s="13">
        <f t="shared" si="353"/>
        <v>3.5</v>
      </c>
      <c r="AV218" s="13">
        <f t="shared" si="354"/>
        <v>1</v>
      </c>
      <c r="AW218" s="13">
        <f t="shared" si="355"/>
        <v>1</v>
      </c>
      <c r="AX218" s="13">
        <f t="shared" si="356"/>
        <v>1.5</v>
      </c>
      <c r="AY218" s="13">
        <f t="shared" si="357"/>
        <v>0</v>
      </c>
      <c r="AZ218" s="13">
        <f t="shared" si="358"/>
        <v>0</v>
      </c>
      <c r="BA218" s="13">
        <f t="shared" si="359"/>
        <v>0</v>
      </c>
      <c r="BB218" s="13">
        <f t="shared" si="360"/>
        <v>0</v>
      </c>
      <c r="BC218" s="13">
        <f t="shared" si="361"/>
        <v>3.5</v>
      </c>
      <c r="BD218" s="13">
        <f t="shared" si="362"/>
        <v>2.5</v>
      </c>
      <c r="BE218" s="13">
        <f t="shared" si="363"/>
        <v>0</v>
      </c>
      <c r="BF218" s="13">
        <f t="shared" si="364"/>
        <v>2</v>
      </c>
      <c r="BG218" s="13">
        <f t="shared" si="365"/>
        <v>0</v>
      </c>
      <c r="BH218" s="13">
        <f t="shared" si="366"/>
        <v>0</v>
      </c>
      <c r="BI218" s="13">
        <f t="shared" si="367"/>
        <v>0</v>
      </c>
      <c r="BJ218" s="12">
        <f t="shared" si="369"/>
        <v>19.5</v>
      </c>
    </row>
    <row r="219" spans="1:62" ht="15.75">
      <c r="A219" s="14"/>
      <c r="B219" s="14"/>
      <c r="C219" s="12" t="s">
        <v>35</v>
      </c>
      <c r="D219" s="12"/>
      <c r="E219" s="13">
        <v>7</v>
      </c>
      <c r="F219" s="13">
        <v>9</v>
      </c>
      <c r="G219" s="13"/>
      <c r="H219" s="13">
        <v>4</v>
      </c>
      <c r="I219" s="13">
        <v>2</v>
      </c>
      <c r="J219" s="13">
        <v>1</v>
      </c>
      <c r="K219" s="13"/>
      <c r="L219" s="13">
        <v>5</v>
      </c>
      <c r="M219" s="13"/>
      <c r="N219" s="13">
        <v>3</v>
      </c>
      <c r="O219" s="13">
        <v>3</v>
      </c>
      <c r="P219" s="13"/>
      <c r="Q219" s="13">
        <v>2</v>
      </c>
      <c r="R219" s="12"/>
      <c r="S219" s="12"/>
      <c r="T219" s="12"/>
      <c r="U219" s="12">
        <f t="shared" si="368"/>
        <v>36</v>
      </c>
      <c r="W219" s="23" t="s">
        <v>50</v>
      </c>
      <c r="X219" s="24">
        <v>8.5000000000000006E-2</v>
      </c>
      <c r="Y219" s="24">
        <v>8.5000000000000006E-2</v>
      </c>
      <c r="Z219" s="24">
        <v>8.5000000000000006E-2</v>
      </c>
      <c r="AA219" s="24">
        <v>8.5000000000000006E-2</v>
      </c>
      <c r="AB219" s="24">
        <v>8.5000000000000006E-2</v>
      </c>
      <c r="AC219" s="24">
        <v>8.5000000000000006E-2</v>
      </c>
      <c r="AD219" s="24">
        <v>8.5000000000000006E-2</v>
      </c>
      <c r="AE219" s="24">
        <v>8.5000000000000006E-2</v>
      </c>
      <c r="AF219" s="24">
        <v>8.5000000000000006E-2</v>
      </c>
      <c r="AG219" s="24">
        <v>8.5000000000000006E-2</v>
      </c>
      <c r="AH219" s="24">
        <v>8.5000000000000006E-2</v>
      </c>
      <c r="AI219" s="24">
        <v>8.5000000000000006E-2</v>
      </c>
      <c r="AJ219" s="24">
        <v>8.5000000000000006E-2</v>
      </c>
      <c r="AK219" s="24">
        <v>8.5000000000000006E-2</v>
      </c>
      <c r="AL219" s="24">
        <v>8.5000000000000006E-2</v>
      </c>
      <c r="AM219" s="24">
        <v>8.5000000000000006E-2</v>
      </c>
      <c r="AN219" s="24">
        <v>8.5000000000000006E-2</v>
      </c>
      <c r="AP219" s="14"/>
      <c r="AQ219" s="14"/>
      <c r="AR219" s="12" t="s">
        <v>35</v>
      </c>
      <c r="AS219" s="13">
        <f t="shared" si="352"/>
        <v>0</v>
      </c>
      <c r="AT219" s="13">
        <f t="shared" si="352"/>
        <v>0.59499999999999997</v>
      </c>
      <c r="AU219" s="13">
        <f t="shared" si="353"/>
        <v>0.76500000000000001</v>
      </c>
      <c r="AV219" s="13">
        <f t="shared" si="354"/>
        <v>0</v>
      </c>
      <c r="AW219" s="13">
        <f t="shared" si="355"/>
        <v>0.34</v>
      </c>
      <c r="AX219" s="13">
        <f t="shared" si="356"/>
        <v>0.17</v>
      </c>
      <c r="AY219" s="13">
        <f t="shared" si="357"/>
        <v>8.5000000000000006E-2</v>
      </c>
      <c r="AZ219" s="13">
        <f t="shared" si="358"/>
        <v>0</v>
      </c>
      <c r="BA219" s="13">
        <f t="shared" si="359"/>
        <v>0.42499999999999999</v>
      </c>
      <c r="BB219" s="13">
        <f t="shared" si="360"/>
        <v>0</v>
      </c>
      <c r="BC219" s="13">
        <f t="shared" si="361"/>
        <v>0.255</v>
      </c>
      <c r="BD219" s="13">
        <f t="shared" si="362"/>
        <v>0.255</v>
      </c>
      <c r="BE219" s="13">
        <f t="shared" si="363"/>
        <v>0</v>
      </c>
      <c r="BF219" s="13">
        <f t="shared" si="364"/>
        <v>0.17</v>
      </c>
      <c r="BG219" s="13">
        <f t="shared" si="365"/>
        <v>0</v>
      </c>
      <c r="BH219" s="13">
        <f t="shared" si="366"/>
        <v>0</v>
      </c>
      <c r="BI219" s="13">
        <f t="shared" si="367"/>
        <v>0</v>
      </c>
      <c r="BJ219" s="12">
        <f t="shared" si="369"/>
        <v>3.06</v>
      </c>
    </row>
    <row r="220" spans="1:62" ht="15.75">
      <c r="A220" s="14"/>
      <c r="B220" s="14"/>
      <c r="C220" s="12" t="s">
        <v>36</v>
      </c>
      <c r="D220" s="12"/>
      <c r="E220" s="13">
        <v>7</v>
      </c>
      <c r="F220" s="13">
        <v>7</v>
      </c>
      <c r="G220" s="13"/>
      <c r="H220" s="13"/>
      <c r="I220" s="13"/>
      <c r="J220" s="13"/>
      <c r="K220" s="13"/>
      <c r="L220" s="13"/>
      <c r="M220" s="13"/>
      <c r="N220" s="13"/>
      <c r="O220" s="13">
        <v>4</v>
      </c>
      <c r="P220" s="13"/>
      <c r="Q220" s="13"/>
      <c r="R220" s="12"/>
      <c r="S220" s="12"/>
      <c r="T220" s="12"/>
      <c r="U220" s="12">
        <f t="shared" si="368"/>
        <v>18</v>
      </c>
      <c r="W220" s="23" t="s">
        <v>51</v>
      </c>
      <c r="X220" s="24">
        <v>0.59</v>
      </c>
      <c r="Y220" s="24">
        <v>0.59</v>
      </c>
      <c r="Z220" s="24">
        <v>0.59</v>
      </c>
      <c r="AA220" s="24">
        <v>0.59</v>
      </c>
      <c r="AB220" s="24">
        <v>0.59</v>
      </c>
      <c r="AC220" s="24">
        <v>0.59</v>
      </c>
      <c r="AD220" s="24">
        <v>0.59</v>
      </c>
      <c r="AE220" s="24">
        <v>0.59</v>
      </c>
      <c r="AF220" s="24">
        <v>0.59</v>
      </c>
      <c r="AG220" s="24">
        <v>0.59</v>
      </c>
      <c r="AH220" s="24">
        <v>0.59</v>
      </c>
      <c r="AI220" s="24">
        <v>0.59</v>
      </c>
      <c r="AJ220" s="24">
        <v>0.59</v>
      </c>
      <c r="AK220" s="24">
        <v>0.59</v>
      </c>
      <c r="AL220" s="24">
        <v>0.59</v>
      </c>
      <c r="AM220" s="24">
        <v>0.59</v>
      </c>
      <c r="AN220" s="24">
        <v>0.59</v>
      </c>
      <c r="AP220" s="14"/>
      <c r="AQ220" s="14"/>
      <c r="AR220" s="12" t="s">
        <v>36</v>
      </c>
      <c r="AS220" s="13">
        <f t="shared" si="352"/>
        <v>0</v>
      </c>
      <c r="AT220" s="13">
        <f t="shared" si="352"/>
        <v>4.13</v>
      </c>
      <c r="AU220" s="13">
        <f t="shared" si="353"/>
        <v>4.13</v>
      </c>
      <c r="AV220" s="13">
        <f t="shared" si="354"/>
        <v>0</v>
      </c>
      <c r="AW220" s="13">
        <f t="shared" si="355"/>
        <v>0</v>
      </c>
      <c r="AX220" s="13">
        <f t="shared" si="356"/>
        <v>0</v>
      </c>
      <c r="AY220" s="13">
        <f t="shared" si="357"/>
        <v>0</v>
      </c>
      <c r="AZ220" s="13">
        <f t="shared" si="358"/>
        <v>0</v>
      </c>
      <c r="BA220" s="13">
        <f t="shared" si="359"/>
        <v>0</v>
      </c>
      <c r="BB220" s="13">
        <f t="shared" si="360"/>
        <v>0</v>
      </c>
      <c r="BC220" s="13">
        <f t="shared" si="361"/>
        <v>0</v>
      </c>
      <c r="BD220" s="13">
        <f t="shared" si="362"/>
        <v>2.36</v>
      </c>
      <c r="BE220" s="13">
        <f t="shared" si="363"/>
        <v>0</v>
      </c>
      <c r="BF220" s="13">
        <f t="shared" si="364"/>
        <v>0</v>
      </c>
      <c r="BG220" s="13">
        <f t="shared" si="365"/>
        <v>0</v>
      </c>
      <c r="BH220" s="13">
        <f t="shared" si="366"/>
        <v>0</v>
      </c>
      <c r="BI220" s="13">
        <f t="shared" si="367"/>
        <v>0</v>
      </c>
      <c r="BJ220" s="12">
        <f t="shared" si="369"/>
        <v>10.62</v>
      </c>
    </row>
    <row r="221" spans="1:62" ht="15.75">
      <c r="A221" s="14"/>
      <c r="B221" s="14"/>
      <c r="C221" s="12" t="s">
        <v>31</v>
      </c>
      <c r="D221" s="12"/>
      <c r="E221" s="13">
        <v>6</v>
      </c>
      <c r="F221" s="13">
        <v>5</v>
      </c>
      <c r="G221" s="13"/>
      <c r="H221" s="13"/>
      <c r="I221" s="13"/>
      <c r="J221" s="13"/>
      <c r="K221" s="13"/>
      <c r="L221" s="13"/>
      <c r="M221" s="13"/>
      <c r="N221" s="13">
        <v>3</v>
      </c>
      <c r="O221" s="13"/>
      <c r="P221" s="13"/>
      <c r="Q221" s="13"/>
      <c r="R221" s="12"/>
      <c r="S221" s="12"/>
      <c r="T221" s="12"/>
      <c r="U221" s="12">
        <f t="shared" si="368"/>
        <v>14</v>
      </c>
      <c r="W221" s="23" t="s">
        <v>31</v>
      </c>
      <c r="X221" s="24">
        <v>0.56999999999999995</v>
      </c>
      <c r="Y221" s="24">
        <v>0.56999999999999995</v>
      </c>
      <c r="Z221" s="24">
        <v>0.56999999999999995</v>
      </c>
      <c r="AA221" s="24">
        <v>0.56999999999999995</v>
      </c>
      <c r="AB221" s="24">
        <v>0.56999999999999995</v>
      </c>
      <c r="AC221" s="24">
        <v>0.56999999999999995</v>
      </c>
      <c r="AD221" s="24">
        <v>0.56999999999999995</v>
      </c>
      <c r="AE221" s="24">
        <v>0.56999999999999995</v>
      </c>
      <c r="AF221" s="24">
        <v>0.56999999999999995</v>
      </c>
      <c r="AG221" s="24">
        <v>0.56999999999999995</v>
      </c>
      <c r="AH221" s="24">
        <v>0.56999999999999995</v>
      </c>
      <c r="AI221" s="24">
        <v>0.56999999999999995</v>
      </c>
      <c r="AJ221" s="24">
        <v>0.56999999999999995</v>
      </c>
      <c r="AK221" s="24">
        <v>0.56999999999999995</v>
      </c>
      <c r="AL221" s="24">
        <v>0.56999999999999995</v>
      </c>
      <c r="AM221" s="24">
        <v>0.56999999999999995</v>
      </c>
      <c r="AN221" s="24">
        <v>0.56999999999999995</v>
      </c>
      <c r="AP221" s="14"/>
      <c r="AQ221" s="14"/>
      <c r="AR221" s="12" t="s">
        <v>31</v>
      </c>
      <c r="AS221" s="13">
        <f t="shared" si="352"/>
        <v>0</v>
      </c>
      <c r="AT221" s="13">
        <f t="shared" si="352"/>
        <v>3.42</v>
      </c>
      <c r="AU221" s="13">
        <f t="shared" si="353"/>
        <v>2.85</v>
      </c>
      <c r="AV221" s="13">
        <f t="shared" si="354"/>
        <v>0</v>
      </c>
      <c r="AW221" s="13">
        <f t="shared" si="355"/>
        <v>0</v>
      </c>
      <c r="AX221" s="13">
        <f t="shared" si="356"/>
        <v>0</v>
      </c>
      <c r="AY221" s="13">
        <f t="shared" si="357"/>
        <v>0</v>
      </c>
      <c r="AZ221" s="13">
        <f t="shared" si="358"/>
        <v>0</v>
      </c>
      <c r="BA221" s="13">
        <f t="shared" si="359"/>
        <v>0</v>
      </c>
      <c r="BB221" s="13">
        <f t="shared" si="360"/>
        <v>0</v>
      </c>
      <c r="BC221" s="13">
        <f t="shared" si="361"/>
        <v>1.71</v>
      </c>
      <c r="BD221" s="13">
        <f t="shared" si="362"/>
        <v>0</v>
      </c>
      <c r="BE221" s="13">
        <f t="shared" si="363"/>
        <v>0</v>
      </c>
      <c r="BF221" s="13">
        <f t="shared" si="364"/>
        <v>0</v>
      </c>
      <c r="BG221" s="13">
        <f t="shared" si="365"/>
        <v>0</v>
      </c>
      <c r="BH221" s="13">
        <f t="shared" si="366"/>
        <v>0</v>
      </c>
      <c r="BI221" s="13">
        <f t="shared" si="367"/>
        <v>0</v>
      </c>
      <c r="BJ221" s="12">
        <f t="shared" si="369"/>
        <v>7.98</v>
      </c>
    </row>
    <row r="222" spans="1:62" ht="15.75">
      <c r="A222" s="16"/>
      <c r="B222" s="16"/>
      <c r="C222" s="12" t="s">
        <v>32</v>
      </c>
      <c r="D222" s="12"/>
      <c r="E222" s="13"/>
      <c r="F222" s="13"/>
      <c r="G222" s="13">
        <v>1</v>
      </c>
      <c r="H222" s="13">
        <v>10</v>
      </c>
      <c r="I222" s="13">
        <v>3</v>
      </c>
      <c r="J222" s="13"/>
      <c r="K222" s="13">
        <v>3</v>
      </c>
      <c r="L222" s="13">
        <v>11</v>
      </c>
      <c r="M222" s="13"/>
      <c r="N222" s="13"/>
      <c r="O222" s="13">
        <v>8</v>
      </c>
      <c r="P222" s="13"/>
      <c r="Q222" s="13"/>
      <c r="R222" s="12"/>
      <c r="S222" s="12"/>
      <c r="T222" s="12"/>
      <c r="U222" s="12">
        <f t="shared" si="368"/>
        <v>36</v>
      </c>
      <c r="W222" s="23" t="s">
        <v>32</v>
      </c>
      <c r="X222" s="24">
        <v>0.4</v>
      </c>
      <c r="Y222" s="24">
        <v>0.4</v>
      </c>
      <c r="Z222" s="24">
        <v>0.4</v>
      </c>
      <c r="AA222" s="24">
        <v>0.4</v>
      </c>
      <c r="AB222" s="24">
        <v>0.4</v>
      </c>
      <c r="AC222" s="24">
        <v>0.4</v>
      </c>
      <c r="AD222" s="24">
        <v>0.4</v>
      </c>
      <c r="AE222" s="24">
        <v>0.4</v>
      </c>
      <c r="AF222" s="24">
        <v>0.4</v>
      </c>
      <c r="AG222" s="24">
        <v>0.4</v>
      </c>
      <c r="AH222" s="24">
        <v>0.4</v>
      </c>
      <c r="AI222" s="24">
        <v>0.4</v>
      </c>
      <c r="AJ222" s="24">
        <v>0.4</v>
      </c>
      <c r="AK222" s="24">
        <v>0.4</v>
      </c>
      <c r="AL222" s="24">
        <v>0.4</v>
      </c>
      <c r="AM222" s="24">
        <v>0.4</v>
      </c>
      <c r="AN222" s="24">
        <v>0.4</v>
      </c>
      <c r="AP222" s="16"/>
      <c r="AQ222" s="16"/>
      <c r="AR222" s="12" t="s">
        <v>32</v>
      </c>
      <c r="AS222" s="13">
        <f t="shared" si="352"/>
        <v>0</v>
      </c>
      <c r="AT222" s="13">
        <f t="shared" si="352"/>
        <v>0</v>
      </c>
      <c r="AU222" s="13">
        <f t="shared" si="353"/>
        <v>0</v>
      </c>
      <c r="AV222" s="13">
        <f t="shared" si="354"/>
        <v>0.4</v>
      </c>
      <c r="AW222" s="13">
        <f t="shared" si="355"/>
        <v>4</v>
      </c>
      <c r="AX222" s="13">
        <f t="shared" si="356"/>
        <v>1.2</v>
      </c>
      <c r="AY222" s="13">
        <f t="shared" si="357"/>
        <v>0</v>
      </c>
      <c r="AZ222" s="13">
        <f t="shared" si="358"/>
        <v>1.2</v>
      </c>
      <c r="BA222" s="13">
        <f t="shared" si="359"/>
        <v>4.4000000000000004</v>
      </c>
      <c r="BB222" s="13">
        <f t="shared" si="360"/>
        <v>0</v>
      </c>
      <c r="BC222" s="13">
        <f t="shared" si="361"/>
        <v>0</v>
      </c>
      <c r="BD222" s="13">
        <f t="shared" si="362"/>
        <v>3.2</v>
      </c>
      <c r="BE222" s="13">
        <f t="shared" si="363"/>
        <v>0</v>
      </c>
      <c r="BF222" s="13">
        <f t="shared" si="364"/>
        <v>0</v>
      </c>
      <c r="BG222" s="13">
        <f t="shared" si="365"/>
        <v>0</v>
      </c>
      <c r="BH222" s="13">
        <f t="shared" si="366"/>
        <v>0</v>
      </c>
      <c r="BI222" s="13">
        <f t="shared" si="367"/>
        <v>0</v>
      </c>
      <c r="BJ222" s="12">
        <f t="shared" si="369"/>
        <v>14.4</v>
      </c>
    </row>
    <row r="223" spans="1:62">
      <c r="A223" s="17"/>
      <c r="B223" s="18"/>
      <c r="C223" s="19" t="s">
        <v>33</v>
      </c>
      <c r="D223" s="19">
        <f>SUM(D214:D222)</f>
        <v>0</v>
      </c>
      <c r="E223" s="19">
        <f>SUM(E214:E222)</f>
        <v>35</v>
      </c>
      <c r="F223" s="19">
        <f t="shared" ref="F223:U223" si="370">SUM(F214:F222)</f>
        <v>33</v>
      </c>
      <c r="G223" s="19">
        <f t="shared" si="370"/>
        <v>28</v>
      </c>
      <c r="H223" s="19">
        <f t="shared" si="370"/>
        <v>65</v>
      </c>
      <c r="I223" s="19">
        <f t="shared" si="370"/>
        <v>65</v>
      </c>
      <c r="J223" s="19">
        <f t="shared" si="370"/>
        <v>7</v>
      </c>
      <c r="K223" s="19">
        <f t="shared" si="370"/>
        <v>26</v>
      </c>
      <c r="L223" s="19">
        <f t="shared" si="370"/>
        <v>43</v>
      </c>
      <c r="M223" s="19">
        <f t="shared" si="370"/>
        <v>15</v>
      </c>
      <c r="N223" s="19">
        <f t="shared" si="370"/>
        <v>17</v>
      </c>
      <c r="O223" s="19">
        <f t="shared" si="370"/>
        <v>41</v>
      </c>
      <c r="P223" s="19">
        <f t="shared" si="370"/>
        <v>7</v>
      </c>
      <c r="Q223" s="19">
        <f t="shared" si="370"/>
        <v>22</v>
      </c>
      <c r="R223" s="19">
        <f t="shared" si="370"/>
        <v>0</v>
      </c>
      <c r="S223" s="19">
        <f t="shared" si="370"/>
        <v>0</v>
      </c>
      <c r="T223" s="19">
        <f t="shared" si="370"/>
        <v>0</v>
      </c>
      <c r="U223" s="19">
        <f t="shared" si="370"/>
        <v>404</v>
      </c>
      <c r="AP223" s="17"/>
      <c r="AQ223" s="18"/>
      <c r="AR223" s="19" t="s">
        <v>33</v>
      </c>
      <c r="AS223" s="19">
        <f>SUM(AS214:AS222)</f>
        <v>0</v>
      </c>
      <c r="AT223" s="19">
        <f>SUM(AT214:AT222)</f>
        <v>15.225</v>
      </c>
      <c r="AU223" s="19">
        <f t="shared" ref="AU223:BJ223" si="371">SUM(AU214:AU222)</f>
        <v>13.395</v>
      </c>
      <c r="AV223" s="19">
        <f t="shared" si="371"/>
        <v>8.6300000000000008</v>
      </c>
      <c r="AW223" s="19">
        <f t="shared" si="371"/>
        <v>19.07</v>
      </c>
      <c r="AX223" s="19">
        <f t="shared" si="371"/>
        <v>18.07</v>
      </c>
      <c r="AY223" s="19">
        <f t="shared" si="371"/>
        <v>2.2149999999999999</v>
      </c>
      <c r="AZ223" s="19">
        <f t="shared" si="371"/>
        <v>7.31</v>
      </c>
      <c r="BA223" s="19">
        <f t="shared" si="371"/>
        <v>13.234999999999999</v>
      </c>
      <c r="BB223" s="19">
        <f t="shared" si="371"/>
        <v>4.03</v>
      </c>
      <c r="BC223" s="19">
        <f t="shared" si="371"/>
        <v>7.1849999999999996</v>
      </c>
      <c r="BD223" s="19">
        <f t="shared" si="371"/>
        <v>14.635</v>
      </c>
      <c r="BE223" s="19">
        <f t="shared" si="371"/>
        <v>1.855</v>
      </c>
      <c r="BF223" s="19">
        <f t="shared" si="371"/>
        <v>6.7050000000000001</v>
      </c>
      <c r="BG223" s="19">
        <f t="shared" si="371"/>
        <v>0</v>
      </c>
      <c r="BH223" s="19">
        <f t="shared" si="371"/>
        <v>0</v>
      </c>
      <c r="BI223" s="19">
        <f t="shared" si="371"/>
        <v>0</v>
      </c>
      <c r="BJ223" s="19">
        <f t="shared" si="371"/>
        <v>131.56</v>
      </c>
    </row>
    <row r="226" spans="1:62" ht="106.5">
      <c r="A226" s="8" t="s">
        <v>2</v>
      </c>
      <c r="B226" s="8" t="s">
        <v>3</v>
      </c>
      <c r="C226" s="8" t="s">
        <v>4</v>
      </c>
      <c r="D226" s="9" t="str">
        <f>D5</f>
        <v>ANGGREK</v>
      </c>
      <c r="E226" s="9" t="str">
        <f>E5</f>
        <v>BOUGENVIL</v>
      </c>
      <c r="F226" s="9" t="str">
        <f t="shared" ref="F226:U226" si="372">F5</f>
        <v>CAMELIA</v>
      </c>
      <c r="G226" s="9" t="str">
        <f t="shared" si="372"/>
        <v>DEWANDARU</v>
      </c>
      <c r="H226" s="9" t="str">
        <f t="shared" si="372"/>
        <v>EDELWEIS</v>
      </c>
      <c r="I226" s="9" t="str">
        <f t="shared" si="372"/>
        <v>FLAMBOYAN</v>
      </c>
      <c r="J226" s="9" t="str">
        <f t="shared" si="372"/>
        <v>GERANIUM</v>
      </c>
      <c r="K226" s="9" t="str">
        <f t="shared" si="372"/>
        <v>HELIKONIA</v>
      </c>
      <c r="L226" s="9" t="str">
        <f t="shared" si="372"/>
        <v>IVY</v>
      </c>
      <c r="M226" s="9" t="str">
        <f t="shared" si="372"/>
        <v>KANA</v>
      </c>
      <c r="N226" s="9" t="str">
        <f t="shared" si="372"/>
        <v>IGD</v>
      </c>
      <c r="O226" s="9" t="str">
        <f t="shared" si="372"/>
        <v>HCU</v>
      </c>
      <c r="P226" s="9" t="str">
        <f t="shared" si="372"/>
        <v>PENUNJANG</v>
      </c>
      <c r="Q226" s="9" t="str">
        <f t="shared" si="372"/>
        <v>PELAYANAN</v>
      </c>
      <c r="R226" s="9" t="str">
        <f t="shared" si="372"/>
        <v>ADMIN</v>
      </c>
      <c r="S226" s="9" t="str">
        <f t="shared" si="372"/>
        <v>ASRAMA</v>
      </c>
      <c r="T226" s="9" t="str">
        <f t="shared" si="372"/>
        <v>MASJID</v>
      </c>
      <c r="U226" s="9" t="str">
        <f t="shared" si="372"/>
        <v>JUMLAH</v>
      </c>
      <c r="W226" s="21"/>
      <c r="X226" s="22" t="str">
        <f>X5</f>
        <v>ANGGREK</v>
      </c>
      <c r="Y226" s="22" t="str">
        <f>Y5</f>
        <v>BOUGENVIL</v>
      </c>
      <c r="Z226" s="22" t="str">
        <f t="shared" ref="Z226:AN226" si="373">Z5</f>
        <v>CAMELIA</v>
      </c>
      <c r="AA226" s="22" t="str">
        <f t="shared" si="373"/>
        <v>DEWANDARU</v>
      </c>
      <c r="AB226" s="22" t="str">
        <f t="shared" si="373"/>
        <v>EDELWEIS</v>
      </c>
      <c r="AC226" s="22" t="str">
        <f t="shared" si="373"/>
        <v>FLAMBOYAN</v>
      </c>
      <c r="AD226" s="22" t="str">
        <f t="shared" si="373"/>
        <v>GERANIUM</v>
      </c>
      <c r="AE226" s="22" t="str">
        <f t="shared" si="373"/>
        <v>HELIKONIA</v>
      </c>
      <c r="AF226" s="22" t="str">
        <f t="shared" si="373"/>
        <v>IVY</v>
      </c>
      <c r="AG226" s="22" t="str">
        <f t="shared" si="373"/>
        <v>KANA</v>
      </c>
      <c r="AH226" s="22" t="str">
        <f t="shared" si="373"/>
        <v>IGD</v>
      </c>
      <c r="AI226" s="22" t="str">
        <f t="shared" si="373"/>
        <v>HCU</v>
      </c>
      <c r="AJ226" s="22" t="str">
        <f t="shared" si="373"/>
        <v>PENUNJANG</v>
      </c>
      <c r="AK226" s="22" t="str">
        <f t="shared" si="373"/>
        <v>PELAYANAN</v>
      </c>
      <c r="AL226" s="22" t="str">
        <f t="shared" si="373"/>
        <v>ADMIN</v>
      </c>
      <c r="AM226" s="22" t="str">
        <f t="shared" si="373"/>
        <v>ASRAMA</v>
      </c>
      <c r="AN226" s="22" t="str">
        <f t="shared" si="373"/>
        <v>MASJID</v>
      </c>
      <c r="AP226" s="8" t="s">
        <v>2</v>
      </c>
      <c r="AQ226" s="8" t="s">
        <v>3</v>
      </c>
      <c r="AR226" s="8" t="s">
        <v>4</v>
      </c>
      <c r="AS226" s="9" t="str">
        <f>AS5</f>
        <v>ANGGREK</v>
      </c>
      <c r="AT226" s="9" t="str">
        <f>AT5</f>
        <v>BOUGENVIL</v>
      </c>
      <c r="AU226" s="9" t="str">
        <f t="shared" ref="AU226:BJ226" si="374">AU5</f>
        <v>CAMELIA II</v>
      </c>
      <c r="AV226" s="9" t="str">
        <f t="shared" si="374"/>
        <v>DEWANDARU</v>
      </c>
      <c r="AW226" s="9" t="str">
        <f t="shared" si="374"/>
        <v>EDELWEIS</v>
      </c>
      <c r="AX226" s="9" t="str">
        <f t="shared" si="374"/>
        <v>FLAMBOYAN</v>
      </c>
      <c r="AY226" s="9" t="str">
        <f t="shared" si="374"/>
        <v>GERANIUM</v>
      </c>
      <c r="AZ226" s="9" t="str">
        <f t="shared" si="374"/>
        <v>HELIKONIA</v>
      </c>
      <c r="BA226" s="9" t="str">
        <f t="shared" si="374"/>
        <v>IVY</v>
      </c>
      <c r="BB226" s="9" t="str">
        <f t="shared" si="374"/>
        <v>KANA</v>
      </c>
      <c r="BC226" s="9" t="str">
        <f t="shared" si="374"/>
        <v>IGD</v>
      </c>
      <c r="BD226" s="9" t="str">
        <f t="shared" si="374"/>
        <v>HCU</v>
      </c>
      <c r="BE226" s="9" t="str">
        <f t="shared" si="374"/>
        <v>PENUNJANG</v>
      </c>
      <c r="BF226" s="9" t="str">
        <f t="shared" si="374"/>
        <v>PELAYANAN</v>
      </c>
      <c r="BG226" s="9" t="str">
        <f t="shared" si="374"/>
        <v>ADMIN</v>
      </c>
      <c r="BH226" s="9" t="str">
        <f t="shared" si="374"/>
        <v>ASRAMA</v>
      </c>
      <c r="BI226" s="9" t="str">
        <f t="shared" si="374"/>
        <v>MASJID</v>
      </c>
      <c r="BJ226" s="9" t="str">
        <f t="shared" si="374"/>
        <v>JUMLAH</v>
      </c>
    </row>
    <row r="227" spans="1:62" ht="15.75">
      <c r="A227" s="10">
        <f>A214+1</f>
        <v>18</v>
      </c>
      <c r="B227" s="11"/>
      <c r="C227" s="12" t="s">
        <v>24</v>
      </c>
      <c r="D227" s="12"/>
      <c r="E227" s="13"/>
      <c r="F227" s="13"/>
      <c r="G227" s="13">
        <v>12</v>
      </c>
      <c r="H227" s="13">
        <v>18</v>
      </c>
      <c r="I227" s="13">
        <v>27</v>
      </c>
      <c r="J227" s="13">
        <v>4</v>
      </c>
      <c r="K227" s="13">
        <v>14</v>
      </c>
      <c r="L227" s="13">
        <v>6</v>
      </c>
      <c r="M227" s="13">
        <v>7</v>
      </c>
      <c r="N227" s="13"/>
      <c r="O227" s="13">
        <v>12</v>
      </c>
      <c r="P227" s="13">
        <v>9</v>
      </c>
      <c r="Q227" s="12">
        <v>14</v>
      </c>
      <c r="R227" s="12"/>
      <c r="S227" s="12"/>
      <c r="T227" s="12"/>
      <c r="U227" s="12">
        <f>SUM(E227:T227)</f>
        <v>123</v>
      </c>
      <c r="W227" s="23" t="s">
        <v>24</v>
      </c>
      <c r="X227" s="24">
        <v>0.26500000000000001</v>
      </c>
      <c r="Y227" s="24">
        <v>0.26500000000000001</v>
      </c>
      <c r="Z227" s="24">
        <v>0.26500000000000001</v>
      </c>
      <c r="AA227" s="24">
        <v>0.26500000000000001</v>
      </c>
      <c r="AB227" s="24">
        <v>0.26500000000000001</v>
      </c>
      <c r="AC227" s="24">
        <v>0.26500000000000001</v>
      </c>
      <c r="AD227" s="24">
        <v>0.26500000000000001</v>
      </c>
      <c r="AE227" s="24">
        <v>0.26500000000000001</v>
      </c>
      <c r="AF227" s="24">
        <v>0.26500000000000001</v>
      </c>
      <c r="AG227" s="24">
        <v>0.26500000000000001</v>
      </c>
      <c r="AH227" s="24">
        <v>0.26500000000000001</v>
      </c>
      <c r="AI227" s="24">
        <v>0.26500000000000001</v>
      </c>
      <c r="AJ227" s="24">
        <v>0.26500000000000001</v>
      </c>
      <c r="AK227" s="24">
        <v>0.26500000000000001</v>
      </c>
      <c r="AL227" s="24">
        <v>0.26500000000000001</v>
      </c>
      <c r="AM227" s="24">
        <v>0.26500000000000001</v>
      </c>
      <c r="AN227" s="24">
        <v>0.26500000000000001</v>
      </c>
      <c r="AP227" s="10">
        <f>AP214+1</f>
        <v>18</v>
      </c>
      <c r="AQ227" s="11" t="s">
        <v>34</v>
      </c>
      <c r="AR227" s="12" t="s">
        <v>24</v>
      </c>
      <c r="AS227" s="13">
        <f t="shared" ref="AS227:AT235" si="375">X227*D227</f>
        <v>0</v>
      </c>
      <c r="AT227" s="13">
        <f t="shared" si="375"/>
        <v>0</v>
      </c>
      <c r="AU227" s="13">
        <f t="shared" ref="AU227:AU235" si="376">Z227*F227</f>
        <v>0</v>
      </c>
      <c r="AV227" s="13">
        <f t="shared" ref="AV227:AV235" si="377">AA227*G227</f>
        <v>3.18</v>
      </c>
      <c r="AW227" s="13">
        <f t="shared" ref="AW227:AW235" si="378">AB227*H227</f>
        <v>4.7699999999999996</v>
      </c>
      <c r="AX227" s="13">
        <f t="shared" ref="AX227:AX235" si="379">AC227*I227</f>
        <v>7.1550000000000002</v>
      </c>
      <c r="AY227" s="13">
        <f t="shared" ref="AY227:AY235" si="380">AD227*J227</f>
        <v>1.06</v>
      </c>
      <c r="AZ227" s="13">
        <f t="shared" ref="AZ227:AZ235" si="381">AE227*K227</f>
        <v>3.71</v>
      </c>
      <c r="BA227" s="13">
        <f t="shared" ref="BA227:BA235" si="382">AF227*L227</f>
        <v>1.59</v>
      </c>
      <c r="BB227" s="13">
        <f t="shared" ref="BB227:BB235" si="383">AG227*M227</f>
        <v>1.855</v>
      </c>
      <c r="BC227" s="13">
        <f t="shared" ref="BC227:BC235" si="384">AH227*N227</f>
        <v>0</v>
      </c>
      <c r="BD227" s="13">
        <f t="shared" ref="BD227:BD235" si="385">AI227*O227</f>
        <v>3.18</v>
      </c>
      <c r="BE227" s="13">
        <f t="shared" ref="BE227:BE235" si="386">AJ227*P227</f>
        <v>2.3849999999999998</v>
      </c>
      <c r="BF227" s="13">
        <f t="shared" ref="BF227:BF235" si="387">AK227*Q227</f>
        <v>3.71</v>
      </c>
      <c r="BG227" s="13">
        <f t="shared" ref="BG227:BG235" si="388">AL227*R227</f>
        <v>0</v>
      </c>
      <c r="BH227" s="13">
        <f t="shared" ref="BH227:BH235" si="389">AM227*S227</f>
        <v>0</v>
      </c>
      <c r="BI227" s="13">
        <f t="shared" ref="BI227:BI235" si="390">AN227*T227</f>
        <v>0</v>
      </c>
      <c r="BJ227" s="12">
        <f>SUM(AT227:BI227)</f>
        <v>32.594999999999999</v>
      </c>
    </row>
    <row r="228" spans="1:62" ht="15.75">
      <c r="A228" s="14"/>
      <c r="B228" s="15">
        <f>B215+1</f>
        <v>44579</v>
      </c>
      <c r="C228" s="12" t="s">
        <v>25</v>
      </c>
      <c r="D228" s="12"/>
      <c r="E228" s="13"/>
      <c r="F228" s="13"/>
      <c r="G228" s="13">
        <v>12</v>
      </c>
      <c r="H228" s="13">
        <v>19</v>
      </c>
      <c r="I228" s="13">
        <v>28</v>
      </c>
      <c r="J228" s="13">
        <v>4</v>
      </c>
      <c r="K228" s="13">
        <v>14</v>
      </c>
      <c r="L228" s="13">
        <v>6</v>
      </c>
      <c r="M228" s="13">
        <v>4</v>
      </c>
      <c r="N228" s="13"/>
      <c r="O228" s="13">
        <v>3</v>
      </c>
      <c r="P228" s="13"/>
      <c r="Q228" s="12">
        <v>4</v>
      </c>
      <c r="R228" s="12"/>
      <c r="S228" s="12"/>
      <c r="T228" s="12"/>
      <c r="U228" s="12">
        <f t="shared" ref="U228:U235" si="391">SUM(E228:T228)</f>
        <v>94</v>
      </c>
      <c r="W228" s="23" t="s">
        <v>25</v>
      </c>
      <c r="X228" s="24">
        <v>0.22500000000000001</v>
      </c>
      <c r="Y228" s="24">
        <v>0.22500000000000001</v>
      </c>
      <c r="Z228" s="24">
        <v>0.22500000000000001</v>
      </c>
      <c r="AA228" s="24">
        <v>0.22500000000000001</v>
      </c>
      <c r="AB228" s="24">
        <v>0.22500000000000001</v>
      </c>
      <c r="AC228" s="24">
        <v>0.22500000000000001</v>
      </c>
      <c r="AD228" s="24">
        <v>0.22500000000000001</v>
      </c>
      <c r="AE228" s="24">
        <v>0.22500000000000001</v>
      </c>
      <c r="AF228" s="24">
        <v>0.22500000000000001</v>
      </c>
      <c r="AG228" s="24">
        <v>0.22500000000000001</v>
      </c>
      <c r="AH228" s="24">
        <v>0.22500000000000001</v>
      </c>
      <c r="AI228" s="24">
        <v>0.22500000000000001</v>
      </c>
      <c r="AJ228" s="24">
        <v>0.22500000000000001</v>
      </c>
      <c r="AK228" s="24">
        <v>0.22500000000000001</v>
      </c>
      <c r="AL228" s="24">
        <v>0.22500000000000001</v>
      </c>
      <c r="AM228" s="24">
        <v>0.22500000000000001</v>
      </c>
      <c r="AN228" s="24">
        <v>0.22500000000000001</v>
      </c>
      <c r="AP228" s="14"/>
      <c r="AQ228" s="15">
        <f>AQ215+1</f>
        <v>44214</v>
      </c>
      <c r="AR228" s="12" t="s">
        <v>25</v>
      </c>
      <c r="AS228" s="13">
        <f t="shared" si="375"/>
        <v>0</v>
      </c>
      <c r="AT228" s="13">
        <f t="shared" si="375"/>
        <v>0</v>
      </c>
      <c r="AU228" s="13">
        <f t="shared" si="376"/>
        <v>0</v>
      </c>
      <c r="AV228" s="13">
        <f t="shared" si="377"/>
        <v>2.7</v>
      </c>
      <c r="AW228" s="13">
        <f t="shared" si="378"/>
        <v>4.2750000000000004</v>
      </c>
      <c r="AX228" s="13">
        <f t="shared" si="379"/>
        <v>6.3</v>
      </c>
      <c r="AY228" s="13">
        <f t="shared" si="380"/>
        <v>0.9</v>
      </c>
      <c r="AZ228" s="13">
        <f t="shared" si="381"/>
        <v>3.15</v>
      </c>
      <c r="BA228" s="13">
        <f t="shared" si="382"/>
        <v>1.35</v>
      </c>
      <c r="BB228" s="13">
        <f t="shared" si="383"/>
        <v>0.9</v>
      </c>
      <c r="BC228" s="13">
        <f t="shared" si="384"/>
        <v>0</v>
      </c>
      <c r="BD228" s="13">
        <f t="shared" si="385"/>
        <v>0.67500000000000004</v>
      </c>
      <c r="BE228" s="13">
        <f t="shared" si="386"/>
        <v>0</v>
      </c>
      <c r="BF228" s="13">
        <f t="shared" si="387"/>
        <v>0.9</v>
      </c>
      <c r="BG228" s="13">
        <f t="shared" si="388"/>
        <v>0</v>
      </c>
      <c r="BH228" s="13">
        <f t="shared" si="389"/>
        <v>0</v>
      </c>
      <c r="BI228" s="13">
        <f t="shared" si="390"/>
        <v>0</v>
      </c>
      <c r="BJ228" s="12">
        <f t="shared" ref="BJ228:BJ235" si="392">SUM(AT228:BI228)</f>
        <v>21.15</v>
      </c>
    </row>
    <row r="229" spans="1:62" ht="15.75">
      <c r="A229" s="14"/>
      <c r="B229" s="14"/>
      <c r="C229" s="12" t="s">
        <v>26</v>
      </c>
      <c r="D229" s="12"/>
      <c r="E229" s="13"/>
      <c r="F229" s="13"/>
      <c r="G229" s="13">
        <v>7</v>
      </c>
      <c r="H229" s="13">
        <v>4</v>
      </c>
      <c r="I229" s="13">
        <v>6</v>
      </c>
      <c r="J229" s="13">
        <v>3</v>
      </c>
      <c r="K229" s="13">
        <v>6</v>
      </c>
      <c r="L229" s="13">
        <v>3</v>
      </c>
      <c r="M229" s="13">
        <v>2</v>
      </c>
      <c r="N229" s="13"/>
      <c r="O229" s="13">
        <v>4</v>
      </c>
      <c r="P229" s="13">
        <v>1</v>
      </c>
      <c r="Q229" s="12">
        <v>5</v>
      </c>
      <c r="R229" s="12"/>
      <c r="S229" s="12"/>
      <c r="T229" s="12"/>
      <c r="U229" s="12">
        <f t="shared" si="391"/>
        <v>41</v>
      </c>
      <c r="W229" s="23" t="s">
        <v>26</v>
      </c>
      <c r="X229" s="24">
        <v>0.35</v>
      </c>
      <c r="Y229" s="24">
        <v>0.35</v>
      </c>
      <c r="Z229" s="24">
        <v>0.35</v>
      </c>
      <c r="AA229" s="24">
        <v>0.35</v>
      </c>
      <c r="AB229" s="24">
        <v>0.35</v>
      </c>
      <c r="AC229" s="24">
        <v>0.35</v>
      </c>
      <c r="AD229" s="24">
        <v>0.35</v>
      </c>
      <c r="AE229" s="24">
        <v>0.35</v>
      </c>
      <c r="AF229" s="24">
        <v>0.35</v>
      </c>
      <c r="AG229" s="24">
        <v>0.35</v>
      </c>
      <c r="AH229" s="24">
        <v>0.35</v>
      </c>
      <c r="AI229" s="24">
        <v>0.35</v>
      </c>
      <c r="AJ229" s="24">
        <v>0.35</v>
      </c>
      <c r="AK229" s="24">
        <v>0.35</v>
      </c>
      <c r="AL229" s="24">
        <v>0.35</v>
      </c>
      <c r="AM229" s="24">
        <v>0.35</v>
      </c>
      <c r="AN229" s="24">
        <v>0.35</v>
      </c>
      <c r="AP229" s="14"/>
      <c r="AQ229" s="14"/>
      <c r="AR229" s="12" t="s">
        <v>26</v>
      </c>
      <c r="AS229" s="13">
        <f t="shared" si="375"/>
        <v>0</v>
      </c>
      <c r="AT229" s="13">
        <f t="shared" si="375"/>
        <v>0</v>
      </c>
      <c r="AU229" s="13">
        <f t="shared" si="376"/>
        <v>0</v>
      </c>
      <c r="AV229" s="13">
        <f t="shared" si="377"/>
        <v>2.4500000000000002</v>
      </c>
      <c r="AW229" s="13">
        <f t="shared" si="378"/>
        <v>1.4</v>
      </c>
      <c r="AX229" s="13">
        <f t="shared" si="379"/>
        <v>2.1</v>
      </c>
      <c r="AY229" s="13">
        <f t="shared" si="380"/>
        <v>1.05</v>
      </c>
      <c r="AZ229" s="13">
        <f t="shared" si="381"/>
        <v>2.1</v>
      </c>
      <c r="BA229" s="13">
        <f t="shared" si="382"/>
        <v>1.05</v>
      </c>
      <c r="BB229" s="13">
        <f t="shared" si="383"/>
        <v>0.7</v>
      </c>
      <c r="BC229" s="13">
        <f t="shared" si="384"/>
        <v>0</v>
      </c>
      <c r="BD229" s="13">
        <f t="shared" si="385"/>
        <v>1.4</v>
      </c>
      <c r="BE229" s="13">
        <f t="shared" si="386"/>
        <v>0.35</v>
      </c>
      <c r="BF229" s="13">
        <f t="shared" si="387"/>
        <v>1.75</v>
      </c>
      <c r="BG229" s="13">
        <f t="shared" si="388"/>
        <v>0</v>
      </c>
      <c r="BH229" s="13">
        <f t="shared" si="389"/>
        <v>0</v>
      </c>
      <c r="BI229" s="13">
        <f t="shared" si="390"/>
        <v>0</v>
      </c>
      <c r="BJ229" s="12">
        <f t="shared" si="392"/>
        <v>14.35</v>
      </c>
    </row>
    <row r="230" spans="1:62" ht="15.75">
      <c r="A230" s="14"/>
      <c r="B230" s="14"/>
      <c r="C230" s="12" t="s">
        <v>27</v>
      </c>
      <c r="D230" s="12"/>
      <c r="E230" s="13">
        <v>6</v>
      </c>
      <c r="F230" s="13">
        <v>5</v>
      </c>
      <c r="G230" s="13">
        <v>3</v>
      </c>
      <c r="H230" s="13">
        <v>9</v>
      </c>
      <c r="I230" s="13">
        <v>5</v>
      </c>
      <c r="J230" s="13">
        <v>3</v>
      </c>
      <c r="K230" s="13">
        <v>19</v>
      </c>
      <c r="L230" s="13">
        <v>2</v>
      </c>
      <c r="M230" s="13">
        <v>4</v>
      </c>
      <c r="N230" s="13">
        <v>5</v>
      </c>
      <c r="O230" s="13">
        <v>3</v>
      </c>
      <c r="P230" s="13">
        <v>3</v>
      </c>
      <c r="Q230" s="12">
        <v>3</v>
      </c>
      <c r="R230" s="12"/>
      <c r="S230" s="12"/>
      <c r="T230" s="12"/>
      <c r="U230" s="12">
        <f t="shared" si="391"/>
        <v>70</v>
      </c>
      <c r="W230" s="23" t="s">
        <v>27</v>
      </c>
      <c r="X230" s="24">
        <v>0.43</v>
      </c>
      <c r="Y230" s="24">
        <v>0.43</v>
      </c>
      <c r="Z230" s="24">
        <v>0.43</v>
      </c>
      <c r="AA230" s="24">
        <v>0.43</v>
      </c>
      <c r="AB230" s="24">
        <v>0.43</v>
      </c>
      <c r="AC230" s="24">
        <v>0.43</v>
      </c>
      <c r="AD230" s="24">
        <v>0.43</v>
      </c>
      <c r="AE230" s="24">
        <v>0.43</v>
      </c>
      <c r="AF230" s="24">
        <v>0.43</v>
      </c>
      <c r="AG230" s="24">
        <v>0.43</v>
      </c>
      <c r="AH230" s="24">
        <v>0.43</v>
      </c>
      <c r="AI230" s="24">
        <v>0.43</v>
      </c>
      <c r="AJ230" s="24">
        <v>0.43</v>
      </c>
      <c r="AK230" s="24">
        <v>0.43</v>
      </c>
      <c r="AL230" s="24">
        <v>0.43</v>
      </c>
      <c r="AM230" s="24">
        <v>0.43</v>
      </c>
      <c r="AN230" s="24">
        <v>0.43</v>
      </c>
      <c r="AP230" s="14"/>
      <c r="AQ230" s="14"/>
      <c r="AR230" s="12" t="s">
        <v>27</v>
      </c>
      <c r="AS230" s="13">
        <f t="shared" si="375"/>
        <v>0</v>
      </c>
      <c r="AT230" s="13">
        <f t="shared" si="375"/>
        <v>2.58</v>
      </c>
      <c r="AU230" s="13">
        <f t="shared" si="376"/>
        <v>2.15</v>
      </c>
      <c r="AV230" s="13">
        <f t="shared" si="377"/>
        <v>1.29</v>
      </c>
      <c r="AW230" s="13">
        <f t="shared" si="378"/>
        <v>3.87</v>
      </c>
      <c r="AX230" s="13">
        <f t="shared" si="379"/>
        <v>2.15</v>
      </c>
      <c r="AY230" s="13">
        <f t="shared" si="380"/>
        <v>1.29</v>
      </c>
      <c r="AZ230" s="13">
        <f t="shared" si="381"/>
        <v>8.17</v>
      </c>
      <c r="BA230" s="13">
        <f t="shared" si="382"/>
        <v>0.86</v>
      </c>
      <c r="BB230" s="13">
        <f t="shared" si="383"/>
        <v>1.72</v>
      </c>
      <c r="BC230" s="13">
        <f t="shared" si="384"/>
        <v>2.15</v>
      </c>
      <c r="BD230" s="13">
        <f t="shared" si="385"/>
        <v>1.29</v>
      </c>
      <c r="BE230" s="13">
        <f t="shared" si="386"/>
        <v>1.29</v>
      </c>
      <c r="BF230" s="13">
        <f t="shared" si="387"/>
        <v>1.29</v>
      </c>
      <c r="BG230" s="13">
        <f t="shared" si="388"/>
        <v>0</v>
      </c>
      <c r="BH230" s="13">
        <f t="shared" si="389"/>
        <v>0</v>
      </c>
      <c r="BI230" s="13">
        <f t="shared" si="390"/>
        <v>0</v>
      </c>
      <c r="BJ230" s="12">
        <f t="shared" si="392"/>
        <v>30.1</v>
      </c>
    </row>
    <row r="231" spans="1:62" ht="15.75">
      <c r="A231" s="14"/>
      <c r="B231" s="14"/>
      <c r="C231" s="12" t="s">
        <v>28</v>
      </c>
      <c r="D231" s="12"/>
      <c r="E231" s="13">
        <v>10</v>
      </c>
      <c r="F231" s="13">
        <v>9</v>
      </c>
      <c r="G231" s="13">
        <v>4</v>
      </c>
      <c r="H231" s="13">
        <v>3</v>
      </c>
      <c r="I231" s="13">
        <v>2</v>
      </c>
      <c r="J231" s="13">
        <v>2</v>
      </c>
      <c r="K231" s="13">
        <v>12</v>
      </c>
      <c r="L231" s="13">
        <v>3</v>
      </c>
      <c r="M231" s="13">
        <v>3</v>
      </c>
      <c r="N231" s="13">
        <v>9</v>
      </c>
      <c r="O231" s="13">
        <v>5</v>
      </c>
      <c r="P231" s="13">
        <v>2</v>
      </c>
      <c r="Q231" s="12">
        <v>5</v>
      </c>
      <c r="R231" s="12"/>
      <c r="S231" s="12"/>
      <c r="T231" s="12"/>
      <c r="U231" s="12">
        <f t="shared" si="391"/>
        <v>69</v>
      </c>
      <c r="W231" s="23" t="s">
        <v>28</v>
      </c>
      <c r="X231" s="24">
        <v>0.5</v>
      </c>
      <c r="Y231" s="24">
        <v>0.5</v>
      </c>
      <c r="Z231" s="24">
        <v>0.5</v>
      </c>
      <c r="AA231" s="24">
        <v>0.5</v>
      </c>
      <c r="AB231" s="24">
        <v>0.5</v>
      </c>
      <c r="AC231" s="24">
        <v>0.5</v>
      </c>
      <c r="AD231" s="24">
        <v>0.5</v>
      </c>
      <c r="AE231" s="24">
        <v>0.5</v>
      </c>
      <c r="AF231" s="24">
        <v>0.5</v>
      </c>
      <c r="AG231" s="24">
        <v>0.5</v>
      </c>
      <c r="AH231" s="24">
        <v>0.5</v>
      </c>
      <c r="AI231" s="24">
        <v>0.5</v>
      </c>
      <c r="AJ231" s="24">
        <v>0.5</v>
      </c>
      <c r="AK231" s="24">
        <v>0.5</v>
      </c>
      <c r="AL231" s="24">
        <v>0.5</v>
      </c>
      <c r="AM231" s="24">
        <v>0.5</v>
      </c>
      <c r="AN231" s="24">
        <v>0.5</v>
      </c>
      <c r="AP231" s="14"/>
      <c r="AQ231" s="14"/>
      <c r="AR231" s="12" t="s">
        <v>28</v>
      </c>
      <c r="AS231" s="13">
        <f t="shared" si="375"/>
        <v>0</v>
      </c>
      <c r="AT231" s="13">
        <f t="shared" si="375"/>
        <v>5</v>
      </c>
      <c r="AU231" s="13">
        <f t="shared" si="376"/>
        <v>4.5</v>
      </c>
      <c r="AV231" s="13">
        <f t="shared" si="377"/>
        <v>2</v>
      </c>
      <c r="AW231" s="13">
        <f t="shared" si="378"/>
        <v>1.5</v>
      </c>
      <c r="AX231" s="13">
        <f t="shared" si="379"/>
        <v>1</v>
      </c>
      <c r="AY231" s="13">
        <f t="shared" si="380"/>
        <v>1</v>
      </c>
      <c r="AZ231" s="13">
        <f t="shared" si="381"/>
        <v>6</v>
      </c>
      <c r="BA231" s="13">
        <f t="shared" si="382"/>
        <v>1.5</v>
      </c>
      <c r="BB231" s="13">
        <f t="shared" si="383"/>
        <v>1.5</v>
      </c>
      <c r="BC231" s="13">
        <f t="shared" si="384"/>
        <v>4.5</v>
      </c>
      <c r="BD231" s="13">
        <f t="shared" si="385"/>
        <v>2.5</v>
      </c>
      <c r="BE231" s="13">
        <f t="shared" si="386"/>
        <v>1</v>
      </c>
      <c r="BF231" s="13">
        <f t="shared" si="387"/>
        <v>2.5</v>
      </c>
      <c r="BG231" s="13">
        <f t="shared" si="388"/>
        <v>0</v>
      </c>
      <c r="BH231" s="13">
        <f t="shared" si="389"/>
        <v>0</v>
      </c>
      <c r="BI231" s="13">
        <f t="shared" si="390"/>
        <v>0</v>
      </c>
      <c r="BJ231" s="12">
        <f t="shared" si="392"/>
        <v>34.5</v>
      </c>
    </row>
    <row r="232" spans="1:62" ht="15.75">
      <c r="A232" s="14"/>
      <c r="B232" s="14"/>
      <c r="C232" s="12" t="s">
        <v>35</v>
      </c>
      <c r="D232" s="12"/>
      <c r="E232" s="13">
        <v>7</v>
      </c>
      <c r="F232" s="13">
        <v>6</v>
      </c>
      <c r="G232" s="13">
        <v>3</v>
      </c>
      <c r="H232" s="13">
        <v>4</v>
      </c>
      <c r="I232" s="13">
        <v>4</v>
      </c>
      <c r="J232" s="13">
        <v>3</v>
      </c>
      <c r="K232" s="13">
        <v>18</v>
      </c>
      <c r="L232" s="13">
        <v>2</v>
      </c>
      <c r="M232" s="13">
        <v>3</v>
      </c>
      <c r="N232" s="13">
        <v>3</v>
      </c>
      <c r="O232" s="13">
        <v>3</v>
      </c>
      <c r="P232" s="13">
        <v>2</v>
      </c>
      <c r="Q232" s="12">
        <v>3</v>
      </c>
      <c r="R232" s="12"/>
      <c r="S232" s="12"/>
      <c r="T232" s="12"/>
      <c r="U232" s="12">
        <f t="shared" si="391"/>
        <v>61</v>
      </c>
      <c r="W232" s="23" t="s">
        <v>50</v>
      </c>
      <c r="X232" s="24">
        <v>8.5000000000000006E-2</v>
      </c>
      <c r="Y232" s="24">
        <v>8.5000000000000006E-2</v>
      </c>
      <c r="Z232" s="24">
        <v>8.5000000000000006E-2</v>
      </c>
      <c r="AA232" s="24">
        <v>8.5000000000000006E-2</v>
      </c>
      <c r="AB232" s="24">
        <v>8.5000000000000006E-2</v>
      </c>
      <c r="AC232" s="24">
        <v>8.5000000000000006E-2</v>
      </c>
      <c r="AD232" s="24">
        <v>8.5000000000000006E-2</v>
      </c>
      <c r="AE232" s="24">
        <v>8.5000000000000006E-2</v>
      </c>
      <c r="AF232" s="24">
        <v>8.5000000000000006E-2</v>
      </c>
      <c r="AG232" s="24">
        <v>8.5000000000000006E-2</v>
      </c>
      <c r="AH232" s="24">
        <v>8.5000000000000006E-2</v>
      </c>
      <c r="AI232" s="24">
        <v>8.5000000000000006E-2</v>
      </c>
      <c r="AJ232" s="24">
        <v>8.5000000000000006E-2</v>
      </c>
      <c r="AK232" s="24">
        <v>8.5000000000000006E-2</v>
      </c>
      <c r="AL232" s="24">
        <v>8.5000000000000006E-2</v>
      </c>
      <c r="AM232" s="24">
        <v>8.5000000000000006E-2</v>
      </c>
      <c r="AN232" s="24">
        <v>8.5000000000000006E-2</v>
      </c>
      <c r="AP232" s="14"/>
      <c r="AQ232" s="14"/>
      <c r="AR232" s="12" t="s">
        <v>35</v>
      </c>
      <c r="AS232" s="13">
        <f t="shared" si="375"/>
        <v>0</v>
      </c>
      <c r="AT232" s="13">
        <f t="shared" si="375"/>
        <v>0.59499999999999997</v>
      </c>
      <c r="AU232" s="13">
        <f t="shared" si="376"/>
        <v>0.51</v>
      </c>
      <c r="AV232" s="13">
        <f t="shared" si="377"/>
        <v>0.255</v>
      </c>
      <c r="AW232" s="13">
        <f t="shared" si="378"/>
        <v>0.34</v>
      </c>
      <c r="AX232" s="13">
        <f t="shared" si="379"/>
        <v>0.34</v>
      </c>
      <c r="AY232" s="13">
        <f t="shared" si="380"/>
        <v>0.255</v>
      </c>
      <c r="AZ232" s="13">
        <f t="shared" si="381"/>
        <v>1.53</v>
      </c>
      <c r="BA232" s="13">
        <f t="shared" si="382"/>
        <v>0.17</v>
      </c>
      <c r="BB232" s="13">
        <f t="shared" si="383"/>
        <v>0.255</v>
      </c>
      <c r="BC232" s="13">
        <f t="shared" si="384"/>
        <v>0.255</v>
      </c>
      <c r="BD232" s="13">
        <f t="shared" si="385"/>
        <v>0.255</v>
      </c>
      <c r="BE232" s="13">
        <f t="shared" si="386"/>
        <v>0.17</v>
      </c>
      <c r="BF232" s="13">
        <f t="shared" si="387"/>
        <v>0.255</v>
      </c>
      <c r="BG232" s="13">
        <f t="shared" si="388"/>
        <v>0</v>
      </c>
      <c r="BH232" s="13">
        <f t="shared" si="389"/>
        <v>0</v>
      </c>
      <c r="BI232" s="13">
        <f t="shared" si="390"/>
        <v>0</v>
      </c>
      <c r="BJ232" s="12">
        <f t="shared" si="392"/>
        <v>5.1849999999999996</v>
      </c>
    </row>
    <row r="233" spans="1:62" ht="15.75">
      <c r="A233" s="14"/>
      <c r="B233" s="14"/>
      <c r="C233" s="12" t="s">
        <v>36</v>
      </c>
      <c r="D233" s="12"/>
      <c r="E233" s="13">
        <v>7</v>
      </c>
      <c r="F233" s="13">
        <v>5</v>
      </c>
      <c r="G233" s="13"/>
      <c r="H233" s="13"/>
      <c r="I233" s="13"/>
      <c r="J233" s="13"/>
      <c r="K233" s="13"/>
      <c r="L233" s="13"/>
      <c r="M233" s="13"/>
      <c r="N233" s="13"/>
      <c r="O233" s="13">
        <v>4</v>
      </c>
      <c r="P233" s="13"/>
      <c r="Q233" s="12"/>
      <c r="R233" s="12"/>
      <c r="S233" s="12"/>
      <c r="T233" s="12"/>
      <c r="U233" s="12">
        <f t="shared" si="391"/>
        <v>16</v>
      </c>
      <c r="W233" s="23" t="s">
        <v>51</v>
      </c>
      <c r="X233" s="24">
        <v>0.59</v>
      </c>
      <c r="Y233" s="24">
        <v>0.59</v>
      </c>
      <c r="Z233" s="24">
        <v>0.59</v>
      </c>
      <c r="AA233" s="24">
        <v>0.59</v>
      </c>
      <c r="AB233" s="24">
        <v>0.59</v>
      </c>
      <c r="AC233" s="24">
        <v>0.59</v>
      </c>
      <c r="AD233" s="24">
        <v>0.59</v>
      </c>
      <c r="AE233" s="24">
        <v>0.59</v>
      </c>
      <c r="AF233" s="24">
        <v>0.59</v>
      </c>
      <c r="AG233" s="24">
        <v>0.59</v>
      </c>
      <c r="AH233" s="24">
        <v>0.59</v>
      </c>
      <c r="AI233" s="24">
        <v>0.59</v>
      </c>
      <c r="AJ233" s="24">
        <v>0.59</v>
      </c>
      <c r="AK233" s="24">
        <v>0.59</v>
      </c>
      <c r="AL233" s="24">
        <v>0.59</v>
      </c>
      <c r="AM233" s="24">
        <v>0.59</v>
      </c>
      <c r="AN233" s="24">
        <v>0.59</v>
      </c>
      <c r="AP233" s="14"/>
      <c r="AQ233" s="14"/>
      <c r="AR233" s="12" t="s">
        <v>36</v>
      </c>
      <c r="AS233" s="13">
        <f t="shared" si="375"/>
        <v>0</v>
      </c>
      <c r="AT233" s="13">
        <f t="shared" si="375"/>
        <v>4.13</v>
      </c>
      <c r="AU233" s="13">
        <f t="shared" si="376"/>
        <v>2.95</v>
      </c>
      <c r="AV233" s="13">
        <f t="shared" si="377"/>
        <v>0</v>
      </c>
      <c r="AW233" s="13">
        <f t="shared" si="378"/>
        <v>0</v>
      </c>
      <c r="AX233" s="13">
        <f t="shared" si="379"/>
        <v>0</v>
      </c>
      <c r="AY233" s="13">
        <f t="shared" si="380"/>
        <v>0</v>
      </c>
      <c r="AZ233" s="13">
        <f t="shared" si="381"/>
        <v>0</v>
      </c>
      <c r="BA233" s="13">
        <f t="shared" si="382"/>
        <v>0</v>
      </c>
      <c r="BB233" s="13">
        <f t="shared" si="383"/>
        <v>0</v>
      </c>
      <c r="BC233" s="13">
        <f t="shared" si="384"/>
        <v>0</v>
      </c>
      <c r="BD233" s="13">
        <f t="shared" si="385"/>
        <v>2.36</v>
      </c>
      <c r="BE233" s="13">
        <f t="shared" si="386"/>
        <v>0</v>
      </c>
      <c r="BF233" s="13">
        <f t="shared" si="387"/>
        <v>0</v>
      </c>
      <c r="BG233" s="13">
        <f t="shared" si="388"/>
        <v>0</v>
      </c>
      <c r="BH233" s="13">
        <f t="shared" si="389"/>
        <v>0</v>
      </c>
      <c r="BI233" s="13">
        <f t="shared" si="390"/>
        <v>0</v>
      </c>
      <c r="BJ233" s="12">
        <f t="shared" si="392"/>
        <v>9.44</v>
      </c>
    </row>
    <row r="234" spans="1:62" ht="15.75">
      <c r="A234" s="14"/>
      <c r="B234" s="14"/>
      <c r="C234" s="12" t="s">
        <v>31</v>
      </c>
      <c r="D234" s="12"/>
      <c r="E234" s="13">
        <v>5</v>
      </c>
      <c r="F234" s="13">
        <v>4</v>
      </c>
      <c r="G234" s="13"/>
      <c r="H234" s="13"/>
      <c r="I234" s="13"/>
      <c r="J234" s="13"/>
      <c r="K234" s="13"/>
      <c r="L234" s="13"/>
      <c r="M234" s="13"/>
      <c r="N234" s="13">
        <v>3</v>
      </c>
      <c r="O234" s="13">
        <v>2</v>
      </c>
      <c r="P234" s="13"/>
      <c r="Q234" s="12"/>
      <c r="R234" s="12"/>
      <c r="S234" s="12"/>
      <c r="T234" s="12"/>
      <c r="U234" s="12">
        <f t="shared" si="391"/>
        <v>14</v>
      </c>
      <c r="W234" s="23" t="s">
        <v>31</v>
      </c>
      <c r="X234" s="24">
        <v>0.56999999999999995</v>
      </c>
      <c r="Y234" s="24">
        <v>0.56999999999999995</v>
      </c>
      <c r="Z234" s="24">
        <v>0.56999999999999995</v>
      </c>
      <c r="AA234" s="24">
        <v>0.56999999999999995</v>
      </c>
      <c r="AB234" s="24">
        <v>0.56999999999999995</v>
      </c>
      <c r="AC234" s="24">
        <v>0.56999999999999995</v>
      </c>
      <c r="AD234" s="24">
        <v>0.56999999999999995</v>
      </c>
      <c r="AE234" s="24">
        <v>0.56999999999999995</v>
      </c>
      <c r="AF234" s="24">
        <v>0.56999999999999995</v>
      </c>
      <c r="AG234" s="24">
        <v>0.56999999999999995</v>
      </c>
      <c r="AH234" s="24">
        <v>0.56999999999999995</v>
      </c>
      <c r="AI234" s="24">
        <v>0.56999999999999995</v>
      </c>
      <c r="AJ234" s="24">
        <v>0.56999999999999995</v>
      </c>
      <c r="AK234" s="24">
        <v>0.56999999999999995</v>
      </c>
      <c r="AL234" s="24">
        <v>0.56999999999999995</v>
      </c>
      <c r="AM234" s="24">
        <v>0.56999999999999995</v>
      </c>
      <c r="AN234" s="24">
        <v>0.56999999999999995</v>
      </c>
      <c r="AP234" s="14"/>
      <c r="AQ234" s="14"/>
      <c r="AR234" s="12" t="s">
        <v>31</v>
      </c>
      <c r="AS234" s="13">
        <f t="shared" si="375"/>
        <v>0</v>
      </c>
      <c r="AT234" s="13">
        <f t="shared" si="375"/>
        <v>2.85</v>
      </c>
      <c r="AU234" s="13">
        <f t="shared" si="376"/>
        <v>2.2799999999999998</v>
      </c>
      <c r="AV234" s="13">
        <f t="shared" si="377"/>
        <v>0</v>
      </c>
      <c r="AW234" s="13">
        <f t="shared" si="378"/>
        <v>0</v>
      </c>
      <c r="AX234" s="13">
        <f t="shared" si="379"/>
        <v>0</v>
      </c>
      <c r="AY234" s="13">
        <f t="shared" si="380"/>
        <v>0</v>
      </c>
      <c r="AZ234" s="13">
        <f t="shared" si="381"/>
        <v>0</v>
      </c>
      <c r="BA234" s="13">
        <f t="shared" si="382"/>
        <v>0</v>
      </c>
      <c r="BB234" s="13">
        <f t="shared" si="383"/>
        <v>0</v>
      </c>
      <c r="BC234" s="13">
        <f t="shared" si="384"/>
        <v>1.71</v>
      </c>
      <c r="BD234" s="13">
        <f t="shared" si="385"/>
        <v>1.1399999999999999</v>
      </c>
      <c r="BE234" s="13">
        <f t="shared" si="386"/>
        <v>0</v>
      </c>
      <c r="BF234" s="13">
        <f t="shared" si="387"/>
        <v>0</v>
      </c>
      <c r="BG234" s="13">
        <f t="shared" si="388"/>
        <v>0</v>
      </c>
      <c r="BH234" s="13">
        <f t="shared" si="389"/>
        <v>0</v>
      </c>
      <c r="BI234" s="13">
        <f t="shared" si="390"/>
        <v>0</v>
      </c>
      <c r="BJ234" s="12">
        <f t="shared" si="392"/>
        <v>7.98</v>
      </c>
    </row>
    <row r="235" spans="1:62" ht="15.75">
      <c r="A235" s="16"/>
      <c r="B235" s="16"/>
      <c r="C235" s="12" t="s">
        <v>32</v>
      </c>
      <c r="D235" s="12"/>
      <c r="E235" s="13"/>
      <c r="F235" s="13"/>
      <c r="G235" s="13">
        <v>5</v>
      </c>
      <c r="H235" s="13">
        <v>11</v>
      </c>
      <c r="I235" s="13">
        <v>5</v>
      </c>
      <c r="J235" s="13"/>
      <c r="K235" s="13">
        <v>6</v>
      </c>
      <c r="L235" s="13">
        <v>6</v>
      </c>
      <c r="M235" s="13"/>
      <c r="N235" s="13"/>
      <c r="O235" s="13">
        <v>7</v>
      </c>
      <c r="P235" s="13"/>
      <c r="Q235" s="12"/>
      <c r="R235" s="12"/>
      <c r="S235" s="12"/>
      <c r="T235" s="12"/>
      <c r="U235" s="12">
        <f t="shared" si="391"/>
        <v>40</v>
      </c>
      <c r="W235" s="23" t="s">
        <v>32</v>
      </c>
      <c r="X235" s="24">
        <v>0.4</v>
      </c>
      <c r="Y235" s="24">
        <v>0.4</v>
      </c>
      <c r="Z235" s="24">
        <v>0.4</v>
      </c>
      <c r="AA235" s="24">
        <v>0.4</v>
      </c>
      <c r="AB235" s="24">
        <v>0.4</v>
      </c>
      <c r="AC235" s="24">
        <v>0.4</v>
      </c>
      <c r="AD235" s="24">
        <v>0.4</v>
      </c>
      <c r="AE235" s="24">
        <v>0.4</v>
      </c>
      <c r="AF235" s="24">
        <v>0.4</v>
      </c>
      <c r="AG235" s="24">
        <v>0.4</v>
      </c>
      <c r="AH235" s="24">
        <v>0.4</v>
      </c>
      <c r="AI235" s="24">
        <v>0.4</v>
      </c>
      <c r="AJ235" s="24">
        <v>0.4</v>
      </c>
      <c r="AK235" s="24">
        <v>0.4</v>
      </c>
      <c r="AL235" s="24">
        <v>0.4</v>
      </c>
      <c r="AM235" s="24">
        <v>0.4</v>
      </c>
      <c r="AN235" s="24">
        <v>0.4</v>
      </c>
      <c r="AP235" s="16"/>
      <c r="AQ235" s="16"/>
      <c r="AR235" s="12" t="s">
        <v>32</v>
      </c>
      <c r="AS235" s="13">
        <f t="shared" si="375"/>
        <v>0</v>
      </c>
      <c r="AT235" s="13">
        <f t="shared" si="375"/>
        <v>0</v>
      </c>
      <c r="AU235" s="13">
        <f t="shared" si="376"/>
        <v>0</v>
      </c>
      <c r="AV235" s="13">
        <f t="shared" si="377"/>
        <v>2</v>
      </c>
      <c r="AW235" s="13">
        <f t="shared" si="378"/>
        <v>4.4000000000000004</v>
      </c>
      <c r="AX235" s="13">
        <f t="shared" si="379"/>
        <v>2</v>
      </c>
      <c r="AY235" s="13">
        <f t="shared" si="380"/>
        <v>0</v>
      </c>
      <c r="AZ235" s="13">
        <f t="shared" si="381"/>
        <v>2.4</v>
      </c>
      <c r="BA235" s="13">
        <f t="shared" si="382"/>
        <v>2.4</v>
      </c>
      <c r="BB235" s="13">
        <f t="shared" si="383"/>
        <v>0</v>
      </c>
      <c r="BC235" s="13">
        <f t="shared" si="384"/>
        <v>0</v>
      </c>
      <c r="BD235" s="13">
        <f t="shared" si="385"/>
        <v>2.8</v>
      </c>
      <c r="BE235" s="13">
        <f t="shared" si="386"/>
        <v>0</v>
      </c>
      <c r="BF235" s="13">
        <f t="shared" si="387"/>
        <v>0</v>
      </c>
      <c r="BG235" s="13">
        <f t="shared" si="388"/>
        <v>0</v>
      </c>
      <c r="BH235" s="13">
        <f t="shared" si="389"/>
        <v>0</v>
      </c>
      <c r="BI235" s="13">
        <f t="shared" si="390"/>
        <v>0</v>
      </c>
      <c r="BJ235" s="12">
        <f t="shared" si="392"/>
        <v>16</v>
      </c>
    </row>
    <row r="236" spans="1:62">
      <c r="A236" s="17"/>
      <c r="B236" s="18"/>
      <c r="C236" s="19" t="s">
        <v>33</v>
      </c>
      <c r="D236" s="19">
        <f>SUM(D227:D235)</f>
        <v>0</v>
      </c>
      <c r="E236" s="19">
        <f>SUM(E227:E235)</f>
        <v>35</v>
      </c>
      <c r="F236" s="19">
        <f t="shared" ref="F236:U236" si="393">SUM(F227:F235)</f>
        <v>29</v>
      </c>
      <c r="G236" s="19">
        <f t="shared" si="393"/>
        <v>46</v>
      </c>
      <c r="H236" s="19">
        <f t="shared" si="393"/>
        <v>68</v>
      </c>
      <c r="I236" s="19">
        <f t="shared" si="393"/>
        <v>77</v>
      </c>
      <c r="J236" s="19">
        <f t="shared" si="393"/>
        <v>19</v>
      </c>
      <c r="K236" s="19">
        <f t="shared" si="393"/>
        <v>89</v>
      </c>
      <c r="L236" s="19">
        <f t="shared" si="393"/>
        <v>28</v>
      </c>
      <c r="M236" s="19">
        <f t="shared" si="393"/>
        <v>23</v>
      </c>
      <c r="N236" s="19">
        <f t="shared" si="393"/>
        <v>20</v>
      </c>
      <c r="O236" s="19">
        <f t="shared" si="393"/>
        <v>43</v>
      </c>
      <c r="P236" s="19">
        <f t="shared" si="393"/>
        <v>17</v>
      </c>
      <c r="Q236" s="19">
        <f t="shared" si="393"/>
        <v>34</v>
      </c>
      <c r="R236" s="19">
        <f t="shared" si="393"/>
        <v>0</v>
      </c>
      <c r="S236" s="19">
        <f t="shared" si="393"/>
        <v>0</v>
      </c>
      <c r="T236" s="19">
        <f t="shared" si="393"/>
        <v>0</v>
      </c>
      <c r="U236" s="19">
        <f t="shared" si="393"/>
        <v>528</v>
      </c>
      <c r="AP236" s="17"/>
      <c r="AQ236" s="18"/>
      <c r="AR236" s="19" t="s">
        <v>33</v>
      </c>
      <c r="AS236" s="19">
        <f>SUM(AS227:AS235)</f>
        <v>0</v>
      </c>
      <c r="AT236" s="19">
        <f>SUM(AT227:AT235)</f>
        <v>15.154999999999999</v>
      </c>
      <c r="AU236" s="19">
        <f t="shared" ref="AU236:BJ236" si="394">SUM(AU227:AU235)</f>
        <v>12.39</v>
      </c>
      <c r="AV236" s="19">
        <f t="shared" si="394"/>
        <v>13.875</v>
      </c>
      <c r="AW236" s="19">
        <f t="shared" si="394"/>
        <v>20.555</v>
      </c>
      <c r="AX236" s="19">
        <f t="shared" si="394"/>
        <v>21.045000000000002</v>
      </c>
      <c r="AY236" s="19">
        <f t="shared" si="394"/>
        <v>5.5549999999999997</v>
      </c>
      <c r="AZ236" s="19">
        <f t="shared" si="394"/>
        <v>27.06</v>
      </c>
      <c r="BA236" s="19">
        <f t="shared" si="394"/>
        <v>8.92</v>
      </c>
      <c r="BB236" s="19">
        <f t="shared" si="394"/>
        <v>6.93</v>
      </c>
      <c r="BC236" s="19">
        <f t="shared" si="394"/>
        <v>8.6150000000000002</v>
      </c>
      <c r="BD236" s="19">
        <f t="shared" si="394"/>
        <v>15.6</v>
      </c>
      <c r="BE236" s="19">
        <f t="shared" si="394"/>
        <v>5.1950000000000003</v>
      </c>
      <c r="BF236" s="19">
        <f t="shared" si="394"/>
        <v>10.404999999999999</v>
      </c>
      <c r="BG236" s="19">
        <f t="shared" si="394"/>
        <v>0</v>
      </c>
      <c r="BH236" s="19">
        <f t="shared" si="394"/>
        <v>0</v>
      </c>
      <c r="BI236" s="19">
        <f t="shared" si="394"/>
        <v>0</v>
      </c>
      <c r="BJ236" s="19">
        <f t="shared" si="394"/>
        <v>171.3</v>
      </c>
    </row>
    <row r="239" spans="1:62" ht="106.5">
      <c r="A239" s="8" t="s">
        <v>2</v>
      </c>
      <c r="B239" s="8" t="s">
        <v>3</v>
      </c>
      <c r="C239" s="8" t="s">
        <v>4</v>
      </c>
      <c r="D239" s="9" t="str">
        <f>D5</f>
        <v>ANGGREK</v>
      </c>
      <c r="E239" s="9" t="str">
        <f>E5</f>
        <v>BOUGENVIL</v>
      </c>
      <c r="F239" s="9" t="str">
        <f t="shared" ref="F239:U239" si="395">F5</f>
        <v>CAMELIA</v>
      </c>
      <c r="G239" s="9" t="str">
        <f t="shared" si="395"/>
        <v>DEWANDARU</v>
      </c>
      <c r="H239" s="9" t="str">
        <f t="shared" si="395"/>
        <v>EDELWEIS</v>
      </c>
      <c r="I239" s="9" t="str">
        <f t="shared" si="395"/>
        <v>FLAMBOYAN</v>
      </c>
      <c r="J239" s="9" t="str">
        <f t="shared" si="395"/>
        <v>GERANIUM</v>
      </c>
      <c r="K239" s="9" t="str">
        <f t="shared" si="395"/>
        <v>HELIKONIA</v>
      </c>
      <c r="L239" s="9" t="str">
        <f t="shared" si="395"/>
        <v>IVY</v>
      </c>
      <c r="M239" s="9" t="str">
        <f t="shared" si="395"/>
        <v>KANA</v>
      </c>
      <c r="N239" s="9" t="str">
        <f t="shared" si="395"/>
        <v>IGD</v>
      </c>
      <c r="O239" s="9" t="str">
        <f t="shared" si="395"/>
        <v>HCU</v>
      </c>
      <c r="P239" s="9" t="str">
        <f t="shared" si="395"/>
        <v>PENUNJANG</v>
      </c>
      <c r="Q239" s="9" t="str">
        <f t="shared" si="395"/>
        <v>PELAYANAN</v>
      </c>
      <c r="R239" s="9" t="str">
        <f t="shared" si="395"/>
        <v>ADMIN</v>
      </c>
      <c r="S239" s="9" t="str">
        <f t="shared" si="395"/>
        <v>ASRAMA</v>
      </c>
      <c r="T239" s="9" t="str">
        <f t="shared" si="395"/>
        <v>MASJID</v>
      </c>
      <c r="U239" s="9" t="str">
        <f t="shared" si="395"/>
        <v>JUMLAH</v>
      </c>
      <c r="W239" s="21"/>
      <c r="X239" s="22" t="str">
        <f>X5</f>
        <v>ANGGREK</v>
      </c>
      <c r="Y239" s="22" t="str">
        <f>Y5</f>
        <v>BOUGENVIL</v>
      </c>
      <c r="Z239" s="22" t="str">
        <f t="shared" ref="Z239:AN239" si="396">Z5</f>
        <v>CAMELIA</v>
      </c>
      <c r="AA239" s="22" t="str">
        <f t="shared" si="396"/>
        <v>DEWANDARU</v>
      </c>
      <c r="AB239" s="22" t="str">
        <f t="shared" si="396"/>
        <v>EDELWEIS</v>
      </c>
      <c r="AC239" s="22" t="str">
        <f t="shared" si="396"/>
        <v>FLAMBOYAN</v>
      </c>
      <c r="AD239" s="22" t="str">
        <f t="shared" si="396"/>
        <v>GERANIUM</v>
      </c>
      <c r="AE239" s="22" t="str">
        <f t="shared" si="396"/>
        <v>HELIKONIA</v>
      </c>
      <c r="AF239" s="22" t="str">
        <f t="shared" si="396"/>
        <v>IVY</v>
      </c>
      <c r="AG239" s="22" t="str">
        <f t="shared" si="396"/>
        <v>KANA</v>
      </c>
      <c r="AH239" s="22" t="str">
        <f t="shared" si="396"/>
        <v>IGD</v>
      </c>
      <c r="AI239" s="22" t="str">
        <f t="shared" si="396"/>
        <v>HCU</v>
      </c>
      <c r="AJ239" s="22" t="str">
        <f t="shared" si="396"/>
        <v>PENUNJANG</v>
      </c>
      <c r="AK239" s="22" t="str">
        <f t="shared" si="396"/>
        <v>PELAYANAN</v>
      </c>
      <c r="AL239" s="22" t="str">
        <f t="shared" si="396"/>
        <v>ADMIN</v>
      </c>
      <c r="AM239" s="22" t="str">
        <f t="shared" si="396"/>
        <v>ASRAMA</v>
      </c>
      <c r="AN239" s="22" t="str">
        <f t="shared" si="396"/>
        <v>MASJID</v>
      </c>
      <c r="AP239" s="8" t="s">
        <v>2</v>
      </c>
      <c r="AQ239" s="8" t="s">
        <v>3</v>
      </c>
      <c r="AR239" s="8" t="s">
        <v>4</v>
      </c>
      <c r="AS239" s="9" t="str">
        <f>AS5</f>
        <v>ANGGREK</v>
      </c>
      <c r="AT239" s="9" t="str">
        <f>AT5</f>
        <v>BOUGENVIL</v>
      </c>
      <c r="AU239" s="9" t="str">
        <f t="shared" ref="AU239:BJ239" si="397">AU5</f>
        <v>CAMELIA II</v>
      </c>
      <c r="AV239" s="9" t="str">
        <f t="shared" si="397"/>
        <v>DEWANDARU</v>
      </c>
      <c r="AW239" s="9" t="str">
        <f t="shared" si="397"/>
        <v>EDELWEIS</v>
      </c>
      <c r="AX239" s="9" t="str">
        <f t="shared" si="397"/>
        <v>FLAMBOYAN</v>
      </c>
      <c r="AY239" s="9" t="str">
        <f t="shared" si="397"/>
        <v>GERANIUM</v>
      </c>
      <c r="AZ239" s="9" t="str">
        <f t="shared" si="397"/>
        <v>HELIKONIA</v>
      </c>
      <c r="BA239" s="9" t="str">
        <f t="shared" si="397"/>
        <v>IVY</v>
      </c>
      <c r="BB239" s="9" t="str">
        <f t="shared" si="397"/>
        <v>KANA</v>
      </c>
      <c r="BC239" s="9" t="str">
        <f t="shared" si="397"/>
        <v>IGD</v>
      </c>
      <c r="BD239" s="9" t="str">
        <f t="shared" si="397"/>
        <v>HCU</v>
      </c>
      <c r="BE239" s="9" t="str">
        <f t="shared" si="397"/>
        <v>PENUNJANG</v>
      </c>
      <c r="BF239" s="9" t="str">
        <f t="shared" si="397"/>
        <v>PELAYANAN</v>
      </c>
      <c r="BG239" s="9" t="str">
        <f t="shared" si="397"/>
        <v>ADMIN</v>
      </c>
      <c r="BH239" s="9" t="str">
        <f t="shared" si="397"/>
        <v>ASRAMA</v>
      </c>
      <c r="BI239" s="9" t="str">
        <f t="shared" si="397"/>
        <v>MASJID</v>
      </c>
      <c r="BJ239" s="9" t="str">
        <f t="shared" si="397"/>
        <v>JUMLAH</v>
      </c>
    </row>
    <row r="240" spans="1:62" ht="15.75">
      <c r="A240" s="10">
        <f>A227+1</f>
        <v>19</v>
      </c>
      <c r="B240" s="11"/>
      <c r="C240" s="12" t="s">
        <v>24</v>
      </c>
      <c r="D240" s="12"/>
      <c r="E240" s="13"/>
      <c r="F240" s="13"/>
      <c r="G240" s="13">
        <v>12</v>
      </c>
      <c r="H240" s="13">
        <v>16</v>
      </c>
      <c r="I240" s="13">
        <v>27</v>
      </c>
      <c r="J240" s="13">
        <v>5</v>
      </c>
      <c r="K240" s="13">
        <v>19</v>
      </c>
      <c r="L240" s="13">
        <v>7</v>
      </c>
      <c r="M240" s="13">
        <v>6</v>
      </c>
      <c r="N240" s="13"/>
      <c r="O240" s="13">
        <v>14</v>
      </c>
      <c r="P240" s="13">
        <v>10</v>
      </c>
      <c r="Q240" s="12">
        <v>15</v>
      </c>
      <c r="R240" s="12"/>
      <c r="S240" s="12"/>
      <c r="T240" s="12"/>
      <c r="U240" s="12">
        <f>SUM(E240:T240)</f>
        <v>131</v>
      </c>
      <c r="W240" s="23" t="s">
        <v>24</v>
      </c>
      <c r="X240" s="24">
        <v>0.26500000000000001</v>
      </c>
      <c r="Y240" s="24">
        <v>0.26500000000000001</v>
      </c>
      <c r="Z240" s="24">
        <v>0.26500000000000001</v>
      </c>
      <c r="AA240" s="24">
        <v>0.26500000000000001</v>
      </c>
      <c r="AB240" s="24">
        <v>0.26500000000000001</v>
      </c>
      <c r="AC240" s="24">
        <v>0.26500000000000001</v>
      </c>
      <c r="AD240" s="24">
        <v>0.26500000000000001</v>
      </c>
      <c r="AE240" s="24">
        <v>0.26500000000000001</v>
      </c>
      <c r="AF240" s="24">
        <v>0.26500000000000001</v>
      </c>
      <c r="AG240" s="24">
        <v>0.26500000000000001</v>
      </c>
      <c r="AH240" s="24">
        <v>0.26500000000000001</v>
      </c>
      <c r="AI240" s="24">
        <v>0.26500000000000001</v>
      </c>
      <c r="AJ240" s="24">
        <v>0.26500000000000001</v>
      </c>
      <c r="AK240" s="24">
        <v>0.26500000000000001</v>
      </c>
      <c r="AL240" s="24">
        <v>0.26500000000000001</v>
      </c>
      <c r="AM240" s="24">
        <v>0.26500000000000001</v>
      </c>
      <c r="AN240" s="24">
        <v>0.26500000000000001</v>
      </c>
      <c r="AP240" s="10">
        <f>AP227+1</f>
        <v>19</v>
      </c>
      <c r="AQ240" s="11" t="s">
        <v>37</v>
      </c>
      <c r="AR240" s="12" t="s">
        <v>24</v>
      </c>
      <c r="AS240" s="26">
        <f t="shared" ref="AS240:AT248" si="398">X240*D240</f>
        <v>0</v>
      </c>
      <c r="AT240" s="26">
        <f t="shared" si="398"/>
        <v>0</v>
      </c>
      <c r="AU240" s="26">
        <f t="shared" ref="AU240:AU248" si="399">Z240*F240</f>
        <v>0</v>
      </c>
      <c r="AV240" s="26">
        <f t="shared" ref="AV240:AV248" si="400">AA240*G240</f>
        <v>3.18</v>
      </c>
      <c r="AW240" s="26">
        <f t="shared" ref="AW240:AW248" si="401">AB240*H240</f>
        <v>4.24</v>
      </c>
      <c r="AX240" s="26">
        <f t="shared" ref="AX240:AX248" si="402">AC240*I240</f>
        <v>7.1550000000000002</v>
      </c>
      <c r="AY240" s="26">
        <f t="shared" ref="AY240:AY248" si="403">AD240*J240</f>
        <v>1.325</v>
      </c>
      <c r="AZ240" s="26">
        <f t="shared" ref="AZ240:AZ248" si="404">AE240*K240</f>
        <v>5.0350000000000001</v>
      </c>
      <c r="BA240" s="26">
        <f t="shared" ref="BA240:BA248" si="405">AF240*L240</f>
        <v>1.855</v>
      </c>
      <c r="BB240" s="26">
        <f t="shared" ref="BB240:BB248" si="406">AG240*M240</f>
        <v>1.59</v>
      </c>
      <c r="BC240" s="26">
        <f t="shared" ref="BC240:BC248" si="407">AH240*N240</f>
        <v>0</v>
      </c>
      <c r="BD240" s="26">
        <f t="shared" ref="BD240:BD248" si="408">AI240*O240</f>
        <v>3.71</v>
      </c>
      <c r="BE240" s="26">
        <f t="shared" ref="BE240:BE248" si="409">AJ240*P240</f>
        <v>2.65</v>
      </c>
      <c r="BF240" s="26">
        <f t="shared" ref="BF240:BF248" si="410">AK240*Q240</f>
        <v>3.9750000000000001</v>
      </c>
      <c r="BG240" s="26">
        <f t="shared" ref="BG240:BG248" si="411">AL240*R240</f>
        <v>0</v>
      </c>
      <c r="BH240" s="26">
        <f t="shared" ref="BH240:BH248" si="412">AM240*S240</f>
        <v>0</v>
      </c>
      <c r="BI240" s="26">
        <f t="shared" ref="BI240:BI248" si="413">AN240*T240</f>
        <v>0</v>
      </c>
      <c r="BJ240" s="12">
        <f>SUM(AT240:BI240)</f>
        <v>34.715000000000003</v>
      </c>
    </row>
    <row r="241" spans="1:62" ht="15.75">
      <c r="A241" s="14"/>
      <c r="B241" s="15">
        <f>B228+1</f>
        <v>44580</v>
      </c>
      <c r="C241" s="12" t="s">
        <v>25</v>
      </c>
      <c r="D241" s="12"/>
      <c r="E241" s="13"/>
      <c r="F241" s="13"/>
      <c r="G241" s="13">
        <v>14</v>
      </c>
      <c r="H241" s="13">
        <v>18</v>
      </c>
      <c r="I241" s="13">
        <v>27</v>
      </c>
      <c r="J241" s="13">
        <v>5</v>
      </c>
      <c r="K241" s="13">
        <v>20</v>
      </c>
      <c r="L241" s="13">
        <v>7</v>
      </c>
      <c r="M241" s="13">
        <v>4</v>
      </c>
      <c r="N241" s="13"/>
      <c r="O241" s="13">
        <v>4</v>
      </c>
      <c r="P241" s="13"/>
      <c r="Q241" s="12">
        <v>5</v>
      </c>
      <c r="R241" s="12"/>
      <c r="S241" s="12"/>
      <c r="T241" s="12"/>
      <c r="U241" s="12">
        <f t="shared" ref="U241:U248" si="414">SUM(E241:T241)</f>
        <v>104</v>
      </c>
      <c r="W241" s="23" t="s">
        <v>25</v>
      </c>
      <c r="X241" s="24">
        <v>0.22500000000000001</v>
      </c>
      <c r="Y241" s="24">
        <v>0.22500000000000001</v>
      </c>
      <c r="Z241" s="24">
        <v>0.22500000000000001</v>
      </c>
      <c r="AA241" s="24">
        <v>0.22500000000000001</v>
      </c>
      <c r="AB241" s="24">
        <v>0.22500000000000001</v>
      </c>
      <c r="AC241" s="24">
        <v>0.22500000000000001</v>
      </c>
      <c r="AD241" s="24">
        <v>0.22500000000000001</v>
      </c>
      <c r="AE241" s="24">
        <v>0.22500000000000001</v>
      </c>
      <c r="AF241" s="24">
        <v>0.22500000000000001</v>
      </c>
      <c r="AG241" s="24">
        <v>0.22500000000000001</v>
      </c>
      <c r="AH241" s="24">
        <v>0.22500000000000001</v>
      </c>
      <c r="AI241" s="24">
        <v>0.22500000000000001</v>
      </c>
      <c r="AJ241" s="24">
        <v>0.22500000000000001</v>
      </c>
      <c r="AK241" s="24">
        <v>0.22500000000000001</v>
      </c>
      <c r="AL241" s="24">
        <v>0.22500000000000001</v>
      </c>
      <c r="AM241" s="24">
        <v>0.22500000000000001</v>
      </c>
      <c r="AN241" s="24">
        <v>0.22500000000000001</v>
      </c>
      <c r="AP241" s="14"/>
      <c r="AQ241" s="15">
        <f>AQ228+1</f>
        <v>44215</v>
      </c>
      <c r="AR241" s="12" t="s">
        <v>25</v>
      </c>
      <c r="AS241" s="26">
        <f t="shared" si="398"/>
        <v>0</v>
      </c>
      <c r="AT241" s="26">
        <f t="shared" si="398"/>
        <v>0</v>
      </c>
      <c r="AU241" s="26">
        <f t="shared" si="399"/>
        <v>0</v>
      </c>
      <c r="AV241" s="26">
        <f t="shared" si="400"/>
        <v>3.15</v>
      </c>
      <c r="AW241" s="26">
        <f t="shared" si="401"/>
        <v>4.05</v>
      </c>
      <c r="AX241" s="26">
        <f t="shared" si="402"/>
        <v>6.0750000000000002</v>
      </c>
      <c r="AY241" s="26">
        <f t="shared" si="403"/>
        <v>1.125</v>
      </c>
      <c r="AZ241" s="26">
        <f t="shared" si="404"/>
        <v>4.5</v>
      </c>
      <c r="BA241" s="26">
        <f t="shared" si="405"/>
        <v>1.575</v>
      </c>
      <c r="BB241" s="26">
        <f t="shared" si="406"/>
        <v>0.9</v>
      </c>
      <c r="BC241" s="26">
        <f t="shared" si="407"/>
        <v>0</v>
      </c>
      <c r="BD241" s="26">
        <f t="shared" si="408"/>
        <v>0.9</v>
      </c>
      <c r="BE241" s="26">
        <f t="shared" si="409"/>
        <v>0</v>
      </c>
      <c r="BF241" s="26">
        <f t="shared" si="410"/>
        <v>1.125</v>
      </c>
      <c r="BG241" s="26">
        <f t="shared" si="411"/>
        <v>0</v>
      </c>
      <c r="BH241" s="26">
        <f t="shared" si="412"/>
        <v>0</v>
      </c>
      <c r="BI241" s="26">
        <f t="shared" si="413"/>
        <v>0</v>
      </c>
      <c r="BJ241" s="12">
        <f t="shared" ref="BJ241:BJ248" si="415">SUM(AT241:BI241)</f>
        <v>23.4</v>
      </c>
    </row>
    <row r="242" spans="1:62" ht="15.75">
      <c r="A242" s="14"/>
      <c r="B242" s="14"/>
      <c r="C242" s="12" t="s">
        <v>26</v>
      </c>
      <c r="D242" s="12"/>
      <c r="E242" s="13"/>
      <c r="F242" s="13"/>
      <c r="G242" s="13">
        <v>10</v>
      </c>
      <c r="H242" s="13">
        <v>4</v>
      </c>
      <c r="I242" s="13">
        <v>8</v>
      </c>
      <c r="J242" s="13">
        <v>4</v>
      </c>
      <c r="K242" s="13">
        <v>6</v>
      </c>
      <c r="L242" s="13">
        <v>4</v>
      </c>
      <c r="M242" s="13">
        <v>2</v>
      </c>
      <c r="N242" s="13"/>
      <c r="O242" s="13">
        <v>4</v>
      </c>
      <c r="P242" s="13">
        <v>3</v>
      </c>
      <c r="Q242" s="12">
        <v>4</v>
      </c>
      <c r="R242" s="12"/>
      <c r="S242" s="12"/>
      <c r="T242" s="12"/>
      <c r="U242" s="12">
        <f t="shared" si="414"/>
        <v>49</v>
      </c>
      <c r="W242" s="23" t="s">
        <v>26</v>
      </c>
      <c r="X242" s="24">
        <v>0.35</v>
      </c>
      <c r="Y242" s="24">
        <v>0.35</v>
      </c>
      <c r="Z242" s="24">
        <v>0.35</v>
      </c>
      <c r="AA242" s="24">
        <v>0.35</v>
      </c>
      <c r="AB242" s="24">
        <v>0.35</v>
      </c>
      <c r="AC242" s="24">
        <v>0.35</v>
      </c>
      <c r="AD242" s="24">
        <v>0.35</v>
      </c>
      <c r="AE242" s="24">
        <v>0.35</v>
      </c>
      <c r="AF242" s="24">
        <v>0.35</v>
      </c>
      <c r="AG242" s="24">
        <v>0.35</v>
      </c>
      <c r="AH242" s="24">
        <v>0.35</v>
      </c>
      <c r="AI242" s="24">
        <v>0.35</v>
      </c>
      <c r="AJ242" s="24">
        <v>0.35</v>
      </c>
      <c r="AK242" s="24">
        <v>0.35</v>
      </c>
      <c r="AL242" s="24">
        <v>0.35</v>
      </c>
      <c r="AM242" s="24">
        <v>0.35</v>
      </c>
      <c r="AN242" s="24">
        <v>0.35</v>
      </c>
      <c r="AP242" s="14"/>
      <c r="AQ242" s="14"/>
      <c r="AR242" s="12" t="s">
        <v>26</v>
      </c>
      <c r="AS242" s="26">
        <f t="shared" si="398"/>
        <v>0</v>
      </c>
      <c r="AT242" s="26">
        <f t="shared" si="398"/>
        <v>0</v>
      </c>
      <c r="AU242" s="26">
        <f t="shared" si="399"/>
        <v>0</v>
      </c>
      <c r="AV242" s="26">
        <f t="shared" si="400"/>
        <v>3.5</v>
      </c>
      <c r="AW242" s="26">
        <f t="shared" si="401"/>
        <v>1.4</v>
      </c>
      <c r="AX242" s="26">
        <f t="shared" si="402"/>
        <v>2.8</v>
      </c>
      <c r="AY242" s="26">
        <f t="shared" si="403"/>
        <v>1.4</v>
      </c>
      <c r="AZ242" s="26">
        <f t="shared" si="404"/>
        <v>2.1</v>
      </c>
      <c r="BA242" s="26">
        <f t="shared" si="405"/>
        <v>1.4</v>
      </c>
      <c r="BB242" s="26">
        <f t="shared" si="406"/>
        <v>0.7</v>
      </c>
      <c r="BC242" s="26">
        <f t="shared" si="407"/>
        <v>0</v>
      </c>
      <c r="BD242" s="26">
        <f t="shared" si="408"/>
        <v>1.4</v>
      </c>
      <c r="BE242" s="26">
        <f t="shared" si="409"/>
        <v>1.05</v>
      </c>
      <c r="BF242" s="26">
        <f t="shared" si="410"/>
        <v>1.4</v>
      </c>
      <c r="BG242" s="26">
        <f t="shared" si="411"/>
        <v>0</v>
      </c>
      <c r="BH242" s="26">
        <f t="shared" si="412"/>
        <v>0</v>
      </c>
      <c r="BI242" s="26">
        <f t="shared" si="413"/>
        <v>0</v>
      </c>
      <c r="BJ242" s="12">
        <f t="shared" si="415"/>
        <v>17.149999999999999</v>
      </c>
    </row>
    <row r="243" spans="1:62" ht="15.75">
      <c r="A243" s="14"/>
      <c r="B243" s="14"/>
      <c r="C243" s="12" t="s">
        <v>27</v>
      </c>
      <c r="D243" s="12"/>
      <c r="E243" s="13">
        <v>6</v>
      </c>
      <c r="F243" s="13">
        <v>4</v>
      </c>
      <c r="G243" s="13">
        <v>4</v>
      </c>
      <c r="H243" s="13">
        <v>7</v>
      </c>
      <c r="I243" s="13">
        <v>3</v>
      </c>
      <c r="J243" s="13">
        <v>3</v>
      </c>
      <c r="K243" s="13">
        <v>3</v>
      </c>
      <c r="L243" s="13">
        <v>3</v>
      </c>
      <c r="M243" s="13">
        <v>3</v>
      </c>
      <c r="N243" s="13">
        <v>4</v>
      </c>
      <c r="O243" s="13">
        <v>4</v>
      </c>
      <c r="P243" s="13">
        <v>5</v>
      </c>
      <c r="Q243" s="12">
        <v>4</v>
      </c>
      <c r="R243" s="12"/>
      <c r="S243" s="12"/>
      <c r="T243" s="12"/>
      <c r="U243" s="12">
        <f t="shared" si="414"/>
        <v>53</v>
      </c>
      <c r="W243" s="23" t="s">
        <v>27</v>
      </c>
      <c r="X243" s="24">
        <v>0.43</v>
      </c>
      <c r="Y243" s="24">
        <v>0.43</v>
      </c>
      <c r="Z243" s="24">
        <v>0.43</v>
      </c>
      <c r="AA243" s="24">
        <v>0.43</v>
      </c>
      <c r="AB243" s="24">
        <v>0.43</v>
      </c>
      <c r="AC243" s="24">
        <v>0.43</v>
      </c>
      <c r="AD243" s="24">
        <v>0.43</v>
      </c>
      <c r="AE243" s="24">
        <v>0.43</v>
      </c>
      <c r="AF243" s="24">
        <v>0.43</v>
      </c>
      <c r="AG243" s="24">
        <v>0.43</v>
      </c>
      <c r="AH243" s="24">
        <v>0.43</v>
      </c>
      <c r="AI243" s="24">
        <v>0.43</v>
      </c>
      <c r="AJ243" s="24">
        <v>0.43</v>
      </c>
      <c r="AK243" s="24">
        <v>0.43</v>
      </c>
      <c r="AL243" s="24">
        <v>0.43</v>
      </c>
      <c r="AM243" s="24">
        <v>0.43</v>
      </c>
      <c r="AN243" s="24">
        <v>0.43</v>
      </c>
      <c r="AP243" s="14"/>
      <c r="AQ243" s="14"/>
      <c r="AR243" s="12" t="s">
        <v>27</v>
      </c>
      <c r="AS243" s="26">
        <f t="shared" si="398"/>
        <v>0</v>
      </c>
      <c r="AT243" s="26">
        <f t="shared" si="398"/>
        <v>2.58</v>
      </c>
      <c r="AU243" s="26">
        <f t="shared" si="399"/>
        <v>1.72</v>
      </c>
      <c r="AV243" s="26">
        <f t="shared" si="400"/>
        <v>1.72</v>
      </c>
      <c r="AW243" s="26">
        <f t="shared" si="401"/>
        <v>3.01</v>
      </c>
      <c r="AX243" s="26">
        <f t="shared" si="402"/>
        <v>1.29</v>
      </c>
      <c r="AY243" s="26">
        <f t="shared" si="403"/>
        <v>1.29</v>
      </c>
      <c r="AZ243" s="26">
        <f t="shared" si="404"/>
        <v>1.29</v>
      </c>
      <c r="BA243" s="26">
        <f t="shared" si="405"/>
        <v>1.29</v>
      </c>
      <c r="BB243" s="26">
        <f t="shared" si="406"/>
        <v>1.29</v>
      </c>
      <c r="BC243" s="26">
        <f t="shared" si="407"/>
        <v>1.72</v>
      </c>
      <c r="BD243" s="26">
        <f t="shared" si="408"/>
        <v>1.72</v>
      </c>
      <c r="BE243" s="26">
        <f t="shared" si="409"/>
        <v>2.15</v>
      </c>
      <c r="BF243" s="26">
        <f t="shared" si="410"/>
        <v>1.72</v>
      </c>
      <c r="BG243" s="26">
        <f t="shared" si="411"/>
        <v>0</v>
      </c>
      <c r="BH243" s="26">
        <f t="shared" si="412"/>
        <v>0</v>
      </c>
      <c r="BI243" s="26">
        <f t="shared" si="413"/>
        <v>0</v>
      </c>
      <c r="BJ243" s="12">
        <f t="shared" si="415"/>
        <v>22.79</v>
      </c>
    </row>
    <row r="244" spans="1:62" ht="15.75">
      <c r="A244" s="14"/>
      <c r="B244" s="14"/>
      <c r="C244" s="12" t="s">
        <v>28</v>
      </c>
      <c r="D244" s="12"/>
      <c r="E244" s="13">
        <v>8</v>
      </c>
      <c r="F244" s="13">
        <v>7</v>
      </c>
      <c r="G244" s="13">
        <v>3</v>
      </c>
      <c r="H244" s="13">
        <v>6</v>
      </c>
      <c r="I244" s="13">
        <v>9</v>
      </c>
      <c r="J244" s="13">
        <v>2</v>
      </c>
      <c r="K244" s="13">
        <v>6</v>
      </c>
      <c r="L244" s="13">
        <v>5</v>
      </c>
      <c r="M244" s="13">
        <v>2</v>
      </c>
      <c r="N244" s="13">
        <v>9</v>
      </c>
      <c r="O244" s="13">
        <v>6</v>
      </c>
      <c r="P244" s="13">
        <v>3</v>
      </c>
      <c r="Q244" s="12">
        <v>3</v>
      </c>
      <c r="R244" s="12"/>
      <c r="S244" s="12"/>
      <c r="T244" s="12"/>
      <c r="U244" s="12">
        <f t="shared" si="414"/>
        <v>69</v>
      </c>
      <c r="W244" s="23" t="s">
        <v>28</v>
      </c>
      <c r="X244" s="24">
        <v>0.5</v>
      </c>
      <c r="Y244" s="24">
        <v>0.5</v>
      </c>
      <c r="Z244" s="24">
        <v>0.5</v>
      </c>
      <c r="AA244" s="24">
        <v>0.5</v>
      </c>
      <c r="AB244" s="24">
        <v>0.5</v>
      </c>
      <c r="AC244" s="24">
        <v>0.5</v>
      </c>
      <c r="AD244" s="24">
        <v>0.5</v>
      </c>
      <c r="AE244" s="24">
        <v>0.5</v>
      </c>
      <c r="AF244" s="24">
        <v>0.5</v>
      </c>
      <c r="AG244" s="24">
        <v>0.5</v>
      </c>
      <c r="AH244" s="24">
        <v>0.5</v>
      </c>
      <c r="AI244" s="24">
        <v>0.5</v>
      </c>
      <c r="AJ244" s="24">
        <v>0.5</v>
      </c>
      <c r="AK244" s="24">
        <v>0.5</v>
      </c>
      <c r="AL244" s="24">
        <v>0.5</v>
      </c>
      <c r="AM244" s="24">
        <v>0.5</v>
      </c>
      <c r="AN244" s="24">
        <v>0.5</v>
      </c>
      <c r="AP244" s="14"/>
      <c r="AQ244" s="14"/>
      <c r="AR244" s="12" t="s">
        <v>28</v>
      </c>
      <c r="AS244" s="26">
        <f t="shared" si="398"/>
        <v>0</v>
      </c>
      <c r="AT244" s="26">
        <f t="shared" si="398"/>
        <v>4</v>
      </c>
      <c r="AU244" s="26">
        <f t="shared" si="399"/>
        <v>3.5</v>
      </c>
      <c r="AV244" s="26">
        <f t="shared" si="400"/>
        <v>1.5</v>
      </c>
      <c r="AW244" s="26">
        <f t="shared" si="401"/>
        <v>3</v>
      </c>
      <c r="AX244" s="26">
        <f t="shared" si="402"/>
        <v>4.5</v>
      </c>
      <c r="AY244" s="26">
        <f t="shared" si="403"/>
        <v>1</v>
      </c>
      <c r="AZ244" s="26">
        <f t="shared" si="404"/>
        <v>3</v>
      </c>
      <c r="BA244" s="26">
        <f t="shared" si="405"/>
        <v>2.5</v>
      </c>
      <c r="BB244" s="26">
        <f t="shared" si="406"/>
        <v>1</v>
      </c>
      <c r="BC244" s="26">
        <f t="shared" si="407"/>
        <v>4.5</v>
      </c>
      <c r="BD244" s="26">
        <f t="shared" si="408"/>
        <v>3</v>
      </c>
      <c r="BE244" s="26">
        <f t="shared" si="409"/>
        <v>1.5</v>
      </c>
      <c r="BF244" s="26">
        <f t="shared" si="410"/>
        <v>1.5</v>
      </c>
      <c r="BG244" s="26">
        <f t="shared" si="411"/>
        <v>0</v>
      </c>
      <c r="BH244" s="26">
        <f t="shared" si="412"/>
        <v>0</v>
      </c>
      <c r="BI244" s="26">
        <f t="shared" si="413"/>
        <v>0</v>
      </c>
      <c r="BJ244" s="12">
        <f t="shared" si="415"/>
        <v>34.5</v>
      </c>
    </row>
    <row r="245" spans="1:62" ht="15.75">
      <c r="A245" s="14"/>
      <c r="B245" s="14"/>
      <c r="C245" s="12" t="s">
        <v>35</v>
      </c>
      <c r="D245" s="12"/>
      <c r="E245" s="13">
        <v>6</v>
      </c>
      <c r="F245" s="13">
        <v>6</v>
      </c>
      <c r="G245" s="13">
        <v>3</v>
      </c>
      <c r="H245" s="13">
        <v>4</v>
      </c>
      <c r="I245" s="13">
        <v>3</v>
      </c>
      <c r="J245" s="13">
        <v>2</v>
      </c>
      <c r="K245" s="13">
        <v>3</v>
      </c>
      <c r="L245" s="13">
        <v>2</v>
      </c>
      <c r="M245" s="13"/>
      <c r="N245" s="13">
        <v>4</v>
      </c>
      <c r="O245" s="13">
        <v>4</v>
      </c>
      <c r="P245" s="13">
        <v>4</v>
      </c>
      <c r="Q245" s="12">
        <v>3</v>
      </c>
      <c r="R245" s="12"/>
      <c r="S245" s="12"/>
      <c r="T245" s="12"/>
      <c r="U245" s="12">
        <f t="shared" si="414"/>
        <v>44</v>
      </c>
      <c r="W245" s="23" t="s">
        <v>50</v>
      </c>
      <c r="X245" s="24">
        <v>8.5000000000000006E-2</v>
      </c>
      <c r="Y245" s="24">
        <v>8.5000000000000006E-2</v>
      </c>
      <c r="Z245" s="24">
        <v>8.5000000000000006E-2</v>
      </c>
      <c r="AA245" s="24">
        <v>8.5000000000000006E-2</v>
      </c>
      <c r="AB245" s="24">
        <v>8.5000000000000006E-2</v>
      </c>
      <c r="AC245" s="24">
        <v>8.5000000000000006E-2</v>
      </c>
      <c r="AD245" s="24">
        <v>8.5000000000000006E-2</v>
      </c>
      <c r="AE245" s="24">
        <v>8.5000000000000006E-2</v>
      </c>
      <c r="AF245" s="24">
        <v>8.5000000000000006E-2</v>
      </c>
      <c r="AG245" s="24">
        <v>8.5000000000000006E-2</v>
      </c>
      <c r="AH245" s="24">
        <v>8.5000000000000006E-2</v>
      </c>
      <c r="AI245" s="24">
        <v>8.5000000000000006E-2</v>
      </c>
      <c r="AJ245" s="24">
        <v>8.5000000000000006E-2</v>
      </c>
      <c r="AK245" s="24">
        <v>8.5000000000000006E-2</v>
      </c>
      <c r="AL245" s="24">
        <v>8.5000000000000006E-2</v>
      </c>
      <c r="AM245" s="24">
        <v>8.5000000000000006E-2</v>
      </c>
      <c r="AN245" s="24">
        <v>8.5000000000000006E-2</v>
      </c>
      <c r="AP245" s="14"/>
      <c r="AQ245" s="14"/>
      <c r="AR245" s="12" t="s">
        <v>35</v>
      </c>
      <c r="AS245" s="26">
        <f t="shared" si="398"/>
        <v>0</v>
      </c>
      <c r="AT245" s="26">
        <f t="shared" si="398"/>
        <v>0.51</v>
      </c>
      <c r="AU245" s="26">
        <f t="shared" si="399"/>
        <v>0.51</v>
      </c>
      <c r="AV245" s="26">
        <f t="shared" si="400"/>
        <v>0.255</v>
      </c>
      <c r="AW245" s="26">
        <f t="shared" si="401"/>
        <v>0.34</v>
      </c>
      <c r="AX245" s="26">
        <f t="shared" si="402"/>
        <v>0.255</v>
      </c>
      <c r="AY245" s="26">
        <f t="shared" si="403"/>
        <v>0.17</v>
      </c>
      <c r="AZ245" s="26">
        <f t="shared" si="404"/>
        <v>0.255</v>
      </c>
      <c r="BA245" s="26">
        <f t="shared" si="405"/>
        <v>0.17</v>
      </c>
      <c r="BB245" s="26">
        <f t="shared" si="406"/>
        <v>0</v>
      </c>
      <c r="BC245" s="26">
        <f t="shared" si="407"/>
        <v>0.34</v>
      </c>
      <c r="BD245" s="26">
        <f t="shared" si="408"/>
        <v>0.34</v>
      </c>
      <c r="BE245" s="26">
        <f t="shared" si="409"/>
        <v>0.34</v>
      </c>
      <c r="BF245" s="26">
        <f t="shared" si="410"/>
        <v>0.255</v>
      </c>
      <c r="BG245" s="26">
        <f t="shared" si="411"/>
        <v>0</v>
      </c>
      <c r="BH245" s="26">
        <f t="shared" si="412"/>
        <v>0</v>
      </c>
      <c r="BI245" s="26">
        <f t="shared" si="413"/>
        <v>0</v>
      </c>
      <c r="BJ245" s="12">
        <f t="shared" si="415"/>
        <v>3.74</v>
      </c>
    </row>
    <row r="246" spans="1:62" ht="15.75">
      <c r="A246" s="14"/>
      <c r="B246" s="14"/>
      <c r="C246" s="12" t="s">
        <v>36</v>
      </c>
      <c r="D246" s="12"/>
      <c r="E246" s="13">
        <v>7</v>
      </c>
      <c r="F246" s="13">
        <v>5</v>
      </c>
      <c r="G246" s="13"/>
      <c r="H246" s="13"/>
      <c r="I246" s="13"/>
      <c r="J246" s="13"/>
      <c r="K246" s="13"/>
      <c r="L246" s="13"/>
      <c r="M246" s="13"/>
      <c r="N246" s="13"/>
      <c r="O246" s="13">
        <v>5</v>
      </c>
      <c r="P246" s="13"/>
      <c r="Q246" s="12"/>
      <c r="R246" s="12"/>
      <c r="S246" s="12"/>
      <c r="T246" s="12"/>
      <c r="U246" s="12">
        <f t="shared" si="414"/>
        <v>17</v>
      </c>
      <c r="W246" s="23" t="s">
        <v>51</v>
      </c>
      <c r="X246" s="24">
        <v>0.59</v>
      </c>
      <c r="Y246" s="24">
        <v>0.59</v>
      </c>
      <c r="Z246" s="24">
        <v>0.59</v>
      </c>
      <c r="AA246" s="24">
        <v>0.59</v>
      </c>
      <c r="AB246" s="24">
        <v>0.59</v>
      </c>
      <c r="AC246" s="24">
        <v>0.59</v>
      </c>
      <c r="AD246" s="24">
        <v>0.59</v>
      </c>
      <c r="AE246" s="24">
        <v>0.59</v>
      </c>
      <c r="AF246" s="24">
        <v>0.59</v>
      </c>
      <c r="AG246" s="24">
        <v>0.59</v>
      </c>
      <c r="AH246" s="24">
        <v>0.59</v>
      </c>
      <c r="AI246" s="24">
        <v>0.59</v>
      </c>
      <c r="AJ246" s="24">
        <v>0.59</v>
      </c>
      <c r="AK246" s="24">
        <v>0.59</v>
      </c>
      <c r="AL246" s="24">
        <v>0.59</v>
      </c>
      <c r="AM246" s="24">
        <v>0.59</v>
      </c>
      <c r="AN246" s="24">
        <v>0.59</v>
      </c>
      <c r="AP246" s="14"/>
      <c r="AQ246" s="14"/>
      <c r="AR246" s="12" t="s">
        <v>36</v>
      </c>
      <c r="AS246" s="26">
        <f t="shared" si="398"/>
        <v>0</v>
      </c>
      <c r="AT246" s="26">
        <f t="shared" si="398"/>
        <v>4.13</v>
      </c>
      <c r="AU246" s="26">
        <f t="shared" si="399"/>
        <v>2.95</v>
      </c>
      <c r="AV246" s="26">
        <f t="shared" si="400"/>
        <v>0</v>
      </c>
      <c r="AW246" s="26">
        <f t="shared" si="401"/>
        <v>0</v>
      </c>
      <c r="AX246" s="26">
        <f t="shared" si="402"/>
        <v>0</v>
      </c>
      <c r="AY246" s="26">
        <f t="shared" si="403"/>
        <v>0</v>
      </c>
      <c r="AZ246" s="26">
        <f t="shared" si="404"/>
        <v>0</v>
      </c>
      <c r="BA246" s="26">
        <f t="shared" si="405"/>
        <v>0</v>
      </c>
      <c r="BB246" s="26">
        <f t="shared" si="406"/>
        <v>0</v>
      </c>
      <c r="BC246" s="26">
        <f t="shared" si="407"/>
        <v>0</v>
      </c>
      <c r="BD246" s="26">
        <f t="shared" si="408"/>
        <v>2.95</v>
      </c>
      <c r="BE246" s="26">
        <f t="shared" si="409"/>
        <v>0</v>
      </c>
      <c r="BF246" s="26">
        <f t="shared" si="410"/>
        <v>0</v>
      </c>
      <c r="BG246" s="26">
        <f t="shared" si="411"/>
        <v>0</v>
      </c>
      <c r="BH246" s="26">
        <f t="shared" si="412"/>
        <v>0</v>
      </c>
      <c r="BI246" s="26">
        <f t="shared" si="413"/>
        <v>0</v>
      </c>
      <c r="BJ246" s="12">
        <f t="shared" si="415"/>
        <v>10.029999999999999</v>
      </c>
    </row>
    <row r="247" spans="1:62" ht="15.75">
      <c r="A247" s="14"/>
      <c r="B247" s="14"/>
      <c r="C247" s="12" t="s">
        <v>31</v>
      </c>
      <c r="D247" s="12"/>
      <c r="E247" s="13">
        <v>5</v>
      </c>
      <c r="F247" s="13">
        <v>5</v>
      </c>
      <c r="G247" s="13"/>
      <c r="H247" s="13"/>
      <c r="I247" s="13"/>
      <c r="J247" s="13"/>
      <c r="K247" s="13"/>
      <c r="L247" s="13"/>
      <c r="M247" s="13"/>
      <c r="N247" s="13">
        <v>3</v>
      </c>
      <c r="O247" s="13">
        <v>1</v>
      </c>
      <c r="P247" s="13"/>
      <c r="Q247" s="12"/>
      <c r="R247" s="12"/>
      <c r="S247" s="12"/>
      <c r="T247" s="12"/>
      <c r="U247" s="12">
        <f t="shared" si="414"/>
        <v>14</v>
      </c>
      <c r="W247" s="23" t="s">
        <v>31</v>
      </c>
      <c r="X247" s="24">
        <v>0.56999999999999995</v>
      </c>
      <c r="Y247" s="24">
        <v>0.56999999999999995</v>
      </c>
      <c r="Z247" s="24">
        <v>0.56999999999999995</v>
      </c>
      <c r="AA247" s="24">
        <v>0.56999999999999995</v>
      </c>
      <c r="AB247" s="24">
        <v>0.56999999999999995</v>
      </c>
      <c r="AC247" s="24">
        <v>0.56999999999999995</v>
      </c>
      <c r="AD247" s="24">
        <v>0.56999999999999995</v>
      </c>
      <c r="AE247" s="24">
        <v>0.56999999999999995</v>
      </c>
      <c r="AF247" s="24">
        <v>0.56999999999999995</v>
      </c>
      <c r="AG247" s="24">
        <v>0.56999999999999995</v>
      </c>
      <c r="AH247" s="24">
        <v>0.56999999999999995</v>
      </c>
      <c r="AI247" s="24">
        <v>0.56999999999999995</v>
      </c>
      <c r="AJ247" s="24">
        <v>0.56999999999999995</v>
      </c>
      <c r="AK247" s="24">
        <v>0.56999999999999995</v>
      </c>
      <c r="AL247" s="24">
        <v>0.56999999999999995</v>
      </c>
      <c r="AM247" s="24">
        <v>0.56999999999999995</v>
      </c>
      <c r="AN247" s="24">
        <v>0.56999999999999995</v>
      </c>
      <c r="AP247" s="14"/>
      <c r="AQ247" s="14"/>
      <c r="AR247" s="12" t="s">
        <v>31</v>
      </c>
      <c r="AS247" s="26">
        <f t="shared" si="398"/>
        <v>0</v>
      </c>
      <c r="AT247" s="26">
        <f t="shared" si="398"/>
        <v>2.85</v>
      </c>
      <c r="AU247" s="26">
        <f t="shared" si="399"/>
        <v>2.85</v>
      </c>
      <c r="AV247" s="26">
        <f t="shared" si="400"/>
        <v>0</v>
      </c>
      <c r="AW247" s="26">
        <f t="shared" si="401"/>
        <v>0</v>
      </c>
      <c r="AX247" s="26">
        <f t="shared" si="402"/>
        <v>0</v>
      </c>
      <c r="AY247" s="26">
        <f t="shared" si="403"/>
        <v>0</v>
      </c>
      <c r="AZ247" s="26">
        <f t="shared" si="404"/>
        <v>0</v>
      </c>
      <c r="BA247" s="26">
        <f t="shared" si="405"/>
        <v>0</v>
      </c>
      <c r="BB247" s="26">
        <f t="shared" si="406"/>
        <v>0</v>
      </c>
      <c r="BC247" s="26">
        <f t="shared" si="407"/>
        <v>1.71</v>
      </c>
      <c r="BD247" s="26">
        <f t="shared" si="408"/>
        <v>0.56999999999999995</v>
      </c>
      <c r="BE247" s="26">
        <f t="shared" si="409"/>
        <v>0</v>
      </c>
      <c r="BF247" s="26">
        <f t="shared" si="410"/>
        <v>0</v>
      </c>
      <c r="BG247" s="26">
        <f t="shared" si="411"/>
        <v>0</v>
      </c>
      <c r="BH247" s="26">
        <f t="shared" si="412"/>
        <v>0</v>
      </c>
      <c r="BI247" s="26">
        <f t="shared" si="413"/>
        <v>0</v>
      </c>
      <c r="BJ247" s="12">
        <f t="shared" si="415"/>
        <v>7.98</v>
      </c>
    </row>
    <row r="248" spans="1:62" ht="15.75">
      <c r="A248" s="16"/>
      <c r="B248" s="16"/>
      <c r="C248" s="12" t="s">
        <v>32</v>
      </c>
      <c r="D248" s="12"/>
      <c r="E248" s="13"/>
      <c r="F248" s="13"/>
      <c r="G248" s="13">
        <v>6</v>
      </c>
      <c r="H248" s="13">
        <v>9</v>
      </c>
      <c r="I248" s="13">
        <v>9</v>
      </c>
      <c r="J248" s="13"/>
      <c r="K248" s="13">
        <v>7</v>
      </c>
      <c r="L248" s="13">
        <v>7</v>
      </c>
      <c r="M248" s="13"/>
      <c r="N248" s="13">
        <v>10</v>
      </c>
      <c r="O248" s="13">
        <v>8</v>
      </c>
      <c r="P248" s="13"/>
      <c r="Q248" s="12"/>
      <c r="R248" s="12"/>
      <c r="S248" s="12"/>
      <c r="T248" s="12"/>
      <c r="U248" s="12">
        <f t="shared" si="414"/>
        <v>56</v>
      </c>
      <c r="W248" s="23" t="s">
        <v>32</v>
      </c>
      <c r="X248" s="24">
        <v>0.4</v>
      </c>
      <c r="Y248" s="24">
        <v>0.4</v>
      </c>
      <c r="Z248" s="24">
        <v>0.4</v>
      </c>
      <c r="AA248" s="24">
        <v>0.4</v>
      </c>
      <c r="AB248" s="24">
        <v>0.4</v>
      </c>
      <c r="AC248" s="24">
        <v>0.4</v>
      </c>
      <c r="AD248" s="24">
        <v>0.4</v>
      </c>
      <c r="AE248" s="24">
        <v>0.4</v>
      </c>
      <c r="AF248" s="24">
        <v>0.4</v>
      </c>
      <c r="AG248" s="24">
        <v>0.4</v>
      </c>
      <c r="AH248" s="24">
        <v>0.4</v>
      </c>
      <c r="AI248" s="24">
        <v>0.4</v>
      </c>
      <c r="AJ248" s="24">
        <v>0.4</v>
      </c>
      <c r="AK248" s="24">
        <v>0.4</v>
      </c>
      <c r="AL248" s="24">
        <v>0.4</v>
      </c>
      <c r="AM248" s="24">
        <v>0.4</v>
      </c>
      <c r="AN248" s="24">
        <v>0.4</v>
      </c>
      <c r="AP248" s="16"/>
      <c r="AQ248" s="16"/>
      <c r="AR248" s="12" t="s">
        <v>32</v>
      </c>
      <c r="AS248" s="26">
        <f t="shared" si="398"/>
        <v>0</v>
      </c>
      <c r="AT248" s="26">
        <f t="shared" si="398"/>
        <v>0</v>
      </c>
      <c r="AU248" s="26">
        <f t="shared" si="399"/>
        <v>0</v>
      </c>
      <c r="AV248" s="26">
        <f t="shared" si="400"/>
        <v>2.4</v>
      </c>
      <c r="AW248" s="26">
        <f t="shared" si="401"/>
        <v>3.6</v>
      </c>
      <c r="AX248" s="26">
        <f t="shared" si="402"/>
        <v>3.6</v>
      </c>
      <c r="AY248" s="26">
        <f t="shared" si="403"/>
        <v>0</v>
      </c>
      <c r="AZ248" s="26">
        <f t="shared" si="404"/>
        <v>2.8</v>
      </c>
      <c r="BA248" s="26">
        <f t="shared" si="405"/>
        <v>2.8</v>
      </c>
      <c r="BB248" s="26">
        <f t="shared" si="406"/>
        <v>0</v>
      </c>
      <c r="BC248" s="26">
        <f t="shared" si="407"/>
        <v>4</v>
      </c>
      <c r="BD248" s="26">
        <f t="shared" si="408"/>
        <v>3.2</v>
      </c>
      <c r="BE248" s="26">
        <f t="shared" si="409"/>
        <v>0</v>
      </c>
      <c r="BF248" s="26">
        <f t="shared" si="410"/>
        <v>0</v>
      </c>
      <c r="BG248" s="26">
        <f t="shared" si="411"/>
        <v>0</v>
      </c>
      <c r="BH248" s="26">
        <f t="shared" si="412"/>
        <v>0</v>
      </c>
      <c r="BI248" s="26">
        <f t="shared" si="413"/>
        <v>0</v>
      </c>
      <c r="BJ248" s="12">
        <f t="shared" si="415"/>
        <v>22.4</v>
      </c>
    </row>
    <row r="249" spans="1:62">
      <c r="A249" s="17"/>
      <c r="B249" s="18"/>
      <c r="C249" s="19" t="s">
        <v>33</v>
      </c>
      <c r="D249" s="19">
        <f>SUM(D240:D248)</f>
        <v>0</v>
      </c>
      <c r="E249" s="19">
        <f>SUM(E240:E248)</f>
        <v>32</v>
      </c>
      <c r="F249" s="19">
        <f t="shared" ref="F249:U249" si="416">SUM(F240:F248)</f>
        <v>27</v>
      </c>
      <c r="G249" s="19">
        <f t="shared" si="416"/>
        <v>52</v>
      </c>
      <c r="H249" s="19">
        <f t="shared" si="416"/>
        <v>64</v>
      </c>
      <c r="I249" s="19">
        <f t="shared" si="416"/>
        <v>86</v>
      </c>
      <c r="J249" s="19">
        <f t="shared" si="416"/>
        <v>21</v>
      </c>
      <c r="K249" s="19">
        <f t="shared" si="416"/>
        <v>64</v>
      </c>
      <c r="L249" s="19">
        <f t="shared" si="416"/>
        <v>35</v>
      </c>
      <c r="M249" s="19">
        <f t="shared" si="416"/>
        <v>17</v>
      </c>
      <c r="N249" s="19">
        <f t="shared" si="416"/>
        <v>30</v>
      </c>
      <c r="O249" s="19">
        <f t="shared" si="416"/>
        <v>50</v>
      </c>
      <c r="P249" s="19">
        <f t="shared" si="416"/>
        <v>25</v>
      </c>
      <c r="Q249" s="19">
        <f t="shared" si="416"/>
        <v>34</v>
      </c>
      <c r="R249" s="19">
        <f t="shared" si="416"/>
        <v>0</v>
      </c>
      <c r="S249" s="19">
        <f t="shared" si="416"/>
        <v>0</v>
      </c>
      <c r="T249" s="19">
        <f t="shared" si="416"/>
        <v>0</v>
      </c>
      <c r="U249" s="19">
        <f t="shared" si="416"/>
        <v>537</v>
      </c>
      <c r="AP249" s="17"/>
      <c r="AQ249" s="18"/>
      <c r="AR249" s="19" t="s">
        <v>33</v>
      </c>
      <c r="AS249" s="19">
        <f>SUM(AS240:AS248)</f>
        <v>0</v>
      </c>
      <c r="AT249" s="19">
        <f>SUM(AT240:AT248)</f>
        <v>14.07</v>
      </c>
      <c r="AU249" s="19">
        <f t="shared" ref="AU249:BJ249" si="417">SUM(AU240:AU248)</f>
        <v>11.53</v>
      </c>
      <c r="AV249" s="19">
        <f t="shared" si="417"/>
        <v>15.705</v>
      </c>
      <c r="AW249" s="19">
        <f t="shared" si="417"/>
        <v>19.64</v>
      </c>
      <c r="AX249" s="19">
        <f t="shared" si="417"/>
        <v>25.675000000000001</v>
      </c>
      <c r="AY249" s="19">
        <f t="shared" si="417"/>
        <v>6.31</v>
      </c>
      <c r="AZ249" s="19">
        <f t="shared" si="417"/>
        <v>18.98</v>
      </c>
      <c r="BA249" s="19">
        <f t="shared" si="417"/>
        <v>11.59</v>
      </c>
      <c r="BB249" s="19">
        <f t="shared" si="417"/>
        <v>5.48</v>
      </c>
      <c r="BC249" s="19">
        <f t="shared" si="417"/>
        <v>12.27</v>
      </c>
      <c r="BD249" s="19">
        <f t="shared" si="417"/>
        <v>17.79</v>
      </c>
      <c r="BE249" s="19">
        <f t="shared" si="417"/>
        <v>7.69</v>
      </c>
      <c r="BF249" s="19">
        <f t="shared" si="417"/>
        <v>9.9749999999999996</v>
      </c>
      <c r="BG249" s="19">
        <f t="shared" si="417"/>
        <v>0</v>
      </c>
      <c r="BH249" s="19">
        <f t="shared" si="417"/>
        <v>0</v>
      </c>
      <c r="BI249" s="19">
        <f t="shared" si="417"/>
        <v>0</v>
      </c>
      <c r="BJ249" s="19">
        <f t="shared" si="417"/>
        <v>176.70500000000001</v>
      </c>
    </row>
    <row r="252" spans="1:62" ht="106.5">
      <c r="A252" s="8" t="s">
        <v>2</v>
      </c>
      <c r="B252" s="8" t="s">
        <v>3</v>
      </c>
      <c r="C252" s="8" t="s">
        <v>4</v>
      </c>
      <c r="D252" s="9" t="str">
        <f>D5</f>
        <v>ANGGREK</v>
      </c>
      <c r="E252" s="9" t="str">
        <f>E5</f>
        <v>BOUGENVIL</v>
      </c>
      <c r="F252" s="9" t="str">
        <f t="shared" ref="F252:U252" si="418">F5</f>
        <v>CAMELIA</v>
      </c>
      <c r="G252" s="9" t="str">
        <f t="shared" si="418"/>
        <v>DEWANDARU</v>
      </c>
      <c r="H252" s="9" t="str">
        <f t="shared" si="418"/>
        <v>EDELWEIS</v>
      </c>
      <c r="I252" s="9" t="str">
        <f t="shared" si="418"/>
        <v>FLAMBOYAN</v>
      </c>
      <c r="J252" s="9" t="str">
        <f t="shared" si="418"/>
        <v>GERANIUM</v>
      </c>
      <c r="K252" s="9" t="str">
        <f t="shared" si="418"/>
        <v>HELIKONIA</v>
      </c>
      <c r="L252" s="9" t="str">
        <f t="shared" si="418"/>
        <v>IVY</v>
      </c>
      <c r="M252" s="9" t="str">
        <f t="shared" si="418"/>
        <v>KANA</v>
      </c>
      <c r="N252" s="9" t="str">
        <f t="shared" si="418"/>
        <v>IGD</v>
      </c>
      <c r="O252" s="9" t="str">
        <f t="shared" si="418"/>
        <v>HCU</v>
      </c>
      <c r="P252" s="9" t="str">
        <f t="shared" si="418"/>
        <v>PENUNJANG</v>
      </c>
      <c r="Q252" s="9" t="str">
        <f t="shared" si="418"/>
        <v>PELAYANAN</v>
      </c>
      <c r="R252" s="9" t="str">
        <f t="shared" si="418"/>
        <v>ADMIN</v>
      </c>
      <c r="S252" s="9" t="str">
        <f t="shared" si="418"/>
        <v>ASRAMA</v>
      </c>
      <c r="T252" s="9" t="str">
        <f t="shared" si="418"/>
        <v>MASJID</v>
      </c>
      <c r="U252" s="9" t="str">
        <f t="shared" si="418"/>
        <v>JUMLAH</v>
      </c>
      <c r="W252" s="21"/>
      <c r="X252" s="22" t="str">
        <f>X5</f>
        <v>ANGGREK</v>
      </c>
      <c r="Y252" s="22" t="str">
        <f>Y5</f>
        <v>BOUGENVIL</v>
      </c>
      <c r="Z252" s="22" t="str">
        <f t="shared" ref="Z252:AN252" si="419">Z5</f>
        <v>CAMELIA</v>
      </c>
      <c r="AA252" s="22" t="str">
        <f t="shared" si="419"/>
        <v>DEWANDARU</v>
      </c>
      <c r="AB252" s="22" t="str">
        <f t="shared" si="419"/>
        <v>EDELWEIS</v>
      </c>
      <c r="AC252" s="22" t="str">
        <f t="shared" si="419"/>
        <v>FLAMBOYAN</v>
      </c>
      <c r="AD252" s="22" t="str">
        <f t="shared" si="419"/>
        <v>GERANIUM</v>
      </c>
      <c r="AE252" s="22" t="str">
        <f t="shared" si="419"/>
        <v>HELIKONIA</v>
      </c>
      <c r="AF252" s="22" t="str">
        <f t="shared" si="419"/>
        <v>IVY</v>
      </c>
      <c r="AG252" s="22" t="str">
        <f t="shared" si="419"/>
        <v>KANA</v>
      </c>
      <c r="AH252" s="22" t="str">
        <f t="shared" si="419"/>
        <v>IGD</v>
      </c>
      <c r="AI252" s="22" t="str">
        <f t="shared" si="419"/>
        <v>HCU</v>
      </c>
      <c r="AJ252" s="22" t="str">
        <f t="shared" si="419"/>
        <v>PENUNJANG</v>
      </c>
      <c r="AK252" s="22" t="str">
        <f t="shared" si="419"/>
        <v>PELAYANAN</v>
      </c>
      <c r="AL252" s="22" t="str">
        <f t="shared" si="419"/>
        <v>ADMIN</v>
      </c>
      <c r="AM252" s="22" t="str">
        <f t="shared" si="419"/>
        <v>ASRAMA</v>
      </c>
      <c r="AN252" s="22" t="str">
        <f t="shared" si="419"/>
        <v>MASJID</v>
      </c>
      <c r="AP252" s="8" t="s">
        <v>2</v>
      </c>
      <c r="AQ252" s="8" t="s">
        <v>3</v>
      </c>
      <c r="AR252" s="8" t="s">
        <v>4</v>
      </c>
      <c r="AS252" s="9" t="str">
        <f>AS5</f>
        <v>ANGGREK</v>
      </c>
      <c r="AT252" s="9" t="str">
        <f>AT5</f>
        <v>BOUGENVIL</v>
      </c>
      <c r="AU252" s="9" t="str">
        <f t="shared" ref="AU252:BJ252" si="420">AU5</f>
        <v>CAMELIA II</v>
      </c>
      <c r="AV252" s="9" t="str">
        <f t="shared" si="420"/>
        <v>DEWANDARU</v>
      </c>
      <c r="AW252" s="9" t="str">
        <f t="shared" si="420"/>
        <v>EDELWEIS</v>
      </c>
      <c r="AX252" s="9" t="str">
        <f t="shared" si="420"/>
        <v>FLAMBOYAN</v>
      </c>
      <c r="AY252" s="9" t="str">
        <f t="shared" si="420"/>
        <v>GERANIUM</v>
      </c>
      <c r="AZ252" s="9" t="str">
        <f t="shared" si="420"/>
        <v>HELIKONIA</v>
      </c>
      <c r="BA252" s="9" t="str">
        <f t="shared" si="420"/>
        <v>IVY</v>
      </c>
      <c r="BB252" s="9" t="str">
        <f t="shared" si="420"/>
        <v>KANA</v>
      </c>
      <c r="BC252" s="9" t="str">
        <f t="shared" si="420"/>
        <v>IGD</v>
      </c>
      <c r="BD252" s="9" t="str">
        <f t="shared" si="420"/>
        <v>HCU</v>
      </c>
      <c r="BE252" s="9" t="str">
        <f t="shared" si="420"/>
        <v>PENUNJANG</v>
      </c>
      <c r="BF252" s="9" t="str">
        <f t="shared" si="420"/>
        <v>PELAYANAN</v>
      </c>
      <c r="BG252" s="9" t="str">
        <f t="shared" si="420"/>
        <v>ADMIN</v>
      </c>
      <c r="BH252" s="9" t="str">
        <f t="shared" si="420"/>
        <v>ASRAMA</v>
      </c>
      <c r="BI252" s="9" t="str">
        <f t="shared" si="420"/>
        <v>MASJID</v>
      </c>
      <c r="BJ252" s="9" t="str">
        <f t="shared" si="420"/>
        <v>JUMLAH</v>
      </c>
    </row>
    <row r="253" spans="1:62" ht="15.75">
      <c r="A253" s="10">
        <f>A240+1</f>
        <v>20</v>
      </c>
      <c r="B253" s="11"/>
      <c r="C253" s="12" t="s">
        <v>24</v>
      </c>
      <c r="D253" s="12"/>
      <c r="E253" s="13"/>
      <c r="F253" s="13"/>
      <c r="G253" s="13">
        <v>9</v>
      </c>
      <c r="H253" s="13">
        <v>19</v>
      </c>
      <c r="I253" s="13">
        <v>22</v>
      </c>
      <c r="J253" s="13">
        <v>13</v>
      </c>
      <c r="K253" s="13">
        <v>15</v>
      </c>
      <c r="L253" s="13">
        <v>7</v>
      </c>
      <c r="M253" s="13">
        <v>5</v>
      </c>
      <c r="N253" s="13"/>
      <c r="O253" s="13">
        <v>11</v>
      </c>
      <c r="P253" s="12">
        <v>3</v>
      </c>
      <c r="Q253" s="12">
        <v>7</v>
      </c>
      <c r="R253" s="12"/>
      <c r="S253" s="12"/>
      <c r="T253" s="12"/>
      <c r="U253" s="12">
        <f>SUM(E253:T253)</f>
        <v>111</v>
      </c>
      <c r="W253" s="23" t="s">
        <v>24</v>
      </c>
      <c r="X253" s="24">
        <v>0.26500000000000001</v>
      </c>
      <c r="Y253" s="24">
        <v>0.26500000000000001</v>
      </c>
      <c r="Z253" s="24">
        <v>0.26500000000000001</v>
      </c>
      <c r="AA253" s="24">
        <v>0.26500000000000001</v>
      </c>
      <c r="AB253" s="24">
        <v>0.26500000000000001</v>
      </c>
      <c r="AC253" s="24">
        <v>0.26500000000000001</v>
      </c>
      <c r="AD253" s="24">
        <v>0.26500000000000001</v>
      </c>
      <c r="AE253" s="24">
        <v>0.26500000000000001</v>
      </c>
      <c r="AF253" s="24">
        <v>0.26500000000000001</v>
      </c>
      <c r="AG253" s="24">
        <v>0.26500000000000001</v>
      </c>
      <c r="AH253" s="24">
        <v>0.26500000000000001</v>
      </c>
      <c r="AI253" s="24">
        <v>0.26500000000000001</v>
      </c>
      <c r="AJ253" s="24">
        <v>0.26500000000000001</v>
      </c>
      <c r="AK253" s="24">
        <v>0.26500000000000001</v>
      </c>
      <c r="AL253" s="24">
        <v>0.26500000000000001</v>
      </c>
      <c r="AM253" s="24">
        <v>0.26500000000000001</v>
      </c>
      <c r="AN253" s="24">
        <v>0.26500000000000001</v>
      </c>
      <c r="AP253" s="10">
        <f>AP240+1</f>
        <v>20</v>
      </c>
      <c r="AQ253" s="11" t="s">
        <v>39</v>
      </c>
      <c r="AR253" s="12" t="s">
        <v>24</v>
      </c>
      <c r="AS253" s="13">
        <f t="shared" ref="AS253:AT261" si="421">X253*D253</f>
        <v>0</v>
      </c>
      <c r="AT253" s="13">
        <f t="shared" si="421"/>
        <v>0</v>
      </c>
      <c r="AU253" s="13">
        <f t="shared" ref="AU253:AU261" si="422">Z253*F253</f>
        <v>0</v>
      </c>
      <c r="AV253" s="13">
        <f t="shared" ref="AV253:AV261" si="423">AA253*G253</f>
        <v>2.3849999999999998</v>
      </c>
      <c r="AW253" s="13">
        <f t="shared" ref="AW253:AW261" si="424">AB253*H253</f>
        <v>5.0350000000000001</v>
      </c>
      <c r="AX253" s="13">
        <f t="shared" ref="AX253:AX261" si="425">AC253*I253</f>
        <v>5.83</v>
      </c>
      <c r="AY253" s="13">
        <f t="shared" ref="AY253:AY261" si="426">AD253*J253</f>
        <v>3.4449999999999998</v>
      </c>
      <c r="AZ253" s="13">
        <f t="shared" ref="AZ253:AZ261" si="427">AE253*K253</f>
        <v>3.9750000000000001</v>
      </c>
      <c r="BA253" s="13">
        <f t="shared" ref="BA253:BA261" si="428">AF253*L253</f>
        <v>1.855</v>
      </c>
      <c r="BB253" s="13">
        <f t="shared" ref="BB253:BB261" si="429">AG253*M253</f>
        <v>1.325</v>
      </c>
      <c r="BC253" s="13">
        <f t="shared" ref="BC253:BC261" si="430">AH253*N253</f>
        <v>0</v>
      </c>
      <c r="BD253" s="13">
        <f t="shared" ref="BD253:BD261" si="431">AI253*O253</f>
        <v>2.915</v>
      </c>
      <c r="BE253" s="13">
        <f t="shared" ref="BE253:BE261" si="432">AJ253*P253</f>
        <v>0.79500000000000004</v>
      </c>
      <c r="BF253" s="13">
        <f t="shared" ref="BF253:BF261" si="433">AK253*Q253</f>
        <v>1.855</v>
      </c>
      <c r="BG253" s="13">
        <f t="shared" ref="BG253:BG261" si="434">AL253*R253</f>
        <v>0</v>
      </c>
      <c r="BH253" s="13">
        <f t="shared" ref="BH253:BH261" si="435">AM253*S253</f>
        <v>0</v>
      </c>
      <c r="BI253" s="13">
        <f t="shared" ref="BI253:BI261" si="436">AN253*T253</f>
        <v>0</v>
      </c>
      <c r="BJ253" s="12">
        <f>SUM(AT253:BI253)</f>
        <v>29.414999999999999</v>
      </c>
    </row>
    <row r="254" spans="1:62" ht="15.75">
      <c r="A254" s="14"/>
      <c r="B254" s="15">
        <f>B241+1</f>
        <v>44581</v>
      </c>
      <c r="C254" s="12" t="s">
        <v>25</v>
      </c>
      <c r="D254" s="12"/>
      <c r="E254" s="13"/>
      <c r="F254" s="13"/>
      <c r="G254" s="13">
        <v>9</v>
      </c>
      <c r="H254" s="13">
        <v>18</v>
      </c>
      <c r="I254" s="13">
        <v>27</v>
      </c>
      <c r="J254" s="13">
        <v>12</v>
      </c>
      <c r="K254" s="13">
        <v>16</v>
      </c>
      <c r="L254" s="13">
        <v>6</v>
      </c>
      <c r="M254" s="13">
        <v>3</v>
      </c>
      <c r="N254" s="13"/>
      <c r="O254" s="13">
        <v>2</v>
      </c>
      <c r="P254" s="12">
        <v>2</v>
      </c>
      <c r="Q254" s="12">
        <v>2</v>
      </c>
      <c r="R254" s="12"/>
      <c r="S254" s="12"/>
      <c r="T254" s="12"/>
      <c r="U254" s="12">
        <f t="shared" ref="U254:U261" si="437">SUM(E254:T254)</f>
        <v>97</v>
      </c>
      <c r="W254" s="23" t="s">
        <v>25</v>
      </c>
      <c r="X254" s="24">
        <v>0.22500000000000001</v>
      </c>
      <c r="Y254" s="24">
        <v>0.22500000000000001</v>
      </c>
      <c r="Z254" s="24">
        <v>0.22500000000000001</v>
      </c>
      <c r="AA254" s="24">
        <v>0.22500000000000001</v>
      </c>
      <c r="AB254" s="24">
        <v>0.22500000000000001</v>
      </c>
      <c r="AC254" s="24">
        <v>0.22500000000000001</v>
      </c>
      <c r="AD254" s="24">
        <v>0.22500000000000001</v>
      </c>
      <c r="AE254" s="24">
        <v>0.22500000000000001</v>
      </c>
      <c r="AF254" s="24">
        <v>0.22500000000000001</v>
      </c>
      <c r="AG254" s="24">
        <v>0.22500000000000001</v>
      </c>
      <c r="AH254" s="24">
        <v>0.22500000000000001</v>
      </c>
      <c r="AI254" s="24">
        <v>0.22500000000000001</v>
      </c>
      <c r="AJ254" s="24">
        <v>0.22500000000000001</v>
      </c>
      <c r="AK254" s="24">
        <v>0.22500000000000001</v>
      </c>
      <c r="AL254" s="24">
        <v>0.22500000000000001</v>
      </c>
      <c r="AM254" s="24">
        <v>0.22500000000000001</v>
      </c>
      <c r="AN254" s="24">
        <v>0.22500000000000001</v>
      </c>
      <c r="AP254" s="14"/>
      <c r="AQ254" s="15">
        <f>AQ241+1</f>
        <v>44216</v>
      </c>
      <c r="AR254" s="12" t="s">
        <v>25</v>
      </c>
      <c r="AS254" s="13">
        <f t="shared" si="421"/>
        <v>0</v>
      </c>
      <c r="AT254" s="13">
        <f t="shared" si="421"/>
        <v>0</v>
      </c>
      <c r="AU254" s="13">
        <f t="shared" si="422"/>
        <v>0</v>
      </c>
      <c r="AV254" s="13">
        <f t="shared" si="423"/>
        <v>2.0249999999999999</v>
      </c>
      <c r="AW254" s="13">
        <f t="shared" si="424"/>
        <v>4.05</v>
      </c>
      <c r="AX254" s="13">
        <f t="shared" si="425"/>
        <v>6.0750000000000002</v>
      </c>
      <c r="AY254" s="13">
        <f t="shared" si="426"/>
        <v>2.7</v>
      </c>
      <c r="AZ254" s="13">
        <f t="shared" si="427"/>
        <v>3.6</v>
      </c>
      <c r="BA254" s="13">
        <f t="shared" si="428"/>
        <v>1.35</v>
      </c>
      <c r="BB254" s="13">
        <f t="shared" si="429"/>
        <v>0.67500000000000004</v>
      </c>
      <c r="BC254" s="13">
        <f t="shared" si="430"/>
        <v>0</v>
      </c>
      <c r="BD254" s="13">
        <f t="shared" si="431"/>
        <v>0.45</v>
      </c>
      <c r="BE254" s="13">
        <f t="shared" si="432"/>
        <v>0.45</v>
      </c>
      <c r="BF254" s="13">
        <f t="shared" si="433"/>
        <v>0.45</v>
      </c>
      <c r="BG254" s="13">
        <f t="shared" si="434"/>
        <v>0</v>
      </c>
      <c r="BH254" s="13">
        <f t="shared" si="435"/>
        <v>0</v>
      </c>
      <c r="BI254" s="13">
        <f t="shared" si="436"/>
        <v>0</v>
      </c>
      <c r="BJ254" s="12">
        <f t="shared" ref="BJ254:BJ261" si="438">SUM(AT254:BI254)</f>
        <v>21.824999999999999</v>
      </c>
    </row>
    <row r="255" spans="1:62" ht="15.75">
      <c r="A255" s="14"/>
      <c r="B255" s="14"/>
      <c r="C255" s="12" t="s">
        <v>26</v>
      </c>
      <c r="D255" s="12"/>
      <c r="E255" s="13"/>
      <c r="F255" s="13"/>
      <c r="G255" s="13">
        <v>3</v>
      </c>
      <c r="H255" s="13">
        <v>12</v>
      </c>
      <c r="I255" s="13">
        <v>8</v>
      </c>
      <c r="J255" s="13">
        <v>2</v>
      </c>
      <c r="K255" s="13">
        <v>4</v>
      </c>
      <c r="L255" s="13">
        <v>3</v>
      </c>
      <c r="M255" s="13">
        <v>2</v>
      </c>
      <c r="N255" s="13"/>
      <c r="O255" s="13">
        <v>3</v>
      </c>
      <c r="P255" s="12"/>
      <c r="Q255" s="12"/>
      <c r="R255" s="12"/>
      <c r="S255" s="12"/>
      <c r="T255" s="12"/>
      <c r="U255" s="12">
        <f t="shared" si="437"/>
        <v>37</v>
      </c>
      <c r="W255" s="23" t="s">
        <v>26</v>
      </c>
      <c r="X255" s="24">
        <v>0.35</v>
      </c>
      <c r="Y255" s="24">
        <v>0.35</v>
      </c>
      <c r="Z255" s="24">
        <v>0.35</v>
      </c>
      <c r="AA255" s="24">
        <v>0.35</v>
      </c>
      <c r="AB255" s="24">
        <v>0.35</v>
      </c>
      <c r="AC255" s="24">
        <v>0.35</v>
      </c>
      <c r="AD255" s="24">
        <v>0.35</v>
      </c>
      <c r="AE255" s="24">
        <v>0.35</v>
      </c>
      <c r="AF255" s="24">
        <v>0.35</v>
      </c>
      <c r="AG255" s="24">
        <v>0.35</v>
      </c>
      <c r="AH255" s="24">
        <v>0.35</v>
      </c>
      <c r="AI255" s="24">
        <v>0.35</v>
      </c>
      <c r="AJ255" s="24">
        <v>0.35</v>
      </c>
      <c r="AK255" s="24">
        <v>0.35</v>
      </c>
      <c r="AL255" s="24">
        <v>0.35</v>
      </c>
      <c r="AM255" s="24">
        <v>0.35</v>
      </c>
      <c r="AN255" s="24">
        <v>0.35</v>
      </c>
      <c r="AP255" s="14"/>
      <c r="AQ255" s="14"/>
      <c r="AR255" s="12" t="s">
        <v>26</v>
      </c>
      <c r="AS255" s="13">
        <f t="shared" si="421"/>
        <v>0</v>
      </c>
      <c r="AT255" s="13">
        <f t="shared" si="421"/>
        <v>0</v>
      </c>
      <c r="AU255" s="13">
        <f t="shared" si="422"/>
        <v>0</v>
      </c>
      <c r="AV255" s="13">
        <f t="shared" si="423"/>
        <v>1.05</v>
      </c>
      <c r="AW255" s="13">
        <f t="shared" si="424"/>
        <v>4.2</v>
      </c>
      <c r="AX255" s="13">
        <f t="shared" si="425"/>
        <v>2.8</v>
      </c>
      <c r="AY255" s="13">
        <f t="shared" si="426"/>
        <v>0.7</v>
      </c>
      <c r="AZ255" s="13">
        <f t="shared" si="427"/>
        <v>1.4</v>
      </c>
      <c r="BA255" s="13">
        <f t="shared" si="428"/>
        <v>1.05</v>
      </c>
      <c r="BB255" s="13">
        <f t="shared" si="429"/>
        <v>0.7</v>
      </c>
      <c r="BC255" s="13">
        <f t="shared" si="430"/>
        <v>0</v>
      </c>
      <c r="BD255" s="13">
        <f t="shared" si="431"/>
        <v>1.05</v>
      </c>
      <c r="BE255" s="13">
        <f t="shared" si="432"/>
        <v>0</v>
      </c>
      <c r="BF255" s="13">
        <f t="shared" si="433"/>
        <v>0</v>
      </c>
      <c r="BG255" s="13">
        <f t="shared" si="434"/>
        <v>0</v>
      </c>
      <c r="BH255" s="13">
        <f t="shared" si="435"/>
        <v>0</v>
      </c>
      <c r="BI255" s="13">
        <f t="shared" si="436"/>
        <v>0</v>
      </c>
      <c r="BJ255" s="12">
        <f t="shared" si="438"/>
        <v>12.95</v>
      </c>
    </row>
    <row r="256" spans="1:62" ht="15.75">
      <c r="A256" s="14"/>
      <c r="B256" s="14"/>
      <c r="C256" s="12" t="s">
        <v>27</v>
      </c>
      <c r="D256" s="12"/>
      <c r="E256" s="13">
        <v>17</v>
      </c>
      <c r="F256" s="13">
        <v>16</v>
      </c>
      <c r="G256" s="13">
        <v>3</v>
      </c>
      <c r="H256" s="13">
        <v>9</v>
      </c>
      <c r="I256" s="13"/>
      <c r="J256" s="13">
        <v>6</v>
      </c>
      <c r="K256" s="13">
        <v>3</v>
      </c>
      <c r="L256" s="13">
        <v>9</v>
      </c>
      <c r="M256" s="13">
        <v>3</v>
      </c>
      <c r="N256" s="13"/>
      <c r="O256" s="13">
        <v>4</v>
      </c>
      <c r="P256" s="12">
        <v>2</v>
      </c>
      <c r="Q256" s="12"/>
      <c r="R256" s="12"/>
      <c r="S256" s="12"/>
      <c r="T256" s="12"/>
      <c r="U256" s="12">
        <f t="shared" si="437"/>
        <v>72</v>
      </c>
      <c r="W256" s="23" t="s">
        <v>27</v>
      </c>
      <c r="X256" s="24">
        <v>0.43</v>
      </c>
      <c r="Y256" s="24">
        <v>0.43</v>
      </c>
      <c r="Z256" s="24">
        <v>0.43</v>
      </c>
      <c r="AA256" s="24">
        <v>0.43</v>
      </c>
      <c r="AB256" s="24">
        <v>0.43</v>
      </c>
      <c r="AC256" s="24">
        <v>0.43</v>
      </c>
      <c r="AD256" s="24">
        <v>0.43</v>
      </c>
      <c r="AE256" s="24">
        <v>0.43</v>
      </c>
      <c r="AF256" s="24">
        <v>0.43</v>
      </c>
      <c r="AG256" s="24">
        <v>0.43</v>
      </c>
      <c r="AH256" s="24">
        <v>0.43</v>
      </c>
      <c r="AI256" s="24">
        <v>0.43</v>
      </c>
      <c r="AJ256" s="24">
        <v>0.43</v>
      </c>
      <c r="AK256" s="24">
        <v>0.43</v>
      </c>
      <c r="AL256" s="24">
        <v>0.43</v>
      </c>
      <c r="AM256" s="24">
        <v>0.43</v>
      </c>
      <c r="AN256" s="24">
        <v>0.43</v>
      </c>
      <c r="AP256" s="14"/>
      <c r="AQ256" s="14"/>
      <c r="AR256" s="12" t="s">
        <v>27</v>
      </c>
      <c r="AS256" s="13">
        <f t="shared" si="421"/>
        <v>0</v>
      </c>
      <c r="AT256" s="13">
        <f t="shared" si="421"/>
        <v>7.31</v>
      </c>
      <c r="AU256" s="13">
        <f t="shared" si="422"/>
        <v>6.88</v>
      </c>
      <c r="AV256" s="13">
        <f t="shared" si="423"/>
        <v>1.29</v>
      </c>
      <c r="AW256" s="13">
        <f t="shared" si="424"/>
        <v>3.87</v>
      </c>
      <c r="AX256" s="13">
        <f t="shared" si="425"/>
        <v>0</v>
      </c>
      <c r="AY256" s="13">
        <f t="shared" si="426"/>
        <v>2.58</v>
      </c>
      <c r="AZ256" s="13">
        <f t="shared" si="427"/>
        <v>1.29</v>
      </c>
      <c r="BA256" s="13">
        <f t="shared" si="428"/>
        <v>3.87</v>
      </c>
      <c r="BB256" s="13">
        <f t="shared" si="429"/>
        <v>1.29</v>
      </c>
      <c r="BC256" s="13">
        <f t="shared" si="430"/>
        <v>0</v>
      </c>
      <c r="BD256" s="13">
        <f t="shared" si="431"/>
        <v>1.72</v>
      </c>
      <c r="BE256" s="13">
        <f t="shared" si="432"/>
        <v>0.86</v>
      </c>
      <c r="BF256" s="13">
        <f t="shared" si="433"/>
        <v>0</v>
      </c>
      <c r="BG256" s="13">
        <f t="shared" si="434"/>
        <v>0</v>
      </c>
      <c r="BH256" s="13">
        <f t="shared" si="435"/>
        <v>0</v>
      </c>
      <c r="BI256" s="13">
        <f t="shared" si="436"/>
        <v>0</v>
      </c>
      <c r="BJ256" s="12">
        <f t="shared" si="438"/>
        <v>30.96</v>
      </c>
    </row>
    <row r="257" spans="1:62" ht="15.75">
      <c r="A257" s="14"/>
      <c r="B257" s="14"/>
      <c r="C257" s="12" t="s">
        <v>28</v>
      </c>
      <c r="D257" s="12"/>
      <c r="E257" s="13">
        <v>15</v>
      </c>
      <c r="F257" s="13">
        <v>12</v>
      </c>
      <c r="G257" s="13">
        <v>4</v>
      </c>
      <c r="H257" s="13">
        <v>7</v>
      </c>
      <c r="I257" s="13"/>
      <c r="J257" s="13"/>
      <c r="K257" s="13">
        <v>1</v>
      </c>
      <c r="L257" s="13">
        <v>2</v>
      </c>
      <c r="M257" s="13">
        <v>2</v>
      </c>
      <c r="N257" s="13"/>
      <c r="O257" s="13">
        <v>5</v>
      </c>
      <c r="P257" s="12">
        <v>1</v>
      </c>
      <c r="Q257" s="12"/>
      <c r="R257" s="12"/>
      <c r="S257" s="12"/>
      <c r="T257" s="12"/>
      <c r="U257" s="12">
        <f t="shared" si="437"/>
        <v>49</v>
      </c>
      <c r="W257" s="23" t="s">
        <v>28</v>
      </c>
      <c r="X257" s="24">
        <v>0.5</v>
      </c>
      <c r="Y257" s="24">
        <v>0.5</v>
      </c>
      <c r="Z257" s="24">
        <v>0.5</v>
      </c>
      <c r="AA257" s="24">
        <v>0.5</v>
      </c>
      <c r="AB257" s="24">
        <v>0.5</v>
      </c>
      <c r="AC257" s="24">
        <v>0.5</v>
      </c>
      <c r="AD257" s="24">
        <v>0.5</v>
      </c>
      <c r="AE257" s="24">
        <v>0.5</v>
      </c>
      <c r="AF257" s="24">
        <v>0.5</v>
      </c>
      <c r="AG257" s="24">
        <v>0.5</v>
      </c>
      <c r="AH257" s="24">
        <v>0.5</v>
      </c>
      <c r="AI257" s="24">
        <v>0.5</v>
      </c>
      <c r="AJ257" s="24">
        <v>0.5</v>
      </c>
      <c r="AK257" s="24">
        <v>0.5</v>
      </c>
      <c r="AL257" s="24">
        <v>0.5</v>
      </c>
      <c r="AM257" s="24">
        <v>0.5</v>
      </c>
      <c r="AN257" s="24">
        <v>0.5</v>
      </c>
      <c r="AP257" s="14"/>
      <c r="AQ257" s="14"/>
      <c r="AR257" s="12" t="s">
        <v>28</v>
      </c>
      <c r="AS257" s="13">
        <f t="shared" si="421"/>
        <v>0</v>
      </c>
      <c r="AT257" s="13">
        <f t="shared" si="421"/>
        <v>7.5</v>
      </c>
      <c r="AU257" s="13">
        <f t="shared" si="422"/>
        <v>6</v>
      </c>
      <c r="AV257" s="13">
        <f t="shared" si="423"/>
        <v>2</v>
      </c>
      <c r="AW257" s="13">
        <f t="shared" si="424"/>
        <v>3.5</v>
      </c>
      <c r="AX257" s="13">
        <f t="shared" si="425"/>
        <v>0</v>
      </c>
      <c r="AY257" s="13">
        <f t="shared" si="426"/>
        <v>0</v>
      </c>
      <c r="AZ257" s="13">
        <f t="shared" si="427"/>
        <v>0.5</v>
      </c>
      <c r="BA257" s="13">
        <f t="shared" si="428"/>
        <v>1</v>
      </c>
      <c r="BB257" s="13">
        <f t="shared" si="429"/>
        <v>1</v>
      </c>
      <c r="BC257" s="13">
        <f t="shared" si="430"/>
        <v>0</v>
      </c>
      <c r="BD257" s="13">
        <f t="shared" si="431"/>
        <v>2.5</v>
      </c>
      <c r="BE257" s="13">
        <f t="shared" si="432"/>
        <v>0.5</v>
      </c>
      <c r="BF257" s="13">
        <f t="shared" si="433"/>
        <v>0</v>
      </c>
      <c r="BG257" s="13">
        <f t="shared" si="434"/>
        <v>0</v>
      </c>
      <c r="BH257" s="13">
        <f t="shared" si="435"/>
        <v>0</v>
      </c>
      <c r="BI257" s="13">
        <f t="shared" si="436"/>
        <v>0</v>
      </c>
      <c r="BJ257" s="12">
        <f t="shared" si="438"/>
        <v>24.5</v>
      </c>
    </row>
    <row r="258" spans="1:62" ht="15.75">
      <c r="A258" s="14"/>
      <c r="B258" s="14"/>
      <c r="C258" s="12" t="s">
        <v>35</v>
      </c>
      <c r="D258" s="12"/>
      <c r="E258" s="13">
        <v>11</v>
      </c>
      <c r="F258" s="13">
        <v>14</v>
      </c>
      <c r="G258" s="13">
        <v>2</v>
      </c>
      <c r="H258" s="13"/>
      <c r="I258" s="13"/>
      <c r="J258" s="13"/>
      <c r="K258" s="13">
        <v>2</v>
      </c>
      <c r="L258" s="13">
        <v>7</v>
      </c>
      <c r="M258" s="13"/>
      <c r="N258" s="13"/>
      <c r="O258" s="13">
        <v>3</v>
      </c>
      <c r="P258" s="12">
        <v>2</v>
      </c>
      <c r="Q258" s="12"/>
      <c r="R258" s="12"/>
      <c r="S258" s="12"/>
      <c r="T258" s="12"/>
      <c r="U258" s="12">
        <f t="shared" si="437"/>
        <v>41</v>
      </c>
      <c r="W258" s="23" t="s">
        <v>50</v>
      </c>
      <c r="X258" s="24">
        <v>8.5000000000000006E-2</v>
      </c>
      <c r="Y258" s="24">
        <v>8.5000000000000006E-2</v>
      </c>
      <c r="Z258" s="24">
        <v>8.5000000000000006E-2</v>
      </c>
      <c r="AA258" s="24">
        <v>8.5000000000000006E-2</v>
      </c>
      <c r="AB258" s="24">
        <v>8.5000000000000006E-2</v>
      </c>
      <c r="AC258" s="24">
        <v>8.5000000000000006E-2</v>
      </c>
      <c r="AD258" s="24">
        <v>8.5000000000000006E-2</v>
      </c>
      <c r="AE258" s="24">
        <v>8.5000000000000006E-2</v>
      </c>
      <c r="AF258" s="24">
        <v>8.5000000000000006E-2</v>
      </c>
      <c r="AG258" s="24">
        <v>8.5000000000000006E-2</v>
      </c>
      <c r="AH258" s="24">
        <v>8.5000000000000006E-2</v>
      </c>
      <c r="AI258" s="24">
        <v>8.5000000000000006E-2</v>
      </c>
      <c r="AJ258" s="24">
        <v>8.5000000000000006E-2</v>
      </c>
      <c r="AK258" s="24">
        <v>8.5000000000000006E-2</v>
      </c>
      <c r="AL258" s="24">
        <v>8.5000000000000006E-2</v>
      </c>
      <c r="AM258" s="24">
        <v>8.5000000000000006E-2</v>
      </c>
      <c r="AN258" s="24">
        <v>8.5000000000000006E-2</v>
      </c>
      <c r="AP258" s="14"/>
      <c r="AQ258" s="14"/>
      <c r="AR258" s="12" t="s">
        <v>35</v>
      </c>
      <c r="AS258" s="13">
        <f t="shared" si="421"/>
        <v>0</v>
      </c>
      <c r="AT258" s="13">
        <f t="shared" si="421"/>
        <v>0.93500000000000005</v>
      </c>
      <c r="AU258" s="13">
        <f t="shared" si="422"/>
        <v>1.19</v>
      </c>
      <c r="AV258" s="13">
        <f t="shared" si="423"/>
        <v>0.17</v>
      </c>
      <c r="AW258" s="13">
        <f t="shared" si="424"/>
        <v>0</v>
      </c>
      <c r="AX258" s="13">
        <f t="shared" si="425"/>
        <v>0</v>
      </c>
      <c r="AY258" s="13">
        <f t="shared" si="426"/>
        <v>0</v>
      </c>
      <c r="AZ258" s="13">
        <f t="shared" si="427"/>
        <v>0.17</v>
      </c>
      <c r="BA258" s="13">
        <f t="shared" si="428"/>
        <v>0.59499999999999997</v>
      </c>
      <c r="BB258" s="13">
        <f t="shared" si="429"/>
        <v>0</v>
      </c>
      <c r="BC258" s="13">
        <f t="shared" si="430"/>
        <v>0</v>
      </c>
      <c r="BD258" s="13">
        <f t="shared" si="431"/>
        <v>0.255</v>
      </c>
      <c r="BE258" s="13">
        <f t="shared" si="432"/>
        <v>0.17</v>
      </c>
      <c r="BF258" s="13">
        <f t="shared" si="433"/>
        <v>0</v>
      </c>
      <c r="BG258" s="13">
        <f t="shared" si="434"/>
        <v>0</v>
      </c>
      <c r="BH258" s="13">
        <f t="shared" si="435"/>
        <v>0</v>
      </c>
      <c r="BI258" s="13">
        <f t="shared" si="436"/>
        <v>0</v>
      </c>
      <c r="BJ258" s="12">
        <f t="shared" si="438"/>
        <v>3.4849999999999999</v>
      </c>
    </row>
    <row r="259" spans="1:62" ht="15.75">
      <c r="A259" s="14"/>
      <c r="B259" s="14"/>
      <c r="C259" s="12" t="s">
        <v>36</v>
      </c>
      <c r="D259" s="12"/>
      <c r="E259" s="13">
        <v>14</v>
      </c>
      <c r="F259" s="13">
        <v>15</v>
      </c>
      <c r="G259" s="13"/>
      <c r="H259" s="13"/>
      <c r="I259" s="13"/>
      <c r="J259" s="13"/>
      <c r="K259" s="13"/>
      <c r="L259" s="13"/>
      <c r="M259" s="13"/>
      <c r="N259" s="13"/>
      <c r="O259" s="13">
        <v>4</v>
      </c>
      <c r="P259" s="12"/>
      <c r="Q259" s="12"/>
      <c r="R259" s="12"/>
      <c r="S259" s="12"/>
      <c r="T259" s="12"/>
      <c r="U259" s="12">
        <f t="shared" si="437"/>
        <v>33</v>
      </c>
      <c r="W259" s="23" t="s">
        <v>51</v>
      </c>
      <c r="X259" s="24">
        <v>0.59</v>
      </c>
      <c r="Y259" s="24">
        <v>0.59</v>
      </c>
      <c r="Z259" s="24">
        <v>0.59</v>
      </c>
      <c r="AA259" s="24">
        <v>0.59</v>
      </c>
      <c r="AB259" s="24">
        <v>0.59</v>
      </c>
      <c r="AC259" s="24">
        <v>0.59</v>
      </c>
      <c r="AD259" s="24">
        <v>0.59</v>
      </c>
      <c r="AE259" s="24">
        <v>0.59</v>
      </c>
      <c r="AF259" s="24">
        <v>0.59</v>
      </c>
      <c r="AG259" s="24">
        <v>0.59</v>
      </c>
      <c r="AH259" s="24">
        <v>0.59</v>
      </c>
      <c r="AI259" s="24">
        <v>0.59</v>
      </c>
      <c r="AJ259" s="24">
        <v>0.59</v>
      </c>
      <c r="AK259" s="24">
        <v>0.59</v>
      </c>
      <c r="AL259" s="24">
        <v>0.59</v>
      </c>
      <c r="AM259" s="24">
        <v>0.59</v>
      </c>
      <c r="AN259" s="24">
        <v>0.59</v>
      </c>
      <c r="AP259" s="14"/>
      <c r="AQ259" s="14"/>
      <c r="AR259" s="12" t="s">
        <v>36</v>
      </c>
      <c r="AS259" s="13">
        <f t="shared" si="421"/>
        <v>0</v>
      </c>
      <c r="AT259" s="13">
        <f t="shared" si="421"/>
        <v>8.26</v>
      </c>
      <c r="AU259" s="13">
        <f t="shared" si="422"/>
        <v>8.85</v>
      </c>
      <c r="AV259" s="13">
        <f t="shared" si="423"/>
        <v>0</v>
      </c>
      <c r="AW259" s="13">
        <f t="shared" si="424"/>
        <v>0</v>
      </c>
      <c r="AX259" s="13">
        <f t="shared" si="425"/>
        <v>0</v>
      </c>
      <c r="AY259" s="13">
        <f t="shared" si="426"/>
        <v>0</v>
      </c>
      <c r="AZ259" s="13">
        <f t="shared" si="427"/>
        <v>0</v>
      </c>
      <c r="BA259" s="13">
        <f t="shared" si="428"/>
        <v>0</v>
      </c>
      <c r="BB259" s="13">
        <f t="shared" si="429"/>
        <v>0</v>
      </c>
      <c r="BC259" s="13">
        <f t="shared" si="430"/>
        <v>0</v>
      </c>
      <c r="BD259" s="13">
        <f t="shared" si="431"/>
        <v>2.36</v>
      </c>
      <c r="BE259" s="13">
        <f t="shared" si="432"/>
        <v>0</v>
      </c>
      <c r="BF259" s="13">
        <f t="shared" si="433"/>
        <v>0</v>
      </c>
      <c r="BG259" s="13">
        <f t="shared" si="434"/>
        <v>0</v>
      </c>
      <c r="BH259" s="13">
        <f t="shared" si="435"/>
        <v>0</v>
      </c>
      <c r="BI259" s="13">
        <f t="shared" si="436"/>
        <v>0</v>
      </c>
      <c r="BJ259" s="12">
        <f t="shared" si="438"/>
        <v>19.47</v>
      </c>
    </row>
    <row r="260" spans="1:62" ht="15.75">
      <c r="A260" s="14"/>
      <c r="B260" s="14"/>
      <c r="C260" s="12" t="s">
        <v>31</v>
      </c>
      <c r="D260" s="12"/>
      <c r="E260" s="13">
        <v>11</v>
      </c>
      <c r="F260" s="13">
        <v>10</v>
      </c>
      <c r="G260" s="13"/>
      <c r="H260" s="13"/>
      <c r="I260" s="13"/>
      <c r="J260" s="13"/>
      <c r="K260" s="13"/>
      <c r="L260" s="13"/>
      <c r="M260" s="13"/>
      <c r="N260" s="13"/>
      <c r="O260" s="13">
        <v>1</v>
      </c>
      <c r="P260" s="12"/>
      <c r="Q260" s="12"/>
      <c r="R260" s="12"/>
      <c r="S260" s="12"/>
      <c r="T260" s="12"/>
      <c r="U260" s="12">
        <f t="shared" si="437"/>
        <v>22</v>
      </c>
      <c r="W260" s="23" t="s">
        <v>31</v>
      </c>
      <c r="X260" s="24">
        <v>0.56999999999999995</v>
      </c>
      <c r="Y260" s="24">
        <v>0.56999999999999995</v>
      </c>
      <c r="Z260" s="24">
        <v>0.56999999999999995</v>
      </c>
      <c r="AA260" s="24">
        <v>0.56999999999999995</v>
      </c>
      <c r="AB260" s="24">
        <v>0.56999999999999995</v>
      </c>
      <c r="AC260" s="24">
        <v>0.56999999999999995</v>
      </c>
      <c r="AD260" s="24">
        <v>0.56999999999999995</v>
      </c>
      <c r="AE260" s="24">
        <v>0.56999999999999995</v>
      </c>
      <c r="AF260" s="24">
        <v>0.56999999999999995</v>
      </c>
      <c r="AG260" s="24">
        <v>0.56999999999999995</v>
      </c>
      <c r="AH260" s="24">
        <v>0.56999999999999995</v>
      </c>
      <c r="AI260" s="24">
        <v>0.56999999999999995</v>
      </c>
      <c r="AJ260" s="24">
        <v>0.56999999999999995</v>
      </c>
      <c r="AK260" s="24">
        <v>0.56999999999999995</v>
      </c>
      <c r="AL260" s="24">
        <v>0.56999999999999995</v>
      </c>
      <c r="AM260" s="24">
        <v>0.56999999999999995</v>
      </c>
      <c r="AN260" s="24">
        <v>0.56999999999999995</v>
      </c>
      <c r="AP260" s="14"/>
      <c r="AQ260" s="14"/>
      <c r="AR260" s="12" t="s">
        <v>31</v>
      </c>
      <c r="AS260" s="13">
        <f t="shared" si="421"/>
        <v>0</v>
      </c>
      <c r="AT260" s="13">
        <f t="shared" si="421"/>
        <v>6.27</v>
      </c>
      <c r="AU260" s="13">
        <f t="shared" si="422"/>
        <v>5.7</v>
      </c>
      <c r="AV260" s="13">
        <f t="shared" si="423"/>
        <v>0</v>
      </c>
      <c r="AW260" s="13">
        <f t="shared" si="424"/>
        <v>0</v>
      </c>
      <c r="AX260" s="13">
        <f t="shared" si="425"/>
        <v>0</v>
      </c>
      <c r="AY260" s="13">
        <f t="shared" si="426"/>
        <v>0</v>
      </c>
      <c r="AZ260" s="13">
        <f t="shared" si="427"/>
        <v>0</v>
      </c>
      <c r="BA260" s="13">
        <f t="shared" si="428"/>
        <v>0</v>
      </c>
      <c r="BB260" s="13">
        <f t="shared" si="429"/>
        <v>0</v>
      </c>
      <c r="BC260" s="13">
        <f t="shared" si="430"/>
        <v>0</v>
      </c>
      <c r="BD260" s="13">
        <f t="shared" si="431"/>
        <v>0.56999999999999995</v>
      </c>
      <c r="BE260" s="13">
        <f t="shared" si="432"/>
        <v>0</v>
      </c>
      <c r="BF260" s="13">
        <f t="shared" si="433"/>
        <v>0</v>
      </c>
      <c r="BG260" s="13">
        <f t="shared" si="434"/>
        <v>0</v>
      </c>
      <c r="BH260" s="13">
        <f t="shared" si="435"/>
        <v>0</v>
      </c>
      <c r="BI260" s="13">
        <f t="shared" si="436"/>
        <v>0</v>
      </c>
      <c r="BJ260" s="12">
        <f t="shared" si="438"/>
        <v>12.54</v>
      </c>
    </row>
    <row r="261" spans="1:62" ht="15.75">
      <c r="A261" s="16"/>
      <c r="B261" s="16"/>
      <c r="C261" s="12" t="s">
        <v>32</v>
      </c>
      <c r="D261" s="12"/>
      <c r="E261" s="13"/>
      <c r="F261" s="13"/>
      <c r="G261" s="13">
        <v>4</v>
      </c>
      <c r="H261" s="13">
        <v>10</v>
      </c>
      <c r="I261" s="13"/>
      <c r="J261" s="13">
        <v>9</v>
      </c>
      <c r="K261" s="13">
        <v>5</v>
      </c>
      <c r="L261" s="13">
        <v>2</v>
      </c>
      <c r="M261" s="13"/>
      <c r="N261" s="13"/>
      <c r="O261" s="13">
        <v>7</v>
      </c>
      <c r="P261" s="12"/>
      <c r="Q261" s="12"/>
      <c r="R261" s="12"/>
      <c r="S261" s="12"/>
      <c r="T261" s="12"/>
      <c r="U261" s="12">
        <f t="shared" si="437"/>
        <v>37</v>
      </c>
      <c r="W261" s="23" t="s">
        <v>32</v>
      </c>
      <c r="X261" s="24">
        <v>0.4</v>
      </c>
      <c r="Y261" s="24">
        <v>0.4</v>
      </c>
      <c r="Z261" s="24">
        <v>0.4</v>
      </c>
      <c r="AA261" s="24">
        <v>0.4</v>
      </c>
      <c r="AB261" s="24">
        <v>0.4</v>
      </c>
      <c r="AC261" s="24">
        <v>0.4</v>
      </c>
      <c r="AD261" s="24">
        <v>0.4</v>
      </c>
      <c r="AE261" s="24">
        <v>0.4</v>
      </c>
      <c r="AF261" s="24">
        <v>0.4</v>
      </c>
      <c r="AG261" s="24">
        <v>0.4</v>
      </c>
      <c r="AH261" s="24">
        <v>0.4</v>
      </c>
      <c r="AI261" s="24">
        <v>0.4</v>
      </c>
      <c r="AJ261" s="24">
        <v>0.4</v>
      </c>
      <c r="AK261" s="24">
        <v>0.4</v>
      </c>
      <c r="AL261" s="24">
        <v>0.4</v>
      </c>
      <c r="AM261" s="24">
        <v>0.4</v>
      </c>
      <c r="AN261" s="24">
        <v>0.4</v>
      </c>
      <c r="AP261" s="16"/>
      <c r="AQ261" s="16"/>
      <c r="AR261" s="12" t="s">
        <v>32</v>
      </c>
      <c r="AS261" s="13">
        <f t="shared" si="421"/>
        <v>0</v>
      </c>
      <c r="AT261" s="13">
        <f t="shared" si="421"/>
        <v>0</v>
      </c>
      <c r="AU261" s="13">
        <f t="shared" si="422"/>
        <v>0</v>
      </c>
      <c r="AV261" s="13">
        <f t="shared" si="423"/>
        <v>1.6</v>
      </c>
      <c r="AW261" s="13">
        <f t="shared" si="424"/>
        <v>4</v>
      </c>
      <c r="AX261" s="13">
        <f t="shared" si="425"/>
        <v>0</v>
      </c>
      <c r="AY261" s="13">
        <f t="shared" si="426"/>
        <v>3.6</v>
      </c>
      <c r="AZ261" s="13">
        <f t="shared" si="427"/>
        <v>2</v>
      </c>
      <c r="BA261" s="13">
        <f t="shared" si="428"/>
        <v>0.8</v>
      </c>
      <c r="BB261" s="13">
        <f t="shared" si="429"/>
        <v>0</v>
      </c>
      <c r="BC261" s="13">
        <f t="shared" si="430"/>
        <v>0</v>
      </c>
      <c r="BD261" s="13">
        <f t="shared" si="431"/>
        <v>2.8</v>
      </c>
      <c r="BE261" s="13">
        <f t="shared" si="432"/>
        <v>0</v>
      </c>
      <c r="BF261" s="13">
        <f t="shared" si="433"/>
        <v>0</v>
      </c>
      <c r="BG261" s="13">
        <f t="shared" si="434"/>
        <v>0</v>
      </c>
      <c r="BH261" s="13">
        <f t="shared" si="435"/>
        <v>0</v>
      </c>
      <c r="BI261" s="13">
        <f t="shared" si="436"/>
        <v>0</v>
      </c>
      <c r="BJ261" s="12">
        <f t="shared" si="438"/>
        <v>14.8</v>
      </c>
    </row>
    <row r="262" spans="1:62">
      <c r="A262" s="17"/>
      <c r="B262" s="18"/>
      <c r="C262" s="19" t="s">
        <v>33</v>
      </c>
      <c r="D262" s="19">
        <f>SUM(D253:D261)</f>
        <v>0</v>
      </c>
      <c r="E262" s="19">
        <f>SUM(E253:E261)</f>
        <v>68</v>
      </c>
      <c r="F262" s="19">
        <f t="shared" ref="F262:U262" si="439">SUM(F253:F261)</f>
        <v>67</v>
      </c>
      <c r="G262" s="19">
        <f t="shared" si="439"/>
        <v>34</v>
      </c>
      <c r="H262" s="19">
        <f t="shared" si="439"/>
        <v>75</v>
      </c>
      <c r="I262" s="19">
        <f t="shared" si="439"/>
        <v>57</v>
      </c>
      <c r="J262" s="19">
        <f t="shared" si="439"/>
        <v>42</v>
      </c>
      <c r="K262" s="19">
        <f t="shared" si="439"/>
        <v>46</v>
      </c>
      <c r="L262" s="19">
        <f t="shared" si="439"/>
        <v>36</v>
      </c>
      <c r="M262" s="19">
        <f t="shared" si="439"/>
        <v>15</v>
      </c>
      <c r="N262" s="19">
        <f t="shared" si="439"/>
        <v>0</v>
      </c>
      <c r="O262" s="19">
        <f t="shared" si="439"/>
        <v>40</v>
      </c>
      <c r="P262" s="19">
        <f t="shared" si="439"/>
        <v>10</v>
      </c>
      <c r="Q262" s="19">
        <f t="shared" si="439"/>
        <v>9</v>
      </c>
      <c r="R262" s="19">
        <f t="shared" si="439"/>
        <v>0</v>
      </c>
      <c r="S262" s="19">
        <f t="shared" si="439"/>
        <v>0</v>
      </c>
      <c r="T262" s="19">
        <f t="shared" si="439"/>
        <v>0</v>
      </c>
      <c r="U262" s="19">
        <f t="shared" si="439"/>
        <v>499</v>
      </c>
      <c r="AP262" s="17"/>
      <c r="AQ262" s="18"/>
      <c r="AR262" s="19" t="s">
        <v>33</v>
      </c>
      <c r="AS262" s="19">
        <f>SUM(AS253:AS261)</f>
        <v>0</v>
      </c>
      <c r="AT262" s="19">
        <f>SUM(AT253:AT261)</f>
        <v>30.274999999999999</v>
      </c>
      <c r="AU262" s="19">
        <f t="shared" ref="AU262:BJ262" si="440">SUM(AU253:AU261)</f>
        <v>28.62</v>
      </c>
      <c r="AV262" s="19">
        <f t="shared" si="440"/>
        <v>10.52</v>
      </c>
      <c r="AW262" s="19">
        <f t="shared" si="440"/>
        <v>24.655000000000001</v>
      </c>
      <c r="AX262" s="19">
        <f t="shared" si="440"/>
        <v>14.705</v>
      </c>
      <c r="AY262" s="19">
        <f t="shared" si="440"/>
        <v>13.025</v>
      </c>
      <c r="AZ262" s="19">
        <f t="shared" si="440"/>
        <v>12.935</v>
      </c>
      <c r="BA262" s="19">
        <f t="shared" si="440"/>
        <v>10.52</v>
      </c>
      <c r="BB262" s="19">
        <f t="shared" si="440"/>
        <v>4.99</v>
      </c>
      <c r="BC262" s="19">
        <f t="shared" si="440"/>
        <v>0</v>
      </c>
      <c r="BD262" s="19">
        <f t="shared" si="440"/>
        <v>14.62</v>
      </c>
      <c r="BE262" s="19">
        <f t="shared" si="440"/>
        <v>2.7749999999999999</v>
      </c>
      <c r="BF262" s="19">
        <f t="shared" si="440"/>
        <v>2.3050000000000002</v>
      </c>
      <c r="BG262" s="19">
        <f t="shared" si="440"/>
        <v>0</v>
      </c>
      <c r="BH262" s="19">
        <f t="shared" si="440"/>
        <v>0</v>
      </c>
      <c r="BI262" s="19">
        <f t="shared" si="440"/>
        <v>0</v>
      </c>
      <c r="BJ262" s="19">
        <f t="shared" si="440"/>
        <v>169.94499999999999</v>
      </c>
    </row>
    <row r="265" spans="1:62" ht="106.5">
      <c r="A265" s="8" t="s">
        <v>2</v>
      </c>
      <c r="B265" s="8" t="s">
        <v>3</v>
      </c>
      <c r="C265" s="8" t="s">
        <v>4</v>
      </c>
      <c r="D265" s="9" t="str">
        <f>D5</f>
        <v>ANGGREK</v>
      </c>
      <c r="E265" s="9" t="str">
        <f>E5</f>
        <v>BOUGENVIL</v>
      </c>
      <c r="F265" s="9" t="str">
        <f t="shared" ref="F265:U265" si="441">F5</f>
        <v>CAMELIA</v>
      </c>
      <c r="G265" s="9" t="str">
        <f t="shared" si="441"/>
        <v>DEWANDARU</v>
      </c>
      <c r="H265" s="9" t="str">
        <f t="shared" si="441"/>
        <v>EDELWEIS</v>
      </c>
      <c r="I265" s="9" t="str">
        <f t="shared" si="441"/>
        <v>FLAMBOYAN</v>
      </c>
      <c r="J265" s="9" t="str">
        <f t="shared" si="441"/>
        <v>GERANIUM</v>
      </c>
      <c r="K265" s="9" t="str">
        <f t="shared" si="441"/>
        <v>HELIKONIA</v>
      </c>
      <c r="L265" s="9" t="str">
        <f t="shared" si="441"/>
        <v>IVY</v>
      </c>
      <c r="M265" s="9" t="str">
        <f t="shared" si="441"/>
        <v>KANA</v>
      </c>
      <c r="N265" s="9" t="str">
        <f t="shared" si="441"/>
        <v>IGD</v>
      </c>
      <c r="O265" s="9" t="str">
        <f t="shared" si="441"/>
        <v>HCU</v>
      </c>
      <c r="P265" s="9" t="str">
        <f t="shared" si="441"/>
        <v>PENUNJANG</v>
      </c>
      <c r="Q265" s="9" t="str">
        <f t="shared" si="441"/>
        <v>PELAYANAN</v>
      </c>
      <c r="R265" s="9" t="str">
        <f t="shared" si="441"/>
        <v>ADMIN</v>
      </c>
      <c r="S265" s="9" t="str">
        <f t="shared" si="441"/>
        <v>ASRAMA</v>
      </c>
      <c r="T265" s="9" t="str">
        <f t="shared" si="441"/>
        <v>MASJID</v>
      </c>
      <c r="U265" s="9" t="str">
        <f t="shared" si="441"/>
        <v>JUMLAH</v>
      </c>
      <c r="W265" s="21"/>
      <c r="X265" s="22" t="str">
        <f>X5</f>
        <v>ANGGREK</v>
      </c>
      <c r="Y265" s="22" t="str">
        <f>Y5</f>
        <v>BOUGENVIL</v>
      </c>
      <c r="Z265" s="22" t="str">
        <f t="shared" ref="Z265:AN265" si="442">Z5</f>
        <v>CAMELIA</v>
      </c>
      <c r="AA265" s="22" t="str">
        <f t="shared" si="442"/>
        <v>DEWANDARU</v>
      </c>
      <c r="AB265" s="22" t="str">
        <f t="shared" si="442"/>
        <v>EDELWEIS</v>
      </c>
      <c r="AC265" s="22" t="str">
        <f t="shared" si="442"/>
        <v>FLAMBOYAN</v>
      </c>
      <c r="AD265" s="22" t="str">
        <f t="shared" si="442"/>
        <v>GERANIUM</v>
      </c>
      <c r="AE265" s="22" t="str">
        <f t="shared" si="442"/>
        <v>HELIKONIA</v>
      </c>
      <c r="AF265" s="22" t="str">
        <f t="shared" si="442"/>
        <v>IVY</v>
      </c>
      <c r="AG265" s="22" t="str">
        <f t="shared" si="442"/>
        <v>KANA</v>
      </c>
      <c r="AH265" s="22" t="str">
        <f t="shared" si="442"/>
        <v>IGD</v>
      </c>
      <c r="AI265" s="22" t="str">
        <f t="shared" si="442"/>
        <v>HCU</v>
      </c>
      <c r="AJ265" s="22" t="str">
        <f t="shared" si="442"/>
        <v>PENUNJANG</v>
      </c>
      <c r="AK265" s="22" t="str">
        <f t="shared" si="442"/>
        <v>PELAYANAN</v>
      </c>
      <c r="AL265" s="22" t="str">
        <f t="shared" si="442"/>
        <v>ADMIN</v>
      </c>
      <c r="AM265" s="22" t="str">
        <f t="shared" si="442"/>
        <v>ASRAMA</v>
      </c>
      <c r="AN265" s="22" t="str">
        <f t="shared" si="442"/>
        <v>MASJID</v>
      </c>
      <c r="AP265" s="8" t="s">
        <v>2</v>
      </c>
      <c r="AQ265" s="8" t="s">
        <v>3</v>
      </c>
      <c r="AR265" s="8" t="s">
        <v>4</v>
      </c>
      <c r="AS265" s="9" t="str">
        <f>AS5</f>
        <v>ANGGREK</v>
      </c>
      <c r="AT265" s="9" t="str">
        <f>AT5</f>
        <v>BOUGENVIL</v>
      </c>
      <c r="AU265" s="9" t="str">
        <f t="shared" ref="AU265:BJ265" si="443">AU5</f>
        <v>CAMELIA II</v>
      </c>
      <c r="AV265" s="9" t="str">
        <f t="shared" si="443"/>
        <v>DEWANDARU</v>
      </c>
      <c r="AW265" s="9" t="str">
        <f t="shared" si="443"/>
        <v>EDELWEIS</v>
      </c>
      <c r="AX265" s="9" t="str">
        <f t="shared" si="443"/>
        <v>FLAMBOYAN</v>
      </c>
      <c r="AY265" s="9" t="str">
        <f t="shared" si="443"/>
        <v>GERANIUM</v>
      </c>
      <c r="AZ265" s="9" t="str">
        <f t="shared" si="443"/>
        <v>HELIKONIA</v>
      </c>
      <c r="BA265" s="9" t="str">
        <f t="shared" si="443"/>
        <v>IVY</v>
      </c>
      <c r="BB265" s="9" t="str">
        <f t="shared" si="443"/>
        <v>KANA</v>
      </c>
      <c r="BC265" s="9" t="str">
        <f t="shared" si="443"/>
        <v>IGD</v>
      </c>
      <c r="BD265" s="9" t="str">
        <f t="shared" si="443"/>
        <v>HCU</v>
      </c>
      <c r="BE265" s="9" t="str">
        <f t="shared" si="443"/>
        <v>PENUNJANG</v>
      </c>
      <c r="BF265" s="9" t="str">
        <f t="shared" si="443"/>
        <v>PELAYANAN</v>
      </c>
      <c r="BG265" s="9" t="str">
        <f t="shared" si="443"/>
        <v>ADMIN</v>
      </c>
      <c r="BH265" s="9" t="str">
        <f t="shared" si="443"/>
        <v>ASRAMA</v>
      </c>
      <c r="BI265" s="9" t="str">
        <f t="shared" si="443"/>
        <v>MASJID</v>
      </c>
      <c r="BJ265" s="9" t="str">
        <f t="shared" si="443"/>
        <v>JUMLAH</v>
      </c>
    </row>
    <row r="266" spans="1:62" ht="15.75">
      <c r="A266" s="10">
        <f>A253+1</f>
        <v>21</v>
      </c>
      <c r="B266" s="11"/>
      <c r="C266" s="12" t="s">
        <v>24</v>
      </c>
      <c r="D266" s="12"/>
      <c r="E266" s="13"/>
      <c r="F266" s="13"/>
      <c r="G266" s="13">
        <v>9</v>
      </c>
      <c r="H266" s="13">
        <v>19</v>
      </c>
      <c r="I266" s="13">
        <v>29</v>
      </c>
      <c r="J266" s="13">
        <v>2</v>
      </c>
      <c r="K266" s="13">
        <v>11</v>
      </c>
      <c r="L266" s="13">
        <v>9</v>
      </c>
      <c r="M266" s="13">
        <v>6</v>
      </c>
      <c r="N266" s="13"/>
      <c r="O266" s="13">
        <v>12</v>
      </c>
      <c r="P266" s="13">
        <v>17</v>
      </c>
      <c r="Q266" s="12">
        <v>9</v>
      </c>
      <c r="R266" s="12"/>
      <c r="S266" s="12"/>
      <c r="T266" s="12"/>
      <c r="U266" s="12">
        <f>SUM(E266:T266)</f>
        <v>123</v>
      </c>
      <c r="W266" s="23" t="s">
        <v>24</v>
      </c>
      <c r="X266" s="24">
        <v>0.26500000000000001</v>
      </c>
      <c r="Y266" s="24">
        <v>0.26500000000000001</v>
      </c>
      <c r="Z266" s="24">
        <v>0.26500000000000001</v>
      </c>
      <c r="AA266" s="24">
        <v>0.26500000000000001</v>
      </c>
      <c r="AB266" s="24">
        <v>0.26500000000000001</v>
      </c>
      <c r="AC266" s="24">
        <v>0.26500000000000001</v>
      </c>
      <c r="AD266" s="24">
        <v>0.26500000000000001</v>
      </c>
      <c r="AE266" s="24">
        <v>0.26500000000000001</v>
      </c>
      <c r="AF266" s="24">
        <v>0.26500000000000001</v>
      </c>
      <c r="AG266" s="24">
        <v>0.26500000000000001</v>
      </c>
      <c r="AH266" s="24">
        <v>0.26500000000000001</v>
      </c>
      <c r="AI266" s="24">
        <v>0.26500000000000001</v>
      </c>
      <c r="AJ266" s="24">
        <v>0.26500000000000001</v>
      </c>
      <c r="AK266" s="24">
        <v>0.26500000000000001</v>
      </c>
      <c r="AL266" s="24">
        <v>0.26500000000000001</v>
      </c>
      <c r="AM266" s="24">
        <v>0.26500000000000001</v>
      </c>
      <c r="AN266" s="24">
        <v>0.26500000000000001</v>
      </c>
      <c r="AP266" s="10">
        <f>AP253+1</f>
        <v>21</v>
      </c>
      <c r="AQ266" s="11" t="s">
        <v>23</v>
      </c>
      <c r="AR266" s="12" t="s">
        <v>24</v>
      </c>
      <c r="AS266" s="13">
        <f t="shared" ref="AS266:AT274" si="444">X266*D266</f>
        <v>0</v>
      </c>
      <c r="AT266" s="13">
        <f t="shared" si="444"/>
        <v>0</v>
      </c>
      <c r="AU266" s="13">
        <f t="shared" ref="AU266:AU274" si="445">Z266*F266</f>
        <v>0</v>
      </c>
      <c r="AV266" s="13">
        <f t="shared" ref="AV266:AV274" si="446">AA266*G266</f>
        <v>2.3849999999999998</v>
      </c>
      <c r="AW266" s="13">
        <f t="shared" ref="AW266:AW274" si="447">AB266*H266</f>
        <v>5.0350000000000001</v>
      </c>
      <c r="AX266" s="13">
        <f t="shared" ref="AX266:AX274" si="448">AC266*I266</f>
        <v>7.6849999999999996</v>
      </c>
      <c r="AY266" s="13">
        <f t="shared" ref="AY266:AY274" si="449">AD266*J266</f>
        <v>0.53</v>
      </c>
      <c r="AZ266" s="13">
        <f t="shared" ref="AZ266:AZ274" si="450">AE266*K266</f>
        <v>2.915</v>
      </c>
      <c r="BA266" s="13">
        <f t="shared" ref="BA266:BA274" si="451">AF266*L266</f>
        <v>2.3849999999999998</v>
      </c>
      <c r="BB266" s="13">
        <f t="shared" ref="BB266:BB274" si="452">AG266*M266</f>
        <v>1.59</v>
      </c>
      <c r="BC266" s="13">
        <f t="shared" ref="BC266:BC274" si="453">AH266*N266</f>
        <v>0</v>
      </c>
      <c r="BD266" s="13">
        <f t="shared" ref="BD266:BD274" si="454">AI266*O266</f>
        <v>3.18</v>
      </c>
      <c r="BE266" s="13">
        <f t="shared" ref="BE266:BE274" si="455">AJ266*P266</f>
        <v>4.5049999999999999</v>
      </c>
      <c r="BF266" s="13">
        <f t="shared" ref="BF266:BF274" si="456">AK266*Q266</f>
        <v>2.3849999999999998</v>
      </c>
      <c r="BG266" s="13">
        <f t="shared" ref="BG266:BG274" si="457">AL266*R266</f>
        <v>0</v>
      </c>
      <c r="BH266" s="13">
        <f t="shared" ref="BH266:BH274" si="458">AM266*S266</f>
        <v>0</v>
      </c>
      <c r="BI266" s="13">
        <f t="shared" ref="BI266:BI274" si="459">AN266*T266</f>
        <v>0</v>
      </c>
      <c r="BJ266" s="12">
        <f>SUM(AT266:BI266)</f>
        <v>32.594999999999999</v>
      </c>
    </row>
    <row r="267" spans="1:62" ht="15.75">
      <c r="A267" s="14"/>
      <c r="B267" s="15">
        <f>B254+1</f>
        <v>44582</v>
      </c>
      <c r="C267" s="12" t="s">
        <v>25</v>
      </c>
      <c r="D267" s="12"/>
      <c r="E267" s="13"/>
      <c r="F267" s="13"/>
      <c r="G267" s="13">
        <v>10</v>
      </c>
      <c r="H267" s="13">
        <v>17</v>
      </c>
      <c r="I267" s="13">
        <v>30</v>
      </c>
      <c r="J267" s="13">
        <v>2</v>
      </c>
      <c r="K267" s="13">
        <v>12</v>
      </c>
      <c r="L267" s="13">
        <v>9</v>
      </c>
      <c r="M267" s="13">
        <v>4</v>
      </c>
      <c r="N267" s="13"/>
      <c r="O267" s="13"/>
      <c r="P267" s="13">
        <v>4</v>
      </c>
      <c r="Q267" s="12">
        <v>4</v>
      </c>
      <c r="R267" s="12"/>
      <c r="S267" s="12"/>
      <c r="T267" s="12"/>
      <c r="U267" s="12">
        <f t="shared" ref="U267:U274" si="460">SUM(E267:T267)</f>
        <v>92</v>
      </c>
      <c r="W267" s="23" t="s">
        <v>25</v>
      </c>
      <c r="X267" s="24">
        <v>0.22500000000000001</v>
      </c>
      <c r="Y267" s="24">
        <v>0.22500000000000001</v>
      </c>
      <c r="Z267" s="24">
        <v>0.22500000000000001</v>
      </c>
      <c r="AA267" s="24">
        <v>0.22500000000000001</v>
      </c>
      <c r="AB267" s="24">
        <v>0.22500000000000001</v>
      </c>
      <c r="AC267" s="24">
        <v>0.22500000000000001</v>
      </c>
      <c r="AD267" s="24">
        <v>0.22500000000000001</v>
      </c>
      <c r="AE267" s="24">
        <v>0.22500000000000001</v>
      </c>
      <c r="AF267" s="24">
        <v>0.22500000000000001</v>
      </c>
      <c r="AG267" s="24">
        <v>0.22500000000000001</v>
      </c>
      <c r="AH267" s="24">
        <v>0.22500000000000001</v>
      </c>
      <c r="AI267" s="24">
        <v>0.22500000000000001</v>
      </c>
      <c r="AJ267" s="24">
        <v>0.22500000000000001</v>
      </c>
      <c r="AK267" s="24">
        <v>0.22500000000000001</v>
      </c>
      <c r="AL267" s="24">
        <v>0.22500000000000001</v>
      </c>
      <c r="AM267" s="24">
        <v>0.22500000000000001</v>
      </c>
      <c r="AN267" s="24">
        <v>0.22500000000000001</v>
      </c>
      <c r="AP267" s="14"/>
      <c r="AQ267" s="15">
        <f>AQ254+1</f>
        <v>44217</v>
      </c>
      <c r="AR267" s="12" t="s">
        <v>25</v>
      </c>
      <c r="AS267" s="13">
        <f t="shared" si="444"/>
        <v>0</v>
      </c>
      <c r="AT267" s="13">
        <f t="shared" si="444"/>
        <v>0</v>
      </c>
      <c r="AU267" s="13">
        <f t="shared" si="445"/>
        <v>0</v>
      </c>
      <c r="AV267" s="13">
        <f t="shared" si="446"/>
        <v>2.25</v>
      </c>
      <c r="AW267" s="13">
        <f t="shared" si="447"/>
        <v>3.8250000000000002</v>
      </c>
      <c r="AX267" s="13">
        <f t="shared" si="448"/>
        <v>6.75</v>
      </c>
      <c r="AY267" s="13">
        <f t="shared" si="449"/>
        <v>0.45</v>
      </c>
      <c r="AZ267" s="13">
        <f t="shared" si="450"/>
        <v>2.7</v>
      </c>
      <c r="BA267" s="13">
        <f t="shared" si="451"/>
        <v>2.0249999999999999</v>
      </c>
      <c r="BB267" s="13">
        <f t="shared" si="452"/>
        <v>0.9</v>
      </c>
      <c r="BC267" s="13">
        <f t="shared" si="453"/>
        <v>0</v>
      </c>
      <c r="BD267" s="13">
        <f t="shared" si="454"/>
        <v>0</v>
      </c>
      <c r="BE267" s="13">
        <f t="shared" si="455"/>
        <v>0.9</v>
      </c>
      <c r="BF267" s="13">
        <f t="shared" si="456"/>
        <v>0.9</v>
      </c>
      <c r="BG267" s="13">
        <f t="shared" si="457"/>
        <v>0</v>
      </c>
      <c r="BH267" s="13">
        <f t="shared" si="458"/>
        <v>0</v>
      </c>
      <c r="BI267" s="13">
        <f t="shared" si="459"/>
        <v>0</v>
      </c>
      <c r="BJ267" s="12">
        <f t="shared" ref="BJ267:BJ274" si="461">SUM(AT267:BI267)</f>
        <v>20.7</v>
      </c>
    </row>
    <row r="268" spans="1:62" ht="15.75">
      <c r="A268" s="14"/>
      <c r="B268" s="14"/>
      <c r="C268" s="12" t="s">
        <v>26</v>
      </c>
      <c r="D268" s="12"/>
      <c r="E268" s="13"/>
      <c r="F268" s="13"/>
      <c r="G268" s="13">
        <v>10</v>
      </c>
      <c r="H268" s="13">
        <v>9</v>
      </c>
      <c r="I268" s="13">
        <v>9</v>
      </c>
      <c r="J268" s="13"/>
      <c r="K268" s="13">
        <v>5</v>
      </c>
      <c r="L268" s="13">
        <v>4</v>
      </c>
      <c r="M268" s="13">
        <v>2</v>
      </c>
      <c r="N268" s="13">
        <v>2</v>
      </c>
      <c r="O268" s="13">
        <v>4</v>
      </c>
      <c r="P268" s="13"/>
      <c r="Q268" s="12">
        <v>20</v>
      </c>
      <c r="R268" s="12"/>
      <c r="S268" s="12"/>
      <c r="T268" s="12"/>
      <c r="U268" s="12">
        <f t="shared" si="460"/>
        <v>65</v>
      </c>
      <c r="W268" s="23" t="s">
        <v>26</v>
      </c>
      <c r="X268" s="24">
        <v>0.35</v>
      </c>
      <c r="Y268" s="24">
        <v>0.35</v>
      </c>
      <c r="Z268" s="24">
        <v>0.35</v>
      </c>
      <c r="AA268" s="24">
        <v>0.35</v>
      </c>
      <c r="AB268" s="24">
        <v>0.35</v>
      </c>
      <c r="AC268" s="24">
        <v>0.35</v>
      </c>
      <c r="AD268" s="24">
        <v>0.35</v>
      </c>
      <c r="AE268" s="24">
        <v>0.35</v>
      </c>
      <c r="AF268" s="24">
        <v>0.35</v>
      </c>
      <c r="AG268" s="24">
        <v>0.35</v>
      </c>
      <c r="AH268" s="24">
        <v>0.35</v>
      </c>
      <c r="AI268" s="24">
        <v>0.35</v>
      </c>
      <c r="AJ268" s="24">
        <v>0.35</v>
      </c>
      <c r="AK268" s="24">
        <v>0.35</v>
      </c>
      <c r="AL268" s="24">
        <v>0.35</v>
      </c>
      <c r="AM268" s="24">
        <v>0.35</v>
      </c>
      <c r="AN268" s="24">
        <v>0.35</v>
      </c>
      <c r="AP268" s="14"/>
      <c r="AQ268" s="14"/>
      <c r="AR268" s="12" t="s">
        <v>26</v>
      </c>
      <c r="AS268" s="13">
        <f t="shared" si="444"/>
        <v>0</v>
      </c>
      <c r="AT268" s="13">
        <f t="shared" si="444"/>
        <v>0</v>
      </c>
      <c r="AU268" s="13">
        <f t="shared" si="445"/>
        <v>0</v>
      </c>
      <c r="AV268" s="13">
        <f t="shared" si="446"/>
        <v>3.5</v>
      </c>
      <c r="AW268" s="13">
        <f t="shared" si="447"/>
        <v>3.15</v>
      </c>
      <c r="AX268" s="13">
        <f t="shared" si="448"/>
        <v>3.15</v>
      </c>
      <c r="AY268" s="13">
        <f t="shared" si="449"/>
        <v>0</v>
      </c>
      <c r="AZ268" s="13">
        <f t="shared" si="450"/>
        <v>1.75</v>
      </c>
      <c r="BA268" s="13">
        <f t="shared" si="451"/>
        <v>1.4</v>
      </c>
      <c r="BB268" s="13">
        <f t="shared" si="452"/>
        <v>0.7</v>
      </c>
      <c r="BC268" s="13">
        <f t="shared" si="453"/>
        <v>0.7</v>
      </c>
      <c r="BD268" s="13">
        <f t="shared" si="454"/>
        <v>1.4</v>
      </c>
      <c r="BE268" s="13">
        <f t="shared" si="455"/>
        <v>0</v>
      </c>
      <c r="BF268" s="13">
        <f t="shared" si="456"/>
        <v>7</v>
      </c>
      <c r="BG268" s="13">
        <f t="shared" si="457"/>
        <v>0</v>
      </c>
      <c r="BH268" s="13">
        <f t="shared" si="458"/>
        <v>0</v>
      </c>
      <c r="BI268" s="13">
        <f t="shared" si="459"/>
        <v>0</v>
      </c>
      <c r="BJ268" s="12">
        <f t="shared" si="461"/>
        <v>22.75</v>
      </c>
    </row>
    <row r="269" spans="1:62" ht="15.75">
      <c r="A269" s="14"/>
      <c r="B269" s="14"/>
      <c r="C269" s="12" t="s">
        <v>27</v>
      </c>
      <c r="D269" s="12"/>
      <c r="E269" s="13">
        <v>10</v>
      </c>
      <c r="F269" s="13">
        <v>8</v>
      </c>
      <c r="G269" s="13">
        <v>9</v>
      </c>
      <c r="H269" s="13">
        <v>12</v>
      </c>
      <c r="I269" s="13">
        <v>18</v>
      </c>
      <c r="J269" s="13"/>
      <c r="K269" s="13">
        <v>1</v>
      </c>
      <c r="L269" s="13"/>
      <c r="M269" s="13">
        <v>4</v>
      </c>
      <c r="N269" s="13">
        <v>4</v>
      </c>
      <c r="O269" s="13">
        <v>4</v>
      </c>
      <c r="P269" s="13">
        <v>3</v>
      </c>
      <c r="Q269" s="12">
        <v>12</v>
      </c>
      <c r="R269" s="12"/>
      <c r="S269" s="12"/>
      <c r="T269" s="12"/>
      <c r="U269" s="12">
        <f t="shared" si="460"/>
        <v>85</v>
      </c>
      <c r="W269" s="23" t="s">
        <v>27</v>
      </c>
      <c r="X269" s="24">
        <v>0.43</v>
      </c>
      <c r="Y269" s="24">
        <v>0.43</v>
      </c>
      <c r="Z269" s="24">
        <v>0.43</v>
      </c>
      <c r="AA269" s="24">
        <v>0.43</v>
      </c>
      <c r="AB269" s="24">
        <v>0.43</v>
      </c>
      <c r="AC269" s="24">
        <v>0.43</v>
      </c>
      <c r="AD269" s="24">
        <v>0.43</v>
      </c>
      <c r="AE269" s="24">
        <v>0.43</v>
      </c>
      <c r="AF269" s="24">
        <v>0.43</v>
      </c>
      <c r="AG269" s="24">
        <v>0.43</v>
      </c>
      <c r="AH269" s="24">
        <v>0.43</v>
      </c>
      <c r="AI269" s="24">
        <v>0.43</v>
      </c>
      <c r="AJ269" s="24">
        <v>0.43</v>
      </c>
      <c r="AK269" s="24">
        <v>0.43</v>
      </c>
      <c r="AL269" s="24">
        <v>0.43</v>
      </c>
      <c r="AM269" s="24">
        <v>0.43</v>
      </c>
      <c r="AN269" s="24">
        <v>0.43</v>
      </c>
      <c r="AP269" s="14"/>
      <c r="AQ269" s="14"/>
      <c r="AR269" s="12" t="s">
        <v>27</v>
      </c>
      <c r="AS269" s="13">
        <f t="shared" si="444"/>
        <v>0</v>
      </c>
      <c r="AT269" s="13">
        <f t="shared" si="444"/>
        <v>4.3</v>
      </c>
      <c r="AU269" s="13">
        <f t="shared" si="445"/>
        <v>3.44</v>
      </c>
      <c r="AV269" s="13">
        <f t="shared" si="446"/>
        <v>3.87</v>
      </c>
      <c r="AW269" s="13">
        <f t="shared" si="447"/>
        <v>5.16</v>
      </c>
      <c r="AX269" s="13">
        <f t="shared" si="448"/>
        <v>7.74</v>
      </c>
      <c r="AY269" s="13">
        <f t="shared" si="449"/>
        <v>0</v>
      </c>
      <c r="AZ269" s="13">
        <f t="shared" si="450"/>
        <v>0.43</v>
      </c>
      <c r="BA269" s="13">
        <f t="shared" si="451"/>
        <v>0</v>
      </c>
      <c r="BB269" s="13">
        <f t="shared" si="452"/>
        <v>1.72</v>
      </c>
      <c r="BC269" s="13">
        <f t="shared" si="453"/>
        <v>1.72</v>
      </c>
      <c r="BD269" s="13">
        <f t="shared" si="454"/>
        <v>1.72</v>
      </c>
      <c r="BE269" s="13">
        <f t="shared" si="455"/>
        <v>1.29</v>
      </c>
      <c r="BF269" s="13">
        <f t="shared" si="456"/>
        <v>5.16</v>
      </c>
      <c r="BG269" s="13">
        <f t="shared" si="457"/>
        <v>0</v>
      </c>
      <c r="BH269" s="13">
        <f t="shared" si="458"/>
        <v>0</v>
      </c>
      <c r="BI269" s="13">
        <f t="shared" si="459"/>
        <v>0</v>
      </c>
      <c r="BJ269" s="12">
        <f t="shared" si="461"/>
        <v>36.549999999999997</v>
      </c>
    </row>
    <row r="270" spans="1:62" ht="15.75">
      <c r="A270" s="14"/>
      <c r="B270" s="14"/>
      <c r="C270" s="12" t="s">
        <v>28</v>
      </c>
      <c r="D270" s="12"/>
      <c r="E270" s="13">
        <v>7</v>
      </c>
      <c r="F270" s="13">
        <v>6</v>
      </c>
      <c r="G270" s="13">
        <v>1</v>
      </c>
      <c r="H270" s="13">
        <v>7</v>
      </c>
      <c r="I270" s="13">
        <v>33</v>
      </c>
      <c r="J270" s="13">
        <v>2</v>
      </c>
      <c r="K270" s="13">
        <v>1</v>
      </c>
      <c r="L270" s="13">
        <v>2</v>
      </c>
      <c r="M270" s="13">
        <v>2</v>
      </c>
      <c r="N270" s="13">
        <v>7</v>
      </c>
      <c r="O270" s="13">
        <v>3</v>
      </c>
      <c r="P270" s="13">
        <v>2</v>
      </c>
      <c r="Q270" s="12">
        <v>3</v>
      </c>
      <c r="R270" s="12"/>
      <c r="S270" s="12"/>
      <c r="T270" s="12"/>
      <c r="U270" s="12">
        <f t="shared" si="460"/>
        <v>76</v>
      </c>
      <c r="W270" s="23" t="s">
        <v>28</v>
      </c>
      <c r="X270" s="24">
        <v>0.5</v>
      </c>
      <c r="Y270" s="24">
        <v>0.5</v>
      </c>
      <c r="Z270" s="24">
        <v>0.5</v>
      </c>
      <c r="AA270" s="24">
        <v>0.5</v>
      </c>
      <c r="AB270" s="24">
        <v>0.5</v>
      </c>
      <c r="AC270" s="24">
        <v>0.5</v>
      </c>
      <c r="AD270" s="24">
        <v>0.5</v>
      </c>
      <c r="AE270" s="24">
        <v>0.5</v>
      </c>
      <c r="AF270" s="24">
        <v>0.5</v>
      </c>
      <c r="AG270" s="24">
        <v>0.5</v>
      </c>
      <c r="AH270" s="24">
        <v>0.5</v>
      </c>
      <c r="AI270" s="24">
        <v>0.5</v>
      </c>
      <c r="AJ270" s="24">
        <v>0.5</v>
      </c>
      <c r="AK270" s="24">
        <v>0.5</v>
      </c>
      <c r="AL270" s="24">
        <v>0.5</v>
      </c>
      <c r="AM270" s="24">
        <v>0.5</v>
      </c>
      <c r="AN270" s="24">
        <v>0.5</v>
      </c>
      <c r="AP270" s="14"/>
      <c r="AQ270" s="14"/>
      <c r="AR270" s="12" t="s">
        <v>28</v>
      </c>
      <c r="AS270" s="13">
        <f t="shared" si="444"/>
        <v>0</v>
      </c>
      <c r="AT270" s="13">
        <f t="shared" si="444"/>
        <v>3.5</v>
      </c>
      <c r="AU270" s="13">
        <f t="shared" si="445"/>
        <v>3</v>
      </c>
      <c r="AV270" s="13">
        <f t="shared" si="446"/>
        <v>0.5</v>
      </c>
      <c r="AW270" s="13">
        <f t="shared" si="447"/>
        <v>3.5</v>
      </c>
      <c r="AX270" s="13">
        <f t="shared" si="448"/>
        <v>16.5</v>
      </c>
      <c r="AY270" s="13">
        <f t="shared" si="449"/>
        <v>1</v>
      </c>
      <c r="AZ270" s="13">
        <f t="shared" si="450"/>
        <v>0.5</v>
      </c>
      <c r="BA270" s="13">
        <f t="shared" si="451"/>
        <v>1</v>
      </c>
      <c r="BB270" s="13">
        <f t="shared" si="452"/>
        <v>1</v>
      </c>
      <c r="BC270" s="13">
        <f t="shared" si="453"/>
        <v>3.5</v>
      </c>
      <c r="BD270" s="13">
        <f t="shared" si="454"/>
        <v>1.5</v>
      </c>
      <c r="BE270" s="13">
        <f t="shared" si="455"/>
        <v>1</v>
      </c>
      <c r="BF270" s="13">
        <f t="shared" si="456"/>
        <v>1.5</v>
      </c>
      <c r="BG270" s="13">
        <f t="shared" si="457"/>
        <v>0</v>
      </c>
      <c r="BH270" s="13">
        <f t="shared" si="458"/>
        <v>0</v>
      </c>
      <c r="BI270" s="13">
        <f t="shared" si="459"/>
        <v>0</v>
      </c>
      <c r="BJ270" s="12">
        <f t="shared" si="461"/>
        <v>38</v>
      </c>
    </row>
    <row r="271" spans="1:62" ht="15.75">
      <c r="A271" s="14"/>
      <c r="B271" s="14"/>
      <c r="C271" s="12" t="s">
        <v>35</v>
      </c>
      <c r="D271" s="12"/>
      <c r="E271" s="13">
        <v>8</v>
      </c>
      <c r="F271" s="13">
        <v>5</v>
      </c>
      <c r="G271" s="13">
        <v>8</v>
      </c>
      <c r="H271" s="13">
        <v>8</v>
      </c>
      <c r="I271" s="13">
        <v>33</v>
      </c>
      <c r="J271" s="13">
        <v>2</v>
      </c>
      <c r="K271" s="13"/>
      <c r="L271" s="13"/>
      <c r="M271" s="13">
        <v>3</v>
      </c>
      <c r="N271" s="13">
        <v>3</v>
      </c>
      <c r="O271" s="13">
        <v>4</v>
      </c>
      <c r="P271" s="13">
        <v>2</v>
      </c>
      <c r="Q271" s="12">
        <v>11</v>
      </c>
      <c r="R271" s="12"/>
      <c r="S271" s="12"/>
      <c r="T271" s="12"/>
      <c r="U271" s="12">
        <f t="shared" si="460"/>
        <v>87</v>
      </c>
      <c r="W271" s="23" t="s">
        <v>50</v>
      </c>
      <c r="X271" s="24">
        <v>8.5000000000000006E-2</v>
      </c>
      <c r="Y271" s="24">
        <v>8.5000000000000006E-2</v>
      </c>
      <c r="Z271" s="24">
        <v>8.5000000000000006E-2</v>
      </c>
      <c r="AA271" s="24">
        <v>8.5000000000000006E-2</v>
      </c>
      <c r="AB271" s="24">
        <v>8.5000000000000006E-2</v>
      </c>
      <c r="AC271" s="24">
        <v>8.5000000000000006E-2</v>
      </c>
      <c r="AD271" s="24">
        <v>8.5000000000000006E-2</v>
      </c>
      <c r="AE271" s="24">
        <v>8.5000000000000006E-2</v>
      </c>
      <c r="AF271" s="24">
        <v>8.5000000000000006E-2</v>
      </c>
      <c r="AG271" s="24">
        <v>8.5000000000000006E-2</v>
      </c>
      <c r="AH271" s="24">
        <v>8.5000000000000006E-2</v>
      </c>
      <c r="AI271" s="24">
        <v>8.5000000000000006E-2</v>
      </c>
      <c r="AJ271" s="24">
        <v>8.5000000000000006E-2</v>
      </c>
      <c r="AK271" s="24">
        <v>8.5000000000000006E-2</v>
      </c>
      <c r="AL271" s="24">
        <v>8.5000000000000006E-2</v>
      </c>
      <c r="AM271" s="24">
        <v>8.5000000000000006E-2</v>
      </c>
      <c r="AN271" s="24">
        <v>8.5000000000000006E-2</v>
      </c>
      <c r="AP271" s="14"/>
      <c r="AQ271" s="14"/>
      <c r="AR271" s="12" t="s">
        <v>35</v>
      </c>
      <c r="AS271" s="13">
        <f t="shared" si="444"/>
        <v>0</v>
      </c>
      <c r="AT271" s="13">
        <f t="shared" si="444"/>
        <v>0.68</v>
      </c>
      <c r="AU271" s="13">
        <f t="shared" si="445"/>
        <v>0.42499999999999999</v>
      </c>
      <c r="AV271" s="13">
        <f t="shared" si="446"/>
        <v>0.68</v>
      </c>
      <c r="AW271" s="13">
        <f t="shared" si="447"/>
        <v>0.68</v>
      </c>
      <c r="AX271" s="13">
        <f t="shared" si="448"/>
        <v>2.8050000000000002</v>
      </c>
      <c r="AY271" s="13">
        <f t="shared" si="449"/>
        <v>0.17</v>
      </c>
      <c r="AZ271" s="13">
        <f t="shared" si="450"/>
        <v>0</v>
      </c>
      <c r="BA271" s="13">
        <f t="shared" si="451"/>
        <v>0</v>
      </c>
      <c r="BB271" s="13">
        <f t="shared" si="452"/>
        <v>0.255</v>
      </c>
      <c r="BC271" s="13">
        <f t="shared" si="453"/>
        <v>0.255</v>
      </c>
      <c r="BD271" s="13">
        <f t="shared" si="454"/>
        <v>0.34</v>
      </c>
      <c r="BE271" s="13">
        <f t="shared" si="455"/>
        <v>0.17</v>
      </c>
      <c r="BF271" s="13">
        <f t="shared" si="456"/>
        <v>0.93500000000000005</v>
      </c>
      <c r="BG271" s="13">
        <f t="shared" si="457"/>
        <v>0</v>
      </c>
      <c r="BH271" s="13">
        <f t="shared" si="458"/>
        <v>0</v>
      </c>
      <c r="BI271" s="13">
        <f t="shared" si="459"/>
        <v>0</v>
      </c>
      <c r="BJ271" s="12">
        <f t="shared" si="461"/>
        <v>7.3949999999999996</v>
      </c>
    </row>
    <row r="272" spans="1:62" ht="15.75">
      <c r="A272" s="14"/>
      <c r="B272" s="14"/>
      <c r="C272" s="12" t="s">
        <v>36</v>
      </c>
      <c r="D272" s="12"/>
      <c r="E272" s="13">
        <v>9</v>
      </c>
      <c r="F272" s="13">
        <v>7</v>
      </c>
      <c r="G272" s="13"/>
      <c r="H272" s="13"/>
      <c r="I272" s="13"/>
      <c r="J272" s="13"/>
      <c r="K272" s="13"/>
      <c r="L272" s="13"/>
      <c r="M272" s="13"/>
      <c r="N272" s="13"/>
      <c r="O272" s="13">
        <v>2</v>
      </c>
      <c r="P272" s="13"/>
      <c r="Q272" s="12"/>
      <c r="R272" s="12"/>
      <c r="S272" s="12"/>
      <c r="T272" s="12"/>
      <c r="U272" s="12">
        <f t="shared" si="460"/>
        <v>18</v>
      </c>
      <c r="W272" s="23" t="s">
        <v>51</v>
      </c>
      <c r="X272" s="24">
        <v>0.59</v>
      </c>
      <c r="Y272" s="24">
        <v>0.59</v>
      </c>
      <c r="Z272" s="24">
        <v>0.59</v>
      </c>
      <c r="AA272" s="24">
        <v>0.59</v>
      </c>
      <c r="AB272" s="24">
        <v>0.59</v>
      </c>
      <c r="AC272" s="24">
        <v>0.59</v>
      </c>
      <c r="AD272" s="24">
        <v>0.59</v>
      </c>
      <c r="AE272" s="24">
        <v>0.59</v>
      </c>
      <c r="AF272" s="24">
        <v>0.59</v>
      </c>
      <c r="AG272" s="24">
        <v>0.59</v>
      </c>
      <c r="AH272" s="24">
        <v>0.59</v>
      </c>
      <c r="AI272" s="24">
        <v>0.59</v>
      </c>
      <c r="AJ272" s="24">
        <v>0.59</v>
      </c>
      <c r="AK272" s="24">
        <v>0.59</v>
      </c>
      <c r="AL272" s="24">
        <v>0.59</v>
      </c>
      <c r="AM272" s="24">
        <v>0.59</v>
      </c>
      <c r="AN272" s="24">
        <v>0.59</v>
      </c>
      <c r="AP272" s="14"/>
      <c r="AQ272" s="14"/>
      <c r="AR272" s="12" t="s">
        <v>36</v>
      </c>
      <c r="AS272" s="13">
        <f t="shared" si="444"/>
        <v>0</v>
      </c>
      <c r="AT272" s="13">
        <f t="shared" si="444"/>
        <v>5.31</v>
      </c>
      <c r="AU272" s="13">
        <f t="shared" si="445"/>
        <v>4.13</v>
      </c>
      <c r="AV272" s="13">
        <f t="shared" si="446"/>
        <v>0</v>
      </c>
      <c r="AW272" s="13">
        <f t="shared" si="447"/>
        <v>0</v>
      </c>
      <c r="AX272" s="13">
        <f t="shared" si="448"/>
        <v>0</v>
      </c>
      <c r="AY272" s="13">
        <f t="shared" si="449"/>
        <v>0</v>
      </c>
      <c r="AZ272" s="13">
        <f t="shared" si="450"/>
        <v>0</v>
      </c>
      <c r="BA272" s="13">
        <f t="shared" si="451"/>
        <v>0</v>
      </c>
      <c r="BB272" s="13">
        <f t="shared" si="452"/>
        <v>0</v>
      </c>
      <c r="BC272" s="13">
        <f t="shared" si="453"/>
        <v>0</v>
      </c>
      <c r="BD272" s="13">
        <f t="shared" si="454"/>
        <v>1.18</v>
      </c>
      <c r="BE272" s="13">
        <f t="shared" si="455"/>
        <v>0</v>
      </c>
      <c r="BF272" s="13">
        <f t="shared" si="456"/>
        <v>0</v>
      </c>
      <c r="BG272" s="13">
        <f t="shared" si="457"/>
        <v>0</v>
      </c>
      <c r="BH272" s="13">
        <f t="shared" si="458"/>
        <v>0</v>
      </c>
      <c r="BI272" s="13">
        <f t="shared" si="459"/>
        <v>0</v>
      </c>
      <c r="BJ272" s="12">
        <f t="shared" si="461"/>
        <v>10.62</v>
      </c>
    </row>
    <row r="273" spans="1:62" ht="15.75">
      <c r="A273" s="14"/>
      <c r="B273" s="14"/>
      <c r="C273" s="12" t="s">
        <v>31</v>
      </c>
      <c r="D273" s="12"/>
      <c r="E273" s="13">
        <v>5</v>
      </c>
      <c r="F273" s="13">
        <v>5</v>
      </c>
      <c r="G273" s="13"/>
      <c r="H273" s="13"/>
      <c r="I273" s="13"/>
      <c r="J273" s="13"/>
      <c r="K273" s="13"/>
      <c r="L273" s="13"/>
      <c r="M273" s="13"/>
      <c r="N273" s="13">
        <v>3</v>
      </c>
      <c r="O273" s="13"/>
      <c r="P273" s="13"/>
      <c r="Q273" s="12">
        <v>4</v>
      </c>
      <c r="R273" s="12"/>
      <c r="S273" s="12"/>
      <c r="T273" s="12"/>
      <c r="U273" s="12">
        <f t="shared" si="460"/>
        <v>17</v>
      </c>
      <c r="W273" s="23" t="s">
        <v>31</v>
      </c>
      <c r="X273" s="24">
        <v>0.56999999999999995</v>
      </c>
      <c r="Y273" s="24">
        <v>0.56999999999999995</v>
      </c>
      <c r="Z273" s="24">
        <v>0.56999999999999995</v>
      </c>
      <c r="AA273" s="24">
        <v>0.56999999999999995</v>
      </c>
      <c r="AB273" s="24">
        <v>0.56999999999999995</v>
      </c>
      <c r="AC273" s="24">
        <v>0.56999999999999995</v>
      </c>
      <c r="AD273" s="24">
        <v>0.56999999999999995</v>
      </c>
      <c r="AE273" s="24">
        <v>0.56999999999999995</v>
      </c>
      <c r="AF273" s="24">
        <v>0.56999999999999995</v>
      </c>
      <c r="AG273" s="24">
        <v>0.56999999999999995</v>
      </c>
      <c r="AH273" s="24">
        <v>0.56999999999999995</v>
      </c>
      <c r="AI273" s="24">
        <v>0.56999999999999995</v>
      </c>
      <c r="AJ273" s="24">
        <v>0.56999999999999995</v>
      </c>
      <c r="AK273" s="24">
        <v>0.56999999999999995</v>
      </c>
      <c r="AL273" s="24">
        <v>0.56999999999999995</v>
      </c>
      <c r="AM273" s="24">
        <v>0.56999999999999995</v>
      </c>
      <c r="AN273" s="24">
        <v>0.56999999999999995</v>
      </c>
      <c r="AP273" s="14"/>
      <c r="AQ273" s="14"/>
      <c r="AR273" s="12" t="s">
        <v>31</v>
      </c>
      <c r="AS273" s="13">
        <f t="shared" si="444"/>
        <v>0</v>
      </c>
      <c r="AT273" s="13">
        <f t="shared" si="444"/>
        <v>2.85</v>
      </c>
      <c r="AU273" s="13">
        <f t="shared" si="445"/>
        <v>2.85</v>
      </c>
      <c r="AV273" s="13">
        <f t="shared" si="446"/>
        <v>0</v>
      </c>
      <c r="AW273" s="13">
        <f t="shared" si="447"/>
        <v>0</v>
      </c>
      <c r="AX273" s="13">
        <f t="shared" si="448"/>
        <v>0</v>
      </c>
      <c r="AY273" s="13">
        <f t="shared" si="449"/>
        <v>0</v>
      </c>
      <c r="AZ273" s="13">
        <f t="shared" si="450"/>
        <v>0</v>
      </c>
      <c r="BA273" s="13">
        <f t="shared" si="451"/>
        <v>0</v>
      </c>
      <c r="BB273" s="13">
        <f t="shared" si="452"/>
        <v>0</v>
      </c>
      <c r="BC273" s="13">
        <f t="shared" si="453"/>
        <v>1.71</v>
      </c>
      <c r="BD273" s="13">
        <f t="shared" si="454"/>
        <v>0</v>
      </c>
      <c r="BE273" s="13">
        <f t="shared" si="455"/>
        <v>0</v>
      </c>
      <c r="BF273" s="13">
        <f t="shared" si="456"/>
        <v>2.2799999999999998</v>
      </c>
      <c r="BG273" s="13">
        <f t="shared" si="457"/>
        <v>0</v>
      </c>
      <c r="BH273" s="13">
        <f t="shared" si="458"/>
        <v>0</v>
      </c>
      <c r="BI273" s="13">
        <f t="shared" si="459"/>
        <v>0</v>
      </c>
      <c r="BJ273" s="12">
        <f t="shared" si="461"/>
        <v>9.69</v>
      </c>
    </row>
    <row r="274" spans="1:62" ht="15.75">
      <c r="A274" s="16"/>
      <c r="B274" s="16"/>
      <c r="C274" s="12" t="s">
        <v>32</v>
      </c>
      <c r="D274" s="12"/>
      <c r="E274" s="13"/>
      <c r="F274" s="13"/>
      <c r="G274" s="13">
        <v>3</v>
      </c>
      <c r="H274" s="13">
        <v>12</v>
      </c>
      <c r="I274" s="13"/>
      <c r="J274" s="13"/>
      <c r="K274" s="13">
        <v>8</v>
      </c>
      <c r="L274" s="13">
        <v>12</v>
      </c>
      <c r="M274" s="13">
        <v>4</v>
      </c>
      <c r="N274" s="13"/>
      <c r="O274" s="13">
        <v>5</v>
      </c>
      <c r="P274" s="13"/>
      <c r="Q274" s="12"/>
      <c r="R274" s="12"/>
      <c r="S274" s="12"/>
      <c r="T274" s="12"/>
      <c r="U274" s="12">
        <f t="shared" si="460"/>
        <v>44</v>
      </c>
      <c r="W274" s="23" t="s">
        <v>32</v>
      </c>
      <c r="X274" s="24">
        <v>0.4</v>
      </c>
      <c r="Y274" s="24">
        <v>0.4</v>
      </c>
      <c r="Z274" s="24">
        <v>0.4</v>
      </c>
      <c r="AA274" s="24">
        <v>0.4</v>
      </c>
      <c r="AB274" s="24">
        <v>0.4</v>
      </c>
      <c r="AC274" s="24">
        <v>0.4</v>
      </c>
      <c r="AD274" s="24">
        <v>0.4</v>
      </c>
      <c r="AE274" s="24">
        <v>0.4</v>
      </c>
      <c r="AF274" s="24">
        <v>0.4</v>
      </c>
      <c r="AG274" s="24">
        <v>0.4</v>
      </c>
      <c r="AH274" s="24">
        <v>0.4</v>
      </c>
      <c r="AI274" s="24">
        <v>0.4</v>
      </c>
      <c r="AJ274" s="24">
        <v>0.4</v>
      </c>
      <c r="AK274" s="24">
        <v>0.4</v>
      </c>
      <c r="AL274" s="24">
        <v>0.4</v>
      </c>
      <c r="AM274" s="24">
        <v>0.4</v>
      </c>
      <c r="AN274" s="24">
        <v>0.4</v>
      </c>
      <c r="AP274" s="16"/>
      <c r="AQ274" s="16"/>
      <c r="AR274" s="12" t="s">
        <v>32</v>
      </c>
      <c r="AS274" s="13">
        <f t="shared" si="444"/>
        <v>0</v>
      </c>
      <c r="AT274" s="13">
        <f t="shared" si="444"/>
        <v>0</v>
      </c>
      <c r="AU274" s="13">
        <f t="shared" si="445"/>
        <v>0</v>
      </c>
      <c r="AV274" s="13">
        <f t="shared" si="446"/>
        <v>1.2</v>
      </c>
      <c r="AW274" s="13">
        <f t="shared" si="447"/>
        <v>4.8</v>
      </c>
      <c r="AX274" s="13">
        <f t="shared" si="448"/>
        <v>0</v>
      </c>
      <c r="AY274" s="13">
        <f t="shared" si="449"/>
        <v>0</v>
      </c>
      <c r="AZ274" s="13">
        <f t="shared" si="450"/>
        <v>3.2</v>
      </c>
      <c r="BA274" s="13">
        <f t="shared" si="451"/>
        <v>4.8</v>
      </c>
      <c r="BB274" s="13">
        <f t="shared" si="452"/>
        <v>1.6</v>
      </c>
      <c r="BC274" s="13">
        <f t="shared" si="453"/>
        <v>0</v>
      </c>
      <c r="BD274" s="13">
        <f t="shared" si="454"/>
        <v>2</v>
      </c>
      <c r="BE274" s="13">
        <f t="shared" si="455"/>
        <v>0</v>
      </c>
      <c r="BF274" s="13">
        <f t="shared" si="456"/>
        <v>0</v>
      </c>
      <c r="BG274" s="13">
        <f t="shared" si="457"/>
        <v>0</v>
      </c>
      <c r="BH274" s="13">
        <f t="shared" si="458"/>
        <v>0</v>
      </c>
      <c r="BI274" s="13">
        <f t="shared" si="459"/>
        <v>0</v>
      </c>
      <c r="BJ274" s="12">
        <f t="shared" si="461"/>
        <v>17.600000000000001</v>
      </c>
    </row>
    <row r="275" spans="1:62">
      <c r="A275" s="17"/>
      <c r="B275" s="18"/>
      <c r="C275" s="19" t="s">
        <v>33</v>
      </c>
      <c r="D275" s="19">
        <f>SUM(D266:D274)</f>
        <v>0</v>
      </c>
      <c r="E275" s="19">
        <f>SUM(E266:E274)</f>
        <v>39</v>
      </c>
      <c r="F275" s="19">
        <f t="shared" ref="F275:U275" si="462">SUM(F266:F274)</f>
        <v>31</v>
      </c>
      <c r="G275" s="19">
        <f t="shared" si="462"/>
        <v>50</v>
      </c>
      <c r="H275" s="19">
        <f t="shared" si="462"/>
        <v>84</v>
      </c>
      <c r="I275" s="19">
        <f t="shared" si="462"/>
        <v>152</v>
      </c>
      <c r="J275" s="19">
        <f t="shared" si="462"/>
        <v>8</v>
      </c>
      <c r="K275" s="19">
        <f t="shared" si="462"/>
        <v>38</v>
      </c>
      <c r="L275" s="19">
        <f t="shared" si="462"/>
        <v>36</v>
      </c>
      <c r="M275" s="19">
        <f t="shared" si="462"/>
        <v>25</v>
      </c>
      <c r="N275" s="19">
        <f t="shared" si="462"/>
        <v>19</v>
      </c>
      <c r="O275" s="19">
        <f t="shared" si="462"/>
        <v>34</v>
      </c>
      <c r="P275" s="19">
        <f t="shared" si="462"/>
        <v>28</v>
      </c>
      <c r="Q275" s="19">
        <f t="shared" si="462"/>
        <v>63</v>
      </c>
      <c r="R275" s="19">
        <f t="shared" si="462"/>
        <v>0</v>
      </c>
      <c r="S275" s="19">
        <f t="shared" si="462"/>
        <v>0</v>
      </c>
      <c r="T275" s="19">
        <f t="shared" si="462"/>
        <v>0</v>
      </c>
      <c r="U275" s="19">
        <f t="shared" si="462"/>
        <v>607</v>
      </c>
      <c r="AP275" s="17"/>
      <c r="AQ275" s="18"/>
      <c r="AR275" s="19" t="s">
        <v>33</v>
      </c>
      <c r="AS275" s="19">
        <f>SUM(AS266:AS274)</f>
        <v>0</v>
      </c>
      <c r="AT275" s="19">
        <f>SUM(AT266:AT274)</f>
        <v>16.64</v>
      </c>
      <c r="AU275" s="19">
        <f t="shared" ref="AU275:BJ275" si="463">SUM(AU266:AU274)</f>
        <v>13.845000000000001</v>
      </c>
      <c r="AV275" s="19">
        <f t="shared" si="463"/>
        <v>14.385</v>
      </c>
      <c r="AW275" s="19">
        <f t="shared" si="463"/>
        <v>26.15</v>
      </c>
      <c r="AX275" s="19">
        <f t="shared" si="463"/>
        <v>44.63</v>
      </c>
      <c r="AY275" s="19">
        <f t="shared" si="463"/>
        <v>2.15</v>
      </c>
      <c r="AZ275" s="19">
        <f t="shared" si="463"/>
        <v>11.494999999999999</v>
      </c>
      <c r="BA275" s="19">
        <f t="shared" si="463"/>
        <v>11.61</v>
      </c>
      <c r="BB275" s="19">
        <f t="shared" si="463"/>
        <v>7.7649999999999997</v>
      </c>
      <c r="BC275" s="19">
        <f t="shared" si="463"/>
        <v>7.8849999999999998</v>
      </c>
      <c r="BD275" s="19">
        <f t="shared" si="463"/>
        <v>11.32</v>
      </c>
      <c r="BE275" s="19">
        <f t="shared" si="463"/>
        <v>7.8650000000000002</v>
      </c>
      <c r="BF275" s="19">
        <f t="shared" si="463"/>
        <v>20.16</v>
      </c>
      <c r="BG275" s="19">
        <f t="shared" si="463"/>
        <v>0</v>
      </c>
      <c r="BH275" s="19">
        <f t="shared" si="463"/>
        <v>0</v>
      </c>
      <c r="BI275" s="19">
        <f t="shared" si="463"/>
        <v>0</v>
      </c>
      <c r="BJ275" s="19">
        <f t="shared" si="463"/>
        <v>195.9</v>
      </c>
    </row>
    <row r="278" spans="1:62" ht="106.5">
      <c r="A278" s="8" t="s">
        <v>2</v>
      </c>
      <c r="B278" s="8" t="s">
        <v>3</v>
      </c>
      <c r="C278" s="8" t="s">
        <v>4</v>
      </c>
      <c r="D278" s="9" t="str">
        <f>D5</f>
        <v>ANGGREK</v>
      </c>
      <c r="E278" s="9" t="str">
        <f>E5</f>
        <v>BOUGENVIL</v>
      </c>
      <c r="F278" s="9" t="str">
        <f t="shared" ref="F278:U278" si="464">F5</f>
        <v>CAMELIA</v>
      </c>
      <c r="G278" s="9" t="str">
        <f t="shared" si="464"/>
        <v>DEWANDARU</v>
      </c>
      <c r="H278" s="9" t="str">
        <f t="shared" si="464"/>
        <v>EDELWEIS</v>
      </c>
      <c r="I278" s="9" t="str">
        <f t="shared" si="464"/>
        <v>FLAMBOYAN</v>
      </c>
      <c r="J278" s="9" t="str">
        <f t="shared" si="464"/>
        <v>GERANIUM</v>
      </c>
      <c r="K278" s="9" t="str">
        <f t="shared" si="464"/>
        <v>HELIKONIA</v>
      </c>
      <c r="L278" s="9" t="str">
        <f t="shared" si="464"/>
        <v>IVY</v>
      </c>
      <c r="M278" s="9" t="str">
        <f t="shared" si="464"/>
        <v>KANA</v>
      </c>
      <c r="N278" s="9" t="str">
        <f t="shared" si="464"/>
        <v>IGD</v>
      </c>
      <c r="O278" s="9" t="str">
        <f t="shared" si="464"/>
        <v>HCU</v>
      </c>
      <c r="P278" s="9" t="str">
        <f t="shared" si="464"/>
        <v>PENUNJANG</v>
      </c>
      <c r="Q278" s="9" t="str">
        <f t="shared" si="464"/>
        <v>PELAYANAN</v>
      </c>
      <c r="R278" s="9" t="str">
        <f t="shared" si="464"/>
        <v>ADMIN</v>
      </c>
      <c r="S278" s="9" t="str">
        <f t="shared" si="464"/>
        <v>ASRAMA</v>
      </c>
      <c r="T278" s="9" t="str">
        <f t="shared" si="464"/>
        <v>MASJID</v>
      </c>
      <c r="U278" s="9" t="str">
        <f t="shared" si="464"/>
        <v>JUMLAH</v>
      </c>
      <c r="W278" s="21"/>
      <c r="X278" s="22" t="str">
        <f>X5</f>
        <v>ANGGREK</v>
      </c>
      <c r="Y278" s="22" t="str">
        <f>Y5</f>
        <v>BOUGENVIL</v>
      </c>
      <c r="Z278" s="22" t="str">
        <f t="shared" ref="Z278:AN278" si="465">Z5</f>
        <v>CAMELIA</v>
      </c>
      <c r="AA278" s="22" t="str">
        <f t="shared" si="465"/>
        <v>DEWANDARU</v>
      </c>
      <c r="AB278" s="22" t="str">
        <f t="shared" si="465"/>
        <v>EDELWEIS</v>
      </c>
      <c r="AC278" s="22" t="str">
        <f t="shared" si="465"/>
        <v>FLAMBOYAN</v>
      </c>
      <c r="AD278" s="22" t="str">
        <f t="shared" si="465"/>
        <v>GERANIUM</v>
      </c>
      <c r="AE278" s="22" t="str">
        <f t="shared" si="465"/>
        <v>HELIKONIA</v>
      </c>
      <c r="AF278" s="22" t="str">
        <f t="shared" si="465"/>
        <v>IVY</v>
      </c>
      <c r="AG278" s="22" t="str">
        <f t="shared" si="465"/>
        <v>KANA</v>
      </c>
      <c r="AH278" s="22" t="str">
        <f t="shared" si="465"/>
        <v>IGD</v>
      </c>
      <c r="AI278" s="22" t="str">
        <f t="shared" si="465"/>
        <v>HCU</v>
      </c>
      <c r="AJ278" s="22" t="str">
        <f t="shared" si="465"/>
        <v>PENUNJANG</v>
      </c>
      <c r="AK278" s="22" t="str">
        <f t="shared" si="465"/>
        <v>PELAYANAN</v>
      </c>
      <c r="AL278" s="22" t="str">
        <f t="shared" si="465"/>
        <v>ADMIN</v>
      </c>
      <c r="AM278" s="22" t="str">
        <f t="shared" si="465"/>
        <v>ASRAMA</v>
      </c>
      <c r="AN278" s="22" t="str">
        <f t="shared" si="465"/>
        <v>MASJID</v>
      </c>
      <c r="AP278" s="8" t="s">
        <v>2</v>
      </c>
      <c r="AQ278" s="8" t="s">
        <v>3</v>
      </c>
      <c r="AR278" s="8" t="s">
        <v>4</v>
      </c>
      <c r="AS278" s="9" t="str">
        <f>AS5</f>
        <v>ANGGREK</v>
      </c>
      <c r="AT278" s="9" t="str">
        <f>AT5</f>
        <v>BOUGENVIL</v>
      </c>
      <c r="AU278" s="9" t="str">
        <f t="shared" ref="AU278:BJ278" si="466">AU5</f>
        <v>CAMELIA II</v>
      </c>
      <c r="AV278" s="9" t="str">
        <f t="shared" si="466"/>
        <v>DEWANDARU</v>
      </c>
      <c r="AW278" s="9" t="str">
        <f t="shared" si="466"/>
        <v>EDELWEIS</v>
      </c>
      <c r="AX278" s="9" t="str">
        <f t="shared" si="466"/>
        <v>FLAMBOYAN</v>
      </c>
      <c r="AY278" s="9" t="str">
        <f t="shared" si="466"/>
        <v>GERANIUM</v>
      </c>
      <c r="AZ278" s="9" t="str">
        <f t="shared" si="466"/>
        <v>HELIKONIA</v>
      </c>
      <c r="BA278" s="9" t="str">
        <f t="shared" si="466"/>
        <v>IVY</v>
      </c>
      <c r="BB278" s="9" t="str">
        <f t="shared" si="466"/>
        <v>KANA</v>
      </c>
      <c r="BC278" s="9" t="str">
        <f t="shared" si="466"/>
        <v>IGD</v>
      </c>
      <c r="BD278" s="9" t="str">
        <f t="shared" si="466"/>
        <v>HCU</v>
      </c>
      <c r="BE278" s="9" t="str">
        <f t="shared" si="466"/>
        <v>PENUNJANG</v>
      </c>
      <c r="BF278" s="9" t="str">
        <f t="shared" si="466"/>
        <v>PELAYANAN</v>
      </c>
      <c r="BG278" s="9" t="str">
        <f t="shared" si="466"/>
        <v>ADMIN</v>
      </c>
      <c r="BH278" s="9" t="str">
        <f t="shared" si="466"/>
        <v>ASRAMA</v>
      </c>
      <c r="BI278" s="9" t="str">
        <f t="shared" si="466"/>
        <v>MASJID</v>
      </c>
      <c r="BJ278" s="9" t="str">
        <f t="shared" si="466"/>
        <v>JUMLAH</v>
      </c>
    </row>
    <row r="279" spans="1:62" ht="15.75">
      <c r="A279" s="10">
        <f>A266+1</f>
        <v>22</v>
      </c>
      <c r="B279" s="11"/>
      <c r="C279" s="12" t="s">
        <v>24</v>
      </c>
      <c r="D279" s="12"/>
      <c r="E279" s="13"/>
      <c r="F279" s="13"/>
      <c r="G279" s="13">
        <v>12</v>
      </c>
      <c r="H279" s="13">
        <v>18</v>
      </c>
      <c r="I279" s="13">
        <v>28</v>
      </c>
      <c r="J279" s="13">
        <v>6</v>
      </c>
      <c r="K279" s="13">
        <v>12</v>
      </c>
      <c r="L279" s="13">
        <v>8</v>
      </c>
      <c r="M279" s="13">
        <v>12</v>
      </c>
      <c r="N279" s="13"/>
      <c r="O279" s="13">
        <v>9</v>
      </c>
      <c r="P279" s="12">
        <v>9</v>
      </c>
      <c r="Q279" s="12">
        <v>12</v>
      </c>
      <c r="R279" s="12"/>
      <c r="S279" s="12"/>
      <c r="T279" s="12"/>
      <c r="U279" s="12">
        <f>SUM(E279:T279)</f>
        <v>126</v>
      </c>
      <c r="W279" s="23" t="s">
        <v>24</v>
      </c>
      <c r="X279" s="24">
        <v>0.26500000000000001</v>
      </c>
      <c r="Y279" s="24">
        <v>0.26500000000000001</v>
      </c>
      <c r="Z279" s="24">
        <v>0.26500000000000001</v>
      </c>
      <c r="AA279" s="24">
        <v>0.26500000000000001</v>
      </c>
      <c r="AB279" s="24">
        <v>0.26500000000000001</v>
      </c>
      <c r="AC279" s="24">
        <v>0.26500000000000001</v>
      </c>
      <c r="AD279" s="24">
        <v>0.26500000000000001</v>
      </c>
      <c r="AE279" s="24">
        <v>0.26500000000000001</v>
      </c>
      <c r="AF279" s="24">
        <v>0.26500000000000001</v>
      </c>
      <c r="AG279" s="24">
        <v>0.26500000000000001</v>
      </c>
      <c r="AH279" s="24">
        <v>0.26500000000000001</v>
      </c>
      <c r="AI279" s="24">
        <v>0.26500000000000001</v>
      </c>
      <c r="AJ279" s="24">
        <v>0.26500000000000001</v>
      </c>
      <c r="AK279" s="24">
        <v>0.26500000000000001</v>
      </c>
      <c r="AL279" s="24">
        <v>0.26500000000000001</v>
      </c>
      <c r="AM279" s="24">
        <v>0.26500000000000001</v>
      </c>
      <c r="AN279" s="24">
        <v>0.26500000000000001</v>
      </c>
      <c r="AP279" s="10">
        <f>AP266+1</f>
        <v>22</v>
      </c>
      <c r="AQ279" s="11" t="s">
        <v>40</v>
      </c>
      <c r="AR279" s="12" t="s">
        <v>24</v>
      </c>
      <c r="AS279" s="13">
        <f t="shared" ref="AS279:AT287" si="467">X279*D279</f>
        <v>0</v>
      </c>
      <c r="AT279" s="13">
        <f t="shared" si="467"/>
        <v>0</v>
      </c>
      <c r="AU279" s="13">
        <f t="shared" ref="AU279:AU287" si="468">Z279*F279</f>
        <v>0</v>
      </c>
      <c r="AV279" s="13">
        <f t="shared" ref="AV279:AV287" si="469">AA279*G279</f>
        <v>3.18</v>
      </c>
      <c r="AW279" s="13">
        <f t="shared" ref="AW279:AW287" si="470">AB279*H279</f>
        <v>4.7699999999999996</v>
      </c>
      <c r="AX279" s="13">
        <f t="shared" ref="AX279:AX287" si="471">AC279*I279</f>
        <v>7.42</v>
      </c>
      <c r="AY279" s="13">
        <f t="shared" ref="AY279:AY287" si="472">AD279*J279</f>
        <v>1.59</v>
      </c>
      <c r="AZ279" s="13">
        <f t="shared" ref="AZ279:AZ287" si="473">AE279*K279</f>
        <v>3.18</v>
      </c>
      <c r="BA279" s="13">
        <f t="shared" ref="BA279:BA287" si="474">AF279*L279</f>
        <v>2.12</v>
      </c>
      <c r="BB279" s="13">
        <f t="shared" ref="BB279:BB287" si="475">AG279*M279</f>
        <v>3.18</v>
      </c>
      <c r="BC279" s="13">
        <f t="shared" ref="BC279:BC287" si="476">AH279*N279</f>
        <v>0</v>
      </c>
      <c r="BD279" s="13">
        <f t="shared" ref="BD279:BD287" si="477">AI279*O279</f>
        <v>2.3849999999999998</v>
      </c>
      <c r="BE279" s="13">
        <f t="shared" ref="BE279:BE287" si="478">AJ279*P279</f>
        <v>2.3849999999999998</v>
      </c>
      <c r="BF279" s="13">
        <f t="shared" ref="BF279:BF287" si="479">AK279*Q279</f>
        <v>3.18</v>
      </c>
      <c r="BG279" s="13">
        <f t="shared" ref="BG279:BG287" si="480">AL279*R279</f>
        <v>0</v>
      </c>
      <c r="BH279" s="13">
        <f t="shared" ref="BH279:BH287" si="481">AM279*S279</f>
        <v>0</v>
      </c>
      <c r="BI279" s="13">
        <f t="shared" ref="BI279:BI287" si="482">AN279*T279</f>
        <v>0</v>
      </c>
      <c r="BJ279" s="12">
        <f>SUM(AT279:BI279)</f>
        <v>33.39</v>
      </c>
    </row>
    <row r="280" spans="1:62" ht="15.75">
      <c r="A280" s="14"/>
      <c r="B280" s="15">
        <f>B267+1</f>
        <v>44583</v>
      </c>
      <c r="C280" s="12" t="s">
        <v>25</v>
      </c>
      <c r="D280" s="12"/>
      <c r="E280" s="13"/>
      <c r="F280" s="13"/>
      <c r="G280" s="13">
        <v>12</v>
      </c>
      <c r="H280" s="13">
        <v>17</v>
      </c>
      <c r="I280" s="13">
        <v>6</v>
      </c>
      <c r="J280" s="13">
        <v>6</v>
      </c>
      <c r="K280" s="13">
        <v>12</v>
      </c>
      <c r="L280" s="13">
        <v>8</v>
      </c>
      <c r="M280" s="13">
        <v>11</v>
      </c>
      <c r="N280" s="13"/>
      <c r="O280" s="13">
        <v>2</v>
      </c>
      <c r="P280" s="12"/>
      <c r="Q280" s="12">
        <v>4</v>
      </c>
      <c r="R280" s="12"/>
      <c r="S280" s="12"/>
      <c r="T280" s="12"/>
      <c r="U280" s="12">
        <f t="shared" ref="U280:U287" si="483">SUM(E280:T280)</f>
        <v>78</v>
      </c>
      <c r="W280" s="23" t="s">
        <v>25</v>
      </c>
      <c r="X280" s="24">
        <v>0.22500000000000001</v>
      </c>
      <c r="Y280" s="24">
        <v>0.22500000000000001</v>
      </c>
      <c r="Z280" s="24">
        <v>0.22500000000000001</v>
      </c>
      <c r="AA280" s="24">
        <v>0.22500000000000001</v>
      </c>
      <c r="AB280" s="24">
        <v>0.22500000000000001</v>
      </c>
      <c r="AC280" s="24">
        <v>0.22500000000000001</v>
      </c>
      <c r="AD280" s="24">
        <v>0.22500000000000001</v>
      </c>
      <c r="AE280" s="24">
        <v>0.22500000000000001</v>
      </c>
      <c r="AF280" s="24">
        <v>0.22500000000000001</v>
      </c>
      <c r="AG280" s="24">
        <v>0.22500000000000001</v>
      </c>
      <c r="AH280" s="24">
        <v>0.22500000000000001</v>
      </c>
      <c r="AI280" s="24">
        <v>0.22500000000000001</v>
      </c>
      <c r="AJ280" s="24">
        <v>0.22500000000000001</v>
      </c>
      <c r="AK280" s="24">
        <v>0.22500000000000001</v>
      </c>
      <c r="AL280" s="24">
        <v>0.22500000000000001</v>
      </c>
      <c r="AM280" s="24">
        <v>0.22500000000000001</v>
      </c>
      <c r="AN280" s="24">
        <v>0.22500000000000001</v>
      </c>
      <c r="AP280" s="14"/>
      <c r="AQ280" s="15">
        <f>AQ267+1</f>
        <v>44218</v>
      </c>
      <c r="AR280" s="12" t="s">
        <v>25</v>
      </c>
      <c r="AS280" s="13">
        <f t="shared" si="467"/>
        <v>0</v>
      </c>
      <c r="AT280" s="13">
        <f t="shared" si="467"/>
        <v>0</v>
      </c>
      <c r="AU280" s="13">
        <f t="shared" si="468"/>
        <v>0</v>
      </c>
      <c r="AV280" s="13">
        <f t="shared" si="469"/>
        <v>2.7</v>
      </c>
      <c r="AW280" s="13">
        <f t="shared" si="470"/>
        <v>3.8250000000000002</v>
      </c>
      <c r="AX280" s="13">
        <f t="shared" si="471"/>
        <v>1.35</v>
      </c>
      <c r="AY280" s="13">
        <f t="shared" si="472"/>
        <v>1.35</v>
      </c>
      <c r="AZ280" s="13">
        <f t="shared" si="473"/>
        <v>2.7</v>
      </c>
      <c r="BA280" s="13">
        <f t="shared" si="474"/>
        <v>1.8</v>
      </c>
      <c r="BB280" s="13">
        <f t="shared" si="475"/>
        <v>2.4750000000000001</v>
      </c>
      <c r="BC280" s="13">
        <f t="shared" si="476"/>
        <v>0</v>
      </c>
      <c r="BD280" s="13">
        <f t="shared" si="477"/>
        <v>0.45</v>
      </c>
      <c r="BE280" s="13">
        <f t="shared" si="478"/>
        <v>0</v>
      </c>
      <c r="BF280" s="13">
        <f t="shared" si="479"/>
        <v>0.9</v>
      </c>
      <c r="BG280" s="13">
        <f t="shared" si="480"/>
        <v>0</v>
      </c>
      <c r="BH280" s="13">
        <f t="shared" si="481"/>
        <v>0</v>
      </c>
      <c r="BI280" s="13">
        <f t="shared" si="482"/>
        <v>0</v>
      </c>
      <c r="BJ280" s="12">
        <f t="shared" ref="BJ280:BJ287" si="484">SUM(AT280:BI280)</f>
        <v>17.55</v>
      </c>
    </row>
    <row r="281" spans="1:62" ht="15.75">
      <c r="A281" s="14"/>
      <c r="B281" s="14"/>
      <c r="C281" s="12" t="s">
        <v>26</v>
      </c>
      <c r="D281" s="12"/>
      <c r="E281" s="13"/>
      <c r="F281" s="13"/>
      <c r="G281" s="13">
        <v>16</v>
      </c>
      <c r="H281" s="13">
        <v>6</v>
      </c>
      <c r="I281" s="13">
        <v>4</v>
      </c>
      <c r="J281" s="13">
        <v>1</v>
      </c>
      <c r="K281" s="13">
        <v>1</v>
      </c>
      <c r="L281" s="13">
        <v>2</v>
      </c>
      <c r="M281" s="13">
        <v>3</v>
      </c>
      <c r="N281" s="13"/>
      <c r="O281" s="13">
        <v>3</v>
      </c>
      <c r="P281" s="12">
        <v>1</v>
      </c>
      <c r="Q281" s="12">
        <v>7</v>
      </c>
      <c r="R281" s="12"/>
      <c r="S281" s="12"/>
      <c r="T281" s="12"/>
      <c r="U281" s="12">
        <f t="shared" si="483"/>
        <v>44</v>
      </c>
      <c r="W281" s="23" t="s">
        <v>26</v>
      </c>
      <c r="X281" s="24">
        <v>0.35</v>
      </c>
      <c r="Y281" s="24">
        <v>0.35</v>
      </c>
      <c r="Z281" s="24">
        <v>0.35</v>
      </c>
      <c r="AA281" s="24">
        <v>0.35</v>
      </c>
      <c r="AB281" s="24">
        <v>0.35</v>
      </c>
      <c r="AC281" s="24">
        <v>0.35</v>
      </c>
      <c r="AD281" s="24">
        <v>0.35</v>
      </c>
      <c r="AE281" s="24">
        <v>0.35</v>
      </c>
      <c r="AF281" s="24">
        <v>0.35</v>
      </c>
      <c r="AG281" s="24">
        <v>0.35</v>
      </c>
      <c r="AH281" s="24">
        <v>0.35</v>
      </c>
      <c r="AI281" s="24">
        <v>0.35</v>
      </c>
      <c r="AJ281" s="24">
        <v>0.35</v>
      </c>
      <c r="AK281" s="24">
        <v>0.35</v>
      </c>
      <c r="AL281" s="24">
        <v>0.35</v>
      </c>
      <c r="AM281" s="24">
        <v>0.35</v>
      </c>
      <c r="AN281" s="24">
        <v>0.35</v>
      </c>
      <c r="AP281" s="14"/>
      <c r="AQ281" s="14"/>
      <c r="AR281" s="12" t="s">
        <v>26</v>
      </c>
      <c r="AS281" s="13">
        <f t="shared" si="467"/>
        <v>0</v>
      </c>
      <c r="AT281" s="13">
        <f t="shared" si="467"/>
        <v>0</v>
      </c>
      <c r="AU281" s="13">
        <f t="shared" si="468"/>
        <v>0</v>
      </c>
      <c r="AV281" s="13">
        <f t="shared" si="469"/>
        <v>5.6</v>
      </c>
      <c r="AW281" s="13">
        <f t="shared" si="470"/>
        <v>2.1</v>
      </c>
      <c r="AX281" s="13">
        <f t="shared" si="471"/>
        <v>1.4</v>
      </c>
      <c r="AY281" s="13">
        <f t="shared" si="472"/>
        <v>0.35</v>
      </c>
      <c r="AZ281" s="13">
        <f t="shared" si="473"/>
        <v>0.35</v>
      </c>
      <c r="BA281" s="13">
        <f t="shared" si="474"/>
        <v>0.7</v>
      </c>
      <c r="BB281" s="13">
        <f t="shared" si="475"/>
        <v>1.05</v>
      </c>
      <c r="BC281" s="13">
        <f t="shared" si="476"/>
        <v>0</v>
      </c>
      <c r="BD281" s="13">
        <f t="shared" si="477"/>
        <v>1.05</v>
      </c>
      <c r="BE281" s="13">
        <f t="shared" si="478"/>
        <v>0.35</v>
      </c>
      <c r="BF281" s="13">
        <f t="shared" si="479"/>
        <v>2.4500000000000002</v>
      </c>
      <c r="BG281" s="13">
        <f t="shared" si="480"/>
        <v>0</v>
      </c>
      <c r="BH281" s="13">
        <f t="shared" si="481"/>
        <v>0</v>
      </c>
      <c r="BI281" s="13">
        <f t="shared" si="482"/>
        <v>0</v>
      </c>
      <c r="BJ281" s="12">
        <f t="shared" si="484"/>
        <v>15.4</v>
      </c>
    </row>
    <row r="282" spans="1:62" ht="15.75">
      <c r="A282" s="14"/>
      <c r="B282" s="14"/>
      <c r="C282" s="12" t="s">
        <v>27</v>
      </c>
      <c r="D282" s="12"/>
      <c r="E282" s="13">
        <v>8</v>
      </c>
      <c r="F282" s="13">
        <v>6</v>
      </c>
      <c r="G282" s="13">
        <v>25</v>
      </c>
      <c r="H282" s="13">
        <v>4</v>
      </c>
      <c r="I282" s="13">
        <v>2</v>
      </c>
      <c r="J282" s="13">
        <v>3</v>
      </c>
      <c r="K282" s="13">
        <v>3</v>
      </c>
      <c r="L282" s="13">
        <v>1</v>
      </c>
      <c r="M282" s="13">
        <v>8</v>
      </c>
      <c r="N282" s="13">
        <v>5</v>
      </c>
      <c r="O282" s="13">
        <v>3</v>
      </c>
      <c r="P282" s="12">
        <v>1</v>
      </c>
      <c r="Q282" s="12">
        <v>5</v>
      </c>
      <c r="R282" s="12"/>
      <c r="S282" s="12"/>
      <c r="T282" s="12"/>
      <c r="U282" s="12">
        <f t="shared" si="483"/>
        <v>74</v>
      </c>
      <c r="W282" s="23" t="s">
        <v>27</v>
      </c>
      <c r="X282" s="24">
        <v>0.43</v>
      </c>
      <c r="Y282" s="24">
        <v>0.43</v>
      </c>
      <c r="Z282" s="24">
        <v>0.43</v>
      </c>
      <c r="AA282" s="24">
        <v>0.43</v>
      </c>
      <c r="AB282" s="24">
        <v>0.43</v>
      </c>
      <c r="AC282" s="24">
        <v>0.43</v>
      </c>
      <c r="AD282" s="24">
        <v>0.43</v>
      </c>
      <c r="AE282" s="24">
        <v>0.43</v>
      </c>
      <c r="AF282" s="24">
        <v>0.43</v>
      </c>
      <c r="AG282" s="24">
        <v>0.43</v>
      </c>
      <c r="AH282" s="24">
        <v>0.43</v>
      </c>
      <c r="AI282" s="24">
        <v>0.43</v>
      </c>
      <c r="AJ282" s="24">
        <v>0.43</v>
      </c>
      <c r="AK282" s="24">
        <v>0.43</v>
      </c>
      <c r="AL282" s="24">
        <v>0.43</v>
      </c>
      <c r="AM282" s="24">
        <v>0.43</v>
      </c>
      <c r="AN282" s="24">
        <v>0.43</v>
      </c>
      <c r="AP282" s="14"/>
      <c r="AQ282" s="14"/>
      <c r="AR282" s="12" t="s">
        <v>27</v>
      </c>
      <c r="AS282" s="13">
        <f t="shared" si="467"/>
        <v>0</v>
      </c>
      <c r="AT282" s="13">
        <f t="shared" si="467"/>
        <v>3.44</v>
      </c>
      <c r="AU282" s="13">
        <f t="shared" si="468"/>
        <v>2.58</v>
      </c>
      <c r="AV282" s="13">
        <f t="shared" si="469"/>
        <v>10.75</v>
      </c>
      <c r="AW282" s="13">
        <f t="shared" si="470"/>
        <v>1.72</v>
      </c>
      <c r="AX282" s="13">
        <f t="shared" si="471"/>
        <v>0.86</v>
      </c>
      <c r="AY282" s="13">
        <f t="shared" si="472"/>
        <v>1.29</v>
      </c>
      <c r="AZ282" s="13">
        <f t="shared" si="473"/>
        <v>1.29</v>
      </c>
      <c r="BA282" s="13">
        <f t="shared" si="474"/>
        <v>0.43</v>
      </c>
      <c r="BB282" s="13">
        <f t="shared" si="475"/>
        <v>3.44</v>
      </c>
      <c r="BC282" s="13">
        <f t="shared" si="476"/>
        <v>2.15</v>
      </c>
      <c r="BD282" s="13">
        <f t="shared" si="477"/>
        <v>1.29</v>
      </c>
      <c r="BE282" s="13">
        <f t="shared" si="478"/>
        <v>0.43</v>
      </c>
      <c r="BF282" s="13">
        <f t="shared" si="479"/>
        <v>2.15</v>
      </c>
      <c r="BG282" s="13">
        <f t="shared" si="480"/>
        <v>0</v>
      </c>
      <c r="BH282" s="13">
        <f t="shared" si="481"/>
        <v>0</v>
      </c>
      <c r="BI282" s="13">
        <f t="shared" si="482"/>
        <v>0</v>
      </c>
      <c r="BJ282" s="12">
        <f t="shared" si="484"/>
        <v>31.82</v>
      </c>
    </row>
    <row r="283" spans="1:62" ht="15.75">
      <c r="A283" s="14"/>
      <c r="B283" s="14"/>
      <c r="C283" s="12" t="s">
        <v>28</v>
      </c>
      <c r="D283" s="12"/>
      <c r="E283" s="13">
        <v>11</v>
      </c>
      <c r="F283" s="13">
        <v>8</v>
      </c>
      <c r="G283" s="13">
        <v>2</v>
      </c>
      <c r="H283" s="13">
        <v>5</v>
      </c>
      <c r="I283" s="13">
        <v>1</v>
      </c>
      <c r="J283" s="13"/>
      <c r="K283" s="13">
        <v>1</v>
      </c>
      <c r="L283" s="13">
        <v>3</v>
      </c>
      <c r="M283" s="13">
        <v>7</v>
      </c>
      <c r="N283" s="13">
        <v>8</v>
      </c>
      <c r="O283" s="13">
        <v>4</v>
      </c>
      <c r="P283" s="12">
        <v>1</v>
      </c>
      <c r="Q283" s="12">
        <v>4</v>
      </c>
      <c r="R283" s="12"/>
      <c r="S283" s="12"/>
      <c r="T283" s="12"/>
      <c r="U283" s="12">
        <f t="shared" si="483"/>
        <v>55</v>
      </c>
      <c r="W283" s="23" t="s">
        <v>28</v>
      </c>
      <c r="X283" s="24">
        <v>0.5</v>
      </c>
      <c r="Y283" s="24">
        <v>0.5</v>
      </c>
      <c r="Z283" s="24">
        <v>0.5</v>
      </c>
      <c r="AA283" s="24">
        <v>0.5</v>
      </c>
      <c r="AB283" s="24">
        <v>0.5</v>
      </c>
      <c r="AC283" s="24">
        <v>0.5</v>
      </c>
      <c r="AD283" s="24">
        <v>0.5</v>
      </c>
      <c r="AE283" s="24">
        <v>0.5</v>
      </c>
      <c r="AF283" s="24">
        <v>0.5</v>
      </c>
      <c r="AG283" s="24">
        <v>0.5</v>
      </c>
      <c r="AH283" s="24">
        <v>0.5</v>
      </c>
      <c r="AI283" s="24">
        <v>0.5</v>
      </c>
      <c r="AJ283" s="24">
        <v>0.5</v>
      </c>
      <c r="AK283" s="24">
        <v>0.5</v>
      </c>
      <c r="AL283" s="24">
        <v>0.5</v>
      </c>
      <c r="AM283" s="24">
        <v>0.5</v>
      </c>
      <c r="AN283" s="24">
        <v>0.5</v>
      </c>
      <c r="AP283" s="14"/>
      <c r="AQ283" s="14"/>
      <c r="AR283" s="12" t="s">
        <v>28</v>
      </c>
      <c r="AS283" s="13">
        <f t="shared" si="467"/>
        <v>0</v>
      </c>
      <c r="AT283" s="13">
        <f t="shared" si="467"/>
        <v>5.5</v>
      </c>
      <c r="AU283" s="13">
        <f t="shared" si="468"/>
        <v>4</v>
      </c>
      <c r="AV283" s="13">
        <f t="shared" si="469"/>
        <v>1</v>
      </c>
      <c r="AW283" s="13">
        <f t="shared" si="470"/>
        <v>2.5</v>
      </c>
      <c r="AX283" s="13">
        <f t="shared" si="471"/>
        <v>0.5</v>
      </c>
      <c r="AY283" s="13">
        <f t="shared" si="472"/>
        <v>0</v>
      </c>
      <c r="AZ283" s="13">
        <f t="shared" si="473"/>
        <v>0.5</v>
      </c>
      <c r="BA283" s="13">
        <f t="shared" si="474"/>
        <v>1.5</v>
      </c>
      <c r="BB283" s="13">
        <f t="shared" si="475"/>
        <v>3.5</v>
      </c>
      <c r="BC283" s="13">
        <f t="shared" si="476"/>
        <v>4</v>
      </c>
      <c r="BD283" s="13">
        <f t="shared" si="477"/>
        <v>2</v>
      </c>
      <c r="BE283" s="13">
        <f t="shared" si="478"/>
        <v>0.5</v>
      </c>
      <c r="BF283" s="13">
        <f t="shared" si="479"/>
        <v>2</v>
      </c>
      <c r="BG283" s="13">
        <f t="shared" si="480"/>
        <v>0</v>
      </c>
      <c r="BH283" s="13">
        <f t="shared" si="481"/>
        <v>0</v>
      </c>
      <c r="BI283" s="13">
        <f t="shared" si="482"/>
        <v>0</v>
      </c>
      <c r="BJ283" s="12">
        <f t="shared" si="484"/>
        <v>27.5</v>
      </c>
    </row>
    <row r="284" spans="1:62" ht="15.75">
      <c r="A284" s="14"/>
      <c r="B284" s="14"/>
      <c r="C284" s="12" t="s">
        <v>35</v>
      </c>
      <c r="D284" s="12"/>
      <c r="E284" s="13">
        <v>10</v>
      </c>
      <c r="F284" s="13">
        <v>7</v>
      </c>
      <c r="G284" s="13">
        <v>25</v>
      </c>
      <c r="H284" s="13">
        <v>5</v>
      </c>
      <c r="I284" s="13">
        <v>1</v>
      </c>
      <c r="J284" s="13">
        <v>3</v>
      </c>
      <c r="K284" s="13"/>
      <c r="L284" s="13"/>
      <c r="M284" s="13">
        <v>6</v>
      </c>
      <c r="N284" s="13">
        <v>4</v>
      </c>
      <c r="O284" s="13">
        <v>3</v>
      </c>
      <c r="P284" s="12">
        <v>1</v>
      </c>
      <c r="Q284" s="12">
        <v>3</v>
      </c>
      <c r="R284" s="12"/>
      <c r="S284" s="12"/>
      <c r="T284" s="12"/>
      <c r="U284" s="12">
        <f t="shared" si="483"/>
        <v>68</v>
      </c>
      <c r="W284" s="23" t="s">
        <v>50</v>
      </c>
      <c r="X284" s="24">
        <v>8.5000000000000006E-2</v>
      </c>
      <c r="Y284" s="24">
        <v>8.5000000000000006E-2</v>
      </c>
      <c r="Z284" s="24">
        <v>8.5000000000000006E-2</v>
      </c>
      <c r="AA284" s="24">
        <v>8.5000000000000006E-2</v>
      </c>
      <c r="AB284" s="24">
        <v>8.5000000000000006E-2</v>
      </c>
      <c r="AC284" s="24">
        <v>8.5000000000000006E-2</v>
      </c>
      <c r="AD284" s="24">
        <v>8.5000000000000006E-2</v>
      </c>
      <c r="AE284" s="24">
        <v>8.5000000000000006E-2</v>
      </c>
      <c r="AF284" s="24">
        <v>8.5000000000000006E-2</v>
      </c>
      <c r="AG284" s="24">
        <v>8.5000000000000006E-2</v>
      </c>
      <c r="AH284" s="24">
        <v>8.5000000000000006E-2</v>
      </c>
      <c r="AI284" s="24">
        <v>8.5000000000000006E-2</v>
      </c>
      <c r="AJ284" s="24">
        <v>8.5000000000000006E-2</v>
      </c>
      <c r="AK284" s="24">
        <v>8.5000000000000006E-2</v>
      </c>
      <c r="AL284" s="24">
        <v>8.5000000000000006E-2</v>
      </c>
      <c r="AM284" s="24">
        <v>8.5000000000000006E-2</v>
      </c>
      <c r="AN284" s="24">
        <v>8.5000000000000006E-2</v>
      </c>
      <c r="AP284" s="14"/>
      <c r="AQ284" s="14"/>
      <c r="AR284" s="12" t="s">
        <v>35</v>
      </c>
      <c r="AS284" s="13">
        <f t="shared" si="467"/>
        <v>0</v>
      </c>
      <c r="AT284" s="13">
        <f t="shared" si="467"/>
        <v>0.85</v>
      </c>
      <c r="AU284" s="13">
        <f t="shared" si="468"/>
        <v>0.59499999999999997</v>
      </c>
      <c r="AV284" s="13">
        <f t="shared" si="469"/>
        <v>2.125</v>
      </c>
      <c r="AW284" s="13">
        <f t="shared" si="470"/>
        <v>0.42499999999999999</v>
      </c>
      <c r="AX284" s="13">
        <f t="shared" si="471"/>
        <v>8.5000000000000006E-2</v>
      </c>
      <c r="AY284" s="13">
        <f t="shared" si="472"/>
        <v>0.255</v>
      </c>
      <c r="AZ284" s="13">
        <f t="shared" si="473"/>
        <v>0</v>
      </c>
      <c r="BA284" s="13">
        <f t="shared" si="474"/>
        <v>0</v>
      </c>
      <c r="BB284" s="13">
        <f t="shared" si="475"/>
        <v>0.51</v>
      </c>
      <c r="BC284" s="13">
        <f t="shared" si="476"/>
        <v>0.34</v>
      </c>
      <c r="BD284" s="13">
        <f t="shared" si="477"/>
        <v>0.255</v>
      </c>
      <c r="BE284" s="13">
        <f t="shared" si="478"/>
        <v>8.5000000000000006E-2</v>
      </c>
      <c r="BF284" s="13">
        <f t="shared" si="479"/>
        <v>0.255</v>
      </c>
      <c r="BG284" s="13">
        <f t="shared" si="480"/>
        <v>0</v>
      </c>
      <c r="BH284" s="13">
        <f t="shared" si="481"/>
        <v>0</v>
      </c>
      <c r="BI284" s="13">
        <f t="shared" si="482"/>
        <v>0</v>
      </c>
      <c r="BJ284" s="12">
        <f t="shared" si="484"/>
        <v>5.78</v>
      </c>
    </row>
    <row r="285" spans="1:62" ht="15.75">
      <c r="A285" s="14"/>
      <c r="B285" s="14"/>
      <c r="C285" s="12" t="s">
        <v>36</v>
      </c>
      <c r="D285" s="12"/>
      <c r="E285" s="13">
        <v>12</v>
      </c>
      <c r="F285" s="13">
        <v>7</v>
      </c>
      <c r="G285" s="13"/>
      <c r="H285" s="13"/>
      <c r="I285" s="13"/>
      <c r="J285" s="13"/>
      <c r="K285" s="13"/>
      <c r="L285" s="13"/>
      <c r="M285" s="13"/>
      <c r="N285" s="13"/>
      <c r="O285" s="13">
        <v>4</v>
      </c>
      <c r="P285" s="12"/>
      <c r="Q285" s="12">
        <v>2</v>
      </c>
      <c r="R285" s="12"/>
      <c r="S285" s="12"/>
      <c r="T285" s="12"/>
      <c r="U285" s="12">
        <f t="shared" si="483"/>
        <v>25</v>
      </c>
      <c r="W285" s="23" t="s">
        <v>51</v>
      </c>
      <c r="X285" s="24">
        <v>0.59</v>
      </c>
      <c r="Y285" s="24">
        <v>0.59</v>
      </c>
      <c r="Z285" s="24">
        <v>0.59</v>
      </c>
      <c r="AA285" s="24">
        <v>0.59</v>
      </c>
      <c r="AB285" s="24">
        <v>0.59</v>
      </c>
      <c r="AC285" s="24">
        <v>0.59</v>
      </c>
      <c r="AD285" s="24">
        <v>0.59</v>
      </c>
      <c r="AE285" s="24">
        <v>0.59</v>
      </c>
      <c r="AF285" s="24">
        <v>0.59</v>
      </c>
      <c r="AG285" s="24">
        <v>0.59</v>
      </c>
      <c r="AH285" s="24">
        <v>0.59</v>
      </c>
      <c r="AI285" s="24">
        <v>0.59</v>
      </c>
      <c r="AJ285" s="24">
        <v>0.59</v>
      </c>
      <c r="AK285" s="24">
        <v>0.59</v>
      </c>
      <c r="AL285" s="24">
        <v>0.59</v>
      </c>
      <c r="AM285" s="24">
        <v>0.59</v>
      </c>
      <c r="AN285" s="24">
        <v>0.59</v>
      </c>
      <c r="AP285" s="14"/>
      <c r="AQ285" s="14"/>
      <c r="AR285" s="12" t="s">
        <v>36</v>
      </c>
      <c r="AS285" s="13">
        <f t="shared" si="467"/>
        <v>0</v>
      </c>
      <c r="AT285" s="13">
        <f t="shared" si="467"/>
        <v>7.08</v>
      </c>
      <c r="AU285" s="13">
        <f t="shared" si="468"/>
        <v>4.13</v>
      </c>
      <c r="AV285" s="13">
        <f t="shared" si="469"/>
        <v>0</v>
      </c>
      <c r="AW285" s="13">
        <f t="shared" si="470"/>
        <v>0</v>
      </c>
      <c r="AX285" s="13">
        <f t="shared" si="471"/>
        <v>0</v>
      </c>
      <c r="AY285" s="13">
        <f t="shared" si="472"/>
        <v>0</v>
      </c>
      <c r="AZ285" s="13">
        <f t="shared" si="473"/>
        <v>0</v>
      </c>
      <c r="BA285" s="13">
        <f t="shared" si="474"/>
        <v>0</v>
      </c>
      <c r="BB285" s="13">
        <f t="shared" si="475"/>
        <v>0</v>
      </c>
      <c r="BC285" s="13">
        <f t="shared" si="476"/>
        <v>0</v>
      </c>
      <c r="BD285" s="13">
        <f t="shared" si="477"/>
        <v>2.36</v>
      </c>
      <c r="BE285" s="13">
        <f t="shared" si="478"/>
        <v>0</v>
      </c>
      <c r="BF285" s="13">
        <f t="shared" si="479"/>
        <v>1.18</v>
      </c>
      <c r="BG285" s="13">
        <f t="shared" si="480"/>
        <v>0</v>
      </c>
      <c r="BH285" s="13">
        <f t="shared" si="481"/>
        <v>0</v>
      </c>
      <c r="BI285" s="13">
        <f t="shared" si="482"/>
        <v>0</v>
      </c>
      <c r="BJ285" s="12">
        <f t="shared" si="484"/>
        <v>14.75</v>
      </c>
    </row>
    <row r="286" spans="1:62" ht="15.75">
      <c r="A286" s="14"/>
      <c r="B286" s="14"/>
      <c r="C286" s="12" t="s">
        <v>31</v>
      </c>
      <c r="D286" s="12"/>
      <c r="E286" s="13">
        <v>9</v>
      </c>
      <c r="F286" s="13">
        <v>5</v>
      </c>
      <c r="G286" s="13"/>
      <c r="H286" s="13"/>
      <c r="I286" s="13"/>
      <c r="J286" s="13"/>
      <c r="K286" s="13"/>
      <c r="L286" s="13"/>
      <c r="M286" s="13"/>
      <c r="N286" s="13">
        <v>3</v>
      </c>
      <c r="O286" s="13">
        <v>1</v>
      </c>
      <c r="P286" s="12"/>
      <c r="Q286" s="12"/>
      <c r="R286" s="12"/>
      <c r="S286" s="12"/>
      <c r="T286" s="12"/>
      <c r="U286" s="12">
        <f t="shared" si="483"/>
        <v>18</v>
      </c>
      <c r="W286" s="23" t="s">
        <v>31</v>
      </c>
      <c r="X286" s="24">
        <v>0.56999999999999995</v>
      </c>
      <c r="Y286" s="24">
        <v>0.56999999999999995</v>
      </c>
      <c r="Z286" s="24">
        <v>0.56999999999999995</v>
      </c>
      <c r="AA286" s="24">
        <v>0.56999999999999995</v>
      </c>
      <c r="AB286" s="24">
        <v>0.56999999999999995</v>
      </c>
      <c r="AC286" s="24">
        <v>0.56999999999999995</v>
      </c>
      <c r="AD286" s="24">
        <v>0.56999999999999995</v>
      </c>
      <c r="AE286" s="24">
        <v>0.56999999999999995</v>
      </c>
      <c r="AF286" s="24">
        <v>0.56999999999999995</v>
      </c>
      <c r="AG286" s="24">
        <v>0.56999999999999995</v>
      </c>
      <c r="AH286" s="24">
        <v>0.56999999999999995</v>
      </c>
      <c r="AI286" s="24">
        <v>0.56999999999999995</v>
      </c>
      <c r="AJ286" s="24">
        <v>0.56999999999999995</v>
      </c>
      <c r="AK286" s="24">
        <v>0.56999999999999995</v>
      </c>
      <c r="AL286" s="24">
        <v>0.56999999999999995</v>
      </c>
      <c r="AM286" s="24">
        <v>0.56999999999999995</v>
      </c>
      <c r="AN286" s="24">
        <v>0.56999999999999995</v>
      </c>
      <c r="AP286" s="14"/>
      <c r="AQ286" s="14"/>
      <c r="AR286" s="12" t="s">
        <v>31</v>
      </c>
      <c r="AS286" s="13">
        <f t="shared" si="467"/>
        <v>0</v>
      </c>
      <c r="AT286" s="13">
        <f t="shared" si="467"/>
        <v>5.13</v>
      </c>
      <c r="AU286" s="13">
        <f t="shared" si="468"/>
        <v>2.85</v>
      </c>
      <c r="AV286" s="13">
        <f t="shared" si="469"/>
        <v>0</v>
      </c>
      <c r="AW286" s="13">
        <f t="shared" si="470"/>
        <v>0</v>
      </c>
      <c r="AX286" s="13">
        <f t="shared" si="471"/>
        <v>0</v>
      </c>
      <c r="AY286" s="13">
        <f t="shared" si="472"/>
        <v>0</v>
      </c>
      <c r="AZ286" s="13">
        <f t="shared" si="473"/>
        <v>0</v>
      </c>
      <c r="BA286" s="13">
        <f t="shared" si="474"/>
        <v>0</v>
      </c>
      <c r="BB286" s="13">
        <f t="shared" si="475"/>
        <v>0</v>
      </c>
      <c r="BC286" s="13">
        <f t="shared" si="476"/>
        <v>1.71</v>
      </c>
      <c r="BD286" s="13">
        <f t="shared" si="477"/>
        <v>0.56999999999999995</v>
      </c>
      <c r="BE286" s="13">
        <f t="shared" si="478"/>
        <v>0</v>
      </c>
      <c r="BF286" s="13">
        <f t="shared" si="479"/>
        <v>0</v>
      </c>
      <c r="BG286" s="13">
        <f t="shared" si="480"/>
        <v>0</v>
      </c>
      <c r="BH286" s="13">
        <f t="shared" si="481"/>
        <v>0</v>
      </c>
      <c r="BI286" s="13">
        <f t="shared" si="482"/>
        <v>0</v>
      </c>
      <c r="BJ286" s="12">
        <f t="shared" si="484"/>
        <v>10.26</v>
      </c>
    </row>
    <row r="287" spans="1:62" ht="15.75">
      <c r="A287" s="16"/>
      <c r="B287" s="16"/>
      <c r="C287" s="12" t="s">
        <v>32</v>
      </c>
      <c r="D287" s="12"/>
      <c r="E287" s="13"/>
      <c r="F287" s="13"/>
      <c r="G287" s="13">
        <v>3</v>
      </c>
      <c r="H287" s="13">
        <v>6</v>
      </c>
      <c r="I287" s="13"/>
      <c r="J287" s="13"/>
      <c r="K287" s="13">
        <v>4</v>
      </c>
      <c r="L287" s="13"/>
      <c r="M287" s="13">
        <v>4</v>
      </c>
      <c r="N287" s="13">
        <v>9</v>
      </c>
      <c r="O287" s="13">
        <v>7</v>
      </c>
      <c r="P287" s="12">
        <v>1</v>
      </c>
      <c r="Q287" s="12">
        <v>4</v>
      </c>
      <c r="R287" s="12"/>
      <c r="S287" s="12"/>
      <c r="T287" s="12"/>
      <c r="U287" s="12">
        <f t="shared" si="483"/>
        <v>38</v>
      </c>
      <c r="W287" s="23" t="s">
        <v>32</v>
      </c>
      <c r="X287" s="24">
        <v>0.4</v>
      </c>
      <c r="Y287" s="24">
        <v>0.4</v>
      </c>
      <c r="Z287" s="24">
        <v>0.4</v>
      </c>
      <c r="AA287" s="24">
        <v>0.4</v>
      </c>
      <c r="AB287" s="24">
        <v>0.4</v>
      </c>
      <c r="AC287" s="24">
        <v>0.4</v>
      </c>
      <c r="AD287" s="24">
        <v>0.4</v>
      </c>
      <c r="AE287" s="24">
        <v>0.4</v>
      </c>
      <c r="AF287" s="24">
        <v>0.4</v>
      </c>
      <c r="AG287" s="24">
        <v>0.4</v>
      </c>
      <c r="AH287" s="24">
        <v>0.4</v>
      </c>
      <c r="AI287" s="24">
        <v>0.4</v>
      </c>
      <c r="AJ287" s="24">
        <v>0.4</v>
      </c>
      <c r="AK287" s="24">
        <v>0.4</v>
      </c>
      <c r="AL287" s="24">
        <v>0.4</v>
      </c>
      <c r="AM287" s="24">
        <v>0.4</v>
      </c>
      <c r="AN287" s="24">
        <v>0.4</v>
      </c>
      <c r="AP287" s="16"/>
      <c r="AQ287" s="16"/>
      <c r="AR287" s="12" t="s">
        <v>32</v>
      </c>
      <c r="AS287" s="13">
        <f t="shared" si="467"/>
        <v>0</v>
      </c>
      <c r="AT287" s="13">
        <f t="shared" si="467"/>
        <v>0</v>
      </c>
      <c r="AU287" s="13">
        <f t="shared" si="468"/>
        <v>0</v>
      </c>
      <c r="AV287" s="13">
        <f t="shared" si="469"/>
        <v>1.2</v>
      </c>
      <c r="AW287" s="13">
        <f t="shared" si="470"/>
        <v>2.4</v>
      </c>
      <c r="AX287" s="13">
        <f t="shared" si="471"/>
        <v>0</v>
      </c>
      <c r="AY287" s="13">
        <f t="shared" si="472"/>
        <v>0</v>
      </c>
      <c r="AZ287" s="13">
        <f t="shared" si="473"/>
        <v>1.6</v>
      </c>
      <c r="BA287" s="13">
        <f t="shared" si="474"/>
        <v>0</v>
      </c>
      <c r="BB287" s="13">
        <f t="shared" si="475"/>
        <v>1.6</v>
      </c>
      <c r="BC287" s="13">
        <f t="shared" si="476"/>
        <v>3.6</v>
      </c>
      <c r="BD287" s="13">
        <f t="shared" si="477"/>
        <v>2.8</v>
      </c>
      <c r="BE287" s="13">
        <f t="shared" si="478"/>
        <v>0.4</v>
      </c>
      <c r="BF287" s="13">
        <f t="shared" si="479"/>
        <v>1.6</v>
      </c>
      <c r="BG287" s="13">
        <f t="shared" si="480"/>
        <v>0</v>
      </c>
      <c r="BH287" s="13">
        <f t="shared" si="481"/>
        <v>0</v>
      </c>
      <c r="BI287" s="13">
        <f t="shared" si="482"/>
        <v>0</v>
      </c>
      <c r="BJ287" s="12">
        <f t="shared" si="484"/>
        <v>15.2</v>
      </c>
    </row>
    <row r="288" spans="1:62">
      <c r="A288" s="17"/>
      <c r="B288" s="18"/>
      <c r="C288" s="19" t="s">
        <v>33</v>
      </c>
      <c r="D288" s="19">
        <f>SUM(D279:D287)</f>
        <v>0</v>
      </c>
      <c r="E288" s="19">
        <f>SUM(E279:E287)</f>
        <v>50</v>
      </c>
      <c r="F288" s="19">
        <f t="shared" ref="F288:U288" si="485">SUM(F279:F287)</f>
        <v>33</v>
      </c>
      <c r="G288" s="19">
        <f t="shared" si="485"/>
        <v>95</v>
      </c>
      <c r="H288" s="19">
        <f t="shared" si="485"/>
        <v>61</v>
      </c>
      <c r="I288" s="19">
        <f t="shared" si="485"/>
        <v>42</v>
      </c>
      <c r="J288" s="19">
        <f t="shared" si="485"/>
        <v>19</v>
      </c>
      <c r="K288" s="19">
        <f t="shared" si="485"/>
        <v>33</v>
      </c>
      <c r="L288" s="19">
        <f t="shared" si="485"/>
        <v>22</v>
      </c>
      <c r="M288" s="19">
        <f t="shared" si="485"/>
        <v>51</v>
      </c>
      <c r="N288" s="19">
        <f t="shared" si="485"/>
        <v>29</v>
      </c>
      <c r="O288" s="19">
        <f t="shared" si="485"/>
        <v>36</v>
      </c>
      <c r="P288" s="19">
        <f t="shared" si="485"/>
        <v>14</v>
      </c>
      <c r="Q288" s="19">
        <f t="shared" si="485"/>
        <v>41</v>
      </c>
      <c r="R288" s="19">
        <f t="shared" si="485"/>
        <v>0</v>
      </c>
      <c r="S288" s="19">
        <f t="shared" si="485"/>
        <v>0</v>
      </c>
      <c r="T288" s="19">
        <f t="shared" si="485"/>
        <v>0</v>
      </c>
      <c r="U288" s="19">
        <f t="shared" si="485"/>
        <v>526</v>
      </c>
      <c r="AP288" s="17"/>
      <c r="AQ288" s="18"/>
      <c r="AR288" s="19" t="s">
        <v>33</v>
      </c>
      <c r="AS288" s="19">
        <f>SUM(AS279:AS287)</f>
        <v>0</v>
      </c>
      <c r="AT288" s="19">
        <f>SUM(AT279:AT287)</f>
        <v>22</v>
      </c>
      <c r="AU288" s="19">
        <f t="shared" ref="AU288:BJ288" si="486">SUM(AU279:AU287)</f>
        <v>14.154999999999999</v>
      </c>
      <c r="AV288" s="19">
        <f t="shared" si="486"/>
        <v>26.555</v>
      </c>
      <c r="AW288" s="19">
        <f t="shared" si="486"/>
        <v>17.739999999999998</v>
      </c>
      <c r="AX288" s="19">
        <f t="shared" si="486"/>
        <v>11.615</v>
      </c>
      <c r="AY288" s="19">
        <f t="shared" si="486"/>
        <v>4.835</v>
      </c>
      <c r="AZ288" s="19">
        <f t="shared" si="486"/>
        <v>9.6199999999999992</v>
      </c>
      <c r="BA288" s="19">
        <f t="shared" si="486"/>
        <v>6.55</v>
      </c>
      <c r="BB288" s="19">
        <f t="shared" si="486"/>
        <v>15.755000000000001</v>
      </c>
      <c r="BC288" s="19">
        <f t="shared" si="486"/>
        <v>11.8</v>
      </c>
      <c r="BD288" s="19">
        <f t="shared" si="486"/>
        <v>13.16</v>
      </c>
      <c r="BE288" s="19">
        <f t="shared" si="486"/>
        <v>4.1500000000000004</v>
      </c>
      <c r="BF288" s="19">
        <f t="shared" si="486"/>
        <v>13.715</v>
      </c>
      <c r="BG288" s="19">
        <f t="shared" si="486"/>
        <v>0</v>
      </c>
      <c r="BH288" s="19">
        <f t="shared" si="486"/>
        <v>0</v>
      </c>
      <c r="BI288" s="19">
        <f t="shared" si="486"/>
        <v>0</v>
      </c>
      <c r="BJ288" s="19">
        <f t="shared" si="486"/>
        <v>171.65</v>
      </c>
    </row>
    <row r="291" spans="1:62" ht="106.5">
      <c r="A291" s="8" t="s">
        <v>2</v>
      </c>
      <c r="B291" s="8" t="s">
        <v>3</v>
      </c>
      <c r="C291" s="8" t="s">
        <v>4</v>
      </c>
      <c r="D291" s="9" t="str">
        <f>D5</f>
        <v>ANGGREK</v>
      </c>
      <c r="E291" s="9" t="str">
        <f>E5</f>
        <v>BOUGENVIL</v>
      </c>
      <c r="F291" s="9" t="str">
        <f t="shared" ref="F291:U291" si="487">F5</f>
        <v>CAMELIA</v>
      </c>
      <c r="G291" s="9" t="str">
        <f t="shared" si="487"/>
        <v>DEWANDARU</v>
      </c>
      <c r="H291" s="9" t="str">
        <f t="shared" si="487"/>
        <v>EDELWEIS</v>
      </c>
      <c r="I291" s="9" t="str">
        <f t="shared" si="487"/>
        <v>FLAMBOYAN</v>
      </c>
      <c r="J291" s="9" t="str">
        <f t="shared" si="487"/>
        <v>GERANIUM</v>
      </c>
      <c r="K291" s="9" t="str">
        <f t="shared" si="487"/>
        <v>HELIKONIA</v>
      </c>
      <c r="L291" s="9" t="str">
        <f t="shared" si="487"/>
        <v>IVY</v>
      </c>
      <c r="M291" s="9" t="str">
        <f t="shared" si="487"/>
        <v>KANA</v>
      </c>
      <c r="N291" s="9" t="str">
        <f t="shared" si="487"/>
        <v>IGD</v>
      </c>
      <c r="O291" s="9" t="str">
        <f t="shared" si="487"/>
        <v>HCU</v>
      </c>
      <c r="P291" s="9" t="str">
        <f t="shared" si="487"/>
        <v>PENUNJANG</v>
      </c>
      <c r="Q291" s="9" t="str">
        <f t="shared" si="487"/>
        <v>PELAYANAN</v>
      </c>
      <c r="R291" s="9" t="str">
        <f t="shared" si="487"/>
        <v>ADMIN</v>
      </c>
      <c r="S291" s="9" t="str">
        <f t="shared" si="487"/>
        <v>ASRAMA</v>
      </c>
      <c r="T291" s="9" t="str">
        <f t="shared" si="487"/>
        <v>MASJID</v>
      </c>
      <c r="U291" s="9" t="str">
        <f t="shared" si="487"/>
        <v>JUMLAH</v>
      </c>
      <c r="W291" s="21"/>
      <c r="X291" s="22" t="str">
        <f>X5</f>
        <v>ANGGREK</v>
      </c>
      <c r="Y291" s="22" t="str">
        <f>Y5</f>
        <v>BOUGENVIL</v>
      </c>
      <c r="Z291" s="22" t="str">
        <f t="shared" ref="Z291:AN291" si="488">Z5</f>
        <v>CAMELIA</v>
      </c>
      <c r="AA291" s="22" t="str">
        <f t="shared" si="488"/>
        <v>DEWANDARU</v>
      </c>
      <c r="AB291" s="22" t="str">
        <f t="shared" si="488"/>
        <v>EDELWEIS</v>
      </c>
      <c r="AC291" s="22" t="str">
        <f t="shared" si="488"/>
        <v>FLAMBOYAN</v>
      </c>
      <c r="AD291" s="22" t="str">
        <f t="shared" si="488"/>
        <v>GERANIUM</v>
      </c>
      <c r="AE291" s="22" t="str">
        <f t="shared" si="488"/>
        <v>HELIKONIA</v>
      </c>
      <c r="AF291" s="22" t="str">
        <f t="shared" si="488"/>
        <v>IVY</v>
      </c>
      <c r="AG291" s="22" t="str">
        <f t="shared" si="488"/>
        <v>KANA</v>
      </c>
      <c r="AH291" s="22" t="str">
        <f t="shared" si="488"/>
        <v>IGD</v>
      </c>
      <c r="AI291" s="22" t="str">
        <f t="shared" si="488"/>
        <v>HCU</v>
      </c>
      <c r="AJ291" s="22" t="str">
        <f t="shared" si="488"/>
        <v>PENUNJANG</v>
      </c>
      <c r="AK291" s="22" t="str">
        <f t="shared" si="488"/>
        <v>PELAYANAN</v>
      </c>
      <c r="AL291" s="22" t="str">
        <f t="shared" si="488"/>
        <v>ADMIN</v>
      </c>
      <c r="AM291" s="22" t="str">
        <f t="shared" si="488"/>
        <v>ASRAMA</v>
      </c>
      <c r="AN291" s="22" t="str">
        <f t="shared" si="488"/>
        <v>MASJID</v>
      </c>
      <c r="AP291" s="8" t="s">
        <v>2</v>
      </c>
      <c r="AQ291" s="8" t="s">
        <v>3</v>
      </c>
      <c r="AR291" s="8" t="s">
        <v>4</v>
      </c>
      <c r="AS291" s="9" t="str">
        <f>AS5</f>
        <v>ANGGREK</v>
      </c>
      <c r="AT291" s="9" t="str">
        <f>AT5</f>
        <v>BOUGENVIL</v>
      </c>
      <c r="AU291" s="9" t="str">
        <f t="shared" ref="AU291:BJ291" si="489">AU5</f>
        <v>CAMELIA II</v>
      </c>
      <c r="AV291" s="9" t="str">
        <f t="shared" si="489"/>
        <v>DEWANDARU</v>
      </c>
      <c r="AW291" s="9" t="str">
        <f t="shared" si="489"/>
        <v>EDELWEIS</v>
      </c>
      <c r="AX291" s="9" t="str">
        <f t="shared" si="489"/>
        <v>FLAMBOYAN</v>
      </c>
      <c r="AY291" s="9" t="str">
        <f t="shared" si="489"/>
        <v>GERANIUM</v>
      </c>
      <c r="AZ291" s="9" t="str">
        <f t="shared" si="489"/>
        <v>HELIKONIA</v>
      </c>
      <c r="BA291" s="9" t="str">
        <f t="shared" si="489"/>
        <v>IVY</v>
      </c>
      <c r="BB291" s="9" t="str">
        <f t="shared" si="489"/>
        <v>KANA</v>
      </c>
      <c r="BC291" s="9" t="str">
        <f t="shared" si="489"/>
        <v>IGD</v>
      </c>
      <c r="BD291" s="9" t="str">
        <f t="shared" si="489"/>
        <v>HCU</v>
      </c>
      <c r="BE291" s="9" t="str">
        <f t="shared" si="489"/>
        <v>PENUNJANG</v>
      </c>
      <c r="BF291" s="9" t="str">
        <f t="shared" si="489"/>
        <v>PELAYANAN</v>
      </c>
      <c r="BG291" s="9" t="str">
        <f t="shared" si="489"/>
        <v>ADMIN</v>
      </c>
      <c r="BH291" s="9" t="str">
        <f t="shared" si="489"/>
        <v>ASRAMA</v>
      </c>
      <c r="BI291" s="9" t="str">
        <f t="shared" si="489"/>
        <v>MASJID</v>
      </c>
      <c r="BJ291" s="9" t="str">
        <f t="shared" si="489"/>
        <v>JUMLAH</v>
      </c>
    </row>
    <row r="292" spans="1:62" ht="15.75">
      <c r="A292" s="10">
        <f>A279+1</f>
        <v>23</v>
      </c>
      <c r="B292" s="11"/>
      <c r="C292" s="12" t="s">
        <v>24</v>
      </c>
      <c r="D292" s="12"/>
      <c r="E292" s="13"/>
      <c r="F292" s="13"/>
      <c r="G292" s="13">
        <v>9</v>
      </c>
      <c r="H292" s="13">
        <v>17</v>
      </c>
      <c r="I292" s="13">
        <v>28</v>
      </c>
      <c r="J292" s="13">
        <v>5</v>
      </c>
      <c r="K292" s="13">
        <v>14</v>
      </c>
      <c r="L292" s="13">
        <v>8</v>
      </c>
      <c r="M292" s="13">
        <v>7</v>
      </c>
      <c r="N292" s="13"/>
      <c r="O292" s="13">
        <v>11</v>
      </c>
      <c r="P292" s="12">
        <v>5</v>
      </c>
      <c r="Q292" s="12">
        <v>10</v>
      </c>
      <c r="R292" s="12"/>
      <c r="S292" s="12"/>
      <c r="T292" s="12"/>
      <c r="U292" s="12">
        <f>SUM(E292:T292)</f>
        <v>114</v>
      </c>
      <c r="W292" s="23" t="s">
        <v>24</v>
      </c>
      <c r="X292" s="24">
        <v>0.26500000000000001</v>
      </c>
      <c r="Y292" s="24">
        <v>0.26500000000000001</v>
      </c>
      <c r="Z292" s="24">
        <v>0.26500000000000001</v>
      </c>
      <c r="AA292" s="24">
        <v>0.26500000000000001</v>
      </c>
      <c r="AB292" s="24">
        <v>0.26500000000000001</v>
      </c>
      <c r="AC292" s="24">
        <v>0.26500000000000001</v>
      </c>
      <c r="AD292" s="24">
        <v>0.26500000000000001</v>
      </c>
      <c r="AE292" s="24">
        <v>0.26500000000000001</v>
      </c>
      <c r="AF292" s="24">
        <v>0.26500000000000001</v>
      </c>
      <c r="AG292" s="24">
        <v>0.26500000000000001</v>
      </c>
      <c r="AH292" s="24">
        <v>0.26500000000000001</v>
      </c>
      <c r="AI292" s="24">
        <v>0.26500000000000001</v>
      </c>
      <c r="AJ292" s="24">
        <v>0.26500000000000001</v>
      </c>
      <c r="AK292" s="24">
        <v>0.26500000000000001</v>
      </c>
      <c r="AL292" s="24">
        <v>0.26500000000000001</v>
      </c>
      <c r="AM292" s="24">
        <v>0.26500000000000001</v>
      </c>
      <c r="AN292" s="24">
        <v>0.26500000000000001</v>
      </c>
      <c r="AP292" s="10">
        <f>AP279+1</f>
        <v>23</v>
      </c>
      <c r="AQ292" s="11" t="s">
        <v>41</v>
      </c>
      <c r="AR292" s="12" t="s">
        <v>24</v>
      </c>
      <c r="AS292" s="13">
        <f t="shared" ref="AS292:AT300" si="490">X292*D292</f>
        <v>0</v>
      </c>
      <c r="AT292" s="13">
        <f t="shared" si="490"/>
        <v>0</v>
      </c>
      <c r="AU292" s="13">
        <f t="shared" ref="AU292:AU300" si="491">Z292*F292</f>
        <v>0</v>
      </c>
      <c r="AV292" s="13">
        <f t="shared" ref="AV292:AV300" si="492">AA292*G292</f>
        <v>2.3849999999999998</v>
      </c>
      <c r="AW292" s="13">
        <f t="shared" ref="AW292:AW300" si="493">AB292*H292</f>
        <v>4.5049999999999999</v>
      </c>
      <c r="AX292" s="13">
        <f t="shared" ref="AX292:AX300" si="494">AC292*I292</f>
        <v>7.42</v>
      </c>
      <c r="AY292" s="13">
        <f t="shared" ref="AY292:AY300" si="495">AD292*J292</f>
        <v>1.325</v>
      </c>
      <c r="AZ292" s="13">
        <f t="shared" ref="AZ292:AZ300" si="496">AE292*K292</f>
        <v>3.71</v>
      </c>
      <c r="BA292" s="13">
        <f t="shared" ref="BA292:BA300" si="497">AF292*L292</f>
        <v>2.12</v>
      </c>
      <c r="BB292" s="13">
        <f t="shared" ref="BB292:BB300" si="498">AG292*M292</f>
        <v>1.855</v>
      </c>
      <c r="BC292" s="13">
        <f t="shared" ref="BC292:BC300" si="499">AH292*N292</f>
        <v>0</v>
      </c>
      <c r="BD292" s="13">
        <f t="shared" ref="BD292:BD300" si="500">AI292*O292</f>
        <v>2.915</v>
      </c>
      <c r="BE292" s="13">
        <f t="shared" ref="BE292:BE300" si="501">AJ292*P292</f>
        <v>1.325</v>
      </c>
      <c r="BF292" s="13">
        <f t="shared" ref="BF292:BF300" si="502">AK292*Q292</f>
        <v>2.65</v>
      </c>
      <c r="BG292" s="13">
        <f t="shared" ref="BG292:BG300" si="503">AL292*R292</f>
        <v>0</v>
      </c>
      <c r="BH292" s="13">
        <f t="shared" ref="BH292:BH300" si="504">AM292*S292</f>
        <v>0</v>
      </c>
      <c r="BI292" s="13">
        <f t="shared" ref="BI292:BI300" si="505">AN292*T292</f>
        <v>0</v>
      </c>
      <c r="BJ292" s="12">
        <f>SUM(AT292:BI292)</f>
        <v>30.21</v>
      </c>
    </row>
    <row r="293" spans="1:62" ht="15.75">
      <c r="A293" s="14"/>
      <c r="B293" s="15">
        <f>B280+1</f>
        <v>44584</v>
      </c>
      <c r="C293" s="12" t="s">
        <v>25</v>
      </c>
      <c r="D293" s="12"/>
      <c r="E293" s="13"/>
      <c r="F293" s="13"/>
      <c r="G293" s="13">
        <v>10</v>
      </c>
      <c r="H293" s="13">
        <v>19</v>
      </c>
      <c r="I293" s="13">
        <v>29</v>
      </c>
      <c r="J293" s="13">
        <v>5</v>
      </c>
      <c r="K293" s="13">
        <v>14</v>
      </c>
      <c r="L293" s="13">
        <v>8</v>
      </c>
      <c r="M293" s="13">
        <v>5</v>
      </c>
      <c r="N293" s="13"/>
      <c r="O293" s="13">
        <v>3</v>
      </c>
      <c r="P293" s="12"/>
      <c r="Q293" s="12">
        <v>2</v>
      </c>
      <c r="R293" s="12"/>
      <c r="S293" s="12"/>
      <c r="T293" s="12"/>
      <c r="U293" s="12">
        <f t="shared" ref="U293:U300" si="506">SUM(E293:T293)</f>
        <v>95</v>
      </c>
      <c r="W293" s="23" t="s">
        <v>25</v>
      </c>
      <c r="X293" s="24">
        <v>0.22500000000000001</v>
      </c>
      <c r="Y293" s="24">
        <v>0.22500000000000001</v>
      </c>
      <c r="Z293" s="24">
        <v>0.22500000000000001</v>
      </c>
      <c r="AA293" s="24">
        <v>0.22500000000000001</v>
      </c>
      <c r="AB293" s="24">
        <v>0.22500000000000001</v>
      </c>
      <c r="AC293" s="24">
        <v>0.22500000000000001</v>
      </c>
      <c r="AD293" s="24">
        <v>0.22500000000000001</v>
      </c>
      <c r="AE293" s="24">
        <v>0.22500000000000001</v>
      </c>
      <c r="AF293" s="24">
        <v>0.22500000000000001</v>
      </c>
      <c r="AG293" s="24">
        <v>0.22500000000000001</v>
      </c>
      <c r="AH293" s="24">
        <v>0.22500000000000001</v>
      </c>
      <c r="AI293" s="24">
        <v>0.22500000000000001</v>
      </c>
      <c r="AJ293" s="24">
        <v>0.22500000000000001</v>
      </c>
      <c r="AK293" s="24">
        <v>0.22500000000000001</v>
      </c>
      <c r="AL293" s="24">
        <v>0.22500000000000001</v>
      </c>
      <c r="AM293" s="24">
        <v>0.22500000000000001</v>
      </c>
      <c r="AN293" s="24">
        <v>0.22500000000000001</v>
      </c>
      <c r="AP293" s="14"/>
      <c r="AQ293" s="15">
        <f>AQ280+1</f>
        <v>44219</v>
      </c>
      <c r="AR293" s="12" t="s">
        <v>25</v>
      </c>
      <c r="AS293" s="13">
        <f t="shared" si="490"/>
        <v>0</v>
      </c>
      <c r="AT293" s="13">
        <f t="shared" si="490"/>
        <v>0</v>
      </c>
      <c r="AU293" s="13">
        <f t="shared" si="491"/>
        <v>0</v>
      </c>
      <c r="AV293" s="13">
        <f t="shared" si="492"/>
        <v>2.25</v>
      </c>
      <c r="AW293" s="13">
        <f t="shared" si="493"/>
        <v>4.2750000000000004</v>
      </c>
      <c r="AX293" s="13">
        <f t="shared" si="494"/>
        <v>6.5250000000000004</v>
      </c>
      <c r="AY293" s="13">
        <f t="shared" si="495"/>
        <v>1.125</v>
      </c>
      <c r="AZ293" s="13">
        <f t="shared" si="496"/>
        <v>3.15</v>
      </c>
      <c r="BA293" s="13">
        <f t="shared" si="497"/>
        <v>1.8</v>
      </c>
      <c r="BB293" s="13">
        <f t="shared" si="498"/>
        <v>1.125</v>
      </c>
      <c r="BC293" s="13">
        <f t="shared" si="499"/>
        <v>0</v>
      </c>
      <c r="BD293" s="13">
        <f t="shared" si="500"/>
        <v>0.67500000000000004</v>
      </c>
      <c r="BE293" s="13">
        <f t="shared" si="501"/>
        <v>0</v>
      </c>
      <c r="BF293" s="13">
        <f t="shared" si="502"/>
        <v>0.45</v>
      </c>
      <c r="BG293" s="13">
        <f t="shared" si="503"/>
        <v>0</v>
      </c>
      <c r="BH293" s="13">
        <f t="shared" si="504"/>
        <v>0</v>
      </c>
      <c r="BI293" s="13">
        <f t="shared" si="505"/>
        <v>0</v>
      </c>
      <c r="BJ293" s="12">
        <f t="shared" ref="BJ293:BJ300" si="507">SUM(AT293:BI293)</f>
        <v>21.375</v>
      </c>
    </row>
    <row r="294" spans="1:62" ht="15.75">
      <c r="A294" s="14"/>
      <c r="B294" s="14"/>
      <c r="C294" s="12" t="s">
        <v>26</v>
      </c>
      <c r="D294" s="12"/>
      <c r="E294" s="13"/>
      <c r="F294" s="13"/>
      <c r="G294" s="13">
        <v>8</v>
      </c>
      <c r="H294" s="13">
        <v>5</v>
      </c>
      <c r="I294" s="13">
        <v>3</v>
      </c>
      <c r="J294" s="13">
        <v>3</v>
      </c>
      <c r="K294" s="13">
        <v>4</v>
      </c>
      <c r="L294" s="13">
        <v>5</v>
      </c>
      <c r="M294" s="13">
        <v>2</v>
      </c>
      <c r="N294" s="13"/>
      <c r="O294" s="13">
        <v>4</v>
      </c>
      <c r="P294" s="12"/>
      <c r="Q294" s="12"/>
      <c r="R294" s="12"/>
      <c r="S294" s="12"/>
      <c r="T294" s="12"/>
      <c r="U294" s="12">
        <f t="shared" si="506"/>
        <v>34</v>
      </c>
      <c r="W294" s="23" t="s">
        <v>26</v>
      </c>
      <c r="X294" s="24">
        <v>0.35</v>
      </c>
      <c r="Y294" s="24">
        <v>0.35</v>
      </c>
      <c r="Z294" s="24">
        <v>0.35</v>
      </c>
      <c r="AA294" s="24">
        <v>0.35</v>
      </c>
      <c r="AB294" s="24">
        <v>0.35</v>
      </c>
      <c r="AC294" s="24">
        <v>0.35</v>
      </c>
      <c r="AD294" s="24">
        <v>0.35</v>
      </c>
      <c r="AE294" s="24">
        <v>0.35</v>
      </c>
      <c r="AF294" s="24">
        <v>0.35</v>
      </c>
      <c r="AG294" s="24">
        <v>0.35</v>
      </c>
      <c r="AH294" s="24">
        <v>0.35</v>
      </c>
      <c r="AI294" s="24">
        <v>0.35</v>
      </c>
      <c r="AJ294" s="24">
        <v>0.35</v>
      </c>
      <c r="AK294" s="24">
        <v>0.35</v>
      </c>
      <c r="AL294" s="24">
        <v>0.35</v>
      </c>
      <c r="AM294" s="24">
        <v>0.35</v>
      </c>
      <c r="AN294" s="24">
        <v>0.35</v>
      </c>
      <c r="AP294" s="14"/>
      <c r="AQ294" s="14"/>
      <c r="AR294" s="12" t="s">
        <v>26</v>
      </c>
      <c r="AS294" s="13">
        <f t="shared" si="490"/>
        <v>0</v>
      </c>
      <c r="AT294" s="13">
        <f t="shared" si="490"/>
        <v>0</v>
      </c>
      <c r="AU294" s="13">
        <f t="shared" si="491"/>
        <v>0</v>
      </c>
      <c r="AV294" s="13">
        <f t="shared" si="492"/>
        <v>2.8</v>
      </c>
      <c r="AW294" s="13">
        <f t="shared" si="493"/>
        <v>1.75</v>
      </c>
      <c r="AX294" s="13">
        <f t="shared" si="494"/>
        <v>1.05</v>
      </c>
      <c r="AY294" s="13">
        <f t="shared" si="495"/>
        <v>1.05</v>
      </c>
      <c r="AZ294" s="13">
        <f t="shared" si="496"/>
        <v>1.4</v>
      </c>
      <c r="BA294" s="13">
        <f t="shared" si="497"/>
        <v>1.75</v>
      </c>
      <c r="BB294" s="13">
        <f t="shared" si="498"/>
        <v>0.7</v>
      </c>
      <c r="BC294" s="13">
        <f t="shared" si="499"/>
        <v>0</v>
      </c>
      <c r="BD294" s="13">
        <f t="shared" si="500"/>
        <v>1.4</v>
      </c>
      <c r="BE294" s="13">
        <f t="shared" si="501"/>
        <v>0</v>
      </c>
      <c r="BF294" s="13">
        <f t="shared" si="502"/>
        <v>0</v>
      </c>
      <c r="BG294" s="13">
        <f t="shared" si="503"/>
        <v>0</v>
      </c>
      <c r="BH294" s="13">
        <f t="shared" si="504"/>
        <v>0</v>
      </c>
      <c r="BI294" s="13">
        <f t="shared" si="505"/>
        <v>0</v>
      </c>
      <c r="BJ294" s="12">
        <f t="shared" si="507"/>
        <v>11.9</v>
      </c>
    </row>
    <row r="295" spans="1:62" ht="15.75">
      <c r="A295" s="14"/>
      <c r="B295" s="14"/>
      <c r="C295" s="12" t="s">
        <v>27</v>
      </c>
      <c r="D295" s="12"/>
      <c r="E295" s="13">
        <v>7</v>
      </c>
      <c r="F295" s="13">
        <v>6</v>
      </c>
      <c r="G295" s="13">
        <v>6</v>
      </c>
      <c r="H295" s="13">
        <v>9</v>
      </c>
      <c r="I295" s="13">
        <v>6</v>
      </c>
      <c r="J295" s="13">
        <v>3</v>
      </c>
      <c r="K295" s="13">
        <v>5</v>
      </c>
      <c r="L295" s="13">
        <v>12</v>
      </c>
      <c r="M295" s="13">
        <v>3</v>
      </c>
      <c r="N295" s="13"/>
      <c r="O295" s="13">
        <v>2</v>
      </c>
      <c r="P295" s="12">
        <v>2</v>
      </c>
      <c r="Q295" s="12"/>
      <c r="R295" s="12"/>
      <c r="S295" s="12"/>
      <c r="T295" s="12"/>
      <c r="U295" s="12">
        <f t="shared" si="506"/>
        <v>61</v>
      </c>
      <c r="W295" s="23" t="s">
        <v>27</v>
      </c>
      <c r="X295" s="24">
        <v>0.43</v>
      </c>
      <c r="Y295" s="24">
        <v>0.43</v>
      </c>
      <c r="Z295" s="24">
        <v>0.43</v>
      </c>
      <c r="AA295" s="24">
        <v>0.43</v>
      </c>
      <c r="AB295" s="24">
        <v>0.43</v>
      </c>
      <c r="AC295" s="24">
        <v>0.43</v>
      </c>
      <c r="AD295" s="24">
        <v>0.43</v>
      </c>
      <c r="AE295" s="24">
        <v>0.43</v>
      </c>
      <c r="AF295" s="24">
        <v>0.43</v>
      </c>
      <c r="AG295" s="24">
        <v>0.43</v>
      </c>
      <c r="AH295" s="24">
        <v>0.43</v>
      </c>
      <c r="AI295" s="24">
        <v>0.43</v>
      </c>
      <c r="AJ295" s="24">
        <v>0.43</v>
      </c>
      <c r="AK295" s="24">
        <v>0.43</v>
      </c>
      <c r="AL295" s="24">
        <v>0.43</v>
      </c>
      <c r="AM295" s="24">
        <v>0.43</v>
      </c>
      <c r="AN295" s="24">
        <v>0.43</v>
      </c>
      <c r="AP295" s="14"/>
      <c r="AQ295" s="14"/>
      <c r="AR295" s="12" t="s">
        <v>27</v>
      </c>
      <c r="AS295" s="13">
        <f t="shared" si="490"/>
        <v>0</v>
      </c>
      <c r="AT295" s="13">
        <f t="shared" si="490"/>
        <v>3.01</v>
      </c>
      <c r="AU295" s="13">
        <f t="shared" si="491"/>
        <v>2.58</v>
      </c>
      <c r="AV295" s="13">
        <f t="shared" si="492"/>
        <v>2.58</v>
      </c>
      <c r="AW295" s="13">
        <f t="shared" si="493"/>
        <v>3.87</v>
      </c>
      <c r="AX295" s="13">
        <f t="shared" si="494"/>
        <v>2.58</v>
      </c>
      <c r="AY295" s="13">
        <f t="shared" si="495"/>
        <v>1.29</v>
      </c>
      <c r="AZ295" s="13">
        <f t="shared" si="496"/>
        <v>2.15</v>
      </c>
      <c r="BA295" s="13">
        <f t="shared" si="497"/>
        <v>5.16</v>
      </c>
      <c r="BB295" s="13">
        <f t="shared" si="498"/>
        <v>1.29</v>
      </c>
      <c r="BC295" s="13">
        <f t="shared" si="499"/>
        <v>0</v>
      </c>
      <c r="BD295" s="13">
        <f t="shared" si="500"/>
        <v>0.86</v>
      </c>
      <c r="BE295" s="13">
        <f t="shared" si="501"/>
        <v>0.86</v>
      </c>
      <c r="BF295" s="13">
        <f t="shared" si="502"/>
        <v>0</v>
      </c>
      <c r="BG295" s="13">
        <f t="shared" si="503"/>
        <v>0</v>
      </c>
      <c r="BH295" s="13">
        <f t="shared" si="504"/>
        <v>0</v>
      </c>
      <c r="BI295" s="13">
        <f t="shared" si="505"/>
        <v>0</v>
      </c>
      <c r="BJ295" s="12">
        <f t="shared" si="507"/>
        <v>26.23</v>
      </c>
    </row>
    <row r="296" spans="1:62" ht="15.75">
      <c r="A296" s="14"/>
      <c r="B296" s="14"/>
      <c r="C296" s="12" t="s">
        <v>28</v>
      </c>
      <c r="D296" s="12"/>
      <c r="E296" s="13">
        <v>11</v>
      </c>
      <c r="F296" s="13">
        <v>9</v>
      </c>
      <c r="G296" s="13">
        <v>4</v>
      </c>
      <c r="H296" s="13">
        <v>5</v>
      </c>
      <c r="I296" s="13">
        <v>4</v>
      </c>
      <c r="J296" s="13">
        <v>2</v>
      </c>
      <c r="K296" s="13">
        <v>4</v>
      </c>
      <c r="L296" s="13">
        <v>5</v>
      </c>
      <c r="M296" s="13">
        <v>4</v>
      </c>
      <c r="N296" s="13"/>
      <c r="O296" s="13">
        <v>5</v>
      </c>
      <c r="P296" s="12">
        <v>2</v>
      </c>
      <c r="Q296" s="12"/>
      <c r="R296" s="12"/>
      <c r="S296" s="12"/>
      <c r="T296" s="12"/>
      <c r="U296" s="12">
        <f t="shared" si="506"/>
        <v>55</v>
      </c>
      <c r="W296" s="23" t="s">
        <v>28</v>
      </c>
      <c r="X296" s="24">
        <v>0.5</v>
      </c>
      <c r="Y296" s="24">
        <v>0.5</v>
      </c>
      <c r="Z296" s="24">
        <v>0.5</v>
      </c>
      <c r="AA296" s="24">
        <v>0.5</v>
      </c>
      <c r="AB296" s="24">
        <v>0.5</v>
      </c>
      <c r="AC296" s="24">
        <v>0.5</v>
      </c>
      <c r="AD296" s="24">
        <v>0.5</v>
      </c>
      <c r="AE296" s="24">
        <v>0.5</v>
      </c>
      <c r="AF296" s="24">
        <v>0.5</v>
      </c>
      <c r="AG296" s="24">
        <v>0.5</v>
      </c>
      <c r="AH296" s="24">
        <v>0.5</v>
      </c>
      <c r="AI296" s="24">
        <v>0.5</v>
      </c>
      <c r="AJ296" s="24">
        <v>0.5</v>
      </c>
      <c r="AK296" s="24">
        <v>0.5</v>
      </c>
      <c r="AL296" s="24">
        <v>0.5</v>
      </c>
      <c r="AM296" s="24">
        <v>0.5</v>
      </c>
      <c r="AN296" s="24">
        <v>0.5</v>
      </c>
      <c r="AP296" s="14"/>
      <c r="AQ296" s="14"/>
      <c r="AR296" s="12" t="s">
        <v>28</v>
      </c>
      <c r="AS296" s="13">
        <f t="shared" si="490"/>
        <v>0</v>
      </c>
      <c r="AT296" s="13">
        <f t="shared" si="490"/>
        <v>5.5</v>
      </c>
      <c r="AU296" s="13">
        <f t="shared" si="491"/>
        <v>4.5</v>
      </c>
      <c r="AV296" s="13">
        <f t="shared" si="492"/>
        <v>2</v>
      </c>
      <c r="AW296" s="13">
        <f t="shared" si="493"/>
        <v>2.5</v>
      </c>
      <c r="AX296" s="13">
        <f t="shared" si="494"/>
        <v>2</v>
      </c>
      <c r="AY296" s="13">
        <f t="shared" si="495"/>
        <v>1</v>
      </c>
      <c r="AZ296" s="13">
        <f t="shared" si="496"/>
        <v>2</v>
      </c>
      <c r="BA296" s="13">
        <f t="shared" si="497"/>
        <v>2.5</v>
      </c>
      <c r="BB296" s="13">
        <f t="shared" si="498"/>
        <v>2</v>
      </c>
      <c r="BC296" s="13">
        <f t="shared" si="499"/>
        <v>0</v>
      </c>
      <c r="BD296" s="13">
        <f t="shared" si="500"/>
        <v>2.5</v>
      </c>
      <c r="BE296" s="13">
        <f t="shared" si="501"/>
        <v>1</v>
      </c>
      <c r="BF296" s="13">
        <f t="shared" si="502"/>
        <v>0</v>
      </c>
      <c r="BG296" s="13">
        <f t="shared" si="503"/>
        <v>0</v>
      </c>
      <c r="BH296" s="13">
        <f t="shared" si="504"/>
        <v>0</v>
      </c>
      <c r="BI296" s="13">
        <f t="shared" si="505"/>
        <v>0</v>
      </c>
      <c r="BJ296" s="12">
        <f t="shared" si="507"/>
        <v>27.5</v>
      </c>
    </row>
    <row r="297" spans="1:62" ht="15.75">
      <c r="A297" s="14"/>
      <c r="B297" s="14"/>
      <c r="C297" s="12" t="s">
        <v>35</v>
      </c>
      <c r="D297" s="12"/>
      <c r="E297" s="13">
        <v>7</v>
      </c>
      <c r="F297" s="13">
        <v>7</v>
      </c>
      <c r="G297" s="13">
        <v>3</v>
      </c>
      <c r="H297" s="13">
        <v>4</v>
      </c>
      <c r="I297" s="13">
        <v>3</v>
      </c>
      <c r="J297" s="13">
        <v>1</v>
      </c>
      <c r="K297" s="13">
        <v>8</v>
      </c>
      <c r="L297" s="13">
        <v>10</v>
      </c>
      <c r="M297" s="13">
        <v>2</v>
      </c>
      <c r="N297" s="13"/>
      <c r="O297" s="13">
        <v>3</v>
      </c>
      <c r="P297" s="12">
        <v>1</v>
      </c>
      <c r="Q297" s="12"/>
      <c r="R297" s="12"/>
      <c r="S297" s="12"/>
      <c r="T297" s="12"/>
      <c r="U297" s="12">
        <f t="shared" si="506"/>
        <v>49</v>
      </c>
      <c r="W297" s="23" t="s">
        <v>50</v>
      </c>
      <c r="X297" s="24">
        <v>8.5000000000000006E-2</v>
      </c>
      <c r="Y297" s="24">
        <v>8.5000000000000006E-2</v>
      </c>
      <c r="Z297" s="24">
        <v>8.5000000000000006E-2</v>
      </c>
      <c r="AA297" s="24">
        <v>8.5000000000000006E-2</v>
      </c>
      <c r="AB297" s="24">
        <v>8.5000000000000006E-2</v>
      </c>
      <c r="AC297" s="24">
        <v>8.5000000000000006E-2</v>
      </c>
      <c r="AD297" s="24">
        <v>8.5000000000000006E-2</v>
      </c>
      <c r="AE297" s="24">
        <v>8.5000000000000006E-2</v>
      </c>
      <c r="AF297" s="24">
        <v>8.5000000000000006E-2</v>
      </c>
      <c r="AG297" s="24">
        <v>8.5000000000000006E-2</v>
      </c>
      <c r="AH297" s="24">
        <v>8.5000000000000006E-2</v>
      </c>
      <c r="AI297" s="24">
        <v>8.5000000000000006E-2</v>
      </c>
      <c r="AJ297" s="24">
        <v>8.5000000000000006E-2</v>
      </c>
      <c r="AK297" s="24">
        <v>8.5000000000000006E-2</v>
      </c>
      <c r="AL297" s="24">
        <v>8.5000000000000006E-2</v>
      </c>
      <c r="AM297" s="24">
        <v>8.5000000000000006E-2</v>
      </c>
      <c r="AN297" s="24">
        <v>8.5000000000000006E-2</v>
      </c>
      <c r="AP297" s="14"/>
      <c r="AQ297" s="14"/>
      <c r="AR297" s="12" t="s">
        <v>35</v>
      </c>
      <c r="AS297" s="13">
        <f t="shared" si="490"/>
        <v>0</v>
      </c>
      <c r="AT297" s="13">
        <f t="shared" si="490"/>
        <v>0.59499999999999997</v>
      </c>
      <c r="AU297" s="13">
        <f t="shared" si="491"/>
        <v>0.59499999999999997</v>
      </c>
      <c r="AV297" s="13">
        <f t="shared" si="492"/>
        <v>0.255</v>
      </c>
      <c r="AW297" s="13">
        <f t="shared" si="493"/>
        <v>0.34</v>
      </c>
      <c r="AX297" s="13">
        <f t="shared" si="494"/>
        <v>0.255</v>
      </c>
      <c r="AY297" s="13">
        <f t="shared" si="495"/>
        <v>8.5000000000000006E-2</v>
      </c>
      <c r="AZ297" s="13">
        <f t="shared" si="496"/>
        <v>0.68</v>
      </c>
      <c r="BA297" s="13">
        <f t="shared" si="497"/>
        <v>0.85</v>
      </c>
      <c r="BB297" s="13">
        <f t="shared" si="498"/>
        <v>0.17</v>
      </c>
      <c r="BC297" s="13">
        <f t="shared" si="499"/>
        <v>0</v>
      </c>
      <c r="BD297" s="13">
        <f t="shared" si="500"/>
        <v>0.255</v>
      </c>
      <c r="BE297" s="13">
        <f t="shared" si="501"/>
        <v>8.5000000000000006E-2</v>
      </c>
      <c r="BF297" s="13">
        <f t="shared" si="502"/>
        <v>0</v>
      </c>
      <c r="BG297" s="13">
        <f t="shared" si="503"/>
        <v>0</v>
      </c>
      <c r="BH297" s="13">
        <f t="shared" si="504"/>
        <v>0</v>
      </c>
      <c r="BI297" s="13">
        <f t="shared" si="505"/>
        <v>0</v>
      </c>
      <c r="BJ297" s="12">
        <f t="shared" si="507"/>
        <v>4.165</v>
      </c>
    </row>
    <row r="298" spans="1:62" ht="15.75">
      <c r="A298" s="14"/>
      <c r="B298" s="14"/>
      <c r="C298" s="12" t="s">
        <v>36</v>
      </c>
      <c r="D298" s="12"/>
      <c r="E298" s="13">
        <v>10</v>
      </c>
      <c r="F298" s="13">
        <v>6</v>
      </c>
      <c r="G298" s="13"/>
      <c r="H298" s="13"/>
      <c r="I298" s="13"/>
      <c r="J298" s="13"/>
      <c r="K298" s="13"/>
      <c r="L298" s="13"/>
      <c r="M298" s="13"/>
      <c r="N298" s="13"/>
      <c r="O298" s="13">
        <v>4</v>
      </c>
      <c r="P298" s="12"/>
      <c r="Q298" s="12"/>
      <c r="R298" s="12"/>
      <c r="S298" s="12"/>
      <c r="T298" s="12"/>
      <c r="U298" s="12">
        <f t="shared" si="506"/>
        <v>20</v>
      </c>
      <c r="W298" s="23" t="s">
        <v>51</v>
      </c>
      <c r="X298" s="24">
        <v>0.59</v>
      </c>
      <c r="Y298" s="24">
        <v>0.59</v>
      </c>
      <c r="Z298" s="24">
        <v>0.59</v>
      </c>
      <c r="AA298" s="24">
        <v>0.59</v>
      </c>
      <c r="AB298" s="24">
        <v>0.59</v>
      </c>
      <c r="AC298" s="24">
        <v>0.59</v>
      </c>
      <c r="AD298" s="24">
        <v>0.59</v>
      </c>
      <c r="AE298" s="24">
        <v>0.59</v>
      </c>
      <c r="AF298" s="24">
        <v>0.59</v>
      </c>
      <c r="AG298" s="24">
        <v>0.59</v>
      </c>
      <c r="AH298" s="24">
        <v>0.59</v>
      </c>
      <c r="AI298" s="24">
        <v>0.59</v>
      </c>
      <c r="AJ298" s="24">
        <v>0.59</v>
      </c>
      <c r="AK298" s="24">
        <v>0.59</v>
      </c>
      <c r="AL298" s="24">
        <v>0.59</v>
      </c>
      <c r="AM298" s="24">
        <v>0.59</v>
      </c>
      <c r="AN298" s="24">
        <v>0.59</v>
      </c>
      <c r="AP298" s="14"/>
      <c r="AQ298" s="14"/>
      <c r="AR298" s="12" t="s">
        <v>36</v>
      </c>
      <c r="AS298" s="13">
        <f t="shared" si="490"/>
        <v>0</v>
      </c>
      <c r="AT298" s="13">
        <f t="shared" si="490"/>
        <v>5.9</v>
      </c>
      <c r="AU298" s="13">
        <f t="shared" si="491"/>
        <v>3.54</v>
      </c>
      <c r="AV298" s="13">
        <f t="shared" si="492"/>
        <v>0</v>
      </c>
      <c r="AW298" s="13">
        <f t="shared" si="493"/>
        <v>0</v>
      </c>
      <c r="AX298" s="13">
        <f t="shared" si="494"/>
        <v>0</v>
      </c>
      <c r="AY298" s="13">
        <f t="shared" si="495"/>
        <v>0</v>
      </c>
      <c r="AZ298" s="13">
        <f t="shared" si="496"/>
        <v>0</v>
      </c>
      <c r="BA298" s="13">
        <f t="shared" si="497"/>
        <v>0</v>
      </c>
      <c r="BB298" s="13">
        <f t="shared" si="498"/>
        <v>0</v>
      </c>
      <c r="BC298" s="13">
        <f t="shared" si="499"/>
        <v>0</v>
      </c>
      <c r="BD298" s="13">
        <f t="shared" si="500"/>
        <v>2.36</v>
      </c>
      <c r="BE298" s="13">
        <f t="shared" si="501"/>
        <v>0</v>
      </c>
      <c r="BF298" s="13">
        <f t="shared" si="502"/>
        <v>0</v>
      </c>
      <c r="BG298" s="13">
        <f t="shared" si="503"/>
        <v>0</v>
      </c>
      <c r="BH298" s="13">
        <f t="shared" si="504"/>
        <v>0</v>
      </c>
      <c r="BI298" s="13">
        <f t="shared" si="505"/>
        <v>0</v>
      </c>
      <c r="BJ298" s="12">
        <f t="shared" si="507"/>
        <v>11.8</v>
      </c>
    </row>
    <row r="299" spans="1:62" ht="15.75">
      <c r="A299" s="14"/>
      <c r="B299" s="14"/>
      <c r="C299" s="12" t="s">
        <v>31</v>
      </c>
      <c r="D299" s="12"/>
      <c r="E299" s="13">
        <v>5</v>
      </c>
      <c r="F299" s="13">
        <v>4</v>
      </c>
      <c r="G299" s="13"/>
      <c r="H299" s="13"/>
      <c r="I299" s="13"/>
      <c r="J299" s="13"/>
      <c r="K299" s="13"/>
      <c r="L299" s="13"/>
      <c r="M299" s="13"/>
      <c r="N299" s="13"/>
      <c r="O299" s="13">
        <v>1</v>
      </c>
      <c r="P299" s="12"/>
      <c r="Q299" s="12"/>
      <c r="R299" s="12"/>
      <c r="S299" s="12"/>
      <c r="T299" s="12"/>
      <c r="U299" s="12">
        <f t="shared" si="506"/>
        <v>10</v>
      </c>
      <c r="W299" s="23" t="s">
        <v>31</v>
      </c>
      <c r="X299" s="24">
        <v>0.56999999999999995</v>
      </c>
      <c r="Y299" s="24">
        <v>0.56999999999999995</v>
      </c>
      <c r="Z299" s="24">
        <v>0.56999999999999995</v>
      </c>
      <c r="AA299" s="24">
        <v>0.56999999999999995</v>
      </c>
      <c r="AB299" s="24">
        <v>0.56999999999999995</v>
      </c>
      <c r="AC299" s="24">
        <v>0.56999999999999995</v>
      </c>
      <c r="AD299" s="24">
        <v>0.56999999999999995</v>
      </c>
      <c r="AE299" s="24">
        <v>0.56999999999999995</v>
      </c>
      <c r="AF299" s="24">
        <v>0.56999999999999995</v>
      </c>
      <c r="AG299" s="24">
        <v>0.56999999999999995</v>
      </c>
      <c r="AH299" s="24">
        <v>0.56999999999999995</v>
      </c>
      <c r="AI299" s="24">
        <v>0.56999999999999995</v>
      </c>
      <c r="AJ299" s="24">
        <v>0.56999999999999995</v>
      </c>
      <c r="AK299" s="24">
        <v>0.56999999999999995</v>
      </c>
      <c r="AL299" s="24">
        <v>0.56999999999999995</v>
      </c>
      <c r="AM299" s="24">
        <v>0.56999999999999995</v>
      </c>
      <c r="AN299" s="24">
        <v>0.56999999999999995</v>
      </c>
      <c r="AP299" s="14"/>
      <c r="AQ299" s="14"/>
      <c r="AR299" s="12" t="s">
        <v>31</v>
      </c>
      <c r="AS299" s="13">
        <f t="shared" si="490"/>
        <v>0</v>
      </c>
      <c r="AT299" s="13">
        <f t="shared" si="490"/>
        <v>2.85</v>
      </c>
      <c r="AU299" s="13">
        <f t="shared" si="491"/>
        <v>2.2799999999999998</v>
      </c>
      <c r="AV299" s="13">
        <f t="shared" si="492"/>
        <v>0</v>
      </c>
      <c r="AW299" s="13">
        <f t="shared" si="493"/>
        <v>0</v>
      </c>
      <c r="AX299" s="13">
        <f t="shared" si="494"/>
        <v>0</v>
      </c>
      <c r="AY299" s="13">
        <f t="shared" si="495"/>
        <v>0</v>
      </c>
      <c r="AZ299" s="13">
        <f t="shared" si="496"/>
        <v>0</v>
      </c>
      <c r="BA299" s="13">
        <f t="shared" si="497"/>
        <v>0</v>
      </c>
      <c r="BB299" s="13">
        <f t="shared" si="498"/>
        <v>0</v>
      </c>
      <c r="BC299" s="13">
        <f t="shared" si="499"/>
        <v>0</v>
      </c>
      <c r="BD299" s="13">
        <f t="shared" si="500"/>
        <v>0.56999999999999995</v>
      </c>
      <c r="BE299" s="13">
        <f t="shared" si="501"/>
        <v>0</v>
      </c>
      <c r="BF299" s="13">
        <f t="shared" si="502"/>
        <v>0</v>
      </c>
      <c r="BG299" s="13">
        <f t="shared" si="503"/>
        <v>0</v>
      </c>
      <c r="BH299" s="13">
        <f t="shared" si="504"/>
        <v>0</v>
      </c>
      <c r="BI299" s="13">
        <f t="shared" si="505"/>
        <v>0</v>
      </c>
      <c r="BJ299" s="12">
        <f t="shared" si="507"/>
        <v>5.7</v>
      </c>
    </row>
    <row r="300" spans="1:62" ht="15.75">
      <c r="A300" s="16"/>
      <c r="B300" s="16"/>
      <c r="C300" s="12" t="s">
        <v>32</v>
      </c>
      <c r="D300" s="12"/>
      <c r="E300" s="13"/>
      <c r="F300" s="13"/>
      <c r="G300" s="13">
        <v>7</v>
      </c>
      <c r="H300" s="13">
        <v>9</v>
      </c>
      <c r="I300" s="13">
        <v>2</v>
      </c>
      <c r="J300" s="13"/>
      <c r="K300" s="13">
        <v>4</v>
      </c>
      <c r="L300" s="13"/>
      <c r="M300" s="13">
        <v>3</v>
      </c>
      <c r="N300" s="13"/>
      <c r="O300" s="13">
        <v>8</v>
      </c>
      <c r="P300" s="12"/>
      <c r="Q300" s="12"/>
      <c r="R300" s="12"/>
      <c r="S300" s="12"/>
      <c r="T300" s="12"/>
      <c r="U300" s="12">
        <f t="shared" si="506"/>
        <v>33</v>
      </c>
      <c r="W300" s="23" t="s">
        <v>32</v>
      </c>
      <c r="X300" s="24">
        <v>0.4</v>
      </c>
      <c r="Y300" s="24">
        <v>0.4</v>
      </c>
      <c r="Z300" s="24">
        <v>0.4</v>
      </c>
      <c r="AA300" s="24">
        <v>0.4</v>
      </c>
      <c r="AB300" s="24">
        <v>0.4</v>
      </c>
      <c r="AC300" s="24">
        <v>0.4</v>
      </c>
      <c r="AD300" s="24">
        <v>0.4</v>
      </c>
      <c r="AE300" s="24">
        <v>0.4</v>
      </c>
      <c r="AF300" s="24">
        <v>0.4</v>
      </c>
      <c r="AG300" s="24">
        <v>0.4</v>
      </c>
      <c r="AH300" s="24">
        <v>0.4</v>
      </c>
      <c r="AI300" s="24">
        <v>0.4</v>
      </c>
      <c r="AJ300" s="24">
        <v>0.4</v>
      </c>
      <c r="AK300" s="24">
        <v>0.4</v>
      </c>
      <c r="AL300" s="24">
        <v>0.4</v>
      </c>
      <c r="AM300" s="24">
        <v>0.4</v>
      </c>
      <c r="AN300" s="24">
        <v>0.4</v>
      </c>
      <c r="AP300" s="16"/>
      <c r="AQ300" s="16"/>
      <c r="AR300" s="12" t="s">
        <v>32</v>
      </c>
      <c r="AS300" s="13">
        <f t="shared" si="490"/>
        <v>0</v>
      </c>
      <c r="AT300" s="13">
        <f t="shared" si="490"/>
        <v>0</v>
      </c>
      <c r="AU300" s="13">
        <f t="shared" si="491"/>
        <v>0</v>
      </c>
      <c r="AV300" s="13">
        <f t="shared" si="492"/>
        <v>2.8</v>
      </c>
      <c r="AW300" s="13">
        <f t="shared" si="493"/>
        <v>3.6</v>
      </c>
      <c r="AX300" s="13">
        <f t="shared" si="494"/>
        <v>0.8</v>
      </c>
      <c r="AY300" s="13">
        <f t="shared" si="495"/>
        <v>0</v>
      </c>
      <c r="AZ300" s="13">
        <f t="shared" si="496"/>
        <v>1.6</v>
      </c>
      <c r="BA300" s="13">
        <f t="shared" si="497"/>
        <v>0</v>
      </c>
      <c r="BB300" s="13">
        <f t="shared" si="498"/>
        <v>1.2</v>
      </c>
      <c r="BC300" s="13">
        <f t="shared" si="499"/>
        <v>0</v>
      </c>
      <c r="BD300" s="13">
        <f t="shared" si="500"/>
        <v>3.2</v>
      </c>
      <c r="BE300" s="13">
        <f t="shared" si="501"/>
        <v>0</v>
      </c>
      <c r="BF300" s="13">
        <f t="shared" si="502"/>
        <v>0</v>
      </c>
      <c r="BG300" s="13">
        <f t="shared" si="503"/>
        <v>0</v>
      </c>
      <c r="BH300" s="13">
        <f t="shared" si="504"/>
        <v>0</v>
      </c>
      <c r="BI300" s="13">
        <f t="shared" si="505"/>
        <v>0</v>
      </c>
      <c r="BJ300" s="12">
        <f t="shared" si="507"/>
        <v>13.2</v>
      </c>
    </row>
    <row r="301" spans="1:62">
      <c r="A301" s="17"/>
      <c r="B301" s="18"/>
      <c r="C301" s="19" t="s">
        <v>33</v>
      </c>
      <c r="D301" s="19">
        <f>SUM(D292:D300)</f>
        <v>0</v>
      </c>
      <c r="E301" s="19">
        <f>SUM(E292:E300)</f>
        <v>40</v>
      </c>
      <c r="F301" s="19">
        <f t="shared" ref="F301:U301" si="508">SUM(F292:F300)</f>
        <v>32</v>
      </c>
      <c r="G301" s="19">
        <f t="shared" si="508"/>
        <v>47</v>
      </c>
      <c r="H301" s="19">
        <f t="shared" si="508"/>
        <v>68</v>
      </c>
      <c r="I301" s="19">
        <f t="shared" si="508"/>
        <v>75</v>
      </c>
      <c r="J301" s="19">
        <f t="shared" si="508"/>
        <v>19</v>
      </c>
      <c r="K301" s="19">
        <f t="shared" si="508"/>
        <v>53</v>
      </c>
      <c r="L301" s="19">
        <f t="shared" si="508"/>
        <v>48</v>
      </c>
      <c r="M301" s="19">
        <f t="shared" si="508"/>
        <v>26</v>
      </c>
      <c r="N301" s="19">
        <f t="shared" si="508"/>
        <v>0</v>
      </c>
      <c r="O301" s="19">
        <f t="shared" si="508"/>
        <v>41</v>
      </c>
      <c r="P301" s="19">
        <f t="shared" si="508"/>
        <v>10</v>
      </c>
      <c r="Q301" s="19">
        <f t="shared" si="508"/>
        <v>12</v>
      </c>
      <c r="R301" s="19">
        <f t="shared" si="508"/>
        <v>0</v>
      </c>
      <c r="S301" s="19">
        <f t="shared" si="508"/>
        <v>0</v>
      </c>
      <c r="T301" s="19">
        <f t="shared" si="508"/>
        <v>0</v>
      </c>
      <c r="U301" s="19">
        <f t="shared" si="508"/>
        <v>471</v>
      </c>
      <c r="AP301" s="17"/>
      <c r="AQ301" s="18"/>
      <c r="AR301" s="19" t="s">
        <v>33</v>
      </c>
      <c r="AS301" s="19">
        <f>SUM(AS292:AS300)</f>
        <v>0</v>
      </c>
      <c r="AT301" s="19">
        <f>SUM(AT292:AT300)</f>
        <v>17.855</v>
      </c>
      <c r="AU301" s="19">
        <f t="shared" ref="AU301:BJ301" si="509">SUM(AU292:AU300)</f>
        <v>13.494999999999999</v>
      </c>
      <c r="AV301" s="19">
        <f t="shared" si="509"/>
        <v>15.07</v>
      </c>
      <c r="AW301" s="19">
        <f t="shared" si="509"/>
        <v>20.84</v>
      </c>
      <c r="AX301" s="19">
        <f t="shared" si="509"/>
        <v>20.63</v>
      </c>
      <c r="AY301" s="19">
        <f t="shared" si="509"/>
        <v>5.875</v>
      </c>
      <c r="AZ301" s="19">
        <f t="shared" si="509"/>
        <v>14.69</v>
      </c>
      <c r="BA301" s="19">
        <f t="shared" si="509"/>
        <v>14.18</v>
      </c>
      <c r="BB301" s="19">
        <f t="shared" si="509"/>
        <v>8.34</v>
      </c>
      <c r="BC301" s="19">
        <f t="shared" si="509"/>
        <v>0</v>
      </c>
      <c r="BD301" s="19">
        <f t="shared" si="509"/>
        <v>14.734999999999999</v>
      </c>
      <c r="BE301" s="19">
        <f t="shared" si="509"/>
        <v>3.27</v>
      </c>
      <c r="BF301" s="19">
        <f t="shared" si="509"/>
        <v>3.1</v>
      </c>
      <c r="BG301" s="19">
        <f t="shared" si="509"/>
        <v>0</v>
      </c>
      <c r="BH301" s="19">
        <f t="shared" si="509"/>
        <v>0</v>
      </c>
      <c r="BI301" s="19">
        <f t="shared" si="509"/>
        <v>0</v>
      </c>
      <c r="BJ301" s="19">
        <f t="shared" si="509"/>
        <v>152.08000000000001</v>
      </c>
    </row>
    <row r="304" spans="1:62" ht="106.5">
      <c r="A304" s="8" t="s">
        <v>2</v>
      </c>
      <c r="B304" s="8" t="s">
        <v>3</v>
      </c>
      <c r="C304" s="8" t="s">
        <v>4</v>
      </c>
      <c r="D304" s="9" t="str">
        <f>D5</f>
        <v>ANGGREK</v>
      </c>
      <c r="E304" s="9" t="str">
        <f>E5</f>
        <v>BOUGENVIL</v>
      </c>
      <c r="F304" s="9" t="str">
        <f t="shared" ref="F304:U304" si="510">F5</f>
        <v>CAMELIA</v>
      </c>
      <c r="G304" s="9" t="str">
        <f t="shared" si="510"/>
        <v>DEWANDARU</v>
      </c>
      <c r="H304" s="9" t="str">
        <f t="shared" si="510"/>
        <v>EDELWEIS</v>
      </c>
      <c r="I304" s="9" t="str">
        <f t="shared" si="510"/>
        <v>FLAMBOYAN</v>
      </c>
      <c r="J304" s="9" t="str">
        <f t="shared" si="510"/>
        <v>GERANIUM</v>
      </c>
      <c r="K304" s="9" t="str">
        <f t="shared" si="510"/>
        <v>HELIKONIA</v>
      </c>
      <c r="L304" s="9" t="str">
        <f t="shared" si="510"/>
        <v>IVY</v>
      </c>
      <c r="M304" s="9" t="str">
        <f t="shared" si="510"/>
        <v>KANA</v>
      </c>
      <c r="N304" s="9" t="str">
        <f t="shared" si="510"/>
        <v>IGD</v>
      </c>
      <c r="O304" s="9" t="str">
        <f t="shared" si="510"/>
        <v>HCU</v>
      </c>
      <c r="P304" s="9" t="str">
        <f t="shared" si="510"/>
        <v>PENUNJANG</v>
      </c>
      <c r="Q304" s="9" t="str">
        <f t="shared" si="510"/>
        <v>PELAYANAN</v>
      </c>
      <c r="R304" s="9" t="str">
        <f t="shared" si="510"/>
        <v>ADMIN</v>
      </c>
      <c r="S304" s="9" t="str">
        <f t="shared" si="510"/>
        <v>ASRAMA</v>
      </c>
      <c r="T304" s="9" t="str">
        <f t="shared" si="510"/>
        <v>MASJID</v>
      </c>
      <c r="U304" s="9" t="str">
        <f t="shared" si="510"/>
        <v>JUMLAH</v>
      </c>
      <c r="W304" s="21"/>
      <c r="X304" s="22" t="str">
        <f>X5</f>
        <v>ANGGREK</v>
      </c>
      <c r="Y304" s="22" t="str">
        <f>Y5</f>
        <v>BOUGENVIL</v>
      </c>
      <c r="Z304" s="22" t="str">
        <f t="shared" ref="Z304:AN304" si="511">Z5</f>
        <v>CAMELIA</v>
      </c>
      <c r="AA304" s="22" t="str">
        <f t="shared" si="511"/>
        <v>DEWANDARU</v>
      </c>
      <c r="AB304" s="22" t="str">
        <f t="shared" si="511"/>
        <v>EDELWEIS</v>
      </c>
      <c r="AC304" s="22" t="str">
        <f t="shared" si="511"/>
        <v>FLAMBOYAN</v>
      </c>
      <c r="AD304" s="22" t="str">
        <f t="shared" si="511"/>
        <v>GERANIUM</v>
      </c>
      <c r="AE304" s="22" t="str">
        <f t="shared" si="511"/>
        <v>HELIKONIA</v>
      </c>
      <c r="AF304" s="22" t="str">
        <f t="shared" si="511"/>
        <v>IVY</v>
      </c>
      <c r="AG304" s="22" t="str">
        <f t="shared" si="511"/>
        <v>KANA</v>
      </c>
      <c r="AH304" s="22" t="str">
        <f t="shared" si="511"/>
        <v>IGD</v>
      </c>
      <c r="AI304" s="22" t="str">
        <f t="shared" si="511"/>
        <v>HCU</v>
      </c>
      <c r="AJ304" s="22" t="str">
        <f t="shared" si="511"/>
        <v>PENUNJANG</v>
      </c>
      <c r="AK304" s="22" t="str">
        <f t="shared" si="511"/>
        <v>PELAYANAN</v>
      </c>
      <c r="AL304" s="22" t="str">
        <f t="shared" si="511"/>
        <v>ADMIN</v>
      </c>
      <c r="AM304" s="22" t="str">
        <f t="shared" si="511"/>
        <v>ASRAMA</v>
      </c>
      <c r="AN304" s="22" t="str">
        <f t="shared" si="511"/>
        <v>MASJID</v>
      </c>
      <c r="AP304" s="8" t="s">
        <v>2</v>
      </c>
      <c r="AQ304" s="8" t="s">
        <v>3</v>
      </c>
      <c r="AR304" s="8" t="s">
        <v>4</v>
      </c>
      <c r="AS304" s="9" t="str">
        <f>AS5</f>
        <v>ANGGREK</v>
      </c>
      <c r="AT304" s="9" t="str">
        <f>AT5</f>
        <v>BOUGENVIL</v>
      </c>
      <c r="AU304" s="9" t="str">
        <f t="shared" ref="AU304:BJ304" si="512">AU5</f>
        <v>CAMELIA II</v>
      </c>
      <c r="AV304" s="9" t="str">
        <f t="shared" si="512"/>
        <v>DEWANDARU</v>
      </c>
      <c r="AW304" s="9" t="str">
        <f t="shared" si="512"/>
        <v>EDELWEIS</v>
      </c>
      <c r="AX304" s="9" t="str">
        <f t="shared" si="512"/>
        <v>FLAMBOYAN</v>
      </c>
      <c r="AY304" s="9" t="str">
        <f t="shared" si="512"/>
        <v>GERANIUM</v>
      </c>
      <c r="AZ304" s="9" t="str">
        <f t="shared" si="512"/>
        <v>HELIKONIA</v>
      </c>
      <c r="BA304" s="9" t="str">
        <f t="shared" si="512"/>
        <v>IVY</v>
      </c>
      <c r="BB304" s="9" t="str">
        <f t="shared" si="512"/>
        <v>KANA</v>
      </c>
      <c r="BC304" s="9" t="str">
        <f t="shared" si="512"/>
        <v>IGD</v>
      </c>
      <c r="BD304" s="9" t="str">
        <f t="shared" si="512"/>
        <v>HCU</v>
      </c>
      <c r="BE304" s="9" t="str">
        <f t="shared" si="512"/>
        <v>PENUNJANG</v>
      </c>
      <c r="BF304" s="9" t="str">
        <f t="shared" si="512"/>
        <v>PELAYANAN</v>
      </c>
      <c r="BG304" s="9" t="str">
        <f t="shared" si="512"/>
        <v>ADMIN</v>
      </c>
      <c r="BH304" s="9" t="str">
        <f t="shared" si="512"/>
        <v>ASRAMA</v>
      </c>
      <c r="BI304" s="9" t="str">
        <f t="shared" si="512"/>
        <v>MASJID</v>
      </c>
      <c r="BJ304" s="9" t="str">
        <f t="shared" si="512"/>
        <v>JUMLAH</v>
      </c>
    </row>
    <row r="305" spans="1:62" ht="15.75">
      <c r="A305" s="10">
        <f>A292+1</f>
        <v>24</v>
      </c>
      <c r="B305" s="11"/>
      <c r="C305" s="12" t="s">
        <v>24</v>
      </c>
      <c r="D305" s="12"/>
      <c r="E305" s="13"/>
      <c r="F305" s="13"/>
      <c r="G305" s="13">
        <v>9</v>
      </c>
      <c r="H305" s="13">
        <v>16</v>
      </c>
      <c r="I305" s="13">
        <v>22</v>
      </c>
      <c r="J305" s="13">
        <v>6</v>
      </c>
      <c r="K305" s="13">
        <v>14</v>
      </c>
      <c r="L305" s="13">
        <v>7</v>
      </c>
      <c r="M305" s="13">
        <v>4</v>
      </c>
      <c r="N305" s="13"/>
      <c r="O305" s="13">
        <v>10</v>
      </c>
      <c r="P305" s="12">
        <v>6</v>
      </c>
      <c r="Q305" s="12">
        <v>9</v>
      </c>
      <c r="R305" s="12"/>
      <c r="S305" s="12"/>
      <c r="T305" s="12"/>
      <c r="U305" s="12">
        <f>SUM(E305:T305)</f>
        <v>103</v>
      </c>
      <c r="W305" s="23" t="s">
        <v>24</v>
      </c>
      <c r="X305" s="24">
        <v>0.26500000000000001</v>
      </c>
      <c r="Y305" s="24">
        <v>0.26500000000000001</v>
      </c>
      <c r="Z305" s="24">
        <v>0.26500000000000001</v>
      </c>
      <c r="AA305" s="24">
        <v>0.26500000000000001</v>
      </c>
      <c r="AB305" s="24">
        <v>0.26500000000000001</v>
      </c>
      <c r="AC305" s="24">
        <v>0.26500000000000001</v>
      </c>
      <c r="AD305" s="24">
        <v>0.26500000000000001</v>
      </c>
      <c r="AE305" s="24">
        <v>0.26500000000000001</v>
      </c>
      <c r="AF305" s="24">
        <v>0.26500000000000001</v>
      </c>
      <c r="AG305" s="24">
        <v>0.26500000000000001</v>
      </c>
      <c r="AH305" s="24">
        <v>0.26500000000000001</v>
      </c>
      <c r="AI305" s="24">
        <v>0.26500000000000001</v>
      </c>
      <c r="AJ305" s="24">
        <v>0.26500000000000001</v>
      </c>
      <c r="AK305" s="24">
        <v>0.26500000000000001</v>
      </c>
      <c r="AL305" s="24">
        <v>0.26500000000000001</v>
      </c>
      <c r="AM305" s="24">
        <v>0.26500000000000001</v>
      </c>
      <c r="AN305" s="24">
        <v>0.26500000000000001</v>
      </c>
      <c r="AP305" s="10">
        <f>AP292+1</f>
        <v>24</v>
      </c>
      <c r="AQ305" s="11" t="s">
        <v>38</v>
      </c>
      <c r="AR305" s="12" t="s">
        <v>24</v>
      </c>
      <c r="AS305" s="26">
        <f t="shared" ref="AS305:AT313" si="513">X305*D305</f>
        <v>0</v>
      </c>
      <c r="AT305" s="26">
        <f t="shared" si="513"/>
        <v>0</v>
      </c>
      <c r="AU305" s="26">
        <f t="shared" ref="AU305:AU313" si="514">Z305*F305</f>
        <v>0</v>
      </c>
      <c r="AV305" s="26">
        <f t="shared" ref="AV305:AV313" si="515">AA305*G305</f>
        <v>2.3849999999999998</v>
      </c>
      <c r="AW305" s="26">
        <f t="shared" ref="AW305:AW313" si="516">AB305*H305</f>
        <v>4.24</v>
      </c>
      <c r="AX305" s="26">
        <f t="shared" ref="AX305:AX313" si="517">AC305*I305</f>
        <v>5.83</v>
      </c>
      <c r="AY305" s="26">
        <f t="shared" ref="AY305:AY313" si="518">AD305*J305</f>
        <v>1.59</v>
      </c>
      <c r="AZ305" s="26">
        <f t="shared" ref="AZ305:AZ313" si="519">AE305*K305</f>
        <v>3.71</v>
      </c>
      <c r="BA305" s="26">
        <f t="shared" ref="BA305:BA313" si="520">AF305*L305</f>
        <v>1.855</v>
      </c>
      <c r="BB305" s="26">
        <f t="shared" ref="BB305:BB313" si="521">AG305*M305</f>
        <v>1.06</v>
      </c>
      <c r="BC305" s="26">
        <f t="shared" ref="BC305:BC313" si="522">AH305*N305</f>
        <v>0</v>
      </c>
      <c r="BD305" s="26">
        <f t="shared" ref="BD305:BD313" si="523">AI305*O305</f>
        <v>2.65</v>
      </c>
      <c r="BE305" s="26">
        <f t="shared" ref="BE305:BE313" si="524">AJ305*P305</f>
        <v>1.59</v>
      </c>
      <c r="BF305" s="26">
        <f t="shared" ref="BF305:BF313" si="525">AK305*Q305</f>
        <v>2.3849999999999998</v>
      </c>
      <c r="BG305" s="26">
        <f t="shared" ref="BG305:BG313" si="526">AL305*R305</f>
        <v>0</v>
      </c>
      <c r="BH305" s="26">
        <f t="shared" ref="BH305:BH313" si="527">AM305*S305</f>
        <v>0</v>
      </c>
      <c r="BI305" s="26">
        <f t="shared" ref="BI305:BI313" si="528">AN305*T305</f>
        <v>0</v>
      </c>
      <c r="BJ305" s="12">
        <f>SUM(AT305:BI305)</f>
        <v>27.295000000000002</v>
      </c>
    </row>
    <row r="306" spans="1:62" ht="15.75">
      <c r="A306" s="14"/>
      <c r="B306" s="15">
        <f>B293+1</f>
        <v>44585</v>
      </c>
      <c r="C306" s="12" t="s">
        <v>25</v>
      </c>
      <c r="D306" s="12"/>
      <c r="E306" s="13"/>
      <c r="F306" s="13"/>
      <c r="G306" s="13">
        <v>9</v>
      </c>
      <c r="H306" s="13">
        <v>18</v>
      </c>
      <c r="I306" s="13">
        <v>23</v>
      </c>
      <c r="J306" s="13">
        <v>5</v>
      </c>
      <c r="K306" s="13">
        <v>15</v>
      </c>
      <c r="L306" s="13">
        <v>7</v>
      </c>
      <c r="M306" s="13">
        <v>5</v>
      </c>
      <c r="N306" s="13"/>
      <c r="O306" s="13">
        <v>2</v>
      </c>
      <c r="P306" s="12"/>
      <c r="Q306" s="12">
        <v>2</v>
      </c>
      <c r="R306" s="12"/>
      <c r="S306" s="12"/>
      <c r="T306" s="12"/>
      <c r="U306" s="12">
        <f t="shared" ref="U306:U313" si="529">SUM(E306:T306)</f>
        <v>86</v>
      </c>
      <c r="W306" s="23" t="s">
        <v>25</v>
      </c>
      <c r="X306" s="24">
        <v>0.22500000000000001</v>
      </c>
      <c r="Y306" s="24">
        <v>0.22500000000000001</v>
      </c>
      <c r="Z306" s="24">
        <v>0.22500000000000001</v>
      </c>
      <c r="AA306" s="24">
        <v>0.22500000000000001</v>
      </c>
      <c r="AB306" s="24">
        <v>0.22500000000000001</v>
      </c>
      <c r="AC306" s="24">
        <v>0.22500000000000001</v>
      </c>
      <c r="AD306" s="24">
        <v>0.22500000000000001</v>
      </c>
      <c r="AE306" s="24">
        <v>0.22500000000000001</v>
      </c>
      <c r="AF306" s="24">
        <v>0.22500000000000001</v>
      </c>
      <c r="AG306" s="24">
        <v>0.22500000000000001</v>
      </c>
      <c r="AH306" s="24">
        <v>0.22500000000000001</v>
      </c>
      <c r="AI306" s="24">
        <v>0.22500000000000001</v>
      </c>
      <c r="AJ306" s="24">
        <v>0.22500000000000001</v>
      </c>
      <c r="AK306" s="24">
        <v>0.22500000000000001</v>
      </c>
      <c r="AL306" s="24">
        <v>0.22500000000000001</v>
      </c>
      <c r="AM306" s="24">
        <v>0.22500000000000001</v>
      </c>
      <c r="AN306" s="24">
        <v>0.22500000000000001</v>
      </c>
      <c r="AP306" s="14"/>
      <c r="AQ306" s="15">
        <f>AQ293+1</f>
        <v>44220</v>
      </c>
      <c r="AR306" s="12" t="s">
        <v>25</v>
      </c>
      <c r="AS306" s="26">
        <f t="shared" si="513"/>
        <v>0</v>
      </c>
      <c r="AT306" s="26">
        <f t="shared" si="513"/>
        <v>0</v>
      </c>
      <c r="AU306" s="26">
        <f t="shared" si="514"/>
        <v>0</v>
      </c>
      <c r="AV306" s="26">
        <f t="shared" si="515"/>
        <v>2.0249999999999999</v>
      </c>
      <c r="AW306" s="26">
        <f t="shared" si="516"/>
        <v>4.05</v>
      </c>
      <c r="AX306" s="26">
        <f t="shared" si="517"/>
        <v>5.1749999999999998</v>
      </c>
      <c r="AY306" s="26">
        <f t="shared" si="518"/>
        <v>1.125</v>
      </c>
      <c r="AZ306" s="26">
        <f t="shared" si="519"/>
        <v>3.375</v>
      </c>
      <c r="BA306" s="26">
        <f t="shared" si="520"/>
        <v>1.575</v>
      </c>
      <c r="BB306" s="26">
        <f t="shared" si="521"/>
        <v>1.125</v>
      </c>
      <c r="BC306" s="26">
        <f t="shared" si="522"/>
        <v>0</v>
      </c>
      <c r="BD306" s="26">
        <f t="shared" si="523"/>
        <v>0.45</v>
      </c>
      <c r="BE306" s="26">
        <f t="shared" si="524"/>
        <v>0</v>
      </c>
      <c r="BF306" s="26">
        <f t="shared" si="525"/>
        <v>0.45</v>
      </c>
      <c r="BG306" s="26">
        <f t="shared" si="526"/>
        <v>0</v>
      </c>
      <c r="BH306" s="26">
        <f t="shared" si="527"/>
        <v>0</v>
      </c>
      <c r="BI306" s="26">
        <f t="shared" si="528"/>
        <v>0</v>
      </c>
      <c r="BJ306" s="12">
        <f t="shared" ref="BJ306:BJ313" si="530">SUM(AT306:BI306)</f>
        <v>19.350000000000001</v>
      </c>
    </row>
    <row r="307" spans="1:62" ht="15.75">
      <c r="A307" s="14"/>
      <c r="B307" s="14"/>
      <c r="C307" s="12" t="s">
        <v>26</v>
      </c>
      <c r="D307" s="12"/>
      <c r="E307" s="13"/>
      <c r="F307" s="13"/>
      <c r="G307" s="13">
        <v>8</v>
      </c>
      <c r="H307" s="13">
        <v>4</v>
      </c>
      <c r="I307" s="13">
        <v>7</v>
      </c>
      <c r="J307" s="13">
        <v>4</v>
      </c>
      <c r="K307" s="13">
        <v>4</v>
      </c>
      <c r="L307" s="13">
        <v>4</v>
      </c>
      <c r="M307" s="13">
        <v>2</v>
      </c>
      <c r="N307" s="13">
        <v>2</v>
      </c>
      <c r="O307" s="13">
        <v>4</v>
      </c>
      <c r="P307" s="12"/>
      <c r="Q307" s="12">
        <v>2</v>
      </c>
      <c r="R307" s="12"/>
      <c r="S307" s="12"/>
      <c r="T307" s="12"/>
      <c r="U307" s="12">
        <f t="shared" si="529"/>
        <v>41</v>
      </c>
      <c r="W307" s="23" t="s">
        <v>26</v>
      </c>
      <c r="X307" s="24">
        <v>0.35</v>
      </c>
      <c r="Y307" s="24">
        <v>0.35</v>
      </c>
      <c r="Z307" s="24">
        <v>0.35</v>
      </c>
      <c r="AA307" s="24">
        <v>0.35</v>
      </c>
      <c r="AB307" s="24">
        <v>0.35</v>
      </c>
      <c r="AC307" s="24">
        <v>0.35</v>
      </c>
      <c r="AD307" s="24">
        <v>0.35</v>
      </c>
      <c r="AE307" s="24">
        <v>0.35</v>
      </c>
      <c r="AF307" s="24">
        <v>0.35</v>
      </c>
      <c r="AG307" s="24">
        <v>0.35</v>
      </c>
      <c r="AH307" s="24">
        <v>0.35</v>
      </c>
      <c r="AI307" s="24">
        <v>0.35</v>
      </c>
      <c r="AJ307" s="24">
        <v>0.35</v>
      </c>
      <c r="AK307" s="24">
        <v>0.35</v>
      </c>
      <c r="AL307" s="24">
        <v>0.35</v>
      </c>
      <c r="AM307" s="24">
        <v>0.35</v>
      </c>
      <c r="AN307" s="24">
        <v>0.35</v>
      </c>
      <c r="AP307" s="14"/>
      <c r="AQ307" s="14"/>
      <c r="AR307" s="12" t="s">
        <v>26</v>
      </c>
      <c r="AS307" s="26">
        <f t="shared" si="513"/>
        <v>0</v>
      </c>
      <c r="AT307" s="26">
        <f t="shared" si="513"/>
        <v>0</v>
      </c>
      <c r="AU307" s="26">
        <f t="shared" si="514"/>
        <v>0</v>
      </c>
      <c r="AV307" s="26">
        <f t="shared" si="515"/>
        <v>2.8</v>
      </c>
      <c r="AW307" s="26">
        <f t="shared" si="516"/>
        <v>1.4</v>
      </c>
      <c r="AX307" s="26">
        <f t="shared" si="517"/>
        <v>2.4500000000000002</v>
      </c>
      <c r="AY307" s="26">
        <f t="shared" si="518"/>
        <v>1.4</v>
      </c>
      <c r="AZ307" s="26">
        <f t="shared" si="519"/>
        <v>1.4</v>
      </c>
      <c r="BA307" s="26">
        <f t="shared" si="520"/>
        <v>1.4</v>
      </c>
      <c r="BB307" s="26">
        <f t="shared" si="521"/>
        <v>0.7</v>
      </c>
      <c r="BC307" s="26">
        <f t="shared" si="522"/>
        <v>0.7</v>
      </c>
      <c r="BD307" s="26">
        <f t="shared" si="523"/>
        <v>1.4</v>
      </c>
      <c r="BE307" s="26">
        <f t="shared" si="524"/>
        <v>0</v>
      </c>
      <c r="BF307" s="26">
        <f t="shared" si="525"/>
        <v>0.7</v>
      </c>
      <c r="BG307" s="26">
        <f t="shared" si="526"/>
        <v>0</v>
      </c>
      <c r="BH307" s="26">
        <f t="shared" si="527"/>
        <v>0</v>
      </c>
      <c r="BI307" s="26">
        <f t="shared" si="528"/>
        <v>0</v>
      </c>
      <c r="BJ307" s="12">
        <f t="shared" si="530"/>
        <v>14.35</v>
      </c>
    </row>
    <row r="308" spans="1:62" ht="15.75">
      <c r="A308" s="14"/>
      <c r="B308" s="14"/>
      <c r="C308" s="12" t="s">
        <v>27</v>
      </c>
      <c r="D308" s="12"/>
      <c r="E308" s="13">
        <v>7</v>
      </c>
      <c r="F308" s="13">
        <v>5</v>
      </c>
      <c r="G308" s="13">
        <v>6</v>
      </c>
      <c r="H308" s="13">
        <v>8</v>
      </c>
      <c r="I308" s="13">
        <v>9</v>
      </c>
      <c r="J308" s="13">
        <v>3</v>
      </c>
      <c r="K308" s="13">
        <v>7</v>
      </c>
      <c r="L308" s="13">
        <v>2</v>
      </c>
      <c r="M308" s="13">
        <v>4</v>
      </c>
      <c r="N308" s="13">
        <v>4</v>
      </c>
      <c r="O308" s="13">
        <v>3</v>
      </c>
      <c r="P308" s="12"/>
      <c r="Q308" s="12"/>
      <c r="R308" s="12"/>
      <c r="S308" s="12"/>
      <c r="T308" s="12"/>
      <c r="U308" s="12">
        <f t="shared" si="529"/>
        <v>58</v>
      </c>
      <c r="W308" s="23" t="s">
        <v>27</v>
      </c>
      <c r="X308" s="24">
        <v>0.43</v>
      </c>
      <c r="Y308" s="24">
        <v>0.43</v>
      </c>
      <c r="Z308" s="24">
        <v>0.43</v>
      </c>
      <c r="AA308" s="24">
        <v>0.43</v>
      </c>
      <c r="AB308" s="24">
        <v>0.43</v>
      </c>
      <c r="AC308" s="24">
        <v>0.43</v>
      </c>
      <c r="AD308" s="24">
        <v>0.43</v>
      </c>
      <c r="AE308" s="24">
        <v>0.43</v>
      </c>
      <c r="AF308" s="24">
        <v>0.43</v>
      </c>
      <c r="AG308" s="24">
        <v>0.43</v>
      </c>
      <c r="AH308" s="24">
        <v>0.43</v>
      </c>
      <c r="AI308" s="24">
        <v>0.43</v>
      </c>
      <c r="AJ308" s="24">
        <v>0.43</v>
      </c>
      <c r="AK308" s="24">
        <v>0.43</v>
      </c>
      <c r="AL308" s="24">
        <v>0.43</v>
      </c>
      <c r="AM308" s="24">
        <v>0.43</v>
      </c>
      <c r="AN308" s="24">
        <v>0.43</v>
      </c>
      <c r="AP308" s="14"/>
      <c r="AQ308" s="14"/>
      <c r="AR308" s="12" t="s">
        <v>27</v>
      </c>
      <c r="AS308" s="26">
        <f t="shared" si="513"/>
        <v>0</v>
      </c>
      <c r="AT308" s="26">
        <f t="shared" si="513"/>
        <v>3.01</v>
      </c>
      <c r="AU308" s="26">
        <f t="shared" si="514"/>
        <v>2.15</v>
      </c>
      <c r="AV308" s="26">
        <f t="shared" si="515"/>
        <v>2.58</v>
      </c>
      <c r="AW308" s="26">
        <f t="shared" si="516"/>
        <v>3.44</v>
      </c>
      <c r="AX308" s="26">
        <f t="shared" si="517"/>
        <v>3.87</v>
      </c>
      <c r="AY308" s="26">
        <f t="shared" si="518"/>
        <v>1.29</v>
      </c>
      <c r="AZ308" s="26">
        <f t="shared" si="519"/>
        <v>3.01</v>
      </c>
      <c r="BA308" s="26">
        <f t="shared" si="520"/>
        <v>0.86</v>
      </c>
      <c r="BB308" s="26">
        <f t="shared" si="521"/>
        <v>1.72</v>
      </c>
      <c r="BC308" s="26">
        <f t="shared" si="522"/>
        <v>1.72</v>
      </c>
      <c r="BD308" s="26">
        <f t="shared" si="523"/>
        <v>1.29</v>
      </c>
      <c r="BE308" s="26">
        <f t="shared" si="524"/>
        <v>0</v>
      </c>
      <c r="BF308" s="26">
        <f t="shared" si="525"/>
        <v>0</v>
      </c>
      <c r="BG308" s="26">
        <f t="shared" si="526"/>
        <v>0</v>
      </c>
      <c r="BH308" s="26">
        <f t="shared" si="527"/>
        <v>0</v>
      </c>
      <c r="BI308" s="26">
        <f t="shared" si="528"/>
        <v>0</v>
      </c>
      <c r="BJ308" s="12">
        <f t="shared" si="530"/>
        <v>24.94</v>
      </c>
    </row>
    <row r="309" spans="1:62" ht="15.75">
      <c r="A309" s="14"/>
      <c r="B309" s="14"/>
      <c r="C309" s="12" t="s">
        <v>28</v>
      </c>
      <c r="D309" s="12"/>
      <c r="E309" s="13">
        <v>11</v>
      </c>
      <c r="F309" s="13">
        <v>9</v>
      </c>
      <c r="G309" s="13">
        <v>5</v>
      </c>
      <c r="H309" s="13">
        <v>4</v>
      </c>
      <c r="I309" s="13">
        <v>2</v>
      </c>
      <c r="J309" s="13">
        <v>4</v>
      </c>
      <c r="K309" s="13">
        <v>4</v>
      </c>
      <c r="L309" s="13">
        <v>4</v>
      </c>
      <c r="M309" s="13">
        <v>3</v>
      </c>
      <c r="N309" s="13">
        <v>6</v>
      </c>
      <c r="O309" s="13">
        <v>5</v>
      </c>
      <c r="P309" s="12"/>
      <c r="Q309" s="12"/>
      <c r="R309" s="12"/>
      <c r="S309" s="12"/>
      <c r="T309" s="12"/>
      <c r="U309" s="12">
        <f t="shared" si="529"/>
        <v>57</v>
      </c>
      <c r="W309" s="23" t="s">
        <v>28</v>
      </c>
      <c r="X309" s="24">
        <v>0.5</v>
      </c>
      <c r="Y309" s="24">
        <v>0.5</v>
      </c>
      <c r="Z309" s="24">
        <v>0.5</v>
      </c>
      <c r="AA309" s="24">
        <v>0.5</v>
      </c>
      <c r="AB309" s="24">
        <v>0.5</v>
      </c>
      <c r="AC309" s="24">
        <v>0.5</v>
      </c>
      <c r="AD309" s="24">
        <v>0.5</v>
      </c>
      <c r="AE309" s="24">
        <v>0.5</v>
      </c>
      <c r="AF309" s="24">
        <v>0.5</v>
      </c>
      <c r="AG309" s="24">
        <v>0.5</v>
      </c>
      <c r="AH309" s="24">
        <v>0.5</v>
      </c>
      <c r="AI309" s="24">
        <v>0.5</v>
      </c>
      <c r="AJ309" s="24">
        <v>0.5</v>
      </c>
      <c r="AK309" s="24">
        <v>0.5</v>
      </c>
      <c r="AL309" s="24">
        <v>0.5</v>
      </c>
      <c r="AM309" s="24">
        <v>0.5</v>
      </c>
      <c r="AN309" s="24">
        <v>0.5</v>
      </c>
      <c r="AP309" s="14"/>
      <c r="AQ309" s="14"/>
      <c r="AR309" s="12" t="s">
        <v>28</v>
      </c>
      <c r="AS309" s="26">
        <f t="shared" si="513"/>
        <v>0</v>
      </c>
      <c r="AT309" s="26">
        <f t="shared" si="513"/>
        <v>5.5</v>
      </c>
      <c r="AU309" s="26">
        <f t="shared" si="514"/>
        <v>4.5</v>
      </c>
      <c r="AV309" s="26">
        <f t="shared" si="515"/>
        <v>2.5</v>
      </c>
      <c r="AW309" s="26">
        <f t="shared" si="516"/>
        <v>2</v>
      </c>
      <c r="AX309" s="26">
        <f t="shared" si="517"/>
        <v>1</v>
      </c>
      <c r="AY309" s="26">
        <f t="shared" si="518"/>
        <v>2</v>
      </c>
      <c r="AZ309" s="26">
        <f t="shared" si="519"/>
        <v>2</v>
      </c>
      <c r="BA309" s="26">
        <f t="shared" si="520"/>
        <v>2</v>
      </c>
      <c r="BB309" s="26">
        <f t="shared" si="521"/>
        <v>1.5</v>
      </c>
      <c r="BC309" s="26">
        <f t="shared" si="522"/>
        <v>3</v>
      </c>
      <c r="BD309" s="26">
        <f t="shared" si="523"/>
        <v>2.5</v>
      </c>
      <c r="BE309" s="26">
        <f t="shared" si="524"/>
        <v>0</v>
      </c>
      <c r="BF309" s="26">
        <f t="shared" si="525"/>
        <v>0</v>
      </c>
      <c r="BG309" s="26">
        <f t="shared" si="526"/>
        <v>0</v>
      </c>
      <c r="BH309" s="26">
        <f t="shared" si="527"/>
        <v>0</v>
      </c>
      <c r="BI309" s="26">
        <f t="shared" si="528"/>
        <v>0</v>
      </c>
      <c r="BJ309" s="12">
        <f t="shared" si="530"/>
        <v>28.5</v>
      </c>
    </row>
    <row r="310" spans="1:62" ht="15.75">
      <c r="A310" s="14"/>
      <c r="B310" s="14"/>
      <c r="C310" s="12" t="s">
        <v>35</v>
      </c>
      <c r="D310" s="12"/>
      <c r="E310" s="13">
        <v>8</v>
      </c>
      <c r="F310" s="13">
        <v>7</v>
      </c>
      <c r="G310" s="13">
        <v>3</v>
      </c>
      <c r="H310" s="13">
        <v>5</v>
      </c>
      <c r="I310" s="13">
        <v>4</v>
      </c>
      <c r="J310" s="13">
        <v>2</v>
      </c>
      <c r="K310" s="13">
        <v>4</v>
      </c>
      <c r="L310" s="13">
        <v>2</v>
      </c>
      <c r="M310" s="13">
        <v>2</v>
      </c>
      <c r="N310" s="13">
        <v>3</v>
      </c>
      <c r="O310" s="13">
        <v>2</v>
      </c>
      <c r="P310" s="12"/>
      <c r="Q310" s="12"/>
      <c r="R310" s="12"/>
      <c r="S310" s="12"/>
      <c r="T310" s="12"/>
      <c r="U310" s="12">
        <f t="shared" si="529"/>
        <v>42</v>
      </c>
      <c r="W310" s="23" t="s">
        <v>50</v>
      </c>
      <c r="X310" s="24">
        <v>8.5000000000000006E-2</v>
      </c>
      <c r="Y310" s="24">
        <v>8.5000000000000006E-2</v>
      </c>
      <c r="Z310" s="24">
        <v>8.5000000000000006E-2</v>
      </c>
      <c r="AA310" s="24">
        <v>8.5000000000000006E-2</v>
      </c>
      <c r="AB310" s="24">
        <v>8.5000000000000006E-2</v>
      </c>
      <c r="AC310" s="24">
        <v>8.5000000000000006E-2</v>
      </c>
      <c r="AD310" s="24">
        <v>8.5000000000000006E-2</v>
      </c>
      <c r="AE310" s="24">
        <v>8.5000000000000006E-2</v>
      </c>
      <c r="AF310" s="24">
        <v>8.5000000000000006E-2</v>
      </c>
      <c r="AG310" s="24">
        <v>8.5000000000000006E-2</v>
      </c>
      <c r="AH310" s="24">
        <v>8.5000000000000006E-2</v>
      </c>
      <c r="AI310" s="24">
        <v>8.5000000000000006E-2</v>
      </c>
      <c r="AJ310" s="24">
        <v>8.5000000000000006E-2</v>
      </c>
      <c r="AK310" s="24">
        <v>8.5000000000000006E-2</v>
      </c>
      <c r="AL310" s="24">
        <v>8.5000000000000006E-2</v>
      </c>
      <c r="AM310" s="24">
        <v>8.5000000000000006E-2</v>
      </c>
      <c r="AN310" s="24">
        <v>8.5000000000000006E-2</v>
      </c>
      <c r="AP310" s="14"/>
      <c r="AQ310" s="14"/>
      <c r="AR310" s="12" t="s">
        <v>35</v>
      </c>
      <c r="AS310" s="26">
        <f t="shared" si="513"/>
        <v>0</v>
      </c>
      <c r="AT310" s="26">
        <f t="shared" si="513"/>
        <v>0.68</v>
      </c>
      <c r="AU310" s="26">
        <f t="shared" si="514"/>
        <v>0.59499999999999997</v>
      </c>
      <c r="AV310" s="26">
        <f t="shared" si="515"/>
        <v>0.255</v>
      </c>
      <c r="AW310" s="26">
        <f t="shared" si="516"/>
        <v>0.42499999999999999</v>
      </c>
      <c r="AX310" s="26">
        <f t="shared" si="517"/>
        <v>0.34</v>
      </c>
      <c r="AY310" s="26">
        <f t="shared" si="518"/>
        <v>0.17</v>
      </c>
      <c r="AZ310" s="26">
        <f t="shared" si="519"/>
        <v>0.34</v>
      </c>
      <c r="BA310" s="26">
        <f t="shared" si="520"/>
        <v>0.17</v>
      </c>
      <c r="BB310" s="26">
        <f t="shared" si="521"/>
        <v>0.17</v>
      </c>
      <c r="BC310" s="26">
        <f t="shared" si="522"/>
        <v>0.255</v>
      </c>
      <c r="BD310" s="26">
        <f t="shared" si="523"/>
        <v>0.17</v>
      </c>
      <c r="BE310" s="26">
        <f t="shared" si="524"/>
        <v>0</v>
      </c>
      <c r="BF310" s="26">
        <f t="shared" si="525"/>
        <v>0</v>
      </c>
      <c r="BG310" s="26">
        <f t="shared" si="526"/>
        <v>0</v>
      </c>
      <c r="BH310" s="26">
        <f t="shared" si="527"/>
        <v>0</v>
      </c>
      <c r="BI310" s="26">
        <f t="shared" si="528"/>
        <v>0</v>
      </c>
      <c r="BJ310" s="12">
        <f t="shared" si="530"/>
        <v>3.57</v>
      </c>
    </row>
    <row r="311" spans="1:62" ht="15.75">
      <c r="A311" s="14"/>
      <c r="B311" s="14"/>
      <c r="C311" s="12" t="s">
        <v>36</v>
      </c>
      <c r="D311" s="12"/>
      <c r="E311" s="13">
        <v>7</v>
      </c>
      <c r="F311" s="13">
        <v>6</v>
      </c>
      <c r="G311" s="13"/>
      <c r="H311" s="13"/>
      <c r="I311" s="13"/>
      <c r="J311" s="13"/>
      <c r="K311" s="13"/>
      <c r="L311" s="13"/>
      <c r="M311" s="13"/>
      <c r="N311" s="13"/>
      <c r="O311" s="13">
        <v>3</v>
      </c>
      <c r="P311" s="12"/>
      <c r="Q311" s="12"/>
      <c r="R311" s="12"/>
      <c r="S311" s="12"/>
      <c r="T311" s="12"/>
      <c r="U311" s="12">
        <f t="shared" si="529"/>
        <v>16</v>
      </c>
      <c r="W311" s="23" t="s">
        <v>51</v>
      </c>
      <c r="X311" s="24">
        <v>0.59</v>
      </c>
      <c r="Y311" s="24">
        <v>0.59</v>
      </c>
      <c r="Z311" s="24">
        <v>0.59</v>
      </c>
      <c r="AA311" s="24">
        <v>0.59</v>
      </c>
      <c r="AB311" s="24">
        <v>0.59</v>
      </c>
      <c r="AC311" s="24">
        <v>0.59</v>
      </c>
      <c r="AD311" s="24">
        <v>0.59</v>
      </c>
      <c r="AE311" s="24">
        <v>0.59</v>
      </c>
      <c r="AF311" s="24">
        <v>0.59</v>
      </c>
      <c r="AG311" s="24">
        <v>0.59</v>
      </c>
      <c r="AH311" s="24">
        <v>0.59</v>
      </c>
      <c r="AI311" s="24">
        <v>0.59</v>
      </c>
      <c r="AJ311" s="24">
        <v>0.59</v>
      </c>
      <c r="AK311" s="24">
        <v>0.59</v>
      </c>
      <c r="AL311" s="24">
        <v>0.59</v>
      </c>
      <c r="AM311" s="24">
        <v>0.59</v>
      </c>
      <c r="AN311" s="24">
        <v>0.59</v>
      </c>
      <c r="AP311" s="14"/>
      <c r="AQ311" s="14"/>
      <c r="AR311" s="12" t="s">
        <v>36</v>
      </c>
      <c r="AS311" s="26">
        <f t="shared" si="513"/>
        <v>0</v>
      </c>
      <c r="AT311" s="26">
        <f t="shared" si="513"/>
        <v>4.13</v>
      </c>
      <c r="AU311" s="26">
        <f t="shared" si="514"/>
        <v>3.54</v>
      </c>
      <c r="AV311" s="26">
        <f t="shared" si="515"/>
        <v>0</v>
      </c>
      <c r="AW311" s="26">
        <f t="shared" si="516"/>
        <v>0</v>
      </c>
      <c r="AX311" s="26">
        <f t="shared" si="517"/>
        <v>0</v>
      </c>
      <c r="AY311" s="26">
        <f t="shared" si="518"/>
        <v>0</v>
      </c>
      <c r="AZ311" s="26">
        <f t="shared" si="519"/>
        <v>0</v>
      </c>
      <c r="BA311" s="26">
        <f t="shared" si="520"/>
        <v>0</v>
      </c>
      <c r="BB311" s="26">
        <f t="shared" si="521"/>
        <v>0</v>
      </c>
      <c r="BC311" s="26">
        <f t="shared" si="522"/>
        <v>0</v>
      </c>
      <c r="BD311" s="26">
        <f t="shared" si="523"/>
        <v>1.77</v>
      </c>
      <c r="BE311" s="26">
        <f t="shared" si="524"/>
        <v>0</v>
      </c>
      <c r="BF311" s="26">
        <f t="shared" si="525"/>
        <v>0</v>
      </c>
      <c r="BG311" s="26">
        <f t="shared" si="526"/>
        <v>0</v>
      </c>
      <c r="BH311" s="26">
        <f t="shared" si="527"/>
        <v>0</v>
      </c>
      <c r="BI311" s="26">
        <f t="shared" si="528"/>
        <v>0</v>
      </c>
      <c r="BJ311" s="12">
        <f t="shared" si="530"/>
        <v>9.44</v>
      </c>
    </row>
    <row r="312" spans="1:62" ht="15.75">
      <c r="A312" s="14"/>
      <c r="B312" s="14"/>
      <c r="C312" s="12" t="s">
        <v>31</v>
      </c>
      <c r="D312" s="12"/>
      <c r="E312" s="13">
        <v>6</v>
      </c>
      <c r="F312" s="13">
        <v>4</v>
      </c>
      <c r="G312" s="13"/>
      <c r="H312" s="13"/>
      <c r="I312" s="13"/>
      <c r="J312" s="13"/>
      <c r="K312" s="13"/>
      <c r="L312" s="13"/>
      <c r="M312" s="13"/>
      <c r="N312" s="13">
        <v>3</v>
      </c>
      <c r="O312" s="13"/>
      <c r="P312" s="12"/>
      <c r="Q312" s="12"/>
      <c r="R312" s="12"/>
      <c r="S312" s="12"/>
      <c r="T312" s="12"/>
      <c r="U312" s="12">
        <f t="shared" si="529"/>
        <v>13</v>
      </c>
      <c r="W312" s="23" t="s">
        <v>31</v>
      </c>
      <c r="X312" s="24">
        <v>0.56999999999999995</v>
      </c>
      <c r="Y312" s="24">
        <v>0.56999999999999995</v>
      </c>
      <c r="Z312" s="24">
        <v>0.56999999999999995</v>
      </c>
      <c r="AA312" s="24">
        <v>0.56999999999999995</v>
      </c>
      <c r="AB312" s="24">
        <v>0.56999999999999995</v>
      </c>
      <c r="AC312" s="24">
        <v>0.56999999999999995</v>
      </c>
      <c r="AD312" s="24">
        <v>0.56999999999999995</v>
      </c>
      <c r="AE312" s="24">
        <v>0.56999999999999995</v>
      </c>
      <c r="AF312" s="24">
        <v>0.56999999999999995</v>
      </c>
      <c r="AG312" s="24">
        <v>0.56999999999999995</v>
      </c>
      <c r="AH312" s="24">
        <v>0.56999999999999995</v>
      </c>
      <c r="AI312" s="24">
        <v>0.56999999999999995</v>
      </c>
      <c r="AJ312" s="24">
        <v>0.56999999999999995</v>
      </c>
      <c r="AK312" s="24">
        <v>0.56999999999999995</v>
      </c>
      <c r="AL312" s="24">
        <v>0.56999999999999995</v>
      </c>
      <c r="AM312" s="24">
        <v>0.56999999999999995</v>
      </c>
      <c r="AN312" s="24">
        <v>0.56999999999999995</v>
      </c>
      <c r="AP312" s="14"/>
      <c r="AQ312" s="14"/>
      <c r="AR312" s="12" t="s">
        <v>31</v>
      </c>
      <c r="AS312" s="26">
        <f t="shared" si="513"/>
        <v>0</v>
      </c>
      <c r="AT312" s="26">
        <f t="shared" si="513"/>
        <v>3.42</v>
      </c>
      <c r="AU312" s="26">
        <f t="shared" si="514"/>
        <v>2.2799999999999998</v>
      </c>
      <c r="AV312" s="26">
        <f t="shared" si="515"/>
        <v>0</v>
      </c>
      <c r="AW312" s="26">
        <f t="shared" si="516"/>
        <v>0</v>
      </c>
      <c r="AX312" s="26">
        <f t="shared" si="517"/>
        <v>0</v>
      </c>
      <c r="AY312" s="26">
        <f t="shared" si="518"/>
        <v>0</v>
      </c>
      <c r="AZ312" s="26">
        <f t="shared" si="519"/>
        <v>0</v>
      </c>
      <c r="BA312" s="26">
        <f t="shared" si="520"/>
        <v>0</v>
      </c>
      <c r="BB312" s="26">
        <f t="shared" si="521"/>
        <v>0</v>
      </c>
      <c r="BC312" s="26">
        <f t="shared" si="522"/>
        <v>1.71</v>
      </c>
      <c r="BD312" s="26">
        <f t="shared" si="523"/>
        <v>0</v>
      </c>
      <c r="BE312" s="26">
        <f t="shared" si="524"/>
        <v>0</v>
      </c>
      <c r="BF312" s="26">
        <f t="shared" si="525"/>
        <v>0</v>
      </c>
      <c r="BG312" s="26">
        <f t="shared" si="526"/>
        <v>0</v>
      </c>
      <c r="BH312" s="26">
        <f t="shared" si="527"/>
        <v>0</v>
      </c>
      <c r="BI312" s="26">
        <f t="shared" si="528"/>
        <v>0</v>
      </c>
      <c r="BJ312" s="12">
        <f t="shared" si="530"/>
        <v>7.41</v>
      </c>
    </row>
    <row r="313" spans="1:62" ht="15.75">
      <c r="A313" s="16"/>
      <c r="B313" s="16"/>
      <c r="C313" s="12" t="s">
        <v>32</v>
      </c>
      <c r="D313" s="12"/>
      <c r="E313" s="13"/>
      <c r="F313" s="13"/>
      <c r="G313" s="13">
        <v>6</v>
      </c>
      <c r="H313" s="13">
        <v>6</v>
      </c>
      <c r="I313" s="13"/>
      <c r="J313" s="13"/>
      <c r="K313" s="13">
        <v>5</v>
      </c>
      <c r="L313" s="13"/>
      <c r="M313" s="13"/>
      <c r="N313" s="13"/>
      <c r="O313" s="13">
        <v>6</v>
      </c>
      <c r="P313" s="12"/>
      <c r="Q313" s="12"/>
      <c r="R313" s="12"/>
      <c r="S313" s="12"/>
      <c r="T313" s="12"/>
      <c r="U313" s="12">
        <f t="shared" si="529"/>
        <v>23</v>
      </c>
      <c r="W313" s="23" t="s">
        <v>32</v>
      </c>
      <c r="X313" s="24">
        <v>0.4</v>
      </c>
      <c r="Y313" s="24">
        <v>0.4</v>
      </c>
      <c r="Z313" s="24">
        <v>0.4</v>
      </c>
      <c r="AA313" s="24">
        <v>0.4</v>
      </c>
      <c r="AB313" s="24">
        <v>0.4</v>
      </c>
      <c r="AC313" s="24">
        <v>0.4</v>
      </c>
      <c r="AD313" s="24">
        <v>0.4</v>
      </c>
      <c r="AE313" s="24">
        <v>0.4</v>
      </c>
      <c r="AF313" s="24">
        <v>0.4</v>
      </c>
      <c r="AG313" s="24">
        <v>0.4</v>
      </c>
      <c r="AH313" s="24">
        <v>0.4</v>
      </c>
      <c r="AI313" s="24">
        <v>0.4</v>
      </c>
      <c r="AJ313" s="24">
        <v>0.4</v>
      </c>
      <c r="AK313" s="24">
        <v>0.4</v>
      </c>
      <c r="AL313" s="24">
        <v>0.4</v>
      </c>
      <c r="AM313" s="24">
        <v>0.4</v>
      </c>
      <c r="AN313" s="24">
        <v>0.4</v>
      </c>
      <c r="AP313" s="16"/>
      <c r="AQ313" s="16"/>
      <c r="AR313" s="12" t="s">
        <v>32</v>
      </c>
      <c r="AS313" s="26">
        <f t="shared" si="513"/>
        <v>0</v>
      </c>
      <c r="AT313" s="26">
        <f t="shared" si="513"/>
        <v>0</v>
      </c>
      <c r="AU313" s="26">
        <f t="shared" si="514"/>
        <v>0</v>
      </c>
      <c r="AV313" s="26">
        <f t="shared" si="515"/>
        <v>2.4</v>
      </c>
      <c r="AW313" s="26">
        <f t="shared" si="516"/>
        <v>2.4</v>
      </c>
      <c r="AX313" s="26">
        <f t="shared" si="517"/>
        <v>0</v>
      </c>
      <c r="AY313" s="26">
        <f t="shared" si="518"/>
        <v>0</v>
      </c>
      <c r="AZ313" s="26">
        <f t="shared" si="519"/>
        <v>2</v>
      </c>
      <c r="BA313" s="26">
        <f t="shared" si="520"/>
        <v>0</v>
      </c>
      <c r="BB313" s="26">
        <f t="shared" si="521"/>
        <v>0</v>
      </c>
      <c r="BC313" s="26">
        <f t="shared" si="522"/>
        <v>0</v>
      </c>
      <c r="BD313" s="26">
        <f t="shared" si="523"/>
        <v>2.4</v>
      </c>
      <c r="BE313" s="26">
        <f t="shared" si="524"/>
        <v>0</v>
      </c>
      <c r="BF313" s="26">
        <f t="shared" si="525"/>
        <v>0</v>
      </c>
      <c r="BG313" s="26">
        <f t="shared" si="526"/>
        <v>0</v>
      </c>
      <c r="BH313" s="26">
        <f t="shared" si="527"/>
        <v>0</v>
      </c>
      <c r="BI313" s="26">
        <f t="shared" si="528"/>
        <v>0</v>
      </c>
      <c r="BJ313" s="12">
        <f t="shared" si="530"/>
        <v>9.1999999999999993</v>
      </c>
    </row>
    <row r="314" spans="1:62">
      <c r="A314" s="17"/>
      <c r="B314" s="18"/>
      <c r="C314" s="19" t="s">
        <v>33</v>
      </c>
      <c r="D314" s="19">
        <f>SUM(D305:D313)</f>
        <v>0</v>
      </c>
      <c r="E314" s="19">
        <f>SUM(E305:E313)</f>
        <v>39</v>
      </c>
      <c r="F314" s="19">
        <f t="shared" ref="F314:U314" si="531">SUM(F305:F313)</f>
        <v>31</v>
      </c>
      <c r="G314" s="19">
        <f t="shared" si="531"/>
        <v>46</v>
      </c>
      <c r="H314" s="19">
        <f t="shared" si="531"/>
        <v>61</v>
      </c>
      <c r="I314" s="19">
        <f t="shared" si="531"/>
        <v>67</v>
      </c>
      <c r="J314" s="19">
        <f t="shared" si="531"/>
        <v>24</v>
      </c>
      <c r="K314" s="19">
        <f t="shared" si="531"/>
        <v>53</v>
      </c>
      <c r="L314" s="19">
        <f t="shared" si="531"/>
        <v>26</v>
      </c>
      <c r="M314" s="19">
        <f t="shared" si="531"/>
        <v>20</v>
      </c>
      <c r="N314" s="19">
        <f t="shared" si="531"/>
        <v>18</v>
      </c>
      <c r="O314" s="19">
        <f t="shared" si="531"/>
        <v>35</v>
      </c>
      <c r="P314" s="19">
        <f t="shared" si="531"/>
        <v>6</v>
      </c>
      <c r="Q314" s="19">
        <f t="shared" si="531"/>
        <v>13</v>
      </c>
      <c r="R314" s="19">
        <f t="shared" si="531"/>
        <v>0</v>
      </c>
      <c r="S314" s="19">
        <f t="shared" si="531"/>
        <v>0</v>
      </c>
      <c r="T314" s="19">
        <f t="shared" si="531"/>
        <v>0</v>
      </c>
      <c r="U314" s="19">
        <f t="shared" si="531"/>
        <v>439</v>
      </c>
      <c r="AP314" s="17"/>
      <c r="AQ314" s="18"/>
      <c r="AR314" s="19" t="s">
        <v>33</v>
      </c>
      <c r="AS314" s="19">
        <f>SUM(AS305:AS313)</f>
        <v>0</v>
      </c>
      <c r="AT314" s="19">
        <f>SUM(AT305:AT313)</f>
        <v>16.739999999999998</v>
      </c>
      <c r="AU314" s="19">
        <f t="shared" ref="AU314:BJ314" si="532">SUM(AU305:AU313)</f>
        <v>13.065</v>
      </c>
      <c r="AV314" s="19">
        <f t="shared" si="532"/>
        <v>14.945</v>
      </c>
      <c r="AW314" s="19">
        <f t="shared" si="532"/>
        <v>17.954999999999998</v>
      </c>
      <c r="AX314" s="19">
        <f t="shared" si="532"/>
        <v>18.664999999999999</v>
      </c>
      <c r="AY314" s="19">
        <f t="shared" si="532"/>
        <v>7.5750000000000002</v>
      </c>
      <c r="AZ314" s="19">
        <f t="shared" si="532"/>
        <v>15.835000000000001</v>
      </c>
      <c r="BA314" s="19">
        <f t="shared" si="532"/>
        <v>7.86</v>
      </c>
      <c r="BB314" s="19">
        <f t="shared" si="532"/>
        <v>6.2750000000000004</v>
      </c>
      <c r="BC314" s="19">
        <f t="shared" si="532"/>
        <v>7.3849999999999998</v>
      </c>
      <c r="BD314" s="19">
        <f t="shared" si="532"/>
        <v>12.63</v>
      </c>
      <c r="BE314" s="19">
        <f t="shared" si="532"/>
        <v>1.59</v>
      </c>
      <c r="BF314" s="19">
        <f t="shared" si="532"/>
        <v>3.5350000000000001</v>
      </c>
      <c r="BG314" s="19">
        <f t="shared" si="532"/>
        <v>0</v>
      </c>
      <c r="BH314" s="19">
        <f t="shared" si="532"/>
        <v>0</v>
      </c>
      <c r="BI314" s="19">
        <f t="shared" si="532"/>
        <v>0</v>
      </c>
      <c r="BJ314" s="19">
        <f t="shared" si="532"/>
        <v>144.05500000000001</v>
      </c>
    </row>
    <row r="317" spans="1:62" ht="106.5">
      <c r="A317" s="8" t="s">
        <v>2</v>
      </c>
      <c r="B317" s="8" t="s">
        <v>3</v>
      </c>
      <c r="C317" s="8" t="s">
        <v>4</v>
      </c>
      <c r="D317" s="9" t="str">
        <f>D5</f>
        <v>ANGGREK</v>
      </c>
      <c r="E317" s="9" t="str">
        <f>E5</f>
        <v>BOUGENVIL</v>
      </c>
      <c r="F317" s="9" t="str">
        <f t="shared" ref="F317:U317" si="533">F5</f>
        <v>CAMELIA</v>
      </c>
      <c r="G317" s="9" t="str">
        <f t="shared" si="533"/>
        <v>DEWANDARU</v>
      </c>
      <c r="H317" s="9" t="str">
        <f t="shared" si="533"/>
        <v>EDELWEIS</v>
      </c>
      <c r="I317" s="9" t="str">
        <f t="shared" si="533"/>
        <v>FLAMBOYAN</v>
      </c>
      <c r="J317" s="9" t="str">
        <f t="shared" si="533"/>
        <v>GERANIUM</v>
      </c>
      <c r="K317" s="9" t="str">
        <f t="shared" si="533"/>
        <v>HELIKONIA</v>
      </c>
      <c r="L317" s="9" t="str">
        <f t="shared" si="533"/>
        <v>IVY</v>
      </c>
      <c r="M317" s="9" t="str">
        <f t="shared" si="533"/>
        <v>KANA</v>
      </c>
      <c r="N317" s="9" t="str">
        <f t="shared" si="533"/>
        <v>IGD</v>
      </c>
      <c r="O317" s="9" t="str">
        <f t="shared" si="533"/>
        <v>HCU</v>
      </c>
      <c r="P317" s="9" t="str">
        <f t="shared" si="533"/>
        <v>PENUNJANG</v>
      </c>
      <c r="Q317" s="9" t="str">
        <f t="shared" si="533"/>
        <v>PELAYANAN</v>
      </c>
      <c r="R317" s="9" t="str">
        <f t="shared" si="533"/>
        <v>ADMIN</v>
      </c>
      <c r="S317" s="9" t="str">
        <f t="shared" si="533"/>
        <v>ASRAMA</v>
      </c>
      <c r="T317" s="9" t="str">
        <f t="shared" si="533"/>
        <v>MASJID</v>
      </c>
      <c r="U317" s="9" t="str">
        <f t="shared" si="533"/>
        <v>JUMLAH</v>
      </c>
      <c r="W317" s="21"/>
      <c r="X317" s="22" t="str">
        <f>X5</f>
        <v>ANGGREK</v>
      </c>
      <c r="Y317" s="22" t="str">
        <f>Y5</f>
        <v>BOUGENVIL</v>
      </c>
      <c r="Z317" s="22" t="str">
        <f t="shared" ref="Z317:AN317" si="534">Z5</f>
        <v>CAMELIA</v>
      </c>
      <c r="AA317" s="22" t="str">
        <f t="shared" si="534"/>
        <v>DEWANDARU</v>
      </c>
      <c r="AB317" s="22" t="str">
        <f t="shared" si="534"/>
        <v>EDELWEIS</v>
      </c>
      <c r="AC317" s="22" t="str">
        <f t="shared" si="534"/>
        <v>FLAMBOYAN</v>
      </c>
      <c r="AD317" s="22" t="str">
        <f t="shared" si="534"/>
        <v>GERANIUM</v>
      </c>
      <c r="AE317" s="22" t="str">
        <f t="shared" si="534"/>
        <v>HELIKONIA</v>
      </c>
      <c r="AF317" s="22" t="str">
        <f t="shared" si="534"/>
        <v>IVY</v>
      </c>
      <c r="AG317" s="22" t="str">
        <f t="shared" si="534"/>
        <v>KANA</v>
      </c>
      <c r="AH317" s="22" t="str">
        <f t="shared" si="534"/>
        <v>IGD</v>
      </c>
      <c r="AI317" s="22" t="str">
        <f t="shared" si="534"/>
        <v>HCU</v>
      </c>
      <c r="AJ317" s="22" t="str">
        <f t="shared" si="534"/>
        <v>PENUNJANG</v>
      </c>
      <c r="AK317" s="22" t="str">
        <f t="shared" si="534"/>
        <v>PELAYANAN</v>
      </c>
      <c r="AL317" s="22" t="str">
        <f t="shared" si="534"/>
        <v>ADMIN</v>
      </c>
      <c r="AM317" s="22" t="str">
        <f t="shared" si="534"/>
        <v>ASRAMA</v>
      </c>
      <c r="AN317" s="22" t="str">
        <f t="shared" si="534"/>
        <v>MASJID</v>
      </c>
      <c r="AP317" s="8" t="s">
        <v>2</v>
      </c>
      <c r="AQ317" s="8" t="s">
        <v>3</v>
      </c>
      <c r="AR317" s="8" t="s">
        <v>4</v>
      </c>
      <c r="AS317" s="9" t="str">
        <f>AS5</f>
        <v>ANGGREK</v>
      </c>
      <c r="AT317" s="9" t="str">
        <f>AT5</f>
        <v>BOUGENVIL</v>
      </c>
      <c r="AU317" s="9" t="str">
        <f t="shared" ref="AU317:BJ317" si="535">AU5</f>
        <v>CAMELIA II</v>
      </c>
      <c r="AV317" s="9" t="str">
        <f t="shared" si="535"/>
        <v>DEWANDARU</v>
      </c>
      <c r="AW317" s="9" t="str">
        <f t="shared" si="535"/>
        <v>EDELWEIS</v>
      </c>
      <c r="AX317" s="9" t="str">
        <f t="shared" si="535"/>
        <v>FLAMBOYAN</v>
      </c>
      <c r="AY317" s="9" t="str">
        <f t="shared" si="535"/>
        <v>GERANIUM</v>
      </c>
      <c r="AZ317" s="9" t="str">
        <f t="shared" si="535"/>
        <v>HELIKONIA</v>
      </c>
      <c r="BA317" s="9" t="str">
        <f t="shared" si="535"/>
        <v>IVY</v>
      </c>
      <c r="BB317" s="9" t="str">
        <f t="shared" si="535"/>
        <v>KANA</v>
      </c>
      <c r="BC317" s="9" t="str">
        <f t="shared" si="535"/>
        <v>IGD</v>
      </c>
      <c r="BD317" s="9" t="str">
        <f t="shared" si="535"/>
        <v>HCU</v>
      </c>
      <c r="BE317" s="9" t="str">
        <f t="shared" si="535"/>
        <v>PENUNJANG</v>
      </c>
      <c r="BF317" s="9" t="str">
        <f t="shared" si="535"/>
        <v>PELAYANAN</v>
      </c>
      <c r="BG317" s="9" t="str">
        <f t="shared" si="535"/>
        <v>ADMIN</v>
      </c>
      <c r="BH317" s="9" t="str">
        <f t="shared" si="535"/>
        <v>ASRAMA</v>
      </c>
      <c r="BI317" s="9" t="str">
        <f t="shared" si="535"/>
        <v>MASJID</v>
      </c>
      <c r="BJ317" s="9" t="str">
        <f t="shared" si="535"/>
        <v>JUMLAH</v>
      </c>
    </row>
    <row r="318" spans="1:62" ht="15.75">
      <c r="A318" s="10">
        <f>A305+1</f>
        <v>25</v>
      </c>
      <c r="B318" s="11"/>
      <c r="C318" s="12" t="s">
        <v>24</v>
      </c>
      <c r="D318" s="12"/>
      <c r="E318" s="13"/>
      <c r="F318" s="13"/>
      <c r="G318" s="13">
        <v>8</v>
      </c>
      <c r="H318" s="13">
        <v>15</v>
      </c>
      <c r="I318" s="13">
        <v>19</v>
      </c>
      <c r="J318" s="13">
        <v>6</v>
      </c>
      <c r="K318" s="13">
        <v>15</v>
      </c>
      <c r="L318" s="13">
        <v>7</v>
      </c>
      <c r="M318" s="13">
        <v>4</v>
      </c>
      <c r="N318" s="13"/>
      <c r="O318" s="13">
        <v>9</v>
      </c>
      <c r="P318" s="12">
        <v>8</v>
      </c>
      <c r="Q318" s="12">
        <v>12</v>
      </c>
      <c r="R318" s="12"/>
      <c r="S318" s="12"/>
      <c r="T318" s="12"/>
      <c r="U318" s="12">
        <f>SUM(E318:T318)</f>
        <v>103</v>
      </c>
      <c r="W318" s="23" t="s">
        <v>24</v>
      </c>
      <c r="X318" s="24">
        <v>0.26500000000000001</v>
      </c>
      <c r="Y318" s="24">
        <v>0.26500000000000001</v>
      </c>
      <c r="Z318" s="24">
        <v>0.26500000000000001</v>
      </c>
      <c r="AA318" s="24">
        <v>0.26500000000000001</v>
      </c>
      <c r="AB318" s="24">
        <v>0.26500000000000001</v>
      </c>
      <c r="AC318" s="24">
        <v>0.26500000000000001</v>
      </c>
      <c r="AD318" s="24">
        <v>0.26500000000000001</v>
      </c>
      <c r="AE318" s="24">
        <v>0.26500000000000001</v>
      </c>
      <c r="AF318" s="24">
        <v>0.26500000000000001</v>
      </c>
      <c r="AG318" s="24">
        <v>0.26500000000000001</v>
      </c>
      <c r="AH318" s="24">
        <v>0.26500000000000001</v>
      </c>
      <c r="AI318" s="24">
        <v>0.26500000000000001</v>
      </c>
      <c r="AJ318" s="24">
        <v>0.26500000000000001</v>
      </c>
      <c r="AK318" s="24">
        <v>0.26500000000000001</v>
      </c>
      <c r="AL318" s="24">
        <v>0.26500000000000001</v>
      </c>
      <c r="AM318" s="24">
        <v>0.26500000000000001</v>
      </c>
      <c r="AN318" s="24">
        <v>0.26500000000000001</v>
      </c>
      <c r="AP318" s="10">
        <f>AP305+1</f>
        <v>25</v>
      </c>
      <c r="AQ318" s="11" t="s">
        <v>34</v>
      </c>
      <c r="AR318" s="12" t="s">
        <v>24</v>
      </c>
      <c r="AS318" s="13">
        <f t="shared" ref="AS318:AT326" si="536">X318*D318</f>
        <v>0</v>
      </c>
      <c r="AT318" s="13">
        <f t="shared" si="536"/>
        <v>0</v>
      </c>
      <c r="AU318" s="13">
        <f t="shared" ref="AU318:AU326" si="537">Z318*F318</f>
        <v>0</v>
      </c>
      <c r="AV318" s="13">
        <f t="shared" ref="AV318:AV326" si="538">AA318*G318</f>
        <v>2.12</v>
      </c>
      <c r="AW318" s="13">
        <f t="shared" ref="AW318:AW326" si="539">AB318*H318</f>
        <v>3.9750000000000001</v>
      </c>
      <c r="AX318" s="13">
        <f t="shared" ref="AX318:AX326" si="540">AC318*I318</f>
        <v>5.0350000000000001</v>
      </c>
      <c r="AY318" s="13">
        <f t="shared" ref="AY318:AY326" si="541">AD318*J318</f>
        <v>1.59</v>
      </c>
      <c r="AZ318" s="13">
        <f t="shared" ref="AZ318:AZ326" si="542">AE318*K318</f>
        <v>3.9750000000000001</v>
      </c>
      <c r="BA318" s="13">
        <f t="shared" ref="BA318:BA326" si="543">AF318*L318</f>
        <v>1.855</v>
      </c>
      <c r="BB318" s="13">
        <f t="shared" ref="BB318:BB326" si="544">AG318*M318</f>
        <v>1.06</v>
      </c>
      <c r="BC318" s="13">
        <f t="shared" ref="BC318:BC326" si="545">AH318*N318</f>
        <v>0</v>
      </c>
      <c r="BD318" s="13">
        <f t="shared" ref="BD318:BD326" si="546">AI318*O318</f>
        <v>2.3849999999999998</v>
      </c>
      <c r="BE318" s="13">
        <f t="shared" ref="BE318:BE326" si="547">AJ318*P318</f>
        <v>2.12</v>
      </c>
      <c r="BF318" s="13">
        <f t="shared" ref="BF318:BF326" si="548">AK318*Q318</f>
        <v>3.18</v>
      </c>
      <c r="BG318" s="13">
        <f t="shared" ref="BG318:BG326" si="549">AL318*R318</f>
        <v>0</v>
      </c>
      <c r="BH318" s="13">
        <f t="shared" ref="BH318:BH326" si="550">AM318*S318</f>
        <v>0</v>
      </c>
      <c r="BI318" s="13">
        <f t="shared" ref="BI318:BI326" si="551">AN318*T318</f>
        <v>0</v>
      </c>
      <c r="BJ318" s="12">
        <f>SUM(AT318:BI318)</f>
        <v>27.295000000000002</v>
      </c>
    </row>
    <row r="319" spans="1:62" ht="15.75">
      <c r="A319" s="14"/>
      <c r="B319" s="15">
        <f>B306+1</f>
        <v>44586</v>
      </c>
      <c r="C319" s="12" t="s">
        <v>25</v>
      </c>
      <c r="D319" s="12"/>
      <c r="E319" s="13"/>
      <c r="F319" s="13"/>
      <c r="G319" s="13">
        <v>9</v>
      </c>
      <c r="H319" s="13">
        <v>16</v>
      </c>
      <c r="I319" s="13">
        <v>22</v>
      </c>
      <c r="J319" s="13">
        <v>6</v>
      </c>
      <c r="K319" s="13">
        <v>15</v>
      </c>
      <c r="L319" s="13">
        <v>7</v>
      </c>
      <c r="M319" s="13">
        <v>3</v>
      </c>
      <c r="N319" s="13"/>
      <c r="O319" s="13">
        <v>3</v>
      </c>
      <c r="P319" s="12"/>
      <c r="Q319" s="12">
        <v>4</v>
      </c>
      <c r="R319" s="12"/>
      <c r="S319" s="12"/>
      <c r="T319" s="12"/>
      <c r="U319" s="12">
        <f t="shared" ref="U319:U326" si="552">SUM(E319:T319)</f>
        <v>85</v>
      </c>
      <c r="W319" s="23" t="s">
        <v>25</v>
      </c>
      <c r="X319" s="24">
        <v>0.22500000000000001</v>
      </c>
      <c r="Y319" s="24">
        <v>0.22500000000000001</v>
      </c>
      <c r="Z319" s="24">
        <v>0.22500000000000001</v>
      </c>
      <c r="AA319" s="24">
        <v>0.22500000000000001</v>
      </c>
      <c r="AB319" s="24">
        <v>0.22500000000000001</v>
      </c>
      <c r="AC319" s="24">
        <v>0.22500000000000001</v>
      </c>
      <c r="AD319" s="24">
        <v>0.22500000000000001</v>
      </c>
      <c r="AE319" s="24">
        <v>0.22500000000000001</v>
      </c>
      <c r="AF319" s="24">
        <v>0.22500000000000001</v>
      </c>
      <c r="AG319" s="24">
        <v>0.22500000000000001</v>
      </c>
      <c r="AH319" s="24">
        <v>0.22500000000000001</v>
      </c>
      <c r="AI319" s="24">
        <v>0.22500000000000001</v>
      </c>
      <c r="AJ319" s="24">
        <v>0.22500000000000001</v>
      </c>
      <c r="AK319" s="24">
        <v>0.22500000000000001</v>
      </c>
      <c r="AL319" s="24">
        <v>0.22500000000000001</v>
      </c>
      <c r="AM319" s="24">
        <v>0.22500000000000001</v>
      </c>
      <c r="AN319" s="24">
        <v>0.22500000000000001</v>
      </c>
      <c r="AP319" s="14"/>
      <c r="AQ319" s="15">
        <f>AQ306+1</f>
        <v>44221</v>
      </c>
      <c r="AR319" s="12" t="s">
        <v>25</v>
      </c>
      <c r="AS319" s="13">
        <f t="shared" si="536"/>
        <v>0</v>
      </c>
      <c r="AT319" s="13">
        <f t="shared" si="536"/>
        <v>0</v>
      </c>
      <c r="AU319" s="13">
        <f t="shared" si="537"/>
        <v>0</v>
      </c>
      <c r="AV319" s="13">
        <f t="shared" si="538"/>
        <v>2.0249999999999999</v>
      </c>
      <c r="AW319" s="13">
        <f t="shared" si="539"/>
        <v>3.6</v>
      </c>
      <c r="AX319" s="13">
        <f t="shared" si="540"/>
        <v>4.95</v>
      </c>
      <c r="AY319" s="13">
        <f t="shared" si="541"/>
        <v>1.35</v>
      </c>
      <c r="AZ319" s="13">
        <f t="shared" si="542"/>
        <v>3.375</v>
      </c>
      <c r="BA319" s="13">
        <f t="shared" si="543"/>
        <v>1.575</v>
      </c>
      <c r="BB319" s="13">
        <f t="shared" si="544"/>
        <v>0.67500000000000004</v>
      </c>
      <c r="BC319" s="13">
        <f t="shared" si="545"/>
        <v>0</v>
      </c>
      <c r="BD319" s="13">
        <f t="shared" si="546"/>
        <v>0.67500000000000004</v>
      </c>
      <c r="BE319" s="13">
        <f t="shared" si="547"/>
        <v>0</v>
      </c>
      <c r="BF319" s="13">
        <f t="shared" si="548"/>
        <v>0.9</v>
      </c>
      <c r="BG319" s="13">
        <f t="shared" si="549"/>
        <v>0</v>
      </c>
      <c r="BH319" s="13">
        <f t="shared" si="550"/>
        <v>0</v>
      </c>
      <c r="BI319" s="13">
        <f t="shared" si="551"/>
        <v>0</v>
      </c>
      <c r="BJ319" s="12">
        <f t="shared" ref="BJ319:BJ326" si="553">SUM(AT319:BI319)</f>
        <v>19.125</v>
      </c>
    </row>
    <row r="320" spans="1:62" ht="15.75">
      <c r="A320" s="14"/>
      <c r="B320" s="14"/>
      <c r="C320" s="12" t="s">
        <v>26</v>
      </c>
      <c r="D320" s="12"/>
      <c r="E320" s="13"/>
      <c r="F320" s="13"/>
      <c r="G320" s="13">
        <v>8</v>
      </c>
      <c r="H320" s="13">
        <v>4</v>
      </c>
      <c r="I320" s="13">
        <v>8</v>
      </c>
      <c r="J320" s="13">
        <v>4</v>
      </c>
      <c r="K320" s="13">
        <v>4</v>
      </c>
      <c r="L320" s="13">
        <v>5</v>
      </c>
      <c r="M320" s="13">
        <v>1</v>
      </c>
      <c r="N320" s="13"/>
      <c r="O320" s="13">
        <v>4</v>
      </c>
      <c r="P320" s="12"/>
      <c r="Q320" s="12">
        <v>19</v>
      </c>
      <c r="R320" s="12"/>
      <c r="S320" s="12"/>
      <c r="T320" s="12"/>
      <c r="U320" s="12">
        <f t="shared" si="552"/>
        <v>57</v>
      </c>
      <c r="W320" s="23" t="s">
        <v>26</v>
      </c>
      <c r="X320" s="24">
        <v>0.35</v>
      </c>
      <c r="Y320" s="24">
        <v>0.35</v>
      </c>
      <c r="Z320" s="24">
        <v>0.35</v>
      </c>
      <c r="AA320" s="24">
        <v>0.35</v>
      </c>
      <c r="AB320" s="24">
        <v>0.35</v>
      </c>
      <c r="AC320" s="24">
        <v>0.35</v>
      </c>
      <c r="AD320" s="24">
        <v>0.35</v>
      </c>
      <c r="AE320" s="24">
        <v>0.35</v>
      </c>
      <c r="AF320" s="24">
        <v>0.35</v>
      </c>
      <c r="AG320" s="24">
        <v>0.35</v>
      </c>
      <c r="AH320" s="24">
        <v>0.35</v>
      </c>
      <c r="AI320" s="24">
        <v>0.35</v>
      </c>
      <c r="AJ320" s="24">
        <v>0.35</v>
      </c>
      <c r="AK320" s="24">
        <v>0.35</v>
      </c>
      <c r="AL320" s="24">
        <v>0.35</v>
      </c>
      <c r="AM320" s="24">
        <v>0.35</v>
      </c>
      <c r="AN320" s="24">
        <v>0.35</v>
      </c>
      <c r="AP320" s="14"/>
      <c r="AQ320" s="14"/>
      <c r="AR320" s="12" t="s">
        <v>26</v>
      </c>
      <c r="AS320" s="13">
        <f t="shared" si="536"/>
        <v>0</v>
      </c>
      <c r="AT320" s="13">
        <f t="shared" si="536"/>
        <v>0</v>
      </c>
      <c r="AU320" s="13">
        <f t="shared" si="537"/>
        <v>0</v>
      </c>
      <c r="AV320" s="13">
        <f t="shared" si="538"/>
        <v>2.8</v>
      </c>
      <c r="AW320" s="13">
        <f t="shared" si="539"/>
        <v>1.4</v>
      </c>
      <c r="AX320" s="13">
        <f t="shared" si="540"/>
        <v>2.8</v>
      </c>
      <c r="AY320" s="13">
        <f t="shared" si="541"/>
        <v>1.4</v>
      </c>
      <c r="AZ320" s="13">
        <f t="shared" si="542"/>
        <v>1.4</v>
      </c>
      <c r="BA320" s="13">
        <f t="shared" si="543"/>
        <v>1.75</v>
      </c>
      <c r="BB320" s="13">
        <f t="shared" si="544"/>
        <v>0.35</v>
      </c>
      <c r="BC320" s="13">
        <f t="shared" si="545"/>
        <v>0</v>
      </c>
      <c r="BD320" s="13">
        <f t="shared" si="546"/>
        <v>1.4</v>
      </c>
      <c r="BE320" s="13">
        <f t="shared" si="547"/>
        <v>0</v>
      </c>
      <c r="BF320" s="13">
        <f t="shared" si="548"/>
        <v>6.65</v>
      </c>
      <c r="BG320" s="13">
        <f t="shared" si="549"/>
        <v>0</v>
      </c>
      <c r="BH320" s="13">
        <f t="shared" si="550"/>
        <v>0</v>
      </c>
      <c r="BI320" s="13">
        <f t="shared" si="551"/>
        <v>0</v>
      </c>
      <c r="BJ320" s="12">
        <f t="shared" si="553"/>
        <v>19.95</v>
      </c>
    </row>
    <row r="321" spans="1:62" ht="15.75">
      <c r="A321" s="14"/>
      <c r="B321" s="14"/>
      <c r="C321" s="12" t="s">
        <v>27</v>
      </c>
      <c r="D321" s="12"/>
      <c r="E321" s="13">
        <v>6</v>
      </c>
      <c r="F321" s="13">
        <v>5</v>
      </c>
      <c r="G321" s="13">
        <v>4</v>
      </c>
      <c r="H321" s="13">
        <v>6</v>
      </c>
      <c r="I321" s="13">
        <v>8</v>
      </c>
      <c r="J321" s="13">
        <v>4</v>
      </c>
      <c r="K321" s="13">
        <v>19</v>
      </c>
      <c r="L321" s="13">
        <v>2</v>
      </c>
      <c r="M321" s="13">
        <v>2</v>
      </c>
      <c r="N321" s="13">
        <v>3</v>
      </c>
      <c r="O321" s="13">
        <v>4</v>
      </c>
      <c r="P321" s="12"/>
      <c r="Q321" s="12">
        <v>9</v>
      </c>
      <c r="R321" s="12"/>
      <c r="S321" s="12"/>
      <c r="T321" s="12"/>
      <c r="U321" s="12">
        <f t="shared" si="552"/>
        <v>72</v>
      </c>
      <c r="W321" s="23" t="s">
        <v>27</v>
      </c>
      <c r="X321" s="24">
        <v>0.43</v>
      </c>
      <c r="Y321" s="24">
        <v>0.43</v>
      </c>
      <c r="Z321" s="24">
        <v>0.43</v>
      </c>
      <c r="AA321" s="24">
        <v>0.43</v>
      </c>
      <c r="AB321" s="24">
        <v>0.43</v>
      </c>
      <c r="AC321" s="24">
        <v>0.43</v>
      </c>
      <c r="AD321" s="24">
        <v>0.43</v>
      </c>
      <c r="AE321" s="24">
        <v>0.43</v>
      </c>
      <c r="AF321" s="24">
        <v>0.43</v>
      </c>
      <c r="AG321" s="24">
        <v>0.43</v>
      </c>
      <c r="AH321" s="24">
        <v>0.43</v>
      </c>
      <c r="AI321" s="24">
        <v>0.43</v>
      </c>
      <c r="AJ321" s="24">
        <v>0.43</v>
      </c>
      <c r="AK321" s="24">
        <v>0.43</v>
      </c>
      <c r="AL321" s="24">
        <v>0.43</v>
      </c>
      <c r="AM321" s="24">
        <v>0.43</v>
      </c>
      <c r="AN321" s="24">
        <v>0.43</v>
      </c>
      <c r="AP321" s="14"/>
      <c r="AQ321" s="14"/>
      <c r="AR321" s="12" t="s">
        <v>27</v>
      </c>
      <c r="AS321" s="13">
        <f t="shared" si="536"/>
        <v>0</v>
      </c>
      <c r="AT321" s="13">
        <f t="shared" si="536"/>
        <v>2.58</v>
      </c>
      <c r="AU321" s="13">
        <f t="shared" si="537"/>
        <v>2.15</v>
      </c>
      <c r="AV321" s="13">
        <f t="shared" si="538"/>
        <v>1.72</v>
      </c>
      <c r="AW321" s="13">
        <f t="shared" si="539"/>
        <v>2.58</v>
      </c>
      <c r="AX321" s="13">
        <f t="shared" si="540"/>
        <v>3.44</v>
      </c>
      <c r="AY321" s="13">
        <f t="shared" si="541"/>
        <v>1.72</v>
      </c>
      <c r="AZ321" s="13">
        <f t="shared" si="542"/>
        <v>8.17</v>
      </c>
      <c r="BA321" s="13">
        <f t="shared" si="543"/>
        <v>0.86</v>
      </c>
      <c r="BB321" s="13">
        <f t="shared" si="544"/>
        <v>0.86</v>
      </c>
      <c r="BC321" s="13">
        <f t="shared" si="545"/>
        <v>1.29</v>
      </c>
      <c r="BD321" s="13">
        <f t="shared" si="546"/>
        <v>1.72</v>
      </c>
      <c r="BE321" s="13">
        <f t="shared" si="547"/>
        <v>0</v>
      </c>
      <c r="BF321" s="13">
        <f t="shared" si="548"/>
        <v>3.87</v>
      </c>
      <c r="BG321" s="13">
        <f t="shared" si="549"/>
        <v>0</v>
      </c>
      <c r="BH321" s="13">
        <f t="shared" si="550"/>
        <v>0</v>
      </c>
      <c r="BI321" s="13">
        <f t="shared" si="551"/>
        <v>0</v>
      </c>
      <c r="BJ321" s="12">
        <f t="shared" si="553"/>
        <v>30.96</v>
      </c>
    </row>
    <row r="322" spans="1:62" ht="15.75">
      <c r="A322" s="14"/>
      <c r="B322" s="14"/>
      <c r="C322" s="12" t="s">
        <v>28</v>
      </c>
      <c r="D322" s="12"/>
      <c r="E322" s="13">
        <v>10</v>
      </c>
      <c r="F322" s="13">
        <v>7</v>
      </c>
      <c r="G322" s="13">
        <v>6</v>
      </c>
      <c r="H322" s="13">
        <v>7</v>
      </c>
      <c r="I322" s="13">
        <v>4</v>
      </c>
      <c r="J322" s="13">
        <v>3</v>
      </c>
      <c r="K322" s="13">
        <v>7</v>
      </c>
      <c r="L322" s="13">
        <v>3</v>
      </c>
      <c r="M322" s="13">
        <v>2</v>
      </c>
      <c r="N322" s="13">
        <v>5</v>
      </c>
      <c r="O322" s="13">
        <v>5</v>
      </c>
      <c r="P322" s="12"/>
      <c r="Q322" s="12"/>
      <c r="R322" s="12"/>
      <c r="S322" s="12"/>
      <c r="T322" s="12"/>
      <c r="U322" s="12">
        <f t="shared" si="552"/>
        <v>59</v>
      </c>
      <c r="W322" s="23" t="s">
        <v>28</v>
      </c>
      <c r="X322" s="24">
        <v>0.5</v>
      </c>
      <c r="Y322" s="24">
        <v>0.5</v>
      </c>
      <c r="Z322" s="24">
        <v>0.5</v>
      </c>
      <c r="AA322" s="24">
        <v>0.5</v>
      </c>
      <c r="AB322" s="24">
        <v>0.5</v>
      </c>
      <c r="AC322" s="24">
        <v>0.5</v>
      </c>
      <c r="AD322" s="24">
        <v>0.5</v>
      </c>
      <c r="AE322" s="24">
        <v>0.5</v>
      </c>
      <c r="AF322" s="24">
        <v>0.5</v>
      </c>
      <c r="AG322" s="24">
        <v>0.5</v>
      </c>
      <c r="AH322" s="24">
        <v>0.5</v>
      </c>
      <c r="AI322" s="24">
        <v>0.5</v>
      </c>
      <c r="AJ322" s="24">
        <v>0.5</v>
      </c>
      <c r="AK322" s="24">
        <v>0.5</v>
      </c>
      <c r="AL322" s="24">
        <v>0.5</v>
      </c>
      <c r="AM322" s="24">
        <v>0.5</v>
      </c>
      <c r="AN322" s="24">
        <v>0.5</v>
      </c>
      <c r="AP322" s="14"/>
      <c r="AQ322" s="14"/>
      <c r="AR322" s="12" t="s">
        <v>28</v>
      </c>
      <c r="AS322" s="13">
        <f t="shared" si="536"/>
        <v>0</v>
      </c>
      <c r="AT322" s="13">
        <f t="shared" si="536"/>
        <v>5</v>
      </c>
      <c r="AU322" s="13">
        <f t="shared" si="537"/>
        <v>3.5</v>
      </c>
      <c r="AV322" s="13">
        <f t="shared" si="538"/>
        <v>3</v>
      </c>
      <c r="AW322" s="13">
        <f t="shared" si="539"/>
        <v>3.5</v>
      </c>
      <c r="AX322" s="13">
        <f t="shared" si="540"/>
        <v>2</v>
      </c>
      <c r="AY322" s="13">
        <f t="shared" si="541"/>
        <v>1.5</v>
      </c>
      <c r="AZ322" s="13">
        <f t="shared" si="542"/>
        <v>3.5</v>
      </c>
      <c r="BA322" s="13">
        <f t="shared" si="543"/>
        <v>1.5</v>
      </c>
      <c r="BB322" s="13">
        <f t="shared" si="544"/>
        <v>1</v>
      </c>
      <c r="BC322" s="13">
        <f t="shared" si="545"/>
        <v>2.5</v>
      </c>
      <c r="BD322" s="13">
        <f t="shared" si="546"/>
        <v>2.5</v>
      </c>
      <c r="BE322" s="13">
        <f t="shared" si="547"/>
        <v>0</v>
      </c>
      <c r="BF322" s="13">
        <f t="shared" si="548"/>
        <v>0</v>
      </c>
      <c r="BG322" s="13">
        <f t="shared" si="549"/>
        <v>0</v>
      </c>
      <c r="BH322" s="13">
        <f t="shared" si="550"/>
        <v>0</v>
      </c>
      <c r="BI322" s="13">
        <f t="shared" si="551"/>
        <v>0</v>
      </c>
      <c r="BJ322" s="12">
        <f t="shared" si="553"/>
        <v>29.5</v>
      </c>
    </row>
    <row r="323" spans="1:62" ht="15.75">
      <c r="A323" s="14"/>
      <c r="B323" s="14"/>
      <c r="C323" s="12" t="s">
        <v>35</v>
      </c>
      <c r="D323" s="12"/>
      <c r="E323" s="13">
        <v>7</v>
      </c>
      <c r="F323" s="13">
        <v>6</v>
      </c>
      <c r="G323" s="13">
        <v>4</v>
      </c>
      <c r="H323" s="13">
        <v>5</v>
      </c>
      <c r="I323" s="13">
        <v>5</v>
      </c>
      <c r="J323" s="13">
        <v>3</v>
      </c>
      <c r="K323" s="13">
        <v>18</v>
      </c>
      <c r="L323" s="13">
        <v>2</v>
      </c>
      <c r="M323" s="13">
        <v>1</v>
      </c>
      <c r="N323" s="13">
        <v>3</v>
      </c>
      <c r="O323" s="13">
        <v>3</v>
      </c>
      <c r="P323" s="12"/>
      <c r="Q323" s="12">
        <v>8</v>
      </c>
      <c r="R323" s="12"/>
      <c r="S323" s="12"/>
      <c r="T323" s="12"/>
      <c r="U323" s="12">
        <f t="shared" si="552"/>
        <v>65</v>
      </c>
      <c r="W323" s="23" t="s">
        <v>50</v>
      </c>
      <c r="X323" s="24">
        <v>8.5000000000000006E-2</v>
      </c>
      <c r="Y323" s="24">
        <v>8.5000000000000006E-2</v>
      </c>
      <c r="Z323" s="24">
        <v>8.5000000000000006E-2</v>
      </c>
      <c r="AA323" s="24">
        <v>8.5000000000000006E-2</v>
      </c>
      <c r="AB323" s="24">
        <v>8.5000000000000006E-2</v>
      </c>
      <c r="AC323" s="24">
        <v>8.5000000000000006E-2</v>
      </c>
      <c r="AD323" s="24">
        <v>8.5000000000000006E-2</v>
      </c>
      <c r="AE323" s="24">
        <v>8.5000000000000006E-2</v>
      </c>
      <c r="AF323" s="24">
        <v>8.5000000000000006E-2</v>
      </c>
      <c r="AG323" s="24">
        <v>8.5000000000000006E-2</v>
      </c>
      <c r="AH323" s="24">
        <v>8.5000000000000006E-2</v>
      </c>
      <c r="AI323" s="24">
        <v>8.5000000000000006E-2</v>
      </c>
      <c r="AJ323" s="24">
        <v>8.5000000000000006E-2</v>
      </c>
      <c r="AK323" s="24">
        <v>8.5000000000000006E-2</v>
      </c>
      <c r="AL323" s="24">
        <v>8.5000000000000006E-2</v>
      </c>
      <c r="AM323" s="24">
        <v>8.5000000000000006E-2</v>
      </c>
      <c r="AN323" s="24">
        <v>8.5000000000000006E-2</v>
      </c>
      <c r="AP323" s="14"/>
      <c r="AQ323" s="14"/>
      <c r="AR323" s="12" t="s">
        <v>35</v>
      </c>
      <c r="AS323" s="13">
        <f t="shared" si="536"/>
        <v>0</v>
      </c>
      <c r="AT323" s="13">
        <f t="shared" si="536"/>
        <v>0.59499999999999997</v>
      </c>
      <c r="AU323" s="13">
        <f t="shared" si="537"/>
        <v>0.51</v>
      </c>
      <c r="AV323" s="13">
        <f t="shared" si="538"/>
        <v>0.34</v>
      </c>
      <c r="AW323" s="13">
        <f t="shared" si="539"/>
        <v>0.42499999999999999</v>
      </c>
      <c r="AX323" s="13">
        <f t="shared" si="540"/>
        <v>0.42499999999999999</v>
      </c>
      <c r="AY323" s="13">
        <f t="shared" si="541"/>
        <v>0.255</v>
      </c>
      <c r="AZ323" s="13">
        <f t="shared" si="542"/>
        <v>1.53</v>
      </c>
      <c r="BA323" s="13">
        <f t="shared" si="543"/>
        <v>0.17</v>
      </c>
      <c r="BB323" s="13">
        <f t="shared" si="544"/>
        <v>8.5000000000000006E-2</v>
      </c>
      <c r="BC323" s="13">
        <f t="shared" si="545"/>
        <v>0.255</v>
      </c>
      <c r="BD323" s="13">
        <f t="shared" si="546"/>
        <v>0.255</v>
      </c>
      <c r="BE323" s="13">
        <f t="shared" si="547"/>
        <v>0</v>
      </c>
      <c r="BF323" s="13">
        <f t="shared" si="548"/>
        <v>0.68</v>
      </c>
      <c r="BG323" s="13">
        <f t="shared" si="549"/>
        <v>0</v>
      </c>
      <c r="BH323" s="13">
        <f t="shared" si="550"/>
        <v>0</v>
      </c>
      <c r="BI323" s="13">
        <f t="shared" si="551"/>
        <v>0</v>
      </c>
      <c r="BJ323" s="12">
        <f t="shared" si="553"/>
        <v>5.5250000000000004</v>
      </c>
    </row>
    <row r="324" spans="1:62" ht="15.75">
      <c r="A324" s="14"/>
      <c r="B324" s="14"/>
      <c r="C324" s="12" t="s">
        <v>36</v>
      </c>
      <c r="D324" s="12"/>
      <c r="E324" s="13">
        <v>7</v>
      </c>
      <c r="F324" s="13">
        <v>5</v>
      </c>
      <c r="G324" s="13"/>
      <c r="H324" s="13"/>
      <c r="I324" s="13"/>
      <c r="J324" s="13"/>
      <c r="K324" s="13"/>
      <c r="L324" s="13"/>
      <c r="M324" s="13"/>
      <c r="N324" s="13"/>
      <c r="O324" s="13">
        <v>4</v>
      </c>
      <c r="P324" s="12"/>
      <c r="Q324" s="12"/>
      <c r="R324" s="12"/>
      <c r="S324" s="12"/>
      <c r="T324" s="12"/>
      <c r="U324" s="12">
        <f t="shared" si="552"/>
        <v>16</v>
      </c>
      <c r="W324" s="23" t="s">
        <v>51</v>
      </c>
      <c r="X324" s="24">
        <v>0.59</v>
      </c>
      <c r="Y324" s="24">
        <v>0.59</v>
      </c>
      <c r="Z324" s="24">
        <v>0.59</v>
      </c>
      <c r="AA324" s="24">
        <v>0.59</v>
      </c>
      <c r="AB324" s="24">
        <v>0.59</v>
      </c>
      <c r="AC324" s="24">
        <v>0.59</v>
      </c>
      <c r="AD324" s="24">
        <v>0.59</v>
      </c>
      <c r="AE324" s="24">
        <v>0.59</v>
      </c>
      <c r="AF324" s="24">
        <v>0.59</v>
      </c>
      <c r="AG324" s="24">
        <v>0.59</v>
      </c>
      <c r="AH324" s="24">
        <v>0.59</v>
      </c>
      <c r="AI324" s="24">
        <v>0.59</v>
      </c>
      <c r="AJ324" s="24">
        <v>0.59</v>
      </c>
      <c r="AK324" s="24">
        <v>0.59</v>
      </c>
      <c r="AL324" s="24">
        <v>0.59</v>
      </c>
      <c r="AM324" s="24">
        <v>0.59</v>
      </c>
      <c r="AN324" s="24">
        <v>0.59</v>
      </c>
      <c r="AP324" s="14"/>
      <c r="AQ324" s="14"/>
      <c r="AR324" s="12" t="s">
        <v>36</v>
      </c>
      <c r="AS324" s="13">
        <f t="shared" si="536"/>
        <v>0</v>
      </c>
      <c r="AT324" s="13">
        <f t="shared" si="536"/>
        <v>4.13</v>
      </c>
      <c r="AU324" s="13">
        <f t="shared" si="537"/>
        <v>2.95</v>
      </c>
      <c r="AV324" s="13">
        <f t="shared" si="538"/>
        <v>0</v>
      </c>
      <c r="AW324" s="13">
        <f t="shared" si="539"/>
        <v>0</v>
      </c>
      <c r="AX324" s="13">
        <f t="shared" si="540"/>
        <v>0</v>
      </c>
      <c r="AY324" s="13">
        <f t="shared" si="541"/>
        <v>0</v>
      </c>
      <c r="AZ324" s="13">
        <f t="shared" si="542"/>
        <v>0</v>
      </c>
      <c r="BA324" s="13">
        <f t="shared" si="543"/>
        <v>0</v>
      </c>
      <c r="BB324" s="13">
        <f t="shared" si="544"/>
        <v>0</v>
      </c>
      <c r="BC324" s="13">
        <f t="shared" si="545"/>
        <v>0</v>
      </c>
      <c r="BD324" s="13">
        <f t="shared" si="546"/>
        <v>2.36</v>
      </c>
      <c r="BE324" s="13">
        <f t="shared" si="547"/>
        <v>0</v>
      </c>
      <c r="BF324" s="13">
        <f t="shared" si="548"/>
        <v>0</v>
      </c>
      <c r="BG324" s="13">
        <f t="shared" si="549"/>
        <v>0</v>
      </c>
      <c r="BH324" s="13">
        <f t="shared" si="550"/>
        <v>0</v>
      </c>
      <c r="BI324" s="13">
        <f t="shared" si="551"/>
        <v>0</v>
      </c>
      <c r="BJ324" s="12">
        <f t="shared" si="553"/>
        <v>9.44</v>
      </c>
    </row>
    <row r="325" spans="1:62" ht="15.75">
      <c r="A325" s="14"/>
      <c r="B325" s="14"/>
      <c r="C325" s="12" t="s">
        <v>31</v>
      </c>
      <c r="D325" s="12"/>
      <c r="E325" s="13">
        <v>5</v>
      </c>
      <c r="F325" s="13">
        <v>4</v>
      </c>
      <c r="G325" s="13"/>
      <c r="H325" s="13">
        <v>1</v>
      </c>
      <c r="I325" s="13"/>
      <c r="J325" s="13"/>
      <c r="K325" s="13"/>
      <c r="L325" s="13"/>
      <c r="M325" s="13"/>
      <c r="N325" s="13">
        <v>3</v>
      </c>
      <c r="O325" s="13">
        <v>1</v>
      </c>
      <c r="P325" s="12"/>
      <c r="Q325" s="12">
        <v>4</v>
      </c>
      <c r="R325" s="12"/>
      <c r="S325" s="12"/>
      <c r="T325" s="12"/>
      <c r="U325" s="12">
        <f t="shared" si="552"/>
        <v>18</v>
      </c>
      <c r="W325" s="23" t="s">
        <v>31</v>
      </c>
      <c r="X325" s="24">
        <v>0.56999999999999995</v>
      </c>
      <c r="Y325" s="24">
        <v>0.56999999999999995</v>
      </c>
      <c r="Z325" s="24">
        <v>0.56999999999999995</v>
      </c>
      <c r="AA325" s="24">
        <v>0.56999999999999995</v>
      </c>
      <c r="AB325" s="24">
        <v>0.56999999999999995</v>
      </c>
      <c r="AC325" s="24">
        <v>0.56999999999999995</v>
      </c>
      <c r="AD325" s="24">
        <v>0.56999999999999995</v>
      </c>
      <c r="AE325" s="24">
        <v>0.56999999999999995</v>
      </c>
      <c r="AF325" s="24">
        <v>0.56999999999999995</v>
      </c>
      <c r="AG325" s="24">
        <v>0.56999999999999995</v>
      </c>
      <c r="AH325" s="24">
        <v>0.56999999999999995</v>
      </c>
      <c r="AI325" s="24">
        <v>0.56999999999999995</v>
      </c>
      <c r="AJ325" s="24">
        <v>0.56999999999999995</v>
      </c>
      <c r="AK325" s="24">
        <v>0.56999999999999995</v>
      </c>
      <c r="AL325" s="24">
        <v>0.56999999999999995</v>
      </c>
      <c r="AM325" s="24">
        <v>0.56999999999999995</v>
      </c>
      <c r="AN325" s="24">
        <v>0.56999999999999995</v>
      </c>
      <c r="AP325" s="14"/>
      <c r="AQ325" s="14"/>
      <c r="AR325" s="12" t="s">
        <v>31</v>
      </c>
      <c r="AS325" s="13">
        <f t="shared" si="536"/>
        <v>0</v>
      </c>
      <c r="AT325" s="13">
        <f t="shared" si="536"/>
        <v>2.85</v>
      </c>
      <c r="AU325" s="13">
        <f t="shared" si="537"/>
        <v>2.2799999999999998</v>
      </c>
      <c r="AV325" s="13">
        <f t="shared" si="538"/>
        <v>0</v>
      </c>
      <c r="AW325" s="13">
        <f t="shared" si="539"/>
        <v>0.56999999999999995</v>
      </c>
      <c r="AX325" s="13">
        <f t="shared" si="540"/>
        <v>0</v>
      </c>
      <c r="AY325" s="13">
        <f t="shared" si="541"/>
        <v>0</v>
      </c>
      <c r="AZ325" s="13">
        <f t="shared" si="542"/>
        <v>0</v>
      </c>
      <c r="BA325" s="13">
        <f t="shared" si="543"/>
        <v>0</v>
      </c>
      <c r="BB325" s="13">
        <f t="shared" si="544"/>
        <v>0</v>
      </c>
      <c r="BC325" s="13">
        <f t="shared" si="545"/>
        <v>1.71</v>
      </c>
      <c r="BD325" s="13">
        <f t="shared" si="546"/>
        <v>0.56999999999999995</v>
      </c>
      <c r="BE325" s="13">
        <f t="shared" si="547"/>
        <v>0</v>
      </c>
      <c r="BF325" s="13">
        <f t="shared" si="548"/>
        <v>2.2799999999999998</v>
      </c>
      <c r="BG325" s="13">
        <f t="shared" si="549"/>
        <v>0</v>
      </c>
      <c r="BH325" s="13">
        <f t="shared" si="550"/>
        <v>0</v>
      </c>
      <c r="BI325" s="13">
        <f t="shared" si="551"/>
        <v>0</v>
      </c>
      <c r="BJ325" s="12">
        <f t="shared" si="553"/>
        <v>10.26</v>
      </c>
    </row>
    <row r="326" spans="1:62" ht="15.75">
      <c r="A326" s="16"/>
      <c r="B326" s="16"/>
      <c r="C326" s="12" t="s">
        <v>32</v>
      </c>
      <c r="D326" s="12"/>
      <c r="E326" s="13"/>
      <c r="F326" s="13"/>
      <c r="G326" s="13">
        <v>5</v>
      </c>
      <c r="H326" s="13">
        <v>12</v>
      </c>
      <c r="I326" s="13">
        <v>4</v>
      </c>
      <c r="J326" s="13"/>
      <c r="K326" s="13"/>
      <c r="L326" s="13"/>
      <c r="M326" s="13"/>
      <c r="N326" s="13"/>
      <c r="O326" s="13">
        <v>7</v>
      </c>
      <c r="P326" s="12"/>
      <c r="Q326" s="12"/>
      <c r="R326" s="12"/>
      <c r="S326" s="12"/>
      <c r="T326" s="12"/>
      <c r="U326" s="12">
        <f t="shared" si="552"/>
        <v>28</v>
      </c>
      <c r="W326" s="23" t="s">
        <v>32</v>
      </c>
      <c r="X326" s="24">
        <v>0.4</v>
      </c>
      <c r="Y326" s="24">
        <v>0.4</v>
      </c>
      <c r="Z326" s="24">
        <v>0.4</v>
      </c>
      <c r="AA326" s="24">
        <v>0.4</v>
      </c>
      <c r="AB326" s="24">
        <v>0.4</v>
      </c>
      <c r="AC326" s="24">
        <v>0.4</v>
      </c>
      <c r="AD326" s="24">
        <v>0.4</v>
      </c>
      <c r="AE326" s="24">
        <v>0.4</v>
      </c>
      <c r="AF326" s="24">
        <v>0.4</v>
      </c>
      <c r="AG326" s="24">
        <v>0.4</v>
      </c>
      <c r="AH326" s="24">
        <v>0.4</v>
      </c>
      <c r="AI326" s="24">
        <v>0.4</v>
      </c>
      <c r="AJ326" s="24">
        <v>0.4</v>
      </c>
      <c r="AK326" s="24">
        <v>0.4</v>
      </c>
      <c r="AL326" s="24">
        <v>0.4</v>
      </c>
      <c r="AM326" s="24">
        <v>0.4</v>
      </c>
      <c r="AN326" s="24">
        <v>0.4</v>
      </c>
      <c r="AP326" s="16"/>
      <c r="AQ326" s="16"/>
      <c r="AR326" s="12" t="s">
        <v>32</v>
      </c>
      <c r="AS326" s="13">
        <f t="shared" si="536"/>
        <v>0</v>
      </c>
      <c r="AT326" s="13">
        <f t="shared" si="536"/>
        <v>0</v>
      </c>
      <c r="AU326" s="13">
        <f t="shared" si="537"/>
        <v>0</v>
      </c>
      <c r="AV326" s="13">
        <f t="shared" si="538"/>
        <v>2</v>
      </c>
      <c r="AW326" s="13">
        <f t="shared" si="539"/>
        <v>4.8</v>
      </c>
      <c r="AX326" s="13">
        <f t="shared" si="540"/>
        <v>1.6</v>
      </c>
      <c r="AY326" s="13">
        <f t="shared" si="541"/>
        <v>0</v>
      </c>
      <c r="AZ326" s="13">
        <f t="shared" si="542"/>
        <v>0</v>
      </c>
      <c r="BA326" s="13">
        <f t="shared" si="543"/>
        <v>0</v>
      </c>
      <c r="BB326" s="13">
        <f t="shared" si="544"/>
        <v>0</v>
      </c>
      <c r="BC326" s="13">
        <f t="shared" si="545"/>
        <v>0</v>
      </c>
      <c r="BD326" s="13">
        <f t="shared" si="546"/>
        <v>2.8</v>
      </c>
      <c r="BE326" s="13">
        <f t="shared" si="547"/>
        <v>0</v>
      </c>
      <c r="BF326" s="13">
        <f t="shared" si="548"/>
        <v>0</v>
      </c>
      <c r="BG326" s="13">
        <f t="shared" si="549"/>
        <v>0</v>
      </c>
      <c r="BH326" s="13">
        <f t="shared" si="550"/>
        <v>0</v>
      </c>
      <c r="BI326" s="13">
        <f t="shared" si="551"/>
        <v>0</v>
      </c>
      <c r="BJ326" s="12">
        <f t="shared" si="553"/>
        <v>11.2</v>
      </c>
    </row>
    <row r="327" spans="1:62">
      <c r="A327" s="17"/>
      <c r="B327" s="18"/>
      <c r="C327" s="19" t="s">
        <v>33</v>
      </c>
      <c r="D327" s="19">
        <f>SUM(D318:D326)</f>
        <v>0</v>
      </c>
      <c r="E327" s="19">
        <f>SUM(E318:E326)</f>
        <v>35</v>
      </c>
      <c r="F327" s="19">
        <f t="shared" ref="F327:U327" si="554">SUM(F318:F326)</f>
        <v>27</v>
      </c>
      <c r="G327" s="19">
        <f t="shared" si="554"/>
        <v>44</v>
      </c>
      <c r="H327" s="19">
        <f t="shared" si="554"/>
        <v>66</v>
      </c>
      <c r="I327" s="19">
        <f t="shared" si="554"/>
        <v>70</v>
      </c>
      <c r="J327" s="19">
        <f t="shared" si="554"/>
        <v>26</v>
      </c>
      <c r="K327" s="19">
        <f t="shared" si="554"/>
        <v>78</v>
      </c>
      <c r="L327" s="19">
        <f t="shared" si="554"/>
        <v>26</v>
      </c>
      <c r="M327" s="19">
        <f t="shared" si="554"/>
        <v>13</v>
      </c>
      <c r="N327" s="19">
        <f t="shared" si="554"/>
        <v>14</v>
      </c>
      <c r="O327" s="19">
        <f t="shared" si="554"/>
        <v>40</v>
      </c>
      <c r="P327" s="19">
        <f t="shared" si="554"/>
        <v>8</v>
      </c>
      <c r="Q327" s="19">
        <f t="shared" si="554"/>
        <v>56</v>
      </c>
      <c r="R327" s="19">
        <f t="shared" si="554"/>
        <v>0</v>
      </c>
      <c r="S327" s="19">
        <f t="shared" si="554"/>
        <v>0</v>
      </c>
      <c r="T327" s="19">
        <f t="shared" si="554"/>
        <v>0</v>
      </c>
      <c r="U327" s="19">
        <f t="shared" si="554"/>
        <v>503</v>
      </c>
      <c r="AP327" s="17"/>
      <c r="AQ327" s="18"/>
      <c r="AR327" s="19" t="s">
        <v>33</v>
      </c>
      <c r="AS327" s="19">
        <f>SUM(AS318:AS326)</f>
        <v>0</v>
      </c>
      <c r="AT327" s="19">
        <f>SUM(AT318:AT326)</f>
        <v>15.154999999999999</v>
      </c>
      <c r="AU327" s="19">
        <f t="shared" ref="AU327:BJ327" si="555">SUM(AU318:AU326)</f>
        <v>11.39</v>
      </c>
      <c r="AV327" s="19">
        <f t="shared" si="555"/>
        <v>14.005000000000001</v>
      </c>
      <c r="AW327" s="19">
        <f t="shared" si="555"/>
        <v>20.85</v>
      </c>
      <c r="AX327" s="19">
        <f t="shared" si="555"/>
        <v>20.25</v>
      </c>
      <c r="AY327" s="19">
        <f t="shared" si="555"/>
        <v>7.8150000000000004</v>
      </c>
      <c r="AZ327" s="19">
        <f t="shared" si="555"/>
        <v>21.95</v>
      </c>
      <c r="BA327" s="19">
        <f t="shared" si="555"/>
        <v>7.71</v>
      </c>
      <c r="BB327" s="19">
        <f t="shared" si="555"/>
        <v>4.03</v>
      </c>
      <c r="BC327" s="19">
        <f t="shared" si="555"/>
        <v>5.7549999999999999</v>
      </c>
      <c r="BD327" s="19">
        <f t="shared" si="555"/>
        <v>14.664999999999999</v>
      </c>
      <c r="BE327" s="19">
        <f t="shared" si="555"/>
        <v>2.12</v>
      </c>
      <c r="BF327" s="19">
        <f t="shared" si="555"/>
        <v>17.559999999999999</v>
      </c>
      <c r="BG327" s="19">
        <f t="shared" si="555"/>
        <v>0</v>
      </c>
      <c r="BH327" s="19">
        <f t="shared" si="555"/>
        <v>0</v>
      </c>
      <c r="BI327" s="19">
        <f t="shared" si="555"/>
        <v>0</v>
      </c>
      <c r="BJ327" s="19">
        <f t="shared" si="555"/>
        <v>163.255</v>
      </c>
    </row>
    <row r="330" spans="1:62" ht="106.5">
      <c r="A330" s="8" t="s">
        <v>2</v>
      </c>
      <c r="B330" s="8" t="s">
        <v>3</v>
      </c>
      <c r="C330" s="8" t="s">
        <v>4</v>
      </c>
      <c r="D330" s="9" t="str">
        <f>D5</f>
        <v>ANGGREK</v>
      </c>
      <c r="E330" s="9" t="str">
        <f>E5</f>
        <v>BOUGENVIL</v>
      </c>
      <c r="F330" s="9" t="str">
        <f t="shared" ref="F330:U330" si="556">F5</f>
        <v>CAMELIA</v>
      </c>
      <c r="G330" s="9" t="str">
        <f t="shared" si="556"/>
        <v>DEWANDARU</v>
      </c>
      <c r="H330" s="9" t="str">
        <f t="shared" si="556"/>
        <v>EDELWEIS</v>
      </c>
      <c r="I330" s="9" t="str">
        <f t="shared" si="556"/>
        <v>FLAMBOYAN</v>
      </c>
      <c r="J330" s="9" t="str">
        <f t="shared" si="556"/>
        <v>GERANIUM</v>
      </c>
      <c r="K330" s="9" t="str">
        <f t="shared" si="556"/>
        <v>HELIKONIA</v>
      </c>
      <c r="L330" s="9" t="str">
        <f t="shared" si="556"/>
        <v>IVY</v>
      </c>
      <c r="M330" s="9" t="str">
        <f t="shared" si="556"/>
        <v>KANA</v>
      </c>
      <c r="N330" s="9" t="str">
        <f t="shared" si="556"/>
        <v>IGD</v>
      </c>
      <c r="O330" s="9" t="str">
        <f t="shared" si="556"/>
        <v>HCU</v>
      </c>
      <c r="P330" s="9" t="str">
        <f t="shared" si="556"/>
        <v>PENUNJANG</v>
      </c>
      <c r="Q330" s="9" t="str">
        <f t="shared" si="556"/>
        <v>PELAYANAN</v>
      </c>
      <c r="R330" s="9" t="str">
        <f t="shared" si="556"/>
        <v>ADMIN</v>
      </c>
      <c r="S330" s="9" t="str">
        <f t="shared" si="556"/>
        <v>ASRAMA</v>
      </c>
      <c r="T330" s="9" t="str">
        <f t="shared" si="556"/>
        <v>MASJID</v>
      </c>
      <c r="U330" s="9" t="str">
        <f t="shared" si="556"/>
        <v>JUMLAH</v>
      </c>
      <c r="W330" s="21"/>
      <c r="X330" s="22" t="str">
        <f>X5</f>
        <v>ANGGREK</v>
      </c>
      <c r="Y330" s="22" t="str">
        <f>Y5</f>
        <v>BOUGENVIL</v>
      </c>
      <c r="Z330" s="22" t="str">
        <f t="shared" ref="Z330:AN330" si="557">Z5</f>
        <v>CAMELIA</v>
      </c>
      <c r="AA330" s="22" t="str">
        <f t="shared" si="557"/>
        <v>DEWANDARU</v>
      </c>
      <c r="AB330" s="22" t="str">
        <f t="shared" si="557"/>
        <v>EDELWEIS</v>
      </c>
      <c r="AC330" s="22" t="str">
        <f t="shared" si="557"/>
        <v>FLAMBOYAN</v>
      </c>
      <c r="AD330" s="22" t="str">
        <f t="shared" si="557"/>
        <v>GERANIUM</v>
      </c>
      <c r="AE330" s="22" t="str">
        <f t="shared" si="557"/>
        <v>HELIKONIA</v>
      </c>
      <c r="AF330" s="22" t="str">
        <f t="shared" si="557"/>
        <v>IVY</v>
      </c>
      <c r="AG330" s="22" t="str">
        <f t="shared" si="557"/>
        <v>KANA</v>
      </c>
      <c r="AH330" s="22" t="str">
        <f t="shared" si="557"/>
        <v>IGD</v>
      </c>
      <c r="AI330" s="22" t="str">
        <f t="shared" si="557"/>
        <v>HCU</v>
      </c>
      <c r="AJ330" s="22" t="str">
        <f t="shared" si="557"/>
        <v>PENUNJANG</v>
      </c>
      <c r="AK330" s="22" t="str">
        <f t="shared" si="557"/>
        <v>PELAYANAN</v>
      </c>
      <c r="AL330" s="22" t="str">
        <f t="shared" si="557"/>
        <v>ADMIN</v>
      </c>
      <c r="AM330" s="22" t="str">
        <f t="shared" si="557"/>
        <v>ASRAMA</v>
      </c>
      <c r="AN330" s="22" t="str">
        <f t="shared" si="557"/>
        <v>MASJID</v>
      </c>
      <c r="AP330" s="8" t="s">
        <v>2</v>
      </c>
      <c r="AQ330" s="8" t="s">
        <v>3</v>
      </c>
      <c r="AR330" s="8" t="s">
        <v>4</v>
      </c>
      <c r="AS330" s="9" t="str">
        <f>AS5</f>
        <v>ANGGREK</v>
      </c>
      <c r="AT330" s="9" t="str">
        <f>AT5</f>
        <v>BOUGENVIL</v>
      </c>
      <c r="AU330" s="9" t="str">
        <f t="shared" ref="AU330:BJ330" si="558">AU5</f>
        <v>CAMELIA II</v>
      </c>
      <c r="AV330" s="9" t="str">
        <f t="shared" si="558"/>
        <v>DEWANDARU</v>
      </c>
      <c r="AW330" s="9" t="str">
        <f t="shared" si="558"/>
        <v>EDELWEIS</v>
      </c>
      <c r="AX330" s="9" t="str">
        <f t="shared" si="558"/>
        <v>FLAMBOYAN</v>
      </c>
      <c r="AY330" s="9" t="str">
        <f t="shared" si="558"/>
        <v>GERANIUM</v>
      </c>
      <c r="AZ330" s="9" t="str">
        <f t="shared" si="558"/>
        <v>HELIKONIA</v>
      </c>
      <c r="BA330" s="9" t="str">
        <f t="shared" si="558"/>
        <v>IVY</v>
      </c>
      <c r="BB330" s="9" t="str">
        <f t="shared" si="558"/>
        <v>KANA</v>
      </c>
      <c r="BC330" s="9" t="str">
        <f t="shared" si="558"/>
        <v>IGD</v>
      </c>
      <c r="BD330" s="9" t="str">
        <f t="shared" si="558"/>
        <v>HCU</v>
      </c>
      <c r="BE330" s="9" t="str">
        <f t="shared" si="558"/>
        <v>PENUNJANG</v>
      </c>
      <c r="BF330" s="9" t="str">
        <f t="shared" si="558"/>
        <v>PELAYANAN</v>
      </c>
      <c r="BG330" s="9" t="str">
        <f t="shared" si="558"/>
        <v>ADMIN</v>
      </c>
      <c r="BH330" s="9" t="str">
        <f t="shared" si="558"/>
        <v>ASRAMA</v>
      </c>
      <c r="BI330" s="9" t="str">
        <f t="shared" si="558"/>
        <v>MASJID</v>
      </c>
      <c r="BJ330" s="9" t="str">
        <f t="shared" si="558"/>
        <v>JUMLAH</v>
      </c>
    </row>
    <row r="331" spans="1:62" ht="15.75">
      <c r="A331" s="10">
        <f>A318+1</f>
        <v>26</v>
      </c>
      <c r="B331" s="11" t="s">
        <v>40</v>
      </c>
      <c r="C331" s="12" t="s">
        <v>24</v>
      </c>
      <c r="D331" s="12"/>
      <c r="E331" s="12"/>
      <c r="F331" s="12"/>
      <c r="G331" s="12">
        <v>9</v>
      </c>
      <c r="H331" s="12">
        <v>14</v>
      </c>
      <c r="I331" s="12">
        <v>27</v>
      </c>
      <c r="J331" s="12">
        <v>5</v>
      </c>
      <c r="K331" s="12">
        <v>16</v>
      </c>
      <c r="L331" s="12">
        <v>8</v>
      </c>
      <c r="M331" s="12">
        <v>6</v>
      </c>
      <c r="N331" s="12"/>
      <c r="O331" s="12">
        <v>7</v>
      </c>
      <c r="P331" s="12">
        <v>10</v>
      </c>
      <c r="Q331" s="12">
        <v>11</v>
      </c>
      <c r="R331" s="12"/>
      <c r="S331" s="12"/>
      <c r="T331" s="12"/>
      <c r="U331" s="12">
        <f>SUM(E331:T331)</f>
        <v>113</v>
      </c>
      <c r="W331" s="23" t="s">
        <v>24</v>
      </c>
      <c r="X331" s="24">
        <v>0.26500000000000001</v>
      </c>
      <c r="Y331" s="24">
        <v>0.26500000000000001</v>
      </c>
      <c r="Z331" s="24">
        <v>0.26500000000000001</v>
      </c>
      <c r="AA331" s="24">
        <v>0.26500000000000001</v>
      </c>
      <c r="AB331" s="24">
        <v>0.26500000000000001</v>
      </c>
      <c r="AC331" s="24">
        <v>0.26500000000000001</v>
      </c>
      <c r="AD331" s="24">
        <v>0.26500000000000001</v>
      </c>
      <c r="AE331" s="24">
        <v>0.26500000000000001</v>
      </c>
      <c r="AF331" s="24">
        <v>0.26500000000000001</v>
      </c>
      <c r="AG331" s="24">
        <v>0.26500000000000001</v>
      </c>
      <c r="AH331" s="24">
        <v>0.26500000000000001</v>
      </c>
      <c r="AI331" s="24">
        <v>0.26500000000000001</v>
      </c>
      <c r="AJ331" s="24">
        <v>0.26500000000000001</v>
      </c>
      <c r="AK331" s="24">
        <v>0.26500000000000001</v>
      </c>
      <c r="AL331" s="24">
        <v>0.26500000000000001</v>
      </c>
      <c r="AM331" s="24">
        <v>0.26500000000000001</v>
      </c>
      <c r="AN331" s="24">
        <v>0.26500000000000001</v>
      </c>
      <c r="AP331" s="10">
        <f>AP318+1</f>
        <v>26</v>
      </c>
      <c r="AQ331" s="11" t="s">
        <v>37</v>
      </c>
      <c r="AR331" s="12" t="s">
        <v>24</v>
      </c>
      <c r="AS331" s="12">
        <f t="shared" ref="AS331:AT339" si="559">X331*D331</f>
        <v>0</v>
      </c>
      <c r="AT331" s="12">
        <f t="shared" si="559"/>
        <v>0</v>
      </c>
      <c r="AU331" s="12">
        <f t="shared" ref="AU331:AU339" si="560">Z331*F331</f>
        <v>0</v>
      </c>
      <c r="AV331" s="12">
        <f t="shared" ref="AV331:AV339" si="561">AA331*G331</f>
        <v>2.3849999999999998</v>
      </c>
      <c r="AW331" s="12">
        <f t="shared" ref="AW331:AW339" si="562">AB331*H331</f>
        <v>3.71</v>
      </c>
      <c r="AX331" s="12">
        <f t="shared" ref="AX331:AX339" si="563">AC331*I331</f>
        <v>7.1550000000000002</v>
      </c>
      <c r="AY331" s="12">
        <f t="shared" ref="AY331:AY339" si="564">AD331*J331</f>
        <v>1.325</v>
      </c>
      <c r="AZ331" s="12">
        <f t="shared" ref="AZ331:AZ339" si="565">AE331*K331</f>
        <v>4.24</v>
      </c>
      <c r="BA331" s="12">
        <f t="shared" ref="BA331:BA339" si="566">AF331*L331</f>
        <v>2.12</v>
      </c>
      <c r="BB331" s="12">
        <f t="shared" ref="BB331:BB339" si="567">AG331*M331</f>
        <v>1.59</v>
      </c>
      <c r="BC331" s="12">
        <f t="shared" ref="BC331:BC339" si="568">AH331*N331</f>
        <v>0</v>
      </c>
      <c r="BD331" s="12">
        <f t="shared" ref="BD331:BD339" si="569">AI331*O331</f>
        <v>1.855</v>
      </c>
      <c r="BE331" s="12">
        <f t="shared" ref="BE331:BE339" si="570">AJ331*P331</f>
        <v>2.65</v>
      </c>
      <c r="BF331" s="12">
        <f t="shared" ref="BF331:BF339" si="571">AK331*Q331</f>
        <v>2.915</v>
      </c>
      <c r="BG331" s="12">
        <f t="shared" ref="BG331:BG339" si="572">AL331*R331</f>
        <v>0</v>
      </c>
      <c r="BH331" s="12">
        <f t="shared" ref="BH331:BH339" si="573">AM331*S331</f>
        <v>0</v>
      </c>
      <c r="BI331" s="12">
        <f t="shared" ref="BI331:BI339" si="574">AN331*T331</f>
        <v>0</v>
      </c>
      <c r="BJ331" s="12">
        <f>SUM(AT331:BI331)</f>
        <v>29.945</v>
      </c>
    </row>
    <row r="332" spans="1:62" ht="15.75">
      <c r="A332" s="14"/>
      <c r="B332" s="15">
        <f>B319+1</f>
        <v>44587</v>
      </c>
      <c r="C332" s="12" t="s">
        <v>25</v>
      </c>
      <c r="D332" s="12"/>
      <c r="E332" s="12"/>
      <c r="F332" s="12"/>
      <c r="G332" s="12">
        <v>9</v>
      </c>
      <c r="H332" s="12">
        <v>16</v>
      </c>
      <c r="I332" s="12">
        <v>25</v>
      </c>
      <c r="J332" s="12">
        <v>4</v>
      </c>
      <c r="K332" s="12">
        <v>18</v>
      </c>
      <c r="L332" s="12">
        <v>8</v>
      </c>
      <c r="M332" s="12">
        <v>5</v>
      </c>
      <c r="N332" s="12"/>
      <c r="O332" s="12">
        <v>2</v>
      </c>
      <c r="P332" s="12"/>
      <c r="Q332" s="12">
        <v>4</v>
      </c>
      <c r="R332" s="12"/>
      <c r="S332" s="12"/>
      <c r="T332" s="12"/>
      <c r="U332" s="12">
        <f t="shared" ref="U332:U339" si="575">SUM(E332:T332)</f>
        <v>91</v>
      </c>
      <c r="W332" s="23" t="s">
        <v>25</v>
      </c>
      <c r="X332" s="24">
        <v>0.22500000000000001</v>
      </c>
      <c r="Y332" s="24">
        <v>0.22500000000000001</v>
      </c>
      <c r="Z332" s="24">
        <v>0.22500000000000001</v>
      </c>
      <c r="AA332" s="24">
        <v>0.22500000000000001</v>
      </c>
      <c r="AB332" s="24">
        <v>0.22500000000000001</v>
      </c>
      <c r="AC332" s="24">
        <v>0.22500000000000001</v>
      </c>
      <c r="AD332" s="24">
        <v>0.22500000000000001</v>
      </c>
      <c r="AE332" s="24">
        <v>0.22500000000000001</v>
      </c>
      <c r="AF332" s="24">
        <v>0.22500000000000001</v>
      </c>
      <c r="AG332" s="24">
        <v>0.22500000000000001</v>
      </c>
      <c r="AH332" s="24">
        <v>0.22500000000000001</v>
      </c>
      <c r="AI332" s="24">
        <v>0.22500000000000001</v>
      </c>
      <c r="AJ332" s="24">
        <v>0.22500000000000001</v>
      </c>
      <c r="AK332" s="24">
        <v>0.22500000000000001</v>
      </c>
      <c r="AL332" s="24">
        <v>0.22500000000000001</v>
      </c>
      <c r="AM332" s="24">
        <v>0.22500000000000001</v>
      </c>
      <c r="AN332" s="24">
        <v>0.22500000000000001</v>
      </c>
      <c r="AP332" s="14"/>
      <c r="AQ332" s="15">
        <f>AQ319+1</f>
        <v>44222</v>
      </c>
      <c r="AR332" s="12" t="s">
        <v>25</v>
      </c>
      <c r="AS332" s="12">
        <f t="shared" si="559"/>
        <v>0</v>
      </c>
      <c r="AT332" s="12">
        <f t="shared" si="559"/>
        <v>0</v>
      </c>
      <c r="AU332" s="12">
        <f t="shared" si="560"/>
        <v>0</v>
      </c>
      <c r="AV332" s="12">
        <f t="shared" si="561"/>
        <v>2.0249999999999999</v>
      </c>
      <c r="AW332" s="12">
        <f t="shared" si="562"/>
        <v>3.6</v>
      </c>
      <c r="AX332" s="12">
        <f t="shared" si="563"/>
        <v>5.625</v>
      </c>
      <c r="AY332" s="12">
        <f t="shared" si="564"/>
        <v>0.9</v>
      </c>
      <c r="AZ332" s="12">
        <f t="shared" si="565"/>
        <v>4.05</v>
      </c>
      <c r="BA332" s="12">
        <f t="shared" si="566"/>
        <v>1.8</v>
      </c>
      <c r="BB332" s="12">
        <f t="shared" si="567"/>
        <v>1.125</v>
      </c>
      <c r="BC332" s="12">
        <f t="shared" si="568"/>
        <v>0</v>
      </c>
      <c r="BD332" s="12">
        <f t="shared" si="569"/>
        <v>0.45</v>
      </c>
      <c r="BE332" s="12">
        <f t="shared" si="570"/>
        <v>0</v>
      </c>
      <c r="BF332" s="12">
        <f t="shared" si="571"/>
        <v>0.9</v>
      </c>
      <c r="BG332" s="12">
        <f t="shared" si="572"/>
        <v>0</v>
      </c>
      <c r="BH332" s="12">
        <f t="shared" si="573"/>
        <v>0</v>
      </c>
      <c r="BI332" s="12">
        <f t="shared" si="574"/>
        <v>0</v>
      </c>
      <c r="BJ332" s="12">
        <f t="shared" ref="BJ332:BJ339" si="576">SUM(AT332:BI332)</f>
        <v>20.475000000000001</v>
      </c>
    </row>
    <row r="333" spans="1:62" ht="15.75">
      <c r="A333" s="14"/>
      <c r="B333" s="14"/>
      <c r="C333" s="12" t="s">
        <v>26</v>
      </c>
      <c r="D333" s="12"/>
      <c r="E333" s="12"/>
      <c r="F333" s="12"/>
      <c r="G333" s="12">
        <v>7</v>
      </c>
      <c r="H333" s="12">
        <v>3</v>
      </c>
      <c r="I333" s="12">
        <v>5</v>
      </c>
      <c r="J333" s="12">
        <v>2</v>
      </c>
      <c r="K333" s="12">
        <v>4</v>
      </c>
      <c r="L333" s="12">
        <v>4</v>
      </c>
      <c r="M333" s="12">
        <v>2</v>
      </c>
      <c r="N333" s="12">
        <v>2</v>
      </c>
      <c r="O333" s="12">
        <v>3</v>
      </c>
      <c r="P333" s="12"/>
      <c r="Q333" s="12"/>
      <c r="R333" s="12"/>
      <c r="S333" s="12"/>
      <c r="T333" s="12"/>
      <c r="U333" s="12">
        <f t="shared" si="575"/>
        <v>32</v>
      </c>
      <c r="W333" s="23" t="s">
        <v>26</v>
      </c>
      <c r="X333" s="24">
        <v>0.35</v>
      </c>
      <c r="Y333" s="24">
        <v>0.35</v>
      </c>
      <c r="Z333" s="24">
        <v>0.35</v>
      </c>
      <c r="AA333" s="24">
        <v>0.35</v>
      </c>
      <c r="AB333" s="24">
        <v>0.35</v>
      </c>
      <c r="AC333" s="24">
        <v>0.35</v>
      </c>
      <c r="AD333" s="24">
        <v>0.35</v>
      </c>
      <c r="AE333" s="24">
        <v>0.35</v>
      </c>
      <c r="AF333" s="24">
        <v>0.35</v>
      </c>
      <c r="AG333" s="24">
        <v>0.35</v>
      </c>
      <c r="AH333" s="24">
        <v>0.35</v>
      </c>
      <c r="AI333" s="24">
        <v>0.35</v>
      </c>
      <c r="AJ333" s="24">
        <v>0.35</v>
      </c>
      <c r="AK333" s="24">
        <v>0.35</v>
      </c>
      <c r="AL333" s="24">
        <v>0.35</v>
      </c>
      <c r="AM333" s="24">
        <v>0.35</v>
      </c>
      <c r="AN333" s="24">
        <v>0.35</v>
      </c>
      <c r="AP333" s="14"/>
      <c r="AQ333" s="14"/>
      <c r="AR333" s="12" t="s">
        <v>26</v>
      </c>
      <c r="AS333" s="12">
        <f t="shared" si="559"/>
        <v>0</v>
      </c>
      <c r="AT333" s="12">
        <f t="shared" si="559"/>
        <v>0</v>
      </c>
      <c r="AU333" s="12">
        <f t="shared" si="560"/>
        <v>0</v>
      </c>
      <c r="AV333" s="12">
        <f t="shared" si="561"/>
        <v>2.4500000000000002</v>
      </c>
      <c r="AW333" s="12">
        <f t="shared" si="562"/>
        <v>1.05</v>
      </c>
      <c r="AX333" s="12">
        <f t="shared" si="563"/>
        <v>1.75</v>
      </c>
      <c r="AY333" s="12">
        <f t="shared" si="564"/>
        <v>0.7</v>
      </c>
      <c r="AZ333" s="12">
        <f t="shared" si="565"/>
        <v>1.4</v>
      </c>
      <c r="BA333" s="12">
        <f t="shared" si="566"/>
        <v>1.4</v>
      </c>
      <c r="BB333" s="12">
        <f t="shared" si="567"/>
        <v>0.7</v>
      </c>
      <c r="BC333" s="12">
        <f t="shared" si="568"/>
        <v>0.7</v>
      </c>
      <c r="BD333" s="12">
        <f t="shared" si="569"/>
        <v>1.05</v>
      </c>
      <c r="BE333" s="12">
        <f t="shared" si="570"/>
        <v>0</v>
      </c>
      <c r="BF333" s="12">
        <f t="shared" si="571"/>
        <v>0</v>
      </c>
      <c r="BG333" s="12">
        <f t="shared" si="572"/>
        <v>0</v>
      </c>
      <c r="BH333" s="12">
        <f t="shared" si="573"/>
        <v>0</v>
      </c>
      <c r="BI333" s="12">
        <f t="shared" si="574"/>
        <v>0</v>
      </c>
      <c r="BJ333" s="12">
        <f t="shared" si="576"/>
        <v>11.2</v>
      </c>
    </row>
    <row r="334" spans="1:62" ht="15.75">
      <c r="A334" s="14"/>
      <c r="B334" s="14"/>
      <c r="C334" s="12" t="s">
        <v>27</v>
      </c>
      <c r="D334" s="12"/>
      <c r="E334" s="12">
        <v>5</v>
      </c>
      <c r="F334" s="12">
        <v>4</v>
      </c>
      <c r="G334" s="12">
        <v>6</v>
      </c>
      <c r="H334" s="12">
        <v>5</v>
      </c>
      <c r="I334" s="12">
        <v>6</v>
      </c>
      <c r="J334" s="12">
        <v>4</v>
      </c>
      <c r="K334" s="12">
        <v>4</v>
      </c>
      <c r="L334" s="12">
        <v>3</v>
      </c>
      <c r="M334" s="12">
        <v>4</v>
      </c>
      <c r="N334" s="12">
        <v>4</v>
      </c>
      <c r="O334" s="12">
        <v>4</v>
      </c>
      <c r="P334" s="12">
        <v>3</v>
      </c>
      <c r="Q334" s="12">
        <v>2</v>
      </c>
      <c r="R334" s="12"/>
      <c r="S334" s="12"/>
      <c r="T334" s="12"/>
      <c r="U334" s="12">
        <f t="shared" si="575"/>
        <v>54</v>
      </c>
      <c r="W334" s="23" t="s">
        <v>27</v>
      </c>
      <c r="X334" s="24">
        <v>0.43</v>
      </c>
      <c r="Y334" s="24">
        <v>0.43</v>
      </c>
      <c r="Z334" s="24">
        <v>0.43</v>
      </c>
      <c r="AA334" s="24">
        <v>0.43</v>
      </c>
      <c r="AB334" s="24">
        <v>0.43</v>
      </c>
      <c r="AC334" s="24">
        <v>0.43</v>
      </c>
      <c r="AD334" s="24">
        <v>0.43</v>
      </c>
      <c r="AE334" s="24">
        <v>0.43</v>
      </c>
      <c r="AF334" s="24">
        <v>0.43</v>
      </c>
      <c r="AG334" s="24">
        <v>0.43</v>
      </c>
      <c r="AH334" s="24">
        <v>0.43</v>
      </c>
      <c r="AI334" s="24">
        <v>0.43</v>
      </c>
      <c r="AJ334" s="24">
        <v>0.43</v>
      </c>
      <c r="AK334" s="24">
        <v>0.43</v>
      </c>
      <c r="AL334" s="24">
        <v>0.43</v>
      </c>
      <c r="AM334" s="24">
        <v>0.43</v>
      </c>
      <c r="AN334" s="24">
        <v>0.43</v>
      </c>
      <c r="AP334" s="14"/>
      <c r="AQ334" s="14"/>
      <c r="AR334" s="12" t="s">
        <v>27</v>
      </c>
      <c r="AS334" s="12">
        <f t="shared" si="559"/>
        <v>0</v>
      </c>
      <c r="AT334" s="12">
        <f t="shared" si="559"/>
        <v>2.15</v>
      </c>
      <c r="AU334" s="12">
        <f t="shared" si="560"/>
        <v>1.72</v>
      </c>
      <c r="AV334" s="12">
        <f t="shared" si="561"/>
        <v>2.58</v>
      </c>
      <c r="AW334" s="12">
        <f t="shared" si="562"/>
        <v>2.15</v>
      </c>
      <c r="AX334" s="12">
        <f t="shared" si="563"/>
        <v>2.58</v>
      </c>
      <c r="AY334" s="12">
        <f t="shared" si="564"/>
        <v>1.72</v>
      </c>
      <c r="AZ334" s="12">
        <f t="shared" si="565"/>
        <v>1.72</v>
      </c>
      <c r="BA334" s="12">
        <f t="shared" si="566"/>
        <v>1.29</v>
      </c>
      <c r="BB334" s="12">
        <f t="shared" si="567"/>
        <v>1.72</v>
      </c>
      <c r="BC334" s="12">
        <f t="shared" si="568"/>
        <v>1.72</v>
      </c>
      <c r="BD334" s="12">
        <f t="shared" si="569"/>
        <v>1.72</v>
      </c>
      <c r="BE334" s="12">
        <f t="shared" si="570"/>
        <v>1.29</v>
      </c>
      <c r="BF334" s="12">
        <f t="shared" si="571"/>
        <v>0.86</v>
      </c>
      <c r="BG334" s="12">
        <f t="shared" si="572"/>
        <v>0</v>
      </c>
      <c r="BH334" s="12">
        <f t="shared" si="573"/>
        <v>0</v>
      </c>
      <c r="BI334" s="12">
        <f t="shared" si="574"/>
        <v>0</v>
      </c>
      <c r="BJ334" s="12">
        <f t="shared" si="576"/>
        <v>23.22</v>
      </c>
    </row>
    <row r="335" spans="1:62" ht="15.75">
      <c r="A335" s="14"/>
      <c r="B335" s="14"/>
      <c r="C335" s="12" t="s">
        <v>28</v>
      </c>
      <c r="D335" s="12"/>
      <c r="E335" s="12">
        <v>8</v>
      </c>
      <c r="F335" s="12">
        <v>7</v>
      </c>
      <c r="G335" s="12">
        <v>3</v>
      </c>
      <c r="H335" s="12">
        <v>6</v>
      </c>
      <c r="I335" s="12">
        <v>5</v>
      </c>
      <c r="J335" s="12">
        <v>2</v>
      </c>
      <c r="K335" s="12">
        <v>6</v>
      </c>
      <c r="L335" s="12">
        <v>4</v>
      </c>
      <c r="M335" s="12">
        <v>4</v>
      </c>
      <c r="N335" s="12">
        <v>6</v>
      </c>
      <c r="O335" s="12">
        <v>4</v>
      </c>
      <c r="P335" s="12">
        <v>2</v>
      </c>
      <c r="Q335" s="12">
        <v>4</v>
      </c>
      <c r="R335" s="12"/>
      <c r="S335" s="12"/>
      <c r="T335" s="12"/>
      <c r="U335" s="12">
        <f t="shared" si="575"/>
        <v>61</v>
      </c>
      <c r="W335" s="23" t="s">
        <v>28</v>
      </c>
      <c r="X335" s="24">
        <v>0.5</v>
      </c>
      <c r="Y335" s="24">
        <v>0.5</v>
      </c>
      <c r="Z335" s="24">
        <v>0.5</v>
      </c>
      <c r="AA335" s="24">
        <v>0.5</v>
      </c>
      <c r="AB335" s="24">
        <v>0.5</v>
      </c>
      <c r="AC335" s="24">
        <v>0.5</v>
      </c>
      <c r="AD335" s="24">
        <v>0.5</v>
      </c>
      <c r="AE335" s="24">
        <v>0.5</v>
      </c>
      <c r="AF335" s="24">
        <v>0.5</v>
      </c>
      <c r="AG335" s="24">
        <v>0.5</v>
      </c>
      <c r="AH335" s="24">
        <v>0.5</v>
      </c>
      <c r="AI335" s="24">
        <v>0.5</v>
      </c>
      <c r="AJ335" s="24">
        <v>0.5</v>
      </c>
      <c r="AK335" s="24">
        <v>0.5</v>
      </c>
      <c r="AL335" s="24">
        <v>0.5</v>
      </c>
      <c r="AM335" s="24">
        <v>0.5</v>
      </c>
      <c r="AN335" s="24">
        <v>0.5</v>
      </c>
      <c r="AP335" s="14"/>
      <c r="AQ335" s="14"/>
      <c r="AR335" s="12" t="s">
        <v>28</v>
      </c>
      <c r="AS335" s="12">
        <f t="shared" si="559"/>
        <v>0</v>
      </c>
      <c r="AT335" s="12">
        <f t="shared" si="559"/>
        <v>4</v>
      </c>
      <c r="AU335" s="12">
        <f t="shared" si="560"/>
        <v>3.5</v>
      </c>
      <c r="AV335" s="12">
        <f t="shared" si="561"/>
        <v>1.5</v>
      </c>
      <c r="AW335" s="12">
        <f t="shared" si="562"/>
        <v>3</v>
      </c>
      <c r="AX335" s="12">
        <f t="shared" si="563"/>
        <v>2.5</v>
      </c>
      <c r="AY335" s="12">
        <f t="shared" si="564"/>
        <v>1</v>
      </c>
      <c r="AZ335" s="12">
        <f t="shared" si="565"/>
        <v>3</v>
      </c>
      <c r="BA335" s="12">
        <f t="shared" si="566"/>
        <v>2</v>
      </c>
      <c r="BB335" s="12">
        <f t="shared" si="567"/>
        <v>2</v>
      </c>
      <c r="BC335" s="12">
        <f t="shared" si="568"/>
        <v>3</v>
      </c>
      <c r="BD335" s="12">
        <f t="shared" si="569"/>
        <v>2</v>
      </c>
      <c r="BE335" s="12">
        <f t="shared" si="570"/>
        <v>1</v>
      </c>
      <c r="BF335" s="12">
        <f t="shared" si="571"/>
        <v>2</v>
      </c>
      <c r="BG335" s="12">
        <f t="shared" si="572"/>
        <v>0</v>
      </c>
      <c r="BH335" s="12">
        <f t="shared" si="573"/>
        <v>0</v>
      </c>
      <c r="BI335" s="12">
        <f t="shared" si="574"/>
        <v>0</v>
      </c>
      <c r="BJ335" s="12">
        <f t="shared" si="576"/>
        <v>30.5</v>
      </c>
    </row>
    <row r="336" spans="1:62" ht="15.75">
      <c r="A336" s="14"/>
      <c r="B336" s="14"/>
      <c r="C336" s="12" t="s">
        <v>35</v>
      </c>
      <c r="D336" s="12"/>
      <c r="E336" s="12">
        <v>7</v>
      </c>
      <c r="F336" s="12">
        <v>6</v>
      </c>
      <c r="G336" s="12">
        <v>3</v>
      </c>
      <c r="H336" s="12">
        <v>4</v>
      </c>
      <c r="I336" s="12">
        <v>3</v>
      </c>
      <c r="J336" s="12">
        <v>2</v>
      </c>
      <c r="K336" s="12">
        <v>4</v>
      </c>
      <c r="L336" s="12">
        <v>2</v>
      </c>
      <c r="M336" s="12">
        <v>3</v>
      </c>
      <c r="N336" s="12">
        <v>4</v>
      </c>
      <c r="O336" s="12">
        <v>3</v>
      </c>
      <c r="P336" s="12">
        <v>2</v>
      </c>
      <c r="Q336" s="12">
        <v>3</v>
      </c>
      <c r="R336" s="12"/>
      <c r="S336" s="12"/>
      <c r="T336" s="12"/>
      <c r="U336" s="12">
        <f t="shared" si="575"/>
        <v>46</v>
      </c>
      <c r="W336" s="23" t="s">
        <v>50</v>
      </c>
      <c r="X336" s="24">
        <v>8.5000000000000006E-2</v>
      </c>
      <c r="Y336" s="24">
        <v>8.5000000000000006E-2</v>
      </c>
      <c r="Z336" s="24">
        <v>8.5000000000000006E-2</v>
      </c>
      <c r="AA336" s="24">
        <v>8.5000000000000006E-2</v>
      </c>
      <c r="AB336" s="24">
        <v>8.5000000000000006E-2</v>
      </c>
      <c r="AC336" s="24">
        <v>8.5000000000000006E-2</v>
      </c>
      <c r="AD336" s="24">
        <v>8.5000000000000006E-2</v>
      </c>
      <c r="AE336" s="24">
        <v>8.5000000000000006E-2</v>
      </c>
      <c r="AF336" s="24">
        <v>8.5000000000000006E-2</v>
      </c>
      <c r="AG336" s="24">
        <v>8.5000000000000006E-2</v>
      </c>
      <c r="AH336" s="24">
        <v>8.5000000000000006E-2</v>
      </c>
      <c r="AI336" s="24">
        <v>8.5000000000000006E-2</v>
      </c>
      <c r="AJ336" s="24">
        <v>8.5000000000000006E-2</v>
      </c>
      <c r="AK336" s="24">
        <v>8.5000000000000006E-2</v>
      </c>
      <c r="AL336" s="24">
        <v>8.5000000000000006E-2</v>
      </c>
      <c r="AM336" s="24">
        <v>8.5000000000000006E-2</v>
      </c>
      <c r="AN336" s="24">
        <v>8.5000000000000006E-2</v>
      </c>
      <c r="AP336" s="14"/>
      <c r="AQ336" s="14"/>
      <c r="AR336" s="12" t="s">
        <v>35</v>
      </c>
      <c r="AS336" s="12">
        <f t="shared" si="559"/>
        <v>0</v>
      </c>
      <c r="AT336" s="12">
        <f t="shared" si="559"/>
        <v>0.59499999999999997</v>
      </c>
      <c r="AU336" s="12">
        <f t="shared" si="560"/>
        <v>0.51</v>
      </c>
      <c r="AV336" s="12">
        <f t="shared" si="561"/>
        <v>0.255</v>
      </c>
      <c r="AW336" s="12">
        <f t="shared" si="562"/>
        <v>0.34</v>
      </c>
      <c r="AX336" s="12">
        <f t="shared" si="563"/>
        <v>0.255</v>
      </c>
      <c r="AY336" s="12">
        <f t="shared" si="564"/>
        <v>0.17</v>
      </c>
      <c r="AZ336" s="12">
        <f t="shared" si="565"/>
        <v>0.34</v>
      </c>
      <c r="BA336" s="12">
        <f t="shared" si="566"/>
        <v>0.17</v>
      </c>
      <c r="BB336" s="12">
        <f t="shared" si="567"/>
        <v>0.255</v>
      </c>
      <c r="BC336" s="12">
        <f t="shared" si="568"/>
        <v>0.34</v>
      </c>
      <c r="BD336" s="12">
        <f t="shared" si="569"/>
        <v>0.255</v>
      </c>
      <c r="BE336" s="12">
        <f t="shared" si="570"/>
        <v>0.17</v>
      </c>
      <c r="BF336" s="12">
        <f t="shared" si="571"/>
        <v>0.255</v>
      </c>
      <c r="BG336" s="12">
        <f t="shared" si="572"/>
        <v>0</v>
      </c>
      <c r="BH336" s="12">
        <f t="shared" si="573"/>
        <v>0</v>
      </c>
      <c r="BI336" s="12">
        <f t="shared" si="574"/>
        <v>0</v>
      </c>
      <c r="BJ336" s="12">
        <f t="shared" si="576"/>
        <v>3.91</v>
      </c>
    </row>
    <row r="337" spans="1:62" ht="15.75">
      <c r="A337" s="14"/>
      <c r="B337" s="14"/>
      <c r="C337" s="12" t="s">
        <v>36</v>
      </c>
      <c r="D337" s="12"/>
      <c r="E337" s="12">
        <v>6</v>
      </c>
      <c r="F337" s="12">
        <v>5</v>
      </c>
      <c r="G337" s="12"/>
      <c r="H337" s="12"/>
      <c r="I337" s="12"/>
      <c r="J337" s="12"/>
      <c r="K337" s="12"/>
      <c r="L337" s="12"/>
      <c r="M337" s="12"/>
      <c r="N337" s="12"/>
      <c r="O337" s="12">
        <v>4</v>
      </c>
      <c r="P337" s="12"/>
      <c r="Q337" s="12"/>
      <c r="R337" s="12"/>
      <c r="S337" s="12"/>
      <c r="T337" s="12"/>
      <c r="U337" s="12">
        <f t="shared" si="575"/>
        <v>15</v>
      </c>
      <c r="W337" s="23" t="s">
        <v>51</v>
      </c>
      <c r="X337" s="24">
        <v>0.59</v>
      </c>
      <c r="Y337" s="24">
        <v>0.59</v>
      </c>
      <c r="Z337" s="24">
        <v>0.59</v>
      </c>
      <c r="AA337" s="24">
        <v>0.59</v>
      </c>
      <c r="AB337" s="24">
        <v>0.59</v>
      </c>
      <c r="AC337" s="24">
        <v>0.59</v>
      </c>
      <c r="AD337" s="24">
        <v>0.59</v>
      </c>
      <c r="AE337" s="24">
        <v>0.59</v>
      </c>
      <c r="AF337" s="24">
        <v>0.59</v>
      </c>
      <c r="AG337" s="24">
        <v>0.59</v>
      </c>
      <c r="AH337" s="24">
        <v>0.59</v>
      </c>
      <c r="AI337" s="24">
        <v>0.59</v>
      </c>
      <c r="AJ337" s="24">
        <v>0.59</v>
      </c>
      <c r="AK337" s="24">
        <v>0.59</v>
      </c>
      <c r="AL337" s="24">
        <v>0.59</v>
      </c>
      <c r="AM337" s="24">
        <v>0.59</v>
      </c>
      <c r="AN337" s="24">
        <v>0.59</v>
      </c>
      <c r="AP337" s="14"/>
      <c r="AQ337" s="14"/>
      <c r="AR337" s="12" t="s">
        <v>36</v>
      </c>
      <c r="AS337" s="12">
        <f t="shared" si="559"/>
        <v>0</v>
      </c>
      <c r="AT337" s="12">
        <f t="shared" si="559"/>
        <v>3.54</v>
      </c>
      <c r="AU337" s="12">
        <f t="shared" si="560"/>
        <v>2.95</v>
      </c>
      <c r="AV337" s="12">
        <f t="shared" si="561"/>
        <v>0</v>
      </c>
      <c r="AW337" s="12">
        <f t="shared" si="562"/>
        <v>0</v>
      </c>
      <c r="AX337" s="12">
        <f t="shared" si="563"/>
        <v>0</v>
      </c>
      <c r="AY337" s="12">
        <f t="shared" si="564"/>
        <v>0</v>
      </c>
      <c r="AZ337" s="12">
        <f t="shared" si="565"/>
        <v>0</v>
      </c>
      <c r="BA337" s="12">
        <f t="shared" si="566"/>
        <v>0</v>
      </c>
      <c r="BB337" s="12">
        <f t="shared" si="567"/>
        <v>0</v>
      </c>
      <c r="BC337" s="12">
        <f t="shared" si="568"/>
        <v>0</v>
      </c>
      <c r="BD337" s="12">
        <f t="shared" si="569"/>
        <v>2.36</v>
      </c>
      <c r="BE337" s="12">
        <f t="shared" si="570"/>
        <v>0</v>
      </c>
      <c r="BF337" s="12">
        <f t="shared" si="571"/>
        <v>0</v>
      </c>
      <c r="BG337" s="12">
        <f t="shared" si="572"/>
        <v>0</v>
      </c>
      <c r="BH337" s="12">
        <f t="shared" si="573"/>
        <v>0</v>
      </c>
      <c r="BI337" s="12">
        <f t="shared" si="574"/>
        <v>0</v>
      </c>
      <c r="BJ337" s="12">
        <f t="shared" si="576"/>
        <v>8.85</v>
      </c>
    </row>
    <row r="338" spans="1:62" ht="15.75">
      <c r="A338" s="14"/>
      <c r="B338" s="14"/>
      <c r="C338" s="12" t="s">
        <v>31</v>
      </c>
      <c r="D338" s="12"/>
      <c r="E338" s="12">
        <v>4</v>
      </c>
      <c r="F338" s="12">
        <v>5</v>
      </c>
      <c r="G338" s="12"/>
      <c r="H338" s="12"/>
      <c r="I338" s="12"/>
      <c r="J338" s="12"/>
      <c r="K338" s="12"/>
      <c r="L338" s="12"/>
      <c r="M338" s="12"/>
      <c r="N338" s="12">
        <v>3</v>
      </c>
      <c r="O338" s="12">
        <v>1</v>
      </c>
      <c r="P338" s="12"/>
      <c r="Q338" s="12"/>
      <c r="R338" s="12"/>
      <c r="S338" s="12"/>
      <c r="T338" s="12"/>
      <c r="U338" s="12">
        <f t="shared" si="575"/>
        <v>13</v>
      </c>
      <c r="W338" s="23" t="s">
        <v>31</v>
      </c>
      <c r="X338" s="24">
        <v>0.56999999999999995</v>
      </c>
      <c r="Y338" s="24">
        <v>0.56999999999999995</v>
      </c>
      <c r="Z338" s="24">
        <v>0.56999999999999995</v>
      </c>
      <c r="AA338" s="24">
        <v>0.56999999999999995</v>
      </c>
      <c r="AB338" s="24">
        <v>0.56999999999999995</v>
      </c>
      <c r="AC338" s="24">
        <v>0.56999999999999995</v>
      </c>
      <c r="AD338" s="24">
        <v>0.56999999999999995</v>
      </c>
      <c r="AE338" s="24">
        <v>0.56999999999999995</v>
      </c>
      <c r="AF338" s="24">
        <v>0.56999999999999995</v>
      </c>
      <c r="AG338" s="24">
        <v>0.56999999999999995</v>
      </c>
      <c r="AH338" s="24">
        <v>0.56999999999999995</v>
      </c>
      <c r="AI338" s="24">
        <v>0.56999999999999995</v>
      </c>
      <c r="AJ338" s="24">
        <v>0.56999999999999995</v>
      </c>
      <c r="AK338" s="24">
        <v>0.56999999999999995</v>
      </c>
      <c r="AL338" s="24">
        <v>0.56999999999999995</v>
      </c>
      <c r="AM338" s="24">
        <v>0.56999999999999995</v>
      </c>
      <c r="AN338" s="24">
        <v>0.56999999999999995</v>
      </c>
      <c r="AP338" s="14"/>
      <c r="AQ338" s="14"/>
      <c r="AR338" s="12" t="s">
        <v>31</v>
      </c>
      <c r="AS338" s="12">
        <f t="shared" si="559"/>
        <v>0</v>
      </c>
      <c r="AT338" s="12">
        <f t="shared" si="559"/>
        <v>2.2799999999999998</v>
      </c>
      <c r="AU338" s="12">
        <f t="shared" si="560"/>
        <v>2.85</v>
      </c>
      <c r="AV338" s="12">
        <f t="shared" si="561"/>
        <v>0</v>
      </c>
      <c r="AW338" s="12">
        <f t="shared" si="562"/>
        <v>0</v>
      </c>
      <c r="AX338" s="12">
        <f t="shared" si="563"/>
        <v>0</v>
      </c>
      <c r="AY338" s="12">
        <f t="shared" si="564"/>
        <v>0</v>
      </c>
      <c r="AZ338" s="12">
        <f t="shared" si="565"/>
        <v>0</v>
      </c>
      <c r="BA338" s="12">
        <f t="shared" si="566"/>
        <v>0</v>
      </c>
      <c r="BB338" s="12">
        <f t="shared" si="567"/>
        <v>0</v>
      </c>
      <c r="BC338" s="12">
        <f t="shared" si="568"/>
        <v>1.71</v>
      </c>
      <c r="BD338" s="12">
        <f t="shared" si="569"/>
        <v>0.56999999999999995</v>
      </c>
      <c r="BE338" s="12">
        <f t="shared" si="570"/>
        <v>0</v>
      </c>
      <c r="BF338" s="12">
        <f t="shared" si="571"/>
        <v>0</v>
      </c>
      <c r="BG338" s="12">
        <f t="shared" si="572"/>
        <v>0</v>
      </c>
      <c r="BH338" s="12">
        <f t="shared" si="573"/>
        <v>0</v>
      </c>
      <c r="BI338" s="12">
        <f t="shared" si="574"/>
        <v>0</v>
      </c>
      <c r="BJ338" s="12">
        <f t="shared" si="576"/>
        <v>7.41</v>
      </c>
    </row>
    <row r="339" spans="1:62" ht="15.75">
      <c r="A339" s="16"/>
      <c r="B339" s="16"/>
      <c r="C339" s="12" t="s">
        <v>32</v>
      </c>
      <c r="D339" s="12"/>
      <c r="E339" s="12"/>
      <c r="F339" s="12"/>
      <c r="G339" s="12"/>
      <c r="H339" s="12">
        <v>7</v>
      </c>
      <c r="I339" s="12">
        <v>6</v>
      </c>
      <c r="J339" s="12"/>
      <c r="K339" s="12">
        <v>9</v>
      </c>
      <c r="L339" s="12"/>
      <c r="M339" s="12">
        <v>2</v>
      </c>
      <c r="N339" s="12"/>
      <c r="O339" s="12">
        <v>6</v>
      </c>
      <c r="P339" s="12"/>
      <c r="Q339" s="12"/>
      <c r="R339" s="12"/>
      <c r="S339" s="12"/>
      <c r="T339" s="12"/>
      <c r="U339" s="12">
        <f t="shared" si="575"/>
        <v>30</v>
      </c>
      <c r="W339" s="23" t="s">
        <v>32</v>
      </c>
      <c r="X339" s="24">
        <v>0.4</v>
      </c>
      <c r="Y339" s="24">
        <v>0.4</v>
      </c>
      <c r="Z339" s="24">
        <v>0.4</v>
      </c>
      <c r="AA339" s="24">
        <v>0.4</v>
      </c>
      <c r="AB339" s="24">
        <v>0.4</v>
      </c>
      <c r="AC339" s="24">
        <v>0.4</v>
      </c>
      <c r="AD339" s="24">
        <v>0.4</v>
      </c>
      <c r="AE339" s="24">
        <v>0.4</v>
      </c>
      <c r="AF339" s="24">
        <v>0.4</v>
      </c>
      <c r="AG339" s="24">
        <v>0.4</v>
      </c>
      <c r="AH339" s="24">
        <v>0.4</v>
      </c>
      <c r="AI339" s="24">
        <v>0.4</v>
      </c>
      <c r="AJ339" s="24">
        <v>0.4</v>
      </c>
      <c r="AK339" s="24">
        <v>0.4</v>
      </c>
      <c r="AL339" s="24">
        <v>0.4</v>
      </c>
      <c r="AM339" s="24">
        <v>0.4</v>
      </c>
      <c r="AN339" s="24">
        <v>0.4</v>
      </c>
      <c r="AP339" s="16"/>
      <c r="AQ339" s="16"/>
      <c r="AR339" s="12" t="s">
        <v>32</v>
      </c>
      <c r="AS339" s="12">
        <f t="shared" si="559"/>
        <v>0</v>
      </c>
      <c r="AT339" s="12">
        <f t="shared" si="559"/>
        <v>0</v>
      </c>
      <c r="AU339" s="12">
        <f t="shared" si="560"/>
        <v>0</v>
      </c>
      <c r="AV339" s="12">
        <f t="shared" si="561"/>
        <v>0</v>
      </c>
      <c r="AW339" s="12">
        <f t="shared" si="562"/>
        <v>2.8</v>
      </c>
      <c r="AX339" s="12">
        <f t="shared" si="563"/>
        <v>2.4</v>
      </c>
      <c r="AY339" s="12">
        <f t="shared" si="564"/>
        <v>0</v>
      </c>
      <c r="AZ339" s="12">
        <f t="shared" si="565"/>
        <v>3.6</v>
      </c>
      <c r="BA339" s="12">
        <f t="shared" si="566"/>
        <v>0</v>
      </c>
      <c r="BB339" s="12">
        <f t="shared" si="567"/>
        <v>0.8</v>
      </c>
      <c r="BC339" s="12">
        <f t="shared" si="568"/>
        <v>0</v>
      </c>
      <c r="BD339" s="12">
        <f t="shared" si="569"/>
        <v>2.4</v>
      </c>
      <c r="BE339" s="12">
        <f t="shared" si="570"/>
        <v>0</v>
      </c>
      <c r="BF339" s="12">
        <f t="shared" si="571"/>
        <v>0</v>
      </c>
      <c r="BG339" s="12">
        <f t="shared" si="572"/>
        <v>0</v>
      </c>
      <c r="BH339" s="12">
        <f t="shared" si="573"/>
        <v>0</v>
      </c>
      <c r="BI339" s="12">
        <f t="shared" si="574"/>
        <v>0</v>
      </c>
      <c r="BJ339" s="12">
        <f t="shared" si="576"/>
        <v>12</v>
      </c>
    </row>
    <row r="340" spans="1:62">
      <c r="A340" s="17"/>
      <c r="B340" s="18"/>
      <c r="C340" s="19" t="s">
        <v>33</v>
      </c>
      <c r="D340" s="19">
        <f>SUM(D331:D339)</f>
        <v>0</v>
      </c>
      <c r="E340" s="19">
        <f>SUM(E331:E339)</f>
        <v>30</v>
      </c>
      <c r="F340" s="19">
        <f t="shared" ref="F340:U340" si="577">SUM(F331:F339)</f>
        <v>27</v>
      </c>
      <c r="G340" s="19">
        <f t="shared" si="577"/>
        <v>37</v>
      </c>
      <c r="H340" s="19">
        <f t="shared" si="577"/>
        <v>55</v>
      </c>
      <c r="I340" s="19">
        <f t="shared" si="577"/>
        <v>77</v>
      </c>
      <c r="J340" s="19">
        <f t="shared" si="577"/>
        <v>19</v>
      </c>
      <c r="K340" s="19">
        <f t="shared" si="577"/>
        <v>61</v>
      </c>
      <c r="L340" s="19">
        <f t="shared" si="577"/>
        <v>29</v>
      </c>
      <c r="M340" s="19">
        <f t="shared" si="577"/>
        <v>26</v>
      </c>
      <c r="N340" s="19">
        <f t="shared" si="577"/>
        <v>19</v>
      </c>
      <c r="O340" s="19">
        <f t="shared" si="577"/>
        <v>34</v>
      </c>
      <c r="P340" s="19">
        <f t="shared" si="577"/>
        <v>17</v>
      </c>
      <c r="Q340" s="19">
        <f t="shared" si="577"/>
        <v>24</v>
      </c>
      <c r="R340" s="19">
        <f t="shared" si="577"/>
        <v>0</v>
      </c>
      <c r="S340" s="19">
        <f t="shared" si="577"/>
        <v>0</v>
      </c>
      <c r="T340" s="19">
        <f t="shared" si="577"/>
        <v>0</v>
      </c>
      <c r="U340" s="19">
        <f t="shared" si="577"/>
        <v>455</v>
      </c>
      <c r="AP340" s="17"/>
      <c r="AQ340" s="18"/>
      <c r="AR340" s="19" t="s">
        <v>33</v>
      </c>
      <c r="AS340" s="19">
        <f>SUM(AS331:AS339)</f>
        <v>0</v>
      </c>
      <c r="AT340" s="19">
        <f>SUM(AT331:AT339)</f>
        <v>12.565</v>
      </c>
      <c r="AU340" s="19">
        <f t="shared" ref="AU340:BJ340" si="578">SUM(AU331:AU339)</f>
        <v>11.53</v>
      </c>
      <c r="AV340" s="19">
        <f t="shared" si="578"/>
        <v>11.195</v>
      </c>
      <c r="AW340" s="19">
        <f t="shared" si="578"/>
        <v>16.649999999999999</v>
      </c>
      <c r="AX340" s="19">
        <f t="shared" si="578"/>
        <v>22.265000000000001</v>
      </c>
      <c r="AY340" s="19">
        <f t="shared" si="578"/>
        <v>5.8150000000000004</v>
      </c>
      <c r="AZ340" s="19">
        <f t="shared" si="578"/>
        <v>18.350000000000001</v>
      </c>
      <c r="BA340" s="19">
        <f t="shared" si="578"/>
        <v>8.7799999999999994</v>
      </c>
      <c r="BB340" s="19">
        <f t="shared" si="578"/>
        <v>8.19</v>
      </c>
      <c r="BC340" s="19">
        <f t="shared" si="578"/>
        <v>7.47</v>
      </c>
      <c r="BD340" s="19">
        <f t="shared" si="578"/>
        <v>12.66</v>
      </c>
      <c r="BE340" s="19">
        <f t="shared" si="578"/>
        <v>5.1100000000000003</v>
      </c>
      <c r="BF340" s="19">
        <f t="shared" si="578"/>
        <v>6.93</v>
      </c>
      <c r="BG340" s="19">
        <f t="shared" si="578"/>
        <v>0</v>
      </c>
      <c r="BH340" s="19">
        <f t="shared" si="578"/>
        <v>0</v>
      </c>
      <c r="BI340" s="19">
        <f t="shared" si="578"/>
        <v>0</v>
      </c>
      <c r="BJ340" s="19">
        <f t="shared" si="578"/>
        <v>147.51</v>
      </c>
    </row>
    <row r="343" spans="1:62" ht="106.5">
      <c r="A343" s="8" t="s">
        <v>2</v>
      </c>
      <c r="B343" s="8" t="s">
        <v>3</v>
      </c>
      <c r="C343" s="8" t="s">
        <v>4</v>
      </c>
      <c r="D343" s="9" t="str">
        <f>D5</f>
        <v>ANGGREK</v>
      </c>
      <c r="E343" s="9" t="str">
        <f>E5</f>
        <v>BOUGENVIL</v>
      </c>
      <c r="F343" s="9" t="str">
        <f t="shared" ref="F343:U343" si="579">F5</f>
        <v>CAMELIA</v>
      </c>
      <c r="G343" s="9" t="str">
        <f t="shared" si="579"/>
        <v>DEWANDARU</v>
      </c>
      <c r="H343" s="9" t="str">
        <f t="shared" si="579"/>
        <v>EDELWEIS</v>
      </c>
      <c r="I343" s="9" t="str">
        <f t="shared" si="579"/>
        <v>FLAMBOYAN</v>
      </c>
      <c r="J343" s="9" t="str">
        <f t="shared" si="579"/>
        <v>GERANIUM</v>
      </c>
      <c r="K343" s="9" t="str">
        <f t="shared" si="579"/>
        <v>HELIKONIA</v>
      </c>
      <c r="L343" s="9" t="str">
        <f t="shared" si="579"/>
        <v>IVY</v>
      </c>
      <c r="M343" s="9" t="str">
        <f t="shared" si="579"/>
        <v>KANA</v>
      </c>
      <c r="N343" s="9" t="str">
        <f t="shared" si="579"/>
        <v>IGD</v>
      </c>
      <c r="O343" s="9" t="str">
        <f t="shared" si="579"/>
        <v>HCU</v>
      </c>
      <c r="P343" s="9" t="str">
        <f t="shared" si="579"/>
        <v>PENUNJANG</v>
      </c>
      <c r="Q343" s="9" t="str">
        <f t="shared" si="579"/>
        <v>PELAYANAN</v>
      </c>
      <c r="R343" s="9" t="str">
        <f t="shared" si="579"/>
        <v>ADMIN</v>
      </c>
      <c r="S343" s="9" t="str">
        <f t="shared" si="579"/>
        <v>ASRAMA</v>
      </c>
      <c r="T343" s="9" t="str">
        <f t="shared" si="579"/>
        <v>MASJID</v>
      </c>
      <c r="U343" s="9" t="str">
        <f t="shared" si="579"/>
        <v>JUMLAH</v>
      </c>
      <c r="W343" s="21"/>
      <c r="X343" s="22" t="str">
        <f>X5</f>
        <v>ANGGREK</v>
      </c>
      <c r="Y343" s="22" t="str">
        <f>Y5</f>
        <v>BOUGENVIL</v>
      </c>
      <c r="Z343" s="22" t="str">
        <f t="shared" ref="Z343:AN343" si="580">Z5</f>
        <v>CAMELIA</v>
      </c>
      <c r="AA343" s="22" t="str">
        <f t="shared" si="580"/>
        <v>DEWANDARU</v>
      </c>
      <c r="AB343" s="22" t="str">
        <f t="shared" si="580"/>
        <v>EDELWEIS</v>
      </c>
      <c r="AC343" s="22" t="str">
        <f t="shared" si="580"/>
        <v>FLAMBOYAN</v>
      </c>
      <c r="AD343" s="22" t="str">
        <f t="shared" si="580"/>
        <v>GERANIUM</v>
      </c>
      <c r="AE343" s="22" t="str">
        <f t="shared" si="580"/>
        <v>HELIKONIA</v>
      </c>
      <c r="AF343" s="22" t="str">
        <f t="shared" si="580"/>
        <v>IVY</v>
      </c>
      <c r="AG343" s="22" t="str">
        <f t="shared" si="580"/>
        <v>KANA</v>
      </c>
      <c r="AH343" s="22" t="str">
        <f t="shared" si="580"/>
        <v>IGD</v>
      </c>
      <c r="AI343" s="22" t="str">
        <f t="shared" si="580"/>
        <v>HCU</v>
      </c>
      <c r="AJ343" s="22" t="str">
        <f t="shared" si="580"/>
        <v>PENUNJANG</v>
      </c>
      <c r="AK343" s="22" t="str">
        <f t="shared" si="580"/>
        <v>PELAYANAN</v>
      </c>
      <c r="AL343" s="22" t="str">
        <f t="shared" si="580"/>
        <v>ADMIN</v>
      </c>
      <c r="AM343" s="22" t="str">
        <f t="shared" si="580"/>
        <v>ASRAMA</v>
      </c>
      <c r="AN343" s="22" t="str">
        <f t="shared" si="580"/>
        <v>MASJID</v>
      </c>
      <c r="AP343" s="8" t="s">
        <v>2</v>
      </c>
      <c r="AQ343" s="8" t="s">
        <v>3</v>
      </c>
      <c r="AR343" s="8" t="s">
        <v>4</v>
      </c>
      <c r="AS343" s="9" t="str">
        <f>AS5</f>
        <v>ANGGREK</v>
      </c>
      <c r="AT343" s="9" t="str">
        <f>AT5</f>
        <v>BOUGENVIL</v>
      </c>
      <c r="AU343" s="9" t="str">
        <f t="shared" ref="AU343:BJ343" si="581">AU5</f>
        <v>CAMELIA II</v>
      </c>
      <c r="AV343" s="9" t="str">
        <f t="shared" si="581"/>
        <v>DEWANDARU</v>
      </c>
      <c r="AW343" s="9" t="str">
        <f t="shared" si="581"/>
        <v>EDELWEIS</v>
      </c>
      <c r="AX343" s="9" t="str">
        <f t="shared" si="581"/>
        <v>FLAMBOYAN</v>
      </c>
      <c r="AY343" s="9" t="str">
        <f t="shared" si="581"/>
        <v>GERANIUM</v>
      </c>
      <c r="AZ343" s="9" t="str">
        <f t="shared" si="581"/>
        <v>HELIKONIA</v>
      </c>
      <c r="BA343" s="9" t="str">
        <f t="shared" si="581"/>
        <v>IVY</v>
      </c>
      <c r="BB343" s="9" t="str">
        <f t="shared" si="581"/>
        <v>KANA</v>
      </c>
      <c r="BC343" s="9" t="str">
        <f t="shared" si="581"/>
        <v>IGD</v>
      </c>
      <c r="BD343" s="9" t="str">
        <f t="shared" si="581"/>
        <v>HCU</v>
      </c>
      <c r="BE343" s="9" t="str">
        <f t="shared" si="581"/>
        <v>PENUNJANG</v>
      </c>
      <c r="BF343" s="9" t="str">
        <f t="shared" si="581"/>
        <v>PELAYANAN</v>
      </c>
      <c r="BG343" s="9" t="str">
        <f t="shared" si="581"/>
        <v>ADMIN</v>
      </c>
      <c r="BH343" s="9" t="str">
        <f t="shared" si="581"/>
        <v>ASRAMA</v>
      </c>
      <c r="BI343" s="9" t="str">
        <f t="shared" si="581"/>
        <v>MASJID</v>
      </c>
      <c r="BJ343" s="9" t="str">
        <f t="shared" si="581"/>
        <v>JUMLAH</v>
      </c>
    </row>
    <row r="344" spans="1:62" ht="15.75">
      <c r="A344" s="10">
        <f>A331+1</f>
        <v>27</v>
      </c>
      <c r="B344" s="11" t="s">
        <v>41</v>
      </c>
      <c r="C344" s="12" t="s">
        <v>24</v>
      </c>
      <c r="D344" s="12"/>
      <c r="E344" s="13"/>
      <c r="F344" s="13"/>
      <c r="G344" s="13">
        <v>5</v>
      </c>
      <c r="H344" s="13">
        <v>14</v>
      </c>
      <c r="I344" s="13">
        <v>20</v>
      </c>
      <c r="J344" s="13">
        <v>7</v>
      </c>
      <c r="K344" s="13">
        <v>10</v>
      </c>
      <c r="L344" s="13">
        <v>5</v>
      </c>
      <c r="M344" s="13">
        <v>4</v>
      </c>
      <c r="N344" s="13"/>
      <c r="O344" s="13">
        <v>7</v>
      </c>
      <c r="P344" s="13">
        <v>9</v>
      </c>
      <c r="Q344" s="13">
        <v>12</v>
      </c>
      <c r="R344" s="13"/>
      <c r="S344" s="13"/>
      <c r="T344" s="12"/>
      <c r="U344" s="12">
        <f>SUM(E344:T344)</f>
        <v>93</v>
      </c>
      <c r="W344" s="23" t="s">
        <v>24</v>
      </c>
      <c r="X344" s="24">
        <v>0.26500000000000001</v>
      </c>
      <c r="Y344" s="24">
        <v>0.26500000000000001</v>
      </c>
      <c r="Z344" s="24">
        <v>0.26500000000000001</v>
      </c>
      <c r="AA344" s="24">
        <v>0.26500000000000001</v>
      </c>
      <c r="AB344" s="24">
        <v>0.26500000000000001</v>
      </c>
      <c r="AC344" s="24">
        <v>0.26500000000000001</v>
      </c>
      <c r="AD344" s="24">
        <v>0.26500000000000001</v>
      </c>
      <c r="AE344" s="24">
        <v>0.26500000000000001</v>
      </c>
      <c r="AF344" s="24">
        <v>0.26500000000000001</v>
      </c>
      <c r="AG344" s="24">
        <v>0.26500000000000001</v>
      </c>
      <c r="AH344" s="24">
        <v>0.26500000000000001</v>
      </c>
      <c r="AI344" s="24">
        <v>0.26500000000000001</v>
      </c>
      <c r="AJ344" s="24">
        <v>0.26500000000000001</v>
      </c>
      <c r="AK344" s="24">
        <v>0.26500000000000001</v>
      </c>
      <c r="AL344" s="24">
        <v>0.26500000000000001</v>
      </c>
      <c r="AM344" s="24">
        <v>0.26500000000000001</v>
      </c>
      <c r="AN344" s="24">
        <v>0.26500000000000001</v>
      </c>
      <c r="AP344" s="10">
        <f>AP331+1</f>
        <v>27</v>
      </c>
      <c r="AQ344" s="11" t="s">
        <v>39</v>
      </c>
      <c r="AR344" s="12" t="s">
        <v>24</v>
      </c>
      <c r="AS344" s="13">
        <f t="shared" ref="AS344:AT352" si="582">X344*D344</f>
        <v>0</v>
      </c>
      <c r="AT344" s="13">
        <f t="shared" si="582"/>
        <v>0</v>
      </c>
      <c r="AU344" s="13">
        <f t="shared" ref="AU344:AU352" si="583">Z344*F344</f>
        <v>0</v>
      </c>
      <c r="AV344" s="13">
        <f t="shared" ref="AV344:AV352" si="584">AA344*G344</f>
        <v>1.325</v>
      </c>
      <c r="AW344" s="13">
        <f t="shared" ref="AW344:AW352" si="585">AB344*H344</f>
        <v>3.71</v>
      </c>
      <c r="AX344" s="13">
        <f t="shared" ref="AX344:AX352" si="586">AC344*I344</f>
        <v>5.3</v>
      </c>
      <c r="AY344" s="13">
        <f t="shared" ref="AY344:AY352" si="587">AD344*J344</f>
        <v>1.855</v>
      </c>
      <c r="AZ344" s="13">
        <f t="shared" ref="AZ344:AZ352" si="588">AE344*K344</f>
        <v>2.65</v>
      </c>
      <c r="BA344" s="13">
        <f t="shared" ref="BA344:BA352" si="589">AF344*L344</f>
        <v>1.325</v>
      </c>
      <c r="BB344" s="13">
        <f t="shared" ref="BB344:BB352" si="590">AG344*M344</f>
        <v>1.06</v>
      </c>
      <c r="BC344" s="13">
        <f t="shared" ref="BC344:BC352" si="591">AH344*N344</f>
        <v>0</v>
      </c>
      <c r="BD344" s="13">
        <f t="shared" ref="BD344:BD352" si="592">AI344*O344</f>
        <v>1.855</v>
      </c>
      <c r="BE344" s="13">
        <f t="shared" ref="BE344:BE352" si="593">AJ344*P344</f>
        <v>2.3849999999999998</v>
      </c>
      <c r="BF344" s="13">
        <f t="shared" ref="BF344:BF352" si="594">AK344*Q344</f>
        <v>3.18</v>
      </c>
      <c r="BG344" s="13">
        <f t="shared" ref="BG344:BG352" si="595">AL344*R344</f>
        <v>0</v>
      </c>
      <c r="BH344" s="13">
        <f t="shared" ref="BH344:BH352" si="596">AM344*S344</f>
        <v>0</v>
      </c>
      <c r="BI344" s="13">
        <f t="shared" ref="BI344:BI352" si="597">AN344*T344</f>
        <v>0</v>
      </c>
      <c r="BJ344" s="12">
        <f>SUM(AT344:BI344)</f>
        <v>24.645</v>
      </c>
    </row>
    <row r="345" spans="1:62" ht="15.75">
      <c r="A345" s="14"/>
      <c r="B345" s="15">
        <f>B332+1</f>
        <v>44588</v>
      </c>
      <c r="C345" s="12" t="s">
        <v>25</v>
      </c>
      <c r="D345" s="12"/>
      <c r="E345" s="13"/>
      <c r="F345" s="13"/>
      <c r="G345" s="13">
        <v>5</v>
      </c>
      <c r="H345" s="13">
        <v>16</v>
      </c>
      <c r="I345" s="13">
        <v>20</v>
      </c>
      <c r="J345" s="13">
        <v>7</v>
      </c>
      <c r="K345" s="13">
        <v>14</v>
      </c>
      <c r="L345" s="13">
        <v>5</v>
      </c>
      <c r="M345" s="13">
        <v>3</v>
      </c>
      <c r="N345" s="13"/>
      <c r="O345" s="13">
        <v>2</v>
      </c>
      <c r="P345" s="13"/>
      <c r="Q345" s="13"/>
      <c r="R345" s="13"/>
      <c r="S345" s="13"/>
      <c r="T345" s="12"/>
      <c r="U345" s="12">
        <f t="shared" ref="U345:U352" si="598">SUM(E345:T345)</f>
        <v>72</v>
      </c>
      <c r="W345" s="23" t="s">
        <v>25</v>
      </c>
      <c r="X345" s="24">
        <v>0.22500000000000001</v>
      </c>
      <c r="Y345" s="24">
        <v>0.22500000000000001</v>
      </c>
      <c r="Z345" s="24">
        <v>0.22500000000000001</v>
      </c>
      <c r="AA345" s="24">
        <v>0.22500000000000001</v>
      </c>
      <c r="AB345" s="24">
        <v>0.22500000000000001</v>
      </c>
      <c r="AC345" s="24">
        <v>0.22500000000000001</v>
      </c>
      <c r="AD345" s="24">
        <v>0.22500000000000001</v>
      </c>
      <c r="AE345" s="24">
        <v>0.22500000000000001</v>
      </c>
      <c r="AF345" s="24">
        <v>0.22500000000000001</v>
      </c>
      <c r="AG345" s="24">
        <v>0.22500000000000001</v>
      </c>
      <c r="AH345" s="24">
        <v>0.22500000000000001</v>
      </c>
      <c r="AI345" s="24">
        <v>0.22500000000000001</v>
      </c>
      <c r="AJ345" s="24">
        <v>0.22500000000000001</v>
      </c>
      <c r="AK345" s="24">
        <v>0.22500000000000001</v>
      </c>
      <c r="AL345" s="24">
        <v>0.22500000000000001</v>
      </c>
      <c r="AM345" s="24">
        <v>0.22500000000000001</v>
      </c>
      <c r="AN345" s="24">
        <v>0.22500000000000001</v>
      </c>
      <c r="AP345" s="14"/>
      <c r="AQ345" s="15">
        <f>AQ332+1</f>
        <v>44223</v>
      </c>
      <c r="AR345" s="12" t="s">
        <v>25</v>
      </c>
      <c r="AS345" s="13">
        <f t="shared" si="582"/>
        <v>0</v>
      </c>
      <c r="AT345" s="13">
        <f t="shared" si="582"/>
        <v>0</v>
      </c>
      <c r="AU345" s="13">
        <f t="shared" si="583"/>
        <v>0</v>
      </c>
      <c r="AV345" s="13">
        <f t="shared" si="584"/>
        <v>1.125</v>
      </c>
      <c r="AW345" s="13">
        <f t="shared" si="585"/>
        <v>3.6</v>
      </c>
      <c r="AX345" s="13">
        <f t="shared" si="586"/>
        <v>4.5</v>
      </c>
      <c r="AY345" s="13">
        <f t="shared" si="587"/>
        <v>1.575</v>
      </c>
      <c r="AZ345" s="13">
        <f t="shared" si="588"/>
        <v>3.15</v>
      </c>
      <c r="BA345" s="13">
        <f t="shared" si="589"/>
        <v>1.125</v>
      </c>
      <c r="BB345" s="13">
        <f t="shared" si="590"/>
        <v>0.67500000000000004</v>
      </c>
      <c r="BC345" s="13">
        <f t="shared" si="591"/>
        <v>0</v>
      </c>
      <c r="BD345" s="13">
        <f t="shared" si="592"/>
        <v>0.45</v>
      </c>
      <c r="BE345" s="13">
        <f t="shared" si="593"/>
        <v>0</v>
      </c>
      <c r="BF345" s="13">
        <f t="shared" si="594"/>
        <v>0</v>
      </c>
      <c r="BG345" s="13">
        <f t="shared" si="595"/>
        <v>0</v>
      </c>
      <c r="BH345" s="13">
        <f t="shared" si="596"/>
        <v>0</v>
      </c>
      <c r="BI345" s="13">
        <f t="shared" si="597"/>
        <v>0</v>
      </c>
      <c r="BJ345" s="12">
        <f t="shared" ref="BJ345:BJ352" si="599">SUM(AT345:BI345)</f>
        <v>16.2</v>
      </c>
    </row>
    <row r="346" spans="1:62" ht="15.75">
      <c r="A346" s="14"/>
      <c r="B346" s="14"/>
      <c r="C346" s="12" t="s">
        <v>26</v>
      </c>
      <c r="D346" s="12"/>
      <c r="E346" s="13"/>
      <c r="F346" s="13"/>
      <c r="G346" s="13">
        <v>1</v>
      </c>
      <c r="H346" s="13">
        <v>4</v>
      </c>
      <c r="I346" s="13">
        <v>6</v>
      </c>
      <c r="J346" s="13">
        <v>3</v>
      </c>
      <c r="K346" s="13">
        <v>5</v>
      </c>
      <c r="L346" s="13">
        <v>6</v>
      </c>
      <c r="M346" s="13">
        <v>1</v>
      </c>
      <c r="N346" s="13">
        <v>1</v>
      </c>
      <c r="O346" s="13">
        <v>3</v>
      </c>
      <c r="P346" s="13"/>
      <c r="Q346" s="13">
        <v>5</v>
      </c>
      <c r="R346" s="13"/>
      <c r="S346" s="13"/>
      <c r="T346" s="12"/>
      <c r="U346" s="12">
        <f t="shared" si="598"/>
        <v>35</v>
      </c>
      <c r="W346" s="23" t="s">
        <v>26</v>
      </c>
      <c r="X346" s="24">
        <v>0.35</v>
      </c>
      <c r="Y346" s="24">
        <v>0.35</v>
      </c>
      <c r="Z346" s="24">
        <v>0.35</v>
      </c>
      <c r="AA346" s="24">
        <v>0.35</v>
      </c>
      <c r="AB346" s="24">
        <v>0.35</v>
      </c>
      <c r="AC346" s="24">
        <v>0.35</v>
      </c>
      <c r="AD346" s="24">
        <v>0.35</v>
      </c>
      <c r="AE346" s="24">
        <v>0.35</v>
      </c>
      <c r="AF346" s="24">
        <v>0.35</v>
      </c>
      <c r="AG346" s="24">
        <v>0.35</v>
      </c>
      <c r="AH346" s="24">
        <v>0.35</v>
      </c>
      <c r="AI346" s="24">
        <v>0.35</v>
      </c>
      <c r="AJ346" s="24">
        <v>0.35</v>
      </c>
      <c r="AK346" s="24">
        <v>0.35</v>
      </c>
      <c r="AL346" s="24">
        <v>0.35</v>
      </c>
      <c r="AM346" s="24">
        <v>0.35</v>
      </c>
      <c r="AN346" s="24">
        <v>0.35</v>
      </c>
      <c r="AP346" s="14"/>
      <c r="AQ346" s="14"/>
      <c r="AR346" s="12" t="s">
        <v>26</v>
      </c>
      <c r="AS346" s="13">
        <f t="shared" si="582"/>
        <v>0</v>
      </c>
      <c r="AT346" s="13">
        <f t="shared" si="582"/>
        <v>0</v>
      </c>
      <c r="AU346" s="13">
        <f t="shared" si="583"/>
        <v>0</v>
      </c>
      <c r="AV346" s="13">
        <f t="shared" si="584"/>
        <v>0.35</v>
      </c>
      <c r="AW346" s="13">
        <f t="shared" si="585"/>
        <v>1.4</v>
      </c>
      <c r="AX346" s="13">
        <f t="shared" si="586"/>
        <v>2.1</v>
      </c>
      <c r="AY346" s="13">
        <f t="shared" si="587"/>
        <v>1.05</v>
      </c>
      <c r="AZ346" s="13">
        <f t="shared" si="588"/>
        <v>1.75</v>
      </c>
      <c r="BA346" s="13">
        <f t="shared" si="589"/>
        <v>2.1</v>
      </c>
      <c r="BB346" s="13">
        <f t="shared" si="590"/>
        <v>0.35</v>
      </c>
      <c r="BC346" s="13">
        <f t="shared" si="591"/>
        <v>0.35</v>
      </c>
      <c r="BD346" s="13">
        <f t="shared" si="592"/>
        <v>1.05</v>
      </c>
      <c r="BE346" s="13">
        <f t="shared" si="593"/>
        <v>0</v>
      </c>
      <c r="BF346" s="13">
        <f t="shared" si="594"/>
        <v>1.75</v>
      </c>
      <c r="BG346" s="13">
        <f t="shared" si="595"/>
        <v>0</v>
      </c>
      <c r="BH346" s="13">
        <f t="shared" si="596"/>
        <v>0</v>
      </c>
      <c r="BI346" s="13">
        <f t="shared" si="597"/>
        <v>0</v>
      </c>
      <c r="BJ346" s="12">
        <f t="shared" si="599"/>
        <v>12.25</v>
      </c>
    </row>
    <row r="347" spans="1:62" ht="15.75">
      <c r="A347" s="14"/>
      <c r="B347" s="14"/>
      <c r="C347" s="12" t="s">
        <v>27</v>
      </c>
      <c r="D347" s="12"/>
      <c r="E347" s="13">
        <v>7</v>
      </c>
      <c r="F347" s="13">
        <v>5</v>
      </c>
      <c r="G347" s="13">
        <v>2</v>
      </c>
      <c r="H347" s="13">
        <v>8</v>
      </c>
      <c r="I347" s="13">
        <v>1</v>
      </c>
      <c r="J347" s="13">
        <v>3</v>
      </c>
      <c r="K347" s="13">
        <v>2</v>
      </c>
      <c r="L347" s="13">
        <v>1</v>
      </c>
      <c r="M347" s="13">
        <v>4</v>
      </c>
      <c r="N347" s="13">
        <v>5</v>
      </c>
      <c r="O347" s="13">
        <v>4</v>
      </c>
      <c r="P347" s="13">
        <v>2</v>
      </c>
      <c r="Q347" s="13">
        <v>5</v>
      </c>
      <c r="R347" s="13"/>
      <c r="S347" s="13"/>
      <c r="T347" s="12"/>
      <c r="U347" s="12">
        <f t="shared" si="598"/>
        <v>49</v>
      </c>
      <c r="W347" s="23" t="s">
        <v>27</v>
      </c>
      <c r="X347" s="24">
        <v>0.43</v>
      </c>
      <c r="Y347" s="24">
        <v>0.43</v>
      </c>
      <c r="Z347" s="24">
        <v>0.43</v>
      </c>
      <c r="AA347" s="24">
        <v>0.43</v>
      </c>
      <c r="AB347" s="24">
        <v>0.43</v>
      </c>
      <c r="AC347" s="24">
        <v>0.43</v>
      </c>
      <c r="AD347" s="24">
        <v>0.43</v>
      </c>
      <c r="AE347" s="24">
        <v>0.43</v>
      </c>
      <c r="AF347" s="24">
        <v>0.43</v>
      </c>
      <c r="AG347" s="24">
        <v>0.43</v>
      </c>
      <c r="AH347" s="24">
        <v>0.43</v>
      </c>
      <c r="AI347" s="24">
        <v>0.43</v>
      </c>
      <c r="AJ347" s="24">
        <v>0.43</v>
      </c>
      <c r="AK347" s="24">
        <v>0.43</v>
      </c>
      <c r="AL347" s="24">
        <v>0.43</v>
      </c>
      <c r="AM347" s="24">
        <v>0.43</v>
      </c>
      <c r="AN347" s="24">
        <v>0.43</v>
      </c>
      <c r="AP347" s="14"/>
      <c r="AQ347" s="14"/>
      <c r="AR347" s="12" t="s">
        <v>27</v>
      </c>
      <c r="AS347" s="13">
        <f t="shared" si="582"/>
        <v>0</v>
      </c>
      <c r="AT347" s="13">
        <f t="shared" si="582"/>
        <v>3.01</v>
      </c>
      <c r="AU347" s="13">
        <f t="shared" si="583"/>
        <v>2.15</v>
      </c>
      <c r="AV347" s="13">
        <f t="shared" si="584"/>
        <v>0.86</v>
      </c>
      <c r="AW347" s="13">
        <f t="shared" si="585"/>
        <v>3.44</v>
      </c>
      <c r="AX347" s="13">
        <f t="shared" si="586"/>
        <v>0.43</v>
      </c>
      <c r="AY347" s="13">
        <f t="shared" si="587"/>
        <v>1.29</v>
      </c>
      <c r="AZ347" s="13">
        <f t="shared" si="588"/>
        <v>0.86</v>
      </c>
      <c r="BA347" s="13">
        <f t="shared" si="589"/>
        <v>0.43</v>
      </c>
      <c r="BB347" s="13">
        <f t="shared" si="590"/>
        <v>1.72</v>
      </c>
      <c r="BC347" s="13">
        <f t="shared" si="591"/>
        <v>2.15</v>
      </c>
      <c r="BD347" s="13">
        <f t="shared" si="592"/>
        <v>1.72</v>
      </c>
      <c r="BE347" s="13">
        <f t="shared" si="593"/>
        <v>0.86</v>
      </c>
      <c r="BF347" s="13">
        <f t="shared" si="594"/>
        <v>2.15</v>
      </c>
      <c r="BG347" s="13">
        <f t="shared" si="595"/>
        <v>0</v>
      </c>
      <c r="BH347" s="13">
        <f t="shared" si="596"/>
        <v>0</v>
      </c>
      <c r="BI347" s="13">
        <f t="shared" si="597"/>
        <v>0</v>
      </c>
      <c r="BJ347" s="12">
        <f t="shared" si="599"/>
        <v>21.07</v>
      </c>
    </row>
    <row r="348" spans="1:62" ht="15.75">
      <c r="A348" s="14"/>
      <c r="B348" s="14"/>
      <c r="C348" s="12" t="s">
        <v>28</v>
      </c>
      <c r="D348" s="12"/>
      <c r="E348" s="13">
        <v>7</v>
      </c>
      <c r="F348" s="13">
        <v>6</v>
      </c>
      <c r="G348" s="13">
        <v>3</v>
      </c>
      <c r="H348" s="13">
        <v>6</v>
      </c>
      <c r="I348" s="13">
        <v>7</v>
      </c>
      <c r="J348" s="13">
        <v>2</v>
      </c>
      <c r="K348" s="13">
        <v>2</v>
      </c>
      <c r="L348" s="13"/>
      <c r="M348" s="13">
        <v>3</v>
      </c>
      <c r="N348" s="13">
        <v>9</v>
      </c>
      <c r="O348" s="13">
        <v>5</v>
      </c>
      <c r="P348" s="13">
        <v>2</v>
      </c>
      <c r="Q348" s="13">
        <v>4</v>
      </c>
      <c r="R348" s="13"/>
      <c r="S348" s="13"/>
      <c r="T348" s="12"/>
      <c r="U348" s="12">
        <f t="shared" si="598"/>
        <v>56</v>
      </c>
      <c r="W348" s="23" t="s">
        <v>28</v>
      </c>
      <c r="X348" s="24">
        <v>0.5</v>
      </c>
      <c r="Y348" s="24">
        <v>0.5</v>
      </c>
      <c r="Z348" s="24">
        <v>0.5</v>
      </c>
      <c r="AA348" s="24">
        <v>0.5</v>
      </c>
      <c r="AB348" s="24">
        <v>0.5</v>
      </c>
      <c r="AC348" s="24">
        <v>0.5</v>
      </c>
      <c r="AD348" s="24">
        <v>0.5</v>
      </c>
      <c r="AE348" s="24">
        <v>0.5</v>
      </c>
      <c r="AF348" s="24">
        <v>0.5</v>
      </c>
      <c r="AG348" s="24">
        <v>0.5</v>
      </c>
      <c r="AH348" s="24">
        <v>0.5</v>
      </c>
      <c r="AI348" s="24">
        <v>0.5</v>
      </c>
      <c r="AJ348" s="24">
        <v>0.5</v>
      </c>
      <c r="AK348" s="24">
        <v>0.5</v>
      </c>
      <c r="AL348" s="24">
        <v>0.5</v>
      </c>
      <c r="AM348" s="24">
        <v>0.5</v>
      </c>
      <c r="AN348" s="24">
        <v>0.5</v>
      </c>
      <c r="AP348" s="14"/>
      <c r="AQ348" s="14"/>
      <c r="AR348" s="12" t="s">
        <v>28</v>
      </c>
      <c r="AS348" s="13">
        <f t="shared" si="582"/>
        <v>0</v>
      </c>
      <c r="AT348" s="13">
        <f t="shared" si="582"/>
        <v>3.5</v>
      </c>
      <c r="AU348" s="13">
        <f t="shared" si="583"/>
        <v>3</v>
      </c>
      <c r="AV348" s="13">
        <f t="shared" si="584"/>
        <v>1.5</v>
      </c>
      <c r="AW348" s="13">
        <f t="shared" si="585"/>
        <v>3</v>
      </c>
      <c r="AX348" s="13">
        <f t="shared" si="586"/>
        <v>3.5</v>
      </c>
      <c r="AY348" s="13">
        <f t="shared" si="587"/>
        <v>1</v>
      </c>
      <c r="AZ348" s="13">
        <f t="shared" si="588"/>
        <v>1</v>
      </c>
      <c r="BA348" s="13">
        <f t="shared" si="589"/>
        <v>0</v>
      </c>
      <c r="BB348" s="13">
        <f t="shared" si="590"/>
        <v>1.5</v>
      </c>
      <c r="BC348" s="13">
        <f t="shared" si="591"/>
        <v>4.5</v>
      </c>
      <c r="BD348" s="13">
        <f t="shared" si="592"/>
        <v>2.5</v>
      </c>
      <c r="BE348" s="13">
        <f t="shared" si="593"/>
        <v>1</v>
      </c>
      <c r="BF348" s="13">
        <f t="shared" si="594"/>
        <v>2</v>
      </c>
      <c r="BG348" s="13">
        <f t="shared" si="595"/>
        <v>0</v>
      </c>
      <c r="BH348" s="13">
        <f t="shared" si="596"/>
        <v>0</v>
      </c>
      <c r="BI348" s="13">
        <f t="shared" si="597"/>
        <v>0</v>
      </c>
      <c r="BJ348" s="12">
        <f t="shared" si="599"/>
        <v>28</v>
      </c>
    </row>
    <row r="349" spans="1:62" ht="15.75">
      <c r="A349" s="14"/>
      <c r="B349" s="14"/>
      <c r="C349" s="12" t="s">
        <v>35</v>
      </c>
      <c r="D349" s="12"/>
      <c r="E349" s="13">
        <v>8</v>
      </c>
      <c r="F349" s="13">
        <v>6</v>
      </c>
      <c r="G349" s="13"/>
      <c r="H349" s="13">
        <v>5</v>
      </c>
      <c r="I349" s="13">
        <v>1</v>
      </c>
      <c r="J349" s="13"/>
      <c r="K349" s="13"/>
      <c r="L349" s="13">
        <v>1</v>
      </c>
      <c r="M349" s="13">
        <v>3</v>
      </c>
      <c r="N349" s="13">
        <v>3</v>
      </c>
      <c r="O349" s="13">
        <v>3</v>
      </c>
      <c r="P349" s="13"/>
      <c r="Q349" s="13">
        <v>4</v>
      </c>
      <c r="R349" s="13"/>
      <c r="S349" s="13"/>
      <c r="T349" s="12"/>
      <c r="U349" s="12">
        <f t="shared" si="598"/>
        <v>34</v>
      </c>
      <c r="W349" s="23" t="s">
        <v>50</v>
      </c>
      <c r="X349" s="24">
        <v>8.5000000000000006E-2</v>
      </c>
      <c r="Y349" s="24">
        <v>8.5000000000000006E-2</v>
      </c>
      <c r="Z349" s="24">
        <v>8.5000000000000006E-2</v>
      </c>
      <c r="AA349" s="24">
        <v>8.5000000000000006E-2</v>
      </c>
      <c r="AB349" s="24">
        <v>8.5000000000000006E-2</v>
      </c>
      <c r="AC349" s="24">
        <v>8.5000000000000006E-2</v>
      </c>
      <c r="AD349" s="24">
        <v>8.5000000000000006E-2</v>
      </c>
      <c r="AE349" s="24">
        <v>8.5000000000000006E-2</v>
      </c>
      <c r="AF349" s="24">
        <v>8.5000000000000006E-2</v>
      </c>
      <c r="AG349" s="24">
        <v>8.5000000000000006E-2</v>
      </c>
      <c r="AH349" s="24">
        <v>8.5000000000000006E-2</v>
      </c>
      <c r="AI349" s="24">
        <v>8.5000000000000006E-2</v>
      </c>
      <c r="AJ349" s="24">
        <v>8.5000000000000006E-2</v>
      </c>
      <c r="AK349" s="24">
        <v>8.5000000000000006E-2</v>
      </c>
      <c r="AL349" s="24">
        <v>8.5000000000000006E-2</v>
      </c>
      <c r="AM349" s="24">
        <v>8.5000000000000006E-2</v>
      </c>
      <c r="AN349" s="24">
        <v>8.5000000000000006E-2</v>
      </c>
      <c r="AP349" s="14"/>
      <c r="AQ349" s="14"/>
      <c r="AR349" s="12" t="s">
        <v>35</v>
      </c>
      <c r="AS349" s="13">
        <f t="shared" si="582"/>
        <v>0</v>
      </c>
      <c r="AT349" s="13">
        <f t="shared" si="582"/>
        <v>0.68</v>
      </c>
      <c r="AU349" s="13">
        <f t="shared" si="583"/>
        <v>0.51</v>
      </c>
      <c r="AV349" s="13">
        <f t="shared" si="584"/>
        <v>0</v>
      </c>
      <c r="AW349" s="13">
        <f t="shared" si="585"/>
        <v>0.42499999999999999</v>
      </c>
      <c r="AX349" s="13">
        <f t="shared" si="586"/>
        <v>8.5000000000000006E-2</v>
      </c>
      <c r="AY349" s="13">
        <f t="shared" si="587"/>
        <v>0</v>
      </c>
      <c r="AZ349" s="13">
        <f t="shared" si="588"/>
        <v>0</v>
      </c>
      <c r="BA349" s="13">
        <f t="shared" si="589"/>
        <v>8.5000000000000006E-2</v>
      </c>
      <c r="BB349" s="13">
        <f t="shared" si="590"/>
        <v>0.255</v>
      </c>
      <c r="BC349" s="13">
        <f t="shared" si="591"/>
        <v>0.255</v>
      </c>
      <c r="BD349" s="13">
        <f t="shared" si="592"/>
        <v>0.255</v>
      </c>
      <c r="BE349" s="13">
        <f t="shared" si="593"/>
        <v>0</v>
      </c>
      <c r="BF349" s="13">
        <f t="shared" si="594"/>
        <v>0.34</v>
      </c>
      <c r="BG349" s="13">
        <f t="shared" si="595"/>
        <v>0</v>
      </c>
      <c r="BH349" s="13">
        <f t="shared" si="596"/>
        <v>0</v>
      </c>
      <c r="BI349" s="13">
        <f t="shared" si="597"/>
        <v>0</v>
      </c>
      <c r="BJ349" s="12">
        <f t="shared" si="599"/>
        <v>2.89</v>
      </c>
    </row>
    <row r="350" spans="1:62" ht="15.75">
      <c r="A350" s="14"/>
      <c r="B350" s="14"/>
      <c r="C350" s="12" t="s">
        <v>36</v>
      </c>
      <c r="D350" s="12"/>
      <c r="E350" s="13">
        <v>11</v>
      </c>
      <c r="F350" s="13">
        <v>10</v>
      </c>
      <c r="G350" s="13"/>
      <c r="H350" s="13"/>
      <c r="I350" s="13"/>
      <c r="J350" s="13"/>
      <c r="K350" s="13"/>
      <c r="L350" s="13"/>
      <c r="M350" s="13"/>
      <c r="N350" s="13"/>
      <c r="O350" s="13">
        <v>4</v>
      </c>
      <c r="P350" s="13"/>
      <c r="Q350" s="13">
        <v>2</v>
      </c>
      <c r="R350" s="13"/>
      <c r="S350" s="13"/>
      <c r="T350" s="12"/>
      <c r="U350" s="12">
        <f t="shared" si="598"/>
        <v>27</v>
      </c>
      <c r="W350" s="23" t="s">
        <v>51</v>
      </c>
      <c r="X350" s="24">
        <v>0.59</v>
      </c>
      <c r="Y350" s="24">
        <v>0.59</v>
      </c>
      <c r="Z350" s="24">
        <v>0.59</v>
      </c>
      <c r="AA350" s="24">
        <v>0.59</v>
      </c>
      <c r="AB350" s="24">
        <v>0.59</v>
      </c>
      <c r="AC350" s="24">
        <v>0.59</v>
      </c>
      <c r="AD350" s="24">
        <v>0.59</v>
      </c>
      <c r="AE350" s="24">
        <v>0.59</v>
      </c>
      <c r="AF350" s="24">
        <v>0.59</v>
      </c>
      <c r="AG350" s="24">
        <v>0.59</v>
      </c>
      <c r="AH350" s="24">
        <v>0.59</v>
      </c>
      <c r="AI350" s="24">
        <v>0.59</v>
      </c>
      <c r="AJ350" s="24">
        <v>0.59</v>
      </c>
      <c r="AK350" s="24">
        <v>0.59</v>
      </c>
      <c r="AL350" s="24">
        <v>0.59</v>
      </c>
      <c r="AM350" s="24">
        <v>0.59</v>
      </c>
      <c r="AN350" s="24">
        <v>0.59</v>
      </c>
      <c r="AP350" s="14"/>
      <c r="AQ350" s="14"/>
      <c r="AR350" s="12" t="s">
        <v>36</v>
      </c>
      <c r="AS350" s="13">
        <f t="shared" si="582"/>
        <v>0</v>
      </c>
      <c r="AT350" s="13">
        <f t="shared" si="582"/>
        <v>6.49</v>
      </c>
      <c r="AU350" s="13">
        <f t="shared" si="583"/>
        <v>5.9</v>
      </c>
      <c r="AV350" s="13">
        <f t="shared" si="584"/>
        <v>0</v>
      </c>
      <c r="AW350" s="13">
        <f t="shared" si="585"/>
        <v>0</v>
      </c>
      <c r="AX350" s="13">
        <f t="shared" si="586"/>
        <v>0</v>
      </c>
      <c r="AY350" s="13">
        <f t="shared" si="587"/>
        <v>0</v>
      </c>
      <c r="AZ350" s="13">
        <f t="shared" si="588"/>
        <v>0</v>
      </c>
      <c r="BA350" s="13">
        <f t="shared" si="589"/>
        <v>0</v>
      </c>
      <c r="BB350" s="13">
        <f t="shared" si="590"/>
        <v>0</v>
      </c>
      <c r="BC350" s="13">
        <f t="shared" si="591"/>
        <v>0</v>
      </c>
      <c r="BD350" s="13">
        <f t="shared" si="592"/>
        <v>2.36</v>
      </c>
      <c r="BE350" s="13">
        <f t="shared" si="593"/>
        <v>0</v>
      </c>
      <c r="BF350" s="13">
        <f t="shared" si="594"/>
        <v>1.18</v>
      </c>
      <c r="BG350" s="13">
        <f t="shared" si="595"/>
        <v>0</v>
      </c>
      <c r="BH350" s="13">
        <f t="shared" si="596"/>
        <v>0</v>
      </c>
      <c r="BI350" s="13">
        <f t="shared" si="597"/>
        <v>0</v>
      </c>
      <c r="BJ350" s="12">
        <f t="shared" si="599"/>
        <v>15.93</v>
      </c>
    </row>
    <row r="351" spans="1:62" ht="15.75">
      <c r="A351" s="14"/>
      <c r="B351" s="14"/>
      <c r="C351" s="12" t="s">
        <v>31</v>
      </c>
      <c r="D351" s="12"/>
      <c r="E351" s="13">
        <v>8</v>
      </c>
      <c r="F351" s="13">
        <v>9</v>
      </c>
      <c r="G351" s="13"/>
      <c r="H351" s="13"/>
      <c r="I351" s="13"/>
      <c r="J351" s="13"/>
      <c r="K351" s="13"/>
      <c r="L351" s="13"/>
      <c r="M351" s="13"/>
      <c r="N351" s="13">
        <v>3</v>
      </c>
      <c r="O351" s="13">
        <v>1</v>
      </c>
      <c r="P351" s="13"/>
      <c r="Q351" s="13"/>
      <c r="R351" s="13"/>
      <c r="S351" s="13"/>
      <c r="T351" s="12"/>
      <c r="U351" s="12">
        <f t="shared" si="598"/>
        <v>21</v>
      </c>
      <c r="W351" s="23" t="s">
        <v>31</v>
      </c>
      <c r="X351" s="24">
        <v>0.56999999999999995</v>
      </c>
      <c r="Y351" s="24">
        <v>0.56999999999999995</v>
      </c>
      <c r="Z351" s="24">
        <v>0.56999999999999995</v>
      </c>
      <c r="AA351" s="24">
        <v>0.56999999999999995</v>
      </c>
      <c r="AB351" s="24">
        <v>0.56999999999999995</v>
      </c>
      <c r="AC351" s="24">
        <v>0.56999999999999995</v>
      </c>
      <c r="AD351" s="24">
        <v>0.56999999999999995</v>
      </c>
      <c r="AE351" s="24">
        <v>0.56999999999999995</v>
      </c>
      <c r="AF351" s="24">
        <v>0.56999999999999995</v>
      </c>
      <c r="AG351" s="24">
        <v>0.56999999999999995</v>
      </c>
      <c r="AH351" s="24">
        <v>0.56999999999999995</v>
      </c>
      <c r="AI351" s="24">
        <v>0.56999999999999995</v>
      </c>
      <c r="AJ351" s="24">
        <v>0.56999999999999995</v>
      </c>
      <c r="AK351" s="24">
        <v>0.56999999999999995</v>
      </c>
      <c r="AL351" s="24">
        <v>0.56999999999999995</v>
      </c>
      <c r="AM351" s="24">
        <v>0.56999999999999995</v>
      </c>
      <c r="AN351" s="24">
        <v>0.56999999999999995</v>
      </c>
      <c r="AP351" s="14"/>
      <c r="AQ351" s="14"/>
      <c r="AR351" s="12" t="s">
        <v>31</v>
      </c>
      <c r="AS351" s="13">
        <f t="shared" si="582"/>
        <v>0</v>
      </c>
      <c r="AT351" s="13">
        <f t="shared" si="582"/>
        <v>4.5599999999999996</v>
      </c>
      <c r="AU351" s="13">
        <f t="shared" si="583"/>
        <v>5.13</v>
      </c>
      <c r="AV351" s="13">
        <f t="shared" si="584"/>
        <v>0</v>
      </c>
      <c r="AW351" s="13">
        <f t="shared" si="585"/>
        <v>0</v>
      </c>
      <c r="AX351" s="13">
        <f t="shared" si="586"/>
        <v>0</v>
      </c>
      <c r="AY351" s="13">
        <f t="shared" si="587"/>
        <v>0</v>
      </c>
      <c r="AZ351" s="13">
        <f t="shared" si="588"/>
        <v>0</v>
      </c>
      <c r="BA351" s="13">
        <f t="shared" si="589"/>
        <v>0</v>
      </c>
      <c r="BB351" s="13">
        <f t="shared" si="590"/>
        <v>0</v>
      </c>
      <c r="BC351" s="13">
        <f t="shared" si="591"/>
        <v>1.71</v>
      </c>
      <c r="BD351" s="13">
        <f t="shared" si="592"/>
        <v>0.56999999999999995</v>
      </c>
      <c r="BE351" s="13">
        <f t="shared" si="593"/>
        <v>0</v>
      </c>
      <c r="BF351" s="13">
        <f t="shared" si="594"/>
        <v>0</v>
      </c>
      <c r="BG351" s="13">
        <f t="shared" si="595"/>
        <v>0</v>
      </c>
      <c r="BH351" s="13">
        <f t="shared" si="596"/>
        <v>0</v>
      </c>
      <c r="BI351" s="13">
        <f t="shared" si="597"/>
        <v>0</v>
      </c>
      <c r="BJ351" s="12">
        <f t="shared" si="599"/>
        <v>11.97</v>
      </c>
    </row>
    <row r="352" spans="1:62" ht="15.75">
      <c r="A352" s="16"/>
      <c r="B352" s="16"/>
      <c r="C352" s="12" t="s">
        <v>32</v>
      </c>
      <c r="D352" s="12"/>
      <c r="E352" s="13"/>
      <c r="F352" s="13"/>
      <c r="G352" s="13">
        <v>4</v>
      </c>
      <c r="H352" s="13"/>
      <c r="I352" s="13"/>
      <c r="J352" s="13"/>
      <c r="K352" s="13">
        <v>4</v>
      </c>
      <c r="L352" s="13"/>
      <c r="M352" s="13"/>
      <c r="N352" s="13"/>
      <c r="O352" s="13">
        <v>7</v>
      </c>
      <c r="P352" s="13"/>
      <c r="Q352" s="13">
        <v>6</v>
      </c>
      <c r="R352" s="13"/>
      <c r="S352" s="13"/>
      <c r="T352" s="12"/>
      <c r="U352" s="12">
        <f t="shared" si="598"/>
        <v>21</v>
      </c>
      <c r="W352" s="23" t="s">
        <v>32</v>
      </c>
      <c r="X352" s="24">
        <v>0.4</v>
      </c>
      <c r="Y352" s="24">
        <v>0.4</v>
      </c>
      <c r="Z352" s="24">
        <v>0.4</v>
      </c>
      <c r="AA352" s="24">
        <v>0.4</v>
      </c>
      <c r="AB352" s="24">
        <v>0.4</v>
      </c>
      <c r="AC352" s="24">
        <v>0.4</v>
      </c>
      <c r="AD352" s="24">
        <v>0.4</v>
      </c>
      <c r="AE352" s="24">
        <v>0.4</v>
      </c>
      <c r="AF352" s="24">
        <v>0.4</v>
      </c>
      <c r="AG352" s="24">
        <v>0.4</v>
      </c>
      <c r="AH352" s="24">
        <v>0.4</v>
      </c>
      <c r="AI352" s="24">
        <v>0.4</v>
      </c>
      <c r="AJ352" s="24">
        <v>0.4</v>
      </c>
      <c r="AK352" s="24">
        <v>0.4</v>
      </c>
      <c r="AL352" s="24">
        <v>0.4</v>
      </c>
      <c r="AM352" s="24">
        <v>0.4</v>
      </c>
      <c r="AN352" s="24">
        <v>0.4</v>
      </c>
      <c r="AP352" s="16"/>
      <c r="AQ352" s="16"/>
      <c r="AR352" s="12" t="s">
        <v>32</v>
      </c>
      <c r="AS352" s="13">
        <f t="shared" si="582"/>
        <v>0</v>
      </c>
      <c r="AT352" s="13">
        <f t="shared" si="582"/>
        <v>0</v>
      </c>
      <c r="AU352" s="13">
        <f t="shared" si="583"/>
        <v>0</v>
      </c>
      <c r="AV352" s="13">
        <f t="shared" si="584"/>
        <v>1.6</v>
      </c>
      <c r="AW352" s="13">
        <f t="shared" si="585"/>
        <v>0</v>
      </c>
      <c r="AX352" s="13">
        <f t="shared" si="586"/>
        <v>0</v>
      </c>
      <c r="AY352" s="13">
        <f t="shared" si="587"/>
        <v>0</v>
      </c>
      <c r="AZ352" s="13">
        <f t="shared" si="588"/>
        <v>1.6</v>
      </c>
      <c r="BA352" s="13">
        <f t="shared" si="589"/>
        <v>0</v>
      </c>
      <c r="BB352" s="13">
        <f t="shared" si="590"/>
        <v>0</v>
      </c>
      <c r="BC352" s="13">
        <f t="shared" si="591"/>
        <v>0</v>
      </c>
      <c r="BD352" s="13">
        <f t="shared" si="592"/>
        <v>2.8</v>
      </c>
      <c r="BE352" s="13">
        <f t="shared" si="593"/>
        <v>0</v>
      </c>
      <c r="BF352" s="13">
        <f t="shared" si="594"/>
        <v>2.4</v>
      </c>
      <c r="BG352" s="13">
        <f t="shared" si="595"/>
        <v>0</v>
      </c>
      <c r="BH352" s="13">
        <f t="shared" si="596"/>
        <v>0</v>
      </c>
      <c r="BI352" s="13">
        <f t="shared" si="597"/>
        <v>0</v>
      </c>
      <c r="BJ352" s="12">
        <f t="shared" si="599"/>
        <v>8.4</v>
      </c>
    </row>
    <row r="353" spans="1:62">
      <c r="A353" s="17"/>
      <c r="B353" s="18"/>
      <c r="C353" s="19" t="s">
        <v>33</v>
      </c>
      <c r="D353" s="19">
        <f>SUM(D344:D352)</f>
        <v>0</v>
      </c>
      <c r="E353" s="19">
        <f>SUM(E344:E352)</f>
        <v>41</v>
      </c>
      <c r="F353" s="19">
        <f t="shared" ref="F353:U353" si="600">SUM(F344:F352)</f>
        <v>36</v>
      </c>
      <c r="G353" s="19">
        <f t="shared" si="600"/>
        <v>20</v>
      </c>
      <c r="H353" s="19">
        <f t="shared" si="600"/>
        <v>53</v>
      </c>
      <c r="I353" s="19">
        <f t="shared" si="600"/>
        <v>55</v>
      </c>
      <c r="J353" s="19">
        <f t="shared" si="600"/>
        <v>22</v>
      </c>
      <c r="K353" s="19">
        <f t="shared" si="600"/>
        <v>37</v>
      </c>
      <c r="L353" s="19">
        <f t="shared" si="600"/>
        <v>18</v>
      </c>
      <c r="M353" s="19">
        <f t="shared" si="600"/>
        <v>18</v>
      </c>
      <c r="N353" s="19">
        <f t="shared" si="600"/>
        <v>21</v>
      </c>
      <c r="O353" s="19">
        <f t="shared" si="600"/>
        <v>36</v>
      </c>
      <c r="P353" s="19">
        <f t="shared" si="600"/>
        <v>13</v>
      </c>
      <c r="Q353" s="19">
        <f t="shared" si="600"/>
        <v>38</v>
      </c>
      <c r="R353" s="19">
        <f t="shared" si="600"/>
        <v>0</v>
      </c>
      <c r="S353" s="19">
        <f t="shared" si="600"/>
        <v>0</v>
      </c>
      <c r="T353" s="19">
        <f t="shared" si="600"/>
        <v>0</v>
      </c>
      <c r="U353" s="19">
        <f t="shared" si="600"/>
        <v>408</v>
      </c>
      <c r="AP353" s="17"/>
      <c r="AQ353" s="18"/>
      <c r="AR353" s="19" t="s">
        <v>33</v>
      </c>
      <c r="AS353" s="19">
        <f>SUM(AS344:AS352)</f>
        <v>0</v>
      </c>
      <c r="AT353" s="19">
        <f>SUM(AT344:AT352)</f>
        <v>18.239999999999998</v>
      </c>
      <c r="AU353" s="19">
        <f t="shared" ref="AU353:BJ353" si="601">SUM(AU344:AU352)</f>
        <v>16.690000000000001</v>
      </c>
      <c r="AV353" s="19">
        <f t="shared" si="601"/>
        <v>6.76</v>
      </c>
      <c r="AW353" s="19">
        <f t="shared" si="601"/>
        <v>15.574999999999999</v>
      </c>
      <c r="AX353" s="19">
        <f t="shared" si="601"/>
        <v>15.914999999999999</v>
      </c>
      <c r="AY353" s="19">
        <f t="shared" si="601"/>
        <v>6.77</v>
      </c>
      <c r="AZ353" s="19">
        <f t="shared" si="601"/>
        <v>11.01</v>
      </c>
      <c r="BA353" s="19">
        <f t="shared" si="601"/>
        <v>5.0650000000000004</v>
      </c>
      <c r="BB353" s="19">
        <f t="shared" si="601"/>
        <v>5.56</v>
      </c>
      <c r="BC353" s="19">
        <f t="shared" si="601"/>
        <v>8.9649999999999999</v>
      </c>
      <c r="BD353" s="19">
        <f t="shared" si="601"/>
        <v>13.56</v>
      </c>
      <c r="BE353" s="19">
        <f t="shared" si="601"/>
        <v>4.2450000000000001</v>
      </c>
      <c r="BF353" s="19">
        <f t="shared" si="601"/>
        <v>13</v>
      </c>
      <c r="BG353" s="19">
        <f t="shared" si="601"/>
        <v>0</v>
      </c>
      <c r="BH353" s="19">
        <f t="shared" si="601"/>
        <v>0</v>
      </c>
      <c r="BI353" s="19">
        <f t="shared" si="601"/>
        <v>0</v>
      </c>
      <c r="BJ353" s="19">
        <f t="shared" si="601"/>
        <v>141.35499999999999</v>
      </c>
    </row>
    <row r="356" spans="1:62" ht="106.5">
      <c r="A356" s="8" t="s">
        <v>2</v>
      </c>
      <c r="B356" s="8" t="s">
        <v>3</v>
      </c>
      <c r="C356" s="8" t="s">
        <v>4</v>
      </c>
      <c r="D356" s="9" t="str">
        <f>D5</f>
        <v>ANGGREK</v>
      </c>
      <c r="E356" s="9" t="str">
        <f>E5</f>
        <v>BOUGENVIL</v>
      </c>
      <c r="F356" s="9" t="str">
        <f t="shared" ref="F356:U356" si="602">F5</f>
        <v>CAMELIA</v>
      </c>
      <c r="G356" s="9" t="str">
        <f t="shared" si="602"/>
        <v>DEWANDARU</v>
      </c>
      <c r="H356" s="9" t="str">
        <f t="shared" si="602"/>
        <v>EDELWEIS</v>
      </c>
      <c r="I356" s="9" t="str">
        <f t="shared" si="602"/>
        <v>FLAMBOYAN</v>
      </c>
      <c r="J356" s="9" t="str">
        <f t="shared" si="602"/>
        <v>GERANIUM</v>
      </c>
      <c r="K356" s="9" t="str">
        <f t="shared" si="602"/>
        <v>HELIKONIA</v>
      </c>
      <c r="L356" s="9" t="str">
        <f t="shared" si="602"/>
        <v>IVY</v>
      </c>
      <c r="M356" s="9" t="str">
        <f t="shared" si="602"/>
        <v>KANA</v>
      </c>
      <c r="N356" s="9" t="str">
        <f t="shared" si="602"/>
        <v>IGD</v>
      </c>
      <c r="O356" s="9" t="str">
        <f t="shared" si="602"/>
        <v>HCU</v>
      </c>
      <c r="P356" s="9" t="str">
        <f t="shared" si="602"/>
        <v>PENUNJANG</v>
      </c>
      <c r="Q356" s="9" t="str">
        <f t="shared" si="602"/>
        <v>PELAYANAN</v>
      </c>
      <c r="R356" s="9" t="str">
        <f t="shared" si="602"/>
        <v>ADMIN</v>
      </c>
      <c r="S356" s="9" t="str">
        <f t="shared" si="602"/>
        <v>ASRAMA</v>
      </c>
      <c r="T356" s="9" t="str">
        <f t="shared" si="602"/>
        <v>MASJID</v>
      </c>
      <c r="U356" s="9" t="str">
        <f t="shared" si="602"/>
        <v>JUMLAH</v>
      </c>
      <c r="W356" s="21"/>
      <c r="X356" s="22" t="str">
        <f>X5</f>
        <v>ANGGREK</v>
      </c>
      <c r="Y356" s="22" t="str">
        <f>Y5</f>
        <v>BOUGENVIL</v>
      </c>
      <c r="Z356" s="22" t="str">
        <f t="shared" ref="Z356:AN356" si="603">Z5</f>
        <v>CAMELIA</v>
      </c>
      <c r="AA356" s="22" t="str">
        <f t="shared" si="603"/>
        <v>DEWANDARU</v>
      </c>
      <c r="AB356" s="22" t="str">
        <f t="shared" si="603"/>
        <v>EDELWEIS</v>
      </c>
      <c r="AC356" s="22" t="str">
        <f t="shared" si="603"/>
        <v>FLAMBOYAN</v>
      </c>
      <c r="AD356" s="22" t="str">
        <f t="shared" si="603"/>
        <v>GERANIUM</v>
      </c>
      <c r="AE356" s="22" t="str">
        <f t="shared" si="603"/>
        <v>HELIKONIA</v>
      </c>
      <c r="AF356" s="22" t="str">
        <f t="shared" si="603"/>
        <v>IVY</v>
      </c>
      <c r="AG356" s="22" t="str">
        <f t="shared" si="603"/>
        <v>KANA</v>
      </c>
      <c r="AH356" s="22" t="str">
        <f t="shared" si="603"/>
        <v>IGD</v>
      </c>
      <c r="AI356" s="22" t="str">
        <f t="shared" si="603"/>
        <v>HCU</v>
      </c>
      <c r="AJ356" s="22" t="str">
        <f t="shared" si="603"/>
        <v>PENUNJANG</v>
      </c>
      <c r="AK356" s="22" t="str">
        <f t="shared" si="603"/>
        <v>PELAYANAN</v>
      </c>
      <c r="AL356" s="22" t="str">
        <f t="shared" si="603"/>
        <v>ADMIN</v>
      </c>
      <c r="AM356" s="22" t="str">
        <f t="shared" si="603"/>
        <v>ASRAMA</v>
      </c>
      <c r="AN356" s="22" t="str">
        <f t="shared" si="603"/>
        <v>MASJID</v>
      </c>
      <c r="AP356" s="8" t="s">
        <v>2</v>
      </c>
      <c r="AQ356" s="8" t="s">
        <v>3</v>
      </c>
      <c r="AR356" s="8" t="s">
        <v>4</v>
      </c>
      <c r="AS356" s="9" t="str">
        <f>AS5</f>
        <v>ANGGREK</v>
      </c>
      <c r="AT356" s="9" t="str">
        <f>AT5</f>
        <v>BOUGENVIL</v>
      </c>
      <c r="AU356" s="9" t="str">
        <f t="shared" ref="AU356:BJ356" si="604">AU5</f>
        <v>CAMELIA II</v>
      </c>
      <c r="AV356" s="9" t="str">
        <f t="shared" si="604"/>
        <v>DEWANDARU</v>
      </c>
      <c r="AW356" s="9" t="str">
        <f t="shared" si="604"/>
        <v>EDELWEIS</v>
      </c>
      <c r="AX356" s="9" t="str">
        <f t="shared" si="604"/>
        <v>FLAMBOYAN</v>
      </c>
      <c r="AY356" s="9" t="str">
        <f t="shared" si="604"/>
        <v>GERANIUM</v>
      </c>
      <c r="AZ356" s="9" t="str">
        <f t="shared" si="604"/>
        <v>HELIKONIA</v>
      </c>
      <c r="BA356" s="9" t="str">
        <f t="shared" si="604"/>
        <v>IVY</v>
      </c>
      <c r="BB356" s="9" t="str">
        <f t="shared" si="604"/>
        <v>KANA</v>
      </c>
      <c r="BC356" s="9" t="str">
        <f t="shared" si="604"/>
        <v>IGD</v>
      </c>
      <c r="BD356" s="9" t="str">
        <f t="shared" si="604"/>
        <v>HCU</v>
      </c>
      <c r="BE356" s="9" t="str">
        <f t="shared" si="604"/>
        <v>PENUNJANG</v>
      </c>
      <c r="BF356" s="9" t="str">
        <f t="shared" si="604"/>
        <v>PELAYANAN</v>
      </c>
      <c r="BG356" s="9" t="str">
        <f t="shared" si="604"/>
        <v>ADMIN</v>
      </c>
      <c r="BH356" s="9" t="str">
        <f t="shared" si="604"/>
        <v>ASRAMA</v>
      </c>
      <c r="BI356" s="9" t="str">
        <f t="shared" si="604"/>
        <v>MASJID</v>
      </c>
      <c r="BJ356" s="9" t="str">
        <f t="shared" si="604"/>
        <v>JUMLAH</v>
      </c>
    </row>
    <row r="357" spans="1:62" ht="15.75">
      <c r="A357" s="10">
        <f>A344+1</f>
        <v>28</v>
      </c>
      <c r="B357" s="11" t="s">
        <v>38</v>
      </c>
      <c r="C357" s="12" t="s">
        <v>24</v>
      </c>
      <c r="D357" s="12"/>
      <c r="E357" s="13"/>
      <c r="F357" s="13"/>
      <c r="G357" s="13">
        <v>10</v>
      </c>
      <c r="H357" s="13">
        <v>29</v>
      </c>
      <c r="I357" s="13">
        <v>34</v>
      </c>
      <c r="J357" s="13">
        <v>4</v>
      </c>
      <c r="K357" s="13">
        <v>15</v>
      </c>
      <c r="L357" s="13">
        <v>10</v>
      </c>
      <c r="M357" s="13">
        <v>5</v>
      </c>
      <c r="N357" s="13"/>
      <c r="O357" s="13"/>
      <c r="P357" s="12">
        <v>7</v>
      </c>
      <c r="Q357" s="12"/>
      <c r="R357" s="12"/>
      <c r="S357" s="12"/>
      <c r="T357" s="12"/>
      <c r="U357" s="12">
        <f>SUM(E357:T357)</f>
        <v>114</v>
      </c>
      <c r="W357" s="23" t="s">
        <v>24</v>
      </c>
      <c r="X357" s="24">
        <v>0.26500000000000001</v>
      </c>
      <c r="Y357" s="24">
        <v>0.26500000000000001</v>
      </c>
      <c r="Z357" s="24">
        <v>0.26500000000000001</v>
      </c>
      <c r="AA357" s="24">
        <v>0.26500000000000001</v>
      </c>
      <c r="AB357" s="24">
        <v>0.26500000000000001</v>
      </c>
      <c r="AC357" s="24">
        <v>0.26500000000000001</v>
      </c>
      <c r="AD357" s="24">
        <v>0.26500000000000001</v>
      </c>
      <c r="AE357" s="24">
        <v>0.26500000000000001</v>
      </c>
      <c r="AF357" s="24">
        <v>0.26500000000000001</v>
      </c>
      <c r="AG357" s="24">
        <v>0.26500000000000001</v>
      </c>
      <c r="AH357" s="24">
        <v>0.26500000000000001</v>
      </c>
      <c r="AI357" s="24">
        <v>0.26500000000000001</v>
      </c>
      <c r="AJ357" s="24">
        <v>0.26500000000000001</v>
      </c>
      <c r="AK357" s="24">
        <v>0.26500000000000001</v>
      </c>
      <c r="AL357" s="24">
        <v>0.26500000000000001</v>
      </c>
      <c r="AM357" s="24">
        <v>0.26500000000000001</v>
      </c>
      <c r="AN357" s="24">
        <v>0.26500000000000001</v>
      </c>
      <c r="AP357" s="10">
        <f>AP344+1</f>
        <v>28</v>
      </c>
      <c r="AQ357" s="11" t="s">
        <v>23</v>
      </c>
      <c r="AR357" s="12" t="s">
        <v>24</v>
      </c>
      <c r="AS357" s="13">
        <f t="shared" ref="AS357:AT365" si="605">X357*D357</f>
        <v>0</v>
      </c>
      <c r="AT357" s="13">
        <f t="shared" si="605"/>
        <v>0</v>
      </c>
      <c r="AU357" s="13">
        <f t="shared" ref="AU357:AU365" si="606">Z357*F357</f>
        <v>0</v>
      </c>
      <c r="AV357" s="13">
        <f t="shared" ref="AV357:AV365" si="607">AA357*G357</f>
        <v>2.65</v>
      </c>
      <c r="AW357" s="13">
        <f t="shared" ref="AW357:AW365" si="608">AB357*H357</f>
        <v>7.6849999999999996</v>
      </c>
      <c r="AX357" s="13">
        <f t="shared" ref="AX357:AX365" si="609">AC357*I357</f>
        <v>9.01</v>
      </c>
      <c r="AY357" s="13">
        <f t="shared" ref="AY357:AY365" si="610">AD357*J357</f>
        <v>1.06</v>
      </c>
      <c r="AZ357" s="13">
        <f t="shared" ref="AZ357:AZ365" si="611">AE357*K357</f>
        <v>3.9750000000000001</v>
      </c>
      <c r="BA357" s="13">
        <f t="shared" ref="BA357:BA365" si="612">AF357*L357</f>
        <v>2.65</v>
      </c>
      <c r="BB357" s="13">
        <f t="shared" ref="BB357:BB365" si="613">AG357*M357</f>
        <v>1.325</v>
      </c>
      <c r="BC357" s="13">
        <f t="shared" ref="BC357:BC365" si="614">AH357*N357</f>
        <v>0</v>
      </c>
      <c r="BD357" s="13">
        <f t="shared" ref="BD357:BD365" si="615">AI357*O357</f>
        <v>0</v>
      </c>
      <c r="BE357" s="13">
        <f t="shared" ref="BE357:BE365" si="616">AJ357*P357</f>
        <v>1.855</v>
      </c>
      <c r="BF357" s="13">
        <f t="shared" ref="BF357:BF365" si="617">AK357*Q357</f>
        <v>0</v>
      </c>
      <c r="BG357" s="13">
        <f t="shared" ref="BG357:BG365" si="618">AL357*R357</f>
        <v>0</v>
      </c>
      <c r="BH357" s="13">
        <f t="shared" ref="BH357:BH365" si="619">AM357*S357</f>
        <v>0</v>
      </c>
      <c r="BI357" s="13">
        <f t="shared" ref="BI357:BI365" si="620">AN357*T357</f>
        <v>0</v>
      </c>
      <c r="BJ357" s="12">
        <f>SUM(AT357:BI357)</f>
        <v>30.21</v>
      </c>
    </row>
    <row r="358" spans="1:62" ht="15.75">
      <c r="A358" s="14"/>
      <c r="B358" s="15">
        <f>B345+1</f>
        <v>44589</v>
      </c>
      <c r="C358" s="12" t="s">
        <v>25</v>
      </c>
      <c r="D358" s="12"/>
      <c r="E358" s="13"/>
      <c r="F358" s="13"/>
      <c r="G358" s="13">
        <v>12</v>
      </c>
      <c r="H358" s="13">
        <v>29</v>
      </c>
      <c r="I358" s="13">
        <v>32</v>
      </c>
      <c r="J358" s="13">
        <v>5</v>
      </c>
      <c r="K358" s="13">
        <v>15</v>
      </c>
      <c r="L358" s="13">
        <v>10</v>
      </c>
      <c r="M358" s="13">
        <v>4</v>
      </c>
      <c r="N358" s="13"/>
      <c r="O358" s="13"/>
      <c r="P358" s="12">
        <v>6</v>
      </c>
      <c r="Q358" s="12"/>
      <c r="R358" s="12"/>
      <c r="S358" s="12"/>
      <c r="T358" s="12"/>
      <c r="U358" s="12">
        <f t="shared" ref="U358:U365" si="621">SUM(E358:T358)</f>
        <v>113</v>
      </c>
      <c r="W358" s="23" t="s">
        <v>25</v>
      </c>
      <c r="X358" s="24">
        <v>0.22500000000000001</v>
      </c>
      <c r="Y358" s="24">
        <v>0.22500000000000001</v>
      </c>
      <c r="Z358" s="24">
        <v>0.22500000000000001</v>
      </c>
      <c r="AA358" s="24">
        <v>0.22500000000000001</v>
      </c>
      <c r="AB358" s="24">
        <v>0.22500000000000001</v>
      </c>
      <c r="AC358" s="24">
        <v>0.22500000000000001</v>
      </c>
      <c r="AD358" s="24">
        <v>0.22500000000000001</v>
      </c>
      <c r="AE358" s="24">
        <v>0.22500000000000001</v>
      </c>
      <c r="AF358" s="24">
        <v>0.22500000000000001</v>
      </c>
      <c r="AG358" s="24">
        <v>0.22500000000000001</v>
      </c>
      <c r="AH358" s="24">
        <v>0.22500000000000001</v>
      </c>
      <c r="AI358" s="24">
        <v>0.22500000000000001</v>
      </c>
      <c r="AJ358" s="24">
        <v>0.22500000000000001</v>
      </c>
      <c r="AK358" s="24">
        <v>0.22500000000000001</v>
      </c>
      <c r="AL358" s="24">
        <v>0.22500000000000001</v>
      </c>
      <c r="AM358" s="24">
        <v>0.22500000000000001</v>
      </c>
      <c r="AN358" s="24">
        <v>0.22500000000000001</v>
      </c>
      <c r="AP358" s="14"/>
      <c r="AQ358" s="15">
        <f>AQ345+1</f>
        <v>44224</v>
      </c>
      <c r="AR358" s="12" t="s">
        <v>25</v>
      </c>
      <c r="AS358" s="13">
        <f t="shared" si="605"/>
        <v>0</v>
      </c>
      <c r="AT358" s="13">
        <f t="shared" si="605"/>
        <v>0</v>
      </c>
      <c r="AU358" s="13">
        <f t="shared" si="606"/>
        <v>0</v>
      </c>
      <c r="AV358" s="13">
        <f t="shared" si="607"/>
        <v>2.7</v>
      </c>
      <c r="AW358" s="13">
        <f t="shared" si="608"/>
        <v>6.5250000000000004</v>
      </c>
      <c r="AX358" s="13">
        <f t="shared" si="609"/>
        <v>7.2</v>
      </c>
      <c r="AY358" s="13">
        <f t="shared" si="610"/>
        <v>1.125</v>
      </c>
      <c r="AZ358" s="13">
        <f t="shared" si="611"/>
        <v>3.375</v>
      </c>
      <c r="BA358" s="13">
        <f t="shared" si="612"/>
        <v>2.25</v>
      </c>
      <c r="BB358" s="13">
        <f t="shared" si="613"/>
        <v>0.9</v>
      </c>
      <c r="BC358" s="13">
        <f t="shared" si="614"/>
        <v>0</v>
      </c>
      <c r="BD358" s="13">
        <f t="shared" si="615"/>
        <v>0</v>
      </c>
      <c r="BE358" s="13">
        <f t="shared" si="616"/>
        <v>1.35</v>
      </c>
      <c r="BF358" s="13">
        <f t="shared" si="617"/>
        <v>0</v>
      </c>
      <c r="BG358" s="13">
        <f t="shared" si="618"/>
        <v>0</v>
      </c>
      <c r="BH358" s="13">
        <f t="shared" si="619"/>
        <v>0</v>
      </c>
      <c r="BI358" s="13">
        <f t="shared" si="620"/>
        <v>0</v>
      </c>
      <c r="BJ358" s="12">
        <f t="shared" ref="BJ358:BJ365" si="622">SUM(AT358:BI358)</f>
        <v>25.425000000000001</v>
      </c>
    </row>
    <row r="359" spans="1:62" ht="15.75">
      <c r="A359" s="14"/>
      <c r="B359" s="14"/>
      <c r="C359" s="12" t="s">
        <v>26</v>
      </c>
      <c r="D359" s="12"/>
      <c r="E359" s="13"/>
      <c r="F359" s="13"/>
      <c r="G359" s="13">
        <v>4</v>
      </c>
      <c r="H359" s="13">
        <v>5</v>
      </c>
      <c r="I359" s="13">
        <v>9</v>
      </c>
      <c r="J359" s="13">
        <v>1</v>
      </c>
      <c r="K359" s="13">
        <v>6</v>
      </c>
      <c r="L359" s="13">
        <v>4</v>
      </c>
      <c r="M359" s="13">
        <v>2</v>
      </c>
      <c r="N359" s="13">
        <v>1</v>
      </c>
      <c r="O359" s="13"/>
      <c r="P359" s="12"/>
      <c r="Q359" s="12"/>
      <c r="R359" s="12"/>
      <c r="S359" s="12"/>
      <c r="T359" s="12"/>
      <c r="U359" s="12">
        <f t="shared" si="621"/>
        <v>32</v>
      </c>
      <c r="W359" s="23" t="s">
        <v>26</v>
      </c>
      <c r="X359" s="24">
        <v>0.35</v>
      </c>
      <c r="Y359" s="24">
        <v>0.35</v>
      </c>
      <c r="Z359" s="24">
        <v>0.35</v>
      </c>
      <c r="AA359" s="24">
        <v>0.35</v>
      </c>
      <c r="AB359" s="24">
        <v>0.35</v>
      </c>
      <c r="AC359" s="24">
        <v>0.35</v>
      </c>
      <c r="AD359" s="24">
        <v>0.35</v>
      </c>
      <c r="AE359" s="24">
        <v>0.35</v>
      </c>
      <c r="AF359" s="24">
        <v>0.35</v>
      </c>
      <c r="AG359" s="24">
        <v>0.35</v>
      </c>
      <c r="AH359" s="24">
        <v>0.35</v>
      </c>
      <c r="AI359" s="24">
        <v>0.35</v>
      </c>
      <c r="AJ359" s="24">
        <v>0.35</v>
      </c>
      <c r="AK359" s="24">
        <v>0.35</v>
      </c>
      <c r="AL359" s="24">
        <v>0.35</v>
      </c>
      <c r="AM359" s="24">
        <v>0.35</v>
      </c>
      <c r="AN359" s="24">
        <v>0.35</v>
      </c>
      <c r="AP359" s="14"/>
      <c r="AQ359" s="14"/>
      <c r="AR359" s="12" t="s">
        <v>26</v>
      </c>
      <c r="AS359" s="13">
        <f t="shared" si="605"/>
        <v>0</v>
      </c>
      <c r="AT359" s="13">
        <f t="shared" si="605"/>
        <v>0</v>
      </c>
      <c r="AU359" s="13">
        <f t="shared" si="606"/>
        <v>0</v>
      </c>
      <c r="AV359" s="13">
        <f t="shared" si="607"/>
        <v>1.4</v>
      </c>
      <c r="AW359" s="13">
        <f t="shared" si="608"/>
        <v>1.75</v>
      </c>
      <c r="AX359" s="13">
        <f t="shared" si="609"/>
        <v>3.15</v>
      </c>
      <c r="AY359" s="13">
        <f t="shared" si="610"/>
        <v>0.35</v>
      </c>
      <c r="AZ359" s="13">
        <f t="shared" si="611"/>
        <v>2.1</v>
      </c>
      <c r="BA359" s="13">
        <f t="shared" si="612"/>
        <v>1.4</v>
      </c>
      <c r="BB359" s="13">
        <f t="shared" si="613"/>
        <v>0.7</v>
      </c>
      <c r="BC359" s="13">
        <f t="shared" si="614"/>
        <v>0.35</v>
      </c>
      <c r="BD359" s="13">
        <f t="shared" si="615"/>
        <v>0</v>
      </c>
      <c r="BE359" s="13">
        <f t="shared" si="616"/>
        <v>0</v>
      </c>
      <c r="BF359" s="13">
        <f t="shared" si="617"/>
        <v>0</v>
      </c>
      <c r="BG359" s="13">
        <f t="shared" si="618"/>
        <v>0</v>
      </c>
      <c r="BH359" s="13">
        <f t="shared" si="619"/>
        <v>0</v>
      </c>
      <c r="BI359" s="13">
        <f t="shared" si="620"/>
        <v>0</v>
      </c>
      <c r="BJ359" s="12">
        <f t="shared" si="622"/>
        <v>11.2</v>
      </c>
    </row>
    <row r="360" spans="1:62" ht="15.75">
      <c r="A360" s="14"/>
      <c r="B360" s="14"/>
      <c r="C360" s="12" t="s">
        <v>27</v>
      </c>
      <c r="D360" s="12"/>
      <c r="E360" s="13">
        <v>9</v>
      </c>
      <c r="F360" s="13">
        <v>5</v>
      </c>
      <c r="G360" s="13">
        <v>7</v>
      </c>
      <c r="H360" s="13">
        <v>6</v>
      </c>
      <c r="I360" s="13">
        <v>30</v>
      </c>
      <c r="J360" s="13">
        <v>2</v>
      </c>
      <c r="K360" s="13">
        <v>2</v>
      </c>
      <c r="L360" s="13">
        <v>4</v>
      </c>
      <c r="M360" s="13"/>
      <c r="N360" s="13">
        <v>4</v>
      </c>
      <c r="O360" s="13"/>
      <c r="P360" s="12"/>
      <c r="Q360" s="12"/>
      <c r="R360" s="12"/>
      <c r="S360" s="12"/>
      <c r="T360" s="12"/>
      <c r="U360" s="12">
        <f t="shared" si="621"/>
        <v>69</v>
      </c>
      <c r="W360" s="23" t="s">
        <v>27</v>
      </c>
      <c r="X360" s="24">
        <v>0.43</v>
      </c>
      <c r="Y360" s="24">
        <v>0.43</v>
      </c>
      <c r="Z360" s="24">
        <v>0.43</v>
      </c>
      <c r="AA360" s="24">
        <v>0.43</v>
      </c>
      <c r="AB360" s="24">
        <v>0.43</v>
      </c>
      <c r="AC360" s="24">
        <v>0.43</v>
      </c>
      <c r="AD360" s="24">
        <v>0.43</v>
      </c>
      <c r="AE360" s="24">
        <v>0.43</v>
      </c>
      <c r="AF360" s="24">
        <v>0.43</v>
      </c>
      <c r="AG360" s="24">
        <v>0.43</v>
      </c>
      <c r="AH360" s="24">
        <v>0.43</v>
      </c>
      <c r="AI360" s="24">
        <v>0.43</v>
      </c>
      <c r="AJ360" s="24">
        <v>0.43</v>
      </c>
      <c r="AK360" s="24">
        <v>0.43</v>
      </c>
      <c r="AL360" s="24">
        <v>0.43</v>
      </c>
      <c r="AM360" s="24">
        <v>0.43</v>
      </c>
      <c r="AN360" s="24">
        <v>0.43</v>
      </c>
      <c r="AP360" s="14"/>
      <c r="AQ360" s="14"/>
      <c r="AR360" s="12" t="s">
        <v>27</v>
      </c>
      <c r="AS360" s="13">
        <f t="shared" si="605"/>
        <v>0</v>
      </c>
      <c r="AT360" s="13">
        <f t="shared" si="605"/>
        <v>3.87</v>
      </c>
      <c r="AU360" s="13">
        <f t="shared" si="606"/>
        <v>2.15</v>
      </c>
      <c r="AV360" s="13">
        <f t="shared" si="607"/>
        <v>3.01</v>
      </c>
      <c r="AW360" s="13">
        <f t="shared" si="608"/>
        <v>2.58</v>
      </c>
      <c r="AX360" s="13">
        <f t="shared" si="609"/>
        <v>12.9</v>
      </c>
      <c r="AY360" s="13">
        <f t="shared" si="610"/>
        <v>0.86</v>
      </c>
      <c r="AZ360" s="13">
        <f t="shared" si="611"/>
        <v>0.86</v>
      </c>
      <c r="BA360" s="13">
        <f t="shared" si="612"/>
        <v>1.72</v>
      </c>
      <c r="BB360" s="13">
        <f t="shared" si="613"/>
        <v>0</v>
      </c>
      <c r="BC360" s="13">
        <f t="shared" si="614"/>
        <v>1.72</v>
      </c>
      <c r="BD360" s="13">
        <f t="shared" si="615"/>
        <v>0</v>
      </c>
      <c r="BE360" s="13">
        <f t="shared" si="616"/>
        <v>0</v>
      </c>
      <c r="BF360" s="13">
        <f t="shared" si="617"/>
        <v>0</v>
      </c>
      <c r="BG360" s="13">
        <f t="shared" si="618"/>
        <v>0</v>
      </c>
      <c r="BH360" s="13">
        <f t="shared" si="619"/>
        <v>0</v>
      </c>
      <c r="BI360" s="13">
        <f t="shared" si="620"/>
        <v>0</v>
      </c>
      <c r="BJ360" s="12">
        <f t="shared" si="622"/>
        <v>29.67</v>
      </c>
    </row>
    <row r="361" spans="1:62" ht="15.75">
      <c r="A361" s="14"/>
      <c r="B361" s="14"/>
      <c r="C361" s="12" t="s">
        <v>28</v>
      </c>
      <c r="D361" s="12"/>
      <c r="E361" s="13">
        <v>6</v>
      </c>
      <c r="F361" s="13">
        <v>5</v>
      </c>
      <c r="G361" s="13">
        <v>4</v>
      </c>
      <c r="H361" s="13"/>
      <c r="I361" s="13">
        <v>31</v>
      </c>
      <c r="J361" s="13">
        <v>3</v>
      </c>
      <c r="K361" s="13">
        <v>2</v>
      </c>
      <c r="L361" s="13">
        <v>3</v>
      </c>
      <c r="M361" s="13"/>
      <c r="N361" s="13">
        <v>4</v>
      </c>
      <c r="O361" s="13"/>
      <c r="P361" s="12"/>
      <c r="Q361" s="12"/>
      <c r="R361" s="12"/>
      <c r="S361" s="12"/>
      <c r="T361" s="12"/>
      <c r="U361" s="12">
        <f t="shared" si="621"/>
        <v>58</v>
      </c>
      <c r="W361" s="23" t="s">
        <v>28</v>
      </c>
      <c r="X361" s="24">
        <v>0.5</v>
      </c>
      <c r="Y361" s="24">
        <v>0.5</v>
      </c>
      <c r="Z361" s="24">
        <v>0.5</v>
      </c>
      <c r="AA361" s="24">
        <v>0.5</v>
      </c>
      <c r="AB361" s="24">
        <v>0.5</v>
      </c>
      <c r="AC361" s="24">
        <v>0.5</v>
      </c>
      <c r="AD361" s="24">
        <v>0.5</v>
      </c>
      <c r="AE361" s="24">
        <v>0.5</v>
      </c>
      <c r="AF361" s="24">
        <v>0.5</v>
      </c>
      <c r="AG361" s="24">
        <v>0.5</v>
      </c>
      <c r="AH361" s="24">
        <v>0.5</v>
      </c>
      <c r="AI361" s="24">
        <v>0.5</v>
      </c>
      <c r="AJ361" s="24">
        <v>0.5</v>
      </c>
      <c r="AK361" s="24">
        <v>0.5</v>
      </c>
      <c r="AL361" s="24">
        <v>0.5</v>
      </c>
      <c r="AM361" s="24">
        <v>0.5</v>
      </c>
      <c r="AN361" s="24">
        <v>0.5</v>
      </c>
      <c r="AP361" s="14"/>
      <c r="AQ361" s="14"/>
      <c r="AR361" s="12" t="s">
        <v>28</v>
      </c>
      <c r="AS361" s="13">
        <f t="shared" si="605"/>
        <v>0</v>
      </c>
      <c r="AT361" s="13">
        <f t="shared" si="605"/>
        <v>3</v>
      </c>
      <c r="AU361" s="13">
        <f t="shared" si="606"/>
        <v>2.5</v>
      </c>
      <c r="AV361" s="13">
        <f t="shared" si="607"/>
        <v>2</v>
      </c>
      <c r="AW361" s="13">
        <f t="shared" si="608"/>
        <v>0</v>
      </c>
      <c r="AX361" s="13">
        <f t="shared" si="609"/>
        <v>15.5</v>
      </c>
      <c r="AY361" s="13">
        <f t="shared" si="610"/>
        <v>1.5</v>
      </c>
      <c r="AZ361" s="13">
        <f t="shared" si="611"/>
        <v>1</v>
      </c>
      <c r="BA361" s="13">
        <f t="shared" si="612"/>
        <v>1.5</v>
      </c>
      <c r="BB361" s="13">
        <f t="shared" si="613"/>
        <v>0</v>
      </c>
      <c r="BC361" s="13">
        <f t="shared" si="614"/>
        <v>2</v>
      </c>
      <c r="BD361" s="13">
        <f t="shared" si="615"/>
        <v>0</v>
      </c>
      <c r="BE361" s="13">
        <f t="shared" si="616"/>
        <v>0</v>
      </c>
      <c r="BF361" s="13">
        <f t="shared" si="617"/>
        <v>0</v>
      </c>
      <c r="BG361" s="13">
        <f t="shared" si="618"/>
        <v>0</v>
      </c>
      <c r="BH361" s="13">
        <f t="shared" si="619"/>
        <v>0</v>
      </c>
      <c r="BI361" s="13">
        <f t="shared" si="620"/>
        <v>0</v>
      </c>
      <c r="BJ361" s="12">
        <f t="shared" si="622"/>
        <v>29</v>
      </c>
    </row>
    <row r="362" spans="1:62" ht="15.75">
      <c r="A362" s="14"/>
      <c r="B362" s="14"/>
      <c r="C362" s="12" t="s">
        <v>35</v>
      </c>
      <c r="D362" s="12"/>
      <c r="E362" s="13">
        <v>8</v>
      </c>
      <c r="F362" s="13">
        <v>9</v>
      </c>
      <c r="G362" s="13">
        <v>3</v>
      </c>
      <c r="H362" s="13">
        <v>4</v>
      </c>
      <c r="I362" s="13">
        <v>29</v>
      </c>
      <c r="J362" s="13"/>
      <c r="K362" s="13"/>
      <c r="L362" s="13"/>
      <c r="M362" s="13"/>
      <c r="N362" s="13">
        <v>2</v>
      </c>
      <c r="O362" s="13"/>
      <c r="P362" s="12"/>
      <c r="Q362" s="12"/>
      <c r="R362" s="12"/>
      <c r="S362" s="12"/>
      <c r="T362" s="12"/>
      <c r="U362" s="12">
        <f t="shared" si="621"/>
        <v>55</v>
      </c>
      <c r="W362" s="23" t="s">
        <v>50</v>
      </c>
      <c r="X362" s="24">
        <v>8.5000000000000006E-2</v>
      </c>
      <c r="Y362" s="24">
        <v>8.5000000000000006E-2</v>
      </c>
      <c r="Z362" s="24">
        <v>8.5000000000000006E-2</v>
      </c>
      <c r="AA362" s="24">
        <v>8.5000000000000006E-2</v>
      </c>
      <c r="AB362" s="24">
        <v>8.5000000000000006E-2</v>
      </c>
      <c r="AC362" s="24">
        <v>8.5000000000000006E-2</v>
      </c>
      <c r="AD362" s="24">
        <v>8.5000000000000006E-2</v>
      </c>
      <c r="AE362" s="24">
        <v>8.5000000000000006E-2</v>
      </c>
      <c r="AF362" s="24">
        <v>8.5000000000000006E-2</v>
      </c>
      <c r="AG362" s="24">
        <v>8.5000000000000006E-2</v>
      </c>
      <c r="AH362" s="24">
        <v>8.5000000000000006E-2</v>
      </c>
      <c r="AI362" s="24">
        <v>8.5000000000000006E-2</v>
      </c>
      <c r="AJ362" s="24">
        <v>8.5000000000000006E-2</v>
      </c>
      <c r="AK362" s="24">
        <v>8.5000000000000006E-2</v>
      </c>
      <c r="AL362" s="24">
        <v>8.5000000000000006E-2</v>
      </c>
      <c r="AM362" s="24">
        <v>8.5000000000000006E-2</v>
      </c>
      <c r="AN362" s="24">
        <v>8.5000000000000006E-2</v>
      </c>
      <c r="AP362" s="14"/>
      <c r="AQ362" s="14"/>
      <c r="AR362" s="12" t="s">
        <v>35</v>
      </c>
      <c r="AS362" s="13">
        <f t="shared" si="605"/>
        <v>0</v>
      </c>
      <c r="AT362" s="13">
        <f t="shared" si="605"/>
        <v>0.68</v>
      </c>
      <c r="AU362" s="13">
        <f t="shared" si="606"/>
        <v>0.76500000000000001</v>
      </c>
      <c r="AV362" s="13">
        <f t="shared" si="607"/>
        <v>0.255</v>
      </c>
      <c r="AW362" s="13">
        <f t="shared" si="608"/>
        <v>0.34</v>
      </c>
      <c r="AX362" s="13">
        <f t="shared" si="609"/>
        <v>2.4649999999999999</v>
      </c>
      <c r="AY362" s="13">
        <f t="shared" si="610"/>
        <v>0</v>
      </c>
      <c r="AZ362" s="13">
        <f t="shared" si="611"/>
        <v>0</v>
      </c>
      <c r="BA362" s="13">
        <f t="shared" si="612"/>
        <v>0</v>
      </c>
      <c r="BB362" s="13">
        <f t="shared" si="613"/>
        <v>0</v>
      </c>
      <c r="BC362" s="13">
        <f t="shared" si="614"/>
        <v>0.17</v>
      </c>
      <c r="BD362" s="13">
        <f t="shared" si="615"/>
        <v>0</v>
      </c>
      <c r="BE362" s="13">
        <f t="shared" si="616"/>
        <v>0</v>
      </c>
      <c r="BF362" s="13">
        <f t="shared" si="617"/>
        <v>0</v>
      </c>
      <c r="BG362" s="13">
        <f t="shared" si="618"/>
        <v>0</v>
      </c>
      <c r="BH362" s="13">
        <f t="shared" si="619"/>
        <v>0</v>
      </c>
      <c r="BI362" s="13">
        <f t="shared" si="620"/>
        <v>0</v>
      </c>
      <c r="BJ362" s="12">
        <f t="shared" si="622"/>
        <v>4.6749999999999998</v>
      </c>
    </row>
    <row r="363" spans="1:62" ht="15.75">
      <c r="A363" s="14"/>
      <c r="B363" s="14"/>
      <c r="C363" s="12" t="s">
        <v>36</v>
      </c>
      <c r="D363" s="12"/>
      <c r="E363" s="13">
        <v>8</v>
      </c>
      <c r="F363" s="13">
        <v>4</v>
      </c>
      <c r="G363" s="13"/>
      <c r="H363" s="13"/>
      <c r="I363" s="13"/>
      <c r="J363" s="13"/>
      <c r="K363" s="13"/>
      <c r="L363" s="13"/>
      <c r="M363" s="13"/>
      <c r="N363" s="13"/>
      <c r="O363" s="13"/>
      <c r="P363" s="12"/>
      <c r="Q363" s="12"/>
      <c r="R363" s="12"/>
      <c r="S363" s="12"/>
      <c r="T363" s="12"/>
      <c r="U363" s="12">
        <f t="shared" si="621"/>
        <v>12</v>
      </c>
      <c r="W363" s="23" t="s">
        <v>51</v>
      </c>
      <c r="X363" s="24">
        <v>0.59</v>
      </c>
      <c r="Y363" s="24">
        <v>0.59</v>
      </c>
      <c r="Z363" s="24">
        <v>0.59</v>
      </c>
      <c r="AA363" s="24">
        <v>0.59</v>
      </c>
      <c r="AB363" s="24">
        <v>0.59</v>
      </c>
      <c r="AC363" s="24">
        <v>0.59</v>
      </c>
      <c r="AD363" s="24">
        <v>0.59</v>
      </c>
      <c r="AE363" s="24">
        <v>0.59</v>
      </c>
      <c r="AF363" s="24">
        <v>0.59</v>
      </c>
      <c r="AG363" s="24">
        <v>0.59</v>
      </c>
      <c r="AH363" s="24">
        <v>0.59</v>
      </c>
      <c r="AI363" s="24">
        <v>0.59</v>
      </c>
      <c r="AJ363" s="24">
        <v>0.59</v>
      </c>
      <c r="AK363" s="24">
        <v>0.59</v>
      </c>
      <c r="AL363" s="24">
        <v>0.59</v>
      </c>
      <c r="AM363" s="24">
        <v>0.59</v>
      </c>
      <c r="AN363" s="24">
        <v>0.59</v>
      </c>
      <c r="AP363" s="14"/>
      <c r="AQ363" s="14"/>
      <c r="AR363" s="12" t="s">
        <v>36</v>
      </c>
      <c r="AS363" s="13">
        <f t="shared" si="605"/>
        <v>0</v>
      </c>
      <c r="AT363" s="13">
        <f t="shared" si="605"/>
        <v>4.72</v>
      </c>
      <c r="AU363" s="13">
        <f t="shared" si="606"/>
        <v>2.36</v>
      </c>
      <c r="AV363" s="13">
        <f t="shared" si="607"/>
        <v>0</v>
      </c>
      <c r="AW363" s="13">
        <f t="shared" si="608"/>
        <v>0</v>
      </c>
      <c r="AX363" s="13">
        <f t="shared" si="609"/>
        <v>0</v>
      </c>
      <c r="AY363" s="13">
        <f t="shared" si="610"/>
        <v>0</v>
      </c>
      <c r="AZ363" s="13">
        <f t="shared" si="611"/>
        <v>0</v>
      </c>
      <c r="BA363" s="13">
        <f t="shared" si="612"/>
        <v>0</v>
      </c>
      <c r="BB363" s="13">
        <f t="shared" si="613"/>
        <v>0</v>
      </c>
      <c r="BC363" s="13">
        <f t="shared" si="614"/>
        <v>0</v>
      </c>
      <c r="BD363" s="13">
        <f t="shared" si="615"/>
        <v>0</v>
      </c>
      <c r="BE363" s="13">
        <f t="shared" si="616"/>
        <v>0</v>
      </c>
      <c r="BF363" s="13">
        <f t="shared" si="617"/>
        <v>0</v>
      </c>
      <c r="BG363" s="13">
        <f t="shared" si="618"/>
        <v>0</v>
      </c>
      <c r="BH363" s="13">
        <f t="shared" si="619"/>
        <v>0</v>
      </c>
      <c r="BI363" s="13">
        <f t="shared" si="620"/>
        <v>0</v>
      </c>
      <c r="BJ363" s="12">
        <f t="shared" si="622"/>
        <v>7.08</v>
      </c>
    </row>
    <row r="364" spans="1:62" ht="15.75">
      <c r="A364" s="14"/>
      <c r="B364" s="14"/>
      <c r="C364" s="12" t="s">
        <v>31</v>
      </c>
      <c r="D364" s="12"/>
      <c r="E364" s="13">
        <v>5</v>
      </c>
      <c r="F364" s="13">
        <v>5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2"/>
      <c r="Q364" s="12"/>
      <c r="R364" s="12"/>
      <c r="S364" s="12"/>
      <c r="T364" s="12"/>
      <c r="U364" s="12">
        <f t="shared" si="621"/>
        <v>10</v>
      </c>
      <c r="W364" s="23" t="s">
        <v>31</v>
      </c>
      <c r="X364" s="24">
        <v>0.56999999999999995</v>
      </c>
      <c r="Y364" s="24">
        <v>0.56999999999999995</v>
      </c>
      <c r="Z364" s="24">
        <v>0.56999999999999995</v>
      </c>
      <c r="AA364" s="24">
        <v>0.56999999999999995</v>
      </c>
      <c r="AB364" s="24">
        <v>0.56999999999999995</v>
      </c>
      <c r="AC364" s="24">
        <v>0.56999999999999995</v>
      </c>
      <c r="AD364" s="24">
        <v>0.56999999999999995</v>
      </c>
      <c r="AE364" s="24">
        <v>0.56999999999999995</v>
      </c>
      <c r="AF364" s="24">
        <v>0.56999999999999995</v>
      </c>
      <c r="AG364" s="24">
        <v>0.56999999999999995</v>
      </c>
      <c r="AH364" s="24">
        <v>0.56999999999999995</v>
      </c>
      <c r="AI364" s="24">
        <v>0.56999999999999995</v>
      </c>
      <c r="AJ364" s="24">
        <v>0.56999999999999995</v>
      </c>
      <c r="AK364" s="24">
        <v>0.56999999999999995</v>
      </c>
      <c r="AL364" s="24">
        <v>0.56999999999999995</v>
      </c>
      <c r="AM364" s="24">
        <v>0.56999999999999995</v>
      </c>
      <c r="AN364" s="24">
        <v>0.56999999999999995</v>
      </c>
      <c r="AP364" s="14"/>
      <c r="AQ364" s="14"/>
      <c r="AR364" s="12" t="s">
        <v>31</v>
      </c>
      <c r="AS364" s="13">
        <f t="shared" si="605"/>
        <v>0</v>
      </c>
      <c r="AT364" s="13">
        <f t="shared" si="605"/>
        <v>2.85</v>
      </c>
      <c r="AU364" s="13">
        <f t="shared" si="606"/>
        <v>2.85</v>
      </c>
      <c r="AV364" s="13">
        <f t="shared" si="607"/>
        <v>0</v>
      </c>
      <c r="AW364" s="13">
        <f t="shared" si="608"/>
        <v>0</v>
      </c>
      <c r="AX364" s="13">
        <f t="shared" si="609"/>
        <v>0</v>
      </c>
      <c r="AY364" s="13">
        <f t="shared" si="610"/>
        <v>0</v>
      </c>
      <c r="AZ364" s="13">
        <f t="shared" si="611"/>
        <v>0</v>
      </c>
      <c r="BA364" s="13">
        <f t="shared" si="612"/>
        <v>0</v>
      </c>
      <c r="BB364" s="13">
        <f t="shared" si="613"/>
        <v>0</v>
      </c>
      <c r="BC364" s="13">
        <f t="shared" si="614"/>
        <v>0</v>
      </c>
      <c r="BD364" s="13">
        <f t="shared" si="615"/>
        <v>0</v>
      </c>
      <c r="BE364" s="13">
        <f t="shared" si="616"/>
        <v>0</v>
      </c>
      <c r="BF364" s="13">
        <f t="shared" si="617"/>
        <v>0</v>
      </c>
      <c r="BG364" s="13">
        <f t="shared" si="618"/>
        <v>0</v>
      </c>
      <c r="BH364" s="13">
        <f t="shared" si="619"/>
        <v>0</v>
      </c>
      <c r="BI364" s="13">
        <f t="shared" si="620"/>
        <v>0</v>
      </c>
      <c r="BJ364" s="12">
        <f t="shared" si="622"/>
        <v>5.7</v>
      </c>
    </row>
    <row r="365" spans="1:62" ht="15.75">
      <c r="A365" s="16"/>
      <c r="B365" s="16"/>
      <c r="C365" s="12" t="s">
        <v>32</v>
      </c>
      <c r="D365" s="12"/>
      <c r="E365" s="13"/>
      <c r="F365" s="13"/>
      <c r="G365" s="13">
        <v>4</v>
      </c>
      <c r="H365" s="13"/>
      <c r="I365" s="13">
        <v>5</v>
      </c>
      <c r="J365" s="13"/>
      <c r="K365" s="13">
        <v>10</v>
      </c>
      <c r="L365" s="13"/>
      <c r="M365" s="13"/>
      <c r="N365" s="13">
        <v>16</v>
      </c>
      <c r="O365" s="13"/>
      <c r="P365" s="12"/>
      <c r="Q365" s="12"/>
      <c r="R365" s="12"/>
      <c r="S365" s="12"/>
      <c r="T365" s="12"/>
      <c r="U365" s="12">
        <f t="shared" si="621"/>
        <v>35</v>
      </c>
      <c r="W365" s="23" t="s">
        <v>32</v>
      </c>
      <c r="X365" s="24">
        <v>0.4</v>
      </c>
      <c r="Y365" s="24">
        <v>0.4</v>
      </c>
      <c r="Z365" s="24">
        <v>0.4</v>
      </c>
      <c r="AA365" s="24">
        <v>0.4</v>
      </c>
      <c r="AB365" s="24">
        <v>0.4</v>
      </c>
      <c r="AC365" s="24">
        <v>0.4</v>
      </c>
      <c r="AD365" s="24">
        <v>0.4</v>
      </c>
      <c r="AE365" s="24">
        <v>0.4</v>
      </c>
      <c r="AF365" s="24">
        <v>0.4</v>
      </c>
      <c r="AG365" s="24">
        <v>0.4</v>
      </c>
      <c r="AH365" s="24">
        <v>0.4</v>
      </c>
      <c r="AI365" s="24">
        <v>0.4</v>
      </c>
      <c r="AJ365" s="24">
        <v>0.4</v>
      </c>
      <c r="AK365" s="24">
        <v>0.4</v>
      </c>
      <c r="AL365" s="24">
        <v>0.4</v>
      </c>
      <c r="AM365" s="24">
        <v>0.4</v>
      </c>
      <c r="AN365" s="24">
        <v>0.4</v>
      </c>
      <c r="AP365" s="16"/>
      <c r="AQ365" s="16"/>
      <c r="AR365" s="12" t="s">
        <v>32</v>
      </c>
      <c r="AS365" s="13">
        <f t="shared" si="605"/>
        <v>0</v>
      </c>
      <c r="AT365" s="13">
        <f t="shared" si="605"/>
        <v>0</v>
      </c>
      <c r="AU365" s="13">
        <f t="shared" si="606"/>
        <v>0</v>
      </c>
      <c r="AV365" s="13">
        <f t="shared" si="607"/>
        <v>1.6</v>
      </c>
      <c r="AW365" s="13">
        <f t="shared" si="608"/>
        <v>0</v>
      </c>
      <c r="AX365" s="13">
        <f t="shared" si="609"/>
        <v>2</v>
      </c>
      <c r="AY365" s="13">
        <f t="shared" si="610"/>
        <v>0</v>
      </c>
      <c r="AZ365" s="13">
        <f t="shared" si="611"/>
        <v>4</v>
      </c>
      <c r="BA365" s="13">
        <f t="shared" si="612"/>
        <v>0</v>
      </c>
      <c r="BB365" s="13">
        <f t="shared" si="613"/>
        <v>0</v>
      </c>
      <c r="BC365" s="13">
        <f t="shared" si="614"/>
        <v>6.4</v>
      </c>
      <c r="BD365" s="13">
        <f t="shared" si="615"/>
        <v>0</v>
      </c>
      <c r="BE365" s="13">
        <f t="shared" si="616"/>
        <v>0</v>
      </c>
      <c r="BF365" s="13">
        <f t="shared" si="617"/>
        <v>0</v>
      </c>
      <c r="BG365" s="13">
        <f t="shared" si="618"/>
        <v>0</v>
      </c>
      <c r="BH365" s="13">
        <f t="shared" si="619"/>
        <v>0</v>
      </c>
      <c r="BI365" s="13">
        <f t="shared" si="620"/>
        <v>0</v>
      </c>
      <c r="BJ365" s="12">
        <f t="shared" si="622"/>
        <v>14</v>
      </c>
    </row>
    <row r="366" spans="1:62">
      <c r="A366" s="17"/>
      <c r="B366" s="18"/>
      <c r="C366" s="19" t="s">
        <v>33</v>
      </c>
      <c r="D366" s="19">
        <f>SUM(D357:D365)</f>
        <v>0</v>
      </c>
      <c r="E366" s="19">
        <f>SUM(E357:E365)</f>
        <v>36</v>
      </c>
      <c r="F366" s="19">
        <f t="shared" ref="F366:U366" si="623">SUM(F357:F365)</f>
        <v>28</v>
      </c>
      <c r="G366" s="19">
        <f t="shared" si="623"/>
        <v>44</v>
      </c>
      <c r="H366" s="19">
        <f t="shared" si="623"/>
        <v>73</v>
      </c>
      <c r="I366" s="19">
        <f t="shared" si="623"/>
        <v>170</v>
      </c>
      <c r="J366" s="19">
        <f t="shared" si="623"/>
        <v>15</v>
      </c>
      <c r="K366" s="19">
        <f t="shared" si="623"/>
        <v>50</v>
      </c>
      <c r="L366" s="19">
        <f t="shared" si="623"/>
        <v>31</v>
      </c>
      <c r="M366" s="19">
        <f t="shared" si="623"/>
        <v>11</v>
      </c>
      <c r="N366" s="19">
        <f t="shared" si="623"/>
        <v>27</v>
      </c>
      <c r="O366" s="19">
        <f t="shared" si="623"/>
        <v>0</v>
      </c>
      <c r="P366" s="19">
        <f t="shared" si="623"/>
        <v>13</v>
      </c>
      <c r="Q366" s="19">
        <f t="shared" si="623"/>
        <v>0</v>
      </c>
      <c r="R366" s="19">
        <f t="shared" si="623"/>
        <v>0</v>
      </c>
      <c r="S366" s="19">
        <f t="shared" si="623"/>
        <v>0</v>
      </c>
      <c r="T366" s="19">
        <f t="shared" si="623"/>
        <v>0</v>
      </c>
      <c r="U366" s="19">
        <f t="shared" si="623"/>
        <v>498</v>
      </c>
      <c r="AP366" s="17"/>
      <c r="AQ366" s="18"/>
      <c r="AR366" s="19" t="s">
        <v>33</v>
      </c>
      <c r="AS366" s="19">
        <f>SUM(AS357:AS365)</f>
        <v>0</v>
      </c>
      <c r="AT366" s="19">
        <f>SUM(AT357:AT365)</f>
        <v>15.12</v>
      </c>
      <c r="AU366" s="19">
        <f t="shared" ref="AU366:BJ366" si="624">SUM(AU357:AU365)</f>
        <v>10.625</v>
      </c>
      <c r="AV366" s="19">
        <f t="shared" si="624"/>
        <v>13.615</v>
      </c>
      <c r="AW366" s="19">
        <f t="shared" si="624"/>
        <v>18.88</v>
      </c>
      <c r="AX366" s="19">
        <f t="shared" si="624"/>
        <v>52.225000000000001</v>
      </c>
      <c r="AY366" s="19">
        <f t="shared" si="624"/>
        <v>4.8949999999999996</v>
      </c>
      <c r="AZ366" s="19">
        <f t="shared" si="624"/>
        <v>15.31</v>
      </c>
      <c r="BA366" s="19">
        <f t="shared" si="624"/>
        <v>9.52</v>
      </c>
      <c r="BB366" s="19">
        <f t="shared" si="624"/>
        <v>2.9249999999999998</v>
      </c>
      <c r="BC366" s="19">
        <f t="shared" si="624"/>
        <v>10.64</v>
      </c>
      <c r="BD366" s="19">
        <f t="shared" si="624"/>
        <v>0</v>
      </c>
      <c r="BE366" s="19">
        <f t="shared" si="624"/>
        <v>3.2050000000000001</v>
      </c>
      <c r="BF366" s="19">
        <f t="shared" si="624"/>
        <v>0</v>
      </c>
      <c r="BG366" s="19">
        <f t="shared" si="624"/>
        <v>0</v>
      </c>
      <c r="BH366" s="19">
        <f t="shared" si="624"/>
        <v>0</v>
      </c>
      <c r="BI366" s="19">
        <f t="shared" si="624"/>
        <v>0</v>
      </c>
      <c r="BJ366" s="19">
        <f t="shared" si="624"/>
        <v>156.96</v>
      </c>
    </row>
    <row r="369" spans="1:62" ht="106.5">
      <c r="A369" s="8" t="s">
        <v>2</v>
      </c>
      <c r="B369" s="8" t="s">
        <v>3</v>
      </c>
      <c r="C369" s="8" t="s">
        <v>4</v>
      </c>
      <c r="D369" s="9" t="str">
        <f>D5</f>
        <v>ANGGREK</v>
      </c>
      <c r="E369" s="9" t="str">
        <f>E5</f>
        <v>BOUGENVIL</v>
      </c>
      <c r="F369" s="9" t="str">
        <f t="shared" ref="F369:U369" si="625">F5</f>
        <v>CAMELIA</v>
      </c>
      <c r="G369" s="9" t="str">
        <f t="shared" si="625"/>
        <v>DEWANDARU</v>
      </c>
      <c r="H369" s="9" t="str">
        <f t="shared" si="625"/>
        <v>EDELWEIS</v>
      </c>
      <c r="I369" s="9" t="str">
        <f t="shared" si="625"/>
        <v>FLAMBOYAN</v>
      </c>
      <c r="J369" s="9" t="str">
        <f t="shared" si="625"/>
        <v>GERANIUM</v>
      </c>
      <c r="K369" s="9" t="str">
        <f t="shared" si="625"/>
        <v>HELIKONIA</v>
      </c>
      <c r="L369" s="9" t="str">
        <f t="shared" si="625"/>
        <v>IVY</v>
      </c>
      <c r="M369" s="9" t="str">
        <f t="shared" si="625"/>
        <v>KANA</v>
      </c>
      <c r="N369" s="9" t="str">
        <f t="shared" si="625"/>
        <v>IGD</v>
      </c>
      <c r="O369" s="9" t="str">
        <f t="shared" si="625"/>
        <v>HCU</v>
      </c>
      <c r="P369" s="9" t="str">
        <f t="shared" si="625"/>
        <v>PENUNJANG</v>
      </c>
      <c r="Q369" s="9" t="str">
        <f t="shared" si="625"/>
        <v>PELAYANAN</v>
      </c>
      <c r="R369" s="9" t="str">
        <f t="shared" si="625"/>
        <v>ADMIN</v>
      </c>
      <c r="S369" s="9" t="str">
        <f t="shared" si="625"/>
        <v>ASRAMA</v>
      </c>
      <c r="T369" s="9" t="str">
        <f t="shared" si="625"/>
        <v>MASJID</v>
      </c>
      <c r="U369" s="9" t="str">
        <f t="shared" si="625"/>
        <v>JUMLAH</v>
      </c>
      <c r="W369" s="21"/>
      <c r="X369" s="22" t="str">
        <f>X5</f>
        <v>ANGGREK</v>
      </c>
      <c r="Y369" s="22" t="str">
        <f>Y5</f>
        <v>BOUGENVIL</v>
      </c>
      <c r="Z369" s="22" t="str">
        <f t="shared" ref="Z369:AN369" si="626">Z5</f>
        <v>CAMELIA</v>
      </c>
      <c r="AA369" s="22" t="str">
        <f t="shared" si="626"/>
        <v>DEWANDARU</v>
      </c>
      <c r="AB369" s="22" t="str">
        <f t="shared" si="626"/>
        <v>EDELWEIS</v>
      </c>
      <c r="AC369" s="22" t="str">
        <f t="shared" si="626"/>
        <v>FLAMBOYAN</v>
      </c>
      <c r="AD369" s="22" t="str">
        <f t="shared" si="626"/>
        <v>GERANIUM</v>
      </c>
      <c r="AE369" s="22" t="str">
        <f t="shared" si="626"/>
        <v>HELIKONIA</v>
      </c>
      <c r="AF369" s="22" t="str">
        <f t="shared" si="626"/>
        <v>IVY</v>
      </c>
      <c r="AG369" s="22" t="str">
        <f t="shared" si="626"/>
        <v>KANA</v>
      </c>
      <c r="AH369" s="22" t="str">
        <f t="shared" si="626"/>
        <v>IGD</v>
      </c>
      <c r="AI369" s="22" t="str">
        <f t="shared" si="626"/>
        <v>HCU</v>
      </c>
      <c r="AJ369" s="22" t="str">
        <f t="shared" si="626"/>
        <v>PENUNJANG</v>
      </c>
      <c r="AK369" s="22" t="str">
        <f t="shared" si="626"/>
        <v>PELAYANAN</v>
      </c>
      <c r="AL369" s="22" t="str">
        <f t="shared" si="626"/>
        <v>ADMIN</v>
      </c>
      <c r="AM369" s="22" t="str">
        <f t="shared" si="626"/>
        <v>ASRAMA</v>
      </c>
      <c r="AN369" s="22" t="str">
        <f t="shared" si="626"/>
        <v>MASJID</v>
      </c>
      <c r="AP369" s="8" t="s">
        <v>2</v>
      </c>
      <c r="AQ369" s="8" t="s">
        <v>3</v>
      </c>
      <c r="AR369" s="8" t="s">
        <v>4</v>
      </c>
      <c r="AS369" s="9" t="str">
        <f>AS5</f>
        <v>ANGGREK</v>
      </c>
      <c r="AT369" s="9" t="str">
        <f>AT5</f>
        <v>BOUGENVIL</v>
      </c>
      <c r="AU369" s="9" t="str">
        <f t="shared" ref="AU369:BJ369" si="627">AU5</f>
        <v>CAMELIA II</v>
      </c>
      <c r="AV369" s="9" t="str">
        <f t="shared" si="627"/>
        <v>DEWANDARU</v>
      </c>
      <c r="AW369" s="9" t="str">
        <f t="shared" si="627"/>
        <v>EDELWEIS</v>
      </c>
      <c r="AX369" s="9" t="str">
        <f t="shared" si="627"/>
        <v>FLAMBOYAN</v>
      </c>
      <c r="AY369" s="9" t="str">
        <f t="shared" si="627"/>
        <v>GERANIUM</v>
      </c>
      <c r="AZ369" s="9" t="str">
        <f t="shared" si="627"/>
        <v>HELIKONIA</v>
      </c>
      <c r="BA369" s="9" t="str">
        <f t="shared" si="627"/>
        <v>IVY</v>
      </c>
      <c r="BB369" s="9" t="str">
        <f t="shared" si="627"/>
        <v>KANA</v>
      </c>
      <c r="BC369" s="9" t="str">
        <f t="shared" si="627"/>
        <v>IGD</v>
      </c>
      <c r="BD369" s="9" t="str">
        <f t="shared" si="627"/>
        <v>HCU</v>
      </c>
      <c r="BE369" s="9" t="str">
        <f t="shared" si="627"/>
        <v>PENUNJANG</v>
      </c>
      <c r="BF369" s="9" t="str">
        <f t="shared" si="627"/>
        <v>PELAYANAN</v>
      </c>
      <c r="BG369" s="9" t="str">
        <f t="shared" si="627"/>
        <v>ADMIN</v>
      </c>
      <c r="BH369" s="9" t="str">
        <f t="shared" si="627"/>
        <v>ASRAMA</v>
      </c>
      <c r="BI369" s="9" t="str">
        <f t="shared" si="627"/>
        <v>MASJID</v>
      </c>
      <c r="BJ369" s="9" t="str">
        <f t="shared" si="627"/>
        <v>JUMLAH</v>
      </c>
    </row>
    <row r="370" spans="1:62" ht="15.75">
      <c r="A370" s="10">
        <f>A357+1</f>
        <v>29</v>
      </c>
      <c r="B370" s="11" t="s">
        <v>34</v>
      </c>
      <c r="C370" s="12" t="s">
        <v>24</v>
      </c>
      <c r="D370" s="12"/>
      <c r="E370" s="13"/>
      <c r="F370" s="13"/>
      <c r="G370" s="13">
        <v>9</v>
      </c>
      <c r="H370" s="13">
        <v>15</v>
      </c>
      <c r="I370" s="13">
        <v>22</v>
      </c>
      <c r="J370" s="13">
        <v>1</v>
      </c>
      <c r="K370" s="13">
        <v>7</v>
      </c>
      <c r="L370" s="13">
        <v>5</v>
      </c>
      <c r="M370" s="13"/>
      <c r="N370" s="12"/>
      <c r="O370" s="12"/>
      <c r="P370" s="12">
        <v>4</v>
      </c>
      <c r="Q370" s="12"/>
      <c r="R370" s="12"/>
      <c r="S370" s="12"/>
      <c r="T370" s="12"/>
      <c r="U370" s="12">
        <f>SUM(E370:T370)</f>
        <v>63</v>
      </c>
      <c r="W370" s="23" t="s">
        <v>24</v>
      </c>
      <c r="X370" s="24">
        <v>0.26500000000000001</v>
      </c>
      <c r="Y370" s="24">
        <v>0.26500000000000001</v>
      </c>
      <c r="Z370" s="24">
        <v>0.26500000000000001</v>
      </c>
      <c r="AA370" s="24">
        <v>0.26500000000000001</v>
      </c>
      <c r="AB370" s="24">
        <v>0.26500000000000001</v>
      </c>
      <c r="AC370" s="24">
        <v>0.26500000000000001</v>
      </c>
      <c r="AD370" s="24">
        <v>0.26500000000000001</v>
      </c>
      <c r="AE370" s="24">
        <v>0.26500000000000001</v>
      </c>
      <c r="AF370" s="24">
        <v>0.26500000000000001</v>
      </c>
      <c r="AG370" s="24">
        <v>0.26500000000000001</v>
      </c>
      <c r="AH370" s="24">
        <v>0.26500000000000001</v>
      </c>
      <c r="AI370" s="24">
        <v>0.26500000000000001</v>
      </c>
      <c r="AJ370" s="24">
        <v>0.26500000000000001</v>
      </c>
      <c r="AK370" s="24">
        <v>0.26500000000000001</v>
      </c>
      <c r="AL370" s="24">
        <v>0.26500000000000001</v>
      </c>
      <c r="AM370" s="24">
        <v>0.26500000000000001</v>
      </c>
      <c r="AN370" s="24">
        <v>0.26500000000000001</v>
      </c>
      <c r="AP370" s="10">
        <f>AP357+1</f>
        <v>29</v>
      </c>
      <c r="AQ370" s="11" t="s">
        <v>40</v>
      </c>
      <c r="AR370" s="12" t="s">
        <v>24</v>
      </c>
      <c r="AS370" s="13">
        <f t="shared" ref="AS370:AT378" si="628">X370*D370</f>
        <v>0</v>
      </c>
      <c r="AT370" s="13">
        <f t="shared" si="628"/>
        <v>0</v>
      </c>
      <c r="AU370" s="13">
        <f t="shared" ref="AU370:AU378" si="629">Z370*F370</f>
        <v>0</v>
      </c>
      <c r="AV370" s="13">
        <f t="shared" ref="AV370:AV378" si="630">AA370*G370</f>
        <v>2.3849999999999998</v>
      </c>
      <c r="AW370" s="13">
        <f t="shared" ref="AW370:AW378" si="631">AB370*H370</f>
        <v>3.9750000000000001</v>
      </c>
      <c r="AX370" s="13">
        <f t="shared" ref="AX370:AX378" si="632">AC370*I370</f>
        <v>5.83</v>
      </c>
      <c r="AY370" s="13">
        <f t="shared" ref="AY370:AY378" si="633">AD370*J370</f>
        <v>0.26500000000000001</v>
      </c>
      <c r="AZ370" s="13">
        <f t="shared" ref="AZ370:AZ378" si="634">AE370*K370</f>
        <v>1.855</v>
      </c>
      <c r="BA370" s="13">
        <f t="shared" ref="BA370:BA378" si="635">AF370*L370</f>
        <v>1.325</v>
      </c>
      <c r="BB370" s="13">
        <f t="shared" ref="BB370:BB378" si="636">AG370*M370</f>
        <v>0</v>
      </c>
      <c r="BC370" s="13">
        <f t="shared" ref="BC370:BC378" si="637">AH370*N370</f>
        <v>0</v>
      </c>
      <c r="BD370" s="13">
        <f t="shared" ref="BD370:BD378" si="638">AI370*O370</f>
        <v>0</v>
      </c>
      <c r="BE370" s="13">
        <f t="shared" ref="BE370:BE378" si="639">AJ370*P370</f>
        <v>1.06</v>
      </c>
      <c r="BF370" s="13">
        <f t="shared" ref="BF370:BF378" si="640">AK370*Q370</f>
        <v>0</v>
      </c>
      <c r="BG370" s="13">
        <f t="shared" ref="BG370:BG378" si="641">AL370*R370</f>
        <v>0</v>
      </c>
      <c r="BH370" s="13">
        <f t="shared" ref="BH370:BH378" si="642">AM370*S370</f>
        <v>0</v>
      </c>
      <c r="BI370" s="13">
        <f t="shared" ref="BI370:BI378" si="643">AN370*T370</f>
        <v>0</v>
      </c>
      <c r="BJ370" s="12">
        <f>SUM(AT370:BI370)</f>
        <v>16.695</v>
      </c>
    </row>
    <row r="371" spans="1:62" ht="15.75">
      <c r="A371" s="14"/>
      <c r="B371" s="15">
        <f>B358+1</f>
        <v>44590</v>
      </c>
      <c r="C371" s="12" t="s">
        <v>25</v>
      </c>
      <c r="D371" s="12"/>
      <c r="E371" s="13"/>
      <c r="F371" s="13"/>
      <c r="G371" s="13">
        <v>8</v>
      </c>
      <c r="H371" s="13">
        <v>15</v>
      </c>
      <c r="I371" s="13">
        <v>22</v>
      </c>
      <c r="J371" s="13">
        <v>1</v>
      </c>
      <c r="K371" s="13">
        <v>12</v>
      </c>
      <c r="L371" s="13">
        <v>5</v>
      </c>
      <c r="M371" s="13"/>
      <c r="N371" s="12"/>
      <c r="O371" s="12"/>
      <c r="P371" s="12"/>
      <c r="Q371" s="12"/>
      <c r="R371" s="12"/>
      <c r="S371" s="12"/>
      <c r="T371" s="12"/>
      <c r="U371" s="12">
        <f t="shared" ref="U371:U378" si="644">SUM(E371:T371)</f>
        <v>63</v>
      </c>
      <c r="W371" s="23" t="s">
        <v>25</v>
      </c>
      <c r="X371" s="24">
        <v>0.22500000000000001</v>
      </c>
      <c r="Y371" s="24">
        <v>0.22500000000000001</v>
      </c>
      <c r="Z371" s="24">
        <v>0.22500000000000001</v>
      </c>
      <c r="AA371" s="24">
        <v>0.22500000000000001</v>
      </c>
      <c r="AB371" s="24">
        <v>0.22500000000000001</v>
      </c>
      <c r="AC371" s="24">
        <v>0.22500000000000001</v>
      </c>
      <c r="AD371" s="24">
        <v>0.22500000000000001</v>
      </c>
      <c r="AE371" s="24">
        <v>0.22500000000000001</v>
      </c>
      <c r="AF371" s="24">
        <v>0.22500000000000001</v>
      </c>
      <c r="AG371" s="24">
        <v>0.22500000000000001</v>
      </c>
      <c r="AH371" s="24">
        <v>0.22500000000000001</v>
      </c>
      <c r="AI371" s="24">
        <v>0.22500000000000001</v>
      </c>
      <c r="AJ371" s="24">
        <v>0.22500000000000001</v>
      </c>
      <c r="AK371" s="24">
        <v>0.22500000000000001</v>
      </c>
      <c r="AL371" s="24">
        <v>0.22500000000000001</v>
      </c>
      <c r="AM371" s="24">
        <v>0.22500000000000001</v>
      </c>
      <c r="AN371" s="24">
        <v>0.22500000000000001</v>
      </c>
      <c r="AP371" s="14"/>
      <c r="AQ371" s="15">
        <f>AQ358+1</f>
        <v>44225</v>
      </c>
      <c r="AR371" s="12" t="s">
        <v>25</v>
      </c>
      <c r="AS371" s="13">
        <f t="shared" si="628"/>
        <v>0</v>
      </c>
      <c r="AT371" s="13">
        <f t="shared" si="628"/>
        <v>0</v>
      </c>
      <c r="AU371" s="13">
        <f t="shared" si="629"/>
        <v>0</v>
      </c>
      <c r="AV371" s="13">
        <f t="shared" si="630"/>
        <v>1.8</v>
      </c>
      <c r="AW371" s="13">
        <f t="shared" si="631"/>
        <v>3.375</v>
      </c>
      <c r="AX371" s="13">
        <f t="shared" si="632"/>
        <v>4.95</v>
      </c>
      <c r="AY371" s="13">
        <f t="shared" si="633"/>
        <v>0.22500000000000001</v>
      </c>
      <c r="AZ371" s="13">
        <f t="shared" si="634"/>
        <v>2.7</v>
      </c>
      <c r="BA371" s="13">
        <f t="shared" si="635"/>
        <v>1.125</v>
      </c>
      <c r="BB371" s="13">
        <f t="shared" si="636"/>
        <v>0</v>
      </c>
      <c r="BC371" s="13">
        <f t="shared" si="637"/>
        <v>0</v>
      </c>
      <c r="BD371" s="13">
        <f t="shared" si="638"/>
        <v>0</v>
      </c>
      <c r="BE371" s="13">
        <f t="shared" si="639"/>
        <v>0</v>
      </c>
      <c r="BF371" s="13">
        <f t="shared" si="640"/>
        <v>0</v>
      </c>
      <c r="BG371" s="13">
        <f t="shared" si="641"/>
        <v>0</v>
      </c>
      <c r="BH371" s="13">
        <f t="shared" si="642"/>
        <v>0</v>
      </c>
      <c r="BI371" s="13">
        <f t="shared" si="643"/>
        <v>0</v>
      </c>
      <c r="BJ371" s="12">
        <f t="shared" ref="BJ371:BJ378" si="645">SUM(AT371:BI371)</f>
        <v>14.175000000000001</v>
      </c>
    </row>
    <row r="372" spans="1:62" ht="15.75">
      <c r="A372" s="14"/>
      <c r="B372" s="14"/>
      <c r="C372" s="12" t="s">
        <v>26</v>
      </c>
      <c r="D372" s="12"/>
      <c r="E372" s="13"/>
      <c r="F372" s="13"/>
      <c r="G372" s="13">
        <v>7</v>
      </c>
      <c r="H372" s="13">
        <v>7</v>
      </c>
      <c r="I372" s="13">
        <v>3</v>
      </c>
      <c r="J372" s="13">
        <v>1</v>
      </c>
      <c r="K372" s="13">
        <v>8</v>
      </c>
      <c r="L372" s="13">
        <v>5</v>
      </c>
      <c r="M372" s="13"/>
      <c r="N372" s="12"/>
      <c r="O372" s="12"/>
      <c r="P372" s="12"/>
      <c r="Q372" s="12"/>
      <c r="R372" s="12"/>
      <c r="S372" s="12"/>
      <c r="T372" s="12"/>
      <c r="U372" s="12">
        <f t="shared" si="644"/>
        <v>31</v>
      </c>
      <c r="W372" s="23" t="s">
        <v>26</v>
      </c>
      <c r="X372" s="24">
        <v>0.35</v>
      </c>
      <c r="Y372" s="24">
        <v>0.35</v>
      </c>
      <c r="Z372" s="24">
        <v>0.35</v>
      </c>
      <c r="AA372" s="24">
        <v>0.35</v>
      </c>
      <c r="AB372" s="24">
        <v>0.35</v>
      </c>
      <c r="AC372" s="24">
        <v>0.35</v>
      </c>
      <c r="AD372" s="24">
        <v>0.35</v>
      </c>
      <c r="AE372" s="24">
        <v>0.35</v>
      </c>
      <c r="AF372" s="24">
        <v>0.35</v>
      </c>
      <c r="AG372" s="24">
        <v>0.35</v>
      </c>
      <c r="AH372" s="24">
        <v>0.35</v>
      </c>
      <c r="AI372" s="24">
        <v>0.35</v>
      </c>
      <c r="AJ372" s="24">
        <v>0.35</v>
      </c>
      <c r="AK372" s="24">
        <v>0.35</v>
      </c>
      <c r="AL372" s="24">
        <v>0.35</v>
      </c>
      <c r="AM372" s="24">
        <v>0.35</v>
      </c>
      <c r="AN372" s="24">
        <v>0.35</v>
      </c>
      <c r="AP372" s="14"/>
      <c r="AQ372" s="14"/>
      <c r="AR372" s="12" t="s">
        <v>26</v>
      </c>
      <c r="AS372" s="13">
        <f t="shared" si="628"/>
        <v>0</v>
      </c>
      <c r="AT372" s="13">
        <f t="shared" si="628"/>
        <v>0</v>
      </c>
      <c r="AU372" s="13">
        <f t="shared" si="629"/>
        <v>0</v>
      </c>
      <c r="AV372" s="13">
        <f t="shared" si="630"/>
        <v>2.4500000000000002</v>
      </c>
      <c r="AW372" s="13">
        <f t="shared" si="631"/>
        <v>2.4500000000000002</v>
      </c>
      <c r="AX372" s="13">
        <f t="shared" si="632"/>
        <v>1.05</v>
      </c>
      <c r="AY372" s="13">
        <f t="shared" si="633"/>
        <v>0.35</v>
      </c>
      <c r="AZ372" s="13">
        <f t="shared" si="634"/>
        <v>2.8</v>
      </c>
      <c r="BA372" s="13">
        <f t="shared" si="635"/>
        <v>1.75</v>
      </c>
      <c r="BB372" s="13">
        <f t="shared" si="636"/>
        <v>0</v>
      </c>
      <c r="BC372" s="13">
        <f t="shared" si="637"/>
        <v>0</v>
      </c>
      <c r="BD372" s="13">
        <f t="shared" si="638"/>
        <v>0</v>
      </c>
      <c r="BE372" s="13">
        <f t="shared" si="639"/>
        <v>0</v>
      </c>
      <c r="BF372" s="13">
        <f t="shared" si="640"/>
        <v>0</v>
      </c>
      <c r="BG372" s="13">
        <f t="shared" si="641"/>
        <v>0</v>
      </c>
      <c r="BH372" s="13">
        <f t="shared" si="642"/>
        <v>0</v>
      </c>
      <c r="BI372" s="13">
        <f t="shared" si="643"/>
        <v>0</v>
      </c>
      <c r="BJ372" s="12">
        <f t="shared" si="645"/>
        <v>10.85</v>
      </c>
    </row>
    <row r="373" spans="1:62" ht="15.75">
      <c r="A373" s="14"/>
      <c r="B373" s="14"/>
      <c r="C373" s="12" t="s">
        <v>27</v>
      </c>
      <c r="D373" s="12"/>
      <c r="E373" s="13">
        <v>9</v>
      </c>
      <c r="F373" s="13">
        <v>7</v>
      </c>
      <c r="G373" s="13">
        <v>3</v>
      </c>
      <c r="H373" s="13">
        <v>3</v>
      </c>
      <c r="I373" s="13">
        <v>1</v>
      </c>
      <c r="J373" s="13">
        <v>1</v>
      </c>
      <c r="K373" s="13">
        <v>2</v>
      </c>
      <c r="L373" s="13">
        <v>1</v>
      </c>
      <c r="M373" s="13"/>
      <c r="N373" s="12"/>
      <c r="O373" s="12"/>
      <c r="P373" s="12">
        <v>1</v>
      </c>
      <c r="Q373" s="12"/>
      <c r="R373" s="12"/>
      <c r="S373" s="12"/>
      <c r="T373" s="12"/>
      <c r="U373" s="12">
        <f t="shared" si="644"/>
        <v>28</v>
      </c>
      <c r="W373" s="23" t="s">
        <v>27</v>
      </c>
      <c r="X373" s="24">
        <v>0.43</v>
      </c>
      <c r="Y373" s="24">
        <v>0.43</v>
      </c>
      <c r="Z373" s="24">
        <v>0.43</v>
      </c>
      <c r="AA373" s="24">
        <v>0.43</v>
      </c>
      <c r="AB373" s="24">
        <v>0.43</v>
      </c>
      <c r="AC373" s="24">
        <v>0.43</v>
      </c>
      <c r="AD373" s="24">
        <v>0.43</v>
      </c>
      <c r="AE373" s="24">
        <v>0.43</v>
      </c>
      <c r="AF373" s="24">
        <v>0.43</v>
      </c>
      <c r="AG373" s="24">
        <v>0.43</v>
      </c>
      <c r="AH373" s="24">
        <v>0.43</v>
      </c>
      <c r="AI373" s="24">
        <v>0.43</v>
      </c>
      <c r="AJ373" s="24">
        <v>0.43</v>
      </c>
      <c r="AK373" s="24">
        <v>0.43</v>
      </c>
      <c r="AL373" s="24">
        <v>0.43</v>
      </c>
      <c r="AM373" s="24">
        <v>0.43</v>
      </c>
      <c r="AN373" s="24">
        <v>0.43</v>
      </c>
      <c r="AP373" s="14"/>
      <c r="AQ373" s="14"/>
      <c r="AR373" s="12" t="s">
        <v>27</v>
      </c>
      <c r="AS373" s="13">
        <f t="shared" si="628"/>
        <v>0</v>
      </c>
      <c r="AT373" s="13">
        <f t="shared" si="628"/>
        <v>3.87</v>
      </c>
      <c r="AU373" s="13">
        <f t="shared" si="629"/>
        <v>3.01</v>
      </c>
      <c r="AV373" s="13">
        <f t="shared" si="630"/>
        <v>1.29</v>
      </c>
      <c r="AW373" s="13">
        <f t="shared" si="631"/>
        <v>1.29</v>
      </c>
      <c r="AX373" s="13">
        <f t="shared" si="632"/>
        <v>0.43</v>
      </c>
      <c r="AY373" s="13">
        <f t="shared" si="633"/>
        <v>0.43</v>
      </c>
      <c r="AZ373" s="13">
        <f t="shared" si="634"/>
        <v>0.86</v>
      </c>
      <c r="BA373" s="13">
        <f t="shared" si="635"/>
        <v>0.43</v>
      </c>
      <c r="BB373" s="13">
        <f t="shared" si="636"/>
        <v>0</v>
      </c>
      <c r="BC373" s="13">
        <f t="shared" si="637"/>
        <v>0</v>
      </c>
      <c r="BD373" s="13">
        <f t="shared" si="638"/>
        <v>0</v>
      </c>
      <c r="BE373" s="13">
        <f t="shared" si="639"/>
        <v>0.43</v>
      </c>
      <c r="BF373" s="13">
        <f t="shared" si="640"/>
        <v>0</v>
      </c>
      <c r="BG373" s="13">
        <f t="shared" si="641"/>
        <v>0</v>
      </c>
      <c r="BH373" s="13">
        <f t="shared" si="642"/>
        <v>0</v>
      </c>
      <c r="BI373" s="13">
        <f t="shared" si="643"/>
        <v>0</v>
      </c>
      <c r="BJ373" s="12">
        <f t="shared" si="645"/>
        <v>12.04</v>
      </c>
    </row>
    <row r="374" spans="1:62" ht="15.75">
      <c r="A374" s="14"/>
      <c r="B374" s="14"/>
      <c r="C374" s="12" t="s">
        <v>28</v>
      </c>
      <c r="D374" s="12"/>
      <c r="E374" s="13">
        <v>6</v>
      </c>
      <c r="F374" s="13">
        <v>4</v>
      </c>
      <c r="G374" s="13">
        <v>3</v>
      </c>
      <c r="H374" s="13">
        <v>2</v>
      </c>
      <c r="I374" s="13"/>
      <c r="J374" s="13"/>
      <c r="K374" s="13">
        <v>1</v>
      </c>
      <c r="L374" s="13"/>
      <c r="M374" s="13"/>
      <c r="N374" s="12"/>
      <c r="O374" s="12"/>
      <c r="P374" s="12">
        <v>1</v>
      </c>
      <c r="Q374" s="12"/>
      <c r="R374" s="12"/>
      <c r="S374" s="12"/>
      <c r="T374" s="12"/>
      <c r="U374" s="12">
        <f t="shared" si="644"/>
        <v>17</v>
      </c>
      <c r="W374" s="23" t="s">
        <v>28</v>
      </c>
      <c r="X374" s="24">
        <v>0.5</v>
      </c>
      <c r="Y374" s="24">
        <v>0.5</v>
      </c>
      <c r="Z374" s="24">
        <v>0.5</v>
      </c>
      <c r="AA374" s="24">
        <v>0.5</v>
      </c>
      <c r="AB374" s="24">
        <v>0.5</v>
      </c>
      <c r="AC374" s="24">
        <v>0.5</v>
      </c>
      <c r="AD374" s="24">
        <v>0.5</v>
      </c>
      <c r="AE374" s="24">
        <v>0.5</v>
      </c>
      <c r="AF374" s="24">
        <v>0.5</v>
      </c>
      <c r="AG374" s="24">
        <v>0.5</v>
      </c>
      <c r="AH374" s="24">
        <v>0.5</v>
      </c>
      <c r="AI374" s="24">
        <v>0.5</v>
      </c>
      <c r="AJ374" s="24">
        <v>0.5</v>
      </c>
      <c r="AK374" s="24">
        <v>0.5</v>
      </c>
      <c r="AL374" s="24">
        <v>0.5</v>
      </c>
      <c r="AM374" s="24">
        <v>0.5</v>
      </c>
      <c r="AN374" s="24">
        <v>0.5</v>
      </c>
      <c r="AP374" s="14"/>
      <c r="AQ374" s="14"/>
      <c r="AR374" s="12" t="s">
        <v>28</v>
      </c>
      <c r="AS374" s="13">
        <f t="shared" si="628"/>
        <v>0</v>
      </c>
      <c r="AT374" s="13">
        <f t="shared" si="628"/>
        <v>3</v>
      </c>
      <c r="AU374" s="13">
        <f t="shared" si="629"/>
        <v>2</v>
      </c>
      <c r="AV374" s="13">
        <f t="shared" si="630"/>
        <v>1.5</v>
      </c>
      <c r="AW374" s="13">
        <f t="shared" si="631"/>
        <v>1</v>
      </c>
      <c r="AX374" s="13">
        <f t="shared" si="632"/>
        <v>0</v>
      </c>
      <c r="AY374" s="13">
        <f t="shared" si="633"/>
        <v>0</v>
      </c>
      <c r="AZ374" s="13">
        <f t="shared" si="634"/>
        <v>0.5</v>
      </c>
      <c r="BA374" s="13">
        <f t="shared" si="635"/>
        <v>0</v>
      </c>
      <c r="BB374" s="13">
        <f t="shared" si="636"/>
        <v>0</v>
      </c>
      <c r="BC374" s="13">
        <f t="shared" si="637"/>
        <v>0</v>
      </c>
      <c r="BD374" s="13">
        <f t="shared" si="638"/>
        <v>0</v>
      </c>
      <c r="BE374" s="13">
        <f t="shared" si="639"/>
        <v>0.5</v>
      </c>
      <c r="BF374" s="13">
        <f t="shared" si="640"/>
        <v>0</v>
      </c>
      <c r="BG374" s="13">
        <f t="shared" si="641"/>
        <v>0</v>
      </c>
      <c r="BH374" s="13">
        <f t="shared" si="642"/>
        <v>0</v>
      </c>
      <c r="BI374" s="13">
        <f t="shared" si="643"/>
        <v>0</v>
      </c>
      <c r="BJ374" s="12">
        <f t="shared" si="645"/>
        <v>8.5</v>
      </c>
    </row>
    <row r="375" spans="1:62" ht="15.75">
      <c r="A375" s="14"/>
      <c r="B375" s="14"/>
      <c r="C375" s="12" t="s">
        <v>35</v>
      </c>
      <c r="D375" s="12"/>
      <c r="E375" s="13">
        <v>6</v>
      </c>
      <c r="F375" s="13">
        <v>3</v>
      </c>
      <c r="G375" s="13">
        <v>3</v>
      </c>
      <c r="H375" s="13">
        <v>3</v>
      </c>
      <c r="I375" s="13">
        <v>1</v>
      </c>
      <c r="J375" s="13">
        <v>1</v>
      </c>
      <c r="K375" s="13"/>
      <c r="L375" s="13"/>
      <c r="M375" s="13"/>
      <c r="N375" s="12"/>
      <c r="O375" s="12"/>
      <c r="P375" s="12">
        <v>1</v>
      </c>
      <c r="Q375" s="12"/>
      <c r="R375" s="12"/>
      <c r="S375" s="12"/>
      <c r="T375" s="12"/>
      <c r="U375" s="12">
        <f t="shared" si="644"/>
        <v>18</v>
      </c>
      <c r="W375" s="23" t="s">
        <v>50</v>
      </c>
      <c r="X375" s="24">
        <v>8.5000000000000006E-2</v>
      </c>
      <c r="Y375" s="24">
        <v>8.5000000000000006E-2</v>
      </c>
      <c r="Z375" s="24">
        <v>8.5000000000000006E-2</v>
      </c>
      <c r="AA375" s="24">
        <v>8.5000000000000006E-2</v>
      </c>
      <c r="AB375" s="24">
        <v>8.5000000000000006E-2</v>
      </c>
      <c r="AC375" s="24">
        <v>8.5000000000000006E-2</v>
      </c>
      <c r="AD375" s="24">
        <v>8.5000000000000006E-2</v>
      </c>
      <c r="AE375" s="24">
        <v>8.5000000000000006E-2</v>
      </c>
      <c r="AF375" s="24">
        <v>8.5000000000000006E-2</v>
      </c>
      <c r="AG375" s="24">
        <v>8.5000000000000006E-2</v>
      </c>
      <c r="AH375" s="24">
        <v>8.5000000000000006E-2</v>
      </c>
      <c r="AI375" s="24">
        <v>8.5000000000000006E-2</v>
      </c>
      <c r="AJ375" s="24">
        <v>8.5000000000000006E-2</v>
      </c>
      <c r="AK375" s="24">
        <v>8.5000000000000006E-2</v>
      </c>
      <c r="AL375" s="24">
        <v>8.5000000000000006E-2</v>
      </c>
      <c r="AM375" s="24">
        <v>8.5000000000000006E-2</v>
      </c>
      <c r="AN375" s="24">
        <v>8.5000000000000006E-2</v>
      </c>
      <c r="AP375" s="14"/>
      <c r="AQ375" s="14"/>
      <c r="AR375" s="12" t="s">
        <v>35</v>
      </c>
      <c r="AS375" s="13">
        <f t="shared" si="628"/>
        <v>0</v>
      </c>
      <c r="AT375" s="13">
        <f t="shared" si="628"/>
        <v>0.51</v>
      </c>
      <c r="AU375" s="13">
        <f t="shared" si="629"/>
        <v>0.255</v>
      </c>
      <c r="AV375" s="13">
        <f t="shared" si="630"/>
        <v>0.255</v>
      </c>
      <c r="AW375" s="13">
        <f t="shared" si="631"/>
        <v>0.255</v>
      </c>
      <c r="AX375" s="13">
        <f t="shared" si="632"/>
        <v>8.5000000000000006E-2</v>
      </c>
      <c r="AY375" s="13">
        <f t="shared" si="633"/>
        <v>8.5000000000000006E-2</v>
      </c>
      <c r="AZ375" s="13">
        <f t="shared" si="634"/>
        <v>0</v>
      </c>
      <c r="BA375" s="13">
        <f t="shared" si="635"/>
        <v>0</v>
      </c>
      <c r="BB375" s="13">
        <f t="shared" si="636"/>
        <v>0</v>
      </c>
      <c r="BC375" s="13">
        <f t="shared" si="637"/>
        <v>0</v>
      </c>
      <c r="BD375" s="13">
        <f t="shared" si="638"/>
        <v>0</v>
      </c>
      <c r="BE375" s="13">
        <f t="shared" si="639"/>
        <v>8.5000000000000006E-2</v>
      </c>
      <c r="BF375" s="13">
        <f t="shared" si="640"/>
        <v>0</v>
      </c>
      <c r="BG375" s="13">
        <f t="shared" si="641"/>
        <v>0</v>
      </c>
      <c r="BH375" s="13">
        <f t="shared" si="642"/>
        <v>0</v>
      </c>
      <c r="BI375" s="13">
        <f t="shared" si="643"/>
        <v>0</v>
      </c>
      <c r="BJ375" s="12">
        <f t="shared" si="645"/>
        <v>1.53</v>
      </c>
    </row>
    <row r="376" spans="1:62" ht="15.75">
      <c r="A376" s="14"/>
      <c r="B376" s="14"/>
      <c r="C376" s="12" t="s">
        <v>36</v>
      </c>
      <c r="D376" s="12"/>
      <c r="E376" s="13">
        <v>5</v>
      </c>
      <c r="F376" s="13">
        <v>6</v>
      </c>
      <c r="G376" s="13"/>
      <c r="H376" s="13"/>
      <c r="I376" s="13"/>
      <c r="J376" s="13"/>
      <c r="K376" s="13"/>
      <c r="L376" s="13"/>
      <c r="M376" s="13"/>
      <c r="N376" s="12"/>
      <c r="O376" s="12"/>
      <c r="P376" s="12"/>
      <c r="Q376" s="12"/>
      <c r="R376" s="12"/>
      <c r="S376" s="12"/>
      <c r="T376" s="12"/>
      <c r="U376" s="12">
        <f t="shared" si="644"/>
        <v>11</v>
      </c>
      <c r="W376" s="23" t="s">
        <v>51</v>
      </c>
      <c r="X376" s="24">
        <v>0.59</v>
      </c>
      <c r="Y376" s="24">
        <v>0.59</v>
      </c>
      <c r="Z376" s="24">
        <v>0.59</v>
      </c>
      <c r="AA376" s="24">
        <v>0.59</v>
      </c>
      <c r="AB376" s="24">
        <v>0.59</v>
      </c>
      <c r="AC376" s="24">
        <v>0.59</v>
      </c>
      <c r="AD376" s="24">
        <v>0.59</v>
      </c>
      <c r="AE376" s="24">
        <v>0.59</v>
      </c>
      <c r="AF376" s="24">
        <v>0.59</v>
      </c>
      <c r="AG376" s="24">
        <v>0.59</v>
      </c>
      <c r="AH376" s="24">
        <v>0.59</v>
      </c>
      <c r="AI376" s="24">
        <v>0.59</v>
      </c>
      <c r="AJ376" s="24">
        <v>0.59</v>
      </c>
      <c r="AK376" s="24">
        <v>0.59</v>
      </c>
      <c r="AL376" s="24">
        <v>0.59</v>
      </c>
      <c r="AM376" s="24">
        <v>0.59</v>
      </c>
      <c r="AN376" s="24">
        <v>0.59</v>
      </c>
      <c r="AP376" s="14"/>
      <c r="AQ376" s="14"/>
      <c r="AR376" s="12" t="s">
        <v>36</v>
      </c>
      <c r="AS376" s="13">
        <f t="shared" si="628"/>
        <v>0</v>
      </c>
      <c r="AT376" s="13">
        <f t="shared" si="628"/>
        <v>2.95</v>
      </c>
      <c r="AU376" s="13">
        <f t="shared" si="629"/>
        <v>3.54</v>
      </c>
      <c r="AV376" s="13">
        <f t="shared" si="630"/>
        <v>0</v>
      </c>
      <c r="AW376" s="13">
        <f t="shared" si="631"/>
        <v>0</v>
      </c>
      <c r="AX376" s="13">
        <f t="shared" si="632"/>
        <v>0</v>
      </c>
      <c r="AY376" s="13">
        <f t="shared" si="633"/>
        <v>0</v>
      </c>
      <c r="AZ376" s="13">
        <f t="shared" si="634"/>
        <v>0</v>
      </c>
      <c r="BA376" s="13">
        <f t="shared" si="635"/>
        <v>0</v>
      </c>
      <c r="BB376" s="13">
        <f t="shared" si="636"/>
        <v>0</v>
      </c>
      <c r="BC376" s="13">
        <f t="shared" si="637"/>
        <v>0</v>
      </c>
      <c r="BD376" s="13">
        <f t="shared" si="638"/>
        <v>0</v>
      </c>
      <c r="BE376" s="13">
        <f t="shared" si="639"/>
        <v>0</v>
      </c>
      <c r="BF376" s="13">
        <f t="shared" si="640"/>
        <v>0</v>
      </c>
      <c r="BG376" s="13">
        <f t="shared" si="641"/>
        <v>0</v>
      </c>
      <c r="BH376" s="13">
        <f t="shared" si="642"/>
        <v>0</v>
      </c>
      <c r="BI376" s="13">
        <f t="shared" si="643"/>
        <v>0</v>
      </c>
      <c r="BJ376" s="12">
        <f t="shared" si="645"/>
        <v>6.49</v>
      </c>
    </row>
    <row r="377" spans="1:62" ht="15.75">
      <c r="A377" s="14"/>
      <c r="B377" s="14"/>
      <c r="C377" s="12" t="s">
        <v>31</v>
      </c>
      <c r="D377" s="12"/>
      <c r="E377" s="13">
        <v>7</v>
      </c>
      <c r="F377" s="13">
        <v>4</v>
      </c>
      <c r="G377" s="13"/>
      <c r="H377" s="13"/>
      <c r="I377" s="13"/>
      <c r="J377" s="13"/>
      <c r="K377" s="13"/>
      <c r="L377" s="13"/>
      <c r="M377" s="13"/>
      <c r="N377" s="12"/>
      <c r="O377" s="12"/>
      <c r="P377" s="12"/>
      <c r="Q377" s="12"/>
      <c r="R377" s="12"/>
      <c r="S377" s="12"/>
      <c r="T377" s="12"/>
      <c r="U377" s="12">
        <f t="shared" si="644"/>
        <v>11</v>
      </c>
      <c r="W377" s="23" t="s">
        <v>31</v>
      </c>
      <c r="X377" s="24">
        <v>0.56999999999999995</v>
      </c>
      <c r="Y377" s="24">
        <v>0.56999999999999995</v>
      </c>
      <c r="Z377" s="24">
        <v>0.56999999999999995</v>
      </c>
      <c r="AA377" s="24">
        <v>0.56999999999999995</v>
      </c>
      <c r="AB377" s="24">
        <v>0.56999999999999995</v>
      </c>
      <c r="AC377" s="24">
        <v>0.56999999999999995</v>
      </c>
      <c r="AD377" s="24">
        <v>0.56999999999999995</v>
      </c>
      <c r="AE377" s="24">
        <v>0.56999999999999995</v>
      </c>
      <c r="AF377" s="24">
        <v>0.56999999999999995</v>
      </c>
      <c r="AG377" s="24">
        <v>0.56999999999999995</v>
      </c>
      <c r="AH377" s="24">
        <v>0.56999999999999995</v>
      </c>
      <c r="AI377" s="24">
        <v>0.56999999999999995</v>
      </c>
      <c r="AJ377" s="24">
        <v>0.56999999999999995</v>
      </c>
      <c r="AK377" s="24">
        <v>0.56999999999999995</v>
      </c>
      <c r="AL377" s="24">
        <v>0.56999999999999995</v>
      </c>
      <c r="AM377" s="24">
        <v>0.56999999999999995</v>
      </c>
      <c r="AN377" s="24">
        <v>0.56999999999999995</v>
      </c>
      <c r="AP377" s="14"/>
      <c r="AQ377" s="14"/>
      <c r="AR377" s="12" t="s">
        <v>31</v>
      </c>
      <c r="AS377" s="13">
        <f t="shared" si="628"/>
        <v>0</v>
      </c>
      <c r="AT377" s="13">
        <f t="shared" si="628"/>
        <v>3.99</v>
      </c>
      <c r="AU377" s="13">
        <f t="shared" si="629"/>
        <v>2.2799999999999998</v>
      </c>
      <c r="AV377" s="13">
        <f t="shared" si="630"/>
        <v>0</v>
      </c>
      <c r="AW377" s="13">
        <f t="shared" si="631"/>
        <v>0</v>
      </c>
      <c r="AX377" s="13">
        <f t="shared" si="632"/>
        <v>0</v>
      </c>
      <c r="AY377" s="13">
        <f t="shared" si="633"/>
        <v>0</v>
      </c>
      <c r="AZ377" s="13">
        <f t="shared" si="634"/>
        <v>0</v>
      </c>
      <c r="BA377" s="13">
        <f t="shared" si="635"/>
        <v>0</v>
      </c>
      <c r="BB377" s="13">
        <f t="shared" si="636"/>
        <v>0</v>
      </c>
      <c r="BC377" s="13">
        <f t="shared" si="637"/>
        <v>0</v>
      </c>
      <c r="BD377" s="13">
        <f t="shared" si="638"/>
        <v>0</v>
      </c>
      <c r="BE377" s="13">
        <f t="shared" si="639"/>
        <v>0</v>
      </c>
      <c r="BF377" s="13">
        <f t="shared" si="640"/>
        <v>0</v>
      </c>
      <c r="BG377" s="13">
        <f t="shared" si="641"/>
        <v>0</v>
      </c>
      <c r="BH377" s="13">
        <f t="shared" si="642"/>
        <v>0</v>
      </c>
      <c r="BI377" s="13">
        <f t="shared" si="643"/>
        <v>0</v>
      </c>
      <c r="BJ377" s="12">
        <f t="shared" si="645"/>
        <v>6.27</v>
      </c>
    </row>
    <row r="378" spans="1:62" ht="15.75">
      <c r="A378" s="16"/>
      <c r="B378" s="16"/>
      <c r="C378" s="12" t="s">
        <v>32</v>
      </c>
      <c r="D378" s="12"/>
      <c r="E378" s="13"/>
      <c r="F378" s="13"/>
      <c r="G378" s="13">
        <v>8</v>
      </c>
      <c r="H378" s="13">
        <v>10</v>
      </c>
      <c r="I378" s="13"/>
      <c r="J378" s="13"/>
      <c r="K378" s="13">
        <v>1</v>
      </c>
      <c r="L378" s="13"/>
      <c r="M378" s="13"/>
      <c r="N378" s="12"/>
      <c r="O378" s="12"/>
      <c r="P378" s="12">
        <v>1</v>
      </c>
      <c r="Q378" s="12"/>
      <c r="R378" s="12"/>
      <c r="S378" s="12"/>
      <c r="T378" s="12"/>
      <c r="U378" s="12">
        <f t="shared" si="644"/>
        <v>20</v>
      </c>
      <c r="W378" s="23" t="s">
        <v>32</v>
      </c>
      <c r="X378" s="24">
        <v>0.4</v>
      </c>
      <c r="Y378" s="24">
        <v>0.4</v>
      </c>
      <c r="Z378" s="24">
        <v>0.4</v>
      </c>
      <c r="AA378" s="24">
        <v>0.4</v>
      </c>
      <c r="AB378" s="24">
        <v>0.4</v>
      </c>
      <c r="AC378" s="24">
        <v>0.4</v>
      </c>
      <c r="AD378" s="24">
        <v>0.4</v>
      </c>
      <c r="AE378" s="24">
        <v>0.4</v>
      </c>
      <c r="AF378" s="24">
        <v>0.4</v>
      </c>
      <c r="AG378" s="24">
        <v>0.4</v>
      </c>
      <c r="AH378" s="24">
        <v>0.4</v>
      </c>
      <c r="AI378" s="24">
        <v>0.4</v>
      </c>
      <c r="AJ378" s="24">
        <v>0.4</v>
      </c>
      <c r="AK378" s="24">
        <v>0.4</v>
      </c>
      <c r="AL378" s="24">
        <v>0.4</v>
      </c>
      <c r="AM378" s="24">
        <v>0.4</v>
      </c>
      <c r="AN378" s="24">
        <v>0.4</v>
      </c>
      <c r="AP378" s="16"/>
      <c r="AQ378" s="16"/>
      <c r="AR378" s="12" t="s">
        <v>32</v>
      </c>
      <c r="AS378" s="13">
        <f t="shared" si="628"/>
        <v>0</v>
      </c>
      <c r="AT378" s="13">
        <f t="shared" si="628"/>
        <v>0</v>
      </c>
      <c r="AU378" s="13">
        <f t="shared" si="629"/>
        <v>0</v>
      </c>
      <c r="AV378" s="13">
        <f t="shared" si="630"/>
        <v>3.2</v>
      </c>
      <c r="AW378" s="13">
        <f t="shared" si="631"/>
        <v>4</v>
      </c>
      <c r="AX378" s="13">
        <f t="shared" si="632"/>
        <v>0</v>
      </c>
      <c r="AY378" s="13">
        <f t="shared" si="633"/>
        <v>0</v>
      </c>
      <c r="AZ378" s="13">
        <f t="shared" si="634"/>
        <v>0.4</v>
      </c>
      <c r="BA378" s="13">
        <f t="shared" si="635"/>
        <v>0</v>
      </c>
      <c r="BB378" s="13">
        <f t="shared" si="636"/>
        <v>0</v>
      </c>
      <c r="BC378" s="13">
        <f t="shared" si="637"/>
        <v>0</v>
      </c>
      <c r="BD378" s="13">
        <f t="shared" si="638"/>
        <v>0</v>
      </c>
      <c r="BE378" s="13">
        <f t="shared" si="639"/>
        <v>0.4</v>
      </c>
      <c r="BF378" s="13">
        <f t="shared" si="640"/>
        <v>0</v>
      </c>
      <c r="BG378" s="13">
        <f t="shared" si="641"/>
        <v>0</v>
      </c>
      <c r="BH378" s="13">
        <f t="shared" si="642"/>
        <v>0</v>
      </c>
      <c r="BI378" s="13">
        <f t="shared" si="643"/>
        <v>0</v>
      </c>
      <c r="BJ378" s="12">
        <f t="shared" si="645"/>
        <v>8</v>
      </c>
    </row>
    <row r="379" spans="1:62">
      <c r="A379" s="17"/>
      <c r="B379" s="18"/>
      <c r="C379" s="19" t="s">
        <v>33</v>
      </c>
      <c r="D379" s="19">
        <f>SUM(D370:D378)</f>
        <v>0</v>
      </c>
      <c r="E379" s="19">
        <f>SUM(E370:E378)</f>
        <v>33</v>
      </c>
      <c r="F379" s="19">
        <f t="shared" ref="F379:U379" si="646">SUM(F370:F378)</f>
        <v>24</v>
      </c>
      <c r="G379" s="19">
        <f t="shared" si="646"/>
        <v>41</v>
      </c>
      <c r="H379" s="19">
        <f t="shared" si="646"/>
        <v>55</v>
      </c>
      <c r="I379" s="19">
        <f t="shared" si="646"/>
        <v>49</v>
      </c>
      <c r="J379" s="19">
        <f t="shared" si="646"/>
        <v>5</v>
      </c>
      <c r="K379" s="19">
        <f t="shared" si="646"/>
        <v>31</v>
      </c>
      <c r="L379" s="19">
        <f t="shared" si="646"/>
        <v>16</v>
      </c>
      <c r="M379" s="19">
        <f t="shared" si="646"/>
        <v>0</v>
      </c>
      <c r="N379" s="19">
        <f t="shared" si="646"/>
        <v>0</v>
      </c>
      <c r="O379" s="19">
        <f t="shared" si="646"/>
        <v>0</v>
      </c>
      <c r="P379" s="19">
        <f t="shared" si="646"/>
        <v>8</v>
      </c>
      <c r="Q379" s="19">
        <f t="shared" si="646"/>
        <v>0</v>
      </c>
      <c r="R379" s="19">
        <f t="shared" si="646"/>
        <v>0</v>
      </c>
      <c r="S379" s="19">
        <f t="shared" si="646"/>
        <v>0</v>
      </c>
      <c r="T379" s="19">
        <f t="shared" si="646"/>
        <v>0</v>
      </c>
      <c r="U379" s="19">
        <f t="shared" si="646"/>
        <v>262</v>
      </c>
      <c r="AP379" s="17"/>
      <c r="AQ379" s="18"/>
      <c r="AR379" s="19" t="s">
        <v>33</v>
      </c>
      <c r="AS379" s="19">
        <f>SUM(AS370:AS378)</f>
        <v>0</v>
      </c>
      <c r="AT379" s="19">
        <f>SUM(AT370:AT378)</f>
        <v>14.32</v>
      </c>
      <c r="AU379" s="19">
        <f t="shared" ref="AU379:BJ379" si="647">SUM(AU370:AU378)</f>
        <v>11.085000000000001</v>
      </c>
      <c r="AV379" s="19">
        <f t="shared" si="647"/>
        <v>12.88</v>
      </c>
      <c r="AW379" s="19">
        <f t="shared" si="647"/>
        <v>16.344999999999999</v>
      </c>
      <c r="AX379" s="19">
        <f t="shared" si="647"/>
        <v>12.345000000000001</v>
      </c>
      <c r="AY379" s="19">
        <f t="shared" si="647"/>
        <v>1.355</v>
      </c>
      <c r="AZ379" s="19">
        <f t="shared" si="647"/>
        <v>9.1150000000000002</v>
      </c>
      <c r="BA379" s="19">
        <f t="shared" si="647"/>
        <v>4.63</v>
      </c>
      <c r="BB379" s="19">
        <f t="shared" si="647"/>
        <v>0</v>
      </c>
      <c r="BC379" s="19">
        <f t="shared" si="647"/>
        <v>0</v>
      </c>
      <c r="BD379" s="19">
        <f t="shared" si="647"/>
        <v>0</v>
      </c>
      <c r="BE379" s="19">
        <f t="shared" si="647"/>
        <v>2.4750000000000001</v>
      </c>
      <c r="BF379" s="19">
        <f t="shared" si="647"/>
        <v>0</v>
      </c>
      <c r="BG379" s="19">
        <f t="shared" si="647"/>
        <v>0</v>
      </c>
      <c r="BH379" s="19">
        <f t="shared" si="647"/>
        <v>0</v>
      </c>
      <c r="BI379" s="19">
        <f t="shared" si="647"/>
        <v>0</v>
      </c>
      <c r="BJ379" s="19">
        <f t="shared" si="647"/>
        <v>84.55</v>
      </c>
    </row>
    <row r="382" spans="1:62" ht="106.5">
      <c r="A382" s="8" t="s">
        <v>2</v>
      </c>
      <c r="B382" s="8" t="s">
        <v>3</v>
      </c>
      <c r="C382" s="8" t="s">
        <v>4</v>
      </c>
      <c r="D382" s="9" t="str">
        <f>D5</f>
        <v>ANGGREK</v>
      </c>
      <c r="E382" s="9" t="str">
        <f>E5</f>
        <v>BOUGENVIL</v>
      </c>
      <c r="F382" s="9" t="str">
        <f t="shared" ref="F382:U382" si="648">F5</f>
        <v>CAMELIA</v>
      </c>
      <c r="G382" s="9" t="str">
        <f t="shared" si="648"/>
        <v>DEWANDARU</v>
      </c>
      <c r="H382" s="9" t="str">
        <f t="shared" si="648"/>
        <v>EDELWEIS</v>
      </c>
      <c r="I382" s="9" t="str">
        <f t="shared" si="648"/>
        <v>FLAMBOYAN</v>
      </c>
      <c r="J382" s="9" t="str">
        <f t="shared" si="648"/>
        <v>GERANIUM</v>
      </c>
      <c r="K382" s="9" t="str">
        <f t="shared" si="648"/>
        <v>HELIKONIA</v>
      </c>
      <c r="L382" s="9" t="str">
        <f t="shared" si="648"/>
        <v>IVY</v>
      </c>
      <c r="M382" s="9" t="str">
        <f t="shared" si="648"/>
        <v>KANA</v>
      </c>
      <c r="N382" s="9" t="str">
        <f t="shared" si="648"/>
        <v>IGD</v>
      </c>
      <c r="O382" s="9" t="str">
        <f t="shared" si="648"/>
        <v>HCU</v>
      </c>
      <c r="P382" s="9" t="str">
        <f t="shared" si="648"/>
        <v>PENUNJANG</v>
      </c>
      <c r="Q382" s="9" t="str">
        <f t="shared" si="648"/>
        <v>PELAYANAN</v>
      </c>
      <c r="R382" s="9" t="str">
        <f t="shared" si="648"/>
        <v>ADMIN</v>
      </c>
      <c r="S382" s="9" t="str">
        <f t="shared" si="648"/>
        <v>ASRAMA</v>
      </c>
      <c r="T382" s="9" t="str">
        <f t="shared" si="648"/>
        <v>MASJID</v>
      </c>
      <c r="U382" s="9" t="str">
        <f t="shared" si="648"/>
        <v>JUMLAH</v>
      </c>
      <c r="W382" s="21"/>
      <c r="X382" s="22" t="str">
        <f>X5</f>
        <v>ANGGREK</v>
      </c>
      <c r="Y382" s="22" t="str">
        <f>Y5</f>
        <v>BOUGENVIL</v>
      </c>
      <c r="Z382" s="22" t="str">
        <f t="shared" ref="Z382:AN382" si="649">Z5</f>
        <v>CAMELIA</v>
      </c>
      <c r="AA382" s="22" t="str">
        <f t="shared" si="649"/>
        <v>DEWANDARU</v>
      </c>
      <c r="AB382" s="22" t="str">
        <f t="shared" si="649"/>
        <v>EDELWEIS</v>
      </c>
      <c r="AC382" s="22" t="str">
        <f t="shared" si="649"/>
        <v>FLAMBOYAN</v>
      </c>
      <c r="AD382" s="22" t="str">
        <f t="shared" si="649"/>
        <v>GERANIUM</v>
      </c>
      <c r="AE382" s="22" t="str">
        <f t="shared" si="649"/>
        <v>HELIKONIA</v>
      </c>
      <c r="AF382" s="22" t="str">
        <f t="shared" si="649"/>
        <v>IVY</v>
      </c>
      <c r="AG382" s="22" t="str">
        <f t="shared" si="649"/>
        <v>KANA</v>
      </c>
      <c r="AH382" s="22" t="str">
        <f t="shared" si="649"/>
        <v>IGD</v>
      </c>
      <c r="AI382" s="22" t="str">
        <f t="shared" si="649"/>
        <v>HCU</v>
      </c>
      <c r="AJ382" s="22" t="str">
        <f t="shared" si="649"/>
        <v>PENUNJANG</v>
      </c>
      <c r="AK382" s="22" t="str">
        <f t="shared" si="649"/>
        <v>PELAYANAN</v>
      </c>
      <c r="AL382" s="22" t="str">
        <f t="shared" si="649"/>
        <v>ADMIN</v>
      </c>
      <c r="AM382" s="22" t="str">
        <f t="shared" si="649"/>
        <v>ASRAMA</v>
      </c>
      <c r="AN382" s="22" t="str">
        <f t="shared" si="649"/>
        <v>MASJID</v>
      </c>
      <c r="AP382" s="8" t="s">
        <v>2</v>
      </c>
      <c r="AQ382" s="8" t="s">
        <v>3</v>
      </c>
      <c r="AR382" s="8" t="s">
        <v>4</v>
      </c>
      <c r="AS382" s="9" t="str">
        <f>AS5</f>
        <v>ANGGREK</v>
      </c>
      <c r="AT382" s="9" t="str">
        <f>AT5</f>
        <v>BOUGENVIL</v>
      </c>
      <c r="AU382" s="9" t="str">
        <f t="shared" ref="AU382:BJ382" si="650">AU5</f>
        <v>CAMELIA II</v>
      </c>
      <c r="AV382" s="9" t="str">
        <f t="shared" si="650"/>
        <v>DEWANDARU</v>
      </c>
      <c r="AW382" s="9" t="str">
        <f t="shared" si="650"/>
        <v>EDELWEIS</v>
      </c>
      <c r="AX382" s="9" t="str">
        <f t="shared" si="650"/>
        <v>FLAMBOYAN</v>
      </c>
      <c r="AY382" s="9" t="str">
        <f t="shared" si="650"/>
        <v>GERANIUM</v>
      </c>
      <c r="AZ382" s="9" t="str">
        <f t="shared" si="650"/>
        <v>HELIKONIA</v>
      </c>
      <c r="BA382" s="9" t="str">
        <f t="shared" si="650"/>
        <v>IVY</v>
      </c>
      <c r="BB382" s="9" t="str">
        <f t="shared" si="650"/>
        <v>KANA</v>
      </c>
      <c r="BC382" s="9" t="str">
        <f t="shared" si="650"/>
        <v>IGD</v>
      </c>
      <c r="BD382" s="9" t="str">
        <f t="shared" si="650"/>
        <v>HCU</v>
      </c>
      <c r="BE382" s="9" t="str">
        <f t="shared" si="650"/>
        <v>PENUNJANG</v>
      </c>
      <c r="BF382" s="9" t="str">
        <f t="shared" si="650"/>
        <v>PELAYANAN</v>
      </c>
      <c r="BG382" s="9" t="str">
        <f t="shared" si="650"/>
        <v>ADMIN</v>
      </c>
      <c r="BH382" s="9" t="str">
        <f t="shared" si="650"/>
        <v>ASRAMA</v>
      </c>
      <c r="BI382" s="9" t="str">
        <f t="shared" si="650"/>
        <v>MASJID</v>
      </c>
      <c r="BJ382" s="9" t="str">
        <f t="shared" si="650"/>
        <v>JUMLAH</v>
      </c>
    </row>
    <row r="383" spans="1:62" ht="15.75">
      <c r="A383" s="10">
        <f>A370+1</f>
        <v>30</v>
      </c>
      <c r="B383" s="11" t="s">
        <v>37</v>
      </c>
      <c r="C383" s="12" t="s">
        <v>24</v>
      </c>
      <c r="D383" s="12"/>
      <c r="E383" s="13"/>
      <c r="F383" s="13"/>
      <c r="G383" s="13">
        <v>6</v>
      </c>
      <c r="H383" s="13">
        <v>8</v>
      </c>
      <c r="I383" s="13">
        <v>25</v>
      </c>
      <c r="J383" s="13">
        <v>4</v>
      </c>
      <c r="K383" s="13">
        <v>7</v>
      </c>
      <c r="L383" s="13">
        <v>7</v>
      </c>
      <c r="M383" s="13">
        <v>4</v>
      </c>
      <c r="N383" s="13"/>
      <c r="O383" s="13">
        <v>8</v>
      </c>
      <c r="P383" s="12">
        <v>1</v>
      </c>
      <c r="Q383" s="12">
        <v>6</v>
      </c>
      <c r="R383" s="12"/>
      <c r="S383" s="12"/>
      <c r="T383" s="12"/>
      <c r="U383" s="12">
        <f>SUM(E383:T383)</f>
        <v>76</v>
      </c>
      <c r="W383" s="23" t="s">
        <v>24</v>
      </c>
      <c r="X383" s="24">
        <v>0.26500000000000001</v>
      </c>
      <c r="Y383" s="24">
        <v>0.26500000000000001</v>
      </c>
      <c r="Z383" s="24">
        <v>0.26500000000000001</v>
      </c>
      <c r="AA383" s="24">
        <v>0.26500000000000001</v>
      </c>
      <c r="AB383" s="24">
        <v>0.26500000000000001</v>
      </c>
      <c r="AC383" s="24">
        <v>0.26500000000000001</v>
      </c>
      <c r="AD383" s="24">
        <v>0.26500000000000001</v>
      </c>
      <c r="AE383" s="24">
        <v>0.26500000000000001</v>
      </c>
      <c r="AF383" s="24">
        <v>0.26500000000000001</v>
      </c>
      <c r="AG383" s="24">
        <v>0.26500000000000001</v>
      </c>
      <c r="AH383" s="24">
        <v>0.26500000000000001</v>
      </c>
      <c r="AI383" s="24">
        <v>0.26500000000000001</v>
      </c>
      <c r="AJ383" s="24">
        <v>0.26500000000000001</v>
      </c>
      <c r="AK383" s="24">
        <v>0.26500000000000001</v>
      </c>
      <c r="AL383" s="24">
        <v>0.26500000000000001</v>
      </c>
      <c r="AM383" s="24">
        <v>0.26500000000000001</v>
      </c>
      <c r="AN383" s="24">
        <v>0.26500000000000001</v>
      </c>
      <c r="AP383" s="10">
        <f>AP370+1</f>
        <v>30</v>
      </c>
      <c r="AQ383" s="11" t="s">
        <v>41</v>
      </c>
      <c r="AR383" s="12" t="s">
        <v>24</v>
      </c>
      <c r="AS383" s="13">
        <f t="shared" ref="AS383:AT391" si="651">X383*D383</f>
        <v>0</v>
      </c>
      <c r="AT383" s="13">
        <f t="shared" si="651"/>
        <v>0</v>
      </c>
      <c r="AU383" s="13">
        <f t="shared" ref="AU383:AU391" si="652">Z383*F383</f>
        <v>0</v>
      </c>
      <c r="AV383" s="13">
        <f t="shared" ref="AV383:AV391" si="653">AA383*G383</f>
        <v>1.59</v>
      </c>
      <c r="AW383" s="13">
        <f t="shared" ref="AW383:AW391" si="654">AB383*H383</f>
        <v>2.12</v>
      </c>
      <c r="AX383" s="13">
        <f t="shared" ref="AX383:AX391" si="655">AC383*I383</f>
        <v>6.625</v>
      </c>
      <c r="AY383" s="13">
        <f t="shared" ref="AY383:AY391" si="656">AD383*J383</f>
        <v>1.06</v>
      </c>
      <c r="AZ383" s="13">
        <f t="shared" ref="AZ383:AZ391" si="657">AE383*K383</f>
        <v>1.855</v>
      </c>
      <c r="BA383" s="13">
        <f t="shared" ref="BA383:BA391" si="658">AF383*L383</f>
        <v>1.855</v>
      </c>
      <c r="BB383" s="13">
        <f t="shared" ref="BB383:BB391" si="659">AG383*M383</f>
        <v>1.06</v>
      </c>
      <c r="BC383" s="13">
        <f t="shared" ref="BC383:BC391" si="660">AH383*N383</f>
        <v>0</v>
      </c>
      <c r="BD383" s="13">
        <f t="shared" ref="BD383:BD391" si="661">AI383*O383</f>
        <v>2.12</v>
      </c>
      <c r="BE383" s="13">
        <f t="shared" ref="BE383:BE391" si="662">AJ383*P383</f>
        <v>0.26500000000000001</v>
      </c>
      <c r="BF383" s="13">
        <f t="shared" ref="BF383:BF391" si="663">AK383*Q383</f>
        <v>1.59</v>
      </c>
      <c r="BG383" s="13">
        <f t="shared" ref="BG383:BG391" si="664">AL383*R383</f>
        <v>0</v>
      </c>
      <c r="BH383" s="13">
        <f t="shared" ref="BH383:BH391" si="665">AM383*S383</f>
        <v>0</v>
      </c>
      <c r="BI383" s="13">
        <f t="shared" ref="BI383:BI391" si="666">AN383*T383</f>
        <v>0</v>
      </c>
      <c r="BJ383" s="12">
        <f>SUM(AT383:BI383)</f>
        <v>20.14</v>
      </c>
    </row>
    <row r="384" spans="1:62" ht="15.75">
      <c r="A384" s="14"/>
      <c r="B384" s="15">
        <f>B371+1</f>
        <v>44591</v>
      </c>
      <c r="C384" s="12" t="s">
        <v>25</v>
      </c>
      <c r="D384" s="12"/>
      <c r="E384" s="13"/>
      <c r="F384" s="13"/>
      <c r="G384" s="13">
        <v>6</v>
      </c>
      <c r="H384" s="13">
        <v>9</v>
      </c>
      <c r="I384" s="13">
        <v>25</v>
      </c>
      <c r="J384" s="13">
        <v>4</v>
      </c>
      <c r="K384" s="13">
        <v>7</v>
      </c>
      <c r="L384" s="13">
        <v>7</v>
      </c>
      <c r="M384" s="13">
        <v>3</v>
      </c>
      <c r="N384" s="13"/>
      <c r="O384" s="13">
        <v>2</v>
      </c>
      <c r="P384" s="12"/>
      <c r="Q384" s="12">
        <v>2</v>
      </c>
      <c r="R384" s="12"/>
      <c r="S384" s="12"/>
      <c r="T384" s="12"/>
      <c r="U384" s="12">
        <f t="shared" ref="U384:U391" si="667">SUM(E384:T384)</f>
        <v>65</v>
      </c>
      <c r="W384" s="23" t="s">
        <v>25</v>
      </c>
      <c r="X384" s="24">
        <v>0.22500000000000001</v>
      </c>
      <c r="Y384" s="24">
        <v>0.22500000000000001</v>
      </c>
      <c r="Z384" s="24">
        <v>0.22500000000000001</v>
      </c>
      <c r="AA384" s="24">
        <v>0.22500000000000001</v>
      </c>
      <c r="AB384" s="24">
        <v>0.22500000000000001</v>
      </c>
      <c r="AC384" s="24">
        <v>0.22500000000000001</v>
      </c>
      <c r="AD384" s="24">
        <v>0.22500000000000001</v>
      </c>
      <c r="AE384" s="24">
        <v>0.22500000000000001</v>
      </c>
      <c r="AF384" s="24">
        <v>0.22500000000000001</v>
      </c>
      <c r="AG384" s="24">
        <v>0.22500000000000001</v>
      </c>
      <c r="AH384" s="24">
        <v>0.22500000000000001</v>
      </c>
      <c r="AI384" s="24">
        <v>0.22500000000000001</v>
      </c>
      <c r="AJ384" s="24">
        <v>0.22500000000000001</v>
      </c>
      <c r="AK384" s="24">
        <v>0.22500000000000001</v>
      </c>
      <c r="AL384" s="24">
        <v>0.22500000000000001</v>
      </c>
      <c r="AM384" s="24">
        <v>0.22500000000000001</v>
      </c>
      <c r="AN384" s="24">
        <v>0.22500000000000001</v>
      </c>
      <c r="AP384" s="14"/>
      <c r="AQ384" s="15">
        <f>AQ371+1</f>
        <v>44226</v>
      </c>
      <c r="AR384" s="12" t="s">
        <v>25</v>
      </c>
      <c r="AS384" s="13">
        <f t="shared" si="651"/>
        <v>0</v>
      </c>
      <c r="AT384" s="13">
        <f t="shared" si="651"/>
        <v>0</v>
      </c>
      <c r="AU384" s="13">
        <f t="shared" si="652"/>
        <v>0</v>
      </c>
      <c r="AV384" s="13">
        <f t="shared" si="653"/>
        <v>1.35</v>
      </c>
      <c r="AW384" s="13">
        <f t="shared" si="654"/>
        <v>2.0249999999999999</v>
      </c>
      <c r="AX384" s="13">
        <f t="shared" si="655"/>
        <v>5.625</v>
      </c>
      <c r="AY384" s="13">
        <f t="shared" si="656"/>
        <v>0.9</v>
      </c>
      <c r="AZ384" s="13">
        <f t="shared" si="657"/>
        <v>1.575</v>
      </c>
      <c r="BA384" s="13">
        <f t="shared" si="658"/>
        <v>1.575</v>
      </c>
      <c r="BB384" s="13">
        <f t="shared" si="659"/>
        <v>0.67500000000000004</v>
      </c>
      <c r="BC384" s="13">
        <f t="shared" si="660"/>
        <v>0</v>
      </c>
      <c r="BD384" s="13">
        <f t="shared" si="661"/>
        <v>0.45</v>
      </c>
      <c r="BE384" s="13">
        <f t="shared" si="662"/>
        <v>0</v>
      </c>
      <c r="BF384" s="13">
        <f t="shared" si="663"/>
        <v>0.45</v>
      </c>
      <c r="BG384" s="13">
        <f t="shared" si="664"/>
        <v>0</v>
      </c>
      <c r="BH384" s="13">
        <f t="shared" si="665"/>
        <v>0</v>
      </c>
      <c r="BI384" s="13">
        <f t="shared" si="666"/>
        <v>0</v>
      </c>
      <c r="BJ384" s="12">
        <f t="shared" ref="BJ384:BJ391" si="668">SUM(AT384:BI384)</f>
        <v>14.625</v>
      </c>
    </row>
    <row r="385" spans="1:62" ht="15.75">
      <c r="A385" s="14"/>
      <c r="B385" s="14"/>
      <c r="C385" s="12" t="s">
        <v>26</v>
      </c>
      <c r="D385" s="12"/>
      <c r="E385" s="13"/>
      <c r="F385" s="13"/>
      <c r="G385" s="13">
        <v>14</v>
      </c>
      <c r="H385" s="13">
        <v>9</v>
      </c>
      <c r="I385" s="13">
        <v>4</v>
      </c>
      <c r="J385" s="13">
        <v>2</v>
      </c>
      <c r="K385" s="13">
        <v>1</v>
      </c>
      <c r="L385" s="13">
        <v>6</v>
      </c>
      <c r="M385" s="13"/>
      <c r="N385" s="13">
        <v>1</v>
      </c>
      <c r="O385" s="13">
        <v>3</v>
      </c>
      <c r="P385" s="12"/>
      <c r="Q385" s="12">
        <v>1</v>
      </c>
      <c r="R385" s="12"/>
      <c r="S385" s="12"/>
      <c r="T385" s="12"/>
      <c r="U385" s="12">
        <f t="shared" si="667"/>
        <v>41</v>
      </c>
      <c r="W385" s="23" t="s">
        <v>26</v>
      </c>
      <c r="X385" s="24">
        <v>0.35</v>
      </c>
      <c r="Y385" s="24">
        <v>0.35</v>
      </c>
      <c r="Z385" s="24">
        <v>0.35</v>
      </c>
      <c r="AA385" s="24">
        <v>0.35</v>
      </c>
      <c r="AB385" s="24">
        <v>0.35</v>
      </c>
      <c r="AC385" s="24">
        <v>0.35</v>
      </c>
      <c r="AD385" s="24">
        <v>0.35</v>
      </c>
      <c r="AE385" s="24">
        <v>0.35</v>
      </c>
      <c r="AF385" s="24">
        <v>0.35</v>
      </c>
      <c r="AG385" s="24">
        <v>0.35</v>
      </c>
      <c r="AH385" s="24">
        <v>0.35</v>
      </c>
      <c r="AI385" s="24">
        <v>0.35</v>
      </c>
      <c r="AJ385" s="24">
        <v>0.35</v>
      </c>
      <c r="AK385" s="24">
        <v>0.35</v>
      </c>
      <c r="AL385" s="24">
        <v>0.35</v>
      </c>
      <c r="AM385" s="24">
        <v>0.35</v>
      </c>
      <c r="AN385" s="24">
        <v>0.35</v>
      </c>
      <c r="AP385" s="14"/>
      <c r="AQ385" s="14"/>
      <c r="AR385" s="12" t="s">
        <v>26</v>
      </c>
      <c r="AS385" s="13">
        <f t="shared" si="651"/>
        <v>0</v>
      </c>
      <c r="AT385" s="13">
        <f t="shared" si="651"/>
        <v>0</v>
      </c>
      <c r="AU385" s="13">
        <f t="shared" si="652"/>
        <v>0</v>
      </c>
      <c r="AV385" s="13">
        <f t="shared" si="653"/>
        <v>4.9000000000000004</v>
      </c>
      <c r="AW385" s="13">
        <f t="shared" si="654"/>
        <v>3.15</v>
      </c>
      <c r="AX385" s="13">
        <f t="shared" si="655"/>
        <v>1.4</v>
      </c>
      <c r="AY385" s="13">
        <f t="shared" si="656"/>
        <v>0.7</v>
      </c>
      <c r="AZ385" s="13">
        <f t="shared" si="657"/>
        <v>0.35</v>
      </c>
      <c r="BA385" s="13">
        <f t="shared" si="658"/>
        <v>2.1</v>
      </c>
      <c r="BB385" s="13">
        <f t="shared" si="659"/>
        <v>0</v>
      </c>
      <c r="BC385" s="13">
        <f t="shared" si="660"/>
        <v>0.35</v>
      </c>
      <c r="BD385" s="13">
        <f t="shared" si="661"/>
        <v>1.05</v>
      </c>
      <c r="BE385" s="13">
        <f t="shared" si="662"/>
        <v>0</v>
      </c>
      <c r="BF385" s="13">
        <f t="shared" si="663"/>
        <v>0.35</v>
      </c>
      <c r="BG385" s="13">
        <f t="shared" si="664"/>
        <v>0</v>
      </c>
      <c r="BH385" s="13">
        <f t="shared" si="665"/>
        <v>0</v>
      </c>
      <c r="BI385" s="13">
        <f t="shared" si="666"/>
        <v>0</v>
      </c>
      <c r="BJ385" s="12">
        <f t="shared" si="668"/>
        <v>14.35</v>
      </c>
    </row>
    <row r="386" spans="1:62" ht="15.75">
      <c r="A386" s="14"/>
      <c r="B386" s="14"/>
      <c r="C386" s="12" t="s">
        <v>27</v>
      </c>
      <c r="D386" s="12"/>
      <c r="E386" s="13">
        <v>10</v>
      </c>
      <c r="F386" s="13">
        <v>8</v>
      </c>
      <c r="G386" s="13">
        <v>5</v>
      </c>
      <c r="H386" s="13">
        <v>4</v>
      </c>
      <c r="I386" s="13"/>
      <c r="J386" s="13">
        <v>1</v>
      </c>
      <c r="K386" s="13">
        <v>2</v>
      </c>
      <c r="L386" s="13">
        <v>9</v>
      </c>
      <c r="M386" s="13">
        <v>3</v>
      </c>
      <c r="N386" s="13">
        <v>3</v>
      </c>
      <c r="O386" s="13">
        <v>2</v>
      </c>
      <c r="P386" s="12"/>
      <c r="Q386" s="12">
        <v>2</v>
      </c>
      <c r="R386" s="12"/>
      <c r="S386" s="12"/>
      <c r="T386" s="12"/>
      <c r="U386" s="12">
        <f t="shared" si="667"/>
        <v>49</v>
      </c>
      <c r="W386" s="23" t="s">
        <v>27</v>
      </c>
      <c r="X386" s="24">
        <v>0.43</v>
      </c>
      <c r="Y386" s="24">
        <v>0.43</v>
      </c>
      <c r="Z386" s="24">
        <v>0.43</v>
      </c>
      <c r="AA386" s="24">
        <v>0.43</v>
      </c>
      <c r="AB386" s="24">
        <v>0.43</v>
      </c>
      <c r="AC386" s="24">
        <v>0.43</v>
      </c>
      <c r="AD386" s="24">
        <v>0.43</v>
      </c>
      <c r="AE386" s="24">
        <v>0.43</v>
      </c>
      <c r="AF386" s="24">
        <v>0.43</v>
      </c>
      <c r="AG386" s="24">
        <v>0.43</v>
      </c>
      <c r="AH386" s="24">
        <v>0.43</v>
      </c>
      <c r="AI386" s="24">
        <v>0.43</v>
      </c>
      <c r="AJ386" s="24">
        <v>0.43</v>
      </c>
      <c r="AK386" s="24">
        <v>0.43</v>
      </c>
      <c r="AL386" s="24">
        <v>0.43</v>
      </c>
      <c r="AM386" s="24">
        <v>0.43</v>
      </c>
      <c r="AN386" s="24">
        <v>0.43</v>
      </c>
      <c r="AP386" s="14"/>
      <c r="AQ386" s="14"/>
      <c r="AR386" s="12" t="s">
        <v>27</v>
      </c>
      <c r="AS386" s="13">
        <f t="shared" si="651"/>
        <v>0</v>
      </c>
      <c r="AT386" s="13">
        <f t="shared" si="651"/>
        <v>4.3</v>
      </c>
      <c r="AU386" s="13">
        <f t="shared" si="652"/>
        <v>3.44</v>
      </c>
      <c r="AV386" s="13">
        <f t="shared" si="653"/>
        <v>2.15</v>
      </c>
      <c r="AW386" s="13">
        <f t="shared" si="654"/>
        <v>1.72</v>
      </c>
      <c r="AX386" s="13">
        <f t="shared" si="655"/>
        <v>0</v>
      </c>
      <c r="AY386" s="13">
        <f t="shared" si="656"/>
        <v>0.43</v>
      </c>
      <c r="AZ386" s="13">
        <f t="shared" si="657"/>
        <v>0.86</v>
      </c>
      <c r="BA386" s="13">
        <f t="shared" si="658"/>
        <v>3.87</v>
      </c>
      <c r="BB386" s="13">
        <f t="shared" si="659"/>
        <v>1.29</v>
      </c>
      <c r="BC386" s="13">
        <f t="shared" si="660"/>
        <v>1.29</v>
      </c>
      <c r="BD386" s="13">
        <f t="shared" si="661"/>
        <v>0.86</v>
      </c>
      <c r="BE386" s="13">
        <f t="shared" si="662"/>
        <v>0</v>
      </c>
      <c r="BF386" s="13">
        <f t="shared" si="663"/>
        <v>0.86</v>
      </c>
      <c r="BG386" s="13">
        <f t="shared" si="664"/>
        <v>0</v>
      </c>
      <c r="BH386" s="13">
        <f t="shared" si="665"/>
        <v>0</v>
      </c>
      <c r="BI386" s="13">
        <f t="shared" si="666"/>
        <v>0</v>
      </c>
      <c r="BJ386" s="12">
        <f t="shared" si="668"/>
        <v>21.07</v>
      </c>
    </row>
    <row r="387" spans="1:62" ht="15.75">
      <c r="A387" s="14"/>
      <c r="B387" s="14"/>
      <c r="C387" s="12" t="s">
        <v>28</v>
      </c>
      <c r="D387" s="12"/>
      <c r="E387" s="13">
        <v>8</v>
      </c>
      <c r="F387" s="13">
        <v>5</v>
      </c>
      <c r="G387" s="13">
        <v>11</v>
      </c>
      <c r="H387" s="13">
        <v>3</v>
      </c>
      <c r="I387" s="13"/>
      <c r="J387" s="13">
        <v>1</v>
      </c>
      <c r="K387" s="13">
        <v>2</v>
      </c>
      <c r="L387" s="13">
        <v>3</v>
      </c>
      <c r="M387" s="13">
        <v>3</v>
      </c>
      <c r="N387" s="13">
        <v>5</v>
      </c>
      <c r="O387" s="13">
        <v>4</v>
      </c>
      <c r="P387" s="12"/>
      <c r="Q387" s="12">
        <v>3</v>
      </c>
      <c r="R387" s="12"/>
      <c r="S387" s="12"/>
      <c r="T387" s="12"/>
      <c r="U387" s="12">
        <f t="shared" si="667"/>
        <v>48</v>
      </c>
      <c r="W387" s="23" t="s">
        <v>28</v>
      </c>
      <c r="X387" s="24">
        <v>0.5</v>
      </c>
      <c r="Y387" s="24">
        <v>0.5</v>
      </c>
      <c r="Z387" s="24">
        <v>0.5</v>
      </c>
      <c r="AA387" s="24">
        <v>0.5</v>
      </c>
      <c r="AB387" s="24">
        <v>0.5</v>
      </c>
      <c r="AC387" s="24">
        <v>0.5</v>
      </c>
      <c r="AD387" s="24">
        <v>0.5</v>
      </c>
      <c r="AE387" s="24">
        <v>0.5</v>
      </c>
      <c r="AF387" s="24">
        <v>0.5</v>
      </c>
      <c r="AG387" s="24">
        <v>0.5</v>
      </c>
      <c r="AH387" s="24">
        <v>0.5</v>
      </c>
      <c r="AI387" s="24">
        <v>0.5</v>
      </c>
      <c r="AJ387" s="24">
        <v>0.5</v>
      </c>
      <c r="AK387" s="24">
        <v>0.5</v>
      </c>
      <c r="AL387" s="24">
        <v>0.5</v>
      </c>
      <c r="AM387" s="24">
        <v>0.5</v>
      </c>
      <c r="AN387" s="24">
        <v>0.5</v>
      </c>
      <c r="AP387" s="14"/>
      <c r="AQ387" s="14"/>
      <c r="AR387" s="12" t="s">
        <v>28</v>
      </c>
      <c r="AS387" s="13">
        <f t="shared" si="651"/>
        <v>0</v>
      </c>
      <c r="AT387" s="13">
        <f t="shared" si="651"/>
        <v>4</v>
      </c>
      <c r="AU387" s="13">
        <f t="shared" si="652"/>
        <v>2.5</v>
      </c>
      <c r="AV387" s="13">
        <f t="shared" si="653"/>
        <v>5.5</v>
      </c>
      <c r="AW387" s="13">
        <f t="shared" si="654"/>
        <v>1.5</v>
      </c>
      <c r="AX387" s="13">
        <f t="shared" si="655"/>
        <v>0</v>
      </c>
      <c r="AY387" s="13">
        <f t="shared" si="656"/>
        <v>0.5</v>
      </c>
      <c r="AZ387" s="13">
        <f t="shared" si="657"/>
        <v>1</v>
      </c>
      <c r="BA387" s="13">
        <f t="shared" si="658"/>
        <v>1.5</v>
      </c>
      <c r="BB387" s="13">
        <f t="shared" si="659"/>
        <v>1.5</v>
      </c>
      <c r="BC387" s="13">
        <f t="shared" si="660"/>
        <v>2.5</v>
      </c>
      <c r="BD387" s="13">
        <f t="shared" si="661"/>
        <v>2</v>
      </c>
      <c r="BE387" s="13">
        <f t="shared" si="662"/>
        <v>0</v>
      </c>
      <c r="BF387" s="13">
        <f t="shared" si="663"/>
        <v>1.5</v>
      </c>
      <c r="BG387" s="13">
        <f t="shared" si="664"/>
        <v>0</v>
      </c>
      <c r="BH387" s="13">
        <f t="shared" si="665"/>
        <v>0</v>
      </c>
      <c r="BI387" s="13">
        <f t="shared" si="666"/>
        <v>0</v>
      </c>
      <c r="BJ387" s="12">
        <f t="shared" si="668"/>
        <v>24</v>
      </c>
    </row>
    <row r="388" spans="1:62" ht="15.75">
      <c r="A388" s="14"/>
      <c r="B388" s="14"/>
      <c r="C388" s="12" t="s">
        <v>35</v>
      </c>
      <c r="D388" s="12"/>
      <c r="E388" s="13">
        <v>8</v>
      </c>
      <c r="F388" s="13">
        <v>6</v>
      </c>
      <c r="G388" s="13">
        <v>9</v>
      </c>
      <c r="H388" s="13">
        <v>2</v>
      </c>
      <c r="I388" s="13"/>
      <c r="J388" s="13"/>
      <c r="K388" s="13"/>
      <c r="L388" s="13">
        <v>5</v>
      </c>
      <c r="M388" s="13">
        <v>1</v>
      </c>
      <c r="N388" s="13">
        <v>2</v>
      </c>
      <c r="O388" s="13">
        <v>2</v>
      </c>
      <c r="P388" s="12">
        <v>1</v>
      </c>
      <c r="Q388" s="12">
        <v>1</v>
      </c>
      <c r="R388" s="12"/>
      <c r="S388" s="12"/>
      <c r="T388" s="12"/>
      <c r="U388" s="12">
        <f t="shared" si="667"/>
        <v>37</v>
      </c>
      <c r="W388" s="23" t="s">
        <v>50</v>
      </c>
      <c r="X388" s="24">
        <v>8.5000000000000006E-2</v>
      </c>
      <c r="Y388" s="24">
        <v>8.5000000000000006E-2</v>
      </c>
      <c r="Z388" s="24">
        <v>8.5000000000000006E-2</v>
      </c>
      <c r="AA388" s="24">
        <v>8.5000000000000006E-2</v>
      </c>
      <c r="AB388" s="24">
        <v>8.5000000000000006E-2</v>
      </c>
      <c r="AC388" s="24">
        <v>8.5000000000000006E-2</v>
      </c>
      <c r="AD388" s="24">
        <v>8.5000000000000006E-2</v>
      </c>
      <c r="AE388" s="24">
        <v>8.5000000000000006E-2</v>
      </c>
      <c r="AF388" s="24">
        <v>8.5000000000000006E-2</v>
      </c>
      <c r="AG388" s="24">
        <v>8.5000000000000006E-2</v>
      </c>
      <c r="AH388" s="24">
        <v>8.5000000000000006E-2</v>
      </c>
      <c r="AI388" s="24">
        <v>8.5000000000000006E-2</v>
      </c>
      <c r="AJ388" s="24">
        <v>8.5000000000000006E-2</v>
      </c>
      <c r="AK388" s="24">
        <v>8.5000000000000006E-2</v>
      </c>
      <c r="AL388" s="24">
        <v>8.5000000000000006E-2</v>
      </c>
      <c r="AM388" s="24">
        <v>8.5000000000000006E-2</v>
      </c>
      <c r="AN388" s="24">
        <v>8.5000000000000006E-2</v>
      </c>
      <c r="AP388" s="14"/>
      <c r="AQ388" s="14"/>
      <c r="AR388" s="12" t="s">
        <v>35</v>
      </c>
      <c r="AS388" s="13">
        <f t="shared" si="651"/>
        <v>0</v>
      </c>
      <c r="AT388" s="13">
        <f t="shared" si="651"/>
        <v>0.68</v>
      </c>
      <c r="AU388" s="13">
        <f t="shared" si="652"/>
        <v>0.51</v>
      </c>
      <c r="AV388" s="13">
        <f t="shared" si="653"/>
        <v>0.76500000000000001</v>
      </c>
      <c r="AW388" s="13">
        <f t="shared" si="654"/>
        <v>0.17</v>
      </c>
      <c r="AX388" s="13">
        <f t="shared" si="655"/>
        <v>0</v>
      </c>
      <c r="AY388" s="13">
        <f t="shared" si="656"/>
        <v>0</v>
      </c>
      <c r="AZ388" s="13">
        <f t="shared" si="657"/>
        <v>0</v>
      </c>
      <c r="BA388" s="13">
        <f t="shared" si="658"/>
        <v>0.42499999999999999</v>
      </c>
      <c r="BB388" s="13">
        <f t="shared" si="659"/>
        <v>8.5000000000000006E-2</v>
      </c>
      <c r="BC388" s="13">
        <f t="shared" si="660"/>
        <v>0.17</v>
      </c>
      <c r="BD388" s="13">
        <f t="shared" si="661"/>
        <v>0.17</v>
      </c>
      <c r="BE388" s="13">
        <f t="shared" si="662"/>
        <v>8.5000000000000006E-2</v>
      </c>
      <c r="BF388" s="13">
        <f t="shared" si="663"/>
        <v>8.5000000000000006E-2</v>
      </c>
      <c r="BG388" s="13">
        <f t="shared" si="664"/>
        <v>0</v>
      </c>
      <c r="BH388" s="13">
        <f t="shared" si="665"/>
        <v>0</v>
      </c>
      <c r="BI388" s="13">
        <f t="shared" si="666"/>
        <v>0</v>
      </c>
      <c r="BJ388" s="12">
        <f t="shared" si="668"/>
        <v>3.145</v>
      </c>
    </row>
    <row r="389" spans="1:62" ht="15.75">
      <c r="A389" s="14"/>
      <c r="B389" s="14"/>
      <c r="C389" s="12" t="s">
        <v>36</v>
      </c>
      <c r="D389" s="12"/>
      <c r="E389" s="13">
        <v>9</v>
      </c>
      <c r="F389" s="13">
        <v>6</v>
      </c>
      <c r="G389" s="13">
        <v>7</v>
      </c>
      <c r="H389" s="13"/>
      <c r="I389" s="13"/>
      <c r="J389" s="13"/>
      <c r="K389" s="13"/>
      <c r="L389" s="13"/>
      <c r="M389" s="13"/>
      <c r="N389" s="13"/>
      <c r="O389" s="13">
        <v>3</v>
      </c>
      <c r="P389" s="12"/>
      <c r="Q389" s="12"/>
      <c r="R389" s="12"/>
      <c r="S389" s="12"/>
      <c r="T389" s="12"/>
      <c r="U389" s="12">
        <f t="shared" si="667"/>
        <v>25</v>
      </c>
      <c r="W389" s="23" t="s">
        <v>51</v>
      </c>
      <c r="X389" s="24">
        <v>0.59</v>
      </c>
      <c r="Y389" s="24">
        <v>0.59</v>
      </c>
      <c r="Z389" s="24">
        <v>0.59</v>
      </c>
      <c r="AA389" s="24">
        <v>0.59</v>
      </c>
      <c r="AB389" s="24">
        <v>0.59</v>
      </c>
      <c r="AC389" s="24">
        <v>0.59</v>
      </c>
      <c r="AD389" s="24">
        <v>0.59</v>
      </c>
      <c r="AE389" s="24">
        <v>0.59</v>
      </c>
      <c r="AF389" s="24">
        <v>0.59</v>
      </c>
      <c r="AG389" s="24">
        <v>0.59</v>
      </c>
      <c r="AH389" s="24">
        <v>0.59</v>
      </c>
      <c r="AI389" s="24">
        <v>0.59</v>
      </c>
      <c r="AJ389" s="24">
        <v>0.59</v>
      </c>
      <c r="AK389" s="24">
        <v>0.59</v>
      </c>
      <c r="AL389" s="24">
        <v>0.59</v>
      </c>
      <c r="AM389" s="24">
        <v>0.59</v>
      </c>
      <c r="AN389" s="24">
        <v>0.59</v>
      </c>
      <c r="AP389" s="14"/>
      <c r="AQ389" s="14"/>
      <c r="AR389" s="12" t="s">
        <v>36</v>
      </c>
      <c r="AS389" s="13">
        <f t="shared" si="651"/>
        <v>0</v>
      </c>
      <c r="AT389" s="13">
        <f t="shared" si="651"/>
        <v>5.31</v>
      </c>
      <c r="AU389" s="13">
        <f t="shared" si="652"/>
        <v>3.54</v>
      </c>
      <c r="AV389" s="13">
        <f t="shared" si="653"/>
        <v>4.13</v>
      </c>
      <c r="AW389" s="13">
        <f t="shared" si="654"/>
        <v>0</v>
      </c>
      <c r="AX389" s="13">
        <f t="shared" si="655"/>
        <v>0</v>
      </c>
      <c r="AY389" s="13">
        <f t="shared" si="656"/>
        <v>0</v>
      </c>
      <c r="AZ389" s="13">
        <f t="shared" si="657"/>
        <v>0</v>
      </c>
      <c r="BA389" s="13">
        <f t="shared" si="658"/>
        <v>0</v>
      </c>
      <c r="BB389" s="13">
        <f t="shared" si="659"/>
        <v>0</v>
      </c>
      <c r="BC389" s="13">
        <f t="shared" si="660"/>
        <v>0</v>
      </c>
      <c r="BD389" s="13">
        <f t="shared" si="661"/>
        <v>1.77</v>
      </c>
      <c r="BE389" s="13">
        <f t="shared" si="662"/>
        <v>0</v>
      </c>
      <c r="BF389" s="13">
        <f t="shared" si="663"/>
        <v>0</v>
      </c>
      <c r="BG389" s="13">
        <f t="shared" si="664"/>
        <v>0</v>
      </c>
      <c r="BH389" s="13">
        <f t="shared" si="665"/>
        <v>0</v>
      </c>
      <c r="BI389" s="13">
        <f t="shared" si="666"/>
        <v>0</v>
      </c>
      <c r="BJ389" s="12">
        <f t="shared" si="668"/>
        <v>14.75</v>
      </c>
    </row>
    <row r="390" spans="1:62" ht="15.75">
      <c r="A390" s="14"/>
      <c r="B390" s="14"/>
      <c r="C390" s="12" t="s">
        <v>31</v>
      </c>
      <c r="D390" s="12"/>
      <c r="E390" s="13">
        <v>2</v>
      </c>
      <c r="F390" s="13">
        <v>4</v>
      </c>
      <c r="G390" s="13"/>
      <c r="H390" s="13"/>
      <c r="I390" s="13"/>
      <c r="J390" s="13"/>
      <c r="K390" s="13"/>
      <c r="L390" s="13"/>
      <c r="M390" s="13"/>
      <c r="N390" s="13">
        <v>3</v>
      </c>
      <c r="O390" s="13">
        <v>1</v>
      </c>
      <c r="P390" s="12"/>
      <c r="Q390" s="12"/>
      <c r="R390" s="12"/>
      <c r="S390" s="12"/>
      <c r="T390" s="12"/>
      <c r="U390" s="12">
        <f t="shared" si="667"/>
        <v>10</v>
      </c>
      <c r="W390" s="23" t="s">
        <v>31</v>
      </c>
      <c r="X390" s="24">
        <v>0.56999999999999995</v>
      </c>
      <c r="Y390" s="24">
        <v>0.56999999999999995</v>
      </c>
      <c r="Z390" s="24">
        <v>0.56999999999999995</v>
      </c>
      <c r="AA390" s="24">
        <v>0.56999999999999995</v>
      </c>
      <c r="AB390" s="24">
        <v>0.56999999999999995</v>
      </c>
      <c r="AC390" s="24">
        <v>0.56999999999999995</v>
      </c>
      <c r="AD390" s="24">
        <v>0.56999999999999995</v>
      </c>
      <c r="AE390" s="24">
        <v>0.56999999999999995</v>
      </c>
      <c r="AF390" s="24">
        <v>0.56999999999999995</v>
      </c>
      <c r="AG390" s="24">
        <v>0.56999999999999995</v>
      </c>
      <c r="AH390" s="24">
        <v>0.56999999999999995</v>
      </c>
      <c r="AI390" s="24">
        <v>0.56999999999999995</v>
      </c>
      <c r="AJ390" s="24">
        <v>0.56999999999999995</v>
      </c>
      <c r="AK390" s="24">
        <v>0.56999999999999995</v>
      </c>
      <c r="AL390" s="24">
        <v>0.56999999999999995</v>
      </c>
      <c r="AM390" s="24">
        <v>0.56999999999999995</v>
      </c>
      <c r="AN390" s="24">
        <v>0.56999999999999995</v>
      </c>
      <c r="AP390" s="14"/>
      <c r="AQ390" s="14"/>
      <c r="AR390" s="12" t="s">
        <v>31</v>
      </c>
      <c r="AS390" s="13">
        <f t="shared" si="651"/>
        <v>0</v>
      </c>
      <c r="AT390" s="13">
        <f t="shared" si="651"/>
        <v>1.1399999999999999</v>
      </c>
      <c r="AU390" s="13">
        <f t="shared" si="652"/>
        <v>2.2799999999999998</v>
      </c>
      <c r="AV390" s="13">
        <f t="shared" si="653"/>
        <v>0</v>
      </c>
      <c r="AW390" s="13">
        <f t="shared" si="654"/>
        <v>0</v>
      </c>
      <c r="AX390" s="13">
        <f t="shared" si="655"/>
        <v>0</v>
      </c>
      <c r="AY390" s="13">
        <f t="shared" si="656"/>
        <v>0</v>
      </c>
      <c r="AZ390" s="13">
        <f t="shared" si="657"/>
        <v>0</v>
      </c>
      <c r="BA390" s="13">
        <f t="shared" si="658"/>
        <v>0</v>
      </c>
      <c r="BB390" s="13">
        <f t="shared" si="659"/>
        <v>0</v>
      </c>
      <c r="BC390" s="13">
        <f t="shared" si="660"/>
        <v>1.71</v>
      </c>
      <c r="BD390" s="13">
        <f t="shared" si="661"/>
        <v>0.56999999999999995</v>
      </c>
      <c r="BE390" s="13">
        <f t="shared" si="662"/>
        <v>0</v>
      </c>
      <c r="BF390" s="13">
        <f t="shared" si="663"/>
        <v>0</v>
      </c>
      <c r="BG390" s="13">
        <f t="shared" si="664"/>
        <v>0</v>
      </c>
      <c r="BH390" s="13">
        <f t="shared" si="665"/>
        <v>0</v>
      </c>
      <c r="BI390" s="13">
        <f t="shared" si="666"/>
        <v>0</v>
      </c>
      <c r="BJ390" s="12">
        <f t="shared" si="668"/>
        <v>5.7</v>
      </c>
    </row>
    <row r="391" spans="1:62" ht="15.75">
      <c r="A391" s="16"/>
      <c r="B391" s="16"/>
      <c r="C391" s="12" t="s">
        <v>32</v>
      </c>
      <c r="D391" s="12"/>
      <c r="E391" s="13"/>
      <c r="F391" s="13"/>
      <c r="G391" s="13">
        <v>9</v>
      </c>
      <c r="H391" s="13">
        <v>10</v>
      </c>
      <c r="I391" s="13">
        <v>1</v>
      </c>
      <c r="J391" s="13"/>
      <c r="K391" s="13">
        <v>1</v>
      </c>
      <c r="L391" s="13"/>
      <c r="M391" s="13"/>
      <c r="N391" s="13"/>
      <c r="O391" s="13">
        <v>6</v>
      </c>
      <c r="P391" s="12"/>
      <c r="Q391" s="12"/>
      <c r="R391" s="12"/>
      <c r="S391" s="12"/>
      <c r="T391" s="12"/>
      <c r="U391" s="12">
        <f t="shared" si="667"/>
        <v>27</v>
      </c>
      <c r="W391" s="23" t="s">
        <v>32</v>
      </c>
      <c r="X391" s="24">
        <v>0.4</v>
      </c>
      <c r="Y391" s="24">
        <v>0.4</v>
      </c>
      <c r="Z391" s="24">
        <v>0.4</v>
      </c>
      <c r="AA391" s="24">
        <v>0.4</v>
      </c>
      <c r="AB391" s="24">
        <v>0.4</v>
      </c>
      <c r="AC391" s="24">
        <v>0.4</v>
      </c>
      <c r="AD391" s="24">
        <v>0.4</v>
      </c>
      <c r="AE391" s="24">
        <v>0.4</v>
      </c>
      <c r="AF391" s="24">
        <v>0.4</v>
      </c>
      <c r="AG391" s="24">
        <v>0.4</v>
      </c>
      <c r="AH391" s="24">
        <v>0.4</v>
      </c>
      <c r="AI391" s="24">
        <v>0.4</v>
      </c>
      <c r="AJ391" s="24">
        <v>0.4</v>
      </c>
      <c r="AK391" s="24">
        <v>0.4</v>
      </c>
      <c r="AL391" s="24">
        <v>0.4</v>
      </c>
      <c r="AM391" s="24">
        <v>0.4</v>
      </c>
      <c r="AN391" s="24">
        <v>0.4</v>
      </c>
      <c r="AP391" s="16"/>
      <c r="AQ391" s="16"/>
      <c r="AR391" s="12" t="s">
        <v>32</v>
      </c>
      <c r="AS391" s="13">
        <f t="shared" si="651"/>
        <v>0</v>
      </c>
      <c r="AT391" s="13">
        <f t="shared" si="651"/>
        <v>0</v>
      </c>
      <c r="AU391" s="13">
        <f t="shared" si="652"/>
        <v>0</v>
      </c>
      <c r="AV391" s="13">
        <f t="shared" si="653"/>
        <v>3.6</v>
      </c>
      <c r="AW391" s="13">
        <f t="shared" si="654"/>
        <v>4</v>
      </c>
      <c r="AX391" s="13">
        <f t="shared" si="655"/>
        <v>0.4</v>
      </c>
      <c r="AY391" s="13">
        <f t="shared" si="656"/>
        <v>0</v>
      </c>
      <c r="AZ391" s="13">
        <f t="shared" si="657"/>
        <v>0.4</v>
      </c>
      <c r="BA391" s="13">
        <f t="shared" si="658"/>
        <v>0</v>
      </c>
      <c r="BB391" s="13">
        <f t="shared" si="659"/>
        <v>0</v>
      </c>
      <c r="BC391" s="13">
        <f t="shared" si="660"/>
        <v>0</v>
      </c>
      <c r="BD391" s="13">
        <f t="shared" si="661"/>
        <v>2.4</v>
      </c>
      <c r="BE391" s="13">
        <f t="shared" si="662"/>
        <v>0</v>
      </c>
      <c r="BF391" s="13">
        <f t="shared" si="663"/>
        <v>0</v>
      </c>
      <c r="BG391" s="13">
        <f t="shared" si="664"/>
        <v>0</v>
      </c>
      <c r="BH391" s="13">
        <f t="shared" si="665"/>
        <v>0</v>
      </c>
      <c r="BI391" s="13">
        <f t="shared" si="666"/>
        <v>0</v>
      </c>
      <c r="BJ391" s="12">
        <f t="shared" si="668"/>
        <v>10.8</v>
      </c>
    </row>
    <row r="392" spans="1:62">
      <c r="A392" s="17"/>
      <c r="B392" s="18"/>
      <c r="C392" s="19" t="s">
        <v>33</v>
      </c>
      <c r="D392" s="19">
        <f>SUM(D383:D391)</f>
        <v>0</v>
      </c>
      <c r="E392" s="19">
        <f>SUM(E383:E391)</f>
        <v>37</v>
      </c>
      <c r="F392" s="19">
        <f t="shared" ref="F392:U392" si="669">SUM(F383:F391)</f>
        <v>29</v>
      </c>
      <c r="G392" s="19">
        <f t="shared" si="669"/>
        <v>67</v>
      </c>
      <c r="H392" s="19">
        <f t="shared" si="669"/>
        <v>45</v>
      </c>
      <c r="I392" s="19">
        <f t="shared" si="669"/>
        <v>55</v>
      </c>
      <c r="J392" s="19">
        <f t="shared" si="669"/>
        <v>12</v>
      </c>
      <c r="K392" s="19">
        <f t="shared" si="669"/>
        <v>20</v>
      </c>
      <c r="L392" s="19">
        <f t="shared" si="669"/>
        <v>37</v>
      </c>
      <c r="M392" s="19">
        <f t="shared" si="669"/>
        <v>14</v>
      </c>
      <c r="N392" s="19">
        <f t="shared" si="669"/>
        <v>14</v>
      </c>
      <c r="O392" s="19">
        <f t="shared" si="669"/>
        <v>31</v>
      </c>
      <c r="P392" s="19">
        <f t="shared" si="669"/>
        <v>2</v>
      </c>
      <c r="Q392" s="19">
        <f t="shared" si="669"/>
        <v>15</v>
      </c>
      <c r="R392" s="19">
        <f t="shared" si="669"/>
        <v>0</v>
      </c>
      <c r="S392" s="19">
        <f t="shared" si="669"/>
        <v>0</v>
      </c>
      <c r="T392" s="19">
        <f t="shared" si="669"/>
        <v>0</v>
      </c>
      <c r="U392" s="19">
        <f t="shared" si="669"/>
        <v>378</v>
      </c>
      <c r="AP392" s="17"/>
      <c r="AQ392" s="18"/>
      <c r="AR392" s="19" t="s">
        <v>33</v>
      </c>
      <c r="AS392" s="19">
        <f>SUM(AS383:AS391)</f>
        <v>0</v>
      </c>
      <c r="AT392" s="19">
        <f>SUM(AT383:AT391)</f>
        <v>15.43</v>
      </c>
      <c r="AU392" s="19">
        <f t="shared" ref="AU392:BJ392" si="670">SUM(AU383:AU391)</f>
        <v>12.27</v>
      </c>
      <c r="AV392" s="19">
        <f t="shared" si="670"/>
        <v>23.984999999999999</v>
      </c>
      <c r="AW392" s="19">
        <f t="shared" si="670"/>
        <v>14.685</v>
      </c>
      <c r="AX392" s="19">
        <f t="shared" si="670"/>
        <v>14.05</v>
      </c>
      <c r="AY392" s="19">
        <f t="shared" si="670"/>
        <v>3.59</v>
      </c>
      <c r="AZ392" s="19">
        <f t="shared" si="670"/>
        <v>6.04</v>
      </c>
      <c r="BA392" s="19">
        <f t="shared" si="670"/>
        <v>11.324999999999999</v>
      </c>
      <c r="BB392" s="19">
        <f t="shared" si="670"/>
        <v>4.6100000000000003</v>
      </c>
      <c r="BC392" s="19">
        <f t="shared" si="670"/>
        <v>6.02</v>
      </c>
      <c r="BD392" s="19">
        <f t="shared" si="670"/>
        <v>11.39</v>
      </c>
      <c r="BE392" s="19">
        <f t="shared" si="670"/>
        <v>0.35</v>
      </c>
      <c r="BF392" s="19">
        <f t="shared" si="670"/>
        <v>4.835</v>
      </c>
      <c r="BG392" s="19">
        <f t="shared" si="670"/>
        <v>0</v>
      </c>
      <c r="BH392" s="19">
        <f t="shared" si="670"/>
        <v>0</v>
      </c>
      <c r="BI392" s="19">
        <f t="shared" si="670"/>
        <v>0</v>
      </c>
      <c r="BJ392" s="19">
        <f t="shared" si="670"/>
        <v>128.58000000000001</v>
      </c>
    </row>
    <row r="395" spans="1:62" ht="106.5">
      <c r="A395" s="8" t="s">
        <v>2</v>
      </c>
      <c r="B395" s="8" t="s">
        <v>3</v>
      </c>
      <c r="C395" s="8" t="s">
        <v>4</v>
      </c>
      <c r="D395" s="9" t="str">
        <f>D5</f>
        <v>ANGGREK</v>
      </c>
      <c r="E395" s="9" t="str">
        <f>E5</f>
        <v>BOUGENVIL</v>
      </c>
      <c r="F395" s="9" t="str">
        <f t="shared" ref="F395:U395" si="671">F5</f>
        <v>CAMELIA</v>
      </c>
      <c r="G395" s="9" t="str">
        <f t="shared" si="671"/>
        <v>DEWANDARU</v>
      </c>
      <c r="H395" s="9" t="str">
        <f t="shared" si="671"/>
        <v>EDELWEIS</v>
      </c>
      <c r="I395" s="9" t="str">
        <f t="shared" si="671"/>
        <v>FLAMBOYAN</v>
      </c>
      <c r="J395" s="9" t="str">
        <f t="shared" si="671"/>
        <v>GERANIUM</v>
      </c>
      <c r="K395" s="9" t="str">
        <f t="shared" si="671"/>
        <v>HELIKONIA</v>
      </c>
      <c r="L395" s="9" t="str">
        <f t="shared" si="671"/>
        <v>IVY</v>
      </c>
      <c r="M395" s="9" t="str">
        <f t="shared" si="671"/>
        <v>KANA</v>
      </c>
      <c r="N395" s="9" t="str">
        <f t="shared" si="671"/>
        <v>IGD</v>
      </c>
      <c r="O395" s="9" t="str">
        <f t="shared" si="671"/>
        <v>HCU</v>
      </c>
      <c r="P395" s="9" t="str">
        <f t="shared" si="671"/>
        <v>PENUNJANG</v>
      </c>
      <c r="Q395" s="9" t="str">
        <f t="shared" si="671"/>
        <v>PELAYANAN</v>
      </c>
      <c r="R395" s="9" t="str">
        <f t="shared" si="671"/>
        <v>ADMIN</v>
      </c>
      <c r="S395" s="9" t="str">
        <f t="shared" si="671"/>
        <v>ASRAMA</v>
      </c>
      <c r="T395" s="9" t="str">
        <f t="shared" si="671"/>
        <v>MASJID</v>
      </c>
      <c r="U395" s="9" t="str">
        <f t="shared" si="671"/>
        <v>JUMLAH</v>
      </c>
      <c r="W395" s="21"/>
      <c r="X395" s="22" t="str">
        <f>X5</f>
        <v>ANGGREK</v>
      </c>
      <c r="Y395" s="22" t="str">
        <f>Y5</f>
        <v>BOUGENVIL</v>
      </c>
      <c r="Z395" s="22" t="str">
        <f t="shared" ref="Z395:AN395" si="672">Z5</f>
        <v>CAMELIA</v>
      </c>
      <c r="AA395" s="22" t="str">
        <f t="shared" si="672"/>
        <v>DEWANDARU</v>
      </c>
      <c r="AB395" s="22" t="str">
        <f t="shared" si="672"/>
        <v>EDELWEIS</v>
      </c>
      <c r="AC395" s="22" t="str">
        <f t="shared" si="672"/>
        <v>FLAMBOYAN</v>
      </c>
      <c r="AD395" s="22" t="str">
        <f t="shared" si="672"/>
        <v>GERANIUM</v>
      </c>
      <c r="AE395" s="22" t="str">
        <f t="shared" si="672"/>
        <v>HELIKONIA</v>
      </c>
      <c r="AF395" s="22" t="str">
        <f t="shared" si="672"/>
        <v>IVY</v>
      </c>
      <c r="AG395" s="22" t="str">
        <f t="shared" si="672"/>
        <v>KANA</v>
      </c>
      <c r="AH395" s="22" t="str">
        <f t="shared" si="672"/>
        <v>IGD</v>
      </c>
      <c r="AI395" s="22" t="str">
        <f t="shared" si="672"/>
        <v>HCU</v>
      </c>
      <c r="AJ395" s="22" t="str">
        <f t="shared" si="672"/>
        <v>PENUNJANG</v>
      </c>
      <c r="AK395" s="22" t="str">
        <f t="shared" si="672"/>
        <v>PELAYANAN</v>
      </c>
      <c r="AL395" s="22" t="str">
        <f t="shared" si="672"/>
        <v>ADMIN</v>
      </c>
      <c r="AM395" s="22" t="str">
        <f t="shared" si="672"/>
        <v>ASRAMA</v>
      </c>
      <c r="AN395" s="22" t="str">
        <f t="shared" si="672"/>
        <v>MASJID</v>
      </c>
      <c r="AP395" s="8" t="s">
        <v>2</v>
      </c>
      <c r="AQ395" s="8" t="s">
        <v>3</v>
      </c>
      <c r="AR395" s="8" t="s">
        <v>4</v>
      </c>
      <c r="AS395" s="9" t="str">
        <f>AS5</f>
        <v>ANGGREK</v>
      </c>
      <c r="AT395" s="9" t="str">
        <f>AT5</f>
        <v>BOUGENVIL</v>
      </c>
      <c r="AU395" s="9" t="str">
        <f t="shared" ref="AU395:BJ395" si="673">AU5</f>
        <v>CAMELIA II</v>
      </c>
      <c r="AV395" s="9" t="str">
        <f t="shared" si="673"/>
        <v>DEWANDARU</v>
      </c>
      <c r="AW395" s="9" t="str">
        <f t="shared" si="673"/>
        <v>EDELWEIS</v>
      </c>
      <c r="AX395" s="9" t="str">
        <f t="shared" si="673"/>
        <v>FLAMBOYAN</v>
      </c>
      <c r="AY395" s="9" t="str">
        <f t="shared" si="673"/>
        <v>GERANIUM</v>
      </c>
      <c r="AZ395" s="9" t="str">
        <f t="shared" si="673"/>
        <v>HELIKONIA</v>
      </c>
      <c r="BA395" s="9" t="str">
        <f t="shared" si="673"/>
        <v>IVY</v>
      </c>
      <c r="BB395" s="9" t="str">
        <f t="shared" si="673"/>
        <v>KANA</v>
      </c>
      <c r="BC395" s="9" t="str">
        <f t="shared" si="673"/>
        <v>IGD</v>
      </c>
      <c r="BD395" s="9" t="str">
        <f t="shared" si="673"/>
        <v>HCU</v>
      </c>
      <c r="BE395" s="9" t="str">
        <f t="shared" si="673"/>
        <v>PENUNJANG</v>
      </c>
      <c r="BF395" s="9" t="str">
        <f t="shared" si="673"/>
        <v>PELAYANAN</v>
      </c>
      <c r="BG395" s="9" t="str">
        <f t="shared" si="673"/>
        <v>ADMIN</v>
      </c>
      <c r="BH395" s="9" t="str">
        <f t="shared" si="673"/>
        <v>ASRAMA</v>
      </c>
      <c r="BI395" s="9" t="str">
        <f t="shared" si="673"/>
        <v>MASJID</v>
      </c>
      <c r="BJ395" s="9" t="str">
        <f t="shared" si="673"/>
        <v>JUMLAH</v>
      </c>
    </row>
    <row r="396" spans="1:62" ht="15.75">
      <c r="A396" s="10">
        <f>A383+1</f>
        <v>31</v>
      </c>
      <c r="B396" s="11" t="s">
        <v>39</v>
      </c>
      <c r="C396" s="12" t="s">
        <v>24</v>
      </c>
      <c r="D396" s="12"/>
      <c r="E396" s="13"/>
      <c r="F396" s="13"/>
      <c r="G396" s="13">
        <v>1</v>
      </c>
      <c r="H396" s="13">
        <v>9</v>
      </c>
      <c r="I396" s="13">
        <v>25</v>
      </c>
      <c r="J396" s="13">
        <v>6</v>
      </c>
      <c r="K396" s="13">
        <v>7</v>
      </c>
      <c r="L396" s="13">
        <v>6</v>
      </c>
      <c r="M396" s="13">
        <v>5</v>
      </c>
      <c r="N396" s="13"/>
      <c r="O396" s="13">
        <v>6</v>
      </c>
      <c r="P396" s="13">
        <v>2</v>
      </c>
      <c r="Q396" s="12">
        <v>6</v>
      </c>
      <c r="R396" s="12"/>
      <c r="S396" s="12"/>
      <c r="T396" s="12"/>
      <c r="U396" s="12">
        <f>SUM(E396:T396)</f>
        <v>73</v>
      </c>
      <c r="W396" s="23" t="s">
        <v>24</v>
      </c>
      <c r="X396" s="24">
        <v>0.26500000000000001</v>
      </c>
      <c r="Y396" s="24">
        <v>0.26500000000000001</v>
      </c>
      <c r="Z396" s="24">
        <v>0.26500000000000001</v>
      </c>
      <c r="AA396" s="24">
        <v>0.26500000000000001</v>
      </c>
      <c r="AB396" s="24">
        <v>0.26500000000000001</v>
      </c>
      <c r="AC396" s="24">
        <v>0.26500000000000001</v>
      </c>
      <c r="AD396" s="24">
        <v>0.26500000000000001</v>
      </c>
      <c r="AE396" s="24">
        <v>0.26500000000000001</v>
      </c>
      <c r="AF396" s="24">
        <v>0.26500000000000001</v>
      </c>
      <c r="AG396" s="24">
        <v>0.26500000000000001</v>
      </c>
      <c r="AH396" s="24">
        <v>0.26500000000000001</v>
      </c>
      <c r="AI396" s="24">
        <v>0.26500000000000001</v>
      </c>
      <c r="AJ396" s="24">
        <v>0.26500000000000001</v>
      </c>
      <c r="AK396" s="24">
        <v>0.26500000000000001</v>
      </c>
      <c r="AL396" s="24">
        <v>0.26500000000000001</v>
      </c>
      <c r="AM396" s="24">
        <v>0.26500000000000001</v>
      </c>
      <c r="AN396" s="24">
        <v>0.26500000000000001</v>
      </c>
      <c r="AP396" s="10">
        <f>AP383+1</f>
        <v>31</v>
      </c>
      <c r="AQ396" s="11" t="s">
        <v>38</v>
      </c>
      <c r="AR396" s="12" t="s">
        <v>24</v>
      </c>
      <c r="AS396" s="13">
        <f t="shared" ref="AS396:AT404" si="674">X396*D396</f>
        <v>0</v>
      </c>
      <c r="AT396" s="13">
        <f t="shared" si="674"/>
        <v>0</v>
      </c>
      <c r="AU396" s="13">
        <f t="shared" ref="AU396:AU404" si="675">Z396*F396</f>
        <v>0</v>
      </c>
      <c r="AV396" s="13">
        <f t="shared" ref="AV396:AV404" si="676">AA396*G396</f>
        <v>0.26500000000000001</v>
      </c>
      <c r="AW396" s="13">
        <f t="shared" ref="AW396:AW404" si="677">AB396*H396</f>
        <v>2.3849999999999998</v>
      </c>
      <c r="AX396" s="13">
        <f t="shared" ref="AX396:AX404" si="678">AC396*I396</f>
        <v>6.625</v>
      </c>
      <c r="AY396" s="13">
        <f t="shared" ref="AY396:AY404" si="679">AD396*J396</f>
        <v>1.59</v>
      </c>
      <c r="AZ396" s="13">
        <f t="shared" ref="AZ396:AZ404" si="680">AE396*K396</f>
        <v>1.855</v>
      </c>
      <c r="BA396" s="13">
        <f t="shared" ref="BA396:BA404" si="681">AF396*L396</f>
        <v>1.59</v>
      </c>
      <c r="BB396" s="13">
        <f t="shared" ref="BB396:BB404" si="682">AG396*M396</f>
        <v>1.325</v>
      </c>
      <c r="BC396" s="13">
        <f t="shared" ref="BC396:BC404" si="683">AH396*N396</f>
        <v>0</v>
      </c>
      <c r="BD396" s="13">
        <f t="shared" ref="BD396:BD404" si="684">AI396*O396</f>
        <v>1.59</v>
      </c>
      <c r="BE396" s="13">
        <f t="shared" ref="BE396:BE404" si="685">AJ396*P396</f>
        <v>0.53</v>
      </c>
      <c r="BF396" s="13">
        <f t="shared" ref="BF396:BF404" si="686">AK396*Q396</f>
        <v>1.59</v>
      </c>
      <c r="BG396" s="13">
        <f t="shared" ref="BG396:BG404" si="687">AL396*R396</f>
        <v>0</v>
      </c>
      <c r="BH396" s="13">
        <f t="shared" ref="BH396:BH404" si="688">AM396*S396</f>
        <v>0</v>
      </c>
      <c r="BI396" s="13">
        <f t="shared" ref="BI396:BI404" si="689">AN396*T396</f>
        <v>0</v>
      </c>
      <c r="BJ396" s="12">
        <f>SUM(AT396:BI396)</f>
        <v>19.344999999999999</v>
      </c>
    </row>
    <row r="397" spans="1:62" ht="15.75">
      <c r="A397" s="14"/>
      <c r="B397" s="15">
        <f>B384+1</f>
        <v>44592</v>
      </c>
      <c r="C397" s="12" t="s">
        <v>25</v>
      </c>
      <c r="D397" s="12"/>
      <c r="E397" s="13"/>
      <c r="F397" s="13"/>
      <c r="G397" s="13">
        <v>2</v>
      </c>
      <c r="H397" s="13">
        <v>9</v>
      </c>
      <c r="I397" s="13">
        <v>24</v>
      </c>
      <c r="J397" s="13">
        <v>6</v>
      </c>
      <c r="K397" s="13">
        <v>7</v>
      </c>
      <c r="L397" s="13">
        <v>6</v>
      </c>
      <c r="M397" s="13">
        <v>3</v>
      </c>
      <c r="N397" s="13"/>
      <c r="O397" s="13"/>
      <c r="P397" s="13"/>
      <c r="Q397" s="12"/>
      <c r="R397" s="12"/>
      <c r="S397" s="12"/>
      <c r="T397" s="12"/>
      <c r="U397" s="12">
        <f t="shared" ref="U397:U404" si="690">SUM(E397:T397)</f>
        <v>57</v>
      </c>
      <c r="W397" s="23" t="s">
        <v>25</v>
      </c>
      <c r="X397" s="24">
        <v>0.22500000000000001</v>
      </c>
      <c r="Y397" s="24">
        <v>0.22500000000000001</v>
      </c>
      <c r="Z397" s="24">
        <v>0.22500000000000001</v>
      </c>
      <c r="AA397" s="24">
        <v>0.22500000000000001</v>
      </c>
      <c r="AB397" s="24">
        <v>0.22500000000000001</v>
      </c>
      <c r="AC397" s="24">
        <v>0.22500000000000001</v>
      </c>
      <c r="AD397" s="24">
        <v>0.22500000000000001</v>
      </c>
      <c r="AE397" s="24">
        <v>0.22500000000000001</v>
      </c>
      <c r="AF397" s="24">
        <v>0.22500000000000001</v>
      </c>
      <c r="AG397" s="24">
        <v>0.22500000000000001</v>
      </c>
      <c r="AH397" s="24">
        <v>0.22500000000000001</v>
      </c>
      <c r="AI397" s="24">
        <v>0.22500000000000001</v>
      </c>
      <c r="AJ397" s="24">
        <v>0.22500000000000001</v>
      </c>
      <c r="AK397" s="24">
        <v>0.22500000000000001</v>
      </c>
      <c r="AL397" s="24">
        <v>0.22500000000000001</v>
      </c>
      <c r="AM397" s="24">
        <v>0.22500000000000001</v>
      </c>
      <c r="AN397" s="24">
        <v>0.22500000000000001</v>
      </c>
      <c r="AP397" s="14"/>
      <c r="AQ397" s="15">
        <f>AQ384+1</f>
        <v>44227</v>
      </c>
      <c r="AR397" s="12" t="s">
        <v>25</v>
      </c>
      <c r="AS397" s="13">
        <f t="shared" si="674"/>
        <v>0</v>
      </c>
      <c r="AT397" s="13">
        <f t="shared" si="674"/>
        <v>0</v>
      </c>
      <c r="AU397" s="13">
        <f t="shared" si="675"/>
        <v>0</v>
      </c>
      <c r="AV397" s="13">
        <f t="shared" si="676"/>
        <v>0.45</v>
      </c>
      <c r="AW397" s="13">
        <f t="shared" si="677"/>
        <v>2.0249999999999999</v>
      </c>
      <c r="AX397" s="13">
        <f t="shared" si="678"/>
        <v>5.4</v>
      </c>
      <c r="AY397" s="13">
        <f t="shared" si="679"/>
        <v>1.35</v>
      </c>
      <c r="AZ397" s="13">
        <f t="shared" si="680"/>
        <v>1.575</v>
      </c>
      <c r="BA397" s="13">
        <f t="shared" si="681"/>
        <v>1.35</v>
      </c>
      <c r="BB397" s="13">
        <f t="shared" si="682"/>
        <v>0.67500000000000004</v>
      </c>
      <c r="BC397" s="13">
        <f t="shared" si="683"/>
        <v>0</v>
      </c>
      <c r="BD397" s="13">
        <f t="shared" si="684"/>
        <v>0</v>
      </c>
      <c r="BE397" s="13">
        <f t="shared" si="685"/>
        <v>0</v>
      </c>
      <c r="BF397" s="13">
        <f t="shared" si="686"/>
        <v>0</v>
      </c>
      <c r="BG397" s="13">
        <f t="shared" si="687"/>
        <v>0</v>
      </c>
      <c r="BH397" s="13">
        <f t="shared" si="688"/>
        <v>0</v>
      </c>
      <c r="BI397" s="13">
        <f t="shared" si="689"/>
        <v>0</v>
      </c>
      <c r="BJ397" s="12">
        <f t="shared" ref="BJ397:BJ404" si="691">SUM(AT397:BI397)</f>
        <v>12.824999999999999</v>
      </c>
    </row>
    <row r="398" spans="1:62" ht="15.75">
      <c r="A398" s="14"/>
      <c r="B398" s="14"/>
      <c r="C398" s="12" t="s">
        <v>26</v>
      </c>
      <c r="D398" s="12"/>
      <c r="E398" s="13"/>
      <c r="F398" s="13"/>
      <c r="G398" s="13">
        <v>8</v>
      </c>
      <c r="H398" s="13">
        <v>3</v>
      </c>
      <c r="I398" s="13">
        <v>3</v>
      </c>
      <c r="J398" s="13">
        <v>3</v>
      </c>
      <c r="K398" s="13">
        <v>1</v>
      </c>
      <c r="L398" s="13">
        <v>2</v>
      </c>
      <c r="M398" s="13">
        <v>1</v>
      </c>
      <c r="N398" s="13"/>
      <c r="O398" s="13">
        <v>2</v>
      </c>
      <c r="P398" s="13"/>
      <c r="Q398" s="12"/>
      <c r="R398" s="12"/>
      <c r="S398" s="12"/>
      <c r="T398" s="12"/>
      <c r="U398" s="12">
        <f t="shared" si="690"/>
        <v>23</v>
      </c>
      <c r="W398" s="23" t="s">
        <v>26</v>
      </c>
      <c r="X398" s="24">
        <v>0.35</v>
      </c>
      <c r="Y398" s="24">
        <v>0.35</v>
      </c>
      <c r="Z398" s="24">
        <v>0.35</v>
      </c>
      <c r="AA398" s="24">
        <v>0.35</v>
      </c>
      <c r="AB398" s="24">
        <v>0.35</v>
      </c>
      <c r="AC398" s="24">
        <v>0.35</v>
      </c>
      <c r="AD398" s="24">
        <v>0.35</v>
      </c>
      <c r="AE398" s="24">
        <v>0.35</v>
      </c>
      <c r="AF398" s="24">
        <v>0.35</v>
      </c>
      <c r="AG398" s="24">
        <v>0.35</v>
      </c>
      <c r="AH398" s="24">
        <v>0.35</v>
      </c>
      <c r="AI398" s="24">
        <v>0.35</v>
      </c>
      <c r="AJ398" s="24">
        <v>0.35</v>
      </c>
      <c r="AK398" s="24">
        <v>0.35</v>
      </c>
      <c r="AL398" s="24">
        <v>0.35</v>
      </c>
      <c r="AM398" s="24">
        <v>0.35</v>
      </c>
      <c r="AN398" s="24">
        <v>0.35</v>
      </c>
      <c r="AP398" s="14"/>
      <c r="AQ398" s="14"/>
      <c r="AR398" s="12" t="s">
        <v>26</v>
      </c>
      <c r="AS398" s="13">
        <f t="shared" si="674"/>
        <v>0</v>
      </c>
      <c r="AT398" s="13">
        <f t="shared" si="674"/>
        <v>0</v>
      </c>
      <c r="AU398" s="13">
        <f t="shared" si="675"/>
        <v>0</v>
      </c>
      <c r="AV398" s="13">
        <f t="shared" si="676"/>
        <v>2.8</v>
      </c>
      <c r="AW398" s="13">
        <f t="shared" si="677"/>
        <v>1.05</v>
      </c>
      <c r="AX398" s="13">
        <f t="shared" si="678"/>
        <v>1.05</v>
      </c>
      <c r="AY398" s="13">
        <f t="shared" si="679"/>
        <v>1.05</v>
      </c>
      <c r="AZ398" s="13">
        <f t="shared" si="680"/>
        <v>0.35</v>
      </c>
      <c r="BA398" s="13">
        <f t="shared" si="681"/>
        <v>0.7</v>
      </c>
      <c r="BB398" s="13">
        <f t="shared" si="682"/>
        <v>0.35</v>
      </c>
      <c r="BC398" s="13">
        <f t="shared" si="683"/>
        <v>0</v>
      </c>
      <c r="BD398" s="13">
        <f t="shared" si="684"/>
        <v>0.7</v>
      </c>
      <c r="BE398" s="13">
        <f t="shared" si="685"/>
        <v>0</v>
      </c>
      <c r="BF398" s="13">
        <f t="shared" si="686"/>
        <v>0</v>
      </c>
      <c r="BG398" s="13">
        <f t="shared" si="687"/>
        <v>0</v>
      </c>
      <c r="BH398" s="13">
        <f t="shared" si="688"/>
        <v>0</v>
      </c>
      <c r="BI398" s="13">
        <f t="shared" si="689"/>
        <v>0</v>
      </c>
      <c r="BJ398" s="12">
        <f t="shared" si="691"/>
        <v>8.0500000000000007</v>
      </c>
    </row>
    <row r="399" spans="1:62" ht="15.75">
      <c r="A399" s="14"/>
      <c r="B399" s="14"/>
      <c r="C399" s="12" t="s">
        <v>27</v>
      </c>
      <c r="D399" s="12"/>
      <c r="E399" s="13">
        <v>12</v>
      </c>
      <c r="F399" s="13">
        <v>9</v>
      </c>
      <c r="G399" s="13">
        <v>9</v>
      </c>
      <c r="H399" s="13">
        <v>5</v>
      </c>
      <c r="I399" s="13">
        <v>3</v>
      </c>
      <c r="J399" s="13">
        <v>1</v>
      </c>
      <c r="K399" s="13">
        <v>1</v>
      </c>
      <c r="L399" s="13"/>
      <c r="M399" s="13">
        <v>2</v>
      </c>
      <c r="N399" s="13"/>
      <c r="O399" s="13">
        <v>3</v>
      </c>
      <c r="P399" s="13">
        <v>2</v>
      </c>
      <c r="Q399" s="12">
        <v>3</v>
      </c>
      <c r="R399" s="12"/>
      <c r="S399" s="12"/>
      <c r="T399" s="12"/>
      <c r="U399" s="12">
        <f t="shared" si="690"/>
        <v>50</v>
      </c>
      <c r="W399" s="23" t="s">
        <v>27</v>
      </c>
      <c r="X399" s="24">
        <v>0.43</v>
      </c>
      <c r="Y399" s="24">
        <v>0.43</v>
      </c>
      <c r="Z399" s="24">
        <v>0.43</v>
      </c>
      <c r="AA399" s="24">
        <v>0.43</v>
      </c>
      <c r="AB399" s="24">
        <v>0.43</v>
      </c>
      <c r="AC399" s="24">
        <v>0.43</v>
      </c>
      <c r="AD399" s="24">
        <v>0.43</v>
      </c>
      <c r="AE399" s="24">
        <v>0.43</v>
      </c>
      <c r="AF399" s="24">
        <v>0.43</v>
      </c>
      <c r="AG399" s="24">
        <v>0.43</v>
      </c>
      <c r="AH399" s="24">
        <v>0.43</v>
      </c>
      <c r="AI399" s="24">
        <v>0.43</v>
      </c>
      <c r="AJ399" s="24">
        <v>0.43</v>
      </c>
      <c r="AK399" s="24">
        <v>0.43</v>
      </c>
      <c r="AL399" s="24">
        <v>0.43</v>
      </c>
      <c r="AM399" s="24">
        <v>0.43</v>
      </c>
      <c r="AN399" s="24">
        <v>0.43</v>
      </c>
      <c r="AP399" s="14"/>
      <c r="AQ399" s="14"/>
      <c r="AR399" s="12" t="s">
        <v>27</v>
      </c>
      <c r="AS399" s="13">
        <f t="shared" si="674"/>
        <v>0</v>
      </c>
      <c r="AT399" s="13">
        <f t="shared" si="674"/>
        <v>5.16</v>
      </c>
      <c r="AU399" s="13">
        <f t="shared" si="675"/>
        <v>3.87</v>
      </c>
      <c r="AV399" s="13">
        <f t="shared" si="676"/>
        <v>3.87</v>
      </c>
      <c r="AW399" s="13">
        <f t="shared" si="677"/>
        <v>2.15</v>
      </c>
      <c r="AX399" s="13">
        <f t="shared" si="678"/>
        <v>1.29</v>
      </c>
      <c r="AY399" s="13">
        <f t="shared" si="679"/>
        <v>0.43</v>
      </c>
      <c r="AZ399" s="13">
        <f t="shared" si="680"/>
        <v>0.43</v>
      </c>
      <c r="BA399" s="13">
        <f t="shared" si="681"/>
        <v>0</v>
      </c>
      <c r="BB399" s="13">
        <f t="shared" si="682"/>
        <v>0.86</v>
      </c>
      <c r="BC399" s="13">
        <f t="shared" si="683"/>
        <v>0</v>
      </c>
      <c r="BD399" s="13">
        <f t="shared" si="684"/>
        <v>1.29</v>
      </c>
      <c r="BE399" s="13">
        <f t="shared" si="685"/>
        <v>0.86</v>
      </c>
      <c r="BF399" s="13">
        <f t="shared" si="686"/>
        <v>1.29</v>
      </c>
      <c r="BG399" s="13">
        <f t="shared" si="687"/>
        <v>0</v>
      </c>
      <c r="BH399" s="13">
        <f t="shared" si="688"/>
        <v>0</v>
      </c>
      <c r="BI399" s="13">
        <f t="shared" si="689"/>
        <v>0</v>
      </c>
      <c r="BJ399" s="12">
        <f t="shared" si="691"/>
        <v>21.5</v>
      </c>
    </row>
    <row r="400" spans="1:62" ht="15.75">
      <c r="A400" s="14"/>
      <c r="B400" s="14"/>
      <c r="C400" s="12" t="s">
        <v>28</v>
      </c>
      <c r="D400" s="12"/>
      <c r="E400" s="13">
        <v>4</v>
      </c>
      <c r="F400" s="13">
        <v>3</v>
      </c>
      <c r="G400" s="13">
        <v>6</v>
      </c>
      <c r="H400" s="13">
        <v>1</v>
      </c>
      <c r="I400" s="13"/>
      <c r="J400" s="13"/>
      <c r="K400" s="13">
        <v>1</v>
      </c>
      <c r="L400" s="13"/>
      <c r="M400" s="13">
        <v>4</v>
      </c>
      <c r="N400" s="13"/>
      <c r="O400" s="13">
        <v>3</v>
      </c>
      <c r="P400" s="13">
        <v>2</v>
      </c>
      <c r="Q400" s="12">
        <v>2</v>
      </c>
      <c r="R400" s="12"/>
      <c r="S400" s="12"/>
      <c r="T400" s="12"/>
      <c r="U400" s="12">
        <f t="shared" si="690"/>
        <v>26</v>
      </c>
      <c r="W400" s="23" t="s">
        <v>28</v>
      </c>
      <c r="X400" s="24">
        <v>0.5</v>
      </c>
      <c r="Y400" s="24">
        <v>0.5</v>
      </c>
      <c r="Z400" s="24">
        <v>0.5</v>
      </c>
      <c r="AA400" s="24">
        <v>0.5</v>
      </c>
      <c r="AB400" s="24">
        <v>0.5</v>
      </c>
      <c r="AC400" s="24">
        <v>0.5</v>
      </c>
      <c r="AD400" s="24">
        <v>0.5</v>
      </c>
      <c r="AE400" s="24">
        <v>0.5</v>
      </c>
      <c r="AF400" s="24">
        <v>0.5</v>
      </c>
      <c r="AG400" s="24">
        <v>0.5</v>
      </c>
      <c r="AH400" s="24">
        <v>0.5</v>
      </c>
      <c r="AI400" s="24">
        <v>0.5</v>
      </c>
      <c r="AJ400" s="24">
        <v>0.5</v>
      </c>
      <c r="AK400" s="24">
        <v>0.5</v>
      </c>
      <c r="AL400" s="24">
        <v>0.5</v>
      </c>
      <c r="AM400" s="24">
        <v>0.5</v>
      </c>
      <c r="AN400" s="24">
        <v>0.5</v>
      </c>
      <c r="AP400" s="14"/>
      <c r="AQ400" s="14"/>
      <c r="AR400" s="12" t="s">
        <v>28</v>
      </c>
      <c r="AS400" s="13">
        <f t="shared" si="674"/>
        <v>0</v>
      </c>
      <c r="AT400" s="13">
        <f t="shared" si="674"/>
        <v>2</v>
      </c>
      <c r="AU400" s="13">
        <f t="shared" si="675"/>
        <v>1.5</v>
      </c>
      <c r="AV400" s="13">
        <f t="shared" si="676"/>
        <v>3</v>
      </c>
      <c r="AW400" s="13">
        <f t="shared" si="677"/>
        <v>0.5</v>
      </c>
      <c r="AX400" s="13">
        <f t="shared" si="678"/>
        <v>0</v>
      </c>
      <c r="AY400" s="13">
        <f t="shared" si="679"/>
        <v>0</v>
      </c>
      <c r="AZ400" s="13">
        <f t="shared" si="680"/>
        <v>0.5</v>
      </c>
      <c r="BA400" s="13">
        <f t="shared" si="681"/>
        <v>0</v>
      </c>
      <c r="BB400" s="13">
        <f t="shared" si="682"/>
        <v>2</v>
      </c>
      <c r="BC400" s="13">
        <f t="shared" si="683"/>
        <v>0</v>
      </c>
      <c r="BD400" s="13">
        <f t="shared" si="684"/>
        <v>1.5</v>
      </c>
      <c r="BE400" s="13">
        <f t="shared" si="685"/>
        <v>1</v>
      </c>
      <c r="BF400" s="13">
        <f t="shared" si="686"/>
        <v>1</v>
      </c>
      <c r="BG400" s="13">
        <f t="shared" si="687"/>
        <v>0</v>
      </c>
      <c r="BH400" s="13">
        <f t="shared" si="688"/>
        <v>0</v>
      </c>
      <c r="BI400" s="13">
        <f t="shared" si="689"/>
        <v>0</v>
      </c>
      <c r="BJ400" s="12">
        <f t="shared" si="691"/>
        <v>13</v>
      </c>
    </row>
    <row r="401" spans="1:62" ht="15.75">
      <c r="A401" s="14"/>
      <c r="B401" s="14"/>
      <c r="C401" s="12" t="s">
        <v>35</v>
      </c>
      <c r="D401" s="12"/>
      <c r="E401" s="13">
        <v>4</v>
      </c>
      <c r="F401" s="13">
        <v>5</v>
      </c>
      <c r="G401" s="13">
        <v>1</v>
      </c>
      <c r="H401" s="13">
        <v>4</v>
      </c>
      <c r="I401" s="13">
        <v>3</v>
      </c>
      <c r="J401" s="13"/>
      <c r="K401" s="13"/>
      <c r="L401" s="13"/>
      <c r="M401" s="13">
        <v>2</v>
      </c>
      <c r="N401" s="13"/>
      <c r="O401" s="13">
        <v>2</v>
      </c>
      <c r="P401" s="13"/>
      <c r="Q401" s="12">
        <v>2</v>
      </c>
      <c r="R401" s="12"/>
      <c r="S401" s="12"/>
      <c r="T401" s="12"/>
      <c r="U401" s="12">
        <f t="shared" si="690"/>
        <v>23</v>
      </c>
      <c r="W401" s="23" t="s">
        <v>50</v>
      </c>
      <c r="X401" s="24">
        <v>8.5000000000000006E-2</v>
      </c>
      <c r="Y401" s="24">
        <v>8.5000000000000006E-2</v>
      </c>
      <c r="Z401" s="24">
        <v>8.5000000000000006E-2</v>
      </c>
      <c r="AA401" s="24">
        <v>8.5000000000000006E-2</v>
      </c>
      <c r="AB401" s="24">
        <v>8.5000000000000006E-2</v>
      </c>
      <c r="AC401" s="24">
        <v>8.5000000000000006E-2</v>
      </c>
      <c r="AD401" s="24">
        <v>8.5000000000000006E-2</v>
      </c>
      <c r="AE401" s="24">
        <v>8.5000000000000006E-2</v>
      </c>
      <c r="AF401" s="24">
        <v>8.5000000000000006E-2</v>
      </c>
      <c r="AG401" s="24">
        <v>8.5000000000000006E-2</v>
      </c>
      <c r="AH401" s="24">
        <v>8.5000000000000006E-2</v>
      </c>
      <c r="AI401" s="24">
        <v>8.5000000000000006E-2</v>
      </c>
      <c r="AJ401" s="24">
        <v>8.5000000000000006E-2</v>
      </c>
      <c r="AK401" s="24">
        <v>8.5000000000000006E-2</v>
      </c>
      <c r="AL401" s="24">
        <v>8.5000000000000006E-2</v>
      </c>
      <c r="AM401" s="24">
        <v>8.5000000000000006E-2</v>
      </c>
      <c r="AN401" s="24">
        <v>8.5000000000000006E-2</v>
      </c>
      <c r="AP401" s="14"/>
      <c r="AQ401" s="14"/>
      <c r="AR401" s="12" t="s">
        <v>35</v>
      </c>
      <c r="AS401" s="13">
        <f t="shared" si="674"/>
        <v>0</v>
      </c>
      <c r="AT401" s="13">
        <f t="shared" si="674"/>
        <v>0.34</v>
      </c>
      <c r="AU401" s="13">
        <f t="shared" si="675"/>
        <v>0.42499999999999999</v>
      </c>
      <c r="AV401" s="13">
        <f t="shared" si="676"/>
        <v>8.5000000000000006E-2</v>
      </c>
      <c r="AW401" s="13">
        <f t="shared" si="677"/>
        <v>0.34</v>
      </c>
      <c r="AX401" s="13">
        <f t="shared" si="678"/>
        <v>0.255</v>
      </c>
      <c r="AY401" s="13">
        <f t="shared" si="679"/>
        <v>0</v>
      </c>
      <c r="AZ401" s="13">
        <f t="shared" si="680"/>
        <v>0</v>
      </c>
      <c r="BA401" s="13">
        <f t="shared" si="681"/>
        <v>0</v>
      </c>
      <c r="BB401" s="13">
        <f t="shared" si="682"/>
        <v>0.17</v>
      </c>
      <c r="BC401" s="13">
        <f t="shared" si="683"/>
        <v>0</v>
      </c>
      <c r="BD401" s="13">
        <f t="shared" si="684"/>
        <v>0.17</v>
      </c>
      <c r="BE401" s="13">
        <f t="shared" si="685"/>
        <v>0</v>
      </c>
      <c r="BF401" s="13">
        <f t="shared" si="686"/>
        <v>0.17</v>
      </c>
      <c r="BG401" s="13">
        <f t="shared" si="687"/>
        <v>0</v>
      </c>
      <c r="BH401" s="13">
        <f t="shared" si="688"/>
        <v>0</v>
      </c>
      <c r="BI401" s="13">
        <f t="shared" si="689"/>
        <v>0</v>
      </c>
      <c r="BJ401" s="12">
        <f t="shared" si="691"/>
        <v>1.9550000000000001</v>
      </c>
    </row>
    <row r="402" spans="1:62" ht="15.75">
      <c r="A402" s="14"/>
      <c r="B402" s="14"/>
      <c r="C402" s="12" t="s">
        <v>36</v>
      </c>
      <c r="D402" s="12"/>
      <c r="E402" s="13">
        <v>2</v>
      </c>
      <c r="F402" s="13">
        <v>5</v>
      </c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2"/>
      <c r="R402" s="12"/>
      <c r="S402" s="12"/>
      <c r="T402" s="12"/>
      <c r="U402" s="12">
        <f t="shared" si="690"/>
        <v>7</v>
      </c>
      <c r="W402" s="23" t="s">
        <v>51</v>
      </c>
      <c r="X402" s="24">
        <v>0.59</v>
      </c>
      <c r="Y402" s="24">
        <v>0.59</v>
      </c>
      <c r="Z402" s="24">
        <v>0.59</v>
      </c>
      <c r="AA402" s="24">
        <v>0.59</v>
      </c>
      <c r="AB402" s="24">
        <v>0.59</v>
      </c>
      <c r="AC402" s="24">
        <v>0.59</v>
      </c>
      <c r="AD402" s="24">
        <v>0.59</v>
      </c>
      <c r="AE402" s="24">
        <v>0.59</v>
      </c>
      <c r="AF402" s="24">
        <v>0.59</v>
      </c>
      <c r="AG402" s="24">
        <v>0.59</v>
      </c>
      <c r="AH402" s="24">
        <v>0.59</v>
      </c>
      <c r="AI402" s="24">
        <v>0.59</v>
      </c>
      <c r="AJ402" s="24">
        <v>0.59</v>
      </c>
      <c r="AK402" s="24">
        <v>0.59</v>
      </c>
      <c r="AL402" s="24">
        <v>0.59</v>
      </c>
      <c r="AM402" s="24">
        <v>0.59</v>
      </c>
      <c r="AN402" s="24">
        <v>0.59</v>
      </c>
      <c r="AP402" s="14"/>
      <c r="AQ402" s="14"/>
      <c r="AR402" s="12" t="s">
        <v>36</v>
      </c>
      <c r="AS402" s="13">
        <f t="shared" si="674"/>
        <v>0</v>
      </c>
      <c r="AT402" s="13">
        <f t="shared" si="674"/>
        <v>1.18</v>
      </c>
      <c r="AU402" s="13">
        <f t="shared" si="675"/>
        <v>2.95</v>
      </c>
      <c r="AV402" s="13">
        <f t="shared" si="676"/>
        <v>0</v>
      </c>
      <c r="AW402" s="13">
        <f t="shared" si="677"/>
        <v>0</v>
      </c>
      <c r="AX402" s="13">
        <f t="shared" si="678"/>
        <v>0</v>
      </c>
      <c r="AY402" s="13">
        <f t="shared" si="679"/>
        <v>0</v>
      </c>
      <c r="AZ402" s="13">
        <f t="shared" si="680"/>
        <v>0</v>
      </c>
      <c r="BA402" s="13">
        <f t="shared" si="681"/>
        <v>0</v>
      </c>
      <c r="BB402" s="13">
        <f t="shared" si="682"/>
        <v>0</v>
      </c>
      <c r="BC402" s="13">
        <f t="shared" si="683"/>
        <v>0</v>
      </c>
      <c r="BD402" s="13">
        <f t="shared" si="684"/>
        <v>0</v>
      </c>
      <c r="BE402" s="13">
        <f t="shared" si="685"/>
        <v>0</v>
      </c>
      <c r="BF402" s="13">
        <f t="shared" si="686"/>
        <v>0</v>
      </c>
      <c r="BG402" s="13">
        <f t="shared" si="687"/>
        <v>0</v>
      </c>
      <c r="BH402" s="13">
        <f t="shared" si="688"/>
        <v>0</v>
      </c>
      <c r="BI402" s="13">
        <f t="shared" si="689"/>
        <v>0</v>
      </c>
      <c r="BJ402" s="12">
        <f t="shared" si="691"/>
        <v>4.13</v>
      </c>
    </row>
    <row r="403" spans="1:62" ht="15.75">
      <c r="A403" s="14"/>
      <c r="B403" s="14"/>
      <c r="C403" s="12" t="s">
        <v>31</v>
      </c>
      <c r="D403" s="12"/>
      <c r="E403" s="13">
        <v>10</v>
      </c>
      <c r="F403" s="13">
        <v>3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2"/>
      <c r="R403" s="12"/>
      <c r="S403" s="12"/>
      <c r="T403" s="12"/>
      <c r="U403" s="12">
        <f t="shared" si="690"/>
        <v>13</v>
      </c>
      <c r="W403" s="23" t="s">
        <v>31</v>
      </c>
      <c r="X403" s="24">
        <v>0.56999999999999995</v>
      </c>
      <c r="Y403" s="24">
        <v>0.56999999999999995</v>
      </c>
      <c r="Z403" s="24">
        <v>0.56999999999999995</v>
      </c>
      <c r="AA403" s="24">
        <v>0.56999999999999995</v>
      </c>
      <c r="AB403" s="24">
        <v>0.56999999999999995</v>
      </c>
      <c r="AC403" s="24">
        <v>0.56999999999999995</v>
      </c>
      <c r="AD403" s="24">
        <v>0.56999999999999995</v>
      </c>
      <c r="AE403" s="24">
        <v>0.56999999999999995</v>
      </c>
      <c r="AF403" s="24">
        <v>0.56999999999999995</v>
      </c>
      <c r="AG403" s="24">
        <v>0.56999999999999995</v>
      </c>
      <c r="AH403" s="24">
        <v>0.56999999999999995</v>
      </c>
      <c r="AI403" s="24">
        <v>0.56999999999999995</v>
      </c>
      <c r="AJ403" s="24">
        <v>0.56999999999999995</v>
      </c>
      <c r="AK403" s="24">
        <v>0.56999999999999995</v>
      </c>
      <c r="AL403" s="24">
        <v>0.56999999999999995</v>
      </c>
      <c r="AM403" s="24">
        <v>0.56999999999999995</v>
      </c>
      <c r="AN403" s="24">
        <v>0.56999999999999995</v>
      </c>
      <c r="AP403" s="14"/>
      <c r="AQ403" s="14"/>
      <c r="AR403" s="12" t="s">
        <v>31</v>
      </c>
      <c r="AS403" s="13">
        <f t="shared" si="674"/>
        <v>0</v>
      </c>
      <c r="AT403" s="13">
        <f t="shared" si="674"/>
        <v>5.7</v>
      </c>
      <c r="AU403" s="13">
        <f t="shared" si="675"/>
        <v>1.71</v>
      </c>
      <c r="AV403" s="13">
        <f t="shared" si="676"/>
        <v>0</v>
      </c>
      <c r="AW403" s="13">
        <f t="shared" si="677"/>
        <v>0</v>
      </c>
      <c r="AX403" s="13">
        <f t="shared" si="678"/>
        <v>0</v>
      </c>
      <c r="AY403" s="13">
        <f t="shared" si="679"/>
        <v>0</v>
      </c>
      <c r="AZ403" s="13">
        <f t="shared" si="680"/>
        <v>0</v>
      </c>
      <c r="BA403" s="13">
        <f t="shared" si="681"/>
        <v>0</v>
      </c>
      <c r="BB403" s="13">
        <f t="shared" si="682"/>
        <v>0</v>
      </c>
      <c r="BC403" s="13">
        <f t="shared" si="683"/>
        <v>0</v>
      </c>
      <c r="BD403" s="13">
        <f t="shared" si="684"/>
        <v>0</v>
      </c>
      <c r="BE403" s="13">
        <f t="shared" si="685"/>
        <v>0</v>
      </c>
      <c r="BF403" s="13">
        <f t="shared" si="686"/>
        <v>0</v>
      </c>
      <c r="BG403" s="13">
        <f t="shared" si="687"/>
        <v>0</v>
      </c>
      <c r="BH403" s="13">
        <f t="shared" si="688"/>
        <v>0</v>
      </c>
      <c r="BI403" s="13">
        <f t="shared" si="689"/>
        <v>0</v>
      </c>
      <c r="BJ403" s="12">
        <f t="shared" si="691"/>
        <v>7.41</v>
      </c>
    </row>
    <row r="404" spans="1:62" ht="15.75">
      <c r="A404" s="16"/>
      <c r="B404" s="16"/>
      <c r="C404" s="12" t="s">
        <v>32</v>
      </c>
      <c r="D404" s="12"/>
      <c r="E404" s="13"/>
      <c r="F404" s="13"/>
      <c r="G404" s="13">
        <v>7</v>
      </c>
      <c r="H404" s="13">
        <v>8</v>
      </c>
      <c r="I404" s="13"/>
      <c r="J404" s="13"/>
      <c r="K404" s="13"/>
      <c r="L404" s="13"/>
      <c r="M404" s="13"/>
      <c r="N404" s="13"/>
      <c r="O404" s="13"/>
      <c r="P404" s="13">
        <v>4</v>
      </c>
      <c r="Q404" s="12"/>
      <c r="R404" s="12"/>
      <c r="S404" s="12"/>
      <c r="T404" s="12"/>
      <c r="U404" s="12">
        <f t="shared" si="690"/>
        <v>19</v>
      </c>
      <c r="W404" s="23" t="s">
        <v>32</v>
      </c>
      <c r="X404" s="24">
        <v>0.4</v>
      </c>
      <c r="Y404" s="24">
        <v>0.4</v>
      </c>
      <c r="Z404" s="24">
        <v>0.4</v>
      </c>
      <c r="AA404" s="24">
        <v>0.4</v>
      </c>
      <c r="AB404" s="24">
        <v>0.4</v>
      </c>
      <c r="AC404" s="24">
        <v>0.4</v>
      </c>
      <c r="AD404" s="24">
        <v>0.4</v>
      </c>
      <c r="AE404" s="24">
        <v>0.4</v>
      </c>
      <c r="AF404" s="24">
        <v>0.4</v>
      </c>
      <c r="AG404" s="24">
        <v>0.4</v>
      </c>
      <c r="AH404" s="24">
        <v>0.4</v>
      </c>
      <c r="AI404" s="24">
        <v>0.4</v>
      </c>
      <c r="AJ404" s="24">
        <v>0.4</v>
      </c>
      <c r="AK404" s="24">
        <v>0.4</v>
      </c>
      <c r="AL404" s="24">
        <v>0.4</v>
      </c>
      <c r="AM404" s="24">
        <v>0.4</v>
      </c>
      <c r="AN404" s="24">
        <v>0.4</v>
      </c>
      <c r="AP404" s="16"/>
      <c r="AQ404" s="16"/>
      <c r="AR404" s="12" t="s">
        <v>32</v>
      </c>
      <c r="AS404" s="13">
        <f t="shared" si="674"/>
        <v>0</v>
      </c>
      <c r="AT404" s="13">
        <f t="shared" si="674"/>
        <v>0</v>
      </c>
      <c r="AU404" s="13">
        <f t="shared" si="675"/>
        <v>0</v>
      </c>
      <c r="AV404" s="13">
        <f t="shared" si="676"/>
        <v>2.8</v>
      </c>
      <c r="AW404" s="13">
        <f t="shared" si="677"/>
        <v>3.2</v>
      </c>
      <c r="AX404" s="13">
        <f t="shared" si="678"/>
        <v>0</v>
      </c>
      <c r="AY404" s="13">
        <f t="shared" si="679"/>
        <v>0</v>
      </c>
      <c r="AZ404" s="13">
        <f t="shared" si="680"/>
        <v>0</v>
      </c>
      <c r="BA404" s="13">
        <f t="shared" si="681"/>
        <v>0</v>
      </c>
      <c r="BB404" s="13">
        <f t="shared" si="682"/>
        <v>0</v>
      </c>
      <c r="BC404" s="13">
        <f t="shared" si="683"/>
        <v>0</v>
      </c>
      <c r="BD404" s="13">
        <f t="shared" si="684"/>
        <v>0</v>
      </c>
      <c r="BE404" s="13">
        <f t="shared" si="685"/>
        <v>1.6</v>
      </c>
      <c r="BF404" s="13">
        <f t="shared" si="686"/>
        <v>0</v>
      </c>
      <c r="BG404" s="13">
        <f t="shared" si="687"/>
        <v>0</v>
      </c>
      <c r="BH404" s="13">
        <f t="shared" si="688"/>
        <v>0</v>
      </c>
      <c r="BI404" s="13">
        <f t="shared" si="689"/>
        <v>0</v>
      </c>
      <c r="BJ404" s="12">
        <f t="shared" si="691"/>
        <v>7.6</v>
      </c>
    </row>
    <row r="405" spans="1:62">
      <c r="A405" s="17"/>
      <c r="B405" s="18"/>
      <c r="C405" s="19" t="s">
        <v>33</v>
      </c>
      <c r="D405" s="19">
        <f>SUM(D396:D404)</f>
        <v>0</v>
      </c>
      <c r="E405" s="19">
        <f>SUM(E396:E404)</f>
        <v>32</v>
      </c>
      <c r="F405" s="19">
        <f t="shared" ref="F405:U405" si="692">SUM(F396:F404)</f>
        <v>25</v>
      </c>
      <c r="G405" s="19">
        <f t="shared" si="692"/>
        <v>34</v>
      </c>
      <c r="H405" s="19">
        <f t="shared" si="692"/>
        <v>39</v>
      </c>
      <c r="I405" s="19">
        <f t="shared" si="692"/>
        <v>58</v>
      </c>
      <c r="J405" s="19">
        <f t="shared" si="692"/>
        <v>16</v>
      </c>
      <c r="K405" s="19">
        <f t="shared" si="692"/>
        <v>17</v>
      </c>
      <c r="L405" s="19">
        <f t="shared" si="692"/>
        <v>14</v>
      </c>
      <c r="M405" s="19">
        <f t="shared" si="692"/>
        <v>17</v>
      </c>
      <c r="N405" s="19">
        <f t="shared" si="692"/>
        <v>0</v>
      </c>
      <c r="O405" s="19">
        <f t="shared" si="692"/>
        <v>16</v>
      </c>
      <c r="P405" s="19">
        <f t="shared" si="692"/>
        <v>10</v>
      </c>
      <c r="Q405" s="19">
        <f t="shared" si="692"/>
        <v>13</v>
      </c>
      <c r="R405" s="19">
        <f t="shared" si="692"/>
        <v>0</v>
      </c>
      <c r="S405" s="19">
        <f t="shared" si="692"/>
        <v>0</v>
      </c>
      <c r="T405" s="19">
        <f t="shared" si="692"/>
        <v>0</v>
      </c>
      <c r="U405" s="19">
        <f t="shared" si="692"/>
        <v>291</v>
      </c>
      <c r="AP405" s="17"/>
      <c r="AQ405" s="18"/>
      <c r="AR405" s="19" t="s">
        <v>33</v>
      </c>
      <c r="AS405" s="19">
        <f>SUM(AS396:AS404)</f>
        <v>0</v>
      </c>
      <c r="AT405" s="19">
        <f>SUM(AT396:AT404)</f>
        <v>14.38</v>
      </c>
      <c r="AU405" s="19">
        <f t="shared" ref="AU405:BJ405" si="693">SUM(AU396:AU404)</f>
        <v>10.455</v>
      </c>
      <c r="AV405" s="19">
        <f t="shared" si="693"/>
        <v>13.27</v>
      </c>
      <c r="AW405" s="19">
        <f t="shared" si="693"/>
        <v>11.65</v>
      </c>
      <c r="AX405" s="19">
        <f t="shared" si="693"/>
        <v>14.62</v>
      </c>
      <c r="AY405" s="19">
        <f t="shared" si="693"/>
        <v>4.42</v>
      </c>
      <c r="AZ405" s="19">
        <f t="shared" si="693"/>
        <v>4.71</v>
      </c>
      <c r="BA405" s="19">
        <f t="shared" si="693"/>
        <v>3.64</v>
      </c>
      <c r="BB405" s="19">
        <f t="shared" si="693"/>
        <v>5.38</v>
      </c>
      <c r="BC405" s="19">
        <f t="shared" si="693"/>
        <v>0</v>
      </c>
      <c r="BD405" s="19">
        <f t="shared" si="693"/>
        <v>5.25</v>
      </c>
      <c r="BE405" s="19">
        <f t="shared" si="693"/>
        <v>3.99</v>
      </c>
      <c r="BF405" s="19">
        <f t="shared" si="693"/>
        <v>4.05</v>
      </c>
      <c r="BG405" s="19">
        <f t="shared" si="693"/>
        <v>0</v>
      </c>
      <c r="BH405" s="19">
        <f t="shared" si="693"/>
        <v>0</v>
      </c>
      <c r="BI405" s="19">
        <f t="shared" si="693"/>
        <v>0</v>
      </c>
      <c r="BJ405" s="19">
        <f t="shared" si="693"/>
        <v>95.814999999999998</v>
      </c>
    </row>
    <row r="406" spans="1:62">
      <c r="A406" s="92" t="s">
        <v>42</v>
      </c>
      <c r="B406" s="92"/>
      <c r="C406" s="92"/>
      <c r="D406" s="28">
        <f t="shared" ref="D406:U406" si="694">D15+D28+D41+D54+D67+D80+D93+D106+D119+D132+D145+D158+D171+D184+D197+D210+D223+D236+D249+D262+D275+D288+D301+D314+D327+D340+D353+D366+D379+D392+D405</f>
        <v>0</v>
      </c>
      <c r="E406" s="28">
        <f t="shared" si="694"/>
        <v>1149</v>
      </c>
      <c r="F406" s="28">
        <f t="shared" si="694"/>
        <v>980</v>
      </c>
      <c r="G406" s="28">
        <f t="shared" si="694"/>
        <v>1778</v>
      </c>
      <c r="H406" s="28">
        <f t="shared" si="694"/>
        <v>1958</v>
      </c>
      <c r="I406" s="28">
        <f t="shared" si="694"/>
        <v>2356</v>
      </c>
      <c r="J406" s="28">
        <f t="shared" si="694"/>
        <v>538</v>
      </c>
      <c r="K406" s="28">
        <f t="shared" si="694"/>
        <v>1639</v>
      </c>
      <c r="L406" s="28">
        <f t="shared" si="694"/>
        <v>912</v>
      </c>
      <c r="M406" s="28">
        <f t="shared" si="694"/>
        <v>631</v>
      </c>
      <c r="N406" s="28">
        <f t="shared" si="694"/>
        <v>451</v>
      </c>
      <c r="O406" s="28">
        <f t="shared" si="694"/>
        <v>1075</v>
      </c>
      <c r="P406" s="28">
        <f t="shared" si="694"/>
        <v>392</v>
      </c>
      <c r="Q406" s="28">
        <f t="shared" si="694"/>
        <v>854</v>
      </c>
      <c r="R406" s="28">
        <f t="shared" si="694"/>
        <v>0</v>
      </c>
      <c r="S406" s="28">
        <f t="shared" si="694"/>
        <v>0</v>
      </c>
      <c r="T406" s="28">
        <f t="shared" si="694"/>
        <v>21</v>
      </c>
      <c r="U406" s="28">
        <f t="shared" si="694"/>
        <v>14734</v>
      </c>
      <c r="AP406" s="92" t="s">
        <v>42</v>
      </c>
      <c r="AQ406" s="92"/>
      <c r="AR406" s="92"/>
      <c r="AS406" s="28">
        <f>AS15+AS28+AS41+AS54+AS67+AS80+AS93+AS106+AS119+AS132+AS145+AS158+AS171+AS184+AS197+AS210+AS223+AS236+AS249+AS262+AS275+AS288+AS301+AS314+AS327+AS340+AS353+AS366+AS379+AS392+AS405</f>
        <v>0</v>
      </c>
      <c r="AT406" s="28">
        <f>AT15+AT28+AT41+AT54+AT67+AT80+AT93+AT106+AT119+AT132+AT145+AT158+AT171+AT184+AT197+AT210+AT223+AT236+AT249+AT262+AT275+AT288+AT301+AT314+AT327+AT340+AT353+AT366+AT379+AT392+AT405</f>
        <v>495.94499999999999</v>
      </c>
      <c r="AU406" s="28">
        <f t="shared" ref="AU406:BJ406" si="695">AU15+AU28+AU41+AU54+AU67+AU80+AU93+AU106+AU119+AU132+AU145+AU158+AU171+AU184+AU197+AU210+AU223+AU236+AU249+AU262+AU275+AU288+AU301+AU314+AU327+AU340+AU353+AU366+AU379+AU392+AU405</f>
        <v>416.64</v>
      </c>
      <c r="AV406" s="28">
        <f t="shared" si="695"/>
        <v>548.88499999999999</v>
      </c>
      <c r="AW406" s="28">
        <f t="shared" si="695"/>
        <v>591.17499999999995</v>
      </c>
      <c r="AX406" s="28">
        <f t="shared" si="695"/>
        <v>655.71</v>
      </c>
      <c r="AY406" s="28">
        <f t="shared" si="695"/>
        <v>162.55500000000001</v>
      </c>
      <c r="AZ406" s="28">
        <f t="shared" si="695"/>
        <v>484.45499999999998</v>
      </c>
      <c r="BA406" s="28">
        <f t="shared" si="695"/>
        <v>273.79500000000002</v>
      </c>
      <c r="BB406" s="28">
        <f t="shared" si="695"/>
        <v>194.54</v>
      </c>
      <c r="BC406" s="28">
        <f t="shared" si="695"/>
        <v>187.82499999999999</v>
      </c>
      <c r="BD406" s="28">
        <f t="shared" si="695"/>
        <v>387.88499999999999</v>
      </c>
      <c r="BE406" s="28">
        <f t="shared" si="695"/>
        <v>119.11499999999999</v>
      </c>
      <c r="BF406" s="28">
        <f t="shared" si="695"/>
        <v>261.35000000000002</v>
      </c>
      <c r="BG406" s="28">
        <f t="shared" si="695"/>
        <v>0</v>
      </c>
      <c r="BH406" s="28">
        <f t="shared" si="695"/>
        <v>0</v>
      </c>
      <c r="BI406" s="28">
        <f t="shared" si="695"/>
        <v>8.4</v>
      </c>
      <c r="BJ406" s="28">
        <f t="shared" si="695"/>
        <v>4628.125</v>
      </c>
    </row>
    <row r="409" spans="1:62" ht="18">
      <c r="A409" s="4" t="s">
        <v>0</v>
      </c>
      <c r="B409" s="5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AP409" s="4" t="s">
        <v>0</v>
      </c>
      <c r="AQ409" s="5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</row>
    <row r="410" spans="1:62">
      <c r="A410" s="7" t="s">
        <v>1</v>
      </c>
      <c r="B410" s="5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AP410" s="7" t="s">
        <v>1</v>
      </c>
      <c r="AQ410" s="5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</row>
    <row r="411" spans="1:62">
      <c r="A411" s="7" t="s">
        <v>72</v>
      </c>
      <c r="B411" s="5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20"/>
      <c r="O411" s="6"/>
      <c r="P411" s="6"/>
      <c r="Q411" s="6"/>
      <c r="R411" s="6"/>
      <c r="S411" s="6"/>
      <c r="T411" s="6"/>
      <c r="U411" s="6"/>
      <c r="AP411" s="7" t="s">
        <v>83</v>
      </c>
      <c r="AQ411" s="5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20"/>
      <c r="BD411" s="6"/>
      <c r="BE411" s="6"/>
      <c r="BF411" s="6"/>
      <c r="BG411" s="6"/>
      <c r="BH411" s="6"/>
      <c r="BI411" s="6"/>
      <c r="BJ411" s="6"/>
    </row>
    <row r="413" spans="1:62" ht="106.5">
      <c r="A413" s="8" t="s">
        <v>2</v>
      </c>
      <c r="B413" s="8" t="s">
        <v>3</v>
      </c>
      <c r="C413" s="8" t="s">
        <v>4</v>
      </c>
      <c r="D413" s="9" t="str">
        <f>D5</f>
        <v>ANGGREK</v>
      </c>
      <c r="E413" s="9" t="str">
        <f>E5</f>
        <v>BOUGENVIL</v>
      </c>
      <c r="F413" s="9" t="str">
        <f t="shared" ref="F413:U413" si="696">F5</f>
        <v>CAMELIA</v>
      </c>
      <c r="G413" s="9" t="str">
        <f t="shared" si="696"/>
        <v>DEWANDARU</v>
      </c>
      <c r="H413" s="9" t="str">
        <f t="shared" si="696"/>
        <v>EDELWEIS</v>
      </c>
      <c r="I413" s="9" t="str">
        <f t="shared" si="696"/>
        <v>FLAMBOYAN</v>
      </c>
      <c r="J413" s="9" t="str">
        <f t="shared" si="696"/>
        <v>GERANIUM</v>
      </c>
      <c r="K413" s="9" t="str">
        <f t="shared" si="696"/>
        <v>HELIKONIA</v>
      </c>
      <c r="L413" s="9" t="str">
        <f t="shared" si="696"/>
        <v>IVY</v>
      </c>
      <c r="M413" s="9" t="str">
        <f t="shared" si="696"/>
        <v>KANA</v>
      </c>
      <c r="N413" s="9" t="str">
        <f t="shared" si="696"/>
        <v>IGD</v>
      </c>
      <c r="O413" s="9" t="str">
        <f t="shared" si="696"/>
        <v>HCU</v>
      </c>
      <c r="P413" s="9" t="str">
        <f t="shared" si="696"/>
        <v>PENUNJANG</v>
      </c>
      <c r="Q413" s="9" t="str">
        <f t="shared" si="696"/>
        <v>PELAYANAN</v>
      </c>
      <c r="R413" s="9" t="str">
        <f t="shared" si="696"/>
        <v>ADMIN</v>
      </c>
      <c r="S413" s="9" t="str">
        <f t="shared" si="696"/>
        <v>ASRAMA</v>
      </c>
      <c r="T413" s="9" t="str">
        <f t="shared" si="696"/>
        <v>MASJID</v>
      </c>
      <c r="U413" s="9" t="str">
        <f t="shared" si="696"/>
        <v>JUMLAH</v>
      </c>
      <c r="W413" s="21"/>
      <c r="X413" s="22" t="str">
        <f>X5</f>
        <v>ANGGREK</v>
      </c>
      <c r="Y413" s="22" t="str">
        <f>Y5</f>
        <v>BOUGENVIL</v>
      </c>
      <c r="Z413" s="22" t="str">
        <f t="shared" ref="Z413:AN413" si="697">Z5</f>
        <v>CAMELIA</v>
      </c>
      <c r="AA413" s="22" t="str">
        <f t="shared" si="697"/>
        <v>DEWANDARU</v>
      </c>
      <c r="AB413" s="22" t="str">
        <f t="shared" si="697"/>
        <v>EDELWEIS</v>
      </c>
      <c r="AC413" s="22" t="str">
        <f t="shared" si="697"/>
        <v>FLAMBOYAN</v>
      </c>
      <c r="AD413" s="22" t="str">
        <f t="shared" si="697"/>
        <v>GERANIUM</v>
      </c>
      <c r="AE413" s="22" t="str">
        <f t="shared" si="697"/>
        <v>HELIKONIA</v>
      </c>
      <c r="AF413" s="22" t="str">
        <f t="shared" si="697"/>
        <v>IVY</v>
      </c>
      <c r="AG413" s="22" t="str">
        <f t="shared" si="697"/>
        <v>KANA</v>
      </c>
      <c r="AH413" s="22" t="str">
        <f t="shared" si="697"/>
        <v>IGD</v>
      </c>
      <c r="AI413" s="22" t="str">
        <f t="shared" si="697"/>
        <v>HCU</v>
      </c>
      <c r="AJ413" s="22" t="str">
        <f t="shared" si="697"/>
        <v>PENUNJANG</v>
      </c>
      <c r="AK413" s="22" t="str">
        <f t="shared" si="697"/>
        <v>PELAYANAN</v>
      </c>
      <c r="AL413" s="22" t="str">
        <f t="shared" si="697"/>
        <v>ADMIN</v>
      </c>
      <c r="AM413" s="22" t="str">
        <f t="shared" si="697"/>
        <v>ASRAMA</v>
      </c>
      <c r="AN413" s="22" t="str">
        <f t="shared" si="697"/>
        <v>MASJID</v>
      </c>
      <c r="AP413" s="8" t="s">
        <v>2</v>
      </c>
      <c r="AQ413" s="8" t="s">
        <v>3</v>
      </c>
      <c r="AR413" s="8" t="s">
        <v>4</v>
      </c>
      <c r="AS413" s="9" t="str">
        <f>AS5</f>
        <v>ANGGREK</v>
      </c>
      <c r="AT413" s="9" t="str">
        <f>AT5</f>
        <v>BOUGENVIL</v>
      </c>
      <c r="AU413" s="9" t="str">
        <f t="shared" ref="AU413:BJ413" si="698">AU5</f>
        <v>CAMELIA II</v>
      </c>
      <c r="AV413" s="9" t="str">
        <f t="shared" si="698"/>
        <v>DEWANDARU</v>
      </c>
      <c r="AW413" s="9" t="str">
        <f t="shared" si="698"/>
        <v>EDELWEIS</v>
      </c>
      <c r="AX413" s="9" t="str">
        <f t="shared" si="698"/>
        <v>FLAMBOYAN</v>
      </c>
      <c r="AY413" s="9" t="str">
        <f t="shared" si="698"/>
        <v>GERANIUM</v>
      </c>
      <c r="AZ413" s="9" t="str">
        <f t="shared" si="698"/>
        <v>HELIKONIA</v>
      </c>
      <c r="BA413" s="9" t="str">
        <f t="shared" si="698"/>
        <v>IVY</v>
      </c>
      <c r="BB413" s="9" t="str">
        <f t="shared" si="698"/>
        <v>KANA</v>
      </c>
      <c r="BC413" s="9" t="str">
        <f t="shared" si="698"/>
        <v>IGD</v>
      </c>
      <c r="BD413" s="9" t="str">
        <f t="shared" si="698"/>
        <v>HCU</v>
      </c>
      <c r="BE413" s="9" t="str">
        <f t="shared" si="698"/>
        <v>PENUNJANG</v>
      </c>
      <c r="BF413" s="9" t="str">
        <f t="shared" si="698"/>
        <v>PELAYANAN</v>
      </c>
      <c r="BG413" s="9" t="str">
        <f t="shared" si="698"/>
        <v>ADMIN</v>
      </c>
      <c r="BH413" s="9" t="str">
        <f t="shared" si="698"/>
        <v>ASRAMA</v>
      </c>
      <c r="BI413" s="9" t="str">
        <f t="shared" si="698"/>
        <v>MASJID</v>
      </c>
      <c r="BJ413" s="9" t="str">
        <f t="shared" si="698"/>
        <v>JUMLAH</v>
      </c>
    </row>
    <row r="414" spans="1:62" ht="15.75">
      <c r="A414" s="10">
        <v>1</v>
      </c>
      <c r="B414" s="11" t="s">
        <v>23</v>
      </c>
      <c r="C414" s="12" t="s">
        <v>24</v>
      </c>
      <c r="D414" s="12"/>
      <c r="E414" s="12"/>
      <c r="F414" s="12"/>
      <c r="G414" s="12">
        <v>10</v>
      </c>
      <c r="H414" s="12">
        <v>9</v>
      </c>
      <c r="I414" s="12">
        <v>27</v>
      </c>
      <c r="J414" s="12">
        <v>5</v>
      </c>
      <c r="K414" s="12">
        <v>11</v>
      </c>
      <c r="L414" s="12">
        <v>7</v>
      </c>
      <c r="M414" s="12">
        <v>4</v>
      </c>
      <c r="N414" s="12"/>
      <c r="O414" s="12">
        <v>8</v>
      </c>
      <c r="P414" s="12">
        <v>8</v>
      </c>
      <c r="Q414" s="12">
        <v>10</v>
      </c>
      <c r="R414" s="12"/>
      <c r="S414" s="12"/>
      <c r="T414" s="12"/>
      <c r="U414" s="12">
        <f>SUM(E414:T414)</f>
        <v>99</v>
      </c>
      <c r="W414" s="23" t="s">
        <v>24</v>
      </c>
      <c r="X414" s="24">
        <v>0.26500000000000001</v>
      </c>
      <c r="Y414" s="24">
        <v>0.26500000000000001</v>
      </c>
      <c r="Z414" s="24">
        <v>0.26500000000000001</v>
      </c>
      <c r="AA414" s="24">
        <v>0.26500000000000001</v>
      </c>
      <c r="AB414" s="24">
        <v>0.26500000000000001</v>
      </c>
      <c r="AC414" s="24">
        <v>0.26500000000000001</v>
      </c>
      <c r="AD414" s="24">
        <v>0.26500000000000001</v>
      </c>
      <c r="AE414" s="24">
        <v>0.26500000000000001</v>
      </c>
      <c r="AF414" s="24">
        <v>0.26500000000000001</v>
      </c>
      <c r="AG414" s="24">
        <v>0.26500000000000001</v>
      </c>
      <c r="AH414" s="24">
        <v>0.26500000000000001</v>
      </c>
      <c r="AI414" s="24">
        <v>0.26500000000000001</v>
      </c>
      <c r="AJ414" s="24">
        <v>0.26500000000000001</v>
      </c>
      <c r="AK414" s="24">
        <v>0.26500000000000001</v>
      </c>
      <c r="AL414" s="24">
        <v>0.26500000000000001</v>
      </c>
      <c r="AM414" s="24">
        <v>0.26500000000000001</v>
      </c>
      <c r="AN414" s="24">
        <v>0.26500000000000001</v>
      </c>
      <c r="AP414" s="10">
        <v>1</v>
      </c>
      <c r="AQ414" s="11" t="s">
        <v>34</v>
      </c>
      <c r="AR414" s="12" t="s">
        <v>24</v>
      </c>
      <c r="AS414" s="12">
        <f t="shared" ref="AS414:AT422" si="699">X414*D414</f>
        <v>0</v>
      </c>
      <c r="AT414" s="12">
        <f t="shared" si="699"/>
        <v>0</v>
      </c>
      <c r="AU414" s="12">
        <f t="shared" ref="AU414:AU422" si="700">Z414*F414</f>
        <v>0</v>
      </c>
      <c r="AV414" s="12">
        <f t="shared" ref="AV414:AV422" si="701">AA414*G414</f>
        <v>2.65</v>
      </c>
      <c r="AW414" s="12">
        <f t="shared" ref="AW414:AW422" si="702">AB414*H414</f>
        <v>2.3849999999999998</v>
      </c>
      <c r="AX414" s="12">
        <f t="shared" ref="AX414:AX422" si="703">AC414*I414</f>
        <v>7.1550000000000002</v>
      </c>
      <c r="AY414" s="12">
        <f t="shared" ref="AY414:AY422" si="704">AD414*J414</f>
        <v>1.325</v>
      </c>
      <c r="AZ414" s="12">
        <f t="shared" ref="AZ414:AZ422" si="705">AE414*K414</f>
        <v>2.915</v>
      </c>
      <c r="BA414" s="12">
        <f t="shared" ref="BA414:BA422" si="706">AF414*L414</f>
        <v>1.855</v>
      </c>
      <c r="BB414" s="12">
        <f t="shared" ref="BB414:BB422" si="707">AG414*M414</f>
        <v>1.06</v>
      </c>
      <c r="BC414" s="12">
        <f t="shared" ref="BC414:BC422" si="708">AH414*N414</f>
        <v>0</v>
      </c>
      <c r="BD414" s="12">
        <f t="shared" ref="BD414:BD422" si="709">AI414*O414</f>
        <v>2.12</v>
      </c>
      <c r="BE414" s="12">
        <f t="shared" ref="BE414:BE422" si="710">AJ414*P414</f>
        <v>2.12</v>
      </c>
      <c r="BF414" s="12">
        <f t="shared" ref="BF414:BF422" si="711">AK414*Q414</f>
        <v>2.65</v>
      </c>
      <c r="BG414" s="12">
        <f t="shared" ref="BG414:BG422" si="712">AL414*R414</f>
        <v>0</v>
      </c>
      <c r="BH414" s="12">
        <f t="shared" ref="BH414:BH422" si="713">AM414*S414</f>
        <v>0</v>
      </c>
      <c r="BI414" s="12">
        <f t="shared" ref="BI414:BI422" si="714">AN414*T414</f>
        <v>0</v>
      </c>
      <c r="BJ414" s="12">
        <f>SUM(AT414:BI414)</f>
        <v>26.234999999999999</v>
      </c>
    </row>
    <row r="415" spans="1:62" ht="15.75">
      <c r="A415" s="14"/>
      <c r="B415" s="15">
        <v>44593</v>
      </c>
      <c r="C415" s="12" t="s">
        <v>25</v>
      </c>
      <c r="D415" s="12"/>
      <c r="E415" s="12"/>
      <c r="F415" s="12"/>
      <c r="G415" s="12">
        <v>11</v>
      </c>
      <c r="H415" s="12">
        <v>11</v>
      </c>
      <c r="I415" s="12">
        <v>27</v>
      </c>
      <c r="J415" s="12">
        <v>5</v>
      </c>
      <c r="K415" s="12">
        <v>11</v>
      </c>
      <c r="L415" s="12">
        <v>7</v>
      </c>
      <c r="M415" s="12">
        <v>3</v>
      </c>
      <c r="N415" s="12"/>
      <c r="O415" s="12">
        <v>3</v>
      </c>
      <c r="P415" s="12"/>
      <c r="Q415" s="12">
        <v>3</v>
      </c>
      <c r="R415" s="12"/>
      <c r="S415" s="12"/>
      <c r="T415" s="12"/>
      <c r="U415" s="12">
        <f t="shared" ref="U415:U422" si="715">SUM(E415:T415)</f>
        <v>81</v>
      </c>
      <c r="W415" s="23" t="s">
        <v>25</v>
      </c>
      <c r="X415" s="24">
        <v>0.22500000000000001</v>
      </c>
      <c r="Y415" s="24">
        <v>0.22500000000000001</v>
      </c>
      <c r="Z415" s="24">
        <v>0.22500000000000001</v>
      </c>
      <c r="AA415" s="24">
        <v>0.22500000000000001</v>
      </c>
      <c r="AB415" s="24">
        <v>0.22500000000000001</v>
      </c>
      <c r="AC415" s="24">
        <v>0.22500000000000001</v>
      </c>
      <c r="AD415" s="24">
        <v>0.22500000000000001</v>
      </c>
      <c r="AE415" s="24">
        <v>0.22500000000000001</v>
      </c>
      <c r="AF415" s="24">
        <v>0.22500000000000001</v>
      </c>
      <c r="AG415" s="24">
        <v>0.22500000000000001</v>
      </c>
      <c r="AH415" s="24">
        <v>0.22500000000000001</v>
      </c>
      <c r="AI415" s="24">
        <v>0.22500000000000001</v>
      </c>
      <c r="AJ415" s="24">
        <v>0.22500000000000001</v>
      </c>
      <c r="AK415" s="24">
        <v>0.22500000000000001</v>
      </c>
      <c r="AL415" s="24">
        <v>0.22500000000000001</v>
      </c>
      <c r="AM415" s="24">
        <v>0.22500000000000001</v>
      </c>
      <c r="AN415" s="24">
        <v>0.22500000000000001</v>
      </c>
      <c r="AP415" s="14"/>
      <c r="AQ415" s="15">
        <v>44228</v>
      </c>
      <c r="AR415" s="12" t="s">
        <v>25</v>
      </c>
      <c r="AS415" s="12">
        <f t="shared" si="699"/>
        <v>0</v>
      </c>
      <c r="AT415" s="12">
        <f t="shared" si="699"/>
        <v>0</v>
      </c>
      <c r="AU415" s="12">
        <f t="shared" si="700"/>
        <v>0</v>
      </c>
      <c r="AV415" s="12">
        <f t="shared" si="701"/>
        <v>2.4750000000000001</v>
      </c>
      <c r="AW415" s="12">
        <f t="shared" si="702"/>
        <v>2.4750000000000001</v>
      </c>
      <c r="AX415" s="12">
        <f t="shared" si="703"/>
        <v>6.0750000000000002</v>
      </c>
      <c r="AY415" s="12">
        <f t="shared" si="704"/>
        <v>1.125</v>
      </c>
      <c r="AZ415" s="12">
        <f t="shared" si="705"/>
        <v>2.4750000000000001</v>
      </c>
      <c r="BA415" s="12">
        <f t="shared" si="706"/>
        <v>1.575</v>
      </c>
      <c r="BB415" s="12">
        <f t="shared" si="707"/>
        <v>0.67500000000000004</v>
      </c>
      <c r="BC415" s="12">
        <f t="shared" si="708"/>
        <v>0</v>
      </c>
      <c r="BD415" s="12">
        <f t="shared" si="709"/>
        <v>0.67500000000000004</v>
      </c>
      <c r="BE415" s="12">
        <f t="shared" si="710"/>
        <v>0</v>
      </c>
      <c r="BF415" s="12">
        <f t="shared" si="711"/>
        <v>0.67500000000000004</v>
      </c>
      <c r="BG415" s="12">
        <f t="shared" si="712"/>
        <v>0</v>
      </c>
      <c r="BH415" s="12">
        <f t="shared" si="713"/>
        <v>0</v>
      </c>
      <c r="BI415" s="12">
        <f t="shared" si="714"/>
        <v>0</v>
      </c>
      <c r="BJ415" s="12">
        <f t="shared" ref="BJ415:BJ422" si="716">SUM(AT415:BI415)</f>
        <v>18.225000000000001</v>
      </c>
    </row>
    <row r="416" spans="1:62" ht="15.75">
      <c r="A416" s="14"/>
      <c r="B416" s="14"/>
      <c r="C416" s="12" t="s">
        <v>26</v>
      </c>
      <c r="D416" s="12"/>
      <c r="E416" s="12"/>
      <c r="F416" s="12"/>
      <c r="G416" s="12">
        <v>6</v>
      </c>
      <c r="H416" s="12">
        <v>3</v>
      </c>
      <c r="I416" s="12">
        <v>4</v>
      </c>
      <c r="J416" s="12">
        <v>2</v>
      </c>
      <c r="K416" s="12">
        <v>5</v>
      </c>
      <c r="L416" s="12">
        <v>2</v>
      </c>
      <c r="M416" s="12">
        <v>2</v>
      </c>
      <c r="N416" s="12"/>
      <c r="O416" s="12">
        <v>4</v>
      </c>
      <c r="P416" s="12">
        <v>2</v>
      </c>
      <c r="Q416" s="12">
        <v>4</v>
      </c>
      <c r="R416" s="12"/>
      <c r="S416" s="12"/>
      <c r="T416" s="12"/>
      <c r="U416" s="12">
        <f t="shared" si="715"/>
        <v>34</v>
      </c>
      <c r="W416" s="23" t="s">
        <v>26</v>
      </c>
      <c r="X416" s="24">
        <v>0.35</v>
      </c>
      <c r="Y416" s="24">
        <v>0.35</v>
      </c>
      <c r="Z416" s="24">
        <v>0.35</v>
      </c>
      <c r="AA416" s="24">
        <v>0.35</v>
      </c>
      <c r="AB416" s="24">
        <v>0.35</v>
      </c>
      <c r="AC416" s="24">
        <v>0.35</v>
      </c>
      <c r="AD416" s="24">
        <v>0.35</v>
      </c>
      <c r="AE416" s="24">
        <v>0.35</v>
      </c>
      <c r="AF416" s="24">
        <v>0.35</v>
      </c>
      <c r="AG416" s="24">
        <v>0.35</v>
      </c>
      <c r="AH416" s="24">
        <v>0.35</v>
      </c>
      <c r="AI416" s="24">
        <v>0.35</v>
      </c>
      <c r="AJ416" s="24">
        <v>0.35</v>
      </c>
      <c r="AK416" s="24">
        <v>0.35</v>
      </c>
      <c r="AL416" s="24">
        <v>0.35</v>
      </c>
      <c r="AM416" s="24">
        <v>0.35</v>
      </c>
      <c r="AN416" s="24">
        <v>0.35</v>
      </c>
      <c r="AP416" s="14"/>
      <c r="AQ416" s="14"/>
      <c r="AR416" s="12" t="s">
        <v>26</v>
      </c>
      <c r="AS416" s="12">
        <f t="shared" si="699"/>
        <v>0</v>
      </c>
      <c r="AT416" s="12">
        <f t="shared" si="699"/>
        <v>0</v>
      </c>
      <c r="AU416" s="12">
        <f t="shared" si="700"/>
        <v>0</v>
      </c>
      <c r="AV416" s="12">
        <f t="shared" si="701"/>
        <v>2.1</v>
      </c>
      <c r="AW416" s="12">
        <f t="shared" si="702"/>
        <v>1.05</v>
      </c>
      <c r="AX416" s="12">
        <f t="shared" si="703"/>
        <v>1.4</v>
      </c>
      <c r="AY416" s="12">
        <f t="shared" si="704"/>
        <v>0.7</v>
      </c>
      <c r="AZ416" s="12">
        <f t="shared" si="705"/>
        <v>1.75</v>
      </c>
      <c r="BA416" s="12">
        <f t="shared" si="706"/>
        <v>0.7</v>
      </c>
      <c r="BB416" s="12">
        <f t="shared" si="707"/>
        <v>0.7</v>
      </c>
      <c r="BC416" s="12">
        <f t="shared" si="708"/>
        <v>0</v>
      </c>
      <c r="BD416" s="12">
        <f t="shared" si="709"/>
        <v>1.4</v>
      </c>
      <c r="BE416" s="12">
        <f t="shared" si="710"/>
        <v>0.7</v>
      </c>
      <c r="BF416" s="12">
        <f t="shared" si="711"/>
        <v>1.4</v>
      </c>
      <c r="BG416" s="12">
        <f t="shared" si="712"/>
        <v>0</v>
      </c>
      <c r="BH416" s="12">
        <f t="shared" si="713"/>
        <v>0</v>
      </c>
      <c r="BI416" s="12">
        <f t="shared" si="714"/>
        <v>0</v>
      </c>
      <c r="BJ416" s="12">
        <f t="shared" si="716"/>
        <v>11.9</v>
      </c>
    </row>
    <row r="417" spans="1:62" ht="15.75">
      <c r="A417" s="14"/>
      <c r="B417" s="14"/>
      <c r="C417" s="12" t="s">
        <v>27</v>
      </c>
      <c r="D417" s="12"/>
      <c r="E417" s="12">
        <v>7</v>
      </c>
      <c r="F417" s="12">
        <v>5</v>
      </c>
      <c r="G417" s="12">
        <v>3</v>
      </c>
      <c r="H417" s="12">
        <v>7</v>
      </c>
      <c r="I417" s="12">
        <v>4</v>
      </c>
      <c r="J417" s="12">
        <v>3</v>
      </c>
      <c r="K417" s="12">
        <v>19</v>
      </c>
      <c r="L417" s="12">
        <v>3</v>
      </c>
      <c r="M417" s="12">
        <v>4</v>
      </c>
      <c r="N417" s="12">
        <v>3</v>
      </c>
      <c r="O417" s="12">
        <v>2</v>
      </c>
      <c r="P417" s="12">
        <v>3</v>
      </c>
      <c r="Q417" s="12">
        <v>2</v>
      </c>
      <c r="R417" s="12"/>
      <c r="S417" s="12"/>
      <c r="T417" s="12"/>
      <c r="U417" s="12">
        <f t="shared" si="715"/>
        <v>65</v>
      </c>
      <c r="W417" s="23" t="s">
        <v>27</v>
      </c>
      <c r="X417" s="24">
        <v>0.43</v>
      </c>
      <c r="Y417" s="24">
        <v>0.43</v>
      </c>
      <c r="Z417" s="24">
        <v>0.43</v>
      </c>
      <c r="AA417" s="24">
        <v>0.43</v>
      </c>
      <c r="AB417" s="24">
        <v>0.43</v>
      </c>
      <c r="AC417" s="24">
        <v>0.43</v>
      </c>
      <c r="AD417" s="24">
        <v>0.43</v>
      </c>
      <c r="AE417" s="24">
        <v>0.43</v>
      </c>
      <c r="AF417" s="24">
        <v>0.43</v>
      </c>
      <c r="AG417" s="24">
        <v>0.43</v>
      </c>
      <c r="AH417" s="24">
        <v>0.43</v>
      </c>
      <c r="AI417" s="24">
        <v>0.43</v>
      </c>
      <c r="AJ417" s="24">
        <v>0.43</v>
      </c>
      <c r="AK417" s="24">
        <v>0.43</v>
      </c>
      <c r="AL417" s="24">
        <v>0.43</v>
      </c>
      <c r="AM417" s="24">
        <v>0.43</v>
      </c>
      <c r="AN417" s="24">
        <v>0.43</v>
      </c>
      <c r="AP417" s="14"/>
      <c r="AQ417" s="14"/>
      <c r="AR417" s="12" t="s">
        <v>27</v>
      </c>
      <c r="AS417" s="12">
        <f t="shared" si="699"/>
        <v>0</v>
      </c>
      <c r="AT417" s="12">
        <f t="shared" si="699"/>
        <v>3.01</v>
      </c>
      <c r="AU417" s="12">
        <f t="shared" si="700"/>
        <v>2.15</v>
      </c>
      <c r="AV417" s="12">
        <f t="shared" si="701"/>
        <v>1.29</v>
      </c>
      <c r="AW417" s="12">
        <f t="shared" si="702"/>
        <v>3.01</v>
      </c>
      <c r="AX417" s="12">
        <f t="shared" si="703"/>
        <v>1.72</v>
      </c>
      <c r="AY417" s="12">
        <f t="shared" si="704"/>
        <v>1.29</v>
      </c>
      <c r="AZ417" s="12">
        <f t="shared" si="705"/>
        <v>8.17</v>
      </c>
      <c r="BA417" s="12">
        <f t="shared" si="706"/>
        <v>1.29</v>
      </c>
      <c r="BB417" s="12">
        <f t="shared" si="707"/>
        <v>1.72</v>
      </c>
      <c r="BC417" s="12">
        <f t="shared" si="708"/>
        <v>1.29</v>
      </c>
      <c r="BD417" s="12">
        <f t="shared" si="709"/>
        <v>0.86</v>
      </c>
      <c r="BE417" s="12">
        <f t="shared" si="710"/>
        <v>1.29</v>
      </c>
      <c r="BF417" s="12">
        <f t="shared" si="711"/>
        <v>0.86</v>
      </c>
      <c r="BG417" s="12">
        <f t="shared" si="712"/>
        <v>0</v>
      </c>
      <c r="BH417" s="12">
        <f t="shared" si="713"/>
        <v>0</v>
      </c>
      <c r="BI417" s="12">
        <f t="shared" si="714"/>
        <v>0</v>
      </c>
      <c r="BJ417" s="12">
        <f t="shared" si="716"/>
        <v>27.95</v>
      </c>
    </row>
    <row r="418" spans="1:62" ht="15.75">
      <c r="A418" s="14"/>
      <c r="B418" s="14"/>
      <c r="C418" s="12" t="s">
        <v>28</v>
      </c>
      <c r="D418" s="12"/>
      <c r="E418" s="12">
        <v>9</v>
      </c>
      <c r="F418" s="12">
        <v>6</v>
      </c>
      <c r="G418" s="12">
        <v>5</v>
      </c>
      <c r="H418" s="12">
        <v>2</v>
      </c>
      <c r="I418" s="12">
        <v>6</v>
      </c>
      <c r="J418" s="12">
        <v>2</v>
      </c>
      <c r="K418" s="12">
        <v>6</v>
      </c>
      <c r="L418" s="12">
        <v>2</v>
      </c>
      <c r="M418" s="12">
        <v>3</v>
      </c>
      <c r="N418" s="12">
        <v>6</v>
      </c>
      <c r="O418" s="12">
        <v>5</v>
      </c>
      <c r="P418" s="12">
        <v>2</v>
      </c>
      <c r="Q418" s="12">
        <v>4</v>
      </c>
      <c r="R418" s="12"/>
      <c r="S418" s="12"/>
      <c r="T418" s="12"/>
      <c r="U418" s="12">
        <f t="shared" si="715"/>
        <v>58</v>
      </c>
      <c r="W418" s="23" t="s">
        <v>28</v>
      </c>
      <c r="X418" s="24">
        <v>0.5</v>
      </c>
      <c r="Y418" s="24">
        <v>0.5</v>
      </c>
      <c r="Z418" s="24">
        <v>0.5</v>
      </c>
      <c r="AA418" s="24">
        <v>0.5</v>
      </c>
      <c r="AB418" s="24">
        <v>0.5</v>
      </c>
      <c r="AC418" s="24">
        <v>0.5</v>
      </c>
      <c r="AD418" s="24">
        <v>0.5</v>
      </c>
      <c r="AE418" s="24">
        <v>0.5</v>
      </c>
      <c r="AF418" s="24">
        <v>0.5</v>
      </c>
      <c r="AG418" s="24">
        <v>0.5</v>
      </c>
      <c r="AH418" s="24">
        <v>0.5</v>
      </c>
      <c r="AI418" s="24">
        <v>0.5</v>
      </c>
      <c r="AJ418" s="24">
        <v>0.5</v>
      </c>
      <c r="AK418" s="24">
        <v>0.5</v>
      </c>
      <c r="AL418" s="24">
        <v>0.5</v>
      </c>
      <c r="AM418" s="24">
        <v>0.5</v>
      </c>
      <c r="AN418" s="24">
        <v>0.5</v>
      </c>
      <c r="AP418" s="14"/>
      <c r="AQ418" s="14"/>
      <c r="AR418" s="12" t="s">
        <v>28</v>
      </c>
      <c r="AS418" s="12">
        <f t="shared" si="699"/>
        <v>0</v>
      </c>
      <c r="AT418" s="12">
        <f t="shared" si="699"/>
        <v>4.5</v>
      </c>
      <c r="AU418" s="12">
        <f t="shared" si="700"/>
        <v>3</v>
      </c>
      <c r="AV418" s="12">
        <f t="shared" si="701"/>
        <v>2.5</v>
      </c>
      <c r="AW418" s="12">
        <f t="shared" si="702"/>
        <v>1</v>
      </c>
      <c r="AX418" s="12">
        <f t="shared" si="703"/>
        <v>3</v>
      </c>
      <c r="AY418" s="12">
        <f t="shared" si="704"/>
        <v>1</v>
      </c>
      <c r="AZ418" s="12">
        <f t="shared" si="705"/>
        <v>3</v>
      </c>
      <c r="BA418" s="12">
        <f t="shared" si="706"/>
        <v>1</v>
      </c>
      <c r="BB418" s="12">
        <f t="shared" si="707"/>
        <v>1.5</v>
      </c>
      <c r="BC418" s="12">
        <f t="shared" si="708"/>
        <v>3</v>
      </c>
      <c r="BD418" s="12">
        <f t="shared" si="709"/>
        <v>2.5</v>
      </c>
      <c r="BE418" s="12">
        <f t="shared" si="710"/>
        <v>1</v>
      </c>
      <c r="BF418" s="12">
        <f t="shared" si="711"/>
        <v>2</v>
      </c>
      <c r="BG418" s="12">
        <f t="shared" si="712"/>
        <v>0</v>
      </c>
      <c r="BH418" s="12">
        <f t="shared" si="713"/>
        <v>0</v>
      </c>
      <c r="BI418" s="12">
        <f t="shared" si="714"/>
        <v>0</v>
      </c>
      <c r="BJ418" s="12">
        <f t="shared" si="716"/>
        <v>29</v>
      </c>
    </row>
    <row r="419" spans="1:62" ht="15.75">
      <c r="A419" s="14"/>
      <c r="B419" s="14"/>
      <c r="C419" s="12" t="s">
        <v>35</v>
      </c>
      <c r="D419" s="12"/>
      <c r="E419" s="12">
        <v>6</v>
      </c>
      <c r="F419" s="12">
        <v>4</v>
      </c>
      <c r="G419" s="12">
        <v>3</v>
      </c>
      <c r="H419" s="12">
        <v>3</v>
      </c>
      <c r="I419" s="12">
        <v>4</v>
      </c>
      <c r="J419" s="12">
        <v>2</v>
      </c>
      <c r="K419" s="12">
        <v>18</v>
      </c>
      <c r="L419" s="12">
        <v>2</v>
      </c>
      <c r="M419" s="12">
        <v>3</v>
      </c>
      <c r="N419" s="12">
        <v>3</v>
      </c>
      <c r="O419" s="12">
        <v>3</v>
      </c>
      <c r="P419" s="12">
        <v>3</v>
      </c>
      <c r="Q419" s="12">
        <v>3</v>
      </c>
      <c r="R419" s="12"/>
      <c r="S419" s="12"/>
      <c r="T419" s="12"/>
      <c r="U419" s="12">
        <f t="shared" si="715"/>
        <v>57</v>
      </c>
      <c r="W419" s="23" t="s">
        <v>50</v>
      </c>
      <c r="X419" s="24">
        <v>8.5000000000000006E-2</v>
      </c>
      <c r="Y419" s="24">
        <v>8.5000000000000006E-2</v>
      </c>
      <c r="Z419" s="24">
        <v>8.5000000000000006E-2</v>
      </c>
      <c r="AA419" s="24">
        <v>8.5000000000000006E-2</v>
      </c>
      <c r="AB419" s="24">
        <v>8.5000000000000006E-2</v>
      </c>
      <c r="AC419" s="24">
        <v>8.5000000000000006E-2</v>
      </c>
      <c r="AD419" s="24">
        <v>8.5000000000000006E-2</v>
      </c>
      <c r="AE419" s="24">
        <v>8.5000000000000006E-2</v>
      </c>
      <c r="AF419" s="24">
        <v>8.5000000000000006E-2</v>
      </c>
      <c r="AG419" s="24">
        <v>8.5000000000000006E-2</v>
      </c>
      <c r="AH419" s="24">
        <v>8.5000000000000006E-2</v>
      </c>
      <c r="AI419" s="24">
        <v>8.5000000000000006E-2</v>
      </c>
      <c r="AJ419" s="24">
        <v>8.5000000000000006E-2</v>
      </c>
      <c r="AK419" s="24">
        <v>8.5000000000000006E-2</v>
      </c>
      <c r="AL419" s="24">
        <v>8.5000000000000006E-2</v>
      </c>
      <c r="AM419" s="24">
        <v>8.5000000000000006E-2</v>
      </c>
      <c r="AN419" s="24">
        <v>8.5000000000000006E-2</v>
      </c>
      <c r="AP419" s="14"/>
      <c r="AQ419" s="14"/>
      <c r="AR419" s="12" t="s">
        <v>35</v>
      </c>
      <c r="AS419" s="12">
        <f t="shared" si="699"/>
        <v>0</v>
      </c>
      <c r="AT419" s="12">
        <f t="shared" si="699"/>
        <v>0.51</v>
      </c>
      <c r="AU419" s="12">
        <f t="shared" si="700"/>
        <v>0.34</v>
      </c>
      <c r="AV419" s="12">
        <f t="shared" si="701"/>
        <v>0.255</v>
      </c>
      <c r="AW419" s="12">
        <f t="shared" si="702"/>
        <v>0.255</v>
      </c>
      <c r="AX419" s="12">
        <f t="shared" si="703"/>
        <v>0.34</v>
      </c>
      <c r="AY419" s="12">
        <f t="shared" si="704"/>
        <v>0.17</v>
      </c>
      <c r="AZ419" s="12">
        <f t="shared" si="705"/>
        <v>1.53</v>
      </c>
      <c r="BA419" s="12">
        <f t="shared" si="706"/>
        <v>0.17</v>
      </c>
      <c r="BB419" s="12">
        <f t="shared" si="707"/>
        <v>0.255</v>
      </c>
      <c r="BC419" s="12">
        <f t="shared" si="708"/>
        <v>0.255</v>
      </c>
      <c r="BD419" s="12">
        <f t="shared" si="709"/>
        <v>0.255</v>
      </c>
      <c r="BE419" s="12">
        <f t="shared" si="710"/>
        <v>0.255</v>
      </c>
      <c r="BF419" s="12">
        <f t="shared" si="711"/>
        <v>0.255</v>
      </c>
      <c r="BG419" s="12">
        <f t="shared" si="712"/>
        <v>0</v>
      </c>
      <c r="BH419" s="12">
        <f t="shared" si="713"/>
        <v>0</v>
      </c>
      <c r="BI419" s="12">
        <f t="shared" si="714"/>
        <v>0</v>
      </c>
      <c r="BJ419" s="12">
        <f t="shared" si="716"/>
        <v>4.8449999999999998</v>
      </c>
    </row>
    <row r="420" spans="1:62" ht="15.75">
      <c r="A420" s="14"/>
      <c r="B420" s="14"/>
      <c r="C420" s="12" t="s">
        <v>36</v>
      </c>
      <c r="D420" s="12"/>
      <c r="E420" s="12">
        <v>7</v>
      </c>
      <c r="F420" s="12">
        <v>5</v>
      </c>
      <c r="G420" s="12"/>
      <c r="H420" s="12"/>
      <c r="I420" s="12"/>
      <c r="J420" s="12"/>
      <c r="K420" s="12"/>
      <c r="L420" s="12"/>
      <c r="M420" s="12"/>
      <c r="N420" s="12"/>
      <c r="O420" s="12">
        <v>3</v>
      </c>
      <c r="P420" s="12"/>
      <c r="Q420" s="12">
        <v>3</v>
      </c>
      <c r="R420" s="12"/>
      <c r="S420" s="12"/>
      <c r="T420" s="12"/>
      <c r="U420" s="12">
        <f t="shared" si="715"/>
        <v>18</v>
      </c>
      <c r="W420" s="23" t="s">
        <v>51</v>
      </c>
      <c r="X420" s="24">
        <v>0.59</v>
      </c>
      <c r="Y420" s="24">
        <v>0.59</v>
      </c>
      <c r="Z420" s="24">
        <v>0.59</v>
      </c>
      <c r="AA420" s="24">
        <v>0.59</v>
      </c>
      <c r="AB420" s="24">
        <v>0.59</v>
      </c>
      <c r="AC420" s="24">
        <v>0.59</v>
      </c>
      <c r="AD420" s="24">
        <v>0.59</v>
      </c>
      <c r="AE420" s="24">
        <v>0.59</v>
      </c>
      <c r="AF420" s="24">
        <v>0.59</v>
      </c>
      <c r="AG420" s="24">
        <v>0.59</v>
      </c>
      <c r="AH420" s="24">
        <v>0.59</v>
      </c>
      <c r="AI420" s="24">
        <v>0.59</v>
      </c>
      <c r="AJ420" s="24">
        <v>0.59</v>
      </c>
      <c r="AK420" s="24">
        <v>0.59</v>
      </c>
      <c r="AL420" s="24">
        <v>0.59</v>
      </c>
      <c r="AM420" s="24">
        <v>0.59</v>
      </c>
      <c r="AN420" s="24">
        <v>0.59</v>
      </c>
      <c r="AP420" s="14"/>
      <c r="AQ420" s="14"/>
      <c r="AR420" s="12" t="s">
        <v>36</v>
      </c>
      <c r="AS420" s="12">
        <f t="shared" si="699"/>
        <v>0</v>
      </c>
      <c r="AT420" s="12">
        <f t="shared" si="699"/>
        <v>4.13</v>
      </c>
      <c r="AU420" s="12">
        <f t="shared" si="700"/>
        <v>2.95</v>
      </c>
      <c r="AV420" s="12">
        <f t="shared" si="701"/>
        <v>0</v>
      </c>
      <c r="AW420" s="12">
        <f t="shared" si="702"/>
        <v>0</v>
      </c>
      <c r="AX420" s="12">
        <f t="shared" si="703"/>
        <v>0</v>
      </c>
      <c r="AY420" s="12">
        <f t="shared" si="704"/>
        <v>0</v>
      </c>
      <c r="AZ420" s="12">
        <f t="shared" si="705"/>
        <v>0</v>
      </c>
      <c r="BA420" s="12">
        <f t="shared" si="706"/>
        <v>0</v>
      </c>
      <c r="BB420" s="12">
        <f t="shared" si="707"/>
        <v>0</v>
      </c>
      <c r="BC420" s="12">
        <f t="shared" si="708"/>
        <v>0</v>
      </c>
      <c r="BD420" s="12">
        <f t="shared" si="709"/>
        <v>1.77</v>
      </c>
      <c r="BE420" s="12">
        <f t="shared" si="710"/>
        <v>0</v>
      </c>
      <c r="BF420" s="12">
        <f t="shared" si="711"/>
        <v>1.77</v>
      </c>
      <c r="BG420" s="12">
        <f t="shared" si="712"/>
        <v>0</v>
      </c>
      <c r="BH420" s="12">
        <f t="shared" si="713"/>
        <v>0</v>
      </c>
      <c r="BI420" s="12">
        <f t="shared" si="714"/>
        <v>0</v>
      </c>
      <c r="BJ420" s="12">
        <f t="shared" si="716"/>
        <v>10.62</v>
      </c>
    </row>
    <row r="421" spans="1:62" ht="15.75">
      <c r="A421" s="14"/>
      <c r="B421" s="14"/>
      <c r="C421" s="12" t="s">
        <v>31</v>
      </c>
      <c r="D421" s="12"/>
      <c r="E421" s="12">
        <v>5</v>
      </c>
      <c r="F421" s="12">
        <v>4</v>
      </c>
      <c r="G421" s="12"/>
      <c r="H421" s="12"/>
      <c r="I421" s="12"/>
      <c r="J421" s="12"/>
      <c r="K421" s="12"/>
      <c r="L421" s="12"/>
      <c r="M421" s="12"/>
      <c r="N421" s="12">
        <v>2</v>
      </c>
      <c r="O421" s="12">
        <v>2</v>
      </c>
      <c r="P421" s="12"/>
      <c r="Q421" s="12"/>
      <c r="R421" s="12"/>
      <c r="S421" s="12"/>
      <c r="T421" s="12"/>
      <c r="U421" s="12">
        <f t="shared" si="715"/>
        <v>13</v>
      </c>
      <c r="W421" s="23" t="s">
        <v>31</v>
      </c>
      <c r="X421" s="24">
        <v>0.56999999999999995</v>
      </c>
      <c r="Y421" s="24">
        <v>0.56999999999999995</v>
      </c>
      <c r="Z421" s="24">
        <v>0.56999999999999995</v>
      </c>
      <c r="AA421" s="24">
        <v>0.56999999999999995</v>
      </c>
      <c r="AB421" s="24">
        <v>0.56999999999999995</v>
      </c>
      <c r="AC421" s="24">
        <v>0.56999999999999995</v>
      </c>
      <c r="AD421" s="24">
        <v>0.56999999999999995</v>
      </c>
      <c r="AE421" s="24">
        <v>0.56999999999999995</v>
      </c>
      <c r="AF421" s="24">
        <v>0.56999999999999995</v>
      </c>
      <c r="AG421" s="24">
        <v>0.56999999999999995</v>
      </c>
      <c r="AH421" s="24">
        <v>0.56999999999999995</v>
      </c>
      <c r="AI421" s="24">
        <v>0.56999999999999995</v>
      </c>
      <c r="AJ421" s="24">
        <v>0.56999999999999995</v>
      </c>
      <c r="AK421" s="24">
        <v>0.56999999999999995</v>
      </c>
      <c r="AL421" s="24">
        <v>0.56999999999999995</v>
      </c>
      <c r="AM421" s="24">
        <v>0.56999999999999995</v>
      </c>
      <c r="AN421" s="24">
        <v>0.56999999999999995</v>
      </c>
      <c r="AP421" s="14"/>
      <c r="AQ421" s="14"/>
      <c r="AR421" s="12" t="s">
        <v>31</v>
      </c>
      <c r="AS421" s="12">
        <f t="shared" si="699"/>
        <v>0</v>
      </c>
      <c r="AT421" s="12">
        <f t="shared" si="699"/>
        <v>2.85</v>
      </c>
      <c r="AU421" s="12">
        <f t="shared" si="700"/>
        <v>2.2799999999999998</v>
      </c>
      <c r="AV421" s="12">
        <f t="shared" si="701"/>
        <v>0</v>
      </c>
      <c r="AW421" s="12">
        <f t="shared" si="702"/>
        <v>0</v>
      </c>
      <c r="AX421" s="12">
        <f t="shared" si="703"/>
        <v>0</v>
      </c>
      <c r="AY421" s="12">
        <f t="shared" si="704"/>
        <v>0</v>
      </c>
      <c r="AZ421" s="12">
        <f t="shared" si="705"/>
        <v>0</v>
      </c>
      <c r="BA421" s="12">
        <f t="shared" si="706"/>
        <v>0</v>
      </c>
      <c r="BB421" s="12">
        <f t="shared" si="707"/>
        <v>0</v>
      </c>
      <c r="BC421" s="12">
        <f t="shared" si="708"/>
        <v>1.1399999999999999</v>
      </c>
      <c r="BD421" s="12">
        <f t="shared" si="709"/>
        <v>1.1399999999999999</v>
      </c>
      <c r="BE421" s="12">
        <f t="shared" si="710"/>
        <v>0</v>
      </c>
      <c r="BF421" s="12">
        <f t="shared" si="711"/>
        <v>0</v>
      </c>
      <c r="BG421" s="12">
        <f t="shared" si="712"/>
        <v>0</v>
      </c>
      <c r="BH421" s="12">
        <f t="shared" si="713"/>
        <v>0</v>
      </c>
      <c r="BI421" s="12">
        <f t="shared" si="714"/>
        <v>0</v>
      </c>
      <c r="BJ421" s="12">
        <f t="shared" si="716"/>
        <v>7.41</v>
      </c>
    </row>
    <row r="422" spans="1:62" ht="15.75">
      <c r="A422" s="16"/>
      <c r="B422" s="16"/>
      <c r="C422" s="12" t="s">
        <v>32</v>
      </c>
      <c r="D422" s="12"/>
      <c r="E422" s="12"/>
      <c r="F422" s="12"/>
      <c r="G422" s="12">
        <v>4</v>
      </c>
      <c r="H422" s="12">
        <v>8</v>
      </c>
      <c r="I422" s="12"/>
      <c r="J422" s="12"/>
      <c r="K422" s="12">
        <v>7</v>
      </c>
      <c r="L422" s="12"/>
      <c r="M422" s="12"/>
      <c r="N422" s="12"/>
      <c r="O422" s="12">
        <v>6</v>
      </c>
      <c r="P422" s="12"/>
      <c r="Q422" s="12"/>
      <c r="R422" s="12"/>
      <c r="S422" s="12"/>
      <c r="T422" s="12"/>
      <c r="U422" s="12">
        <f t="shared" si="715"/>
        <v>25</v>
      </c>
      <c r="W422" s="23" t="s">
        <v>32</v>
      </c>
      <c r="X422" s="24">
        <v>0.4</v>
      </c>
      <c r="Y422" s="24">
        <v>0.4</v>
      </c>
      <c r="Z422" s="24">
        <v>0.4</v>
      </c>
      <c r="AA422" s="24">
        <v>0.4</v>
      </c>
      <c r="AB422" s="24">
        <v>0.4</v>
      </c>
      <c r="AC422" s="24">
        <v>0.4</v>
      </c>
      <c r="AD422" s="24">
        <v>0.4</v>
      </c>
      <c r="AE422" s="24">
        <v>0.4</v>
      </c>
      <c r="AF422" s="24">
        <v>0.4</v>
      </c>
      <c r="AG422" s="24">
        <v>0.4</v>
      </c>
      <c r="AH422" s="24">
        <v>0.4</v>
      </c>
      <c r="AI422" s="24">
        <v>0.4</v>
      </c>
      <c r="AJ422" s="24">
        <v>0.4</v>
      </c>
      <c r="AK422" s="24">
        <v>0.4</v>
      </c>
      <c r="AL422" s="24">
        <v>0.4</v>
      </c>
      <c r="AM422" s="24">
        <v>0.4</v>
      </c>
      <c r="AN422" s="24">
        <v>0.4</v>
      </c>
      <c r="AP422" s="16"/>
      <c r="AQ422" s="16"/>
      <c r="AR422" s="12" t="s">
        <v>32</v>
      </c>
      <c r="AS422" s="12">
        <f t="shared" si="699"/>
        <v>0</v>
      </c>
      <c r="AT422" s="12">
        <f t="shared" si="699"/>
        <v>0</v>
      </c>
      <c r="AU422" s="12">
        <f t="shared" si="700"/>
        <v>0</v>
      </c>
      <c r="AV422" s="12">
        <f t="shared" si="701"/>
        <v>1.6</v>
      </c>
      <c r="AW422" s="12">
        <f t="shared" si="702"/>
        <v>3.2</v>
      </c>
      <c r="AX422" s="12">
        <f t="shared" si="703"/>
        <v>0</v>
      </c>
      <c r="AY422" s="12">
        <f t="shared" si="704"/>
        <v>0</v>
      </c>
      <c r="AZ422" s="12">
        <f t="shared" si="705"/>
        <v>2.8</v>
      </c>
      <c r="BA422" s="12">
        <f t="shared" si="706"/>
        <v>0</v>
      </c>
      <c r="BB422" s="12">
        <f t="shared" si="707"/>
        <v>0</v>
      </c>
      <c r="BC422" s="12">
        <f t="shared" si="708"/>
        <v>0</v>
      </c>
      <c r="BD422" s="12">
        <f t="shared" si="709"/>
        <v>2.4</v>
      </c>
      <c r="BE422" s="12">
        <f t="shared" si="710"/>
        <v>0</v>
      </c>
      <c r="BF422" s="12">
        <f t="shared" si="711"/>
        <v>0</v>
      </c>
      <c r="BG422" s="12">
        <f t="shared" si="712"/>
        <v>0</v>
      </c>
      <c r="BH422" s="12">
        <f t="shared" si="713"/>
        <v>0</v>
      </c>
      <c r="BI422" s="12">
        <f t="shared" si="714"/>
        <v>0</v>
      </c>
      <c r="BJ422" s="12">
        <f t="shared" si="716"/>
        <v>10</v>
      </c>
    </row>
    <row r="423" spans="1:62">
      <c r="A423" s="17"/>
      <c r="B423" s="18"/>
      <c r="C423" s="19" t="s">
        <v>33</v>
      </c>
      <c r="D423" s="19">
        <f>SUM(D414:D422)</f>
        <v>0</v>
      </c>
      <c r="E423" s="19">
        <f>SUM(E414:E422)</f>
        <v>34</v>
      </c>
      <c r="F423" s="19">
        <f t="shared" ref="F423:U423" si="717">SUM(F414:F422)</f>
        <v>24</v>
      </c>
      <c r="G423" s="19">
        <f t="shared" si="717"/>
        <v>42</v>
      </c>
      <c r="H423" s="19">
        <f t="shared" si="717"/>
        <v>43</v>
      </c>
      <c r="I423" s="19">
        <f t="shared" si="717"/>
        <v>72</v>
      </c>
      <c r="J423" s="19">
        <f t="shared" si="717"/>
        <v>19</v>
      </c>
      <c r="K423" s="19">
        <f t="shared" si="717"/>
        <v>77</v>
      </c>
      <c r="L423" s="19">
        <f t="shared" si="717"/>
        <v>23</v>
      </c>
      <c r="M423" s="19">
        <f t="shared" si="717"/>
        <v>19</v>
      </c>
      <c r="N423" s="19">
        <f t="shared" si="717"/>
        <v>14</v>
      </c>
      <c r="O423" s="19">
        <f t="shared" si="717"/>
        <v>36</v>
      </c>
      <c r="P423" s="19">
        <f t="shared" si="717"/>
        <v>18</v>
      </c>
      <c r="Q423" s="19">
        <f t="shared" si="717"/>
        <v>29</v>
      </c>
      <c r="R423" s="19">
        <f t="shared" si="717"/>
        <v>0</v>
      </c>
      <c r="S423" s="19">
        <f t="shared" si="717"/>
        <v>0</v>
      </c>
      <c r="T423" s="19">
        <f t="shared" si="717"/>
        <v>0</v>
      </c>
      <c r="U423" s="19">
        <f t="shared" si="717"/>
        <v>450</v>
      </c>
      <c r="AP423" s="17"/>
      <c r="AQ423" s="18"/>
      <c r="AR423" s="19" t="s">
        <v>33</v>
      </c>
      <c r="AS423" s="19">
        <f>SUM(AS414:AS422)</f>
        <v>0</v>
      </c>
      <c r="AT423" s="19">
        <f>SUM(AT414:AT422)</f>
        <v>15</v>
      </c>
      <c r="AU423" s="19">
        <f t="shared" ref="AU423:BJ423" si="718">SUM(AU414:AU422)</f>
        <v>10.72</v>
      </c>
      <c r="AV423" s="19">
        <f t="shared" si="718"/>
        <v>12.87</v>
      </c>
      <c r="AW423" s="19">
        <f t="shared" si="718"/>
        <v>13.375</v>
      </c>
      <c r="AX423" s="19">
        <f t="shared" si="718"/>
        <v>19.690000000000001</v>
      </c>
      <c r="AY423" s="19">
        <f t="shared" si="718"/>
        <v>5.61</v>
      </c>
      <c r="AZ423" s="19">
        <f t="shared" si="718"/>
        <v>22.64</v>
      </c>
      <c r="BA423" s="19">
        <f t="shared" si="718"/>
        <v>6.59</v>
      </c>
      <c r="BB423" s="19">
        <f t="shared" si="718"/>
        <v>5.91</v>
      </c>
      <c r="BC423" s="19">
        <f t="shared" si="718"/>
        <v>5.6849999999999996</v>
      </c>
      <c r="BD423" s="19">
        <f t="shared" si="718"/>
        <v>13.12</v>
      </c>
      <c r="BE423" s="19">
        <f t="shared" si="718"/>
        <v>5.3650000000000002</v>
      </c>
      <c r="BF423" s="19">
        <f t="shared" si="718"/>
        <v>9.61</v>
      </c>
      <c r="BG423" s="19">
        <f t="shared" si="718"/>
        <v>0</v>
      </c>
      <c r="BH423" s="19">
        <f t="shared" si="718"/>
        <v>0</v>
      </c>
      <c r="BI423" s="19">
        <f t="shared" si="718"/>
        <v>0</v>
      </c>
      <c r="BJ423" s="19">
        <f t="shared" si="718"/>
        <v>146.185</v>
      </c>
    </row>
    <row r="426" spans="1:62" ht="106.5">
      <c r="A426" s="8" t="s">
        <v>2</v>
      </c>
      <c r="B426" s="8" t="s">
        <v>3</v>
      </c>
      <c r="C426" s="8" t="s">
        <v>4</v>
      </c>
      <c r="D426" s="9" t="str">
        <f>D5</f>
        <v>ANGGREK</v>
      </c>
      <c r="E426" s="9" t="str">
        <f>E5</f>
        <v>BOUGENVIL</v>
      </c>
      <c r="F426" s="9" t="str">
        <f t="shared" ref="F426:U426" si="719">F5</f>
        <v>CAMELIA</v>
      </c>
      <c r="G426" s="9" t="str">
        <f t="shared" si="719"/>
        <v>DEWANDARU</v>
      </c>
      <c r="H426" s="9" t="str">
        <f t="shared" si="719"/>
        <v>EDELWEIS</v>
      </c>
      <c r="I426" s="9" t="str">
        <f t="shared" si="719"/>
        <v>FLAMBOYAN</v>
      </c>
      <c r="J426" s="9" t="str">
        <f t="shared" si="719"/>
        <v>GERANIUM</v>
      </c>
      <c r="K426" s="9" t="str">
        <f t="shared" si="719"/>
        <v>HELIKONIA</v>
      </c>
      <c r="L426" s="9" t="str">
        <f t="shared" si="719"/>
        <v>IVY</v>
      </c>
      <c r="M426" s="9" t="str">
        <f t="shared" si="719"/>
        <v>KANA</v>
      </c>
      <c r="N426" s="9" t="str">
        <f t="shared" si="719"/>
        <v>IGD</v>
      </c>
      <c r="O426" s="9" t="str">
        <f t="shared" si="719"/>
        <v>HCU</v>
      </c>
      <c r="P426" s="9" t="str">
        <f t="shared" si="719"/>
        <v>PENUNJANG</v>
      </c>
      <c r="Q426" s="9" t="str">
        <f t="shared" si="719"/>
        <v>PELAYANAN</v>
      </c>
      <c r="R426" s="9" t="str">
        <f t="shared" si="719"/>
        <v>ADMIN</v>
      </c>
      <c r="S426" s="9" t="str">
        <f t="shared" si="719"/>
        <v>ASRAMA</v>
      </c>
      <c r="T426" s="9" t="str">
        <f t="shared" si="719"/>
        <v>MASJID</v>
      </c>
      <c r="U426" s="9" t="str">
        <f t="shared" si="719"/>
        <v>JUMLAH</v>
      </c>
      <c r="W426" s="21"/>
      <c r="X426" s="22" t="str">
        <f>X5</f>
        <v>ANGGREK</v>
      </c>
      <c r="Y426" s="22" t="str">
        <f>Y5</f>
        <v>BOUGENVIL</v>
      </c>
      <c r="Z426" s="22" t="str">
        <f t="shared" ref="Z426:AN426" si="720">Z5</f>
        <v>CAMELIA</v>
      </c>
      <c r="AA426" s="22" t="str">
        <f t="shared" si="720"/>
        <v>DEWANDARU</v>
      </c>
      <c r="AB426" s="22" t="str">
        <f t="shared" si="720"/>
        <v>EDELWEIS</v>
      </c>
      <c r="AC426" s="22" t="str">
        <f t="shared" si="720"/>
        <v>FLAMBOYAN</v>
      </c>
      <c r="AD426" s="22" t="str">
        <f t="shared" si="720"/>
        <v>GERANIUM</v>
      </c>
      <c r="AE426" s="22" t="str">
        <f t="shared" si="720"/>
        <v>HELIKONIA</v>
      </c>
      <c r="AF426" s="22" t="str">
        <f t="shared" si="720"/>
        <v>IVY</v>
      </c>
      <c r="AG426" s="22" t="str">
        <f t="shared" si="720"/>
        <v>KANA</v>
      </c>
      <c r="AH426" s="22" t="str">
        <f t="shared" si="720"/>
        <v>IGD</v>
      </c>
      <c r="AI426" s="22" t="str">
        <f t="shared" si="720"/>
        <v>HCU</v>
      </c>
      <c r="AJ426" s="22" t="str">
        <f t="shared" si="720"/>
        <v>PENUNJANG</v>
      </c>
      <c r="AK426" s="22" t="str">
        <f t="shared" si="720"/>
        <v>PELAYANAN</v>
      </c>
      <c r="AL426" s="22" t="str">
        <f t="shared" si="720"/>
        <v>ADMIN</v>
      </c>
      <c r="AM426" s="22" t="str">
        <f t="shared" si="720"/>
        <v>ASRAMA</v>
      </c>
      <c r="AN426" s="22" t="str">
        <f t="shared" si="720"/>
        <v>MASJID</v>
      </c>
      <c r="AP426" s="8" t="s">
        <v>2</v>
      </c>
      <c r="AQ426" s="8" t="s">
        <v>3</v>
      </c>
      <c r="AR426" s="8" t="s">
        <v>4</v>
      </c>
      <c r="AS426" s="9" t="str">
        <f>AS5</f>
        <v>ANGGREK</v>
      </c>
      <c r="AT426" s="9" t="str">
        <f>AT5</f>
        <v>BOUGENVIL</v>
      </c>
      <c r="AU426" s="9" t="str">
        <f t="shared" ref="AU426:BJ426" si="721">AU5</f>
        <v>CAMELIA II</v>
      </c>
      <c r="AV426" s="9" t="str">
        <f t="shared" si="721"/>
        <v>DEWANDARU</v>
      </c>
      <c r="AW426" s="9" t="str">
        <f t="shared" si="721"/>
        <v>EDELWEIS</v>
      </c>
      <c r="AX426" s="9" t="str">
        <f t="shared" si="721"/>
        <v>FLAMBOYAN</v>
      </c>
      <c r="AY426" s="9" t="str">
        <f t="shared" si="721"/>
        <v>GERANIUM</v>
      </c>
      <c r="AZ426" s="9" t="str">
        <f t="shared" si="721"/>
        <v>HELIKONIA</v>
      </c>
      <c r="BA426" s="9" t="str">
        <f t="shared" si="721"/>
        <v>IVY</v>
      </c>
      <c r="BB426" s="9" t="str">
        <f t="shared" si="721"/>
        <v>KANA</v>
      </c>
      <c r="BC426" s="9" t="str">
        <f t="shared" si="721"/>
        <v>IGD</v>
      </c>
      <c r="BD426" s="9" t="str">
        <f t="shared" si="721"/>
        <v>HCU</v>
      </c>
      <c r="BE426" s="9" t="str">
        <f t="shared" si="721"/>
        <v>PENUNJANG</v>
      </c>
      <c r="BF426" s="9" t="str">
        <f t="shared" si="721"/>
        <v>PELAYANAN</v>
      </c>
      <c r="BG426" s="9" t="str">
        <f t="shared" si="721"/>
        <v>ADMIN</v>
      </c>
      <c r="BH426" s="9" t="str">
        <f t="shared" si="721"/>
        <v>ASRAMA</v>
      </c>
      <c r="BI426" s="9" t="str">
        <f t="shared" si="721"/>
        <v>MASJID</v>
      </c>
      <c r="BJ426" s="9" t="str">
        <f t="shared" si="721"/>
        <v>JUMLAH</v>
      </c>
    </row>
    <row r="427" spans="1:62" ht="15.75">
      <c r="A427" s="10">
        <f>A414+1</f>
        <v>2</v>
      </c>
      <c r="B427" s="11" t="s">
        <v>40</v>
      </c>
      <c r="C427" s="12" t="s">
        <v>24</v>
      </c>
      <c r="D427" s="12"/>
      <c r="E427" s="12"/>
      <c r="F427" s="12"/>
      <c r="G427" s="12">
        <v>8</v>
      </c>
      <c r="H427" s="12">
        <v>11</v>
      </c>
      <c r="I427" s="12">
        <v>24</v>
      </c>
      <c r="J427" s="12">
        <v>3</v>
      </c>
      <c r="K427" s="12">
        <v>10</v>
      </c>
      <c r="L427" s="12">
        <v>8</v>
      </c>
      <c r="M427" s="12">
        <v>3</v>
      </c>
      <c r="N427" s="12"/>
      <c r="O427" s="12">
        <v>9</v>
      </c>
      <c r="P427" s="12">
        <v>7</v>
      </c>
      <c r="Q427" s="12">
        <v>11</v>
      </c>
      <c r="R427" s="12"/>
      <c r="S427" s="12"/>
      <c r="T427" s="12"/>
      <c r="U427" s="12">
        <f>SUM(E427:T427)</f>
        <v>94</v>
      </c>
      <c r="W427" s="23" t="s">
        <v>24</v>
      </c>
      <c r="X427" s="24">
        <v>0.26500000000000001</v>
      </c>
      <c r="Y427" s="24">
        <v>0.26500000000000001</v>
      </c>
      <c r="Z427" s="24">
        <v>0.26500000000000001</v>
      </c>
      <c r="AA427" s="24">
        <v>0.26500000000000001</v>
      </c>
      <c r="AB427" s="24">
        <v>0.26500000000000001</v>
      </c>
      <c r="AC427" s="24">
        <v>0.26500000000000001</v>
      </c>
      <c r="AD427" s="24">
        <v>0.26500000000000001</v>
      </c>
      <c r="AE427" s="24">
        <v>0.26500000000000001</v>
      </c>
      <c r="AF427" s="24">
        <v>0.26500000000000001</v>
      </c>
      <c r="AG427" s="24">
        <v>0.26500000000000001</v>
      </c>
      <c r="AH427" s="24">
        <v>0.26500000000000001</v>
      </c>
      <c r="AI427" s="24">
        <v>0.26500000000000001</v>
      </c>
      <c r="AJ427" s="24">
        <v>0.26500000000000001</v>
      </c>
      <c r="AK427" s="24">
        <v>0.26500000000000001</v>
      </c>
      <c r="AL427" s="24">
        <v>0.26500000000000001</v>
      </c>
      <c r="AM427" s="24">
        <v>0.26500000000000001</v>
      </c>
      <c r="AN427" s="24">
        <v>0.26500000000000001</v>
      </c>
      <c r="AP427" s="10">
        <f>AP414+1</f>
        <v>2</v>
      </c>
      <c r="AQ427" s="11" t="s">
        <v>37</v>
      </c>
      <c r="AR427" s="12" t="s">
        <v>24</v>
      </c>
      <c r="AS427" s="12">
        <f t="shared" ref="AS427:AT435" si="722">X427*D427</f>
        <v>0</v>
      </c>
      <c r="AT427" s="12">
        <f t="shared" si="722"/>
        <v>0</v>
      </c>
      <c r="AU427" s="12">
        <f t="shared" ref="AU427:AU435" si="723">Z427*F427</f>
        <v>0</v>
      </c>
      <c r="AV427" s="12">
        <f t="shared" ref="AV427:AV435" si="724">AA427*G427</f>
        <v>2.12</v>
      </c>
      <c r="AW427" s="12">
        <f t="shared" ref="AW427:AW435" si="725">AB427*H427</f>
        <v>2.915</v>
      </c>
      <c r="AX427" s="12">
        <f t="shared" ref="AX427:AX435" si="726">AC427*I427</f>
        <v>6.36</v>
      </c>
      <c r="AY427" s="12">
        <f t="shared" ref="AY427:AY435" si="727">AD427*J427</f>
        <v>0.79500000000000004</v>
      </c>
      <c r="AZ427" s="12">
        <f t="shared" ref="AZ427:AZ435" si="728">AE427*K427</f>
        <v>2.65</v>
      </c>
      <c r="BA427" s="12">
        <f t="shared" ref="BA427:BA435" si="729">AF427*L427</f>
        <v>2.12</v>
      </c>
      <c r="BB427" s="12">
        <f t="shared" ref="BB427:BB435" si="730">AG427*M427</f>
        <v>0.79500000000000004</v>
      </c>
      <c r="BC427" s="12">
        <f t="shared" ref="BC427:BC435" si="731">AH427*N427</f>
        <v>0</v>
      </c>
      <c r="BD427" s="12">
        <f t="shared" ref="BD427:BD435" si="732">AI427*O427</f>
        <v>2.3849999999999998</v>
      </c>
      <c r="BE427" s="12">
        <f t="shared" ref="BE427:BE435" si="733">AJ427*P427</f>
        <v>1.855</v>
      </c>
      <c r="BF427" s="12">
        <f t="shared" ref="BF427:BF435" si="734">AK427*Q427</f>
        <v>2.915</v>
      </c>
      <c r="BG427" s="12">
        <f t="shared" ref="BG427:BG435" si="735">AL427*R427</f>
        <v>0</v>
      </c>
      <c r="BH427" s="12">
        <f t="shared" ref="BH427:BH435" si="736">AM427*S427</f>
        <v>0</v>
      </c>
      <c r="BI427" s="12">
        <f t="shared" ref="BI427:BI435" si="737">AN427*T427</f>
        <v>0</v>
      </c>
      <c r="BJ427" s="12">
        <f>SUM(AT427:BI427)</f>
        <v>24.91</v>
      </c>
    </row>
    <row r="428" spans="1:62" ht="15.75">
      <c r="A428" s="14"/>
      <c r="B428" s="15">
        <f>B415+1</f>
        <v>44594</v>
      </c>
      <c r="C428" s="12" t="s">
        <v>25</v>
      </c>
      <c r="D428" s="12"/>
      <c r="E428" s="12"/>
      <c r="F428" s="12"/>
      <c r="G428" s="12">
        <v>9</v>
      </c>
      <c r="H428" s="12">
        <v>14</v>
      </c>
      <c r="I428" s="12">
        <v>22</v>
      </c>
      <c r="J428" s="12">
        <v>3</v>
      </c>
      <c r="K428" s="12">
        <v>10</v>
      </c>
      <c r="L428" s="12">
        <v>7</v>
      </c>
      <c r="M428" s="12">
        <v>3</v>
      </c>
      <c r="N428" s="12"/>
      <c r="O428" s="12">
        <v>3</v>
      </c>
      <c r="P428" s="12">
        <v>2</v>
      </c>
      <c r="Q428" s="12">
        <v>4</v>
      </c>
      <c r="R428" s="12"/>
      <c r="S428" s="12"/>
      <c r="T428" s="12"/>
      <c r="U428" s="12">
        <f t="shared" ref="U428:U435" si="738">SUM(E428:T428)</f>
        <v>77</v>
      </c>
      <c r="W428" s="23" t="s">
        <v>25</v>
      </c>
      <c r="X428" s="24">
        <v>0.22500000000000001</v>
      </c>
      <c r="Y428" s="24">
        <v>0.22500000000000001</v>
      </c>
      <c r="Z428" s="24">
        <v>0.22500000000000001</v>
      </c>
      <c r="AA428" s="24">
        <v>0.22500000000000001</v>
      </c>
      <c r="AB428" s="24">
        <v>0.22500000000000001</v>
      </c>
      <c r="AC428" s="24">
        <v>0.22500000000000001</v>
      </c>
      <c r="AD428" s="24">
        <v>0.22500000000000001</v>
      </c>
      <c r="AE428" s="24">
        <v>0.22500000000000001</v>
      </c>
      <c r="AF428" s="24">
        <v>0.22500000000000001</v>
      </c>
      <c r="AG428" s="24">
        <v>0.22500000000000001</v>
      </c>
      <c r="AH428" s="24">
        <v>0.22500000000000001</v>
      </c>
      <c r="AI428" s="24">
        <v>0.22500000000000001</v>
      </c>
      <c r="AJ428" s="24">
        <v>0.22500000000000001</v>
      </c>
      <c r="AK428" s="24">
        <v>0.22500000000000001</v>
      </c>
      <c r="AL428" s="24">
        <v>0.22500000000000001</v>
      </c>
      <c r="AM428" s="24">
        <v>0.22500000000000001</v>
      </c>
      <c r="AN428" s="24">
        <v>0.22500000000000001</v>
      </c>
      <c r="AP428" s="14"/>
      <c r="AQ428" s="15">
        <f>AQ415+1</f>
        <v>44229</v>
      </c>
      <c r="AR428" s="12" t="s">
        <v>25</v>
      </c>
      <c r="AS428" s="12">
        <f t="shared" si="722"/>
        <v>0</v>
      </c>
      <c r="AT428" s="12">
        <f t="shared" si="722"/>
        <v>0</v>
      </c>
      <c r="AU428" s="12">
        <f t="shared" si="723"/>
        <v>0</v>
      </c>
      <c r="AV428" s="12">
        <f t="shared" si="724"/>
        <v>2.0249999999999999</v>
      </c>
      <c r="AW428" s="12">
        <f t="shared" si="725"/>
        <v>3.15</v>
      </c>
      <c r="AX428" s="12">
        <f t="shared" si="726"/>
        <v>4.95</v>
      </c>
      <c r="AY428" s="12">
        <f t="shared" si="727"/>
        <v>0.67500000000000004</v>
      </c>
      <c r="AZ428" s="12">
        <f t="shared" si="728"/>
        <v>2.25</v>
      </c>
      <c r="BA428" s="12">
        <f t="shared" si="729"/>
        <v>1.575</v>
      </c>
      <c r="BB428" s="12">
        <f t="shared" si="730"/>
        <v>0.67500000000000004</v>
      </c>
      <c r="BC428" s="12">
        <f t="shared" si="731"/>
        <v>0</v>
      </c>
      <c r="BD428" s="12">
        <f t="shared" si="732"/>
        <v>0.67500000000000004</v>
      </c>
      <c r="BE428" s="12">
        <f t="shared" si="733"/>
        <v>0.45</v>
      </c>
      <c r="BF428" s="12">
        <f t="shared" si="734"/>
        <v>0.9</v>
      </c>
      <c r="BG428" s="12">
        <f t="shared" si="735"/>
        <v>0</v>
      </c>
      <c r="BH428" s="12">
        <f t="shared" si="736"/>
        <v>0</v>
      </c>
      <c r="BI428" s="12">
        <f t="shared" si="737"/>
        <v>0</v>
      </c>
      <c r="BJ428" s="12">
        <f t="shared" ref="BJ428:BJ435" si="739">SUM(AT428:BI428)</f>
        <v>17.324999999999999</v>
      </c>
    </row>
    <row r="429" spans="1:62" ht="15.75">
      <c r="A429" s="14"/>
      <c r="B429" s="14"/>
      <c r="C429" s="12" t="s">
        <v>26</v>
      </c>
      <c r="D429" s="12"/>
      <c r="E429" s="12"/>
      <c r="F429" s="12"/>
      <c r="G429" s="12">
        <v>7</v>
      </c>
      <c r="H429" s="12">
        <v>5</v>
      </c>
      <c r="I429" s="12">
        <v>6</v>
      </c>
      <c r="J429" s="12">
        <v>2</v>
      </c>
      <c r="K429" s="12">
        <v>3</v>
      </c>
      <c r="L429" s="12">
        <v>3</v>
      </c>
      <c r="M429" s="12">
        <v>1</v>
      </c>
      <c r="N429" s="12">
        <v>2</v>
      </c>
      <c r="O429" s="12">
        <v>4</v>
      </c>
      <c r="P429" s="12">
        <v>1</v>
      </c>
      <c r="Q429" s="12">
        <v>22</v>
      </c>
      <c r="R429" s="12"/>
      <c r="S429" s="12"/>
      <c r="T429" s="12"/>
      <c r="U429" s="12">
        <f t="shared" si="738"/>
        <v>56</v>
      </c>
      <c r="W429" s="23" t="s">
        <v>26</v>
      </c>
      <c r="X429" s="24">
        <v>0.35</v>
      </c>
      <c r="Y429" s="24">
        <v>0.35</v>
      </c>
      <c r="Z429" s="24">
        <v>0.35</v>
      </c>
      <c r="AA429" s="24">
        <v>0.35</v>
      </c>
      <c r="AB429" s="24">
        <v>0.35</v>
      </c>
      <c r="AC429" s="24">
        <v>0.35</v>
      </c>
      <c r="AD429" s="24">
        <v>0.35</v>
      </c>
      <c r="AE429" s="24">
        <v>0.35</v>
      </c>
      <c r="AF429" s="24">
        <v>0.35</v>
      </c>
      <c r="AG429" s="24">
        <v>0.35</v>
      </c>
      <c r="AH429" s="24">
        <v>0.35</v>
      </c>
      <c r="AI429" s="24">
        <v>0.35</v>
      </c>
      <c r="AJ429" s="24">
        <v>0.35</v>
      </c>
      <c r="AK429" s="24">
        <v>0.35</v>
      </c>
      <c r="AL429" s="24">
        <v>0.35</v>
      </c>
      <c r="AM429" s="24">
        <v>0.35</v>
      </c>
      <c r="AN429" s="24">
        <v>0.35</v>
      </c>
      <c r="AP429" s="14"/>
      <c r="AQ429" s="14"/>
      <c r="AR429" s="12" t="s">
        <v>26</v>
      </c>
      <c r="AS429" s="12">
        <f t="shared" si="722"/>
        <v>0</v>
      </c>
      <c r="AT429" s="12">
        <f t="shared" si="722"/>
        <v>0</v>
      </c>
      <c r="AU429" s="12">
        <f t="shared" si="723"/>
        <v>0</v>
      </c>
      <c r="AV429" s="12">
        <f t="shared" si="724"/>
        <v>2.4500000000000002</v>
      </c>
      <c r="AW429" s="12">
        <f t="shared" si="725"/>
        <v>1.75</v>
      </c>
      <c r="AX429" s="12">
        <f t="shared" si="726"/>
        <v>2.1</v>
      </c>
      <c r="AY429" s="12">
        <f t="shared" si="727"/>
        <v>0.7</v>
      </c>
      <c r="AZ429" s="12">
        <f t="shared" si="728"/>
        <v>1.05</v>
      </c>
      <c r="BA429" s="12">
        <f t="shared" si="729"/>
        <v>1.05</v>
      </c>
      <c r="BB429" s="12">
        <f t="shared" si="730"/>
        <v>0.35</v>
      </c>
      <c r="BC429" s="12">
        <f t="shared" si="731"/>
        <v>0.7</v>
      </c>
      <c r="BD429" s="12">
        <f t="shared" si="732"/>
        <v>1.4</v>
      </c>
      <c r="BE429" s="12">
        <f t="shared" si="733"/>
        <v>0.35</v>
      </c>
      <c r="BF429" s="12">
        <f t="shared" si="734"/>
        <v>7.7</v>
      </c>
      <c r="BG429" s="12">
        <f t="shared" si="735"/>
        <v>0</v>
      </c>
      <c r="BH429" s="12">
        <f t="shared" si="736"/>
        <v>0</v>
      </c>
      <c r="BI429" s="12">
        <f t="shared" si="737"/>
        <v>0</v>
      </c>
      <c r="BJ429" s="12">
        <f t="shared" si="739"/>
        <v>19.600000000000001</v>
      </c>
    </row>
    <row r="430" spans="1:62" ht="15.75">
      <c r="A430" s="14"/>
      <c r="B430" s="14"/>
      <c r="C430" s="12" t="s">
        <v>27</v>
      </c>
      <c r="D430" s="12"/>
      <c r="E430" s="12">
        <v>7</v>
      </c>
      <c r="F430" s="12">
        <v>3</v>
      </c>
      <c r="G430" s="12">
        <v>6</v>
      </c>
      <c r="H430" s="12">
        <v>10</v>
      </c>
      <c r="I430" s="12">
        <v>8</v>
      </c>
      <c r="J430" s="12">
        <v>5</v>
      </c>
      <c r="K430" s="12">
        <v>3</v>
      </c>
      <c r="L430" s="12">
        <v>4</v>
      </c>
      <c r="M430" s="12">
        <v>3</v>
      </c>
      <c r="N430" s="12">
        <v>4</v>
      </c>
      <c r="O430" s="12">
        <v>3</v>
      </c>
      <c r="P430" s="12">
        <v>3</v>
      </c>
      <c r="Q430" s="12">
        <v>11</v>
      </c>
      <c r="R430" s="12"/>
      <c r="S430" s="12"/>
      <c r="T430" s="12"/>
      <c r="U430" s="12">
        <f t="shared" si="738"/>
        <v>70</v>
      </c>
      <c r="W430" s="23" t="s">
        <v>27</v>
      </c>
      <c r="X430" s="24">
        <v>0.43</v>
      </c>
      <c r="Y430" s="24">
        <v>0.43</v>
      </c>
      <c r="Z430" s="24">
        <v>0.43</v>
      </c>
      <c r="AA430" s="24">
        <v>0.43</v>
      </c>
      <c r="AB430" s="24">
        <v>0.43</v>
      </c>
      <c r="AC430" s="24">
        <v>0.43</v>
      </c>
      <c r="AD430" s="24">
        <v>0.43</v>
      </c>
      <c r="AE430" s="24">
        <v>0.43</v>
      </c>
      <c r="AF430" s="24">
        <v>0.43</v>
      </c>
      <c r="AG430" s="24">
        <v>0.43</v>
      </c>
      <c r="AH430" s="24">
        <v>0.43</v>
      </c>
      <c r="AI430" s="24">
        <v>0.43</v>
      </c>
      <c r="AJ430" s="24">
        <v>0.43</v>
      </c>
      <c r="AK430" s="24">
        <v>0.43</v>
      </c>
      <c r="AL430" s="24">
        <v>0.43</v>
      </c>
      <c r="AM430" s="24">
        <v>0.43</v>
      </c>
      <c r="AN430" s="24">
        <v>0.43</v>
      </c>
      <c r="AP430" s="14"/>
      <c r="AQ430" s="14"/>
      <c r="AR430" s="12" t="s">
        <v>27</v>
      </c>
      <c r="AS430" s="12">
        <f t="shared" si="722"/>
        <v>0</v>
      </c>
      <c r="AT430" s="12">
        <f t="shared" si="722"/>
        <v>3.01</v>
      </c>
      <c r="AU430" s="12">
        <f t="shared" si="723"/>
        <v>1.29</v>
      </c>
      <c r="AV430" s="12">
        <f t="shared" si="724"/>
        <v>2.58</v>
      </c>
      <c r="AW430" s="12">
        <f t="shared" si="725"/>
        <v>4.3</v>
      </c>
      <c r="AX430" s="12">
        <f t="shared" si="726"/>
        <v>3.44</v>
      </c>
      <c r="AY430" s="12">
        <f t="shared" si="727"/>
        <v>2.15</v>
      </c>
      <c r="AZ430" s="12">
        <f t="shared" si="728"/>
        <v>1.29</v>
      </c>
      <c r="BA430" s="12">
        <f t="shared" si="729"/>
        <v>1.72</v>
      </c>
      <c r="BB430" s="12">
        <f t="shared" si="730"/>
        <v>1.29</v>
      </c>
      <c r="BC430" s="12">
        <f t="shared" si="731"/>
        <v>1.72</v>
      </c>
      <c r="BD430" s="12">
        <f t="shared" si="732"/>
        <v>1.29</v>
      </c>
      <c r="BE430" s="12">
        <f t="shared" si="733"/>
        <v>1.29</v>
      </c>
      <c r="BF430" s="12">
        <f t="shared" si="734"/>
        <v>4.7300000000000004</v>
      </c>
      <c r="BG430" s="12">
        <f t="shared" si="735"/>
        <v>0</v>
      </c>
      <c r="BH430" s="12">
        <f t="shared" si="736"/>
        <v>0</v>
      </c>
      <c r="BI430" s="12">
        <f t="shared" si="737"/>
        <v>0</v>
      </c>
      <c r="BJ430" s="12">
        <f t="shared" si="739"/>
        <v>30.1</v>
      </c>
    </row>
    <row r="431" spans="1:62" ht="15.75">
      <c r="A431" s="14"/>
      <c r="B431" s="14"/>
      <c r="C431" s="12" t="s">
        <v>28</v>
      </c>
      <c r="D431" s="12"/>
      <c r="E431" s="12">
        <v>12</v>
      </c>
      <c r="F431" s="12">
        <v>5</v>
      </c>
      <c r="G431" s="12">
        <v>4</v>
      </c>
      <c r="H431" s="12">
        <v>6</v>
      </c>
      <c r="I431" s="12">
        <v>4</v>
      </c>
      <c r="J431" s="12"/>
      <c r="K431" s="12">
        <v>2</v>
      </c>
      <c r="L431" s="12">
        <v>5</v>
      </c>
      <c r="M431" s="12">
        <v>3</v>
      </c>
      <c r="N431" s="12">
        <v>7</v>
      </c>
      <c r="O431" s="12">
        <v>5</v>
      </c>
      <c r="P431" s="12">
        <v>2</v>
      </c>
      <c r="Q431" s="12">
        <v>2</v>
      </c>
      <c r="R431" s="12"/>
      <c r="S431" s="12"/>
      <c r="T431" s="12"/>
      <c r="U431" s="12">
        <f t="shared" si="738"/>
        <v>57</v>
      </c>
      <c r="W431" s="23" t="s">
        <v>28</v>
      </c>
      <c r="X431" s="24">
        <v>0.5</v>
      </c>
      <c r="Y431" s="24">
        <v>0.5</v>
      </c>
      <c r="Z431" s="24">
        <v>0.5</v>
      </c>
      <c r="AA431" s="24">
        <v>0.5</v>
      </c>
      <c r="AB431" s="24">
        <v>0.5</v>
      </c>
      <c r="AC431" s="24">
        <v>0.5</v>
      </c>
      <c r="AD431" s="24">
        <v>0.5</v>
      </c>
      <c r="AE431" s="24">
        <v>0.5</v>
      </c>
      <c r="AF431" s="24">
        <v>0.5</v>
      </c>
      <c r="AG431" s="24">
        <v>0.5</v>
      </c>
      <c r="AH431" s="24">
        <v>0.5</v>
      </c>
      <c r="AI431" s="24">
        <v>0.5</v>
      </c>
      <c r="AJ431" s="24">
        <v>0.5</v>
      </c>
      <c r="AK431" s="24">
        <v>0.5</v>
      </c>
      <c r="AL431" s="24">
        <v>0.5</v>
      </c>
      <c r="AM431" s="24">
        <v>0.5</v>
      </c>
      <c r="AN431" s="24">
        <v>0.5</v>
      </c>
      <c r="AP431" s="14"/>
      <c r="AQ431" s="14"/>
      <c r="AR431" s="12" t="s">
        <v>28</v>
      </c>
      <c r="AS431" s="12">
        <f t="shared" si="722"/>
        <v>0</v>
      </c>
      <c r="AT431" s="12">
        <f t="shared" si="722"/>
        <v>6</v>
      </c>
      <c r="AU431" s="12">
        <f t="shared" si="723"/>
        <v>2.5</v>
      </c>
      <c r="AV431" s="12">
        <f t="shared" si="724"/>
        <v>2</v>
      </c>
      <c r="AW431" s="12">
        <f t="shared" si="725"/>
        <v>3</v>
      </c>
      <c r="AX431" s="12">
        <f t="shared" si="726"/>
        <v>2</v>
      </c>
      <c r="AY431" s="12">
        <f t="shared" si="727"/>
        <v>0</v>
      </c>
      <c r="AZ431" s="12">
        <f t="shared" si="728"/>
        <v>1</v>
      </c>
      <c r="BA431" s="12">
        <f t="shared" si="729"/>
        <v>2.5</v>
      </c>
      <c r="BB431" s="12">
        <f t="shared" si="730"/>
        <v>1.5</v>
      </c>
      <c r="BC431" s="12">
        <f t="shared" si="731"/>
        <v>3.5</v>
      </c>
      <c r="BD431" s="12">
        <f t="shared" si="732"/>
        <v>2.5</v>
      </c>
      <c r="BE431" s="12">
        <f t="shared" si="733"/>
        <v>1</v>
      </c>
      <c r="BF431" s="12">
        <f t="shared" si="734"/>
        <v>1</v>
      </c>
      <c r="BG431" s="12">
        <f t="shared" si="735"/>
        <v>0</v>
      </c>
      <c r="BH431" s="12">
        <f t="shared" si="736"/>
        <v>0</v>
      </c>
      <c r="BI431" s="12">
        <f t="shared" si="737"/>
        <v>0</v>
      </c>
      <c r="BJ431" s="12">
        <f t="shared" si="739"/>
        <v>28.5</v>
      </c>
    </row>
    <row r="432" spans="1:62" ht="15.75">
      <c r="A432" s="14"/>
      <c r="B432" s="14"/>
      <c r="C432" s="12" t="s">
        <v>35</v>
      </c>
      <c r="D432" s="12"/>
      <c r="E432" s="12">
        <v>10</v>
      </c>
      <c r="F432" s="12">
        <v>4</v>
      </c>
      <c r="G432" s="12">
        <v>3</v>
      </c>
      <c r="H432" s="12">
        <v>7</v>
      </c>
      <c r="I432" s="12">
        <v>3</v>
      </c>
      <c r="J432" s="12"/>
      <c r="K432" s="12">
        <v>2</v>
      </c>
      <c r="L432" s="12">
        <v>2</v>
      </c>
      <c r="M432" s="12">
        <v>2</v>
      </c>
      <c r="N432" s="12">
        <v>4</v>
      </c>
      <c r="O432" s="12">
        <v>3</v>
      </c>
      <c r="P432" s="12">
        <v>2</v>
      </c>
      <c r="Q432" s="12">
        <v>8</v>
      </c>
      <c r="R432" s="12"/>
      <c r="S432" s="12"/>
      <c r="T432" s="12"/>
      <c r="U432" s="12">
        <f t="shared" si="738"/>
        <v>50</v>
      </c>
      <c r="W432" s="23" t="s">
        <v>50</v>
      </c>
      <c r="X432" s="24">
        <v>8.5000000000000006E-2</v>
      </c>
      <c r="Y432" s="24">
        <v>8.5000000000000006E-2</v>
      </c>
      <c r="Z432" s="24">
        <v>8.5000000000000006E-2</v>
      </c>
      <c r="AA432" s="24">
        <v>8.5000000000000006E-2</v>
      </c>
      <c r="AB432" s="24">
        <v>8.5000000000000006E-2</v>
      </c>
      <c r="AC432" s="24">
        <v>8.5000000000000006E-2</v>
      </c>
      <c r="AD432" s="24">
        <v>8.5000000000000006E-2</v>
      </c>
      <c r="AE432" s="24">
        <v>8.5000000000000006E-2</v>
      </c>
      <c r="AF432" s="24">
        <v>8.5000000000000006E-2</v>
      </c>
      <c r="AG432" s="24">
        <v>8.5000000000000006E-2</v>
      </c>
      <c r="AH432" s="24">
        <v>8.5000000000000006E-2</v>
      </c>
      <c r="AI432" s="24">
        <v>8.5000000000000006E-2</v>
      </c>
      <c r="AJ432" s="24">
        <v>8.5000000000000006E-2</v>
      </c>
      <c r="AK432" s="24">
        <v>8.5000000000000006E-2</v>
      </c>
      <c r="AL432" s="24">
        <v>8.5000000000000006E-2</v>
      </c>
      <c r="AM432" s="24">
        <v>8.5000000000000006E-2</v>
      </c>
      <c r="AN432" s="24">
        <v>8.5000000000000006E-2</v>
      </c>
      <c r="AP432" s="14"/>
      <c r="AQ432" s="14"/>
      <c r="AR432" s="12" t="s">
        <v>35</v>
      </c>
      <c r="AS432" s="12">
        <f t="shared" si="722"/>
        <v>0</v>
      </c>
      <c r="AT432" s="12">
        <f t="shared" si="722"/>
        <v>0.85</v>
      </c>
      <c r="AU432" s="12">
        <f t="shared" si="723"/>
        <v>0.34</v>
      </c>
      <c r="AV432" s="12">
        <f t="shared" si="724"/>
        <v>0.255</v>
      </c>
      <c r="AW432" s="12">
        <f t="shared" si="725"/>
        <v>0.59499999999999997</v>
      </c>
      <c r="AX432" s="12">
        <f t="shared" si="726"/>
        <v>0.255</v>
      </c>
      <c r="AY432" s="12">
        <f t="shared" si="727"/>
        <v>0</v>
      </c>
      <c r="AZ432" s="12">
        <f t="shared" si="728"/>
        <v>0.17</v>
      </c>
      <c r="BA432" s="12">
        <f t="shared" si="729"/>
        <v>0.17</v>
      </c>
      <c r="BB432" s="12">
        <f t="shared" si="730"/>
        <v>0.17</v>
      </c>
      <c r="BC432" s="12">
        <f t="shared" si="731"/>
        <v>0.34</v>
      </c>
      <c r="BD432" s="12">
        <f t="shared" si="732"/>
        <v>0.255</v>
      </c>
      <c r="BE432" s="12">
        <f t="shared" si="733"/>
        <v>0.17</v>
      </c>
      <c r="BF432" s="12">
        <f t="shared" si="734"/>
        <v>0.68</v>
      </c>
      <c r="BG432" s="12">
        <f t="shared" si="735"/>
        <v>0</v>
      </c>
      <c r="BH432" s="12">
        <f t="shared" si="736"/>
        <v>0</v>
      </c>
      <c r="BI432" s="12">
        <f t="shared" si="737"/>
        <v>0</v>
      </c>
      <c r="BJ432" s="12">
        <f t="shared" si="739"/>
        <v>4.25</v>
      </c>
    </row>
    <row r="433" spans="1:62" ht="15.75">
      <c r="A433" s="14"/>
      <c r="B433" s="14"/>
      <c r="C433" s="12" t="s">
        <v>36</v>
      </c>
      <c r="D433" s="12"/>
      <c r="E433" s="12">
        <v>11</v>
      </c>
      <c r="F433" s="12">
        <v>4</v>
      </c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>
        <f t="shared" si="738"/>
        <v>15</v>
      </c>
      <c r="W433" s="23" t="s">
        <v>51</v>
      </c>
      <c r="X433" s="24">
        <v>0.59</v>
      </c>
      <c r="Y433" s="24">
        <v>0.59</v>
      </c>
      <c r="Z433" s="24">
        <v>0.59</v>
      </c>
      <c r="AA433" s="24">
        <v>0.59</v>
      </c>
      <c r="AB433" s="24">
        <v>0.59</v>
      </c>
      <c r="AC433" s="24">
        <v>0.59</v>
      </c>
      <c r="AD433" s="24">
        <v>0.59</v>
      </c>
      <c r="AE433" s="24">
        <v>0.59</v>
      </c>
      <c r="AF433" s="24">
        <v>0.59</v>
      </c>
      <c r="AG433" s="24">
        <v>0.59</v>
      </c>
      <c r="AH433" s="24">
        <v>0.59</v>
      </c>
      <c r="AI433" s="24">
        <v>0.59</v>
      </c>
      <c r="AJ433" s="24">
        <v>0.59</v>
      </c>
      <c r="AK433" s="24">
        <v>0.59</v>
      </c>
      <c r="AL433" s="24">
        <v>0.59</v>
      </c>
      <c r="AM433" s="24">
        <v>0.59</v>
      </c>
      <c r="AN433" s="24">
        <v>0.59</v>
      </c>
      <c r="AP433" s="14"/>
      <c r="AQ433" s="14"/>
      <c r="AR433" s="12" t="s">
        <v>36</v>
      </c>
      <c r="AS433" s="12">
        <f t="shared" si="722"/>
        <v>0</v>
      </c>
      <c r="AT433" s="12">
        <f t="shared" si="722"/>
        <v>6.49</v>
      </c>
      <c r="AU433" s="12">
        <f t="shared" si="723"/>
        <v>2.36</v>
      </c>
      <c r="AV433" s="12">
        <f t="shared" si="724"/>
        <v>0</v>
      </c>
      <c r="AW433" s="12">
        <f t="shared" si="725"/>
        <v>0</v>
      </c>
      <c r="AX433" s="12">
        <f t="shared" si="726"/>
        <v>0</v>
      </c>
      <c r="AY433" s="12">
        <f t="shared" si="727"/>
        <v>0</v>
      </c>
      <c r="AZ433" s="12">
        <f t="shared" si="728"/>
        <v>0</v>
      </c>
      <c r="BA433" s="12">
        <f t="shared" si="729"/>
        <v>0</v>
      </c>
      <c r="BB433" s="12">
        <f t="shared" si="730"/>
        <v>0</v>
      </c>
      <c r="BC433" s="12">
        <f t="shared" si="731"/>
        <v>0</v>
      </c>
      <c r="BD433" s="12">
        <f t="shared" si="732"/>
        <v>0</v>
      </c>
      <c r="BE433" s="12">
        <f t="shared" si="733"/>
        <v>0</v>
      </c>
      <c r="BF433" s="12">
        <f t="shared" si="734"/>
        <v>0</v>
      </c>
      <c r="BG433" s="12">
        <f t="shared" si="735"/>
        <v>0</v>
      </c>
      <c r="BH433" s="12">
        <f t="shared" si="736"/>
        <v>0</v>
      </c>
      <c r="BI433" s="12">
        <f t="shared" si="737"/>
        <v>0</v>
      </c>
      <c r="BJ433" s="12">
        <f t="shared" si="739"/>
        <v>8.85</v>
      </c>
    </row>
    <row r="434" spans="1:62" ht="15.75">
      <c r="A434" s="14"/>
      <c r="B434" s="14"/>
      <c r="C434" s="12" t="s">
        <v>31</v>
      </c>
      <c r="D434" s="12"/>
      <c r="E434" s="12">
        <v>7</v>
      </c>
      <c r="F434" s="12">
        <v>3</v>
      </c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>
        <v>5</v>
      </c>
      <c r="R434" s="12"/>
      <c r="S434" s="12"/>
      <c r="T434" s="12"/>
      <c r="U434" s="12">
        <f t="shared" si="738"/>
        <v>15</v>
      </c>
      <c r="W434" s="23" t="s">
        <v>31</v>
      </c>
      <c r="X434" s="24">
        <v>0.56999999999999995</v>
      </c>
      <c r="Y434" s="24">
        <v>0.56999999999999995</v>
      </c>
      <c r="Z434" s="24">
        <v>0.56999999999999995</v>
      </c>
      <c r="AA434" s="24">
        <v>0.56999999999999995</v>
      </c>
      <c r="AB434" s="24">
        <v>0.56999999999999995</v>
      </c>
      <c r="AC434" s="24">
        <v>0.56999999999999995</v>
      </c>
      <c r="AD434" s="24">
        <v>0.56999999999999995</v>
      </c>
      <c r="AE434" s="24">
        <v>0.56999999999999995</v>
      </c>
      <c r="AF434" s="24">
        <v>0.56999999999999995</v>
      </c>
      <c r="AG434" s="24">
        <v>0.56999999999999995</v>
      </c>
      <c r="AH434" s="24">
        <v>0.56999999999999995</v>
      </c>
      <c r="AI434" s="24">
        <v>0.56999999999999995</v>
      </c>
      <c r="AJ434" s="24">
        <v>0.56999999999999995</v>
      </c>
      <c r="AK434" s="24">
        <v>0.56999999999999995</v>
      </c>
      <c r="AL434" s="24">
        <v>0.56999999999999995</v>
      </c>
      <c r="AM434" s="24">
        <v>0.56999999999999995</v>
      </c>
      <c r="AN434" s="24">
        <v>0.56999999999999995</v>
      </c>
      <c r="AP434" s="14"/>
      <c r="AQ434" s="14"/>
      <c r="AR434" s="12" t="s">
        <v>31</v>
      </c>
      <c r="AS434" s="12">
        <f t="shared" si="722"/>
        <v>0</v>
      </c>
      <c r="AT434" s="12">
        <f t="shared" si="722"/>
        <v>3.99</v>
      </c>
      <c r="AU434" s="12">
        <f t="shared" si="723"/>
        <v>1.71</v>
      </c>
      <c r="AV434" s="12">
        <f t="shared" si="724"/>
        <v>0</v>
      </c>
      <c r="AW434" s="12">
        <f t="shared" si="725"/>
        <v>0</v>
      </c>
      <c r="AX434" s="12">
        <f t="shared" si="726"/>
        <v>0</v>
      </c>
      <c r="AY434" s="12">
        <f t="shared" si="727"/>
        <v>0</v>
      </c>
      <c r="AZ434" s="12">
        <f t="shared" si="728"/>
        <v>0</v>
      </c>
      <c r="BA434" s="12">
        <f t="shared" si="729"/>
        <v>0</v>
      </c>
      <c r="BB434" s="12">
        <f t="shared" si="730"/>
        <v>0</v>
      </c>
      <c r="BC434" s="12">
        <f t="shared" si="731"/>
        <v>0</v>
      </c>
      <c r="BD434" s="12">
        <f t="shared" si="732"/>
        <v>0</v>
      </c>
      <c r="BE434" s="12">
        <f t="shared" si="733"/>
        <v>0</v>
      </c>
      <c r="BF434" s="12">
        <f t="shared" si="734"/>
        <v>2.85</v>
      </c>
      <c r="BG434" s="12">
        <f t="shared" si="735"/>
        <v>0</v>
      </c>
      <c r="BH434" s="12">
        <f t="shared" si="736"/>
        <v>0</v>
      </c>
      <c r="BI434" s="12">
        <f t="shared" si="737"/>
        <v>0</v>
      </c>
      <c r="BJ434" s="12">
        <f t="shared" si="739"/>
        <v>8.5500000000000007</v>
      </c>
    </row>
    <row r="435" spans="1:62" ht="15.75">
      <c r="A435" s="16"/>
      <c r="B435" s="16"/>
      <c r="C435" s="12" t="s">
        <v>32</v>
      </c>
      <c r="D435" s="12"/>
      <c r="E435" s="12"/>
      <c r="F435" s="12"/>
      <c r="G435" s="12">
        <v>6</v>
      </c>
      <c r="H435" s="12">
        <v>8</v>
      </c>
      <c r="I435" s="12"/>
      <c r="J435" s="12"/>
      <c r="K435" s="12">
        <v>3</v>
      </c>
      <c r="L435" s="12">
        <v>2</v>
      </c>
      <c r="M435" s="12"/>
      <c r="N435" s="12"/>
      <c r="O435" s="12">
        <v>7</v>
      </c>
      <c r="P435" s="12"/>
      <c r="Q435" s="12"/>
      <c r="R435" s="12"/>
      <c r="S435" s="12"/>
      <c r="T435" s="12"/>
      <c r="U435" s="12">
        <f t="shared" si="738"/>
        <v>26</v>
      </c>
      <c r="W435" s="23" t="s">
        <v>32</v>
      </c>
      <c r="X435" s="24">
        <v>0.4</v>
      </c>
      <c r="Y435" s="24">
        <v>0.4</v>
      </c>
      <c r="Z435" s="24">
        <v>0.4</v>
      </c>
      <c r="AA435" s="24">
        <v>0.4</v>
      </c>
      <c r="AB435" s="24">
        <v>0.4</v>
      </c>
      <c r="AC435" s="24">
        <v>0.4</v>
      </c>
      <c r="AD435" s="24">
        <v>0.4</v>
      </c>
      <c r="AE435" s="24">
        <v>0.4</v>
      </c>
      <c r="AF435" s="24">
        <v>0.4</v>
      </c>
      <c r="AG435" s="24">
        <v>0.4</v>
      </c>
      <c r="AH435" s="24">
        <v>0.4</v>
      </c>
      <c r="AI435" s="24">
        <v>0.4</v>
      </c>
      <c r="AJ435" s="24">
        <v>0.4</v>
      </c>
      <c r="AK435" s="24">
        <v>0.4</v>
      </c>
      <c r="AL435" s="24">
        <v>0.4</v>
      </c>
      <c r="AM435" s="24">
        <v>0.4</v>
      </c>
      <c r="AN435" s="24">
        <v>0.4</v>
      </c>
      <c r="AP435" s="16"/>
      <c r="AQ435" s="16"/>
      <c r="AR435" s="12" t="s">
        <v>32</v>
      </c>
      <c r="AS435" s="12">
        <f t="shared" si="722"/>
        <v>0</v>
      </c>
      <c r="AT435" s="12">
        <f t="shared" si="722"/>
        <v>0</v>
      </c>
      <c r="AU435" s="12">
        <f t="shared" si="723"/>
        <v>0</v>
      </c>
      <c r="AV435" s="12">
        <f t="shared" si="724"/>
        <v>2.4</v>
      </c>
      <c r="AW435" s="12">
        <f t="shared" si="725"/>
        <v>3.2</v>
      </c>
      <c r="AX435" s="12">
        <f t="shared" si="726"/>
        <v>0</v>
      </c>
      <c r="AY435" s="12">
        <f t="shared" si="727"/>
        <v>0</v>
      </c>
      <c r="AZ435" s="12">
        <f t="shared" si="728"/>
        <v>1.2</v>
      </c>
      <c r="BA435" s="12">
        <f t="shared" si="729"/>
        <v>0.8</v>
      </c>
      <c r="BB435" s="12">
        <f t="shared" si="730"/>
        <v>0</v>
      </c>
      <c r="BC435" s="12">
        <f t="shared" si="731"/>
        <v>0</v>
      </c>
      <c r="BD435" s="12">
        <f t="shared" si="732"/>
        <v>2.8</v>
      </c>
      <c r="BE435" s="12">
        <f t="shared" si="733"/>
        <v>0</v>
      </c>
      <c r="BF435" s="12">
        <f t="shared" si="734"/>
        <v>0</v>
      </c>
      <c r="BG435" s="12">
        <f t="shared" si="735"/>
        <v>0</v>
      </c>
      <c r="BH435" s="12">
        <f t="shared" si="736"/>
        <v>0</v>
      </c>
      <c r="BI435" s="12">
        <f t="shared" si="737"/>
        <v>0</v>
      </c>
      <c r="BJ435" s="12">
        <f t="shared" si="739"/>
        <v>10.4</v>
      </c>
    </row>
    <row r="436" spans="1:62">
      <c r="A436" s="17"/>
      <c r="B436" s="18"/>
      <c r="C436" s="19" t="s">
        <v>33</v>
      </c>
      <c r="D436" s="19">
        <f>SUM(D427:D435)</f>
        <v>0</v>
      </c>
      <c r="E436" s="19">
        <f>SUM(E427:E435)</f>
        <v>47</v>
      </c>
      <c r="F436" s="19">
        <f t="shared" ref="F436:U436" si="740">SUM(F427:F435)</f>
        <v>19</v>
      </c>
      <c r="G436" s="19">
        <f t="shared" si="740"/>
        <v>43</v>
      </c>
      <c r="H436" s="19">
        <f t="shared" si="740"/>
        <v>61</v>
      </c>
      <c r="I436" s="19">
        <f t="shared" si="740"/>
        <v>67</v>
      </c>
      <c r="J436" s="19">
        <f t="shared" si="740"/>
        <v>13</v>
      </c>
      <c r="K436" s="19">
        <f t="shared" si="740"/>
        <v>33</v>
      </c>
      <c r="L436" s="19">
        <f t="shared" si="740"/>
        <v>31</v>
      </c>
      <c r="M436" s="19">
        <f t="shared" si="740"/>
        <v>15</v>
      </c>
      <c r="N436" s="19">
        <f t="shared" si="740"/>
        <v>17</v>
      </c>
      <c r="O436" s="19">
        <f t="shared" si="740"/>
        <v>34</v>
      </c>
      <c r="P436" s="19">
        <f t="shared" si="740"/>
        <v>17</v>
      </c>
      <c r="Q436" s="19">
        <f t="shared" si="740"/>
        <v>63</v>
      </c>
      <c r="R436" s="19">
        <f t="shared" si="740"/>
        <v>0</v>
      </c>
      <c r="S436" s="19">
        <f t="shared" si="740"/>
        <v>0</v>
      </c>
      <c r="T436" s="19">
        <f t="shared" si="740"/>
        <v>0</v>
      </c>
      <c r="U436" s="19">
        <f t="shared" si="740"/>
        <v>460</v>
      </c>
      <c r="AP436" s="17"/>
      <c r="AQ436" s="18"/>
      <c r="AR436" s="19" t="s">
        <v>33</v>
      </c>
      <c r="AS436" s="19">
        <f>SUM(AS427:AS435)</f>
        <v>0</v>
      </c>
      <c r="AT436" s="19">
        <f>SUM(AT427:AT435)</f>
        <v>20.34</v>
      </c>
      <c r="AU436" s="19">
        <f t="shared" ref="AU436:BJ436" si="741">SUM(AU427:AU435)</f>
        <v>8.1999999999999993</v>
      </c>
      <c r="AV436" s="19">
        <f t="shared" si="741"/>
        <v>13.83</v>
      </c>
      <c r="AW436" s="19">
        <f t="shared" si="741"/>
        <v>18.91</v>
      </c>
      <c r="AX436" s="19">
        <f t="shared" si="741"/>
        <v>19.105</v>
      </c>
      <c r="AY436" s="19">
        <f t="shared" si="741"/>
        <v>4.32</v>
      </c>
      <c r="AZ436" s="19">
        <f t="shared" si="741"/>
        <v>9.61</v>
      </c>
      <c r="BA436" s="19">
        <f t="shared" si="741"/>
        <v>9.9350000000000005</v>
      </c>
      <c r="BB436" s="19">
        <f t="shared" si="741"/>
        <v>4.78</v>
      </c>
      <c r="BC436" s="19">
        <f t="shared" si="741"/>
        <v>6.26</v>
      </c>
      <c r="BD436" s="19">
        <f t="shared" si="741"/>
        <v>11.305</v>
      </c>
      <c r="BE436" s="19">
        <f t="shared" si="741"/>
        <v>5.1150000000000002</v>
      </c>
      <c r="BF436" s="19">
        <f t="shared" si="741"/>
        <v>20.774999999999999</v>
      </c>
      <c r="BG436" s="19">
        <f t="shared" si="741"/>
        <v>0</v>
      </c>
      <c r="BH436" s="19">
        <f t="shared" si="741"/>
        <v>0</v>
      </c>
      <c r="BI436" s="19">
        <f t="shared" si="741"/>
        <v>0</v>
      </c>
      <c r="BJ436" s="19">
        <f t="shared" si="741"/>
        <v>152.48500000000001</v>
      </c>
    </row>
    <row r="439" spans="1:62" ht="106.5">
      <c r="A439" s="8" t="s">
        <v>2</v>
      </c>
      <c r="B439" s="8" t="s">
        <v>3</v>
      </c>
      <c r="C439" s="8" t="s">
        <v>4</v>
      </c>
      <c r="D439" s="9" t="str">
        <f>D5</f>
        <v>ANGGREK</v>
      </c>
      <c r="E439" s="9" t="str">
        <f>E5</f>
        <v>BOUGENVIL</v>
      </c>
      <c r="F439" s="9" t="str">
        <f t="shared" ref="F439:U439" si="742">F5</f>
        <v>CAMELIA</v>
      </c>
      <c r="G439" s="9" t="str">
        <f t="shared" si="742"/>
        <v>DEWANDARU</v>
      </c>
      <c r="H439" s="9" t="str">
        <f t="shared" si="742"/>
        <v>EDELWEIS</v>
      </c>
      <c r="I439" s="9" t="str">
        <f t="shared" si="742"/>
        <v>FLAMBOYAN</v>
      </c>
      <c r="J439" s="9" t="str">
        <f t="shared" si="742"/>
        <v>GERANIUM</v>
      </c>
      <c r="K439" s="9" t="str">
        <f t="shared" si="742"/>
        <v>HELIKONIA</v>
      </c>
      <c r="L439" s="9" t="str">
        <f t="shared" si="742"/>
        <v>IVY</v>
      </c>
      <c r="M439" s="9" t="str">
        <f t="shared" si="742"/>
        <v>KANA</v>
      </c>
      <c r="N439" s="9" t="str">
        <f t="shared" si="742"/>
        <v>IGD</v>
      </c>
      <c r="O439" s="9" t="str">
        <f t="shared" si="742"/>
        <v>HCU</v>
      </c>
      <c r="P439" s="9" t="str">
        <f t="shared" si="742"/>
        <v>PENUNJANG</v>
      </c>
      <c r="Q439" s="9" t="str">
        <f t="shared" si="742"/>
        <v>PELAYANAN</v>
      </c>
      <c r="R439" s="9" t="str">
        <f t="shared" si="742"/>
        <v>ADMIN</v>
      </c>
      <c r="S439" s="9" t="str">
        <f t="shared" si="742"/>
        <v>ASRAMA</v>
      </c>
      <c r="T439" s="9" t="str">
        <f t="shared" si="742"/>
        <v>MASJID</v>
      </c>
      <c r="U439" s="9" t="str">
        <f t="shared" si="742"/>
        <v>JUMLAH</v>
      </c>
      <c r="W439" s="21"/>
      <c r="X439" s="22" t="str">
        <f>X5</f>
        <v>ANGGREK</v>
      </c>
      <c r="Y439" s="22" t="str">
        <f>Y5</f>
        <v>BOUGENVIL</v>
      </c>
      <c r="Z439" s="22" t="str">
        <f t="shared" ref="Z439:AN439" si="743">Z5</f>
        <v>CAMELIA</v>
      </c>
      <c r="AA439" s="22" t="str">
        <f t="shared" si="743"/>
        <v>DEWANDARU</v>
      </c>
      <c r="AB439" s="22" t="str">
        <f t="shared" si="743"/>
        <v>EDELWEIS</v>
      </c>
      <c r="AC439" s="22" t="str">
        <f t="shared" si="743"/>
        <v>FLAMBOYAN</v>
      </c>
      <c r="AD439" s="22" t="str">
        <f t="shared" si="743"/>
        <v>GERANIUM</v>
      </c>
      <c r="AE439" s="22" t="str">
        <f t="shared" si="743"/>
        <v>HELIKONIA</v>
      </c>
      <c r="AF439" s="22" t="str">
        <f t="shared" si="743"/>
        <v>IVY</v>
      </c>
      <c r="AG439" s="22" t="str">
        <f t="shared" si="743"/>
        <v>KANA</v>
      </c>
      <c r="AH439" s="22" t="str">
        <f t="shared" si="743"/>
        <v>IGD</v>
      </c>
      <c r="AI439" s="22" t="str">
        <f t="shared" si="743"/>
        <v>HCU</v>
      </c>
      <c r="AJ439" s="22" t="str">
        <f t="shared" si="743"/>
        <v>PENUNJANG</v>
      </c>
      <c r="AK439" s="22" t="str">
        <f t="shared" si="743"/>
        <v>PELAYANAN</v>
      </c>
      <c r="AL439" s="22" t="str">
        <f t="shared" si="743"/>
        <v>ADMIN</v>
      </c>
      <c r="AM439" s="22" t="str">
        <f t="shared" si="743"/>
        <v>ASRAMA</v>
      </c>
      <c r="AN439" s="22" t="str">
        <f t="shared" si="743"/>
        <v>MASJID</v>
      </c>
      <c r="AP439" s="8" t="s">
        <v>2</v>
      </c>
      <c r="AQ439" s="8" t="s">
        <v>3</v>
      </c>
      <c r="AR439" s="8" t="s">
        <v>4</v>
      </c>
      <c r="AS439" s="9" t="str">
        <f>AS5</f>
        <v>ANGGREK</v>
      </c>
      <c r="AT439" s="9" t="str">
        <f>AT5</f>
        <v>BOUGENVIL</v>
      </c>
      <c r="AU439" s="9" t="str">
        <f t="shared" ref="AU439:BJ439" si="744">AU5</f>
        <v>CAMELIA II</v>
      </c>
      <c r="AV439" s="9" t="str">
        <f t="shared" si="744"/>
        <v>DEWANDARU</v>
      </c>
      <c r="AW439" s="9" t="str">
        <f t="shared" si="744"/>
        <v>EDELWEIS</v>
      </c>
      <c r="AX439" s="9" t="str">
        <f t="shared" si="744"/>
        <v>FLAMBOYAN</v>
      </c>
      <c r="AY439" s="9" t="str">
        <f t="shared" si="744"/>
        <v>GERANIUM</v>
      </c>
      <c r="AZ439" s="9" t="str">
        <f t="shared" si="744"/>
        <v>HELIKONIA</v>
      </c>
      <c r="BA439" s="9" t="str">
        <f t="shared" si="744"/>
        <v>IVY</v>
      </c>
      <c r="BB439" s="9" t="str">
        <f t="shared" si="744"/>
        <v>KANA</v>
      </c>
      <c r="BC439" s="9" t="str">
        <f t="shared" si="744"/>
        <v>IGD</v>
      </c>
      <c r="BD439" s="9" t="str">
        <f t="shared" si="744"/>
        <v>HCU</v>
      </c>
      <c r="BE439" s="9" t="str">
        <f t="shared" si="744"/>
        <v>PENUNJANG</v>
      </c>
      <c r="BF439" s="9" t="str">
        <f t="shared" si="744"/>
        <v>PELAYANAN</v>
      </c>
      <c r="BG439" s="9" t="str">
        <f t="shared" si="744"/>
        <v>ADMIN</v>
      </c>
      <c r="BH439" s="9" t="str">
        <f t="shared" si="744"/>
        <v>ASRAMA</v>
      </c>
      <c r="BI439" s="9" t="str">
        <f t="shared" si="744"/>
        <v>MASJID</v>
      </c>
      <c r="BJ439" s="9" t="str">
        <f t="shared" si="744"/>
        <v>JUMLAH</v>
      </c>
    </row>
    <row r="440" spans="1:62" ht="15.75">
      <c r="A440" s="10">
        <f>A427+1</f>
        <v>3</v>
      </c>
      <c r="B440" s="11" t="s">
        <v>41</v>
      </c>
      <c r="C440" s="12" t="s">
        <v>24</v>
      </c>
      <c r="D440" s="12"/>
      <c r="E440" s="12"/>
      <c r="F440" s="12"/>
      <c r="G440" s="12">
        <v>9</v>
      </c>
      <c r="H440" s="12">
        <v>16</v>
      </c>
      <c r="I440" s="12">
        <v>19</v>
      </c>
      <c r="J440" s="12">
        <v>4</v>
      </c>
      <c r="K440" s="12">
        <v>11</v>
      </c>
      <c r="L440" s="12">
        <v>7</v>
      </c>
      <c r="M440" s="12">
        <v>3</v>
      </c>
      <c r="N440" s="12"/>
      <c r="O440" s="12">
        <v>12</v>
      </c>
      <c r="P440" s="12">
        <v>8</v>
      </c>
      <c r="Q440" s="12">
        <v>10</v>
      </c>
      <c r="R440" s="12"/>
      <c r="S440" s="12"/>
      <c r="T440" s="12"/>
      <c r="U440" s="12">
        <f>SUM(E440:T440)</f>
        <v>99</v>
      </c>
      <c r="W440" s="23" t="s">
        <v>24</v>
      </c>
      <c r="X440" s="24">
        <v>0.26500000000000001</v>
      </c>
      <c r="Y440" s="24">
        <v>0.26500000000000001</v>
      </c>
      <c r="Z440" s="24">
        <v>0.26500000000000001</v>
      </c>
      <c r="AA440" s="24">
        <v>0.26500000000000001</v>
      </c>
      <c r="AB440" s="24">
        <v>0.26500000000000001</v>
      </c>
      <c r="AC440" s="24">
        <v>0.26500000000000001</v>
      </c>
      <c r="AD440" s="24">
        <v>0.26500000000000001</v>
      </c>
      <c r="AE440" s="24">
        <v>0.26500000000000001</v>
      </c>
      <c r="AF440" s="24">
        <v>0.26500000000000001</v>
      </c>
      <c r="AG440" s="24">
        <v>0.26500000000000001</v>
      </c>
      <c r="AH440" s="24">
        <v>0.26500000000000001</v>
      </c>
      <c r="AI440" s="24">
        <v>0.26500000000000001</v>
      </c>
      <c r="AJ440" s="24">
        <v>0.26500000000000001</v>
      </c>
      <c r="AK440" s="24">
        <v>0.26500000000000001</v>
      </c>
      <c r="AL440" s="24">
        <v>0.26500000000000001</v>
      </c>
      <c r="AM440" s="24">
        <v>0.26500000000000001</v>
      </c>
      <c r="AN440" s="24">
        <v>0.26500000000000001</v>
      </c>
      <c r="AP440" s="10">
        <f>AP427+1</f>
        <v>3</v>
      </c>
      <c r="AQ440" s="11" t="s">
        <v>39</v>
      </c>
      <c r="AR440" s="12" t="s">
        <v>24</v>
      </c>
      <c r="AS440" s="12">
        <f t="shared" ref="AS440:AT448" si="745">X440*D440</f>
        <v>0</v>
      </c>
      <c r="AT440" s="12">
        <f t="shared" si="745"/>
        <v>0</v>
      </c>
      <c r="AU440" s="12">
        <f t="shared" ref="AU440:AU448" si="746">Z440*F440</f>
        <v>0</v>
      </c>
      <c r="AV440" s="12">
        <f t="shared" ref="AV440:AV448" si="747">AA440*G440</f>
        <v>2.3849999999999998</v>
      </c>
      <c r="AW440" s="12">
        <f t="shared" ref="AW440:AW448" si="748">AB440*H440</f>
        <v>4.24</v>
      </c>
      <c r="AX440" s="12">
        <f t="shared" ref="AX440:AX448" si="749">AC440*I440</f>
        <v>5.0350000000000001</v>
      </c>
      <c r="AY440" s="12">
        <f t="shared" ref="AY440:AY448" si="750">AD440*J440</f>
        <v>1.06</v>
      </c>
      <c r="AZ440" s="12">
        <f t="shared" ref="AZ440:AZ448" si="751">AE440*K440</f>
        <v>2.915</v>
      </c>
      <c r="BA440" s="12">
        <f t="shared" ref="BA440:BA448" si="752">AF440*L440</f>
        <v>1.855</v>
      </c>
      <c r="BB440" s="12">
        <f t="shared" ref="BB440:BB448" si="753">AG440*M440</f>
        <v>0.79500000000000004</v>
      </c>
      <c r="BC440" s="12">
        <f t="shared" ref="BC440:BC448" si="754">AH440*N440</f>
        <v>0</v>
      </c>
      <c r="BD440" s="12">
        <f t="shared" ref="BD440:BD448" si="755">AI440*O440</f>
        <v>3.18</v>
      </c>
      <c r="BE440" s="12">
        <f t="shared" ref="BE440:BE448" si="756">AJ440*P440</f>
        <v>2.12</v>
      </c>
      <c r="BF440" s="12">
        <f t="shared" ref="BF440:BF448" si="757">AK440*Q440</f>
        <v>2.65</v>
      </c>
      <c r="BG440" s="12">
        <f t="shared" ref="BG440:BG448" si="758">AL440*R440</f>
        <v>0</v>
      </c>
      <c r="BH440" s="12">
        <f t="shared" ref="BH440:BH448" si="759">AM440*S440</f>
        <v>0</v>
      </c>
      <c r="BI440" s="12">
        <f t="shared" ref="BI440:BI448" si="760">AN440*T440</f>
        <v>0</v>
      </c>
      <c r="BJ440" s="12">
        <f>SUM(AT440:BI440)</f>
        <v>26.234999999999999</v>
      </c>
    </row>
    <row r="441" spans="1:62" ht="15.75">
      <c r="A441" s="14"/>
      <c r="B441" s="15">
        <f>B428+1</f>
        <v>44595</v>
      </c>
      <c r="C441" s="12" t="s">
        <v>25</v>
      </c>
      <c r="D441" s="12"/>
      <c r="E441" s="12"/>
      <c r="F441" s="12"/>
      <c r="G441" s="12">
        <v>9</v>
      </c>
      <c r="H441" s="12">
        <v>18</v>
      </c>
      <c r="I441" s="12">
        <v>21</v>
      </c>
      <c r="J441" s="12">
        <v>4</v>
      </c>
      <c r="K441" s="12">
        <v>11</v>
      </c>
      <c r="L441" s="12">
        <v>7</v>
      </c>
      <c r="M441" s="12">
        <v>2</v>
      </c>
      <c r="N441" s="12"/>
      <c r="O441" s="12">
        <v>1</v>
      </c>
      <c r="P441" s="12"/>
      <c r="Q441" s="12">
        <v>2</v>
      </c>
      <c r="R441" s="12"/>
      <c r="S441" s="12"/>
      <c r="T441" s="12"/>
      <c r="U441" s="12">
        <f t="shared" ref="U441:U448" si="761">SUM(E441:T441)</f>
        <v>75</v>
      </c>
      <c r="W441" s="23" t="s">
        <v>25</v>
      </c>
      <c r="X441" s="24">
        <v>0.22500000000000001</v>
      </c>
      <c r="Y441" s="24">
        <v>0.22500000000000001</v>
      </c>
      <c r="Z441" s="24">
        <v>0.22500000000000001</v>
      </c>
      <c r="AA441" s="24">
        <v>0.22500000000000001</v>
      </c>
      <c r="AB441" s="24">
        <v>0.22500000000000001</v>
      </c>
      <c r="AC441" s="24">
        <v>0.22500000000000001</v>
      </c>
      <c r="AD441" s="24">
        <v>0.22500000000000001</v>
      </c>
      <c r="AE441" s="24">
        <v>0.22500000000000001</v>
      </c>
      <c r="AF441" s="24">
        <v>0.22500000000000001</v>
      </c>
      <c r="AG441" s="24">
        <v>0.22500000000000001</v>
      </c>
      <c r="AH441" s="24">
        <v>0.22500000000000001</v>
      </c>
      <c r="AI441" s="24">
        <v>0.22500000000000001</v>
      </c>
      <c r="AJ441" s="24">
        <v>0.22500000000000001</v>
      </c>
      <c r="AK441" s="24">
        <v>0.22500000000000001</v>
      </c>
      <c r="AL441" s="24">
        <v>0.22500000000000001</v>
      </c>
      <c r="AM441" s="24">
        <v>0.22500000000000001</v>
      </c>
      <c r="AN441" s="24">
        <v>0.22500000000000001</v>
      </c>
      <c r="AP441" s="14"/>
      <c r="AQ441" s="15">
        <f>AQ428+1</f>
        <v>44230</v>
      </c>
      <c r="AR441" s="12" t="s">
        <v>25</v>
      </c>
      <c r="AS441" s="12">
        <f t="shared" si="745"/>
        <v>0</v>
      </c>
      <c r="AT441" s="12">
        <f t="shared" si="745"/>
        <v>0</v>
      </c>
      <c r="AU441" s="12">
        <f t="shared" si="746"/>
        <v>0</v>
      </c>
      <c r="AV441" s="12">
        <f t="shared" si="747"/>
        <v>2.0249999999999999</v>
      </c>
      <c r="AW441" s="12">
        <f t="shared" si="748"/>
        <v>4.05</v>
      </c>
      <c r="AX441" s="12">
        <f t="shared" si="749"/>
        <v>4.7249999999999996</v>
      </c>
      <c r="AY441" s="12">
        <f t="shared" si="750"/>
        <v>0.9</v>
      </c>
      <c r="AZ441" s="12">
        <f t="shared" si="751"/>
        <v>2.4750000000000001</v>
      </c>
      <c r="BA441" s="12">
        <f t="shared" si="752"/>
        <v>1.575</v>
      </c>
      <c r="BB441" s="12">
        <f t="shared" si="753"/>
        <v>0.45</v>
      </c>
      <c r="BC441" s="12">
        <f t="shared" si="754"/>
        <v>0</v>
      </c>
      <c r="BD441" s="12">
        <f t="shared" si="755"/>
        <v>0.22500000000000001</v>
      </c>
      <c r="BE441" s="12">
        <f t="shared" si="756"/>
        <v>0</v>
      </c>
      <c r="BF441" s="12">
        <f t="shared" si="757"/>
        <v>0.45</v>
      </c>
      <c r="BG441" s="12">
        <f t="shared" si="758"/>
        <v>0</v>
      </c>
      <c r="BH441" s="12">
        <f t="shared" si="759"/>
        <v>0</v>
      </c>
      <c r="BI441" s="12">
        <f t="shared" si="760"/>
        <v>0</v>
      </c>
      <c r="BJ441" s="12">
        <f t="shared" ref="BJ441:BJ448" si="762">SUM(AT441:BI441)</f>
        <v>16.875</v>
      </c>
    </row>
    <row r="442" spans="1:62" ht="15.75">
      <c r="A442" s="14"/>
      <c r="B442" s="14"/>
      <c r="C442" s="12" t="s">
        <v>26</v>
      </c>
      <c r="D442" s="12"/>
      <c r="E442" s="12"/>
      <c r="F442" s="12"/>
      <c r="G442" s="12">
        <v>6</v>
      </c>
      <c r="H442" s="12">
        <v>5</v>
      </c>
      <c r="I442" s="12">
        <v>5</v>
      </c>
      <c r="J442" s="12">
        <v>4</v>
      </c>
      <c r="K442" s="12">
        <v>45</v>
      </c>
      <c r="L442" s="12">
        <v>4</v>
      </c>
      <c r="M442" s="12">
        <v>1</v>
      </c>
      <c r="N442" s="12"/>
      <c r="O442" s="12">
        <v>2</v>
      </c>
      <c r="P442" s="12"/>
      <c r="Q442" s="12">
        <v>9</v>
      </c>
      <c r="R442" s="12"/>
      <c r="S442" s="12"/>
      <c r="T442" s="12"/>
      <c r="U442" s="12">
        <f t="shared" si="761"/>
        <v>81</v>
      </c>
      <c r="W442" s="23" t="s">
        <v>26</v>
      </c>
      <c r="X442" s="24">
        <v>0.35</v>
      </c>
      <c r="Y442" s="24">
        <v>0.35</v>
      </c>
      <c r="Z442" s="24">
        <v>0.35</v>
      </c>
      <c r="AA442" s="24">
        <v>0.35</v>
      </c>
      <c r="AB442" s="24">
        <v>0.35</v>
      </c>
      <c r="AC442" s="24">
        <v>0.35</v>
      </c>
      <c r="AD442" s="24">
        <v>0.35</v>
      </c>
      <c r="AE442" s="24">
        <v>0.35</v>
      </c>
      <c r="AF442" s="24">
        <v>0.35</v>
      </c>
      <c r="AG442" s="24">
        <v>0.35</v>
      </c>
      <c r="AH442" s="24">
        <v>0.35</v>
      </c>
      <c r="AI442" s="24">
        <v>0.35</v>
      </c>
      <c r="AJ442" s="24">
        <v>0.35</v>
      </c>
      <c r="AK442" s="24">
        <v>0.35</v>
      </c>
      <c r="AL442" s="24">
        <v>0.35</v>
      </c>
      <c r="AM442" s="24">
        <v>0.35</v>
      </c>
      <c r="AN442" s="24">
        <v>0.35</v>
      </c>
      <c r="AP442" s="14"/>
      <c r="AQ442" s="14"/>
      <c r="AR442" s="12" t="s">
        <v>26</v>
      </c>
      <c r="AS442" s="12">
        <f t="shared" si="745"/>
        <v>0</v>
      </c>
      <c r="AT442" s="12">
        <f t="shared" si="745"/>
        <v>0</v>
      </c>
      <c r="AU442" s="12">
        <f t="shared" si="746"/>
        <v>0</v>
      </c>
      <c r="AV442" s="12">
        <f t="shared" si="747"/>
        <v>2.1</v>
      </c>
      <c r="AW442" s="12">
        <f t="shared" si="748"/>
        <v>1.75</v>
      </c>
      <c r="AX442" s="12">
        <f t="shared" si="749"/>
        <v>1.75</v>
      </c>
      <c r="AY442" s="12">
        <f t="shared" si="750"/>
        <v>1.4</v>
      </c>
      <c r="AZ442" s="12">
        <f t="shared" si="751"/>
        <v>15.75</v>
      </c>
      <c r="BA442" s="12">
        <f t="shared" si="752"/>
        <v>1.4</v>
      </c>
      <c r="BB442" s="12">
        <f t="shared" si="753"/>
        <v>0.35</v>
      </c>
      <c r="BC442" s="12">
        <f t="shared" si="754"/>
        <v>0</v>
      </c>
      <c r="BD442" s="12">
        <f t="shared" si="755"/>
        <v>0.7</v>
      </c>
      <c r="BE442" s="12">
        <f t="shared" si="756"/>
        <v>0</v>
      </c>
      <c r="BF442" s="12">
        <f t="shared" si="757"/>
        <v>3.15</v>
      </c>
      <c r="BG442" s="12">
        <f t="shared" si="758"/>
        <v>0</v>
      </c>
      <c r="BH442" s="12">
        <f t="shared" si="759"/>
        <v>0</v>
      </c>
      <c r="BI442" s="12">
        <f t="shared" si="760"/>
        <v>0</v>
      </c>
      <c r="BJ442" s="12">
        <f t="shared" si="762"/>
        <v>28.35</v>
      </c>
    </row>
    <row r="443" spans="1:62" ht="15.75">
      <c r="A443" s="14"/>
      <c r="B443" s="14"/>
      <c r="C443" s="12" t="s">
        <v>27</v>
      </c>
      <c r="D443" s="12"/>
      <c r="E443" s="12">
        <v>7</v>
      </c>
      <c r="F443" s="12">
        <v>5</v>
      </c>
      <c r="G443" s="12">
        <v>7</v>
      </c>
      <c r="H443" s="12">
        <v>7</v>
      </c>
      <c r="I443" s="12">
        <v>7</v>
      </c>
      <c r="J443" s="12">
        <v>4</v>
      </c>
      <c r="K443" s="12">
        <v>3</v>
      </c>
      <c r="L443" s="12">
        <v>3</v>
      </c>
      <c r="M443" s="12">
        <v>2</v>
      </c>
      <c r="N443" s="12"/>
      <c r="O443" s="12">
        <v>2</v>
      </c>
      <c r="P443" s="12">
        <v>2</v>
      </c>
      <c r="Q443" s="12">
        <v>4</v>
      </c>
      <c r="R443" s="12"/>
      <c r="S443" s="12"/>
      <c r="T443" s="12"/>
      <c r="U443" s="12">
        <f t="shared" si="761"/>
        <v>53</v>
      </c>
      <c r="W443" s="23" t="s">
        <v>27</v>
      </c>
      <c r="X443" s="24">
        <v>0.43</v>
      </c>
      <c r="Y443" s="24">
        <v>0.43</v>
      </c>
      <c r="Z443" s="24">
        <v>0.43</v>
      </c>
      <c r="AA443" s="24">
        <v>0.43</v>
      </c>
      <c r="AB443" s="24">
        <v>0.43</v>
      </c>
      <c r="AC443" s="24">
        <v>0.43</v>
      </c>
      <c r="AD443" s="24">
        <v>0.43</v>
      </c>
      <c r="AE443" s="24">
        <v>0.43</v>
      </c>
      <c r="AF443" s="24">
        <v>0.43</v>
      </c>
      <c r="AG443" s="24">
        <v>0.43</v>
      </c>
      <c r="AH443" s="24">
        <v>0.43</v>
      </c>
      <c r="AI443" s="24">
        <v>0.43</v>
      </c>
      <c r="AJ443" s="24">
        <v>0.43</v>
      </c>
      <c r="AK443" s="24">
        <v>0.43</v>
      </c>
      <c r="AL443" s="24">
        <v>0.43</v>
      </c>
      <c r="AM443" s="24">
        <v>0.43</v>
      </c>
      <c r="AN443" s="24">
        <v>0.43</v>
      </c>
      <c r="AP443" s="14"/>
      <c r="AQ443" s="14"/>
      <c r="AR443" s="12" t="s">
        <v>27</v>
      </c>
      <c r="AS443" s="12">
        <f t="shared" si="745"/>
        <v>0</v>
      </c>
      <c r="AT443" s="12">
        <f t="shared" si="745"/>
        <v>3.01</v>
      </c>
      <c r="AU443" s="12">
        <f t="shared" si="746"/>
        <v>2.15</v>
      </c>
      <c r="AV443" s="12">
        <f t="shared" si="747"/>
        <v>3.01</v>
      </c>
      <c r="AW443" s="12">
        <f t="shared" si="748"/>
        <v>3.01</v>
      </c>
      <c r="AX443" s="12">
        <f t="shared" si="749"/>
        <v>3.01</v>
      </c>
      <c r="AY443" s="12">
        <f t="shared" si="750"/>
        <v>1.72</v>
      </c>
      <c r="AZ443" s="12">
        <f t="shared" si="751"/>
        <v>1.29</v>
      </c>
      <c r="BA443" s="12">
        <f t="shared" si="752"/>
        <v>1.29</v>
      </c>
      <c r="BB443" s="12">
        <f t="shared" si="753"/>
        <v>0.86</v>
      </c>
      <c r="BC443" s="12">
        <f t="shared" si="754"/>
        <v>0</v>
      </c>
      <c r="BD443" s="12">
        <f t="shared" si="755"/>
        <v>0.86</v>
      </c>
      <c r="BE443" s="12">
        <f t="shared" si="756"/>
        <v>0.86</v>
      </c>
      <c r="BF443" s="12">
        <f t="shared" si="757"/>
        <v>1.72</v>
      </c>
      <c r="BG443" s="12">
        <f t="shared" si="758"/>
        <v>0</v>
      </c>
      <c r="BH443" s="12">
        <f t="shared" si="759"/>
        <v>0</v>
      </c>
      <c r="BI443" s="12">
        <f t="shared" si="760"/>
        <v>0</v>
      </c>
      <c r="BJ443" s="12">
        <f t="shared" si="762"/>
        <v>22.79</v>
      </c>
    </row>
    <row r="444" spans="1:62" ht="15.75">
      <c r="A444" s="14"/>
      <c r="B444" s="14"/>
      <c r="C444" s="12" t="s">
        <v>28</v>
      </c>
      <c r="D444" s="12"/>
      <c r="E444" s="12">
        <v>12</v>
      </c>
      <c r="F444" s="12">
        <v>8</v>
      </c>
      <c r="G444" s="12">
        <v>4</v>
      </c>
      <c r="H444" s="12">
        <v>4</v>
      </c>
      <c r="I444" s="12">
        <v>5</v>
      </c>
      <c r="J444" s="12">
        <v>3</v>
      </c>
      <c r="K444" s="12">
        <v>4</v>
      </c>
      <c r="L444" s="12">
        <v>4</v>
      </c>
      <c r="M444" s="12">
        <v>2</v>
      </c>
      <c r="N444" s="12"/>
      <c r="O444" s="12">
        <v>4</v>
      </c>
      <c r="P444" s="12">
        <v>2</v>
      </c>
      <c r="Q444" s="12">
        <v>4</v>
      </c>
      <c r="R444" s="12"/>
      <c r="S444" s="12"/>
      <c r="T444" s="12"/>
      <c r="U444" s="12">
        <f t="shared" si="761"/>
        <v>56</v>
      </c>
      <c r="W444" s="23" t="s">
        <v>28</v>
      </c>
      <c r="X444" s="24">
        <v>0.5</v>
      </c>
      <c r="Y444" s="24">
        <v>0.5</v>
      </c>
      <c r="Z444" s="24">
        <v>0.5</v>
      </c>
      <c r="AA444" s="24">
        <v>0.5</v>
      </c>
      <c r="AB444" s="24">
        <v>0.5</v>
      </c>
      <c r="AC444" s="24">
        <v>0.5</v>
      </c>
      <c r="AD444" s="24">
        <v>0.5</v>
      </c>
      <c r="AE444" s="24">
        <v>0.5</v>
      </c>
      <c r="AF444" s="24">
        <v>0.5</v>
      </c>
      <c r="AG444" s="24">
        <v>0.5</v>
      </c>
      <c r="AH444" s="24">
        <v>0.5</v>
      </c>
      <c r="AI444" s="24">
        <v>0.5</v>
      </c>
      <c r="AJ444" s="24">
        <v>0.5</v>
      </c>
      <c r="AK444" s="24">
        <v>0.5</v>
      </c>
      <c r="AL444" s="24">
        <v>0.5</v>
      </c>
      <c r="AM444" s="24">
        <v>0.5</v>
      </c>
      <c r="AN444" s="24">
        <v>0.5</v>
      </c>
      <c r="AP444" s="14"/>
      <c r="AQ444" s="14"/>
      <c r="AR444" s="12" t="s">
        <v>28</v>
      </c>
      <c r="AS444" s="12">
        <f t="shared" si="745"/>
        <v>0</v>
      </c>
      <c r="AT444" s="12">
        <f t="shared" si="745"/>
        <v>6</v>
      </c>
      <c r="AU444" s="12">
        <f t="shared" si="746"/>
        <v>4</v>
      </c>
      <c r="AV444" s="12">
        <f t="shared" si="747"/>
        <v>2</v>
      </c>
      <c r="AW444" s="12">
        <f t="shared" si="748"/>
        <v>2</v>
      </c>
      <c r="AX444" s="12">
        <f t="shared" si="749"/>
        <v>2.5</v>
      </c>
      <c r="AY444" s="12">
        <f t="shared" si="750"/>
        <v>1.5</v>
      </c>
      <c r="AZ444" s="12">
        <f t="shared" si="751"/>
        <v>2</v>
      </c>
      <c r="BA444" s="12">
        <f t="shared" si="752"/>
        <v>2</v>
      </c>
      <c r="BB444" s="12">
        <f t="shared" si="753"/>
        <v>1</v>
      </c>
      <c r="BC444" s="12">
        <f t="shared" si="754"/>
        <v>0</v>
      </c>
      <c r="BD444" s="12">
        <f t="shared" si="755"/>
        <v>2</v>
      </c>
      <c r="BE444" s="12">
        <f t="shared" si="756"/>
        <v>1</v>
      </c>
      <c r="BF444" s="12">
        <f t="shared" si="757"/>
        <v>2</v>
      </c>
      <c r="BG444" s="12">
        <f t="shared" si="758"/>
        <v>0</v>
      </c>
      <c r="BH444" s="12">
        <f t="shared" si="759"/>
        <v>0</v>
      </c>
      <c r="BI444" s="12">
        <f t="shared" si="760"/>
        <v>0</v>
      </c>
      <c r="BJ444" s="12">
        <f t="shared" si="762"/>
        <v>28</v>
      </c>
    </row>
    <row r="445" spans="1:62" ht="15.75">
      <c r="A445" s="14"/>
      <c r="B445" s="14"/>
      <c r="C445" s="12" t="s">
        <v>35</v>
      </c>
      <c r="D445" s="12"/>
      <c r="E445" s="12">
        <v>8</v>
      </c>
      <c r="F445" s="12">
        <v>6</v>
      </c>
      <c r="G445" s="12">
        <v>4</v>
      </c>
      <c r="H445" s="12">
        <v>3</v>
      </c>
      <c r="I445" s="12">
        <v>3</v>
      </c>
      <c r="J445" s="12">
        <v>3</v>
      </c>
      <c r="K445" s="12"/>
      <c r="L445" s="12">
        <v>2</v>
      </c>
      <c r="M445" s="12">
        <v>1</v>
      </c>
      <c r="N445" s="12"/>
      <c r="O445" s="12">
        <v>3</v>
      </c>
      <c r="P445" s="12">
        <v>2</v>
      </c>
      <c r="Q445" s="12">
        <v>2</v>
      </c>
      <c r="R445" s="12"/>
      <c r="S445" s="12"/>
      <c r="T445" s="12"/>
      <c r="U445" s="12">
        <f t="shared" si="761"/>
        <v>37</v>
      </c>
      <c r="W445" s="23" t="s">
        <v>50</v>
      </c>
      <c r="X445" s="24">
        <v>8.5000000000000006E-2</v>
      </c>
      <c r="Y445" s="24">
        <v>8.5000000000000006E-2</v>
      </c>
      <c r="Z445" s="24">
        <v>8.5000000000000006E-2</v>
      </c>
      <c r="AA445" s="24">
        <v>8.5000000000000006E-2</v>
      </c>
      <c r="AB445" s="24">
        <v>8.5000000000000006E-2</v>
      </c>
      <c r="AC445" s="24">
        <v>8.5000000000000006E-2</v>
      </c>
      <c r="AD445" s="24">
        <v>8.5000000000000006E-2</v>
      </c>
      <c r="AE445" s="24">
        <v>8.5000000000000006E-2</v>
      </c>
      <c r="AF445" s="24">
        <v>8.5000000000000006E-2</v>
      </c>
      <c r="AG445" s="24">
        <v>8.5000000000000006E-2</v>
      </c>
      <c r="AH445" s="24">
        <v>8.5000000000000006E-2</v>
      </c>
      <c r="AI445" s="24">
        <v>8.5000000000000006E-2</v>
      </c>
      <c r="AJ445" s="24">
        <v>8.5000000000000006E-2</v>
      </c>
      <c r="AK445" s="24">
        <v>8.5000000000000006E-2</v>
      </c>
      <c r="AL445" s="24">
        <v>8.5000000000000006E-2</v>
      </c>
      <c r="AM445" s="24">
        <v>8.5000000000000006E-2</v>
      </c>
      <c r="AN445" s="24">
        <v>8.5000000000000006E-2</v>
      </c>
      <c r="AP445" s="14"/>
      <c r="AQ445" s="14"/>
      <c r="AR445" s="12" t="s">
        <v>35</v>
      </c>
      <c r="AS445" s="12">
        <f t="shared" si="745"/>
        <v>0</v>
      </c>
      <c r="AT445" s="12">
        <f t="shared" si="745"/>
        <v>0.68</v>
      </c>
      <c r="AU445" s="12">
        <f t="shared" si="746"/>
        <v>0.51</v>
      </c>
      <c r="AV445" s="12">
        <f t="shared" si="747"/>
        <v>0.34</v>
      </c>
      <c r="AW445" s="12">
        <f t="shared" si="748"/>
        <v>0.255</v>
      </c>
      <c r="AX445" s="12">
        <f t="shared" si="749"/>
        <v>0.255</v>
      </c>
      <c r="AY445" s="12">
        <f t="shared" si="750"/>
        <v>0.255</v>
      </c>
      <c r="AZ445" s="12">
        <f t="shared" si="751"/>
        <v>0</v>
      </c>
      <c r="BA445" s="12">
        <f t="shared" si="752"/>
        <v>0.17</v>
      </c>
      <c r="BB445" s="12">
        <f t="shared" si="753"/>
        <v>8.5000000000000006E-2</v>
      </c>
      <c r="BC445" s="12">
        <f t="shared" si="754"/>
        <v>0</v>
      </c>
      <c r="BD445" s="12">
        <f t="shared" si="755"/>
        <v>0.255</v>
      </c>
      <c r="BE445" s="12">
        <f t="shared" si="756"/>
        <v>0.17</v>
      </c>
      <c r="BF445" s="12">
        <f t="shared" si="757"/>
        <v>0.17</v>
      </c>
      <c r="BG445" s="12">
        <f t="shared" si="758"/>
        <v>0</v>
      </c>
      <c r="BH445" s="12">
        <f t="shared" si="759"/>
        <v>0</v>
      </c>
      <c r="BI445" s="12">
        <f t="shared" si="760"/>
        <v>0</v>
      </c>
      <c r="BJ445" s="12">
        <f t="shared" si="762"/>
        <v>3.145</v>
      </c>
    </row>
    <row r="446" spans="1:62" ht="15.75">
      <c r="A446" s="14"/>
      <c r="B446" s="14"/>
      <c r="C446" s="12" t="s">
        <v>36</v>
      </c>
      <c r="D446" s="12"/>
      <c r="E446" s="12">
        <v>12</v>
      </c>
      <c r="F446" s="12">
        <v>7</v>
      </c>
      <c r="G446" s="12"/>
      <c r="H446" s="12"/>
      <c r="I446" s="12"/>
      <c r="J446" s="12"/>
      <c r="K446" s="12"/>
      <c r="L446" s="12">
        <v>3</v>
      </c>
      <c r="M446" s="12"/>
      <c r="N446" s="12"/>
      <c r="O446" s="12"/>
      <c r="P446" s="12"/>
      <c r="Q446" s="12"/>
      <c r="R446" s="12"/>
      <c r="S446" s="12"/>
      <c r="T446" s="12"/>
      <c r="U446" s="12">
        <f t="shared" si="761"/>
        <v>22</v>
      </c>
      <c r="W446" s="23" t="s">
        <v>51</v>
      </c>
      <c r="X446" s="24">
        <v>0.59</v>
      </c>
      <c r="Y446" s="24">
        <v>0.59</v>
      </c>
      <c r="Z446" s="24">
        <v>0.59</v>
      </c>
      <c r="AA446" s="24">
        <v>0.59</v>
      </c>
      <c r="AB446" s="24">
        <v>0.59</v>
      </c>
      <c r="AC446" s="24">
        <v>0.59</v>
      </c>
      <c r="AD446" s="24">
        <v>0.59</v>
      </c>
      <c r="AE446" s="24">
        <v>0.59</v>
      </c>
      <c r="AF446" s="24">
        <v>0.59</v>
      </c>
      <c r="AG446" s="24">
        <v>0.59</v>
      </c>
      <c r="AH446" s="24">
        <v>0.59</v>
      </c>
      <c r="AI446" s="24">
        <v>0.59</v>
      </c>
      <c r="AJ446" s="24">
        <v>0.59</v>
      </c>
      <c r="AK446" s="24">
        <v>0.59</v>
      </c>
      <c r="AL446" s="24">
        <v>0.59</v>
      </c>
      <c r="AM446" s="24">
        <v>0.59</v>
      </c>
      <c r="AN446" s="24">
        <v>0.59</v>
      </c>
      <c r="AP446" s="14"/>
      <c r="AQ446" s="14"/>
      <c r="AR446" s="12" t="s">
        <v>36</v>
      </c>
      <c r="AS446" s="12">
        <f t="shared" si="745"/>
        <v>0</v>
      </c>
      <c r="AT446" s="12">
        <f t="shared" si="745"/>
        <v>7.08</v>
      </c>
      <c r="AU446" s="12">
        <f t="shared" si="746"/>
        <v>4.13</v>
      </c>
      <c r="AV446" s="12">
        <f t="shared" si="747"/>
        <v>0</v>
      </c>
      <c r="AW446" s="12">
        <f t="shared" si="748"/>
        <v>0</v>
      </c>
      <c r="AX446" s="12">
        <f t="shared" si="749"/>
        <v>0</v>
      </c>
      <c r="AY446" s="12">
        <f t="shared" si="750"/>
        <v>0</v>
      </c>
      <c r="AZ446" s="12">
        <f t="shared" si="751"/>
        <v>0</v>
      </c>
      <c r="BA446" s="12">
        <f t="shared" si="752"/>
        <v>1.77</v>
      </c>
      <c r="BB446" s="12">
        <f t="shared" si="753"/>
        <v>0</v>
      </c>
      <c r="BC446" s="12">
        <f t="shared" si="754"/>
        <v>0</v>
      </c>
      <c r="BD446" s="12">
        <f t="shared" si="755"/>
        <v>0</v>
      </c>
      <c r="BE446" s="12">
        <f t="shared" si="756"/>
        <v>0</v>
      </c>
      <c r="BF446" s="12">
        <f t="shared" si="757"/>
        <v>0</v>
      </c>
      <c r="BG446" s="12">
        <f t="shared" si="758"/>
        <v>0</v>
      </c>
      <c r="BH446" s="12">
        <f t="shared" si="759"/>
        <v>0</v>
      </c>
      <c r="BI446" s="12">
        <f t="shared" si="760"/>
        <v>0</v>
      </c>
      <c r="BJ446" s="12">
        <f t="shared" si="762"/>
        <v>12.98</v>
      </c>
    </row>
    <row r="447" spans="1:62" ht="15.75">
      <c r="A447" s="14"/>
      <c r="B447" s="14"/>
      <c r="C447" s="12" t="s">
        <v>31</v>
      </c>
      <c r="D447" s="12"/>
      <c r="E447" s="12">
        <v>7</v>
      </c>
      <c r="F447" s="12">
        <v>5</v>
      </c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>
        <v>1</v>
      </c>
      <c r="R447" s="12"/>
      <c r="S447" s="12"/>
      <c r="T447" s="12"/>
      <c r="U447" s="12">
        <f t="shared" si="761"/>
        <v>13</v>
      </c>
      <c r="W447" s="23" t="s">
        <v>31</v>
      </c>
      <c r="X447" s="24">
        <v>0.56999999999999995</v>
      </c>
      <c r="Y447" s="24">
        <v>0.56999999999999995</v>
      </c>
      <c r="Z447" s="24">
        <v>0.56999999999999995</v>
      </c>
      <c r="AA447" s="24">
        <v>0.56999999999999995</v>
      </c>
      <c r="AB447" s="24">
        <v>0.56999999999999995</v>
      </c>
      <c r="AC447" s="24">
        <v>0.56999999999999995</v>
      </c>
      <c r="AD447" s="24">
        <v>0.56999999999999995</v>
      </c>
      <c r="AE447" s="24">
        <v>0.56999999999999995</v>
      </c>
      <c r="AF447" s="24">
        <v>0.56999999999999995</v>
      </c>
      <c r="AG447" s="24">
        <v>0.56999999999999995</v>
      </c>
      <c r="AH447" s="24">
        <v>0.56999999999999995</v>
      </c>
      <c r="AI447" s="24">
        <v>0.56999999999999995</v>
      </c>
      <c r="AJ447" s="24">
        <v>0.56999999999999995</v>
      </c>
      <c r="AK447" s="24">
        <v>0.56999999999999995</v>
      </c>
      <c r="AL447" s="24">
        <v>0.56999999999999995</v>
      </c>
      <c r="AM447" s="24">
        <v>0.56999999999999995</v>
      </c>
      <c r="AN447" s="24">
        <v>0.56999999999999995</v>
      </c>
      <c r="AP447" s="14"/>
      <c r="AQ447" s="14"/>
      <c r="AR447" s="12" t="s">
        <v>31</v>
      </c>
      <c r="AS447" s="12">
        <f t="shared" si="745"/>
        <v>0</v>
      </c>
      <c r="AT447" s="12">
        <f t="shared" si="745"/>
        <v>3.99</v>
      </c>
      <c r="AU447" s="12">
        <f t="shared" si="746"/>
        <v>2.85</v>
      </c>
      <c r="AV447" s="12">
        <f t="shared" si="747"/>
        <v>0</v>
      </c>
      <c r="AW447" s="12">
        <f t="shared" si="748"/>
        <v>0</v>
      </c>
      <c r="AX447" s="12">
        <f t="shared" si="749"/>
        <v>0</v>
      </c>
      <c r="AY447" s="12">
        <f t="shared" si="750"/>
        <v>0</v>
      </c>
      <c r="AZ447" s="12">
        <f t="shared" si="751"/>
        <v>0</v>
      </c>
      <c r="BA447" s="12">
        <f t="shared" si="752"/>
        <v>0</v>
      </c>
      <c r="BB447" s="12">
        <f t="shared" si="753"/>
        <v>0</v>
      </c>
      <c r="BC447" s="12">
        <f t="shared" si="754"/>
        <v>0</v>
      </c>
      <c r="BD447" s="12">
        <f t="shared" si="755"/>
        <v>0</v>
      </c>
      <c r="BE447" s="12">
        <f t="shared" si="756"/>
        <v>0</v>
      </c>
      <c r="BF447" s="12">
        <f t="shared" si="757"/>
        <v>0.56999999999999995</v>
      </c>
      <c r="BG447" s="12">
        <f t="shared" si="758"/>
        <v>0</v>
      </c>
      <c r="BH447" s="12">
        <f t="shared" si="759"/>
        <v>0</v>
      </c>
      <c r="BI447" s="12">
        <f t="shared" si="760"/>
        <v>0</v>
      </c>
      <c r="BJ447" s="12">
        <f t="shared" si="762"/>
        <v>7.41</v>
      </c>
    </row>
    <row r="448" spans="1:62" ht="15.75">
      <c r="A448" s="16"/>
      <c r="B448" s="16"/>
      <c r="C448" s="12" t="s">
        <v>32</v>
      </c>
      <c r="D448" s="12"/>
      <c r="E448" s="12"/>
      <c r="F448" s="12"/>
      <c r="G448" s="12">
        <v>4</v>
      </c>
      <c r="H448" s="12">
        <v>7</v>
      </c>
      <c r="I448" s="12">
        <v>5</v>
      </c>
      <c r="J448" s="12"/>
      <c r="K448" s="12">
        <v>3</v>
      </c>
      <c r="L448" s="12"/>
      <c r="M448" s="12"/>
      <c r="N448" s="12"/>
      <c r="O448" s="12">
        <v>8</v>
      </c>
      <c r="P448" s="12"/>
      <c r="Q448" s="12"/>
      <c r="R448" s="12"/>
      <c r="S448" s="12"/>
      <c r="T448" s="12"/>
      <c r="U448" s="12">
        <f t="shared" si="761"/>
        <v>27</v>
      </c>
      <c r="W448" s="23" t="s">
        <v>32</v>
      </c>
      <c r="X448" s="24">
        <v>0.4</v>
      </c>
      <c r="Y448" s="24">
        <v>0.4</v>
      </c>
      <c r="Z448" s="24">
        <v>0.4</v>
      </c>
      <c r="AA448" s="24">
        <v>0.4</v>
      </c>
      <c r="AB448" s="24">
        <v>0.4</v>
      </c>
      <c r="AC448" s="24">
        <v>0.4</v>
      </c>
      <c r="AD448" s="24">
        <v>0.4</v>
      </c>
      <c r="AE448" s="24">
        <v>0.4</v>
      </c>
      <c r="AF448" s="24">
        <v>0.4</v>
      </c>
      <c r="AG448" s="24">
        <v>0.4</v>
      </c>
      <c r="AH448" s="24">
        <v>0.4</v>
      </c>
      <c r="AI448" s="24">
        <v>0.4</v>
      </c>
      <c r="AJ448" s="24">
        <v>0.4</v>
      </c>
      <c r="AK448" s="24">
        <v>0.4</v>
      </c>
      <c r="AL448" s="24">
        <v>0.4</v>
      </c>
      <c r="AM448" s="24">
        <v>0.4</v>
      </c>
      <c r="AN448" s="24">
        <v>0.4</v>
      </c>
      <c r="AP448" s="16"/>
      <c r="AQ448" s="16"/>
      <c r="AR448" s="12" t="s">
        <v>32</v>
      </c>
      <c r="AS448" s="12">
        <f t="shared" si="745"/>
        <v>0</v>
      </c>
      <c r="AT448" s="12">
        <f t="shared" si="745"/>
        <v>0</v>
      </c>
      <c r="AU448" s="12">
        <f t="shared" si="746"/>
        <v>0</v>
      </c>
      <c r="AV448" s="12">
        <f t="shared" si="747"/>
        <v>1.6</v>
      </c>
      <c r="AW448" s="12">
        <f t="shared" si="748"/>
        <v>2.8</v>
      </c>
      <c r="AX448" s="12">
        <f t="shared" si="749"/>
        <v>2</v>
      </c>
      <c r="AY448" s="12">
        <f t="shared" si="750"/>
        <v>0</v>
      </c>
      <c r="AZ448" s="12">
        <f t="shared" si="751"/>
        <v>1.2</v>
      </c>
      <c r="BA448" s="12">
        <f t="shared" si="752"/>
        <v>0</v>
      </c>
      <c r="BB448" s="12">
        <f t="shared" si="753"/>
        <v>0</v>
      </c>
      <c r="BC448" s="12">
        <f t="shared" si="754"/>
        <v>0</v>
      </c>
      <c r="BD448" s="12">
        <f t="shared" si="755"/>
        <v>3.2</v>
      </c>
      <c r="BE448" s="12">
        <f t="shared" si="756"/>
        <v>0</v>
      </c>
      <c r="BF448" s="12">
        <f t="shared" si="757"/>
        <v>0</v>
      </c>
      <c r="BG448" s="12">
        <f t="shared" si="758"/>
        <v>0</v>
      </c>
      <c r="BH448" s="12">
        <f t="shared" si="759"/>
        <v>0</v>
      </c>
      <c r="BI448" s="12">
        <f t="shared" si="760"/>
        <v>0</v>
      </c>
      <c r="BJ448" s="12">
        <f t="shared" si="762"/>
        <v>10.8</v>
      </c>
    </row>
    <row r="449" spans="1:62">
      <c r="A449" s="17"/>
      <c r="B449" s="18"/>
      <c r="C449" s="19" t="s">
        <v>33</v>
      </c>
      <c r="D449" s="19">
        <f>SUM(D440:D448)</f>
        <v>0</v>
      </c>
      <c r="E449" s="19">
        <f>SUM(E440:E448)</f>
        <v>46</v>
      </c>
      <c r="F449" s="19">
        <f t="shared" ref="F449:U449" si="763">SUM(F440:F448)</f>
        <v>31</v>
      </c>
      <c r="G449" s="19">
        <f t="shared" si="763"/>
        <v>43</v>
      </c>
      <c r="H449" s="19">
        <f t="shared" si="763"/>
        <v>60</v>
      </c>
      <c r="I449" s="19">
        <f t="shared" si="763"/>
        <v>65</v>
      </c>
      <c r="J449" s="19">
        <f t="shared" si="763"/>
        <v>22</v>
      </c>
      <c r="K449" s="19">
        <f t="shared" si="763"/>
        <v>77</v>
      </c>
      <c r="L449" s="19">
        <f t="shared" si="763"/>
        <v>30</v>
      </c>
      <c r="M449" s="19">
        <f t="shared" si="763"/>
        <v>11</v>
      </c>
      <c r="N449" s="19">
        <f t="shared" si="763"/>
        <v>0</v>
      </c>
      <c r="O449" s="19">
        <f t="shared" si="763"/>
        <v>32</v>
      </c>
      <c r="P449" s="19">
        <f t="shared" si="763"/>
        <v>14</v>
      </c>
      <c r="Q449" s="19">
        <f t="shared" si="763"/>
        <v>32</v>
      </c>
      <c r="R449" s="19">
        <f t="shared" si="763"/>
        <v>0</v>
      </c>
      <c r="S449" s="19">
        <f t="shared" si="763"/>
        <v>0</v>
      </c>
      <c r="T449" s="19">
        <f t="shared" si="763"/>
        <v>0</v>
      </c>
      <c r="U449" s="19">
        <f t="shared" si="763"/>
        <v>463</v>
      </c>
      <c r="AP449" s="17"/>
      <c r="AQ449" s="18"/>
      <c r="AR449" s="19" t="s">
        <v>33</v>
      </c>
      <c r="AS449" s="19">
        <f>SUM(AS440:AS448)</f>
        <v>0</v>
      </c>
      <c r="AT449" s="19">
        <f>SUM(AT440:AT448)</f>
        <v>20.76</v>
      </c>
      <c r="AU449" s="19">
        <f t="shared" ref="AU449:BJ449" si="764">SUM(AU440:AU448)</f>
        <v>13.64</v>
      </c>
      <c r="AV449" s="19">
        <f t="shared" si="764"/>
        <v>13.46</v>
      </c>
      <c r="AW449" s="19">
        <f t="shared" si="764"/>
        <v>18.105</v>
      </c>
      <c r="AX449" s="19">
        <f t="shared" si="764"/>
        <v>19.274999999999999</v>
      </c>
      <c r="AY449" s="19">
        <f t="shared" si="764"/>
        <v>6.835</v>
      </c>
      <c r="AZ449" s="19">
        <f t="shared" si="764"/>
        <v>25.63</v>
      </c>
      <c r="BA449" s="19">
        <f t="shared" si="764"/>
        <v>10.06</v>
      </c>
      <c r="BB449" s="19">
        <f t="shared" si="764"/>
        <v>3.54</v>
      </c>
      <c r="BC449" s="19">
        <f t="shared" si="764"/>
        <v>0</v>
      </c>
      <c r="BD449" s="19">
        <f t="shared" si="764"/>
        <v>10.42</v>
      </c>
      <c r="BE449" s="19">
        <f t="shared" si="764"/>
        <v>4.1500000000000004</v>
      </c>
      <c r="BF449" s="19">
        <f t="shared" si="764"/>
        <v>10.71</v>
      </c>
      <c r="BG449" s="19">
        <f t="shared" si="764"/>
        <v>0</v>
      </c>
      <c r="BH449" s="19">
        <f t="shared" si="764"/>
        <v>0</v>
      </c>
      <c r="BI449" s="19">
        <f t="shared" si="764"/>
        <v>0</v>
      </c>
      <c r="BJ449" s="19">
        <f t="shared" si="764"/>
        <v>156.58500000000001</v>
      </c>
    </row>
    <row r="452" spans="1:62" ht="106.5">
      <c r="A452" s="8" t="s">
        <v>2</v>
      </c>
      <c r="B452" s="8" t="s">
        <v>3</v>
      </c>
      <c r="C452" s="8" t="s">
        <v>4</v>
      </c>
      <c r="D452" s="9" t="str">
        <f>D5</f>
        <v>ANGGREK</v>
      </c>
      <c r="E452" s="9" t="str">
        <f>E5</f>
        <v>BOUGENVIL</v>
      </c>
      <c r="F452" s="9" t="str">
        <f t="shared" ref="F452:U452" si="765">F5</f>
        <v>CAMELIA</v>
      </c>
      <c r="G452" s="9" t="str">
        <f t="shared" si="765"/>
        <v>DEWANDARU</v>
      </c>
      <c r="H452" s="9" t="str">
        <f t="shared" si="765"/>
        <v>EDELWEIS</v>
      </c>
      <c r="I452" s="9" t="str">
        <f t="shared" si="765"/>
        <v>FLAMBOYAN</v>
      </c>
      <c r="J452" s="9" t="str">
        <f t="shared" si="765"/>
        <v>GERANIUM</v>
      </c>
      <c r="K452" s="9" t="str">
        <f t="shared" si="765"/>
        <v>HELIKONIA</v>
      </c>
      <c r="L452" s="9" t="str">
        <f t="shared" si="765"/>
        <v>IVY</v>
      </c>
      <c r="M452" s="9" t="str">
        <f t="shared" si="765"/>
        <v>KANA</v>
      </c>
      <c r="N452" s="9" t="str">
        <f t="shared" si="765"/>
        <v>IGD</v>
      </c>
      <c r="O452" s="9" t="str">
        <f t="shared" si="765"/>
        <v>HCU</v>
      </c>
      <c r="P452" s="9" t="str">
        <f t="shared" si="765"/>
        <v>PENUNJANG</v>
      </c>
      <c r="Q452" s="9" t="str">
        <f t="shared" si="765"/>
        <v>PELAYANAN</v>
      </c>
      <c r="R452" s="9" t="str">
        <f t="shared" si="765"/>
        <v>ADMIN</v>
      </c>
      <c r="S452" s="9" t="str">
        <f t="shared" si="765"/>
        <v>ASRAMA</v>
      </c>
      <c r="T452" s="9" t="str">
        <f t="shared" si="765"/>
        <v>MASJID</v>
      </c>
      <c r="U452" s="9" t="str">
        <f t="shared" si="765"/>
        <v>JUMLAH</v>
      </c>
      <c r="W452" s="21"/>
      <c r="X452" s="22" t="str">
        <f>X5</f>
        <v>ANGGREK</v>
      </c>
      <c r="Y452" s="22" t="str">
        <f>Y5</f>
        <v>BOUGENVIL</v>
      </c>
      <c r="Z452" s="22" t="str">
        <f t="shared" ref="Z452:AN452" si="766">Z5</f>
        <v>CAMELIA</v>
      </c>
      <c r="AA452" s="22" t="str">
        <f t="shared" si="766"/>
        <v>DEWANDARU</v>
      </c>
      <c r="AB452" s="22" t="str">
        <f t="shared" si="766"/>
        <v>EDELWEIS</v>
      </c>
      <c r="AC452" s="22" t="str">
        <f t="shared" si="766"/>
        <v>FLAMBOYAN</v>
      </c>
      <c r="AD452" s="22" t="str">
        <f t="shared" si="766"/>
        <v>GERANIUM</v>
      </c>
      <c r="AE452" s="22" t="str">
        <f t="shared" si="766"/>
        <v>HELIKONIA</v>
      </c>
      <c r="AF452" s="22" t="str">
        <f t="shared" si="766"/>
        <v>IVY</v>
      </c>
      <c r="AG452" s="22" t="str">
        <f t="shared" si="766"/>
        <v>KANA</v>
      </c>
      <c r="AH452" s="22" t="str">
        <f t="shared" si="766"/>
        <v>IGD</v>
      </c>
      <c r="AI452" s="22" t="str">
        <f t="shared" si="766"/>
        <v>HCU</v>
      </c>
      <c r="AJ452" s="22" t="str">
        <f t="shared" si="766"/>
        <v>PENUNJANG</v>
      </c>
      <c r="AK452" s="22" t="str">
        <f t="shared" si="766"/>
        <v>PELAYANAN</v>
      </c>
      <c r="AL452" s="22" t="str">
        <f t="shared" si="766"/>
        <v>ADMIN</v>
      </c>
      <c r="AM452" s="22" t="str">
        <f t="shared" si="766"/>
        <v>ASRAMA</v>
      </c>
      <c r="AN452" s="22" t="str">
        <f t="shared" si="766"/>
        <v>MASJID</v>
      </c>
      <c r="AP452" s="8" t="s">
        <v>2</v>
      </c>
      <c r="AQ452" s="8" t="s">
        <v>3</v>
      </c>
      <c r="AR452" s="8" t="s">
        <v>4</v>
      </c>
      <c r="AS452" s="9" t="str">
        <f>AS5</f>
        <v>ANGGREK</v>
      </c>
      <c r="AT452" s="9" t="str">
        <f>AT5</f>
        <v>BOUGENVIL</v>
      </c>
      <c r="AU452" s="9" t="str">
        <f t="shared" ref="AU452:BJ452" si="767">AU5</f>
        <v>CAMELIA II</v>
      </c>
      <c r="AV452" s="9" t="str">
        <f t="shared" si="767"/>
        <v>DEWANDARU</v>
      </c>
      <c r="AW452" s="9" t="str">
        <f t="shared" si="767"/>
        <v>EDELWEIS</v>
      </c>
      <c r="AX452" s="9" t="str">
        <f t="shared" si="767"/>
        <v>FLAMBOYAN</v>
      </c>
      <c r="AY452" s="9" t="str">
        <f t="shared" si="767"/>
        <v>GERANIUM</v>
      </c>
      <c r="AZ452" s="9" t="str">
        <f t="shared" si="767"/>
        <v>HELIKONIA</v>
      </c>
      <c r="BA452" s="9" t="str">
        <f t="shared" si="767"/>
        <v>IVY</v>
      </c>
      <c r="BB452" s="9" t="str">
        <f t="shared" si="767"/>
        <v>KANA</v>
      </c>
      <c r="BC452" s="9" t="str">
        <f t="shared" si="767"/>
        <v>IGD</v>
      </c>
      <c r="BD452" s="9" t="str">
        <f t="shared" si="767"/>
        <v>HCU</v>
      </c>
      <c r="BE452" s="9" t="str">
        <f t="shared" si="767"/>
        <v>PENUNJANG</v>
      </c>
      <c r="BF452" s="9" t="str">
        <f t="shared" si="767"/>
        <v>PELAYANAN</v>
      </c>
      <c r="BG452" s="9" t="str">
        <f t="shared" si="767"/>
        <v>ADMIN</v>
      </c>
      <c r="BH452" s="9" t="str">
        <f t="shared" si="767"/>
        <v>ASRAMA</v>
      </c>
      <c r="BI452" s="9" t="str">
        <f t="shared" si="767"/>
        <v>MASJID</v>
      </c>
      <c r="BJ452" s="9" t="str">
        <f t="shared" si="767"/>
        <v>JUMLAH</v>
      </c>
    </row>
    <row r="453" spans="1:62" ht="15.75">
      <c r="A453" s="10">
        <f>A440+1</f>
        <v>4</v>
      </c>
      <c r="B453" s="11" t="s">
        <v>38</v>
      </c>
      <c r="C453" s="12" t="s">
        <v>24</v>
      </c>
      <c r="D453" s="12"/>
      <c r="E453" s="12"/>
      <c r="F453" s="12"/>
      <c r="G453" s="12">
        <v>9</v>
      </c>
      <c r="H453" s="12">
        <v>17</v>
      </c>
      <c r="I453" s="12">
        <v>18</v>
      </c>
      <c r="J453" s="12">
        <v>9</v>
      </c>
      <c r="K453" s="12">
        <v>4</v>
      </c>
      <c r="L453" s="12">
        <v>20</v>
      </c>
      <c r="M453" s="12">
        <v>2</v>
      </c>
      <c r="N453" s="12"/>
      <c r="O453" s="12">
        <v>3</v>
      </c>
      <c r="P453" s="12">
        <v>9</v>
      </c>
      <c r="Q453" s="12">
        <v>12</v>
      </c>
      <c r="R453" s="12"/>
      <c r="S453" s="12"/>
      <c r="T453" s="12"/>
      <c r="U453" s="12">
        <f>SUM(E453:T453)</f>
        <v>103</v>
      </c>
      <c r="W453" s="23" t="s">
        <v>24</v>
      </c>
      <c r="X453" s="24">
        <v>0.26500000000000001</v>
      </c>
      <c r="Y453" s="24">
        <v>0.26500000000000001</v>
      </c>
      <c r="Z453" s="24">
        <v>0.26500000000000001</v>
      </c>
      <c r="AA453" s="24">
        <v>0.26500000000000001</v>
      </c>
      <c r="AB453" s="24">
        <v>0.26500000000000001</v>
      </c>
      <c r="AC453" s="24">
        <v>0.26500000000000001</v>
      </c>
      <c r="AD453" s="24">
        <v>0.26500000000000001</v>
      </c>
      <c r="AE453" s="24">
        <v>0.26500000000000001</v>
      </c>
      <c r="AF453" s="24">
        <v>0.26500000000000001</v>
      </c>
      <c r="AG453" s="24">
        <v>0.26500000000000001</v>
      </c>
      <c r="AH453" s="24">
        <v>0.26500000000000001</v>
      </c>
      <c r="AI453" s="24">
        <v>0.26500000000000001</v>
      </c>
      <c r="AJ453" s="24">
        <v>0.26500000000000001</v>
      </c>
      <c r="AK453" s="24">
        <v>0.26500000000000001</v>
      </c>
      <c r="AL453" s="24">
        <v>0.26500000000000001</v>
      </c>
      <c r="AM453" s="24">
        <v>0.26500000000000001</v>
      </c>
      <c r="AN453" s="24">
        <v>0.26500000000000001</v>
      </c>
      <c r="AP453" s="10">
        <f>AP440+1</f>
        <v>4</v>
      </c>
      <c r="AQ453" s="11" t="s">
        <v>23</v>
      </c>
      <c r="AR453" s="12" t="s">
        <v>24</v>
      </c>
      <c r="AS453" s="12">
        <f t="shared" ref="AS453:AT461" si="768">X453*D453</f>
        <v>0</v>
      </c>
      <c r="AT453" s="12">
        <f t="shared" si="768"/>
        <v>0</v>
      </c>
      <c r="AU453" s="12">
        <f t="shared" ref="AU453:AU461" si="769">Z453*F453</f>
        <v>0</v>
      </c>
      <c r="AV453" s="12">
        <f t="shared" ref="AV453:AV461" si="770">AA453*G453</f>
        <v>2.3849999999999998</v>
      </c>
      <c r="AW453" s="12">
        <f t="shared" ref="AW453:AW461" si="771">AB453*H453</f>
        <v>4.5049999999999999</v>
      </c>
      <c r="AX453" s="12">
        <f t="shared" ref="AX453:AX461" si="772">AC453*I453</f>
        <v>4.7699999999999996</v>
      </c>
      <c r="AY453" s="12">
        <f t="shared" ref="AY453:AY461" si="773">AD453*J453</f>
        <v>2.3849999999999998</v>
      </c>
      <c r="AZ453" s="12">
        <f t="shared" ref="AZ453:AZ461" si="774">AE453*K453</f>
        <v>1.06</v>
      </c>
      <c r="BA453" s="12">
        <f t="shared" ref="BA453:BA461" si="775">AF453*L453</f>
        <v>5.3</v>
      </c>
      <c r="BB453" s="12">
        <f t="shared" ref="BB453:BB461" si="776">AG453*M453</f>
        <v>0.53</v>
      </c>
      <c r="BC453" s="12">
        <f t="shared" ref="BC453:BC461" si="777">AH453*N453</f>
        <v>0</v>
      </c>
      <c r="BD453" s="12">
        <f t="shared" ref="BD453:BD461" si="778">AI453*O453</f>
        <v>0.79500000000000004</v>
      </c>
      <c r="BE453" s="12">
        <f t="shared" ref="BE453:BE461" si="779">AJ453*P453</f>
        <v>2.3849999999999998</v>
      </c>
      <c r="BF453" s="12">
        <f t="shared" ref="BF453:BF461" si="780">AK453*Q453</f>
        <v>3.18</v>
      </c>
      <c r="BG453" s="12">
        <f t="shared" ref="BG453:BG461" si="781">AL453*R453</f>
        <v>0</v>
      </c>
      <c r="BH453" s="12">
        <f t="shared" ref="BH453:BH461" si="782">AM453*S453</f>
        <v>0</v>
      </c>
      <c r="BI453" s="12">
        <f t="shared" ref="BI453:BI461" si="783">AN453*T453</f>
        <v>0</v>
      </c>
      <c r="BJ453" s="12">
        <f>SUM(AT453:BI453)</f>
        <v>27.295000000000002</v>
      </c>
    </row>
    <row r="454" spans="1:62" ht="15.75">
      <c r="A454" s="14"/>
      <c r="B454" s="15">
        <f>B441+1</f>
        <v>44596</v>
      </c>
      <c r="C454" s="12" t="s">
        <v>25</v>
      </c>
      <c r="D454" s="12"/>
      <c r="E454" s="12"/>
      <c r="F454" s="12"/>
      <c r="G454" s="12">
        <v>10</v>
      </c>
      <c r="H454" s="12">
        <v>12</v>
      </c>
      <c r="I454" s="12">
        <v>21</v>
      </c>
      <c r="J454" s="12">
        <v>9</v>
      </c>
      <c r="K454" s="12">
        <v>4</v>
      </c>
      <c r="L454" s="12">
        <v>23</v>
      </c>
      <c r="M454" s="12">
        <v>2</v>
      </c>
      <c r="N454" s="12"/>
      <c r="O454" s="12">
        <v>2</v>
      </c>
      <c r="P454" s="12"/>
      <c r="Q454" s="12">
        <v>4</v>
      </c>
      <c r="R454" s="12"/>
      <c r="S454" s="12"/>
      <c r="T454" s="12"/>
      <c r="U454" s="12">
        <f t="shared" ref="U454:U461" si="784">SUM(E454:T454)</f>
        <v>87</v>
      </c>
      <c r="W454" s="23" t="s">
        <v>25</v>
      </c>
      <c r="X454" s="24">
        <v>0.22500000000000001</v>
      </c>
      <c r="Y454" s="24">
        <v>0.22500000000000001</v>
      </c>
      <c r="Z454" s="24">
        <v>0.22500000000000001</v>
      </c>
      <c r="AA454" s="24">
        <v>0.22500000000000001</v>
      </c>
      <c r="AB454" s="24">
        <v>0.22500000000000001</v>
      </c>
      <c r="AC454" s="24">
        <v>0.22500000000000001</v>
      </c>
      <c r="AD454" s="24">
        <v>0.22500000000000001</v>
      </c>
      <c r="AE454" s="24">
        <v>0.22500000000000001</v>
      </c>
      <c r="AF454" s="24">
        <v>0.22500000000000001</v>
      </c>
      <c r="AG454" s="24">
        <v>0.22500000000000001</v>
      </c>
      <c r="AH454" s="24">
        <v>0.22500000000000001</v>
      </c>
      <c r="AI454" s="24">
        <v>0.22500000000000001</v>
      </c>
      <c r="AJ454" s="24">
        <v>0.22500000000000001</v>
      </c>
      <c r="AK454" s="24">
        <v>0.22500000000000001</v>
      </c>
      <c r="AL454" s="24">
        <v>0.22500000000000001</v>
      </c>
      <c r="AM454" s="24">
        <v>0.22500000000000001</v>
      </c>
      <c r="AN454" s="24">
        <v>0.22500000000000001</v>
      </c>
      <c r="AP454" s="14"/>
      <c r="AQ454" s="15">
        <f>AQ441+1</f>
        <v>44231</v>
      </c>
      <c r="AR454" s="12" t="s">
        <v>25</v>
      </c>
      <c r="AS454" s="12">
        <f t="shared" si="768"/>
        <v>0</v>
      </c>
      <c r="AT454" s="12">
        <f t="shared" si="768"/>
        <v>0</v>
      </c>
      <c r="AU454" s="12">
        <f t="shared" si="769"/>
        <v>0</v>
      </c>
      <c r="AV454" s="12">
        <f t="shared" si="770"/>
        <v>2.25</v>
      </c>
      <c r="AW454" s="12">
        <f t="shared" si="771"/>
        <v>2.7</v>
      </c>
      <c r="AX454" s="12">
        <f t="shared" si="772"/>
        <v>4.7249999999999996</v>
      </c>
      <c r="AY454" s="12">
        <f t="shared" si="773"/>
        <v>2.0249999999999999</v>
      </c>
      <c r="AZ454" s="12">
        <f t="shared" si="774"/>
        <v>0.9</v>
      </c>
      <c r="BA454" s="12">
        <f t="shared" si="775"/>
        <v>5.1749999999999998</v>
      </c>
      <c r="BB454" s="12">
        <f t="shared" si="776"/>
        <v>0.45</v>
      </c>
      <c r="BC454" s="12">
        <f t="shared" si="777"/>
        <v>0</v>
      </c>
      <c r="BD454" s="12">
        <f t="shared" si="778"/>
        <v>0.45</v>
      </c>
      <c r="BE454" s="12">
        <f t="shared" si="779"/>
        <v>0</v>
      </c>
      <c r="BF454" s="12">
        <f t="shared" si="780"/>
        <v>0.9</v>
      </c>
      <c r="BG454" s="12">
        <f t="shared" si="781"/>
        <v>0</v>
      </c>
      <c r="BH454" s="12">
        <f t="shared" si="782"/>
        <v>0</v>
      </c>
      <c r="BI454" s="12">
        <f t="shared" si="783"/>
        <v>0</v>
      </c>
      <c r="BJ454" s="12">
        <f t="shared" ref="BJ454:BJ461" si="785">SUM(AT454:BI454)</f>
        <v>19.574999999999999</v>
      </c>
    </row>
    <row r="455" spans="1:62" ht="15.75">
      <c r="A455" s="14"/>
      <c r="B455" s="14"/>
      <c r="C455" s="12" t="s">
        <v>26</v>
      </c>
      <c r="D455" s="12"/>
      <c r="E455" s="12"/>
      <c r="F455" s="12"/>
      <c r="G455" s="12">
        <v>8</v>
      </c>
      <c r="H455" s="12">
        <v>9</v>
      </c>
      <c r="I455" s="12">
        <v>4</v>
      </c>
      <c r="J455" s="12">
        <v>3</v>
      </c>
      <c r="K455" s="12"/>
      <c r="L455" s="12">
        <v>4</v>
      </c>
      <c r="M455" s="12">
        <v>1</v>
      </c>
      <c r="N455" s="12">
        <v>1</v>
      </c>
      <c r="O455" s="12">
        <v>3</v>
      </c>
      <c r="P455" s="12">
        <v>2</v>
      </c>
      <c r="Q455" s="12">
        <v>2</v>
      </c>
      <c r="R455" s="12"/>
      <c r="S455" s="12"/>
      <c r="T455" s="12"/>
      <c r="U455" s="12">
        <f t="shared" si="784"/>
        <v>37</v>
      </c>
      <c r="W455" s="23" t="s">
        <v>26</v>
      </c>
      <c r="X455" s="24">
        <v>0.35</v>
      </c>
      <c r="Y455" s="24">
        <v>0.35</v>
      </c>
      <c r="Z455" s="24">
        <v>0.35</v>
      </c>
      <c r="AA455" s="24">
        <v>0.35</v>
      </c>
      <c r="AB455" s="24">
        <v>0.35</v>
      </c>
      <c r="AC455" s="24">
        <v>0.35</v>
      </c>
      <c r="AD455" s="24">
        <v>0.35</v>
      </c>
      <c r="AE455" s="24">
        <v>0.35</v>
      </c>
      <c r="AF455" s="24">
        <v>0.35</v>
      </c>
      <c r="AG455" s="24">
        <v>0.35</v>
      </c>
      <c r="AH455" s="24">
        <v>0.35</v>
      </c>
      <c r="AI455" s="24">
        <v>0.35</v>
      </c>
      <c r="AJ455" s="24">
        <v>0.35</v>
      </c>
      <c r="AK455" s="24">
        <v>0.35</v>
      </c>
      <c r="AL455" s="24">
        <v>0.35</v>
      </c>
      <c r="AM455" s="24">
        <v>0.35</v>
      </c>
      <c r="AN455" s="24">
        <v>0.35</v>
      </c>
      <c r="AP455" s="14"/>
      <c r="AQ455" s="14"/>
      <c r="AR455" s="12" t="s">
        <v>26</v>
      </c>
      <c r="AS455" s="12">
        <f t="shared" si="768"/>
        <v>0</v>
      </c>
      <c r="AT455" s="12">
        <f t="shared" si="768"/>
        <v>0</v>
      </c>
      <c r="AU455" s="12">
        <f t="shared" si="769"/>
        <v>0</v>
      </c>
      <c r="AV455" s="12">
        <f t="shared" si="770"/>
        <v>2.8</v>
      </c>
      <c r="AW455" s="12">
        <f t="shared" si="771"/>
        <v>3.15</v>
      </c>
      <c r="AX455" s="12">
        <f t="shared" si="772"/>
        <v>1.4</v>
      </c>
      <c r="AY455" s="12">
        <f t="shared" si="773"/>
        <v>1.05</v>
      </c>
      <c r="AZ455" s="12">
        <f t="shared" si="774"/>
        <v>0</v>
      </c>
      <c r="BA455" s="12">
        <f t="shared" si="775"/>
        <v>1.4</v>
      </c>
      <c r="BB455" s="12">
        <f t="shared" si="776"/>
        <v>0.35</v>
      </c>
      <c r="BC455" s="12">
        <f t="shared" si="777"/>
        <v>0.35</v>
      </c>
      <c r="BD455" s="12">
        <f t="shared" si="778"/>
        <v>1.05</v>
      </c>
      <c r="BE455" s="12">
        <f t="shared" si="779"/>
        <v>0.7</v>
      </c>
      <c r="BF455" s="12">
        <f t="shared" si="780"/>
        <v>0.7</v>
      </c>
      <c r="BG455" s="12">
        <f t="shared" si="781"/>
        <v>0</v>
      </c>
      <c r="BH455" s="12">
        <f t="shared" si="782"/>
        <v>0</v>
      </c>
      <c r="BI455" s="12">
        <f t="shared" si="783"/>
        <v>0</v>
      </c>
      <c r="BJ455" s="12">
        <f t="shared" si="785"/>
        <v>12.95</v>
      </c>
    </row>
    <row r="456" spans="1:62" ht="15.75">
      <c r="A456" s="14"/>
      <c r="B456" s="14"/>
      <c r="C456" s="12" t="s">
        <v>27</v>
      </c>
      <c r="D456" s="12"/>
      <c r="E456" s="12">
        <v>6</v>
      </c>
      <c r="F456" s="12">
        <v>4</v>
      </c>
      <c r="G456" s="12">
        <v>6</v>
      </c>
      <c r="H456" s="12">
        <v>8</v>
      </c>
      <c r="I456" s="12">
        <v>29</v>
      </c>
      <c r="J456" s="12">
        <v>2</v>
      </c>
      <c r="K456" s="12"/>
      <c r="L456" s="12">
        <v>33</v>
      </c>
      <c r="M456" s="12">
        <v>3</v>
      </c>
      <c r="N456" s="12">
        <v>4</v>
      </c>
      <c r="O456" s="12">
        <v>4</v>
      </c>
      <c r="P456" s="12">
        <v>2</v>
      </c>
      <c r="Q456" s="12">
        <v>4</v>
      </c>
      <c r="R456" s="12"/>
      <c r="S456" s="12"/>
      <c r="T456" s="12"/>
      <c r="U456" s="12">
        <f t="shared" si="784"/>
        <v>105</v>
      </c>
      <c r="W456" s="23" t="s">
        <v>27</v>
      </c>
      <c r="X456" s="24">
        <v>0.43</v>
      </c>
      <c r="Y456" s="24">
        <v>0.43</v>
      </c>
      <c r="Z456" s="24">
        <v>0.43</v>
      </c>
      <c r="AA456" s="24">
        <v>0.43</v>
      </c>
      <c r="AB456" s="24">
        <v>0.43</v>
      </c>
      <c r="AC456" s="24">
        <v>0.43</v>
      </c>
      <c r="AD456" s="24">
        <v>0.43</v>
      </c>
      <c r="AE456" s="24">
        <v>0.43</v>
      </c>
      <c r="AF456" s="24">
        <v>0.43</v>
      </c>
      <c r="AG456" s="24">
        <v>0.43</v>
      </c>
      <c r="AH456" s="24">
        <v>0.43</v>
      </c>
      <c r="AI456" s="24">
        <v>0.43</v>
      </c>
      <c r="AJ456" s="24">
        <v>0.43</v>
      </c>
      <c r="AK456" s="24">
        <v>0.43</v>
      </c>
      <c r="AL456" s="24">
        <v>0.43</v>
      </c>
      <c r="AM456" s="24">
        <v>0.43</v>
      </c>
      <c r="AN456" s="24">
        <v>0.43</v>
      </c>
      <c r="AP456" s="14"/>
      <c r="AQ456" s="14"/>
      <c r="AR456" s="12" t="s">
        <v>27</v>
      </c>
      <c r="AS456" s="12">
        <f t="shared" si="768"/>
        <v>0</v>
      </c>
      <c r="AT456" s="12">
        <f t="shared" si="768"/>
        <v>2.58</v>
      </c>
      <c r="AU456" s="12">
        <f t="shared" si="769"/>
        <v>1.72</v>
      </c>
      <c r="AV456" s="12">
        <f t="shared" si="770"/>
        <v>2.58</v>
      </c>
      <c r="AW456" s="12">
        <f t="shared" si="771"/>
        <v>3.44</v>
      </c>
      <c r="AX456" s="12">
        <f t="shared" si="772"/>
        <v>12.47</v>
      </c>
      <c r="AY456" s="12">
        <f t="shared" si="773"/>
        <v>0.86</v>
      </c>
      <c r="AZ456" s="12">
        <f t="shared" si="774"/>
        <v>0</v>
      </c>
      <c r="BA456" s="12">
        <f t="shared" si="775"/>
        <v>14.19</v>
      </c>
      <c r="BB456" s="12">
        <f t="shared" si="776"/>
        <v>1.29</v>
      </c>
      <c r="BC456" s="12">
        <f t="shared" si="777"/>
        <v>1.72</v>
      </c>
      <c r="BD456" s="12">
        <f t="shared" si="778"/>
        <v>1.72</v>
      </c>
      <c r="BE456" s="12">
        <f t="shared" si="779"/>
        <v>0.86</v>
      </c>
      <c r="BF456" s="12">
        <f t="shared" si="780"/>
        <v>1.72</v>
      </c>
      <c r="BG456" s="12">
        <f t="shared" si="781"/>
        <v>0</v>
      </c>
      <c r="BH456" s="12">
        <f t="shared" si="782"/>
        <v>0</v>
      </c>
      <c r="BI456" s="12">
        <f t="shared" si="783"/>
        <v>0</v>
      </c>
      <c r="BJ456" s="12">
        <f t="shared" si="785"/>
        <v>45.15</v>
      </c>
    </row>
    <row r="457" spans="1:62" ht="15.75">
      <c r="A457" s="14"/>
      <c r="B457" s="14"/>
      <c r="C457" s="12" t="s">
        <v>28</v>
      </c>
      <c r="D457" s="12"/>
      <c r="E457" s="12">
        <v>9</v>
      </c>
      <c r="F457" s="12">
        <v>6</v>
      </c>
      <c r="G457" s="12">
        <v>3</v>
      </c>
      <c r="H457" s="12">
        <v>4</v>
      </c>
      <c r="I457" s="12">
        <v>11</v>
      </c>
      <c r="J457" s="12">
        <v>1</v>
      </c>
      <c r="K457" s="12"/>
      <c r="L457" s="12">
        <v>9</v>
      </c>
      <c r="M457" s="12">
        <v>3</v>
      </c>
      <c r="N457" s="12">
        <v>6</v>
      </c>
      <c r="O457" s="12">
        <v>3</v>
      </c>
      <c r="P457" s="12">
        <v>4</v>
      </c>
      <c r="Q457" s="12">
        <v>5</v>
      </c>
      <c r="R457" s="12"/>
      <c r="S457" s="12"/>
      <c r="T457" s="12"/>
      <c r="U457" s="12">
        <f t="shared" si="784"/>
        <v>64</v>
      </c>
      <c r="W457" s="23" t="s">
        <v>28</v>
      </c>
      <c r="X457" s="24">
        <v>0.5</v>
      </c>
      <c r="Y457" s="24">
        <v>0.5</v>
      </c>
      <c r="Z457" s="24">
        <v>0.5</v>
      </c>
      <c r="AA457" s="24">
        <v>0.5</v>
      </c>
      <c r="AB457" s="24">
        <v>0.5</v>
      </c>
      <c r="AC457" s="24">
        <v>0.5</v>
      </c>
      <c r="AD457" s="24">
        <v>0.5</v>
      </c>
      <c r="AE457" s="24">
        <v>0.5</v>
      </c>
      <c r="AF457" s="24">
        <v>0.5</v>
      </c>
      <c r="AG457" s="24">
        <v>0.5</v>
      </c>
      <c r="AH457" s="24">
        <v>0.5</v>
      </c>
      <c r="AI457" s="24">
        <v>0.5</v>
      </c>
      <c r="AJ457" s="24">
        <v>0.5</v>
      </c>
      <c r="AK457" s="24">
        <v>0.5</v>
      </c>
      <c r="AL457" s="24">
        <v>0.5</v>
      </c>
      <c r="AM457" s="24">
        <v>0.5</v>
      </c>
      <c r="AN457" s="24">
        <v>0.5</v>
      </c>
      <c r="AP457" s="14"/>
      <c r="AQ457" s="14"/>
      <c r="AR457" s="12" t="s">
        <v>28</v>
      </c>
      <c r="AS457" s="12">
        <f t="shared" si="768"/>
        <v>0</v>
      </c>
      <c r="AT457" s="12">
        <f t="shared" si="768"/>
        <v>4.5</v>
      </c>
      <c r="AU457" s="12">
        <f t="shared" si="769"/>
        <v>3</v>
      </c>
      <c r="AV457" s="12">
        <f t="shared" si="770"/>
        <v>1.5</v>
      </c>
      <c r="AW457" s="12">
        <f t="shared" si="771"/>
        <v>2</v>
      </c>
      <c r="AX457" s="12">
        <f t="shared" si="772"/>
        <v>5.5</v>
      </c>
      <c r="AY457" s="12">
        <f t="shared" si="773"/>
        <v>0.5</v>
      </c>
      <c r="AZ457" s="12">
        <f t="shared" si="774"/>
        <v>0</v>
      </c>
      <c r="BA457" s="12">
        <f t="shared" si="775"/>
        <v>4.5</v>
      </c>
      <c r="BB457" s="12">
        <f t="shared" si="776"/>
        <v>1.5</v>
      </c>
      <c r="BC457" s="12">
        <f t="shared" si="777"/>
        <v>3</v>
      </c>
      <c r="BD457" s="12">
        <f t="shared" si="778"/>
        <v>1.5</v>
      </c>
      <c r="BE457" s="12">
        <f t="shared" si="779"/>
        <v>2</v>
      </c>
      <c r="BF457" s="12">
        <f t="shared" si="780"/>
        <v>2.5</v>
      </c>
      <c r="BG457" s="12">
        <f t="shared" si="781"/>
        <v>0</v>
      </c>
      <c r="BH457" s="12">
        <f t="shared" si="782"/>
        <v>0</v>
      </c>
      <c r="BI457" s="12">
        <f t="shared" si="783"/>
        <v>0</v>
      </c>
      <c r="BJ457" s="12">
        <f t="shared" si="785"/>
        <v>32</v>
      </c>
    </row>
    <row r="458" spans="1:62" ht="15.75">
      <c r="A458" s="14"/>
      <c r="B458" s="14"/>
      <c r="C458" s="12" t="s">
        <v>35</v>
      </c>
      <c r="D458" s="12"/>
      <c r="E458" s="29">
        <v>7</v>
      </c>
      <c r="F458" s="12">
        <v>5</v>
      </c>
      <c r="G458" s="12">
        <v>3</v>
      </c>
      <c r="H458" s="12">
        <v>4</v>
      </c>
      <c r="I458" s="12">
        <v>27</v>
      </c>
      <c r="J458" s="12"/>
      <c r="K458" s="12"/>
      <c r="L458" s="12">
        <v>25</v>
      </c>
      <c r="M458" s="12">
        <v>2</v>
      </c>
      <c r="N458" s="12">
        <v>2</v>
      </c>
      <c r="O458" s="12">
        <v>2</v>
      </c>
      <c r="P458" s="12">
        <v>2</v>
      </c>
      <c r="Q458" s="12">
        <v>2</v>
      </c>
      <c r="R458" s="12"/>
      <c r="S458" s="12"/>
      <c r="T458" s="12"/>
      <c r="U458" s="12">
        <f t="shared" si="784"/>
        <v>81</v>
      </c>
      <c r="W458" s="23" t="s">
        <v>50</v>
      </c>
      <c r="X458" s="24">
        <v>8.5000000000000006E-2</v>
      </c>
      <c r="Y458" s="24">
        <v>8.5000000000000006E-2</v>
      </c>
      <c r="Z458" s="24">
        <v>8.5000000000000006E-2</v>
      </c>
      <c r="AA458" s="24">
        <v>8.5000000000000006E-2</v>
      </c>
      <c r="AB458" s="24">
        <v>8.5000000000000006E-2</v>
      </c>
      <c r="AC458" s="24">
        <v>8.5000000000000006E-2</v>
      </c>
      <c r="AD458" s="24">
        <v>8.5000000000000006E-2</v>
      </c>
      <c r="AE458" s="24">
        <v>8.5000000000000006E-2</v>
      </c>
      <c r="AF458" s="24">
        <v>8.5000000000000006E-2</v>
      </c>
      <c r="AG458" s="24">
        <v>8.5000000000000006E-2</v>
      </c>
      <c r="AH458" s="24">
        <v>8.5000000000000006E-2</v>
      </c>
      <c r="AI458" s="24">
        <v>8.5000000000000006E-2</v>
      </c>
      <c r="AJ458" s="24">
        <v>8.5000000000000006E-2</v>
      </c>
      <c r="AK458" s="24">
        <v>8.5000000000000006E-2</v>
      </c>
      <c r="AL458" s="24">
        <v>8.5000000000000006E-2</v>
      </c>
      <c r="AM458" s="24">
        <v>8.5000000000000006E-2</v>
      </c>
      <c r="AN458" s="24">
        <v>8.5000000000000006E-2</v>
      </c>
      <c r="AP458" s="14"/>
      <c r="AQ458" s="14"/>
      <c r="AR458" s="12" t="s">
        <v>35</v>
      </c>
      <c r="AS458" s="12">
        <f t="shared" si="768"/>
        <v>0</v>
      </c>
      <c r="AT458" s="12">
        <f t="shared" si="768"/>
        <v>0.59499999999999997</v>
      </c>
      <c r="AU458" s="12">
        <f t="shared" si="769"/>
        <v>0.42499999999999999</v>
      </c>
      <c r="AV458" s="12">
        <f t="shared" si="770"/>
        <v>0.255</v>
      </c>
      <c r="AW458" s="12">
        <f t="shared" si="771"/>
        <v>0.34</v>
      </c>
      <c r="AX458" s="12">
        <f t="shared" si="772"/>
        <v>2.2949999999999999</v>
      </c>
      <c r="AY458" s="12">
        <f t="shared" si="773"/>
        <v>0</v>
      </c>
      <c r="AZ458" s="12">
        <f t="shared" si="774"/>
        <v>0</v>
      </c>
      <c r="BA458" s="12">
        <f t="shared" si="775"/>
        <v>2.125</v>
      </c>
      <c r="BB458" s="12">
        <f t="shared" si="776"/>
        <v>0.17</v>
      </c>
      <c r="BC458" s="12">
        <f t="shared" si="777"/>
        <v>0.17</v>
      </c>
      <c r="BD458" s="12">
        <f t="shared" si="778"/>
        <v>0.17</v>
      </c>
      <c r="BE458" s="12">
        <f t="shared" si="779"/>
        <v>0.17</v>
      </c>
      <c r="BF458" s="12">
        <f t="shared" si="780"/>
        <v>0.17</v>
      </c>
      <c r="BG458" s="12">
        <f t="shared" si="781"/>
        <v>0</v>
      </c>
      <c r="BH458" s="12">
        <f t="shared" si="782"/>
        <v>0</v>
      </c>
      <c r="BI458" s="12">
        <f t="shared" si="783"/>
        <v>0</v>
      </c>
      <c r="BJ458" s="12">
        <f t="shared" si="785"/>
        <v>6.8849999999999998</v>
      </c>
    </row>
    <row r="459" spans="1:62" ht="15.75">
      <c r="A459" s="14"/>
      <c r="B459" s="14"/>
      <c r="C459" s="12" t="s">
        <v>36</v>
      </c>
      <c r="D459" s="12"/>
      <c r="E459" s="12">
        <v>8</v>
      </c>
      <c r="F459" s="12">
        <v>4</v>
      </c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>
        <f t="shared" si="784"/>
        <v>12</v>
      </c>
      <c r="W459" s="23" t="s">
        <v>51</v>
      </c>
      <c r="X459" s="24">
        <v>0.59</v>
      </c>
      <c r="Y459" s="24">
        <v>0.59</v>
      </c>
      <c r="Z459" s="24">
        <v>0.59</v>
      </c>
      <c r="AA459" s="24">
        <v>0.59</v>
      </c>
      <c r="AB459" s="24">
        <v>0.59</v>
      </c>
      <c r="AC459" s="24">
        <v>0.59</v>
      </c>
      <c r="AD459" s="24">
        <v>0.59</v>
      </c>
      <c r="AE459" s="24">
        <v>0.59</v>
      </c>
      <c r="AF459" s="24">
        <v>0.59</v>
      </c>
      <c r="AG459" s="24">
        <v>0.59</v>
      </c>
      <c r="AH459" s="24">
        <v>0.59</v>
      </c>
      <c r="AI459" s="24">
        <v>0.59</v>
      </c>
      <c r="AJ459" s="24">
        <v>0.59</v>
      </c>
      <c r="AK459" s="24">
        <v>0.59</v>
      </c>
      <c r="AL459" s="24">
        <v>0.59</v>
      </c>
      <c r="AM459" s="24">
        <v>0.59</v>
      </c>
      <c r="AN459" s="24">
        <v>0.59</v>
      </c>
      <c r="AP459" s="14"/>
      <c r="AQ459" s="14"/>
      <c r="AR459" s="12" t="s">
        <v>36</v>
      </c>
      <c r="AS459" s="12">
        <f t="shared" si="768"/>
        <v>0</v>
      </c>
      <c r="AT459" s="12">
        <f t="shared" si="768"/>
        <v>4.72</v>
      </c>
      <c r="AU459" s="12">
        <f t="shared" si="769"/>
        <v>2.36</v>
      </c>
      <c r="AV459" s="12">
        <f t="shared" si="770"/>
        <v>0</v>
      </c>
      <c r="AW459" s="12">
        <f t="shared" si="771"/>
        <v>0</v>
      </c>
      <c r="AX459" s="12">
        <f t="shared" si="772"/>
        <v>0</v>
      </c>
      <c r="AY459" s="12">
        <f t="shared" si="773"/>
        <v>0</v>
      </c>
      <c r="AZ459" s="12">
        <f t="shared" si="774"/>
        <v>0</v>
      </c>
      <c r="BA459" s="12">
        <f t="shared" si="775"/>
        <v>0</v>
      </c>
      <c r="BB459" s="12">
        <f t="shared" si="776"/>
        <v>0</v>
      </c>
      <c r="BC459" s="12">
        <f t="shared" si="777"/>
        <v>0</v>
      </c>
      <c r="BD459" s="12">
        <f t="shared" si="778"/>
        <v>0</v>
      </c>
      <c r="BE459" s="12">
        <f t="shared" si="779"/>
        <v>0</v>
      </c>
      <c r="BF459" s="12">
        <f t="shared" si="780"/>
        <v>0</v>
      </c>
      <c r="BG459" s="12">
        <f t="shared" si="781"/>
        <v>0</v>
      </c>
      <c r="BH459" s="12">
        <f t="shared" si="782"/>
        <v>0</v>
      </c>
      <c r="BI459" s="12">
        <f t="shared" si="783"/>
        <v>0</v>
      </c>
      <c r="BJ459" s="12">
        <f t="shared" si="785"/>
        <v>7.08</v>
      </c>
    </row>
    <row r="460" spans="1:62" ht="15.75">
      <c r="A460" s="14"/>
      <c r="B460" s="14"/>
      <c r="C460" s="12" t="s">
        <v>31</v>
      </c>
      <c r="D460" s="12"/>
      <c r="E460" s="12">
        <v>6</v>
      </c>
      <c r="F460" s="12">
        <v>4</v>
      </c>
      <c r="G460" s="12"/>
      <c r="H460" s="12"/>
      <c r="I460" s="12"/>
      <c r="J460" s="12"/>
      <c r="K460" s="12"/>
      <c r="L460" s="12"/>
      <c r="M460" s="12"/>
      <c r="N460" s="12">
        <v>2</v>
      </c>
      <c r="O460" s="12"/>
      <c r="P460" s="12"/>
      <c r="Q460" s="12"/>
      <c r="R460" s="12"/>
      <c r="S460" s="12"/>
      <c r="T460" s="12"/>
      <c r="U460" s="12">
        <f t="shared" si="784"/>
        <v>12</v>
      </c>
      <c r="W460" s="23" t="s">
        <v>31</v>
      </c>
      <c r="X460" s="24">
        <v>0.56999999999999995</v>
      </c>
      <c r="Y460" s="24">
        <v>0.56999999999999995</v>
      </c>
      <c r="Z460" s="24">
        <v>0.56999999999999995</v>
      </c>
      <c r="AA460" s="24">
        <v>0.56999999999999995</v>
      </c>
      <c r="AB460" s="24">
        <v>0.56999999999999995</v>
      </c>
      <c r="AC460" s="24">
        <v>0.56999999999999995</v>
      </c>
      <c r="AD460" s="24">
        <v>0.56999999999999995</v>
      </c>
      <c r="AE460" s="24">
        <v>0.56999999999999995</v>
      </c>
      <c r="AF460" s="24">
        <v>0.56999999999999995</v>
      </c>
      <c r="AG460" s="24">
        <v>0.56999999999999995</v>
      </c>
      <c r="AH460" s="24">
        <v>0.56999999999999995</v>
      </c>
      <c r="AI460" s="24">
        <v>0.56999999999999995</v>
      </c>
      <c r="AJ460" s="24">
        <v>0.56999999999999995</v>
      </c>
      <c r="AK460" s="24">
        <v>0.56999999999999995</v>
      </c>
      <c r="AL460" s="24">
        <v>0.56999999999999995</v>
      </c>
      <c r="AM460" s="24">
        <v>0.56999999999999995</v>
      </c>
      <c r="AN460" s="24">
        <v>0.56999999999999995</v>
      </c>
      <c r="AP460" s="14"/>
      <c r="AQ460" s="14"/>
      <c r="AR460" s="12" t="s">
        <v>31</v>
      </c>
      <c r="AS460" s="12">
        <f t="shared" si="768"/>
        <v>0</v>
      </c>
      <c r="AT460" s="12">
        <f t="shared" si="768"/>
        <v>3.42</v>
      </c>
      <c r="AU460" s="12">
        <f t="shared" si="769"/>
        <v>2.2799999999999998</v>
      </c>
      <c r="AV460" s="12">
        <f t="shared" si="770"/>
        <v>0</v>
      </c>
      <c r="AW460" s="12">
        <f t="shared" si="771"/>
        <v>0</v>
      </c>
      <c r="AX460" s="12">
        <f t="shared" si="772"/>
        <v>0</v>
      </c>
      <c r="AY460" s="12">
        <f t="shared" si="773"/>
        <v>0</v>
      </c>
      <c r="AZ460" s="12">
        <f t="shared" si="774"/>
        <v>0</v>
      </c>
      <c r="BA460" s="12">
        <f t="shared" si="775"/>
        <v>0</v>
      </c>
      <c r="BB460" s="12">
        <f t="shared" si="776"/>
        <v>0</v>
      </c>
      <c r="BC460" s="12">
        <f t="shared" si="777"/>
        <v>1.1399999999999999</v>
      </c>
      <c r="BD460" s="12">
        <f t="shared" si="778"/>
        <v>0</v>
      </c>
      <c r="BE460" s="12">
        <f t="shared" si="779"/>
        <v>0</v>
      </c>
      <c r="BF460" s="12">
        <f t="shared" si="780"/>
        <v>0</v>
      </c>
      <c r="BG460" s="12">
        <f t="shared" si="781"/>
        <v>0</v>
      </c>
      <c r="BH460" s="12">
        <f t="shared" si="782"/>
        <v>0</v>
      </c>
      <c r="BI460" s="12">
        <f t="shared" si="783"/>
        <v>0</v>
      </c>
      <c r="BJ460" s="12">
        <f t="shared" si="785"/>
        <v>6.84</v>
      </c>
    </row>
    <row r="461" spans="1:62" ht="15.75">
      <c r="A461" s="16"/>
      <c r="B461" s="16"/>
      <c r="C461" s="12" t="s">
        <v>32</v>
      </c>
      <c r="D461" s="12"/>
      <c r="E461" s="12"/>
      <c r="F461" s="12"/>
      <c r="G461" s="12"/>
      <c r="H461" s="12">
        <v>3</v>
      </c>
      <c r="I461" s="12">
        <v>6</v>
      </c>
      <c r="J461" s="12">
        <v>1</v>
      </c>
      <c r="K461" s="12"/>
      <c r="L461" s="12"/>
      <c r="M461" s="12"/>
      <c r="N461" s="12"/>
      <c r="O461" s="12">
        <v>7</v>
      </c>
      <c r="P461" s="12"/>
      <c r="Q461" s="12"/>
      <c r="R461" s="12"/>
      <c r="S461" s="12"/>
      <c r="T461" s="12"/>
      <c r="U461" s="12">
        <f t="shared" si="784"/>
        <v>17</v>
      </c>
      <c r="W461" s="23" t="s">
        <v>32</v>
      </c>
      <c r="X461" s="24">
        <v>0.4</v>
      </c>
      <c r="Y461" s="24">
        <v>0.4</v>
      </c>
      <c r="Z461" s="24">
        <v>0.4</v>
      </c>
      <c r="AA461" s="24">
        <v>0.4</v>
      </c>
      <c r="AB461" s="24">
        <v>0.4</v>
      </c>
      <c r="AC461" s="24">
        <v>0.4</v>
      </c>
      <c r="AD461" s="24">
        <v>0.4</v>
      </c>
      <c r="AE461" s="24">
        <v>0.4</v>
      </c>
      <c r="AF461" s="24">
        <v>0.4</v>
      </c>
      <c r="AG461" s="24">
        <v>0.4</v>
      </c>
      <c r="AH461" s="24">
        <v>0.4</v>
      </c>
      <c r="AI461" s="24">
        <v>0.4</v>
      </c>
      <c r="AJ461" s="24">
        <v>0.4</v>
      </c>
      <c r="AK461" s="24">
        <v>0.4</v>
      </c>
      <c r="AL461" s="24">
        <v>0.4</v>
      </c>
      <c r="AM461" s="24">
        <v>0.4</v>
      </c>
      <c r="AN461" s="24">
        <v>0.4</v>
      </c>
      <c r="AP461" s="16"/>
      <c r="AQ461" s="16"/>
      <c r="AR461" s="12" t="s">
        <v>32</v>
      </c>
      <c r="AS461" s="12">
        <f t="shared" si="768"/>
        <v>0</v>
      </c>
      <c r="AT461" s="12">
        <f t="shared" si="768"/>
        <v>0</v>
      </c>
      <c r="AU461" s="12">
        <f t="shared" si="769"/>
        <v>0</v>
      </c>
      <c r="AV461" s="12">
        <f t="shared" si="770"/>
        <v>0</v>
      </c>
      <c r="AW461" s="12">
        <f t="shared" si="771"/>
        <v>1.2</v>
      </c>
      <c r="AX461" s="12">
        <f t="shared" si="772"/>
        <v>2.4</v>
      </c>
      <c r="AY461" s="12">
        <f t="shared" si="773"/>
        <v>0.4</v>
      </c>
      <c r="AZ461" s="12">
        <f t="shared" si="774"/>
        <v>0</v>
      </c>
      <c r="BA461" s="12">
        <f t="shared" si="775"/>
        <v>0</v>
      </c>
      <c r="BB461" s="12">
        <f t="shared" si="776"/>
        <v>0</v>
      </c>
      <c r="BC461" s="12">
        <f t="shared" si="777"/>
        <v>0</v>
      </c>
      <c r="BD461" s="12">
        <f t="shared" si="778"/>
        <v>2.8</v>
      </c>
      <c r="BE461" s="12">
        <f t="shared" si="779"/>
        <v>0</v>
      </c>
      <c r="BF461" s="12">
        <f t="shared" si="780"/>
        <v>0</v>
      </c>
      <c r="BG461" s="12">
        <f t="shared" si="781"/>
        <v>0</v>
      </c>
      <c r="BH461" s="12">
        <f t="shared" si="782"/>
        <v>0</v>
      </c>
      <c r="BI461" s="12">
        <f t="shared" si="783"/>
        <v>0</v>
      </c>
      <c r="BJ461" s="12">
        <f t="shared" si="785"/>
        <v>6.8</v>
      </c>
    </row>
    <row r="462" spans="1:62">
      <c r="A462" s="17"/>
      <c r="B462" s="18"/>
      <c r="C462" s="19" t="s">
        <v>33</v>
      </c>
      <c r="D462" s="19">
        <f>SUM(D453:D461)</f>
        <v>0</v>
      </c>
      <c r="E462" s="19">
        <f>SUM(E453:E461)</f>
        <v>36</v>
      </c>
      <c r="F462" s="19">
        <f t="shared" ref="F462:U462" si="786">SUM(F453:F461)</f>
        <v>23</v>
      </c>
      <c r="G462" s="19">
        <f t="shared" si="786"/>
        <v>39</v>
      </c>
      <c r="H462" s="19">
        <f t="shared" si="786"/>
        <v>57</v>
      </c>
      <c r="I462" s="19">
        <f t="shared" si="786"/>
        <v>116</v>
      </c>
      <c r="J462" s="19">
        <f t="shared" si="786"/>
        <v>25</v>
      </c>
      <c r="K462" s="19">
        <f t="shared" si="786"/>
        <v>8</v>
      </c>
      <c r="L462" s="19">
        <f t="shared" si="786"/>
        <v>114</v>
      </c>
      <c r="M462" s="19">
        <f t="shared" si="786"/>
        <v>13</v>
      </c>
      <c r="N462" s="19">
        <f t="shared" si="786"/>
        <v>15</v>
      </c>
      <c r="O462" s="19">
        <f t="shared" si="786"/>
        <v>24</v>
      </c>
      <c r="P462" s="19">
        <f t="shared" si="786"/>
        <v>19</v>
      </c>
      <c r="Q462" s="19">
        <f t="shared" si="786"/>
        <v>29</v>
      </c>
      <c r="R462" s="19">
        <f t="shared" si="786"/>
        <v>0</v>
      </c>
      <c r="S462" s="19">
        <f t="shared" si="786"/>
        <v>0</v>
      </c>
      <c r="T462" s="19">
        <f t="shared" si="786"/>
        <v>0</v>
      </c>
      <c r="U462" s="19">
        <f t="shared" si="786"/>
        <v>518</v>
      </c>
      <c r="AP462" s="17"/>
      <c r="AQ462" s="18"/>
      <c r="AR462" s="19" t="s">
        <v>33</v>
      </c>
      <c r="AS462" s="19">
        <f>SUM(AS453:AS461)</f>
        <v>0</v>
      </c>
      <c r="AT462" s="19">
        <f>SUM(AT453:AT461)</f>
        <v>15.815</v>
      </c>
      <c r="AU462" s="19">
        <f t="shared" ref="AU462:BJ462" si="787">SUM(AU453:AU461)</f>
        <v>9.7850000000000001</v>
      </c>
      <c r="AV462" s="19">
        <f t="shared" si="787"/>
        <v>11.77</v>
      </c>
      <c r="AW462" s="19">
        <f t="shared" si="787"/>
        <v>17.335000000000001</v>
      </c>
      <c r="AX462" s="19">
        <f t="shared" si="787"/>
        <v>33.56</v>
      </c>
      <c r="AY462" s="19">
        <f t="shared" si="787"/>
        <v>7.22</v>
      </c>
      <c r="AZ462" s="19">
        <f t="shared" si="787"/>
        <v>1.96</v>
      </c>
      <c r="BA462" s="19">
        <f t="shared" si="787"/>
        <v>32.69</v>
      </c>
      <c r="BB462" s="19">
        <f t="shared" si="787"/>
        <v>4.29</v>
      </c>
      <c r="BC462" s="19">
        <f t="shared" si="787"/>
        <v>6.38</v>
      </c>
      <c r="BD462" s="19">
        <f t="shared" si="787"/>
        <v>8.4849999999999994</v>
      </c>
      <c r="BE462" s="19">
        <f t="shared" si="787"/>
        <v>6.1150000000000002</v>
      </c>
      <c r="BF462" s="19">
        <f t="shared" si="787"/>
        <v>9.17</v>
      </c>
      <c r="BG462" s="19">
        <f t="shared" si="787"/>
        <v>0</v>
      </c>
      <c r="BH462" s="19">
        <f t="shared" si="787"/>
        <v>0</v>
      </c>
      <c r="BI462" s="19">
        <f t="shared" si="787"/>
        <v>0</v>
      </c>
      <c r="BJ462" s="19">
        <f t="shared" si="787"/>
        <v>164.57499999999999</v>
      </c>
    </row>
    <row r="465" spans="1:62" ht="106.5">
      <c r="A465" s="8" t="s">
        <v>2</v>
      </c>
      <c r="B465" s="8" t="s">
        <v>3</v>
      </c>
      <c r="C465" s="8" t="s">
        <v>4</v>
      </c>
      <c r="D465" s="9" t="str">
        <f>D5</f>
        <v>ANGGREK</v>
      </c>
      <c r="E465" s="9" t="str">
        <f>E5</f>
        <v>BOUGENVIL</v>
      </c>
      <c r="F465" s="9" t="str">
        <f t="shared" ref="F465:U465" si="788">F5</f>
        <v>CAMELIA</v>
      </c>
      <c r="G465" s="9" t="str">
        <f t="shared" si="788"/>
        <v>DEWANDARU</v>
      </c>
      <c r="H465" s="9" t="str">
        <f t="shared" si="788"/>
        <v>EDELWEIS</v>
      </c>
      <c r="I465" s="9" t="str">
        <f t="shared" si="788"/>
        <v>FLAMBOYAN</v>
      </c>
      <c r="J465" s="9" t="str">
        <f t="shared" si="788"/>
        <v>GERANIUM</v>
      </c>
      <c r="K465" s="9" t="str">
        <f t="shared" si="788"/>
        <v>HELIKONIA</v>
      </c>
      <c r="L465" s="9" t="str">
        <f t="shared" si="788"/>
        <v>IVY</v>
      </c>
      <c r="M465" s="9" t="str">
        <f t="shared" si="788"/>
        <v>KANA</v>
      </c>
      <c r="N465" s="9" t="str">
        <f t="shared" si="788"/>
        <v>IGD</v>
      </c>
      <c r="O465" s="9" t="str">
        <f t="shared" si="788"/>
        <v>HCU</v>
      </c>
      <c r="P465" s="9" t="str">
        <f t="shared" si="788"/>
        <v>PENUNJANG</v>
      </c>
      <c r="Q465" s="9" t="str">
        <f t="shared" si="788"/>
        <v>PELAYANAN</v>
      </c>
      <c r="R465" s="9" t="str">
        <f t="shared" si="788"/>
        <v>ADMIN</v>
      </c>
      <c r="S465" s="9" t="str">
        <f t="shared" si="788"/>
        <v>ASRAMA</v>
      </c>
      <c r="T465" s="9" t="str">
        <f t="shared" si="788"/>
        <v>MASJID</v>
      </c>
      <c r="U465" s="9" t="str">
        <f t="shared" si="788"/>
        <v>JUMLAH</v>
      </c>
      <c r="W465" s="21"/>
      <c r="X465" s="22" t="str">
        <f>X5</f>
        <v>ANGGREK</v>
      </c>
      <c r="Y465" s="22" t="str">
        <f>Y5</f>
        <v>BOUGENVIL</v>
      </c>
      <c r="Z465" s="22" t="str">
        <f t="shared" ref="Z465:AN465" si="789">Z5</f>
        <v>CAMELIA</v>
      </c>
      <c r="AA465" s="22" t="str">
        <f t="shared" si="789"/>
        <v>DEWANDARU</v>
      </c>
      <c r="AB465" s="22" t="str">
        <f t="shared" si="789"/>
        <v>EDELWEIS</v>
      </c>
      <c r="AC465" s="22" t="str">
        <f t="shared" si="789"/>
        <v>FLAMBOYAN</v>
      </c>
      <c r="AD465" s="22" t="str">
        <f t="shared" si="789"/>
        <v>GERANIUM</v>
      </c>
      <c r="AE465" s="22" t="str">
        <f t="shared" si="789"/>
        <v>HELIKONIA</v>
      </c>
      <c r="AF465" s="22" t="str">
        <f t="shared" si="789"/>
        <v>IVY</v>
      </c>
      <c r="AG465" s="22" t="str">
        <f t="shared" si="789"/>
        <v>KANA</v>
      </c>
      <c r="AH465" s="22" t="str">
        <f t="shared" si="789"/>
        <v>IGD</v>
      </c>
      <c r="AI465" s="22" t="str">
        <f t="shared" si="789"/>
        <v>HCU</v>
      </c>
      <c r="AJ465" s="22" t="str">
        <f t="shared" si="789"/>
        <v>PENUNJANG</v>
      </c>
      <c r="AK465" s="22" t="str">
        <f t="shared" si="789"/>
        <v>PELAYANAN</v>
      </c>
      <c r="AL465" s="22" t="str">
        <f t="shared" si="789"/>
        <v>ADMIN</v>
      </c>
      <c r="AM465" s="22" t="str">
        <f t="shared" si="789"/>
        <v>ASRAMA</v>
      </c>
      <c r="AN465" s="22" t="str">
        <f t="shared" si="789"/>
        <v>MASJID</v>
      </c>
      <c r="AP465" s="8" t="s">
        <v>2</v>
      </c>
      <c r="AQ465" s="8" t="s">
        <v>3</v>
      </c>
      <c r="AR465" s="8" t="s">
        <v>4</v>
      </c>
      <c r="AS465" s="9" t="str">
        <f>AS5</f>
        <v>ANGGREK</v>
      </c>
      <c r="AT465" s="9" t="str">
        <f>AT5</f>
        <v>BOUGENVIL</v>
      </c>
      <c r="AU465" s="9" t="str">
        <f t="shared" ref="AU465:BJ465" si="790">AU5</f>
        <v>CAMELIA II</v>
      </c>
      <c r="AV465" s="9" t="str">
        <f t="shared" si="790"/>
        <v>DEWANDARU</v>
      </c>
      <c r="AW465" s="9" t="str">
        <f t="shared" si="790"/>
        <v>EDELWEIS</v>
      </c>
      <c r="AX465" s="9" t="str">
        <f t="shared" si="790"/>
        <v>FLAMBOYAN</v>
      </c>
      <c r="AY465" s="9" t="str">
        <f t="shared" si="790"/>
        <v>GERANIUM</v>
      </c>
      <c r="AZ465" s="9" t="str">
        <f t="shared" si="790"/>
        <v>HELIKONIA</v>
      </c>
      <c r="BA465" s="9" t="str">
        <f t="shared" si="790"/>
        <v>IVY</v>
      </c>
      <c r="BB465" s="9" t="str">
        <f t="shared" si="790"/>
        <v>KANA</v>
      </c>
      <c r="BC465" s="9" t="str">
        <f t="shared" si="790"/>
        <v>IGD</v>
      </c>
      <c r="BD465" s="9" t="str">
        <f t="shared" si="790"/>
        <v>HCU</v>
      </c>
      <c r="BE465" s="9" t="str">
        <f t="shared" si="790"/>
        <v>PENUNJANG</v>
      </c>
      <c r="BF465" s="9" t="str">
        <f t="shared" si="790"/>
        <v>PELAYANAN</v>
      </c>
      <c r="BG465" s="9" t="str">
        <f t="shared" si="790"/>
        <v>ADMIN</v>
      </c>
      <c r="BH465" s="9" t="str">
        <f t="shared" si="790"/>
        <v>ASRAMA</v>
      </c>
      <c r="BI465" s="9" t="str">
        <f t="shared" si="790"/>
        <v>MASJID</v>
      </c>
      <c r="BJ465" s="9" t="str">
        <f t="shared" si="790"/>
        <v>JUMLAH</v>
      </c>
    </row>
    <row r="466" spans="1:62" ht="15.75">
      <c r="A466" s="10">
        <f>A453+1</f>
        <v>5</v>
      </c>
      <c r="B466" s="11" t="s">
        <v>34</v>
      </c>
      <c r="C466" s="12" t="s">
        <v>24</v>
      </c>
      <c r="D466" s="12"/>
      <c r="E466" s="12"/>
      <c r="F466" s="12"/>
      <c r="G466" s="12">
        <v>11</v>
      </c>
      <c r="H466" s="12">
        <v>11</v>
      </c>
      <c r="I466" s="12">
        <v>23</v>
      </c>
      <c r="J466" s="12">
        <v>3</v>
      </c>
      <c r="K466" s="12">
        <v>9</v>
      </c>
      <c r="L466" s="12">
        <v>6</v>
      </c>
      <c r="M466" s="12">
        <v>5</v>
      </c>
      <c r="N466" s="12"/>
      <c r="O466" s="12">
        <v>9</v>
      </c>
      <c r="P466" s="12">
        <v>11</v>
      </c>
      <c r="Q466" s="12">
        <v>12</v>
      </c>
      <c r="R466" s="12"/>
      <c r="S466" s="12"/>
      <c r="T466" s="12"/>
      <c r="U466" s="12">
        <f>SUM(E466:T466)</f>
        <v>100</v>
      </c>
      <c r="W466" s="23" t="s">
        <v>24</v>
      </c>
      <c r="X466" s="24">
        <v>0.26500000000000001</v>
      </c>
      <c r="Y466" s="24">
        <v>0.26500000000000001</v>
      </c>
      <c r="Z466" s="24">
        <v>0.26500000000000001</v>
      </c>
      <c r="AA466" s="24">
        <v>0.26500000000000001</v>
      </c>
      <c r="AB466" s="24">
        <v>0.26500000000000001</v>
      </c>
      <c r="AC466" s="24">
        <v>0.26500000000000001</v>
      </c>
      <c r="AD466" s="24">
        <v>0.26500000000000001</v>
      </c>
      <c r="AE466" s="24">
        <v>0.26500000000000001</v>
      </c>
      <c r="AF466" s="24">
        <v>0.26500000000000001</v>
      </c>
      <c r="AG466" s="24">
        <v>0.26500000000000001</v>
      </c>
      <c r="AH466" s="24">
        <v>0.26500000000000001</v>
      </c>
      <c r="AI466" s="24">
        <v>0.26500000000000001</v>
      </c>
      <c r="AJ466" s="24">
        <v>0.26500000000000001</v>
      </c>
      <c r="AK466" s="24">
        <v>0.26500000000000001</v>
      </c>
      <c r="AL466" s="24">
        <v>0.26500000000000001</v>
      </c>
      <c r="AM466" s="24">
        <v>0.26500000000000001</v>
      </c>
      <c r="AN466" s="24">
        <v>0.26500000000000001</v>
      </c>
      <c r="AP466" s="10">
        <f>AP453+1</f>
        <v>5</v>
      </c>
      <c r="AQ466" s="11" t="s">
        <v>40</v>
      </c>
      <c r="AR466" s="12" t="s">
        <v>24</v>
      </c>
      <c r="AS466" s="12">
        <f t="shared" ref="AS466:AT474" si="791">X466*D466</f>
        <v>0</v>
      </c>
      <c r="AT466" s="12">
        <f t="shared" si="791"/>
        <v>0</v>
      </c>
      <c r="AU466" s="12">
        <f t="shared" ref="AU466:AU474" si="792">Z466*F466</f>
        <v>0</v>
      </c>
      <c r="AV466" s="12">
        <f t="shared" ref="AV466:AV474" si="793">AA466*G466</f>
        <v>2.915</v>
      </c>
      <c r="AW466" s="12">
        <f t="shared" ref="AW466:AW474" si="794">AB466*H466</f>
        <v>2.915</v>
      </c>
      <c r="AX466" s="12">
        <f t="shared" ref="AX466:AX474" si="795">AC466*I466</f>
        <v>6.0949999999999998</v>
      </c>
      <c r="AY466" s="12">
        <f t="shared" ref="AY466:AY474" si="796">AD466*J466</f>
        <v>0.79500000000000004</v>
      </c>
      <c r="AZ466" s="12">
        <f t="shared" ref="AZ466:AZ474" si="797">AE466*K466</f>
        <v>2.3849999999999998</v>
      </c>
      <c r="BA466" s="12">
        <f t="shared" ref="BA466:BA474" si="798">AF466*L466</f>
        <v>1.59</v>
      </c>
      <c r="BB466" s="12">
        <f t="shared" ref="BB466:BB474" si="799">AG466*M466</f>
        <v>1.325</v>
      </c>
      <c r="BC466" s="12">
        <f t="shared" ref="BC466:BC474" si="800">AH466*N466</f>
        <v>0</v>
      </c>
      <c r="BD466" s="12">
        <f t="shared" ref="BD466:BD474" si="801">AI466*O466</f>
        <v>2.3849999999999998</v>
      </c>
      <c r="BE466" s="12">
        <f t="shared" ref="BE466:BE474" si="802">AJ466*P466</f>
        <v>2.915</v>
      </c>
      <c r="BF466" s="12">
        <f t="shared" ref="BF466:BF474" si="803">AK466*Q466</f>
        <v>3.18</v>
      </c>
      <c r="BG466" s="12">
        <f t="shared" ref="BG466:BG474" si="804">AL466*R466</f>
        <v>0</v>
      </c>
      <c r="BH466" s="12">
        <f t="shared" ref="BH466:BH474" si="805">AM466*S466</f>
        <v>0</v>
      </c>
      <c r="BI466" s="12">
        <f t="shared" ref="BI466:BI474" si="806">AN466*T466</f>
        <v>0</v>
      </c>
      <c r="BJ466" s="12">
        <f>SUM(AT466:BI466)</f>
        <v>26.5</v>
      </c>
    </row>
    <row r="467" spans="1:62" ht="15.75">
      <c r="A467" s="14"/>
      <c r="B467" s="15">
        <f>B454+1</f>
        <v>44597</v>
      </c>
      <c r="C467" s="12" t="s">
        <v>25</v>
      </c>
      <c r="D467" s="12"/>
      <c r="E467" s="12"/>
      <c r="F467" s="12"/>
      <c r="G467" s="12">
        <v>11</v>
      </c>
      <c r="H467" s="12">
        <v>12</v>
      </c>
      <c r="I467" s="12">
        <v>25</v>
      </c>
      <c r="J467" s="12">
        <v>2</v>
      </c>
      <c r="K467" s="12">
        <v>11</v>
      </c>
      <c r="L467" s="12">
        <v>6</v>
      </c>
      <c r="M467" s="12">
        <v>4</v>
      </c>
      <c r="N467" s="12"/>
      <c r="O467" s="12">
        <v>4</v>
      </c>
      <c r="P467" s="12"/>
      <c r="Q467" s="12">
        <v>4</v>
      </c>
      <c r="R467" s="12"/>
      <c r="S467" s="12"/>
      <c r="T467" s="12"/>
      <c r="U467" s="12">
        <f t="shared" ref="U467:U474" si="807">SUM(E467:T467)</f>
        <v>79</v>
      </c>
      <c r="W467" s="23" t="s">
        <v>25</v>
      </c>
      <c r="X467" s="24">
        <v>0.22500000000000001</v>
      </c>
      <c r="Y467" s="24">
        <v>0.22500000000000001</v>
      </c>
      <c r="Z467" s="24">
        <v>0.22500000000000001</v>
      </c>
      <c r="AA467" s="24">
        <v>0.22500000000000001</v>
      </c>
      <c r="AB467" s="24">
        <v>0.22500000000000001</v>
      </c>
      <c r="AC467" s="24">
        <v>0.22500000000000001</v>
      </c>
      <c r="AD467" s="24">
        <v>0.22500000000000001</v>
      </c>
      <c r="AE467" s="24">
        <v>0.22500000000000001</v>
      </c>
      <c r="AF467" s="24">
        <v>0.22500000000000001</v>
      </c>
      <c r="AG467" s="24">
        <v>0.22500000000000001</v>
      </c>
      <c r="AH467" s="24">
        <v>0.22500000000000001</v>
      </c>
      <c r="AI467" s="24">
        <v>0.22500000000000001</v>
      </c>
      <c r="AJ467" s="24">
        <v>0.22500000000000001</v>
      </c>
      <c r="AK467" s="24">
        <v>0.22500000000000001</v>
      </c>
      <c r="AL467" s="24">
        <v>0.22500000000000001</v>
      </c>
      <c r="AM467" s="24">
        <v>0.22500000000000001</v>
      </c>
      <c r="AN467" s="24">
        <v>0.22500000000000001</v>
      </c>
      <c r="AP467" s="14"/>
      <c r="AQ467" s="15">
        <f>AQ454+1</f>
        <v>44232</v>
      </c>
      <c r="AR467" s="12" t="s">
        <v>25</v>
      </c>
      <c r="AS467" s="12">
        <f t="shared" si="791"/>
        <v>0</v>
      </c>
      <c r="AT467" s="12">
        <f t="shared" si="791"/>
        <v>0</v>
      </c>
      <c r="AU467" s="12">
        <f t="shared" si="792"/>
        <v>0</v>
      </c>
      <c r="AV467" s="12">
        <f t="shared" si="793"/>
        <v>2.4750000000000001</v>
      </c>
      <c r="AW467" s="12">
        <f t="shared" si="794"/>
        <v>2.7</v>
      </c>
      <c r="AX467" s="12">
        <f t="shared" si="795"/>
        <v>5.625</v>
      </c>
      <c r="AY467" s="12">
        <f t="shared" si="796"/>
        <v>0.45</v>
      </c>
      <c r="AZ467" s="12">
        <f t="shared" si="797"/>
        <v>2.4750000000000001</v>
      </c>
      <c r="BA467" s="12">
        <f t="shared" si="798"/>
        <v>1.35</v>
      </c>
      <c r="BB467" s="12">
        <f t="shared" si="799"/>
        <v>0.9</v>
      </c>
      <c r="BC467" s="12">
        <f t="shared" si="800"/>
        <v>0</v>
      </c>
      <c r="BD467" s="12">
        <f t="shared" si="801"/>
        <v>0.9</v>
      </c>
      <c r="BE467" s="12">
        <f t="shared" si="802"/>
        <v>0</v>
      </c>
      <c r="BF467" s="12">
        <f t="shared" si="803"/>
        <v>0.9</v>
      </c>
      <c r="BG467" s="12">
        <f t="shared" si="804"/>
        <v>0</v>
      </c>
      <c r="BH467" s="12">
        <f t="shared" si="805"/>
        <v>0</v>
      </c>
      <c r="BI467" s="12">
        <f t="shared" si="806"/>
        <v>0</v>
      </c>
      <c r="BJ467" s="12">
        <f t="shared" ref="BJ467:BJ474" si="808">SUM(AT467:BI467)</f>
        <v>17.774999999999999</v>
      </c>
    </row>
    <row r="468" spans="1:62" ht="15.75">
      <c r="A468" s="14"/>
      <c r="B468" s="14"/>
      <c r="C468" s="12" t="s">
        <v>26</v>
      </c>
      <c r="D468" s="12"/>
      <c r="E468" s="12"/>
      <c r="F468" s="12"/>
      <c r="G468" s="29">
        <v>12</v>
      </c>
      <c r="H468" s="12">
        <v>4</v>
      </c>
      <c r="I468" s="12">
        <v>4</v>
      </c>
      <c r="J468" s="12">
        <v>2</v>
      </c>
      <c r="K468" s="12">
        <v>4</v>
      </c>
      <c r="L468" s="12">
        <v>4</v>
      </c>
      <c r="M468" s="12">
        <v>2</v>
      </c>
      <c r="N468" s="12"/>
      <c r="O468" s="12">
        <v>4</v>
      </c>
      <c r="P468" s="12">
        <v>4</v>
      </c>
      <c r="Q468" s="12">
        <v>19</v>
      </c>
      <c r="R468" s="12"/>
      <c r="S468" s="12"/>
      <c r="T468" s="12"/>
      <c r="U468" s="12">
        <f t="shared" si="807"/>
        <v>59</v>
      </c>
      <c r="W468" s="23" t="s">
        <v>26</v>
      </c>
      <c r="X468" s="24">
        <v>0.35</v>
      </c>
      <c r="Y468" s="24">
        <v>0.35</v>
      </c>
      <c r="Z468" s="24">
        <v>0.35</v>
      </c>
      <c r="AA468" s="24">
        <v>0.35</v>
      </c>
      <c r="AB468" s="24">
        <v>0.35</v>
      </c>
      <c r="AC468" s="24">
        <v>0.35</v>
      </c>
      <c r="AD468" s="24">
        <v>0.35</v>
      </c>
      <c r="AE468" s="24">
        <v>0.35</v>
      </c>
      <c r="AF468" s="24">
        <v>0.35</v>
      </c>
      <c r="AG468" s="24">
        <v>0.35</v>
      </c>
      <c r="AH468" s="24">
        <v>0.35</v>
      </c>
      <c r="AI468" s="24">
        <v>0.35</v>
      </c>
      <c r="AJ468" s="24">
        <v>0.35</v>
      </c>
      <c r="AK468" s="24">
        <v>0.35</v>
      </c>
      <c r="AL468" s="24">
        <v>0.35</v>
      </c>
      <c r="AM468" s="24">
        <v>0.35</v>
      </c>
      <c r="AN468" s="24">
        <v>0.35</v>
      </c>
      <c r="AP468" s="14"/>
      <c r="AQ468" s="14"/>
      <c r="AR468" s="12" t="s">
        <v>26</v>
      </c>
      <c r="AS468" s="12">
        <f t="shared" si="791"/>
        <v>0</v>
      </c>
      <c r="AT468" s="12">
        <f t="shared" si="791"/>
        <v>0</v>
      </c>
      <c r="AU468" s="12">
        <f t="shared" si="792"/>
        <v>0</v>
      </c>
      <c r="AV468" s="12">
        <f t="shared" si="793"/>
        <v>4.2</v>
      </c>
      <c r="AW468" s="12">
        <f t="shared" si="794"/>
        <v>1.4</v>
      </c>
      <c r="AX468" s="12">
        <f t="shared" si="795"/>
        <v>1.4</v>
      </c>
      <c r="AY468" s="12">
        <f t="shared" si="796"/>
        <v>0.7</v>
      </c>
      <c r="AZ468" s="12">
        <f t="shared" si="797"/>
        <v>1.4</v>
      </c>
      <c r="BA468" s="12">
        <f t="shared" si="798"/>
        <v>1.4</v>
      </c>
      <c r="BB468" s="12">
        <f t="shared" si="799"/>
        <v>0.7</v>
      </c>
      <c r="BC468" s="12">
        <f t="shared" si="800"/>
        <v>0</v>
      </c>
      <c r="BD468" s="12">
        <f t="shared" si="801"/>
        <v>1.4</v>
      </c>
      <c r="BE468" s="12">
        <f t="shared" si="802"/>
        <v>1.4</v>
      </c>
      <c r="BF468" s="12">
        <f t="shared" si="803"/>
        <v>6.65</v>
      </c>
      <c r="BG468" s="12">
        <f t="shared" si="804"/>
        <v>0</v>
      </c>
      <c r="BH468" s="12">
        <f t="shared" si="805"/>
        <v>0</v>
      </c>
      <c r="BI468" s="12">
        <f t="shared" si="806"/>
        <v>0</v>
      </c>
      <c r="BJ468" s="12">
        <f t="shared" si="808"/>
        <v>20.65</v>
      </c>
    </row>
    <row r="469" spans="1:62" ht="15.75">
      <c r="A469" s="14"/>
      <c r="B469" s="14"/>
      <c r="C469" s="12" t="s">
        <v>27</v>
      </c>
      <c r="D469" s="12"/>
      <c r="E469" s="12">
        <v>6</v>
      </c>
      <c r="F469" s="12">
        <v>4</v>
      </c>
      <c r="G469" s="12">
        <v>9</v>
      </c>
      <c r="H469" s="12">
        <v>12</v>
      </c>
      <c r="I469" s="12">
        <v>6</v>
      </c>
      <c r="J469" s="12">
        <v>5</v>
      </c>
      <c r="K469" s="12">
        <v>5</v>
      </c>
      <c r="L469" s="12">
        <v>2</v>
      </c>
      <c r="M469" s="12">
        <v>4</v>
      </c>
      <c r="N469" s="12">
        <v>6</v>
      </c>
      <c r="O469" s="12">
        <v>6</v>
      </c>
      <c r="P469" s="12">
        <v>5</v>
      </c>
      <c r="Q469" s="12">
        <v>11</v>
      </c>
      <c r="R469" s="12"/>
      <c r="S469" s="12"/>
      <c r="T469" s="12"/>
      <c r="U469" s="12">
        <f t="shared" si="807"/>
        <v>81</v>
      </c>
      <c r="W469" s="23" t="s">
        <v>27</v>
      </c>
      <c r="X469" s="24">
        <v>0.43</v>
      </c>
      <c r="Y469" s="24">
        <v>0.43</v>
      </c>
      <c r="Z469" s="24">
        <v>0.43</v>
      </c>
      <c r="AA469" s="24">
        <v>0.43</v>
      </c>
      <c r="AB469" s="24">
        <v>0.43</v>
      </c>
      <c r="AC469" s="24">
        <v>0.43</v>
      </c>
      <c r="AD469" s="24">
        <v>0.43</v>
      </c>
      <c r="AE469" s="24">
        <v>0.43</v>
      </c>
      <c r="AF469" s="24">
        <v>0.43</v>
      </c>
      <c r="AG469" s="24">
        <v>0.43</v>
      </c>
      <c r="AH469" s="24">
        <v>0.43</v>
      </c>
      <c r="AI469" s="24">
        <v>0.43</v>
      </c>
      <c r="AJ469" s="24">
        <v>0.43</v>
      </c>
      <c r="AK469" s="24">
        <v>0.43</v>
      </c>
      <c r="AL469" s="24">
        <v>0.43</v>
      </c>
      <c r="AM469" s="24">
        <v>0.43</v>
      </c>
      <c r="AN469" s="24">
        <v>0.43</v>
      </c>
      <c r="AP469" s="14"/>
      <c r="AQ469" s="14"/>
      <c r="AR469" s="12" t="s">
        <v>27</v>
      </c>
      <c r="AS469" s="12">
        <f t="shared" si="791"/>
        <v>0</v>
      </c>
      <c r="AT469" s="12">
        <f t="shared" si="791"/>
        <v>2.58</v>
      </c>
      <c r="AU469" s="12">
        <f t="shared" si="792"/>
        <v>1.72</v>
      </c>
      <c r="AV469" s="12">
        <f t="shared" si="793"/>
        <v>3.87</v>
      </c>
      <c r="AW469" s="12">
        <f t="shared" si="794"/>
        <v>5.16</v>
      </c>
      <c r="AX469" s="12">
        <f t="shared" si="795"/>
        <v>2.58</v>
      </c>
      <c r="AY469" s="12">
        <f t="shared" si="796"/>
        <v>2.15</v>
      </c>
      <c r="AZ469" s="12">
        <f t="shared" si="797"/>
        <v>2.15</v>
      </c>
      <c r="BA469" s="12">
        <f t="shared" si="798"/>
        <v>0.86</v>
      </c>
      <c r="BB469" s="12">
        <f t="shared" si="799"/>
        <v>1.72</v>
      </c>
      <c r="BC469" s="12">
        <f t="shared" si="800"/>
        <v>2.58</v>
      </c>
      <c r="BD469" s="12">
        <f t="shared" si="801"/>
        <v>2.58</v>
      </c>
      <c r="BE469" s="12">
        <f t="shared" si="802"/>
        <v>2.15</v>
      </c>
      <c r="BF469" s="12">
        <f t="shared" si="803"/>
        <v>4.7300000000000004</v>
      </c>
      <c r="BG469" s="12">
        <f t="shared" si="804"/>
        <v>0</v>
      </c>
      <c r="BH469" s="12">
        <f t="shared" si="805"/>
        <v>0</v>
      </c>
      <c r="BI469" s="12">
        <f t="shared" si="806"/>
        <v>0</v>
      </c>
      <c r="BJ469" s="12">
        <f t="shared" si="808"/>
        <v>34.83</v>
      </c>
    </row>
    <row r="470" spans="1:62" ht="15.75">
      <c r="A470" s="14"/>
      <c r="B470" s="14"/>
      <c r="C470" s="12" t="s">
        <v>28</v>
      </c>
      <c r="D470" s="12"/>
      <c r="E470" s="12">
        <v>9</v>
      </c>
      <c r="F470" s="12">
        <v>6</v>
      </c>
      <c r="G470" s="12">
        <v>4</v>
      </c>
      <c r="H470" s="12">
        <v>9</v>
      </c>
      <c r="I470" s="12">
        <v>4</v>
      </c>
      <c r="J470" s="12">
        <v>4</v>
      </c>
      <c r="K470" s="12">
        <v>7</v>
      </c>
      <c r="L470" s="12">
        <v>4</v>
      </c>
      <c r="M470" s="12">
        <v>5</v>
      </c>
      <c r="N470" s="12">
        <v>12</v>
      </c>
      <c r="O470" s="12">
        <v>9</v>
      </c>
      <c r="P470" s="12">
        <v>7</v>
      </c>
      <c r="Q470" s="12">
        <v>7</v>
      </c>
      <c r="R470" s="12"/>
      <c r="S470" s="12"/>
      <c r="T470" s="12"/>
      <c r="U470" s="12">
        <f t="shared" si="807"/>
        <v>87</v>
      </c>
      <c r="W470" s="23" t="s">
        <v>28</v>
      </c>
      <c r="X470" s="24">
        <v>0.5</v>
      </c>
      <c r="Y470" s="24">
        <v>0.5</v>
      </c>
      <c r="Z470" s="24">
        <v>0.5</v>
      </c>
      <c r="AA470" s="24">
        <v>0.5</v>
      </c>
      <c r="AB470" s="24">
        <v>0.5</v>
      </c>
      <c r="AC470" s="24">
        <v>0.5</v>
      </c>
      <c r="AD470" s="24">
        <v>0.5</v>
      </c>
      <c r="AE470" s="24">
        <v>0.5</v>
      </c>
      <c r="AF470" s="24">
        <v>0.5</v>
      </c>
      <c r="AG470" s="24">
        <v>0.5</v>
      </c>
      <c r="AH470" s="24">
        <v>0.5</v>
      </c>
      <c r="AI470" s="24">
        <v>0.5</v>
      </c>
      <c r="AJ470" s="24">
        <v>0.5</v>
      </c>
      <c r="AK470" s="24">
        <v>0.5</v>
      </c>
      <c r="AL470" s="24">
        <v>0.5</v>
      </c>
      <c r="AM470" s="24">
        <v>0.5</v>
      </c>
      <c r="AN470" s="24">
        <v>0.5</v>
      </c>
      <c r="AP470" s="14"/>
      <c r="AQ470" s="14"/>
      <c r="AR470" s="12" t="s">
        <v>28</v>
      </c>
      <c r="AS470" s="12">
        <f t="shared" si="791"/>
        <v>0</v>
      </c>
      <c r="AT470" s="12">
        <f t="shared" si="791"/>
        <v>4.5</v>
      </c>
      <c r="AU470" s="12">
        <f t="shared" si="792"/>
        <v>3</v>
      </c>
      <c r="AV470" s="12">
        <f t="shared" si="793"/>
        <v>2</v>
      </c>
      <c r="AW470" s="12">
        <f t="shared" si="794"/>
        <v>4.5</v>
      </c>
      <c r="AX470" s="12">
        <f t="shared" si="795"/>
        <v>2</v>
      </c>
      <c r="AY470" s="12">
        <f t="shared" si="796"/>
        <v>2</v>
      </c>
      <c r="AZ470" s="12">
        <f t="shared" si="797"/>
        <v>3.5</v>
      </c>
      <c r="BA470" s="12">
        <f t="shared" si="798"/>
        <v>2</v>
      </c>
      <c r="BB470" s="12">
        <f t="shared" si="799"/>
        <v>2.5</v>
      </c>
      <c r="BC470" s="12">
        <f t="shared" si="800"/>
        <v>6</v>
      </c>
      <c r="BD470" s="12">
        <f t="shared" si="801"/>
        <v>4.5</v>
      </c>
      <c r="BE470" s="12">
        <f t="shared" si="802"/>
        <v>3.5</v>
      </c>
      <c r="BF470" s="12">
        <f t="shared" si="803"/>
        <v>3.5</v>
      </c>
      <c r="BG470" s="12">
        <f t="shared" si="804"/>
        <v>0</v>
      </c>
      <c r="BH470" s="12">
        <f t="shared" si="805"/>
        <v>0</v>
      </c>
      <c r="BI470" s="12">
        <f t="shared" si="806"/>
        <v>0</v>
      </c>
      <c r="BJ470" s="12">
        <f t="shared" si="808"/>
        <v>43.5</v>
      </c>
    </row>
    <row r="471" spans="1:62" ht="15.75">
      <c r="A471" s="14"/>
      <c r="B471" s="14"/>
      <c r="C471" s="12" t="s">
        <v>35</v>
      </c>
      <c r="D471" s="12"/>
      <c r="E471" s="12">
        <v>7</v>
      </c>
      <c r="F471" s="12">
        <v>5</v>
      </c>
      <c r="G471" s="12">
        <v>6</v>
      </c>
      <c r="H471" s="12">
        <v>8</v>
      </c>
      <c r="I471" s="12">
        <v>4</v>
      </c>
      <c r="J471" s="12">
        <v>3</v>
      </c>
      <c r="K471" s="12">
        <v>3</v>
      </c>
      <c r="L471" s="12">
        <v>2</v>
      </c>
      <c r="M471" s="12">
        <v>3</v>
      </c>
      <c r="N471" s="12">
        <v>9</v>
      </c>
      <c r="O471" s="12">
        <v>11</v>
      </c>
      <c r="P471" s="12">
        <v>5</v>
      </c>
      <c r="Q471" s="12">
        <v>10</v>
      </c>
      <c r="R471" s="12"/>
      <c r="S471" s="12"/>
      <c r="T471" s="12"/>
      <c r="U471" s="12">
        <f t="shared" si="807"/>
        <v>76</v>
      </c>
      <c r="W471" s="23" t="s">
        <v>50</v>
      </c>
      <c r="X471" s="24">
        <v>8.5000000000000006E-2</v>
      </c>
      <c r="Y471" s="24">
        <v>8.5000000000000006E-2</v>
      </c>
      <c r="Z471" s="24">
        <v>8.5000000000000006E-2</v>
      </c>
      <c r="AA471" s="24">
        <v>8.5000000000000006E-2</v>
      </c>
      <c r="AB471" s="24">
        <v>8.5000000000000006E-2</v>
      </c>
      <c r="AC471" s="24">
        <v>8.5000000000000006E-2</v>
      </c>
      <c r="AD471" s="24">
        <v>8.5000000000000006E-2</v>
      </c>
      <c r="AE471" s="24">
        <v>8.5000000000000006E-2</v>
      </c>
      <c r="AF471" s="24">
        <v>8.5000000000000006E-2</v>
      </c>
      <c r="AG471" s="24">
        <v>8.5000000000000006E-2</v>
      </c>
      <c r="AH471" s="24">
        <v>8.5000000000000006E-2</v>
      </c>
      <c r="AI471" s="24">
        <v>8.5000000000000006E-2</v>
      </c>
      <c r="AJ471" s="24">
        <v>8.5000000000000006E-2</v>
      </c>
      <c r="AK471" s="24">
        <v>8.5000000000000006E-2</v>
      </c>
      <c r="AL471" s="24">
        <v>8.5000000000000006E-2</v>
      </c>
      <c r="AM471" s="24">
        <v>8.5000000000000006E-2</v>
      </c>
      <c r="AN471" s="24">
        <v>8.5000000000000006E-2</v>
      </c>
      <c r="AP471" s="14"/>
      <c r="AQ471" s="14"/>
      <c r="AR471" s="12" t="s">
        <v>35</v>
      </c>
      <c r="AS471" s="12">
        <f t="shared" si="791"/>
        <v>0</v>
      </c>
      <c r="AT471" s="12">
        <f t="shared" si="791"/>
        <v>0.59499999999999997</v>
      </c>
      <c r="AU471" s="12">
        <f t="shared" si="792"/>
        <v>0.42499999999999999</v>
      </c>
      <c r="AV471" s="12">
        <f t="shared" si="793"/>
        <v>0.51</v>
      </c>
      <c r="AW471" s="12">
        <f t="shared" si="794"/>
        <v>0.68</v>
      </c>
      <c r="AX471" s="12">
        <f t="shared" si="795"/>
        <v>0.34</v>
      </c>
      <c r="AY471" s="12">
        <f t="shared" si="796"/>
        <v>0.255</v>
      </c>
      <c r="AZ471" s="12">
        <f t="shared" si="797"/>
        <v>0.255</v>
      </c>
      <c r="BA471" s="12">
        <f t="shared" si="798"/>
        <v>0.17</v>
      </c>
      <c r="BB471" s="12">
        <f t="shared" si="799"/>
        <v>0.255</v>
      </c>
      <c r="BC471" s="12">
        <f t="shared" si="800"/>
        <v>0.76500000000000001</v>
      </c>
      <c r="BD471" s="12">
        <f t="shared" si="801"/>
        <v>0.93500000000000005</v>
      </c>
      <c r="BE471" s="12">
        <f t="shared" si="802"/>
        <v>0.42499999999999999</v>
      </c>
      <c r="BF471" s="12">
        <f t="shared" si="803"/>
        <v>0.85</v>
      </c>
      <c r="BG471" s="12">
        <f t="shared" si="804"/>
        <v>0</v>
      </c>
      <c r="BH471" s="12">
        <f t="shared" si="805"/>
        <v>0</v>
      </c>
      <c r="BI471" s="12">
        <f t="shared" si="806"/>
        <v>0</v>
      </c>
      <c r="BJ471" s="12">
        <f t="shared" si="808"/>
        <v>6.46</v>
      </c>
    </row>
    <row r="472" spans="1:62" ht="15.75">
      <c r="A472" s="14"/>
      <c r="B472" s="14"/>
      <c r="C472" s="12" t="s">
        <v>36</v>
      </c>
      <c r="D472" s="12"/>
      <c r="E472" s="12">
        <v>8</v>
      </c>
      <c r="F472" s="12">
        <v>4</v>
      </c>
      <c r="G472" s="12"/>
      <c r="H472" s="12"/>
      <c r="I472" s="12"/>
      <c r="J472" s="12"/>
      <c r="K472" s="12"/>
      <c r="L472" s="12"/>
      <c r="M472" s="12"/>
      <c r="N472" s="12"/>
      <c r="O472" s="12">
        <v>8</v>
      </c>
      <c r="P472" s="12"/>
      <c r="Q472" s="12"/>
      <c r="R472" s="12"/>
      <c r="S472" s="12"/>
      <c r="T472" s="12"/>
      <c r="U472" s="12">
        <f t="shared" si="807"/>
        <v>20</v>
      </c>
      <c r="W472" s="23" t="s">
        <v>51</v>
      </c>
      <c r="X472" s="24">
        <v>0.59</v>
      </c>
      <c r="Y472" s="24">
        <v>0.59</v>
      </c>
      <c r="Z472" s="24">
        <v>0.59</v>
      </c>
      <c r="AA472" s="24">
        <v>0.59</v>
      </c>
      <c r="AB472" s="24">
        <v>0.59</v>
      </c>
      <c r="AC472" s="24">
        <v>0.59</v>
      </c>
      <c r="AD472" s="24">
        <v>0.59</v>
      </c>
      <c r="AE472" s="24">
        <v>0.59</v>
      </c>
      <c r="AF472" s="24">
        <v>0.59</v>
      </c>
      <c r="AG472" s="24">
        <v>0.59</v>
      </c>
      <c r="AH472" s="24">
        <v>0.59</v>
      </c>
      <c r="AI472" s="24">
        <v>0.59</v>
      </c>
      <c r="AJ472" s="24">
        <v>0.59</v>
      </c>
      <c r="AK472" s="24">
        <v>0.59</v>
      </c>
      <c r="AL472" s="24">
        <v>0.59</v>
      </c>
      <c r="AM472" s="24">
        <v>0.59</v>
      </c>
      <c r="AN472" s="24">
        <v>0.59</v>
      </c>
      <c r="AP472" s="14"/>
      <c r="AQ472" s="14"/>
      <c r="AR472" s="12" t="s">
        <v>36</v>
      </c>
      <c r="AS472" s="12">
        <f t="shared" si="791"/>
        <v>0</v>
      </c>
      <c r="AT472" s="12">
        <f t="shared" si="791"/>
        <v>4.72</v>
      </c>
      <c r="AU472" s="12">
        <f t="shared" si="792"/>
        <v>2.36</v>
      </c>
      <c r="AV472" s="12">
        <f t="shared" si="793"/>
        <v>0</v>
      </c>
      <c r="AW472" s="12">
        <f t="shared" si="794"/>
        <v>0</v>
      </c>
      <c r="AX472" s="12">
        <f t="shared" si="795"/>
        <v>0</v>
      </c>
      <c r="AY472" s="12">
        <f t="shared" si="796"/>
        <v>0</v>
      </c>
      <c r="AZ472" s="12">
        <f t="shared" si="797"/>
        <v>0</v>
      </c>
      <c r="BA472" s="12">
        <f t="shared" si="798"/>
        <v>0</v>
      </c>
      <c r="BB472" s="12">
        <f t="shared" si="799"/>
        <v>0</v>
      </c>
      <c r="BC472" s="12">
        <f t="shared" si="800"/>
        <v>0</v>
      </c>
      <c r="BD472" s="12">
        <f t="shared" si="801"/>
        <v>4.72</v>
      </c>
      <c r="BE472" s="12">
        <f t="shared" si="802"/>
        <v>0</v>
      </c>
      <c r="BF472" s="12">
        <f t="shared" si="803"/>
        <v>0</v>
      </c>
      <c r="BG472" s="12">
        <f t="shared" si="804"/>
        <v>0</v>
      </c>
      <c r="BH472" s="12">
        <f t="shared" si="805"/>
        <v>0</v>
      </c>
      <c r="BI472" s="12">
        <f t="shared" si="806"/>
        <v>0</v>
      </c>
      <c r="BJ472" s="12">
        <f t="shared" si="808"/>
        <v>11.8</v>
      </c>
    </row>
    <row r="473" spans="1:62" ht="15.75">
      <c r="A473" s="14"/>
      <c r="B473" s="14"/>
      <c r="C473" s="12" t="s">
        <v>31</v>
      </c>
      <c r="D473" s="12"/>
      <c r="E473" s="12">
        <v>6</v>
      </c>
      <c r="F473" s="12">
        <v>4</v>
      </c>
      <c r="G473" s="12"/>
      <c r="H473" s="12"/>
      <c r="I473" s="12"/>
      <c r="J473" s="12"/>
      <c r="K473" s="12"/>
      <c r="L473" s="12"/>
      <c r="M473" s="12"/>
      <c r="N473" s="12">
        <v>4</v>
      </c>
      <c r="O473" s="12">
        <v>2</v>
      </c>
      <c r="P473" s="12"/>
      <c r="Q473" s="12">
        <v>4</v>
      </c>
      <c r="R473" s="12"/>
      <c r="S473" s="12"/>
      <c r="T473" s="12"/>
      <c r="U473" s="12">
        <f t="shared" si="807"/>
        <v>20</v>
      </c>
      <c r="W473" s="23" t="s">
        <v>31</v>
      </c>
      <c r="X473" s="24">
        <v>0.56999999999999995</v>
      </c>
      <c r="Y473" s="24">
        <v>0.56999999999999995</v>
      </c>
      <c r="Z473" s="24">
        <v>0.56999999999999995</v>
      </c>
      <c r="AA473" s="24">
        <v>0.56999999999999995</v>
      </c>
      <c r="AB473" s="24">
        <v>0.56999999999999995</v>
      </c>
      <c r="AC473" s="24">
        <v>0.56999999999999995</v>
      </c>
      <c r="AD473" s="24">
        <v>0.56999999999999995</v>
      </c>
      <c r="AE473" s="24">
        <v>0.56999999999999995</v>
      </c>
      <c r="AF473" s="24">
        <v>0.56999999999999995</v>
      </c>
      <c r="AG473" s="24">
        <v>0.56999999999999995</v>
      </c>
      <c r="AH473" s="24">
        <v>0.56999999999999995</v>
      </c>
      <c r="AI473" s="24">
        <v>0.56999999999999995</v>
      </c>
      <c r="AJ473" s="24">
        <v>0.56999999999999995</v>
      </c>
      <c r="AK473" s="24">
        <v>0.56999999999999995</v>
      </c>
      <c r="AL473" s="24">
        <v>0.56999999999999995</v>
      </c>
      <c r="AM473" s="24">
        <v>0.56999999999999995</v>
      </c>
      <c r="AN473" s="24">
        <v>0.56999999999999995</v>
      </c>
      <c r="AP473" s="14"/>
      <c r="AQ473" s="14"/>
      <c r="AR473" s="12" t="s">
        <v>31</v>
      </c>
      <c r="AS473" s="12">
        <f t="shared" si="791"/>
        <v>0</v>
      </c>
      <c r="AT473" s="12">
        <f t="shared" si="791"/>
        <v>3.42</v>
      </c>
      <c r="AU473" s="12">
        <f t="shared" si="792"/>
        <v>2.2799999999999998</v>
      </c>
      <c r="AV473" s="12">
        <f t="shared" si="793"/>
        <v>0</v>
      </c>
      <c r="AW473" s="12">
        <f t="shared" si="794"/>
        <v>0</v>
      </c>
      <c r="AX473" s="12">
        <f t="shared" si="795"/>
        <v>0</v>
      </c>
      <c r="AY473" s="12">
        <f t="shared" si="796"/>
        <v>0</v>
      </c>
      <c r="AZ473" s="12">
        <f t="shared" si="797"/>
        <v>0</v>
      </c>
      <c r="BA473" s="12">
        <f t="shared" si="798"/>
        <v>0</v>
      </c>
      <c r="BB473" s="12">
        <f t="shared" si="799"/>
        <v>0</v>
      </c>
      <c r="BC473" s="12">
        <f t="shared" si="800"/>
        <v>2.2799999999999998</v>
      </c>
      <c r="BD473" s="12">
        <f t="shared" si="801"/>
        <v>1.1399999999999999</v>
      </c>
      <c r="BE473" s="12">
        <f t="shared" si="802"/>
        <v>0</v>
      </c>
      <c r="BF473" s="12">
        <f t="shared" si="803"/>
        <v>2.2799999999999998</v>
      </c>
      <c r="BG473" s="12">
        <f t="shared" si="804"/>
        <v>0</v>
      </c>
      <c r="BH473" s="12">
        <f t="shared" si="805"/>
        <v>0</v>
      </c>
      <c r="BI473" s="12">
        <f t="shared" si="806"/>
        <v>0</v>
      </c>
      <c r="BJ473" s="12">
        <f t="shared" si="808"/>
        <v>11.4</v>
      </c>
    </row>
    <row r="474" spans="1:62" ht="15.75">
      <c r="A474" s="16"/>
      <c r="B474" s="16"/>
      <c r="C474" s="12" t="s">
        <v>32</v>
      </c>
      <c r="D474" s="12"/>
      <c r="E474" s="12"/>
      <c r="F474" s="12"/>
      <c r="G474" s="12">
        <v>7</v>
      </c>
      <c r="H474" s="12"/>
      <c r="I474" s="12"/>
      <c r="J474" s="12"/>
      <c r="K474" s="12">
        <v>4</v>
      </c>
      <c r="L474" s="12">
        <v>4</v>
      </c>
      <c r="M474" s="12"/>
      <c r="N474" s="12"/>
      <c r="O474" s="12"/>
      <c r="P474" s="12"/>
      <c r="Q474" s="12">
        <v>6</v>
      </c>
      <c r="R474" s="12"/>
      <c r="S474" s="12"/>
      <c r="T474" s="12"/>
      <c r="U474" s="12">
        <f t="shared" si="807"/>
        <v>21</v>
      </c>
      <c r="W474" s="23" t="s">
        <v>32</v>
      </c>
      <c r="X474" s="24">
        <v>0.4</v>
      </c>
      <c r="Y474" s="24">
        <v>0.4</v>
      </c>
      <c r="Z474" s="24">
        <v>0.4</v>
      </c>
      <c r="AA474" s="24">
        <v>0.4</v>
      </c>
      <c r="AB474" s="24">
        <v>0.4</v>
      </c>
      <c r="AC474" s="24">
        <v>0.4</v>
      </c>
      <c r="AD474" s="24">
        <v>0.4</v>
      </c>
      <c r="AE474" s="24">
        <v>0.4</v>
      </c>
      <c r="AF474" s="24">
        <v>0.4</v>
      </c>
      <c r="AG474" s="24">
        <v>0.4</v>
      </c>
      <c r="AH474" s="24">
        <v>0.4</v>
      </c>
      <c r="AI474" s="24">
        <v>0.4</v>
      </c>
      <c r="AJ474" s="24">
        <v>0.4</v>
      </c>
      <c r="AK474" s="24">
        <v>0.4</v>
      </c>
      <c r="AL474" s="24">
        <v>0.4</v>
      </c>
      <c r="AM474" s="24">
        <v>0.4</v>
      </c>
      <c r="AN474" s="24">
        <v>0.4</v>
      </c>
      <c r="AP474" s="16"/>
      <c r="AQ474" s="16"/>
      <c r="AR474" s="12" t="s">
        <v>32</v>
      </c>
      <c r="AS474" s="12">
        <f t="shared" si="791"/>
        <v>0</v>
      </c>
      <c r="AT474" s="12">
        <f t="shared" si="791"/>
        <v>0</v>
      </c>
      <c r="AU474" s="12">
        <f t="shared" si="792"/>
        <v>0</v>
      </c>
      <c r="AV474" s="12">
        <f t="shared" si="793"/>
        <v>2.8</v>
      </c>
      <c r="AW474" s="12">
        <f t="shared" si="794"/>
        <v>0</v>
      </c>
      <c r="AX474" s="12">
        <f t="shared" si="795"/>
        <v>0</v>
      </c>
      <c r="AY474" s="12">
        <f t="shared" si="796"/>
        <v>0</v>
      </c>
      <c r="AZ474" s="12">
        <f t="shared" si="797"/>
        <v>1.6</v>
      </c>
      <c r="BA474" s="12">
        <f t="shared" si="798"/>
        <v>1.6</v>
      </c>
      <c r="BB474" s="12">
        <f t="shared" si="799"/>
        <v>0</v>
      </c>
      <c r="BC474" s="12">
        <f t="shared" si="800"/>
        <v>0</v>
      </c>
      <c r="BD474" s="12">
        <f t="shared" si="801"/>
        <v>0</v>
      </c>
      <c r="BE474" s="12">
        <f t="shared" si="802"/>
        <v>0</v>
      </c>
      <c r="BF474" s="12">
        <f t="shared" si="803"/>
        <v>2.4</v>
      </c>
      <c r="BG474" s="12">
        <f t="shared" si="804"/>
        <v>0</v>
      </c>
      <c r="BH474" s="12">
        <f t="shared" si="805"/>
        <v>0</v>
      </c>
      <c r="BI474" s="12">
        <f t="shared" si="806"/>
        <v>0</v>
      </c>
      <c r="BJ474" s="12">
        <f t="shared" si="808"/>
        <v>8.4</v>
      </c>
    </row>
    <row r="475" spans="1:62">
      <c r="A475" s="17"/>
      <c r="B475" s="18"/>
      <c r="C475" s="19" t="s">
        <v>33</v>
      </c>
      <c r="D475" s="19">
        <f>SUM(D466:D474)</f>
        <v>0</v>
      </c>
      <c r="E475" s="19">
        <f>SUM(E466:E474)</f>
        <v>36</v>
      </c>
      <c r="F475" s="19">
        <f t="shared" ref="F475:U475" si="809">SUM(F466:F474)</f>
        <v>23</v>
      </c>
      <c r="G475" s="19">
        <f t="shared" si="809"/>
        <v>60</v>
      </c>
      <c r="H475" s="19">
        <f t="shared" si="809"/>
        <v>56</v>
      </c>
      <c r="I475" s="19">
        <f t="shared" si="809"/>
        <v>66</v>
      </c>
      <c r="J475" s="19">
        <f t="shared" si="809"/>
        <v>19</v>
      </c>
      <c r="K475" s="19">
        <f t="shared" si="809"/>
        <v>43</v>
      </c>
      <c r="L475" s="19">
        <f t="shared" si="809"/>
        <v>28</v>
      </c>
      <c r="M475" s="19">
        <f t="shared" si="809"/>
        <v>23</v>
      </c>
      <c r="N475" s="19">
        <f t="shared" si="809"/>
        <v>31</v>
      </c>
      <c r="O475" s="19">
        <f t="shared" si="809"/>
        <v>53</v>
      </c>
      <c r="P475" s="19">
        <f t="shared" si="809"/>
        <v>32</v>
      </c>
      <c r="Q475" s="19">
        <f t="shared" si="809"/>
        <v>73</v>
      </c>
      <c r="R475" s="19">
        <f t="shared" si="809"/>
        <v>0</v>
      </c>
      <c r="S475" s="19">
        <f t="shared" si="809"/>
        <v>0</v>
      </c>
      <c r="T475" s="19">
        <f t="shared" si="809"/>
        <v>0</v>
      </c>
      <c r="U475" s="19">
        <f t="shared" si="809"/>
        <v>543</v>
      </c>
      <c r="AP475" s="17"/>
      <c r="AQ475" s="18"/>
      <c r="AR475" s="19" t="s">
        <v>33</v>
      </c>
      <c r="AS475" s="19">
        <f>SUM(AS466:AS474)</f>
        <v>0</v>
      </c>
      <c r="AT475" s="19">
        <f>SUM(AT466:AT474)</f>
        <v>15.815</v>
      </c>
      <c r="AU475" s="19">
        <f t="shared" ref="AU475:BJ475" si="810">SUM(AU466:AU474)</f>
        <v>9.7850000000000001</v>
      </c>
      <c r="AV475" s="19">
        <f t="shared" si="810"/>
        <v>18.77</v>
      </c>
      <c r="AW475" s="19">
        <f t="shared" si="810"/>
        <v>17.355</v>
      </c>
      <c r="AX475" s="19">
        <f t="shared" si="810"/>
        <v>18.04</v>
      </c>
      <c r="AY475" s="19">
        <f t="shared" si="810"/>
        <v>6.35</v>
      </c>
      <c r="AZ475" s="19">
        <f t="shared" si="810"/>
        <v>13.765000000000001</v>
      </c>
      <c r="BA475" s="19">
        <f t="shared" si="810"/>
        <v>8.9700000000000006</v>
      </c>
      <c r="BB475" s="19">
        <f t="shared" si="810"/>
        <v>7.4</v>
      </c>
      <c r="BC475" s="19">
        <f t="shared" si="810"/>
        <v>11.625</v>
      </c>
      <c r="BD475" s="19">
        <f t="shared" si="810"/>
        <v>18.559999999999999</v>
      </c>
      <c r="BE475" s="19">
        <f t="shared" si="810"/>
        <v>10.39</v>
      </c>
      <c r="BF475" s="19">
        <f t="shared" si="810"/>
        <v>24.49</v>
      </c>
      <c r="BG475" s="19">
        <f t="shared" si="810"/>
        <v>0</v>
      </c>
      <c r="BH475" s="19">
        <f t="shared" si="810"/>
        <v>0</v>
      </c>
      <c r="BI475" s="19">
        <f t="shared" si="810"/>
        <v>0</v>
      </c>
      <c r="BJ475" s="19">
        <f t="shared" si="810"/>
        <v>181.315</v>
      </c>
    </row>
    <row r="478" spans="1:62" ht="106.5">
      <c r="A478" s="8" t="s">
        <v>2</v>
      </c>
      <c r="B478" s="8" t="s">
        <v>3</v>
      </c>
      <c r="C478" s="8" t="s">
        <v>4</v>
      </c>
      <c r="D478" s="9" t="str">
        <f>D5</f>
        <v>ANGGREK</v>
      </c>
      <c r="E478" s="9" t="str">
        <f>E5</f>
        <v>BOUGENVIL</v>
      </c>
      <c r="F478" s="9" t="str">
        <f t="shared" ref="F478:U478" si="811">F5</f>
        <v>CAMELIA</v>
      </c>
      <c r="G478" s="9" t="str">
        <f t="shared" si="811"/>
        <v>DEWANDARU</v>
      </c>
      <c r="H478" s="9" t="str">
        <f t="shared" si="811"/>
        <v>EDELWEIS</v>
      </c>
      <c r="I478" s="9" t="str">
        <f t="shared" si="811"/>
        <v>FLAMBOYAN</v>
      </c>
      <c r="J478" s="9" t="str">
        <f t="shared" si="811"/>
        <v>GERANIUM</v>
      </c>
      <c r="K478" s="9" t="str">
        <f t="shared" si="811"/>
        <v>HELIKONIA</v>
      </c>
      <c r="L478" s="9" t="str">
        <f t="shared" si="811"/>
        <v>IVY</v>
      </c>
      <c r="M478" s="9" t="str">
        <f t="shared" si="811"/>
        <v>KANA</v>
      </c>
      <c r="N478" s="9" t="str">
        <f t="shared" si="811"/>
        <v>IGD</v>
      </c>
      <c r="O478" s="9" t="str">
        <f t="shared" si="811"/>
        <v>HCU</v>
      </c>
      <c r="P478" s="9" t="str">
        <f t="shared" si="811"/>
        <v>PENUNJANG</v>
      </c>
      <c r="Q478" s="9" t="str">
        <f t="shared" si="811"/>
        <v>PELAYANAN</v>
      </c>
      <c r="R478" s="9" t="str">
        <f t="shared" si="811"/>
        <v>ADMIN</v>
      </c>
      <c r="S478" s="9" t="str">
        <f t="shared" si="811"/>
        <v>ASRAMA</v>
      </c>
      <c r="T478" s="9" t="str">
        <f t="shared" si="811"/>
        <v>MASJID</v>
      </c>
      <c r="U478" s="9" t="str">
        <f t="shared" si="811"/>
        <v>JUMLAH</v>
      </c>
      <c r="W478" s="21"/>
      <c r="X478" s="22" t="str">
        <f>X5</f>
        <v>ANGGREK</v>
      </c>
      <c r="Y478" s="22" t="str">
        <f>Y5</f>
        <v>BOUGENVIL</v>
      </c>
      <c r="Z478" s="22" t="str">
        <f t="shared" ref="Z478:AN478" si="812">Z5</f>
        <v>CAMELIA</v>
      </c>
      <c r="AA478" s="22" t="str">
        <f t="shared" si="812"/>
        <v>DEWANDARU</v>
      </c>
      <c r="AB478" s="22" t="str">
        <f t="shared" si="812"/>
        <v>EDELWEIS</v>
      </c>
      <c r="AC478" s="22" t="str">
        <f t="shared" si="812"/>
        <v>FLAMBOYAN</v>
      </c>
      <c r="AD478" s="22" t="str">
        <f t="shared" si="812"/>
        <v>GERANIUM</v>
      </c>
      <c r="AE478" s="22" t="str">
        <f t="shared" si="812"/>
        <v>HELIKONIA</v>
      </c>
      <c r="AF478" s="22" t="str">
        <f t="shared" si="812"/>
        <v>IVY</v>
      </c>
      <c r="AG478" s="22" t="str">
        <f t="shared" si="812"/>
        <v>KANA</v>
      </c>
      <c r="AH478" s="22" t="str">
        <f t="shared" si="812"/>
        <v>IGD</v>
      </c>
      <c r="AI478" s="22" t="str">
        <f t="shared" si="812"/>
        <v>HCU</v>
      </c>
      <c r="AJ478" s="22" t="str">
        <f t="shared" si="812"/>
        <v>PENUNJANG</v>
      </c>
      <c r="AK478" s="22" t="str">
        <f t="shared" si="812"/>
        <v>PELAYANAN</v>
      </c>
      <c r="AL478" s="22" t="str">
        <f t="shared" si="812"/>
        <v>ADMIN</v>
      </c>
      <c r="AM478" s="22" t="str">
        <f t="shared" si="812"/>
        <v>ASRAMA</v>
      </c>
      <c r="AN478" s="22" t="str">
        <f t="shared" si="812"/>
        <v>MASJID</v>
      </c>
      <c r="AP478" s="8" t="s">
        <v>2</v>
      </c>
      <c r="AQ478" s="8" t="s">
        <v>3</v>
      </c>
      <c r="AR478" s="8" t="s">
        <v>4</v>
      </c>
      <c r="AS478" s="9" t="str">
        <f>AS5</f>
        <v>ANGGREK</v>
      </c>
      <c r="AT478" s="9" t="str">
        <f>AT5</f>
        <v>BOUGENVIL</v>
      </c>
      <c r="AU478" s="9" t="str">
        <f t="shared" ref="AU478:BJ478" si="813">AU5</f>
        <v>CAMELIA II</v>
      </c>
      <c r="AV478" s="9" t="str">
        <f t="shared" si="813"/>
        <v>DEWANDARU</v>
      </c>
      <c r="AW478" s="9" t="str">
        <f t="shared" si="813"/>
        <v>EDELWEIS</v>
      </c>
      <c r="AX478" s="9" t="str">
        <f t="shared" si="813"/>
        <v>FLAMBOYAN</v>
      </c>
      <c r="AY478" s="9" t="str">
        <f t="shared" si="813"/>
        <v>GERANIUM</v>
      </c>
      <c r="AZ478" s="9" t="str">
        <f t="shared" si="813"/>
        <v>HELIKONIA</v>
      </c>
      <c r="BA478" s="9" t="str">
        <f t="shared" si="813"/>
        <v>IVY</v>
      </c>
      <c r="BB478" s="9" t="str">
        <f t="shared" si="813"/>
        <v>KANA</v>
      </c>
      <c r="BC478" s="9" t="str">
        <f t="shared" si="813"/>
        <v>IGD</v>
      </c>
      <c r="BD478" s="9" t="str">
        <f t="shared" si="813"/>
        <v>HCU</v>
      </c>
      <c r="BE478" s="9" t="str">
        <f t="shared" si="813"/>
        <v>PENUNJANG</v>
      </c>
      <c r="BF478" s="9" t="str">
        <f t="shared" si="813"/>
        <v>PELAYANAN</v>
      </c>
      <c r="BG478" s="9" t="str">
        <f t="shared" si="813"/>
        <v>ADMIN</v>
      </c>
      <c r="BH478" s="9" t="str">
        <f t="shared" si="813"/>
        <v>ASRAMA</v>
      </c>
      <c r="BI478" s="9" t="str">
        <f t="shared" si="813"/>
        <v>MASJID</v>
      </c>
      <c r="BJ478" s="9" t="str">
        <f t="shared" si="813"/>
        <v>JUMLAH</v>
      </c>
    </row>
    <row r="479" spans="1:62" ht="15.75">
      <c r="A479" s="10">
        <f>A466+1</f>
        <v>6</v>
      </c>
      <c r="B479" s="11" t="s">
        <v>37</v>
      </c>
      <c r="C479" s="12" t="s">
        <v>24</v>
      </c>
      <c r="D479" s="12"/>
      <c r="E479" s="12"/>
      <c r="F479" s="12"/>
      <c r="G479" s="12">
        <v>6</v>
      </c>
      <c r="H479" s="12">
        <v>16</v>
      </c>
      <c r="I479" s="12">
        <v>19</v>
      </c>
      <c r="J479" s="12">
        <v>1</v>
      </c>
      <c r="K479" s="12">
        <v>5</v>
      </c>
      <c r="L479" s="12">
        <v>3</v>
      </c>
      <c r="M479" s="12"/>
      <c r="N479" s="12"/>
      <c r="O479" s="12"/>
      <c r="P479" s="12">
        <v>1</v>
      </c>
      <c r="Q479" s="12"/>
      <c r="R479" s="12"/>
      <c r="S479" s="12"/>
      <c r="T479" s="12"/>
      <c r="U479" s="12">
        <f>SUM(E479:T479)</f>
        <v>51</v>
      </c>
      <c r="W479" s="23" t="s">
        <v>24</v>
      </c>
      <c r="X479" s="24">
        <v>0.26500000000000001</v>
      </c>
      <c r="Y479" s="24">
        <v>0.26500000000000001</v>
      </c>
      <c r="Z479" s="24">
        <v>0.26500000000000001</v>
      </c>
      <c r="AA479" s="24">
        <v>0.26500000000000001</v>
      </c>
      <c r="AB479" s="24">
        <v>0.26500000000000001</v>
      </c>
      <c r="AC479" s="24">
        <v>0.26500000000000001</v>
      </c>
      <c r="AD479" s="24">
        <v>0.26500000000000001</v>
      </c>
      <c r="AE479" s="24">
        <v>0.26500000000000001</v>
      </c>
      <c r="AF479" s="24">
        <v>0.26500000000000001</v>
      </c>
      <c r="AG479" s="24">
        <v>0.26500000000000001</v>
      </c>
      <c r="AH479" s="24">
        <v>0.26500000000000001</v>
      </c>
      <c r="AI479" s="24">
        <v>0.26500000000000001</v>
      </c>
      <c r="AJ479" s="24">
        <v>0.26500000000000001</v>
      </c>
      <c r="AK479" s="24">
        <v>0.26500000000000001</v>
      </c>
      <c r="AL479" s="24">
        <v>0.26500000000000001</v>
      </c>
      <c r="AM479" s="24">
        <v>0.26500000000000001</v>
      </c>
      <c r="AN479" s="24">
        <v>0.26500000000000001</v>
      </c>
      <c r="AP479" s="10">
        <f>AP466+1</f>
        <v>6</v>
      </c>
      <c r="AQ479" s="11" t="s">
        <v>41</v>
      </c>
      <c r="AR479" s="12" t="s">
        <v>24</v>
      </c>
      <c r="AS479" s="12">
        <f t="shared" ref="AS479:AT487" si="814">X479*D479</f>
        <v>0</v>
      </c>
      <c r="AT479" s="12">
        <f t="shared" si="814"/>
        <v>0</v>
      </c>
      <c r="AU479" s="12">
        <f t="shared" ref="AU479:AU487" si="815">Z479*F479</f>
        <v>0</v>
      </c>
      <c r="AV479" s="12">
        <f t="shared" ref="AV479:AV487" si="816">AA479*G479</f>
        <v>1.59</v>
      </c>
      <c r="AW479" s="12">
        <f t="shared" ref="AW479:AW487" si="817">AB479*H479</f>
        <v>4.24</v>
      </c>
      <c r="AX479" s="12">
        <f t="shared" ref="AX479:AX487" si="818">AC479*I479</f>
        <v>5.0350000000000001</v>
      </c>
      <c r="AY479" s="12">
        <f t="shared" ref="AY479:AY487" si="819">AD479*J479</f>
        <v>0.26500000000000001</v>
      </c>
      <c r="AZ479" s="12">
        <f t="shared" ref="AZ479:AZ487" si="820">AE479*K479</f>
        <v>1.325</v>
      </c>
      <c r="BA479" s="12">
        <f t="shared" ref="BA479:BA487" si="821">AF479*L479</f>
        <v>0.79500000000000004</v>
      </c>
      <c r="BB479" s="12">
        <f t="shared" ref="BB479:BB487" si="822">AG479*M479</f>
        <v>0</v>
      </c>
      <c r="BC479" s="12">
        <f t="shared" ref="BC479:BC487" si="823">AH479*N479</f>
        <v>0</v>
      </c>
      <c r="BD479" s="12">
        <f t="shared" ref="BD479:BD487" si="824">AI479*O479</f>
        <v>0</v>
      </c>
      <c r="BE479" s="12">
        <f t="shared" ref="BE479:BE487" si="825">AJ479*P479</f>
        <v>0.26500000000000001</v>
      </c>
      <c r="BF479" s="12">
        <f t="shared" ref="BF479:BF487" si="826">AK479*Q479</f>
        <v>0</v>
      </c>
      <c r="BG479" s="12">
        <f t="shared" ref="BG479:BG487" si="827">AL479*R479</f>
        <v>0</v>
      </c>
      <c r="BH479" s="12">
        <f t="shared" ref="BH479:BH487" si="828">AM479*S479</f>
        <v>0</v>
      </c>
      <c r="BI479" s="12">
        <f t="shared" ref="BI479:BI487" si="829">AN479*T479</f>
        <v>0</v>
      </c>
      <c r="BJ479" s="12">
        <f>SUM(AT479:BI479)</f>
        <v>13.515000000000001</v>
      </c>
    </row>
    <row r="480" spans="1:62" ht="15.75">
      <c r="A480" s="14"/>
      <c r="B480" s="15">
        <f>B467+1</f>
        <v>44598</v>
      </c>
      <c r="C480" s="12" t="s">
        <v>25</v>
      </c>
      <c r="D480" s="12"/>
      <c r="E480" s="12"/>
      <c r="F480" s="12"/>
      <c r="G480" s="12">
        <v>7</v>
      </c>
      <c r="H480" s="12">
        <v>18</v>
      </c>
      <c r="I480" s="12">
        <v>19</v>
      </c>
      <c r="J480" s="12">
        <v>1</v>
      </c>
      <c r="K480" s="12">
        <v>5</v>
      </c>
      <c r="L480" s="12">
        <v>4</v>
      </c>
      <c r="M480" s="12"/>
      <c r="N480" s="12"/>
      <c r="O480" s="12"/>
      <c r="P480" s="12"/>
      <c r="Q480" s="12"/>
      <c r="R480" s="12"/>
      <c r="S480" s="12"/>
      <c r="T480" s="12"/>
      <c r="U480" s="12">
        <f t="shared" ref="U480:U487" si="830">SUM(E480:T480)</f>
        <v>54</v>
      </c>
      <c r="W480" s="23" t="s">
        <v>25</v>
      </c>
      <c r="X480" s="24">
        <v>0.22500000000000001</v>
      </c>
      <c r="Y480" s="24">
        <v>0.22500000000000001</v>
      </c>
      <c r="Z480" s="24">
        <v>0.22500000000000001</v>
      </c>
      <c r="AA480" s="24">
        <v>0.22500000000000001</v>
      </c>
      <c r="AB480" s="24">
        <v>0.22500000000000001</v>
      </c>
      <c r="AC480" s="24">
        <v>0.22500000000000001</v>
      </c>
      <c r="AD480" s="24">
        <v>0.22500000000000001</v>
      </c>
      <c r="AE480" s="24">
        <v>0.22500000000000001</v>
      </c>
      <c r="AF480" s="24">
        <v>0.22500000000000001</v>
      </c>
      <c r="AG480" s="24">
        <v>0.22500000000000001</v>
      </c>
      <c r="AH480" s="24">
        <v>0.22500000000000001</v>
      </c>
      <c r="AI480" s="24">
        <v>0.22500000000000001</v>
      </c>
      <c r="AJ480" s="24">
        <v>0.22500000000000001</v>
      </c>
      <c r="AK480" s="24">
        <v>0.22500000000000001</v>
      </c>
      <c r="AL480" s="24">
        <v>0.22500000000000001</v>
      </c>
      <c r="AM480" s="24">
        <v>0.22500000000000001</v>
      </c>
      <c r="AN480" s="24">
        <v>0.22500000000000001</v>
      </c>
      <c r="AP480" s="14"/>
      <c r="AQ480" s="15">
        <f>AQ467+1</f>
        <v>44233</v>
      </c>
      <c r="AR480" s="12" t="s">
        <v>25</v>
      </c>
      <c r="AS480" s="12">
        <f t="shared" si="814"/>
        <v>0</v>
      </c>
      <c r="AT480" s="12">
        <f t="shared" si="814"/>
        <v>0</v>
      </c>
      <c r="AU480" s="12">
        <f t="shared" si="815"/>
        <v>0</v>
      </c>
      <c r="AV480" s="12">
        <f t="shared" si="816"/>
        <v>1.575</v>
      </c>
      <c r="AW480" s="12">
        <f t="shared" si="817"/>
        <v>4.05</v>
      </c>
      <c r="AX480" s="12">
        <f t="shared" si="818"/>
        <v>4.2750000000000004</v>
      </c>
      <c r="AY480" s="12">
        <f t="shared" si="819"/>
        <v>0.22500000000000001</v>
      </c>
      <c r="AZ480" s="12">
        <f t="shared" si="820"/>
        <v>1.125</v>
      </c>
      <c r="BA480" s="12">
        <f t="shared" si="821"/>
        <v>0.9</v>
      </c>
      <c r="BB480" s="12">
        <f t="shared" si="822"/>
        <v>0</v>
      </c>
      <c r="BC480" s="12">
        <f t="shared" si="823"/>
        <v>0</v>
      </c>
      <c r="BD480" s="12">
        <f t="shared" si="824"/>
        <v>0</v>
      </c>
      <c r="BE480" s="12">
        <f t="shared" si="825"/>
        <v>0</v>
      </c>
      <c r="BF480" s="12">
        <f t="shared" si="826"/>
        <v>0</v>
      </c>
      <c r="BG480" s="12">
        <f t="shared" si="827"/>
        <v>0</v>
      </c>
      <c r="BH480" s="12">
        <f t="shared" si="828"/>
        <v>0</v>
      </c>
      <c r="BI480" s="12">
        <f t="shared" si="829"/>
        <v>0</v>
      </c>
      <c r="BJ480" s="12">
        <f t="shared" ref="BJ480:BJ487" si="831">SUM(AT480:BI480)</f>
        <v>12.15</v>
      </c>
    </row>
    <row r="481" spans="1:62" ht="15.75">
      <c r="A481" s="14"/>
      <c r="B481" s="14"/>
      <c r="C481" s="12" t="s">
        <v>26</v>
      </c>
      <c r="D481" s="12"/>
      <c r="E481" s="12"/>
      <c r="F481" s="12"/>
      <c r="G481" s="12">
        <v>3</v>
      </c>
      <c r="H481" s="12">
        <v>4</v>
      </c>
      <c r="I481" s="12">
        <v>4</v>
      </c>
      <c r="J481" s="12"/>
      <c r="K481" s="12">
        <v>1</v>
      </c>
      <c r="L481" s="12">
        <v>3</v>
      </c>
      <c r="M481" s="12"/>
      <c r="N481" s="12"/>
      <c r="O481" s="12"/>
      <c r="P481" s="12"/>
      <c r="Q481" s="12"/>
      <c r="R481" s="12"/>
      <c r="S481" s="12"/>
      <c r="T481" s="12"/>
      <c r="U481" s="12">
        <f t="shared" si="830"/>
        <v>15</v>
      </c>
      <c r="W481" s="23" t="s">
        <v>26</v>
      </c>
      <c r="X481" s="24">
        <v>0.35</v>
      </c>
      <c r="Y481" s="24">
        <v>0.35</v>
      </c>
      <c r="Z481" s="24">
        <v>0.35</v>
      </c>
      <c r="AA481" s="24">
        <v>0.35</v>
      </c>
      <c r="AB481" s="24">
        <v>0.35</v>
      </c>
      <c r="AC481" s="24">
        <v>0.35</v>
      </c>
      <c r="AD481" s="24">
        <v>0.35</v>
      </c>
      <c r="AE481" s="24">
        <v>0.35</v>
      </c>
      <c r="AF481" s="24">
        <v>0.35</v>
      </c>
      <c r="AG481" s="24">
        <v>0.35</v>
      </c>
      <c r="AH481" s="24">
        <v>0.35</v>
      </c>
      <c r="AI481" s="24">
        <v>0.35</v>
      </c>
      <c r="AJ481" s="24">
        <v>0.35</v>
      </c>
      <c r="AK481" s="24">
        <v>0.35</v>
      </c>
      <c r="AL481" s="24">
        <v>0.35</v>
      </c>
      <c r="AM481" s="24">
        <v>0.35</v>
      </c>
      <c r="AN481" s="24">
        <v>0.35</v>
      </c>
      <c r="AP481" s="14"/>
      <c r="AQ481" s="14"/>
      <c r="AR481" s="12" t="s">
        <v>26</v>
      </c>
      <c r="AS481" s="12">
        <f t="shared" si="814"/>
        <v>0</v>
      </c>
      <c r="AT481" s="12">
        <f t="shared" si="814"/>
        <v>0</v>
      </c>
      <c r="AU481" s="12">
        <f t="shared" si="815"/>
        <v>0</v>
      </c>
      <c r="AV481" s="12">
        <f t="shared" si="816"/>
        <v>1.05</v>
      </c>
      <c r="AW481" s="12">
        <f t="shared" si="817"/>
        <v>1.4</v>
      </c>
      <c r="AX481" s="12">
        <f t="shared" si="818"/>
        <v>1.4</v>
      </c>
      <c r="AY481" s="12">
        <f t="shared" si="819"/>
        <v>0</v>
      </c>
      <c r="AZ481" s="12">
        <f t="shared" si="820"/>
        <v>0.35</v>
      </c>
      <c r="BA481" s="12">
        <f t="shared" si="821"/>
        <v>1.05</v>
      </c>
      <c r="BB481" s="12">
        <f t="shared" si="822"/>
        <v>0</v>
      </c>
      <c r="BC481" s="12">
        <f t="shared" si="823"/>
        <v>0</v>
      </c>
      <c r="BD481" s="12">
        <f t="shared" si="824"/>
        <v>0</v>
      </c>
      <c r="BE481" s="12">
        <f t="shared" si="825"/>
        <v>0</v>
      </c>
      <c r="BF481" s="12">
        <f t="shared" si="826"/>
        <v>0</v>
      </c>
      <c r="BG481" s="12">
        <f t="shared" si="827"/>
        <v>0</v>
      </c>
      <c r="BH481" s="12">
        <f t="shared" si="828"/>
        <v>0</v>
      </c>
      <c r="BI481" s="12">
        <f t="shared" si="829"/>
        <v>0</v>
      </c>
      <c r="BJ481" s="12">
        <f t="shared" si="831"/>
        <v>5.25</v>
      </c>
    </row>
    <row r="482" spans="1:62" ht="15.75">
      <c r="A482" s="14"/>
      <c r="B482" s="14"/>
      <c r="C482" s="12" t="s">
        <v>27</v>
      </c>
      <c r="D482" s="12"/>
      <c r="E482" s="12">
        <v>6</v>
      </c>
      <c r="F482" s="12">
        <v>5</v>
      </c>
      <c r="G482" s="12">
        <v>22</v>
      </c>
      <c r="H482" s="12">
        <v>8</v>
      </c>
      <c r="I482" s="12">
        <v>2</v>
      </c>
      <c r="J482" s="12">
        <v>1</v>
      </c>
      <c r="K482" s="12">
        <v>2</v>
      </c>
      <c r="L482" s="12">
        <v>1</v>
      </c>
      <c r="M482" s="12"/>
      <c r="N482" s="12"/>
      <c r="O482" s="12"/>
      <c r="P482" s="12"/>
      <c r="Q482" s="12"/>
      <c r="R482" s="12"/>
      <c r="S482" s="12"/>
      <c r="T482" s="12"/>
      <c r="U482" s="12">
        <f t="shared" si="830"/>
        <v>47</v>
      </c>
      <c r="W482" s="23" t="s">
        <v>27</v>
      </c>
      <c r="X482" s="24">
        <v>0.43</v>
      </c>
      <c r="Y482" s="24">
        <v>0.43</v>
      </c>
      <c r="Z482" s="24">
        <v>0.43</v>
      </c>
      <c r="AA482" s="24">
        <v>0.43</v>
      </c>
      <c r="AB482" s="24">
        <v>0.43</v>
      </c>
      <c r="AC482" s="24">
        <v>0.43</v>
      </c>
      <c r="AD482" s="24">
        <v>0.43</v>
      </c>
      <c r="AE482" s="24">
        <v>0.43</v>
      </c>
      <c r="AF482" s="24">
        <v>0.43</v>
      </c>
      <c r="AG482" s="24">
        <v>0.43</v>
      </c>
      <c r="AH482" s="24">
        <v>0.43</v>
      </c>
      <c r="AI482" s="24">
        <v>0.43</v>
      </c>
      <c r="AJ482" s="24">
        <v>0.43</v>
      </c>
      <c r="AK482" s="24">
        <v>0.43</v>
      </c>
      <c r="AL482" s="24">
        <v>0.43</v>
      </c>
      <c r="AM482" s="24">
        <v>0.43</v>
      </c>
      <c r="AN482" s="24">
        <v>0.43</v>
      </c>
      <c r="AP482" s="14"/>
      <c r="AQ482" s="14"/>
      <c r="AR482" s="12" t="s">
        <v>27</v>
      </c>
      <c r="AS482" s="12">
        <f t="shared" si="814"/>
        <v>0</v>
      </c>
      <c r="AT482" s="12">
        <f t="shared" si="814"/>
        <v>2.58</v>
      </c>
      <c r="AU482" s="12">
        <f t="shared" si="815"/>
        <v>2.15</v>
      </c>
      <c r="AV482" s="12">
        <f t="shared" si="816"/>
        <v>9.4600000000000009</v>
      </c>
      <c r="AW482" s="12">
        <f t="shared" si="817"/>
        <v>3.44</v>
      </c>
      <c r="AX482" s="12">
        <f t="shared" si="818"/>
        <v>0.86</v>
      </c>
      <c r="AY482" s="12">
        <f t="shared" si="819"/>
        <v>0.43</v>
      </c>
      <c r="AZ482" s="12">
        <f t="shared" si="820"/>
        <v>0.86</v>
      </c>
      <c r="BA482" s="12">
        <f t="shared" si="821"/>
        <v>0.43</v>
      </c>
      <c r="BB482" s="12">
        <f t="shared" si="822"/>
        <v>0</v>
      </c>
      <c r="BC482" s="12">
        <f t="shared" si="823"/>
        <v>0</v>
      </c>
      <c r="BD482" s="12">
        <f t="shared" si="824"/>
        <v>0</v>
      </c>
      <c r="BE482" s="12">
        <f t="shared" si="825"/>
        <v>0</v>
      </c>
      <c r="BF482" s="12">
        <f t="shared" si="826"/>
        <v>0</v>
      </c>
      <c r="BG482" s="12">
        <f t="shared" si="827"/>
        <v>0</v>
      </c>
      <c r="BH482" s="12">
        <f t="shared" si="828"/>
        <v>0</v>
      </c>
      <c r="BI482" s="12">
        <f t="shared" si="829"/>
        <v>0</v>
      </c>
      <c r="BJ482" s="12">
        <f t="shared" si="831"/>
        <v>20.21</v>
      </c>
    </row>
    <row r="483" spans="1:62" ht="15.75">
      <c r="A483" s="14"/>
      <c r="B483" s="14"/>
      <c r="C483" s="12" t="s">
        <v>28</v>
      </c>
      <c r="D483" s="12"/>
      <c r="E483" s="12">
        <v>9</v>
      </c>
      <c r="F483" s="12">
        <v>9</v>
      </c>
      <c r="G483" s="12">
        <v>6</v>
      </c>
      <c r="H483" s="12">
        <v>6</v>
      </c>
      <c r="I483" s="12">
        <v>1</v>
      </c>
      <c r="J483" s="12"/>
      <c r="K483" s="12">
        <v>2</v>
      </c>
      <c r="L483" s="12">
        <v>1</v>
      </c>
      <c r="M483" s="12"/>
      <c r="N483" s="12"/>
      <c r="O483" s="12"/>
      <c r="P483" s="12"/>
      <c r="Q483" s="12"/>
      <c r="R483" s="12"/>
      <c r="S483" s="12"/>
      <c r="T483" s="12"/>
      <c r="U483" s="12">
        <f t="shared" si="830"/>
        <v>34</v>
      </c>
      <c r="W483" s="23" t="s">
        <v>28</v>
      </c>
      <c r="X483" s="24">
        <v>0.5</v>
      </c>
      <c r="Y483" s="24">
        <v>0.5</v>
      </c>
      <c r="Z483" s="24">
        <v>0.5</v>
      </c>
      <c r="AA483" s="24">
        <v>0.5</v>
      </c>
      <c r="AB483" s="24">
        <v>0.5</v>
      </c>
      <c r="AC483" s="24">
        <v>0.5</v>
      </c>
      <c r="AD483" s="24">
        <v>0.5</v>
      </c>
      <c r="AE483" s="24">
        <v>0.5</v>
      </c>
      <c r="AF483" s="24">
        <v>0.5</v>
      </c>
      <c r="AG483" s="24">
        <v>0.5</v>
      </c>
      <c r="AH483" s="24">
        <v>0.5</v>
      </c>
      <c r="AI483" s="24">
        <v>0.5</v>
      </c>
      <c r="AJ483" s="24">
        <v>0.5</v>
      </c>
      <c r="AK483" s="24">
        <v>0.5</v>
      </c>
      <c r="AL483" s="24">
        <v>0.5</v>
      </c>
      <c r="AM483" s="24">
        <v>0.5</v>
      </c>
      <c r="AN483" s="24">
        <v>0.5</v>
      </c>
      <c r="AP483" s="14"/>
      <c r="AQ483" s="14"/>
      <c r="AR483" s="12" t="s">
        <v>28</v>
      </c>
      <c r="AS483" s="12">
        <f t="shared" si="814"/>
        <v>0</v>
      </c>
      <c r="AT483" s="12">
        <f t="shared" si="814"/>
        <v>4.5</v>
      </c>
      <c r="AU483" s="12">
        <f t="shared" si="815"/>
        <v>4.5</v>
      </c>
      <c r="AV483" s="12">
        <f t="shared" si="816"/>
        <v>3</v>
      </c>
      <c r="AW483" s="12">
        <f t="shared" si="817"/>
        <v>3</v>
      </c>
      <c r="AX483" s="12">
        <f t="shared" si="818"/>
        <v>0.5</v>
      </c>
      <c r="AY483" s="12">
        <f t="shared" si="819"/>
        <v>0</v>
      </c>
      <c r="AZ483" s="12">
        <f t="shared" si="820"/>
        <v>1</v>
      </c>
      <c r="BA483" s="12">
        <f t="shared" si="821"/>
        <v>0.5</v>
      </c>
      <c r="BB483" s="12">
        <f t="shared" si="822"/>
        <v>0</v>
      </c>
      <c r="BC483" s="12">
        <f t="shared" si="823"/>
        <v>0</v>
      </c>
      <c r="BD483" s="12">
        <f t="shared" si="824"/>
        <v>0</v>
      </c>
      <c r="BE483" s="12">
        <f t="shared" si="825"/>
        <v>0</v>
      </c>
      <c r="BF483" s="12">
        <f t="shared" si="826"/>
        <v>0</v>
      </c>
      <c r="BG483" s="12">
        <f t="shared" si="827"/>
        <v>0</v>
      </c>
      <c r="BH483" s="12">
        <f t="shared" si="828"/>
        <v>0</v>
      </c>
      <c r="BI483" s="12">
        <f t="shared" si="829"/>
        <v>0</v>
      </c>
      <c r="BJ483" s="12">
        <f t="shared" si="831"/>
        <v>17</v>
      </c>
    </row>
    <row r="484" spans="1:62" ht="15.75">
      <c r="A484" s="14"/>
      <c r="B484" s="14"/>
      <c r="C484" s="12" t="s">
        <v>35</v>
      </c>
      <c r="D484" s="12"/>
      <c r="E484" s="12">
        <v>8</v>
      </c>
      <c r="F484" s="12">
        <v>8</v>
      </c>
      <c r="G484" s="12">
        <v>16</v>
      </c>
      <c r="H484" s="12">
        <v>4</v>
      </c>
      <c r="I484" s="12">
        <v>3</v>
      </c>
      <c r="J484" s="12">
        <v>1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>
        <f t="shared" si="830"/>
        <v>40</v>
      </c>
      <c r="W484" s="23" t="s">
        <v>50</v>
      </c>
      <c r="X484" s="24">
        <v>8.5000000000000006E-2</v>
      </c>
      <c r="Y484" s="24">
        <v>8.5000000000000006E-2</v>
      </c>
      <c r="Z484" s="24">
        <v>8.5000000000000006E-2</v>
      </c>
      <c r="AA484" s="24">
        <v>8.5000000000000006E-2</v>
      </c>
      <c r="AB484" s="24">
        <v>8.5000000000000006E-2</v>
      </c>
      <c r="AC484" s="24">
        <v>8.5000000000000006E-2</v>
      </c>
      <c r="AD484" s="24">
        <v>8.5000000000000006E-2</v>
      </c>
      <c r="AE484" s="24">
        <v>8.5000000000000006E-2</v>
      </c>
      <c r="AF484" s="24">
        <v>8.5000000000000006E-2</v>
      </c>
      <c r="AG484" s="24">
        <v>8.5000000000000006E-2</v>
      </c>
      <c r="AH484" s="24">
        <v>8.5000000000000006E-2</v>
      </c>
      <c r="AI484" s="24">
        <v>8.5000000000000006E-2</v>
      </c>
      <c r="AJ484" s="24">
        <v>8.5000000000000006E-2</v>
      </c>
      <c r="AK484" s="24">
        <v>8.5000000000000006E-2</v>
      </c>
      <c r="AL484" s="24">
        <v>8.5000000000000006E-2</v>
      </c>
      <c r="AM484" s="24">
        <v>8.5000000000000006E-2</v>
      </c>
      <c r="AN484" s="24">
        <v>8.5000000000000006E-2</v>
      </c>
      <c r="AP484" s="14"/>
      <c r="AQ484" s="14"/>
      <c r="AR484" s="12" t="s">
        <v>35</v>
      </c>
      <c r="AS484" s="12">
        <f t="shared" si="814"/>
        <v>0</v>
      </c>
      <c r="AT484" s="12">
        <f t="shared" si="814"/>
        <v>0.68</v>
      </c>
      <c r="AU484" s="12">
        <f t="shared" si="815"/>
        <v>0.68</v>
      </c>
      <c r="AV484" s="12">
        <f t="shared" si="816"/>
        <v>1.36</v>
      </c>
      <c r="AW484" s="12">
        <f t="shared" si="817"/>
        <v>0.34</v>
      </c>
      <c r="AX484" s="12">
        <f t="shared" si="818"/>
        <v>0.255</v>
      </c>
      <c r="AY484" s="12">
        <f t="shared" si="819"/>
        <v>8.5000000000000006E-2</v>
      </c>
      <c r="AZ484" s="12">
        <f t="shared" si="820"/>
        <v>0</v>
      </c>
      <c r="BA484" s="12">
        <f t="shared" si="821"/>
        <v>0</v>
      </c>
      <c r="BB484" s="12">
        <f t="shared" si="822"/>
        <v>0</v>
      </c>
      <c r="BC484" s="12">
        <f t="shared" si="823"/>
        <v>0</v>
      </c>
      <c r="BD484" s="12">
        <f t="shared" si="824"/>
        <v>0</v>
      </c>
      <c r="BE484" s="12">
        <f t="shared" si="825"/>
        <v>0</v>
      </c>
      <c r="BF484" s="12">
        <f t="shared" si="826"/>
        <v>0</v>
      </c>
      <c r="BG484" s="12">
        <f t="shared" si="827"/>
        <v>0</v>
      </c>
      <c r="BH484" s="12">
        <f t="shared" si="828"/>
        <v>0</v>
      </c>
      <c r="BI484" s="12">
        <f t="shared" si="829"/>
        <v>0</v>
      </c>
      <c r="BJ484" s="12">
        <f t="shared" si="831"/>
        <v>3.4</v>
      </c>
    </row>
    <row r="485" spans="1:62" ht="15.75">
      <c r="A485" s="14"/>
      <c r="B485" s="14"/>
      <c r="C485" s="12" t="s">
        <v>36</v>
      </c>
      <c r="D485" s="12"/>
      <c r="E485" s="12">
        <v>8</v>
      </c>
      <c r="F485" s="12">
        <v>7</v>
      </c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>
        <f t="shared" si="830"/>
        <v>15</v>
      </c>
      <c r="W485" s="23" t="s">
        <v>51</v>
      </c>
      <c r="X485" s="24">
        <v>0.59</v>
      </c>
      <c r="Y485" s="24">
        <v>0.59</v>
      </c>
      <c r="Z485" s="24">
        <v>0.59</v>
      </c>
      <c r="AA485" s="24">
        <v>0.59</v>
      </c>
      <c r="AB485" s="24">
        <v>0.59</v>
      </c>
      <c r="AC485" s="24">
        <v>0.59</v>
      </c>
      <c r="AD485" s="24">
        <v>0.59</v>
      </c>
      <c r="AE485" s="24">
        <v>0.59</v>
      </c>
      <c r="AF485" s="24">
        <v>0.59</v>
      </c>
      <c r="AG485" s="24">
        <v>0.59</v>
      </c>
      <c r="AH485" s="24">
        <v>0.59</v>
      </c>
      <c r="AI485" s="24">
        <v>0.59</v>
      </c>
      <c r="AJ485" s="24">
        <v>0.59</v>
      </c>
      <c r="AK485" s="24">
        <v>0.59</v>
      </c>
      <c r="AL485" s="24">
        <v>0.59</v>
      </c>
      <c r="AM485" s="24">
        <v>0.59</v>
      </c>
      <c r="AN485" s="24">
        <v>0.59</v>
      </c>
      <c r="AP485" s="14"/>
      <c r="AQ485" s="14"/>
      <c r="AR485" s="12" t="s">
        <v>36</v>
      </c>
      <c r="AS485" s="12">
        <f t="shared" si="814"/>
        <v>0</v>
      </c>
      <c r="AT485" s="12">
        <f t="shared" si="814"/>
        <v>4.72</v>
      </c>
      <c r="AU485" s="12">
        <f t="shared" si="815"/>
        <v>4.13</v>
      </c>
      <c r="AV485" s="12">
        <f t="shared" si="816"/>
        <v>0</v>
      </c>
      <c r="AW485" s="12">
        <f t="shared" si="817"/>
        <v>0</v>
      </c>
      <c r="AX485" s="12">
        <f t="shared" si="818"/>
        <v>0</v>
      </c>
      <c r="AY485" s="12">
        <f t="shared" si="819"/>
        <v>0</v>
      </c>
      <c r="AZ485" s="12">
        <f t="shared" si="820"/>
        <v>0</v>
      </c>
      <c r="BA485" s="12">
        <f t="shared" si="821"/>
        <v>0</v>
      </c>
      <c r="BB485" s="12">
        <f t="shared" si="822"/>
        <v>0</v>
      </c>
      <c r="BC485" s="12">
        <f t="shared" si="823"/>
        <v>0</v>
      </c>
      <c r="BD485" s="12">
        <f t="shared" si="824"/>
        <v>0</v>
      </c>
      <c r="BE485" s="12">
        <f t="shared" si="825"/>
        <v>0</v>
      </c>
      <c r="BF485" s="12">
        <f t="shared" si="826"/>
        <v>0</v>
      </c>
      <c r="BG485" s="12">
        <f t="shared" si="827"/>
        <v>0</v>
      </c>
      <c r="BH485" s="12">
        <f t="shared" si="828"/>
        <v>0</v>
      </c>
      <c r="BI485" s="12">
        <f t="shared" si="829"/>
        <v>0</v>
      </c>
      <c r="BJ485" s="12">
        <f t="shared" si="831"/>
        <v>8.85</v>
      </c>
    </row>
    <row r="486" spans="1:62" ht="15.75">
      <c r="A486" s="14"/>
      <c r="B486" s="14"/>
      <c r="C486" s="12" t="s">
        <v>31</v>
      </c>
      <c r="D486" s="12"/>
      <c r="E486" s="12">
        <v>6</v>
      </c>
      <c r="F486" s="12">
        <v>5</v>
      </c>
      <c r="G486" s="12"/>
      <c r="H486" s="12"/>
      <c r="I486" s="12"/>
      <c r="J486" s="12"/>
      <c r="K486" s="12"/>
      <c r="L486" s="12"/>
      <c r="M486" s="12"/>
      <c r="N486" s="12"/>
      <c r="O486" s="12"/>
      <c r="P486" s="12">
        <v>1</v>
      </c>
      <c r="Q486" s="12"/>
      <c r="R486" s="12"/>
      <c r="S486" s="12"/>
      <c r="T486" s="12"/>
      <c r="U486" s="12">
        <f t="shared" si="830"/>
        <v>12</v>
      </c>
      <c r="W486" s="23" t="s">
        <v>31</v>
      </c>
      <c r="X486" s="24">
        <v>0.56999999999999995</v>
      </c>
      <c r="Y486" s="24">
        <v>0.56999999999999995</v>
      </c>
      <c r="Z486" s="24">
        <v>0.56999999999999995</v>
      </c>
      <c r="AA486" s="24">
        <v>0.56999999999999995</v>
      </c>
      <c r="AB486" s="24">
        <v>0.56999999999999995</v>
      </c>
      <c r="AC486" s="24">
        <v>0.56999999999999995</v>
      </c>
      <c r="AD486" s="24">
        <v>0.56999999999999995</v>
      </c>
      <c r="AE486" s="24">
        <v>0.56999999999999995</v>
      </c>
      <c r="AF486" s="24">
        <v>0.56999999999999995</v>
      </c>
      <c r="AG486" s="24">
        <v>0.56999999999999995</v>
      </c>
      <c r="AH486" s="24">
        <v>0.56999999999999995</v>
      </c>
      <c r="AI486" s="24">
        <v>0.56999999999999995</v>
      </c>
      <c r="AJ486" s="24">
        <v>0.56999999999999995</v>
      </c>
      <c r="AK486" s="24">
        <v>0.56999999999999995</v>
      </c>
      <c r="AL486" s="24">
        <v>0.56999999999999995</v>
      </c>
      <c r="AM486" s="24">
        <v>0.56999999999999995</v>
      </c>
      <c r="AN486" s="24">
        <v>0.56999999999999995</v>
      </c>
      <c r="AP486" s="14"/>
      <c r="AQ486" s="14"/>
      <c r="AR486" s="12" t="s">
        <v>31</v>
      </c>
      <c r="AS486" s="12">
        <f t="shared" si="814"/>
        <v>0</v>
      </c>
      <c r="AT486" s="12">
        <f t="shared" si="814"/>
        <v>3.42</v>
      </c>
      <c r="AU486" s="12">
        <f t="shared" si="815"/>
        <v>2.85</v>
      </c>
      <c r="AV486" s="12">
        <f t="shared" si="816"/>
        <v>0</v>
      </c>
      <c r="AW486" s="12">
        <f t="shared" si="817"/>
        <v>0</v>
      </c>
      <c r="AX486" s="12">
        <f t="shared" si="818"/>
        <v>0</v>
      </c>
      <c r="AY486" s="12">
        <f t="shared" si="819"/>
        <v>0</v>
      </c>
      <c r="AZ486" s="12">
        <f t="shared" si="820"/>
        <v>0</v>
      </c>
      <c r="BA486" s="12">
        <f t="shared" si="821"/>
        <v>0</v>
      </c>
      <c r="BB486" s="12">
        <f t="shared" si="822"/>
        <v>0</v>
      </c>
      <c r="BC486" s="12">
        <f t="shared" si="823"/>
        <v>0</v>
      </c>
      <c r="BD486" s="12">
        <f t="shared" si="824"/>
        <v>0</v>
      </c>
      <c r="BE486" s="12">
        <f t="shared" si="825"/>
        <v>0.56999999999999995</v>
      </c>
      <c r="BF486" s="12">
        <f t="shared" si="826"/>
        <v>0</v>
      </c>
      <c r="BG486" s="12">
        <f t="shared" si="827"/>
        <v>0</v>
      </c>
      <c r="BH486" s="12">
        <f t="shared" si="828"/>
        <v>0</v>
      </c>
      <c r="BI486" s="12">
        <f t="shared" si="829"/>
        <v>0</v>
      </c>
      <c r="BJ486" s="12">
        <f t="shared" si="831"/>
        <v>6.84</v>
      </c>
    </row>
    <row r="487" spans="1:62" ht="15.75">
      <c r="A487" s="16"/>
      <c r="B487" s="16"/>
      <c r="C487" s="12" t="s">
        <v>32</v>
      </c>
      <c r="D487" s="12"/>
      <c r="E487" s="12"/>
      <c r="F487" s="12"/>
      <c r="G487" s="12">
        <v>4</v>
      </c>
      <c r="H487" s="12">
        <v>6</v>
      </c>
      <c r="I487" s="12"/>
      <c r="J487" s="12"/>
      <c r="K487" s="12"/>
      <c r="L487" s="12">
        <v>4</v>
      </c>
      <c r="M487" s="12"/>
      <c r="N487" s="12"/>
      <c r="O487" s="12"/>
      <c r="P487" s="12">
        <v>1</v>
      </c>
      <c r="Q487" s="12"/>
      <c r="R487" s="12"/>
      <c r="S487" s="12"/>
      <c r="T487" s="12"/>
      <c r="U487" s="12">
        <f t="shared" si="830"/>
        <v>15</v>
      </c>
      <c r="W487" s="23" t="s">
        <v>32</v>
      </c>
      <c r="X487" s="24">
        <v>0.4</v>
      </c>
      <c r="Y487" s="24">
        <v>0.4</v>
      </c>
      <c r="Z487" s="24">
        <v>0.4</v>
      </c>
      <c r="AA487" s="24">
        <v>0.4</v>
      </c>
      <c r="AB487" s="24">
        <v>0.4</v>
      </c>
      <c r="AC487" s="24">
        <v>0.4</v>
      </c>
      <c r="AD487" s="24">
        <v>0.4</v>
      </c>
      <c r="AE487" s="24">
        <v>0.4</v>
      </c>
      <c r="AF487" s="24">
        <v>0.4</v>
      </c>
      <c r="AG487" s="24">
        <v>0.4</v>
      </c>
      <c r="AH487" s="24">
        <v>0.4</v>
      </c>
      <c r="AI487" s="24">
        <v>0.4</v>
      </c>
      <c r="AJ487" s="24">
        <v>0.4</v>
      </c>
      <c r="AK487" s="24">
        <v>0.4</v>
      </c>
      <c r="AL487" s="24">
        <v>0.4</v>
      </c>
      <c r="AM487" s="24">
        <v>0.4</v>
      </c>
      <c r="AN487" s="24">
        <v>0.4</v>
      </c>
      <c r="AP487" s="16"/>
      <c r="AQ487" s="16"/>
      <c r="AR487" s="12" t="s">
        <v>32</v>
      </c>
      <c r="AS487" s="12">
        <f t="shared" si="814"/>
        <v>0</v>
      </c>
      <c r="AT487" s="12">
        <f t="shared" si="814"/>
        <v>0</v>
      </c>
      <c r="AU487" s="12">
        <f t="shared" si="815"/>
        <v>0</v>
      </c>
      <c r="AV487" s="12">
        <f t="shared" si="816"/>
        <v>1.6</v>
      </c>
      <c r="AW487" s="12">
        <f t="shared" si="817"/>
        <v>2.4</v>
      </c>
      <c r="AX487" s="12">
        <f t="shared" si="818"/>
        <v>0</v>
      </c>
      <c r="AY487" s="12">
        <f t="shared" si="819"/>
        <v>0</v>
      </c>
      <c r="AZ487" s="12">
        <f t="shared" si="820"/>
        <v>0</v>
      </c>
      <c r="BA487" s="12">
        <f t="shared" si="821"/>
        <v>1.6</v>
      </c>
      <c r="BB487" s="12">
        <f t="shared" si="822"/>
        <v>0</v>
      </c>
      <c r="BC487" s="12">
        <f t="shared" si="823"/>
        <v>0</v>
      </c>
      <c r="BD487" s="12">
        <f t="shared" si="824"/>
        <v>0</v>
      </c>
      <c r="BE487" s="12">
        <f t="shared" si="825"/>
        <v>0.4</v>
      </c>
      <c r="BF487" s="12">
        <f t="shared" si="826"/>
        <v>0</v>
      </c>
      <c r="BG487" s="12">
        <f t="shared" si="827"/>
        <v>0</v>
      </c>
      <c r="BH487" s="12">
        <f t="shared" si="828"/>
        <v>0</v>
      </c>
      <c r="BI487" s="12">
        <f t="shared" si="829"/>
        <v>0</v>
      </c>
      <c r="BJ487" s="12">
        <f t="shared" si="831"/>
        <v>6</v>
      </c>
    </row>
    <row r="488" spans="1:62">
      <c r="A488" s="17"/>
      <c r="B488" s="18"/>
      <c r="C488" s="19" t="s">
        <v>33</v>
      </c>
      <c r="D488" s="19">
        <f>SUM(D479:D487)</f>
        <v>0</v>
      </c>
      <c r="E488" s="19">
        <f>SUM(E479:E487)</f>
        <v>37</v>
      </c>
      <c r="F488" s="19">
        <f t="shared" ref="F488:U488" si="832">SUM(F479:F487)</f>
        <v>34</v>
      </c>
      <c r="G488" s="19">
        <f t="shared" si="832"/>
        <v>64</v>
      </c>
      <c r="H488" s="19">
        <f t="shared" si="832"/>
        <v>62</v>
      </c>
      <c r="I488" s="19">
        <f t="shared" si="832"/>
        <v>48</v>
      </c>
      <c r="J488" s="19">
        <f t="shared" si="832"/>
        <v>4</v>
      </c>
      <c r="K488" s="19">
        <f t="shared" si="832"/>
        <v>15</v>
      </c>
      <c r="L488" s="19">
        <f t="shared" si="832"/>
        <v>16</v>
      </c>
      <c r="M488" s="19">
        <f t="shared" si="832"/>
        <v>0</v>
      </c>
      <c r="N488" s="19">
        <f t="shared" si="832"/>
        <v>0</v>
      </c>
      <c r="O488" s="19">
        <f t="shared" si="832"/>
        <v>0</v>
      </c>
      <c r="P488" s="19">
        <f t="shared" si="832"/>
        <v>3</v>
      </c>
      <c r="Q488" s="19">
        <f t="shared" si="832"/>
        <v>0</v>
      </c>
      <c r="R488" s="19">
        <f t="shared" si="832"/>
        <v>0</v>
      </c>
      <c r="S488" s="19">
        <f t="shared" si="832"/>
        <v>0</v>
      </c>
      <c r="T488" s="19">
        <f t="shared" si="832"/>
        <v>0</v>
      </c>
      <c r="U488" s="19">
        <f t="shared" si="832"/>
        <v>283</v>
      </c>
      <c r="AP488" s="17"/>
      <c r="AQ488" s="18"/>
      <c r="AR488" s="19" t="s">
        <v>33</v>
      </c>
      <c r="AS488" s="19">
        <f>SUM(AS479:AS487)</f>
        <v>0</v>
      </c>
      <c r="AT488" s="19">
        <f>SUM(AT479:AT487)</f>
        <v>15.9</v>
      </c>
      <c r="AU488" s="19">
        <f t="shared" ref="AU488:BJ488" si="833">SUM(AU479:AU487)</f>
        <v>14.31</v>
      </c>
      <c r="AV488" s="19">
        <f t="shared" si="833"/>
        <v>19.635000000000002</v>
      </c>
      <c r="AW488" s="19">
        <f t="shared" si="833"/>
        <v>18.87</v>
      </c>
      <c r="AX488" s="19">
        <f t="shared" si="833"/>
        <v>12.324999999999999</v>
      </c>
      <c r="AY488" s="19">
        <f t="shared" si="833"/>
        <v>1.0049999999999999</v>
      </c>
      <c r="AZ488" s="19">
        <f t="shared" si="833"/>
        <v>4.66</v>
      </c>
      <c r="BA488" s="19">
        <f t="shared" si="833"/>
        <v>5.2750000000000004</v>
      </c>
      <c r="BB488" s="19">
        <f t="shared" si="833"/>
        <v>0</v>
      </c>
      <c r="BC488" s="19">
        <f t="shared" si="833"/>
        <v>0</v>
      </c>
      <c r="BD488" s="19">
        <f t="shared" si="833"/>
        <v>0</v>
      </c>
      <c r="BE488" s="19">
        <f t="shared" si="833"/>
        <v>1.2350000000000001</v>
      </c>
      <c r="BF488" s="19">
        <f t="shared" si="833"/>
        <v>0</v>
      </c>
      <c r="BG488" s="19">
        <f t="shared" si="833"/>
        <v>0</v>
      </c>
      <c r="BH488" s="19">
        <f t="shared" si="833"/>
        <v>0</v>
      </c>
      <c r="BI488" s="19">
        <f t="shared" si="833"/>
        <v>0</v>
      </c>
      <c r="BJ488" s="19">
        <f t="shared" si="833"/>
        <v>93.215000000000003</v>
      </c>
    </row>
    <row r="491" spans="1:62" ht="106.5">
      <c r="A491" s="8" t="s">
        <v>2</v>
      </c>
      <c r="B491" s="8" t="s">
        <v>3</v>
      </c>
      <c r="C491" s="8" t="s">
        <v>4</v>
      </c>
      <c r="D491" s="9" t="str">
        <f>D5</f>
        <v>ANGGREK</v>
      </c>
      <c r="E491" s="9" t="str">
        <f>E5</f>
        <v>BOUGENVIL</v>
      </c>
      <c r="F491" s="9" t="str">
        <f t="shared" ref="F491:U491" si="834">F5</f>
        <v>CAMELIA</v>
      </c>
      <c r="G491" s="9" t="str">
        <f t="shared" si="834"/>
        <v>DEWANDARU</v>
      </c>
      <c r="H491" s="9" t="str">
        <f t="shared" si="834"/>
        <v>EDELWEIS</v>
      </c>
      <c r="I491" s="9" t="str">
        <f t="shared" si="834"/>
        <v>FLAMBOYAN</v>
      </c>
      <c r="J491" s="9" t="str">
        <f t="shared" si="834"/>
        <v>GERANIUM</v>
      </c>
      <c r="K491" s="9" t="str">
        <f t="shared" si="834"/>
        <v>HELIKONIA</v>
      </c>
      <c r="L491" s="9" t="str">
        <f t="shared" si="834"/>
        <v>IVY</v>
      </c>
      <c r="M491" s="9" t="str">
        <f t="shared" si="834"/>
        <v>KANA</v>
      </c>
      <c r="N491" s="9" t="str">
        <f t="shared" si="834"/>
        <v>IGD</v>
      </c>
      <c r="O491" s="9" t="str">
        <f t="shared" si="834"/>
        <v>HCU</v>
      </c>
      <c r="P491" s="9" t="str">
        <f t="shared" si="834"/>
        <v>PENUNJANG</v>
      </c>
      <c r="Q491" s="9" t="str">
        <f t="shared" si="834"/>
        <v>PELAYANAN</v>
      </c>
      <c r="R491" s="9" t="str">
        <f t="shared" si="834"/>
        <v>ADMIN</v>
      </c>
      <c r="S491" s="9" t="str">
        <f t="shared" si="834"/>
        <v>ASRAMA</v>
      </c>
      <c r="T491" s="9" t="str">
        <f t="shared" si="834"/>
        <v>MASJID</v>
      </c>
      <c r="U491" s="9" t="str">
        <f t="shared" si="834"/>
        <v>JUMLAH</v>
      </c>
      <c r="W491" s="21"/>
      <c r="X491" s="22" t="str">
        <f>X5</f>
        <v>ANGGREK</v>
      </c>
      <c r="Y491" s="22" t="str">
        <f>Y5</f>
        <v>BOUGENVIL</v>
      </c>
      <c r="Z491" s="22" t="str">
        <f t="shared" ref="Z491:AN491" si="835">Z5</f>
        <v>CAMELIA</v>
      </c>
      <c r="AA491" s="22" t="str">
        <f t="shared" si="835"/>
        <v>DEWANDARU</v>
      </c>
      <c r="AB491" s="22" t="str">
        <f t="shared" si="835"/>
        <v>EDELWEIS</v>
      </c>
      <c r="AC491" s="22" t="str">
        <f t="shared" si="835"/>
        <v>FLAMBOYAN</v>
      </c>
      <c r="AD491" s="22" t="str">
        <f t="shared" si="835"/>
        <v>GERANIUM</v>
      </c>
      <c r="AE491" s="22" t="str">
        <f t="shared" si="835"/>
        <v>HELIKONIA</v>
      </c>
      <c r="AF491" s="22" t="str">
        <f t="shared" si="835"/>
        <v>IVY</v>
      </c>
      <c r="AG491" s="22" t="str">
        <f t="shared" si="835"/>
        <v>KANA</v>
      </c>
      <c r="AH491" s="22" t="str">
        <f t="shared" si="835"/>
        <v>IGD</v>
      </c>
      <c r="AI491" s="22" t="str">
        <f t="shared" si="835"/>
        <v>HCU</v>
      </c>
      <c r="AJ491" s="22" t="str">
        <f t="shared" si="835"/>
        <v>PENUNJANG</v>
      </c>
      <c r="AK491" s="22" t="str">
        <f t="shared" si="835"/>
        <v>PELAYANAN</v>
      </c>
      <c r="AL491" s="22" t="str">
        <f t="shared" si="835"/>
        <v>ADMIN</v>
      </c>
      <c r="AM491" s="22" t="str">
        <f t="shared" si="835"/>
        <v>ASRAMA</v>
      </c>
      <c r="AN491" s="22" t="str">
        <f t="shared" si="835"/>
        <v>MASJID</v>
      </c>
      <c r="AP491" s="8" t="s">
        <v>2</v>
      </c>
      <c r="AQ491" s="8" t="s">
        <v>3</v>
      </c>
      <c r="AR491" s="8" t="s">
        <v>4</v>
      </c>
      <c r="AS491" s="9" t="str">
        <f>AS5</f>
        <v>ANGGREK</v>
      </c>
      <c r="AT491" s="9" t="str">
        <f>AT5</f>
        <v>BOUGENVIL</v>
      </c>
      <c r="AU491" s="9" t="str">
        <f t="shared" ref="AU491:BJ491" si="836">AU5</f>
        <v>CAMELIA II</v>
      </c>
      <c r="AV491" s="9" t="str">
        <f t="shared" si="836"/>
        <v>DEWANDARU</v>
      </c>
      <c r="AW491" s="9" t="str">
        <f t="shared" si="836"/>
        <v>EDELWEIS</v>
      </c>
      <c r="AX491" s="9" t="str">
        <f t="shared" si="836"/>
        <v>FLAMBOYAN</v>
      </c>
      <c r="AY491" s="9" t="str">
        <f t="shared" si="836"/>
        <v>GERANIUM</v>
      </c>
      <c r="AZ491" s="9" t="str">
        <f t="shared" si="836"/>
        <v>HELIKONIA</v>
      </c>
      <c r="BA491" s="9" t="str">
        <f t="shared" si="836"/>
        <v>IVY</v>
      </c>
      <c r="BB491" s="9" t="str">
        <f t="shared" si="836"/>
        <v>KANA</v>
      </c>
      <c r="BC491" s="9" t="str">
        <f t="shared" si="836"/>
        <v>IGD</v>
      </c>
      <c r="BD491" s="9" t="str">
        <f t="shared" si="836"/>
        <v>HCU</v>
      </c>
      <c r="BE491" s="9" t="str">
        <f t="shared" si="836"/>
        <v>PENUNJANG</v>
      </c>
      <c r="BF491" s="9" t="str">
        <f t="shared" si="836"/>
        <v>PELAYANAN</v>
      </c>
      <c r="BG491" s="9" t="str">
        <f t="shared" si="836"/>
        <v>ADMIN</v>
      </c>
      <c r="BH491" s="9" t="str">
        <f t="shared" si="836"/>
        <v>ASRAMA</v>
      </c>
      <c r="BI491" s="9" t="str">
        <f t="shared" si="836"/>
        <v>MASJID</v>
      </c>
      <c r="BJ491" s="9" t="str">
        <f t="shared" si="836"/>
        <v>JUMLAH</v>
      </c>
    </row>
    <row r="492" spans="1:62" ht="15.75">
      <c r="A492" s="10">
        <f>A479+1</f>
        <v>7</v>
      </c>
      <c r="B492" s="11" t="s">
        <v>39</v>
      </c>
      <c r="C492" s="12" t="s">
        <v>24</v>
      </c>
      <c r="D492" s="12"/>
      <c r="E492" s="12"/>
      <c r="F492" s="12"/>
      <c r="G492" s="12">
        <v>7</v>
      </c>
      <c r="H492" s="12">
        <v>17</v>
      </c>
      <c r="I492" s="12">
        <v>16</v>
      </c>
      <c r="J492" s="12">
        <v>4</v>
      </c>
      <c r="K492" s="12">
        <v>5</v>
      </c>
      <c r="L492" s="12">
        <v>4</v>
      </c>
      <c r="M492" s="12"/>
      <c r="N492" s="12"/>
      <c r="O492" s="12"/>
      <c r="P492" s="12">
        <v>3</v>
      </c>
      <c r="Q492" s="12"/>
      <c r="R492" s="12"/>
      <c r="S492" s="12"/>
      <c r="T492" s="12"/>
      <c r="U492" s="12">
        <f>SUM(E492:T492)</f>
        <v>56</v>
      </c>
      <c r="W492" s="23" t="s">
        <v>24</v>
      </c>
      <c r="X492" s="24">
        <v>0.26500000000000001</v>
      </c>
      <c r="Y492" s="24">
        <v>0.26500000000000001</v>
      </c>
      <c r="Z492" s="24">
        <v>0.26500000000000001</v>
      </c>
      <c r="AA492" s="24">
        <v>0.26500000000000001</v>
      </c>
      <c r="AB492" s="24">
        <v>0.26500000000000001</v>
      </c>
      <c r="AC492" s="24">
        <v>0.26500000000000001</v>
      </c>
      <c r="AD492" s="24">
        <v>0.26500000000000001</v>
      </c>
      <c r="AE492" s="24">
        <v>0.26500000000000001</v>
      </c>
      <c r="AF492" s="24">
        <v>0.26500000000000001</v>
      </c>
      <c r="AG492" s="24">
        <v>0.26500000000000001</v>
      </c>
      <c r="AH492" s="24">
        <v>0.26500000000000001</v>
      </c>
      <c r="AI492" s="24">
        <v>0.26500000000000001</v>
      </c>
      <c r="AJ492" s="24">
        <v>0.26500000000000001</v>
      </c>
      <c r="AK492" s="24">
        <v>0.26500000000000001</v>
      </c>
      <c r="AL492" s="24">
        <v>0.26500000000000001</v>
      </c>
      <c r="AM492" s="24">
        <v>0.26500000000000001</v>
      </c>
      <c r="AN492" s="24">
        <v>0.26500000000000001</v>
      </c>
      <c r="AP492" s="10">
        <f>AP479+1</f>
        <v>7</v>
      </c>
      <c r="AQ492" s="11" t="s">
        <v>38</v>
      </c>
      <c r="AR492" s="12" t="s">
        <v>24</v>
      </c>
      <c r="AS492" s="12">
        <f t="shared" ref="AS492:AT500" si="837">X492*D492</f>
        <v>0</v>
      </c>
      <c r="AT492" s="12">
        <f t="shared" si="837"/>
        <v>0</v>
      </c>
      <c r="AU492" s="12">
        <f t="shared" ref="AU492:AU500" si="838">Z492*F492</f>
        <v>0</v>
      </c>
      <c r="AV492" s="12">
        <f t="shared" ref="AV492:AV500" si="839">AA492*G492</f>
        <v>1.855</v>
      </c>
      <c r="AW492" s="12">
        <f t="shared" ref="AW492:AW500" si="840">AB492*H492</f>
        <v>4.5049999999999999</v>
      </c>
      <c r="AX492" s="12">
        <f t="shared" ref="AX492:AX500" si="841">AC492*I492</f>
        <v>4.24</v>
      </c>
      <c r="AY492" s="12">
        <f t="shared" ref="AY492:AY500" si="842">AD492*J492</f>
        <v>1.06</v>
      </c>
      <c r="AZ492" s="12">
        <f t="shared" ref="AZ492:AZ500" si="843">AE492*K492</f>
        <v>1.325</v>
      </c>
      <c r="BA492" s="12">
        <f t="shared" ref="BA492:BA500" si="844">AF492*L492</f>
        <v>1.06</v>
      </c>
      <c r="BB492" s="12">
        <f t="shared" ref="BB492:BB500" si="845">AG492*M492</f>
        <v>0</v>
      </c>
      <c r="BC492" s="12">
        <f t="shared" ref="BC492:BC500" si="846">AH492*N492</f>
        <v>0</v>
      </c>
      <c r="BD492" s="12">
        <f t="shared" ref="BD492:BD500" si="847">AI492*O492</f>
        <v>0</v>
      </c>
      <c r="BE492" s="12">
        <f t="shared" ref="BE492:BE500" si="848">AJ492*P492</f>
        <v>0.79500000000000004</v>
      </c>
      <c r="BF492" s="12">
        <f t="shared" ref="BF492:BF500" si="849">AK492*Q492</f>
        <v>0</v>
      </c>
      <c r="BG492" s="12">
        <f t="shared" ref="BG492:BG500" si="850">AL492*R492</f>
        <v>0</v>
      </c>
      <c r="BH492" s="12">
        <f t="shared" ref="BH492:BH500" si="851">AM492*S492</f>
        <v>0</v>
      </c>
      <c r="BI492" s="12">
        <f t="shared" ref="BI492:BI500" si="852">AN492*T492</f>
        <v>0</v>
      </c>
      <c r="BJ492" s="12">
        <f>SUM(AT492:BI492)</f>
        <v>14.84</v>
      </c>
    </row>
    <row r="493" spans="1:62" ht="15.75">
      <c r="A493" s="14"/>
      <c r="B493" s="15">
        <f>B480+1</f>
        <v>44599</v>
      </c>
      <c r="C493" s="12" t="s">
        <v>25</v>
      </c>
      <c r="D493" s="12"/>
      <c r="E493" s="12"/>
      <c r="F493" s="12"/>
      <c r="G493" s="12">
        <v>6</v>
      </c>
      <c r="H493" s="12">
        <v>19</v>
      </c>
      <c r="I493" s="12">
        <v>20</v>
      </c>
      <c r="J493" s="12">
        <v>2</v>
      </c>
      <c r="K493" s="12">
        <v>5</v>
      </c>
      <c r="L493" s="12">
        <v>3</v>
      </c>
      <c r="M493" s="12"/>
      <c r="N493" s="12"/>
      <c r="O493" s="12"/>
      <c r="P493" s="12"/>
      <c r="Q493" s="12"/>
      <c r="R493" s="12"/>
      <c r="S493" s="12"/>
      <c r="T493" s="12"/>
      <c r="U493" s="12">
        <f t="shared" ref="U493:U500" si="853">SUM(E493:T493)</f>
        <v>55</v>
      </c>
      <c r="W493" s="23" t="s">
        <v>25</v>
      </c>
      <c r="X493" s="24">
        <v>0.22500000000000001</v>
      </c>
      <c r="Y493" s="24">
        <v>0.22500000000000001</v>
      </c>
      <c r="Z493" s="24">
        <v>0.22500000000000001</v>
      </c>
      <c r="AA493" s="24">
        <v>0.22500000000000001</v>
      </c>
      <c r="AB493" s="24">
        <v>0.22500000000000001</v>
      </c>
      <c r="AC493" s="24">
        <v>0.22500000000000001</v>
      </c>
      <c r="AD493" s="24">
        <v>0.22500000000000001</v>
      </c>
      <c r="AE493" s="24">
        <v>0.22500000000000001</v>
      </c>
      <c r="AF493" s="24">
        <v>0.22500000000000001</v>
      </c>
      <c r="AG493" s="24">
        <v>0.22500000000000001</v>
      </c>
      <c r="AH493" s="24">
        <v>0.22500000000000001</v>
      </c>
      <c r="AI493" s="24">
        <v>0.22500000000000001</v>
      </c>
      <c r="AJ493" s="24">
        <v>0.22500000000000001</v>
      </c>
      <c r="AK493" s="24">
        <v>0.22500000000000001</v>
      </c>
      <c r="AL493" s="24">
        <v>0.22500000000000001</v>
      </c>
      <c r="AM493" s="24">
        <v>0.22500000000000001</v>
      </c>
      <c r="AN493" s="24">
        <v>0.22500000000000001</v>
      </c>
      <c r="AP493" s="14"/>
      <c r="AQ493" s="15">
        <f>AQ480+1</f>
        <v>44234</v>
      </c>
      <c r="AR493" s="12" t="s">
        <v>25</v>
      </c>
      <c r="AS493" s="12">
        <f t="shared" si="837"/>
        <v>0</v>
      </c>
      <c r="AT493" s="12">
        <f t="shared" si="837"/>
        <v>0</v>
      </c>
      <c r="AU493" s="12">
        <f t="shared" si="838"/>
        <v>0</v>
      </c>
      <c r="AV493" s="12">
        <f t="shared" si="839"/>
        <v>1.35</v>
      </c>
      <c r="AW493" s="12">
        <f t="shared" si="840"/>
        <v>4.2750000000000004</v>
      </c>
      <c r="AX493" s="12">
        <f t="shared" si="841"/>
        <v>4.5</v>
      </c>
      <c r="AY493" s="12">
        <f t="shared" si="842"/>
        <v>0.45</v>
      </c>
      <c r="AZ493" s="12">
        <f t="shared" si="843"/>
        <v>1.125</v>
      </c>
      <c r="BA493" s="12">
        <f t="shared" si="844"/>
        <v>0.67500000000000004</v>
      </c>
      <c r="BB493" s="12">
        <f t="shared" si="845"/>
        <v>0</v>
      </c>
      <c r="BC493" s="12">
        <f t="shared" si="846"/>
        <v>0</v>
      </c>
      <c r="BD493" s="12">
        <f t="shared" si="847"/>
        <v>0</v>
      </c>
      <c r="BE493" s="12">
        <f t="shared" si="848"/>
        <v>0</v>
      </c>
      <c r="BF493" s="12">
        <f t="shared" si="849"/>
        <v>0</v>
      </c>
      <c r="BG493" s="12">
        <f t="shared" si="850"/>
        <v>0</v>
      </c>
      <c r="BH493" s="12">
        <f t="shared" si="851"/>
        <v>0</v>
      </c>
      <c r="BI493" s="12">
        <f t="shared" si="852"/>
        <v>0</v>
      </c>
      <c r="BJ493" s="12">
        <f t="shared" ref="BJ493:BJ500" si="854">SUM(AT493:BI493)</f>
        <v>12.375</v>
      </c>
    </row>
    <row r="494" spans="1:62" ht="15.75">
      <c r="A494" s="14"/>
      <c r="B494" s="14"/>
      <c r="C494" s="12" t="s">
        <v>26</v>
      </c>
      <c r="D494" s="12"/>
      <c r="E494" s="12"/>
      <c r="F494" s="12"/>
      <c r="G494" s="12">
        <v>2</v>
      </c>
      <c r="H494" s="12">
        <v>4</v>
      </c>
      <c r="I494" s="12">
        <v>1</v>
      </c>
      <c r="J494" s="12">
        <v>2</v>
      </c>
      <c r="K494" s="12">
        <v>3</v>
      </c>
      <c r="L494" s="12">
        <v>1</v>
      </c>
      <c r="M494" s="12"/>
      <c r="N494" s="12"/>
      <c r="O494" s="12"/>
      <c r="P494" s="12"/>
      <c r="Q494" s="12"/>
      <c r="R494" s="12"/>
      <c r="S494" s="12"/>
      <c r="T494" s="12"/>
      <c r="U494" s="12">
        <f t="shared" si="853"/>
        <v>13</v>
      </c>
      <c r="W494" s="23" t="s">
        <v>26</v>
      </c>
      <c r="X494" s="24">
        <v>0.35</v>
      </c>
      <c r="Y494" s="24">
        <v>0.35</v>
      </c>
      <c r="Z494" s="24">
        <v>0.35</v>
      </c>
      <c r="AA494" s="24">
        <v>0.35</v>
      </c>
      <c r="AB494" s="24">
        <v>0.35</v>
      </c>
      <c r="AC494" s="24">
        <v>0.35</v>
      </c>
      <c r="AD494" s="24">
        <v>0.35</v>
      </c>
      <c r="AE494" s="24">
        <v>0.35</v>
      </c>
      <c r="AF494" s="24">
        <v>0.35</v>
      </c>
      <c r="AG494" s="24">
        <v>0.35</v>
      </c>
      <c r="AH494" s="24">
        <v>0.35</v>
      </c>
      <c r="AI494" s="24">
        <v>0.35</v>
      </c>
      <c r="AJ494" s="24">
        <v>0.35</v>
      </c>
      <c r="AK494" s="24">
        <v>0.35</v>
      </c>
      <c r="AL494" s="24">
        <v>0.35</v>
      </c>
      <c r="AM494" s="24">
        <v>0.35</v>
      </c>
      <c r="AN494" s="24">
        <v>0.35</v>
      </c>
      <c r="AP494" s="14"/>
      <c r="AQ494" s="14"/>
      <c r="AR494" s="12" t="s">
        <v>26</v>
      </c>
      <c r="AS494" s="12">
        <f t="shared" si="837"/>
        <v>0</v>
      </c>
      <c r="AT494" s="12">
        <f t="shared" si="837"/>
        <v>0</v>
      </c>
      <c r="AU494" s="12">
        <f t="shared" si="838"/>
        <v>0</v>
      </c>
      <c r="AV494" s="12">
        <f t="shared" si="839"/>
        <v>0.7</v>
      </c>
      <c r="AW494" s="12">
        <f t="shared" si="840"/>
        <v>1.4</v>
      </c>
      <c r="AX494" s="12">
        <f t="shared" si="841"/>
        <v>0.35</v>
      </c>
      <c r="AY494" s="12">
        <f t="shared" si="842"/>
        <v>0.7</v>
      </c>
      <c r="AZ494" s="12">
        <f t="shared" si="843"/>
        <v>1.05</v>
      </c>
      <c r="BA494" s="12">
        <f t="shared" si="844"/>
        <v>0.35</v>
      </c>
      <c r="BB494" s="12">
        <f t="shared" si="845"/>
        <v>0</v>
      </c>
      <c r="BC494" s="12">
        <f t="shared" si="846"/>
        <v>0</v>
      </c>
      <c r="BD494" s="12">
        <f t="shared" si="847"/>
        <v>0</v>
      </c>
      <c r="BE494" s="12">
        <f t="shared" si="848"/>
        <v>0</v>
      </c>
      <c r="BF494" s="12">
        <f t="shared" si="849"/>
        <v>0</v>
      </c>
      <c r="BG494" s="12">
        <f t="shared" si="850"/>
        <v>0</v>
      </c>
      <c r="BH494" s="12">
        <f t="shared" si="851"/>
        <v>0</v>
      </c>
      <c r="BI494" s="12">
        <f t="shared" si="852"/>
        <v>0</v>
      </c>
      <c r="BJ494" s="12">
        <f t="shared" si="854"/>
        <v>4.55</v>
      </c>
    </row>
    <row r="495" spans="1:62" ht="15.75">
      <c r="A495" s="14"/>
      <c r="B495" s="14"/>
      <c r="C495" s="12" t="s">
        <v>27</v>
      </c>
      <c r="D495" s="12"/>
      <c r="E495" s="12">
        <v>7</v>
      </c>
      <c r="F495" s="12">
        <v>5</v>
      </c>
      <c r="G495" s="12">
        <v>4</v>
      </c>
      <c r="H495" s="12">
        <v>6</v>
      </c>
      <c r="I495" s="12">
        <v>1</v>
      </c>
      <c r="J495" s="12">
        <v>2</v>
      </c>
      <c r="K495" s="12">
        <v>2</v>
      </c>
      <c r="L495" s="12"/>
      <c r="M495" s="12"/>
      <c r="N495" s="12"/>
      <c r="O495" s="12"/>
      <c r="P495" s="12"/>
      <c r="Q495" s="12"/>
      <c r="R495" s="12"/>
      <c r="S495" s="12"/>
      <c r="T495" s="12"/>
      <c r="U495" s="12">
        <f t="shared" si="853"/>
        <v>27</v>
      </c>
      <c r="W495" s="23" t="s">
        <v>27</v>
      </c>
      <c r="X495" s="24">
        <v>0.43</v>
      </c>
      <c r="Y495" s="24">
        <v>0.43</v>
      </c>
      <c r="Z495" s="24">
        <v>0.43</v>
      </c>
      <c r="AA495" s="24">
        <v>0.43</v>
      </c>
      <c r="AB495" s="24">
        <v>0.43</v>
      </c>
      <c r="AC495" s="24">
        <v>0.43</v>
      </c>
      <c r="AD495" s="24">
        <v>0.43</v>
      </c>
      <c r="AE495" s="24">
        <v>0.43</v>
      </c>
      <c r="AF495" s="24">
        <v>0.43</v>
      </c>
      <c r="AG495" s="24">
        <v>0.43</v>
      </c>
      <c r="AH495" s="24">
        <v>0.43</v>
      </c>
      <c r="AI495" s="24">
        <v>0.43</v>
      </c>
      <c r="AJ495" s="24">
        <v>0.43</v>
      </c>
      <c r="AK495" s="24">
        <v>0.43</v>
      </c>
      <c r="AL495" s="24">
        <v>0.43</v>
      </c>
      <c r="AM495" s="24">
        <v>0.43</v>
      </c>
      <c r="AN495" s="24">
        <v>0.43</v>
      </c>
      <c r="AP495" s="14"/>
      <c r="AQ495" s="14"/>
      <c r="AR495" s="12" t="s">
        <v>27</v>
      </c>
      <c r="AS495" s="12">
        <f t="shared" si="837"/>
        <v>0</v>
      </c>
      <c r="AT495" s="12">
        <f t="shared" si="837"/>
        <v>3.01</v>
      </c>
      <c r="AU495" s="12">
        <f t="shared" si="838"/>
        <v>2.15</v>
      </c>
      <c r="AV495" s="12">
        <f t="shared" si="839"/>
        <v>1.72</v>
      </c>
      <c r="AW495" s="12">
        <f t="shared" si="840"/>
        <v>2.58</v>
      </c>
      <c r="AX495" s="12">
        <f t="shared" si="841"/>
        <v>0.43</v>
      </c>
      <c r="AY495" s="12">
        <f t="shared" si="842"/>
        <v>0.86</v>
      </c>
      <c r="AZ495" s="12">
        <f t="shared" si="843"/>
        <v>0.86</v>
      </c>
      <c r="BA495" s="12">
        <f t="shared" si="844"/>
        <v>0</v>
      </c>
      <c r="BB495" s="12">
        <f t="shared" si="845"/>
        <v>0</v>
      </c>
      <c r="BC495" s="12">
        <f t="shared" si="846"/>
        <v>0</v>
      </c>
      <c r="BD495" s="12">
        <f t="shared" si="847"/>
        <v>0</v>
      </c>
      <c r="BE495" s="12">
        <f t="shared" si="848"/>
        <v>0</v>
      </c>
      <c r="BF495" s="12">
        <f t="shared" si="849"/>
        <v>0</v>
      </c>
      <c r="BG495" s="12">
        <f t="shared" si="850"/>
        <v>0</v>
      </c>
      <c r="BH495" s="12">
        <f t="shared" si="851"/>
        <v>0</v>
      </c>
      <c r="BI495" s="12">
        <f t="shared" si="852"/>
        <v>0</v>
      </c>
      <c r="BJ495" s="12">
        <f t="shared" si="854"/>
        <v>11.61</v>
      </c>
    </row>
    <row r="496" spans="1:62" ht="15.75">
      <c r="A496" s="14"/>
      <c r="B496" s="14"/>
      <c r="C496" s="12" t="s">
        <v>28</v>
      </c>
      <c r="D496" s="12"/>
      <c r="E496" s="12">
        <v>12</v>
      </c>
      <c r="F496" s="12">
        <v>8</v>
      </c>
      <c r="G496" s="12">
        <v>6</v>
      </c>
      <c r="H496" s="12">
        <v>4</v>
      </c>
      <c r="I496" s="12"/>
      <c r="J496" s="12"/>
      <c r="K496" s="12">
        <v>2</v>
      </c>
      <c r="L496" s="12">
        <v>2</v>
      </c>
      <c r="M496" s="12"/>
      <c r="N496" s="12"/>
      <c r="O496" s="12"/>
      <c r="P496" s="12"/>
      <c r="Q496" s="12"/>
      <c r="R496" s="12"/>
      <c r="S496" s="12"/>
      <c r="T496" s="12"/>
      <c r="U496" s="12">
        <f t="shared" si="853"/>
        <v>34</v>
      </c>
      <c r="W496" s="23" t="s">
        <v>28</v>
      </c>
      <c r="X496" s="24">
        <v>0.5</v>
      </c>
      <c r="Y496" s="24">
        <v>0.5</v>
      </c>
      <c r="Z496" s="24">
        <v>0.5</v>
      </c>
      <c r="AA496" s="24">
        <v>0.5</v>
      </c>
      <c r="AB496" s="24">
        <v>0.5</v>
      </c>
      <c r="AC496" s="24">
        <v>0.5</v>
      </c>
      <c r="AD496" s="24">
        <v>0.5</v>
      </c>
      <c r="AE496" s="24">
        <v>0.5</v>
      </c>
      <c r="AF496" s="24">
        <v>0.5</v>
      </c>
      <c r="AG496" s="24">
        <v>0.5</v>
      </c>
      <c r="AH496" s="24">
        <v>0.5</v>
      </c>
      <c r="AI496" s="24">
        <v>0.5</v>
      </c>
      <c r="AJ496" s="24">
        <v>0.5</v>
      </c>
      <c r="AK496" s="24">
        <v>0.5</v>
      </c>
      <c r="AL496" s="24">
        <v>0.5</v>
      </c>
      <c r="AM496" s="24">
        <v>0.5</v>
      </c>
      <c r="AN496" s="24">
        <v>0.5</v>
      </c>
      <c r="AP496" s="14"/>
      <c r="AQ496" s="14"/>
      <c r="AR496" s="12" t="s">
        <v>28</v>
      </c>
      <c r="AS496" s="12">
        <f t="shared" si="837"/>
        <v>0</v>
      </c>
      <c r="AT496" s="12">
        <f t="shared" si="837"/>
        <v>6</v>
      </c>
      <c r="AU496" s="12">
        <f t="shared" si="838"/>
        <v>4</v>
      </c>
      <c r="AV496" s="12">
        <f t="shared" si="839"/>
        <v>3</v>
      </c>
      <c r="AW496" s="12">
        <f t="shared" si="840"/>
        <v>2</v>
      </c>
      <c r="AX496" s="12">
        <f t="shared" si="841"/>
        <v>0</v>
      </c>
      <c r="AY496" s="12">
        <f t="shared" si="842"/>
        <v>0</v>
      </c>
      <c r="AZ496" s="12">
        <f t="shared" si="843"/>
        <v>1</v>
      </c>
      <c r="BA496" s="12">
        <f t="shared" si="844"/>
        <v>1</v>
      </c>
      <c r="BB496" s="12">
        <f t="shared" si="845"/>
        <v>0</v>
      </c>
      <c r="BC496" s="12">
        <f t="shared" si="846"/>
        <v>0</v>
      </c>
      <c r="BD496" s="12">
        <f t="shared" si="847"/>
        <v>0</v>
      </c>
      <c r="BE496" s="12">
        <f t="shared" si="848"/>
        <v>0</v>
      </c>
      <c r="BF496" s="12">
        <f t="shared" si="849"/>
        <v>0</v>
      </c>
      <c r="BG496" s="12">
        <f t="shared" si="850"/>
        <v>0</v>
      </c>
      <c r="BH496" s="12">
        <f t="shared" si="851"/>
        <v>0</v>
      </c>
      <c r="BI496" s="12">
        <f t="shared" si="852"/>
        <v>0</v>
      </c>
      <c r="BJ496" s="12">
        <f t="shared" si="854"/>
        <v>17</v>
      </c>
    </row>
    <row r="497" spans="1:62" ht="15.75">
      <c r="A497" s="14"/>
      <c r="B497" s="14"/>
      <c r="C497" s="12" t="s">
        <v>35</v>
      </c>
      <c r="D497" s="12"/>
      <c r="E497" s="12">
        <v>8</v>
      </c>
      <c r="F497" s="12">
        <v>6</v>
      </c>
      <c r="G497" s="12">
        <v>1</v>
      </c>
      <c r="H497" s="12">
        <v>3</v>
      </c>
      <c r="I497" s="12">
        <v>1</v>
      </c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>
        <f t="shared" si="853"/>
        <v>19</v>
      </c>
      <c r="W497" s="23" t="s">
        <v>50</v>
      </c>
      <c r="X497" s="24">
        <v>8.5000000000000006E-2</v>
      </c>
      <c r="Y497" s="24">
        <v>8.5000000000000006E-2</v>
      </c>
      <c r="Z497" s="24">
        <v>8.5000000000000006E-2</v>
      </c>
      <c r="AA497" s="24">
        <v>8.5000000000000006E-2</v>
      </c>
      <c r="AB497" s="24">
        <v>8.5000000000000006E-2</v>
      </c>
      <c r="AC497" s="24">
        <v>8.5000000000000006E-2</v>
      </c>
      <c r="AD497" s="24">
        <v>8.5000000000000006E-2</v>
      </c>
      <c r="AE497" s="24">
        <v>8.5000000000000006E-2</v>
      </c>
      <c r="AF497" s="24">
        <v>8.5000000000000006E-2</v>
      </c>
      <c r="AG497" s="24">
        <v>8.5000000000000006E-2</v>
      </c>
      <c r="AH497" s="24">
        <v>8.5000000000000006E-2</v>
      </c>
      <c r="AI497" s="24">
        <v>8.5000000000000006E-2</v>
      </c>
      <c r="AJ497" s="24">
        <v>8.5000000000000006E-2</v>
      </c>
      <c r="AK497" s="24">
        <v>8.5000000000000006E-2</v>
      </c>
      <c r="AL497" s="24">
        <v>8.5000000000000006E-2</v>
      </c>
      <c r="AM497" s="24">
        <v>8.5000000000000006E-2</v>
      </c>
      <c r="AN497" s="24">
        <v>8.5000000000000006E-2</v>
      </c>
      <c r="AP497" s="14"/>
      <c r="AQ497" s="14"/>
      <c r="AR497" s="12" t="s">
        <v>35</v>
      </c>
      <c r="AS497" s="12">
        <f t="shared" si="837"/>
        <v>0</v>
      </c>
      <c r="AT497" s="12">
        <f t="shared" si="837"/>
        <v>0.68</v>
      </c>
      <c r="AU497" s="12">
        <f t="shared" si="838"/>
        <v>0.51</v>
      </c>
      <c r="AV497" s="12">
        <f t="shared" si="839"/>
        <v>8.5000000000000006E-2</v>
      </c>
      <c r="AW497" s="12">
        <f t="shared" si="840"/>
        <v>0.255</v>
      </c>
      <c r="AX497" s="12">
        <f t="shared" si="841"/>
        <v>8.5000000000000006E-2</v>
      </c>
      <c r="AY497" s="12">
        <f t="shared" si="842"/>
        <v>0</v>
      </c>
      <c r="AZ497" s="12">
        <f t="shared" si="843"/>
        <v>0</v>
      </c>
      <c r="BA497" s="12">
        <f t="shared" si="844"/>
        <v>0</v>
      </c>
      <c r="BB497" s="12">
        <f t="shared" si="845"/>
        <v>0</v>
      </c>
      <c r="BC497" s="12">
        <f t="shared" si="846"/>
        <v>0</v>
      </c>
      <c r="BD497" s="12">
        <f t="shared" si="847"/>
        <v>0</v>
      </c>
      <c r="BE497" s="12">
        <f t="shared" si="848"/>
        <v>0</v>
      </c>
      <c r="BF497" s="12">
        <f t="shared" si="849"/>
        <v>0</v>
      </c>
      <c r="BG497" s="12">
        <f t="shared" si="850"/>
        <v>0</v>
      </c>
      <c r="BH497" s="12">
        <f t="shared" si="851"/>
        <v>0</v>
      </c>
      <c r="BI497" s="12">
        <f t="shared" si="852"/>
        <v>0</v>
      </c>
      <c r="BJ497" s="12">
        <f t="shared" si="854"/>
        <v>1.615</v>
      </c>
    </row>
    <row r="498" spans="1:62" ht="15.75">
      <c r="A498" s="14"/>
      <c r="B498" s="14"/>
      <c r="C498" s="12" t="s">
        <v>36</v>
      </c>
      <c r="D498" s="12"/>
      <c r="E498" s="12">
        <v>12</v>
      </c>
      <c r="F498" s="12">
        <v>7</v>
      </c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>
        <f t="shared" si="853"/>
        <v>19</v>
      </c>
      <c r="W498" s="23" t="s">
        <v>51</v>
      </c>
      <c r="X498" s="24">
        <v>0.59</v>
      </c>
      <c r="Y498" s="24">
        <v>0.59</v>
      </c>
      <c r="Z498" s="24">
        <v>0.59</v>
      </c>
      <c r="AA498" s="24">
        <v>0.59</v>
      </c>
      <c r="AB498" s="24">
        <v>0.59</v>
      </c>
      <c r="AC498" s="24">
        <v>0.59</v>
      </c>
      <c r="AD498" s="24">
        <v>0.59</v>
      </c>
      <c r="AE498" s="24">
        <v>0.59</v>
      </c>
      <c r="AF498" s="24">
        <v>0.59</v>
      </c>
      <c r="AG498" s="24">
        <v>0.59</v>
      </c>
      <c r="AH498" s="24">
        <v>0.59</v>
      </c>
      <c r="AI498" s="24">
        <v>0.59</v>
      </c>
      <c r="AJ498" s="24">
        <v>0.59</v>
      </c>
      <c r="AK498" s="24">
        <v>0.59</v>
      </c>
      <c r="AL498" s="24">
        <v>0.59</v>
      </c>
      <c r="AM498" s="24">
        <v>0.59</v>
      </c>
      <c r="AN498" s="24">
        <v>0.59</v>
      </c>
      <c r="AP498" s="14"/>
      <c r="AQ498" s="14"/>
      <c r="AR498" s="12" t="s">
        <v>36</v>
      </c>
      <c r="AS498" s="12">
        <f t="shared" si="837"/>
        <v>0</v>
      </c>
      <c r="AT498" s="12">
        <f t="shared" si="837"/>
        <v>7.08</v>
      </c>
      <c r="AU498" s="12">
        <f t="shared" si="838"/>
        <v>4.13</v>
      </c>
      <c r="AV498" s="12">
        <f t="shared" si="839"/>
        <v>0</v>
      </c>
      <c r="AW498" s="12">
        <f t="shared" si="840"/>
        <v>0</v>
      </c>
      <c r="AX498" s="12">
        <f t="shared" si="841"/>
        <v>0</v>
      </c>
      <c r="AY498" s="12">
        <f t="shared" si="842"/>
        <v>0</v>
      </c>
      <c r="AZ498" s="12">
        <f t="shared" si="843"/>
        <v>0</v>
      </c>
      <c r="BA498" s="12">
        <f t="shared" si="844"/>
        <v>0</v>
      </c>
      <c r="BB498" s="12">
        <f t="shared" si="845"/>
        <v>0</v>
      </c>
      <c r="BC498" s="12">
        <f t="shared" si="846"/>
        <v>0</v>
      </c>
      <c r="BD498" s="12">
        <f t="shared" si="847"/>
        <v>0</v>
      </c>
      <c r="BE498" s="12">
        <f t="shared" si="848"/>
        <v>0</v>
      </c>
      <c r="BF498" s="12">
        <f t="shared" si="849"/>
        <v>0</v>
      </c>
      <c r="BG498" s="12">
        <f t="shared" si="850"/>
        <v>0</v>
      </c>
      <c r="BH498" s="12">
        <f t="shared" si="851"/>
        <v>0</v>
      </c>
      <c r="BI498" s="12">
        <f t="shared" si="852"/>
        <v>0</v>
      </c>
      <c r="BJ498" s="12">
        <f t="shared" si="854"/>
        <v>11.21</v>
      </c>
    </row>
    <row r="499" spans="1:62" ht="15.75">
      <c r="A499" s="14"/>
      <c r="B499" s="14"/>
      <c r="C499" s="12" t="s">
        <v>31</v>
      </c>
      <c r="D499" s="12"/>
      <c r="E499" s="12">
        <v>7</v>
      </c>
      <c r="F499" s="12">
        <v>5</v>
      </c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>
        <f t="shared" si="853"/>
        <v>12</v>
      </c>
      <c r="W499" s="23" t="s">
        <v>31</v>
      </c>
      <c r="X499" s="24">
        <v>0.56999999999999995</v>
      </c>
      <c r="Y499" s="24">
        <v>0.56999999999999995</v>
      </c>
      <c r="Z499" s="24">
        <v>0.56999999999999995</v>
      </c>
      <c r="AA499" s="24">
        <v>0.56999999999999995</v>
      </c>
      <c r="AB499" s="24">
        <v>0.56999999999999995</v>
      </c>
      <c r="AC499" s="24">
        <v>0.56999999999999995</v>
      </c>
      <c r="AD499" s="24">
        <v>0.56999999999999995</v>
      </c>
      <c r="AE499" s="24">
        <v>0.56999999999999995</v>
      </c>
      <c r="AF499" s="24">
        <v>0.56999999999999995</v>
      </c>
      <c r="AG499" s="24">
        <v>0.56999999999999995</v>
      </c>
      <c r="AH499" s="24">
        <v>0.56999999999999995</v>
      </c>
      <c r="AI499" s="24">
        <v>0.56999999999999995</v>
      </c>
      <c r="AJ499" s="24">
        <v>0.56999999999999995</v>
      </c>
      <c r="AK499" s="24">
        <v>0.56999999999999995</v>
      </c>
      <c r="AL499" s="24">
        <v>0.56999999999999995</v>
      </c>
      <c r="AM499" s="24">
        <v>0.56999999999999995</v>
      </c>
      <c r="AN499" s="24">
        <v>0.56999999999999995</v>
      </c>
      <c r="AP499" s="14"/>
      <c r="AQ499" s="14"/>
      <c r="AR499" s="12" t="s">
        <v>31</v>
      </c>
      <c r="AS499" s="12">
        <f t="shared" si="837"/>
        <v>0</v>
      </c>
      <c r="AT499" s="12">
        <f t="shared" si="837"/>
        <v>3.99</v>
      </c>
      <c r="AU499" s="12">
        <f t="shared" si="838"/>
        <v>2.85</v>
      </c>
      <c r="AV499" s="12">
        <f t="shared" si="839"/>
        <v>0</v>
      </c>
      <c r="AW499" s="12">
        <f t="shared" si="840"/>
        <v>0</v>
      </c>
      <c r="AX499" s="12">
        <f t="shared" si="841"/>
        <v>0</v>
      </c>
      <c r="AY499" s="12">
        <f t="shared" si="842"/>
        <v>0</v>
      </c>
      <c r="AZ499" s="12">
        <f t="shared" si="843"/>
        <v>0</v>
      </c>
      <c r="BA499" s="12">
        <f t="shared" si="844"/>
        <v>0</v>
      </c>
      <c r="BB499" s="12">
        <f t="shared" si="845"/>
        <v>0</v>
      </c>
      <c r="BC499" s="12">
        <f t="shared" si="846"/>
        <v>0</v>
      </c>
      <c r="BD499" s="12">
        <f t="shared" si="847"/>
        <v>0</v>
      </c>
      <c r="BE499" s="12">
        <f t="shared" si="848"/>
        <v>0</v>
      </c>
      <c r="BF499" s="12">
        <f t="shared" si="849"/>
        <v>0</v>
      </c>
      <c r="BG499" s="12">
        <f t="shared" si="850"/>
        <v>0</v>
      </c>
      <c r="BH499" s="12">
        <f t="shared" si="851"/>
        <v>0</v>
      </c>
      <c r="BI499" s="12">
        <f t="shared" si="852"/>
        <v>0</v>
      </c>
      <c r="BJ499" s="12">
        <f t="shared" si="854"/>
        <v>6.84</v>
      </c>
    </row>
    <row r="500" spans="1:62" ht="15.75">
      <c r="A500" s="16"/>
      <c r="B500" s="16"/>
      <c r="C500" s="12" t="s">
        <v>32</v>
      </c>
      <c r="D500" s="12"/>
      <c r="E500" s="12"/>
      <c r="F500" s="12"/>
      <c r="G500" s="12">
        <v>1</v>
      </c>
      <c r="H500" s="12"/>
      <c r="I500" s="12"/>
      <c r="J500" s="12"/>
      <c r="K500" s="12"/>
      <c r="L500" s="12">
        <v>4</v>
      </c>
      <c r="M500" s="12"/>
      <c r="N500" s="12"/>
      <c r="O500" s="12"/>
      <c r="P500" s="12"/>
      <c r="Q500" s="12"/>
      <c r="R500" s="12"/>
      <c r="S500" s="12"/>
      <c r="T500" s="12"/>
      <c r="U500" s="12">
        <f t="shared" si="853"/>
        <v>5</v>
      </c>
      <c r="W500" s="23" t="s">
        <v>32</v>
      </c>
      <c r="X500" s="24">
        <v>0.4</v>
      </c>
      <c r="Y500" s="24">
        <v>0.4</v>
      </c>
      <c r="Z500" s="24">
        <v>0.4</v>
      </c>
      <c r="AA500" s="24">
        <v>0.4</v>
      </c>
      <c r="AB500" s="24">
        <v>0.4</v>
      </c>
      <c r="AC500" s="24">
        <v>0.4</v>
      </c>
      <c r="AD500" s="24">
        <v>0.4</v>
      </c>
      <c r="AE500" s="24">
        <v>0.4</v>
      </c>
      <c r="AF500" s="24">
        <v>0.4</v>
      </c>
      <c r="AG500" s="24">
        <v>0.4</v>
      </c>
      <c r="AH500" s="24">
        <v>0.4</v>
      </c>
      <c r="AI500" s="24">
        <v>0.4</v>
      </c>
      <c r="AJ500" s="24">
        <v>0.4</v>
      </c>
      <c r="AK500" s="24">
        <v>0.4</v>
      </c>
      <c r="AL500" s="24">
        <v>0.4</v>
      </c>
      <c r="AM500" s="24">
        <v>0.4</v>
      </c>
      <c r="AN500" s="24">
        <v>0.4</v>
      </c>
      <c r="AP500" s="16"/>
      <c r="AQ500" s="16"/>
      <c r="AR500" s="12" t="s">
        <v>32</v>
      </c>
      <c r="AS500" s="12">
        <f t="shared" si="837"/>
        <v>0</v>
      </c>
      <c r="AT500" s="12">
        <f t="shared" si="837"/>
        <v>0</v>
      </c>
      <c r="AU500" s="12">
        <f t="shared" si="838"/>
        <v>0</v>
      </c>
      <c r="AV500" s="12">
        <f t="shared" si="839"/>
        <v>0.4</v>
      </c>
      <c r="AW500" s="12">
        <f t="shared" si="840"/>
        <v>0</v>
      </c>
      <c r="AX500" s="12">
        <f t="shared" si="841"/>
        <v>0</v>
      </c>
      <c r="AY500" s="12">
        <f t="shared" si="842"/>
        <v>0</v>
      </c>
      <c r="AZ500" s="12">
        <f t="shared" si="843"/>
        <v>0</v>
      </c>
      <c r="BA500" s="12">
        <f t="shared" si="844"/>
        <v>1.6</v>
      </c>
      <c r="BB500" s="12">
        <f t="shared" si="845"/>
        <v>0</v>
      </c>
      <c r="BC500" s="12">
        <f t="shared" si="846"/>
        <v>0</v>
      </c>
      <c r="BD500" s="12">
        <f t="shared" si="847"/>
        <v>0</v>
      </c>
      <c r="BE500" s="12">
        <f t="shared" si="848"/>
        <v>0</v>
      </c>
      <c r="BF500" s="12">
        <f t="shared" si="849"/>
        <v>0</v>
      </c>
      <c r="BG500" s="12">
        <f t="shared" si="850"/>
        <v>0</v>
      </c>
      <c r="BH500" s="12">
        <f t="shared" si="851"/>
        <v>0</v>
      </c>
      <c r="BI500" s="12">
        <f t="shared" si="852"/>
        <v>0</v>
      </c>
      <c r="BJ500" s="12">
        <f t="shared" si="854"/>
        <v>2</v>
      </c>
    </row>
    <row r="501" spans="1:62">
      <c r="A501" s="17"/>
      <c r="B501" s="18"/>
      <c r="C501" s="19" t="s">
        <v>33</v>
      </c>
      <c r="D501" s="19">
        <f>SUM(D492:D500)</f>
        <v>0</v>
      </c>
      <c r="E501" s="19">
        <f>SUM(E492:E500)</f>
        <v>46</v>
      </c>
      <c r="F501" s="19">
        <f t="shared" ref="F501:U501" si="855">SUM(F492:F500)</f>
        <v>31</v>
      </c>
      <c r="G501" s="19">
        <f t="shared" si="855"/>
        <v>27</v>
      </c>
      <c r="H501" s="19">
        <f t="shared" si="855"/>
        <v>53</v>
      </c>
      <c r="I501" s="19">
        <f t="shared" si="855"/>
        <v>39</v>
      </c>
      <c r="J501" s="19">
        <f t="shared" si="855"/>
        <v>10</v>
      </c>
      <c r="K501" s="19">
        <f t="shared" si="855"/>
        <v>17</v>
      </c>
      <c r="L501" s="19">
        <f t="shared" si="855"/>
        <v>14</v>
      </c>
      <c r="M501" s="19">
        <f t="shared" si="855"/>
        <v>0</v>
      </c>
      <c r="N501" s="19">
        <f t="shared" si="855"/>
        <v>0</v>
      </c>
      <c r="O501" s="19">
        <f t="shared" si="855"/>
        <v>0</v>
      </c>
      <c r="P501" s="19">
        <f t="shared" si="855"/>
        <v>3</v>
      </c>
      <c r="Q501" s="19">
        <f t="shared" si="855"/>
        <v>0</v>
      </c>
      <c r="R501" s="19">
        <f t="shared" si="855"/>
        <v>0</v>
      </c>
      <c r="S501" s="19">
        <f t="shared" si="855"/>
        <v>0</v>
      </c>
      <c r="T501" s="19">
        <f t="shared" si="855"/>
        <v>0</v>
      </c>
      <c r="U501" s="19">
        <f t="shared" si="855"/>
        <v>240</v>
      </c>
      <c r="AP501" s="17"/>
      <c r="AQ501" s="18"/>
      <c r="AR501" s="19" t="s">
        <v>33</v>
      </c>
      <c r="AS501" s="19">
        <f>SUM(AS492:AS500)</f>
        <v>0</v>
      </c>
      <c r="AT501" s="19">
        <f>SUM(AT492:AT500)</f>
        <v>20.76</v>
      </c>
      <c r="AU501" s="19">
        <f t="shared" ref="AU501:BJ501" si="856">SUM(AU492:AU500)</f>
        <v>13.64</v>
      </c>
      <c r="AV501" s="19">
        <f t="shared" si="856"/>
        <v>9.11</v>
      </c>
      <c r="AW501" s="19">
        <f t="shared" si="856"/>
        <v>15.015000000000001</v>
      </c>
      <c r="AX501" s="19">
        <f t="shared" si="856"/>
        <v>9.6050000000000004</v>
      </c>
      <c r="AY501" s="19">
        <f t="shared" si="856"/>
        <v>3.07</v>
      </c>
      <c r="AZ501" s="19">
        <f t="shared" si="856"/>
        <v>5.36</v>
      </c>
      <c r="BA501" s="19">
        <f t="shared" si="856"/>
        <v>4.6849999999999996</v>
      </c>
      <c r="BB501" s="19">
        <f t="shared" si="856"/>
        <v>0</v>
      </c>
      <c r="BC501" s="19">
        <f t="shared" si="856"/>
        <v>0</v>
      </c>
      <c r="BD501" s="19">
        <f t="shared" si="856"/>
        <v>0</v>
      </c>
      <c r="BE501" s="19">
        <f t="shared" si="856"/>
        <v>0.79500000000000004</v>
      </c>
      <c r="BF501" s="19">
        <f t="shared" si="856"/>
        <v>0</v>
      </c>
      <c r="BG501" s="19">
        <f t="shared" si="856"/>
        <v>0</v>
      </c>
      <c r="BH501" s="19">
        <f t="shared" si="856"/>
        <v>0</v>
      </c>
      <c r="BI501" s="19">
        <f t="shared" si="856"/>
        <v>0</v>
      </c>
      <c r="BJ501" s="19">
        <f t="shared" si="856"/>
        <v>82.04</v>
      </c>
    </row>
    <row r="504" spans="1:62" ht="106.5">
      <c r="A504" s="8" t="s">
        <v>2</v>
      </c>
      <c r="B504" s="8" t="s">
        <v>3</v>
      </c>
      <c r="C504" s="8" t="s">
        <v>4</v>
      </c>
      <c r="D504" s="9" t="str">
        <f>D5</f>
        <v>ANGGREK</v>
      </c>
      <c r="E504" s="9" t="str">
        <f>E5</f>
        <v>BOUGENVIL</v>
      </c>
      <c r="F504" s="9" t="str">
        <f t="shared" ref="F504:U504" si="857">F5</f>
        <v>CAMELIA</v>
      </c>
      <c r="G504" s="9" t="str">
        <f t="shared" si="857"/>
        <v>DEWANDARU</v>
      </c>
      <c r="H504" s="9" t="str">
        <f t="shared" si="857"/>
        <v>EDELWEIS</v>
      </c>
      <c r="I504" s="9" t="str">
        <f t="shared" si="857"/>
        <v>FLAMBOYAN</v>
      </c>
      <c r="J504" s="9" t="str">
        <f t="shared" si="857"/>
        <v>GERANIUM</v>
      </c>
      <c r="K504" s="9" t="str">
        <f t="shared" si="857"/>
        <v>HELIKONIA</v>
      </c>
      <c r="L504" s="9" t="str">
        <f t="shared" si="857"/>
        <v>IVY</v>
      </c>
      <c r="M504" s="9" t="str">
        <f t="shared" si="857"/>
        <v>KANA</v>
      </c>
      <c r="N504" s="9" t="str">
        <f t="shared" si="857"/>
        <v>IGD</v>
      </c>
      <c r="O504" s="9" t="str">
        <f t="shared" si="857"/>
        <v>HCU</v>
      </c>
      <c r="P504" s="9" t="str">
        <f t="shared" si="857"/>
        <v>PENUNJANG</v>
      </c>
      <c r="Q504" s="9" t="str">
        <f t="shared" si="857"/>
        <v>PELAYANAN</v>
      </c>
      <c r="R504" s="9" t="str">
        <f t="shared" si="857"/>
        <v>ADMIN</v>
      </c>
      <c r="S504" s="9" t="str">
        <f t="shared" si="857"/>
        <v>ASRAMA</v>
      </c>
      <c r="T504" s="9" t="str">
        <f t="shared" si="857"/>
        <v>MASJID</v>
      </c>
      <c r="U504" s="9" t="str">
        <f t="shared" si="857"/>
        <v>JUMLAH</v>
      </c>
      <c r="W504" s="21"/>
      <c r="X504" s="22" t="str">
        <f>X5</f>
        <v>ANGGREK</v>
      </c>
      <c r="Y504" s="22" t="str">
        <f>Y5</f>
        <v>BOUGENVIL</v>
      </c>
      <c r="Z504" s="22" t="str">
        <f t="shared" ref="Z504:AN504" si="858">Z5</f>
        <v>CAMELIA</v>
      </c>
      <c r="AA504" s="22" t="str">
        <f t="shared" si="858"/>
        <v>DEWANDARU</v>
      </c>
      <c r="AB504" s="22" t="str">
        <f t="shared" si="858"/>
        <v>EDELWEIS</v>
      </c>
      <c r="AC504" s="22" t="str">
        <f t="shared" si="858"/>
        <v>FLAMBOYAN</v>
      </c>
      <c r="AD504" s="22" t="str">
        <f t="shared" si="858"/>
        <v>GERANIUM</v>
      </c>
      <c r="AE504" s="22" t="str">
        <f t="shared" si="858"/>
        <v>HELIKONIA</v>
      </c>
      <c r="AF504" s="22" t="str">
        <f t="shared" si="858"/>
        <v>IVY</v>
      </c>
      <c r="AG504" s="22" t="str">
        <f t="shared" si="858"/>
        <v>KANA</v>
      </c>
      <c r="AH504" s="22" t="str">
        <f t="shared" si="858"/>
        <v>IGD</v>
      </c>
      <c r="AI504" s="22" t="str">
        <f t="shared" si="858"/>
        <v>HCU</v>
      </c>
      <c r="AJ504" s="22" t="str">
        <f t="shared" si="858"/>
        <v>PENUNJANG</v>
      </c>
      <c r="AK504" s="22" t="str">
        <f t="shared" si="858"/>
        <v>PELAYANAN</v>
      </c>
      <c r="AL504" s="22" t="str">
        <f t="shared" si="858"/>
        <v>ADMIN</v>
      </c>
      <c r="AM504" s="22" t="str">
        <f t="shared" si="858"/>
        <v>ASRAMA</v>
      </c>
      <c r="AN504" s="22" t="str">
        <f t="shared" si="858"/>
        <v>MASJID</v>
      </c>
      <c r="AP504" s="8" t="s">
        <v>2</v>
      </c>
      <c r="AQ504" s="8" t="s">
        <v>3</v>
      </c>
      <c r="AR504" s="8" t="s">
        <v>4</v>
      </c>
      <c r="AS504" s="9" t="str">
        <f>AS5</f>
        <v>ANGGREK</v>
      </c>
      <c r="AT504" s="9" t="str">
        <f>AT5</f>
        <v>BOUGENVIL</v>
      </c>
      <c r="AU504" s="9" t="str">
        <f t="shared" ref="AU504:BJ504" si="859">AU5</f>
        <v>CAMELIA II</v>
      </c>
      <c r="AV504" s="9" t="str">
        <f t="shared" si="859"/>
        <v>DEWANDARU</v>
      </c>
      <c r="AW504" s="9" t="str">
        <f t="shared" si="859"/>
        <v>EDELWEIS</v>
      </c>
      <c r="AX504" s="9" t="str">
        <f t="shared" si="859"/>
        <v>FLAMBOYAN</v>
      </c>
      <c r="AY504" s="9" t="str">
        <f t="shared" si="859"/>
        <v>GERANIUM</v>
      </c>
      <c r="AZ504" s="9" t="str">
        <f t="shared" si="859"/>
        <v>HELIKONIA</v>
      </c>
      <c r="BA504" s="9" t="str">
        <f t="shared" si="859"/>
        <v>IVY</v>
      </c>
      <c r="BB504" s="9" t="str">
        <f t="shared" si="859"/>
        <v>KANA</v>
      </c>
      <c r="BC504" s="9" t="str">
        <f t="shared" si="859"/>
        <v>IGD</v>
      </c>
      <c r="BD504" s="9" t="str">
        <f t="shared" si="859"/>
        <v>HCU</v>
      </c>
      <c r="BE504" s="9" t="str">
        <f t="shared" si="859"/>
        <v>PENUNJANG</v>
      </c>
      <c r="BF504" s="9" t="str">
        <f t="shared" si="859"/>
        <v>PELAYANAN</v>
      </c>
      <c r="BG504" s="9" t="str">
        <f t="shared" si="859"/>
        <v>ADMIN</v>
      </c>
      <c r="BH504" s="9" t="str">
        <f t="shared" si="859"/>
        <v>ASRAMA</v>
      </c>
      <c r="BI504" s="9" t="str">
        <f t="shared" si="859"/>
        <v>MASJID</v>
      </c>
      <c r="BJ504" s="9" t="str">
        <f t="shared" si="859"/>
        <v>JUMLAH</v>
      </c>
    </row>
    <row r="505" spans="1:62" ht="15.75">
      <c r="A505" s="10">
        <f>A492+1</f>
        <v>8</v>
      </c>
      <c r="B505" s="11" t="s">
        <v>23</v>
      </c>
      <c r="C505" s="12" t="s">
        <v>24</v>
      </c>
      <c r="D505" s="12"/>
      <c r="E505" s="12"/>
      <c r="F505" s="12"/>
      <c r="G505" s="12">
        <v>9</v>
      </c>
      <c r="H505" s="12">
        <v>9</v>
      </c>
      <c r="I505" s="12">
        <v>18</v>
      </c>
      <c r="J505" s="12">
        <v>3</v>
      </c>
      <c r="K505" s="12">
        <v>9</v>
      </c>
      <c r="L505" s="12">
        <v>5</v>
      </c>
      <c r="M505" s="12">
        <v>4</v>
      </c>
      <c r="N505" s="12"/>
      <c r="O505" s="12">
        <v>10</v>
      </c>
      <c r="P505" s="12">
        <v>9</v>
      </c>
      <c r="Q505" s="12">
        <v>11</v>
      </c>
      <c r="R505" s="12"/>
      <c r="S505" s="12"/>
      <c r="T505" s="12"/>
      <c r="U505" s="12">
        <f>SUM(E505:T505)</f>
        <v>87</v>
      </c>
      <c r="W505" s="23" t="s">
        <v>24</v>
      </c>
      <c r="X505" s="24">
        <v>0.26500000000000001</v>
      </c>
      <c r="Y505" s="24">
        <v>0.26500000000000001</v>
      </c>
      <c r="Z505" s="24">
        <v>0.26500000000000001</v>
      </c>
      <c r="AA505" s="24">
        <v>0.26500000000000001</v>
      </c>
      <c r="AB505" s="24">
        <v>0.26500000000000001</v>
      </c>
      <c r="AC505" s="24">
        <v>0.26500000000000001</v>
      </c>
      <c r="AD505" s="24">
        <v>0.26500000000000001</v>
      </c>
      <c r="AE505" s="24">
        <v>0.26500000000000001</v>
      </c>
      <c r="AF505" s="24">
        <v>0.26500000000000001</v>
      </c>
      <c r="AG505" s="24">
        <v>0.26500000000000001</v>
      </c>
      <c r="AH505" s="24">
        <v>0.26500000000000001</v>
      </c>
      <c r="AI505" s="24">
        <v>0.26500000000000001</v>
      </c>
      <c r="AJ505" s="24">
        <v>0.26500000000000001</v>
      </c>
      <c r="AK505" s="24">
        <v>0.26500000000000001</v>
      </c>
      <c r="AL505" s="24">
        <v>0.26500000000000001</v>
      </c>
      <c r="AM505" s="24">
        <v>0.26500000000000001</v>
      </c>
      <c r="AN505" s="24">
        <v>0.26500000000000001</v>
      </c>
      <c r="AP505" s="10">
        <f>AP492+1</f>
        <v>8</v>
      </c>
      <c r="AQ505" s="11" t="s">
        <v>34</v>
      </c>
      <c r="AR505" s="12" t="s">
        <v>24</v>
      </c>
      <c r="AS505" s="12">
        <f t="shared" ref="AS505:AT513" si="860">X505*D505</f>
        <v>0</v>
      </c>
      <c r="AT505" s="12">
        <f t="shared" si="860"/>
        <v>0</v>
      </c>
      <c r="AU505" s="12">
        <f t="shared" ref="AU505:AU513" si="861">Z505*F505</f>
        <v>0</v>
      </c>
      <c r="AV505" s="12">
        <f t="shared" ref="AV505:AV513" si="862">AA505*G505</f>
        <v>2.3849999999999998</v>
      </c>
      <c r="AW505" s="12">
        <f t="shared" ref="AW505:AW513" si="863">AB505*H505</f>
        <v>2.3849999999999998</v>
      </c>
      <c r="AX505" s="12">
        <f t="shared" ref="AX505:AX513" si="864">AC505*I505</f>
        <v>4.7699999999999996</v>
      </c>
      <c r="AY505" s="12">
        <f t="shared" ref="AY505:AY513" si="865">AD505*J505</f>
        <v>0.79500000000000004</v>
      </c>
      <c r="AZ505" s="12">
        <f t="shared" ref="AZ505:AZ513" si="866">AE505*K505</f>
        <v>2.3849999999999998</v>
      </c>
      <c r="BA505" s="12">
        <f t="shared" ref="BA505:BA513" si="867">AF505*L505</f>
        <v>1.325</v>
      </c>
      <c r="BB505" s="12">
        <f t="shared" ref="BB505:BB513" si="868">AG505*M505</f>
        <v>1.06</v>
      </c>
      <c r="BC505" s="12">
        <f t="shared" ref="BC505:BC513" si="869">AH505*N505</f>
        <v>0</v>
      </c>
      <c r="BD505" s="12">
        <f t="shared" ref="BD505:BD513" si="870">AI505*O505</f>
        <v>2.65</v>
      </c>
      <c r="BE505" s="12">
        <f t="shared" ref="BE505:BE513" si="871">AJ505*P505</f>
        <v>2.3849999999999998</v>
      </c>
      <c r="BF505" s="12">
        <f t="shared" ref="BF505:BF513" si="872">AK505*Q505</f>
        <v>2.915</v>
      </c>
      <c r="BG505" s="12">
        <f t="shared" ref="BG505:BG513" si="873">AL505*R505</f>
        <v>0</v>
      </c>
      <c r="BH505" s="12">
        <f t="shared" ref="BH505:BH513" si="874">AM505*S505</f>
        <v>0</v>
      </c>
      <c r="BI505" s="12">
        <f t="shared" ref="BI505:BI513" si="875">AN505*T505</f>
        <v>0</v>
      </c>
      <c r="BJ505" s="12">
        <f>SUM(AT505:BI505)</f>
        <v>23.055</v>
      </c>
    </row>
    <row r="506" spans="1:62" ht="15.75">
      <c r="A506" s="14"/>
      <c r="B506" s="15">
        <f>B493+1</f>
        <v>44600</v>
      </c>
      <c r="C506" s="12" t="s">
        <v>25</v>
      </c>
      <c r="D506" s="12"/>
      <c r="E506" s="12"/>
      <c r="F506" s="12"/>
      <c r="G506" s="12">
        <v>9</v>
      </c>
      <c r="H506" s="12">
        <v>12</v>
      </c>
      <c r="I506" s="12">
        <v>20</v>
      </c>
      <c r="J506" s="12">
        <v>3</v>
      </c>
      <c r="K506" s="12">
        <v>9</v>
      </c>
      <c r="L506" s="12">
        <v>5</v>
      </c>
      <c r="M506" s="12">
        <v>6</v>
      </c>
      <c r="N506" s="12"/>
      <c r="O506" s="12">
        <v>2</v>
      </c>
      <c r="P506" s="12"/>
      <c r="Q506" s="12">
        <v>4</v>
      </c>
      <c r="R506" s="12"/>
      <c r="S506" s="12"/>
      <c r="T506" s="12"/>
      <c r="U506" s="12">
        <f t="shared" ref="U506:U513" si="876">SUM(E506:T506)</f>
        <v>70</v>
      </c>
      <c r="W506" s="23" t="s">
        <v>25</v>
      </c>
      <c r="X506" s="24">
        <v>0.22500000000000001</v>
      </c>
      <c r="Y506" s="24">
        <v>0.22500000000000001</v>
      </c>
      <c r="Z506" s="24">
        <v>0.22500000000000001</v>
      </c>
      <c r="AA506" s="24">
        <v>0.22500000000000001</v>
      </c>
      <c r="AB506" s="24">
        <v>0.22500000000000001</v>
      </c>
      <c r="AC506" s="24">
        <v>0.22500000000000001</v>
      </c>
      <c r="AD506" s="24">
        <v>0.22500000000000001</v>
      </c>
      <c r="AE506" s="24">
        <v>0.22500000000000001</v>
      </c>
      <c r="AF506" s="24">
        <v>0.22500000000000001</v>
      </c>
      <c r="AG506" s="24">
        <v>0.22500000000000001</v>
      </c>
      <c r="AH506" s="24">
        <v>0.22500000000000001</v>
      </c>
      <c r="AI506" s="24">
        <v>0.22500000000000001</v>
      </c>
      <c r="AJ506" s="24">
        <v>0.22500000000000001</v>
      </c>
      <c r="AK506" s="24">
        <v>0.22500000000000001</v>
      </c>
      <c r="AL506" s="24">
        <v>0.22500000000000001</v>
      </c>
      <c r="AM506" s="24">
        <v>0.22500000000000001</v>
      </c>
      <c r="AN506" s="24">
        <v>0.22500000000000001</v>
      </c>
      <c r="AP506" s="14"/>
      <c r="AQ506" s="15">
        <f>AQ493+1</f>
        <v>44235</v>
      </c>
      <c r="AR506" s="12" t="s">
        <v>25</v>
      </c>
      <c r="AS506" s="12">
        <f t="shared" si="860"/>
        <v>0</v>
      </c>
      <c r="AT506" s="12">
        <f t="shared" si="860"/>
        <v>0</v>
      </c>
      <c r="AU506" s="12">
        <f t="shared" si="861"/>
        <v>0</v>
      </c>
      <c r="AV506" s="12">
        <f t="shared" si="862"/>
        <v>2.0249999999999999</v>
      </c>
      <c r="AW506" s="12">
        <f t="shared" si="863"/>
        <v>2.7</v>
      </c>
      <c r="AX506" s="12">
        <f t="shared" si="864"/>
        <v>4.5</v>
      </c>
      <c r="AY506" s="12">
        <f t="shared" si="865"/>
        <v>0.67500000000000004</v>
      </c>
      <c r="AZ506" s="12">
        <f t="shared" si="866"/>
        <v>2.0249999999999999</v>
      </c>
      <c r="BA506" s="12">
        <f t="shared" si="867"/>
        <v>1.125</v>
      </c>
      <c r="BB506" s="12">
        <f t="shared" si="868"/>
        <v>1.35</v>
      </c>
      <c r="BC506" s="12">
        <f t="shared" si="869"/>
        <v>0</v>
      </c>
      <c r="BD506" s="12">
        <f t="shared" si="870"/>
        <v>0.45</v>
      </c>
      <c r="BE506" s="12">
        <f t="shared" si="871"/>
        <v>0</v>
      </c>
      <c r="BF506" s="12">
        <f t="shared" si="872"/>
        <v>0.9</v>
      </c>
      <c r="BG506" s="12">
        <f t="shared" si="873"/>
        <v>0</v>
      </c>
      <c r="BH506" s="12">
        <f t="shared" si="874"/>
        <v>0</v>
      </c>
      <c r="BI506" s="12">
        <f t="shared" si="875"/>
        <v>0</v>
      </c>
      <c r="BJ506" s="12">
        <f t="shared" ref="BJ506:BJ513" si="877">SUM(AT506:BI506)</f>
        <v>15.75</v>
      </c>
    </row>
    <row r="507" spans="1:62" ht="15.75">
      <c r="A507" s="14"/>
      <c r="B507" s="14"/>
      <c r="C507" s="12" t="s">
        <v>26</v>
      </c>
      <c r="D507" s="12"/>
      <c r="E507" s="12">
        <v>2</v>
      </c>
      <c r="F507" s="12"/>
      <c r="G507" s="12">
        <v>7</v>
      </c>
      <c r="H507" s="12">
        <v>3</v>
      </c>
      <c r="I507" s="12">
        <v>5</v>
      </c>
      <c r="J507" s="12">
        <v>1</v>
      </c>
      <c r="K507" s="12">
        <v>3</v>
      </c>
      <c r="L507" s="12">
        <v>2</v>
      </c>
      <c r="M507" s="12">
        <v>2</v>
      </c>
      <c r="N507" s="12">
        <v>2</v>
      </c>
      <c r="O507" s="12">
        <v>4</v>
      </c>
      <c r="P507" s="12">
        <v>2</v>
      </c>
      <c r="Q507" s="12">
        <v>2</v>
      </c>
      <c r="R507" s="12"/>
      <c r="S507" s="12"/>
      <c r="T507" s="12"/>
      <c r="U507" s="12">
        <f t="shared" si="876"/>
        <v>35</v>
      </c>
      <c r="W507" s="23" t="s">
        <v>26</v>
      </c>
      <c r="X507" s="24">
        <v>0.35</v>
      </c>
      <c r="Y507" s="24">
        <v>0.35</v>
      </c>
      <c r="Z507" s="24">
        <v>0.35</v>
      </c>
      <c r="AA507" s="24">
        <v>0.35</v>
      </c>
      <c r="AB507" s="24">
        <v>0.35</v>
      </c>
      <c r="AC507" s="24">
        <v>0.35</v>
      </c>
      <c r="AD507" s="24">
        <v>0.35</v>
      </c>
      <c r="AE507" s="24">
        <v>0.35</v>
      </c>
      <c r="AF507" s="24">
        <v>0.35</v>
      </c>
      <c r="AG507" s="24">
        <v>0.35</v>
      </c>
      <c r="AH507" s="24">
        <v>0.35</v>
      </c>
      <c r="AI507" s="24">
        <v>0.35</v>
      </c>
      <c r="AJ507" s="24">
        <v>0.35</v>
      </c>
      <c r="AK507" s="24">
        <v>0.35</v>
      </c>
      <c r="AL507" s="24">
        <v>0.35</v>
      </c>
      <c r="AM507" s="24">
        <v>0.35</v>
      </c>
      <c r="AN507" s="24">
        <v>0.35</v>
      </c>
      <c r="AP507" s="14"/>
      <c r="AQ507" s="14"/>
      <c r="AR507" s="12" t="s">
        <v>26</v>
      </c>
      <c r="AS507" s="12">
        <f t="shared" si="860"/>
        <v>0</v>
      </c>
      <c r="AT507" s="12">
        <f t="shared" si="860"/>
        <v>0.7</v>
      </c>
      <c r="AU507" s="12">
        <f t="shared" si="861"/>
        <v>0</v>
      </c>
      <c r="AV507" s="12">
        <f t="shared" si="862"/>
        <v>2.4500000000000002</v>
      </c>
      <c r="AW507" s="12">
        <f t="shared" si="863"/>
        <v>1.05</v>
      </c>
      <c r="AX507" s="12">
        <f t="shared" si="864"/>
        <v>1.75</v>
      </c>
      <c r="AY507" s="12">
        <f t="shared" si="865"/>
        <v>0.35</v>
      </c>
      <c r="AZ507" s="12">
        <f t="shared" si="866"/>
        <v>1.05</v>
      </c>
      <c r="BA507" s="12">
        <f t="shared" si="867"/>
        <v>0.7</v>
      </c>
      <c r="BB507" s="12">
        <f t="shared" si="868"/>
        <v>0.7</v>
      </c>
      <c r="BC507" s="12">
        <f t="shared" si="869"/>
        <v>0.7</v>
      </c>
      <c r="BD507" s="12">
        <f t="shared" si="870"/>
        <v>1.4</v>
      </c>
      <c r="BE507" s="12">
        <f t="shared" si="871"/>
        <v>0.7</v>
      </c>
      <c r="BF507" s="12">
        <f t="shared" si="872"/>
        <v>0.7</v>
      </c>
      <c r="BG507" s="12">
        <f t="shared" si="873"/>
        <v>0</v>
      </c>
      <c r="BH507" s="12">
        <f t="shared" si="874"/>
        <v>0</v>
      </c>
      <c r="BI507" s="12">
        <f t="shared" si="875"/>
        <v>0</v>
      </c>
      <c r="BJ507" s="12">
        <f t="shared" si="877"/>
        <v>12.25</v>
      </c>
    </row>
    <row r="508" spans="1:62" ht="15.75">
      <c r="A508" s="14"/>
      <c r="B508" s="14"/>
      <c r="C508" s="12" t="s">
        <v>27</v>
      </c>
      <c r="D508" s="12"/>
      <c r="E508" s="12">
        <v>6</v>
      </c>
      <c r="F508" s="12">
        <v>5</v>
      </c>
      <c r="G508" s="12">
        <v>5</v>
      </c>
      <c r="H508" s="12">
        <v>8</v>
      </c>
      <c r="I508" s="12">
        <v>3</v>
      </c>
      <c r="J508" s="12">
        <v>4</v>
      </c>
      <c r="K508" s="12">
        <v>20</v>
      </c>
      <c r="L508" s="12">
        <v>3</v>
      </c>
      <c r="M508" s="12">
        <v>3</v>
      </c>
      <c r="N508" s="12">
        <v>4</v>
      </c>
      <c r="O508" s="12">
        <v>3</v>
      </c>
      <c r="P508" s="12">
        <v>2</v>
      </c>
      <c r="Q508" s="12">
        <v>3</v>
      </c>
      <c r="R508" s="12"/>
      <c r="S508" s="12"/>
      <c r="T508" s="12"/>
      <c r="U508" s="12">
        <f t="shared" si="876"/>
        <v>69</v>
      </c>
      <c r="W508" s="23" t="s">
        <v>27</v>
      </c>
      <c r="X508" s="24">
        <v>0.43</v>
      </c>
      <c r="Y508" s="24">
        <v>0.43</v>
      </c>
      <c r="Z508" s="24">
        <v>0.43</v>
      </c>
      <c r="AA508" s="24">
        <v>0.43</v>
      </c>
      <c r="AB508" s="24">
        <v>0.43</v>
      </c>
      <c r="AC508" s="24">
        <v>0.43</v>
      </c>
      <c r="AD508" s="24">
        <v>0.43</v>
      </c>
      <c r="AE508" s="24">
        <v>0.43</v>
      </c>
      <c r="AF508" s="24">
        <v>0.43</v>
      </c>
      <c r="AG508" s="24">
        <v>0.43</v>
      </c>
      <c r="AH508" s="24">
        <v>0.43</v>
      </c>
      <c r="AI508" s="24">
        <v>0.43</v>
      </c>
      <c r="AJ508" s="24">
        <v>0.43</v>
      </c>
      <c r="AK508" s="24">
        <v>0.43</v>
      </c>
      <c r="AL508" s="24">
        <v>0.43</v>
      </c>
      <c r="AM508" s="24">
        <v>0.43</v>
      </c>
      <c r="AN508" s="24">
        <v>0.43</v>
      </c>
      <c r="AP508" s="14"/>
      <c r="AQ508" s="14"/>
      <c r="AR508" s="12" t="s">
        <v>27</v>
      </c>
      <c r="AS508" s="12">
        <f t="shared" si="860"/>
        <v>0</v>
      </c>
      <c r="AT508" s="12">
        <f t="shared" si="860"/>
        <v>2.58</v>
      </c>
      <c r="AU508" s="12">
        <f t="shared" si="861"/>
        <v>2.15</v>
      </c>
      <c r="AV508" s="12">
        <f t="shared" si="862"/>
        <v>2.15</v>
      </c>
      <c r="AW508" s="12">
        <f t="shared" si="863"/>
        <v>3.44</v>
      </c>
      <c r="AX508" s="12">
        <f t="shared" si="864"/>
        <v>1.29</v>
      </c>
      <c r="AY508" s="12">
        <f t="shared" si="865"/>
        <v>1.72</v>
      </c>
      <c r="AZ508" s="12">
        <f t="shared" si="866"/>
        <v>8.6</v>
      </c>
      <c r="BA508" s="12">
        <f t="shared" si="867"/>
        <v>1.29</v>
      </c>
      <c r="BB508" s="12">
        <f t="shared" si="868"/>
        <v>1.29</v>
      </c>
      <c r="BC508" s="12">
        <f t="shared" si="869"/>
        <v>1.72</v>
      </c>
      <c r="BD508" s="12">
        <f t="shared" si="870"/>
        <v>1.29</v>
      </c>
      <c r="BE508" s="12">
        <f t="shared" si="871"/>
        <v>0.86</v>
      </c>
      <c r="BF508" s="12">
        <f t="shared" si="872"/>
        <v>1.29</v>
      </c>
      <c r="BG508" s="12">
        <f t="shared" si="873"/>
        <v>0</v>
      </c>
      <c r="BH508" s="12">
        <f t="shared" si="874"/>
        <v>0</v>
      </c>
      <c r="BI508" s="12">
        <f t="shared" si="875"/>
        <v>0</v>
      </c>
      <c r="BJ508" s="12">
        <f t="shared" si="877"/>
        <v>29.67</v>
      </c>
    </row>
    <row r="509" spans="1:62" ht="15.75">
      <c r="A509" s="14"/>
      <c r="B509" s="14"/>
      <c r="C509" s="12" t="s">
        <v>28</v>
      </c>
      <c r="D509" s="12"/>
      <c r="E509" s="12">
        <v>9</v>
      </c>
      <c r="F509" s="12">
        <v>7</v>
      </c>
      <c r="G509" s="12">
        <v>4</v>
      </c>
      <c r="H509" s="12">
        <v>6</v>
      </c>
      <c r="I509" s="12">
        <v>4</v>
      </c>
      <c r="J509" s="12">
        <v>2</v>
      </c>
      <c r="K509" s="12">
        <v>9</v>
      </c>
      <c r="L509" s="12">
        <v>2</v>
      </c>
      <c r="M509" s="12">
        <v>4</v>
      </c>
      <c r="N509" s="12">
        <v>6</v>
      </c>
      <c r="O509" s="12">
        <v>4</v>
      </c>
      <c r="P509" s="12">
        <v>4</v>
      </c>
      <c r="Q509" s="12">
        <v>4</v>
      </c>
      <c r="R509" s="12"/>
      <c r="S509" s="12"/>
      <c r="T509" s="12"/>
      <c r="U509" s="12">
        <f t="shared" si="876"/>
        <v>65</v>
      </c>
      <c r="W509" s="23" t="s">
        <v>28</v>
      </c>
      <c r="X509" s="24">
        <v>0.5</v>
      </c>
      <c r="Y509" s="24">
        <v>0.5</v>
      </c>
      <c r="Z509" s="24">
        <v>0.5</v>
      </c>
      <c r="AA509" s="24">
        <v>0.5</v>
      </c>
      <c r="AB509" s="24">
        <v>0.5</v>
      </c>
      <c r="AC509" s="24">
        <v>0.5</v>
      </c>
      <c r="AD509" s="24">
        <v>0.5</v>
      </c>
      <c r="AE509" s="24">
        <v>0.5</v>
      </c>
      <c r="AF509" s="24">
        <v>0.5</v>
      </c>
      <c r="AG509" s="24">
        <v>0.5</v>
      </c>
      <c r="AH509" s="24">
        <v>0.5</v>
      </c>
      <c r="AI509" s="24">
        <v>0.5</v>
      </c>
      <c r="AJ509" s="24">
        <v>0.5</v>
      </c>
      <c r="AK509" s="24">
        <v>0.5</v>
      </c>
      <c r="AL509" s="24">
        <v>0.5</v>
      </c>
      <c r="AM509" s="24">
        <v>0.5</v>
      </c>
      <c r="AN509" s="24">
        <v>0.5</v>
      </c>
      <c r="AP509" s="14"/>
      <c r="AQ509" s="14"/>
      <c r="AR509" s="12" t="s">
        <v>28</v>
      </c>
      <c r="AS509" s="12">
        <f t="shared" si="860"/>
        <v>0</v>
      </c>
      <c r="AT509" s="12">
        <f t="shared" si="860"/>
        <v>4.5</v>
      </c>
      <c r="AU509" s="12">
        <f t="shared" si="861"/>
        <v>3.5</v>
      </c>
      <c r="AV509" s="12">
        <f t="shared" si="862"/>
        <v>2</v>
      </c>
      <c r="AW509" s="12">
        <f t="shared" si="863"/>
        <v>3</v>
      </c>
      <c r="AX509" s="12">
        <f t="shared" si="864"/>
        <v>2</v>
      </c>
      <c r="AY509" s="12">
        <f t="shared" si="865"/>
        <v>1</v>
      </c>
      <c r="AZ509" s="12">
        <f t="shared" si="866"/>
        <v>4.5</v>
      </c>
      <c r="BA509" s="12">
        <f t="shared" si="867"/>
        <v>1</v>
      </c>
      <c r="BB509" s="12">
        <f t="shared" si="868"/>
        <v>2</v>
      </c>
      <c r="BC509" s="12">
        <f t="shared" si="869"/>
        <v>3</v>
      </c>
      <c r="BD509" s="12">
        <f t="shared" si="870"/>
        <v>2</v>
      </c>
      <c r="BE509" s="12">
        <f t="shared" si="871"/>
        <v>2</v>
      </c>
      <c r="BF509" s="12">
        <f t="shared" si="872"/>
        <v>2</v>
      </c>
      <c r="BG509" s="12">
        <f t="shared" si="873"/>
        <v>0</v>
      </c>
      <c r="BH509" s="12">
        <f t="shared" si="874"/>
        <v>0</v>
      </c>
      <c r="BI509" s="12">
        <f t="shared" si="875"/>
        <v>0</v>
      </c>
      <c r="BJ509" s="12">
        <f t="shared" si="877"/>
        <v>32.5</v>
      </c>
    </row>
    <row r="510" spans="1:62" ht="15.75">
      <c r="A510" s="14"/>
      <c r="B510" s="14"/>
      <c r="C510" s="12" t="s">
        <v>35</v>
      </c>
      <c r="D510" s="12"/>
      <c r="E510" s="12">
        <v>5</v>
      </c>
      <c r="F510" s="12">
        <v>6</v>
      </c>
      <c r="G510" s="12">
        <v>3</v>
      </c>
      <c r="H510" s="12">
        <v>5</v>
      </c>
      <c r="I510" s="12">
        <v>2</v>
      </c>
      <c r="J510" s="12">
        <v>2</v>
      </c>
      <c r="K510" s="12">
        <v>18</v>
      </c>
      <c r="L510" s="12">
        <v>3</v>
      </c>
      <c r="M510" s="12">
        <v>2</v>
      </c>
      <c r="N510" s="12">
        <v>2</v>
      </c>
      <c r="O510" s="12">
        <v>2</v>
      </c>
      <c r="P510" s="12">
        <v>2</v>
      </c>
      <c r="Q510" s="12">
        <v>3</v>
      </c>
      <c r="R510" s="12"/>
      <c r="S510" s="12"/>
      <c r="T510" s="12"/>
      <c r="U510" s="12">
        <f t="shared" si="876"/>
        <v>55</v>
      </c>
      <c r="W510" s="23" t="s">
        <v>50</v>
      </c>
      <c r="X510" s="24">
        <v>8.5000000000000006E-2</v>
      </c>
      <c r="Y510" s="24">
        <v>8.5000000000000006E-2</v>
      </c>
      <c r="Z510" s="24">
        <v>8.5000000000000006E-2</v>
      </c>
      <c r="AA510" s="24">
        <v>8.5000000000000006E-2</v>
      </c>
      <c r="AB510" s="24">
        <v>8.5000000000000006E-2</v>
      </c>
      <c r="AC510" s="24">
        <v>8.5000000000000006E-2</v>
      </c>
      <c r="AD510" s="24">
        <v>8.5000000000000006E-2</v>
      </c>
      <c r="AE510" s="24">
        <v>8.5000000000000006E-2</v>
      </c>
      <c r="AF510" s="24">
        <v>8.5000000000000006E-2</v>
      </c>
      <c r="AG510" s="24">
        <v>8.5000000000000006E-2</v>
      </c>
      <c r="AH510" s="24">
        <v>8.5000000000000006E-2</v>
      </c>
      <c r="AI510" s="24">
        <v>8.5000000000000006E-2</v>
      </c>
      <c r="AJ510" s="24">
        <v>8.5000000000000006E-2</v>
      </c>
      <c r="AK510" s="24">
        <v>8.5000000000000006E-2</v>
      </c>
      <c r="AL510" s="24">
        <v>8.5000000000000006E-2</v>
      </c>
      <c r="AM510" s="24">
        <v>8.5000000000000006E-2</v>
      </c>
      <c r="AN510" s="24">
        <v>8.5000000000000006E-2</v>
      </c>
      <c r="AP510" s="14"/>
      <c r="AQ510" s="14"/>
      <c r="AR510" s="12" t="s">
        <v>35</v>
      </c>
      <c r="AS510" s="12">
        <f t="shared" si="860"/>
        <v>0</v>
      </c>
      <c r="AT510" s="12">
        <f t="shared" si="860"/>
        <v>0.42499999999999999</v>
      </c>
      <c r="AU510" s="12">
        <f t="shared" si="861"/>
        <v>0.51</v>
      </c>
      <c r="AV510" s="12">
        <f t="shared" si="862"/>
        <v>0.255</v>
      </c>
      <c r="AW510" s="12">
        <f t="shared" si="863"/>
        <v>0.42499999999999999</v>
      </c>
      <c r="AX510" s="12">
        <f t="shared" si="864"/>
        <v>0.17</v>
      </c>
      <c r="AY510" s="12">
        <f t="shared" si="865"/>
        <v>0.17</v>
      </c>
      <c r="AZ510" s="12">
        <f t="shared" si="866"/>
        <v>1.53</v>
      </c>
      <c r="BA510" s="12">
        <f t="shared" si="867"/>
        <v>0.255</v>
      </c>
      <c r="BB510" s="12">
        <f t="shared" si="868"/>
        <v>0.17</v>
      </c>
      <c r="BC510" s="12">
        <f t="shared" si="869"/>
        <v>0.17</v>
      </c>
      <c r="BD510" s="12">
        <f t="shared" si="870"/>
        <v>0.17</v>
      </c>
      <c r="BE510" s="12">
        <f t="shared" si="871"/>
        <v>0.17</v>
      </c>
      <c r="BF510" s="12">
        <f t="shared" si="872"/>
        <v>0.255</v>
      </c>
      <c r="BG510" s="12">
        <f t="shared" si="873"/>
        <v>0</v>
      </c>
      <c r="BH510" s="12">
        <f t="shared" si="874"/>
        <v>0</v>
      </c>
      <c r="BI510" s="12">
        <f t="shared" si="875"/>
        <v>0</v>
      </c>
      <c r="BJ510" s="12">
        <f t="shared" si="877"/>
        <v>4.6749999999999998</v>
      </c>
    </row>
    <row r="511" spans="1:62" ht="15.75">
      <c r="A511" s="14"/>
      <c r="B511" s="14"/>
      <c r="C511" s="12" t="s">
        <v>36</v>
      </c>
      <c r="D511" s="12"/>
      <c r="E511" s="12">
        <v>6</v>
      </c>
      <c r="F511" s="12">
        <v>6</v>
      </c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>
        <v>2</v>
      </c>
      <c r="R511" s="12"/>
      <c r="S511" s="12"/>
      <c r="T511" s="12"/>
      <c r="U511" s="12">
        <f t="shared" si="876"/>
        <v>14</v>
      </c>
      <c r="W511" s="23" t="s">
        <v>51</v>
      </c>
      <c r="X511" s="24">
        <v>0.59</v>
      </c>
      <c r="Y511" s="24">
        <v>0.59</v>
      </c>
      <c r="Z511" s="24">
        <v>0.59</v>
      </c>
      <c r="AA511" s="24">
        <v>0.59</v>
      </c>
      <c r="AB511" s="24">
        <v>0.59</v>
      </c>
      <c r="AC511" s="24">
        <v>0.59</v>
      </c>
      <c r="AD511" s="24">
        <v>0.59</v>
      </c>
      <c r="AE511" s="24">
        <v>0.59</v>
      </c>
      <c r="AF511" s="24">
        <v>0.59</v>
      </c>
      <c r="AG511" s="24">
        <v>0.59</v>
      </c>
      <c r="AH511" s="24">
        <v>0.59</v>
      </c>
      <c r="AI511" s="24">
        <v>0.59</v>
      </c>
      <c r="AJ511" s="24">
        <v>0.59</v>
      </c>
      <c r="AK511" s="24">
        <v>0.59</v>
      </c>
      <c r="AL511" s="24">
        <v>0.59</v>
      </c>
      <c r="AM511" s="24">
        <v>0.59</v>
      </c>
      <c r="AN511" s="24">
        <v>0.59</v>
      </c>
      <c r="AP511" s="14"/>
      <c r="AQ511" s="14"/>
      <c r="AR511" s="12" t="s">
        <v>36</v>
      </c>
      <c r="AS511" s="12">
        <f t="shared" si="860"/>
        <v>0</v>
      </c>
      <c r="AT511" s="12">
        <f t="shared" si="860"/>
        <v>3.54</v>
      </c>
      <c r="AU511" s="12">
        <f t="shared" si="861"/>
        <v>3.54</v>
      </c>
      <c r="AV511" s="12">
        <f t="shared" si="862"/>
        <v>0</v>
      </c>
      <c r="AW511" s="12">
        <f t="shared" si="863"/>
        <v>0</v>
      </c>
      <c r="AX511" s="12">
        <f t="shared" si="864"/>
        <v>0</v>
      </c>
      <c r="AY511" s="12">
        <f t="shared" si="865"/>
        <v>0</v>
      </c>
      <c r="AZ511" s="12">
        <f t="shared" si="866"/>
        <v>0</v>
      </c>
      <c r="BA511" s="12">
        <f t="shared" si="867"/>
        <v>0</v>
      </c>
      <c r="BB511" s="12">
        <f t="shared" si="868"/>
        <v>0</v>
      </c>
      <c r="BC511" s="12">
        <f t="shared" si="869"/>
        <v>0</v>
      </c>
      <c r="BD511" s="12">
        <f t="shared" si="870"/>
        <v>0</v>
      </c>
      <c r="BE511" s="12">
        <f t="shared" si="871"/>
        <v>0</v>
      </c>
      <c r="BF511" s="12">
        <f t="shared" si="872"/>
        <v>1.18</v>
      </c>
      <c r="BG511" s="12">
        <f t="shared" si="873"/>
        <v>0</v>
      </c>
      <c r="BH511" s="12">
        <f t="shared" si="874"/>
        <v>0</v>
      </c>
      <c r="BI511" s="12">
        <f t="shared" si="875"/>
        <v>0</v>
      </c>
      <c r="BJ511" s="12">
        <f t="shared" si="877"/>
        <v>8.26</v>
      </c>
    </row>
    <row r="512" spans="1:62" ht="15.75">
      <c r="A512" s="14"/>
      <c r="B512" s="14"/>
      <c r="C512" s="12" t="s">
        <v>31</v>
      </c>
      <c r="D512" s="12"/>
      <c r="E512" s="12">
        <v>5</v>
      </c>
      <c r="F512" s="12">
        <v>4</v>
      </c>
      <c r="G512" s="12"/>
      <c r="H512" s="12"/>
      <c r="I512" s="12"/>
      <c r="J512" s="12"/>
      <c r="K512" s="12"/>
      <c r="L512" s="12"/>
      <c r="M512" s="12"/>
      <c r="N512" s="12">
        <v>2</v>
      </c>
      <c r="O512" s="12"/>
      <c r="P512" s="12"/>
      <c r="Q512" s="12"/>
      <c r="R512" s="12"/>
      <c r="S512" s="12"/>
      <c r="T512" s="12"/>
      <c r="U512" s="12">
        <f t="shared" si="876"/>
        <v>11</v>
      </c>
      <c r="W512" s="23" t="s">
        <v>31</v>
      </c>
      <c r="X512" s="24">
        <v>0.56999999999999995</v>
      </c>
      <c r="Y512" s="24">
        <v>0.56999999999999995</v>
      </c>
      <c r="Z512" s="24">
        <v>0.56999999999999995</v>
      </c>
      <c r="AA512" s="24">
        <v>0.56999999999999995</v>
      </c>
      <c r="AB512" s="24">
        <v>0.56999999999999995</v>
      </c>
      <c r="AC512" s="24">
        <v>0.56999999999999995</v>
      </c>
      <c r="AD512" s="24">
        <v>0.56999999999999995</v>
      </c>
      <c r="AE512" s="24">
        <v>0.56999999999999995</v>
      </c>
      <c r="AF512" s="24">
        <v>0.56999999999999995</v>
      </c>
      <c r="AG512" s="24">
        <v>0.56999999999999995</v>
      </c>
      <c r="AH512" s="24">
        <v>0.56999999999999995</v>
      </c>
      <c r="AI512" s="24">
        <v>0.56999999999999995</v>
      </c>
      <c r="AJ512" s="24">
        <v>0.56999999999999995</v>
      </c>
      <c r="AK512" s="24">
        <v>0.56999999999999995</v>
      </c>
      <c r="AL512" s="24">
        <v>0.56999999999999995</v>
      </c>
      <c r="AM512" s="24">
        <v>0.56999999999999995</v>
      </c>
      <c r="AN512" s="24">
        <v>0.56999999999999995</v>
      </c>
      <c r="AP512" s="14"/>
      <c r="AQ512" s="14"/>
      <c r="AR512" s="12" t="s">
        <v>31</v>
      </c>
      <c r="AS512" s="12">
        <f t="shared" si="860"/>
        <v>0</v>
      </c>
      <c r="AT512" s="12">
        <f t="shared" si="860"/>
        <v>2.85</v>
      </c>
      <c r="AU512" s="12">
        <f t="shared" si="861"/>
        <v>2.2799999999999998</v>
      </c>
      <c r="AV512" s="12">
        <f t="shared" si="862"/>
        <v>0</v>
      </c>
      <c r="AW512" s="12">
        <f t="shared" si="863"/>
        <v>0</v>
      </c>
      <c r="AX512" s="12">
        <f t="shared" si="864"/>
        <v>0</v>
      </c>
      <c r="AY512" s="12">
        <f t="shared" si="865"/>
        <v>0</v>
      </c>
      <c r="AZ512" s="12">
        <f t="shared" si="866"/>
        <v>0</v>
      </c>
      <c r="BA512" s="12">
        <f t="shared" si="867"/>
        <v>0</v>
      </c>
      <c r="BB512" s="12">
        <f t="shared" si="868"/>
        <v>0</v>
      </c>
      <c r="BC512" s="12">
        <f t="shared" si="869"/>
        <v>1.1399999999999999</v>
      </c>
      <c r="BD512" s="12">
        <f t="shared" si="870"/>
        <v>0</v>
      </c>
      <c r="BE512" s="12">
        <f t="shared" si="871"/>
        <v>0</v>
      </c>
      <c r="BF512" s="12">
        <f t="shared" si="872"/>
        <v>0</v>
      </c>
      <c r="BG512" s="12">
        <f t="shared" si="873"/>
        <v>0</v>
      </c>
      <c r="BH512" s="12">
        <f t="shared" si="874"/>
        <v>0</v>
      </c>
      <c r="BI512" s="12">
        <f t="shared" si="875"/>
        <v>0</v>
      </c>
      <c r="BJ512" s="12">
        <f t="shared" si="877"/>
        <v>6.27</v>
      </c>
    </row>
    <row r="513" spans="1:62" ht="15.75">
      <c r="A513" s="16"/>
      <c r="B513" s="16"/>
      <c r="C513" s="12" t="s">
        <v>32</v>
      </c>
      <c r="D513" s="12"/>
      <c r="E513" s="12"/>
      <c r="F513" s="12"/>
      <c r="G513" s="12">
        <v>5</v>
      </c>
      <c r="H513" s="12">
        <v>10</v>
      </c>
      <c r="I513" s="12"/>
      <c r="J513" s="12"/>
      <c r="K513" s="12">
        <v>4</v>
      </c>
      <c r="L513" s="12"/>
      <c r="M513" s="12"/>
      <c r="N513" s="12"/>
      <c r="O513" s="12">
        <v>7</v>
      </c>
      <c r="P513" s="12"/>
      <c r="Q513" s="12"/>
      <c r="R513" s="12"/>
      <c r="S513" s="12"/>
      <c r="T513" s="12"/>
      <c r="U513" s="12">
        <f t="shared" si="876"/>
        <v>26</v>
      </c>
      <c r="W513" s="23" t="s">
        <v>32</v>
      </c>
      <c r="X513" s="24">
        <v>0.4</v>
      </c>
      <c r="Y513" s="24">
        <v>0.4</v>
      </c>
      <c r="Z513" s="24">
        <v>0.4</v>
      </c>
      <c r="AA513" s="24">
        <v>0.4</v>
      </c>
      <c r="AB513" s="24">
        <v>0.4</v>
      </c>
      <c r="AC513" s="24">
        <v>0.4</v>
      </c>
      <c r="AD513" s="24">
        <v>0.4</v>
      </c>
      <c r="AE513" s="24">
        <v>0.4</v>
      </c>
      <c r="AF513" s="24">
        <v>0.4</v>
      </c>
      <c r="AG513" s="24">
        <v>0.4</v>
      </c>
      <c r="AH513" s="24">
        <v>0.4</v>
      </c>
      <c r="AI513" s="24">
        <v>0.4</v>
      </c>
      <c r="AJ513" s="24">
        <v>0.4</v>
      </c>
      <c r="AK513" s="24">
        <v>0.4</v>
      </c>
      <c r="AL513" s="24">
        <v>0.4</v>
      </c>
      <c r="AM513" s="24">
        <v>0.4</v>
      </c>
      <c r="AN513" s="24">
        <v>0.4</v>
      </c>
      <c r="AP513" s="16"/>
      <c r="AQ513" s="16"/>
      <c r="AR513" s="12" t="s">
        <v>32</v>
      </c>
      <c r="AS513" s="12">
        <f t="shared" si="860"/>
        <v>0</v>
      </c>
      <c r="AT513" s="12">
        <f t="shared" si="860"/>
        <v>0</v>
      </c>
      <c r="AU513" s="12">
        <f t="shared" si="861"/>
        <v>0</v>
      </c>
      <c r="AV513" s="12">
        <f t="shared" si="862"/>
        <v>2</v>
      </c>
      <c r="AW513" s="12">
        <f t="shared" si="863"/>
        <v>4</v>
      </c>
      <c r="AX513" s="12">
        <f t="shared" si="864"/>
        <v>0</v>
      </c>
      <c r="AY513" s="12">
        <f t="shared" si="865"/>
        <v>0</v>
      </c>
      <c r="AZ513" s="12">
        <f t="shared" si="866"/>
        <v>1.6</v>
      </c>
      <c r="BA513" s="12">
        <f t="shared" si="867"/>
        <v>0</v>
      </c>
      <c r="BB513" s="12">
        <f t="shared" si="868"/>
        <v>0</v>
      </c>
      <c r="BC513" s="12">
        <f t="shared" si="869"/>
        <v>0</v>
      </c>
      <c r="BD513" s="12">
        <f t="shared" si="870"/>
        <v>2.8</v>
      </c>
      <c r="BE513" s="12">
        <f t="shared" si="871"/>
        <v>0</v>
      </c>
      <c r="BF513" s="12">
        <f t="shared" si="872"/>
        <v>0</v>
      </c>
      <c r="BG513" s="12">
        <f t="shared" si="873"/>
        <v>0</v>
      </c>
      <c r="BH513" s="12">
        <f t="shared" si="874"/>
        <v>0</v>
      </c>
      <c r="BI513" s="12">
        <f t="shared" si="875"/>
        <v>0</v>
      </c>
      <c r="BJ513" s="12">
        <f t="shared" si="877"/>
        <v>10.4</v>
      </c>
    </row>
    <row r="514" spans="1:62">
      <c r="A514" s="17"/>
      <c r="B514" s="18"/>
      <c r="C514" s="19" t="s">
        <v>33</v>
      </c>
      <c r="D514" s="19">
        <f>SUM(D505:D513)</f>
        <v>0</v>
      </c>
      <c r="E514" s="19">
        <f>SUM(E505:E513)</f>
        <v>33</v>
      </c>
      <c r="F514" s="19">
        <f t="shared" ref="F514:U514" si="878">SUM(F505:F513)</f>
        <v>28</v>
      </c>
      <c r="G514" s="19">
        <f t="shared" si="878"/>
        <v>42</v>
      </c>
      <c r="H514" s="19">
        <f t="shared" si="878"/>
        <v>53</v>
      </c>
      <c r="I514" s="19">
        <f t="shared" si="878"/>
        <v>52</v>
      </c>
      <c r="J514" s="19">
        <f t="shared" si="878"/>
        <v>15</v>
      </c>
      <c r="K514" s="19">
        <f t="shared" si="878"/>
        <v>72</v>
      </c>
      <c r="L514" s="19">
        <f t="shared" si="878"/>
        <v>20</v>
      </c>
      <c r="M514" s="19">
        <f t="shared" si="878"/>
        <v>21</v>
      </c>
      <c r="N514" s="19">
        <f t="shared" si="878"/>
        <v>16</v>
      </c>
      <c r="O514" s="19">
        <f t="shared" si="878"/>
        <v>32</v>
      </c>
      <c r="P514" s="19">
        <f t="shared" si="878"/>
        <v>19</v>
      </c>
      <c r="Q514" s="19">
        <f t="shared" si="878"/>
        <v>29</v>
      </c>
      <c r="R514" s="19">
        <f t="shared" si="878"/>
        <v>0</v>
      </c>
      <c r="S514" s="19">
        <f t="shared" si="878"/>
        <v>0</v>
      </c>
      <c r="T514" s="19">
        <f t="shared" si="878"/>
        <v>0</v>
      </c>
      <c r="U514" s="19">
        <f t="shared" si="878"/>
        <v>432</v>
      </c>
      <c r="AP514" s="17"/>
      <c r="AQ514" s="18"/>
      <c r="AR514" s="19" t="s">
        <v>33</v>
      </c>
      <c r="AS514" s="19">
        <f>SUM(AS505:AS513)</f>
        <v>0</v>
      </c>
      <c r="AT514" s="19">
        <f>SUM(AT505:AT513)</f>
        <v>14.595000000000001</v>
      </c>
      <c r="AU514" s="19">
        <f t="shared" ref="AU514:BJ514" si="879">SUM(AU505:AU513)</f>
        <v>11.98</v>
      </c>
      <c r="AV514" s="19">
        <f t="shared" si="879"/>
        <v>13.265000000000001</v>
      </c>
      <c r="AW514" s="19">
        <f t="shared" si="879"/>
        <v>17</v>
      </c>
      <c r="AX514" s="19">
        <f t="shared" si="879"/>
        <v>14.48</v>
      </c>
      <c r="AY514" s="19">
        <f t="shared" si="879"/>
        <v>4.71</v>
      </c>
      <c r="AZ514" s="19">
        <f t="shared" si="879"/>
        <v>21.69</v>
      </c>
      <c r="BA514" s="19">
        <f t="shared" si="879"/>
        <v>5.6950000000000003</v>
      </c>
      <c r="BB514" s="19">
        <f t="shared" si="879"/>
        <v>6.57</v>
      </c>
      <c r="BC514" s="19">
        <f t="shared" si="879"/>
        <v>6.73</v>
      </c>
      <c r="BD514" s="19">
        <f t="shared" si="879"/>
        <v>10.76</v>
      </c>
      <c r="BE514" s="19">
        <f t="shared" si="879"/>
        <v>6.1150000000000002</v>
      </c>
      <c r="BF514" s="19">
        <f t="shared" si="879"/>
        <v>9.24</v>
      </c>
      <c r="BG514" s="19">
        <f t="shared" si="879"/>
        <v>0</v>
      </c>
      <c r="BH514" s="19">
        <f t="shared" si="879"/>
        <v>0</v>
      </c>
      <c r="BI514" s="19">
        <f t="shared" si="879"/>
        <v>0</v>
      </c>
      <c r="BJ514" s="19">
        <f t="shared" si="879"/>
        <v>142.83000000000001</v>
      </c>
    </row>
    <row r="517" spans="1:62" ht="106.5">
      <c r="A517" s="8" t="s">
        <v>2</v>
      </c>
      <c r="B517" s="8" t="s">
        <v>3</v>
      </c>
      <c r="C517" s="8" t="s">
        <v>4</v>
      </c>
      <c r="D517" s="9" t="str">
        <f>D5</f>
        <v>ANGGREK</v>
      </c>
      <c r="E517" s="9" t="str">
        <f>E5</f>
        <v>BOUGENVIL</v>
      </c>
      <c r="F517" s="9" t="str">
        <f t="shared" ref="F517:U517" si="880">F5</f>
        <v>CAMELIA</v>
      </c>
      <c r="G517" s="9" t="str">
        <f t="shared" si="880"/>
        <v>DEWANDARU</v>
      </c>
      <c r="H517" s="9" t="str">
        <f t="shared" si="880"/>
        <v>EDELWEIS</v>
      </c>
      <c r="I517" s="9" t="str">
        <f t="shared" si="880"/>
        <v>FLAMBOYAN</v>
      </c>
      <c r="J517" s="9" t="str">
        <f t="shared" si="880"/>
        <v>GERANIUM</v>
      </c>
      <c r="K517" s="9" t="str">
        <f t="shared" si="880"/>
        <v>HELIKONIA</v>
      </c>
      <c r="L517" s="9" t="str">
        <f t="shared" si="880"/>
        <v>IVY</v>
      </c>
      <c r="M517" s="9" t="str">
        <f t="shared" si="880"/>
        <v>KANA</v>
      </c>
      <c r="N517" s="9" t="str">
        <f t="shared" si="880"/>
        <v>IGD</v>
      </c>
      <c r="O517" s="9" t="str">
        <f t="shared" si="880"/>
        <v>HCU</v>
      </c>
      <c r="P517" s="9" t="str">
        <f t="shared" si="880"/>
        <v>PENUNJANG</v>
      </c>
      <c r="Q517" s="9" t="str">
        <f t="shared" si="880"/>
        <v>PELAYANAN</v>
      </c>
      <c r="R517" s="9" t="str">
        <f t="shared" si="880"/>
        <v>ADMIN</v>
      </c>
      <c r="S517" s="9" t="str">
        <f t="shared" si="880"/>
        <v>ASRAMA</v>
      </c>
      <c r="T517" s="9" t="str">
        <f t="shared" si="880"/>
        <v>MASJID</v>
      </c>
      <c r="U517" s="9" t="str">
        <f t="shared" si="880"/>
        <v>JUMLAH</v>
      </c>
      <c r="W517" s="21"/>
      <c r="X517" s="22" t="str">
        <f>X5</f>
        <v>ANGGREK</v>
      </c>
      <c r="Y517" s="22" t="str">
        <f>Y5</f>
        <v>BOUGENVIL</v>
      </c>
      <c r="Z517" s="22" t="str">
        <f t="shared" ref="Z517:AN517" si="881">Z5</f>
        <v>CAMELIA</v>
      </c>
      <c r="AA517" s="22" t="str">
        <f t="shared" si="881"/>
        <v>DEWANDARU</v>
      </c>
      <c r="AB517" s="22" t="str">
        <f t="shared" si="881"/>
        <v>EDELWEIS</v>
      </c>
      <c r="AC517" s="22" t="str">
        <f t="shared" si="881"/>
        <v>FLAMBOYAN</v>
      </c>
      <c r="AD517" s="22" t="str">
        <f t="shared" si="881"/>
        <v>GERANIUM</v>
      </c>
      <c r="AE517" s="22" t="str">
        <f t="shared" si="881"/>
        <v>HELIKONIA</v>
      </c>
      <c r="AF517" s="22" t="str">
        <f t="shared" si="881"/>
        <v>IVY</v>
      </c>
      <c r="AG517" s="22" t="str">
        <f t="shared" si="881"/>
        <v>KANA</v>
      </c>
      <c r="AH517" s="22" t="str">
        <f t="shared" si="881"/>
        <v>IGD</v>
      </c>
      <c r="AI517" s="22" t="str">
        <f t="shared" si="881"/>
        <v>HCU</v>
      </c>
      <c r="AJ517" s="22" t="str">
        <f t="shared" si="881"/>
        <v>PENUNJANG</v>
      </c>
      <c r="AK517" s="22" t="str">
        <f t="shared" si="881"/>
        <v>PELAYANAN</v>
      </c>
      <c r="AL517" s="22" t="str">
        <f t="shared" si="881"/>
        <v>ADMIN</v>
      </c>
      <c r="AM517" s="22" t="str">
        <f t="shared" si="881"/>
        <v>ASRAMA</v>
      </c>
      <c r="AN517" s="22" t="str">
        <f t="shared" si="881"/>
        <v>MASJID</v>
      </c>
      <c r="AP517" s="8" t="s">
        <v>2</v>
      </c>
      <c r="AQ517" s="8" t="s">
        <v>3</v>
      </c>
      <c r="AR517" s="8" t="s">
        <v>4</v>
      </c>
      <c r="AS517" s="9" t="str">
        <f>AS5</f>
        <v>ANGGREK</v>
      </c>
      <c r="AT517" s="9" t="str">
        <f>AT5</f>
        <v>BOUGENVIL</v>
      </c>
      <c r="AU517" s="9" t="str">
        <f t="shared" ref="AU517:BJ517" si="882">AU5</f>
        <v>CAMELIA II</v>
      </c>
      <c r="AV517" s="9" t="str">
        <f t="shared" si="882"/>
        <v>DEWANDARU</v>
      </c>
      <c r="AW517" s="9" t="str">
        <f t="shared" si="882"/>
        <v>EDELWEIS</v>
      </c>
      <c r="AX517" s="9" t="str">
        <f t="shared" si="882"/>
        <v>FLAMBOYAN</v>
      </c>
      <c r="AY517" s="9" t="str">
        <f t="shared" si="882"/>
        <v>GERANIUM</v>
      </c>
      <c r="AZ517" s="9" t="str">
        <f t="shared" si="882"/>
        <v>HELIKONIA</v>
      </c>
      <c r="BA517" s="9" t="str">
        <f t="shared" si="882"/>
        <v>IVY</v>
      </c>
      <c r="BB517" s="9" t="str">
        <f t="shared" si="882"/>
        <v>KANA</v>
      </c>
      <c r="BC517" s="9" t="str">
        <f t="shared" si="882"/>
        <v>IGD</v>
      </c>
      <c r="BD517" s="9" t="str">
        <f t="shared" si="882"/>
        <v>HCU</v>
      </c>
      <c r="BE517" s="9" t="str">
        <f t="shared" si="882"/>
        <v>PENUNJANG</v>
      </c>
      <c r="BF517" s="9" t="str">
        <f t="shared" si="882"/>
        <v>PELAYANAN</v>
      </c>
      <c r="BG517" s="9" t="str">
        <f t="shared" si="882"/>
        <v>ADMIN</v>
      </c>
      <c r="BH517" s="9" t="str">
        <f t="shared" si="882"/>
        <v>ASRAMA</v>
      </c>
      <c r="BI517" s="9" t="str">
        <f t="shared" si="882"/>
        <v>MASJID</v>
      </c>
      <c r="BJ517" s="9" t="str">
        <f t="shared" si="882"/>
        <v>JUMLAH</v>
      </c>
    </row>
    <row r="518" spans="1:62" ht="15.75">
      <c r="A518" s="10">
        <f>A505+1</f>
        <v>9</v>
      </c>
      <c r="B518" s="11" t="s">
        <v>40</v>
      </c>
      <c r="C518" s="12" t="s">
        <v>24</v>
      </c>
      <c r="D518" s="12"/>
      <c r="E518" s="12"/>
      <c r="F518" s="12"/>
      <c r="G518" s="12">
        <v>9</v>
      </c>
      <c r="H518" s="12">
        <v>9</v>
      </c>
      <c r="I518" s="12">
        <v>19</v>
      </c>
      <c r="J518" s="12">
        <v>3</v>
      </c>
      <c r="K518" s="12">
        <v>14</v>
      </c>
      <c r="L518" s="12">
        <v>8</v>
      </c>
      <c r="M518" s="12">
        <v>4</v>
      </c>
      <c r="N518" s="12"/>
      <c r="O518" s="12">
        <v>11</v>
      </c>
      <c r="P518" s="12">
        <v>8</v>
      </c>
      <c r="Q518" s="12">
        <v>10</v>
      </c>
      <c r="R518" s="12"/>
      <c r="S518" s="12"/>
      <c r="T518" s="12"/>
      <c r="U518" s="12">
        <f>SUM(E518:T518)</f>
        <v>95</v>
      </c>
      <c r="W518" s="23" t="s">
        <v>24</v>
      </c>
      <c r="X518" s="24">
        <v>0.26500000000000001</v>
      </c>
      <c r="Y518" s="24">
        <v>0.26500000000000001</v>
      </c>
      <c r="Z518" s="24">
        <v>0.26500000000000001</v>
      </c>
      <c r="AA518" s="24">
        <v>0.26500000000000001</v>
      </c>
      <c r="AB518" s="24">
        <v>0.26500000000000001</v>
      </c>
      <c r="AC518" s="24">
        <v>0.26500000000000001</v>
      </c>
      <c r="AD518" s="24">
        <v>0.26500000000000001</v>
      </c>
      <c r="AE518" s="24">
        <v>0.26500000000000001</v>
      </c>
      <c r="AF518" s="24">
        <v>0.26500000000000001</v>
      </c>
      <c r="AG518" s="24">
        <v>0.26500000000000001</v>
      </c>
      <c r="AH518" s="24">
        <v>0.26500000000000001</v>
      </c>
      <c r="AI518" s="24">
        <v>0.26500000000000001</v>
      </c>
      <c r="AJ518" s="24">
        <v>0.26500000000000001</v>
      </c>
      <c r="AK518" s="24">
        <v>0.26500000000000001</v>
      </c>
      <c r="AL518" s="24">
        <v>0.26500000000000001</v>
      </c>
      <c r="AM518" s="24">
        <v>0.26500000000000001</v>
      </c>
      <c r="AN518" s="24">
        <v>0.26500000000000001</v>
      </c>
      <c r="AP518" s="10">
        <f>AP505+1</f>
        <v>9</v>
      </c>
      <c r="AQ518" s="11" t="s">
        <v>37</v>
      </c>
      <c r="AR518" s="12" t="s">
        <v>24</v>
      </c>
      <c r="AS518" s="12">
        <f t="shared" ref="AS518:AT526" si="883">X518*D518</f>
        <v>0</v>
      </c>
      <c r="AT518" s="12">
        <f t="shared" si="883"/>
        <v>0</v>
      </c>
      <c r="AU518" s="12">
        <f t="shared" ref="AU518:AU526" si="884">Z518*F518</f>
        <v>0</v>
      </c>
      <c r="AV518" s="12">
        <f t="shared" ref="AV518:AV526" si="885">AA518*G518</f>
        <v>2.3849999999999998</v>
      </c>
      <c r="AW518" s="12">
        <f t="shared" ref="AW518:AW526" si="886">AB518*H518</f>
        <v>2.3849999999999998</v>
      </c>
      <c r="AX518" s="12">
        <f t="shared" ref="AX518:AX526" si="887">AC518*I518</f>
        <v>5.0350000000000001</v>
      </c>
      <c r="AY518" s="12">
        <f t="shared" ref="AY518:AY526" si="888">AD518*J518</f>
        <v>0.79500000000000004</v>
      </c>
      <c r="AZ518" s="12">
        <f t="shared" ref="AZ518:AZ526" si="889">AE518*K518</f>
        <v>3.71</v>
      </c>
      <c r="BA518" s="12">
        <f t="shared" ref="BA518:BA526" si="890">AF518*L518</f>
        <v>2.12</v>
      </c>
      <c r="BB518" s="12">
        <f t="shared" ref="BB518:BB526" si="891">AG518*M518</f>
        <v>1.06</v>
      </c>
      <c r="BC518" s="12">
        <f t="shared" ref="BC518:BC526" si="892">AH518*N518</f>
        <v>0</v>
      </c>
      <c r="BD518" s="12">
        <f t="shared" ref="BD518:BD526" si="893">AI518*O518</f>
        <v>2.915</v>
      </c>
      <c r="BE518" s="12">
        <f t="shared" ref="BE518:BE526" si="894">AJ518*P518</f>
        <v>2.12</v>
      </c>
      <c r="BF518" s="12">
        <f t="shared" ref="BF518:BF526" si="895">AK518*Q518</f>
        <v>2.65</v>
      </c>
      <c r="BG518" s="12">
        <f t="shared" ref="BG518:BG526" si="896">AL518*R518</f>
        <v>0</v>
      </c>
      <c r="BH518" s="12">
        <f t="shared" ref="BH518:BH526" si="897">AM518*S518</f>
        <v>0</v>
      </c>
      <c r="BI518" s="12">
        <f t="shared" ref="BI518:BI526" si="898">AN518*T518</f>
        <v>0</v>
      </c>
      <c r="BJ518" s="12">
        <f>SUM(AT518:BI518)</f>
        <v>25.175000000000001</v>
      </c>
    </row>
    <row r="519" spans="1:62" ht="15.75">
      <c r="A519" s="14"/>
      <c r="B519" s="15">
        <f>B506+1</f>
        <v>44601</v>
      </c>
      <c r="C519" s="12" t="s">
        <v>25</v>
      </c>
      <c r="D519" s="12"/>
      <c r="E519" s="12"/>
      <c r="F519" s="12"/>
      <c r="G519" s="12">
        <v>9</v>
      </c>
      <c r="H519" s="12">
        <v>11</v>
      </c>
      <c r="I519" s="12">
        <v>22</v>
      </c>
      <c r="J519" s="12">
        <v>2</v>
      </c>
      <c r="K519" s="12">
        <v>15</v>
      </c>
      <c r="L519" s="12">
        <v>8</v>
      </c>
      <c r="M519" s="12">
        <v>5</v>
      </c>
      <c r="N519" s="12"/>
      <c r="O519" s="12">
        <v>3</v>
      </c>
      <c r="P519" s="12"/>
      <c r="Q519" s="12">
        <v>3</v>
      </c>
      <c r="R519" s="12"/>
      <c r="S519" s="12"/>
      <c r="T519" s="12"/>
      <c r="U519" s="12">
        <f t="shared" ref="U519:U526" si="899">SUM(E519:T519)</f>
        <v>78</v>
      </c>
      <c r="W519" s="23" t="s">
        <v>25</v>
      </c>
      <c r="X519" s="24">
        <v>0.22500000000000001</v>
      </c>
      <c r="Y519" s="24">
        <v>0.22500000000000001</v>
      </c>
      <c r="Z519" s="24">
        <v>0.22500000000000001</v>
      </c>
      <c r="AA519" s="24">
        <v>0.22500000000000001</v>
      </c>
      <c r="AB519" s="24">
        <v>0.22500000000000001</v>
      </c>
      <c r="AC519" s="24">
        <v>0.22500000000000001</v>
      </c>
      <c r="AD519" s="24">
        <v>0.22500000000000001</v>
      </c>
      <c r="AE519" s="24">
        <v>0.22500000000000001</v>
      </c>
      <c r="AF519" s="24">
        <v>0.22500000000000001</v>
      </c>
      <c r="AG519" s="24">
        <v>0.22500000000000001</v>
      </c>
      <c r="AH519" s="24">
        <v>0.22500000000000001</v>
      </c>
      <c r="AI519" s="24">
        <v>0.22500000000000001</v>
      </c>
      <c r="AJ519" s="24">
        <v>0.22500000000000001</v>
      </c>
      <c r="AK519" s="24">
        <v>0.22500000000000001</v>
      </c>
      <c r="AL519" s="24">
        <v>0.22500000000000001</v>
      </c>
      <c r="AM519" s="24">
        <v>0.22500000000000001</v>
      </c>
      <c r="AN519" s="24">
        <v>0.22500000000000001</v>
      </c>
      <c r="AP519" s="14"/>
      <c r="AQ519" s="15">
        <f>AQ506+1</f>
        <v>44236</v>
      </c>
      <c r="AR519" s="12" t="s">
        <v>25</v>
      </c>
      <c r="AS519" s="12">
        <f t="shared" si="883"/>
        <v>0</v>
      </c>
      <c r="AT519" s="12">
        <f t="shared" si="883"/>
        <v>0</v>
      </c>
      <c r="AU519" s="12">
        <f t="shared" si="884"/>
        <v>0</v>
      </c>
      <c r="AV519" s="12">
        <f t="shared" si="885"/>
        <v>2.0249999999999999</v>
      </c>
      <c r="AW519" s="12">
        <f t="shared" si="886"/>
        <v>2.4750000000000001</v>
      </c>
      <c r="AX519" s="12">
        <f t="shared" si="887"/>
        <v>4.95</v>
      </c>
      <c r="AY519" s="12">
        <f t="shared" si="888"/>
        <v>0.45</v>
      </c>
      <c r="AZ519" s="12">
        <f t="shared" si="889"/>
        <v>3.375</v>
      </c>
      <c r="BA519" s="12">
        <f t="shared" si="890"/>
        <v>1.8</v>
      </c>
      <c r="BB519" s="12">
        <f t="shared" si="891"/>
        <v>1.125</v>
      </c>
      <c r="BC519" s="12">
        <f t="shared" si="892"/>
        <v>0</v>
      </c>
      <c r="BD519" s="12">
        <f t="shared" si="893"/>
        <v>0.67500000000000004</v>
      </c>
      <c r="BE519" s="12">
        <f t="shared" si="894"/>
        <v>0</v>
      </c>
      <c r="BF519" s="12">
        <f t="shared" si="895"/>
        <v>0.67500000000000004</v>
      </c>
      <c r="BG519" s="12">
        <f t="shared" si="896"/>
        <v>0</v>
      </c>
      <c r="BH519" s="12">
        <f t="shared" si="897"/>
        <v>0</v>
      </c>
      <c r="BI519" s="12">
        <f t="shared" si="898"/>
        <v>0</v>
      </c>
      <c r="BJ519" s="12">
        <f t="shared" ref="BJ519:BJ526" si="900">SUM(AT519:BI519)</f>
        <v>17.55</v>
      </c>
    </row>
    <row r="520" spans="1:62" ht="15.75">
      <c r="A520" s="14"/>
      <c r="B520" s="14"/>
      <c r="C520" s="12" t="s">
        <v>26</v>
      </c>
      <c r="D520" s="12"/>
      <c r="E520" s="12"/>
      <c r="F520" s="12"/>
      <c r="G520" s="12">
        <v>8</v>
      </c>
      <c r="H520" s="12">
        <v>4</v>
      </c>
      <c r="I520" s="12">
        <v>4</v>
      </c>
      <c r="J520" s="12">
        <v>2</v>
      </c>
      <c r="K520" s="12">
        <v>6</v>
      </c>
      <c r="L520" s="12">
        <v>3</v>
      </c>
      <c r="M520" s="12">
        <v>2</v>
      </c>
      <c r="N520" s="12"/>
      <c r="O520" s="12">
        <v>4</v>
      </c>
      <c r="P520" s="12"/>
      <c r="Q520" s="12">
        <v>19</v>
      </c>
      <c r="R520" s="12"/>
      <c r="S520" s="12"/>
      <c r="T520" s="12"/>
      <c r="U520" s="12">
        <f t="shared" si="899"/>
        <v>52</v>
      </c>
      <c r="W520" s="23" t="s">
        <v>26</v>
      </c>
      <c r="X520" s="24">
        <v>0.35</v>
      </c>
      <c r="Y520" s="24">
        <v>0.35</v>
      </c>
      <c r="Z520" s="24">
        <v>0.35</v>
      </c>
      <c r="AA520" s="24">
        <v>0.35</v>
      </c>
      <c r="AB520" s="24">
        <v>0.35</v>
      </c>
      <c r="AC520" s="24">
        <v>0.35</v>
      </c>
      <c r="AD520" s="24">
        <v>0.35</v>
      </c>
      <c r="AE520" s="24">
        <v>0.35</v>
      </c>
      <c r="AF520" s="24">
        <v>0.35</v>
      </c>
      <c r="AG520" s="24">
        <v>0.35</v>
      </c>
      <c r="AH520" s="24">
        <v>0.35</v>
      </c>
      <c r="AI520" s="24">
        <v>0.35</v>
      </c>
      <c r="AJ520" s="24">
        <v>0.35</v>
      </c>
      <c r="AK520" s="24">
        <v>0.35</v>
      </c>
      <c r="AL520" s="24">
        <v>0.35</v>
      </c>
      <c r="AM520" s="24">
        <v>0.35</v>
      </c>
      <c r="AN520" s="24">
        <v>0.35</v>
      </c>
      <c r="AP520" s="14"/>
      <c r="AQ520" s="14"/>
      <c r="AR520" s="12" t="s">
        <v>26</v>
      </c>
      <c r="AS520" s="12">
        <f t="shared" si="883"/>
        <v>0</v>
      </c>
      <c r="AT520" s="12">
        <f t="shared" si="883"/>
        <v>0</v>
      </c>
      <c r="AU520" s="12">
        <f t="shared" si="884"/>
        <v>0</v>
      </c>
      <c r="AV520" s="12">
        <f t="shared" si="885"/>
        <v>2.8</v>
      </c>
      <c r="AW520" s="12">
        <f t="shared" si="886"/>
        <v>1.4</v>
      </c>
      <c r="AX520" s="12">
        <f t="shared" si="887"/>
        <v>1.4</v>
      </c>
      <c r="AY520" s="12">
        <f t="shared" si="888"/>
        <v>0.7</v>
      </c>
      <c r="AZ520" s="12">
        <f t="shared" si="889"/>
        <v>2.1</v>
      </c>
      <c r="BA520" s="12">
        <f t="shared" si="890"/>
        <v>1.05</v>
      </c>
      <c r="BB520" s="12">
        <f t="shared" si="891"/>
        <v>0.7</v>
      </c>
      <c r="BC520" s="12">
        <f t="shared" si="892"/>
        <v>0</v>
      </c>
      <c r="BD520" s="12">
        <f t="shared" si="893"/>
        <v>1.4</v>
      </c>
      <c r="BE520" s="12">
        <f t="shared" si="894"/>
        <v>0</v>
      </c>
      <c r="BF520" s="12">
        <f t="shared" si="895"/>
        <v>6.65</v>
      </c>
      <c r="BG520" s="12">
        <f t="shared" si="896"/>
        <v>0</v>
      </c>
      <c r="BH520" s="12">
        <f t="shared" si="897"/>
        <v>0</v>
      </c>
      <c r="BI520" s="12">
        <f t="shared" si="898"/>
        <v>0</v>
      </c>
      <c r="BJ520" s="12">
        <f t="shared" si="900"/>
        <v>18.2</v>
      </c>
    </row>
    <row r="521" spans="1:62" ht="15.75">
      <c r="A521" s="14"/>
      <c r="B521" s="14"/>
      <c r="C521" s="12" t="s">
        <v>27</v>
      </c>
      <c r="D521" s="12"/>
      <c r="E521" s="12">
        <v>7</v>
      </c>
      <c r="F521" s="12">
        <v>3</v>
      </c>
      <c r="G521" s="12">
        <v>7</v>
      </c>
      <c r="H521" s="12">
        <v>9</v>
      </c>
      <c r="I521" s="12">
        <v>6</v>
      </c>
      <c r="J521" s="12">
        <v>4</v>
      </c>
      <c r="K521" s="12">
        <v>7</v>
      </c>
      <c r="L521" s="12">
        <v>3</v>
      </c>
      <c r="M521" s="12">
        <v>4</v>
      </c>
      <c r="N521" s="12">
        <v>3</v>
      </c>
      <c r="O521" s="12">
        <v>3</v>
      </c>
      <c r="P521" s="12">
        <v>3</v>
      </c>
      <c r="Q521" s="12">
        <v>11</v>
      </c>
      <c r="R521" s="12"/>
      <c r="S521" s="12"/>
      <c r="T521" s="12"/>
      <c r="U521" s="12">
        <f t="shared" si="899"/>
        <v>70</v>
      </c>
      <c r="W521" s="23" t="s">
        <v>27</v>
      </c>
      <c r="X521" s="24">
        <v>0.43</v>
      </c>
      <c r="Y521" s="24">
        <v>0.43</v>
      </c>
      <c r="Z521" s="24">
        <v>0.43</v>
      </c>
      <c r="AA521" s="24">
        <v>0.43</v>
      </c>
      <c r="AB521" s="24">
        <v>0.43</v>
      </c>
      <c r="AC521" s="24">
        <v>0.43</v>
      </c>
      <c r="AD521" s="24">
        <v>0.43</v>
      </c>
      <c r="AE521" s="24">
        <v>0.43</v>
      </c>
      <c r="AF521" s="24">
        <v>0.43</v>
      </c>
      <c r="AG521" s="24">
        <v>0.43</v>
      </c>
      <c r="AH521" s="24">
        <v>0.43</v>
      </c>
      <c r="AI521" s="24">
        <v>0.43</v>
      </c>
      <c r="AJ521" s="24">
        <v>0.43</v>
      </c>
      <c r="AK521" s="24">
        <v>0.43</v>
      </c>
      <c r="AL521" s="24">
        <v>0.43</v>
      </c>
      <c r="AM521" s="24">
        <v>0.43</v>
      </c>
      <c r="AN521" s="24">
        <v>0.43</v>
      </c>
      <c r="AP521" s="14"/>
      <c r="AQ521" s="14"/>
      <c r="AR521" s="12" t="s">
        <v>27</v>
      </c>
      <c r="AS521" s="12">
        <f t="shared" si="883"/>
        <v>0</v>
      </c>
      <c r="AT521" s="12">
        <f t="shared" si="883"/>
        <v>3.01</v>
      </c>
      <c r="AU521" s="12">
        <f t="shared" si="884"/>
        <v>1.29</v>
      </c>
      <c r="AV521" s="12">
        <f t="shared" si="885"/>
        <v>3.01</v>
      </c>
      <c r="AW521" s="12">
        <f t="shared" si="886"/>
        <v>3.87</v>
      </c>
      <c r="AX521" s="12">
        <f t="shared" si="887"/>
        <v>2.58</v>
      </c>
      <c r="AY521" s="12">
        <f t="shared" si="888"/>
        <v>1.72</v>
      </c>
      <c r="AZ521" s="12">
        <f t="shared" si="889"/>
        <v>3.01</v>
      </c>
      <c r="BA521" s="12">
        <f t="shared" si="890"/>
        <v>1.29</v>
      </c>
      <c r="BB521" s="12">
        <f t="shared" si="891"/>
        <v>1.72</v>
      </c>
      <c r="BC521" s="12">
        <f t="shared" si="892"/>
        <v>1.29</v>
      </c>
      <c r="BD521" s="12">
        <f t="shared" si="893"/>
        <v>1.29</v>
      </c>
      <c r="BE521" s="12">
        <f t="shared" si="894"/>
        <v>1.29</v>
      </c>
      <c r="BF521" s="12">
        <f t="shared" si="895"/>
        <v>4.7300000000000004</v>
      </c>
      <c r="BG521" s="12">
        <f t="shared" si="896"/>
        <v>0</v>
      </c>
      <c r="BH521" s="12">
        <f t="shared" si="897"/>
        <v>0</v>
      </c>
      <c r="BI521" s="12">
        <f t="shared" si="898"/>
        <v>0</v>
      </c>
      <c r="BJ521" s="12">
        <f t="shared" si="900"/>
        <v>30.1</v>
      </c>
    </row>
    <row r="522" spans="1:62" ht="15.75">
      <c r="A522" s="14"/>
      <c r="B522" s="14"/>
      <c r="C522" s="12" t="s">
        <v>28</v>
      </c>
      <c r="D522" s="12"/>
      <c r="E522" s="12">
        <v>11</v>
      </c>
      <c r="F522" s="12">
        <v>5</v>
      </c>
      <c r="G522" s="12">
        <v>5</v>
      </c>
      <c r="H522" s="12">
        <v>4</v>
      </c>
      <c r="I522" s="12">
        <v>2</v>
      </c>
      <c r="J522" s="12">
        <v>2</v>
      </c>
      <c r="K522" s="12">
        <v>4</v>
      </c>
      <c r="L522" s="12">
        <v>6</v>
      </c>
      <c r="M522" s="12">
        <v>4</v>
      </c>
      <c r="N522" s="12">
        <v>7</v>
      </c>
      <c r="O522" s="12">
        <v>3</v>
      </c>
      <c r="P522" s="12">
        <v>4</v>
      </c>
      <c r="Q522" s="12">
        <v>4</v>
      </c>
      <c r="R522" s="12"/>
      <c r="S522" s="12"/>
      <c r="T522" s="12"/>
      <c r="U522" s="12">
        <f t="shared" si="899"/>
        <v>61</v>
      </c>
      <c r="W522" s="23" t="s">
        <v>28</v>
      </c>
      <c r="X522" s="24">
        <v>0.5</v>
      </c>
      <c r="Y522" s="24">
        <v>0.5</v>
      </c>
      <c r="Z522" s="24">
        <v>0.5</v>
      </c>
      <c r="AA522" s="24">
        <v>0.5</v>
      </c>
      <c r="AB522" s="24">
        <v>0.5</v>
      </c>
      <c r="AC522" s="24">
        <v>0.5</v>
      </c>
      <c r="AD522" s="24">
        <v>0.5</v>
      </c>
      <c r="AE522" s="24">
        <v>0.5</v>
      </c>
      <c r="AF522" s="24">
        <v>0.5</v>
      </c>
      <c r="AG522" s="24">
        <v>0.5</v>
      </c>
      <c r="AH522" s="24">
        <v>0.5</v>
      </c>
      <c r="AI522" s="24">
        <v>0.5</v>
      </c>
      <c r="AJ522" s="24">
        <v>0.5</v>
      </c>
      <c r="AK522" s="24">
        <v>0.5</v>
      </c>
      <c r="AL522" s="24">
        <v>0.5</v>
      </c>
      <c r="AM522" s="24">
        <v>0.5</v>
      </c>
      <c r="AN522" s="24">
        <v>0.5</v>
      </c>
      <c r="AP522" s="14"/>
      <c r="AQ522" s="14"/>
      <c r="AR522" s="12" t="s">
        <v>28</v>
      </c>
      <c r="AS522" s="12">
        <f t="shared" si="883"/>
        <v>0</v>
      </c>
      <c r="AT522" s="12">
        <f t="shared" si="883"/>
        <v>5.5</v>
      </c>
      <c r="AU522" s="12">
        <f t="shared" si="884"/>
        <v>2.5</v>
      </c>
      <c r="AV522" s="12">
        <f t="shared" si="885"/>
        <v>2.5</v>
      </c>
      <c r="AW522" s="12">
        <f t="shared" si="886"/>
        <v>2</v>
      </c>
      <c r="AX522" s="12">
        <f t="shared" si="887"/>
        <v>1</v>
      </c>
      <c r="AY522" s="12">
        <f t="shared" si="888"/>
        <v>1</v>
      </c>
      <c r="AZ522" s="12">
        <f t="shared" si="889"/>
        <v>2</v>
      </c>
      <c r="BA522" s="12">
        <f t="shared" si="890"/>
        <v>3</v>
      </c>
      <c r="BB522" s="12">
        <f t="shared" si="891"/>
        <v>2</v>
      </c>
      <c r="BC522" s="12">
        <f t="shared" si="892"/>
        <v>3.5</v>
      </c>
      <c r="BD522" s="12">
        <f t="shared" si="893"/>
        <v>1.5</v>
      </c>
      <c r="BE522" s="12">
        <f t="shared" si="894"/>
        <v>2</v>
      </c>
      <c r="BF522" s="12">
        <f t="shared" si="895"/>
        <v>2</v>
      </c>
      <c r="BG522" s="12">
        <f t="shared" si="896"/>
        <v>0</v>
      </c>
      <c r="BH522" s="12">
        <f t="shared" si="897"/>
        <v>0</v>
      </c>
      <c r="BI522" s="12">
        <f t="shared" si="898"/>
        <v>0</v>
      </c>
      <c r="BJ522" s="12">
        <f t="shared" si="900"/>
        <v>30.5</v>
      </c>
    </row>
    <row r="523" spans="1:62" ht="15.75">
      <c r="A523" s="14"/>
      <c r="B523" s="14"/>
      <c r="C523" s="12" t="s">
        <v>35</v>
      </c>
      <c r="D523" s="12"/>
      <c r="E523" s="12">
        <v>8</v>
      </c>
      <c r="F523" s="12">
        <v>4</v>
      </c>
      <c r="G523" s="12">
        <v>6</v>
      </c>
      <c r="H523" s="12">
        <v>5</v>
      </c>
      <c r="I523" s="12">
        <v>4</v>
      </c>
      <c r="J523" s="12">
        <v>2</v>
      </c>
      <c r="K523" s="12">
        <v>4</v>
      </c>
      <c r="L523" s="12">
        <v>4</v>
      </c>
      <c r="M523" s="12">
        <v>3</v>
      </c>
      <c r="N523" s="12">
        <v>4</v>
      </c>
      <c r="O523" s="12">
        <v>2</v>
      </c>
      <c r="P523" s="12">
        <v>2</v>
      </c>
      <c r="Q523" s="12">
        <v>9</v>
      </c>
      <c r="R523" s="12"/>
      <c r="S523" s="12"/>
      <c r="T523" s="12"/>
      <c r="U523" s="12">
        <f t="shared" si="899"/>
        <v>57</v>
      </c>
      <c r="W523" s="23" t="s">
        <v>50</v>
      </c>
      <c r="X523" s="24">
        <v>8.5000000000000006E-2</v>
      </c>
      <c r="Y523" s="24">
        <v>8.5000000000000006E-2</v>
      </c>
      <c r="Z523" s="24">
        <v>8.5000000000000006E-2</v>
      </c>
      <c r="AA523" s="24">
        <v>8.5000000000000006E-2</v>
      </c>
      <c r="AB523" s="24">
        <v>8.5000000000000006E-2</v>
      </c>
      <c r="AC523" s="24">
        <v>8.5000000000000006E-2</v>
      </c>
      <c r="AD523" s="24">
        <v>8.5000000000000006E-2</v>
      </c>
      <c r="AE523" s="24">
        <v>8.5000000000000006E-2</v>
      </c>
      <c r="AF523" s="24">
        <v>8.5000000000000006E-2</v>
      </c>
      <c r="AG523" s="24">
        <v>8.5000000000000006E-2</v>
      </c>
      <c r="AH523" s="24">
        <v>8.5000000000000006E-2</v>
      </c>
      <c r="AI523" s="24">
        <v>8.5000000000000006E-2</v>
      </c>
      <c r="AJ523" s="24">
        <v>8.5000000000000006E-2</v>
      </c>
      <c r="AK523" s="24">
        <v>8.5000000000000006E-2</v>
      </c>
      <c r="AL523" s="24">
        <v>8.5000000000000006E-2</v>
      </c>
      <c r="AM523" s="24">
        <v>8.5000000000000006E-2</v>
      </c>
      <c r="AN523" s="24">
        <v>8.5000000000000006E-2</v>
      </c>
      <c r="AP523" s="14"/>
      <c r="AQ523" s="14"/>
      <c r="AR523" s="12" t="s">
        <v>35</v>
      </c>
      <c r="AS523" s="12">
        <f t="shared" si="883"/>
        <v>0</v>
      </c>
      <c r="AT523" s="12">
        <f t="shared" si="883"/>
        <v>0.68</v>
      </c>
      <c r="AU523" s="12">
        <f t="shared" si="884"/>
        <v>0.34</v>
      </c>
      <c r="AV523" s="12">
        <f t="shared" si="885"/>
        <v>0.51</v>
      </c>
      <c r="AW523" s="12">
        <f t="shared" si="886"/>
        <v>0.42499999999999999</v>
      </c>
      <c r="AX523" s="12">
        <f t="shared" si="887"/>
        <v>0.34</v>
      </c>
      <c r="AY523" s="12">
        <f t="shared" si="888"/>
        <v>0.17</v>
      </c>
      <c r="AZ523" s="12">
        <f t="shared" si="889"/>
        <v>0.34</v>
      </c>
      <c r="BA523" s="12">
        <f t="shared" si="890"/>
        <v>0.34</v>
      </c>
      <c r="BB523" s="12">
        <f t="shared" si="891"/>
        <v>0.255</v>
      </c>
      <c r="BC523" s="12">
        <f t="shared" si="892"/>
        <v>0.34</v>
      </c>
      <c r="BD523" s="12">
        <f t="shared" si="893"/>
        <v>0.17</v>
      </c>
      <c r="BE523" s="12">
        <f t="shared" si="894"/>
        <v>0.17</v>
      </c>
      <c r="BF523" s="12">
        <f t="shared" si="895"/>
        <v>0.76500000000000001</v>
      </c>
      <c r="BG523" s="12">
        <f t="shared" si="896"/>
        <v>0</v>
      </c>
      <c r="BH523" s="12">
        <f t="shared" si="897"/>
        <v>0</v>
      </c>
      <c r="BI523" s="12">
        <f t="shared" si="898"/>
        <v>0</v>
      </c>
      <c r="BJ523" s="12">
        <f t="shared" si="900"/>
        <v>4.8449999999999998</v>
      </c>
    </row>
    <row r="524" spans="1:62" ht="15.75">
      <c r="A524" s="14"/>
      <c r="B524" s="14"/>
      <c r="C524" s="12" t="s">
        <v>36</v>
      </c>
      <c r="D524" s="12"/>
      <c r="E524" s="12">
        <v>7</v>
      </c>
      <c r="F524" s="12">
        <v>4</v>
      </c>
      <c r="G524" s="12"/>
      <c r="H524" s="12"/>
      <c r="I524" s="12"/>
      <c r="J524" s="12"/>
      <c r="K524" s="12"/>
      <c r="L524" s="12"/>
      <c r="M524" s="12"/>
      <c r="N524" s="12"/>
      <c r="O524" s="12">
        <v>4</v>
      </c>
      <c r="P524" s="12"/>
      <c r="Q524" s="12"/>
      <c r="R524" s="12"/>
      <c r="S524" s="12"/>
      <c r="T524" s="12"/>
      <c r="U524" s="12">
        <f t="shared" si="899"/>
        <v>15</v>
      </c>
      <c r="W524" s="23" t="s">
        <v>51</v>
      </c>
      <c r="X524" s="24">
        <v>0.59</v>
      </c>
      <c r="Y524" s="24">
        <v>0.59</v>
      </c>
      <c r="Z524" s="24">
        <v>0.59</v>
      </c>
      <c r="AA524" s="24">
        <v>0.59</v>
      </c>
      <c r="AB524" s="24">
        <v>0.59</v>
      </c>
      <c r="AC524" s="24">
        <v>0.59</v>
      </c>
      <c r="AD524" s="24">
        <v>0.59</v>
      </c>
      <c r="AE524" s="24">
        <v>0.59</v>
      </c>
      <c r="AF524" s="24">
        <v>0.59</v>
      </c>
      <c r="AG524" s="24">
        <v>0.59</v>
      </c>
      <c r="AH524" s="24">
        <v>0.59</v>
      </c>
      <c r="AI524" s="24">
        <v>0.59</v>
      </c>
      <c r="AJ524" s="24">
        <v>0.59</v>
      </c>
      <c r="AK524" s="24">
        <v>0.59</v>
      </c>
      <c r="AL524" s="24">
        <v>0.59</v>
      </c>
      <c r="AM524" s="24">
        <v>0.59</v>
      </c>
      <c r="AN524" s="24">
        <v>0.59</v>
      </c>
      <c r="AP524" s="14"/>
      <c r="AQ524" s="14"/>
      <c r="AR524" s="12" t="s">
        <v>36</v>
      </c>
      <c r="AS524" s="12">
        <f t="shared" si="883"/>
        <v>0</v>
      </c>
      <c r="AT524" s="12">
        <f t="shared" si="883"/>
        <v>4.13</v>
      </c>
      <c r="AU524" s="12">
        <f t="shared" si="884"/>
        <v>2.36</v>
      </c>
      <c r="AV524" s="12">
        <f t="shared" si="885"/>
        <v>0</v>
      </c>
      <c r="AW524" s="12">
        <f t="shared" si="886"/>
        <v>0</v>
      </c>
      <c r="AX524" s="12">
        <f t="shared" si="887"/>
        <v>0</v>
      </c>
      <c r="AY524" s="12">
        <f t="shared" si="888"/>
        <v>0</v>
      </c>
      <c r="AZ524" s="12">
        <f t="shared" si="889"/>
        <v>0</v>
      </c>
      <c r="BA524" s="12">
        <f t="shared" si="890"/>
        <v>0</v>
      </c>
      <c r="BB524" s="12">
        <f t="shared" si="891"/>
        <v>0</v>
      </c>
      <c r="BC524" s="12">
        <f t="shared" si="892"/>
        <v>0</v>
      </c>
      <c r="BD524" s="12">
        <f t="shared" si="893"/>
        <v>2.36</v>
      </c>
      <c r="BE524" s="12">
        <f t="shared" si="894"/>
        <v>0</v>
      </c>
      <c r="BF524" s="12">
        <f t="shared" si="895"/>
        <v>0</v>
      </c>
      <c r="BG524" s="12">
        <f t="shared" si="896"/>
        <v>0</v>
      </c>
      <c r="BH524" s="12">
        <f t="shared" si="897"/>
        <v>0</v>
      </c>
      <c r="BI524" s="12">
        <f t="shared" si="898"/>
        <v>0</v>
      </c>
      <c r="BJ524" s="12">
        <f t="shared" si="900"/>
        <v>8.85</v>
      </c>
    </row>
    <row r="525" spans="1:62" ht="15.75">
      <c r="A525" s="14"/>
      <c r="B525" s="14"/>
      <c r="C525" s="12" t="s">
        <v>31</v>
      </c>
      <c r="D525" s="12"/>
      <c r="E525" s="12">
        <v>6</v>
      </c>
      <c r="F525" s="12">
        <v>2</v>
      </c>
      <c r="G525" s="12"/>
      <c r="H525" s="12"/>
      <c r="I525" s="12"/>
      <c r="J525" s="12"/>
      <c r="K525" s="12"/>
      <c r="L525" s="12"/>
      <c r="M525" s="12"/>
      <c r="N525" s="12">
        <v>2</v>
      </c>
      <c r="O525" s="12">
        <v>1</v>
      </c>
      <c r="P525" s="12"/>
      <c r="Q525" s="12">
        <v>4</v>
      </c>
      <c r="R525" s="12"/>
      <c r="S525" s="12"/>
      <c r="T525" s="12"/>
      <c r="U525" s="12">
        <f t="shared" si="899"/>
        <v>15</v>
      </c>
      <c r="W525" s="23" t="s">
        <v>31</v>
      </c>
      <c r="X525" s="24">
        <v>0.56999999999999995</v>
      </c>
      <c r="Y525" s="24">
        <v>0.56999999999999995</v>
      </c>
      <c r="Z525" s="24">
        <v>0.56999999999999995</v>
      </c>
      <c r="AA525" s="24">
        <v>0.56999999999999995</v>
      </c>
      <c r="AB525" s="24">
        <v>0.56999999999999995</v>
      </c>
      <c r="AC525" s="24">
        <v>0.56999999999999995</v>
      </c>
      <c r="AD525" s="24">
        <v>0.56999999999999995</v>
      </c>
      <c r="AE525" s="24">
        <v>0.56999999999999995</v>
      </c>
      <c r="AF525" s="24">
        <v>0.56999999999999995</v>
      </c>
      <c r="AG525" s="24">
        <v>0.56999999999999995</v>
      </c>
      <c r="AH525" s="24">
        <v>0.56999999999999995</v>
      </c>
      <c r="AI525" s="24">
        <v>0.56999999999999995</v>
      </c>
      <c r="AJ525" s="24">
        <v>0.56999999999999995</v>
      </c>
      <c r="AK525" s="24">
        <v>0.56999999999999995</v>
      </c>
      <c r="AL525" s="24">
        <v>0.56999999999999995</v>
      </c>
      <c r="AM525" s="24">
        <v>0.56999999999999995</v>
      </c>
      <c r="AN525" s="24">
        <v>0.56999999999999995</v>
      </c>
      <c r="AP525" s="14"/>
      <c r="AQ525" s="14"/>
      <c r="AR525" s="12" t="s">
        <v>31</v>
      </c>
      <c r="AS525" s="12">
        <f t="shared" si="883"/>
        <v>0</v>
      </c>
      <c r="AT525" s="12">
        <f t="shared" si="883"/>
        <v>3.42</v>
      </c>
      <c r="AU525" s="12">
        <f t="shared" si="884"/>
        <v>1.1399999999999999</v>
      </c>
      <c r="AV525" s="12">
        <f t="shared" si="885"/>
        <v>0</v>
      </c>
      <c r="AW525" s="12">
        <f t="shared" si="886"/>
        <v>0</v>
      </c>
      <c r="AX525" s="12">
        <f t="shared" si="887"/>
        <v>0</v>
      </c>
      <c r="AY525" s="12">
        <f t="shared" si="888"/>
        <v>0</v>
      </c>
      <c r="AZ525" s="12">
        <f t="shared" si="889"/>
        <v>0</v>
      </c>
      <c r="BA525" s="12">
        <f t="shared" si="890"/>
        <v>0</v>
      </c>
      <c r="BB525" s="12">
        <f t="shared" si="891"/>
        <v>0</v>
      </c>
      <c r="BC525" s="12">
        <f t="shared" si="892"/>
        <v>1.1399999999999999</v>
      </c>
      <c r="BD525" s="12">
        <f t="shared" si="893"/>
        <v>0.56999999999999995</v>
      </c>
      <c r="BE525" s="12">
        <f t="shared" si="894"/>
        <v>0</v>
      </c>
      <c r="BF525" s="12">
        <f t="shared" si="895"/>
        <v>2.2799999999999998</v>
      </c>
      <c r="BG525" s="12">
        <f t="shared" si="896"/>
        <v>0</v>
      </c>
      <c r="BH525" s="12">
        <f t="shared" si="897"/>
        <v>0</v>
      </c>
      <c r="BI525" s="12">
        <f t="shared" si="898"/>
        <v>0</v>
      </c>
      <c r="BJ525" s="12">
        <f t="shared" si="900"/>
        <v>8.5500000000000007</v>
      </c>
    </row>
    <row r="526" spans="1:62" ht="15.75">
      <c r="A526" s="16"/>
      <c r="B526" s="16"/>
      <c r="C526" s="12" t="s">
        <v>32</v>
      </c>
      <c r="D526" s="12"/>
      <c r="E526" s="12"/>
      <c r="F526" s="12"/>
      <c r="G526" s="12">
        <v>9</v>
      </c>
      <c r="H526" s="12">
        <v>12</v>
      </c>
      <c r="I526" s="12">
        <v>3</v>
      </c>
      <c r="J526" s="12"/>
      <c r="K526" s="12">
        <v>7</v>
      </c>
      <c r="L526" s="12">
        <v>3</v>
      </c>
      <c r="M526" s="12"/>
      <c r="N526" s="12"/>
      <c r="O526" s="12">
        <v>8</v>
      </c>
      <c r="P526" s="12"/>
      <c r="Q526" s="12"/>
      <c r="R526" s="12"/>
      <c r="S526" s="12"/>
      <c r="T526" s="12">
        <v>16</v>
      </c>
      <c r="U526" s="12">
        <f t="shared" si="899"/>
        <v>58</v>
      </c>
      <c r="W526" s="23" t="s">
        <v>32</v>
      </c>
      <c r="X526" s="24">
        <v>0.4</v>
      </c>
      <c r="Y526" s="24">
        <v>0.4</v>
      </c>
      <c r="Z526" s="24">
        <v>0.4</v>
      </c>
      <c r="AA526" s="24">
        <v>0.4</v>
      </c>
      <c r="AB526" s="24">
        <v>0.4</v>
      </c>
      <c r="AC526" s="24">
        <v>0.4</v>
      </c>
      <c r="AD526" s="24">
        <v>0.4</v>
      </c>
      <c r="AE526" s="24">
        <v>0.4</v>
      </c>
      <c r="AF526" s="24">
        <v>0.4</v>
      </c>
      <c r="AG526" s="24">
        <v>0.4</v>
      </c>
      <c r="AH526" s="24">
        <v>0.4</v>
      </c>
      <c r="AI526" s="24">
        <v>0.4</v>
      </c>
      <c r="AJ526" s="24">
        <v>0.4</v>
      </c>
      <c r="AK526" s="24">
        <v>0.4</v>
      </c>
      <c r="AL526" s="24">
        <v>0.4</v>
      </c>
      <c r="AM526" s="24">
        <v>0.4</v>
      </c>
      <c r="AN526" s="24">
        <v>0.4</v>
      </c>
      <c r="AP526" s="16"/>
      <c r="AQ526" s="16"/>
      <c r="AR526" s="12" t="s">
        <v>32</v>
      </c>
      <c r="AS526" s="12">
        <f t="shared" si="883"/>
        <v>0</v>
      </c>
      <c r="AT526" s="12">
        <f t="shared" si="883"/>
        <v>0</v>
      </c>
      <c r="AU526" s="12">
        <f t="shared" si="884"/>
        <v>0</v>
      </c>
      <c r="AV526" s="12">
        <f t="shared" si="885"/>
        <v>3.6</v>
      </c>
      <c r="AW526" s="12">
        <f t="shared" si="886"/>
        <v>4.8</v>
      </c>
      <c r="AX526" s="12">
        <f t="shared" si="887"/>
        <v>1.2</v>
      </c>
      <c r="AY526" s="12">
        <f t="shared" si="888"/>
        <v>0</v>
      </c>
      <c r="AZ526" s="12">
        <f t="shared" si="889"/>
        <v>2.8</v>
      </c>
      <c r="BA526" s="12">
        <f t="shared" si="890"/>
        <v>1.2</v>
      </c>
      <c r="BB526" s="12">
        <f t="shared" si="891"/>
        <v>0</v>
      </c>
      <c r="BC526" s="12">
        <f t="shared" si="892"/>
        <v>0</v>
      </c>
      <c r="BD526" s="12">
        <f t="shared" si="893"/>
        <v>3.2</v>
      </c>
      <c r="BE526" s="12">
        <f t="shared" si="894"/>
        <v>0</v>
      </c>
      <c r="BF526" s="12">
        <f t="shared" si="895"/>
        <v>0</v>
      </c>
      <c r="BG526" s="12">
        <f t="shared" si="896"/>
        <v>0</v>
      </c>
      <c r="BH526" s="12">
        <f t="shared" si="897"/>
        <v>0</v>
      </c>
      <c r="BI526" s="12">
        <f t="shared" si="898"/>
        <v>6.4</v>
      </c>
      <c r="BJ526" s="12">
        <f t="shared" si="900"/>
        <v>23.2</v>
      </c>
    </row>
    <row r="527" spans="1:62">
      <c r="A527" s="17"/>
      <c r="B527" s="18"/>
      <c r="C527" s="19" t="s">
        <v>33</v>
      </c>
      <c r="D527" s="19">
        <f>SUM(D518:D526)</f>
        <v>0</v>
      </c>
      <c r="E527" s="19">
        <f>SUM(E518:E526)</f>
        <v>39</v>
      </c>
      <c r="F527" s="19">
        <f t="shared" ref="F527:U527" si="901">SUM(F518:F526)</f>
        <v>18</v>
      </c>
      <c r="G527" s="19">
        <f t="shared" si="901"/>
        <v>53</v>
      </c>
      <c r="H527" s="19">
        <f t="shared" si="901"/>
        <v>54</v>
      </c>
      <c r="I527" s="19">
        <f t="shared" si="901"/>
        <v>60</v>
      </c>
      <c r="J527" s="19">
        <f t="shared" si="901"/>
        <v>15</v>
      </c>
      <c r="K527" s="19">
        <f t="shared" si="901"/>
        <v>57</v>
      </c>
      <c r="L527" s="19">
        <f t="shared" si="901"/>
        <v>35</v>
      </c>
      <c r="M527" s="19">
        <f t="shared" si="901"/>
        <v>22</v>
      </c>
      <c r="N527" s="19">
        <f t="shared" si="901"/>
        <v>16</v>
      </c>
      <c r="O527" s="19">
        <f t="shared" si="901"/>
        <v>39</v>
      </c>
      <c r="P527" s="19">
        <f t="shared" si="901"/>
        <v>17</v>
      </c>
      <c r="Q527" s="19">
        <f t="shared" si="901"/>
        <v>60</v>
      </c>
      <c r="R527" s="19">
        <f t="shared" si="901"/>
        <v>0</v>
      </c>
      <c r="S527" s="19">
        <f t="shared" si="901"/>
        <v>0</v>
      </c>
      <c r="T527" s="19">
        <f t="shared" si="901"/>
        <v>16</v>
      </c>
      <c r="U527" s="19">
        <f t="shared" si="901"/>
        <v>501</v>
      </c>
      <c r="AP527" s="17"/>
      <c r="AQ527" s="18"/>
      <c r="AR527" s="19" t="s">
        <v>33</v>
      </c>
      <c r="AS527" s="19">
        <f>SUM(AS518:AS526)</f>
        <v>0</v>
      </c>
      <c r="AT527" s="19">
        <f>SUM(AT518:AT526)</f>
        <v>16.739999999999998</v>
      </c>
      <c r="AU527" s="19">
        <f t="shared" ref="AU527:BJ527" si="902">SUM(AU518:AU526)</f>
        <v>7.63</v>
      </c>
      <c r="AV527" s="19">
        <f t="shared" si="902"/>
        <v>16.829999999999998</v>
      </c>
      <c r="AW527" s="19">
        <f t="shared" si="902"/>
        <v>17.355</v>
      </c>
      <c r="AX527" s="19">
        <f t="shared" si="902"/>
        <v>16.504999999999999</v>
      </c>
      <c r="AY527" s="19">
        <f t="shared" si="902"/>
        <v>4.835</v>
      </c>
      <c r="AZ527" s="19">
        <f t="shared" si="902"/>
        <v>17.335000000000001</v>
      </c>
      <c r="BA527" s="19">
        <f t="shared" si="902"/>
        <v>10.8</v>
      </c>
      <c r="BB527" s="19">
        <f t="shared" si="902"/>
        <v>6.86</v>
      </c>
      <c r="BC527" s="19">
        <f t="shared" si="902"/>
        <v>6.27</v>
      </c>
      <c r="BD527" s="19">
        <f t="shared" si="902"/>
        <v>14.08</v>
      </c>
      <c r="BE527" s="19">
        <f t="shared" si="902"/>
        <v>5.58</v>
      </c>
      <c r="BF527" s="19">
        <f t="shared" si="902"/>
        <v>19.75</v>
      </c>
      <c r="BG527" s="19">
        <f t="shared" si="902"/>
        <v>0</v>
      </c>
      <c r="BH527" s="19">
        <f t="shared" si="902"/>
        <v>0</v>
      </c>
      <c r="BI527" s="19">
        <f t="shared" si="902"/>
        <v>6.4</v>
      </c>
      <c r="BJ527" s="19">
        <f t="shared" si="902"/>
        <v>166.97</v>
      </c>
    </row>
    <row r="530" spans="1:62" ht="106.5">
      <c r="A530" s="8" t="s">
        <v>2</v>
      </c>
      <c r="B530" s="8" t="s">
        <v>3</v>
      </c>
      <c r="C530" s="8" t="s">
        <v>4</v>
      </c>
      <c r="D530" s="9" t="str">
        <f>D5</f>
        <v>ANGGREK</v>
      </c>
      <c r="E530" s="9" t="str">
        <f>E5</f>
        <v>BOUGENVIL</v>
      </c>
      <c r="F530" s="9" t="str">
        <f t="shared" ref="F530:U530" si="903">F5</f>
        <v>CAMELIA</v>
      </c>
      <c r="G530" s="9" t="str">
        <f t="shared" si="903"/>
        <v>DEWANDARU</v>
      </c>
      <c r="H530" s="9" t="str">
        <f t="shared" si="903"/>
        <v>EDELWEIS</v>
      </c>
      <c r="I530" s="9" t="str">
        <f t="shared" si="903"/>
        <v>FLAMBOYAN</v>
      </c>
      <c r="J530" s="9" t="str">
        <f t="shared" si="903"/>
        <v>GERANIUM</v>
      </c>
      <c r="K530" s="9" t="str">
        <f t="shared" si="903"/>
        <v>HELIKONIA</v>
      </c>
      <c r="L530" s="9" t="str">
        <f t="shared" si="903"/>
        <v>IVY</v>
      </c>
      <c r="M530" s="9" t="str">
        <f t="shared" si="903"/>
        <v>KANA</v>
      </c>
      <c r="N530" s="9" t="str">
        <f t="shared" si="903"/>
        <v>IGD</v>
      </c>
      <c r="O530" s="9" t="str">
        <f t="shared" si="903"/>
        <v>HCU</v>
      </c>
      <c r="P530" s="9" t="str">
        <f t="shared" si="903"/>
        <v>PENUNJANG</v>
      </c>
      <c r="Q530" s="9" t="str">
        <f t="shared" si="903"/>
        <v>PELAYANAN</v>
      </c>
      <c r="R530" s="9" t="str">
        <f t="shared" si="903"/>
        <v>ADMIN</v>
      </c>
      <c r="S530" s="9" t="str">
        <f t="shared" si="903"/>
        <v>ASRAMA</v>
      </c>
      <c r="T530" s="9" t="str">
        <f t="shared" si="903"/>
        <v>MASJID</v>
      </c>
      <c r="U530" s="9" t="str">
        <f t="shared" si="903"/>
        <v>JUMLAH</v>
      </c>
      <c r="W530" s="21"/>
      <c r="X530" s="22" t="str">
        <f>X5</f>
        <v>ANGGREK</v>
      </c>
      <c r="Y530" s="22" t="str">
        <f>Y5</f>
        <v>BOUGENVIL</v>
      </c>
      <c r="Z530" s="22" t="str">
        <f t="shared" ref="Z530:AN530" si="904">Z5</f>
        <v>CAMELIA</v>
      </c>
      <c r="AA530" s="22" t="str">
        <f t="shared" si="904"/>
        <v>DEWANDARU</v>
      </c>
      <c r="AB530" s="22" t="str">
        <f t="shared" si="904"/>
        <v>EDELWEIS</v>
      </c>
      <c r="AC530" s="22" t="str">
        <f t="shared" si="904"/>
        <v>FLAMBOYAN</v>
      </c>
      <c r="AD530" s="22" t="str">
        <f t="shared" si="904"/>
        <v>GERANIUM</v>
      </c>
      <c r="AE530" s="22" t="str">
        <f t="shared" si="904"/>
        <v>HELIKONIA</v>
      </c>
      <c r="AF530" s="22" t="str">
        <f t="shared" si="904"/>
        <v>IVY</v>
      </c>
      <c r="AG530" s="22" t="str">
        <f t="shared" si="904"/>
        <v>KANA</v>
      </c>
      <c r="AH530" s="22" t="str">
        <f t="shared" si="904"/>
        <v>IGD</v>
      </c>
      <c r="AI530" s="22" t="str">
        <f t="shared" si="904"/>
        <v>HCU</v>
      </c>
      <c r="AJ530" s="22" t="str">
        <f t="shared" si="904"/>
        <v>PENUNJANG</v>
      </c>
      <c r="AK530" s="22" t="str">
        <f t="shared" si="904"/>
        <v>PELAYANAN</v>
      </c>
      <c r="AL530" s="22" t="str">
        <f t="shared" si="904"/>
        <v>ADMIN</v>
      </c>
      <c r="AM530" s="22" t="str">
        <f t="shared" si="904"/>
        <v>ASRAMA</v>
      </c>
      <c r="AN530" s="22" t="str">
        <f t="shared" si="904"/>
        <v>MASJID</v>
      </c>
      <c r="AP530" s="8" t="s">
        <v>2</v>
      </c>
      <c r="AQ530" s="8" t="s">
        <v>3</v>
      </c>
      <c r="AR530" s="8" t="s">
        <v>4</v>
      </c>
      <c r="AS530" s="9" t="str">
        <f>AS5</f>
        <v>ANGGREK</v>
      </c>
      <c r="AT530" s="9" t="str">
        <f>AT5</f>
        <v>BOUGENVIL</v>
      </c>
      <c r="AU530" s="9" t="str">
        <f t="shared" ref="AU530:BJ530" si="905">AU5</f>
        <v>CAMELIA II</v>
      </c>
      <c r="AV530" s="9" t="str">
        <f t="shared" si="905"/>
        <v>DEWANDARU</v>
      </c>
      <c r="AW530" s="9" t="str">
        <f t="shared" si="905"/>
        <v>EDELWEIS</v>
      </c>
      <c r="AX530" s="9" t="str">
        <f t="shared" si="905"/>
        <v>FLAMBOYAN</v>
      </c>
      <c r="AY530" s="9" t="str">
        <f t="shared" si="905"/>
        <v>GERANIUM</v>
      </c>
      <c r="AZ530" s="9" t="str">
        <f t="shared" si="905"/>
        <v>HELIKONIA</v>
      </c>
      <c r="BA530" s="9" t="str">
        <f t="shared" si="905"/>
        <v>IVY</v>
      </c>
      <c r="BB530" s="9" t="str">
        <f t="shared" si="905"/>
        <v>KANA</v>
      </c>
      <c r="BC530" s="9" t="str">
        <f t="shared" si="905"/>
        <v>IGD</v>
      </c>
      <c r="BD530" s="9" t="str">
        <f t="shared" si="905"/>
        <v>HCU</v>
      </c>
      <c r="BE530" s="9" t="str">
        <f t="shared" si="905"/>
        <v>PENUNJANG</v>
      </c>
      <c r="BF530" s="9" t="str">
        <f t="shared" si="905"/>
        <v>PELAYANAN</v>
      </c>
      <c r="BG530" s="9" t="str">
        <f t="shared" si="905"/>
        <v>ADMIN</v>
      </c>
      <c r="BH530" s="9" t="str">
        <f t="shared" si="905"/>
        <v>ASRAMA</v>
      </c>
      <c r="BI530" s="9" t="str">
        <f t="shared" si="905"/>
        <v>MASJID</v>
      </c>
      <c r="BJ530" s="9" t="str">
        <f t="shared" si="905"/>
        <v>JUMLAH</v>
      </c>
    </row>
    <row r="531" spans="1:62" ht="15.75">
      <c r="A531" s="10">
        <f>A518+1</f>
        <v>10</v>
      </c>
      <c r="B531" s="11" t="s">
        <v>41</v>
      </c>
      <c r="C531" s="12" t="s">
        <v>24</v>
      </c>
      <c r="D531" s="12"/>
      <c r="E531" s="13"/>
      <c r="F531" s="13"/>
      <c r="G531" s="13">
        <v>8</v>
      </c>
      <c r="H531" s="13">
        <v>10</v>
      </c>
      <c r="I531" s="13">
        <v>18</v>
      </c>
      <c r="J531" s="13">
        <v>4</v>
      </c>
      <c r="K531" s="13">
        <v>10</v>
      </c>
      <c r="L531" s="13">
        <v>7</v>
      </c>
      <c r="M531" s="13">
        <v>5</v>
      </c>
      <c r="N531" s="13"/>
      <c r="O531" s="13">
        <v>10</v>
      </c>
      <c r="P531" s="12">
        <v>11</v>
      </c>
      <c r="Q531" s="12">
        <v>12</v>
      </c>
      <c r="R531" s="12"/>
      <c r="S531" s="12"/>
      <c r="T531" s="12"/>
      <c r="U531" s="12">
        <f>SUM(E531:T531)</f>
        <v>95</v>
      </c>
      <c r="W531" s="23" t="s">
        <v>24</v>
      </c>
      <c r="X531" s="24">
        <v>0.26500000000000001</v>
      </c>
      <c r="Y531" s="24">
        <v>0.26500000000000001</v>
      </c>
      <c r="Z531" s="24">
        <v>0.26500000000000001</v>
      </c>
      <c r="AA531" s="24">
        <v>0.26500000000000001</v>
      </c>
      <c r="AB531" s="24">
        <v>0.26500000000000001</v>
      </c>
      <c r="AC531" s="24">
        <v>0.26500000000000001</v>
      </c>
      <c r="AD531" s="24">
        <v>0.26500000000000001</v>
      </c>
      <c r="AE531" s="24">
        <v>0.26500000000000001</v>
      </c>
      <c r="AF531" s="24">
        <v>0.26500000000000001</v>
      </c>
      <c r="AG531" s="24">
        <v>0.26500000000000001</v>
      </c>
      <c r="AH531" s="24">
        <v>0.26500000000000001</v>
      </c>
      <c r="AI531" s="24">
        <v>0.26500000000000001</v>
      </c>
      <c r="AJ531" s="24">
        <v>0.26500000000000001</v>
      </c>
      <c r="AK531" s="24">
        <v>0.26500000000000001</v>
      </c>
      <c r="AL531" s="24">
        <v>0.26500000000000001</v>
      </c>
      <c r="AM531" s="24">
        <v>0.26500000000000001</v>
      </c>
      <c r="AN531" s="24">
        <v>0.26500000000000001</v>
      </c>
      <c r="AP531" s="10">
        <f>AP518+1</f>
        <v>10</v>
      </c>
      <c r="AQ531" s="11" t="s">
        <v>39</v>
      </c>
      <c r="AR531" s="12" t="s">
        <v>24</v>
      </c>
      <c r="AS531" s="13">
        <f t="shared" ref="AS531:AT539" si="906">X531*D531</f>
        <v>0</v>
      </c>
      <c r="AT531" s="13">
        <f t="shared" si="906"/>
        <v>0</v>
      </c>
      <c r="AU531" s="13">
        <f t="shared" ref="AU531:AU539" si="907">Z531*F531</f>
        <v>0</v>
      </c>
      <c r="AV531" s="13">
        <f t="shared" ref="AV531:AV539" si="908">AA531*G531</f>
        <v>2.12</v>
      </c>
      <c r="AW531" s="13">
        <f t="shared" ref="AW531:AW539" si="909">AB531*H531</f>
        <v>2.65</v>
      </c>
      <c r="AX531" s="13">
        <f t="shared" ref="AX531:AX539" si="910">AC531*I531</f>
        <v>4.7699999999999996</v>
      </c>
      <c r="AY531" s="13">
        <f t="shared" ref="AY531:AY539" si="911">AD531*J531</f>
        <v>1.06</v>
      </c>
      <c r="AZ531" s="13">
        <f t="shared" ref="AZ531:AZ539" si="912">AE531*K531</f>
        <v>2.65</v>
      </c>
      <c r="BA531" s="13">
        <f t="shared" ref="BA531:BA539" si="913">AF531*L531</f>
        <v>1.855</v>
      </c>
      <c r="BB531" s="13">
        <f t="shared" ref="BB531:BB539" si="914">AG531*M531</f>
        <v>1.325</v>
      </c>
      <c r="BC531" s="13">
        <f t="shared" ref="BC531:BC539" si="915">AH531*N531</f>
        <v>0</v>
      </c>
      <c r="BD531" s="13">
        <f t="shared" ref="BD531:BD539" si="916">AI531*O531</f>
        <v>2.65</v>
      </c>
      <c r="BE531" s="13">
        <f t="shared" ref="BE531:BE539" si="917">AJ531*P531</f>
        <v>2.915</v>
      </c>
      <c r="BF531" s="13">
        <f t="shared" ref="BF531:BF539" si="918">AK531*Q531</f>
        <v>3.18</v>
      </c>
      <c r="BG531" s="13">
        <f t="shared" ref="BG531:BG539" si="919">AL531*R531</f>
        <v>0</v>
      </c>
      <c r="BH531" s="13">
        <f t="shared" ref="BH531:BH539" si="920">AM531*S531</f>
        <v>0</v>
      </c>
      <c r="BI531" s="13">
        <f t="shared" ref="BI531:BI539" si="921">AN531*T531</f>
        <v>0</v>
      </c>
      <c r="BJ531" s="12">
        <f>SUM(AT531:BI531)</f>
        <v>25.175000000000001</v>
      </c>
    </row>
    <row r="532" spans="1:62" ht="15.75">
      <c r="A532" s="14"/>
      <c r="B532" s="15">
        <f>B519+1</f>
        <v>44602</v>
      </c>
      <c r="C532" s="12" t="s">
        <v>25</v>
      </c>
      <c r="D532" s="12"/>
      <c r="E532" s="13"/>
      <c r="F532" s="13"/>
      <c r="G532" s="13">
        <v>8</v>
      </c>
      <c r="H532" s="13">
        <v>12</v>
      </c>
      <c r="I532" s="13">
        <v>20</v>
      </c>
      <c r="J532" s="13">
        <v>4</v>
      </c>
      <c r="K532" s="13">
        <v>10</v>
      </c>
      <c r="L532" s="13">
        <v>8</v>
      </c>
      <c r="M532" s="13">
        <v>4</v>
      </c>
      <c r="N532" s="13"/>
      <c r="O532" s="13">
        <v>2</v>
      </c>
      <c r="P532" s="12"/>
      <c r="Q532" s="12">
        <v>5</v>
      </c>
      <c r="R532" s="12"/>
      <c r="S532" s="12"/>
      <c r="T532" s="12"/>
      <c r="U532" s="12">
        <f t="shared" ref="U532:U539" si="922">SUM(E532:T532)</f>
        <v>73</v>
      </c>
      <c r="W532" s="23" t="s">
        <v>25</v>
      </c>
      <c r="X532" s="24">
        <v>0.22500000000000001</v>
      </c>
      <c r="Y532" s="24">
        <v>0.22500000000000001</v>
      </c>
      <c r="Z532" s="24">
        <v>0.22500000000000001</v>
      </c>
      <c r="AA532" s="24">
        <v>0.22500000000000001</v>
      </c>
      <c r="AB532" s="24">
        <v>0.22500000000000001</v>
      </c>
      <c r="AC532" s="24">
        <v>0.22500000000000001</v>
      </c>
      <c r="AD532" s="24">
        <v>0.22500000000000001</v>
      </c>
      <c r="AE532" s="24">
        <v>0.22500000000000001</v>
      </c>
      <c r="AF532" s="24">
        <v>0.22500000000000001</v>
      </c>
      <c r="AG532" s="24">
        <v>0.22500000000000001</v>
      </c>
      <c r="AH532" s="24">
        <v>0.22500000000000001</v>
      </c>
      <c r="AI532" s="24">
        <v>0.22500000000000001</v>
      </c>
      <c r="AJ532" s="24">
        <v>0.22500000000000001</v>
      </c>
      <c r="AK532" s="24">
        <v>0.22500000000000001</v>
      </c>
      <c r="AL532" s="24">
        <v>0.22500000000000001</v>
      </c>
      <c r="AM532" s="24">
        <v>0.22500000000000001</v>
      </c>
      <c r="AN532" s="24">
        <v>0.22500000000000001</v>
      </c>
      <c r="AP532" s="14"/>
      <c r="AQ532" s="15">
        <f>AQ519+1</f>
        <v>44237</v>
      </c>
      <c r="AR532" s="12" t="s">
        <v>25</v>
      </c>
      <c r="AS532" s="13">
        <f t="shared" si="906"/>
        <v>0</v>
      </c>
      <c r="AT532" s="13">
        <f t="shared" si="906"/>
        <v>0</v>
      </c>
      <c r="AU532" s="13">
        <f t="shared" si="907"/>
        <v>0</v>
      </c>
      <c r="AV532" s="13">
        <f t="shared" si="908"/>
        <v>1.8</v>
      </c>
      <c r="AW532" s="13">
        <f t="shared" si="909"/>
        <v>2.7</v>
      </c>
      <c r="AX532" s="13">
        <f t="shared" si="910"/>
        <v>4.5</v>
      </c>
      <c r="AY532" s="13">
        <f t="shared" si="911"/>
        <v>0.9</v>
      </c>
      <c r="AZ532" s="13">
        <f t="shared" si="912"/>
        <v>2.25</v>
      </c>
      <c r="BA532" s="13">
        <f t="shared" si="913"/>
        <v>1.8</v>
      </c>
      <c r="BB532" s="13">
        <f t="shared" si="914"/>
        <v>0.9</v>
      </c>
      <c r="BC532" s="13">
        <f t="shared" si="915"/>
        <v>0</v>
      </c>
      <c r="BD532" s="13">
        <f t="shared" si="916"/>
        <v>0.45</v>
      </c>
      <c r="BE532" s="13">
        <f t="shared" si="917"/>
        <v>0</v>
      </c>
      <c r="BF532" s="13">
        <f t="shared" si="918"/>
        <v>1.125</v>
      </c>
      <c r="BG532" s="13">
        <f t="shared" si="919"/>
        <v>0</v>
      </c>
      <c r="BH532" s="13">
        <f t="shared" si="920"/>
        <v>0</v>
      </c>
      <c r="BI532" s="13">
        <f t="shared" si="921"/>
        <v>0</v>
      </c>
      <c r="BJ532" s="12">
        <f t="shared" ref="BJ532:BJ539" si="923">SUM(AT532:BI532)</f>
        <v>16.425000000000001</v>
      </c>
    </row>
    <row r="533" spans="1:62" ht="15.75">
      <c r="A533" s="14"/>
      <c r="B533" s="14"/>
      <c r="C533" s="12" t="s">
        <v>26</v>
      </c>
      <c r="D533" s="12"/>
      <c r="E533" s="13"/>
      <c r="F533" s="13"/>
      <c r="G533" s="13">
        <v>4</v>
      </c>
      <c r="H533" s="13">
        <v>4</v>
      </c>
      <c r="I533" s="13">
        <v>4</v>
      </c>
      <c r="J533" s="13">
        <v>3</v>
      </c>
      <c r="K533" s="13">
        <v>4</v>
      </c>
      <c r="L533" s="13">
        <v>4</v>
      </c>
      <c r="M533" s="13">
        <v>2</v>
      </c>
      <c r="N533" s="13"/>
      <c r="O533" s="13">
        <v>4</v>
      </c>
      <c r="P533" s="12">
        <v>4</v>
      </c>
      <c r="Q533" s="12">
        <v>3</v>
      </c>
      <c r="R533" s="12"/>
      <c r="S533" s="12"/>
      <c r="T533" s="12"/>
      <c r="U533" s="12">
        <f t="shared" si="922"/>
        <v>36</v>
      </c>
      <c r="W533" s="23" t="s">
        <v>26</v>
      </c>
      <c r="X533" s="24">
        <v>0.35</v>
      </c>
      <c r="Y533" s="24">
        <v>0.35</v>
      </c>
      <c r="Z533" s="24">
        <v>0.35</v>
      </c>
      <c r="AA533" s="24">
        <v>0.35</v>
      </c>
      <c r="AB533" s="24">
        <v>0.35</v>
      </c>
      <c r="AC533" s="24">
        <v>0.35</v>
      </c>
      <c r="AD533" s="24">
        <v>0.35</v>
      </c>
      <c r="AE533" s="24">
        <v>0.35</v>
      </c>
      <c r="AF533" s="24">
        <v>0.35</v>
      </c>
      <c r="AG533" s="24">
        <v>0.35</v>
      </c>
      <c r="AH533" s="24">
        <v>0.35</v>
      </c>
      <c r="AI533" s="24">
        <v>0.35</v>
      </c>
      <c r="AJ533" s="24">
        <v>0.35</v>
      </c>
      <c r="AK533" s="24">
        <v>0.35</v>
      </c>
      <c r="AL533" s="24">
        <v>0.35</v>
      </c>
      <c r="AM533" s="24">
        <v>0.35</v>
      </c>
      <c r="AN533" s="24">
        <v>0.35</v>
      </c>
      <c r="AP533" s="14"/>
      <c r="AQ533" s="14"/>
      <c r="AR533" s="12" t="s">
        <v>26</v>
      </c>
      <c r="AS533" s="13">
        <f t="shared" si="906"/>
        <v>0</v>
      </c>
      <c r="AT533" s="13">
        <f t="shared" si="906"/>
        <v>0</v>
      </c>
      <c r="AU533" s="13">
        <f t="shared" si="907"/>
        <v>0</v>
      </c>
      <c r="AV533" s="13">
        <f t="shared" si="908"/>
        <v>1.4</v>
      </c>
      <c r="AW533" s="13">
        <f t="shared" si="909"/>
        <v>1.4</v>
      </c>
      <c r="AX533" s="13">
        <f t="shared" si="910"/>
        <v>1.4</v>
      </c>
      <c r="AY533" s="13">
        <f t="shared" si="911"/>
        <v>1.05</v>
      </c>
      <c r="AZ533" s="13">
        <f t="shared" si="912"/>
        <v>1.4</v>
      </c>
      <c r="BA533" s="13">
        <f t="shared" si="913"/>
        <v>1.4</v>
      </c>
      <c r="BB533" s="13">
        <f t="shared" si="914"/>
        <v>0.7</v>
      </c>
      <c r="BC533" s="13">
        <f t="shared" si="915"/>
        <v>0</v>
      </c>
      <c r="BD533" s="13">
        <f t="shared" si="916"/>
        <v>1.4</v>
      </c>
      <c r="BE533" s="13">
        <f t="shared" si="917"/>
        <v>1.4</v>
      </c>
      <c r="BF533" s="13">
        <f t="shared" si="918"/>
        <v>1.05</v>
      </c>
      <c r="BG533" s="13">
        <f t="shared" si="919"/>
        <v>0</v>
      </c>
      <c r="BH533" s="13">
        <f t="shared" si="920"/>
        <v>0</v>
      </c>
      <c r="BI533" s="13">
        <f t="shared" si="921"/>
        <v>0</v>
      </c>
      <c r="BJ533" s="12">
        <f t="shared" si="923"/>
        <v>12.6</v>
      </c>
    </row>
    <row r="534" spans="1:62" ht="15.75">
      <c r="A534" s="14"/>
      <c r="B534" s="14"/>
      <c r="C534" s="12" t="s">
        <v>27</v>
      </c>
      <c r="D534" s="12"/>
      <c r="E534" s="13">
        <v>6</v>
      </c>
      <c r="F534" s="13">
        <v>6</v>
      </c>
      <c r="G534" s="13">
        <v>6</v>
      </c>
      <c r="H534" s="13">
        <v>11</v>
      </c>
      <c r="I534" s="13">
        <v>5</v>
      </c>
      <c r="J534" s="13">
        <v>5</v>
      </c>
      <c r="K534" s="13">
        <v>4</v>
      </c>
      <c r="L534" s="13">
        <v>3</v>
      </c>
      <c r="M534" s="13">
        <v>3</v>
      </c>
      <c r="N534" s="13">
        <v>5</v>
      </c>
      <c r="O534" s="13">
        <v>5</v>
      </c>
      <c r="P534" s="12">
        <v>4</v>
      </c>
      <c r="Q534" s="12">
        <v>4</v>
      </c>
      <c r="R534" s="12"/>
      <c r="S534" s="12"/>
      <c r="T534" s="12"/>
      <c r="U534" s="12">
        <f t="shared" si="922"/>
        <v>67</v>
      </c>
      <c r="W534" s="23" t="s">
        <v>27</v>
      </c>
      <c r="X534" s="24">
        <v>0.43</v>
      </c>
      <c r="Y534" s="24">
        <v>0.43</v>
      </c>
      <c r="Z534" s="24">
        <v>0.43</v>
      </c>
      <c r="AA534" s="24">
        <v>0.43</v>
      </c>
      <c r="AB534" s="24">
        <v>0.43</v>
      </c>
      <c r="AC534" s="24">
        <v>0.43</v>
      </c>
      <c r="AD534" s="24">
        <v>0.43</v>
      </c>
      <c r="AE534" s="24">
        <v>0.43</v>
      </c>
      <c r="AF534" s="24">
        <v>0.43</v>
      </c>
      <c r="AG534" s="24">
        <v>0.43</v>
      </c>
      <c r="AH534" s="24">
        <v>0.43</v>
      </c>
      <c r="AI534" s="24">
        <v>0.43</v>
      </c>
      <c r="AJ534" s="24">
        <v>0.43</v>
      </c>
      <c r="AK534" s="24">
        <v>0.43</v>
      </c>
      <c r="AL534" s="24">
        <v>0.43</v>
      </c>
      <c r="AM534" s="24">
        <v>0.43</v>
      </c>
      <c r="AN534" s="24">
        <v>0.43</v>
      </c>
      <c r="AP534" s="14"/>
      <c r="AQ534" s="14"/>
      <c r="AR534" s="12" t="s">
        <v>27</v>
      </c>
      <c r="AS534" s="13">
        <f t="shared" si="906"/>
        <v>0</v>
      </c>
      <c r="AT534" s="13">
        <f t="shared" si="906"/>
        <v>2.58</v>
      </c>
      <c r="AU534" s="13">
        <f t="shared" si="907"/>
        <v>2.58</v>
      </c>
      <c r="AV534" s="13">
        <f t="shared" si="908"/>
        <v>2.58</v>
      </c>
      <c r="AW534" s="13">
        <f t="shared" si="909"/>
        <v>4.7300000000000004</v>
      </c>
      <c r="AX534" s="13">
        <f t="shared" si="910"/>
        <v>2.15</v>
      </c>
      <c r="AY534" s="13">
        <f t="shared" si="911"/>
        <v>2.15</v>
      </c>
      <c r="AZ534" s="13">
        <f t="shared" si="912"/>
        <v>1.72</v>
      </c>
      <c r="BA534" s="13">
        <f t="shared" si="913"/>
        <v>1.29</v>
      </c>
      <c r="BB534" s="13">
        <f t="shared" si="914"/>
        <v>1.29</v>
      </c>
      <c r="BC534" s="13">
        <f t="shared" si="915"/>
        <v>2.15</v>
      </c>
      <c r="BD534" s="13">
        <f t="shared" si="916"/>
        <v>2.15</v>
      </c>
      <c r="BE534" s="13">
        <f t="shared" si="917"/>
        <v>1.72</v>
      </c>
      <c r="BF534" s="13">
        <f t="shared" si="918"/>
        <v>1.72</v>
      </c>
      <c r="BG534" s="13">
        <f t="shared" si="919"/>
        <v>0</v>
      </c>
      <c r="BH534" s="13">
        <f t="shared" si="920"/>
        <v>0</v>
      </c>
      <c r="BI534" s="13">
        <f t="shared" si="921"/>
        <v>0</v>
      </c>
      <c r="BJ534" s="12">
        <f t="shared" si="923"/>
        <v>28.81</v>
      </c>
    </row>
    <row r="535" spans="1:62" ht="15.75">
      <c r="A535" s="14"/>
      <c r="B535" s="14"/>
      <c r="C535" s="12" t="s">
        <v>28</v>
      </c>
      <c r="D535" s="12"/>
      <c r="E535" s="13">
        <v>10</v>
      </c>
      <c r="F535" s="13">
        <v>12</v>
      </c>
      <c r="G535" s="13">
        <v>4</v>
      </c>
      <c r="H535" s="13">
        <v>6</v>
      </c>
      <c r="I535" s="13">
        <v>3</v>
      </c>
      <c r="J535" s="13">
        <v>4</v>
      </c>
      <c r="K535" s="13">
        <v>7</v>
      </c>
      <c r="L535" s="13">
        <v>6</v>
      </c>
      <c r="M535" s="13">
        <v>3</v>
      </c>
      <c r="N535" s="13">
        <v>9</v>
      </c>
      <c r="O535" s="13">
        <v>4</v>
      </c>
      <c r="P535" s="12">
        <v>5</v>
      </c>
      <c r="Q535" s="12">
        <v>6</v>
      </c>
      <c r="R535" s="12"/>
      <c r="S535" s="12"/>
      <c r="T535" s="12"/>
      <c r="U535" s="12">
        <f t="shared" si="922"/>
        <v>79</v>
      </c>
      <c r="W535" s="23" t="s">
        <v>28</v>
      </c>
      <c r="X535" s="24">
        <v>0.5</v>
      </c>
      <c r="Y535" s="24">
        <v>0.5</v>
      </c>
      <c r="Z535" s="24">
        <v>0.5</v>
      </c>
      <c r="AA535" s="24">
        <v>0.5</v>
      </c>
      <c r="AB535" s="24">
        <v>0.5</v>
      </c>
      <c r="AC535" s="24">
        <v>0.5</v>
      </c>
      <c r="AD535" s="24">
        <v>0.5</v>
      </c>
      <c r="AE535" s="24">
        <v>0.5</v>
      </c>
      <c r="AF535" s="24">
        <v>0.5</v>
      </c>
      <c r="AG535" s="24">
        <v>0.5</v>
      </c>
      <c r="AH535" s="24">
        <v>0.5</v>
      </c>
      <c r="AI535" s="24">
        <v>0.5</v>
      </c>
      <c r="AJ535" s="24">
        <v>0.5</v>
      </c>
      <c r="AK535" s="24">
        <v>0.5</v>
      </c>
      <c r="AL535" s="24">
        <v>0.5</v>
      </c>
      <c r="AM535" s="24">
        <v>0.5</v>
      </c>
      <c r="AN535" s="24">
        <v>0.5</v>
      </c>
      <c r="AP535" s="14"/>
      <c r="AQ535" s="14"/>
      <c r="AR535" s="12" t="s">
        <v>28</v>
      </c>
      <c r="AS535" s="13">
        <f t="shared" si="906"/>
        <v>0</v>
      </c>
      <c r="AT535" s="13">
        <f t="shared" si="906"/>
        <v>5</v>
      </c>
      <c r="AU535" s="13">
        <f t="shared" si="907"/>
        <v>6</v>
      </c>
      <c r="AV535" s="13">
        <f t="shared" si="908"/>
        <v>2</v>
      </c>
      <c r="AW535" s="13">
        <f t="shared" si="909"/>
        <v>3</v>
      </c>
      <c r="AX535" s="13">
        <f t="shared" si="910"/>
        <v>1.5</v>
      </c>
      <c r="AY535" s="13">
        <f t="shared" si="911"/>
        <v>2</v>
      </c>
      <c r="AZ535" s="13">
        <f t="shared" si="912"/>
        <v>3.5</v>
      </c>
      <c r="BA535" s="13">
        <f t="shared" si="913"/>
        <v>3</v>
      </c>
      <c r="BB535" s="13">
        <f t="shared" si="914"/>
        <v>1.5</v>
      </c>
      <c r="BC535" s="13">
        <f t="shared" si="915"/>
        <v>4.5</v>
      </c>
      <c r="BD535" s="13">
        <f t="shared" si="916"/>
        <v>2</v>
      </c>
      <c r="BE535" s="13">
        <f t="shared" si="917"/>
        <v>2.5</v>
      </c>
      <c r="BF535" s="13">
        <f t="shared" si="918"/>
        <v>3</v>
      </c>
      <c r="BG535" s="13">
        <f t="shared" si="919"/>
        <v>0</v>
      </c>
      <c r="BH535" s="13">
        <f t="shared" si="920"/>
        <v>0</v>
      </c>
      <c r="BI535" s="13">
        <f t="shared" si="921"/>
        <v>0</v>
      </c>
      <c r="BJ535" s="12">
        <f t="shared" si="923"/>
        <v>39.5</v>
      </c>
    </row>
    <row r="536" spans="1:62" ht="15.75">
      <c r="A536" s="14"/>
      <c r="B536" s="14"/>
      <c r="C536" s="12" t="s">
        <v>35</v>
      </c>
      <c r="D536" s="12"/>
      <c r="E536" s="13">
        <v>7</v>
      </c>
      <c r="F536" s="13">
        <v>9</v>
      </c>
      <c r="G536" s="13">
        <v>4</v>
      </c>
      <c r="H536" s="13">
        <v>6</v>
      </c>
      <c r="I536" s="13">
        <v>3</v>
      </c>
      <c r="J536" s="13">
        <v>4</v>
      </c>
      <c r="K536" s="13">
        <v>4</v>
      </c>
      <c r="L536" s="13">
        <v>4</v>
      </c>
      <c r="M536" s="13">
        <v>2</v>
      </c>
      <c r="N536" s="13">
        <v>5</v>
      </c>
      <c r="O536" s="13">
        <v>2</v>
      </c>
      <c r="P536" s="12">
        <v>4</v>
      </c>
      <c r="Q536" s="12">
        <v>4</v>
      </c>
      <c r="R536" s="12"/>
      <c r="S536" s="12"/>
      <c r="T536" s="12"/>
      <c r="U536" s="12">
        <f t="shared" si="922"/>
        <v>58</v>
      </c>
      <c r="W536" s="23" t="s">
        <v>50</v>
      </c>
      <c r="X536" s="24">
        <v>8.5000000000000006E-2</v>
      </c>
      <c r="Y536" s="24">
        <v>8.5000000000000006E-2</v>
      </c>
      <c r="Z536" s="24">
        <v>8.5000000000000006E-2</v>
      </c>
      <c r="AA536" s="24">
        <v>8.5000000000000006E-2</v>
      </c>
      <c r="AB536" s="24">
        <v>8.5000000000000006E-2</v>
      </c>
      <c r="AC536" s="24">
        <v>8.5000000000000006E-2</v>
      </c>
      <c r="AD536" s="24">
        <v>8.5000000000000006E-2</v>
      </c>
      <c r="AE536" s="24">
        <v>8.5000000000000006E-2</v>
      </c>
      <c r="AF536" s="24">
        <v>8.5000000000000006E-2</v>
      </c>
      <c r="AG536" s="24">
        <v>8.5000000000000006E-2</v>
      </c>
      <c r="AH536" s="24">
        <v>8.5000000000000006E-2</v>
      </c>
      <c r="AI536" s="24">
        <v>8.5000000000000006E-2</v>
      </c>
      <c r="AJ536" s="24">
        <v>8.5000000000000006E-2</v>
      </c>
      <c r="AK536" s="24">
        <v>8.5000000000000006E-2</v>
      </c>
      <c r="AL536" s="24">
        <v>8.5000000000000006E-2</v>
      </c>
      <c r="AM536" s="24">
        <v>8.5000000000000006E-2</v>
      </c>
      <c r="AN536" s="24">
        <v>8.5000000000000006E-2</v>
      </c>
      <c r="AP536" s="14"/>
      <c r="AQ536" s="14"/>
      <c r="AR536" s="12" t="s">
        <v>35</v>
      </c>
      <c r="AS536" s="13">
        <f t="shared" si="906"/>
        <v>0</v>
      </c>
      <c r="AT536" s="13">
        <f t="shared" si="906"/>
        <v>0.59499999999999997</v>
      </c>
      <c r="AU536" s="13">
        <f t="shared" si="907"/>
        <v>0.76500000000000001</v>
      </c>
      <c r="AV536" s="13">
        <f t="shared" si="908"/>
        <v>0.34</v>
      </c>
      <c r="AW536" s="13">
        <f t="shared" si="909"/>
        <v>0.51</v>
      </c>
      <c r="AX536" s="13">
        <f t="shared" si="910"/>
        <v>0.255</v>
      </c>
      <c r="AY536" s="13">
        <f t="shared" si="911"/>
        <v>0.34</v>
      </c>
      <c r="AZ536" s="13">
        <f t="shared" si="912"/>
        <v>0.34</v>
      </c>
      <c r="BA536" s="13">
        <f t="shared" si="913"/>
        <v>0.34</v>
      </c>
      <c r="BB536" s="13">
        <f t="shared" si="914"/>
        <v>0.17</v>
      </c>
      <c r="BC536" s="13">
        <f t="shared" si="915"/>
        <v>0.42499999999999999</v>
      </c>
      <c r="BD536" s="13">
        <f t="shared" si="916"/>
        <v>0.17</v>
      </c>
      <c r="BE536" s="13">
        <f t="shared" si="917"/>
        <v>0.34</v>
      </c>
      <c r="BF536" s="13">
        <f t="shared" si="918"/>
        <v>0.34</v>
      </c>
      <c r="BG536" s="13">
        <f t="shared" si="919"/>
        <v>0</v>
      </c>
      <c r="BH536" s="13">
        <f t="shared" si="920"/>
        <v>0</v>
      </c>
      <c r="BI536" s="13">
        <f t="shared" si="921"/>
        <v>0</v>
      </c>
      <c r="BJ536" s="12">
        <f t="shared" si="923"/>
        <v>4.93</v>
      </c>
    </row>
    <row r="537" spans="1:62" ht="15.75">
      <c r="A537" s="14"/>
      <c r="B537" s="14"/>
      <c r="C537" s="12" t="s">
        <v>36</v>
      </c>
      <c r="D537" s="12"/>
      <c r="E537" s="13">
        <v>7</v>
      </c>
      <c r="F537" s="13">
        <v>8</v>
      </c>
      <c r="G537" s="13"/>
      <c r="H537" s="13"/>
      <c r="I537" s="13">
        <v>2</v>
      </c>
      <c r="J537" s="13"/>
      <c r="K537" s="13"/>
      <c r="L537" s="13"/>
      <c r="M537" s="13"/>
      <c r="N537" s="13"/>
      <c r="O537" s="13">
        <v>4</v>
      </c>
      <c r="P537" s="12"/>
      <c r="Q537" s="12"/>
      <c r="R537" s="12"/>
      <c r="S537" s="12"/>
      <c r="T537" s="12"/>
      <c r="U537" s="12">
        <f t="shared" si="922"/>
        <v>21</v>
      </c>
      <c r="W537" s="23" t="s">
        <v>51</v>
      </c>
      <c r="X537" s="24">
        <v>0.59</v>
      </c>
      <c r="Y537" s="24">
        <v>0.59</v>
      </c>
      <c r="Z537" s="24">
        <v>0.59</v>
      </c>
      <c r="AA537" s="24">
        <v>0.59</v>
      </c>
      <c r="AB537" s="24">
        <v>0.59</v>
      </c>
      <c r="AC537" s="24">
        <v>0.59</v>
      </c>
      <c r="AD537" s="24">
        <v>0.59</v>
      </c>
      <c r="AE537" s="24">
        <v>0.59</v>
      </c>
      <c r="AF537" s="24">
        <v>0.59</v>
      </c>
      <c r="AG537" s="24">
        <v>0.59</v>
      </c>
      <c r="AH537" s="24">
        <v>0.59</v>
      </c>
      <c r="AI537" s="24">
        <v>0.59</v>
      </c>
      <c r="AJ537" s="24">
        <v>0.59</v>
      </c>
      <c r="AK537" s="24">
        <v>0.59</v>
      </c>
      <c r="AL537" s="24">
        <v>0.59</v>
      </c>
      <c r="AM537" s="24">
        <v>0.59</v>
      </c>
      <c r="AN537" s="24">
        <v>0.59</v>
      </c>
      <c r="AP537" s="14"/>
      <c r="AQ537" s="14"/>
      <c r="AR537" s="12" t="s">
        <v>36</v>
      </c>
      <c r="AS537" s="13">
        <f t="shared" si="906"/>
        <v>0</v>
      </c>
      <c r="AT537" s="13">
        <f t="shared" si="906"/>
        <v>4.13</v>
      </c>
      <c r="AU537" s="13">
        <f t="shared" si="907"/>
        <v>4.72</v>
      </c>
      <c r="AV537" s="13">
        <f t="shared" si="908"/>
        <v>0</v>
      </c>
      <c r="AW537" s="13">
        <f t="shared" si="909"/>
        <v>0</v>
      </c>
      <c r="AX537" s="13">
        <f t="shared" si="910"/>
        <v>1.18</v>
      </c>
      <c r="AY537" s="13">
        <f t="shared" si="911"/>
        <v>0</v>
      </c>
      <c r="AZ537" s="13">
        <f t="shared" si="912"/>
        <v>0</v>
      </c>
      <c r="BA537" s="13">
        <f t="shared" si="913"/>
        <v>0</v>
      </c>
      <c r="BB537" s="13">
        <f t="shared" si="914"/>
        <v>0</v>
      </c>
      <c r="BC537" s="13">
        <f t="shared" si="915"/>
        <v>0</v>
      </c>
      <c r="BD537" s="13">
        <f t="shared" si="916"/>
        <v>2.36</v>
      </c>
      <c r="BE537" s="13">
        <f t="shared" si="917"/>
        <v>0</v>
      </c>
      <c r="BF537" s="13">
        <f t="shared" si="918"/>
        <v>0</v>
      </c>
      <c r="BG537" s="13">
        <f t="shared" si="919"/>
        <v>0</v>
      </c>
      <c r="BH537" s="13">
        <f t="shared" si="920"/>
        <v>0</v>
      </c>
      <c r="BI537" s="13">
        <f t="shared" si="921"/>
        <v>0</v>
      </c>
      <c r="BJ537" s="12">
        <f t="shared" si="923"/>
        <v>12.39</v>
      </c>
    </row>
    <row r="538" spans="1:62" ht="15.75">
      <c r="A538" s="14"/>
      <c r="B538" s="14"/>
      <c r="C538" s="12" t="s">
        <v>31</v>
      </c>
      <c r="D538" s="12"/>
      <c r="E538" s="13">
        <v>5</v>
      </c>
      <c r="F538" s="13">
        <v>7</v>
      </c>
      <c r="G538" s="13"/>
      <c r="H538" s="13"/>
      <c r="I538" s="13"/>
      <c r="J538" s="13"/>
      <c r="K538" s="13"/>
      <c r="L538" s="13"/>
      <c r="M538" s="13"/>
      <c r="N538" s="13">
        <v>4</v>
      </c>
      <c r="O538" s="13"/>
      <c r="P538" s="12"/>
      <c r="Q538" s="12">
        <v>1</v>
      </c>
      <c r="R538" s="12"/>
      <c r="S538" s="12"/>
      <c r="T538" s="12"/>
      <c r="U538" s="12">
        <f t="shared" si="922"/>
        <v>17</v>
      </c>
      <c r="W538" s="23" t="s">
        <v>31</v>
      </c>
      <c r="X538" s="24">
        <v>0.56999999999999995</v>
      </c>
      <c r="Y538" s="24">
        <v>0.56999999999999995</v>
      </c>
      <c r="Z538" s="24">
        <v>0.56999999999999995</v>
      </c>
      <c r="AA538" s="24">
        <v>0.56999999999999995</v>
      </c>
      <c r="AB538" s="24">
        <v>0.56999999999999995</v>
      </c>
      <c r="AC538" s="24">
        <v>0.56999999999999995</v>
      </c>
      <c r="AD538" s="24">
        <v>0.56999999999999995</v>
      </c>
      <c r="AE538" s="24">
        <v>0.56999999999999995</v>
      </c>
      <c r="AF538" s="24">
        <v>0.56999999999999995</v>
      </c>
      <c r="AG538" s="24">
        <v>0.56999999999999995</v>
      </c>
      <c r="AH538" s="24">
        <v>0.56999999999999995</v>
      </c>
      <c r="AI538" s="24">
        <v>0.56999999999999995</v>
      </c>
      <c r="AJ538" s="24">
        <v>0.56999999999999995</v>
      </c>
      <c r="AK538" s="24">
        <v>0.56999999999999995</v>
      </c>
      <c r="AL538" s="24">
        <v>0.56999999999999995</v>
      </c>
      <c r="AM538" s="24">
        <v>0.56999999999999995</v>
      </c>
      <c r="AN538" s="24">
        <v>0.56999999999999995</v>
      </c>
      <c r="AP538" s="14"/>
      <c r="AQ538" s="14"/>
      <c r="AR538" s="12" t="s">
        <v>31</v>
      </c>
      <c r="AS538" s="13">
        <f t="shared" si="906"/>
        <v>0</v>
      </c>
      <c r="AT538" s="13">
        <f t="shared" si="906"/>
        <v>2.85</v>
      </c>
      <c r="AU538" s="13">
        <f t="shared" si="907"/>
        <v>3.99</v>
      </c>
      <c r="AV538" s="13">
        <f t="shared" si="908"/>
        <v>0</v>
      </c>
      <c r="AW538" s="13">
        <f t="shared" si="909"/>
        <v>0</v>
      </c>
      <c r="AX538" s="13">
        <f t="shared" si="910"/>
        <v>0</v>
      </c>
      <c r="AY538" s="13">
        <f t="shared" si="911"/>
        <v>0</v>
      </c>
      <c r="AZ538" s="13">
        <f t="shared" si="912"/>
        <v>0</v>
      </c>
      <c r="BA538" s="13">
        <f t="shared" si="913"/>
        <v>0</v>
      </c>
      <c r="BB538" s="13">
        <f t="shared" si="914"/>
        <v>0</v>
      </c>
      <c r="BC538" s="13">
        <f t="shared" si="915"/>
        <v>2.2799999999999998</v>
      </c>
      <c r="BD538" s="13">
        <f t="shared" si="916"/>
        <v>0</v>
      </c>
      <c r="BE538" s="13">
        <f t="shared" si="917"/>
        <v>0</v>
      </c>
      <c r="BF538" s="13">
        <f t="shared" si="918"/>
        <v>0.56999999999999995</v>
      </c>
      <c r="BG538" s="13">
        <f t="shared" si="919"/>
        <v>0</v>
      </c>
      <c r="BH538" s="13">
        <f t="shared" si="920"/>
        <v>0</v>
      </c>
      <c r="BI538" s="13">
        <f t="shared" si="921"/>
        <v>0</v>
      </c>
      <c r="BJ538" s="12">
        <f t="shared" si="923"/>
        <v>9.69</v>
      </c>
    </row>
    <row r="539" spans="1:62" ht="15.75">
      <c r="A539" s="16"/>
      <c r="B539" s="16"/>
      <c r="C539" s="12" t="s">
        <v>32</v>
      </c>
      <c r="D539" s="12"/>
      <c r="E539" s="13"/>
      <c r="F539" s="13"/>
      <c r="G539" s="13">
        <v>7</v>
      </c>
      <c r="H539" s="13">
        <v>9</v>
      </c>
      <c r="I539" s="13"/>
      <c r="J539" s="13"/>
      <c r="K539" s="13">
        <v>5</v>
      </c>
      <c r="L539" s="13">
        <v>2</v>
      </c>
      <c r="M539" s="13"/>
      <c r="N539" s="13"/>
      <c r="O539" s="13">
        <v>8</v>
      </c>
      <c r="P539" s="12"/>
      <c r="Q539" s="12"/>
      <c r="R539" s="12"/>
      <c r="S539" s="12"/>
      <c r="T539" s="12"/>
      <c r="U539" s="12">
        <f t="shared" si="922"/>
        <v>31</v>
      </c>
      <c r="W539" s="23" t="s">
        <v>32</v>
      </c>
      <c r="X539" s="24">
        <v>0.4</v>
      </c>
      <c r="Y539" s="24">
        <v>0.4</v>
      </c>
      <c r="Z539" s="24">
        <v>0.4</v>
      </c>
      <c r="AA539" s="24">
        <v>0.4</v>
      </c>
      <c r="AB539" s="24">
        <v>0.4</v>
      </c>
      <c r="AC539" s="24">
        <v>0.4</v>
      </c>
      <c r="AD539" s="24">
        <v>0.4</v>
      </c>
      <c r="AE539" s="24">
        <v>0.4</v>
      </c>
      <c r="AF539" s="24">
        <v>0.4</v>
      </c>
      <c r="AG539" s="24">
        <v>0.4</v>
      </c>
      <c r="AH539" s="24">
        <v>0.4</v>
      </c>
      <c r="AI539" s="24">
        <v>0.4</v>
      </c>
      <c r="AJ539" s="24">
        <v>0.4</v>
      </c>
      <c r="AK539" s="24">
        <v>0.4</v>
      </c>
      <c r="AL539" s="24">
        <v>0.4</v>
      </c>
      <c r="AM539" s="24">
        <v>0.4</v>
      </c>
      <c r="AN539" s="24">
        <v>0.4</v>
      </c>
      <c r="AP539" s="16"/>
      <c r="AQ539" s="16"/>
      <c r="AR539" s="12" t="s">
        <v>32</v>
      </c>
      <c r="AS539" s="13">
        <f t="shared" si="906"/>
        <v>0</v>
      </c>
      <c r="AT539" s="13">
        <f t="shared" si="906"/>
        <v>0</v>
      </c>
      <c r="AU539" s="13">
        <f t="shared" si="907"/>
        <v>0</v>
      </c>
      <c r="AV539" s="13">
        <f t="shared" si="908"/>
        <v>2.8</v>
      </c>
      <c r="AW539" s="13">
        <f t="shared" si="909"/>
        <v>3.6</v>
      </c>
      <c r="AX539" s="13">
        <f t="shared" si="910"/>
        <v>0</v>
      </c>
      <c r="AY539" s="13">
        <f t="shared" si="911"/>
        <v>0</v>
      </c>
      <c r="AZ539" s="13">
        <f t="shared" si="912"/>
        <v>2</v>
      </c>
      <c r="BA539" s="13">
        <f t="shared" si="913"/>
        <v>0.8</v>
      </c>
      <c r="BB539" s="13">
        <f t="shared" si="914"/>
        <v>0</v>
      </c>
      <c r="BC539" s="13">
        <f t="shared" si="915"/>
        <v>0</v>
      </c>
      <c r="BD539" s="13">
        <f t="shared" si="916"/>
        <v>3.2</v>
      </c>
      <c r="BE539" s="13">
        <f t="shared" si="917"/>
        <v>0</v>
      </c>
      <c r="BF539" s="13">
        <f t="shared" si="918"/>
        <v>0</v>
      </c>
      <c r="BG539" s="13">
        <f t="shared" si="919"/>
        <v>0</v>
      </c>
      <c r="BH539" s="13">
        <f t="shared" si="920"/>
        <v>0</v>
      </c>
      <c r="BI539" s="13">
        <f t="shared" si="921"/>
        <v>0</v>
      </c>
      <c r="BJ539" s="12">
        <f t="shared" si="923"/>
        <v>12.4</v>
      </c>
    </row>
    <row r="540" spans="1:62">
      <c r="A540" s="17"/>
      <c r="B540" s="18"/>
      <c r="C540" s="19" t="s">
        <v>33</v>
      </c>
      <c r="D540" s="19">
        <f>SUM(D531:D539)</f>
        <v>0</v>
      </c>
      <c r="E540" s="19">
        <f>SUM(E531:E539)</f>
        <v>35</v>
      </c>
      <c r="F540" s="19">
        <f t="shared" ref="F540:U540" si="924">SUM(F531:F539)</f>
        <v>42</v>
      </c>
      <c r="G540" s="19">
        <f t="shared" si="924"/>
        <v>41</v>
      </c>
      <c r="H540" s="19">
        <f t="shared" si="924"/>
        <v>58</v>
      </c>
      <c r="I540" s="19">
        <f t="shared" si="924"/>
        <v>55</v>
      </c>
      <c r="J540" s="19">
        <f t="shared" si="924"/>
        <v>24</v>
      </c>
      <c r="K540" s="19">
        <f t="shared" si="924"/>
        <v>44</v>
      </c>
      <c r="L540" s="19">
        <f t="shared" si="924"/>
        <v>34</v>
      </c>
      <c r="M540" s="19">
        <f t="shared" si="924"/>
        <v>19</v>
      </c>
      <c r="N540" s="19">
        <f t="shared" si="924"/>
        <v>23</v>
      </c>
      <c r="O540" s="19">
        <f t="shared" si="924"/>
        <v>39</v>
      </c>
      <c r="P540" s="19">
        <f t="shared" si="924"/>
        <v>28</v>
      </c>
      <c r="Q540" s="19">
        <f t="shared" si="924"/>
        <v>35</v>
      </c>
      <c r="R540" s="19">
        <f t="shared" si="924"/>
        <v>0</v>
      </c>
      <c r="S540" s="19">
        <f t="shared" si="924"/>
        <v>0</v>
      </c>
      <c r="T540" s="19">
        <f t="shared" si="924"/>
        <v>0</v>
      </c>
      <c r="U540" s="19">
        <f t="shared" si="924"/>
        <v>477</v>
      </c>
      <c r="AP540" s="17"/>
      <c r="AQ540" s="18"/>
      <c r="AR540" s="19" t="s">
        <v>33</v>
      </c>
      <c r="AS540" s="19">
        <f>SUM(AS531:AS539)</f>
        <v>0</v>
      </c>
      <c r="AT540" s="19">
        <f>SUM(AT531:AT539)</f>
        <v>15.154999999999999</v>
      </c>
      <c r="AU540" s="19">
        <f t="shared" ref="AU540:BJ540" si="925">SUM(AU531:AU539)</f>
        <v>18.055</v>
      </c>
      <c r="AV540" s="19">
        <f t="shared" si="925"/>
        <v>13.04</v>
      </c>
      <c r="AW540" s="19">
        <f t="shared" si="925"/>
        <v>18.59</v>
      </c>
      <c r="AX540" s="19">
        <f t="shared" si="925"/>
        <v>15.755000000000001</v>
      </c>
      <c r="AY540" s="19">
        <f t="shared" si="925"/>
        <v>7.5</v>
      </c>
      <c r="AZ540" s="19">
        <f t="shared" si="925"/>
        <v>13.86</v>
      </c>
      <c r="BA540" s="19">
        <f t="shared" si="925"/>
        <v>10.484999999999999</v>
      </c>
      <c r="BB540" s="19">
        <f t="shared" si="925"/>
        <v>5.8849999999999998</v>
      </c>
      <c r="BC540" s="19">
        <f t="shared" si="925"/>
        <v>9.3550000000000004</v>
      </c>
      <c r="BD540" s="19">
        <f t="shared" si="925"/>
        <v>14.38</v>
      </c>
      <c r="BE540" s="19">
        <f t="shared" si="925"/>
        <v>8.875</v>
      </c>
      <c r="BF540" s="19">
        <f t="shared" si="925"/>
        <v>10.984999999999999</v>
      </c>
      <c r="BG540" s="19">
        <f t="shared" si="925"/>
        <v>0</v>
      </c>
      <c r="BH540" s="19">
        <f t="shared" si="925"/>
        <v>0</v>
      </c>
      <c r="BI540" s="19">
        <f t="shared" si="925"/>
        <v>0</v>
      </c>
      <c r="BJ540" s="19">
        <f t="shared" si="925"/>
        <v>161.91999999999999</v>
      </c>
    </row>
    <row r="543" spans="1:62" ht="106.5">
      <c r="A543" s="8" t="s">
        <v>2</v>
      </c>
      <c r="B543" s="8" t="s">
        <v>3</v>
      </c>
      <c r="C543" s="8" t="s">
        <v>4</v>
      </c>
      <c r="D543" s="9" t="str">
        <f>D5</f>
        <v>ANGGREK</v>
      </c>
      <c r="E543" s="9" t="str">
        <f>E5</f>
        <v>BOUGENVIL</v>
      </c>
      <c r="F543" s="9" t="str">
        <f t="shared" ref="F543:U543" si="926">F5</f>
        <v>CAMELIA</v>
      </c>
      <c r="G543" s="9" t="str">
        <f t="shared" si="926"/>
        <v>DEWANDARU</v>
      </c>
      <c r="H543" s="9" t="str">
        <f t="shared" si="926"/>
        <v>EDELWEIS</v>
      </c>
      <c r="I543" s="9" t="str">
        <f t="shared" si="926"/>
        <v>FLAMBOYAN</v>
      </c>
      <c r="J543" s="9" t="str">
        <f t="shared" si="926"/>
        <v>GERANIUM</v>
      </c>
      <c r="K543" s="9" t="str">
        <f t="shared" si="926"/>
        <v>HELIKONIA</v>
      </c>
      <c r="L543" s="9" t="str">
        <f t="shared" si="926"/>
        <v>IVY</v>
      </c>
      <c r="M543" s="9" t="str">
        <f t="shared" si="926"/>
        <v>KANA</v>
      </c>
      <c r="N543" s="9" t="str">
        <f t="shared" si="926"/>
        <v>IGD</v>
      </c>
      <c r="O543" s="9" t="str">
        <f t="shared" si="926"/>
        <v>HCU</v>
      </c>
      <c r="P543" s="9" t="str">
        <f t="shared" si="926"/>
        <v>PENUNJANG</v>
      </c>
      <c r="Q543" s="9" t="str">
        <f t="shared" si="926"/>
        <v>PELAYANAN</v>
      </c>
      <c r="R543" s="9" t="str">
        <f t="shared" si="926"/>
        <v>ADMIN</v>
      </c>
      <c r="S543" s="9" t="str">
        <f t="shared" si="926"/>
        <v>ASRAMA</v>
      </c>
      <c r="T543" s="9" t="str">
        <f t="shared" si="926"/>
        <v>MASJID</v>
      </c>
      <c r="U543" s="9" t="str">
        <f t="shared" si="926"/>
        <v>JUMLAH</v>
      </c>
      <c r="W543" s="21"/>
      <c r="X543" s="22" t="str">
        <f>X5</f>
        <v>ANGGREK</v>
      </c>
      <c r="Y543" s="22" t="str">
        <f>Y5</f>
        <v>BOUGENVIL</v>
      </c>
      <c r="Z543" s="22" t="str">
        <f t="shared" ref="Z543:AN543" si="927">Z5</f>
        <v>CAMELIA</v>
      </c>
      <c r="AA543" s="22" t="str">
        <f t="shared" si="927"/>
        <v>DEWANDARU</v>
      </c>
      <c r="AB543" s="22" t="str">
        <f t="shared" si="927"/>
        <v>EDELWEIS</v>
      </c>
      <c r="AC543" s="22" t="str">
        <f t="shared" si="927"/>
        <v>FLAMBOYAN</v>
      </c>
      <c r="AD543" s="22" t="str">
        <f t="shared" si="927"/>
        <v>GERANIUM</v>
      </c>
      <c r="AE543" s="22" t="str">
        <f t="shared" si="927"/>
        <v>HELIKONIA</v>
      </c>
      <c r="AF543" s="22" t="str">
        <f t="shared" si="927"/>
        <v>IVY</v>
      </c>
      <c r="AG543" s="22" t="str">
        <f t="shared" si="927"/>
        <v>KANA</v>
      </c>
      <c r="AH543" s="22" t="str">
        <f t="shared" si="927"/>
        <v>IGD</v>
      </c>
      <c r="AI543" s="22" t="str">
        <f t="shared" si="927"/>
        <v>HCU</v>
      </c>
      <c r="AJ543" s="22" t="str">
        <f t="shared" si="927"/>
        <v>PENUNJANG</v>
      </c>
      <c r="AK543" s="22" t="str">
        <f t="shared" si="927"/>
        <v>PELAYANAN</v>
      </c>
      <c r="AL543" s="22" t="str">
        <f t="shared" si="927"/>
        <v>ADMIN</v>
      </c>
      <c r="AM543" s="22" t="str">
        <f t="shared" si="927"/>
        <v>ASRAMA</v>
      </c>
      <c r="AN543" s="22" t="str">
        <f t="shared" si="927"/>
        <v>MASJID</v>
      </c>
      <c r="AP543" s="8" t="s">
        <v>2</v>
      </c>
      <c r="AQ543" s="8" t="s">
        <v>3</v>
      </c>
      <c r="AR543" s="8" t="s">
        <v>4</v>
      </c>
      <c r="AS543" s="9" t="str">
        <f>AS5</f>
        <v>ANGGREK</v>
      </c>
      <c r="AT543" s="9" t="str">
        <f>AT5</f>
        <v>BOUGENVIL</v>
      </c>
      <c r="AU543" s="9" t="str">
        <f t="shared" ref="AU543:BJ543" si="928">AU5</f>
        <v>CAMELIA II</v>
      </c>
      <c r="AV543" s="9" t="str">
        <f t="shared" si="928"/>
        <v>DEWANDARU</v>
      </c>
      <c r="AW543" s="9" t="str">
        <f t="shared" si="928"/>
        <v>EDELWEIS</v>
      </c>
      <c r="AX543" s="9" t="str">
        <f t="shared" si="928"/>
        <v>FLAMBOYAN</v>
      </c>
      <c r="AY543" s="9" t="str">
        <f t="shared" si="928"/>
        <v>GERANIUM</v>
      </c>
      <c r="AZ543" s="9" t="str">
        <f t="shared" si="928"/>
        <v>HELIKONIA</v>
      </c>
      <c r="BA543" s="9" t="str">
        <f t="shared" si="928"/>
        <v>IVY</v>
      </c>
      <c r="BB543" s="9" t="str">
        <f t="shared" si="928"/>
        <v>KANA</v>
      </c>
      <c r="BC543" s="9" t="str">
        <f t="shared" si="928"/>
        <v>IGD</v>
      </c>
      <c r="BD543" s="9" t="str">
        <f t="shared" si="928"/>
        <v>HCU</v>
      </c>
      <c r="BE543" s="9" t="str">
        <f t="shared" si="928"/>
        <v>PENUNJANG</v>
      </c>
      <c r="BF543" s="9" t="str">
        <f t="shared" si="928"/>
        <v>PELAYANAN</v>
      </c>
      <c r="BG543" s="9" t="str">
        <f t="shared" si="928"/>
        <v>ADMIN</v>
      </c>
      <c r="BH543" s="9" t="str">
        <f t="shared" si="928"/>
        <v>ASRAMA</v>
      </c>
      <c r="BI543" s="9" t="str">
        <f t="shared" si="928"/>
        <v>MASJID</v>
      </c>
      <c r="BJ543" s="9" t="str">
        <f t="shared" si="928"/>
        <v>JUMLAH</v>
      </c>
    </row>
    <row r="544" spans="1:62" ht="15.75">
      <c r="A544" s="10">
        <f>A531+1</f>
        <v>11</v>
      </c>
      <c r="B544" s="11" t="s">
        <v>38</v>
      </c>
      <c r="C544" s="12" t="s">
        <v>24</v>
      </c>
      <c r="D544" s="12"/>
      <c r="E544" s="13"/>
      <c r="F544" s="13">
        <v>10</v>
      </c>
      <c r="G544" s="13">
        <v>5</v>
      </c>
      <c r="H544" s="13">
        <v>10</v>
      </c>
      <c r="I544" s="13">
        <v>28</v>
      </c>
      <c r="J544" s="13">
        <v>2</v>
      </c>
      <c r="K544" s="13">
        <v>6</v>
      </c>
      <c r="L544" s="13">
        <v>4</v>
      </c>
      <c r="M544" s="13"/>
      <c r="N544" s="13">
        <v>1</v>
      </c>
      <c r="O544" s="13">
        <v>6</v>
      </c>
      <c r="P544" s="12">
        <v>2</v>
      </c>
      <c r="Q544" s="12"/>
      <c r="R544" s="12"/>
      <c r="S544" s="12"/>
      <c r="T544" s="12"/>
      <c r="U544" s="12">
        <f>SUM(E544:T544)</f>
        <v>74</v>
      </c>
      <c r="W544" s="23" t="s">
        <v>24</v>
      </c>
      <c r="X544" s="24">
        <v>0.26500000000000001</v>
      </c>
      <c r="Y544" s="24">
        <v>0.26500000000000001</v>
      </c>
      <c r="Z544" s="24">
        <v>0.26500000000000001</v>
      </c>
      <c r="AA544" s="24">
        <v>0.26500000000000001</v>
      </c>
      <c r="AB544" s="24">
        <v>0.26500000000000001</v>
      </c>
      <c r="AC544" s="24">
        <v>0.26500000000000001</v>
      </c>
      <c r="AD544" s="24">
        <v>0.26500000000000001</v>
      </c>
      <c r="AE544" s="24">
        <v>0.26500000000000001</v>
      </c>
      <c r="AF544" s="24">
        <v>0.26500000000000001</v>
      </c>
      <c r="AG544" s="24">
        <v>0.26500000000000001</v>
      </c>
      <c r="AH544" s="24">
        <v>0.26500000000000001</v>
      </c>
      <c r="AI544" s="24">
        <v>0.26500000000000001</v>
      </c>
      <c r="AJ544" s="24">
        <v>0.26500000000000001</v>
      </c>
      <c r="AK544" s="24">
        <v>0.26500000000000001</v>
      </c>
      <c r="AL544" s="24">
        <v>0.26500000000000001</v>
      </c>
      <c r="AM544" s="24">
        <v>0.26500000000000001</v>
      </c>
      <c r="AN544" s="24">
        <v>0.26500000000000001</v>
      </c>
      <c r="AP544" s="10">
        <f>AP531+1</f>
        <v>11</v>
      </c>
      <c r="AQ544" s="11" t="s">
        <v>23</v>
      </c>
      <c r="AR544" s="12" t="s">
        <v>24</v>
      </c>
      <c r="AS544" s="13">
        <f t="shared" ref="AS544:AT552" si="929">X544*D544</f>
        <v>0</v>
      </c>
      <c r="AT544" s="13">
        <f t="shared" si="929"/>
        <v>0</v>
      </c>
      <c r="AU544" s="13">
        <f t="shared" ref="AU544:AU552" si="930">Z544*F544</f>
        <v>2.65</v>
      </c>
      <c r="AV544" s="13">
        <f t="shared" ref="AV544:AV552" si="931">AA544*G544</f>
        <v>1.325</v>
      </c>
      <c r="AW544" s="13">
        <f t="shared" ref="AW544:AW552" si="932">AB544*H544</f>
        <v>2.65</v>
      </c>
      <c r="AX544" s="13">
        <f t="shared" ref="AX544:AX552" si="933">AC544*I544</f>
        <v>7.42</v>
      </c>
      <c r="AY544" s="13">
        <f t="shared" ref="AY544:AY552" si="934">AD544*J544</f>
        <v>0.53</v>
      </c>
      <c r="AZ544" s="13">
        <f t="shared" ref="AZ544:AZ552" si="935">AE544*K544</f>
        <v>1.59</v>
      </c>
      <c r="BA544" s="13">
        <f t="shared" ref="BA544:BA552" si="936">AF544*L544</f>
        <v>1.06</v>
      </c>
      <c r="BB544" s="13">
        <f t="shared" ref="BB544:BB552" si="937">AG544*M544</f>
        <v>0</v>
      </c>
      <c r="BC544" s="13">
        <f t="shared" ref="BC544:BC552" si="938">AH544*N544</f>
        <v>0.26500000000000001</v>
      </c>
      <c r="BD544" s="13">
        <f t="shared" ref="BD544:BD552" si="939">AI544*O544</f>
        <v>1.59</v>
      </c>
      <c r="BE544" s="13">
        <f t="shared" ref="BE544:BE552" si="940">AJ544*P544</f>
        <v>0.53</v>
      </c>
      <c r="BF544" s="13">
        <f t="shared" ref="BF544:BF552" si="941">AK544*Q544</f>
        <v>0</v>
      </c>
      <c r="BG544" s="13">
        <f t="shared" ref="BG544:BG552" si="942">AL544*R544</f>
        <v>0</v>
      </c>
      <c r="BH544" s="13">
        <f t="shared" ref="BH544:BH552" si="943">AM544*S544</f>
        <v>0</v>
      </c>
      <c r="BI544" s="13">
        <f t="shared" ref="BI544:BI552" si="944">AN544*T544</f>
        <v>0</v>
      </c>
      <c r="BJ544" s="12">
        <f>SUM(AT544:BI544)</f>
        <v>19.61</v>
      </c>
    </row>
    <row r="545" spans="1:62" ht="15.75">
      <c r="A545" s="14"/>
      <c r="B545" s="15">
        <f>B532+1</f>
        <v>44603</v>
      </c>
      <c r="C545" s="12" t="s">
        <v>25</v>
      </c>
      <c r="D545" s="12"/>
      <c r="E545" s="13"/>
      <c r="F545" s="13">
        <v>11</v>
      </c>
      <c r="G545" s="13">
        <v>6</v>
      </c>
      <c r="H545" s="13">
        <v>13</v>
      </c>
      <c r="I545" s="13">
        <v>29</v>
      </c>
      <c r="J545" s="13">
        <v>2</v>
      </c>
      <c r="K545" s="13">
        <v>7</v>
      </c>
      <c r="L545" s="13">
        <v>4</v>
      </c>
      <c r="M545" s="13"/>
      <c r="N545" s="13">
        <v>1</v>
      </c>
      <c r="O545" s="13">
        <v>3</v>
      </c>
      <c r="P545" s="12"/>
      <c r="Q545" s="12"/>
      <c r="R545" s="12"/>
      <c r="S545" s="12"/>
      <c r="T545" s="12"/>
      <c r="U545" s="12">
        <f t="shared" ref="U545:U552" si="945">SUM(E545:T545)</f>
        <v>76</v>
      </c>
      <c r="W545" s="23" t="s">
        <v>25</v>
      </c>
      <c r="X545" s="24">
        <v>0.22500000000000001</v>
      </c>
      <c r="Y545" s="24">
        <v>0.22500000000000001</v>
      </c>
      <c r="Z545" s="24">
        <v>0.22500000000000001</v>
      </c>
      <c r="AA545" s="24">
        <v>0.22500000000000001</v>
      </c>
      <c r="AB545" s="24">
        <v>0.22500000000000001</v>
      </c>
      <c r="AC545" s="24">
        <v>0.22500000000000001</v>
      </c>
      <c r="AD545" s="24">
        <v>0.22500000000000001</v>
      </c>
      <c r="AE545" s="24">
        <v>0.22500000000000001</v>
      </c>
      <c r="AF545" s="24">
        <v>0.22500000000000001</v>
      </c>
      <c r="AG545" s="24">
        <v>0.22500000000000001</v>
      </c>
      <c r="AH545" s="24">
        <v>0.22500000000000001</v>
      </c>
      <c r="AI545" s="24">
        <v>0.22500000000000001</v>
      </c>
      <c r="AJ545" s="24">
        <v>0.22500000000000001</v>
      </c>
      <c r="AK545" s="24">
        <v>0.22500000000000001</v>
      </c>
      <c r="AL545" s="24">
        <v>0.22500000000000001</v>
      </c>
      <c r="AM545" s="24">
        <v>0.22500000000000001</v>
      </c>
      <c r="AN545" s="24">
        <v>0.22500000000000001</v>
      </c>
      <c r="AP545" s="14"/>
      <c r="AQ545" s="15">
        <f>AQ532+1</f>
        <v>44238</v>
      </c>
      <c r="AR545" s="12" t="s">
        <v>25</v>
      </c>
      <c r="AS545" s="13">
        <f t="shared" si="929"/>
        <v>0</v>
      </c>
      <c r="AT545" s="13">
        <f t="shared" si="929"/>
        <v>0</v>
      </c>
      <c r="AU545" s="13">
        <f t="shared" si="930"/>
        <v>2.4750000000000001</v>
      </c>
      <c r="AV545" s="13">
        <f t="shared" si="931"/>
        <v>1.35</v>
      </c>
      <c r="AW545" s="13">
        <f t="shared" si="932"/>
        <v>2.9249999999999998</v>
      </c>
      <c r="AX545" s="13">
        <f t="shared" si="933"/>
        <v>6.5250000000000004</v>
      </c>
      <c r="AY545" s="13">
        <f t="shared" si="934"/>
        <v>0.45</v>
      </c>
      <c r="AZ545" s="13">
        <f t="shared" si="935"/>
        <v>1.575</v>
      </c>
      <c r="BA545" s="13">
        <f t="shared" si="936"/>
        <v>0.9</v>
      </c>
      <c r="BB545" s="13">
        <f t="shared" si="937"/>
        <v>0</v>
      </c>
      <c r="BC545" s="13">
        <f t="shared" si="938"/>
        <v>0.22500000000000001</v>
      </c>
      <c r="BD545" s="13">
        <f t="shared" si="939"/>
        <v>0.67500000000000004</v>
      </c>
      <c r="BE545" s="13">
        <f t="shared" si="940"/>
        <v>0</v>
      </c>
      <c r="BF545" s="13">
        <f t="shared" si="941"/>
        <v>0</v>
      </c>
      <c r="BG545" s="13">
        <f t="shared" si="942"/>
        <v>0</v>
      </c>
      <c r="BH545" s="13">
        <f t="shared" si="943"/>
        <v>0</v>
      </c>
      <c r="BI545" s="13">
        <f t="shared" si="944"/>
        <v>0</v>
      </c>
      <c r="BJ545" s="12">
        <f t="shared" ref="BJ545:BJ552" si="946">SUM(AT545:BI545)</f>
        <v>17.100000000000001</v>
      </c>
    </row>
    <row r="546" spans="1:62" ht="15.75">
      <c r="A546" s="14"/>
      <c r="B546" s="14"/>
      <c r="C546" s="12" t="s">
        <v>26</v>
      </c>
      <c r="D546" s="12"/>
      <c r="E546" s="13"/>
      <c r="F546" s="13">
        <v>3</v>
      </c>
      <c r="G546" s="13"/>
      <c r="H546" s="13">
        <v>6</v>
      </c>
      <c r="I546" s="13">
        <v>8</v>
      </c>
      <c r="J546" s="13"/>
      <c r="K546" s="13"/>
      <c r="L546" s="13">
        <v>4</v>
      </c>
      <c r="M546" s="13"/>
      <c r="N546" s="13">
        <v>1</v>
      </c>
      <c r="O546" s="13">
        <v>8</v>
      </c>
      <c r="P546" s="12"/>
      <c r="Q546" s="12"/>
      <c r="R546" s="12"/>
      <c r="S546" s="12"/>
      <c r="T546" s="12"/>
      <c r="U546" s="12">
        <f t="shared" si="945"/>
        <v>30</v>
      </c>
      <c r="W546" s="23" t="s">
        <v>26</v>
      </c>
      <c r="X546" s="24">
        <v>0.35</v>
      </c>
      <c r="Y546" s="24">
        <v>0.35</v>
      </c>
      <c r="Z546" s="24">
        <v>0.35</v>
      </c>
      <c r="AA546" s="24">
        <v>0.35</v>
      </c>
      <c r="AB546" s="24">
        <v>0.35</v>
      </c>
      <c r="AC546" s="24">
        <v>0.35</v>
      </c>
      <c r="AD546" s="24">
        <v>0.35</v>
      </c>
      <c r="AE546" s="24">
        <v>0.35</v>
      </c>
      <c r="AF546" s="24">
        <v>0.35</v>
      </c>
      <c r="AG546" s="24">
        <v>0.35</v>
      </c>
      <c r="AH546" s="24">
        <v>0.35</v>
      </c>
      <c r="AI546" s="24">
        <v>0.35</v>
      </c>
      <c r="AJ546" s="24">
        <v>0.35</v>
      </c>
      <c r="AK546" s="24">
        <v>0.35</v>
      </c>
      <c r="AL546" s="24">
        <v>0.35</v>
      </c>
      <c r="AM546" s="24">
        <v>0.35</v>
      </c>
      <c r="AN546" s="24">
        <v>0.35</v>
      </c>
      <c r="AP546" s="14"/>
      <c r="AQ546" s="14"/>
      <c r="AR546" s="12" t="s">
        <v>26</v>
      </c>
      <c r="AS546" s="13">
        <f t="shared" si="929"/>
        <v>0</v>
      </c>
      <c r="AT546" s="13">
        <f t="shared" si="929"/>
        <v>0</v>
      </c>
      <c r="AU546" s="13">
        <f t="shared" si="930"/>
        <v>1.05</v>
      </c>
      <c r="AV546" s="13">
        <f t="shared" si="931"/>
        <v>0</v>
      </c>
      <c r="AW546" s="13">
        <f t="shared" si="932"/>
        <v>2.1</v>
      </c>
      <c r="AX546" s="13">
        <f t="shared" si="933"/>
        <v>2.8</v>
      </c>
      <c r="AY546" s="13">
        <f t="shared" si="934"/>
        <v>0</v>
      </c>
      <c r="AZ546" s="13">
        <f t="shared" si="935"/>
        <v>0</v>
      </c>
      <c r="BA546" s="13">
        <f t="shared" si="936"/>
        <v>1.4</v>
      </c>
      <c r="BB546" s="13">
        <f t="shared" si="937"/>
        <v>0</v>
      </c>
      <c r="BC546" s="13">
        <f t="shared" si="938"/>
        <v>0.35</v>
      </c>
      <c r="BD546" s="13">
        <f t="shared" si="939"/>
        <v>2.8</v>
      </c>
      <c r="BE546" s="13">
        <f t="shared" si="940"/>
        <v>0</v>
      </c>
      <c r="BF546" s="13">
        <f t="shared" si="941"/>
        <v>0</v>
      </c>
      <c r="BG546" s="13">
        <f t="shared" si="942"/>
        <v>0</v>
      </c>
      <c r="BH546" s="13">
        <f t="shared" si="943"/>
        <v>0</v>
      </c>
      <c r="BI546" s="13">
        <f t="shared" si="944"/>
        <v>0</v>
      </c>
      <c r="BJ546" s="12">
        <f t="shared" si="946"/>
        <v>10.5</v>
      </c>
    </row>
    <row r="547" spans="1:62" ht="15.75">
      <c r="A547" s="14"/>
      <c r="B547" s="14"/>
      <c r="C547" s="12" t="s">
        <v>27</v>
      </c>
      <c r="D547" s="12"/>
      <c r="E547" s="13">
        <v>6</v>
      </c>
      <c r="F547" s="13">
        <v>4</v>
      </c>
      <c r="G547" s="13">
        <v>5</v>
      </c>
      <c r="H547" s="13">
        <v>3</v>
      </c>
      <c r="I547" s="13">
        <v>6</v>
      </c>
      <c r="J547" s="13">
        <v>4</v>
      </c>
      <c r="K547" s="13">
        <v>1</v>
      </c>
      <c r="L547" s="13"/>
      <c r="M547" s="13"/>
      <c r="N547" s="13">
        <v>3</v>
      </c>
      <c r="O547" s="13">
        <v>4</v>
      </c>
      <c r="P547" s="12">
        <v>1</v>
      </c>
      <c r="Q547" s="12"/>
      <c r="R547" s="12"/>
      <c r="S547" s="12"/>
      <c r="T547" s="12"/>
      <c r="U547" s="12">
        <f t="shared" si="945"/>
        <v>37</v>
      </c>
      <c r="W547" s="23" t="s">
        <v>27</v>
      </c>
      <c r="X547" s="24">
        <v>0.43</v>
      </c>
      <c r="Y547" s="24">
        <v>0.43</v>
      </c>
      <c r="Z547" s="24">
        <v>0.43</v>
      </c>
      <c r="AA547" s="24">
        <v>0.43</v>
      </c>
      <c r="AB547" s="24">
        <v>0.43</v>
      </c>
      <c r="AC547" s="24">
        <v>0.43</v>
      </c>
      <c r="AD547" s="24">
        <v>0.43</v>
      </c>
      <c r="AE547" s="24">
        <v>0.43</v>
      </c>
      <c r="AF547" s="24">
        <v>0.43</v>
      </c>
      <c r="AG547" s="24">
        <v>0.43</v>
      </c>
      <c r="AH547" s="24">
        <v>0.43</v>
      </c>
      <c r="AI547" s="24">
        <v>0.43</v>
      </c>
      <c r="AJ547" s="24">
        <v>0.43</v>
      </c>
      <c r="AK547" s="24">
        <v>0.43</v>
      </c>
      <c r="AL547" s="24">
        <v>0.43</v>
      </c>
      <c r="AM547" s="24">
        <v>0.43</v>
      </c>
      <c r="AN547" s="24">
        <v>0.43</v>
      </c>
      <c r="AP547" s="14"/>
      <c r="AQ547" s="14"/>
      <c r="AR547" s="12" t="s">
        <v>27</v>
      </c>
      <c r="AS547" s="13">
        <f t="shared" si="929"/>
        <v>0</v>
      </c>
      <c r="AT547" s="13">
        <f t="shared" si="929"/>
        <v>2.58</v>
      </c>
      <c r="AU547" s="13">
        <f t="shared" si="930"/>
        <v>1.72</v>
      </c>
      <c r="AV547" s="13">
        <f t="shared" si="931"/>
        <v>2.15</v>
      </c>
      <c r="AW547" s="13">
        <f t="shared" si="932"/>
        <v>1.29</v>
      </c>
      <c r="AX547" s="13">
        <f t="shared" si="933"/>
        <v>2.58</v>
      </c>
      <c r="AY547" s="13">
        <f t="shared" si="934"/>
        <v>1.72</v>
      </c>
      <c r="AZ547" s="13">
        <f t="shared" si="935"/>
        <v>0.43</v>
      </c>
      <c r="BA547" s="13">
        <f t="shared" si="936"/>
        <v>0</v>
      </c>
      <c r="BB547" s="13">
        <f t="shared" si="937"/>
        <v>0</v>
      </c>
      <c r="BC547" s="13">
        <f t="shared" si="938"/>
        <v>1.29</v>
      </c>
      <c r="BD547" s="13">
        <f t="shared" si="939"/>
        <v>1.72</v>
      </c>
      <c r="BE547" s="13">
        <f t="shared" si="940"/>
        <v>0.43</v>
      </c>
      <c r="BF547" s="13">
        <f t="shared" si="941"/>
        <v>0</v>
      </c>
      <c r="BG547" s="13">
        <f t="shared" si="942"/>
        <v>0</v>
      </c>
      <c r="BH547" s="13">
        <f t="shared" si="943"/>
        <v>0</v>
      </c>
      <c r="BI547" s="13">
        <f t="shared" si="944"/>
        <v>0</v>
      </c>
      <c r="BJ547" s="12">
        <f t="shared" si="946"/>
        <v>15.91</v>
      </c>
    </row>
    <row r="548" spans="1:62" ht="15.75">
      <c r="A548" s="14"/>
      <c r="B548" s="14"/>
      <c r="C548" s="12" t="s">
        <v>28</v>
      </c>
      <c r="D548" s="12"/>
      <c r="E548" s="13">
        <v>7</v>
      </c>
      <c r="F548" s="13">
        <v>3</v>
      </c>
      <c r="G548" s="13">
        <v>3</v>
      </c>
      <c r="H548" s="13">
        <v>8</v>
      </c>
      <c r="I548" s="13"/>
      <c r="J548" s="13"/>
      <c r="K548" s="13"/>
      <c r="L548" s="13">
        <v>2</v>
      </c>
      <c r="M548" s="13"/>
      <c r="N548" s="13">
        <v>4</v>
      </c>
      <c r="O548" s="13">
        <v>3</v>
      </c>
      <c r="P548" s="12">
        <v>1</v>
      </c>
      <c r="Q548" s="12"/>
      <c r="R548" s="12"/>
      <c r="S548" s="12"/>
      <c r="T548" s="12"/>
      <c r="U548" s="12">
        <f t="shared" si="945"/>
        <v>31</v>
      </c>
      <c r="W548" s="23" t="s">
        <v>28</v>
      </c>
      <c r="X548" s="24">
        <v>0.5</v>
      </c>
      <c r="Y548" s="24">
        <v>0.5</v>
      </c>
      <c r="Z548" s="24">
        <v>0.5</v>
      </c>
      <c r="AA548" s="24">
        <v>0.5</v>
      </c>
      <c r="AB548" s="24">
        <v>0.5</v>
      </c>
      <c r="AC548" s="24">
        <v>0.5</v>
      </c>
      <c r="AD548" s="24">
        <v>0.5</v>
      </c>
      <c r="AE548" s="24">
        <v>0.5</v>
      </c>
      <c r="AF548" s="24">
        <v>0.5</v>
      </c>
      <c r="AG548" s="24">
        <v>0.5</v>
      </c>
      <c r="AH548" s="24">
        <v>0.5</v>
      </c>
      <c r="AI548" s="24">
        <v>0.5</v>
      </c>
      <c r="AJ548" s="24">
        <v>0.5</v>
      </c>
      <c r="AK548" s="24">
        <v>0.5</v>
      </c>
      <c r="AL548" s="24">
        <v>0.5</v>
      </c>
      <c r="AM548" s="24">
        <v>0.5</v>
      </c>
      <c r="AN548" s="24">
        <v>0.5</v>
      </c>
      <c r="AP548" s="14"/>
      <c r="AQ548" s="14"/>
      <c r="AR548" s="12" t="s">
        <v>28</v>
      </c>
      <c r="AS548" s="13">
        <f t="shared" si="929"/>
        <v>0</v>
      </c>
      <c r="AT548" s="13">
        <f t="shared" si="929"/>
        <v>3.5</v>
      </c>
      <c r="AU548" s="13">
        <f t="shared" si="930"/>
        <v>1.5</v>
      </c>
      <c r="AV548" s="13">
        <f t="shared" si="931"/>
        <v>1.5</v>
      </c>
      <c r="AW548" s="13">
        <f t="shared" si="932"/>
        <v>4</v>
      </c>
      <c r="AX548" s="13">
        <f t="shared" si="933"/>
        <v>0</v>
      </c>
      <c r="AY548" s="13">
        <f t="shared" si="934"/>
        <v>0</v>
      </c>
      <c r="AZ548" s="13">
        <f t="shared" si="935"/>
        <v>0</v>
      </c>
      <c r="BA548" s="13">
        <f t="shared" si="936"/>
        <v>1</v>
      </c>
      <c r="BB548" s="13">
        <f t="shared" si="937"/>
        <v>0</v>
      </c>
      <c r="BC548" s="13">
        <f t="shared" si="938"/>
        <v>2</v>
      </c>
      <c r="BD548" s="13">
        <f t="shared" si="939"/>
        <v>1.5</v>
      </c>
      <c r="BE548" s="13">
        <f t="shared" si="940"/>
        <v>0.5</v>
      </c>
      <c r="BF548" s="13">
        <f t="shared" si="941"/>
        <v>0</v>
      </c>
      <c r="BG548" s="13">
        <f t="shared" si="942"/>
        <v>0</v>
      </c>
      <c r="BH548" s="13">
        <f t="shared" si="943"/>
        <v>0</v>
      </c>
      <c r="BI548" s="13">
        <f t="shared" si="944"/>
        <v>0</v>
      </c>
      <c r="BJ548" s="12">
        <f t="shared" si="946"/>
        <v>15.5</v>
      </c>
    </row>
    <row r="549" spans="1:62" ht="15.75">
      <c r="A549" s="14"/>
      <c r="B549" s="14"/>
      <c r="C549" s="12" t="s">
        <v>35</v>
      </c>
      <c r="D549" s="12"/>
      <c r="E549" s="13">
        <v>6</v>
      </c>
      <c r="F549" s="13">
        <v>4</v>
      </c>
      <c r="G549" s="13">
        <v>5</v>
      </c>
      <c r="H549" s="13">
        <v>2</v>
      </c>
      <c r="I549" s="13">
        <v>3</v>
      </c>
      <c r="J549" s="13">
        <v>1</v>
      </c>
      <c r="K549" s="13"/>
      <c r="L549" s="13"/>
      <c r="M549" s="13"/>
      <c r="N549" s="13">
        <v>2</v>
      </c>
      <c r="O549" s="13">
        <v>2</v>
      </c>
      <c r="P549" s="12">
        <v>1</v>
      </c>
      <c r="Q549" s="12"/>
      <c r="R549" s="12"/>
      <c r="S549" s="12"/>
      <c r="T549" s="12"/>
      <c r="U549" s="12">
        <f t="shared" si="945"/>
        <v>26</v>
      </c>
      <c r="W549" s="23" t="s">
        <v>50</v>
      </c>
      <c r="X549" s="24">
        <v>8.5000000000000006E-2</v>
      </c>
      <c r="Y549" s="24">
        <v>8.5000000000000006E-2</v>
      </c>
      <c r="Z549" s="24">
        <v>8.5000000000000006E-2</v>
      </c>
      <c r="AA549" s="24">
        <v>8.5000000000000006E-2</v>
      </c>
      <c r="AB549" s="24">
        <v>8.5000000000000006E-2</v>
      </c>
      <c r="AC549" s="24">
        <v>8.5000000000000006E-2</v>
      </c>
      <c r="AD549" s="24">
        <v>8.5000000000000006E-2</v>
      </c>
      <c r="AE549" s="24">
        <v>8.5000000000000006E-2</v>
      </c>
      <c r="AF549" s="24">
        <v>8.5000000000000006E-2</v>
      </c>
      <c r="AG549" s="24">
        <v>8.5000000000000006E-2</v>
      </c>
      <c r="AH549" s="24">
        <v>8.5000000000000006E-2</v>
      </c>
      <c r="AI549" s="24">
        <v>8.5000000000000006E-2</v>
      </c>
      <c r="AJ549" s="24">
        <v>8.5000000000000006E-2</v>
      </c>
      <c r="AK549" s="24">
        <v>8.5000000000000006E-2</v>
      </c>
      <c r="AL549" s="24">
        <v>8.5000000000000006E-2</v>
      </c>
      <c r="AM549" s="24">
        <v>8.5000000000000006E-2</v>
      </c>
      <c r="AN549" s="24">
        <v>8.5000000000000006E-2</v>
      </c>
      <c r="AP549" s="14"/>
      <c r="AQ549" s="14"/>
      <c r="AR549" s="12" t="s">
        <v>35</v>
      </c>
      <c r="AS549" s="13">
        <f t="shared" si="929"/>
        <v>0</v>
      </c>
      <c r="AT549" s="13">
        <f t="shared" si="929"/>
        <v>0.51</v>
      </c>
      <c r="AU549" s="13">
        <f t="shared" si="930"/>
        <v>0.34</v>
      </c>
      <c r="AV549" s="13">
        <f t="shared" si="931"/>
        <v>0.42499999999999999</v>
      </c>
      <c r="AW549" s="13">
        <f t="shared" si="932"/>
        <v>0.17</v>
      </c>
      <c r="AX549" s="13">
        <f t="shared" si="933"/>
        <v>0.255</v>
      </c>
      <c r="AY549" s="13">
        <f t="shared" si="934"/>
        <v>8.5000000000000006E-2</v>
      </c>
      <c r="AZ549" s="13">
        <f t="shared" si="935"/>
        <v>0</v>
      </c>
      <c r="BA549" s="13">
        <f t="shared" si="936"/>
        <v>0</v>
      </c>
      <c r="BB549" s="13">
        <f t="shared" si="937"/>
        <v>0</v>
      </c>
      <c r="BC549" s="13">
        <f t="shared" si="938"/>
        <v>0.17</v>
      </c>
      <c r="BD549" s="13">
        <f t="shared" si="939"/>
        <v>0.17</v>
      </c>
      <c r="BE549" s="13">
        <f t="shared" si="940"/>
        <v>8.5000000000000006E-2</v>
      </c>
      <c r="BF549" s="13">
        <f t="shared" si="941"/>
        <v>0</v>
      </c>
      <c r="BG549" s="13">
        <f t="shared" si="942"/>
        <v>0</v>
      </c>
      <c r="BH549" s="13">
        <f t="shared" si="943"/>
        <v>0</v>
      </c>
      <c r="BI549" s="13">
        <f t="shared" si="944"/>
        <v>0</v>
      </c>
      <c r="BJ549" s="12">
        <f t="shared" si="946"/>
        <v>2.21</v>
      </c>
    </row>
    <row r="550" spans="1:62" ht="15.75">
      <c r="A550" s="14"/>
      <c r="B550" s="14"/>
      <c r="C550" s="12" t="s">
        <v>36</v>
      </c>
      <c r="D550" s="12"/>
      <c r="E550" s="13">
        <v>3</v>
      </c>
      <c r="F550" s="13">
        <v>6</v>
      </c>
      <c r="G550" s="13"/>
      <c r="H550" s="13"/>
      <c r="I550" s="13"/>
      <c r="J550" s="13"/>
      <c r="K550" s="13"/>
      <c r="L550" s="13"/>
      <c r="M550" s="13"/>
      <c r="N550" s="13"/>
      <c r="O550" s="13">
        <v>4</v>
      </c>
      <c r="P550" s="12"/>
      <c r="Q550" s="12"/>
      <c r="R550" s="12"/>
      <c r="S550" s="12"/>
      <c r="T550" s="12"/>
      <c r="U550" s="12">
        <f t="shared" si="945"/>
        <v>13</v>
      </c>
      <c r="W550" s="23" t="s">
        <v>51</v>
      </c>
      <c r="X550" s="24">
        <v>0.59</v>
      </c>
      <c r="Y550" s="24">
        <v>0.59</v>
      </c>
      <c r="Z550" s="24">
        <v>0.59</v>
      </c>
      <c r="AA550" s="24">
        <v>0.59</v>
      </c>
      <c r="AB550" s="24">
        <v>0.59</v>
      </c>
      <c r="AC550" s="24">
        <v>0.59</v>
      </c>
      <c r="AD550" s="24">
        <v>0.59</v>
      </c>
      <c r="AE550" s="24">
        <v>0.59</v>
      </c>
      <c r="AF550" s="24">
        <v>0.59</v>
      </c>
      <c r="AG550" s="24">
        <v>0.59</v>
      </c>
      <c r="AH550" s="24">
        <v>0.59</v>
      </c>
      <c r="AI550" s="24">
        <v>0.59</v>
      </c>
      <c r="AJ550" s="24">
        <v>0.59</v>
      </c>
      <c r="AK550" s="24">
        <v>0.59</v>
      </c>
      <c r="AL550" s="24">
        <v>0.59</v>
      </c>
      <c r="AM550" s="24">
        <v>0.59</v>
      </c>
      <c r="AN550" s="24">
        <v>0.59</v>
      </c>
      <c r="AP550" s="14"/>
      <c r="AQ550" s="14"/>
      <c r="AR550" s="12" t="s">
        <v>36</v>
      </c>
      <c r="AS550" s="13">
        <f t="shared" si="929"/>
        <v>0</v>
      </c>
      <c r="AT550" s="13">
        <f t="shared" si="929"/>
        <v>1.77</v>
      </c>
      <c r="AU550" s="13">
        <f t="shared" si="930"/>
        <v>3.54</v>
      </c>
      <c r="AV550" s="13">
        <f t="shared" si="931"/>
        <v>0</v>
      </c>
      <c r="AW550" s="13">
        <f t="shared" si="932"/>
        <v>0</v>
      </c>
      <c r="AX550" s="13">
        <f t="shared" si="933"/>
        <v>0</v>
      </c>
      <c r="AY550" s="13">
        <f t="shared" si="934"/>
        <v>0</v>
      </c>
      <c r="AZ550" s="13">
        <f t="shared" si="935"/>
        <v>0</v>
      </c>
      <c r="BA550" s="13">
        <f t="shared" si="936"/>
        <v>0</v>
      </c>
      <c r="BB550" s="13">
        <f t="shared" si="937"/>
        <v>0</v>
      </c>
      <c r="BC550" s="13">
        <f t="shared" si="938"/>
        <v>0</v>
      </c>
      <c r="BD550" s="13">
        <f t="shared" si="939"/>
        <v>2.36</v>
      </c>
      <c r="BE550" s="13">
        <f t="shared" si="940"/>
        <v>0</v>
      </c>
      <c r="BF550" s="13">
        <f t="shared" si="941"/>
        <v>0</v>
      </c>
      <c r="BG550" s="13">
        <f t="shared" si="942"/>
        <v>0</v>
      </c>
      <c r="BH550" s="13">
        <f t="shared" si="943"/>
        <v>0</v>
      </c>
      <c r="BI550" s="13">
        <f t="shared" si="944"/>
        <v>0</v>
      </c>
      <c r="BJ550" s="12">
        <f t="shared" si="946"/>
        <v>7.67</v>
      </c>
    </row>
    <row r="551" spans="1:62" ht="15.75">
      <c r="A551" s="14"/>
      <c r="B551" s="14"/>
      <c r="C551" s="12" t="s">
        <v>31</v>
      </c>
      <c r="D551" s="12"/>
      <c r="E551" s="13">
        <v>2</v>
      </c>
      <c r="F551" s="13">
        <v>3</v>
      </c>
      <c r="G551" s="13"/>
      <c r="H551" s="13"/>
      <c r="I551" s="13"/>
      <c r="J551" s="13"/>
      <c r="K551" s="13"/>
      <c r="L551" s="13"/>
      <c r="M551" s="13"/>
      <c r="N551" s="13">
        <v>2</v>
      </c>
      <c r="O551" s="13">
        <v>1</v>
      </c>
      <c r="P551" s="12"/>
      <c r="Q551" s="12"/>
      <c r="R551" s="12"/>
      <c r="S551" s="12"/>
      <c r="T551" s="12"/>
      <c r="U551" s="12">
        <f t="shared" si="945"/>
        <v>8</v>
      </c>
      <c r="W551" s="23" t="s">
        <v>31</v>
      </c>
      <c r="X551" s="24">
        <v>0.56999999999999995</v>
      </c>
      <c r="Y551" s="24">
        <v>0.56999999999999995</v>
      </c>
      <c r="Z551" s="24">
        <v>0.56999999999999995</v>
      </c>
      <c r="AA551" s="24">
        <v>0.56999999999999995</v>
      </c>
      <c r="AB551" s="24">
        <v>0.56999999999999995</v>
      </c>
      <c r="AC551" s="24">
        <v>0.56999999999999995</v>
      </c>
      <c r="AD551" s="24">
        <v>0.56999999999999995</v>
      </c>
      <c r="AE551" s="24">
        <v>0.56999999999999995</v>
      </c>
      <c r="AF551" s="24">
        <v>0.56999999999999995</v>
      </c>
      <c r="AG551" s="24">
        <v>0.56999999999999995</v>
      </c>
      <c r="AH551" s="24">
        <v>0.56999999999999995</v>
      </c>
      <c r="AI551" s="24">
        <v>0.56999999999999995</v>
      </c>
      <c r="AJ551" s="24">
        <v>0.56999999999999995</v>
      </c>
      <c r="AK551" s="24">
        <v>0.56999999999999995</v>
      </c>
      <c r="AL551" s="24">
        <v>0.56999999999999995</v>
      </c>
      <c r="AM551" s="24">
        <v>0.56999999999999995</v>
      </c>
      <c r="AN551" s="24">
        <v>0.56999999999999995</v>
      </c>
      <c r="AP551" s="14"/>
      <c r="AQ551" s="14"/>
      <c r="AR551" s="12" t="s">
        <v>31</v>
      </c>
      <c r="AS551" s="13">
        <f t="shared" si="929"/>
        <v>0</v>
      </c>
      <c r="AT551" s="13">
        <f t="shared" si="929"/>
        <v>1.1399999999999999</v>
      </c>
      <c r="AU551" s="13">
        <f t="shared" si="930"/>
        <v>1.71</v>
      </c>
      <c r="AV551" s="13">
        <f t="shared" si="931"/>
        <v>0</v>
      </c>
      <c r="AW551" s="13">
        <f t="shared" si="932"/>
        <v>0</v>
      </c>
      <c r="AX551" s="13">
        <f t="shared" si="933"/>
        <v>0</v>
      </c>
      <c r="AY551" s="13">
        <f t="shared" si="934"/>
        <v>0</v>
      </c>
      <c r="AZ551" s="13">
        <f t="shared" si="935"/>
        <v>0</v>
      </c>
      <c r="BA551" s="13">
        <f t="shared" si="936"/>
        <v>0</v>
      </c>
      <c r="BB551" s="13">
        <f t="shared" si="937"/>
        <v>0</v>
      </c>
      <c r="BC551" s="13">
        <f t="shared" si="938"/>
        <v>1.1399999999999999</v>
      </c>
      <c r="BD551" s="13">
        <f t="shared" si="939"/>
        <v>0.56999999999999995</v>
      </c>
      <c r="BE551" s="13">
        <f t="shared" si="940"/>
        <v>0</v>
      </c>
      <c r="BF551" s="13">
        <f t="shared" si="941"/>
        <v>0</v>
      </c>
      <c r="BG551" s="13">
        <f t="shared" si="942"/>
        <v>0</v>
      </c>
      <c r="BH551" s="13">
        <f t="shared" si="943"/>
        <v>0</v>
      </c>
      <c r="BI551" s="13">
        <f t="shared" si="944"/>
        <v>0</v>
      </c>
      <c r="BJ551" s="12">
        <f t="shared" si="946"/>
        <v>4.5599999999999996</v>
      </c>
    </row>
    <row r="552" spans="1:62" ht="15.75">
      <c r="A552" s="16"/>
      <c r="B552" s="16"/>
      <c r="C552" s="12" t="s">
        <v>32</v>
      </c>
      <c r="D552" s="12"/>
      <c r="E552" s="13"/>
      <c r="F552" s="13">
        <v>15</v>
      </c>
      <c r="G552" s="13"/>
      <c r="H552" s="13">
        <v>10</v>
      </c>
      <c r="I552" s="13"/>
      <c r="J552" s="13"/>
      <c r="K552" s="13"/>
      <c r="L552" s="13">
        <v>4</v>
      </c>
      <c r="M552" s="13"/>
      <c r="N552" s="13"/>
      <c r="O552" s="13"/>
      <c r="P552" s="12"/>
      <c r="Q552" s="12"/>
      <c r="R552" s="12"/>
      <c r="S552" s="12"/>
      <c r="T552" s="12"/>
      <c r="U552" s="12">
        <f t="shared" si="945"/>
        <v>29</v>
      </c>
      <c r="W552" s="23" t="s">
        <v>32</v>
      </c>
      <c r="X552" s="24">
        <v>0.4</v>
      </c>
      <c r="Y552" s="24">
        <v>0.4</v>
      </c>
      <c r="Z552" s="24">
        <v>0.4</v>
      </c>
      <c r="AA552" s="24">
        <v>0.4</v>
      </c>
      <c r="AB552" s="24">
        <v>0.4</v>
      </c>
      <c r="AC552" s="24">
        <v>0.4</v>
      </c>
      <c r="AD552" s="24">
        <v>0.4</v>
      </c>
      <c r="AE552" s="24">
        <v>0.4</v>
      </c>
      <c r="AF552" s="24">
        <v>0.4</v>
      </c>
      <c r="AG552" s="24">
        <v>0.4</v>
      </c>
      <c r="AH552" s="24">
        <v>0.4</v>
      </c>
      <c r="AI552" s="24">
        <v>0.4</v>
      </c>
      <c r="AJ552" s="24">
        <v>0.4</v>
      </c>
      <c r="AK552" s="24">
        <v>0.4</v>
      </c>
      <c r="AL552" s="24">
        <v>0.4</v>
      </c>
      <c r="AM552" s="24">
        <v>0.4</v>
      </c>
      <c r="AN552" s="24">
        <v>0.4</v>
      </c>
      <c r="AP552" s="16"/>
      <c r="AQ552" s="16"/>
      <c r="AR552" s="12" t="s">
        <v>32</v>
      </c>
      <c r="AS552" s="13">
        <f t="shared" si="929"/>
        <v>0</v>
      </c>
      <c r="AT552" s="13">
        <f t="shared" si="929"/>
        <v>0</v>
      </c>
      <c r="AU552" s="13">
        <f t="shared" si="930"/>
        <v>6</v>
      </c>
      <c r="AV552" s="13">
        <f t="shared" si="931"/>
        <v>0</v>
      </c>
      <c r="AW552" s="13">
        <f t="shared" si="932"/>
        <v>4</v>
      </c>
      <c r="AX552" s="13">
        <f t="shared" si="933"/>
        <v>0</v>
      </c>
      <c r="AY552" s="13">
        <f t="shared" si="934"/>
        <v>0</v>
      </c>
      <c r="AZ552" s="13">
        <f t="shared" si="935"/>
        <v>0</v>
      </c>
      <c r="BA552" s="13">
        <f t="shared" si="936"/>
        <v>1.6</v>
      </c>
      <c r="BB552" s="13">
        <f t="shared" si="937"/>
        <v>0</v>
      </c>
      <c r="BC552" s="13">
        <f t="shared" si="938"/>
        <v>0</v>
      </c>
      <c r="BD552" s="13">
        <f t="shared" si="939"/>
        <v>0</v>
      </c>
      <c r="BE552" s="13">
        <f t="shared" si="940"/>
        <v>0</v>
      </c>
      <c r="BF552" s="13">
        <f t="shared" si="941"/>
        <v>0</v>
      </c>
      <c r="BG552" s="13">
        <f t="shared" si="942"/>
        <v>0</v>
      </c>
      <c r="BH552" s="13">
        <f t="shared" si="943"/>
        <v>0</v>
      </c>
      <c r="BI552" s="13">
        <f t="shared" si="944"/>
        <v>0</v>
      </c>
      <c r="BJ552" s="12">
        <f t="shared" si="946"/>
        <v>11.6</v>
      </c>
    </row>
    <row r="553" spans="1:62">
      <c r="A553" s="17"/>
      <c r="B553" s="18"/>
      <c r="C553" s="19" t="s">
        <v>33</v>
      </c>
      <c r="D553" s="19">
        <f>SUM(D544:D552)</f>
        <v>0</v>
      </c>
      <c r="E553" s="19">
        <f>SUM(E544:E552)</f>
        <v>24</v>
      </c>
      <c r="F553" s="19">
        <f t="shared" ref="F553:U553" si="947">SUM(F544:F552)</f>
        <v>59</v>
      </c>
      <c r="G553" s="19">
        <f t="shared" si="947"/>
        <v>24</v>
      </c>
      <c r="H553" s="19">
        <f t="shared" si="947"/>
        <v>52</v>
      </c>
      <c r="I553" s="19">
        <f t="shared" si="947"/>
        <v>74</v>
      </c>
      <c r="J553" s="19">
        <f t="shared" si="947"/>
        <v>9</v>
      </c>
      <c r="K553" s="19">
        <f t="shared" si="947"/>
        <v>14</v>
      </c>
      <c r="L553" s="19">
        <f t="shared" si="947"/>
        <v>18</v>
      </c>
      <c r="M553" s="19">
        <f t="shared" si="947"/>
        <v>0</v>
      </c>
      <c r="N553" s="19">
        <f t="shared" si="947"/>
        <v>14</v>
      </c>
      <c r="O553" s="19">
        <f t="shared" si="947"/>
        <v>31</v>
      </c>
      <c r="P553" s="19">
        <f t="shared" si="947"/>
        <v>5</v>
      </c>
      <c r="Q553" s="19">
        <f t="shared" si="947"/>
        <v>0</v>
      </c>
      <c r="R553" s="19">
        <f t="shared" si="947"/>
        <v>0</v>
      </c>
      <c r="S553" s="19">
        <f t="shared" si="947"/>
        <v>0</v>
      </c>
      <c r="T553" s="19">
        <f t="shared" si="947"/>
        <v>0</v>
      </c>
      <c r="U553" s="19">
        <f t="shared" si="947"/>
        <v>324</v>
      </c>
      <c r="AP553" s="17"/>
      <c r="AQ553" s="18"/>
      <c r="AR553" s="19" t="s">
        <v>33</v>
      </c>
      <c r="AS553" s="19">
        <f>SUM(AS544:AS552)</f>
        <v>0</v>
      </c>
      <c r="AT553" s="19">
        <f>SUM(AT544:AT552)</f>
        <v>9.5</v>
      </c>
      <c r="AU553" s="19">
        <f t="shared" ref="AU553:BJ553" si="948">SUM(AU544:AU552)</f>
        <v>20.984999999999999</v>
      </c>
      <c r="AV553" s="19">
        <f t="shared" si="948"/>
        <v>6.75</v>
      </c>
      <c r="AW553" s="19">
        <f t="shared" si="948"/>
        <v>17.135000000000002</v>
      </c>
      <c r="AX553" s="19">
        <f t="shared" si="948"/>
        <v>19.579999999999998</v>
      </c>
      <c r="AY553" s="19">
        <f t="shared" si="948"/>
        <v>2.7850000000000001</v>
      </c>
      <c r="AZ553" s="19">
        <f t="shared" si="948"/>
        <v>3.5950000000000002</v>
      </c>
      <c r="BA553" s="19">
        <f t="shared" si="948"/>
        <v>5.96</v>
      </c>
      <c r="BB553" s="19">
        <f t="shared" si="948"/>
        <v>0</v>
      </c>
      <c r="BC553" s="19">
        <f t="shared" si="948"/>
        <v>5.44</v>
      </c>
      <c r="BD553" s="19">
        <f t="shared" si="948"/>
        <v>11.385</v>
      </c>
      <c r="BE553" s="19">
        <f t="shared" si="948"/>
        <v>1.5449999999999999</v>
      </c>
      <c r="BF553" s="19">
        <f t="shared" si="948"/>
        <v>0</v>
      </c>
      <c r="BG553" s="19">
        <f t="shared" si="948"/>
        <v>0</v>
      </c>
      <c r="BH553" s="19">
        <f t="shared" si="948"/>
        <v>0</v>
      </c>
      <c r="BI553" s="19">
        <f t="shared" si="948"/>
        <v>0</v>
      </c>
      <c r="BJ553" s="19">
        <f t="shared" si="948"/>
        <v>104.66</v>
      </c>
    </row>
    <row r="556" spans="1:62" ht="106.5">
      <c r="A556" s="8" t="s">
        <v>2</v>
      </c>
      <c r="B556" s="8" t="s">
        <v>3</v>
      </c>
      <c r="C556" s="8" t="s">
        <v>4</v>
      </c>
      <c r="D556" s="9" t="str">
        <f>D5</f>
        <v>ANGGREK</v>
      </c>
      <c r="E556" s="9" t="str">
        <f>E5</f>
        <v>BOUGENVIL</v>
      </c>
      <c r="F556" s="9" t="str">
        <f t="shared" ref="F556:U556" si="949">F5</f>
        <v>CAMELIA</v>
      </c>
      <c r="G556" s="9" t="str">
        <f t="shared" si="949"/>
        <v>DEWANDARU</v>
      </c>
      <c r="H556" s="9" t="str">
        <f t="shared" si="949"/>
        <v>EDELWEIS</v>
      </c>
      <c r="I556" s="9" t="str">
        <f t="shared" si="949"/>
        <v>FLAMBOYAN</v>
      </c>
      <c r="J556" s="9" t="str">
        <f t="shared" si="949"/>
        <v>GERANIUM</v>
      </c>
      <c r="K556" s="9" t="str">
        <f t="shared" si="949"/>
        <v>HELIKONIA</v>
      </c>
      <c r="L556" s="9" t="str">
        <f t="shared" si="949"/>
        <v>IVY</v>
      </c>
      <c r="M556" s="9" t="str">
        <f t="shared" si="949"/>
        <v>KANA</v>
      </c>
      <c r="N556" s="9" t="str">
        <f t="shared" si="949"/>
        <v>IGD</v>
      </c>
      <c r="O556" s="9" t="str">
        <f t="shared" si="949"/>
        <v>HCU</v>
      </c>
      <c r="P556" s="9" t="str">
        <f t="shared" si="949"/>
        <v>PENUNJANG</v>
      </c>
      <c r="Q556" s="9" t="str">
        <f t="shared" si="949"/>
        <v>PELAYANAN</v>
      </c>
      <c r="R556" s="9" t="str">
        <f t="shared" si="949"/>
        <v>ADMIN</v>
      </c>
      <c r="S556" s="9" t="str">
        <f t="shared" si="949"/>
        <v>ASRAMA</v>
      </c>
      <c r="T556" s="9" t="str">
        <f t="shared" si="949"/>
        <v>MASJID</v>
      </c>
      <c r="U556" s="9" t="str">
        <f t="shared" si="949"/>
        <v>JUMLAH</v>
      </c>
      <c r="W556" s="21"/>
      <c r="X556" s="22" t="str">
        <f>X5</f>
        <v>ANGGREK</v>
      </c>
      <c r="Y556" s="22" t="str">
        <f>Y5</f>
        <v>BOUGENVIL</v>
      </c>
      <c r="Z556" s="22" t="str">
        <f t="shared" ref="Z556:AN556" si="950">Z5</f>
        <v>CAMELIA</v>
      </c>
      <c r="AA556" s="22" t="str">
        <f t="shared" si="950"/>
        <v>DEWANDARU</v>
      </c>
      <c r="AB556" s="22" t="str">
        <f t="shared" si="950"/>
        <v>EDELWEIS</v>
      </c>
      <c r="AC556" s="22" t="str">
        <f t="shared" si="950"/>
        <v>FLAMBOYAN</v>
      </c>
      <c r="AD556" s="22" t="str">
        <f t="shared" si="950"/>
        <v>GERANIUM</v>
      </c>
      <c r="AE556" s="22" t="str">
        <f t="shared" si="950"/>
        <v>HELIKONIA</v>
      </c>
      <c r="AF556" s="22" t="str">
        <f t="shared" si="950"/>
        <v>IVY</v>
      </c>
      <c r="AG556" s="22" t="str">
        <f t="shared" si="950"/>
        <v>KANA</v>
      </c>
      <c r="AH556" s="22" t="str">
        <f t="shared" si="950"/>
        <v>IGD</v>
      </c>
      <c r="AI556" s="22" t="str">
        <f t="shared" si="950"/>
        <v>HCU</v>
      </c>
      <c r="AJ556" s="22" t="str">
        <f t="shared" si="950"/>
        <v>PENUNJANG</v>
      </c>
      <c r="AK556" s="22" t="str">
        <f t="shared" si="950"/>
        <v>PELAYANAN</v>
      </c>
      <c r="AL556" s="22" t="str">
        <f t="shared" si="950"/>
        <v>ADMIN</v>
      </c>
      <c r="AM556" s="22" t="str">
        <f t="shared" si="950"/>
        <v>ASRAMA</v>
      </c>
      <c r="AN556" s="22" t="str">
        <f t="shared" si="950"/>
        <v>MASJID</v>
      </c>
      <c r="AP556" s="8" t="s">
        <v>2</v>
      </c>
      <c r="AQ556" s="8" t="s">
        <v>3</v>
      </c>
      <c r="AR556" s="8" t="s">
        <v>4</v>
      </c>
      <c r="AS556" s="9" t="str">
        <f>AS5</f>
        <v>ANGGREK</v>
      </c>
      <c r="AT556" s="9" t="str">
        <f>AT5</f>
        <v>BOUGENVIL</v>
      </c>
      <c r="AU556" s="9" t="str">
        <f t="shared" ref="AU556:BJ556" si="951">AU5</f>
        <v>CAMELIA II</v>
      </c>
      <c r="AV556" s="9" t="str">
        <f t="shared" si="951"/>
        <v>DEWANDARU</v>
      </c>
      <c r="AW556" s="9" t="str">
        <f t="shared" si="951"/>
        <v>EDELWEIS</v>
      </c>
      <c r="AX556" s="9" t="str">
        <f t="shared" si="951"/>
        <v>FLAMBOYAN</v>
      </c>
      <c r="AY556" s="9" t="str">
        <f t="shared" si="951"/>
        <v>GERANIUM</v>
      </c>
      <c r="AZ556" s="9" t="str">
        <f t="shared" si="951"/>
        <v>HELIKONIA</v>
      </c>
      <c r="BA556" s="9" t="str">
        <f t="shared" si="951"/>
        <v>IVY</v>
      </c>
      <c r="BB556" s="9" t="str">
        <f t="shared" si="951"/>
        <v>KANA</v>
      </c>
      <c r="BC556" s="9" t="str">
        <f t="shared" si="951"/>
        <v>IGD</v>
      </c>
      <c r="BD556" s="9" t="str">
        <f t="shared" si="951"/>
        <v>HCU</v>
      </c>
      <c r="BE556" s="9" t="str">
        <f t="shared" si="951"/>
        <v>PENUNJANG</v>
      </c>
      <c r="BF556" s="9" t="str">
        <f t="shared" si="951"/>
        <v>PELAYANAN</v>
      </c>
      <c r="BG556" s="9" t="str">
        <f t="shared" si="951"/>
        <v>ADMIN</v>
      </c>
      <c r="BH556" s="9" t="str">
        <f t="shared" si="951"/>
        <v>ASRAMA</v>
      </c>
      <c r="BI556" s="9" t="str">
        <f t="shared" si="951"/>
        <v>MASJID</v>
      </c>
      <c r="BJ556" s="9" t="str">
        <f t="shared" si="951"/>
        <v>JUMLAH</v>
      </c>
    </row>
    <row r="557" spans="1:62" ht="15.75">
      <c r="A557" s="10">
        <f>A544+1</f>
        <v>12</v>
      </c>
      <c r="B557" s="11" t="s">
        <v>34</v>
      </c>
      <c r="C557" s="12" t="s">
        <v>24</v>
      </c>
      <c r="D557" s="12"/>
      <c r="E557" s="13"/>
      <c r="F557" s="13"/>
      <c r="G557" s="13">
        <v>6</v>
      </c>
      <c r="H557" s="13">
        <v>4</v>
      </c>
      <c r="I557" s="13">
        <v>19</v>
      </c>
      <c r="J557" s="13"/>
      <c r="K557" s="13">
        <v>6</v>
      </c>
      <c r="L557" s="13">
        <v>7</v>
      </c>
      <c r="M557" s="13">
        <v>2</v>
      </c>
      <c r="N557" s="13"/>
      <c r="O557" s="13">
        <v>7</v>
      </c>
      <c r="P557" s="12">
        <v>5</v>
      </c>
      <c r="Q557" s="12"/>
      <c r="R557" s="12"/>
      <c r="S557" s="12"/>
      <c r="T557" s="12"/>
      <c r="U557" s="12">
        <f>SUM(E557:T557)</f>
        <v>56</v>
      </c>
      <c r="W557" s="23" t="s">
        <v>24</v>
      </c>
      <c r="X557" s="24">
        <v>0.26500000000000001</v>
      </c>
      <c r="Y557" s="24">
        <v>0.26500000000000001</v>
      </c>
      <c r="Z557" s="24">
        <v>0.26500000000000001</v>
      </c>
      <c r="AA557" s="24">
        <v>0.26500000000000001</v>
      </c>
      <c r="AB557" s="24">
        <v>0.26500000000000001</v>
      </c>
      <c r="AC557" s="24">
        <v>0.26500000000000001</v>
      </c>
      <c r="AD557" s="24">
        <v>0.26500000000000001</v>
      </c>
      <c r="AE557" s="24">
        <v>0.26500000000000001</v>
      </c>
      <c r="AF557" s="24">
        <v>0.26500000000000001</v>
      </c>
      <c r="AG557" s="24">
        <v>0.26500000000000001</v>
      </c>
      <c r="AH557" s="24">
        <v>0.26500000000000001</v>
      </c>
      <c r="AI557" s="24">
        <v>0.26500000000000001</v>
      </c>
      <c r="AJ557" s="24">
        <v>0.26500000000000001</v>
      </c>
      <c r="AK557" s="24">
        <v>0.26500000000000001</v>
      </c>
      <c r="AL557" s="24">
        <v>0.26500000000000001</v>
      </c>
      <c r="AM557" s="24">
        <v>0.26500000000000001</v>
      </c>
      <c r="AN557" s="24">
        <v>0.26500000000000001</v>
      </c>
      <c r="AP557" s="10">
        <f>AP544+1</f>
        <v>12</v>
      </c>
      <c r="AQ557" s="11" t="s">
        <v>40</v>
      </c>
      <c r="AR557" s="12" t="s">
        <v>24</v>
      </c>
      <c r="AS557" s="13">
        <f t="shared" ref="AS557:AT565" si="952">X557*D557</f>
        <v>0</v>
      </c>
      <c r="AT557" s="13">
        <f t="shared" si="952"/>
        <v>0</v>
      </c>
      <c r="AU557" s="13">
        <f t="shared" ref="AU557:AU565" si="953">Z557*F557</f>
        <v>0</v>
      </c>
      <c r="AV557" s="13">
        <f t="shared" ref="AV557:AV565" si="954">AA557*G557</f>
        <v>1.59</v>
      </c>
      <c r="AW557" s="13">
        <f t="shared" ref="AW557:AW565" si="955">AB557*H557</f>
        <v>1.06</v>
      </c>
      <c r="AX557" s="13">
        <f t="shared" ref="AX557:AX565" si="956">AC557*I557</f>
        <v>5.0350000000000001</v>
      </c>
      <c r="AY557" s="13">
        <f t="shared" ref="AY557:AY565" si="957">AD557*J557</f>
        <v>0</v>
      </c>
      <c r="AZ557" s="13">
        <f t="shared" ref="AZ557:AZ565" si="958">AE557*K557</f>
        <v>1.59</v>
      </c>
      <c r="BA557" s="13">
        <f t="shared" ref="BA557:BA565" si="959">AF557*L557</f>
        <v>1.855</v>
      </c>
      <c r="BB557" s="13">
        <f t="shared" ref="BB557:BB565" si="960">AG557*M557</f>
        <v>0.53</v>
      </c>
      <c r="BC557" s="13">
        <f t="shared" ref="BC557:BC565" si="961">AH557*N557</f>
        <v>0</v>
      </c>
      <c r="BD557" s="13">
        <f t="shared" ref="BD557:BD565" si="962">AI557*O557</f>
        <v>1.855</v>
      </c>
      <c r="BE557" s="13">
        <f t="shared" ref="BE557:BE565" si="963">AJ557*P557</f>
        <v>1.325</v>
      </c>
      <c r="BF557" s="13">
        <f t="shared" ref="BF557:BF565" si="964">AK557*Q557</f>
        <v>0</v>
      </c>
      <c r="BG557" s="13">
        <f t="shared" ref="BG557:BG565" si="965">AL557*R557</f>
        <v>0</v>
      </c>
      <c r="BH557" s="13">
        <f t="shared" ref="BH557:BH565" si="966">AM557*S557</f>
        <v>0</v>
      </c>
      <c r="BI557" s="13">
        <f t="shared" ref="BI557:BI565" si="967">AN557*T557</f>
        <v>0</v>
      </c>
      <c r="BJ557" s="12">
        <f>SUM(AT557:BI557)</f>
        <v>14.84</v>
      </c>
    </row>
    <row r="558" spans="1:62" ht="15.75">
      <c r="A558" s="14"/>
      <c r="B558" s="15">
        <f>B545+1</f>
        <v>44604</v>
      </c>
      <c r="C558" s="12" t="s">
        <v>25</v>
      </c>
      <c r="D558" s="12"/>
      <c r="E558" s="13"/>
      <c r="F558" s="13"/>
      <c r="G558" s="13">
        <v>6</v>
      </c>
      <c r="H558" s="13">
        <v>5</v>
      </c>
      <c r="I558" s="13">
        <v>19</v>
      </c>
      <c r="J558" s="13"/>
      <c r="K558" s="13">
        <v>11</v>
      </c>
      <c r="L558" s="13">
        <v>7</v>
      </c>
      <c r="M558" s="13">
        <v>1</v>
      </c>
      <c r="N558" s="13"/>
      <c r="O558" s="13">
        <v>3</v>
      </c>
      <c r="P558" s="12"/>
      <c r="Q558" s="12"/>
      <c r="R558" s="12"/>
      <c r="S558" s="12"/>
      <c r="T558" s="12"/>
      <c r="U558" s="12">
        <f t="shared" ref="U558:U565" si="968">SUM(E558:T558)</f>
        <v>52</v>
      </c>
      <c r="W558" s="23" t="s">
        <v>25</v>
      </c>
      <c r="X558" s="24">
        <v>0.22500000000000001</v>
      </c>
      <c r="Y558" s="24">
        <v>0.22500000000000001</v>
      </c>
      <c r="Z558" s="24">
        <v>0.22500000000000001</v>
      </c>
      <c r="AA558" s="24">
        <v>0.22500000000000001</v>
      </c>
      <c r="AB558" s="24">
        <v>0.22500000000000001</v>
      </c>
      <c r="AC558" s="24">
        <v>0.22500000000000001</v>
      </c>
      <c r="AD558" s="24">
        <v>0.22500000000000001</v>
      </c>
      <c r="AE558" s="24">
        <v>0.22500000000000001</v>
      </c>
      <c r="AF558" s="24">
        <v>0.22500000000000001</v>
      </c>
      <c r="AG558" s="24">
        <v>0.22500000000000001</v>
      </c>
      <c r="AH558" s="24">
        <v>0.22500000000000001</v>
      </c>
      <c r="AI558" s="24">
        <v>0.22500000000000001</v>
      </c>
      <c r="AJ558" s="24">
        <v>0.22500000000000001</v>
      </c>
      <c r="AK558" s="24">
        <v>0.22500000000000001</v>
      </c>
      <c r="AL558" s="24">
        <v>0.22500000000000001</v>
      </c>
      <c r="AM558" s="24">
        <v>0.22500000000000001</v>
      </c>
      <c r="AN558" s="24">
        <v>0.22500000000000001</v>
      </c>
      <c r="AP558" s="14"/>
      <c r="AQ558" s="15">
        <f>AQ545+1</f>
        <v>44239</v>
      </c>
      <c r="AR558" s="12" t="s">
        <v>25</v>
      </c>
      <c r="AS558" s="13">
        <f t="shared" si="952"/>
        <v>0</v>
      </c>
      <c r="AT558" s="13">
        <f t="shared" si="952"/>
        <v>0</v>
      </c>
      <c r="AU558" s="13">
        <f t="shared" si="953"/>
        <v>0</v>
      </c>
      <c r="AV558" s="13">
        <f t="shared" si="954"/>
        <v>1.35</v>
      </c>
      <c r="AW558" s="13">
        <f t="shared" si="955"/>
        <v>1.125</v>
      </c>
      <c r="AX558" s="13">
        <f t="shared" si="956"/>
        <v>4.2750000000000004</v>
      </c>
      <c r="AY558" s="13">
        <f t="shared" si="957"/>
        <v>0</v>
      </c>
      <c r="AZ558" s="13">
        <f t="shared" si="958"/>
        <v>2.4750000000000001</v>
      </c>
      <c r="BA558" s="13">
        <f t="shared" si="959"/>
        <v>1.575</v>
      </c>
      <c r="BB558" s="13">
        <f t="shared" si="960"/>
        <v>0.22500000000000001</v>
      </c>
      <c r="BC558" s="13">
        <f t="shared" si="961"/>
        <v>0</v>
      </c>
      <c r="BD558" s="13">
        <f t="shared" si="962"/>
        <v>0.67500000000000004</v>
      </c>
      <c r="BE558" s="13">
        <f t="shared" si="963"/>
        <v>0</v>
      </c>
      <c r="BF558" s="13">
        <f t="shared" si="964"/>
        <v>0</v>
      </c>
      <c r="BG558" s="13">
        <f t="shared" si="965"/>
        <v>0</v>
      </c>
      <c r="BH558" s="13">
        <f t="shared" si="966"/>
        <v>0</v>
      </c>
      <c r="BI558" s="13">
        <f t="shared" si="967"/>
        <v>0</v>
      </c>
      <c r="BJ558" s="12">
        <f t="shared" ref="BJ558:BJ565" si="969">SUM(AT558:BI558)</f>
        <v>11.7</v>
      </c>
    </row>
    <row r="559" spans="1:62" ht="15.75">
      <c r="A559" s="14"/>
      <c r="B559" s="14"/>
      <c r="C559" s="12" t="s">
        <v>26</v>
      </c>
      <c r="D559" s="12"/>
      <c r="E559" s="13"/>
      <c r="F559" s="13"/>
      <c r="G559" s="13">
        <v>12</v>
      </c>
      <c r="H559" s="13">
        <v>2</v>
      </c>
      <c r="I559" s="13">
        <v>10</v>
      </c>
      <c r="J559" s="13"/>
      <c r="K559" s="13"/>
      <c r="L559" s="13">
        <v>3</v>
      </c>
      <c r="M559" s="13"/>
      <c r="N559" s="13"/>
      <c r="O559" s="13">
        <v>5</v>
      </c>
      <c r="P559" s="12"/>
      <c r="Q559" s="12"/>
      <c r="R559" s="12"/>
      <c r="S559" s="12"/>
      <c r="T559" s="12"/>
      <c r="U559" s="12">
        <f t="shared" si="968"/>
        <v>32</v>
      </c>
      <c r="W559" s="23" t="s">
        <v>26</v>
      </c>
      <c r="X559" s="24">
        <v>0.35</v>
      </c>
      <c r="Y559" s="24">
        <v>0.35</v>
      </c>
      <c r="Z559" s="24">
        <v>0.35</v>
      </c>
      <c r="AA559" s="24">
        <v>0.35</v>
      </c>
      <c r="AB559" s="24">
        <v>0.35</v>
      </c>
      <c r="AC559" s="24">
        <v>0.35</v>
      </c>
      <c r="AD559" s="24">
        <v>0.35</v>
      </c>
      <c r="AE559" s="24">
        <v>0.35</v>
      </c>
      <c r="AF559" s="24">
        <v>0.35</v>
      </c>
      <c r="AG559" s="24">
        <v>0.35</v>
      </c>
      <c r="AH559" s="24">
        <v>0.35</v>
      </c>
      <c r="AI559" s="24">
        <v>0.35</v>
      </c>
      <c r="AJ559" s="24">
        <v>0.35</v>
      </c>
      <c r="AK559" s="24">
        <v>0.35</v>
      </c>
      <c r="AL559" s="24">
        <v>0.35</v>
      </c>
      <c r="AM559" s="24">
        <v>0.35</v>
      </c>
      <c r="AN559" s="24">
        <v>0.35</v>
      </c>
      <c r="AP559" s="14"/>
      <c r="AQ559" s="14"/>
      <c r="AR559" s="12" t="s">
        <v>26</v>
      </c>
      <c r="AS559" s="13">
        <f t="shared" si="952"/>
        <v>0</v>
      </c>
      <c r="AT559" s="13">
        <f t="shared" si="952"/>
        <v>0</v>
      </c>
      <c r="AU559" s="13">
        <f t="shared" si="953"/>
        <v>0</v>
      </c>
      <c r="AV559" s="13">
        <f t="shared" si="954"/>
        <v>4.2</v>
      </c>
      <c r="AW559" s="13">
        <f t="shared" si="955"/>
        <v>0.7</v>
      </c>
      <c r="AX559" s="13">
        <f t="shared" si="956"/>
        <v>3.5</v>
      </c>
      <c r="AY559" s="13">
        <f t="shared" si="957"/>
        <v>0</v>
      </c>
      <c r="AZ559" s="13">
        <f t="shared" si="958"/>
        <v>0</v>
      </c>
      <c r="BA559" s="13">
        <f t="shared" si="959"/>
        <v>1.05</v>
      </c>
      <c r="BB559" s="13">
        <f t="shared" si="960"/>
        <v>0</v>
      </c>
      <c r="BC559" s="13">
        <f t="shared" si="961"/>
        <v>0</v>
      </c>
      <c r="BD559" s="13">
        <f t="shared" si="962"/>
        <v>1.75</v>
      </c>
      <c r="BE559" s="13">
        <f t="shared" si="963"/>
        <v>0</v>
      </c>
      <c r="BF559" s="13">
        <f t="shared" si="964"/>
        <v>0</v>
      </c>
      <c r="BG559" s="13">
        <f t="shared" si="965"/>
        <v>0</v>
      </c>
      <c r="BH559" s="13">
        <f t="shared" si="966"/>
        <v>0</v>
      </c>
      <c r="BI559" s="13">
        <f t="shared" si="967"/>
        <v>0</v>
      </c>
      <c r="BJ559" s="12">
        <f t="shared" si="969"/>
        <v>11.2</v>
      </c>
    </row>
    <row r="560" spans="1:62" ht="15.75">
      <c r="A560" s="14"/>
      <c r="B560" s="14"/>
      <c r="C560" s="12" t="s">
        <v>27</v>
      </c>
      <c r="D560" s="12"/>
      <c r="E560" s="13">
        <v>7</v>
      </c>
      <c r="F560" s="13">
        <v>5</v>
      </c>
      <c r="G560" s="13">
        <v>6</v>
      </c>
      <c r="H560" s="13">
        <v>3</v>
      </c>
      <c r="I560" s="13">
        <v>3</v>
      </c>
      <c r="J560" s="13">
        <v>3</v>
      </c>
      <c r="K560" s="13">
        <v>3</v>
      </c>
      <c r="L560" s="13">
        <v>3</v>
      </c>
      <c r="M560" s="13">
        <v>2</v>
      </c>
      <c r="N560" s="13">
        <v>4</v>
      </c>
      <c r="O560" s="13">
        <v>2</v>
      </c>
      <c r="P560" s="12"/>
      <c r="Q560" s="12"/>
      <c r="R560" s="12"/>
      <c r="S560" s="12"/>
      <c r="T560" s="12"/>
      <c r="U560" s="12">
        <f t="shared" si="968"/>
        <v>41</v>
      </c>
      <c r="W560" s="23" t="s">
        <v>27</v>
      </c>
      <c r="X560" s="24">
        <v>0.43</v>
      </c>
      <c r="Y560" s="24">
        <v>0.43</v>
      </c>
      <c r="Z560" s="24">
        <v>0.43</v>
      </c>
      <c r="AA560" s="24">
        <v>0.43</v>
      </c>
      <c r="AB560" s="24">
        <v>0.43</v>
      </c>
      <c r="AC560" s="24">
        <v>0.43</v>
      </c>
      <c r="AD560" s="24">
        <v>0.43</v>
      </c>
      <c r="AE560" s="24">
        <v>0.43</v>
      </c>
      <c r="AF560" s="24">
        <v>0.43</v>
      </c>
      <c r="AG560" s="24">
        <v>0.43</v>
      </c>
      <c r="AH560" s="24">
        <v>0.43</v>
      </c>
      <c r="AI560" s="24">
        <v>0.43</v>
      </c>
      <c r="AJ560" s="24">
        <v>0.43</v>
      </c>
      <c r="AK560" s="24">
        <v>0.43</v>
      </c>
      <c r="AL560" s="24">
        <v>0.43</v>
      </c>
      <c r="AM560" s="24">
        <v>0.43</v>
      </c>
      <c r="AN560" s="24">
        <v>0.43</v>
      </c>
      <c r="AP560" s="14"/>
      <c r="AQ560" s="14"/>
      <c r="AR560" s="12" t="s">
        <v>27</v>
      </c>
      <c r="AS560" s="13">
        <f t="shared" si="952"/>
        <v>0</v>
      </c>
      <c r="AT560" s="13">
        <f t="shared" si="952"/>
        <v>3.01</v>
      </c>
      <c r="AU560" s="13">
        <f t="shared" si="953"/>
        <v>2.15</v>
      </c>
      <c r="AV560" s="13">
        <f t="shared" si="954"/>
        <v>2.58</v>
      </c>
      <c r="AW560" s="13">
        <f t="shared" si="955"/>
        <v>1.29</v>
      </c>
      <c r="AX560" s="13">
        <f t="shared" si="956"/>
        <v>1.29</v>
      </c>
      <c r="AY560" s="13">
        <f t="shared" si="957"/>
        <v>1.29</v>
      </c>
      <c r="AZ560" s="13">
        <f t="shared" si="958"/>
        <v>1.29</v>
      </c>
      <c r="BA560" s="13">
        <f t="shared" si="959"/>
        <v>1.29</v>
      </c>
      <c r="BB560" s="13">
        <f t="shared" si="960"/>
        <v>0.86</v>
      </c>
      <c r="BC560" s="13">
        <f t="shared" si="961"/>
        <v>1.72</v>
      </c>
      <c r="BD560" s="13">
        <f t="shared" si="962"/>
        <v>0.86</v>
      </c>
      <c r="BE560" s="13">
        <f t="shared" si="963"/>
        <v>0</v>
      </c>
      <c r="BF560" s="13">
        <f t="shared" si="964"/>
        <v>0</v>
      </c>
      <c r="BG560" s="13">
        <f t="shared" si="965"/>
        <v>0</v>
      </c>
      <c r="BH560" s="13">
        <f t="shared" si="966"/>
        <v>0</v>
      </c>
      <c r="BI560" s="13">
        <f t="shared" si="967"/>
        <v>0</v>
      </c>
      <c r="BJ560" s="12">
        <f t="shared" si="969"/>
        <v>17.63</v>
      </c>
    </row>
    <row r="561" spans="1:62" ht="15.75">
      <c r="A561" s="14"/>
      <c r="B561" s="14"/>
      <c r="C561" s="12" t="s">
        <v>28</v>
      </c>
      <c r="D561" s="12"/>
      <c r="E561" s="13">
        <v>3</v>
      </c>
      <c r="F561" s="13">
        <v>9</v>
      </c>
      <c r="G561" s="13">
        <v>2</v>
      </c>
      <c r="H561" s="13">
        <v>1</v>
      </c>
      <c r="I561" s="13"/>
      <c r="J561" s="13"/>
      <c r="K561" s="13">
        <v>1</v>
      </c>
      <c r="L561" s="13">
        <v>1</v>
      </c>
      <c r="M561" s="13">
        <v>2</v>
      </c>
      <c r="N561" s="13">
        <v>4</v>
      </c>
      <c r="O561" s="13">
        <v>5</v>
      </c>
      <c r="P561" s="12"/>
      <c r="Q561" s="12"/>
      <c r="R561" s="12"/>
      <c r="S561" s="12"/>
      <c r="T561" s="12"/>
      <c r="U561" s="12">
        <f t="shared" si="968"/>
        <v>28</v>
      </c>
      <c r="W561" s="23" t="s">
        <v>28</v>
      </c>
      <c r="X561" s="24">
        <v>0.5</v>
      </c>
      <c r="Y561" s="24">
        <v>0.5</v>
      </c>
      <c r="Z561" s="24">
        <v>0.5</v>
      </c>
      <c r="AA561" s="24">
        <v>0.5</v>
      </c>
      <c r="AB561" s="24">
        <v>0.5</v>
      </c>
      <c r="AC561" s="24">
        <v>0.5</v>
      </c>
      <c r="AD561" s="24">
        <v>0.5</v>
      </c>
      <c r="AE561" s="24">
        <v>0.5</v>
      </c>
      <c r="AF561" s="24">
        <v>0.5</v>
      </c>
      <c r="AG561" s="24">
        <v>0.5</v>
      </c>
      <c r="AH561" s="24">
        <v>0.5</v>
      </c>
      <c r="AI561" s="24">
        <v>0.5</v>
      </c>
      <c r="AJ561" s="24">
        <v>0.5</v>
      </c>
      <c r="AK561" s="24">
        <v>0.5</v>
      </c>
      <c r="AL561" s="24">
        <v>0.5</v>
      </c>
      <c r="AM561" s="24">
        <v>0.5</v>
      </c>
      <c r="AN561" s="24">
        <v>0.5</v>
      </c>
      <c r="AP561" s="14"/>
      <c r="AQ561" s="14"/>
      <c r="AR561" s="12" t="s">
        <v>28</v>
      </c>
      <c r="AS561" s="13">
        <f t="shared" si="952"/>
        <v>0</v>
      </c>
      <c r="AT561" s="13">
        <f t="shared" si="952"/>
        <v>1.5</v>
      </c>
      <c r="AU561" s="13">
        <f t="shared" si="953"/>
        <v>4.5</v>
      </c>
      <c r="AV561" s="13">
        <f t="shared" si="954"/>
        <v>1</v>
      </c>
      <c r="AW561" s="13">
        <f t="shared" si="955"/>
        <v>0.5</v>
      </c>
      <c r="AX561" s="13">
        <f t="shared" si="956"/>
        <v>0</v>
      </c>
      <c r="AY561" s="13">
        <f t="shared" si="957"/>
        <v>0</v>
      </c>
      <c r="AZ561" s="13">
        <f t="shared" si="958"/>
        <v>0.5</v>
      </c>
      <c r="BA561" s="13">
        <f t="shared" si="959"/>
        <v>0.5</v>
      </c>
      <c r="BB561" s="13">
        <f t="shared" si="960"/>
        <v>1</v>
      </c>
      <c r="BC561" s="13">
        <f t="shared" si="961"/>
        <v>2</v>
      </c>
      <c r="BD561" s="13">
        <f t="shared" si="962"/>
        <v>2.5</v>
      </c>
      <c r="BE561" s="13">
        <f t="shared" si="963"/>
        <v>0</v>
      </c>
      <c r="BF561" s="13">
        <f t="shared" si="964"/>
        <v>0</v>
      </c>
      <c r="BG561" s="13">
        <f t="shared" si="965"/>
        <v>0</v>
      </c>
      <c r="BH561" s="13">
        <f t="shared" si="966"/>
        <v>0</v>
      </c>
      <c r="BI561" s="13">
        <f t="shared" si="967"/>
        <v>0</v>
      </c>
      <c r="BJ561" s="12">
        <f t="shared" si="969"/>
        <v>14</v>
      </c>
    </row>
    <row r="562" spans="1:62" ht="15.75">
      <c r="A562" s="14"/>
      <c r="B562" s="14"/>
      <c r="C562" s="12" t="s">
        <v>35</v>
      </c>
      <c r="D562" s="12"/>
      <c r="E562" s="13">
        <v>6</v>
      </c>
      <c r="F562" s="13">
        <v>6</v>
      </c>
      <c r="G562" s="13">
        <v>4</v>
      </c>
      <c r="H562" s="13">
        <v>1</v>
      </c>
      <c r="I562" s="13">
        <v>4</v>
      </c>
      <c r="J562" s="13">
        <v>1</v>
      </c>
      <c r="K562" s="13"/>
      <c r="L562" s="13"/>
      <c r="M562" s="13">
        <v>1</v>
      </c>
      <c r="N562" s="13">
        <v>3</v>
      </c>
      <c r="O562" s="13">
        <v>3</v>
      </c>
      <c r="P562" s="12"/>
      <c r="Q562" s="12"/>
      <c r="R562" s="12"/>
      <c r="S562" s="12"/>
      <c r="T562" s="12"/>
      <c r="U562" s="12">
        <f t="shared" si="968"/>
        <v>29</v>
      </c>
      <c r="W562" s="23" t="s">
        <v>50</v>
      </c>
      <c r="X562" s="24">
        <v>8.5000000000000006E-2</v>
      </c>
      <c r="Y562" s="24">
        <v>8.5000000000000006E-2</v>
      </c>
      <c r="Z562" s="24">
        <v>8.5000000000000006E-2</v>
      </c>
      <c r="AA562" s="24">
        <v>8.5000000000000006E-2</v>
      </c>
      <c r="AB562" s="24">
        <v>8.5000000000000006E-2</v>
      </c>
      <c r="AC562" s="24">
        <v>8.5000000000000006E-2</v>
      </c>
      <c r="AD562" s="24">
        <v>8.5000000000000006E-2</v>
      </c>
      <c r="AE562" s="24">
        <v>8.5000000000000006E-2</v>
      </c>
      <c r="AF562" s="24">
        <v>8.5000000000000006E-2</v>
      </c>
      <c r="AG562" s="24">
        <v>8.5000000000000006E-2</v>
      </c>
      <c r="AH562" s="24">
        <v>8.5000000000000006E-2</v>
      </c>
      <c r="AI562" s="24">
        <v>8.5000000000000006E-2</v>
      </c>
      <c r="AJ562" s="24">
        <v>8.5000000000000006E-2</v>
      </c>
      <c r="AK562" s="24">
        <v>8.5000000000000006E-2</v>
      </c>
      <c r="AL562" s="24">
        <v>8.5000000000000006E-2</v>
      </c>
      <c r="AM562" s="24">
        <v>8.5000000000000006E-2</v>
      </c>
      <c r="AN562" s="24">
        <v>8.5000000000000006E-2</v>
      </c>
      <c r="AP562" s="14"/>
      <c r="AQ562" s="14"/>
      <c r="AR562" s="12" t="s">
        <v>35</v>
      </c>
      <c r="AS562" s="13">
        <f t="shared" si="952"/>
        <v>0</v>
      </c>
      <c r="AT562" s="13">
        <f t="shared" si="952"/>
        <v>0.51</v>
      </c>
      <c r="AU562" s="13">
        <f t="shared" si="953"/>
        <v>0.51</v>
      </c>
      <c r="AV562" s="13">
        <f t="shared" si="954"/>
        <v>0.34</v>
      </c>
      <c r="AW562" s="13">
        <f t="shared" si="955"/>
        <v>8.5000000000000006E-2</v>
      </c>
      <c r="AX562" s="13">
        <f t="shared" si="956"/>
        <v>0.34</v>
      </c>
      <c r="AY562" s="13">
        <f t="shared" si="957"/>
        <v>8.5000000000000006E-2</v>
      </c>
      <c r="AZ562" s="13">
        <f t="shared" si="958"/>
        <v>0</v>
      </c>
      <c r="BA562" s="13">
        <f t="shared" si="959"/>
        <v>0</v>
      </c>
      <c r="BB562" s="13">
        <f t="shared" si="960"/>
        <v>8.5000000000000006E-2</v>
      </c>
      <c r="BC562" s="13">
        <f t="shared" si="961"/>
        <v>0.255</v>
      </c>
      <c r="BD562" s="13">
        <f t="shared" si="962"/>
        <v>0.255</v>
      </c>
      <c r="BE562" s="13">
        <f t="shared" si="963"/>
        <v>0</v>
      </c>
      <c r="BF562" s="13">
        <f t="shared" si="964"/>
        <v>0</v>
      </c>
      <c r="BG562" s="13">
        <f t="shared" si="965"/>
        <v>0</v>
      </c>
      <c r="BH562" s="13">
        <f t="shared" si="966"/>
        <v>0</v>
      </c>
      <c r="BI562" s="13">
        <f t="shared" si="967"/>
        <v>0</v>
      </c>
      <c r="BJ562" s="12">
        <f t="shared" si="969"/>
        <v>2.4649999999999999</v>
      </c>
    </row>
    <row r="563" spans="1:62" ht="15.75">
      <c r="A563" s="14"/>
      <c r="B563" s="14"/>
      <c r="C563" s="12" t="s">
        <v>36</v>
      </c>
      <c r="D563" s="12"/>
      <c r="E563" s="13">
        <v>7</v>
      </c>
      <c r="F563" s="13">
        <v>4</v>
      </c>
      <c r="G563" s="13"/>
      <c r="H563" s="13"/>
      <c r="I563" s="13"/>
      <c r="J563" s="13"/>
      <c r="K563" s="13"/>
      <c r="L563" s="13"/>
      <c r="M563" s="13"/>
      <c r="N563" s="13"/>
      <c r="O563" s="13">
        <v>7</v>
      </c>
      <c r="P563" s="12"/>
      <c r="Q563" s="12"/>
      <c r="R563" s="12"/>
      <c r="S563" s="12"/>
      <c r="T563" s="12"/>
      <c r="U563" s="12">
        <f t="shared" si="968"/>
        <v>18</v>
      </c>
      <c r="W563" s="23" t="s">
        <v>51</v>
      </c>
      <c r="X563" s="24">
        <v>0.59</v>
      </c>
      <c r="Y563" s="24">
        <v>0.59</v>
      </c>
      <c r="Z563" s="24">
        <v>0.59</v>
      </c>
      <c r="AA563" s="24">
        <v>0.59</v>
      </c>
      <c r="AB563" s="24">
        <v>0.59</v>
      </c>
      <c r="AC563" s="24">
        <v>0.59</v>
      </c>
      <c r="AD563" s="24">
        <v>0.59</v>
      </c>
      <c r="AE563" s="24">
        <v>0.59</v>
      </c>
      <c r="AF563" s="24">
        <v>0.59</v>
      </c>
      <c r="AG563" s="24">
        <v>0.59</v>
      </c>
      <c r="AH563" s="24">
        <v>0.59</v>
      </c>
      <c r="AI563" s="24">
        <v>0.59</v>
      </c>
      <c r="AJ563" s="24">
        <v>0.59</v>
      </c>
      <c r="AK563" s="24">
        <v>0.59</v>
      </c>
      <c r="AL563" s="24">
        <v>0.59</v>
      </c>
      <c r="AM563" s="24">
        <v>0.59</v>
      </c>
      <c r="AN563" s="24">
        <v>0.59</v>
      </c>
      <c r="AP563" s="14"/>
      <c r="AQ563" s="14"/>
      <c r="AR563" s="12" t="s">
        <v>36</v>
      </c>
      <c r="AS563" s="13">
        <f t="shared" si="952"/>
        <v>0</v>
      </c>
      <c r="AT563" s="13">
        <f t="shared" si="952"/>
        <v>4.13</v>
      </c>
      <c r="AU563" s="13">
        <f t="shared" si="953"/>
        <v>2.36</v>
      </c>
      <c r="AV563" s="13">
        <f t="shared" si="954"/>
        <v>0</v>
      </c>
      <c r="AW563" s="13">
        <f t="shared" si="955"/>
        <v>0</v>
      </c>
      <c r="AX563" s="13">
        <f t="shared" si="956"/>
        <v>0</v>
      </c>
      <c r="AY563" s="13">
        <f t="shared" si="957"/>
        <v>0</v>
      </c>
      <c r="AZ563" s="13">
        <f t="shared" si="958"/>
        <v>0</v>
      </c>
      <c r="BA563" s="13">
        <f t="shared" si="959"/>
        <v>0</v>
      </c>
      <c r="BB563" s="13">
        <f t="shared" si="960"/>
        <v>0</v>
      </c>
      <c r="BC563" s="13">
        <f t="shared" si="961"/>
        <v>0</v>
      </c>
      <c r="BD563" s="13">
        <f t="shared" si="962"/>
        <v>4.13</v>
      </c>
      <c r="BE563" s="13">
        <f t="shared" si="963"/>
        <v>0</v>
      </c>
      <c r="BF563" s="13">
        <f t="shared" si="964"/>
        <v>0</v>
      </c>
      <c r="BG563" s="13">
        <f t="shared" si="965"/>
        <v>0</v>
      </c>
      <c r="BH563" s="13">
        <f t="shared" si="966"/>
        <v>0</v>
      </c>
      <c r="BI563" s="13">
        <f t="shared" si="967"/>
        <v>0</v>
      </c>
      <c r="BJ563" s="12">
        <f t="shared" si="969"/>
        <v>10.62</v>
      </c>
    </row>
    <row r="564" spans="1:62" ht="15.75">
      <c r="A564" s="14"/>
      <c r="B564" s="14"/>
      <c r="C564" s="12" t="s">
        <v>31</v>
      </c>
      <c r="D564" s="12"/>
      <c r="E564" s="13"/>
      <c r="F564" s="13"/>
      <c r="G564" s="13"/>
      <c r="H564" s="13"/>
      <c r="I564" s="13"/>
      <c r="J564" s="13"/>
      <c r="K564" s="13"/>
      <c r="L564" s="13"/>
      <c r="M564" s="13"/>
      <c r="N564" s="13">
        <v>6</v>
      </c>
      <c r="O564" s="13">
        <v>1</v>
      </c>
      <c r="P564" s="12"/>
      <c r="Q564" s="12"/>
      <c r="R564" s="12"/>
      <c r="S564" s="12"/>
      <c r="T564" s="12"/>
      <c r="U564" s="12">
        <f t="shared" si="968"/>
        <v>7</v>
      </c>
      <c r="W564" s="23" t="s">
        <v>31</v>
      </c>
      <c r="X564" s="24">
        <v>0.56999999999999995</v>
      </c>
      <c r="Y564" s="24">
        <v>0.56999999999999995</v>
      </c>
      <c r="Z564" s="24">
        <v>0.56999999999999995</v>
      </c>
      <c r="AA564" s="24">
        <v>0.56999999999999995</v>
      </c>
      <c r="AB564" s="24">
        <v>0.56999999999999995</v>
      </c>
      <c r="AC564" s="24">
        <v>0.56999999999999995</v>
      </c>
      <c r="AD564" s="24">
        <v>0.56999999999999995</v>
      </c>
      <c r="AE564" s="24">
        <v>0.56999999999999995</v>
      </c>
      <c r="AF564" s="24">
        <v>0.56999999999999995</v>
      </c>
      <c r="AG564" s="24">
        <v>0.56999999999999995</v>
      </c>
      <c r="AH564" s="24">
        <v>0.56999999999999995</v>
      </c>
      <c r="AI564" s="24">
        <v>0.56999999999999995</v>
      </c>
      <c r="AJ564" s="24">
        <v>0.56999999999999995</v>
      </c>
      <c r="AK564" s="24">
        <v>0.56999999999999995</v>
      </c>
      <c r="AL564" s="24">
        <v>0.56999999999999995</v>
      </c>
      <c r="AM564" s="24">
        <v>0.56999999999999995</v>
      </c>
      <c r="AN564" s="24">
        <v>0.56999999999999995</v>
      </c>
      <c r="AP564" s="14"/>
      <c r="AQ564" s="14"/>
      <c r="AR564" s="12" t="s">
        <v>31</v>
      </c>
      <c r="AS564" s="13">
        <f t="shared" si="952"/>
        <v>0</v>
      </c>
      <c r="AT564" s="13">
        <f t="shared" si="952"/>
        <v>0</v>
      </c>
      <c r="AU564" s="13">
        <f t="shared" si="953"/>
        <v>0</v>
      </c>
      <c r="AV564" s="13">
        <f t="shared" si="954"/>
        <v>0</v>
      </c>
      <c r="AW564" s="13">
        <f t="shared" si="955"/>
        <v>0</v>
      </c>
      <c r="AX564" s="13">
        <f t="shared" si="956"/>
        <v>0</v>
      </c>
      <c r="AY564" s="13">
        <f t="shared" si="957"/>
        <v>0</v>
      </c>
      <c r="AZ564" s="13">
        <f t="shared" si="958"/>
        <v>0</v>
      </c>
      <c r="BA564" s="13">
        <f t="shared" si="959"/>
        <v>0</v>
      </c>
      <c r="BB564" s="13">
        <f t="shared" si="960"/>
        <v>0</v>
      </c>
      <c r="BC564" s="13">
        <f t="shared" si="961"/>
        <v>3.42</v>
      </c>
      <c r="BD564" s="13">
        <f t="shared" si="962"/>
        <v>0.56999999999999995</v>
      </c>
      <c r="BE564" s="13">
        <f t="shared" si="963"/>
        <v>0</v>
      </c>
      <c r="BF564" s="13">
        <f t="shared" si="964"/>
        <v>0</v>
      </c>
      <c r="BG564" s="13">
        <f t="shared" si="965"/>
        <v>0</v>
      </c>
      <c r="BH564" s="13">
        <f t="shared" si="966"/>
        <v>0</v>
      </c>
      <c r="BI564" s="13">
        <f t="shared" si="967"/>
        <v>0</v>
      </c>
      <c r="BJ564" s="12">
        <f t="shared" si="969"/>
        <v>3.99</v>
      </c>
    </row>
    <row r="565" spans="1:62" ht="15.75">
      <c r="A565" s="16"/>
      <c r="B565" s="16"/>
      <c r="C565" s="12" t="s">
        <v>32</v>
      </c>
      <c r="D565" s="12"/>
      <c r="E565" s="13"/>
      <c r="F565" s="13"/>
      <c r="G565" s="13">
        <v>1</v>
      </c>
      <c r="H565" s="13">
        <v>6</v>
      </c>
      <c r="I565" s="13"/>
      <c r="J565" s="13"/>
      <c r="K565" s="13"/>
      <c r="L565" s="13">
        <v>4</v>
      </c>
      <c r="M565" s="13"/>
      <c r="N565" s="13"/>
      <c r="O565" s="13">
        <v>10</v>
      </c>
      <c r="P565" s="12"/>
      <c r="Q565" s="12"/>
      <c r="R565" s="12"/>
      <c r="S565" s="12"/>
      <c r="T565" s="12"/>
      <c r="U565" s="12">
        <f t="shared" si="968"/>
        <v>21</v>
      </c>
      <c r="W565" s="23" t="s">
        <v>32</v>
      </c>
      <c r="X565" s="24">
        <v>0.4</v>
      </c>
      <c r="Y565" s="24">
        <v>0.4</v>
      </c>
      <c r="Z565" s="24">
        <v>0.4</v>
      </c>
      <c r="AA565" s="24">
        <v>0.4</v>
      </c>
      <c r="AB565" s="24">
        <v>0.4</v>
      </c>
      <c r="AC565" s="24">
        <v>0.4</v>
      </c>
      <c r="AD565" s="24">
        <v>0.4</v>
      </c>
      <c r="AE565" s="24">
        <v>0.4</v>
      </c>
      <c r="AF565" s="24">
        <v>0.4</v>
      </c>
      <c r="AG565" s="24">
        <v>0.4</v>
      </c>
      <c r="AH565" s="24">
        <v>0.4</v>
      </c>
      <c r="AI565" s="24">
        <v>0.4</v>
      </c>
      <c r="AJ565" s="24">
        <v>0.4</v>
      </c>
      <c r="AK565" s="24">
        <v>0.4</v>
      </c>
      <c r="AL565" s="24">
        <v>0.4</v>
      </c>
      <c r="AM565" s="24">
        <v>0.4</v>
      </c>
      <c r="AN565" s="24">
        <v>0.4</v>
      </c>
      <c r="AP565" s="16"/>
      <c r="AQ565" s="16"/>
      <c r="AR565" s="12" t="s">
        <v>32</v>
      </c>
      <c r="AS565" s="13">
        <f t="shared" si="952"/>
        <v>0</v>
      </c>
      <c r="AT565" s="13">
        <f t="shared" si="952"/>
        <v>0</v>
      </c>
      <c r="AU565" s="13">
        <f t="shared" si="953"/>
        <v>0</v>
      </c>
      <c r="AV565" s="13">
        <f t="shared" si="954"/>
        <v>0.4</v>
      </c>
      <c r="AW565" s="13">
        <f t="shared" si="955"/>
        <v>2.4</v>
      </c>
      <c r="AX565" s="13">
        <f t="shared" si="956"/>
        <v>0</v>
      </c>
      <c r="AY565" s="13">
        <f t="shared" si="957"/>
        <v>0</v>
      </c>
      <c r="AZ565" s="13">
        <f t="shared" si="958"/>
        <v>0</v>
      </c>
      <c r="BA565" s="13">
        <f t="shared" si="959"/>
        <v>1.6</v>
      </c>
      <c r="BB565" s="13">
        <f t="shared" si="960"/>
        <v>0</v>
      </c>
      <c r="BC565" s="13">
        <f t="shared" si="961"/>
        <v>0</v>
      </c>
      <c r="BD565" s="13">
        <f t="shared" si="962"/>
        <v>4</v>
      </c>
      <c r="BE565" s="13">
        <f t="shared" si="963"/>
        <v>0</v>
      </c>
      <c r="BF565" s="13">
        <f t="shared" si="964"/>
        <v>0</v>
      </c>
      <c r="BG565" s="13">
        <f t="shared" si="965"/>
        <v>0</v>
      </c>
      <c r="BH565" s="13">
        <f t="shared" si="966"/>
        <v>0</v>
      </c>
      <c r="BI565" s="13">
        <f t="shared" si="967"/>
        <v>0</v>
      </c>
      <c r="BJ565" s="12">
        <f t="shared" si="969"/>
        <v>8.4</v>
      </c>
    </row>
    <row r="566" spans="1:62">
      <c r="A566" s="17"/>
      <c r="B566" s="18"/>
      <c r="C566" s="19" t="s">
        <v>33</v>
      </c>
      <c r="D566" s="19">
        <f>SUM(D557:D565)</f>
        <v>0</v>
      </c>
      <c r="E566" s="19">
        <f>SUM(E557:E565)</f>
        <v>23</v>
      </c>
      <c r="F566" s="19">
        <f t="shared" ref="F566:U566" si="970">SUM(F557:F565)</f>
        <v>24</v>
      </c>
      <c r="G566" s="19">
        <f t="shared" si="970"/>
        <v>37</v>
      </c>
      <c r="H566" s="19">
        <f t="shared" si="970"/>
        <v>22</v>
      </c>
      <c r="I566" s="19">
        <f t="shared" si="970"/>
        <v>55</v>
      </c>
      <c r="J566" s="19">
        <f t="shared" si="970"/>
        <v>4</v>
      </c>
      <c r="K566" s="19">
        <f t="shared" si="970"/>
        <v>21</v>
      </c>
      <c r="L566" s="19">
        <f t="shared" si="970"/>
        <v>25</v>
      </c>
      <c r="M566" s="19">
        <f t="shared" si="970"/>
        <v>8</v>
      </c>
      <c r="N566" s="19">
        <f t="shared" si="970"/>
        <v>17</v>
      </c>
      <c r="O566" s="19">
        <f t="shared" si="970"/>
        <v>43</v>
      </c>
      <c r="P566" s="19">
        <f t="shared" si="970"/>
        <v>5</v>
      </c>
      <c r="Q566" s="19">
        <f t="shared" si="970"/>
        <v>0</v>
      </c>
      <c r="R566" s="19">
        <f t="shared" si="970"/>
        <v>0</v>
      </c>
      <c r="S566" s="19">
        <f t="shared" si="970"/>
        <v>0</v>
      </c>
      <c r="T566" s="19">
        <f t="shared" si="970"/>
        <v>0</v>
      </c>
      <c r="U566" s="19">
        <f t="shared" si="970"/>
        <v>284</v>
      </c>
      <c r="AP566" s="17"/>
      <c r="AQ566" s="18"/>
      <c r="AR566" s="19" t="s">
        <v>33</v>
      </c>
      <c r="AS566" s="19">
        <f>SUM(AS557:AS565)</f>
        <v>0</v>
      </c>
      <c r="AT566" s="19">
        <f>SUM(AT557:AT565)</f>
        <v>9.15</v>
      </c>
      <c r="AU566" s="19">
        <f t="shared" ref="AU566:BJ566" si="971">SUM(AU557:AU565)</f>
        <v>9.52</v>
      </c>
      <c r="AV566" s="19">
        <f t="shared" si="971"/>
        <v>11.46</v>
      </c>
      <c r="AW566" s="19">
        <f t="shared" si="971"/>
        <v>7.16</v>
      </c>
      <c r="AX566" s="19">
        <f t="shared" si="971"/>
        <v>14.44</v>
      </c>
      <c r="AY566" s="19">
        <f t="shared" si="971"/>
        <v>1.375</v>
      </c>
      <c r="AZ566" s="19">
        <f t="shared" si="971"/>
        <v>5.8550000000000004</v>
      </c>
      <c r="BA566" s="19">
        <f t="shared" si="971"/>
        <v>7.87</v>
      </c>
      <c r="BB566" s="19">
        <f t="shared" si="971"/>
        <v>2.7</v>
      </c>
      <c r="BC566" s="19">
        <f t="shared" si="971"/>
        <v>7.3949999999999996</v>
      </c>
      <c r="BD566" s="19">
        <f t="shared" si="971"/>
        <v>16.594999999999999</v>
      </c>
      <c r="BE566" s="19">
        <f t="shared" si="971"/>
        <v>1.325</v>
      </c>
      <c r="BF566" s="19">
        <f t="shared" si="971"/>
        <v>0</v>
      </c>
      <c r="BG566" s="19">
        <f t="shared" si="971"/>
        <v>0</v>
      </c>
      <c r="BH566" s="19">
        <f t="shared" si="971"/>
        <v>0</v>
      </c>
      <c r="BI566" s="19">
        <f t="shared" si="971"/>
        <v>0</v>
      </c>
      <c r="BJ566" s="19">
        <f t="shared" si="971"/>
        <v>94.844999999999999</v>
      </c>
    </row>
    <row r="569" spans="1:62" ht="106.5">
      <c r="A569" s="8" t="s">
        <v>2</v>
      </c>
      <c r="B569" s="8" t="s">
        <v>3</v>
      </c>
      <c r="C569" s="8" t="s">
        <v>4</v>
      </c>
      <c r="D569" s="9" t="str">
        <f>D5</f>
        <v>ANGGREK</v>
      </c>
      <c r="E569" s="9" t="str">
        <f>E5</f>
        <v>BOUGENVIL</v>
      </c>
      <c r="F569" s="9" t="str">
        <f t="shared" ref="F569:U569" si="972">F5</f>
        <v>CAMELIA</v>
      </c>
      <c r="G569" s="9" t="str">
        <f t="shared" si="972"/>
        <v>DEWANDARU</v>
      </c>
      <c r="H569" s="9" t="str">
        <f t="shared" si="972"/>
        <v>EDELWEIS</v>
      </c>
      <c r="I569" s="9" t="str">
        <f t="shared" si="972"/>
        <v>FLAMBOYAN</v>
      </c>
      <c r="J569" s="9" t="str">
        <f t="shared" si="972"/>
        <v>GERANIUM</v>
      </c>
      <c r="K569" s="9" t="str">
        <f t="shared" si="972"/>
        <v>HELIKONIA</v>
      </c>
      <c r="L569" s="9" t="str">
        <f t="shared" si="972"/>
        <v>IVY</v>
      </c>
      <c r="M569" s="9" t="str">
        <f t="shared" si="972"/>
        <v>KANA</v>
      </c>
      <c r="N569" s="9" t="str">
        <f t="shared" si="972"/>
        <v>IGD</v>
      </c>
      <c r="O569" s="9" t="str">
        <f t="shared" si="972"/>
        <v>HCU</v>
      </c>
      <c r="P569" s="9" t="str">
        <f t="shared" si="972"/>
        <v>PENUNJANG</v>
      </c>
      <c r="Q569" s="9" t="str">
        <f t="shared" si="972"/>
        <v>PELAYANAN</v>
      </c>
      <c r="R569" s="9" t="str">
        <f t="shared" si="972"/>
        <v>ADMIN</v>
      </c>
      <c r="S569" s="9" t="str">
        <f t="shared" si="972"/>
        <v>ASRAMA</v>
      </c>
      <c r="T569" s="9" t="str">
        <f t="shared" si="972"/>
        <v>MASJID</v>
      </c>
      <c r="U569" s="9" t="str">
        <f t="shared" si="972"/>
        <v>JUMLAH</v>
      </c>
      <c r="W569" s="21"/>
      <c r="X569" s="22" t="str">
        <f>X5</f>
        <v>ANGGREK</v>
      </c>
      <c r="Y569" s="22" t="str">
        <f>Y5</f>
        <v>BOUGENVIL</v>
      </c>
      <c r="Z569" s="22" t="str">
        <f t="shared" ref="Z569:AN569" si="973">Z5</f>
        <v>CAMELIA</v>
      </c>
      <c r="AA569" s="22" t="str">
        <f t="shared" si="973"/>
        <v>DEWANDARU</v>
      </c>
      <c r="AB569" s="22" t="str">
        <f t="shared" si="973"/>
        <v>EDELWEIS</v>
      </c>
      <c r="AC569" s="22" t="str">
        <f t="shared" si="973"/>
        <v>FLAMBOYAN</v>
      </c>
      <c r="AD569" s="22" t="str">
        <f t="shared" si="973"/>
        <v>GERANIUM</v>
      </c>
      <c r="AE569" s="22" t="str">
        <f t="shared" si="973"/>
        <v>HELIKONIA</v>
      </c>
      <c r="AF569" s="22" t="str">
        <f t="shared" si="973"/>
        <v>IVY</v>
      </c>
      <c r="AG569" s="22" t="str">
        <f t="shared" si="973"/>
        <v>KANA</v>
      </c>
      <c r="AH569" s="22" t="str">
        <f t="shared" si="973"/>
        <v>IGD</v>
      </c>
      <c r="AI569" s="22" t="str">
        <f t="shared" si="973"/>
        <v>HCU</v>
      </c>
      <c r="AJ569" s="22" t="str">
        <f t="shared" si="973"/>
        <v>PENUNJANG</v>
      </c>
      <c r="AK569" s="22" t="str">
        <f t="shared" si="973"/>
        <v>PELAYANAN</v>
      </c>
      <c r="AL569" s="22" t="str">
        <f t="shared" si="973"/>
        <v>ADMIN</v>
      </c>
      <c r="AM569" s="22" t="str">
        <f t="shared" si="973"/>
        <v>ASRAMA</v>
      </c>
      <c r="AN569" s="22" t="str">
        <f t="shared" si="973"/>
        <v>MASJID</v>
      </c>
      <c r="AP569" s="8" t="s">
        <v>2</v>
      </c>
      <c r="AQ569" s="8" t="s">
        <v>3</v>
      </c>
      <c r="AR569" s="8" t="s">
        <v>4</v>
      </c>
      <c r="AS569" s="9" t="str">
        <f>AS5</f>
        <v>ANGGREK</v>
      </c>
      <c r="AT569" s="9" t="str">
        <f>AT5</f>
        <v>BOUGENVIL</v>
      </c>
      <c r="AU569" s="9" t="str">
        <f t="shared" ref="AU569:BJ569" si="974">AU5</f>
        <v>CAMELIA II</v>
      </c>
      <c r="AV569" s="9" t="str">
        <f t="shared" si="974"/>
        <v>DEWANDARU</v>
      </c>
      <c r="AW569" s="9" t="str">
        <f t="shared" si="974"/>
        <v>EDELWEIS</v>
      </c>
      <c r="AX569" s="9" t="str">
        <f t="shared" si="974"/>
        <v>FLAMBOYAN</v>
      </c>
      <c r="AY569" s="9" t="str">
        <f t="shared" si="974"/>
        <v>GERANIUM</v>
      </c>
      <c r="AZ569" s="9" t="str">
        <f t="shared" si="974"/>
        <v>HELIKONIA</v>
      </c>
      <c r="BA569" s="9" t="str">
        <f t="shared" si="974"/>
        <v>IVY</v>
      </c>
      <c r="BB569" s="9" t="str">
        <f t="shared" si="974"/>
        <v>KANA</v>
      </c>
      <c r="BC569" s="9" t="str">
        <f t="shared" si="974"/>
        <v>IGD</v>
      </c>
      <c r="BD569" s="9" t="str">
        <f t="shared" si="974"/>
        <v>HCU</v>
      </c>
      <c r="BE569" s="9" t="str">
        <f t="shared" si="974"/>
        <v>PENUNJANG</v>
      </c>
      <c r="BF569" s="9" t="str">
        <f t="shared" si="974"/>
        <v>PELAYANAN</v>
      </c>
      <c r="BG569" s="9" t="str">
        <f t="shared" si="974"/>
        <v>ADMIN</v>
      </c>
      <c r="BH569" s="9" t="str">
        <f t="shared" si="974"/>
        <v>ASRAMA</v>
      </c>
      <c r="BI569" s="9" t="str">
        <f t="shared" si="974"/>
        <v>MASJID</v>
      </c>
      <c r="BJ569" s="9" t="str">
        <f t="shared" si="974"/>
        <v>JUMLAH</v>
      </c>
    </row>
    <row r="570" spans="1:62" ht="15.75">
      <c r="A570" s="10">
        <f>A557+1</f>
        <v>13</v>
      </c>
      <c r="B570" s="11" t="s">
        <v>37</v>
      </c>
      <c r="C570" s="12" t="s">
        <v>24</v>
      </c>
      <c r="D570" s="12"/>
      <c r="E570" s="12"/>
      <c r="F570" s="12"/>
      <c r="G570" s="12">
        <v>5</v>
      </c>
      <c r="H570" s="12">
        <v>3</v>
      </c>
      <c r="I570" s="12">
        <v>19</v>
      </c>
      <c r="J570" s="12">
        <v>3</v>
      </c>
      <c r="K570" s="12">
        <v>7</v>
      </c>
      <c r="L570" s="12">
        <v>8</v>
      </c>
      <c r="M570" s="12"/>
      <c r="N570" s="12"/>
      <c r="O570" s="12">
        <v>6</v>
      </c>
      <c r="P570" s="12">
        <v>7</v>
      </c>
      <c r="Q570" s="12"/>
      <c r="R570" s="12"/>
      <c r="S570" s="12"/>
      <c r="T570" s="12"/>
      <c r="U570" s="12">
        <f>SUM(E570:T570)</f>
        <v>58</v>
      </c>
      <c r="W570" s="23" t="s">
        <v>24</v>
      </c>
      <c r="X570" s="24">
        <v>0.26500000000000001</v>
      </c>
      <c r="Y570" s="24">
        <v>0.26500000000000001</v>
      </c>
      <c r="Z570" s="24">
        <v>0.26500000000000001</v>
      </c>
      <c r="AA570" s="24">
        <v>0.26500000000000001</v>
      </c>
      <c r="AB570" s="24">
        <v>0.26500000000000001</v>
      </c>
      <c r="AC570" s="24">
        <v>0.26500000000000001</v>
      </c>
      <c r="AD570" s="24">
        <v>0.26500000000000001</v>
      </c>
      <c r="AE570" s="24">
        <v>0.26500000000000001</v>
      </c>
      <c r="AF570" s="24">
        <v>0.26500000000000001</v>
      </c>
      <c r="AG570" s="24">
        <v>0.26500000000000001</v>
      </c>
      <c r="AH570" s="24">
        <v>0.26500000000000001</v>
      </c>
      <c r="AI570" s="24">
        <v>0.26500000000000001</v>
      </c>
      <c r="AJ570" s="24">
        <v>0.26500000000000001</v>
      </c>
      <c r="AK570" s="24">
        <v>0.26500000000000001</v>
      </c>
      <c r="AL570" s="24">
        <v>0.26500000000000001</v>
      </c>
      <c r="AM570" s="24">
        <v>0.26500000000000001</v>
      </c>
      <c r="AN570" s="24">
        <v>0.26500000000000001</v>
      </c>
      <c r="AP570" s="10">
        <f>AP557+1</f>
        <v>13</v>
      </c>
      <c r="AQ570" s="11" t="s">
        <v>41</v>
      </c>
      <c r="AR570" s="12" t="s">
        <v>24</v>
      </c>
      <c r="AS570" s="12">
        <f t="shared" ref="AS570:AT578" si="975">X570*D570</f>
        <v>0</v>
      </c>
      <c r="AT570" s="12">
        <f t="shared" si="975"/>
        <v>0</v>
      </c>
      <c r="AU570" s="12">
        <f t="shared" ref="AU570:AU578" si="976">Z570*F570</f>
        <v>0</v>
      </c>
      <c r="AV570" s="12">
        <f t="shared" ref="AV570:AV578" si="977">AA570*G570</f>
        <v>1.325</v>
      </c>
      <c r="AW570" s="12">
        <f t="shared" ref="AW570:AW578" si="978">AB570*H570</f>
        <v>0.79500000000000004</v>
      </c>
      <c r="AX570" s="12">
        <f t="shared" ref="AX570:AX578" si="979">AC570*I570</f>
        <v>5.0350000000000001</v>
      </c>
      <c r="AY570" s="12">
        <f t="shared" ref="AY570:AY578" si="980">AD570*J570</f>
        <v>0.79500000000000004</v>
      </c>
      <c r="AZ570" s="12">
        <f t="shared" ref="AZ570:AZ578" si="981">AE570*K570</f>
        <v>1.855</v>
      </c>
      <c r="BA570" s="12">
        <f t="shared" ref="BA570:BA578" si="982">AF570*L570</f>
        <v>2.12</v>
      </c>
      <c r="BB570" s="12">
        <f t="shared" ref="BB570:BB578" si="983">AG570*M570</f>
        <v>0</v>
      </c>
      <c r="BC570" s="12">
        <f t="shared" ref="BC570:BC578" si="984">AH570*N570</f>
        <v>0</v>
      </c>
      <c r="BD570" s="12">
        <f t="shared" ref="BD570:BD578" si="985">AI570*O570</f>
        <v>1.59</v>
      </c>
      <c r="BE570" s="12">
        <f t="shared" ref="BE570:BE578" si="986">AJ570*P570</f>
        <v>1.855</v>
      </c>
      <c r="BF570" s="12">
        <f t="shared" ref="BF570:BF578" si="987">AK570*Q570</f>
        <v>0</v>
      </c>
      <c r="BG570" s="12">
        <f t="shared" ref="BG570:BG578" si="988">AL570*R570</f>
        <v>0</v>
      </c>
      <c r="BH570" s="12">
        <f t="shared" ref="BH570:BH578" si="989">AM570*S570</f>
        <v>0</v>
      </c>
      <c r="BI570" s="12">
        <f t="shared" ref="BI570:BI578" si="990">AN570*T570</f>
        <v>0</v>
      </c>
      <c r="BJ570" s="12">
        <f>SUM(AT570:BI570)</f>
        <v>15.37</v>
      </c>
    </row>
    <row r="571" spans="1:62" ht="15.75">
      <c r="A571" s="14"/>
      <c r="B571" s="15">
        <f>B558+1</f>
        <v>44605</v>
      </c>
      <c r="C571" s="12" t="s">
        <v>25</v>
      </c>
      <c r="D571" s="12"/>
      <c r="E571" s="12"/>
      <c r="F571" s="12"/>
      <c r="G571" s="12">
        <v>8</v>
      </c>
      <c r="H571" s="12">
        <v>5</v>
      </c>
      <c r="I571" s="12">
        <v>18</v>
      </c>
      <c r="J571" s="12">
        <v>3</v>
      </c>
      <c r="K571" s="12">
        <v>7</v>
      </c>
      <c r="L571" s="12">
        <v>8</v>
      </c>
      <c r="M571" s="12"/>
      <c r="N571" s="12"/>
      <c r="O571" s="12">
        <v>4</v>
      </c>
      <c r="P571" s="12">
        <v>2</v>
      </c>
      <c r="Q571" s="12"/>
      <c r="R571" s="12"/>
      <c r="S571" s="12"/>
      <c r="T571" s="12"/>
      <c r="U571" s="12">
        <f t="shared" ref="U571:U578" si="991">SUM(E571:T571)</f>
        <v>55</v>
      </c>
      <c r="W571" s="23" t="s">
        <v>25</v>
      </c>
      <c r="X571" s="24">
        <v>0.22500000000000001</v>
      </c>
      <c r="Y571" s="24">
        <v>0.22500000000000001</v>
      </c>
      <c r="Z571" s="24">
        <v>0.22500000000000001</v>
      </c>
      <c r="AA571" s="24">
        <v>0.22500000000000001</v>
      </c>
      <c r="AB571" s="24">
        <v>0.22500000000000001</v>
      </c>
      <c r="AC571" s="24">
        <v>0.22500000000000001</v>
      </c>
      <c r="AD571" s="24">
        <v>0.22500000000000001</v>
      </c>
      <c r="AE571" s="24">
        <v>0.22500000000000001</v>
      </c>
      <c r="AF571" s="24">
        <v>0.22500000000000001</v>
      </c>
      <c r="AG571" s="24">
        <v>0.22500000000000001</v>
      </c>
      <c r="AH571" s="24">
        <v>0.22500000000000001</v>
      </c>
      <c r="AI571" s="24">
        <v>0.22500000000000001</v>
      </c>
      <c r="AJ571" s="24">
        <v>0.22500000000000001</v>
      </c>
      <c r="AK571" s="24">
        <v>0.22500000000000001</v>
      </c>
      <c r="AL571" s="24">
        <v>0.22500000000000001</v>
      </c>
      <c r="AM571" s="24">
        <v>0.22500000000000001</v>
      </c>
      <c r="AN571" s="24">
        <v>0.22500000000000001</v>
      </c>
      <c r="AP571" s="14"/>
      <c r="AQ571" s="15">
        <f>AQ558+1</f>
        <v>44240</v>
      </c>
      <c r="AR571" s="12" t="s">
        <v>25</v>
      </c>
      <c r="AS571" s="12">
        <f t="shared" si="975"/>
        <v>0</v>
      </c>
      <c r="AT571" s="12">
        <f t="shared" si="975"/>
        <v>0</v>
      </c>
      <c r="AU571" s="12">
        <f t="shared" si="976"/>
        <v>0</v>
      </c>
      <c r="AV571" s="12">
        <f t="shared" si="977"/>
        <v>1.8</v>
      </c>
      <c r="AW571" s="12">
        <f t="shared" si="978"/>
        <v>1.125</v>
      </c>
      <c r="AX571" s="12">
        <f t="shared" si="979"/>
        <v>4.05</v>
      </c>
      <c r="AY571" s="12">
        <f t="shared" si="980"/>
        <v>0.67500000000000004</v>
      </c>
      <c r="AZ571" s="12">
        <f t="shared" si="981"/>
        <v>1.575</v>
      </c>
      <c r="BA571" s="12">
        <f t="shared" si="982"/>
        <v>1.8</v>
      </c>
      <c r="BB571" s="12">
        <f t="shared" si="983"/>
        <v>0</v>
      </c>
      <c r="BC571" s="12">
        <f t="shared" si="984"/>
        <v>0</v>
      </c>
      <c r="BD571" s="12">
        <f t="shared" si="985"/>
        <v>0.9</v>
      </c>
      <c r="BE571" s="12">
        <f t="shared" si="986"/>
        <v>0.45</v>
      </c>
      <c r="BF571" s="12">
        <f t="shared" si="987"/>
        <v>0</v>
      </c>
      <c r="BG571" s="12">
        <f t="shared" si="988"/>
        <v>0</v>
      </c>
      <c r="BH571" s="12">
        <f t="shared" si="989"/>
        <v>0</v>
      </c>
      <c r="BI571" s="12">
        <f t="shared" si="990"/>
        <v>0</v>
      </c>
      <c r="BJ571" s="12">
        <f t="shared" ref="BJ571:BJ578" si="992">SUM(AT571:BI571)</f>
        <v>12.375</v>
      </c>
    </row>
    <row r="572" spans="1:62" ht="15.75">
      <c r="A572" s="14"/>
      <c r="B572" s="14"/>
      <c r="C572" s="12" t="s">
        <v>26</v>
      </c>
      <c r="D572" s="12"/>
      <c r="E572" s="12"/>
      <c r="F572" s="12"/>
      <c r="G572" s="12">
        <v>4</v>
      </c>
      <c r="H572" s="12">
        <v>3</v>
      </c>
      <c r="I572" s="12">
        <v>2</v>
      </c>
      <c r="J572" s="12">
        <v>1</v>
      </c>
      <c r="K572" s="12">
        <v>1</v>
      </c>
      <c r="L572" s="12">
        <v>4</v>
      </c>
      <c r="M572" s="12"/>
      <c r="N572" s="12"/>
      <c r="O572" s="12">
        <v>2</v>
      </c>
      <c r="P572" s="12"/>
      <c r="Q572" s="12"/>
      <c r="R572" s="12"/>
      <c r="S572" s="12"/>
      <c r="T572" s="12"/>
      <c r="U572" s="12">
        <f t="shared" si="991"/>
        <v>17</v>
      </c>
      <c r="W572" s="23" t="s">
        <v>26</v>
      </c>
      <c r="X572" s="24">
        <v>0.35</v>
      </c>
      <c r="Y572" s="24">
        <v>0.35</v>
      </c>
      <c r="Z572" s="24">
        <v>0.35</v>
      </c>
      <c r="AA572" s="24">
        <v>0.35</v>
      </c>
      <c r="AB572" s="24">
        <v>0.35</v>
      </c>
      <c r="AC572" s="24">
        <v>0.35</v>
      </c>
      <c r="AD572" s="24">
        <v>0.35</v>
      </c>
      <c r="AE572" s="24">
        <v>0.35</v>
      </c>
      <c r="AF572" s="24">
        <v>0.35</v>
      </c>
      <c r="AG572" s="24">
        <v>0.35</v>
      </c>
      <c r="AH572" s="24">
        <v>0.35</v>
      </c>
      <c r="AI572" s="24">
        <v>0.35</v>
      </c>
      <c r="AJ572" s="24">
        <v>0.35</v>
      </c>
      <c r="AK572" s="24">
        <v>0.35</v>
      </c>
      <c r="AL572" s="24">
        <v>0.35</v>
      </c>
      <c r="AM572" s="24">
        <v>0.35</v>
      </c>
      <c r="AN572" s="24">
        <v>0.35</v>
      </c>
      <c r="AP572" s="14"/>
      <c r="AQ572" s="14"/>
      <c r="AR572" s="12" t="s">
        <v>26</v>
      </c>
      <c r="AS572" s="12">
        <f t="shared" si="975"/>
        <v>0</v>
      </c>
      <c r="AT572" s="12">
        <f t="shared" si="975"/>
        <v>0</v>
      </c>
      <c r="AU572" s="12">
        <f t="shared" si="976"/>
        <v>0</v>
      </c>
      <c r="AV572" s="12">
        <f t="shared" si="977"/>
        <v>1.4</v>
      </c>
      <c r="AW572" s="12">
        <f t="shared" si="978"/>
        <v>1.05</v>
      </c>
      <c r="AX572" s="12">
        <f t="shared" si="979"/>
        <v>0.7</v>
      </c>
      <c r="AY572" s="12">
        <f t="shared" si="980"/>
        <v>0.35</v>
      </c>
      <c r="AZ572" s="12">
        <f t="shared" si="981"/>
        <v>0.35</v>
      </c>
      <c r="BA572" s="12">
        <f t="shared" si="982"/>
        <v>1.4</v>
      </c>
      <c r="BB572" s="12">
        <f t="shared" si="983"/>
        <v>0</v>
      </c>
      <c r="BC572" s="12">
        <f t="shared" si="984"/>
        <v>0</v>
      </c>
      <c r="BD572" s="12">
        <f t="shared" si="985"/>
        <v>0.7</v>
      </c>
      <c r="BE572" s="12">
        <f t="shared" si="986"/>
        <v>0</v>
      </c>
      <c r="BF572" s="12">
        <f t="shared" si="987"/>
        <v>0</v>
      </c>
      <c r="BG572" s="12">
        <f t="shared" si="988"/>
        <v>0</v>
      </c>
      <c r="BH572" s="12">
        <f t="shared" si="989"/>
        <v>0</v>
      </c>
      <c r="BI572" s="12">
        <f t="shared" si="990"/>
        <v>0</v>
      </c>
      <c r="BJ572" s="12">
        <f t="shared" si="992"/>
        <v>5.95</v>
      </c>
    </row>
    <row r="573" spans="1:62" ht="15.75">
      <c r="A573" s="14"/>
      <c r="B573" s="14"/>
      <c r="C573" s="12" t="s">
        <v>27</v>
      </c>
      <c r="D573" s="12"/>
      <c r="E573" s="12">
        <v>7</v>
      </c>
      <c r="F573" s="12">
        <v>5</v>
      </c>
      <c r="G573" s="12">
        <v>24</v>
      </c>
      <c r="H573" s="12">
        <v>1</v>
      </c>
      <c r="I573" s="12"/>
      <c r="J573" s="12">
        <v>5</v>
      </c>
      <c r="K573" s="12">
        <v>3</v>
      </c>
      <c r="L573" s="12">
        <v>2</v>
      </c>
      <c r="M573" s="12"/>
      <c r="N573" s="12">
        <v>5</v>
      </c>
      <c r="O573" s="12">
        <v>3</v>
      </c>
      <c r="P573" s="12"/>
      <c r="Q573" s="12"/>
      <c r="R573" s="12"/>
      <c r="S573" s="12"/>
      <c r="T573" s="12"/>
      <c r="U573" s="12">
        <f t="shared" si="991"/>
        <v>55</v>
      </c>
      <c r="W573" s="23" t="s">
        <v>27</v>
      </c>
      <c r="X573" s="24">
        <v>0.43</v>
      </c>
      <c r="Y573" s="24">
        <v>0.43</v>
      </c>
      <c r="Z573" s="24">
        <v>0.43</v>
      </c>
      <c r="AA573" s="24">
        <v>0.43</v>
      </c>
      <c r="AB573" s="24">
        <v>0.43</v>
      </c>
      <c r="AC573" s="24">
        <v>0.43</v>
      </c>
      <c r="AD573" s="24">
        <v>0.43</v>
      </c>
      <c r="AE573" s="24">
        <v>0.43</v>
      </c>
      <c r="AF573" s="24">
        <v>0.43</v>
      </c>
      <c r="AG573" s="24">
        <v>0.43</v>
      </c>
      <c r="AH573" s="24">
        <v>0.43</v>
      </c>
      <c r="AI573" s="24">
        <v>0.43</v>
      </c>
      <c r="AJ573" s="24">
        <v>0.43</v>
      </c>
      <c r="AK573" s="24">
        <v>0.43</v>
      </c>
      <c r="AL573" s="24">
        <v>0.43</v>
      </c>
      <c r="AM573" s="24">
        <v>0.43</v>
      </c>
      <c r="AN573" s="24">
        <v>0.43</v>
      </c>
      <c r="AP573" s="14"/>
      <c r="AQ573" s="14"/>
      <c r="AR573" s="12" t="s">
        <v>27</v>
      </c>
      <c r="AS573" s="12">
        <f t="shared" si="975"/>
        <v>0</v>
      </c>
      <c r="AT573" s="12">
        <f t="shared" si="975"/>
        <v>3.01</v>
      </c>
      <c r="AU573" s="12">
        <f t="shared" si="976"/>
        <v>2.15</v>
      </c>
      <c r="AV573" s="12">
        <f t="shared" si="977"/>
        <v>10.32</v>
      </c>
      <c r="AW573" s="12">
        <f t="shared" si="978"/>
        <v>0.43</v>
      </c>
      <c r="AX573" s="12">
        <f t="shared" si="979"/>
        <v>0</v>
      </c>
      <c r="AY573" s="12">
        <f t="shared" si="980"/>
        <v>2.15</v>
      </c>
      <c r="AZ573" s="12">
        <f t="shared" si="981"/>
        <v>1.29</v>
      </c>
      <c r="BA573" s="12">
        <f t="shared" si="982"/>
        <v>0.86</v>
      </c>
      <c r="BB573" s="12">
        <f t="shared" si="983"/>
        <v>0</v>
      </c>
      <c r="BC573" s="12">
        <f t="shared" si="984"/>
        <v>2.15</v>
      </c>
      <c r="BD573" s="12">
        <f t="shared" si="985"/>
        <v>1.29</v>
      </c>
      <c r="BE573" s="12">
        <f t="shared" si="986"/>
        <v>0</v>
      </c>
      <c r="BF573" s="12">
        <f t="shared" si="987"/>
        <v>0</v>
      </c>
      <c r="BG573" s="12">
        <f t="shared" si="988"/>
        <v>0</v>
      </c>
      <c r="BH573" s="12">
        <f t="shared" si="989"/>
        <v>0</v>
      </c>
      <c r="BI573" s="12">
        <f t="shared" si="990"/>
        <v>0</v>
      </c>
      <c r="BJ573" s="12">
        <f t="shared" si="992"/>
        <v>23.65</v>
      </c>
    </row>
    <row r="574" spans="1:62" ht="15.75">
      <c r="A574" s="14"/>
      <c r="B574" s="14"/>
      <c r="C574" s="12" t="s">
        <v>28</v>
      </c>
      <c r="D574" s="12"/>
      <c r="E574" s="12">
        <v>11</v>
      </c>
      <c r="F574" s="12">
        <v>8</v>
      </c>
      <c r="G574" s="12">
        <v>2</v>
      </c>
      <c r="H574" s="12"/>
      <c r="I574" s="12">
        <v>2</v>
      </c>
      <c r="J574" s="12"/>
      <c r="K574" s="12">
        <v>3</v>
      </c>
      <c r="L574" s="12">
        <v>4</v>
      </c>
      <c r="M574" s="12"/>
      <c r="N574" s="12">
        <v>2</v>
      </c>
      <c r="O574" s="12">
        <v>7</v>
      </c>
      <c r="P574" s="12"/>
      <c r="Q574" s="12"/>
      <c r="R574" s="12"/>
      <c r="S574" s="12"/>
      <c r="T574" s="12"/>
      <c r="U574" s="12">
        <f t="shared" si="991"/>
        <v>39</v>
      </c>
      <c r="W574" s="23" t="s">
        <v>28</v>
      </c>
      <c r="X574" s="24">
        <v>0.5</v>
      </c>
      <c r="Y574" s="24">
        <v>0.5</v>
      </c>
      <c r="Z574" s="24">
        <v>0.5</v>
      </c>
      <c r="AA574" s="24">
        <v>0.5</v>
      </c>
      <c r="AB574" s="24">
        <v>0.5</v>
      </c>
      <c r="AC574" s="24">
        <v>0.5</v>
      </c>
      <c r="AD574" s="24">
        <v>0.5</v>
      </c>
      <c r="AE574" s="24">
        <v>0.5</v>
      </c>
      <c r="AF574" s="24">
        <v>0.5</v>
      </c>
      <c r="AG574" s="24">
        <v>0.5</v>
      </c>
      <c r="AH574" s="24">
        <v>0.5</v>
      </c>
      <c r="AI574" s="24">
        <v>0.5</v>
      </c>
      <c r="AJ574" s="24">
        <v>0.5</v>
      </c>
      <c r="AK574" s="24">
        <v>0.5</v>
      </c>
      <c r="AL574" s="24">
        <v>0.5</v>
      </c>
      <c r="AM574" s="24">
        <v>0.5</v>
      </c>
      <c r="AN574" s="24">
        <v>0.5</v>
      </c>
      <c r="AP574" s="14"/>
      <c r="AQ574" s="14"/>
      <c r="AR574" s="12" t="s">
        <v>28</v>
      </c>
      <c r="AS574" s="12">
        <f t="shared" si="975"/>
        <v>0</v>
      </c>
      <c r="AT574" s="12">
        <f t="shared" si="975"/>
        <v>5.5</v>
      </c>
      <c r="AU574" s="12">
        <f t="shared" si="976"/>
        <v>4</v>
      </c>
      <c r="AV574" s="12">
        <f t="shared" si="977"/>
        <v>1</v>
      </c>
      <c r="AW574" s="12">
        <f t="shared" si="978"/>
        <v>0</v>
      </c>
      <c r="AX574" s="12">
        <f t="shared" si="979"/>
        <v>1</v>
      </c>
      <c r="AY574" s="12">
        <f t="shared" si="980"/>
        <v>0</v>
      </c>
      <c r="AZ574" s="12">
        <f t="shared" si="981"/>
        <v>1.5</v>
      </c>
      <c r="BA574" s="12">
        <f t="shared" si="982"/>
        <v>2</v>
      </c>
      <c r="BB574" s="12">
        <f t="shared" si="983"/>
        <v>0</v>
      </c>
      <c r="BC574" s="12">
        <f t="shared" si="984"/>
        <v>1</v>
      </c>
      <c r="BD574" s="12">
        <f t="shared" si="985"/>
        <v>3.5</v>
      </c>
      <c r="BE574" s="12">
        <f t="shared" si="986"/>
        <v>0</v>
      </c>
      <c r="BF574" s="12">
        <f t="shared" si="987"/>
        <v>0</v>
      </c>
      <c r="BG574" s="12">
        <f t="shared" si="988"/>
        <v>0</v>
      </c>
      <c r="BH574" s="12">
        <f t="shared" si="989"/>
        <v>0</v>
      </c>
      <c r="BI574" s="12">
        <f t="shared" si="990"/>
        <v>0</v>
      </c>
      <c r="BJ574" s="12">
        <f t="shared" si="992"/>
        <v>19.5</v>
      </c>
    </row>
    <row r="575" spans="1:62" ht="15.75">
      <c r="A575" s="14"/>
      <c r="B575" s="14"/>
      <c r="C575" s="12" t="s">
        <v>29</v>
      </c>
      <c r="D575" s="12"/>
      <c r="E575" s="12">
        <v>9</v>
      </c>
      <c r="F575" s="12">
        <v>7</v>
      </c>
      <c r="G575" s="12">
        <v>22</v>
      </c>
      <c r="H575" s="12">
        <v>2</v>
      </c>
      <c r="I575" s="12"/>
      <c r="J575" s="12"/>
      <c r="K575" s="12"/>
      <c r="L575" s="12">
        <v>2</v>
      </c>
      <c r="M575" s="12"/>
      <c r="N575" s="12">
        <v>1</v>
      </c>
      <c r="O575" s="12">
        <v>2</v>
      </c>
      <c r="P575" s="12"/>
      <c r="Q575" s="12"/>
      <c r="R575" s="12"/>
      <c r="S575" s="12"/>
      <c r="T575" s="12"/>
      <c r="U575" s="12">
        <f t="shared" si="991"/>
        <v>45</v>
      </c>
      <c r="W575" s="23" t="s">
        <v>50</v>
      </c>
      <c r="X575" s="24">
        <v>8.5000000000000006E-2</v>
      </c>
      <c r="Y575" s="24">
        <v>8.5000000000000006E-2</v>
      </c>
      <c r="Z575" s="24">
        <v>8.5000000000000006E-2</v>
      </c>
      <c r="AA575" s="24">
        <v>8.5000000000000006E-2</v>
      </c>
      <c r="AB575" s="24">
        <v>8.5000000000000006E-2</v>
      </c>
      <c r="AC575" s="24">
        <v>8.5000000000000006E-2</v>
      </c>
      <c r="AD575" s="24">
        <v>8.5000000000000006E-2</v>
      </c>
      <c r="AE575" s="24">
        <v>8.5000000000000006E-2</v>
      </c>
      <c r="AF575" s="24">
        <v>8.5000000000000006E-2</v>
      </c>
      <c r="AG575" s="24">
        <v>8.5000000000000006E-2</v>
      </c>
      <c r="AH575" s="24">
        <v>8.5000000000000006E-2</v>
      </c>
      <c r="AI575" s="24">
        <v>8.5000000000000006E-2</v>
      </c>
      <c r="AJ575" s="24">
        <v>8.5000000000000006E-2</v>
      </c>
      <c r="AK575" s="24">
        <v>8.5000000000000006E-2</v>
      </c>
      <c r="AL575" s="24">
        <v>8.5000000000000006E-2</v>
      </c>
      <c r="AM575" s="24">
        <v>8.5000000000000006E-2</v>
      </c>
      <c r="AN575" s="24">
        <v>8.5000000000000006E-2</v>
      </c>
      <c r="AP575" s="14"/>
      <c r="AQ575" s="14"/>
      <c r="AR575" s="12" t="s">
        <v>29</v>
      </c>
      <c r="AS575" s="12">
        <f t="shared" si="975"/>
        <v>0</v>
      </c>
      <c r="AT575" s="12">
        <f t="shared" si="975"/>
        <v>0.76500000000000001</v>
      </c>
      <c r="AU575" s="12">
        <f t="shared" si="976"/>
        <v>0.59499999999999997</v>
      </c>
      <c r="AV575" s="12">
        <f t="shared" si="977"/>
        <v>1.87</v>
      </c>
      <c r="AW575" s="12">
        <f t="shared" si="978"/>
        <v>0.17</v>
      </c>
      <c r="AX575" s="12">
        <f t="shared" si="979"/>
        <v>0</v>
      </c>
      <c r="AY575" s="12">
        <f t="shared" si="980"/>
        <v>0</v>
      </c>
      <c r="AZ575" s="12">
        <f t="shared" si="981"/>
        <v>0</v>
      </c>
      <c r="BA575" s="12">
        <f t="shared" si="982"/>
        <v>0.17</v>
      </c>
      <c r="BB575" s="12">
        <f t="shared" si="983"/>
        <v>0</v>
      </c>
      <c r="BC575" s="12">
        <f t="shared" si="984"/>
        <v>8.5000000000000006E-2</v>
      </c>
      <c r="BD575" s="12">
        <f t="shared" si="985"/>
        <v>0.17</v>
      </c>
      <c r="BE575" s="12">
        <f t="shared" si="986"/>
        <v>0</v>
      </c>
      <c r="BF575" s="12">
        <f t="shared" si="987"/>
        <v>0</v>
      </c>
      <c r="BG575" s="12">
        <f t="shared" si="988"/>
        <v>0</v>
      </c>
      <c r="BH575" s="12">
        <f t="shared" si="989"/>
        <v>0</v>
      </c>
      <c r="BI575" s="12">
        <f t="shared" si="990"/>
        <v>0</v>
      </c>
      <c r="BJ575" s="12">
        <f t="shared" si="992"/>
        <v>3.8250000000000002</v>
      </c>
    </row>
    <row r="576" spans="1:62" ht="15.75">
      <c r="A576" s="14"/>
      <c r="B576" s="14"/>
      <c r="C576" s="12" t="s">
        <v>36</v>
      </c>
      <c r="D576" s="12"/>
      <c r="E576" s="12">
        <v>8</v>
      </c>
      <c r="F576" s="12">
        <v>7</v>
      </c>
      <c r="G576" s="12"/>
      <c r="H576" s="12"/>
      <c r="I576" s="12"/>
      <c r="J576" s="12"/>
      <c r="K576" s="12"/>
      <c r="L576" s="12"/>
      <c r="M576" s="12"/>
      <c r="N576" s="12"/>
      <c r="O576" s="12">
        <v>6</v>
      </c>
      <c r="P576" s="12"/>
      <c r="Q576" s="12"/>
      <c r="R576" s="12"/>
      <c r="S576" s="12"/>
      <c r="T576" s="12"/>
      <c r="U576" s="12">
        <f t="shared" si="991"/>
        <v>21</v>
      </c>
      <c r="W576" s="23" t="s">
        <v>51</v>
      </c>
      <c r="X576" s="24">
        <v>0.59</v>
      </c>
      <c r="Y576" s="24">
        <v>0.59</v>
      </c>
      <c r="Z576" s="24">
        <v>0.59</v>
      </c>
      <c r="AA576" s="24">
        <v>0.59</v>
      </c>
      <c r="AB576" s="24">
        <v>0.59</v>
      </c>
      <c r="AC576" s="24">
        <v>0.59</v>
      </c>
      <c r="AD576" s="24">
        <v>0.59</v>
      </c>
      <c r="AE576" s="24">
        <v>0.59</v>
      </c>
      <c r="AF576" s="24">
        <v>0.59</v>
      </c>
      <c r="AG576" s="24">
        <v>0.59</v>
      </c>
      <c r="AH576" s="24">
        <v>0.59</v>
      </c>
      <c r="AI576" s="24">
        <v>0.59</v>
      </c>
      <c r="AJ576" s="24">
        <v>0.59</v>
      </c>
      <c r="AK576" s="24">
        <v>0.59</v>
      </c>
      <c r="AL576" s="24">
        <v>0.59</v>
      </c>
      <c r="AM576" s="24">
        <v>0.59</v>
      </c>
      <c r="AN576" s="24">
        <v>0.59</v>
      </c>
      <c r="AP576" s="14"/>
      <c r="AQ576" s="14"/>
      <c r="AR576" s="12" t="s">
        <v>36</v>
      </c>
      <c r="AS576" s="12">
        <f t="shared" si="975"/>
        <v>0</v>
      </c>
      <c r="AT576" s="12">
        <f t="shared" si="975"/>
        <v>4.72</v>
      </c>
      <c r="AU576" s="12">
        <f t="shared" si="976"/>
        <v>4.13</v>
      </c>
      <c r="AV576" s="12">
        <f t="shared" si="977"/>
        <v>0</v>
      </c>
      <c r="AW576" s="12">
        <f t="shared" si="978"/>
        <v>0</v>
      </c>
      <c r="AX576" s="12">
        <f t="shared" si="979"/>
        <v>0</v>
      </c>
      <c r="AY576" s="12">
        <f t="shared" si="980"/>
        <v>0</v>
      </c>
      <c r="AZ576" s="12">
        <f t="shared" si="981"/>
        <v>0</v>
      </c>
      <c r="BA576" s="12">
        <f t="shared" si="982"/>
        <v>0</v>
      </c>
      <c r="BB576" s="12">
        <f t="shared" si="983"/>
        <v>0</v>
      </c>
      <c r="BC576" s="12">
        <f t="shared" si="984"/>
        <v>0</v>
      </c>
      <c r="BD576" s="12">
        <f t="shared" si="985"/>
        <v>3.54</v>
      </c>
      <c r="BE576" s="12">
        <f t="shared" si="986"/>
        <v>0</v>
      </c>
      <c r="BF576" s="12">
        <f t="shared" si="987"/>
        <v>0</v>
      </c>
      <c r="BG576" s="12">
        <f t="shared" si="988"/>
        <v>0</v>
      </c>
      <c r="BH576" s="12">
        <f t="shared" si="989"/>
        <v>0</v>
      </c>
      <c r="BI576" s="12">
        <f t="shared" si="990"/>
        <v>0</v>
      </c>
      <c r="BJ576" s="12">
        <f t="shared" si="992"/>
        <v>12.39</v>
      </c>
    </row>
    <row r="577" spans="1:62" ht="15.75">
      <c r="A577" s="14"/>
      <c r="B577" s="14"/>
      <c r="C577" s="12" t="s">
        <v>31</v>
      </c>
      <c r="D577" s="12"/>
      <c r="E577" s="12">
        <v>6</v>
      </c>
      <c r="F577" s="12">
        <v>5</v>
      </c>
      <c r="G577" s="12"/>
      <c r="H577" s="12"/>
      <c r="I577" s="12"/>
      <c r="J577" s="12"/>
      <c r="K577" s="12"/>
      <c r="L577" s="12"/>
      <c r="M577" s="12"/>
      <c r="N577" s="12">
        <v>3</v>
      </c>
      <c r="O577" s="12">
        <v>2</v>
      </c>
      <c r="P577" s="12"/>
      <c r="Q577" s="12"/>
      <c r="R577" s="12"/>
      <c r="S577" s="12"/>
      <c r="T577" s="12"/>
      <c r="U577" s="12">
        <f t="shared" si="991"/>
        <v>16</v>
      </c>
      <c r="W577" s="23" t="s">
        <v>31</v>
      </c>
      <c r="X577" s="24">
        <v>0.56999999999999995</v>
      </c>
      <c r="Y577" s="24">
        <v>0.56999999999999995</v>
      </c>
      <c r="Z577" s="24">
        <v>0.56999999999999995</v>
      </c>
      <c r="AA577" s="24">
        <v>0.56999999999999995</v>
      </c>
      <c r="AB577" s="24">
        <v>0.56999999999999995</v>
      </c>
      <c r="AC577" s="24">
        <v>0.56999999999999995</v>
      </c>
      <c r="AD577" s="24">
        <v>0.56999999999999995</v>
      </c>
      <c r="AE577" s="24">
        <v>0.56999999999999995</v>
      </c>
      <c r="AF577" s="24">
        <v>0.56999999999999995</v>
      </c>
      <c r="AG577" s="24">
        <v>0.56999999999999995</v>
      </c>
      <c r="AH577" s="24">
        <v>0.56999999999999995</v>
      </c>
      <c r="AI577" s="24">
        <v>0.56999999999999995</v>
      </c>
      <c r="AJ577" s="24">
        <v>0.56999999999999995</v>
      </c>
      <c r="AK577" s="24">
        <v>0.56999999999999995</v>
      </c>
      <c r="AL577" s="24">
        <v>0.56999999999999995</v>
      </c>
      <c r="AM577" s="24">
        <v>0.56999999999999995</v>
      </c>
      <c r="AN577" s="24">
        <v>0.56999999999999995</v>
      </c>
      <c r="AP577" s="14"/>
      <c r="AQ577" s="14"/>
      <c r="AR577" s="12" t="s">
        <v>31</v>
      </c>
      <c r="AS577" s="12">
        <f t="shared" si="975"/>
        <v>0</v>
      </c>
      <c r="AT577" s="12">
        <f t="shared" si="975"/>
        <v>3.42</v>
      </c>
      <c r="AU577" s="12">
        <f t="shared" si="976"/>
        <v>2.85</v>
      </c>
      <c r="AV577" s="12">
        <f t="shared" si="977"/>
        <v>0</v>
      </c>
      <c r="AW577" s="12">
        <f t="shared" si="978"/>
        <v>0</v>
      </c>
      <c r="AX577" s="12">
        <f t="shared" si="979"/>
        <v>0</v>
      </c>
      <c r="AY577" s="12">
        <f t="shared" si="980"/>
        <v>0</v>
      </c>
      <c r="AZ577" s="12">
        <f t="shared" si="981"/>
        <v>0</v>
      </c>
      <c r="BA577" s="12">
        <f t="shared" si="982"/>
        <v>0</v>
      </c>
      <c r="BB577" s="12">
        <f t="shared" si="983"/>
        <v>0</v>
      </c>
      <c r="BC577" s="12">
        <f t="shared" si="984"/>
        <v>1.71</v>
      </c>
      <c r="BD577" s="12">
        <f t="shared" si="985"/>
        <v>1.1399999999999999</v>
      </c>
      <c r="BE577" s="12">
        <f t="shared" si="986"/>
        <v>0</v>
      </c>
      <c r="BF577" s="12">
        <f t="shared" si="987"/>
        <v>0</v>
      </c>
      <c r="BG577" s="12">
        <f t="shared" si="988"/>
        <v>0</v>
      </c>
      <c r="BH577" s="12">
        <f t="shared" si="989"/>
        <v>0</v>
      </c>
      <c r="BI577" s="12">
        <f t="shared" si="990"/>
        <v>0</v>
      </c>
      <c r="BJ577" s="12">
        <f t="shared" si="992"/>
        <v>9.1199999999999992</v>
      </c>
    </row>
    <row r="578" spans="1:62" ht="15.75">
      <c r="A578" s="16"/>
      <c r="B578" s="16"/>
      <c r="C578" s="12" t="s">
        <v>32</v>
      </c>
      <c r="D578" s="12"/>
      <c r="E578" s="12"/>
      <c r="F578" s="12"/>
      <c r="G578" s="12">
        <v>3</v>
      </c>
      <c r="H578" s="12">
        <v>2</v>
      </c>
      <c r="I578" s="12"/>
      <c r="J578" s="12"/>
      <c r="K578" s="12"/>
      <c r="L578" s="12">
        <v>10</v>
      </c>
      <c r="M578" s="12"/>
      <c r="N578" s="12"/>
      <c r="O578" s="12">
        <v>10</v>
      </c>
      <c r="P578" s="12"/>
      <c r="Q578" s="12"/>
      <c r="R578" s="12"/>
      <c r="S578" s="12"/>
      <c r="T578" s="12"/>
      <c r="U578" s="12">
        <f t="shared" si="991"/>
        <v>25</v>
      </c>
      <c r="W578" s="23" t="s">
        <v>32</v>
      </c>
      <c r="X578" s="24">
        <v>0.4</v>
      </c>
      <c r="Y578" s="24">
        <v>0.4</v>
      </c>
      <c r="Z578" s="24">
        <v>0.4</v>
      </c>
      <c r="AA578" s="24">
        <v>0.4</v>
      </c>
      <c r="AB578" s="24">
        <v>0.4</v>
      </c>
      <c r="AC578" s="24">
        <v>0.4</v>
      </c>
      <c r="AD578" s="24">
        <v>0.4</v>
      </c>
      <c r="AE578" s="24">
        <v>0.4</v>
      </c>
      <c r="AF578" s="24">
        <v>0.4</v>
      </c>
      <c r="AG578" s="24">
        <v>0.4</v>
      </c>
      <c r="AH578" s="24">
        <v>0.4</v>
      </c>
      <c r="AI578" s="24">
        <v>0.4</v>
      </c>
      <c r="AJ578" s="24">
        <v>0.4</v>
      </c>
      <c r="AK578" s="24">
        <v>0.4</v>
      </c>
      <c r="AL578" s="24">
        <v>0.4</v>
      </c>
      <c r="AM578" s="24">
        <v>0.4</v>
      </c>
      <c r="AN578" s="24">
        <v>0.4</v>
      </c>
      <c r="AP578" s="16"/>
      <c r="AQ578" s="16"/>
      <c r="AR578" s="12" t="s">
        <v>32</v>
      </c>
      <c r="AS578" s="12">
        <f t="shared" si="975"/>
        <v>0</v>
      </c>
      <c r="AT578" s="12">
        <f t="shared" si="975"/>
        <v>0</v>
      </c>
      <c r="AU578" s="12">
        <f t="shared" si="976"/>
        <v>0</v>
      </c>
      <c r="AV578" s="12">
        <f t="shared" si="977"/>
        <v>1.2</v>
      </c>
      <c r="AW578" s="12">
        <f t="shared" si="978"/>
        <v>0.8</v>
      </c>
      <c r="AX578" s="12">
        <f t="shared" si="979"/>
        <v>0</v>
      </c>
      <c r="AY578" s="12">
        <f t="shared" si="980"/>
        <v>0</v>
      </c>
      <c r="AZ578" s="12">
        <f t="shared" si="981"/>
        <v>0</v>
      </c>
      <c r="BA578" s="12">
        <f t="shared" si="982"/>
        <v>4</v>
      </c>
      <c r="BB578" s="12">
        <f t="shared" si="983"/>
        <v>0</v>
      </c>
      <c r="BC578" s="12">
        <f t="shared" si="984"/>
        <v>0</v>
      </c>
      <c r="BD578" s="12">
        <f t="shared" si="985"/>
        <v>4</v>
      </c>
      <c r="BE578" s="12">
        <f t="shared" si="986"/>
        <v>0</v>
      </c>
      <c r="BF578" s="12">
        <f t="shared" si="987"/>
        <v>0</v>
      </c>
      <c r="BG578" s="12">
        <f t="shared" si="988"/>
        <v>0</v>
      </c>
      <c r="BH578" s="12">
        <f t="shared" si="989"/>
        <v>0</v>
      </c>
      <c r="BI578" s="12">
        <f t="shared" si="990"/>
        <v>0</v>
      </c>
      <c r="BJ578" s="12">
        <f t="shared" si="992"/>
        <v>10</v>
      </c>
    </row>
    <row r="579" spans="1:62">
      <c r="A579" s="17"/>
      <c r="B579" s="18"/>
      <c r="C579" s="19" t="s">
        <v>33</v>
      </c>
      <c r="D579" s="19">
        <f>SUM(D570:D578)</f>
        <v>0</v>
      </c>
      <c r="E579" s="19">
        <f>SUM(E570:E578)</f>
        <v>41</v>
      </c>
      <c r="F579" s="19">
        <f t="shared" ref="F579:U579" si="993">SUM(F570:F578)</f>
        <v>32</v>
      </c>
      <c r="G579" s="19">
        <f t="shared" si="993"/>
        <v>68</v>
      </c>
      <c r="H579" s="19">
        <f t="shared" si="993"/>
        <v>16</v>
      </c>
      <c r="I579" s="19">
        <f t="shared" si="993"/>
        <v>41</v>
      </c>
      <c r="J579" s="19">
        <f t="shared" si="993"/>
        <v>12</v>
      </c>
      <c r="K579" s="19">
        <f t="shared" si="993"/>
        <v>21</v>
      </c>
      <c r="L579" s="19">
        <f t="shared" si="993"/>
        <v>38</v>
      </c>
      <c r="M579" s="19">
        <f t="shared" si="993"/>
        <v>0</v>
      </c>
      <c r="N579" s="19">
        <f t="shared" si="993"/>
        <v>11</v>
      </c>
      <c r="O579" s="19">
        <f t="shared" si="993"/>
        <v>42</v>
      </c>
      <c r="P579" s="19">
        <f t="shared" si="993"/>
        <v>9</v>
      </c>
      <c r="Q579" s="19">
        <f t="shared" si="993"/>
        <v>0</v>
      </c>
      <c r="R579" s="19">
        <f t="shared" si="993"/>
        <v>0</v>
      </c>
      <c r="S579" s="19">
        <f t="shared" si="993"/>
        <v>0</v>
      </c>
      <c r="T579" s="19">
        <f t="shared" si="993"/>
        <v>0</v>
      </c>
      <c r="U579" s="19">
        <f t="shared" si="993"/>
        <v>331</v>
      </c>
      <c r="AP579" s="17"/>
      <c r="AQ579" s="18"/>
      <c r="AR579" s="19" t="s">
        <v>33</v>
      </c>
      <c r="AS579" s="19">
        <f>SUM(AS570:AS578)</f>
        <v>0</v>
      </c>
      <c r="AT579" s="19">
        <f>SUM(AT570:AT578)</f>
        <v>17.414999999999999</v>
      </c>
      <c r="AU579" s="19">
        <f t="shared" ref="AU579:BJ579" si="994">SUM(AU570:AU578)</f>
        <v>13.725</v>
      </c>
      <c r="AV579" s="19">
        <f t="shared" si="994"/>
        <v>18.914999999999999</v>
      </c>
      <c r="AW579" s="19">
        <f t="shared" si="994"/>
        <v>4.37</v>
      </c>
      <c r="AX579" s="19">
        <f t="shared" si="994"/>
        <v>10.785</v>
      </c>
      <c r="AY579" s="19">
        <f t="shared" si="994"/>
        <v>3.97</v>
      </c>
      <c r="AZ579" s="19">
        <f t="shared" si="994"/>
        <v>6.57</v>
      </c>
      <c r="BA579" s="19">
        <f t="shared" si="994"/>
        <v>12.35</v>
      </c>
      <c r="BB579" s="19">
        <f t="shared" si="994"/>
        <v>0</v>
      </c>
      <c r="BC579" s="19">
        <f t="shared" si="994"/>
        <v>4.9450000000000003</v>
      </c>
      <c r="BD579" s="19">
        <f t="shared" si="994"/>
        <v>16.829999999999998</v>
      </c>
      <c r="BE579" s="19">
        <f t="shared" si="994"/>
        <v>2.3050000000000002</v>
      </c>
      <c r="BF579" s="19">
        <f t="shared" si="994"/>
        <v>0</v>
      </c>
      <c r="BG579" s="19">
        <f t="shared" si="994"/>
        <v>0</v>
      </c>
      <c r="BH579" s="19">
        <f t="shared" si="994"/>
        <v>0</v>
      </c>
      <c r="BI579" s="19">
        <f t="shared" si="994"/>
        <v>0</v>
      </c>
      <c r="BJ579" s="19">
        <f t="shared" si="994"/>
        <v>112.18</v>
      </c>
    </row>
    <row r="582" spans="1:62" ht="106.5">
      <c r="A582" s="8" t="s">
        <v>2</v>
      </c>
      <c r="B582" s="8" t="s">
        <v>3</v>
      </c>
      <c r="C582" s="8" t="s">
        <v>4</v>
      </c>
      <c r="D582" s="9" t="str">
        <f>D5</f>
        <v>ANGGREK</v>
      </c>
      <c r="E582" s="9" t="str">
        <f>E5</f>
        <v>BOUGENVIL</v>
      </c>
      <c r="F582" s="9" t="str">
        <f t="shared" ref="F582:U582" si="995">F5</f>
        <v>CAMELIA</v>
      </c>
      <c r="G582" s="9" t="str">
        <f t="shared" si="995"/>
        <v>DEWANDARU</v>
      </c>
      <c r="H582" s="9" t="str">
        <f t="shared" si="995"/>
        <v>EDELWEIS</v>
      </c>
      <c r="I582" s="9" t="str">
        <f t="shared" si="995"/>
        <v>FLAMBOYAN</v>
      </c>
      <c r="J582" s="9" t="str">
        <f t="shared" si="995"/>
        <v>GERANIUM</v>
      </c>
      <c r="K582" s="9" t="str">
        <f t="shared" si="995"/>
        <v>HELIKONIA</v>
      </c>
      <c r="L582" s="9" t="str">
        <f t="shared" si="995"/>
        <v>IVY</v>
      </c>
      <c r="M582" s="9" t="str">
        <f t="shared" si="995"/>
        <v>KANA</v>
      </c>
      <c r="N582" s="9" t="str">
        <f t="shared" si="995"/>
        <v>IGD</v>
      </c>
      <c r="O582" s="9" t="str">
        <f t="shared" si="995"/>
        <v>HCU</v>
      </c>
      <c r="P582" s="9" t="str">
        <f t="shared" si="995"/>
        <v>PENUNJANG</v>
      </c>
      <c r="Q582" s="9" t="str">
        <f t="shared" si="995"/>
        <v>PELAYANAN</v>
      </c>
      <c r="R582" s="9" t="str">
        <f t="shared" si="995"/>
        <v>ADMIN</v>
      </c>
      <c r="S582" s="9" t="str">
        <f t="shared" si="995"/>
        <v>ASRAMA</v>
      </c>
      <c r="T582" s="9" t="str">
        <f t="shared" si="995"/>
        <v>MASJID</v>
      </c>
      <c r="U582" s="9" t="str">
        <f t="shared" si="995"/>
        <v>JUMLAH</v>
      </c>
      <c r="W582" s="21"/>
      <c r="X582" s="22" t="str">
        <f>X5</f>
        <v>ANGGREK</v>
      </c>
      <c r="Y582" s="22" t="str">
        <f>Y5</f>
        <v>BOUGENVIL</v>
      </c>
      <c r="Z582" s="22" t="str">
        <f t="shared" ref="Z582:AN582" si="996">Z5</f>
        <v>CAMELIA</v>
      </c>
      <c r="AA582" s="22" t="str">
        <f t="shared" si="996"/>
        <v>DEWANDARU</v>
      </c>
      <c r="AB582" s="22" t="str">
        <f t="shared" si="996"/>
        <v>EDELWEIS</v>
      </c>
      <c r="AC582" s="22" t="str">
        <f t="shared" si="996"/>
        <v>FLAMBOYAN</v>
      </c>
      <c r="AD582" s="22" t="str">
        <f t="shared" si="996"/>
        <v>GERANIUM</v>
      </c>
      <c r="AE582" s="22" t="str">
        <f t="shared" si="996"/>
        <v>HELIKONIA</v>
      </c>
      <c r="AF582" s="22" t="str">
        <f t="shared" si="996"/>
        <v>IVY</v>
      </c>
      <c r="AG582" s="22" t="str">
        <f t="shared" si="996"/>
        <v>KANA</v>
      </c>
      <c r="AH582" s="22" t="str">
        <f t="shared" si="996"/>
        <v>IGD</v>
      </c>
      <c r="AI582" s="22" t="str">
        <f t="shared" si="996"/>
        <v>HCU</v>
      </c>
      <c r="AJ582" s="22" t="str">
        <f t="shared" si="996"/>
        <v>PENUNJANG</v>
      </c>
      <c r="AK582" s="22" t="str">
        <f t="shared" si="996"/>
        <v>PELAYANAN</v>
      </c>
      <c r="AL582" s="22" t="str">
        <f t="shared" si="996"/>
        <v>ADMIN</v>
      </c>
      <c r="AM582" s="22" t="str">
        <f t="shared" si="996"/>
        <v>ASRAMA</v>
      </c>
      <c r="AN582" s="22" t="str">
        <f t="shared" si="996"/>
        <v>MASJID</v>
      </c>
      <c r="AP582" s="8" t="s">
        <v>2</v>
      </c>
      <c r="AQ582" s="8" t="s">
        <v>3</v>
      </c>
      <c r="AR582" s="8" t="s">
        <v>4</v>
      </c>
      <c r="AS582" s="9" t="str">
        <f>AS5</f>
        <v>ANGGREK</v>
      </c>
      <c r="AT582" s="9" t="str">
        <f>AT5</f>
        <v>BOUGENVIL</v>
      </c>
      <c r="AU582" s="9" t="str">
        <f t="shared" ref="AU582:BJ582" si="997">AU5</f>
        <v>CAMELIA II</v>
      </c>
      <c r="AV582" s="9" t="str">
        <f t="shared" si="997"/>
        <v>DEWANDARU</v>
      </c>
      <c r="AW582" s="9" t="str">
        <f t="shared" si="997"/>
        <v>EDELWEIS</v>
      </c>
      <c r="AX582" s="9" t="str">
        <f t="shared" si="997"/>
        <v>FLAMBOYAN</v>
      </c>
      <c r="AY582" s="9" t="str">
        <f t="shared" si="997"/>
        <v>GERANIUM</v>
      </c>
      <c r="AZ582" s="9" t="str">
        <f t="shared" si="997"/>
        <v>HELIKONIA</v>
      </c>
      <c r="BA582" s="9" t="str">
        <f t="shared" si="997"/>
        <v>IVY</v>
      </c>
      <c r="BB582" s="9" t="str">
        <f t="shared" si="997"/>
        <v>KANA</v>
      </c>
      <c r="BC582" s="9" t="str">
        <f t="shared" si="997"/>
        <v>IGD</v>
      </c>
      <c r="BD582" s="9" t="str">
        <f t="shared" si="997"/>
        <v>HCU</v>
      </c>
      <c r="BE582" s="9" t="str">
        <f t="shared" si="997"/>
        <v>PENUNJANG</v>
      </c>
      <c r="BF582" s="9" t="str">
        <f t="shared" si="997"/>
        <v>PELAYANAN</v>
      </c>
      <c r="BG582" s="9" t="str">
        <f t="shared" si="997"/>
        <v>ADMIN</v>
      </c>
      <c r="BH582" s="9" t="str">
        <f t="shared" si="997"/>
        <v>ASRAMA</v>
      </c>
      <c r="BI582" s="9" t="str">
        <f t="shared" si="997"/>
        <v>MASJID</v>
      </c>
      <c r="BJ582" s="9" t="str">
        <f t="shared" si="997"/>
        <v>JUMLAH</v>
      </c>
    </row>
    <row r="583" spans="1:62" ht="15.75">
      <c r="A583" s="10">
        <f>A570+1</f>
        <v>14</v>
      </c>
      <c r="B583" s="11" t="s">
        <v>39</v>
      </c>
      <c r="C583" s="12" t="s">
        <v>24</v>
      </c>
      <c r="D583" s="12"/>
      <c r="E583" s="12"/>
      <c r="F583" s="12"/>
      <c r="G583" s="12">
        <v>5</v>
      </c>
      <c r="H583" s="12">
        <v>4</v>
      </c>
      <c r="I583" s="12">
        <v>19</v>
      </c>
      <c r="J583" s="12">
        <v>3</v>
      </c>
      <c r="K583" s="12">
        <v>7</v>
      </c>
      <c r="L583" s="12">
        <v>7</v>
      </c>
      <c r="M583" s="12">
        <v>2</v>
      </c>
      <c r="N583" s="12"/>
      <c r="O583" s="12">
        <v>11</v>
      </c>
      <c r="P583" s="12">
        <v>5</v>
      </c>
      <c r="Q583" s="12">
        <v>8</v>
      </c>
      <c r="R583" s="12"/>
      <c r="S583" s="12"/>
      <c r="T583" s="12"/>
      <c r="U583" s="12">
        <f>SUM(E583:T583)</f>
        <v>71</v>
      </c>
      <c r="W583" s="23" t="s">
        <v>24</v>
      </c>
      <c r="X583" s="24">
        <v>0.26500000000000001</v>
      </c>
      <c r="Y583" s="24">
        <v>0.26500000000000001</v>
      </c>
      <c r="Z583" s="24">
        <v>0.26500000000000001</v>
      </c>
      <c r="AA583" s="24">
        <v>0.26500000000000001</v>
      </c>
      <c r="AB583" s="24">
        <v>0.26500000000000001</v>
      </c>
      <c r="AC583" s="24">
        <v>0.26500000000000001</v>
      </c>
      <c r="AD583" s="24">
        <v>0.26500000000000001</v>
      </c>
      <c r="AE583" s="24">
        <v>0.26500000000000001</v>
      </c>
      <c r="AF583" s="24">
        <v>0.26500000000000001</v>
      </c>
      <c r="AG583" s="24">
        <v>0.26500000000000001</v>
      </c>
      <c r="AH583" s="24">
        <v>0.26500000000000001</v>
      </c>
      <c r="AI583" s="24">
        <v>0.26500000000000001</v>
      </c>
      <c r="AJ583" s="24">
        <v>0.26500000000000001</v>
      </c>
      <c r="AK583" s="24">
        <v>0.26500000000000001</v>
      </c>
      <c r="AL583" s="24">
        <v>0.26500000000000001</v>
      </c>
      <c r="AM583" s="24">
        <v>0.26500000000000001</v>
      </c>
      <c r="AN583" s="24">
        <v>0.26500000000000001</v>
      </c>
      <c r="AP583" s="10">
        <f>AP570+1</f>
        <v>14</v>
      </c>
      <c r="AQ583" s="11" t="s">
        <v>38</v>
      </c>
      <c r="AR583" s="12" t="s">
        <v>24</v>
      </c>
      <c r="AS583" s="12">
        <f t="shared" ref="AS583:AT591" si="998">X583*D583</f>
        <v>0</v>
      </c>
      <c r="AT583" s="12">
        <f t="shared" si="998"/>
        <v>0</v>
      </c>
      <c r="AU583" s="12">
        <f t="shared" ref="AU583:AU591" si="999">Z583*F583</f>
        <v>0</v>
      </c>
      <c r="AV583" s="12">
        <f t="shared" ref="AV583:AV591" si="1000">AA583*G583</f>
        <v>1.325</v>
      </c>
      <c r="AW583" s="12">
        <f t="shared" ref="AW583:AW591" si="1001">AB583*H583</f>
        <v>1.06</v>
      </c>
      <c r="AX583" s="12">
        <f t="shared" ref="AX583:AX591" si="1002">AC583*I583</f>
        <v>5.0350000000000001</v>
      </c>
      <c r="AY583" s="12">
        <f t="shared" ref="AY583:AY591" si="1003">AD583*J583</f>
        <v>0.79500000000000004</v>
      </c>
      <c r="AZ583" s="12">
        <f t="shared" ref="AZ583:AZ591" si="1004">AE583*K583</f>
        <v>1.855</v>
      </c>
      <c r="BA583" s="12">
        <f t="shared" ref="BA583:BA591" si="1005">AF583*L583</f>
        <v>1.855</v>
      </c>
      <c r="BB583" s="12">
        <f t="shared" ref="BB583:BB591" si="1006">AG583*M583</f>
        <v>0.53</v>
      </c>
      <c r="BC583" s="12">
        <f t="shared" ref="BC583:BC591" si="1007">AH583*N583</f>
        <v>0</v>
      </c>
      <c r="BD583" s="12">
        <f t="shared" ref="BD583:BD591" si="1008">AI583*O583</f>
        <v>2.915</v>
      </c>
      <c r="BE583" s="12">
        <f t="shared" ref="BE583:BE591" si="1009">AJ583*P583</f>
        <v>1.325</v>
      </c>
      <c r="BF583" s="12">
        <f t="shared" ref="BF583:BF591" si="1010">AK583*Q583</f>
        <v>2.12</v>
      </c>
      <c r="BG583" s="12">
        <f t="shared" ref="BG583:BG591" si="1011">AL583*R583</f>
        <v>0</v>
      </c>
      <c r="BH583" s="12">
        <f t="shared" ref="BH583:BH591" si="1012">AM583*S583</f>
        <v>0</v>
      </c>
      <c r="BI583" s="12">
        <f t="shared" ref="BI583:BI591" si="1013">AN583*T583</f>
        <v>0</v>
      </c>
      <c r="BJ583" s="12">
        <f>SUM(AT583:BI583)</f>
        <v>18.815000000000001</v>
      </c>
    </row>
    <row r="584" spans="1:62" ht="15.75">
      <c r="A584" s="14"/>
      <c r="B584" s="15">
        <f>B571+1</f>
        <v>44606</v>
      </c>
      <c r="C584" s="12" t="s">
        <v>25</v>
      </c>
      <c r="D584" s="12"/>
      <c r="E584" s="12"/>
      <c r="F584" s="12"/>
      <c r="G584" s="12">
        <v>5</v>
      </c>
      <c r="H584" s="12">
        <v>6</v>
      </c>
      <c r="I584" s="12">
        <v>20</v>
      </c>
      <c r="J584" s="12">
        <v>3</v>
      </c>
      <c r="K584" s="12">
        <v>10</v>
      </c>
      <c r="L584" s="12">
        <v>9</v>
      </c>
      <c r="M584" s="12">
        <v>2</v>
      </c>
      <c r="N584" s="12"/>
      <c r="O584" s="12">
        <v>2</v>
      </c>
      <c r="P584" s="12"/>
      <c r="Q584" s="12">
        <v>3</v>
      </c>
      <c r="R584" s="12"/>
      <c r="S584" s="12"/>
      <c r="T584" s="12"/>
      <c r="U584" s="12">
        <f t="shared" ref="U584:U591" si="1014">SUM(E584:T584)</f>
        <v>60</v>
      </c>
      <c r="W584" s="23" t="s">
        <v>25</v>
      </c>
      <c r="X584" s="24">
        <v>0.22500000000000001</v>
      </c>
      <c r="Y584" s="24">
        <v>0.22500000000000001</v>
      </c>
      <c r="Z584" s="24">
        <v>0.22500000000000001</v>
      </c>
      <c r="AA584" s="24">
        <v>0.22500000000000001</v>
      </c>
      <c r="AB584" s="24">
        <v>0.22500000000000001</v>
      </c>
      <c r="AC584" s="24">
        <v>0.22500000000000001</v>
      </c>
      <c r="AD584" s="24">
        <v>0.22500000000000001</v>
      </c>
      <c r="AE584" s="24">
        <v>0.22500000000000001</v>
      </c>
      <c r="AF584" s="24">
        <v>0.22500000000000001</v>
      </c>
      <c r="AG584" s="24">
        <v>0.22500000000000001</v>
      </c>
      <c r="AH584" s="24">
        <v>0.22500000000000001</v>
      </c>
      <c r="AI584" s="24">
        <v>0.22500000000000001</v>
      </c>
      <c r="AJ584" s="24">
        <v>0.22500000000000001</v>
      </c>
      <c r="AK584" s="24">
        <v>0.22500000000000001</v>
      </c>
      <c r="AL584" s="24">
        <v>0.22500000000000001</v>
      </c>
      <c r="AM584" s="24">
        <v>0.22500000000000001</v>
      </c>
      <c r="AN584" s="24">
        <v>0.22500000000000001</v>
      </c>
      <c r="AP584" s="14"/>
      <c r="AQ584" s="15">
        <f>AQ571+1</f>
        <v>44241</v>
      </c>
      <c r="AR584" s="12" t="s">
        <v>25</v>
      </c>
      <c r="AS584" s="12">
        <f t="shared" si="998"/>
        <v>0</v>
      </c>
      <c r="AT584" s="12">
        <f t="shared" si="998"/>
        <v>0</v>
      </c>
      <c r="AU584" s="12">
        <f t="shared" si="999"/>
        <v>0</v>
      </c>
      <c r="AV584" s="12">
        <f t="shared" si="1000"/>
        <v>1.125</v>
      </c>
      <c r="AW584" s="12">
        <f t="shared" si="1001"/>
        <v>1.35</v>
      </c>
      <c r="AX584" s="12">
        <f t="shared" si="1002"/>
        <v>4.5</v>
      </c>
      <c r="AY584" s="12">
        <f t="shared" si="1003"/>
        <v>0.67500000000000004</v>
      </c>
      <c r="AZ584" s="12">
        <f t="shared" si="1004"/>
        <v>2.25</v>
      </c>
      <c r="BA584" s="12">
        <f t="shared" si="1005"/>
        <v>2.0249999999999999</v>
      </c>
      <c r="BB584" s="12">
        <f t="shared" si="1006"/>
        <v>0.45</v>
      </c>
      <c r="BC584" s="12">
        <f t="shared" si="1007"/>
        <v>0</v>
      </c>
      <c r="BD584" s="12">
        <f t="shared" si="1008"/>
        <v>0.45</v>
      </c>
      <c r="BE584" s="12">
        <f t="shared" si="1009"/>
        <v>0</v>
      </c>
      <c r="BF584" s="12">
        <f t="shared" si="1010"/>
        <v>0.67500000000000004</v>
      </c>
      <c r="BG584" s="12">
        <f t="shared" si="1011"/>
        <v>0</v>
      </c>
      <c r="BH584" s="12">
        <f t="shared" si="1012"/>
        <v>0</v>
      </c>
      <c r="BI584" s="12">
        <f t="shared" si="1013"/>
        <v>0</v>
      </c>
      <c r="BJ584" s="12">
        <f t="shared" ref="BJ584:BJ591" si="1015">SUM(AT584:BI584)</f>
        <v>13.5</v>
      </c>
    </row>
    <row r="585" spans="1:62" ht="15.75">
      <c r="A585" s="14"/>
      <c r="B585" s="14"/>
      <c r="C585" s="12" t="s">
        <v>26</v>
      </c>
      <c r="D585" s="12"/>
      <c r="E585" s="12"/>
      <c r="F585" s="12"/>
      <c r="G585" s="12">
        <v>4</v>
      </c>
      <c r="H585" s="12">
        <v>3</v>
      </c>
      <c r="I585" s="12">
        <v>8</v>
      </c>
      <c r="J585" s="12">
        <v>2</v>
      </c>
      <c r="K585" s="12">
        <v>3</v>
      </c>
      <c r="L585" s="12">
        <v>4</v>
      </c>
      <c r="M585" s="12">
        <v>1</v>
      </c>
      <c r="N585" s="12"/>
      <c r="O585" s="12">
        <v>4</v>
      </c>
      <c r="P585" s="12">
        <v>1</v>
      </c>
      <c r="Q585" s="12"/>
      <c r="R585" s="12"/>
      <c r="S585" s="12"/>
      <c r="T585" s="12"/>
      <c r="U585" s="12">
        <f t="shared" si="1014"/>
        <v>30</v>
      </c>
      <c r="W585" s="23" t="s">
        <v>26</v>
      </c>
      <c r="X585" s="24">
        <v>0.35</v>
      </c>
      <c r="Y585" s="24">
        <v>0.35</v>
      </c>
      <c r="Z585" s="24">
        <v>0.35</v>
      </c>
      <c r="AA585" s="24">
        <v>0.35</v>
      </c>
      <c r="AB585" s="24">
        <v>0.35</v>
      </c>
      <c r="AC585" s="24">
        <v>0.35</v>
      </c>
      <c r="AD585" s="24">
        <v>0.35</v>
      </c>
      <c r="AE585" s="24">
        <v>0.35</v>
      </c>
      <c r="AF585" s="24">
        <v>0.35</v>
      </c>
      <c r="AG585" s="24">
        <v>0.35</v>
      </c>
      <c r="AH585" s="24">
        <v>0.35</v>
      </c>
      <c r="AI585" s="24">
        <v>0.35</v>
      </c>
      <c r="AJ585" s="24">
        <v>0.35</v>
      </c>
      <c r="AK585" s="24">
        <v>0.35</v>
      </c>
      <c r="AL585" s="24">
        <v>0.35</v>
      </c>
      <c r="AM585" s="24">
        <v>0.35</v>
      </c>
      <c r="AN585" s="24">
        <v>0.35</v>
      </c>
      <c r="AP585" s="14"/>
      <c r="AQ585" s="14"/>
      <c r="AR585" s="12" t="s">
        <v>26</v>
      </c>
      <c r="AS585" s="12">
        <f t="shared" si="998"/>
        <v>0</v>
      </c>
      <c r="AT585" s="12">
        <f t="shared" si="998"/>
        <v>0</v>
      </c>
      <c r="AU585" s="12">
        <f t="shared" si="999"/>
        <v>0</v>
      </c>
      <c r="AV585" s="12">
        <f t="shared" si="1000"/>
        <v>1.4</v>
      </c>
      <c r="AW585" s="12">
        <f t="shared" si="1001"/>
        <v>1.05</v>
      </c>
      <c r="AX585" s="12">
        <f t="shared" si="1002"/>
        <v>2.8</v>
      </c>
      <c r="AY585" s="12">
        <f t="shared" si="1003"/>
        <v>0.7</v>
      </c>
      <c r="AZ585" s="12">
        <f t="shared" si="1004"/>
        <v>1.05</v>
      </c>
      <c r="BA585" s="12">
        <f t="shared" si="1005"/>
        <v>1.4</v>
      </c>
      <c r="BB585" s="12">
        <f t="shared" si="1006"/>
        <v>0.35</v>
      </c>
      <c r="BC585" s="12">
        <f t="shared" si="1007"/>
        <v>0</v>
      </c>
      <c r="BD585" s="12">
        <f t="shared" si="1008"/>
        <v>1.4</v>
      </c>
      <c r="BE585" s="12">
        <f t="shared" si="1009"/>
        <v>0.35</v>
      </c>
      <c r="BF585" s="12">
        <f t="shared" si="1010"/>
        <v>0</v>
      </c>
      <c r="BG585" s="12">
        <f t="shared" si="1011"/>
        <v>0</v>
      </c>
      <c r="BH585" s="12">
        <f t="shared" si="1012"/>
        <v>0</v>
      </c>
      <c r="BI585" s="12">
        <f t="shared" si="1013"/>
        <v>0</v>
      </c>
      <c r="BJ585" s="12">
        <f t="shared" si="1015"/>
        <v>10.5</v>
      </c>
    </row>
    <row r="586" spans="1:62" ht="15.75">
      <c r="A586" s="14"/>
      <c r="B586" s="14"/>
      <c r="C586" s="12" t="s">
        <v>27</v>
      </c>
      <c r="D586" s="12"/>
      <c r="E586" s="12">
        <v>5</v>
      </c>
      <c r="F586" s="12">
        <v>3</v>
      </c>
      <c r="G586" s="12">
        <v>4</v>
      </c>
      <c r="H586" s="12">
        <v>7</v>
      </c>
      <c r="I586" s="12"/>
      <c r="J586" s="12">
        <v>4</v>
      </c>
      <c r="K586" s="12">
        <v>4</v>
      </c>
      <c r="L586" s="12">
        <v>2</v>
      </c>
      <c r="M586" s="12">
        <v>2</v>
      </c>
      <c r="N586" s="12">
        <v>3</v>
      </c>
      <c r="O586" s="12">
        <v>3</v>
      </c>
      <c r="P586" s="12">
        <v>2</v>
      </c>
      <c r="Q586" s="12"/>
      <c r="R586" s="12"/>
      <c r="S586" s="12"/>
      <c r="T586" s="12"/>
      <c r="U586" s="12">
        <f t="shared" si="1014"/>
        <v>39</v>
      </c>
      <c r="W586" s="23" t="s">
        <v>27</v>
      </c>
      <c r="X586" s="24">
        <v>0.43</v>
      </c>
      <c r="Y586" s="24">
        <v>0.43</v>
      </c>
      <c r="Z586" s="24">
        <v>0.43</v>
      </c>
      <c r="AA586" s="24">
        <v>0.43</v>
      </c>
      <c r="AB586" s="24">
        <v>0.43</v>
      </c>
      <c r="AC586" s="24">
        <v>0.43</v>
      </c>
      <c r="AD586" s="24">
        <v>0.43</v>
      </c>
      <c r="AE586" s="24">
        <v>0.43</v>
      </c>
      <c r="AF586" s="24">
        <v>0.43</v>
      </c>
      <c r="AG586" s="24">
        <v>0.43</v>
      </c>
      <c r="AH586" s="24">
        <v>0.43</v>
      </c>
      <c r="AI586" s="24">
        <v>0.43</v>
      </c>
      <c r="AJ586" s="24">
        <v>0.43</v>
      </c>
      <c r="AK586" s="24">
        <v>0.43</v>
      </c>
      <c r="AL586" s="24">
        <v>0.43</v>
      </c>
      <c r="AM586" s="24">
        <v>0.43</v>
      </c>
      <c r="AN586" s="24">
        <v>0.43</v>
      </c>
      <c r="AP586" s="14"/>
      <c r="AQ586" s="14"/>
      <c r="AR586" s="12" t="s">
        <v>27</v>
      </c>
      <c r="AS586" s="12">
        <f t="shared" si="998"/>
        <v>0</v>
      </c>
      <c r="AT586" s="12">
        <f t="shared" si="998"/>
        <v>2.15</v>
      </c>
      <c r="AU586" s="12">
        <f t="shared" si="999"/>
        <v>1.29</v>
      </c>
      <c r="AV586" s="12">
        <f t="shared" si="1000"/>
        <v>1.72</v>
      </c>
      <c r="AW586" s="12">
        <f t="shared" si="1001"/>
        <v>3.01</v>
      </c>
      <c r="AX586" s="12">
        <f t="shared" si="1002"/>
        <v>0</v>
      </c>
      <c r="AY586" s="12">
        <f t="shared" si="1003"/>
        <v>1.72</v>
      </c>
      <c r="AZ586" s="12">
        <f t="shared" si="1004"/>
        <v>1.72</v>
      </c>
      <c r="BA586" s="12">
        <f t="shared" si="1005"/>
        <v>0.86</v>
      </c>
      <c r="BB586" s="12">
        <f t="shared" si="1006"/>
        <v>0.86</v>
      </c>
      <c r="BC586" s="12">
        <f t="shared" si="1007"/>
        <v>1.29</v>
      </c>
      <c r="BD586" s="12">
        <f t="shared" si="1008"/>
        <v>1.29</v>
      </c>
      <c r="BE586" s="12">
        <f t="shared" si="1009"/>
        <v>0.86</v>
      </c>
      <c r="BF586" s="12">
        <f t="shared" si="1010"/>
        <v>0</v>
      </c>
      <c r="BG586" s="12">
        <f t="shared" si="1011"/>
        <v>0</v>
      </c>
      <c r="BH586" s="12">
        <f t="shared" si="1012"/>
        <v>0</v>
      </c>
      <c r="BI586" s="12">
        <f t="shared" si="1013"/>
        <v>0</v>
      </c>
      <c r="BJ586" s="12">
        <f t="shared" si="1015"/>
        <v>16.77</v>
      </c>
    </row>
    <row r="587" spans="1:62" ht="15.75">
      <c r="A587" s="14"/>
      <c r="B587" s="14"/>
      <c r="C587" s="12" t="s">
        <v>28</v>
      </c>
      <c r="D587" s="12"/>
      <c r="E587" s="12">
        <v>5</v>
      </c>
      <c r="F587" s="12">
        <v>4</v>
      </c>
      <c r="G587" s="12">
        <v>2</v>
      </c>
      <c r="H587" s="12">
        <v>3</v>
      </c>
      <c r="I587" s="12">
        <v>1</v>
      </c>
      <c r="J587" s="12"/>
      <c r="K587" s="12">
        <v>1</v>
      </c>
      <c r="L587" s="12">
        <v>1</v>
      </c>
      <c r="M587" s="12">
        <v>2</v>
      </c>
      <c r="N587" s="12">
        <v>6</v>
      </c>
      <c r="O587" s="12">
        <v>4</v>
      </c>
      <c r="P587" s="12">
        <v>2</v>
      </c>
      <c r="Q587" s="12"/>
      <c r="R587" s="12"/>
      <c r="S587" s="12"/>
      <c r="T587" s="12"/>
      <c r="U587" s="12">
        <f t="shared" si="1014"/>
        <v>31</v>
      </c>
      <c r="W587" s="23" t="s">
        <v>28</v>
      </c>
      <c r="X587" s="24">
        <v>0.5</v>
      </c>
      <c r="Y587" s="24">
        <v>0.5</v>
      </c>
      <c r="Z587" s="24">
        <v>0.5</v>
      </c>
      <c r="AA587" s="24">
        <v>0.5</v>
      </c>
      <c r="AB587" s="24">
        <v>0.5</v>
      </c>
      <c r="AC587" s="24">
        <v>0.5</v>
      </c>
      <c r="AD587" s="24">
        <v>0.5</v>
      </c>
      <c r="AE587" s="24">
        <v>0.5</v>
      </c>
      <c r="AF587" s="24">
        <v>0.5</v>
      </c>
      <c r="AG587" s="24">
        <v>0.5</v>
      </c>
      <c r="AH587" s="24">
        <v>0.5</v>
      </c>
      <c r="AI587" s="24">
        <v>0.5</v>
      </c>
      <c r="AJ587" s="24">
        <v>0.5</v>
      </c>
      <c r="AK587" s="24">
        <v>0.5</v>
      </c>
      <c r="AL587" s="24">
        <v>0.5</v>
      </c>
      <c r="AM587" s="24">
        <v>0.5</v>
      </c>
      <c r="AN587" s="24">
        <v>0.5</v>
      </c>
      <c r="AP587" s="14"/>
      <c r="AQ587" s="14"/>
      <c r="AR587" s="12" t="s">
        <v>28</v>
      </c>
      <c r="AS587" s="12">
        <f t="shared" si="998"/>
        <v>0</v>
      </c>
      <c r="AT587" s="12">
        <f t="shared" si="998"/>
        <v>2.5</v>
      </c>
      <c r="AU587" s="12">
        <f t="shared" si="999"/>
        <v>2</v>
      </c>
      <c r="AV587" s="12">
        <f t="shared" si="1000"/>
        <v>1</v>
      </c>
      <c r="AW587" s="12">
        <f t="shared" si="1001"/>
        <v>1.5</v>
      </c>
      <c r="AX587" s="12">
        <f t="shared" si="1002"/>
        <v>0.5</v>
      </c>
      <c r="AY587" s="12">
        <f t="shared" si="1003"/>
        <v>0</v>
      </c>
      <c r="AZ587" s="12">
        <f t="shared" si="1004"/>
        <v>0.5</v>
      </c>
      <c r="BA587" s="12">
        <f t="shared" si="1005"/>
        <v>0.5</v>
      </c>
      <c r="BB587" s="12">
        <f t="shared" si="1006"/>
        <v>1</v>
      </c>
      <c r="BC587" s="12">
        <f t="shared" si="1007"/>
        <v>3</v>
      </c>
      <c r="BD587" s="12">
        <f t="shared" si="1008"/>
        <v>2</v>
      </c>
      <c r="BE587" s="12">
        <f t="shared" si="1009"/>
        <v>1</v>
      </c>
      <c r="BF587" s="12">
        <f t="shared" si="1010"/>
        <v>0</v>
      </c>
      <c r="BG587" s="12">
        <f t="shared" si="1011"/>
        <v>0</v>
      </c>
      <c r="BH587" s="12">
        <f t="shared" si="1012"/>
        <v>0</v>
      </c>
      <c r="BI587" s="12">
        <f t="shared" si="1013"/>
        <v>0</v>
      </c>
      <c r="BJ587" s="12">
        <f t="shared" si="1015"/>
        <v>15.5</v>
      </c>
    </row>
    <row r="588" spans="1:62" ht="15.75">
      <c r="A588" s="14"/>
      <c r="B588" s="14"/>
      <c r="C588" s="12" t="s">
        <v>35</v>
      </c>
      <c r="D588" s="12"/>
      <c r="E588" s="12">
        <v>3</v>
      </c>
      <c r="F588" s="12">
        <v>2</v>
      </c>
      <c r="G588" s="12">
        <v>1</v>
      </c>
      <c r="H588" s="12">
        <v>4</v>
      </c>
      <c r="I588" s="12"/>
      <c r="J588" s="12"/>
      <c r="K588" s="12"/>
      <c r="L588" s="12"/>
      <c r="M588" s="12">
        <v>1</v>
      </c>
      <c r="N588" s="12">
        <v>3</v>
      </c>
      <c r="O588" s="12">
        <v>3</v>
      </c>
      <c r="P588" s="12">
        <v>1</v>
      </c>
      <c r="Q588" s="12"/>
      <c r="R588" s="12"/>
      <c r="S588" s="12"/>
      <c r="T588" s="12"/>
      <c r="U588" s="12">
        <f t="shared" si="1014"/>
        <v>18</v>
      </c>
      <c r="W588" s="23" t="s">
        <v>50</v>
      </c>
      <c r="X588" s="24">
        <v>8.5000000000000006E-2</v>
      </c>
      <c r="Y588" s="24">
        <v>8.5000000000000006E-2</v>
      </c>
      <c r="Z588" s="24">
        <v>8.5000000000000006E-2</v>
      </c>
      <c r="AA588" s="24">
        <v>8.5000000000000006E-2</v>
      </c>
      <c r="AB588" s="24">
        <v>8.5000000000000006E-2</v>
      </c>
      <c r="AC588" s="24">
        <v>8.5000000000000006E-2</v>
      </c>
      <c r="AD588" s="24">
        <v>8.5000000000000006E-2</v>
      </c>
      <c r="AE588" s="24">
        <v>8.5000000000000006E-2</v>
      </c>
      <c r="AF588" s="24">
        <v>8.5000000000000006E-2</v>
      </c>
      <c r="AG588" s="24">
        <v>8.5000000000000006E-2</v>
      </c>
      <c r="AH588" s="24">
        <v>8.5000000000000006E-2</v>
      </c>
      <c r="AI588" s="24">
        <v>8.5000000000000006E-2</v>
      </c>
      <c r="AJ588" s="24">
        <v>8.5000000000000006E-2</v>
      </c>
      <c r="AK588" s="24">
        <v>8.5000000000000006E-2</v>
      </c>
      <c r="AL588" s="24">
        <v>8.5000000000000006E-2</v>
      </c>
      <c r="AM588" s="24">
        <v>8.5000000000000006E-2</v>
      </c>
      <c r="AN588" s="24">
        <v>8.5000000000000006E-2</v>
      </c>
      <c r="AP588" s="14"/>
      <c r="AQ588" s="14"/>
      <c r="AR588" s="12" t="s">
        <v>35</v>
      </c>
      <c r="AS588" s="12">
        <f t="shared" si="998"/>
        <v>0</v>
      </c>
      <c r="AT588" s="12">
        <f t="shared" si="998"/>
        <v>0.255</v>
      </c>
      <c r="AU588" s="12">
        <f t="shared" si="999"/>
        <v>0.17</v>
      </c>
      <c r="AV588" s="12">
        <f t="shared" si="1000"/>
        <v>8.5000000000000006E-2</v>
      </c>
      <c r="AW588" s="12">
        <f t="shared" si="1001"/>
        <v>0.34</v>
      </c>
      <c r="AX588" s="12">
        <f t="shared" si="1002"/>
        <v>0</v>
      </c>
      <c r="AY588" s="12">
        <f t="shared" si="1003"/>
        <v>0</v>
      </c>
      <c r="AZ588" s="12">
        <f t="shared" si="1004"/>
        <v>0</v>
      </c>
      <c r="BA588" s="12">
        <f t="shared" si="1005"/>
        <v>0</v>
      </c>
      <c r="BB588" s="12">
        <f t="shared" si="1006"/>
        <v>8.5000000000000006E-2</v>
      </c>
      <c r="BC588" s="12">
        <f t="shared" si="1007"/>
        <v>0.255</v>
      </c>
      <c r="BD588" s="12">
        <f t="shared" si="1008"/>
        <v>0.255</v>
      </c>
      <c r="BE588" s="12">
        <f t="shared" si="1009"/>
        <v>8.5000000000000006E-2</v>
      </c>
      <c r="BF588" s="12">
        <f t="shared" si="1010"/>
        <v>0</v>
      </c>
      <c r="BG588" s="12">
        <f t="shared" si="1011"/>
        <v>0</v>
      </c>
      <c r="BH588" s="12">
        <f t="shared" si="1012"/>
        <v>0</v>
      </c>
      <c r="BI588" s="12">
        <f t="shared" si="1013"/>
        <v>0</v>
      </c>
      <c r="BJ588" s="12">
        <f t="shared" si="1015"/>
        <v>1.53</v>
      </c>
    </row>
    <row r="589" spans="1:62" ht="15.75">
      <c r="A589" s="14"/>
      <c r="B589" s="14"/>
      <c r="C589" s="12" t="s">
        <v>36</v>
      </c>
      <c r="D589" s="12"/>
      <c r="E589" s="12">
        <v>7</v>
      </c>
      <c r="F589" s="12">
        <v>3</v>
      </c>
      <c r="G589" s="12"/>
      <c r="H589" s="12"/>
      <c r="I589" s="12"/>
      <c r="J589" s="12"/>
      <c r="K589" s="12"/>
      <c r="L589" s="12"/>
      <c r="M589" s="12"/>
      <c r="N589" s="12"/>
      <c r="O589" s="12">
        <v>4</v>
      </c>
      <c r="P589" s="12"/>
      <c r="Q589" s="12"/>
      <c r="R589" s="12"/>
      <c r="S589" s="12"/>
      <c r="T589" s="12"/>
      <c r="U589" s="12">
        <f t="shared" si="1014"/>
        <v>14</v>
      </c>
      <c r="W589" s="23" t="s">
        <v>51</v>
      </c>
      <c r="X589" s="24">
        <v>0.59</v>
      </c>
      <c r="Y589" s="24">
        <v>0.59</v>
      </c>
      <c r="Z589" s="24">
        <v>0.59</v>
      </c>
      <c r="AA589" s="24">
        <v>0.59</v>
      </c>
      <c r="AB589" s="24">
        <v>0.59</v>
      </c>
      <c r="AC589" s="24">
        <v>0.59</v>
      </c>
      <c r="AD589" s="24">
        <v>0.59</v>
      </c>
      <c r="AE589" s="24">
        <v>0.59</v>
      </c>
      <c r="AF589" s="24">
        <v>0.59</v>
      </c>
      <c r="AG589" s="24">
        <v>0.59</v>
      </c>
      <c r="AH589" s="24">
        <v>0.59</v>
      </c>
      <c r="AI589" s="24">
        <v>0.59</v>
      </c>
      <c r="AJ589" s="24">
        <v>0.59</v>
      </c>
      <c r="AK589" s="24">
        <v>0.59</v>
      </c>
      <c r="AL589" s="24">
        <v>0.59</v>
      </c>
      <c r="AM589" s="24">
        <v>0.59</v>
      </c>
      <c r="AN589" s="24">
        <v>0.59</v>
      </c>
      <c r="AP589" s="14"/>
      <c r="AQ589" s="14"/>
      <c r="AR589" s="12" t="s">
        <v>36</v>
      </c>
      <c r="AS589" s="12">
        <f t="shared" si="998"/>
        <v>0</v>
      </c>
      <c r="AT589" s="12">
        <f t="shared" si="998"/>
        <v>4.13</v>
      </c>
      <c r="AU589" s="12">
        <f t="shared" si="999"/>
        <v>1.77</v>
      </c>
      <c r="AV589" s="12">
        <f t="shared" si="1000"/>
        <v>0</v>
      </c>
      <c r="AW589" s="12">
        <f t="shared" si="1001"/>
        <v>0</v>
      </c>
      <c r="AX589" s="12">
        <f t="shared" si="1002"/>
        <v>0</v>
      </c>
      <c r="AY589" s="12">
        <f t="shared" si="1003"/>
        <v>0</v>
      </c>
      <c r="AZ589" s="12">
        <f t="shared" si="1004"/>
        <v>0</v>
      </c>
      <c r="BA589" s="12">
        <f t="shared" si="1005"/>
        <v>0</v>
      </c>
      <c r="BB589" s="12">
        <f t="shared" si="1006"/>
        <v>0</v>
      </c>
      <c r="BC589" s="12">
        <f t="shared" si="1007"/>
        <v>0</v>
      </c>
      <c r="BD589" s="12">
        <f t="shared" si="1008"/>
        <v>2.36</v>
      </c>
      <c r="BE589" s="12">
        <f t="shared" si="1009"/>
        <v>0</v>
      </c>
      <c r="BF589" s="12">
        <f t="shared" si="1010"/>
        <v>0</v>
      </c>
      <c r="BG589" s="12">
        <f t="shared" si="1011"/>
        <v>0</v>
      </c>
      <c r="BH589" s="12">
        <f t="shared" si="1012"/>
        <v>0</v>
      </c>
      <c r="BI589" s="12">
        <f t="shared" si="1013"/>
        <v>0</v>
      </c>
      <c r="BJ589" s="12">
        <f t="shared" si="1015"/>
        <v>8.26</v>
      </c>
    </row>
    <row r="590" spans="1:62" ht="15.75">
      <c r="A590" s="14"/>
      <c r="B590" s="14"/>
      <c r="C590" s="12" t="s">
        <v>31</v>
      </c>
      <c r="D590" s="12"/>
      <c r="E590" s="12">
        <v>4</v>
      </c>
      <c r="F590" s="12">
        <v>1</v>
      </c>
      <c r="G590" s="12"/>
      <c r="H590" s="12"/>
      <c r="I590" s="12"/>
      <c r="J590" s="12"/>
      <c r="K590" s="12"/>
      <c r="L590" s="12"/>
      <c r="M590" s="12"/>
      <c r="N590" s="12">
        <v>2</v>
      </c>
      <c r="O590" s="12">
        <v>1</v>
      </c>
      <c r="P590" s="12"/>
      <c r="Q590" s="12"/>
      <c r="R590" s="12"/>
      <c r="S590" s="12"/>
      <c r="T590" s="12"/>
      <c r="U590" s="12">
        <f t="shared" si="1014"/>
        <v>8</v>
      </c>
      <c r="W590" s="23" t="s">
        <v>31</v>
      </c>
      <c r="X590" s="24">
        <v>0.56999999999999995</v>
      </c>
      <c r="Y590" s="24">
        <v>0.56999999999999995</v>
      </c>
      <c r="Z590" s="24">
        <v>0.56999999999999995</v>
      </c>
      <c r="AA590" s="24">
        <v>0.56999999999999995</v>
      </c>
      <c r="AB590" s="24">
        <v>0.56999999999999995</v>
      </c>
      <c r="AC590" s="24">
        <v>0.56999999999999995</v>
      </c>
      <c r="AD590" s="24">
        <v>0.56999999999999995</v>
      </c>
      <c r="AE590" s="24">
        <v>0.56999999999999995</v>
      </c>
      <c r="AF590" s="24">
        <v>0.56999999999999995</v>
      </c>
      <c r="AG590" s="24">
        <v>0.56999999999999995</v>
      </c>
      <c r="AH590" s="24">
        <v>0.56999999999999995</v>
      </c>
      <c r="AI590" s="24">
        <v>0.56999999999999995</v>
      </c>
      <c r="AJ590" s="24">
        <v>0.56999999999999995</v>
      </c>
      <c r="AK590" s="24">
        <v>0.56999999999999995</v>
      </c>
      <c r="AL590" s="24">
        <v>0.56999999999999995</v>
      </c>
      <c r="AM590" s="24">
        <v>0.56999999999999995</v>
      </c>
      <c r="AN590" s="24">
        <v>0.56999999999999995</v>
      </c>
      <c r="AP590" s="14"/>
      <c r="AQ590" s="14"/>
      <c r="AR590" s="12" t="s">
        <v>31</v>
      </c>
      <c r="AS590" s="12">
        <f t="shared" si="998"/>
        <v>0</v>
      </c>
      <c r="AT590" s="12">
        <f t="shared" si="998"/>
        <v>2.2799999999999998</v>
      </c>
      <c r="AU590" s="12">
        <f t="shared" si="999"/>
        <v>0.56999999999999995</v>
      </c>
      <c r="AV590" s="12">
        <f t="shared" si="1000"/>
        <v>0</v>
      </c>
      <c r="AW590" s="12">
        <f t="shared" si="1001"/>
        <v>0</v>
      </c>
      <c r="AX590" s="12">
        <f t="shared" si="1002"/>
        <v>0</v>
      </c>
      <c r="AY590" s="12">
        <f t="shared" si="1003"/>
        <v>0</v>
      </c>
      <c r="AZ590" s="12">
        <f t="shared" si="1004"/>
        <v>0</v>
      </c>
      <c r="BA590" s="12">
        <f t="shared" si="1005"/>
        <v>0</v>
      </c>
      <c r="BB590" s="12">
        <f t="shared" si="1006"/>
        <v>0</v>
      </c>
      <c r="BC590" s="12">
        <f t="shared" si="1007"/>
        <v>1.1399999999999999</v>
      </c>
      <c r="BD590" s="12">
        <f t="shared" si="1008"/>
        <v>0.56999999999999995</v>
      </c>
      <c r="BE590" s="12">
        <f t="shared" si="1009"/>
        <v>0</v>
      </c>
      <c r="BF590" s="12">
        <f t="shared" si="1010"/>
        <v>0</v>
      </c>
      <c r="BG590" s="12">
        <f t="shared" si="1011"/>
        <v>0</v>
      </c>
      <c r="BH590" s="12">
        <f t="shared" si="1012"/>
        <v>0</v>
      </c>
      <c r="BI590" s="12">
        <f t="shared" si="1013"/>
        <v>0</v>
      </c>
      <c r="BJ590" s="12">
        <f t="shared" si="1015"/>
        <v>4.5599999999999996</v>
      </c>
    </row>
    <row r="591" spans="1:62" ht="15.75">
      <c r="A591" s="16"/>
      <c r="B591" s="16"/>
      <c r="C591" s="12" t="s">
        <v>32</v>
      </c>
      <c r="D591" s="12"/>
      <c r="E591" s="12"/>
      <c r="F591" s="12"/>
      <c r="G591" s="12">
        <v>8</v>
      </c>
      <c r="H591" s="12">
        <v>10</v>
      </c>
      <c r="I591" s="12"/>
      <c r="J591" s="12"/>
      <c r="K591" s="12"/>
      <c r="L591" s="12"/>
      <c r="M591" s="12"/>
      <c r="N591" s="12"/>
      <c r="O591" s="12">
        <v>7</v>
      </c>
      <c r="P591" s="12"/>
      <c r="Q591" s="12"/>
      <c r="R591" s="12"/>
      <c r="S591" s="12"/>
      <c r="T591" s="12"/>
      <c r="U591" s="12">
        <f t="shared" si="1014"/>
        <v>25</v>
      </c>
      <c r="W591" s="23" t="s">
        <v>32</v>
      </c>
      <c r="X591" s="24">
        <v>0.4</v>
      </c>
      <c r="Y591" s="24">
        <v>0.4</v>
      </c>
      <c r="Z591" s="24">
        <v>0.4</v>
      </c>
      <c r="AA591" s="24">
        <v>0.4</v>
      </c>
      <c r="AB591" s="24">
        <v>0.4</v>
      </c>
      <c r="AC591" s="24">
        <v>0.4</v>
      </c>
      <c r="AD591" s="24">
        <v>0.4</v>
      </c>
      <c r="AE591" s="24">
        <v>0.4</v>
      </c>
      <c r="AF591" s="24">
        <v>0.4</v>
      </c>
      <c r="AG591" s="24">
        <v>0.4</v>
      </c>
      <c r="AH591" s="24">
        <v>0.4</v>
      </c>
      <c r="AI591" s="24">
        <v>0.4</v>
      </c>
      <c r="AJ591" s="24">
        <v>0.4</v>
      </c>
      <c r="AK591" s="24">
        <v>0.4</v>
      </c>
      <c r="AL591" s="24">
        <v>0.4</v>
      </c>
      <c r="AM591" s="24">
        <v>0.4</v>
      </c>
      <c r="AN591" s="24">
        <v>0.4</v>
      </c>
      <c r="AP591" s="16"/>
      <c r="AQ591" s="16"/>
      <c r="AR591" s="12" t="s">
        <v>32</v>
      </c>
      <c r="AS591" s="12">
        <f t="shared" si="998"/>
        <v>0</v>
      </c>
      <c r="AT591" s="12">
        <f t="shared" si="998"/>
        <v>0</v>
      </c>
      <c r="AU591" s="12">
        <f t="shared" si="999"/>
        <v>0</v>
      </c>
      <c r="AV591" s="12">
        <f t="shared" si="1000"/>
        <v>3.2</v>
      </c>
      <c r="AW591" s="12">
        <f t="shared" si="1001"/>
        <v>4</v>
      </c>
      <c r="AX591" s="12">
        <f t="shared" si="1002"/>
        <v>0</v>
      </c>
      <c r="AY591" s="12">
        <f t="shared" si="1003"/>
        <v>0</v>
      </c>
      <c r="AZ591" s="12">
        <f t="shared" si="1004"/>
        <v>0</v>
      </c>
      <c r="BA591" s="12">
        <f t="shared" si="1005"/>
        <v>0</v>
      </c>
      <c r="BB591" s="12">
        <f t="shared" si="1006"/>
        <v>0</v>
      </c>
      <c r="BC591" s="12">
        <f t="shared" si="1007"/>
        <v>0</v>
      </c>
      <c r="BD591" s="12">
        <f t="shared" si="1008"/>
        <v>2.8</v>
      </c>
      <c r="BE591" s="12">
        <f t="shared" si="1009"/>
        <v>0</v>
      </c>
      <c r="BF591" s="12">
        <f t="shared" si="1010"/>
        <v>0</v>
      </c>
      <c r="BG591" s="12">
        <f t="shared" si="1011"/>
        <v>0</v>
      </c>
      <c r="BH591" s="12">
        <f t="shared" si="1012"/>
        <v>0</v>
      </c>
      <c r="BI591" s="12">
        <f t="shared" si="1013"/>
        <v>0</v>
      </c>
      <c r="BJ591" s="12">
        <f t="shared" si="1015"/>
        <v>10</v>
      </c>
    </row>
    <row r="592" spans="1:62">
      <c r="A592" s="17"/>
      <c r="B592" s="18"/>
      <c r="C592" s="19" t="s">
        <v>33</v>
      </c>
      <c r="D592" s="19">
        <f>SUM(D583:D591)</f>
        <v>0</v>
      </c>
      <c r="E592" s="19">
        <f>SUM(E583:E591)</f>
        <v>24</v>
      </c>
      <c r="F592" s="19">
        <f t="shared" ref="F592:U592" si="1016">SUM(F583:F591)</f>
        <v>13</v>
      </c>
      <c r="G592" s="19">
        <f t="shared" si="1016"/>
        <v>29</v>
      </c>
      <c r="H592" s="19">
        <f t="shared" si="1016"/>
        <v>37</v>
      </c>
      <c r="I592" s="19">
        <f t="shared" si="1016"/>
        <v>48</v>
      </c>
      <c r="J592" s="19">
        <f t="shared" si="1016"/>
        <v>12</v>
      </c>
      <c r="K592" s="19">
        <f t="shared" si="1016"/>
        <v>25</v>
      </c>
      <c r="L592" s="19">
        <f t="shared" si="1016"/>
        <v>23</v>
      </c>
      <c r="M592" s="19">
        <f t="shared" si="1016"/>
        <v>10</v>
      </c>
      <c r="N592" s="19">
        <f t="shared" si="1016"/>
        <v>14</v>
      </c>
      <c r="O592" s="19">
        <f t="shared" si="1016"/>
        <v>39</v>
      </c>
      <c r="P592" s="19">
        <f t="shared" si="1016"/>
        <v>11</v>
      </c>
      <c r="Q592" s="19">
        <f t="shared" si="1016"/>
        <v>11</v>
      </c>
      <c r="R592" s="19">
        <f t="shared" si="1016"/>
        <v>0</v>
      </c>
      <c r="S592" s="19">
        <f t="shared" si="1016"/>
        <v>0</v>
      </c>
      <c r="T592" s="19">
        <f t="shared" si="1016"/>
        <v>0</v>
      </c>
      <c r="U592" s="19">
        <f t="shared" si="1016"/>
        <v>296</v>
      </c>
      <c r="AP592" s="17"/>
      <c r="AQ592" s="18"/>
      <c r="AR592" s="19" t="s">
        <v>33</v>
      </c>
      <c r="AS592" s="19">
        <f>SUM(AS583:AS591)</f>
        <v>0</v>
      </c>
      <c r="AT592" s="19">
        <f>SUM(AT583:AT591)</f>
        <v>11.315</v>
      </c>
      <c r="AU592" s="19">
        <f t="shared" ref="AU592:BJ592" si="1017">SUM(AU583:AU591)</f>
        <v>5.8</v>
      </c>
      <c r="AV592" s="19">
        <f t="shared" si="1017"/>
        <v>9.8550000000000004</v>
      </c>
      <c r="AW592" s="19">
        <f t="shared" si="1017"/>
        <v>12.31</v>
      </c>
      <c r="AX592" s="19">
        <f t="shared" si="1017"/>
        <v>12.835000000000001</v>
      </c>
      <c r="AY592" s="19">
        <f t="shared" si="1017"/>
        <v>3.89</v>
      </c>
      <c r="AZ592" s="19">
        <f t="shared" si="1017"/>
        <v>7.375</v>
      </c>
      <c r="BA592" s="19">
        <f t="shared" si="1017"/>
        <v>6.64</v>
      </c>
      <c r="BB592" s="19">
        <f t="shared" si="1017"/>
        <v>3.2749999999999999</v>
      </c>
      <c r="BC592" s="19">
        <f t="shared" si="1017"/>
        <v>5.6849999999999996</v>
      </c>
      <c r="BD592" s="19">
        <f t="shared" si="1017"/>
        <v>14.04</v>
      </c>
      <c r="BE592" s="19">
        <f t="shared" si="1017"/>
        <v>3.62</v>
      </c>
      <c r="BF592" s="19">
        <f t="shared" si="1017"/>
        <v>2.7949999999999999</v>
      </c>
      <c r="BG592" s="19">
        <f t="shared" si="1017"/>
        <v>0</v>
      </c>
      <c r="BH592" s="19">
        <f t="shared" si="1017"/>
        <v>0</v>
      </c>
      <c r="BI592" s="19">
        <f t="shared" si="1017"/>
        <v>0</v>
      </c>
      <c r="BJ592" s="19">
        <f t="shared" si="1017"/>
        <v>99.435000000000002</v>
      </c>
    </row>
    <row r="595" spans="1:62" ht="106.5">
      <c r="A595" s="8" t="s">
        <v>2</v>
      </c>
      <c r="B595" s="8" t="s">
        <v>3</v>
      </c>
      <c r="C595" s="8" t="s">
        <v>4</v>
      </c>
      <c r="D595" s="9" t="str">
        <f>D5</f>
        <v>ANGGREK</v>
      </c>
      <c r="E595" s="9" t="str">
        <f>E5</f>
        <v>BOUGENVIL</v>
      </c>
      <c r="F595" s="9" t="str">
        <f t="shared" ref="F595:U595" si="1018">F5</f>
        <v>CAMELIA</v>
      </c>
      <c r="G595" s="9" t="str">
        <f t="shared" si="1018"/>
        <v>DEWANDARU</v>
      </c>
      <c r="H595" s="9" t="str">
        <f t="shared" si="1018"/>
        <v>EDELWEIS</v>
      </c>
      <c r="I595" s="9" t="str">
        <f t="shared" si="1018"/>
        <v>FLAMBOYAN</v>
      </c>
      <c r="J595" s="9" t="str">
        <f t="shared" si="1018"/>
        <v>GERANIUM</v>
      </c>
      <c r="K595" s="9" t="str">
        <f t="shared" si="1018"/>
        <v>HELIKONIA</v>
      </c>
      <c r="L595" s="9" t="str">
        <f t="shared" si="1018"/>
        <v>IVY</v>
      </c>
      <c r="M595" s="9" t="str">
        <f t="shared" si="1018"/>
        <v>KANA</v>
      </c>
      <c r="N595" s="9" t="str">
        <f t="shared" si="1018"/>
        <v>IGD</v>
      </c>
      <c r="O595" s="9" t="str">
        <f t="shared" si="1018"/>
        <v>HCU</v>
      </c>
      <c r="P595" s="9" t="str">
        <f t="shared" si="1018"/>
        <v>PENUNJANG</v>
      </c>
      <c r="Q595" s="9" t="str">
        <f t="shared" si="1018"/>
        <v>PELAYANAN</v>
      </c>
      <c r="R595" s="9" t="str">
        <f t="shared" si="1018"/>
        <v>ADMIN</v>
      </c>
      <c r="S595" s="9" t="str">
        <f t="shared" si="1018"/>
        <v>ASRAMA</v>
      </c>
      <c r="T595" s="9" t="str">
        <f t="shared" si="1018"/>
        <v>MASJID</v>
      </c>
      <c r="U595" s="9" t="str">
        <f t="shared" si="1018"/>
        <v>JUMLAH</v>
      </c>
      <c r="W595" s="21"/>
      <c r="X595" s="22" t="str">
        <f>X5</f>
        <v>ANGGREK</v>
      </c>
      <c r="Y595" s="22" t="str">
        <f>Y5</f>
        <v>BOUGENVIL</v>
      </c>
      <c r="Z595" s="22" t="str">
        <f t="shared" ref="Z595:AN595" si="1019">Z5</f>
        <v>CAMELIA</v>
      </c>
      <c r="AA595" s="22" t="str">
        <f t="shared" si="1019"/>
        <v>DEWANDARU</v>
      </c>
      <c r="AB595" s="22" t="str">
        <f t="shared" si="1019"/>
        <v>EDELWEIS</v>
      </c>
      <c r="AC595" s="22" t="str">
        <f t="shared" si="1019"/>
        <v>FLAMBOYAN</v>
      </c>
      <c r="AD595" s="22" t="str">
        <f t="shared" si="1019"/>
        <v>GERANIUM</v>
      </c>
      <c r="AE595" s="22" t="str">
        <f t="shared" si="1019"/>
        <v>HELIKONIA</v>
      </c>
      <c r="AF595" s="22" t="str">
        <f t="shared" si="1019"/>
        <v>IVY</v>
      </c>
      <c r="AG595" s="22" t="str">
        <f t="shared" si="1019"/>
        <v>KANA</v>
      </c>
      <c r="AH595" s="22" t="str">
        <f t="shared" si="1019"/>
        <v>IGD</v>
      </c>
      <c r="AI595" s="22" t="str">
        <f t="shared" si="1019"/>
        <v>HCU</v>
      </c>
      <c r="AJ595" s="22" t="str">
        <f t="shared" si="1019"/>
        <v>PENUNJANG</v>
      </c>
      <c r="AK595" s="22" t="str">
        <f t="shared" si="1019"/>
        <v>PELAYANAN</v>
      </c>
      <c r="AL595" s="22" t="str">
        <f t="shared" si="1019"/>
        <v>ADMIN</v>
      </c>
      <c r="AM595" s="22" t="str">
        <f t="shared" si="1019"/>
        <v>ASRAMA</v>
      </c>
      <c r="AN595" s="22" t="str">
        <f t="shared" si="1019"/>
        <v>MASJID</v>
      </c>
      <c r="AP595" s="8" t="s">
        <v>2</v>
      </c>
      <c r="AQ595" s="8" t="s">
        <v>3</v>
      </c>
      <c r="AR595" s="8" t="s">
        <v>4</v>
      </c>
      <c r="AS595" s="9" t="str">
        <f>AS5</f>
        <v>ANGGREK</v>
      </c>
      <c r="AT595" s="9" t="str">
        <f>AT5</f>
        <v>BOUGENVIL</v>
      </c>
      <c r="AU595" s="9" t="str">
        <f t="shared" ref="AU595:BJ595" si="1020">AU5</f>
        <v>CAMELIA II</v>
      </c>
      <c r="AV595" s="9" t="str">
        <f t="shared" si="1020"/>
        <v>DEWANDARU</v>
      </c>
      <c r="AW595" s="9" t="str">
        <f t="shared" si="1020"/>
        <v>EDELWEIS</v>
      </c>
      <c r="AX595" s="9" t="str">
        <f t="shared" si="1020"/>
        <v>FLAMBOYAN</v>
      </c>
      <c r="AY595" s="9" t="str">
        <f t="shared" si="1020"/>
        <v>GERANIUM</v>
      </c>
      <c r="AZ595" s="9" t="str">
        <f t="shared" si="1020"/>
        <v>HELIKONIA</v>
      </c>
      <c r="BA595" s="9" t="str">
        <f t="shared" si="1020"/>
        <v>IVY</v>
      </c>
      <c r="BB595" s="9" t="str">
        <f t="shared" si="1020"/>
        <v>KANA</v>
      </c>
      <c r="BC595" s="9" t="str">
        <f t="shared" si="1020"/>
        <v>IGD</v>
      </c>
      <c r="BD595" s="9" t="str">
        <f t="shared" si="1020"/>
        <v>HCU</v>
      </c>
      <c r="BE595" s="9" t="str">
        <f t="shared" si="1020"/>
        <v>PENUNJANG</v>
      </c>
      <c r="BF595" s="9" t="str">
        <f t="shared" si="1020"/>
        <v>PELAYANAN</v>
      </c>
      <c r="BG595" s="9" t="str">
        <f t="shared" si="1020"/>
        <v>ADMIN</v>
      </c>
      <c r="BH595" s="9" t="str">
        <f t="shared" si="1020"/>
        <v>ASRAMA</v>
      </c>
      <c r="BI595" s="9" t="str">
        <f t="shared" si="1020"/>
        <v>MASJID</v>
      </c>
      <c r="BJ595" s="9" t="str">
        <f t="shared" si="1020"/>
        <v>JUMLAH</v>
      </c>
    </row>
    <row r="596" spans="1:62" ht="15.75">
      <c r="A596" s="10">
        <f>A583+1</f>
        <v>15</v>
      </c>
      <c r="B596" s="11" t="s">
        <v>84</v>
      </c>
      <c r="C596" s="12" t="s">
        <v>24</v>
      </c>
      <c r="D596" s="12"/>
      <c r="E596" s="12"/>
      <c r="F596" s="12"/>
      <c r="G596" s="12">
        <v>9</v>
      </c>
      <c r="H596" s="12">
        <v>9</v>
      </c>
      <c r="I596" s="12">
        <v>19</v>
      </c>
      <c r="J596" s="12">
        <v>4</v>
      </c>
      <c r="K596" s="12">
        <v>11</v>
      </c>
      <c r="L596" s="12">
        <v>12</v>
      </c>
      <c r="M596" s="12">
        <v>2</v>
      </c>
      <c r="N596" s="12"/>
      <c r="O596" s="12">
        <v>12</v>
      </c>
      <c r="P596" s="12">
        <v>6</v>
      </c>
      <c r="Q596" s="12">
        <v>7</v>
      </c>
      <c r="R596" s="12"/>
      <c r="S596" s="12"/>
      <c r="T596" s="12"/>
      <c r="U596" s="12">
        <f>SUM(E596:T596)</f>
        <v>91</v>
      </c>
      <c r="W596" s="23" t="s">
        <v>24</v>
      </c>
      <c r="X596" s="24">
        <v>0.26500000000000001</v>
      </c>
      <c r="Y596" s="24">
        <v>0.26500000000000001</v>
      </c>
      <c r="Z596" s="24">
        <v>0.26500000000000001</v>
      </c>
      <c r="AA596" s="24">
        <v>0.26500000000000001</v>
      </c>
      <c r="AB596" s="24">
        <v>0.26500000000000001</v>
      </c>
      <c r="AC596" s="24">
        <v>0.26500000000000001</v>
      </c>
      <c r="AD596" s="24">
        <v>0.26500000000000001</v>
      </c>
      <c r="AE596" s="24">
        <v>0.26500000000000001</v>
      </c>
      <c r="AF596" s="24">
        <v>0.26500000000000001</v>
      </c>
      <c r="AG596" s="24">
        <v>0.26500000000000001</v>
      </c>
      <c r="AH596" s="24">
        <v>0.26500000000000001</v>
      </c>
      <c r="AI596" s="24">
        <v>0.26500000000000001</v>
      </c>
      <c r="AJ596" s="24">
        <v>0.26500000000000001</v>
      </c>
      <c r="AK596" s="24">
        <v>0.26500000000000001</v>
      </c>
      <c r="AL596" s="24">
        <v>0.26500000000000001</v>
      </c>
      <c r="AM596" s="24">
        <v>0.26500000000000001</v>
      </c>
      <c r="AN596" s="24">
        <v>0.26500000000000001</v>
      </c>
      <c r="AP596" s="10">
        <f>AP583+1</f>
        <v>15</v>
      </c>
      <c r="AQ596" s="11" t="s">
        <v>34</v>
      </c>
      <c r="AR596" s="12" t="s">
        <v>24</v>
      </c>
      <c r="AS596" s="12">
        <f t="shared" ref="AS596:AT604" si="1021">X596*D596</f>
        <v>0</v>
      </c>
      <c r="AT596" s="12">
        <f t="shared" si="1021"/>
        <v>0</v>
      </c>
      <c r="AU596" s="12">
        <f t="shared" ref="AU596:AU604" si="1022">Z596*F596</f>
        <v>0</v>
      </c>
      <c r="AV596" s="12">
        <f t="shared" ref="AV596:AV604" si="1023">AA596*G596</f>
        <v>2.3849999999999998</v>
      </c>
      <c r="AW596" s="12">
        <f t="shared" ref="AW596:AW604" si="1024">AB596*H596</f>
        <v>2.3849999999999998</v>
      </c>
      <c r="AX596" s="12">
        <f t="shared" ref="AX596:AX604" si="1025">AC596*I596</f>
        <v>5.0350000000000001</v>
      </c>
      <c r="AY596" s="12">
        <f t="shared" ref="AY596:AY604" si="1026">AD596*J596</f>
        <v>1.06</v>
      </c>
      <c r="AZ596" s="12">
        <f t="shared" ref="AZ596:AZ604" si="1027">AE596*K596</f>
        <v>2.915</v>
      </c>
      <c r="BA596" s="12">
        <f t="shared" ref="BA596:BA604" si="1028">AF596*L596</f>
        <v>3.18</v>
      </c>
      <c r="BB596" s="12">
        <f t="shared" ref="BB596:BB604" si="1029">AG596*M596</f>
        <v>0.53</v>
      </c>
      <c r="BC596" s="12">
        <f t="shared" ref="BC596:BC604" si="1030">AH596*N596</f>
        <v>0</v>
      </c>
      <c r="BD596" s="12">
        <f t="shared" ref="BD596:BD604" si="1031">AI596*O596</f>
        <v>3.18</v>
      </c>
      <c r="BE596" s="12">
        <f t="shared" ref="BE596:BE604" si="1032">AJ596*P596</f>
        <v>1.59</v>
      </c>
      <c r="BF596" s="12">
        <f t="shared" ref="BF596:BF604" si="1033">AK596*Q596</f>
        <v>1.855</v>
      </c>
      <c r="BG596" s="12">
        <f t="shared" ref="BG596:BG604" si="1034">AL596*R596</f>
        <v>0</v>
      </c>
      <c r="BH596" s="12">
        <f t="shared" ref="BH596:BH604" si="1035">AM596*S596</f>
        <v>0</v>
      </c>
      <c r="BI596" s="12">
        <f t="shared" ref="BI596:BI604" si="1036">AN596*T596</f>
        <v>0</v>
      </c>
      <c r="BJ596" s="12">
        <f>SUM(AT596:BI596)</f>
        <v>24.114999999999998</v>
      </c>
    </row>
    <row r="597" spans="1:62" ht="15.75">
      <c r="A597" s="14"/>
      <c r="B597" s="15">
        <f>B584+1</f>
        <v>44607</v>
      </c>
      <c r="C597" s="12" t="s">
        <v>25</v>
      </c>
      <c r="D597" s="12"/>
      <c r="E597" s="12"/>
      <c r="F597" s="12"/>
      <c r="G597" s="12">
        <v>9</v>
      </c>
      <c r="H597" s="12">
        <v>11</v>
      </c>
      <c r="I597" s="12">
        <v>19</v>
      </c>
      <c r="J597" s="12">
        <v>4</v>
      </c>
      <c r="K597" s="12">
        <v>11</v>
      </c>
      <c r="L597" s="12">
        <v>12</v>
      </c>
      <c r="M597" s="12">
        <v>1</v>
      </c>
      <c r="N597" s="12"/>
      <c r="O597" s="12">
        <v>2</v>
      </c>
      <c r="P597" s="12"/>
      <c r="Q597" s="12">
        <v>2</v>
      </c>
      <c r="R597" s="12"/>
      <c r="S597" s="12"/>
      <c r="T597" s="12"/>
      <c r="U597" s="12">
        <f t="shared" ref="U597:U604" si="1037">SUM(E597:T597)</f>
        <v>71</v>
      </c>
      <c r="W597" s="23" t="s">
        <v>25</v>
      </c>
      <c r="X597" s="24">
        <v>0.22500000000000001</v>
      </c>
      <c r="Y597" s="24">
        <v>0.22500000000000001</v>
      </c>
      <c r="Z597" s="24">
        <v>0.22500000000000001</v>
      </c>
      <c r="AA597" s="24">
        <v>0.22500000000000001</v>
      </c>
      <c r="AB597" s="24">
        <v>0.22500000000000001</v>
      </c>
      <c r="AC597" s="24">
        <v>0.22500000000000001</v>
      </c>
      <c r="AD597" s="24">
        <v>0.22500000000000001</v>
      </c>
      <c r="AE597" s="24">
        <v>0.22500000000000001</v>
      </c>
      <c r="AF597" s="24">
        <v>0.22500000000000001</v>
      </c>
      <c r="AG597" s="24">
        <v>0.22500000000000001</v>
      </c>
      <c r="AH597" s="24">
        <v>0.22500000000000001</v>
      </c>
      <c r="AI597" s="24">
        <v>0.22500000000000001</v>
      </c>
      <c r="AJ597" s="24">
        <v>0.22500000000000001</v>
      </c>
      <c r="AK597" s="24">
        <v>0.22500000000000001</v>
      </c>
      <c r="AL597" s="24">
        <v>0.22500000000000001</v>
      </c>
      <c r="AM597" s="24">
        <v>0.22500000000000001</v>
      </c>
      <c r="AN597" s="24">
        <v>0.22500000000000001</v>
      </c>
      <c r="AP597" s="14"/>
      <c r="AQ597" s="15">
        <f>AQ584+1</f>
        <v>44242</v>
      </c>
      <c r="AR597" s="12" t="s">
        <v>25</v>
      </c>
      <c r="AS597" s="12">
        <f t="shared" si="1021"/>
        <v>0</v>
      </c>
      <c r="AT597" s="12">
        <f t="shared" si="1021"/>
        <v>0</v>
      </c>
      <c r="AU597" s="12">
        <f t="shared" si="1022"/>
        <v>0</v>
      </c>
      <c r="AV597" s="12">
        <f t="shared" si="1023"/>
        <v>2.0249999999999999</v>
      </c>
      <c r="AW597" s="12">
        <f t="shared" si="1024"/>
        <v>2.4750000000000001</v>
      </c>
      <c r="AX597" s="12">
        <f t="shared" si="1025"/>
        <v>4.2750000000000004</v>
      </c>
      <c r="AY597" s="12">
        <f t="shared" si="1026"/>
        <v>0.9</v>
      </c>
      <c r="AZ597" s="12">
        <f t="shared" si="1027"/>
        <v>2.4750000000000001</v>
      </c>
      <c r="BA597" s="12">
        <f t="shared" si="1028"/>
        <v>2.7</v>
      </c>
      <c r="BB597" s="12">
        <f t="shared" si="1029"/>
        <v>0.22500000000000001</v>
      </c>
      <c r="BC597" s="12">
        <f t="shared" si="1030"/>
        <v>0</v>
      </c>
      <c r="BD597" s="12">
        <f t="shared" si="1031"/>
        <v>0.45</v>
      </c>
      <c r="BE597" s="12">
        <f t="shared" si="1032"/>
        <v>0</v>
      </c>
      <c r="BF597" s="12">
        <f t="shared" si="1033"/>
        <v>0.45</v>
      </c>
      <c r="BG597" s="12">
        <f t="shared" si="1034"/>
        <v>0</v>
      </c>
      <c r="BH597" s="12">
        <f t="shared" si="1035"/>
        <v>0</v>
      </c>
      <c r="BI597" s="12">
        <f t="shared" si="1036"/>
        <v>0</v>
      </c>
      <c r="BJ597" s="12">
        <f t="shared" ref="BJ597:BJ604" si="1038">SUM(AT597:BI597)</f>
        <v>15.975</v>
      </c>
    </row>
    <row r="598" spans="1:62" ht="15.75">
      <c r="A598" s="14"/>
      <c r="B598" s="14"/>
      <c r="C598" s="12" t="s">
        <v>26</v>
      </c>
      <c r="D598" s="12"/>
      <c r="E598" s="12"/>
      <c r="F598" s="12"/>
      <c r="G598" s="12">
        <v>4</v>
      </c>
      <c r="H598" s="12">
        <v>4</v>
      </c>
      <c r="I598" s="12">
        <v>7</v>
      </c>
      <c r="J598" s="12">
        <v>3</v>
      </c>
      <c r="K598" s="12">
        <v>3</v>
      </c>
      <c r="L598" s="12">
        <v>4</v>
      </c>
      <c r="M598" s="12">
        <v>2</v>
      </c>
      <c r="N598" s="12"/>
      <c r="O598" s="12">
        <v>4</v>
      </c>
      <c r="P598" s="12"/>
      <c r="Q598" s="12">
        <v>2</v>
      </c>
      <c r="R598" s="12"/>
      <c r="S598" s="12"/>
      <c r="T598" s="12"/>
      <c r="U598" s="12">
        <f t="shared" si="1037"/>
        <v>33</v>
      </c>
      <c r="W598" s="23" t="s">
        <v>26</v>
      </c>
      <c r="X598" s="24">
        <v>0.35</v>
      </c>
      <c r="Y598" s="24">
        <v>0.35</v>
      </c>
      <c r="Z598" s="24">
        <v>0.35</v>
      </c>
      <c r="AA598" s="24">
        <v>0.35</v>
      </c>
      <c r="AB598" s="24">
        <v>0.35</v>
      </c>
      <c r="AC598" s="24">
        <v>0.35</v>
      </c>
      <c r="AD598" s="24">
        <v>0.35</v>
      </c>
      <c r="AE598" s="24">
        <v>0.35</v>
      </c>
      <c r="AF598" s="24">
        <v>0.35</v>
      </c>
      <c r="AG598" s="24">
        <v>0.35</v>
      </c>
      <c r="AH598" s="24">
        <v>0.35</v>
      </c>
      <c r="AI598" s="24">
        <v>0.35</v>
      </c>
      <c r="AJ598" s="24">
        <v>0.35</v>
      </c>
      <c r="AK598" s="24">
        <v>0.35</v>
      </c>
      <c r="AL598" s="24">
        <v>0.35</v>
      </c>
      <c r="AM598" s="24">
        <v>0.35</v>
      </c>
      <c r="AN598" s="24">
        <v>0.35</v>
      </c>
      <c r="AP598" s="14"/>
      <c r="AQ598" s="14"/>
      <c r="AR598" s="12" t="s">
        <v>26</v>
      </c>
      <c r="AS598" s="12">
        <f t="shared" si="1021"/>
        <v>0</v>
      </c>
      <c r="AT598" s="12">
        <f t="shared" si="1021"/>
        <v>0</v>
      </c>
      <c r="AU598" s="12">
        <f t="shared" si="1022"/>
        <v>0</v>
      </c>
      <c r="AV598" s="12">
        <f t="shared" si="1023"/>
        <v>1.4</v>
      </c>
      <c r="AW598" s="12">
        <f t="shared" si="1024"/>
        <v>1.4</v>
      </c>
      <c r="AX598" s="12">
        <f t="shared" si="1025"/>
        <v>2.4500000000000002</v>
      </c>
      <c r="AY598" s="12">
        <f t="shared" si="1026"/>
        <v>1.05</v>
      </c>
      <c r="AZ598" s="12">
        <f t="shared" si="1027"/>
        <v>1.05</v>
      </c>
      <c r="BA598" s="12">
        <f t="shared" si="1028"/>
        <v>1.4</v>
      </c>
      <c r="BB598" s="12">
        <f t="shared" si="1029"/>
        <v>0.7</v>
      </c>
      <c r="BC598" s="12">
        <f t="shared" si="1030"/>
        <v>0</v>
      </c>
      <c r="BD598" s="12">
        <f t="shared" si="1031"/>
        <v>1.4</v>
      </c>
      <c r="BE598" s="12">
        <f t="shared" si="1032"/>
        <v>0</v>
      </c>
      <c r="BF598" s="12">
        <f t="shared" si="1033"/>
        <v>0.7</v>
      </c>
      <c r="BG598" s="12">
        <f t="shared" si="1034"/>
        <v>0</v>
      </c>
      <c r="BH598" s="12">
        <f t="shared" si="1035"/>
        <v>0</v>
      </c>
      <c r="BI598" s="12">
        <f t="shared" si="1036"/>
        <v>0</v>
      </c>
      <c r="BJ598" s="12">
        <f t="shared" si="1038"/>
        <v>11.55</v>
      </c>
    </row>
    <row r="599" spans="1:62" ht="15.75">
      <c r="A599" s="14"/>
      <c r="B599" s="14"/>
      <c r="C599" s="12" t="s">
        <v>27</v>
      </c>
      <c r="D599" s="12"/>
      <c r="E599" s="12">
        <v>6</v>
      </c>
      <c r="F599" s="12">
        <v>3</v>
      </c>
      <c r="G599" s="12">
        <v>6</v>
      </c>
      <c r="H599" s="12">
        <v>10</v>
      </c>
      <c r="I599" s="12">
        <v>6</v>
      </c>
      <c r="J599" s="12">
        <v>6</v>
      </c>
      <c r="K599" s="12">
        <v>19</v>
      </c>
      <c r="L599" s="12">
        <v>3</v>
      </c>
      <c r="M599" s="12">
        <v>3</v>
      </c>
      <c r="N599" s="12">
        <v>4</v>
      </c>
      <c r="O599" s="12">
        <v>3</v>
      </c>
      <c r="P599" s="12"/>
      <c r="Q599" s="12">
        <v>2</v>
      </c>
      <c r="R599" s="12"/>
      <c r="S599" s="12"/>
      <c r="T599" s="12"/>
      <c r="U599" s="12">
        <f t="shared" si="1037"/>
        <v>71</v>
      </c>
      <c r="W599" s="23" t="s">
        <v>27</v>
      </c>
      <c r="X599" s="24">
        <v>0.43</v>
      </c>
      <c r="Y599" s="24">
        <v>0.43</v>
      </c>
      <c r="Z599" s="24">
        <v>0.43</v>
      </c>
      <c r="AA599" s="24">
        <v>0.43</v>
      </c>
      <c r="AB599" s="24">
        <v>0.43</v>
      </c>
      <c r="AC599" s="24">
        <v>0.43</v>
      </c>
      <c r="AD599" s="24">
        <v>0.43</v>
      </c>
      <c r="AE599" s="24">
        <v>0.43</v>
      </c>
      <c r="AF599" s="24">
        <v>0.43</v>
      </c>
      <c r="AG599" s="24">
        <v>0.43</v>
      </c>
      <c r="AH599" s="24">
        <v>0.43</v>
      </c>
      <c r="AI599" s="24">
        <v>0.43</v>
      </c>
      <c r="AJ599" s="24">
        <v>0.43</v>
      </c>
      <c r="AK599" s="24">
        <v>0.43</v>
      </c>
      <c r="AL599" s="24">
        <v>0.43</v>
      </c>
      <c r="AM599" s="24">
        <v>0.43</v>
      </c>
      <c r="AN599" s="24">
        <v>0.43</v>
      </c>
      <c r="AP599" s="14"/>
      <c r="AQ599" s="14"/>
      <c r="AR599" s="12" t="s">
        <v>27</v>
      </c>
      <c r="AS599" s="12">
        <f t="shared" si="1021"/>
        <v>0</v>
      </c>
      <c r="AT599" s="12">
        <f t="shared" si="1021"/>
        <v>2.58</v>
      </c>
      <c r="AU599" s="12">
        <f t="shared" si="1022"/>
        <v>1.29</v>
      </c>
      <c r="AV599" s="12">
        <f t="shared" si="1023"/>
        <v>2.58</v>
      </c>
      <c r="AW599" s="12">
        <f t="shared" si="1024"/>
        <v>4.3</v>
      </c>
      <c r="AX599" s="12">
        <f t="shared" si="1025"/>
        <v>2.58</v>
      </c>
      <c r="AY599" s="12">
        <f t="shared" si="1026"/>
        <v>2.58</v>
      </c>
      <c r="AZ599" s="12">
        <f t="shared" si="1027"/>
        <v>8.17</v>
      </c>
      <c r="BA599" s="12">
        <f t="shared" si="1028"/>
        <v>1.29</v>
      </c>
      <c r="BB599" s="12">
        <f t="shared" si="1029"/>
        <v>1.29</v>
      </c>
      <c r="BC599" s="12">
        <f t="shared" si="1030"/>
        <v>1.72</v>
      </c>
      <c r="BD599" s="12">
        <f t="shared" si="1031"/>
        <v>1.29</v>
      </c>
      <c r="BE599" s="12">
        <f t="shared" si="1032"/>
        <v>0</v>
      </c>
      <c r="BF599" s="12">
        <f t="shared" si="1033"/>
        <v>0.86</v>
      </c>
      <c r="BG599" s="12">
        <f t="shared" si="1034"/>
        <v>0</v>
      </c>
      <c r="BH599" s="12">
        <f t="shared" si="1035"/>
        <v>0</v>
      </c>
      <c r="BI599" s="12">
        <f t="shared" si="1036"/>
        <v>0</v>
      </c>
      <c r="BJ599" s="12">
        <f t="shared" si="1038"/>
        <v>30.53</v>
      </c>
    </row>
    <row r="600" spans="1:62" ht="15.75">
      <c r="A600" s="14"/>
      <c r="B600" s="14"/>
      <c r="C600" s="12" t="s">
        <v>28</v>
      </c>
      <c r="D600" s="12"/>
      <c r="E600" s="12">
        <v>10</v>
      </c>
      <c r="F600" s="12">
        <v>6</v>
      </c>
      <c r="G600" s="12">
        <v>4</v>
      </c>
      <c r="H600" s="12">
        <v>4</v>
      </c>
      <c r="I600" s="12">
        <v>5</v>
      </c>
      <c r="J600" s="12">
        <v>3</v>
      </c>
      <c r="K600" s="12">
        <v>8</v>
      </c>
      <c r="L600" s="12">
        <v>4</v>
      </c>
      <c r="M600" s="12">
        <v>4</v>
      </c>
      <c r="N600" s="12">
        <v>7</v>
      </c>
      <c r="O600" s="12">
        <v>5</v>
      </c>
      <c r="P600" s="12"/>
      <c r="Q600" s="12">
        <v>4</v>
      </c>
      <c r="R600" s="12"/>
      <c r="S600" s="12"/>
      <c r="T600" s="12"/>
      <c r="U600" s="12">
        <f t="shared" si="1037"/>
        <v>64</v>
      </c>
      <c r="W600" s="23" t="s">
        <v>28</v>
      </c>
      <c r="X600" s="24">
        <v>0.5</v>
      </c>
      <c r="Y600" s="24">
        <v>0.5</v>
      </c>
      <c r="Z600" s="24">
        <v>0.5</v>
      </c>
      <c r="AA600" s="24">
        <v>0.5</v>
      </c>
      <c r="AB600" s="24">
        <v>0.5</v>
      </c>
      <c r="AC600" s="24">
        <v>0.5</v>
      </c>
      <c r="AD600" s="24">
        <v>0.5</v>
      </c>
      <c r="AE600" s="24">
        <v>0.5</v>
      </c>
      <c r="AF600" s="24">
        <v>0.5</v>
      </c>
      <c r="AG600" s="24">
        <v>0.5</v>
      </c>
      <c r="AH600" s="24">
        <v>0.5</v>
      </c>
      <c r="AI600" s="24">
        <v>0.5</v>
      </c>
      <c r="AJ600" s="24">
        <v>0.5</v>
      </c>
      <c r="AK600" s="24">
        <v>0.5</v>
      </c>
      <c r="AL600" s="24">
        <v>0.5</v>
      </c>
      <c r="AM600" s="24">
        <v>0.5</v>
      </c>
      <c r="AN600" s="24">
        <v>0.5</v>
      </c>
      <c r="AP600" s="14"/>
      <c r="AQ600" s="14"/>
      <c r="AR600" s="12" t="s">
        <v>28</v>
      </c>
      <c r="AS600" s="12">
        <f t="shared" si="1021"/>
        <v>0</v>
      </c>
      <c r="AT600" s="12">
        <f t="shared" si="1021"/>
        <v>5</v>
      </c>
      <c r="AU600" s="12">
        <f t="shared" si="1022"/>
        <v>3</v>
      </c>
      <c r="AV600" s="12">
        <f t="shared" si="1023"/>
        <v>2</v>
      </c>
      <c r="AW600" s="12">
        <f t="shared" si="1024"/>
        <v>2</v>
      </c>
      <c r="AX600" s="12">
        <f t="shared" si="1025"/>
        <v>2.5</v>
      </c>
      <c r="AY600" s="12">
        <f t="shared" si="1026"/>
        <v>1.5</v>
      </c>
      <c r="AZ600" s="12">
        <f t="shared" si="1027"/>
        <v>4</v>
      </c>
      <c r="BA600" s="12">
        <f t="shared" si="1028"/>
        <v>2</v>
      </c>
      <c r="BB600" s="12">
        <f t="shared" si="1029"/>
        <v>2</v>
      </c>
      <c r="BC600" s="12">
        <f t="shared" si="1030"/>
        <v>3.5</v>
      </c>
      <c r="BD600" s="12">
        <f t="shared" si="1031"/>
        <v>2.5</v>
      </c>
      <c r="BE600" s="12">
        <f t="shared" si="1032"/>
        <v>0</v>
      </c>
      <c r="BF600" s="12">
        <f t="shared" si="1033"/>
        <v>2</v>
      </c>
      <c r="BG600" s="12">
        <f t="shared" si="1034"/>
        <v>0</v>
      </c>
      <c r="BH600" s="12">
        <f t="shared" si="1035"/>
        <v>0</v>
      </c>
      <c r="BI600" s="12">
        <f t="shared" si="1036"/>
        <v>0</v>
      </c>
      <c r="BJ600" s="12">
        <f t="shared" si="1038"/>
        <v>32</v>
      </c>
    </row>
    <row r="601" spans="1:62" ht="15.75">
      <c r="A601" s="14"/>
      <c r="B601" s="14"/>
      <c r="C601" s="12" t="s">
        <v>35</v>
      </c>
      <c r="D601" s="12"/>
      <c r="E601" s="12">
        <v>7</v>
      </c>
      <c r="F601" s="12">
        <v>5</v>
      </c>
      <c r="G601" s="12">
        <v>4</v>
      </c>
      <c r="H601" s="12">
        <v>4</v>
      </c>
      <c r="I601" s="12">
        <v>4</v>
      </c>
      <c r="J601" s="12">
        <v>3</v>
      </c>
      <c r="K601" s="12">
        <v>15</v>
      </c>
      <c r="L601" s="12">
        <v>2</v>
      </c>
      <c r="M601" s="12">
        <v>2</v>
      </c>
      <c r="N601" s="12">
        <v>3</v>
      </c>
      <c r="O601" s="12">
        <v>4</v>
      </c>
      <c r="P601" s="12"/>
      <c r="Q601" s="12">
        <v>2</v>
      </c>
      <c r="R601" s="12"/>
      <c r="S601" s="12"/>
      <c r="T601" s="12"/>
      <c r="U601" s="12">
        <f t="shared" si="1037"/>
        <v>55</v>
      </c>
      <c r="W601" s="23" t="s">
        <v>50</v>
      </c>
      <c r="X601" s="24">
        <v>8.5000000000000006E-2</v>
      </c>
      <c r="Y601" s="24">
        <v>8.5000000000000006E-2</v>
      </c>
      <c r="Z601" s="24">
        <v>8.5000000000000006E-2</v>
      </c>
      <c r="AA601" s="24">
        <v>8.5000000000000006E-2</v>
      </c>
      <c r="AB601" s="24">
        <v>8.5000000000000006E-2</v>
      </c>
      <c r="AC601" s="24">
        <v>8.5000000000000006E-2</v>
      </c>
      <c r="AD601" s="24">
        <v>8.5000000000000006E-2</v>
      </c>
      <c r="AE601" s="24">
        <v>8.5000000000000006E-2</v>
      </c>
      <c r="AF601" s="24">
        <v>8.5000000000000006E-2</v>
      </c>
      <c r="AG601" s="24">
        <v>8.5000000000000006E-2</v>
      </c>
      <c r="AH601" s="24">
        <v>8.5000000000000006E-2</v>
      </c>
      <c r="AI601" s="24">
        <v>8.5000000000000006E-2</v>
      </c>
      <c r="AJ601" s="24">
        <v>8.5000000000000006E-2</v>
      </c>
      <c r="AK601" s="24">
        <v>8.5000000000000006E-2</v>
      </c>
      <c r="AL601" s="24">
        <v>8.5000000000000006E-2</v>
      </c>
      <c r="AM601" s="24">
        <v>8.5000000000000006E-2</v>
      </c>
      <c r="AN601" s="24">
        <v>8.5000000000000006E-2</v>
      </c>
      <c r="AP601" s="14"/>
      <c r="AQ601" s="14"/>
      <c r="AR601" s="12" t="s">
        <v>35</v>
      </c>
      <c r="AS601" s="12">
        <f t="shared" si="1021"/>
        <v>0</v>
      </c>
      <c r="AT601" s="12">
        <f t="shared" si="1021"/>
        <v>0.59499999999999997</v>
      </c>
      <c r="AU601" s="12">
        <f t="shared" si="1022"/>
        <v>0.42499999999999999</v>
      </c>
      <c r="AV601" s="12">
        <f t="shared" si="1023"/>
        <v>0.34</v>
      </c>
      <c r="AW601" s="12">
        <f t="shared" si="1024"/>
        <v>0.34</v>
      </c>
      <c r="AX601" s="12">
        <f t="shared" si="1025"/>
        <v>0.34</v>
      </c>
      <c r="AY601" s="12">
        <f t="shared" si="1026"/>
        <v>0.255</v>
      </c>
      <c r="AZ601" s="12">
        <f t="shared" si="1027"/>
        <v>1.2749999999999999</v>
      </c>
      <c r="BA601" s="12">
        <f t="shared" si="1028"/>
        <v>0.17</v>
      </c>
      <c r="BB601" s="12">
        <f t="shared" si="1029"/>
        <v>0.17</v>
      </c>
      <c r="BC601" s="12">
        <f t="shared" si="1030"/>
        <v>0.255</v>
      </c>
      <c r="BD601" s="12">
        <f t="shared" si="1031"/>
        <v>0.34</v>
      </c>
      <c r="BE601" s="12">
        <f t="shared" si="1032"/>
        <v>0</v>
      </c>
      <c r="BF601" s="12">
        <f t="shared" si="1033"/>
        <v>0.17</v>
      </c>
      <c r="BG601" s="12">
        <f t="shared" si="1034"/>
        <v>0</v>
      </c>
      <c r="BH601" s="12">
        <f t="shared" si="1035"/>
        <v>0</v>
      </c>
      <c r="BI601" s="12">
        <f t="shared" si="1036"/>
        <v>0</v>
      </c>
      <c r="BJ601" s="12">
        <f t="shared" si="1038"/>
        <v>4.6749999999999998</v>
      </c>
    </row>
    <row r="602" spans="1:62" ht="15.75">
      <c r="A602" s="14"/>
      <c r="B602" s="14"/>
      <c r="C602" s="12" t="s">
        <v>36</v>
      </c>
      <c r="D602" s="12"/>
      <c r="E602" s="12">
        <v>6</v>
      </c>
      <c r="F602" s="12">
        <v>4</v>
      </c>
      <c r="G602" s="12"/>
      <c r="H602" s="12"/>
      <c r="I602" s="12"/>
      <c r="J602" s="12"/>
      <c r="K602" s="12"/>
      <c r="L602" s="12"/>
      <c r="M602" s="12"/>
      <c r="N602" s="12"/>
      <c r="O602" s="12">
        <v>5</v>
      </c>
      <c r="P602" s="12"/>
      <c r="Q602" s="12"/>
      <c r="R602" s="12"/>
      <c r="S602" s="12"/>
      <c r="T602" s="12"/>
      <c r="U602" s="12">
        <f t="shared" si="1037"/>
        <v>15</v>
      </c>
      <c r="W602" s="23" t="s">
        <v>51</v>
      </c>
      <c r="X602" s="24">
        <v>0.59</v>
      </c>
      <c r="Y602" s="24">
        <v>0.59</v>
      </c>
      <c r="Z602" s="24">
        <v>0.59</v>
      </c>
      <c r="AA602" s="24">
        <v>0.59</v>
      </c>
      <c r="AB602" s="24">
        <v>0.59</v>
      </c>
      <c r="AC602" s="24">
        <v>0.59</v>
      </c>
      <c r="AD602" s="24">
        <v>0.59</v>
      </c>
      <c r="AE602" s="24">
        <v>0.59</v>
      </c>
      <c r="AF602" s="24">
        <v>0.59</v>
      </c>
      <c r="AG602" s="24">
        <v>0.59</v>
      </c>
      <c r="AH602" s="24">
        <v>0.59</v>
      </c>
      <c r="AI602" s="24">
        <v>0.59</v>
      </c>
      <c r="AJ602" s="24">
        <v>0.59</v>
      </c>
      <c r="AK602" s="24">
        <v>0.59</v>
      </c>
      <c r="AL602" s="24">
        <v>0.59</v>
      </c>
      <c r="AM602" s="24">
        <v>0.59</v>
      </c>
      <c r="AN602" s="24">
        <v>0.59</v>
      </c>
      <c r="AP602" s="14"/>
      <c r="AQ602" s="14"/>
      <c r="AR602" s="12" t="s">
        <v>36</v>
      </c>
      <c r="AS602" s="12">
        <f t="shared" si="1021"/>
        <v>0</v>
      </c>
      <c r="AT602" s="12">
        <f t="shared" si="1021"/>
        <v>3.54</v>
      </c>
      <c r="AU602" s="12">
        <f t="shared" si="1022"/>
        <v>2.36</v>
      </c>
      <c r="AV602" s="12">
        <f t="shared" si="1023"/>
        <v>0</v>
      </c>
      <c r="AW602" s="12">
        <f t="shared" si="1024"/>
        <v>0</v>
      </c>
      <c r="AX602" s="12">
        <f t="shared" si="1025"/>
        <v>0</v>
      </c>
      <c r="AY602" s="12">
        <f t="shared" si="1026"/>
        <v>0</v>
      </c>
      <c r="AZ602" s="12">
        <f t="shared" si="1027"/>
        <v>0</v>
      </c>
      <c r="BA602" s="12">
        <f t="shared" si="1028"/>
        <v>0</v>
      </c>
      <c r="BB602" s="12">
        <f t="shared" si="1029"/>
        <v>0</v>
      </c>
      <c r="BC602" s="12">
        <f t="shared" si="1030"/>
        <v>0</v>
      </c>
      <c r="BD602" s="12">
        <f t="shared" si="1031"/>
        <v>2.95</v>
      </c>
      <c r="BE602" s="12">
        <f t="shared" si="1032"/>
        <v>0</v>
      </c>
      <c r="BF602" s="12">
        <f t="shared" si="1033"/>
        <v>0</v>
      </c>
      <c r="BG602" s="12">
        <f t="shared" si="1034"/>
        <v>0</v>
      </c>
      <c r="BH602" s="12">
        <f t="shared" si="1035"/>
        <v>0</v>
      </c>
      <c r="BI602" s="12">
        <f t="shared" si="1036"/>
        <v>0</v>
      </c>
      <c r="BJ602" s="12">
        <f t="shared" si="1038"/>
        <v>8.85</v>
      </c>
    </row>
    <row r="603" spans="1:62" ht="15.75">
      <c r="A603" s="14"/>
      <c r="B603" s="14"/>
      <c r="C603" s="12" t="s">
        <v>31</v>
      </c>
      <c r="D603" s="12"/>
      <c r="E603" s="12">
        <v>4</v>
      </c>
      <c r="F603" s="12">
        <v>2</v>
      </c>
      <c r="G603" s="12"/>
      <c r="H603" s="12"/>
      <c r="I603" s="12"/>
      <c r="J603" s="12"/>
      <c r="K603" s="12"/>
      <c r="L603" s="12"/>
      <c r="M603" s="12"/>
      <c r="N603" s="12">
        <v>2</v>
      </c>
      <c r="O603" s="12">
        <v>1</v>
      </c>
      <c r="P603" s="12"/>
      <c r="Q603" s="12"/>
      <c r="R603" s="12"/>
      <c r="S603" s="12"/>
      <c r="T603" s="12"/>
      <c r="U603" s="12">
        <f t="shared" si="1037"/>
        <v>9</v>
      </c>
      <c r="W603" s="23" t="s">
        <v>31</v>
      </c>
      <c r="X603" s="24">
        <v>0.56999999999999995</v>
      </c>
      <c r="Y603" s="24">
        <v>0.56999999999999995</v>
      </c>
      <c r="Z603" s="24">
        <v>0.56999999999999995</v>
      </c>
      <c r="AA603" s="24">
        <v>0.56999999999999995</v>
      </c>
      <c r="AB603" s="24">
        <v>0.56999999999999995</v>
      </c>
      <c r="AC603" s="24">
        <v>0.56999999999999995</v>
      </c>
      <c r="AD603" s="24">
        <v>0.56999999999999995</v>
      </c>
      <c r="AE603" s="24">
        <v>0.56999999999999995</v>
      </c>
      <c r="AF603" s="24">
        <v>0.56999999999999995</v>
      </c>
      <c r="AG603" s="24">
        <v>0.56999999999999995</v>
      </c>
      <c r="AH603" s="24">
        <v>0.56999999999999995</v>
      </c>
      <c r="AI603" s="24">
        <v>0.56999999999999995</v>
      </c>
      <c r="AJ603" s="24">
        <v>0.56999999999999995</v>
      </c>
      <c r="AK603" s="24">
        <v>0.56999999999999995</v>
      </c>
      <c r="AL603" s="24">
        <v>0.56999999999999995</v>
      </c>
      <c r="AM603" s="24">
        <v>0.56999999999999995</v>
      </c>
      <c r="AN603" s="24">
        <v>0.56999999999999995</v>
      </c>
      <c r="AP603" s="14"/>
      <c r="AQ603" s="14"/>
      <c r="AR603" s="12" t="s">
        <v>31</v>
      </c>
      <c r="AS603" s="12">
        <f t="shared" si="1021"/>
        <v>0</v>
      </c>
      <c r="AT603" s="12">
        <f t="shared" si="1021"/>
        <v>2.2799999999999998</v>
      </c>
      <c r="AU603" s="12">
        <f t="shared" si="1022"/>
        <v>1.1399999999999999</v>
      </c>
      <c r="AV603" s="12">
        <f t="shared" si="1023"/>
        <v>0</v>
      </c>
      <c r="AW603" s="12">
        <f t="shared" si="1024"/>
        <v>0</v>
      </c>
      <c r="AX603" s="12">
        <f t="shared" si="1025"/>
        <v>0</v>
      </c>
      <c r="AY603" s="12">
        <f t="shared" si="1026"/>
        <v>0</v>
      </c>
      <c r="AZ603" s="12">
        <f t="shared" si="1027"/>
        <v>0</v>
      </c>
      <c r="BA603" s="12">
        <f t="shared" si="1028"/>
        <v>0</v>
      </c>
      <c r="BB603" s="12">
        <f t="shared" si="1029"/>
        <v>0</v>
      </c>
      <c r="BC603" s="12">
        <f t="shared" si="1030"/>
        <v>1.1399999999999999</v>
      </c>
      <c r="BD603" s="12">
        <f t="shared" si="1031"/>
        <v>0.56999999999999995</v>
      </c>
      <c r="BE603" s="12">
        <f t="shared" si="1032"/>
        <v>0</v>
      </c>
      <c r="BF603" s="12">
        <f t="shared" si="1033"/>
        <v>0</v>
      </c>
      <c r="BG603" s="12">
        <f t="shared" si="1034"/>
        <v>0</v>
      </c>
      <c r="BH603" s="12">
        <f t="shared" si="1035"/>
        <v>0</v>
      </c>
      <c r="BI603" s="12">
        <f t="shared" si="1036"/>
        <v>0</v>
      </c>
      <c r="BJ603" s="12">
        <f t="shared" si="1038"/>
        <v>5.13</v>
      </c>
    </row>
    <row r="604" spans="1:62" ht="15.75">
      <c r="A604" s="16"/>
      <c r="B604" s="16"/>
      <c r="C604" s="12" t="s">
        <v>32</v>
      </c>
      <c r="D604" s="12"/>
      <c r="E604" s="12"/>
      <c r="F604" s="12"/>
      <c r="G604" s="12">
        <v>5</v>
      </c>
      <c r="H604" s="12">
        <v>12</v>
      </c>
      <c r="I604" s="12">
        <v>6</v>
      </c>
      <c r="J604" s="12"/>
      <c r="K604" s="12">
        <v>6</v>
      </c>
      <c r="L604" s="12">
        <v>6</v>
      </c>
      <c r="M604" s="12"/>
      <c r="N604" s="12"/>
      <c r="O604" s="12">
        <v>8</v>
      </c>
      <c r="P604" s="12"/>
      <c r="Q604" s="12"/>
      <c r="R604" s="12"/>
      <c r="S604" s="12"/>
      <c r="T604" s="12"/>
      <c r="U604" s="12">
        <f t="shared" si="1037"/>
        <v>43</v>
      </c>
      <c r="W604" s="23" t="s">
        <v>32</v>
      </c>
      <c r="X604" s="24">
        <v>0.4</v>
      </c>
      <c r="Y604" s="24">
        <v>0.4</v>
      </c>
      <c r="Z604" s="24">
        <v>0.4</v>
      </c>
      <c r="AA604" s="24">
        <v>0.4</v>
      </c>
      <c r="AB604" s="24">
        <v>0.4</v>
      </c>
      <c r="AC604" s="24">
        <v>0.4</v>
      </c>
      <c r="AD604" s="24">
        <v>0.4</v>
      </c>
      <c r="AE604" s="24">
        <v>0.4</v>
      </c>
      <c r="AF604" s="24">
        <v>0.4</v>
      </c>
      <c r="AG604" s="24">
        <v>0.4</v>
      </c>
      <c r="AH604" s="24">
        <v>0.4</v>
      </c>
      <c r="AI604" s="24">
        <v>0.4</v>
      </c>
      <c r="AJ604" s="24">
        <v>0.4</v>
      </c>
      <c r="AK604" s="24">
        <v>0.4</v>
      </c>
      <c r="AL604" s="24">
        <v>0.4</v>
      </c>
      <c r="AM604" s="24">
        <v>0.4</v>
      </c>
      <c r="AN604" s="24">
        <v>0.4</v>
      </c>
      <c r="AP604" s="16"/>
      <c r="AQ604" s="16"/>
      <c r="AR604" s="12" t="s">
        <v>32</v>
      </c>
      <c r="AS604" s="12">
        <f t="shared" si="1021"/>
        <v>0</v>
      </c>
      <c r="AT604" s="12">
        <f t="shared" si="1021"/>
        <v>0</v>
      </c>
      <c r="AU604" s="12">
        <f t="shared" si="1022"/>
        <v>0</v>
      </c>
      <c r="AV604" s="12">
        <f t="shared" si="1023"/>
        <v>2</v>
      </c>
      <c r="AW604" s="12">
        <f t="shared" si="1024"/>
        <v>4.8</v>
      </c>
      <c r="AX604" s="12">
        <f t="shared" si="1025"/>
        <v>2.4</v>
      </c>
      <c r="AY604" s="12">
        <f t="shared" si="1026"/>
        <v>0</v>
      </c>
      <c r="AZ604" s="12">
        <f t="shared" si="1027"/>
        <v>2.4</v>
      </c>
      <c r="BA604" s="12">
        <f t="shared" si="1028"/>
        <v>2.4</v>
      </c>
      <c r="BB604" s="12">
        <f t="shared" si="1029"/>
        <v>0</v>
      </c>
      <c r="BC604" s="12">
        <f t="shared" si="1030"/>
        <v>0</v>
      </c>
      <c r="BD604" s="12">
        <f t="shared" si="1031"/>
        <v>3.2</v>
      </c>
      <c r="BE604" s="12">
        <f t="shared" si="1032"/>
        <v>0</v>
      </c>
      <c r="BF604" s="12">
        <f t="shared" si="1033"/>
        <v>0</v>
      </c>
      <c r="BG604" s="12">
        <f t="shared" si="1034"/>
        <v>0</v>
      </c>
      <c r="BH604" s="12">
        <f t="shared" si="1035"/>
        <v>0</v>
      </c>
      <c r="BI604" s="12">
        <f t="shared" si="1036"/>
        <v>0</v>
      </c>
      <c r="BJ604" s="12">
        <f t="shared" si="1038"/>
        <v>17.2</v>
      </c>
    </row>
    <row r="605" spans="1:62">
      <c r="A605" s="17"/>
      <c r="B605" s="18"/>
      <c r="C605" s="19" t="s">
        <v>33</v>
      </c>
      <c r="D605" s="19">
        <f>SUM(D596:D604)</f>
        <v>0</v>
      </c>
      <c r="E605" s="19">
        <f>SUM(E596:E604)</f>
        <v>33</v>
      </c>
      <c r="F605" s="19">
        <f t="shared" ref="F605:U605" si="1039">SUM(F596:F604)</f>
        <v>20</v>
      </c>
      <c r="G605" s="19">
        <f t="shared" si="1039"/>
        <v>41</v>
      </c>
      <c r="H605" s="19">
        <f t="shared" si="1039"/>
        <v>54</v>
      </c>
      <c r="I605" s="19">
        <f t="shared" si="1039"/>
        <v>66</v>
      </c>
      <c r="J605" s="19">
        <f t="shared" si="1039"/>
        <v>23</v>
      </c>
      <c r="K605" s="19">
        <f t="shared" si="1039"/>
        <v>73</v>
      </c>
      <c r="L605" s="19">
        <f t="shared" si="1039"/>
        <v>43</v>
      </c>
      <c r="M605" s="19">
        <f t="shared" si="1039"/>
        <v>14</v>
      </c>
      <c r="N605" s="19">
        <f t="shared" si="1039"/>
        <v>16</v>
      </c>
      <c r="O605" s="19">
        <f t="shared" si="1039"/>
        <v>44</v>
      </c>
      <c r="P605" s="19">
        <f t="shared" si="1039"/>
        <v>6</v>
      </c>
      <c r="Q605" s="19">
        <f t="shared" si="1039"/>
        <v>19</v>
      </c>
      <c r="R605" s="19">
        <f t="shared" si="1039"/>
        <v>0</v>
      </c>
      <c r="S605" s="19">
        <f t="shared" si="1039"/>
        <v>0</v>
      </c>
      <c r="T605" s="19">
        <f t="shared" si="1039"/>
        <v>0</v>
      </c>
      <c r="U605" s="19">
        <f t="shared" si="1039"/>
        <v>452</v>
      </c>
      <c r="AP605" s="17"/>
      <c r="AQ605" s="18"/>
      <c r="AR605" s="19" t="s">
        <v>33</v>
      </c>
      <c r="AS605" s="19">
        <f>SUM(AS596:AS604)</f>
        <v>0</v>
      </c>
      <c r="AT605" s="19">
        <f>SUM(AT596:AT604)</f>
        <v>13.994999999999999</v>
      </c>
      <c r="AU605" s="19">
        <f t="shared" ref="AU605:BJ605" si="1040">SUM(AU596:AU604)</f>
        <v>8.2149999999999999</v>
      </c>
      <c r="AV605" s="19">
        <f t="shared" si="1040"/>
        <v>12.73</v>
      </c>
      <c r="AW605" s="19">
        <f t="shared" si="1040"/>
        <v>17.7</v>
      </c>
      <c r="AX605" s="19">
        <f t="shared" si="1040"/>
        <v>19.579999999999998</v>
      </c>
      <c r="AY605" s="19">
        <f t="shared" si="1040"/>
        <v>7.3449999999999998</v>
      </c>
      <c r="AZ605" s="19">
        <f t="shared" si="1040"/>
        <v>22.285</v>
      </c>
      <c r="BA605" s="19">
        <f t="shared" si="1040"/>
        <v>13.14</v>
      </c>
      <c r="BB605" s="19">
        <f t="shared" si="1040"/>
        <v>4.915</v>
      </c>
      <c r="BC605" s="19">
        <f t="shared" si="1040"/>
        <v>6.6150000000000002</v>
      </c>
      <c r="BD605" s="19">
        <f t="shared" si="1040"/>
        <v>15.88</v>
      </c>
      <c r="BE605" s="19">
        <f t="shared" si="1040"/>
        <v>1.59</v>
      </c>
      <c r="BF605" s="19">
        <f t="shared" si="1040"/>
        <v>6.0350000000000001</v>
      </c>
      <c r="BG605" s="19">
        <f t="shared" si="1040"/>
        <v>0</v>
      </c>
      <c r="BH605" s="19">
        <f t="shared" si="1040"/>
        <v>0</v>
      </c>
      <c r="BI605" s="19">
        <f t="shared" si="1040"/>
        <v>0</v>
      </c>
      <c r="BJ605" s="19">
        <f t="shared" si="1040"/>
        <v>150.02500000000001</v>
      </c>
    </row>
    <row r="608" spans="1:62" ht="106.5">
      <c r="A608" s="8" t="s">
        <v>2</v>
      </c>
      <c r="B608" s="8" t="s">
        <v>3</v>
      </c>
      <c r="C608" s="8" t="s">
        <v>4</v>
      </c>
      <c r="D608" s="9" t="str">
        <f>D5</f>
        <v>ANGGREK</v>
      </c>
      <c r="E608" s="9" t="str">
        <f>E5</f>
        <v>BOUGENVIL</v>
      </c>
      <c r="F608" s="9" t="str">
        <f t="shared" ref="F608:U608" si="1041">F5</f>
        <v>CAMELIA</v>
      </c>
      <c r="G608" s="9" t="str">
        <f t="shared" si="1041"/>
        <v>DEWANDARU</v>
      </c>
      <c r="H608" s="9" t="str">
        <f t="shared" si="1041"/>
        <v>EDELWEIS</v>
      </c>
      <c r="I608" s="9" t="str">
        <f t="shared" si="1041"/>
        <v>FLAMBOYAN</v>
      </c>
      <c r="J608" s="9" t="str">
        <f t="shared" si="1041"/>
        <v>GERANIUM</v>
      </c>
      <c r="K608" s="9" t="str">
        <f t="shared" si="1041"/>
        <v>HELIKONIA</v>
      </c>
      <c r="L608" s="9" t="str">
        <f t="shared" si="1041"/>
        <v>IVY</v>
      </c>
      <c r="M608" s="9" t="str">
        <f t="shared" si="1041"/>
        <v>KANA</v>
      </c>
      <c r="N608" s="9" t="str">
        <f t="shared" si="1041"/>
        <v>IGD</v>
      </c>
      <c r="O608" s="9" t="str">
        <f t="shared" si="1041"/>
        <v>HCU</v>
      </c>
      <c r="P608" s="9" t="str">
        <f t="shared" si="1041"/>
        <v>PENUNJANG</v>
      </c>
      <c r="Q608" s="9" t="str">
        <f t="shared" si="1041"/>
        <v>PELAYANAN</v>
      </c>
      <c r="R608" s="9" t="str">
        <f t="shared" si="1041"/>
        <v>ADMIN</v>
      </c>
      <c r="S608" s="9" t="str">
        <f t="shared" si="1041"/>
        <v>ASRAMA</v>
      </c>
      <c r="T608" s="9" t="str">
        <f t="shared" si="1041"/>
        <v>MASJID</v>
      </c>
      <c r="U608" s="9" t="str">
        <f t="shared" si="1041"/>
        <v>JUMLAH</v>
      </c>
      <c r="W608" s="21"/>
      <c r="X608" s="22" t="str">
        <f>X5</f>
        <v>ANGGREK</v>
      </c>
      <c r="Y608" s="22" t="str">
        <f>Y5</f>
        <v>BOUGENVIL</v>
      </c>
      <c r="Z608" s="22" t="str">
        <f t="shared" ref="Z608:AN608" si="1042">Z5</f>
        <v>CAMELIA</v>
      </c>
      <c r="AA608" s="22" t="str">
        <f t="shared" si="1042"/>
        <v>DEWANDARU</v>
      </c>
      <c r="AB608" s="22" t="str">
        <f t="shared" si="1042"/>
        <v>EDELWEIS</v>
      </c>
      <c r="AC608" s="22" t="str">
        <f t="shared" si="1042"/>
        <v>FLAMBOYAN</v>
      </c>
      <c r="AD608" s="22" t="str">
        <f t="shared" si="1042"/>
        <v>GERANIUM</v>
      </c>
      <c r="AE608" s="22" t="str">
        <f t="shared" si="1042"/>
        <v>HELIKONIA</v>
      </c>
      <c r="AF608" s="22" t="str">
        <f t="shared" si="1042"/>
        <v>IVY</v>
      </c>
      <c r="AG608" s="22" t="str">
        <f t="shared" si="1042"/>
        <v>KANA</v>
      </c>
      <c r="AH608" s="22" t="str">
        <f t="shared" si="1042"/>
        <v>IGD</v>
      </c>
      <c r="AI608" s="22" t="str">
        <f t="shared" si="1042"/>
        <v>HCU</v>
      </c>
      <c r="AJ608" s="22" t="str">
        <f t="shared" si="1042"/>
        <v>PENUNJANG</v>
      </c>
      <c r="AK608" s="22" t="str">
        <f t="shared" si="1042"/>
        <v>PELAYANAN</v>
      </c>
      <c r="AL608" s="22" t="str">
        <f t="shared" si="1042"/>
        <v>ADMIN</v>
      </c>
      <c r="AM608" s="22" t="str">
        <f t="shared" si="1042"/>
        <v>ASRAMA</v>
      </c>
      <c r="AN608" s="22" t="str">
        <f t="shared" si="1042"/>
        <v>MASJID</v>
      </c>
      <c r="AP608" s="8" t="s">
        <v>2</v>
      </c>
      <c r="AQ608" s="8" t="s">
        <v>3</v>
      </c>
      <c r="AR608" s="8" t="s">
        <v>4</v>
      </c>
      <c r="AS608" s="9" t="str">
        <f>AS5</f>
        <v>ANGGREK</v>
      </c>
      <c r="AT608" s="9" t="str">
        <f>AT5</f>
        <v>BOUGENVIL</v>
      </c>
      <c r="AU608" s="9" t="str">
        <f t="shared" ref="AU608:BJ608" si="1043">AU5</f>
        <v>CAMELIA II</v>
      </c>
      <c r="AV608" s="9" t="str">
        <f t="shared" si="1043"/>
        <v>DEWANDARU</v>
      </c>
      <c r="AW608" s="9" t="str">
        <f t="shared" si="1043"/>
        <v>EDELWEIS</v>
      </c>
      <c r="AX608" s="9" t="str">
        <f t="shared" si="1043"/>
        <v>FLAMBOYAN</v>
      </c>
      <c r="AY608" s="9" t="str">
        <f t="shared" si="1043"/>
        <v>GERANIUM</v>
      </c>
      <c r="AZ608" s="9" t="str">
        <f t="shared" si="1043"/>
        <v>HELIKONIA</v>
      </c>
      <c r="BA608" s="9" t="str">
        <f t="shared" si="1043"/>
        <v>IVY</v>
      </c>
      <c r="BB608" s="9" t="str">
        <f t="shared" si="1043"/>
        <v>KANA</v>
      </c>
      <c r="BC608" s="9" t="str">
        <f t="shared" si="1043"/>
        <v>IGD</v>
      </c>
      <c r="BD608" s="9" t="str">
        <f t="shared" si="1043"/>
        <v>HCU</v>
      </c>
      <c r="BE608" s="9" t="str">
        <f t="shared" si="1043"/>
        <v>PENUNJANG</v>
      </c>
      <c r="BF608" s="9" t="str">
        <f t="shared" si="1043"/>
        <v>PELAYANAN</v>
      </c>
      <c r="BG608" s="9" t="str">
        <f t="shared" si="1043"/>
        <v>ADMIN</v>
      </c>
      <c r="BH608" s="9" t="str">
        <f t="shared" si="1043"/>
        <v>ASRAMA</v>
      </c>
      <c r="BI608" s="9" t="str">
        <f t="shared" si="1043"/>
        <v>MASJID</v>
      </c>
      <c r="BJ608" s="9" t="str">
        <f t="shared" si="1043"/>
        <v>JUMLAH</v>
      </c>
    </row>
    <row r="609" spans="1:62" ht="15.75">
      <c r="A609" s="10">
        <f>A596+1</f>
        <v>16</v>
      </c>
      <c r="B609" s="11" t="s">
        <v>40</v>
      </c>
      <c r="C609" s="12" t="s">
        <v>24</v>
      </c>
      <c r="D609" s="12"/>
      <c r="E609" s="12"/>
      <c r="F609" s="12"/>
      <c r="G609" s="12">
        <v>10</v>
      </c>
      <c r="H609" s="12">
        <v>11</v>
      </c>
      <c r="I609" s="12">
        <v>24</v>
      </c>
      <c r="J609" s="12">
        <v>3</v>
      </c>
      <c r="K609" s="12">
        <v>14</v>
      </c>
      <c r="L609" s="12">
        <v>10</v>
      </c>
      <c r="M609" s="12">
        <v>2</v>
      </c>
      <c r="N609" s="12"/>
      <c r="O609" s="12">
        <v>10</v>
      </c>
      <c r="P609" s="12">
        <v>8</v>
      </c>
      <c r="Q609" s="12">
        <v>12</v>
      </c>
      <c r="R609" s="12"/>
      <c r="S609" s="12"/>
      <c r="T609" s="12"/>
      <c r="U609" s="12">
        <f>SUM(E609:T609)</f>
        <v>104</v>
      </c>
      <c r="W609" s="23" t="s">
        <v>24</v>
      </c>
      <c r="X609" s="24">
        <v>0.26500000000000001</v>
      </c>
      <c r="Y609" s="24">
        <v>0.26500000000000001</v>
      </c>
      <c r="Z609" s="24">
        <v>0.26500000000000001</v>
      </c>
      <c r="AA609" s="24">
        <v>0.26500000000000001</v>
      </c>
      <c r="AB609" s="24">
        <v>0.26500000000000001</v>
      </c>
      <c r="AC609" s="24">
        <v>0.26500000000000001</v>
      </c>
      <c r="AD609" s="24">
        <v>0.26500000000000001</v>
      </c>
      <c r="AE609" s="24">
        <v>0.26500000000000001</v>
      </c>
      <c r="AF609" s="24">
        <v>0.26500000000000001</v>
      </c>
      <c r="AG609" s="24">
        <v>0.26500000000000001</v>
      </c>
      <c r="AH609" s="24">
        <v>0.26500000000000001</v>
      </c>
      <c r="AI609" s="24">
        <v>0.26500000000000001</v>
      </c>
      <c r="AJ609" s="24">
        <v>0.26500000000000001</v>
      </c>
      <c r="AK609" s="24">
        <v>0.26500000000000001</v>
      </c>
      <c r="AL609" s="24">
        <v>0.26500000000000001</v>
      </c>
      <c r="AM609" s="24">
        <v>0.26500000000000001</v>
      </c>
      <c r="AN609" s="24">
        <v>0.26500000000000001</v>
      </c>
      <c r="AP609" s="10">
        <f>AP596+1</f>
        <v>16</v>
      </c>
      <c r="AQ609" s="11" t="s">
        <v>37</v>
      </c>
      <c r="AR609" s="12" t="s">
        <v>24</v>
      </c>
      <c r="AS609" s="12">
        <f t="shared" ref="AS609:AT617" si="1044">X609*D609</f>
        <v>0</v>
      </c>
      <c r="AT609" s="12">
        <f t="shared" si="1044"/>
        <v>0</v>
      </c>
      <c r="AU609" s="12">
        <f t="shared" ref="AU609:AU617" si="1045">Z609*F609</f>
        <v>0</v>
      </c>
      <c r="AV609" s="12">
        <f t="shared" ref="AV609:AV617" si="1046">AA609*G609</f>
        <v>2.65</v>
      </c>
      <c r="AW609" s="12">
        <f t="shared" ref="AW609:AW617" si="1047">AB609*H609</f>
        <v>2.915</v>
      </c>
      <c r="AX609" s="12">
        <f t="shared" ref="AX609:AX617" si="1048">AC609*I609</f>
        <v>6.36</v>
      </c>
      <c r="AY609" s="12">
        <f t="shared" ref="AY609:AY617" si="1049">AD609*J609</f>
        <v>0.79500000000000004</v>
      </c>
      <c r="AZ609" s="12">
        <f t="shared" ref="AZ609:AZ617" si="1050">AE609*K609</f>
        <v>3.71</v>
      </c>
      <c r="BA609" s="12">
        <f t="shared" ref="BA609:BA617" si="1051">AF609*L609</f>
        <v>2.65</v>
      </c>
      <c r="BB609" s="12">
        <f t="shared" ref="BB609:BB617" si="1052">AG609*M609</f>
        <v>0.53</v>
      </c>
      <c r="BC609" s="12">
        <f t="shared" ref="BC609:BC617" si="1053">AH609*N609</f>
        <v>0</v>
      </c>
      <c r="BD609" s="12">
        <f t="shared" ref="BD609:BD617" si="1054">AI609*O609</f>
        <v>2.65</v>
      </c>
      <c r="BE609" s="12">
        <f t="shared" ref="BE609:BE617" si="1055">AJ609*P609</f>
        <v>2.12</v>
      </c>
      <c r="BF609" s="12">
        <f t="shared" ref="BF609:BF617" si="1056">AK609*Q609</f>
        <v>3.18</v>
      </c>
      <c r="BG609" s="12">
        <f t="shared" ref="BG609:BG617" si="1057">AL609*R609</f>
        <v>0</v>
      </c>
      <c r="BH609" s="12">
        <f t="shared" ref="BH609:BH617" si="1058">AM609*S609</f>
        <v>0</v>
      </c>
      <c r="BI609" s="12">
        <f t="shared" ref="BI609:BI617" si="1059">AN609*T609</f>
        <v>0</v>
      </c>
      <c r="BJ609" s="12">
        <f>SUM(AT609:BI609)</f>
        <v>27.56</v>
      </c>
    </row>
    <row r="610" spans="1:62" ht="15.75">
      <c r="A610" s="14"/>
      <c r="B610" s="15">
        <f>B597+1</f>
        <v>44608</v>
      </c>
      <c r="C610" s="12" t="s">
        <v>25</v>
      </c>
      <c r="D610" s="12"/>
      <c r="E610" s="12"/>
      <c r="F610" s="12"/>
      <c r="G610" s="12">
        <v>9</v>
      </c>
      <c r="H610" s="12">
        <v>12</v>
      </c>
      <c r="I610" s="12">
        <v>25</v>
      </c>
      <c r="J610" s="12">
        <v>3</v>
      </c>
      <c r="K610" s="12">
        <v>15</v>
      </c>
      <c r="L610" s="12">
        <v>10</v>
      </c>
      <c r="M610" s="12">
        <v>2</v>
      </c>
      <c r="N610" s="12"/>
      <c r="O610" s="12">
        <v>3</v>
      </c>
      <c r="P610" s="12"/>
      <c r="Q610" s="12">
        <v>4</v>
      </c>
      <c r="R610" s="12"/>
      <c r="S610" s="12"/>
      <c r="T610" s="12"/>
      <c r="U610" s="12">
        <f t="shared" ref="U610:U617" si="1060">SUM(E610:T610)</f>
        <v>83</v>
      </c>
      <c r="W610" s="23" t="s">
        <v>25</v>
      </c>
      <c r="X610" s="24">
        <v>0.22500000000000001</v>
      </c>
      <c r="Y610" s="24">
        <v>0.22500000000000001</v>
      </c>
      <c r="Z610" s="24">
        <v>0.22500000000000001</v>
      </c>
      <c r="AA610" s="24">
        <v>0.22500000000000001</v>
      </c>
      <c r="AB610" s="24">
        <v>0.22500000000000001</v>
      </c>
      <c r="AC610" s="24">
        <v>0.22500000000000001</v>
      </c>
      <c r="AD610" s="24">
        <v>0.22500000000000001</v>
      </c>
      <c r="AE610" s="24">
        <v>0.22500000000000001</v>
      </c>
      <c r="AF610" s="24">
        <v>0.22500000000000001</v>
      </c>
      <c r="AG610" s="24">
        <v>0.22500000000000001</v>
      </c>
      <c r="AH610" s="24">
        <v>0.22500000000000001</v>
      </c>
      <c r="AI610" s="24">
        <v>0.22500000000000001</v>
      </c>
      <c r="AJ610" s="24">
        <v>0.22500000000000001</v>
      </c>
      <c r="AK610" s="24">
        <v>0.22500000000000001</v>
      </c>
      <c r="AL610" s="24">
        <v>0.22500000000000001</v>
      </c>
      <c r="AM610" s="24">
        <v>0.22500000000000001</v>
      </c>
      <c r="AN610" s="24">
        <v>0.22500000000000001</v>
      </c>
      <c r="AP610" s="14"/>
      <c r="AQ610" s="15">
        <f>AQ597+1</f>
        <v>44243</v>
      </c>
      <c r="AR610" s="12" t="s">
        <v>25</v>
      </c>
      <c r="AS610" s="12">
        <f t="shared" si="1044"/>
        <v>0</v>
      </c>
      <c r="AT610" s="12">
        <f t="shared" si="1044"/>
        <v>0</v>
      </c>
      <c r="AU610" s="12">
        <f t="shared" si="1045"/>
        <v>0</v>
      </c>
      <c r="AV610" s="12">
        <f t="shared" si="1046"/>
        <v>2.0249999999999999</v>
      </c>
      <c r="AW610" s="12">
        <f t="shared" si="1047"/>
        <v>2.7</v>
      </c>
      <c r="AX610" s="12">
        <f t="shared" si="1048"/>
        <v>5.625</v>
      </c>
      <c r="AY610" s="12">
        <f t="shared" si="1049"/>
        <v>0.67500000000000004</v>
      </c>
      <c r="AZ610" s="12">
        <f t="shared" si="1050"/>
        <v>3.375</v>
      </c>
      <c r="BA610" s="12">
        <f t="shared" si="1051"/>
        <v>2.25</v>
      </c>
      <c r="BB610" s="12">
        <f t="shared" si="1052"/>
        <v>0.45</v>
      </c>
      <c r="BC610" s="12">
        <f t="shared" si="1053"/>
        <v>0</v>
      </c>
      <c r="BD610" s="12">
        <f t="shared" si="1054"/>
        <v>0.67500000000000004</v>
      </c>
      <c r="BE610" s="12">
        <f t="shared" si="1055"/>
        <v>0</v>
      </c>
      <c r="BF610" s="12">
        <f t="shared" si="1056"/>
        <v>0.9</v>
      </c>
      <c r="BG610" s="12">
        <f t="shared" si="1057"/>
        <v>0</v>
      </c>
      <c r="BH610" s="12">
        <f t="shared" si="1058"/>
        <v>0</v>
      </c>
      <c r="BI610" s="12">
        <f t="shared" si="1059"/>
        <v>0</v>
      </c>
      <c r="BJ610" s="12">
        <f t="shared" ref="BJ610:BJ617" si="1061">SUM(AT610:BI610)</f>
        <v>18.675000000000001</v>
      </c>
    </row>
    <row r="611" spans="1:62" ht="15.75">
      <c r="A611" s="14"/>
      <c r="B611" s="14"/>
      <c r="C611" s="12" t="s">
        <v>26</v>
      </c>
      <c r="D611" s="12"/>
      <c r="E611" s="12"/>
      <c r="F611" s="12"/>
      <c r="G611" s="12">
        <v>7</v>
      </c>
      <c r="H611" s="12">
        <v>4</v>
      </c>
      <c r="I611" s="12">
        <v>8</v>
      </c>
      <c r="J611" s="12">
        <v>2</v>
      </c>
      <c r="K611" s="12">
        <v>7</v>
      </c>
      <c r="L611" s="12">
        <v>4</v>
      </c>
      <c r="M611" s="12">
        <v>1</v>
      </c>
      <c r="N611" s="12">
        <v>2</v>
      </c>
      <c r="O611" s="12">
        <v>3</v>
      </c>
      <c r="P611" s="12"/>
      <c r="Q611" s="12">
        <v>19</v>
      </c>
      <c r="R611" s="12"/>
      <c r="S611" s="12"/>
      <c r="T611" s="12"/>
      <c r="U611" s="12">
        <f t="shared" si="1060"/>
        <v>57</v>
      </c>
      <c r="W611" s="23" t="s">
        <v>26</v>
      </c>
      <c r="X611" s="24">
        <v>0.35</v>
      </c>
      <c r="Y611" s="24">
        <v>0.35</v>
      </c>
      <c r="Z611" s="24">
        <v>0.35</v>
      </c>
      <c r="AA611" s="24">
        <v>0.35</v>
      </c>
      <c r="AB611" s="24">
        <v>0.35</v>
      </c>
      <c r="AC611" s="24">
        <v>0.35</v>
      </c>
      <c r="AD611" s="24">
        <v>0.35</v>
      </c>
      <c r="AE611" s="24">
        <v>0.35</v>
      </c>
      <c r="AF611" s="24">
        <v>0.35</v>
      </c>
      <c r="AG611" s="24">
        <v>0.35</v>
      </c>
      <c r="AH611" s="24">
        <v>0.35</v>
      </c>
      <c r="AI611" s="24">
        <v>0.35</v>
      </c>
      <c r="AJ611" s="24">
        <v>0.35</v>
      </c>
      <c r="AK611" s="24">
        <v>0.35</v>
      </c>
      <c r="AL611" s="24">
        <v>0.35</v>
      </c>
      <c r="AM611" s="24">
        <v>0.35</v>
      </c>
      <c r="AN611" s="24">
        <v>0.35</v>
      </c>
      <c r="AP611" s="14"/>
      <c r="AQ611" s="14"/>
      <c r="AR611" s="12" t="s">
        <v>26</v>
      </c>
      <c r="AS611" s="12">
        <f t="shared" si="1044"/>
        <v>0</v>
      </c>
      <c r="AT611" s="12">
        <f t="shared" si="1044"/>
        <v>0</v>
      </c>
      <c r="AU611" s="12">
        <f t="shared" si="1045"/>
        <v>0</v>
      </c>
      <c r="AV611" s="12">
        <f t="shared" si="1046"/>
        <v>2.4500000000000002</v>
      </c>
      <c r="AW611" s="12">
        <f t="shared" si="1047"/>
        <v>1.4</v>
      </c>
      <c r="AX611" s="12">
        <f t="shared" si="1048"/>
        <v>2.8</v>
      </c>
      <c r="AY611" s="12">
        <f t="shared" si="1049"/>
        <v>0.7</v>
      </c>
      <c r="AZ611" s="12">
        <f t="shared" si="1050"/>
        <v>2.4500000000000002</v>
      </c>
      <c r="BA611" s="12">
        <f t="shared" si="1051"/>
        <v>1.4</v>
      </c>
      <c r="BB611" s="12">
        <f t="shared" si="1052"/>
        <v>0.35</v>
      </c>
      <c r="BC611" s="12">
        <f t="shared" si="1053"/>
        <v>0.7</v>
      </c>
      <c r="BD611" s="12">
        <f t="shared" si="1054"/>
        <v>1.05</v>
      </c>
      <c r="BE611" s="12">
        <f t="shared" si="1055"/>
        <v>0</v>
      </c>
      <c r="BF611" s="12">
        <f t="shared" si="1056"/>
        <v>6.65</v>
      </c>
      <c r="BG611" s="12">
        <f t="shared" si="1057"/>
        <v>0</v>
      </c>
      <c r="BH611" s="12">
        <f t="shared" si="1058"/>
        <v>0</v>
      </c>
      <c r="BI611" s="12">
        <f t="shared" si="1059"/>
        <v>0</v>
      </c>
      <c r="BJ611" s="12">
        <f t="shared" si="1061"/>
        <v>19.95</v>
      </c>
    </row>
    <row r="612" spans="1:62" ht="15.75">
      <c r="A612" s="14"/>
      <c r="B612" s="14"/>
      <c r="C612" s="12" t="s">
        <v>27</v>
      </c>
      <c r="D612" s="12"/>
      <c r="E612" s="12">
        <v>5</v>
      </c>
      <c r="F612" s="12">
        <v>4</v>
      </c>
      <c r="G612" s="12">
        <v>14</v>
      </c>
      <c r="H612" s="12">
        <v>9</v>
      </c>
      <c r="I612" s="12">
        <v>4</v>
      </c>
      <c r="J612" s="12">
        <v>4</v>
      </c>
      <c r="K612" s="12">
        <v>9</v>
      </c>
      <c r="L612" s="12">
        <v>5</v>
      </c>
      <c r="M612" s="12">
        <v>2</v>
      </c>
      <c r="N612" s="12">
        <v>3</v>
      </c>
      <c r="O612" s="12">
        <v>6</v>
      </c>
      <c r="P612" s="12"/>
      <c r="Q612" s="12">
        <v>14</v>
      </c>
      <c r="R612" s="12"/>
      <c r="S612" s="12"/>
      <c r="T612" s="12"/>
      <c r="U612" s="12">
        <f t="shared" si="1060"/>
        <v>79</v>
      </c>
      <c r="W612" s="23" t="s">
        <v>27</v>
      </c>
      <c r="X612" s="24">
        <v>0.43</v>
      </c>
      <c r="Y612" s="24">
        <v>0.43</v>
      </c>
      <c r="Z612" s="24">
        <v>0.43</v>
      </c>
      <c r="AA612" s="24">
        <v>0.43</v>
      </c>
      <c r="AB612" s="24">
        <v>0.43</v>
      </c>
      <c r="AC612" s="24">
        <v>0.43</v>
      </c>
      <c r="AD612" s="24">
        <v>0.43</v>
      </c>
      <c r="AE612" s="24">
        <v>0.43</v>
      </c>
      <c r="AF612" s="24">
        <v>0.43</v>
      </c>
      <c r="AG612" s="24">
        <v>0.43</v>
      </c>
      <c r="AH612" s="24">
        <v>0.43</v>
      </c>
      <c r="AI612" s="24">
        <v>0.43</v>
      </c>
      <c r="AJ612" s="24">
        <v>0.43</v>
      </c>
      <c r="AK612" s="24">
        <v>0.43</v>
      </c>
      <c r="AL612" s="24">
        <v>0.43</v>
      </c>
      <c r="AM612" s="24">
        <v>0.43</v>
      </c>
      <c r="AN612" s="24">
        <v>0.43</v>
      </c>
      <c r="AP612" s="14"/>
      <c r="AQ612" s="14"/>
      <c r="AR612" s="12" t="s">
        <v>27</v>
      </c>
      <c r="AS612" s="12">
        <f t="shared" si="1044"/>
        <v>0</v>
      </c>
      <c r="AT612" s="12">
        <f t="shared" si="1044"/>
        <v>2.15</v>
      </c>
      <c r="AU612" s="12">
        <f t="shared" si="1045"/>
        <v>1.72</v>
      </c>
      <c r="AV612" s="12">
        <f t="shared" si="1046"/>
        <v>6.02</v>
      </c>
      <c r="AW612" s="12">
        <f t="shared" si="1047"/>
        <v>3.87</v>
      </c>
      <c r="AX612" s="12">
        <f t="shared" si="1048"/>
        <v>1.72</v>
      </c>
      <c r="AY612" s="12">
        <f t="shared" si="1049"/>
        <v>1.72</v>
      </c>
      <c r="AZ612" s="12">
        <f t="shared" si="1050"/>
        <v>3.87</v>
      </c>
      <c r="BA612" s="12">
        <f t="shared" si="1051"/>
        <v>2.15</v>
      </c>
      <c r="BB612" s="12">
        <f t="shared" si="1052"/>
        <v>0.86</v>
      </c>
      <c r="BC612" s="12">
        <f t="shared" si="1053"/>
        <v>1.29</v>
      </c>
      <c r="BD612" s="12">
        <f t="shared" si="1054"/>
        <v>2.58</v>
      </c>
      <c r="BE612" s="12">
        <f t="shared" si="1055"/>
        <v>0</v>
      </c>
      <c r="BF612" s="12">
        <f t="shared" si="1056"/>
        <v>6.02</v>
      </c>
      <c r="BG612" s="12">
        <f t="shared" si="1057"/>
        <v>0</v>
      </c>
      <c r="BH612" s="12">
        <f t="shared" si="1058"/>
        <v>0</v>
      </c>
      <c r="BI612" s="12">
        <f t="shared" si="1059"/>
        <v>0</v>
      </c>
      <c r="BJ612" s="12">
        <f t="shared" si="1061"/>
        <v>33.97</v>
      </c>
    </row>
    <row r="613" spans="1:62" ht="15.75">
      <c r="A613" s="14"/>
      <c r="B613" s="14"/>
      <c r="C613" s="12" t="s">
        <v>28</v>
      </c>
      <c r="D613" s="12"/>
      <c r="E613" s="12">
        <v>8</v>
      </c>
      <c r="F613" s="12">
        <v>6</v>
      </c>
      <c r="G613" s="12">
        <v>7</v>
      </c>
      <c r="H613" s="12">
        <v>7</v>
      </c>
      <c r="I613" s="12">
        <v>3</v>
      </c>
      <c r="J613" s="12">
        <v>4</v>
      </c>
      <c r="K613" s="12">
        <v>5</v>
      </c>
      <c r="L613" s="12">
        <v>4</v>
      </c>
      <c r="M613" s="12">
        <v>1</v>
      </c>
      <c r="N613" s="12">
        <v>7</v>
      </c>
      <c r="O613" s="12">
        <v>4</v>
      </c>
      <c r="P613" s="12"/>
      <c r="Q613" s="12">
        <v>6</v>
      </c>
      <c r="R613" s="12"/>
      <c r="S613" s="12"/>
      <c r="T613" s="12"/>
      <c r="U613" s="12">
        <f t="shared" si="1060"/>
        <v>62</v>
      </c>
      <c r="W613" s="23" t="s">
        <v>28</v>
      </c>
      <c r="X613" s="24">
        <v>0.5</v>
      </c>
      <c r="Y613" s="24">
        <v>0.5</v>
      </c>
      <c r="Z613" s="24">
        <v>0.5</v>
      </c>
      <c r="AA613" s="24">
        <v>0.5</v>
      </c>
      <c r="AB613" s="24">
        <v>0.5</v>
      </c>
      <c r="AC613" s="24">
        <v>0.5</v>
      </c>
      <c r="AD613" s="24">
        <v>0.5</v>
      </c>
      <c r="AE613" s="24">
        <v>0.5</v>
      </c>
      <c r="AF613" s="24">
        <v>0.5</v>
      </c>
      <c r="AG613" s="24">
        <v>0.5</v>
      </c>
      <c r="AH613" s="24">
        <v>0.5</v>
      </c>
      <c r="AI613" s="24">
        <v>0.5</v>
      </c>
      <c r="AJ613" s="24">
        <v>0.5</v>
      </c>
      <c r="AK613" s="24">
        <v>0.5</v>
      </c>
      <c r="AL613" s="24">
        <v>0.5</v>
      </c>
      <c r="AM613" s="24">
        <v>0.5</v>
      </c>
      <c r="AN613" s="24">
        <v>0.5</v>
      </c>
      <c r="AP613" s="14"/>
      <c r="AQ613" s="14"/>
      <c r="AR613" s="12" t="s">
        <v>28</v>
      </c>
      <c r="AS613" s="12">
        <f t="shared" si="1044"/>
        <v>0</v>
      </c>
      <c r="AT613" s="12">
        <f t="shared" si="1044"/>
        <v>4</v>
      </c>
      <c r="AU613" s="12">
        <f t="shared" si="1045"/>
        <v>3</v>
      </c>
      <c r="AV613" s="12">
        <f t="shared" si="1046"/>
        <v>3.5</v>
      </c>
      <c r="AW613" s="12">
        <f t="shared" si="1047"/>
        <v>3.5</v>
      </c>
      <c r="AX613" s="12">
        <f t="shared" si="1048"/>
        <v>1.5</v>
      </c>
      <c r="AY613" s="12">
        <f t="shared" si="1049"/>
        <v>2</v>
      </c>
      <c r="AZ613" s="12">
        <f t="shared" si="1050"/>
        <v>2.5</v>
      </c>
      <c r="BA613" s="12">
        <f t="shared" si="1051"/>
        <v>2</v>
      </c>
      <c r="BB613" s="12">
        <f t="shared" si="1052"/>
        <v>0.5</v>
      </c>
      <c r="BC613" s="12">
        <f t="shared" si="1053"/>
        <v>3.5</v>
      </c>
      <c r="BD613" s="12">
        <f t="shared" si="1054"/>
        <v>2</v>
      </c>
      <c r="BE613" s="12">
        <f t="shared" si="1055"/>
        <v>0</v>
      </c>
      <c r="BF613" s="12">
        <f t="shared" si="1056"/>
        <v>3</v>
      </c>
      <c r="BG613" s="12">
        <f t="shared" si="1057"/>
        <v>0</v>
      </c>
      <c r="BH613" s="12">
        <f t="shared" si="1058"/>
        <v>0</v>
      </c>
      <c r="BI613" s="12">
        <f t="shared" si="1059"/>
        <v>0</v>
      </c>
      <c r="BJ613" s="12">
        <f t="shared" si="1061"/>
        <v>31</v>
      </c>
    </row>
    <row r="614" spans="1:62" ht="15.75">
      <c r="A614" s="14"/>
      <c r="B614" s="14"/>
      <c r="C614" s="12" t="s">
        <v>35</v>
      </c>
      <c r="D614" s="12"/>
      <c r="E614" s="12">
        <v>6</v>
      </c>
      <c r="F614" s="12">
        <v>5</v>
      </c>
      <c r="G614" s="12">
        <v>16</v>
      </c>
      <c r="H614" s="12">
        <v>5</v>
      </c>
      <c r="I614" s="12">
        <v>3</v>
      </c>
      <c r="J614" s="12">
        <v>3</v>
      </c>
      <c r="K614" s="12">
        <v>4</v>
      </c>
      <c r="L614" s="12">
        <v>3</v>
      </c>
      <c r="M614" s="12">
        <v>2</v>
      </c>
      <c r="N614" s="12">
        <v>4</v>
      </c>
      <c r="O614" s="12">
        <v>3</v>
      </c>
      <c r="P614" s="12"/>
      <c r="Q614" s="12">
        <v>15</v>
      </c>
      <c r="R614" s="12"/>
      <c r="S614" s="12"/>
      <c r="T614" s="12"/>
      <c r="U614" s="12">
        <f t="shared" si="1060"/>
        <v>69</v>
      </c>
      <c r="W614" s="23" t="s">
        <v>50</v>
      </c>
      <c r="X614" s="24">
        <v>8.5000000000000006E-2</v>
      </c>
      <c r="Y614" s="24">
        <v>8.5000000000000006E-2</v>
      </c>
      <c r="Z614" s="24">
        <v>8.5000000000000006E-2</v>
      </c>
      <c r="AA614" s="24">
        <v>8.5000000000000006E-2</v>
      </c>
      <c r="AB614" s="24">
        <v>8.5000000000000006E-2</v>
      </c>
      <c r="AC614" s="24">
        <v>8.5000000000000006E-2</v>
      </c>
      <c r="AD614" s="24">
        <v>8.5000000000000006E-2</v>
      </c>
      <c r="AE614" s="24">
        <v>8.5000000000000006E-2</v>
      </c>
      <c r="AF614" s="24">
        <v>8.5000000000000006E-2</v>
      </c>
      <c r="AG614" s="24">
        <v>8.5000000000000006E-2</v>
      </c>
      <c r="AH614" s="24">
        <v>8.5000000000000006E-2</v>
      </c>
      <c r="AI614" s="24">
        <v>8.5000000000000006E-2</v>
      </c>
      <c r="AJ614" s="24">
        <v>8.5000000000000006E-2</v>
      </c>
      <c r="AK614" s="24">
        <v>8.5000000000000006E-2</v>
      </c>
      <c r="AL614" s="24">
        <v>8.5000000000000006E-2</v>
      </c>
      <c r="AM614" s="24">
        <v>8.5000000000000006E-2</v>
      </c>
      <c r="AN614" s="24">
        <v>8.5000000000000006E-2</v>
      </c>
      <c r="AP614" s="14"/>
      <c r="AQ614" s="14"/>
      <c r="AR614" s="12" t="s">
        <v>35</v>
      </c>
      <c r="AS614" s="12">
        <f t="shared" si="1044"/>
        <v>0</v>
      </c>
      <c r="AT614" s="12">
        <f t="shared" si="1044"/>
        <v>0.51</v>
      </c>
      <c r="AU614" s="12">
        <f t="shared" si="1045"/>
        <v>0.42499999999999999</v>
      </c>
      <c r="AV614" s="12">
        <f t="shared" si="1046"/>
        <v>1.36</v>
      </c>
      <c r="AW614" s="12">
        <f t="shared" si="1047"/>
        <v>0.42499999999999999</v>
      </c>
      <c r="AX614" s="12">
        <f t="shared" si="1048"/>
        <v>0.255</v>
      </c>
      <c r="AY614" s="12">
        <f t="shared" si="1049"/>
        <v>0.255</v>
      </c>
      <c r="AZ614" s="12">
        <f t="shared" si="1050"/>
        <v>0.34</v>
      </c>
      <c r="BA614" s="12">
        <f t="shared" si="1051"/>
        <v>0.255</v>
      </c>
      <c r="BB614" s="12">
        <f t="shared" si="1052"/>
        <v>0.17</v>
      </c>
      <c r="BC614" s="12">
        <f t="shared" si="1053"/>
        <v>0.34</v>
      </c>
      <c r="BD614" s="12">
        <f t="shared" si="1054"/>
        <v>0.255</v>
      </c>
      <c r="BE614" s="12">
        <f t="shared" si="1055"/>
        <v>0</v>
      </c>
      <c r="BF614" s="12">
        <f t="shared" si="1056"/>
        <v>1.2749999999999999</v>
      </c>
      <c r="BG614" s="12">
        <f t="shared" si="1057"/>
        <v>0</v>
      </c>
      <c r="BH614" s="12">
        <f t="shared" si="1058"/>
        <v>0</v>
      </c>
      <c r="BI614" s="12">
        <f t="shared" si="1059"/>
        <v>0</v>
      </c>
      <c r="BJ614" s="12">
        <f t="shared" si="1061"/>
        <v>5.8650000000000002</v>
      </c>
    </row>
    <row r="615" spans="1:62" ht="15.75">
      <c r="A615" s="14"/>
      <c r="B615" s="14"/>
      <c r="C615" s="12" t="s">
        <v>36</v>
      </c>
      <c r="D615" s="12"/>
      <c r="E615" s="12">
        <v>5</v>
      </c>
      <c r="F615" s="12">
        <v>6</v>
      </c>
      <c r="G615" s="12"/>
      <c r="H615" s="12"/>
      <c r="I615" s="12"/>
      <c r="J615" s="12"/>
      <c r="K615" s="12"/>
      <c r="L615" s="12"/>
      <c r="M615" s="12"/>
      <c r="N615" s="12"/>
      <c r="O615" s="12">
        <v>4</v>
      </c>
      <c r="P615" s="12"/>
      <c r="Q615" s="12"/>
      <c r="R615" s="12"/>
      <c r="S615" s="12"/>
      <c r="T615" s="12"/>
      <c r="U615" s="12">
        <f t="shared" si="1060"/>
        <v>15</v>
      </c>
      <c r="W615" s="23" t="s">
        <v>51</v>
      </c>
      <c r="X615" s="24">
        <v>0.59</v>
      </c>
      <c r="Y615" s="24">
        <v>0.59</v>
      </c>
      <c r="Z615" s="24">
        <v>0.59</v>
      </c>
      <c r="AA615" s="24">
        <v>0.59</v>
      </c>
      <c r="AB615" s="24">
        <v>0.59</v>
      </c>
      <c r="AC615" s="24">
        <v>0.59</v>
      </c>
      <c r="AD615" s="24">
        <v>0.59</v>
      </c>
      <c r="AE615" s="24">
        <v>0.59</v>
      </c>
      <c r="AF615" s="24">
        <v>0.59</v>
      </c>
      <c r="AG615" s="24">
        <v>0.59</v>
      </c>
      <c r="AH615" s="24">
        <v>0.59</v>
      </c>
      <c r="AI615" s="24">
        <v>0.59</v>
      </c>
      <c r="AJ615" s="24">
        <v>0.59</v>
      </c>
      <c r="AK615" s="24">
        <v>0.59</v>
      </c>
      <c r="AL615" s="24">
        <v>0.59</v>
      </c>
      <c r="AM615" s="24">
        <v>0.59</v>
      </c>
      <c r="AN615" s="24">
        <v>0.59</v>
      </c>
      <c r="AP615" s="14"/>
      <c r="AQ615" s="14"/>
      <c r="AR615" s="12" t="s">
        <v>36</v>
      </c>
      <c r="AS615" s="12">
        <f t="shared" si="1044"/>
        <v>0</v>
      </c>
      <c r="AT615" s="12">
        <f t="shared" si="1044"/>
        <v>2.95</v>
      </c>
      <c r="AU615" s="12">
        <f t="shared" si="1045"/>
        <v>3.54</v>
      </c>
      <c r="AV615" s="12">
        <f t="shared" si="1046"/>
        <v>0</v>
      </c>
      <c r="AW615" s="12">
        <f t="shared" si="1047"/>
        <v>0</v>
      </c>
      <c r="AX615" s="12">
        <f t="shared" si="1048"/>
        <v>0</v>
      </c>
      <c r="AY615" s="12">
        <f t="shared" si="1049"/>
        <v>0</v>
      </c>
      <c r="AZ615" s="12">
        <f t="shared" si="1050"/>
        <v>0</v>
      </c>
      <c r="BA615" s="12">
        <f t="shared" si="1051"/>
        <v>0</v>
      </c>
      <c r="BB615" s="12">
        <f t="shared" si="1052"/>
        <v>0</v>
      </c>
      <c r="BC615" s="12">
        <f t="shared" si="1053"/>
        <v>0</v>
      </c>
      <c r="BD615" s="12">
        <f t="shared" si="1054"/>
        <v>2.36</v>
      </c>
      <c r="BE615" s="12">
        <f t="shared" si="1055"/>
        <v>0</v>
      </c>
      <c r="BF615" s="12">
        <f t="shared" si="1056"/>
        <v>0</v>
      </c>
      <c r="BG615" s="12">
        <f t="shared" si="1057"/>
        <v>0</v>
      </c>
      <c r="BH615" s="12">
        <f t="shared" si="1058"/>
        <v>0</v>
      </c>
      <c r="BI615" s="12">
        <f t="shared" si="1059"/>
        <v>0</v>
      </c>
      <c r="BJ615" s="12">
        <f t="shared" si="1061"/>
        <v>8.85</v>
      </c>
    </row>
    <row r="616" spans="1:62" ht="15.75">
      <c r="A616" s="14"/>
      <c r="B616" s="14"/>
      <c r="C616" s="12" t="s">
        <v>31</v>
      </c>
      <c r="D616" s="12"/>
      <c r="E616" s="12">
        <v>5</v>
      </c>
      <c r="F616" s="12">
        <v>4</v>
      </c>
      <c r="G616" s="12"/>
      <c r="H616" s="12"/>
      <c r="I616" s="12"/>
      <c r="J616" s="12"/>
      <c r="K616" s="12"/>
      <c r="L616" s="12"/>
      <c r="M616" s="12"/>
      <c r="N616" s="12">
        <v>2</v>
      </c>
      <c r="O616" s="12">
        <v>1</v>
      </c>
      <c r="P616" s="12"/>
      <c r="Q616" s="12">
        <v>4</v>
      </c>
      <c r="R616" s="12"/>
      <c r="S616" s="12"/>
      <c r="T616" s="12"/>
      <c r="U616" s="12">
        <f t="shared" si="1060"/>
        <v>16</v>
      </c>
      <c r="W616" s="23" t="s">
        <v>31</v>
      </c>
      <c r="X616" s="24">
        <v>0.56999999999999995</v>
      </c>
      <c r="Y616" s="24">
        <v>0.56999999999999995</v>
      </c>
      <c r="Z616" s="24">
        <v>0.56999999999999995</v>
      </c>
      <c r="AA616" s="24">
        <v>0.56999999999999995</v>
      </c>
      <c r="AB616" s="24">
        <v>0.56999999999999995</v>
      </c>
      <c r="AC616" s="24">
        <v>0.56999999999999995</v>
      </c>
      <c r="AD616" s="24">
        <v>0.56999999999999995</v>
      </c>
      <c r="AE616" s="24">
        <v>0.56999999999999995</v>
      </c>
      <c r="AF616" s="24">
        <v>0.56999999999999995</v>
      </c>
      <c r="AG616" s="24">
        <v>0.56999999999999995</v>
      </c>
      <c r="AH616" s="24">
        <v>0.56999999999999995</v>
      </c>
      <c r="AI616" s="24">
        <v>0.56999999999999995</v>
      </c>
      <c r="AJ616" s="24">
        <v>0.56999999999999995</v>
      </c>
      <c r="AK616" s="24">
        <v>0.56999999999999995</v>
      </c>
      <c r="AL616" s="24">
        <v>0.56999999999999995</v>
      </c>
      <c r="AM616" s="24">
        <v>0.56999999999999995</v>
      </c>
      <c r="AN616" s="24">
        <v>0.56999999999999995</v>
      </c>
      <c r="AP616" s="14"/>
      <c r="AQ616" s="14"/>
      <c r="AR616" s="12" t="s">
        <v>31</v>
      </c>
      <c r="AS616" s="12">
        <f t="shared" si="1044"/>
        <v>0</v>
      </c>
      <c r="AT616" s="12">
        <f t="shared" si="1044"/>
        <v>2.85</v>
      </c>
      <c r="AU616" s="12">
        <f t="shared" si="1045"/>
        <v>2.2799999999999998</v>
      </c>
      <c r="AV616" s="12">
        <f t="shared" si="1046"/>
        <v>0</v>
      </c>
      <c r="AW616" s="12">
        <f t="shared" si="1047"/>
        <v>0</v>
      </c>
      <c r="AX616" s="12">
        <f t="shared" si="1048"/>
        <v>0</v>
      </c>
      <c r="AY616" s="12">
        <f t="shared" si="1049"/>
        <v>0</v>
      </c>
      <c r="AZ616" s="12">
        <f t="shared" si="1050"/>
        <v>0</v>
      </c>
      <c r="BA616" s="12">
        <f t="shared" si="1051"/>
        <v>0</v>
      </c>
      <c r="BB616" s="12">
        <f t="shared" si="1052"/>
        <v>0</v>
      </c>
      <c r="BC616" s="12">
        <f t="shared" si="1053"/>
        <v>1.1399999999999999</v>
      </c>
      <c r="BD616" s="12">
        <f t="shared" si="1054"/>
        <v>0.56999999999999995</v>
      </c>
      <c r="BE616" s="12">
        <f t="shared" si="1055"/>
        <v>0</v>
      </c>
      <c r="BF616" s="12">
        <f t="shared" si="1056"/>
        <v>2.2799999999999998</v>
      </c>
      <c r="BG616" s="12">
        <f t="shared" si="1057"/>
        <v>0</v>
      </c>
      <c r="BH616" s="12">
        <f t="shared" si="1058"/>
        <v>0</v>
      </c>
      <c r="BI616" s="12">
        <f t="shared" si="1059"/>
        <v>0</v>
      </c>
      <c r="BJ616" s="12">
        <f t="shared" si="1061"/>
        <v>9.1199999999999992</v>
      </c>
    </row>
    <row r="617" spans="1:62" ht="15.75">
      <c r="A617" s="16"/>
      <c r="B617" s="16"/>
      <c r="C617" s="12" t="s">
        <v>32</v>
      </c>
      <c r="D617" s="12"/>
      <c r="E617" s="12"/>
      <c r="F617" s="12"/>
      <c r="G617" s="12">
        <v>7</v>
      </c>
      <c r="H617" s="12">
        <v>12</v>
      </c>
      <c r="I617" s="12">
        <v>4</v>
      </c>
      <c r="J617" s="12"/>
      <c r="K617" s="12">
        <v>6</v>
      </c>
      <c r="L617" s="12">
        <v>3</v>
      </c>
      <c r="M617" s="12"/>
      <c r="N617" s="12"/>
      <c r="O617" s="12">
        <v>7</v>
      </c>
      <c r="P617" s="12"/>
      <c r="Q617" s="12"/>
      <c r="R617" s="12"/>
      <c r="S617" s="12"/>
      <c r="T617" s="12"/>
      <c r="U617" s="12">
        <f t="shared" si="1060"/>
        <v>39</v>
      </c>
      <c r="W617" s="23" t="s">
        <v>32</v>
      </c>
      <c r="X617" s="24">
        <v>0.4</v>
      </c>
      <c r="Y617" s="24">
        <v>0.4</v>
      </c>
      <c r="Z617" s="24">
        <v>0.4</v>
      </c>
      <c r="AA617" s="24">
        <v>0.4</v>
      </c>
      <c r="AB617" s="24">
        <v>0.4</v>
      </c>
      <c r="AC617" s="24">
        <v>0.4</v>
      </c>
      <c r="AD617" s="24">
        <v>0.4</v>
      </c>
      <c r="AE617" s="24">
        <v>0.4</v>
      </c>
      <c r="AF617" s="24">
        <v>0.4</v>
      </c>
      <c r="AG617" s="24">
        <v>0.4</v>
      </c>
      <c r="AH617" s="24">
        <v>0.4</v>
      </c>
      <c r="AI617" s="24">
        <v>0.4</v>
      </c>
      <c r="AJ617" s="24">
        <v>0.4</v>
      </c>
      <c r="AK617" s="24">
        <v>0.4</v>
      </c>
      <c r="AL617" s="24">
        <v>0.4</v>
      </c>
      <c r="AM617" s="24">
        <v>0.4</v>
      </c>
      <c r="AN617" s="24">
        <v>0.4</v>
      </c>
      <c r="AP617" s="16"/>
      <c r="AQ617" s="16"/>
      <c r="AR617" s="12" t="s">
        <v>32</v>
      </c>
      <c r="AS617" s="12">
        <f t="shared" si="1044"/>
        <v>0</v>
      </c>
      <c r="AT617" s="12">
        <f t="shared" si="1044"/>
        <v>0</v>
      </c>
      <c r="AU617" s="12">
        <f t="shared" si="1045"/>
        <v>0</v>
      </c>
      <c r="AV617" s="12">
        <f t="shared" si="1046"/>
        <v>2.8</v>
      </c>
      <c r="AW617" s="12">
        <f t="shared" si="1047"/>
        <v>4.8</v>
      </c>
      <c r="AX617" s="12">
        <f t="shared" si="1048"/>
        <v>1.6</v>
      </c>
      <c r="AY617" s="12">
        <f t="shared" si="1049"/>
        <v>0</v>
      </c>
      <c r="AZ617" s="12">
        <f t="shared" si="1050"/>
        <v>2.4</v>
      </c>
      <c r="BA617" s="12">
        <f t="shared" si="1051"/>
        <v>1.2</v>
      </c>
      <c r="BB617" s="12">
        <f t="shared" si="1052"/>
        <v>0</v>
      </c>
      <c r="BC617" s="12">
        <f t="shared" si="1053"/>
        <v>0</v>
      </c>
      <c r="BD617" s="12">
        <f t="shared" si="1054"/>
        <v>2.8</v>
      </c>
      <c r="BE617" s="12">
        <f t="shared" si="1055"/>
        <v>0</v>
      </c>
      <c r="BF617" s="12">
        <f t="shared" si="1056"/>
        <v>0</v>
      </c>
      <c r="BG617" s="12">
        <f t="shared" si="1057"/>
        <v>0</v>
      </c>
      <c r="BH617" s="12">
        <f t="shared" si="1058"/>
        <v>0</v>
      </c>
      <c r="BI617" s="12">
        <f t="shared" si="1059"/>
        <v>0</v>
      </c>
      <c r="BJ617" s="12">
        <f t="shared" si="1061"/>
        <v>15.6</v>
      </c>
    </row>
    <row r="618" spans="1:62">
      <c r="A618" s="17"/>
      <c r="B618" s="18"/>
      <c r="C618" s="19" t="s">
        <v>33</v>
      </c>
      <c r="D618" s="19">
        <f>SUM(D609:D617)</f>
        <v>0</v>
      </c>
      <c r="E618" s="19">
        <f>SUM(E609:E617)</f>
        <v>29</v>
      </c>
      <c r="F618" s="19">
        <f t="shared" ref="F618:U618" si="1062">SUM(F609:F617)</f>
        <v>25</v>
      </c>
      <c r="G618" s="19">
        <f t="shared" si="1062"/>
        <v>70</v>
      </c>
      <c r="H618" s="19">
        <f t="shared" si="1062"/>
        <v>60</v>
      </c>
      <c r="I618" s="19">
        <f t="shared" si="1062"/>
        <v>71</v>
      </c>
      <c r="J618" s="19">
        <f t="shared" si="1062"/>
        <v>19</v>
      </c>
      <c r="K618" s="19">
        <f t="shared" si="1062"/>
        <v>60</v>
      </c>
      <c r="L618" s="19">
        <f t="shared" si="1062"/>
        <v>39</v>
      </c>
      <c r="M618" s="19">
        <f t="shared" si="1062"/>
        <v>10</v>
      </c>
      <c r="N618" s="19">
        <f t="shared" si="1062"/>
        <v>18</v>
      </c>
      <c r="O618" s="19">
        <f t="shared" si="1062"/>
        <v>41</v>
      </c>
      <c r="P618" s="19">
        <f t="shared" si="1062"/>
        <v>8</v>
      </c>
      <c r="Q618" s="19">
        <f t="shared" si="1062"/>
        <v>74</v>
      </c>
      <c r="R618" s="19">
        <f t="shared" si="1062"/>
        <v>0</v>
      </c>
      <c r="S618" s="19">
        <f t="shared" si="1062"/>
        <v>0</v>
      </c>
      <c r="T618" s="19">
        <f t="shared" si="1062"/>
        <v>0</v>
      </c>
      <c r="U618" s="19">
        <f t="shared" si="1062"/>
        <v>524</v>
      </c>
      <c r="AP618" s="17"/>
      <c r="AQ618" s="18"/>
      <c r="AR618" s="19" t="s">
        <v>33</v>
      </c>
      <c r="AS618" s="19">
        <f>SUM(AS609:AS617)</f>
        <v>0</v>
      </c>
      <c r="AT618" s="19">
        <f>SUM(AT609:AT617)</f>
        <v>12.46</v>
      </c>
      <c r="AU618" s="19">
        <f t="shared" ref="AU618:BJ618" si="1063">SUM(AU609:AU617)</f>
        <v>10.965</v>
      </c>
      <c r="AV618" s="19">
        <f t="shared" si="1063"/>
        <v>20.805</v>
      </c>
      <c r="AW618" s="19">
        <f t="shared" si="1063"/>
        <v>19.61</v>
      </c>
      <c r="AX618" s="19">
        <f t="shared" si="1063"/>
        <v>19.86</v>
      </c>
      <c r="AY618" s="19">
        <f t="shared" si="1063"/>
        <v>6.1449999999999996</v>
      </c>
      <c r="AZ618" s="19">
        <f t="shared" si="1063"/>
        <v>18.645</v>
      </c>
      <c r="BA618" s="19">
        <f t="shared" si="1063"/>
        <v>11.904999999999999</v>
      </c>
      <c r="BB618" s="19">
        <f t="shared" si="1063"/>
        <v>2.86</v>
      </c>
      <c r="BC618" s="19">
        <f t="shared" si="1063"/>
        <v>6.97</v>
      </c>
      <c r="BD618" s="19">
        <f t="shared" si="1063"/>
        <v>14.94</v>
      </c>
      <c r="BE618" s="19">
        <f t="shared" si="1063"/>
        <v>2.12</v>
      </c>
      <c r="BF618" s="19">
        <f t="shared" si="1063"/>
        <v>23.305</v>
      </c>
      <c r="BG618" s="19">
        <f t="shared" si="1063"/>
        <v>0</v>
      </c>
      <c r="BH618" s="19">
        <f t="shared" si="1063"/>
        <v>0</v>
      </c>
      <c r="BI618" s="19">
        <f t="shared" si="1063"/>
        <v>0</v>
      </c>
      <c r="BJ618" s="19">
        <f t="shared" si="1063"/>
        <v>170.59</v>
      </c>
    </row>
    <row r="621" spans="1:62" ht="106.5">
      <c r="A621" s="8" t="s">
        <v>2</v>
      </c>
      <c r="B621" s="8" t="s">
        <v>3</v>
      </c>
      <c r="C621" s="8" t="s">
        <v>4</v>
      </c>
      <c r="D621" s="9" t="str">
        <f>D5</f>
        <v>ANGGREK</v>
      </c>
      <c r="E621" s="9" t="str">
        <f>E5</f>
        <v>BOUGENVIL</v>
      </c>
      <c r="F621" s="9" t="str">
        <f t="shared" ref="F621:U621" si="1064">F5</f>
        <v>CAMELIA</v>
      </c>
      <c r="G621" s="9" t="str">
        <f t="shared" si="1064"/>
        <v>DEWANDARU</v>
      </c>
      <c r="H621" s="9" t="str">
        <f t="shared" si="1064"/>
        <v>EDELWEIS</v>
      </c>
      <c r="I621" s="9" t="str">
        <f t="shared" si="1064"/>
        <v>FLAMBOYAN</v>
      </c>
      <c r="J621" s="9" t="str">
        <f t="shared" si="1064"/>
        <v>GERANIUM</v>
      </c>
      <c r="K621" s="9" t="str">
        <f t="shared" si="1064"/>
        <v>HELIKONIA</v>
      </c>
      <c r="L621" s="9" t="str">
        <f t="shared" si="1064"/>
        <v>IVY</v>
      </c>
      <c r="M621" s="9" t="str">
        <f t="shared" si="1064"/>
        <v>KANA</v>
      </c>
      <c r="N621" s="9" t="str">
        <f t="shared" si="1064"/>
        <v>IGD</v>
      </c>
      <c r="O621" s="9" t="str">
        <f t="shared" si="1064"/>
        <v>HCU</v>
      </c>
      <c r="P621" s="9" t="str">
        <f t="shared" si="1064"/>
        <v>PENUNJANG</v>
      </c>
      <c r="Q621" s="9" t="str">
        <f t="shared" si="1064"/>
        <v>PELAYANAN</v>
      </c>
      <c r="R621" s="9" t="str">
        <f t="shared" si="1064"/>
        <v>ADMIN</v>
      </c>
      <c r="S621" s="9" t="str">
        <f t="shared" si="1064"/>
        <v>ASRAMA</v>
      </c>
      <c r="T621" s="9" t="str">
        <f t="shared" si="1064"/>
        <v>MASJID</v>
      </c>
      <c r="U621" s="9" t="str">
        <f t="shared" si="1064"/>
        <v>JUMLAH</v>
      </c>
      <c r="W621" s="21"/>
      <c r="X621" s="22" t="str">
        <f>X5</f>
        <v>ANGGREK</v>
      </c>
      <c r="Y621" s="22" t="str">
        <f>Y5</f>
        <v>BOUGENVIL</v>
      </c>
      <c r="Z621" s="22" t="str">
        <f t="shared" ref="Z621:AN621" si="1065">Z5</f>
        <v>CAMELIA</v>
      </c>
      <c r="AA621" s="22" t="str">
        <f t="shared" si="1065"/>
        <v>DEWANDARU</v>
      </c>
      <c r="AB621" s="22" t="str">
        <f t="shared" si="1065"/>
        <v>EDELWEIS</v>
      </c>
      <c r="AC621" s="22" t="str">
        <f t="shared" si="1065"/>
        <v>FLAMBOYAN</v>
      </c>
      <c r="AD621" s="22" t="str">
        <f t="shared" si="1065"/>
        <v>GERANIUM</v>
      </c>
      <c r="AE621" s="22" t="str">
        <f t="shared" si="1065"/>
        <v>HELIKONIA</v>
      </c>
      <c r="AF621" s="22" t="str">
        <f t="shared" si="1065"/>
        <v>IVY</v>
      </c>
      <c r="AG621" s="22" t="str">
        <f t="shared" si="1065"/>
        <v>KANA</v>
      </c>
      <c r="AH621" s="22" t="str">
        <f t="shared" si="1065"/>
        <v>IGD</v>
      </c>
      <c r="AI621" s="22" t="str">
        <f t="shared" si="1065"/>
        <v>HCU</v>
      </c>
      <c r="AJ621" s="22" t="str">
        <f t="shared" si="1065"/>
        <v>PENUNJANG</v>
      </c>
      <c r="AK621" s="22" t="str">
        <f t="shared" si="1065"/>
        <v>PELAYANAN</v>
      </c>
      <c r="AL621" s="22" t="str">
        <f t="shared" si="1065"/>
        <v>ADMIN</v>
      </c>
      <c r="AM621" s="22" t="str">
        <f t="shared" si="1065"/>
        <v>ASRAMA</v>
      </c>
      <c r="AN621" s="22" t="str">
        <f t="shared" si="1065"/>
        <v>MASJID</v>
      </c>
      <c r="AP621" s="8" t="s">
        <v>2</v>
      </c>
      <c r="AQ621" s="8" t="s">
        <v>3</v>
      </c>
      <c r="AR621" s="8" t="s">
        <v>4</v>
      </c>
      <c r="AS621" s="9" t="str">
        <f>AS5</f>
        <v>ANGGREK</v>
      </c>
      <c r="AT621" s="9" t="str">
        <f>AT5</f>
        <v>BOUGENVIL</v>
      </c>
      <c r="AU621" s="9" t="str">
        <f t="shared" ref="AU621:BJ621" si="1066">AU5</f>
        <v>CAMELIA II</v>
      </c>
      <c r="AV621" s="9" t="str">
        <f t="shared" si="1066"/>
        <v>DEWANDARU</v>
      </c>
      <c r="AW621" s="9" t="str">
        <f t="shared" si="1066"/>
        <v>EDELWEIS</v>
      </c>
      <c r="AX621" s="9" t="str">
        <f t="shared" si="1066"/>
        <v>FLAMBOYAN</v>
      </c>
      <c r="AY621" s="9" t="str">
        <f t="shared" si="1066"/>
        <v>GERANIUM</v>
      </c>
      <c r="AZ621" s="9" t="str">
        <f t="shared" si="1066"/>
        <v>HELIKONIA</v>
      </c>
      <c r="BA621" s="9" t="str">
        <f t="shared" si="1066"/>
        <v>IVY</v>
      </c>
      <c r="BB621" s="9" t="str">
        <f t="shared" si="1066"/>
        <v>KANA</v>
      </c>
      <c r="BC621" s="9" t="str">
        <f t="shared" si="1066"/>
        <v>IGD</v>
      </c>
      <c r="BD621" s="9" t="str">
        <f t="shared" si="1066"/>
        <v>HCU</v>
      </c>
      <c r="BE621" s="9" t="str">
        <f t="shared" si="1066"/>
        <v>PENUNJANG</v>
      </c>
      <c r="BF621" s="9" t="str">
        <f t="shared" si="1066"/>
        <v>PELAYANAN</v>
      </c>
      <c r="BG621" s="9" t="str">
        <f t="shared" si="1066"/>
        <v>ADMIN</v>
      </c>
      <c r="BH621" s="9" t="str">
        <f t="shared" si="1066"/>
        <v>ASRAMA</v>
      </c>
      <c r="BI621" s="9" t="str">
        <f t="shared" si="1066"/>
        <v>MASJID</v>
      </c>
      <c r="BJ621" s="9" t="str">
        <f t="shared" si="1066"/>
        <v>JUMLAH</v>
      </c>
    </row>
    <row r="622" spans="1:62" ht="15.75">
      <c r="A622" s="10">
        <f>A609+1</f>
        <v>17</v>
      </c>
      <c r="B622" s="11" t="s">
        <v>41</v>
      </c>
      <c r="C622" s="12" t="s">
        <v>24</v>
      </c>
      <c r="D622" s="12"/>
      <c r="E622" s="12"/>
      <c r="F622" s="12"/>
      <c r="G622" s="12">
        <v>9</v>
      </c>
      <c r="H622" s="12">
        <v>21</v>
      </c>
      <c r="I622" s="12">
        <v>24</v>
      </c>
      <c r="J622" s="12">
        <v>4</v>
      </c>
      <c r="K622" s="12">
        <v>14</v>
      </c>
      <c r="L622" s="12">
        <v>9</v>
      </c>
      <c r="M622" s="12">
        <v>2</v>
      </c>
      <c r="N622" s="12"/>
      <c r="O622" s="12">
        <v>12</v>
      </c>
      <c r="P622" s="12">
        <v>9</v>
      </c>
      <c r="Q622" s="12">
        <v>11</v>
      </c>
      <c r="R622" s="12"/>
      <c r="S622" s="12"/>
      <c r="T622" s="12"/>
      <c r="U622" s="12">
        <f>SUM(E622:T622)</f>
        <v>115</v>
      </c>
      <c r="W622" s="23" t="s">
        <v>24</v>
      </c>
      <c r="X622" s="24">
        <v>0.26500000000000001</v>
      </c>
      <c r="Y622" s="24">
        <v>0.26500000000000001</v>
      </c>
      <c r="Z622" s="24">
        <v>0.26500000000000001</v>
      </c>
      <c r="AA622" s="24">
        <v>0.26500000000000001</v>
      </c>
      <c r="AB622" s="24">
        <v>0.26500000000000001</v>
      </c>
      <c r="AC622" s="24">
        <v>0.26500000000000001</v>
      </c>
      <c r="AD622" s="24">
        <v>0.26500000000000001</v>
      </c>
      <c r="AE622" s="24">
        <v>0.26500000000000001</v>
      </c>
      <c r="AF622" s="24">
        <v>0.26500000000000001</v>
      </c>
      <c r="AG622" s="24">
        <v>0.26500000000000001</v>
      </c>
      <c r="AH622" s="24">
        <v>0.26500000000000001</v>
      </c>
      <c r="AI622" s="24">
        <v>0.26500000000000001</v>
      </c>
      <c r="AJ622" s="24">
        <v>0.26500000000000001</v>
      </c>
      <c r="AK622" s="24">
        <v>0.26500000000000001</v>
      </c>
      <c r="AL622" s="24">
        <v>0.26500000000000001</v>
      </c>
      <c r="AM622" s="24">
        <v>0.26500000000000001</v>
      </c>
      <c r="AN622" s="24">
        <v>0.26500000000000001</v>
      </c>
      <c r="AP622" s="10">
        <f>AP609+1</f>
        <v>17</v>
      </c>
      <c r="AQ622" s="11" t="s">
        <v>39</v>
      </c>
      <c r="AR622" s="12" t="s">
        <v>24</v>
      </c>
      <c r="AS622" s="12">
        <f t="shared" ref="AS622:AT630" si="1067">X622*D622</f>
        <v>0</v>
      </c>
      <c r="AT622" s="12">
        <f t="shared" si="1067"/>
        <v>0</v>
      </c>
      <c r="AU622" s="12">
        <f t="shared" ref="AU622:AU630" si="1068">Z622*F622</f>
        <v>0</v>
      </c>
      <c r="AV622" s="12">
        <f t="shared" ref="AV622:AV630" si="1069">AA622*G622</f>
        <v>2.3849999999999998</v>
      </c>
      <c r="AW622" s="12">
        <f t="shared" ref="AW622:AW630" si="1070">AB622*H622</f>
        <v>5.5650000000000004</v>
      </c>
      <c r="AX622" s="12">
        <f t="shared" ref="AX622:AX630" si="1071">AC622*I622</f>
        <v>6.36</v>
      </c>
      <c r="AY622" s="12">
        <f t="shared" ref="AY622:AY630" si="1072">AD622*J622</f>
        <v>1.06</v>
      </c>
      <c r="AZ622" s="12">
        <f t="shared" ref="AZ622:AZ630" si="1073">AE622*K622</f>
        <v>3.71</v>
      </c>
      <c r="BA622" s="12">
        <f t="shared" ref="BA622:BA630" si="1074">AF622*L622</f>
        <v>2.3849999999999998</v>
      </c>
      <c r="BB622" s="12">
        <f t="shared" ref="BB622:BB630" si="1075">AG622*M622</f>
        <v>0.53</v>
      </c>
      <c r="BC622" s="12">
        <f t="shared" ref="BC622:BC630" si="1076">AH622*N622</f>
        <v>0</v>
      </c>
      <c r="BD622" s="12">
        <f t="shared" ref="BD622:BD630" si="1077">AI622*O622</f>
        <v>3.18</v>
      </c>
      <c r="BE622" s="12">
        <f t="shared" ref="BE622:BE630" si="1078">AJ622*P622</f>
        <v>2.3849999999999998</v>
      </c>
      <c r="BF622" s="12">
        <f t="shared" ref="BF622:BF630" si="1079">AK622*Q622</f>
        <v>2.915</v>
      </c>
      <c r="BG622" s="12">
        <f t="shared" ref="BG622:BG630" si="1080">AL622*R622</f>
        <v>0</v>
      </c>
      <c r="BH622" s="12">
        <f t="shared" ref="BH622:BH630" si="1081">AM622*S622</f>
        <v>0</v>
      </c>
      <c r="BI622" s="12">
        <f t="shared" ref="BI622:BI630" si="1082">AN622*T622</f>
        <v>0</v>
      </c>
      <c r="BJ622" s="12">
        <f>SUM(AT622:BI622)</f>
        <v>30.475000000000001</v>
      </c>
    </row>
    <row r="623" spans="1:62" ht="15.75">
      <c r="A623" s="14"/>
      <c r="B623" s="15">
        <f>B610+1</f>
        <v>44609</v>
      </c>
      <c r="C623" s="12" t="s">
        <v>25</v>
      </c>
      <c r="D623" s="12"/>
      <c r="E623" s="12"/>
      <c r="F623" s="12"/>
      <c r="G623" s="12">
        <v>11</v>
      </c>
      <c r="H623" s="12">
        <v>22</v>
      </c>
      <c r="I623" s="12">
        <v>27</v>
      </c>
      <c r="J623" s="12">
        <v>4</v>
      </c>
      <c r="K623" s="12">
        <v>15</v>
      </c>
      <c r="L623" s="12">
        <v>9</v>
      </c>
      <c r="M623" s="12">
        <v>2</v>
      </c>
      <c r="N623" s="12"/>
      <c r="O623" s="12">
        <v>4</v>
      </c>
      <c r="P623" s="12">
        <v>2</v>
      </c>
      <c r="Q623" s="12">
        <v>4</v>
      </c>
      <c r="R623" s="12"/>
      <c r="S623" s="12"/>
      <c r="T623" s="12"/>
      <c r="U623" s="12">
        <f t="shared" ref="U623:U630" si="1083">SUM(E623:T623)</f>
        <v>100</v>
      </c>
      <c r="W623" s="23" t="s">
        <v>25</v>
      </c>
      <c r="X623" s="24">
        <v>0.22500000000000001</v>
      </c>
      <c r="Y623" s="24">
        <v>0.22500000000000001</v>
      </c>
      <c r="Z623" s="24">
        <v>0.22500000000000001</v>
      </c>
      <c r="AA623" s="24">
        <v>0.22500000000000001</v>
      </c>
      <c r="AB623" s="24">
        <v>0.22500000000000001</v>
      </c>
      <c r="AC623" s="24">
        <v>0.22500000000000001</v>
      </c>
      <c r="AD623" s="24">
        <v>0.22500000000000001</v>
      </c>
      <c r="AE623" s="24">
        <v>0.22500000000000001</v>
      </c>
      <c r="AF623" s="24">
        <v>0.22500000000000001</v>
      </c>
      <c r="AG623" s="24">
        <v>0.22500000000000001</v>
      </c>
      <c r="AH623" s="24">
        <v>0.22500000000000001</v>
      </c>
      <c r="AI623" s="24">
        <v>0.22500000000000001</v>
      </c>
      <c r="AJ623" s="24">
        <v>0.22500000000000001</v>
      </c>
      <c r="AK623" s="24">
        <v>0.22500000000000001</v>
      </c>
      <c r="AL623" s="24">
        <v>0.22500000000000001</v>
      </c>
      <c r="AM623" s="24">
        <v>0.22500000000000001</v>
      </c>
      <c r="AN623" s="24">
        <v>0.22500000000000001</v>
      </c>
      <c r="AP623" s="14"/>
      <c r="AQ623" s="15">
        <f>AQ610+1</f>
        <v>44244</v>
      </c>
      <c r="AR623" s="12" t="s">
        <v>25</v>
      </c>
      <c r="AS623" s="12">
        <f t="shared" si="1067"/>
        <v>0</v>
      </c>
      <c r="AT623" s="12">
        <f t="shared" si="1067"/>
        <v>0</v>
      </c>
      <c r="AU623" s="12">
        <f t="shared" si="1068"/>
        <v>0</v>
      </c>
      <c r="AV623" s="12">
        <f t="shared" si="1069"/>
        <v>2.4750000000000001</v>
      </c>
      <c r="AW623" s="12">
        <f t="shared" si="1070"/>
        <v>4.95</v>
      </c>
      <c r="AX623" s="12">
        <f t="shared" si="1071"/>
        <v>6.0750000000000002</v>
      </c>
      <c r="AY623" s="12">
        <f t="shared" si="1072"/>
        <v>0.9</v>
      </c>
      <c r="AZ623" s="12">
        <f t="shared" si="1073"/>
        <v>3.375</v>
      </c>
      <c r="BA623" s="12">
        <f t="shared" si="1074"/>
        <v>2.0249999999999999</v>
      </c>
      <c r="BB623" s="12">
        <f t="shared" si="1075"/>
        <v>0.45</v>
      </c>
      <c r="BC623" s="12">
        <f t="shared" si="1076"/>
        <v>0</v>
      </c>
      <c r="BD623" s="12">
        <f t="shared" si="1077"/>
        <v>0.9</v>
      </c>
      <c r="BE623" s="12">
        <f t="shared" si="1078"/>
        <v>0.45</v>
      </c>
      <c r="BF623" s="12">
        <f t="shared" si="1079"/>
        <v>0.9</v>
      </c>
      <c r="BG623" s="12">
        <f t="shared" si="1080"/>
        <v>0</v>
      </c>
      <c r="BH623" s="12">
        <f t="shared" si="1081"/>
        <v>0</v>
      </c>
      <c r="BI623" s="12">
        <f t="shared" si="1082"/>
        <v>0</v>
      </c>
      <c r="BJ623" s="12">
        <f t="shared" ref="BJ623:BJ630" si="1084">SUM(AT623:BI623)</f>
        <v>22.5</v>
      </c>
    </row>
    <row r="624" spans="1:62" ht="15.75">
      <c r="A624" s="14"/>
      <c r="B624" s="14"/>
      <c r="C624" s="12" t="s">
        <v>26</v>
      </c>
      <c r="D624" s="12"/>
      <c r="E624" s="12"/>
      <c r="F624" s="12"/>
      <c r="G624" s="12">
        <v>7</v>
      </c>
      <c r="H624" s="12">
        <v>6</v>
      </c>
      <c r="I624" s="12">
        <v>6</v>
      </c>
      <c r="J624" s="12">
        <v>2</v>
      </c>
      <c r="K624" s="12">
        <v>7</v>
      </c>
      <c r="L624" s="12">
        <v>4</v>
      </c>
      <c r="M624" s="12">
        <v>1</v>
      </c>
      <c r="N624" s="12">
        <v>2</v>
      </c>
      <c r="O624" s="12">
        <v>4</v>
      </c>
      <c r="P624" s="12"/>
      <c r="Q624" s="12">
        <v>4</v>
      </c>
      <c r="R624" s="12"/>
      <c r="S624" s="12"/>
      <c r="T624" s="12"/>
      <c r="U624" s="12">
        <f t="shared" si="1083"/>
        <v>43</v>
      </c>
      <c r="W624" s="23" t="s">
        <v>26</v>
      </c>
      <c r="X624" s="24">
        <v>0.35</v>
      </c>
      <c r="Y624" s="24">
        <v>0.35</v>
      </c>
      <c r="Z624" s="24">
        <v>0.35</v>
      </c>
      <c r="AA624" s="24">
        <v>0.35</v>
      </c>
      <c r="AB624" s="24">
        <v>0.35</v>
      </c>
      <c r="AC624" s="24">
        <v>0.35</v>
      </c>
      <c r="AD624" s="24">
        <v>0.35</v>
      </c>
      <c r="AE624" s="24">
        <v>0.35</v>
      </c>
      <c r="AF624" s="24">
        <v>0.35</v>
      </c>
      <c r="AG624" s="24">
        <v>0.35</v>
      </c>
      <c r="AH624" s="24">
        <v>0.35</v>
      </c>
      <c r="AI624" s="24">
        <v>0.35</v>
      </c>
      <c r="AJ624" s="24">
        <v>0.35</v>
      </c>
      <c r="AK624" s="24">
        <v>0.35</v>
      </c>
      <c r="AL624" s="24">
        <v>0.35</v>
      </c>
      <c r="AM624" s="24">
        <v>0.35</v>
      </c>
      <c r="AN624" s="24">
        <v>0.35</v>
      </c>
      <c r="AP624" s="14"/>
      <c r="AQ624" s="14"/>
      <c r="AR624" s="12" t="s">
        <v>26</v>
      </c>
      <c r="AS624" s="12">
        <f t="shared" si="1067"/>
        <v>0</v>
      </c>
      <c r="AT624" s="12">
        <f t="shared" si="1067"/>
        <v>0</v>
      </c>
      <c r="AU624" s="12">
        <f t="shared" si="1068"/>
        <v>0</v>
      </c>
      <c r="AV624" s="12">
        <f t="shared" si="1069"/>
        <v>2.4500000000000002</v>
      </c>
      <c r="AW624" s="12">
        <f t="shared" si="1070"/>
        <v>2.1</v>
      </c>
      <c r="AX624" s="12">
        <f t="shared" si="1071"/>
        <v>2.1</v>
      </c>
      <c r="AY624" s="12">
        <f t="shared" si="1072"/>
        <v>0.7</v>
      </c>
      <c r="AZ624" s="12">
        <f t="shared" si="1073"/>
        <v>2.4500000000000002</v>
      </c>
      <c r="BA624" s="12">
        <f t="shared" si="1074"/>
        <v>1.4</v>
      </c>
      <c r="BB624" s="12">
        <f t="shared" si="1075"/>
        <v>0.35</v>
      </c>
      <c r="BC624" s="12">
        <f t="shared" si="1076"/>
        <v>0.7</v>
      </c>
      <c r="BD624" s="12">
        <f t="shared" si="1077"/>
        <v>1.4</v>
      </c>
      <c r="BE624" s="12">
        <f t="shared" si="1078"/>
        <v>0</v>
      </c>
      <c r="BF624" s="12">
        <f t="shared" si="1079"/>
        <v>1.4</v>
      </c>
      <c r="BG624" s="12">
        <f t="shared" si="1080"/>
        <v>0</v>
      </c>
      <c r="BH624" s="12">
        <f t="shared" si="1081"/>
        <v>0</v>
      </c>
      <c r="BI624" s="12">
        <f t="shared" si="1082"/>
        <v>0</v>
      </c>
      <c r="BJ624" s="12">
        <f t="shared" si="1084"/>
        <v>15.05</v>
      </c>
    </row>
    <row r="625" spans="1:62" ht="15.75">
      <c r="A625" s="14"/>
      <c r="B625" s="14"/>
      <c r="C625" s="12" t="s">
        <v>27</v>
      </c>
      <c r="D625" s="12"/>
      <c r="E625" s="12">
        <v>6</v>
      </c>
      <c r="F625" s="12">
        <v>4</v>
      </c>
      <c r="G625" s="12">
        <v>8</v>
      </c>
      <c r="H625" s="12">
        <v>9</v>
      </c>
      <c r="I625" s="12">
        <v>4</v>
      </c>
      <c r="J625" s="12">
        <v>5</v>
      </c>
      <c r="K625" s="12">
        <v>5</v>
      </c>
      <c r="L625" s="12">
        <v>6</v>
      </c>
      <c r="M625" s="12">
        <v>4</v>
      </c>
      <c r="N625" s="12">
        <v>5</v>
      </c>
      <c r="O625" s="12">
        <v>5</v>
      </c>
      <c r="P625" s="12">
        <v>4</v>
      </c>
      <c r="Q625" s="12">
        <v>5</v>
      </c>
      <c r="R625" s="12"/>
      <c r="S625" s="12"/>
      <c r="T625" s="12"/>
      <c r="U625" s="12">
        <f t="shared" si="1083"/>
        <v>70</v>
      </c>
      <c r="W625" s="23" t="s">
        <v>27</v>
      </c>
      <c r="X625" s="24">
        <v>0.43</v>
      </c>
      <c r="Y625" s="24">
        <v>0.43</v>
      </c>
      <c r="Z625" s="24">
        <v>0.43</v>
      </c>
      <c r="AA625" s="24">
        <v>0.43</v>
      </c>
      <c r="AB625" s="24">
        <v>0.43</v>
      </c>
      <c r="AC625" s="24">
        <v>0.43</v>
      </c>
      <c r="AD625" s="24">
        <v>0.43</v>
      </c>
      <c r="AE625" s="24">
        <v>0.43</v>
      </c>
      <c r="AF625" s="24">
        <v>0.43</v>
      </c>
      <c r="AG625" s="24">
        <v>0.43</v>
      </c>
      <c r="AH625" s="24">
        <v>0.43</v>
      </c>
      <c r="AI625" s="24">
        <v>0.43</v>
      </c>
      <c r="AJ625" s="24">
        <v>0.43</v>
      </c>
      <c r="AK625" s="24">
        <v>0.43</v>
      </c>
      <c r="AL625" s="24">
        <v>0.43</v>
      </c>
      <c r="AM625" s="24">
        <v>0.43</v>
      </c>
      <c r="AN625" s="24">
        <v>0.43</v>
      </c>
      <c r="AP625" s="14"/>
      <c r="AQ625" s="14"/>
      <c r="AR625" s="12" t="s">
        <v>27</v>
      </c>
      <c r="AS625" s="12">
        <f t="shared" si="1067"/>
        <v>0</v>
      </c>
      <c r="AT625" s="12">
        <f t="shared" si="1067"/>
        <v>2.58</v>
      </c>
      <c r="AU625" s="12">
        <f t="shared" si="1068"/>
        <v>1.72</v>
      </c>
      <c r="AV625" s="12">
        <f t="shared" si="1069"/>
        <v>3.44</v>
      </c>
      <c r="AW625" s="12">
        <f t="shared" si="1070"/>
        <v>3.87</v>
      </c>
      <c r="AX625" s="12">
        <f t="shared" si="1071"/>
        <v>1.72</v>
      </c>
      <c r="AY625" s="12">
        <f t="shared" si="1072"/>
        <v>2.15</v>
      </c>
      <c r="AZ625" s="12">
        <f t="shared" si="1073"/>
        <v>2.15</v>
      </c>
      <c r="BA625" s="12">
        <f t="shared" si="1074"/>
        <v>2.58</v>
      </c>
      <c r="BB625" s="12">
        <f t="shared" si="1075"/>
        <v>1.72</v>
      </c>
      <c r="BC625" s="12">
        <f t="shared" si="1076"/>
        <v>2.15</v>
      </c>
      <c r="BD625" s="12">
        <f t="shared" si="1077"/>
        <v>2.15</v>
      </c>
      <c r="BE625" s="12">
        <f t="shared" si="1078"/>
        <v>1.72</v>
      </c>
      <c r="BF625" s="12">
        <f t="shared" si="1079"/>
        <v>2.15</v>
      </c>
      <c r="BG625" s="12">
        <f t="shared" si="1080"/>
        <v>0</v>
      </c>
      <c r="BH625" s="12">
        <f t="shared" si="1081"/>
        <v>0</v>
      </c>
      <c r="BI625" s="12">
        <f t="shared" si="1082"/>
        <v>0</v>
      </c>
      <c r="BJ625" s="12">
        <f t="shared" si="1084"/>
        <v>30.1</v>
      </c>
    </row>
    <row r="626" spans="1:62" ht="15.75">
      <c r="A626" s="14"/>
      <c r="B626" s="14"/>
      <c r="C626" s="12" t="s">
        <v>28</v>
      </c>
      <c r="D626" s="12"/>
      <c r="E626" s="12">
        <v>12</v>
      </c>
      <c r="F626" s="12">
        <v>7</v>
      </c>
      <c r="G626" s="12">
        <v>6</v>
      </c>
      <c r="H626" s="12">
        <v>6</v>
      </c>
      <c r="I626" s="12">
        <v>5</v>
      </c>
      <c r="J626" s="12">
        <v>2</v>
      </c>
      <c r="K626" s="12">
        <v>4</v>
      </c>
      <c r="L626" s="12">
        <v>3</v>
      </c>
      <c r="M626" s="12">
        <v>4</v>
      </c>
      <c r="N626" s="12">
        <v>8</v>
      </c>
      <c r="O626" s="12">
        <v>7</v>
      </c>
      <c r="P626" s="12">
        <v>2</v>
      </c>
      <c r="Q626" s="12">
        <v>4</v>
      </c>
      <c r="R626" s="12"/>
      <c r="S626" s="12"/>
      <c r="T626" s="12"/>
      <c r="U626" s="12">
        <f t="shared" si="1083"/>
        <v>70</v>
      </c>
      <c r="W626" s="23" t="s">
        <v>28</v>
      </c>
      <c r="X626" s="24">
        <v>0.5</v>
      </c>
      <c r="Y626" s="24">
        <v>0.5</v>
      </c>
      <c r="Z626" s="24">
        <v>0.5</v>
      </c>
      <c r="AA626" s="24">
        <v>0.5</v>
      </c>
      <c r="AB626" s="24">
        <v>0.5</v>
      </c>
      <c r="AC626" s="24">
        <v>0.5</v>
      </c>
      <c r="AD626" s="24">
        <v>0.5</v>
      </c>
      <c r="AE626" s="24">
        <v>0.5</v>
      </c>
      <c r="AF626" s="24">
        <v>0.5</v>
      </c>
      <c r="AG626" s="24">
        <v>0.5</v>
      </c>
      <c r="AH626" s="24">
        <v>0.5</v>
      </c>
      <c r="AI626" s="24">
        <v>0.5</v>
      </c>
      <c r="AJ626" s="24">
        <v>0.5</v>
      </c>
      <c r="AK626" s="24">
        <v>0.5</v>
      </c>
      <c r="AL626" s="24">
        <v>0.5</v>
      </c>
      <c r="AM626" s="24">
        <v>0.5</v>
      </c>
      <c r="AN626" s="24">
        <v>0.5</v>
      </c>
      <c r="AP626" s="14"/>
      <c r="AQ626" s="14"/>
      <c r="AR626" s="12" t="s">
        <v>28</v>
      </c>
      <c r="AS626" s="12">
        <f t="shared" si="1067"/>
        <v>0</v>
      </c>
      <c r="AT626" s="12">
        <f t="shared" si="1067"/>
        <v>6</v>
      </c>
      <c r="AU626" s="12">
        <f t="shared" si="1068"/>
        <v>3.5</v>
      </c>
      <c r="AV626" s="12">
        <f t="shared" si="1069"/>
        <v>3</v>
      </c>
      <c r="AW626" s="12">
        <f t="shared" si="1070"/>
        <v>3</v>
      </c>
      <c r="AX626" s="12">
        <f t="shared" si="1071"/>
        <v>2.5</v>
      </c>
      <c r="AY626" s="12">
        <f t="shared" si="1072"/>
        <v>1</v>
      </c>
      <c r="AZ626" s="12">
        <f t="shared" si="1073"/>
        <v>2</v>
      </c>
      <c r="BA626" s="12">
        <f t="shared" si="1074"/>
        <v>1.5</v>
      </c>
      <c r="BB626" s="12">
        <f t="shared" si="1075"/>
        <v>2</v>
      </c>
      <c r="BC626" s="12">
        <f t="shared" si="1076"/>
        <v>4</v>
      </c>
      <c r="BD626" s="12">
        <f t="shared" si="1077"/>
        <v>3.5</v>
      </c>
      <c r="BE626" s="12">
        <f t="shared" si="1078"/>
        <v>1</v>
      </c>
      <c r="BF626" s="12">
        <f t="shared" si="1079"/>
        <v>2</v>
      </c>
      <c r="BG626" s="12">
        <f t="shared" si="1080"/>
        <v>0</v>
      </c>
      <c r="BH626" s="12">
        <f t="shared" si="1081"/>
        <v>0</v>
      </c>
      <c r="BI626" s="12">
        <f t="shared" si="1082"/>
        <v>0</v>
      </c>
      <c r="BJ626" s="12">
        <f t="shared" si="1084"/>
        <v>35</v>
      </c>
    </row>
    <row r="627" spans="1:62" ht="15.75">
      <c r="A627" s="14"/>
      <c r="B627" s="14"/>
      <c r="C627" s="12" t="s">
        <v>35</v>
      </c>
      <c r="D627" s="12"/>
      <c r="E627" s="12">
        <v>10</v>
      </c>
      <c r="F627" s="12">
        <v>5</v>
      </c>
      <c r="G627" s="12">
        <v>5</v>
      </c>
      <c r="H627" s="12">
        <v>3</v>
      </c>
      <c r="I627" s="12">
        <v>4</v>
      </c>
      <c r="J627" s="12">
        <v>2</v>
      </c>
      <c r="K627" s="12">
        <v>4</v>
      </c>
      <c r="L627" s="12">
        <v>4</v>
      </c>
      <c r="M627" s="12">
        <v>3</v>
      </c>
      <c r="N627" s="12">
        <v>4</v>
      </c>
      <c r="O627" s="12">
        <v>4</v>
      </c>
      <c r="P627" s="12">
        <v>3</v>
      </c>
      <c r="Q627" s="12">
        <v>5</v>
      </c>
      <c r="R627" s="12"/>
      <c r="S627" s="12"/>
      <c r="T627" s="12"/>
      <c r="U627" s="12">
        <f t="shared" si="1083"/>
        <v>56</v>
      </c>
      <c r="W627" s="23" t="s">
        <v>50</v>
      </c>
      <c r="X627" s="24">
        <v>8.5000000000000006E-2</v>
      </c>
      <c r="Y627" s="24">
        <v>8.5000000000000006E-2</v>
      </c>
      <c r="Z627" s="24">
        <v>8.5000000000000006E-2</v>
      </c>
      <c r="AA627" s="24">
        <v>8.5000000000000006E-2</v>
      </c>
      <c r="AB627" s="24">
        <v>8.5000000000000006E-2</v>
      </c>
      <c r="AC627" s="24">
        <v>8.5000000000000006E-2</v>
      </c>
      <c r="AD627" s="24">
        <v>8.5000000000000006E-2</v>
      </c>
      <c r="AE627" s="24">
        <v>8.5000000000000006E-2</v>
      </c>
      <c r="AF627" s="24">
        <v>8.5000000000000006E-2</v>
      </c>
      <c r="AG627" s="24">
        <v>8.5000000000000006E-2</v>
      </c>
      <c r="AH627" s="24">
        <v>8.5000000000000006E-2</v>
      </c>
      <c r="AI627" s="24">
        <v>8.5000000000000006E-2</v>
      </c>
      <c r="AJ627" s="24">
        <v>8.5000000000000006E-2</v>
      </c>
      <c r="AK627" s="24">
        <v>8.5000000000000006E-2</v>
      </c>
      <c r="AL627" s="24">
        <v>8.5000000000000006E-2</v>
      </c>
      <c r="AM627" s="24">
        <v>8.5000000000000006E-2</v>
      </c>
      <c r="AN627" s="24">
        <v>8.5000000000000006E-2</v>
      </c>
      <c r="AP627" s="14"/>
      <c r="AQ627" s="14"/>
      <c r="AR627" s="12" t="s">
        <v>35</v>
      </c>
      <c r="AS627" s="12">
        <f t="shared" si="1067"/>
        <v>0</v>
      </c>
      <c r="AT627" s="12">
        <f t="shared" si="1067"/>
        <v>0.85</v>
      </c>
      <c r="AU627" s="12">
        <f t="shared" si="1068"/>
        <v>0.42499999999999999</v>
      </c>
      <c r="AV627" s="12">
        <f t="shared" si="1069"/>
        <v>0.42499999999999999</v>
      </c>
      <c r="AW627" s="12">
        <f t="shared" si="1070"/>
        <v>0.255</v>
      </c>
      <c r="AX627" s="12">
        <f t="shared" si="1071"/>
        <v>0.34</v>
      </c>
      <c r="AY627" s="12">
        <f t="shared" si="1072"/>
        <v>0.17</v>
      </c>
      <c r="AZ627" s="12">
        <f t="shared" si="1073"/>
        <v>0.34</v>
      </c>
      <c r="BA627" s="12">
        <f t="shared" si="1074"/>
        <v>0.34</v>
      </c>
      <c r="BB627" s="12">
        <f t="shared" si="1075"/>
        <v>0.255</v>
      </c>
      <c r="BC627" s="12">
        <f t="shared" si="1076"/>
        <v>0.34</v>
      </c>
      <c r="BD627" s="12">
        <f t="shared" si="1077"/>
        <v>0.34</v>
      </c>
      <c r="BE627" s="12">
        <f t="shared" si="1078"/>
        <v>0.255</v>
      </c>
      <c r="BF627" s="12">
        <f t="shared" si="1079"/>
        <v>0.42499999999999999</v>
      </c>
      <c r="BG627" s="12">
        <f t="shared" si="1080"/>
        <v>0</v>
      </c>
      <c r="BH627" s="12">
        <f t="shared" si="1081"/>
        <v>0</v>
      </c>
      <c r="BI627" s="12">
        <f t="shared" si="1082"/>
        <v>0</v>
      </c>
      <c r="BJ627" s="12">
        <f t="shared" si="1084"/>
        <v>4.76</v>
      </c>
    </row>
    <row r="628" spans="1:62" ht="15.75">
      <c r="A628" s="14"/>
      <c r="B628" s="14"/>
      <c r="C628" s="12" t="s">
        <v>36</v>
      </c>
      <c r="D628" s="12"/>
      <c r="E628" s="12">
        <v>14</v>
      </c>
      <c r="F628" s="12">
        <v>6</v>
      </c>
      <c r="G628" s="12"/>
      <c r="H628" s="12"/>
      <c r="I628" s="12"/>
      <c r="J628" s="12"/>
      <c r="K628" s="12"/>
      <c r="L628" s="12"/>
      <c r="M628" s="12"/>
      <c r="N628" s="12"/>
      <c r="O628" s="12">
        <v>4</v>
      </c>
      <c r="P628" s="12"/>
      <c r="Q628" s="12"/>
      <c r="R628" s="12"/>
      <c r="S628" s="12"/>
      <c r="T628" s="12"/>
      <c r="U628" s="12">
        <f t="shared" si="1083"/>
        <v>24</v>
      </c>
      <c r="W628" s="23" t="s">
        <v>51</v>
      </c>
      <c r="X628" s="24">
        <v>0.59</v>
      </c>
      <c r="Y628" s="24">
        <v>0.59</v>
      </c>
      <c r="Z628" s="24">
        <v>0.59</v>
      </c>
      <c r="AA628" s="24">
        <v>0.59</v>
      </c>
      <c r="AB628" s="24">
        <v>0.59</v>
      </c>
      <c r="AC628" s="24">
        <v>0.59</v>
      </c>
      <c r="AD628" s="24">
        <v>0.59</v>
      </c>
      <c r="AE628" s="24">
        <v>0.59</v>
      </c>
      <c r="AF628" s="24">
        <v>0.59</v>
      </c>
      <c r="AG628" s="24">
        <v>0.59</v>
      </c>
      <c r="AH628" s="24">
        <v>0.59</v>
      </c>
      <c r="AI628" s="24">
        <v>0.59</v>
      </c>
      <c r="AJ628" s="24">
        <v>0.59</v>
      </c>
      <c r="AK628" s="24">
        <v>0.59</v>
      </c>
      <c r="AL628" s="24">
        <v>0.59</v>
      </c>
      <c r="AM628" s="24">
        <v>0.59</v>
      </c>
      <c r="AN628" s="24">
        <v>0.59</v>
      </c>
      <c r="AP628" s="14"/>
      <c r="AQ628" s="14"/>
      <c r="AR628" s="12" t="s">
        <v>36</v>
      </c>
      <c r="AS628" s="12">
        <f t="shared" si="1067"/>
        <v>0</v>
      </c>
      <c r="AT628" s="12">
        <f t="shared" si="1067"/>
        <v>8.26</v>
      </c>
      <c r="AU628" s="12">
        <f t="shared" si="1068"/>
        <v>3.54</v>
      </c>
      <c r="AV628" s="12">
        <f t="shared" si="1069"/>
        <v>0</v>
      </c>
      <c r="AW628" s="12">
        <f t="shared" si="1070"/>
        <v>0</v>
      </c>
      <c r="AX628" s="12">
        <f t="shared" si="1071"/>
        <v>0</v>
      </c>
      <c r="AY628" s="12">
        <f t="shared" si="1072"/>
        <v>0</v>
      </c>
      <c r="AZ628" s="12">
        <f t="shared" si="1073"/>
        <v>0</v>
      </c>
      <c r="BA628" s="12">
        <f t="shared" si="1074"/>
        <v>0</v>
      </c>
      <c r="BB628" s="12">
        <f t="shared" si="1075"/>
        <v>0</v>
      </c>
      <c r="BC628" s="12">
        <f t="shared" si="1076"/>
        <v>0</v>
      </c>
      <c r="BD628" s="12">
        <f t="shared" si="1077"/>
        <v>2.36</v>
      </c>
      <c r="BE628" s="12">
        <f t="shared" si="1078"/>
        <v>0</v>
      </c>
      <c r="BF628" s="12">
        <f t="shared" si="1079"/>
        <v>0</v>
      </c>
      <c r="BG628" s="12">
        <f t="shared" si="1080"/>
        <v>0</v>
      </c>
      <c r="BH628" s="12">
        <f t="shared" si="1081"/>
        <v>0</v>
      </c>
      <c r="BI628" s="12">
        <f t="shared" si="1082"/>
        <v>0</v>
      </c>
      <c r="BJ628" s="12">
        <f t="shared" si="1084"/>
        <v>14.16</v>
      </c>
    </row>
    <row r="629" spans="1:62" ht="15.75">
      <c r="A629" s="14"/>
      <c r="B629" s="14"/>
      <c r="C629" s="12" t="s">
        <v>31</v>
      </c>
      <c r="D629" s="12"/>
      <c r="E629" s="12">
        <v>6</v>
      </c>
      <c r="F629" s="12">
        <v>5</v>
      </c>
      <c r="G629" s="12"/>
      <c r="H629" s="12"/>
      <c r="I629" s="12"/>
      <c r="J629" s="12"/>
      <c r="K629" s="12"/>
      <c r="L629" s="12"/>
      <c r="M629" s="12"/>
      <c r="N629" s="12">
        <v>3</v>
      </c>
      <c r="O629" s="12">
        <v>1</v>
      </c>
      <c r="P629" s="12"/>
      <c r="Q629" s="12">
        <v>2</v>
      </c>
      <c r="R629" s="12"/>
      <c r="S629" s="12"/>
      <c r="T629" s="12"/>
      <c r="U629" s="12">
        <f t="shared" si="1083"/>
        <v>17</v>
      </c>
      <c r="W629" s="23" t="s">
        <v>31</v>
      </c>
      <c r="X629" s="24">
        <v>0.56999999999999995</v>
      </c>
      <c r="Y629" s="24">
        <v>0.56999999999999995</v>
      </c>
      <c r="Z629" s="24">
        <v>0.56999999999999995</v>
      </c>
      <c r="AA629" s="24">
        <v>0.56999999999999995</v>
      </c>
      <c r="AB629" s="24">
        <v>0.56999999999999995</v>
      </c>
      <c r="AC629" s="24">
        <v>0.56999999999999995</v>
      </c>
      <c r="AD629" s="24">
        <v>0.56999999999999995</v>
      </c>
      <c r="AE629" s="24">
        <v>0.56999999999999995</v>
      </c>
      <c r="AF629" s="24">
        <v>0.56999999999999995</v>
      </c>
      <c r="AG629" s="24">
        <v>0.56999999999999995</v>
      </c>
      <c r="AH629" s="24">
        <v>0.56999999999999995</v>
      </c>
      <c r="AI629" s="24">
        <v>0.56999999999999995</v>
      </c>
      <c r="AJ629" s="24">
        <v>0.56999999999999995</v>
      </c>
      <c r="AK629" s="24">
        <v>0.56999999999999995</v>
      </c>
      <c r="AL629" s="24">
        <v>0.56999999999999995</v>
      </c>
      <c r="AM629" s="24">
        <v>0.56999999999999995</v>
      </c>
      <c r="AN629" s="24">
        <v>0.56999999999999995</v>
      </c>
      <c r="AP629" s="14"/>
      <c r="AQ629" s="14"/>
      <c r="AR629" s="12" t="s">
        <v>31</v>
      </c>
      <c r="AS629" s="12">
        <f t="shared" si="1067"/>
        <v>0</v>
      </c>
      <c r="AT629" s="12">
        <f t="shared" si="1067"/>
        <v>3.42</v>
      </c>
      <c r="AU629" s="12">
        <f t="shared" si="1068"/>
        <v>2.85</v>
      </c>
      <c r="AV629" s="12">
        <f t="shared" si="1069"/>
        <v>0</v>
      </c>
      <c r="AW629" s="12">
        <f t="shared" si="1070"/>
        <v>0</v>
      </c>
      <c r="AX629" s="12">
        <f t="shared" si="1071"/>
        <v>0</v>
      </c>
      <c r="AY629" s="12">
        <f t="shared" si="1072"/>
        <v>0</v>
      </c>
      <c r="AZ629" s="12">
        <f t="shared" si="1073"/>
        <v>0</v>
      </c>
      <c r="BA629" s="12">
        <f t="shared" si="1074"/>
        <v>0</v>
      </c>
      <c r="BB629" s="12">
        <f t="shared" si="1075"/>
        <v>0</v>
      </c>
      <c r="BC629" s="12">
        <f t="shared" si="1076"/>
        <v>1.71</v>
      </c>
      <c r="BD629" s="12">
        <f t="shared" si="1077"/>
        <v>0.56999999999999995</v>
      </c>
      <c r="BE629" s="12">
        <f t="shared" si="1078"/>
        <v>0</v>
      </c>
      <c r="BF629" s="12">
        <f t="shared" si="1079"/>
        <v>1.1399999999999999</v>
      </c>
      <c r="BG629" s="12">
        <f t="shared" si="1080"/>
        <v>0</v>
      </c>
      <c r="BH629" s="12">
        <f t="shared" si="1081"/>
        <v>0</v>
      </c>
      <c r="BI629" s="12">
        <f t="shared" si="1082"/>
        <v>0</v>
      </c>
      <c r="BJ629" s="12">
        <f t="shared" si="1084"/>
        <v>9.69</v>
      </c>
    </row>
    <row r="630" spans="1:62" ht="15.75">
      <c r="A630" s="16"/>
      <c r="B630" s="16"/>
      <c r="C630" s="12" t="s">
        <v>32</v>
      </c>
      <c r="D630" s="12"/>
      <c r="E630" s="12"/>
      <c r="F630" s="12"/>
      <c r="G630" s="12">
        <v>9</v>
      </c>
      <c r="H630" s="12">
        <v>6</v>
      </c>
      <c r="I630" s="12"/>
      <c r="J630" s="12"/>
      <c r="K630" s="12">
        <v>5</v>
      </c>
      <c r="L630" s="12">
        <v>3</v>
      </c>
      <c r="M630" s="12"/>
      <c r="N630" s="12"/>
      <c r="O630" s="12">
        <v>8</v>
      </c>
      <c r="P630" s="12"/>
      <c r="Q630" s="12"/>
      <c r="R630" s="12"/>
      <c r="S630" s="12"/>
      <c r="T630" s="12"/>
      <c r="U630" s="12">
        <f t="shared" si="1083"/>
        <v>31</v>
      </c>
      <c r="W630" s="23" t="s">
        <v>32</v>
      </c>
      <c r="X630" s="24">
        <v>0.4</v>
      </c>
      <c r="Y630" s="24">
        <v>0.4</v>
      </c>
      <c r="Z630" s="24">
        <v>0.4</v>
      </c>
      <c r="AA630" s="24">
        <v>0.4</v>
      </c>
      <c r="AB630" s="24">
        <v>0.4</v>
      </c>
      <c r="AC630" s="24">
        <v>0.4</v>
      </c>
      <c r="AD630" s="24">
        <v>0.4</v>
      </c>
      <c r="AE630" s="24">
        <v>0.4</v>
      </c>
      <c r="AF630" s="24">
        <v>0.4</v>
      </c>
      <c r="AG630" s="24">
        <v>0.4</v>
      </c>
      <c r="AH630" s="24">
        <v>0.4</v>
      </c>
      <c r="AI630" s="24">
        <v>0.4</v>
      </c>
      <c r="AJ630" s="24">
        <v>0.4</v>
      </c>
      <c r="AK630" s="24">
        <v>0.4</v>
      </c>
      <c r="AL630" s="24">
        <v>0.4</v>
      </c>
      <c r="AM630" s="24">
        <v>0.4</v>
      </c>
      <c r="AN630" s="24">
        <v>0.4</v>
      </c>
      <c r="AP630" s="16"/>
      <c r="AQ630" s="16"/>
      <c r="AR630" s="12" t="s">
        <v>32</v>
      </c>
      <c r="AS630" s="12">
        <f t="shared" si="1067"/>
        <v>0</v>
      </c>
      <c r="AT630" s="12">
        <f t="shared" si="1067"/>
        <v>0</v>
      </c>
      <c r="AU630" s="12">
        <f t="shared" si="1068"/>
        <v>0</v>
      </c>
      <c r="AV630" s="12">
        <f t="shared" si="1069"/>
        <v>3.6</v>
      </c>
      <c r="AW630" s="12">
        <f t="shared" si="1070"/>
        <v>2.4</v>
      </c>
      <c r="AX630" s="12">
        <f t="shared" si="1071"/>
        <v>0</v>
      </c>
      <c r="AY630" s="12">
        <f t="shared" si="1072"/>
        <v>0</v>
      </c>
      <c r="AZ630" s="12">
        <f t="shared" si="1073"/>
        <v>2</v>
      </c>
      <c r="BA630" s="12">
        <f t="shared" si="1074"/>
        <v>1.2</v>
      </c>
      <c r="BB630" s="12">
        <f t="shared" si="1075"/>
        <v>0</v>
      </c>
      <c r="BC630" s="12">
        <f t="shared" si="1076"/>
        <v>0</v>
      </c>
      <c r="BD630" s="12">
        <f t="shared" si="1077"/>
        <v>3.2</v>
      </c>
      <c r="BE630" s="12">
        <f t="shared" si="1078"/>
        <v>0</v>
      </c>
      <c r="BF630" s="12">
        <f t="shared" si="1079"/>
        <v>0</v>
      </c>
      <c r="BG630" s="12">
        <f t="shared" si="1080"/>
        <v>0</v>
      </c>
      <c r="BH630" s="12">
        <f t="shared" si="1081"/>
        <v>0</v>
      </c>
      <c r="BI630" s="12">
        <f t="shared" si="1082"/>
        <v>0</v>
      </c>
      <c r="BJ630" s="12">
        <f t="shared" si="1084"/>
        <v>12.4</v>
      </c>
    </row>
    <row r="631" spans="1:62">
      <c r="A631" s="17"/>
      <c r="B631" s="18"/>
      <c r="C631" s="19" t="s">
        <v>33</v>
      </c>
      <c r="D631" s="19">
        <f>SUM(D622:D630)</f>
        <v>0</v>
      </c>
      <c r="E631" s="19">
        <f>SUM(E622:E630)</f>
        <v>48</v>
      </c>
      <c r="F631" s="19">
        <f t="shared" ref="F631:U631" si="1085">SUM(F622:F630)</f>
        <v>27</v>
      </c>
      <c r="G631" s="19">
        <f t="shared" si="1085"/>
        <v>55</v>
      </c>
      <c r="H631" s="19">
        <f t="shared" si="1085"/>
        <v>73</v>
      </c>
      <c r="I631" s="19">
        <f t="shared" si="1085"/>
        <v>70</v>
      </c>
      <c r="J631" s="19">
        <f t="shared" si="1085"/>
        <v>19</v>
      </c>
      <c r="K631" s="19">
        <f t="shared" si="1085"/>
        <v>54</v>
      </c>
      <c r="L631" s="19">
        <f t="shared" si="1085"/>
        <v>38</v>
      </c>
      <c r="M631" s="19">
        <f t="shared" si="1085"/>
        <v>16</v>
      </c>
      <c r="N631" s="19">
        <f t="shared" si="1085"/>
        <v>22</v>
      </c>
      <c r="O631" s="19">
        <f t="shared" si="1085"/>
        <v>49</v>
      </c>
      <c r="P631" s="19">
        <f t="shared" si="1085"/>
        <v>20</v>
      </c>
      <c r="Q631" s="19">
        <f t="shared" si="1085"/>
        <v>35</v>
      </c>
      <c r="R631" s="19">
        <f t="shared" si="1085"/>
        <v>0</v>
      </c>
      <c r="S631" s="19">
        <f t="shared" si="1085"/>
        <v>0</v>
      </c>
      <c r="T631" s="19">
        <f t="shared" si="1085"/>
        <v>0</v>
      </c>
      <c r="U631" s="19">
        <f t="shared" si="1085"/>
        <v>526</v>
      </c>
      <c r="AP631" s="17"/>
      <c r="AQ631" s="18"/>
      <c r="AR631" s="19" t="s">
        <v>33</v>
      </c>
      <c r="AS631" s="19">
        <f>SUM(AS622:AS630)</f>
        <v>0</v>
      </c>
      <c r="AT631" s="19">
        <f>SUM(AT622:AT630)</f>
        <v>21.11</v>
      </c>
      <c r="AU631" s="19">
        <f t="shared" ref="AU631:BJ631" si="1086">SUM(AU622:AU630)</f>
        <v>12.035</v>
      </c>
      <c r="AV631" s="19">
        <f t="shared" si="1086"/>
        <v>17.774999999999999</v>
      </c>
      <c r="AW631" s="19">
        <f t="shared" si="1086"/>
        <v>22.14</v>
      </c>
      <c r="AX631" s="19">
        <f t="shared" si="1086"/>
        <v>19.094999999999999</v>
      </c>
      <c r="AY631" s="19">
        <f t="shared" si="1086"/>
        <v>5.98</v>
      </c>
      <c r="AZ631" s="19">
        <f t="shared" si="1086"/>
        <v>16.024999999999999</v>
      </c>
      <c r="BA631" s="19">
        <f t="shared" si="1086"/>
        <v>11.43</v>
      </c>
      <c r="BB631" s="19">
        <f t="shared" si="1086"/>
        <v>5.3049999999999997</v>
      </c>
      <c r="BC631" s="19">
        <f t="shared" si="1086"/>
        <v>8.9</v>
      </c>
      <c r="BD631" s="19">
        <f t="shared" si="1086"/>
        <v>17.600000000000001</v>
      </c>
      <c r="BE631" s="19">
        <f t="shared" si="1086"/>
        <v>5.81</v>
      </c>
      <c r="BF631" s="19">
        <f t="shared" si="1086"/>
        <v>10.93</v>
      </c>
      <c r="BG631" s="19">
        <f t="shared" si="1086"/>
        <v>0</v>
      </c>
      <c r="BH631" s="19">
        <f t="shared" si="1086"/>
        <v>0</v>
      </c>
      <c r="BI631" s="19">
        <f t="shared" si="1086"/>
        <v>0</v>
      </c>
      <c r="BJ631" s="19">
        <f t="shared" si="1086"/>
        <v>174.13499999999999</v>
      </c>
    </row>
    <row r="634" spans="1:62" ht="106.5">
      <c r="A634" s="8" t="s">
        <v>2</v>
      </c>
      <c r="B634" s="8" t="s">
        <v>3</v>
      </c>
      <c r="C634" s="8" t="s">
        <v>4</v>
      </c>
      <c r="D634" s="9" t="str">
        <f>D5</f>
        <v>ANGGREK</v>
      </c>
      <c r="E634" s="9" t="str">
        <f>E5</f>
        <v>BOUGENVIL</v>
      </c>
      <c r="F634" s="9" t="str">
        <f t="shared" ref="F634:U634" si="1087">F5</f>
        <v>CAMELIA</v>
      </c>
      <c r="G634" s="9" t="str">
        <f t="shared" si="1087"/>
        <v>DEWANDARU</v>
      </c>
      <c r="H634" s="9" t="str">
        <f t="shared" si="1087"/>
        <v>EDELWEIS</v>
      </c>
      <c r="I634" s="9" t="str">
        <f t="shared" si="1087"/>
        <v>FLAMBOYAN</v>
      </c>
      <c r="J634" s="9" t="str">
        <f t="shared" si="1087"/>
        <v>GERANIUM</v>
      </c>
      <c r="K634" s="9" t="str">
        <f t="shared" si="1087"/>
        <v>HELIKONIA</v>
      </c>
      <c r="L634" s="9" t="str">
        <f t="shared" si="1087"/>
        <v>IVY</v>
      </c>
      <c r="M634" s="9" t="str">
        <f t="shared" si="1087"/>
        <v>KANA</v>
      </c>
      <c r="N634" s="9" t="str">
        <f t="shared" si="1087"/>
        <v>IGD</v>
      </c>
      <c r="O634" s="9" t="str">
        <f t="shared" si="1087"/>
        <v>HCU</v>
      </c>
      <c r="P634" s="9" t="str">
        <f t="shared" si="1087"/>
        <v>PENUNJANG</v>
      </c>
      <c r="Q634" s="9" t="str">
        <f t="shared" si="1087"/>
        <v>PELAYANAN</v>
      </c>
      <c r="R634" s="9" t="str">
        <f t="shared" si="1087"/>
        <v>ADMIN</v>
      </c>
      <c r="S634" s="9" t="str">
        <f t="shared" si="1087"/>
        <v>ASRAMA</v>
      </c>
      <c r="T634" s="9" t="str">
        <f t="shared" si="1087"/>
        <v>MASJID</v>
      </c>
      <c r="U634" s="9" t="str">
        <f t="shared" si="1087"/>
        <v>JUMLAH</v>
      </c>
      <c r="W634" s="21"/>
      <c r="X634" s="22" t="str">
        <f>X5</f>
        <v>ANGGREK</v>
      </c>
      <c r="Y634" s="22" t="str">
        <f>Y5</f>
        <v>BOUGENVIL</v>
      </c>
      <c r="Z634" s="22" t="s">
        <v>48</v>
      </c>
      <c r="AA634" s="22" t="s">
        <v>8</v>
      </c>
      <c r="AB634" s="22" t="s">
        <v>9</v>
      </c>
      <c r="AC634" s="22" t="s">
        <v>10</v>
      </c>
      <c r="AD634" s="22" t="s">
        <v>11</v>
      </c>
      <c r="AE634" s="22" t="s">
        <v>12</v>
      </c>
      <c r="AF634" s="22" t="s">
        <v>13</v>
      </c>
      <c r="AG634" s="22" t="s">
        <v>14</v>
      </c>
      <c r="AH634" s="22" t="s">
        <v>15</v>
      </c>
      <c r="AI634" s="22" t="s">
        <v>16</v>
      </c>
      <c r="AJ634" s="22" t="s">
        <v>17</v>
      </c>
      <c r="AK634" s="22" t="s">
        <v>18</v>
      </c>
      <c r="AL634" s="22" t="s">
        <v>19</v>
      </c>
      <c r="AM634" s="22" t="s">
        <v>20</v>
      </c>
      <c r="AN634" s="22" t="s">
        <v>21</v>
      </c>
      <c r="AP634" s="8" t="s">
        <v>2</v>
      </c>
      <c r="AQ634" s="8" t="s">
        <v>3</v>
      </c>
      <c r="AR634" s="8" t="s">
        <v>4</v>
      </c>
      <c r="AS634" s="9" t="str">
        <f>AS5</f>
        <v>ANGGREK</v>
      </c>
      <c r="AT634" s="9" t="str">
        <f>AT5</f>
        <v>BOUGENVIL</v>
      </c>
      <c r="AU634" s="9" t="str">
        <f t="shared" ref="AU634:BJ634" si="1088">AU5</f>
        <v>CAMELIA II</v>
      </c>
      <c r="AV634" s="9" t="str">
        <f t="shared" si="1088"/>
        <v>DEWANDARU</v>
      </c>
      <c r="AW634" s="9" t="str">
        <f t="shared" si="1088"/>
        <v>EDELWEIS</v>
      </c>
      <c r="AX634" s="9" t="str">
        <f t="shared" si="1088"/>
        <v>FLAMBOYAN</v>
      </c>
      <c r="AY634" s="9" t="str">
        <f t="shared" si="1088"/>
        <v>GERANIUM</v>
      </c>
      <c r="AZ634" s="9" t="str">
        <f t="shared" si="1088"/>
        <v>HELIKONIA</v>
      </c>
      <c r="BA634" s="9" t="str">
        <f t="shared" si="1088"/>
        <v>IVY</v>
      </c>
      <c r="BB634" s="9" t="str">
        <f t="shared" si="1088"/>
        <v>KANA</v>
      </c>
      <c r="BC634" s="9" t="str">
        <f t="shared" si="1088"/>
        <v>IGD</v>
      </c>
      <c r="BD634" s="9" t="str">
        <f t="shared" si="1088"/>
        <v>HCU</v>
      </c>
      <c r="BE634" s="9" t="str">
        <f t="shared" si="1088"/>
        <v>PENUNJANG</v>
      </c>
      <c r="BF634" s="9" t="str">
        <f t="shared" si="1088"/>
        <v>PELAYANAN</v>
      </c>
      <c r="BG634" s="9" t="str">
        <f t="shared" si="1088"/>
        <v>ADMIN</v>
      </c>
      <c r="BH634" s="9" t="str">
        <f t="shared" si="1088"/>
        <v>ASRAMA</v>
      </c>
      <c r="BI634" s="9" t="str">
        <f t="shared" si="1088"/>
        <v>MASJID</v>
      </c>
      <c r="BJ634" s="9" t="str">
        <f t="shared" si="1088"/>
        <v>JUMLAH</v>
      </c>
    </row>
    <row r="635" spans="1:62" ht="15.75">
      <c r="A635" s="10">
        <f>A622+1</f>
        <v>18</v>
      </c>
      <c r="B635" s="11" t="s">
        <v>38</v>
      </c>
      <c r="C635" s="12" t="s">
        <v>24</v>
      </c>
      <c r="D635" s="12"/>
      <c r="E635" s="12"/>
      <c r="F635" s="12"/>
      <c r="G635" s="12">
        <v>4</v>
      </c>
      <c r="H635" s="12">
        <v>20</v>
      </c>
      <c r="I635" s="12">
        <v>19</v>
      </c>
      <c r="J635" s="12"/>
      <c r="K635" s="12">
        <v>13</v>
      </c>
      <c r="L635" s="12">
        <v>9</v>
      </c>
      <c r="M635" s="12"/>
      <c r="N635" s="12"/>
      <c r="O635" s="12">
        <v>9</v>
      </c>
      <c r="P635" s="12">
        <v>3</v>
      </c>
      <c r="Q635" s="12">
        <v>8</v>
      </c>
      <c r="R635" s="12"/>
      <c r="S635" s="12"/>
      <c r="T635" s="12"/>
      <c r="U635" s="12">
        <f>SUM(E635:T635)</f>
        <v>85</v>
      </c>
      <c r="W635" s="23" t="s">
        <v>24</v>
      </c>
      <c r="X635" s="24">
        <v>0.26500000000000001</v>
      </c>
      <c r="Y635" s="24">
        <v>0.26500000000000001</v>
      </c>
      <c r="Z635" s="24">
        <v>0.26500000000000001</v>
      </c>
      <c r="AA635" s="24">
        <v>0.26500000000000001</v>
      </c>
      <c r="AB635" s="24">
        <v>0.26500000000000001</v>
      </c>
      <c r="AC635" s="24">
        <v>0.26500000000000001</v>
      </c>
      <c r="AD635" s="24">
        <v>0.26500000000000001</v>
      </c>
      <c r="AE635" s="24">
        <v>0.26500000000000001</v>
      </c>
      <c r="AF635" s="24">
        <v>0.26500000000000001</v>
      </c>
      <c r="AG635" s="24">
        <v>0.26500000000000001</v>
      </c>
      <c r="AH635" s="24">
        <v>0.26500000000000001</v>
      </c>
      <c r="AI635" s="24">
        <v>0.26500000000000001</v>
      </c>
      <c r="AJ635" s="24">
        <v>0.26500000000000001</v>
      </c>
      <c r="AK635" s="24">
        <v>0.26500000000000001</v>
      </c>
      <c r="AL635" s="24">
        <v>0.26500000000000001</v>
      </c>
      <c r="AM635" s="24">
        <v>0.26500000000000001</v>
      </c>
      <c r="AN635" s="24">
        <v>0.26500000000000001</v>
      </c>
      <c r="AP635" s="10">
        <f>AP622+1</f>
        <v>18</v>
      </c>
      <c r="AQ635" s="11" t="s">
        <v>23</v>
      </c>
      <c r="AR635" s="12" t="s">
        <v>24</v>
      </c>
      <c r="AS635" s="12">
        <f t="shared" ref="AS635:AT643" si="1089">X635*D635</f>
        <v>0</v>
      </c>
      <c r="AT635" s="12">
        <f t="shared" si="1089"/>
        <v>0</v>
      </c>
      <c r="AU635" s="12">
        <f t="shared" ref="AU635:AU643" si="1090">Z635*F635</f>
        <v>0</v>
      </c>
      <c r="AV635" s="12">
        <f t="shared" ref="AV635:AV643" si="1091">AA635*G635</f>
        <v>1.06</v>
      </c>
      <c r="AW635" s="12">
        <f t="shared" ref="AW635:AW643" si="1092">AB635*H635</f>
        <v>5.3</v>
      </c>
      <c r="AX635" s="12">
        <f t="shared" ref="AX635:AX643" si="1093">AC635*I635</f>
        <v>5.0350000000000001</v>
      </c>
      <c r="AY635" s="12">
        <f t="shared" ref="AY635:AY643" si="1094">AD635*J635</f>
        <v>0</v>
      </c>
      <c r="AZ635" s="12">
        <f t="shared" ref="AZ635:AZ643" si="1095">AE635*K635</f>
        <v>3.4449999999999998</v>
      </c>
      <c r="BA635" s="12">
        <f t="shared" ref="BA635:BA643" si="1096">AF635*L635</f>
        <v>2.3849999999999998</v>
      </c>
      <c r="BB635" s="12">
        <f t="shared" ref="BB635:BB643" si="1097">AG635*M635</f>
        <v>0</v>
      </c>
      <c r="BC635" s="12">
        <f t="shared" ref="BC635:BC643" si="1098">AH635*N635</f>
        <v>0</v>
      </c>
      <c r="BD635" s="12">
        <f t="shared" ref="BD635:BD643" si="1099">AI635*O635</f>
        <v>2.3849999999999998</v>
      </c>
      <c r="BE635" s="12">
        <f t="shared" ref="BE635:BE643" si="1100">AJ635*P635</f>
        <v>0.79500000000000004</v>
      </c>
      <c r="BF635" s="12">
        <f t="shared" ref="BF635:BF643" si="1101">AK635*Q635</f>
        <v>2.12</v>
      </c>
      <c r="BG635" s="12">
        <f t="shared" ref="BG635:BG643" si="1102">AL635*R635</f>
        <v>0</v>
      </c>
      <c r="BH635" s="12">
        <f t="shared" ref="BH635:BH643" si="1103">AM635*S635</f>
        <v>0</v>
      </c>
      <c r="BI635" s="12">
        <f t="shared" ref="BI635:BI643" si="1104">AN635*T635</f>
        <v>0</v>
      </c>
      <c r="BJ635" s="12">
        <f>SUM(AT635:BI635)</f>
        <v>22.524999999999999</v>
      </c>
    </row>
    <row r="636" spans="1:62" ht="15.75">
      <c r="A636" s="14"/>
      <c r="B636" s="15">
        <f>B623+1</f>
        <v>44610</v>
      </c>
      <c r="C636" s="12" t="s">
        <v>25</v>
      </c>
      <c r="D636" s="12"/>
      <c r="E636" s="12"/>
      <c r="F636" s="12"/>
      <c r="G636" s="12">
        <v>6</v>
      </c>
      <c r="H636" s="12">
        <v>18</v>
      </c>
      <c r="I636" s="12">
        <v>11</v>
      </c>
      <c r="J636" s="12"/>
      <c r="K636" s="12">
        <v>17</v>
      </c>
      <c r="L636" s="12">
        <v>10</v>
      </c>
      <c r="M636" s="12"/>
      <c r="N636" s="12"/>
      <c r="O636" s="12">
        <v>2</v>
      </c>
      <c r="P636" s="12">
        <v>1</v>
      </c>
      <c r="Q636" s="12">
        <v>4</v>
      </c>
      <c r="R636" s="12"/>
      <c r="S636" s="12"/>
      <c r="T636" s="12"/>
      <c r="U636" s="12">
        <f t="shared" ref="U636:U643" si="1105">SUM(E636:T636)</f>
        <v>69</v>
      </c>
      <c r="W636" s="23" t="s">
        <v>25</v>
      </c>
      <c r="X636" s="24">
        <v>0.22500000000000001</v>
      </c>
      <c r="Y636" s="24">
        <v>0.22500000000000001</v>
      </c>
      <c r="Z636" s="24">
        <v>0.22500000000000001</v>
      </c>
      <c r="AA636" s="24">
        <v>0.22500000000000001</v>
      </c>
      <c r="AB636" s="24">
        <v>0.22500000000000001</v>
      </c>
      <c r="AC636" s="24">
        <v>0.22500000000000001</v>
      </c>
      <c r="AD636" s="24">
        <v>0.22500000000000001</v>
      </c>
      <c r="AE636" s="24">
        <v>0.22500000000000001</v>
      </c>
      <c r="AF636" s="24">
        <v>0.22500000000000001</v>
      </c>
      <c r="AG636" s="24">
        <v>0.22500000000000001</v>
      </c>
      <c r="AH636" s="24">
        <v>0.22500000000000001</v>
      </c>
      <c r="AI636" s="24">
        <v>0.22500000000000001</v>
      </c>
      <c r="AJ636" s="24">
        <v>0.22500000000000001</v>
      </c>
      <c r="AK636" s="24">
        <v>0.22500000000000001</v>
      </c>
      <c r="AL636" s="24">
        <v>0.22500000000000001</v>
      </c>
      <c r="AM636" s="24">
        <v>0.22500000000000001</v>
      </c>
      <c r="AN636" s="24">
        <v>0.22500000000000001</v>
      </c>
      <c r="AP636" s="14"/>
      <c r="AQ636" s="15">
        <f>AQ623+1</f>
        <v>44245</v>
      </c>
      <c r="AR636" s="12" t="s">
        <v>25</v>
      </c>
      <c r="AS636" s="12">
        <f t="shared" si="1089"/>
        <v>0</v>
      </c>
      <c r="AT636" s="12">
        <f t="shared" si="1089"/>
        <v>0</v>
      </c>
      <c r="AU636" s="12">
        <f t="shared" si="1090"/>
        <v>0</v>
      </c>
      <c r="AV636" s="12">
        <f t="shared" si="1091"/>
        <v>1.35</v>
      </c>
      <c r="AW636" s="12">
        <f t="shared" si="1092"/>
        <v>4.05</v>
      </c>
      <c r="AX636" s="12">
        <f t="shared" si="1093"/>
        <v>2.4750000000000001</v>
      </c>
      <c r="AY636" s="12">
        <f t="shared" si="1094"/>
        <v>0</v>
      </c>
      <c r="AZ636" s="12">
        <f t="shared" si="1095"/>
        <v>3.8250000000000002</v>
      </c>
      <c r="BA636" s="12">
        <f t="shared" si="1096"/>
        <v>2.25</v>
      </c>
      <c r="BB636" s="12">
        <f t="shared" si="1097"/>
        <v>0</v>
      </c>
      <c r="BC636" s="12">
        <f t="shared" si="1098"/>
        <v>0</v>
      </c>
      <c r="BD636" s="12">
        <f t="shared" si="1099"/>
        <v>0.45</v>
      </c>
      <c r="BE636" s="12">
        <f t="shared" si="1100"/>
        <v>0.22500000000000001</v>
      </c>
      <c r="BF636" s="12">
        <f t="shared" si="1101"/>
        <v>0.9</v>
      </c>
      <c r="BG636" s="12">
        <f t="shared" si="1102"/>
        <v>0</v>
      </c>
      <c r="BH636" s="12">
        <f t="shared" si="1103"/>
        <v>0</v>
      </c>
      <c r="BI636" s="12">
        <f t="shared" si="1104"/>
        <v>0</v>
      </c>
      <c r="BJ636" s="12">
        <f t="shared" ref="BJ636:BJ643" si="1106">SUM(AT636:BI636)</f>
        <v>15.525</v>
      </c>
    </row>
    <row r="637" spans="1:62" ht="15.75">
      <c r="A637" s="14"/>
      <c r="B637" s="14"/>
      <c r="C637" s="12" t="s">
        <v>26</v>
      </c>
      <c r="D637" s="12"/>
      <c r="E637" s="12"/>
      <c r="F637" s="12"/>
      <c r="G637" s="12">
        <v>2</v>
      </c>
      <c r="H637" s="12">
        <v>7</v>
      </c>
      <c r="I637" s="12">
        <v>5</v>
      </c>
      <c r="J637" s="12"/>
      <c r="K637" s="12">
        <v>8</v>
      </c>
      <c r="L637" s="12">
        <v>2</v>
      </c>
      <c r="M637" s="12">
        <v>2</v>
      </c>
      <c r="N637" s="12"/>
      <c r="O637" s="12">
        <v>3</v>
      </c>
      <c r="P637" s="12"/>
      <c r="Q637" s="12">
        <v>2</v>
      </c>
      <c r="R637" s="12"/>
      <c r="S637" s="12"/>
      <c r="T637" s="12"/>
      <c r="U637" s="12">
        <f t="shared" si="1105"/>
        <v>31</v>
      </c>
      <c r="W637" s="23" t="s">
        <v>26</v>
      </c>
      <c r="X637" s="24">
        <v>0.35</v>
      </c>
      <c r="Y637" s="24">
        <v>0.35</v>
      </c>
      <c r="Z637" s="24">
        <v>0.35</v>
      </c>
      <c r="AA637" s="24">
        <v>0.35</v>
      </c>
      <c r="AB637" s="24">
        <v>0.35</v>
      </c>
      <c r="AC637" s="24">
        <v>0.35</v>
      </c>
      <c r="AD637" s="24">
        <v>0.35</v>
      </c>
      <c r="AE637" s="24">
        <v>0.35</v>
      </c>
      <c r="AF637" s="24">
        <v>0.35</v>
      </c>
      <c r="AG637" s="24">
        <v>0.35</v>
      </c>
      <c r="AH637" s="24">
        <v>0.35</v>
      </c>
      <c r="AI637" s="24">
        <v>0.35</v>
      </c>
      <c r="AJ637" s="24">
        <v>0.35</v>
      </c>
      <c r="AK637" s="24">
        <v>0.35</v>
      </c>
      <c r="AL637" s="24">
        <v>0.35</v>
      </c>
      <c r="AM637" s="24">
        <v>0.35</v>
      </c>
      <c r="AN637" s="24">
        <v>0.35</v>
      </c>
      <c r="AP637" s="14"/>
      <c r="AQ637" s="14"/>
      <c r="AR637" s="12" t="s">
        <v>26</v>
      </c>
      <c r="AS637" s="12">
        <f t="shared" si="1089"/>
        <v>0</v>
      </c>
      <c r="AT637" s="12">
        <f t="shared" si="1089"/>
        <v>0</v>
      </c>
      <c r="AU637" s="12">
        <f t="shared" si="1090"/>
        <v>0</v>
      </c>
      <c r="AV637" s="12">
        <f t="shared" si="1091"/>
        <v>0.7</v>
      </c>
      <c r="AW637" s="12">
        <f t="shared" si="1092"/>
        <v>2.4500000000000002</v>
      </c>
      <c r="AX637" s="12">
        <f t="shared" si="1093"/>
        <v>1.75</v>
      </c>
      <c r="AY637" s="12">
        <f t="shared" si="1094"/>
        <v>0</v>
      </c>
      <c r="AZ637" s="12">
        <f t="shared" si="1095"/>
        <v>2.8</v>
      </c>
      <c r="BA637" s="12">
        <f t="shared" si="1096"/>
        <v>0.7</v>
      </c>
      <c r="BB637" s="12">
        <f t="shared" si="1097"/>
        <v>0.7</v>
      </c>
      <c r="BC637" s="12">
        <f t="shared" si="1098"/>
        <v>0</v>
      </c>
      <c r="BD637" s="12">
        <f t="shared" si="1099"/>
        <v>1.05</v>
      </c>
      <c r="BE637" s="12">
        <f t="shared" si="1100"/>
        <v>0</v>
      </c>
      <c r="BF637" s="12">
        <f t="shared" si="1101"/>
        <v>0.7</v>
      </c>
      <c r="BG637" s="12">
        <f t="shared" si="1102"/>
        <v>0</v>
      </c>
      <c r="BH637" s="12">
        <f t="shared" si="1103"/>
        <v>0</v>
      </c>
      <c r="BI637" s="12">
        <f t="shared" si="1104"/>
        <v>0</v>
      </c>
      <c r="BJ637" s="12">
        <f t="shared" si="1106"/>
        <v>10.85</v>
      </c>
    </row>
    <row r="638" spans="1:62" ht="15.75">
      <c r="A638" s="14"/>
      <c r="B638" s="14"/>
      <c r="C638" s="12" t="s">
        <v>27</v>
      </c>
      <c r="D638" s="12"/>
      <c r="E638" s="12">
        <v>6</v>
      </c>
      <c r="F638" s="12">
        <v>5</v>
      </c>
      <c r="G638" s="12">
        <v>3</v>
      </c>
      <c r="H638" s="12">
        <v>3</v>
      </c>
      <c r="I638" s="12">
        <v>34</v>
      </c>
      <c r="J638" s="12"/>
      <c r="K638" s="12">
        <v>4</v>
      </c>
      <c r="L638" s="12">
        <v>3</v>
      </c>
      <c r="M638" s="12">
        <v>3</v>
      </c>
      <c r="N638" s="12">
        <v>4</v>
      </c>
      <c r="O638" s="12">
        <v>2</v>
      </c>
      <c r="P638" s="12"/>
      <c r="Q638" s="12">
        <v>3</v>
      </c>
      <c r="R638" s="12"/>
      <c r="S638" s="12"/>
      <c r="T638" s="12"/>
      <c r="U638" s="12">
        <f t="shared" si="1105"/>
        <v>70</v>
      </c>
      <c r="W638" s="23" t="s">
        <v>27</v>
      </c>
      <c r="X638" s="24">
        <v>0.43</v>
      </c>
      <c r="Y638" s="24">
        <v>0.43</v>
      </c>
      <c r="Z638" s="24">
        <v>0.43</v>
      </c>
      <c r="AA638" s="24">
        <v>0.43</v>
      </c>
      <c r="AB638" s="24">
        <v>0.43</v>
      </c>
      <c r="AC638" s="24">
        <v>0.43</v>
      </c>
      <c r="AD638" s="24">
        <v>0.43</v>
      </c>
      <c r="AE638" s="24">
        <v>0.43</v>
      </c>
      <c r="AF638" s="24">
        <v>0.43</v>
      </c>
      <c r="AG638" s="24">
        <v>0.43</v>
      </c>
      <c r="AH638" s="24">
        <v>0.43</v>
      </c>
      <c r="AI638" s="24">
        <v>0.43</v>
      </c>
      <c r="AJ638" s="24">
        <v>0.43</v>
      </c>
      <c r="AK638" s="24">
        <v>0.43</v>
      </c>
      <c r="AL638" s="24">
        <v>0.43</v>
      </c>
      <c r="AM638" s="24">
        <v>0.43</v>
      </c>
      <c r="AN638" s="24">
        <v>0.43</v>
      </c>
      <c r="AP638" s="14"/>
      <c r="AQ638" s="14"/>
      <c r="AR638" s="12" t="s">
        <v>27</v>
      </c>
      <c r="AS638" s="12">
        <f t="shared" si="1089"/>
        <v>0</v>
      </c>
      <c r="AT638" s="12">
        <f t="shared" si="1089"/>
        <v>2.58</v>
      </c>
      <c r="AU638" s="12">
        <f t="shared" si="1090"/>
        <v>2.15</v>
      </c>
      <c r="AV638" s="12">
        <f t="shared" si="1091"/>
        <v>1.29</v>
      </c>
      <c r="AW638" s="12">
        <f t="shared" si="1092"/>
        <v>1.29</v>
      </c>
      <c r="AX638" s="12">
        <f t="shared" si="1093"/>
        <v>14.62</v>
      </c>
      <c r="AY638" s="12">
        <f t="shared" si="1094"/>
        <v>0</v>
      </c>
      <c r="AZ638" s="12">
        <f t="shared" si="1095"/>
        <v>1.72</v>
      </c>
      <c r="BA638" s="12">
        <f t="shared" si="1096"/>
        <v>1.29</v>
      </c>
      <c r="BB638" s="12">
        <f t="shared" si="1097"/>
        <v>1.29</v>
      </c>
      <c r="BC638" s="12">
        <f t="shared" si="1098"/>
        <v>1.72</v>
      </c>
      <c r="BD638" s="12">
        <f t="shared" si="1099"/>
        <v>0.86</v>
      </c>
      <c r="BE638" s="12">
        <f t="shared" si="1100"/>
        <v>0</v>
      </c>
      <c r="BF638" s="12">
        <f t="shared" si="1101"/>
        <v>1.29</v>
      </c>
      <c r="BG638" s="12">
        <f t="shared" si="1102"/>
        <v>0</v>
      </c>
      <c r="BH638" s="12">
        <f t="shared" si="1103"/>
        <v>0</v>
      </c>
      <c r="BI638" s="12">
        <f t="shared" si="1104"/>
        <v>0</v>
      </c>
      <c r="BJ638" s="12">
        <f t="shared" si="1106"/>
        <v>30.1</v>
      </c>
    </row>
    <row r="639" spans="1:62" ht="15.75">
      <c r="A639" s="14"/>
      <c r="B639" s="14"/>
      <c r="C639" s="12" t="s">
        <v>28</v>
      </c>
      <c r="D639" s="12"/>
      <c r="E639" s="12">
        <v>7</v>
      </c>
      <c r="F639" s="12">
        <v>3</v>
      </c>
      <c r="G639" s="12"/>
      <c r="H639" s="12">
        <v>5</v>
      </c>
      <c r="I639" s="12">
        <v>1</v>
      </c>
      <c r="J639" s="12"/>
      <c r="K639" s="12"/>
      <c r="L639" s="12">
        <v>2</v>
      </c>
      <c r="M639" s="12">
        <v>4</v>
      </c>
      <c r="N639" s="12">
        <v>8</v>
      </c>
      <c r="O639" s="12">
        <v>4</v>
      </c>
      <c r="P639" s="12">
        <v>1</v>
      </c>
      <c r="Q639" s="12">
        <v>5</v>
      </c>
      <c r="R639" s="12"/>
      <c r="S639" s="12"/>
      <c r="T639" s="12"/>
      <c r="U639" s="12">
        <f t="shared" si="1105"/>
        <v>40</v>
      </c>
      <c r="W639" s="23" t="s">
        <v>28</v>
      </c>
      <c r="X639" s="24">
        <v>0.5</v>
      </c>
      <c r="Y639" s="24">
        <v>0.5</v>
      </c>
      <c r="Z639" s="24">
        <v>0.5</v>
      </c>
      <c r="AA639" s="24">
        <v>0.5</v>
      </c>
      <c r="AB639" s="24">
        <v>0.5</v>
      </c>
      <c r="AC639" s="24">
        <v>0.5</v>
      </c>
      <c r="AD639" s="24">
        <v>0.5</v>
      </c>
      <c r="AE639" s="24">
        <v>0.5</v>
      </c>
      <c r="AF639" s="24">
        <v>0.5</v>
      </c>
      <c r="AG639" s="24">
        <v>0.5</v>
      </c>
      <c r="AH639" s="24">
        <v>0.5</v>
      </c>
      <c r="AI639" s="24">
        <v>0.5</v>
      </c>
      <c r="AJ639" s="24">
        <v>0.5</v>
      </c>
      <c r="AK639" s="24">
        <v>0.5</v>
      </c>
      <c r="AL639" s="24">
        <v>0.5</v>
      </c>
      <c r="AM639" s="24">
        <v>0.5</v>
      </c>
      <c r="AN639" s="24">
        <v>0.5</v>
      </c>
      <c r="AP639" s="14"/>
      <c r="AQ639" s="14"/>
      <c r="AR639" s="12" t="s">
        <v>28</v>
      </c>
      <c r="AS639" s="12">
        <f t="shared" si="1089"/>
        <v>0</v>
      </c>
      <c r="AT639" s="12">
        <f t="shared" si="1089"/>
        <v>3.5</v>
      </c>
      <c r="AU639" s="12">
        <f t="shared" si="1090"/>
        <v>1.5</v>
      </c>
      <c r="AV639" s="12">
        <f t="shared" si="1091"/>
        <v>0</v>
      </c>
      <c r="AW639" s="12">
        <f t="shared" si="1092"/>
        <v>2.5</v>
      </c>
      <c r="AX639" s="12">
        <f t="shared" si="1093"/>
        <v>0.5</v>
      </c>
      <c r="AY639" s="12">
        <f t="shared" si="1094"/>
        <v>0</v>
      </c>
      <c r="AZ639" s="12">
        <f t="shared" si="1095"/>
        <v>0</v>
      </c>
      <c r="BA639" s="12">
        <f t="shared" si="1096"/>
        <v>1</v>
      </c>
      <c r="BB639" s="12">
        <f t="shared" si="1097"/>
        <v>2</v>
      </c>
      <c r="BC639" s="12">
        <f t="shared" si="1098"/>
        <v>4</v>
      </c>
      <c r="BD639" s="12">
        <f t="shared" si="1099"/>
        <v>2</v>
      </c>
      <c r="BE639" s="12">
        <f t="shared" si="1100"/>
        <v>0.5</v>
      </c>
      <c r="BF639" s="12">
        <f t="shared" si="1101"/>
        <v>2.5</v>
      </c>
      <c r="BG639" s="12">
        <f t="shared" si="1102"/>
        <v>0</v>
      </c>
      <c r="BH639" s="12">
        <f t="shared" si="1103"/>
        <v>0</v>
      </c>
      <c r="BI639" s="12">
        <f t="shared" si="1104"/>
        <v>0</v>
      </c>
      <c r="BJ639" s="12">
        <f t="shared" si="1106"/>
        <v>20</v>
      </c>
    </row>
    <row r="640" spans="1:62" ht="15.75">
      <c r="A640" s="14"/>
      <c r="B640" s="14"/>
      <c r="C640" s="12" t="s">
        <v>35</v>
      </c>
      <c r="D640" s="12"/>
      <c r="E640" s="12">
        <v>4</v>
      </c>
      <c r="F640" s="12">
        <v>7</v>
      </c>
      <c r="G640" s="12"/>
      <c r="H640" s="12">
        <v>2</v>
      </c>
      <c r="I640" s="12">
        <v>25</v>
      </c>
      <c r="J640" s="12"/>
      <c r="K640" s="12"/>
      <c r="L640" s="12"/>
      <c r="M640" s="12">
        <v>2</v>
      </c>
      <c r="N640" s="12">
        <v>3</v>
      </c>
      <c r="O640" s="12">
        <v>3</v>
      </c>
      <c r="P640" s="12">
        <v>1</v>
      </c>
      <c r="Q640" s="12">
        <v>3</v>
      </c>
      <c r="R640" s="12"/>
      <c r="S640" s="12"/>
      <c r="T640" s="12"/>
      <c r="U640" s="12">
        <f t="shared" si="1105"/>
        <v>50</v>
      </c>
      <c r="W640" s="23" t="s">
        <v>50</v>
      </c>
      <c r="X640" s="24">
        <v>8.5000000000000006E-2</v>
      </c>
      <c r="Y640" s="24">
        <v>8.5000000000000006E-2</v>
      </c>
      <c r="Z640" s="24">
        <v>8.5000000000000006E-2</v>
      </c>
      <c r="AA640" s="24">
        <v>8.5000000000000006E-2</v>
      </c>
      <c r="AB640" s="24">
        <v>8.5000000000000006E-2</v>
      </c>
      <c r="AC640" s="24">
        <v>8.5000000000000006E-2</v>
      </c>
      <c r="AD640" s="24">
        <v>8.5000000000000006E-2</v>
      </c>
      <c r="AE640" s="24">
        <v>8.5000000000000006E-2</v>
      </c>
      <c r="AF640" s="24">
        <v>8.5000000000000006E-2</v>
      </c>
      <c r="AG640" s="24">
        <v>8.5000000000000006E-2</v>
      </c>
      <c r="AH640" s="24">
        <v>8.5000000000000006E-2</v>
      </c>
      <c r="AI640" s="24">
        <v>8.5000000000000006E-2</v>
      </c>
      <c r="AJ640" s="24">
        <v>8.5000000000000006E-2</v>
      </c>
      <c r="AK640" s="24">
        <v>8.5000000000000006E-2</v>
      </c>
      <c r="AL640" s="24">
        <v>8.5000000000000006E-2</v>
      </c>
      <c r="AM640" s="24">
        <v>8.5000000000000006E-2</v>
      </c>
      <c r="AN640" s="24">
        <v>8.5000000000000006E-2</v>
      </c>
      <c r="AP640" s="14"/>
      <c r="AQ640" s="14"/>
      <c r="AR640" s="12" t="s">
        <v>35</v>
      </c>
      <c r="AS640" s="12">
        <f t="shared" si="1089"/>
        <v>0</v>
      </c>
      <c r="AT640" s="12">
        <f t="shared" si="1089"/>
        <v>0.34</v>
      </c>
      <c r="AU640" s="12">
        <f t="shared" si="1090"/>
        <v>0.59499999999999997</v>
      </c>
      <c r="AV640" s="12">
        <f t="shared" si="1091"/>
        <v>0</v>
      </c>
      <c r="AW640" s="12">
        <f t="shared" si="1092"/>
        <v>0.17</v>
      </c>
      <c r="AX640" s="12">
        <f t="shared" si="1093"/>
        <v>2.125</v>
      </c>
      <c r="AY640" s="12">
        <f t="shared" si="1094"/>
        <v>0</v>
      </c>
      <c r="AZ640" s="12">
        <f t="shared" si="1095"/>
        <v>0</v>
      </c>
      <c r="BA640" s="12">
        <f t="shared" si="1096"/>
        <v>0</v>
      </c>
      <c r="BB640" s="12">
        <f t="shared" si="1097"/>
        <v>0.17</v>
      </c>
      <c r="BC640" s="12">
        <f t="shared" si="1098"/>
        <v>0.255</v>
      </c>
      <c r="BD640" s="12">
        <f t="shared" si="1099"/>
        <v>0.255</v>
      </c>
      <c r="BE640" s="12">
        <f t="shared" si="1100"/>
        <v>8.5000000000000006E-2</v>
      </c>
      <c r="BF640" s="12">
        <f t="shared" si="1101"/>
        <v>0.255</v>
      </c>
      <c r="BG640" s="12">
        <f t="shared" si="1102"/>
        <v>0</v>
      </c>
      <c r="BH640" s="12">
        <f t="shared" si="1103"/>
        <v>0</v>
      </c>
      <c r="BI640" s="12">
        <f t="shared" si="1104"/>
        <v>0</v>
      </c>
      <c r="BJ640" s="12">
        <f t="shared" si="1106"/>
        <v>4.25</v>
      </c>
    </row>
    <row r="641" spans="1:62" ht="15.75">
      <c r="A641" s="14"/>
      <c r="B641" s="14"/>
      <c r="C641" s="12" t="s">
        <v>36</v>
      </c>
      <c r="D641" s="12"/>
      <c r="E641" s="12">
        <v>9</v>
      </c>
      <c r="F641" s="12">
        <v>5</v>
      </c>
      <c r="G641" s="12"/>
      <c r="H641" s="12"/>
      <c r="I641" s="12"/>
      <c r="J641" s="12"/>
      <c r="K641" s="12"/>
      <c r="L641" s="12"/>
      <c r="M641" s="12"/>
      <c r="N641" s="12"/>
      <c r="O641" s="12">
        <v>3</v>
      </c>
      <c r="P641" s="12"/>
      <c r="Q641" s="12"/>
      <c r="R641" s="12"/>
      <c r="S641" s="12"/>
      <c r="T641" s="12"/>
      <c r="U641" s="12">
        <f t="shared" si="1105"/>
        <v>17</v>
      </c>
      <c r="W641" s="23" t="s">
        <v>51</v>
      </c>
      <c r="X641" s="24">
        <v>0.59</v>
      </c>
      <c r="Y641" s="24">
        <v>0.59</v>
      </c>
      <c r="Z641" s="24">
        <v>0.59</v>
      </c>
      <c r="AA641" s="24">
        <v>0.59</v>
      </c>
      <c r="AB641" s="24">
        <v>0.59</v>
      </c>
      <c r="AC641" s="24">
        <v>0.59</v>
      </c>
      <c r="AD641" s="24">
        <v>0.59</v>
      </c>
      <c r="AE641" s="24">
        <v>0.59</v>
      </c>
      <c r="AF641" s="24">
        <v>0.59</v>
      </c>
      <c r="AG641" s="24">
        <v>0.59</v>
      </c>
      <c r="AH641" s="24">
        <v>0.59</v>
      </c>
      <c r="AI641" s="24">
        <v>0.59</v>
      </c>
      <c r="AJ641" s="24">
        <v>0.59</v>
      </c>
      <c r="AK641" s="24">
        <v>0.59</v>
      </c>
      <c r="AL641" s="24">
        <v>0.59</v>
      </c>
      <c r="AM641" s="24">
        <v>0.59</v>
      </c>
      <c r="AN641" s="24">
        <v>0.59</v>
      </c>
      <c r="AP641" s="14"/>
      <c r="AQ641" s="14"/>
      <c r="AR641" s="12" t="s">
        <v>36</v>
      </c>
      <c r="AS641" s="12">
        <f t="shared" si="1089"/>
        <v>0</v>
      </c>
      <c r="AT641" s="12">
        <f t="shared" si="1089"/>
        <v>5.31</v>
      </c>
      <c r="AU641" s="12">
        <f t="shared" si="1090"/>
        <v>2.95</v>
      </c>
      <c r="AV641" s="12">
        <f t="shared" si="1091"/>
        <v>0</v>
      </c>
      <c r="AW641" s="12">
        <f t="shared" si="1092"/>
        <v>0</v>
      </c>
      <c r="AX641" s="12">
        <f t="shared" si="1093"/>
        <v>0</v>
      </c>
      <c r="AY641" s="12">
        <f t="shared" si="1094"/>
        <v>0</v>
      </c>
      <c r="AZ641" s="12">
        <f t="shared" si="1095"/>
        <v>0</v>
      </c>
      <c r="BA641" s="12">
        <f t="shared" si="1096"/>
        <v>0</v>
      </c>
      <c r="BB641" s="12">
        <f t="shared" si="1097"/>
        <v>0</v>
      </c>
      <c r="BC641" s="12">
        <f t="shared" si="1098"/>
        <v>0</v>
      </c>
      <c r="BD641" s="12">
        <f t="shared" si="1099"/>
        <v>1.77</v>
      </c>
      <c r="BE641" s="12">
        <f t="shared" si="1100"/>
        <v>0</v>
      </c>
      <c r="BF641" s="12">
        <f t="shared" si="1101"/>
        <v>0</v>
      </c>
      <c r="BG641" s="12">
        <f t="shared" si="1102"/>
        <v>0</v>
      </c>
      <c r="BH641" s="12">
        <f t="shared" si="1103"/>
        <v>0</v>
      </c>
      <c r="BI641" s="12">
        <f t="shared" si="1104"/>
        <v>0</v>
      </c>
      <c r="BJ641" s="12">
        <f t="shared" si="1106"/>
        <v>10.029999999999999</v>
      </c>
    </row>
    <row r="642" spans="1:62" ht="15.75">
      <c r="A642" s="14"/>
      <c r="B642" s="14"/>
      <c r="C642" s="12" t="s">
        <v>31</v>
      </c>
      <c r="D642" s="12"/>
      <c r="E642" s="12">
        <v>4</v>
      </c>
      <c r="F642" s="12">
        <v>2</v>
      </c>
      <c r="G642" s="12"/>
      <c r="H642" s="12"/>
      <c r="I642" s="12"/>
      <c r="J642" s="12"/>
      <c r="K642" s="12"/>
      <c r="L642" s="12"/>
      <c r="M642" s="12"/>
      <c r="N642" s="12">
        <v>2</v>
      </c>
      <c r="O642" s="12"/>
      <c r="P642" s="12"/>
      <c r="Q642" s="12"/>
      <c r="R642" s="12"/>
      <c r="S642" s="12"/>
      <c r="T642" s="12"/>
      <c r="U642" s="12">
        <f t="shared" si="1105"/>
        <v>8</v>
      </c>
      <c r="W642" s="23" t="s">
        <v>31</v>
      </c>
      <c r="X642" s="24">
        <v>0.56999999999999995</v>
      </c>
      <c r="Y642" s="24">
        <v>0.56999999999999995</v>
      </c>
      <c r="Z642" s="24">
        <v>0.56999999999999995</v>
      </c>
      <c r="AA642" s="24">
        <v>0.56999999999999995</v>
      </c>
      <c r="AB642" s="24">
        <v>0.56999999999999995</v>
      </c>
      <c r="AC642" s="24">
        <v>0.56999999999999995</v>
      </c>
      <c r="AD642" s="24">
        <v>0.56999999999999995</v>
      </c>
      <c r="AE642" s="24">
        <v>0.56999999999999995</v>
      </c>
      <c r="AF642" s="24">
        <v>0.56999999999999995</v>
      </c>
      <c r="AG642" s="24">
        <v>0.56999999999999995</v>
      </c>
      <c r="AH642" s="24">
        <v>0.56999999999999995</v>
      </c>
      <c r="AI642" s="24">
        <v>0.56999999999999995</v>
      </c>
      <c r="AJ642" s="24">
        <v>0.56999999999999995</v>
      </c>
      <c r="AK642" s="24">
        <v>0.56999999999999995</v>
      </c>
      <c r="AL642" s="24">
        <v>0.56999999999999995</v>
      </c>
      <c r="AM642" s="24">
        <v>0.56999999999999995</v>
      </c>
      <c r="AN642" s="24">
        <v>0.56999999999999995</v>
      </c>
      <c r="AP642" s="14"/>
      <c r="AQ642" s="14"/>
      <c r="AR642" s="12" t="s">
        <v>31</v>
      </c>
      <c r="AS642" s="12">
        <f t="shared" si="1089"/>
        <v>0</v>
      </c>
      <c r="AT642" s="12">
        <f t="shared" si="1089"/>
        <v>2.2799999999999998</v>
      </c>
      <c r="AU642" s="12">
        <f t="shared" si="1090"/>
        <v>1.1399999999999999</v>
      </c>
      <c r="AV642" s="12">
        <f t="shared" si="1091"/>
        <v>0</v>
      </c>
      <c r="AW642" s="12">
        <f t="shared" si="1092"/>
        <v>0</v>
      </c>
      <c r="AX642" s="12">
        <f t="shared" si="1093"/>
        <v>0</v>
      </c>
      <c r="AY642" s="12">
        <f t="shared" si="1094"/>
        <v>0</v>
      </c>
      <c r="AZ642" s="12">
        <f t="shared" si="1095"/>
        <v>0</v>
      </c>
      <c r="BA642" s="12">
        <f t="shared" si="1096"/>
        <v>0</v>
      </c>
      <c r="BB642" s="12">
        <f t="shared" si="1097"/>
        <v>0</v>
      </c>
      <c r="BC642" s="12">
        <f t="shared" si="1098"/>
        <v>1.1399999999999999</v>
      </c>
      <c r="BD642" s="12">
        <f t="shared" si="1099"/>
        <v>0</v>
      </c>
      <c r="BE642" s="12">
        <f t="shared" si="1100"/>
        <v>0</v>
      </c>
      <c r="BF642" s="12">
        <f t="shared" si="1101"/>
        <v>0</v>
      </c>
      <c r="BG642" s="12">
        <f t="shared" si="1102"/>
        <v>0</v>
      </c>
      <c r="BH642" s="12">
        <f t="shared" si="1103"/>
        <v>0</v>
      </c>
      <c r="BI642" s="12">
        <f t="shared" si="1104"/>
        <v>0</v>
      </c>
      <c r="BJ642" s="12">
        <f t="shared" si="1106"/>
        <v>4.5599999999999996</v>
      </c>
    </row>
    <row r="643" spans="1:62" ht="15.75">
      <c r="A643" s="16"/>
      <c r="B643" s="16"/>
      <c r="C643" s="12" t="s">
        <v>32</v>
      </c>
      <c r="D643" s="12"/>
      <c r="E643" s="12"/>
      <c r="F643" s="12"/>
      <c r="G643" s="12">
        <v>5</v>
      </c>
      <c r="H643" s="12">
        <v>10</v>
      </c>
      <c r="I643" s="12">
        <v>5</v>
      </c>
      <c r="J643" s="12"/>
      <c r="K643" s="12">
        <v>2</v>
      </c>
      <c r="L643" s="12"/>
      <c r="M643" s="12"/>
      <c r="N643" s="12"/>
      <c r="O643" s="12">
        <v>6</v>
      </c>
      <c r="P643" s="12">
        <v>1</v>
      </c>
      <c r="Q643" s="12"/>
      <c r="R643" s="12"/>
      <c r="S643" s="12"/>
      <c r="T643" s="12"/>
      <c r="U643" s="12">
        <f t="shared" si="1105"/>
        <v>29</v>
      </c>
      <c r="W643" s="23" t="s">
        <v>32</v>
      </c>
      <c r="X643" s="24">
        <v>0.4</v>
      </c>
      <c r="Y643" s="24">
        <v>0.4</v>
      </c>
      <c r="Z643" s="24">
        <v>0.4</v>
      </c>
      <c r="AA643" s="24">
        <v>0.4</v>
      </c>
      <c r="AB643" s="24">
        <v>0.4</v>
      </c>
      <c r="AC643" s="24">
        <v>0.4</v>
      </c>
      <c r="AD643" s="24">
        <v>0.4</v>
      </c>
      <c r="AE643" s="24">
        <v>0.4</v>
      </c>
      <c r="AF643" s="24">
        <v>0.4</v>
      </c>
      <c r="AG643" s="24">
        <v>0.4</v>
      </c>
      <c r="AH643" s="24">
        <v>0.4</v>
      </c>
      <c r="AI643" s="24">
        <v>0.4</v>
      </c>
      <c r="AJ643" s="24">
        <v>0.4</v>
      </c>
      <c r="AK643" s="24">
        <v>0.4</v>
      </c>
      <c r="AL643" s="24">
        <v>0.4</v>
      </c>
      <c r="AM643" s="24">
        <v>0.4</v>
      </c>
      <c r="AN643" s="24">
        <v>0.4</v>
      </c>
      <c r="AP643" s="16"/>
      <c r="AQ643" s="16"/>
      <c r="AR643" s="12" t="s">
        <v>32</v>
      </c>
      <c r="AS643" s="12">
        <f t="shared" si="1089"/>
        <v>0</v>
      </c>
      <c r="AT643" s="12">
        <f t="shared" si="1089"/>
        <v>0</v>
      </c>
      <c r="AU643" s="12">
        <f t="shared" si="1090"/>
        <v>0</v>
      </c>
      <c r="AV643" s="12">
        <f t="shared" si="1091"/>
        <v>2</v>
      </c>
      <c r="AW643" s="12">
        <f t="shared" si="1092"/>
        <v>4</v>
      </c>
      <c r="AX643" s="12">
        <f t="shared" si="1093"/>
        <v>2</v>
      </c>
      <c r="AY643" s="12">
        <f t="shared" si="1094"/>
        <v>0</v>
      </c>
      <c r="AZ643" s="12">
        <f t="shared" si="1095"/>
        <v>0.8</v>
      </c>
      <c r="BA643" s="12">
        <f t="shared" si="1096"/>
        <v>0</v>
      </c>
      <c r="BB643" s="12">
        <f t="shared" si="1097"/>
        <v>0</v>
      </c>
      <c r="BC643" s="12">
        <f t="shared" si="1098"/>
        <v>0</v>
      </c>
      <c r="BD643" s="12">
        <f t="shared" si="1099"/>
        <v>2.4</v>
      </c>
      <c r="BE643" s="12">
        <f t="shared" si="1100"/>
        <v>0.4</v>
      </c>
      <c r="BF643" s="12">
        <f t="shared" si="1101"/>
        <v>0</v>
      </c>
      <c r="BG643" s="12">
        <f t="shared" si="1102"/>
        <v>0</v>
      </c>
      <c r="BH643" s="12">
        <f t="shared" si="1103"/>
        <v>0</v>
      </c>
      <c r="BI643" s="12">
        <f t="shared" si="1104"/>
        <v>0</v>
      </c>
      <c r="BJ643" s="12">
        <f t="shared" si="1106"/>
        <v>11.6</v>
      </c>
    </row>
    <row r="644" spans="1:62">
      <c r="A644" s="17"/>
      <c r="B644" s="18"/>
      <c r="C644" s="19" t="s">
        <v>33</v>
      </c>
      <c r="D644" s="19">
        <f>SUM(D635:D643)</f>
        <v>0</v>
      </c>
      <c r="E644" s="19">
        <f>SUM(E635:E643)</f>
        <v>30</v>
      </c>
      <c r="F644" s="19">
        <f t="shared" ref="F644:U644" si="1107">SUM(F635:F643)</f>
        <v>22</v>
      </c>
      <c r="G644" s="19">
        <f t="shared" si="1107"/>
        <v>20</v>
      </c>
      <c r="H644" s="19">
        <f t="shared" si="1107"/>
        <v>65</v>
      </c>
      <c r="I644" s="19">
        <f t="shared" si="1107"/>
        <v>100</v>
      </c>
      <c r="J644" s="19">
        <f t="shared" si="1107"/>
        <v>0</v>
      </c>
      <c r="K644" s="19">
        <f t="shared" si="1107"/>
        <v>44</v>
      </c>
      <c r="L644" s="19">
        <f t="shared" si="1107"/>
        <v>26</v>
      </c>
      <c r="M644" s="19">
        <f t="shared" si="1107"/>
        <v>11</v>
      </c>
      <c r="N644" s="19">
        <f t="shared" si="1107"/>
        <v>17</v>
      </c>
      <c r="O644" s="19">
        <f t="shared" si="1107"/>
        <v>32</v>
      </c>
      <c r="P644" s="19">
        <f t="shared" si="1107"/>
        <v>7</v>
      </c>
      <c r="Q644" s="19">
        <f t="shared" si="1107"/>
        <v>25</v>
      </c>
      <c r="R644" s="19">
        <f t="shared" si="1107"/>
        <v>0</v>
      </c>
      <c r="S644" s="19">
        <f t="shared" si="1107"/>
        <v>0</v>
      </c>
      <c r="T644" s="19">
        <f t="shared" si="1107"/>
        <v>0</v>
      </c>
      <c r="U644" s="19">
        <f t="shared" si="1107"/>
        <v>399</v>
      </c>
      <c r="AP644" s="17"/>
      <c r="AQ644" s="18"/>
      <c r="AR644" s="19" t="s">
        <v>33</v>
      </c>
      <c r="AS644" s="19">
        <f>SUM(AS635:AS643)</f>
        <v>0</v>
      </c>
      <c r="AT644" s="19">
        <f>SUM(AT635:AT643)</f>
        <v>14.01</v>
      </c>
      <c r="AU644" s="19">
        <f t="shared" ref="AU644:BJ644" si="1108">SUM(AU635:AU643)</f>
        <v>8.3350000000000009</v>
      </c>
      <c r="AV644" s="19">
        <f t="shared" si="1108"/>
        <v>6.4</v>
      </c>
      <c r="AW644" s="19">
        <f t="shared" si="1108"/>
        <v>19.760000000000002</v>
      </c>
      <c r="AX644" s="19">
        <f t="shared" si="1108"/>
        <v>28.504999999999999</v>
      </c>
      <c r="AY644" s="19">
        <f t="shared" si="1108"/>
        <v>0</v>
      </c>
      <c r="AZ644" s="19">
        <f t="shared" si="1108"/>
        <v>12.59</v>
      </c>
      <c r="BA644" s="19">
        <f t="shared" si="1108"/>
        <v>7.625</v>
      </c>
      <c r="BB644" s="19">
        <f t="shared" si="1108"/>
        <v>4.16</v>
      </c>
      <c r="BC644" s="19">
        <f t="shared" si="1108"/>
        <v>7.1150000000000002</v>
      </c>
      <c r="BD644" s="19">
        <f t="shared" si="1108"/>
        <v>11.17</v>
      </c>
      <c r="BE644" s="19">
        <f t="shared" si="1108"/>
        <v>2.0049999999999999</v>
      </c>
      <c r="BF644" s="19">
        <f t="shared" si="1108"/>
        <v>7.7649999999999997</v>
      </c>
      <c r="BG644" s="19">
        <f t="shared" si="1108"/>
        <v>0</v>
      </c>
      <c r="BH644" s="19">
        <f t="shared" si="1108"/>
        <v>0</v>
      </c>
      <c r="BI644" s="19">
        <f t="shared" si="1108"/>
        <v>0</v>
      </c>
      <c r="BJ644" s="19">
        <f t="shared" si="1108"/>
        <v>129.44</v>
      </c>
    </row>
    <row r="647" spans="1:62" ht="106.5">
      <c r="A647" s="8" t="s">
        <v>2</v>
      </c>
      <c r="B647" s="8" t="s">
        <v>3</v>
      </c>
      <c r="C647" s="8" t="s">
        <v>4</v>
      </c>
      <c r="D647" s="9" t="str">
        <f>D5</f>
        <v>ANGGREK</v>
      </c>
      <c r="E647" s="9" t="str">
        <f>E5</f>
        <v>BOUGENVIL</v>
      </c>
      <c r="F647" s="9" t="str">
        <f t="shared" ref="F647:U647" si="1109">F5</f>
        <v>CAMELIA</v>
      </c>
      <c r="G647" s="9" t="str">
        <f t="shared" si="1109"/>
        <v>DEWANDARU</v>
      </c>
      <c r="H647" s="9" t="str">
        <f t="shared" si="1109"/>
        <v>EDELWEIS</v>
      </c>
      <c r="I647" s="9" t="str">
        <f t="shared" si="1109"/>
        <v>FLAMBOYAN</v>
      </c>
      <c r="J647" s="9" t="str">
        <f t="shared" si="1109"/>
        <v>GERANIUM</v>
      </c>
      <c r="K647" s="9" t="str">
        <f t="shared" si="1109"/>
        <v>HELIKONIA</v>
      </c>
      <c r="L647" s="9" t="str">
        <f t="shared" si="1109"/>
        <v>IVY</v>
      </c>
      <c r="M647" s="9" t="str">
        <f t="shared" si="1109"/>
        <v>KANA</v>
      </c>
      <c r="N647" s="9" t="str">
        <f t="shared" si="1109"/>
        <v>IGD</v>
      </c>
      <c r="O647" s="9" t="str">
        <f t="shared" si="1109"/>
        <v>HCU</v>
      </c>
      <c r="P647" s="9" t="str">
        <f t="shared" si="1109"/>
        <v>PENUNJANG</v>
      </c>
      <c r="Q647" s="9" t="str">
        <f t="shared" si="1109"/>
        <v>PELAYANAN</v>
      </c>
      <c r="R647" s="9" t="str">
        <f t="shared" si="1109"/>
        <v>ADMIN</v>
      </c>
      <c r="S647" s="9" t="str">
        <f t="shared" si="1109"/>
        <v>ASRAMA</v>
      </c>
      <c r="T647" s="9" t="str">
        <f t="shared" si="1109"/>
        <v>MASJID</v>
      </c>
      <c r="U647" s="9" t="str">
        <f t="shared" si="1109"/>
        <v>JUMLAH</v>
      </c>
      <c r="W647" s="21"/>
      <c r="X647" s="22" t="str">
        <f>X5</f>
        <v>ANGGREK</v>
      </c>
      <c r="Y647" s="22" t="str">
        <f>Y5</f>
        <v>BOUGENVIL</v>
      </c>
      <c r="Z647" s="22" t="str">
        <f t="shared" ref="Z647:AN647" si="1110">Z5</f>
        <v>CAMELIA</v>
      </c>
      <c r="AA647" s="22" t="str">
        <f t="shared" si="1110"/>
        <v>DEWANDARU</v>
      </c>
      <c r="AB647" s="22" t="str">
        <f t="shared" si="1110"/>
        <v>EDELWEIS</v>
      </c>
      <c r="AC647" s="22" t="str">
        <f t="shared" si="1110"/>
        <v>FLAMBOYAN</v>
      </c>
      <c r="AD647" s="22" t="str">
        <f t="shared" si="1110"/>
        <v>GERANIUM</v>
      </c>
      <c r="AE647" s="22" t="str">
        <f t="shared" si="1110"/>
        <v>HELIKONIA</v>
      </c>
      <c r="AF647" s="22" t="str">
        <f t="shared" si="1110"/>
        <v>IVY</v>
      </c>
      <c r="AG647" s="22" t="str">
        <f t="shared" si="1110"/>
        <v>KANA</v>
      </c>
      <c r="AH647" s="22" t="str">
        <f t="shared" si="1110"/>
        <v>IGD</v>
      </c>
      <c r="AI647" s="22" t="str">
        <f t="shared" si="1110"/>
        <v>HCU</v>
      </c>
      <c r="AJ647" s="22" t="str">
        <f t="shared" si="1110"/>
        <v>PENUNJANG</v>
      </c>
      <c r="AK647" s="22" t="str">
        <f t="shared" si="1110"/>
        <v>PELAYANAN</v>
      </c>
      <c r="AL647" s="22" t="str">
        <f t="shared" si="1110"/>
        <v>ADMIN</v>
      </c>
      <c r="AM647" s="22" t="str">
        <f t="shared" si="1110"/>
        <v>ASRAMA</v>
      </c>
      <c r="AN647" s="22" t="str">
        <f t="shared" si="1110"/>
        <v>MASJID</v>
      </c>
      <c r="AP647" s="8" t="s">
        <v>2</v>
      </c>
      <c r="AQ647" s="8" t="s">
        <v>3</v>
      </c>
      <c r="AR647" s="8" t="s">
        <v>4</v>
      </c>
      <c r="AS647" s="9" t="str">
        <f>AS5</f>
        <v>ANGGREK</v>
      </c>
      <c r="AT647" s="9" t="str">
        <f>AT5</f>
        <v>BOUGENVIL</v>
      </c>
      <c r="AU647" s="9" t="str">
        <f t="shared" ref="AU647:BJ647" si="1111">AU5</f>
        <v>CAMELIA II</v>
      </c>
      <c r="AV647" s="9" t="str">
        <f t="shared" si="1111"/>
        <v>DEWANDARU</v>
      </c>
      <c r="AW647" s="9" t="str">
        <f t="shared" si="1111"/>
        <v>EDELWEIS</v>
      </c>
      <c r="AX647" s="9" t="str">
        <f t="shared" si="1111"/>
        <v>FLAMBOYAN</v>
      </c>
      <c r="AY647" s="9" t="str">
        <f t="shared" si="1111"/>
        <v>GERANIUM</v>
      </c>
      <c r="AZ647" s="9" t="str">
        <f t="shared" si="1111"/>
        <v>HELIKONIA</v>
      </c>
      <c r="BA647" s="9" t="str">
        <f t="shared" si="1111"/>
        <v>IVY</v>
      </c>
      <c r="BB647" s="9" t="str">
        <f t="shared" si="1111"/>
        <v>KANA</v>
      </c>
      <c r="BC647" s="9" t="str">
        <f t="shared" si="1111"/>
        <v>IGD</v>
      </c>
      <c r="BD647" s="9" t="str">
        <f t="shared" si="1111"/>
        <v>HCU</v>
      </c>
      <c r="BE647" s="9" t="str">
        <f t="shared" si="1111"/>
        <v>PENUNJANG</v>
      </c>
      <c r="BF647" s="9" t="str">
        <f t="shared" si="1111"/>
        <v>PELAYANAN</v>
      </c>
      <c r="BG647" s="9" t="str">
        <f t="shared" si="1111"/>
        <v>ADMIN</v>
      </c>
      <c r="BH647" s="9" t="str">
        <f t="shared" si="1111"/>
        <v>ASRAMA</v>
      </c>
      <c r="BI647" s="9" t="str">
        <f t="shared" si="1111"/>
        <v>MASJID</v>
      </c>
      <c r="BJ647" s="9" t="str">
        <f t="shared" si="1111"/>
        <v>JUMLAH</v>
      </c>
    </row>
    <row r="648" spans="1:62" ht="15.75">
      <c r="A648" s="10">
        <f>A635+1</f>
        <v>19</v>
      </c>
      <c r="B648" s="11" t="s">
        <v>34</v>
      </c>
      <c r="C648" s="12" t="s">
        <v>24</v>
      </c>
      <c r="D648" s="12"/>
      <c r="E648" s="12"/>
      <c r="F648" s="12"/>
      <c r="G648" s="12">
        <v>11</v>
      </c>
      <c r="H648" s="12">
        <v>14</v>
      </c>
      <c r="I648" s="12">
        <v>20</v>
      </c>
      <c r="J648" s="12">
        <v>6</v>
      </c>
      <c r="K648" s="12">
        <v>16</v>
      </c>
      <c r="L648" s="12">
        <v>8</v>
      </c>
      <c r="M648" s="12"/>
      <c r="N648" s="12"/>
      <c r="O648" s="12">
        <v>11</v>
      </c>
      <c r="P648" s="12">
        <v>3</v>
      </c>
      <c r="Q648" s="12">
        <v>12</v>
      </c>
      <c r="R648" s="12"/>
      <c r="S648" s="12"/>
      <c r="T648" s="12"/>
      <c r="U648" s="12">
        <f>SUM(E648:T648)</f>
        <v>101</v>
      </c>
      <c r="W648" s="23" t="s">
        <v>24</v>
      </c>
      <c r="X648" s="24">
        <v>0.26500000000000001</v>
      </c>
      <c r="Y648" s="24">
        <v>0.26500000000000001</v>
      </c>
      <c r="Z648" s="24">
        <v>0.26500000000000001</v>
      </c>
      <c r="AA648" s="24">
        <v>0.26500000000000001</v>
      </c>
      <c r="AB648" s="24">
        <v>0.26500000000000001</v>
      </c>
      <c r="AC648" s="24">
        <v>0.26500000000000001</v>
      </c>
      <c r="AD648" s="24">
        <v>0.26500000000000001</v>
      </c>
      <c r="AE648" s="24">
        <v>0.26500000000000001</v>
      </c>
      <c r="AF648" s="24">
        <v>0.26500000000000001</v>
      </c>
      <c r="AG648" s="24">
        <v>0.26500000000000001</v>
      </c>
      <c r="AH648" s="24">
        <v>0.26500000000000001</v>
      </c>
      <c r="AI648" s="24">
        <v>0.26500000000000001</v>
      </c>
      <c r="AJ648" s="24">
        <v>0.26500000000000001</v>
      </c>
      <c r="AK648" s="24">
        <v>0.26500000000000001</v>
      </c>
      <c r="AL648" s="24">
        <v>0.26500000000000001</v>
      </c>
      <c r="AM648" s="24">
        <v>0.26500000000000001</v>
      </c>
      <c r="AN648" s="24">
        <v>0.26500000000000001</v>
      </c>
      <c r="AP648" s="10">
        <f>AP635+1</f>
        <v>19</v>
      </c>
      <c r="AQ648" s="11" t="s">
        <v>40</v>
      </c>
      <c r="AR648" s="12" t="s">
        <v>24</v>
      </c>
      <c r="AS648" s="12">
        <f t="shared" ref="AS648:AT656" si="1112">X648*D648</f>
        <v>0</v>
      </c>
      <c r="AT648" s="12">
        <f t="shared" si="1112"/>
        <v>0</v>
      </c>
      <c r="AU648" s="12">
        <f t="shared" ref="AU648:AU656" si="1113">Z648*F648</f>
        <v>0</v>
      </c>
      <c r="AV648" s="12">
        <f t="shared" ref="AV648:AV656" si="1114">AA648*G648</f>
        <v>2.915</v>
      </c>
      <c r="AW648" s="12">
        <f t="shared" ref="AW648:AW656" si="1115">AB648*H648</f>
        <v>3.71</v>
      </c>
      <c r="AX648" s="12">
        <f t="shared" ref="AX648:AX656" si="1116">AC648*I648</f>
        <v>5.3</v>
      </c>
      <c r="AY648" s="12">
        <f t="shared" ref="AY648:AY656" si="1117">AD648*J648</f>
        <v>1.59</v>
      </c>
      <c r="AZ648" s="12">
        <f t="shared" ref="AZ648:AZ656" si="1118">AE648*K648</f>
        <v>4.24</v>
      </c>
      <c r="BA648" s="12">
        <f t="shared" ref="BA648:BA656" si="1119">AF648*L648</f>
        <v>2.12</v>
      </c>
      <c r="BB648" s="12">
        <f t="shared" ref="BB648:BB656" si="1120">AG648*M648</f>
        <v>0</v>
      </c>
      <c r="BC648" s="12">
        <f t="shared" ref="BC648:BC656" si="1121">AH648*N648</f>
        <v>0</v>
      </c>
      <c r="BD648" s="12">
        <f t="shared" ref="BD648:BD656" si="1122">AI648*O648</f>
        <v>2.915</v>
      </c>
      <c r="BE648" s="12">
        <f t="shared" ref="BE648:BE656" si="1123">AJ648*P648</f>
        <v>0.79500000000000004</v>
      </c>
      <c r="BF648" s="12">
        <f t="shared" ref="BF648:BF656" si="1124">AK648*Q648</f>
        <v>3.18</v>
      </c>
      <c r="BG648" s="12">
        <f t="shared" ref="BG648:BG656" si="1125">AL648*R648</f>
        <v>0</v>
      </c>
      <c r="BH648" s="12">
        <f t="shared" ref="BH648:BH656" si="1126">AM648*S648</f>
        <v>0</v>
      </c>
      <c r="BI648" s="12">
        <f t="shared" ref="BI648:BI656" si="1127">AN648*T648</f>
        <v>0</v>
      </c>
      <c r="BJ648" s="12">
        <f>SUM(AT648:BI648)</f>
        <v>26.765000000000001</v>
      </c>
    </row>
    <row r="649" spans="1:62" ht="15.75">
      <c r="A649" s="14"/>
      <c r="B649" s="15">
        <f>B636+1</f>
        <v>44611</v>
      </c>
      <c r="C649" s="12" t="s">
        <v>25</v>
      </c>
      <c r="D649" s="12"/>
      <c r="E649" s="12"/>
      <c r="F649" s="12"/>
      <c r="G649" s="12">
        <v>12</v>
      </c>
      <c r="H649" s="12">
        <v>17</v>
      </c>
      <c r="I649" s="12">
        <v>20</v>
      </c>
      <c r="J649" s="12">
        <v>6</v>
      </c>
      <c r="K649" s="12">
        <v>17</v>
      </c>
      <c r="L649" s="12">
        <v>8</v>
      </c>
      <c r="M649" s="12"/>
      <c r="N649" s="12"/>
      <c r="O649" s="12">
        <v>3</v>
      </c>
      <c r="P649" s="12"/>
      <c r="Q649" s="12">
        <v>9</v>
      </c>
      <c r="R649" s="12"/>
      <c r="S649" s="12"/>
      <c r="T649" s="12"/>
      <c r="U649" s="12">
        <f t="shared" ref="U649:U656" si="1128">SUM(E649:T649)</f>
        <v>92</v>
      </c>
      <c r="W649" s="23" t="s">
        <v>25</v>
      </c>
      <c r="X649" s="24">
        <v>0.22500000000000001</v>
      </c>
      <c r="Y649" s="24">
        <v>0.22500000000000001</v>
      </c>
      <c r="Z649" s="24">
        <v>0.22500000000000001</v>
      </c>
      <c r="AA649" s="24">
        <v>0.22500000000000001</v>
      </c>
      <c r="AB649" s="24">
        <v>0.22500000000000001</v>
      </c>
      <c r="AC649" s="24">
        <v>0.22500000000000001</v>
      </c>
      <c r="AD649" s="24">
        <v>0.22500000000000001</v>
      </c>
      <c r="AE649" s="24">
        <v>0.22500000000000001</v>
      </c>
      <c r="AF649" s="24">
        <v>0.22500000000000001</v>
      </c>
      <c r="AG649" s="24">
        <v>0.22500000000000001</v>
      </c>
      <c r="AH649" s="24">
        <v>0.22500000000000001</v>
      </c>
      <c r="AI649" s="24">
        <v>0.22500000000000001</v>
      </c>
      <c r="AJ649" s="24">
        <v>0.22500000000000001</v>
      </c>
      <c r="AK649" s="24">
        <v>0.22500000000000001</v>
      </c>
      <c r="AL649" s="24">
        <v>0.22500000000000001</v>
      </c>
      <c r="AM649" s="24">
        <v>0.22500000000000001</v>
      </c>
      <c r="AN649" s="24">
        <v>0.22500000000000001</v>
      </c>
      <c r="AP649" s="14"/>
      <c r="AQ649" s="15">
        <f>AQ636+1</f>
        <v>44246</v>
      </c>
      <c r="AR649" s="12" t="s">
        <v>25</v>
      </c>
      <c r="AS649" s="12">
        <f t="shared" si="1112"/>
        <v>0</v>
      </c>
      <c r="AT649" s="12">
        <f t="shared" si="1112"/>
        <v>0</v>
      </c>
      <c r="AU649" s="12">
        <f t="shared" si="1113"/>
        <v>0</v>
      </c>
      <c r="AV649" s="12">
        <f t="shared" si="1114"/>
        <v>2.7</v>
      </c>
      <c r="AW649" s="12">
        <f t="shared" si="1115"/>
        <v>3.8250000000000002</v>
      </c>
      <c r="AX649" s="12">
        <f t="shared" si="1116"/>
        <v>4.5</v>
      </c>
      <c r="AY649" s="12">
        <f t="shared" si="1117"/>
        <v>1.35</v>
      </c>
      <c r="AZ649" s="12">
        <f t="shared" si="1118"/>
        <v>3.8250000000000002</v>
      </c>
      <c r="BA649" s="12">
        <f t="shared" si="1119"/>
        <v>1.8</v>
      </c>
      <c r="BB649" s="12">
        <f t="shared" si="1120"/>
        <v>0</v>
      </c>
      <c r="BC649" s="12">
        <f t="shared" si="1121"/>
        <v>0</v>
      </c>
      <c r="BD649" s="12">
        <f t="shared" si="1122"/>
        <v>0.67500000000000004</v>
      </c>
      <c r="BE649" s="12">
        <f t="shared" si="1123"/>
        <v>0</v>
      </c>
      <c r="BF649" s="12">
        <f t="shared" si="1124"/>
        <v>2.0249999999999999</v>
      </c>
      <c r="BG649" s="12">
        <f t="shared" si="1125"/>
        <v>0</v>
      </c>
      <c r="BH649" s="12">
        <f t="shared" si="1126"/>
        <v>0</v>
      </c>
      <c r="BI649" s="12">
        <f t="shared" si="1127"/>
        <v>0</v>
      </c>
      <c r="BJ649" s="12">
        <f t="shared" ref="BJ649:BJ656" si="1129">SUM(AT649:BI649)</f>
        <v>20.7</v>
      </c>
    </row>
    <row r="650" spans="1:62" ht="15.75">
      <c r="A650" s="14"/>
      <c r="B650" s="14"/>
      <c r="C650" s="12" t="s">
        <v>26</v>
      </c>
      <c r="D650" s="12"/>
      <c r="E650" s="12"/>
      <c r="F650" s="12"/>
      <c r="G650" s="12">
        <v>6</v>
      </c>
      <c r="H650" s="12">
        <v>8</v>
      </c>
      <c r="I650" s="12">
        <v>9</v>
      </c>
      <c r="J650" s="12">
        <v>3</v>
      </c>
      <c r="K650" s="12">
        <v>5</v>
      </c>
      <c r="L650" s="12">
        <v>3</v>
      </c>
      <c r="M650" s="12">
        <v>1</v>
      </c>
      <c r="N650" s="12"/>
      <c r="O650" s="12">
        <v>5</v>
      </c>
      <c r="P650" s="12"/>
      <c r="Q650" s="12">
        <v>28</v>
      </c>
      <c r="R650" s="12"/>
      <c r="S650" s="12"/>
      <c r="T650" s="12"/>
      <c r="U650" s="12">
        <f t="shared" si="1128"/>
        <v>68</v>
      </c>
      <c r="W650" s="23" t="s">
        <v>26</v>
      </c>
      <c r="X650" s="24">
        <v>0.35</v>
      </c>
      <c r="Y650" s="24">
        <v>0.35</v>
      </c>
      <c r="Z650" s="24">
        <v>0.35</v>
      </c>
      <c r="AA650" s="24">
        <v>0.35</v>
      </c>
      <c r="AB650" s="24">
        <v>0.35</v>
      </c>
      <c r="AC650" s="24">
        <v>0.35</v>
      </c>
      <c r="AD650" s="24">
        <v>0.35</v>
      </c>
      <c r="AE650" s="24">
        <v>0.35</v>
      </c>
      <c r="AF650" s="24">
        <v>0.35</v>
      </c>
      <c r="AG650" s="24">
        <v>0.35</v>
      </c>
      <c r="AH650" s="24">
        <v>0.35</v>
      </c>
      <c r="AI650" s="24">
        <v>0.35</v>
      </c>
      <c r="AJ650" s="24">
        <v>0.35</v>
      </c>
      <c r="AK650" s="24">
        <v>0.35</v>
      </c>
      <c r="AL650" s="24">
        <v>0.35</v>
      </c>
      <c r="AM650" s="24">
        <v>0.35</v>
      </c>
      <c r="AN650" s="24">
        <v>0.35</v>
      </c>
      <c r="AP650" s="14"/>
      <c r="AQ650" s="14"/>
      <c r="AR650" s="12" t="s">
        <v>26</v>
      </c>
      <c r="AS650" s="12">
        <f t="shared" si="1112"/>
        <v>0</v>
      </c>
      <c r="AT650" s="12">
        <f t="shared" si="1112"/>
        <v>0</v>
      </c>
      <c r="AU650" s="12">
        <f t="shared" si="1113"/>
        <v>0</v>
      </c>
      <c r="AV650" s="12">
        <f t="shared" si="1114"/>
        <v>2.1</v>
      </c>
      <c r="AW650" s="12">
        <f t="shared" si="1115"/>
        <v>2.8</v>
      </c>
      <c r="AX650" s="12">
        <f t="shared" si="1116"/>
        <v>3.15</v>
      </c>
      <c r="AY650" s="12">
        <f t="shared" si="1117"/>
        <v>1.05</v>
      </c>
      <c r="AZ650" s="12">
        <f t="shared" si="1118"/>
        <v>1.75</v>
      </c>
      <c r="BA650" s="12">
        <f t="shared" si="1119"/>
        <v>1.05</v>
      </c>
      <c r="BB650" s="12">
        <f t="shared" si="1120"/>
        <v>0.35</v>
      </c>
      <c r="BC650" s="12">
        <f t="shared" si="1121"/>
        <v>0</v>
      </c>
      <c r="BD650" s="12">
        <f t="shared" si="1122"/>
        <v>1.75</v>
      </c>
      <c r="BE650" s="12">
        <f t="shared" si="1123"/>
        <v>0</v>
      </c>
      <c r="BF650" s="12">
        <f t="shared" si="1124"/>
        <v>9.8000000000000007</v>
      </c>
      <c r="BG650" s="12">
        <f t="shared" si="1125"/>
        <v>0</v>
      </c>
      <c r="BH650" s="12">
        <f t="shared" si="1126"/>
        <v>0</v>
      </c>
      <c r="BI650" s="12">
        <f t="shared" si="1127"/>
        <v>0</v>
      </c>
      <c r="BJ650" s="12">
        <f t="shared" si="1129"/>
        <v>23.8</v>
      </c>
    </row>
    <row r="651" spans="1:62" ht="15.75">
      <c r="A651" s="14"/>
      <c r="B651" s="14"/>
      <c r="C651" s="12" t="s">
        <v>27</v>
      </c>
      <c r="D651" s="12"/>
      <c r="E651" s="12">
        <v>7</v>
      </c>
      <c r="F651" s="12">
        <v>5</v>
      </c>
      <c r="G651" s="12">
        <v>6</v>
      </c>
      <c r="H651" s="12">
        <v>3</v>
      </c>
      <c r="I651" s="12">
        <v>2</v>
      </c>
      <c r="J651" s="12">
        <v>4</v>
      </c>
      <c r="K651" s="12">
        <v>6</v>
      </c>
      <c r="L651" s="12">
        <v>3</v>
      </c>
      <c r="M651" s="12">
        <v>3</v>
      </c>
      <c r="N651" s="12">
        <v>6</v>
      </c>
      <c r="O651" s="12">
        <v>2</v>
      </c>
      <c r="P651" s="12">
        <v>2</v>
      </c>
      <c r="Q651" s="12">
        <v>9</v>
      </c>
      <c r="R651" s="12"/>
      <c r="S651" s="12"/>
      <c r="T651" s="12"/>
      <c r="U651" s="12">
        <f t="shared" si="1128"/>
        <v>58</v>
      </c>
      <c r="W651" s="23" t="s">
        <v>27</v>
      </c>
      <c r="X651" s="24">
        <v>0.43</v>
      </c>
      <c r="Y651" s="24">
        <v>0.43</v>
      </c>
      <c r="Z651" s="24">
        <v>0.43</v>
      </c>
      <c r="AA651" s="24">
        <v>0.43</v>
      </c>
      <c r="AB651" s="24">
        <v>0.43</v>
      </c>
      <c r="AC651" s="24">
        <v>0.43</v>
      </c>
      <c r="AD651" s="24">
        <v>0.43</v>
      </c>
      <c r="AE651" s="24">
        <v>0.43</v>
      </c>
      <c r="AF651" s="24">
        <v>0.43</v>
      </c>
      <c r="AG651" s="24">
        <v>0.43</v>
      </c>
      <c r="AH651" s="24">
        <v>0.43</v>
      </c>
      <c r="AI651" s="24">
        <v>0.43</v>
      </c>
      <c r="AJ651" s="24">
        <v>0.43</v>
      </c>
      <c r="AK651" s="24">
        <v>0.43</v>
      </c>
      <c r="AL651" s="24">
        <v>0.43</v>
      </c>
      <c r="AM651" s="24">
        <v>0.43</v>
      </c>
      <c r="AN651" s="24">
        <v>0.43</v>
      </c>
      <c r="AP651" s="14"/>
      <c r="AQ651" s="14"/>
      <c r="AR651" s="12" t="s">
        <v>27</v>
      </c>
      <c r="AS651" s="12">
        <f t="shared" si="1112"/>
        <v>0</v>
      </c>
      <c r="AT651" s="12">
        <f t="shared" si="1112"/>
        <v>3.01</v>
      </c>
      <c r="AU651" s="12">
        <f t="shared" si="1113"/>
        <v>2.15</v>
      </c>
      <c r="AV651" s="12">
        <f t="shared" si="1114"/>
        <v>2.58</v>
      </c>
      <c r="AW651" s="12">
        <f t="shared" si="1115"/>
        <v>1.29</v>
      </c>
      <c r="AX651" s="12">
        <f t="shared" si="1116"/>
        <v>0.86</v>
      </c>
      <c r="AY651" s="12">
        <f t="shared" si="1117"/>
        <v>1.72</v>
      </c>
      <c r="AZ651" s="12">
        <f t="shared" si="1118"/>
        <v>2.58</v>
      </c>
      <c r="BA651" s="12">
        <f t="shared" si="1119"/>
        <v>1.29</v>
      </c>
      <c r="BB651" s="12">
        <f t="shared" si="1120"/>
        <v>1.29</v>
      </c>
      <c r="BC651" s="12">
        <f t="shared" si="1121"/>
        <v>2.58</v>
      </c>
      <c r="BD651" s="12">
        <f t="shared" si="1122"/>
        <v>0.86</v>
      </c>
      <c r="BE651" s="12">
        <f t="shared" si="1123"/>
        <v>0.86</v>
      </c>
      <c r="BF651" s="12">
        <f t="shared" si="1124"/>
        <v>3.87</v>
      </c>
      <c r="BG651" s="12">
        <f t="shared" si="1125"/>
        <v>0</v>
      </c>
      <c r="BH651" s="12">
        <f t="shared" si="1126"/>
        <v>0</v>
      </c>
      <c r="BI651" s="12">
        <f t="shared" si="1127"/>
        <v>0</v>
      </c>
      <c r="BJ651" s="12">
        <f t="shared" si="1129"/>
        <v>24.94</v>
      </c>
    </row>
    <row r="652" spans="1:62" ht="15.75">
      <c r="A652" s="14"/>
      <c r="B652" s="14"/>
      <c r="C652" s="12" t="s">
        <v>28</v>
      </c>
      <c r="D652" s="12"/>
      <c r="E652" s="12">
        <v>11</v>
      </c>
      <c r="F652" s="12">
        <v>8</v>
      </c>
      <c r="G652" s="12">
        <v>2</v>
      </c>
      <c r="H652" s="12">
        <v>6</v>
      </c>
      <c r="I652" s="12"/>
      <c r="J652" s="12">
        <v>6</v>
      </c>
      <c r="K652" s="12">
        <v>7</v>
      </c>
      <c r="L652" s="12">
        <v>7</v>
      </c>
      <c r="M652" s="12">
        <v>2</v>
      </c>
      <c r="N652" s="12">
        <v>8</v>
      </c>
      <c r="O652" s="12">
        <v>6</v>
      </c>
      <c r="P652" s="12">
        <v>1</v>
      </c>
      <c r="Q652" s="12">
        <v>4</v>
      </c>
      <c r="R652" s="12"/>
      <c r="S652" s="12"/>
      <c r="T652" s="12"/>
      <c r="U652" s="12">
        <f t="shared" si="1128"/>
        <v>68</v>
      </c>
      <c r="W652" s="23" t="s">
        <v>28</v>
      </c>
      <c r="X652" s="24">
        <v>0.5</v>
      </c>
      <c r="Y652" s="24">
        <v>0.5</v>
      </c>
      <c r="Z652" s="24">
        <v>0.5</v>
      </c>
      <c r="AA652" s="24">
        <v>0.5</v>
      </c>
      <c r="AB652" s="24">
        <v>0.5</v>
      </c>
      <c r="AC652" s="24">
        <v>0.5</v>
      </c>
      <c r="AD652" s="24">
        <v>0.5</v>
      </c>
      <c r="AE652" s="24">
        <v>0.5</v>
      </c>
      <c r="AF652" s="24">
        <v>0.5</v>
      </c>
      <c r="AG652" s="24">
        <v>0.5</v>
      </c>
      <c r="AH652" s="24">
        <v>0.5</v>
      </c>
      <c r="AI652" s="24">
        <v>0.5</v>
      </c>
      <c r="AJ652" s="24">
        <v>0.5</v>
      </c>
      <c r="AK652" s="24">
        <v>0.5</v>
      </c>
      <c r="AL652" s="24">
        <v>0.5</v>
      </c>
      <c r="AM652" s="24">
        <v>0.5</v>
      </c>
      <c r="AN652" s="24">
        <v>0.5</v>
      </c>
      <c r="AP652" s="14"/>
      <c r="AQ652" s="14"/>
      <c r="AR652" s="12" t="s">
        <v>28</v>
      </c>
      <c r="AS652" s="12">
        <f t="shared" si="1112"/>
        <v>0</v>
      </c>
      <c r="AT652" s="12">
        <f t="shared" si="1112"/>
        <v>5.5</v>
      </c>
      <c r="AU652" s="12">
        <f t="shared" si="1113"/>
        <v>4</v>
      </c>
      <c r="AV652" s="12">
        <f t="shared" si="1114"/>
        <v>1</v>
      </c>
      <c r="AW652" s="12">
        <f t="shared" si="1115"/>
        <v>3</v>
      </c>
      <c r="AX652" s="12">
        <f t="shared" si="1116"/>
        <v>0</v>
      </c>
      <c r="AY652" s="12">
        <f t="shared" si="1117"/>
        <v>3</v>
      </c>
      <c r="AZ652" s="12">
        <f t="shared" si="1118"/>
        <v>3.5</v>
      </c>
      <c r="BA652" s="12">
        <f t="shared" si="1119"/>
        <v>3.5</v>
      </c>
      <c r="BB652" s="12">
        <f t="shared" si="1120"/>
        <v>1</v>
      </c>
      <c r="BC652" s="12">
        <f t="shared" si="1121"/>
        <v>4</v>
      </c>
      <c r="BD652" s="12">
        <f t="shared" si="1122"/>
        <v>3</v>
      </c>
      <c r="BE652" s="12">
        <f t="shared" si="1123"/>
        <v>0.5</v>
      </c>
      <c r="BF652" s="12">
        <f t="shared" si="1124"/>
        <v>2</v>
      </c>
      <c r="BG652" s="12">
        <f t="shared" si="1125"/>
        <v>0</v>
      </c>
      <c r="BH652" s="12">
        <f t="shared" si="1126"/>
        <v>0</v>
      </c>
      <c r="BI652" s="12">
        <f t="shared" si="1127"/>
        <v>0</v>
      </c>
      <c r="BJ652" s="12">
        <f t="shared" si="1129"/>
        <v>34</v>
      </c>
    </row>
    <row r="653" spans="1:62" ht="15.75">
      <c r="A653" s="14"/>
      <c r="B653" s="14"/>
      <c r="C653" s="12" t="s">
        <v>35</v>
      </c>
      <c r="D653" s="12"/>
      <c r="E653" s="12">
        <v>9</v>
      </c>
      <c r="F653" s="12">
        <v>7</v>
      </c>
      <c r="G653" s="12">
        <v>5</v>
      </c>
      <c r="H653" s="12">
        <v>5</v>
      </c>
      <c r="I653" s="12">
        <v>2</v>
      </c>
      <c r="J653" s="12">
        <v>4</v>
      </c>
      <c r="K653" s="12">
        <v>4</v>
      </c>
      <c r="L653" s="12"/>
      <c r="M653" s="12">
        <v>2</v>
      </c>
      <c r="N653" s="12">
        <v>6</v>
      </c>
      <c r="O653" s="12">
        <v>1</v>
      </c>
      <c r="P653" s="12">
        <v>1</v>
      </c>
      <c r="Q653" s="12">
        <v>10</v>
      </c>
      <c r="R653" s="12"/>
      <c r="S653" s="12"/>
      <c r="T653" s="12"/>
      <c r="U653" s="12">
        <f t="shared" si="1128"/>
        <v>56</v>
      </c>
      <c r="W653" s="23" t="s">
        <v>50</v>
      </c>
      <c r="X653" s="24">
        <v>8.5000000000000006E-2</v>
      </c>
      <c r="Y653" s="24">
        <v>8.5000000000000006E-2</v>
      </c>
      <c r="Z653" s="24">
        <v>8.5000000000000006E-2</v>
      </c>
      <c r="AA653" s="24">
        <v>8.5000000000000006E-2</v>
      </c>
      <c r="AB653" s="24">
        <v>8.5000000000000006E-2</v>
      </c>
      <c r="AC653" s="24">
        <v>8.5000000000000006E-2</v>
      </c>
      <c r="AD653" s="24">
        <v>8.5000000000000006E-2</v>
      </c>
      <c r="AE653" s="24">
        <v>8.5000000000000006E-2</v>
      </c>
      <c r="AF653" s="24">
        <v>8.5000000000000006E-2</v>
      </c>
      <c r="AG653" s="24">
        <v>8.5000000000000006E-2</v>
      </c>
      <c r="AH653" s="24">
        <v>8.5000000000000006E-2</v>
      </c>
      <c r="AI653" s="24">
        <v>8.5000000000000006E-2</v>
      </c>
      <c r="AJ653" s="24">
        <v>8.5000000000000006E-2</v>
      </c>
      <c r="AK653" s="24">
        <v>8.5000000000000006E-2</v>
      </c>
      <c r="AL653" s="24">
        <v>8.5000000000000006E-2</v>
      </c>
      <c r="AM653" s="24">
        <v>8.5000000000000006E-2</v>
      </c>
      <c r="AN653" s="24">
        <v>8.5000000000000006E-2</v>
      </c>
      <c r="AP653" s="14"/>
      <c r="AQ653" s="14"/>
      <c r="AR653" s="12" t="s">
        <v>35</v>
      </c>
      <c r="AS653" s="12">
        <f t="shared" si="1112"/>
        <v>0</v>
      </c>
      <c r="AT653" s="12">
        <f t="shared" si="1112"/>
        <v>0.76500000000000001</v>
      </c>
      <c r="AU653" s="12">
        <f t="shared" si="1113"/>
        <v>0.59499999999999997</v>
      </c>
      <c r="AV653" s="12">
        <f t="shared" si="1114"/>
        <v>0.42499999999999999</v>
      </c>
      <c r="AW653" s="12">
        <f t="shared" si="1115"/>
        <v>0.42499999999999999</v>
      </c>
      <c r="AX653" s="12">
        <f t="shared" si="1116"/>
        <v>0.17</v>
      </c>
      <c r="AY653" s="12">
        <f t="shared" si="1117"/>
        <v>0.34</v>
      </c>
      <c r="AZ653" s="12">
        <f t="shared" si="1118"/>
        <v>0.34</v>
      </c>
      <c r="BA653" s="12">
        <f t="shared" si="1119"/>
        <v>0</v>
      </c>
      <c r="BB653" s="12">
        <f t="shared" si="1120"/>
        <v>0.17</v>
      </c>
      <c r="BC653" s="12">
        <f t="shared" si="1121"/>
        <v>0.51</v>
      </c>
      <c r="BD653" s="12">
        <f t="shared" si="1122"/>
        <v>8.5000000000000006E-2</v>
      </c>
      <c r="BE653" s="12">
        <f t="shared" si="1123"/>
        <v>8.5000000000000006E-2</v>
      </c>
      <c r="BF653" s="12">
        <f t="shared" si="1124"/>
        <v>0.85</v>
      </c>
      <c r="BG653" s="12">
        <f t="shared" si="1125"/>
        <v>0</v>
      </c>
      <c r="BH653" s="12">
        <f t="shared" si="1126"/>
        <v>0</v>
      </c>
      <c r="BI653" s="12">
        <f t="shared" si="1127"/>
        <v>0</v>
      </c>
      <c r="BJ653" s="12">
        <f t="shared" si="1129"/>
        <v>4.76</v>
      </c>
    </row>
    <row r="654" spans="1:62" ht="15.75">
      <c r="A654" s="14"/>
      <c r="B654" s="14"/>
      <c r="C654" s="12" t="s">
        <v>36</v>
      </c>
      <c r="D654" s="12"/>
      <c r="E654" s="12">
        <v>8</v>
      </c>
      <c r="F654" s="12">
        <v>7</v>
      </c>
      <c r="G654" s="12"/>
      <c r="H654" s="12"/>
      <c r="I654" s="12"/>
      <c r="J654" s="12"/>
      <c r="K654" s="12"/>
      <c r="L654" s="12"/>
      <c r="M654" s="12"/>
      <c r="N654" s="12">
        <v>7</v>
      </c>
      <c r="O654" s="12">
        <v>7</v>
      </c>
      <c r="P654" s="12"/>
      <c r="Q654" s="12"/>
      <c r="R654" s="12"/>
      <c r="S654" s="12"/>
      <c r="T654" s="12"/>
      <c r="U654" s="12">
        <f t="shared" si="1128"/>
        <v>29</v>
      </c>
      <c r="W654" s="23" t="s">
        <v>51</v>
      </c>
      <c r="X654" s="24">
        <v>0.59</v>
      </c>
      <c r="Y654" s="24">
        <v>0.59</v>
      </c>
      <c r="Z654" s="24">
        <v>0.59</v>
      </c>
      <c r="AA654" s="24">
        <v>0.59</v>
      </c>
      <c r="AB654" s="24">
        <v>0.59</v>
      </c>
      <c r="AC654" s="24">
        <v>0.59</v>
      </c>
      <c r="AD654" s="24">
        <v>0.59</v>
      </c>
      <c r="AE654" s="24">
        <v>0.59</v>
      </c>
      <c r="AF654" s="24">
        <v>0.59</v>
      </c>
      <c r="AG654" s="24">
        <v>0.59</v>
      </c>
      <c r="AH654" s="24">
        <v>0.59</v>
      </c>
      <c r="AI654" s="24">
        <v>0.59</v>
      </c>
      <c r="AJ654" s="24">
        <v>0.59</v>
      </c>
      <c r="AK654" s="24">
        <v>0.59</v>
      </c>
      <c r="AL654" s="24">
        <v>0.59</v>
      </c>
      <c r="AM654" s="24">
        <v>0.59</v>
      </c>
      <c r="AN654" s="24">
        <v>0.59</v>
      </c>
      <c r="AP654" s="14"/>
      <c r="AQ654" s="14"/>
      <c r="AR654" s="12" t="s">
        <v>36</v>
      </c>
      <c r="AS654" s="12">
        <f t="shared" si="1112"/>
        <v>0</v>
      </c>
      <c r="AT654" s="12">
        <f t="shared" si="1112"/>
        <v>4.72</v>
      </c>
      <c r="AU654" s="12">
        <f t="shared" si="1113"/>
        <v>4.13</v>
      </c>
      <c r="AV654" s="12">
        <f t="shared" si="1114"/>
        <v>0</v>
      </c>
      <c r="AW654" s="12">
        <f t="shared" si="1115"/>
        <v>0</v>
      </c>
      <c r="AX654" s="12">
        <f t="shared" si="1116"/>
        <v>0</v>
      </c>
      <c r="AY654" s="12">
        <f t="shared" si="1117"/>
        <v>0</v>
      </c>
      <c r="AZ654" s="12">
        <f t="shared" si="1118"/>
        <v>0</v>
      </c>
      <c r="BA654" s="12">
        <f t="shared" si="1119"/>
        <v>0</v>
      </c>
      <c r="BB654" s="12">
        <f t="shared" si="1120"/>
        <v>0</v>
      </c>
      <c r="BC654" s="12">
        <f t="shared" si="1121"/>
        <v>4.13</v>
      </c>
      <c r="BD654" s="12">
        <f t="shared" si="1122"/>
        <v>4.13</v>
      </c>
      <c r="BE654" s="12">
        <f t="shared" si="1123"/>
        <v>0</v>
      </c>
      <c r="BF654" s="12">
        <f t="shared" si="1124"/>
        <v>0</v>
      </c>
      <c r="BG654" s="12">
        <f t="shared" si="1125"/>
        <v>0</v>
      </c>
      <c r="BH654" s="12">
        <f t="shared" si="1126"/>
        <v>0</v>
      </c>
      <c r="BI654" s="12">
        <f t="shared" si="1127"/>
        <v>0</v>
      </c>
      <c r="BJ654" s="12">
        <f t="shared" si="1129"/>
        <v>17.11</v>
      </c>
    </row>
    <row r="655" spans="1:62" ht="15.75">
      <c r="A655" s="14"/>
      <c r="B655" s="14"/>
      <c r="C655" s="12" t="s">
        <v>31</v>
      </c>
      <c r="D655" s="12"/>
      <c r="E655" s="12">
        <v>6</v>
      </c>
      <c r="F655" s="12">
        <v>6</v>
      </c>
      <c r="G655" s="12"/>
      <c r="H655" s="12"/>
      <c r="I655" s="12"/>
      <c r="J655" s="12"/>
      <c r="K655" s="12"/>
      <c r="L655" s="12"/>
      <c r="M655" s="12"/>
      <c r="N655" s="12">
        <v>5</v>
      </c>
      <c r="O655" s="12">
        <v>1</v>
      </c>
      <c r="P655" s="12"/>
      <c r="Q655" s="12">
        <v>3</v>
      </c>
      <c r="R655" s="12"/>
      <c r="S655" s="12"/>
      <c r="T655" s="12"/>
      <c r="U655" s="12">
        <f t="shared" si="1128"/>
        <v>21</v>
      </c>
      <c r="W655" s="23" t="s">
        <v>31</v>
      </c>
      <c r="X655" s="24">
        <v>0.56999999999999995</v>
      </c>
      <c r="Y655" s="24">
        <v>0.56999999999999995</v>
      </c>
      <c r="Z655" s="24">
        <v>0.56999999999999995</v>
      </c>
      <c r="AA655" s="24">
        <v>0.56999999999999995</v>
      </c>
      <c r="AB655" s="24">
        <v>0.56999999999999995</v>
      </c>
      <c r="AC655" s="24">
        <v>0.56999999999999995</v>
      </c>
      <c r="AD655" s="24">
        <v>0.56999999999999995</v>
      </c>
      <c r="AE655" s="24">
        <v>0.56999999999999995</v>
      </c>
      <c r="AF655" s="24">
        <v>0.56999999999999995</v>
      </c>
      <c r="AG655" s="24">
        <v>0.56999999999999995</v>
      </c>
      <c r="AH655" s="24">
        <v>0.56999999999999995</v>
      </c>
      <c r="AI655" s="24">
        <v>0.56999999999999995</v>
      </c>
      <c r="AJ655" s="24">
        <v>0.56999999999999995</v>
      </c>
      <c r="AK655" s="24">
        <v>0.56999999999999995</v>
      </c>
      <c r="AL655" s="24">
        <v>0.56999999999999995</v>
      </c>
      <c r="AM655" s="24">
        <v>0.56999999999999995</v>
      </c>
      <c r="AN655" s="24">
        <v>0.56999999999999995</v>
      </c>
      <c r="AP655" s="14"/>
      <c r="AQ655" s="14"/>
      <c r="AR655" s="12" t="s">
        <v>31</v>
      </c>
      <c r="AS655" s="12">
        <f t="shared" si="1112"/>
        <v>0</v>
      </c>
      <c r="AT655" s="12">
        <f t="shared" si="1112"/>
        <v>3.42</v>
      </c>
      <c r="AU655" s="12">
        <f t="shared" si="1113"/>
        <v>3.42</v>
      </c>
      <c r="AV655" s="12">
        <f t="shared" si="1114"/>
        <v>0</v>
      </c>
      <c r="AW655" s="12">
        <f t="shared" si="1115"/>
        <v>0</v>
      </c>
      <c r="AX655" s="12">
        <f t="shared" si="1116"/>
        <v>0</v>
      </c>
      <c r="AY655" s="12">
        <f t="shared" si="1117"/>
        <v>0</v>
      </c>
      <c r="AZ655" s="12">
        <f t="shared" si="1118"/>
        <v>0</v>
      </c>
      <c r="BA655" s="12">
        <f t="shared" si="1119"/>
        <v>0</v>
      </c>
      <c r="BB655" s="12">
        <f t="shared" si="1120"/>
        <v>0</v>
      </c>
      <c r="BC655" s="12">
        <f t="shared" si="1121"/>
        <v>2.85</v>
      </c>
      <c r="BD655" s="12">
        <f t="shared" si="1122"/>
        <v>0.56999999999999995</v>
      </c>
      <c r="BE655" s="12">
        <f t="shared" si="1123"/>
        <v>0</v>
      </c>
      <c r="BF655" s="12">
        <f t="shared" si="1124"/>
        <v>1.71</v>
      </c>
      <c r="BG655" s="12">
        <f t="shared" si="1125"/>
        <v>0</v>
      </c>
      <c r="BH655" s="12">
        <f t="shared" si="1126"/>
        <v>0</v>
      </c>
      <c r="BI655" s="12">
        <f t="shared" si="1127"/>
        <v>0</v>
      </c>
      <c r="BJ655" s="12">
        <f t="shared" si="1129"/>
        <v>11.97</v>
      </c>
    </row>
    <row r="656" spans="1:62" ht="15.75">
      <c r="A656" s="16"/>
      <c r="B656" s="16"/>
      <c r="C656" s="12" t="s">
        <v>32</v>
      </c>
      <c r="D656" s="12"/>
      <c r="E656" s="12"/>
      <c r="F656" s="12"/>
      <c r="G656" s="12">
        <v>1</v>
      </c>
      <c r="H656" s="12">
        <v>12</v>
      </c>
      <c r="I656" s="12">
        <v>2</v>
      </c>
      <c r="J656" s="12"/>
      <c r="K656" s="12">
        <v>7</v>
      </c>
      <c r="L656" s="12">
        <v>6</v>
      </c>
      <c r="M656" s="12"/>
      <c r="N656" s="12"/>
      <c r="O656" s="12">
        <v>9</v>
      </c>
      <c r="P656" s="12"/>
      <c r="Q656" s="12"/>
      <c r="R656" s="12"/>
      <c r="S656" s="12"/>
      <c r="T656" s="12"/>
      <c r="U656" s="12">
        <f t="shared" si="1128"/>
        <v>37</v>
      </c>
      <c r="W656" s="23" t="s">
        <v>32</v>
      </c>
      <c r="X656" s="24">
        <v>0.4</v>
      </c>
      <c r="Y656" s="24">
        <v>0.4</v>
      </c>
      <c r="Z656" s="24">
        <v>0.4</v>
      </c>
      <c r="AA656" s="24">
        <v>0.4</v>
      </c>
      <c r="AB656" s="24">
        <v>0.4</v>
      </c>
      <c r="AC656" s="24">
        <v>0.4</v>
      </c>
      <c r="AD656" s="24">
        <v>0.4</v>
      </c>
      <c r="AE656" s="24">
        <v>0.4</v>
      </c>
      <c r="AF656" s="24">
        <v>0.4</v>
      </c>
      <c r="AG656" s="24">
        <v>0.4</v>
      </c>
      <c r="AH656" s="24">
        <v>0.4</v>
      </c>
      <c r="AI656" s="24">
        <v>0.4</v>
      </c>
      <c r="AJ656" s="24">
        <v>0.4</v>
      </c>
      <c r="AK656" s="24">
        <v>0.4</v>
      </c>
      <c r="AL656" s="24">
        <v>0.4</v>
      </c>
      <c r="AM656" s="24">
        <v>0.4</v>
      </c>
      <c r="AN656" s="24">
        <v>0.4</v>
      </c>
      <c r="AP656" s="16"/>
      <c r="AQ656" s="16"/>
      <c r="AR656" s="12" t="s">
        <v>32</v>
      </c>
      <c r="AS656" s="12">
        <f t="shared" si="1112"/>
        <v>0</v>
      </c>
      <c r="AT656" s="12">
        <f t="shared" si="1112"/>
        <v>0</v>
      </c>
      <c r="AU656" s="12">
        <f t="shared" si="1113"/>
        <v>0</v>
      </c>
      <c r="AV656" s="12">
        <f t="shared" si="1114"/>
        <v>0.4</v>
      </c>
      <c r="AW656" s="12">
        <f t="shared" si="1115"/>
        <v>4.8</v>
      </c>
      <c r="AX656" s="12">
        <f t="shared" si="1116"/>
        <v>0.8</v>
      </c>
      <c r="AY656" s="12">
        <f t="shared" si="1117"/>
        <v>0</v>
      </c>
      <c r="AZ656" s="12">
        <f t="shared" si="1118"/>
        <v>2.8</v>
      </c>
      <c r="BA656" s="12">
        <f t="shared" si="1119"/>
        <v>2.4</v>
      </c>
      <c r="BB656" s="12">
        <f t="shared" si="1120"/>
        <v>0</v>
      </c>
      <c r="BC656" s="12">
        <f t="shared" si="1121"/>
        <v>0</v>
      </c>
      <c r="BD656" s="12">
        <f t="shared" si="1122"/>
        <v>3.6</v>
      </c>
      <c r="BE656" s="12">
        <f t="shared" si="1123"/>
        <v>0</v>
      </c>
      <c r="BF656" s="12">
        <f t="shared" si="1124"/>
        <v>0</v>
      </c>
      <c r="BG656" s="12">
        <f t="shared" si="1125"/>
        <v>0</v>
      </c>
      <c r="BH656" s="12">
        <f t="shared" si="1126"/>
        <v>0</v>
      </c>
      <c r="BI656" s="12">
        <f t="shared" si="1127"/>
        <v>0</v>
      </c>
      <c r="BJ656" s="12">
        <f t="shared" si="1129"/>
        <v>14.8</v>
      </c>
    </row>
    <row r="657" spans="1:62">
      <c r="A657" s="17"/>
      <c r="B657" s="18"/>
      <c r="C657" s="19" t="s">
        <v>33</v>
      </c>
      <c r="D657" s="19">
        <f>SUM(D648:D656)</f>
        <v>0</v>
      </c>
      <c r="E657" s="19">
        <f>SUM(E648:E656)</f>
        <v>41</v>
      </c>
      <c r="F657" s="19">
        <f t="shared" ref="F657:U657" si="1130">SUM(F648:F656)</f>
        <v>33</v>
      </c>
      <c r="G657" s="19">
        <f t="shared" si="1130"/>
        <v>43</v>
      </c>
      <c r="H657" s="19">
        <f t="shared" si="1130"/>
        <v>65</v>
      </c>
      <c r="I657" s="19">
        <f t="shared" si="1130"/>
        <v>55</v>
      </c>
      <c r="J657" s="19">
        <f t="shared" si="1130"/>
        <v>29</v>
      </c>
      <c r="K657" s="19">
        <f t="shared" si="1130"/>
        <v>62</v>
      </c>
      <c r="L657" s="19">
        <f t="shared" si="1130"/>
        <v>35</v>
      </c>
      <c r="M657" s="19">
        <f t="shared" si="1130"/>
        <v>8</v>
      </c>
      <c r="N657" s="19">
        <f t="shared" si="1130"/>
        <v>32</v>
      </c>
      <c r="O657" s="19">
        <f t="shared" si="1130"/>
        <v>45</v>
      </c>
      <c r="P657" s="19">
        <f t="shared" si="1130"/>
        <v>7</v>
      </c>
      <c r="Q657" s="19">
        <f t="shared" si="1130"/>
        <v>75</v>
      </c>
      <c r="R657" s="19">
        <f t="shared" si="1130"/>
        <v>0</v>
      </c>
      <c r="S657" s="19">
        <f t="shared" si="1130"/>
        <v>0</v>
      </c>
      <c r="T657" s="19">
        <f t="shared" si="1130"/>
        <v>0</v>
      </c>
      <c r="U657" s="19">
        <f t="shared" si="1130"/>
        <v>530</v>
      </c>
      <c r="AP657" s="17"/>
      <c r="AQ657" s="18"/>
      <c r="AR657" s="19" t="s">
        <v>33</v>
      </c>
      <c r="AS657" s="19">
        <f>SUM(AS648:AS656)</f>
        <v>0</v>
      </c>
      <c r="AT657" s="19">
        <f>SUM(AT648:AT656)</f>
        <v>17.414999999999999</v>
      </c>
      <c r="AU657" s="19">
        <f t="shared" ref="AU657:BJ657" si="1131">SUM(AU648:AU656)</f>
        <v>14.295</v>
      </c>
      <c r="AV657" s="19">
        <f t="shared" si="1131"/>
        <v>12.12</v>
      </c>
      <c r="AW657" s="19">
        <f t="shared" si="1131"/>
        <v>19.850000000000001</v>
      </c>
      <c r="AX657" s="19">
        <f t="shared" si="1131"/>
        <v>14.78</v>
      </c>
      <c r="AY657" s="19">
        <f t="shared" si="1131"/>
        <v>9.0500000000000007</v>
      </c>
      <c r="AZ657" s="19">
        <f t="shared" si="1131"/>
        <v>19.035</v>
      </c>
      <c r="BA657" s="19">
        <f t="shared" si="1131"/>
        <v>12.16</v>
      </c>
      <c r="BB657" s="19">
        <f t="shared" si="1131"/>
        <v>2.81</v>
      </c>
      <c r="BC657" s="19">
        <f t="shared" si="1131"/>
        <v>14.07</v>
      </c>
      <c r="BD657" s="19">
        <f t="shared" si="1131"/>
        <v>17.585000000000001</v>
      </c>
      <c r="BE657" s="19">
        <f t="shared" si="1131"/>
        <v>2.2400000000000002</v>
      </c>
      <c r="BF657" s="19">
        <f t="shared" si="1131"/>
        <v>23.434999999999999</v>
      </c>
      <c r="BG657" s="19">
        <f t="shared" si="1131"/>
        <v>0</v>
      </c>
      <c r="BH657" s="19">
        <f t="shared" si="1131"/>
        <v>0</v>
      </c>
      <c r="BI657" s="19">
        <f t="shared" si="1131"/>
        <v>0</v>
      </c>
      <c r="BJ657" s="19">
        <f t="shared" si="1131"/>
        <v>178.845</v>
      </c>
    </row>
    <row r="660" spans="1:62" ht="106.5">
      <c r="A660" s="8" t="s">
        <v>2</v>
      </c>
      <c r="B660" s="8" t="s">
        <v>3</v>
      </c>
      <c r="C660" s="8" t="s">
        <v>4</v>
      </c>
      <c r="D660" s="9" t="str">
        <f>D5</f>
        <v>ANGGREK</v>
      </c>
      <c r="E660" s="9" t="str">
        <f>E5</f>
        <v>BOUGENVIL</v>
      </c>
      <c r="F660" s="9" t="str">
        <f t="shared" ref="F660:U660" si="1132">F5</f>
        <v>CAMELIA</v>
      </c>
      <c r="G660" s="9" t="str">
        <f t="shared" si="1132"/>
        <v>DEWANDARU</v>
      </c>
      <c r="H660" s="9" t="str">
        <f t="shared" si="1132"/>
        <v>EDELWEIS</v>
      </c>
      <c r="I660" s="9" t="str">
        <f t="shared" si="1132"/>
        <v>FLAMBOYAN</v>
      </c>
      <c r="J660" s="9" t="str">
        <f t="shared" si="1132"/>
        <v>GERANIUM</v>
      </c>
      <c r="K660" s="9" t="str">
        <f t="shared" si="1132"/>
        <v>HELIKONIA</v>
      </c>
      <c r="L660" s="9" t="str">
        <f t="shared" si="1132"/>
        <v>IVY</v>
      </c>
      <c r="M660" s="9" t="str">
        <f t="shared" si="1132"/>
        <v>KANA</v>
      </c>
      <c r="N660" s="9" t="str">
        <f t="shared" si="1132"/>
        <v>IGD</v>
      </c>
      <c r="O660" s="9" t="str">
        <f t="shared" si="1132"/>
        <v>HCU</v>
      </c>
      <c r="P660" s="9" t="str">
        <f t="shared" si="1132"/>
        <v>PENUNJANG</v>
      </c>
      <c r="Q660" s="9" t="str">
        <f t="shared" si="1132"/>
        <v>PELAYANAN</v>
      </c>
      <c r="R660" s="9" t="str">
        <f t="shared" si="1132"/>
        <v>ADMIN</v>
      </c>
      <c r="S660" s="9" t="str">
        <f t="shared" si="1132"/>
        <v>ASRAMA</v>
      </c>
      <c r="T660" s="9" t="str">
        <f t="shared" si="1132"/>
        <v>MASJID</v>
      </c>
      <c r="U660" s="9" t="str">
        <f t="shared" si="1132"/>
        <v>JUMLAH</v>
      </c>
      <c r="W660" s="21"/>
      <c r="X660" s="22" t="str">
        <f>X5</f>
        <v>ANGGREK</v>
      </c>
      <c r="Y660" s="22" t="str">
        <f>Y5</f>
        <v>BOUGENVIL</v>
      </c>
      <c r="Z660" s="22" t="str">
        <f t="shared" ref="Z660:AN660" si="1133">Z5</f>
        <v>CAMELIA</v>
      </c>
      <c r="AA660" s="22" t="str">
        <f t="shared" si="1133"/>
        <v>DEWANDARU</v>
      </c>
      <c r="AB660" s="22" t="str">
        <f t="shared" si="1133"/>
        <v>EDELWEIS</v>
      </c>
      <c r="AC660" s="22" t="str">
        <f t="shared" si="1133"/>
        <v>FLAMBOYAN</v>
      </c>
      <c r="AD660" s="22" t="str">
        <f t="shared" si="1133"/>
        <v>GERANIUM</v>
      </c>
      <c r="AE660" s="22" t="str">
        <f t="shared" si="1133"/>
        <v>HELIKONIA</v>
      </c>
      <c r="AF660" s="22" t="str">
        <f t="shared" si="1133"/>
        <v>IVY</v>
      </c>
      <c r="AG660" s="22" t="str">
        <f t="shared" si="1133"/>
        <v>KANA</v>
      </c>
      <c r="AH660" s="22" t="str">
        <f t="shared" si="1133"/>
        <v>IGD</v>
      </c>
      <c r="AI660" s="22" t="str">
        <f t="shared" si="1133"/>
        <v>HCU</v>
      </c>
      <c r="AJ660" s="22" t="str">
        <f t="shared" si="1133"/>
        <v>PENUNJANG</v>
      </c>
      <c r="AK660" s="22" t="str">
        <f t="shared" si="1133"/>
        <v>PELAYANAN</v>
      </c>
      <c r="AL660" s="22" t="str">
        <f t="shared" si="1133"/>
        <v>ADMIN</v>
      </c>
      <c r="AM660" s="22" t="str">
        <f t="shared" si="1133"/>
        <v>ASRAMA</v>
      </c>
      <c r="AN660" s="22" t="str">
        <f t="shared" si="1133"/>
        <v>MASJID</v>
      </c>
      <c r="AP660" s="8" t="s">
        <v>2</v>
      </c>
      <c r="AQ660" s="8" t="s">
        <v>3</v>
      </c>
      <c r="AR660" s="8" t="s">
        <v>4</v>
      </c>
      <c r="AS660" s="9" t="str">
        <f>AS5</f>
        <v>ANGGREK</v>
      </c>
      <c r="AT660" s="9" t="str">
        <f>AT5</f>
        <v>BOUGENVIL</v>
      </c>
      <c r="AU660" s="9" t="str">
        <f t="shared" ref="AU660:BJ660" si="1134">AU5</f>
        <v>CAMELIA II</v>
      </c>
      <c r="AV660" s="9" t="str">
        <f t="shared" si="1134"/>
        <v>DEWANDARU</v>
      </c>
      <c r="AW660" s="9" t="str">
        <f t="shared" si="1134"/>
        <v>EDELWEIS</v>
      </c>
      <c r="AX660" s="9" t="str">
        <f t="shared" si="1134"/>
        <v>FLAMBOYAN</v>
      </c>
      <c r="AY660" s="9" t="str">
        <f t="shared" si="1134"/>
        <v>GERANIUM</v>
      </c>
      <c r="AZ660" s="9" t="str">
        <f t="shared" si="1134"/>
        <v>HELIKONIA</v>
      </c>
      <c r="BA660" s="9" t="str">
        <f t="shared" si="1134"/>
        <v>IVY</v>
      </c>
      <c r="BB660" s="9" t="str">
        <f t="shared" si="1134"/>
        <v>KANA</v>
      </c>
      <c r="BC660" s="9" t="str">
        <f t="shared" si="1134"/>
        <v>IGD</v>
      </c>
      <c r="BD660" s="9" t="str">
        <f t="shared" si="1134"/>
        <v>HCU</v>
      </c>
      <c r="BE660" s="9" t="str">
        <f t="shared" si="1134"/>
        <v>PENUNJANG</v>
      </c>
      <c r="BF660" s="9" t="str">
        <f t="shared" si="1134"/>
        <v>PELAYANAN</v>
      </c>
      <c r="BG660" s="9" t="str">
        <f t="shared" si="1134"/>
        <v>ADMIN</v>
      </c>
      <c r="BH660" s="9" t="str">
        <f t="shared" si="1134"/>
        <v>ASRAMA</v>
      </c>
      <c r="BI660" s="9" t="str">
        <f t="shared" si="1134"/>
        <v>MASJID</v>
      </c>
      <c r="BJ660" s="9" t="str">
        <f t="shared" si="1134"/>
        <v>JUMLAH</v>
      </c>
    </row>
    <row r="661" spans="1:62" ht="15.75">
      <c r="A661" s="10">
        <f>A648+1</f>
        <v>20</v>
      </c>
      <c r="B661" s="11" t="s">
        <v>37</v>
      </c>
      <c r="C661" s="12" t="s">
        <v>24</v>
      </c>
      <c r="D661" s="12"/>
      <c r="E661" s="12"/>
      <c r="F661" s="12"/>
      <c r="G661" s="12">
        <v>9</v>
      </c>
      <c r="H661" s="12">
        <v>14</v>
      </c>
      <c r="I661" s="12">
        <v>25</v>
      </c>
      <c r="J661" s="12">
        <v>12</v>
      </c>
      <c r="K661" s="12">
        <v>16</v>
      </c>
      <c r="L661" s="12">
        <v>9</v>
      </c>
      <c r="M661" s="12">
        <v>3</v>
      </c>
      <c r="N661" s="12"/>
      <c r="O661" s="12">
        <v>9</v>
      </c>
      <c r="P661" s="12">
        <v>6</v>
      </c>
      <c r="Q661" s="12">
        <v>8</v>
      </c>
      <c r="R661" s="12"/>
      <c r="S661" s="12"/>
      <c r="T661" s="12"/>
      <c r="U661" s="12">
        <f>SUM(E661:T661)</f>
        <v>111</v>
      </c>
      <c r="W661" s="23" t="s">
        <v>24</v>
      </c>
      <c r="X661" s="24">
        <v>0.26500000000000001</v>
      </c>
      <c r="Y661" s="24">
        <v>0.26500000000000001</v>
      </c>
      <c r="Z661" s="24">
        <v>0.26500000000000001</v>
      </c>
      <c r="AA661" s="24">
        <v>0.26500000000000001</v>
      </c>
      <c r="AB661" s="24">
        <v>0.26500000000000001</v>
      </c>
      <c r="AC661" s="24">
        <v>0.26500000000000001</v>
      </c>
      <c r="AD661" s="24">
        <v>0.26500000000000001</v>
      </c>
      <c r="AE661" s="24">
        <v>0.26500000000000001</v>
      </c>
      <c r="AF661" s="24">
        <v>0.26500000000000001</v>
      </c>
      <c r="AG661" s="24">
        <v>0.26500000000000001</v>
      </c>
      <c r="AH661" s="24">
        <v>0.26500000000000001</v>
      </c>
      <c r="AI661" s="24">
        <v>0.26500000000000001</v>
      </c>
      <c r="AJ661" s="24">
        <v>0.26500000000000001</v>
      </c>
      <c r="AK661" s="24">
        <v>0.26500000000000001</v>
      </c>
      <c r="AL661" s="24">
        <v>0.26500000000000001</v>
      </c>
      <c r="AM661" s="24">
        <v>0.26500000000000001</v>
      </c>
      <c r="AN661" s="24">
        <v>0.26500000000000001</v>
      </c>
      <c r="AP661" s="10">
        <f>AP648+1</f>
        <v>20</v>
      </c>
      <c r="AQ661" s="11" t="s">
        <v>41</v>
      </c>
      <c r="AR661" s="12" t="s">
        <v>24</v>
      </c>
      <c r="AS661" s="12">
        <f t="shared" ref="AS661:AT669" si="1135">X661*D661</f>
        <v>0</v>
      </c>
      <c r="AT661" s="12">
        <f t="shared" si="1135"/>
        <v>0</v>
      </c>
      <c r="AU661" s="12">
        <f t="shared" ref="AU661:AU669" si="1136">Z661*F661</f>
        <v>0</v>
      </c>
      <c r="AV661" s="12">
        <f t="shared" ref="AV661:AV669" si="1137">AA661*G661</f>
        <v>2.3849999999999998</v>
      </c>
      <c r="AW661" s="12">
        <f t="shared" ref="AW661:AW669" si="1138">AB661*H661</f>
        <v>3.71</v>
      </c>
      <c r="AX661" s="12">
        <f t="shared" ref="AX661:AX669" si="1139">AC661*I661</f>
        <v>6.625</v>
      </c>
      <c r="AY661" s="12">
        <f t="shared" ref="AY661:AY669" si="1140">AD661*J661</f>
        <v>3.18</v>
      </c>
      <c r="AZ661" s="12">
        <f t="shared" ref="AZ661:AZ669" si="1141">AE661*K661</f>
        <v>4.24</v>
      </c>
      <c r="BA661" s="12">
        <f t="shared" ref="BA661:BA669" si="1142">AF661*L661</f>
        <v>2.3849999999999998</v>
      </c>
      <c r="BB661" s="12">
        <f t="shared" ref="BB661:BB669" si="1143">AG661*M661</f>
        <v>0.79500000000000004</v>
      </c>
      <c r="BC661" s="12">
        <f t="shared" ref="BC661:BC669" si="1144">AH661*N661</f>
        <v>0</v>
      </c>
      <c r="BD661" s="12">
        <f t="shared" ref="BD661:BD669" si="1145">AI661*O661</f>
        <v>2.3849999999999998</v>
      </c>
      <c r="BE661" s="12">
        <f t="shared" ref="BE661:BE669" si="1146">AJ661*P661</f>
        <v>1.59</v>
      </c>
      <c r="BF661" s="12">
        <f t="shared" ref="BF661:BF669" si="1147">AK661*Q661</f>
        <v>2.12</v>
      </c>
      <c r="BG661" s="12">
        <f t="shared" ref="BG661:BG669" si="1148">AL661*R661</f>
        <v>0</v>
      </c>
      <c r="BH661" s="12">
        <f t="shared" ref="BH661:BH669" si="1149">AM661*S661</f>
        <v>0</v>
      </c>
      <c r="BI661" s="12">
        <f t="shared" ref="BI661:BI669" si="1150">AN661*T661</f>
        <v>0</v>
      </c>
      <c r="BJ661" s="12">
        <f>SUM(AT661:BI661)</f>
        <v>29.414999999999999</v>
      </c>
    </row>
    <row r="662" spans="1:62" ht="15.75">
      <c r="A662" s="14"/>
      <c r="B662" s="15">
        <f>B649+1</f>
        <v>44612</v>
      </c>
      <c r="C662" s="12" t="s">
        <v>25</v>
      </c>
      <c r="D662" s="12"/>
      <c r="E662" s="12"/>
      <c r="F662" s="12"/>
      <c r="G662" s="12">
        <v>11</v>
      </c>
      <c r="H662" s="12">
        <v>16</v>
      </c>
      <c r="I662" s="12">
        <v>27</v>
      </c>
      <c r="J662" s="12">
        <v>14</v>
      </c>
      <c r="K662" s="12">
        <v>18</v>
      </c>
      <c r="L662" s="12">
        <v>10</v>
      </c>
      <c r="M662" s="12">
        <v>2</v>
      </c>
      <c r="N662" s="12"/>
      <c r="O662" s="12">
        <v>2</v>
      </c>
      <c r="P662" s="12"/>
      <c r="Q662" s="12">
        <v>2</v>
      </c>
      <c r="R662" s="12"/>
      <c r="S662" s="12"/>
      <c r="T662" s="12"/>
      <c r="U662" s="12">
        <f t="shared" ref="U662:U669" si="1151">SUM(E662:T662)</f>
        <v>102</v>
      </c>
      <c r="W662" s="23" t="s">
        <v>25</v>
      </c>
      <c r="X662" s="24">
        <v>0.22500000000000001</v>
      </c>
      <c r="Y662" s="24">
        <v>0.22500000000000001</v>
      </c>
      <c r="Z662" s="24">
        <v>0.22500000000000001</v>
      </c>
      <c r="AA662" s="24">
        <v>0.22500000000000001</v>
      </c>
      <c r="AB662" s="24">
        <v>0.22500000000000001</v>
      </c>
      <c r="AC662" s="24">
        <v>0.22500000000000001</v>
      </c>
      <c r="AD662" s="24">
        <v>0.22500000000000001</v>
      </c>
      <c r="AE662" s="24">
        <v>0.22500000000000001</v>
      </c>
      <c r="AF662" s="24">
        <v>0.22500000000000001</v>
      </c>
      <c r="AG662" s="24">
        <v>0.22500000000000001</v>
      </c>
      <c r="AH662" s="24">
        <v>0.22500000000000001</v>
      </c>
      <c r="AI662" s="24">
        <v>0.22500000000000001</v>
      </c>
      <c r="AJ662" s="24">
        <v>0.22500000000000001</v>
      </c>
      <c r="AK662" s="24">
        <v>0.22500000000000001</v>
      </c>
      <c r="AL662" s="24">
        <v>0.22500000000000001</v>
      </c>
      <c r="AM662" s="24">
        <v>0.22500000000000001</v>
      </c>
      <c r="AN662" s="24">
        <v>0.22500000000000001</v>
      </c>
      <c r="AP662" s="14"/>
      <c r="AQ662" s="15">
        <f>AQ649+1</f>
        <v>44247</v>
      </c>
      <c r="AR662" s="12" t="s">
        <v>25</v>
      </c>
      <c r="AS662" s="12">
        <f t="shared" si="1135"/>
        <v>0</v>
      </c>
      <c r="AT662" s="12">
        <f t="shared" si="1135"/>
        <v>0</v>
      </c>
      <c r="AU662" s="12">
        <f t="shared" si="1136"/>
        <v>0</v>
      </c>
      <c r="AV662" s="12">
        <f t="shared" si="1137"/>
        <v>2.4750000000000001</v>
      </c>
      <c r="AW662" s="12">
        <f t="shared" si="1138"/>
        <v>3.6</v>
      </c>
      <c r="AX662" s="12">
        <f t="shared" si="1139"/>
        <v>6.0750000000000002</v>
      </c>
      <c r="AY662" s="12">
        <f t="shared" si="1140"/>
        <v>3.15</v>
      </c>
      <c r="AZ662" s="12">
        <f t="shared" si="1141"/>
        <v>4.05</v>
      </c>
      <c r="BA662" s="12">
        <f t="shared" si="1142"/>
        <v>2.25</v>
      </c>
      <c r="BB662" s="12">
        <f t="shared" si="1143"/>
        <v>0.45</v>
      </c>
      <c r="BC662" s="12">
        <f t="shared" si="1144"/>
        <v>0</v>
      </c>
      <c r="BD662" s="12">
        <f t="shared" si="1145"/>
        <v>0.45</v>
      </c>
      <c r="BE662" s="12">
        <f t="shared" si="1146"/>
        <v>0</v>
      </c>
      <c r="BF662" s="12">
        <f t="shared" si="1147"/>
        <v>0.45</v>
      </c>
      <c r="BG662" s="12">
        <f t="shared" si="1148"/>
        <v>0</v>
      </c>
      <c r="BH662" s="12">
        <f t="shared" si="1149"/>
        <v>0</v>
      </c>
      <c r="BI662" s="12">
        <f t="shared" si="1150"/>
        <v>0</v>
      </c>
      <c r="BJ662" s="12">
        <f t="shared" ref="BJ662:BJ669" si="1152">SUM(AT662:BI662)</f>
        <v>22.95</v>
      </c>
    </row>
    <row r="663" spans="1:62" ht="15.75">
      <c r="A663" s="14"/>
      <c r="B663" s="14"/>
      <c r="C663" s="12" t="s">
        <v>26</v>
      </c>
      <c r="D663" s="12"/>
      <c r="E663" s="12">
        <v>1</v>
      </c>
      <c r="F663" s="12"/>
      <c r="G663" s="12">
        <v>7</v>
      </c>
      <c r="H663" s="12">
        <v>3</v>
      </c>
      <c r="I663" s="12">
        <v>4</v>
      </c>
      <c r="J663" s="12">
        <v>4</v>
      </c>
      <c r="K663" s="12">
        <v>6</v>
      </c>
      <c r="L663" s="12">
        <v>4</v>
      </c>
      <c r="M663" s="12">
        <v>1</v>
      </c>
      <c r="N663" s="12"/>
      <c r="O663" s="12">
        <v>4</v>
      </c>
      <c r="P663" s="12"/>
      <c r="Q663" s="12"/>
      <c r="R663" s="12"/>
      <c r="S663" s="12"/>
      <c r="T663" s="12"/>
      <c r="U663" s="12">
        <f t="shared" si="1151"/>
        <v>34</v>
      </c>
      <c r="W663" s="23" t="s">
        <v>26</v>
      </c>
      <c r="X663" s="24">
        <v>0.35</v>
      </c>
      <c r="Y663" s="24">
        <v>0.35</v>
      </c>
      <c r="Z663" s="24">
        <v>0.35</v>
      </c>
      <c r="AA663" s="24">
        <v>0.35</v>
      </c>
      <c r="AB663" s="24">
        <v>0.35</v>
      </c>
      <c r="AC663" s="24">
        <v>0.35</v>
      </c>
      <c r="AD663" s="24">
        <v>0.35</v>
      </c>
      <c r="AE663" s="24">
        <v>0.35</v>
      </c>
      <c r="AF663" s="24">
        <v>0.35</v>
      </c>
      <c r="AG663" s="24">
        <v>0.35</v>
      </c>
      <c r="AH663" s="24">
        <v>0.35</v>
      </c>
      <c r="AI663" s="24">
        <v>0.35</v>
      </c>
      <c r="AJ663" s="24">
        <v>0.35</v>
      </c>
      <c r="AK663" s="24">
        <v>0.35</v>
      </c>
      <c r="AL663" s="24">
        <v>0.35</v>
      </c>
      <c r="AM663" s="24">
        <v>0.35</v>
      </c>
      <c r="AN663" s="24">
        <v>0.35</v>
      </c>
      <c r="AP663" s="14"/>
      <c r="AQ663" s="14"/>
      <c r="AR663" s="12" t="s">
        <v>26</v>
      </c>
      <c r="AS663" s="12">
        <f t="shared" si="1135"/>
        <v>0</v>
      </c>
      <c r="AT663" s="12">
        <f t="shared" si="1135"/>
        <v>0.35</v>
      </c>
      <c r="AU663" s="12">
        <f t="shared" si="1136"/>
        <v>0</v>
      </c>
      <c r="AV663" s="12">
        <f t="shared" si="1137"/>
        <v>2.4500000000000002</v>
      </c>
      <c r="AW663" s="12">
        <f t="shared" si="1138"/>
        <v>1.05</v>
      </c>
      <c r="AX663" s="12">
        <f t="shared" si="1139"/>
        <v>1.4</v>
      </c>
      <c r="AY663" s="12">
        <f t="shared" si="1140"/>
        <v>1.4</v>
      </c>
      <c r="AZ663" s="12">
        <f t="shared" si="1141"/>
        <v>2.1</v>
      </c>
      <c r="BA663" s="12">
        <f t="shared" si="1142"/>
        <v>1.4</v>
      </c>
      <c r="BB663" s="12">
        <f t="shared" si="1143"/>
        <v>0.35</v>
      </c>
      <c r="BC663" s="12">
        <f t="shared" si="1144"/>
        <v>0</v>
      </c>
      <c r="BD663" s="12">
        <f t="shared" si="1145"/>
        <v>1.4</v>
      </c>
      <c r="BE663" s="12">
        <f t="shared" si="1146"/>
        <v>0</v>
      </c>
      <c r="BF663" s="12">
        <f t="shared" si="1147"/>
        <v>0</v>
      </c>
      <c r="BG663" s="12">
        <f t="shared" si="1148"/>
        <v>0</v>
      </c>
      <c r="BH663" s="12">
        <f t="shared" si="1149"/>
        <v>0</v>
      </c>
      <c r="BI663" s="12">
        <f t="shared" si="1150"/>
        <v>0</v>
      </c>
      <c r="BJ663" s="12">
        <f t="shared" si="1152"/>
        <v>11.9</v>
      </c>
    </row>
    <row r="664" spans="1:62" ht="15.75">
      <c r="A664" s="14"/>
      <c r="B664" s="14"/>
      <c r="C664" s="12" t="s">
        <v>27</v>
      </c>
      <c r="D664" s="12"/>
      <c r="E664" s="12">
        <v>6</v>
      </c>
      <c r="F664" s="12">
        <v>5</v>
      </c>
      <c r="G664" s="12">
        <v>6</v>
      </c>
      <c r="H664" s="12">
        <v>8</v>
      </c>
      <c r="I664" s="12">
        <v>6</v>
      </c>
      <c r="J664" s="12">
        <v>6</v>
      </c>
      <c r="K664" s="12">
        <v>7</v>
      </c>
      <c r="L664" s="12">
        <v>3</v>
      </c>
      <c r="M664" s="12">
        <v>2</v>
      </c>
      <c r="N664" s="12">
        <v>4</v>
      </c>
      <c r="O664" s="12">
        <v>4</v>
      </c>
      <c r="P664" s="12"/>
      <c r="Q664" s="12"/>
      <c r="R664" s="12"/>
      <c r="S664" s="12"/>
      <c r="T664" s="12"/>
      <c r="U664" s="12">
        <f t="shared" si="1151"/>
        <v>57</v>
      </c>
      <c r="W664" s="23" t="s">
        <v>27</v>
      </c>
      <c r="X664" s="24">
        <v>0.43</v>
      </c>
      <c r="Y664" s="24">
        <v>0.43</v>
      </c>
      <c r="Z664" s="24">
        <v>0.43</v>
      </c>
      <c r="AA664" s="24">
        <v>0.43</v>
      </c>
      <c r="AB664" s="24">
        <v>0.43</v>
      </c>
      <c r="AC664" s="24">
        <v>0.43</v>
      </c>
      <c r="AD664" s="24">
        <v>0.43</v>
      </c>
      <c r="AE664" s="24">
        <v>0.43</v>
      </c>
      <c r="AF664" s="24">
        <v>0.43</v>
      </c>
      <c r="AG664" s="24">
        <v>0.43</v>
      </c>
      <c r="AH664" s="24">
        <v>0.43</v>
      </c>
      <c r="AI664" s="24">
        <v>0.43</v>
      </c>
      <c r="AJ664" s="24">
        <v>0.43</v>
      </c>
      <c r="AK664" s="24">
        <v>0.43</v>
      </c>
      <c r="AL664" s="24">
        <v>0.43</v>
      </c>
      <c r="AM664" s="24">
        <v>0.43</v>
      </c>
      <c r="AN664" s="24">
        <v>0.43</v>
      </c>
      <c r="AP664" s="14"/>
      <c r="AQ664" s="14"/>
      <c r="AR664" s="12" t="s">
        <v>27</v>
      </c>
      <c r="AS664" s="12">
        <f t="shared" si="1135"/>
        <v>0</v>
      </c>
      <c r="AT664" s="12">
        <f t="shared" si="1135"/>
        <v>2.58</v>
      </c>
      <c r="AU664" s="12">
        <f t="shared" si="1136"/>
        <v>2.15</v>
      </c>
      <c r="AV664" s="12">
        <f t="shared" si="1137"/>
        <v>2.58</v>
      </c>
      <c r="AW664" s="12">
        <f t="shared" si="1138"/>
        <v>3.44</v>
      </c>
      <c r="AX664" s="12">
        <f t="shared" si="1139"/>
        <v>2.58</v>
      </c>
      <c r="AY664" s="12">
        <f t="shared" si="1140"/>
        <v>2.58</v>
      </c>
      <c r="AZ664" s="12">
        <f t="shared" si="1141"/>
        <v>3.01</v>
      </c>
      <c r="BA664" s="12">
        <f t="shared" si="1142"/>
        <v>1.29</v>
      </c>
      <c r="BB664" s="12">
        <f t="shared" si="1143"/>
        <v>0.86</v>
      </c>
      <c r="BC664" s="12">
        <f t="shared" si="1144"/>
        <v>1.72</v>
      </c>
      <c r="BD664" s="12">
        <f t="shared" si="1145"/>
        <v>1.72</v>
      </c>
      <c r="BE664" s="12">
        <f t="shared" si="1146"/>
        <v>0</v>
      </c>
      <c r="BF664" s="12">
        <f t="shared" si="1147"/>
        <v>0</v>
      </c>
      <c r="BG664" s="12">
        <f t="shared" si="1148"/>
        <v>0</v>
      </c>
      <c r="BH664" s="12">
        <f t="shared" si="1149"/>
        <v>0</v>
      </c>
      <c r="BI664" s="12">
        <f t="shared" si="1150"/>
        <v>0</v>
      </c>
      <c r="BJ664" s="12">
        <f t="shared" si="1152"/>
        <v>24.51</v>
      </c>
    </row>
    <row r="665" spans="1:62" ht="15.75">
      <c r="A665" s="14"/>
      <c r="B665" s="14"/>
      <c r="C665" s="12" t="s">
        <v>28</v>
      </c>
      <c r="D665" s="12"/>
      <c r="E665" s="12">
        <v>8</v>
      </c>
      <c r="F665" s="12">
        <v>6</v>
      </c>
      <c r="G665" s="12">
        <v>5</v>
      </c>
      <c r="H665" s="12">
        <v>4</v>
      </c>
      <c r="I665" s="12">
        <v>7</v>
      </c>
      <c r="J665" s="12">
        <v>3</v>
      </c>
      <c r="K665" s="12">
        <v>8</v>
      </c>
      <c r="L665" s="12">
        <v>4</v>
      </c>
      <c r="M665" s="12">
        <v>2</v>
      </c>
      <c r="N665" s="12">
        <v>8</v>
      </c>
      <c r="O665" s="12">
        <v>6</v>
      </c>
      <c r="P665" s="12"/>
      <c r="Q665" s="12"/>
      <c r="R665" s="12"/>
      <c r="S665" s="12"/>
      <c r="T665" s="12"/>
      <c r="U665" s="12">
        <f t="shared" si="1151"/>
        <v>61</v>
      </c>
      <c r="W665" s="23" t="s">
        <v>28</v>
      </c>
      <c r="X665" s="24">
        <v>0.5</v>
      </c>
      <c r="Y665" s="24">
        <v>0.5</v>
      </c>
      <c r="Z665" s="24">
        <v>0.5</v>
      </c>
      <c r="AA665" s="24">
        <v>0.5</v>
      </c>
      <c r="AB665" s="24">
        <v>0.5</v>
      </c>
      <c r="AC665" s="24">
        <v>0.5</v>
      </c>
      <c r="AD665" s="24">
        <v>0.5</v>
      </c>
      <c r="AE665" s="24">
        <v>0.5</v>
      </c>
      <c r="AF665" s="24">
        <v>0.5</v>
      </c>
      <c r="AG665" s="24">
        <v>0.5</v>
      </c>
      <c r="AH665" s="24">
        <v>0.5</v>
      </c>
      <c r="AI665" s="24">
        <v>0.5</v>
      </c>
      <c r="AJ665" s="24">
        <v>0.5</v>
      </c>
      <c r="AK665" s="24">
        <v>0.5</v>
      </c>
      <c r="AL665" s="24">
        <v>0.5</v>
      </c>
      <c r="AM665" s="24">
        <v>0.5</v>
      </c>
      <c r="AN665" s="24">
        <v>0.5</v>
      </c>
      <c r="AP665" s="14"/>
      <c r="AQ665" s="14"/>
      <c r="AR665" s="12" t="s">
        <v>28</v>
      </c>
      <c r="AS665" s="12">
        <f t="shared" si="1135"/>
        <v>0</v>
      </c>
      <c r="AT665" s="12">
        <f t="shared" si="1135"/>
        <v>4</v>
      </c>
      <c r="AU665" s="12">
        <f t="shared" si="1136"/>
        <v>3</v>
      </c>
      <c r="AV665" s="12">
        <f t="shared" si="1137"/>
        <v>2.5</v>
      </c>
      <c r="AW665" s="12">
        <f t="shared" si="1138"/>
        <v>2</v>
      </c>
      <c r="AX665" s="12">
        <f t="shared" si="1139"/>
        <v>3.5</v>
      </c>
      <c r="AY665" s="12">
        <f t="shared" si="1140"/>
        <v>1.5</v>
      </c>
      <c r="AZ665" s="12">
        <f t="shared" si="1141"/>
        <v>4</v>
      </c>
      <c r="BA665" s="12">
        <f t="shared" si="1142"/>
        <v>2</v>
      </c>
      <c r="BB665" s="12">
        <f t="shared" si="1143"/>
        <v>1</v>
      </c>
      <c r="BC665" s="12">
        <f t="shared" si="1144"/>
        <v>4</v>
      </c>
      <c r="BD665" s="12">
        <f t="shared" si="1145"/>
        <v>3</v>
      </c>
      <c r="BE665" s="12">
        <f t="shared" si="1146"/>
        <v>0</v>
      </c>
      <c r="BF665" s="12">
        <f t="shared" si="1147"/>
        <v>0</v>
      </c>
      <c r="BG665" s="12">
        <f t="shared" si="1148"/>
        <v>0</v>
      </c>
      <c r="BH665" s="12">
        <f t="shared" si="1149"/>
        <v>0</v>
      </c>
      <c r="BI665" s="12">
        <f t="shared" si="1150"/>
        <v>0</v>
      </c>
      <c r="BJ665" s="12">
        <f t="shared" si="1152"/>
        <v>30.5</v>
      </c>
    </row>
    <row r="666" spans="1:62" ht="15.75">
      <c r="A666" s="14"/>
      <c r="B666" s="14"/>
      <c r="C666" s="12" t="s">
        <v>35</v>
      </c>
      <c r="D666" s="12"/>
      <c r="E666" s="12">
        <v>7</v>
      </c>
      <c r="F666" s="12">
        <v>6</v>
      </c>
      <c r="G666" s="12">
        <v>4</v>
      </c>
      <c r="H666" s="12">
        <v>6</v>
      </c>
      <c r="I666" s="12">
        <v>4</v>
      </c>
      <c r="J666" s="12">
        <v>3</v>
      </c>
      <c r="K666" s="12">
        <v>5</v>
      </c>
      <c r="L666" s="12">
        <v>2</v>
      </c>
      <c r="M666" s="12">
        <v>1</v>
      </c>
      <c r="N666" s="12">
        <v>3</v>
      </c>
      <c r="O666" s="12">
        <v>4</v>
      </c>
      <c r="P666" s="12"/>
      <c r="Q666" s="12"/>
      <c r="R666" s="12"/>
      <c r="S666" s="12"/>
      <c r="T666" s="12"/>
      <c r="U666" s="12">
        <f t="shared" si="1151"/>
        <v>45</v>
      </c>
      <c r="W666" s="23" t="s">
        <v>50</v>
      </c>
      <c r="X666" s="24">
        <v>8.5000000000000006E-2</v>
      </c>
      <c r="Y666" s="24">
        <v>8.5000000000000006E-2</v>
      </c>
      <c r="Z666" s="24">
        <v>8.5000000000000006E-2</v>
      </c>
      <c r="AA666" s="24">
        <v>8.5000000000000006E-2</v>
      </c>
      <c r="AB666" s="24">
        <v>8.5000000000000006E-2</v>
      </c>
      <c r="AC666" s="24">
        <v>8.5000000000000006E-2</v>
      </c>
      <c r="AD666" s="24">
        <v>8.5000000000000006E-2</v>
      </c>
      <c r="AE666" s="24">
        <v>8.5000000000000006E-2</v>
      </c>
      <c r="AF666" s="24">
        <v>8.5000000000000006E-2</v>
      </c>
      <c r="AG666" s="24">
        <v>8.5000000000000006E-2</v>
      </c>
      <c r="AH666" s="24">
        <v>8.5000000000000006E-2</v>
      </c>
      <c r="AI666" s="24">
        <v>8.5000000000000006E-2</v>
      </c>
      <c r="AJ666" s="24">
        <v>8.5000000000000006E-2</v>
      </c>
      <c r="AK666" s="24">
        <v>8.5000000000000006E-2</v>
      </c>
      <c r="AL666" s="24">
        <v>8.5000000000000006E-2</v>
      </c>
      <c r="AM666" s="24">
        <v>8.5000000000000006E-2</v>
      </c>
      <c r="AN666" s="24">
        <v>8.5000000000000006E-2</v>
      </c>
      <c r="AP666" s="14"/>
      <c r="AQ666" s="14"/>
      <c r="AR666" s="12" t="s">
        <v>35</v>
      </c>
      <c r="AS666" s="12">
        <f t="shared" si="1135"/>
        <v>0</v>
      </c>
      <c r="AT666" s="12">
        <f t="shared" si="1135"/>
        <v>0.59499999999999997</v>
      </c>
      <c r="AU666" s="12">
        <f t="shared" si="1136"/>
        <v>0.51</v>
      </c>
      <c r="AV666" s="12">
        <f t="shared" si="1137"/>
        <v>0.34</v>
      </c>
      <c r="AW666" s="12">
        <f t="shared" si="1138"/>
        <v>0.51</v>
      </c>
      <c r="AX666" s="12">
        <f t="shared" si="1139"/>
        <v>0.34</v>
      </c>
      <c r="AY666" s="12">
        <f t="shared" si="1140"/>
        <v>0.255</v>
      </c>
      <c r="AZ666" s="12">
        <f t="shared" si="1141"/>
        <v>0.42499999999999999</v>
      </c>
      <c r="BA666" s="12">
        <f t="shared" si="1142"/>
        <v>0.17</v>
      </c>
      <c r="BB666" s="12">
        <f t="shared" si="1143"/>
        <v>8.5000000000000006E-2</v>
      </c>
      <c r="BC666" s="12">
        <f t="shared" si="1144"/>
        <v>0.255</v>
      </c>
      <c r="BD666" s="12">
        <f t="shared" si="1145"/>
        <v>0.34</v>
      </c>
      <c r="BE666" s="12">
        <f t="shared" si="1146"/>
        <v>0</v>
      </c>
      <c r="BF666" s="12">
        <f t="shared" si="1147"/>
        <v>0</v>
      </c>
      <c r="BG666" s="12">
        <f t="shared" si="1148"/>
        <v>0</v>
      </c>
      <c r="BH666" s="12">
        <f t="shared" si="1149"/>
        <v>0</v>
      </c>
      <c r="BI666" s="12">
        <f t="shared" si="1150"/>
        <v>0</v>
      </c>
      <c r="BJ666" s="12">
        <f t="shared" si="1152"/>
        <v>3.8250000000000002</v>
      </c>
    </row>
    <row r="667" spans="1:62" ht="15.75">
      <c r="A667" s="14"/>
      <c r="B667" s="14"/>
      <c r="C667" s="12" t="s">
        <v>36</v>
      </c>
      <c r="D667" s="12"/>
      <c r="E667" s="12">
        <v>6</v>
      </c>
      <c r="F667" s="12">
        <v>5</v>
      </c>
      <c r="G667" s="12"/>
      <c r="H667" s="12"/>
      <c r="I667" s="12"/>
      <c r="J667" s="12"/>
      <c r="K667" s="12"/>
      <c r="L667" s="12"/>
      <c r="M667" s="12"/>
      <c r="N667" s="12"/>
      <c r="O667" s="12">
        <v>4</v>
      </c>
      <c r="P667" s="12"/>
      <c r="Q667" s="12"/>
      <c r="R667" s="12"/>
      <c r="S667" s="12"/>
      <c r="T667" s="12"/>
      <c r="U667" s="12">
        <f t="shared" si="1151"/>
        <v>15</v>
      </c>
      <c r="W667" s="23" t="s">
        <v>51</v>
      </c>
      <c r="X667" s="24">
        <v>0.59</v>
      </c>
      <c r="Y667" s="24">
        <v>0.59</v>
      </c>
      <c r="Z667" s="24">
        <v>0.59</v>
      </c>
      <c r="AA667" s="24">
        <v>0.59</v>
      </c>
      <c r="AB667" s="24">
        <v>0.59</v>
      </c>
      <c r="AC667" s="24">
        <v>0.59</v>
      </c>
      <c r="AD667" s="24">
        <v>0.59</v>
      </c>
      <c r="AE667" s="24">
        <v>0.59</v>
      </c>
      <c r="AF667" s="24">
        <v>0.59</v>
      </c>
      <c r="AG667" s="24">
        <v>0.59</v>
      </c>
      <c r="AH667" s="24">
        <v>0.59</v>
      </c>
      <c r="AI667" s="24">
        <v>0.59</v>
      </c>
      <c r="AJ667" s="24">
        <v>0.59</v>
      </c>
      <c r="AK667" s="24">
        <v>0.59</v>
      </c>
      <c r="AL667" s="24">
        <v>0.59</v>
      </c>
      <c r="AM667" s="24">
        <v>0.59</v>
      </c>
      <c r="AN667" s="24">
        <v>0.59</v>
      </c>
      <c r="AP667" s="14"/>
      <c r="AQ667" s="14"/>
      <c r="AR667" s="12" t="s">
        <v>36</v>
      </c>
      <c r="AS667" s="12">
        <f t="shared" si="1135"/>
        <v>0</v>
      </c>
      <c r="AT667" s="12">
        <f t="shared" si="1135"/>
        <v>3.54</v>
      </c>
      <c r="AU667" s="12">
        <f t="shared" si="1136"/>
        <v>2.95</v>
      </c>
      <c r="AV667" s="12">
        <f t="shared" si="1137"/>
        <v>0</v>
      </c>
      <c r="AW667" s="12">
        <f t="shared" si="1138"/>
        <v>0</v>
      </c>
      <c r="AX667" s="12">
        <f t="shared" si="1139"/>
        <v>0</v>
      </c>
      <c r="AY667" s="12">
        <f t="shared" si="1140"/>
        <v>0</v>
      </c>
      <c r="AZ667" s="12">
        <f t="shared" si="1141"/>
        <v>0</v>
      </c>
      <c r="BA667" s="12">
        <f t="shared" si="1142"/>
        <v>0</v>
      </c>
      <c r="BB667" s="12">
        <f t="shared" si="1143"/>
        <v>0</v>
      </c>
      <c r="BC667" s="12">
        <f t="shared" si="1144"/>
        <v>0</v>
      </c>
      <c r="BD667" s="12">
        <f t="shared" si="1145"/>
        <v>2.36</v>
      </c>
      <c r="BE667" s="12">
        <f t="shared" si="1146"/>
        <v>0</v>
      </c>
      <c r="BF667" s="12">
        <f t="shared" si="1147"/>
        <v>0</v>
      </c>
      <c r="BG667" s="12">
        <f t="shared" si="1148"/>
        <v>0</v>
      </c>
      <c r="BH667" s="12">
        <f t="shared" si="1149"/>
        <v>0</v>
      </c>
      <c r="BI667" s="12">
        <f t="shared" si="1150"/>
        <v>0</v>
      </c>
      <c r="BJ667" s="12">
        <f t="shared" si="1152"/>
        <v>8.85</v>
      </c>
    </row>
    <row r="668" spans="1:62" ht="15.75">
      <c r="A668" s="14"/>
      <c r="B668" s="14"/>
      <c r="C668" s="12" t="s">
        <v>31</v>
      </c>
      <c r="D668" s="12"/>
      <c r="E668" s="12">
        <v>5</v>
      </c>
      <c r="F668" s="12">
        <v>3</v>
      </c>
      <c r="G668" s="12"/>
      <c r="H668" s="12"/>
      <c r="I668" s="12"/>
      <c r="J668" s="12"/>
      <c r="K668" s="12"/>
      <c r="L668" s="12"/>
      <c r="M668" s="12"/>
      <c r="N668" s="12">
        <v>2</v>
      </c>
      <c r="O668" s="12">
        <v>2</v>
      </c>
      <c r="P668" s="12"/>
      <c r="Q668" s="12"/>
      <c r="R668" s="12"/>
      <c r="S668" s="12"/>
      <c r="T668" s="12"/>
      <c r="U668" s="12">
        <f t="shared" si="1151"/>
        <v>12</v>
      </c>
      <c r="W668" s="23" t="s">
        <v>31</v>
      </c>
      <c r="X668" s="24">
        <v>0.56999999999999995</v>
      </c>
      <c r="Y668" s="24">
        <v>0.56999999999999995</v>
      </c>
      <c r="Z668" s="24">
        <v>0.56999999999999995</v>
      </c>
      <c r="AA668" s="24">
        <v>0.56999999999999995</v>
      </c>
      <c r="AB668" s="24">
        <v>0.56999999999999995</v>
      </c>
      <c r="AC668" s="24">
        <v>0.56999999999999995</v>
      </c>
      <c r="AD668" s="24">
        <v>0.56999999999999995</v>
      </c>
      <c r="AE668" s="24">
        <v>0.56999999999999995</v>
      </c>
      <c r="AF668" s="24">
        <v>0.56999999999999995</v>
      </c>
      <c r="AG668" s="24">
        <v>0.56999999999999995</v>
      </c>
      <c r="AH668" s="24">
        <v>0.56999999999999995</v>
      </c>
      <c r="AI668" s="24">
        <v>0.56999999999999995</v>
      </c>
      <c r="AJ668" s="24">
        <v>0.56999999999999995</v>
      </c>
      <c r="AK668" s="24">
        <v>0.56999999999999995</v>
      </c>
      <c r="AL668" s="24">
        <v>0.56999999999999995</v>
      </c>
      <c r="AM668" s="24">
        <v>0.56999999999999995</v>
      </c>
      <c r="AN668" s="24">
        <v>0.56999999999999995</v>
      </c>
      <c r="AP668" s="14"/>
      <c r="AQ668" s="14"/>
      <c r="AR668" s="12" t="s">
        <v>31</v>
      </c>
      <c r="AS668" s="12">
        <f t="shared" si="1135"/>
        <v>0</v>
      </c>
      <c r="AT668" s="12">
        <f t="shared" si="1135"/>
        <v>2.85</v>
      </c>
      <c r="AU668" s="12">
        <f t="shared" si="1136"/>
        <v>1.71</v>
      </c>
      <c r="AV668" s="12">
        <f t="shared" si="1137"/>
        <v>0</v>
      </c>
      <c r="AW668" s="12">
        <f t="shared" si="1138"/>
        <v>0</v>
      </c>
      <c r="AX668" s="12">
        <f t="shared" si="1139"/>
        <v>0</v>
      </c>
      <c r="AY668" s="12">
        <f t="shared" si="1140"/>
        <v>0</v>
      </c>
      <c r="AZ668" s="12">
        <f t="shared" si="1141"/>
        <v>0</v>
      </c>
      <c r="BA668" s="12">
        <f t="shared" si="1142"/>
        <v>0</v>
      </c>
      <c r="BB668" s="12">
        <f t="shared" si="1143"/>
        <v>0</v>
      </c>
      <c r="BC668" s="12">
        <f t="shared" si="1144"/>
        <v>1.1399999999999999</v>
      </c>
      <c r="BD668" s="12">
        <f t="shared" si="1145"/>
        <v>1.1399999999999999</v>
      </c>
      <c r="BE668" s="12">
        <f t="shared" si="1146"/>
        <v>0</v>
      </c>
      <c r="BF668" s="12">
        <f t="shared" si="1147"/>
        <v>0</v>
      </c>
      <c r="BG668" s="12">
        <f t="shared" si="1148"/>
        <v>0</v>
      </c>
      <c r="BH668" s="12">
        <f t="shared" si="1149"/>
        <v>0</v>
      </c>
      <c r="BI668" s="12">
        <f t="shared" si="1150"/>
        <v>0</v>
      </c>
      <c r="BJ668" s="12">
        <f t="shared" si="1152"/>
        <v>6.84</v>
      </c>
    </row>
    <row r="669" spans="1:62" ht="15.75">
      <c r="A669" s="16"/>
      <c r="B669" s="16"/>
      <c r="C669" s="12" t="s">
        <v>32</v>
      </c>
      <c r="D669" s="12"/>
      <c r="E669" s="12"/>
      <c r="F669" s="12"/>
      <c r="G669" s="12">
        <v>7</v>
      </c>
      <c r="H669" s="12">
        <v>11</v>
      </c>
      <c r="I669" s="12">
        <v>6</v>
      </c>
      <c r="J669" s="12"/>
      <c r="K669" s="12">
        <v>7</v>
      </c>
      <c r="L669" s="12"/>
      <c r="M669" s="12"/>
      <c r="N669" s="12"/>
      <c r="O669" s="12">
        <v>7</v>
      </c>
      <c r="P669" s="12"/>
      <c r="Q669" s="12"/>
      <c r="R669" s="12"/>
      <c r="S669" s="12"/>
      <c r="T669" s="12"/>
      <c r="U669" s="12">
        <f t="shared" si="1151"/>
        <v>38</v>
      </c>
      <c r="W669" s="23" t="s">
        <v>32</v>
      </c>
      <c r="X669" s="24">
        <v>0.4</v>
      </c>
      <c r="Y669" s="24">
        <v>0.4</v>
      </c>
      <c r="Z669" s="24">
        <v>0.4</v>
      </c>
      <c r="AA669" s="24">
        <v>0.4</v>
      </c>
      <c r="AB669" s="24">
        <v>0.4</v>
      </c>
      <c r="AC669" s="24">
        <v>0.4</v>
      </c>
      <c r="AD669" s="24">
        <v>0.4</v>
      </c>
      <c r="AE669" s="24">
        <v>0.4</v>
      </c>
      <c r="AF669" s="24">
        <v>0.4</v>
      </c>
      <c r="AG669" s="24">
        <v>0.4</v>
      </c>
      <c r="AH669" s="24">
        <v>0.4</v>
      </c>
      <c r="AI669" s="24">
        <v>0.4</v>
      </c>
      <c r="AJ669" s="24">
        <v>0.4</v>
      </c>
      <c r="AK669" s="24">
        <v>0.4</v>
      </c>
      <c r="AL669" s="24">
        <v>0.4</v>
      </c>
      <c r="AM669" s="24">
        <v>0.4</v>
      </c>
      <c r="AN669" s="24">
        <v>0.4</v>
      </c>
      <c r="AP669" s="16"/>
      <c r="AQ669" s="16"/>
      <c r="AR669" s="12" t="s">
        <v>32</v>
      </c>
      <c r="AS669" s="12">
        <f t="shared" si="1135"/>
        <v>0</v>
      </c>
      <c r="AT669" s="12">
        <f t="shared" si="1135"/>
        <v>0</v>
      </c>
      <c r="AU669" s="12">
        <f t="shared" si="1136"/>
        <v>0</v>
      </c>
      <c r="AV669" s="12">
        <f t="shared" si="1137"/>
        <v>2.8</v>
      </c>
      <c r="AW669" s="12">
        <f t="shared" si="1138"/>
        <v>4.4000000000000004</v>
      </c>
      <c r="AX669" s="12">
        <f t="shared" si="1139"/>
        <v>2.4</v>
      </c>
      <c r="AY669" s="12">
        <f t="shared" si="1140"/>
        <v>0</v>
      </c>
      <c r="AZ669" s="12">
        <f t="shared" si="1141"/>
        <v>2.8</v>
      </c>
      <c r="BA669" s="12">
        <f t="shared" si="1142"/>
        <v>0</v>
      </c>
      <c r="BB669" s="12">
        <f t="shared" si="1143"/>
        <v>0</v>
      </c>
      <c r="BC669" s="12">
        <f t="shared" si="1144"/>
        <v>0</v>
      </c>
      <c r="BD669" s="12">
        <f t="shared" si="1145"/>
        <v>2.8</v>
      </c>
      <c r="BE669" s="12">
        <f t="shared" si="1146"/>
        <v>0</v>
      </c>
      <c r="BF669" s="12">
        <f t="shared" si="1147"/>
        <v>0</v>
      </c>
      <c r="BG669" s="12">
        <f t="shared" si="1148"/>
        <v>0</v>
      </c>
      <c r="BH669" s="12">
        <f t="shared" si="1149"/>
        <v>0</v>
      </c>
      <c r="BI669" s="12">
        <f t="shared" si="1150"/>
        <v>0</v>
      </c>
      <c r="BJ669" s="12">
        <f t="shared" si="1152"/>
        <v>15.2</v>
      </c>
    </row>
    <row r="670" spans="1:62">
      <c r="A670" s="17"/>
      <c r="B670" s="18"/>
      <c r="C670" s="19" t="s">
        <v>33</v>
      </c>
      <c r="D670" s="19">
        <f>SUM(D661:D669)</f>
        <v>0</v>
      </c>
      <c r="E670" s="19">
        <f>SUM(E661:E669)</f>
        <v>33</v>
      </c>
      <c r="F670" s="19">
        <f t="shared" ref="F670:U670" si="1153">SUM(F661:F669)</f>
        <v>25</v>
      </c>
      <c r="G670" s="19">
        <f t="shared" si="1153"/>
        <v>49</v>
      </c>
      <c r="H670" s="19">
        <f t="shared" si="1153"/>
        <v>62</v>
      </c>
      <c r="I670" s="19">
        <f t="shared" si="1153"/>
        <v>79</v>
      </c>
      <c r="J670" s="19">
        <f t="shared" si="1153"/>
        <v>42</v>
      </c>
      <c r="K670" s="19">
        <f t="shared" si="1153"/>
        <v>67</v>
      </c>
      <c r="L670" s="19">
        <f t="shared" si="1153"/>
        <v>32</v>
      </c>
      <c r="M670" s="19">
        <f t="shared" si="1153"/>
        <v>11</v>
      </c>
      <c r="N670" s="19">
        <f t="shared" si="1153"/>
        <v>17</v>
      </c>
      <c r="O670" s="19">
        <f t="shared" si="1153"/>
        <v>42</v>
      </c>
      <c r="P670" s="19">
        <f t="shared" si="1153"/>
        <v>6</v>
      </c>
      <c r="Q670" s="19">
        <f t="shared" si="1153"/>
        <v>10</v>
      </c>
      <c r="R670" s="19">
        <f t="shared" si="1153"/>
        <v>0</v>
      </c>
      <c r="S670" s="19">
        <f t="shared" si="1153"/>
        <v>0</v>
      </c>
      <c r="T670" s="19">
        <f t="shared" si="1153"/>
        <v>0</v>
      </c>
      <c r="U670" s="19">
        <f t="shared" si="1153"/>
        <v>475</v>
      </c>
      <c r="AP670" s="17"/>
      <c r="AQ670" s="18"/>
      <c r="AR670" s="19" t="s">
        <v>33</v>
      </c>
      <c r="AS670" s="19">
        <f>SUM(AS661:AS669)</f>
        <v>0</v>
      </c>
      <c r="AT670" s="19">
        <f>SUM(AT661:AT669)</f>
        <v>13.914999999999999</v>
      </c>
      <c r="AU670" s="19">
        <f t="shared" ref="AU670:BJ670" si="1154">SUM(AU661:AU669)</f>
        <v>10.32</v>
      </c>
      <c r="AV670" s="19">
        <f t="shared" si="1154"/>
        <v>15.53</v>
      </c>
      <c r="AW670" s="19">
        <f t="shared" si="1154"/>
        <v>18.71</v>
      </c>
      <c r="AX670" s="19">
        <f t="shared" si="1154"/>
        <v>22.92</v>
      </c>
      <c r="AY670" s="19">
        <f t="shared" si="1154"/>
        <v>12.065</v>
      </c>
      <c r="AZ670" s="19">
        <f t="shared" si="1154"/>
        <v>20.625</v>
      </c>
      <c r="BA670" s="19">
        <f t="shared" si="1154"/>
        <v>9.4949999999999992</v>
      </c>
      <c r="BB670" s="19">
        <f t="shared" si="1154"/>
        <v>3.54</v>
      </c>
      <c r="BC670" s="19">
        <f t="shared" si="1154"/>
        <v>7.1150000000000002</v>
      </c>
      <c r="BD670" s="19">
        <f t="shared" si="1154"/>
        <v>15.595000000000001</v>
      </c>
      <c r="BE670" s="19">
        <f t="shared" si="1154"/>
        <v>1.59</v>
      </c>
      <c r="BF670" s="19">
        <f t="shared" si="1154"/>
        <v>2.57</v>
      </c>
      <c r="BG670" s="19">
        <f t="shared" si="1154"/>
        <v>0</v>
      </c>
      <c r="BH670" s="19">
        <f t="shared" si="1154"/>
        <v>0</v>
      </c>
      <c r="BI670" s="19">
        <f t="shared" si="1154"/>
        <v>0</v>
      </c>
      <c r="BJ670" s="19">
        <f t="shared" si="1154"/>
        <v>153.99</v>
      </c>
    </row>
    <row r="673" spans="1:62" ht="106.5">
      <c r="A673" s="8" t="s">
        <v>2</v>
      </c>
      <c r="B673" s="8" t="s">
        <v>3</v>
      </c>
      <c r="C673" s="8" t="s">
        <v>4</v>
      </c>
      <c r="D673" s="9" t="str">
        <f>D5</f>
        <v>ANGGREK</v>
      </c>
      <c r="E673" s="9" t="str">
        <f>E5</f>
        <v>BOUGENVIL</v>
      </c>
      <c r="F673" s="9" t="str">
        <f t="shared" ref="F673:U673" si="1155">F5</f>
        <v>CAMELIA</v>
      </c>
      <c r="G673" s="9" t="str">
        <f t="shared" si="1155"/>
        <v>DEWANDARU</v>
      </c>
      <c r="H673" s="9" t="str">
        <f t="shared" si="1155"/>
        <v>EDELWEIS</v>
      </c>
      <c r="I673" s="9" t="str">
        <f t="shared" si="1155"/>
        <v>FLAMBOYAN</v>
      </c>
      <c r="J673" s="9" t="str">
        <f t="shared" si="1155"/>
        <v>GERANIUM</v>
      </c>
      <c r="K673" s="9" t="str">
        <f t="shared" si="1155"/>
        <v>HELIKONIA</v>
      </c>
      <c r="L673" s="9" t="str">
        <f t="shared" si="1155"/>
        <v>IVY</v>
      </c>
      <c r="M673" s="9" t="str">
        <f t="shared" si="1155"/>
        <v>KANA</v>
      </c>
      <c r="N673" s="9" t="str">
        <f t="shared" si="1155"/>
        <v>IGD</v>
      </c>
      <c r="O673" s="9" t="str">
        <f t="shared" si="1155"/>
        <v>HCU</v>
      </c>
      <c r="P673" s="9" t="str">
        <f t="shared" si="1155"/>
        <v>PENUNJANG</v>
      </c>
      <c r="Q673" s="9" t="str">
        <f t="shared" si="1155"/>
        <v>PELAYANAN</v>
      </c>
      <c r="R673" s="9" t="str">
        <f t="shared" si="1155"/>
        <v>ADMIN</v>
      </c>
      <c r="S673" s="9" t="str">
        <f t="shared" si="1155"/>
        <v>ASRAMA</v>
      </c>
      <c r="T673" s="9" t="str">
        <f t="shared" si="1155"/>
        <v>MASJID</v>
      </c>
      <c r="U673" s="9" t="str">
        <f t="shared" si="1155"/>
        <v>JUMLAH</v>
      </c>
      <c r="W673" s="21"/>
      <c r="X673" s="22" t="str">
        <f>X5</f>
        <v>ANGGREK</v>
      </c>
      <c r="Y673" s="22" t="str">
        <f>Y5</f>
        <v>BOUGENVIL</v>
      </c>
      <c r="Z673" s="22" t="str">
        <f t="shared" ref="Z673:AN673" si="1156">Z5</f>
        <v>CAMELIA</v>
      </c>
      <c r="AA673" s="22" t="str">
        <f t="shared" si="1156"/>
        <v>DEWANDARU</v>
      </c>
      <c r="AB673" s="22" t="str">
        <f t="shared" si="1156"/>
        <v>EDELWEIS</v>
      </c>
      <c r="AC673" s="22" t="str">
        <f t="shared" si="1156"/>
        <v>FLAMBOYAN</v>
      </c>
      <c r="AD673" s="22" t="str">
        <f t="shared" si="1156"/>
        <v>GERANIUM</v>
      </c>
      <c r="AE673" s="22" t="str">
        <f t="shared" si="1156"/>
        <v>HELIKONIA</v>
      </c>
      <c r="AF673" s="22" t="str">
        <f t="shared" si="1156"/>
        <v>IVY</v>
      </c>
      <c r="AG673" s="22" t="str">
        <f t="shared" si="1156"/>
        <v>KANA</v>
      </c>
      <c r="AH673" s="22" t="str">
        <f t="shared" si="1156"/>
        <v>IGD</v>
      </c>
      <c r="AI673" s="22" t="str">
        <f t="shared" si="1156"/>
        <v>HCU</v>
      </c>
      <c r="AJ673" s="22" t="str">
        <f t="shared" si="1156"/>
        <v>PENUNJANG</v>
      </c>
      <c r="AK673" s="22" t="str">
        <f t="shared" si="1156"/>
        <v>PELAYANAN</v>
      </c>
      <c r="AL673" s="22" t="str">
        <f t="shared" si="1156"/>
        <v>ADMIN</v>
      </c>
      <c r="AM673" s="22" t="str">
        <f t="shared" si="1156"/>
        <v>ASRAMA</v>
      </c>
      <c r="AN673" s="22" t="str">
        <f t="shared" si="1156"/>
        <v>MASJID</v>
      </c>
      <c r="AP673" s="8" t="s">
        <v>2</v>
      </c>
      <c r="AQ673" s="8" t="s">
        <v>3</v>
      </c>
      <c r="AR673" s="8" t="s">
        <v>4</v>
      </c>
      <c r="AS673" s="9" t="str">
        <f>AS5</f>
        <v>ANGGREK</v>
      </c>
      <c r="AT673" s="9" t="str">
        <f>AT5</f>
        <v>BOUGENVIL</v>
      </c>
      <c r="AU673" s="9" t="str">
        <f t="shared" ref="AU673:BJ673" si="1157">AU5</f>
        <v>CAMELIA II</v>
      </c>
      <c r="AV673" s="9" t="str">
        <f t="shared" si="1157"/>
        <v>DEWANDARU</v>
      </c>
      <c r="AW673" s="9" t="str">
        <f t="shared" si="1157"/>
        <v>EDELWEIS</v>
      </c>
      <c r="AX673" s="9" t="str">
        <f t="shared" si="1157"/>
        <v>FLAMBOYAN</v>
      </c>
      <c r="AY673" s="9" t="str">
        <f t="shared" si="1157"/>
        <v>GERANIUM</v>
      </c>
      <c r="AZ673" s="9" t="str">
        <f t="shared" si="1157"/>
        <v>HELIKONIA</v>
      </c>
      <c r="BA673" s="9" t="str">
        <f t="shared" si="1157"/>
        <v>IVY</v>
      </c>
      <c r="BB673" s="9" t="str">
        <f t="shared" si="1157"/>
        <v>KANA</v>
      </c>
      <c r="BC673" s="9" t="str">
        <f t="shared" si="1157"/>
        <v>IGD</v>
      </c>
      <c r="BD673" s="9" t="str">
        <f t="shared" si="1157"/>
        <v>HCU</v>
      </c>
      <c r="BE673" s="9" t="str">
        <f t="shared" si="1157"/>
        <v>PENUNJANG</v>
      </c>
      <c r="BF673" s="9" t="str">
        <f t="shared" si="1157"/>
        <v>PELAYANAN</v>
      </c>
      <c r="BG673" s="9" t="str">
        <f t="shared" si="1157"/>
        <v>ADMIN</v>
      </c>
      <c r="BH673" s="9" t="str">
        <f t="shared" si="1157"/>
        <v>ASRAMA</v>
      </c>
      <c r="BI673" s="9" t="str">
        <f t="shared" si="1157"/>
        <v>MASJID</v>
      </c>
      <c r="BJ673" s="9" t="str">
        <f t="shared" si="1157"/>
        <v>JUMLAH</v>
      </c>
    </row>
    <row r="674" spans="1:62" ht="15.75">
      <c r="A674" s="10">
        <f>A661+1</f>
        <v>21</v>
      </c>
      <c r="B674" s="11" t="s">
        <v>39</v>
      </c>
      <c r="C674" s="12" t="s">
        <v>24</v>
      </c>
      <c r="D674" s="12"/>
      <c r="E674" s="12"/>
      <c r="F674" s="12"/>
      <c r="G674" s="12">
        <v>8</v>
      </c>
      <c r="H674" s="12">
        <v>16</v>
      </c>
      <c r="I674" s="12">
        <v>25</v>
      </c>
      <c r="J674" s="12">
        <v>14</v>
      </c>
      <c r="K674" s="12">
        <v>15</v>
      </c>
      <c r="L674" s="12">
        <v>8</v>
      </c>
      <c r="M674" s="12">
        <v>2</v>
      </c>
      <c r="N674" s="12"/>
      <c r="O674" s="12">
        <v>11</v>
      </c>
      <c r="P674" s="12">
        <v>7</v>
      </c>
      <c r="Q674" s="12">
        <v>9</v>
      </c>
      <c r="R674" s="12"/>
      <c r="S674" s="12"/>
      <c r="T674" s="12"/>
      <c r="U674" s="12">
        <f>SUM(E674:T674)</f>
        <v>115</v>
      </c>
      <c r="W674" s="23" t="s">
        <v>24</v>
      </c>
      <c r="X674" s="24">
        <v>0.26500000000000001</v>
      </c>
      <c r="Y674" s="24">
        <v>0.26500000000000001</v>
      </c>
      <c r="Z674" s="24">
        <v>0.26500000000000001</v>
      </c>
      <c r="AA674" s="24">
        <v>0.26500000000000001</v>
      </c>
      <c r="AB674" s="24">
        <v>0.26500000000000001</v>
      </c>
      <c r="AC674" s="24">
        <v>0.26500000000000001</v>
      </c>
      <c r="AD674" s="24">
        <v>0.26500000000000001</v>
      </c>
      <c r="AE674" s="24">
        <v>0.26500000000000001</v>
      </c>
      <c r="AF674" s="24">
        <v>0.26500000000000001</v>
      </c>
      <c r="AG674" s="24">
        <v>0.26500000000000001</v>
      </c>
      <c r="AH674" s="24">
        <v>0.26500000000000001</v>
      </c>
      <c r="AI674" s="24">
        <v>0.26500000000000001</v>
      </c>
      <c r="AJ674" s="24">
        <v>0.26500000000000001</v>
      </c>
      <c r="AK674" s="24">
        <v>0.26500000000000001</v>
      </c>
      <c r="AL674" s="24">
        <v>0.26500000000000001</v>
      </c>
      <c r="AM674" s="24">
        <v>0.26500000000000001</v>
      </c>
      <c r="AN674" s="24">
        <v>0.26500000000000001</v>
      </c>
      <c r="AP674" s="10">
        <f>AP661+1</f>
        <v>21</v>
      </c>
      <c r="AQ674" s="11" t="s">
        <v>38</v>
      </c>
      <c r="AR674" s="12" t="s">
        <v>24</v>
      </c>
      <c r="AS674" s="12">
        <f t="shared" ref="AS674:AT682" si="1158">X674*D674</f>
        <v>0</v>
      </c>
      <c r="AT674" s="12">
        <f t="shared" si="1158"/>
        <v>0</v>
      </c>
      <c r="AU674" s="12">
        <f t="shared" ref="AU674:AU682" si="1159">Z674*F674</f>
        <v>0</v>
      </c>
      <c r="AV674" s="12">
        <f t="shared" ref="AV674:AV682" si="1160">AA674*G674</f>
        <v>2.12</v>
      </c>
      <c r="AW674" s="12">
        <f t="shared" ref="AW674:AW682" si="1161">AB674*H674</f>
        <v>4.24</v>
      </c>
      <c r="AX674" s="12">
        <f t="shared" ref="AX674:AX682" si="1162">AC674*I674</f>
        <v>6.625</v>
      </c>
      <c r="AY674" s="12">
        <f t="shared" ref="AY674:AY682" si="1163">AD674*J674</f>
        <v>3.71</v>
      </c>
      <c r="AZ674" s="12">
        <f t="shared" ref="AZ674:AZ682" si="1164">AE674*K674</f>
        <v>3.9750000000000001</v>
      </c>
      <c r="BA674" s="12">
        <f t="shared" ref="BA674:BA682" si="1165">AF674*L674</f>
        <v>2.12</v>
      </c>
      <c r="BB674" s="12">
        <f t="shared" ref="BB674:BB682" si="1166">AG674*M674</f>
        <v>0.53</v>
      </c>
      <c r="BC674" s="12">
        <f t="shared" ref="BC674:BC682" si="1167">AH674*N674</f>
        <v>0</v>
      </c>
      <c r="BD674" s="12">
        <f t="shared" ref="BD674:BD682" si="1168">AI674*O674</f>
        <v>2.915</v>
      </c>
      <c r="BE674" s="12">
        <f t="shared" ref="BE674:BE682" si="1169">AJ674*P674</f>
        <v>1.855</v>
      </c>
      <c r="BF674" s="12">
        <f t="shared" ref="BF674:BF682" si="1170">AK674*Q674</f>
        <v>2.3849999999999998</v>
      </c>
      <c r="BG674" s="12">
        <f t="shared" ref="BG674:BG682" si="1171">AL674*R674</f>
        <v>0</v>
      </c>
      <c r="BH674" s="12">
        <f t="shared" ref="BH674:BH682" si="1172">AM674*S674</f>
        <v>0</v>
      </c>
      <c r="BI674" s="12">
        <f t="shared" ref="BI674:BI682" si="1173">AN674*T674</f>
        <v>0</v>
      </c>
      <c r="BJ674" s="12">
        <f>SUM(AT674:BI674)</f>
        <v>30.475000000000001</v>
      </c>
    </row>
    <row r="675" spans="1:62" ht="15.75">
      <c r="A675" s="14"/>
      <c r="B675" s="15">
        <f>B662+1</f>
        <v>44613</v>
      </c>
      <c r="C675" s="12" t="s">
        <v>25</v>
      </c>
      <c r="D675" s="12"/>
      <c r="E675" s="12"/>
      <c r="F675" s="12"/>
      <c r="G675" s="12">
        <v>9</v>
      </c>
      <c r="H675" s="12">
        <v>17</v>
      </c>
      <c r="I675" s="12">
        <v>27</v>
      </c>
      <c r="J675" s="12">
        <v>15</v>
      </c>
      <c r="K675" s="12">
        <v>16</v>
      </c>
      <c r="L675" s="12">
        <v>10</v>
      </c>
      <c r="M675" s="12">
        <v>2</v>
      </c>
      <c r="N675" s="12"/>
      <c r="O675" s="12">
        <v>2</v>
      </c>
      <c r="P675" s="12"/>
      <c r="Q675" s="12"/>
      <c r="R675" s="12"/>
      <c r="S675" s="12"/>
      <c r="T675" s="12"/>
      <c r="U675" s="12">
        <f t="shared" ref="U675:U682" si="1174">SUM(E675:T675)</f>
        <v>98</v>
      </c>
      <c r="W675" s="23" t="s">
        <v>25</v>
      </c>
      <c r="X675" s="24">
        <v>0.22500000000000001</v>
      </c>
      <c r="Y675" s="24">
        <v>0.22500000000000001</v>
      </c>
      <c r="Z675" s="24">
        <v>0.22500000000000001</v>
      </c>
      <c r="AA675" s="24">
        <v>0.22500000000000001</v>
      </c>
      <c r="AB675" s="24">
        <v>0.22500000000000001</v>
      </c>
      <c r="AC675" s="24">
        <v>0.22500000000000001</v>
      </c>
      <c r="AD675" s="24">
        <v>0.22500000000000001</v>
      </c>
      <c r="AE675" s="24">
        <v>0.22500000000000001</v>
      </c>
      <c r="AF675" s="24">
        <v>0.22500000000000001</v>
      </c>
      <c r="AG675" s="24">
        <v>0.22500000000000001</v>
      </c>
      <c r="AH675" s="24">
        <v>0.22500000000000001</v>
      </c>
      <c r="AI675" s="24">
        <v>0.22500000000000001</v>
      </c>
      <c r="AJ675" s="24">
        <v>0.22500000000000001</v>
      </c>
      <c r="AK675" s="24">
        <v>0.22500000000000001</v>
      </c>
      <c r="AL675" s="24">
        <v>0.22500000000000001</v>
      </c>
      <c r="AM675" s="24">
        <v>0.22500000000000001</v>
      </c>
      <c r="AN675" s="24">
        <v>0.22500000000000001</v>
      </c>
      <c r="AP675" s="14"/>
      <c r="AQ675" s="15">
        <f>AQ662+1</f>
        <v>44248</v>
      </c>
      <c r="AR675" s="12" t="s">
        <v>25</v>
      </c>
      <c r="AS675" s="12">
        <f t="shared" si="1158"/>
        <v>0</v>
      </c>
      <c r="AT675" s="12">
        <f t="shared" si="1158"/>
        <v>0</v>
      </c>
      <c r="AU675" s="12">
        <f t="shared" si="1159"/>
        <v>0</v>
      </c>
      <c r="AV675" s="12">
        <f t="shared" si="1160"/>
        <v>2.0249999999999999</v>
      </c>
      <c r="AW675" s="12">
        <f t="shared" si="1161"/>
        <v>3.8250000000000002</v>
      </c>
      <c r="AX675" s="12">
        <f t="shared" si="1162"/>
        <v>6.0750000000000002</v>
      </c>
      <c r="AY675" s="12">
        <f t="shared" si="1163"/>
        <v>3.375</v>
      </c>
      <c r="AZ675" s="12">
        <f t="shared" si="1164"/>
        <v>3.6</v>
      </c>
      <c r="BA675" s="12">
        <f t="shared" si="1165"/>
        <v>2.25</v>
      </c>
      <c r="BB675" s="12">
        <f t="shared" si="1166"/>
        <v>0.45</v>
      </c>
      <c r="BC675" s="12">
        <f t="shared" si="1167"/>
        <v>0</v>
      </c>
      <c r="BD675" s="12">
        <f t="shared" si="1168"/>
        <v>0.45</v>
      </c>
      <c r="BE675" s="12">
        <f t="shared" si="1169"/>
        <v>0</v>
      </c>
      <c r="BF675" s="12">
        <f t="shared" si="1170"/>
        <v>0</v>
      </c>
      <c r="BG675" s="12">
        <f t="shared" si="1171"/>
        <v>0</v>
      </c>
      <c r="BH675" s="12">
        <f t="shared" si="1172"/>
        <v>0</v>
      </c>
      <c r="BI675" s="12">
        <f t="shared" si="1173"/>
        <v>0</v>
      </c>
      <c r="BJ675" s="12">
        <f t="shared" ref="BJ675:BJ682" si="1175">SUM(AT675:BI675)</f>
        <v>22.05</v>
      </c>
    </row>
    <row r="676" spans="1:62" ht="15.75">
      <c r="A676" s="14"/>
      <c r="B676" s="14"/>
      <c r="C676" s="12" t="s">
        <v>26</v>
      </c>
      <c r="D676" s="12"/>
      <c r="E676" s="12"/>
      <c r="F676" s="12"/>
      <c r="G676" s="12">
        <v>5</v>
      </c>
      <c r="H676" s="12">
        <v>4</v>
      </c>
      <c r="I676" s="12">
        <v>5</v>
      </c>
      <c r="J676" s="12">
        <v>4</v>
      </c>
      <c r="K676" s="12">
        <v>4</v>
      </c>
      <c r="L676" s="12">
        <v>3</v>
      </c>
      <c r="M676" s="12">
        <v>1</v>
      </c>
      <c r="N676" s="12"/>
      <c r="O676" s="12">
        <v>3</v>
      </c>
      <c r="P676" s="12">
        <v>1</v>
      </c>
      <c r="Q676" s="12"/>
      <c r="R676" s="12"/>
      <c r="S676" s="12"/>
      <c r="T676" s="12"/>
      <c r="U676" s="12">
        <f t="shared" si="1174"/>
        <v>30</v>
      </c>
      <c r="W676" s="23" t="s">
        <v>26</v>
      </c>
      <c r="X676" s="24">
        <v>0.35</v>
      </c>
      <c r="Y676" s="24">
        <v>0.35</v>
      </c>
      <c r="Z676" s="24">
        <v>0.35</v>
      </c>
      <c r="AA676" s="24">
        <v>0.35</v>
      </c>
      <c r="AB676" s="24">
        <v>0.35</v>
      </c>
      <c r="AC676" s="24">
        <v>0.35</v>
      </c>
      <c r="AD676" s="24">
        <v>0.35</v>
      </c>
      <c r="AE676" s="24">
        <v>0.35</v>
      </c>
      <c r="AF676" s="24">
        <v>0.35</v>
      </c>
      <c r="AG676" s="24">
        <v>0.35</v>
      </c>
      <c r="AH676" s="24">
        <v>0.35</v>
      </c>
      <c r="AI676" s="24">
        <v>0.35</v>
      </c>
      <c r="AJ676" s="24">
        <v>0.35</v>
      </c>
      <c r="AK676" s="24">
        <v>0.35</v>
      </c>
      <c r="AL676" s="24">
        <v>0.35</v>
      </c>
      <c r="AM676" s="24">
        <v>0.35</v>
      </c>
      <c r="AN676" s="24">
        <v>0.35</v>
      </c>
      <c r="AP676" s="14"/>
      <c r="AQ676" s="14"/>
      <c r="AR676" s="12" t="s">
        <v>26</v>
      </c>
      <c r="AS676" s="12">
        <f t="shared" si="1158"/>
        <v>0</v>
      </c>
      <c r="AT676" s="12">
        <f t="shared" si="1158"/>
        <v>0</v>
      </c>
      <c r="AU676" s="12">
        <f t="shared" si="1159"/>
        <v>0</v>
      </c>
      <c r="AV676" s="12">
        <f t="shared" si="1160"/>
        <v>1.75</v>
      </c>
      <c r="AW676" s="12">
        <f t="shared" si="1161"/>
        <v>1.4</v>
      </c>
      <c r="AX676" s="12">
        <f t="shared" si="1162"/>
        <v>1.75</v>
      </c>
      <c r="AY676" s="12">
        <f t="shared" si="1163"/>
        <v>1.4</v>
      </c>
      <c r="AZ676" s="12">
        <f t="shared" si="1164"/>
        <v>1.4</v>
      </c>
      <c r="BA676" s="12">
        <f t="shared" si="1165"/>
        <v>1.05</v>
      </c>
      <c r="BB676" s="12">
        <f t="shared" si="1166"/>
        <v>0.35</v>
      </c>
      <c r="BC676" s="12">
        <f t="shared" si="1167"/>
        <v>0</v>
      </c>
      <c r="BD676" s="12">
        <f t="shared" si="1168"/>
        <v>1.05</v>
      </c>
      <c r="BE676" s="12">
        <f t="shared" si="1169"/>
        <v>0.35</v>
      </c>
      <c r="BF676" s="12">
        <f t="shared" si="1170"/>
        <v>0</v>
      </c>
      <c r="BG676" s="12">
        <f t="shared" si="1171"/>
        <v>0</v>
      </c>
      <c r="BH676" s="12">
        <f t="shared" si="1172"/>
        <v>0</v>
      </c>
      <c r="BI676" s="12">
        <f t="shared" si="1173"/>
        <v>0</v>
      </c>
      <c r="BJ676" s="12">
        <f t="shared" si="1175"/>
        <v>10.5</v>
      </c>
    </row>
    <row r="677" spans="1:62" ht="15.75">
      <c r="A677" s="14"/>
      <c r="B677" s="14"/>
      <c r="C677" s="12" t="s">
        <v>27</v>
      </c>
      <c r="D677" s="12"/>
      <c r="E677" s="12">
        <v>4</v>
      </c>
      <c r="F677" s="12">
        <v>6</v>
      </c>
      <c r="G677" s="12">
        <v>7</v>
      </c>
      <c r="H677" s="12">
        <v>9</v>
      </c>
      <c r="I677" s="12">
        <v>6</v>
      </c>
      <c r="J677" s="12">
        <v>3</v>
      </c>
      <c r="K677" s="12">
        <v>5</v>
      </c>
      <c r="L677" s="12">
        <v>2</v>
      </c>
      <c r="M677" s="12"/>
      <c r="N677" s="12"/>
      <c r="O677" s="12">
        <v>5</v>
      </c>
      <c r="P677" s="12">
        <v>2</v>
      </c>
      <c r="Q677" s="12">
        <v>2</v>
      </c>
      <c r="R677" s="12"/>
      <c r="S677" s="12"/>
      <c r="T677" s="12"/>
      <c r="U677" s="12">
        <f t="shared" si="1174"/>
        <v>51</v>
      </c>
      <c r="W677" s="23" t="s">
        <v>27</v>
      </c>
      <c r="X677" s="24">
        <v>0.43</v>
      </c>
      <c r="Y677" s="24">
        <v>0.43</v>
      </c>
      <c r="Z677" s="24">
        <v>0.43</v>
      </c>
      <c r="AA677" s="24">
        <v>0.43</v>
      </c>
      <c r="AB677" s="24">
        <v>0.43</v>
      </c>
      <c r="AC677" s="24">
        <v>0.43</v>
      </c>
      <c r="AD677" s="24">
        <v>0.43</v>
      </c>
      <c r="AE677" s="24">
        <v>0.43</v>
      </c>
      <c r="AF677" s="24">
        <v>0.43</v>
      </c>
      <c r="AG677" s="24">
        <v>0.43</v>
      </c>
      <c r="AH677" s="24">
        <v>0.43</v>
      </c>
      <c r="AI677" s="24">
        <v>0.43</v>
      </c>
      <c r="AJ677" s="24">
        <v>0.43</v>
      </c>
      <c r="AK677" s="24">
        <v>0.43</v>
      </c>
      <c r="AL677" s="24">
        <v>0.43</v>
      </c>
      <c r="AM677" s="24">
        <v>0.43</v>
      </c>
      <c r="AN677" s="24">
        <v>0.43</v>
      </c>
      <c r="AP677" s="14"/>
      <c r="AQ677" s="14"/>
      <c r="AR677" s="12" t="s">
        <v>27</v>
      </c>
      <c r="AS677" s="12">
        <f t="shared" si="1158"/>
        <v>0</v>
      </c>
      <c r="AT677" s="12">
        <f t="shared" si="1158"/>
        <v>1.72</v>
      </c>
      <c r="AU677" s="12">
        <f t="shared" si="1159"/>
        <v>2.58</v>
      </c>
      <c r="AV677" s="12">
        <f t="shared" si="1160"/>
        <v>3.01</v>
      </c>
      <c r="AW677" s="12">
        <f t="shared" si="1161"/>
        <v>3.87</v>
      </c>
      <c r="AX677" s="12">
        <f t="shared" si="1162"/>
        <v>2.58</v>
      </c>
      <c r="AY677" s="12">
        <f t="shared" si="1163"/>
        <v>1.29</v>
      </c>
      <c r="AZ677" s="12">
        <f t="shared" si="1164"/>
        <v>2.15</v>
      </c>
      <c r="BA677" s="12">
        <f t="shared" si="1165"/>
        <v>0.86</v>
      </c>
      <c r="BB677" s="12">
        <f t="shared" si="1166"/>
        <v>0</v>
      </c>
      <c r="BC677" s="12">
        <f t="shared" si="1167"/>
        <v>0</v>
      </c>
      <c r="BD677" s="12">
        <f t="shared" si="1168"/>
        <v>2.15</v>
      </c>
      <c r="BE677" s="12">
        <f t="shared" si="1169"/>
        <v>0.86</v>
      </c>
      <c r="BF677" s="12">
        <f t="shared" si="1170"/>
        <v>0.86</v>
      </c>
      <c r="BG677" s="12">
        <f t="shared" si="1171"/>
        <v>0</v>
      </c>
      <c r="BH677" s="12">
        <f t="shared" si="1172"/>
        <v>0</v>
      </c>
      <c r="BI677" s="12">
        <f t="shared" si="1173"/>
        <v>0</v>
      </c>
      <c r="BJ677" s="12">
        <f t="shared" si="1175"/>
        <v>21.93</v>
      </c>
    </row>
    <row r="678" spans="1:62" ht="15.75">
      <c r="A678" s="14"/>
      <c r="B678" s="14"/>
      <c r="C678" s="12" t="s">
        <v>28</v>
      </c>
      <c r="D678" s="12"/>
      <c r="E678" s="12">
        <v>7</v>
      </c>
      <c r="F678" s="12">
        <v>8</v>
      </c>
      <c r="G678" s="12">
        <v>4</v>
      </c>
      <c r="H678" s="12">
        <v>6</v>
      </c>
      <c r="I678" s="12">
        <v>4</v>
      </c>
      <c r="J678" s="12">
        <v>2</v>
      </c>
      <c r="K678" s="12">
        <v>4</v>
      </c>
      <c r="L678" s="12">
        <v>4</v>
      </c>
      <c r="M678" s="12"/>
      <c r="N678" s="12"/>
      <c r="O678" s="12">
        <v>6</v>
      </c>
      <c r="P678" s="12">
        <v>2</v>
      </c>
      <c r="Q678" s="12">
        <v>4</v>
      </c>
      <c r="R678" s="12"/>
      <c r="S678" s="12"/>
      <c r="T678" s="12"/>
      <c r="U678" s="12">
        <f t="shared" si="1174"/>
        <v>51</v>
      </c>
      <c r="W678" s="23" t="s">
        <v>28</v>
      </c>
      <c r="X678" s="24">
        <v>0.5</v>
      </c>
      <c r="Y678" s="24">
        <v>0.5</v>
      </c>
      <c r="Z678" s="24">
        <v>0.5</v>
      </c>
      <c r="AA678" s="24">
        <v>0.5</v>
      </c>
      <c r="AB678" s="24">
        <v>0.5</v>
      </c>
      <c r="AC678" s="24">
        <v>0.5</v>
      </c>
      <c r="AD678" s="24">
        <v>0.5</v>
      </c>
      <c r="AE678" s="24">
        <v>0.5</v>
      </c>
      <c r="AF678" s="24">
        <v>0.5</v>
      </c>
      <c r="AG678" s="24">
        <v>0.5</v>
      </c>
      <c r="AH678" s="24">
        <v>0.5</v>
      </c>
      <c r="AI678" s="24">
        <v>0.5</v>
      </c>
      <c r="AJ678" s="24">
        <v>0.5</v>
      </c>
      <c r="AK678" s="24">
        <v>0.5</v>
      </c>
      <c r="AL678" s="24">
        <v>0.5</v>
      </c>
      <c r="AM678" s="24">
        <v>0.5</v>
      </c>
      <c r="AN678" s="24">
        <v>0.5</v>
      </c>
      <c r="AP678" s="14"/>
      <c r="AQ678" s="14"/>
      <c r="AR678" s="12" t="s">
        <v>28</v>
      </c>
      <c r="AS678" s="12">
        <f t="shared" si="1158"/>
        <v>0</v>
      </c>
      <c r="AT678" s="12">
        <f t="shared" si="1158"/>
        <v>3.5</v>
      </c>
      <c r="AU678" s="12">
        <f t="shared" si="1159"/>
        <v>4</v>
      </c>
      <c r="AV678" s="12">
        <f t="shared" si="1160"/>
        <v>2</v>
      </c>
      <c r="AW678" s="12">
        <f t="shared" si="1161"/>
        <v>3</v>
      </c>
      <c r="AX678" s="12">
        <f t="shared" si="1162"/>
        <v>2</v>
      </c>
      <c r="AY678" s="12">
        <f t="shared" si="1163"/>
        <v>1</v>
      </c>
      <c r="AZ678" s="12">
        <f t="shared" si="1164"/>
        <v>2</v>
      </c>
      <c r="BA678" s="12">
        <f t="shared" si="1165"/>
        <v>2</v>
      </c>
      <c r="BB678" s="12">
        <f t="shared" si="1166"/>
        <v>0</v>
      </c>
      <c r="BC678" s="12">
        <f t="shared" si="1167"/>
        <v>0</v>
      </c>
      <c r="BD678" s="12">
        <f t="shared" si="1168"/>
        <v>3</v>
      </c>
      <c r="BE678" s="12">
        <f t="shared" si="1169"/>
        <v>1</v>
      </c>
      <c r="BF678" s="12">
        <f t="shared" si="1170"/>
        <v>2</v>
      </c>
      <c r="BG678" s="12">
        <f t="shared" si="1171"/>
        <v>0</v>
      </c>
      <c r="BH678" s="12">
        <f t="shared" si="1172"/>
        <v>0</v>
      </c>
      <c r="BI678" s="12">
        <f t="shared" si="1173"/>
        <v>0</v>
      </c>
      <c r="BJ678" s="12">
        <f t="shared" si="1175"/>
        <v>25.5</v>
      </c>
    </row>
    <row r="679" spans="1:62" ht="15.75">
      <c r="A679" s="14"/>
      <c r="B679" s="14"/>
      <c r="C679" s="12" t="s">
        <v>35</v>
      </c>
      <c r="D679" s="12"/>
      <c r="E679" s="12">
        <v>6</v>
      </c>
      <c r="F679" s="12">
        <v>7</v>
      </c>
      <c r="G679" s="12">
        <v>3</v>
      </c>
      <c r="H679" s="12">
        <v>4</v>
      </c>
      <c r="I679" s="12">
        <v>3</v>
      </c>
      <c r="J679" s="12">
        <v>2</v>
      </c>
      <c r="K679" s="12">
        <v>3</v>
      </c>
      <c r="L679" s="12">
        <v>2</v>
      </c>
      <c r="M679" s="12"/>
      <c r="N679" s="12"/>
      <c r="O679" s="12">
        <v>4</v>
      </c>
      <c r="P679" s="12"/>
      <c r="Q679" s="12">
        <v>2</v>
      </c>
      <c r="R679" s="12"/>
      <c r="S679" s="12"/>
      <c r="T679" s="12"/>
      <c r="U679" s="12">
        <f t="shared" si="1174"/>
        <v>36</v>
      </c>
      <c r="W679" s="23" t="s">
        <v>50</v>
      </c>
      <c r="X679" s="24">
        <v>8.5000000000000006E-2</v>
      </c>
      <c r="Y679" s="24">
        <v>8.5000000000000006E-2</v>
      </c>
      <c r="Z679" s="24">
        <v>8.5000000000000006E-2</v>
      </c>
      <c r="AA679" s="24">
        <v>8.5000000000000006E-2</v>
      </c>
      <c r="AB679" s="24">
        <v>8.5000000000000006E-2</v>
      </c>
      <c r="AC679" s="24">
        <v>8.5000000000000006E-2</v>
      </c>
      <c r="AD679" s="24">
        <v>8.5000000000000006E-2</v>
      </c>
      <c r="AE679" s="24">
        <v>8.5000000000000006E-2</v>
      </c>
      <c r="AF679" s="24">
        <v>8.5000000000000006E-2</v>
      </c>
      <c r="AG679" s="24">
        <v>8.5000000000000006E-2</v>
      </c>
      <c r="AH679" s="24">
        <v>8.5000000000000006E-2</v>
      </c>
      <c r="AI679" s="24">
        <v>8.5000000000000006E-2</v>
      </c>
      <c r="AJ679" s="24">
        <v>8.5000000000000006E-2</v>
      </c>
      <c r="AK679" s="24">
        <v>8.5000000000000006E-2</v>
      </c>
      <c r="AL679" s="24">
        <v>8.5000000000000006E-2</v>
      </c>
      <c r="AM679" s="24">
        <v>8.5000000000000006E-2</v>
      </c>
      <c r="AN679" s="24">
        <v>8.5000000000000006E-2</v>
      </c>
      <c r="AP679" s="14"/>
      <c r="AQ679" s="14"/>
      <c r="AR679" s="12" t="s">
        <v>35</v>
      </c>
      <c r="AS679" s="12">
        <f t="shared" si="1158"/>
        <v>0</v>
      </c>
      <c r="AT679" s="12">
        <f t="shared" si="1158"/>
        <v>0.51</v>
      </c>
      <c r="AU679" s="12">
        <f t="shared" si="1159"/>
        <v>0.59499999999999997</v>
      </c>
      <c r="AV679" s="12">
        <f t="shared" si="1160"/>
        <v>0.255</v>
      </c>
      <c r="AW679" s="12">
        <f t="shared" si="1161"/>
        <v>0.34</v>
      </c>
      <c r="AX679" s="12">
        <f t="shared" si="1162"/>
        <v>0.255</v>
      </c>
      <c r="AY679" s="12">
        <f t="shared" si="1163"/>
        <v>0.17</v>
      </c>
      <c r="AZ679" s="12">
        <f t="shared" si="1164"/>
        <v>0.255</v>
      </c>
      <c r="BA679" s="12">
        <f t="shared" si="1165"/>
        <v>0.17</v>
      </c>
      <c r="BB679" s="12">
        <f t="shared" si="1166"/>
        <v>0</v>
      </c>
      <c r="BC679" s="12">
        <f t="shared" si="1167"/>
        <v>0</v>
      </c>
      <c r="BD679" s="12">
        <f t="shared" si="1168"/>
        <v>0.34</v>
      </c>
      <c r="BE679" s="12">
        <f t="shared" si="1169"/>
        <v>0</v>
      </c>
      <c r="BF679" s="12">
        <f t="shared" si="1170"/>
        <v>0.17</v>
      </c>
      <c r="BG679" s="12">
        <f t="shared" si="1171"/>
        <v>0</v>
      </c>
      <c r="BH679" s="12">
        <f t="shared" si="1172"/>
        <v>0</v>
      </c>
      <c r="BI679" s="12">
        <f t="shared" si="1173"/>
        <v>0</v>
      </c>
      <c r="BJ679" s="12">
        <f t="shared" si="1175"/>
        <v>3.06</v>
      </c>
    </row>
    <row r="680" spans="1:62" ht="15.75">
      <c r="A680" s="14"/>
      <c r="B680" s="14"/>
      <c r="C680" s="12" t="s">
        <v>36</v>
      </c>
      <c r="D680" s="12"/>
      <c r="E680" s="12">
        <v>4</v>
      </c>
      <c r="F680" s="12">
        <v>6</v>
      </c>
      <c r="G680" s="12"/>
      <c r="H680" s="12"/>
      <c r="I680" s="12"/>
      <c r="J680" s="12"/>
      <c r="K680" s="12"/>
      <c r="L680" s="12"/>
      <c r="M680" s="12"/>
      <c r="N680" s="12"/>
      <c r="O680" s="12">
        <v>4</v>
      </c>
      <c r="P680" s="12"/>
      <c r="Q680" s="12"/>
      <c r="R680" s="12"/>
      <c r="S680" s="12"/>
      <c r="T680" s="12"/>
      <c r="U680" s="12">
        <f t="shared" si="1174"/>
        <v>14</v>
      </c>
      <c r="W680" s="23" t="s">
        <v>51</v>
      </c>
      <c r="X680" s="24">
        <v>0.59</v>
      </c>
      <c r="Y680" s="24">
        <v>0.59</v>
      </c>
      <c r="Z680" s="24">
        <v>0.59</v>
      </c>
      <c r="AA680" s="24">
        <v>0.59</v>
      </c>
      <c r="AB680" s="24">
        <v>0.59</v>
      </c>
      <c r="AC680" s="24">
        <v>0.59</v>
      </c>
      <c r="AD680" s="24">
        <v>0.59</v>
      </c>
      <c r="AE680" s="24">
        <v>0.59</v>
      </c>
      <c r="AF680" s="24">
        <v>0.59</v>
      </c>
      <c r="AG680" s="24">
        <v>0.59</v>
      </c>
      <c r="AH680" s="24">
        <v>0.59</v>
      </c>
      <c r="AI680" s="24">
        <v>0.59</v>
      </c>
      <c r="AJ680" s="24">
        <v>0.59</v>
      </c>
      <c r="AK680" s="24">
        <v>0.59</v>
      </c>
      <c r="AL680" s="24">
        <v>0.59</v>
      </c>
      <c r="AM680" s="24">
        <v>0.59</v>
      </c>
      <c r="AN680" s="24">
        <v>0.59</v>
      </c>
      <c r="AP680" s="14"/>
      <c r="AQ680" s="14"/>
      <c r="AR680" s="12" t="s">
        <v>36</v>
      </c>
      <c r="AS680" s="12">
        <f t="shared" si="1158"/>
        <v>0</v>
      </c>
      <c r="AT680" s="12">
        <f t="shared" si="1158"/>
        <v>2.36</v>
      </c>
      <c r="AU680" s="12">
        <f t="shared" si="1159"/>
        <v>3.54</v>
      </c>
      <c r="AV680" s="12">
        <f t="shared" si="1160"/>
        <v>0</v>
      </c>
      <c r="AW680" s="12">
        <f t="shared" si="1161"/>
        <v>0</v>
      </c>
      <c r="AX680" s="12">
        <f t="shared" si="1162"/>
        <v>0</v>
      </c>
      <c r="AY680" s="12">
        <f t="shared" si="1163"/>
        <v>0</v>
      </c>
      <c r="AZ680" s="12">
        <f t="shared" si="1164"/>
        <v>0</v>
      </c>
      <c r="BA680" s="12">
        <f t="shared" si="1165"/>
        <v>0</v>
      </c>
      <c r="BB680" s="12">
        <f t="shared" si="1166"/>
        <v>0</v>
      </c>
      <c r="BC680" s="12">
        <f t="shared" si="1167"/>
        <v>0</v>
      </c>
      <c r="BD680" s="12">
        <f t="shared" si="1168"/>
        <v>2.36</v>
      </c>
      <c r="BE680" s="12">
        <f t="shared" si="1169"/>
        <v>0</v>
      </c>
      <c r="BF680" s="12">
        <f t="shared" si="1170"/>
        <v>0</v>
      </c>
      <c r="BG680" s="12">
        <f t="shared" si="1171"/>
        <v>0</v>
      </c>
      <c r="BH680" s="12">
        <f t="shared" si="1172"/>
        <v>0</v>
      </c>
      <c r="BI680" s="12">
        <f t="shared" si="1173"/>
        <v>0</v>
      </c>
      <c r="BJ680" s="12">
        <f t="shared" si="1175"/>
        <v>8.26</v>
      </c>
    </row>
    <row r="681" spans="1:62" ht="15.75">
      <c r="A681" s="14"/>
      <c r="B681" s="14"/>
      <c r="C681" s="12" t="s">
        <v>31</v>
      </c>
      <c r="D681" s="12"/>
      <c r="E681" s="12">
        <v>4</v>
      </c>
      <c r="F681" s="12">
        <v>6</v>
      </c>
      <c r="G681" s="12"/>
      <c r="H681" s="12"/>
      <c r="I681" s="12"/>
      <c r="J681" s="12"/>
      <c r="K681" s="12"/>
      <c r="L681" s="12"/>
      <c r="M681" s="12"/>
      <c r="N681" s="12"/>
      <c r="O681" s="12">
        <v>1</v>
      </c>
      <c r="P681" s="12"/>
      <c r="Q681" s="12"/>
      <c r="R681" s="12"/>
      <c r="S681" s="12"/>
      <c r="T681" s="12"/>
      <c r="U681" s="12">
        <f t="shared" si="1174"/>
        <v>11</v>
      </c>
      <c r="W681" s="23" t="s">
        <v>31</v>
      </c>
      <c r="X681" s="24">
        <v>0.56999999999999995</v>
      </c>
      <c r="Y681" s="24">
        <v>0.56999999999999995</v>
      </c>
      <c r="Z681" s="24">
        <v>0.56999999999999995</v>
      </c>
      <c r="AA681" s="24">
        <v>0.56999999999999995</v>
      </c>
      <c r="AB681" s="24">
        <v>0.56999999999999995</v>
      </c>
      <c r="AC681" s="24">
        <v>0.56999999999999995</v>
      </c>
      <c r="AD681" s="24">
        <v>0.56999999999999995</v>
      </c>
      <c r="AE681" s="24">
        <v>0.56999999999999995</v>
      </c>
      <c r="AF681" s="24">
        <v>0.56999999999999995</v>
      </c>
      <c r="AG681" s="24">
        <v>0.56999999999999995</v>
      </c>
      <c r="AH681" s="24">
        <v>0.56999999999999995</v>
      </c>
      <c r="AI681" s="24">
        <v>0.56999999999999995</v>
      </c>
      <c r="AJ681" s="24">
        <v>0.56999999999999995</v>
      </c>
      <c r="AK681" s="24">
        <v>0.56999999999999995</v>
      </c>
      <c r="AL681" s="24">
        <v>0.56999999999999995</v>
      </c>
      <c r="AM681" s="24">
        <v>0.56999999999999995</v>
      </c>
      <c r="AN681" s="24">
        <v>0.56999999999999995</v>
      </c>
      <c r="AP681" s="14"/>
      <c r="AQ681" s="14"/>
      <c r="AR681" s="12" t="s">
        <v>31</v>
      </c>
      <c r="AS681" s="12">
        <f t="shared" si="1158"/>
        <v>0</v>
      </c>
      <c r="AT681" s="12">
        <f t="shared" si="1158"/>
        <v>2.2799999999999998</v>
      </c>
      <c r="AU681" s="12">
        <f t="shared" si="1159"/>
        <v>3.42</v>
      </c>
      <c r="AV681" s="12">
        <f t="shared" si="1160"/>
        <v>0</v>
      </c>
      <c r="AW681" s="12">
        <f t="shared" si="1161"/>
        <v>0</v>
      </c>
      <c r="AX681" s="12">
        <f t="shared" si="1162"/>
        <v>0</v>
      </c>
      <c r="AY681" s="12">
        <f t="shared" si="1163"/>
        <v>0</v>
      </c>
      <c r="AZ681" s="12">
        <f t="shared" si="1164"/>
        <v>0</v>
      </c>
      <c r="BA681" s="12">
        <f t="shared" si="1165"/>
        <v>0</v>
      </c>
      <c r="BB681" s="12">
        <f t="shared" si="1166"/>
        <v>0</v>
      </c>
      <c r="BC681" s="12">
        <f t="shared" si="1167"/>
        <v>0</v>
      </c>
      <c r="BD681" s="12">
        <f t="shared" si="1168"/>
        <v>0.56999999999999995</v>
      </c>
      <c r="BE681" s="12">
        <f t="shared" si="1169"/>
        <v>0</v>
      </c>
      <c r="BF681" s="12">
        <f t="shared" si="1170"/>
        <v>0</v>
      </c>
      <c r="BG681" s="12">
        <f t="shared" si="1171"/>
        <v>0</v>
      </c>
      <c r="BH681" s="12">
        <f t="shared" si="1172"/>
        <v>0</v>
      </c>
      <c r="BI681" s="12">
        <f t="shared" si="1173"/>
        <v>0</v>
      </c>
      <c r="BJ681" s="12">
        <f t="shared" si="1175"/>
        <v>6.27</v>
      </c>
    </row>
    <row r="682" spans="1:62" ht="15.75">
      <c r="A682" s="16"/>
      <c r="B682" s="16"/>
      <c r="C682" s="12" t="s">
        <v>32</v>
      </c>
      <c r="D682" s="12"/>
      <c r="E682" s="12"/>
      <c r="F682" s="12"/>
      <c r="G682" s="12">
        <v>6</v>
      </c>
      <c r="H682" s="12">
        <v>8</v>
      </c>
      <c r="I682" s="12"/>
      <c r="J682" s="12"/>
      <c r="K682" s="12">
        <v>4</v>
      </c>
      <c r="L682" s="12">
        <v>6</v>
      </c>
      <c r="M682" s="12"/>
      <c r="N682" s="12"/>
      <c r="O682" s="12">
        <v>6</v>
      </c>
      <c r="P682" s="12"/>
      <c r="Q682" s="12"/>
      <c r="R682" s="12"/>
      <c r="S682" s="12"/>
      <c r="T682" s="12"/>
      <c r="U682" s="12">
        <f t="shared" si="1174"/>
        <v>30</v>
      </c>
      <c r="W682" s="23" t="s">
        <v>32</v>
      </c>
      <c r="X682" s="24">
        <v>0.4</v>
      </c>
      <c r="Y682" s="24">
        <v>0.4</v>
      </c>
      <c r="Z682" s="24">
        <v>0.4</v>
      </c>
      <c r="AA682" s="24">
        <v>0.4</v>
      </c>
      <c r="AB682" s="24">
        <v>0.4</v>
      </c>
      <c r="AC682" s="24">
        <v>0.4</v>
      </c>
      <c r="AD682" s="24">
        <v>0.4</v>
      </c>
      <c r="AE682" s="24">
        <v>0.4</v>
      </c>
      <c r="AF682" s="24">
        <v>0.4</v>
      </c>
      <c r="AG682" s="24">
        <v>0.4</v>
      </c>
      <c r="AH682" s="24">
        <v>0.4</v>
      </c>
      <c r="AI682" s="24">
        <v>0.4</v>
      </c>
      <c r="AJ682" s="24">
        <v>0.4</v>
      </c>
      <c r="AK682" s="24">
        <v>0.4</v>
      </c>
      <c r="AL682" s="24">
        <v>0.4</v>
      </c>
      <c r="AM682" s="24">
        <v>0.4</v>
      </c>
      <c r="AN682" s="24">
        <v>0.4</v>
      </c>
      <c r="AP682" s="16"/>
      <c r="AQ682" s="16"/>
      <c r="AR682" s="12" t="s">
        <v>32</v>
      </c>
      <c r="AS682" s="12">
        <f t="shared" si="1158"/>
        <v>0</v>
      </c>
      <c r="AT682" s="12">
        <f t="shared" si="1158"/>
        <v>0</v>
      </c>
      <c r="AU682" s="12">
        <f t="shared" si="1159"/>
        <v>0</v>
      </c>
      <c r="AV682" s="12">
        <f t="shared" si="1160"/>
        <v>2.4</v>
      </c>
      <c r="AW682" s="12">
        <f t="shared" si="1161"/>
        <v>3.2</v>
      </c>
      <c r="AX682" s="12">
        <f t="shared" si="1162"/>
        <v>0</v>
      </c>
      <c r="AY682" s="12">
        <f t="shared" si="1163"/>
        <v>0</v>
      </c>
      <c r="AZ682" s="12">
        <f t="shared" si="1164"/>
        <v>1.6</v>
      </c>
      <c r="BA682" s="12">
        <f t="shared" si="1165"/>
        <v>2.4</v>
      </c>
      <c r="BB682" s="12">
        <f t="shared" si="1166"/>
        <v>0</v>
      </c>
      <c r="BC682" s="12">
        <f t="shared" si="1167"/>
        <v>0</v>
      </c>
      <c r="BD682" s="12">
        <f t="shared" si="1168"/>
        <v>2.4</v>
      </c>
      <c r="BE682" s="12">
        <f t="shared" si="1169"/>
        <v>0</v>
      </c>
      <c r="BF682" s="12">
        <f t="shared" si="1170"/>
        <v>0</v>
      </c>
      <c r="BG682" s="12">
        <f t="shared" si="1171"/>
        <v>0</v>
      </c>
      <c r="BH682" s="12">
        <f t="shared" si="1172"/>
        <v>0</v>
      </c>
      <c r="BI682" s="12">
        <f t="shared" si="1173"/>
        <v>0</v>
      </c>
      <c r="BJ682" s="12">
        <f t="shared" si="1175"/>
        <v>12</v>
      </c>
    </row>
    <row r="683" spans="1:62">
      <c r="A683" s="17"/>
      <c r="B683" s="18"/>
      <c r="C683" s="19" t="s">
        <v>33</v>
      </c>
      <c r="D683" s="19">
        <f>SUM(D674:D682)</f>
        <v>0</v>
      </c>
      <c r="E683" s="19">
        <f>SUM(E674:E682)</f>
        <v>25</v>
      </c>
      <c r="F683" s="19">
        <f t="shared" ref="F683:U683" si="1176">SUM(F674:F682)</f>
        <v>33</v>
      </c>
      <c r="G683" s="19">
        <f t="shared" si="1176"/>
        <v>42</v>
      </c>
      <c r="H683" s="19">
        <f t="shared" si="1176"/>
        <v>64</v>
      </c>
      <c r="I683" s="19">
        <f t="shared" si="1176"/>
        <v>70</v>
      </c>
      <c r="J683" s="19">
        <f t="shared" si="1176"/>
        <v>40</v>
      </c>
      <c r="K683" s="19">
        <f t="shared" si="1176"/>
        <v>51</v>
      </c>
      <c r="L683" s="19">
        <f t="shared" si="1176"/>
        <v>35</v>
      </c>
      <c r="M683" s="19">
        <f t="shared" si="1176"/>
        <v>5</v>
      </c>
      <c r="N683" s="19">
        <f t="shared" si="1176"/>
        <v>0</v>
      </c>
      <c r="O683" s="19">
        <f t="shared" si="1176"/>
        <v>42</v>
      </c>
      <c r="P683" s="19">
        <f t="shared" si="1176"/>
        <v>12</v>
      </c>
      <c r="Q683" s="19">
        <f t="shared" si="1176"/>
        <v>17</v>
      </c>
      <c r="R683" s="19">
        <f t="shared" si="1176"/>
        <v>0</v>
      </c>
      <c r="S683" s="19">
        <f t="shared" si="1176"/>
        <v>0</v>
      </c>
      <c r="T683" s="19">
        <f t="shared" si="1176"/>
        <v>0</v>
      </c>
      <c r="U683" s="19">
        <f t="shared" si="1176"/>
        <v>436</v>
      </c>
      <c r="AP683" s="17"/>
      <c r="AQ683" s="18"/>
      <c r="AR683" s="19" t="s">
        <v>33</v>
      </c>
      <c r="AS683" s="19">
        <f>SUM(AS674:AS682)</f>
        <v>0</v>
      </c>
      <c r="AT683" s="19">
        <f>SUM(AT674:AT682)</f>
        <v>10.37</v>
      </c>
      <c r="AU683" s="19">
        <f t="shared" ref="AU683:BJ683" si="1177">SUM(AU674:AU682)</f>
        <v>14.135</v>
      </c>
      <c r="AV683" s="19">
        <f t="shared" si="1177"/>
        <v>13.56</v>
      </c>
      <c r="AW683" s="19">
        <f t="shared" si="1177"/>
        <v>19.875</v>
      </c>
      <c r="AX683" s="19">
        <f t="shared" si="1177"/>
        <v>19.285</v>
      </c>
      <c r="AY683" s="19">
        <f t="shared" si="1177"/>
        <v>10.945</v>
      </c>
      <c r="AZ683" s="19">
        <f t="shared" si="1177"/>
        <v>14.98</v>
      </c>
      <c r="BA683" s="19">
        <f t="shared" si="1177"/>
        <v>10.85</v>
      </c>
      <c r="BB683" s="19">
        <f t="shared" si="1177"/>
        <v>1.33</v>
      </c>
      <c r="BC683" s="19">
        <f t="shared" si="1177"/>
        <v>0</v>
      </c>
      <c r="BD683" s="19">
        <f t="shared" si="1177"/>
        <v>15.234999999999999</v>
      </c>
      <c r="BE683" s="19">
        <f t="shared" si="1177"/>
        <v>4.0650000000000004</v>
      </c>
      <c r="BF683" s="19">
        <f t="shared" si="1177"/>
        <v>5.415</v>
      </c>
      <c r="BG683" s="19">
        <f t="shared" si="1177"/>
        <v>0</v>
      </c>
      <c r="BH683" s="19">
        <f t="shared" si="1177"/>
        <v>0</v>
      </c>
      <c r="BI683" s="19">
        <f t="shared" si="1177"/>
        <v>0</v>
      </c>
      <c r="BJ683" s="19">
        <f t="shared" si="1177"/>
        <v>140.04499999999999</v>
      </c>
    </row>
    <row r="686" spans="1:62" ht="106.5">
      <c r="A686" s="8" t="s">
        <v>2</v>
      </c>
      <c r="B686" s="8" t="s">
        <v>3</v>
      </c>
      <c r="C686" s="8" t="s">
        <v>4</v>
      </c>
      <c r="D686" s="9" t="str">
        <f>D5</f>
        <v>ANGGREK</v>
      </c>
      <c r="E686" s="9" t="str">
        <f>E5</f>
        <v>BOUGENVIL</v>
      </c>
      <c r="F686" s="9" t="str">
        <f t="shared" ref="F686:U686" si="1178">F5</f>
        <v>CAMELIA</v>
      </c>
      <c r="G686" s="9" t="str">
        <f t="shared" si="1178"/>
        <v>DEWANDARU</v>
      </c>
      <c r="H686" s="9" t="str">
        <f t="shared" si="1178"/>
        <v>EDELWEIS</v>
      </c>
      <c r="I686" s="9" t="str">
        <f t="shared" si="1178"/>
        <v>FLAMBOYAN</v>
      </c>
      <c r="J686" s="9" t="str">
        <f t="shared" si="1178"/>
        <v>GERANIUM</v>
      </c>
      <c r="K686" s="9" t="str">
        <f t="shared" si="1178"/>
        <v>HELIKONIA</v>
      </c>
      <c r="L686" s="9" t="str">
        <f t="shared" si="1178"/>
        <v>IVY</v>
      </c>
      <c r="M686" s="9" t="str">
        <f t="shared" si="1178"/>
        <v>KANA</v>
      </c>
      <c r="N686" s="9" t="str">
        <f t="shared" si="1178"/>
        <v>IGD</v>
      </c>
      <c r="O686" s="9" t="str">
        <f t="shared" si="1178"/>
        <v>HCU</v>
      </c>
      <c r="P686" s="9" t="str">
        <f t="shared" si="1178"/>
        <v>PENUNJANG</v>
      </c>
      <c r="Q686" s="9" t="str">
        <f t="shared" si="1178"/>
        <v>PELAYANAN</v>
      </c>
      <c r="R686" s="9" t="str">
        <f t="shared" si="1178"/>
        <v>ADMIN</v>
      </c>
      <c r="S686" s="9" t="str">
        <f t="shared" si="1178"/>
        <v>ASRAMA</v>
      </c>
      <c r="T686" s="9" t="str">
        <f t="shared" si="1178"/>
        <v>MASJID</v>
      </c>
      <c r="U686" s="9" t="str">
        <f t="shared" si="1178"/>
        <v>JUMLAH</v>
      </c>
      <c r="W686" s="21"/>
      <c r="X686" s="22" t="str">
        <f>X5</f>
        <v>ANGGREK</v>
      </c>
      <c r="Y686" s="22" t="str">
        <f>Y5</f>
        <v>BOUGENVIL</v>
      </c>
      <c r="Z686" s="22" t="str">
        <f t="shared" ref="Z686:AN686" si="1179">Z5</f>
        <v>CAMELIA</v>
      </c>
      <c r="AA686" s="22" t="str">
        <f t="shared" si="1179"/>
        <v>DEWANDARU</v>
      </c>
      <c r="AB686" s="22" t="str">
        <f t="shared" si="1179"/>
        <v>EDELWEIS</v>
      </c>
      <c r="AC686" s="22" t="str">
        <f t="shared" si="1179"/>
        <v>FLAMBOYAN</v>
      </c>
      <c r="AD686" s="22" t="str">
        <f t="shared" si="1179"/>
        <v>GERANIUM</v>
      </c>
      <c r="AE686" s="22" t="str">
        <f t="shared" si="1179"/>
        <v>HELIKONIA</v>
      </c>
      <c r="AF686" s="22" t="str">
        <f t="shared" si="1179"/>
        <v>IVY</v>
      </c>
      <c r="AG686" s="22" t="str">
        <f t="shared" si="1179"/>
        <v>KANA</v>
      </c>
      <c r="AH686" s="22" t="str">
        <f t="shared" si="1179"/>
        <v>IGD</v>
      </c>
      <c r="AI686" s="22" t="str">
        <f t="shared" si="1179"/>
        <v>HCU</v>
      </c>
      <c r="AJ686" s="22" t="str">
        <f t="shared" si="1179"/>
        <v>PENUNJANG</v>
      </c>
      <c r="AK686" s="22" t="str">
        <f t="shared" si="1179"/>
        <v>PELAYANAN</v>
      </c>
      <c r="AL686" s="22" t="str">
        <f t="shared" si="1179"/>
        <v>ADMIN</v>
      </c>
      <c r="AM686" s="22" t="str">
        <f t="shared" si="1179"/>
        <v>ASRAMA</v>
      </c>
      <c r="AN686" s="22" t="str">
        <f t="shared" si="1179"/>
        <v>MASJID</v>
      </c>
      <c r="AP686" s="8" t="s">
        <v>2</v>
      </c>
      <c r="AQ686" s="8" t="s">
        <v>3</v>
      </c>
      <c r="AR686" s="8" t="s">
        <v>4</v>
      </c>
      <c r="AS686" s="9" t="str">
        <f>AS5</f>
        <v>ANGGREK</v>
      </c>
      <c r="AT686" s="9" t="str">
        <f>AT5</f>
        <v>BOUGENVIL</v>
      </c>
      <c r="AU686" s="9" t="str">
        <f t="shared" ref="AU686:BJ686" si="1180">AU5</f>
        <v>CAMELIA II</v>
      </c>
      <c r="AV686" s="9" t="str">
        <f t="shared" si="1180"/>
        <v>DEWANDARU</v>
      </c>
      <c r="AW686" s="9" t="str">
        <f t="shared" si="1180"/>
        <v>EDELWEIS</v>
      </c>
      <c r="AX686" s="9" t="str">
        <f t="shared" si="1180"/>
        <v>FLAMBOYAN</v>
      </c>
      <c r="AY686" s="9" t="str">
        <f t="shared" si="1180"/>
        <v>GERANIUM</v>
      </c>
      <c r="AZ686" s="9" t="str">
        <f t="shared" si="1180"/>
        <v>HELIKONIA</v>
      </c>
      <c r="BA686" s="9" t="str">
        <f t="shared" si="1180"/>
        <v>IVY</v>
      </c>
      <c r="BB686" s="9" t="str">
        <f t="shared" si="1180"/>
        <v>KANA</v>
      </c>
      <c r="BC686" s="9" t="str">
        <f t="shared" si="1180"/>
        <v>IGD</v>
      </c>
      <c r="BD686" s="9" t="str">
        <f t="shared" si="1180"/>
        <v>HCU</v>
      </c>
      <c r="BE686" s="9" t="str">
        <f t="shared" si="1180"/>
        <v>PENUNJANG</v>
      </c>
      <c r="BF686" s="9" t="str">
        <f t="shared" si="1180"/>
        <v>PELAYANAN</v>
      </c>
      <c r="BG686" s="9" t="str">
        <f t="shared" si="1180"/>
        <v>ADMIN</v>
      </c>
      <c r="BH686" s="9" t="str">
        <f t="shared" si="1180"/>
        <v>ASRAMA</v>
      </c>
      <c r="BI686" s="9" t="str">
        <f t="shared" si="1180"/>
        <v>MASJID</v>
      </c>
      <c r="BJ686" s="9" t="str">
        <f t="shared" si="1180"/>
        <v>JUMLAH</v>
      </c>
    </row>
    <row r="687" spans="1:62" ht="15.75">
      <c r="A687" s="10">
        <f>A674+1</f>
        <v>22</v>
      </c>
      <c r="B687" s="11" t="s">
        <v>23</v>
      </c>
      <c r="C687" s="12" t="s">
        <v>24</v>
      </c>
      <c r="D687" s="12"/>
      <c r="E687" s="12"/>
      <c r="F687" s="12"/>
      <c r="G687" s="12">
        <v>9</v>
      </c>
      <c r="H687" s="12">
        <v>15</v>
      </c>
      <c r="I687" s="12">
        <v>26</v>
      </c>
      <c r="J687" s="12">
        <v>12</v>
      </c>
      <c r="K687" s="12">
        <v>16</v>
      </c>
      <c r="L687" s="12">
        <v>9</v>
      </c>
      <c r="M687" s="12">
        <v>3</v>
      </c>
      <c r="N687" s="12"/>
      <c r="O687" s="12">
        <v>10</v>
      </c>
      <c r="P687" s="12">
        <v>8</v>
      </c>
      <c r="Q687" s="12">
        <v>10</v>
      </c>
      <c r="R687" s="12"/>
      <c r="S687" s="12"/>
      <c r="T687" s="12"/>
      <c r="U687" s="12">
        <f>SUM(E687:T687)</f>
        <v>118</v>
      </c>
      <c r="W687" s="23" t="s">
        <v>24</v>
      </c>
      <c r="X687" s="24">
        <v>0.26500000000000001</v>
      </c>
      <c r="Y687" s="24">
        <v>0.26500000000000001</v>
      </c>
      <c r="Z687" s="24">
        <v>0.26500000000000001</v>
      </c>
      <c r="AA687" s="24">
        <v>0.26500000000000001</v>
      </c>
      <c r="AB687" s="24">
        <v>0.26500000000000001</v>
      </c>
      <c r="AC687" s="24">
        <v>0.26500000000000001</v>
      </c>
      <c r="AD687" s="24">
        <v>0.26500000000000001</v>
      </c>
      <c r="AE687" s="24">
        <v>0.26500000000000001</v>
      </c>
      <c r="AF687" s="24">
        <v>0.26500000000000001</v>
      </c>
      <c r="AG687" s="24">
        <v>0.26500000000000001</v>
      </c>
      <c r="AH687" s="24">
        <v>0.26500000000000001</v>
      </c>
      <c r="AI687" s="24">
        <v>0.26500000000000001</v>
      </c>
      <c r="AJ687" s="24">
        <v>0.26500000000000001</v>
      </c>
      <c r="AK687" s="24">
        <v>0.26500000000000001</v>
      </c>
      <c r="AL687" s="24">
        <v>0.26500000000000001</v>
      </c>
      <c r="AM687" s="24">
        <v>0.26500000000000001</v>
      </c>
      <c r="AN687" s="24">
        <v>0.26500000000000001</v>
      </c>
      <c r="AP687" s="10">
        <f>AP674+1</f>
        <v>22</v>
      </c>
      <c r="AQ687" s="11" t="s">
        <v>34</v>
      </c>
      <c r="AR687" s="12" t="s">
        <v>24</v>
      </c>
      <c r="AS687" s="30">
        <f t="shared" ref="AS687:AT695" si="1181">X687*D687</f>
        <v>0</v>
      </c>
      <c r="AT687" s="30">
        <f t="shared" si="1181"/>
        <v>0</v>
      </c>
      <c r="AU687" s="30">
        <f t="shared" ref="AU687:AU695" si="1182">Z687*F687</f>
        <v>0</v>
      </c>
      <c r="AV687" s="30">
        <f t="shared" ref="AV687:AV695" si="1183">AA687*G687</f>
        <v>2.3849999999999998</v>
      </c>
      <c r="AW687" s="30">
        <f t="shared" ref="AW687:AW695" si="1184">AB687*H687</f>
        <v>3.9750000000000001</v>
      </c>
      <c r="AX687" s="30">
        <f t="shared" ref="AX687:AX695" si="1185">AC687*I687</f>
        <v>6.89</v>
      </c>
      <c r="AY687" s="30">
        <f t="shared" ref="AY687:AY695" si="1186">AD687*J687</f>
        <v>3.18</v>
      </c>
      <c r="AZ687" s="30">
        <f t="shared" ref="AZ687:AZ695" si="1187">AE687*K687</f>
        <v>4.24</v>
      </c>
      <c r="BA687" s="30">
        <f t="shared" ref="BA687:BA695" si="1188">AF687*L687</f>
        <v>2.3849999999999998</v>
      </c>
      <c r="BB687" s="30">
        <f t="shared" ref="BB687:BB695" si="1189">AG687*M687</f>
        <v>0.79500000000000004</v>
      </c>
      <c r="BC687" s="30">
        <f t="shared" ref="BC687:BC695" si="1190">AH687*N687</f>
        <v>0</v>
      </c>
      <c r="BD687" s="30">
        <f t="shared" ref="BD687:BD695" si="1191">AI687*O687</f>
        <v>2.65</v>
      </c>
      <c r="BE687" s="30">
        <f t="shared" ref="BE687:BE695" si="1192">AJ687*P687</f>
        <v>2.12</v>
      </c>
      <c r="BF687" s="30">
        <f t="shared" ref="BF687:BF695" si="1193">AK687*Q687</f>
        <v>2.65</v>
      </c>
      <c r="BG687" s="30">
        <f t="shared" ref="BG687:BG695" si="1194">AL687*R687</f>
        <v>0</v>
      </c>
      <c r="BH687" s="30">
        <f t="shared" ref="BH687:BH695" si="1195">AM687*S687</f>
        <v>0</v>
      </c>
      <c r="BI687" s="30">
        <f t="shared" ref="BI687:BI695" si="1196">AN687*T687</f>
        <v>0</v>
      </c>
      <c r="BJ687" s="12">
        <f>SUM(AT687:BI687)</f>
        <v>31.27</v>
      </c>
    </row>
    <row r="688" spans="1:62" ht="15.75">
      <c r="A688" s="14"/>
      <c r="B688" s="15">
        <f>B675+1</f>
        <v>44614</v>
      </c>
      <c r="C688" s="12" t="s">
        <v>25</v>
      </c>
      <c r="D688" s="12"/>
      <c r="E688" s="12"/>
      <c r="F688" s="12"/>
      <c r="G688" s="12">
        <v>9</v>
      </c>
      <c r="H688" s="12">
        <v>17</v>
      </c>
      <c r="I688" s="12">
        <v>27</v>
      </c>
      <c r="J688" s="12">
        <v>14</v>
      </c>
      <c r="K688" s="12">
        <v>18</v>
      </c>
      <c r="L688" s="12">
        <v>9</v>
      </c>
      <c r="M688" s="12">
        <v>3</v>
      </c>
      <c r="N688" s="12"/>
      <c r="O688" s="12">
        <v>3</v>
      </c>
      <c r="P688" s="12"/>
      <c r="Q688" s="12">
        <v>3</v>
      </c>
      <c r="R688" s="12"/>
      <c r="S688" s="12"/>
      <c r="T688" s="12"/>
      <c r="U688" s="12">
        <f t="shared" ref="U688:U695" si="1197">SUM(E688:T688)</f>
        <v>103</v>
      </c>
      <c r="W688" s="23" t="s">
        <v>25</v>
      </c>
      <c r="X688" s="24">
        <v>0.22500000000000001</v>
      </c>
      <c r="Y688" s="24">
        <v>0.22500000000000001</v>
      </c>
      <c r="Z688" s="24">
        <v>0.22500000000000001</v>
      </c>
      <c r="AA688" s="24">
        <v>0.22500000000000001</v>
      </c>
      <c r="AB688" s="24">
        <v>0.22500000000000001</v>
      </c>
      <c r="AC688" s="24">
        <v>0.22500000000000001</v>
      </c>
      <c r="AD688" s="24">
        <v>0.22500000000000001</v>
      </c>
      <c r="AE688" s="24">
        <v>0.22500000000000001</v>
      </c>
      <c r="AF688" s="24">
        <v>0.22500000000000001</v>
      </c>
      <c r="AG688" s="24">
        <v>0.22500000000000001</v>
      </c>
      <c r="AH688" s="24">
        <v>0.22500000000000001</v>
      </c>
      <c r="AI688" s="24">
        <v>0.22500000000000001</v>
      </c>
      <c r="AJ688" s="24">
        <v>0.22500000000000001</v>
      </c>
      <c r="AK688" s="24">
        <v>0.22500000000000001</v>
      </c>
      <c r="AL688" s="24">
        <v>0.22500000000000001</v>
      </c>
      <c r="AM688" s="24">
        <v>0.22500000000000001</v>
      </c>
      <c r="AN688" s="24">
        <v>0.22500000000000001</v>
      </c>
      <c r="AP688" s="14"/>
      <c r="AQ688" s="15">
        <f>AQ675+1</f>
        <v>44249</v>
      </c>
      <c r="AR688" s="12" t="s">
        <v>25</v>
      </c>
      <c r="AS688" s="30">
        <f t="shared" si="1181"/>
        <v>0</v>
      </c>
      <c r="AT688" s="30">
        <f t="shared" si="1181"/>
        <v>0</v>
      </c>
      <c r="AU688" s="30">
        <f t="shared" si="1182"/>
        <v>0</v>
      </c>
      <c r="AV688" s="30">
        <f t="shared" si="1183"/>
        <v>2.0249999999999999</v>
      </c>
      <c r="AW688" s="30">
        <f t="shared" si="1184"/>
        <v>3.8250000000000002</v>
      </c>
      <c r="AX688" s="30">
        <f t="shared" si="1185"/>
        <v>6.0750000000000002</v>
      </c>
      <c r="AY688" s="30">
        <f t="shared" si="1186"/>
        <v>3.15</v>
      </c>
      <c r="AZ688" s="30">
        <f t="shared" si="1187"/>
        <v>4.05</v>
      </c>
      <c r="BA688" s="30">
        <f t="shared" si="1188"/>
        <v>2.0249999999999999</v>
      </c>
      <c r="BB688" s="30">
        <f t="shared" si="1189"/>
        <v>0.67500000000000004</v>
      </c>
      <c r="BC688" s="30">
        <f t="shared" si="1190"/>
        <v>0</v>
      </c>
      <c r="BD688" s="30">
        <f t="shared" si="1191"/>
        <v>0.67500000000000004</v>
      </c>
      <c r="BE688" s="30">
        <f t="shared" si="1192"/>
        <v>0</v>
      </c>
      <c r="BF688" s="30">
        <f t="shared" si="1193"/>
        <v>0.67500000000000004</v>
      </c>
      <c r="BG688" s="30">
        <f t="shared" si="1194"/>
        <v>0</v>
      </c>
      <c r="BH688" s="30">
        <f t="shared" si="1195"/>
        <v>0</v>
      </c>
      <c r="BI688" s="30">
        <f t="shared" si="1196"/>
        <v>0</v>
      </c>
      <c r="BJ688" s="12">
        <f t="shared" ref="BJ688:BJ695" si="1198">SUM(AT688:BI688)</f>
        <v>23.175000000000001</v>
      </c>
    </row>
    <row r="689" spans="1:62" ht="15.75">
      <c r="A689" s="14"/>
      <c r="B689" s="14"/>
      <c r="C689" s="12" t="s">
        <v>26</v>
      </c>
      <c r="D689" s="12"/>
      <c r="E689" s="12"/>
      <c r="F689" s="12"/>
      <c r="G689" s="12">
        <v>6</v>
      </c>
      <c r="H689" s="12">
        <v>4</v>
      </c>
      <c r="I689" s="12">
        <v>9</v>
      </c>
      <c r="J689" s="12">
        <v>4</v>
      </c>
      <c r="K689" s="12">
        <v>5</v>
      </c>
      <c r="L689" s="12">
        <v>3</v>
      </c>
      <c r="M689" s="12">
        <v>1</v>
      </c>
      <c r="N689" s="12">
        <v>2</v>
      </c>
      <c r="O689" s="12">
        <v>4</v>
      </c>
      <c r="P689" s="12"/>
      <c r="Q689" s="12"/>
      <c r="R689" s="12"/>
      <c r="S689" s="12"/>
      <c r="T689" s="12"/>
      <c r="U689" s="12">
        <f t="shared" si="1197"/>
        <v>38</v>
      </c>
      <c r="W689" s="23" t="s">
        <v>26</v>
      </c>
      <c r="X689" s="24">
        <v>0.35</v>
      </c>
      <c r="Y689" s="24">
        <v>0.35</v>
      </c>
      <c r="Z689" s="24">
        <v>0.35</v>
      </c>
      <c r="AA689" s="24">
        <v>0.35</v>
      </c>
      <c r="AB689" s="24">
        <v>0.35</v>
      </c>
      <c r="AC689" s="24">
        <v>0.35</v>
      </c>
      <c r="AD689" s="24">
        <v>0.35</v>
      </c>
      <c r="AE689" s="24">
        <v>0.35</v>
      </c>
      <c r="AF689" s="24">
        <v>0.35</v>
      </c>
      <c r="AG689" s="24">
        <v>0.35</v>
      </c>
      <c r="AH689" s="24">
        <v>0.35</v>
      </c>
      <c r="AI689" s="24">
        <v>0.35</v>
      </c>
      <c r="AJ689" s="24">
        <v>0.35</v>
      </c>
      <c r="AK689" s="24">
        <v>0.35</v>
      </c>
      <c r="AL689" s="24">
        <v>0.35</v>
      </c>
      <c r="AM689" s="24">
        <v>0.35</v>
      </c>
      <c r="AN689" s="24">
        <v>0.35</v>
      </c>
      <c r="AP689" s="14"/>
      <c r="AQ689" s="14"/>
      <c r="AR689" s="12" t="s">
        <v>26</v>
      </c>
      <c r="AS689" s="30">
        <f t="shared" si="1181"/>
        <v>0</v>
      </c>
      <c r="AT689" s="30">
        <f t="shared" si="1181"/>
        <v>0</v>
      </c>
      <c r="AU689" s="30">
        <f t="shared" si="1182"/>
        <v>0</v>
      </c>
      <c r="AV689" s="30">
        <f t="shared" si="1183"/>
        <v>2.1</v>
      </c>
      <c r="AW689" s="30">
        <f t="shared" si="1184"/>
        <v>1.4</v>
      </c>
      <c r="AX689" s="30">
        <f t="shared" si="1185"/>
        <v>3.15</v>
      </c>
      <c r="AY689" s="30">
        <f t="shared" si="1186"/>
        <v>1.4</v>
      </c>
      <c r="AZ689" s="30">
        <f t="shared" si="1187"/>
        <v>1.75</v>
      </c>
      <c r="BA689" s="30">
        <f t="shared" si="1188"/>
        <v>1.05</v>
      </c>
      <c r="BB689" s="30">
        <f t="shared" si="1189"/>
        <v>0.35</v>
      </c>
      <c r="BC689" s="30">
        <f t="shared" si="1190"/>
        <v>0.7</v>
      </c>
      <c r="BD689" s="30">
        <f t="shared" si="1191"/>
        <v>1.4</v>
      </c>
      <c r="BE689" s="30">
        <f t="shared" si="1192"/>
        <v>0</v>
      </c>
      <c r="BF689" s="30">
        <f t="shared" si="1193"/>
        <v>0</v>
      </c>
      <c r="BG689" s="30">
        <f t="shared" si="1194"/>
        <v>0</v>
      </c>
      <c r="BH689" s="30">
        <f t="shared" si="1195"/>
        <v>0</v>
      </c>
      <c r="BI689" s="30">
        <f t="shared" si="1196"/>
        <v>0</v>
      </c>
      <c r="BJ689" s="12">
        <f t="shared" si="1198"/>
        <v>13.3</v>
      </c>
    </row>
    <row r="690" spans="1:62" ht="15.75">
      <c r="A690" s="14"/>
      <c r="B690" s="14"/>
      <c r="C690" s="12" t="s">
        <v>27</v>
      </c>
      <c r="D690" s="12"/>
      <c r="E690" s="12">
        <v>6</v>
      </c>
      <c r="F690" s="12">
        <v>4</v>
      </c>
      <c r="G690" s="12">
        <v>6</v>
      </c>
      <c r="H690" s="12">
        <v>8</v>
      </c>
      <c r="I690" s="12">
        <v>8</v>
      </c>
      <c r="J690" s="12">
        <v>6</v>
      </c>
      <c r="K690" s="12">
        <v>19</v>
      </c>
      <c r="L690" s="12">
        <v>4</v>
      </c>
      <c r="M690" s="12"/>
      <c r="N690" s="12">
        <v>4</v>
      </c>
      <c r="O690" s="12">
        <v>4</v>
      </c>
      <c r="P690" s="12">
        <v>2</v>
      </c>
      <c r="Q690" s="12">
        <v>2</v>
      </c>
      <c r="R690" s="12"/>
      <c r="S690" s="12"/>
      <c r="T690" s="12"/>
      <c r="U690" s="12">
        <f t="shared" si="1197"/>
        <v>73</v>
      </c>
      <c r="W690" s="23" t="s">
        <v>27</v>
      </c>
      <c r="X690" s="24">
        <v>0.43</v>
      </c>
      <c r="Y690" s="24">
        <v>0.43</v>
      </c>
      <c r="Z690" s="24">
        <v>0.43</v>
      </c>
      <c r="AA690" s="24">
        <v>0.43</v>
      </c>
      <c r="AB690" s="24">
        <v>0.43</v>
      </c>
      <c r="AC690" s="24">
        <v>0.43</v>
      </c>
      <c r="AD690" s="24">
        <v>0.43</v>
      </c>
      <c r="AE690" s="24">
        <v>0.43</v>
      </c>
      <c r="AF690" s="24">
        <v>0.43</v>
      </c>
      <c r="AG690" s="24">
        <v>0.43</v>
      </c>
      <c r="AH690" s="24">
        <v>0.43</v>
      </c>
      <c r="AI690" s="24">
        <v>0.43</v>
      </c>
      <c r="AJ690" s="24">
        <v>0.43</v>
      </c>
      <c r="AK690" s="24">
        <v>0.43</v>
      </c>
      <c r="AL690" s="24">
        <v>0.43</v>
      </c>
      <c r="AM690" s="24">
        <v>0.43</v>
      </c>
      <c r="AN690" s="24">
        <v>0.43</v>
      </c>
      <c r="AP690" s="14"/>
      <c r="AQ690" s="14"/>
      <c r="AR690" s="12" t="s">
        <v>27</v>
      </c>
      <c r="AS690" s="30">
        <f t="shared" si="1181"/>
        <v>0</v>
      </c>
      <c r="AT690" s="30">
        <f t="shared" si="1181"/>
        <v>2.58</v>
      </c>
      <c r="AU690" s="30">
        <f t="shared" si="1182"/>
        <v>1.72</v>
      </c>
      <c r="AV690" s="30">
        <f t="shared" si="1183"/>
        <v>2.58</v>
      </c>
      <c r="AW690" s="30">
        <f t="shared" si="1184"/>
        <v>3.44</v>
      </c>
      <c r="AX690" s="30">
        <f t="shared" si="1185"/>
        <v>3.44</v>
      </c>
      <c r="AY690" s="30">
        <f t="shared" si="1186"/>
        <v>2.58</v>
      </c>
      <c r="AZ690" s="30">
        <f t="shared" si="1187"/>
        <v>8.17</v>
      </c>
      <c r="BA690" s="30">
        <f t="shared" si="1188"/>
        <v>1.72</v>
      </c>
      <c r="BB690" s="30">
        <f t="shared" si="1189"/>
        <v>0</v>
      </c>
      <c r="BC690" s="30">
        <f t="shared" si="1190"/>
        <v>1.72</v>
      </c>
      <c r="BD690" s="30">
        <f t="shared" si="1191"/>
        <v>1.72</v>
      </c>
      <c r="BE690" s="30">
        <f t="shared" si="1192"/>
        <v>0.86</v>
      </c>
      <c r="BF690" s="30">
        <f t="shared" si="1193"/>
        <v>0.86</v>
      </c>
      <c r="BG690" s="30">
        <f t="shared" si="1194"/>
        <v>0</v>
      </c>
      <c r="BH690" s="30">
        <f t="shared" si="1195"/>
        <v>0</v>
      </c>
      <c r="BI690" s="30">
        <f t="shared" si="1196"/>
        <v>0</v>
      </c>
      <c r="BJ690" s="12">
        <f t="shared" si="1198"/>
        <v>31.39</v>
      </c>
    </row>
    <row r="691" spans="1:62" ht="15.75">
      <c r="A691" s="14"/>
      <c r="B691" s="14"/>
      <c r="C691" s="12" t="s">
        <v>28</v>
      </c>
      <c r="D691" s="12"/>
      <c r="E691" s="12">
        <v>8</v>
      </c>
      <c r="F691" s="12">
        <v>6</v>
      </c>
      <c r="G691" s="12">
        <v>5</v>
      </c>
      <c r="H691" s="12">
        <v>4</v>
      </c>
      <c r="I691" s="12">
        <v>6</v>
      </c>
      <c r="J691" s="12">
        <v>5</v>
      </c>
      <c r="K691" s="12">
        <v>10</v>
      </c>
      <c r="L691" s="12">
        <v>5</v>
      </c>
      <c r="M691" s="12"/>
      <c r="N691" s="12">
        <v>8</v>
      </c>
      <c r="O691" s="12">
        <v>5</v>
      </c>
      <c r="P691" s="12">
        <v>2</v>
      </c>
      <c r="Q691" s="12">
        <v>4</v>
      </c>
      <c r="R691" s="12"/>
      <c r="S691" s="12"/>
      <c r="T691" s="12"/>
      <c r="U691" s="12">
        <f t="shared" si="1197"/>
        <v>68</v>
      </c>
      <c r="W691" s="23" t="s">
        <v>28</v>
      </c>
      <c r="X691" s="24">
        <v>0.5</v>
      </c>
      <c r="Y691" s="24">
        <v>0.5</v>
      </c>
      <c r="Z691" s="24">
        <v>0.5</v>
      </c>
      <c r="AA691" s="24">
        <v>0.5</v>
      </c>
      <c r="AB691" s="24">
        <v>0.5</v>
      </c>
      <c r="AC691" s="24">
        <v>0.5</v>
      </c>
      <c r="AD691" s="24">
        <v>0.5</v>
      </c>
      <c r="AE691" s="24">
        <v>0.5</v>
      </c>
      <c r="AF691" s="24">
        <v>0.5</v>
      </c>
      <c r="AG691" s="24">
        <v>0.5</v>
      </c>
      <c r="AH691" s="24">
        <v>0.5</v>
      </c>
      <c r="AI691" s="24">
        <v>0.5</v>
      </c>
      <c r="AJ691" s="24">
        <v>0.5</v>
      </c>
      <c r="AK691" s="24">
        <v>0.5</v>
      </c>
      <c r="AL691" s="24">
        <v>0.5</v>
      </c>
      <c r="AM691" s="24">
        <v>0.5</v>
      </c>
      <c r="AN691" s="24">
        <v>0.5</v>
      </c>
      <c r="AP691" s="14"/>
      <c r="AQ691" s="14"/>
      <c r="AR691" s="12" t="s">
        <v>28</v>
      </c>
      <c r="AS691" s="30">
        <f t="shared" si="1181"/>
        <v>0</v>
      </c>
      <c r="AT691" s="30">
        <f t="shared" si="1181"/>
        <v>4</v>
      </c>
      <c r="AU691" s="30">
        <f t="shared" si="1182"/>
        <v>3</v>
      </c>
      <c r="AV691" s="30">
        <f t="shared" si="1183"/>
        <v>2.5</v>
      </c>
      <c r="AW691" s="30">
        <f t="shared" si="1184"/>
        <v>2</v>
      </c>
      <c r="AX691" s="30">
        <f t="shared" si="1185"/>
        <v>3</v>
      </c>
      <c r="AY691" s="30">
        <f t="shared" si="1186"/>
        <v>2.5</v>
      </c>
      <c r="AZ691" s="30">
        <f t="shared" si="1187"/>
        <v>5</v>
      </c>
      <c r="BA691" s="30">
        <f t="shared" si="1188"/>
        <v>2.5</v>
      </c>
      <c r="BB691" s="30">
        <f t="shared" si="1189"/>
        <v>0</v>
      </c>
      <c r="BC691" s="30">
        <f t="shared" si="1190"/>
        <v>4</v>
      </c>
      <c r="BD691" s="30">
        <f t="shared" si="1191"/>
        <v>2.5</v>
      </c>
      <c r="BE691" s="30">
        <f t="shared" si="1192"/>
        <v>1</v>
      </c>
      <c r="BF691" s="30">
        <f t="shared" si="1193"/>
        <v>2</v>
      </c>
      <c r="BG691" s="30">
        <f t="shared" si="1194"/>
        <v>0</v>
      </c>
      <c r="BH691" s="30">
        <f t="shared" si="1195"/>
        <v>0</v>
      </c>
      <c r="BI691" s="30">
        <f t="shared" si="1196"/>
        <v>0</v>
      </c>
      <c r="BJ691" s="12">
        <f t="shared" si="1198"/>
        <v>34</v>
      </c>
    </row>
    <row r="692" spans="1:62" ht="15.75">
      <c r="A692" s="14"/>
      <c r="B692" s="14"/>
      <c r="C692" s="12" t="s">
        <v>35</v>
      </c>
      <c r="D692" s="12"/>
      <c r="E692" s="12">
        <v>7</v>
      </c>
      <c r="F692" s="12">
        <v>6</v>
      </c>
      <c r="G692" s="12">
        <v>5</v>
      </c>
      <c r="H692" s="12">
        <v>4</v>
      </c>
      <c r="I692" s="12">
        <v>4</v>
      </c>
      <c r="J692" s="12">
        <v>4</v>
      </c>
      <c r="K692" s="12">
        <v>16</v>
      </c>
      <c r="L692" s="12">
        <v>3</v>
      </c>
      <c r="M692" s="12"/>
      <c r="N692" s="12">
        <v>3</v>
      </c>
      <c r="O692" s="12">
        <v>4</v>
      </c>
      <c r="P692" s="12">
        <v>1</v>
      </c>
      <c r="Q692" s="12">
        <v>2</v>
      </c>
      <c r="R692" s="12"/>
      <c r="S692" s="12"/>
      <c r="T692" s="12"/>
      <c r="U692" s="12">
        <f t="shared" si="1197"/>
        <v>59</v>
      </c>
      <c r="W692" s="23" t="s">
        <v>50</v>
      </c>
      <c r="X692" s="24">
        <v>8.5000000000000006E-2</v>
      </c>
      <c r="Y692" s="24">
        <v>8.5000000000000006E-2</v>
      </c>
      <c r="Z692" s="24">
        <v>8.5000000000000006E-2</v>
      </c>
      <c r="AA692" s="24">
        <v>8.5000000000000006E-2</v>
      </c>
      <c r="AB692" s="24">
        <v>8.5000000000000006E-2</v>
      </c>
      <c r="AC692" s="24">
        <v>8.5000000000000006E-2</v>
      </c>
      <c r="AD692" s="24">
        <v>8.5000000000000006E-2</v>
      </c>
      <c r="AE692" s="24">
        <v>8.5000000000000006E-2</v>
      </c>
      <c r="AF692" s="24">
        <v>8.5000000000000006E-2</v>
      </c>
      <c r="AG692" s="24">
        <v>8.5000000000000006E-2</v>
      </c>
      <c r="AH692" s="24">
        <v>8.5000000000000006E-2</v>
      </c>
      <c r="AI692" s="24">
        <v>8.5000000000000006E-2</v>
      </c>
      <c r="AJ692" s="24">
        <v>8.5000000000000006E-2</v>
      </c>
      <c r="AK692" s="24">
        <v>8.5000000000000006E-2</v>
      </c>
      <c r="AL692" s="24">
        <v>8.5000000000000006E-2</v>
      </c>
      <c r="AM692" s="24">
        <v>8.5000000000000006E-2</v>
      </c>
      <c r="AN692" s="24">
        <v>8.5000000000000006E-2</v>
      </c>
      <c r="AP692" s="14"/>
      <c r="AQ692" s="14"/>
      <c r="AR692" s="12" t="s">
        <v>35</v>
      </c>
      <c r="AS692" s="30">
        <f t="shared" si="1181"/>
        <v>0</v>
      </c>
      <c r="AT692" s="30">
        <f t="shared" si="1181"/>
        <v>0.59499999999999997</v>
      </c>
      <c r="AU692" s="30">
        <f t="shared" si="1182"/>
        <v>0.51</v>
      </c>
      <c r="AV692" s="30">
        <f t="shared" si="1183"/>
        <v>0.42499999999999999</v>
      </c>
      <c r="AW692" s="30">
        <f t="shared" si="1184"/>
        <v>0.34</v>
      </c>
      <c r="AX692" s="30">
        <f t="shared" si="1185"/>
        <v>0.34</v>
      </c>
      <c r="AY692" s="30">
        <f t="shared" si="1186"/>
        <v>0.34</v>
      </c>
      <c r="AZ692" s="30">
        <f t="shared" si="1187"/>
        <v>1.36</v>
      </c>
      <c r="BA692" s="30">
        <f t="shared" si="1188"/>
        <v>0.255</v>
      </c>
      <c r="BB692" s="30">
        <f t="shared" si="1189"/>
        <v>0</v>
      </c>
      <c r="BC692" s="30">
        <f t="shared" si="1190"/>
        <v>0.255</v>
      </c>
      <c r="BD692" s="30">
        <f t="shared" si="1191"/>
        <v>0.34</v>
      </c>
      <c r="BE692" s="30">
        <f t="shared" si="1192"/>
        <v>8.5000000000000006E-2</v>
      </c>
      <c r="BF692" s="30">
        <f t="shared" si="1193"/>
        <v>0.17</v>
      </c>
      <c r="BG692" s="30">
        <f t="shared" si="1194"/>
        <v>0</v>
      </c>
      <c r="BH692" s="30">
        <f t="shared" si="1195"/>
        <v>0</v>
      </c>
      <c r="BI692" s="30">
        <f t="shared" si="1196"/>
        <v>0</v>
      </c>
      <c r="BJ692" s="12">
        <f t="shared" si="1198"/>
        <v>5.0149999999999997</v>
      </c>
    </row>
    <row r="693" spans="1:62" ht="15.75">
      <c r="A693" s="14"/>
      <c r="B693" s="14"/>
      <c r="C693" s="12" t="s">
        <v>36</v>
      </c>
      <c r="D693" s="12"/>
      <c r="E693" s="12">
        <v>7</v>
      </c>
      <c r="F693" s="12">
        <v>4</v>
      </c>
      <c r="G693" s="12"/>
      <c r="H693" s="12"/>
      <c r="I693" s="12"/>
      <c r="J693" s="12"/>
      <c r="K693" s="12"/>
      <c r="L693" s="12"/>
      <c r="M693" s="12"/>
      <c r="N693" s="12"/>
      <c r="O693" s="12">
        <v>5</v>
      </c>
      <c r="P693" s="12"/>
      <c r="Q693" s="12"/>
      <c r="R693" s="12"/>
      <c r="S693" s="12"/>
      <c r="T693" s="12"/>
      <c r="U693" s="12">
        <f t="shared" si="1197"/>
        <v>16</v>
      </c>
      <c r="W693" s="23" t="s">
        <v>51</v>
      </c>
      <c r="X693" s="24">
        <v>0.59</v>
      </c>
      <c r="Y693" s="24">
        <v>0.59</v>
      </c>
      <c r="Z693" s="24">
        <v>0.59</v>
      </c>
      <c r="AA693" s="24">
        <v>0.59</v>
      </c>
      <c r="AB693" s="24">
        <v>0.59</v>
      </c>
      <c r="AC693" s="24">
        <v>0.59</v>
      </c>
      <c r="AD693" s="24">
        <v>0.59</v>
      </c>
      <c r="AE693" s="24">
        <v>0.59</v>
      </c>
      <c r="AF693" s="24">
        <v>0.59</v>
      </c>
      <c r="AG693" s="24">
        <v>0.59</v>
      </c>
      <c r="AH693" s="24">
        <v>0.59</v>
      </c>
      <c r="AI693" s="24">
        <v>0.59</v>
      </c>
      <c r="AJ693" s="24">
        <v>0.59</v>
      </c>
      <c r="AK693" s="24">
        <v>0.59</v>
      </c>
      <c r="AL693" s="24">
        <v>0.59</v>
      </c>
      <c r="AM693" s="24">
        <v>0.59</v>
      </c>
      <c r="AN693" s="24">
        <v>0.59</v>
      </c>
      <c r="AP693" s="14"/>
      <c r="AQ693" s="14"/>
      <c r="AR693" s="12" t="s">
        <v>36</v>
      </c>
      <c r="AS693" s="30">
        <f t="shared" si="1181"/>
        <v>0</v>
      </c>
      <c r="AT693" s="30">
        <f t="shared" si="1181"/>
        <v>4.13</v>
      </c>
      <c r="AU693" s="30">
        <f t="shared" si="1182"/>
        <v>2.36</v>
      </c>
      <c r="AV693" s="30">
        <f t="shared" si="1183"/>
        <v>0</v>
      </c>
      <c r="AW693" s="30">
        <f t="shared" si="1184"/>
        <v>0</v>
      </c>
      <c r="AX693" s="30">
        <f t="shared" si="1185"/>
        <v>0</v>
      </c>
      <c r="AY693" s="30">
        <f t="shared" si="1186"/>
        <v>0</v>
      </c>
      <c r="AZ693" s="30">
        <f t="shared" si="1187"/>
        <v>0</v>
      </c>
      <c r="BA693" s="30">
        <f t="shared" si="1188"/>
        <v>0</v>
      </c>
      <c r="BB693" s="30">
        <f t="shared" si="1189"/>
        <v>0</v>
      </c>
      <c r="BC693" s="30">
        <f t="shared" si="1190"/>
        <v>0</v>
      </c>
      <c r="BD693" s="30">
        <f t="shared" si="1191"/>
        <v>2.95</v>
      </c>
      <c r="BE693" s="30">
        <f t="shared" si="1192"/>
        <v>0</v>
      </c>
      <c r="BF693" s="30">
        <f t="shared" si="1193"/>
        <v>0</v>
      </c>
      <c r="BG693" s="30">
        <f t="shared" si="1194"/>
        <v>0</v>
      </c>
      <c r="BH693" s="30">
        <f t="shared" si="1195"/>
        <v>0</v>
      </c>
      <c r="BI693" s="30">
        <f t="shared" si="1196"/>
        <v>0</v>
      </c>
      <c r="BJ693" s="12">
        <f t="shared" si="1198"/>
        <v>9.44</v>
      </c>
    </row>
    <row r="694" spans="1:62" ht="15.75">
      <c r="A694" s="14"/>
      <c r="B694" s="14"/>
      <c r="C694" s="12" t="s">
        <v>31</v>
      </c>
      <c r="D694" s="12"/>
      <c r="E694" s="12">
        <v>6</v>
      </c>
      <c r="F694" s="12">
        <v>4</v>
      </c>
      <c r="G694" s="12"/>
      <c r="H694" s="12"/>
      <c r="I694" s="12"/>
      <c r="J694" s="12"/>
      <c r="K694" s="12"/>
      <c r="L694" s="12"/>
      <c r="M694" s="12"/>
      <c r="N694" s="12">
        <v>3</v>
      </c>
      <c r="O694" s="12">
        <v>1</v>
      </c>
      <c r="P694" s="12"/>
      <c r="Q694" s="12"/>
      <c r="R694" s="12"/>
      <c r="S694" s="12"/>
      <c r="T694" s="12"/>
      <c r="U694" s="12">
        <f t="shared" si="1197"/>
        <v>14</v>
      </c>
      <c r="W694" s="23" t="s">
        <v>31</v>
      </c>
      <c r="X694" s="24">
        <v>0.56999999999999995</v>
      </c>
      <c r="Y694" s="24">
        <v>0.56999999999999995</v>
      </c>
      <c r="Z694" s="24">
        <v>0.56999999999999995</v>
      </c>
      <c r="AA694" s="24">
        <v>0.56999999999999995</v>
      </c>
      <c r="AB694" s="24">
        <v>0.56999999999999995</v>
      </c>
      <c r="AC694" s="24">
        <v>0.56999999999999995</v>
      </c>
      <c r="AD694" s="24">
        <v>0.56999999999999995</v>
      </c>
      <c r="AE694" s="24">
        <v>0.56999999999999995</v>
      </c>
      <c r="AF694" s="24">
        <v>0.56999999999999995</v>
      </c>
      <c r="AG694" s="24">
        <v>0.56999999999999995</v>
      </c>
      <c r="AH694" s="24">
        <v>0.56999999999999995</v>
      </c>
      <c r="AI694" s="24">
        <v>0.56999999999999995</v>
      </c>
      <c r="AJ694" s="24">
        <v>0.56999999999999995</v>
      </c>
      <c r="AK694" s="24">
        <v>0.56999999999999995</v>
      </c>
      <c r="AL694" s="24">
        <v>0.56999999999999995</v>
      </c>
      <c r="AM694" s="24">
        <v>0.56999999999999995</v>
      </c>
      <c r="AN694" s="24">
        <v>0.56999999999999995</v>
      </c>
      <c r="AP694" s="14"/>
      <c r="AQ694" s="14"/>
      <c r="AR694" s="12" t="s">
        <v>31</v>
      </c>
      <c r="AS694" s="30">
        <f t="shared" si="1181"/>
        <v>0</v>
      </c>
      <c r="AT694" s="30">
        <f t="shared" si="1181"/>
        <v>3.42</v>
      </c>
      <c r="AU694" s="30">
        <f t="shared" si="1182"/>
        <v>2.2799999999999998</v>
      </c>
      <c r="AV694" s="30">
        <f t="shared" si="1183"/>
        <v>0</v>
      </c>
      <c r="AW694" s="30">
        <f t="shared" si="1184"/>
        <v>0</v>
      </c>
      <c r="AX694" s="30">
        <f t="shared" si="1185"/>
        <v>0</v>
      </c>
      <c r="AY694" s="30">
        <f t="shared" si="1186"/>
        <v>0</v>
      </c>
      <c r="AZ694" s="30">
        <f t="shared" si="1187"/>
        <v>0</v>
      </c>
      <c r="BA694" s="30">
        <f t="shared" si="1188"/>
        <v>0</v>
      </c>
      <c r="BB694" s="30">
        <f t="shared" si="1189"/>
        <v>0</v>
      </c>
      <c r="BC694" s="30">
        <f t="shared" si="1190"/>
        <v>1.71</v>
      </c>
      <c r="BD694" s="30">
        <f t="shared" si="1191"/>
        <v>0.56999999999999995</v>
      </c>
      <c r="BE694" s="30">
        <f t="shared" si="1192"/>
        <v>0</v>
      </c>
      <c r="BF694" s="30">
        <f t="shared" si="1193"/>
        <v>0</v>
      </c>
      <c r="BG694" s="30">
        <f t="shared" si="1194"/>
        <v>0</v>
      </c>
      <c r="BH694" s="30">
        <f t="shared" si="1195"/>
        <v>0</v>
      </c>
      <c r="BI694" s="30">
        <f t="shared" si="1196"/>
        <v>0</v>
      </c>
      <c r="BJ694" s="12">
        <f t="shared" si="1198"/>
        <v>7.98</v>
      </c>
    </row>
    <row r="695" spans="1:62" ht="15.75">
      <c r="A695" s="16"/>
      <c r="B695" s="16"/>
      <c r="C695" s="12" t="s">
        <v>32</v>
      </c>
      <c r="D695" s="12"/>
      <c r="E695" s="12"/>
      <c r="F695" s="12"/>
      <c r="G695" s="12">
        <v>7</v>
      </c>
      <c r="H695" s="12">
        <v>6</v>
      </c>
      <c r="I695" s="12">
        <v>6</v>
      </c>
      <c r="J695" s="12"/>
      <c r="K695" s="12">
        <v>7</v>
      </c>
      <c r="L695" s="12"/>
      <c r="M695" s="12"/>
      <c r="N695" s="12"/>
      <c r="O695" s="12">
        <v>7</v>
      </c>
      <c r="P695" s="12"/>
      <c r="Q695" s="12"/>
      <c r="R695" s="12"/>
      <c r="S695" s="12"/>
      <c r="T695" s="12"/>
      <c r="U695" s="12">
        <f t="shared" si="1197"/>
        <v>33</v>
      </c>
      <c r="W695" s="23" t="s">
        <v>32</v>
      </c>
      <c r="X695" s="24">
        <v>0.4</v>
      </c>
      <c r="Y695" s="24">
        <v>0.4</v>
      </c>
      <c r="Z695" s="24">
        <v>0.4</v>
      </c>
      <c r="AA695" s="24">
        <v>0.4</v>
      </c>
      <c r="AB695" s="24">
        <v>0.4</v>
      </c>
      <c r="AC695" s="24">
        <v>0.4</v>
      </c>
      <c r="AD695" s="24">
        <v>0.4</v>
      </c>
      <c r="AE695" s="24">
        <v>0.4</v>
      </c>
      <c r="AF695" s="24">
        <v>0.4</v>
      </c>
      <c r="AG695" s="24">
        <v>0.4</v>
      </c>
      <c r="AH695" s="24">
        <v>0.4</v>
      </c>
      <c r="AI695" s="24">
        <v>0.4</v>
      </c>
      <c r="AJ695" s="24">
        <v>0.4</v>
      </c>
      <c r="AK695" s="24">
        <v>0.4</v>
      </c>
      <c r="AL695" s="24">
        <v>0.4</v>
      </c>
      <c r="AM695" s="24">
        <v>0.4</v>
      </c>
      <c r="AN695" s="24">
        <v>0.4</v>
      </c>
      <c r="AP695" s="16"/>
      <c r="AQ695" s="16"/>
      <c r="AR695" s="12" t="s">
        <v>32</v>
      </c>
      <c r="AS695" s="30">
        <f t="shared" si="1181"/>
        <v>0</v>
      </c>
      <c r="AT695" s="30">
        <f t="shared" si="1181"/>
        <v>0</v>
      </c>
      <c r="AU695" s="30">
        <f t="shared" si="1182"/>
        <v>0</v>
      </c>
      <c r="AV695" s="30">
        <f t="shared" si="1183"/>
        <v>2.8</v>
      </c>
      <c r="AW695" s="30">
        <f t="shared" si="1184"/>
        <v>2.4</v>
      </c>
      <c r="AX695" s="30">
        <f t="shared" si="1185"/>
        <v>2.4</v>
      </c>
      <c r="AY695" s="30">
        <f t="shared" si="1186"/>
        <v>0</v>
      </c>
      <c r="AZ695" s="30">
        <f t="shared" si="1187"/>
        <v>2.8</v>
      </c>
      <c r="BA695" s="30">
        <f t="shared" si="1188"/>
        <v>0</v>
      </c>
      <c r="BB695" s="30">
        <f t="shared" si="1189"/>
        <v>0</v>
      </c>
      <c r="BC695" s="30">
        <f t="shared" si="1190"/>
        <v>0</v>
      </c>
      <c r="BD695" s="30">
        <f t="shared" si="1191"/>
        <v>2.8</v>
      </c>
      <c r="BE695" s="30">
        <f t="shared" si="1192"/>
        <v>0</v>
      </c>
      <c r="BF695" s="30">
        <f t="shared" si="1193"/>
        <v>0</v>
      </c>
      <c r="BG695" s="30">
        <f t="shared" si="1194"/>
        <v>0</v>
      </c>
      <c r="BH695" s="30">
        <f t="shared" si="1195"/>
        <v>0</v>
      </c>
      <c r="BI695" s="30">
        <f t="shared" si="1196"/>
        <v>0</v>
      </c>
      <c r="BJ695" s="12">
        <f t="shared" si="1198"/>
        <v>13.2</v>
      </c>
    </row>
    <row r="696" spans="1:62">
      <c r="A696" s="17"/>
      <c r="B696" s="18"/>
      <c r="C696" s="19" t="s">
        <v>33</v>
      </c>
      <c r="D696" s="19">
        <f>SUM(D687:D695)</f>
        <v>0</v>
      </c>
      <c r="E696" s="19">
        <f>SUM(E687:E695)</f>
        <v>34</v>
      </c>
      <c r="F696" s="19">
        <f t="shared" ref="F696:U696" si="1199">SUM(F687:F695)</f>
        <v>24</v>
      </c>
      <c r="G696" s="19">
        <f t="shared" si="1199"/>
        <v>47</v>
      </c>
      <c r="H696" s="19">
        <f t="shared" si="1199"/>
        <v>58</v>
      </c>
      <c r="I696" s="19">
        <f t="shared" si="1199"/>
        <v>86</v>
      </c>
      <c r="J696" s="19">
        <f t="shared" si="1199"/>
        <v>45</v>
      </c>
      <c r="K696" s="19">
        <f t="shared" si="1199"/>
        <v>91</v>
      </c>
      <c r="L696" s="19">
        <f t="shared" si="1199"/>
        <v>33</v>
      </c>
      <c r="M696" s="19">
        <f t="shared" si="1199"/>
        <v>7</v>
      </c>
      <c r="N696" s="19">
        <f t="shared" si="1199"/>
        <v>20</v>
      </c>
      <c r="O696" s="19">
        <f t="shared" si="1199"/>
        <v>43</v>
      </c>
      <c r="P696" s="19">
        <f t="shared" si="1199"/>
        <v>13</v>
      </c>
      <c r="Q696" s="19">
        <f t="shared" si="1199"/>
        <v>21</v>
      </c>
      <c r="R696" s="19">
        <f t="shared" si="1199"/>
        <v>0</v>
      </c>
      <c r="S696" s="19">
        <f t="shared" si="1199"/>
        <v>0</v>
      </c>
      <c r="T696" s="19">
        <f t="shared" si="1199"/>
        <v>0</v>
      </c>
      <c r="U696" s="19">
        <f t="shared" si="1199"/>
        <v>522</v>
      </c>
      <c r="AP696" s="17"/>
      <c r="AQ696" s="18"/>
      <c r="AR696" s="19" t="s">
        <v>33</v>
      </c>
      <c r="AS696" s="19">
        <f>SUM(AS687:AS695)</f>
        <v>0</v>
      </c>
      <c r="AT696" s="19">
        <f>SUM(AT687:AT695)</f>
        <v>14.725</v>
      </c>
      <c r="AU696" s="19">
        <f t="shared" ref="AU696:BJ696" si="1200">SUM(AU687:AU695)</f>
        <v>9.8699999999999992</v>
      </c>
      <c r="AV696" s="19">
        <f t="shared" si="1200"/>
        <v>14.815</v>
      </c>
      <c r="AW696" s="19">
        <f t="shared" si="1200"/>
        <v>17.38</v>
      </c>
      <c r="AX696" s="19">
        <f t="shared" si="1200"/>
        <v>25.295000000000002</v>
      </c>
      <c r="AY696" s="19">
        <f t="shared" si="1200"/>
        <v>13.15</v>
      </c>
      <c r="AZ696" s="19">
        <f t="shared" si="1200"/>
        <v>27.37</v>
      </c>
      <c r="BA696" s="19">
        <f t="shared" si="1200"/>
        <v>9.9350000000000005</v>
      </c>
      <c r="BB696" s="19">
        <f t="shared" si="1200"/>
        <v>1.82</v>
      </c>
      <c r="BC696" s="19">
        <f t="shared" si="1200"/>
        <v>8.3849999999999998</v>
      </c>
      <c r="BD696" s="19">
        <f t="shared" si="1200"/>
        <v>15.605</v>
      </c>
      <c r="BE696" s="19">
        <f t="shared" si="1200"/>
        <v>4.0650000000000004</v>
      </c>
      <c r="BF696" s="19">
        <f t="shared" si="1200"/>
        <v>6.3550000000000004</v>
      </c>
      <c r="BG696" s="19">
        <f t="shared" si="1200"/>
        <v>0</v>
      </c>
      <c r="BH696" s="19">
        <f t="shared" si="1200"/>
        <v>0</v>
      </c>
      <c r="BI696" s="19">
        <f t="shared" si="1200"/>
        <v>0</v>
      </c>
      <c r="BJ696" s="19">
        <f t="shared" si="1200"/>
        <v>168.77</v>
      </c>
    </row>
    <row r="699" spans="1:62" ht="106.5">
      <c r="A699" s="8" t="s">
        <v>2</v>
      </c>
      <c r="B699" s="8" t="s">
        <v>3</v>
      </c>
      <c r="C699" s="8" t="s">
        <v>4</v>
      </c>
      <c r="D699" s="9" t="str">
        <f>D5</f>
        <v>ANGGREK</v>
      </c>
      <c r="E699" s="9" t="str">
        <f>E5</f>
        <v>BOUGENVIL</v>
      </c>
      <c r="F699" s="9" t="str">
        <f t="shared" ref="F699:U699" si="1201">F5</f>
        <v>CAMELIA</v>
      </c>
      <c r="G699" s="9" t="str">
        <f t="shared" si="1201"/>
        <v>DEWANDARU</v>
      </c>
      <c r="H699" s="9" t="str">
        <f t="shared" si="1201"/>
        <v>EDELWEIS</v>
      </c>
      <c r="I699" s="9" t="str">
        <f t="shared" si="1201"/>
        <v>FLAMBOYAN</v>
      </c>
      <c r="J699" s="9" t="str">
        <f t="shared" si="1201"/>
        <v>GERANIUM</v>
      </c>
      <c r="K699" s="9" t="str">
        <f t="shared" si="1201"/>
        <v>HELIKONIA</v>
      </c>
      <c r="L699" s="9" t="str">
        <f t="shared" si="1201"/>
        <v>IVY</v>
      </c>
      <c r="M699" s="9" t="str">
        <f t="shared" si="1201"/>
        <v>KANA</v>
      </c>
      <c r="N699" s="9" t="str">
        <f t="shared" si="1201"/>
        <v>IGD</v>
      </c>
      <c r="O699" s="9" t="str">
        <f t="shared" si="1201"/>
        <v>HCU</v>
      </c>
      <c r="P699" s="9" t="str">
        <f t="shared" si="1201"/>
        <v>PENUNJANG</v>
      </c>
      <c r="Q699" s="9" t="str">
        <f t="shared" si="1201"/>
        <v>PELAYANAN</v>
      </c>
      <c r="R699" s="9" t="str">
        <f t="shared" si="1201"/>
        <v>ADMIN</v>
      </c>
      <c r="S699" s="9" t="str">
        <f t="shared" si="1201"/>
        <v>ASRAMA</v>
      </c>
      <c r="T699" s="9" t="str">
        <f t="shared" si="1201"/>
        <v>MASJID</v>
      </c>
      <c r="U699" s="9" t="str">
        <f t="shared" si="1201"/>
        <v>JUMLAH</v>
      </c>
      <c r="W699" s="21"/>
      <c r="X699" s="22" t="str">
        <f>X5</f>
        <v>ANGGREK</v>
      </c>
      <c r="Y699" s="22" t="str">
        <f>Y5</f>
        <v>BOUGENVIL</v>
      </c>
      <c r="Z699" s="22" t="str">
        <f t="shared" ref="Z699:AN699" si="1202">Z5</f>
        <v>CAMELIA</v>
      </c>
      <c r="AA699" s="22" t="str">
        <f t="shared" si="1202"/>
        <v>DEWANDARU</v>
      </c>
      <c r="AB699" s="22" t="str">
        <f t="shared" si="1202"/>
        <v>EDELWEIS</v>
      </c>
      <c r="AC699" s="22" t="str">
        <f t="shared" si="1202"/>
        <v>FLAMBOYAN</v>
      </c>
      <c r="AD699" s="22" t="str">
        <f t="shared" si="1202"/>
        <v>GERANIUM</v>
      </c>
      <c r="AE699" s="22" t="str">
        <f t="shared" si="1202"/>
        <v>HELIKONIA</v>
      </c>
      <c r="AF699" s="22" t="str">
        <f t="shared" si="1202"/>
        <v>IVY</v>
      </c>
      <c r="AG699" s="22" t="str">
        <f t="shared" si="1202"/>
        <v>KANA</v>
      </c>
      <c r="AH699" s="22" t="str">
        <f t="shared" si="1202"/>
        <v>IGD</v>
      </c>
      <c r="AI699" s="22" t="str">
        <f t="shared" si="1202"/>
        <v>HCU</v>
      </c>
      <c r="AJ699" s="22" t="str">
        <f t="shared" si="1202"/>
        <v>PENUNJANG</v>
      </c>
      <c r="AK699" s="22" t="str">
        <f t="shared" si="1202"/>
        <v>PELAYANAN</v>
      </c>
      <c r="AL699" s="22" t="str">
        <f t="shared" si="1202"/>
        <v>ADMIN</v>
      </c>
      <c r="AM699" s="22" t="str">
        <f t="shared" si="1202"/>
        <v>ASRAMA</v>
      </c>
      <c r="AN699" s="22" t="str">
        <f t="shared" si="1202"/>
        <v>MASJID</v>
      </c>
      <c r="AP699" s="8" t="s">
        <v>2</v>
      </c>
      <c r="AQ699" s="8" t="s">
        <v>3</v>
      </c>
      <c r="AR699" s="8" t="s">
        <v>4</v>
      </c>
      <c r="AS699" s="9" t="str">
        <f>AS5</f>
        <v>ANGGREK</v>
      </c>
      <c r="AT699" s="9" t="str">
        <f>AT5</f>
        <v>BOUGENVIL</v>
      </c>
      <c r="AU699" s="9" t="str">
        <f t="shared" ref="AU699:BJ699" si="1203">AU5</f>
        <v>CAMELIA II</v>
      </c>
      <c r="AV699" s="9" t="str">
        <f t="shared" si="1203"/>
        <v>DEWANDARU</v>
      </c>
      <c r="AW699" s="9" t="str">
        <f t="shared" si="1203"/>
        <v>EDELWEIS</v>
      </c>
      <c r="AX699" s="9" t="str">
        <f t="shared" si="1203"/>
        <v>FLAMBOYAN</v>
      </c>
      <c r="AY699" s="9" t="str">
        <f t="shared" si="1203"/>
        <v>GERANIUM</v>
      </c>
      <c r="AZ699" s="9" t="str">
        <f t="shared" si="1203"/>
        <v>HELIKONIA</v>
      </c>
      <c r="BA699" s="9" t="str">
        <f t="shared" si="1203"/>
        <v>IVY</v>
      </c>
      <c r="BB699" s="9" t="str">
        <f t="shared" si="1203"/>
        <v>KANA</v>
      </c>
      <c r="BC699" s="9" t="str">
        <f t="shared" si="1203"/>
        <v>IGD</v>
      </c>
      <c r="BD699" s="9" t="str">
        <f t="shared" si="1203"/>
        <v>HCU</v>
      </c>
      <c r="BE699" s="9" t="str">
        <f t="shared" si="1203"/>
        <v>PENUNJANG</v>
      </c>
      <c r="BF699" s="9" t="str">
        <f t="shared" si="1203"/>
        <v>PELAYANAN</v>
      </c>
      <c r="BG699" s="9" t="str">
        <f t="shared" si="1203"/>
        <v>ADMIN</v>
      </c>
      <c r="BH699" s="9" t="str">
        <f t="shared" si="1203"/>
        <v>ASRAMA</v>
      </c>
      <c r="BI699" s="9" t="str">
        <f t="shared" si="1203"/>
        <v>MASJID</v>
      </c>
      <c r="BJ699" s="9" t="str">
        <f t="shared" si="1203"/>
        <v>JUMLAH</v>
      </c>
    </row>
    <row r="700" spans="1:62" ht="15.75">
      <c r="A700" s="10">
        <f>A687+1</f>
        <v>23</v>
      </c>
      <c r="B700" s="11" t="s">
        <v>40</v>
      </c>
      <c r="C700" s="12" t="s">
        <v>24</v>
      </c>
      <c r="D700" s="12"/>
      <c r="E700" s="12"/>
      <c r="F700" s="12"/>
      <c r="G700" s="12">
        <v>10</v>
      </c>
      <c r="H700" s="12">
        <v>14</v>
      </c>
      <c r="I700" s="12">
        <v>27</v>
      </c>
      <c r="J700" s="12">
        <v>11</v>
      </c>
      <c r="K700" s="12">
        <v>14</v>
      </c>
      <c r="L700" s="12">
        <v>11</v>
      </c>
      <c r="M700" s="12">
        <v>2</v>
      </c>
      <c r="N700" s="12"/>
      <c r="O700" s="12">
        <v>11</v>
      </c>
      <c r="P700" s="12">
        <v>6</v>
      </c>
      <c r="Q700" s="12">
        <v>11</v>
      </c>
      <c r="R700" s="12"/>
      <c r="S700" s="12"/>
      <c r="T700" s="12"/>
      <c r="U700" s="12">
        <f>SUM(E700:T700)</f>
        <v>117</v>
      </c>
      <c r="W700" s="23" t="s">
        <v>24</v>
      </c>
      <c r="X700" s="24">
        <v>0.26500000000000001</v>
      </c>
      <c r="Y700" s="24">
        <v>0.26500000000000001</v>
      </c>
      <c r="Z700" s="24">
        <v>0.26500000000000001</v>
      </c>
      <c r="AA700" s="24">
        <v>0.26500000000000001</v>
      </c>
      <c r="AB700" s="24">
        <v>0.26500000000000001</v>
      </c>
      <c r="AC700" s="24">
        <v>0.26500000000000001</v>
      </c>
      <c r="AD700" s="24">
        <v>0.26500000000000001</v>
      </c>
      <c r="AE700" s="24">
        <v>0.26500000000000001</v>
      </c>
      <c r="AF700" s="24">
        <v>0.26500000000000001</v>
      </c>
      <c r="AG700" s="24">
        <v>0.26500000000000001</v>
      </c>
      <c r="AH700" s="24">
        <v>0.26500000000000001</v>
      </c>
      <c r="AI700" s="24">
        <v>0.26500000000000001</v>
      </c>
      <c r="AJ700" s="24">
        <v>0.26500000000000001</v>
      </c>
      <c r="AK700" s="24">
        <v>0.26500000000000001</v>
      </c>
      <c r="AL700" s="24">
        <v>0.26500000000000001</v>
      </c>
      <c r="AM700" s="24">
        <v>0.26500000000000001</v>
      </c>
      <c r="AN700" s="24">
        <v>0.26500000000000001</v>
      </c>
      <c r="AP700" s="10">
        <f>AP687+1</f>
        <v>23</v>
      </c>
      <c r="AQ700" s="11" t="s">
        <v>37</v>
      </c>
      <c r="AR700" s="12" t="s">
        <v>24</v>
      </c>
      <c r="AS700" s="12">
        <f t="shared" ref="AS700:AT708" si="1204">X700*D700</f>
        <v>0</v>
      </c>
      <c r="AT700" s="12">
        <f t="shared" si="1204"/>
        <v>0</v>
      </c>
      <c r="AU700" s="12">
        <f t="shared" ref="AU700:AU708" si="1205">Z700*F700</f>
        <v>0</v>
      </c>
      <c r="AV700" s="12">
        <f t="shared" ref="AV700:AV708" si="1206">AA700*G700</f>
        <v>2.65</v>
      </c>
      <c r="AW700" s="12">
        <f t="shared" ref="AW700:AW708" si="1207">AB700*H700</f>
        <v>3.71</v>
      </c>
      <c r="AX700" s="12">
        <f t="shared" ref="AX700:AX708" si="1208">AC700*I700</f>
        <v>7.1550000000000002</v>
      </c>
      <c r="AY700" s="12">
        <f t="shared" ref="AY700:AY708" si="1209">AD700*J700</f>
        <v>2.915</v>
      </c>
      <c r="AZ700" s="12">
        <f t="shared" ref="AZ700:AZ708" si="1210">AE700*K700</f>
        <v>3.71</v>
      </c>
      <c r="BA700" s="12">
        <f t="shared" ref="BA700:BA708" si="1211">AF700*L700</f>
        <v>2.915</v>
      </c>
      <c r="BB700" s="12">
        <f t="shared" ref="BB700:BB708" si="1212">AG700*M700</f>
        <v>0.53</v>
      </c>
      <c r="BC700" s="12">
        <f t="shared" ref="BC700:BC708" si="1213">AH700*N700</f>
        <v>0</v>
      </c>
      <c r="BD700" s="12">
        <f t="shared" ref="BD700:BD708" si="1214">AI700*O700</f>
        <v>2.915</v>
      </c>
      <c r="BE700" s="12">
        <f t="shared" ref="BE700:BE708" si="1215">AJ700*P700</f>
        <v>1.59</v>
      </c>
      <c r="BF700" s="12">
        <f t="shared" ref="BF700:BF708" si="1216">AK700*Q700</f>
        <v>2.915</v>
      </c>
      <c r="BG700" s="12">
        <f t="shared" ref="BG700:BG708" si="1217">AL700*R700</f>
        <v>0</v>
      </c>
      <c r="BH700" s="12">
        <f t="shared" ref="BH700:BH708" si="1218">AM700*S700</f>
        <v>0</v>
      </c>
      <c r="BI700" s="12">
        <f t="shared" ref="BI700:BI708" si="1219">AN700*T700</f>
        <v>0</v>
      </c>
      <c r="BJ700" s="12">
        <f>SUM(AT700:BI700)</f>
        <v>31.004999999999999</v>
      </c>
    </row>
    <row r="701" spans="1:62" ht="15.75">
      <c r="A701" s="14"/>
      <c r="B701" s="15">
        <f>B688+1</f>
        <v>44615</v>
      </c>
      <c r="C701" s="12" t="s">
        <v>25</v>
      </c>
      <c r="D701" s="12"/>
      <c r="E701" s="12"/>
      <c r="F701" s="12"/>
      <c r="G701" s="12">
        <v>11</v>
      </c>
      <c r="H701" s="12">
        <v>17</v>
      </c>
      <c r="I701" s="12">
        <v>28</v>
      </c>
      <c r="J701" s="12">
        <v>12</v>
      </c>
      <c r="K701" s="12">
        <v>16</v>
      </c>
      <c r="L701" s="12">
        <v>11</v>
      </c>
      <c r="M701" s="12">
        <v>2</v>
      </c>
      <c r="N701" s="12"/>
      <c r="O701" s="12">
        <v>3</v>
      </c>
      <c r="P701" s="12"/>
      <c r="Q701" s="12">
        <v>4</v>
      </c>
      <c r="R701" s="12"/>
      <c r="S701" s="12"/>
      <c r="T701" s="12"/>
      <c r="U701" s="12">
        <f t="shared" ref="U701:U708" si="1220">SUM(E701:T701)</f>
        <v>104</v>
      </c>
      <c r="W701" s="23" t="s">
        <v>25</v>
      </c>
      <c r="X701" s="24">
        <v>0.22500000000000001</v>
      </c>
      <c r="Y701" s="24">
        <v>0.22500000000000001</v>
      </c>
      <c r="Z701" s="24">
        <v>0.22500000000000001</v>
      </c>
      <c r="AA701" s="24">
        <v>0.22500000000000001</v>
      </c>
      <c r="AB701" s="24">
        <v>0.22500000000000001</v>
      </c>
      <c r="AC701" s="24">
        <v>0.22500000000000001</v>
      </c>
      <c r="AD701" s="24">
        <v>0.22500000000000001</v>
      </c>
      <c r="AE701" s="24">
        <v>0.22500000000000001</v>
      </c>
      <c r="AF701" s="24">
        <v>0.22500000000000001</v>
      </c>
      <c r="AG701" s="24">
        <v>0.22500000000000001</v>
      </c>
      <c r="AH701" s="24">
        <v>0.22500000000000001</v>
      </c>
      <c r="AI701" s="24">
        <v>0.22500000000000001</v>
      </c>
      <c r="AJ701" s="24">
        <v>0.22500000000000001</v>
      </c>
      <c r="AK701" s="24">
        <v>0.22500000000000001</v>
      </c>
      <c r="AL701" s="24">
        <v>0.22500000000000001</v>
      </c>
      <c r="AM701" s="24">
        <v>0.22500000000000001</v>
      </c>
      <c r="AN701" s="24">
        <v>0.22500000000000001</v>
      </c>
      <c r="AP701" s="14"/>
      <c r="AQ701" s="15">
        <f>AQ688+1</f>
        <v>44250</v>
      </c>
      <c r="AR701" s="12" t="s">
        <v>25</v>
      </c>
      <c r="AS701" s="12">
        <f t="shared" si="1204"/>
        <v>0</v>
      </c>
      <c r="AT701" s="12">
        <f t="shared" si="1204"/>
        <v>0</v>
      </c>
      <c r="AU701" s="12">
        <f t="shared" si="1205"/>
        <v>0</v>
      </c>
      <c r="AV701" s="12">
        <f t="shared" si="1206"/>
        <v>2.4750000000000001</v>
      </c>
      <c r="AW701" s="12">
        <f t="shared" si="1207"/>
        <v>3.8250000000000002</v>
      </c>
      <c r="AX701" s="12">
        <f t="shared" si="1208"/>
        <v>6.3</v>
      </c>
      <c r="AY701" s="12">
        <f t="shared" si="1209"/>
        <v>2.7</v>
      </c>
      <c r="AZ701" s="12">
        <f t="shared" si="1210"/>
        <v>3.6</v>
      </c>
      <c r="BA701" s="12">
        <f t="shared" si="1211"/>
        <v>2.4750000000000001</v>
      </c>
      <c r="BB701" s="12">
        <f t="shared" si="1212"/>
        <v>0.45</v>
      </c>
      <c r="BC701" s="12">
        <f t="shared" si="1213"/>
        <v>0</v>
      </c>
      <c r="BD701" s="12">
        <f t="shared" si="1214"/>
        <v>0.67500000000000004</v>
      </c>
      <c r="BE701" s="12">
        <f t="shared" si="1215"/>
        <v>0</v>
      </c>
      <c r="BF701" s="12">
        <f t="shared" si="1216"/>
        <v>0.9</v>
      </c>
      <c r="BG701" s="12">
        <f t="shared" si="1217"/>
        <v>0</v>
      </c>
      <c r="BH701" s="12">
        <f t="shared" si="1218"/>
        <v>0</v>
      </c>
      <c r="BI701" s="12">
        <f t="shared" si="1219"/>
        <v>0</v>
      </c>
      <c r="BJ701" s="12">
        <f t="shared" ref="BJ701:BJ708" si="1221">SUM(AT701:BI701)</f>
        <v>23.4</v>
      </c>
    </row>
    <row r="702" spans="1:62" ht="15.75">
      <c r="A702" s="14"/>
      <c r="B702" s="14"/>
      <c r="C702" s="12" t="s">
        <v>26</v>
      </c>
      <c r="D702" s="12"/>
      <c r="E702" s="12"/>
      <c r="F702" s="12"/>
      <c r="G702" s="12">
        <v>12</v>
      </c>
      <c r="H702" s="12">
        <v>4</v>
      </c>
      <c r="I702" s="12">
        <v>5</v>
      </c>
      <c r="J702" s="12">
        <v>2</v>
      </c>
      <c r="K702" s="12">
        <v>5</v>
      </c>
      <c r="L702" s="12">
        <v>5</v>
      </c>
      <c r="M702" s="12">
        <v>1</v>
      </c>
      <c r="N702" s="12"/>
      <c r="O702" s="12">
        <v>4</v>
      </c>
      <c r="P702" s="12"/>
      <c r="Q702" s="12">
        <v>16</v>
      </c>
      <c r="R702" s="12"/>
      <c r="S702" s="12"/>
      <c r="T702" s="12"/>
      <c r="U702" s="12">
        <f t="shared" si="1220"/>
        <v>54</v>
      </c>
      <c r="W702" s="23" t="s">
        <v>26</v>
      </c>
      <c r="X702" s="24">
        <v>0.35</v>
      </c>
      <c r="Y702" s="24">
        <v>0.35</v>
      </c>
      <c r="Z702" s="24">
        <v>0.35</v>
      </c>
      <c r="AA702" s="24">
        <v>0.35</v>
      </c>
      <c r="AB702" s="24">
        <v>0.35</v>
      </c>
      <c r="AC702" s="24">
        <v>0.35</v>
      </c>
      <c r="AD702" s="24">
        <v>0.35</v>
      </c>
      <c r="AE702" s="24">
        <v>0.35</v>
      </c>
      <c r="AF702" s="24">
        <v>0.35</v>
      </c>
      <c r="AG702" s="24">
        <v>0.35</v>
      </c>
      <c r="AH702" s="24">
        <v>0.35</v>
      </c>
      <c r="AI702" s="24">
        <v>0.35</v>
      </c>
      <c r="AJ702" s="24">
        <v>0.35</v>
      </c>
      <c r="AK702" s="24">
        <v>0.35</v>
      </c>
      <c r="AL702" s="24">
        <v>0.35</v>
      </c>
      <c r="AM702" s="24">
        <v>0.35</v>
      </c>
      <c r="AN702" s="24">
        <v>0.35</v>
      </c>
      <c r="AP702" s="14"/>
      <c r="AQ702" s="14"/>
      <c r="AR702" s="12" t="s">
        <v>26</v>
      </c>
      <c r="AS702" s="12">
        <f t="shared" si="1204"/>
        <v>0</v>
      </c>
      <c r="AT702" s="12">
        <f t="shared" si="1204"/>
        <v>0</v>
      </c>
      <c r="AU702" s="12">
        <f t="shared" si="1205"/>
        <v>0</v>
      </c>
      <c r="AV702" s="12">
        <f t="shared" si="1206"/>
        <v>4.2</v>
      </c>
      <c r="AW702" s="12">
        <f t="shared" si="1207"/>
        <v>1.4</v>
      </c>
      <c r="AX702" s="12">
        <f t="shared" si="1208"/>
        <v>1.75</v>
      </c>
      <c r="AY702" s="12">
        <f t="shared" si="1209"/>
        <v>0.7</v>
      </c>
      <c r="AZ702" s="12">
        <f t="shared" si="1210"/>
        <v>1.75</v>
      </c>
      <c r="BA702" s="12">
        <f t="shared" si="1211"/>
        <v>1.75</v>
      </c>
      <c r="BB702" s="12">
        <f t="shared" si="1212"/>
        <v>0.35</v>
      </c>
      <c r="BC702" s="12">
        <f t="shared" si="1213"/>
        <v>0</v>
      </c>
      <c r="BD702" s="12">
        <f t="shared" si="1214"/>
        <v>1.4</v>
      </c>
      <c r="BE702" s="12">
        <f t="shared" si="1215"/>
        <v>0</v>
      </c>
      <c r="BF702" s="12">
        <f t="shared" si="1216"/>
        <v>5.6</v>
      </c>
      <c r="BG702" s="12">
        <f t="shared" si="1217"/>
        <v>0</v>
      </c>
      <c r="BH702" s="12">
        <f t="shared" si="1218"/>
        <v>0</v>
      </c>
      <c r="BI702" s="12">
        <f t="shared" si="1219"/>
        <v>0</v>
      </c>
      <c r="BJ702" s="12">
        <f t="shared" si="1221"/>
        <v>18.899999999999999</v>
      </c>
    </row>
    <row r="703" spans="1:62" ht="15.75">
      <c r="A703" s="14"/>
      <c r="B703" s="14"/>
      <c r="C703" s="12" t="s">
        <v>27</v>
      </c>
      <c r="D703" s="12"/>
      <c r="E703" s="12">
        <v>6</v>
      </c>
      <c r="F703" s="12">
        <v>4</v>
      </c>
      <c r="G703" s="12">
        <v>8</v>
      </c>
      <c r="H703" s="12">
        <v>9</v>
      </c>
      <c r="I703" s="12">
        <v>7</v>
      </c>
      <c r="J703" s="12">
        <v>4</v>
      </c>
      <c r="K703" s="12">
        <v>6</v>
      </c>
      <c r="L703" s="12">
        <v>4</v>
      </c>
      <c r="M703" s="12">
        <v>3</v>
      </c>
      <c r="N703" s="12">
        <v>4</v>
      </c>
      <c r="O703" s="12">
        <v>4</v>
      </c>
      <c r="P703" s="12"/>
      <c r="Q703" s="12">
        <v>8</v>
      </c>
      <c r="R703" s="12"/>
      <c r="S703" s="12"/>
      <c r="T703" s="12"/>
      <c r="U703" s="12">
        <f t="shared" si="1220"/>
        <v>67</v>
      </c>
      <c r="W703" s="23" t="s">
        <v>27</v>
      </c>
      <c r="X703" s="24">
        <v>0.43</v>
      </c>
      <c r="Y703" s="24">
        <v>0.43</v>
      </c>
      <c r="Z703" s="24">
        <v>0.43</v>
      </c>
      <c r="AA703" s="24">
        <v>0.43</v>
      </c>
      <c r="AB703" s="24">
        <v>0.43</v>
      </c>
      <c r="AC703" s="24">
        <v>0.43</v>
      </c>
      <c r="AD703" s="24">
        <v>0.43</v>
      </c>
      <c r="AE703" s="24">
        <v>0.43</v>
      </c>
      <c r="AF703" s="24">
        <v>0.43</v>
      </c>
      <c r="AG703" s="24">
        <v>0.43</v>
      </c>
      <c r="AH703" s="24">
        <v>0.43</v>
      </c>
      <c r="AI703" s="24">
        <v>0.43</v>
      </c>
      <c r="AJ703" s="24">
        <v>0.43</v>
      </c>
      <c r="AK703" s="24">
        <v>0.43</v>
      </c>
      <c r="AL703" s="24">
        <v>0.43</v>
      </c>
      <c r="AM703" s="24">
        <v>0.43</v>
      </c>
      <c r="AN703" s="24">
        <v>0.43</v>
      </c>
      <c r="AP703" s="14"/>
      <c r="AQ703" s="14"/>
      <c r="AR703" s="12" t="s">
        <v>27</v>
      </c>
      <c r="AS703" s="12">
        <f t="shared" si="1204"/>
        <v>0</v>
      </c>
      <c r="AT703" s="12">
        <f t="shared" si="1204"/>
        <v>2.58</v>
      </c>
      <c r="AU703" s="12">
        <f t="shared" si="1205"/>
        <v>1.72</v>
      </c>
      <c r="AV703" s="12">
        <f t="shared" si="1206"/>
        <v>3.44</v>
      </c>
      <c r="AW703" s="12">
        <f t="shared" si="1207"/>
        <v>3.87</v>
      </c>
      <c r="AX703" s="12">
        <f t="shared" si="1208"/>
        <v>3.01</v>
      </c>
      <c r="AY703" s="12">
        <f t="shared" si="1209"/>
        <v>1.72</v>
      </c>
      <c r="AZ703" s="12">
        <f t="shared" si="1210"/>
        <v>2.58</v>
      </c>
      <c r="BA703" s="12">
        <f t="shared" si="1211"/>
        <v>1.72</v>
      </c>
      <c r="BB703" s="12">
        <f t="shared" si="1212"/>
        <v>1.29</v>
      </c>
      <c r="BC703" s="12">
        <f t="shared" si="1213"/>
        <v>1.72</v>
      </c>
      <c r="BD703" s="12">
        <f t="shared" si="1214"/>
        <v>1.72</v>
      </c>
      <c r="BE703" s="12">
        <f t="shared" si="1215"/>
        <v>0</v>
      </c>
      <c r="BF703" s="12">
        <f t="shared" si="1216"/>
        <v>3.44</v>
      </c>
      <c r="BG703" s="12">
        <f t="shared" si="1217"/>
        <v>0</v>
      </c>
      <c r="BH703" s="12">
        <f t="shared" si="1218"/>
        <v>0</v>
      </c>
      <c r="BI703" s="12">
        <f t="shared" si="1219"/>
        <v>0</v>
      </c>
      <c r="BJ703" s="12">
        <f t="shared" si="1221"/>
        <v>28.81</v>
      </c>
    </row>
    <row r="704" spans="1:62" ht="15.75">
      <c r="A704" s="14"/>
      <c r="B704" s="14"/>
      <c r="C704" s="12" t="s">
        <v>28</v>
      </c>
      <c r="D704" s="12"/>
      <c r="E704" s="12">
        <v>11</v>
      </c>
      <c r="F704" s="12">
        <v>6</v>
      </c>
      <c r="G704" s="12">
        <v>5</v>
      </c>
      <c r="H704" s="12">
        <v>7</v>
      </c>
      <c r="I704" s="12">
        <v>5</v>
      </c>
      <c r="J704" s="12">
        <v>6</v>
      </c>
      <c r="K704" s="12">
        <v>4</v>
      </c>
      <c r="L704" s="12">
        <v>3</v>
      </c>
      <c r="M704" s="12">
        <v>2</v>
      </c>
      <c r="N704" s="12">
        <v>6</v>
      </c>
      <c r="O704" s="12">
        <v>5</v>
      </c>
      <c r="P704" s="12"/>
      <c r="Q704" s="12">
        <v>2</v>
      </c>
      <c r="R704" s="12"/>
      <c r="S704" s="12"/>
      <c r="T704" s="12"/>
      <c r="U704" s="12">
        <f t="shared" si="1220"/>
        <v>62</v>
      </c>
      <c r="W704" s="23" t="s">
        <v>28</v>
      </c>
      <c r="X704" s="24">
        <v>0.5</v>
      </c>
      <c r="Y704" s="24">
        <v>0.5</v>
      </c>
      <c r="Z704" s="24">
        <v>0.5</v>
      </c>
      <c r="AA704" s="24">
        <v>0.5</v>
      </c>
      <c r="AB704" s="24">
        <v>0.5</v>
      </c>
      <c r="AC704" s="24">
        <v>0.5</v>
      </c>
      <c r="AD704" s="24">
        <v>0.5</v>
      </c>
      <c r="AE704" s="24">
        <v>0.5</v>
      </c>
      <c r="AF704" s="24">
        <v>0.5</v>
      </c>
      <c r="AG704" s="24">
        <v>0.5</v>
      </c>
      <c r="AH704" s="24">
        <v>0.5</v>
      </c>
      <c r="AI704" s="24">
        <v>0.5</v>
      </c>
      <c r="AJ704" s="24">
        <v>0.5</v>
      </c>
      <c r="AK704" s="24">
        <v>0.5</v>
      </c>
      <c r="AL704" s="24">
        <v>0.5</v>
      </c>
      <c r="AM704" s="24">
        <v>0.5</v>
      </c>
      <c r="AN704" s="24">
        <v>0.5</v>
      </c>
      <c r="AP704" s="14"/>
      <c r="AQ704" s="14"/>
      <c r="AR704" s="12" t="s">
        <v>28</v>
      </c>
      <c r="AS704" s="12">
        <f t="shared" si="1204"/>
        <v>0</v>
      </c>
      <c r="AT704" s="12">
        <f t="shared" si="1204"/>
        <v>5.5</v>
      </c>
      <c r="AU704" s="12">
        <f t="shared" si="1205"/>
        <v>3</v>
      </c>
      <c r="AV704" s="12">
        <f t="shared" si="1206"/>
        <v>2.5</v>
      </c>
      <c r="AW704" s="12">
        <f t="shared" si="1207"/>
        <v>3.5</v>
      </c>
      <c r="AX704" s="12">
        <f t="shared" si="1208"/>
        <v>2.5</v>
      </c>
      <c r="AY704" s="12">
        <f t="shared" si="1209"/>
        <v>3</v>
      </c>
      <c r="AZ704" s="12">
        <f t="shared" si="1210"/>
        <v>2</v>
      </c>
      <c r="BA704" s="12">
        <f t="shared" si="1211"/>
        <v>1.5</v>
      </c>
      <c r="BB704" s="12">
        <f t="shared" si="1212"/>
        <v>1</v>
      </c>
      <c r="BC704" s="12">
        <f t="shared" si="1213"/>
        <v>3</v>
      </c>
      <c r="BD704" s="12">
        <f t="shared" si="1214"/>
        <v>2.5</v>
      </c>
      <c r="BE704" s="12">
        <f t="shared" si="1215"/>
        <v>0</v>
      </c>
      <c r="BF704" s="12">
        <f t="shared" si="1216"/>
        <v>1</v>
      </c>
      <c r="BG704" s="12">
        <f t="shared" si="1217"/>
        <v>0</v>
      </c>
      <c r="BH704" s="12">
        <f t="shared" si="1218"/>
        <v>0</v>
      </c>
      <c r="BI704" s="12">
        <f t="shared" si="1219"/>
        <v>0</v>
      </c>
      <c r="BJ704" s="12">
        <f t="shared" si="1221"/>
        <v>31</v>
      </c>
    </row>
    <row r="705" spans="1:62" ht="15.75">
      <c r="A705" s="14"/>
      <c r="B705" s="14"/>
      <c r="C705" s="12" t="s">
        <v>35</v>
      </c>
      <c r="D705" s="12"/>
      <c r="E705" s="12">
        <v>7</v>
      </c>
      <c r="F705" s="12">
        <v>5</v>
      </c>
      <c r="G705" s="12">
        <v>6</v>
      </c>
      <c r="H705" s="12">
        <v>5</v>
      </c>
      <c r="I705" s="12">
        <v>4</v>
      </c>
      <c r="J705" s="12">
        <v>2</v>
      </c>
      <c r="K705" s="12">
        <v>3</v>
      </c>
      <c r="L705" s="12">
        <v>3</v>
      </c>
      <c r="M705" s="12">
        <v>2</v>
      </c>
      <c r="N705" s="12">
        <v>2</v>
      </c>
      <c r="O705" s="12">
        <v>4</v>
      </c>
      <c r="P705" s="12"/>
      <c r="Q705" s="12">
        <v>14</v>
      </c>
      <c r="R705" s="12"/>
      <c r="S705" s="12"/>
      <c r="T705" s="12"/>
      <c r="U705" s="12">
        <f t="shared" si="1220"/>
        <v>57</v>
      </c>
      <c r="W705" s="23" t="s">
        <v>50</v>
      </c>
      <c r="X705" s="24">
        <v>8.5000000000000006E-2</v>
      </c>
      <c r="Y705" s="24">
        <v>8.5000000000000006E-2</v>
      </c>
      <c r="Z705" s="24">
        <v>8.5000000000000006E-2</v>
      </c>
      <c r="AA705" s="24">
        <v>8.5000000000000006E-2</v>
      </c>
      <c r="AB705" s="24">
        <v>8.5000000000000006E-2</v>
      </c>
      <c r="AC705" s="24">
        <v>8.5000000000000006E-2</v>
      </c>
      <c r="AD705" s="24">
        <v>8.5000000000000006E-2</v>
      </c>
      <c r="AE705" s="24">
        <v>8.5000000000000006E-2</v>
      </c>
      <c r="AF705" s="24">
        <v>8.5000000000000006E-2</v>
      </c>
      <c r="AG705" s="24">
        <v>8.5000000000000006E-2</v>
      </c>
      <c r="AH705" s="24">
        <v>8.5000000000000006E-2</v>
      </c>
      <c r="AI705" s="24">
        <v>8.5000000000000006E-2</v>
      </c>
      <c r="AJ705" s="24">
        <v>8.5000000000000006E-2</v>
      </c>
      <c r="AK705" s="24">
        <v>8.5000000000000006E-2</v>
      </c>
      <c r="AL705" s="24">
        <v>8.5000000000000006E-2</v>
      </c>
      <c r="AM705" s="24">
        <v>8.5000000000000006E-2</v>
      </c>
      <c r="AN705" s="24">
        <v>8.5000000000000006E-2</v>
      </c>
      <c r="AP705" s="14"/>
      <c r="AQ705" s="14"/>
      <c r="AR705" s="12" t="s">
        <v>35</v>
      </c>
      <c r="AS705" s="12">
        <f t="shared" si="1204"/>
        <v>0</v>
      </c>
      <c r="AT705" s="12">
        <f t="shared" si="1204"/>
        <v>0.59499999999999997</v>
      </c>
      <c r="AU705" s="12">
        <f t="shared" si="1205"/>
        <v>0.42499999999999999</v>
      </c>
      <c r="AV705" s="12">
        <f t="shared" si="1206"/>
        <v>0.51</v>
      </c>
      <c r="AW705" s="12">
        <f t="shared" si="1207"/>
        <v>0.42499999999999999</v>
      </c>
      <c r="AX705" s="12">
        <f t="shared" si="1208"/>
        <v>0.34</v>
      </c>
      <c r="AY705" s="12">
        <f t="shared" si="1209"/>
        <v>0.17</v>
      </c>
      <c r="AZ705" s="12">
        <f t="shared" si="1210"/>
        <v>0.255</v>
      </c>
      <c r="BA705" s="12">
        <f t="shared" si="1211"/>
        <v>0.255</v>
      </c>
      <c r="BB705" s="12">
        <f t="shared" si="1212"/>
        <v>0.17</v>
      </c>
      <c r="BC705" s="12">
        <f t="shared" si="1213"/>
        <v>0.17</v>
      </c>
      <c r="BD705" s="12">
        <f t="shared" si="1214"/>
        <v>0.34</v>
      </c>
      <c r="BE705" s="12">
        <f t="shared" si="1215"/>
        <v>0</v>
      </c>
      <c r="BF705" s="12">
        <f t="shared" si="1216"/>
        <v>1.19</v>
      </c>
      <c r="BG705" s="12">
        <f t="shared" si="1217"/>
        <v>0</v>
      </c>
      <c r="BH705" s="12">
        <f t="shared" si="1218"/>
        <v>0</v>
      </c>
      <c r="BI705" s="12">
        <f t="shared" si="1219"/>
        <v>0</v>
      </c>
      <c r="BJ705" s="12">
        <f t="shared" si="1221"/>
        <v>4.8449999999999998</v>
      </c>
    </row>
    <row r="706" spans="1:62" ht="15.75">
      <c r="A706" s="14"/>
      <c r="B706" s="14"/>
      <c r="C706" s="12" t="s">
        <v>36</v>
      </c>
      <c r="D706" s="12"/>
      <c r="E706" s="12">
        <v>9</v>
      </c>
      <c r="F706" s="12">
        <v>7</v>
      </c>
      <c r="G706" s="12"/>
      <c r="H706" s="12"/>
      <c r="I706" s="12"/>
      <c r="J706" s="12"/>
      <c r="K706" s="12"/>
      <c r="L706" s="12"/>
      <c r="M706" s="12"/>
      <c r="N706" s="12"/>
      <c r="O706" s="12">
        <v>5</v>
      </c>
      <c r="P706" s="12"/>
      <c r="Q706" s="12"/>
      <c r="R706" s="12"/>
      <c r="S706" s="12"/>
      <c r="T706" s="12"/>
      <c r="U706" s="12">
        <f t="shared" si="1220"/>
        <v>21</v>
      </c>
      <c r="W706" s="23" t="s">
        <v>51</v>
      </c>
      <c r="X706" s="24">
        <v>0.59</v>
      </c>
      <c r="Y706" s="24">
        <v>0.59</v>
      </c>
      <c r="Z706" s="24">
        <v>0.59</v>
      </c>
      <c r="AA706" s="24">
        <v>0.59</v>
      </c>
      <c r="AB706" s="24">
        <v>0.59</v>
      </c>
      <c r="AC706" s="24">
        <v>0.59</v>
      </c>
      <c r="AD706" s="24">
        <v>0.59</v>
      </c>
      <c r="AE706" s="24">
        <v>0.59</v>
      </c>
      <c r="AF706" s="24">
        <v>0.59</v>
      </c>
      <c r="AG706" s="24">
        <v>0.59</v>
      </c>
      <c r="AH706" s="24">
        <v>0.59</v>
      </c>
      <c r="AI706" s="24">
        <v>0.59</v>
      </c>
      <c r="AJ706" s="24">
        <v>0.59</v>
      </c>
      <c r="AK706" s="24">
        <v>0.59</v>
      </c>
      <c r="AL706" s="24">
        <v>0.59</v>
      </c>
      <c r="AM706" s="24">
        <v>0.59</v>
      </c>
      <c r="AN706" s="24">
        <v>0.59</v>
      </c>
      <c r="AP706" s="14"/>
      <c r="AQ706" s="14"/>
      <c r="AR706" s="12" t="s">
        <v>36</v>
      </c>
      <c r="AS706" s="12">
        <f t="shared" si="1204"/>
        <v>0</v>
      </c>
      <c r="AT706" s="12">
        <f t="shared" si="1204"/>
        <v>5.31</v>
      </c>
      <c r="AU706" s="12">
        <f t="shared" si="1205"/>
        <v>4.13</v>
      </c>
      <c r="AV706" s="12">
        <f t="shared" si="1206"/>
        <v>0</v>
      </c>
      <c r="AW706" s="12">
        <f t="shared" si="1207"/>
        <v>0</v>
      </c>
      <c r="AX706" s="12">
        <f t="shared" si="1208"/>
        <v>0</v>
      </c>
      <c r="AY706" s="12">
        <f t="shared" si="1209"/>
        <v>0</v>
      </c>
      <c r="AZ706" s="12">
        <f t="shared" si="1210"/>
        <v>0</v>
      </c>
      <c r="BA706" s="12">
        <f t="shared" si="1211"/>
        <v>0</v>
      </c>
      <c r="BB706" s="12">
        <f t="shared" si="1212"/>
        <v>0</v>
      </c>
      <c r="BC706" s="12">
        <f t="shared" si="1213"/>
        <v>0</v>
      </c>
      <c r="BD706" s="12">
        <f t="shared" si="1214"/>
        <v>2.95</v>
      </c>
      <c r="BE706" s="12">
        <f t="shared" si="1215"/>
        <v>0</v>
      </c>
      <c r="BF706" s="12">
        <f t="shared" si="1216"/>
        <v>0</v>
      </c>
      <c r="BG706" s="12">
        <f t="shared" si="1217"/>
        <v>0</v>
      </c>
      <c r="BH706" s="12">
        <f t="shared" si="1218"/>
        <v>0</v>
      </c>
      <c r="BI706" s="12">
        <f t="shared" si="1219"/>
        <v>0</v>
      </c>
      <c r="BJ706" s="12">
        <f t="shared" si="1221"/>
        <v>12.39</v>
      </c>
    </row>
    <row r="707" spans="1:62" ht="15.75">
      <c r="A707" s="14"/>
      <c r="B707" s="14"/>
      <c r="C707" s="12" t="s">
        <v>31</v>
      </c>
      <c r="D707" s="12"/>
      <c r="E707" s="12">
        <v>6</v>
      </c>
      <c r="F707" s="12">
        <v>4</v>
      </c>
      <c r="G707" s="12"/>
      <c r="H707" s="12"/>
      <c r="I707" s="12"/>
      <c r="J707" s="12"/>
      <c r="K707" s="12"/>
      <c r="L707" s="12"/>
      <c r="M707" s="12"/>
      <c r="N707" s="12">
        <v>2</v>
      </c>
      <c r="O707" s="12">
        <v>1</v>
      </c>
      <c r="P707" s="12"/>
      <c r="Q707" s="12">
        <v>4</v>
      </c>
      <c r="R707" s="12"/>
      <c r="S707" s="12"/>
      <c r="T707" s="12"/>
      <c r="U707" s="12">
        <f t="shared" si="1220"/>
        <v>17</v>
      </c>
      <c r="W707" s="23" t="s">
        <v>31</v>
      </c>
      <c r="X707" s="24">
        <v>0.56999999999999995</v>
      </c>
      <c r="Y707" s="24">
        <v>0.56999999999999995</v>
      </c>
      <c r="Z707" s="24">
        <v>0.56999999999999995</v>
      </c>
      <c r="AA707" s="24">
        <v>0.56999999999999995</v>
      </c>
      <c r="AB707" s="24">
        <v>0.56999999999999995</v>
      </c>
      <c r="AC707" s="24">
        <v>0.56999999999999995</v>
      </c>
      <c r="AD707" s="24">
        <v>0.56999999999999995</v>
      </c>
      <c r="AE707" s="24">
        <v>0.56999999999999995</v>
      </c>
      <c r="AF707" s="24">
        <v>0.56999999999999995</v>
      </c>
      <c r="AG707" s="24">
        <v>0.56999999999999995</v>
      </c>
      <c r="AH707" s="24">
        <v>0.56999999999999995</v>
      </c>
      <c r="AI707" s="24">
        <v>0.56999999999999995</v>
      </c>
      <c r="AJ707" s="24">
        <v>0.56999999999999995</v>
      </c>
      <c r="AK707" s="24">
        <v>0.56999999999999995</v>
      </c>
      <c r="AL707" s="24">
        <v>0.56999999999999995</v>
      </c>
      <c r="AM707" s="24">
        <v>0.56999999999999995</v>
      </c>
      <c r="AN707" s="24">
        <v>0.56999999999999995</v>
      </c>
      <c r="AP707" s="14"/>
      <c r="AQ707" s="14"/>
      <c r="AR707" s="12" t="s">
        <v>31</v>
      </c>
      <c r="AS707" s="12">
        <f t="shared" si="1204"/>
        <v>0</v>
      </c>
      <c r="AT707" s="12">
        <f t="shared" si="1204"/>
        <v>3.42</v>
      </c>
      <c r="AU707" s="12">
        <f t="shared" si="1205"/>
        <v>2.2799999999999998</v>
      </c>
      <c r="AV707" s="12">
        <f t="shared" si="1206"/>
        <v>0</v>
      </c>
      <c r="AW707" s="12">
        <f t="shared" si="1207"/>
        <v>0</v>
      </c>
      <c r="AX707" s="12">
        <f t="shared" si="1208"/>
        <v>0</v>
      </c>
      <c r="AY707" s="12">
        <f t="shared" si="1209"/>
        <v>0</v>
      </c>
      <c r="AZ707" s="12">
        <f t="shared" si="1210"/>
        <v>0</v>
      </c>
      <c r="BA707" s="12">
        <f t="shared" si="1211"/>
        <v>0</v>
      </c>
      <c r="BB707" s="12">
        <f t="shared" si="1212"/>
        <v>0</v>
      </c>
      <c r="BC707" s="12">
        <f t="shared" si="1213"/>
        <v>1.1399999999999999</v>
      </c>
      <c r="BD707" s="12">
        <f t="shared" si="1214"/>
        <v>0.56999999999999995</v>
      </c>
      <c r="BE707" s="12">
        <f t="shared" si="1215"/>
        <v>0</v>
      </c>
      <c r="BF707" s="12">
        <f t="shared" si="1216"/>
        <v>2.2799999999999998</v>
      </c>
      <c r="BG707" s="12">
        <f t="shared" si="1217"/>
        <v>0</v>
      </c>
      <c r="BH707" s="12">
        <f t="shared" si="1218"/>
        <v>0</v>
      </c>
      <c r="BI707" s="12">
        <f t="shared" si="1219"/>
        <v>0</v>
      </c>
      <c r="BJ707" s="12">
        <f t="shared" si="1221"/>
        <v>9.69</v>
      </c>
    </row>
    <row r="708" spans="1:62" ht="15.75">
      <c r="A708" s="16"/>
      <c r="B708" s="16"/>
      <c r="C708" s="12" t="s">
        <v>32</v>
      </c>
      <c r="D708" s="12"/>
      <c r="E708" s="12"/>
      <c r="F708" s="12"/>
      <c r="G708" s="12">
        <v>9</v>
      </c>
      <c r="H708" s="12">
        <v>11</v>
      </c>
      <c r="I708" s="12">
        <v>7</v>
      </c>
      <c r="J708" s="12"/>
      <c r="K708" s="12">
        <v>4</v>
      </c>
      <c r="L708" s="12">
        <v>3</v>
      </c>
      <c r="M708" s="12"/>
      <c r="N708" s="12"/>
      <c r="O708" s="12">
        <v>7</v>
      </c>
      <c r="P708" s="12"/>
      <c r="Q708" s="12"/>
      <c r="R708" s="12"/>
      <c r="S708" s="12"/>
      <c r="T708" s="12"/>
      <c r="U708" s="12">
        <f t="shared" si="1220"/>
        <v>41</v>
      </c>
      <c r="W708" s="23" t="s">
        <v>32</v>
      </c>
      <c r="X708" s="24">
        <v>0.4</v>
      </c>
      <c r="Y708" s="24">
        <v>0.4</v>
      </c>
      <c r="Z708" s="24">
        <v>0.4</v>
      </c>
      <c r="AA708" s="24">
        <v>0.4</v>
      </c>
      <c r="AB708" s="24">
        <v>0.4</v>
      </c>
      <c r="AC708" s="24">
        <v>0.4</v>
      </c>
      <c r="AD708" s="24">
        <v>0.4</v>
      </c>
      <c r="AE708" s="24">
        <v>0.4</v>
      </c>
      <c r="AF708" s="24">
        <v>0.4</v>
      </c>
      <c r="AG708" s="24">
        <v>0.4</v>
      </c>
      <c r="AH708" s="24">
        <v>0.4</v>
      </c>
      <c r="AI708" s="24">
        <v>0.4</v>
      </c>
      <c r="AJ708" s="24">
        <v>0.4</v>
      </c>
      <c r="AK708" s="24">
        <v>0.4</v>
      </c>
      <c r="AL708" s="24">
        <v>0.4</v>
      </c>
      <c r="AM708" s="24">
        <v>0.4</v>
      </c>
      <c r="AN708" s="24">
        <v>0.4</v>
      </c>
      <c r="AP708" s="16"/>
      <c r="AQ708" s="16"/>
      <c r="AR708" s="12" t="s">
        <v>32</v>
      </c>
      <c r="AS708" s="12">
        <f t="shared" si="1204"/>
        <v>0</v>
      </c>
      <c r="AT708" s="12">
        <f t="shared" si="1204"/>
        <v>0</v>
      </c>
      <c r="AU708" s="12">
        <f t="shared" si="1205"/>
        <v>0</v>
      </c>
      <c r="AV708" s="12">
        <f t="shared" si="1206"/>
        <v>3.6</v>
      </c>
      <c r="AW708" s="12">
        <f t="shared" si="1207"/>
        <v>4.4000000000000004</v>
      </c>
      <c r="AX708" s="12">
        <f t="shared" si="1208"/>
        <v>2.8</v>
      </c>
      <c r="AY708" s="12">
        <f t="shared" si="1209"/>
        <v>0</v>
      </c>
      <c r="AZ708" s="12">
        <f t="shared" si="1210"/>
        <v>1.6</v>
      </c>
      <c r="BA708" s="12">
        <f t="shared" si="1211"/>
        <v>1.2</v>
      </c>
      <c r="BB708" s="12">
        <f t="shared" si="1212"/>
        <v>0</v>
      </c>
      <c r="BC708" s="12">
        <f t="shared" si="1213"/>
        <v>0</v>
      </c>
      <c r="BD708" s="12">
        <f t="shared" si="1214"/>
        <v>2.8</v>
      </c>
      <c r="BE708" s="12">
        <f t="shared" si="1215"/>
        <v>0</v>
      </c>
      <c r="BF708" s="12">
        <f t="shared" si="1216"/>
        <v>0</v>
      </c>
      <c r="BG708" s="12">
        <f t="shared" si="1217"/>
        <v>0</v>
      </c>
      <c r="BH708" s="12">
        <f t="shared" si="1218"/>
        <v>0</v>
      </c>
      <c r="BI708" s="12">
        <f t="shared" si="1219"/>
        <v>0</v>
      </c>
      <c r="BJ708" s="12">
        <f t="shared" si="1221"/>
        <v>16.399999999999999</v>
      </c>
    </row>
    <row r="709" spans="1:62">
      <c r="A709" s="17"/>
      <c r="B709" s="18"/>
      <c r="C709" s="19" t="s">
        <v>33</v>
      </c>
      <c r="D709" s="19">
        <f>SUM(D700:D708)</f>
        <v>0</v>
      </c>
      <c r="E709" s="19">
        <f>SUM(E700:E708)</f>
        <v>39</v>
      </c>
      <c r="F709" s="19">
        <f t="shared" ref="F709:U709" si="1222">SUM(F700:F708)</f>
        <v>26</v>
      </c>
      <c r="G709" s="19">
        <f t="shared" si="1222"/>
        <v>61</v>
      </c>
      <c r="H709" s="19">
        <f t="shared" si="1222"/>
        <v>67</v>
      </c>
      <c r="I709" s="19">
        <f t="shared" si="1222"/>
        <v>83</v>
      </c>
      <c r="J709" s="19">
        <f t="shared" si="1222"/>
        <v>37</v>
      </c>
      <c r="K709" s="19">
        <f t="shared" si="1222"/>
        <v>52</v>
      </c>
      <c r="L709" s="19">
        <f t="shared" si="1222"/>
        <v>40</v>
      </c>
      <c r="M709" s="19">
        <f t="shared" si="1222"/>
        <v>12</v>
      </c>
      <c r="N709" s="19">
        <f t="shared" si="1222"/>
        <v>14</v>
      </c>
      <c r="O709" s="19">
        <f t="shared" si="1222"/>
        <v>44</v>
      </c>
      <c r="P709" s="19">
        <f t="shared" si="1222"/>
        <v>6</v>
      </c>
      <c r="Q709" s="19">
        <f t="shared" si="1222"/>
        <v>59</v>
      </c>
      <c r="R709" s="19">
        <f t="shared" si="1222"/>
        <v>0</v>
      </c>
      <c r="S709" s="19">
        <f t="shared" si="1222"/>
        <v>0</v>
      </c>
      <c r="T709" s="19">
        <f t="shared" si="1222"/>
        <v>0</v>
      </c>
      <c r="U709" s="19">
        <f t="shared" si="1222"/>
        <v>540</v>
      </c>
      <c r="AP709" s="17"/>
      <c r="AQ709" s="18"/>
      <c r="AR709" s="19" t="s">
        <v>33</v>
      </c>
      <c r="AS709" s="19">
        <f>SUM(AS700:AS708)</f>
        <v>0</v>
      </c>
      <c r="AT709" s="19">
        <f>SUM(AT700:AT708)</f>
        <v>17.405000000000001</v>
      </c>
      <c r="AU709" s="19">
        <f t="shared" ref="AU709:BJ709" si="1223">SUM(AU700:AU708)</f>
        <v>11.555</v>
      </c>
      <c r="AV709" s="19">
        <f t="shared" si="1223"/>
        <v>19.375</v>
      </c>
      <c r="AW709" s="19">
        <f t="shared" si="1223"/>
        <v>21.13</v>
      </c>
      <c r="AX709" s="19">
        <f t="shared" si="1223"/>
        <v>23.855</v>
      </c>
      <c r="AY709" s="19">
        <f t="shared" si="1223"/>
        <v>11.205</v>
      </c>
      <c r="AZ709" s="19">
        <f t="shared" si="1223"/>
        <v>15.494999999999999</v>
      </c>
      <c r="BA709" s="19">
        <f t="shared" si="1223"/>
        <v>11.815</v>
      </c>
      <c r="BB709" s="19">
        <f t="shared" si="1223"/>
        <v>3.79</v>
      </c>
      <c r="BC709" s="19">
        <f t="shared" si="1223"/>
        <v>6.03</v>
      </c>
      <c r="BD709" s="19">
        <f t="shared" si="1223"/>
        <v>15.87</v>
      </c>
      <c r="BE709" s="19">
        <f t="shared" si="1223"/>
        <v>1.59</v>
      </c>
      <c r="BF709" s="19">
        <f t="shared" si="1223"/>
        <v>17.324999999999999</v>
      </c>
      <c r="BG709" s="19">
        <f t="shared" si="1223"/>
        <v>0</v>
      </c>
      <c r="BH709" s="19">
        <f t="shared" si="1223"/>
        <v>0</v>
      </c>
      <c r="BI709" s="19">
        <f t="shared" si="1223"/>
        <v>0</v>
      </c>
      <c r="BJ709" s="19">
        <f t="shared" si="1223"/>
        <v>176.44</v>
      </c>
    </row>
    <row r="712" spans="1:62" ht="106.5">
      <c r="A712" s="8" t="s">
        <v>2</v>
      </c>
      <c r="B712" s="8" t="s">
        <v>3</v>
      </c>
      <c r="C712" s="8" t="s">
        <v>4</v>
      </c>
      <c r="D712" s="9" t="str">
        <f>D5</f>
        <v>ANGGREK</v>
      </c>
      <c r="E712" s="9" t="str">
        <f>E5</f>
        <v>BOUGENVIL</v>
      </c>
      <c r="F712" s="9" t="str">
        <f t="shared" ref="F712:U712" si="1224">F5</f>
        <v>CAMELIA</v>
      </c>
      <c r="G712" s="9" t="str">
        <f t="shared" si="1224"/>
        <v>DEWANDARU</v>
      </c>
      <c r="H712" s="9" t="str">
        <f t="shared" si="1224"/>
        <v>EDELWEIS</v>
      </c>
      <c r="I712" s="9" t="str">
        <f t="shared" si="1224"/>
        <v>FLAMBOYAN</v>
      </c>
      <c r="J712" s="9" t="str">
        <f t="shared" si="1224"/>
        <v>GERANIUM</v>
      </c>
      <c r="K712" s="9" t="str">
        <f t="shared" si="1224"/>
        <v>HELIKONIA</v>
      </c>
      <c r="L712" s="9" t="str">
        <f t="shared" si="1224"/>
        <v>IVY</v>
      </c>
      <c r="M712" s="9" t="str">
        <f t="shared" si="1224"/>
        <v>KANA</v>
      </c>
      <c r="N712" s="9" t="str">
        <f t="shared" si="1224"/>
        <v>IGD</v>
      </c>
      <c r="O712" s="9" t="str">
        <f t="shared" si="1224"/>
        <v>HCU</v>
      </c>
      <c r="P712" s="9" t="str">
        <f t="shared" si="1224"/>
        <v>PENUNJANG</v>
      </c>
      <c r="Q712" s="9" t="str">
        <f t="shared" si="1224"/>
        <v>PELAYANAN</v>
      </c>
      <c r="R712" s="9" t="str">
        <f t="shared" si="1224"/>
        <v>ADMIN</v>
      </c>
      <c r="S712" s="9" t="str">
        <f t="shared" si="1224"/>
        <v>ASRAMA</v>
      </c>
      <c r="T712" s="9" t="str">
        <f t="shared" si="1224"/>
        <v>MASJID</v>
      </c>
      <c r="U712" s="9" t="str">
        <f t="shared" si="1224"/>
        <v>JUMLAH</v>
      </c>
      <c r="W712" s="21"/>
      <c r="X712" s="22" t="str">
        <f>X5</f>
        <v>ANGGREK</v>
      </c>
      <c r="Y712" s="22" t="str">
        <f>Y5</f>
        <v>BOUGENVIL</v>
      </c>
      <c r="Z712" s="22" t="str">
        <f t="shared" ref="Z712:AN712" si="1225">Z5</f>
        <v>CAMELIA</v>
      </c>
      <c r="AA712" s="22" t="str">
        <f t="shared" si="1225"/>
        <v>DEWANDARU</v>
      </c>
      <c r="AB712" s="22" t="str">
        <f t="shared" si="1225"/>
        <v>EDELWEIS</v>
      </c>
      <c r="AC712" s="22" t="str">
        <f t="shared" si="1225"/>
        <v>FLAMBOYAN</v>
      </c>
      <c r="AD712" s="22" t="str">
        <f t="shared" si="1225"/>
        <v>GERANIUM</v>
      </c>
      <c r="AE712" s="22" t="str">
        <f t="shared" si="1225"/>
        <v>HELIKONIA</v>
      </c>
      <c r="AF712" s="22" t="str">
        <f t="shared" si="1225"/>
        <v>IVY</v>
      </c>
      <c r="AG712" s="22" t="str">
        <f t="shared" si="1225"/>
        <v>KANA</v>
      </c>
      <c r="AH712" s="22" t="str">
        <f t="shared" si="1225"/>
        <v>IGD</v>
      </c>
      <c r="AI712" s="22" t="str">
        <f t="shared" si="1225"/>
        <v>HCU</v>
      </c>
      <c r="AJ712" s="22" t="str">
        <f t="shared" si="1225"/>
        <v>PENUNJANG</v>
      </c>
      <c r="AK712" s="22" t="str">
        <f t="shared" si="1225"/>
        <v>PELAYANAN</v>
      </c>
      <c r="AL712" s="22" t="str">
        <f t="shared" si="1225"/>
        <v>ADMIN</v>
      </c>
      <c r="AM712" s="22" t="str">
        <f t="shared" si="1225"/>
        <v>ASRAMA</v>
      </c>
      <c r="AN712" s="22" t="str">
        <f t="shared" si="1225"/>
        <v>MASJID</v>
      </c>
      <c r="AP712" s="8" t="s">
        <v>2</v>
      </c>
      <c r="AQ712" s="8" t="s">
        <v>3</v>
      </c>
      <c r="AR712" s="8" t="s">
        <v>4</v>
      </c>
      <c r="AS712" s="9" t="str">
        <f>AS5</f>
        <v>ANGGREK</v>
      </c>
      <c r="AT712" s="9" t="str">
        <f>AT5</f>
        <v>BOUGENVIL</v>
      </c>
      <c r="AU712" s="9" t="str">
        <f t="shared" ref="AU712:BJ712" si="1226">AU5</f>
        <v>CAMELIA II</v>
      </c>
      <c r="AV712" s="9" t="str">
        <f t="shared" si="1226"/>
        <v>DEWANDARU</v>
      </c>
      <c r="AW712" s="9" t="str">
        <f t="shared" si="1226"/>
        <v>EDELWEIS</v>
      </c>
      <c r="AX712" s="9" t="str">
        <f t="shared" si="1226"/>
        <v>FLAMBOYAN</v>
      </c>
      <c r="AY712" s="9" t="str">
        <f t="shared" si="1226"/>
        <v>GERANIUM</v>
      </c>
      <c r="AZ712" s="9" t="str">
        <f t="shared" si="1226"/>
        <v>HELIKONIA</v>
      </c>
      <c r="BA712" s="9" t="str">
        <f t="shared" si="1226"/>
        <v>IVY</v>
      </c>
      <c r="BB712" s="9" t="str">
        <f t="shared" si="1226"/>
        <v>KANA</v>
      </c>
      <c r="BC712" s="9" t="str">
        <f t="shared" si="1226"/>
        <v>IGD</v>
      </c>
      <c r="BD712" s="9" t="str">
        <f t="shared" si="1226"/>
        <v>HCU</v>
      </c>
      <c r="BE712" s="9" t="str">
        <f t="shared" si="1226"/>
        <v>PENUNJANG</v>
      </c>
      <c r="BF712" s="9" t="str">
        <f t="shared" si="1226"/>
        <v>PELAYANAN</v>
      </c>
      <c r="BG712" s="9" t="str">
        <f t="shared" si="1226"/>
        <v>ADMIN</v>
      </c>
      <c r="BH712" s="9" t="str">
        <f t="shared" si="1226"/>
        <v>ASRAMA</v>
      </c>
      <c r="BI712" s="9" t="str">
        <f t="shared" si="1226"/>
        <v>MASJID</v>
      </c>
      <c r="BJ712" s="9" t="str">
        <f t="shared" si="1226"/>
        <v>JUMLAH</v>
      </c>
    </row>
    <row r="713" spans="1:62" ht="15.75">
      <c r="A713" s="10">
        <f>A700+1</f>
        <v>24</v>
      </c>
      <c r="B713" s="11" t="s">
        <v>41</v>
      </c>
      <c r="C713" s="12" t="s">
        <v>24</v>
      </c>
      <c r="D713" s="12"/>
      <c r="E713" s="12"/>
      <c r="F713" s="12"/>
      <c r="G713" s="12">
        <v>11</v>
      </c>
      <c r="H713" s="12">
        <v>12</v>
      </c>
      <c r="I713" s="12">
        <v>24</v>
      </c>
      <c r="J713" s="12">
        <v>4</v>
      </c>
      <c r="K713" s="12">
        <v>12</v>
      </c>
      <c r="L713" s="12">
        <v>10</v>
      </c>
      <c r="M713" s="12">
        <v>3</v>
      </c>
      <c r="N713" s="12"/>
      <c r="O713" s="12">
        <v>12</v>
      </c>
      <c r="P713" s="12">
        <v>4</v>
      </c>
      <c r="Q713" s="12">
        <v>8</v>
      </c>
      <c r="R713" s="12"/>
      <c r="S713" s="12"/>
      <c r="T713" s="12"/>
      <c r="U713" s="12">
        <f>SUM(E713:T713)</f>
        <v>100</v>
      </c>
      <c r="W713" s="23" t="s">
        <v>24</v>
      </c>
      <c r="X713" s="24">
        <v>0.26500000000000001</v>
      </c>
      <c r="Y713" s="24">
        <v>0.26500000000000001</v>
      </c>
      <c r="Z713" s="24">
        <v>0.26500000000000001</v>
      </c>
      <c r="AA713" s="24">
        <v>0.26500000000000001</v>
      </c>
      <c r="AB713" s="24">
        <v>0.26500000000000001</v>
      </c>
      <c r="AC713" s="24">
        <v>0.26500000000000001</v>
      </c>
      <c r="AD713" s="24">
        <v>0.26500000000000001</v>
      </c>
      <c r="AE713" s="24">
        <v>0.26500000000000001</v>
      </c>
      <c r="AF713" s="24">
        <v>0.26500000000000001</v>
      </c>
      <c r="AG713" s="24">
        <v>0.26500000000000001</v>
      </c>
      <c r="AH713" s="24">
        <v>0.26500000000000001</v>
      </c>
      <c r="AI713" s="24">
        <v>0.26500000000000001</v>
      </c>
      <c r="AJ713" s="24">
        <v>0.26500000000000001</v>
      </c>
      <c r="AK713" s="24">
        <v>0.26500000000000001</v>
      </c>
      <c r="AL713" s="24">
        <v>0.26500000000000001</v>
      </c>
      <c r="AM713" s="24">
        <v>0.26500000000000001</v>
      </c>
      <c r="AN713" s="24">
        <v>0.26500000000000001</v>
      </c>
      <c r="AP713" s="10">
        <f>AP700+1</f>
        <v>24</v>
      </c>
      <c r="AQ713" s="11" t="s">
        <v>39</v>
      </c>
      <c r="AR713" s="12" t="s">
        <v>24</v>
      </c>
      <c r="AS713" s="12">
        <f t="shared" ref="AS713:AT721" si="1227">X713*D713</f>
        <v>0</v>
      </c>
      <c r="AT713" s="12">
        <f t="shared" si="1227"/>
        <v>0</v>
      </c>
      <c r="AU713" s="12">
        <f t="shared" ref="AU713:AU721" si="1228">Z713*F713</f>
        <v>0</v>
      </c>
      <c r="AV713" s="12">
        <f t="shared" ref="AV713:AV721" si="1229">AA713*G713</f>
        <v>2.915</v>
      </c>
      <c r="AW713" s="12">
        <f t="shared" ref="AW713:AW721" si="1230">AB713*H713</f>
        <v>3.18</v>
      </c>
      <c r="AX713" s="12">
        <f t="shared" ref="AX713:AX721" si="1231">AC713*I713</f>
        <v>6.36</v>
      </c>
      <c r="AY713" s="12">
        <f t="shared" ref="AY713:AY721" si="1232">AD713*J713</f>
        <v>1.06</v>
      </c>
      <c r="AZ713" s="12">
        <f t="shared" ref="AZ713:AZ721" si="1233">AE713*K713</f>
        <v>3.18</v>
      </c>
      <c r="BA713" s="12">
        <f t="shared" ref="BA713:BA721" si="1234">AF713*L713</f>
        <v>2.65</v>
      </c>
      <c r="BB713" s="12">
        <f t="shared" ref="BB713:BB721" si="1235">AG713*M713</f>
        <v>0.79500000000000004</v>
      </c>
      <c r="BC713" s="12">
        <f t="shared" ref="BC713:BC721" si="1236">AH713*N713</f>
        <v>0</v>
      </c>
      <c r="BD713" s="12">
        <f t="shared" ref="BD713:BD721" si="1237">AI713*O713</f>
        <v>3.18</v>
      </c>
      <c r="BE713" s="12">
        <f t="shared" ref="BE713:BE721" si="1238">AJ713*P713</f>
        <v>1.06</v>
      </c>
      <c r="BF713" s="12">
        <f t="shared" ref="BF713:BF721" si="1239">AK713*Q713</f>
        <v>2.12</v>
      </c>
      <c r="BG713" s="12">
        <f t="shared" ref="BG713:BG721" si="1240">AL713*R713</f>
        <v>0</v>
      </c>
      <c r="BH713" s="12">
        <f t="shared" ref="BH713:BH721" si="1241">AM713*S713</f>
        <v>0</v>
      </c>
      <c r="BI713" s="12">
        <f t="shared" ref="BI713:BI721" si="1242">AN713*T713</f>
        <v>0</v>
      </c>
      <c r="BJ713" s="12">
        <f>SUM(AT713:BI713)</f>
        <v>26.5</v>
      </c>
    </row>
    <row r="714" spans="1:62" ht="15.75">
      <c r="A714" s="14"/>
      <c r="B714" s="15">
        <f>B701+1</f>
        <v>44616</v>
      </c>
      <c r="C714" s="12" t="s">
        <v>25</v>
      </c>
      <c r="D714" s="12"/>
      <c r="E714" s="12"/>
      <c r="F714" s="12"/>
      <c r="G714" s="12">
        <v>12</v>
      </c>
      <c r="H714" s="12">
        <v>13</v>
      </c>
      <c r="I714" s="12">
        <v>26</v>
      </c>
      <c r="J714" s="12">
        <v>4</v>
      </c>
      <c r="K714" s="12">
        <v>14</v>
      </c>
      <c r="L714" s="12">
        <v>10</v>
      </c>
      <c r="M714" s="12">
        <v>2</v>
      </c>
      <c r="N714" s="12"/>
      <c r="O714" s="12">
        <v>11</v>
      </c>
      <c r="P714" s="12">
        <v>2</v>
      </c>
      <c r="Q714" s="12">
        <v>2</v>
      </c>
      <c r="R714" s="12"/>
      <c r="S714" s="12"/>
      <c r="T714" s="12"/>
      <c r="U714" s="12">
        <f t="shared" ref="U714:U721" si="1243">SUM(E714:T714)</f>
        <v>96</v>
      </c>
      <c r="W714" s="23" t="s">
        <v>25</v>
      </c>
      <c r="X714" s="24">
        <v>0.22500000000000001</v>
      </c>
      <c r="Y714" s="24">
        <v>0.22500000000000001</v>
      </c>
      <c r="Z714" s="24">
        <v>0.22500000000000001</v>
      </c>
      <c r="AA714" s="24">
        <v>0.22500000000000001</v>
      </c>
      <c r="AB714" s="24">
        <v>0.22500000000000001</v>
      </c>
      <c r="AC714" s="24">
        <v>0.22500000000000001</v>
      </c>
      <c r="AD714" s="24">
        <v>0.22500000000000001</v>
      </c>
      <c r="AE714" s="24">
        <v>0.22500000000000001</v>
      </c>
      <c r="AF714" s="24">
        <v>0.22500000000000001</v>
      </c>
      <c r="AG714" s="24">
        <v>0.22500000000000001</v>
      </c>
      <c r="AH714" s="24">
        <v>0.22500000000000001</v>
      </c>
      <c r="AI714" s="24">
        <v>0.22500000000000001</v>
      </c>
      <c r="AJ714" s="24">
        <v>0.22500000000000001</v>
      </c>
      <c r="AK714" s="24">
        <v>0.22500000000000001</v>
      </c>
      <c r="AL714" s="24">
        <v>0.22500000000000001</v>
      </c>
      <c r="AM714" s="24">
        <v>0.22500000000000001</v>
      </c>
      <c r="AN714" s="24">
        <v>0.22500000000000001</v>
      </c>
      <c r="AP714" s="14"/>
      <c r="AQ714" s="15">
        <f>AQ701+1</f>
        <v>44251</v>
      </c>
      <c r="AR714" s="12" t="s">
        <v>25</v>
      </c>
      <c r="AS714" s="12">
        <f t="shared" si="1227"/>
        <v>0</v>
      </c>
      <c r="AT714" s="12">
        <f t="shared" si="1227"/>
        <v>0</v>
      </c>
      <c r="AU714" s="12">
        <f t="shared" si="1228"/>
        <v>0</v>
      </c>
      <c r="AV714" s="12">
        <f t="shared" si="1229"/>
        <v>2.7</v>
      </c>
      <c r="AW714" s="12">
        <f t="shared" si="1230"/>
        <v>2.9249999999999998</v>
      </c>
      <c r="AX714" s="12">
        <f t="shared" si="1231"/>
        <v>5.85</v>
      </c>
      <c r="AY714" s="12">
        <f t="shared" si="1232"/>
        <v>0.9</v>
      </c>
      <c r="AZ714" s="12">
        <f t="shared" si="1233"/>
        <v>3.15</v>
      </c>
      <c r="BA714" s="12">
        <f t="shared" si="1234"/>
        <v>2.25</v>
      </c>
      <c r="BB714" s="12">
        <f t="shared" si="1235"/>
        <v>0.45</v>
      </c>
      <c r="BC714" s="12">
        <f t="shared" si="1236"/>
        <v>0</v>
      </c>
      <c r="BD714" s="12">
        <f t="shared" si="1237"/>
        <v>2.4750000000000001</v>
      </c>
      <c r="BE714" s="12">
        <f t="shared" si="1238"/>
        <v>0.45</v>
      </c>
      <c r="BF714" s="12">
        <f t="shared" si="1239"/>
        <v>0.45</v>
      </c>
      <c r="BG714" s="12">
        <f t="shared" si="1240"/>
        <v>0</v>
      </c>
      <c r="BH714" s="12">
        <f t="shared" si="1241"/>
        <v>0</v>
      </c>
      <c r="BI714" s="12">
        <f t="shared" si="1242"/>
        <v>0</v>
      </c>
      <c r="BJ714" s="12">
        <f t="shared" ref="BJ714:BJ721" si="1244">SUM(AT714:BI714)</f>
        <v>21.6</v>
      </c>
    </row>
    <row r="715" spans="1:62" ht="15.75">
      <c r="A715" s="14"/>
      <c r="B715" s="14"/>
      <c r="C715" s="12" t="s">
        <v>26</v>
      </c>
      <c r="D715" s="12"/>
      <c r="E715" s="12"/>
      <c r="F715" s="12"/>
      <c r="G715" s="12">
        <v>7</v>
      </c>
      <c r="H715" s="12">
        <v>6</v>
      </c>
      <c r="I715" s="12">
        <v>8</v>
      </c>
      <c r="J715" s="12">
        <v>2</v>
      </c>
      <c r="K715" s="12">
        <v>7</v>
      </c>
      <c r="L715" s="12">
        <v>6</v>
      </c>
      <c r="M715" s="12"/>
      <c r="N715" s="12"/>
      <c r="O715" s="12">
        <v>5</v>
      </c>
      <c r="P715" s="12"/>
      <c r="Q715" s="12">
        <v>2</v>
      </c>
      <c r="R715" s="12"/>
      <c r="S715" s="12"/>
      <c r="T715" s="12"/>
      <c r="U715" s="12">
        <f t="shared" si="1243"/>
        <v>43</v>
      </c>
      <c r="W715" s="23" t="s">
        <v>26</v>
      </c>
      <c r="X715" s="24">
        <v>0.35</v>
      </c>
      <c r="Y715" s="24">
        <v>0.35</v>
      </c>
      <c r="Z715" s="24">
        <v>0.35</v>
      </c>
      <c r="AA715" s="24">
        <v>0.35</v>
      </c>
      <c r="AB715" s="24">
        <v>0.35</v>
      </c>
      <c r="AC715" s="24">
        <v>0.35</v>
      </c>
      <c r="AD715" s="24">
        <v>0.35</v>
      </c>
      <c r="AE715" s="24">
        <v>0.35</v>
      </c>
      <c r="AF715" s="24">
        <v>0.35</v>
      </c>
      <c r="AG715" s="24">
        <v>0.35</v>
      </c>
      <c r="AH715" s="24">
        <v>0.35</v>
      </c>
      <c r="AI715" s="24">
        <v>0.35</v>
      </c>
      <c r="AJ715" s="24">
        <v>0.35</v>
      </c>
      <c r="AK715" s="24">
        <v>0.35</v>
      </c>
      <c r="AL715" s="24">
        <v>0.35</v>
      </c>
      <c r="AM715" s="24">
        <v>0.35</v>
      </c>
      <c r="AN715" s="24">
        <v>0.35</v>
      </c>
      <c r="AP715" s="14"/>
      <c r="AQ715" s="14"/>
      <c r="AR715" s="12" t="s">
        <v>26</v>
      </c>
      <c r="AS715" s="12">
        <f t="shared" si="1227"/>
        <v>0</v>
      </c>
      <c r="AT715" s="12">
        <f t="shared" si="1227"/>
        <v>0</v>
      </c>
      <c r="AU715" s="12">
        <f t="shared" si="1228"/>
        <v>0</v>
      </c>
      <c r="AV715" s="12">
        <f t="shared" si="1229"/>
        <v>2.4500000000000002</v>
      </c>
      <c r="AW715" s="12">
        <f t="shared" si="1230"/>
        <v>2.1</v>
      </c>
      <c r="AX715" s="12">
        <f t="shared" si="1231"/>
        <v>2.8</v>
      </c>
      <c r="AY715" s="12">
        <f t="shared" si="1232"/>
        <v>0.7</v>
      </c>
      <c r="AZ715" s="12">
        <f t="shared" si="1233"/>
        <v>2.4500000000000002</v>
      </c>
      <c r="BA715" s="12">
        <f t="shared" si="1234"/>
        <v>2.1</v>
      </c>
      <c r="BB715" s="12">
        <f t="shared" si="1235"/>
        <v>0</v>
      </c>
      <c r="BC715" s="12">
        <f t="shared" si="1236"/>
        <v>0</v>
      </c>
      <c r="BD715" s="12">
        <f t="shared" si="1237"/>
        <v>1.75</v>
      </c>
      <c r="BE715" s="12">
        <f t="shared" si="1238"/>
        <v>0</v>
      </c>
      <c r="BF715" s="12">
        <f t="shared" si="1239"/>
        <v>0.7</v>
      </c>
      <c r="BG715" s="12">
        <f t="shared" si="1240"/>
        <v>0</v>
      </c>
      <c r="BH715" s="12">
        <f t="shared" si="1241"/>
        <v>0</v>
      </c>
      <c r="BI715" s="12">
        <f t="shared" si="1242"/>
        <v>0</v>
      </c>
      <c r="BJ715" s="12">
        <f t="shared" si="1244"/>
        <v>15.05</v>
      </c>
    </row>
    <row r="716" spans="1:62" ht="15.75">
      <c r="A716" s="14"/>
      <c r="B716" s="14"/>
      <c r="C716" s="12" t="s">
        <v>27</v>
      </c>
      <c r="D716" s="12"/>
      <c r="E716" s="12">
        <v>8</v>
      </c>
      <c r="F716" s="12">
        <v>7</v>
      </c>
      <c r="G716" s="12">
        <v>6</v>
      </c>
      <c r="H716" s="12">
        <v>4</v>
      </c>
      <c r="I716" s="12">
        <v>4</v>
      </c>
      <c r="J716" s="12">
        <v>6</v>
      </c>
      <c r="K716" s="12">
        <v>6</v>
      </c>
      <c r="L716" s="12">
        <v>3</v>
      </c>
      <c r="M716" s="12">
        <v>2</v>
      </c>
      <c r="N716" s="12">
        <v>4</v>
      </c>
      <c r="O716" s="12">
        <v>3</v>
      </c>
      <c r="P716" s="12">
        <v>1</v>
      </c>
      <c r="Q716" s="12">
        <v>5</v>
      </c>
      <c r="R716" s="12"/>
      <c r="S716" s="12"/>
      <c r="T716" s="12"/>
      <c r="U716" s="12">
        <f t="shared" si="1243"/>
        <v>59</v>
      </c>
      <c r="W716" s="23" t="s">
        <v>27</v>
      </c>
      <c r="X716" s="24">
        <v>0.43</v>
      </c>
      <c r="Y716" s="24">
        <v>0.43</v>
      </c>
      <c r="Z716" s="24">
        <v>0.43</v>
      </c>
      <c r="AA716" s="24">
        <v>0.43</v>
      </c>
      <c r="AB716" s="24">
        <v>0.43</v>
      </c>
      <c r="AC716" s="24">
        <v>0.43</v>
      </c>
      <c r="AD716" s="24">
        <v>0.43</v>
      </c>
      <c r="AE716" s="24">
        <v>0.43</v>
      </c>
      <c r="AF716" s="24">
        <v>0.43</v>
      </c>
      <c r="AG716" s="24">
        <v>0.43</v>
      </c>
      <c r="AH716" s="24">
        <v>0.43</v>
      </c>
      <c r="AI716" s="24">
        <v>0.43</v>
      </c>
      <c r="AJ716" s="24">
        <v>0.43</v>
      </c>
      <c r="AK716" s="24">
        <v>0.43</v>
      </c>
      <c r="AL716" s="24">
        <v>0.43</v>
      </c>
      <c r="AM716" s="24">
        <v>0.43</v>
      </c>
      <c r="AN716" s="24">
        <v>0.43</v>
      </c>
      <c r="AP716" s="14"/>
      <c r="AQ716" s="14"/>
      <c r="AR716" s="12" t="s">
        <v>27</v>
      </c>
      <c r="AS716" s="12">
        <f t="shared" si="1227"/>
        <v>0</v>
      </c>
      <c r="AT716" s="12">
        <f t="shared" si="1227"/>
        <v>3.44</v>
      </c>
      <c r="AU716" s="12">
        <f t="shared" si="1228"/>
        <v>3.01</v>
      </c>
      <c r="AV716" s="12">
        <f t="shared" si="1229"/>
        <v>2.58</v>
      </c>
      <c r="AW716" s="12">
        <f t="shared" si="1230"/>
        <v>1.72</v>
      </c>
      <c r="AX716" s="12">
        <f t="shared" si="1231"/>
        <v>1.72</v>
      </c>
      <c r="AY716" s="12">
        <f t="shared" si="1232"/>
        <v>2.58</v>
      </c>
      <c r="AZ716" s="12">
        <f t="shared" si="1233"/>
        <v>2.58</v>
      </c>
      <c r="BA716" s="12">
        <f t="shared" si="1234"/>
        <v>1.29</v>
      </c>
      <c r="BB716" s="12">
        <f t="shared" si="1235"/>
        <v>0.86</v>
      </c>
      <c r="BC716" s="12">
        <f t="shared" si="1236"/>
        <v>1.72</v>
      </c>
      <c r="BD716" s="12">
        <f t="shared" si="1237"/>
        <v>1.29</v>
      </c>
      <c r="BE716" s="12">
        <f t="shared" si="1238"/>
        <v>0.43</v>
      </c>
      <c r="BF716" s="12">
        <f t="shared" si="1239"/>
        <v>2.15</v>
      </c>
      <c r="BG716" s="12">
        <f t="shared" si="1240"/>
        <v>0</v>
      </c>
      <c r="BH716" s="12">
        <f t="shared" si="1241"/>
        <v>0</v>
      </c>
      <c r="BI716" s="12">
        <f t="shared" si="1242"/>
        <v>0</v>
      </c>
      <c r="BJ716" s="12">
        <f t="shared" si="1244"/>
        <v>25.37</v>
      </c>
    </row>
    <row r="717" spans="1:62" ht="15.75">
      <c r="A717" s="14"/>
      <c r="B717" s="14"/>
      <c r="C717" s="12" t="s">
        <v>28</v>
      </c>
      <c r="D717" s="12"/>
      <c r="E717" s="12">
        <v>8</v>
      </c>
      <c r="F717" s="12">
        <v>3</v>
      </c>
      <c r="G717" s="12">
        <v>4</v>
      </c>
      <c r="H717" s="12">
        <v>6</v>
      </c>
      <c r="I717" s="12">
        <v>3</v>
      </c>
      <c r="J717" s="12">
        <v>4</v>
      </c>
      <c r="K717" s="12">
        <v>4</v>
      </c>
      <c r="L717" s="12">
        <v>3</v>
      </c>
      <c r="M717" s="12">
        <v>3</v>
      </c>
      <c r="N717" s="12">
        <v>8</v>
      </c>
      <c r="O717" s="12">
        <v>3</v>
      </c>
      <c r="P717" s="12">
        <v>1</v>
      </c>
      <c r="Q717" s="12">
        <v>4</v>
      </c>
      <c r="R717" s="12"/>
      <c r="S717" s="12"/>
      <c r="T717" s="12"/>
      <c r="U717" s="12">
        <f t="shared" si="1243"/>
        <v>54</v>
      </c>
      <c r="W717" s="23" t="s">
        <v>28</v>
      </c>
      <c r="X717" s="24">
        <v>0.5</v>
      </c>
      <c r="Y717" s="24">
        <v>0.5</v>
      </c>
      <c r="Z717" s="24">
        <v>0.5</v>
      </c>
      <c r="AA717" s="24">
        <v>0.5</v>
      </c>
      <c r="AB717" s="24">
        <v>0.5</v>
      </c>
      <c r="AC717" s="24">
        <v>0.5</v>
      </c>
      <c r="AD717" s="24">
        <v>0.5</v>
      </c>
      <c r="AE717" s="24">
        <v>0.5</v>
      </c>
      <c r="AF717" s="24">
        <v>0.5</v>
      </c>
      <c r="AG717" s="24">
        <v>0.5</v>
      </c>
      <c r="AH717" s="24">
        <v>0.5</v>
      </c>
      <c r="AI717" s="24">
        <v>0.5</v>
      </c>
      <c r="AJ717" s="24">
        <v>0.5</v>
      </c>
      <c r="AK717" s="24">
        <v>0.5</v>
      </c>
      <c r="AL717" s="24">
        <v>0.5</v>
      </c>
      <c r="AM717" s="24">
        <v>0.5</v>
      </c>
      <c r="AN717" s="24">
        <v>0.5</v>
      </c>
      <c r="AP717" s="14"/>
      <c r="AQ717" s="14"/>
      <c r="AR717" s="12" t="s">
        <v>28</v>
      </c>
      <c r="AS717" s="12">
        <f t="shared" si="1227"/>
        <v>0</v>
      </c>
      <c r="AT717" s="12">
        <f t="shared" si="1227"/>
        <v>4</v>
      </c>
      <c r="AU717" s="12">
        <f t="shared" si="1228"/>
        <v>1.5</v>
      </c>
      <c r="AV717" s="12">
        <f t="shared" si="1229"/>
        <v>2</v>
      </c>
      <c r="AW717" s="12">
        <f t="shared" si="1230"/>
        <v>3</v>
      </c>
      <c r="AX717" s="12">
        <f t="shared" si="1231"/>
        <v>1.5</v>
      </c>
      <c r="AY717" s="12">
        <f t="shared" si="1232"/>
        <v>2</v>
      </c>
      <c r="AZ717" s="12">
        <f t="shared" si="1233"/>
        <v>2</v>
      </c>
      <c r="BA717" s="12">
        <f t="shared" si="1234"/>
        <v>1.5</v>
      </c>
      <c r="BB717" s="12">
        <f t="shared" si="1235"/>
        <v>1.5</v>
      </c>
      <c r="BC717" s="12">
        <f t="shared" si="1236"/>
        <v>4</v>
      </c>
      <c r="BD717" s="12">
        <f t="shared" si="1237"/>
        <v>1.5</v>
      </c>
      <c r="BE717" s="12">
        <f t="shared" si="1238"/>
        <v>0.5</v>
      </c>
      <c r="BF717" s="12">
        <f t="shared" si="1239"/>
        <v>2</v>
      </c>
      <c r="BG717" s="12">
        <f t="shared" si="1240"/>
        <v>0</v>
      </c>
      <c r="BH717" s="12">
        <f t="shared" si="1241"/>
        <v>0</v>
      </c>
      <c r="BI717" s="12">
        <f t="shared" si="1242"/>
        <v>0</v>
      </c>
      <c r="BJ717" s="12">
        <f t="shared" si="1244"/>
        <v>27</v>
      </c>
    </row>
    <row r="718" spans="1:62" ht="15.75">
      <c r="A718" s="14"/>
      <c r="B718" s="14"/>
      <c r="C718" s="12" t="s">
        <v>35</v>
      </c>
      <c r="D718" s="12"/>
      <c r="E718" s="12">
        <v>9</v>
      </c>
      <c r="F718" s="12">
        <v>3</v>
      </c>
      <c r="G718" s="12">
        <v>4</v>
      </c>
      <c r="H718" s="12">
        <v>2</v>
      </c>
      <c r="I718" s="12">
        <v>3</v>
      </c>
      <c r="J718" s="12">
        <v>3</v>
      </c>
      <c r="K718" s="12">
        <v>2</v>
      </c>
      <c r="L718" s="12">
        <v>2</v>
      </c>
      <c r="M718" s="12">
        <v>2</v>
      </c>
      <c r="N718" s="12">
        <v>3</v>
      </c>
      <c r="O718" s="12">
        <v>2</v>
      </c>
      <c r="P718" s="12">
        <v>1</v>
      </c>
      <c r="Q718" s="12">
        <v>3</v>
      </c>
      <c r="R718" s="12"/>
      <c r="S718" s="12"/>
      <c r="T718" s="12"/>
      <c r="U718" s="12">
        <f t="shared" si="1243"/>
        <v>39</v>
      </c>
      <c r="W718" s="23" t="s">
        <v>50</v>
      </c>
      <c r="X718" s="24">
        <v>8.5000000000000006E-2</v>
      </c>
      <c r="Y718" s="24">
        <v>8.5000000000000006E-2</v>
      </c>
      <c r="Z718" s="24">
        <v>8.5000000000000006E-2</v>
      </c>
      <c r="AA718" s="24">
        <v>8.5000000000000006E-2</v>
      </c>
      <c r="AB718" s="24">
        <v>8.5000000000000006E-2</v>
      </c>
      <c r="AC718" s="24">
        <v>8.5000000000000006E-2</v>
      </c>
      <c r="AD718" s="24">
        <v>8.5000000000000006E-2</v>
      </c>
      <c r="AE718" s="24">
        <v>8.5000000000000006E-2</v>
      </c>
      <c r="AF718" s="24">
        <v>8.5000000000000006E-2</v>
      </c>
      <c r="AG718" s="24">
        <v>8.5000000000000006E-2</v>
      </c>
      <c r="AH718" s="24">
        <v>8.5000000000000006E-2</v>
      </c>
      <c r="AI718" s="24">
        <v>8.5000000000000006E-2</v>
      </c>
      <c r="AJ718" s="24">
        <v>8.5000000000000006E-2</v>
      </c>
      <c r="AK718" s="24">
        <v>8.5000000000000006E-2</v>
      </c>
      <c r="AL718" s="24">
        <v>8.5000000000000006E-2</v>
      </c>
      <c r="AM718" s="24">
        <v>8.5000000000000006E-2</v>
      </c>
      <c r="AN718" s="24">
        <v>8.5000000000000006E-2</v>
      </c>
      <c r="AP718" s="14"/>
      <c r="AQ718" s="14"/>
      <c r="AR718" s="12" t="s">
        <v>35</v>
      </c>
      <c r="AS718" s="12">
        <f t="shared" si="1227"/>
        <v>0</v>
      </c>
      <c r="AT718" s="12">
        <f t="shared" si="1227"/>
        <v>0.76500000000000001</v>
      </c>
      <c r="AU718" s="12">
        <f t="shared" si="1228"/>
        <v>0.255</v>
      </c>
      <c r="AV718" s="12">
        <f t="shared" si="1229"/>
        <v>0.34</v>
      </c>
      <c r="AW718" s="12">
        <f t="shared" si="1230"/>
        <v>0.17</v>
      </c>
      <c r="AX718" s="12">
        <f t="shared" si="1231"/>
        <v>0.255</v>
      </c>
      <c r="AY718" s="12">
        <f t="shared" si="1232"/>
        <v>0.255</v>
      </c>
      <c r="AZ718" s="12">
        <f t="shared" si="1233"/>
        <v>0.17</v>
      </c>
      <c r="BA718" s="12">
        <f t="shared" si="1234"/>
        <v>0.17</v>
      </c>
      <c r="BB718" s="12">
        <f t="shared" si="1235"/>
        <v>0.17</v>
      </c>
      <c r="BC718" s="12">
        <f t="shared" si="1236"/>
        <v>0.255</v>
      </c>
      <c r="BD718" s="12">
        <f t="shared" si="1237"/>
        <v>0.17</v>
      </c>
      <c r="BE718" s="12">
        <f t="shared" si="1238"/>
        <v>8.5000000000000006E-2</v>
      </c>
      <c r="BF718" s="12">
        <f t="shared" si="1239"/>
        <v>0.255</v>
      </c>
      <c r="BG718" s="12">
        <f t="shared" si="1240"/>
        <v>0</v>
      </c>
      <c r="BH718" s="12">
        <f t="shared" si="1241"/>
        <v>0</v>
      </c>
      <c r="BI718" s="12">
        <f t="shared" si="1242"/>
        <v>0</v>
      </c>
      <c r="BJ718" s="12">
        <f t="shared" si="1244"/>
        <v>3.3149999999999999</v>
      </c>
    </row>
    <row r="719" spans="1:62" ht="15.75">
      <c r="A719" s="14"/>
      <c r="B719" s="14"/>
      <c r="C719" s="12" t="s">
        <v>36</v>
      </c>
      <c r="D719" s="12"/>
      <c r="E719" s="12">
        <v>6</v>
      </c>
      <c r="F719" s="12">
        <v>5</v>
      </c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>
        <f t="shared" si="1243"/>
        <v>11</v>
      </c>
      <c r="W719" s="23" t="s">
        <v>51</v>
      </c>
      <c r="X719" s="24">
        <v>0.59</v>
      </c>
      <c r="Y719" s="24">
        <v>0.59</v>
      </c>
      <c r="Z719" s="24">
        <v>0.59</v>
      </c>
      <c r="AA719" s="24">
        <v>0.59</v>
      </c>
      <c r="AB719" s="24">
        <v>0.59</v>
      </c>
      <c r="AC719" s="24">
        <v>0.59</v>
      </c>
      <c r="AD719" s="24">
        <v>0.59</v>
      </c>
      <c r="AE719" s="24">
        <v>0.59</v>
      </c>
      <c r="AF719" s="24">
        <v>0.59</v>
      </c>
      <c r="AG719" s="24">
        <v>0.59</v>
      </c>
      <c r="AH719" s="24">
        <v>0.59</v>
      </c>
      <c r="AI719" s="24">
        <v>0.59</v>
      </c>
      <c r="AJ719" s="24">
        <v>0.59</v>
      </c>
      <c r="AK719" s="24">
        <v>0.59</v>
      </c>
      <c r="AL719" s="24">
        <v>0.59</v>
      </c>
      <c r="AM719" s="24">
        <v>0.59</v>
      </c>
      <c r="AN719" s="24">
        <v>0.59</v>
      </c>
      <c r="AP719" s="14"/>
      <c r="AQ719" s="14"/>
      <c r="AR719" s="12" t="s">
        <v>36</v>
      </c>
      <c r="AS719" s="12">
        <f t="shared" si="1227"/>
        <v>0</v>
      </c>
      <c r="AT719" s="12">
        <f t="shared" si="1227"/>
        <v>3.54</v>
      </c>
      <c r="AU719" s="12">
        <f t="shared" si="1228"/>
        <v>2.95</v>
      </c>
      <c r="AV719" s="12">
        <f t="shared" si="1229"/>
        <v>0</v>
      </c>
      <c r="AW719" s="12">
        <f t="shared" si="1230"/>
        <v>0</v>
      </c>
      <c r="AX719" s="12">
        <f t="shared" si="1231"/>
        <v>0</v>
      </c>
      <c r="AY719" s="12">
        <f t="shared" si="1232"/>
        <v>0</v>
      </c>
      <c r="AZ719" s="12">
        <f t="shared" si="1233"/>
        <v>0</v>
      </c>
      <c r="BA719" s="12">
        <f t="shared" si="1234"/>
        <v>0</v>
      </c>
      <c r="BB719" s="12">
        <f t="shared" si="1235"/>
        <v>0</v>
      </c>
      <c r="BC719" s="12">
        <f t="shared" si="1236"/>
        <v>0</v>
      </c>
      <c r="BD719" s="12">
        <f t="shared" si="1237"/>
        <v>0</v>
      </c>
      <c r="BE719" s="12">
        <f t="shared" si="1238"/>
        <v>0</v>
      </c>
      <c r="BF719" s="12">
        <f t="shared" si="1239"/>
        <v>0</v>
      </c>
      <c r="BG719" s="12">
        <f t="shared" si="1240"/>
        <v>0</v>
      </c>
      <c r="BH719" s="12">
        <f t="shared" si="1241"/>
        <v>0</v>
      </c>
      <c r="BI719" s="12">
        <f t="shared" si="1242"/>
        <v>0</v>
      </c>
      <c r="BJ719" s="12">
        <f t="shared" si="1244"/>
        <v>6.49</v>
      </c>
    </row>
    <row r="720" spans="1:62" ht="15.75">
      <c r="A720" s="14"/>
      <c r="B720" s="14"/>
      <c r="C720" s="12" t="s">
        <v>31</v>
      </c>
      <c r="D720" s="12"/>
      <c r="E720" s="12">
        <v>3</v>
      </c>
      <c r="F720" s="12">
        <v>2</v>
      </c>
      <c r="G720" s="12"/>
      <c r="H720" s="12"/>
      <c r="I720" s="12"/>
      <c r="J720" s="12"/>
      <c r="K720" s="12"/>
      <c r="L720" s="12"/>
      <c r="M720" s="12"/>
      <c r="N720" s="12">
        <v>3</v>
      </c>
      <c r="O720" s="12"/>
      <c r="P720" s="12"/>
      <c r="Q720" s="12"/>
      <c r="R720" s="12"/>
      <c r="S720" s="12"/>
      <c r="T720" s="12"/>
      <c r="U720" s="12">
        <f t="shared" si="1243"/>
        <v>8</v>
      </c>
      <c r="W720" s="23" t="s">
        <v>31</v>
      </c>
      <c r="X720" s="24">
        <v>0.56999999999999995</v>
      </c>
      <c r="Y720" s="24">
        <v>0.56999999999999995</v>
      </c>
      <c r="Z720" s="24">
        <v>0.56999999999999995</v>
      </c>
      <c r="AA720" s="24">
        <v>0.56999999999999995</v>
      </c>
      <c r="AB720" s="24">
        <v>0.56999999999999995</v>
      </c>
      <c r="AC720" s="24">
        <v>0.56999999999999995</v>
      </c>
      <c r="AD720" s="24">
        <v>0.56999999999999995</v>
      </c>
      <c r="AE720" s="24">
        <v>0.56999999999999995</v>
      </c>
      <c r="AF720" s="24">
        <v>0.56999999999999995</v>
      </c>
      <c r="AG720" s="24">
        <v>0.56999999999999995</v>
      </c>
      <c r="AH720" s="24">
        <v>0.56999999999999995</v>
      </c>
      <c r="AI720" s="24">
        <v>0.56999999999999995</v>
      </c>
      <c r="AJ720" s="24">
        <v>0.56999999999999995</v>
      </c>
      <c r="AK720" s="24">
        <v>0.56999999999999995</v>
      </c>
      <c r="AL720" s="24">
        <v>0.56999999999999995</v>
      </c>
      <c r="AM720" s="24">
        <v>0.56999999999999995</v>
      </c>
      <c r="AN720" s="24">
        <v>0.56999999999999995</v>
      </c>
      <c r="AP720" s="14"/>
      <c r="AQ720" s="14"/>
      <c r="AR720" s="12" t="s">
        <v>31</v>
      </c>
      <c r="AS720" s="12">
        <f t="shared" si="1227"/>
        <v>0</v>
      </c>
      <c r="AT720" s="12">
        <f t="shared" si="1227"/>
        <v>1.71</v>
      </c>
      <c r="AU720" s="12">
        <f t="shared" si="1228"/>
        <v>1.1399999999999999</v>
      </c>
      <c r="AV720" s="12">
        <f t="shared" si="1229"/>
        <v>0</v>
      </c>
      <c r="AW720" s="12">
        <f t="shared" si="1230"/>
        <v>0</v>
      </c>
      <c r="AX720" s="12">
        <f t="shared" si="1231"/>
        <v>0</v>
      </c>
      <c r="AY720" s="12">
        <f t="shared" si="1232"/>
        <v>0</v>
      </c>
      <c r="AZ720" s="12">
        <f t="shared" si="1233"/>
        <v>0</v>
      </c>
      <c r="BA720" s="12">
        <f t="shared" si="1234"/>
        <v>0</v>
      </c>
      <c r="BB720" s="12">
        <f t="shared" si="1235"/>
        <v>0</v>
      </c>
      <c r="BC720" s="12">
        <f t="shared" si="1236"/>
        <v>1.71</v>
      </c>
      <c r="BD720" s="12">
        <f t="shared" si="1237"/>
        <v>0</v>
      </c>
      <c r="BE720" s="12">
        <f t="shared" si="1238"/>
        <v>0</v>
      </c>
      <c r="BF720" s="12">
        <f t="shared" si="1239"/>
        <v>0</v>
      </c>
      <c r="BG720" s="12">
        <f t="shared" si="1240"/>
        <v>0</v>
      </c>
      <c r="BH720" s="12">
        <f t="shared" si="1241"/>
        <v>0</v>
      </c>
      <c r="BI720" s="12">
        <f t="shared" si="1242"/>
        <v>0</v>
      </c>
      <c r="BJ720" s="12">
        <f t="shared" si="1244"/>
        <v>4.5599999999999996</v>
      </c>
    </row>
    <row r="721" spans="1:62" ht="15.75">
      <c r="A721" s="16"/>
      <c r="B721" s="16"/>
      <c r="C721" s="12" t="s">
        <v>32</v>
      </c>
      <c r="D721" s="12"/>
      <c r="E721" s="12"/>
      <c r="F721" s="12"/>
      <c r="G721" s="12">
        <v>7</v>
      </c>
      <c r="H721" s="12">
        <v>10</v>
      </c>
      <c r="I721" s="12">
        <v>6</v>
      </c>
      <c r="J721" s="12"/>
      <c r="K721" s="12">
        <v>6</v>
      </c>
      <c r="L721" s="12">
        <v>4</v>
      </c>
      <c r="M721" s="12">
        <v>2</v>
      </c>
      <c r="N721" s="12"/>
      <c r="O721" s="12">
        <v>12</v>
      </c>
      <c r="P721" s="12">
        <v>2</v>
      </c>
      <c r="Q721" s="12"/>
      <c r="R721" s="12"/>
      <c r="S721" s="12"/>
      <c r="T721" s="12"/>
      <c r="U721" s="12">
        <f t="shared" si="1243"/>
        <v>49</v>
      </c>
      <c r="W721" s="23" t="s">
        <v>32</v>
      </c>
      <c r="X721" s="24">
        <v>0.4</v>
      </c>
      <c r="Y721" s="24">
        <v>0.4</v>
      </c>
      <c r="Z721" s="24">
        <v>0.4</v>
      </c>
      <c r="AA721" s="24">
        <v>0.4</v>
      </c>
      <c r="AB721" s="24">
        <v>0.4</v>
      </c>
      <c r="AC721" s="24">
        <v>0.4</v>
      </c>
      <c r="AD721" s="24">
        <v>0.4</v>
      </c>
      <c r="AE721" s="24">
        <v>0.4</v>
      </c>
      <c r="AF721" s="24">
        <v>0.4</v>
      </c>
      <c r="AG721" s="24">
        <v>0.4</v>
      </c>
      <c r="AH721" s="24">
        <v>0.4</v>
      </c>
      <c r="AI721" s="24">
        <v>0.4</v>
      </c>
      <c r="AJ721" s="24">
        <v>0.4</v>
      </c>
      <c r="AK721" s="24">
        <v>0.4</v>
      </c>
      <c r="AL721" s="24">
        <v>0.4</v>
      </c>
      <c r="AM721" s="24">
        <v>0.4</v>
      </c>
      <c r="AN721" s="24">
        <v>0.4</v>
      </c>
      <c r="AP721" s="16"/>
      <c r="AQ721" s="16"/>
      <c r="AR721" s="12" t="s">
        <v>32</v>
      </c>
      <c r="AS721" s="12">
        <f t="shared" si="1227"/>
        <v>0</v>
      </c>
      <c r="AT721" s="12">
        <f t="shared" si="1227"/>
        <v>0</v>
      </c>
      <c r="AU721" s="12">
        <f t="shared" si="1228"/>
        <v>0</v>
      </c>
      <c r="AV721" s="12">
        <f t="shared" si="1229"/>
        <v>2.8</v>
      </c>
      <c r="AW721" s="12">
        <f t="shared" si="1230"/>
        <v>4</v>
      </c>
      <c r="AX721" s="12">
        <f t="shared" si="1231"/>
        <v>2.4</v>
      </c>
      <c r="AY721" s="12">
        <f t="shared" si="1232"/>
        <v>0</v>
      </c>
      <c r="AZ721" s="12">
        <f t="shared" si="1233"/>
        <v>2.4</v>
      </c>
      <c r="BA721" s="12">
        <f t="shared" si="1234"/>
        <v>1.6</v>
      </c>
      <c r="BB721" s="12">
        <f t="shared" si="1235"/>
        <v>0.8</v>
      </c>
      <c r="BC721" s="12">
        <f t="shared" si="1236"/>
        <v>0</v>
      </c>
      <c r="BD721" s="12">
        <f t="shared" si="1237"/>
        <v>4.8</v>
      </c>
      <c r="BE721" s="12">
        <f t="shared" si="1238"/>
        <v>0.8</v>
      </c>
      <c r="BF721" s="12">
        <f t="shared" si="1239"/>
        <v>0</v>
      </c>
      <c r="BG721" s="12">
        <f t="shared" si="1240"/>
        <v>0</v>
      </c>
      <c r="BH721" s="12">
        <f t="shared" si="1241"/>
        <v>0</v>
      </c>
      <c r="BI721" s="12">
        <f t="shared" si="1242"/>
        <v>0</v>
      </c>
      <c r="BJ721" s="12">
        <f t="shared" si="1244"/>
        <v>19.600000000000001</v>
      </c>
    </row>
    <row r="722" spans="1:62">
      <c r="A722" s="17"/>
      <c r="B722" s="18"/>
      <c r="C722" s="19" t="s">
        <v>33</v>
      </c>
      <c r="D722" s="19">
        <f>SUM(D713:D721)</f>
        <v>0</v>
      </c>
      <c r="E722" s="19">
        <f>SUM(E713:E721)</f>
        <v>34</v>
      </c>
      <c r="F722" s="19">
        <f t="shared" ref="F722:U722" si="1245">SUM(F713:F721)</f>
        <v>20</v>
      </c>
      <c r="G722" s="19">
        <f t="shared" si="1245"/>
        <v>51</v>
      </c>
      <c r="H722" s="19">
        <f t="shared" si="1245"/>
        <v>53</v>
      </c>
      <c r="I722" s="19">
        <f t="shared" si="1245"/>
        <v>74</v>
      </c>
      <c r="J722" s="19">
        <f t="shared" si="1245"/>
        <v>23</v>
      </c>
      <c r="K722" s="19">
        <f t="shared" si="1245"/>
        <v>51</v>
      </c>
      <c r="L722" s="19">
        <f t="shared" si="1245"/>
        <v>38</v>
      </c>
      <c r="M722" s="19">
        <f t="shared" si="1245"/>
        <v>14</v>
      </c>
      <c r="N722" s="19">
        <f t="shared" si="1245"/>
        <v>18</v>
      </c>
      <c r="O722" s="19">
        <f t="shared" si="1245"/>
        <v>48</v>
      </c>
      <c r="P722" s="19">
        <f t="shared" si="1245"/>
        <v>11</v>
      </c>
      <c r="Q722" s="19">
        <f t="shared" si="1245"/>
        <v>24</v>
      </c>
      <c r="R722" s="19">
        <f t="shared" si="1245"/>
        <v>0</v>
      </c>
      <c r="S722" s="19">
        <f t="shared" si="1245"/>
        <v>0</v>
      </c>
      <c r="T722" s="19">
        <f t="shared" si="1245"/>
        <v>0</v>
      </c>
      <c r="U722" s="19">
        <f t="shared" si="1245"/>
        <v>459</v>
      </c>
      <c r="AP722" s="17"/>
      <c r="AQ722" s="18"/>
      <c r="AR722" s="19" t="s">
        <v>33</v>
      </c>
      <c r="AS722" s="19">
        <f>SUM(AS713:AS721)</f>
        <v>0</v>
      </c>
      <c r="AT722" s="19">
        <f>SUM(AT713:AT721)</f>
        <v>13.455</v>
      </c>
      <c r="AU722" s="19">
        <f t="shared" ref="AU722:BJ722" si="1246">SUM(AU713:AU721)</f>
        <v>8.8550000000000004</v>
      </c>
      <c r="AV722" s="19">
        <f t="shared" si="1246"/>
        <v>15.785</v>
      </c>
      <c r="AW722" s="19">
        <f t="shared" si="1246"/>
        <v>17.094999999999999</v>
      </c>
      <c r="AX722" s="19">
        <f t="shared" si="1246"/>
        <v>20.885000000000002</v>
      </c>
      <c r="AY722" s="19">
        <f t="shared" si="1246"/>
        <v>7.4950000000000001</v>
      </c>
      <c r="AZ722" s="19">
        <f t="shared" si="1246"/>
        <v>15.93</v>
      </c>
      <c r="BA722" s="19">
        <f t="shared" si="1246"/>
        <v>11.56</v>
      </c>
      <c r="BB722" s="19">
        <f t="shared" si="1246"/>
        <v>4.5750000000000002</v>
      </c>
      <c r="BC722" s="19">
        <f t="shared" si="1246"/>
        <v>7.6849999999999996</v>
      </c>
      <c r="BD722" s="19">
        <f t="shared" si="1246"/>
        <v>15.164999999999999</v>
      </c>
      <c r="BE722" s="19">
        <f t="shared" si="1246"/>
        <v>3.3250000000000002</v>
      </c>
      <c r="BF722" s="19">
        <f t="shared" si="1246"/>
        <v>7.6749999999999998</v>
      </c>
      <c r="BG722" s="19">
        <f t="shared" si="1246"/>
        <v>0</v>
      </c>
      <c r="BH722" s="19">
        <f t="shared" si="1246"/>
        <v>0</v>
      </c>
      <c r="BI722" s="19">
        <f t="shared" si="1246"/>
        <v>0</v>
      </c>
      <c r="BJ722" s="19">
        <f t="shared" si="1246"/>
        <v>149.48500000000001</v>
      </c>
    </row>
    <row r="725" spans="1:62" ht="106.5">
      <c r="A725" s="8" t="s">
        <v>2</v>
      </c>
      <c r="B725" s="8" t="s">
        <v>3</v>
      </c>
      <c r="C725" s="8" t="s">
        <v>4</v>
      </c>
      <c r="D725" s="9" t="str">
        <f>D5</f>
        <v>ANGGREK</v>
      </c>
      <c r="E725" s="9" t="str">
        <f>E5</f>
        <v>BOUGENVIL</v>
      </c>
      <c r="F725" s="9" t="str">
        <f t="shared" ref="F725:U725" si="1247">F5</f>
        <v>CAMELIA</v>
      </c>
      <c r="G725" s="9" t="str">
        <f t="shared" si="1247"/>
        <v>DEWANDARU</v>
      </c>
      <c r="H725" s="9" t="str">
        <f t="shared" si="1247"/>
        <v>EDELWEIS</v>
      </c>
      <c r="I725" s="9" t="str">
        <f t="shared" si="1247"/>
        <v>FLAMBOYAN</v>
      </c>
      <c r="J725" s="9" t="str">
        <f t="shared" si="1247"/>
        <v>GERANIUM</v>
      </c>
      <c r="K725" s="9" t="str">
        <f t="shared" si="1247"/>
        <v>HELIKONIA</v>
      </c>
      <c r="L725" s="9" t="str">
        <f t="shared" si="1247"/>
        <v>IVY</v>
      </c>
      <c r="M725" s="9" t="str">
        <f t="shared" si="1247"/>
        <v>KANA</v>
      </c>
      <c r="N725" s="9" t="str">
        <f t="shared" si="1247"/>
        <v>IGD</v>
      </c>
      <c r="O725" s="9" t="str">
        <f t="shared" si="1247"/>
        <v>HCU</v>
      </c>
      <c r="P725" s="9" t="str">
        <f t="shared" si="1247"/>
        <v>PENUNJANG</v>
      </c>
      <c r="Q725" s="9" t="str">
        <f t="shared" si="1247"/>
        <v>PELAYANAN</v>
      </c>
      <c r="R725" s="9" t="str">
        <f t="shared" si="1247"/>
        <v>ADMIN</v>
      </c>
      <c r="S725" s="9" t="str">
        <f t="shared" si="1247"/>
        <v>ASRAMA</v>
      </c>
      <c r="T725" s="9" t="str">
        <f t="shared" si="1247"/>
        <v>MASJID</v>
      </c>
      <c r="U725" s="9" t="str">
        <f t="shared" si="1247"/>
        <v>JUMLAH</v>
      </c>
      <c r="W725" s="21"/>
      <c r="X725" s="22" t="str">
        <f>X5</f>
        <v>ANGGREK</v>
      </c>
      <c r="Y725" s="22" t="str">
        <f>Y5</f>
        <v>BOUGENVIL</v>
      </c>
      <c r="Z725" s="22" t="str">
        <f t="shared" ref="Z725:AN725" si="1248">Z5</f>
        <v>CAMELIA</v>
      </c>
      <c r="AA725" s="22" t="str">
        <f t="shared" si="1248"/>
        <v>DEWANDARU</v>
      </c>
      <c r="AB725" s="22" t="str">
        <f t="shared" si="1248"/>
        <v>EDELWEIS</v>
      </c>
      <c r="AC725" s="22" t="str">
        <f t="shared" si="1248"/>
        <v>FLAMBOYAN</v>
      </c>
      <c r="AD725" s="22" t="str">
        <f t="shared" si="1248"/>
        <v>GERANIUM</v>
      </c>
      <c r="AE725" s="22" t="str">
        <f t="shared" si="1248"/>
        <v>HELIKONIA</v>
      </c>
      <c r="AF725" s="22" t="str">
        <f t="shared" si="1248"/>
        <v>IVY</v>
      </c>
      <c r="AG725" s="22" t="str">
        <f t="shared" si="1248"/>
        <v>KANA</v>
      </c>
      <c r="AH725" s="22" t="str">
        <f t="shared" si="1248"/>
        <v>IGD</v>
      </c>
      <c r="AI725" s="22" t="str">
        <f t="shared" si="1248"/>
        <v>HCU</v>
      </c>
      <c r="AJ725" s="22" t="str">
        <f t="shared" si="1248"/>
        <v>PENUNJANG</v>
      </c>
      <c r="AK725" s="22" t="str">
        <f t="shared" si="1248"/>
        <v>PELAYANAN</v>
      </c>
      <c r="AL725" s="22" t="str">
        <f t="shared" si="1248"/>
        <v>ADMIN</v>
      </c>
      <c r="AM725" s="22" t="str">
        <f t="shared" si="1248"/>
        <v>ASRAMA</v>
      </c>
      <c r="AN725" s="22" t="str">
        <f t="shared" si="1248"/>
        <v>MASJID</v>
      </c>
      <c r="AP725" s="8" t="s">
        <v>2</v>
      </c>
      <c r="AQ725" s="8" t="s">
        <v>3</v>
      </c>
      <c r="AR725" s="8" t="s">
        <v>4</v>
      </c>
      <c r="AS725" s="9" t="str">
        <f>AS5</f>
        <v>ANGGREK</v>
      </c>
      <c r="AT725" s="9" t="str">
        <f>AT5</f>
        <v>BOUGENVIL</v>
      </c>
      <c r="AU725" s="9" t="str">
        <f t="shared" ref="AU725:BJ725" si="1249">AU5</f>
        <v>CAMELIA II</v>
      </c>
      <c r="AV725" s="9" t="str">
        <f t="shared" si="1249"/>
        <v>DEWANDARU</v>
      </c>
      <c r="AW725" s="9" t="str">
        <f t="shared" si="1249"/>
        <v>EDELWEIS</v>
      </c>
      <c r="AX725" s="9" t="str">
        <f t="shared" si="1249"/>
        <v>FLAMBOYAN</v>
      </c>
      <c r="AY725" s="9" t="str">
        <f t="shared" si="1249"/>
        <v>GERANIUM</v>
      </c>
      <c r="AZ725" s="9" t="str">
        <f t="shared" si="1249"/>
        <v>HELIKONIA</v>
      </c>
      <c r="BA725" s="9" t="str">
        <f t="shared" si="1249"/>
        <v>IVY</v>
      </c>
      <c r="BB725" s="9" t="str">
        <f t="shared" si="1249"/>
        <v>KANA</v>
      </c>
      <c r="BC725" s="9" t="str">
        <f t="shared" si="1249"/>
        <v>IGD</v>
      </c>
      <c r="BD725" s="9" t="str">
        <f t="shared" si="1249"/>
        <v>HCU</v>
      </c>
      <c r="BE725" s="9" t="str">
        <f t="shared" si="1249"/>
        <v>PENUNJANG</v>
      </c>
      <c r="BF725" s="9" t="str">
        <f t="shared" si="1249"/>
        <v>PELAYANAN</v>
      </c>
      <c r="BG725" s="9" t="str">
        <f t="shared" si="1249"/>
        <v>ADMIN</v>
      </c>
      <c r="BH725" s="9" t="str">
        <f t="shared" si="1249"/>
        <v>ASRAMA</v>
      </c>
      <c r="BI725" s="9" t="str">
        <f t="shared" si="1249"/>
        <v>MASJID</v>
      </c>
      <c r="BJ725" s="9" t="str">
        <f t="shared" si="1249"/>
        <v>JUMLAH</v>
      </c>
    </row>
    <row r="726" spans="1:62" ht="15.75">
      <c r="A726" s="10">
        <f>A713+1</f>
        <v>25</v>
      </c>
      <c r="B726" s="11" t="s">
        <v>38</v>
      </c>
      <c r="C726" s="12" t="s">
        <v>24</v>
      </c>
      <c r="D726" s="12"/>
      <c r="E726" s="12"/>
      <c r="F726" s="12"/>
      <c r="G726" s="12">
        <v>15</v>
      </c>
      <c r="H726" s="12">
        <v>15</v>
      </c>
      <c r="I726" s="12">
        <v>23</v>
      </c>
      <c r="J726" s="12">
        <v>4</v>
      </c>
      <c r="K726" s="12">
        <v>12</v>
      </c>
      <c r="L726" s="12">
        <v>7</v>
      </c>
      <c r="M726" s="12">
        <v>2</v>
      </c>
      <c r="N726" s="12"/>
      <c r="O726" s="12">
        <v>10</v>
      </c>
      <c r="P726" s="12">
        <v>5</v>
      </c>
      <c r="Q726" s="12">
        <v>7</v>
      </c>
      <c r="R726" s="12"/>
      <c r="S726" s="12"/>
      <c r="T726" s="12"/>
      <c r="U726" s="12">
        <f>SUM(E726:T726)</f>
        <v>100</v>
      </c>
      <c r="W726" s="23" t="s">
        <v>24</v>
      </c>
      <c r="X726" s="24">
        <v>0.26500000000000001</v>
      </c>
      <c r="Y726" s="24">
        <v>0.26500000000000001</v>
      </c>
      <c r="Z726" s="24">
        <v>0.26500000000000001</v>
      </c>
      <c r="AA726" s="24">
        <v>0.26500000000000001</v>
      </c>
      <c r="AB726" s="24">
        <v>0.26500000000000001</v>
      </c>
      <c r="AC726" s="24">
        <v>0.26500000000000001</v>
      </c>
      <c r="AD726" s="24">
        <v>0.26500000000000001</v>
      </c>
      <c r="AE726" s="24">
        <v>0.26500000000000001</v>
      </c>
      <c r="AF726" s="24">
        <v>0.26500000000000001</v>
      </c>
      <c r="AG726" s="24">
        <v>0.26500000000000001</v>
      </c>
      <c r="AH726" s="24">
        <v>0.26500000000000001</v>
      </c>
      <c r="AI726" s="24">
        <v>0.26500000000000001</v>
      </c>
      <c r="AJ726" s="24">
        <v>0.26500000000000001</v>
      </c>
      <c r="AK726" s="24">
        <v>0.26500000000000001</v>
      </c>
      <c r="AL726" s="24">
        <v>0.26500000000000001</v>
      </c>
      <c r="AM726" s="24">
        <v>0.26500000000000001</v>
      </c>
      <c r="AN726" s="24">
        <v>0.26500000000000001</v>
      </c>
      <c r="AP726" s="10">
        <f>AP713+1</f>
        <v>25</v>
      </c>
      <c r="AQ726" s="11" t="s">
        <v>23</v>
      </c>
      <c r="AR726" s="12" t="s">
        <v>24</v>
      </c>
      <c r="AS726" s="12">
        <f t="shared" ref="AS726:AT734" si="1250">X726*D726</f>
        <v>0</v>
      </c>
      <c r="AT726" s="12">
        <f t="shared" si="1250"/>
        <v>0</v>
      </c>
      <c r="AU726" s="12">
        <f t="shared" ref="AU726:AU734" si="1251">Z726*F726</f>
        <v>0</v>
      </c>
      <c r="AV726" s="12">
        <f t="shared" ref="AV726:AV734" si="1252">AA726*G726</f>
        <v>3.9750000000000001</v>
      </c>
      <c r="AW726" s="12">
        <f t="shared" ref="AW726:AW734" si="1253">AB726*H726</f>
        <v>3.9750000000000001</v>
      </c>
      <c r="AX726" s="12">
        <f t="shared" ref="AX726:AX734" si="1254">AC726*I726</f>
        <v>6.0949999999999998</v>
      </c>
      <c r="AY726" s="12">
        <f t="shared" ref="AY726:AY734" si="1255">AD726*J726</f>
        <v>1.06</v>
      </c>
      <c r="AZ726" s="12">
        <f t="shared" ref="AZ726:AZ734" si="1256">AE726*K726</f>
        <v>3.18</v>
      </c>
      <c r="BA726" s="12">
        <f t="shared" ref="BA726:BA734" si="1257">AF726*L726</f>
        <v>1.855</v>
      </c>
      <c r="BB726" s="12">
        <f t="shared" ref="BB726:BB734" si="1258">AG726*M726</f>
        <v>0.53</v>
      </c>
      <c r="BC726" s="12">
        <f t="shared" ref="BC726:BC734" si="1259">AH726*N726</f>
        <v>0</v>
      </c>
      <c r="BD726" s="12">
        <f t="shared" ref="BD726:BD734" si="1260">AI726*O726</f>
        <v>2.65</v>
      </c>
      <c r="BE726" s="12">
        <f t="shared" ref="BE726:BE734" si="1261">AJ726*P726</f>
        <v>1.325</v>
      </c>
      <c r="BF726" s="12">
        <f t="shared" ref="BF726:BF734" si="1262">AK726*Q726</f>
        <v>1.855</v>
      </c>
      <c r="BG726" s="12">
        <f t="shared" ref="BG726:BG734" si="1263">AL726*R726</f>
        <v>0</v>
      </c>
      <c r="BH726" s="12">
        <f t="shared" ref="BH726:BH734" si="1264">AM726*S726</f>
        <v>0</v>
      </c>
      <c r="BI726" s="12">
        <f t="shared" ref="BI726:BI734" si="1265">AN726*T726</f>
        <v>0</v>
      </c>
      <c r="BJ726" s="12">
        <f>SUM(AT726:BI726)</f>
        <v>26.5</v>
      </c>
    </row>
    <row r="727" spans="1:62" ht="15.75">
      <c r="A727" s="14"/>
      <c r="B727" s="15">
        <f>B714+1</f>
        <v>44617</v>
      </c>
      <c r="C727" s="12" t="s">
        <v>25</v>
      </c>
      <c r="D727" s="12"/>
      <c r="E727" s="12"/>
      <c r="F727" s="12"/>
      <c r="G727" s="12">
        <v>15</v>
      </c>
      <c r="H727" s="12">
        <v>13</v>
      </c>
      <c r="I727" s="12">
        <v>23</v>
      </c>
      <c r="J727" s="12">
        <v>4</v>
      </c>
      <c r="K727" s="12">
        <v>12</v>
      </c>
      <c r="L727" s="12">
        <v>7</v>
      </c>
      <c r="M727" s="12">
        <v>2</v>
      </c>
      <c r="N727" s="12"/>
      <c r="O727" s="12">
        <v>3</v>
      </c>
      <c r="P727" s="12">
        <v>2</v>
      </c>
      <c r="Q727" s="12">
        <v>4</v>
      </c>
      <c r="R727" s="12"/>
      <c r="S727" s="12"/>
      <c r="T727" s="12"/>
      <c r="U727" s="12">
        <f t="shared" ref="U727:U734" si="1266">SUM(E727:T727)</f>
        <v>85</v>
      </c>
      <c r="W727" s="23" t="s">
        <v>25</v>
      </c>
      <c r="X727" s="24">
        <v>0.22500000000000001</v>
      </c>
      <c r="Y727" s="24">
        <v>0.22500000000000001</v>
      </c>
      <c r="Z727" s="24">
        <v>0.22500000000000001</v>
      </c>
      <c r="AA727" s="24">
        <v>0.22500000000000001</v>
      </c>
      <c r="AB727" s="24">
        <v>0.22500000000000001</v>
      </c>
      <c r="AC727" s="24">
        <v>0.22500000000000001</v>
      </c>
      <c r="AD727" s="24">
        <v>0.22500000000000001</v>
      </c>
      <c r="AE727" s="24">
        <v>0.22500000000000001</v>
      </c>
      <c r="AF727" s="24">
        <v>0.22500000000000001</v>
      </c>
      <c r="AG727" s="24">
        <v>0.22500000000000001</v>
      </c>
      <c r="AH727" s="24">
        <v>0.22500000000000001</v>
      </c>
      <c r="AI727" s="24">
        <v>0.22500000000000001</v>
      </c>
      <c r="AJ727" s="24">
        <v>0.22500000000000001</v>
      </c>
      <c r="AK727" s="24">
        <v>0.22500000000000001</v>
      </c>
      <c r="AL727" s="24">
        <v>0.22500000000000001</v>
      </c>
      <c r="AM727" s="24">
        <v>0.22500000000000001</v>
      </c>
      <c r="AN727" s="24">
        <v>0.22500000000000001</v>
      </c>
      <c r="AP727" s="14"/>
      <c r="AQ727" s="15">
        <f>AQ714+1</f>
        <v>44252</v>
      </c>
      <c r="AR727" s="12" t="s">
        <v>25</v>
      </c>
      <c r="AS727" s="12">
        <f t="shared" si="1250"/>
        <v>0</v>
      </c>
      <c r="AT727" s="12">
        <f t="shared" si="1250"/>
        <v>0</v>
      </c>
      <c r="AU727" s="12">
        <f t="shared" si="1251"/>
        <v>0</v>
      </c>
      <c r="AV727" s="12">
        <f t="shared" si="1252"/>
        <v>3.375</v>
      </c>
      <c r="AW727" s="12">
        <f t="shared" si="1253"/>
        <v>2.9249999999999998</v>
      </c>
      <c r="AX727" s="12">
        <f t="shared" si="1254"/>
        <v>5.1749999999999998</v>
      </c>
      <c r="AY727" s="12">
        <f t="shared" si="1255"/>
        <v>0.9</v>
      </c>
      <c r="AZ727" s="12">
        <f t="shared" si="1256"/>
        <v>2.7</v>
      </c>
      <c r="BA727" s="12">
        <f t="shared" si="1257"/>
        <v>1.575</v>
      </c>
      <c r="BB727" s="12">
        <f t="shared" si="1258"/>
        <v>0.45</v>
      </c>
      <c r="BC727" s="12">
        <f t="shared" si="1259"/>
        <v>0</v>
      </c>
      <c r="BD727" s="12">
        <f t="shared" si="1260"/>
        <v>0.67500000000000004</v>
      </c>
      <c r="BE727" s="12">
        <f t="shared" si="1261"/>
        <v>0.45</v>
      </c>
      <c r="BF727" s="12">
        <f t="shared" si="1262"/>
        <v>0.9</v>
      </c>
      <c r="BG727" s="12">
        <f t="shared" si="1263"/>
        <v>0</v>
      </c>
      <c r="BH727" s="12">
        <f t="shared" si="1264"/>
        <v>0</v>
      </c>
      <c r="BI727" s="12">
        <f t="shared" si="1265"/>
        <v>0</v>
      </c>
      <c r="BJ727" s="12">
        <f t="shared" ref="BJ727:BJ734" si="1267">SUM(AT727:BI727)</f>
        <v>19.125</v>
      </c>
    </row>
    <row r="728" spans="1:62" ht="15.75">
      <c r="A728" s="14"/>
      <c r="B728" s="14"/>
      <c r="C728" s="12" t="s">
        <v>26</v>
      </c>
      <c r="D728" s="12"/>
      <c r="E728" s="12"/>
      <c r="F728" s="12"/>
      <c r="G728" s="12">
        <v>11</v>
      </c>
      <c r="H728" s="12">
        <v>6</v>
      </c>
      <c r="I728" s="12">
        <v>8</v>
      </c>
      <c r="J728" s="12">
        <v>2</v>
      </c>
      <c r="K728" s="12">
        <v>5</v>
      </c>
      <c r="L728" s="12">
        <v>2</v>
      </c>
      <c r="M728" s="12">
        <v>1</v>
      </c>
      <c r="N728" s="12">
        <v>2</v>
      </c>
      <c r="O728" s="12">
        <v>6</v>
      </c>
      <c r="P728" s="12">
        <v>1</v>
      </c>
      <c r="Q728" s="12">
        <v>2</v>
      </c>
      <c r="R728" s="12"/>
      <c r="S728" s="12"/>
      <c r="T728" s="12"/>
      <c r="U728" s="12">
        <f t="shared" si="1266"/>
        <v>46</v>
      </c>
      <c r="W728" s="23" t="s">
        <v>26</v>
      </c>
      <c r="X728" s="24">
        <v>0.35</v>
      </c>
      <c r="Y728" s="24">
        <v>0.35</v>
      </c>
      <c r="Z728" s="24">
        <v>0.35</v>
      </c>
      <c r="AA728" s="24">
        <v>0.35</v>
      </c>
      <c r="AB728" s="24">
        <v>0.35</v>
      </c>
      <c r="AC728" s="24">
        <v>0.35</v>
      </c>
      <c r="AD728" s="24">
        <v>0.35</v>
      </c>
      <c r="AE728" s="24">
        <v>0.35</v>
      </c>
      <c r="AF728" s="24">
        <v>0.35</v>
      </c>
      <c r="AG728" s="24">
        <v>0.35</v>
      </c>
      <c r="AH728" s="24">
        <v>0.35</v>
      </c>
      <c r="AI728" s="24">
        <v>0.35</v>
      </c>
      <c r="AJ728" s="24">
        <v>0.35</v>
      </c>
      <c r="AK728" s="24">
        <v>0.35</v>
      </c>
      <c r="AL728" s="24">
        <v>0.35</v>
      </c>
      <c r="AM728" s="24">
        <v>0.35</v>
      </c>
      <c r="AN728" s="24">
        <v>0.35</v>
      </c>
      <c r="AP728" s="14"/>
      <c r="AQ728" s="14"/>
      <c r="AR728" s="12" t="s">
        <v>26</v>
      </c>
      <c r="AS728" s="12">
        <f t="shared" si="1250"/>
        <v>0</v>
      </c>
      <c r="AT728" s="12">
        <f t="shared" si="1250"/>
        <v>0</v>
      </c>
      <c r="AU728" s="12">
        <f t="shared" si="1251"/>
        <v>0</v>
      </c>
      <c r="AV728" s="12">
        <f t="shared" si="1252"/>
        <v>3.85</v>
      </c>
      <c r="AW728" s="12">
        <f t="shared" si="1253"/>
        <v>2.1</v>
      </c>
      <c r="AX728" s="12">
        <f t="shared" si="1254"/>
        <v>2.8</v>
      </c>
      <c r="AY728" s="12">
        <f t="shared" si="1255"/>
        <v>0.7</v>
      </c>
      <c r="AZ728" s="12">
        <f t="shared" si="1256"/>
        <v>1.75</v>
      </c>
      <c r="BA728" s="12">
        <f t="shared" si="1257"/>
        <v>0.7</v>
      </c>
      <c r="BB728" s="12">
        <f t="shared" si="1258"/>
        <v>0.35</v>
      </c>
      <c r="BC728" s="12">
        <f t="shared" si="1259"/>
        <v>0.7</v>
      </c>
      <c r="BD728" s="12">
        <f t="shared" si="1260"/>
        <v>2.1</v>
      </c>
      <c r="BE728" s="12">
        <f t="shared" si="1261"/>
        <v>0.35</v>
      </c>
      <c r="BF728" s="12">
        <f t="shared" si="1262"/>
        <v>0.7</v>
      </c>
      <c r="BG728" s="12">
        <f t="shared" si="1263"/>
        <v>0</v>
      </c>
      <c r="BH728" s="12">
        <f t="shared" si="1264"/>
        <v>0</v>
      </c>
      <c r="BI728" s="12">
        <f t="shared" si="1265"/>
        <v>0</v>
      </c>
      <c r="BJ728" s="12">
        <f t="shared" si="1267"/>
        <v>16.100000000000001</v>
      </c>
    </row>
    <row r="729" spans="1:62" ht="15.75">
      <c r="A729" s="14"/>
      <c r="B729" s="14"/>
      <c r="C729" s="12" t="s">
        <v>27</v>
      </c>
      <c r="D729" s="12"/>
      <c r="E729" s="12">
        <v>10</v>
      </c>
      <c r="F729" s="12">
        <v>9</v>
      </c>
      <c r="G729" s="12">
        <v>15</v>
      </c>
      <c r="H729" s="12">
        <v>3</v>
      </c>
      <c r="I729" s="12">
        <v>30</v>
      </c>
      <c r="J729" s="12">
        <v>4</v>
      </c>
      <c r="K729" s="12">
        <v>6</v>
      </c>
      <c r="L729" s="12">
        <v>11</v>
      </c>
      <c r="M729" s="12">
        <v>3</v>
      </c>
      <c r="N729" s="12">
        <v>5</v>
      </c>
      <c r="O729" s="12">
        <v>2</v>
      </c>
      <c r="P729" s="12"/>
      <c r="Q729" s="12">
        <v>4</v>
      </c>
      <c r="R729" s="12"/>
      <c r="S729" s="12"/>
      <c r="T729" s="12"/>
      <c r="U729" s="12">
        <f t="shared" si="1266"/>
        <v>102</v>
      </c>
      <c r="W729" s="23" t="s">
        <v>27</v>
      </c>
      <c r="X729" s="24">
        <v>0.43</v>
      </c>
      <c r="Y729" s="24">
        <v>0.43</v>
      </c>
      <c r="Z729" s="24">
        <v>0.43</v>
      </c>
      <c r="AA729" s="24">
        <v>0.43</v>
      </c>
      <c r="AB729" s="24">
        <v>0.43</v>
      </c>
      <c r="AC729" s="24">
        <v>0.43</v>
      </c>
      <c r="AD729" s="24">
        <v>0.43</v>
      </c>
      <c r="AE729" s="24">
        <v>0.43</v>
      </c>
      <c r="AF729" s="24">
        <v>0.43</v>
      </c>
      <c r="AG729" s="24">
        <v>0.43</v>
      </c>
      <c r="AH729" s="24">
        <v>0.43</v>
      </c>
      <c r="AI729" s="24">
        <v>0.43</v>
      </c>
      <c r="AJ729" s="24">
        <v>0.43</v>
      </c>
      <c r="AK729" s="24">
        <v>0.43</v>
      </c>
      <c r="AL729" s="24">
        <v>0.43</v>
      </c>
      <c r="AM729" s="24">
        <v>0.43</v>
      </c>
      <c r="AN729" s="24">
        <v>0.43</v>
      </c>
      <c r="AP729" s="14"/>
      <c r="AQ729" s="14"/>
      <c r="AR729" s="12" t="s">
        <v>27</v>
      </c>
      <c r="AS729" s="12">
        <f t="shared" si="1250"/>
        <v>0</v>
      </c>
      <c r="AT729" s="12">
        <f t="shared" si="1250"/>
        <v>4.3</v>
      </c>
      <c r="AU729" s="12">
        <f t="shared" si="1251"/>
        <v>3.87</v>
      </c>
      <c r="AV729" s="12">
        <f t="shared" si="1252"/>
        <v>6.45</v>
      </c>
      <c r="AW729" s="12">
        <f t="shared" si="1253"/>
        <v>1.29</v>
      </c>
      <c r="AX729" s="12">
        <f t="shared" si="1254"/>
        <v>12.9</v>
      </c>
      <c r="AY729" s="12">
        <f t="shared" si="1255"/>
        <v>1.72</v>
      </c>
      <c r="AZ729" s="12">
        <f t="shared" si="1256"/>
        <v>2.58</v>
      </c>
      <c r="BA729" s="12">
        <f t="shared" si="1257"/>
        <v>4.7300000000000004</v>
      </c>
      <c r="BB729" s="12">
        <f t="shared" si="1258"/>
        <v>1.29</v>
      </c>
      <c r="BC729" s="12">
        <f t="shared" si="1259"/>
        <v>2.15</v>
      </c>
      <c r="BD729" s="12">
        <f t="shared" si="1260"/>
        <v>0.86</v>
      </c>
      <c r="BE729" s="12">
        <f t="shared" si="1261"/>
        <v>0</v>
      </c>
      <c r="BF729" s="12">
        <f t="shared" si="1262"/>
        <v>1.72</v>
      </c>
      <c r="BG729" s="12">
        <f t="shared" si="1263"/>
        <v>0</v>
      </c>
      <c r="BH729" s="12">
        <f t="shared" si="1264"/>
        <v>0</v>
      </c>
      <c r="BI729" s="12">
        <f t="shared" si="1265"/>
        <v>0</v>
      </c>
      <c r="BJ729" s="12">
        <f t="shared" si="1267"/>
        <v>43.86</v>
      </c>
    </row>
    <row r="730" spans="1:62" ht="15.75">
      <c r="A730" s="14"/>
      <c r="B730" s="14"/>
      <c r="C730" s="12" t="s">
        <v>28</v>
      </c>
      <c r="D730" s="12"/>
      <c r="E730" s="12">
        <v>9</v>
      </c>
      <c r="F730" s="12">
        <v>5</v>
      </c>
      <c r="G730" s="12">
        <v>4</v>
      </c>
      <c r="H730" s="12">
        <v>2</v>
      </c>
      <c r="I730" s="12">
        <v>1</v>
      </c>
      <c r="J730" s="12">
        <v>4</v>
      </c>
      <c r="K730" s="12">
        <v>4</v>
      </c>
      <c r="L730" s="12">
        <v>6</v>
      </c>
      <c r="M730" s="12">
        <v>2</v>
      </c>
      <c r="N730" s="12">
        <v>7</v>
      </c>
      <c r="O730" s="12">
        <v>5</v>
      </c>
      <c r="P730" s="12"/>
      <c r="Q730" s="12">
        <v>6</v>
      </c>
      <c r="R730" s="12"/>
      <c r="S730" s="12"/>
      <c r="T730" s="12"/>
      <c r="U730" s="12">
        <f t="shared" si="1266"/>
        <v>55</v>
      </c>
      <c r="W730" s="23" t="s">
        <v>28</v>
      </c>
      <c r="X730" s="24">
        <v>0.5</v>
      </c>
      <c r="Y730" s="24">
        <v>0.5</v>
      </c>
      <c r="Z730" s="24">
        <v>0.5</v>
      </c>
      <c r="AA730" s="24">
        <v>0.5</v>
      </c>
      <c r="AB730" s="24">
        <v>0.5</v>
      </c>
      <c r="AC730" s="24">
        <v>0.5</v>
      </c>
      <c r="AD730" s="24">
        <v>0.5</v>
      </c>
      <c r="AE730" s="24">
        <v>0.5</v>
      </c>
      <c r="AF730" s="24">
        <v>0.5</v>
      </c>
      <c r="AG730" s="24">
        <v>0.5</v>
      </c>
      <c r="AH730" s="24">
        <v>0.5</v>
      </c>
      <c r="AI730" s="24">
        <v>0.5</v>
      </c>
      <c r="AJ730" s="24">
        <v>0.5</v>
      </c>
      <c r="AK730" s="24">
        <v>0.5</v>
      </c>
      <c r="AL730" s="24">
        <v>0.5</v>
      </c>
      <c r="AM730" s="24">
        <v>0.5</v>
      </c>
      <c r="AN730" s="24">
        <v>0.5</v>
      </c>
      <c r="AP730" s="14"/>
      <c r="AQ730" s="14"/>
      <c r="AR730" s="12" t="s">
        <v>28</v>
      </c>
      <c r="AS730" s="12">
        <f t="shared" si="1250"/>
        <v>0</v>
      </c>
      <c r="AT730" s="12">
        <f t="shared" si="1250"/>
        <v>4.5</v>
      </c>
      <c r="AU730" s="12">
        <f t="shared" si="1251"/>
        <v>2.5</v>
      </c>
      <c r="AV730" s="12">
        <f t="shared" si="1252"/>
        <v>2</v>
      </c>
      <c r="AW730" s="12">
        <f t="shared" si="1253"/>
        <v>1</v>
      </c>
      <c r="AX730" s="12">
        <f t="shared" si="1254"/>
        <v>0.5</v>
      </c>
      <c r="AY730" s="12">
        <f t="shared" si="1255"/>
        <v>2</v>
      </c>
      <c r="AZ730" s="12">
        <f t="shared" si="1256"/>
        <v>2</v>
      </c>
      <c r="BA730" s="12">
        <f t="shared" si="1257"/>
        <v>3</v>
      </c>
      <c r="BB730" s="12">
        <f t="shared" si="1258"/>
        <v>1</v>
      </c>
      <c r="BC730" s="12">
        <f t="shared" si="1259"/>
        <v>3.5</v>
      </c>
      <c r="BD730" s="12">
        <f t="shared" si="1260"/>
        <v>2.5</v>
      </c>
      <c r="BE730" s="12">
        <f t="shared" si="1261"/>
        <v>0</v>
      </c>
      <c r="BF730" s="12">
        <f t="shared" si="1262"/>
        <v>3</v>
      </c>
      <c r="BG730" s="12">
        <f t="shared" si="1263"/>
        <v>0</v>
      </c>
      <c r="BH730" s="12">
        <f t="shared" si="1264"/>
        <v>0</v>
      </c>
      <c r="BI730" s="12">
        <f t="shared" si="1265"/>
        <v>0</v>
      </c>
      <c r="BJ730" s="12">
        <f t="shared" si="1267"/>
        <v>27.5</v>
      </c>
    </row>
    <row r="731" spans="1:62" ht="15.75">
      <c r="A731" s="14"/>
      <c r="B731" s="14"/>
      <c r="C731" s="12" t="s">
        <v>35</v>
      </c>
      <c r="D731" s="12"/>
      <c r="E731" s="12">
        <v>6</v>
      </c>
      <c r="F731" s="12">
        <v>6</v>
      </c>
      <c r="G731" s="12">
        <v>6</v>
      </c>
      <c r="H731" s="12">
        <v>3</v>
      </c>
      <c r="I731" s="12">
        <v>27</v>
      </c>
      <c r="J731" s="12">
        <v>2</v>
      </c>
      <c r="K731" s="12">
        <v>3</v>
      </c>
      <c r="L731" s="12">
        <v>5</v>
      </c>
      <c r="M731" s="12">
        <v>2</v>
      </c>
      <c r="N731" s="12">
        <v>4</v>
      </c>
      <c r="O731" s="12">
        <v>2</v>
      </c>
      <c r="P731" s="12"/>
      <c r="Q731" s="12">
        <v>4</v>
      </c>
      <c r="R731" s="12"/>
      <c r="S731" s="12"/>
      <c r="T731" s="12"/>
      <c r="U731" s="12">
        <f t="shared" si="1266"/>
        <v>70</v>
      </c>
      <c r="W731" s="23" t="s">
        <v>50</v>
      </c>
      <c r="X731" s="24">
        <v>8.5000000000000006E-2</v>
      </c>
      <c r="Y731" s="24">
        <v>8.5000000000000006E-2</v>
      </c>
      <c r="Z731" s="24">
        <v>8.5000000000000006E-2</v>
      </c>
      <c r="AA731" s="24">
        <v>8.5000000000000006E-2</v>
      </c>
      <c r="AB731" s="24">
        <v>8.5000000000000006E-2</v>
      </c>
      <c r="AC731" s="24">
        <v>8.5000000000000006E-2</v>
      </c>
      <c r="AD731" s="24">
        <v>8.5000000000000006E-2</v>
      </c>
      <c r="AE731" s="24">
        <v>8.5000000000000006E-2</v>
      </c>
      <c r="AF731" s="24">
        <v>8.5000000000000006E-2</v>
      </c>
      <c r="AG731" s="24">
        <v>8.5000000000000006E-2</v>
      </c>
      <c r="AH731" s="24">
        <v>8.5000000000000006E-2</v>
      </c>
      <c r="AI731" s="24">
        <v>8.5000000000000006E-2</v>
      </c>
      <c r="AJ731" s="24">
        <v>8.5000000000000006E-2</v>
      </c>
      <c r="AK731" s="24">
        <v>8.5000000000000006E-2</v>
      </c>
      <c r="AL731" s="24">
        <v>8.5000000000000006E-2</v>
      </c>
      <c r="AM731" s="24">
        <v>8.5000000000000006E-2</v>
      </c>
      <c r="AN731" s="24">
        <v>8.5000000000000006E-2</v>
      </c>
      <c r="AP731" s="14"/>
      <c r="AQ731" s="14"/>
      <c r="AR731" s="12" t="s">
        <v>35</v>
      </c>
      <c r="AS731" s="12">
        <f t="shared" si="1250"/>
        <v>0</v>
      </c>
      <c r="AT731" s="12">
        <f t="shared" si="1250"/>
        <v>0.51</v>
      </c>
      <c r="AU731" s="12">
        <f t="shared" si="1251"/>
        <v>0.51</v>
      </c>
      <c r="AV731" s="12">
        <f t="shared" si="1252"/>
        <v>0.51</v>
      </c>
      <c r="AW731" s="12">
        <f t="shared" si="1253"/>
        <v>0.255</v>
      </c>
      <c r="AX731" s="12">
        <f t="shared" si="1254"/>
        <v>2.2949999999999999</v>
      </c>
      <c r="AY731" s="12">
        <f t="shared" si="1255"/>
        <v>0.17</v>
      </c>
      <c r="AZ731" s="12">
        <f t="shared" si="1256"/>
        <v>0.255</v>
      </c>
      <c r="BA731" s="12">
        <f t="shared" si="1257"/>
        <v>0.42499999999999999</v>
      </c>
      <c r="BB731" s="12">
        <f t="shared" si="1258"/>
        <v>0.17</v>
      </c>
      <c r="BC731" s="12">
        <f t="shared" si="1259"/>
        <v>0.34</v>
      </c>
      <c r="BD731" s="12">
        <f t="shared" si="1260"/>
        <v>0.17</v>
      </c>
      <c r="BE731" s="12">
        <f t="shared" si="1261"/>
        <v>0</v>
      </c>
      <c r="BF731" s="12">
        <f t="shared" si="1262"/>
        <v>0.34</v>
      </c>
      <c r="BG731" s="12">
        <f t="shared" si="1263"/>
        <v>0</v>
      </c>
      <c r="BH731" s="12">
        <f t="shared" si="1264"/>
        <v>0</v>
      </c>
      <c r="BI731" s="12">
        <f t="shared" si="1265"/>
        <v>0</v>
      </c>
      <c r="BJ731" s="12">
        <f t="shared" si="1267"/>
        <v>5.95</v>
      </c>
    </row>
    <row r="732" spans="1:62" ht="15.75">
      <c r="A732" s="14"/>
      <c r="B732" s="14"/>
      <c r="C732" s="12" t="s">
        <v>36</v>
      </c>
      <c r="D732" s="12"/>
      <c r="E732" s="12">
        <v>7</v>
      </c>
      <c r="F732" s="12">
        <v>6</v>
      </c>
      <c r="G732" s="12"/>
      <c r="H732" s="12"/>
      <c r="I732" s="12"/>
      <c r="J732" s="12"/>
      <c r="K732" s="12"/>
      <c r="L732" s="12"/>
      <c r="M732" s="12"/>
      <c r="N732" s="12"/>
      <c r="O732" s="12">
        <v>4</v>
      </c>
      <c r="P732" s="12"/>
      <c r="Q732" s="12"/>
      <c r="R732" s="12"/>
      <c r="S732" s="12"/>
      <c r="T732" s="12"/>
      <c r="U732" s="12">
        <f t="shared" si="1266"/>
        <v>17</v>
      </c>
      <c r="W732" s="23" t="s">
        <v>51</v>
      </c>
      <c r="X732" s="24">
        <v>0.59</v>
      </c>
      <c r="Y732" s="24">
        <v>0.59</v>
      </c>
      <c r="Z732" s="24">
        <v>0.59</v>
      </c>
      <c r="AA732" s="24">
        <v>0.59</v>
      </c>
      <c r="AB732" s="24">
        <v>0.59</v>
      </c>
      <c r="AC732" s="24">
        <v>0.59</v>
      </c>
      <c r="AD732" s="24">
        <v>0.59</v>
      </c>
      <c r="AE732" s="24">
        <v>0.59</v>
      </c>
      <c r="AF732" s="24">
        <v>0.59</v>
      </c>
      <c r="AG732" s="24">
        <v>0.59</v>
      </c>
      <c r="AH732" s="24">
        <v>0.59</v>
      </c>
      <c r="AI732" s="24">
        <v>0.59</v>
      </c>
      <c r="AJ732" s="24">
        <v>0.59</v>
      </c>
      <c r="AK732" s="24">
        <v>0.59</v>
      </c>
      <c r="AL732" s="24">
        <v>0.59</v>
      </c>
      <c r="AM732" s="24">
        <v>0.59</v>
      </c>
      <c r="AN732" s="24">
        <v>0.59</v>
      </c>
      <c r="AP732" s="14"/>
      <c r="AQ732" s="14"/>
      <c r="AR732" s="12" t="s">
        <v>36</v>
      </c>
      <c r="AS732" s="12">
        <f t="shared" si="1250"/>
        <v>0</v>
      </c>
      <c r="AT732" s="12">
        <f t="shared" si="1250"/>
        <v>4.13</v>
      </c>
      <c r="AU732" s="12">
        <f t="shared" si="1251"/>
        <v>3.54</v>
      </c>
      <c r="AV732" s="12">
        <f t="shared" si="1252"/>
        <v>0</v>
      </c>
      <c r="AW732" s="12">
        <f t="shared" si="1253"/>
        <v>0</v>
      </c>
      <c r="AX732" s="12">
        <f t="shared" si="1254"/>
        <v>0</v>
      </c>
      <c r="AY732" s="12">
        <f t="shared" si="1255"/>
        <v>0</v>
      </c>
      <c r="AZ732" s="12">
        <f t="shared" si="1256"/>
        <v>0</v>
      </c>
      <c r="BA732" s="12">
        <f t="shared" si="1257"/>
        <v>0</v>
      </c>
      <c r="BB732" s="12">
        <f t="shared" si="1258"/>
        <v>0</v>
      </c>
      <c r="BC732" s="12">
        <f t="shared" si="1259"/>
        <v>0</v>
      </c>
      <c r="BD732" s="12">
        <f t="shared" si="1260"/>
        <v>2.36</v>
      </c>
      <c r="BE732" s="12">
        <f t="shared" si="1261"/>
        <v>0</v>
      </c>
      <c r="BF732" s="12">
        <f t="shared" si="1262"/>
        <v>0</v>
      </c>
      <c r="BG732" s="12">
        <f t="shared" si="1263"/>
        <v>0</v>
      </c>
      <c r="BH732" s="12">
        <f t="shared" si="1264"/>
        <v>0</v>
      </c>
      <c r="BI732" s="12">
        <f t="shared" si="1265"/>
        <v>0</v>
      </c>
      <c r="BJ732" s="12">
        <f t="shared" si="1267"/>
        <v>10.029999999999999</v>
      </c>
    </row>
    <row r="733" spans="1:62" ht="15.75">
      <c r="A733" s="14"/>
      <c r="B733" s="14"/>
      <c r="C733" s="12" t="s">
        <v>31</v>
      </c>
      <c r="D733" s="12"/>
      <c r="E733" s="12">
        <v>5</v>
      </c>
      <c r="F733" s="12">
        <v>4</v>
      </c>
      <c r="G733" s="12"/>
      <c r="H733" s="12"/>
      <c r="I733" s="12"/>
      <c r="J733" s="12"/>
      <c r="K733" s="12"/>
      <c r="L733" s="12"/>
      <c r="M733" s="12"/>
      <c r="N733" s="12">
        <v>2</v>
      </c>
      <c r="O733" s="12">
        <v>2</v>
      </c>
      <c r="P733" s="12"/>
      <c r="Q733" s="12"/>
      <c r="R733" s="12"/>
      <c r="S733" s="12"/>
      <c r="T733" s="12"/>
      <c r="U733" s="12">
        <f t="shared" si="1266"/>
        <v>13</v>
      </c>
      <c r="W733" s="23" t="s">
        <v>31</v>
      </c>
      <c r="X733" s="24">
        <v>0.56999999999999995</v>
      </c>
      <c r="Y733" s="24">
        <v>0.56999999999999995</v>
      </c>
      <c r="Z733" s="24">
        <v>0.56999999999999995</v>
      </c>
      <c r="AA733" s="24">
        <v>0.56999999999999995</v>
      </c>
      <c r="AB733" s="24">
        <v>0.56999999999999995</v>
      </c>
      <c r="AC733" s="24">
        <v>0.56999999999999995</v>
      </c>
      <c r="AD733" s="24">
        <v>0.56999999999999995</v>
      </c>
      <c r="AE733" s="24">
        <v>0.56999999999999995</v>
      </c>
      <c r="AF733" s="24">
        <v>0.56999999999999995</v>
      </c>
      <c r="AG733" s="24">
        <v>0.56999999999999995</v>
      </c>
      <c r="AH733" s="24">
        <v>0.56999999999999995</v>
      </c>
      <c r="AI733" s="24">
        <v>0.56999999999999995</v>
      </c>
      <c r="AJ733" s="24">
        <v>0.56999999999999995</v>
      </c>
      <c r="AK733" s="24">
        <v>0.56999999999999995</v>
      </c>
      <c r="AL733" s="24">
        <v>0.56999999999999995</v>
      </c>
      <c r="AM733" s="24">
        <v>0.56999999999999995</v>
      </c>
      <c r="AN733" s="24">
        <v>0.56999999999999995</v>
      </c>
      <c r="AP733" s="14"/>
      <c r="AQ733" s="14"/>
      <c r="AR733" s="12" t="s">
        <v>31</v>
      </c>
      <c r="AS733" s="12">
        <f t="shared" si="1250"/>
        <v>0</v>
      </c>
      <c r="AT733" s="12">
        <f t="shared" si="1250"/>
        <v>2.85</v>
      </c>
      <c r="AU733" s="12">
        <f t="shared" si="1251"/>
        <v>2.2799999999999998</v>
      </c>
      <c r="AV733" s="12">
        <f t="shared" si="1252"/>
        <v>0</v>
      </c>
      <c r="AW733" s="12">
        <f t="shared" si="1253"/>
        <v>0</v>
      </c>
      <c r="AX733" s="12">
        <f t="shared" si="1254"/>
        <v>0</v>
      </c>
      <c r="AY733" s="12">
        <f t="shared" si="1255"/>
        <v>0</v>
      </c>
      <c r="AZ733" s="12">
        <f t="shared" si="1256"/>
        <v>0</v>
      </c>
      <c r="BA733" s="12">
        <f t="shared" si="1257"/>
        <v>0</v>
      </c>
      <c r="BB733" s="12">
        <f t="shared" si="1258"/>
        <v>0</v>
      </c>
      <c r="BC733" s="12">
        <f t="shared" si="1259"/>
        <v>1.1399999999999999</v>
      </c>
      <c r="BD733" s="12">
        <f t="shared" si="1260"/>
        <v>1.1399999999999999</v>
      </c>
      <c r="BE733" s="12">
        <f t="shared" si="1261"/>
        <v>0</v>
      </c>
      <c r="BF733" s="12">
        <f t="shared" si="1262"/>
        <v>0</v>
      </c>
      <c r="BG733" s="12">
        <f t="shared" si="1263"/>
        <v>0</v>
      </c>
      <c r="BH733" s="12">
        <f t="shared" si="1264"/>
        <v>0</v>
      </c>
      <c r="BI733" s="12">
        <f t="shared" si="1265"/>
        <v>0</v>
      </c>
      <c r="BJ733" s="12">
        <f t="shared" si="1267"/>
        <v>7.41</v>
      </c>
    </row>
    <row r="734" spans="1:62" ht="15.75">
      <c r="A734" s="16"/>
      <c r="B734" s="16"/>
      <c r="C734" s="12" t="s">
        <v>32</v>
      </c>
      <c r="D734" s="12"/>
      <c r="E734" s="12"/>
      <c r="F734" s="12"/>
      <c r="G734" s="12">
        <v>6</v>
      </c>
      <c r="H734" s="12">
        <v>7</v>
      </c>
      <c r="I734" s="12">
        <v>1</v>
      </c>
      <c r="J734" s="12">
        <v>4</v>
      </c>
      <c r="K734" s="12">
        <v>6</v>
      </c>
      <c r="L734" s="12">
        <v>5</v>
      </c>
      <c r="M734" s="12"/>
      <c r="N734" s="12"/>
      <c r="O734" s="12">
        <v>6</v>
      </c>
      <c r="P734" s="12">
        <v>1</v>
      </c>
      <c r="Q734" s="12"/>
      <c r="R734" s="12"/>
      <c r="S734" s="12"/>
      <c r="T734" s="12"/>
      <c r="U734" s="12">
        <f t="shared" si="1266"/>
        <v>36</v>
      </c>
      <c r="W734" s="23" t="s">
        <v>32</v>
      </c>
      <c r="X734" s="24">
        <v>0.4</v>
      </c>
      <c r="Y734" s="24">
        <v>0.4</v>
      </c>
      <c r="Z734" s="24">
        <v>0.4</v>
      </c>
      <c r="AA734" s="24">
        <v>0.4</v>
      </c>
      <c r="AB734" s="24">
        <v>0.4</v>
      </c>
      <c r="AC734" s="24">
        <v>0.4</v>
      </c>
      <c r="AD734" s="24">
        <v>0.4</v>
      </c>
      <c r="AE734" s="24">
        <v>0.4</v>
      </c>
      <c r="AF734" s="24">
        <v>0.4</v>
      </c>
      <c r="AG734" s="24">
        <v>0.4</v>
      </c>
      <c r="AH734" s="24">
        <v>0.4</v>
      </c>
      <c r="AI734" s="24">
        <v>0.4</v>
      </c>
      <c r="AJ734" s="24">
        <v>0.4</v>
      </c>
      <c r="AK734" s="24">
        <v>0.4</v>
      </c>
      <c r="AL734" s="24">
        <v>0.4</v>
      </c>
      <c r="AM734" s="24">
        <v>0.4</v>
      </c>
      <c r="AN734" s="24">
        <v>0.4</v>
      </c>
      <c r="AP734" s="16"/>
      <c r="AQ734" s="16"/>
      <c r="AR734" s="12" t="s">
        <v>32</v>
      </c>
      <c r="AS734" s="12">
        <f t="shared" si="1250"/>
        <v>0</v>
      </c>
      <c r="AT734" s="12">
        <f t="shared" si="1250"/>
        <v>0</v>
      </c>
      <c r="AU734" s="12">
        <f t="shared" si="1251"/>
        <v>0</v>
      </c>
      <c r="AV734" s="12">
        <f t="shared" si="1252"/>
        <v>2.4</v>
      </c>
      <c r="AW734" s="12">
        <f t="shared" si="1253"/>
        <v>2.8</v>
      </c>
      <c r="AX734" s="12">
        <f t="shared" si="1254"/>
        <v>0.4</v>
      </c>
      <c r="AY734" s="12">
        <f t="shared" si="1255"/>
        <v>1.6</v>
      </c>
      <c r="AZ734" s="12">
        <f t="shared" si="1256"/>
        <v>2.4</v>
      </c>
      <c r="BA734" s="12">
        <f t="shared" si="1257"/>
        <v>2</v>
      </c>
      <c r="BB734" s="12">
        <f t="shared" si="1258"/>
        <v>0</v>
      </c>
      <c r="BC734" s="12">
        <f t="shared" si="1259"/>
        <v>0</v>
      </c>
      <c r="BD734" s="12">
        <f t="shared" si="1260"/>
        <v>2.4</v>
      </c>
      <c r="BE734" s="12">
        <f t="shared" si="1261"/>
        <v>0.4</v>
      </c>
      <c r="BF734" s="12">
        <f t="shared" si="1262"/>
        <v>0</v>
      </c>
      <c r="BG734" s="12">
        <f t="shared" si="1263"/>
        <v>0</v>
      </c>
      <c r="BH734" s="12">
        <f t="shared" si="1264"/>
        <v>0</v>
      </c>
      <c r="BI734" s="12">
        <f t="shared" si="1265"/>
        <v>0</v>
      </c>
      <c r="BJ734" s="12">
        <f t="shared" si="1267"/>
        <v>14.4</v>
      </c>
    </row>
    <row r="735" spans="1:62">
      <c r="A735" s="17"/>
      <c r="B735" s="18"/>
      <c r="C735" s="19" t="s">
        <v>33</v>
      </c>
      <c r="D735" s="19">
        <f>SUM(D726:D734)</f>
        <v>0</v>
      </c>
      <c r="E735" s="19">
        <f>SUM(E726:E734)</f>
        <v>37</v>
      </c>
      <c r="F735" s="19">
        <f t="shared" ref="F735:U735" si="1268">SUM(F726:F734)</f>
        <v>30</v>
      </c>
      <c r="G735" s="19">
        <f t="shared" si="1268"/>
        <v>72</v>
      </c>
      <c r="H735" s="19">
        <f t="shared" si="1268"/>
        <v>49</v>
      </c>
      <c r="I735" s="19">
        <f t="shared" si="1268"/>
        <v>113</v>
      </c>
      <c r="J735" s="19">
        <f t="shared" si="1268"/>
        <v>24</v>
      </c>
      <c r="K735" s="19">
        <f t="shared" si="1268"/>
        <v>48</v>
      </c>
      <c r="L735" s="19">
        <f t="shared" si="1268"/>
        <v>43</v>
      </c>
      <c r="M735" s="19">
        <f t="shared" si="1268"/>
        <v>12</v>
      </c>
      <c r="N735" s="19">
        <f t="shared" si="1268"/>
        <v>20</v>
      </c>
      <c r="O735" s="19">
        <f t="shared" si="1268"/>
        <v>40</v>
      </c>
      <c r="P735" s="19">
        <f t="shared" si="1268"/>
        <v>9</v>
      </c>
      <c r="Q735" s="19">
        <f t="shared" si="1268"/>
        <v>27</v>
      </c>
      <c r="R735" s="19">
        <f t="shared" si="1268"/>
        <v>0</v>
      </c>
      <c r="S735" s="19">
        <f t="shared" si="1268"/>
        <v>0</v>
      </c>
      <c r="T735" s="19">
        <f t="shared" si="1268"/>
        <v>0</v>
      </c>
      <c r="U735" s="19">
        <f t="shared" si="1268"/>
        <v>524</v>
      </c>
      <c r="AP735" s="17"/>
      <c r="AQ735" s="18"/>
      <c r="AR735" s="19" t="s">
        <v>33</v>
      </c>
      <c r="AS735" s="19">
        <f>SUM(AS726:AS734)</f>
        <v>0</v>
      </c>
      <c r="AT735" s="19">
        <f>SUM(AT726:AT734)</f>
        <v>16.29</v>
      </c>
      <c r="AU735" s="19">
        <f t="shared" ref="AU735:BJ735" si="1269">SUM(AU726:AU734)</f>
        <v>12.7</v>
      </c>
      <c r="AV735" s="19">
        <f t="shared" si="1269"/>
        <v>22.56</v>
      </c>
      <c r="AW735" s="19">
        <f t="shared" si="1269"/>
        <v>14.345000000000001</v>
      </c>
      <c r="AX735" s="19">
        <f t="shared" si="1269"/>
        <v>30.164999999999999</v>
      </c>
      <c r="AY735" s="19">
        <f t="shared" si="1269"/>
        <v>8.15</v>
      </c>
      <c r="AZ735" s="19">
        <f t="shared" si="1269"/>
        <v>14.865</v>
      </c>
      <c r="BA735" s="19">
        <f t="shared" si="1269"/>
        <v>14.285</v>
      </c>
      <c r="BB735" s="19">
        <f t="shared" si="1269"/>
        <v>3.79</v>
      </c>
      <c r="BC735" s="19">
        <f t="shared" si="1269"/>
        <v>7.83</v>
      </c>
      <c r="BD735" s="19">
        <f t="shared" si="1269"/>
        <v>14.855</v>
      </c>
      <c r="BE735" s="19">
        <f t="shared" si="1269"/>
        <v>2.5249999999999999</v>
      </c>
      <c r="BF735" s="19">
        <f t="shared" si="1269"/>
        <v>8.5150000000000006</v>
      </c>
      <c r="BG735" s="19">
        <f t="shared" si="1269"/>
        <v>0</v>
      </c>
      <c r="BH735" s="19">
        <f t="shared" si="1269"/>
        <v>0</v>
      </c>
      <c r="BI735" s="19">
        <f t="shared" si="1269"/>
        <v>0</v>
      </c>
      <c r="BJ735" s="19">
        <f t="shared" si="1269"/>
        <v>170.875</v>
      </c>
    </row>
    <row r="738" spans="1:62" ht="106.5">
      <c r="A738" s="8" t="s">
        <v>2</v>
      </c>
      <c r="B738" s="8" t="s">
        <v>3</v>
      </c>
      <c r="C738" s="8" t="s">
        <v>4</v>
      </c>
      <c r="D738" s="9" t="str">
        <f>D5</f>
        <v>ANGGREK</v>
      </c>
      <c r="E738" s="9" t="str">
        <f>E5</f>
        <v>BOUGENVIL</v>
      </c>
      <c r="F738" s="9" t="str">
        <f t="shared" ref="F738:U738" si="1270">F5</f>
        <v>CAMELIA</v>
      </c>
      <c r="G738" s="9" t="str">
        <f t="shared" si="1270"/>
        <v>DEWANDARU</v>
      </c>
      <c r="H738" s="9" t="str">
        <f t="shared" si="1270"/>
        <v>EDELWEIS</v>
      </c>
      <c r="I738" s="9" t="str">
        <f t="shared" si="1270"/>
        <v>FLAMBOYAN</v>
      </c>
      <c r="J738" s="9" t="str">
        <f t="shared" si="1270"/>
        <v>GERANIUM</v>
      </c>
      <c r="K738" s="9" t="str">
        <f t="shared" si="1270"/>
        <v>HELIKONIA</v>
      </c>
      <c r="L738" s="9" t="str">
        <f t="shared" si="1270"/>
        <v>IVY</v>
      </c>
      <c r="M738" s="9" t="str">
        <f t="shared" si="1270"/>
        <v>KANA</v>
      </c>
      <c r="N738" s="9" t="str">
        <f t="shared" si="1270"/>
        <v>IGD</v>
      </c>
      <c r="O738" s="9" t="str">
        <f t="shared" si="1270"/>
        <v>HCU</v>
      </c>
      <c r="P738" s="9" t="str">
        <f t="shared" si="1270"/>
        <v>PENUNJANG</v>
      </c>
      <c r="Q738" s="9" t="str">
        <f t="shared" si="1270"/>
        <v>PELAYANAN</v>
      </c>
      <c r="R738" s="9" t="str">
        <f t="shared" si="1270"/>
        <v>ADMIN</v>
      </c>
      <c r="S738" s="9" t="str">
        <f t="shared" si="1270"/>
        <v>ASRAMA</v>
      </c>
      <c r="T738" s="9" t="str">
        <f t="shared" si="1270"/>
        <v>MASJID</v>
      </c>
      <c r="U738" s="9" t="str">
        <f t="shared" si="1270"/>
        <v>JUMLAH</v>
      </c>
      <c r="W738" s="21"/>
      <c r="X738" s="22" t="str">
        <f>X5</f>
        <v>ANGGREK</v>
      </c>
      <c r="Y738" s="22" t="str">
        <f>Y5</f>
        <v>BOUGENVIL</v>
      </c>
      <c r="Z738" s="22" t="str">
        <f t="shared" ref="Z738:AN738" si="1271">Z5</f>
        <v>CAMELIA</v>
      </c>
      <c r="AA738" s="22" t="str">
        <f t="shared" si="1271"/>
        <v>DEWANDARU</v>
      </c>
      <c r="AB738" s="22" t="str">
        <f t="shared" si="1271"/>
        <v>EDELWEIS</v>
      </c>
      <c r="AC738" s="22" t="str">
        <f t="shared" si="1271"/>
        <v>FLAMBOYAN</v>
      </c>
      <c r="AD738" s="22" t="str">
        <f t="shared" si="1271"/>
        <v>GERANIUM</v>
      </c>
      <c r="AE738" s="22" t="str">
        <f t="shared" si="1271"/>
        <v>HELIKONIA</v>
      </c>
      <c r="AF738" s="22" t="str">
        <f t="shared" si="1271"/>
        <v>IVY</v>
      </c>
      <c r="AG738" s="22" t="str">
        <f t="shared" si="1271"/>
        <v>KANA</v>
      </c>
      <c r="AH738" s="22" t="str">
        <f t="shared" si="1271"/>
        <v>IGD</v>
      </c>
      <c r="AI738" s="22" t="str">
        <f t="shared" si="1271"/>
        <v>HCU</v>
      </c>
      <c r="AJ738" s="22" t="str">
        <f t="shared" si="1271"/>
        <v>PENUNJANG</v>
      </c>
      <c r="AK738" s="22" t="str">
        <f t="shared" si="1271"/>
        <v>PELAYANAN</v>
      </c>
      <c r="AL738" s="22" t="str">
        <f t="shared" si="1271"/>
        <v>ADMIN</v>
      </c>
      <c r="AM738" s="22" t="str">
        <f t="shared" si="1271"/>
        <v>ASRAMA</v>
      </c>
      <c r="AN738" s="22" t="str">
        <f t="shared" si="1271"/>
        <v>MASJID</v>
      </c>
      <c r="AP738" s="8" t="s">
        <v>2</v>
      </c>
      <c r="AQ738" s="8" t="s">
        <v>3</v>
      </c>
      <c r="AR738" s="8" t="s">
        <v>4</v>
      </c>
      <c r="AS738" s="9" t="str">
        <f>AS5</f>
        <v>ANGGREK</v>
      </c>
      <c r="AT738" s="9" t="str">
        <f>AT5</f>
        <v>BOUGENVIL</v>
      </c>
      <c r="AU738" s="9" t="str">
        <f t="shared" ref="AU738:BJ738" si="1272">AU5</f>
        <v>CAMELIA II</v>
      </c>
      <c r="AV738" s="9" t="str">
        <f t="shared" si="1272"/>
        <v>DEWANDARU</v>
      </c>
      <c r="AW738" s="9" t="str">
        <f t="shared" si="1272"/>
        <v>EDELWEIS</v>
      </c>
      <c r="AX738" s="9" t="str">
        <f t="shared" si="1272"/>
        <v>FLAMBOYAN</v>
      </c>
      <c r="AY738" s="9" t="str">
        <f t="shared" si="1272"/>
        <v>GERANIUM</v>
      </c>
      <c r="AZ738" s="9" t="str">
        <f t="shared" si="1272"/>
        <v>HELIKONIA</v>
      </c>
      <c r="BA738" s="9" t="str">
        <f t="shared" si="1272"/>
        <v>IVY</v>
      </c>
      <c r="BB738" s="9" t="str">
        <f t="shared" si="1272"/>
        <v>KANA</v>
      </c>
      <c r="BC738" s="9" t="str">
        <f t="shared" si="1272"/>
        <v>IGD</v>
      </c>
      <c r="BD738" s="9" t="str">
        <f t="shared" si="1272"/>
        <v>HCU</v>
      </c>
      <c r="BE738" s="9" t="str">
        <f t="shared" si="1272"/>
        <v>PENUNJANG</v>
      </c>
      <c r="BF738" s="9" t="str">
        <f t="shared" si="1272"/>
        <v>PELAYANAN</v>
      </c>
      <c r="BG738" s="9" t="str">
        <f t="shared" si="1272"/>
        <v>ADMIN</v>
      </c>
      <c r="BH738" s="9" t="str">
        <f t="shared" si="1272"/>
        <v>ASRAMA</v>
      </c>
      <c r="BI738" s="9" t="str">
        <f t="shared" si="1272"/>
        <v>MASJID</v>
      </c>
      <c r="BJ738" s="9" t="str">
        <f t="shared" si="1272"/>
        <v>JUMLAH</v>
      </c>
    </row>
    <row r="739" spans="1:62" ht="15.75">
      <c r="A739" s="10">
        <f>A726+1</f>
        <v>26</v>
      </c>
      <c r="B739" s="11" t="s">
        <v>34</v>
      </c>
      <c r="C739" s="12" t="s">
        <v>24</v>
      </c>
      <c r="D739" s="12"/>
      <c r="E739" s="12"/>
      <c r="F739" s="12"/>
      <c r="G739" s="12">
        <v>18</v>
      </c>
      <c r="H739" s="12">
        <v>19</v>
      </c>
      <c r="I739" s="12">
        <v>27</v>
      </c>
      <c r="J739" s="12">
        <v>4</v>
      </c>
      <c r="K739" s="12">
        <v>9</v>
      </c>
      <c r="L739" s="12">
        <v>12</v>
      </c>
      <c r="M739" s="12">
        <v>1</v>
      </c>
      <c r="N739" s="12"/>
      <c r="O739" s="12">
        <v>6</v>
      </c>
      <c r="P739" s="12">
        <v>6</v>
      </c>
      <c r="Q739" s="12">
        <v>19</v>
      </c>
      <c r="R739" s="12"/>
      <c r="S739" s="12"/>
      <c r="T739" s="12"/>
      <c r="U739" s="12">
        <f>SUM(E739:T739)</f>
        <v>121</v>
      </c>
      <c r="W739" s="23" t="s">
        <v>24</v>
      </c>
      <c r="X739" s="24">
        <v>0.26500000000000001</v>
      </c>
      <c r="Y739" s="24">
        <v>0.26500000000000001</v>
      </c>
      <c r="Z739" s="24">
        <v>0.26500000000000001</v>
      </c>
      <c r="AA739" s="24">
        <v>0.26500000000000001</v>
      </c>
      <c r="AB739" s="24">
        <v>0.26500000000000001</v>
      </c>
      <c r="AC739" s="24">
        <v>0.26500000000000001</v>
      </c>
      <c r="AD739" s="24">
        <v>0.26500000000000001</v>
      </c>
      <c r="AE739" s="24">
        <v>0.26500000000000001</v>
      </c>
      <c r="AF739" s="24">
        <v>0.26500000000000001</v>
      </c>
      <c r="AG739" s="24">
        <v>0.26500000000000001</v>
      </c>
      <c r="AH739" s="24">
        <v>0.26500000000000001</v>
      </c>
      <c r="AI739" s="24">
        <v>0.26500000000000001</v>
      </c>
      <c r="AJ739" s="24">
        <v>0.26500000000000001</v>
      </c>
      <c r="AK739" s="24">
        <v>0.26500000000000001</v>
      </c>
      <c r="AL739" s="24">
        <v>0.26500000000000001</v>
      </c>
      <c r="AM739" s="24">
        <v>0.26500000000000001</v>
      </c>
      <c r="AN739" s="24">
        <v>0.26500000000000001</v>
      </c>
      <c r="AP739" s="10">
        <f>AP726+1</f>
        <v>26</v>
      </c>
      <c r="AQ739" s="11" t="s">
        <v>40</v>
      </c>
      <c r="AR739" s="12" t="s">
        <v>24</v>
      </c>
      <c r="AS739" s="12">
        <f t="shared" ref="AS739:AT747" si="1273">X739*D739</f>
        <v>0</v>
      </c>
      <c r="AT739" s="12">
        <f t="shared" si="1273"/>
        <v>0</v>
      </c>
      <c r="AU739" s="12">
        <f t="shared" ref="AU739:AU747" si="1274">Z739*F739</f>
        <v>0</v>
      </c>
      <c r="AV739" s="12">
        <f t="shared" ref="AV739:AV747" si="1275">AA739*G739</f>
        <v>4.7699999999999996</v>
      </c>
      <c r="AW739" s="12">
        <f t="shared" ref="AW739:AW747" si="1276">AB739*H739</f>
        <v>5.0350000000000001</v>
      </c>
      <c r="AX739" s="12">
        <f t="shared" ref="AX739:AX747" si="1277">AC739*I739</f>
        <v>7.1550000000000002</v>
      </c>
      <c r="AY739" s="12">
        <f t="shared" ref="AY739:AY747" si="1278">AD739*J739</f>
        <v>1.06</v>
      </c>
      <c r="AZ739" s="12">
        <f t="shared" ref="AZ739:AZ747" si="1279">AE739*K739</f>
        <v>2.3849999999999998</v>
      </c>
      <c r="BA739" s="12">
        <f t="shared" ref="BA739:BA747" si="1280">AF739*L739</f>
        <v>3.18</v>
      </c>
      <c r="BB739" s="12">
        <f t="shared" ref="BB739:BB747" si="1281">AG739*M739</f>
        <v>0.26500000000000001</v>
      </c>
      <c r="BC739" s="12">
        <f t="shared" ref="BC739:BC747" si="1282">AH739*N739</f>
        <v>0</v>
      </c>
      <c r="BD739" s="12">
        <f t="shared" ref="BD739:BD747" si="1283">AI739*O739</f>
        <v>1.59</v>
      </c>
      <c r="BE739" s="12">
        <f t="shared" ref="BE739:BE747" si="1284">AJ739*P739</f>
        <v>1.59</v>
      </c>
      <c r="BF739" s="12">
        <f t="shared" ref="BF739:BF747" si="1285">AK739*Q739</f>
        <v>5.0350000000000001</v>
      </c>
      <c r="BG739" s="12">
        <f t="shared" ref="BG739:BG747" si="1286">AL739*R739</f>
        <v>0</v>
      </c>
      <c r="BH739" s="12">
        <f t="shared" ref="BH739:BH747" si="1287">AM739*S739</f>
        <v>0</v>
      </c>
      <c r="BI739" s="12">
        <f t="shared" ref="BI739:BI747" si="1288">AN739*T739</f>
        <v>0</v>
      </c>
      <c r="BJ739" s="12">
        <f>SUM(AT739:BI739)</f>
        <v>32.064999999999998</v>
      </c>
    </row>
    <row r="740" spans="1:62" ht="15.75">
      <c r="A740" s="14"/>
      <c r="B740" s="15">
        <f>B727+1</f>
        <v>44618</v>
      </c>
      <c r="C740" s="12" t="s">
        <v>25</v>
      </c>
      <c r="D740" s="12"/>
      <c r="E740" s="12"/>
      <c r="F740" s="12"/>
      <c r="G740" s="12">
        <v>11</v>
      </c>
      <c r="H740" s="12">
        <v>21</v>
      </c>
      <c r="I740" s="12">
        <v>27</v>
      </c>
      <c r="J740" s="12">
        <v>4</v>
      </c>
      <c r="K740" s="12">
        <v>9</v>
      </c>
      <c r="L740" s="12">
        <v>12</v>
      </c>
      <c r="M740" s="12">
        <v>1</v>
      </c>
      <c r="N740" s="12"/>
      <c r="O740" s="12">
        <v>2</v>
      </c>
      <c r="P740" s="12"/>
      <c r="Q740" s="12"/>
      <c r="R740" s="12"/>
      <c r="S740" s="12"/>
      <c r="T740" s="12"/>
      <c r="U740" s="12">
        <f t="shared" ref="U740:U747" si="1289">SUM(E740:T740)</f>
        <v>87</v>
      </c>
      <c r="W740" s="23" t="s">
        <v>25</v>
      </c>
      <c r="X740" s="24">
        <v>0.22500000000000001</v>
      </c>
      <c r="Y740" s="24">
        <v>0.22500000000000001</v>
      </c>
      <c r="Z740" s="24">
        <v>0.22500000000000001</v>
      </c>
      <c r="AA740" s="24">
        <v>0.22500000000000001</v>
      </c>
      <c r="AB740" s="24">
        <v>0.22500000000000001</v>
      </c>
      <c r="AC740" s="24">
        <v>0.22500000000000001</v>
      </c>
      <c r="AD740" s="24">
        <v>0.22500000000000001</v>
      </c>
      <c r="AE740" s="24">
        <v>0.22500000000000001</v>
      </c>
      <c r="AF740" s="24">
        <v>0.22500000000000001</v>
      </c>
      <c r="AG740" s="24">
        <v>0.22500000000000001</v>
      </c>
      <c r="AH740" s="24">
        <v>0.22500000000000001</v>
      </c>
      <c r="AI740" s="24">
        <v>0.22500000000000001</v>
      </c>
      <c r="AJ740" s="24">
        <v>0.22500000000000001</v>
      </c>
      <c r="AK740" s="24">
        <v>0.22500000000000001</v>
      </c>
      <c r="AL740" s="24">
        <v>0.22500000000000001</v>
      </c>
      <c r="AM740" s="24">
        <v>0.22500000000000001</v>
      </c>
      <c r="AN740" s="24">
        <v>0.22500000000000001</v>
      </c>
      <c r="AP740" s="14"/>
      <c r="AQ740" s="15">
        <f>AQ727+1</f>
        <v>44253</v>
      </c>
      <c r="AR740" s="12" t="s">
        <v>25</v>
      </c>
      <c r="AS740" s="12">
        <f t="shared" si="1273"/>
        <v>0</v>
      </c>
      <c r="AT740" s="12">
        <f t="shared" si="1273"/>
        <v>0</v>
      </c>
      <c r="AU740" s="12">
        <f t="shared" si="1274"/>
        <v>0</v>
      </c>
      <c r="AV740" s="12">
        <f t="shared" si="1275"/>
        <v>2.4750000000000001</v>
      </c>
      <c r="AW740" s="12">
        <f t="shared" si="1276"/>
        <v>4.7249999999999996</v>
      </c>
      <c r="AX740" s="12">
        <f t="shared" si="1277"/>
        <v>6.0750000000000002</v>
      </c>
      <c r="AY740" s="12">
        <f t="shared" si="1278"/>
        <v>0.9</v>
      </c>
      <c r="AZ740" s="12">
        <f t="shared" si="1279"/>
        <v>2.0249999999999999</v>
      </c>
      <c r="BA740" s="12">
        <f t="shared" si="1280"/>
        <v>2.7</v>
      </c>
      <c r="BB740" s="12">
        <f t="shared" si="1281"/>
        <v>0.22500000000000001</v>
      </c>
      <c r="BC740" s="12">
        <f t="shared" si="1282"/>
        <v>0</v>
      </c>
      <c r="BD740" s="12">
        <f t="shared" si="1283"/>
        <v>0.45</v>
      </c>
      <c r="BE740" s="12">
        <f t="shared" si="1284"/>
        <v>0</v>
      </c>
      <c r="BF740" s="12">
        <f t="shared" si="1285"/>
        <v>0</v>
      </c>
      <c r="BG740" s="12">
        <f t="shared" si="1286"/>
        <v>0</v>
      </c>
      <c r="BH740" s="12">
        <f t="shared" si="1287"/>
        <v>0</v>
      </c>
      <c r="BI740" s="12">
        <f t="shared" si="1288"/>
        <v>0</v>
      </c>
      <c r="BJ740" s="12">
        <f t="shared" ref="BJ740:BJ747" si="1290">SUM(AT740:BI740)</f>
        <v>19.574999999999999</v>
      </c>
    </row>
    <row r="741" spans="1:62" ht="15.75">
      <c r="A741" s="14"/>
      <c r="B741" s="14"/>
      <c r="C741" s="12" t="s">
        <v>26</v>
      </c>
      <c r="D741" s="12"/>
      <c r="E741" s="12"/>
      <c r="F741" s="12"/>
      <c r="G741" s="12">
        <v>8</v>
      </c>
      <c r="H741" s="12">
        <v>4</v>
      </c>
      <c r="I741" s="12">
        <v>5</v>
      </c>
      <c r="J741" s="12">
        <v>2</v>
      </c>
      <c r="K741" s="12">
        <v>5</v>
      </c>
      <c r="L741" s="12">
        <v>4</v>
      </c>
      <c r="M741" s="12"/>
      <c r="N741" s="12"/>
      <c r="O741" s="12"/>
      <c r="P741" s="12">
        <v>1</v>
      </c>
      <c r="Q741" s="12">
        <v>18</v>
      </c>
      <c r="R741" s="12"/>
      <c r="S741" s="12"/>
      <c r="T741" s="12"/>
      <c r="U741" s="12">
        <f t="shared" si="1289"/>
        <v>47</v>
      </c>
      <c r="W741" s="23" t="s">
        <v>26</v>
      </c>
      <c r="X741" s="24">
        <v>0.35</v>
      </c>
      <c r="Y741" s="24">
        <v>0.35</v>
      </c>
      <c r="Z741" s="24">
        <v>0.35</v>
      </c>
      <c r="AA741" s="24">
        <v>0.35</v>
      </c>
      <c r="AB741" s="24">
        <v>0.35</v>
      </c>
      <c r="AC741" s="24">
        <v>0.35</v>
      </c>
      <c r="AD741" s="24">
        <v>0.35</v>
      </c>
      <c r="AE741" s="24">
        <v>0.35</v>
      </c>
      <c r="AF741" s="24">
        <v>0.35</v>
      </c>
      <c r="AG741" s="24">
        <v>0.35</v>
      </c>
      <c r="AH741" s="24">
        <v>0.35</v>
      </c>
      <c r="AI741" s="24">
        <v>0.35</v>
      </c>
      <c r="AJ741" s="24">
        <v>0.35</v>
      </c>
      <c r="AK741" s="24">
        <v>0.35</v>
      </c>
      <c r="AL741" s="24">
        <v>0.35</v>
      </c>
      <c r="AM741" s="24">
        <v>0.35</v>
      </c>
      <c r="AN741" s="24">
        <v>0.35</v>
      </c>
      <c r="AP741" s="14"/>
      <c r="AQ741" s="14"/>
      <c r="AR741" s="12" t="s">
        <v>26</v>
      </c>
      <c r="AS741" s="12">
        <f t="shared" si="1273"/>
        <v>0</v>
      </c>
      <c r="AT741" s="12">
        <f t="shared" si="1273"/>
        <v>0</v>
      </c>
      <c r="AU741" s="12">
        <f t="shared" si="1274"/>
        <v>0</v>
      </c>
      <c r="AV741" s="12">
        <f t="shared" si="1275"/>
        <v>2.8</v>
      </c>
      <c r="AW741" s="12">
        <f t="shared" si="1276"/>
        <v>1.4</v>
      </c>
      <c r="AX741" s="12">
        <f t="shared" si="1277"/>
        <v>1.75</v>
      </c>
      <c r="AY741" s="12">
        <f t="shared" si="1278"/>
        <v>0.7</v>
      </c>
      <c r="AZ741" s="12">
        <f t="shared" si="1279"/>
        <v>1.75</v>
      </c>
      <c r="BA741" s="12">
        <f t="shared" si="1280"/>
        <v>1.4</v>
      </c>
      <c r="BB741" s="12">
        <f t="shared" si="1281"/>
        <v>0</v>
      </c>
      <c r="BC741" s="12">
        <f t="shared" si="1282"/>
        <v>0</v>
      </c>
      <c r="BD741" s="12">
        <f t="shared" si="1283"/>
        <v>0</v>
      </c>
      <c r="BE741" s="12">
        <f t="shared" si="1284"/>
        <v>0.35</v>
      </c>
      <c r="BF741" s="12">
        <f t="shared" si="1285"/>
        <v>6.3</v>
      </c>
      <c r="BG741" s="12">
        <f t="shared" si="1286"/>
        <v>0</v>
      </c>
      <c r="BH741" s="12">
        <f t="shared" si="1287"/>
        <v>0</v>
      </c>
      <c r="BI741" s="12">
        <f t="shared" si="1288"/>
        <v>0</v>
      </c>
      <c r="BJ741" s="12">
        <f t="shared" si="1290"/>
        <v>16.45</v>
      </c>
    </row>
    <row r="742" spans="1:62" ht="15.75">
      <c r="A742" s="14"/>
      <c r="B742" s="14"/>
      <c r="C742" s="12" t="s">
        <v>27</v>
      </c>
      <c r="D742" s="12"/>
      <c r="E742" s="12">
        <v>10</v>
      </c>
      <c r="F742" s="12">
        <v>9</v>
      </c>
      <c r="G742" s="12">
        <v>7</v>
      </c>
      <c r="H742" s="12">
        <v>8</v>
      </c>
      <c r="I742" s="12">
        <v>1</v>
      </c>
      <c r="J742" s="12">
        <v>5</v>
      </c>
      <c r="K742" s="12">
        <v>2</v>
      </c>
      <c r="L742" s="12">
        <v>5</v>
      </c>
      <c r="M742" s="12">
        <v>1</v>
      </c>
      <c r="N742" s="12">
        <v>5</v>
      </c>
      <c r="O742" s="12">
        <v>2</v>
      </c>
      <c r="P742" s="12">
        <v>1</v>
      </c>
      <c r="Q742" s="12">
        <v>12</v>
      </c>
      <c r="R742" s="12"/>
      <c r="S742" s="12"/>
      <c r="T742" s="12"/>
      <c r="U742" s="12">
        <f t="shared" si="1289"/>
        <v>68</v>
      </c>
      <c r="W742" s="23" t="s">
        <v>27</v>
      </c>
      <c r="X742" s="24">
        <v>0.43</v>
      </c>
      <c r="Y742" s="24">
        <v>0.43</v>
      </c>
      <c r="Z742" s="24">
        <v>0.43</v>
      </c>
      <c r="AA742" s="24">
        <v>0.43</v>
      </c>
      <c r="AB742" s="24">
        <v>0.43</v>
      </c>
      <c r="AC742" s="24">
        <v>0.43</v>
      </c>
      <c r="AD742" s="24">
        <v>0.43</v>
      </c>
      <c r="AE742" s="24">
        <v>0.43</v>
      </c>
      <c r="AF742" s="24">
        <v>0.43</v>
      </c>
      <c r="AG742" s="24">
        <v>0.43</v>
      </c>
      <c r="AH742" s="24">
        <v>0.43</v>
      </c>
      <c r="AI742" s="24">
        <v>0.43</v>
      </c>
      <c r="AJ742" s="24">
        <v>0.43</v>
      </c>
      <c r="AK742" s="24">
        <v>0.43</v>
      </c>
      <c r="AL742" s="24">
        <v>0.43</v>
      </c>
      <c r="AM742" s="24">
        <v>0.43</v>
      </c>
      <c r="AN742" s="24">
        <v>0.43</v>
      </c>
      <c r="AP742" s="14"/>
      <c r="AQ742" s="14"/>
      <c r="AR742" s="12" t="s">
        <v>27</v>
      </c>
      <c r="AS742" s="12">
        <f t="shared" si="1273"/>
        <v>0</v>
      </c>
      <c r="AT742" s="12">
        <f t="shared" si="1273"/>
        <v>4.3</v>
      </c>
      <c r="AU742" s="12">
        <f t="shared" si="1274"/>
        <v>3.87</v>
      </c>
      <c r="AV742" s="12">
        <f t="shared" si="1275"/>
        <v>3.01</v>
      </c>
      <c r="AW742" s="12">
        <f t="shared" si="1276"/>
        <v>3.44</v>
      </c>
      <c r="AX742" s="12">
        <f t="shared" si="1277"/>
        <v>0.43</v>
      </c>
      <c r="AY742" s="12">
        <f t="shared" si="1278"/>
        <v>2.15</v>
      </c>
      <c r="AZ742" s="12">
        <f t="shared" si="1279"/>
        <v>0.86</v>
      </c>
      <c r="BA742" s="12">
        <f t="shared" si="1280"/>
        <v>2.15</v>
      </c>
      <c r="BB742" s="12">
        <f t="shared" si="1281"/>
        <v>0.43</v>
      </c>
      <c r="BC742" s="12">
        <f t="shared" si="1282"/>
        <v>2.15</v>
      </c>
      <c r="BD742" s="12">
        <f t="shared" si="1283"/>
        <v>0.86</v>
      </c>
      <c r="BE742" s="12">
        <f t="shared" si="1284"/>
        <v>0.43</v>
      </c>
      <c r="BF742" s="12">
        <f t="shared" si="1285"/>
        <v>5.16</v>
      </c>
      <c r="BG742" s="12">
        <f t="shared" si="1286"/>
        <v>0</v>
      </c>
      <c r="BH742" s="12">
        <f t="shared" si="1287"/>
        <v>0</v>
      </c>
      <c r="BI742" s="12">
        <f t="shared" si="1288"/>
        <v>0</v>
      </c>
      <c r="BJ742" s="12">
        <f t="shared" si="1290"/>
        <v>29.24</v>
      </c>
    </row>
    <row r="743" spans="1:62" ht="15.75">
      <c r="A743" s="14"/>
      <c r="B743" s="14"/>
      <c r="C743" s="12" t="s">
        <v>28</v>
      </c>
      <c r="D743" s="12"/>
      <c r="E743" s="12">
        <v>12</v>
      </c>
      <c r="F743" s="12">
        <v>4</v>
      </c>
      <c r="G743" s="12">
        <v>6</v>
      </c>
      <c r="H743" s="12">
        <v>4</v>
      </c>
      <c r="I743" s="12">
        <v>1</v>
      </c>
      <c r="J743" s="12">
        <v>3</v>
      </c>
      <c r="K743" s="12">
        <v>1</v>
      </c>
      <c r="L743" s="12">
        <v>6</v>
      </c>
      <c r="M743" s="12"/>
      <c r="N743" s="12">
        <v>7</v>
      </c>
      <c r="O743" s="12">
        <v>3</v>
      </c>
      <c r="P743" s="12">
        <v>2</v>
      </c>
      <c r="Q743" s="12">
        <v>4</v>
      </c>
      <c r="R743" s="12"/>
      <c r="S743" s="12"/>
      <c r="T743" s="12"/>
      <c r="U743" s="12">
        <f t="shared" si="1289"/>
        <v>53</v>
      </c>
      <c r="W743" s="23" t="s">
        <v>28</v>
      </c>
      <c r="X743" s="24">
        <v>0.5</v>
      </c>
      <c r="Y743" s="24">
        <v>0.5</v>
      </c>
      <c r="Z743" s="24">
        <v>0.5</v>
      </c>
      <c r="AA743" s="24">
        <v>0.5</v>
      </c>
      <c r="AB743" s="24">
        <v>0.5</v>
      </c>
      <c r="AC743" s="24">
        <v>0.5</v>
      </c>
      <c r="AD743" s="24">
        <v>0.5</v>
      </c>
      <c r="AE743" s="24">
        <v>0.5</v>
      </c>
      <c r="AF743" s="24">
        <v>0.5</v>
      </c>
      <c r="AG743" s="24">
        <v>0.5</v>
      </c>
      <c r="AH743" s="24">
        <v>0.5</v>
      </c>
      <c r="AI743" s="24">
        <v>0.5</v>
      </c>
      <c r="AJ743" s="24">
        <v>0.5</v>
      </c>
      <c r="AK743" s="24">
        <v>0.5</v>
      </c>
      <c r="AL743" s="24">
        <v>0.5</v>
      </c>
      <c r="AM743" s="24">
        <v>0.5</v>
      </c>
      <c r="AN743" s="24">
        <v>0.5</v>
      </c>
      <c r="AP743" s="14"/>
      <c r="AQ743" s="14"/>
      <c r="AR743" s="12" t="s">
        <v>28</v>
      </c>
      <c r="AS743" s="12">
        <f t="shared" si="1273"/>
        <v>0</v>
      </c>
      <c r="AT743" s="12">
        <f t="shared" si="1273"/>
        <v>6</v>
      </c>
      <c r="AU743" s="12">
        <f t="shared" si="1274"/>
        <v>2</v>
      </c>
      <c r="AV743" s="12">
        <f t="shared" si="1275"/>
        <v>3</v>
      </c>
      <c r="AW743" s="12">
        <f t="shared" si="1276"/>
        <v>2</v>
      </c>
      <c r="AX743" s="12">
        <f t="shared" si="1277"/>
        <v>0.5</v>
      </c>
      <c r="AY743" s="12">
        <f t="shared" si="1278"/>
        <v>1.5</v>
      </c>
      <c r="AZ743" s="12">
        <f t="shared" si="1279"/>
        <v>0.5</v>
      </c>
      <c r="BA743" s="12">
        <f t="shared" si="1280"/>
        <v>3</v>
      </c>
      <c r="BB743" s="12">
        <f t="shared" si="1281"/>
        <v>0</v>
      </c>
      <c r="BC743" s="12">
        <f t="shared" si="1282"/>
        <v>3.5</v>
      </c>
      <c r="BD743" s="12">
        <f t="shared" si="1283"/>
        <v>1.5</v>
      </c>
      <c r="BE743" s="12">
        <f t="shared" si="1284"/>
        <v>1</v>
      </c>
      <c r="BF743" s="12">
        <f t="shared" si="1285"/>
        <v>2</v>
      </c>
      <c r="BG743" s="12">
        <f t="shared" si="1286"/>
        <v>0</v>
      </c>
      <c r="BH743" s="12">
        <f t="shared" si="1287"/>
        <v>0</v>
      </c>
      <c r="BI743" s="12">
        <f t="shared" si="1288"/>
        <v>0</v>
      </c>
      <c r="BJ743" s="12">
        <f t="shared" si="1290"/>
        <v>26.5</v>
      </c>
    </row>
    <row r="744" spans="1:62" ht="15.75">
      <c r="A744" s="14"/>
      <c r="B744" s="14"/>
      <c r="C744" s="12" t="s">
        <v>35</v>
      </c>
      <c r="D744" s="12"/>
      <c r="E744" s="12">
        <v>6</v>
      </c>
      <c r="F744" s="12">
        <v>3</v>
      </c>
      <c r="G744" s="12">
        <v>1</v>
      </c>
      <c r="H744" s="12">
        <v>4</v>
      </c>
      <c r="I744" s="12">
        <v>1</v>
      </c>
      <c r="J744" s="12">
        <v>3</v>
      </c>
      <c r="K744" s="12"/>
      <c r="L744" s="12">
        <v>3</v>
      </c>
      <c r="M744" s="12">
        <v>1</v>
      </c>
      <c r="N744" s="12">
        <v>4</v>
      </c>
      <c r="O744" s="12">
        <v>2</v>
      </c>
      <c r="P744" s="12">
        <v>2</v>
      </c>
      <c r="Q744" s="12">
        <v>8</v>
      </c>
      <c r="R744" s="12"/>
      <c r="S744" s="12"/>
      <c r="T744" s="12"/>
      <c r="U744" s="12">
        <f t="shared" si="1289"/>
        <v>38</v>
      </c>
      <c r="W744" s="23" t="s">
        <v>50</v>
      </c>
      <c r="X744" s="24">
        <v>8.5000000000000006E-2</v>
      </c>
      <c r="Y744" s="24">
        <v>8.5000000000000006E-2</v>
      </c>
      <c r="Z744" s="24">
        <v>8.5000000000000006E-2</v>
      </c>
      <c r="AA744" s="24">
        <v>8.5000000000000006E-2</v>
      </c>
      <c r="AB744" s="24">
        <v>8.5000000000000006E-2</v>
      </c>
      <c r="AC744" s="24">
        <v>8.5000000000000006E-2</v>
      </c>
      <c r="AD744" s="24">
        <v>8.5000000000000006E-2</v>
      </c>
      <c r="AE744" s="24">
        <v>8.5000000000000006E-2</v>
      </c>
      <c r="AF744" s="24">
        <v>8.5000000000000006E-2</v>
      </c>
      <c r="AG744" s="24">
        <v>8.5000000000000006E-2</v>
      </c>
      <c r="AH744" s="24">
        <v>8.5000000000000006E-2</v>
      </c>
      <c r="AI744" s="24">
        <v>8.5000000000000006E-2</v>
      </c>
      <c r="AJ744" s="24">
        <v>8.5000000000000006E-2</v>
      </c>
      <c r="AK744" s="24">
        <v>8.5000000000000006E-2</v>
      </c>
      <c r="AL744" s="24">
        <v>8.5000000000000006E-2</v>
      </c>
      <c r="AM744" s="24">
        <v>8.5000000000000006E-2</v>
      </c>
      <c r="AN744" s="24">
        <v>8.5000000000000006E-2</v>
      </c>
      <c r="AP744" s="14"/>
      <c r="AQ744" s="14"/>
      <c r="AR744" s="12" t="s">
        <v>35</v>
      </c>
      <c r="AS744" s="12">
        <f t="shared" si="1273"/>
        <v>0</v>
      </c>
      <c r="AT744" s="12">
        <f t="shared" si="1273"/>
        <v>0.51</v>
      </c>
      <c r="AU744" s="12">
        <f t="shared" si="1274"/>
        <v>0.255</v>
      </c>
      <c r="AV744" s="12">
        <f t="shared" si="1275"/>
        <v>8.5000000000000006E-2</v>
      </c>
      <c r="AW744" s="12">
        <f t="shared" si="1276"/>
        <v>0.34</v>
      </c>
      <c r="AX744" s="12">
        <f t="shared" si="1277"/>
        <v>8.5000000000000006E-2</v>
      </c>
      <c r="AY744" s="12">
        <f t="shared" si="1278"/>
        <v>0.255</v>
      </c>
      <c r="AZ744" s="12">
        <f t="shared" si="1279"/>
        <v>0</v>
      </c>
      <c r="BA744" s="12">
        <f t="shared" si="1280"/>
        <v>0.255</v>
      </c>
      <c r="BB744" s="12">
        <f t="shared" si="1281"/>
        <v>8.5000000000000006E-2</v>
      </c>
      <c r="BC744" s="12">
        <f t="shared" si="1282"/>
        <v>0.34</v>
      </c>
      <c r="BD744" s="12">
        <f t="shared" si="1283"/>
        <v>0.17</v>
      </c>
      <c r="BE744" s="12">
        <f t="shared" si="1284"/>
        <v>0.17</v>
      </c>
      <c r="BF744" s="12">
        <f t="shared" si="1285"/>
        <v>0.68</v>
      </c>
      <c r="BG744" s="12">
        <f t="shared" si="1286"/>
        <v>0</v>
      </c>
      <c r="BH744" s="12">
        <f t="shared" si="1287"/>
        <v>0</v>
      </c>
      <c r="BI744" s="12">
        <f t="shared" si="1288"/>
        <v>0</v>
      </c>
      <c r="BJ744" s="12">
        <f t="shared" si="1290"/>
        <v>3.23</v>
      </c>
    </row>
    <row r="745" spans="1:62" ht="15.75">
      <c r="A745" s="14"/>
      <c r="B745" s="14"/>
      <c r="C745" s="12" t="s">
        <v>36</v>
      </c>
      <c r="D745" s="12"/>
      <c r="E745" s="12">
        <v>7</v>
      </c>
      <c r="F745" s="12">
        <v>6</v>
      </c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>
        <f t="shared" si="1289"/>
        <v>13</v>
      </c>
      <c r="W745" s="23" t="s">
        <v>51</v>
      </c>
      <c r="X745" s="24">
        <v>0.59</v>
      </c>
      <c r="Y745" s="24">
        <v>0.59</v>
      </c>
      <c r="Z745" s="24">
        <v>0.59</v>
      </c>
      <c r="AA745" s="24">
        <v>0.59</v>
      </c>
      <c r="AB745" s="24">
        <v>0.59</v>
      </c>
      <c r="AC745" s="24">
        <v>0.59</v>
      </c>
      <c r="AD745" s="24">
        <v>0.59</v>
      </c>
      <c r="AE745" s="24">
        <v>0.59</v>
      </c>
      <c r="AF745" s="24">
        <v>0.59</v>
      </c>
      <c r="AG745" s="24">
        <v>0.59</v>
      </c>
      <c r="AH745" s="24">
        <v>0.59</v>
      </c>
      <c r="AI745" s="24">
        <v>0.59</v>
      </c>
      <c r="AJ745" s="24">
        <v>0.59</v>
      </c>
      <c r="AK745" s="24">
        <v>0.59</v>
      </c>
      <c r="AL745" s="24">
        <v>0.59</v>
      </c>
      <c r="AM745" s="24">
        <v>0.59</v>
      </c>
      <c r="AN745" s="24">
        <v>0.59</v>
      </c>
      <c r="AP745" s="14"/>
      <c r="AQ745" s="14"/>
      <c r="AR745" s="12" t="s">
        <v>36</v>
      </c>
      <c r="AS745" s="12">
        <f t="shared" si="1273"/>
        <v>0</v>
      </c>
      <c r="AT745" s="12">
        <f t="shared" si="1273"/>
        <v>4.13</v>
      </c>
      <c r="AU745" s="12">
        <f t="shared" si="1274"/>
        <v>3.54</v>
      </c>
      <c r="AV745" s="12">
        <f t="shared" si="1275"/>
        <v>0</v>
      </c>
      <c r="AW745" s="12">
        <f t="shared" si="1276"/>
        <v>0</v>
      </c>
      <c r="AX745" s="12">
        <f t="shared" si="1277"/>
        <v>0</v>
      </c>
      <c r="AY745" s="12">
        <f t="shared" si="1278"/>
        <v>0</v>
      </c>
      <c r="AZ745" s="12">
        <f t="shared" si="1279"/>
        <v>0</v>
      </c>
      <c r="BA745" s="12">
        <f t="shared" si="1280"/>
        <v>0</v>
      </c>
      <c r="BB745" s="12">
        <f t="shared" si="1281"/>
        <v>0</v>
      </c>
      <c r="BC745" s="12">
        <f t="shared" si="1282"/>
        <v>0</v>
      </c>
      <c r="BD745" s="12">
        <f t="shared" si="1283"/>
        <v>0</v>
      </c>
      <c r="BE745" s="12">
        <f t="shared" si="1284"/>
        <v>0</v>
      </c>
      <c r="BF745" s="12">
        <f t="shared" si="1285"/>
        <v>0</v>
      </c>
      <c r="BG745" s="12">
        <f t="shared" si="1286"/>
        <v>0</v>
      </c>
      <c r="BH745" s="12">
        <f t="shared" si="1287"/>
        <v>0</v>
      </c>
      <c r="BI745" s="12">
        <f t="shared" si="1288"/>
        <v>0</v>
      </c>
      <c r="BJ745" s="12">
        <f t="shared" si="1290"/>
        <v>7.67</v>
      </c>
    </row>
    <row r="746" spans="1:62" ht="15.75">
      <c r="A746" s="14"/>
      <c r="B746" s="14"/>
      <c r="C746" s="12" t="s">
        <v>31</v>
      </c>
      <c r="D746" s="12"/>
      <c r="E746" s="12">
        <v>5</v>
      </c>
      <c r="F746" s="12">
        <v>3</v>
      </c>
      <c r="G746" s="12"/>
      <c r="H746" s="12"/>
      <c r="I746" s="12"/>
      <c r="J746" s="12"/>
      <c r="K746" s="12"/>
      <c r="L746" s="12"/>
      <c r="M746" s="12"/>
      <c r="N746" s="12">
        <v>2</v>
      </c>
      <c r="O746" s="12"/>
      <c r="P746" s="12"/>
      <c r="Q746" s="12">
        <v>2</v>
      </c>
      <c r="R746" s="12"/>
      <c r="S746" s="12"/>
      <c r="T746" s="12"/>
      <c r="U746" s="12">
        <f t="shared" si="1289"/>
        <v>12</v>
      </c>
      <c r="W746" s="23" t="s">
        <v>31</v>
      </c>
      <c r="X746" s="24">
        <v>0.56999999999999995</v>
      </c>
      <c r="Y746" s="24">
        <v>0.56999999999999995</v>
      </c>
      <c r="Z746" s="24">
        <v>0.56999999999999995</v>
      </c>
      <c r="AA746" s="24">
        <v>0.56999999999999995</v>
      </c>
      <c r="AB746" s="24">
        <v>0.56999999999999995</v>
      </c>
      <c r="AC746" s="24">
        <v>0.56999999999999995</v>
      </c>
      <c r="AD746" s="24">
        <v>0.56999999999999995</v>
      </c>
      <c r="AE746" s="24">
        <v>0.56999999999999995</v>
      </c>
      <c r="AF746" s="24">
        <v>0.56999999999999995</v>
      </c>
      <c r="AG746" s="24">
        <v>0.56999999999999995</v>
      </c>
      <c r="AH746" s="24">
        <v>0.56999999999999995</v>
      </c>
      <c r="AI746" s="24">
        <v>0.56999999999999995</v>
      </c>
      <c r="AJ746" s="24">
        <v>0.56999999999999995</v>
      </c>
      <c r="AK746" s="24">
        <v>0.56999999999999995</v>
      </c>
      <c r="AL746" s="24">
        <v>0.56999999999999995</v>
      </c>
      <c r="AM746" s="24">
        <v>0.56999999999999995</v>
      </c>
      <c r="AN746" s="24">
        <v>0.56999999999999995</v>
      </c>
      <c r="AP746" s="14"/>
      <c r="AQ746" s="14"/>
      <c r="AR746" s="12" t="s">
        <v>31</v>
      </c>
      <c r="AS746" s="12">
        <f t="shared" si="1273"/>
        <v>0</v>
      </c>
      <c r="AT746" s="12">
        <f t="shared" si="1273"/>
        <v>2.85</v>
      </c>
      <c r="AU746" s="12">
        <f t="shared" si="1274"/>
        <v>1.71</v>
      </c>
      <c r="AV746" s="12">
        <f t="shared" si="1275"/>
        <v>0</v>
      </c>
      <c r="AW746" s="12">
        <f t="shared" si="1276"/>
        <v>0</v>
      </c>
      <c r="AX746" s="12">
        <f t="shared" si="1277"/>
        <v>0</v>
      </c>
      <c r="AY746" s="12">
        <f t="shared" si="1278"/>
        <v>0</v>
      </c>
      <c r="AZ746" s="12">
        <f t="shared" si="1279"/>
        <v>0</v>
      </c>
      <c r="BA746" s="12">
        <f t="shared" si="1280"/>
        <v>0</v>
      </c>
      <c r="BB746" s="12">
        <f t="shared" si="1281"/>
        <v>0</v>
      </c>
      <c r="BC746" s="12">
        <f t="shared" si="1282"/>
        <v>1.1399999999999999</v>
      </c>
      <c r="BD746" s="12">
        <f t="shared" si="1283"/>
        <v>0</v>
      </c>
      <c r="BE746" s="12">
        <f t="shared" si="1284"/>
        <v>0</v>
      </c>
      <c r="BF746" s="12">
        <f t="shared" si="1285"/>
        <v>1.1399999999999999</v>
      </c>
      <c r="BG746" s="12">
        <f t="shared" si="1286"/>
        <v>0</v>
      </c>
      <c r="BH746" s="12">
        <f t="shared" si="1287"/>
        <v>0</v>
      </c>
      <c r="BI746" s="12">
        <f t="shared" si="1288"/>
        <v>0</v>
      </c>
      <c r="BJ746" s="12">
        <f t="shared" si="1290"/>
        <v>6.84</v>
      </c>
    </row>
    <row r="747" spans="1:62" ht="15.75">
      <c r="A747" s="16"/>
      <c r="B747" s="16"/>
      <c r="C747" s="12" t="s">
        <v>32</v>
      </c>
      <c r="D747" s="12"/>
      <c r="E747" s="12"/>
      <c r="F747" s="12"/>
      <c r="G747" s="12">
        <v>12</v>
      </c>
      <c r="H747" s="12">
        <v>8</v>
      </c>
      <c r="I747" s="12"/>
      <c r="J747" s="12"/>
      <c r="K747" s="12"/>
      <c r="L747" s="12">
        <v>3</v>
      </c>
      <c r="M747" s="12">
        <v>1</v>
      </c>
      <c r="N747" s="12"/>
      <c r="O747" s="12">
        <v>4</v>
      </c>
      <c r="P747" s="12"/>
      <c r="Q747" s="12"/>
      <c r="R747" s="12"/>
      <c r="S747" s="12"/>
      <c r="T747" s="12"/>
      <c r="U747" s="12">
        <f t="shared" si="1289"/>
        <v>28</v>
      </c>
      <c r="W747" s="23" t="s">
        <v>32</v>
      </c>
      <c r="X747" s="24">
        <v>0.4</v>
      </c>
      <c r="Y747" s="24">
        <v>0.4</v>
      </c>
      <c r="Z747" s="24">
        <v>0.4</v>
      </c>
      <c r="AA747" s="24">
        <v>0.4</v>
      </c>
      <c r="AB747" s="24">
        <v>0.4</v>
      </c>
      <c r="AC747" s="24">
        <v>0.4</v>
      </c>
      <c r="AD747" s="24">
        <v>0.4</v>
      </c>
      <c r="AE747" s="24">
        <v>0.4</v>
      </c>
      <c r="AF747" s="24">
        <v>0.4</v>
      </c>
      <c r="AG747" s="24">
        <v>0.4</v>
      </c>
      <c r="AH747" s="24">
        <v>0.4</v>
      </c>
      <c r="AI747" s="24">
        <v>0.4</v>
      </c>
      <c r="AJ747" s="24">
        <v>0.4</v>
      </c>
      <c r="AK747" s="24">
        <v>0.4</v>
      </c>
      <c r="AL747" s="24">
        <v>0.4</v>
      </c>
      <c r="AM747" s="24">
        <v>0.4</v>
      </c>
      <c r="AN747" s="24">
        <v>0.4</v>
      </c>
      <c r="AP747" s="16"/>
      <c r="AQ747" s="16"/>
      <c r="AR747" s="12" t="s">
        <v>32</v>
      </c>
      <c r="AS747" s="12">
        <f t="shared" si="1273"/>
        <v>0</v>
      </c>
      <c r="AT747" s="12">
        <f t="shared" si="1273"/>
        <v>0</v>
      </c>
      <c r="AU747" s="12">
        <f t="shared" si="1274"/>
        <v>0</v>
      </c>
      <c r="AV747" s="12">
        <f t="shared" si="1275"/>
        <v>4.8</v>
      </c>
      <c r="AW747" s="12">
        <f t="shared" si="1276"/>
        <v>3.2</v>
      </c>
      <c r="AX747" s="12">
        <f t="shared" si="1277"/>
        <v>0</v>
      </c>
      <c r="AY747" s="12">
        <f t="shared" si="1278"/>
        <v>0</v>
      </c>
      <c r="AZ747" s="12">
        <f t="shared" si="1279"/>
        <v>0</v>
      </c>
      <c r="BA747" s="12">
        <f t="shared" si="1280"/>
        <v>1.2</v>
      </c>
      <c r="BB747" s="12">
        <f t="shared" si="1281"/>
        <v>0.4</v>
      </c>
      <c r="BC747" s="12">
        <f t="shared" si="1282"/>
        <v>0</v>
      </c>
      <c r="BD747" s="12">
        <f t="shared" si="1283"/>
        <v>1.6</v>
      </c>
      <c r="BE747" s="12">
        <f t="shared" si="1284"/>
        <v>0</v>
      </c>
      <c r="BF747" s="12">
        <f t="shared" si="1285"/>
        <v>0</v>
      </c>
      <c r="BG747" s="12">
        <f t="shared" si="1286"/>
        <v>0</v>
      </c>
      <c r="BH747" s="12">
        <f t="shared" si="1287"/>
        <v>0</v>
      </c>
      <c r="BI747" s="12">
        <f t="shared" si="1288"/>
        <v>0</v>
      </c>
      <c r="BJ747" s="12">
        <f t="shared" si="1290"/>
        <v>11.2</v>
      </c>
    </row>
    <row r="748" spans="1:62">
      <c r="A748" s="17"/>
      <c r="B748" s="18"/>
      <c r="C748" s="19" t="s">
        <v>33</v>
      </c>
      <c r="D748" s="19">
        <f>SUM(D739:D747)</f>
        <v>0</v>
      </c>
      <c r="E748" s="19">
        <f>SUM(E739:E747)</f>
        <v>40</v>
      </c>
      <c r="F748" s="19">
        <f t="shared" ref="F748:U748" si="1291">SUM(F739:F747)</f>
        <v>25</v>
      </c>
      <c r="G748" s="19">
        <f t="shared" si="1291"/>
        <v>63</v>
      </c>
      <c r="H748" s="19">
        <f t="shared" si="1291"/>
        <v>68</v>
      </c>
      <c r="I748" s="19">
        <f t="shared" si="1291"/>
        <v>62</v>
      </c>
      <c r="J748" s="19">
        <f t="shared" si="1291"/>
        <v>21</v>
      </c>
      <c r="K748" s="19">
        <f t="shared" si="1291"/>
        <v>26</v>
      </c>
      <c r="L748" s="19">
        <f t="shared" si="1291"/>
        <v>45</v>
      </c>
      <c r="M748" s="19">
        <f t="shared" si="1291"/>
        <v>5</v>
      </c>
      <c r="N748" s="19">
        <f t="shared" si="1291"/>
        <v>18</v>
      </c>
      <c r="O748" s="19">
        <f t="shared" si="1291"/>
        <v>19</v>
      </c>
      <c r="P748" s="19">
        <f t="shared" si="1291"/>
        <v>12</v>
      </c>
      <c r="Q748" s="19">
        <f t="shared" si="1291"/>
        <v>63</v>
      </c>
      <c r="R748" s="19">
        <f t="shared" si="1291"/>
        <v>0</v>
      </c>
      <c r="S748" s="19">
        <f t="shared" si="1291"/>
        <v>0</v>
      </c>
      <c r="T748" s="19">
        <f t="shared" si="1291"/>
        <v>0</v>
      </c>
      <c r="U748" s="19">
        <f t="shared" si="1291"/>
        <v>467</v>
      </c>
      <c r="AP748" s="17"/>
      <c r="AQ748" s="18"/>
      <c r="AR748" s="19" t="s">
        <v>33</v>
      </c>
      <c r="AS748" s="19">
        <f>SUM(AS739:AS747)</f>
        <v>0</v>
      </c>
      <c r="AT748" s="19">
        <f>SUM(AT739:AT747)</f>
        <v>17.79</v>
      </c>
      <c r="AU748" s="19">
        <f t="shared" ref="AU748:BJ748" si="1292">SUM(AU739:AU747)</f>
        <v>11.375</v>
      </c>
      <c r="AV748" s="19">
        <f t="shared" si="1292"/>
        <v>20.94</v>
      </c>
      <c r="AW748" s="19">
        <f t="shared" si="1292"/>
        <v>20.14</v>
      </c>
      <c r="AX748" s="19">
        <f t="shared" si="1292"/>
        <v>15.994999999999999</v>
      </c>
      <c r="AY748" s="19">
        <f t="shared" si="1292"/>
        <v>6.5650000000000004</v>
      </c>
      <c r="AZ748" s="19">
        <f t="shared" si="1292"/>
        <v>7.52</v>
      </c>
      <c r="BA748" s="19">
        <f t="shared" si="1292"/>
        <v>13.885</v>
      </c>
      <c r="BB748" s="19">
        <f t="shared" si="1292"/>
        <v>1.405</v>
      </c>
      <c r="BC748" s="19">
        <f t="shared" si="1292"/>
        <v>7.13</v>
      </c>
      <c r="BD748" s="19">
        <f t="shared" si="1292"/>
        <v>6.17</v>
      </c>
      <c r="BE748" s="19">
        <f t="shared" si="1292"/>
        <v>3.54</v>
      </c>
      <c r="BF748" s="19">
        <f t="shared" si="1292"/>
        <v>20.315000000000001</v>
      </c>
      <c r="BG748" s="19">
        <f t="shared" si="1292"/>
        <v>0</v>
      </c>
      <c r="BH748" s="19">
        <f t="shared" si="1292"/>
        <v>0</v>
      </c>
      <c r="BI748" s="19">
        <f t="shared" si="1292"/>
        <v>0</v>
      </c>
      <c r="BJ748" s="19">
        <f t="shared" si="1292"/>
        <v>152.77000000000001</v>
      </c>
    </row>
    <row r="751" spans="1:62" ht="106.5">
      <c r="A751" s="8" t="s">
        <v>2</v>
      </c>
      <c r="B751" s="8" t="s">
        <v>3</v>
      </c>
      <c r="C751" s="8" t="s">
        <v>4</v>
      </c>
      <c r="D751" s="9" t="str">
        <f>D5</f>
        <v>ANGGREK</v>
      </c>
      <c r="E751" s="9" t="str">
        <f>E5</f>
        <v>BOUGENVIL</v>
      </c>
      <c r="F751" s="9" t="str">
        <f t="shared" ref="F751:U751" si="1293">F5</f>
        <v>CAMELIA</v>
      </c>
      <c r="G751" s="9" t="str">
        <f t="shared" si="1293"/>
        <v>DEWANDARU</v>
      </c>
      <c r="H751" s="9" t="str">
        <f t="shared" si="1293"/>
        <v>EDELWEIS</v>
      </c>
      <c r="I751" s="9" t="str">
        <f t="shared" si="1293"/>
        <v>FLAMBOYAN</v>
      </c>
      <c r="J751" s="9" t="str">
        <f t="shared" si="1293"/>
        <v>GERANIUM</v>
      </c>
      <c r="K751" s="9" t="str">
        <f t="shared" si="1293"/>
        <v>HELIKONIA</v>
      </c>
      <c r="L751" s="9" t="str">
        <f t="shared" si="1293"/>
        <v>IVY</v>
      </c>
      <c r="M751" s="9" t="str">
        <f t="shared" si="1293"/>
        <v>KANA</v>
      </c>
      <c r="N751" s="9" t="str">
        <f t="shared" si="1293"/>
        <v>IGD</v>
      </c>
      <c r="O751" s="9" t="str">
        <f t="shared" si="1293"/>
        <v>HCU</v>
      </c>
      <c r="P751" s="9" t="str">
        <f t="shared" si="1293"/>
        <v>PENUNJANG</v>
      </c>
      <c r="Q751" s="9" t="str">
        <f t="shared" si="1293"/>
        <v>PELAYANAN</v>
      </c>
      <c r="R751" s="9" t="str">
        <f t="shared" si="1293"/>
        <v>ADMIN</v>
      </c>
      <c r="S751" s="9" t="str">
        <f t="shared" si="1293"/>
        <v>ASRAMA</v>
      </c>
      <c r="T751" s="9" t="str">
        <f t="shared" si="1293"/>
        <v>MASJID</v>
      </c>
      <c r="U751" s="9" t="str">
        <f t="shared" si="1293"/>
        <v>JUMLAH</v>
      </c>
      <c r="W751" s="21"/>
      <c r="X751" s="22" t="str">
        <f>X5</f>
        <v>ANGGREK</v>
      </c>
      <c r="Y751" s="22" t="str">
        <f>Y5</f>
        <v>BOUGENVIL</v>
      </c>
      <c r="Z751" s="22" t="str">
        <f t="shared" ref="Z751:AN751" si="1294">Z5</f>
        <v>CAMELIA</v>
      </c>
      <c r="AA751" s="22" t="str">
        <f t="shared" si="1294"/>
        <v>DEWANDARU</v>
      </c>
      <c r="AB751" s="22" t="str">
        <f t="shared" si="1294"/>
        <v>EDELWEIS</v>
      </c>
      <c r="AC751" s="22" t="str">
        <f t="shared" si="1294"/>
        <v>FLAMBOYAN</v>
      </c>
      <c r="AD751" s="22" t="str">
        <f t="shared" si="1294"/>
        <v>GERANIUM</v>
      </c>
      <c r="AE751" s="22" t="str">
        <f t="shared" si="1294"/>
        <v>HELIKONIA</v>
      </c>
      <c r="AF751" s="22" t="str">
        <f t="shared" si="1294"/>
        <v>IVY</v>
      </c>
      <c r="AG751" s="22" t="str">
        <f t="shared" si="1294"/>
        <v>KANA</v>
      </c>
      <c r="AH751" s="22" t="str">
        <f t="shared" si="1294"/>
        <v>IGD</v>
      </c>
      <c r="AI751" s="22" t="str">
        <f t="shared" si="1294"/>
        <v>HCU</v>
      </c>
      <c r="AJ751" s="22" t="str">
        <f t="shared" si="1294"/>
        <v>PENUNJANG</v>
      </c>
      <c r="AK751" s="22" t="str">
        <f t="shared" si="1294"/>
        <v>PELAYANAN</v>
      </c>
      <c r="AL751" s="22" t="str">
        <f t="shared" si="1294"/>
        <v>ADMIN</v>
      </c>
      <c r="AM751" s="22" t="str">
        <f t="shared" si="1294"/>
        <v>ASRAMA</v>
      </c>
      <c r="AN751" s="22" t="str">
        <f t="shared" si="1294"/>
        <v>MASJID</v>
      </c>
      <c r="AP751" s="8" t="s">
        <v>2</v>
      </c>
      <c r="AQ751" s="8" t="s">
        <v>3</v>
      </c>
      <c r="AR751" s="8" t="s">
        <v>4</v>
      </c>
      <c r="AS751" s="9" t="str">
        <f>AS5</f>
        <v>ANGGREK</v>
      </c>
      <c r="AT751" s="9" t="str">
        <f>AT5</f>
        <v>BOUGENVIL</v>
      </c>
      <c r="AU751" s="9" t="str">
        <f t="shared" ref="AU751:BJ751" si="1295">AU5</f>
        <v>CAMELIA II</v>
      </c>
      <c r="AV751" s="9" t="str">
        <f t="shared" si="1295"/>
        <v>DEWANDARU</v>
      </c>
      <c r="AW751" s="9" t="str">
        <f t="shared" si="1295"/>
        <v>EDELWEIS</v>
      </c>
      <c r="AX751" s="9" t="str">
        <f t="shared" si="1295"/>
        <v>FLAMBOYAN</v>
      </c>
      <c r="AY751" s="9" t="str">
        <f t="shared" si="1295"/>
        <v>GERANIUM</v>
      </c>
      <c r="AZ751" s="9" t="str">
        <f t="shared" si="1295"/>
        <v>HELIKONIA</v>
      </c>
      <c r="BA751" s="9" t="str">
        <f t="shared" si="1295"/>
        <v>IVY</v>
      </c>
      <c r="BB751" s="9" t="str">
        <f t="shared" si="1295"/>
        <v>KANA</v>
      </c>
      <c r="BC751" s="9" t="str">
        <f t="shared" si="1295"/>
        <v>IGD</v>
      </c>
      <c r="BD751" s="9" t="str">
        <f t="shared" si="1295"/>
        <v>HCU</v>
      </c>
      <c r="BE751" s="9" t="str">
        <f t="shared" si="1295"/>
        <v>PENUNJANG</v>
      </c>
      <c r="BF751" s="9" t="str">
        <f t="shared" si="1295"/>
        <v>PELAYANAN</v>
      </c>
      <c r="BG751" s="9" t="str">
        <f t="shared" si="1295"/>
        <v>ADMIN</v>
      </c>
      <c r="BH751" s="9" t="str">
        <f t="shared" si="1295"/>
        <v>ASRAMA</v>
      </c>
      <c r="BI751" s="9" t="str">
        <f t="shared" si="1295"/>
        <v>MASJID</v>
      </c>
      <c r="BJ751" s="9" t="str">
        <f t="shared" si="1295"/>
        <v>JUMLAH</v>
      </c>
    </row>
    <row r="752" spans="1:62" ht="15.75">
      <c r="A752" s="10">
        <f>A739+1</f>
        <v>27</v>
      </c>
      <c r="B752" s="11" t="s">
        <v>37</v>
      </c>
      <c r="C752" s="12" t="s">
        <v>24</v>
      </c>
      <c r="D752" s="12"/>
      <c r="E752" s="12"/>
      <c r="F752" s="12"/>
      <c r="G752" s="12">
        <v>13</v>
      </c>
      <c r="H752" s="12">
        <v>15</v>
      </c>
      <c r="I752" s="12">
        <v>27</v>
      </c>
      <c r="J752" s="12">
        <v>1</v>
      </c>
      <c r="K752" s="12">
        <v>12</v>
      </c>
      <c r="L752" s="12">
        <v>4</v>
      </c>
      <c r="M752" s="12">
        <v>4</v>
      </c>
      <c r="N752" s="12"/>
      <c r="O752" s="12">
        <v>8</v>
      </c>
      <c r="P752" s="12">
        <v>5</v>
      </c>
      <c r="Q752" s="12"/>
      <c r="R752" s="12"/>
      <c r="S752" s="12"/>
      <c r="T752" s="12"/>
      <c r="U752" s="12">
        <f>SUM(E752:T752)</f>
        <v>89</v>
      </c>
      <c r="W752" s="23" t="s">
        <v>24</v>
      </c>
      <c r="X752" s="24">
        <v>0.26500000000000001</v>
      </c>
      <c r="Y752" s="24">
        <v>0.26500000000000001</v>
      </c>
      <c r="Z752" s="24">
        <v>0.26500000000000001</v>
      </c>
      <c r="AA752" s="24">
        <v>0.26500000000000001</v>
      </c>
      <c r="AB752" s="24">
        <v>0.26500000000000001</v>
      </c>
      <c r="AC752" s="24">
        <v>0.26500000000000001</v>
      </c>
      <c r="AD752" s="24">
        <v>0.26500000000000001</v>
      </c>
      <c r="AE752" s="24">
        <v>0.26500000000000001</v>
      </c>
      <c r="AF752" s="24">
        <v>0.26500000000000001</v>
      </c>
      <c r="AG752" s="24">
        <v>0.26500000000000001</v>
      </c>
      <c r="AH752" s="24">
        <v>0.26500000000000001</v>
      </c>
      <c r="AI752" s="24">
        <v>0.26500000000000001</v>
      </c>
      <c r="AJ752" s="24">
        <v>0.26500000000000001</v>
      </c>
      <c r="AK752" s="24">
        <v>0.26500000000000001</v>
      </c>
      <c r="AL752" s="24">
        <v>0.26500000000000001</v>
      </c>
      <c r="AM752" s="24">
        <v>0.26500000000000001</v>
      </c>
      <c r="AN752" s="24">
        <v>0.26500000000000001</v>
      </c>
      <c r="AP752" s="10">
        <f>AP739+1</f>
        <v>27</v>
      </c>
      <c r="AQ752" s="11" t="s">
        <v>41</v>
      </c>
      <c r="AR752" s="12" t="s">
        <v>24</v>
      </c>
      <c r="AS752" s="12">
        <f t="shared" ref="AS752:AT760" si="1296">X752*D752</f>
        <v>0</v>
      </c>
      <c r="AT752" s="12">
        <f t="shared" si="1296"/>
        <v>0</v>
      </c>
      <c r="AU752" s="12">
        <f t="shared" ref="AU752:AU760" si="1297">Z752*F752</f>
        <v>0</v>
      </c>
      <c r="AV752" s="12">
        <f t="shared" ref="AV752:AV760" si="1298">AA752*G752</f>
        <v>3.4449999999999998</v>
      </c>
      <c r="AW752" s="12">
        <f t="shared" ref="AW752:AW760" si="1299">AB752*H752</f>
        <v>3.9750000000000001</v>
      </c>
      <c r="AX752" s="12">
        <f t="shared" ref="AX752:AX760" si="1300">AC752*I752</f>
        <v>7.1550000000000002</v>
      </c>
      <c r="AY752" s="12">
        <f t="shared" ref="AY752:AY760" si="1301">AD752*J752</f>
        <v>0.26500000000000001</v>
      </c>
      <c r="AZ752" s="12">
        <f t="shared" ref="AZ752:AZ760" si="1302">AE752*K752</f>
        <v>3.18</v>
      </c>
      <c r="BA752" s="12">
        <f t="shared" ref="BA752:BA760" si="1303">AF752*L752</f>
        <v>1.06</v>
      </c>
      <c r="BB752" s="12">
        <f t="shared" ref="BB752:BB760" si="1304">AG752*M752</f>
        <v>1.06</v>
      </c>
      <c r="BC752" s="12">
        <f t="shared" ref="BC752:BC760" si="1305">AH752*N752</f>
        <v>0</v>
      </c>
      <c r="BD752" s="12">
        <f t="shared" ref="BD752:BD760" si="1306">AI752*O752</f>
        <v>2.12</v>
      </c>
      <c r="BE752" s="12">
        <f t="shared" ref="BE752:BE760" si="1307">AJ752*P752</f>
        <v>1.325</v>
      </c>
      <c r="BF752" s="12">
        <f t="shared" ref="BF752:BF760" si="1308">AK752*Q752</f>
        <v>0</v>
      </c>
      <c r="BG752" s="12">
        <f t="shared" ref="BG752:BG760" si="1309">AL752*R752</f>
        <v>0</v>
      </c>
      <c r="BH752" s="12">
        <f t="shared" ref="BH752:BH760" si="1310">AM752*S752</f>
        <v>0</v>
      </c>
      <c r="BI752" s="12">
        <f t="shared" ref="BI752:BI760" si="1311">AN752*T752</f>
        <v>0</v>
      </c>
      <c r="BJ752" s="12">
        <f>SUM(AT752:BI752)</f>
        <v>23.585000000000001</v>
      </c>
    </row>
    <row r="753" spans="1:62" ht="15.75">
      <c r="A753" s="14"/>
      <c r="B753" s="15">
        <f>B740+1</f>
        <v>44619</v>
      </c>
      <c r="C753" s="12" t="s">
        <v>25</v>
      </c>
      <c r="D753" s="12"/>
      <c r="E753" s="12"/>
      <c r="F753" s="12"/>
      <c r="G753" s="12">
        <v>11</v>
      </c>
      <c r="H753" s="12">
        <v>17</v>
      </c>
      <c r="I753" s="12">
        <v>27</v>
      </c>
      <c r="J753" s="12">
        <v>1</v>
      </c>
      <c r="K753" s="12">
        <v>12</v>
      </c>
      <c r="L753" s="12">
        <v>6</v>
      </c>
      <c r="M753" s="12">
        <v>3</v>
      </c>
      <c r="N753" s="12"/>
      <c r="O753" s="12">
        <v>2</v>
      </c>
      <c r="P753" s="12"/>
      <c r="Q753" s="12"/>
      <c r="R753" s="12"/>
      <c r="S753" s="12"/>
      <c r="T753" s="12"/>
      <c r="U753" s="12">
        <f t="shared" ref="U753:U760" si="1312">SUM(E753:T753)</f>
        <v>79</v>
      </c>
      <c r="W753" s="23" t="s">
        <v>25</v>
      </c>
      <c r="X753" s="24">
        <v>0.22500000000000001</v>
      </c>
      <c r="Y753" s="24">
        <v>0.22500000000000001</v>
      </c>
      <c r="Z753" s="24">
        <v>0.22500000000000001</v>
      </c>
      <c r="AA753" s="24">
        <v>0.22500000000000001</v>
      </c>
      <c r="AB753" s="24">
        <v>0.22500000000000001</v>
      </c>
      <c r="AC753" s="24">
        <v>0.22500000000000001</v>
      </c>
      <c r="AD753" s="24">
        <v>0.22500000000000001</v>
      </c>
      <c r="AE753" s="24">
        <v>0.22500000000000001</v>
      </c>
      <c r="AF753" s="24">
        <v>0.22500000000000001</v>
      </c>
      <c r="AG753" s="24">
        <v>0.22500000000000001</v>
      </c>
      <c r="AH753" s="24">
        <v>0.22500000000000001</v>
      </c>
      <c r="AI753" s="24">
        <v>0.22500000000000001</v>
      </c>
      <c r="AJ753" s="24">
        <v>0.22500000000000001</v>
      </c>
      <c r="AK753" s="24">
        <v>0.22500000000000001</v>
      </c>
      <c r="AL753" s="24">
        <v>0.22500000000000001</v>
      </c>
      <c r="AM753" s="24">
        <v>0.22500000000000001</v>
      </c>
      <c r="AN753" s="24">
        <v>0.22500000000000001</v>
      </c>
      <c r="AP753" s="14"/>
      <c r="AQ753" s="15">
        <f>AQ740+1</f>
        <v>44254</v>
      </c>
      <c r="AR753" s="12" t="s">
        <v>25</v>
      </c>
      <c r="AS753" s="12">
        <f t="shared" si="1296"/>
        <v>0</v>
      </c>
      <c r="AT753" s="12">
        <f t="shared" si="1296"/>
        <v>0</v>
      </c>
      <c r="AU753" s="12">
        <f t="shared" si="1297"/>
        <v>0</v>
      </c>
      <c r="AV753" s="12">
        <f t="shared" si="1298"/>
        <v>2.4750000000000001</v>
      </c>
      <c r="AW753" s="12">
        <f t="shared" si="1299"/>
        <v>3.8250000000000002</v>
      </c>
      <c r="AX753" s="12">
        <f t="shared" si="1300"/>
        <v>6.0750000000000002</v>
      </c>
      <c r="AY753" s="12">
        <f t="shared" si="1301"/>
        <v>0.22500000000000001</v>
      </c>
      <c r="AZ753" s="12">
        <f t="shared" si="1302"/>
        <v>2.7</v>
      </c>
      <c r="BA753" s="12">
        <f t="shared" si="1303"/>
        <v>1.35</v>
      </c>
      <c r="BB753" s="12">
        <f t="shared" si="1304"/>
        <v>0.67500000000000004</v>
      </c>
      <c r="BC753" s="12">
        <f t="shared" si="1305"/>
        <v>0</v>
      </c>
      <c r="BD753" s="12">
        <f t="shared" si="1306"/>
        <v>0.45</v>
      </c>
      <c r="BE753" s="12">
        <f t="shared" si="1307"/>
        <v>0</v>
      </c>
      <c r="BF753" s="12">
        <f t="shared" si="1308"/>
        <v>0</v>
      </c>
      <c r="BG753" s="12">
        <f t="shared" si="1309"/>
        <v>0</v>
      </c>
      <c r="BH753" s="12">
        <f t="shared" si="1310"/>
        <v>0</v>
      </c>
      <c r="BI753" s="12">
        <f t="shared" si="1311"/>
        <v>0</v>
      </c>
      <c r="BJ753" s="12">
        <f t="shared" ref="BJ753:BJ760" si="1313">SUM(AT753:BI753)</f>
        <v>17.774999999999999</v>
      </c>
    </row>
    <row r="754" spans="1:62" ht="15.75">
      <c r="A754" s="14"/>
      <c r="B754" s="14"/>
      <c r="C754" s="12" t="s">
        <v>26</v>
      </c>
      <c r="D754" s="12"/>
      <c r="E754" s="12"/>
      <c r="F754" s="12"/>
      <c r="G754" s="12">
        <v>6</v>
      </c>
      <c r="H754" s="12">
        <v>5</v>
      </c>
      <c r="I754" s="12">
        <v>6</v>
      </c>
      <c r="J754" s="12">
        <v>1</v>
      </c>
      <c r="K754" s="12">
        <v>11</v>
      </c>
      <c r="L754" s="12">
        <v>1</v>
      </c>
      <c r="M754" s="12">
        <v>1</v>
      </c>
      <c r="N754" s="12"/>
      <c r="O754" s="12">
        <v>4</v>
      </c>
      <c r="P754" s="12">
        <v>1</v>
      </c>
      <c r="Q754" s="12"/>
      <c r="R754" s="12"/>
      <c r="S754" s="12"/>
      <c r="T754" s="12"/>
      <c r="U754" s="12">
        <f t="shared" si="1312"/>
        <v>36</v>
      </c>
      <c r="W754" s="23" t="s">
        <v>26</v>
      </c>
      <c r="X754" s="24">
        <v>0.35</v>
      </c>
      <c r="Y754" s="24">
        <v>0.35</v>
      </c>
      <c r="Z754" s="24">
        <v>0.35</v>
      </c>
      <c r="AA754" s="24">
        <v>0.35</v>
      </c>
      <c r="AB754" s="24">
        <v>0.35</v>
      </c>
      <c r="AC754" s="24">
        <v>0.35</v>
      </c>
      <c r="AD754" s="24">
        <v>0.35</v>
      </c>
      <c r="AE754" s="24">
        <v>0.35</v>
      </c>
      <c r="AF754" s="24">
        <v>0.35</v>
      </c>
      <c r="AG754" s="24">
        <v>0.35</v>
      </c>
      <c r="AH754" s="24">
        <v>0.35</v>
      </c>
      <c r="AI754" s="24">
        <v>0.35</v>
      </c>
      <c r="AJ754" s="24">
        <v>0.35</v>
      </c>
      <c r="AK754" s="24">
        <v>0.35</v>
      </c>
      <c r="AL754" s="24">
        <v>0.35</v>
      </c>
      <c r="AM754" s="24">
        <v>0.35</v>
      </c>
      <c r="AN754" s="24">
        <v>0.35</v>
      </c>
      <c r="AP754" s="14"/>
      <c r="AQ754" s="14"/>
      <c r="AR754" s="12" t="s">
        <v>26</v>
      </c>
      <c r="AS754" s="12">
        <f t="shared" si="1296"/>
        <v>0</v>
      </c>
      <c r="AT754" s="12">
        <f t="shared" si="1296"/>
        <v>0</v>
      </c>
      <c r="AU754" s="12">
        <f t="shared" si="1297"/>
        <v>0</v>
      </c>
      <c r="AV754" s="12">
        <f t="shared" si="1298"/>
        <v>2.1</v>
      </c>
      <c r="AW754" s="12">
        <f t="shared" si="1299"/>
        <v>1.75</v>
      </c>
      <c r="AX754" s="12">
        <f t="shared" si="1300"/>
        <v>2.1</v>
      </c>
      <c r="AY754" s="12">
        <f t="shared" si="1301"/>
        <v>0.35</v>
      </c>
      <c r="AZ754" s="12">
        <f t="shared" si="1302"/>
        <v>3.85</v>
      </c>
      <c r="BA754" s="12">
        <f t="shared" si="1303"/>
        <v>0.35</v>
      </c>
      <c r="BB754" s="12">
        <f t="shared" si="1304"/>
        <v>0.35</v>
      </c>
      <c r="BC754" s="12">
        <f t="shared" si="1305"/>
        <v>0</v>
      </c>
      <c r="BD754" s="12">
        <f t="shared" si="1306"/>
        <v>1.4</v>
      </c>
      <c r="BE754" s="12">
        <f t="shared" si="1307"/>
        <v>0.35</v>
      </c>
      <c r="BF754" s="12">
        <f t="shared" si="1308"/>
        <v>0</v>
      </c>
      <c r="BG754" s="12">
        <f t="shared" si="1309"/>
        <v>0</v>
      </c>
      <c r="BH754" s="12">
        <f t="shared" si="1310"/>
        <v>0</v>
      </c>
      <c r="BI754" s="12">
        <f t="shared" si="1311"/>
        <v>0</v>
      </c>
      <c r="BJ754" s="12">
        <f t="shared" si="1313"/>
        <v>12.6</v>
      </c>
    </row>
    <row r="755" spans="1:62" ht="15.75">
      <c r="A755" s="14"/>
      <c r="B755" s="14"/>
      <c r="C755" s="12" t="s">
        <v>27</v>
      </c>
      <c r="D755" s="12"/>
      <c r="E755" s="12">
        <v>9</v>
      </c>
      <c r="F755" s="12">
        <v>7</v>
      </c>
      <c r="G755" s="12">
        <v>17</v>
      </c>
      <c r="H755" s="12">
        <v>9</v>
      </c>
      <c r="I755" s="12">
        <v>1</v>
      </c>
      <c r="J755" s="12">
        <v>2</v>
      </c>
      <c r="K755" s="12"/>
      <c r="L755" s="12"/>
      <c r="M755" s="12">
        <v>3</v>
      </c>
      <c r="N755" s="12">
        <v>3</v>
      </c>
      <c r="O755" s="12">
        <v>4</v>
      </c>
      <c r="P755" s="12">
        <v>2</v>
      </c>
      <c r="Q755" s="12"/>
      <c r="R755" s="12"/>
      <c r="S755" s="12"/>
      <c r="T755" s="12"/>
      <c r="U755" s="12">
        <f t="shared" si="1312"/>
        <v>57</v>
      </c>
      <c r="W755" s="23" t="s">
        <v>27</v>
      </c>
      <c r="X755" s="24">
        <v>0.43</v>
      </c>
      <c r="Y755" s="24">
        <v>0.43</v>
      </c>
      <c r="Z755" s="24">
        <v>0.43</v>
      </c>
      <c r="AA755" s="24">
        <v>0.43</v>
      </c>
      <c r="AB755" s="24">
        <v>0.43</v>
      </c>
      <c r="AC755" s="24">
        <v>0.43</v>
      </c>
      <c r="AD755" s="24">
        <v>0.43</v>
      </c>
      <c r="AE755" s="24">
        <v>0.43</v>
      </c>
      <c r="AF755" s="24">
        <v>0.43</v>
      </c>
      <c r="AG755" s="24">
        <v>0.43</v>
      </c>
      <c r="AH755" s="24">
        <v>0.43</v>
      </c>
      <c r="AI755" s="24">
        <v>0.43</v>
      </c>
      <c r="AJ755" s="24">
        <v>0.43</v>
      </c>
      <c r="AK755" s="24">
        <v>0.43</v>
      </c>
      <c r="AL755" s="24">
        <v>0.43</v>
      </c>
      <c r="AM755" s="24">
        <v>0.43</v>
      </c>
      <c r="AN755" s="24">
        <v>0.43</v>
      </c>
      <c r="AP755" s="14"/>
      <c r="AQ755" s="14"/>
      <c r="AR755" s="12" t="s">
        <v>27</v>
      </c>
      <c r="AS755" s="12">
        <f t="shared" si="1296"/>
        <v>0</v>
      </c>
      <c r="AT755" s="12">
        <f t="shared" si="1296"/>
        <v>3.87</v>
      </c>
      <c r="AU755" s="12">
        <f t="shared" si="1297"/>
        <v>3.01</v>
      </c>
      <c r="AV755" s="12">
        <f t="shared" si="1298"/>
        <v>7.31</v>
      </c>
      <c r="AW755" s="12">
        <f t="shared" si="1299"/>
        <v>3.87</v>
      </c>
      <c r="AX755" s="12">
        <f t="shared" si="1300"/>
        <v>0.43</v>
      </c>
      <c r="AY755" s="12">
        <f t="shared" si="1301"/>
        <v>0.86</v>
      </c>
      <c r="AZ755" s="12">
        <f t="shared" si="1302"/>
        <v>0</v>
      </c>
      <c r="BA755" s="12">
        <f t="shared" si="1303"/>
        <v>0</v>
      </c>
      <c r="BB755" s="12">
        <f t="shared" si="1304"/>
        <v>1.29</v>
      </c>
      <c r="BC755" s="12">
        <f t="shared" si="1305"/>
        <v>1.29</v>
      </c>
      <c r="BD755" s="12">
        <f t="shared" si="1306"/>
        <v>1.72</v>
      </c>
      <c r="BE755" s="12">
        <f t="shared" si="1307"/>
        <v>0.86</v>
      </c>
      <c r="BF755" s="12">
        <f t="shared" si="1308"/>
        <v>0</v>
      </c>
      <c r="BG755" s="12">
        <f t="shared" si="1309"/>
        <v>0</v>
      </c>
      <c r="BH755" s="12">
        <f t="shared" si="1310"/>
        <v>0</v>
      </c>
      <c r="BI755" s="12">
        <f t="shared" si="1311"/>
        <v>0</v>
      </c>
      <c r="BJ755" s="12">
        <f t="shared" si="1313"/>
        <v>24.51</v>
      </c>
    </row>
    <row r="756" spans="1:62" ht="15.75">
      <c r="A756" s="14"/>
      <c r="B756" s="14"/>
      <c r="C756" s="12" t="s">
        <v>28</v>
      </c>
      <c r="D756" s="12"/>
      <c r="E756" s="12">
        <v>12</v>
      </c>
      <c r="F756" s="12">
        <v>9</v>
      </c>
      <c r="G756" s="12">
        <v>2</v>
      </c>
      <c r="H756" s="12">
        <v>5</v>
      </c>
      <c r="I756" s="12">
        <v>2</v>
      </c>
      <c r="J756" s="12">
        <v>3</v>
      </c>
      <c r="K756" s="12">
        <v>2</v>
      </c>
      <c r="L756" s="12"/>
      <c r="M756" s="12">
        <v>4</v>
      </c>
      <c r="N756" s="12">
        <v>6</v>
      </c>
      <c r="O756" s="12">
        <v>5</v>
      </c>
      <c r="P756" s="12">
        <v>2</v>
      </c>
      <c r="Q756" s="12"/>
      <c r="R756" s="12"/>
      <c r="S756" s="12"/>
      <c r="T756" s="12"/>
      <c r="U756" s="12">
        <f t="shared" si="1312"/>
        <v>52</v>
      </c>
      <c r="W756" s="23" t="s">
        <v>28</v>
      </c>
      <c r="X756" s="24">
        <v>0.5</v>
      </c>
      <c r="Y756" s="24">
        <v>0.5</v>
      </c>
      <c r="Z756" s="24">
        <v>0.5</v>
      </c>
      <c r="AA756" s="24">
        <v>0.5</v>
      </c>
      <c r="AB756" s="24">
        <v>0.5</v>
      </c>
      <c r="AC756" s="24">
        <v>0.5</v>
      </c>
      <c r="AD756" s="24">
        <v>0.5</v>
      </c>
      <c r="AE756" s="24">
        <v>0.5</v>
      </c>
      <c r="AF756" s="24">
        <v>0.5</v>
      </c>
      <c r="AG756" s="24">
        <v>0.5</v>
      </c>
      <c r="AH756" s="24">
        <v>0.5</v>
      </c>
      <c r="AI756" s="24">
        <v>0.5</v>
      </c>
      <c r="AJ756" s="24">
        <v>0.5</v>
      </c>
      <c r="AK756" s="24">
        <v>0.5</v>
      </c>
      <c r="AL756" s="24">
        <v>0.5</v>
      </c>
      <c r="AM756" s="24">
        <v>0.5</v>
      </c>
      <c r="AN756" s="24">
        <v>0.5</v>
      </c>
      <c r="AP756" s="14"/>
      <c r="AQ756" s="14"/>
      <c r="AR756" s="12" t="s">
        <v>28</v>
      </c>
      <c r="AS756" s="12">
        <f t="shared" si="1296"/>
        <v>0</v>
      </c>
      <c r="AT756" s="12">
        <f t="shared" si="1296"/>
        <v>6</v>
      </c>
      <c r="AU756" s="12">
        <f t="shared" si="1297"/>
        <v>4.5</v>
      </c>
      <c r="AV756" s="12">
        <f t="shared" si="1298"/>
        <v>1</v>
      </c>
      <c r="AW756" s="12">
        <f t="shared" si="1299"/>
        <v>2.5</v>
      </c>
      <c r="AX756" s="12">
        <f t="shared" si="1300"/>
        <v>1</v>
      </c>
      <c r="AY756" s="12">
        <f t="shared" si="1301"/>
        <v>1.5</v>
      </c>
      <c r="AZ756" s="12">
        <f t="shared" si="1302"/>
        <v>1</v>
      </c>
      <c r="BA756" s="12">
        <f t="shared" si="1303"/>
        <v>0</v>
      </c>
      <c r="BB756" s="12">
        <f t="shared" si="1304"/>
        <v>2</v>
      </c>
      <c r="BC756" s="12">
        <f t="shared" si="1305"/>
        <v>3</v>
      </c>
      <c r="BD756" s="12">
        <f t="shared" si="1306"/>
        <v>2.5</v>
      </c>
      <c r="BE756" s="12">
        <f t="shared" si="1307"/>
        <v>1</v>
      </c>
      <c r="BF756" s="12">
        <f t="shared" si="1308"/>
        <v>0</v>
      </c>
      <c r="BG756" s="12">
        <f t="shared" si="1309"/>
        <v>0</v>
      </c>
      <c r="BH756" s="12">
        <f t="shared" si="1310"/>
        <v>0</v>
      </c>
      <c r="BI756" s="12">
        <f t="shared" si="1311"/>
        <v>0</v>
      </c>
      <c r="BJ756" s="12">
        <f t="shared" si="1313"/>
        <v>26</v>
      </c>
    </row>
    <row r="757" spans="1:62" ht="15.75">
      <c r="A757" s="14"/>
      <c r="B757" s="14"/>
      <c r="C757" s="12" t="s">
        <v>35</v>
      </c>
      <c r="D757" s="12"/>
      <c r="E757" s="12">
        <v>8</v>
      </c>
      <c r="F757" s="12">
        <v>7</v>
      </c>
      <c r="G757" s="12">
        <v>16</v>
      </c>
      <c r="H757" s="12">
        <v>3</v>
      </c>
      <c r="I757" s="12">
        <v>2</v>
      </c>
      <c r="J757" s="12"/>
      <c r="K757" s="12"/>
      <c r="L757" s="12"/>
      <c r="M757" s="12">
        <v>4</v>
      </c>
      <c r="N757" s="12">
        <v>4</v>
      </c>
      <c r="O757" s="12">
        <v>3</v>
      </c>
      <c r="P757" s="12">
        <v>1</v>
      </c>
      <c r="Q757" s="12"/>
      <c r="R757" s="12"/>
      <c r="S757" s="12"/>
      <c r="T757" s="12"/>
      <c r="U757" s="12">
        <f t="shared" si="1312"/>
        <v>48</v>
      </c>
      <c r="W757" s="23" t="s">
        <v>50</v>
      </c>
      <c r="X757" s="24">
        <v>8.5000000000000006E-2</v>
      </c>
      <c r="Y757" s="24">
        <v>8.5000000000000006E-2</v>
      </c>
      <c r="Z757" s="24">
        <v>8.5000000000000006E-2</v>
      </c>
      <c r="AA757" s="24">
        <v>8.5000000000000006E-2</v>
      </c>
      <c r="AB757" s="24">
        <v>8.5000000000000006E-2</v>
      </c>
      <c r="AC757" s="24">
        <v>8.5000000000000006E-2</v>
      </c>
      <c r="AD757" s="24">
        <v>8.5000000000000006E-2</v>
      </c>
      <c r="AE757" s="24">
        <v>8.5000000000000006E-2</v>
      </c>
      <c r="AF757" s="24">
        <v>8.5000000000000006E-2</v>
      </c>
      <c r="AG757" s="24">
        <v>8.5000000000000006E-2</v>
      </c>
      <c r="AH757" s="24">
        <v>8.5000000000000006E-2</v>
      </c>
      <c r="AI757" s="24">
        <v>8.5000000000000006E-2</v>
      </c>
      <c r="AJ757" s="24">
        <v>8.5000000000000006E-2</v>
      </c>
      <c r="AK757" s="24">
        <v>8.5000000000000006E-2</v>
      </c>
      <c r="AL757" s="24">
        <v>8.5000000000000006E-2</v>
      </c>
      <c r="AM757" s="24">
        <v>8.5000000000000006E-2</v>
      </c>
      <c r="AN757" s="24">
        <v>8.5000000000000006E-2</v>
      </c>
      <c r="AP757" s="14"/>
      <c r="AQ757" s="14"/>
      <c r="AR757" s="12" t="s">
        <v>35</v>
      </c>
      <c r="AS757" s="12">
        <f t="shared" si="1296"/>
        <v>0</v>
      </c>
      <c r="AT757" s="12">
        <f t="shared" si="1296"/>
        <v>0.68</v>
      </c>
      <c r="AU757" s="12">
        <f t="shared" si="1297"/>
        <v>0.59499999999999997</v>
      </c>
      <c r="AV757" s="12">
        <f t="shared" si="1298"/>
        <v>1.36</v>
      </c>
      <c r="AW757" s="12">
        <f t="shared" si="1299"/>
        <v>0.255</v>
      </c>
      <c r="AX757" s="12">
        <f t="shared" si="1300"/>
        <v>0.17</v>
      </c>
      <c r="AY757" s="12">
        <f t="shared" si="1301"/>
        <v>0</v>
      </c>
      <c r="AZ757" s="12">
        <f t="shared" si="1302"/>
        <v>0</v>
      </c>
      <c r="BA757" s="12">
        <f t="shared" si="1303"/>
        <v>0</v>
      </c>
      <c r="BB757" s="12">
        <f t="shared" si="1304"/>
        <v>0.34</v>
      </c>
      <c r="BC757" s="12">
        <f t="shared" si="1305"/>
        <v>0.34</v>
      </c>
      <c r="BD757" s="12">
        <f t="shared" si="1306"/>
        <v>0.255</v>
      </c>
      <c r="BE757" s="12">
        <f t="shared" si="1307"/>
        <v>8.5000000000000006E-2</v>
      </c>
      <c r="BF757" s="12">
        <f t="shared" si="1308"/>
        <v>0</v>
      </c>
      <c r="BG757" s="12">
        <f t="shared" si="1309"/>
        <v>0</v>
      </c>
      <c r="BH757" s="12">
        <f t="shared" si="1310"/>
        <v>0</v>
      </c>
      <c r="BI757" s="12">
        <f t="shared" si="1311"/>
        <v>0</v>
      </c>
      <c r="BJ757" s="12">
        <f t="shared" si="1313"/>
        <v>4.08</v>
      </c>
    </row>
    <row r="758" spans="1:62" ht="15.75">
      <c r="A758" s="14"/>
      <c r="B758" s="14"/>
      <c r="C758" s="12" t="s">
        <v>36</v>
      </c>
      <c r="D758" s="12"/>
      <c r="E758" s="12">
        <v>7</v>
      </c>
      <c r="F758" s="12">
        <v>7</v>
      </c>
      <c r="G758" s="12"/>
      <c r="H758" s="12"/>
      <c r="I758" s="12"/>
      <c r="J758" s="12"/>
      <c r="K758" s="12"/>
      <c r="L758" s="12"/>
      <c r="M758" s="12"/>
      <c r="N758" s="12"/>
      <c r="O758" s="12">
        <v>6</v>
      </c>
      <c r="P758" s="12"/>
      <c r="Q758" s="12"/>
      <c r="R758" s="12"/>
      <c r="S758" s="12"/>
      <c r="T758" s="12"/>
      <c r="U758" s="12">
        <f t="shared" si="1312"/>
        <v>20</v>
      </c>
      <c r="W758" s="23" t="s">
        <v>51</v>
      </c>
      <c r="X758" s="24">
        <v>0.59</v>
      </c>
      <c r="Y758" s="24">
        <v>0.59</v>
      </c>
      <c r="Z758" s="24">
        <v>0.59</v>
      </c>
      <c r="AA758" s="24">
        <v>0.59</v>
      </c>
      <c r="AB758" s="24">
        <v>0.59</v>
      </c>
      <c r="AC758" s="24">
        <v>0.59</v>
      </c>
      <c r="AD758" s="24">
        <v>0.59</v>
      </c>
      <c r="AE758" s="24">
        <v>0.59</v>
      </c>
      <c r="AF758" s="24">
        <v>0.59</v>
      </c>
      <c r="AG758" s="24">
        <v>0.59</v>
      </c>
      <c r="AH758" s="24">
        <v>0.59</v>
      </c>
      <c r="AI758" s="24">
        <v>0.59</v>
      </c>
      <c r="AJ758" s="24">
        <v>0.59</v>
      </c>
      <c r="AK758" s="24">
        <v>0.59</v>
      </c>
      <c r="AL758" s="24">
        <v>0.59</v>
      </c>
      <c r="AM758" s="24">
        <v>0.59</v>
      </c>
      <c r="AN758" s="24">
        <v>0.59</v>
      </c>
      <c r="AP758" s="14"/>
      <c r="AQ758" s="14"/>
      <c r="AR758" s="12" t="s">
        <v>36</v>
      </c>
      <c r="AS758" s="12">
        <f t="shared" si="1296"/>
        <v>0</v>
      </c>
      <c r="AT758" s="12">
        <f t="shared" si="1296"/>
        <v>4.13</v>
      </c>
      <c r="AU758" s="12">
        <f t="shared" si="1297"/>
        <v>4.13</v>
      </c>
      <c r="AV758" s="12">
        <f t="shared" si="1298"/>
        <v>0</v>
      </c>
      <c r="AW758" s="12">
        <f t="shared" si="1299"/>
        <v>0</v>
      </c>
      <c r="AX758" s="12">
        <f t="shared" si="1300"/>
        <v>0</v>
      </c>
      <c r="AY758" s="12">
        <f t="shared" si="1301"/>
        <v>0</v>
      </c>
      <c r="AZ758" s="12">
        <f t="shared" si="1302"/>
        <v>0</v>
      </c>
      <c r="BA758" s="12">
        <f t="shared" si="1303"/>
        <v>0</v>
      </c>
      <c r="BB758" s="12">
        <f t="shared" si="1304"/>
        <v>0</v>
      </c>
      <c r="BC758" s="12">
        <f t="shared" si="1305"/>
        <v>0</v>
      </c>
      <c r="BD758" s="12">
        <f t="shared" si="1306"/>
        <v>3.54</v>
      </c>
      <c r="BE758" s="12">
        <f t="shared" si="1307"/>
        <v>0</v>
      </c>
      <c r="BF758" s="12">
        <f t="shared" si="1308"/>
        <v>0</v>
      </c>
      <c r="BG758" s="12">
        <f t="shared" si="1309"/>
        <v>0</v>
      </c>
      <c r="BH758" s="12">
        <f t="shared" si="1310"/>
        <v>0</v>
      </c>
      <c r="BI758" s="12">
        <f t="shared" si="1311"/>
        <v>0</v>
      </c>
      <c r="BJ758" s="12">
        <f t="shared" si="1313"/>
        <v>11.8</v>
      </c>
    </row>
    <row r="759" spans="1:62" ht="15.75">
      <c r="A759" s="14"/>
      <c r="B759" s="14"/>
      <c r="C759" s="12" t="s">
        <v>31</v>
      </c>
      <c r="D759" s="12"/>
      <c r="E759" s="12">
        <v>6</v>
      </c>
      <c r="F759" s="12">
        <v>5</v>
      </c>
      <c r="G759" s="12"/>
      <c r="H759" s="12"/>
      <c r="I759" s="12"/>
      <c r="J759" s="12"/>
      <c r="K759" s="12"/>
      <c r="L759" s="12"/>
      <c r="M759" s="12"/>
      <c r="N759" s="12">
        <v>4</v>
      </c>
      <c r="O759" s="12">
        <v>4</v>
      </c>
      <c r="P759" s="12"/>
      <c r="Q759" s="12"/>
      <c r="R759" s="12"/>
      <c r="S759" s="12"/>
      <c r="T759" s="12"/>
      <c r="U759" s="12">
        <f t="shared" si="1312"/>
        <v>19</v>
      </c>
      <c r="W759" s="23" t="s">
        <v>31</v>
      </c>
      <c r="X759" s="24">
        <v>0.56999999999999995</v>
      </c>
      <c r="Y759" s="24">
        <v>0.56999999999999995</v>
      </c>
      <c r="Z759" s="24">
        <v>0.56999999999999995</v>
      </c>
      <c r="AA759" s="24">
        <v>0.56999999999999995</v>
      </c>
      <c r="AB759" s="24">
        <v>0.56999999999999995</v>
      </c>
      <c r="AC759" s="24">
        <v>0.56999999999999995</v>
      </c>
      <c r="AD759" s="24">
        <v>0.56999999999999995</v>
      </c>
      <c r="AE759" s="24">
        <v>0.56999999999999995</v>
      </c>
      <c r="AF759" s="24">
        <v>0.56999999999999995</v>
      </c>
      <c r="AG759" s="24">
        <v>0.56999999999999995</v>
      </c>
      <c r="AH759" s="24">
        <v>0.56999999999999995</v>
      </c>
      <c r="AI759" s="24">
        <v>0.56999999999999995</v>
      </c>
      <c r="AJ759" s="24">
        <v>0.56999999999999995</v>
      </c>
      <c r="AK759" s="24">
        <v>0.56999999999999995</v>
      </c>
      <c r="AL759" s="24">
        <v>0.56999999999999995</v>
      </c>
      <c r="AM759" s="24">
        <v>0.56999999999999995</v>
      </c>
      <c r="AN759" s="24">
        <v>0.56999999999999995</v>
      </c>
      <c r="AP759" s="14"/>
      <c r="AQ759" s="14"/>
      <c r="AR759" s="12" t="s">
        <v>31</v>
      </c>
      <c r="AS759" s="12">
        <f t="shared" si="1296"/>
        <v>0</v>
      </c>
      <c r="AT759" s="12">
        <f t="shared" si="1296"/>
        <v>3.42</v>
      </c>
      <c r="AU759" s="12">
        <f t="shared" si="1297"/>
        <v>2.85</v>
      </c>
      <c r="AV759" s="12">
        <f t="shared" si="1298"/>
        <v>0</v>
      </c>
      <c r="AW759" s="12">
        <f t="shared" si="1299"/>
        <v>0</v>
      </c>
      <c r="AX759" s="12">
        <f t="shared" si="1300"/>
        <v>0</v>
      </c>
      <c r="AY759" s="12">
        <f t="shared" si="1301"/>
        <v>0</v>
      </c>
      <c r="AZ759" s="12">
        <f t="shared" si="1302"/>
        <v>0</v>
      </c>
      <c r="BA759" s="12">
        <f t="shared" si="1303"/>
        <v>0</v>
      </c>
      <c r="BB759" s="12">
        <f t="shared" si="1304"/>
        <v>0</v>
      </c>
      <c r="BC759" s="12">
        <f t="shared" si="1305"/>
        <v>2.2799999999999998</v>
      </c>
      <c r="BD759" s="12">
        <f t="shared" si="1306"/>
        <v>2.2799999999999998</v>
      </c>
      <c r="BE759" s="12">
        <f t="shared" si="1307"/>
        <v>0</v>
      </c>
      <c r="BF759" s="12">
        <f t="shared" si="1308"/>
        <v>0</v>
      </c>
      <c r="BG759" s="12">
        <f t="shared" si="1309"/>
        <v>0</v>
      </c>
      <c r="BH759" s="12">
        <f t="shared" si="1310"/>
        <v>0</v>
      </c>
      <c r="BI759" s="12">
        <f t="shared" si="1311"/>
        <v>0</v>
      </c>
      <c r="BJ759" s="12">
        <f t="shared" si="1313"/>
        <v>10.83</v>
      </c>
    </row>
    <row r="760" spans="1:62" ht="15.75">
      <c r="A760" s="16"/>
      <c r="B760" s="16"/>
      <c r="C760" s="12" t="s">
        <v>32</v>
      </c>
      <c r="D760" s="12"/>
      <c r="E760" s="12"/>
      <c r="F760" s="12"/>
      <c r="G760" s="12">
        <v>8</v>
      </c>
      <c r="H760" s="12">
        <v>9</v>
      </c>
      <c r="I760" s="12"/>
      <c r="J760" s="12"/>
      <c r="K760" s="12">
        <v>4</v>
      </c>
      <c r="L760" s="12">
        <v>4</v>
      </c>
      <c r="M760" s="12"/>
      <c r="N760" s="12"/>
      <c r="O760" s="12">
        <v>7</v>
      </c>
      <c r="P760" s="12"/>
      <c r="Q760" s="12"/>
      <c r="R760" s="12"/>
      <c r="S760" s="12"/>
      <c r="T760" s="12"/>
      <c r="U760" s="12">
        <f t="shared" si="1312"/>
        <v>32</v>
      </c>
      <c r="W760" s="23" t="s">
        <v>32</v>
      </c>
      <c r="X760" s="24">
        <v>0.4</v>
      </c>
      <c r="Y760" s="24">
        <v>0.4</v>
      </c>
      <c r="Z760" s="24">
        <v>0.4</v>
      </c>
      <c r="AA760" s="24">
        <v>0.4</v>
      </c>
      <c r="AB760" s="24">
        <v>0.4</v>
      </c>
      <c r="AC760" s="24">
        <v>0.4</v>
      </c>
      <c r="AD760" s="24">
        <v>0.4</v>
      </c>
      <c r="AE760" s="24">
        <v>0.4</v>
      </c>
      <c r="AF760" s="24">
        <v>0.4</v>
      </c>
      <c r="AG760" s="24">
        <v>0.4</v>
      </c>
      <c r="AH760" s="24">
        <v>0.4</v>
      </c>
      <c r="AI760" s="24">
        <v>0.4</v>
      </c>
      <c r="AJ760" s="24">
        <v>0.4</v>
      </c>
      <c r="AK760" s="24">
        <v>0.4</v>
      </c>
      <c r="AL760" s="24">
        <v>0.4</v>
      </c>
      <c r="AM760" s="24">
        <v>0.4</v>
      </c>
      <c r="AN760" s="24">
        <v>0.4</v>
      </c>
      <c r="AP760" s="16"/>
      <c r="AQ760" s="16"/>
      <c r="AR760" s="12" t="s">
        <v>32</v>
      </c>
      <c r="AS760" s="12">
        <f t="shared" si="1296"/>
        <v>0</v>
      </c>
      <c r="AT760" s="12">
        <f t="shared" si="1296"/>
        <v>0</v>
      </c>
      <c r="AU760" s="12">
        <f t="shared" si="1297"/>
        <v>0</v>
      </c>
      <c r="AV760" s="12">
        <f t="shared" si="1298"/>
        <v>3.2</v>
      </c>
      <c r="AW760" s="12">
        <f t="shared" si="1299"/>
        <v>3.6</v>
      </c>
      <c r="AX760" s="12">
        <f t="shared" si="1300"/>
        <v>0</v>
      </c>
      <c r="AY760" s="12">
        <f t="shared" si="1301"/>
        <v>0</v>
      </c>
      <c r="AZ760" s="12">
        <f t="shared" si="1302"/>
        <v>1.6</v>
      </c>
      <c r="BA760" s="12">
        <f t="shared" si="1303"/>
        <v>1.6</v>
      </c>
      <c r="BB760" s="12">
        <f t="shared" si="1304"/>
        <v>0</v>
      </c>
      <c r="BC760" s="12">
        <f t="shared" si="1305"/>
        <v>0</v>
      </c>
      <c r="BD760" s="12">
        <f t="shared" si="1306"/>
        <v>2.8</v>
      </c>
      <c r="BE760" s="12">
        <f t="shared" si="1307"/>
        <v>0</v>
      </c>
      <c r="BF760" s="12">
        <f t="shared" si="1308"/>
        <v>0</v>
      </c>
      <c r="BG760" s="12">
        <f t="shared" si="1309"/>
        <v>0</v>
      </c>
      <c r="BH760" s="12">
        <f t="shared" si="1310"/>
        <v>0</v>
      </c>
      <c r="BI760" s="12">
        <f t="shared" si="1311"/>
        <v>0</v>
      </c>
      <c r="BJ760" s="12">
        <f t="shared" si="1313"/>
        <v>12.8</v>
      </c>
    </row>
    <row r="761" spans="1:62">
      <c r="A761" s="17"/>
      <c r="B761" s="18"/>
      <c r="C761" s="19" t="s">
        <v>33</v>
      </c>
      <c r="D761" s="19">
        <f>SUM(D752:D760)</f>
        <v>0</v>
      </c>
      <c r="E761" s="19">
        <f>SUM(E752:E760)</f>
        <v>42</v>
      </c>
      <c r="F761" s="19">
        <f t="shared" ref="F761:U761" si="1314">SUM(F752:F760)</f>
        <v>35</v>
      </c>
      <c r="G761" s="19">
        <f t="shared" si="1314"/>
        <v>73</v>
      </c>
      <c r="H761" s="19">
        <f t="shared" si="1314"/>
        <v>63</v>
      </c>
      <c r="I761" s="19">
        <f t="shared" si="1314"/>
        <v>65</v>
      </c>
      <c r="J761" s="19">
        <f t="shared" si="1314"/>
        <v>8</v>
      </c>
      <c r="K761" s="19">
        <f t="shared" si="1314"/>
        <v>41</v>
      </c>
      <c r="L761" s="19">
        <f t="shared" si="1314"/>
        <v>15</v>
      </c>
      <c r="M761" s="19">
        <f t="shared" si="1314"/>
        <v>19</v>
      </c>
      <c r="N761" s="19">
        <f t="shared" si="1314"/>
        <v>17</v>
      </c>
      <c r="O761" s="19">
        <f t="shared" si="1314"/>
        <v>43</v>
      </c>
      <c r="P761" s="19">
        <f t="shared" si="1314"/>
        <v>11</v>
      </c>
      <c r="Q761" s="19">
        <f t="shared" si="1314"/>
        <v>0</v>
      </c>
      <c r="R761" s="19">
        <f t="shared" si="1314"/>
        <v>0</v>
      </c>
      <c r="S761" s="19">
        <f t="shared" si="1314"/>
        <v>0</v>
      </c>
      <c r="T761" s="19">
        <f t="shared" si="1314"/>
        <v>0</v>
      </c>
      <c r="U761" s="19">
        <f t="shared" si="1314"/>
        <v>432</v>
      </c>
      <c r="AP761" s="17"/>
      <c r="AQ761" s="18"/>
      <c r="AR761" s="19" t="s">
        <v>33</v>
      </c>
      <c r="AS761" s="19">
        <f>SUM(AS752:AS760)</f>
        <v>0</v>
      </c>
      <c r="AT761" s="19">
        <f>SUM(AT752:AT760)</f>
        <v>18.100000000000001</v>
      </c>
      <c r="AU761" s="19">
        <f t="shared" ref="AU761:BJ761" si="1315">SUM(AU752:AU760)</f>
        <v>15.085000000000001</v>
      </c>
      <c r="AV761" s="19">
        <f t="shared" si="1315"/>
        <v>20.89</v>
      </c>
      <c r="AW761" s="19">
        <f t="shared" si="1315"/>
        <v>19.774999999999999</v>
      </c>
      <c r="AX761" s="19">
        <f t="shared" si="1315"/>
        <v>16.93</v>
      </c>
      <c r="AY761" s="19">
        <f t="shared" si="1315"/>
        <v>3.2</v>
      </c>
      <c r="AZ761" s="19">
        <f t="shared" si="1315"/>
        <v>12.33</v>
      </c>
      <c r="BA761" s="19">
        <f t="shared" si="1315"/>
        <v>4.3600000000000003</v>
      </c>
      <c r="BB761" s="19">
        <f t="shared" si="1315"/>
        <v>5.7149999999999999</v>
      </c>
      <c r="BC761" s="19">
        <f t="shared" si="1315"/>
        <v>6.91</v>
      </c>
      <c r="BD761" s="19">
        <f t="shared" si="1315"/>
        <v>17.065000000000001</v>
      </c>
      <c r="BE761" s="19">
        <f t="shared" si="1315"/>
        <v>3.62</v>
      </c>
      <c r="BF761" s="19">
        <f t="shared" si="1315"/>
        <v>0</v>
      </c>
      <c r="BG761" s="19">
        <f t="shared" si="1315"/>
        <v>0</v>
      </c>
      <c r="BH761" s="19">
        <f t="shared" si="1315"/>
        <v>0</v>
      </c>
      <c r="BI761" s="19">
        <f t="shared" si="1315"/>
        <v>0</v>
      </c>
      <c r="BJ761" s="19">
        <f t="shared" si="1315"/>
        <v>143.97999999999999</v>
      </c>
    </row>
    <row r="764" spans="1:62" s="2" customFormat="1" ht="107.25" customHeight="1">
      <c r="A764" s="8" t="s">
        <v>2</v>
      </c>
      <c r="B764" s="8" t="s">
        <v>3</v>
      </c>
      <c r="C764" s="8" t="s">
        <v>4</v>
      </c>
      <c r="D764" s="9" t="str">
        <f>D5</f>
        <v>ANGGREK</v>
      </c>
      <c r="E764" s="9" t="str">
        <f>E5</f>
        <v>BOUGENVIL</v>
      </c>
      <c r="F764" s="9" t="str">
        <f t="shared" ref="F764:U764" si="1316">F5</f>
        <v>CAMELIA</v>
      </c>
      <c r="G764" s="9" t="str">
        <f t="shared" si="1316"/>
        <v>DEWANDARU</v>
      </c>
      <c r="H764" s="9" t="str">
        <f t="shared" si="1316"/>
        <v>EDELWEIS</v>
      </c>
      <c r="I764" s="9" t="str">
        <f t="shared" si="1316"/>
        <v>FLAMBOYAN</v>
      </c>
      <c r="J764" s="9" t="str">
        <f t="shared" si="1316"/>
        <v>GERANIUM</v>
      </c>
      <c r="K764" s="9" t="str">
        <f t="shared" si="1316"/>
        <v>HELIKONIA</v>
      </c>
      <c r="L764" s="9" t="str">
        <f t="shared" si="1316"/>
        <v>IVY</v>
      </c>
      <c r="M764" s="9" t="str">
        <f t="shared" si="1316"/>
        <v>KANA</v>
      </c>
      <c r="N764" s="9" t="str">
        <f t="shared" si="1316"/>
        <v>IGD</v>
      </c>
      <c r="O764" s="9" t="str">
        <f t="shared" si="1316"/>
        <v>HCU</v>
      </c>
      <c r="P764" s="9" t="str">
        <f t="shared" si="1316"/>
        <v>PENUNJANG</v>
      </c>
      <c r="Q764" s="9" t="str">
        <f t="shared" si="1316"/>
        <v>PELAYANAN</v>
      </c>
      <c r="R764" s="9" t="str">
        <f t="shared" si="1316"/>
        <v>ADMIN</v>
      </c>
      <c r="S764" s="9" t="str">
        <f t="shared" si="1316"/>
        <v>ASRAMA</v>
      </c>
      <c r="T764" s="9" t="str">
        <f t="shared" si="1316"/>
        <v>MASJID</v>
      </c>
      <c r="U764" s="9" t="str">
        <f t="shared" si="1316"/>
        <v>JUMLAH</v>
      </c>
      <c r="W764" s="21"/>
      <c r="X764" s="22" t="str">
        <f>X5</f>
        <v>ANGGREK</v>
      </c>
      <c r="Y764" s="22" t="str">
        <f>Y5</f>
        <v>BOUGENVIL</v>
      </c>
      <c r="Z764" s="22" t="str">
        <f t="shared" ref="Z764:AN764" si="1317">Z5</f>
        <v>CAMELIA</v>
      </c>
      <c r="AA764" s="22" t="str">
        <f t="shared" si="1317"/>
        <v>DEWANDARU</v>
      </c>
      <c r="AB764" s="22" t="str">
        <f t="shared" si="1317"/>
        <v>EDELWEIS</v>
      </c>
      <c r="AC764" s="22" t="str">
        <f t="shared" si="1317"/>
        <v>FLAMBOYAN</v>
      </c>
      <c r="AD764" s="22" t="str">
        <f t="shared" si="1317"/>
        <v>GERANIUM</v>
      </c>
      <c r="AE764" s="22" t="str">
        <f t="shared" si="1317"/>
        <v>HELIKONIA</v>
      </c>
      <c r="AF764" s="22" t="str">
        <f t="shared" si="1317"/>
        <v>IVY</v>
      </c>
      <c r="AG764" s="22" t="str">
        <f t="shared" si="1317"/>
        <v>KANA</v>
      </c>
      <c r="AH764" s="22" t="str">
        <f t="shared" si="1317"/>
        <v>IGD</v>
      </c>
      <c r="AI764" s="22" t="str">
        <f t="shared" si="1317"/>
        <v>HCU</v>
      </c>
      <c r="AJ764" s="22" t="str">
        <f t="shared" si="1317"/>
        <v>PENUNJANG</v>
      </c>
      <c r="AK764" s="22" t="str">
        <f t="shared" si="1317"/>
        <v>PELAYANAN</v>
      </c>
      <c r="AL764" s="22" t="str">
        <f t="shared" si="1317"/>
        <v>ADMIN</v>
      </c>
      <c r="AM764" s="22" t="str">
        <f t="shared" si="1317"/>
        <v>ASRAMA</v>
      </c>
      <c r="AN764" s="22" t="str">
        <f t="shared" si="1317"/>
        <v>MASJID</v>
      </c>
      <c r="AP764" s="8" t="s">
        <v>2</v>
      </c>
      <c r="AQ764" s="8" t="s">
        <v>3</v>
      </c>
      <c r="AR764" s="8" t="s">
        <v>4</v>
      </c>
      <c r="AS764" s="9" t="str">
        <f>AS5</f>
        <v>ANGGREK</v>
      </c>
      <c r="AT764" s="9" t="str">
        <f>AT5</f>
        <v>BOUGENVIL</v>
      </c>
      <c r="AU764" s="9" t="str">
        <f t="shared" ref="AU764:BJ764" si="1318">AU5</f>
        <v>CAMELIA II</v>
      </c>
      <c r="AV764" s="9" t="str">
        <f t="shared" si="1318"/>
        <v>DEWANDARU</v>
      </c>
      <c r="AW764" s="9" t="str">
        <f t="shared" si="1318"/>
        <v>EDELWEIS</v>
      </c>
      <c r="AX764" s="9" t="str">
        <f t="shared" si="1318"/>
        <v>FLAMBOYAN</v>
      </c>
      <c r="AY764" s="9" t="str">
        <f t="shared" si="1318"/>
        <v>GERANIUM</v>
      </c>
      <c r="AZ764" s="9" t="str">
        <f t="shared" si="1318"/>
        <v>HELIKONIA</v>
      </c>
      <c r="BA764" s="9" t="str">
        <f t="shared" si="1318"/>
        <v>IVY</v>
      </c>
      <c r="BB764" s="9" t="str">
        <f t="shared" si="1318"/>
        <v>KANA</v>
      </c>
      <c r="BC764" s="9" t="str">
        <f t="shared" si="1318"/>
        <v>IGD</v>
      </c>
      <c r="BD764" s="9" t="str">
        <f t="shared" si="1318"/>
        <v>HCU</v>
      </c>
      <c r="BE764" s="9" t="str">
        <f t="shared" si="1318"/>
        <v>PENUNJANG</v>
      </c>
      <c r="BF764" s="9" t="str">
        <f t="shared" si="1318"/>
        <v>PELAYANAN</v>
      </c>
      <c r="BG764" s="9" t="str">
        <f t="shared" si="1318"/>
        <v>ADMIN</v>
      </c>
      <c r="BH764" s="9" t="str">
        <f t="shared" si="1318"/>
        <v>ASRAMA</v>
      </c>
      <c r="BI764" s="9" t="str">
        <f t="shared" si="1318"/>
        <v>MASJID</v>
      </c>
      <c r="BJ764" s="9" t="str">
        <f t="shared" si="1318"/>
        <v>JUMLAH</v>
      </c>
    </row>
    <row r="765" spans="1:62" s="3" customFormat="1" ht="15.75">
      <c r="A765" s="10">
        <f>A752+1</f>
        <v>28</v>
      </c>
      <c r="B765" s="11" t="s">
        <v>39</v>
      </c>
      <c r="C765" s="12" t="s">
        <v>24</v>
      </c>
      <c r="D765" s="12"/>
      <c r="E765" s="12"/>
      <c r="F765" s="12"/>
      <c r="G765" s="12">
        <v>13</v>
      </c>
      <c r="H765" s="12">
        <v>15</v>
      </c>
      <c r="I765" s="12">
        <v>33</v>
      </c>
      <c r="J765" s="12">
        <v>2</v>
      </c>
      <c r="K765" s="12">
        <v>12</v>
      </c>
      <c r="L765" s="12">
        <v>9</v>
      </c>
      <c r="M765" s="12">
        <v>2</v>
      </c>
      <c r="N765" s="12"/>
      <c r="O765" s="12">
        <v>10</v>
      </c>
      <c r="P765" s="12">
        <v>6</v>
      </c>
      <c r="Q765" s="12"/>
      <c r="R765" s="12"/>
      <c r="S765" s="12"/>
      <c r="T765" s="12"/>
      <c r="U765" s="12">
        <f>SUM(E765:T765)</f>
        <v>102</v>
      </c>
      <c r="W765" s="23" t="s">
        <v>24</v>
      </c>
      <c r="X765" s="24">
        <v>0.26500000000000001</v>
      </c>
      <c r="Y765" s="24">
        <v>0.26500000000000001</v>
      </c>
      <c r="Z765" s="24">
        <v>0.26500000000000001</v>
      </c>
      <c r="AA765" s="24">
        <v>0.26500000000000001</v>
      </c>
      <c r="AB765" s="24">
        <v>0.26500000000000001</v>
      </c>
      <c r="AC765" s="24">
        <v>0.26500000000000001</v>
      </c>
      <c r="AD765" s="24">
        <v>0.26500000000000001</v>
      </c>
      <c r="AE765" s="24">
        <v>0.26500000000000001</v>
      </c>
      <c r="AF765" s="24">
        <v>0.26500000000000001</v>
      </c>
      <c r="AG765" s="24">
        <v>0.26500000000000001</v>
      </c>
      <c r="AH765" s="24">
        <v>0.26500000000000001</v>
      </c>
      <c r="AI765" s="24">
        <v>0.26500000000000001</v>
      </c>
      <c r="AJ765" s="24">
        <v>0.26500000000000001</v>
      </c>
      <c r="AK765" s="24">
        <v>0.26500000000000001</v>
      </c>
      <c r="AL765" s="24">
        <v>0.26500000000000001</v>
      </c>
      <c r="AM765" s="24">
        <v>0.26500000000000001</v>
      </c>
      <c r="AN765" s="24">
        <v>0.26500000000000001</v>
      </c>
      <c r="AP765" s="10">
        <f>AP752+1</f>
        <v>28</v>
      </c>
      <c r="AQ765" s="11" t="s">
        <v>41</v>
      </c>
      <c r="AR765" s="12" t="s">
        <v>24</v>
      </c>
      <c r="AS765" s="12">
        <f t="shared" ref="AS765:AT773" si="1319">X765*D765</f>
        <v>0</v>
      </c>
      <c r="AT765" s="12">
        <f t="shared" si="1319"/>
        <v>0</v>
      </c>
      <c r="AU765" s="12">
        <f t="shared" ref="AU765:AU773" si="1320">Z765*F765</f>
        <v>0</v>
      </c>
      <c r="AV765" s="12">
        <f t="shared" ref="AV765:AV773" si="1321">AA765*G765</f>
        <v>3.4449999999999998</v>
      </c>
      <c r="AW765" s="12">
        <f t="shared" ref="AW765:AW773" si="1322">AB765*H765</f>
        <v>3.9750000000000001</v>
      </c>
      <c r="AX765" s="12">
        <f t="shared" ref="AX765:AX773" si="1323">AC765*I765</f>
        <v>8.7449999999999992</v>
      </c>
      <c r="AY765" s="12">
        <f t="shared" ref="AY765:AY773" si="1324">AD765*J765</f>
        <v>0.53</v>
      </c>
      <c r="AZ765" s="12">
        <f t="shared" ref="AZ765:AZ773" si="1325">AE765*K765</f>
        <v>3.18</v>
      </c>
      <c r="BA765" s="12">
        <f t="shared" ref="BA765:BA773" si="1326">AF765*L765</f>
        <v>2.3849999999999998</v>
      </c>
      <c r="BB765" s="12">
        <f t="shared" ref="BB765:BB773" si="1327">AG765*M765</f>
        <v>0.53</v>
      </c>
      <c r="BC765" s="12">
        <f t="shared" ref="BC765:BC773" si="1328">AH765*N765</f>
        <v>0</v>
      </c>
      <c r="BD765" s="12">
        <f t="shared" ref="BD765:BD773" si="1329">AI765*O765</f>
        <v>2.65</v>
      </c>
      <c r="BE765" s="12">
        <f t="shared" ref="BE765:BE773" si="1330">AJ765*P765</f>
        <v>1.59</v>
      </c>
      <c r="BF765" s="12">
        <f t="shared" ref="BF765:BF773" si="1331">AK765*Q765</f>
        <v>0</v>
      </c>
      <c r="BG765" s="12">
        <f t="shared" ref="BG765:BG773" si="1332">AL765*R765</f>
        <v>0</v>
      </c>
      <c r="BH765" s="12">
        <f t="shared" ref="BH765:BH773" si="1333">AM765*S765</f>
        <v>0</v>
      </c>
      <c r="BI765" s="12">
        <f t="shared" ref="BI765:BI773" si="1334">AN765*T765</f>
        <v>0</v>
      </c>
      <c r="BJ765" s="12">
        <f>SUM(AT765:BI765)</f>
        <v>27.03</v>
      </c>
    </row>
    <row r="766" spans="1:62" s="3" customFormat="1" ht="15.75">
      <c r="A766" s="14"/>
      <c r="B766" s="15">
        <f>B753+1</f>
        <v>44620</v>
      </c>
      <c r="C766" s="12" t="s">
        <v>25</v>
      </c>
      <c r="D766" s="12"/>
      <c r="E766" s="12"/>
      <c r="F766" s="12"/>
      <c r="G766" s="12">
        <v>13</v>
      </c>
      <c r="H766" s="12">
        <v>13</v>
      </c>
      <c r="I766" s="12">
        <v>34</v>
      </c>
      <c r="J766" s="12">
        <v>2</v>
      </c>
      <c r="K766" s="12">
        <v>12</v>
      </c>
      <c r="L766" s="12">
        <v>9</v>
      </c>
      <c r="M766" s="12">
        <v>2</v>
      </c>
      <c r="N766" s="12"/>
      <c r="O766" s="12">
        <v>2</v>
      </c>
      <c r="P766" s="12">
        <v>2</v>
      </c>
      <c r="Q766" s="12"/>
      <c r="R766" s="12"/>
      <c r="S766" s="12"/>
      <c r="T766" s="12"/>
      <c r="U766" s="12">
        <f t="shared" ref="U766:U773" si="1335">SUM(E766:T766)</f>
        <v>89</v>
      </c>
      <c r="W766" s="23" t="s">
        <v>25</v>
      </c>
      <c r="X766" s="24">
        <v>0.22500000000000001</v>
      </c>
      <c r="Y766" s="24">
        <v>0.22500000000000001</v>
      </c>
      <c r="Z766" s="24">
        <v>0.22500000000000001</v>
      </c>
      <c r="AA766" s="24">
        <v>0.22500000000000001</v>
      </c>
      <c r="AB766" s="24">
        <v>0.22500000000000001</v>
      </c>
      <c r="AC766" s="24">
        <v>0.22500000000000001</v>
      </c>
      <c r="AD766" s="24">
        <v>0.22500000000000001</v>
      </c>
      <c r="AE766" s="24">
        <v>0.22500000000000001</v>
      </c>
      <c r="AF766" s="24">
        <v>0.22500000000000001</v>
      </c>
      <c r="AG766" s="24">
        <v>0.22500000000000001</v>
      </c>
      <c r="AH766" s="24">
        <v>0.22500000000000001</v>
      </c>
      <c r="AI766" s="24">
        <v>0.22500000000000001</v>
      </c>
      <c r="AJ766" s="24">
        <v>0.22500000000000001</v>
      </c>
      <c r="AK766" s="24">
        <v>0.22500000000000001</v>
      </c>
      <c r="AL766" s="24">
        <v>0.22500000000000001</v>
      </c>
      <c r="AM766" s="24">
        <v>0.22500000000000001</v>
      </c>
      <c r="AN766" s="24">
        <v>0.22500000000000001</v>
      </c>
      <c r="AP766" s="14"/>
      <c r="AQ766" s="15">
        <f>AQ753+1</f>
        <v>44255</v>
      </c>
      <c r="AR766" s="12" t="s">
        <v>25</v>
      </c>
      <c r="AS766" s="12">
        <f t="shared" si="1319"/>
        <v>0</v>
      </c>
      <c r="AT766" s="12">
        <f t="shared" si="1319"/>
        <v>0</v>
      </c>
      <c r="AU766" s="12">
        <f t="shared" si="1320"/>
        <v>0</v>
      </c>
      <c r="AV766" s="12">
        <f t="shared" si="1321"/>
        <v>2.9249999999999998</v>
      </c>
      <c r="AW766" s="12">
        <f t="shared" si="1322"/>
        <v>2.9249999999999998</v>
      </c>
      <c r="AX766" s="12">
        <f t="shared" si="1323"/>
        <v>7.65</v>
      </c>
      <c r="AY766" s="12">
        <f t="shared" si="1324"/>
        <v>0.45</v>
      </c>
      <c r="AZ766" s="12">
        <f t="shared" si="1325"/>
        <v>2.7</v>
      </c>
      <c r="BA766" s="12">
        <f t="shared" si="1326"/>
        <v>2.0249999999999999</v>
      </c>
      <c r="BB766" s="12">
        <f t="shared" si="1327"/>
        <v>0.45</v>
      </c>
      <c r="BC766" s="12">
        <f t="shared" si="1328"/>
        <v>0</v>
      </c>
      <c r="BD766" s="12">
        <f t="shared" si="1329"/>
        <v>0.45</v>
      </c>
      <c r="BE766" s="12">
        <f t="shared" si="1330"/>
        <v>0.45</v>
      </c>
      <c r="BF766" s="12">
        <f t="shared" si="1331"/>
        <v>0</v>
      </c>
      <c r="BG766" s="12">
        <f t="shared" si="1332"/>
        <v>0</v>
      </c>
      <c r="BH766" s="12">
        <f t="shared" si="1333"/>
        <v>0</v>
      </c>
      <c r="BI766" s="12">
        <f t="shared" si="1334"/>
        <v>0</v>
      </c>
      <c r="BJ766" s="12">
        <f t="shared" ref="BJ766:BJ773" si="1336">SUM(AT766:BI766)</f>
        <v>20.024999999999999</v>
      </c>
    </row>
    <row r="767" spans="1:62" s="3" customFormat="1" ht="15.75">
      <c r="A767" s="14"/>
      <c r="B767" s="14"/>
      <c r="C767" s="12" t="s">
        <v>26</v>
      </c>
      <c r="D767" s="12"/>
      <c r="E767" s="12">
        <v>6</v>
      </c>
      <c r="F767" s="12">
        <v>6</v>
      </c>
      <c r="G767" s="12">
        <v>6</v>
      </c>
      <c r="H767" s="12">
        <v>3</v>
      </c>
      <c r="I767" s="12">
        <v>5</v>
      </c>
      <c r="J767" s="12">
        <v>2</v>
      </c>
      <c r="K767" s="12">
        <v>3</v>
      </c>
      <c r="L767" s="12">
        <v>1</v>
      </c>
      <c r="M767" s="12">
        <v>1</v>
      </c>
      <c r="N767" s="12"/>
      <c r="O767" s="12">
        <v>4</v>
      </c>
      <c r="P767" s="12">
        <v>4</v>
      </c>
      <c r="Q767" s="12"/>
      <c r="R767" s="12"/>
      <c r="S767" s="12"/>
      <c r="T767" s="12"/>
      <c r="U767" s="12">
        <f t="shared" si="1335"/>
        <v>41</v>
      </c>
      <c r="W767" s="23" t="s">
        <v>26</v>
      </c>
      <c r="X767" s="24">
        <v>0.35</v>
      </c>
      <c r="Y767" s="24">
        <v>0.35</v>
      </c>
      <c r="Z767" s="24">
        <v>0.35</v>
      </c>
      <c r="AA767" s="24">
        <v>0.35</v>
      </c>
      <c r="AB767" s="24">
        <v>0.35</v>
      </c>
      <c r="AC767" s="24">
        <v>0.35</v>
      </c>
      <c r="AD767" s="24">
        <v>0.35</v>
      </c>
      <c r="AE767" s="24">
        <v>0.35</v>
      </c>
      <c r="AF767" s="24">
        <v>0.35</v>
      </c>
      <c r="AG767" s="24">
        <v>0.35</v>
      </c>
      <c r="AH767" s="24">
        <v>0.35</v>
      </c>
      <c r="AI767" s="24">
        <v>0.35</v>
      </c>
      <c r="AJ767" s="24">
        <v>0.35</v>
      </c>
      <c r="AK767" s="24">
        <v>0.35</v>
      </c>
      <c r="AL767" s="24">
        <v>0.35</v>
      </c>
      <c r="AM767" s="24">
        <v>0.35</v>
      </c>
      <c r="AN767" s="24">
        <v>0.35</v>
      </c>
      <c r="AP767" s="14"/>
      <c r="AQ767" s="14"/>
      <c r="AR767" s="12" t="s">
        <v>26</v>
      </c>
      <c r="AS767" s="12">
        <f t="shared" si="1319"/>
        <v>0</v>
      </c>
      <c r="AT767" s="12">
        <f t="shared" si="1319"/>
        <v>2.1</v>
      </c>
      <c r="AU767" s="12">
        <f t="shared" si="1320"/>
        <v>2.1</v>
      </c>
      <c r="AV767" s="12">
        <f t="shared" si="1321"/>
        <v>2.1</v>
      </c>
      <c r="AW767" s="12">
        <f t="shared" si="1322"/>
        <v>1.05</v>
      </c>
      <c r="AX767" s="12">
        <f t="shared" si="1323"/>
        <v>1.75</v>
      </c>
      <c r="AY767" s="12">
        <f t="shared" si="1324"/>
        <v>0.7</v>
      </c>
      <c r="AZ767" s="12">
        <f t="shared" si="1325"/>
        <v>1.05</v>
      </c>
      <c r="BA767" s="12">
        <f t="shared" si="1326"/>
        <v>0.35</v>
      </c>
      <c r="BB767" s="12">
        <f t="shared" si="1327"/>
        <v>0.35</v>
      </c>
      <c r="BC767" s="12">
        <f t="shared" si="1328"/>
        <v>0</v>
      </c>
      <c r="BD767" s="12">
        <f t="shared" si="1329"/>
        <v>1.4</v>
      </c>
      <c r="BE767" s="12">
        <f t="shared" si="1330"/>
        <v>1.4</v>
      </c>
      <c r="BF767" s="12">
        <f t="shared" si="1331"/>
        <v>0</v>
      </c>
      <c r="BG767" s="12">
        <f t="shared" si="1332"/>
        <v>0</v>
      </c>
      <c r="BH767" s="12">
        <f t="shared" si="1333"/>
        <v>0</v>
      </c>
      <c r="BI767" s="12">
        <f t="shared" si="1334"/>
        <v>0</v>
      </c>
      <c r="BJ767" s="12">
        <f t="shared" si="1336"/>
        <v>14.35</v>
      </c>
    </row>
    <row r="768" spans="1:62" s="3" customFormat="1" ht="15.75">
      <c r="A768" s="14"/>
      <c r="B768" s="14"/>
      <c r="C768" s="12" t="s">
        <v>27</v>
      </c>
      <c r="D768" s="12"/>
      <c r="E768" s="12">
        <v>9</v>
      </c>
      <c r="F768" s="12">
        <v>11</v>
      </c>
      <c r="G768" s="12">
        <v>1</v>
      </c>
      <c r="H768" s="12"/>
      <c r="I768" s="12">
        <v>7</v>
      </c>
      <c r="J768" s="12">
        <v>1</v>
      </c>
      <c r="K768" s="12">
        <v>2</v>
      </c>
      <c r="L768" s="12">
        <v>5</v>
      </c>
      <c r="M768" s="12">
        <v>3</v>
      </c>
      <c r="N768" s="12">
        <v>5</v>
      </c>
      <c r="O768" s="12">
        <v>4</v>
      </c>
      <c r="P768" s="12"/>
      <c r="Q768" s="12"/>
      <c r="R768" s="12"/>
      <c r="S768" s="12"/>
      <c r="T768" s="12"/>
      <c r="U768" s="12">
        <f t="shared" si="1335"/>
        <v>48</v>
      </c>
      <c r="W768" s="23" t="s">
        <v>27</v>
      </c>
      <c r="X768" s="24">
        <v>0.43</v>
      </c>
      <c r="Y768" s="24">
        <v>0.43</v>
      </c>
      <c r="Z768" s="24">
        <v>0.43</v>
      </c>
      <c r="AA768" s="24">
        <v>0.43</v>
      </c>
      <c r="AB768" s="24">
        <v>0.43</v>
      </c>
      <c r="AC768" s="24">
        <v>0.43</v>
      </c>
      <c r="AD768" s="24">
        <v>0.43</v>
      </c>
      <c r="AE768" s="24">
        <v>0.43</v>
      </c>
      <c r="AF768" s="24">
        <v>0.43</v>
      </c>
      <c r="AG768" s="24">
        <v>0.43</v>
      </c>
      <c r="AH768" s="24">
        <v>0.43</v>
      </c>
      <c r="AI768" s="24">
        <v>0.43</v>
      </c>
      <c r="AJ768" s="24">
        <v>0.43</v>
      </c>
      <c r="AK768" s="24">
        <v>0.43</v>
      </c>
      <c r="AL768" s="24">
        <v>0.43</v>
      </c>
      <c r="AM768" s="24">
        <v>0.43</v>
      </c>
      <c r="AN768" s="24">
        <v>0.43</v>
      </c>
      <c r="AP768" s="14"/>
      <c r="AQ768" s="14"/>
      <c r="AR768" s="12" t="s">
        <v>27</v>
      </c>
      <c r="AS768" s="12">
        <f t="shared" si="1319"/>
        <v>0</v>
      </c>
      <c r="AT768" s="12">
        <f t="shared" si="1319"/>
        <v>3.87</v>
      </c>
      <c r="AU768" s="12">
        <f t="shared" si="1320"/>
        <v>4.7300000000000004</v>
      </c>
      <c r="AV768" s="12">
        <f t="shared" si="1321"/>
        <v>0.43</v>
      </c>
      <c r="AW768" s="12">
        <f t="shared" si="1322"/>
        <v>0</v>
      </c>
      <c r="AX768" s="12">
        <f t="shared" si="1323"/>
        <v>3.01</v>
      </c>
      <c r="AY768" s="12">
        <f t="shared" si="1324"/>
        <v>0.43</v>
      </c>
      <c r="AZ768" s="12">
        <f t="shared" si="1325"/>
        <v>0.86</v>
      </c>
      <c r="BA768" s="12">
        <f t="shared" si="1326"/>
        <v>2.15</v>
      </c>
      <c r="BB768" s="12">
        <f t="shared" si="1327"/>
        <v>1.29</v>
      </c>
      <c r="BC768" s="12">
        <f t="shared" si="1328"/>
        <v>2.15</v>
      </c>
      <c r="BD768" s="12">
        <f t="shared" si="1329"/>
        <v>1.72</v>
      </c>
      <c r="BE768" s="12">
        <f t="shared" si="1330"/>
        <v>0</v>
      </c>
      <c r="BF768" s="12">
        <f t="shared" si="1331"/>
        <v>0</v>
      </c>
      <c r="BG768" s="12">
        <f t="shared" si="1332"/>
        <v>0</v>
      </c>
      <c r="BH768" s="12">
        <f t="shared" si="1333"/>
        <v>0</v>
      </c>
      <c r="BI768" s="12">
        <f t="shared" si="1334"/>
        <v>0</v>
      </c>
      <c r="BJ768" s="12">
        <f t="shared" si="1336"/>
        <v>20.64</v>
      </c>
    </row>
    <row r="769" spans="1:62" s="3" customFormat="1" ht="15.75">
      <c r="A769" s="14"/>
      <c r="B769" s="14"/>
      <c r="C769" s="12" t="s">
        <v>28</v>
      </c>
      <c r="D769" s="12"/>
      <c r="E769" s="12">
        <v>7</v>
      </c>
      <c r="F769" s="12">
        <v>7</v>
      </c>
      <c r="G769" s="12"/>
      <c r="H769" s="12">
        <v>4</v>
      </c>
      <c r="I769" s="12">
        <v>3</v>
      </c>
      <c r="J769" s="12"/>
      <c r="K769" s="12">
        <v>2</v>
      </c>
      <c r="L769" s="12">
        <v>1</v>
      </c>
      <c r="M769" s="12"/>
      <c r="N769" s="12">
        <v>8</v>
      </c>
      <c r="O769" s="12">
        <v>5</v>
      </c>
      <c r="P769" s="12"/>
      <c r="Q769" s="12"/>
      <c r="R769" s="12"/>
      <c r="S769" s="12"/>
      <c r="T769" s="12"/>
      <c r="U769" s="12">
        <f t="shared" si="1335"/>
        <v>37</v>
      </c>
      <c r="W769" s="23" t="s">
        <v>28</v>
      </c>
      <c r="X769" s="24">
        <v>0.5</v>
      </c>
      <c r="Y769" s="24">
        <v>0.5</v>
      </c>
      <c r="Z769" s="24">
        <v>0.5</v>
      </c>
      <c r="AA769" s="24">
        <v>0.5</v>
      </c>
      <c r="AB769" s="24">
        <v>0.5</v>
      </c>
      <c r="AC769" s="24">
        <v>0.5</v>
      </c>
      <c r="AD769" s="24">
        <v>0.5</v>
      </c>
      <c r="AE769" s="24">
        <v>0.5</v>
      </c>
      <c r="AF769" s="24">
        <v>0.5</v>
      </c>
      <c r="AG769" s="24">
        <v>0.5</v>
      </c>
      <c r="AH769" s="24">
        <v>0.5</v>
      </c>
      <c r="AI769" s="24">
        <v>0.5</v>
      </c>
      <c r="AJ769" s="24">
        <v>0.5</v>
      </c>
      <c r="AK769" s="24">
        <v>0.5</v>
      </c>
      <c r="AL769" s="24">
        <v>0.5</v>
      </c>
      <c r="AM769" s="24">
        <v>0.5</v>
      </c>
      <c r="AN769" s="24">
        <v>0.5</v>
      </c>
      <c r="AP769" s="14"/>
      <c r="AQ769" s="14"/>
      <c r="AR769" s="12" t="s">
        <v>28</v>
      </c>
      <c r="AS769" s="12">
        <f t="shared" si="1319"/>
        <v>0</v>
      </c>
      <c r="AT769" s="12">
        <f t="shared" si="1319"/>
        <v>3.5</v>
      </c>
      <c r="AU769" s="12">
        <f t="shared" si="1320"/>
        <v>3.5</v>
      </c>
      <c r="AV769" s="12">
        <f t="shared" si="1321"/>
        <v>0</v>
      </c>
      <c r="AW769" s="12">
        <f t="shared" si="1322"/>
        <v>2</v>
      </c>
      <c r="AX769" s="12">
        <f t="shared" si="1323"/>
        <v>1.5</v>
      </c>
      <c r="AY769" s="12">
        <f t="shared" si="1324"/>
        <v>0</v>
      </c>
      <c r="AZ769" s="12">
        <f t="shared" si="1325"/>
        <v>1</v>
      </c>
      <c r="BA769" s="12">
        <f t="shared" si="1326"/>
        <v>0.5</v>
      </c>
      <c r="BB769" s="12">
        <f t="shared" si="1327"/>
        <v>0</v>
      </c>
      <c r="BC769" s="12">
        <f t="shared" si="1328"/>
        <v>4</v>
      </c>
      <c r="BD769" s="12">
        <f t="shared" si="1329"/>
        <v>2.5</v>
      </c>
      <c r="BE769" s="12">
        <f t="shared" si="1330"/>
        <v>0</v>
      </c>
      <c r="BF769" s="12">
        <f t="shared" si="1331"/>
        <v>0</v>
      </c>
      <c r="BG769" s="12">
        <f t="shared" si="1332"/>
        <v>0</v>
      </c>
      <c r="BH769" s="12">
        <f t="shared" si="1333"/>
        <v>0</v>
      </c>
      <c r="BI769" s="12">
        <f t="shared" si="1334"/>
        <v>0</v>
      </c>
      <c r="BJ769" s="12">
        <f t="shared" si="1336"/>
        <v>18.5</v>
      </c>
    </row>
    <row r="770" spans="1:62" s="3" customFormat="1" ht="15.75">
      <c r="A770" s="14"/>
      <c r="B770" s="14"/>
      <c r="C770" s="12" t="s">
        <v>35</v>
      </c>
      <c r="D770" s="12"/>
      <c r="E770" s="12">
        <v>7</v>
      </c>
      <c r="F770" s="12">
        <v>8</v>
      </c>
      <c r="G770" s="12"/>
      <c r="H770" s="12">
        <v>5</v>
      </c>
      <c r="I770" s="12">
        <v>1</v>
      </c>
      <c r="J770" s="12"/>
      <c r="K770" s="12"/>
      <c r="L770" s="12">
        <v>3</v>
      </c>
      <c r="M770" s="12"/>
      <c r="N770" s="12">
        <v>3</v>
      </c>
      <c r="O770" s="12">
        <v>3</v>
      </c>
      <c r="P770" s="12"/>
      <c r="Q770" s="12"/>
      <c r="R770" s="12"/>
      <c r="S770" s="12"/>
      <c r="T770" s="12"/>
      <c r="U770" s="12">
        <f t="shared" si="1335"/>
        <v>30</v>
      </c>
      <c r="W770" s="23" t="s">
        <v>50</v>
      </c>
      <c r="X770" s="24">
        <v>8.5000000000000006E-2</v>
      </c>
      <c r="Y770" s="24">
        <v>8.5000000000000006E-2</v>
      </c>
      <c r="Z770" s="24">
        <v>8.5000000000000006E-2</v>
      </c>
      <c r="AA770" s="24">
        <v>8.5000000000000006E-2</v>
      </c>
      <c r="AB770" s="24">
        <v>8.5000000000000006E-2</v>
      </c>
      <c r="AC770" s="24">
        <v>8.5000000000000006E-2</v>
      </c>
      <c r="AD770" s="24">
        <v>8.5000000000000006E-2</v>
      </c>
      <c r="AE770" s="24">
        <v>8.5000000000000006E-2</v>
      </c>
      <c r="AF770" s="24">
        <v>8.5000000000000006E-2</v>
      </c>
      <c r="AG770" s="24">
        <v>8.5000000000000006E-2</v>
      </c>
      <c r="AH770" s="24">
        <v>8.5000000000000006E-2</v>
      </c>
      <c r="AI770" s="24">
        <v>8.5000000000000006E-2</v>
      </c>
      <c r="AJ770" s="24">
        <v>8.5000000000000006E-2</v>
      </c>
      <c r="AK770" s="24">
        <v>8.5000000000000006E-2</v>
      </c>
      <c r="AL770" s="24">
        <v>8.5000000000000006E-2</v>
      </c>
      <c r="AM770" s="24">
        <v>8.5000000000000006E-2</v>
      </c>
      <c r="AN770" s="24">
        <v>8.5000000000000006E-2</v>
      </c>
      <c r="AP770" s="14"/>
      <c r="AQ770" s="14"/>
      <c r="AR770" s="12" t="s">
        <v>35</v>
      </c>
      <c r="AS770" s="12">
        <f t="shared" si="1319"/>
        <v>0</v>
      </c>
      <c r="AT770" s="12">
        <f t="shared" si="1319"/>
        <v>0.59499999999999997</v>
      </c>
      <c r="AU770" s="12">
        <f t="shared" si="1320"/>
        <v>0.68</v>
      </c>
      <c r="AV770" s="12">
        <f t="shared" si="1321"/>
        <v>0</v>
      </c>
      <c r="AW770" s="12">
        <f t="shared" si="1322"/>
        <v>0.42499999999999999</v>
      </c>
      <c r="AX770" s="12">
        <f t="shared" si="1323"/>
        <v>8.5000000000000006E-2</v>
      </c>
      <c r="AY770" s="12">
        <f t="shared" si="1324"/>
        <v>0</v>
      </c>
      <c r="AZ770" s="12">
        <f t="shared" si="1325"/>
        <v>0</v>
      </c>
      <c r="BA770" s="12">
        <f t="shared" si="1326"/>
        <v>0.255</v>
      </c>
      <c r="BB770" s="12">
        <f t="shared" si="1327"/>
        <v>0</v>
      </c>
      <c r="BC770" s="12">
        <f t="shared" si="1328"/>
        <v>0.255</v>
      </c>
      <c r="BD770" s="12">
        <f t="shared" si="1329"/>
        <v>0.255</v>
      </c>
      <c r="BE770" s="12">
        <f t="shared" si="1330"/>
        <v>0</v>
      </c>
      <c r="BF770" s="12">
        <f t="shared" si="1331"/>
        <v>0</v>
      </c>
      <c r="BG770" s="12">
        <f t="shared" si="1332"/>
        <v>0</v>
      </c>
      <c r="BH770" s="12">
        <f t="shared" si="1333"/>
        <v>0</v>
      </c>
      <c r="BI770" s="12">
        <f t="shared" si="1334"/>
        <v>0</v>
      </c>
      <c r="BJ770" s="12">
        <f t="shared" si="1336"/>
        <v>2.5499999999999998</v>
      </c>
    </row>
    <row r="771" spans="1:62" s="3" customFormat="1" ht="15.75">
      <c r="A771" s="14"/>
      <c r="B771" s="14"/>
      <c r="C771" s="12" t="s">
        <v>36</v>
      </c>
      <c r="D771" s="12"/>
      <c r="E771" s="12">
        <v>5</v>
      </c>
      <c r="F771" s="12">
        <v>6</v>
      </c>
      <c r="G771" s="12"/>
      <c r="H771" s="12"/>
      <c r="I771" s="12"/>
      <c r="J771" s="12"/>
      <c r="K771" s="12"/>
      <c r="L771" s="12"/>
      <c r="M771" s="12"/>
      <c r="N771" s="12"/>
      <c r="O771" s="12">
        <v>4</v>
      </c>
      <c r="P771" s="12"/>
      <c r="Q771" s="12"/>
      <c r="R771" s="12"/>
      <c r="S771" s="12"/>
      <c r="T771" s="12"/>
      <c r="U771" s="12">
        <f t="shared" si="1335"/>
        <v>15</v>
      </c>
      <c r="W771" s="23" t="s">
        <v>51</v>
      </c>
      <c r="X771" s="24">
        <v>0.59</v>
      </c>
      <c r="Y771" s="24">
        <v>0.59</v>
      </c>
      <c r="Z771" s="24">
        <v>0.59</v>
      </c>
      <c r="AA771" s="24">
        <v>0.59</v>
      </c>
      <c r="AB771" s="24">
        <v>0.59</v>
      </c>
      <c r="AC771" s="24">
        <v>0.59</v>
      </c>
      <c r="AD771" s="24">
        <v>0.59</v>
      </c>
      <c r="AE771" s="24">
        <v>0.59</v>
      </c>
      <c r="AF771" s="24">
        <v>0.59</v>
      </c>
      <c r="AG771" s="24">
        <v>0.59</v>
      </c>
      <c r="AH771" s="24">
        <v>0.59</v>
      </c>
      <c r="AI771" s="24">
        <v>0.59</v>
      </c>
      <c r="AJ771" s="24">
        <v>0.59</v>
      </c>
      <c r="AK771" s="24">
        <v>0.59</v>
      </c>
      <c r="AL771" s="24">
        <v>0.59</v>
      </c>
      <c r="AM771" s="24">
        <v>0.59</v>
      </c>
      <c r="AN771" s="24">
        <v>0.59</v>
      </c>
      <c r="AP771" s="14"/>
      <c r="AQ771" s="14"/>
      <c r="AR771" s="12" t="s">
        <v>36</v>
      </c>
      <c r="AS771" s="12">
        <f t="shared" si="1319"/>
        <v>0</v>
      </c>
      <c r="AT771" s="12">
        <f t="shared" si="1319"/>
        <v>2.95</v>
      </c>
      <c r="AU771" s="12">
        <f t="shared" si="1320"/>
        <v>3.54</v>
      </c>
      <c r="AV771" s="12">
        <f t="shared" si="1321"/>
        <v>0</v>
      </c>
      <c r="AW771" s="12">
        <f t="shared" si="1322"/>
        <v>0</v>
      </c>
      <c r="AX771" s="12">
        <f t="shared" si="1323"/>
        <v>0</v>
      </c>
      <c r="AY771" s="12">
        <f t="shared" si="1324"/>
        <v>0</v>
      </c>
      <c r="AZ771" s="12">
        <f t="shared" si="1325"/>
        <v>0</v>
      </c>
      <c r="BA771" s="12">
        <f t="shared" si="1326"/>
        <v>0</v>
      </c>
      <c r="BB771" s="12">
        <f t="shared" si="1327"/>
        <v>0</v>
      </c>
      <c r="BC771" s="12">
        <f t="shared" si="1328"/>
        <v>0</v>
      </c>
      <c r="BD771" s="12">
        <f t="shared" si="1329"/>
        <v>2.36</v>
      </c>
      <c r="BE771" s="12">
        <f t="shared" si="1330"/>
        <v>0</v>
      </c>
      <c r="BF771" s="12">
        <f t="shared" si="1331"/>
        <v>0</v>
      </c>
      <c r="BG771" s="12">
        <f t="shared" si="1332"/>
        <v>0</v>
      </c>
      <c r="BH771" s="12">
        <f t="shared" si="1333"/>
        <v>0</v>
      </c>
      <c r="BI771" s="12">
        <f t="shared" si="1334"/>
        <v>0</v>
      </c>
      <c r="BJ771" s="12">
        <f t="shared" si="1336"/>
        <v>8.85</v>
      </c>
    </row>
    <row r="772" spans="1:62" s="3" customFormat="1" ht="15.75">
      <c r="A772" s="14"/>
      <c r="B772" s="14"/>
      <c r="C772" s="12" t="s">
        <v>31</v>
      </c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>
        <v>4</v>
      </c>
      <c r="O772" s="12">
        <v>1</v>
      </c>
      <c r="P772" s="12"/>
      <c r="Q772" s="12"/>
      <c r="R772" s="12"/>
      <c r="S772" s="12"/>
      <c r="T772" s="12"/>
      <c r="U772" s="12">
        <f t="shared" si="1335"/>
        <v>5</v>
      </c>
      <c r="W772" s="23" t="s">
        <v>31</v>
      </c>
      <c r="X772" s="24">
        <v>0.56999999999999995</v>
      </c>
      <c r="Y772" s="24">
        <v>0.56999999999999995</v>
      </c>
      <c r="Z772" s="24">
        <v>0.56999999999999995</v>
      </c>
      <c r="AA772" s="24">
        <v>0.56999999999999995</v>
      </c>
      <c r="AB772" s="24">
        <v>0.56999999999999995</v>
      </c>
      <c r="AC772" s="24">
        <v>0.56999999999999995</v>
      </c>
      <c r="AD772" s="24">
        <v>0.56999999999999995</v>
      </c>
      <c r="AE772" s="24">
        <v>0.56999999999999995</v>
      </c>
      <c r="AF772" s="24">
        <v>0.56999999999999995</v>
      </c>
      <c r="AG772" s="24">
        <v>0.56999999999999995</v>
      </c>
      <c r="AH772" s="24">
        <v>0.56999999999999995</v>
      </c>
      <c r="AI772" s="24">
        <v>0.56999999999999995</v>
      </c>
      <c r="AJ772" s="24">
        <v>0.56999999999999995</v>
      </c>
      <c r="AK772" s="24">
        <v>0.56999999999999995</v>
      </c>
      <c r="AL772" s="24">
        <v>0.56999999999999995</v>
      </c>
      <c r="AM772" s="24">
        <v>0.56999999999999995</v>
      </c>
      <c r="AN772" s="24">
        <v>0.56999999999999995</v>
      </c>
      <c r="AP772" s="14"/>
      <c r="AQ772" s="14"/>
      <c r="AR772" s="12" t="s">
        <v>31</v>
      </c>
      <c r="AS772" s="12">
        <f t="shared" si="1319"/>
        <v>0</v>
      </c>
      <c r="AT772" s="12">
        <f t="shared" si="1319"/>
        <v>0</v>
      </c>
      <c r="AU772" s="12">
        <f t="shared" si="1320"/>
        <v>0</v>
      </c>
      <c r="AV772" s="12">
        <f t="shared" si="1321"/>
        <v>0</v>
      </c>
      <c r="AW772" s="12">
        <f t="shared" si="1322"/>
        <v>0</v>
      </c>
      <c r="AX772" s="12">
        <f t="shared" si="1323"/>
        <v>0</v>
      </c>
      <c r="AY772" s="12">
        <f t="shared" si="1324"/>
        <v>0</v>
      </c>
      <c r="AZ772" s="12">
        <f t="shared" si="1325"/>
        <v>0</v>
      </c>
      <c r="BA772" s="12">
        <f t="shared" si="1326"/>
        <v>0</v>
      </c>
      <c r="BB772" s="12">
        <f t="shared" si="1327"/>
        <v>0</v>
      </c>
      <c r="BC772" s="12">
        <f t="shared" si="1328"/>
        <v>2.2799999999999998</v>
      </c>
      <c r="BD772" s="12">
        <f t="shared" si="1329"/>
        <v>0.56999999999999995</v>
      </c>
      <c r="BE772" s="12">
        <f t="shared" si="1330"/>
        <v>0</v>
      </c>
      <c r="BF772" s="12">
        <f t="shared" si="1331"/>
        <v>0</v>
      </c>
      <c r="BG772" s="12">
        <f t="shared" si="1332"/>
        <v>0</v>
      </c>
      <c r="BH772" s="12">
        <f t="shared" si="1333"/>
        <v>0</v>
      </c>
      <c r="BI772" s="12">
        <f t="shared" si="1334"/>
        <v>0</v>
      </c>
      <c r="BJ772" s="12">
        <f t="shared" si="1336"/>
        <v>2.85</v>
      </c>
    </row>
    <row r="773" spans="1:62" s="3" customFormat="1" ht="15.75">
      <c r="A773" s="16"/>
      <c r="B773" s="16"/>
      <c r="C773" s="12" t="s">
        <v>32</v>
      </c>
      <c r="D773" s="12"/>
      <c r="E773" s="12"/>
      <c r="F773" s="12"/>
      <c r="G773" s="12">
        <v>5</v>
      </c>
      <c r="H773" s="12">
        <v>4</v>
      </c>
      <c r="I773" s="12">
        <v>1</v>
      </c>
      <c r="J773" s="12"/>
      <c r="K773" s="12">
        <v>2</v>
      </c>
      <c r="L773" s="12"/>
      <c r="M773" s="12"/>
      <c r="N773" s="12"/>
      <c r="O773" s="12">
        <v>7</v>
      </c>
      <c r="P773" s="12"/>
      <c r="Q773" s="12"/>
      <c r="R773" s="12"/>
      <c r="S773" s="12"/>
      <c r="T773" s="12"/>
      <c r="U773" s="12">
        <f t="shared" si="1335"/>
        <v>19</v>
      </c>
      <c r="W773" s="23" t="s">
        <v>32</v>
      </c>
      <c r="X773" s="24">
        <v>0.4</v>
      </c>
      <c r="Y773" s="24">
        <v>0.4</v>
      </c>
      <c r="Z773" s="24">
        <v>0.4</v>
      </c>
      <c r="AA773" s="24">
        <v>0.4</v>
      </c>
      <c r="AB773" s="24">
        <v>0.4</v>
      </c>
      <c r="AC773" s="24">
        <v>0.4</v>
      </c>
      <c r="AD773" s="24">
        <v>0.4</v>
      </c>
      <c r="AE773" s="24">
        <v>0.4</v>
      </c>
      <c r="AF773" s="24">
        <v>0.4</v>
      </c>
      <c r="AG773" s="24">
        <v>0.4</v>
      </c>
      <c r="AH773" s="24">
        <v>0.4</v>
      </c>
      <c r="AI773" s="24">
        <v>0.4</v>
      </c>
      <c r="AJ773" s="24">
        <v>0.4</v>
      </c>
      <c r="AK773" s="24">
        <v>0.4</v>
      </c>
      <c r="AL773" s="24">
        <v>0.4</v>
      </c>
      <c r="AM773" s="24">
        <v>0.4</v>
      </c>
      <c r="AN773" s="24">
        <v>0.4</v>
      </c>
      <c r="AP773" s="16"/>
      <c r="AQ773" s="16"/>
      <c r="AR773" s="12" t="s">
        <v>32</v>
      </c>
      <c r="AS773" s="12">
        <f t="shared" si="1319"/>
        <v>0</v>
      </c>
      <c r="AT773" s="12">
        <f t="shared" si="1319"/>
        <v>0</v>
      </c>
      <c r="AU773" s="12">
        <f t="shared" si="1320"/>
        <v>0</v>
      </c>
      <c r="AV773" s="12">
        <f t="shared" si="1321"/>
        <v>2</v>
      </c>
      <c r="AW773" s="12">
        <f t="shared" si="1322"/>
        <v>1.6</v>
      </c>
      <c r="AX773" s="12">
        <f t="shared" si="1323"/>
        <v>0.4</v>
      </c>
      <c r="AY773" s="12">
        <f t="shared" si="1324"/>
        <v>0</v>
      </c>
      <c r="AZ773" s="12">
        <f t="shared" si="1325"/>
        <v>0.8</v>
      </c>
      <c r="BA773" s="12">
        <f t="shared" si="1326"/>
        <v>0</v>
      </c>
      <c r="BB773" s="12">
        <f t="shared" si="1327"/>
        <v>0</v>
      </c>
      <c r="BC773" s="12">
        <f t="shared" si="1328"/>
        <v>0</v>
      </c>
      <c r="BD773" s="12">
        <f t="shared" si="1329"/>
        <v>2.8</v>
      </c>
      <c r="BE773" s="12">
        <f t="shared" si="1330"/>
        <v>0</v>
      </c>
      <c r="BF773" s="12">
        <f t="shared" si="1331"/>
        <v>0</v>
      </c>
      <c r="BG773" s="12">
        <f t="shared" si="1332"/>
        <v>0</v>
      </c>
      <c r="BH773" s="12">
        <f t="shared" si="1333"/>
        <v>0</v>
      </c>
      <c r="BI773" s="12">
        <f t="shared" si="1334"/>
        <v>0</v>
      </c>
      <c r="BJ773" s="12">
        <f t="shared" si="1336"/>
        <v>7.6</v>
      </c>
    </row>
    <row r="774" spans="1:62" s="3" customFormat="1">
      <c r="A774" s="17"/>
      <c r="B774" s="18"/>
      <c r="C774" s="19" t="s">
        <v>33</v>
      </c>
      <c r="D774" s="19">
        <f>SUM(D765:D773)</f>
        <v>0</v>
      </c>
      <c r="E774" s="19">
        <f>SUM(E765:E773)</f>
        <v>34</v>
      </c>
      <c r="F774" s="19">
        <f t="shared" ref="F774:U774" si="1337">SUM(F765:F773)</f>
        <v>38</v>
      </c>
      <c r="G774" s="19">
        <f t="shared" si="1337"/>
        <v>38</v>
      </c>
      <c r="H774" s="19">
        <f t="shared" si="1337"/>
        <v>44</v>
      </c>
      <c r="I774" s="19">
        <f t="shared" si="1337"/>
        <v>84</v>
      </c>
      <c r="J774" s="19">
        <f t="shared" si="1337"/>
        <v>7</v>
      </c>
      <c r="K774" s="19">
        <f t="shared" si="1337"/>
        <v>33</v>
      </c>
      <c r="L774" s="19">
        <f t="shared" si="1337"/>
        <v>28</v>
      </c>
      <c r="M774" s="19">
        <f t="shared" si="1337"/>
        <v>8</v>
      </c>
      <c r="N774" s="19">
        <f t="shared" si="1337"/>
        <v>20</v>
      </c>
      <c r="O774" s="19">
        <f t="shared" si="1337"/>
        <v>40</v>
      </c>
      <c r="P774" s="19">
        <f t="shared" si="1337"/>
        <v>12</v>
      </c>
      <c r="Q774" s="19">
        <f t="shared" si="1337"/>
        <v>0</v>
      </c>
      <c r="R774" s="19">
        <f t="shared" si="1337"/>
        <v>0</v>
      </c>
      <c r="S774" s="19">
        <f t="shared" si="1337"/>
        <v>0</v>
      </c>
      <c r="T774" s="19">
        <f t="shared" si="1337"/>
        <v>0</v>
      </c>
      <c r="U774" s="19">
        <f t="shared" si="1337"/>
        <v>386</v>
      </c>
      <c r="AP774" s="17"/>
      <c r="AQ774" s="18"/>
      <c r="AR774" s="19" t="s">
        <v>33</v>
      </c>
      <c r="AS774" s="19">
        <f>SUM(AS765:AS773)</f>
        <v>0</v>
      </c>
      <c r="AT774" s="19">
        <f>SUM(AT765:AT773)</f>
        <v>13.015000000000001</v>
      </c>
      <c r="AU774" s="19">
        <f t="shared" ref="AU774:BJ774" si="1338">SUM(AU765:AU773)</f>
        <v>14.55</v>
      </c>
      <c r="AV774" s="19">
        <f t="shared" si="1338"/>
        <v>10.9</v>
      </c>
      <c r="AW774" s="19">
        <f t="shared" si="1338"/>
        <v>11.975</v>
      </c>
      <c r="AX774" s="19">
        <f t="shared" si="1338"/>
        <v>23.14</v>
      </c>
      <c r="AY774" s="19">
        <f t="shared" si="1338"/>
        <v>2.11</v>
      </c>
      <c r="AZ774" s="19">
        <f t="shared" si="1338"/>
        <v>9.59</v>
      </c>
      <c r="BA774" s="19">
        <f t="shared" si="1338"/>
        <v>7.665</v>
      </c>
      <c r="BB774" s="19">
        <f t="shared" si="1338"/>
        <v>2.62</v>
      </c>
      <c r="BC774" s="19">
        <f t="shared" si="1338"/>
        <v>8.6850000000000005</v>
      </c>
      <c r="BD774" s="19">
        <f t="shared" si="1338"/>
        <v>14.705</v>
      </c>
      <c r="BE774" s="19">
        <f t="shared" si="1338"/>
        <v>3.44</v>
      </c>
      <c r="BF774" s="19">
        <f t="shared" si="1338"/>
        <v>0</v>
      </c>
      <c r="BG774" s="19">
        <f t="shared" si="1338"/>
        <v>0</v>
      </c>
      <c r="BH774" s="19">
        <f t="shared" si="1338"/>
        <v>0</v>
      </c>
      <c r="BI774" s="19">
        <f t="shared" si="1338"/>
        <v>0</v>
      </c>
      <c r="BJ774" s="19">
        <f t="shared" si="1338"/>
        <v>122.395</v>
      </c>
    </row>
    <row r="775" spans="1:62">
      <c r="A775" s="92" t="s">
        <v>42</v>
      </c>
      <c r="B775" s="92"/>
      <c r="C775" s="92"/>
      <c r="D775" s="28">
        <f>D423+D436+D449+D462+D475+D488+D501+D514+D527+D540+D553+D566+D579+D592+D605+D618+D631+D644+D657+D670+D683+D696+D709+D722+D735+D748+D761+D774</f>
        <v>0</v>
      </c>
      <c r="E775" s="28">
        <f t="shared" ref="E775:U775" si="1339">E423+E436+E449+E462+E475+E488+E501+E514+E527+E540+E553+E566+E579+E592+E605+E618+E631+E644+E657+E670+E683+E696+E709+E722+E735+E748+E761+E774</f>
        <v>1000</v>
      </c>
      <c r="F775" s="28">
        <f t="shared" si="1339"/>
        <v>784</v>
      </c>
      <c r="G775" s="28">
        <f t="shared" si="1339"/>
        <v>1337</v>
      </c>
      <c r="H775" s="28">
        <f t="shared" si="1339"/>
        <v>1529</v>
      </c>
      <c r="I775" s="28">
        <f t="shared" si="1339"/>
        <v>1936</v>
      </c>
      <c r="J775" s="28">
        <f t="shared" si="1339"/>
        <v>540</v>
      </c>
      <c r="K775" s="28">
        <f t="shared" si="1339"/>
        <v>1277</v>
      </c>
      <c r="L775" s="28">
        <f t="shared" si="1339"/>
        <v>939</v>
      </c>
      <c r="M775" s="28">
        <f t="shared" si="1339"/>
        <v>313</v>
      </c>
      <c r="N775" s="28">
        <f t="shared" si="1339"/>
        <v>437</v>
      </c>
      <c r="O775" s="28">
        <f t="shared" si="1339"/>
        <v>1016</v>
      </c>
      <c r="P775" s="28">
        <f t="shared" si="1339"/>
        <v>340</v>
      </c>
      <c r="Q775" s="28">
        <f t="shared" si="1339"/>
        <v>810</v>
      </c>
      <c r="R775" s="28">
        <f t="shared" si="1339"/>
        <v>0</v>
      </c>
      <c r="S775" s="28">
        <f t="shared" si="1339"/>
        <v>0</v>
      </c>
      <c r="T775" s="28">
        <f t="shared" si="1339"/>
        <v>16</v>
      </c>
      <c r="U775" s="28">
        <f t="shared" si="1339"/>
        <v>12274</v>
      </c>
    </row>
    <row r="777" spans="1:62" ht="18">
      <c r="A777" s="31" t="s">
        <v>0</v>
      </c>
      <c r="AP777" s="4" t="s">
        <v>0</v>
      </c>
      <c r="AQ777" s="5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</row>
    <row r="778" spans="1:62">
      <c r="A778" s="7" t="s">
        <v>1</v>
      </c>
      <c r="B778" s="5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AP778" s="7" t="s">
        <v>1</v>
      </c>
      <c r="AQ778" s="5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</row>
    <row r="779" spans="1:62">
      <c r="A779" s="7" t="s">
        <v>53</v>
      </c>
      <c r="B779" s="5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AP779" s="7" t="s">
        <v>85</v>
      </c>
      <c r="AQ779" s="5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20"/>
      <c r="BD779" s="6"/>
      <c r="BE779" s="6"/>
      <c r="BF779" s="6"/>
      <c r="BG779" s="6"/>
      <c r="BH779" s="6"/>
      <c r="BI779" s="6"/>
      <c r="BJ779" s="6"/>
    </row>
    <row r="780" spans="1:62">
      <c r="B780" s="5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20"/>
      <c r="O780" s="6"/>
      <c r="P780" s="6"/>
      <c r="Q780" s="6"/>
      <c r="R780" s="6"/>
      <c r="S780" s="6"/>
      <c r="T780" s="6"/>
      <c r="U780" s="6"/>
    </row>
    <row r="781" spans="1:62" ht="106.5">
      <c r="A781" s="8" t="s">
        <v>2</v>
      </c>
      <c r="B781" s="8" t="s">
        <v>3</v>
      </c>
      <c r="C781" s="8" t="s">
        <v>4</v>
      </c>
      <c r="D781" s="9" t="str">
        <f t="shared" ref="D781:U781" si="1340">D5</f>
        <v>ANGGREK</v>
      </c>
      <c r="E781" s="9" t="str">
        <f t="shared" si="1340"/>
        <v>BOUGENVIL</v>
      </c>
      <c r="F781" s="9" t="str">
        <f t="shared" si="1340"/>
        <v>CAMELIA</v>
      </c>
      <c r="G781" s="9" t="str">
        <f t="shared" si="1340"/>
        <v>DEWANDARU</v>
      </c>
      <c r="H781" s="9" t="str">
        <f t="shared" si="1340"/>
        <v>EDELWEIS</v>
      </c>
      <c r="I781" s="9" t="str">
        <f t="shared" si="1340"/>
        <v>FLAMBOYAN</v>
      </c>
      <c r="J781" s="9" t="str">
        <f t="shared" si="1340"/>
        <v>GERANIUM</v>
      </c>
      <c r="K781" s="9" t="str">
        <f t="shared" si="1340"/>
        <v>HELIKONIA</v>
      </c>
      <c r="L781" s="9" t="str">
        <f t="shared" si="1340"/>
        <v>IVY</v>
      </c>
      <c r="M781" s="9" t="str">
        <f t="shared" si="1340"/>
        <v>KANA</v>
      </c>
      <c r="N781" s="9" t="str">
        <f t="shared" si="1340"/>
        <v>IGD</v>
      </c>
      <c r="O781" s="9" t="str">
        <f t="shared" si="1340"/>
        <v>HCU</v>
      </c>
      <c r="P781" s="9" t="str">
        <f t="shared" si="1340"/>
        <v>PENUNJANG</v>
      </c>
      <c r="Q781" s="9" t="str">
        <f t="shared" si="1340"/>
        <v>PELAYANAN</v>
      </c>
      <c r="R781" s="9" t="str">
        <f t="shared" si="1340"/>
        <v>ADMIN</v>
      </c>
      <c r="S781" s="9" t="str">
        <f t="shared" si="1340"/>
        <v>ASRAMA</v>
      </c>
      <c r="T781" s="9" t="str">
        <f t="shared" si="1340"/>
        <v>MASJID</v>
      </c>
      <c r="U781" s="9" t="str">
        <f t="shared" si="1340"/>
        <v>JUMLAH</v>
      </c>
      <c r="W781" s="21"/>
      <c r="X781" s="22" t="str">
        <f>X5</f>
        <v>ANGGREK</v>
      </c>
      <c r="Y781" s="22" t="str">
        <f>Y5</f>
        <v>BOUGENVIL</v>
      </c>
      <c r="Z781" s="22" t="str">
        <f t="shared" ref="Z781:AN781" si="1341">Z5</f>
        <v>CAMELIA</v>
      </c>
      <c r="AA781" s="22" t="str">
        <f t="shared" si="1341"/>
        <v>DEWANDARU</v>
      </c>
      <c r="AB781" s="22" t="str">
        <f t="shared" si="1341"/>
        <v>EDELWEIS</v>
      </c>
      <c r="AC781" s="22" t="str">
        <f t="shared" si="1341"/>
        <v>FLAMBOYAN</v>
      </c>
      <c r="AD781" s="22" t="str">
        <f t="shared" si="1341"/>
        <v>GERANIUM</v>
      </c>
      <c r="AE781" s="22" t="str">
        <f t="shared" si="1341"/>
        <v>HELIKONIA</v>
      </c>
      <c r="AF781" s="22" t="str">
        <f t="shared" si="1341"/>
        <v>IVY</v>
      </c>
      <c r="AG781" s="22" t="str">
        <f t="shared" si="1341"/>
        <v>KANA</v>
      </c>
      <c r="AH781" s="22" t="str">
        <f t="shared" si="1341"/>
        <v>IGD</v>
      </c>
      <c r="AI781" s="22" t="str">
        <f t="shared" si="1341"/>
        <v>HCU</v>
      </c>
      <c r="AJ781" s="22" t="str">
        <f t="shared" si="1341"/>
        <v>PENUNJANG</v>
      </c>
      <c r="AK781" s="22" t="str">
        <f t="shared" si="1341"/>
        <v>PELAYANAN</v>
      </c>
      <c r="AL781" s="22" t="str">
        <f t="shared" si="1341"/>
        <v>ADMIN</v>
      </c>
      <c r="AM781" s="22" t="str">
        <f t="shared" si="1341"/>
        <v>ASRAMA</v>
      </c>
      <c r="AN781" s="22" t="str">
        <f t="shared" si="1341"/>
        <v>MASJID</v>
      </c>
      <c r="AP781" s="8" t="s">
        <v>2</v>
      </c>
      <c r="AQ781" s="8" t="s">
        <v>3</v>
      </c>
      <c r="AR781" s="8" t="s">
        <v>4</v>
      </c>
      <c r="AS781" s="9" t="str">
        <f>AS5</f>
        <v>ANGGREK</v>
      </c>
      <c r="AT781" s="9" t="str">
        <f>AT5</f>
        <v>BOUGENVIL</v>
      </c>
      <c r="AU781" s="9" t="str">
        <f t="shared" ref="AU781:BJ781" si="1342">AU5</f>
        <v>CAMELIA II</v>
      </c>
      <c r="AV781" s="9" t="str">
        <f t="shared" si="1342"/>
        <v>DEWANDARU</v>
      </c>
      <c r="AW781" s="9" t="str">
        <f t="shared" si="1342"/>
        <v>EDELWEIS</v>
      </c>
      <c r="AX781" s="9" t="str">
        <f t="shared" si="1342"/>
        <v>FLAMBOYAN</v>
      </c>
      <c r="AY781" s="9" t="str">
        <f t="shared" si="1342"/>
        <v>GERANIUM</v>
      </c>
      <c r="AZ781" s="9" t="str">
        <f t="shared" si="1342"/>
        <v>HELIKONIA</v>
      </c>
      <c r="BA781" s="9" t="str">
        <f t="shared" si="1342"/>
        <v>IVY</v>
      </c>
      <c r="BB781" s="9" t="str">
        <f t="shared" si="1342"/>
        <v>KANA</v>
      </c>
      <c r="BC781" s="9" t="str">
        <f t="shared" si="1342"/>
        <v>IGD</v>
      </c>
      <c r="BD781" s="9" t="str">
        <f t="shared" si="1342"/>
        <v>HCU</v>
      </c>
      <c r="BE781" s="9" t="str">
        <f t="shared" si="1342"/>
        <v>PENUNJANG</v>
      </c>
      <c r="BF781" s="9" t="str">
        <f t="shared" si="1342"/>
        <v>PELAYANAN</v>
      </c>
      <c r="BG781" s="9" t="str">
        <f t="shared" si="1342"/>
        <v>ADMIN</v>
      </c>
      <c r="BH781" s="9" t="str">
        <f t="shared" si="1342"/>
        <v>ASRAMA</v>
      </c>
      <c r="BI781" s="9" t="str">
        <f t="shared" si="1342"/>
        <v>MASJID</v>
      </c>
      <c r="BJ781" s="9" t="str">
        <f t="shared" si="1342"/>
        <v>JUMLAH</v>
      </c>
    </row>
    <row r="782" spans="1:62" ht="15.75">
      <c r="A782" s="10">
        <v>1</v>
      </c>
      <c r="B782" s="11" t="s">
        <v>23</v>
      </c>
      <c r="C782" s="12" t="s">
        <v>24</v>
      </c>
      <c r="D782" s="12"/>
      <c r="E782" s="12"/>
      <c r="F782" s="12"/>
      <c r="G782" s="12">
        <v>11</v>
      </c>
      <c r="H782" s="12">
        <v>16</v>
      </c>
      <c r="I782" s="12">
        <v>37</v>
      </c>
      <c r="J782" s="12"/>
      <c r="K782" s="12">
        <v>9</v>
      </c>
      <c r="L782" s="12">
        <v>2</v>
      </c>
      <c r="M782" s="12"/>
      <c r="N782" s="12"/>
      <c r="O782" s="12">
        <v>10</v>
      </c>
      <c r="P782" s="12"/>
      <c r="Q782" s="12"/>
      <c r="R782" s="12"/>
      <c r="S782" s="12"/>
      <c r="T782" s="12"/>
      <c r="U782" s="12">
        <f>SUM(E782:T782)</f>
        <v>85</v>
      </c>
      <c r="W782" s="23" t="s">
        <v>24</v>
      </c>
      <c r="X782" s="24">
        <v>0.26500000000000001</v>
      </c>
      <c r="Y782" s="24">
        <v>0.26500000000000001</v>
      </c>
      <c r="Z782" s="24">
        <v>0.26500000000000001</v>
      </c>
      <c r="AA782" s="24">
        <v>0.26500000000000001</v>
      </c>
      <c r="AB782" s="24">
        <v>0.26500000000000001</v>
      </c>
      <c r="AC782" s="24">
        <v>0.26500000000000001</v>
      </c>
      <c r="AD782" s="24">
        <v>0.26500000000000001</v>
      </c>
      <c r="AE782" s="24">
        <v>0.26500000000000001</v>
      </c>
      <c r="AF782" s="24">
        <v>0.26500000000000001</v>
      </c>
      <c r="AG782" s="24">
        <v>0.26500000000000001</v>
      </c>
      <c r="AH782" s="24">
        <v>0.26500000000000001</v>
      </c>
      <c r="AI782" s="24">
        <v>0.26500000000000001</v>
      </c>
      <c r="AJ782" s="24">
        <v>0.26500000000000001</v>
      </c>
      <c r="AK782" s="24">
        <v>0.26500000000000001</v>
      </c>
      <c r="AL782" s="24">
        <v>0.26500000000000001</v>
      </c>
      <c r="AM782" s="24">
        <v>0.26500000000000001</v>
      </c>
      <c r="AN782" s="24">
        <v>0.26500000000000001</v>
      </c>
      <c r="AP782" s="10">
        <v>1</v>
      </c>
      <c r="AQ782" s="11" t="s">
        <v>34</v>
      </c>
      <c r="AR782" s="12" t="s">
        <v>24</v>
      </c>
      <c r="AS782" s="12">
        <f>X782*D782</f>
        <v>0</v>
      </c>
      <c r="AT782" s="12">
        <f t="shared" ref="AT782:BI782" si="1343">Y782*E782</f>
        <v>0</v>
      </c>
      <c r="AU782" s="12">
        <f t="shared" si="1343"/>
        <v>0</v>
      </c>
      <c r="AV782" s="12">
        <f t="shared" si="1343"/>
        <v>2.915</v>
      </c>
      <c r="AW782" s="12">
        <f t="shared" si="1343"/>
        <v>4.24</v>
      </c>
      <c r="AX782" s="12">
        <f t="shared" si="1343"/>
        <v>9.8049999999999997</v>
      </c>
      <c r="AY782" s="12">
        <f t="shared" si="1343"/>
        <v>0</v>
      </c>
      <c r="AZ782" s="12">
        <f t="shared" si="1343"/>
        <v>2.3849999999999998</v>
      </c>
      <c r="BA782" s="12">
        <f t="shared" si="1343"/>
        <v>0.53</v>
      </c>
      <c r="BB782" s="12">
        <f t="shared" si="1343"/>
        <v>0</v>
      </c>
      <c r="BC782" s="12">
        <f t="shared" si="1343"/>
        <v>0</v>
      </c>
      <c r="BD782" s="12">
        <f t="shared" si="1343"/>
        <v>2.65</v>
      </c>
      <c r="BE782" s="12">
        <f t="shared" si="1343"/>
        <v>0</v>
      </c>
      <c r="BF782" s="12">
        <f t="shared" si="1343"/>
        <v>0</v>
      </c>
      <c r="BG782" s="12">
        <f t="shared" si="1343"/>
        <v>0</v>
      </c>
      <c r="BH782" s="12">
        <f t="shared" si="1343"/>
        <v>0</v>
      </c>
      <c r="BI782" s="12">
        <f t="shared" si="1343"/>
        <v>0</v>
      </c>
      <c r="BJ782" s="12">
        <f>SUM(AT782:BI782)</f>
        <v>22.524999999999999</v>
      </c>
    </row>
    <row r="783" spans="1:62" ht="15.75">
      <c r="A783" s="14"/>
      <c r="B783" s="15">
        <v>44621</v>
      </c>
      <c r="C783" s="12" t="s">
        <v>25</v>
      </c>
      <c r="D783" s="12"/>
      <c r="E783" s="12"/>
      <c r="F783" s="12"/>
      <c r="G783" s="12">
        <v>8</v>
      </c>
      <c r="H783" s="12">
        <v>19</v>
      </c>
      <c r="I783" s="12">
        <v>27</v>
      </c>
      <c r="J783" s="12"/>
      <c r="K783" s="12">
        <v>8</v>
      </c>
      <c r="L783" s="12">
        <v>2</v>
      </c>
      <c r="M783" s="12"/>
      <c r="N783" s="12"/>
      <c r="O783" s="12">
        <v>2</v>
      </c>
      <c r="P783" s="12"/>
      <c r="Q783" s="12"/>
      <c r="R783" s="12"/>
      <c r="S783" s="12"/>
      <c r="T783" s="12"/>
      <c r="U783" s="12">
        <f t="shared" ref="U783:U790" si="1344">SUM(E783:T783)</f>
        <v>66</v>
      </c>
      <c r="W783" s="23" t="s">
        <v>25</v>
      </c>
      <c r="X783" s="24">
        <v>0.22500000000000001</v>
      </c>
      <c r="Y783" s="24">
        <v>0.22500000000000001</v>
      </c>
      <c r="Z783" s="24">
        <v>0.22500000000000001</v>
      </c>
      <c r="AA783" s="24">
        <v>0.22500000000000001</v>
      </c>
      <c r="AB783" s="24">
        <v>0.22500000000000001</v>
      </c>
      <c r="AC783" s="24">
        <v>0.22500000000000001</v>
      </c>
      <c r="AD783" s="24">
        <v>0.22500000000000001</v>
      </c>
      <c r="AE783" s="24">
        <v>0.22500000000000001</v>
      </c>
      <c r="AF783" s="24">
        <v>0.22500000000000001</v>
      </c>
      <c r="AG783" s="24">
        <v>0.22500000000000001</v>
      </c>
      <c r="AH783" s="24">
        <v>0.22500000000000001</v>
      </c>
      <c r="AI783" s="24">
        <v>0.22500000000000001</v>
      </c>
      <c r="AJ783" s="24">
        <v>0.22500000000000001</v>
      </c>
      <c r="AK783" s="24">
        <v>0.22500000000000001</v>
      </c>
      <c r="AL783" s="24">
        <v>0.22500000000000001</v>
      </c>
      <c r="AM783" s="24">
        <v>0.22500000000000001</v>
      </c>
      <c r="AN783" s="24">
        <v>0.22500000000000001</v>
      </c>
      <c r="AP783" s="14"/>
      <c r="AQ783" s="15">
        <v>44256</v>
      </c>
      <c r="AR783" s="12" t="s">
        <v>25</v>
      </c>
      <c r="AS783" s="12">
        <f t="shared" ref="AS783:AS790" si="1345">X783*D782</f>
        <v>0</v>
      </c>
      <c r="AT783" s="12">
        <f t="shared" ref="AT783:BI790" si="1346">Y783*E782</f>
        <v>0</v>
      </c>
      <c r="AU783" s="12">
        <f t="shared" si="1346"/>
        <v>0</v>
      </c>
      <c r="AV783" s="12">
        <f t="shared" si="1346"/>
        <v>2.4750000000000001</v>
      </c>
      <c r="AW783" s="12">
        <f t="shared" si="1346"/>
        <v>3.6</v>
      </c>
      <c r="AX783" s="12">
        <f t="shared" si="1346"/>
        <v>8.3249999999999993</v>
      </c>
      <c r="AY783" s="12">
        <f t="shared" si="1346"/>
        <v>0</v>
      </c>
      <c r="AZ783" s="12">
        <f t="shared" si="1346"/>
        <v>2.0249999999999999</v>
      </c>
      <c r="BA783" s="12">
        <f t="shared" si="1346"/>
        <v>0.45</v>
      </c>
      <c r="BB783" s="12">
        <f t="shared" si="1346"/>
        <v>0</v>
      </c>
      <c r="BC783" s="12">
        <f t="shared" si="1346"/>
        <v>0</v>
      </c>
      <c r="BD783" s="12">
        <f t="shared" si="1346"/>
        <v>2.25</v>
      </c>
      <c r="BE783" s="12">
        <f t="shared" si="1346"/>
        <v>0</v>
      </c>
      <c r="BF783" s="12">
        <f t="shared" si="1346"/>
        <v>0</v>
      </c>
      <c r="BG783" s="12">
        <f t="shared" si="1346"/>
        <v>0</v>
      </c>
      <c r="BH783" s="12">
        <f t="shared" si="1346"/>
        <v>0</v>
      </c>
      <c r="BI783" s="12">
        <f t="shared" si="1346"/>
        <v>0</v>
      </c>
      <c r="BJ783" s="12">
        <f t="shared" ref="BJ783:BJ790" si="1347">SUM(AT783:BI783)</f>
        <v>19.125</v>
      </c>
    </row>
    <row r="784" spans="1:62" ht="15.75">
      <c r="A784" s="14"/>
      <c r="B784" s="14"/>
      <c r="C784" s="12" t="s">
        <v>26</v>
      </c>
      <c r="D784" s="12"/>
      <c r="E784" s="12"/>
      <c r="F784" s="12"/>
      <c r="G784" s="12">
        <v>7</v>
      </c>
      <c r="H784" s="12">
        <v>5</v>
      </c>
      <c r="I784" s="12">
        <v>6</v>
      </c>
      <c r="J784" s="12"/>
      <c r="K784" s="12">
        <v>5</v>
      </c>
      <c r="L784" s="12">
        <v>1</v>
      </c>
      <c r="M784" s="12"/>
      <c r="N784" s="12"/>
      <c r="O784" s="12">
        <v>3</v>
      </c>
      <c r="P784" s="12"/>
      <c r="Q784" s="12"/>
      <c r="R784" s="12"/>
      <c r="S784" s="12"/>
      <c r="T784" s="12"/>
      <c r="U784" s="12">
        <f t="shared" si="1344"/>
        <v>27</v>
      </c>
      <c r="W784" s="23" t="s">
        <v>26</v>
      </c>
      <c r="X784" s="24">
        <v>0.35</v>
      </c>
      <c r="Y784" s="24">
        <v>0.35</v>
      </c>
      <c r="Z784" s="24">
        <v>0.35</v>
      </c>
      <c r="AA784" s="24">
        <v>0.35</v>
      </c>
      <c r="AB784" s="24">
        <v>0.35</v>
      </c>
      <c r="AC784" s="24">
        <v>0.35</v>
      </c>
      <c r="AD784" s="24">
        <v>0.35</v>
      </c>
      <c r="AE784" s="24">
        <v>0.35</v>
      </c>
      <c r="AF784" s="24">
        <v>0.35</v>
      </c>
      <c r="AG784" s="24">
        <v>0.35</v>
      </c>
      <c r="AH784" s="24">
        <v>0.35</v>
      </c>
      <c r="AI784" s="24">
        <v>0.35</v>
      </c>
      <c r="AJ784" s="24">
        <v>0.35</v>
      </c>
      <c r="AK784" s="24">
        <v>0.35</v>
      </c>
      <c r="AL784" s="24">
        <v>0.35</v>
      </c>
      <c r="AM784" s="24">
        <v>0.35</v>
      </c>
      <c r="AN784" s="24">
        <v>0.35</v>
      </c>
      <c r="AP784" s="14"/>
      <c r="AQ784" s="14"/>
      <c r="AR784" s="12" t="s">
        <v>26</v>
      </c>
      <c r="AS784" s="12">
        <f t="shared" si="1345"/>
        <v>0</v>
      </c>
      <c r="AT784" s="12">
        <f t="shared" si="1346"/>
        <v>0</v>
      </c>
      <c r="AU784" s="12">
        <f t="shared" si="1346"/>
        <v>0</v>
      </c>
      <c r="AV784" s="12">
        <f t="shared" si="1346"/>
        <v>2.8</v>
      </c>
      <c r="AW784" s="12">
        <f t="shared" si="1346"/>
        <v>6.65</v>
      </c>
      <c r="AX784" s="12">
        <f t="shared" si="1346"/>
        <v>9.4499999999999993</v>
      </c>
      <c r="AY784" s="12">
        <f t="shared" si="1346"/>
        <v>0</v>
      </c>
      <c r="AZ784" s="12">
        <f t="shared" si="1346"/>
        <v>2.8</v>
      </c>
      <c r="BA784" s="12">
        <f t="shared" si="1346"/>
        <v>0.7</v>
      </c>
      <c r="BB784" s="12">
        <f t="shared" si="1346"/>
        <v>0</v>
      </c>
      <c r="BC784" s="12">
        <f t="shared" si="1346"/>
        <v>0</v>
      </c>
      <c r="BD784" s="12">
        <f t="shared" si="1346"/>
        <v>0.7</v>
      </c>
      <c r="BE784" s="12">
        <f t="shared" si="1346"/>
        <v>0</v>
      </c>
      <c r="BF784" s="12">
        <f t="shared" si="1346"/>
        <v>0</v>
      </c>
      <c r="BG784" s="12">
        <f t="shared" si="1346"/>
        <v>0</v>
      </c>
      <c r="BH784" s="12">
        <f t="shared" si="1346"/>
        <v>0</v>
      </c>
      <c r="BI784" s="12">
        <f t="shared" si="1346"/>
        <v>0</v>
      </c>
      <c r="BJ784" s="12">
        <f t="shared" si="1347"/>
        <v>23.1</v>
      </c>
    </row>
    <row r="785" spans="1:62" ht="15.75">
      <c r="A785" s="14"/>
      <c r="B785" s="14"/>
      <c r="C785" s="12" t="s">
        <v>27</v>
      </c>
      <c r="D785" s="12"/>
      <c r="E785" s="12">
        <v>7</v>
      </c>
      <c r="F785" s="12">
        <v>5</v>
      </c>
      <c r="G785" s="12">
        <v>1</v>
      </c>
      <c r="H785" s="12">
        <v>7</v>
      </c>
      <c r="I785" s="12">
        <v>4</v>
      </c>
      <c r="J785" s="12">
        <v>3</v>
      </c>
      <c r="K785" s="12">
        <v>3</v>
      </c>
      <c r="L785" s="12">
        <v>3</v>
      </c>
      <c r="M785" s="12">
        <v>4</v>
      </c>
      <c r="N785" s="12"/>
      <c r="O785" s="12">
        <v>2</v>
      </c>
      <c r="P785" s="12"/>
      <c r="Q785" s="12"/>
      <c r="R785" s="12"/>
      <c r="S785" s="12"/>
      <c r="T785" s="12"/>
      <c r="U785" s="12">
        <f t="shared" si="1344"/>
        <v>39</v>
      </c>
      <c r="W785" s="23" t="s">
        <v>27</v>
      </c>
      <c r="X785" s="24">
        <v>0.43</v>
      </c>
      <c r="Y785" s="24">
        <v>0.43</v>
      </c>
      <c r="Z785" s="24">
        <v>0.43</v>
      </c>
      <c r="AA785" s="24">
        <v>0.43</v>
      </c>
      <c r="AB785" s="24">
        <v>0.43</v>
      </c>
      <c r="AC785" s="24">
        <v>0.43</v>
      </c>
      <c r="AD785" s="24">
        <v>0.43</v>
      </c>
      <c r="AE785" s="24">
        <v>0.43</v>
      </c>
      <c r="AF785" s="24">
        <v>0.43</v>
      </c>
      <c r="AG785" s="24">
        <v>0.43</v>
      </c>
      <c r="AH785" s="24">
        <v>0.43</v>
      </c>
      <c r="AI785" s="24">
        <v>0.43</v>
      </c>
      <c r="AJ785" s="24">
        <v>0.43</v>
      </c>
      <c r="AK785" s="24">
        <v>0.43</v>
      </c>
      <c r="AL785" s="24">
        <v>0.43</v>
      </c>
      <c r="AM785" s="24">
        <v>0.43</v>
      </c>
      <c r="AN785" s="24">
        <v>0.43</v>
      </c>
      <c r="AP785" s="14"/>
      <c r="AQ785" s="14"/>
      <c r="AR785" s="12" t="s">
        <v>27</v>
      </c>
      <c r="AS785" s="12">
        <f t="shared" si="1345"/>
        <v>0</v>
      </c>
      <c r="AT785" s="12">
        <f t="shared" si="1346"/>
        <v>0</v>
      </c>
      <c r="AU785" s="12">
        <f t="shared" si="1346"/>
        <v>0</v>
      </c>
      <c r="AV785" s="12">
        <f t="shared" si="1346"/>
        <v>3.01</v>
      </c>
      <c r="AW785" s="12">
        <f t="shared" si="1346"/>
        <v>2.15</v>
      </c>
      <c r="AX785" s="12">
        <f t="shared" si="1346"/>
        <v>2.58</v>
      </c>
      <c r="AY785" s="12">
        <f t="shared" si="1346"/>
        <v>0</v>
      </c>
      <c r="AZ785" s="12">
        <f t="shared" si="1346"/>
        <v>2.15</v>
      </c>
      <c r="BA785" s="12">
        <f t="shared" si="1346"/>
        <v>0.43</v>
      </c>
      <c r="BB785" s="12">
        <f t="shared" si="1346"/>
        <v>0</v>
      </c>
      <c r="BC785" s="12">
        <f t="shared" si="1346"/>
        <v>0</v>
      </c>
      <c r="BD785" s="12">
        <f t="shared" si="1346"/>
        <v>1.29</v>
      </c>
      <c r="BE785" s="12">
        <f t="shared" si="1346"/>
        <v>0</v>
      </c>
      <c r="BF785" s="12">
        <f t="shared" si="1346"/>
        <v>0</v>
      </c>
      <c r="BG785" s="12">
        <f t="shared" si="1346"/>
        <v>0</v>
      </c>
      <c r="BH785" s="12">
        <f t="shared" si="1346"/>
        <v>0</v>
      </c>
      <c r="BI785" s="12">
        <f t="shared" si="1346"/>
        <v>0</v>
      </c>
      <c r="BJ785" s="12">
        <f t="shared" si="1347"/>
        <v>11.61</v>
      </c>
    </row>
    <row r="786" spans="1:62" ht="15.75">
      <c r="A786" s="14"/>
      <c r="B786" s="14"/>
      <c r="C786" s="12" t="s">
        <v>28</v>
      </c>
      <c r="D786" s="12"/>
      <c r="E786" s="12">
        <v>9</v>
      </c>
      <c r="F786" s="12">
        <v>7</v>
      </c>
      <c r="G786" s="12">
        <v>1</v>
      </c>
      <c r="H786" s="12">
        <v>9</v>
      </c>
      <c r="I786" s="12">
        <v>2</v>
      </c>
      <c r="J786" s="12"/>
      <c r="K786" s="12">
        <v>3</v>
      </c>
      <c r="L786" s="12">
        <v>2</v>
      </c>
      <c r="M786" s="12">
        <v>7</v>
      </c>
      <c r="N786" s="12"/>
      <c r="O786" s="12">
        <v>4</v>
      </c>
      <c r="P786" s="12"/>
      <c r="Q786" s="12"/>
      <c r="R786" s="12"/>
      <c r="S786" s="12"/>
      <c r="T786" s="12"/>
      <c r="U786" s="12">
        <f t="shared" si="1344"/>
        <v>44</v>
      </c>
      <c r="W786" s="23" t="s">
        <v>28</v>
      </c>
      <c r="X786" s="24">
        <v>0.5</v>
      </c>
      <c r="Y786" s="24">
        <v>0.5</v>
      </c>
      <c r="Z786" s="24">
        <v>0.5</v>
      </c>
      <c r="AA786" s="24">
        <v>0.5</v>
      </c>
      <c r="AB786" s="24">
        <v>0.5</v>
      </c>
      <c r="AC786" s="24">
        <v>0.5</v>
      </c>
      <c r="AD786" s="24">
        <v>0.5</v>
      </c>
      <c r="AE786" s="24">
        <v>0.5</v>
      </c>
      <c r="AF786" s="24">
        <v>0.5</v>
      </c>
      <c r="AG786" s="24">
        <v>0.5</v>
      </c>
      <c r="AH786" s="24">
        <v>0.5</v>
      </c>
      <c r="AI786" s="24">
        <v>0.5</v>
      </c>
      <c r="AJ786" s="24">
        <v>0.5</v>
      </c>
      <c r="AK786" s="24">
        <v>0.5</v>
      </c>
      <c r="AL786" s="24">
        <v>0.5</v>
      </c>
      <c r="AM786" s="24">
        <v>0.5</v>
      </c>
      <c r="AN786" s="24">
        <v>0.5</v>
      </c>
      <c r="AP786" s="14"/>
      <c r="AQ786" s="14"/>
      <c r="AR786" s="12" t="s">
        <v>28</v>
      </c>
      <c r="AS786" s="12">
        <f t="shared" si="1345"/>
        <v>0</v>
      </c>
      <c r="AT786" s="12">
        <f t="shared" si="1346"/>
        <v>3.5</v>
      </c>
      <c r="AU786" s="12">
        <f t="shared" si="1346"/>
        <v>2.5</v>
      </c>
      <c r="AV786" s="12">
        <f t="shared" si="1346"/>
        <v>0.5</v>
      </c>
      <c r="AW786" s="12">
        <f t="shared" si="1346"/>
        <v>3.5</v>
      </c>
      <c r="AX786" s="12">
        <f t="shared" si="1346"/>
        <v>2</v>
      </c>
      <c r="AY786" s="12">
        <f t="shared" si="1346"/>
        <v>1.5</v>
      </c>
      <c r="AZ786" s="12">
        <f t="shared" si="1346"/>
        <v>1.5</v>
      </c>
      <c r="BA786" s="12">
        <f t="shared" si="1346"/>
        <v>1.5</v>
      </c>
      <c r="BB786" s="12">
        <f t="shared" si="1346"/>
        <v>2</v>
      </c>
      <c r="BC786" s="12">
        <f t="shared" si="1346"/>
        <v>0</v>
      </c>
      <c r="BD786" s="12">
        <f t="shared" si="1346"/>
        <v>1</v>
      </c>
      <c r="BE786" s="12">
        <f t="shared" si="1346"/>
        <v>0</v>
      </c>
      <c r="BF786" s="12">
        <f t="shared" si="1346"/>
        <v>0</v>
      </c>
      <c r="BG786" s="12">
        <f t="shared" si="1346"/>
        <v>0</v>
      </c>
      <c r="BH786" s="12">
        <f t="shared" si="1346"/>
        <v>0</v>
      </c>
      <c r="BI786" s="12">
        <f t="shared" si="1346"/>
        <v>0</v>
      </c>
      <c r="BJ786" s="12">
        <f t="shared" si="1347"/>
        <v>19.5</v>
      </c>
    </row>
    <row r="787" spans="1:62" ht="15.75">
      <c r="A787" s="14"/>
      <c r="B787" s="14"/>
      <c r="C787" s="12" t="s">
        <v>35</v>
      </c>
      <c r="D787" s="12"/>
      <c r="E787" s="12">
        <v>8</v>
      </c>
      <c r="F787" s="12">
        <v>6</v>
      </c>
      <c r="G787" s="12"/>
      <c r="H787" s="12">
        <v>6</v>
      </c>
      <c r="I787" s="12">
        <v>2</v>
      </c>
      <c r="J787" s="12">
        <v>1</v>
      </c>
      <c r="K787" s="12"/>
      <c r="L787" s="12"/>
      <c r="M787" s="12">
        <v>3</v>
      </c>
      <c r="N787" s="12"/>
      <c r="O787" s="12">
        <v>2</v>
      </c>
      <c r="P787" s="12"/>
      <c r="Q787" s="12"/>
      <c r="R787" s="12"/>
      <c r="S787" s="12"/>
      <c r="T787" s="12"/>
      <c r="U787" s="12">
        <f t="shared" si="1344"/>
        <v>28</v>
      </c>
      <c r="W787" s="23" t="s">
        <v>50</v>
      </c>
      <c r="X787" s="24">
        <v>8.5000000000000006E-2</v>
      </c>
      <c r="Y787" s="24">
        <v>8.5000000000000006E-2</v>
      </c>
      <c r="Z787" s="24">
        <v>8.5000000000000006E-2</v>
      </c>
      <c r="AA787" s="24">
        <v>8.5000000000000006E-2</v>
      </c>
      <c r="AB787" s="24">
        <v>8.5000000000000006E-2</v>
      </c>
      <c r="AC787" s="24">
        <v>8.5000000000000006E-2</v>
      </c>
      <c r="AD787" s="24">
        <v>8.5000000000000006E-2</v>
      </c>
      <c r="AE787" s="24">
        <v>8.5000000000000006E-2</v>
      </c>
      <c r="AF787" s="24">
        <v>8.5000000000000006E-2</v>
      </c>
      <c r="AG787" s="24">
        <v>8.5000000000000006E-2</v>
      </c>
      <c r="AH787" s="24">
        <v>8.5000000000000006E-2</v>
      </c>
      <c r="AI787" s="24">
        <v>8.5000000000000006E-2</v>
      </c>
      <c r="AJ787" s="24">
        <v>8.5000000000000006E-2</v>
      </c>
      <c r="AK787" s="24">
        <v>8.5000000000000006E-2</v>
      </c>
      <c r="AL787" s="24">
        <v>8.5000000000000006E-2</v>
      </c>
      <c r="AM787" s="24">
        <v>8.5000000000000006E-2</v>
      </c>
      <c r="AN787" s="24">
        <v>8.5000000000000006E-2</v>
      </c>
      <c r="AP787" s="14"/>
      <c r="AQ787" s="14"/>
      <c r="AR787" s="12" t="s">
        <v>35</v>
      </c>
      <c r="AS787" s="12">
        <f t="shared" si="1345"/>
        <v>0</v>
      </c>
      <c r="AT787" s="12">
        <f t="shared" si="1346"/>
        <v>0.76500000000000001</v>
      </c>
      <c r="AU787" s="12">
        <f t="shared" si="1346"/>
        <v>0.59499999999999997</v>
      </c>
      <c r="AV787" s="12">
        <f t="shared" si="1346"/>
        <v>8.5000000000000006E-2</v>
      </c>
      <c r="AW787" s="12">
        <f t="shared" si="1346"/>
        <v>0.76500000000000001</v>
      </c>
      <c r="AX787" s="12">
        <f t="shared" si="1346"/>
        <v>0.17</v>
      </c>
      <c r="AY787" s="12">
        <f t="shared" si="1346"/>
        <v>0</v>
      </c>
      <c r="AZ787" s="12">
        <f t="shared" si="1346"/>
        <v>0.255</v>
      </c>
      <c r="BA787" s="12">
        <f t="shared" si="1346"/>
        <v>0.17</v>
      </c>
      <c r="BB787" s="12">
        <f t="shared" si="1346"/>
        <v>0.59499999999999997</v>
      </c>
      <c r="BC787" s="12">
        <f t="shared" si="1346"/>
        <v>0</v>
      </c>
      <c r="BD787" s="12">
        <f t="shared" si="1346"/>
        <v>0.34</v>
      </c>
      <c r="BE787" s="12">
        <f t="shared" si="1346"/>
        <v>0</v>
      </c>
      <c r="BF787" s="12">
        <f t="shared" si="1346"/>
        <v>0</v>
      </c>
      <c r="BG787" s="12">
        <f t="shared" si="1346"/>
        <v>0</v>
      </c>
      <c r="BH787" s="12">
        <f t="shared" si="1346"/>
        <v>0</v>
      </c>
      <c r="BI787" s="12">
        <f t="shared" si="1346"/>
        <v>0</v>
      </c>
      <c r="BJ787" s="12">
        <f t="shared" si="1347"/>
        <v>3.74</v>
      </c>
    </row>
    <row r="788" spans="1:62" ht="15.75">
      <c r="A788" s="14"/>
      <c r="B788" s="14"/>
      <c r="C788" s="12" t="s">
        <v>36</v>
      </c>
      <c r="D788" s="12"/>
      <c r="E788" s="12">
        <v>7</v>
      </c>
      <c r="F788" s="12">
        <v>6</v>
      </c>
      <c r="G788" s="12"/>
      <c r="H788" s="12"/>
      <c r="I788" s="12"/>
      <c r="J788" s="12"/>
      <c r="K788" s="12"/>
      <c r="L788" s="12"/>
      <c r="M788" s="12"/>
      <c r="N788" s="12"/>
      <c r="O788" s="12">
        <v>3</v>
      </c>
      <c r="P788" s="12"/>
      <c r="Q788" s="12"/>
      <c r="R788" s="12"/>
      <c r="S788" s="12"/>
      <c r="T788" s="12"/>
      <c r="U788" s="12">
        <f t="shared" si="1344"/>
        <v>16</v>
      </c>
      <c r="W788" s="23" t="s">
        <v>51</v>
      </c>
      <c r="X788" s="24">
        <v>0.59</v>
      </c>
      <c r="Y788" s="24">
        <v>0.59</v>
      </c>
      <c r="Z788" s="24">
        <v>0.59</v>
      </c>
      <c r="AA788" s="24">
        <v>0.59</v>
      </c>
      <c r="AB788" s="24">
        <v>0.59</v>
      </c>
      <c r="AC788" s="24">
        <v>0.59</v>
      </c>
      <c r="AD788" s="24">
        <v>0.59</v>
      </c>
      <c r="AE788" s="24">
        <v>0.59</v>
      </c>
      <c r="AF788" s="24">
        <v>0.59</v>
      </c>
      <c r="AG788" s="24">
        <v>0.59</v>
      </c>
      <c r="AH788" s="24">
        <v>0.59</v>
      </c>
      <c r="AI788" s="24">
        <v>0.59</v>
      </c>
      <c r="AJ788" s="24">
        <v>0.59</v>
      </c>
      <c r="AK788" s="24">
        <v>0.59</v>
      </c>
      <c r="AL788" s="24">
        <v>0.59</v>
      </c>
      <c r="AM788" s="24">
        <v>0.59</v>
      </c>
      <c r="AN788" s="24">
        <v>0.59</v>
      </c>
      <c r="AP788" s="14"/>
      <c r="AQ788" s="14"/>
      <c r="AR788" s="12" t="s">
        <v>36</v>
      </c>
      <c r="AS788" s="12">
        <f t="shared" si="1345"/>
        <v>0</v>
      </c>
      <c r="AT788" s="12">
        <f t="shared" si="1346"/>
        <v>4.72</v>
      </c>
      <c r="AU788" s="12">
        <f t="shared" si="1346"/>
        <v>3.54</v>
      </c>
      <c r="AV788" s="12">
        <f t="shared" si="1346"/>
        <v>0</v>
      </c>
      <c r="AW788" s="12">
        <f t="shared" si="1346"/>
        <v>3.54</v>
      </c>
      <c r="AX788" s="12">
        <f t="shared" si="1346"/>
        <v>1.18</v>
      </c>
      <c r="AY788" s="12">
        <f t="shared" si="1346"/>
        <v>0.59</v>
      </c>
      <c r="AZ788" s="12">
        <f t="shared" si="1346"/>
        <v>0</v>
      </c>
      <c r="BA788" s="12">
        <f t="shared" si="1346"/>
        <v>0</v>
      </c>
      <c r="BB788" s="12">
        <f t="shared" si="1346"/>
        <v>1.77</v>
      </c>
      <c r="BC788" s="12">
        <f t="shared" si="1346"/>
        <v>0</v>
      </c>
      <c r="BD788" s="12">
        <f t="shared" si="1346"/>
        <v>1.18</v>
      </c>
      <c r="BE788" s="12">
        <f t="shared" si="1346"/>
        <v>0</v>
      </c>
      <c r="BF788" s="12">
        <f t="shared" si="1346"/>
        <v>0</v>
      </c>
      <c r="BG788" s="12">
        <f t="shared" si="1346"/>
        <v>0</v>
      </c>
      <c r="BH788" s="12">
        <f t="shared" si="1346"/>
        <v>0</v>
      </c>
      <c r="BI788" s="12">
        <f t="shared" si="1346"/>
        <v>0</v>
      </c>
      <c r="BJ788" s="12">
        <f t="shared" si="1347"/>
        <v>16.52</v>
      </c>
    </row>
    <row r="789" spans="1:62" ht="15.75">
      <c r="A789" s="14"/>
      <c r="B789" s="14"/>
      <c r="C789" s="12" t="s">
        <v>31</v>
      </c>
      <c r="D789" s="12"/>
      <c r="E789" s="12">
        <v>6</v>
      </c>
      <c r="F789" s="12">
        <v>5</v>
      </c>
      <c r="G789" s="12"/>
      <c r="H789" s="12"/>
      <c r="I789" s="12"/>
      <c r="J789" s="12"/>
      <c r="K789" s="12"/>
      <c r="L789" s="12"/>
      <c r="M789" s="12">
        <v>3</v>
      </c>
      <c r="N789" s="12"/>
      <c r="O789" s="12"/>
      <c r="P789" s="12"/>
      <c r="Q789" s="12"/>
      <c r="R789" s="12"/>
      <c r="S789" s="12"/>
      <c r="T789" s="12"/>
      <c r="U789" s="12">
        <f t="shared" si="1344"/>
        <v>14</v>
      </c>
      <c r="W789" s="23" t="s">
        <v>31</v>
      </c>
      <c r="X789" s="24">
        <v>0.56999999999999995</v>
      </c>
      <c r="Y789" s="24">
        <v>0.56999999999999995</v>
      </c>
      <c r="Z789" s="24">
        <v>0.56999999999999995</v>
      </c>
      <c r="AA789" s="24">
        <v>0.56999999999999995</v>
      </c>
      <c r="AB789" s="24">
        <v>0.56999999999999995</v>
      </c>
      <c r="AC789" s="24">
        <v>0.56999999999999995</v>
      </c>
      <c r="AD789" s="24">
        <v>0.56999999999999995</v>
      </c>
      <c r="AE789" s="24">
        <v>0.56999999999999995</v>
      </c>
      <c r="AF789" s="24">
        <v>0.56999999999999995</v>
      </c>
      <c r="AG789" s="24">
        <v>0.56999999999999995</v>
      </c>
      <c r="AH789" s="24">
        <v>0.56999999999999995</v>
      </c>
      <c r="AI789" s="24">
        <v>0.56999999999999995</v>
      </c>
      <c r="AJ789" s="24">
        <v>0.56999999999999995</v>
      </c>
      <c r="AK789" s="24">
        <v>0.56999999999999995</v>
      </c>
      <c r="AL789" s="24">
        <v>0.56999999999999995</v>
      </c>
      <c r="AM789" s="24">
        <v>0.56999999999999995</v>
      </c>
      <c r="AN789" s="24">
        <v>0.56999999999999995</v>
      </c>
      <c r="AP789" s="14"/>
      <c r="AQ789" s="14"/>
      <c r="AR789" s="12" t="s">
        <v>31</v>
      </c>
      <c r="AS789" s="12">
        <f t="shared" si="1345"/>
        <v>0</v>
      </c>
      <c r="AT789" s="12">
        <f t="shared" si="1346"/>
        <v>3.99</v>
      </c>
      <c r="AU789" s="12">
        <f t="shared" si="1346"/>
        <v>3.42</v>
      </c>
      <c r="AV789" s="12">
        <f t="shared" si="1346"/>
        <v>0</v>
      </c>
      <c r="AW789" s="12">
        <f t="shared" si="1346"/>
        <v>0</v>
      </c>
      <c r="AX789" s="12">
        <f t="shared" si="1346"/>
        <v>0</v>
      </c>
      <c r="AY789" s="12">
        <f t="shared" si="1346"/>
        <v>0</v>
      </c>
      <c r="AZ789" s="12">
        <f t="shared" si="1346"/>
        <v>0</v>
      </c>
      <c r="BA789" s="12">
        <f t="shared" si="1346"/>
        <v>0</v>
      </c>
      <c r="BB789" s="12">
        <f t="shared" si="1346"/>
        <v>0</v>
      </c>
      <c r="BC789" s="12">
        <f t="shared" si="1346"/>
        <v>0</v>
      </c>
      <c r="BD789" s="12">
        <f t="shared" si="1346"/>
        <v>1.71</v>
      </c>
      <c r="BE789" s="12">
        <f t="shared" si="1346"/>
        <v>0</v>
      </c>
      <c r="BF789" s="12">
        <f t="shared" si="1346"/>
        <v>0</v>
      </c>
      <c r="BG789" s="12">
        <f t="shared" si="1346"/>
        <v>0</v>
      </c>
      <c r="BH789" s="12">
        <f t="shared" si="1346"/>
        <v>0</v>
      </c>
      <c r="BI789" s="12">
        <f t="shared" si="1346"/>
        <v>0</v>
      </c>
      <c r="BJ789" s="12">
        <f t="shared" si="1347"/>
        <v>9.1199999999999992</v>
      </c>
    </row>
    <row r="790" spans="1:62" ht="15.75">
      <c r="A790" s="16"/>
      <c r="B790" s="16"/>
      <c r="C790" s="12" t="s">
        <v>32</v>
      </c>
      <c r="D790" s="12"/>
      <c r="E790" s="12"/>
      <c r="F790" s="12"/>
      <c r="G790" s="12">
        <v>4</v>
      </c>
      <c r="H790" s="12">
        <v>10</v>
      </c>
      <c r="I790" s="12"/>
      <c r="J790" s="12"/>
      <c r="K790" s="12"/>
      <c r="L790" s="12"/>
      <c r="M790" s="12"/>
      <c r="N790" s="12"/>
      <c r="O790" s="12">
        <v>6</v>
      </c>
      <c r="P790" s="12"/>
      <c r="Q790" s="12"/>
      <c r="R790" s="12"/>
      <c r="S790" s="12"/>
      <c r="T790" s="12"/>
      <c r="U790" s="12">
        <f t="shared" si="1344"/>
        <v>20</v>
      </c>
      <c r="W790" s="23" t="s">
        <v>32</v>
      </c>
      <c r="X790" s="24">
        <v>0.4</v>
      </c>
      <c r="Y790" s="24">
        <v>0.4</v>
      </c>
      <c r="Z790" s="24">
        <v>0.4</v>
      </c>
      <c r="AA790" s="24">
        <v>0.4</v>
      </c>
      <c r="AB790" s="24">
        <v>0.4</v>
      </c>
      <c r="AC790" s="24">
        <v>0.4</v>
      </c>
      <c r="AD790" s="24">
        <v>0.4</v>
      </c>
      <c r="AE790" s="24">
        <v>0.4</v>
      </c>
      <c r="AF790" s="24">
        <v>0.4</v>
      </c>
      <c r="AG790" s="24">
        <v>0.4</v>
      </c>
      <c r="AH790" s="24">
        <v>0.4</v>
      </c>
      <c r="AI790" s="24">
        <v>0.4</v>
      </c>
      <c r="AJ790" s="24">
        <v>0.4</v>
      </c>
      <c r="AK790" s="24">
        <v>0.4</v>
      </c>
      <c r="AL790" s="24">
        <v>0.4</v>
      </c>
      <c r="AM790" s="24">
        <v>0.4</v>
      </c>
      <c r="AN790" s="24">
        <v>0.4</v>
      </c>
      <c r="AP790" s="16"/>
      <c r="AQ790" s="16"/>
      <c r="AR790" s="12" t="s">
        <v>32</v>
      </c>
      <c r="AS790" s="12">
        <f t="shared" si="1345"/>
        <v>0</v>
      </c>
      <c r="AT790" s="12">
        <f t="shared" si="1346"/>
        <v>2.4</v>
      </c>
      <c r="AU790" s="12">
        <f t="shared" si="1346"/>
        <v>2</v>
      </c>
      <c r="AV790" s="12">
        <f t="shared" si="1346"/>
        <v>0</v>
      </c>
      <c r="AW790" s="12">
        <f t="shared" si="1346"/>
        <v>0</v>
      </c>
      <c r="AX790" s="12">
        <f t="shared" si="1346"/>
        <v>0</v>
      </c>
      <c r="AY790" s="12">
        <f t="shared" si="1346"/>
        <v>0</v>
      </c>
      <c r="AZ790" s="12">
        <f t="shared" si="1346"/>
        <v>0</v>
      </c>
      <c r="BA790" s="12">
        <f t="shared" si="1346"/>
        <v>0</v>
      </c>
      <c r="BB790" s="12">
        <f t="shared" si="1346"/>
        <v>1.2</v>
      </c>
      <c r="BC790" s="12">
        <f t="shared" si="1346"/>
        <v>0</v>
      </c>
      <c r="BD790" s="12">
        <f t="shared" si="1346"/>
        <v>0</v>
      </c>
      <c r="BE790" s="12">
        <f t="shared" si="1346"/>
        <v>0</v>
      </c>
      <c r="BF790" s="12">
        <f t="shared" si="1346"/>
        <v>0</v>
      </c>
      <c r="BG790" s="12">
        <f t="shared" si="1346"/>
        <v>0</v>
      </c>
      <c r="BH790" s="12">
        <f t="shared" si="1346"/>
        <v>0</v>
      </c>
      <c r="BI790" s="12">
        <f t="shared" si="1346"/>
        <v>0</v>
      </c>
      <c r="BJ790" s="12">
        <f t="shared" si="1347"/>
        <v>5.6</v>
      </c>
    </row>
    <row r="791" spans="1:62">
      <c r="A791" s="17"/>
      <c r="B791" s="18"/>
      <c r="C791" s="19" t="s">
        <v>33</v>
      </c>
      <c r="D791" s="19">
        <f>SUM(D782:D790)</f>
        <v>0</v>
      </c>
      <c r="E791" s="19">
        <f>SUM(E782:E790)</f>
        <v>37</v>
      </c>
      <c r="F791" s="19">
        <f t="shared" ref="F791:U791" si="1348">SUM(F782:F790)</f>
        <v>29</v>
      </c>
      <c r="G791" s="19">
        <f t="shared" si="1348"/>
        <v>32</v>
      </c>
      <c r="H791" s="19">
        <f t="shared" si="1348"/>
        <v>72</v>
      </c>
      <c r="I791" s="19">
        <f t="shared" si="1348"/>
        <v>78</v>
      </c>
      <c r="J791" s="19">
        <f t="shared" si="1348"/>
        <v>4</v>
      </c>
      <c r="K791" s="19">
        <f t="shared" si="1348"/>
        <v>28</v>
      </c>
      <c r="L791" s="19">
        <f t="shared" si="1348"/>
        <v>10</v>
      </c>
      <c r="M791" s="19">
        <f t="shared" si="1348"/>
        <v>17</v>
      </c>
      <c r="N791" s="19">
        <f t="shared" si="1348"/>
        <v>0</v>
      </c>
      <c r="O791" s="19">
        <f t="shared" si="1348"/>
        <v>32</v>
      </c>
      <c r="P791" s="19">
        <f t="shared" si="1348"/>
        <v>0</v>
      </c>
      <c r="Q791" s="19">
        <f t="shared" si="1348"/>
        <v>0</v>
      </c>
      <c r="R791" s="19">
        <f t="shared" si="1348"/>
        <v>0</v>
      </c>
      <c r="S791" s="19">
        <f t="shared" si="1348"/>
        <v>0</v>
      </c>
      <c r="T791" s="19">
        <f t="shared" si="1348"/>
        <v>0</v>
      </c>
      <c r="U791" s="19">
        <f t="shared" si="1348"/>
        <v>339</v>
      </c>
      <c r="AP791" s="17"/>
      <c r="AQ791" s="18"/>
      <c r="AR791" s="19" t="s">
        <v>33</v>
      </c>
      <c r="AS791" s="19">
        <f>SUM(AS782:AS790)</f>
        <v>0</v>
      </c>
      <c r="AT791" s="19">
        <f>SUM(AT782:AT790)</f>
        <v>15.375</v>
      </c>
      <c r="AU791" s="19">
        <f t="shared" ref="AU791:BJ791" si="1349">SUM(AU782:AU790)</f>
        <v>12.055</v>
      </c>
      <c r="AV791" s="19">
        <f t="shared" si="1349"/>
        <v>11.785</v>
      </c>
      <c r="AW791" s="19">
        <f t="shared" si="1349"/>
        <v>24.445</v>
      </c>
      <c r="AX791" s="19">
        <f t="shared" si="1349"/>
        <v>33.51</v>
      </c>
      <c r="AY791" s="19">
        <f t="shared" si="1349"/>
        <v>2.09</v>
      </c>
      <c r="AZ791" s="19">
        <f t="shared" si="1349"/>
        <v>11.115</v>
      </c>
      <c r="BA791" s="19">
        <f t="shared" si="1349"/>
        <v>3.78</v>
      </c>
      <c r="BB791" s="19">
        <f t="shared" si="1349"/>
        <v>5.5650000000000004</v>
      </c>
      <c r="BC791" s="19">
        <f t="shared" si="1349"/>
        <v>0</v>
      </c>
      <c r="BD791" s="19">
        <f t="shared" si="1349"/>
        <v>11.12</v>
      </c>
      <c r="BE791" s="19">
        <f t="shared" si="1349"/>
        <v>0</v>
      </c>
      <c r="BF791" s="19">
        <f t="shared" si="1349"/>
        <v>0</v>
      </c>
      <c r="BG791" s="19">
        <f t="shared" si="1349"/>
        <v>0</v>
      </c>
      <c r="BH791" s="19">
        <f t="shared" si="1349"/>
        <v>0</v>
      </c>
      <c r="BI791" s="19">
        <f t="shared" si="1349"/>
        <v>0</v>
      </c>
      <c r="BJ791" s="19">
        <f t="shared" si="1349"/>
        <v>130.84</v>
      </c>
    </row>
    <row r="794" spans="1:62" ht="106.5">
      <c r="A794" s="8" t="s">
        <v>2</v>
      </c>
      <c r="B794" s="8" t="s">
        <v>3</v>
      </c>
      <c r="C794" s="8" t="s">
        <v>4</v>
      </c>
      <c r="D794" s="9" t="str">
        <f t="shared" ref="D794:U794" si="1350">D5</f>
        <v>ANGGREK</v>
      </c>
      <c r="E794" s="9" t="str">
        <f t="shared" si="1350"/>
        <v>BOUGENVIL</v>
      </c>
      <c r="F794" s="9" t="str">
        <f t="shared" si="1350"/>
        <v>CAMELIA</v>
      </c>
      <c r="G794" s="9" t="str">
        <f t="shared" si="1350"/>
        <v>DEWANDARU</v>
      </c>
      <c r="H794" s="9" t="str">
        <f t="shared" si="1350"/>
        <v>EDELWEIS</v>
      </c>
      <c r="I794" s="9" t="str">
        <f t="shared" si="1350"/>
        <v>FLAMBOYAN</v>
      </c>
      <c r="J794" s="9" t="str">
        <f t="shared" si="1350"/>
        <v>GERANIUM</v>
      </c>
      <c r="K794" s="9" t="str">
        <f t="shared" si="1350"/>
        <v>HELIKONIA</v>
      </c>
      <c r="L794" s="9" t="str">
        <f t="shared" si="1350"/>
        <v>IVY</v>
      </c>
      <c r="M794" s="9" t="str">
        <f t="shared" si="1350"/>
        <v>KANA</v>
      </c>
      <c r="N794" s="9" t="str">
        <f t="shared" si="1350"/>
        <v>IGD</v>
      </c>
      <c r="O794" s="9" t="str">
        <f t="shared" si="1350"/>
        <v>HCU</v>
      </c>
      <c r="P794" s="9" t="str">
        <f t="shared" si="1350"/>
        <v>PENUNJANG</v>
      </c>
      <c r="Q794" s="9" t="str">
        <f t="shared" si="1350"/>
        <v>PELAYANAN</v>
      </c>
      <c r="R794" s="9" t="str">
        <f t="shared" si="1350"/>
        <v>ADMIN</v>
      </c>
      <c r="S794" s="9" t="str">
        <f t="shared" si="1350"/>
        <v>ASRAMA</v>
      </c>
      <c r="T794" s="9" t="str">
        <f t="shared" si="1350"/>
        <v>MASJID</v>
      </c>
      <c r="U794" s="9" t="str">
        <f t="shared" si="1350"/>
        <v>JUMLAH</v>
      </c>
      <c r="W794" s="21"/>
      <c r="X794" s="22" t="str">
        <f>X5</f>
        <v>ANGGREK</v>
      </c>
      <c r="Y794" s="22" t="str">
        <f>Y5</f>
        <v>BOUGENVIL</v>
      </c>
      <c r="Z794" s="22" t="str">
        <f t="shared" ref="Z794:AN794" si="1351">Z5</f>
        <v>CAMELIA</v>
      </c>
      <c r="AA794" s="22" t="str">
        <f t="shared" si="1351"/>
        <v>DEWANDARU</v>
      </c>
      <c r="AB794" s="22" t="str">
        <f t="shared" si="1351"/>
        <v>EDELWEIS</v>
      </c>
      <c r="AC794" s="22" t="str">
        <f t="shared" si="1351"/>
        <v>FLAMBOYAN</v>
      </c>
      <c r="AD794" s="22" t="str">
        <f t="shared" si="1351"/>
        <v>GERANIUM</v>
      </c>
      <c r="AE794" s="22" t="str">
        <f t="shared" si="1351"/>
        <v>HELIKONIA</v>
      </c>
      <c r="AF794" s="22" t="str">
        <f t="shared" si="1351"/>
        <v>IVY</v>
      </c>
      <c r="AG794" s="22" t="str">
        <f t="shared" si="1351"/>
        <v>KANA</v>
      </c>
      <c r="AH794" s="22" t="str">
        <f t="shared" si="1351"/>
        <v>IGD</v>
      </c>
      <c r="AI794" s="22" t="str">
        <f t="shared" si="1351"/>
        <v>HCU</v>
      </c>
      <c r="AJ794" s="22" t="str">
        <f t="shared" si="1351"/>
        <v>PENUNJANG</v>
      </c>
      <c r="AK794" s="22" t="str">
        <f t="shared" si="1351"/>
        <v>PELAYANAN</v>
      </c>
      <c r="AL794" s="22" t="str">
        <f t="shared" si="1351"/>
        <v>ADMIN</v>
      </c>
      <c r="AM794" s="22" t="str">
        <f t="shared" si="1351"/>
        <v>ASRAMA</v>
      </c>
      <c r="AN794" s="22" t="str">
        <f t="shared" si="1351"/>
        <v>MASJID</v>
      </c>
      <c r="AP794" s="8" t="s">
        <v>2</v>
      </c>
      <c r="AQ794" s="8" t="s">
        <v>3</v>
      </c>
      <c r="AR794" s="8" t="s">
        <v>4</v>
      </c>
      <c r="AS794" s="9" t="str">
        <f>AS5</f>
        <v>ANGGREK</v>
      </c>
      <c r="AT794" s="9" t="str">
        <f>AT5</f>
        <v>BOUGENVIL</v>
      </c>
      <c r="AU794" s="9" t="str">
        <f t="shared" ref="AU794:BJ794" si="1352">AU5</f>
        <v>CAMELIA II</v>
      </c>
      <c r="AV794" s="9" t="str">
        <f t="shared" si="1352"/>
        <v>DEWANDARU</v>
      </c>
      <c r="AW794" s="9" t="str">
        <f t="shared" si="1352"/>
        <v>EDELWEIS</v>
      </c>
      <c r="AX794" s="9" t="str">
        <f t="shared" si="1352"/>
        <v>FLAMBOYAN</v>
      </c>
      <c r="AY794" s="9" t="str">
        <f t="shared" si="1352"/>
        <v>GERANIUM</v>
      </c>
      <c r="AZ794" s="9" t="str">
        <f t="shared" si="1352"/>
        <v>HELIKONIA</v>
      </c>
      <c r="BA794" s="9" t="str">
        <f t="shared" si="1352"/>
        <v>IVY</v>
      </c>
      <c r="BB794" s="9" t="str">
        <f t="shared" si="1352"/>
        <v>KANA</v>
      </c>
      <c r="BC794" s="9" t="str">
        <f t="shared" si="1352"/>
        <v>IGD</v>
      </c>
      <c r="BD794" s="9" t="str">
        <f t="shared" si="1352"/>
        <v>HCU</v>
      </c>
      <c r="BE794" s="9" t="str">
        <f t="shared" si="1352"/>
        <v>PENUNJANG</v>
      </c>
      <c r="BF794" s="9" t="str">
        <f t="shared" si="1352"/>
        <v>PELAYANAN</v>
      </c>
      <c r="BG794" s="9" t="str">
        <f t="shared" si="1352"/>
        <v>ADMIN</v>
      </c>
      <c r="BH794" s="9" t="str">
        <f t="shared" si="1352"/>
        <v>ASRAMA</v>
      </c>
      <c r="BI794" s="9" t="str">
        <f t="shared" si="1352"/>
        <v>MASJID</v>
      </c>
      <c r="BJ794" s="9" t="str">
        <f t="shared" si="1352"/>
        <v>JUMLAH</v>
      </c>
    </row>
    <row r="795" spans="1:62" ht="15.75">
      <c r="A795" s="10">
        <f>A782+1</f>
        <v>2</v>
      </c>
      <c r="B795" s="11" t="s">
        <v>40</v>
      </c>
      <c r="C795" s="12" t="s">
        <v>24</v>
      </c>
      <c r="D795" s="12"/>
      <c r="E795" s="12"/>
      <c r="F795" s="12"/>
      <c r="G795" s="12">
        <v>13</v>
      </c>
      <c r="H795" s="12">
        <v>17</v>
      </c>
      <c r="I795" s="12">
        <v>31</v>
      </c>
      <c r="J795" s="12">
        <v>1</v>
      </c>
      <c r="K795" s="12">
        <v>12</v>
      </c>
      <c r="L795" s="12">
        <v>7</v>
      </c>
      <c r="M795" s="12">
        <v>3</v>
      </c>
      <c r="N795" s="12"/>
      <c r="O795" s="12">
        <v>9</v>
      </c>
      <c r="P795" s="12">
        <v>6</v>
      </c>
      <c r="Q795" s="12"/>
      <c r="R795" s="12"/>
      <c r="S795" s="12"/>
      <c r="T795" s="12"/>
      <c r="U795" s="12">
        <f>SUM(E795:T795)</f>
        <v>99</v>
      </c>
      <c r="W795" s="23" t="s">
        <v>24</v>
      </c>
      <c r="X795" s="24">
        <v>0.26500000000000001</v>
      </c>
      <c r="Y795" s="24">
        <v>0.26500000000000001</v>
      </c>
      <c r="Z795" s="24">
        <v>0.26500000000000001</v>
      </c>
      <c r="AA795" s="24">
        <v>0.26500000000000001</v>
      </c>
      <c r="AB795" s="24">
        <v>0.26500000000000001</v>
      </c>
      <c r="AC795" s="24">
        <v>0.26500000000000001</v>
      </c>
      <c r="AD795" s="24">
        <v>0.26500000000000001</v>
      </c>
      <c r="AE795" s="24">
        <v>0.26500000000000001</v>
      </c>
      <c r="AF795" s="24">
        <v>0.26500000000000001</v>
      </c>
      <c r="AG795" s="24">
        <v>0.26500000000000001</v>
      </c>
      <c r="AH795" s="24">
        <v>0.26500000000000001</v>
      </c>
      <c r="AI795" s="24">
        <v>0.26500000000000001</v>
      </c>
      <c r="AJ795" s="24">
        <v>0.26500000000000001</v>
      </c>
      <c r="AK795" s="24">
        <v>0.26500000000000001</v>
      </c>
      <c r="AL795" s="24">
        <v>0.26500000000000001</v>
      </c>
      <c r="AM795" s="24">
        <v>0.26500000000000001</v>
      </c>
      <c r="AN795" s="24">
        <v>0.26500000000000001</v>
      </c>
      <c r="AP795" s="10">
        <f>AP782+1</f>
        <v>2</v>
      </c>
      <c r="AQ795" s="11" t="s">
        <v>37</v>
      </c>
      <c r="AR795" s="12" t="s">
        <v>24</v>
      </c>
      <c r="AS795" s="12">
        <f>X795*D795</f>
        <v>0</v>
      </c>
      <c r="AT795" s="12">
        <f t="shared" ref="AT795:BI795" si="1353">Y795*E795</f>
        <v>0</v>
      </c>
      <c r="AU795" s="12">
        <f t="shared" si="1353"/>
        <v>0</v>
      </c>
      <c r="AV795" s="12">
        <f t="shared" si="1353"/>
        <v>3.4449999999999998</v>
      </c>
      <c r="AW795" s="12">
        <f t="shared" si="1353"/>
        <v>4.5049999999999999</v>
      </c>
      <c r="AX795" s="12">
        <f t="shared" si="1353"/>
        <v>8.2149999999999999</v>
      </c>
      <c r="AY795" s="12">
        <f t="shared" si="1353"/>
        <v>0.26500000000000001</v>
      </c>
      <c r="AZ795" s="12">
        <f t="shared" si="1353"/>
        <v>3.18</v>
      </c>
      <c r="BA795" s="12">
        <f t="shared" si="1353"/>
        <v>1.855</v>
      </c>
      <c r="BB795" s="12">
        <f t="shared" si="1353"/>
        <v>0.79500000000000004</v>
      </c>
      <c r="BC795" s="12">
        <f t="shared" si="1353"/>
        <v>0</v>
      </c>
      <c r="BD795" s="12">
        <f t="shared" si="1353"/>
        <v>2.3849999999999998</v>
      </c>
      <c r="BE795" s="12">
        <f t="shared" si="1353"/>
        <v>1.59</v>
      </c>
      <c r="BF795" s="12">
        <f t="shared" si="1353"/>
        <v>0</v>
      </c>
      <c r="BG795" s="12">
        <f t="shared" si="1353"/>
        <v>0</v>
      </c>
      <c r="BH795" s="12">
        <f t="shared" si="1353"/>
        <v>0</v>
      </c>
      <c r="BI795" s="12">
        <f t="shared" si="1353"/>
        <v>0</v>
      </c>
      <c r="BJ795" s="12">
        <f>SUM(AT795:BI795)</f>
        <v>26.234999999999999</v>
      </c>
    </row>
    <row r="796" spans="1:62" ht="15.75">
      <c r="A796" s="14"/>
      <c r="B796" s="15">
        <f>B783+1</f>
        <v>44622</v>
      </c>
      <c r="C796" s="12" t="s">
        <v>25</v>
      </c>
      <c r="D796" s="12"/>
      <c r="E796" s="12"/>
      <c r="F796" s="12"/>
      <c r="G796" s="12">
        <v>13</v>
      </c>
      <c r="H796" s="12">
        <v>19</v>
      </c>
      <c r="I796" s="12">
        <v>32</v>
      </c>
      <c r="J796" s="12">
        <v>1</v>
      </c>
      <c r="K796" s="12">
        <v>14</v>
      </c>
      <c r="L796" s="12">
        <v>7</v>
      </c>
      <c r="M796" s="12">
        <v>2</v>
      </c>
      <c r="N796" s="12"/>
      <c r="O796" s="12">
        <v>2</v>
      </c>
      <c r="P796" s="12">
        <v>1</v>
      </c>
      <c r="Q796" s="12"/>
      <c r="R796" s="12"/>
      <c r="S796" s="12"/>
      <c r="T796" s="12"/>
      <c r="U796" s="12">
        <f t="shared" ref="U796:U803" si="1354">SUM(E796:T796)</f>
        <v>91</v>
      </c>
      <c r="W796" s="23" t="s">
        <v>25</v>
      </c>
      <c r="X796" s="24">
        <v>0.22500000000000001</v>
      </c>
      <c r="Y796" s="24">
        <v>0.22500000000000001</v>
      </c>
      <c r="Z796" s="24">
        <v>0.22500000000000001</v>
      </c>
      <c r="AA796" s="24">
        <v>0.22500000000000001</v>
      </c>
      <c r="AB796" s="24">
        <v>0.22500000000000001</v>
      </c>
      <c r="AC796" s="24">
        <v>0.22500000000000001</v>
      </c>
      <c r="AD796" s="24">
        <v>0.22500000000000001</v>
      </c>
      <c r="AE796" s="24">
        <v>0.22500000000000001</v>
      </c>
      <c r="AF796" s="24">
        <v>0.22500000000000001</v>
      </c>
      <c r="AG796" s="24">
        <v>0.22500000000000001</v>
      </c>
      <c r="AH796" s="24">
        <v>0.22500000000000001</v>
      </c>
      <c r="AI796" s="24">
        <v>0.22500000000000001</v>
      </c>
      <c r="AJ796" s="24">
        <v>0.22500000000000001</v>
      </c>
      <c r="AK796" s="24">
        <v>0.22500000000000001</v>
      </c>
      <c r="AL796" s="24">
        <v>0.22500000000000001</v>
      </c>
      <c r="AM796" s="24">
        <v>0.22500000000000001</v>
      </c>
      <c r="AN796" s="24">
        <v>0.22500000000000001</v>
      </c>
      <c r="AP796" s="14"/>
      <c r="AQ796" s="15">
        <f>AQ783+1</f>
        <v>44257</v>
      </c>
      <c r="AR796" s="12" t="s">
        <v>25</v>
      </c>
      <c r="AS796" s="12">
        <f t="shared" ref="AS796:AS803" si="1355">X796*D795</f>
        <v>0</v>
      </c>
      <c r="AT796" s="12">
        <f t="shared" ref="AT796:BI803" si="1356">Y796*E795</f>
        <v>0</v>
      </c>
      <c r="AU796" s="12">
        <f t="shared" si="1356"/>
        <v>0</v>
      </c>
      <c r="AV796" s="12">
        <f t="shared" si="1356"/>
        <v>2.9249999999999998</v>
      </c>
      <c r="AW796" s="12">
        <f t="shared" si="1356"/>
        <v>3.8250000000000002</v>
      </c>
      <c r="AX796" s="12">
        <f t="shared" si="1356"/>
        <v>6.9749999999999996</v>
      </c>
      <c r="AY796" s="12">
        <f t="shared" si="1356"/>
        <v>0.22500000000000001</v>
      </c>
      <c r="AZ796" s="12">
        <f t="shared" si="1356"/>
        <v>2.7</v>
      </c>
      <c r="BA796" s="12">
        <f t="shared" si="1356"/>
        <v>1.575</v>
      </c>
      <c r="BB796" s="12">
        <f t="shared" si="1356"/>
        <v>0.67500000000000004</v>
      </c>
      <c r="BC796" s="12">
        <f t="shared" si="1356"/>
        <v>0</v>
      </c>
      <c r="BD796" s="12">
        <f t="shared" si="1356"/>
        <v>2.0249999999999999</v>
      </c>
      <c r="BE796" s="12">
        <f t="shared" si="1356"/>
        <v>1.35</v>
      </c>
      <c r="BF796" s="12">
        <f t="shared" si="1356"/>
        <v>0</v>
      </c>
      <c r="BG796" s="12">
        <f t="shared" si="1356"/>
        <v>0</v>
      </c>
      <c r="BH796" s="12">
        <f t="shared" si="1356"/>
        <v>0</v>
      </c>
      <c r="BI796" s="12">
        <f t="shared" si="1356"/>
        <v>0</v>
      </c>
      <c r="BJ796" s="12">
        <f t="shared" ref="BJ796:BJ803" si="1357">SUM(AT796:BI796)</f>
        <v>22.274999999999999</v>
      </c>
    </row>
    <row r="797" spans="1:62" ht="15.75">
      <c r="A797" s="14"/>
      <c r="B797" s="14"/>
      <c r="C797" s="12" t="s">
        <v>26</v>
      </c>
      <c r="D797" s="12"/>
      <c r="E797" s="12"/>
      <c r="F797" s="12"/>
      <c r="G797" s="12">
        <v>10</v>
      </c>
      <c r="H797" s="12">
        <v>4</v>
      </c>
      <c r="I797" s="12">
        <v>2</v>
      </c>
      <c r="J797" s="12"/>
      <c r="K797" s="12">
        <v>2</v>
      </c>
      <c r="L797" s="12">
        <v>4</v>
      </c>
      <c r="M797" s="12"/>
      <c r="N797" s="12"/>
      <c r="O797" s="12">
        <v>3</v>
      </c>
      <c r="P797" s="12"/>
      <c r="Q797" s="12"/>
      <c r="R797" s="12"/>
      <c r="S797" s="12"/>
      <c r="T797" s="12"/>
      <c r="U797" s="12">
        <f t="shared" si="1354"/>
        <v>25</v>
      </c>
      <c r="W797" s="23" t="s">
        <v>26</v>
      </c>
      <c r="X797" s="24">
        <v>0.35</v>
      </c>
      <c r="Y797" s="24">
        <v>0.35</v>
      </c>
      <c r="Z797" s="24">
        <v>0.35</v>
      </c>
      <c r="AA797" s="24">
        <v>0.35</v>
      </c>
      <c r="AB797" s="24">
        <v>0.35</v>
      </c>
      <c r="AC797" s="24">
        <v>0.35</v>
      </c>
      <c r="AD797" s="24">
        <v>0.35</v>
      </c>
      <c r="AE797" s="24">
        <v>0.35</v>
      </c>
      <c r="AF797" s="24">
        <v>0.35</v>
      </c>
      <c r="AG797" s="24">
        <v>0.35</v>
      </c>
      <c r="AH797" s="24">
        <v>0.35</v>
      </c>
      <c r="AI797" s="24">
        <v>0.35</v>
      </c>
      <c r="AJ797" s="24">
        <v>0.35</v>
      </c>
      <c r="AK797" s="24">
        <v>0.35</v>
      </c>
      <c r="AL797" s="24">
        <v>0.35</v>
      </c>
      <c r="AM797" s="24">
        <v>0.35</v>
      </c>
      <c r="AN797" s="24">
        <v>0.35</v>
      </c>
      <c r="AP797" s="14"/>
      <c r="AQ797" s="14"/>
      <c r="AR797" s="12" t="s">
        <v>26</v>
      </c>
      <c r="AS797" s="12">
        <f t="shared" si="1355"/>
        <v>0</v>
      </c>
      <c r="AT797" s="12">
        <f t="shared" si="1356"/>
        <v>0</v>
      </c>
      <c r="AU797" s="12">
        <f t="shared" si="1356"/>
        <v>0</v>
      </c>
      <c r="AV797" s="12">
        <f t="shared" si="1356"/>
        <v>4.55</v>
      </c>
      <c r="AW797" s="12">
        <f t="shared" si="1356"/>
        <v>6.65</v>
      </c>
      <c r="AX797" s="12">
        <f t="shared" si="1356"/>
        <v>11.2</v>
      </c>
      <c r="AY797" s="12">
        <f t="shared" si="1356"/>
        <v>0.35</v>
      </c>
      <c r="AZ797" s="12">
        <f t="shared" si="1356"/>
        <v>4.9000000000000004</v>
      </c>
      <c r="BA797" s="12">
        <f t="shared" si="1356"/>
        <v>2.4500000000000002</v>
      </c>
      <c r="BB797" s="12">
        <f t="shared" si="1356"/>
        <v>0.7</v>
      </c>
      <c r="BC797" s="12">
        <f t="shared" si="1356"/>
        <v>0</v>
      </c>
      <c r="BD797" s="12">
        <f t="shared" si="1356"/>
        <v>0.7</v>
      </c>
      <c r="BE797" s="12">
        <f t="shared" si="1356"/>
        <v>0.35</v>
      </c>
      <c r="BF797" s="12">
        <f t="shared" si="1356"/>
        <v>0</v>
      </c>
      <c r="BG797" s="12">
        <f t="shared" si="1356"/>
        <v>0</v>
      </c>
      <c r="BH797" s="12">
        <f t="shared" si="1356"/>
        <v>0</v>
      </c>
      <c r="BI797" s="12">
        <f t="shared" si="1356"/>
        <v>0</v>
      </c>
      <c r="BJ797" s="12">
        <f t="shared" si="1357"/>
        <v>31.85</v>
      </c>
    </row>
    <row r="798" spans="1:62" ht="15.75">
      <c r="A798" s="14"/>
      <c r="B798" s="14"/>
      <c r="C798" s="12" t="s">
        <v>27</v>
      </c>
      <c r="D798" s="12"/>
      <c r="E798" s="12">
        <v>5</v>
      </c>
      <c r="F798" s="12">
        <v>6</v>
      </c>
      <c r="G798" s="12">
        <v>5</v>
      </c>
      <c r="H798" s="12">
        <v>7</v>
      </c>
      <c r="I798" s="12">
        <v>5</v>
      </c>
      <c r="J798" s="12">
        <v>3</v>
      </c>
      <c r="K798" s="12">
        <v>3</v>
      </c>
      <c r="L798" s="12">
        <v>2</v>
      </c>
      <c r="M798" s="12">
        <v>2</v>
      </c>
      <c r="N798" s="12">
        <v>5</v>
      </c>
      <c r="O798" s="12">
        <v>8</v>
      </c>
      <c r="P798" s="12">
        <v>1</v>
      </c>
      <c r="Q798" s="12">
        <v>1</v>
      </c>
      <c r="R798" s="12"/>
      <c r="S798" s="12"/>
      <c r="T798" s="12"/>
      <c r="U798" s="12">
        <f t="shared" si="1354"/>
        <v>53</v>
      </c>
      <c r="W798" s="23" t="s">
        <v>27</v>
      </c>
      <c r="X798" s="24">
        <v>0.43</v>
      </c>
      <c r="Y798" s="24">
        <v>0.43</v>
      </c>
      <c r="Z798" s="24">
        <v>0.43</v>
      </c>
      <c r="AA798" s="24">
        <v>0.43</v>
      </c>
      <c r="AB798" s="24">
        <v>0.43</v>
      </c>
      <c r="AC798" s="24">
        <v>0.43</v>
      </c>
      <c r="AD798" s="24">
        <v>0.43</v>
      </c>
      <c r="AE798" s="24">
        <v>0.43</v>
      </c>
      <c r="AF798" s="24">
        <v>0.43</v>
      </c>
      <c r="AG798" s="24">
        <v>0.43</v>
      </c>
      <c r="AH798" s="24">
        <v>0.43</v>
      </c>
      <c r="AI798" s="24">
        <v>0.43</v>
      </c>
      <c r="AJ798" s="24">
        <v>0.43</v>
      </c>
      <c r="AK798" s="24">
        <v>0.43</v>
      </c>
      <c r="AL798" s="24">
        <v>0.43</v>
      </c>
      <c r="AM798" s="24">
        <v>0.43</v>
      </c>
      <c r="AN798" s="24">
        <v>0.43</v>
      </c>
      <c r="AP798" s="14"/>
      <c r="AQ798" s="14"/>
      <c r="AR798" s="12" t="s">
        <v>27</v>
      </c>
      <c r="AS798" s="12">
        <f t="shared" si="1355"/>
        <v>0</v>
      </c>
      <c r="AT798" s="12">
        <f t="shared" si="1356"/>
        <v>0</v>
      </c>
      <c r="AU798" s="12">
        <f t="shared" si="1356"/>
        <v>0</v>
      </c>
      <c r="AV798" s="12">
        <f t="shared" si="1356"/>
        <v>4.3</v>
      </c>
      <c r="AW798" s="12">
        <f t="shared" si="1356"/>
        <v>1.72</v>
      </c>
      <c r="AX798" s="12">
        <f t="shared" si="1356"/>
        <v>0.86</v>
      </c>
      <c r="AY798" s="12">
        <f t="shared" si="1356"/>
        <v>0</v>
      </c>
      <c r="AZ798" s="12">
        <f t="shared" si="1356"/>
        <v>0.86</v>
      </c>
      <c r="BA798" s="12">
        <f t="shared" si="1356"/>
        <v>1.72</v>
      </c>
      <c r="BB798" s="12">
        <f t="shared" si="1356"/>
        <v>0</v>
      </c>
      <c r="BC798" s="12">
        <f t="shared" si="1356"/>
        <v>0</v>
      </c>
      <c r="BD798" s="12">
        <f t="shared" si="1356"/>
        <v>1.29</v>
      </c>
      <c r="BE798" s="12">
        <f t="shared" si="1356"/>
        <v>0</v>
      </c>
      <c r="BF798" s="12">
        <f t="shared" si="1356"/>
        <v>0</v>
      </c>
      <c r="BG798" s="12">
        <f t="shared" si="1356"/>
        <v>0</v>
      </c>
      <c r="BH798" s="12">
        <f t="shared" si="1356"/>
        <v>0</v>
      </c>
      <c r="BI798" s="12">
        <f t="shared" si="1356"/>
        <v>0</v>
      </c>
      <c r="BJ798" s="12">
        <f t="shared" si="1357"/>
        <v>10.75</v>
      </c>
    </row>
    <row r="799" spans="1:62" ht="15.75">
      <c r="A799" s="14"/>
      <c r="B799" s="14"/>
      <c r="C799" s="12" t="s">
        <v>28</v>
      </c>
      <c r="D799" s="12"/>
      <c r="E799" s="12">
        <v>12</v>
      </c>
      <c r="F799" s="12">
        <v>8</v>
      </c>
      <c r="G799" s="12">
        <v>2</v>
      </c>
      <c r="H799" s="12">
        <v>4</v>
      </c>
      <c r="I799" s="12"/>
      <c r="J799" s="12"/>
      <c r="K799" s="12">
        <v>2</v>
      </c>
      <c r="L799" s="12">
        <v>1</v>
      </c>
      <c r="M799" s="12">
        <v>1</v>
      </c>
      <c r="N799" s="12">
        <v>3</v>
      </c>
      <c r="O799" s="12">
        <v>2</v>
      </c>
      <c r="P799" s="12">
        <v>2</v>
      </c>
      <c r="Q799" s="12">
        <v>1</v>
      </c>
      <c r="R799" s="12"/>
      <c r="S799" s="12"/>
      <c r="T799" s="12"/>
      <c r="U799" s="12">
        <f t="shared" si="1354"/>
        <v>38</v>
      </c>
      <c r="W799" s="23" t="s">
        <v>28</v>
      </c>
      <c r="X799" s="24">
        <v>0.5</v>
      </c>
      <c r="Y799" s="24">
        <v>0.5</v>
      </c>
      <c r="Z799" s="24">
        <v>0.5</v>
      </c>
      <c r="AA799" s="24">
        <v>0.5</v>
      </c>
      <c r="AB799" s="24">
        <v>0.5</v>
      </c>
      <c r="AC799" s="24">
        <v>0.5</v>
      </c>
      <c r="AD799" s="24">
        <v>0.5</v>
      </c>
      <c r="AE799" s="24">
        <v>0.5</v>
      </c>
      <c r="AF799" s="24">
        <v>0.5</v>
      </c>
      <c r="AG799" s="24">
        <v>0.5</v>
      </c>
      <c r="AH799" s="24">
        <v>0.5</v>
      </c>
      <c r="AI799" s="24">
        <v>0.5</v>
      </c>
      <c r="AJ799" s="24">
        <v>0.5</v>
      </c>
      <c r="AK799" s="24">
        <v>0.5</v>
      </c>
      <c r="AL799" s="24">
        <v>0.5</v>
      </c>
      <c r="AM799" s="24">
        <v>0.5</v>
      </c>
      <c r="AN799" s="24">
        <v>0.5</v>
      </c>
      <c r="AP799" s="14"/>
      <c r="AQ799" s="14"/>
      <c r="AR799" s="12" t="s">
        <v>28</v>
      </c>
      <c r="AS799" s="12">
        <f t="shared" si="1355"/>
        <v>0</v>
      </c>
      <c r="AT799" s="12">
        <f t="shared" si="1356"/>
        <v>2.5</v>
      </c>
      <c r="AU799" s="12">
        <f t="shared" si="1356"/>
        <v>3</v>
      </c>
      <c r="AV799" s="12">
        <f t="shared" si="1356"/>
        <v>2.5</v>
      </c>
      <c r="AW799" s="12">
        <f t="shared" si="1356"/>
        <v>3.5</v>
      </c>
      <c r="AX799" s="12">
        <f t="shared" si="1356"/>
        <v>2.5</v>
      </c>
      <c r="AY799" s="12">
        <f t="shared" si="1356"/>
        <v>1.5</v>
      </c>
      <c r="AZ799" s="12">
        <f t="shared" si="1356"/>
        <v>1.5</v>
      </c>
      <c r="BA799" s="12">
        <f t="shared" si="1356"/>
        <v>1</v>
      </c>
      <c r="BB799" s="12">
        <f t="shared" si="1356"/>
        <v>1</v>
      </c>
      <c r="BC799" s="12">
        <f t="shared" si="1356"/>
        <v>2.5</v>
      </c>
      <c r="BD799" s="12">
        <f t="shared" si="1356"/>
        <v>4</v>
      </c>
      <c r="BE799" s="12">
        <f t="shared" si="1356"/>
        <v>0.5</v>
      </c>
      <c r="BF799" s="12">
        <f t="shared" si="1356"/>
        <v>0.5</v>
      </c>
      <c r="BG799" s="12">
        <f t="shared" si="1356"/>
        <v>0</v>
      </c>
      <c r="BH799" s="12">
        <f t="shared" si="1356"/>
        <v>0</v>
      </c>
      <c r="BI799" s="12">
        <f t="shared" si="1356"/>
        <v>0</v>
      </c>
      <c r="BJ799" s="12">
        <f t="shared" si="1357"/>
        <v>26.5</v>
      </c>
    </row>
    <row r="800" spans="1:62" ht="15.75">
      <c r="A800" s="14"/>
      <c r="B800" s="14"/>
      <c r="C800" s="12" t="s">
        <v>35</v>
      </c>
      <c r="D800" s="12"/>
      <c r="E800" s="12">
        <v>10</v>
      </c>
      <c r="F800" s="12">
        <v>7</v>
      </c>
      <c r="G800" s="12">
        <v>4</v>
      </c>
      <c r="H800" s="12">
        <v>3</v>
      </c>
      <c r="I800" s="12">
        <v>2</v>
      </c>
      <c r="J800" s="12">
        <v>2</v>
      </c>
      <c r="K800" s="12"/>
      <c r="L800" s="12"/>
      <c r="M800" s="12">
        <v>2</v>
      </c>
      <c r="N800" s="12">
        <v>3</v>
      </c>
      <c r="O800" s="12">
        <v>4</v>
      </c>
      <c r="P800" s="12">
        <v>1</v>
      </c>
      <c r="Q800" s="12">
        <v>1</v>
      </c>
      <c r="R800" s="12"/>
      <c r="S800" s="12"/>
      <c r="T800" s="12"/>
      <c r="U800" s="12">
        <f t="shared" si="1354"/>
        <v>39</v>
      </c>
      <c r="W800" s="23" t="s">
        <v>50</v>
      </c>
      <c r="X800" s="24">
        <v>8.5000000000000006E-2</v>
      </c>
      <c r="Y800" s="24">
        <v>8.5000000000000006E-2</v>
      </c>
      <c r="Z800" s="24">
        <v>8.5000000000000006E-2</v>
      </c>
      <c r="AA800" s="24">
        <v>8.5000000000000006E-2</v>
      </c>
      <c r="AB800" s="24">
        <v>8.5000000000000006E-2</v>
      </c>
      <c r="AC800" s="24">
        <v>8.5000000000000006E-2</v>
      </c>
      <c r="AD800" s="24">
        <v>8.5000000000000006E-2</v>
      </c>
      <c r="AE800" s="24">
        <v>8.5000000000000006E-2</v>
      </c>
      <c r="AF800" s="24">
        <v>8.5000000000000006E-2</v>
      </c>
      <c r="AG800" s="24">
        <v>8.5000000000000006E-2</v>
      </c>
      <c r="AH800" s="24">
        <v>8.5000000000000006E-2</v>
      </c>
      <c r="AI800" s="24">
        <v>8.5000000000000006E-2</v>
      </c>
      <c r="AJ800" s="24">
        <v>8.5000000000000006E-2</v>
      </c>
      <c r="AK800" s="24">
        <v>8.5000000000000006E-2</v>
      </c>
      <c r="AL800" s="24">
        <v>8.5000000000000006E-2</v>
      </c>
      <c r="AM800" s="24">
        <v>8.5000000000000006E-2</v>
      </c>
      <c r="AN800" s="24">
        <v>8.5000000000000006E-2</v>
      </c>
      <c r="AP800" s="14"/>
      <c r="AQ800" s="14"/>
      <c r="AR800" s="12" t="s">
        <v>35</v>
      </c>
      <c r="AS800" s="12">
        <f t="shared" si="1355"/>
        <v>0</v>
      </c>
      <c r="AT800" s="12">
        <f t="shared" si="1356"/>
        <v>1.02</v>
      </c>
      <c r="AU800" s="12">
        <f t="shared" si="1356"/>
        <v>0.68</v>
      </c>
      <c r="AV800" s="12">
        <f t="shared" si="1356"/>
        <v>0.17</v>
      </c>
      <c r="AW800" s="12">
        <f t="shared" si="1356"/>
        <v>0.34</v>
      </c>
      <c r="AX800" s="12">
        <f t="shared" si="1356"/>
        <v>0</v>
      </c>
      <c r="AY800" s="12">
        <f t="shared" si="1356"/>
        <v>0</v>
      </c>
      <c r="AZ800" s="12">
        <f t="shared" si="1356"/>
        <v>0.17</v>
      </c>
      <c r="BA800" s="12">
        <f t="shared" si="1356"/>
        <v>8.5000000000000006E-2</v>
      </c>
      <c r="BB800" s="12">
        <f t="shared" si="1356"/>
        <v>8.5000000000000006E-2</v>
      </c>
      <c r="BC800" s="12">
        <f t="shared" si="1356"/>
        <v>0.255</v>
      </c>
      <c r="BD800" s="12">
        <f t="shared" si="1356"/>
        <v>0.17</v>
      </c>
      <c r="BE800" s="12">
        <f t="shared" si="1356"/>
        <v>0.17</v>
      </c>
      <c r="BF800" s="12">
        <f t="shared" si="1356"/>
        <v>8.5000000000000006E-2</v>
      </c>
      <c r="BG800" s="12">
        <f t="shared" si="1356"/>
        <v>0</v>
      </c>
      <c r="BH800" s="12">
        <f t="shared" si="1356"/>
        <v>0</v>
      </c>
      <c r="BI800" s="12">
        <f t="shared" si="1356"/>
        <v>0</v>
      </c>
      <c r="BJ800" s="12">
        <f t="shared" si="1357"/>
        <v>3.23</v>
      </c>
    </row>
    <row r="801" spans="1:62" ht="15.75">
      <c r="A801" s="14"/>
      <c r="B801" s="14"/>
      <c r="C801" s="12" t="s">
        <v>36</v>
      </c>
      <c r="D801" s="12"/>
      <c r="E801" s="12">
        <v>11</v>
      </c>
      <c r="F801" s="12">
        <v>7</v>
      </c>
      <c r="G801" s="12"/>
      <c r="H801" s="12"/>
      <c r="I801" s="12"/>
      <c r="J801" s="12"/>
      <c r="K801" s="12"/>
      <c r="L801" s="12"/>
      <c r="M801" s="12"/>
      <c r="N801" s="12">
        <v>2</v>
      </c>
      <c r="O801" s="12">
        <v>8</v>
      </c>
      <c r="P801" s="12"/>
      <c r="Q801" s="12"/>
      <c r="R801" s="12"/>
      <c r="S801" s="12"/>
      <c r="T801" s="12"/>
      <c r="U801" s="12">
        <f t="shared" si="1354"/>
        <v>28</v>
      </c>
      <c r="W801" s="23" t="s">
        <v>51</v>
      </c>
      <c r="X801" s="24">
        <v>0.59</v>
      </c>
      <c r="Y801" s="24">
        <v>0.59</v>
      </c>
      <c r="Z801" s="24">
        <v>0.59</v>
      </c>
      <c r="AA801" s="24">
        <v>0.59</v>
      </c>
      <c r="AB801" s="24">
        <v>0.59</v>
      </c>
      <c r="AC801" s="24">
        <v>0.59</v>
      </c>
      <c r="AD801" s="24">
        <v>0.59</v>
      </c>
      <c r="AE801" s="24">
        <v>0.59</v>
      </c>
      <c r="AF801" s="24">
        <v>0.59</v>
      </c>
      <c r="AG801" s="24">
        <v>0.59</v>
      </c>
      <c r="AH801" s="24">
        <v>0.59</v>
      </c>
      <c r="AI801" s="24">
        <v>0.59</v>
      </c>
      <c r="AJ801" s="24">
        <v>0.59</v>
      </c>
      <c r="AK801" s="24">
        <v>0.59</v>
      </c>
      <c r="AL801" s="24">
        <v>0.59</v>
      </c>
      <c r="AM801" s="24">
        <v>0.59</v>
      </c>
      <c r="AN801" s="24">
        <v>0.59</v>
      </c>
      <c r="AP801" s="14"/>
      <c r="AQ801" s="14"/>
      <c r="AR801" s="12" t="s">
        <v>36</v>
      </c>
      <c r="AS801" s="12">
        <f t="shared" si="1355"/>
        <v>0</v>
      </c>
      <c r="AT801" s="12">
        <f t="shared" si="1356"/>
        <v>5.9</v>
      </c>
      <c r="AU801" s="12">
        <f t="shared" si="1356"/>
        <v>4.13</v>
      </c>
      <c r="AV801" s="12">
        <f t="shared" si="1356"/>
        <v>2.36</v>
      </c>
      <c r="AW801" s="12">
        <f t="shared" si="1356"/>
        <v>1.77</v>
      </c>
      <c r="AX801" s="12">
        <f t="shared" si="1356"/>
        <v>1.18</v>
      </c>
      <c r="AY801" s="12">
        <f t="shared" si="1356"/>
        <v>1.18</v>
      </c>
      <c r="AZ801" s="12">
        <f t="shared" si="1356"/>
        <v>0</v>
      </c>
      <c r="BA801" s="12">
        <f t="shared" si="1356"/>
        <v>0</v>
      </c>
      <c r="BB801" s="12">
        <f t="shared" si="1356"/>
        <v>1.18</v>
      </c>
      <c r="BC801" s="12">
        <f t="shared" si="1356"/>
        <v>1.77</v>
      </c>
      <c r="BD801" s="12">
        <f t="shared" si="1356"/>
        <v>2.36</v>
      </c>
      <c r="BE801" s="12">
        <f t="shared" si="1356"/>
        <v>0.59</v>
      </c>
      <c r="BF801" s="12">
        <f t="shared" si="1356"/>
        <v>0.59</v>
      </c>
      <c r="BG801" s="12">
        <f t="shared" si="1356"/>
        <v>0</v>
      </c>
      <c r="BH801" s="12">
        <f t="shared" si="1356"/>
        <v>0</v>
      </c>
      <c r="BI801" s="12">
        <f t="shared" si="1356"/>
        <v>0</v>
      </c>
      <c r="BJ801" s="12">
        <f t="shared" si="1357"/>
        <v>23.01</v>
      </c>
    </row>
    <row r="802" spans="1:62" ht="15.75">
      <c r="A802" s="14"/>
      <c r="B802" s="14"/>
      <c r="C802" s="12" t="s">
        <v>31</v>
      </c>
      <c r="D802" s="12"/>
      <c r="E802" s="12">
        <v>8</v>
      </c>
      <c r="F802" s="12">
        <v>5</v>
      </c>
      <c r="G802" s="12"/>
      <c r="H802" s="12"/>
      <c r="I802" s="12"/>
      <c r="J802" s="12"/>
      <c r="K802" s="12"/>
      <c r="L802" s="12"/>
      <c r="M802" s="12"/>
      <c r="N802" s="12">
        <v>4</v>
      </c>
      <c r="O802" s="12">
        <v>3</v>
      </c>
      <c r="P802" s="12"/>
      <c r="Q802" s="12"/>
      <c r="R802" s="12"/>
      <c r="S802" s="12"/>
      <c r="T802" s="12"/>
      <c r="U802" s="12">
        <f t="shared" si="1354"/>
        <v>20</v>
      </c>
      <c r="W802" s="23" t="s">
        <v>31</v>
      </c>
      <c r="X802" s="24">
        <v>0.56999999999999995</v>
      </c>
      <c r="Y802" s="24">
        <v>0.56999999999999995</v>
      </c>
      <c r="Z802" s="24">
        <v>0.56999999999999995</v>
      </c>
      <c r="AA802" s="24">
        <v>0.56999999999999995</v>
      </c>
      <c r="AB802" s="24">
        <v>0.56999999999999995</v>
      </c>
      <c r="AC802" s="24">
        <v>0.56999999999999995</v>
      </c>
      <c r="AD802" s="24">
        <v>0.56999999999999995</v>
      </c>
      <c r="AE802" s="24">
        <v>0.56999999999999995</v>
      </c>
      <c r="AF802" s="24">
        <v>0.56999999999999995</v>
      </c>
      <c r="AG802" s="24">
        <v>0.56999999999999995</v>
      </c>
      <c r="AH802" s="24">
        <v>0.56999999999999995</v>
      </c>
      <c r="AI802" s="24">
        <v>0.56999999999999995</v>
      </c>
      <c r="AJ802" s="24">
        <v>0.56999999999999995</v>
      </c>
      <c r="AK802" s="24">
        <v>0.56999999999999995</v>
      </c>
      <c r="AL802" s="24">
        <v>0.56999999999999995</v>
      </c>
      <c r="AM802" s="24">
        <v>0.56999999999999995</v>
      </c>
      <c r="AN802" s="24">
        <v>0.56999999999999995</v>
      </c>
      <c r="AP802" s="14"/>
      <c r="AQ802" s="14"/>
      <c r="AR802" s="12" t="s">
        <v>31</v>
      </c>
      <c r="AS802" s="12">
        <f t="shared" si="1355"/>
        <v>0</v>
      </c>
      <c r="AT802" s="12">
        <f t="shared" si="1356"/>
        <v>6.27</v>
      </c>
      <c r="AU802" s="12">
        <f t="shared" si="1356"/>
        <v>3.99</v>
      </c>
      <c r="AV802" s="12">
        <f t="shared" si="1356"/>
        <v>0</v>
      </c>
      <c r="AW802" s="12">
        <f t="shared" si="1356"/>
        <v>0</v>
      </c>
      <c r="AX802" s="12">
        <f t="shared" si="1356"/>
        <v>0</v>
      </c>
      <c r="AY802" s="12">
        <f t="shared" si="1356"/>
        <v>0</v>
      </c>
      <c r="AZ802" s="12">
        <f t="shared" si="1356"/>
        <v>0</v>
      </c>
      <c r="BA802" s="12">
        <f t="shared" si="1356"/>
        <v>0</v>
      </c>
      <c r="BB802" s="12">
        <f t="shared" si="1356"/>
        <v>0</v>
      </c>
      <c r="BC802" s="12">
        <f t="shared" si="1356"/>
        <v>1.1399999999999999</v>
      </c>
      <c r="BD802" s="12">
        <f t="shared" si="1356"/>
        <v>4.5599999999999996</v>
      </c>
      <c r="BE802" s="12">
        <f t="shared" si="1356"/>
        <v>0</v>
      </c>
      <c r="BF802" s="12">
        <f t="shared" si="1356"/>
        <v>0</v>
      </c>
      <c r="BG802" s="12">
        <f t="shared" si="1356"/>
        <v>0</v>
      </c>
      <c r="BH802" s="12">
        <f t="shared" si="1356"/>
        <v>0</v>
      </c>
      <c r="BI802" s="12">
        <f t="shared" si="1356"/>
        <v>0</v>
      </c>
      <c r="BJ802" s="12">
        <f t="shared" si="1357"/>
        <v>15.96</v>
      </c>
    </row>
    <row r="803" spans="1:62" ht="15.75">
      <c r="A803" s="16"/>
      <c r="B803" s="16"/>
      <c r="C803" s="12" t="s">
        <v>32</v>
      </c>
      <c r="D803" s="12"/>
      <c r="E803" s="12"/>
      <c r="F803" s="12"/>
      <c r="G803" s="12">
        <v>3</v>
      </c>
      <c r="H803" s="12">
        <v>11</v>
      </c>
      <c r="I803" s="12">
        <v>3</v>
      </c>
      <c r="J803" s="12"/>
      <c r="K803" s="12"/>
      <c r="L803" s="12">
        <v>1</v>
      </c>
      <c r="M803" s="12">
        <v>3</v>
      </c>
      <c r="N803" s="12"/>
      <c r="O803" s="12">
        <v>2</v>
      </c>
      <c r="P803" s="12"/>
      <c r="Q803" s="12"/>
      <c r="R803" s="12"/>
      <c r="S803" s="12"/>
      <c r="T803" s="12"/>
      <c r="U803" s="12">
        <f t="shared" si="1354"/>
        <v>23</v>
      </c>
      <c r="W803" s="23" t="s">
        <v>32</v>
      </c>
      <c r="X803" s="24">
        <v>0.4</v>
      </c>
      <c r="Y803" s="24">
        <v>0.4</v>
      </c>
      <c r="Z803" s="24">
        <v>0.4</v>
      </c>
      <c r="AA803" s="24">
        <v>0.4</v>
      </c>
      <c r="AB803" s="24">
        <v>0.4</v>
      </c>
      <c r="AC803" s="24">
        <v>0.4</v>
      </c>
      <c r="AD803" s="24">
        <v>0.4</v>
      </c>
      <c r="AE803" s="24">
        <v>0.4</v>
      </c>
      <c r="AF803" s="24">
        <v>0.4</v>
      </c>
      <c r="AG803" s="24">
        <v>0.4</v>
      </c>
      <c r="AH803" s="24">
        <v>0.4</v>
      </c>
      <c r="AI803" s="24">
        <v>0.4</v>
      </c>
      <c r="AJ803" s="24">
        <v>0.4</v>
      </c>
      <c r="AK803" s="24">
        <v>0.4</v>
      </c>
      <c r="AL803" s="24">
        <v>0.4</v>
      </c>
      <c r="AM803" s="24">
        <v>0.4</v>
      </c>
      <c r="AN803" s="24">
        <v>0.4</v>
      </c>
      <c r="AP803" s="16"/>
      <c r="AQ803" s="16"/>
      <c r="AR803" s="12" t="s">
        <v>32</v>
      </c>
      <c r="AS803" s="12">
        <f t="shared" si="1355"/>
        <v>0</v>
      </c>
      <c r="AT803" s="12">
        <f t="shared" si="1356"/>
        <v>3.2</v>
      </c>
      <c r="AU803" s="12">
        <f t="shared" si="1356"/>
        <v>2</v>
      </c>
      <c r="AV803" s="12">
        <f t="shared" si="1356"/>
        <v>0</v>
      </c>
      <c r="AW803" s="12">
        <f t="shared" si="1356"/>
        <v>0</v>
      </c>
      <c r="AX803" s="12">
        <f t="shared" si="1356"/>
        <v>0</v>
      </c>
      <c r="AY803" s="12">
        <f t="shared" si="1356"/>
        <v>0</v>
      </c>
      <c r="AZ803" s="12">
        <f t="shared" si="1356"/>
        <v>0</v>
      </c>
      <c r="BA803" s="12">
        <f t="shared" si="1356"/>
        <v>0</v>
      </c>
      <c r="BB803" s="12">
        <f t="shared" si="1356"/>
        <v>0</v>
      </c>
      <c r="BC803" s="12">
        <f t="shared" si="1356"/>
        <v>1.6</v>
      </c>
      <c r="BD803" s="12">
        <f t="shared" si="1356"/>
        <v>1.2</v>
      </c>
      <c r="BE803" s="12">
        <f t="shared" si="1356"/>
        <v>0</v>
      </c>
      <c r="BF803" s="12">
        <f t="shared" si="1356"/>
        <v>0</v>
      </c>
      <c r="BG803" s="12">
        <f t="shared" si="1356"/>
        <v>0</v>
      </c>
      <c r="BH803" s="12">
        <f t="shared" si="1356"/>
        <v>0</v>
      </c>
      <c r="BI803" s="12">
        <f t="shared" si="1356"/>
        <v>0</v>
      </c>
      <c r="BJ803" s="12">
        <f t="shared" si="1357"/>
        <v>8</v>
      </c>
    </row>
    <row r="804" spans="1:62">
      <c r="A804" s="17"/>
      <c r="B804" s="18"/>
      <c r="C804" s="19" t="s">
        <v>33</v>
      </c>
      <c r="D804" s="19">
        <f>SUM(D795:D803)</f>
        <v>0</v>
      </c>
      <c r="E804" s="19">
        <f>SUM(E795:E803)</f>
        <v>46</v>
      </c>
      <c r="F804" s="19">
        <f t="shared" ref="F804:U804" si="1358">SUM(F795:F803)</f>
        <v>33</v>
      </c>
      <c r="G804" s="19">
        <f t="shared" si="1358"/>
        <v>50</v>
      </c>
      <c r="H804" s="19">
        <f t="shared" si="1358"/>
        <v>65</v>
      </c>
      <c r="I804" s="19">
        <f t="shared" si="1358"/>
        <v>75</v>
      </c>
      <c r="J804" s="19">
        <f t="shared" si="1358"/>
        <v>7</v>
      </c>
      <c r="K804" s="19">
        <f t="shared" si="1358"/>
        <v>33</v>
      </c>
      <c r="L804" s="19">
        <f t="shared" si="1358"/>
        <v>22</v>
      </c>
      <c r="M804" s="19">
        <f t="shared" si="1358"/>
        <v>13</v>
      </c>
      <c r="N804" s="19">
        <f t="shared" si="1358"/>
        <v>17</v>
      </c>
      <c r="O804" s="19">
        <f t="shared" si="1358"/>
        <v>41</v>
      </c>
      <c r="P804" s="19">
        <f t="shared" si="1358"/>
        <v>11</v>
      </c>
      <c r="Q804" s="19">
        <f t="shared" si="1358"/>
        <v>3</v>
      </c>
      <c r="R804" s="19">
        <f t="shared" si="1358"/>
        <v>0</v>
      </c>
      <c r="S804" s="19">
        <f t="shared" si="1358"/>
        <v>0</v>
      </c>
      <c r="T804" s="19">
        <f t="shared" si="1358"/>
        <v>0</v>
      </c>
      <c r="U804" s="19">
        <f t="shared" si="1358"/>
        <v>416</v>
      </c>
      <c r="AP804" s="17"/>
      <c r="AQ804" s="18"/>
      <c r="AR804" s="19" t="s">
        <v>33</v>
      </c>
      <c r="AS804" s="19">
        <f>SUM(AS795:AS803)</f>
        <v>0</v>
      </c>
      <c r="AT804" s="19">
        <f>SUM(AT795:AT803)</f>
        <v>18.89</v>
      </c>
      <c r="AU804" s="19">
        <f t="shared" ref="AU804:BJ804" si="1359">SUM(AU795:AU803)</f>
        <v>13.8</v>
      </c>
      <c r="AV804" s="19">
        <f t="shared" si="1359"/>
        <v>20.25</v>
      </c>
      <c r="AW804" s="19">
        <f t="shared" si="1359"/>
        <v>22.31</v>
      </c>
      <c r="AX804" s="19">
        <f t="shared" si="1359"/>
        <v>30.93</v>
      </c>
      <c r="AY804" s="19">
        <f t="shared" si="1359"/>
        <v>3.52</v>
      </c>
      <c r="AZ804" s="19">
        <f t="shared" si="1359"/>
        <v>13.31</v>
      </c>
      <c r="BA804" s="19">
        <f t="shared" si="1359"/>
        <v>8.6850000000000005</v>
      </c>
      <c r="BB804" s="19">
        <f t="shared" si="1359"/>
        <v>4.4349999999999996</v>
      </c>
      <c r="BC804" s="19">
        <f t="shared" si="1359"/>
        <v>7.2649999999999997</v>
      </c>
      <c r="BD804" s="19">
        <f t="shared" si="1359"/>
        <v>18.690000000000001</v>
      </c>
      <c r="BE804" s="19">
        <f t="shared" si="1359"/>
        <v>4.55</v>
      </c>
      <c r="BF804" s="19">
        <f t="shared" si="1359"/>
        <v>1.175</v>
      </c>
      <c r="BG804" s="19">
        <f t="shared" si="1359"/>
        <v>0</v>
      </c>
      <c r="BH804" s="19">
        <f t="shared" si="1359"/>
        <v>0</v>
      </c>
      <c r="BI804" s="19">
        <f t="shared" si="1359"/>
        <v>0</v>
      </c>
      <c r="BJ804" s="19">
        <f t="shared" si="1359"/>
        <v>167.81</v>
      </c>
    </row>
    <row r="807" spans="1:62" ht="106.5">
      <c r="A807" s="8" t="s">
        <v>2</v>
      </c>
      <c r="B807" s="8" t="s">
        <v>3</v>
      </c>
      <c r="C807" s="8" t="s">
        <v>4</v>
      </c>
      <c r="D807" s="9" t="str">
        <f t="shared" ref="D807:U807" si="1360">D5</f>
        <v>ANGGREK</v>
      </c>
      <c r="E807" s="9" t="str">
        <f t="shared" si="1360"/>
        <v>BOUGENVIL</v>
      </c>
      <c r="F807" s="9" t="str">
        <f t="shared" si="1360"/>
        <v>CAMELIA</v>
      </c>
      <c r="G807" s="9" t="str">
        <f t="shared" si="1360"/>
        <v>DEWANDARU</v>
      </c>
      <c r="H807" s="9" t="str">
        <f t="shared" si="1360"/>
        <v>EDELWEIS</v>
      </c>
      <c r="I807" s="9" t="str">
        <f t="shared" si="1360"/>
        <v>FLAMBOYAN</v>
      </c>
      <c r="J807" s="9" t="str">
        <f t="shared" si="1360"/>
        <v>GERANIUM</v>
      </c>
      <c r="K807" s="9" t="str">
        <f t="shared" si="1360"/>
        <v>HELIKONIA</v>
      </c>
      <c r="L807" s="9" t="str">
        <f t="shared" si="1360"/>
        <v>IVY</v>
      </c>
      <c r="M807" s="9" t="str">
        <f t="shared" si="1360"/>
        <v>KANA</v>
      </c>
      <c r="N807" s="9" t="str">
        <f t="shared" si="1360"/>
        <v>IGD</v>
      </c>
      <c r="O807" s="9" t="str">
        <f t="shared" si="1360"/>
        <v>HCU</v>
      </c>
      <c r="P807" s="9" t="str">
        <f t="shared" si="1360"/>
        <v>PENUNJANG</v>
      </c>
      <c r="Q807" s="9" t="str">
        <f t="shared" si="1360"/>
        <v>PELAYANAN</v>
      </c>
      <c r="R807" s="9" t="str">
        <f t="shared" si="1360"/>
        <v>ADMIN</v>
      </c>
      <c r="S807" s="9" t="str">
        <f t="shared" si="1360"/>
        <v>ASRAMA</v>
      </c>
      <c r="T807" s="9" t="str">
        <f t="shared" si="1360"/>
        <v>MASJID</v>
      </c>
      <c r="U807" s="9" t="str">
        <f t="shared" si="1360"/>
        <v>JUMLAH</v>
      </c>
      <c r="W807" s="21"/>
      <c r="X807" s="22" t="str">
        <f>X5</f>
        <v>ANGGREK</v>
      </c>
      <c r="Y807" s="22" t="str">
        <f>Y5</f>
        <v>BOUGENVIL</v>
      </c>
      <c r="Z807" s="22" t="str">
        <f t="shared" ref="Z807:AN807" si="1361">Z5</f>
        <v>CAMELIA</v>
      </c>
      <c r="AA807" s="22" t="str">
        <f t="shared" si="1361"/>
        <v>DEWANDARU</v>
      </c>
      <c r="AB807" s="22" t="str">
        <f t="shared" si="1361"/>
        <v>EDELWEIS</v>
      </c>
      <c r="AC807" s="22" t="str">
        <f t="shared" si="1361"/>
        <v>FLAMBOYAN</v>
      </c>
      <c r="AD807" s="22" t="str">
        <f t="shared" si="1361"/>
        <v>GERANIUM</v>
      </c>
      <c r="AE807" s="22" t="str">
        <f t="shared" si="1361"/>
        <v>HELIKONIA</v>
      </c>
      <c r="AF807" s="22" t="str">
        <f t="shared" si="1361"/>
        <v>IVY</v>
      </c>
      <c r="AG807" s="22" t="str">
        <f t="shared" si="1361"/>
        <v>KANA</v>
      </c>
      <c r="AH807" s="22" t="str">
        <f t="shared" si="1361"/>
        <v>IGD</v>
      </c>
      <c r="AI807" s="22" t="str">
        <f t="shared" si="1361"/>
        <v>HCU</v>
      </c>
      <c r="AJ807" s="22" t="str">
        <f t="shared" si="1361"/>
        <v>PENUNJANG</v>
      </c>
      <c r="AK807" s="22" t="str">
        <f t="shared" si="1361"/>
        <v>PELAYANAN</v>
      </c>
      <c r="AL807" s="22" t="str">
        <f t="shared" si="1361"/>
        <v>ADMIN</v>
      </c>
      <c r="AM807" s="22" t="str">
        <f t="shared" si="1361"/>
        <v>ASRAMA</v>
      </c>
      <c r="AN807" s="22" t="str">
        <f t="shared" si="1361"/>
        <v>MASJID</v>
      </c>
      <c r="AP807" s="8" t="s">
        <v>2</v>
      </c>
      <c r="AQ807" s="8" t="s">
        <v>3</v>
      </c>
      <c r="AR807" s="8" t="s">
        <v>4</v>
      </c>
      <c r="AS807" s="9" t="str">
        <f>AS5</f>
        <v>ANGGREK</v>
      </c>
      <c r="AT807" s="9" t="str">
        <f>AT5</f>
        <v>BOUGENVIL</v>
      </c>
      <c r="AU807" s="9" t="str">
        <f t="shared" ref="AU807:BJ807" si="1362">AU5</f>
        <v>CAMELIA II</v>
      </c>
      <c r="AV807" s="9" t="str">
        <f t="shared" si="1362"/>
        <v>DEWANDARU</v>
      </c>
      <c r="AW807" s="9" t="str">
        <f t="shared" si="1362"/>
        <v>EDELWEIS</v>
      </c>
      <c r="AX807" s="9" t="str">
        <f t="shared" si="1362"/>
        <v>FLAMBOYAN</v>
      </c>
      <c r="AY807" s="9" t="str">
        <f t="shared" si="1362"/>
        <v>GERANIUM</v>
      </c>
      <c r="AZ807" s="9" t="str">
        <f t="shared" si="1362"/>
        <v>HELIKONIA</v>
      </c>
      <c r="BA807" s="9" t="str">
        <f t="shared" si="1362"/>
        <v>IVY</v>
      </c>
      <c r="BB807" s="9" t="str">
        <f t="shared" si="1362"/>
        <v>KANA</v>
      </c>
      <c r="BC807" s="9" t="str">
        <f t="shared" si="1362"/>
        <v>IGD</v>
      </c>
      <c r="BD807" s="9" t="str">
        <f t="shared" si="1362"/>
        <v>HCU</v>
      </c>
      <c r="BE807" s="9" t="str">
        <f t="shared" si="1362"/>
        <v>PENUNJANG</v>
      </c>
      <c r="BF807" s="9" t="str">
        <f t="shared" si="1362"/>
        <v>PELAYANAN</v>
      </c>
      <c r="BG807" s="9" t="str">
        <f t="shared" si="1362"/>
        <v>ADMIN</v>
      </c>
      <c r="BH807" s="9" t="str">
        <f t="shared" si="1362"/>
        <v>ASRAMA</v>
      </c>
      <c r="BI807" s="9" t="str">
        <f t="shared" si="1362"/>
        <v>MASJID</v>
      </c>
      <c r="BJ807" s="9" t="str">
        <f t="shared" si="1362"/>
        <v>JUMLAH</v>
      </c>
    </row>
    <row r="808" spans="1:62" ht="15.75">
      <c r="A808" s="10">
        <f>A795+1</f>
        <v>3</v>
      </c>
      <c r="B808" s="11" t="s">
        <v>41</v>
      </c>
      <c r="C808" s="12" t="s">
        <v>24</v>
      </c>
      <c r="D808" s="12"/>
      <c r="E808" s="12"/>
      <c r="F808" s="12"/>
      <c r="G808" s="12">
        <v>17</v>
      </c>
      <c r="H808" s="12">
        <v>9</v>
      </c>
      <c r="I808" s="12">
        <v>24</v>
      </c>
      <c r="J808" s="12">
        <v>2</v>
      </c>
      <c r="K808" s="12">
        <v>11</v>
      </c>
      <c r="L808" s="12">
        <v>5</v>
      </c>
      <c r="M808" s="12"/>
      <c r="N808" s="12"/>
      <c r="O808" s="12">
        <v>16</v>
      </c>
      <c r="P808" s="12">
        <v>7</v>
      </c>
      <c r="Q808" s="12">
        <v>6</v>
      </c>
      <c r="R808" s="12"/>
      <c r="S808" s="12"/>
      <c r="T808" s="12"/>
      <c r="U808" s="12">
        <f>SUM(E808:T808)</f>
        <v>97</v>
      </c>
      <c r="W808" s="23" t="s">
        <v>24</v>
      </c>
      <c r="X808" s="24">
        <v>0.26500000000000001</v>
      </c>
      <c r="Y808" s="24">
        <v>0.26500000000000001</v>
      </c>
      <c r="Z808" s="24">
        <v>0.26500000000000001</v>
      </c>
      <c r="AA808" s="24">
        <v>0.26500000000000001</v>
      </c>
      <c r="AB808" s="24">
        <v>0.26500000000000001</v>
      </c>
      <c r="AC808" s="24">
        <v>0.26500000000000001</v>
      </c>
      <c r="AD808" s="24">
        <v>0.26500000000000001</v>
      </c>
      <c r="AE808" s="24">
        <v>0.26500000000000001</v>
      </c>
      <c r="AF808" s="24">
        <v>0.26500000000000001</v>
      </c>
      <c r="AG808" s="24">
        <v>0.26500000000000001</v>
      </c>
      <c r="AH808" s="24">
        <v>0.26500000000000001</v>
      </c>
      <c r="AI808" s="24">
        <v>0.26500000000000001</v>
      </c>
      <c r="AJ808" s="24">
        <v>0.26500000000000001</v>
      </c>
      <c r="AK808" s="24">
        <v>0.26500000000000001</v>
      </c>
      <c r="AL808" s="24">
        <v>0.26500000000000001</v>
      </c>
      <c r="AM808" s="24">
        <v>0.26500000000000001</v>
      </c>
      <c r="AN808" s="24">
        <v>0.26500000000000001</v>
      </c>
      <c r="AP808" s="10">
        <f>AP795+1</f>
        <v>3</v>
      </c>
      <c r="AQ808" s="11" t="s">
        <v>39</v>
      </c>
      <c r="AR808" s="12" t="s">
        <v>24</v>
      </c>
      <c r="AS808" s="12">
        <f>X808*D808</f>
        <v>0</v>
      </c>
      <c r="AT808" s="12">
        <f t="shared" ref="AT808:BI808" si="1363">Y808*E808</f>
        <v>0</v>
      </c>
      <c r="AU808" s="12">
        <f t="shared" si="1363"/>
        <v>0</v>
      </c>
      <c r="AV808" s="12">
        <f t="shared" si="1363"/>
        <v>4.5049999999999999</v>
      </c>
      <c r="AW808" s="12">
        <f t="shared" si="1363"/>
        <v>2.3849999999999998</v>
      </c>
      <c r="AX808" s="12">
        <f t="shared" si="1363"/>
        <v>6.36</v>
      </c>
      <c r="AY808" s="12">
        <f t="shared" si="1363"/>
        <v>0.53</v>
      </c>
      <c r="AZ808" s="12">
        <f t="shared" si="1363"/>
        <v>2.915</v>
      </c>
      <c r="BA808" s="12">
        <f t="shared" si="1363"/>
        <v>1.325</v>
      </c>
      <c r="BB808" s="12">
        <f t="shared" si="1363"/>
        <v>0</v>
      </c>
      <c r="BC808" s="12">
        <f t="shared" si="1363"/>
        <v>0</v>
      </c>
      <c r="BD808" s="12">
        <f t="shared" si="1363"/>
        <v>4.24</v>
      </c>
      <c r="BE808" s="12">
        <f t="shared" si="1363"/>
        <v>1.855</v>
      </c>
      <c r="BF808" s="12">
        <f t="shared" si="1363"/>
        <v>1.59</v>
      </c>
      <c r="BG808" s="12">
        <f t="shared" si="1363"/>
        <v>0</v>
      </c>
      <c r="BH808" s="12">
        <f t="shared" si="1363"/>
        <v>0</v>
      </c>
      <c r="BI808" s="12">
        <f t="shared" si="1363"/>
        <v>0</v>
      </c>
      <c r="BJ808" s="12">
        <f>SUM(AT808:BI808)</f>
        <v>25.704999999999998</v>
      </c>
    </row>
    <row r="809" spans="1:62" ht="15.75">
      <c r="A809" s="14"/>
      <c r="B809" s="15">
        <f>B796+1</f>
        <v>44623</v>
      </c>
      <c r="C809" s="12" t="s">
        <v>25</v>
      </c>
      <c r="D809" s="12"/>
      <c r="E809" s="12"/>
      <c r="F809" s="12"/>
      <c r="G809" s="12">
        <v>17</v>
      </c>
      <c r="H809" s="12">
        <v>8</v>
      </c>
      <c r="I809" s="12">
        <v>26</v>
      </c>
      <c r="J809" s="12">
        <v>2</v>
      </c>
      <c r="K809" s="12">
        <v>15</v>
      </c>
      <c r="L809" s="12">
        <v>5</v>
      </c>
      <c r="M809" s="12"/>
      <c r="N809" s="12"/>
      <c r="O809" s="12">
        <v>2</v>
      </c>
      <c r="P809" s="12"/>
      <c r="Q809" s="12">
        <v>2</v>
      </c>
      <c r="R809" s="12"/>
      <c r="S809" s="12"/>
      <c r="T809" s="12"/>
      <c r="U809" s="12">
        <f t="shared" ref="U809:U816" si="1364">SUM(E809:T809)</f>
        <v>77</v>
      </c>
      <c r="W809" s="23" t="s">
        <v>25</v>
      </c>
      <c r="X809" s="24">
        <v>0.22500000000000001</v>
      </c>
      <c r="Y809" s="24">
        <v>0.22500000000000001</v>
      </c>
      <c r="Z809" s="24">
        <v>0.22500000000000001</v>
      </c>
      <c r="AA809" s="24">
        <v>0.22500000000000001</v>
      </c>
      <c r="AB809" s="24">
        <v>0.22500000000000001</v>
      </c>
      <c r="AC809" s="24">
        <v>0.22500000000000001</v>
      </c>
      <c r="AD809" s="24">
        <v>0.22500000000000001</v>
      </c>
      <c r="AE809" s="24">
        <v>0.22500000000000001</v>
      </c>
      <c r="AF809" s="24">
        <v>0.22500000000000001</v>
      </c>
      <c r="AG809" s="24">
        <v>0.22500000000000001</v>
      </c>
      <c r="AH809" s="24">
        <v>0.22500000000000001</v>
      </c>
      <c r="AI809" s="24">
        <v>0.22500000000000001</v>
      </c>
      <c r="AJ809" s="24">
        <v>0.22500000000000001</v>
      </c>
      <c r="AK809" s="24">
        <v>0.22500000000000001</v>
      </c>
      <c r="AL809" s="24">
        <v>0.22500000000000001</v>
      </c>
      <c r="AM809" s="24">
        <v>0.22500000000000001</v>
      </c>
      <c r="AN809" s="24">
        <v>0.22500000000000001</v>
      </c>
      <c r="AP809" s="14"/>
      <c r="AQ809" s="15">
        <f>AQ796+1</f>
        <v>44258</v>
      </c>
      <c r="AR809" s="12" t="s">
        <v>25</v>
      </c>
      <c r="AS809" s="12">
        <f t="shared" ref="AS809:AS816" si="1365">X809*D808</f>
        <v>0</v>
      </c>
      <c r="AT809" s="12">
        <f t="shared" ref="AT809:BI816" si="1366">Y809*E808</f>
        <v>0</v>
      </c>
      <c r="AU809" s="12">
        <f t="shared" si="1366"/>
        <v>0</v>
      </c>
      <c r="AV809" s="12">
        <f t="shared" si="1366"/>
        <v>3.8250000000000002</v>
      </c>
      <c r="AW809" s="12">
        <f t="shared" si="1366"/>
        <v>2.0249999999999999</v>
      </c>
      <c r="AX809" s="12">
        <f t="shared" si="1366"/>
        <v>5.4</v>
      </c>
      <c r="AY809" s="12">
        <f t="shared" si="1366"/>
        <v>0.45</v>
      </c>
      <c r="AZ809" s="12">
        <f t="shared" si="1366"/>
        <v>2.4750000000000001</v>
      </c>
      <c r="BA809" s="12">
        <f t="shared" si="1366"/>
        <v>1.125</v>
      </c>
      <c r="BB809" s="12">
        <f t="shared" si="1366"/>
        <v>0</v>
      </c>
      <c r="BC809" s="12">
        <f t="shared" si="1366"/>
        <v>0</v>
      </c>
      <c r="BD809" s="12">
        <f t="shared" si="1366"/>
        <v>3.6</v>
      </c>
      <c r="BE809" s="12">
        <f t="shared" si="1366"/>
        <v>1.575</v>
      </c>
      <c r="BF809" s="12">
        <f t="shared" si="1366"/>
        <v>1.35</v>
      </c>
      <c r="BG809" s="12">
        <f t="shared" si="1366"/>
        <v>0</v>
      </c>
      <c r="BH809" s="12">
        <f t="shared" si="1366"/>
        <v>0</v>
      </c>
      <c r="BI809" s="12">
        <f t="shared" si="1366"/>
        <v>0</v>
      </c>
      <c r="BJ809" s="12">
        <f t="shared" ref="BJ809:BJ816" si="1367">SUM(AT809:BI809)</f>
        <v>21.824999999999999</v>
      </c>
    </row>
    <row r="810" spans="1:62" ht="15.75">
      <c r="A810" s="14"/>
      <c r="B810" s="14"/>
      <c r="C810" s="12" t="s">
        <v>26</v>
      </c>
      <c r="D810" s="12"/>
      <c r="E810" s="12"/>
      <c r="F810" s="12"/>
      <c r="G810" s="12">
        <v>13</v>
      </c>
      <c r="H810" s="12">
        <v>7</v>
      </c>
      <c r="I810" s="12">
        <v>4</v>
      </c>
      <c r="J810" s="12">
        <v>1</v>
      </c>
      <c r="K810" s="12">
        <v>4</v>
      </c>
      <c r="L810" s="12">
        <v>5</v>
      </c>
      <c r="M810" s="12"/>
      <c r="N810" s="12">
        <v>4</v>
      </c>
      <c r="O810" s="12">
        <v>4</v>
      </c>
      <c r="P810" s="12">
        <v>1</v>
      </c>
      <c r="Q810" s="12">
        <v>19</v>
      </c>
      <c r="R810" s="12"/>
      <c r="S810" s="12"/>
      <c r="T810" s="12"/>
      <c r="U810" s="12">
        <f t="shared" si="1364"/>
        <v>62</v>
      </c>
      <c r="W810" s="23" t="s">
        <v>26</v>
      </c>
      <c r="X810" s="24">
        <v>0.35</v>
      </c>
      <c r="Y810" s="24">
        <v>0.35</v>
      </c>
      <c r="Z810" s="24">
        <v>0.35</v>
      </c>
      <c r="AA810" s="24">
        <v>0.35</v>
      </c>
      <c r="AB810" s="24">
        <v>0.35</v>
      </c>
      <c r="AC810" s="24">
        <v>0.35</v>
      </c>
      <c r="AD810" s="24">
        <v>0.35</v>
      </c>
      <c r="AE810" s="24">
        <v>0.35</v>
      </c>
      <c r="AF810" s="24">
        <v>0.35</v>
      </c>
      <c r="AG810" s="24">
        <v>0.35</v>
      </c>
      <c r="AH810" s="24">
        <v>0.35</v>
      </c>
      <c r="AI810" s="24">
        <v>0.35</v>
      </c>
      <c r="AJ810" s="24">
        <v>0.35</v>
      </c>
      <c r="AK810" s="24">
        <v>0.35</v>
      </c>
      <c r="AL810" s="24">
        <v>0.35</v>
      </c>
      <c r="AM810" s="24">
        <v>0.35</v>
      </c>
      <c r="AN810" s="24">
        <v>0.35</v>
      </c>
      <c r="AP810" s="14"/>
      <c r="AQ810" s="14"/>
      <c r="AR810" s="12" t="s">
        <v>26</v>
      </c>
      <c r="AS810" s="12">
        <f t="shared" si="1365"/>
        <v>0</v>
      </c>
      <c r="AT810" s="12">
        <f t="shared" si="1366"/>
        <v>0</v>
      </c>
      <c r="AU810" s="12">
        <f t="shared" si="1366"/>
        <v>0</v>
      </c>
      <c r="AV810" s="12">
        <f t="shared" si="1366"/>
        <v>5.95</v>
      </c>
      <c r="AW810" s="12">
        <f t="shared" si="1366"/>
        <v>2.8</v>
      </c>
      <c r="AX810" s="12">
        <f t="shared" si="1366"/>
        <v>9.1</v>
      </c>
      <c r="AY810" s="12">
        <f t="shared" si="1366"/>
        <v>0.7</v>
      </c>
      <c r="AZ810" s="12">
        <f t="shared" si="1366"/>
        <v>5.25</v>
      </c>
      <c r="BA810" s="12">
        <f t="shared" si="1366"/>
        <v>1.75</v>
      </c>
      <c r="BB810" s="12">
        <f t="shared" si="1366"/>
        <v>0</v>
      </c>
      <c r="BC810" s="12">
        <f t="shared" si="1366"/>
        <v>0</v>
      </c>
      <c r="BD810" s="12">
        <f t="shared" si="1366"/>
        <v>0.7</v>
      </c>
      <c r="BE810" s="12">
        <f t="shared" si="1366"/>
        <v>0</v>
      </c>
      <c r="BF810" s="12">
        <f t="shared" si="1366"/>
        <v>0.7</v>
      </c>
      <c r="BG810" s="12">
        <f t="shared" si="1366"/>
        <v>0</v>
      </c>
      <c r="BH810" s="12">
        <f t="shared" si="1366"/>
        <v>0</v>
      </c>
      <c r="BI810" s="12">
        <f t="shared" si="1366"/>
        <v>0</v>
      </c>
      <c r="BJ810" s="12">
        <f t="shared" si="1367"/>
        <v>26.95</v>
      </c>
    </row>
    <row r="811" spans="1:62" ht="15.75">
      <c r="A811" s="14"/>
      <c r="B811" s="14"/>
      <c r="C811" s="12" t="s">
        <v>27</v>
      </c>
      <c r="D811" s="12"/>
      <c r="E811" s="12">
        <v>6</v>
      </c>
      <c r="F811" s="12">
        <v>6</v>
      </c>
      <c r="G811" s="12">
        <v>6</v>
      </c>
      <c r="H811" s="12">
        <v>3</v>
      </c>
      <c r="I811" s="12">
        <v>2</v>
      </c>
      <c r="J811" s="12">
        <v>2</v>
      </c>
      <c r="K811" s="12">
        <v>1</v>
      </c>
      <c r="L811" s="12"/>
      <c r="M811" s="12">
        <v>2</v>
      </c>
      <c r="N811" s="12">
        <v>8</v>
      </c>
      <c r="O811" s="12">
        <v>1</v>
      </c>
      <c r="P811" s="12">
        <v>2</v>
      </c>
      <c r="Q811" s="12">
        <v>11</v>
      </c>
      <c r="R811" s="12"/>
      <c r="S811" s="12">
        <v>8</v>
      </c>
      <c r="T811" s="12"/>
      <c r="U811" s="12">
        <f t="shared" si="1364"/>
        <v>58</v>
      </c>
      <c r="W811" s="23" t="s">
        <v>27</v>
      </c>
      <c r="X811" s="24">
        <v>0.43</v>
      </c>
      <c r="Y811" s="24">
        <v>0.43</v>
      </c>
      <c r="Z811" s="24">
        <v>0.43</v>
      </c>
      <c r="AA811" s="24">
        <v>0.43</v>
      </c>
      <c r="AB811" s="24">
        <v>0.43</v>
      </c>
      <c r="AC811" s="24">
        <v>0.43</v>
      </c>
      <c r="AD811" s="24">
        <v>0.43</v>
      </c>
      <c r="AE811" s="24">
        <v>0.43</v>
      </c>
      <c r="AF811" s="24">
        <v>0.43</v>
      </c>
      <c r="AG811" s="24">
        <v>0.43</v>
      </c>
      <c r="AH811" s="24">
        <v>0.43</v>
      </c>
      <c r="AI811" s="24">
        <v>0.43</v>
      </c>
      <c r="AJ811" s="24">
        <v>0.43</v>
      </c>
      <c r="AK811" s="24">
        <v>0.43</v>
      </c>
      <c r="AL811" s="24">
        <v>0.43</v>
      </c>
      <c r="AM811" s="24">
        <v>0.43</v>
      </c>
      <c r="AN811" s="24">
        <v>0.43</v>
      </c>
      <c r="AP811" s="14"/>
      <c r="AQ811" s="14"/>
      <c r="AR811" s="12" t="s">
        <v>27</v>
      </c>
      <c r="AS811" s="12">
        <f t="shared" si="1365"/>
        <v>0</v>
      </c>
      <c r="AT811" s="12">
        <f t="shared" si="1366"/>
        <v>0</v>
      </c>
      <c r="AU811" s="12">
        <f t="shared" si="1366"/>
        <v>0</v>
      </c>
      <c r="AV811" s="12">
        <f t="shared" si="1366"/>
        <v>5.59</v>
      </c>
      <c r="AW811" s="12">
        <f t="shared" si="1366"/>
        <v>3.01</v>
      </c>
      <c r="AX811" s="12">
        <f t="shared" si="1366"/>
        <v>1.72</v>
      </c>
      <c r="AY811" s="12">
        <f t="shared" si="1366"/>
        <v>0.43</v>
      </c>
      <c r="AZ811" s="12">
        <f t="shared" si="1366"/>
        <v>1.72</v>
      </c>
      <c r="BA811" s="12">
        <f t="shared" si="1366"/>
        <v>2.15</v>
      </c>
      <c r="BB811" s="12">
        <f t="shared" si="1366"/>
        <v>0</v>
      </c>
      <c r="BC811" s="12">
        <f t="shared" si="1366"/>
        <v>1.72</v>
      </c>
      <c r="BD811" s="12">
        <f t="shared" si="1366"/>
        <v>1.72</v>
      </c>
      <c r="BE811" s="12">
        <f t="shared" si="1366"/>
        <v>0.43</v>
      </c>
      <c r="BF811" s="12">
        <f t="shared" si="1366"/>
        <v>8.17</v>
      </c>
      <c r="BG811" s="12">
        <f t="shared" si="1366"/>
        <v>0</v>
      </c>
      <c r="BH811" s="12">
        <f t="shared" si="1366"/>
        <v>0</v>
      </c>
      <c r="BI811" s="12">
        <f t="shared" si="1366"/>
        <v>0</v>
      </c>
      <c r="BJ811" s="12">
        <f t="shared" si="1367"/>
        <v>26.66</v>
      </c>
    </row>
    <row r="812" spans="1:62" ht="15.75">
      <c r="A812" s="14"/>
      <c r="B812" s="14"/>
      <c r="C812" s="12" t="s">
        <v>28</v>
      </c>
      <c r="D812" s="12"/>
      <c r="E812" s="12">
        <v>9</v>
      </c>
      <c r="F812" s="12">
        <v>7</v>
      </c>
      <c r="G812" s="12">
        <v>3</v>
      </c>
      <c r="H812" s="12">
        <v>3</v>
      </c>
      <c r="I812" s="12"/>
      <c r="J812" s="12"/>
      <c r="K812" s="12">
        <v>1</v>
      </c>
      <c r="L812" s="12">
        <v>3</v>
      </c>
      <c r="M812" s="12">
        <v>2</v>
      </c>
      <c r="N812" s="12">
        <v>2</v>
      </c>
      <c r="O812" s="12">
        <v>3</v>
      </c>
      <c r="P812" s="12">
        <v>2</v>
      </c>
      <c r="Q812" s="12">
        <v>3</v>
      </c>
      <c r="R812" s="12"/>
      <c r="S812" s="12"/>
      <c r="T812" s="12"/>
      <c r="U812" s="12">
        <f t="shared" si="1364"/>
        <v>38</v>
      </c>
      <c r="W812" s="23" t="s">
        <v>28</v>
      </c>
      <c r="X812" s="24">
        <v>0.5</v>
      </c>
      <c r="Y812" s="24">
        <v>0.5</v>
      </c>
      <c r="Z812" s="24">
        <v>0.5</v>
      </c>
      <c r="AA812" s="24">
        <v>0.5</v>
      </c>
      <c r="AB812" s="24">
        <v>0.5</v>
      </c>
      <c r="AC812" s="24">
        <v>0.5</v>
      </c>
      <c r="AD812" s="24">
        <v>0.5</v>
      </c>
      <c r="AE812" s="24">
        <v>0.5</v>
      </c>
      <c r="AF812" s="24">
        <v>0.5</v>
      </c>
      <c r="AG812" s="24">
        <v>0.5</v>
      </c>
      <c r="AH812" s="24">
        <v>0.5</v>
      </c>
      <c r="AI812" s="24">
        <v>0.5</v>
      </c>
      <c r="AJ812" s="24">
        <v>0.5</v>
      </c>
      <c r="AK812" s="24">
        <v>0.5</v>
      </c>
      <c r="AL812" s="24">
        <v>0.5</v>
      </c>
      <c r="AM812" s="24">
        <v>0.5</v>
      </c>
      <c r="AN812" s="24">
        <v>0.5</v>
      </c>
      <c r="AP812" s="14"/>
      <c r="AQ812" s="14"/>
      <c r="AR812" s="12" t="s">
        <v>28</v>
      </c>
      <c r="AS812" s="12">
        <f t="shared" si="1365"/>
        <v>0</v>
      </c>
      <c r="AT812" s="12">
        <f t="shared" si="1366"/>
        <v>3</v>
      </c>
      <c r="AU812" s="12">
        <f t="shared" si="1366"/>
        <v>3</v>
      </c>
      <c r="AV812" s="12">
        <f t="shared" si="1366"/>
        <v>3</v>
      </c>
      <c r="AW812" s="12">
        <f t="shared" si="1366"/>
        <v>1.5</v>
      </c>
      <c r="AX812" s="12">
        <f t="shared" si="1366"/>
        <v>1</v>
      </c>
      <c r="AY812" s="12">
        <f t="shared" si="1366"/>
        <v>1</v>
      </c>
      <c r="AZ812" s="12">
        <f t="shared" si="1366"/>
        <v>0.5</v>
      </c>
      <c r="BA812" s="12">
        <f t="shared" si="1366"/>
        <v>0</v>
      </c>
      <c r="BB812" s="12">
        <f t="shared" si="1366"/>
        <v>1</v>
      </c>
      <c r="BC812" s="12">
        <f t="shared" si="1366"/>
        <v>4</v>
      </c>
      <c r="BD812" s="12">
        <f t="shared" si="1366"/>
        <v>0.5</v>
      </c>
      <c r="BE812" s="12">
        <f t="shared" si="1366"/>
        <v>1</v>
      </c>
      <c r="BF812" s="12">
        <f t="shared" si="1366"/>
        <v>5.5</v>
      </c>
      <c r="BG812" s="12">
        <f t="shared" si="1366"/>
        <v>0</v>
      </c>
      <c r="BH812" s="12">
        <f t="shared" si="1366"/>
        <v>4</v>
      </c>
      <c r="BI812" s="12">
        <f t="shared" si="1366"/>
        <v>0</v>
      </c>
      <c r="BJ812" s="12">
        <f t="shared" si="1367"/>
        <v>29</v>
      </c>
    </row>
    <row r="813" spans="1:62" ht="15.75">
      <c r="A813" s="14"/>
      <c r="B813" s="14"/>
      <c r="C813" s="12" t="s">
        <v>35</v>
      </c>
      <c r="D813" s="12"/>
      <c r="E813" s="12">
        <v>7</v>
      </c>
      <c r="F813" s="12">
        <v>9</v>
      </c>
      <c r="G813" s="12">
        <v>6</v>
      </c>
      <c r="H813" s="12">
        <v>3</v>
      </c>
      <c r="I813" s="12">
        <v>1</v>
      </c>
      <c r="J813" s="12">
        <v>1</v>
      </c>
      <c r="K813" s="12"/>
      <c r="L813" s="12"/>
      <c r="M813" s="12">
        <v>1</v>
      </c>
      <c r="N813" s="12"/>
      <c r="O813" s="12">
        <v>2</v>
      </c>
      <c r="P813" s="12">
        <v>2</v>
      </c>
      <c r="Q813" s="12">
        <v>9</v>
      </c>
      <c r="R813" s="12"/>
      <c r="S813" s="12">
        <v>10</v>
      </c>
      <c r="T813" s="12"/>
      <c r="U813" s="12">
        <f t="shared" si="1364"/>
        <v>51</v>
      </c>
      <c r="W813" s="23" t="s">
        <v>50</v>
      </c>
      <c r="X813" s="24">
        <v>8.5000000000000006E-2</v>
      </c>
      <c r="Y813" s="24">
        <v>8.5000000000000006E-2</v>
      </c>
      <c r="Z813" s="24">
        <v>8.5000000000000006E-2</v>
      </c>
      <c r="AA813" s="24">
        <v>8.5000000000000006E-2</v>
      </c>
      <c r="AB813" s="24">
        <v>8.5000000000000006E-2</v>
      </c>
      <c r="AC813" s="24">
        <v>8.5000000000000006E-2</v>
      </c>
      <c r="AD813" s="24">
        <v>8.5000000000000006E-2</v>
      </c>
      <c r="AE813" s="24">
        <v>8.5000000000000006E-2</v>
      </c>
      <c r="AF813" s="24">
        <v>8.5000000000000006E-2</v>
      </c>
      <c r="AG813" s="24">
        <v>8.5000000000000006E-2</v>
      </c>
      <c r="AH813" s="24">
        <v>8.5000000000000006E-2</v>
      </c>
      <c r="AI813" s="24">
        <v>8.5000000000000006E-2</v>
      </c>
      <c r="AJ813" s="24">
        <v>8.5000000000000006E-2</v>
      </c>
      <c r="AK813" s="24">
        <v>8.5000000000000006E-2</v>
      </c>
      <c r="AL813" s="24">
        <v>8.5000000000000006E-2</v>
      </c>
      <c r="AM813" s="24">
        <v>8.5000000000000006E-2</v>
      </c>
      <c r="AN813" s="24">
        <v>8.5000000000000006E-2</v>
      </c>
      <c r="AP813" s="14"/>
      <c r="AQ813" s="14"/>
      <c r="AR813" s="12" t="s">
        <v>35</v>
      </c>
      <c r="AS813" s="12">
        <f t="shared" si="1365"/>
        <v>0</v>
      </c>
      <c r="AT813" s="12">
        <f t="shared" si="1366"/>
        <v>0.76500000000000001</v>
      </c>
      <c r="AU813" s="12">
        <f t="shared" si="1366"/>
        <v>0.59499999999999997</v>
      </c>
      <c r="AV813" s="12">
        <f t="shared" si="1366"/>
        <v>0.255</v>
      </c>
      <c r="AW813" s="12">
        <f t="shared" si="1366"/>
        <v>0.255</v>
      </c>
      <c r="AX813" s="12">
        <f t="shared" si="1366"/>
        <v>0</v>
      </c>
      <c r="AY813" s="12">
        <f t="shared" si="1366"/>
        <v>0</v>
      </c>
      <c r="AZ813" s="12">
        <f t="shared" si="1366"/>
        <v>8.5000000000000006E-2</v>
      </c>
      <c r="BA813" s="12">
        <f t="shared" si="1366"/>
        <v>0.255</v>
      </c>
      <c r="BB813" s="12">
        <f t="shared" si="1366"/>
        <v>0.17</v>
      </c>
      <c r="BC813" s="12">
        <f t="shared" si="1366"/>
        <v>0.17</v>
      </c>
      <c r="BD813" s="12">
        <f t="shared" si="1366"/>
        <v>0.255</v>
      </c>
      <c r="BE813" s="12">
        <f t="shared" si="1366"/>
        <v>0.17</v>
      </c>
      <c r="BF813" s="12">
        <f t="shared" si="1366"/>
        <v>0.255</v>
      </c>
      <c r="BG813" s="12">
        <f t="shared" si="1366"/>
        <v>0</v>
      </c>
      <c r="BH813" s="12">
        <f t="shared" si="1366"/>
        <v>0</v>
      </c>
      <c r="BI813" s="12">
        <f t="shared" si="1366"/>
        <v>0</v>
      </c>
      <c r="BJ813" s="12">
        <f t="shared" si="1367"/>
        <v>3.23</v>
      </c>
    </row>
    <row r="814" spans="1:62" ht="15.75">
      <c r="A814" s="14"/>
      <c r="B814" s="14"/>
      <c r="C814" s="12" t="s">
        <v>36</v>
      </c>
      <c r="D814" s="12"/>
      <c r="E814" s="12">
        <v>6</v>
      </c>
      <c r="F814" s="12">
        <v>8</v>
      </c>
      <c r="G814" s="12"/>
      <c r="H814" s="12"/>
      <c r="I814" s="12"/>
      <c r="J814" s="12"/>
      <c r="K814" s="12"/>
      <c r="L814" s="12"/>
      <c r="M814" s="12"/>
      <c r="N814" s="12"/>
      <c r="O814" s="12">
        <v>4</v>
      </c>
      <c r="P814" s="12"/>
      <c r="Q814" s="12"/>
      <c r="R814" s="12"/>
      <c r="S814" s="12"/>
      <c r="T814" s="12"/>
      <c r="U814" s="12">
        <f t="shared" si="1364"/>
        <v>18</v>
      </c>
      <c r="W814" s="23" t="s">
        <v>51</v>
      </c>
      <c r="X814" s="24">
        <v>0.59</v>
      </c>
      <c r="Y814" s="24">
        <v>0.59</v>
      </c>
      <c r="Z814" s="24">
        <v>0.59</v>
      </c>
      <c r="AA814" s="24">
        <v>0.59</v>
      </c>
      <c r="AB814" s="24">
        <v>0.59</v>
      </c>
      <c r="AC814" s="24">
        <v>0.59</v>
      </c>
      <c r="AD814" s="24">
        <v>0.59</v>
      </c>
      <c r="AE814" s="24">
        <v>0.59</v>
      </c>
      <c r="AF814" s="24">
        <v>0.59</v>
      </c>
      <c r="AG814" s="24">
        <v>0.59</v>
      </c>
      <c r="AH814" s="24">
        <v>0.59</v>
      </c>
      <c r="AI814" s="24">
        <v>0.59</v>
      </c>
      <c r="AJ814" s="24">
        <v>0.59</v>
      </c>
      <c r="AK814" s="24">
        <v>0.59</v>
      </c>
      <c r="AL814" s="24">
        <v>0.59</v>
      </c>
      <c r="AM814" s="24">
        <v>0.59</v>
      </c>
      <c r="AN814" s="24">
        <v>0.59</v>
      </c>
      <c r="AP814" s="14"/>
      <c r="AQ814" s="14"/>
      <c r="AR814" s="12" t="s">
        <v>36</v>
      </c>
      <c r="AS814" s="12">
        <f t="shared" si="1365"/>
        <v>0</v>
      </c>
      <c r="AT814" s="12">
        <f t="shared" si="1366"/>
        <v>4.13</v>
      </c>
      <c r="AU814" s="12">
        <f t="shared" si="1366"/>
        <v>5.31</v>
      </c>
      <c r="AV814" s="12">
        <f t="shared" si="1366"/>
        <v>3.54</v>
      </c>
      <c r="AW814" s="12">
        <f t="shared" si="1366"/>
        <v>1.77</v>
      </c>
      <c r="AX814" s="12">
        <f t="shared" si="1366"/>
        <v>0.59</v>
      </c>
      <c r="AY814" s="12">
        <f t="shared" si="1366"/>
        <v>0.59</v>
      </c>
      <c r="AZ814" s="12">
        <f t="shared" si="1366"/>
        <v>0</v>
      </c>
      <c r="BA814" s="12">
        <f t="shared" si="1366"/>
        <v>0</v>
      </c>
      <c r="BB814" s="12">
        <f t="shared" si="1366"/>
        <v>0.59</v>
      </c>
      <c r="BC814" s="12">
        <f t="shared" si="1366"/>
        <v>0</v>
      </c>
      <c r="BD814" s="12">
        <f t="shared" si="1366"/>
        <v>1.18</v>
      </c>
      <c r="BE814" s="12">
        <f t="shared" si="1366"/>
        <v>1.18</v>
      </c>
      <c r="BF814" s="12">
        <f t="shared" si="1366"/>
        <v>5.31</v>
      </c>
      <c r="BG814" s="12">
        <f t="shared" si="1366"/>
        <v>0</v>
      </c>
      <c r="BH814" s="12">
        <f t="shared" si="1366"/>
        <v>5.9</v>
      </c>
      <c r="BI814" s="12">
        <f t="shared" si="1366"/>
        <v>0</v>
      </c>
      <c r="BJ814" s="12">
        <f t="shared" si="1367"/>
        <v>30.09</v>
      </c>
    </row>
    <row r="815" spans="1:62" ht="15.75">
      <c r="A815" s="14"/>
      <c r="B815" s="14"/>
      <c r="C815" s="12" t="s">
        <v>31</v>
      </c>
      <c r="D815" s="12"/>
      <c r="E815" s="12">
        <v>6</v>
      </c>
      <c r="F815" s="12">
        <v>4</v>
      </c>
      <c r="G815" s="12"/>
      <c r="H815" s="12"/>
      <c r="I815" s="12"/>
      <c r="J815" s="12"/>
      <c r="K815" s="12"/>
      <c r="L815" s="12"/>
      <c r="M815" s="12"/>
      <c r="N815" s="12">
        <v>3</v>
      </c>
      <c r="O815" s="12"/>
      <c r="P815" s="12"/>
      <c r="Q815" s="12">
        <v>5</v>
      </c>
      <c r="R815" s="12"/>
      <c r="S815" s="12"/>
      <c r="T815" s="12"/>
      <c r="U815" s="12">
        <f t="shared" si="1364"/>
        <v>18</v>
      </c>
      <c r="W815" s="23" t="s">
        <v>31</v>
      </c>
      <c r="X815" s="24">
        <v>0.56999999999999995</v>
      </c>
      <c r="Y815" s="24">
        <v>0.56999999999999995</v>
      </c>
      <c r="Z815" s="24">
        <v>0.56999999999999995</v>
      </c>
      <c r="AA815" s="24">
        <v>0.56999999999999995</v>
      </c>
      <c r="AB815" s="24">
        <v>0.56999999999999995</v>
      </c>
      <c r="AC815" s="24">
        <v>0.56999999999999995</v>
      </c>
      <c r="AD815" s="24">
        <v>0.56999999999999995</v>
      </c>
      <c r="AE815" s="24">
        <v>0.56999999999999995</v>
      </c>
      <c r="AF815" s="24">
        <v>0.56999999999999995</v>
      </c>
      <c r="AG815" s="24">
        <v>0.56999999999999995</v>
      </c>
      <c r="AH815" s="24">
        <v>0.56999999999999995</v>
      </c>
      <c r="AI815" s="24">
        <v>0.56999999999999995</v>
      </c>
      <c r="AJ815" s="24">
        <v>0.56999999999999995</v>
      </c>
      <c r="AK815" s="24">
        <v>0.56999999999999995</v>
      </c>
      <c r="AL815" s="24">
        <v>0.56999999999999995</v>
      </c>
      <c r="AM815" s="24">
        <v>0.56999999999999995</v>
      </c>
      <c r="AN815" s="24">
        <v>0.56999999999999995</v>
      </c>
      <c r="AP815" s="14"/>
      <c r="AQ815" s="14"/>
      <c r="AR815" s="12" t="s">
        <v>31</v>
      </c>
      <c r="AS815" s="12">
        <f t="shared" si="1365"/>
        <v>0</v>
      </c>
      <c r="AT815" s="12">
        <f t="shared" si="1366"/>
        <v>3.42</v>
      </c>
      <c r="AU815" s="12">
        <f t="shared" si="1366"/>
        <v>4.5599999999999996</v>
      </c>
      <c r="AV815" s="12">
        <f t="shared" si="1366"/>
        <v>0</v>
      </c>
      <c r="AW815" s="12">
        <f t="shared" si="1366"/>
        <v>0</v>
      </c>
      <c r="AX815" s="12">
        <f t="shared" si="1366"/>
        <v>0</v>
      </c>
      <c r="AY815" s="12">
        <f t="shared" si="1366"/>
        <v>0</v>
      </c>
      <c r="AZ815" s="12">
        <f t="shared" si="1366"/>
        <v>0</v>
      </c>
      <c r="BA815" s="12">
        <f t="shared" si="1366"/>
        <v>0</v>
      </c>
      <c r="BB815" s="12">
        <f t="shared" si="1366"/>
        <v>0</v>
      </c>
      <c r="BC815" s="12">
        <f t="shared" si="1366"/>
        <v>0</v>
      </c>
      <c r="BD815" s="12">
        <f t="shared" si="1366"/>
        <v>2.2799999999999998</v>
      </c>
      <c r="BE815" s="12">
        <f t="shared" si="1366"/>
        <v>0</v>
      </c>
      <c r="BF815" s="12">
        <f t="shared" si="1366"/>
        <v>0</v>
      </c>
      <c r="BG815" s="12">
        <f t="shared" si="1366"/>
        <v>0</v>
      </c>
      <c r="BH815" s="12">
        <f t="shared" si="1366"/>
        <v>0</v>
      </c>
      <c r="BI815" s="12">
        <f t="shared" si="1366"/>
        <v>0</v>
      </c>
      <c r="BJ815" s="12">
        <f t="shared" si="1367"/>
        <v>10.26</v>
      </c>
    </row>
    <row r="816" spans="1:62" ht="15.75">
      <c r="A816" s="16"/>
      <c r="B816" s="16"/>
      <c r="C816" s="12" t="s">
        <v>32</v>
      </c>
      <c r="D816" s="12"/>
      <c r="E816" s="12"/>
      <c r="F816" s="12"/>
      <c r="G816" s="12"/>
      <c r="H816" s="12">
        <v>6</v>
      </c>
      <c r="I816" s="12">
        <v>1</v>
      </c>
      <c r="J816" s="12"/>
      <c r="K816" s="12">
        <v>3</v>
      </c>
      <c r="L816" s="12">
        <v>1</v>
      </c>
      <c r="M816" s="12"/>
      <c r="N816" s="12"/>
      <c r="O816" s="12"/>
      <c r="P816" s="12"/>
      <c r="Q816" s="12"/>
      <c r="R816" s="12"/>
      <c r="S816" s="12"/>
      <c r="T816" s="12"/>
      <c r="U816" s="12">
        <f t="shared" si="1364"/>
        <v>11</v>
      </c>
      <c r="W816" s="23" t="s">
        <v>32</v>
      </c>
      <c r="X816" s="24">
        <v>0.4</v>
      </c>
      <c r="Y816" s="24">
        <v>0.4</v>
      </c>
      <c r="Z816" s="24">
        <v>0.4</v>
      </c>
      <c r="AA816" s="24">
        <v>0.4</v>
      </c>
      <c r="AB816" s="24">
        <v>0.4</v>
      </c>
      <c r="AC816" s="24">
        <v>0.4</v>
      </c>
      <c r="AD816" s="24">
        <v>0.4</v>
      </c>
      <c r="AE816" s="24">
        <v>0.4</v>
      </c>
      <c r="AF816" s="24">
        <v>0.4</v>
      </c>
      <c r="AG816" s="24">
        <v>0.4</v>
      </c>
      <c r="AH816" s="24">
        <v>0.4</v>
      </c>
      <c r="AI816" s="24">
        <v>0.4</v>
      </c>
      <c r="AJ816" s="24">
        <v>0.4</v>
      </c>
      <c r="AK816" s="24">
        <v>0.4</v>
      </c>
      <c r="AL816" s="24">
        <v>0.4</v>
      </c>
      <c r="AM816" s="24">
        <v>0.4</v>
      </c>
      <c r="AN816" s="24">
        <v>0.4</v>
      </c>
      <c r="AP816" s="16"/>
      <c r="AQ816" s="16"/>
      <c r="AR816" s="12" t="s">
        <v>32</v>
      </c>
      <c r="AS816" s="12">
        <f t="shared" si="1365"/>
        <v>0</v>
      </c>
      <c r="AT816" s="12">
        <f t="shared" si="1366"/>
        <v>2.4</v>
      </c>
      <c r="AU816" s="12">
        <f t="shared" si="1366"/>
        <v>1.6</v>
      </c>
      <c r="AV816" s="12">
        <f t="shared" si="1366"/>
        <v>0</v>
      </c>
      <c r="AW816" s="12">
        <f t="shared" si="1366"/>
        <v>0</v>
      </c>
      <c r="AX816" s="12">
        <f t="shared" si="1366"/>
        <v>0</v>
      </c>
      <c r="AY816" s="12">
        <f t="shared" si="1366"/>
        <v>0</v>
      </c>
      <c r="AZ816" s="12">
        <f t="shared" si="1366"/>
        <v>0</v>
      </c>
      <c r="BA816" s="12">
        <f t="shared" si="1366"/>
        <v>0</v>
      </c>
      <c r="BB816" s="12">
        <f t="shared" si="1366"/>
        <v>0</v>
      </c>
      <c r="BC816" s="12">
        <f t="shared" si="1366"/>
        <v>1.2</v>
      </c>
      <c r="BD816" s="12">
        <f t="shared" si="1366"/>
        <v>0</v>
      </c>
      <c r="BE816" s="12">
        <f t="shared" si="1366"/>
        <v>0</v>
      </c>
      <c r="BF816" s="12">
        <f t="shared" si="1366"/>
        <v>2</v>
      </c>
      <c r="BG816" s="12">
        <f t="shared" si="1366"/>
        <v>0</v>
      </c>
      <c r="BH816" s="12">
        <f t="shared" si="1366"/>
        <v>0</v>
      </c>
      <c r="BI816" s="12">
        <f t="shared" si="1366"/>
        <v>0</v>
      </c>
      <c r="BJ816" s="12">
        <f t="shared" si="1367"/>
        <v>7.2</v>
      </c>
    </row>
    <row r="817" spans="1:62">
      <c r="A817" s="17"/>
      <c r="B817" s="18"/>
      <c r="C817" s="19" t="s">
        <v>33</v>
      </c>
      <c r="D817" s="19">
        <f>SUM(D808:D816)</f>
        <v>0</v>
      </c>
      <c r="E817" s="19">
        <f>SUM(E808:E816)</f>
        <v>34</v>
      </c>
      <c r="F817" s="19">
        <f t="shared" ref="F817:U817" si="1368">SUM(F808:F816)</f>
        <v>34</v>
      </c>
      <c r="G817" s="19">
        <f t="shared" si="1368"/>
        <v>62</v>
      </c>
      <c r="H817" s="19">
        <f t="shared" si="1368"/>
        <v>39</v>
      </c>
      <c r="I817" s="19">
        <f t="shared" si="1368"/>
        <v>58</v>
      </c>
      <c r="J817" s="19">
        <f t="shared" si="1368"/>
        <v>8</v>
      </c>
      <c r="K817" s="19">
        <f t="shared" si="1368"/>
        <v>35</v>
      </c>
      <c r="L817" s="19">
        <f t="shared" si="1368"/>
        <v>19</v>
      </c>
      <c r="M817" s="19">
        <f t="shared" si="1368"/>
        <v>5</v>
      </c>
      <c r="N817" s="19">
        <f t="shared" si="1368"/>
        <v>17</v>
      </c>
      <c r="O817" s="19">
        <f t="shared" si="1368"/>
        <v>32</v>
      </c>
      <c r="P817" s="19">
        <f t="shared" si="1368"/>
        <v>14</v>
      </c>
      <c r="Q817" s="19">
        <f t="shared" si="1368"/>
        <v>55</v>
      </c>
      <c r="R817" s="19">
        <f t="shared" si="1368"/>
        <v>0</v>
      </c>
      <c r="S817" s="19">
        <f t="shared" si="1368"/>
        <v>18</v>
      </c>
      <c r="T817" s="19">
        <f t="shared" si="1368"/>
        <v>0</v>
      </c>
      <c r="U817" s="19">
        <f t="shared" si="1368"/>
        <v>430</v>
      </c>
      <c r="AP817" s="17"/>
      <c r="AQ817" s="18"/>
      <c r="AR817" s="19" t="s">
        <v>33</v>
      </c>
      <c r="AS817" s="19">
        <f>SUM(AS808:AS816)</f>
        <v>0</v>
      </c>
      <c r="AT817" s="19">
        <f>SUM(AT808:AT816)</f>
        <v>13.715</v>
      </c>
      <c r="AU817" s="19">
        <f t="shared" ref="AU817:BJ817" si="1369">SUM(AU808:AU816)</f>
        <v>15.065</v>
      </c>
      <c r="AV817" s="19">
        <f t="shared" si="1369"/>
        <v>26.664999999999999</v>
      </c>
      <c r="AW817" s="19">
        <f t="shared" si="1369"/>
        <v>13.744999999999999</v>
      </c>
      <c r="AX817" s="19">
        <f t="shared" si="1369"/>
        <v>24.17</v>
      </c>
      <c r="AY817" s="19">
        <f t="shared" si="1369"/>
        <v>3.7</v>
      </c>
      <c r="AZ817" s="19">
        <f t="shared" si="1369"/>
        <v>12.945</v>
      </c>
      <c r="BA817" s="19">
        <f t="shared" si="1369"/>
        <v>6.6050000000000004</v>
      </c>
      <c r="BB817" s="19">
        <f t="shared" si="1369"/>
        <v>1.76</v>
      </c>
      <c r="BC817" s="19">
        <f t="shared" si="1369"/>
        <v>7.09</v>
      </c>
      <c r="BD817" s="19">
        <f t="shared" si="1369"/>
        <v>14.475</v>
      </c>
      <c r="BE817" s="19">
        <f t="shared" si="1369"/>
        <v>6.21</v>
      </c>
      <c r="BF817" s="19">
        <f t="shared" si="1369"/>
        <v>24.875</v>
      </c>
      <c r="BG817" s="19">
        <f t="shared" si="1369"/>
        <v>0</v>
      </c>
      <c r="BH817" s="19">
        <f t="shared" si="1369"/>
        <v>9.9</v>
      </c>
      <c r="BI817" s="19">
        <f t="shared" si="1369"/>
        <v>0</v>
      </c>
      <c r="BJ817" s="19">
        <f t="shared" si="1369"/>
        <v>180.92</v>
      </c>
    </row>
    <row r="820" spans="1:62" ht="106.5">
      <c r="A820" s="8" t="s">
        <v>2</v>
      </c>
      <c r="B820" s="8" t="s">
        <v>3</v>
      </c>
      <c r="C820" s="8" t="s">
        <v>4</v>
      </c>
      <c r="D820" s="9" t="str">
        <f t="shared" ref="D820:U820" si="1370">D5</f>
        <v>ANGGREK</v>
      </c>
      <c r="E820" s="9" t="str">
        <f t="shared" si="1370"/>
        <v>BOUGENVIL</v>
      </c>
      <c r="F820" s="9" t="str">
        <f t="shared" si="1370"/>
        <v>CAMELIA</v>
      </c>
      <c r="G820" s="9" t="str">
        <f t="shared" si="1370"/>
        <v>DEWANDARU</v>
      </c>
      <c r="H820" s="9" t="str">
        <f t="shared" si="1370"/>
        <v>EDELWEIS</v>
      </c>
      <c r="I820" s="9" t="str">
        <f t="shared" si="1370"/>
        <v>FLAMBOYAN</v>
      </c>
      <c r="J820" s="9" t="str">
        <f t="shared" si="1370"/>
        <v>GERANIUM</v>
      </c>
      <c r="K820" s="9" t="str">
        <f t="shared" si="1370"/>
        <v>HELIKONIA</v>
      </c>
      <c r="L820" s="9" t="str">
        <f t="shared" si="1370"/>
        <v>IVY</v>
      </c>
      <c r="M820" s="9" t="str">
        <f t="shared" si="1370"/>
        <v>KANA</v>
      </c>
      <c r="N820" s="9" t="str">
        <f t="shared" si="1370"/>
        <v>IGD</v>
      </c>
      <c r="O820" s="9" t="str">
        <f t="shared" si="1370"/>
        <v>HCU</v>
      </c>
      <c r="P820" s="9" t="str">
        <f t="shared" si="1370"/>
        <v>PENUNJANG</v>
      </c>
      <c r="Q820" s="9" t="str">
        <f t="shared" si="1370"/>
        <v>PELAYANAN</v>
      </c>
      <c r="R820" s="9" t="str">
        <f t="shared" si="1370"/>
        <v>ADMIN</v>
      </c>
      <c r="S820" s="9" t="str">
        <f t="shared" si="1370"/>
        <v>ASRAMA</v>
      </c>
      <c r="T820" s="9" t="str">
        <f t="shared" si="1370"/>
        <v>MASJID</v>
      </c>
      <c r="U820" s="9" t="str">
        <f t="shared" si="1370"/>
        <v>JUMLAH</v>
      </c>
      <c r="W820" s="21"/>
      <c r="X820" s="22" t="str">
        <f>X5</f>
        <v>ANGGREK</v>
      </c>
      <c r="Y820" s="22" t="str">
        <f>Y5</f>
        <v>BOUGENVIL</v>
      </c>
      <c r="Z820" s="22" t="str">
        <f t="shared" ref="Z820:AN820" si="1371">Z5</f>
        <v>CAMELIA</v>
      </c>
      <c r="AA820" s="22" t="str">
        <f t="shared" si="1371"/>
        <v>DEWANDARU</v>
      </c>
      <c r="AB820" s="22" t="str">
        <f t="shared" si="1371"/>
        <v>EDELWEIS</v>
      </c>
      <c r="AC820" s="22" t="str">
        <f t="shared" si="1371"/>
        <v>FLAMBOYAN</v>
      </c>
      <c r="AD820" s="22" t="str">
        <f t="shared" si="1371"/>
        <v>GERANIUM</v>
      </c>
      <c r="AE820" s="22" t="str">
        <f t="shared" si="1371"/>
        <v>HELIKONIA</v>
      </c>
      <c r="AF820" s="22" t="str">
        <f t="shared" si="1371"/>
        <v>IVY</v>
      </c>
      <c r="AG820" s="22" t="str">
        <f t="shared" si="1371"/>
        <v>KANA</v>
      </c>
      <c r="AH820" s="22" t="str">
        <f t="shared" si="1371"/>
        <v>IGD</v>
      </c>
      <c r="AI820" s="22" t="str">
        <f t="shared" si="1371"/>
        <v>HCU</v>
      </c>
      <c r="AJ820" s="22" t="str">
        <f t="shared" si="1371"/>
        <v>PENUNJANG</v>
      </c>
      <c r="AK820" s="22" t="str">
        <f t="shared" si="1371"/>
        <v>PELAYANAN</v>
      </c>
      <c r="AL820" s="22" t="str">
        <f t="shared" si="1371"/>
        <v>ADMIN</v>
      </c>
      <c r="AM820" s="22" t="str">
        <f t="shared" si="1371"/>
        <v>ASRAMA</v>
      </c>
      <c r="AN820" s="22" t="str">
        <f t="shared" si="1371"/>
        <v>MASJID</v>
      </c>
      <c r="AP820" s="8" t="s">
        <v>2</v>
      </c>
      <c r="AQ820" s="8" t="s">
        <v>3</v>
      </c>
      <c r="AR820" s="8" t="s">
        <v>4</v>
      </c>
      <c r="AS820" s="9" t="str">
        <f>AS5</f>
        <v>ANGGREK</v>
      </c>
      <c r="AT820" s="9" t="str">
        <f>AT5</f>
        <v>BOUGENVIL</v>
      </c>
      <c r="AU820" s="9" t="str">
        <f t="shared" ref="AU820:BJ820" si="1372">AU5</f>
        <v>CAMELIA II</v>
      </c>
      <c r="AV820" s="9" t="str">
        <f t="shared" si="1372"/>
        <v>DEWANDARU</v>
      </c>
      <c r="AW820" s="9" t="str">
        <f t="shared" si="1372"/>
        <v>EDELWEIS</v>
      </c>
      <c r="AX820" s="9" t="str">
        <f t="shared" si="1372"/>
        <v>FLAMBOYAN</v>
      </c>
      <c r="AY820" s="9" t="str">
        <f t="shared" si="1372"/>
        <v>GERANIUM</v>
      </c>
      <c r="AZ820" s="9" t="str">
        <f t="shared" si="1372"/>
        <v>HELIKONIA</v>
      </c>
      <c r="BA820" s="9" t="str">
        <f t="shared" si="1372"/>
        <v>IVY</v>
      </c>
      <c r="BB820" s="9" t="str">
        <f t="shared" si="1372"/>
        <v>KANA</v>
      </c>
      <c r="BC820" s="9" t="str">
        <f t="shared" si="1372"/>
        <v>IGD</v>
      </c>
      <c r="BD820" s="9" t="str">
        <f t="shared" si="1372"/>
        <v>HCU</v>
      </c>
      <c r="BE820" s="9" t="str">
        <f t="shared" si="1372"/>
        <v>PENUNJANG</v>
      </c>
      <c r="BF820" s="9" t="str">
        <f t="shared" si="1372"/>
        <v>PELAYANAN</v>
      </c>
      <c r="BG820" s="9" t="str">
        <f t="shared" si="1372"/>
        <v>ADMIN</v>
      </c>
      <c r="BH820" s="9" t="str">
        <f t="shared" si="1372"/>
        <v>ASRAMA</v>
      </c>
      <c r="BI820" s="9" t="str">
        <f t="shared" si="1372"/>
        <v>MASJID</v>
      </c>
      <c r="BJ820" s="9" t="str">
        <f t="shared" si="1372"/>
        <v>JUMLAH</v>
      </c>
    </row>
    <row r="821" spans="1:62" ht="15.75">
      <c r="A821" s="10">
        <f>A808+1</f>
        <v>4</v>
      </c>
      <c r="B821" s="11" t="s">
        <v>38</v>
      </c>
      <c r="C821" s="12" t="s">
        <v>24</v>
      </c>
      <c r="D821" s="12"/>
      <c r="E821" s="12"/>
      <c r="F821" s="12"/>
      <c r="G821" s="12">
        <v>17</v>
      </c>
      <c r="H821" s="12">
        <v>17</v>
      </c>
      <c r="I821" s="12">
        <v>31</v>
      </c>
      <c r="J821" s="12">
        <v>3</v>
      </c>
      <c r="K821" s="12">
        <v>22</v>
      </c>
      <c r="L821" s="12">
        <v>9</v>
      </c>
      <c r="M821" s="12">
        <v>2</v>
      </c>
      <c r="N821" s="12"/>
      <c r="O821" s="12">
        <v>7</v>
      </c>
      <c r="P821" s="12">
        <v>9</v>
      </c>
      <c r="Q821" s="12">
        <v>11</v>
      </c>
      <c r="R821" s="12"/>
      <c r="S821" s="12"/>
      <c r="T821" s="12"/>
      <c r="U821" s="12">
        <f>SUM(E821:T821)</f>
        <v>128</v>
      </c>
      <c r="W821" s="23" t="s">
        <v>24</v>
      </c>
      <c r="X821" s="24">
        <v>0.26500000000000001</v>
      </c>
      <c r="Y821" s="24">
        <v>0.26500000000000001</v>
      </c>
      <c r="Z821" s="24">
        <v>0.26500000000000001</v>
      </c>
      <c r="AA821" s="24">
        <v>0.26500000000000001</v>
      </c>
      <c r="AB821" s="24">
        <v>0.26500000000000001</v>
      </c>
      <c r="AC821" s="24">
        <v>0.26500000000000001</v>
      </c>
      <c r="AD821" s="24">
        <v>0.26500000000000001</v>
      </c>
      <c r="AE821" s="24">
        <v>0.26500000000000001</v>
      </c>
      <c r="AF821" s="24">
        <v>0.26500000000000001</v>
      </c>
      <c r="AG821" s="24">
        <v>0.26500000000000001</v>
      </c>
      <c r="AH821" s="24">
        <v>0.26500000000000001</v>
      </c>
      <c r="AI821" s="24">
        <v>0.26500000000000001</v>
      </c>
      <c r="AJ821" s="24">
        <v>0.26500000000000001</v>
      </c>
      <c r="AK821" s="24">
        <v>0.26500000000000001</v>
      </c>
      <c r="AL821" s="24">
        <v>0.26500000000000001</v>
      </c>
      <c r="AM821" s="24">
        <v>0.26500000000000001</v>
      </c>
      <c r="AN821" s="24">
        <v>0.26500000000000001</v>
      </c>
      <c r="AP821" s="10">
        <f>AP808+1</f>
        <v>4</v>
      </c>
      <c r="AQ821" s="11" t="s">
        <v>23</v>
      </c>
      <c r="AR821" s="12" t="s">
        <v>24</v>
      </c>
      <c r="AS821" s="12">
        <f>X821*D821</f>
        <v>0</v>
      </c>
      <c r="AT821" s="12">
        <f t="shared" ref="AT821:BI821" si="1373">Y821*E821</f>
        <v>0</v>
      </c>
      <c r="AU821" s="12">
        <f t="shared" si="1373"/>
        <v>0</v>
      </c>
      <c r="AV821" s="12">
        <f t="shared" si="1373"/>
        <v>4.5049999999999999</v>
      </c>
      <c r="AW821" s="12">
        <f t="shared" si="1373"/>
        <v>4.5049999999999999</v>
      </c>
      <c r="AX821" s="12">
        <f t="shared" si="1373"/>
        <v>8.2149999999999999</v>
      </c>
      <c r="AY821" s="12">
        <f t="shared" si="1373"/>
        <v>0.79500000000000004</v>
      </c>
      <c r="AZ821" s="12">
        <f t="shared" si="1373"/>
        <v>5.83</v>
      </c>
      <c r="BA821" s="12">
        <f t="shared" si="1373"/>
        <v>2.3849999999999998</v>
      </c>
      <c r="BB821" s="12">
        <f t="shared" si="1373"/>
        <v>0.53</v>
      </c>
      <c r="BC821" s="12">
        <f t="shared" si="1373"/>
        <v>0</v>
      </c>
      <c r="BD821" s="12">
        <f t="shared" si="1373"/>
        <v>1.855</v>
      </c>
      <c r="BE821" s="12">
        <f t="shared" si="1373"/>
        <v>2.3849999999999998</v>
      </c>
      <c r="BF821" s="12">
        <f t="shared" si="1373"/>
        <v>2.915</v>
      </c>
      <c r="BG821" s="12">
        <f t="shared" si="1373"/>
        <v>0</v>
      </c>
      <c r="BH821" s="12">
        <f t="shared" si="1373"/>
        <v>0</v>
      </c>
      <c r="BI821" s="12">
        <f t="shared" si="1373"/>
        <v>0</v>
      </c>
      <c r="BJ821" s="12">
        <f>SUM(AT821:BI821)</f>
        <v>33.92</v>
      </c>
    </row>
    <row r="822" spans="1:62" ht="15.75">
      <c r="A822" s="14"/>
      <c r="B822" s="15">
        <f>B809+1</f>
        <v>44624</v>
      </c>
      <c r="C822" s="12" t="s">
        <v>25</v>
      </c>
      <c r="D822" s="12"/>
      <c r="E822" s="12"/>
      <c r="F822" s="12"/>
      <c r="G822" s="12">
        <v>18</v>
      </c>
      <c r="H822" s="12">
        <v>20</v>
      </c>
      <c r="I822" s="12">
        <v>33</v>
      </c>
      <c r="J822" s="12">
        <v>3</v>
      </c>
      <c r="K822" s="12">
        <v>23</v>
      </c>
      <c r="L822" s="12">
        <v>9</v>
      </c>
      <c r="M822" s="12">
        <v>2</v>
      </c>
      <c r="N822" s="12"/>
      <c r="O822" s="12">
        <v>2</v>
      </c>
      <c r="P822" s="12"/>
      <c r="Q822" s="12">
        <v>4</v>
      </c>
      <c r="R822" s="12"/>
      <c r="S822" s="12"/>
      <c r="T822" s="12"/>
      <c r="U822" s="12">
        <f t="shared" ref="U822:U829" si="1374">SUM(E822:T822)</f>
        <v>114</v>
      </c>
      <c r="W822" s="23" t="s">
        <v>25</v>
      </c>
      <c r="X822" s="24">
        <v>0.22500000000000001</v>
      </c>
      <c r="Y822" s="24">
        <v>0.22500000000000001</v>
      </c>
      <c r="Z822" s="24">
        <v>0.22500000000000001</v>
      </c>
      <c r="AA822" s="24">
        <v>0.22500000000000001</v>
      </c>
      <c r="AB822" s="24">
        <v>0.22500000000000001</v>
      </c>
      <c r="AC822" s="24">
        <v>0.22500000000000001</v>
      </c>
      <c r="AD822" s="24">
        <v>0.22500000000000001</v>
      </c>
      <c r="AE822" s="24">
        <v>0.22500000000000001</v>
      </c>
      <c r="AF822" s="24">
        <v>0.22500000000000001</v>
      </c>
      <c r="AG822" s="24">
        <v>0.22500000000000001</v>
      </c>
      <c r="AH822" s="24">
        <v>0.22500000000000001</v>
      </c>
      <c r="AI822" s="24">
        <v>0.22500000000000001</v>
      </c>
      <c r="AJ822" s="24">
        <v>0.22500000000000001</v>
      </c>
      <c r="AK822" s="24">
        <v>0.22500000000000001</v>
      </c>
      <c r="AL822" s="24">
        <v>0.22500000000000001</v>
      </c>
      <c r="AM822" s="24">
        <v>0.22500000000000001</v>
      </c>
      <c r="AN822" s="24">
        <v>0.22500000000000001</v>
      </c>
      <c r="AP822" s="14"/>
      <c r="AQ822" s="15">
        <f>AQ809+1</f>
        <v>44259</v>
      </c>
      <c r="AR822" s="12" t="s">
        <v>25</v>
      </c>
      <c r="AS822" s="12">
        <f t="shared" ref="AS822:AS829" si="1375">X822*D821</f>
        <v>0</v>
      </c>
      <c r="AT822" s="12">
        <f t="shared" ref="AT822:BI829" si="1376">Y822*E821</f>
        <v>0</v>
      </c>
      <c r="AU822" s="12">
        <f t="shared" si="1376"/>
        <v>0</v>
      </c>
      <c r="AV822" s="12">
        <f t="shared" si="1376"/>
        <v>3.8250000000000002</v>
      </c>
      <c r="AW822" s="12">
        <f t="shared" si="1376"/>
        <v>3.8250000000000002</v>
      </c>
      <c r="AX822" s="12">
        <f t="shared" si="1376"/>
        <v>6.9749999999999996</v>
      </c>
      <c r="AY822" s="12">
        <f t="shared" si="1376"/>
        <v>0.67500000000000004</v>
      </c>
      <c r="AZ822" s="12">
        <f t="shared" si="1376"/>
        <v>4.95</v>
      </c>
      <c r="BA822" s="12">
        <f t="shared" si="1376"/>
        <v>2.0249999999999999</v>
      </c>
      <c r="BB822" s="12">
        <f t="shared" si="1376"/>
        <v>0.45</v>
      </c>
      <c r="BC822" s="12">
        <f t="shared" si="1376"/>
        <v>0</v>
      </c>
      <c r="BD822" s="12">
        <f t="shared" si="1376"/>
        <v>1.575</v>
      </c>
      <c r="BE822" s="12">
        <f t="shared" si="1376"/>
        <v>2.0249999999999999</v>
      </c>
      <c r="BF822" s="12">
        <f t="shared" si="1376"/>
        <v>2.4750000000000001</v>
      </c>
      <c r="BG822" s="12">
        <f t="shared" si="1376"/>
        <v>0</v>
      </c>
      <c r="BH822" s="12">
        <f t="shared" si="1376"/>
        <v>0</v>
      </c>
      <c r="BI822" s="12">
        <f t="shared" si="1376"/>
        <v>0</v>
      </c>
      <c r="BJ822" s="12">
        <f t="shared" ref="BJ822:BJ829" si="1377">SUM(AT822:BI822)</f>
        <v>28.8</v>
      </c>
    </row>
    <row r="823" spans="1:62" ht="15.75">
      <c r="A823" s="14"/>
      <c r="B823" s="14"/>
      <c r="C823" s="12" t="s">
        <v>26</v>
      </c>
      <c r="D823" s="12"/>
      <c r="E823" s="12"/>
      <c r="F823" s="12"/>
      <c r="G823" s="12">
        <v>9</v>
      </c>
      <c r="H823" s="12">
        <v>4</v>
      </c>
      <c r="I823" s="12">
        <v>7</v>
      </c>
      <c r="J823" s="12">
        <v>3</v>
      </c>
      <c r="K823" s="12">
        <v>6</v>
      </c>
      <c r="L823" s="12">
        <v>5</v>
      </c>
      <c r="M823" s="12">
        <v>2</v>
      </c>
      <c r="N823" s="12">
        <v>2</v>
      </c>
      <c r="O823" s="12">
        <v>4</v>
      </c>
      <c r="P823" s="12">
        <v>2</v>
      </c>
      <c r="Q823" s="12">
        <v>6</v>
      </c>
      <c r="R823" s="12"/>
      <c r="S823" s="12"/>
      <c r="T823" s="12"/>
      <c r="U823" s="12">
        <f t="shared" si="1374"/>
        <v>50</v>
      </c>
      <c r="W823" s="23" t="s">
        <v>26</v>
      </c>
      <c r="X823" s="24">
        <v>0.35</v>
      </c>
      <c r="Y823" s="24">
        <v>0.35</v>
      </c>
      <c r="Z823" s="24">
        <v>0.35</v>
      </c>
      <c r="AA823" s="24">
        <v>0.35</v>
      </c>
      <c r="AB823" s="24">
        <v>0.35</v>
      </c>
      <c r="AC823" s="24">
        <v>0.35</v>
      </c>
      <c r="AD823" s="24">
        <v>0.35</v>
      </c>
      <c r="AE823" s="24">
        <v>0.35</v>
      </c>
      <c r="AF823" s="24">
        <v>0.35</v>
      </c>
      <c r="AG823" s="24">
        <v>0.35</v>
      </c>
      <c r="AH823" s="24">
        <v>0.35</v>
      </c>
      <c r="AI823" s="24">
        <v>0.35</v>
      </c>
      <c r="AJ823" s="24">
        <v>0.35</v>
      </c>
      <c r="AK823" s="24">
        <v>0.35</v>
      </c>
      <c r="AL823" s="24">
        <v>0.35</v>
      </c>
      <c r="AM823" s="24">
        <v>0.35</v>
      </c>
      <c r="AN823" s="24">
        <v>0.35</v>
      </c>
      <c r="AP823" s="14"/>
      <c r="AQ823" s="14"/>
      <c r="AR823" s="12" t="s">
        <v>26</v>
      </c>
      <c r="AS823" s="12">
        <f t="shared" si="1375"/>
        <v>0</v>
      </c>
      <c r="AT823" s="12">
        <f t="shared" si="1376"/>
        <v>0</v>
      </c>
      <c r="AU823" s="12">
        <f t="shared" si="1376"/>
        <v>0</v>
      </c>
      <c r="AV823" s="12">
        <f t="shared" si="1376"/>
        <v>6.3</v>
      </c>
      <c r="AW823" s="12">
        <f t="shared" si="1376"/>
        <v>7</v>
      </c>
      <c r="AX823" s="12">
        <f t="shared" si="1376"/>
        <v>11.55</v>
      </c>
      <c r="AY823" s="12">
        <f t="shared" si="1376"/>
        <v>1.05</v>
      </c>
      <c r="AZ823" s="12">
        <f t="shared" si="1376"/>
        <v>8.0500000000000007</v>
      </c>
      <c r="BA823" s="12">
        <f t="shared" si="1376"/>
        <v>3.15</v>
      </c>
      <c r="BB823" s="12">
        <f t="shared" si="1376"/>
        <v>0.7</v>
      </c>
      <c r="BC823" s="12">
        <f t="shared" si="1376"/>
        <v>0</v>
      </c>
      <c r="BD823" s="12">
        <f t="shared" si="1376"/>
        <v>0.7</v>
      </c>
      <c r="BE823" s="12">
        <f t="shared" si="1376"/>
        <v>0</v>
      </c>
      <c r="BF823" s="12">
        <f t="shared" si="1376"/>
        <v>1.4</v>
      </c>
      <c r="BG823" s="12">
        <f t="shared" si="1376"/>
        <v>0</v>
      </c>
      <c r="BH823" s="12">
        <f t="shared" si="1376"/>
        <v>0</v>
      </c>
      <c r="BI823" s="12">
        <f t="shared" si="1376"/>
        <v>0</v>
      </c>
      <c r="BJ823" s="12">
        <f t="shared" si="1377"/>
        <v>39.9</v>
      </c>
    </row>
    <row r="824" spans="1:62" ht="15.75">
      <c r="A824" s="14"/>
      <c r="B824" s="14"/>
      <c r="C824" s="12" t="s">
        <v>27</v>
      </c>
      <c r="D824" s="12"/>
      <c r="E824" s="12">
        <v>7</v>
      </c>
      <c r="F824" s="12">
        <v>5</v>
      </c>
      <c r="G824" s="12">
        <v>7</v>
      </c>
      <c r="H824" s="12">
        <v>1</v>
      </c>
      <c r="I824" s="12">
        <v>29</v>
      </c>
      <c r="J824" s="12">
        <v>4</v>
      </c>
      <c r="K824" s="12">
        <v>8</v>
      </c>
      <c r="L824" s="12">
        <v>3</v>
      </c>
      <c r="M824" s="12">
        <v>4</v>
      </c>
      <c r="N824" s="12">
        <v>6</v>
      </c>
      <c r="O824" s="12">
        <v>4</v>
      </c>
      <c r="P824" s="12">
        <v>4</v>
      </c>
      <c r="Q824" s="12">
        <v>9</v>
      </c>
      <c r="R824" s="12"/>
      <c r="S824" s="12"/>
      <c r="T824" s="12"/>
      <c r="U824" s="12">
        <f t="shared" si="1374"/>
        <v>91</v>
      </c>
      <c r="W824" s="23" t="s">
        <v>27</v>
      </c>
      <c r="X824" s="24">
        <v>0.43</v>
      </c>
      <c r="Y824" s="24">
        <v>0.43</v>
      </c>
      <c r="Z824" s="24">
        <v>0.43</v>
      </c>
      <c r="AA824" s="24">
        <v>0.43</v>
      </c>
      <c r="AB824" s="24">
        <v>0.43</v>
      </c>
      <c r="AC824" s="24">
        <v>0.43</v>
      </c>
      <c r="AD824" s="24">
        <v>0.43</v>
      </c>
      <c r="AE824" s="24">
        <v>0.43</v>
      </c>
      <c r="AF824" s="24">
        <v>0.43</v>
      </c>
      <c r="AG824" s="24">
        <v>0.43</v>
      </c>
      <c r="AH824" s="24">
        <v>0.43</v>
      </c>
      <c r="AI824" s="24">
        <v>0.43</v>
      </c>
      <c r="AJ824" s="24">
        <v>0.43</v>
      </c>
      <c r="AK824" s="24">
        <v>0.43</v>
      </c>
      <c r="AL824" s="24">
        <v>0.43</v>
      </c>
      <c r="AM824" s="24">
        <v>0.43</v>
      </c>
      <c r="AN824" s="24">
        <v>0.43</v>
      </c>
      <c r="AP824" s="14"/>
      <c r="AQ824" s="14"/>
      <c r="AR824" s="12" t="s">
        <v>27</v>
      </c>
      <c r="AS824" s="12">
        <f t="shared" si="1375"/>
        <v>0</v>
      </c>
      <c r="AT824" s="12">
        <f t="shared" si="1376"/>
        <v>0</v>
      </c>
      <c r="AU824" s="12">
        <f t="shared" si="1376"/>
        <v>0</v>
      </c>
      <c r="AV824" s="12">
        <f t="shared" si="1376"/>
        <v>3.87</v>
      </c>
      <c r="AW824" s="12">
        <f t="shared" si="1376"/>
        <v>1.72</v>
      </c>
      <c r="AX824" s="12">
        <f t="shared" si="1376"/>
        <v>3.01</v>
      </c>
      <c r="AY824" s="12">
        <f t="shared" si="1376"/>
        <v>1.29</v>
      </c>
      <c r="AZ824" s="12">
        <f t="shared" si="1376"/>
        <v>2.58</v>
      </c>
      <c r="BA824" s="12">
        <f t="shared" si="1376"/>
        <v>2.15</v>
      </c>
      <c r="BB824" s="12">
        <f t="shared" si="1376"/>
        <v>0.86</v>
      </c>
      <c r="BC824" s="12">
        <f t="shared" si="1376"/>
        <v>0.86</v>
      </c>
      <c r="BD824" s="12">
        <f t="shared" si="1376"/>
        <v>1.72</v>
      </c>
      <c r="BE824" s="12">
        <f t="shared" si="1376"/>
        <v>0.86</v>
      </c>
      <c r="BF824" s="12">
        <f t="shared" si="1376"/>
        <v>2.58</v>
      </c>
      <c r="BG824" s="12">
        <f t="shared" si="1376"/>
        <v>0</v>
      </c>
      <c r="BH824" s="12">
        <f t="shared" si="1376"/>
        <v>0</v>
      </c>
      <c r="BI824" s="12">
        <f t="shared" si="1376"/>
        <v>0</v>
      </c>
      <c r="BJ824" s="12">
        <f t="shared" si="1377"/>
        <v>21.5</v>
      </c>
    </row>
    <row r="825" spans="1:62" ht="15.75">
      <c r="A825" s="14"/>
      <c r="B825" s="14"/>
      <c r="C825" s="12" t="s">
        <v>28</v>
      </c>
      <c r="D825" s="12"/>
      <c r="E825" s="12">
        <v>10</v>
      </c>
      <c r="F825" s="12">
        <v>8</v>
      </c>
      <c r="G825" s="12">
        <v>5</v>
      </c>
      <c r="H825" s="12">
        <v>1</v>
      </c>
      <c r="I825" s="12">
        <v>12</v>
      </c>
      <c r="J825" s="12">
        <v>3</v>
      </c>
      <c r="K825" s="12">
        <v>10</v>
      </c>
      <c r="L825" s="12">
        <v>2</v>
      </c>
      <c r="M825" s="12">
        <v>2</v>
      </c>
      <c r="N825" s="12">
        <v>11</v>
      </c>
      <c r="O825" s="12">
        <v>6</v>
      </c>
      <c r="P825" s="12">
        <v>3</v>
      </c>
      <c r="Q825" s="12">
        <v>6</v>
      </c>
      <c r="R825" s="12"/>
      <c r="S825" s="12"/>
      <c r="T825" s="12"/>
      <c r="U825" s="12">
        <f t="shared" si="1374"/>
        <v>79</v>
      </c>
      <c r="W825" s="23" t="s">
        <v>28</v>
      </c>
      <c r="X825" s="24">
        <v>0.5</v>
      </c>
      <c r="Y825" s="24">
        <v>0.5</v>
      </c>
      <c r="Z825" s="24">
        <v>0.5</v>
      </c>
      <c r="AA825" s="24">
        <v>0.5</v>
      </c>
      <c r="AB825" s="24">
        <v>0.5</v>
      </c>
      <c r="AC825" s="24">
        <v>0.5</v>
      </c>
      <c r="AD825" s="24">
        <v>0.5</v>
      </c>
      <c r="AE825" s="24">
        <v>0.5</v>
      </c>
      <c r="AF825" s="24">
        <v>0.5</v>
      </c>
      <c r="AG825" s="24">
        <v>0.5</v>
      </c>
      <c r="AH825" s="24">
        <v>0.5</v>
      </c>
      <c r="AI825" s="24">
        <v>0.5</v>
      </c>
      <c r="AJ825" s="24">
        <v>0.5</v>
      </c>
      <c r="AK825" s="24">
        <v>0.5</v>
      </c>
      <c r="AL825" s="24">
        <v>0.5</v>
      </c>
      <c r="AM825" s="24">
        <v>0.5</v>
      </c>
      <c r="AN825" s="24">
        <v>0.5</v>
      </c>
      <c r="AP825" s="14"/>
      <c r="AQ825" s="14"/>
      <c r="AR825" s="12" t="s">
        <v>28</v>
      </c>
      <c r="AS825" s="12">
        <f t="shared" si="1375"/>
        <v>0</v>
      </c>
      <c r="AT825" s="12">
        <f t="shared" si="1376"/>
        <v>3.5</v>
      </c>
      <c r="AU825" s="12">
        <f t="shared" si="1376"/>
        <v>2.5</v>
      </c>
      <c r="AV825" s="12">
        <f t="shared" si="1376"/>
        <v>3.5</v>
      </c>
      <c r="AW825" s="12">
        <f t="shared" si="1376"/>
        <v>0.5</v>
      </c>
      <c r="AX825" s="12">
        <f t="shared" si="1376"/>
        <v>14.5</v>
      </c>
      <c r="AY825" s="12">
        <f t="shared" si="1376"/>
        <v>2</v>
      </c>
      <c r="AZ825" s="12">
        <f t="shared" si="1376"/>
        <v>4</v>
      </c>
      <c r="BA825" s="12">
        <f t="shared" si="1376"/>
        <v>1.5</v>
      </c>
      <c r="BB825" s="12">
        <f t="shared" si="1376"/>
        <v>2</v>
      </c>
      <c r="BC825" s="12">
        <f t="shared" si="1376"/>
        <v>3</v>
      </c>
      <c r="BD825" s="12">
        <f t="shared" si="1376"/>
        <v>2</v>
      </c>
      <c r="BE825" s="12">
        <f t="shared" si="1376"/>
        <v>2</v>
      </c>
      <c r="BF825" s="12">
        <f t="shared" si="1376"/>
        <v>4.5</v>
      </c>
      <c r="BG825" s="12">
        <f t="shared" si="1376"/>
        <v>0</v>
      </c>
      <c r="BH825" s="12">
        <f t="shared" si="1376"/>
        <v>0</v>
      </c>
      <c r="BI825" s="12">
        <f t="shared" si="1376"/>
        <v>0</v>
      </c>
      <c r="BJ825" s="12">
        <f t="shared" si="1377"/>
        <v>45.5</v>
      </c>
    </row>
    <row r="826" spans="1:62" ht="15.75">
      <c r="A826" s="14"/>
      <c r="B826" s="14"/>
      <c r="C826" s="12" t="s">
        <v>35</v>
      </c>
      <c r="D826" s="12"/>
      <c r="E826" s="12">
        <v>6</v>
      </c>
      <c r="F826" s="12">
        <v>6</v>
      </c>
      <c r="G826" s="12">
        <v>8</v>
      </c>
      <c r="H826" s="12">
        <v>7</v>
      </c>
      <c r="I826" s="12">
        <v>26</v>
      </c>
      <c r="J826" s="12">
        <v>3</v>
      </c>
      <c r="K826" s="12">
        <v>5</v>
      </c>
      <c r="L826" s="12">
        <v>2</v>
      </c>
      <c r="M826" s="12">
        <v>2</v>
      </c>
      <c r="N826" s="12">
        <v>6</v>
      </c>
      <c r="O826" s="12">
        <v>4</v>
      </c>
      <c r="P826" s="12">
        <v>3</v>
      </c>
      <c r="Q826" s="12">
        <v>7</v>
      </c>
      <c r="R826" s="12"/>
      <c r="S826" s="12"/>
      <c r="T826" s="12"/>
      <c r="U826" s="12">
        <f t="shared" si="1374"/>
        <v>85</v>
      </c>
      <c r="W826" s="23" t="s">
        <v>50</v>
      </c>
      <c r="X826" s="24">
        <v>8.5000000000000006E-2</v>
      </c>
      <c r="Y826" s="24">
        <v>8.5000000000000006E-2</v>
      </c>
      <c r="Z826" s="24">
        <v>8.5000000000000006E-2</v>
      </c>
      <c r="AA826" s="24">
        <v>8.5000000000000006E-2</v>
      </c>
      <c r="AB826" s="24">
        <v>8.5000000000000006E-2</v>
      </c>
      <c r="AC826" s="24">
        <v>8.5000000000000006E-2</v>
      </c>
      <c r="AD826" s="24">
        <v>8.5000000000000006E-2</v>
      </c>
      <c r="AE826" s="24">
        <v>8.5000000000000006E-2</v>
      </c>
      <c r="AF826" s="24">
        <v>8.5000000000000006E-2</v>
      </c>
      <c r="AG826" s="24">
        <v>8.5000000000000006E-2</v>
      </c>
      <c r="AH826" s="24">
        <v>8.5000000000000006E-2</v>
      </c>
      <c r="AI826" s="24">
        <v>8.5000000000000006E-2</v>
      </c>
      <c r="AJ826" s="24">
        <v>8.5000000000000006E-2</v>
      </c>
      <c r="AK826" s="24">
        <v>8.5000000000000006E-2</v>
      </c>
      <c r="AL826" s="24">
        <v>8.5000000000000006E-2</v>
      </c>
      <c r="AM826" s="24">
        <v>8.5000000000000006E-2</v>
      </c>
      <c r="AN826" s="24">
        <v>8.5000000000000006E-2</v>
      </c>
      <c r="AP826" s="14"/>
      <c r="AQ826" s="14"/>
      <c r="AR826" s="12" t="s">
        <v>35</v>
      </c>
      <c r="AS826" s="12">
        <f t="shared" si="1375"/>
        <v>0</v>
      </c>
      <c r="AT826" s="12">
        <f t="shared" si="1376"/>
        <v>0.85</v>
      </c>
      <c r="AU826" s="12">
        <f t="shared" si="1376"/>
        <v>0.68</v>
      </c>
      <c r="AV826" s="12">
        <f t="shared" si="1376"/>
        <v>0.42499999999999999</v>
      </c>
      <c r="AW826" s="12">
        <f t="shared" si="1376"/>
        <v>8.5000000000000006E-2</v>
      </c>
      <c r="AX826" s="12">
        <f t="shared" si="1376"/>
        <v>1.02</v>
      </c>
      <c r="AY826" s="12">
        <f t="shared" si="1376"/>
        <v>0.255</v>
      </c>
      <c r="AZ826" s="12">
        <f t="shared" si="1376"/>
        <v>0.85</v>
      </c>
      <c r="BA826" s="12">
        <f t="shared" si="1376"/>
        <v>0.17</v>
      </c>
      <c r="BB826" s="12">
        <f t="shared" si="1376"/>
        <v>0.17</v>
      </c>
      <c r="BC826" s="12">
        <f t="shared" si="1376"/>
        <v>0.93500000000000005</v>
      </c>
      <c r="BD826" s="12">
        <f t="shared" si="1376"/>
        <v>0.51</v>
      </c>
      <c r="BE826" s="12">
        <f t="shared" si="1376"/>
        <v>0.255</v>
      </c>
      <c r="BF826" s="12">
        <f t="shared" si="1376"/>
        <v>0.51</v>
      </c>
      <c r="BG826" s="12">
        <f t="shared" si="1376"/>
        <v>0</v>
      </c>
      <c r="BH826" s="12">
        <f t="shared" si="1376"/>
        <v>0</v>
      </c>
      <c r="BI826" s="12">
        <f t="shared" si="1376"/>
        <v>0</v>
      </c>
      <c r="BJ826" s="12">
        <f t="shared" si="1377"/>
        <v>6.7149999999999999</v>
      </c>
    </row>
    <row r="827" spans="1:62" ht="15.75">
      <c r="A827" s="14"/>
      <c r="B827" s="14"/>
      <c r="C827" s="12" t="s">
        <v>36</v>
      </c>
      <c r="D827" s="12"/>
      <c r="E827" s="12">
        <v>7</v>
      </c>
      <c r="F827" s="12">
        <v>6</v>
      </c>
      <c r="G827" s="12"/>
      <c r="H827" s="12">
        <v>5</v>
      </c>
      <c r="I827" s="12"/>
      <c r="J827" s="12"/>
      <c r="K827" s="12"/>
      <c r="L827" s="12"/>
      <c r="M827" s="12"/>
      <c r="N827" s="12"/>
      <c r="O827" s="12">
        <v>4</v>
      </c>
      <c r="P827" s="12"/>
      <c r="Q827" s="12"/>
      <c r="R827" s="12"/>
      <c r="S827" s="12"/>
      <c r="T827" s="12"/>
      <c r="U827" s="12">
        <f t="shared" si="1374"/>
        <v>22</v>
      </c>
      <c r="W827" s="23" t="s">
        <v>51</v>
      </c>
      <c r="X827" s="24">
        <v>0.59</v>
      </c>
      <c r="Y827" s="24">
        <v>0.59</v>
      </c>
      <c r="Z827" s="24">
        <v>0.59</v>
      </c>
      <c r="AA827" s="24">
        <v>0.59</v>
      </c>
      <c r="AB827" s="24">
        <v>0.59</v>
      </c>
      <c r="AC827" s="24">
        <v>0.59</v>
      </c>
      <c r="AD827" s="24">
        <v>0.59</v>
      </c>
      <c r="AE827" s="24">
        <v>0.59</v>
      </c>
      <c r="AF827" s="24">
        <v>0.59</v>
      </c>
      <c r="AG827" s="24">
        <v>0.59</v>
      </c>
      <c r="AH827" s="24">
        <v>0.59</v>
      </c>
      <c r="AI827" s="24">
        <v>0.59</v>
      </c>
      <c r="AJ827" s="24">
        <v>0.59</v>
      </c>
      <c r="AK827" s="24">
        <v>0.59</v>
      </c>
      <c r="AL827" s="24">
        <v>0.59</v>
      </c>
      <c r="AM827" s="24">
        <v>0.59</v>
      </c>
      <c r="AN827" s="24">
        <v>0.59</v>
      </c>
      <c r="AP827" s="14"/>
      <c r="AQ827" s="14"/>
      <c r="AR827" s="12" t="s">
        <v>36</v>
      </c>
      <c r="AS827" s="12">
        <f t="shared" si="1375"/>
        <v>0</v>
      </c>
      <c r="AT827" s="12">
        <f t="shared" si="1376"/>
        <v>3.54</v>
      </c>
      <c r="AU827" s="12">
        <f t="shared" si="1376"/>
        <v>3.54</v>
      </c>
      <c r="AV827" s="12">
        <f t="shared" si="1376"/>
        <v>4.72</v>
      </c>
      <c r="AW827" s="12">
        <f t="shared" si="1376"/>
        <v>4.13</v>
      </c>
      <c r="AX827" s="12">
        <f t="shared" si="1376"/>
        <v>15.34</v>
      </c>
      <c r="AY827" s="12">
        <f t="shared" si="1376"/>
        <v>1.77</v>
      </c>
      <c r="AZ827" s="12">
        <f t="shared" si="1376"/>
        <v>2.95</v>
      </c>
      <c r="BA827" s="12">
        <f t="shared" si="1376"/>
        <v>1.18</v>
      </c>
      <c r="BB827" s="12">
        <f t="shared" si="1376"/>
        <v>1.18</v>
      </c>
      <c r="BC827" s="12">
        <f t="shared" si="1376"/>
        <v>3.54</v>
      </c>
      <c r="BD827" s="12">
        <f t="shared" si="1376"/>
        <v>2.36</v>
      </c>
      <c r="BE827" s="12">
        <f t="shared" si="1376"/>
        <v>1.77</v>
      </c>
      <c r="BF827" s="12">
        <f t="shared" si="1376"/>
        <v>4.13</v>
      </c>
      <c r="BG827" s="12">
        <f t="shared" si="1376"/>
        <v>0</v>
      </c>
      <c r="BH827" s="12">
        <f t="shared" si="1376"/>
        <v>0</v>
      </c>
      <c r="BI827" s="12">
        <f t="shared" si="1376"/>
        <v>0</v>
      </c>
      <c r="BJ827" s="12">
        <f t="shared" si="1377"/>
        <v>50.15</v>
      </c>
    </row>
    <row r="828" spans="1:62" ht="15.75">
      <c r="A828" s="14"/>
      <c r="B828" s="14"/>
      <c r="C828" s="12" t="s">
        <v>31</v>
      </c>
      <c r="D828" s="12"/>
      <c r="E828" s="12">
        <v>5</v>
      </c>
      <c r="F828" s="12">
        <v>5</v>
      </c>
      <c r="G828" s="12"/>
      <c r="H828" s="12"/>
      <c r="I828" s="12"/>
      <c r="J828" s="12"/>
      <c r="K828" s="12"/>
      <c r="L828" s="12"/>
      <c r="M828" s="12"/>
      <c r="N828" s="12">
        <v>4</v>
      </c>
      <c r="O828" s="12">
        <v>2</v>
      </c>
      <c r="P828" s="12"/>
      <c r="Q828" s="12"/>
      <c r="R828" s="12"/>
      <c r="S828" s="12"/>
      <c r="T828" s="12"/>
      <c r="U828" s="12">
        <f t="shared" si="1374"/>
        <v>16</v>
      </c>
      <c r="W828" s="23" t="s">
        <v>31</v>
      </c>
      <c r="X828" s="24">
        <v>0.56999999999999995</v>
      </c>
      <c r="Y828" s="24">
        <v>0.56999999999999995</v>
      </c>
      <c r="Z828" s="24">
        <v>0.56999999999999995</v>
      </c>
      <c r="AA828" s="24">
        <v>0.56999999999999995</v>
      </c>
      <c r="AB828" s="24">
        <v>0.56999999999999995</v>
      </c>
      <c r="AC828" s="24">
        <v>0.56999999999999995</v>
      </c>
      <c r="AD828" s="24">
        <v>0.56999999999999995</v>
      </c>
      <c r="AE828" s="24">
        <v>0.56999999999999995</v>
      </c>
      <c r="AF828" s="24">
        <v>0.56999999999999995</v>
      </c>
      <c r="AG828" s="24">
        <v>0.56999999999999995</v>
      </c>
      <c r="AH828" s="24">
        <v>0.56999999999999995</v>
      </c>
      <c r="AI828" s="24">
        <v>0.56999999999999995</v>
      </c>
      <c r="AJ828" s="24">
        <v>0.56999999999999995</v>
      </c>
      <c r="AK828" s="24">
        <v>0.56999999999999995</v>
      </c>
      <c r="AL828" s="24">
        <v>0.56999999999999995</v>
      </c>
      <c r="AM828" s="24">
        <v>0.56999999999999995</v>
      </c>
      <c r="AN828" s="24">
        <v>0.56999999999999995</v>
      </c>
      <c r="AP828" s="14"/>
      <c r="AQ828" s="14"/>
      <c r="AR828" s="12" t="s">
        <v>31</v>
      </c>
      <c r="AS828" s="12">
        <f t="shared" si="1375"/>
        <v>0</v>
      </c>
      <c r="AT828" s="12">
        <f t="shared" si="1376"/>
        <v>3.99</v>
      </c>
      <c r="AU828" s="12">
        <f t="shared" si="1376"/>
        <v>3.42</v>
      </c>
      <c r="AV828" s="12">
        <f t="shared" si="1376"/>
        <v>0</v>
      </c>
      <c r="AW828" s="12">
        <f t="shared" si="1376"/>
        <v>2.85</v>
      </c>
      <c r="AX828" s="12">
        <f t="shared" si="1376"/>
        <v>0</v>
      </c>
      <c r="AY828" s="12">
        <f t="shared" si="1376"/>
        <v>0</v>
      </c>
      <c r="AZ828" s="12">
        <f t="shared" si="1376"/>
        <v>0</v>
      </c>
      <c r="BA828" s="12">
        <f t="shared" si="1376"/>
        <v>0</v>
      </c>
      <c r="BB828" s="12">
        <f t="shared" si="1376"/>
        <v>0</v>
      </c>
      <c r="BC828" s="12">
        <f t="shared" si="1376"/>
        <v>0</v>
      </c>
      <c r="BD828" s="12">
        <f t="shared" si="1376"/>
        <v>2.2799999999999998</v>
      </c>
      <c r="BE828" s="12">
        <f t="shared" si="1376"/>
        <v>0</v>
      </c>
      <c r="BF828" s="12">
        <f t="shared" si="1376"/>
        <v>0</v>
      </c>
      <c r="BG828" s="12">
        <f t="shared" si="1376"/>
        <v>0</v>
      </c>
      <c r="BH828" s="12">
        <f t="shared" si="1376"/>
        <v>0</v>
      </c>
      <c r="BI828" s="12">
        <f t="shared" si="1376"/>
        <v>0</v>
      </c>
      <c r="BJ828" s="12">
        <f t="shared" si="1377"/>
        <v>12.54</v>
      </c>
    </row>
    <row r="829" spans="1:62" ht="15.75">
      <c r="A829" s="16"/>
      <c r="B829" s="16"/>
      <c r="C829" s="12" t="s">
        <v>32</v>
      </c>
      <c r="D829" s="12"/>
      <c r="E829" s="12"/>
      <c r="F829" s="12"/>
      <c r="G829" s="12">
        <v>8</v>
      </c>
      <c r="H829" s="12">
        <v>12</v>
      </c>
      <c r="I829" s="12"/>
      <c r="J829" s="12"/>
      <c r="K829" s="12">
        <v>9</v>
      </c>
      <c r="L829" s="12">
        <v>2</v>
      </c>
      <c r="M829" s="12">
        <v>3</v>
      </c>
      <c r="N829" s="12"/>
      <c r="O829" s="12">
        <v>7</v>
      </c>
      <c r="P829" s="12"/>
      <c r="Q829" s="12"/>
      <c r="R829" s="12"/>
      <c r="S829" s="12"/>
      <c r="T829" s="12"/>
      <c r="U829" s="12">
        <f t="shared" si="1374"/>
        <v>41</v>
      </c>
      <c r="W829" s="23" t="s">
        <v>32</v>
      </c>
      <c r="X829" s="24">
        <v>0.4</v>
      </c>
      <c r="Y829" s="24">
        <v>0.4</v>
      </c>
      <c r="Z829" s="24">
        <v>0.4</v>
      </c>
      <c r="AA829" s="24">
        <v>0.4</v>
      </c>
      <c r="AB829" s="24">
        <v>0.4</v>
      </c>
      <c r="AC829" s="24">
        <v>0.4</v>
      </c>
      <c r="AD829" s="24">
        <v>0.4</v>
      </c>
      <c r="AE829" s="24">
        <v>0.4</v>
      </c>
      <c r="AF829" s="24">
        <v>0.4</v>
      </c>
      <c r="AG829" s="24">
        <v>0.4</v>
      </c>
      <c r="AH829" s="24">
        <v>0.4</v>
      </c>
      <c r="AI829" s="24">
        <v>0.4</v>
      </c>
      <c r="AJ829" s="24">
        <v>0.4</v>
      </c>
      <c r="AK829" s="24">
        <v>0.4</v>
      </c>
      <c r="AL829" s="24">
        <v>0.4</v>
      </c>
      <c r="AM829" s="24">
        <v>0.4</v>
      </c>
      <c r="AN829" s="24">
        <v>0.4</v>
      </c>
      <c r="AP829" s="16"/>
      <c r="AQ829" s="16"/>
      <c r="AR829" s="12" t="s">
        <v>32</v>
      </c>
      <c r="AS829" s="12">
        <f t="shared" si="1375"/>
        <v>0</v>
      </c>
      <c r="AT829" s="12">
        <f t="shared" si="1376"/>
        <v>2</v>
      </c>
      <c r="AU829" s="12">
        <f t="shared" si="1376"/>
        <v>2</v>
      </c>
      <c r="AV829" s="12">
        <f t="shared" si="1376"/>
        <v>0</v>
      </c>
      <c r="AW829" s="12">
        <f t="shared" si="1376"/>
        <v>0</v>
      </c>
      <c r="AX829" s="12">
        <f t="shared" si="1376"/>
        <v>0</v>
      </c>
      <c r="AY829" s="12">
        <f t="shared" si="1376"/>
        <v>0</v>
      </c>
      <c r="AZ829" s="12">
        <f t="shared" si="1376"/>
        <v>0</v>
      </c>
      <c r="BA829" s="12">
        <f t="shared" si="1376"/>
        <v>0</v>
      </c>
      <c r="BB829" s="12">
        <f t="shared" si="1376"/>
        <v>0</v>
      </c>
      <c r="BC829" s="12">
        <f t="shared" si="1376"/>
        <v>1.6</v>
      </c>
      <c r="BD829" s="12">
        <f t="shared" si="1376"/>
        <v>0.8</v>
      </c>
      <c r="BE829" s="12">
        <f t="shared" si="1376"/>
        <v>0</v>
      </c>
      <c r="BF829" s="12">
        <f t="shared" si="1376"/>
        <v>0</v>
      </c>
      <c r="BG829" s="12">
        <f t="shared" si="1376"/>
        <v>0</v>
      </c>
      <c r="BH829" s="12">
        <f t="shared" si="1376"/>
        <v>0</v>
      </c>
      <c r="BI829" s="12">
        <f t="shared" si="1376"/>
        <v>0</v>
      </c>
      <c r="BJ829" s="12">
        <f t="shared" si="1377"/>
        <v>6.4</v>
      </c>
    </row>
    <row r="830" spans="1:62">
      <c r="A830" s="17"/>
      <c r="B830" s="18"/>
      <c r="C830" s="19" t="s">
        <v>33</v>
      </c>
      <c r="D830" s="19">
        <f>SUM(D821:D829)</f>
        <v>0</v>
      </c>
      <c r="E830" s="19">
        <f>SUM(E821:E829)</f>
        <v>35</v>
      </c>
      <c r="F830" s="19">
        <f t="shared" ref="F830:U830" si="1378">SUM(F821:F829)</f>
        <v>30</v>
      </c>
      <c r="G830" s="19">
        <f t="shared" si="1378"/>
        <v>72</v>
      </c>
      <c r="H830" s="19">
        <f t="shared" si="1378"/>
        <v>67</v>
      </c>
      <c r="I830" s="19">
        <f t="shared" si="1378"/>
        <v>138</v>
      </c>
      <c r="J830" s="19">
        <f t="shared" si="1378"/>
        <v>19</v>
      </c>
      <c r="K830" s="19">
        <f t="shared" si="1378"/>
        <v>83</v>
      </c>
      <c r="L830" s="19">
        <f t="shared" si="1378"/>
        <v>32</v>
      </c>
      <c r="M830" s="19">
        <f t="shared" si="1378"/>
        <v>17</v>
      </c>
      <c r="N830" s="19">
        <f t="shared" si="1378"/>
        <v>29</v>
      </c>
      <c r="O830" s="19">
        <f t="shared" si="1378"/>
        <v>40</v>
      </c>
      <c r="P830" s="19">
        <f t="shared" si="1378"/>
        <v>21</v>
      </c>
      <c r="Q830" s="19">
        <f t="shared" si="1378"/>
        <v>43</v>
      </c>
      <c r="R830" s="19">
        <f t="shared" si="1378"/>
        <v>0</v>
      </c>
      <c r="S830" s="19">
        <f t="shared" si="1378"/>
        <v>0</v>
      </c>
      <c r="T830" s="19">
        <f t="shared" si="1378"/>
        <v>0</v>
      </c>
      <c r="U830" s="19">
        <f t="shared" si="1378"/>
        <v>626</v>
      </c>
      <c r="AP830" s="17"/>
      <c r="AQ830" s="18"/>
      <c r="AR830" s="19" t="s">
        <v>33</v>
      </c>
      <c r="AS830" s="19">
        <f>SUM(AS821:AS829)</f>
        <v>0</v>
      </c>
      <c r="AT830" s="19">
        <f>SUM(AT821:AT829)</f>
        <v>13.88</v>
      </c>
      <c r="AU830" s="19">
        <f t="shared" ref="AU830:BJ830" si="1379">SUM(AU821:AU829)</f>
        <v>12.14</v>
      </c>
      <c r="AV830" s="19">
        <f t="shared" si="1379"/>
        <v>27.145</v>
      </c>
      <c r="AW830" s="19">
        <f t="shared" si="1379"/>
        <v>24.614999999999998</v>
      </c>
      <c r="AX830" s="19">
        <f t="shared" si="1379"/>
        <v>60.61</v>
      </c>
      <c r="AY830" s="19">
        <f t="shared" si="1379"/>
        <v>7.835</v>
      </c>
      <c r="AZ830" s="19">
        <f t="shared" si="1379"/>
        <v>29.21</v>
      </c>
      <c r="BA830" s="19">
        <f t="shared" si="1379"/>
        <v>12.56</v>
      </c>
      <c r="BB830" s="19">
        <f t="shared" si="1379"/>
        <v>5.89</v>
      </c>
      <c r="BC830" s="19">
        <f t="shared" si="1379"/>
        <v>9.9350000000000005</v>
      </c>
      <c r="BD830" s="19">
        <f t="shared" si="1379"/>
        <v>13.8</v>
      </c>
      <c r="BE830" s="19">
        <f t="shared" si="1379"/>
        <v>9.2949999999999999</v>
      </c>
      <c r="BF830" s="19">
        <f t="shared" si="1379"/>
        <v>18.510000000000002</v>
      </c>
      <c r="BG830" s="19">
        <f t="shared" si="1379"/>
        <v>0</v>
      </c>
      <c r="BH830" s="19">
        <f t="shared" si="1379"/>
        <v>0</v>
      </c>
      <c r="BI830" s="19">
        <f t="shared" si="1379"/>
        <v>0</v>
      </c>
      <c r="BJ830" s="19">
        <f t="shared" si="1379"/>
        <v>245.42500000000001</v>
      </c>
    </row>
    <row r="833" spans="1:62" ht="106.5">
      <c r="A833" s="8" t="s">
        <v>2</v>
      </c>
      <c r="B833" s="8" t="s">
        <v>3</v>
      </c>
      <c r="C833" s="8" t="s">
        <v>4</v>
      </c>
      <c r="D833" s="9" t="str">
        <f t="shared" ref="D833:U833" si="1380">D5</f>
        <v>ANGGREK</v>
      </c>
      <c r="E833" s="9" t="str">
        <f t="shared" si="1380"/>
        <v>BOUGENVIL</v>
      </c>
      <c r="F833" s="9" t="str">
        <f t="shared" si="1380"/>
        <v>CAMELIA</v>
      </c>
      <c r="G833" s="9" t="str">
        <f t="shared" si="1380"/>
        <v>DEWANDARU</v>
      </c>
      <c r="H833" s="9" t="str">
        <f t="shared" si="1380"/>
        <v>EDELWEIS</v>
      </c>
      <c r="I833" s="9" t="str">
        <f t="shared" si="1380"/>
        <v>FLAMBOYAN</v>
      </c>
      <c r="J833" s="9" t="str">
        <f t="shared" si="1380"/>
        <v>GERANIUM</v>
      </c>
      <c r="K833" s="9" t="str">
        <f t="shared" si="1380"/>
        <v>HELIKONIA</v>
      </c>
      <c r="L833" s="9" t="str">
        <f t="shared" si="1380"/>
        <v>IVY</v>
      </c>
      <c r="M833" s="9" t="str">
        <f t="shared" si="1380"/>
        <v>KANA</v>
      </c>
      <c r="N833" s="9" t="str">
        <f t="shared" si="1380"/>
        <v>IGD</v>
      </c>
      <c r="O833" s="9" t="str">
        <f t="shared" si="1380"/>
        <v>HCU</v>
      </c>
      <c r="P833" s="9" t="str">
        <f t="shared" si="1380"/>
        <v>PENUNJANG</v>
      </c>
      <c r="Q833" s="9" t="str">
        <f t="shared" si="1380"/>
        <v>PELAYANAN</v>
      </c>
      <c r="R833" s="9" t="str">
        <f t="shared" si="1380"/>
        <v>ADMIN</v>
      </c>
      <c r="S833" s="9" t="str">
        <f t="shared" si="1380"/>
        <v>ASRAMA</v>
      </c>
      <c r="T833" s="9" t="str">
        <f t="shared" si="1380"/>
        <v>MASJID</v>
      </c>
      <c r="U833" s="9" t="str">
        <f t="shared" si="1380"/>
        <v>JUMLAH</v>
      </c>
      <c r="W833" s="21"/>
      <c r="X833" s="22" t="str">
        <f>X5</f>
        <v>ANGGREK</v>
      </c>
      <c r="Y833" s="22" t="str">
        <f>Y5</f>
        <v>BOUGENVIL</v>
      </c>
      <c r="Z833" s="22" t="str">
        <f t="shared" ref="Z833:AN833" si="1381">Z5</f>
        <v>CAMELIA</v>
      </c>
      <c r="AA833" s="22" t="str">
        <f t="shared" si="1381"/>
        <v>DEWANDARU</v>
      </c>
      <c r="AB833" s="22" t="str">
        <f t="shared" si="1381"/>
        <v>EDELWEIS</v>
      </c>
      <c r="AC833" s="22" t="str">
        <f t="shared" si="1381"/>
        <v>FLAMBOYAN</v>
      </c>
      <c r="AD833" s="22" t="str">
        <f t="shared" si="1381"/>
        <v>GERANIUM</v>
      </c>
      <c r="AE833" s="22" t="str">
        <f t="shared" si="1381"/>
        <v>HELIKONIA</v>
      </c>
      <c r="AF833" s="22" t="str">
        <f t="shared" si="1381"/>
        <v>IVY</v>
      </c>
      <c r="AG833" s="22" t="str">
        <f t="shared" si="1381"/>
        <v>KANA</v>
      </c>
      <c r="AH833" s="22" t="str">
        <f t="shared" si="1381"/>
        <v>IGD</v>
      </c>
      <c r="AI833" s="22" t="str">
        <f t="shared" si="1381"/>
        <v>HCU</v>
      </c>
      <c r="AJ833" s="22" t="str">
        <f t="shared" si="1381"/>
        <v>PENUNJANG</v>
      </c>
      <c r="AK833" s="22" t="str">
        <f t="shared" si="1381"/>
        <v>PELAYANAN</v>
      </c>
      <c r="AL833" s="22" t="str">
        <f t="shared" si="1381"/>
        <v>ADMIN</v>
      </c>
      <c r="AM833" s="22" t="str">
        <f t="shared" si="1381"/>
        <v>ASRAMA</v>
      </c>
      <c r="AN833" s="22" t="str">
        <f t="shared" si="1381"/>
        <v>MASJID</v>
      </c>
      <c r="AP833" s="8" t="s">
        <v>2</v>
      </c>
      <c r="AQ833" s="8" t="s">
        <v>3</v>
      </c>
      <c r="AR833" s="8" t="s">
        <v>4</v>
      </c>
      <c r="AS833" s="9" t="str">
        <f>AS5</f>
        <v>ANGGREK</v>
      </c>
      <c r="AT833" s="9" t="str">
        <f>AT5</f>
        <v>BOUGENVIL</v>
      </c>
      <c r="AU833" s="9" t="str">
        <f t="shared" ref="AU833:BJ833" si="1382">AU5</f>
        <v>CAMELIA II</v>
      </c>
      <c r="AV833" s="9" t="str">
        <f t="shared" si="1382"/>
        <v>DEWANDARU</v>
      </c>
      <c r="AW833" s="9" t="str">
        <f t="shared" si="1382"/>
        <v>EDELWEIS</v>
      </c>
      <c r="AX833" s="9" t="str">
        <f t="shared" si="1382"/>
        <v>FLAMBOYAN</v>
      </c>
      <c r="AY833" s="9" t="str">
        <f t="shared" si="1382"/>
        <v>GERANIUM</v>
      </c>
      <c r="AZ833" s="9" t="str">
        <f t="shared" si="1382"/>
        <v>HELIKONIA</v>
      </c>
      <c r="BA833" s="9" t="str">
        <f t="shared" si="1382"/>
        <v>IVY</v>
      </c>
      <c r="BB833" s="9" t="str">
        <f t="shared" si="1382"/>
        <v>KANA</v>
      </c>
      <c r="BC833" s="9" t="str">
        <f t="shared" si="1382"/>
        <v>IGD</v>
      </c>
      <c r="BD833" s="9" t="str">
        <f t="shared" si="1382"/>
        <v>HCU</v>
      </c>
      <c r="BE833" s="9" t="str">
        <f t="shared" si="1382"/>
        <v>PENUNJANG</v>
      </c>
      <c r="BF833" s="9" t="str">
        <f t="shared" si="1382"/>
        <v>PELAYANAN</v>
      </c>
      <c r="BG833" s="9" t="str">
        <f t="shared" si="1382"/>
        <v>ADMIN</v>
      </c>
      <c r="BH833" s="9" t="str">
        <f t="shared" si="1382"/>
        <v>ASRAMA</v>
      </c>
      <c r="BI833" s="9" t="str">
        <f t="shared" si="1382"/>
        <v>MASJID</v>
      </c>
      <c r="BJ833" s="9" t="str">
        <f t="shared" si="1382"/>
        <v>JUMLAH</v>
      </c>
    </row>
    <row r="834" spans="1:62" ht="15.75">
      <c r="A834" s="10">
        <f>A821+1</f>
        <v>5</v>
      </c>
      <c r="B834" s="11" t="s">
        <v>34</v>
      </c>
      <c r="C834" s="12" t="s">
        <v>24</v>
      </c>
      <c r="D834" s="12"/>
      <c r="E834" s="12"/>
      <c r="F834" s="12"/>
      <c r="G834" s="12">
        <v>12</v>
      </c>
      <c r="H834" s="12">
        <v>7</v>
      </c>
      <c r="I834" s="12">
        <v>31</v>
      </c>
      <c r="J834" s="12">
        <v>11</v>
      </c>
      <c r="K834" s="12">
        <v>21</v>
      </c>
      <c r="L834" s="12">
        <v>7</v>
      </c>
      <c r="M834" s="12"/>
      <c r="N834" s="12"/>
      <c r="O834" s="12">
        <v>6</v>
      </c>
      <c r="P834" s="12">
        <v>10</v>
      </c>
      <c r="Q834" s="12">
        <v>10</v>
      </c>
      <c r="R834" s="12"/>
      <c r="S834" s="12"/>
      <c r="T834" s="12"/>
      <c r="U834" s="12">
        <f>SUM(E834:T834)</f>
        <v>115</v>
      </c>
      <c r="W834" s="23" t="s">
        <v>24</v>
      </c>
      <c r="X834" s="24">
        <v>0.26500000000000001</v>
      </c>
      <c r="Y834" s="24">
        <v>0.26500000000000001</v>
      </c>
      <c r="Z834" s="24">
        <v>0.26500000000000001</v>
      </c>
      <c r="AA834" s="24">
        <v>0.26500000000000001</v>
      </c>
      <c r="AB834" s="24">
        <v>0.26500000000000001</v>
      </c>
      <c r="AC834" s="24">
        <v>0.26500000000000001</v>
      </c>
      <c r="AD834" s="24">
        <v>0.26500000000000001</v>
      </c>
      <c r="AE834" s="24">
        <v>0.26500000000000001</v>
      </c>
      <c r="AF834" s="24">
        <v>0.26500000000000001</v>
      </c>
      <c r="AG834" s="24">
        <v>0.26500000000000001</v>
      </c>
      <c r="AH834" s="24">
        <v>0.26500000000000001</v>
      </c>
      <c r="AI834" s="24">
        <v>0.26500000000000001</v>
      </c>
      <c r="AJ834" s="24">
        <v>0.26500000000000001</v>
      </c>
      <c r="AK834" s="24">
        <v>0.26500000000000001</v>
      </c>
      <c r="AL834" s="24">
        <v>0.26500000000000001</v>
      </c>
      <c r="AM834" s="24">
        <v>0.26500000000000001</v>
      </c>
      <c r="AN834" s="24">
        <v>0.26500000000000001</v>
      </c>
      <c r="AP834" s="10">
        <f>AP821+1</f>
        <v>5</v>
      </c>
      <c r="AQ834" s="11" t="s">
        <v>40</v>
      </c>
      <c r="AR834" s="12" t="s">
        <v>24</v>
      </c>
      <c r="AS834" s="12">
        <f>X834*D834</f>
        <v>0</v>
      </c>
      <c r="AT834" s="12">
        <f t="shared" ref="AT834:BI834" si="1383">Y834*E834</f>
        <v>0</v>
      </c>
      <c r="AU834" s="12">
        <f t="shared" si="1383"/>
        <v>0</v>
      </c>
      <c r="AV834" s="12">
        <f t="shared" si="1383"/>
        <v>3.18</v>
      </c>
      <c r="AW834" s="12">
        <f t="shared" si="1383"/>
        <v>1.855</v>
      </c>
      <c r="AX834" s="12">
        <f t="shared" si="1383"/>
        <v>8.2149999999999999</v>
      </c>
      <c r="AY834" s="12">
        <f t="shared" si="1383"/>
        <v>2.915</v>
      </c>
      <c r="AZ834" s="12">
        <f t="shared" si="1383"/>
        <v>5.5650000000000004</v>
      </c>
      <c r="BA834" s="12">
        <f t="shared" si="1383"/>
        <v>1.855</v>
      </c>
      <c r="BB834" s="12">
        <f t="shared" si="1383"/>
        <v>0</v>
      </c>
      <c r="BC834" s="12">
        <f t="shared" si="1383"/>
        <v>0</v>
      </c>
      <c r="BD834" s="12">
        <f t="shared" si="1383"/>
        <v>1.59</v>
      </c>
      <c r="BE834" s="12">
        <f t="shared" si="1383"/>
        <v>2.65</v>
      </c>
      <c r="BF834" s="12">
        <f t="shared" si="1383"/>
        <v>2.65</v>
      </c>
      <c r="BG834" s="12">
        <f t="shared" si="1383"/>
        <v>0</v>
      </c>
      <c r="BH834" s="12">
        <f t="shared" si="1383"/>
        <v>0</v>
      </c>
      <c r="BI834" s="12">
        <f t="shared" si="1383"/>
        <v>0</v>
      </c>
      <c r="BJ834" s="12">
        <f>SUM(AT834:BI834)</f>
        <v>30.475000000000001</v>
      </c>
    </row>
    <row r="835" spans="1:62" ht="15.75">
      <c r="A835" s="14"/>
      <c r="B835" s="15">
        <f>B822+1</f>
        <v>44625</v>
      </c>
      <c r="C835" s="12" t="s">
        <v>25</v>
      </c>
      <c r="D835" s="12"/>
      <c r="E835" s="12"/>
      <c r="F835" s="12"/>
      <c r="G835" s="12">
        <v>14</v>
      </c>
      <c r="H835" s="12">
        <v>11</v>
      </c>
      <c r="I835" s="12">
        <v>29</v>
      </c>
      <c r="J835" s="12">
        <v>12</v>
      </c>
      <c r="K835" s="12">
        <v>29</v>
      </c>
      <c r="L835" s="12">
        <v>6</v>
      </c>
      <c r="M835" s="12"/>
      <c r="N835" s="12"/>
      <c r="O835" s="12">
        <v>2</v>
      </c>
      <c r="P835" s="12"/>
      <c r="Q835" s="12">
        <v>5</v>
      </c>
      <c r="R835" s="12"/>
      <c r="S835" s="12"/>
      <c r="T835" s="12"/>
      <c r="U835" s="12">
        <f t="shared" ref="U835:U842" si="1384">SUM(E835:T835)</f>
        <v>108</v>
      </c>
      <c r="W835" s="23" t="s">
        <v>25</v>
      </c>
      <c r="X835" s="24">
        <v>0.22500000000000001</v>
      </c>
      <c r="Y835" s="24">
        <v>0.22500000000000001</v>
      </c>
      <c r="Z835" s="24">
        <v>0.22500000000000001</v>
      </c>
      <c r="AA835" s="24">
        <v>0.22500000000000001</v>
      </c>
      <c r="AB835" s="24">
        <v>0.22500000000000001</v>
      </c>
      <c r="AC835" s="24">
        <v>0.22500000000000001</v>
      </c>
      <c r="AD835" s="24">
        <v>0.22500000000000001</v>
      </c>
      <c r="AE835" s="24">
        <v>0.22500000000000001</v>
      </c>
      <c r="AF835" s="24">
        <v>0.22500000000000001</v>
      </c>
      <c r="AG835" s="24">
        <v>0.22500000000000001</v>
      </c>
      <c r="AH835" s="24">
        <v>0.22500000000000001</v>
      </c>
      <c r="AI835" s="24">
        <v>0.22500000000000001</v>
      </c>
      <c r="AJ835" s="24">
        <v>0.22500000000000001</v>
      </c>
      <c r="AK835" s="24">
        <v>0.22500000000000001</v>
      </c>
      <c r="AL835" s="24">
        <v>0.22500000000000001</v>
      </c>
      <c r="AM835" s="24">
        <v>0.22500000000000001</v>
      </c>
      <c r="AN835" s="24">
        <v>0.22500000000000001</v>
      </c>
      <c r="AP835" s="14"/>
      <c r="AQ835" s="15">
        <f>AQ822+1</f>
        <v>44260</v>
      </c>
      <c r="AR835" s="12" t="s">
        <v>25</v>
      </c>
      <c r="AS835" s="12">
        <f t="shared" ref="AS835:AS842" si="1385">X835*D834</f>
        <v>0</v>
      </c>
      <c r="AT835" s="12">
        <f t="shared" ref="AT835:BI842" si="1386">Y835*E834</f>
        <v>0</v>
      </c>
      <c r="AU835" s="12">
        <f t="shared" si="1386"/>
        <v>0</v>
      </c>
      <c r="AV835" s="12">
        <f t="shared" si="1386"/>
        <v>2.7</v>
      </c>
      <c r="AW835" s="12">
        <f t="shared" si="1386"/>
        <v>1.575</v>
      </c>
      <c r="AX835" s="12">
        <f t="shared" si="1386"/>
        <v>6.9749999999999996</v>
      </c>
      <c r="AY835" s="12">
        <f t="shared" si="1386"/>
        <v>2.4750000000000001</v>
      </c>
      <c r="AZ835" s="12">
        <f t="shared" si="1386"/>
        <v>4.7249999999999996</v>
      </c>
      <c r="BA835" s="12">
        <f t="shared" si="1386"/>
        <v>1.575</v>
      </c>
      <c r="BB835" s="12">
        <f t="shared" si="1386"/>
        <v>0</v>
      </c>
      <c r="BC835" s="12">
        <f t="shared" si="1386"/>
        <v>0</v>
      </c>
      <c r="BD835" s="12">
        <f t="shared" si="1386"/>
        <v>1.35</v>
      </c>
      <c r="BE835" s="12">
        <f t="shared" si="1386"/>
        <v>2.25</v>
      </c>
      <c r="BF835" s="12">
        <f t="shared" si="1386"/>
        <v>2.25</v>
      </c>
      <c r="BG835" s="12">
        <f t="shared" si="1386"/>
        <v>0</v>
      </c>
      <c r="BH835" s="12">
        <f t="shared" si="1386"/>
        <v>0</v>
      </c>
      <c r="BI835" s="12">
        <f t="shared" si="1386"/>
        <v>0</v>
      </c>
      <c r="BJ835" s="12">
        <f t="shared" ref="BJ835:BJ842" si="1387">SUM(AT835:BI835)</f>
        <v>25.875</v>
      </c>
    </row>
    <row r="836" spans="1:62" ht="15.75">
      <c r="A836" s="14"/>
      <c r="B836" s="14"/>
      <c r="C836" s="12" t="s">
        <v>26</v>
      </c>
      <c r="D836" s="12"/>
      <c r="E836" s="12"/>
      <c r="F836" s="12"/>
      <c r="G836" s="12">
        <v>10</v>
      </c>
      <c r="H836" s="12">
        <v>4</v>
      </c>
      <c r="I836" s="12">
        <v>7</v>
      </c>
      <c r="J836" s="12">
        <v>7</v>
      </c>
      <c r="K836" s="12">
        <v>1</v>
      </c>
      <c r="L836" s="12">
        <v>5</v>
      </c>
      <c r="M836" s="12"/>
      <c r="N836" s="12"/>
      <c r="O836" s="12">
        <v>4</v>
      </c>
      <c r="P836" s="12">
        <v>4</v>
      </c>
      <c r="Q836" s="12">
        <v>7</v>
      </c>
      <c r="R836" s="12"/>
      <c r="S836" s="12"/>
      <c r="T836" s="12"/>
      <c r="U836" s="12">
        <f t="shared" si="1384"/>
        <v>49</v>
      </c>
      <c r="W836" s="23" t="s">
        <v>26</v>
      </c>
      <c r="X836" s="24">
        <v>0.35</v>
      </c>
      <c r="Y836" s="24">
        <v>0.35</v>
      </c>
      <c r="Z836" s="24">
        <v>0.35</v>
      </c>
      <c r="AA836" s="24">
        <v>0.35</v>
      </c>
      <c r="AB836" s="24">
        <v>0.35</v>
      </c>
      <c r="AC836" s="24">
        <v>0.35</v>
      </c>
      <c r="AD836" s="24">
        <v>0.35</v>
      </c>
      <c r="AE836" s="24">
        <v>0.35</v>
      </c>
      <c r="AF836" s="24">
        <v>0.35</v>
      </c>
      <c r="AG836" s="24">
        <v>0.35</v>
      </c>
      <c r="AH836" s="24">
        <v>0.35</v>
      </c>
      <c r="AI836" s="24">
        <v>0.35</v>
      </c>
      <c r="AJ836" s="24">
        <v>0.35</v>
      </c>
      <c r="AK836" s="24">
        <v>0.35</v>
      </c>
      <c r="AL836" s="24">
        <v>0.35</v>
      </c>
      <c r="AM836" s="24">
        <v>0.35</v>
      </c>
      <c r="AN836" s="24">
        <v>0.35</v>
      </c>
      <c r="AP836" s="14"/>
      <c r="AQ836" s="14"/>
      <c r="AR836" s="12" t="s">
        <v>26</v>
      </c>
      <c r="AS836" s="12">
        <f t="shared" si="1385"/>
        <v>0</v>
      </c>
      <c r="AT836" s="12">
        <f t="shared" si="1386"/>
        <v>0</v>
      </c>
      <c r="AU836" s="12">
        <f t="shared" si="1386"/>
        <v>0</v>
      </c>
      <c r="AV836" s="12">
        <f t="shared" si="1386"/>
        <v>4.9000000000000004</v>
      </c>
      <c r="AW836" s="12">
        <f t="shared" si="1386"/>
        <v>3.85</v>
      </c>
      <c r="AX836" s="12">
        <f t="shared" si="1386"/>
        <v>10.15</v>
      </c>
      <c r="AY836" s="12">
        <f t="shared" si="1386"/>
        <v>4.2</v>
      </c>
      <c r="AZ836" s="12">
        <f t="shared" si="1386"/>
        <v>10.15</v>
      </c>
      <c r="BA836" s="12">
        <f t="shared" si="1386"/>
        <v>2.1</v>
      </c>
      <c r="BB836" s="12">
        <f t="shared" si="1386"/>
        <v>0</v>
      </c>
      <c r="BC836" s="12">
        <f t="shared" si="1386"/>
        <v>0</v>
      </c>
      <c r="BD836" s="12">
        <f t="shared" si="1386"/>
        <v>0.7</v>
      </c>
      <c r="BE836" s="12">
        <f t="shared" si="1386"/>
        <v>0</v>
      </c>
      <c r="BF836" s="12">
        <f t="shared" si="1386"/>
        <v>1.75</v>
      </c>
      <c r="BG836" s="12">
        <f t="shared" si="1386"/>
        <v>0</v>
      </c>
      <c r="BH836" s="12">
        <f t="shared" si="1386"/>
        <v>0</v>
      </c>
      <c r="BI836" s="12">
        <f t="shared" si="1386"/>
        <v>0</v>
      </c>
      <c r="BJ836" s="12">
        <f t="shared" si="1387"/>
        <v>37.799999999999997</v>
      </c>
    </row>
    <row r="837" spans="1:62" ht="15.75">
      <c r="A837" s="14"/>
      <c r="B837" s="14"/>
      <c r="C837" s="12" t="s">
        <v>27</v>
      </c>
      <c r="D837" s="12"/>
      <c r="E837" s="12">
        <v>6</v>
      </c>
      <c r="F837" s="12">
        <v>5</v>
      </c>
      <c r="G837" s="12">
        <v>5</v>
      </c>
      <c r="H837" s="12">
        <v>5</v>
      </c>
      <c r="I837" s="12">
        <v>2</v>
      </c>
      <c r="J837" s="12"/>
      <c r="K837" s="12">
        <v>6</v>
      </c>
      <c r="L837" s="12">
        <v>3</v>
      </c>
      <c r="M837" s="12"/>
      <c r="N837" s="12">
        <v>4</v>
      </c>
      <c r="O837" s="12">
        <v>4</v>
      </c>
      <c r="P837" s="12">
        <v>3</v>
      </c>
      <c r="Q837" s="12">
        <v>9</v>
      </c>
      <c r="R837" s="12"/>
      <c r="S837" s="12"/>
      <c r="T837" s="12"/>
      <c r="U837" s="12">
        <f t="shared" si="1384"/>
        <v>52</v>
      </c>
      <c r="W837" s="23" t="s">
        <v>27</v>
      </c>
      <c r="X837" s="24">
        <v>0.43</v>
      </c>
      <c r="Y837" s="24">
        <v>0.43</v>
      </c>
      <c r="Z837" s="24">
        <v>0.43</v>
      </c>
      <c r="AA837" s="24">
        <v>0.43</v>
      </c>
      <c r="AB837" s="24">
        <v>0.43</v>
      </c>
      <c r="AC837" s="24">
        <v>0.43</v>
      </c>
      <c r="AD837" s="24">
        <v>0.43</v>
      </c>
      <c r="AE837" s="24">
        <v>0.43</v>
      </c>
      <c r="AF837" s="24">
        <v>0.43</v>
      </c>
      <c r="AG837" s="24">
        <v>0.43</v>
      </c>
      <c r="AH837" s="24">
        <v>0.43</v>
      </c>
      <c r="AI837" s="24">
        <v>0.43</v>
      </c>
      <c r="AJ837" s="24">
        <v>0.43</v>
      </c>
      <c r="AK837" s="24">
        <v>0.43</v>
      </c>
      <c r="AL837" s="24">
        <v>0.43</v>
      </c>
      <c r="AM837" s="24">
        <v>0.43</v>
      </c>
      <c r="AN837" s="24">
        <v>0.43</v>
      </c>
      <c r="AP837" s="14"/>
      <c r="AQ837" s="14"/>
      <c r="AR837" s="12" t="s">
        <v>27</v>
      </c>
      <c r="AS837" s="12">
        <f t="shared" si="1385"/>
        <v>0</v>
      </c>
      <c r="AT837" s="12">
        <f t="shared" si="1386"/>
        <v>0</v>
      </c>
      <c r="AU837" s="12">
        <f t="shared" si="1386"/>
        <v>0</v>
      </c>
      <c r="AV837" s="12">
        <f t="shared" si="1386"/>
        <v>4.3</v>
      </c>
      <c r="AW837" s="12">
        <f t="shared" si="1386"/>
        <v>1.72</v>
      </c>
      <c r="AX837" s="12">
        <f t="shared" si="1386"/>
        <v>3.01</v>
      </c>
      <c r="AY837" s="12">
        <f t="shared" si="1386"/>
        <v>3.01</v>
      </c>
      <c r="AZ837" s="12">
        <f t="shared" si="1386"/>
        <v>0.43</v>
      </c>
      <c r="BA837" s="12">
        <f t="shared" si="1386"/>
        <v>2.15</v>
      </c>
      <c r="BB837" s="12">
        <f t="shared" si="1386"/>
        <v>0</v>
      </c>
      <c r="BC837" s="12">
        <f t="shared" si="1386"/>
        <v>0</v>
      </c>
      <c r="BD837" s="12">
        <f t="shared" si="1386"/>
        <v>1.72</v>
      </c>
      <c r="BE837" s="12">
        <f t="shared" si="1386"/>
        <v>1.72</v>
      </c>
      <c r="BF837" s="12">
        <f t="shared" si="1386"/>
        <v>3.01</v>
      </c>
      <c r="BG837" s="12">
        <f t="shared" si="1386"/>
        <v>0</v>
      </c>
      <c r="BH837" s="12">
        <f t="shared" si="1386"/>
        <v>0</v>
      </c>
      <c r="BI837" s="12">
        <f t="shared" si="1386"/>
        <v>0</v>
      </c>
      <c r="BJ837" s="12">
        <f t="shared" si="1387"/>
        <v>21.07</v>
      </c>
    </row>
    <row r="838" spans="1:62" ht="15.75">
      <c r="A838" s="14"/>
      <c r="B838" s="14"/>
      <c r="C838" s="12" t="s">
        <v>28</v>
      </c>
      <c r="D838" s="12"/>
      <c r="E838" s="12">
        <v>9</v>
      </c>
      <c r="F838" s="12">
        <v>5</v>
      </c>
      <c r="G838" s="12">
        <v>4</v>
      </c>
      <c r="H838" s="12">
        <v>8</v>
      </c>
      <c r="I838" s="12"/>
      <c r="J838" s="12"/>
      <c r="K838" s="12">
        <v>1</v>
      </c>
      <c r="L838" s="12">
        <v>4</v>
      </c>
      <c r="M838" s="12"/>
      <c r="N838" s="12">
        <v>5</v>
      </c>
      <c r="O838" s="12">
        <v>4</v>
      </c>
      <c r="P838" s="12">
        <v>3</v>
      </c>
      <c r="Q838" s="12">
        <v>8</v>
      </c>
      <c r="R838" s="12"/>
      <c r="S838" s="12"/>
      <c r="T838" s="12"/>
      <c r="U838" s="12">
        <f t="shared" si="1384"/>
        <v>51</v>
      </c>
      <c r="W838" s="23" t="s">
        <v>28</v>
      </c>
      <c r="X838" s="24">
        <v>0.5</v>
      </c>
      <c r="Y838" s="24">
        <v>0.5</v>
      </c>
      <c r="Z838" s="24">
        <v>0.5</v>
      </c>
      <c r="AA838" s="24">
        <v>0.5</v>
      </c>
      <c r="AB838" s="24">
        <v>0.5</v>
      </c>
      <c r="AC838" s="24">
        <v>0.5</v>
      </c>
      <c r="AD838" s="24">
        <v>0.5</v>
      </c>
      <c r="AE838" s="24">
        <v>0.5</v>
      </c>
      <c r="AF838" s="24">
        <v>0.5</v>
      </c>
      <c r="AG838" s="24">
        <v>0.5</v>
      </c>
      <c r="AH838" s="24">
        <v>0.5</v>
      </c>
      <c r="AI838" s="24">
        <v>0.5</v>
      </c>
      <c r="AJ838" s="24">
        <v>0.5</v>
      </c>
      <c r="AK838" s="24">
        <v>0.5</v>
      </c>
      <c r="AL838" s="24">
        <v>0.5</v>
      </c>
      <c r="AM838" s="24">
        <v>0.5</v>
      </c>
      <c r="AN838" s="24">
        <v>0.5</v>
      </c>
      <c r="AP838" s="14"/>
      <c r="AQ838" s="14"/>
      <c r="AR838" s="12" t="s">
        <v>28</v>
      </c>
      <c r="AS838" s="12">
        <f t="shared" si="1385"/>
        <v>0</v>
      </c>
      <c r="AT838" s="12">
        <f t="shared" si="1386"/>
        <v>3</v>
      </c>
      <c r="AU838" s="12">
        <f t="shared" si="1386"/>
        <v>2.5</v>
      </c>
      <c r="AV838" s="12">
        <f t="shared" si="1386"/>
        <v>2.5</v>
      </c>
      <c r="AW838" s="12">
        <f t="shared" si="1386"/>
        <v>2.5</v>
      </c>
      <c r="AX838" s="12">
        <f t="shared" si="1386"/>
        <v>1</v>
      </c>
      <c r="AY838" s="12">
        <f t="shared" si="1386"/>
        <v>0</v>
      </c>
      <c r="AZ838" s="12">
        <f t="shared" si="1386"/>
        <v>3</v>
      </c>
      <c r="BA838" s="12">
        <f t="shared" si="1386"/>
        <v>1.5</v>
      </c>
      <c r="BB838" s="12">
        <f t="shared" si="1386"/>
        <v>0</v>
      </c>
      <c r="BC838" s="12">
        <f t="shared" si="1386"/>
        <v>2</v>
      </c>
      <c r="BD838" s="12">
        <f t="shared" si="1386"/>
        <v>2</v>
      </c>
      <c r="BE838" s="12">
        <f t="shared" si="1386"/>
        <v>1.5</v>
      </c>
      <c r="BF838" s="12">
        <f t="shared" si="1386"/>
        <v>4.5</v>
      </c>
      <c r="BG838" s="12">
        <f t="shared" si="1386"/>
        <v>0</v>
      </c>
      <c r="BH838" s="12">
        <f t="shared" si="1386"/>
        <v>0</v>
      </c>
      <c r="BI838" s="12">
        <f t="shared" si="1386"/>
        <v>0</v>
      </c>
      <c r="BJ838" s="12">
        <f t="shared" si="1387"/>
        <v>26</v>
      </c>
    </row>
    <row r="839" spans="1:62" ht="15.75">
      <c r="A839" s="14"/>
      <c r="B839" s="14"/>
      <c r="C839" s="12" t="s">
        <v>35</v>
      </c>
      <c r="D839" s="12"/>
      <c r="E839" s="12">
        <v>7</v>
      </c>
      <c r="F839" s="12">
        <v>4</v>
      </c>
      <c r="G839" s="12"/>
      <c r="H839" s="12"/>
      <c r="I839" s="12"/>
      <c r="J839" s="12"/>
      <c r="K839" s="12">
        <v>2</v>
      </c>
      <c r="L839" s="12">
        <v>2</v>
      </c>
      <c r="M839" s="12"/>
      <c r="N839" s="12">
        <v>3</v>
      </c>
      <c r="O839" s="12">
        <v>3</v>
      </c>
      <c r="P839" s="12">
        <v>3</v>
      </c>
      <c r="Q839" s="12">
        <v>8</v>
      </c>
      <c r="R839" s="12"/>
      <c r="S839" s="12"/>
      <c r="T839" s="12"/>
      <c r="U839" s="12">
        <f t="shared" si="1384"/>
        <v>32</v>
      </c>
      <c r="W839" s="23" t="s">
        <v>50</v>
      </c>
      <c r="X839" s="24">
        <v>8.5000000000000006E-2</v>
      </c>
      <c r="Y839" s="24">
        <v>8.5000000000000006E-2</v>
      </c>
      <c r="Z839" s="24">
        <v>8.5000000000000006E-2</v>
      </c>
      <c r="AA839" s="24">
        <v>8.5000000000000006E-2</v>
      </c>
      <c r="AB839" s="24">
        <v>8.5000000000000006E-2</v>
      </c>
      <c r="AC839" s="24">
        <v>8.5000000000000006E-2</v>
      </c>
      <c r="AD839" s="24">
        <v>8.5000000000000006E-2</v>
      </c>
      <c r="AE839" s="24">
        <v>8.5000000000000006E-2</v>
      </c>
      <c r="AF839" s="24">
        <v>8.5000000000000006E-2</v>
      </c>
      <c r="AG839" s="24">
        <v>8.5000000000000006E-2</v>
      </c>
      <c r="AH839" s="24">
        <v>8.5000000000000006E-2</v>
      </c>
      <c r="AI839" s="24">
        <v>8.5000000000000006E-2</v>
      </c>
      <c r="AJ839" s="24">
        <v>8.5000000000000006E-2</v>
      </c>
      <c r="AK839" s="24">
        <v>8.5000000000000006E-2</v>
      </c>
      <c r="AL839" s="24">
        <v>8.5000000000000006E-2</v>
      </c>
      <c r="AM839" s="24">
        <v>8.5000000000000006E-2</v>
      </c>
      <c r="AN839" s="24">
        <v>8.5000000000000006E-2</v>
      </c>
      <c r="AP839" s="14"/>
      <c r="AQ839" s="14"/>
      <c r="AR839" s="12" t="s">
        <v>35</v>
      </c>
      <c r="AS839" s="12">
        <f t="shared" si="1385"/>
        <v>0</v>
      </c>
      <c r="AT839" s="12">
        <f t="shared" si="1386"/>
        <v>0.76500000000000001</v>
      </c>
      <c r="AU839" s="12">
        <f t="shared" si="1386"/>
        <v>0.42499999999999999</v>
      </c>
      <c r="AV839" s="12">
        <f t="shared" si="1386"/>
        <v>0.34</v>
      </c>
      <c r="AW839" s="12">
        <f t="shared" si="1386"/>
        <v>0.68</v>
      </c>
      <c r="AX839" s="12">
        <f t="shared" si="1386"/>
        <v>0</v>
      </c>
      <c r="AY839" s="12">
        <f t="shared" si="1386"/>
        <v>0</v>
      </c>
      <c r="AZ839" s="12">
        <f t="shared" si="1386"/>
        <v>8.5000000000000006E-2</v>
      </c>
      <c r="BA839" s="12">
        <f t="shared" si="1386"/>
        <v>0.34</v>
      </c>
      <c r="BB839" s="12">
        <f t="shared" si="1386"/>
        <v>0</v>
      </c>
      <c r="BC839" s="12">
        <f t="shared" si="1386"/>
        <v>0.42499999999999999</v>
      </c>
      <c r="BD839" s="12">
        <f t="shared" si="1386"/>
        <v>0.34</v>
      </c>
      <c r="BE839" s="12">
        <f t="shared" si="1386"/>
        <v>0.255</v>
      </c>
      <c r="BF839" s="12">
        <f t="shared" si="1386"/>
        <v>0.68</v>
      </c>
      <c r="BG839" s="12">
        <f t="shared" si="1386"/>
        <v>0</v>
      </c>
      <c r="BH839" s="12">
        <f t="shared" si="1386"/>
        <v>0</v>
      </c>
      <c r="BI839" s="12">
        <f t="shared" si="1386"/>
        <v>0</v>
      </c>
      <c r="BJ839" s="12">
        <f t="shared" si="1387"/>
        <v>4.335</v>
      </c>
    </row>
    <row r="840" spans="1:62" ht="15.75">
      <c r="A840" s="14"/>
      <c r="B840" s="14"/>
      <c r="C840" s="12" t="s">
        <v>36</v>
      </c>
      <c r="D840" s="12"/>
      <c r="E840" s="12">
        <v>8</v>
      </c>
      <c r="F840" s="12">
        <v>3</v>
      </c>
      <c r="G840" s="12"/>
      <c r="H840" s="12"/>
      <c r="I840" s="12"/>
      <c r="J840" s="12"/>
      <c r="K840" s="12"/>
      <c r="L840" s="12"/>
      <c r="M840" s="12"/>
      <c r="N840" s="12">
        <v>1</v>
      </c>
      <c r="O840" s="12"/>
      <c r="P840" s="12"/>
      <c r="Q840" s="12"/>
      <c r="R840" s="12"/>
      <c r="S840" s="12"/>
      <c r="T840" s="12"/>
      <c r="U840" s="12">
        <f t="shared" si="1384"/>
        <v>12</v>
      </c>
      <c r="W840" s="23" t="s">
        <v>51</v>
      </c>
      <c r="X840" s="24">
        <v>0.59</v>
      </c>
      <c r="Y840" s="24">
        <v>0.59</v>
      </c>
      <c r="Z840" s="24">
        <v>0.59</v>
      </c>
      <c r="AA840" s="24">
        <v>0.59</v>
      </c>
      <c r="AB840" s="24">
        <v>0.59</v>
      </c>
      <c r="AC840" s="24">
        <v>0.59</v>
      </c>
      <c r="AD840" s="24">
        <v>0.59</v>
      </c>
      <c r="AE840" s="24">
        <v>0.59</v>
      </c>
      <c r="AF840" s="24">
        <v>0.59</v>
      </c>
      <c r="AG840" s="24">
        <v>0.59</v>
      </c>
      <c r="AH840" s="24">
        <v>0.59</v>
      </c>
      <c r="AI840" s="24">
        <v>0.59</v>
      </c>
      <c r="AJ840" s="24">
        <v>0.59</v>
      </c>
      <c r="AK840" s="24">
        <v>0.59</v>
      </c>
      <c r="AL840" s="24">
        <v>0.59</v>
      </c>
      <c r="AM840" s="24">
        <v>0.59</v>
      </c>
      <c r="AN840" s="24">
        <v>0.59</v>
      </c>
      <c r="AP840" s="14"/>
      <c r="AQ840" s="14"/>
      <c r="AR840" s="12" t="s">
        <v>36</v>
      </c>
      <c r="AS840" s="12">
        <f t="shared" si="1385"/>
        <v>0</v>
      </c>
      <c r="AT840" s="12">
        <f t="shared" si="1386"/>
        <v>4.13</v>
      </c>
      <c r="AU840" s="12">
        <f t="shared" si="1386"/>
        <v>2.36</v>
      </c>
      <c r="AV840" s="12">
        <f t="shared" si="1386"/>
        <v>0</v>
      </c>
      <c r="AW840" s="12">
        <f t="shared" si="1386"/>
        <v>0</v>
      </c>
      <c r="AX840" s="12">
        <f t="shared" si="1386"/>
        <v>0</v>
      </c>
      <c r="AY840" s="12">
        <f t="shared" si="1386"/>
        <v>0</v>
      </c>
      <c r="AZ840" s="12">
        <f t="shared" si="1386"/>
        <v>1.18</v>
      </c>
      <c r="BA840" s="12">
        <f t="shared" si="1386"/>
        <v>1.18</v>
      </c>
      <c r="BB840" s="12">
        <f t="shared" si="1386"/>
        <v>0</v>
      </c>
      <c r="BC840" s="12">
        <f t="shared" si="1386"/>
        <v>1.77</v>
      </c>
      <c r="BD840" s="12">
        <f t="shared" si="1386"/>
        <v>1.77</v>
      </c>
      <c r="BE840" s="12">
        <f t="shared" si="1386"/>
        <v>1.77</v>
      </c>
      <c r="BF840" s="12">
        <f t="shared" si="1386"/>
        <v>4.72</v>
      </c>
      <c r="BG840" s="12">
        <f t="shared" si="1386"/>
        <v>0</v>
      </c>
      <c r="BH840" s="12">
        <f t="shared" si="1386"/>
        <v>0</v>
      </c>
      <c r="BI840" s="12">
        <f t="shared" si="1386"/>
        <v>0</v>
      </c>
      <c r="BJ840" s="12">
        <f t="shared" si="1387"/>
        <v>18.88</v>
      </c>
    </row>
    <row r="841" spans="1:62" ht="15.75">
      <c r="A841" s="14"/>
      <c r="B841" s="14"/>
      <c r="C841" s="12" t="s">
        <v>31</v>
      </c>
      <c r="D841" s="12"/>
      <c r="E841" s="12">
        <v>8</v>
      </c>
      <c r="F841" s="12">
        <v>4</v>
      </c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>
        <f t="shared" si="1384"/>
        <v>12</v>
      </c>
      <c r="W841" s="23" t="s">
        <v>31</v>
      </c>
      <c r="X841" s="24">
        <v>0.56999999999999995</v>
      </c>
      <c r="Y841" s="24">
        <v>0.56999999999999995</v>
      </c>
      <c r="Z841" s="24">
        <v>0.56999999999999995</v>
      </c>
      <c r="AA841" s="24">
        <v>0.56999999999999995</v>
      </c>
      <c r="AB841" s="24">
        <v>0.56999999999999995</v>
      </c>
      <c r="AC841" s="24">
        <v>0.56999999999999995</v>
      </c>
      <c r="AD841" s="24">
        <v>0.56999999999999995</v>
      </c>
      <c r="AE841" s="24">
        <v>0.56999999999999995</v>
      </c>
      <c r="AF841" s="24">
        <v>0.56999999999999995</v>
      </c>
      <c r="AG841" s="24">
        <v>0.56999999999999995</v>
      </c>
      <c r="AH841" s="24">
        <v>0.56999999999999995</v>
      </c>
      <c r="AI841" s="24">
        <v>0.56999999999999995</v>
      </c>
      <c r="AJ841" s="24">
        <v>0.56999999999999995</v>
      </c>
      <c r="AK841" s="24">
        <v>0.56999999999999995</v>
      </c>
      <c r="AL841" s="24">
        <v>0.56999999999999995</v>
      </c>
      <c r="AM841" s="24">
        <v>0.56999999999999995</v>
      </c>
      <c r="AN841" s="24">
        <v>0.56999999999999995</v>
      </c>
      <c r="AP841" s="14"/>
      <c r="AQ841" s="14"/>
      <c r="AR841" s="12" t="s">
        <v>31</v>
      </c>
      <c r="AS841" s="12">
        <f t="shared" si="1385"/>
        <v>0</v>
      </c>
      <c r="AT841" s="12">
        <f t="shared" si="1386"/>
        <v>4.5599999999999996</v>
      </c>
      <c r="AU841" s="12">
        <f t="shared" si="1386"/>
        <v>1.71</v>
      </c>
      <c r="AV841" s="12">
        <f t="shared" si="1386"/>
        <v>0</v>
      </c>
      <c r="AW841" s="12">
        <f t="shared" si="1386"/>
        <v>0</v>
      </c>
      <c r="AX841" s="12">
        <f t="shared" si="1386"/>
        <v>0</v>
      </c>
      <c r="AY841" s="12">
        <f t="shared" si="1386"/>
        <v>0</v>
      </c>
      <c r="AZ841" s="12">
        <f t="shared" si="1386"/>
        <v>0</v>
      </c>
      <c r="BA841" s="12">
        <f t="shared" si="1386"/>
        <v>0</v>
      </c>
      <c r="BB841" s="12">
        <f t="shared" si="1386"/>
        <v>0</v>
      </c>
      <c r="BC841" s="12">
        <f t="shared" si="1386"/>
        <v>0.56999999999999995</v>
      </c>
      <c r="BD841" s="12">
        <f t="shared" si="1386"/>
        <v>0</v>
      </c>
      <c r="BE841" s="12">
        <f t="shared" si="1386"/>
        <v>0</v>
      </c>
      <c r="BF841" s="12">
        <f t="shared" si="1386"/>
        <v>0</v>
      </c>
      <c r="BG841" s="12">
        <f t="shared" si="1386"/>
        <v>0</v>
      </c>
      <c r="BH841" s="12">
        <f t="shared" si="1386"/>
        <v>0</v>
      </c>
      <c r="BI841" s="12">
        <f t="shared" si="1386"/>
        <v>0</v>
      </c>
      <c r="BJ841" s="12">
        <f t="shared" si="1387"/>
        <v>6.84</v>
      </c>
    </row>
    <row r="842" spans="1:62" ht="15.75">
      <c r="A842" s="16"/>
      <c r="B842" s="16"/>
      <c r="C842" s="12" t="s">
        <v>32</v>
      </c>
      <c r="D842" s="12"/>
      <c r="E842" s="12"/>
      <c r="F842" s="12">
        <v>3</v>
      </c>
      <c r="G842" s="12">
        <v>3</v>
      </c>
      <c r="H842" s="12"/>
      <c r="I842" s="12"/>
      <c r="J842" s="12">
        <v>1</v>
      </c>
      <c r="K842" s="12">
        <v>7</v>
      </c>
      <c r="L842" s="12"/>
      <c r="M842" s="12"/>
      <c r="N842" s="12"/>
      <c r="O842" s="12">
        <v>5</v>
      </c>
      <c r="P842" s="12"/>
      <c r="Q842" s="12"/>
      <c r="R842" s="12"/>
      <c r="S842" s="12"/>
      <c r="T842" s="12"/>
      <c r="U842" s="12">
        <f t="shared" si="1384"/>
        <v>19</v>
      </c>
      <c r="W842" s="23" t="s">
        <v>32</v>
      </c>
      <c r="X842" s="24">
        <v>0.4</v>
      </c>
      <c r="Y842" s="24">
        <v>0.4</v>
      </c>
      <c r="Z842" s="24">
        <v>0.4</v>
      </c>
      <c r="AA842" s="24">
        <v>0.4</v>
      </c>
      <c r="AB842" s="24">
        <v>0.4</v>
      </c>
      <c r="AC842" s="24">
        <v>0.4</v>
      </c>
      <c r="AD842" s="24">
        <v>0.4</v>
      </c>
      <c r="AE842" s="24">
        <v>0.4</v>
      </c>
      <c r="AF842" s="24">
        <v>0.4</v>
      </c>
      <c r="AG842" s="24">
        <v>0.4</v>
      </c>
      <c r="AH842" s="24">
        <v>0.4</v>
      </c>
      <c r="AI842" s="24">
        <v>0.4</v>
      </c>
      <c r="AJ842" s="24">
        <v>0.4</v>
      </c>
      <c r="AK842" s="24">
        <v>0.4</v>
      </c>
      <c r="AL842" s="24">
        <v>0.4</v>
      </c>
      <c r="AM842" s="24">
        <v>0.4</v>
      </c>
      <c r="AN842" s="24">
        <v>0.4</v>
      </c>
      <c r="AP842" s="16"/>
      <c r="AQ842" s="16"/>
      <c r="AR842" s="12" t="s">
        <v>32</v>
      </c>
      <c r="AS842" s="12">
        <f t="shared" si="1385"/>
        <v>0</v>
      </c>
      <c r="AT842" s="12">
        <f t="shared" si="1386"/>
        <v>3.2</v>
      </c>
      <c r="AU842" s="12">
        <f t="shared" si="1386"/>
        <v>1.6</v>
      </c>
      <c r="AV842" s="12">
        <f t="shared" si="1386"/>
        <v>0</v>
      </c>
      <c r="AW842" s="12">
        <f t="shared" si="1386"/>
        <v>0</v>
      </c>
      <c r="AX842" s="12">
        <f t="shared" si="1386"/>
        <v>0</v>
      </c>
      <c r="AY842" s="12">
        <f t="shared" si="1386"/>
        <v>0</v>
      </c>
      <c r="AZ842" s="12">
        <f t="shared" si="1386"/>
        <v>0</v>
      </c>
      <c r="BA842" s="12">
        <f t="shared" si="1386"/>
        <v>0</v>
      </c>
      <c r="BB842" s="12">
        <f t="shared" si="1386"/>
        <v>0</v>
      </c>
      <c r="BC842" s="12">
        <f t="shared" si="1386"/>
        <v>0</v>
      </c>
      <c r="BD842" s="12">
        <f t="shared" si="1386"/>
        <v>0</v>
      </c>
      <c r="BE842" s="12">
        <f t="shared" si="1386"/>
        <v>0</v>
      </c>
      <c r="BF842" s="12">
        <f t="shared" si="1386"/>
        <v>0</v>
      </c>
      <c r="BG842" s="12">
        <f t="shared" si="1386"/>
        <v>0</v>
      </c>
      <c r="BH842" s="12">
        <f t="shared" si="1386"/>
        <v>0</v>
      </c>
      <c r="BI842" s="12">
        <f t="shared" si="1386"/>
        <v>0</v>
      </c>
      <c r="BJ842" s="12">
        <f t="shared" si="1387"/>
        <v>4.8</v>
      </c>
    </row>
    <row r="843" spans="1:62">
      <c r="A843" s="17"/>
      <c r="B843" s="18"/>
      <c r="C843" s="19" t="s">
        <v>33</v>
      </c>
      <c r="D843" s="19">
        <f>SUM(D834:D842)</f>
        <v>0</v>
      </c>
      <c r="E843" s="19">
        <f>SUM(E834:E842)</f>
        <v>38</v>
      </c>
      <c r="F843" s="19">
        <f t="shared" ref="F843:U843" si="1388">SUM(F834:F842)</f>
        <v>24</v>
      </c>
      <c r="G843" s="19">
        <f t="shared" si="1388"/>
        <v>48</v>
      </c>
      <c r="H843" s="19">
        <f t="shared" si="1388"/>
        <v>35</v>
      </c>
      <c r="I843" s="19">
        <f t="shared" si="1388"/>
        <v>69</v>
      </c>
      <c r="J843" s="19">
        <f t="shared" si="1388"/>
        <v>31</v>
      </c>
      <c r="K843" s="19">
        <f t="shared" si="1388"/>
        <v>67</v>
      </c>
      <c r="L843" s="19">
        <f t="shared" si="1388"/>
        <v>27</v>
      </c>
      <c r="M843" s="19">
        <f t="shared" si="1388"/>
        <v>0</v>
      </c>
      <c r="N843" s="19">
        <f t="shared" si="1388"/>
        <v>13</v>
      </c>
      <c r="O843" s="19">
        <f t="shared" si="1388"/>
        <v>28</v>
      </c>
      <c r="P843" s="19">
        <f t="shared" si="1388"/>
        <v>23</v>
      </c>
      <c r="Q843" s="19">
        <f t="shared" si="1388"/>
        <v>47</v>
      </c>
      <c r="R843" s="19">
        <f t="shared" si="1388"/>
        <v>0</v>
      </c>
      <c r="S843" s="19">
        <f t="shared" si="1388"/>
        <v>0</v>
      </c>
      <c r="T843" s="19">
        <f t="shared" si="1388"/>
        <v>0</v>
      </c>
      <c r="U843" s="19">
        <f t="shared" si="1388"/>
        <v>450</v>
      </c>
      <c r="AP843" s="17"/>
      <c r="AQ843" s="18"/>
      <c r="AR843" s="19" t="s">
        <v>33</v>
      </c>
      <c r="AS843" s="19">
        <f>SUM(AS834:AS842)</f>
        <v>0</v>
      </c>
      <c r="AT843" s="19">
        <f>SUM(AT834:AT842)</f>
        <v>15.654999999999999</v>
      </c>
      <c r="AU843" s="19">
        <f t="shared" ref="AU843:BJ843" si="1389">SUM(AU834:AU842)</f>
        <v>8.5950000000000006</v>
      </c>
      <c r="AV843" s="19">
        <f t="shared" si="1389"/>
        <v>17.920000000000002</v>
      </c>
      <c r="AW843" s="19">
        <f t="shared" si="1389"/>
        <v>12.18</v>
      </c>
      <c r="AX843" s="19">
        <f t="shared" si="1389"/>
        <v>29.35</v>
      </c>
      <c r="AY843" s="19">
        <f t="shared" si="1389"/>
        <v>12.6</v>
      </c>
      <c r="AZ843" s="19">
        <f t="shared" si="1389"/>
        <v>25.135000000000002</v>
      </c>
      <c r="BA843" s="19">
        <f t="shared" si="1389"/>
        <v>10.7</v>
      </c>
      <c r="BB843" s="19">
        <f t="shared" si="1389"/>
        <v>0</v>
      </c>
      <c r="BC843" s="19">
        <f t="shared" si="1389"/>
        <v>4.7649999999999997</v>
      </c>
      <c r="BD843" s="19">
        <f t="shared" si="1389"/>
        <v>9.4700000000000006</v>
      </c>
      <c r="BE843" s="19">
        <f t="shared" si="1389"/>
        <v>10.145</v>
      </c>
      <c r="BF843" s="19">
        <f t="shared" si="1389"/>
        <v>19.559999999999999</v>
      </c>
      <c r="BG843" s="19">
        <f t="shared" si="1389"/>
        <v>0</v>
      </c>
      <c r="BH843" s="19">
        <f t="shared" si="1389"/>
        <v>0</v>
      </c>
      <c r="BI843" s="19">
        <f t="shared" si="1389"/>
        <v>0</v>
      </c>
      <c r="BJ843" s="19">
        <f t="shared" si="1389"/>
        <v>176.07499999999999</v>
      </c>
    </row>
    <row r="846" spans="1:62" ht="106.5">
      <c r="A846" s="8" t="s">
        <v>2</v>
      </c>
      <c r="B846" s="8" t="s">
        <v>3</v>
      </c>
      <c r="C846" s="8" t="s">
        <v>4</v>
      </c>
      <c r="D846" s="9" t="str">
        <f t="shared" ref="D846:U846" si="1390">D5</f>
        <v>ANGGREK</v>
      </c>
      <c r="E846" s="9" t="str">
        <f t="shared" si="1390"/>
        <v>BOUGENVIL</v>
      </c>
      <c r="F846" s="9" t="str">
        <f t="shared" si="1390"/>
        <v>CAMELIA</v>
      </c>
      <c r="G846" s="9" t="str">
        <f t="shared" si="1390"/>
        <v>DEWANDARU</v>
      </c>
      <c r="H846" s="9" t="str">
        <f t="shared" si="1390"/>
        <v>EDELWEIS</v>
      </c>
      <c r="I846" s="9" t="str">
        <f t="shared" si="1390"/>
        <v>FLAMBOYAN</v>
      </c>
      <c r="J846" s="9" t="str">
        <f t="shared" si="1390"/>
        <v>GERANIUM</v>
      </c>
      <c r="K846" s="9" t="str">
        <f t="shared" si="1390"/>
        <v>HELIKONIA</v>
      </c>
      <c r="L846" s="9" t="str">
        <f t="shared" si="1390"/>
        <v>IVY</v>
      </c>
      <c r="M846" s="9" t="str">
        <f t="shared" si="1390"/>
        <v>KANA</v>
      </c>
      <c r="N846" s="9" t="str">
        <f t="shared" si="1390"/>
        <v>IGD</v>
      </c>
      <c r="O846" s="9" t="str">
        <f t="shared" si="1390"/>
        <v>HCU</v>
      </c>
      <c r="P846" s="9" t="str">
        <f t="shared" si="1390"/>
        <v>PENUNJANG</v>
      </c>
      <c r="Q846" s="9" t="str">
        <f t="shared" si="1390"/>
        <v>PELAYANAN</v>
      </c>
      <c r="R846" s="9" t="str">
        <f t="shared" si="1390"/>
        <v>ADMIN</v>
      </c>
      <c r="S846" s="9" t="str">
        <f t="shared" si="1390"/>
        <v>ASRAMA</v>
      </c>
      <c r="T846" s="9" t="str">
        <f t="shared" si="1390"/>
        <v>MASJID</v>
      </c>
      <c r="U846" s="9" t="str">
        <f t="shared" si="1390"/>
        <v>JUMLAH</v>
      </c>
      <c r="W846" s="21"/>
      <c r="X846" s="22" t="str">
        <f>X5</f>
        <v>ANGGREK</v>
      </c>
      <c r="Y846" s="22" t="str">
        <f>Y5</f>
        <v>BOUGENVIL</v>
      </c>
      <c r="Z846" s="22" t="str">
        <f t="shared" ref="Z846:AN846" si="1391">Z5</f>
        <v>CAMELIA</v>
      </c>
      <c r="AA846" s="22" t="str">
        <f t="shared" si="1391"/>
        <v>DEWANDARU</v>
      </c>
      <c r="AB846" s="22" t="str">
        <f t="shared" si="1391"/>
        <v>EDELWEIS</v>
      </c>
      <c r="AC846" s="22" t="str">
        <f t="shared" si="1391"/>
        <v>FLAMBOYAN</v>
      </c>
      <c r="AD846" s="22" t="str">
        <f t="shared" si="1391"/>
        <v>GERANIUM</v>
      </c>
      <c r="AE846" s="22" t="str">
        <f t="shared" si="1391"/>
        <v>HELIKONIA</v>
      </c>
      <c r="AF846" s="22" t="str">
        <f t="shared" si="1391"/>
        <v>IVY</v>
      </c>
      <c r="AG846" s="22" t="str">
        <f t="shared" si="1391"/>
        <v>KANA</v>
      </c>
      <c r="AH846" s="22" t="str">
        <f t="shared" si="1391"/>
        <v>IGD</v>
      </c>
      <c r="AI846" s="22" t="str">
        <f t="shared" si="1391"/>
        <v>HCU</v>
      </c>
      <c r="AJ846" s="22" t="str">
        <f t="shared" si="1391"/>
        <v>PENUNJANG</v>
      </c>
      <c r="AK846" s="22" t="str">
        <f t="shared" si="1391"/>
        <v>PELAYANAN</v>
      </c>
      <c r="AL846" s="22" t="str">
        <f t="shared" si="1391"/>
        <v>ADMIN</v>
      </c>
      <c r="AM846" s="22" t="str">
        <f t="shared" si="1391"/>
        <v>ASRAMA</v>
      </c>
      <c r="AN846" s="22" t="str">
        <f t="shared" si="1391"/>
        <v>MASJID</v>
      </c>
      <c r="AP846" s="8" t="s">
        <v>2</v>
      </c>
      <c r="AQ846" s="8" t="s">
        <v>3</v>
      </c>
      <c r="AR846" s="8" t="s">
        <v>4</v>
      </c>
      <c r="AS846" s="9" t="str">
        <f>AS5</f>
        <v>ANGGREK</v>
      </c>
      <c r="AT846" s="9" t="str">
        <f>AT5</f>
        <v>BOUGENVIL</v>
      </c>
      <c r="AU846" s="9" t="str">
        <f t="shared" ref="AU846:BJ846" si="1392">AU5</f>
        <v>CAMELIA II</v>
      </c>
      <c r="AV846" s="9" t="str">
        <f t="shared" si="1392"/>
        <v>DEWANDARU</v>
      </c>
      <c r="AW846" s="9" t="str">
        <f t="shared" si="1392"/>
        <v>EDELWEIS</v>
      </c>
      <c r="AX846" s="9" t="str">
        <f t="shared" si="1392"/>
        <v>FLAMBOYAN</v>
      </c>
      <c r="AY846" s="9" t="str">
        <f t="shared" si="1392"/>
        <v>GERANIUM</v>
      </c>
      <c r="AZ846" s="9" t="str">
        <f t="shared" si="1392"/>
        <v>HELIKONIA</v>
      </c>
      <c r="BA846" s="9" t="str">
        <f t="shared" si="1392"/>
        <v>IVY</v>
      </c>
      <c r="BB846" s="9" t="str">
        <f t="shared" si="1392"/>
        <v>KANA</v>
      </c>
      <c r="BC846" s="9" t="str">
        <f t="shared" si="1392"/>
        <v>IGD</v>
      </c>
      <c r="BD846" s="9" t="str">
        <f t="shared" si="1392"/>
        <v>HCU</v>
      </c>
      <c r="BE846" s="9" t="str">
        <f t="shared" si="1392"/>
        <v>PENUNJANG</v>
      </c>
      <c r="BF846" s="9" t="str">
        <f t="shared" si="1392"/>
        <v>PELAYANAN</v>
      </c>
      <c r="BG846" s="9" t="str">
        <f t="shared" si="1392"/>
        <v>ADMIN</v>
      </c>
      <c r="BH846" s="9" t="str">
        <f t="shared" si="1392"/>
        <v>ASRAMA</v>
      </c>
      <c r="BI846" s="9" t="str">
        <f t="shared" si="1392"/>
        <v>MASJID</v>
      </c>
      <c r="BJ846" s="9" t="str">
        <f t="shared" si="1392"/>
        <v>JUMLAH</v>
      </c>
    </row>
    <row r="847" spans="1:62" ht="15.75">
      <c r="A847" s="10">
        <f>A834+1</f>
        <v>6</v>
      </c>
      <c r="B847" s="11" t="s">
        <v>37</v>
      </c>
      <c r="C847" s="12" t="s">
        <v>24</v>
      </c>
      <c r="D847" s="12"/>
      <c r="E847" s="12"/>
      <c r="F847" s="12"/>
      <c r="G847" s="12">
        <v>10</v>
      </c>
      <c r="H847" s="12">
        <v>12</v>
      </c>
      <c r="I847" s="12">
        <v>25</v>
      </c>
      <c r="J847" s="12"/>
      <c r="K847" s="12">
        <v>15</v>
      </c>
      <c r="L847" s="12">
        <v>5</v>
      </c>
      <c r="M847" s="12">
        <v>7</v>
      </c>
      <c r="N847" s="12"/>
      <c r="O847" s="12">
        <v>12</v>
      </c>
      <c r="P847" s="12">
        <v>2</v>
      </c>
      <c r="Q847" s="12"/>
      <c r="R847" s="12"/>
      <c r="S847" s="12"/>
      <c r="T847" s="12"/>
      <c r="U847" s="12">
        <f>SUM(E847:T847)</f>
        <v>88</v>
      </c>
      <c r="W847" s="23" t="s">
        <v>24</v>
      </c>
      <c r="X847" s="24">
        <v>0.26500000000000001</v>
      </c>
      <c r="Y847" s="24">
        <v>0.26500000000000001</v>
      </c>
      <c r="Z847" s="24">
        <v>0.26500000000000001</v>
      </c>
      <c r="AA847" s="24">
        <v>0.26500000000000001</v>
      </c>
      <c r="AB847" s="24">
        <v>0.26500000000000001</v>
      </c>
      <c r="AC847" s="24">
        <v>0.26500000000000001</v>
      </c>
      <c r="AD847" s="24">
        <v>0.26500000000000001</v>
      </c>
      <c r="AE847" s="24">
        <v>0.26500000000000001</v>
      </c>
      <c r="AF847" s="24">
        <v>0.26500000000000001</v>
      </c>
      <c r="AG847" s="24">
        <v>0.26500000000000001</v>
      </c>
      <c r="AH847" s="24">
        <v>0.26500000000000001</v>
      </c>
      <c r="AI847" s="24">
        <v>0.26500000000000001</v>
      </c>
      <c r="AJ847" s="24">
        <v>0.26500000000000001</v>
      </c>
      <c r="AK847" s="24">
        <v>0.26500000000000001</v>
      </c>
      <c r="AL847" s="24">
        <v>0.26500000000000001</v>
      </c>
      <c r="AM847" s="24">
        <v>0.26500000000000001</v>
      </c>
      <c r="AN847" s="24">
        <v>0.26500000000000001</v>
      </c>
      <c r="AP847" s="10">
        <f>AP834+1</f>
        <v>6</v>
      </c>
      <c r="AQ847" s="11" t="s">
        <v>41</v>
      </c>
      <c r="AR847" s="12" t="s">
        <v>24</v>
      </c>
      <c r="AS847" s="12">
        <f>X847*D847</f>
        <v>0</v>
      </c>
      <c r="AT847" s="12">
        <f t="shared" ref="AT847:BI847" si="1393">Y847*E847</f>
        <v>0</v>
      </c>
      <c r="AU847" s="12">
        <f t="shared" si="1393"/>
        <v>0</v>
      </c>
      <c r="AV847" s="12">
        <f t="shared" si="1393"/>
        <v>2.65</v>
      </c>
      <c r="AW847" s="12">
        <f t="shared" si="1393"/>
        <v>3.18</v>
      </c>
      <c r="AX847" s="12">
        <f t="shared" si="1393"/>
        <v>6.625</v>
      </c>
      <c r="AY847" s="12">
        <f t="shared" si="1393"/>
        <v>0</v>
      </c>
      <c r="AZ847" s="12">
        <f t="shared" si="1393"/>
        <v>3.9750000000000001</v>
      </c>
      <c r="BA847" s="12">
        <f t="shared" si="1393"/>
        <v>1.325</v>
      </c>
      <c r="BB847" s="12">
        <f t="shared" si="1393"/>
        <v>1.855</v>
      </c>
      <c r="BC847" s="12">
        <f t="shared" si="1393"/>
        <v>0</v>
      </c>
      <c r="BD847" s="12">
        <f t="shared" si="1393"/>
        <v>3.18</v>
      </c>
      <c r="BE847" s="12">
        <f t="shared" si="1393"/>
        <v>0.53</v>
      </c>
      <c r="BF847" s="12">
        <f t="shared" si="1393"/>
        <v>0</v>
      </c>
      <c r="BG847" s="12">
        <f t="shared" si="1393"/>
        <v>0</v>
      </c>
      <c r="BH847" s="12">
        <f t="shared" si="1393"/>
        <v>0</v>
      </c>
      <c r="BI847" s="12">
        <f t="shared" si="1393"/>
        <v>0</v>
      </c>
      <c r="BJ847" s="12">
        <f>SUM(AT847:BI847)</f>
        <v>23.32</v>
      </c>
    </row>
    <row r="848" spans="1:62" ht="15.75">
      <c r="A848" s="14"/>
      <c r="B848" s="15">
        <f>B835+1</f>
        <v>44626</v>
      </c>
      <c r="C848" s="12" t="s">
        <v>25</v>
      </c>
      <c r="D848" s="12"/>
      <c r="E848" s="12"/>
      <c r="F848" s="12"/>
      <c r="G848" s="12">
        <v>9</v>
      </c>
      <c r="H848" s="12">
        <v>14</v>
      </c>
      <c r="I848" s="12">
        <v>26</v>
      </c>
      <c r="J848" s="12"/>
      <c r="K848" s="12">
        <v>16</v>
      </c>
      <c r="L848" s="12">
        <v>5</v>
      </c>
      <c r="M848" s="12">
        <v>5</v>
      </c>
      <c r="N848" s="12"/>
      <c r="O848" s="12">
        <v>2</v>
      </c>
      <c r="P848" s="12"/>
      <c r="Q848" s="12"/>
      <c r="R848" s="12"/>
      <c r="S848" s="12"/>
      <c r="T848" s="12"/>
      <c r="U848" s="12">
        <f t="shared" ref="U848:U855" si="1394">SUM(E848:T848)</f>
        <v>77</v>
      </c>
      <c r="W848" s="23" t="s">
        <v>25</v>
      </c>
      <c r="X848" s="24">
        <v>0.22500000000000001</v>
      </c>
      <c r="Y848" s="24">
        <v>0.22500000000000001</v>
      </c>
      <c r="Z848" s="24">
        <v>0.22500000000000001</v>
      </c>
      <c r="AA848" s="24">
        <v>0.22500000000000001</v>
      </c>
      <c r="AB848" s="24">
        <v>0.22500000000000001</v>
      </c>
      <c r="AC848" s="24">
        <v>0.22500000000000001</v>
      </c>
      <c r="AD848" s="24">
        <v>0.22500000000000001</v>
      </c>
      <c r="AE848" s="24">
        <v>0.22500000000000001</v>
      </c>
      <c r="AF848" s="24">
        <v>0.22500000000000001</v>
      </c>
      <c r="AG848" s="24">
        <v>0.22500000000000001</v>
      </c>
      <c r="AH848" s="24">
        <v>0.22500000000000001</v>
      </c>
      <c r="AI848" s="24">
        <v>0.22500000000000001</v>
      </c>
      <c r="AJ848" s="24">
        <v>0.22500000000000001</v>
      </c>
      <c r="AK848" s="24">
        <v>0.22500000000000001</v>
      </c>
      <c r="AL848" s="24">
        <v>0.22500000000000001</v>
      </c>
      <c r="AM848" s="24">
        <v>0.22500000000000001</v>
      </c>
      <c r="AN848" s="24">
        <v>0.22500000000000001</v>
      </c>
      <c r="AP848" s="14"/>
      <c r="AQ848" s="15">
        <f>AQ835+1</f>
        <v>44261</v>
      </c>
      <c r="AR848" s="12" t="s">
        <v>25</v>
      </c>
      <c r="AS848" s="12">
        <f t="shared" ref="AS848:AS855" si="1395">X848*D847</f>
        <v>0</v>
      </c>
      <c r="AT848" s="12">
        <f t="shared" ref="AT848:BI855" si="1396">Y848*E847</f>
        <v>0</v>
      </c>
      <c r="AU848" s="12">
        <f t="shared" si="1396"/>
        <v>0</v>
      </c>
      <c r="AV848" s="12">
        <f t="shared" si="1396"/>
        <v>2.25</v>
      </c>
      <c r="AW848" s="12">
        <f t="shared" si="1396"/>
        <v>2.7</v>
      </c>
      <c r="AX848" s="12">
        <f t="shared" si="1396"/>
        <v>5.625</v>
      </c>
      <c r="AY848" s="12">
        <f t="shared" si="1396"/>
        <v>0</v>
      </c>
      <c r="AZ848" s="12">
        <f t="shared" si="1396"/>
        <v>3.375</v>
      </c>
      <c r="BA848" s="12">
        <f t="shared" si="1396"/>
        <v>1.125</v>
      </c>
      <c r="BB848" s="12">
        <f t="shared" si="1396"/>
        <v>1.575</v>
      </c>
      <c r="BC848" s="12">
        <f t="shared" si="1396"/>
        <v>0</v>
      </c>
      <c r="BD848" s="12">
        <f t="shared" si="1396"/>
        <v>2.7</v>
      </c>
      <c r="BE848" s="12">
        <f t="shared" si="1396"/>
        <v>0.45</v>
      </c>
      <c r="BF848" s="12">
        <f t="shared" si="1396"/>
        <v>0</v>
      </c>
      <c r="BG848" s="12">
        <f t="shared" si="1396"/>
        <v>0</v>
      </c>
      <c r="BH848" s="12">
        <f t="shared" si="1396"/>
        <v>0</v>
      </c>
      <c r="BI848" s="12">
        <f t="shared" si="1396"/>
        <v>0</v>
      </c>
      <c r="BJ848" s="12">
        <f t="shared" ref="BJ848:BJ855" si="1397">SUM(AT848:BI848)</f>
        <v>19.8</v>
      </c>
    </row>
    <row r="849" spans="1:62" ht="15.75">
      <c r="A849" s="14"/>
      <c r="B849" s="14"/>
      <c r="C849" s="12" t="s">
        <v>26</v>
      </c>
      <c r="D849" s="12"/>
      <c r="E849" s="12"/>
      <c r="F849" s="12"/>
      <c r="G849" s="12">
        <v>2</v>
      </c>
      <c r="H849" s="12">
        <v>6</v>
      </c>
      <c r="I849" s="12">
        <v>2</v>
      </c>
      <c r="J849" s="12"/>
      <c r="K849" s="12">
        <v>1</v>
      </c>
      <c r="L849" s="12">
        <v>4</v>
      </c>
      <c r="M849" s="12"/>
      <c r="N849" s="12"/>
      <c r="O849" s="12">
        <v>6</v>
      </c>
      <c r="P849" s="12"/>
      <c r="Q849" s="12"/>
      <c r="R849" s="12"/>
      <c r="S849" s="12"/>
      <c r="T849" s="12"/>
      <c r="U849" s="12">
        <f t="shared" si="1394"/>
        <v>21</v>
      </c>
      <c r="W849" s="23" t="s">
        <v>26</v>
      </c>
      <c r="X849" s="24">
        <v>0.35</v>
      </c>
      <c r="Y849" s="24">
        <v>0.35</v>
      </c>
      <c r="Z849" s="24">
        <v>0.35</v>
      </c>
      <c r="AA849" s="24">
        <v>0.35</v>
      </c>
      <c r="AB849" s="24">
        <v>0.35</v>
      </c>
      <c r="AC849" s="24">
        <v>0.35</v>
      </c>
      <c r="AD849" s="24">
        <v>0.35</v>
      </c>
      <c r="AE849" s="24">
        <v>0.35</v>
      </c>
      <c r="AF849" s="24">
        <v>0.35</v>
      </c>
      <c r="AG849" s="24">
        <v>0.35</v>
      </c>
      <c r="AH849" s="24">
        <v>0.35</v>
      </c>
      <c r="AI849" s="24">
        <v>0.35</v>
      </c>
      <c r="AJ849" s="24">
        <v>0.35</v>
      </c>
      <c r="AK849" s="24">
        <v>0.35</v>
      </c>
      <c r="AL849" s="24">
        <v>0.35</v>
      </c>
      <c r="AM849" s="24">
        <v>0.35</v>
      </c>
      <c r="AN849" s="24">
        <v>0.35</v>
      </c>
      <c r="AP849" s="14"/>
      <c r="AQ849" s="14"/>
      <c r="AR849" s="12" t="s">
        <v>26</v>
      </c>
      <c r="AS849" s="12">
        <f t="shared" si="1395"/>
        <v>0</v>
      </c>
      <c r="AT849" s="12">
        <f t="shared" si="1396"/>
        <v>0</v>
      </c>
      <c r="AU849" s="12">
        <f t="shared" si="1396"/>
        <v>0</v>
      </c>
      <c r="AV849" s="12">
        <f t="shared" si="1396"/>
        <v>3.15</v>
      </c>
      <c r="AW849" s="12">
        <f t="shared" si="1396"/>
        <v>4.9000000000000004</v>
      </c>
      <c r="AX849" s="12">
        <f t="shared" si="1396"/>
        <v>9.1</v>
      </c>
      <c r="AY849" s="12">
        <f t="shared" si="1396"/>
        <v>0</v>
      </c>
      <c r="AZ849" s="12">
        <f t="shared" si="1396"/>
        <v>5.6</v>
      </c>
      <c r="BA849" s="12">
        <f t="shared" si="1396"/>
        <v>1.75</v>
      </c>
      <c r="BB849" s="12">
        <f t="shared" si="1396"/>
        <v>1.75</v>
      </c>
      <c r="BC849" s="12">
        <f t="shared" si="1396"/>
        <v>0</v>
      </c>
      <c r="BD849" s="12">
        <f t="shared" si="1396"/>
        <v>0.7</v>
      </c>
      <c r="BE849" s="12">
        <f t="shared" si="1396"/>
        <v>0</v>
      </c>
      <c r="BF849" s="12">
        <f t="shared" si="1396"/>
        <v>0</v>
      </c>
      <c r="BG849" s="12">
        <f t="shared" si="1396"/>
        <v>0</v>
      </c>
      <c r="BH849" s="12">
        <f t="shared" si="1396"/>
        <v>0</v>
      </c>
      <c r="BI849" s="12">
        <f t="shared" si="1396"/>
        <v>0</v>
      </c>
      <c r="BJ849" s="12">
        <f t="shared" si="1397"/>
        <v>26.95</v>
      </c>
    </row>
    <row r="850" spans="1:62" ht="15.75">
      <c r="A850" s="14"/>
      <c r="B850" s="14"/>
      <c r="C850" s="12" t="s">
        <v>27</v>
      </c>
      <c r="D850" s="12"/>
      <c r="E850" s="12">
        <v>6</v>
      </c>
      <c r="F850" s="12">
        <v>5</v>
      </c>
      <c r="G850" s="12">
        <v>1</v>
      </c>
      <c r="H850" s="12">
        <v>9</v>
      </c>
      <c r="I850" s="12">
        <v>1</v>
      </c>
      <c r="J850" s="12"/>
      <c r="K850" s="12">
        <v>5</v>
      </c>
      <c r="L850" s="12">
        <v>7</v>
      </c>
      <c r="M850" s="12">
        <v>4</v>
      </c>
      <c r="N850" s="12">
        <v>5</v>
      </c>
      <c r="O850" s="12">
        <v>3</v>
      </c>
      <c r="P850" s="12"/>
      <c r="Q850" s="12">
        <v>1</v>
      </c>
      <c r="R850" s="12"/>
      <c r="S850" s="12"/>
      <c r="T850" s="12"/>
      <c r="U850" s="12">
        <f t="shared" si="1394"/>
        <v>47</v>
      </c>
      <c r="W850" s="23" t="s">
        <v>27</v>
      </c>
      <c r="X850" s="24">
        <v>0.43</v>
      </c>
      <c r="Y850" s="24">
        <v>0.43</v>
      </c>
      <c r="Z850" s="24">
        <v>0.43</v>
      </c>
      <c r="AA850" s="24">
        <v>0.43</v>
      </c>
      <c r="AB850" s="24">
        <v>0.43</v>
      </c>
      <c r="AC850" s="24">
        <v>0.43</v>
      </c>
      <c r="AD850" s="24">
        <v>0.43</v>
      </c>
      <c r="AE850" s="24">
        <v>0.43</v>
      </c>
      <c r="AF850" s="24">
        <v>0.43</v>
      </c>
      <c r="AG850" s="24">
        <v>0.43</v>
      </c>
      <c r="AH850" s="24">
        <v>0.43</v>
      </c>
      <c r="AI850" s="24">
        <v>0.43</v>
      </c>
      <c r="AJ850" s="24">
        <v>0.43</v>
      </c>
      <c r="AK850" s="24">
        <v>0.43</v>
      </c>
      <c r="AL850" s="24">
        <v>0.43</v>
      </c>
      <c r="AM850" s="24">
        <v>0.43</v>
      </c>
      <c r="AN850" s="24">
        <v>0.43</v>
      </c>
      <c r="AP850" s="14"/>
      <c r="AQ850" s="14"/>
      <c r="AR850" s="12" t="s">
        <v>27</v>
      </c>
      <c r="AS850" s="12">
        <f t="shared" si="1395"/>
        <v>0</v>
      </c>
      <c r="AT850" s="12">
        <f t="shared" si="1396"/>
        <v>0</v>
      </c>
      <c r="AU850" s="12">
        <f t="shared" si="1396"/>
        <v>0</v>
      </c>
      <c r="AV850" s="12">
        <f t="shared" si="1396"/>
        <v>0.86</v>
      </c>
      <c r="AW850" s="12">
        <f t="shared" si="1396"/>
        <v>2.58</v>
      </c>
      <c r="AX850" s="12">
        <f t="shared" si="1396"/>
        <v>0.86</v>
      </c>
      <c r="AY850" s="12">
        <f t="shared" si="1396"/>
        <v>0</v>
      </c>
      <c r="AZ850" s="12">
        <f t="shared" si="1396"/>
        <v>0.43</v>
      </c>
      <c r="BA850" s="12">
        <f t="shared" si="1396"/>
        <v>1.72</v>
      </c>
      <c r="BB850" s="12">
        <f t="shared" si="1396"/>
        <v>0</v>
      </c>
      <c r="BC850" s="12">
        <f t="shared" si="1396"/>
        <v>0</v>
      </c>
      <c r="BD850" s="12">
        <f t="shared" si="1396"/>
        <v>2.58</v>
      </c>
      <c r="BE850" s="12">
        <f t="shared" si="1396"/>
        <v>0</v>
      </c>
      <c r="BF850" s="12">
        <f t="shared" si="1396"/>
        <v>0</v>
      </c>
      <c r="BG850" s="12">
        <f t="shared" si="1396"/>
        <v>0</v>
      </c>
      <c r="BH850" s="12">
        <f t="shared" si="1396"/>
        <v>0</v>
      </c>
      <c r="BI850" s="12">
        <f t="shared" si="1396"/>
        <v>0</v>
      </c>
      <c r="BJ850" s="12">
        <f t="shared" si="1397"/>
        <v>9.0299999999999994</v>
      </c>
    </row>
    <row r="851" spans="1:62" ht="15.75">
      <c r="A851" s="14"/>
      <c r="B851" s="14"/>
      <c r="C851" s="12" t="s">
        <v>28</v>
      </c>
      <c r="D851" s="12"/>
      <c r="E851" s="12">
        <v>9</v>
      </c>
      <c r="F851" s="12">
        <v>7</v>
      </c>
      <c r="G851" s="12">
        <v>1</v>
      </c>
      <c r="H851" s="12">
        <v>6</v>
      </c>
      <c r="I851" s="12">
        <v>3</v>
      </c>
      <c r="J851" s="12"/>
      <c r="K851" s="12">
        <v>2</v>
      </c>
      <c r="L851" s="12">
        <v>3</v>
      </c>
      <c r="M851" s="12">
        <v>3</v>
      </c>
      <c r="N851" s="12">
        <v>10</v>
      </c>
      <c r="O851" s="12">
        <v>5</v>
      </c>
      <c r="P851" s="12">
        <v>1</v>
      </c>
      <c r="Q851" s="12">
        <v>1</v>
      </c>
      <c r="R851" s="12"/>
      <c r="S851" s="12"/>
      <c r="T851" s="12"/>
      <c r="U851" s="12">
        <f t="shared" si="1394"/>
        <v>51</v>
      </c>
      <c r="W851" s="23" t="s">
        <v>28</v>
      </c>
      <c r="X851" s="24">
        <v>0.5</v>
      </c>
      <c r="Y851" s="24">
        <v>0.5</v>
      </c>
      <c r="Z851" s="24">
        <v>0.5</v>
      </c>
      <c r="AA851" s="24">
        <v>0.5</v>
      </c>
      <c r="AB851" s="24">
        <v>0.5</v>
      </c>
      <c r="AC851" s="24">
        <v>0.5</v>
      </c>
      <c r="AD851" s="24">
        <v>0.5</v>
      </c>
      <c r="AE851" s="24">
        <v>0.5</v>
      </c>
      <c r="AF851" s="24">
        <v>0.5</v>
      </c>
      <c r="AG851" s="24">
        <v>0.5</v>
      </c>
      <c r="AH851" s="24">
        <v>0.5</v>
      </c>
      <c r="AI851" s="24">
        <v>0.5</v>
      </c>
      <c r="AJ851" s="24">
        <v>0.5</v>
      </c>
      <c r="AK851" s="24">
        <v>0.5</v>
      </c>
      <c r="AL851" s="24">
        <v>0.5</v>
      </c>
      <c r="AM851" s="24">
        <v>0.5</v>
      </c>
      <c r="AN851" s="24">
        <v>0.5</v>
      </c>
      <c r="AP851" s="14"/>
      <c r="AQ851" s="14"/>
      <c r="AR851" s="12" t="s">
        <v>28</v>
      </c>
      <c r="AS851" s="12">
        <f t="shared" si="1395"/>
        <v>0</v>
      </c>
      <c r="AT851" s="12">
        <f t="shared" si="1396"/>
        <v>3</v>
      </c>
      <c r="AU851" s="12">
        <f t="shared" si="1396"/>
        <v>2.5</v>
      </c>
      <c r="AV851" s="12">
        <f t="shared" si="1396"/>
        <v>0.5</v>
      </c>
      <c r="AW851" s="12">
        <f t="shared" si="1396"/>
        <v>4.5</v>
      </c>
      <c r="AX851" s="12">
        <f t="shared" si="1396"/>
        <v>0.5</v>
      </c>
      <c r="AY851" s="12">
        <f t="shared" si="1396"/>
        <v>0</v>
      </c>
      <c r="AZ851" s="12">
        <f t="shared" si="1396"/>
        <v>2.5</v>
      </c>
      <c r="BA851" s="12">
        <f t="shared" si="1396"/>
        <v>3.5</v>
      </c>
      <c r="BB851" s="12">
        <f t="shared" si="1396"/>
        <v>2</v>
      </c>
      <c r="BC851" s="12">
        <f t="shared" si="1396"/>
        <v>2.5</v>
      </c>
      <c r="BD851" s="12">
        <f t="shared" si="1396"/>
        <v>1.5</v>
      </c>
      <c r="BE851" s="12">
        <f t="shared" si="1396"/>
        <v>0</v>
      </c>
      <c r="BF851" s="12">
        <f t="shared" si="1396"/>
        <v>0.5</v>
      </c>
      <c r="BG851" s="12">
        <f t="shared" si="1396"/>
        <v>0</v>
      </c>
      <c r="BH851" s="12">
        <f t="shared" si="1396"/>
        <v>0</v>
      </c>
      <c r="BI851" s="12">
        <f t="shared" si="1396"/>
        <v>0</v>
      </c>
      <c r="BJ851" s="12">
        <f t="shared" si="1397"/>
        <v>23.5</v>
      </c>
    </row>
    <row r="852" spans="1:62" ht="15.75">
      <c r="A852" s="14"/>
      <c r="B852" s="14"/>
      <c r="C852" s="12" t="s">
        <v>35</v>
      </c>
      <c r="D852" s="12"/>
      <c r="E852" s="12">
        <v>7</v>
      </c>
      <c r="F852" s="12">
        <v>9</v>
      </c>
      <c r="G852" s="12">
        <v>1</v>
      </c>
      <c r="H852" s="12">
        <v>2</v>
      </c>
      <c r="I852" s="12">
        <v>2</v>
      </c>
      <c r="J852" s="12"/>
      <c r="K852" s="12"/>
      <c r="L852" s="12">
        <v>6</v>
      </c>
      <c r="M852" s="12">
        <v>2</v>
      </c>
      <c r="N852" s="12">
        <v>4</v>
      </c>
      <c r="O852" s="12">
        <v>3</v>
      </c>
      <c r="P852" s="12">
        <v>1</v>
      </c>
      <c r="Q852" s="12">
        <v>1</v>
      </c>
      <c r="R852" s="12"/>
      <c r="S852" s="12"/>
      <c r="T852" s="12"/>
      <c r="U852" s="12">
        <f t="shared" si="1394"/>
        <v>38</v>
      </c>
      <c r="W852" s="23" t="s">
        <v>50</v>
      </c>
      <c r="X852" s="24">
        <v>8.5000000000000006E-2</v>
      </c>
      <c r="Y852" s="24">
        <v>8.5000000000000006E-2</v>
      </c>
      <c r="Z852" s="24">
        <v>8.5000000000000006E-2</v>
      </c>
      <c r="AA852" s="24">
        <v>8.5000000000000006E-2</v>
      </c>
      <c r="AB852" s="24">
        <v>8.5000000000000006E-2</v>
      </c>
      <c r="AC852" s="24">
        <v>8.5000000000000006E-2</v>
      </c>
      <c r="AD852" s="24">
        <v>8.5000000000000006E-2</v>
      </c>
      <c r="AE852" s="24">
        <v>8.5000000000000006E-2</v>
      </c>
      <c r="AF852" s="24">
        <v>8.5000000000000006E-2</v>
      </c>
      <c r="AG852" s="24">
        <v>8.5000000000000006E-2</v>
      </c>
      <c r="AH852" s="24">
        <v>8.5000000000000006E-2</v>
      </c>
      <c r="AI852" s="24">
        <v>8.5000000000000006E-2</v>
      </c>
      <c r="AJ852" s="24">
        <v>8.5000000000000006E-2</v>
      </c>
      <c r="AK852" s="24">
        <v>8.5000000000000006E-2</v>
      </c>
      <c r="AL852" s="24">
        <v>8.5000000000000006E-2</v>
      </c>
      <c r="AM852" s="24">
        <v>8.5000000000000006E-2</v>
      </c>
      <c r="AN852" s="24">
        <v>8.5000000000000006E-2</v>
      </c>
      <c r="AP852" s="14"/>
      <c r="AQ852" s="14"/>
      <c r="AR852" s="12" t="s">
        <v>35</v>
      </c>
      <c r="AS852" s="12">
        <f t="shared" si="1395"/>
        <v>0</v>
      </c>
      <c r="AT852" s="12">
        <f t="shared" si="1396"/>
        <v>0.76500000000000001</v>
      </c>
      <c r="AU852" s="12">
        <f t="shared" si="1396"/>
        <v>0.59499999999999997</v>
      </c>
      <c r="AV852" s="12">
        <f t="shared" si="1396"/>
        <v>8.5000000000000006E-2</v>
      </c>
      <c r="AW852" s="12">
        <f t="shared" si="1396"/>
        <v>0.51</v>
      </c>
      <c r="AX852" s="12">
        <f t="shared" si="1396"/>
        <v>0.255</v>
      </c>
      <c r="AY852" s="12">
        <f t="shared" si="1396"/>
        <v>0</v>
      </c>
      <c r="AZ852" s="12">
        <f t="shared" si="1396"/>
        <v>0.17</v>
      </c>
      <c r="BA852" s="12">
        <f t="shared" si="1396"/>
        <v>0.255</v>
      </c>
      <c r="BB852" s="12">
        <f t="shared" si="1396"/>
        <v>0.255</v>
      </c>
      <c r="BC852" s="12">
        <f t="shared" si="1396"/>
        <v>0.85</v>
      </c>
      <c r="BD852" s="12">
        <f t="shared" si="1396"/>
        <v>0.42499999999999999</v>
      </c>
      <c r="BE852" s="12">
        <f t="shared" si="1396"/>
        <v>8.5000000000000006E-2</v>
      </c>
      <c r="BF852" s="12">
        <f t="shared" si="1396"/>
        <v>8.5000000000000006E-2</v>
      </c>
      <c r="BG852" s="12">
        <f t="shared" si="1396"/>
        <v>0</v>
      </c>
      <c r="BH852" s="12">
        <f t="shared" si="1396"/>
        <v>0</v>
      </c>
      <c r="BI852" s="12">
        <f t="shared" si="1396"/>
        <v>0</v>
      </c>
      <c r="BJ852" s="12">
        <f t="shared" si="1397"/>
        <v>4.335</v>
      </c>
    </row>
    <row r="853" spans="1:62" ht="15.75">
      <c r="A853" s="14"/>
      <c r="B853" s="14"/>
      <c r="C853" s="12" t="s">
        <v>36</v>
      </c>
      <c r="D853" s="12"/>
      <c r="E853" s="12">
        <v>7</v>
      </c>
      <c r="F853" s="12">
        <v>7</v>
      </c>
      <c r="G853" s="12"/>
      <c r="H853" s="12"/>
      <c r="I853" s="12"/>
      <c r="J853" s="12"/>
      <c r="K853" s="12"/>
      <c r="L853" s="12"/>
      <c r="M853" s="12"/>
      <c r="N853" s="12"/>
      <c r="O853" s="12">
        <v>4</v>
      </c>
      <c r="P853" s="12"/>
      <c r="Q853" s="12"/>
      <c r="R853" s="12"/>
      <c r="S853" s="12"/>
      <c r="T853" s="12"/>
      <c r="U853" s="12">
        <f t="shared" si="1394"/>
        <v>18</v>
      </c>
      <c r="W853" s="23" t="s">
        <v>51</v>
      </c>
      <c r="X853" s="24">
        <v>0.59</v>
      </c>
      <c r="Y853" s="24">
        <v>0.59</v>
      </c>
      <c r="Z853" s="24">
        <v>0.59</v>
      </c>
      <c r="AA853" s="24">
        <v>0.59</v>
      </c>
      <c r="AB853" s="24">
        <v>0.59</v>
      </c>
      <c r="AC853" s="24">
        <v>0.59</v>
      </c>
      <c r="AD853" s="24">
        <v>0.59</v>
      </c>
      <c r="AE853" s="24">
        <v>0.59</v>
      </c>
      <c r="AF853" s="24">
        <v>0.59</v>
      </c>
      <c r="AG853" s="24">
        <v>0.59</v>
      </c>
      <c r="AH853" s="24">
        <v>0.59</v>
      </c>
      <c r="AI853" s="24">
        <v>0.59</v>
      </c>
      <c r="AJ853" s="24">
        <v>0.59</v>
      </c>
      <c r="AK853" s="24">
        <v>0.59</v>
      </c>
      <c r="AL853" s="24">
        <v>0.59</v>
      </c>
      <c r="AM853" s="24">
        <v>0.59</v>
      </c>
      <c r="AN853" s="24">
        <v>0.59</v>
      </c>
      <c r="AP853" s="14"/>
      <c r="AQ853" s="14"/>
      <c r="AR853" s="12" t="s">
        <v>36</v>
      </c>
      <c r="AS853" s="12">
        <f t="shared" si="1395"/>
        <v>0</v>
      </c>
      <c r="AT853" s="12">
        <f t="shared" si="1396"/>
        <v>4.13</v>
      </c>
      <c r="AU853" s="12">
        <f t="shared" si="1396"/>
        <v>5.31</v>
      </c>
      <c r="AV853" s="12">
        <f t="shared" si="1396"/>
        <v>0.59</v>
      </c>
      <c r="AW853" s="12">
        <f t="shared" si="1396"/>
        <v>1.18</v>
      </c>
      <c r="AX853" s="12">
        <f t="shared" si="1396"/>
        <v>1.18</v>
      </c>
      <c r="AY853" s="12">
        <f t="shared" si="1396"/>
        <v>0</v>
      </c>
      <c r="AZ853" s="12">
        <f t="shared" si="1396"/>
        <v>0</v>
      </c>
      <c r="BA853" s="12">
        <f t="shared" si="1396"/>
        <v>3.54</v>
      </c>
      <c r="BB853" s="12">
        <f t="shared" si="1396"/>
        <v>1.18</v>
      </c>
      <c r="BC853" s="12">
        <f t="shared" si="1396"/>
        <v>2.36</v>
      </c>
      <c r="BD853" s="12">
        <f t="shared" si="1396"/>
        <v>1.77</v>
      </c>
      <c r="BE853" s="12">
        <f t="shared" si="1396"/>
        <v>0.59</v>
      </c>
      <c r="BF853" s="12">
        <f t="shared" si="1396"/>
        <v>0.59</v>
      </c>
      <c r="BG853" s="12">
        <f t="shared" si="1396"/>
        <v>0</v>
      </c>
      <c r="BH853" s="12">
        <f t="shared" si="1396"/>
        <v>0</v>
      </c>
      <c r="BI853" s="12">
        <f t="shared" si="1396"/>
        <v>0</v>
      </c>
      <c r="BJ853" s="12">
        <f t="shared" si="1397"/>
        <v>22.42</v>
      </c>
    </row>
    <row r="854" spans="1:62" ht="15.75">
      <c r="A854" s="14"/>
      <c r="B854" s="14"/>
      <c r="C854" s="12" t="s">
        <v>31</v>
      </c>
      <c r="D854" s="12"/>
      <c r="E854" s="12">
        <v>6</v>
      </c>
      <c r="F854" s="12">
        <v>5</v>
      </c>
      <c r="G854" s="12"/>
      <c r="H854" s="12"/>
      <c r="I854" s="12"/>
      <c r="J854" s="12"/>
      <c r="K854" s="12"/>
      <c r="L854" s="12"/>
      <c r="M854" s="12"/>
      <c r="N854" s="12">
        <v>4</v>
      </c>
      <c r="O854" s="12">
        <v>2</v>
      </c>
      <c r="P854" s="12"/>
      <c r="Q854" s="12"/>
      <c r="R854" s="12"/>
      <c r="S854" s="12"/>
      <c r="T854" s="12"/>
      <c r="U854" s="12">
        <f t="shared" si="1394"/>
        <v>17</v>
      </c>
      <c r="W854" s="23" t="s">
        <v>31</v>
      </c>
      <c r="X854" s="24">
        <v>0.56999999999999995</v>
      </c>
      <c r="Y854" s="24">
        <v>0.56999999999999995</v>
      </c>
      <c r="Z854" s="24">
        <v>0.56999999999999995</v>
      </c>
      <c r="AA854" s="24">
        <v>0.56999999999999995</v>
      </c>
      <c r="AB854" s="24">
        <v>0.56999999999999995</v>
      </c>
      <c r="AC854" s="24">
        <v>0.56999999999999995</v>
      </c>
      <c r="AD854" s="24">
        <v>0.56999999999999995</v>
      </c>
      <c r="AE854" s="24">
        <v>0.56999999999999995</v>
      </c>
      <c r="AF854" s="24">
        <v>0.56999999999999995</v>
      </c>
      <c r="AG854" s="24">
        <v>0.56999999999999995</v>
      </c>
      <c r="AH854" s="24">
        <v>0.56999999999999995</v>
      </c>
      <c r="AI854" s="24">
        <v>0.56999999999999995</v>
      </c>
      <c r="AJ854" s="24">
        <v>0.56999999999999995</v>
      </c>
      <c r="AK854" s="24">
        <v>0.56999999999999995</v>
      </c>
      <c r="AL854" s="24">
        <v>0.56999999999999995</v>
      </c>
      <c r="AM854" s="24">
        <v>0.56999999999999995</v>
      </c>
      <c r="AN854" s="24">
        <v>0.56999999999999995</v>
      </c>
      <c r="AP854" s="14"/>
      <c r="AQ854" s="14"/>
      <c r="AR854" s="12" t="s">
        <v>31</v>
      </c>
      <c r="AS854" s="12">
        <f t="shared" si="1395"/>
        <v>0</v>
      </c>
      <c r="AT854" s="12">
        <f t="shared" si="1396"/>
        <v>3.99</v>
      </c>
      <c r="AU854" s="12">
        <f t="shared" si="1396"/>
        <v>3.99</v>
      </c>
      <c r="AV854" s="12">
        <f t="shared" si="1396"/>
        <v>0</v>
      </c>
      <c r="AW854" s="12">
        <f t="shared" si="1396"/>
        <v>0</v>
      </c>
      <c r="AX854" s="12">
        <f t="shared" si="1396"/>
        <v>0</v>
      </c>
      <c r="AY854" s="12">
        <f t="shared" si="1396"/>
        <v>0</v>
      </c>
      <c r="AZ854" s="12">
        <f t="shared" si="1396"/>
        <v>0</v>
      </c>
      <c r="BA854" s="12">
        <f t="shared" si="1396"/>
        <v>0</v>
      </c>
      <c r="BB854" s="12">
        <f t="shared" si="1396"/>
        <v>0</v>
      </c>
      <c r="BC854" s="12">
        <f t="shared" si="1396"/>
        <v>0</v>
      </c>
      <c r="BD854" s="12">
        <f t="shared" si="1396"/>
        <v>2.2799999999999998</v>
      </c>
      <c r="BE854" s="12">
        <f t="shared" si="1396"/>
        <v>0</v>
      </c>
      <c r="BF854" s="12">
        <f t="shared" si="1396"/>
        <v>0</v>
      </c>
      <c r="BG854" s="12">
        <f t="shared" si="1396"/>
        <v>0</v>
      </c>
      <c r="BH854" s="12">
        <f t="shared" si="1396"/>
        <v>0</v>
      </c>
      <c r="BI854" s="12">
        <f t="shared" si="1396"/>
        <v>0</v>
      </c>
      <c r="BJ854" s="12">
        <f t="shared" si="1397"/>
        <v>10.26</v>
      </c>
    </row>
    <row r="855" spans="1:62" ht="15.75">
      <c r="A855" s="16"/>
      <c r="B855" s="16"/>
      <c r="C855" s="12" t="s">
        <v>32</v>
      </c>
      <c r="D855" s="12"/>
      <c r="E855" s="12"/>
      <c r="F855" s="12"/>
      <c r="G855" s="12">
        <v>2</v>
      </c>
      <c r="H855" s="12">
        <v>10</v>
      </c>
      <c r="I855" s="12"/>
      <c r="J855" s="12"/>
      <c r="K855" s="12"/>
      <c r="L855" s="12">
        <v>1</v>
      </c>
      <c r="M855" s="12"/>
      <c r="N855" s="12"/>
      <c r="O855" s="12">
        <v>9</v>
      </c>
      <c r="P855" s="12"/>
      <c r="Q855" s="12"/>
      <c r="R855" s="12"/>
      <c r="S855" s="12"/>
      <c r="T855" s="12"/>
      <c r="U855" s="12">
        <f t="shared" si="1394"/>
        <v>22</v>
      </c>
      <c r="W855" s="23" t="s">
        <v>32</v>
      </c>
      <c r="X855" s="24">
        <v>0.4</v>
      </c>
      <c r="Y855" s="24">
        <v>0.4</v>
      </c>
      <c r="Z855" s="24">
        <v>0.4</v>
      </c>
      <c r="AA855" s="24">
        <v>0.4</v>
      </c>
      <c r="AB855" s="24">
        <v>0.4</v>
      </c>
      <c r="AC855" s="24">
        <v>0.4</v>
      </c>
      <c r="AD855" s="24">
        <v>0.4</v>
      </c>
      <c r="AE855" s="24">
        <v>0.4</v>
      </c>
      <c r="AF855" s="24">
        <v>0.4</v>
      </c>
      <c r="AG855" s="24">
        <v>0.4</v>
      </c>
      <c r="AH855" s="24">
        <v>0.4</v>
      </c>
      <c r="AI855" s="24">
        <v>0.4</v>
      </c>
      <c r="AJ855" s="24">
        <v>0.4</v>
      </c>
      <c r="AK855" s="24">
        <v>0.4</v>
      </c>
      <c r="AL855" s="24">
        <v>0.4</v>
      </c>
      <c r="AM855" s="24">
        <v>0.4</v>
      </c>
      <c r="AN855" s="24">
        <v>0.4</v>
      </c>
      <c r="AP855" s="16"/>
      <c r="AQ855" s="16"/>
      <c r="AR855" s="12" t="s">
        <v>32</v>
      </c>
      <c r="AS855" s="12">
        <f t="shared" si="1395"/>
        <v>0</v>
      </c>
      <c r="AT855" s="12">
        <f t="shared" si="1396"/>
        <v>2.4</v>
      </c>
      <c r="AU855" s="12">
        <f t="shared" si="1396"/>
        <v>2</v>
      </c>
      <c r="AV855" s="12">
        <f t="shared" si="1396"/>
        <v>0</v>
      </c>
      <c r="AW855" s="12">
        <f t="shared" si="1396"/>
        <v>0</v>
      </c>
      <c r="AX855" s="12">
        <f t="shared" si="1396"/>
        <v>0</v>
      </c>
      <c r="AY855" s="12">
        <f t="shared" si="1396"/>
        <v>0</v>
      </c>
      <c r="AZ855" s="12">
        <f t="shared" si="1396"/>
        <v>0</v>
      </c>
      <c r="BA855" s="12">
        <f t="shared" si="1396"/>
        <v>0</v>
      </c>
      <c r="BB855" s="12">
        <f t="shared" si="1396"/>
        <v>0</v>
      </c>
      <c r="BC855" s="12">
        <f t="shared" si="1396"/>
        <v>1.6</v>
      </c>
      <c r="BD855" s="12">
        <f t="shared" si="1396"/>
        <v>0.8</v>
      </c>
      <c r="BE855" s="12">
        <f t="shared" si="1396"/>
        <v>0</v>
      </c>
      <c r="BF855" s="12">
        <f t="shared" si="1396"/>
        <v>0</v>
      </c>
      <c r="BG855" s="12">
        <f t="shared" si="1396"/>
        <v>0</v>
      </c>
      <c r="BH855" s="12">
        <f t="shared" si="1396"/>
        <v>0</v>
      </c>
      <c r="BI855" s="12">
        <f t="shared" si="1396"/>
        <v>0</v>
      </c>
      <c r="BJ855" s="12">
        <f t="shared" si="1397"/>
        <v>6.8</v>
      </c>
    </row>
    <row r="856" spans="1:62">
      <c r="A856" s="17"/>
      <c r="B856" s="18"/>
      <c r="C856" s="19" t="s">
        <v>33</v>
      </c>
      <c r="D856" s="19">
        <f>SUM(D847:D855)</f>
        <v>0</v>
      </c>
      <c r="E856" s="19">
        <f>SUM(E847:E855)</f>
        <v>35</v>
      </c>
      <c r="F856" s="19">
        <f t="shared" ref="F856:U856" si="1398">SUM(F847:F855)</f>
        <v>33</v>
      </c>
      <c r="G856" s="19">
        <f t="shared" si="1398"/>
        <v>26</v>
      </c>
      <c r="H856" s="19">
        <f t="shared" si="1398"/>
        <v>59</v>
      </c>
      <c r="I856" s="19">
        <f t="shared" si="1398"/>
        <v>59</v>
      </c>
      <c r="J856" s="19">
        <f t="shared" si="1398"/>
        <v>0</v>
      </c>
      <c r="K856" s="19">
        <f t="shared" si="1398"/>
        <v>39</v>
      </c>
      <c r="L856" s="19">
        <f t="shared" si="1398"/>
        <v>31</v>
      </c>
      <c r="M856" s="19">
        <f t="shared" si="1398"/>
        <v>21</v>
      </c>
      <c r="N856" s="19">
        <f t="shared" si="1398"/>
        <v>23</v>
      </c>
      <c r="O856" s="19">
        <f t="shared" si="1398"/>
        <v>46</v>
      </c>
      <c r="P856" s="19">
        <f t="shared" si="1398"/>
        <v>4</v>
      </c>
      <c r="Q856" s="19">
        <f t="shared" si="1398"/>
        <v>3</v>
      </c>
      <c r="R856" s="19">
        <f t="shared" si="1398"/>
        <v>0</v>
      </c>
      <c r="S856" s="19">
        <f t="shared" si="1398"/>
        <v>0</v>
      </c>
      <c r="T856" s="19">
        <f t="shared" si="1398"/>
        <v>0</v>
      </c>
      <c r="U856" s="19">
        <f t="shared" si="1398"/>
        <v>379</v>
      </c>
      <c r="AP856" s="17"/>
      <c r="AQ856" s="18"/>
      <c r="AR856" s="19" t="s">
        <v>33</v>
      </c>
      <c r="AS856" s="19">
        <f>SUM(AS847:AS855)</f>
        <v>0</v>
      </c>
      <c r="AT856" s="19">
        <f>SUM(AT847:AT855)</f>
        <v>14.285</v>
      </c>
      <c r="AU856" s="19">
        <f t="shared" ref="AU856:BJ856" si="1399">SUM(AU847:AU855)</f>
        <v>14.395</v>
      </c>
      <c r="AV856" s="19">
        <f t="shared" si="1399"/>
        <v>10.085000000000001</v>
      </c>
      <c r="AW856" s="19">
        <f t="shared" si="1399"/>
        <v>19.55</v>
      </c>
      <c r="AX856" s="19">
        <f t="shared" si="1399"/>
        <v>24.145</v>
      </c>
      <c r="AY856" s="19">
        <f t="shared" si="1399"/>
        <v>0</v>
      </c>
      <c r="AZ856" s="19">
        <f t="shared" si="1399"/>
        <v>16.05</v>
      </c>
      <c r="BA856" s="19">
        <f t="shared" si="1399"/>
        <v>13.215</v>
      </c>
      <c r="BB856" s="19">
        <f t="shared" si="1399"/>
        <v>8.6150000000000002</v>
      </c>
      <c r="BC856" s="19">
        <f t="shared" si="1399"/>
        <v>7.31</v>
      </c>
      <c r="BD856" s="19">
        <f t="shared" si="1399"/>
        <v>15.935</v>
      </c>
      <c r="BE856" s="19">
        <f t="shared" si="1399"/>
        <v>1.655</v>
      </c>
      <c r="BF856" s="19">
        <f t="shared" si="1399"/>
        <v>1.175</v>
      </c>
      <c r="BG856" s="19">
        <f t="shared" si="1399"/>
        <v>0</v>
      </c>
      <c r="BH856" s="19">
        <f t="shared" si="1399"/>
        <v>0</v>
      </c>
      <c r="BI856" s="19">
        <f t="shared" si="1399"/>
        <v>0</v>
      </c>
      <c r="BJ856" s="19">
        <f t="shared" si="1399"/>
        <v>146.41499999999999</v>
      </c>
    </row>
    <row r="859" spans="1:62" ht="106.5">
      <c r="A859" s="8" t="s">
        <v>2</v>
      </c>
      <c r="B859" s="8" t="s">
        <v>3</v>
      </c>
      <c r="C859" s="8" t="s">
        <v>4</v>
      </c>
      <c r="D859" s="9" t="str">
        <f t="shared" ref="D859:U859" si="1400">D5</f>
        <v>ANGGREK</v>
      </c>
      <c r="E859" s="9" t="str">
        <f t="shared" si="1400"/>
        <v>BOUGENVIL</v>
      </c>
      <c r="F859" s="9" t="str">
        <f t="shared" si="1400"/>
        <v>CAMELIA</v>
      </c>
      <c r="G859" s="9" t="str">
        <f t="shared" si="1400"/>
        <v>DEWANDARU</v>
      </c>
      <c r="H859" s="9" t="str">
        <f t="shared" si="1400"/>
        <v>EDELWEIS</v>
      </c>
      <c r="I859" s="9" t="str">
        <f t="shared" si="1400"/>
        <v>FLAMBOYAN</v>
      </c>
      <c r="J859" s="9" t="str">
        <f t="shared" si="1400"/>
        <v>GERANIUM</v>
      </c>
      <c r="K859" s="9" t="str">
        <f t="shared" si="1400"/>
        <v>HELIKONIA</v>
      </c>
      <c r="L859" s="9" t="str">
        <f t="shared" si="1400"/>
        <v>IVY</v>
      </c>
      <c r="M859" s="9" t="str">
        <f t="shared" si="1400"/>
        <v>KANA</v>
      </c>
      <c r="N859" s="9" t="str">
        <f t="shared" si="1400"/>
        <v>IGD</v>
      </c>
      <c r="O859" s="9" t="str">
        <f t="shared" si="1400"/>
        <v>HCU</v>
      </c>
      <c r="P859" s="9" t="str">
        <f t="shared" si="1400"/>
        <v>PENUNJANG</v>
      </c>
      <c r="Q859" s="9" t="str">
        <f t="shared" si="1400"/>
        <v>PELAYANAN</v>
      </c>
      <c r="R859" s="9" t="str">
        <f t="shared" si="1400"/>
        <v>ADMIN</v>
      </c>
      <c r="S859" s="9" t="str">
        <f t="shared" si="1400"/>
        <v>ASRAMA</v>
      </c>
      <c r="T859" s="9" t="str">
        <f t="shared" si="1400"/>
        <v>MASJID</v>
      </c>
      <c r="U859" s="9" t="str">
        <f t="shared" si="1400"/>
        <v>JUMLAH</v>
      </c>
      <c r="W859" s="21"/>
      <c r="X859" s="22" t="str">
        <f>X5</f>
        <v>ANGGREK</v>
      </c>
      <c r="Y859" s="22" t="str">
        <f>Y5</f>
        <v>BOUGENVIL</v>
      </c>
      <c r="Z859" s="22" t="str">
        <f t="shared" ref="Z859:AN859" si="1401">Z5</f>
        <v>CAMELIA</v>
      </c>
      <c r="AA859" s="22" t="str">
        <f t="shared" si="1401"/>
        <v>DEWANDARU</v>
      </c>
      <c r="AB859" s="22" t="str">
        <f t="shared" si="1401"/>
        <v>EDELWEIS</v>
      </c>
      <c r="AC859" s="22" t="str">
        <f t="shared" si="1401"/>
        <v>FLAMBOYAN</v>
      </c>
      <c r="AD859" s="22" t="str">
        <f t="shared" si="1401"/>
        <v>GERANIUM</v>
      </c>
      <c r="AE859" s="22" t="str">
        <f t="shared" si="1401"/>
        <v>HELIKONIA</v>
      </c>
      <c r="AF859" s="22" t="str">
        <f t="shared" si="1401"/>
        <v>IVY</v>
      </c>
      <c r="AG859" s="22" t="str">
        <f t="shared" si="1401"/>
        <v>KANA</v>
      </c>
      <c r="AH859" s="22" t="str">
        <f t="shared" si="1401"/>
        <v>IGD</v>
      </c>
      <c r="AI859" s="22" t="str">
        <f t="shared" si="1401"/>
        <v>HCU</v>
      </c>
      <c r="AJ859" s="22" t="str">
        <f t="shared" si="1401"/>
        <v>PENUNJANG</v>
      </c>
      <c r="AK859" s="22" t="str">
        <f t="shared" si="1401"/>
        <v>PELAYANAN</v>
      </c>
      <c r="AL859" s="22" t="str">
        <f t="shared" si="1401"/>
        <v>ADMIN</v>
      </c>
      <c r="AM859" s="22" t="str">
        <f t="shared" si="1401"/>
        <v>ASRAMA</v>
      </c>
      <c r="AN859" s="22" t="str">
        <f t="shared" si="1401"/>
        <v>MASJID</v>
      </c>
      <c r="AP859" s="8" t="s">
        <v>2</v>
      </c>
      <c r="AQ859" s="8" t="s">
        <v>3</v>
      </c>
      <c r="AR859" s="8" t="s">
        <v>4</v>
      </c>
      <c r="AS859" s="9" t="str">
        <f>AS5</f>
        <v>ANGGREK</v>
      </c>
      <c r="AT859" s="9" t="str">
        <f>AT5</f>
        <v>BOUGENVIL</v>
      </c>
      <c r="AU859" s="9" t="str">
        <f t="shared" ref="AU859:BJ859" si="1402">AU5</f>
        <v>CAMELIA II</v>
      </c>
      <c r="AV859" s="9" t="str">
        <f t="shared" si="1402"/>
        <v>DEWANDARU</v>
      </c>
      <c r="AW859" s="9" t="str">
        <f t="shared" si="1402"/>
        <v>EDELWEIS</v>
      </c>
      <c r="AX859" s="9" t="str">
        <f t="shared" si="1402"/>
        <v>FLAMBOYAN</v>
      </c>
      <c r="AY859" s="9" t="str">
        <f t="shared" si="1402"/>
        <v>GERANIUM</v>
      </c>
      <c r="AZ859" s="9" t="str">
        <f t="shared" si="1402"/>
        <v>HELIKONIA</v>
      </c>
      <c r="BA859" s="9" t="str">
        <f t="shared" si="1402"/>
        <v>IVY</v>
      </c>
      <c r="BB859" s="9" t="str">
        <f t="shared" si="1402"/>
        <v>KANA</v>
      </c>
      <c r="BC859" s="9" t="str">
        <f t="shared" si="1402"/>
        <v>IGD</v>
      </c>
      <c r="BD859" s="9" t="str">
        <f t="shared" si="1402"/>
        <v>HCU</v>
      </c>
      <c r="BE859" s="9" t="str">
        <f t="shared" si="1402"/>
        <v>PENUNJANG</v>
      </c>
      <c r="BF859" s="9" t="str">
        <f t="shared" si="1402"/>
        <v>PELAYANAN</v>
      </c>
      <c r="BG859" s="9" t="str">
        <f t="shared" si="1402"/>
        <v>ADMIN</v>
      </c>
      <c r="BH859" s="9" t="str">
        <f t="shared" si="1402"/>
        <v>ASRAMA</v>
      </c>
      <c r="BI859" s="9" t="str">
        <f t="shared" si="1402"/>
        <v>MASJID</v>
      </c>
      <c r="BJ859" s="9" t="str">
        <f t="shared" si="1402"/>
        <v>JUMLAH</v>
      </c>
    </row>
    <row r="860" spans="1:62" ht="15.75">
      <c r="A860" s="10">
        <f>A847+1</f>
        <v>7</v>
      </c>
      <c r="B860" s="11" t="s">
        <v>39</v>
      </c>
      <c r="C860" s="12" t="s">
        <v>24</v>
      </c>
      <c r="D860" s="12"/>
      <c r="E860" s="12"/>
      <c r="F860" s="12"/>
      <c r="G860" s="12">
        <v>9</v>
      </c>
      <c r="H860" s="12">
        <v>14</v>
      </c>
      <c r="I860" s="12">
        <v>25</v>
      </c>
      <c r="J860" s="12">
        <v>9</v>
      </c>
      <c r="K860" s="12">
        <v>14</v>
      </c>
      <c r="L860" s="12">
        <v>6</v>
      </c>
      <c r="M860" s="12">
        <v>6</v>
      </c>
      <c r="N860" s="12"/>
      <c r="O860" s="12">
        <v>7</v>
      </c>
      <c r="P860" s="12">
        <v>8</v>
      </c>
      <c r="Q860" s="12">
        <v>6</v>
      </c>
      <c r="R860" s="12"/>
      <c r="S860" s="12"/>
      <c r="T860" s="12"/>
      <c r="U860" s="12">
        <f>SUM(E860:T860)</f>
        <v>104</v>
      </c>
      <c r="W860" s="23" t="s">
        <v>24</v>
      </c>
      <c r="X860" s="24">
        <v>0.26500000000000001</v>
      </c>
      <c r="Y860" s="24">
        <v>0.26500000000000001</v>
      </c>
      <c r="Z860" s="24">
        <v>0.26500000000000001</v>
      </c>
      <c r="AA860" s="24">
        <v>0.26500000000000001</v>
      </c>
      <c r="AB860" s="24">
        <v>0.26500000000000001</v>
      </c>
      <c r="AC860" s="24">
        <v>0.26500000000000001</v>
      </c>
      <c r="AD860" s="24">
        <v>0.26500000000000001</v>
      </c>
      <c r="AE860" s="24">
        <v>0.26500000000000001</v>
      </c>
      <c r="AF860" s="24">
        <v>0.26500000000000001</v>
      </c>
      <c r="AG860" s="24">
        <v>0.26500000000000001</v>
      </c>
      <c r="AH860" s="24">
        <v>0.26500000000000001</v>
      </c>
      <c r="AI860" s="24">
        <v>0.26500000000000001</v>
      </c>
      <c r="AJ860" s="24">
        <v>0.26500000000000001</v>
      </c>
      <c r="AK860" s="24">
        <v>0.26500000000000001</v>
      </c>
      <c r="AL860" s="24">
        <v>0.26500000000000001</v>
      </c>
      <c r="AM860" s="24">
        <v>0.26500000000000001</v>
      </c>
      <c r="AN860" s="24">
        <v>0.26500000000000001</v>
      </c>
      <c r="AP860" s="10">
        <f>AP847+1</f>
        <v>7</v>
      </c>
      <c r="AQ860" s="11" t="s">
        <v>38</v>
      </c>
      <c r="AR860" s="12" t="s">
        <v>24</v>
      </c>
      <c r="AS860" s="12">
        <f>X860*D860</f>
        <v>0</v>
      </c>
      <c r="AT860" s="12">
        <f t="shared" ref="AT860:BI860" si="1403">Y860*E860</f>
        <v>0</v>
      </c>
      <c r="AU860" s="12">
        <f t="shared" si="1403"/>
        <v>0</v>
      </c>
      <c r="AV860" s="12">
        <f t="shared" si="1403"/>
        <v>2.3849999999999998</v>
      </c>
      <c r="AW860" s="12">
        <f t="shared" si="1403"/>
        <v>3.71</v>
      </c>
      <c r="AX860" s="12">
        <f t="shared" si="1403"/>
        <v>6.625</v>
      </c>
      <c r="AY860" s="12">
        <f t="shared" si="1403"/>
        <v>2.3849999999999998</v>
      </c>
      <c r="AZ860" s="12">
        <f t="shared" si="1403"/>
        <v>3.71</v>
      </c>
      <c r="BA860" s="12">
        <f t="shared" si="1403"/>
        <v>1.59</v>
      </c>
      <c r="BB860" s="12">
        <f t="shared" si="1403"/>
        <v>1.59</v>
      </c>
      <c r="BC860" s="12">
        <f t="shared" si="1403"/>
        <v>0</v>
      </c>
      <c r="BD860" s="12">
        <f t="shared" si="1403"/>
        <v>1.855</v>
      </c>
      <c r="BE860" s="12">
        <f t="shared" si="1403"/>
        <v>2.12</v>
      </c>
      <c r="BF860" s="12">
        <f t="shared" si="1403"/>
        <v>1.59</v>
      </c>
      <c r="BG860" s="12">
        <f t="shared" si="1403"/>
        <v>0</v>
      </c>
      <c r="BH860" s="12">
        <f t="shared" si="1403"/>
        <v>0</v>
      </c>
      <c r="BI860" s="12">
        <f t="shared" si="1403"/>
        <v>0</v>
      </c>
      <c r="BJ860" s="12">
        <f>SUM(AT860:BI860)</f>
        <v>27.56</v>
      </c>
    </row>
    <row r="861" spans="1:62" ht="15.75">
      <c r="A861" s="14"/>
      <c r="B861" s="15">
        <f>B848+1</f>
        <v>44627</v>
      </c>
      <c r="C861" s="12" t="s">
        <v>25</v>
      </c>
      <c r="D861" s="12"/>
      <c r="E861" s="12"/>
      <c r="F861" s="12"/>
      <c r="G861" s="12">
        <v>9</v>
      </c>
      <c r="H861" s="12">
        <v>14</v>
      </c>
      <c r="I861" s="12">
        <v>25</v>
      </c>
      <c r="J861" s="12">
        <v>10</v>
      </c>
      <c r="K861" s="12">
        <v>14</v>
      </c>
      <c r="L861" s="12">
        <v>7</v>
      </c>
      <c r="M861" s="12">
        <v>6</v>
      </c>
      <c r="N861" s="12"/>
      <c r="O861" s="12"/>
      <c r="P861" s="12">
        <v>2</v>
      </c>
      <c r="Q861" s="12">
        <v>3</v>
      </c>
      <c r="R861" s="12"/>
      <c r="S861" s="12"/>
      <c r="T861" s="12"/>
      <c r="U861" s="12">
        <f t="shared" ref="U861:U868" si="1404">SUM(E861:T861)</f>
        <v>90</v>
      </c>
      <c r="W861" s="23" t="s">
        <v>25</v>
      </c>
      <c r="X861" s="24">
        <v>0.22500000000000001</v>
      </c>
      <c r="Y861" s="24">
        <v>0.22500000000000001</v>
      </c>
      <c r="Z861" s="24">
        <v>0.22500000000000001</v>
      </c>
      <c r="AA861" s="24">
        <v>0.22500000000000001</v>
      </c>
      <c r="AB861" s="24">
        <v>0.22500000000000001</v>
      </c>
      <c r="AC861" s="24">
        <v>0.22500000000000001</v>
      </c>
      <c r="AD861" s="24">
        <v>0.22500000000000001</v>
      </c>
      <c r="AE861" s="24">
        <v>0.22500000000000001</v>
      </c>
      <c r="AF861" s="24">
        <v>0.22500000000000001</v>
      </c>
      <c r="AG861" s="24">
        <v>0.22500000000000001</v>
      </c>
      <c r="AH861" s="24">
        <v>0.22500000000000001</v>
      </c>
      <c r="AI861" s="24">
        <v>0.22500000000000001</v>
      </c>
      <c r="AJ861" s="24">
        <v>0.22500000000000001</v>
      </c>
      <c r="AK861" s="24">
        <v>0.22500000000000001</v>
      </c>
      <c r="AL861" s="24">
        <v>0.22500000000000001</v>
      </c>
      <c r="AM861" s="24">
        <v>0.22500000000000001</v>
      </c>
      <c r="AN861" s="24">
        <v>0.22500000000000001</v>
      </c>
      <c r="AP861" s="14"/>
      <c r="AQ861" s="15">
        <f>AQ848+1</f>
        <v>44262</v>
      </c>
      <c r="AR861" s="12" t="s">
        <v>25</v>
      </c>
      <c r="AS861" s="12">
        <f t="shared" ref="AS861:AS868" si="1405">X861*D860</f>
        <v>0</v>
      </c>
      <c r="AT861" s="12">
        <f t="shared" ref="AT861:BI868" si="1406">Y861*E860</f>
        <v>0</v>
      </c>
      <c r="AU861" s="12">
        <f t="shared" si="1406"/>
        <v>0</v>
      </c>
      <c r="AV861" s="12">
        <f t="shared" si="1406"/>
        <v>2.0249999999999999</v>
      </c>
      <c r="AW861" s="12">
        <f t="shared" si="1406"/>
        <v>3.15</v>
      </c>
      <c r="AX861" s="12">
        <f t="shared" si="1406"/>
        <v>5.625</v>
      </c>
      <c r="AY861" s="12">
        <f t="shared" si="1406"/>
        <v>2.0249999999999999</v>
      </c>
      <c r="AZ861" s="12">
        <f t="shared" si="1406"/>
        <v>3.15</v>
      </c>
      <c r="BA861" s="12">
        <f t="shared" si="1406"/>
        <v>1.35</v>
      </c>
      <c r="BB861" s="12">
        <f t="shared" si="1406"/>
        <v>1.35</v>
      </c>
      <c r="BC861" s="12">
        <f t="shared" si="1406"/>
        <v>0</v>
      </c>
      <c r="BD861" s="12">
        <f t="shared" si="1406"/>
        <v>1.575</v>
      </c>
      <c r="BE861" s="12">
        <f t="shared" si="1406"/>
        <v>1.8</v>
      </c>
      <c r="BF861" s="12">
        <f t="shared" si="1406"/>
        <v>1.35</v>
      </c>
      <c r="BG861" s="12">
        <f t="shared" si="1406"/>
        <v>0</v>
      </c>
      <c r="BH861" s="12">
        <f t="shared" si="1406"/>
        <v>0</v>
      </c>
      <c r="BI861" s="12">
        <f t="shared" si="1406"/>
        <v>0</v>
      </c>
      <c r="BJ861" s="12">
        <f t="shared" ref="BJ861:BJ868" si="1407">SUM(AT861:BI861)</f>
        <v>23.4</v>
      </c>
    </row>
    <row r="862" spans="1:62" ht="15.75">
      <c r="A862" s="14"/>
      <c r="B862" s="14"/>
      <c r="C862" s="12" t="s">
        <v>26</v>
      </c>
      <c r="D862" s="12"/>
      <c r="E862" s="12"/>
      <c r="F862" s="12"/>
      <c r="G862" s="12">
        <v>4</v>
      </c>
      <c r="H862" s="12">
        <v>12</v>
      </c>
      <c r="I862" s="12">
        <v>4</v>
      </c>
      <c r="J862" s="12">
        <v>3</v>
      </c>
      <c r="K862" s="12">
        <v>7</v>
      </c>
      <c r="L862" s="12">
        <v>1</v>
      </c>
      <c r="M862" s="12">
        <v>2</v>
      </c>
      <c r="N862" s="12"/>
      <c r="O862" s="12">
        <v>3</v>
      </c>
      <c r="P862" s="12">
        <v>1</v>
      </c>
      <c r="Q862" s="12">
        <v>2</v>
      </c>
      <c r="R862" s="12"/>
      <c r="S862" s="12"/>
      <c r="T862" s="12"/>
      <c r="U862" s="12">
        <f t="shared" si="1404"/>
        <v>39</v>
      </c>
      <c r="W862" s="23" t="s">
        <v>26</v>
      </c>
      <c r="X862" s="24">
        <v>0.35</v>
      </c>
      <c r="Y862" s="24">
        <v>0.35</v>
      </c>
      <c r="Z862" s="24">
        <v>0.35</v>
      </c>
      <c r="AA862" s="24">
        <v>0.35</v>
      </c>
      <c r="AB862" s="24">
        <v>0.35</v>
      </c>
      <c r="AC862" s="24">
        <v>0.35</v>
      </c>
      <c r="AD862" s="24">
        <v>0.35</v>
      </c>
      <c r="AE862" s="24">
        <v>0.35</v>
      </c>
      <c r="AF862" s="24">
        <v>0.35</v>
      </c>
      <c r="AG862" s="24">
        <v>0.35</v>
      </c>
      <c r="AH862" s="24">
        <v>0.35</v>
      </c>
      <c r="AI862" s="24">
        <v>0.35</v>
      </c>
      <c r="AJ862" s="24">
        <v>0.35</v>
      </c>
      <c r="AK862" s="24">
        <v>0.35</v>
      </c>
      <c r="AL862" s="24">
        <v>0.35</v>
      </c>
      <c r="AM862" s="24">
        <v>0.35</v>
      </c>
      <c r="AN862" s="24">
        <v>0.35</v>
      </c>
      <c r="AP862" s="14"/>
      <c r="AQ862" s="14"/>
      <c r="AR862" s="12" t="s">
        <v>26</v>
      </c>
      <c r="AS862" s="12">
        <f t="shared" si="1405"/>
        <v>0</v>
      </c>
      <c r="AT862" s="12">
        <f t="shared" si="1406"/>
        <v>0</v>
      </c>
      <c r="AU862" s="12">
        <f t="shared" si="1406"/>
        <v>0</v>
      </c>
      <c r="AV862" s="12">
        <f t="shared" si="1406"/>
        <v>3.15</v>
      </c>
      <c r="AW862" s="12">
        <f t="shared" si="1406"/>
        <v>4.9000000000000004</v>
      </c>
      <c r="AX862" s="12">
        <f t="shared" si="1406"/>
        <v>8.75</v>
      </c>
      <c r="AY862" s="12">
        <f t="shared" si="1406"/>
        <v>3.5</v>
      </c>
      <c r="AZ862" s="12">
        <f t="shared" si="1406"/>
        <v>4.9000000000000004</v>
      </c>
      <c r="BA862" s="12">
        <f t="shared" si="1406"/>
        <v>2.4500000000000002</v>
      </c>
      <c r="BB862" s="12">
        <f t="shared" si="1406"/>
        <v>2.1</v>
      </c>
      <c r="BC862" s="12">
        <f t="shared" si="1406"/>
        <v>0</v>
      </c>
      <c r="BD862" s="12">
        <f t="shared" si="1406"/>
        <v>0</v>
      </c>
      <c r="BE862" s="12">
        <f t="shared" si="1406"/>
        <v>0.7</v>
      </c>
      <c r="BF862" s="12">
        <f t="shared" si="1406"/>
        <v>1.05</v>
      </c>
      <c r="BG862" s="12">
        <f t="shared" si="1406"/>
        <v>0</v>
      </c>
      <c r="BH862" s="12">
        <f t="shared" si="1406"/>
        <v>0</v>
      </c>
      <c r="BI862" s="12">
        <f t="shared" si="1406"/>
        <v>0</v>
      </c>
      <c r="BJ862" s="12">
        <f t="shared" si="1407"/>
        <v>31.5</v>
      </c>
    </row>
    <row r="863" spans="1:62" ht="15.75">
      <c r="A863" s="14"/>
      <c r="B863" s="14"/>
      <c r="C863" s="12" t="s">
        <v>27</v>
      </c>
      <c r="D863" s="12"/>
      <c r="E863" s="12">
        <v>8</v>
      </c>
      <c r="F863" s="12">
        <v>4</v>
      </c>
      <c r="G863" s="12">
        <v>11</v>
      </c>
      <c r="H863" s="12">
        <v>10</v>
      </c>
      <c r="I863" s="12">
        <v>3</v>
      </c>
      <c r="J863" s="12">
        <v>5</v>
      </c>
      <c r="K863" s="12">
        <v>4</v>
      </c>
      <c r="L863" s="12"/>
      <c r="M863" s="12">
        <v>4</v>
      </c>
      <c r="N863" s="12">
        <v>3</v>
      </c>
      <c r="O863" s="12">
        <v>4</v>
      </c>
      <c r="P863" s="12">
        <v>4</v>
      </c>
      <c r="Q863" s="12">
        <v>4</v>
      </c>
      <c r="R863" s="12"/>
      <c r="S863" s="12"/>
      <c r="T863" s="12"/>
      <c r="U863" s="12">
        <f t="shared" si="1404"/>
        <v>64</v>
      </c>
      <c r="W863" s="23" t="s">
        <v>27</v>
      </c>
      <c r="X863" s="24">
        <v>0.43</v>
      </c>
      <c r="Y863" s="24">
        <v>0.43</v>
      </c>
      <c r="Z863" s="24">
        <v>0.43</v>
      </c>
      <c r="AA863" s="24">
        <v>0.43</v>
      </c>
      <c r="AB863" s="24">
        <v>0.43</v>
      </c>
      <c r="AC863" s="24">
        <v>0.43</v>
      </c>
      <c r="AD863" s="24">
        <v>0.43</v>
      </c>
      <c r="AE863" s="24">
        <v>0.43</v>
      </c>
      <c r="AF863" s="24">
        <v>0.43</v>
      </c>
      <c r="AG863" s="24">
        <v>0.43</v>
      </c>
      <c r="AH863" s="24">
        <v>0.43</v>
      </c>
      <c r="AI863" s="24">
        <v>0.43</v>
      </c>
      <c r="AJ863" s="24">
        <v>0.43</v>
      </c>
      <c r="AK863" s="24">
        <v>0.43</v>
      </c>
      <c r="AL863" s="24">
        <v>0.43</v>
      </c>
      <c r="AM863" s="24">
        <v>0.43</v>
      </c>
      <c r="AN863" s="24">
        <v>0.43</v>
      </c>
      <c r="AP863" s="14"/>
      <c r="AQ863" s="14"/>
      <c r="AR863" s="12" t="s">
        <v>27</v>
      </c>
      <c r="AS863" s="12">
        <f t="shared" si="1405"/>
        <v>0</v>
      </c>
      <c r="AT863" s="12">
        <f t="shared" si="1406"/>
        <v>0</v>
      </c>
      <c r="AU863" s="12">
        <f t="shared" si="1406"/>
        <v>0</v>
      </c>
      <c r="AV863" s="12">
        <f t="shared" si="1406"/>
        <v>1.72</v>
      </c>
      <c r="AW863" s="12">
        <f t="shared" si="1406"/>
        <v>5.16</v>
      </c>
      <c r="AX863" s="12">
        <f t="shared" si="1406"/>
        <v>1.72</v>
      </c>
      <c r="AY863" s="12">
        <f t="shared" si="1406"/>
        <v>1.29</v>
      </c>
      <c r="AZ863" s="12">
        <f t="shared" si="1406"/>
        <v>3.01</v>
      </c>
      <c r="BA863" s="12">
        <f t="shared" si="1406"/>
        <v>0.43</v>
      </c>
      <c r="BB863" s="12">
        <f t="shared" si="1406"/>
        <v>0.86</v>
      </c>
      <c r="BC863" s="12">
        <f t="shared" si="1406"/>
        <v>0</v>
      </c>
      <c r="BD863" s="12">
        <f t="shared" si="1406"/>
        <v>1.29</v>
      </c>
      <c r="BE863" s="12">
        <f t="shared" si="1406"/>
        <v>0.43</v>
      </c>
      <c r="BF863" s="12">
        <f t="shared" si="1406"/>
        <v>0.86</v>
      </c>
      <c r="BG863" s="12">
        <f t="shared" si="1406"/>
        <v>0</v>
      </c>
      <c r="BH863" s="12">
        <f t="shared" si="1406"/>
        <v>0</v>
      </c>
      <c r="BI863" s="12">
        <f t="shared" si="1406"/>
        <v>0</v>
      </c>
      <c r="BJ863" s="12">
        <f t="shared" si="1407"/>
        <v>16.77</v>
      </c>
    </row>
    <row r="864" spans="1:62" ht="15.75">
      <c r="A864" s="14"/>
      <c r="B864" s="14"/>
      <c r="C864" s="12" t="s">
        <v>28</v>
      </c>
      <c r="D864" s="12"/>
      <c r="E864" s="12">
        <v>12</v>
      </c>
      <c r="F864" s="12">
        <v>7</v>
      </c>
      <c r="G864" s="12">
        <v>2</v>
      </c>
      <c r="H864" s="12">
        <v>6</v>
      </c>
      <c r="I864" s="12"/>
      <c r="J864" s="12">
        <v>1</v>
      </c>
      <c r="K864" s="12">
        <v>5</v>
      </c>
      <c r="L864" s="12"/>
      <c r="M864" s="12">
        <v>3</v>
      </c>
      <c r="N864" s="12">
        <v>8</v>
      </c>
      <c r="O864" s="12">
        <v>2</v>
      </c>
      <c r="P864" s="12">
        <v>6</v>
      </c>
      <c r="Q864" s="12">
        <v>4</v>
      </c>
      <c r="R864" s="12"/>
      <c r="S864" s="12"/>
      <c r="T864" s="12"/>
      <c r="U864" s="12">
        <f t="shared" si="1404"/>
        <v>56</v>
      </c>
      <c r="W864" s="23" t="s">
        <v>28</v>
      </c>
      <c r="X864" s="24">
        <v>0.5</v>
      </c>
      <c r="Y864" s="24">
        <v>0.5</v>
      </c>
      <c r="Z864" s="24">
        <v>0.5</v>
      </c>
      <c r="AA864" s="24">
        <v>0.5</v>
      </c>
      <c r="AB864" s="24">
        <v>0.5</v>
      </c>
      <c r="AC864" s="24">
        <v>0.5</v>
      </c>
      <c r="AD864" s="24">
        <v>0.5</v>
      </c>
      <c r="AE864" s="24">
        <v>0.5</v>
      </c>
      <c r="AF864" s="24">
        <v>0.5</v>
      </c>
      <c r="AG864" s="24">
        <v>0.5</v>
      </c>
      <c r="AH864" s="24">
        <v>0.5</v>
      </c>
      <c r="AI864" s="24">
        <v>0.5</v>
      </c>
      <c r="AJ864" s="24">
        <v>0.5</v>
      </c>
      <c r="AK864" s="24">
        <v>0.5</v>
      </c>
      <c r="AL864" s="24">
        <v>0.5</v>
      </c>
      <c r="AM864" s="24">
        <v>0.5</v>
      </c>
      <c r="AN864" s="24">
        <v>0.5</v>
      </c>
      <c r="AP864" s="14"/>
      <c r="AQ864" s="14"/>
      <c r="AR864" s="12" t="s">
        <v>28</v>
      </c>
      <c r="AS864" s="12">
        <f t="shared" si="1405"/>
        <v>0</v>
      </c>
      <c r="AT864" s="12">
        <f t="shared" si="1406"/>
        <v>4</v>
      </c>
      <c r="AU864" s="12">
        <f t="shared" si="1406"/>
        <v>2</v>
      </c>
      <c r="AV864" s="12">
        <f t="shared" si="1406"/>
        <v>5.5</v>
      </c>
      <c r="AW864" s="12">
        <f t="shared" si="1406"/>
        <v>5</v>
      </c>
      <c r="AX864" s="12">
        <f t="shared" si="1406"/>
        <v>1.5</v>
      </c>
      <c r="AY864" s="12">
        <f t="shared" si="1406"/>
        <v>2.5</v>
      </c>
      <c r="AZ864" s="12">
        <f t="shared" si="1406"/>
        <v>2</v>
      </c>
      <c r="BA864" s="12">
        <f t="shared" si="1406"/>
        <v>0</v>
      </c>
      <c r="BB864" s="12">
        <f t="shared" si="1406"/>
        <v>2</v>
      </c>
      <c r="BC864" s="12">
        <f t="shared" si="1406"/>
        <v>1.5</v>
      </c>
      <c r="BD864" s="12">
        <f t="shared" si="1406"/>
        <v>2</v>
      </c>
      <c r="BE864" s="12">
        <f t="shared" si="1406"/>
        <v>2</v>
      </c>
      <c r="BF864" s="12">
        <f t="shared" si="1406"/>
        <v>2</v>
      </c>
      <c r="BG864" s="12">
        <f t="shared" si="1406"/>
        <v>0</v>
      </c>
      <c r="BH864" s="12">
        <f t="shared" si="1406"/>
        <v>0</v>
      </c>
      <c r="BI864" s="12">
        <f t="shared" si="1406"/>
        <v>0</v>
      </c>
      <c r="BJ864" s="12">
        <f t="shared" si="1407"/>
        <v>32</v>
      </c>
    </row>
    <row r="865" spans="1:62" ht="15.75">
      <c r="A865" s="14"/>
      <c r="B865" s="14"/>
      <c r="C865" s="12" t="s">
        <v>35</v>
      </c>
      <c r="D865" s="12"/>
      <c r="E865" s="12">
        <v>8</v>
      </c>
      <c r="F865" s="12">
        <v>5</v>
      </c>
      <c r="G865" s="12">
        <v>2</v>
      </c>
      <c r="H865" s="12">
        <v>6</v>
      </c>
      <c r="I865" s="12">
        <v>2</v>
      </c>
      <c r="J865" s="12">
        <v>2</v>
      </c>
      <c r="K865" s="12"/>
      <c r="L865" s="12"/>
      <c r="M865" s="12">
        <v>2</v>
      </c>
      <c r="N865" s="12">
        <v>3</v>
      </c>
      <c r="O865" s="12">
        <v>2</v>
      </c>
      <c r="P865" s="12">
        <v>2</v>
      </c>
      <c r="Q865" s="12">
        <v>2</v>
      </c>
      <c r="R865" s="12"/>
      <c r="S865" s="12"/>
      <c r="T865" s="12"/>
      <c r="U865" s="12">
        <f t="shared" si="1404"/>
        <v>36</v>
      </c>
      <c r="W865" s="23" t="s">
        <v>50</v>
      </c>
      <c r="X865" s="24">
        <v>8.5000000000000006E-2</v>
      </c>
      <c r="Y865" s="24">
        <v>8.5000000000000006E-2</v>
      </c>
      <c r="Z865" s="24">
        <v>8.5000000000000006E-2</v>
      </c>
      <c r="AA865" s="24">
        <v>8.5000000000000006E-2</v>
      </c>
      <c r="AB865" s="24">
        <v>8.5000000000000006E-2</v>
      </c>
      <c r="AC865" s="24">
        <v>8.5000000000000006E-2</v>
      </c>
      <c r="AD865" s="24">
        <v>8.5000000000000006E-2</v>
      </c>
      <c r="AE865" s="24">
        <v>8.5000000000000006E-2</v>
      </c>
      <c r="AF865" s="24">
        <v>8.5000000000000006E-2</v>
      </c>
      <c r="AG865" s="24">
        <v>8.5000000000000006E-2</v>
      </c>
      <c r="AH865" s="24">
        <v>8.5000000000000006E-2</v>
      </c>
      <c r="AI865" s="24">
        <v>8.5000000000000006E-2</v>
      </c>
      <c r="AJ865" s="24">
        <v>8.5000000000000006E-2</v>
      </c>
      <c r="AK865" s="24">
        <v>8.5000000000000006E-2</v>
      </c>
      <c r="AL865" s="24">
        <v>8.5000000000000006E-2</v>
      </c>
      <c r="AM865" s="24">
        <v>8.5000000000000006E-2</v>
      </c>
      <c r="AN865" s="24">
        <v>8.5000000000000006E-2</v>
      </c>
      <c r="AP865" s="14"/>
      <c r="AQ865" s="14"/>
      <c r="AR865" s="12" t="s">
        <v>35</v>
      </c>
      <c r="AS865" s="12">
        <f t="shared" si="1405"/>
        <v>0</v>
      </c>
      <c r="AT865" s="12">
        <f t="shared" si="1406"/>
        <v>1.02</v>
      </c>
      <c r="AU865" s="12">
        <f t="shared" si="1406"/>
        <v>0.59499999999999997</v>
      </c>
      <c r="AV865" s="12">
        <f t="shared" si="1406"/>
        <v>0.17</v>
      </c>
      <c r="AW865" s="12">
        <f t="shared" si="1406"/>
        <v>0.51</v>
      </c>
      <c r="AX865" s="12">
        <f t="shared" si="1406"/>
        <v>0</v>
      </c>
      <c r="AY865" s="12">
        <f t="shared" si="1406"/>
        <v>8.5000000000000006E-2</v>
      </c>
      <c r="AZ865" s="12">
        <f t="shared" si="1406"/>
        <v>0.42499999999999999</v>
      </c>
      <c r="BA865" s="12">
        <f t="shared" si="1406"/>
        <v>0</v>
      </c>
      <c r="BB865" s="12">
        <f t="shared" si="1406"/>
        <v>0.255</v>
      </c>
      <c r="BC865" s="12">
        <f t="shared" si="1406"/>
        <v>0.68</v>
      </c>
      <c r="BD865" s="12">
        <f t="shared" si="1406"/>
        <v>0.17</v>
      </c>
      <c r="BE865" s="12">
        <f t="shared" si="1406"/>
        <v>0.51</v>
      </c>
      <c r="BF865" s="12">
        <f t="shared" si="1406"/>
        <v>0.34</v>
      </c>
      <c r="BG865" s="12">
        <f t="shared" si="1406"/>
        <v>0</v>
      </c>
      <c r="BH865" s="12">
        <f t="shared" si="1406"/>
        <v>0</v>
      </c>
      <c r="BI865" s="12">
        <f t="shared" si="1406"/>
        <v>0</v>
      </c>
      <c r="BJ865" s="12">
        <f t="shared" si="1407"/>
        <v>4.76</v>
      </c>
    </row>
    <row r="866" spans="1:62" ht="15.75">
      <c r="A866" s="14"/>
      <c r="B866" s="14"/>
      <c r="C866" s="12" t="s">
        <v>36</v>
      </c>
      <c r="D866" s="12"/>
      <c r="E866" s="12">
        <v>7</v>
      </c>
      <c r="F866" s="12">
        <v>5</v>
      </c>
      <c r="G866" s="12"/>
      <c r="H866" s="12"/>
      <c r="I866" s="12"/>
      <c r="J866" s="12"/>
      <c r="K866" s="12"/>
      <c r="L866" s="12"/>
      <c r="M866" s="12"/>
      <c r="N866" s="12"/>
      <c r="O866" s="12">
        <v>3</v>
      </c>
      <c r="P866" s="12"/>
      <c r="Q866" s="12"/>
      <c r="R866" s="12"/>
      <c r="S866" s="12"/>
      <c r="T866" s="12"/>
      <c r="U866" s="12">
        <f t="shared" si="1404"/>
        <v>15</v>
      </c>
      <c r="W866" s="23" t="s">
        <v>51</v>
      </c>
      <c r="X866" s="24">
        <v>0.59</v>
      </c>
      <c r="Y866" s="24">
        <v>0.59</v>
      </c>
      <c r="Z866" s="24">
        <v>0.59</v>
      </c>
      <c r="AA866" s="24">
        <v>0.59</v>
      </c>
      <c r="AB866" s="24">
        <v>0.59</v>
      </c>
      <c r="AC866" s="24">
        <v>0.59</v>
      </c>
      <c r="AD866" s="24">
        <v>0.59</v>
      </c>
      <c r="AE866" s="24">
        <v>0.59</v>
      </c>
      <c r="AF866" s="24">
        <v>0.59</v>
      </c>
      <c r="AG866" s="24">
        <v>0.59</v>
      </c>
      <c r="AH866" s="24">
        <v>0.59</v>
      </c>
      <c r="AI866" s="24">
        <v>0.59</v>
      </c>
      <c r="AJ866" s="24">
        <v>0.59</v>
      </c>
      <c r="AK866" s="24">
        <v>0.59</v>
      </c>
      <c r="AL866" s="24">
        <v>0.59</v>
      </c>
      <c r="AM866" s="24">
        <v>0.59</v>
      </c>
      <c r="AN866" s="24">
        <v>0.59</v>
      </c>
      <c r="AP866" s="14"/>
      <c r="AQ866" s="14"/>
      <c r="AR866" s="12" t="s">
        <v>36</v>
      </c>
      <c r="AS866" s="12">
        <f t="shared" si="1405"/>
        <v>0</v>
      </c>
      <c r="AT866" s="12">
        <f t="shared" si="1406"/>
        <v>4.72</v>
      </c>
      <c r="AU866" s="12">
        <f t="shared" si="1406"/>
        <v>2.95</v>
      </c>
      <c r="AV866" s="12">
        <f t="shared" si="1406"/>
        <v>1.18</v>
      </c>
      <c r="AW866" s="12">
        <f t="shared" si="1406"/>
        <v>3.54</v>
      </c>
      <c r="AX866" s="12">
        <f t="shared" si="1406"/>
        <v>1.18</v>
      </c>
      <c r="AY866" s="12">
        <f t="shared" si="1406"/>
        <v>1.18</v>
      </c>
      <c r="AZ866" s="12">
        <f t="shared" si="1406"/>
        <v>0</v>
      </c>
      <c r="BA866" s="12">
        <f t="shared" si="1406"/>
        <v>0</v>
      </c>
      <c r="BB866" s="12">
        <f t="shared" si="1406"/>
        <v>1.18</v>
      </c>
      <c r="BC866" s="12">
        <f t="shared" si="1406"/>
        <v>1.77</v>
      </c>
      <c r="BD866" s="12">
        <f t="shared" si="1406"/>
        <v>1.18</v>
      </c>
      <c r="BE866" s="12">
        <f t="shared" si="1406"/>
        <v>1.18</v>
      </c>
      <c r="BF866" s="12">
        <f t="shared" si="1406"/>
        <v>1.18</v>
      </c>
      <c r="BG866" s="12">
        <f t="shared" si="1406"/>
        <v>0</v>
      </c>
      <c r="BH866" s="12">
        <f t="shared" si="1406"/>
        <v>0</v>
      </c>
      <c r="BI866" s="12">
        <f t="shared" si="1406"/>
        <v>0</v>
      </c>
      <c r="BJ866" s="12">
        <f t="shared" si="1407"/>
        <v>21.24</v>
      </c>
    </row>
    <row r="867" spans="1:62" ht="15.75">
      <c r="A867" s="14"/>
      <c r="B867" s="14"/>
      <c r="C867" s="12" t="s">
        <v>31</v>
      </c>
      <c r="D867" s="12"/>
      <c r="E867" s="12">
        <v>5</v>
      </c>
      <c r="F867" s="12">
        <v>4</v>
      </c>
      <c r="G867" s="12"/>
      <c r="H867" s="12"/>
      <c r="I867" s="12"/>
      <c r="J867" s="12"/>
      <c r="K867" s="12"/>
      <c r="L867" s="12"/>
      <c r="M867" s="12"/>
      <c r="N867" s="12">
        <v>3</v>
      </c>
      <c r="O867" s="12"/>
      <c r="P867" s="12"/>
      <c r="Q867" s="12"/>
      <c r="R867" s="12"/>
      <c r="S867" s="12"/>
      <c r="T867" s="12"/>
      <c r="U867" s="12">
        <f t="shared" si="1404"/>
        <v>12</v>
      </c>
      <c r="W867" s="23" t="s">
        <v>31</v>
      </c>
      <c r="X867" s="24">
        <v>0.56999999999999995</v>
      </c>
      <c r="Y867" s="24">
        <v>0.56999999999999995</v>
      </c>
      <c r="Z867" s="24">
        <v>0.56999999999999995</v>
      </c>
      <c r="AA867" s="24">
        <v>0.56999999999999995</v>
      </c>
      <c r="AB867" s="24">
        <v>0.56999999999999995</v>
      </c>
      <c r="AC867" s="24">
        <v>0.56999999999999995</v>
      </c>
      <c r="AD867" s="24">
        <v>0.56999999999999995</v>
      </c>
      <c r="AE867" s="24">
        <v>0.56999999999999995</v>
      </c>
      <c r="AF867" s="24">
        <v>0.56999999999999995</v>
      </c>
      <c r="AG867" s="24">
        <v>0.56999999999999995</v>
      </c>
      <c r="AH867" s="24">
        <v>0.56999999999999995</v>
      </c>
      <c r="AI867" s="24">
        <v>0.56999999999999995</v>
      </c>
      <c r="AJ867" s="24">
        <v>0.56999999999999995</v>
      </c>
      <c r="AK867" s="24">
        <v>0.56999999999999995</v>
      </c>
      <c r="AL867" s="24">
        <v>0.56999999999999995</v>
      </c>
      <c r="AM867" s="24">
        <v>0.56999999999999995</v>
      </c>
      <c r="AN867" s="24">
        <v>0.56999999999999995</v>
      </c>
      <c r="AP867" s="14"/>
      <c r="AQ867" s="14"/>
      <c r="AR867" s="12" t="s">
        <v>31</v>
      </c>
      <c r="AS867" s="12">
        <f t="shared" si="1405"/>
        <v>0</v>
      </c>
      <c r="AT867" s="12">
        <f t="shared" si="1406"/>
        <v>3.99</v>
      </c>
      <c r="AU867" s="12">
        <f t="shared" si="1406"/>
        <v>2.85</v>
      </c>
      <c r="AV867" s="12">
        <f t="shared" si="1406"/>
        <v>0</v>
      </c>
      <c r="AW867" s="12">
        <f t="shared" si="1406"/>
        <v>0</v>
      </c>
      <c r="AX867" s="12">
        <f t="shared" si="1406"/>
        <v>0</v>
      </c>
      <c r="AY867" s="12">
        <f t="shared" si="1406"/>
        <v>0</v>
      </c>
      <c r="AZ867" s="12">
        <f t="shared" si="1406"/>
        <v>0</v>
      </c>
      <c r="BA867" s="12">
        <f t="shared" si="1406"/>
        <v>0</v>
      </c>
      <c r="BB867" s="12">
        <f t="shared" si="1406"/>
        <v>0</v>
      </c>
      <c r="BC867" s="12">
        <f t="shared" si="1406"/>
        <v>0</v>
      </c>
      <c r="BD867" s="12">
        <f t="shared" si="1406"/>
        <v>1.71</v>
      </c>
      <c r="BE867" s="12">
        <f t="shared" si="1406"/>
        <v>0</v>
      </c>
      <c r="BF867" s="12">
        <f t="shared" si="1406"/>
        <v>0</v>
      </c>
      <c r="BG867" s="12">
        <f t="shared" si="1406"/>
        <v>0</v>
      </c>
      <c r="BH867" s="12">
        <f t="shared" si="1406"/>
        <v>0</v>
      </c>
      <c r="BI867" s="12">
        <f t="shared" si="1406"/>
        <v>0</v>
      </c>
      <c r="BJ867" s="12">
        <f t="shared" si="1407"/>
        <v>8.5500000000000007</v>
      </c>
    </row>
    <row r="868" spans="1:62" ht="15.75">
      <c r="A868" s="16"/>
      <c r="B868" s="16"/>
      <c r="C868" s="12" t="s">
        <v>32</v>
      </c>
      <c r="D868" s="12"/>
      <c r="E868" s="12"/>
      <c r="F868" s="12"/>
      <c r="G868" s="12">
        <v>4</v>
      </c>
      <c r="H868" s="12"/>
      <c r="I868" s="12"/>
      <c r="J868" s="12"/>
      <c r="K868" s="12">
        <v>3</v>
      </c>
      <c r="L868" s="12">
        <v>2</v>
      </c>
      <c r="M868" s="12"/>
      <c r="N868" s="12"/>
      <c r="O868" s="12">
        <v>5</v>
      </c>
      <c r="P868" s="12">
        <v>2</v>
      </c>
      <c r="Q868" s="12"/>
      <c r="R868" s="12"/>
      <c r="S868" s="12"/>
      <c r="T868" s="12"/>
      <c r="U868" s="12">
        <f t="shared" si="1404"/>
        <v>16</v>
      </c>
      <c r="W868" s="23" t="s">
        <v>32</v>
      </c>
      <c r="X868" s="24">
        <v>0.4</v>
      </c>
      <c r="Y868" s="24">
        <v>0.4</v>
      </c>
      <c r="Z868" s="24">
        <v>0.4</v>
      </c>
      <c r="AA868" s="24">
        <v>0.4</v>
      </c>
      <c r="AB868" s="24">
        <v>0.4</v>
      </c>
      <c r="AC868" s="24">
        <v>0.4</v>
      </c>
      <c r="AD868" s="24">
        <v>0.4</v>
      </c>
      <c r="AE868" s="24">
        <v>0.4</v>
      </c>
      <c r="AF868" s="24">
        <v>0.4</v>
      </c>
      <c r="AG868" s="24">
        <v>0.4</v>
      </c>
      <c r="AH868" s="24">
        <v>0.4</v>
      </c>
      <c r="AI868" s="24">
        <v>0.4</v>
      </c>
      <c r="AJ868" s="24">
        <v>0.4</v>
      </c>
      <c r="AK868" s="24">
        <v>0.4</v>
      </c>
      <c r="AL868" s="24">
        <v>0.4</v>
      </c>
      <c r="AM868" s="24">
        <v>0.4</v>
      </c>
      <c r="AN868" s="24">
        <v>0.4</v>
      </c>
      <c r="AP868" s="16"/>
      <c r="AQ868" s="16"/>
      <c r="AR868" s="12" t="s">
        <v>32</v>
      </c>
      <c r="AS868" s="12">
        <f t="shared" si="1405"/>
        <v>0</v>
      </c>
      <c r="AT868" s="12">
        <f t="shared" si="1406"/>
        <v>2</v>
      </c>
      <c r="AU868" s="12">
        <f t="shared" si="1406"/>
        <v>1.6</v>
      </c>
      <c r="AV868" s="12">
        <f t="shared" si="1406"/>
        <v>0</v>
      </c>
      <c r="AW868" s="12">
        <f t="shared" si="1406"/>
        <v>0</v>
      </c>
      <c r="AX868" s="12">
        <f t="shared" si="1406"/>
        <v>0</v>
      </c>
      <c r="AY868" s="12">
        <f t="shared" si="1406"/>
        <v>0</v>
      </c>
      <c r="AZ868" s="12">
        <f t="shared" si="1406"/>
        <v>0</v>
      </c>
      <c r="BA868" s="12">
        <f t="shared" si="1406"/>
        <v>0</v>
      </c>
      <c r="BB868" s="12">
        <f t="shared" si="1406"/>
        <v>0</v>
      </c>
      <c r="BC868" s="12">
        <f t="shared" si="1406"/>
        <v>1.2</v>
      </c>
      <c r="BD868" s="12">
        <f t="shared" si="1406"/>
        <v>0</v>
      </c>
      <c r="BE868" s="12">
        <f t="shared" si="1406"/>
        <v>0</v>
      </c>
      <c r="BF868" s="12">
        <f t="shared" si="1406"/>
        <v>0</v>
      </c>
      <c r="BG868" s="12">
        <f t="shared" si="1406"/>
        <v>0</v>
      </c>
      <c r="BH868" s="12">
        <f t="shared" si="1406"/>
        <v>0</v>
      </c>
      <c r="BI868" s="12">
        <f t="shared" si="1406"/>
        <v>0</v>
      </c>
      <c r="BJ868" s="12">
        <f t="shared" si="1407"/>
        <v>4.8</v>
      </c>
    </row>
    <row r="869" spans="1:62">
      <c r="A869" s="17"/>
      <c r="B869" s="18"/>
      <c r="C869" s="19" t="s">
        <v>33</v>
      </c>
      <c r="D869" s="19">
        <f>SUM(D860:D868)</f>
        <v>0</v>
      </c>
      <c r="E869" s="19">
        <f>SUM(E860:E868)</f>
        <v>40</v>
      </c>
      <c r="F869" s="19">
        <f t="shared" ref="F869:U869" si="1408">SUM(F860:F868)</f>
        <v>25</v>
      </c>
      <c r="G869" s="19">
        <f t="shared" si="1408"/>
        <v>41</v>
      </c>
      <c r="H869" s="19">
        <f t="shared" si="1408"/>
        <v>62</v>
      </c>
      <c r="I869" s="19">
        <f t="shared" si="1408"/>
        <v>59</v>
      </c>
      <c r="J869" s="19">
        <f t="shared" si="1408"/>
        <v>30</v>
      </c>
      <c r="K869" s="19">
        <f t="shared" si="1408"/>
        <v>47</v>
      </c>
      <c r="L869" s="19">
        <f t="shared" si="1408"/>
        <v>16</v>
      </c>
      <c r="M869" s="19">
        <f t="shared" si="1408"/>
        <v>23</v>
      </c>
      <c r="N869" s="19">
        <f t="shared" si="1408"/>
        <v>17</v>
      </c>
      <c r="O869" s="19">
        <f t="shared" si="1408"/>
        <v>26</v>
      </c>
      <c r="P869" s="19">
        <f t="shared" si="1408"/>
        <v>25</v>
      </c>
      <c r="Q869" s="19">
        <f t="shared" si="1408"/>
        <v>21</v>
      </c>
      <c r="R869" s="19">
        <f t="shared" si="1408"/>
        <v>0</v>
      </c>
      <c r="S869" s="19">
        <f t="shared" si="1408"/>
        <v>0</v>
      </c>
      <c r="T869" s="19">
        <f t="shared" si="1408"/>
        <v>0</v>
      </c>
      <c r="U869" s="19">
        <f t="shared" si="1408"/>
        <v>432</v>
      </c>
      <c r="AP869" s="17"/>
      <c r="AQ869" s="18"/>
      <c r="AR869" s="19" t="s">
        <v>33</v>
      </c>
      <c r="AS869" s="19">
        <f>SUM(AS860:AS868)</f>
        <v>0</v>
      </c>
      <c r="AT869" s="19">
        <f>SUM(AT860:AT868)</f>
        <v>15.73</v>
      </c>
      <c r="AU869" s="19">
        <f t="shared" ref="AU869:BJ869" si="1409">SUM(AU860:AU868)</f>
        <v>9.9949999999999992</v>
      </c>
      <c r="AV869" s="19">
        <f t="shared" si="1409"/>
        <v>16.13</v>
      </c>
      <c r="AW869" s="19">
        <f t="shared" si="1409"/>
        <v>25.97</v>
      </c>
      <c r="AX869" s="19">
        <f t="shared" si="1409"/>
        <v>25.4</v>
      </c>
      <c r="AY869" s="19">
        <f t="shared" si="1409"/>
        <v>12.965</v>
      </c>
      <c r="AZ869" s="19">
        <f t="shared" si="1409"/>
        <v>17.195</v>
      </c>
      <c r="BA869" s="19">
        <f t="shared" si="1409"/>
        <v>5.82</v>
      </c>
      <c r="BB869" s="19">
        <f t="shared" si="1409"/>
        <v>9.3350000000000009</v>
      </c>
      <c r="BC869" s="19">
        <f t="shared" si="1409"/>
        <v>5.15</v>
      </c>
      <c r="BD869" s="19">
        <f t="shared" si="1409"/>
        <v>9.7799999999999994</v>
      </c>
      <c r="BE869" s="19">
        <f t="shared" si="1409"/>
        <v>8.74</v>
      </c>
      <c r="BF869" s="19">
        <f t="shared" si="1409"/>
        <v>8.3699999999999992</v>
      </c>
      <c r="BG869" s="19">
        <f t="shared" si="1409"/>
        <v>0</v>
      </c>
      <c r="BH869" s="19">
        <f t="shared" si="1409"/>
        <v>0</v>
      </c>
      <c r="BI869" s="19">
        <f t="shared" si="1409"/>
        <v>0</v>
      </c>
      <c r="BJ869" s="19">
        <f t="shared" si="1409"/>
        <v>170.58</v>
      </c>
    </row>
    <row r="872" spans="1:62" ht="106.5">
      <c r="A872" s="8" t="s">
        <v>2</v>
      </c>
      <c r="B872" s="8" t="s">
        <v>3</v>
      </c>
      <c r="C872" s="8" t="s">
        <v>4</v>
      </c>
      <c r="D872" s="9" t="str">
        <f t="shared" ref="D872:U872" si="1410">D5</f>
        <v>ANGGREK</v>
      </c>
      <c r="E872" s="9" t="str">
        <f t="shared" si="1410"/>
        <v>BOUGENVIL</v>
      </c>
      <c r="F872" s="9" t="str">
        <f t="shared" si="1410"/>
        <v>CAMELIA</v>
      </c>
      <c r="G872" s="9" t="str">
        <f t="shared" si="1410"/>
        <v>DEWANDARU</v>
      </c>
      <c r="H872" s="9" t="str">
        <f t="shared" si="1410"/>
        <v>EDELWEIS</v>
      </c>
      <c r="I872" s="9" t="str">
        <f t="shared" si="1410"/>
        <v>FLAMBOYAN</v>
      </c>
      <c r="J872" s="9" t="str">
        <f t="shared" si="1410"/>
        <v>GERANIUM</v>
      </c>
      <c r="K872" s="9" t="str">
        <f t="shared" si="1410"/>
        <v>HELIKONIA</v>
      </c>
      <c r="L872" s="9" t="str">
        <f t="shared" si="1410"/>
        <v>IVY</v>
      </c>
      <c r="M872" s="9" t="str">
        <f t="shared" si="1410"/>
        <v>KANA</v>
      </c>
      <c r="N872" s="9" t="str">
        <f t="shared" si="1410"/>
        <v>IGD</v>
      </c>
      <c r="O872" s="9" t="str">
        <f t="shared" si="1410"/>
        <v>HCU</v>
      </c>
      <c r="P872" s="9" t="str">
        <f t="shared" si="1410"/>
        <v>PENUNJANG</v>
      </c>
      <c r="Q872" s="9" t="str">
        <f t="shared" si="1410"/>
        <v>PELAYANAN</v>
      </c>
      <c r="R872" s="9" t="str">
        <f t="shared" si="1410"/>
        <v>ADMIN</v>
      </c>
      <c r="S872" s="9" t="str">
        <f t="shared" si="1410"/>
        <v>ASRAMA</v>
      </c>
      <c r="T872" s="9" t="str">
        <f t="shared" si="1410"/>
        <v>MASJID</v>
      </c>
      <c r="U872" s="9" t="str">
        <f t="shared" si="1410"/>
        <v>JUMLAH</v>
      </c>
      <c r="W872" s="21"/>
      <c r="X872" s="22" t="str">
        <f>X5</f>
        <v>ANGGREK</v>
      </c>
      <c r="Y872" s="22" t="str">
        <f>Y5</f>
        <v>BOUGENVIL</v>
      </c>
      <c r="Z872" s="22" t="str">
        <f t="shared" ref="Z872:AN872" si="1411">Z5</f>
        <v>CAMELIA</v>
      </c>
      <c r="AA872" s="22" t="str">
        <f t="shared" si="1411"/>
        <v>DEWANDARU</v>
      </c>
      <c r="AB872" s="22" t="str">
        <f t="shared" si="1411"/>
        <v>EDELWEIS</v>
      </c>
      <c r="AC872" s="22" t="str">
        <f t="shared" si="1411"/>
        <v>FLAMBOYAN</v>
      </c>
      <c r="AD872" s="22" t="str">
        <f t="shared" si="1411"/>
        <v>GERANIUM</v>
      </c>
      <c r="AE872" s="22" t="str">
        <f t="shared" si="1411"/>
        <v>HELIKONIA</v>
      </c>
      <c r="AF872" s="22" t="str">
        <f t="shared" si="1411"/>
        <v>IVY</v>
      </c>
      <c r="AG872" s="22" t="str">
        <f t="shared" si="1411"/>
        <v>KANA</v>
      </c>
      <c r="AH872" s="22" t="str">
        <f t="shared" si="1411"/>
        <v>IGD</v>
      </c>
      <c r="AI872" s="22" t="str">
        <f t="shared" si="1411"/>
        <v>HCU</v>
      </c>
      <c r="AJ872" s="22" t="str">
        <f t="shared" si="1411"/>
        <v>PENUNJANG</v>
      </c>
      <c r="AK872" s="22" t="str">
        <f t="shared" si="1411"/>
        <v>PELAYANAN</v>
      </c>
      <c r="AL872" s="22" t="str">
        <f t="shared" si="1411"/>
        <v>ADMIN</v>
      </c>
      <c r="AM872" s="22" t="str">
        <f t="shared" si="1411"/>
        <v>ASRAMA</v>
      </c>
      <c r="AN872" s="22" t="str">
        <f t="shared" si="1411"/>
        <v>MASJID</v>
      </c>
      <c r="AP872" s="8" t="s">
        <v>2</v>
      </c>
      <c r="AQ872" s="8" t="s">
        <v>3</v>
      </c>
      <c r="AR872" s="8" t="s">
        <v>4</v>
      </c>
      <c r="AS872" s="9" t="str">
        <f>AS5</f>
        <v>ANGGREK</v>
      </c>
      <c r="AT872" s="9" t="str">
        <f>AT5</f>
        <v>BOUGENVIL</v>
      </c>
      <c r="AU872" s="9" t="str">
        <f t="shared" ref="AU872:BJ872" si="1412">AU5</f>
        <v>CAMELIA II</v>
      </c>
      <c r="AV872" s="9" t="str">
        <f t="shared" si="1412"/>
        <v>DEWANDARU</v>
      </c>
      <c r="AW872" s="9" t="str">
        <f t="shared" si="1412"/>
        <v>EDELWEIS</v>
      </c>
      <c r="AX872" s="9" t="str">
        <f t="shared" si="1412"/>
        <v>FLAMBOYAN</v>
      </c>
      <c r="AY872" s="9" t="str">
        <f t="shared" si="1412"/>
        <v>GERANIUM</v>
      </c>
      <c r="AZ872" s="9" t="str">
        <f t="shared" si="1412"/>
        <v>HELIKONIA</v>
      </c>
      <c r="BA872" s="9" t="str">
        <f t="shared" si="1412"/>
        <v>IVY</v>
      </c>
      <c r="BB872" s="9" t="str">
        <f t="shared" si="1412"/>
        <v>KANA</v>
      </c>
      <c r="BC872" s="9" t="str">
        <f t="shared" si="1412"/>
        <v>IGD</v>
      </c>
      <c r="BD872" s="9" t="str">
        <f t="shared" si="1412"/>
        <v>HCU</v>
      </c>
      <c r="BE872" s="9" t="str">
        <f t="shared" si="1412"/>
        <v>PENUNJANG</v>
      </c>
      <c r="BF872" s="9" t="str">
        <f t="shared" si="1412"/>
        <v>PELAYANAN</v>
      </c>
      <c r="BG872" s="9" t="str">
        <f t="shared" si="1412"/>
        <v>ADMIN</v>
      </c>
      <c r="BH872" s="9" t="str">
        <f t="shared" si="1412"/>
        <v>ASRAMA</v>
      </c>
      <c r="BI872" s="9" t="str">
        <f t="shared" si="1412"/>
        <v>MASJID</v>
      </c>
      <c r="BJ872" s="9" t="str">
        <f t="shared" si="1412"/>
        <v>JUMLAH</v>
      </c>
    </row>
    <row r="873" spans="1:62" ht="15.75">
      <c r="A873" s="10">
        <f>A860+1</f>
        <v>8</v>
      </c>
      <c r="B873" s="11" t="s">
        <v>23</v>
      </c>
      <c r="C873" s="12" t="s">
        <v>24</v>
      </c>
      <c r="D873" s="12"/>
      <c r="E873" s="12"/>
      <c r="F873" s="12"/>
      <c r="G873" s="12">
        <v>12</v>
      </c>
      <c r="H873" s="12">
        <v>16</v>
      </c>
      <c r="I873" s="12">
        <v>27</v>
      </c>
      <c r="J873" s="12">
        <v>11</v>
      </c>
      <c r="K873" s="12">
        <v>16</v>
      </c>
      <c r="L873" s="12">
        <v>8</v>
      </c>
      <c r="M873" s="12">
        <v>5</v>
      </c>
      <c r="N873" s="12"/>
      <c r="O873" s="12">
        <v>8</v>
      </c>
      <c r="P873" s="12">
        <v>11</v>
      </c>
      <c r="Q873" s="12">
        <v>8</v>
      </c>
      <c r="R873" s="12"/>
      <c r="S873" s="12"/>
      <c r="T873" s="12"/>
      <c r="U873" s="12">
        <f>SUM(E873:T873)</f>
        <v>122</v>
      </c>
      <c r="W873" s="23" t="s">
        <v>24</v>
      </c>
      <c r="X873" s="24">
        <v>0.26500000000000001</v>
      </c>
      <c r="Y873" s="24">
        <v>0.26500000000000001</v>
      </c>
      <c r="Z873" s="24">
        <v>0.26500000000000001</v>
      </c>
      <c r="AA873" s="24">
        <v>0.26500000000000001</v>
      </c>
      <c r="AB873" s="24">
        <v>0.26500000000000001</v>
      </c>
      <c r="AC873" s="24">
        <v>0.26500000000000001</v>
      </c>
      <c r="AD873" s="24">
        <v>0.26500000000000001</v>
      </c>
      <c r="AE873" s="24">
        <v>0.26500000000000001</v>
      </c>
      <c r="AF873" s="24">
        <v>0.26500000000000001</v>
      </c>
      <c r="AG873" s="24">
        <v>0.26500000000000001</v>
      </c>
      <c r="AH873" s="24">
        <v>0.26500000000000001</v>
      </c>
      <c r="AI873" s="24">
        <v>0.26500000000000001</v>
      </c>
      <c r="AJ873" s="24">
        <v>0.26500000000000001</v>
      </c>
      <c r="AK873" s="24">
        <v>0.26500000000000001</v>
      </c>
      <c r="AL873" s="24">
        <v>0.26500000000000001</v>
      </c>
      <c r="AM873" s="24">
        <v>0.26500000000000001</v>
      </c>
      <c r="AN873" s="24">
        <v>0.26500000000000001</v>
      </c>
      <c r="AP873" s="10">
        <f>AP860+1</f>
        <v>8</v>
      </c>
      <c r="AQ873" s="11" t="s">
        <v>34</v>
      </c>
      <c r="AR873" s="12" t="s">
        <v>24</v>
      </c>
      <c r="AS873" s="12">
        <f>X873*D873</f>
        <v>0</v>
      </c>
      <c r="AT873" s="12">
        <f t="shared" ref="AT873:BI873" si="1413">Y873*E873</f>
        <v>0</v>
      </c>
      <c r="AU873" s="12">
        <f t="shared" si="1413"/>
        <v>0</v>
      </c>
      <c r="AV873" s="12">
        <f t="shared" si="1413"/>
        <v>3.18</v>
      </c>
      <c r="AW873" s="12">
        <f t="shared" si="1413"/>
        <v>4.24</v>
      </c>
      <c r="AX873" s="12">
        <f t="shared" si="1413"/>
        <v>7.1550000000000002</v>
      </c>
      <c r="AY873" s="12">
        <f t="shared" si="1413"/>
        <v>2.915</v>
      </c>
      <c r="AZ873" s="12">
        <f t="shared" si="1413"/>
        <v>4.24</v>
      </c>
      <c r="BA873" s="12">
        <f t="shared" si="1413"/>
        <v>2.12</v>
      </c>
      <c r="BB873" s="12">
        <f t="shared" si="1413"/>
        <v>1.325</v>
      </c>
      <c r="BC873" s="12">
        <f t="shared" si="1413"/>
        <v>0</v>
      </c>
      <c r="BD873" s="12">
        <f t="shared" si="1413"/>
        <v>2.12</v>
      </c>
      <c r="BE873" s="12">
        <f t="shared" si="1413"/>
        <v>2.915</v>
      </c>
      <c r="BF873" s="12">
        <f t="shared" si="1413"/>
        <v>2.12</v>
      </c>
      <c r="BG873" s="12">
        <f t="shared" si="1413"/>
        <v>0</v>
      </c>
      <c r="BH873" s="12">
        <f t="shared" si="1413"/>
        <v>0</v>
      </c>
      <c r="BI873" s="12">
        <f t="shared" si="1413"/>
        <v>0</v>
      </c>
      <c r="BJ873" s="12">
        <f>SUM(AT873:BI873)</f>
        <v>32.33</v>
      </c>
    </row>
    <row r="874" spans="1:62" ht="15.75">
      <c r="A874" s="14"/>
      <c r="B874" s="15">
        <f>B861+1</f>
        <v>44628</v>
      </c>
      <c r="C874" s="12" t="s">
        <v>25</v>
      </c>
      <c r="D874" s="12"/>
      <c r="E874" s="12"/>
      <c r="F874" s="12"/>
      <c r="G874" s="12">
        <v>12</v>
      </c>
      <c r="H874" s="12">
        <v>15</v>
      </c>
      <c r="I874" s="12">
        <v>27</v>
      </c>
      <c r="J874" s="12">
        <v>12</v>
      </c>
      <c r="K874" s="12">
        <v>16</v>
      </c>
      <c r="L874" s="12">
        <v>9</v>
      </c>
      <c r="M874" s="12">
        <v>6</v>
      </c>
      <c r="N874" s="12"/>
      <c r="O874" s="12">
        <v>2</v>
      </c>
      <c r="P874" s="12">
        <v>4</v>
      </c>
      <c r="Q874" s="12">
        <v>2</v>
      </c>
      <c r="R874" s="12"/>
      <c r="S874" s="12"/>
      <c r="T874" s="12"/>
      <c r="U874" s="12">
        <f t="shared" ref="U874:U881" si="1414">SUM(E874:T874)</f>
        <v>105</v>
      </c>
      <c r="W874" s="23" t="s">
        <v>25</v>
      </c>
      <c r="X874" s="24">
        <v>0.22500000000000001</v>
      </c>
      <c r="Y874" s="24">
        <v>0.22500000000000001</v>
      </c>
      <c r="Z874" s="24">
        <v>0.22500000000000001</v>
      </c>
      <c r="AA874" s="24">
        <v>0.22500000000000001</v>
      </c>
      <c r="AB874" s="24">
        <v>0.22500000000000001</v>
      </c>
      <c r="AC874" s="24">
        <v>0.22500000000000001</v>
      </c>
      <c r="AD874" s="24">
        <v>0.22500000000000001</v>
      </c>
      <c r="AE874" s="24">
        <v>0.22500000000000001</v>
      </c>
      <c r="AF874" s="24">
        <v>0.22500000000000001</v>
      </c>
      <c r="AG874" s="24">
        <v>0.22500000000000001</v>
      </c>
      <c r="AH874" s="24">
        <v>0.22500000000000001</v>
      </c>
      <c r="AI874" s="24">
        <v>0.22500000000000001</v>
      </c>
      <c r="AJ874" s="24">
        <v>0.22500000000000001</v>
      </c>
      <c r="AK874" s="24">
        <v>0.22500000000000001</v>
      </c>
      <c r="AL874" s="24">
        <v>0.22500000000000001</v>
      </c>
      <c r="AM874" s="24">
        <v>0.22500000000000001</v>
      </c>
      <c r="AN874" s="24">
        <v>0.22500000000000001</v>
      </c>
      <c r="AP874" s="14"/>
      <c r="AQ874" s="15">
        <f>AQ861+1</f>
        <v>44263</v>
      </c>
      <c r="AR874" s="12" t="s">
        <v>25</v>
      </c>
      <c r="AS874" s="12">
        <f t="shared" ref="AS874:AS881" si="1415">X874*D873</f>
        <v>0</v>
      </c>
      <c r="AT874" s="12">
        <f t="shared" ref="AT874:BI881" si="1416">Y874*E873</f>
        <v>0</v>
      </c>
      <c r="AU874" s="12">
        <f t="shared" si="1416"/>
        <v>0</v>
      </c>
      <c r="AV874" s="12">
        <f t="shared" si="1416"/>
        <v>2.7</v>
      </c>
      <c r="AW874" s="12">
        <f t="shared" si="1416"/>
        <v>3.6</v>
      </c>
      <c r="AX874" s="12">
        <f t="shared" si="1416"/>
        <v>6.0750000000000002</v>
      </c>
      <c r="AY874" s="12">
        <f t="shared" si="1416"/>
        <v>2.4750000000000001</v>
      </c>
      <c r="AZ874" s="12">
        <f t="shared" si="1416"/>
        <v>3.6</v>
      </c>
      <c r="BA874" s="12">
        <f t="shared" si="1416"/>
        <v>1.8</v>
      </c>
      <c r="BB874" s="12">
        <f t="shared" si="1416"/>
        <v>1.125</v>
      </c>
      <c r="BC874" s="12">
        <f t="shared" si="1416"/>
        <v>0</v>
      </c>
      <c r="BD874" s="12">
        <f t="shared" si="1416"/>
        <v>1.8</v>
      </c>
      <c r="BE874" s="12">
        <f t="shared" si="1416"/>
        <v>2.4750000000000001</v>
      </c>
      <c r="BF874" s="12">
        <f t="shared" si="1416"/>
        <v>1.8</v>
      </c>
      <c r="BG874" s="12">
        <f t="shared" si="1416"/>
        <v>0</v>
      </c>
      <c r="BH874" s="12">
        <f t="shared" si="1416"/>
        <v>0</v>
      </c>
      <c r="BI874" s="12">
        <f t="shared" si="1416"/>
        <v>0</v>
      </c>
      <c r="BJ874" s="12">
        <f t="shared" ref="BJ874:BJ881" si="1417">SUM(AT874:BI874)</f>
        <v>27.45</v>
      </c>
    </row>
    <row r="875" spans="1:62" ht="15.75">
      <c r="A875" s="14"/>
      <c r="B875" s="14"/>
      <c r="C875" s="12" t="s">
        <v>26</v>
      </c>
      <c r="D875" s="12"/>
      <c r="E875" s="12"/>
      <c r="F875" s="12"/>
      <c r="G875" s="12">
        <v>5</v>
      </c>
      <c r="H875" s="12">
        <v>4</v>
      </c>
      <c r="I875" s="12">
        <v>7</v>
      </c>
      <c r="J875" s="12">
        <v>4</v>
      </c>
      <c r="K875" s="12">
        <v>6</v>
      </c>
      <c r="L875" s="12">
        <v>4</v>
      </c>
      <c r="M875" s="12">
        <v>2</v>
      </c>
      <c r="N875" s="12">
        <v>2</v>
      </c>
      <c r="O875" s="12">
        <v>2</v>
      </c>
      <c r="P875" s="12">
        <v>6</v>
      </c>
      <c r="Q875" s="12"/>
      <c r="R875" s="12"/>
      <c r="S875" s="12"/>
      <c r="T875" s="12"/>
      <c r="U875" s="12">
        <f t="shared" si="1414"/>
        <v>42</v>
      </c>
      <c r="W875" s="23" t="s">
        <v>26</v>
      </c>
      <c r="X875" s="24">
        <v>0.35</v>
      </c>
      <c r="Y875" s="24">
        <v>0.35</v>
      </c>
      <c r="Z875" s="24">
        <v>0.35</v>
      </c>
      <c r="AA875" s="24">
        <v>0.35</v>
      </c>
      <c r="AB875" s="24">
        <v>0.35</v>
      </c>
      <c r="AC875" s="24">
        <v>0.35</v>
      </c>
      <c r="AD875" s="24">
        <v>0.35</v>
      </c>
      <c r="AE875" s="24">
        <v>0.35</v>
      </c>
      <c r="AF875" s="24">
        <v>0.35</v>
      </c>
      <c r="AG875" s="24">
        <v>0.35</v>
      </c>
      <c r="AH875" s="24">
        <v>0.35</v>
      </c>
      <c r="AI875" s="24">
        <v>0.35</v>
      </c>
      <c r="AJ875" s="24">
        <v>0.35</v>
      </c>
      <c r="AK875" s="24">
        <v>0.35</v>
      </c>
      <c r="AL875" s="24">
        <v>0.35</v>
      </c>
      <c r="AM875" s="24">
        <v>0.35</v>
      </c>
      <c r="AN875" s="24">
        <v>0.35</v>
      </c>
      <c r="AP875" s="14"/>
      <c r="AQ875" s="14"/>
      <c r="AR875" s="12" t="s">
        <v>26</v>
      </c>
      <c r="AS875" s="12">
        <f t="shared" si="1415"/>
        <v>0</v>
      </c>
      <c r="AT875" s="12">
        <f t="shared" si="1416"/>
        <v>0</v>
      </c>
      <c r="AU875" s="12">
        <f t="shared" si="1416"/>
        <v>0</v>
      </c>
      <c r="AV875" s="12">
        <f t="shared" si="1416"/>
        <v>4.2</v>
      </c>
      <c r="AW875" s="12">
        <f t="shared" si="1416"/>
        <v>5.25</v>
      </c>
      <c r="AX875" s="12">
        <f t="shared" si="1416"/>
        <v>9.4499999999999993</v>
      </c>
      <c r="AY875" s="12">
        <f t="shared" si="1416"/>
        <v>4.2</v>
      </c>
      <c r="AZ875" s="12">
        <f t="shared" si="1416"/>
        <v>5.6</v>
      </c>
      <c r="BA875" s="12">
        <f t="shared" si="1416"/>
        <v>3.15</v>
      </c>
      <c r="BB875" s="12">
        <f t="shared" si="1416"/>
        <v>2.1</v>
      </c>
      <c r="BC875" s="12">
        <f t="shared" si="1416"/>
        <v>0</v>
      </c>
      <c r="BD875" s="12">
        <f t="shared" si="1416"/>
        <v>0.7</v>
      </c>
      <c r="BE875" s="12">
        <f t="shared" si="1416"/>
        <v>1.4</v>
      </c>
      <c r="BF875" s="12">
        <f t="shared" si="1416"/>
        <v>0.7</v>
      </c>
      <c r="BG875" s="12">
        <f t="shared" si="1416"/>
        <v>0</v>
      </c>
      <c r="BH875" s="12">
        <f t="shared" si="1416"/>
        <v>0</v>
      </c>
      <c r="BI875" s="12">
        <f t="shared" si="1416"/>
        <v>0</v>
      </c>
      <c r="BJ875" s="12">
        <f t="shared" si="1417"/>
        <v>36.75</v>
      </c>
    </row>
    <row r="876" spans="1:62" ht="15.75">
      <c r="A876" s="14"/>
      <c r="B876" s="14"/>
      <c r="C876" s="12" t="s">
        <v>27</v>
      </c>
      <c r="D876" s="12"/>
      <c r="E876" s="12">
        <v>7</v>
      </c>
      <c r="F876" s="12">
        <v>5</v>
      </c>
      <c r="G876" s="12">
        <v>8</v>
      </c>
      <c r="H876" s="12">
        <v>9</v>
      </c>
      <c r="I876" s="12">
        <v>4</v>
      </c>
      <c r="J876" s="12">
        <v>7</v>
      </c>
      <c r="K876" s="12">
        <v>18</v>
      </c>
      <c r="L876" s="12">
        <v>3</v>
      </c>
      <c r="M876" s="12">
        <v>4</v>
      </c>
      <c r="N876" s="12">
        <v>4</v>
      </c>
      <c r="O876" s="12">
        <v>2</v>
      </c>
      <c r="P876" s="12">
        <v>7</v>
      </c>
      <c r="Q876" s="12">
        <v>3</v>
      </c>
      <c r="R876" s="12"/>
      <c r="S876" s="12"/>
      <c r="T876" s="12"/>
      <c r="U876" s="12">
        <f t="shared" si="1414"/>
        <v>81</v>
      </c>
      <c r="W876" s="23" t="s">
        <v>27</v>
      </c>
      <c r="X876" s="24">
        <v>0.43</v>
      </c>
      <c r="Y876" s="24">
        <v>0.43</v>
      </c>
      <c r="Z876" s="24">
        <v>0.43</v>
      </c>
      <c r="AA876" s="24">
        <v>0.43</v>
      </c>
      <c r="AB876" s="24">
        <v>0.43</v>
      </c>
      <c r="AC876" s="24">
        <v>0.43</v>
      </c>
      <c r="AD876" s="24">
        <v>0.43</v>
      </c>
      <c r="AE876" s="24">
        <v>0.43</v>
      </c>
      <c r="AF876" s="24">
        <v>0.43</v>
      </c>
      <c r="AG876" s="24">
        <v>0.43</v>
      </c>
      <c r="AH876" s="24">
        <v>0.43</v>
      </c>
      <c r="AI876" s="24">
        <v>0.43</v>
      </c>
      <c r="AJ876" s="24">
        <v>0.43</v>
      </c>
      <c r="AK876" s="24">
        <v>0.43</v>
      </c>
      <c r="AL876" s="24">
        <v>0.43</v>
      </c>
      <c r="AM876" s="24">
        <v>0.43</v>
      </c>
      <c r="AN876" s="24">
        <v>0.43</v>
      </c>
      <c r="AP876" s="14"/>
      <c r="AQ876" s="14"/>
      <c r="AR876" s="12" t="s">
        <v>27</v>
      </c>
      <c r="AS876" s="12">
        <f t="shared" si="1415"/>
        <v>0</v>
      </c>
      <c r="AT876" s="12">
        <f t="shared" si="1416"/>
        <v>0</v>
      </c>
      <c r="AU876" s="12">
        <f t="shared" si="1416"/>
        <v>0</v>
      </c>
      <c r="AV876" s="12">
        <f t="shared" si="1416"/>
        <v>2.15</v>
      </c>
      <c r="AW876" s="12">
        <f t="shared" si="1416"/>
        <v>1.72</v>
      </c>
      <c r="AX876" s="12">
        <f t="shared" si="1416"/>
        <v>3.01</v>
      </c>
      <c r="AY876" s="12">
        <f t="shared" si="1416"/>
        <v>1.72</v>
      </c>
      <c r="AZ876" s="12">
        <f t="shared" si="1416"/>
        <v>2.58</v>
      </c>
      <c r="BA876" s="12">
        <f t="shared" si="1416"/>
        <v>1.72</v>
      </c>
      <c r="BB876" s="12">
        <f t="shared" si="1416"/>
        <v>0.86</v>
      </c>
      <c r="BC876" s="12">
        <f t="shared" si="1416"/>
        <v>0.86</v>
      </c>
      <c r="BD876" s="12">
        <f t="shared" si="1416"/>
        <v>0.86</v>
      </c>
      <c r="BE876" s="12">
        <f t="shared" si="1416"/>
        <v>2.58</v>
      </c>
      <c r="BF876" s="12">
        <f t="shared" si="1416"/>
        <v>0</v>
      </c>
      <c r="BG876" s="12">
        <f t="shared" si="1416"/>
        <v>0</v>
      </c>
      <c r="BH876" s="12">
        <f t="shared" si="1416"/>
        <v>0</v>
      </c>
      <c r="BI876" s="12">
        <f t="shared" si="1416"/>
        <v>0</v>
      </c>
      <c r="BJ876" s="12">
        <f t="shared" si="1417"/>
        <v>18.059999999999999</v>
      </c>
    </row>
    <row r="877" spans="1:62" ht="15.75">
      <c r="A877" s="14"/>
      <c r="B877" s="14"/>
      <c r="C877" s="12" t="s">
        <v>28</v>
      </c>
      <c r="D877" s="12"/>
      <c r="E877" s="12">
        <v>11</v>
      </c>
      <c r="F877" s="12">
        <v>9</v>
      </c>
      <c r="G877" s="12">
        <v>4</v>
      </c>
      <c r="H877" s="12">
        <v>7</v>
      </c>
      <c r="I877" s="12">
        <v>2</v>
      </c>
      <c r="J877" s="12">
        <v>5</v>
      </c>
      <c r="K877" s="12">
        <v>15</v>
      </c>
      <c r="L877" s="12">
        <v>3</v>
      </c>
      <c r="M877" s="12">
        <v>2</v>
      </c>
      <c r="N877" s="12">
        <v>6</v>
      </c>
      <c r="O877" s="12">
        <v>3</v>
      </c>
      <c r="P877" s="12">
        <v>5</v>
      </c>
      <c r="Q877" s="12">
        <v>3</v>
      </c>
      <c r="R877" s="12"/>
      <c r="S877" s="12"/>
      <c r="T877" s="12"/>
      <c r="U877" s="12">
        <f t="shared" si="1414"/>
        <v>75</v>
      </c>
      <c r="W877" s="23" t="s">
        <v>28</v>
      </c>
      <c r="X877" s="24">
        <v>0.5</v>
      </c>
      <c r="Y877" s="24">
        <v>0.5</v>
      </c>
      <c r="Z877" s="24">
        <v>0.5</v>
      </c>
      <c r="AA877" s="24">
        <v>0.5</v>
      </c>
      <c r="AB877" s="24">
        <v>0.5</v>
      </c>
      <c r="AC877" s="24">
        <v>0.5</v>
      </c>
      <c r="AD877" s="24">
        <v>0.5</v>
      </c>
      <c r="AE877" s="24">
        <v>0.5</v>
      </c>
      <c r="AF877" s="24">
        <v>0.5</v>
      </c>
      <c r="AG877" s="24">
        <v>0.5</v>
      </c>
      <c r="AH877" s="24">
        <v>0.5</v>
      </c>
      <c r="AI877" s="24">
        <v>0.5</v>
      </c>
      <c r="AJ877" s="24">
        <v>0.5</v>
      </c>
      <c r="AK877" s="24">
        <v>0.5</v>
      </c>
      <c r="AL877" s="24">
        <v>0.5</v>
      </c>
      <c r="AM877" s="24">
        <v>0.5</v>
      </c>
      <c r="AN877" s="24">
        <v>0.5</v>
      </c>
      <c r="AP877" s="14"/>
      <c r="AQ877" s="14"/>
      <c r="AR877" s="12" t="s">
        <v>28</v>
      </c>
      <c r="AS877" s="12">
        <f t="shared" si="1415"/>
        <v>0</v>
      </c>
      <c r="AT877" s="12">
        <f t="shared" si="1416"/>
        <v>3.5</v>
      </c>
      <c r="AU877" s="12">
        <f t="shared" si="1416"/>
        <v>2.5</v>
      </c>
      <c r="AV877" s="12">
        <f t="shared" si="1416"/>
        <v>4</v>
      </c>
      <c r="AW877" s="12">
        <f t="shared" si="1416"/>
        <v>4.5</v>
      </c>
      <c r="AX877" s="12">
        <f t="shared" si="1416"/>
        <v>2</v>
      </c>
      <c r="AY877" s="12">
        <f t="shared" si="1416"/>
        <v>3.5</v>
      </c>
      <c r="AZ877" s="12">
        <f t="shared" si="1416"/>
        <v>9</v>
      </c>
      <c r="BA877" s="12">
        <f t="shared" si="1416"/>
        <v>1.5</v>
      </c>
      <c r="BB877" s="12">
        <f t="shared" si="1416"/>
        <v>2</v>
      </c>
      <c r="BC877" s="12">
        <f t="shared" si="1416"/>
        <v>2</v>
      </c>
      <c r="BD877" s="12">
        <f t="shared" si="1416"/>
        <v>1</v>
      </c>
      <c r="BE877" s="12">
        <f t="shared" si="1416"/>
        <v>3.5</v>
      </c>
      <c r="BF877" s="12">
        <f t="shared" si="1416"/>
        <v>1.5</v>
      </c>
      <c r="BG877" s="12">
        <f t="shared" si="1416"/>
        <v>0</v>
      </c>
      <c r="BH877" s="12">
        <f t="shared" si="1416"/>
        <v>0</v>
      </c>
      <c r="BI877" s="12">
        <f t="shared" si="1416"/>
        <v>0</v>
      </c>
      <c r="BJ877" s="12">
        <f t="shared" si="1417"/>
        <v>40.5</v>
      </c>
    </row>
    <row r="878" spans="1:62" ht="15.75">
      <c r="A878" s="14"/>
      <c r="B878" s="14"/>
      <c r="C878" s="12" t="s">
        <v>35</v>
      </c>
      <c r="D878" s="12"/>
      <c r="E878" s="12">
        <v>9</v>
      </c>
      <c r="F878" s="12">
        <v>7</v>
      </c>
      <c r="G878" s="12">
        <v>4</v>
      </c>
      <c r="H878" s="12">
        <v>6</v>
      </c>
      <c r="I878" s="12">
        <v>2</v>
      </c>
      <c r="J878" s="12">
        <v>4</v>
      </c>
      <c r="K878" s="12">
        <v>17</v>
      </c>
      <c r="L878" s="12">
        <v>2</v>
      </c>
      <c r="M878" s="12">
        <v>3</v>
      </c>
      <c r="N878" s="12">
        <v>3</v>
      </c>
      <c r="O878" s="12">
        <v>2</v>
      </c>
      <c r="P878" s="12">
        <v>5</v>
      </c>
      <c r="Q878" s="12">
        <v>2</v>
      </c>
      <c r="R878" s="12"/>
      <c r="S878" s="12"/>
      <c r="T878" s="12"/>
      <c r="U878" s="12">
        <f t="shared" si="1414"/>
        <v>66</v>
      </c>
      <c r="W878" s="23" t="s">
        <v>50</v>
      </c>
      <c r="X878" s="24">
        <v>8.5000000000000006E-2</v>
      </c>
      <c r="Y878" s="24">
        <v>8.5000000000000006E-2</v>
      </c>
      <c r="Z878" s="24">
        <v>8.5000000000000006E-2</v>
      </c>
      <c r="AA878" s="24">
        <v>8.5000000000000006E-2</v>
      </c>
      <c r="AB878" s="24">
        <v>8.5000000000000006E-2</v>
      </c>
      <c r="AC878" s="24">
        <v>8.5000000000000006E-2</v>
      </c>
      <c r="AD878" s="24">
        <v>8.5000000000000006E-2</v>
      </c>
      <c r="AE878" s="24">
        <v>8.5000000000000006E-2</v>
      </c>
      <c r="AF878" s="24">
        <v>8.5000000000000006E-2</v>
      </c>
      <c r="AG878" s="24">
        <v>8.5000000000000006E-2</v>
      </c>
      <c r="AH878" s="24">
        <v>8.5000000000000006E-2</v>
      </c>
      <c r="AI878" s="24">
        <v>8.5000000000000006E-2</v>
      </c>
      <c r="AJ878" s="24">
        <v>8.5000000000000006E-2</v>
      </c>
      <c r="AK878" s="24">
        <v>8.5000000000000006E-2</v>
      </c>
      <c r="AL878" s="24">
        <v>8.5000000000000006E-2</v>
      </c>
      <c r="AM878" s="24">
        <v>8.5000000000000006E-2</v>
      </c>
      <c r="AN878" s="24">
        <v>8.5000000000000006E-2</v>
      </c>
      <c r="AP878" s="14"/>
      <c r="AQ878" s="14"/>
      <c r="AR878" s="12" t="s">
        <v>35</v>
      </c>
      <c r="AS878" s="12">
        <f t="shared" si="1415"/>
        <v>0</v>
      </c>
      <c r="AT878" s="12">
        <f t="shared" si="1416"/>
        <v>0.93500000000000005</v>
      </c>
      <c r="AU878" s="12">
        <f t="shared" si="1416"/>
        <v>0.76500000000000001</v>
      </c>
      <c r="AV878" s="12">
        <f t="shared" si="1416"/>
        <v>0.34</v>
      </c>
      <c r="AW878" s="12">
        <f t="shared" si="1416"/>
        <v>0.59499999999999997</v>
      </c>
      <c r="AX878" s="12">
        <f t="shared" si="1416"/>
        <v>0.17</v>
      </c>
      <c r="AY878" s="12">
        <f t="shared" si="1416"/>
        <v>0.42499999999999999</v>
      </c>
      <c r="AZ878" s="12">
        <f t="shared" si="1416"/>
        <v>1.2749999999999999</v>
      </c>
      <c r="BA878" s="12">
        <f t="shared" si="1416"/>
        <v>0.255</v>
      </c>
      <c r="BB878" s="12">
        <f t="shared" si="1416"/>
        <v>0.17</v>
      </c>
      <c r="BC878" s="12">
        <f t="shared" si="1416"/>
        <v>0.51</v>
      </c>
      <c r="BD878" s="12">
        <f t="shared" si="1416"/>
        <v>0.255</v>
      </c>
      <c r="BE878" s="12">
        <f t="shared" si="1416"/>
        <v>0.42499999999999999</v>
      </c>
      <c r="BF878" s="12">
        <f t="shared" si="1416"/>
        <v>0.255</v>
      </c>
      <c r="BG878" s="12">
        <f t="shared" si="1416"/>
        <v>0</v>
      </c>
      <c r="BH878" s="12">
        <f t="shared" si="1416"/>
        <v>0</v>
      </c>
      <c r="BI878" s="12">
        <f t="shared" si="1416"/>
        <v>0</v>
      </c>
      <c r="BJ878" s="12">
        <f t="shared" si="1417"/>
        <v>6.375</v>
      </c>
    </row>
    <row r="879" spans="1:62" ht="15.75">
      <c r="A879" s="14"/>
      <c r="B879" s="14"/>
      <c r="C879" s="12" t="s">
        <v>36</v>
      </c>
      <c r="D879" s="12"/>
      <c r="E879" s="12">
        <v>8</v>
      </c>
      <c r="F879" s="12">
        <v>6</v>
      </c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>
        <f t="shared" si="1414"/>
        <v>14</v>
      </c>
      <c r="W879" s="23" t="s">
        <v>51</v>
      </c>
      <c r="X879" s="24">
        <v>0.59</v>
      </c>
      <c r="Y879" s="24">
        <v>0.59</v>
      </c>
      <c r="Z879" s="24">
        <v>0.59</v>
      </c>
      <c r="AA879" s="24">
        <v>0.59</v>
      </c>
      <c r="AB879" s="24">
        <v>0.59</v>
      </c>
      <c r="AC879" s="24">
        <v>0.59</v>
      </c>
      <c r="AD879" s="24">
        <v>0.59</v>
      </c>
      <c r="AE879" s="24">
        <v>0.59</v>
      </c>
      <c r="AF879" s="24">
        <v>0.59</v>
      </c>
      <c r="AG879" s="24">
        <v>0.59</v>
      </c>
      <c r="AH879" s="24">
        <v>0.59</v>
      </c>
      <c r="AI879" s="24">
        <v>0.59</v>
      </c>
      <c r="AJ879" s="24">
        <v>0.59</v>
      </c>
      <c r="AK879" s="24">
        <v>0.59</v>
      </c>
      <c r="AL879" s="24">
        <v>0.59</v>
      </c>
      <c r="AM879" s="24">
        <v>0.59</v>
      </c>
      <c r="AN879" s="24">
        <v>0.59</v>
      </c>
      <c r="AP879" s="14"/>
      <c r="AQ879" s="14"/>
      <c r="AR879" s="12" t="s">
        <v>36</v>
      </c>
      <c r="AS879" s="12">
        <f t="shared" si="1415"/>
        <v>0</v>
      </c>
      <c r="AT879" s="12">
        <f t="shared" si="1416"/>
        <v>5.31</v>
      </c>
      <c r="AU879" s="12">
        <f t="shared" si="1416"/>
        <v>4.13</v>
      </c>
      <c r="AV879" s="12">
        <f t="shared" si="1416"/>
        <v>2.36</v>
      </c>
      <c r="AW879" s="12">
        <f t="shared" si="1416"/>
        <v>3.54</v>
      </c>
      <c r="AX879" s="12">
        <f t="shared" si="1416"/>
        <v>1.18</v>
      </c>
      <c r="AY879" s="12">
        <f t="shared" si="1416"/>
        <v>2.36</v>
      </c>
      <c r="AZ879" s="12">
        <f t="shared" si="1416"/>
        <v>10.029999999999999</v>
      </c>
      <c r="BA879" s="12">
        <f t="shared" si="1416"/>
        <v>1.18</v>
      </c>
      <c r="BB879" s="12">
        <f t="shared" si="1416"/>
        <v>1.77</v>
      </c>
      <c r="BC879" s="12">
        <f t="shared" si="1416"/>
        <v>1.77</v>
      </c>
      <c r="BD879" s="12">
        <f t="shared" si="1416"/>
        <v>1.18</v>
      </c>
      <c r="BE879" s="12">
        <f t="shared" si="1416"/>
        <v>2.95</v>
      </c>
      <c r="BF879" s="12">
        <f t="shared" si="1416"/>
        <v>1.18</v>
      </c>
      <c r="BG879" s="12">
        <f t="shared" si="1416"/>
        <v>0</v>
      </c>
      <c r="BH879" s="12">
        <f t="shared" si="1416"/>
        <v>0</v>
      </c>
      <c r="BI879" s="12">
        <f t="shared" si="1416"/>
        <v>0</v>
      </c>
      <c r="BJ879" s="12">
        <f t="shared" si="1417"/>
        <v>38.94</v>
      </c>
    </row>
    <row r="880" spans="1:62" ht="15.75">
      <c r="A880" s="14"/>
      <c r="B880" s="14"/>
      <c r="C880" s="12" t="s">
        <v>31</v>
      </c>
      <c r="D880" s="12"/>
      <c r="E880" s="12">
        <v>5</v>
      </c>
      <c r="F880" s="12">
        <v>5</v>
      </c>
      <c r="G880" s="12"/>
      <c r="H880" s="12"/>
      <c r="I880" s="12"/>
      <c r="J880" s="12"/>
      <c r="K880" s="12"/>
      <c r="L880" s="12"/>
      <c r="M880" s="12"/>
      <c r="N880" s="12">
        <v>2</v>
      </c>
      <c r="O880" s="12"/>
      <c r="P880" s="12">
        <v>2</v>
      </c>
      <c r="Q880" s="12"/>
      <c r="R880" s="12"/>
      <c r="S880" s="12"/>
      <c r="T880" s="12"/>
      <c r="U880" s="12">
        <f t="shared" si="1414"/>
        <v>14</v>
      </c>
      <c r="W880" s="23" t="s">
        <v>31</v>
      </c>
      <c r="X880" s="24">
        <v>0.56999999999999995</v>
      </c>
      <c r="Y880" s="24">
        <v>0.56999999999999995</v>
      </c>
      <c r="Z880" s="24">
        <v>0.56999999999999995</v>
      </c>
      <c r="AA880" s="24">
        <v>0.56999999999999995</v>
      </c>
      <c r="AB880" s="24">
        <v>0.56999999999999995</v>
      </c>
      <c r="AC880" s="24">
        <v>0.56999999999999995</v>
      </c>
      <c r="AD880" s="24">
        <v>0.56999999999999995</v>
      </c>
      <c r="AE880" s="24">
        <v>0.56999999999999995</v>
      </c>
      <c r="AF880" s="24">
        <v>0.56999999999999995</v>
      </c>
      <c r="AG880" s="24">
        <v>0.56999999999999995</v>
      </c>
      <c r="AH880" s="24">
        <v>0.56999999999999995</v>
      </c>
      <c r="AI880" s="24">
        <v>0.56999999999999995</v>
      </c>
      <c r="AJ880" s="24">
        <v>0.56999999999999995</v>
      </c>
      <c r="AK880" s="24">
        <v>0.56999999999999995</v>
      </c>
      <c r="AL880" s="24">
        <v>0.56999999999999995</v>
      </c>
      <c r="AM880" s="24">
        <v>0.56999999999999995</v>
      </c>
      <c r="AN880" s="24">
        <v>0.56999999999999995</v>
      </c>
      <c r="AP880" s="14"/>
      <c r="AQ880" s="14"/>
      <c r="AR880" s="12" t="s">
        <v>31</v>
      </c>
      <c r="AS880" s="12">
        <f t="shared" si="1415"/>
        <v>0</v>
      </c>
      <c r="AT880" s="12">
        <f t="shared" si="1416"/>
        <v>4.5599999999999996</v>
      </c>
      <c r="AU880" s="12">
        <f t="shared" si="1416"/>
        <v>3.42</v>
      </c>
      <c r="AV880" s="12">
        <f t="shared" si="1416"/>
        <v>0</v>
      </c>
      <c r="AW880" s="12">
        <f t="shared" si="1416"/>
        <v>0</v>
      </c>
      <c r="AX880" s="12">
        <f t="shared" si="1416"/>
        <v>0</v>
      </c>
      <c r="AY880" s="12">
        <f t="shared" si="1416"/>
        <v>0</v>
      </c>
      <c r="AZ880" s="12">
        <f t="shared" si="1416"/>
        <v>0</v>
      </c>
      <c r="BA880" s="12">
        <f t="shared" si="1416"/>
        <v>0</v>
      </c>
      <c r="BB880" s="12">
        <f t="shared" si="1416"/>
        <v>0</v>
      </c>
      <c r="BC880" s="12">
        <f t="shared" si="1416"/>
        <v>0</v>
      </c>
      <c r="BD880" s="12">
        <f t="shared" si="1416"/>
        <v>0</v>
      </c>
      <c r="BE880" s="12">
        <f t="shared" si="1416"/>
        <v>0</v>
      </c>
      <c r="BF880" s="12">
        <f t="shared" si="1416"/>
        <v>0</v>
      </c>
      <c r="BG880" s="12">
        <f t="shared" si="1416"/>
        <v>0</v>
      </c>
      <c r="BH880" s="12">
        <f t="shared" si="1416"/>
        <v>0</v>
      </c>
      <c r="BI880" s="12">
        <f t="shared" si="1416"/>
        <v>0</v>
      </c>
      <c r="BJ880" s="12">
        <f t="shared" si="1417"/>
        <v>7.98</v>
      </c>
    </row>
    <row r="881" spans="1:62" ht="15.75">
      <c r="A881" s="16"/>
      <c r="B881" s="16"/>
      <c r="C881" s="12" t="s">
        <v>32</v>
      </c>
      <c r="D881" s="12"/>
      <c r="E881" s="12"/>
      <c r="F881" s="12"/>
      <c r="G881" s="12">
        <v>5</v>
      </c>
      <c r="H881" s="12">
        <v>9</v>
      </c>
      <c r="I881" s="12"/>
      <c r="J881" s="12"/>
      <c r="K881" s="12">
        <v>4</v>
      </c>
      <c r="L881" s="12">
        <v>2</v>
      </c>
      <c r="M881" s="12"/>
      <c r="N881" s="12">
        <v>7</v>
      </c>
      <c r="O881" s="12"/>
      <c r="P881" s="12">
        <v>4</v>
      </c>
      <c r="Q881" s="12"/>
      <c r="R881" s="12"/>
      <c r="S881" s="12"/>
      <c r="T881" s="12"/>
      <c r="U881" s="12">
        <f t="shared" si="1414"/>
        <v>31</v>
      </c>
      <c r="W881" s="23" t="s">
        <v>32</v>
      </c>
      <c r="X881" s="24">
        <v>0.4</v>
      </c>
      <c r="Y881" s="24">
        <v>0.4</v>
      </c>
      <c r="Z881" s="24">
        <v>0.4</v>
      </c>
      <c r="AA881" s="24">
        <v>0.4</v>
      </c>
      <c r="AB881" s="24">
        <v>0.4</v>
      </c>
      <c r="AC881" s="24">
        <v>0.4</v>
      </c>
      <c r="AD881" s="24">
        <v>0.4</v>
      </c>
      <c r="AE881" s="24">
        <v>0.4</v>
      </c>
      <c r="AF881" s="24">
        <v>0.4</v>
      </c>
      <c r="AG881" s="24">
        <v>0.4</v>
      </c>
      <c r="AH881" s="24">
        <v>0.4</v>
      </c>
      <c r="AI881" s="24">
        <v>0.4</v>
      </c>
      <c r="AJ881" s="24">
        <v>0.4</v>
      </c>
      <c r="AK881" s="24">
        <v>0.4</v>
      </c>
      <c r="AL881" s="24">
        <v>0.4</v>
      </c>
      <c r="AM881" s="24">
        <v>0.4</v>
      </c>
      <c r="AN881" s="24">
        <v>0.4</v>
      </c>
      <c r="AP881" s="16"/>
      <c r="AQ881" s="16"/>
      <c r="AR881" s="12" t="s">
        <v>32</v>
      </c>
      <c r="AS881" s="12">
        <f t="shared" si="1415"/>
        <v>0</v>
      </c>
      <c r="AT881" s="12">
        <f t="shared" si="1416"/>
        <v>2</v>
      </c>
      <c r="AU881" s="12">
        <f t="shared" si="1416"/>
        <v>2</v>
      </c>
      <c r="AV881" s="12">
        <f t="shared" si="1416"/>
        <v>0</v>
      </c>
      <c r="AW881" s="12">
        <f t="shared" si="1416"/>
        <v>0</v>
      </c>
      <c r="AX881" s="12">
        <f t="shared" si="1416"/>
        <v>0</v>
      </c>
      <c r="AY881" s="12">
        <f t="shared" si="1416"/>
        <v>0</v>
      </c>
      <c r="AZ881" s="12">
        <f t="shared" si="1416"/>
        <v>0</v>
      </c>
      <c r="BA881" s="12">
        <f t="shared" si="1416"/>
        <v>0</v>
      </c>
      <c r="BB881" s="12">
        <f t="shared" si="1416"/>
        <v>0</v>
      </c>
      <c r="BC881" s="12">
        <f t="shared" si="1416"/>
        <v>0.8</v>
      </c>
      <c r="BD881" s="12">
        <f t="shared" si="1416"/>
        <v>0</v>
      </c>
      <c r="BE881" s="12">
        <f t="shared" si="1416"/>
        <v>0.8</v>
      </c>
      <c r="BF881" s="12">
        <f t="shared" si="1416"/>
        <v>0</v>
      </c>
      <c r="BG881" s="12">
        <f t="shared" si="1416"/>
        <v>0</v>
      </c>
      <c r="BH881" s="12">
        <f t="shared" si="1416"/>
        <v>0</v>
      </c>
      <c r="BI881" s="12">
        <f t="shared" si="1416"/>
        <v>0</v>
      </c>
      <c r="BJ881" s="12">
        <f t="shared" si="1417"/>
        <v>5.6</v>
      </c>
    </row>
    <row r="882" spans="1:62">
      <c r="A882" s="17"/>
      <c r="B882" s="18"/>
      <c r="C882" s="19" t="s">
        <v>33</v>
      </c>
      <c r="D882" s="19">
        <f>SUM(D873:D881)</f>
        <v>0</v>
      </c>
      <c r="E882" s="19">
        <f>SUM(E873:E881)</f>
        <v>40</v>
      </c>
      <c r="F882" s="19">
        <f t="shared" ref="F882:U882" si="1418">SUM(F873:F881)</f>
        <v>32</v>
      </c>
      <c r="G882" s="19">
        <f t="shared" si="1418"/>
        <v>50</v>
      </c>
      <c r="H882" s="19">
        <f t="shared" si="1418"/>
        <v>66</v>
      </c>
      <c r="I882" s="19">
        <f t="shared" si="1418"/>
        <v>69</v>
      </c>
      <c r="J882" s="19">
        <f t="shared" si="1418"/>
        <v>43</v>
      </c>
      <c r="K882" s="19">
        <f t="shared" si="1418"/>
        <v>92</v>
      </c>
      <c r="L882" s="19">
        <f t="shared" si="1418"/>
        <v>31</v>
      </c>
      <c r="M882" s="19">
        <f t="shared" si="1418"/>
        <v>22</v>
      </c>
      <c r="N882" s="19">
        <f t="shared" si="1418"/>
        <v>24</v>
      </c>
      <c r="O882" s="19">
        <f t="shared" si="1418"/>
        <v>19</v>
      </c>
      <c r="P882" s="19">
        <f t="shared" si="1418"/>
        <v>44</v>
      </c>
      <c r="Q882" s="19">
        <f t="shared" si="1418"/>
        <v>18</v>
      </c>
      <c r="R882" s="19">
        <f t="shared" si="1418"/>
        <v>0</v>
      </c>
      <c r="S882" s="19">
        <f t="shared" si="1418"/>
        <v>0</v>
      </c>
      <c r="T882" s="19">
        <f t="shared" si="1418"/>
        <v>0</v>
      </c>
      <c r="U882" s="19">
        <f t="shared" si="1418"/>
        <v>550</v>
      </c>
      <c r="AP882" s="17"/>
      <c r="AQ882" s="18"/>
      <c r="AR882" s="19" t="s">
        <v>33</v>
      </c>
      <c r="AS882" s="19">
        <f>SUM(AS873:AS881)</f>
        <v>0</v>
      </c>
      <c r="AT882" s="19">
        <f>SUM(AT873:AT881)</f>
        <v>16.305</v>
      </c>
      <c r="AU882" s="19">
        <f t="shared" ref="AU882:BJ882" si="1419">SUM(AU873:AU881)</f>
        <v>12.815</v>
      </c>
      <c r="AV882" s="19">
        <f t="shared" si="1419"/>
        <v>18.93</v>
      </c>
      <c r="AW882" s="19">
        <f t="shared" si="1419"/>
        <v>23.445</v>
      </c>
      <c r="AX882" s="19">
        <f t="shared" si="1419"/>
        <v>29.04</v>
      </c>
      <c r="AY882" s="19">
        <f t="shared" si="1419"/>
        <v>17.594999999999999</v>
      </c>
      <c r="AZ882" s="19">
        <f t="shared" si="1419"/>
        <v>36.325000000000003</v>
      </c>
      <c r="BA882" s="19">
        <f t="shared" si="1419"/>
        <v>11.725</v>
      </c>
      <c r="BB882" s="19">
        <f t="shared" si="1419"/>
        <v>9.35</v>
      </c>
      <c r="BC882" s="19">
        <f t="shared" si="1419"/>
        <v>5.94</v>
      </c>
      <c r="BD882" s="19">
        <f t="shared" si="1419"/>
        <v>7.915</v>
      </c>
      <c r="BE882" s="19">
        <f t="shared" si="1419"/>
        <v>17.045000000000002</v>
      </c>
      <c r="BF882" s="19">
        <f t="shared" si="1419"/>
        <v>7.5549999999999997</v>
      </c>
      <c r="BG882" s="19">
        <f t="shared" si="1419"/>
        <v>0</v>
      </c>
      <c r="BH882" s="19">
        <f t="shared" si="1419"/>
        <v>0</v>
      </c>
      <c r="BI882" s="19">
        <f t="shared" si="1419"/>
        <v>0</v>
      </c>
      <c r="BJ882" s="19">
        <f t="shared" si="1419"/>
        <v>213.98500000000001</v>
      </c>
    </row>
    <row r="885" spans="1:62" ht="106.5">
      <c r="A885" s="8" t="s">
        <v>2</v>
      </c>
      <c r="B885" s="8" t="s">
        <v>3</v>
      </c>
      <c r="C885" s="8" t="s">
        <v>4</v>
      </c>
      <c r="D885" s="9" t="str">
        <f t="shared" ref="D885:U885" si="1420">D5</f>
        <v>ANGGREK</v>
      </c>
      <c r="E885" s="9" t="str">
        <f t="shared" si="1420"/>
        <v>BOUGENVIL</v>
      </c>
      <c r="F885" s="9" t="str">
        <f t="shared" si="1420"/>
        <v>CAMELIA</v>
      </c>
      <c r="G885" s="9" t="str">
        <f t="shared" si="1420"/>
        <v>DEWANDARU</v>
      </c>
      <c r="H885" s="9" t="str">
        <f t="shared" si="1420"/>
        <v>EDELWEIS</v>
      </c>
      <c r="I885" s="9" t="str">
        <f t="shared" si="1420"/>
        <v>FLAMBOYAN</v>
      </c>
      <c r="J885" s="9" t="str">
        <f t="shared" si="1420"/>
        <v>GERANIUM</v>
      </c>
      <c r="K885" s="9" t="str">
        <f t="shared" si="1420"/>
        <v>HELIKONIA</v>
      </c>
      <c r="L885" s="9" t="str">
        <f t="shared" si="1420"/>
        <v>IVY</v>
      </c>
      <c r="M885" s="9" t="str">
        <f t="shared" si="1420"/>
        <v>KANA</v>
      </c>
      <c r="N885" s="9" t="str">
        <f t="shared" si="1420"/>
        <v>IGD</v>
      </c>
      <c r="O885" s="9" t="str">
        <f t="shared" si="1420"/>
        <v>HCU</v>
      </c>
      <c r="P885" s="9" t="str">
        <f t="shared" si="1420"/>
        <v>PENUNJANG</v>
      </c>
      <c r="Q885" s="9" t="str">
        <f t="shared" si="1420"/>
        <v>PELAYANAN</v>
      </c>
      <c r="R885" s="9" t="str">
        <f t="shared" si="1420"/>
        <v>ADMIN</v>
      </c>
      <c r="S885" s="9" t="str">
        <f t="shared" si="1420"/>
        <v>ASRAMA</v>
      </c>
      <c r="T885" s="9" t="str">
        <f t="shared" si="1420"/>
        <v>MASJID</v>
      </c>
      <c r="U885" s="9" t="str">
        <f t="shared" si="1420"/>
        <v>JUMLAH</v>
      </c>
      <c r="W885" s="21"/>
      <c r="X885" s="22" t="str">
        <f>X5</f>
        <v>ANGGREK</v>
      </c>
      <c r="Y885" s="22" t="str">
        <f>Y5</f>
        <v>BOUGENVIL</v>
      </c>
      <c r="Z885" s="22" t="str">
        <f t="shared" ref="Z885:AN885" si="1421">Z5</f>
        <v>CAMELIA</v>
      </c>
      <c r="AA885" s="22" t="str">
        <f t="shared" si="1421"/>
        <v>DEWANDARU</v>
      </c>
      <c r="AB885" s="22" t="str">
        <f t="shared" si="1421"/>
        <v>EDELWEIS</v>
      </c>
      <c r="AC885" s="22" t="str">
        <f t="shared" si="1421"/>
        <v>FLAMBOYAN</v>
      </c>
      <c r="AD885" s="22" t="str">
        <f t="shared" si="1421"/>
        <v>GERANIUM</v>
      </c>
      <c r="AE885" s="22" t="str">
        <f t="shared" si="1421"/>
        <v>HELIKONIA</v>
      </c>
      <c r="AF885" s="22" t="str">
        <f t="shared" si="1421"/>
        <v>IVY</v>
      </c>
      <c r="AG885" s="22" t="str">
        <f t="shared" si="1421"/>
        <v>KANA</v>
      </c>
      <c r="AH885" s="22" t="str">
        <f t="shared" si="1421"/>
        <v>IGD</v>
      </c>
      <c r="AI885" s="22" t="str">
        <f t="shared" si="1421"/>
        <v>HCU</v>
      </c>
      <c r="AJ885" s="22" t="str">
        <f t="shared" si="1421"/>
        <v>PENUNJANG</v>
      </c>
      <c r="AK885" s="22" t="str">
        <f t="shared" si="1421"/>
        <v>PELAYANAN</v>
      </c>
      <c r="AL885" s="22" t="str">
        <f t="shared" si="1421"/>
        <v>ADMIN</v>
      </c>
      <c r="AM885" s="22" t="str">
        <f t="shared" si="1421"/>
        <v>ASRAMA</v>
      </c>
      <c r="AN885" s="22" t="str">
        <f t="shared" si="1421"/>
        <v>MASJID</v>
      </c>
      <c r="AP885" s="8" t="s">
        <v>2</v>
      </c>
      <c r="AQ885" s="8" t="s">
        <v>3</v>
      </c>
      <c r="AR885" s="8" t="s">
        <v>4</v>
      </c>
      <c r="AS885" s="9" t="str">
        <f>AS5</f>
        <v>ANGGREK</v>
      </c>
      <c r="AT885" s="9" t="str">
        <f>AT5</f>
        <v>BOUGENVIL</v>
      </c>
      <c r="AU885" s="9" t="str">
        <f t="shared" ref="AU885:BJ885" si="1422">AU5</f>
        <v>CAMELIA II</v>
      </c>
      <c r="AV885" s="9" t="str">
        <f t="shared" si="1422"/>
        <v>DEWANDARU</v>
      </c>
      <c r="AW885" s="9" t="str">
        <f t="shared" si="1422"/>
        <v>EDELWEIS</v>
      </c>
      <c r="AX885" s="9" t="str">
        <f t="shared" si="1422"/>
        <v>FLAMBOYAN</v>
      </c>
      <c r="AY885" s="9" t="str">
        <f t="shared" si="1422"/>
        <v>GERANIUM</v>
      </c>
      <c r="AZ885" s="9" t="str">
        <f t="shared" si="1422"/>
        <v>HELIKONIA</v>
      </c>
      <c r="BA885" s="9" t="str">
        <f t="shared" si="1422"/>
        <v>IVY</v>
      </c>
      <c r="BB885" s="9" t="str">
        <f t="shared" si="1422"/>
        <v>KANA</v>
      </c>
      <c r="BC885" s="9" t="str">
        <f t="shared" si="1422"/>
        <v>IGD</v>
      </c>
      <c r="BD885" s="9" t="str">
        <f t="shared" si="1422"/>
        <v>HCU</v>
      </c>
      <c r="BE885" s="9" t="str">
        <f t="shared" si="1422"/>
        <v>PENUNJANG</v>
      </c>
      <c r="BF885" s="9" t="str">
        <f t="shared" si="1422"/>
        <v>PELAYANAN</v>
      </c>
      <c r="BG885" s="9" t="str">
        <f t="shared" si="1422"/>
        <v>ADMIN</v>
      </c>
      <c r="BH885" s="9" t="str">
        <f t="shared" si="1422"/>
        <v>ASRAMA</v>
      </c>
      <c r="BI885" s="9" t="str">
        <f t="shared" si="1422"/>
        <v>MASJID</v>
      </c>
      <c r="BJ885" s="9" t="str">
        <f t="shared" si="1422"/>
        <v>JUMLAH</v>
      </c>
    </row>
    <row r="886" spans="1:62" ht="15.75">
      <c r="A886" s="10">
        <f>A873+1</f>
        <v>9</v>
      </c>
      <c r="B886" s="11" t="s">
        <v>40</v>
      </c>
      <c r="C886" s="12" t="s">
        <v>24</v>
      </c>
      <c r="D886" s="12"/>
      <c r="E886" s="12"/>
      <c r="F886" s="12"/>
      <c r="G886" s="12">
        <v>14</v>
      </c>
      <c r="H886" s="12">
        <v>16</v>
      </c>
      <c r="I886" s="12">
        <v>27</v>
      </c>
      <c r="J886" s="12">
        <v>10</v>
      </c>
      <c r="K886" s="12">
        <v>16</v>
      </c>
      <c r="L886" s="12">
        <v>8</v>
      </c>
      <c r="M886" s="12">
        <v>2</v>
      </c>
      <c r="N886" s="12"/>
      <c r="O886" s="12">
        <v>12</v>
      </c>
      <c r="P886" s="12">
        <v>2</v>
      </c>
      <c r="Q886" s="12">
        <v>9</v>
      </c>
      <c r="R886" s="12"/>
      <c r="S886" s="12"/>
      <c r="T886" s="12"/>
      <c r="U886" s="12">
        <f>SUM(E886:T886)</f>
        <v>116</v>
      </c>
      <c r="W886" s="23" t="s">
        <v>24</v>
      </c>
      <c r="X886" s="24">
        <v>0.26500000000000001</v>
      </c>
      <c r="Y886" s="24">
        <v>0.26500000000000001</v>
      </c>
      <c r="Z886" s="24">
        <v>0.26500000000000001</v>
      </c>
      <c r="AA886" s="24">
        <v>0.26500000000000001</v>
      </c>
      <c r="AB886" s="24">
        <v>0.26500000000000001</v>
      </c>
      <c r="AC886" s="24">
        <v>0.26500000000000001</v>
      </c>
      <c r="AD886" s="24">
        <v>0.26500000000000001</v>
      </c>
      <c r="AE886" s="24">
        <v>0.26500000000000001</v>
      </c>
      <c r="AF886" s="24">
        <v>0.26500000000000001</v>
      </c>
      <c r="AG886" s="24">
        <v>0.26500000000000001</v>
      </c>
      <c r="AH886" s="24">
        <v>0.26500000000000001</v>
      </c>
      <c r="AI886" s="24">
        <v>0.26500000000000001</v>
      </c>
      <c r="AJ886" s="24">
        <v>0.26500000000000001</v>
      </c>
      <c r="AK886" s="24">
        <v>0.26500000000000001</v>
      </c>
      <c r="AL886" s="24">
        <v>0.26500000000000001</v>
      </c>
      <c r="AM886" s="24">
        <v>0.26500000000000001</v>
      </c>
      <c r="AN886" s="24">
        <v>0.26500000000000001</v>
      </c>
      <c r="AP886" s="10">
        <f>AP873+1</f>
        <v>9</v>
      </c>
      <c r="AQ886" s="11" t="s">
        <v>37</v>
      </c>
      <c r="AR886" s="12" t="s">
        <v>24</v>
      </c>
      <c r="AS886" s="12">
        <f>X886*D886</f>
        <v>0</v>
      </c>
      <c r="AT886" s="12">
        <f t="shared" ref="AT886:BI886" si="1423">Y886*E886</f>
        <v>0</v>
      </c>
      <c r="AU886" s="12">
        <f t="shared" si="1423"/>
        <v>0</v>
      </c>
      <c r="AV886" s="12">
        <f t="shared" si="1423"/>
        <v>3.71</v>
      </c>
      <c r="AW886" s="12">
        <f t="shared" si="1423"/>
        <v>4.24</v>
      </c>
      <c r="AX886" s="12">
        <f t="shared" si="1423"/>
        <v>7.1550000000000002</v>
      </c>
      <c r="AY886" s="12">
        <f t="shared" si="1423"/>
        <v>2.65</v>
      </c>
      <c r="AZ886" s="12">
        <f t="shared" si="1423"/>
        <v>4.24</v>
      </c>
      <c r="BA886" s="12">
        <f t="shared" si="1423"/>
        <v>2.12</v>
      </c>
      <c r="BB886" s="12">
        <f t="shared" si="1423"/>
        <v>0.53</v>
      </c>
      <c r="BC886" s="12">
        <f t="shared" si="1423"/>
        <v>0</v>
      </c>
      <c r="BD886" s="12">
        <f t="shared" si="1423"/>
        <v>3.18</v>
      </c>
      <c r="BE886" s="12">
        <f t="shared" si="1423"/>
        <v>0.53</v>
      </c>
      <c r="BF886" s="12">
        <f t="shared" si="1423"/>
        <v>2.3849999999999998</v>
      </c>
      <c r="BG886" s="12">
        <f t="shared" si="1423"/>
        <v>0</v>
      </c>
      <c r="BH886" s="12">
        <f t="shared" si="1423"/>
        <v>0</v>
      </c>
      <c r="BI886" s="12">
        <f t="shared" si="1423"/>
        <v>0</v>
      </c>
      <c r="BJ886" s="12">
        <f>SUM(AT886:BI886)</f>
        <v>30.74</v>
      </c>
    </row>
    <row r="887" spans="1:62" ht="15.75">
      <c r="A887" s="14"/>
      <c r="B887" s="15">
        <f>B874+1</f>
        <v>44629</v>
      </c>
      <c r="C887" s="12" t="s">
        <v>25</v>
      </c>
      <c r="D887" s="12"/>
      <c r="E887" s="12"/>
      <c r="F887" s="12"/>
      <c r="G887" s="12">
        <v>14</v>
      </c>
      <c r="H887" s="12">
        <v>18</v>
      </c>
      <c r="I887" s="12">
        <v>26</v>
      </c>
      <c r="J887" s="12">
        <v>11</v>
      </c>
      <c r="K887" s="12">
        <v>17</v>
      </c>
      <c r="L887" s="12">
        <v>6</v>
      </c>
      <c r="M887" s="12">
        <v>2</v>
      </c>
      <c r="N887" s="12"/>
      <c r="O887" s="12">
        <v>2</v>
      </c>
      <c r="P887" s="12">
        <v>1</v>
      </c>
      <c r="Q887" s="12">
        <v>4</v>
      </c>
      <c r="R887" s="12"/>
      <c r="S887" s="12"/>
      <c r="T887" s="12"/>
      <c r="U887" s="12">
        <f t="shared" ref="U887:U894" si="1424">SUM(E887:T887)</f>
        <v>101</v>
      </c>
      <c r="W887" s="23" t="s">
        <v>25</v>
      </c>
      <c r="X887" s="24">
        <v>0.22500000000000001</v>
      </c>
      <c r="Y887" s="24">
        <v>0.22500000000000001</v>
      </c>
      <c r="Z887" s="24">
        <v>0.22500000000000001</v>
      </c>
      <c r="AA887" s="24">
        <v>0.22500000000000001</v>
      </c>
      <c r="AB887" s="24">
        <v>0.22500000000000001</v>
      </c>
      <c r="AC887" s="24">
        <v>0.22500000000000001</v>
      </c>
      <c r="AD887" s="24">
        <v>0.22500000000000001</v>
      </c>
      <c r="AE887" s="24">
        <v>0.22500000000000001</v>
      </c>
      <c r="AF887" s="24">
        <v>0.22500000000000001</v>
      </c>
      <c r="AG887" s="24">
        <v>0.22500000000000001</v>
      </c>
      <c r="AH887" s="24">
        <v>0.22500000000000001</v>
      </c>
      <c r="AI887" s="24">
        <v>0.22500000000000001</v>
      </c>
      <c r="AJ887" s="24">
        <v>0.22500000000000001</v>
      </c>
      <c r="AK887" s="24">
        <v>0.22500000000000001</v>
      </c>
      <c r="AL887" s="24">
        <v>0.22500000000000001</v>
      </c>
      <c r="AM887" s="24">
        <v>0.22500000000000001</v>
      </c>
      <c r="AN887" s="24">
        <v>0.22500000000000001</v>
      </c>
      <c r="AP887" s="14"/>
      <c r="AQ887" s="15">
        <f>AQ874+1</f>
        <v>44264</v>
      </c>
      <c r="AR887" s="12" t="s">
        <v>25</v>
      </c>
      <c r="AS887" s="12">
        <f t="shared" ref="AS887:AS894" si="1425">X887*D886</f>
        <v>0</v>
      </c>
      <c r="AT887" s="12">
        <f t="shared" ref="AT887:BI894" si="1426">Y887*E886</f>
        <v>0</v>
      </c>
      <c r="AU887" s="12">
        <f t="shared" si="1426"/>
        <v>0</v>
      </c>
      <c r="AV887" s="12">
        <f t="shared" si="1426"/>
        <v>3.15</v>
      </c>
      <c r="AW887" s="12">
        <f t="shared" si="1426"/>
        <v>3.6</v>
      </c>
      <c r="AX887" s="12">
        <f t="shared" si="1426"/>
        <v>6.0750000000000002</v>
      </c>
      <c r="AY887" s="12">
        <f t="shared" si="1426"/>
        <v>2.25</v>
      </c>
      <c r="AZ887" s="12">
        <f t="shared" si="1426"/>
        <v>3.6</v>
      </c>
      <c r="BA887" s="12">
        <f t="shared" si="1426"/>
        <v>1.8</v>
      </c>
      <c r="BB887" s="12">
        <f t="shared" si="1426"/>
        <v>0.45</v>
      </c>
      <c r="BC887" s="12">
        <f t="shared" si="1426"/>
        <v>0</v>
      </c>
      <c r="BD887" s="12">
        <f t="shared" si="1426"/>
        <v>2.7</v>
      </c>
      <c r="BE887" s="12">
        <f t="shared" si="1426"/>
        <v>0.45</v>
      </c>
      <c r="BF887" s="12">
        <f t="shared" si="1426"/>
        <v>2.0249999999999999</v>
      </c>
      <c r="BG887" s="12">
        <f t="shared" si="1426"/>
        <v>0</v>
      </c>
      <c r="BH887" s="12">
        <f t="shared" si="1426"/>
        <v>0</v>
      </c>
      <c r="BI887" s="12">
        <f t="shared" si="1426"/>
        <v>0</v>
      </c>
      <c r="BJ887" s="12">
        <f t="shared" ref="BJ887:BJ894" si="1427">SUM(AT887:BI887)</f>
        <v>26.1</v>
      </c>
    </row>
    <row r="888" spans="1:62" ht="15.75">
      <c r="A888" s="14"/>
      <c r="B888" s="14"/>
      <c r="C888" s="12" t="s">
        <v>26</v>
      </c>
      <c r="D888" s="12"/>
      <c r="E888" s="12"/>
      <c r="F888" s="12"/>
      <c r="G888" s="12">
        <v>6</v>
      </c>
      <c r="H888" s="12">
        <v>5</v>
      </c>
      <c r="I888" s="12">
        <v>4</v>
      </c>
      <c r="J888" s="12">
        <v>3</v>
      </c>
      <c r="K888" s="12">
        <v>4</v>
      </c>
      <c r="L888" s="12">
        <v>1</v>
      </c>
      <c r="M888" s="12">
        <v>1</v>
      </c>
      <c r="N888" s="12"/>
      <c r="O888" s="12">
        <v>5</v>
      </c>
      <c r="P888" s="12"/>
      <c r="Q888" s="12">
        <v>2</v>
      </c>
      <c r="R888" s="12"/>
      <c r="S888" s="12"/>
      <c r="T888" s="12"/>
      <c r="U888" s="12">
        <f t="shared" si="1424"/>
        <v>31</v>
      </c>
      <c r="W888" s="23" t="s">
        <v>26</v>
      </c>
      <c r="X888" s="24">
        <v>0.35</v>
      </c>
      <c r="Y888" s="24">
        <v>0.35</v>
      </c>
      <c r="Z888" s="24">
        <v>0.35</v>
      </c>
      <c r="AA888" s="24">
        <v>0.35</v>
      </c>
      <c r="AB888" s="24">
        <v>0.35</v>
      </c>
      <c r="AC888" s="24">
        <v>0.35</v>
      </c>
      <c r="AD888" s="24">
        <v>0.35</v>
      </c>
      <c r="AE888" s="24">
        <v>0.35</v>
      </c>
      <c r="AF888" s="24">
        <v>0.35</v>
      </c>
      <c r="AG888" s="24">
        <v>0.35</v>
      </c>
      <c r="AH888" s="24">
        <v>0.35</v>
      </c>
      <c r="AI888" s="24">
        <v>0.35</v>
      </c>
      <c r="AJ888" s="24">
        <v>0.35</v>
      </c>
      <c r="AK888" s="24">
        <v>0.35</v>
      </c>
      <c r="AL888" s="24">
        <v>0.35</v>
      </c>
      <c r="AM888" s="24">
        <v>0.35</v>
      </c>
      <c r="AN888" s="24">
        <v>0.35</v>
      </c>
      <c r="AP888" s="14"/>
      <c r="AQ888" s="14"/>
      <c r="AR888" s="12" t="s">
        <v>26</v>
      </c>
      <c r="AS888" s="12">
        <f t="shared" si="1425"/>
        <v>0</v>
      </c>
      <c r="AT888" s="12">
        <f t="shared" si="1426"/>
        <v>0</v>
      </c>
      <c r="AU888" s="12">
        <f t="shared" si="1426"/>
        <v>0</v>
      </c>
      <c r="AV888" s="12">
        <f t="shared" si="1426"/>
        <v>4.9000000000000004</v>
      </c>
      <c r="AW888" s="12">
        <f t="shared" si="1426"/>
        <v>6.3</v>
      </c>
      <c r="AX888" s="12">
        <f t="shared" si="1426"/>
        <v>9.1</v>
      </c>
      <c r="AY888" s="12">
        <f t="shared" si="1426"/>
        <v>3.85</v>
      </c>
      <c r="AZ888" s="12">
        <f t="shared" si="1426"/>
        <v>5.95</v>
      </c>
      <c r="BA888" s="12">
        <f t="shared" si="1426"/>
        <v>2.1</v>
      </c>
      <c r="BB888" s="12">
        <f t="shared" si="1426"/>
        <v>0.7</v>
      </c>
      <c r="BC888" s="12">
        <f t="shared" si="1426"/>
        <v>0</v>
      </c>
      <c r="BD888" s="12">
        <f t="shared" si="1426"/>
        <v>0.7</v>
      </c>
      <c r="BE888" s="12">
        <f t="shared" si="1426"/>
        <v>0.35</v>
      </c>
      <c r="BF888" s="12">
        <f t="shared" si="1426"/>
        <v>1.4</v>
      </c>
      <c r="BG888" s="12">
        <f t="shared" si="1426"/>
        <v>0</v>
      </c>
      <c r="BH888" s="12">
        <f t="shared" si="1426"/>
        <v>0</v>
      </c>
      <c r="BI888" s="12">
        <f t="shared" si="1426"/>
        <v>0</v>
      </c>
      <c r="BJ888" s="12">
        <f t="shared" si="1427"/>
        <v>35.35</v>
      </c>
    </row>
    <row r="889" spans="1:62" ht="15.75">
      <c r="A889" s="14"/>
      <c r="B889" s="14"/>
      <c r="C889" s="12" t="s">
        <v>27</v>
      </c>
      <c r="D889" s="12"/>
      <c r="E889" s="12">
        <v>7</v>
      </c>
      <c r="F889" s="12">
        <v>5</v>
      </c>
      <c r="G889" s="12">
        <v>11</v>
      </c>
      <c r="H889" s="12">
        <v>7</v>
      </c>
      <c r="I889" s="12">
        <v>1</v>
      </c>
      <c r="J889" s="12">
        <v>6</v>
      </c>
      <c r="K889" s="12">
        <v>2</v>
      </c>
      <c r="L889" s="12">
        <v>2</v>
      </c>
      <c r="M889" s="12">
        <v>3</v>
      </c>
      <c r="N889" s="12">
        <v>4</v>
      </c>
      <c r="O889" s="12">
        <v>4</v>
      </c>
      <c r="P889" s="12">
        <v>1</v>
      </c>
      <c r="Q889" s="12">
        <v>6</v>
      </c>
      <c r="R889" s="12"/>
      <c r="S889" s="12"/>
      <c r="T889" s="12"/>
      <c r="U889" s="12">
        <f t="shared" si="1424"/>
        <v>59</v>
      </c>
      <c r="W889" s="23" t="s">
        <v>27</v>
      </c>
      <c r="X889" s="24">
        <v>0.43</v>
      </c>
      <c r="Y889" s="24">
        <v>0.43</v>
      </c>
      <c r="Z889" s="24">
        <v>0.43</v>
      </c>
      <c r="AA889" s="24">
        <v>0.43</v>
      </c>
      <c r="AB889" s="24">
        <v>0.43</v>
      </c>
      <c r="AC889" s="24">
        <v>0.43</v>
      </c>
      <c r="AD889" s="24">
        <v>0.43</v>
      </c>
      <c r="AE889" s="24">
        <v>0.43</v>
      </c>
      <c r="AF889" s="24">
        <v>0.43</v>
      </c>
      <c r="AG889" s="24">
        <v>0.43</v>
      </c>
      <c r="AH889" s="24">
        <v>0.43</v>
      </c>
      <c r="AI889" s="24">
        <v>0.43</v>
      </c>
      <c r="AJ889" s="24">
        <v>0.43</v>
      </c>
      <c r="AK889" s="24">
        <v>0.43</v>
      </c>
      <c r="AL889" s="24">
        <v>0.43</v>
      </c>
      <c r="AM889" s="24">
        <v>0.43</v>
      </c>
      <c r="AN889" s="24">
        <v>0.43</v>
      </c>
      <c r="AP889" s="14"/>
      <c r="AQ889" s="14"/>
      <c r="AR889" s="12" t="s">
        <v>27</v>
      </c>
      <c r="AS889" s="12">
        <f t="shared" si="1425"/>
        <v>0</v>
      </c>
      <c r="AT889" s="12">
        <f t="shared" si="1426"/>
        <v>0</v>
      </c>
      <c r="AU889" s="12">
        <f t="shared" si="1426"/>
        <v>0</v>
      </c>
      <c r="AV889" s="12">
        <f t="shared" si="1426"/>
        <v>2.58</v>
      </c>
      <c r="AW889" s="12">
        <f t="shared" si="1426"/>
        <v>2.15</v>
      </c>
      <c r="AX889" s="12">
        <f t="shared" si="1426"/>
        <v>1.72</v>
      </c>
      <c r="AY889" s="12">
        <f t="shared" si="1426"/>
        <v>1.29</v>
      </c>
      <c r="AZ889" s="12">
        <f t="shared" si="1426"/>
        <v>1.72</v>
      </c>
      <c r="BA889" s="12">
        <f t="shared" si="1426"/>
        <v>0.43</v>
      </c>
      <c r="BB889" s="12">
        <f t="shared" si="1426"/>
        <v>0.43</v>
      </c>
      <c r="BC889" s="12">
        <f t="shared" si="1426"/>
        <v>0</v>
      </c>
      <c r="BD889" s="12">
        <f t="shared" si="1426"/>
        <v>2.15</v>
      </c>
      <c r="BE889" s="12">
        <f t="shared" si="1426"/>
        <v>0</v>
      </c>
      <c r="BF889" s="12">
        <f t="shared" si="1426"/>
        <v>0.86</v>
      </c>
      <c r="BG889" s="12">
        <f t="shared" si="1426"/>
        <v>0</v>
      </c>
      <c r="BH889" s="12">
        <f t="shared" si="1426"/>
        <v>0</v>
      </c>
      <c r="BI889" s="12">
        <f t="shared" si="1426"/>
        <v>0</v>
      </c>
      <c r="BJ889" s="12">
        <f t="shared" si="1427"/>
        <v>13.33</v>
      </c>
    </row>
    <row r="890" spans="1:62" ht="15.75">
      <c r="A890" s="14"/>
      <c r="B890" s="14"/>
      <c r="C890" s="12" t="s">
        <v>28</v>
      </c>
      <c r="D890" s="12"/>
      <c r="E890" s="12">
        <v>10</v>
      </c>
      <c r="F890" s="12">
        <v>8</v>
      </c>
      <c r="G890" s="12">
        <v>5</v>
      </c>
      <c r="H890" s="12">
        <v>5</v>
      </c>
      <c r="I890" s="12"/>
      <c r="J890" s="12">
        <v>2</v>
      </c>
      <c r="K890" s="12">
        <v>1</v>
      </c>
      <c r="L890" s="12">
        <v>2</v>
      </c>
      <c r="M890" s="12">
        <v>5</v>
      </c>
      <c r="N890" s="12">
        <v>8</v>
      </c>
      <c r="O890" s="12">
        <v>5</v>
      </c>
      <c r="P890" s="12">
        <v>1</v>
      </c>
      <c r="Q890" s="12">
        <v>4</v>
      </c>
      <c r="R890" s="12"/>
      <c r="S890" s="12"/>
      <c r="T890" s="12"/>
      <c r="U890" s="12">
        <f t="shared" si="1424"/>
        <v>56</v>
      </c>
      <c r="W890" s="23" t="s">
        <v>28</v>
      </c>
      <c r="X890" s="24">
        <v>0.5</v>
      </c>
      <c r="Y890" s="24">
        <v>0.5</v>
      </c>
      <c r="Z890" s="24">
        <v>0.5</v>
      </c>
      <c r="AA890" s="24">
        <v>0.5</v>
      </c>
      <c r="AB890" s="24">
        <v>0.5</v>
      </c>
      <c r="AC890" s="24">
        <v>0.5</v>
      </c>
      <c r="AD890" s="24">
        <v>0.5</v>
      </c>
      <c r="AE890" s="24">
        <v>0.5</v>
      </c>
      <c r="AF890" s="24">
        <v>0.5</v>
      </c>
      <c r="AG890" s="24">
        <v>0.5</v>
      </c>
      <c r="AH890" s="24">
        <v>0.5</v>
      </c>
      <c r="AI890" s="24">
        <v>0.5</v>
      </c>
      <c r="AJ890" s="24">
        <v>0.5</v>
      </c>
      <c r="AK890" s="24">
        <v>0.5</v>
      </c>
      <c r="AL890" s="24">
        <v>0.5</v>
      </c>
      <c r="AM890" s="24">
        <v>0.5</v>
      </c>
      <c r="AN890" s="24">
        <v>0.5</v>
      </c>
      <c r="AP890" s="14"/>
      <c r="AQ890" s="14"/>
      <c r="AR890" s="12" t="s">
        <v>28</v>
      </c>
      <c r="AS890" s="12">
        <f t="shared" si="1425"/>
        <v>0</v>
      </c>
      <c r="AT890" s="12">
        <f t="shared" si="1426"/>
        <v>3.5</v>
      </c>
      <c r="AU890" s="12">
        <f t="shared" si="1426"/>
        <v>2.5</v>
      </c>
      <c r="AV890" s="12">
        <f t="shared" si="1426"/>
        <v>5.5</v>
      </c>
      <c r="AW890" s="12">
        <f t="shared" si="1426"/>
        <v>3.5</v>
      </c>
      <c r="AX890" s="12">
        <f t="shared" si="1426"/>
        <v>0.5</v>
      </c>
      <c r="AY890" s="12">
        <f t="shared" si="1426"/>
        <v>3</v>
      </c>
      <c r="AZ890" s="12">
        <f t="shared" si="1426"/>
        <v>1</v>
      </c>
      <c r="BA890" s="12">
        <f t="shared" si="1426"/>
        <v>1</v>
      </c>
      <c r="BB890" s="12">
        <f t="shared" si="1426"/>
        <v>1.5</v>
      </c>
      <c r="BC890" s="12">
        <f t="shared" si="1426"/>
        <v>2</v>
      </c>
      <c r="BD890" s="12">
        <f t="shared" si="1426"/>
        <v>2</v>
      </c>
      <c r="BE890" s="12">
        <f t="shared" si="1426"/>
        <v>0.5</v>
      </c>
      <c r="BF890" s="12">
        <f t="shared" si="1426"/>
        <v>3</v>
      </c>
      <c r="BG890" s="12">
        <f t="shared" si="1426"/>
        <v>0</v>
      </c>
      <c r="BH890" s="12">
        <f t="shared" si="1426"/>
        <v>0</v>
      </c>
      <c r="BI890" s="12">
        <f t="shared" si="1426"/>
        <v>0</v>
      </c>
      <c r="BJ890" s="12">
        <f t="shared" si="1427"/>
        <v>29.5</v>
      </c>
    </row>
    <row r="891" spans="1:62" ht="15.75">
      <c r="A891" s="14"/>
      <c r="B891" s="14"/>
      <c r="C891" s="12" t="s">
        <v>35</v>
      </c>
      <c r="D891" s="12"/>
      <c r="E891" s="12">
        <v>9</v>
      </c>
      <c r="F891" s="12">
        <v>7</v>
      </c>
      <c r="G891" s="12">
        <v>17</v>
      </c>
      <c r="H891" s="12">
        <v>5</v>
      </c>
      <c r="I891" s="12">
        <v>1</v>
      </c>
      <c r="J891" s="12">
        <v>1</v>
      </c>
      <c r="K891" s="12"/>
      <c r="L891" s="12"/>
      <c r="M891" s="12">
        <v>2</v>
      </c>
      <c r="N891" s="12">
        <v>3</v>
      </c>
      <c r="O891" s="12">
        <v>3</v>
      </c>
      <c r="P891" s="12"/>
      <c r="Q891" s="12">
        <v>3</v>
      </c>
      <c r="R891" s="12"/>
      <c r="S891" s="12"/>
      <c r="T891" s="12"/>
      <c r="U891" s="12">
        <f t="shared" si="1424"/>
        <v>51</v>
      </c>
      <c r="W891" s="23" t="s">
        <v>50</v>
      </c>
      <c r="X891" s="24">
        <v>8.5000000000000006E-2</v>
      </c>
      <c r="Y891" s="24">
        <v>8.5000000000000006E-2</v>
      </c>
      <c r="Z891" s="24">
        <v>8.5000000000000006E-2</v>
      </c>
      <c r="AA891" s="24">
        <v>8.5000000000000006E-2</v>
      </c>
      <c r="AB891" s="24">
        <v>8.5000000000000006E-2</v>
      </c>
      <c r="AC891" s="24">
        <v>8.5000000000000006E-2</v>
      </c>
      <c r="AD891" s="24">
        <v>8.5000000000000006E-2</v>
      </c>
      <c r="AE891" s="24">
        <v>8.5000000000000006E-2</v>
      </c>
      <c r="AF891" s="24">
        <v>8.5000000000000006E-2</v>
      </c>
      <c r="AG891" s="24">
        <v>8.5000000000000006E-2</v>
      </c>
      <c r="AH891" s="24">
        <v>8.5000000000000006E-2</v>
      </c>
      <c r="AI891" s="24">
        <v>8.5000000000000006E-2</v>
      </c>
      <c r="AJ891" s="24">
        <v>8.5000000000000006E-2</v>
      </c>
      <c r="AK891" s="24">
        <v>8.5000000000000006E-2</v>
      </c>
      <c r="AL891" s="24">
        <v>8.5000000000000006E-2</v>
      </c>
      <c r="AM891" s="24">
        <v>8.5000000000000006E-2</v>
      </c>
      <c r="AN891" s="24">
        <v>8.5000000000000006E-2</v>
      </c>
      <c r="AP891" s="14"/>
      <c r="AQ891" s="14"/>
      <c r="AR891" s="12" t="s">
        <v>35</v>
      </c>
      <c r="AS891" s="12">
        <f t="shared" si="1425"/>
        <v>0</v>
      </c>
      <c r="AT891" s="12">
        <f t="shared" si="1426"/>
        <v>0.85</v>
      </c>
      <c r="AU891" s="12">
        <f t="shared" si="1426"/>
        <v>0.68</v>
      </c>
      <c r="AV891" s="12">
        <f t="shared" si="1426"/>
        <v>0.42499999999999999</v>
      </c>
      <c r="AW891" s="12">
        <f t="shared" si="1426"/>
        <v>0.42499999999999999</v>
      </c>
      <c r="AX891" s="12">
        <f t="shared" si="1426"/>
        <v>0</v>
      </c>
      <c r="AY891" s="12">
        <f t="shared" si="1426"/>
        <v>0.17</v>
      </c>
      <c r="AZ891" s="12">
        <f t="shared" si="1426"/>
        <v>8.5000000000000006E-2</v>
      </c>
      <c r="BA891" s="12">
        <f t="shared" si="1426"/>
        <v>0.17</v>
      </c>
      <c r="BB891" s="12">
        <f t="shared" si="1426"/>
        <v>0.42499999999999999</v>
      </c>
      <c r="BC891" s="12">
        <f t="shared" si="1426"/>
        <v>0.68</v>
      </c>
      <c r="BD891" s="12">
        <f t="shared" si="1426"/>
        <v>0.42499999999999999</v>
      </c>
      <c r="BE891" s="12">
        <f t="shared" si="1426"/>
        <v>8.5000000000000006E-2</v>
      </c>
      <c r="BF891" s="12">
        <f t="shared" si="1426"/>
        <v>0.34</v>
      </c>
      <c r="BG891" s="12">
        <f t="shared" si="1426"/>
        <v>0</v>
      </c>
      <c r="BH891" s="12">
        <f t="shared" si="1426"/>
        <v>0</v>
      </c>
      <c r="BI891" s="12">
        <f t="shared" si="1426"/>
        <v>0</v>
      </c>
      <c r="BJ891" s="12">
        <f t="shared" si="1427"/>
        <v>4.76</v>
      </c>
    </row>
    <row r="892" spans="1:62" ht="15.75">
      <c r="A892" s="14"/>
      <c r="B892" s="14"/>
      <c r="C892" s="12" t="s">
        <v>36</v>
      </c>
      <c r="D892" s="12"/>
      <c r="E892" s="12">
        <v>9</v>
      </c>
      <c r="F892" s="12">
        <v>6</v>
      </c>
      <c r="G892" s="12"/>
      <c r="H892" s="12"/>
      <c r="I892" s="12"/>
      <c r="J892" s="12"/>
      <c r="K892" s="12"/>
      <c r="L892" s="12"/>
      <c r="M892" s="12"/>
      <c r="N892" s="12"/>
      <c r="O892" s="12">
        <v>4</v>
      </c>
      <c r="P892" s="12"/>
      <c r="Q892" s="12"/>
      <c r="R892" s="12"/>
      <c r="S892" s="12"/>
      <c r="T892" s="12"/>
      <c r="U892" s="12">
        <f t="shared" si="1424"/>
        <v>19</v>
      </c>
      <c r="W892" s="23" t="s">
        <v>51</v>
      </c>
      <c r="X892" s="24">
        <v>0.59</v>
      </c>
      <c r="Y892" s="24">
        <v>0.59</v>
      </c>
      <c r="Z892" s="24">
        <v>0.59</v>
      </c>
      <c r="AA892" s="24">
        <v>0.59</v>
      </c>
      <c r="AB892" s="24">
        <v>0.59</v>
      </c>
      <c r="AC892" s="24">
        <v>0.59</v>
      </c>
      <c r="AD892" s="24">
        <v>0.59</v>
      </c>
      <c r="AE892" s="24">
        <v>0.59</v>
      </c>
      <c r="AF892" s="24">
        <v>0.59</v>
      </c>
      <c r="AG892" s="24">
        <v>0.59</v>
      </c>
      <c r="AH892" s="24">
        <v>0.59</v>
      </c>
      <c r="AI892" s="24">
        <v>0.59</v>
      </c>
      <c r="AJ892" s="24">
        <v>0.59</v>
      </c>
      <c r="AK892" s="24">
        <v>0.59</v>
      </c>
      <c r="AL892" s="24">
        <v>0.59</v>
      </c>
      <c r="AM892" s="24">
        <v>0.59</v>
      </c>
      <c r="AN892" s="24">
        <v>0.59</v>
      </c>
      <c r="AP892" s="14"/>
      <c r="AQ892" s="14"/>
      <c r="AR892" s="12" t="s">
        <v>36</v>
      </c>
      <c r="AS892" s="12">
        <f t="shared" si="1425"/>
        <v>0</v>
      </c>
      <c r="AT892" s="12">
        <f t="shared" si="1426"/>
        <v>5.31</v>
      </c>
      <c r="AU892" s="12">
        <f t="shared" si="1426"/>
        <v>4.13</v>
      </c>
      <c r="AV892" s="12">
        <f t="shared" si="1426"/>
        <v>10.029999999999999</v>
      </c>
      <c r="AW892" s="12">
        <f t="shared" si="1426"/>
        <v>2.95</v>
      </c>
      <c r="AX892" s="12">
        <f t="shared" si="1426"/>
        <v>0.59</v>
      </c>
      <c r="AY892" s="12">
        <f t="shared" si="1426"/>
        <v>0.59</v>
      </c>
      <c r="AZ892" s="12">
        <f t="shared" si="1426"/>
        <v>0</v>
      </c>
      <c r="BA892" s="12">
        <f t="shared" si="1426"/>
        <v>0</v>
      </c>
      <c r="BB892" s="12">
        <f t="shared" si="1426"/>
        <v>1.18</v>
      </c>
      <c r="BC892" s="12">
        <f t="shared" si="1426"/>
        <v>1.77</v>
      </c>
      <c r="BD892" s="12">
        <f t="shared" si="1426"/>
        <v>1.77</v>
      </c>
      <c r="BE892" s="12">
        <f t="shared" si="1426"/>
        <v>0</v>
      </c>
      <c r="BF892" s="12">
        <f t="shared" si="1426"/>
        <v>1.77</v>
      </c>
      <c r="BG892" s="12">
        <f t="shared" si="1426"/>
        <v>0</v>
      </c>
      <c r="BH892" s="12">
        <f t="shared" si="1426"/>
        <v>0</v>
      </c>
      <c r="BI892" s="12">
        <f t="shared" si="1426"/>
        <v>0</v>
      </c>
      <c r="BJ892" s="12">
        <f t="shared" si="1427"/>
        <v>30.09</v>
      </c>
    </row>
    <row r="893" spans="1:62" ht="15.75">
      <c r="A893" s="14"/>
      <c r="B893" s="14"/>
      <c r="C893" s="12" t="s">
        <v>31</v>
      </c>
      <c r="D893" s="12"/>
      <c r="E893" s="12">
        <v>6</v>
      </c>
      <c r="F893" s="12">
        <v>5</v>
      </c>
      <c r="G893" s="12"/>
      <c r="H893" s="12"/>
      <c r="I893" s="12"/>
      <c r="J893" s="12"/>
      <c r="K893" s="12"/>
      <c r="L893" s="12"/>
      <c r="M893" s="12"/>
      <c r="N893" s="12">
        <v>4</v>
      </c>
      <c r="O893" s="12">
        <v>8</v>
      </c>
      <c r="P893" s="12"/>
      <c r="Q893" s="12"/>
      <c r="R893" s="12"/>
      <c r="S893" s="12"/>
      <c r="T893" s="12"/>
      <c r="U893" s="12">
        <f t="shared" si="1424"/>
        <v>23</v>
      </c>
      <c r="W893" s="23" t="s">
        <v>31</v>
      </c>
      <c r="X893" s="24">
        <v>0.56999999999999995</v>
      </c>
      <c r="Y893" s="24">
        <v>0.56999999999999995</v>
      </c>
      <c r="Z893" s="24">
        <v>0.56999999999999995</v>
      </c>
      <c r="AA893" s="24">
        <v>0.56999999999999995</v>
      </c>
      <c r="AB893" s="24">
        <v>0.56999999999999995</v>
      </c>
      <c r="AC893" s="24">
        <v>0.56999999999999995</v>
      </c>
      <c r="AD893" s="24">
        <v>0.56999999999999995</v>
      </c>
      <c r="AE893" s="24">
        <v>0.56999999999999995</v>
      </c>
      <c r="AF893" s="24">
        <v>0.56999999999999995</v>
      </c>
      <c r="AG893" s="24">
        <v>0.56999999999999995</v>
      </c>
      <c r="AH893" s="24">
        <v>0.56999999999999995</v>
      </c>
      <c r="AI893" s="24">
        <v>0.56999999999999995</v>
      </c>
      <c r="AJ893" s="24">
        <v>0.56999999999999995</v>
      </c>
      <c r="AK893" s="24">
        <v>0.56999999999999995</v>
      </c>
      <c r="AL893" s="24">
        <v>0.56999999999999995</v>
      </c>
      <c r="AM893" s="24">
        <v>0.56999999999999995</v>
      </c>
      <c r="AN893" s="24">
        <v>0.56999999999999995</v>
      </c>
      <c r="AP893" s="14"/>
      <c r="AQ893" s="14"/>
      <c r="AR893" s="12" t="s">
        <v>31</v>
      </c>
      <c r="AS893" s="12">
        <f t="shared" si="1425"/>
        <v>0</v>
      </c>
      <c r="AT893" s="12">
        <f t="shared" si="1426"/>
        <v>5.13</v>
      </c>
      <c r="AU893" s="12">
        <f t="shared" si="1426"/>
        <v>3.42</v>
      </c>
      <c r="AV893" s="12">
        <f t="shared" si="1426"/>
        <v>0</v>
      </c>
      <c r="AW893" s="12">
        <f t="shared" si="1426"/>
        <v>0</v>
      </c>
      <c r="AX893" s="12">
        <f t="shared" si="1426"/>
        <v>0</v>
      </c>
      <c r="AY893" s="12">
        <f t="shared" si="1426"/>
        <v>0</v>
      </c>
      <c r="AZ893" s="12">
        <f t="shared" si="1426"/>
        <v>0</v>
      </c>
      <c r="BA893" s="12">
        <f t="shared" si="1426"/>
        <v>0</v>
      </c>
      <c r="BB893" s="12">
        <f t="shared" si="1426"/>
        <v>0</v>
      </c>
      <c r="BC893" s="12">
        <f t="shared" si="1426"/>
        <v>0</v>
      </c>
      <c r="BD893" s="12">
        <f t="shared" si="1426"/>
        <v>2.2799999999999998</v>
      </c>
      <c r="BE893" s="12">
        <f t="shared" si="1426"/>
        <v>0</v>
      </c>
      <c r="BF893" s="12">
        <f t="shared" si="1426"/>
        <v>0</v>
      </c>
      <c r="BG893" s="12">
        <f t="shared" si="1426"/>
        <v>0</v>
      </c>
      <c r="BH893" s="12">
        <f t="shared" si="1426"/>
        <v>0</v>
      </c>
      <c r="BI893" s="12">
        <f t="shared" si="1426"/>
        <v>0</v>
      </c>
      <c r="BJ893" s="12">
        <f t="shared" si="1427"/>
        <v>10.83</v>
      </c>
    </row>
    <row r="894" spans="1:62" ht="15.75">
      <c r="A894" s="16"/>
      <c r="B894" s="16"/>
      <c r="C894" s="12" t="s">
        <v>32</v>
      </c>
      <c r="D894" s="12"/>
      <c r="E894" s="12"/>
      <c r="F894" s="12"/>
      <c r="G894" s="12">
        <v>12</v>
      </c>
      <c r="H894" s="12">
        <v>10</v>
      </c>
      <c r="I894" s="12"/>
      <c r="J894" s="12"/>
      <c r="K894" s="12">
        <v>1</v>
      </c>
      <c r="L894" s="12">
        <v>1</v>
      </c>
      <c r="M894" s="12"/>
      <c r="N894" s="12"/>
      <c r="O894" s="12"/>
      <c r="P894" s="12"/>
      <c r="Q894" s="12"/>
      <c r="R894" s="12"/>
      <c r="S894" s="12"/>
      <c r="T894" s="12"/>
      <c r="U894" s="12">
        <f t="shared" si="1424"/>
        <v>24</v>
      </c>
      <c r="W894" s="23" t="s">
        <v>32</v>
      </c>
      <c r="X894" s="24">
        <v>0.4</v>
      </c>
      <c r="Y894" s="24">
        <v>0.4</v>
      </c>
      <c r="Z894" s="24">
        <v>0.4</v>
      </c>
      <c r="AA894" s="24">
        <v>0.4</v>
      </c>
      <c r="AB894" s="24">
        <v>0.4</v>
      </c>
      <c r="AC894" s="24">
        <v>0.4</v>
      </c>
      <c r="AD894" s="24">
        <v>0.4</v>
      </c>
      <c r="AE894" s="24">
        <v>0.4</v>
      </c>
      <c r="AF894" s="24">
        <v>0.4</v>
      </c>
      <c r="AG894" s="24">
        <v>0.4</v>
      </c>
      <c r="AH894" s="24">
        <v>0.4</v>
      </c>
      <c r="AI894" s="24">
        <v>0.4</v>
      </c>
      <c r="AJ894" s="24">
        <v>0.4</v>
      </c>
      <c r="AK894" s="24">
        <v>0.4</v>
      </c>
      <c r="AL894" s="24">
        <v>0.4</v>
      </c>
      <c r="AM894" s="24">
        <v>0.4</v>
      </c>
      <c r="AN894" s="24">
        <v>0.4</v>
      </c>
      <c r="AP894" s="16"/>
      <c r="AQ894" s="16"/>
      <c r="AR894" s="12" t="s">
        <v>32</v>
      </c>
      <c r="AS894" s="12">
        <f t="shared" si="1425"/>
        <v>0</v>
      </c>
      <c r="AT894" s="12">
        <f t="shared" si="1426"/>
        <v>2.4</v>
      </c>
      <c r="AU894" s="12">
        <f t="shared" si="1426"/>
        <v>2</v>
      </c>
      <c r="AV894" s="12">
        <f t="shared" si="1426"/>
        <v>0</v>
      </c>
      <c r="AW894" s="12">
        <f t="shared" si="1426"/>
        <v>0</v>
      </c>
      <c r="AX894" s="12">
        <f t="shared" si="1426"/>
        <v>0</v>
      </c>
      <c r="AY894" s="12">
        <f t="shared" si="1426"/>
        <v>0</v>
      </c>
      <c r="AZ894" s="12">
        <f t="shared" si="1426"/>
        <v>0</v>
      </c>
      <c r="BA894" s="12">
        <f t="shared" si="1426"/>
        <v>0</v>
      </c>
      <c r="BB894" s="12">
        <f t="shared" si="1426"/>
        <v>0</v>
      </c>
      <c r="BC894" s="12">
        <f t="shared" si="1426"/>
        <v>1.6</v>
      </c>
      <c r="BD894" s="12">
        <f t="shared" si="1426"/>
        <v>3.2</v>
      </c>
      <c r="BE894" s="12">
        <f t="shared" si="1426"/>
        <v>0</v>
      </c>
      <c r="BF894" s="12">
        <f t="shared" si="1426"/>
        <v>0</v>
      </c>
      <c r="BG894" s="12">
        <f t="shared" si="1426"/>
        <v>0</v>
      </c>
      <c r="BH894" s="12">
        <f t="shared" si="1426"/>
        <v>0</v>
      </c>
      <c r="BI894" s="12">
        <f t="shared" si="1426"/>
        <v>0</v>
      </c>
      <c r="BJ894" s="12">
        <f t="shared" si="1427"/>
        <v>9.1999999999999993</v>
      </c>
    </row>
    <row r="895" spans="1:62">
      <c r="A895" s="17"/>
      <c r="B895" s="18"/>
      <c r="C895" s="19" t="s">
        <v>33</v>
      </c>
      <c r="D895" s="19">
        <f>SUM(D886:D894)</f>
        <v>0</v>
      </c>
      <c r="E895" s="19">
        <f>SUM(E886:E894)</f>
        <v>41</v>
      </c>
      <c r="F895" s="19">
        <f t="shared" ref="F895:U895" si="1428">SUM(F886:F894)</f>
        <v>31</v>
      </c>
      <c r="G895" s="19">
        <f t="shared" si="1428"/>
        <v>79</v>
      </c>
      <c r="H895" s="19">
        <f t="shared" si="1428"/>
        <v>66</v>
      </c>
      <c r="I895" s="19">
        <f t="shared" si="1428"/>
        <v>59</v>
      </c>
      <c r="J895" s="19">
        <f t="shared" si="1428"/>
        <v>33</v>
      </c>
      <c r="K895" s="19">
        <f t="shared" si="1428"/>
        <v>41</v>
      </c>
      <c r="L895" s="19">
        <f t="shared" si="1428"/>
        <v>20</v>
      </c>
      <c r="M895" s="19">
        <f t="shared" si="1428"/>
        <v>15</v>
      </c>
      <c r="N895" s="19">
        <f t="shared" si="1428"/>
        <v>19</v>
      </c>
      <c r="O895" s="19">
        <f t="shared" si="1428"/>
        <v>43</v>
      </c>
      <c r="P895" s="19">
        <f t="shared" si="1428"/>
        <v>5</v>
      </c>
      <c r="Q895" s="19">
        <f t="shared" si="1428"/>
        <v>28</v>
      </c>
      <c r="R895" s="19">
        <f t="shared" si="1428"/>
        <v>0</v>
      </c>
      <c r="S895" s="19">
        <f t="shared" si="1428"/>
        <v>0</v>
      </c>
      <c r="T895" s="19">
        <f t="shared" si="1428"/>
        <v>0</v>
      </c>
      <c r="U895" s="19">
        <f t="shared" si="1428"/>
        <v>480</v>
      </c>
      <c r="AP895" s="17"/>
      <c r="AQ895" s="18"/>
      <c r="AR895" s="19" t="s">
        <v>33</v>
      </c>
      <c r="AS895" s="19">
        <f>SUM(AS886:AS894)</f>
        <v>0</v>
      </c>
      <c r="AT895" s="19">
        <f>SUM(AT886:AT894)</f>
        <v>17.190000000000001</v>
      </c>
      <c r="AU895" s="19">
        <f t="shared" ref="AU895:BJ895" si="1429">SUM(AU886:AU894)</f>
        <v>12.73</v>
      </c>
      <c r="AV895" s="19">
        <f t="shared" si="1429"/>
        <v>30.295000000000002</v>
      </c>
      <c r="AW895" s="19">
        <f t="shared" si="1429"/>
        <v>23.164999999999999</v>
      </c>
      <c r="AX895" s="19">
        <f t="shared" si="1429"/>
        <v>25.14</v>
      </c>
      <c r="AY895" s="19">
        <f t="shared" si="1429"/>
        <v>13.8</v>
      </c>
      <c r="AZ895" s="19">
        <f t="shared" si="1429"/>
        <v>16.594999999999999</v>
      </c>
      <c r="BA895" s="19">
        <f t="shared" si="1429"/>
        <v>7.62</v>
      </c>
      <c r="BB895" s="19">
        <f t="shared" si="1429"/>
        <v>5.2149999999999999</v>
      </c>
      <c r="BC895" s="19">
        <f t="shared" si="1429"/>
        <v>6.05</v>
      </c>
      <c r="BD895" s="19">
        <f t="shared" si="1429"/>
        <v>18.405000000000001</v>
      </c>
      <c r="BE895" s="19">
        <f t="shared" si="1429"/>
        <v>1.915</v>
      </c>
      <c r="BF895" s="19">
        <f t="shared" si="1429"/>
        <v>11.78</v>
      </c>
      <c r="BG895" s="19">
        <f t="shared" si="1429"/>
        <v>0</v>
      </c>
      <c r="BH895" s="19">
        <f t="shared" si="1429"/>
        <v>0</v>
      </c>
      <c r="BI895" s="19">
        <f t="shared" si="1429"/>
        <v>0</v>
      </c>
      <c r="BJ895" s="19">
        <f t="shared" si="1429"/>
        <v>189.9</v>
      </c>
    </row>
    <row r="898" spans="1:62" ht="106.5">
      <c r="A898" s="8" t="s">
        <v>2</v>
      </c>
      <c r="B898" s="8" t="s">
        <v>3</v>
      </c>
      <c r="C898" s="8" t="s">
        <v>4</v>
      </c>
      <c r="D898" s="9" t="str">
        <f t="shared" ref="D898:U898" si="1430">D5</f>
        <v>ANGGREK</v>
      </c>
      <c r="E898" s="9" t="str">
        <f t="shared" si="1430"/>
        <v>BOUGENVIL</v>
      </c>
      <c r="F898" s="9" t="str">
        <f t="shared" si="1430"/>
        <v>CAMELIA</v>
      </c>
      <c r="G898" s="9" t="str">
        <f t="shared" si="1430"/>
        <v>DEWANDARU</v>
      </c>
      <c r="H898" s="9" t="str">
        <f t="shared" si="1430"/>
        <v>EDELWEIS</v>
      </c>
      <c r="I898" s="9" t="str">
        <f t="shared" si="1430"/>
        <v>FLAMBOYAN</v>
      </c>
      <c r="J898" s="9" t="str">
        <f t="shared" si="1430"/>
        <v>GERANIUM</v>
      </c>
      <c r="K898" s="9" t="str">
        <f t="shared" si="1430"/>
        <v>HELIKONIA</v>
      </c>
      <c r="L898" s="9" t="str">
        <f t="shared" si="1430"/>
        <v>IVY</v>
      </c>
      <c r="M898" s="9" t="str">
        <f t="shared" si="1430"/>
        <v>KANA</v>
      </c>
      <c r="N898" s="9" t="str">
        <f t="shared" si="1430"/>
        <v>IGD</v>
      </c>
      <c r="O898" s="9" t="str">
        <f t="shared" si="1430"/>
        <v>HCU</v>
      </c>
      <c r="P898" s="9" t="str">
        <f t="shared" si="1430"/>
        <v>PENUNJANG</v>
      </c>
      <c r="Q898" s="9" t="str">
        <f t="shared" si="1430"/>
        <v>PELAYANAN</v>
      </c>
      <c r="R898" s="9" t="str">
        <f t="shared" si="1430"/>
        <v>ADMIN</v>
      </c>
      <c r="S898" s="9" t="str">
        <f t="shared" si="1430"/>
        <v>ASRAMA</v>
      </c>
      <c r="T898" s="9" t="str">
        <f t="shared" si="1430"/>
        <v>MASJID</v>
      </c>
      <c r="U898" s="9" t="str">
        <f t="shared" si="1430"/>
        <v>JUMLAH</v>
      </c>
      <c r="W898" s="21"/>
      <c r="X898" s="22" t="str">
        <f>X5</f>
        <v>ANGGREK</v>
      </c>
      <c r="Y898" s="22" t="str">
        <f>Y5</f>
        <v>BOUGENVIL</v>
      </c>
      <c r="Z898" s="22" t="str">
        <f t="shared" ref="Z898:AN898" si="1431">Z5</f>
        <v>CAMELIA</v>
      </c>
      <c r="AA898" s="22" t="str">
        <f t="shared" si="1431"/>
        <v>DEWANDARU</v>
      </c>
      <c r="AB898" s="22" t="str">
        <f t="shared" si="1431"/>
        <v>EDELWEIS</v>
      </c>
      <c r="AC898" s="22" t="str">
        <f t="shared" si="1431"/>
        <v>FLAMBOYAN</v>
      </c>
      <c r="AD898" s="22" t="str">
        <f t="shared" si="1431"/>
        <v>GERANIUM</v>
      </c>
      <c r="AE898" s="22" t="str">
        <f t="shared" si="1431"/>
        <v>HELIKONIA</v>
      </c>
      <c r="AF898" s="22" t="str">
        <f t="shared" si="1431"/>
        <v>IVY</v>
      </c>
      <c r="AG898" s="22" t="str">
        <f t="shared" si="1431"/>
        <v>KANA</v>
      </c>
      <c r="AH898" s="22" t="str">
        <f t="shared" si="1431"/>
        <v>IGD</v>
      </c>
      <c r="AI898" s="22" t="str">
        <f t="shared" si="1431"/>
        <v>HCU</v>
      </c>
      <c r="AJ898" s="22" t="str">
        <f t="shared" si="1431"/>
        <v>PENUNJANG</v>
      </c>
      <c r="AK898" s="22" t="str">
        <f t="shared" si="1431"/>
        <v>PELAYANAN</v>
      </c>
      <c r="AL898" s="22" t="str">
        <f t="shared" si="1431"/>
        <v>ADMIN</v>
      </c>
      <c r="AM898" s="22" t="str">
        <f t="shared" si="1431"/>
        <v>ASRAMA</v>
      </c>
      <c r="AN898" s="22" t="str">
        <f t="shared" si="1431"/>
        <v>MASJID</v>
      </c>
      <c r="AP898" s="8" t="s">
        <v>2</v>
      </c>
      <c r="AQ898" s="8" t="s">
        <v>3</v>
      </c>
      <c r="AR898" s="8" t="s">
        <v>4</v>
      </c>
      <c r="AS898" s="9" t="str">
        <f>AS5</f>
        <v>ANGGREK</v>
      </c>
      <c r="AT898" s="9" t="str">
        <f>AT5</f>
        <v>BOUGENVIL</v>
      </c>
      <c r="AU898" s="9" t="str">
        <f t="shared" ref="AU898:BJ898" si="1432">AU5</f>
        <v>CAMELIA II</v>
      </c>
      <c r="AV898" s="9" t="str">
        <f t="shared" si="1432"/>
        <v>DEWANDARU</v>
      </c>
      <c r="AW898" s="9" t="str">
        <f t="shared" si="1432"/>
        <v>EDELWEIS</v>
      </c>
      <c r="AX898" s="9" t="str">
        <f t="shared" si="1432"/>
        <v>FLAMBOYAN</v>
      </c>
      <c r="AY898" s="9" t="str">
        <f t="shared" si="1432"/>
        <v>GERANIUM</v>
      </c>
      <c r="AZ898" s="9" t="str">
        <f t="shared" si="1432"/>
        <v>HELIKONIA</v>
      </c>
      <c r="BA898" s="9" t="str">
        <f t="shared" si="1432"/>
        <v>IVY</v>
      </c>
      <c r="BB898" s="9" t="str">
        <f t="shared" si="1432"/>
        <v>KANA</v>
      </c>
      <c r="BC898" s="9" t="str">
        <f t="shared" si="1432"/>
        <v>IGD</v>
      </c>
      <c r="BD898" s="9" t="str">
        <f t="shared" si="1432"/>
        <v>HCU</v>
      </c>
      <c r="BE898" s="9" t="str">
        <f t="shared" si="1432"/>
        <v>PENUNJANG</v>
      </c>
      <c r="BF898" s="9" t="str">
        <f t="shared" si="1432"/>
        <v>PELAYANAN</v>
      </c>
      <c r="BG898" s="9" t="str">
        <f t="shared" si="1432"/>
        <v>ADMIN</v>
      </c>
      <c r="BH898" s="9" t="str">
        <f t="shared" si="1432"/>
        <v>ASRAMA</v>
      </c>
      <c r="BI898" s="9" t="str">
        <f t="shared" si="1432"/>
        <v>MASJID</v>
      </c>
      <c r="BJ898" s="9" t="str">
        <f t="shared" si="1432"/>
        <v>JUMLAH</v>
      </c>
    </row>
    <row r="899" spans="1:62" ht="15.75">
      <c r="A899" s="10">
        <f>A886+1</f>
        <v>10</v>
      </c>
      <c r="B899" s="11" t="s">
        <v>41</v>
      </c>
      <c r="C899" s="12" t="s">
        <v>24</v>
      </c>
      <c r="D899" s="12"/>
      <c r="E899" s="12"/>
      <c r="F899" s="12"/>
      <c r="G899" s="12">
        <v>14</v>
      </c>
      <c r="H899" s="12">
        <v>17</v>
      </c>
      <c r="I899" s="12">
        <v>29</v>
      </c>
      <c r="J899" s="12">
        <v>16</v>
      </c>
      <c r="K899" s="12">
        <v>24</v>
      </c>
      <c r="L899" s="12">
        <v>11</v>
      </c>
      <c r="M899" s="12">
        <v>3</v>
      </c>
      <c r="N899" s="12"/>
      <c r="O899" s="12">
        <v>8</v>
      </c>
      <c r="P899" s="12">
        <v>8</v>
      </c>
      <c r="Q899" s="12">
        <v>11</v>
      </c>
      <c r="R899" s="12"/>
      <c r="S899" s="12"/>
      <c r="T899" s="12"/>
      <c r="U899" s="12">
        <f>SUM(E899:T899)</f>
        <v>141</v>
      </c>
      <c r="W899" s="23" t="s">
        <v>24</v>
      </c>
      <c r="X899" s="24">
        <v>0.26500000000000001</v>
      </c>
      <c r="Y899" s="24">
        <v>0.26500000000000001</v>
      </c>
      <c r="Z899" s="24">
        <v>0.26500000000000001</v>
      </c>
      <c r="AA899" s="24">
        <v>0.26500000000000001</v>
      </c>
      <c r="AB899" s="24">
        <v>0.26500000000000001</v>
      </c>
      <c r="AC899" s="24">
        <v>0.26500000000000001</v>
      </c>
      <c r="AD899" s="24">
        <v>0.26500000000000001</v>
      </c>
      <c r="AE899" s="24">
        <v>0.26500000000000001</v>
      </c>
      <c r="AF899" s="24">
        <v>0.26500000000000001</v>
      </c>
      <c r="AG899" s="24">
        <v>0.26500000000000001</v>
      </c>
      <c r="AH899" s="24">
        <v>0.26500000000000001</v>
      </c>
      <c r="AI899" s="24">
        <v>0.26500000000000001</v>
      </c>
      <c r="AJ899" s="24">
        <v>0.26500000000000001</v>
      </c>
      <c r="AK899" s="24">
        <v>0.26500000000000001</v>
      </c>
      <c r="AL899" s="24">
        <v>0.26500000000000001</v>
      </c>
      <c r="AM899" s="24">
        <v>0.26500000000000001</v>
      </c>
      <c r="AN899" s="24">
        <v>0.26500000000000001</v>
      </c>
      <c r="AP899" s="10">
        <f>AP886+1</f>
        <v>10</v>
      </c>
      <c r="AQ899" s="11" t="s">
        <v>39</v>
      </c>
      <c r="AR899" s="12" t="s">
        <v>24</v>
      </c>
      <c r="AS899" s="12">
        <f>X899*D899</f>
        <v>0</v>
      </c>
      <c r="AT899" s="12">
        <f t="shared" ref="AT899:BI899" si="1433">Y899*E899</f>
        <v>0</v>
      </c>
      <c r="AU899" s="12">
        <f t="shared" si="1433"/>
        <v>0</v>
      </c>
      <c r="AV899" s="12">
        <f t="shared" si="1433"/>
        <v>3.71</v>
      </c>
      <c r="AW899" s="12">
        <f t="shared" si="1433"/>
        <v>4.5049999999999999</v>
      </c>
      <c r="AX899" s="12">
        <f t="shared" si="1433"/>
        <v>7.6849999999999996</v>
      </c>
      <c r="AY899" s="12">
        <f t="shared" si="1433"/>
        <v>4.24</v>
      </c>
      <c r="AZ899" s="12">
        <f t="shared" si="1433"/>
        <v>6.36</v>
      </c>
      <c r="BA899" s="12">
        <f t="shared" si="1433"/>
        <v>2.915</v>
      </c>
      <c r="BB899" s="12">
        <f t="shared" si="1433"/>
        <v>0.79500000000000004</v>
      </c>
      <c r="BC899" s="12">
        <f t="shared" si="1433"/>
        <v>0</v>
      </c>
      <c r="BD899" s="12">
        <f t="shared" si="1433"/>
        <v>2.12</v>
      </c>
      <c r="BE899" s="12">
        <f t="shared" si="1433"/>
        <v>2.12</v>
      </c>
      <c r="BF899" s="12">
        <f t="shared" si="1433"/>
        <v>2.915</v>
      </c>
      <c r="BG899" s="12">
        <f t="shared" si="1433"/>
        <v>0</v>
      </c>
      <c r="BH899" s="12">
        <f t="shared" si="1433"/>
        <v>0</v>
      </c>
      <c r="BI899" s="12">
        <f t="shared" si="1433"/>
        <v>0</v>
      </c>
      <c r="BJ899" s="12">
        <f>SUM(AT899:BI899)</f>
        <v>37.365000000000002</v>
      </c>
    </row>
    <row r="900" spans="1:62" ht="15.75">
      <c r="A900" s="14"/>
      <c r="B900" s="15">
        <f>B887+1</f>
        <v>44630</v>
      </c>
      <c r="C900" s="12" t="s">
        <v>25</v>
      </c>
      <c r="D900" s="12"/>
      <c r="E900" s="12"/>
      <c r="F900" s="12"/>
      <c r="G900" s="12">
        <v>15</v>
      </c>
      <c r="H900" s="12">
        <v>19</v>
      </c>
      <c r="I900" s="12">
        <v>29</v>
      </c>
      <c r="J900" s="12">
        <v>17</v>
      </c>
      <c r="K900" s="12">
        <v>26</v>
      </c>
      <c r="L900" s="12">
        <v>11</v>
      </c>
      <c r="M900" s="12">
        <v>2</v>
      </c>
      <c r="N900" s="12"/>
      <c r="O900" s="12">
        <v>2</v>
      </c>
      <c r="P900" s="12">
        <v>4</v>
      </c>
      <c r="Q900" s="12">
        <v>4</v>
      </c>
      <c r="R900" s="12"/>
      <c r="S900" s="12"/>
      <c r="T900" s="12"/>
      <c r="U900" s="12">
        <f t="shared" ref="U900:U907" si="1434">SUM(E900:T900)</f>
        <v>129</v>
      </c>
      <c r="W900" s="23" t="s">
        <v>25</v>
      </c>
      <c r="X900" s="24">
        <v>0.22500000000000001</v>
      </c>
      <c r="Y900" s="24">
        <v>0.22500000000000001</v>
      </c>
      <c r="Z900" s="24">
        <v>0.22500000000000001</v>
      </c>
      <c r="AA900" s="24">
        <v>0.22500000000000001</v>
      </c>
      <c r="AB900" s="24">
        <v>0.22500000000000001</v>
      </c>
      <c r="AC900" s="24">
        <v>0.22500000000000001</v>
      </c>
      <c r="AD900" s="24">
        <v>0.22500000000000001</v>
      </c>
      <c r="AE900" s="24">
        <v>0.22500000000000001</v>
      </c>
      <c r="AF900" s="24">
        <v>0.22500000000000001</v>
      </c>
      <c r="AG900" s="24">
        <v>0.22500000000000001</v>
      </c>
      <c r="AH900" s="24">
        <v>0.22500000000000001</v>
      </c>
      <c r="AI900" s="24">
        <v>0.22500000000000001</v>
      </c>
      <c r="AJ900" s="24">
        <v>0.22500000000000001</v>
      </c>
      <c r="AK900" s="24">
        <v>0.22500000000000001</v>
      </c>
      <c r="AL900" s="24">
        <v>0.22500000000000001</v>
      </c>
      <c r="AM900" s="24">
        <v>0.22500000000000001</v>
      </c>
      <c r="AN900" s="24">
        <v>0.22500000000000001</v>
      </c>
      <c r="AP900" s="14"/>
      <c r="AQ900" s="15">
        <f>AQ887+1</f>
        <v>44265</v>
      </c>
      <c r="AR900" s="12" t="s">
        <v>25</v>
      </c>
      <c r="AS900" s="12">
        <f t="shared" ref="AS900:AS907" si="1435">X900*D899</f>
        <v>0</v>
      </c>
      <c r="AT900" s="12">
        <f t="shared" ref="AT900:BI907" si="1436">Y900*E899</f>
        <v>0</v>
      </c>
      <c r="AU900" s="12">
        <f t="shared" si="1436"/>
        <v>0</v>
      </c>
      <c r="AV900" s="12">
        <f t="shared" si="1436"/>
        <v>3.15</v>
      </c>
      <c r="AW900" s="12">
        <f t="shared" si="1436"/>
        <v>3.8250000000000002</v>
      </c>
      <c r="AX900" s="12">
        <f t="shared" si="1436"/>
        <v>6.5250000000000004</v>
      </c>
      <c r="AY900" s="12">
        <f t="shared" si="1436"/>
        <v>3.6</v>
      </c>
      <c r="AZ900" s="12">
        <f t="shared" si="1436"/>
        <v>5.4</v>
      </c>
      <c r="BA900" s="12">
        <f t="shared" si="1436"/>
        <v>2.4750000000000001</v>
      </c>
      <c r="BB900" s="12">
        <f t="shared" si="1436"/>
        <v>0.67500000000000004</v>
      </c>
      <c r="BC900" s="12">
        <f t="shared" si="1436"/>
        <v>0</v>
      </c>
      <c r="BD900" s="12">
        <f t="shared" si="1436"/>
        <v>1.8</v>
      </c>
      <c r="BE900" s="12">
        <f t="shared" si="1436"/>
        <v>1.8</v>
      </c>
      <c r="BF900" s="12">
        <f t="shared" si="1436"/>
        <v>2.4750000000000001</v>
      </c>
      <c r="BG900" s="12">
        <f t="shared" si="1436"/>
        <v>0</v>
      </c>
      <c r="BH900" s="12">
        <f t="shared" si="1436"/>
        <v>0</v>
      </c>
      <c r="BI900" s="12">
        <f t="shared" si="1436"/>
        <v>0</v>
      </c>
      <c r="BJ900" s="12">
        <f t="shared" ref="BJ900:BJ907" si="1437">SUM(AT900:BI900)</f>
        <v>31.725000000000001</v>
      </c>
    </row>
    <row r="901" spans="1:62" ht="15.75">
      <c r="A901" s="14"/>
      <c r="B901" s="14"/>
      <c r="C901" s="12" t="s">
        <v>26</v>
      </c>
      <c r="D901" s="12"/>
      <c r="E901" s="12"/>
      <c r="F901" s="12"/>
      <c r="G901" s="12">
        <v>9</v>
      </c>
      <c r="H901" s="12">
        <v>5</v>
      </c>
      <c r="I901" s="12">
        <v>9</v>
      </c>
      <c r="J901" s="12">
        <v>4</v>
      </c>
      <c r="K901" s="12">
        <v>8</v>
      </c>
      <c r="L901" s="12">
        <v>4</v>
      </c>
      <c r="M901" s="12"/>
      <c r="N901" s="12">
        <v>2</v>
      </c>
      <c r="O901" s="12">
        <v>3</v>
      </c>
      <c r="P901" s="12">
        <v>2</v>
      </c>
      <c r="Q901" s="12">
        <v>12</v>
      </c>
      <c r="R901" s="12"/>
      <c r="S901" s="12"/>
      <c r="T901" s="12"/>
      <c r="U901" s="12">
        <f t="shared" si="1434"/>
        <v>58</v>
      </c>
      <c r="W901" s="23" t="s">
        <v>26</v>
      </c>
      <c r="X901" s="24">
        <v>0.35</v>
      </c>
      <c r="Y901" s="24">
        <v>0.35</v>
      </c>
      <c r="Z901" s="24">
        <v>0.35</v>
      </c>
      <c r="AA901" s="24">
        <v>0.35</v>
      </c>
      <c r="AB901" s="24">
        <v>0.35</v>
      </c>
      <c r="AC901" s="24">
        <v>0.35</v>
      </c>
      <c r="AD901" s="24">
        <v>0.35</v>
      </c>
      <c r="AE901" s="24">
        <v>0.35</v>
      </c>
      <c r="AF901" s="24">
        <v>0.35</v>
      </c>
      <c r="AG901" s="24">
        <v>0.35</v>
      </c>
      <c r="AH901" s="24">
        <v>0.35</v>
      </c>
      <c r="AI901" s="24">
        <v>0.35</v>
      </c>
      <c r="AJ901" s="24">
        <v>0.35</v>
      </c>
      <c r="AK901" s="24">
        <v>0.35</v>
      </c>
      <c r="AL901" s="24">
        <v>0.35</v>
      </c>
      <c r="AM901" s="24">
        <v>0.35</v>
      </c>
      <c r="AN901" s="24">
        <v>0.35</v>
      </c>
      <c r="AP901" s="14"/>
      <c r="AQ901" s="14"/>
      <c r="AR901" s="12" t="s">
        <v>26</v>
      </c>
      <c r="AS901" s="12">
        <f t="shared" si="1435"/>
        <v>0</v>
      </c>
      <c r="AT901" s="12">
        <f t="shared" si="1436"/>
        <v>0</v>
      </c>
      <c r="AU901" s="12">
        <f t="shared" si="1436"/>
        <v>0</v>
      </c>
      <c r="AV901" s="12">
        <f t="shared" si="1436"/>
        <v>5.25</v>
      </c>
      <c r="AW901" s="12">
        <f t="shared" si="1436"/>
        <v>6.65</v>
      </c>
      <c r="AX901" s="12">
        <f t="shared" si="1436"/>
        <v>10.15</v>
      </c>
      <c r="AY901" s="12">
        <f t="shared" si="1436"/>
        <v>5.95</v>
      </c>
      <c r="AZ901" s="12">
        <f t="shared" si="1436"/>
        <v>9.1</v>
      </c>
      <c r="BA901" s="12">
        <f t="shared" si="1436"/>
        <v>3.85</v>
      </c>
      <c r="BB901" s="12">
        <f t="shared" si="1436"/>
        <v>0.7</v>
      </c>
      <c r="BC901" s="12">
        <f t="shared" si="1436"/>
        <v>0</v>
      </c>
      <c r="BD901" s="12">
        <f t="shared" si="1436"/>
        <v>0.7</v>
      </c>
      <c r="BE901" s="12">
        <f t="shared" si="1436"/>
        <v>1.4</v>
      </c>
      <c r="BF901" s="12">
        <f t="shared" si="1436"/>
        <v>1.4</v>
      </c>
      <c r="BG901" s="12">
        <f t="shared" si="1436"/>
        <v>0</v>
      </c>
      <c r="BH901" s="12">
        <f t="shared" si="1436"/>
        <v>0</v>
      </c>
      <c r="BI901" s="12">
        <f t="shared" si="1436"/>
        <v>0</v>
      </c>
      <c r="BJ901" s="12">
        <f t="shared" si="1437"/>
        <v>45.15</v>
      </c>
    </row>
    <row r="902" spans="1:62" ht="15.75">
      <c r="A902" s="14"/>
      <c r="B902" s="14"/>
      <c r="C902" s="12" t="s">
        <v>27</v>
      </c>
      <c r="D902" s="12"/>
      <c r="E902" s="12">
        <v>7</v>
      </c>
      <c r="F902" s="12">
        <v>4</v>
      </c>
      <c r="G902" s="12">
        <v>6</v>
      </c>
      <c r="H902" s="12">
        <v>11</v>
      </c>
      <c r="I902" s="12">
        <v>6</v>
      </c>
      <c r="J902" s="12">
        <v>9</v>
      </c>
      <c r="K902" s="12">
        <v>7</v>
      </c>
      <c r="L902" s="12">
        <v>6</v>
      </c>
      <c r="M902" s="12"/>
      <c r="N902" s="12">
        <v>4</v>
      </c>
      <c r="O902" s="12">
        <v>5</v>
      </c>
      <c r="P902" s="12">
        <v>4</v>
      </c>
      <c r="Q902" s="12">
        <v>8</v>
      </c>
      <c r="R902" s="12"/>
      <c r="S902" s="12">
        <v>7</v>
      </c>
      <c r="T902" s="12"/>
      <c r="U902" s="12">
        <f t="shared" si="1434"/>
        <v>84</v>
      </c>
      <c r="W902" s="23" t="s">
        <v>27</v>
      </c>
      <c r="X902" s="24">
        <v>0.43</v>
      </c>
      <c r="Y902" s="24">
        <v>0.43</v>
      </c>
      <c r="Z902" s="24">
        <v>0.43</v>
      </c>
      <c r="AA902" s="24">
        <v>0.43</v>
      </c>
      <c r="AB902" s="24">
        <v>0.43</v>
      </c>
      <c r="AC902" s="24">
        <v>0.43</v>
      </c>
      <c r="AD902" s="24">
        <v>0.43</v>
      </c>
      <c r="AE902" s="24">
        <v>0.43</v>
      </c>
      <c r="AF902" s="24">
        <v>0.43</v>
      </c>
      <c r="AG902" s="24">
        <v>0.43</v>
      </c>
      <c r="AH902" s="24">
        <v>0.43</v>
      </c>
      <c r="AI902" s="24">
        <v>0.43</v>
      </c>
      <c r="AJ902" s="24">
        <v>0.43</v>
      </c>
      <c r="AK902" s="24">
        <v>0.43</v>
      </c>
      <c r="AL902" s="24">
        <v>0.43</v>
      </c>
      <c r="AM902" s="24">
        <v>0.43</v>
      </c>
      <c r="AN902" s="24">
        <v>0.43</v>
      </c>
      <c r="AP902" s="14"/>
      <c r="AQ902" s="14"/>
      <c r="AR902" s="12" t="s">
        <v>27</v>
      </c>
      <c r="AS902" s="12">
        <f t="shared" si="1435"/>
        <v>0</v>
      </c>
      <c r="AT902" s="12">
        <f t="shared" si="1436"/>
        <v>0</v>
      </c>
      <c r="AU902" s="12">
        <f t="shared" si="1436"/>
        <v>0</v>
      </c>
      <c r="AV902" s="12">
        <f t="shared" si="1436"/>
        <v>3.87</v>
      </c>
      <c r="AW902" s="12">
        <f t="shared" si="1436"/>
        <v>2.15</v>
      </c>
      <c r="AX902" s="12">
        <f t="shared" si="1436"/>
        <v>3.87</v>
      </c>
      <c r="AY902" s="12">
        <f t="shared" si="1436"/>
        <v>1.72</v>
      </c>
      <c r="AZ902" s="12">
        <f t="shared" si="1436"/>
        <v>3.44</v>
      </c>
      <c r="BA902" s="12">
        <f t="shared" si="1436"/>
        <v>1.72</v>
      </c>
      <c r="BB902" s="12">
        <f t="shared" si="1436"/>
        <v>0</v>
      </c>
      <c r="BC902" s="12">
        <f t="shared" si="1436"/>
        <v>0.86</v>
      </c>
      <c r="BD902" s="12">
        <f t="shared" si="1436"/>
        <v>1.29</v>
      </c>
      <c r="BE902" s="12">
        <f t="shared" si="1436"/>
        <v>0.86</v>
      </c>
      <c r="BF902" s="12">
        <f t="shared" si="1436"/>
        <v>5.16</v>
      </c>
      <c r="BG902" s="12">
        <f t="shared" si="1436"/>
        <v>0</v>
      </c>
      <c r="BH902" s="12">
        <f t="shared" si="1436"/>
        <v>0</v>
      </c>
      <c r="BI902" s="12">
        <f t="shared" si="1436"/>
        <v>0</v>
      </c>
      <c r="BJ902" s="12">
        <f t="shared" si="1437"/>
        <v>24.94</v>
      </c>
    </row>
    <row r="903" spans="1:62" ht="15.75">
      <c r="A903" s="14"/>
      <c r="B903" s="14"/>
      <c r="C903" s="12" t="s">
        <v>28</v>
      </c>
      <c r="D903" s="12"/>
      <c r="E903" s="12">
        <v>12</v>
      </c>
      <c r="F903" s="12">
        <v>6</v>
      </c>
      <c r="G903" s="12">
        <v>7</v>
      </c>
      <c r="H903" s="12">
        <v>5</v>
      </c>
      <c r="I903" s="12">
        <v>5</v>
      </c>
      <c r="J903" s="12">
        <v>4</v>
      </c>
      <c r="K903" s="12">
        <v>4</v>
      </c>
      <c r="L903" s="12">
        <v>5</v>
      </c>
      <c r="M903" s="12"/>
      <c r="N903" s="12">
        <v>7</v>
      </c>
      <c r="O903" s="12">
        <v>3</v>
      </c>
      <c r="P903" s="12">
        <v>3</v>
      </c>
      <c r="Q903" s="12">
        <v>4</v>
      </c>
      <c r="R903" s="12"/>
      <c r="S903" s="12"/>
      <c r="T903" s="12"/>
      <c r="U903" s="12">
        <f t="shared" si="1434"/>
        <v>65</v>
      </c>
      <c r="W903" s="23" t="s">
        <v>28</v>
      </c>
      <c r="X903" s="24">
        <v>0.5</v>
      </c>
      <c r="Y903" s="24">
        <v>0.5</v>
      </c>
      <c r="Z903" s="24">
        <v>0.5</v>
      </c>
      <c r="AA903" s="24">
        <v>0.5</v>
      </c>
      <c r="AB903" s="24">
        <v>0.5</v>
      </c>
      <c r="AC903" s="24">
        <v>0.5</v>
      </c>
      <c r="AD903" s="24">
        <v>0.5</v>
      </c>
      <c r="AE903" s="24">
        <v>0.5</v>
      </c>
      <c r="AF903" s="24">
        <v>0.5</v>
      </c>
      <c r="AG903" s="24">
        <v>0.5</v>
      </c>
      <c r="AH903" s="24">
        <v>0.5</v>
      </c>
      <c r="AI903" s="24">
        <v>0.5</v>
      </c>
      <c r="AJ903" s="24">
        <v>0.5</v>
      </c>
      <c r="AK903" s="24">
        <v>0.5</v>
      </c>
      <c r="AL903" s="24">
        <v>0.5</v>
      </c>
      <c r="AM903" s="24">
        <v>0.5</v>
      </c>
      <c r="AN903" s="24">
        <v>0.5</v>
      </c>
      <c r="AP903" s="14"/>
      <c r="AQ903" s="14"/>
      <c r="AR903" s="12" t="s">
        <v>28</v>
      </c>
      <c r="AS903" s="12">
        <f t="shared" si="1435"/>
        <v>0</v>
      </c>
      <c r="AT903" s="12">
        <f t="shared" si="1436"/>
        <v>3.5</v>
      </c>
      <c r="AU903" s="12">
        <f t="shared" si="1436"/>
        <v>2</v>
      </c>
      <c r="AV903" s="12">
        <f t="shared" si="1436"/>
        <v>3</v>
      </c>
      <c r="AW903" s="12">
        <f t="shared" si="1436"/>
        <v>5.5</v>
      </c>
      <c r="AX903" s="12">
        <f t="shared" si="1436"/>
        <v>3</v>
      </c>
      <c r="AY903" s="12">
        <f t="shared" si="1436"/>
        <v>4.5</v>
      </c>
      <c r="AZ903" s="12">
        <f t="shared" si="1436"/>
        <v>3.5</v>
      </c>
      <c r="BA903" s="12">
        <f t="shared" si="1436"/>
        <v>3</v>
      </c>
      <c r="BB903" s="12">
        <f t="shared" si="1436"/>
        <v>0</v>
      </c>
      <c r="BC903" s="12">
        <f t="shared" si="1436"/>
        <v>2</v>
      </c>
      <c r="BD903" s="12">
        <f t="shared" si="1436"/>
        <v>2.5</v>
      </c>
      <c r="BE903" s="12">
        <f t="shared" si="1436"/>
        <v>2</v>
      </c>
      <c r="BF903" s="12">
        <f t="shared" si="1436"/>
        <v>4</v>
      </c>
      <c r="BG903" s="12">
        <f t="shared" si="1436"/>
        <v>0</v>
      </c>
      <c r="BH903" s="12">
        <f t="shared" si="1436"/>
        <v>3.5</v>
      </c>
      <c r="BI903" s="12">
        <f t="shared" si="1436"/>
        <v>0</v>
      </c>
      <c r="BJ903" s="12">
        <f t="shared" si="1437"/>
        <v>42</v>
      </c>
    </row>
    <row r="904" spans="1:62" ht="15.75">
      <c r="A904" s="14"/>
      <c r="B904" s="14"/>
      <c r="C904" s="12" t="s">
        <v>35</v>
      </c>
      <c r="D904" s="12"/>
      <c r="E904" s="12">
        <v>8</v>
      </c>
      <c r="F904" s="12">
        <v>5</v>
      </c>
      <c r="G904" s="12">
        <v>5</v>
      </c>
      <c r="H904" s="12">
        <v>5</v>
      </c>
      <c r="I904" s="12">
        <v>6</v>
      </c>
      <c r="J904" s="12">
        <v>6</v>
      </c>
      <c r="K904" s="12">
        <v>3</v>
      </c>
      <c r="L904" s="12">
        <v>4</v>
      </c>
      <c r="M904" s="12"/>
      <c r="N904" s="12">
        <v>3</v>
      </c>
      <c r="O904" s="12">
        <v>3</v>
      </c>
      <c r="P904" s="12">
        <v>3</v>
      </c>
      <c r="Q904" s="12">
        <v>7</v>
      </c>
      <c r="R904" s="12"/>
      <c r="S904" s="12">
        <v>8</v>
      </c>
      <c r="T904" s="12"/>
      <c r="U904" s="12">
        <f t="shared" si="1434"/>
        <v>66</v>
      </c>
      <c r="W904" s="23" t="s">
        <v>50</v>
      </c>
      <c r="X904" s="24">
        <v>8.5000000000000006E-2</v>
      </c>
      <c r="Y904" s="24">
        <v>8.5000000000000006E-2</v>
      </c>
      <c r="Z904" s="24">
        <v>8.5000000000000006E-2</v>
      </c>
      <c r="AA904" s="24">
        <v>8.5000000000000006E-2</v>
      </c>
      <c r="AB904" s="24">
        <v>8.5000000000000006E-2</v>
      </c>
      <c r="AC904" s="24">
        <v>8.5000000000000006E-2</v>
      </c>
      <c r="AD904" s="24">
        <v>8.5000000000000006E-2</v>
      </c>
      <c r="AE904" s="24">
        <v>8.5000000000000006E-2</v>
      </c>
      <c r="AF904" s="24">
        <v>8.5000000000000006E-2</v>
      </c>
      <c r="AG904" s="24">
        <v>8.5000000000000006E-2</v>
      </c>
      <c r="AH904" s="24">
        <v>8.5000000000000006E-2</v>
      </c>
      <c r="AI904" s="24">
        <v>8.5000000000000006E-2</v>
      </c>
      <c r="AJ904" s="24">
        <v>8.5000000000000006E-2</v>
      </c>
      <c r="AK904" s="24">
        <v>8.5000000000000006E-2</v>
      </c>
      <c r="AL904" s="24">
        <v>8.5000000000000006E-2</v>
      </c>
      <c r="AM904" s="24">
        <v>8.5000000000000006E-2</v>
      </c>
      <c r="AN904" s="24">
        <v>8.5000000000000006E-2</v>
      </c>
      <c r="AP904" s="14"/>
      <c r="AQ904" s="14"/>
      <c r="AR904" s="12" t="s">
        <v>35</v>
      </c>
      <c r="AS904" s="12">
        <f t="shared" si="1435"/>
        <v>0</v>
      </c>
      <c r="AT904" s="12">
        <f t="shared" si="1436"/>
        <v>1.02</v>
      </c>
      <c r="AU904" s="12">
        <f t="shared" si="1436"/>
        <v>0.51</v>
      </c>
      <c r="AV904" s="12">
        <f t="shared" si="1436"/>
        <v>0.59499999999999997</v>
      </c>
      <c r="AW904" s="12">
        <f t="shared" si="1436"/>
        <v>0.42499999999999999</v>
      </c>
      <c r="AX904" s="12">
        <f t="shared" si="1436"/>
        <v>0.42499999999999999</v>
      </c>
      <c r="AY904" s="12">
        <f t="shared" si="1436"/>
        <v>0.34</v>
      </c>
      <c r="AZ904" s="12">
        <f t="shared" si="1436"/>
        <v>0.34</v>
      </c>
      <c r="BA904" s="12">
        <f t="shared" si="1436"/>
        <v>0.42499999999999999</v>
      </c>
      <c r="BB904" s="12">
        <f t="shared" si="1436"/>
        <v>0</v>
      </c>
      <c r="BC904" s="12">
        <f t="shared" si="1436"/>
        <v>0.59499999999999997</v>
      </c>
      <c r="BD904" s="12">
        <f t="shared" si="1436"/>
        <v>0.255</v>
      </c>
      <c r="BE904" s="12">
        <f t="shared" si="1436"/>
        <v>0.255</v>
      </c>
      <c r="BF904" s="12">
        <f t="shared" si="1436"/>
        <v>0.34</v>
      </c>
      <c r="BG904" s="12">
        <f t="shared" si="1436"/>
        <v>0</v>
      </c>
      <c r="BH904" s="12">
        <f t="shared" si="1436"/>
        <v>0</v>
      </c>
      <c r="BI904" s="12">
        <f t="shared" si="1436"/>
        <v>0</v>
      </c>
      <c r="BJ904" s="12">
        <f t="shared" si="1437"/>
        <v>5.5250000000000004</v>
      </c>
    </row>
    <row r="905" spans="1:62" ht="15.75">
      <c r="A905" s="14"/>
      <c r="B905" s="14"/>
      <c r="C905" s="12" t="s">
        <v>36</v>
      </c>
      <c r="D905" s="12"/>
      <c r="E905" s="12">
        <v>11</v>
      </c>
      <c r="F905" s="12">
        <v>5</v>
      </c>
      <c r="G905" s="12"/>
      <c r="H905" s="12"/>
      <c r="I905" s="12"/>
      <c r="J905" s="12"/>
      <c r="K905" s="12"/>
      <c r="L905" s="12"/>
      <c r="M905" s="12"/>
      <c r="N905" s="12"/>
      <c r="O905" s="12">
        <v>4</v>
      </c>
      <c r="P905" s="12"/>
      <c r="Q905" s="12"/>
      <c r="R905" s="12"/>
      <c r="S905" s="12"/>
      <c r="T905" s="12"/>
      <c r="U905" s="12">
        <f t="shared" si="1434"/>
        <v>20</v>
      </c>
      <c r="W905" s="23" t="s">
        <v>51</v>
      </c>
      <c r="X905" s="24">
        <v>0.59</v>
      </c>
      <c r="Y905" s="24">
        <v>0.59</v>
      </c>
      <c r="Z905" s="24">
        <v>0.59</v>
      </c>
      <c r="AA905" s="24">
        <v>0.59</v>
      </c>
      <c r="AB905" s="24">
        <v>0.59</v>
      </c>
      <c r="AC905" s="24">
        <v>0.59</v>
      </c>
      <c r="AD905" s="24">
        <v>0.59</v>
      </c>
      <c r="AE905" s="24">
        <v>0.59</v>
      </c>
      <c r="AF905" s="24">
        <v>0.59</v>
      </c>
      <c r="AG905" s="24">
        <v>0.59</v>
      </c>
      <c r="AH905" s="24">
        <v>0.59</v>
      </c>
      <c r="AI905" s="24">
        <v>0.59</v>
      </c>
      <c r="AJ905" s="24">
        <v>0.59</v>
      </c>
      <c r="AK905" s="24">
        <v>0.59</v>
      </c>
      <c r="AL905" s="24">
        <v>0.59</v>
      </c>
      <c r="AM905" s="24">
        <v>0.59</v>
      </c>
      <c r="AN905" s="24">
        <v>0.59</v>
      </c>
      <c r="AP905" s="14"/>
      <c r="AQ905" s="14"/>
      <c r="AR905" s="12" t="s">
        <v>36</v>
      </c>
      <c r="AS905" s="12">
        <f t="shared" si="1435"/>
        <v>0</v>
      </c>
      <c r="AT905" s="12">
        <f t="shared" si="1436"/>
        <v>4.72</v>
      </c>
      <c r="AU905" s="12">
        <f t="shared" si="1436"/>
        <v>2.95</v>
      </c>
      <c r="AV905" s="12">
        <f t="shared" si="1436"/>
        <v>2.95</v>
      </c>
      <c r="AW905" s="12">
        <f t="shared" si="1436"/>
        <v>2.95</v>
      </c>
      <c r="AX905" s="12">
        <f t="shared" si="1436"/>
        <v>3.54</v>
      </c>
      <c r="AY905" s="12">
        <f t="shared" si="1436"/>
        <v>3.54</v>
      </c>
      <c r="AZ905" s="12">
        <f t="shared" si="1436"/>
        <v>1.77</v>
      </c>
      <c r="BA905" s="12">
        <f t="shared" si="1436"/>
        <v>2.36</v>
      </c>
      <c r="BB905" s="12">
        <f t="shared" si="1436"/>
        <v>0</v>
      </c>
      <c r="BC905" s="12">
        <f t="shared" si="1436"/>
        <v>1.77</v>
      </c>
      <c r="BD905" s="12">
        <f t="shared" si="1436"/>
        <v>1.77</v>
      </c>
      <c r="BE905" s="12">
        <f t="shared" si="1436"/>
        <v>1.77</v>
      </c>
      <c r="BF905" s="12">
        <f t="shared" si="1436"/>
        <v>4.13</v>
      </c>
      <c r="BG905" s="12">
        <f t="shared" si="1436"/>
        <v>0</v>
      </c>
      <c r="BH905" s="12">
        <f t="shared" si="1436"/>
        <v>4.72</v>
      </c>
      <c r="BI905" s="12">
        <f t="shared" si="1436"/>
        <v>0</v>
      </c>
      <c r="BJ905" s="12">
        <f t="shared" si="1437"/>
        <v>38.94</v>
      </c>
    </row>
    <row r="906" spans="1:62" ht="15.75">
      <c r="A906" s="14"/>
      <c r="B906" s="14"/>
      <c r="C906" s="12" t="s">
        <v>31</v>
      </c>
      <c r="D906" s="12"/>
      <c r="E906" s="12">
        <v>6</v>
      </c>
      <c r="F906" s="12">
        <v>4</v>
      </c>
      <c r="G906" s="12"/>
      <c r="H906" s="12"/>
      <c r="I906" s="12"/>
      <c r="J906" s="12"/>
      <c r="K906" s="12"/>
      <c r="L906" s="12"/>
      <c r="M906" s="12"/>
      <c r="N906" s="12">
        <v>3</v>
      </c>
      <c r="O906" s="12">
        <v>1</v>
      </c>
      <c r="P906" s="12"/>
      <c r="Q906" s="12">
        <v>2</v>
      </c>
      <c r="R906" s="12"/>
      <c r="S906" s="12"/>
      <c r="T906" s="12"/>
      <c r="U906" s="12">
        <f t="shared" si="1434"/>
        <v>16</v>
      </c>
      <c r="W906" s="23" t="s">
        <v>31</v>
      </c>
      <c r="X906" s="24">
        <v>0.56999999999999995</v>
      </c>
      <c r="Y906" s="24">
        <v>0.56999999999999995</v>
      </c>
      <c r="Z906" s="24">
        <v>0.56999999999999995</v>
      </c>
      <c r="AA906" s="24">
        <v>0.56999999999999995</v>
      </c>
      <c r="AB906" s="24">
        <v>0.56999999999999995</v>
      </c>
      <c r="AC906" s="24">
        <v>0.56999999999999995</v>
      </c>
      <c r="AD906" s="24">
        <v>0.56999999999999995</v>
      </c>
      <c r="AE906" s="24">
        <v>0.56999999999999995</v>
      </c>
      <c r="AF906" s="24">
        <v>0.56999999999999995</v>
      </c>
      <c r="AG906" s="24">
        <v>0.56999999999999995</v>
      </c>
      <c r="AH906" s="24">
        <v>0.56999999999999995</v>
      </c>
      <c r="AI906" s="24">
        <v>0.56999999999999995</v>
      </c>
      <c r="AJ906" s="24">
        <v>0.56999999999999995</v>
      </c>
      <c r="AK906" s="24">
        <v>0.56999999999999995</v>
      </c>
      <c r="AL906" s="24">
        <v>0.56999999999999995</v>
      </c>
      <c r="AM906" s="24">
        <v>0.56999999999999995</v>
      </c>
      <c r="AN906" s="24">
        <v>0.56999999999999995</v>
      </c>
      <c r="AP906" s="14"/>
      <c r="AQ906" s="14"/>
      <c r="AR906" s="12" t="s">
        <v>31</v>
      </c>
      <c r="AS906" s="12">
        <f t="shared" si="1435"/>
        <v>0</v>
      </c>
      <c r="AT906" s="12">
        <f t="shared" si="1436"/>
        <v>6.27</v>
      </c>
      <c r="AU906" s="12">
        <f t="shared" si="1436"/>
        <v>2.85</v>
      </c>
      <c r="AV906" s="12">
        <f t="shared" si="1436"/>
        <v>0</v>
      </c>
      <c r="AW906" s="12">
        <f t="shared" si="1436"/>
        <v>0</v>
      </c>
      <c r="AX906" s="12">
        <f t="shared" si="1436"/>
        <v>0</v>
      </c>
      <c r="AY906" s="12">
        <f t="shared" si="1436"/>
        <v>0</v>
      </c>
      <c r="AZ906" s="12">
        <f t="shared" si="1436"/>
        <v>0</v>
      </c>
      <c r="BA906" s="12">
        <f t="shared" si="1436"/>
        <v>0</v>
      </c>
      <c r="BB906" s="12">
        <f t="shared" si="1436"/>
        <v>0</v>
      </c>
      <c r="BC906" s="12">
        <f t="shared" si="1436"/>
        <v>0</v>
      </c>
      <c r="BD906" s="12">
        <f t="shared" si="1436"/>
        <v>2.2799999999999998</v>
      </c>
      <c r="BE906" s="12">
        <f t="shared" si="1436"/>
        <v>0</v>
      </c>
      <c r="BF906" s="12">
        <f t="shared" si="1436"/>
        <v>0</v>
      </c>
      <c r="BG906" s="12">
        <f t="shared" si="1436"/>
        <v>0</v>
      </c>
      <c r="BH906" s="12">
        <f t="shared" si="1436"/>
        <v>0</v>
      </c>
      <c r="BI906" s="12">
        <f t="shared" si="1436"/>
        <v>0</v>
      </c>
      <c r="BJ906" s="12">
        <f t="shared" si="1437"/>
        <v>11.4</v>
      </c>
    </row>
    <row r="907" spans="1:62" ht="15.75">
      <c r="A907" s="16"/>
      <c r="B907" s="16"/>
      <c r="C907" s="12" t="s">
        <v>32</v>
      </c>
      <c r="D907" s="12"/>
      <c r="E907" s="12"/>
      <c r="F907" s="12"/>
      <c r="G907" s="12">
        <v>7</v>
      </c>
      <c r="H907" s="12">
        <v>9</v>
      </c>
      <c r="I907" s="12">
        <v>4</v>
      </c>
      <c r="J907" s="12"/>
      <c r="K907" s="12">
        <v>7</v>
      </c>
      <c r="L907" s="12">
        <v>3</v>
      </c>
      <c r="M907" s="12"/>
      <c r="N907" s="12">
        <v>10</v>
      </c>
      <c r="O907" s="12">
        <v>6</v>
      </c>
      <c r="P907" s="12"/>
      <c r="Q907" s="12"/>
      <c r="R907" s="12"/>
      <c r="S907" s="12"/>
      <c r="T907" s="12"/>
      <c r="U907" s="12">
        <f t="shared" si="1434"/>
        <v>46</v>
      </c>
      <c r="W907" s="23" t="s">
        <v>32</v>
      </c>
      <c r="X907" s="24">
        <v>0.4</v>
      </c>
      <c r="Y907" s="24">
        <v>0.4</v>
      </c>
      <c r="Z907" s="24">
        <v>0.4</v>
      </c>
      <c r="AA907" s="24">
        <v>0.4</v>
      </c>
      <c r="AB907" s="24">
        <v>0.4</v>
      </c>
      <c r="AC907" s="24">
        <v>0.4</v>
      </c>
      <c r="AD907" s="24">
        <v>0.4</v>
      </c>
      <c r="AE907" s="24">
        <v>0.4</v>
      </c>
      <c r="AF907" s="24">
        <v>0.4</v>
      </c>
      <c r="AG907" s="24">
        <v>0.4</v>
      </c>
      <c r="AH907" s="24">
        <v>0.4</v>
      </c>
      <c r="AI907" s="24">
        <v>0.4</v>
      </c>
      <c r="AJ907" s="24">
        <v>0.4</v>
      </c>
      <c r="AK907" s="24">
        <v>0.4</v>
      </c>
      <c r="AL907" s="24">
        <v>0.4</v>
      </c>
      <c r="AM907" s="24">
        <v>0.4</v>
      </c>
      <c r="AN907" s="24">
        <v>0.4</v>
      </c>
      <c r="AP907" s="16"/>
      <c r="AQ907" s="16"/>
      <c r="AR907" s="12" t="s">
        <v>32</v>
      </c>
      <c r="AS907" s="12">
        <f t="shared" si="1435"/>
        <v>0</v>
      </c>
      <c r="AT907" s="12">
        <f t="shared" si="1436"/>
        <v>2.4</v>
      </c>
      <c r="AU907" s="12">
        <f t="shared" si="1436"/>
        <v>1.6</v>
      </c>
      <c r="AV907" s="12">
        <f t="shared" si="1436"/>
        <v>0</v>
      </c>
      <c r="AW907" s="12">
        <f t="shared" si="1436"/>
        <v>0</v>
      </c>
      <c r="AX907" s="12">
        <f t="shared" si="1436"/>
        <v>0</v>
      </c>
      <c r="AY907" s="12">
        <f t="shared" si="1436"/>
        <v>0</v>
      </c>
      <c r="AZ907" s="12">
        <f t="shared" si="1436"/>
        <v>0</v>
      </c>
      <c r="BA907" s="12">
        <f t="shared" si="1436"/>
        <v>0</v>
      </c>
      <c r="BB907" s="12">
        <f t="shared" si="1436"/>
        <v>0</v>
      </c>
      <c r="BC907" s="12">
        <f t="shared" si="1436"/>
        <v>1.2</v>
      </c>
      <c r="BD907" s="12">
        <f t="shared" si="1436"/>
        <v>0.4</v>
      </c>
      <c r="BE907" s="12">
        <f t="shared" si="1436"/>
        <v>0</v>
      </c>
      <c r="BF907" s="12">
        <f t="shared" si="1436"/>
        <v>0.8</v>
      </c>
      <c r="BG907" s="12">
        <f t="shared" si="1436"/>
        <v>0</v>
      </c>
      <c r="BH907" s="12">
        <f t="shared" si="1436"/>
        <v>0</v>
      </c>
      <c r="BI907" s="12">
        <f t="shared" si="1436"/>
        <v>0</v>
      </c>
      <c r="BJ907" s="12">
        <f t="shared" si="1437"/>
        <v>6.4</v>
      </c>
    </row>
    <row r="908" spans="1:62">
      <c r="A908" s="17"/>
      <c r="B908" s="18"/>
      <c r="C908" s="19" t="s">
        <v>33</v>
      </c>
      <c r="D908" s="19">
        <f>SUM(D899:D907)</f>
        <v>0</v>
      </c>
      <c r="E908" s="19">
        <f>SUM(E899:E907)</f>
        <v>44</v>
      </c>
      <c r="F908" s="19">
        <f t="shared" ref="F908:U908" si="1438">SUM(F899:F907)</f>
        <v>24</v>
      </c>
      <c r="G908" s="19">
        <f t="shared" si="1438"/>
        <v>63</v>
      </c>
      <c r="H908" s="19">
        <f t="shared" si="1438"/>
        <v>71</v>
      </c>
      <c r="I908" s="19">
        <f t="shared" si="1438"/>
        <v>88</v>
      </c>
      <c r="J908" s="19">
        <f t="shared" si="1438"/>
        <v>56</v>
      </c>
      <c r="K908" s="19">
        <f t="shared" si="1438"/>
        <v>79</v>
      </c>
      <c r="L908" s="19">
        <f t="shared" si="1438"/>
        <v>44</v>
      </c>
      <c r="M908" s="19">
        <f t="shared" si="1438"/>
        <v>5</v>
      </c>
      <c r="N908" s="19">
        <f t="shared" si="1438"/>
        <v>29</v>
      </c>
      <c r="O908" s="19">
        <f t="shared" si="1438"/>
        <v>35</v>
      </c>
      <c r="P908" s="19">
        <f t="shared" si="1438"/>
        <v>24</v>
      </c>
      <c r="Q908" s="19">
        <f t="shared" si="1438"/>
        <v>48</v>
      </c>
      <c r="R908" s="19">
        <f t="shared" si="1438"/>
        <v>0</v>
      </c>
      <c r="S908" s="19">
        <f t="shared" si="1438"/>
        <v>15</v>
      </c>
      <c r="T908" s="19">
        <f t="shared" si="1438"/>
        <v>0</v>
      </c>
      <c r="U908" s="19">
        <f t="shared" si="1438"/>
        <v>625</v>
      </c>
      <c r="AP908" s="17"/>
      <c r="AQ908" s="18"/>
      <c r="AR908" s="19" t="s">
        <v>33</v>
      </c>
      <c r="AS908" s="19">
        <f>SUM(AS899:AS907)</f>
        <v>0</v>
      </c>
      <c r="AT908" s="19">
        <f>SUM(AT899:AT907)</f>
        <v>17.91</v>
      </c>
      <c r="AU908" s="19">
        <f t="shared" ref="AU908:BJ908" si="1439">SUM(AU899:AU907)</f>
        <v>9.91</v>
      </c>
      <c r="AV908" s="19">
        <f t="shared" si="1439"/>
        <v>22.524999999999999</v>
      </c>
      <c r="AW908" s="19">
        <f t="shared" si="1439"/>
        <v>26.004999999999999</v>
      </c>
      <c r="AX908" s="19">
        <f t="shared" si="1439"/>
        <v>35.195</v>
      </c>
      <c r="AY908" s="19">
        <f t="shared" si="1439"/>
        <v>23.89</v>
      </c>
      <c r="AZ908" s="19">
        <f t="shared" si="1439"/>
        <v>29.91</v>
      </c>
      <c r="BA908" s="19">
        <f t="shared" si="1439"/>
        <v>16.745000000000001</v>
      </c>
      <c r="BB908" s="19">
        <f t="shared" si="1439"/>
        <v>2.17</v>
      </c>
      <c r="BC908" s="19">
        <f t="shared" si="1439"/>
        <v>6.4249999999999998</v>
      </c>
      <c r="BD908" s="19">
        <f t="shared" si="1439"/>
        <v>13.115</v>
      </c>
      <c r="BE908" s="19">
        <f t="shared" si="1439"/>
        <v>10.205</v>
      </c>
      <c r="BF908" s="19">
        <f t="shared" si="1439"/>
        <v>21.22</v>
      </c>
      <c r="BG908" s="19">
        <f t="shared" si="1439"/>
        <v>0</v>
      </c>
      <c r="BH908" s="19">
        <f t="shared" si="1439"/>
        <v>8.2200000000000006</v>
      </c>
      <c r="BI908" s="19">
        <f t="shared" si="1439"/>
        <v>0</v>
      </c>
      <c r="BJ908" s="19">
        <f t="shared" si="1439"/>
        <v>243.44499999999999</v>
      </c>
    </row>
    <row r="911" spans="1:62" ht="106.5">
      <c r="A911" s="8" t="s">
        <v>2</v>
      </c>
      <c r="B911" s="8" t="s">
        <v>3</v>
      </c>
      <c r="C911" s="8" t="s">
        <v>4</v>
      </c>
      <c r="D911" s="9" t="str">
        <f t="shared" ref="D911:U911" si="1440">D5</f>
        <v>ANGGREK</v>
      </c>
      <c r="E911" s="9" t="str">
        <f t="shared" si="1440"/>
        <v>BOUGENVIL</v>
      </c>
      <c r="F911" s="9" t="str">
        <f t="shared" si="1440"/>
        <v>CAMELIA</v>
      </c>
      <c r="G911" s="9" t="str">
        <f t="shared" si="1440"/>
        <v>DEWANDARU</v>
      </c>
      <c r="H911" s="9" t="str">
        <f t="shared" si="1440"/>
        <v>EDELWEIS</v>
      </c>
      <c r="I911" s="9" t="str">
        <f t="shared" si="1440"/>
        <v>FLAMBOYAN</v>
      </c>
      <c r="J911" s="9" t="str">
        <f t="shared" si="1440"/>
        <v>GERANIUM</v>
      </c>
      <c r="K911" s="9" t="str">
        <f t="shared" si="1440"/>
        <v>HELIKONIA</v>
      </c>
      <c r="L911" s="9" t="str">
        <f t="shared" si="1440"/>
        <v>IVY</v>
      </c>
      <c r="M911" s="9" t="str">
        <f t="shared" si="1440"/>
        <v>KANA</v>
      </c>
      <c r="N911" s="9" t="str">
        <f t="shared" si="1440"/>
        <v>IGD</v>
      </c>
      <c r="O911" s="9" t="str">
        <f t="shared" si="1440"/>
        <v>HCU</v>
      </c>
      <c r="P911" s="9" t="str">
        <f t="shared" si="1440"/>
        <v>PENUNJANG</v>
      </c>
      <c r="Q911" s="9" t="str">
        <f t="shared" si="1440"/>
        <v>PELAYANAN</v>
      </c>
      <c r="R911" s="9" t="str">
        <f t="shared" si="1440"/>
        <v>ADMIN</v>
      </c>
      <c r="S911" s="9" t="str">
        <f t="shared" si="1440"/>
        <v>ASRAMA</v>
      </c>
      <c r="T911" s="9" t="str">
        <f t="shared" si="1440"/>
        <v>MASJID</v>
      </c>
      <c r="U911" s="9" t="str">
        <f t="shared" si="1440"/>
        <v>JUMLAH</v>
      </c>
      <c r="W911" s="21"/>
      <c r="X911" s="22" t="str">
        <f>X5</f>
        <v>ANGGREK</v>
      </c>
      <c r="Y911" s="22" t="str">
        <f>Y5</f>
        <v>BOUGENVIL</v>
      </c>
      <c r="Z911" s="22" t="str">
        <f t="shared" ref="Z911:AN911" si="1441">Z5</f>
        <v>CAMELIA</v>
      </c>
      <c r="AA911" s="22" t="str">
        <f t="shared" si="1441"/>
        <v>DEWANDARU</v>
      </c>
      <c r="AB911" s="22" t="str">
        <f t="shared" si="1441"/>
        <v>EDELWEIS</v>
      </c>
      <c r="AC911" s="22" t="str">
        <f t="shared" si="1441"/>
        <v>FLAMBOYAN</v>
      </c>
      <c r="AD911" s="22" t="str">
        <f t="shared" si="1441"/>
        <v>GERANIUM</v>
      </c>
      <c r="AE911" s="22" t="str">
        <f t="shared" si="1441"/>
        <v>HELIKONIA</v>
      </c>
      <c r="AF911" s="22" t="str">
        <f t="shared" si="1441"/>
        <v>IVY</v>
      </c>
      <c r="AG911" s="22" t="str">
        <f t="shared" si="1441"/>
        <v>KANA</v>
      </c>
      <c r="AH911" s="22" t="str">
        <f t="shared" si="1441"/>
        <v>IGD</v>
      </c>
      <c r="AI911" s="22" t="str">
        <f t="shared" si="1441"/>
        <v>HCU</v>
      </c>
      <c r="AJ911" s="22" t="str">
        <f t="shared" si="1441"/>
        <v>PENUNJANG</v>
      </c>
      <c r="AK911" s="22" t="str">
        <f t="shared" si="1441"/>
        <v>PELAYANAN</v>
      </c>
      <c r="AL911" s="22" t="str">
        <f t="shared" si="1441"/>
        <v>ADMIN</v>
      </c>
      <c r="AM911" s="22" t="str">
        <f t="shared" si="1441"/>
        <v>ASRAMA</v>
      </c>
      <c r="AN911" s="22" t="str">
        <f t="shared" si="1441"/>
        <v>MASJID</v>
      </c>
      <c r="AP911" s="8" t="s">
        <v>2</v>
      </c>
      <c r="AQ911" s="8" t="s">
        <v>3</v>
      </c>
      <c r="AR911" s="8" t="s">
        <v>4</v>
      </c>
      <c r="AS911" s="9" t="str">
        <f>AS5</f>
        <v>ANGGREK</v>
      </c>
      <c r="AT911" s="9" t="str">
        <f>AT5</f>
        <v>BOUGENVIL</v>
      </c>
      <c r="AU911" s="9" t="str">
        <f t="shared" ref="AU911:BJ911" si="1442">AU5</f>
        <v>CAMELIA II</v>
      </c>
      <c r="AV911" s="9" t="str">
        <f t="shared" si="1442"/>
        <v>DEWANDARU</v>
      </c>
      <c r="AW911" s="9" t="str">
        <f t="shared" si="1442"/>
        <v>EDELWEIS</v>
      </c>
      <c r="AX911" s="9" t="str">
        <f t="shared" si="1442"/>
        <v>FLAMBOYAN</v>
      </c>
      <c r="AY911" s="9" t="str">
        <f t="shared" si="1442"/>
        <v>GERANIUM</v>
      </c>
      <c r="AZ911" s="9" t="str">
        <f t="shared" si="1442"/>
        <v>HELIKONIA</v>
      </c>
      <c r="BA911" s="9" t="str">
        <f t="shared" si="1442"/>
        <v>IVY</v>
      </c>
      <c r="BB911" s="9" t="str">
        <f t="shared" si="1442"/>
        <v>KANA</v>
      </c>
      <c r="BC911" s="9" t="str">
        <f t="shared" si="1442"/>
        <v>IGD</v>
      </c>
      <c r="BD911" s="9" t="str">
        <f t="shared" si="1442"/>
        <v>HCU</v>
      </c>
      <c r="BE911" s="9" t="str">
        <f t="shared" si="1442"/>
        <v>PENUNJANG</v>
      </c>
      <c r="BF911" s="9" t="str">
        <f t="shared" si="1442"/>
        <v>PELAYANAN</v>
      </c>
      <c r="BG911" s="9" t="str">
        <f t="shared" si="1442"/>
        <v>ADMIN</v>
      </c>
      <c r="BH911" s="9" t="str">
        <f t="shared" si="1442"/>
        <v>ASRAMA</v>
      </c>
      <c r="BI911" s="9" t="str">
        <f t="shared" si="1442"/>
        <v>MASJID</v>
      </c>
      <c r="BJ911" s="9" t="str">
        <f t="shared" si="1442"/>
        <v>JUMLAH</v>
      </c>
    </row>
    <row r="912" spans="1:62" ht="15.75">
      <c r="A912" s="10">
        <f>A899+1</f>
        <v>11</v>
      </c>
      <c r="B912" s="11" t="s">
        <v>38</v>
      </c>
      <c r="C912" s="12" t="s">
        <v>24</v>
      </c>
      <c r="D912" s="12"/>
      <c r="E912" s="12"/>
      <c r="F912" s="12"/>
      <c r="G912" s="12">
        <v>9</v>
      </c>
      <c r="H912" s="12">
        <v>16</v>
      </c>
      <c r="I912" s="12">
        <v>21</v>
      </c>
      <c r="J912" s="12">
        <v>14</v>
      </c>
      <c r="K912" s="12">
        <v>23</v>
      </c>
      <c r="L912" s="12">
        <v>11</v>
      </c>
      <c r="M912" s="12">
        <v>4</v>
      </c>
      <c r="N912" s="12"/>
      <c r="O912" s="12">
        <v>11</v>
      </c>
      <c r="P912" s="12">
        <v>5</v>
      </c>
      <c r="Q912" s="12">
        <v>5</v>
      </c>
      <c r="R912" s="12"/>
      <c r="S912" s="12"/>
      <c r="T912" s="12"/>
      <c r="U912" s="12">
        <f>SUM(E912:T912)</f>
        <v>119</v>
      </c>
      <c r="W912" s="23" t="s">
        <v>24</v>
      </c>
      <c r="X912" s="24">
        <v>0.26500000000000001</v>
      </c>
      <c r="Y912" s="24">
        <v>0.26500000000000001</v>
      </c>
      <c r="Z912" s="24">
        <v>0.26500000000000001</v>
      </c>
      <c r="AA912" s="24">
        <v>0.26500000000000001</v>
      </c>
      <c r="AB912" s="24">
        <v>0.26500000000000001</v>
      </c>
      <c r="AC912" s="24">
        <v>0.26500000000000001</v>
      </c>
      <c r="AD912" s="24">
        <v>0.26500000000000001</v>
      </c>
      <c r="AE912" s="24">
        <v>0.26500000000000001</v>
      </c>
      <c r="AF912" s="24">
        <v>0.26500000000000001</v>
      </c>
      <c r="AG912" s="24">
        <v>0.26500000000000001</v>
      </c>
      <c r="AH912" s="24">
        <v>0.26500000000000001</v>
      </c>
      <c r="AI912" s="24">
        <v>0.26500000000000001</v>
      </c>
      <c r="AJ912" s="24">
        <v>0.26500000000000001</v>
      </c>
      <c r="AK912" s="24">
        <v>0.26500000000000001</v>
      </c>
      <c r="AL912" s="24">
        <v>0.26500000000000001</v>
      </c>
      <c r="AM912" s="24">
        <v>0.26500000000000001</v>
      </c>
      <c r="AN912" s="24">
        <v>0.26500000000000001</v>
      </c>
      <c r="AP912" s="10">
        <f>AP899+1</f>
        <v>11</v>
      </c>
      <c r="AQ912" s="11" t="s">
        <v>23</v>
      </c>
      <c r="AR912" s="12" t="s">
        <v>24</v>
      </c>
      <c r="AS912" s="12">
        <f>X912*D912</f>
        <v>0</v>
      </c>
      <c r="AT912" s="12">
        <f t="shared" ref="AT912:BI912" si="1443">Y912*E912</f>
        <v>0</v>
      </c>
      <c r="AU912" s="12">
        <f t="shared" si="1443"/>
        <v>0</v>
      </c>
      <c r="AV912" s="12">
        <f t="shared" si="1443"/>
        <v>2.3849999999999998</v>
      </c>
      <c r="AW912" s="12">
        <f t="shared" si="1443"/>
        <v>4.24</v>
      </c>
      <c r="AX912" s="12">
        <f t="shared" si="1443"/>
        <v>5.5650000000000004</v>
      </c>
      <c r="AY912" s="12">
        <f t="shared" si="1443"/>
        <v>3.71</v>
      </c>
      <c r="AZ912" s="12">
        <f t="shared" si="1443"/>
        <v>6.0949999999999998</v>
      </c>
      <c r="BA912" s="12">
        <f t="shared" si="1443"/>
        <v>2.915</v>
      </c>
      <c r="BB912" s="12">
        <f t="shared" si="1443"/>
        <v>1.06</v>
      </c>
      <c r="BC912" s="12">
        <f t="shared" si="1443"/>
        <v>0</v>
      </c>
      <c r="BD912" s="12">
        <f t="shared" si="1443"/>
        <v>2.915</v>
      </c>
      <c r="BE912" s="12">
        <f t="shared" si="1443"/>
        <v>1.325</v>
      </c>
      <c r="BF912" s="12">
        <f t="shared" si="1443"/>
        <v>1.325</v>
      </c>
      <c r="BG912" s="12">
        <f t="shared" si="1443"/>
        <v>0</v>
      </c>
      <c r="BH912" s="12">
        <f t="shared" si="1443"/>
        <v>0</v>
      </c>
      <c r="BI912" s="12">
        <f t="shared" si="1443"/>
        <v>0</v>
      </c>
      <c r="BJ912" s="12">
        <f>SUM(AT912:BI912)</f>
        <v>31.535</v>
      </c>
    </row>
    <row r="913" spans="1:62" ht="15.75">
      <c r="A913" s="14"/>
      <c r="B913" s="15">
        <f>B900+1</f>
        <v>44631</v>
      </c>
      <c r="C913" s="12" t="s">
        <v>25</v>
      </c>
      <c r="D913" s="12"/>
      <c r="E913" s="12"/>
      <c r="F913" s="12"/>
      <c r="G913" s="12">
        <v>9</v>
      </c>
      <c r="H913" s="12">
        <v>18</v>
      </c>
      <c r="I913" s="12">
        <v>21</v>
      </c>
      <c r="J913" s="12">
        <v>16</v>
      </c>
      <c r="K913" s="12">
        <v>25</v>
      </c>
      <c r="L913" s="12">
        <v>12</v>
      </c>
      <c r="M913" s="12">
        <v>5</v>
      </c>
      <c r="N913" s="12"/>
      <c r="O913" s="12"/>
      <c r="P913" s="12"/>
      <c r="Q913" s="12">
        <v>2</v>
      </c>
      <c r="R913" s="12"/>
      <c r="S913" s="12"/>
      <c r="T913" s="12"/>
      <c r="U913" s="12">
        <f t="shared" ref="U913:U920" si="1444">SUM(E913:T913)</f>
        <v>108</v>
      </c>
      <c r="W913" s="23" t="s">
        <v>25</v>
      </c>
      <c r="X913" s="24">
        <v>0.22500000000000001</v>
      </c>
      <c r="Y913" s="24">
        <v>0.22500000000000001</v>
      </c>
      <c r="Z913" s="24">
        <v>0.22500000000000001</v>
      </c>
      <c r="AA913" s="24">
        <v>0.22500000000000001</v>
      </c>
      <c r="AB913" s="24">
        <v>0.22500000000000001</v>
      </c>
      <c r="AC913" s="24">
        <v>0.22500000000000001</v>
      </c>
      <c r="AD913" s="24">
        <v>0.22500000000000001</v>
      </c>
      <c r="AE913" s="24">
        <v>0.22500000000000001</v>
      </c>
      <c r="AF913" s="24">
        <v>0.22500000000000001</v>
      </c>
      <c r="AG913" s="24">
        <v>0.22500000000000001</v>
      </c>
      <c r="AH913" s="24">
        <v>0.22500000000000001</v>
      </c>
      <c r="AI913" s="24">
        <v>0.22500000000000001</v>
      </c>
      <c r="AJ913" s="24">
        <v>0.22500000000000001</v>
      </c>
      <c r="AK913" s="24">
        <v>0.22500000000000001</v>
      </c>
      <c r="AL913" s="24">
        <v>0.22500000000000001</v>
      </c>
      <c r="AM913" s="24">
        <v>0.22500000000000001</v>
      </c>
      <c r="AN913" s="24">
        <v>0.22500000000000001</v>
      </c>
      <c r="AP913" s="14"/>
      <c r="AQ913" s="15">
        <f>AQ900+1</f>
        <v>44266</v>
      </c>
      <c r="AR913" s="12" t="s">
        <v>25</v>
      </c>
      <c r="AS913" s="12">
        <f t="shared" ref="AS913:AS920" si="1445">X913*D912</f>
        <v>0</v>
      </c>
      <c r="AT913" s="12">
        <f t="shared" ref="AT913:BI920" si="1446">Y913*E912</f>
        <v>0</v>
      </c>
      <c r="AU913" s="12">
        <f t="shared" si="1446"/>
        <v>0</v>
      </c>
      <c r="AV913" s="12">
        <f t="shared" si="1446"/>
        <v>2.0249999999999999</v>
      </c>
      <c r="AW913" s="12">
        <f t="shared" si="1446"/>
        <v>3.6</v>
      </c>
      <c r="AX913" s="12">
        <f t="shared" si="1446"/>
        <v>4.7249999999999996</v>
      </c>
      <c r="AY913" s="12">
        <f t="shared" si="1446"/>
        <v>3.15</v>
      </c>
      <c r="AZ913" s="12">
        <f t="shared" si="1446"/>
        <v>5.1749999999999998</v>
      </c>
      <c r="BA913" s="12">
        <f t="shared" si="1446"/>
        <v>2.4750000000000001</v>
      </c>
      <c r="BB913" s="12">
        <f t="shared" si="1446"/>
        <v>0.9</v>
      </c>
      <c r="BC913" s="12">
        <f t="shared" si="1446"/>
        <v>0</v>
      </c>
      <c r="BD913" s="12">
        <f t="shared" si="1446"/>
        <v>2.4750000000000001</v>
      </c>
      <c r="BE913" s="12">
        <f t="shared" si="1446"/>
        <v>1.125</v>
      </c>
      <c r="BF913" s="12">
        <f t="shared" si="1446"/>
        <v>1.125</v>
      </c>
      <c r="BG913" s="12">
        <f t="shared" si="1446"/>
        <v>0</v>
      </c>
      <c r="BH913" s="12">
        <f t="shared" si="1446"/>
        <v>0</v>
      </c>
      <c r="BI913" s="12">
        <f t="shared" si="1446"/>
        <v>0</v>
      </c>
      <c r="BJ913" s="12">
        <f t="shared" ref="BJ913:BJ920" si="1447">SUM(AT913:BI913)</f>
        <v>26.774999999999999</v>
      </c>
    </row>
    <row r="914" spans="1:62" ht="15.75">
      <c r="A914" s="14"/>
      <c r="B914" s="14"/>
      <c r="C914" s="12" t="s">
        <v>26</v>
      </c>
      <c r="D914" s="12"/>
      <c r="E914" s="12"/>
      <c r="F914" s="12"/>
      <c r="G914" s="12">
        <v>13</v>
      </c>
      <c r="H914" s="12">
        <v>4</v>
      </c>
      <c r="I914" s="12">
        <v>4</v>
      </c>
      <c r="J914" s="12">
        <v>5</v>
      </c>
      <c r="K914" s="12">
        <v>6</v>
      </c>
      <c r="L914" s="12">
        <v>3</v>
      </c>
      <c r="M914" s="12">
        <v>2</v>
      </c>
      <c r="N914" s="12"/>
      <c r="O914" s="12">
        <v>5</v>
      </c>
      <c r="P914" s="12">
        <v>1</v>
      </c>
      <c r="Q914" s="12">
        <v>3</v>
      </c>
      <c r="R914" s="12"/>
      <c r="S914" s="12"/>
      <c r="T914" s="12"/>
      <c r="U914" s="12">
        <f t="shared" si="1444"/>
        <v>46</v>
      </c>
      <c r="W914" s="23" t="s">
        <v>26</v>
      </c>
      <c r="X914" s="24">
        <v>0.35</v>
      </c>
      <c r="Y914" s="24">
        <v>0.35</v>
      </c>
      <c r="Z914" s="24">
        <v>0.35</v>
      </c>
      <c r="AA914" s="24">
        <v>0.35</v>
      </c>
      <c r="AB914" s="24">
        <v>0.35</v>
      </c>
      <c r="AC914" s="24">
        <v>0.35</v>
      </c>
      <c r="AD914" s="24">
        <v>0.35</v>
      </c>
      <c r="AE914" s="24">
        <v>0.35</v>
      </c>
      <c r="AF914" s="24">
        <v>0.35</v>
      </c>
      <c r="AG914" s="24">
        <v>0.35</v>
      </c>
      <c r="AH914" s="24">
        <v>0.35</v>
      </c>
      <c r="AI914" s="24">
        <v>0.35</v>
      </c>
      <c r="AJ914" s="24">
        <v>0.35</v>
      </c>
      <c r="AK914" s="24">
        <v>0.35</v>
      </c>
      <c r="AL914" s="24">
        <v>0.35</v>
      </c>
      <c r="AM914" s="24">
        <v>0.35</v>
      </c>
      <c r="AN914" s="24">
        <v>0.35</v>
      </c>
      <c r="AP914" s="14"/>
      <c r="AQ914" s="14"/>
      <c r="AR914" s="12" t="s">
        <v>26</v>
      </c>
      <c r="AS914" s="12">
        <f t="shared" si="1445"/>
        <v>0</v>
      </c>
      <c r="AT914" s="12">
        <f t="shared" si="1446"/>
        <v>0</v>
      </c>
      <c r="AU914" s="12">
        <f t="shared" si="1446"/>
        <v>0</v>
      </c>
      <c r="AV914" s="12">
        <f t="shared" si="1446"/>
        <v>3.15</v>
      </c>
      <c r="AW914" s="12">
        <f t="shared" si="1446"/>
        <v>6.3</v>
      </c>
      <c r="AX914" s="12">
        <f t="shared" si="1446"/>
        <v>7.35</v>
      </c>
      <c r="AY914" s="12">
        <f t="shared" si="1446"/>
        <v>5.6</v>
      </c>
      <c r="AZ914" s="12">
        <f t="shared" si="1446"/>
        <v>8.75</v>
      </c>
      <c r="BA914" s="12">
        <f t="shared" si="1446"/>
        <v>4.2</v>
      </c>
      <c r="BB914" s="12">
        <f t="shared" si="1446"/>
        <v>1.75</v>
      </c>
      <c r="BC914" s="12">
        <f t="shared" si="1446"/>
        <v>0</v>
      </c>
      <c r="BD914" s="12">
        <f t="shared" si="1446"/>
        <v>0</v>
      </c>
      <c r="BE914" s="12">
        <f t="shared" si="1446"/>
        <v>0</v>
      </c>
      <c r="BF914" s="12">
        <f t="shared" si="1446"/>
        <v>0.7</v>
      </c>
      <c r="BG914" s="12">
        <f t="shared" si="1446"/>
        <v>0</v>
      </c>
      <c r="BH914" s="12">
        <f t="shared" si="1446"/>
        <v>0</v>
      </c>
      <c r="BI914" s="12">
        <f t="shared" si="1446"/>
        <v>0</v>
      </c>
      <c r="BJ914" s="12">
        <f t="shared" si="1447"/>
        <v>37.799999999999997</v>
      </c>
    </row>
    <row r="915" spans="1:62" ht="15.75">
      <c r="A915" s="14"/>
      <c r="B915" s="14"/>
      <c r="C915" s="12" t="s">
        <v>27</v>
      </c>
      <c r="D915" s="12"/>
      <c r="E915" s="12">
        <v>6</v>
      </c>
      <c r="F915" s="12">
        <v>5</v>
      </c>
      <c r="G915" s="12">
        <v>3</v>
      </c>
      <c r="H915" s="12">
        <v>8</v>
      </c>
      <c r="I915" s="12">
        <v>34</v>
      </c>
      <c r="J915" s="12">
        <v>7</v>
      </c>
      <c r="K915" s="12">
        <v>7</v>
      </c>
      <c r="L915" s="12">
        <v>6</v>
      </c>
      <c r="M915" s="12">
        <v>3</v>
      </c>
      <c r="N915" s="12">
        <v>4</v>
      </c>
      <c r="O915" s="12">
        <v>1</v>
      </c>
      <c r="P915" s="12">
        <v>1</v>
      </c>
      <c r="Q915" s="12">
        <v>4</v>
      </c>
      <c r="R915" s="12"/>
      <c r="S915" s="12"/>
      <c r="T915" s="12"/>
      <c r="U915" s="12">
        <f t="shared" si="1444"/>
        <v>89</v>
      </c>
      <c r="W915" s="23" t="s">
        <v>27</v>
      </c>
      <c r="X915" s="24">
        <v>0.43</v>
      </c>
      <c r="Y915" s="24">
        <v>0.43</v>
      </c>
      <c r="Z915" s="24">
        <v>0.43</v>
      </c>
      <c r="AA915" s="24">
        <v>0.43</v>
      </c>
      <c r="AB915" s="24">
        <v>0.43</v>
      </c>
      <c r="AC915" s="24">
        <v>0.43</v>
      </c>
      <c r="AD915" s="24">
        <v>0.43</v>
      </c>
      <c r="AE915" s="24">
        <v>0.43</v>
      </c>
      <c r="AF915" s="24">
        <v>0.43</v>
      </c>
      <c r="AG915" s="24">
        <v>0.43</v>
      </c>
      <c r="AH915" s="24">
        <v>0.43</v>
      </c>
      <c r="AI915" s="24">
        <v>0.43</v>
      </c>
      <c r="AJ915" s="24">
        <v>0.43</v>
      </c>
      <c r="AK915" s="24">
        <v>0.43</v>
      </c>
      <c r="AL915" s="24">
        <v>0.43</v>
      </c>
      <c r="AM915" s="24">
        <v>0.43</v>
      </c>
      <c r="AN915" s="24">
        <v>0.43</v>
      </c>
      <c r="AP915" s="14"/>
      <c r="AQ915" s="14"/>
      <c r="AR915" s="12" t="s">
        <v>27</v>
      </c>
      <c r="AS915" s="12">
        <f t="shared" si="1445"/>
        <v>0</v>
      </c>
      <c r="AT915" s="12">
        <f t="shared" si="1446"/>
        <v>0</v>
      </c>
      <c r="AU915" s="12">
        <f t="shared" si="1446"/>
        <v>0</v>
      </c>
      <c r="AV915" s="12">
        <f t="shared" si="1446"/>
        <v>5.59</v>
      </c>
      <c r="AW915" s="12">
        <f t="shared" si="1446"/>
        <v>1.72</v>
      </c>
      <c r="AX915" s="12">
        <f t="shared" si="1446"/>
        <v>1.72</v>
      </c>
      <c r="AY915" s="12">
        <f t="shared" si="1446"/>
        <v>2.15</v>
      </c>
      <c r="AZ915" s="12">
        <f t="shared" si="1446"/>
        <v>2.58</v>
      </c>
      <c r="BA915" s="12">
        <f t="shared" si="1446"/>
        <v>1.29</v>
      </c>
      <c r="BB915" s="12">
        <f t="shared" si="1446"/>
        <v>0.86</v>
      </c>
      <c r="BC915" s="12">
        <f t="shared" si="1446"/>
        <v>0</v>
      </c>
      <c r="BD915" s="12">
        <f t="shared" si="1446"/>
        <v>2.15</v>
      </c>
      <c r="BE915" s="12">
        <f t="shared" si="1446"/>
        <v>0.43</v>
      </c>
      <c r="BF915" s="12">
        <f t="shared" si="1446"/>
        <v>1.29</v>
      </c>
      <c r="BG915" s="12">
        <f t="shared" si="1446"/>
        <v>0</v>
      </c>
      <c r="BH915" s="12">
        <f t="shared" si="1446"/>
        <v>0</v>
      </c>
      <c r="BI915" s="12">
        <f t="shared" si="1446"/>
        <v>0</v>
      </c>
      <c r="BJ915" s="12">
        <f t="shared" si="1447"/>
        <v>19.78</v>
      </c>
    </row>
    <row r="916" spans="1:62" ht="15.75">
      <c r="A916" s="14"/>
      <c r="B916" s="14"/>
      <c r="C916" s="12" t="s">
        <v>28</v>
      </c>
      <c r="D916" s="12"/>
      <c r="E916" s="12">
        <v>9</v>
      </c>
      <c r="F916" s="12">
        <v>8</v>
      </c>
      <c r="G916" s="12">
        <v>3</v>
      </c>
      <c r="H916" s="12">
        <v>6</v>
      </c>
      <c r="I916" s="12">
        <v>7</v>
      </c>
      <c r="J916" s="12">
        <v>6</v>
      </c>
      <c r="K916" s="12">
        <v>6</v>
      </c>
      <c r="L916" s="12">
        <v>5</v>
      </c>
      <c r="M916" s="12">
        <v>3</v>
      </c>
      <c r="N916" s="12">
        <v>8</v>
      </c>
      <c r="O916" s="12">
        <v>2</v>
      </c>
      <c r="P916" s="12">
        <v>2</v>
      </c>
      <c r="Q916" s="12">
        <v>6</v>
      </c>
      <c r="R916" s="12"/>
      <c r="S916" s="12"/>
      <c r="T916" s="12"/>
      <c r="U916" s="12">
        <f t="shared" si="1444"/>
        <v>71</v>
      </c>
      <c r="W916" s="23" t="s">
        <v>28</v>
      </c>
      <c r="X916" s="24">
        <v>0.5</v>
      </c>
      <c r="Y916" s="24">
        <v>0.5</v>
      </c>
      <c r="Z916" s="24">
        <v>0.5</v>
      </c>
      <c r="AA916" s="24">
        <v>0.5</v>
      </c>
      <c r="AB916" s="24">
        <v>0.5</v>
      </c>
      <c r="AC916" s="24">
        <v>0.5</v>
      </c>
      <c r="AD916" s="24">
        <v>0.5</v>
      </c>
      <c r="AE916" s="24">
        <v>0.5</v>
      </c>
      <c r="AF916" s="24">
        <v>0.5</v>
      </c>
      <c r="AG916" s="24">
        <v>0.5</v>
      </c>
      <c r="AH916" s="24">
        <v>0.5</v>
      </c>
      <c r="AI916" s="24">
        <v>0.5</v>
      </c>
      <c r="AJ916" s="24">
        <v>0.5</v>
      </c>
      <c r="AK916" s="24">
        <v>0.5</v>
      </c>
      <c r="AL916" s="24">
        <v>0.5</v>
      </c>
      <c r="AM916" s="24">
        <v>0.5</v>
      </c>
      <c r="AN916" s="24">
        <v>0.5</v>
      </c>
      <c r="AP916" s="14"/>
      <c r="AQ916" s="14"/>
      <c r="AR916" s="12" t="s">
        <v>28</v>
      </c>
      <c r="AS916" s="12">
        <f t="shared" si="1445"/>
        <v>0</v>
      </c>
      <c r="AT916" s="12">
        <f t="shared" si="1446"/>
        <v>3</v>
      </c>
      <c r="AU916" s="12">
        <f t="shared" si="1446"/>
        <v>2.5</v>
      </c>
      <c r="AV916" s="12">
        <f t="shared" si="1446"/>
        <v>1.5</v>
      </c>
      <c r="AW916" s="12">
        <f t="shared" si="1446"/>
        <v>4</v>
      </c>
      <c r="AX916" s="12">
        <f t="shared" si="1446"/>
        <v>17</v>
      </c>
      <c r="AY916" s="12">
        <f t="shared" si="1446"/>
        <v>3.5</v>
      </c>
      <c r="AZ916" s="12">
        <f t="shared" si="1446"/>
        <v>3.5</v>
      </c>
      <c r="BA916" s="12">
        <f t="shared" si="1446"/>
        <v>3</v>
      </c>
      <c r="BB916" s="12">
        <f t="shared" si="1446"/>
        <v>1.5</v>
      </c>
      <c r="BC916" s="12">
        <f t="shared" si="1446"/>
        <v>2</v>
      </c>
      <c r="BD916" s="12">
        <f t="shared" si="1446"/>
        <v>0.5</v>
      </c>
      <c r="BE916" s="12">
        <f t="shared" si="1446"/>
        <v>0.5</v>
      </c>
      <c r="BF916" s="12">
        <f t="shared" si="1446"/>
        <v>2</v>
      </c>
      <c r="BG916" s="12">
        <f t="shared" si="1446"/>
        <v>0</v>
      </c>
      <c r="BH916" s="12">
        <f t="shared" si="1446"/>
        <v>0</v>
      </c>
      <c r="BI916" s="12">
        <f t="shared" si="1446"/>
        <v>0</v>
      </c>
      <c r="BJ916" s="12">
        <f t="shared" si="1447"/>
        <v>44.5</v>
      </c>
    </row>
    <row r="917" spans="1:62" ht="15.75">
      <c r="A917" s="14"/>
      <c r="B917" s="14"/>
      <c r="C917" s="12" t="s">
        <v>35</v>
      </c>
      <c r="D917" s="12"/>
      <c r="E917" s="12">
        <v>7</v>
      </c>
      <c r="F917" s="12">
        <v>7</v>
      </c>
      <c r="G917" s="12">
        <v>3</v>
      </c>
      <c r="H917" s="12">
        <v>4</v>
      </c>
      <c r="I917" s="12">
        <v>32</v>
      </c>
      <c r="J917" s="12">
        <v>6</v>
      </c>
      <c r="K917" s="12">
        <v>4</v>
      </c>
      <c r="L917" s="12">
        <v>3</v>
      </c>
      <c r="M917" s="12">
        <v>2</v>
      </c>
      <c r="N917" s="12">
        <v>3</v>
      </c>
      <c r="O917" s="12">
        <v>2</v>
      </c>
      <c r="P917" s="12"/>
      <c r="Q917" s="12">
        <v>2</v>
      </c>
      <c r="R917" s="12"/>
      <c r="S917" s="12"/>
      <c r="T917" s="12"/>
      <c r="U917" s="12">
        <f t="shared" si="1444"/>
        <v>75</v>
      </c>
      <c r="W917" s="23" t="s">
        <v>50</v>
      </c>
      <c r="X917" s="24">
        <v>8.5000000000000006E-2</v>
      </c>
      <c r="Y917" s="24">
        <v>8.5000000000000006E-2</v>
      </c>
      <c r="Z917" s="24">
        <v>8.5000000000000006E-2</v>
      </c>
      <c r="AA917" s="24">
        <v>8.5000000000000006E-2</v>
      </c>
      <c r="AB917" s="24">
        <v>8.5000000000000006E-2</v>
      </c>
      <c r="AC917" s="24">
        <v>8.5000000000000006E-2</v>
      </c>
      <c r="AD917" s="24">
        <v>8.5000000000000006E-2</v>
      </c>
      <c r="AE917" s="24">
        <v>8.5000000000000006E-2</v>
      </c>
      <c r="AF917" s="24">
        <v>8.5000000000000006E-2</v>
      </c>
      <c r="AG917" s="24">
        <v>8.5000000000000006E-2</v>
      </c>
      <c r="AH917" s="24">
        <v>8.5000000000000006E-2</v>
      </c>
      <c r="AI917" s="24">
        <v>8.5000000000000006E-2</v>
      </c>
      <c r="AJ917" s="24">
        <v>8.5000000000000006E-2</v>
      </c>
      <c r="AK917" s="24">
        <v>8.5000000000000006E-2</v>
      </c>
      <c r="AL917" s="24">
        <v>8.5000000000000006E-2</v>
      </c>
      <c r="AM917" s="24">
        <v>8.5000000000000006E-2</v>
      </c>
      <c r="AN917" s="24">
        <v>8.5000000000000006E-2</v>
      </c>
      <c r="AP917" s="14"/>
      <c r="AQ917" s="14"/>
      <c r="AR917" s="12" t="s">
        <v>35</v>
      </c>
      <c r="AS917" s="12">
        <f t="shared" si="1445"/>
        <v>0</v>
      </c>
      <c r="AT917" s="12">
        <f t="shared" si="1446"/>
        <v>0.76500000000000001</v>
      </c>
      <c r="AU917" s="12">
        <f t="shared" si="1446"/>
        <v>0.68</v>
      </c>
      <c r="AV917" s="12">
        <f t="shared" si="1446"/>
        <v>0.255</v>
      </c>
      <c r="AW917" s="12">
        <f t="shared" si="1446"/>
        <v>0.51</v>
      </c>
      <c r="AX917" s="12">
        <f t="shared" si="1446"/>
        <v>0.59499999999999997</v>
      </c>
      <c r="AY917" s="12">
        <f t="shared" si="1446"/>
        <v>0.51</v>
      </c>
      <c r="AZ917" s="12">
        <f t="shared" si="1446"/>
        <v>0.51</v>
      </c>
      <c r="BA917" s="12">
        <f t="shared" si="1446"/>
        <v>0.42499999999999999</v>
      </c>
      <c r="BB917" s="12">
        <f t="shared" si="1446"/>
        <v>0.255</v>
      </c>
      <c r="BC917" s="12">
        <f t="shared" si="1446"/>
        <v>0.68</v>
      </c>
      <c r="BD917" s="12">
        <f t="shared" si="1446"/>
        <v>0.17</v>
      </c>
      <c r="BE917" s="12">
        <f t="shared" si="1446"/>
        <v>0.17</v>
      </c>
      <c r="BF917" s="12">
        <f t="shared" si="1446"/>
        <v>0.51</v>
      </c>
      <c r="BG917" s="12">
        <f t="shared" si="1446"/>
        <v>0</v>
      </c>
      <c r="BH917" s="12">
        <f t="shared" si="1446"/>
        <v>0</v>
      </c>
      <c r="BI917" s="12">
        <f t="shared" si="1446"/>
        <v>0</v>
      </c>
      <c r="BJ917" s="12">
        <f t="shared" si="1447"/>
        <v>6.0350000000000001</v>
      </c>
    </row>
    <row r="918" spans="1:62" ht="15.75">
      <c r="A918" s="14"/>
      <c r="B918" s="14"/>
      <c r="C918" s="12" t="s">
        <v>36</v>
      </c>
      <c r="D918" s="12"/>
      <c r="E918" s="12">
        <v>8</v>
      </c>
      <c r="F918" s="12">
        <v>8</v>
      </c>
      <c r="G918" s="12"/>
      <c r="H918" s="12"/>
      <c r="I918" s="12"/>
      <c r="J918" s="12"/>
      <c r="K918" s="12"/>
      <c r="L918" s="12"/>
      <c r="M918" s="12"/>
      <c r="N918" s="12"/>
      <c r="O918" s="12">
        <v>3</v>
      </c>
      <c r="P918" s="12"/>
      <c r="Q918" s="12"/>
      <c r="R918" s="12"/>
      <c r="S918" s="12"/>
      <c r="T918" s="12"/>
      <c r="U918" s="12">
        <f t="shared" si="1444"/>
        <v>19</v>
      </c>
      <c r="W918" s="23" t="s">
        <v>51</v>
      </c>
      <c r="X918" s="24">
        <v>0.59</v>
      </c>
      <c r="Y918" s="24">
        <v>0.59</v>
      </c>
      <c r="Z918" s="24">
        <v>0.59</v>
      </c>
      <c r="AA918" s="24">
        <v>0.59</v>
      </c>
      <c r="AB918" s="24">
        <v>0.59</v>
      </c>
      <c r="AC918" s="24">
        <v>0.59</v>
      </c>
      <c r="AD918" s="24">
        <v>0.59</v>
      </c>
      <c r="AE918" s="24">
        <v>0.59</v>
      </c>
      <c r="AF918" s="24">
        <v>0.59</v>
      </c>
      <c r="AG918" s="24">
        <v>0.59</v>
      </c>
      <c r="AH918" s="24">
        <v>0.59</v>
      </c>
      <c r="AI918" s="24">
        <v>0.59</v>
      </c>
      <c r="AJ918" s="24">
        <v>0.59</v>
      </c>
      <c r="AK918" s="24">
        <v>0.59</v>
      </c>
      <c r="AL918" s="24">
        <v>0.59</v>
      </c>
      <c r="AM918" s="24">
        <v>0.59</v>
      </c>
      <c r="AN918" s="24">
        <v>0.59</v>
      </c>
      <c r="AP918" s="14"/>
      <c r="AQ918" s="14"/>
      <c r="AR918" s="12" t="s">
        <v>36</v>
      </c>
      <c r="AS918" s="12">
        <f t="shared" si="1445"/>
        <v>0</v>
      </c>
      <c r="AT918" s="12">
        <f t="shared" si="1446"/>
        <v>4.13</v>
      </c>
      <c r="AU918" s="12">
        <f t="shared" si="1446"/>
        <v>4.13</v>
      </c>
      <c r="AV918" s="12">
        <f t="shared" si="1446"/>
        <v>1.77</v>
      </c>
      <c r="AW918" s="12">
        <f t="shared" si="1446"/>
        <v>2.36</v>
      </c>
      <c r="AX918" s="12">
        <f t="shared" si="1446"/>
        <v>18.88</v>
      </c>
      <c r="AY918" s="12">
        <f t="shared" si="1446"/>
        <v>3.54</v>
      </c>
      <c r="AZ918" s="12">
        <f t="shared" si="1446"/>
        <v>2.36</v>
      </c>
      <c r="BA918" s="12">
        <f t="shared" si="1446"/>
        <v>1.77</v>
      </c>
      <c r="BB918" s="12">
        <f t="shared" si="1446"/>
        <v>1.18</v>
      </c>
      <c r="BC918" s="12">
        <f t="shared" si="1446"/>
        <v>1.77</v>
      </c>
      <c r="BD918" s="12">
        <f t="shared" si="1446"/>
        <v>1.18</v>
      </c>
      <c r="BE918" s="12">
        <f t="shared" si="1446"/>
        <v>0</v>
      </c>
      <c r="BF918" s="12">
        <f t="shared" si="1446"/>
        <v>1.18</v>
      </c>
      <c r="BG918" s="12">
        <f t="shared" si="1446"/>
        <v>0</v>
      </c>
      <c r="BH918" s="12">
        <f t="shared" si="1446"/>
        <v>0</v>
      </c>
      <c r="BI918" s="12">
        <f t="shared" si="1446"/>
        <v>0</v>
      </c>
      <c r="BJ918" s="12">
        <f t="shared" si="1447"/>
        <v>44.25</v>
      </c>
    </row>
    <row r="919" spans="1:62" ht="15.75">
      <c r="A919" s="14"/>
      <c r="B919" s="14"/>
      <c r="C919" s="12" t="s">
        <v>31</v>
      </c>
      <c r="D919" s="12"/>
      <c r="E919" s="12">
        <v>4</v>
      </c>
      <c r="F919" s="12">
        <v>6</v>
      </c>
      <c r="G919" s="12"/>
      <c r="H919" s="12"/>
      <c r="I919" s="12"/>
      <c r="J919" s="12"/>
      <c r="K919" s="12"/>
      <c r="L919" s="12"/>
      <c r="M919" s="12"/>
      <c r="N919" s="12">
        <v>4</v>
      </c>
      <c r="O919" s="12">
        <v>1</v>
      </c>
      <c r="P919" s="12"/>
      <c r="Q919" s="12"/>
      <c r="R919" s="12"/>
      <c r="S919" s="12"/>
      <c r="T919" s="12"/>
      <c r="U919" s="12">
        <f t="shared" si="1444"/>
        <v>15</v>
      </c>
      <c r="W919" s="23" t="s">
        <v>31</v>
      </c>
      <c r="X919" s="24">
        <v>0.56999999999999995</v>
      </c>
      <c r="Y919" s="24">
        <v>0.56999999999999995</v>
      </c>
      <c r="Z919" s="24">
        <v>0.56999999999999995</v>
      </c>
      <c r="AA919" s="24">
        <v>0.56999999999999995</v>
      </c>
      <c r="AB919" s="24">
        <v>0.56999999999999995</v>
      </c>
      <c r="AC919" s="24">
        <v>0.56999999999999995</v>
      </c>
      <c r="AD919" s="24">
        <v>0.56999999999999995</v>
      </c>
      <c r="AE919" s="24">
        <v>0.56999999999999995</v>
      </c>
      <c r="AF919" s="24">
        <v>0.56999999999999995</v>
      </c>
      <c r="AG919" s="24">
        <v>0.56999999999999995</v>
      </c>
      <c r="AH919" s="24">
        <v>0.56999999999999995</v>
      </c>
      <c r="AI919" s="24">
        <v>0.56999999999999995</v>
      </c>
      <c r="AJ919" s="24">
        <v>0.56999999999999995</v>
      </c>
      <c r="AK919" s="24">
        <v>0.56999999999999995</v>
      </c>
      <c r="AL919" s="24">
        <v>0.56999999999999995</v>
      </c>
      <c r="AM919" s="24">
        <v>0.56999999999999995</v>
      </c>
      <c r="AN919" s="24">
        <v>0.56999999999999995</v>
      </c>
      <c r="AP919" s="14"/>
      <c r="AQ919" s="14"/>
      <c r="AR919" s="12" t="s">
        <v>31</v>
      </c>
      <c r="AS919" s="12">
        <f t="shared" si="1445"/>
        <v>0</v>
      </c>
      <c r="AT919" s="12">
        <f t="shared" si="1446"/>
        <v>4.5599999999999996</v>
      </c>
      <c r="AU919" s="12">
        <f t="shared" si="1446"/>
        <v>4.5599999999999996</v>
      </c>
      <c r="AV919" s="12">
        <f t="shared" si="1446"/>
        <v>0</v>
      </c>
      <c r="AW919" s="12">
        <f t="shared" si="1446"/>
        <v>0</v>
      </c>
      <c r="AX919" s="12">
        <f t="shared" si="1446"/>
        <v>0</v>
      </c>
      <c r="AY919" s="12">
        <f t="shared" si="1446"/>
        <v>0</v>
      </c>
      <c r="AZ919" s="12">
        <f t="shared" si="1446"/>
        <v>0</v>
      </c>
      <c r="BA919" s="12">
        <f t="shared" si="1446"/>
        <v>0</v>
      </c>
      <c r="BB919" s="12">
        <f t="shared" si="1446"/>
        <v>0</v>
      </c>
      <c r="BC919" s="12">
        <f t="shared" si="1446"/>
        <v>0</v>
      </c>
      <c r="BD919" s="12">
        <f t="shared" si="1446"/>
        <v>1.71</v>
      </c>
      <c r="BE919" s="12">
        <f t="shared" si="1446"/>
        <v>0</v>
      </c>
      <c r="BF919" s="12">
        <f t="shared" si="1446"/>
        <v>0</v>
      </c>
      <c r="BG919" s="12">
        <f t="shared" si="1446"/>
        <v>0</v>
      </c>
      <c r="BH919" s="12">
        <f t="shared" si="1446"/>
        <v>0</v>
      </c>
      <c r="BI919" s="12">
        <f t="shared" si="1446"/>
        <v>0</v>
      </c>
      <c r="BJ919" s="12">
        <f t="shared" si="1447"/>
        <v>10.83</v>
      </c>
    </row>
    <row r="920" spans="1:62" ht="15.75">
      <c r="A920" s="16"/>
      <c r="B920" s="16"/>
      <c r="C920" s="12" t="s">
        <v>32</v>
      </c>
      <c r="D920" s="12"/>
      <c r="E920" s="12"/>
      <c r="F920" s="12"/>
      <c r="G920" s="12">
        <v>3</v>
      </c>
      <c r="H920" s="12">
        <v>6</v>
      </c>
      <c r="I920" s="12"/>
      <c r="J920" s="12">
        <v>5</v>
      </c>
      <c r="K920" s="12">
        <v>7</v>
      </c>
      <c r="L920" s="12">
        <v>2</v>
      </c>
      <c r="M920" s="12"/>
      <c r="N920" s="12"/>
      <c r="O920" s="12">
        <v>8</v>
      </c>
      <c r="P920" s="12"/>
      <c r="Q920" s="12"/>
      <c r="R920" s="12"/>
      <c r="S920" s="12"/>
      <c r="T920" s="12"/>
      <c r="U920" s="12">
        <f t="shared" si="1444"/>
        <v>31</v>
      </c>
      <c r="W920" s="23" t="s">
        <v>32</v>
      </c>
      <c r="X920" s="24">
        <v>0.4</v>
      </c>
      <c r="Y920" s="24">
        <v>0.4</v>
      </c>
      <c r="Z920" s="24">
        <v>0.4</v>
      </c>
      <c r="AA920" s="24">
        <v>0.4</v>
      </c>
      <c r="AB920" s="24">
        <v>0.4</v>
      </c>
      <c r="AC920" s="24">
        <v>0.4</v>
      </c>
      <c r="AD920" s="24">
        <v>0.4</v>
      </c>
      <c r="AE920" s="24">
        <v>0.4</v>
      </c>
      <c r="AF920" s="24">
        <v>0.4</v>
      </c>
      <c r="AG920" s="24">
        <v>0.4</v>
      </c>
      <c r="AH920" s="24">
        <v>0.4</v>
      </c>
      <c r="AI920" s="24">
        <v>0.4</v>
      </c>
      <c r="AJ920" s="24">
        <v>0.4</v>
      </c>
      <c r="AK920" s="24">
        <v>0.4</v>
      </c>
      <c r="AL920" s="24">
        <v>0.4</v>
      </c>
      <c r="AM920" s="24">
        <v>0.4</v>
      </c>
      <c r="AN920" s="24">
        <v>0.4</v>
      </c>
      <c r="AP920" s="16"/>
      <c r="AQ920" s="16"/>
      <c r="AR920" s="12" t="s">
        <v>32</v>
      </c>
      <c r="AS920" s="12">
        <f t="shared" si="1445"/>
        <v>0</v>
      </c>
      <c r="AT920" s="12">
        <f t="shared" si="1446"/>
        <v>1.6</v>
      </c>
      <c r="AU920" s="12">
        <f t="shared" si="1446"/>
        <v>2.4</v>
      </c>
      <c r="AV920" s="12">
        <f t="shared" si="1446"/>
        <v>0</v>
      </c>
      <c r="AW920" s="12">
        <f t="shared" si="1446"/>
        <v>0</v>
      </c>
      <c r="AX920" s="12">
        <f t="shared" si="1446"/>
        <v>0</v>
      </c>
      <c r="AY920" s="12">
        <f t="shared" si="1446"/>
        <v>0</v>
      </c>
      <c r="AZ920" s="12">
        <f t="shared" si="1446"/>
        <v>0</v>
      </c>
      <c r="BA920" s="12">
        <f t="shared" si="1446"/>
        <v>0</v>
      </c>
      <c r="BB920" s="12">
        <f t="shared" si="1446"/>
        <v>0</v>
      </c>
      <c r="BC920" s="12">
        <f t="shared" si="1446"/>
        <v>1.6</v>
      </c>
      <c r="BD920" s="12">
        <f t="shared" si="1446"/>
        <v>0.4</v>
      </c>
      <c r="BE920" s="12">
        <f t="shared" si="1446"/>
        <v>0</v>
      </c>
      <c r="BF920" s="12">
        <f t="shared" si="1446"/>
        <v>0</v>
      </c>
      <c r="BG920" s="12">
        <f t="shared" si="1446"/>
        <v>0</v>
      </c>
      <c r="BH920" s="12">
        <f t="shared" si="1446"/>
        <v>0</v>
      </c>
      <c r="BI920" s="12">
        <f t="shared" si="1446"/>
        <v>0</v>
      </c>
      <c r="BJ920" s="12">
        <f t="shared" si="1447"/>
        <v>6</v>
      </c>
    </row>
    <row r="921" spans="1:62">
      <c r="A921" s="17"/>
      <c r="B921" s="18"/>
      <c r="C921" s="19" t="s">
        <v>33</v>
      </c>
      <c r="D921" s="19">
        <f>SUM(D912:D920)</f>
        <v>0</v>
      </c>
      <c r="E921" s="19">
        <f>SUM(E912:E920)</f>
        <v>34</v>
      </c>
      <c r="F921" s="19">
        <f t="shared" ref="F921:U921" si="1448">SUM(F912:F920)</f>
        <v>34</v>
      </c>
      <c r="G921" s="19">
        <f t="shared" si="1448"/>
        <v>43</v>
      </c>
      <c r="H921" s="19">
        <f t="shared" si="1448"/>
        <v>62</v>
      </c>
      <c r="I921" s="19">
        <f t="shared" si="1448"/>
        <v>119</v>
      </c>
      <c r="J921" s="19">
        <f t="shared" si="1448"/>
        <v>59</v>
      </c>
      <c r="K921" s="19">
        <f t="shared" si="1448"/>
        <v>78</v>
      </c>
      <c r="L921" s="19">
        <f t="shared" si="1448"/>
        <v>42</v>
      </c>
      <c r="M921" s="19">
        <f t="shared" si="1448"/>
        <v>19</v>
      </c>
      <c r="N921" s="19">
        <f t="shared" si="1448"/>
        <v>19</v>
      </c>
      <c r="O921" s="19">
        <f t="shared" si="1448"/>
        <v>33</v>
      </c>
      <c r="P921" s="19">
        <f t="shared" si="1448"/>
        <v>9</v>
      </c>
      <c r="Q921" s="19">
        <f t="shared" si="1448"/>
        <v>22</v>
      </c>
      <c r="R921" s="19">
        <f t="shared" si="1448"/>
        <v>0</v>
      </c>
      <c r="S921" s="19">
        <f t="shared" si="1448"/>
        <v>0</v>
      </c>
      <c r="T921" s="19">
        <f t="shared" si="1448"/>
        <v>0</v>
      </c>
      <c r="U921" s="19">
        <f t="shared" si="1448"/>
        <v>573</v>
      </c>
      <c r="AP921" s="17"/>
      <c r="AQ921" s="18"/>
      <c r="AR921" s="19" t="s">
        <v>33</v>
      </c>
      <c r="AS921" s="19">
        <f>SUM(AS912:AS920)</f>
        <v>0</v>
      </c>
      <c r="AT921" s="19">
        <f>SUM(AT912:AT920)</f>
        <v>14.055</v>
      </c>
      <c r="AU921" s="19">
        <f t="shared" ref="AU921:BJ921" si="1449">SUM(AU912:AU920)</f>
        <v>14.27</v>
      </c>
      <c r="AV921" s="19">
        <f t="shared" si="1449"/>
        <v>16.675000000000001</v>
      </c>
      <c r="AW921" s="19">
        <f t="shared" si="1449"/>
        <v>22.73</v>
      </c>
      <c r="AX921" s="19">
        <f t="shared" si="1449"/>
        <v>55.835000000000001</v>
      </c>
      <c r="AY921" s="19">
        <f t="shared" si="1449"/>
        <v>22.16</v>
      </c>
      <c r="AZ921" s="19">
        <f t="shared" si="1449"/>
        <v>28.97</v>
      </c>
      <c r="BA921" s="19">
        <f t="shared" si="1449"/>
        <v>16.074999999999999</v>
      </c>
      <c r="BB921" s="19">
        <f t="shared" si="1449"/>
        <v>7.5049999999999999</v>
      </c>
      <c r="BC921" s="19">
        <f t="shared" si="1449"/>
        <v>6.05</v>
      </c>
      <c r="BD921" s="19">
        <f t="shared" si="1449"/>
        <v>11.5</v>
      </c>
      <c r="BE921" s="19">
        <f t="shared" si="1449"/>
        <v>3.55</v>
      </c>
      <c r="BF921" s="19">
        <f t="shared" si="1449"/>
        <v>8.1300000000000008</v>
      </c>
      <c r="BG921" s="19">
        <f t="shared" si="1449"/>
        <v>0</v>
      </c>
      <c r="BH921" s="19">
        <f t="shared" si="1449"/>
        <v>0</v>
      </c>
      <c r="BI921" s="19">
        <f t="shared" si="1449"/>
        <v>0</v>
      </c>
      <c r="BJ921" s="19">
        <f t="shared" si="1449"/>
        <v>227.505</v>
      </c>
    </row>
    <row r="924" spans="1:62" ht="106.5">
      <c r="A924" s="8" t="s">
        <v>2</v>
      </c>
      <c r="B924" s="8" t="s">
        <v>3</v>
      </c>
      <c r="C924" s="8" t="s">
        <v>4</v>
      </c>
      <c r="D924" s="9" t="str">
        <f t="shared" ref="D924:U924" si="1450">D5</f>
        <v>ANGGREK</v>
      </c>
      <c r="E924" s="9" t="str">
        <f t="shared" si="1450"/>
        <v>BOUGENVIL</v>
      </c>
      <c r="F924" s="9" t="str">
        <f t="shared" si="1450"/>
        <v>CAMELIA</v>
      </c>
      <c r="G924" s="9" t="str">
        <f t="shared" si="1450"/>
        <v>DEWANDARU</v>
      </c>
      <c r="H924" s="9" t="str">
        <f t="shared" si="1450"/>
        <v>EDELWEIS</v>
      </c>
      <c r="I924" s="9" t="str">
        <f t="shared" si="1450"/>
        <v>FLAMBOYAN</v>
      </c>
      <c r="J924" s="9" t="str">
        <f t="shared" si="1450"/>
        <v>GERANIUM</v>
      </c>
      <c r="K924" s="9" t="str">
        <f t="shared" si="1450"/>
        <v>HELIKONIA</v>
      </c>
      <c r="L924" s="9" t="str">
        <f t="shared" si="1450"/>
        <v>IVY</v>
      </c>
      <c r="M924" s="9" t="str">
        <f t="shared" si="1450"/>
        <v>KANA</v>
      </c>
      <c r="N924" s="9" t="str">
        <f t="shared" si="1450"/>
        <v>IGD</v>
      </c>
      <c r="O924" s="9" t="str">
        <f t="shared" si="1450"/>
        <v>HCU</v>
      </c>
      <c r="P924" s="9" t="str">
        <f t="shared" si="1450"/>
        <v>PENUNJANG</v>
      </c>
      <c r="Q924" s="9" t="str">
        <f t="shared" si="1450"/>
        <v>PELAYANAN</v>
      </c>
      <c r="R924" s="9" t="str">
        <f t="shared" si="1450"/>
        <v>ADMIN</v>
      </c>
      <c r="S924" s="9" t="str">
        <f t="shared" si="1450"/>
        <v>ASRAMA</v>
      </c>
      <c r="T924" s="9" t="str">
        <f t="shared" si="1450"/>
        <v>MASJID</v>
      </c>
      <c r="U924" s="9" t="str">
        <f t="shared" si="1450"/>
        <v>JUMLAH</v>
      </c>
      <c r="W924" s="21"/>
      <c r="X924" s="22" t="str">
        <f>X5</f>
        <v>ANGGREK</v>
      </c>
      <c r="Y924" s="22" t="str">
        <f>Y5</f>
        <v>BOUGENVIL</v>
      </c>
      <c r="Z924" s="22" t="str">
        <f t="shared" ref="Z924:AN924" si="1451">Z5</f>
        <v>CAMELIA</v>
      </c>
      <c r="AA924" s="22" t="str">
        <f t="shared" si="1451"/>
        <v>DEWANDARU</v>
      </c>
      <c r="AB924" s="22" t="str">
        <f t="shared" si="1451"/>
        <v>EDELWEIS</v>
      </c>
      <c r="AC924" s="22" t="str">
        <f t="shared" si="1451"/>
        <v>FLAMBOYAN</v>
      </c>
      <c r="AD924" s="22" t="str">
        <f t="shared" si="1451"/>
        <v>GERANIUM</v>
      </c>
      <c r="AE924" s="22" t="str">
        <f t="shared" si="1451"/>
        <v>HELIKONIA</v>
      </c>
      <c r="AF924" s="22" t="str">
        <f t="shared" si="1451"/>
        <v>IVY</v>
      </c>
      <c r="AG924" s="22" t="str">
        <f t="shared" si="1451"/>
        <v>KANA</v>
      </c>
      <c r="AH924" s="22" t="str">
        <f t="shared" si="1451"/>
        <v>IGD</v>
      </c>
      <c r="AI924" s="22" t="str">
        <f t="shared" si="1451"/>
        <v>HCU</v>
      </c>
      <c r="AJ924" s="22" t="str">
        <f t="shared" si="1451"/>
        <v>PENUNJANG</v>
      </c>
      <c r="AK924" s="22" t="str">
        <f t="shared" si="1451"/>
        <v>PELAYANAN</v>
      </c>
      <c r="AL924" s="22" t="str">
        <f t="shared" si="1451"/>
        <v>ADMIN</v>
      </c>
      <c r="AM924" s="22" t="str">
        <f t="shared" si="1451"/>
        <v>ASRAMA</v>
      </c>
      <c r="AN924" s="22" t="str">
        <f t="shared" si="1451"/>
        <v>MASJID</v>
      </c>
      <c r="AP924" s="8" t="s">
        <v>2</v>
      </c>
      <c r="AQ924" s="8" t="s">
        <v>3</v>
      </c>
      <c r="AR924" s="8" t="s">
        <v>4</v>
      </c>
      <c r="AS924" s="9" t="str">
        <f>AS5</f>
        <v>ANGGREK</v>
      </c>
      <c r="AT924" s="9" t="str">
        <f>AT5</f>
        <v>BOUGENVIL</v>
      </c>
      <c r="AU924" s="9" t="str">
        <f t="shared" ref="AU924:BJ924" si="1452">AU5</f>
        <v>CAMELIA II</v>
      </c>
      <c r="AV924" s="9" t="str">
        <f t="shared" si="1452"/>
        <v>DEWANDARU</v>
      </c>
      <c r="AW924" s="9" t="str">
        <f t="shared" si="1452"/>
        <v>EDELWEIS</v>
      </c>
      <c r="AX924" s="9" t="str">
        <f t="shared" si="1452"/>
        <v>FLAMBOYAN</v>
      </c>
      <c r="AY924" s="9" t="str">
        <f t="shared" si="1452"/>
        <v>GERANIUM</v>
      </c>
      <c r="AZ924" s="9" t="str">
        <f t="shared" si="1452"/>
        <v>HELIKONIA</v>
      </c>
      <c r="BA924" s="9" t="str">
        <f t="shared" si="1452"/>
        <v>IVY</v>
      </c>
      <c r="BB924" s="9" t="str">
        <f t="shared" si="1452"/>
        <v>KANA</v>
      </c>
      <c r="BC924" s="9" t="str">
        <f t="shared" si="1452"/>
        <v>IGD</v>
      </c>
      <c r="BD924" s="9" t="str">
        <f t="shared" si="1452"/>
        <v>HCU</v>
      </c>
      <c r="BE924" s="9" t="str">
        <f t="shared" si="1452"/>
        <v>PENUNJANG</v>
      </c>
      <c r="BF924" s="9" t="str">
        <f t="shared" si="1452"/>
        <v>PELAYANAN</v>
      </c>
      <c r="BG924" s="9" t="str">
        <f t="shared" si="1452"/>
        <v>ADMIN</v>
      </c>
      <c r="BH924" s="9" t="str">
        <f t="shared" si="1452"/>
        <v>ASRAMA</v>
      </c>
      <c r="BI924" s="9" t="str">
        <f t="shared" si="1452"/>
        <v>MASJID</v>
      </c>
      <c r="BJ924" s="9" t="str">
        <f t="shared" si="1452"/>
        <v>JUMLAH</v>
      </c>
    </row>
    <row r="925" spans="1:62" ht="15.75">
      <c r="A925" s="10">
        <f>A912+1</f>
        <v>12</v>
      </c>
      <c r="B925" s="11" t="s">
        <v>34</v>
      </c>
      <c r="C925" s="12" t="s">
        <v>24</v>
      </c>
      <c r="D925" s="12"/>
      <c r="E925" s="12"/>
      <c r="F925" s="12"/>
      <c r="G925" s="12">
        <v>8</v>
      </c>
      <c r="H925" s="12">
        <v>17</v>
      </c>
      <c r="I925" s="12">
        <v>18</v>
      </c>
      <c r="J925" s="12">
        <v>12</v>
      </c>
      <c r="K925" s="12">
        <v>25</v>
      </c>
      <c r="L925" s="12">
        <v>6</v>
      </c>
      <c r="M925" s="12"/>
      <c r="N925" s="12">
        <v>12</v>
      </c>
      <c r="O925" s="12">
        <v>5</v>
      </c>
      <c r="P925" s="12">
        <v>11</v>
      </c>
      <c r="Q925" s="12"/>
      <c r="R925" s="12"/>
      <c r="S925" s="12"/>
      <c r="T925" s="12"/>
      <c r="U925" s="12">
        <f>SUM(E925:T925)</f>
        <v>114</v>
      </c>
      <c r="W925" s="23" t="s">
        <v>24</v>
      </c>
      <c r="X925" s="24">
        <v>0.26500000000000001</v>
      </c>
      <c r="Y925" s="24">
        <v>0.26500000000000001</v>
      </c>
      <c r="Z925" s="24">
        <v>0.26500000000000001</v>
      </c>
      <c r="AA925" s="24">
        <v>0.26500000000000001</v>
      </c>
      <c r="AB925" s="24">
        <v>0.26500000000000001</v>
      </c>
      <c r="AC925" s="24">
        <v>0.26500000000000001</v>
      </c>
      <c r="AD925" s="24">
        <v>0.26500000000000001</v>
      </c>
      <c r="AE925" s="24">
        <v>0.26500000000000001</v>
      </c>
      <c r="AF925" s="24">
        <v>0.26500000000000001</v>
      </c>
      <c r="AG925" s="24">
        <v>0.26500000000000001</v>
      </c>
      <c r="AH925" s="24">
        <v>0.26500000000000001</v>
      </c>
      <c r="AI925" s="24">
        <v>0.26500000000000001</v>
      </c>
      <c r="AJ925" s="24">
        <v>0.26500000000000001</v>
      </c>
      <c r="AK925" s="24">
        <v>0.26500000000000001</v>
      </c>
      <c r="AL925" s="24">
        <v>0.26500000000000001</v>
      </c>
      <c r="AM925" s="24">
        <v>0.26500000000000001</v>
      </c>
      <c r="AN925" s="24">
        <v>0.26500000000000001</v>
      </c>
      <c r="AP925" s="10">
        <f>AP912+1</f>
        <v>12</v>
      </c>
      <c r="AQ925" s="11" t="s">
        <v>40</v>
      </c>
      <c r="AR925" s="12" t="s">
        <v>24</v>
      </c>
      <c r="AS925" s="12">
        <f>X925*D925</f>
        <v>0</v>
      </c>
      <c r="AT925" s="12">
        <f t="shared" ref="AT925:BI925" si="1453">Y925*E925</f>
        <v>0</v>
      </c>
      <c r="AU925" s="12">
        <f t="shared" si="1453"/>
        <v>0</v>
      </c>
      <c r="AV925" s="12">
        <f t="shared" si="1453"/>
        <v>2.12</v>
      </c>
      <c r="AW925" s="12">
        <f t="shared" si="1453"/>
        <v>4.5049999999999999</v>
      </c>
      <c r="AX925" s="12">
        <f t="shared" si="1453"/>
        <v>4.7699999999999996</v>
      </c>
      <c r="AY925" s="12">
        <f t="shared" si="1453"/>
        <v>3.18</v>
      </c>
      <c r="AZ925" s="12">
        <f t="shared" si="1453"/>
        <v>6.625</v>
      </c>
      <c r="BA925" s="12">
        <f t="shared" si="1453"/>
        <v>1.59</v>
      </c>
      <c r="BB925" s="12">
        <f t="shared" si="1453"/>
        <v>0</v>
      </c>
      <c r="BC925" s="12">
        <f t="shared" si="1453"/>
        <v>3.18</v>
      </c>
      <c r="BD925" s="12">
        <f t="shared" si="1453"/>
        <v>1.325</v>
      </c>
      <c r="BE925" s="12">
        <f t="shared" si="1453"/>
        <v>2.915</v>
      </c>
      <c r="BF925" s="12">
        <f t="shared" si="1453"/>
        <v>0</v>
      </c>
      <c r="BG925" s="12">
        <f t="shared" si="1453"/>
        <v>0</v>
      </c>
      <c r="BH925" s="12">
        <f t="shared" si="1453"/>
        <v>0</v>
      </c>
      <c r="BI925" s="12">
        <f t="shared" si="1453"/>
        <v>0</v>
      </c>
      <c r="BJ925" s="12">
        <f>SUM(AT925:BI925)</f>
        <v>30.21</v>
      </c>
    </row>
    <row r="926" spans="1:62" ht="15.75">
      <c r="A926" s="14"/>
      <c r="B926" s="15">
        <f>B913+1</f>
        <v>44632</v>
      </c>
      <c r="C926" s="12" t="s">
        <v>25</v>
      </c>
      <c r="D926" s="12"/>
      <c r="E926" s="12"/>
      <c r="F926" s="12"/>
      <c r="G926" s="12">
        <v>8</v>
      </c>
      <c r="H926" s="12">
        <v>19</v>
      </c>
      <c r="I926" s="12">
        <v>18</v>
      </c>
      <c r="J926" s="12">
        <v>14</v>
      </c>
      <c r="K926" s="12">
        <v>27</v>
      </c>
      <c r="L926" s="12">
        <v>4</v>
      </c>
      <c r="M926" s="12"/>
      <c r="N926" s="12">
        <v>2</v>
      </c>
      <c r="O926" s="12">
        <v>1</v>
      </c>
      <c r="P926" s="12">
        <v>4</v>
      </c>
      <c r="Q926" s="12"/>
      <c r="R926" s="12"/>
      <c r="S926" s="12"/>
      <c r="T926" s="12"/>
      <c r="U926" s="12">
        <f t="shared" ref="U926:U933" si="1454">SUM(E926:T926)</f>
        <v>97</v>
      </c>
      <c r="W926" s="23" t="s">
        <v>25</v>
      </c>
      <c r="X926" s="24">
        <v>0.22500000000000001</v>
      </c>
      <c r="Y926" s="24">
        <v>0.22500000000000001</v>
      </c>
      <c r="Z926" s="24">
        <v>0.22500000000000001</v>
      </c>
      <c r="AA926" s="24">
        <v>0.22500000000000001</v>
      </c>
      <c r="AB926" s="24">
        <v>0.22500000000000001</v>
      </c>
      <c r="AC926" s="24">
        <v>0.22500000000000001</v>
      </c>
      <c r="AD926" s="24">
        <v>0.22500000000000001</v>
      </c>
      <c r="AE926" s="24">
        <v>0.22500000000000001</v>
      </c>
      <c r="AF926" s="24">
        <v>0.22500000000000001</v>
      </c>
      <c r="AG926" s="24">
        <v>0.22500000000000001</v>
      </c>
      <c r="AH926" s="24">
        <v>0.22500000000000001</v>
      </c>
      <c r="AI926" s="24">
        <v>0.22500000000000001</v>
      </c>
      <c r="AJ926" s="24">
        <v>0.22500000000000001</v>
      </c>
      <c r="AK926" s="24">
        <v>0.22500000000000001</v>
      </c>
      <c r="AL926" s="24">
        <v>0.22500000000000001</v>
      </c>
      <c r="AM926" s="24">
        <v>0.22500000000000001</v>
      </c>
      <c r="AN926" s="24">
        <v>0.22500000000000001</v>
      </c>
      <c r="AP926" s="14"/>
      <c r="AQ926" s="15">
        <f>AQ913+1</f>
        <v>44267</v>
      </c>
      <c r="AR926" s="12" t="s">
        <v>25</v>
      </c>
      <c r="AS926" s="12">
        <f t="shared" ref="AS926:AS933" si="1455">X926*D925</f>
        <v>0</v>
      </c>
      <c r="AT926" s="12">
        <f t="shared" ref="AT926:BI933" si="1456">Y926*E925</f>
        <v>0</v>
      </c>
      <c r="AU926" s="12">
        <f t="shared" si="1456"/>
        <v>0</v>
      </c>
      <c r="AV926" s="12">
        <f t="shared" si="1456"/>
        <v>1.8</v>
      </c>
      <c r="AW926" s="12">
        <f t="shared" si="1456"/>
        <v>3.8250000000000002</v>
      </c>
      <c r="AX926" s="12">
        <f t="shared" si="1456"/>
        <v>4.05</v>
      </c>
      <c r="AY926" s="12">
        <f t="shared" si="1456"/>
        <v>2.7</v>
      </c>
      <c r="AZ926" s="12">
        <f t="shared" si="1456"/>
        <v>5.625</v>
      </c>
      <c r="BA926" s="12">
        <f t="shared" si="1456"/>
        <v>1.35</v>
      </c>
      <c r="BB926" s="12">
        <f t="shared" si="1456"/>
        <v>0</v>
      </c>
      <c r="BC926" s="12">
        <f t="shared" si="1456"/>
        <v>2.7</v>
      </c>
      <c r="BD926" s="12">
        <f t="shared" si="1456"/>
        <v>1.125</v>
      </c>
      <c r="BE926" s="12">
        <f t="shared" si="1456"/>
        <v>2.4750000000000001</v>
      </c>
      <c r="BF926" s="12">
        <f t="shared" si="1456"/>
        <v>0</v>
      </c>
      <c r="BG926" s="12">
        <f t="shared" si="1456"/>
        <v>0</v>
      </c>
      <c r="BH926" s="12">
        <f t="shared" si="1456"/>
        <v>0</v>
      </c>
      <c r="BI926" s="12">
        <f t="shared" si="1456"/>
        <v>0</v>
      </c>
      <c r="BJ926" s="12">
        <f t="shared" ref="BJ926:BJ933" si="1457">SUM(AT926:BI926)</f>
        <v>25.65</v>
      </c>
    </row>
    <row r="927" spans="1:62" ht="15.75">
      <c r="A927" s="14"/>
      <c r="B927" s="14"/>
      <c r="C927" s="12" t="s">
        <v>26</v>
      </c>
      <c r="D927" s="12"/>
      <c r="E927" s="12"/>
      <c r="F927" s="12"/>
      <c r="G927" s="12">
        <v>7</v>
      </c>
      <c r="H927" s="12">
        <v>4</v>
      </c>
      <c r="I927" s="12">
        <v>6</v>
      </c>
      <c r="J927" s="12">
        <v>4</v>
      </c>
      <c r="K927" s="12">
        <v>7</v>
      </c>
      <c r="L927" s="12">
        <v>3</v>
      </c>
      <c r="M927" s="12">
        <v>1</v>
      </c>
      <c r="N927" s="12">
        <v>4</v>
      </c>
      <c r="O927" s="12"/>
      <c r="P927" s="12">
        <v>19</v>
      </c>
      <c r="Q927" s="12"/>
      <c r="R927" s="12"/>
      <c r="S927" s="12"/>
      <c r="T927" s="12"/>
      <c r="U927" s="12">
        <f t="shared" si="1454"/>
        <v>55</v>
      </c>
      <c r="W927" s="23" t="s">
        <v>26</v>
      </c>
      <c r="X927" s="24">
        <v>0.35</v>
      </c>
      <c r="Y927" s="24">
        <v>0.35</v>
      </c>
      <c r="Z927" s="24">
        <v>0.35</v>
      </c>
      <c r="AA927" s="24">
        <v>0.35</v>
      </c>
      <c r="AB927" s="24">
        <v>0.35</v>
      </c>
      <c r="AC927" s="24">
        <v>0.35</v>
      </c>
      <c r="AD927" s="24">
        <v>0.35</v>
      </c>
      <c r="AE927" s="24">
        <v>0.35</v>
      </c>
      <c r="AF927" s="24">
        <v>0.35</v>
      </c>
      <c r="AG927" s="24">
        <v>0.35</v>
      </c>
      <c r="AH927" s="24">
        <v>0.35</v>
      </c>
      <c r="AI927" s="24">
        <v>0.35</v>
      </c>
      <c r="AJ927" s="24">
        <v>0.35</v>
      </c>
      <c r="AK927" s="24">
        <v>0.35</v>
      </c>
      <c r="AL927" s="24">
        <v>0.35</v>
      </c>
      <c r="AM927" s="24">
        <v>0.35</v>
      </c>
      <c r="AN927" s="24">
        <v>0.35</v>
      </c>
      <c r="AP927" s="14"/>
      <c r="AQ927" s="14"/>
      <c r="AR927" s="12" t="s">
        <v>26</v>
      </c>
      <c r="AS927" s="12">
        <f t="shared" si="1455"/>
        <v>0</v>
      </c>
      <c r="AT927" s="12">
        <f t="shared" si="1456"/>
        <v>0</v>
      </c>
      <c r="AU927" s="12">
        <f t="shared" si="1456"/>
        <v>0</v>
      </c>
      <c r="AV927" s="12">
        <f t="shared" si="1456"/>
        <v>2.8</v>
      </c>
      <c r="AW927" s="12">
        <f t="shared" si="1456"/>
        <v>6.65</v>
      </c>
      <c r="AX927" s="12">
        <f t="shared" si="1456"/>
        <v>6.3</v>
      </c>
      <c r="AY927" s="12">
        <f t="shared" si="1456"/>
        <v>4.9000000000000004</v>
      </c>
      <c r="AZ927" s="12">
        <f t="shared" si="1456"/>
        <v>9.4499999999999993</v>
      </c>
      <c r="BA927" s="12">
        <f t="shared" si="1456"/>
        <v>1.4</v>
      </c>
      <c r="BB927" s="12">
        <f t="shared" si="1456"/>
        <v>0</v>
      </c>
      <c r="BC927" s="12">
        <f t="shared" si="1456"/>
        <v>0.7</v>
      </c>
      <c r="BD927" s="12">
        <f t="shared" si="1456"/>
        <v>0.35</v>
      </c>
      <c r="BE927" s="12">
        <f t="shared" si="1456"/>
        <v>1.4</v>
      </c>
      <c r="BF927" s="12">
        <f t="shared" si="1456"/>
        <v>0</v>
      </c>
      <c r="BG927" s="12">
        <f t="shared" si="1456"/>
        <v>0</v>
      </c>
      <c r="BH927" s="12">
        <f t="shared" si="1456"/>
        <v>0</v>
      </c>
      <c r="BI927" s="12">
        <f t="shared" si="1456"/>
        <v>0</v>
      </c>
      <c r="BJ927" s="12">
        <f t="shared" si="1457"/>
        <v>33.950000000000003</v>
      </c>
    </row>
    <row r="928" spans="1:62" ht="15.75">
      <c r="A928" s="14"/>
      <c r="B928" s="14"/>
      <c r="C928" s="12" t="s">
        <v>27</v>
      </c>
      <c r="D928" s="12"/>
      <c r="E928" s="12">
        <v>5</v>
      </c>
      <c r="F928" s="12">
        <v>4</v>
      </c>
      <c r="G928" s="12">
        <v>4</v>
      </c>
      <c r="H928" s="12">
        <v>6</v>
      </c>
      <c r="I928" s="12">
        <v>8</v>
      </c>
      <c r="J928" s="12">
        <v>9</v>
      </c>
      <c r="K928" s="12">
        <v>9</v>
      </c>
      <c r="L928" s="12">
        <v>4</v>
      </c>
      <c r="M928" s="12">
        <v>5</v>
      </c>
      <c r="N928" s="12">
        <v>3</v>
      </c>
      <c r="O928" s="12">
        <v>1</v>
      </c>
      <c r="P928" s="12">
        <v>12</v>
      </c>
      <c r="Q928" s="12"/>
      <c r="R928" s="12"/>
      <c r="S928" s="12"/>
      <c r="T928" s="12"/>
      <c r="U928" s="12">
        <f t="shared" si="1454"/>
        <v>70</v>
      </c>
      <c r="W928" s="23" t="s">
        <v>27</v>
      </c>
      <c r="X928" s="24">
        <v>0.43</v>
      </c>
      <c r="Y928" s="24">
        <v>0.43</v>
      </c>
      <c r="Z928" s="24">
        <v>0.43</v>
      </c>
      <c r="AA928" s="24">
        <v>0.43</v>
      </c>
      <c r="AB928" s="24">
        <v>0.43</v>
      </c>
      <c r="AC928" s="24">
        <v>0.43</v>
      </c>
      <c r="AD928" s="24">
        <v>0.43</v>
      </c>
      <c r="AE928" s="24">
        <v>0.43</v>
      </c>
      <c r="AF928" s="24">
        <v>0.43</v>
      </c>
      <c r="AG928" s="24">
        <v>0.43</v>
      </c>
      <c r="AH928" s="24">
        <v>0.43</v>
      </c>
      <c r="AI928" s="24">
        <v>0.43</v>
      </c>
      <c r="AJ928" s="24">
        <v>0.43</v>
      </c>
      <c r="AK928" s="24">
        <v>0.43</v>
      </c>
      <c r="AL928" s="24">
        <v>0.43</v>
      </c>
      <c r="AM928" s="24">
        <v>0.43</v>
      </c>
      <c r="AN928" s="24">
        <v>0.43</v>
      </c>
      <c r="AP928" s="14"/>
      <c r="AQ928" s="14"/>
      <c r="AR928" s="12" t="s">
        <v>27</v>
      </c>
      <c r="AS928" s="12">
        <f t="shared" si="1455"/>
        <v>0</v>
      </c>
      <c r="AT928" s="12">
        <f t="shared" si="1456"/>
        <v>0</v>
      </c>
      <c r="AU928" s="12">
        <f t="shared" si="1456"/>
        <v>0</v>
      </c>
      <c r="AV928" s="12">
        <f t="shared" si="1456"/>
        <v>3.01</v>
      </c>
      <c r="AW928" s="12">
        <f t="shared" si="1456"/>
        <v>1.72</v>
      </c>
      <c r="AX928" s="12">
        <f t="shared" si="1456"/>
        <v>2.58</v>
      </c>
      <c r="AY928" s="12">
        <f t="shared" si="1456"/>
        <v>1.72</v>
      </c>
      <c r="AZ928" s="12">
        <f t="shared" si="1456"/>
        <v>3.01</v>
      </c>
      <c r="BA928" s="12">
        <f t="shared" si="1456"/>
        <v>1.29</v>
      </c>
      <c r="BB928" s="12">
        <f t="shared" si="1456"/>
        <v>0.43</v>
      </c>
      <c r="BC928" s="12">
        <f t="shared" si="1456"/>
        <v>1.72</v>
      </c>
      <c r="BD928" s="12">
        <f t="shared" si="1456"/>
        <v>0</v>
      </c>
      <c r="BE928" s="12">
        <f t="shared" si="1456"/>
        <v>8.17</v>
      </c>
      <c r="BF928" s="12">
        <f t="shared" si="1456"/>
        <v>0</v>
      </c>
      <c r="BG928" s="12">
        <f t="shared" si="1456"/>
        <v>0</v>
      </c>
      <c r="BH928" s="12">
        <f t="shared" si="1456"/>
        <v>0</v>
      </c>
      <c r="BI928" s="12">
        <f t="shared" si="1456"/>
        <v>0</v>
      </c>
      <c r="BJ928" s="12">
        <f t="shared" si="1457"/>
        <v>23.65</v>
      </c>
    </row>
    <row r="929" spans="1:62" ht="15.75">
      <c r="A929" s="14"/>
      <c r="B929" s="14"/>
      <c r="C929" s="12" t="s">
        <v>28</v>
      </c>
      <c r="D929" s="12"/>
      <c r="E929" s="12">
        <v>7</v>
      </c>
      <c r="F929" s="12">
        <v>6</v>
      </c>
      <c r="G929" s="12">
        <v>1</v>
      </c>
      <c r="H929" s="12">
        <v>4</v>
      </c>
      <c r="I929" s="12">
        <v>10</v>
      </c>
      <c r="J929" s="12">
        <v>6</v>
      </c>
      <c r="K929" s="12">
        <v>7</v>
      </c>
      <c r="L929" s="12">
        <v>2</v>
      </c>
      <c r="M929" s="12">
        <v>9</v>
      </c>
      <c r="N929" s="12">
        <v>2</v>
      </c>
      <c r="O929" s="12">
        <v>1</v>
      </c>
      <c r="P929" s="12">
        <v>7</v>
      </c>
      <c r="Q929" s="12"/>
      <c r="R929" s="12"/>
      <c r="S929" s="12"/>
      <c r="T929" s="12"/>
      <c r="U929" s="12">
        <f t="shared" si="1454"/>
        <v>62</v>
      </c>
      <c r="W929" s="23" t="s">
        <v>28</v>
      </c>
      <c r="X929" s="24">
        <v>0.5</v>
      </c>
      <c r="Y929" s="24">
        <v>0.5</v>
      </c>
      <c r="Z929" s="24">
        <v>0.5</v>
      </c>
      <c r="AA929" s="24">
        <v>0.5</v>
      </c>
      <c r="AB929" s="24">
        <v>0.5</v>
      </c>
      <c r="AC929" s="24">
        <v>0.5</v>
      </c>
      <c r="AD929" s="24">
        <v>0.5</v>
      </c>
      <c r="AE929" s="24">
        <v>0.5</v>
      </c>
      <c r="AF929" s="24">
        <v>0.5</v>
      </c>
      <c r="AG929" s="24">
        <v>0.5</v>
      </c>
      <c r="AH929" s="24">
        <v>0.5</v>
      </c>
      <c r="AI929" s="24">
        <v>0.5</v>
      </c>
      <c r="AJ929" s="24">
        <v>0.5</v>
      </c>
      <c r="AK929" s="24">
        <v>0.5</v>
      </c>
      <c r="AL929" s="24">
        <v>0.5</v>
      </c>
      <c r="AM929" s="24">
        <v>0.5</v>
      </c>
      <c r="AN929" s="24">
        <v>0.5</v>
      </c>
      <c r="AP929" s="14"/>
      <c r="AQ929" s="14"/>
      <c r="AR929" s="12" t="s">
        <v>28</v>
      </c>
      <c r="AS929" s="12">
        <f t="shared" si="1455"/>
        <v>0</v>
      </c>
      <c r="AT929" s="12">
        <f t="shared" si="1456"/>
        <v>2.5</v>
      </c>
      <c r="AU929" s="12">
        <f t="shared" si="1456"/>
        <v>2</v>
      </c>
      <c r="AV929" s="12">
        <f t="shared" si="1456"/>
        <v>2</v>
      </c>
      <c r="AW929" s="12">
        <f t="shared" si="1456"/>
        <v>3</v>
      </c>
      <c r="AX929" s="12">
        <f t="shared" si="1456"/>
        <v>4</v>
      </c>
      <c r="AY929" s="12">
        <f t="shared" si="1456"/>
        <v>4.5</v>
      </c>
      <c r="AZ929" s="12">
        <f t="shared" si="1456"/>
        <v>4.5</v>
      </c>
      <c r="BA929" s="12">
        <f t="shared" si="1456"/>
        <v>2</v>
      </c>
      <c r="BB929" s="12">
        <f t="shared" si="1456"/>
        <v>2.5</v>
      </c>
      <c r="BC929" s="12">
        <f t="shared" si="1456"/>
        <v>1.5</v>
      </c>
      <c r="BD929" s="12">
        <f t="shared" si="1456"/>
        <v>0.5</v>
      </c>
      <c r="BE929" s="12">
        <f t="shared" si="1456"/>
        <v>6</v>
      </c>
      <c r="BF929" s="12">
        <f t="shared" si="1456"/>
        <v>0</v>
      </c>
      <c r="BG929" s="12">
        <f t="shared" si="1456"/>
        <v>0</v>
      </c>
      <c r="BH929" s="12">
        <f t="shared" si="1456"/>
        <v>0</v>
      </c>
      <c r="BI929" s="12">
        <f t="shared" si="1456"/>
        <v>0</v>
      </c>
      <c r="BJ929" s="12">
        <f t="shared" si="1457"/>
        <v>35</v>
      </c>
    </row>
    <row r="930" spans="1:62" ht="15.75">
      <c r="A930" s="14"/>
      <c r="B930" s="14"/>
      <c r="C930" s="12" t="s">
        <v>35</v>
      </c>
      <c r="D930" s="12"/>
      <c r="E930" s="12">
        <v>6</v>
      </c>
      <c r="F930" s="12">
        <v>5</v>
      </c>
      <c r="G930" s="12"/>
      <c r="H930" s="12">
        <v>3</v>
      </c>
      <c r="I930" s="12">
        <v>5</v>
      </c>
      <c r="J930" s="12">
        <v>4</v>
      </c>
      <c r="K930" s="12">
        <v>5</v>
      </c>
      <c r="L930" s="12">
        <v>2</v>
      </c>
      <c r="M930" s="12">
        <v>3</v>
      </c>
      <c r="N930" s="12">
        <v>2</v>
      </c>
      <c r="O930" s="12">
        <v>1</v>
      </c>
      <c r="P930" s="12">
        <v>9</v>
      </c>
      <c r="Q930" s="12"/>
      <c r="R930" s="12"/>
      <c r="S930" s="12"/>
      <c r="T930" s="12"/>
      <c r="U930" s="12">
        <f t="shared" si="1454"/>
        <v>45</v>
      </c>
      <c r="W930" s="23" t="s">
        <v>50</v>
      </c>
      <c r="X930" s="24">
        <v>8.5000000000000006E-2</v>
      </c>
      <c r="Y930" s="24">
        <v>8.5000000000000006E-2</v>
      </c>
      <c r="Z930" s="24">
        <v>8.5000000000000006E-2</v>
      </c>
      <c r="AA930" s="24">
        <v>8.5000000000000006E-2</v>
      </c>
      <c r="AB930" s="24">
        <v>8.5000000000000006E-2</v>
      </c>
      <c r="AC930" s="24">
        <v>8.5000000000000006E-2</v>
      </c>
      <c r="AD930" s="24">
        <v>8.5000000000000006E-2</v>
      </c>
      <c r="AE930" s="24">
        <v>8.5000000000000006E-2</v>
      </c>
      <c r="AF930" s="24">
        <v>8.5000000000000006E-2</v>
      </c>
      <c r="AG930" s="24">
        <v>8.5000000000000006E-2</v>
      </c>
      <c r="AH930" s="24">
        <v>8.5000000000000006E-2</v>
      </c>
      <c r="AI930" s="24">
        <v>8.5000000000000006E-2</v>
      </c>
      <c r="AJ930" s="24">
        <v>8.5000000000000006E-2</v>
      </c>
      <c r="AK930" s="24">
        <v>8.5000000000000006E-2</v>
      </c>
      <c r="AL930" s="24">
        <v>8.5000000000000006E-2</v>
      </c>
      <c r="AM930" s="24">
        <v>8.5000000000000006E-2</v>
      </c>
      <c r="AN930" s="24">
        <v>8.5000000000000006E-2</v>
      </c>
      <c r="AP930" s="14"/>
      <c r="AQ930" s="14"/>
      <c r="AR930" s="12" t="s">
        <v>35</v>
      </c>
      <c r="AS930" s="12">
        <f t="shared" si="1455"/>
        <v>0</v>
      </c>
      <c r="AT930" s="12">
        <f t="shared" si="1456"/>
        <v>0.59499999999999997</v>
      </c>
      <c r="AU930" s="12">
        <f t="shared" si="1456"/>
        <v>0.51</v>
      </c>
      <c r="AV930" s="12">
        <f t="shared" si="1456"/>
        <v>8.5000000000000006E-2</v>
      </c>
      <c r="AW930" s="12">
        <f t="shared" si="1456"/>
        <v>0.34</v>
      </c>
      <c r="AX930" s="12">
        <f t="shared" si="1456"/>
        <v>0.85</v>
      </c>
      <c r="AY930" s="12">
        <f t="shared" si="1456"/>
        <v>0.51</v>
      </c>
      <c r="AZ930" s="12">
        <f t="shared" si="1456"/>
        <v>0.59499999999999997</v>
      </c>
      <c r="BA930" s="12">
        <f t="shared" si="1456"/>
        <v>0.17</v>
      </c>
      <c r="BB930" s="12">
        <f t="shared" si="1456"/>
        <v>0.76500000000000001</v>
      </c>
      <c r="BC930" s="12">
        <f t="shared" si="1456"/>
        <v>0.17</v>
      </c>
      <c r="BD930" s="12">
        <f t="shared" si="1456"/>
        <v>8.5000000000000006E-2</v>
      </c>
      <c r="BE930" s="12">
        <f t="shared" si="1456"/>
        <v>0.59499999999999997</v>
      </c>
      <c r="BF930" s="12">
        <f t="shared" si="1456"/>
        <v>0</v>
      </c>
      <c r="BG930" s="12">
        <f t="shared" si="1456"/>
        <v>0</v>
      </c>
      <c r="BH930" s="12">
        <f t="shared" si="1456"/>
        <v>0</v>
      </c>
      <c r="BI930" s="12">
        <f t="shared" si="1456"/>
        <v>0</v>
      </c>
      <c r="BJ930" s="12">
        <f t="shared" si="1457"/>
        <v>5.27</v>
      </c>
    </row>
    <row r="931" spans="1:62" ht="15.75">
      <c r="A931" s="14"/>
      <c r="B931" s="14"/>
      <c r="C931" s="12" t="s">
        <v>36</v>
      </c>
      <c r="D931" s="12"/>
      <c r="E931" s="12">
        <v>6</v>
      </c>
      <c r="F931" s="12">
        <v>6</v>
      </c>
      <c r="G931" s="12"/>
      <c r="H931" s="12"/>
      <c r="I931" s="12"/>
      <c r="J931" s="12"/>
      <c r="K931" s="12"/>
      <c r="L931" s="12"/>
      <c r="M931" s="12"/>
      <c r="N931" s="12">
        <v>4</v>
      </c>
      <c r="O931" s="12"/>
      <c r="P931" s="12">
        <v>5</v>
      </c>
      <c r="Q931" s="12"/>
      <c r="R931" s="12"/>
      <c r="S931" s="12"/>
      <c r="T931" s="12"/>
      <c r="U931" s="12">
        <f t="shared" si="1454"/>
        <v>21</v>
      </c>
      <c r="W931" s="23" t="s">
        <v>51</v>
      </c>
      <c r="X931" s="24">
        <v>0.59</v>
      </c>
      <c r="Y931" s="24">
        <v>0.59</v>
      </c>
      <c r="Z931" s="24">
        <v>0.59</v>
      </c>
      <c r="AA931" s="24">
        <v>0.59</v>
      </c>
      <c r="AB931" s="24">
        <v>0.59</v>
      </c>
      <c r="AC931" s="24">
        <v>0.59</v>
      </c>
      <c r="AD931" s="24">
        <v>0.59</v>
      </c>
      <c r="AE931" s="24">
        <v>0.59</v>
      </c>
      <c r="AF931" s="24">
        <v>0.59</v>
      </c>
      <c r="AG931" s="24">
        <v>0.59</v>
      </c>
      <c r="AH931" s="24">
        <v>0.59</v>
      </c>
      <c r="AI931" s="24">
        <v>0.59</v>
      </c>
      <c r="AJ931" s="24">
        <v>0.59</v>
      </c>
      <c r="AK931" s="24">
        <v>0.59</v>
      </c>
      <c r="AL931" s="24">
        <v>0.59</v>
      </c>
      <c r="AM931" s="24">
        <v>0.59</v>
      </c>
      <c r="AN931" s="24">
        <v>0.59</v>
      </c>
      <c r="AP931" s="14"/>
      <c r="AQ931" s="14"/>
      <c r="AR931" s="12" t="s">
        <v>36</v>
      </c>
      <c r="AS931" s="12">
        <f t="shared" si="1455"/>
        <v>0</v>
      </c>
      <c r="AT931" s="12">
        <f t="shared" si="1456"/>
        <v>3.54</v>
      </c>
      <c r="AU931" s="12">
        <f t="shared" si="1456"/>
        <v>2.95</v>
      </c>
      <c r="AV931" s="12">
        <f t="shared" si="1456"/>
        <v>0</v>
      </c>
      <c r="AW931" s="12">
        <f t="shared" si="1456"/>
        <v>1.77</v>
      </c>
      <c r="AX931" s="12">
        <f t="shared" si="1456"/>
        <v>2.95</v>
      </c>
      <c r="AY931" s="12">
        <f t="shared" si="1456"/>
        <v>2.36</v>
      </c>
      <c r="AZ931" s="12">
        <f t="shared" si="1456"/>
        <v>2.95</v>
      </c>
      <c r="BA931" s="12">
        <f t="shared" si="1456"/>
        <v>1.18</v>
      </c>
      <c r="BB931" s="12">
        <f t="shared" si="1456"/>
        <v>1.77</v>
      </c>
      <c r="BC931" s="12">
        <f t="shared" si="1456"/>
        <v>1.18</v>
      </c>
      <c r="BD931" s="12">
        <f t="shared" si="1456"/>
        <v>0.59</v>
      </c>
      <c r="BE931" s="12">
        <f t="shared" si="1456"/>
        <v>5.31</v>
      </c>
      <c r="BF931" s="12">
        <f t="shared" si="1456"/>
        <v>0</v>
      </c>
      <c r="BG931" s="12">
        <f t="shared" si="1456"/>
        <v>0</v>
      </c>
      <c r="BH931" s="12">
        <f t="shared" si="1456"/>
        <v>0</v>
      </c>
      <c r="BI931" s="12">
        <f t="shared" si="1456"/>
        <v>0</v>
      </c>
      <c r="BJ931" s="12">
        <f t="shared" si="1457"/>
        <v>26.55</v>
      </c>
    </row>
    <row r="932" spans="1:62" ht="15.75">
      <c r="A932" s="14"/>
      <c r="B932" s="14"/>
      <c r="C932" s="12" t="s">
        <v>31</v>
      </c>
      <c r="D932" s="12"/>
      <c r="E932" s="12">
        <v>4</v>
      </c>
      <c r="F932" s="12">
        <v>4</v>
      </c>
      <c r="G932" s="12"/>
      <c r="H932" s="12"/>
      <c r="I932" s="12"/>
      <c r="J932" s="12"/>
      <c r="K932" s="12"/>
      <c r="L932" s="12"/>
      <c r="M932" s="12">
        <v>4</v>
      </c>
      <c r="N932" s="12">
        <v>2</v>
      </c>
      <c r="O932" s="12"/>
      <c r="P932" s="12">
        <v>4</v>
      </c>
      <c r="Q932" s="12"/>
      <c r="R932" s="12"/>
      <c r="S932" s="12"/>
      <c r="T932" s="12"/>
      <c r="U932" s="12">
        <f t="shared" si="1454"/>
        <v>18</v>
      </c>
      <c r="W932" s="23" t="s">
        <v>31</v>
      </c>
      <c r="X932" s="24">
        <v>0.56999999999999995</v>
      </c>
      <c r="Y932" s="24">
        <v>0.56999999999999995</v>
      </c>
      <c r="Z932" s="24">
        <v>0.56999999999999995</v>
      </c>
      <c r="AA932" s="24">
        <v>0.56999999999999995</v>
      </c>
      <c r="AB932" s="24">
        <v>0.56999999999999995</v>
      </c>
      <c r="AC932" s="24">
        <v>0.56999999999999995</v>
      </c>
      <c r="AD932" s="24">
        <v>0.56999999999999995</v>
      </c>
      <c r="AE932" s="24">
        <v>0.56999999999999995</v>
      </c>
      <c r="AF932" s="24">
        <v>0.56999999999999995</v>
      </c>
      <c r="AG932" s="24">
        <v>0.56999999999999995</v>
      </c>
      <c r="AH932" s="24">
        <v>0.56999999999999995</v>
      </c>
      <c r="AI932" s="24">
        <v>0.56999999999999995</v>
      </c>
      <c r="AJ932" s="24">
        <v>0.56999999999999995</v>
      </c>
      <c r="AK932" s="24">
        <v>0.56999999999999995</v>
      </c>
      <c r="AL932" s="24">
        <v>0.56999999999999995</v>
      </c>
      <c r="AM932" s="24">
        <v>0.56999999999999995</v>
      </c>
      <c r="AN932" s="24">
        <v>0.56999999999999995</v>
      </c>
      <c r="AP932" s="14"/>
      <c r="AQ932" s="14"/>
      <c r="AR932" s="12" t="s">
        <v>31</v>
      </c>
      <c r="AS932" s="12">
        <f t="shared" si="1455"/>
        <v>0</v>
      </c>
      <c r="AT932" s="12">
        <f t="shared" si="1456"/>
        <v>3.42</v>
      </c>
      <c r="AU932" s="12">
        <f t="shared" si="1456"/>
        <v>3.42</v>
      </c>
      <c r="AV932" s="12">
        <f t="shared" si="1456"/>
        <v>0</v>
      </c>
      <c r="AW932" s="12">
        <f t="shared" si="1456"/>
        <v>0</v>
      </c>
      <c r="AX932" s="12">
        <f t="shared" si="1456"/>
        <v>0</v>
      </c>
      <c r="AY932" s="12">
        <f t="shared" si="1456"/>
        <v>0</v>
      </c>
      <c r="AZ932" s="12">
        <f t="shared" si="1456"/>
        <v>0</v>
      </c>
      <c r="BA932" s="12">
        <f t="shared" si="1456"/>
        <v>0</v>
      </c>
      <c r="BB932" s="12">
        <f t="shared" si="1456"/>
        <v>0</v>
      </c>
      <c r="BC932" s="12">
        <f t="shared" si="1456"/>
        <v>2.2799999999999998</v>
      </c>
      <c r="BD932" s="12">
        <f t="shared" si="1456"/>
        <v>0</v>
      </c>
      <c r="BE932" s="12">
        <f t="shared" si="1456"/>
        <v>2.85</v>
      </c>
      <c r="BF932" s="12">
        <f t="shared" si="1456"/>
        <v>0</v>
      </c>
      <c r="BG932" s="12">
        <f t="shared" si="1456"/>
        <v>0</v>
      </c>
      <c r="BH932" s="12">
        <f t="shared" si="1456"/>
        <v>0</v>
      </c>
      <c r="BI932" s="12">
        <f t="shared" si="1456"/>
        <v>0</v>
      </c>
      <c r="BJ932" s="12">
        <f t="shared" si="1457"/>
        <v>11.97</v>
      </c>
    </row>
    <row r="933" spans="1:62" ht="15.75">
      <c r="A933" s="16"/>
      <c r="B933" s="16"/>
      <c r="C933" s="12" t="s">
        <v>32</v>
      </c>
      <c r="D933" s="12"/>
      <c r="E933" s="12"/>
      <c r="F933" s="12"/>
      <c r="G933" s="12">
        <v>4</v>
      </c>
      <c r="H933" s="12"/>
      <c r="I933" s="12"/>
      <c r="J933" s="12">
        <v>6</v>
      </c>
      <c r="K933" s="12">
        <v>6</v>
      </c>
      <c r="L933" s="12"/>
      <c r="M933" s="12"/>
      <c r="N933" s="12">
        <v>7</v>
      </c>
      <c r="O933" s="12"/>
      <c r="P933" s="12">
        <v>2</v>
      </c>
      <c r="Q933" s="12"/>
      <c r="R933" s="12"/>
      <c r="S933" s="12"/>
      <c r="T933" s="12"/>
      <c r="U933" s="12">
        <f t="shared" si="1454"/>
        <v>25</v>
      </c>
      <c r="W933" s="23" t="s">
        <v>32</v>
      </c>
      <c r="X933" s="24">
        <v>0.4</v>
      </c>
      <c r="Y933" s="24">
        <v>0.4</v>
      </c>
      <c r="Z933" s="24">
        <v>0.4</v>
      </c>
      <c r="AA933" s="24">
        <v>0.4</v>
      </c>
      <c r="AB933" s="24">
        <v>0.4</v>
      </c>
      <c r="AC933" s="24">
        <v>0.4</v>
      </c>
      <c r="AD933" s="24">
        <v>0.4</v>
      </c>
      <c r="AE933" s="24">
        <v>0.4</v>
      </c>
      <c r="AF933" s="24">
        <v>0.4</v>
      </c>
      <c r="AG933" s="24">
        <v>0.4</v>
      </c>
      <c r="AH933" s="24">
        <v>0.4</v>
      </c>
      <c r="AI933" s="24">
        <v>0.4</v>
      </c>
      <c r="AJ933" s="24">
        <v>0.4</v>
      </c>
      <c r="AK933" s="24">
        <v>0.4</v>
      </c>
      <c r="AL933" s="24">
        <v>0.4</v>
      </c>
      <c r="AM933" s="24">
        <v>0.4</v>
      </c>
      <c r="AN933" s="24">
        <v>0.4</v>
      </c>
      <c r="AP933" s="16"/>
      <c r="AQ933" s="16"/>
      <c r="AR933" s="12" t="s">
        <v>32</v>
      </c>
      <c r="AS933" s="12">
        <f t="shared" si="1455"/>
        <v>0</v>
      </c>
      <c r="AT933" s="12">
        <f t="shared" si="1456"/>
        <v>1.6</v>
      </c>
      <c r="AU933" s="12">
        <f t="shared" si="1456"/>
        <v>1.6</v>
      </c>
      <c r="AV933" s="12">
        <f t="shared" si="1456"/>
        <v>0</v>
      </c>
      <c r="AW933" s="12">
        <f t="shared" si="1456"/>
        <v>0</v>
      </c>
      <c r="AX933" s="12">
        <f t="shared" si="1456"/>
        <v>0</v>
      </c>
      <c r="AY933" s="12">
        <f t="shared" si="1456"/>
        <v>0</v>
      </c>
      <c r="AZ933" s="12">
        <f t="shared" si="1456"/>
        <v>0</v>
      </c>
      <c r="BA933" s="12">
        <f t="shared" si="1456"/>
        <v>0</v>
      </c>
      <c r="BB933" s="12">
        <f t="shared" si="1456"/>
        <v>1.6</v>
      </c>
      <c r="BC933" s="12">
        <f t="shared" si="1456"/>
        <v>0.8</v>
      </c>
      <c r="BD933" s="12">
        <f t="shared" si="1456"/>
        <v>0</v>
      </c>
      <c r="BE933" s="12">
        <f t="shared" si="1456"/>
        <v>1.6</v>
      </c>
      <c r="BF933" s="12">
        <f t="shared" si="1456"/>
        <v>0</v>
      </c>
      <c r="BG933" s="12">
        <f t="shared" si="1456"/>
        <v>0</v>
      </c>
      <c r="BH933" s="12">
        <f t="shared" si="1456"/>
        <v>0</v>
      </c>
      <c r="BI933" s="12">
        <f t="shared" si="1456"/>
        <v>0</v>
      </c>
      <c r="BJ933" s="12">
        <f t="shared" si="1457"/>
        <v>7.2</v>
      </c>
    </row>
    <row r="934" spans="1:62">
      <c r="A934" s="17"/>
      <c r="B934" s="18"/>
      <c r="C934" s="19" t="s">
        <v>33</v>
      </c>
      <c r="D934" s="19">
        <f>SUM(D925:D933)</f>
        <v>0</v>
      </c>
      <c r="E934" s="19">
        <f>SUM(E925:E933)</f>
        <v>28</v>
      </c>
      <c r="F934" s="19">
        <f t="shared" ref="F934:U934" si="1458">SUM(F925:F933)</f>
        <v>25</v>
      </c>
      <c r="G934" s="19">
        <f t="shared" si="1458"/>
        <v>32</v>
      </c>
      <c r="H934" s="19">
        <f t="shared" si="1458"/>
        <v>53</v>
      </c>
      <c r="I934" s="19">
        <f t="shared" si="1458"/>
        <v>65</v>
      </c>
      <c r="J934" s="19">
        <f t="shared" si="1458"/>
        <v>55</v>
      </c>
      <c r="K934" s="19">
        <f t="shared" si="1458"/>
        <v>86</v>
      </c>
      <c r="L934" s="19">
        <f t="shared" si="1458"/>
        <v>21</v>
      </c>
      <c r="M934" s="19">
        <f t="shared" si="1458"/>
        <v>22</v>
      </c>
      <c r="N934" s="19">
        <f t="shared" si="1458"/>
        <v>38</v>
      </c>
      <c r="O934" s="19">
        <f t="shared" si="1458"/>
        <v>9</v>
      </c>
      <c r="P934" s="19">
        <f t="shared" si="1458"/>
        <v>73</v>
      </c>
      <c r="Q934" s="19">
        <f t="shared" si="1458"/>
        <v>0</v>
      </c>
      <c r="R934" s="19">
        <f t="shared" si="1458"/>
        <v>0</v>
      </c>
      <c r="S934" s="19">
        <f t="shared" si="1458"/>
        <v>0</v>
      </c>
      <c r="T934" s="19">
        <f t="shared" si="1458"/>
        <v>0</v>
      </c>
      <c r="U934" s="19">
        <f t="shared" si="1458"/>
        <v>507</v>
      </c>
      <c r="AP934" s="17"/>
      <c r="AQ934" s="18"/>
      <c r="AR934" s="19" t="s">
        <v>33</v>
      </c>
      <c r="AS934" s="19">
        <f>SUM(AS925:AS933)</f>
        <v>0</v>
      </c>
      <c r="AT934" s="19">
        <f>SUM(AT925:AT933)</f>
        <v>11.654999999999999</v>
      </c>
      <c r="AU934" s="19">
        <f t="shared" ref="AU934:BJ934" si="1459">SUM(AU925:AU933)</f>
        <v>10.48</v>
      </c>
      <c r="AV934" s="19">
        <f t="shared" si="1459"/>
        <v>11.815</v>
      </c>
      <c r="AW934" s="19">
        <f t="shared" si="1459"/>
        <v>21.81</v>
      </c>
      <c r="AX934" s="19">
        <f t="shared" si="1459"/>
        <v>25.5</v>
      </c>
      <c r="AY934" s="19">
        <f t="shared" si="1459"/>
        <v>19.87</v>
      </c>
      <c r="AZ934" s="19">
        <f t="shared" si="1459"/>
        <v>32.755000000000003</v>
      </c>
      <c r="BA934" s="19">
        <f t="shared" si="1459"/>
        <v>8.98</v>
      </c>
      <c r="BB934" s="19">
        <f t="shared" si="1459"/>
        <v>7.0650000000000004</v>
      </c>
      <c r="BC934" s="19">
        <f t="shared" si="1459"/>
        <v>14.23</v>
      </c>
      <c r="BD934" s="19">
        <f t="shared" si="1459"/>
        <v>3.9750000000000001</v>
      </c>
      <c r="BE934" s="19">
        <f t="shared" si="1459"/>
        <v>31.315000000000001</v>
      </c>
      <c r="BF934" s="19">
        <f t="shared" si="1459"/>
        <v>0</v>
      </c>
      <c r="BG934" s="19">
        <f t="shared" si="1459"/>
        <v>0</v>
      </c>
      <c r="BH934" s="19">
        <f t="shared" si="1459"/>
        <v>0</v>
      </c>
      <c r="BI934" s="19">
        <f t="shared" si="1459"/>
        <v>0</v>
      </c>
      <c r="BJ934" s="19">
        <f t="shared" si="1459"/>
        <v>199.45</v>
      </c>
    </row>
    <row r="937" spans="1:62" ht="106.5">
      <c r="A937" s="8" t="s">
        <v>2</v>
      </c>
      <c r="B937" s="8" t="s">
        <v>3</v>
      </c>
      <c r="C937" s="8" t="s">
        <v>4</v>
      </c>
      <c r="D937" s="9" t="str">
        <f t="shared" ref="D937:U937" si="1460">D5</f>
        <v>ANGGREK</v>
      </c>
      <c r="E937" s="9" t="str">
        <f t="shared" si="1460"/>
        <v>BOUGENVIL</v>
      </c>
      <c r="F937" s="9" t="str">
        <f t="shared" si="1460"/>
        <v>CAMELIA</v>
      </c>
      <c r="G937" s="9" t="str">
        <f t="shared" si="1460"/>
        <v>DEWANDARU</v>
      </c>
      <c r="H937" s="9" t="str">
        <f t="shared" si="1460"/>
        <v>EDELWEIS</v>
      </c>
      <c r="I937" s="9" t="str">
        <f t="shared" si="1460"/>
        <v>FLAMBOYAN</v>
      </c>
      <c r="J937" s="9" t="str">
        <f t="shared" si="1460"/>
        <v>GERANIUM</v>
      </c>
      <c r="K937" s="9" t="str">
        <f t="shared" si="1460"/>
        <v>HELIKONIA</v>
      </c>
      <c r="L937" s="9" t="str">
        <f t="shared" si="1460"/>
        <v>IVY</v>
      </c>
      <c r="M937" s="9" t="str">
        <f t="shared" si="1460"/>
        <v>KANA</v>
      </c>
      <c r="N937" s="9" t="str">
        <f t="shared" si="1460"/>
        <v>IGD</v>
      </c>
      <c r="O937" s="9" t="str">
        <f t="shared" si="1460"/>
        <v>HCU</v>
      </c>
      <c r="P937" s="9" t="str">
        <f t="shared" si="1460"/>
        <v>PENUNJANG</v>
      </c>
      <c r="Q937" s="9" t="str">
        <f t="shared" si="1460"/>
        <v>PELAYANAN</v>
      </c>
      <c r="R937" s="9" t="str">
        <f t="shared" si="1460"/>
        <v>ADMIN</v>
      </c>
      <c r="S937" s="9" t="str">
        <f t="shared" si="1460"/>
        <v>ASRAMA</v>
      </c>
      <c r="T937" s="9" t="str">
        <f t="shared" si="1460"/>
        <v>MASJID</v>
      </c>
      <c r="U937" s="9" t="str">
        <f t="shared" si="1460"/>
        <v>JUMLAH</v>
      </c>
      <c r="W937" s="21"/>
      <c r="X937" s="22" t="str">
        <f>X5</f>
        <v>ANGGREK</v>
      </c>
      <c r="Y937" s="22" t="str">
        <f>Y5</f>
        <v>BOUGENVIL</v>
      </c>
      <c r="Z937" s="22" t="str">
        <f t="shared" ref="Z937:AN937" si="1461">Z5</f>
        <v>CAMELIA</v>
      </c>
      <c r="AA937" s="22" t="str">
        <f t="shared" si="1461"/>
        <v>DEWANDARU</v>
      </c>
      <c r="AB937" s="22" t="str">
        <f t="shared" si="1461"/>
        <v>EDELWEIS</v>
      </c>
      <c r="AC937" s="22" t="str">
        <f t="shared" si="1461"/>
        <v>FLAMBOYAN</v>
      </c>
      <c r="AD937" s="22" t="str">
        <f t="shared" si="1461"/>
        <v>GERANIUM</v>
      </c>
      <c r="AE937" s="22" t="str">
        <f t="shared" si="1461"/>
        <v>HELIKONIA</v>
      </c>
      <c r="AF937" s="22" t="str">
        <f t="shared" si="1461"/>
        <v>IVY</v>
      </c>
      <c r="AG937" s="22" t="str">
        <f t="shared" si="1461"/>
        <v>KANA</v>
      </c>
      <c r="AH937" s="22" t="str">
        <f t="shared" si="1461"/>
        <v>IGD</v>
      </c>
      <c r="AI937" s="22" t="str">
        <f t="shared" si="1461"/>
        <v>HCU</v>
      </c>
      <c r="AJ937" s="22" t="str">
        <f t="shared" si="1461"/>
        <v>PENUNJANG</v>
      </c>
      <c r="AK937" s="22" t="str">
        <f t="shared" si="1461"/>
        <v>PELAYANAN</v>
      </c>
      <c r="AL937" s="22" t="str">
        <f t="shared" si="1461"/>
        <v>ADMIN</v>
      </c>
      <c r="AM937" s="22" t="str">
        <f t="shared" si="1461"/>
        <v>ASRAMA</v>
      </c>
      <c r="AN937" s="22" t="str">
        <f t="shared" si="1461"/>
        <v>MASJID</v>
      </c>
      <c r="AP937" s="8" t="s">
        <v>2</v>
      </c>
      <c r="AQ937" s="8" t="s">
        <v>3</v>
      </c>
      <c r="AR937" s="8" t="s">
        <v>4</v>
      </c>
      <c r="AS937" s="9" t="str">
        <f>AS5</f>
        <v>ANGGREK</v>
      </c>
      <c r="AT937" s="9" t="str">
        <f>AT5</f>
        <v>BOUGENVIL</v>
      </c>
      <c r="AU937" s="9" t="str">
        <f t="shared" ref="AU937:BJ937" si="1462">AU5</f>
        <v>CAMELIA II</v>
      </c>
      <c r="AV937" s="9" t="str">
        <f t="shared" si="1462"/>
        <v>DEWANDARU</v>
      </c>
      <c r="AW937" s="9" t="str">
        <f t="shared" si="1462"/>
        <v>EDELWEIS</v>
      </c>
      <c r="AX937" s="9" t="str">
        <f t="shared" si="1462"/>
        <v>FLAMBOYAN</v>
      </c>
      <c r="AY937" s="9" t="str">
        <f t="shared" si="1462"/>
        <v>GERANIUM</v>
      </c>
      <c r="AZ937" s="9" t="str">
        <f t="shared" si="1462"/>
        <v>HELIKONIA</v>
      </c>
      <c r="BA937" s="9" t="str">
        <f t="shared" si="1462"/>
        <v>IVY</v>
      </c>
      <c r="BB937" s="9" t="str">
        <f t="shared" si="1462"/>
        <v>KANA</v>
      </c>
      <c r="BC937" s="9" t="str">
        <f t="shared" si="1462"/>
        <v>IGD</v>
      </c>
      <c r="BD937" s="9" t="str">
        <f t="shared" si="1462"/>
        <v>HCU</v>
      </c>
      <c r="BE937" s="9" t="str">
        <f t="shared" si="1462"/>
        <v>PENUNJANG</v>
      </c>
      <c r="BF937" s="9" t="str">
        <f t="shared" si="1462"/>
        <v>PELAYANAN</v>
      </c>
      <c r="BG937" s="9" t="str">
        <f t="shared" si="1462"/>
        <v>ADMIN</v>
      </c>
      <c r="BH937" s="9" t="str">
        <f t="shared" si="1462"/>
        <v>ASRAMA</v>
      </c>
      <c r="BI937" s="9" t="str">
        <f t="shared" si="1462"/>
        <v>MASJID</v>
      </c>
      <c r="BJ937" s="9" t="str">
        <f t="shared" si="1462"/>
        <v>JUMLAH</v>
      </c>
    </row>
    <row r="938" spans="1:62" ht="15.75">
      <c r="A938" s="10">
        <f>A925+1</f>
        <v>13</v>
      </c>
      <c r="B938" s="11" t="s">
        <v>37</v>
      </c>
      <c r="C938" s="12" t="s">
        <v>24</v>
      </c>
      <c r="D938" s="12"/>
      <c r="E938" s="12"/>
      <c r="F938" s="12"/>
      <c r="G938" s="12">
        <v>11</v>
      </c>
      <c r="H938" s="12">
        <v>19</v>
      </c>
      <c r="I938" s="12">
        <v>23</v>
      </c>
      <c r="J938" s="12">
        <v>17</v>
      </c>
      <c r="K938" s="12">
        <v>21</v>
      </c>
      <c r="L938" s="12">
        <v>7</v>
      </c>
      <c r="M938" s="12">
        <v>6</v>
      </c>
      <c r="N938" s="12"/>
      <c r="O938" s="12">
        <v>8</v>
      </c>
      <c r="P938" s="12">
        <v>6</v>
      </c>
      <c r="Q938" s="12">
        <v>7</v>
      </c>
      <c r="R938" s="12"/>
      <c r="S938" s="12"/>
      <c r="T938" s="12"/>
      <c r="U938" s="12">
        <f>SUM(E938:T938)</f>
        <v>125</v>
      </c>
      <c r="W938" s="23" t="s">
        <v>24</v>
      </c>
      <c r="X938" s="24">
        <v>0.26500000000000001</v>
      </c>
      <c r="Y938" s="24">
        <v>0.26500000000000001</v>
      </c>
      <c r="Z938" s="24">
        <v>0.26500000000000001</v>
      </c>
      <c r="AA938" s="24">
        <v>0.26500000000000001</v>
      </c>
      <c r="AB938" s="24">
        <v>0.26500000000000001</v>
      </c>
      <c r="AC938" s="24">
        <v>0.26500000000000001</v>
      </c>
      <c r="AD938" s="24">
        <v>0.26500000000000001</v>
      </c>
      <c r="AE938" s="24">
        <v>0.26500000000000001</v>
      </c>
      <c r="AF938" s="24">
        <v>0.26500000000000001</v>
      </c>
      <c r="AG938" s="24">
        <v>0.26500000000000001</v>
      </c>
      <c r="AH938" s="24">
        <v>0.26500000000000001</v>
      </c>
      <c r="AI938" s="24">
        <v>0.26500000000000001</v>
      </c>
      <c r="AJ938" s="24">
        <v>0.26500000000000001</v>
      </c>
      <c r="AK938" s="24">
        <v>0.26500000000000001</v>
      </c>
      <c r="AL938" s="24">
        <v>0.26500000000000001</v>
      </c>
      <c r="AM938" s="24">
        <v>0.26500000000000001</v>
      </c>
      <c r="AN938" s="24">
        <v>0.26500000000000001</v>
      </c>
      <c r="AP938" s="10">
        <f>AP925+1</f>
        <v>13</v>
      </c>
      <c r="AQ938" s="11" t="s">
        <v>41</v>
      </c>
      <c r="AR938" s="12" t="s">
        <v>24</v>
      </c>
      <c r="AS938" s="12">
        <f>X938*D938</f>
        <v>0</v>
      </c>
      <c r="AT938" s="12">
        <f t="shared" ref="AT938:BI938" si="1463">Y938*E938</f>
        <v>0</v>
      </c>
      <c r="AU938" s="12">
        <f t="shared" si="1463"/>
        <v>0</v>
      </c>
      <c r="AV938" s="12">
        <f t="shared" si="1463"/>
        <v>2.915</v>
      </c>
      <c r="AW938" s="12">
        <f t="shared" si="1463"/>
        <v>5.0350000000000001</v>
      </c>
      <c r="AX938" s="12">
        <f t="shared" si="1463"/>
        <v>6.0949999999999998</v>
      </c>
      <c r="AY938" s="12">
        <f t="shared" si="1463"/>
        <v>4.5049999999999999</v>
      </c>
      <c r="AZ938" s="12">
        <f t="shared" si="1463"/>
        <v>5.5650000000000004</v>
      </c>
      <c r="BA938" s="12">
        <f t="shared" si="1463"/>
        <v>1.855</v>
      </c>
      <c r="BB938" s="12">
        <f t="shared" si="1463"/>
        <v>1.59</v>
      </c>
      <c r="BC938" s="12">
        <f t="shared" si="1463"/>
        <v>0</v>
      </c>
      <c r="BD938" s="12">
        <f t="shared" si="1463"/>
        <v>2.12</v>
      </c>
      <c r="BE938" s="12">
        <f t="shared" si="1463"/>
        <v>1.59</v>
      </c>
      <c r="BF938" s="12">
        <f t="shared" si="1463"/>
        <v>1.855</v>
      </c>
      <c r="BG938" s="12">
        <f t="shared" si="1463"/>
        <v>0</v>
      </c>
      <c r="BH938" s="12">
        <f t="shared" si="1463"/>
        <v>0</v>
      </c>
      <c r="BI938" s="12">
        <f t="shared" si="1463"/>
        <v>0</v>
      </c>
      <c r="BJ938" s="12">
        <f>SUM(AT938:BI938)</f>
        <v>33.125</v>
      </c>
    </row>
    <row r="939" spans="1:62" ht="15.75">
      <c r="A939" s="14"/>
      <c r="B939" s="15">
        <f>B926+1</f>
        <v>44633</v>
      </c>
      <c r="C939" s="12" t="s">
        <v>25</v>
      </c>
      <c r="D939" s="12"/>
      <c r="E939" s="12"/>
      <c r="F939" s="12"/>
      <c r="G939" s="12">
        <v>12</v>
      </c>
      <c r="H939" s="12">
        <v>22</v>
      </c>
      <c r="I939" s="12">
        <v>25</v>
      </c>
      <c r="J939" s="12">
        <v>17</v>
      </c>
      <c r="K939" s="12">
        <v>22</v>
      </c>
      <c r="L939" s="12">
        <v>7</v>
      </c>
      <c r="M939" s="12">
        <v>7</v>
      </c>
      <c r="N939" s="12"/>
      <c r="O939" s="12">
        <v>2</v>
      </c>
      <c r="P939" s="12"/>
      <c r="Q939" s="12">
        <v>2</v>
      </c>
      <c r="R939" s="12"/>
      <c r="S939" s="12"/>
      <c r="T939" s="12"/>
      <c r="U939" s="12">
        <f t="shared" ref="U939:U946" si="1464">SUM(E939:T939)</f>
        <v>116</v>
      </c>
      <c r="W939" s="23" t="s">
        <v>25</v>
      </c>
      <c r="X939" s="24">
        <v>0.22500000000000001</v>
      </c>
      <c r="Y939" s="24">
        <v>0.22500000000000001</v>
      </c>
      <c r="Z939" s="24">
        <v>0.22500000000000001</v>
      </c>
      <c r="AA939" s="24">
        <v>0.22500000000000001</v>
      </c>
      <c r="AB939" s="24">
        <v>0.22500000000000001</v>
      </c>
      <c r="AC939" s="24">
        <v>0.22500000000000001</v>
      </c>
      <c r="AD939" s="24">
        <v>0.22500000000000001</v>
      </c>
      <c r="AE939" s="24">
        <v>0.22500000000000001</v>
      </c>
      <c r="AF939" s="24">
        <v>0.22500000000000001</v>
      </c>
      <c r="AG939" s="24">
        <v>0.22500000000000001</v>
      </c>
      <c r="AH939" s="24">
        <v>0.22500000000000001</v>
      </c>
      <c r="AI939" s="24">
        <v>0.22500000000000001</v>
      </c>
      <c r="AJ939" s="24">
        <v>0.22500000000000001</v>
      </c>
      <c r="AK939" s="24">
        <v>0.22500000000000001</v>
      </c>
      <c r="AL939" s="24">
        <v>0.22500000000000001</v>
      </c>
      <c r="AM939" s="24">
        <v>0.22500000000000001</v>
      </c>
      <c r="AN939" s="24">
        <v>0.22500000000000001</v>
      </c>
      <c r="AP939" s="14"/>
      <c r="AQ939" s="15">
        <f>AQ926+1</f>
        <v>44268</v>
      </c>
      <c r="AR939" s="12" t="s">
        <v>25</v>
      </c>
      <c r="AS939" s="12">
        <f t="shared" ref="AS939:AS946" si="1465">X939*D938</f>
        <v>0</v>
      </c>
      <c r="AT939" s="12">
        <f t="shared" ref="AT939:BI946" si="1466">Y939*E938</f>
        <v>0</v>
      </c>
      <c r="AU939" s="12">
        <f t="shared" si="1466"/>
        <v>0</v>
      </c>
      <c r="AV939" s="12">
        <f t="shared" si="1466"/>
        <v>2.4750000000000001</v>
      </c>
      <c r="AW939" s="12">
        <f t="shared" si="1466"/>
        <v>4.2750000000000004</v>
      </c>
      <c r="AX939" s="12">
        <f t="shared" si="1466"/>
        <v>5.1749999999999998</v>
      </c>
      <c r="AY939" s="12">
        <f t="shared" si="1466"/>
        <v>3.8250000000000002</v>
      </c>
      <c r="AZ939" s="12">
        <f t="shared" si="1466"/>
        <v>4.7249999999999996</v>
      </c>
      <c r="BA939" s="12">
        <f t="shared" si="1466"/>
        <v>1.575</v>
      </c>
      <c r="BB939" s="12">
        <f t="shared" si="1466"/>
        <v>1.35</v>
      </c>
      <c r="BC939" s="12">
        <f t="shared" si="1466"/>
        <v>0</v>
      </c>
      <c r="BD939" s="12">
        <f t="shared" si="1466"/>
        <v>1.8</v>
      </c>
      <c r="BE939" s="12">
        <f t="shared" si="1466"/>
        <v>1.35</v>
      </c>
      <c r="BF939" s="12">
        <f t="shared" si="1466"/>
        <v>1.575</v>
      </c>
      <c r="BG939" s="12">
        <f t="shared" si="1466"/>
        <v>0</v>
      </c>
      <c r="BH939" s="12">
        <f t="shared" si="1466"/>
        <v>0</v>
      </c>
      <c r="BI939" s="12">
        <f t="shared" si="1466"/>
        <v>0</v>
      </c>
      <c r="BJ939" s="12">
        <f t="shared" ref="BJ939:BJ946" si="1467">SUM(AT939:BI939)</f>
        <v>28.125</v>
      </c>
    </row>
    <row r="940" spans="1:62" ht="15.75">
      <c r="A940" s="14"/>
      <c r="B940" s="14"/>
      <c r="C940" s="12" t="s">
        <v>26</v>
      </c>
      <c r="D940" s="12"/>
      <c r="E940" s="12">
        <v>2</v>
      </c>
      <c r="F940" s="12"/>
      <c r="G940" s="12">
        <v>11</v>
      </c>
      <c r="H940" s="12">
        <v>4</v>
      </c>
      <c r="I940" s="12">
        <v>6</v>
      </c>
      <c r="J940" s="12">
        <v>5</v>
      </c>
      <c r="K940" s="12">
        <v>7</v>
      </c>
      <c r="L940" s="12">
        <v>4</v>
      </c>
      <c r="M940" s="12">
        <v>3</v>
      </c>
      <c r="N940" s="12">
        <v>2</v>
      </c>
      <c r="O940" s="12">
        <v>4</v>
      </c>
      <c r="P940" s="12">
        <v>1</v>
      </c>
      <c r="Q940" s="12">
        <v>3</v>
      </c>
      <c r="R940" s="12"/>
      <c r="S940" s="12"/>
      <c r="T940" s="12"/>
      <c r="U940" s="12">
        <f t="shared" si="1464"/>
        <v>52</v>
      </c>
      <c r="W940" s="23" t="s">
        <v>26</v>
      </c>
      <c r="X940" s="24">
        <v>0.35</v>
      </c>
      <c r="Y940" s="24">
        <v>0.35</v>
      </c>
      <c r="Z940" s="24">
        <v>0.35</v>
      </c>
      <c r="AA940" s="24">
        <v>0.35</v>
      </c>
      <c r="AB940" s="24">
        <v>0.35</v>
      </c>
      <c r="AC940" s="24">
        <v>0.35</v>
      </c>
      <c r="AD940" s="24">
        <v>0.35</v>
      </c>
      <c r="AE940" s="24">
        <v>0.35</v>
      </c>
      <c r="AF940" s="24">
        <v>0.35</v>
      </c>
      <c r="AG940" s="24">
        <v>0.35</v>
      </c>
      <c r="AH940" s="24">
        <v>0.35</v>
      </c>
      <c r="AI940" s="24">
        <v>0.35</v>
      </c>
      <c r="AJ940" s="24">
        <v>0.35</v>
      </c>
      <c r="AK940" s="24">
        <v>0.35</v>
      </c>
      <c r="AL940" s="24">
        <v>0.35</v>
      </c>
      <c r="AM940" s="24">
        <v>0.35</v>
      </c>
      <c r="AN940" s="24">
        <v>0.35</v>
      </c>
      <c r="AP940" s="14"/>
      <c r="AQ940" s="14"/>
      <c r="AR940" s="12" t="s">
        <v>26</v>
      </c>
      <c r="AS940" s="12">
        <f t="shared" si="1465"/>
        <v>0</v>
      </c>
      <c r="AT940" s="12">
        <f t="shared" si="1466"/>
        <v>0</v>
      </c>
      <c r="AU940" s="12">
        <f t="shared" si="1466"/>
        <v>0</v>
      </c>
      <c r="AV940" s="12">
        <f t="shared" si="1466"/>
        <v>4.2</v>
      </c>
      <c r="AW940" s="12">
        <f t="shared" si="1466"/>
        <v>7.7</v>
      </c>
      <c r="AX940" s="12">
        <f t="shared" si="1466"/>
        <v>8.75</v>
      </c>
      <c r="AY940" s="12">
        <f t="shared" si="1466"/>
        <v>5.95</v>
      </c>
      <c r="AZ940" s="12">
        <f t="shared" si="1466"/>
        <v>7.7</v>
      </c>
      <c r="BA940" s="12">
        <f t="shared" si="1466"/>
        <v>2.4500000000000002</v>
      </c>
      <c r="BB940" s="12">
        <f t="shared" si="1466"/>
        <v>2.4500000000000002</v>
      </c>
      <c r="BC940" s="12">
        <f t="shared" si="1466"/>
        <v>0</v>
      </c>
      <c r="BD940" s="12">
        <f t="shared" si="1466"/>
        <v>0.7</v>
      </c>
      <c r="BE940" s="12">
        <f t="shared" si="1466"/>
        <v>0</v>
      </c>
      <c r="BF940" s="12">
        <f t="shared" si="1466"/>
        <v>0.7</v>
      </c>
      <c r="BG940" s="12">
        <f t="shared" si="1466"/>
        <v>0</v>
      </c>
      <c r="BH940" s="12">
        <f t="shared" si="1466"/>
        <v>0</v>
      </c>
      <c r="BI940" s="12">
        <f t="shared" si="1466"/>
        <v>0</v>
      </c>
      <c r="BJ940" s="12">
        <f t="shared" si="1467"/>
        <v>40.6</v>
      </c>
    </row>
    <row r="941" spans="1:62" ht="15.75">
      <c r="A941" s="14"/>
      <c r="B941" s="14"/>
      <c r="C941" s="12" t="s">
        <v>27</v>
      </c>
      <c r="D941" s="12"/>
      <c r="E941" s="12">
        <v>7</v>
      </c>
      <c r="F941" s="12">
        <v>5</v>
      </c>
      <c r="G941" s="12">
        <v>21</v>
      </c>
      <c r="H941" s="12">
        <v>9</v>
      </c>
      <c r="I941" s="12">
        <v>7</v>
      </c>
      <c r="J941" s="12">
        <v>7</v>
      </c>
      <c r="K941" s="12">
        <v>4</v>
      </c>
      <c r="L941" s="12">
        <v>4</v>
      </c>
      <c r="M941" s="12">
        <v>4</v>
      </c>
      <c r="N941" s="12">
        <v>4</v>
      </c>
      <c r="O941" s="12">
        <v>4</v>
      </c>
      <c r="P941" s="12">
        <v>2</v>
      </c>
      <c r="Q941" s="12">
        <v>5</v>
      </c>
      <c r="R941" s="12"/>
      <c r="S941" s="12"/>
      <c r="T941" s="12"/>
      <c r="U941" s="12">
        <f t="shared" si="1464"/>
        <v>83</v>
      </c>
      <c r="W941" s="23" t="s">
        <v>27</v>
      </c>
      <c r="X941" s="24">
        <v>0.43</v>
      </c>
      <c r="Y941" s="24">
        <v>0.43</v>
      </c>
      <c r="Z941" s="24">
        <v>0.43</v>
      </c>
      <c r="AA941" s="24">
        <v>0.43</v>
      </c>
      <c r="AB941" s="24">
        <v>0.43</v>
      </c>
      <c r="AC941" s="24">
        <v>0.43</v>
      </c>
      <c r="AD941" s="24">
        <v>0.43</v>
      </c>
      <c r="AE941" s="24">
        <v>0.43</v>
      </c>
      <c r="AF941" s="24">
        <v>0.43</v>
      </c>
      <c r="AG941" s="24">
        <v>0.43</v>
      </c>
      <c r="AH941" s="24">
        <v>0.43</v>
      </c>
      <c r="AI941" s="24">
        <v>0.43</v>
      </c>
      <c r="AJ941" s="24">
        <v>0.43</v>
      </c>
      <c r="AK941" s="24">
        <v>0.43</v>
      </c>
      <c r="AL941" s="24">
        <v>0.43</v>
      </c>
      <c r="AM941" s="24">
        <v>0.43</v>
      </c>
      <c r="AN941" s="24">
        <v>0.43</v>
      </c>
      <c r="AP941" s="14"/>
      <c r="AQ941" s="14"/>
      <c r="AR941" s="12" t="s">
        <v>27</v>
      </c>
      <c r="AS941" s="12">
        <f t="shared" si="1465"/>
        <v>0</v>
      </c>
      <c r="AT941" s="12">
        <f t="shared" si="1466"/>
        <v>0.86</v>
      </c>
      <c r="AU941" s="12">
        <f t="shared" si="1466"/>
        <v>0</v>
      </c>
      <c r="AV941" s="12">
        <f t="shared" si="1466"/>
        <v>4.7300000000000004</v>
      </c>
      <c r="AW941" s="12">
        <f t="shared" si="1466"/>
        <v>1.72</v>
      </c>
      <c r="AX941" s="12">
        <f t="shared" si="1466"/>
        <v>2.58</v>
      </c>
      <c r="AY941" s="12">
        <f t="shared" si="1466"/>
        <v>2.15</v>
      </c>
      <c r="AZ941" s="12">
        <f t="shared" si="1466"/>
        <v>3.01</v>
      </c>
      <c r="BA941" s="12">
        <f t="shared" si="1466"/>
        <v>1.72</v>
      </c>
      <c r="BB941" s="12">
        <f t="shared" si="1466"/>
        <v>1.29</v>
      </c>
      <c r="BC941" s="12">
        <f t="shared" si="1466"/>
        <v>0.86</v>
      </c>
      <c r="BD941" s="12">
        <f t="shared" si="1466"/>
        <v>1.72</v>
      </c>
      <c r="BE941" s="12">
        <f t="shared" si="1466"/>
        <v>0.43</v>
      </c>
      <c r="BF941" s="12">
        <f t="shared" si="1466"/>
        <v>1.29</v>
      </c>
      <c r="BG941" s="12">
        <f t="shared" si="1466"/>
        <v>0</v>
      </c>
      <c r="BH941" s="12">
        <f t="shared" si="1466"/>
        <v>0</v>
      </c>
      <c r="BI941" s="12">
        <f t="shared" si="1466"/>
        <v>0</v>
      </c>
      <c r="BJ941" s="12">
        <f t="shared" si="1467"/>
        <v>22.36</v>
      </c>
    </row>
    <row r="942" spans="1:62" ht="15.75">
      <c r="A942" s="14"/>
      <c r="B942" s="14"/>
      <c r="C942" s="12" t="s">
        <v>28</v>
      </c>
      <c r="D942" s="12"/>
      <c r="E942" s="12">
        <v>12</v>
      </c>
      <c r="F942" s="12">
        <v>9</v>
      </c>
      <c r="G942" s="12">
        <v>11</v>
      </c>
      <c r="H942" s="12">
        <v>7</v>
      </c>
      <c r="I942" s="12">
        <v>5</v>
      </c>
      <c r="J942" s="12">
        <v>4</v>
      </c>
      <c r="K942" s="12">
        <v>6</v>
      </c>
      <c r="L942" s="12">
        <v>7</v>
      </c>
      <c r="M942" s="12">
        <v>5</v>
      </c>
      <c r="N942" s="12">
        <v>6</v>
      </c>
      <c r="O942" s="12">
        <v>5</v>
      </c>
      <c r="P942" s="12">
        <v>2</v>
      </c>
      <c r="Q942" s="12">
        <v>3</v>
      </c>
      <c r="R942" s="12"/>
      <c r="S942" s="12"/>
      <c r="T942" s="12"/>
      <c r="U942" s="12">
        <f t="shared" si="1464"/>
        <v>82</v>
      </c>
      <c r="W942" s="23" t="s">
        <v>28</v>
      </c>
      <c r="X942" s="24">
        <v>0.5</v>
      </c>
      <c r="Y942" s="24">
        <v>0.5</v>
      </c>
      <c r="Z942" s="24">
        <v>0.5</v>
      </c>
      <c r="AA942" s="24">
        <v>0.5</v>
      </c>
      <c r="AB942" s="24">
        <v>0.5</v>
      </c>
      <c r="AC942" s="24">
        <v>0.5</v>
      </c>
      <c r="AD942" s="24">
        <v>0.5</v>
      </c>
      <c r="AE942" s="24">
        <v>0.5</v>
      </c>
      <c r="AF942" s="24">
        <v>0.5</v>
      </c>
      <c r="AG942" s="24">
        <v>0.5</v>
      </c>
      <c r="AH942" s="24">
        <v>0.5</v>
      </c>
      <c r="AI942" s="24">
        <v>0.5</v>
      </c>
      <c r="AJ942" s="24">
        <v>0.5</v>
      </c>
      <c r="AK942" s="24">
        <v>0.5</v>
      </c>
      <c r="AL942" s="24">
        <v>0.5</v>
      </c>
      <c r="AM942" s="24">
        <v>0.5</v>
      </c>
      <c r="AN942" s="24">
        <v>0.5</v>
      </c>
      <c r="AP942" s="14"/>
      <c r="AQ942" s="14"/>
      <c r="AR942" s="12" t="s">
        <v>28</v>
      </c>
      <c r="AS942" s="12">
        <f t="shared" si="1465"/>
        <v>0</v>
      </c>
      <c r="AT942" s="12">
        <f t="shared" si="1466"/>
        <v>3.5</v>
      </c>
      <c r="AU942" s="12">
        <f t="shared" si="1466"/>
        <v>2.5</v>
      </c>
      <c r="AV942" s="12">
        <f t="shared" si="1466"/>
        <v>10.5</v>
      </c>
      <c r="AW942" s="12">
        <f t="shared" si="1466"/>
        <v>4.5</v>
      </c>
      <c r="AX942" s="12">
        <f t="shared" si="1466"/>
        <v>3.5</v>
      </c>
      <c r="AY942" s="12">
        <f t="shared" si="1466"/>
        <v>3.5</v>
      </c>
      <c r="AZ942" s="12">
        <f t="shared" si="1466"/>
        <v>2</v>
      </c>
      <c r="BA942" s="12">
        <f t="shared" si="1466"/>
        <v>2</v>
      </c>
      <c r="BB942" s="12">
        <f t="shared" si="1466"/>
        <v>2</v>
      </c>
      <c r="BC942" s="12">
        <f t="shared" si="1466"/>
        <v>2</v>
      </c>
      <c r="BD942" s="12">
        <f t="shared" si="1466"/>
        <v>2</v>
      </c>
      <c r="BE942" s="12">
        <f t="shared" si="1466"/>
        <v>1</v>
      </c>
      <c r="BF942" s="12">
        <f t="shared" si="1466"/>
        <v>2.5</v>
      </c>
      <c r="BG942" s="12">
        <f t="shared" si="1466"/>
        <v>0</v>
      </c>
      <c r="BH942" s="12">
        <f t="shared" si="1466"/>
        <v>0</v>
      </c>
      <c r="BI942" s="12">
        <f t="shared" si="1466"/>
        <v>0</v>
      </c>
      <c r="BJ942" s="12">
        <f t="shared" si="1467"/>
        <v>41.5</v>
      </c>
    </row>
    <row r="943" spans="1:62" ht="15.75">
      <c r="A943" s="14"/>
      <c r="B943" s="14"/>
      <c r="C943" s="12" t="s">
        <v>35</v>
      </c>
      <c r="D943" s="12"/>
      <c r="E943" s="12">
        <v>9</v>
      </c>
      <c r="F943" s="12">
        <v>7</v>
      </c>
      <c r="G943" s="12">
        <v>23</v>
      </c>
      <c r="H943" s="12">
        <v>5</v>
      </c>
      <c r="I943" s="12">
        <v>4</v>
      </c>
      <c r="J943" s="12">
        <v>3</v>
      </c>
      <c r="K943" s="12">
        <v>3</v>
      </c>
      <c r="L943" s="12">
        <v>4</v>
      </c>
      <c r="M943" s="12">
        <v>3</v>
      </c>
      <c r="N943" s="12">
        <v>3</v>
      </c>
      <c r="O943" s="12">
        <v>3</v>
      </c>
      <c r="P943" s="12">
        <v>2</v>
      </c>
      <c r="Q943" s="12"/>
      <c r="R943" s="12"/>
      <c r="S943" s="12"/>
      <c r="T943" s="12"/>
      <c r="U943" s="12">
        <f t="shared" si="1464"/>
        <v>69</v>
      </c>
      <c r="W943" s="23" t="s">
        <v>50</v>
      </c>
      <c r="X943" s="24">
        <v>8.5000000000000006E-2</v>
      </c>
      <c r="Y943" s="24">
        <v>8.5000000000000006E-2</v>
      </c>
      <c r="Z943" s="24">
        <v>8.5000000000000006E-2</v>
      </c>
      <c r="AA943" s="24">
        <v>8.5000000000000006E-2</v>
      </c>
      <c r="AB943" s="24">
        <v>8.5000000000000006E-2</v>
      </c>
      <c r="AC943" s="24">
        <v>8.5000000000000006E-2</v>
      </c>
      <c r="AD943" s="24">
        <v>8.5000000000000006E-2</v>
      </c>
      <c r="AE943" s="24">
        <v>8.5000000000000006E-2</v>
      </c>
      <c r="AF943" s="24">
        <v>8.5000000000000006E-2</v>
      </c>
      <c r="AG943" s="24">
        <v>8.5000000000000006E-2</v>
      </c>
      <c r="AH943" s="24">
        <v>8.5000000000000006E-2</v>
      </c>
      <c r="AI943" s="24">
        <v>8.5000000000000006E-2</v>
      </c>
      <c r="AJ943" s="24">
        <v>8.5000000000000006E-2</v>
      </c>
      <c r="AK943" s="24">
        <v>8.5000000000000006E-2</v>
      </c>
      <c r="AL943" s="24">
        <v>8.5000000000000006E-2</v>
      </c>
      <c r="AM943" s="24">
        <v>8.5000000000000006E-2</v>
      </c>
      <c r="AN943" s="24">
        <v>8.5000000000000006E-2</v>
      </c>
      <c r="AP943" s="14"/>
      <c r="AQ943" s="14"/>
      <c r="AR943" s="12" t="s">
        <v>35</v>
      </c>
      <c r="AS943" s="12">
        <f t="shared" si="1465"/>
        <v>0</v>
      </c>
      <c r="AT943" s="12">
        <f t="shared" si="1466"/>
        <v>1.02</v>
      </c>
      <c r="AU943" s="12">
        <f t="shared" si="1466"/>
        <v>0.76500000000000001</v>
      </c>
      <c r="AV943" s="12">
        <f t="shared" si="1466"/>
        <v>0.93500000000000005</v>
      </c>
      <c r="AW943" s="12">
        <f t="shared" si="1466"/>
        <v>0.59499999999999997</v>
      </c>
      <c r="AX943" s="12">
        <f t="shared" si="1466"/>
        <v>0.42499999999999999</v>
      </c>
      <c r="AY943" s="12">
        <f t="shared" si="1466"/>
        <v>0.34</v>
      </c>
      <c r="AZ943" s="12">
        <f t="shared" si="1466"/>
        <v>0.51</v>
      </c>
      <c r="BA943" s="12">
        <f t="shared" si="1466"/>
        <v>0.59499999999999997</v>
      </c>
      <c r="BB943" s="12">
        <f t="shared" si="1466"/>
        <v>0.42499999999999999</v>
      </c>
      <c r="BC943" s="12">
        <f t="shared" si="1466"/>
        <v>0.51</v>
      </c>
      <c r="BD943" s="12">
        <f t="shared" si="1466"/>
        <v>0.42499999999999999</v>
      </c>
      <c r="BE943" s="12">
        <f t="shared" si="1466"/>
        <v>0.17</v>
      </c>
      <c r="BF943" s="12">
        <f t="shared" si="1466"/>
        <v>0.255</v>
      </c>
      <c r="BG943" s="12">
        <f t="shared" si="1466"/>
        <v>0</v>
      </c>
      <c r="BH943" s="12">
        <f t="shared" si="1466"/>
        <v>0</v>
      </c>
      <c r="BI943" s="12">
        <f t="shared" si="1466"/>
        <v>0</v>
      </c>
      <c r="BJ943" s="12">
        <f t="shared" si="1467"/>
        <v>6.97</v>
      </c>
    </row>
    <row r="944" spans="1:62" ht="15.75">
      <c r="A944" s="14"/>
      <c r="B944" s="14"/>
      <c r="C944" s="12" t="s">
        <v>36</v>
      </c>
      <c r="D944" s="12"/>
      <c r="E944" s="12">
        <v>8</v>
      </c>
      <c r="F944" s="12">
        <v>7</v>
      </c>
      <c r="G944" s="12"/>
      <c r="H944" s="12"/>
      <c r="I944" s="12"/>
      <c r="J944" s="12"/>
      <c r="K944" s="12"/>
      <c r="L944" s="12"/>
      <c r="M944" s="12"/>
      <c r="N944" s="12"/>
      <c r="O944" s="12">
        <v>4</v>
      </c>
      <c r="P944" s="12"/>
      <c r="Q944" s="12"/>
      <c r="R944" s="12"/>
      <c r="S944" s="12"/>
      <c r="T944" s="12"/>
      <c r="U944" s="12">
        <f t="shared" si="1464"/>
        <v>19</v>
      </c>
      <c r="W944" s="23" t="s">
        <v>51</v>
      </c>
      <c r="X944" s="24">
        <v>0.59</v>
      </c>
      <c r="Y944" s="24">
        <v>0.59</v>
      </c>
      <c r="Z944" s="24">
        <v>0.59</v>
      </c>
      <c r="AA944" s="24">
        <v>0.59</v>
      </c>
      <c r="AB944" s="24">
        <v>0.59</v>
      </c>
      <c r="AC944" s="24">
        <v>0.59</v>
      </c>
      <c r="AD944" s="24">
        <v>0.59</v>
      </c>
      <c r="AE944" s="24">
        <v>0.59</v>
      </c>
      <c r="AF944" s="24">
        <v>0.59</v>
      </c>
      <c r="AG944" s="24">
        <v>0.59</v>
      </c>
      <c r="AH944" s="24">
        <v>0.59</v>
      </c>
      <c r="AI944" s="24">
        <v>0.59</v>
      </c>
      <c r="AJ944" s="24">
        <v>0.59</v>
      </c>
      <c r="AK944" s="24">
        <v>0.59</v>
      </c>
      <c r="AL944" s="24">
        <v>0.59</v>
      </c>
      <c r="AM944" s="24">
        <v>0.59</v>
      </c>
      <c r="AN944" s="24">
        <v>0.59</v>
      </c>
      <c r="AP944" s="14"/>
      <c r="AQ944" s="14"/>
      <c r="AR944" s="12" t="s">
        <v>36</v>
      </c>
      <c r="AS944" s="12">
        <f t="shared" si="1465"/>
        <v>0</v>
      </c>
      <c r="AT944" s="12">
        <f t="shared" si="1466"/>
        <v>5.31</v>
      </c>
      <c r="AU944" s="12">
        <f t="shared" si="1466"/>
        <v>4.13</v>
      </c>
      <c r="AV944" s="12">
        <f t="shared" si="1466"/>
        <v>13.57</v>
      </c>
      <c r="AW944" s="12">
        <f t="shared" si="1466"/>
        <v>2.95</v>
      </c>
      <c r="AX944" s="12">
        <f t="shared" si="1466"/>
        <v>2.36</v>
      </c>
      <c r="AY944" s="12">
        <f t="shared" si="1466"/>
        <v>1.77</v>
      </c>
      <c r="AZ944" s="12">
        <f t="shared" si="1466"/>
        <v>1.77</v>
      </c>
      <c r="BA944" s="12">
        <f t="shared" si="1466"/>
        <v>2.36</v>
      </c>
      <c r="BB944" s="12">
        <f t="shared" si="1466"/>
        <v>1.77</v>
      </c>
      <c r="BC944" s="12">
        <f t="shared" si="1466"/>
        <v>1.77</v>
      </c>
      <c r="BD944" s="12">
        <f t="shared" si="1466"/>
        <v>1.77</v>
      </c>
      <c r="BE944" s="12">
        <f t="shared" si="1466"/>
        <v>1.18</v>
      </c>
      <c r="BF944" s="12">
        <f t="shared" si="1466"/>
        <v>0</v>
      </c>
      <c r="BG944" s="12">
        <f t="shared" si="1466"/>
        <v>0</v>
      </c>
      <c r="BH944" s="12">
        <f t="shared" si="1466"/>
        <v>0</v>
      </c>
      <c r="BI944" s="12">
        <f t="shared" si="1466"/>
        <v>0</v>
      </c>
      <c r="BJ944" s="12">
        <f t="shared" si="1467"/>
        <v>40.71</v>
      </c>
    </row>
    <row r="945" spans="1:62" ht="15.75">
      <c r="A945" s="14"/>
      <c r="B945" s="14"/>
      <c r="C945" s="12" t="s">
        <v>31</v>
      </c>
      <c r="D945" s="12"/>
      <c r="E945" s="12">
        <v>4</v>
      </c>
      <c r="F945" s="12">
        <v>4</v>
      </c>
      <c r="G945" s="12"/>
      <c r="H945" s="12"/>
      <c r="I945" s="12"/>
      <c r="J945" s="12"/>
      <c r="K945" s="12"/>
      <c r="L945" s="12"/>
      <c r="M945" s="12"/>
      <c r="N945" s="12">
        <v>2</v>
      </c>
      <c r="O945" s="12">
        <v>1</v>
      </c>
      <c r="P945" s="12"/>
      <c r="Q945" s="12"/>
      <c r="R945" s="12"/>
      <c r="S945" s="12"/>
      <c r="T945" s="12"/>
      <c r="U945" s="12">
        <f t="shared" si="1464"/>
        <v>11</v>
      </c>
      <c r="W945" s="23" t="s">
        <v>31</v>
      </c>
      <c r="X945" s="24">
        <v>0.56999999999999995</v>
      </c>
      <c r="Y945" s="24">
        <v>0.56999999999999995</v>
      </c>
      <c r="Z945" s="24">
        <v>0.56999999999999995</v>
      </c>
      <c r="AA945" s="24">
        <v>0.56999999999999995</v>
      </c>
      <c r="AB945" s="24">
        <v>0.56999999999999995</v>
      </c>
      <c r="AC945" s="24">
        <v>0.56999999999999995</v>
      </c>
      <c r="AD945" s="24">
        <v>0.56999999999999995</v>
      </c>
      <c r="AE945" s="24">
        <v>0.56999999999999995</v>
      </c>
      <c r="AF945" s="24">
        <v>0.56999999999999995</v>
      </c>
      <c r="AG945" s="24">
        <v>0.56999999999999995</v>
      </c>
      <c r="AH945" s="24">
        <v>0.56999999999999995</v>
      </c>
      <c r="AI945" s="24">
        <v>0.56999999999999995</v>
      </c>
      <c r="AJ945" s="24">
        <v>0.56999999999999995</v>
      </c>
      <c r="AK945" s="24">
        <v>0.56999999999999995</v>
      </c>
      <c r="AL945" s="24">
        <v>0.56999999999999995</v>
      </c>
      <c r="AM945" s="24">
        <v>0.56999999999999995</v>
      </c>
      <c r="AN945" s="24">
        <v>0.56999999999999995</v>
      </c>
      <c r="AP945" s="14"/>
      <c r="AQ945" s="14"/>
      <c r="AR945" s="12" t="s">
        <v>31</v>
      </c>
      <c r="AS945" s="12">
        <f t="shared" si="1465"/>
        <v>0</v>
      </c>
      <c r="AT945" s="12">
        <f t="shared" si="1466"/>
        <v>4.5599999999999996</v>
      </c>
      <c r="AU945" s="12">
        <f t="shared" si="1466"/>
        <v>3.99</v>
      </c>
      <c r="AV945" s="12">
        <f t="shared" si="1466"/>
        <v>0</v>
      </c>
      <c r="AW945" s="12">
        <f t="shared" si="1466"/>
        <v>0</v>
      </c>
      <c r="AX945" s="12">
        <f t="shared" si="1466"/>
        <v>0</v>
      </c>
      <c r="AY945" s="12">
        <f t="shared" si="1466"/>
        <v>0</v>
      </c>
      <c r="AZ945" s="12">
        <f t="shared" si="1466"/>
        <v>0</v>
      </c>
      <c r="BA945" s="12">
        <f t="shared" si="1466"/>
        <v>0</v>
      </c>
      <c r="BB945" s="12">
        <f t="shared" si="1466"/>
        <v>0</v>
      </c>
      <c r="BC945" s="12">
        <f t="shared" si="1466"/>
        <v>0</v>
      </c>
      <c r="BD945" s="12">
        <f t="shared" si="1466"/>
        <v>2.2799999999999998</v>
      </c>
      <c r="BE945" s="12">
        <f t="shared" si="1466"/>
        <v>0</v>
      </c>
      <c r="BF945" s="12">
        <f t="shared" si="1466"/>
        <v>0</v>
      </c>
      <c r="BG945" s="12">
        <f t="shared" si="1466"/>
        <v>0</v>
      </c>
      <c r="BH945" s="12">
        <f t="shared" si="1466"/>
        <v>0</v>
      </c>
      <c r="BI945" s="12">
        <f t="shared" si="1466"/>
        <v>0</v>
      </c>
      <c r="BJ945" s="12">
        <f t="shared" si="1467"/>
        <v>10.83</v>
      </c>
    </row>
    <row r="946" spans="1:62" ht="15.75">
      <c r="A946" s="16"/>
      <c r="B946" s="16"/>
      <c r="C946" s="12" t="s">
        <v>32</v>
      </c>
      <c r="D946" s="12"/>
      <c r="E946" s="12"/>
      <c r="F946" s="12"/>
      <c r="G946" s="12">
        <v>7</v>
      </c>
      <c r="H946" s="12">
        <v>11</v>
      </c>
      <c r="I946" s="12">
        <v>3</v>
      </c>
      <c r="J946" s="12">
        <v>4</v>
      </c>
      <c r="K946" s="12">
        <v>4</v>
      </c>
      <c r="L946" s="12">
        <v>2</v>
      </c>
      <c r="M946" s="12">
        <v>3</v>
      </c>
      <c r="N946" s="12"/>
      <c r="O946" s="12">
        <v>7</v>
      </c>
      <c r="P946" s="12"/>
      <c r="Q946" s="12"/>
      <c r="R946" s="12"/>
      <c r="S946" s="12"/>
      <c r="T946" s="12"/>
      <c r="U946" s="12">
        <f t="shared" si="1464"/>
        <v>41</v>
      </c>
      <c r="W946" s="23" t="s">
        <v>32</v>
      </c>
      <c r="X946" s="24">
        <v>0.4</v>
      </c>
      <c r="Y946" s="24">
        <v>0.4</v>
      </c>
      <c r="Z946" s="24">
        <v>0.4</v>
      </c>
      <c r="AA946" s="24">
        <v>0.4</v>
      </c>
      <c r="AB946" s="24">
        <v>0.4</v>
      </c>
      <c r="AC946" s="24">
        <v>0.4</v>
      </c>
      <c r="AD946" s="24">
        <v>0.4</v>
      </c>
      <c r="AE946" s="24">
        <v>0.4</v>
      </c>
      <c r="AF946" s="24">
        <v>0.4</v>
      </c>
      <c r="AG946" s="24">
        <v>0.4</v>
      </c>
      <c r="AH946" s="24">
        <v>0.4</v>
      </c>
      <c r="AI946" s="24">
        <v>0.4</v>
      </c>
      <c r="AJ946" s="24">
        <v>0.4</v>
      </c>
      <c r="AK946" s="24">
        <v>0.4</v>
      </c>
      <c r="AL946" s="24">
        <v>0.4</v>
      </c>
      <c r="AM946" s="24">
        <v>0.4</v>
      </c>
      <c r="AN946" s="24">
        <v>0.4</v>
      </c>
      <c r="AP946" s="16"/>
      <c r="AQ946" s="16"/>
      <c r="AR946" s="12" t="s">
        <v>32</v>
      </c>
      <c r="AS946" s="12">
        <f t="shared" si="1465"/>
        <v>0</v>
      </c>
      <c r="AT946" s="12">
        <f t="shared" si="1466"/>
        <v>1.6</v>
      </c>
      <c r="AU946" s="12">
        <f t="shared" si="1466"/>
        <v>1.6</v>
      </c>
      <c r="AV946" s="12">
        <f t="shared" si="1466"/>
        <v>0</v>
      </c>
      <c r="AW946" s="12">
        <f t="shared" si="1466"/>
        <v>0</v>
      </c>
      <c r="AX946" s="12">
        <f t="shared" si="1466"/>
        <v>0</v>
      </c>
      <c r="AY946" s="12">
        <f t="shared" si="1466"/>
        <v>0</v>
      </c>
      <c r="AZ946" s="12">
        <f t="shared" si="1466"/>
        <v>0</v>
      </c>
      <c r="BA946" s="12">
        <f t="shared" si="1466"/>
        <v>0</v>
      </c>
      <c r="BB946" s="12">
        <f t="shared" si="1466"/>
        <v>0</v>
      </c>
      <c r="BC946" s="12">
        <f t="shared" si="1466"/>
        <v>0.8</v>
      </c>
      <c r="BD946" s="12">
        <f t="shared" si="1466"/>
        <v>0.4</v>
      </c>
      <c r="BE946" s="12">
        <f t="shared" si="1466"/>
        <v>0</v>
      </c>
      <c r="BF946" s="12">
        <f t="shared" si="1466"/>
        <v>0</v>
      </c>
      <c r="BG946" s="12">
        <f t="shared" si="1466"/>
        <v>0</v>
      </c>
      <c r="BH946" s="12">
        <f t="shared" si="1466"/>
        <v>0</v>
      </c>
      <c r="BI946" s="12">
        <f t="shared" si="1466"/>
        <v>0</v>
      </c>
      <c r="BJ946" s="12">
        <f t="shared" si="1467"/>
        <v>4.4000000000000004</v>
      </c>
    </row>
    <row r="947" spans="1:62">
      <c r="A947" s="17"/>
      <c r="B947" s="18"/>
      <c r="C947" s="19" t="s">
        <v>33</v>
      </c>
      <c r="D947" s="19">
        <f>SUM(D938:D946)</f>
        <v>0</v>
      </c>
      <c r="E947" s="19">
        <f>SUM(E938:E946)</f>
        <v>42</v>
      </c>
      <c r="F947" s="19">
        <f t="shared" ref="F947:U947" si="1468">SUM(F938:F946)</f>
        <v>32</v>
      </c>
      <c r="G947" s="19">
        <f t="shared" si="1468"/>
        <v>96</v>
      </c>
      <c r="H947" s="19">
        <f t="shared" si="1468"/>
        <v>77</v>
      </c>
      <c r="I947" s="19">
        <f t="shared" si="1468"/>
        <v>73</v>
      </c>
      <c r="J947" s="19">
        <f t="shared" si="1468"/>
        <v>57</v>
      </c>
      <c r="K947" s="19">
        <f t="shared" si="1468"/>
        <v>67</v>
      </c>
      <c r="L947" s="19">
        <f t="shared" si="1468"/>
        <v>35</v>
      </c>
      <c r="M947" s="19">
        <f t="shared" si="1468"/>
        <v>31</v>
      </c>
      <c r="N947" s="19">
        <f t="shared" si="1468"/>
        <v>17</v>
      </c>
      <c r="O947" s="19">
        <f t="shared" si="1468"/>
        <v>38</v>
      </c>
      <c r="P947" s="19">
        <f t="shared" si="1468"/>
        <v>13</v>
      </c>
      <c r="Q947" s="19">
        <f t="shared" si="1468"/>
        <v>20</v>
      </c>
      <c r="R947" s="19">
        <f t="shared" si="1468"/>
        <v>0</v>
      </c>
      <c r="S947" s="19">
        <f t="shared" si="1468"/>
        <v>0</v>
      </c>
      <c r="T947" s="19">
        <f t="shared" si="1468"/>
        <v>0</v>
      </c>
      <c r="U947" s="19">
        <f t="shared" si="1468"/>
        <v>598</v>
      </c>
      <c r="AP947" s="17"/>
      <c r="AQ947" s="18"/>
      <c r="AR947" s="19" t="s">
        <v>33</v>
      </c>
      <c r="AS947" s="19">
        <f>SUM(AS938:AS946)</f>
        <v>0</v>
      </c>
      <c r="AT947" s="19">
        <f>SUM(AT938:AT946)</f>
        <v>16.850000000000001</v>
      </c>
      <c r="AU947" s="19">
        <f t="shared" ref="AU947:BJ947" si="1469">SUM(AU938:AU946)</f>
        <v>12.984999999999999</v>
      </c>
      <c r="AV947" s="19">
        <f t="shared" si="1469"/>
        <v>39.325000000000003</v>
      </c>
      <c r="AW947" s="19">
        <f t="shared" si="1469"/>
        <v>26.774999999999999</v>
      </c>
      <c r="AX947" s="19">
        <f t="shared" si="1469"/>
        <v>28.885000000000002</v>
      </c>
      <c r="AY947" s="19">
        <f t="shared" si="1469"/>
        <v>22.04</v>
      </c>
      <c r="AZ947" s="19">
        <f t="shared" si="1469"/>
        <v>25.28</v>
      </c>
      <c r="BA947" s="19">
        <f t="shared" si="1469"/>
        <v>12.555</v>
      </c>
      <c r="BB947" s="19">
        <f t="shared" si="1469"/>
        <v>10.875</v>
      </c>
      <c r="BC947" s="19">
        <f t="shared" si="1469"/>
        <v>5.94</v>
      </c>
      <c r="BD947" s="19">
        <f t="shared" si="1469"/>
        <v>13.215</v>
      </c>
      <c r="BE947" s="19">
        <f t="shared" si="1469"/>
        <v>5.72</v>
      </c>
      <c r="BF947" s="19">
        <f t="shared" si="1469"/>
        <v>8.1750000000000007</v>
      </c>
      <c r="BG947" s="19">
        <f t="shared" si="1469"/>
        <v>0</v>
      </c>
      <c r="BH947" s="19">
        <f t="shared" si="1469"/>
        <v>0</v>
      </c>
      <c r="BI947" s="19">
        <f t="shared" si="1469"/>
        <v>0</v>
      </c>
      <c r="BJ947" s="19">
        <f t="shared" si="1469"/>
        <v>228.62</v>
      </c>
    </row>
    <row r="950" spans="1:62" ht="106.5">
      <c r="A950" s="8" t="s">
        <v>2</v>
      </c>
      <c r="B950" s="8" t="s">
        <v>3</v>
      </c>
      <c r="C950" s="8" t="s">
        <v>4</v>
      </c>
      <c r="D950" s="9" t="str">
        <f t="shared" ref="D950:U950" si="1470">D5</f>
        <v>ANGGREK</v>
      </c>
      <c r="E950" s="9" t="str">
        <f t="shared" si="1470"/>
        <v>BOUGENVIL</v>
      </c>
      <c r="F950" s="9" t="str">
        <f t="shared" si="1470"/>
        <v>CAMELIA</v>
      </c>
      <c r="G950" s="9" t="str">
        <f t="shared" si="1470"/>
        <v>DEWANDARU</v>
      </c>
      <c r="H950" s="9" t="str">
        <f t="shared" si="1470"/>
        <v>EDELWEIS</v>
      </c>
      <c r="I950" s="9" t="str">
        <f t="shared" si="1470"/>
        <v>FLAMBOYAN</v>
      </c>
      <c r="J950" s="9" t="str">
        <f t="shared" si="1470"/>
        <v>GERANIUM</v>
      </c>
      <c r="K950" s="9" t="str">
        <f t="shared" si="1470"/>
        <v>HELIKONIA</v>
      </c>
      <c r="L950" s="9" t="str">
        <f t="shared" si="1470"/>
        <v>IVY</v>
      </c>
      <c r="M950" s="9" t="str">
        <f t="shared" si="1470"/>
        <v>KANA</v>
      </c>
      <c r="N950" s="9" t="str">
        <f t="shared" si="1470"/>
        <v>IGD</v>
      </c>
      <c r="O950" s="9" t="str">
        <f t="shared" si="1470"/>
        <v>HCU</v>
      </c>
      <c r="P950" s="9" t="str">
        <f t="shared" si="1470"/>
        <v>PENUNJANG</v>
      </c>
      <c r="Q950" s="9" t="str">
        <f t="shared" si="1470"/>
        <v>PELAYANAN</v>
      </c>
      <c r="R950" s="9" t="str">
        <f t="shared" si="1470"/>
        <v>ADMIN</v>
      </c>
      <c r="S950" s="9" t="str">
        <f t="shared" si="1470"/>
        <v>ASRAMA</v>
      </c>
      <c r="T950" s="9" t="str">
        <f t="shared" si="1470"/>
        <v>MASJID</v>
      </c>
      <c r="U950" s="9" t="str">
        <f t="shared" si="1470"/>
        <v>JUMLAH</v>
      </c>
      <c r="W950" s="21"/>
      <c r="X950" s="22" t="str">
        <f>X5</f>
        <v>ANGGREK</v>
      </c>
      <c r="Y950" s="22" t="str">
        <f>Y5</f>
        <v>BOUGENVIL</v>
      </c>
      <c r="Z950" s="22" t="str">
        <f t="shared" ref="Z950:AN950" si="1471">Z5</f>
        <v>CAMELIA</v>
      </c>
      <c r="AA950" s="22" t="str">
        <f t="shared" si="1471"/>
        <v>DEWANDARU</v>
      </c>
      <c r="AB950" s="22" t="str">
        <f t="shared" si="1471"/>
        <v>EDELWEIS</v>
      </c>
      <c r="AC950" s="22" t="str">
        <f t="shared" si="1471"/>
        <v>FLAMBOYAN</v>
      </c>
      <c r="AD950" s="22" t="str">
        <f t="shared" si="1471"/>
        <v>GERANIUM</v>
      </c>
      <c r="AE950" s="22" t="str">
        <f t="shared" si="1471"/>
        <v>HELIKONIA</v>
      </c>
      <c r="AF950" s="22" t="str">
        <f t="shared" si="1471"/>
        <v>IVY</v>
      </c>
      <c r="AG950" s="22" t="str">
        <f t="shared" si="1471"/>
        <v>KANA</v>
      </c>
      <c r="AH950" s="22" t="str">
        <f t="shared" si="1471"/>
        <v>IGD</v>
      </c>
      <c r="AI950" s="22" t="str">
        <f t="shared" si="1471"/>
        <v>HCU</v>
      </c>
      <c r="AJ950" s="22" t="str">
        <f t="shared" si="1471"/>
        <v>PENUNJANG</v>
      </c>
      <c r="AK950" s="22" t="str">
        <f t="shared" si="1471"/>
        <v>PELAYANAN</v>
      </c>
      <c r="AL950" s="22" t="str">
        <f t="shared" si="1471"/>
        <v>ADMIN</v>
      </c>
      <c r="AM950" s="22" t="str">
        <f t="shared" si="1471"/>
        <v>ASRAMA</v>
      </c>
      <c r="AN950" s="22" t="str">
        <f t="shared" si="1471"/>
        <v>MASJID</v>
      </c>
      <c r="AP950" s="8" t="s">
        <v>2</v>
      </c>
      <c r="AQ950" s="8" t="s">
        <v>3</v>
      </c>
      <c r="AR950" s="8" t="s">
        <v>4</v>
      </c>
      <c r="AS950" s="9" t="str">
        <f>AS5</f>
        <v>ANGGREK</v>
      </c>
      <c r="AT950" s="9" t="str">
        <f>AT5</f>
        <v>BOUGENVIL</v>
      </c>
      <c r="AU950" s="9" t="str">
        <f t="shared" ref="AU950:BJ950" si="1472">AU5</f>
        <v>CAMELIA II</v>
      </c>
      <c r="AV950" s="9" t="str">
        <f t="shared" si="1472"/>
        <v>DEWANDARU</v>
      </c>
      <c r="AW950" s="9" t="str">
        <f t="shared" si="1472"/>
        <v>EDELWEIS</v>
      </c>
      <c r="AX950" s="9" t="str">
        <f t="shared" si="1472"/>
        <v>FLAMBOYAN</v>
      </c>
      <c r="AY950" s="9" t="str">
        <f t="shared" si="1472"/>
        <v>GERANIUM</v>
      </c>
      <c r="AZ950" s="9" t="str">
        <f t="shared" si="1472"/>
        <v>HELIKONIA</v>
      </c>
      <c r="BA950" s="9" t="str">
        <f t="shared" si="1472"/>
        <v>IVY</v>
      </c>
      <c r="BB950" s="9" t="str">
        <f t="shared" si="1472"/>
        <v>KANA</v>
      </c>
      <c r="BC950" s="9" t="str">
        <f t="shared" si="1472"/>
        <v>IGD</v>
      </c>
      <c r="BD950" s="9" t="str">
        <f t="shared" si="1472"/>
        <v>HCU</v>
      </c>
      <c r="BE950" s="9" t="str">
        <f t="shared" si="1472"/>
        <v>PENUNJANG</v>
      </c>
      <c r="BF950" s="9" t="str">
        <f t="shared" si="1472"/>
        <v>PELAYANAN</v>
      </c>
      <c r="BG950" s="9" t="str">
        <f t="shared" si="1472"/>
        <v>ADMIN</v>
      </c>
      <c r="BH950" s="9" t="str">
        <f t="shared" si="1472"/>
        <v>ASRAMA</v>
      </c>
      <c r="BI950" s="9" t="str">
        <f t="shared" si="1472"/>
        <v>MASJID</v>
      </c>
      <c r="BJ950" s="9" t="str">
        <f t="shared" si="1472"/>
        <v>JUMLAH</v>
      </c>
    </row>
    <row r="951" spans="1:62" ht="15.75">
      <c r="A951" s="10">
        <f>A938+1</f>
        <v>14</v>
      </c>
      <c r="B951" s="11" t="s">
        <v>39</v>
      </c>
      <c r="C951" s="12" t="s">
        <v>24</v>
      </c>
      <c r="D951" s="12"/>
      <c r="E951" s="12"/>
      <c r="F951" s="12"/>
      <c r="G951" s="12">
        <v>12</v>
      </c>
      <c r="H951" s="12">
        <v>18</v>
      </c>
      <c r="I951" s="12">
        <v>17</v>
      </c>
      <c r="J951" s="12">
        <v>16</v>
      </c>
      <c r="K951" s="12">
        <v>18</v>
      </c>
      <c r="L951" s="12">
        <v>8</v>
      </c>
      <c r="M951" s="12">
        <v>6</v>
      </c>
      <c r="N951" s="12"/>
      <c r="O951" s="12">
        <v>9</v>
      </c>
      <c r="P951" s="12">
        <v>6</v>
      </c>
      <c r="Q951" s="12">
        <v>8</v>
      </c>
      <c r="R951" s="12"/>
      <c r="S951" s="12"/>
      <c r="T951" s="12"/>
      <c r="U951" s="12">
        <f>SUM(E951:T951)</f>
        <v>118</v>
      </c>
      <c r="W951" s="23" t="s">
        <v>24</v>
      </c>
      <c r="X951" s="24">
        <v>0.26500000000000001</v>
      </c>
      <c r="Y951" s="24">
        <v>0.26500000000000001</v>
      </c>
      <c r="Z951" s="24">
        <v>0.26500000000000001</v>
      </c>
      <c r="AA951" s="24">
        <v>0.26500000000000001</v>
      </c>
      <c r="AB951" s="24">
        <v>0.26500000000000001</v>
      </c>
      <c r="AC951" s="24">
        <v>0.26500000000000001</v>
      </c>
      <c r="AD951" s="24">
        <v>0.26500000000000001</v>
      </c>
      <c r="AE951" s="24">
        <v>0.26500000000000001</v>
      </c>
      <c r="AF951" s="24">
        <v>0.26500000000000001</v>
      </c>
      <c r="AG951" s="24">
        <v>0.26500000000000001</v>
      </c>
      <c r="AH951" s="24">
        <v>0.26500000000000001</v>
      </c>
      <c r="AI951" s="24">
        <v>0.26500000000000001</v>
      </c>
      <c r="AJ951" s="24">
        <v>0.26500000000000001</v>
      </c>
      <c r="AK951" s="24">
        <v>0.26500000000000001</v>
      </c>
      <c r="AL951" s="24">
        <v>0.26500000000000001</v>
      </c>
      <c r="AM951" s="24">
        <v>0.26500000000000001</v>
      </c>
      <c r="AN951" s="24">
        <v>0.26500000000000001</v>
      </c>
      <c r="AP951" s="10">
        <f>AP938+1</f>
        <v>14</v>
      </c>
      <c r="AQ951" s="11" t="s">
        <v>38</v>
      </c>
      <c r="AR951" s="12" t="s">
        <v>24</v>
      </c>
      <c r="AS951" s="12">
        <f>X951*D951</f>
        <v>0</v>
      </c>
      <c r="AT951" s="12">
        <f t="shared" ref="AT951:BI951" si="1473">Y951*E951</f>
        <v>0</v>
      </c>
      <c r="AU951" s="12">
        <f t="shared" si="1473"/>
        <v>0</v>
      </c>
      <c r="AV951" s="12">
        <f t="shared" si="1473"/>
        <v>3.18</v>
      </c>
      <c r="AW951" s="12">
        <f t="shared" si="1473"/>
        <v>4.7699999999999996</v>
      </c>
      <c r="AX951" s="12">
        <f t="shared" si="1473"/>
        <v>4.5049999999999999</v>
      </c>
      <c r="AY951" s="12">
        <f t="shared" si="1473"/>
        <v>4.24</v>
      </c>
      <c r="AZ951" s="12">
        <f t="shared" si="1473"/>
        <v>4.7699999999999996</v>
      </c>
      <c r="BA951" s="12">
        <f t="shared" si="1473"/>
        <v>2.12</v>
      </c>
      <c r="BB951" s="12">
        <f t="shared" si="1473"/>
        <v>1.59</v>
      </c>
      <c r="BC951" s="12">
        <f t="shared" si="1473"/>
        <v>0</v>
      </c>
      <c r="BD951" s="12">
        <f t="shared" si="1473"/>
        <v>2.3849999999999998</v>
      </c>
      <c r="BE951" s="12">
        <f t="shared" si="1473"/>
        <v>1.59</v>
      </c>
      <c r="BF951" s="12">
        <f t="shared" si="1473"/>
        <v>2.12</v>
      </c>
      <c r="BG951" s="12">
        <f t="shared" si="1473"/>
        <v>0</v>
      </c>
      <c r="BH951" s="12">
        <f t="shared" si="1473"/>
        <v>0</v>
      </c>
      <c r="BI951" s="12">
        <f t="shared" si="1473"/>
        <v>0</v>
      </c>
      <c r="BJ951" s="12">
        <f>SUM(AT951:BI951)</f>
        <v>31.27</v>
      </c>
    </row>
    <row r="952" spans="1:62" ht="15.75">
      <c r="A952" s="14"/>
      <c r="B952" s="15">
        <f>B939+1</f>
        <v>44634</v>
      </c>
      <c r="C952" s="12" t="s">
        <v>25</v>
      </c>
      <c r="D952" s="12"/>
      <c r="E952" s="12"/>
      <c r="F952" s="12"/>
      <c r="G952" s="12">
        <v>14</v>
      </c>
      <c r="H952" s="12">
        <v>20</v>
      </c>
      <c r="I952" s="12">
        <v>17</v>
      </c>
      <c r="J952" s="12">
        <v>18</v>
      </c>
      <c r="K952" s="12">
        <v>19</v>
      </c>
      <c r="L952" s="12">
        <v>8</v>
      </c>
      <c r="M952" s="12">
        <v>5</v>
      </c>
      <c r="N952" s="12"/>
      <c r="O952" s="12">
        <v>2</v>
      </c>
      <c r="P952" s="12">
        <v>2</v>
      </c>
      <c r="Q952" s="12">
        <v>3</v>
      </c>
      <c r="R952" s="12"/>
      <c r="S952" s="12"/>
      <c r="T952" s="12"/>
      <c r="U952" s="12">
        <f t="shared" ref="U952:U959" si="1474">SUM(E952:T952)</f>
        <v>108</v>
      </c>
      <c r="W952" s="23" t="s">
        <v>25</v>
      </c>
      <c r="X952" s="24">
        <v>0.22500000000000001</v>
      </c>
      <c r="Y952" s="24">
        <v>0.22500000000000001</v>
      </c>
      <c r="Z952" s="24">
        <v>0.22500000000000001</v>
      </c>
      <c r="AA952" s="24">
        <v>0.22500000000000001</v>
      </c>
      <c r="AB952" s="24">
        <v>0.22500000000000001</v>
      </c>
      <c r="AC952" s="24">
        <v>0.22500000000000001</v>
      </c>
      <c r="AD952" s="24">
        <v>0.22500000000000001</v>
      </c>
      <c r="AE952" s="24">
        <v>0.22500000000000001</v>
      </c>
      <c r="AF952" s="24">
        <v>0.22500000000000001</v>
      </c>
      <c r="AG952" s="24">
        <v>0.22500000000000001</v>
      </c>
      <c r="AH952" s="24">
        <v>0.22500000000000001</v>
      </c>
      <c r="AI952" s="24">
        <v>0.22500000000000001</v>
      </c>
      <c r="AJ952" s="24">
        <v>0.22500000000000001</v>
      </c>
      <c r="AK952" s="24">
        <v>0.22500000000000001</v>
      </c>
      <c r="AL952" s="24">
        <v>0.22500000000000001</v>
      </c>
      <c r="AM952" s="24">
        <v>0.22500000000000001</v>
      </c>
      <c r="AN952" s="24">
        <v>0.22500000000000001</v>
      </c>
      <c r="AP952" s="14"/>
      <c r="AQ952" s="15">
        <f>AQ939+1</f>
        <v>44269</v>
      </c>
      <c r="AR952" s="12" t="s">
        <v>25</v>
      </c>
      <c r="AS952" s="12">
        <f t="shared" ref="AS952:AS959" si="1475">X952*D951</f>
        <v>0</v>
      </c>
      <c r="AT952" s="12">
        <f t="shared" ref="AT952:BI959" si="1476">Y952*E951</f>
        <v>0</v>
      </c>
      <c r="AU952" s="12">
        <f t="shared" si="1476"/>
        <v>0</v>
      </c>
      <c r="AV952" s="12">
        <f t="shared" si="1476"/>
        <v>2.7</v>
      </c>
      <c r="AW952" s="12">
        <f t="shared" si="1476"/>
        <v>4.05</v>
      </c>
      <c r="AX952" s="12">
        <f t="shared" si="1476"/>
        <v>3.8250000000000002</v>
      </c>
      <c r="AY952" s="12">
        <f t="shared" si="1476"/>
        <v>3.6</v>
      </c>
      <c r="AZ952" s="12">
        <f t="shared" si="1476"/>
        <v>4.05</v>
      </c>
      <c r="BA952" s="12">
        <f t="shared" si="1476"/>
        <v>1.8</v>
      </c>
      <c r="BB952" s="12">
        <f t="shared" si="1476"/>
        <v>1.35</v>
      </c>
      <c r="BC952" s="12">
        <f t="shared" si="1476"/>
        <v>0</v>
      </c>
      <c r="BD952" s="12">
        <f t="shared" si="1476"/>
        <v>2.0249999999999999</v>
      </c>
      <c r="BE952" s="12">
        <f t="shared" si="1476"/>
        <v>1.35</v>
      </c>
      <c r="BF952" s="12">
        <f t="shared" si="1476"/>
        <v>1.8</v>
      </c>
      <c r="BG952" s="12">
        <f t="shared" si="1476"/>
        <v>0</v>
      </c>
      <c r="BH952" s="12">
        <f t="shared" si="1476"/>
        <v>0</v>
      </c>
      <c r="BI952" s="12">
        <f t="shared" si="1476"/>
        <v>0</v>
      </c>
      <c r="BJ952" s="12">
        <f t="shared" ref="BJ952:BJ959" si="1477">SUM(AT952:BI952)</f>
        <v>26.55</v>
      </c>
    </row>
    <row r="953" spans="1:62" ht="15.75">
      <c r="A953" s="14"/>
      <c r="B953" s="14"/>
      <c r="C953" s="12" t="s">
        <v>26</v>
      </c>
      <c r="D953" s="12"/>
      <c r="E953" s="12"/>
      <c r="F953" s="12"/>
      <c r="G953" s="12">
        <v>9</v>
      </c>
      <c r="H953" s="12">
        <v>5</v>
      </c>
      <c r="I953" s="12">
        <v>5</v>
      </c>
      <c r="J953" s="12">
        <v>6</v>
      </c>
      <c r="K953" s="12">
        <v>7</v>
      </c>
      <c r="L953" s="12">
        <v>4</v>
      </c>
      <c r="M953" s="12">
        <v>2</v>
      </c>
      <c r="N953" s="12"/>
      <c r="O953" s="12">
        <v>3</v>
      </c>
      <c r="P953" s="12"/>
      <c r="Q953" s="12">
        <v>2</v>
      </c>
      <c r="R953" s="12"/>
      <c r="S953" s="12"/>
      <c r="T953" s="12"/>
      <c r="U953" s="12">
        <f t="shared" si="1474"/>
        <v>43</v>
      </c>
      <c r="W953" s="23" t="s">
        <v>26</v>
      </c>
      <c r="X953" s="24">
        <v>0.35</v>
      </c>
      <c r="Y953" s="24">
        <v>0.35</v>
      </c>
      <c r="Z953" s="24">
        <v>0.35</v>
      </c>
      <c r="AA953" s="24">
        <v>0.35</v>
      </c>
      <c r="AB953" s="24">
        <v>0.35</v>
      </c>
      <c r="AC953" s="24">
        <v>0.35</v>
      </c>
      <c r="AD953" s="24">
        <v>0.35</v>
      </c>
      <c r="AE953" s="24">
        <v>0.35</v>
      </c>
      <c r="AF953" s="24">
        <v>0.35</v>
      </c>
      <c r="AG953" s="24">
        <v>0.35</v>
      </c>
      <c r="AH953" s="24">
        <v>0.35</v>
      </c>
      <c r="AI953" s="24">
        <v>0.35</v>
      </c>
      <c r="AJ953" s="24">
        <v>0.35</v>
      </c>
      <c r="AK953" s="24">
        <v>0.35</v>
      </c>
      <c r="AL953" s="24">
        <v>0.35</v>
      </c>
      <c r="AM953" s="24">
        <v>0.35</v>
      </c>
      <c r="AN953" s="24">
        <v>0.35</v>
      </c>
      <c r="AP953" s="14"/>
      <c r="AQ953" s="14"/>
      <c r="AR953" s="12" t="s">
        <v>26</v>
      </c>
      <c r="AS953" s="12">
        <f t="shared" si="1475"/>
        <v>0</v>
      </c>
      <c r="AT953" s="12">
        <f t="shared" si="1476"/>
        <v>0</v>
      </c>
      <c r="AU953" s="12">
        <f t="shared" si="1476"/>
        <v>0</v>
      </c>
      <c r="AV953" s="12">
        <f t="shared" si="1476"/>
        <v>4.9000000000000004</v>
      </c>
      <c r="AW953" s="12">
        <f t="shared" si="1476"/>
        <v>7</v>
      </c>
      <c r="AX953" s="12">
        <f t="shared" si="1476"/>
        <v>5.95</v>
      </c>
      <c r="AY953" s="12">
        <f t="shared" si="1476"/>
        <v>6.3</v>
      </c>
      <c r="AZ953" s="12">
        <f t="shared" si="1476"/>
        <v>6.65</v>
      </c>
      <c r="BA953" s="12">
        <f t="shared" si="1476"/>
        <v>2.8</v>
      </c>
      <c r="BB953" s="12">
        <f t="shared" si="1476"/>
        <v>1.75</v>
      </c>
      <c r="BC953" s="12">
        <f t="shared" si="1476"/>
        <v>0</v>
      </c>
      <c r="BD953" s="12">
        <f t="shared" si="1476"/>
        <v>0.7</v>
      </c>
      <c r="BE953" s="12">
        <f t="shared" si="1476"/>
        <v>0.7</v>
      </c>
      <c r="BF953" s="12">
        <f t="shared" si="1476"/>
        <v>1.05</v>
      </c>
      <c r="BG953" s="12">
        <f t="shared" si="1476"/>
        <v>0</v>
      </c>
      <c r="BH953" s="12">
        <f t="shared" si="1476"/>
        <v>0</v>
      </c>
      <c r="BI953" s="12">
        <f t="shared" si="1476"/>
        <v>0</v>
      </c>
      <c r="BJ953" s="12">
        <f t="shared" si="1477"/>
        <v>37.799999999999997</v>
      </c>
    </row>
    <row r="954" spans="1:62" ht="15.75">
      <c r="A954" s="14"/>
      <c r="B954" s="14"/>
      <c r="C954" s="12" t="s">
        <v>27</v>
      </c>
      <c r="D954" s="12"/>
      <c r="E954" s="12">
        <v>8</v>
      </c>
      <c r="F954" s="12">
        <v>6</v>
      </c>
      <c r="G954" s="12">
        <v>6</v>
      </c>
      <c r="H954" s="12">
        <v>7</v>
      </c>
      <c r="I954" s="12">
        <v>7</v>
      </c>
      <c r="J954" s="12">
        <v>5</v>
      </c>
      <c r="K954" s="12">
        <v>5</v>
      </c>
      <c r="L954" s="12">
        <v>3</v>
      </c>
      <c r="M954" s="12">
        <v>3</v>
      </c>
      <c r="N954" s="12">
        <v>5</v>
      </c>
      <c r="O954" s="12">
        <v>5</v>
      </c>
      <c r="P954" s="12">
        <v>3</v>
      </c>
      <c r="Q954" s="12">
        <v>3</v>
      </c>
      <c r="R954" s="12"/>
      <c r="S954" s="12"/>
      <c r="T954" s="12"/>
      <c r="U954" s="12">
        <f t="shared" si="1474"/>
        <v>66</v>
      </c>
      <c r="W954" s="23" t="s">
        <v>27</v>
      </c>
      <c r="X954" s="24">
        <v>0.43</v>
      </c>
      <c r="Y954" s="24">
        <v>0.43</v>
      </c>
      <c r="Z954" s="24">
        <v>0.43</v>
      </c>
      <c r="AA954" s="24">
        <v>0.43</v>
      </c>
      <c r="AB954" s="24">
        <v>0.43</v>
      </c>
      <c r="AC954" s="24">
        <v>0.43</v>
      </c>
      <c r="AD954" s="24">
        <v>0.43</v>
      </c>
      <c r="AE954" s="24">
        <v>0.43</v>
      </c>
      <c r="AF954" s="24">
        <v>0.43</v>
      </c>
      <c r="AG954" s="24">
        <v>0.43</v>
      </c>
      <c r="AH954" s="24">
        <v>0.43</v>
      </c>
      <c r="AI954" s="24">
        <v>0.43</v>
      </c>
      <c r="AJ954" s="24">
        <v>0.43</v>
      </c>
      <c r="AK954" s="24">
        <v>0.43</v>
      </c>
      <c r="AL954" s="24">
        <v>0.43</v>
      </c>
      <c r="AM954" s="24">
        <v>0.43</v>
      </c>
      <c r="AN954" s="24">
        <v>0.43</v>
      </c>
      <c r="AP954" s="14"/>
      <c r="AQ954" s="14"/>
      <c r="AR954" s="12" t="s">
        <v>27</v>
      </c>
      <c r="AS954" s="12">
        <f t="shared" si="1475"/>
        <v>0</v>
      </c>
      <c r="AT954" s="12">
        <f t="shared" si="1476"/>
        <v>0</v>
      </c>
      <c r="AU954" s="12">
        <f t="shared" si="1476"/>
        <v>0</v>
      </c>
      <c r="AV954" s="12">
        <f t="shared" si="1476"/>
        <v>3.87</v>
      </c>
      <c r="AW954" s="12">
        <f t="shared" si="1476"/>
        <v>2.15</v>
      </c>
      <c r="AX954" s="12">
        <f t="shared" si="1476"/>
        <v>2.15</v>
      </c>
      <c r="AY954" s="12">
        <f t="shared" si="1476"/>
        <v>2.58</v>
      </c>
      <c r="AZ954" s="12">
        <f t="shared" si="1476"/>
        <v>3.01</v>
      </c>
      <c r="BA954" s="12">
        <f t="shared" si="1476"/>
        <v>1.72</v>
      </c>
      <c r="BB954" s="12">
        <f t="shared" si="1476"/>
        <v>0.86</v>
      </c>
      <c r="BC954" s="12">
        <f t="shared" si="1476"/>
        <v>0</v>
      </c>
      <c r="BD954" s="12">
        <f t="shared" si="1476"/>
        <v>1.29</v>
      </c>
      <c r="BE954" s="12">
        <f t="shared" si="1476"/>
        <v>0</v>
      </c>
      <c r="BF954" s="12">
        <f t="shared" si="1476"/>
        <v>0.86</v>
      </c>
      <c r="BG954" s="12">
        <f t="shared" si="1476"/>
        <v>0</v>
      </c>
      <c r="BH954" s="12">
        <f t="shared" si="1476"/>
        <v>0</v>
      </c>
      <c r="BI954" s="12">
        <f t="shared" si="1476"/>
        <v>0</v>
      </c>
      <c r="BJ954" s="12">
        <f t="shared" si="1477"/>
        <v>18.489999999999998</v>
      </c>
    </row>
    <row r="955" spans="1:62" ht="15.75">
      <c r="A955" s="14"/>
      <c r="B955" s="14"/>
      <c r="C955" s="12" t="s">
        <v>28</v>
      </c>
      <c r="D955" s="12"/>
      <c r="E955" s="12">
        <v>11</v>
      </c>
      <c r="F955" s="12">
        <v>9</v>
      </c>
      <c r="G955" s="12">
        <v>7</v>
      </c>
      <c r="H955" s="12">
        <v>5</v>
      </c>
      <c r="I955" s="12">
        <v>3</v>
      </c>
      <c r="J955" s="12">
        <v>3</v>
      </c>
      <c r="K955" s="12">
        <v>9</v>
      </c>
      <c r="L955" s="12">
        <v>2</v>
      </c>
      <c r="M955" s="12">
        <v>5</v>
      </c>
      <c r="N955" s="12">
        <v>7</v>
      </c>
      <c r="O955" s="12">
        <v>6</v>
      </c>
      <c r="P955" s="12">
        <v>2</v>
      </c>
      <c r="Q955" s="12">
        <v>4</v>
      </c>
      <c r="R955" s="12"/>
      <c r="S955" s="12"/>
      <c r="T955" s="12"/>
      <c r="U955" s="12">
        <f t="shared" si="1474"/>
        <v>73</v>
      </c>
      <c r="W955" s="23" t="s">
        <v>28</v>
      </c>
      <c r="X955" s="24">
        <v>0.5</v>
      </c>
      <c r="Y955" s="24">
        <v>0.5</v>
      </c>
      <c r="Z955" s="24">
        <v>0.5</v>
      </c>
      <c r="AA955" s="24">
        <v>0.5</v>
      </c>
      <c r="AB955" s="24">
        <v>0.5</v>
      </c>
      <c r="AC955" s="24">
        <v>0.5</v>
      </c>
      <c r="AD955" s="24">
        <v>0.5</v>
      </c>
      <c r="AE955" s="24">
        <v>0.5</v>
      </c>
      <c r="AF955" s="24">
        <v>0.5</v>
      </c>
      <c r="AG955" s="24">
        <v>0.5</v>
      </c>
      <c r="AH955" s="24">
        <v>0.5</v>
      </c>
      <c r="AI955" s="24">
        <v>0.5</v>
      </c>
      <c r="AJ955" s="24">
        <v>0.5</v>
      </c>
      <c r="AK955" s="24">
        <v>0.5</v>
      </c>
      <c r="AL955" s="24">
        <v>0.5</v>
      </c>
      <c r="AM955" s="24">
        <v>0.5</v>
      </c>
      <c r="AN955" s="24">
        <v>0.5</v>
      </c>
      <c r="AP955" s="14"/>
      <c r="AQ955" s="14"/>
      <c r="AR955" s="12" t="s">
        <v>28</v>
      </c>
      <c r="AS955" s="12">
        <f t="shared" si="1475"/>
        <v>0</v>
      </c>
      <c r="AT955" s="12">
        <f t="shared" si="1476"/>
        <v>4</v>
      </c>
      <c r="AU955" s="12">
        <f t="shared" si="1476"/>
        <v>3</v>
      </c>
      <c r="AV955" s="12">
        <f t="shared" si="1476"/>
        <v>3</v>
      </c>
      <c r="AW955" s="12">
        <f t="shared" si="1476"/>
        <v>3.5</v>
      </c>
      <c r="AX955" s="12">
        <f t="shared" si="1476"/>
        <v>3.5</v>
      </c>
      <c r="AY955" s="12">
        <f t="shared" si="1476"/>
        <v>2.5</v>
      </c>
      <c r="AZ955" s="12">
        <f t="shared" si="1476"/>
        <v>2.5</v>
      </c>
      <c r="BA955" s="12">
        <f t="shared" si="1476"/>
        <v>1.5</v>
      </c>
      <c r="BB955" s="12">
        <f t="shared" si="1476"/>
        <v>1.5</v>
      </c>
      <c r="BC955" s="12">
        <f t="shared" si="1476"/>
        <v>2.5</v>
      </c>
      <c r="BD955" s="12">
        <f t="shared" si="1476"/>
        <v>2.5</v>
      </c>
      <c r="BE955" s="12">
        <f t="shared" si="1476"/>
        <v>1.5</v>
      </c>
      <c r="BF955" s="12">
        <f t="shared" si="1476"/>
        <v>1.5</v>
      </c>
      <c r="BG955" s="12">
        <f t="shared" si="1476"/>
        <v>0</v>
      </c>
      <c r="BH955" s="12">
        <f t="shared" si="1476"/>
        <v>0</v>
      </c>
      <c r="BI955" s="12">
        <f t="shared" si="1476"/>
        <v>0</v>
      </c>
      <c r="BJ955" s="12">
        <f t="shared" si="1477"/>
        <v>33</v>
      </c>
    </row>
    <row r="956" spans="1:62" ht="15.75">
      <c r="A956" s="14"/>
      <c r="B956" s="14"/>
      <c r="C956" s="12" t="s">
        <v>35</v>
      </c>
      <c r="D956" s="12"/>
      <c r="E956" s="12">
        <v>9</v>
      </c>
      <c r="F956" s="12">
        <v>7</v>
      </c>
      <c r="G956" s="12">
        <v>5</v>
      </c>
      <c r="H956" s="12">
        <v>4</v>
      </c>
      <c r="I956" s="12">
        <v>5</v>
      </c>
      <c r="J956" s="12">
        <v>3</v>
      </c>
      <c r="K956" s="12">
        <v>4</v>
      </c>
      <c r="L956" s="12">
        <v>3</v>
      </c>
      <c r="M956" s="12">
        <v>3</v>
      </c>
      <c r="N956" s="12">
        <v>3</v>
      </c>
      <c r="O956" s="12">
        <v>4</v>
      </c>
      <c r="P956" s="12">
        <v>2</v>
      </c>
      <c r="Q956" s="12">
        <v>3</v>
      </c>
      <c r="R956" s="12"/>
      <c r="S956" s="12"/>
      <c r="T956" s="12"/>
      <c r="U956" s="12">
        <f t="shared" si="1474"/>
        <v>55</v>
      </c>
      <c r="W956" s="23" t="s">
        <v>50</v>
      </c>
      <c r="X956" s="24">
        <v>8.5000000000000006E-2</v>
      </c>
      <c r="Y956" s="24">
        <v>8.5000000000000006E-2</v>
      </c>
      <c r="Z956" s="24">
        <v>8.5000000000000006E-2</v>
      </c>
      <c r="AA956" s="24">
        <v>8.5000000000000006E-2</v>
      </c>
      <c r="AB956" s="24">
        <v>8.5000000000000006E-2</v>
      </c>
      <c r="AC956" s="24">
        <v>8.5000000000000006E-2</v>
      </c>
      <c r="AD956" s="24">
        <v>8.5000000000000006E-2</v>
      </c>
      <c r="AE956" s="24">
        <v>8.5000000000000006E-2</v>
      </c>
      <c r="AF956" s="24">
        <v>8.5000000000000006E-2</v>
      </c>
      <c r="AG956" s="24">
        <v>8.5000000000000006E-2</v>
      </c>
      <c r="AH956" s="24">
        <v>8.5000000000000006E-2</v>
      </c>
      <c r="AI956" s="24">
        <v>8.5000000000000006E-2</v>
      </c>
      <c r="AJ956" s="24">
        <v>8.5000000000000006E-2</v>
      </c>
      <c r="AK956" s="24">
        <v>8.5000000000000006E-2</v>
      </c>
      <c r="AL956" s="24">
        <v>8.5000000000000006E-2</v>
      </c>
      <c r="AM956" s="24">
        <v>8.5000000000000006E-2</v>
      </c>
      <c r="AN956" s="24">
        <v>8.5000000000000006E-2</v>
      </c>
      <c r="AP956" s="14"/>
      <c r="AQ956" s="14"/>
      <c r="AR956" s="12" t="s">
        <v>35</v>
      </c>
      <c r="AS956" s="12">
        <f t="shared" si="1475"/>
        <v>0</v>
      </c>
      <c r="AT956" s="12">
        <f t="shared" si="1476"/>
        <v>0.93500000000000005</v>
      </c>
      <c r="AU956" s="12">
        <f t="shared" si="1476"/>
        <v>0.76500000000000001</v>
      </c>
      <c r="AV956" s="12">
        <f t="shared" si="1476"/>
        <v>0.59499999999999997</v>
      </c>
      <c r="AW956" s="12">
        <f t="shared" si="1476"/>
        <v>0.42499999999999999</v>
      </c>
      <c r="AX956" s="12">
        <f t="shared" si="1476"/>
        <v>0.255</v>
      </c>
      <c r="AY956" s="12">
        <f t="shared" si="1476"/>
        <v>0.255</v>
      </c>
      <c r="AZ956" s="12">
        <f t="shared" si="1476"/>
        <v>0.76500000000000001</v>
      </c>
      <c r="BA956" s="12">
        <f t="shared" si="1476"/>
        <v>0.17</v>
      </c>
      <c r="BB956" s="12">
        <f t="shared" si="1476"/>
        <v>0.42499999999999999</v>
      </c>
      <c r="BC956" s="12">
        <f t="shared" si="1476"/>
        <v>0.59499999999999997</v>
      </c>
      <c r="BD956" s="12">
        <f t="shared" si="1476"/>
        <v>0.51</v>
      </c>
      <c r="BE956" s="12">
        <f t="shared" si="1476"/>
        <v>0.17</v>
      </c>
      <c r="BF956" s="12">
        <f t="shared" si="1476"/>
        <v>0.34</v>
      </c>
      <c r="BG956" s="12">
        <f t="shared" si="1476"/>
        <v>0</v>
      </c>
      <c r="BH956" s="12">
        <f t="shared" si="1476"/>
        <v>0</v>
      </c>
      <c r="BI956" s="12">
        <f t="shared" si="1476"/>
        <v>0</v>
      </c>
      <c r="BJ956" s="12">
        <f t="shared" si="1477"/>
        <v>6.2050000000000001</v>
      </c>
    </row>
    <row r="957" spans="1:62" ht="15.75">
      <c r="A957" s="14"/>
      <c r="B957" s="14"/>
      <c r="C957" s="12" t="s">
        <v>36</v>
      </c>
      <c r="D957" s="12"/>
      <c r="E957" s="12">
        <v>7</v>
      </c>
      <c r="F957" s="12">
        <v>5</v>
      </c>
      <c r="G957" s="12"/>
      <c r="H957" s="12"/>
      <c r="I957" s="12"/>
      <c r="J957" s="12"/>
      <c r="K957" s="12"/>
      <c r="L957" s="12"/>
      <c r="M957" s="12"/>
      <c r="N957" s="12"/>
      <c r="O957" s="12">
        <v>5</v>
      </c>
      <c r="P957" s="12"/>
      <c r="Q957" s="12"/>
      <c r="R957" s="12"/>
      <c r="S957" s="12"/>
      <c r="T957" s="12"/>
      <c r="U957" s="12">
        <f t="shared" si="1474"/>
        <v>17</v>
      </c>
      <c r="W957" s="23" t="s">
        <v>51</v>
      </c>
      <c r="X957" s="24">
        <v>0.59</v>
      </c>
      <c r="Y957" s="24">
        <v>0.59</v>
      </c>
      <c r="Z957" s="24">
        <v>0.59</v>
      </c>
      <c r="AA957" s="24">
        <v>0.59</v>
      </c>
      <c r="AB957" s="24">
        <v>0.59</v>
      </c>
      <c r="AC957" s="24">
        <v>0.59</v>
      </c>
      <c r="AD957" s="24">
        <v>0.59</v>
      </c>
      <c r="AE957" s="24">
        <v>0.59</v>
      </c>
      <c r="AF957" s="24">
        <v>0.59</v>
      </c>
      <c r="AG957" s="24">
        <v>0.59</v>
      </c>
      <c r="AH957" s="24">
        <v>0.59</v>
      </c>
      <c r="AI957" s="24">
        <v>0.59</v>
      </c>
      <c r="AJ957" s="24">
        <v>0.59</v>
      </c>
      <c r="AK957" s="24">
        <v>0.59</v>
      </c>
      <c r="AL957" s="24">
        <v>0.59</v>
      </c>
      <c r="AM957" s="24">
        <v>0.59</v>
      </c>
      <c r="AN957" s="24">
        <v>0.59</v>
      </c>
      <c r="AP957" s="14"/>
      <c r="AQ957" s="14"/>
      <c r="AR957" s="12" t="s">
        <v>36</v>
      </c>
      <c r="AS957" s="12">
        <f t="shared" si="1475"/>
        <v>0</v>
      </c>
      <c r="AT957" s="12">
        <f t="shared" si="1476"/>
        <v>5.31</v>
      </c>
      <c r="AU957" s="12">
        <f t="shared" si="1476"/>
        <v>4.13</v>
      </c>
      <c r="AV957" s="12">
        <f t="shared" si="1476"/>
        <v>2.95</v>
      </c>
      <c r="AW957" s="12">
        <f t="shared" si="1476"/>
        <v>2.36</v>
      </c>
      <c r="AX957" s="12">
        <f t="shared" si="1476"/>
        <v>2.95</v>
      </c>
      <c r="AY957" s="12">
        <f t="shared" si="1476"/>
        <v>1.77</v>
      </c>
      <c r="AZ957" s="12">
        <f t="shared" si="1476"/>
        <v>2.36</v>
      </c>
      <c r="BA957" s="12">
        <f t="shared" si="1476"/>
        <v>1.77</v>
      </c>
      <c r="BB957" s="12">
        <f t="shared" si="1476"/>
        <v>1.77</v>
      </c>
      <c r="BC957" s="12">
        <f t="shared" si="1476"/>
        <v>1.77</v>
      </c>
      <c r="BD957" s="12">
        <f t="shared" si="1476"/>
        <v>2.36</v>
      </c>
      <c r="BE957" s="12">
        <f t="shared" si="1476"/>
        <v>1.18</v>
      </c>
      <c r="BF957" s="12">
        <f t="shared" si="1476"/>
        <v>1.77</v>
      </c>
      <c r="BG957" s="12">
        <f t="shared" si="1476"/>
        <v>0</v>
      </c>
      <c r="BH957" s="12">
        <f t="shared" si="1476"/>
        <v>0</v>
      </c>
      <c r="BI957" s="12">
        <f t="shared" si="1476"/>
        <v>0</v>
      </c>
      <c r="BJ957" s="12">
        <f t="shared" si="1477"/>
        <v>32.450000000000003</v>
      </c>
    </row>
    <row r="958" spans="1:62" ht="15.75">
      <c r="A958" s="14"/>
      <c r="B958" s="14"/>
      <c r="C958" s="12" t="s">
        <v>31</v>
      </c>
      <c r="D958" s="12"/>
      <c r="E958" s="12">
        <v>5</v>
      </c>
      <c r="F958" s="12">
        <v>5</v>
      </c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>
        <f t="shared" si="1474"/>
        <v>10</v>
      </c>
      <c r="W958" s="23" t="s">
        <v>31</v>
      </c>
      <c r="X958" s="24">
        <v>0.56999999999999995</v>
      </c>
      <c r="Y958" s="24">
        <v>0.56999999999999995</v>
      </c>
      <c r="Z958" s="24">
        <v>0.56999999999999995</v>
      </c>
      <c r="AA958" s="24">
        <v>0.56999999999999995</v>
      </c>
      <c r="AB958" s="24">
        <v>0.56999999999999995</v>
      </c>
      <c r="AC958" s="24">
        <v>0.56999999999999995</v>
      </c>
      <c r="AD958" s="24">
        <v>0.56999999999999995</v>
      </c>
      <c r="AE958" s="24">
        <v>0.56999999999999995</v>
      </c>
      <c r="AF958" s="24">
        <v>0.56999999999999995</v>
      </c>
      <c r="AG958" s="24">
        <v>0.56999999999999995</v>
      </c>
      <c r="AH958" s="24">
        <v>0.56999999999999995</v>
      </c>
      <c r="AI958" s="24">
        <v>0.56999999999999995</v>
      </c>
      <c r="AJ958" s="24">
        <v>0.56999999999999995</v>
      </c>
      <c r="AK958" s="24">
        <v>0.56999999999999995</v>
      </c>
      <c r="AL958" s="24">
        <v>0.56999999999999995</v>
      </c>
      <c r="AM958" s="24">
        <v>0.56999999999999995</v>
      </c>
      <c r="AN958" s="24">
        <v>0.56999999999999995</v>
      </c>
      <c r="AP958" s="14"/>
      <c r="AQ958" s="14"/>
      <c r="AR958" s="12" t="s">
        <v>31</v>
      </c>
      <c r="AS958" s="12">
        <f t="shared" si="1475"/>
        <v>0</v>
      </c>
      <c r="AT958" s="12">
        <f t="shared" si="1476"/>
        <v>3.99</v>
      </c>
      <c r="AU958" s="12">
        <f t="shared" si="1476"/>
        <v>2.85</v>
      </c>
      <c r="AV958" s="12">
        <f t="shared" si="1476"/>
        <v>0</v>
      </c>
      <c r="AW958" s="12">
        <f t="shared" si="1476"/>
        <v>0</v>
      </c>
      <c r="AX958" s="12">
        <f t="shared" si="1476"/>
        <v>0</v>
      </c>
      <c r="AY958" s="12">
        <f t="shared" si="1476"/>
        <v>0</v>
      </c>
      <c r="AZ958" s="12">
        <f t="shared" si="1476"/>
        <v>0</v>
      </c>
      <c r="BA958" s="12">
        <f t="shared" si="1476"/>
        <v>0</v>
      </c>
      <c r="BB958" s="12">
        <f t="shared" si="1476"/>
        <v>0</v>
      </c>
      <c r="BC958" s="12">
        <f t="shared" si="1476"/>
        <v>0</v>
      </c>
      <c r="BD958" s="12">
        <f t="shared" si="1476"/>
        <v>2.85</v>
      </c>
      <c r="BE958" s="12">
        <f t="shared" si="1476"/>
        <v>0</v>
      </c>
      <c r="BF958" s="12">
        <f t="shared" si="1476"/>
        <v>0</v>
      </c>
      <c r="BG958" s="12">
        <f t="shared" si="1476"/>
        <v>0</v>
      </c>
      <c r="BH958" s="12">
        <f t="shared" si="1476"/>
        <v>0</v>
      </c>
      <c r="BI958" s="12">
        <f t="shared" si="1476"/>
        <v>0</v>
      </c>
      <c r="BJ958" s="12">
        <f t="shared" si="1477"/>
        <v>9.69</v>
      </c>
    </row>
    <row r="959" spans="1:62" ht="15.75">
      <c r="A959" s="16"/>
      <c r="B959" s="16"/>
      <c r="C959" s="12" t="s">
        <v>32</v>
      </c>
      <c r="D959" s="12"/>
      <c r="E959" s="12"/>
      <c r="F959" s="12"/>
      <c r="G959" s="12">
        <v>8</v>
      </c>
      <c r="H959" s="12">
        <v>7</v>
      </c>
      <c r="I959" s="12"/>
      <c r="J959" s="12">
        <v>4</v>
      </c>
      <c r="K959" s="12">
        <v>4</v>
      </c>
      <c r="L959" s="12">
        <v>2</v>
      </c>
      <c r="M959" s="12">
        <v>2</v>
      </c>
      <c r="N959" s="12">
        <v>8</v>
      </c>
      <c r="O959" s="12">
        <v>8</v>
      </c>
      <c r="P959" s="12"/>
      <c r="Q959" s="12"/>
      <c r="R959" s="12"/>
      <c r="S959" s="12"/>
      <c r="T959" s="12"/>
      <c r="U959" s="12">
        <f t="shared" si="1474"/>
        <v>43</v>
      </c>
      <c r="W959" s="23" t="s">
        <v>32</v>
      </c>
      <c r="X959" s="24">
        <v>0.4</v>
      </c>
      <c r="Y959" s="24">
        <v>0.4</v>
      </c>
      <c r="Z959" s="24">
        <v>0.4</v>
      </c>
      <c r="AA959" s="24">
        <v>0.4</v>
      </c>
      <c r="AB959" s="24">
        <v>0.4</v>
      </c>
      <c r="AC959" s="24">
        <v>0.4</v>
      </c>
      <c r="AD959" s="24">
        <v>0.4</v>
      </c>
      <c r="AE959" s="24">
        <v>0.4</v>
      </c>
      <c r="AF959" s="24">
        <v>0.4</v>
      </c>
      <c r="AG959" s="24">
        <v>0.4</v>
      </c>
      <c r="AH959" s="24">
        <v>0.4</v>
      </c>
      <c r="AI959" s="24">
        <v>0.4</v>
      </c>
      <c r="AJ959" s="24">
        <v>0.4</v>
      </c>
      <c r="AK959" s="24">
        <v>0.4</v>
      </c>
      <c r="AL959" s="24">
        <v>0.4</v>
      </c>
      <c r="AM959" s="24">
        <v>0.4</v>
      </c>
      <c r="AN959" s="24">
        <v>0.4</v>
      </c>
      <c r="AP959" s="16"/>
      <c r="AQ959" s="16"/>
      <c r="AR959" s="12" t="s">
        <v>32</v>
      </c>
      <c r="AS959" s="12">
        <f t="shared" si="1475"/>
        <v>0</v>
      </c>
      <c r="AT959" s="12">
        <f t="shared" si="1476"/>
        <v>2</v>
      </c>
      <c r="AU959" s="12">
        <f t="shared" si="1476"/>
        <v>2</v>
      </c>
      <c r="AV959" s="12">
        <f t="shared" si="1476"/>
        <v>0</v>
      </c>
      <c r="AW959" s="12">
        <f t="shared" si="1476"/>
        <v>0</v>
      </c>
      <c r="AX959" s="12">
        <f t="shared" si="1476"/>
        <v>0</v>
      </c>
      <c r="AY959" s="12">
        <f t="shared" si="1476"/>
        <v>0</v>
      </c>
      <c r="AZ959" s="12">
        <f t="shared" si="1476"/>
        <v>0</v>
      </c>
      <c r="BA959" s="12">
        <f t="shared" si="1476"/>
        <v>0</v>
      </c>
      <c r="BB959" s="12">
        <f t="shared" si="1476"/>
        <v>0</v>
      </c>
      <c r="BC959" s="12">
        <f t="shared" si="1476"/>
        <v>0</v>
      </c>
      <c r="BD959" s="12">
        <f t="shared" si="1476"/>
        <v>0</v>
      </c>
      <c r="BE959" s="12">
        <f t="shared" si="1476"/>
        <v>0</v>
      </c>
      <c r="BF959" s="12">
        <f t="shared" si="1476"/>
        <v>0</v>
      </c>
      <c r="BG959" s="12">
        <f t="shared" si="1476"/>
        <v>0</v>
      </c>
      <c r="BH959" s="12">
        <f t="shared" si="1476"/>
        <v>0</v>
      </c>
      <c r="BI959" s="12">
        <f t="shared" si="1476"/>
        <v>0</v>
      </c>
      <c r="BJ959" s="12">
        <f t="shared" si="1477"/>
        <v>4</v>
      </c>
    </row>
    <row r="960" spans="1:62">
      <c r="A960" s="17"/>
      <c r="B960" s="18"/>
      <c r="C960" s="19" t="s">
        <v>33</v>
      </c>
      <c r="D960" s="19">
        <f>SUM(D951:D959)</f>
        <v>0</v>
      </c>
      <c r="E960" s="19">
        <f>SUM(E951:E959)</f>
        <v>40</v>
      </c>
      <c r="F960" s="19">
        <f t="shared" ref="F960:U960" si="1478">SUM(F951:F959)</f>
        <v>32</v>
      </c>
      <c r="G960" s="19">
        <f t="shared" si="1478"/>
        <v>61</v>
      </c>
      <c r="H960" s="19">
        <f t="shared" si="1478"/>
        <v>66</v>
      </c>
      <c r="I960" s="19">
        <f t="shared" si="1478"/>
        <v>54</v>
      </c>
      <c r="J960" s="19">
        <f t="shared" si="1478"/>
        <v>55</v>
      </c>
      <c r="K960" s="19">
        <f t="shared" si="1478"/>
        <v>66</v>
      </c>
      <c r="L960" s="19">
        <f t="shared" si="1478"/>
        <v>30</v>
      </c>
      <c r="M960" s="19">
        <f t="shared" si="1478"/>
        <v>26</v>
      </c>
      <c r="N960" s="19">
        <f t="shared" si="1478"/>
        <v>23</v>
      </c>
      <c r="O960" s="19">
        <f t="shared" si="1478"/>
        <v>42</v>
      </c>
      <c r="P960" s="19">
        <f t="shared" si="1478"/>
        <v>15</v>
      </c>
      <c r="Q960" s="19">
        <f t="shared" si="1478"/>
        <v>23</v>
      </c>
      <c r="R960" s="19">
        <f t="shared" si="1478"/>
        <v>0</v>
      </c>
      <c r="S960" s="19">
        <f t="shared" si="1478"/>
        <v>0</v>
      </c>
      <c r="T960" s="19">
        <f t="shared" si="1478"/>
        <v>0</v>
      </c>
      <c r="U960" s="19">
        <f t="shared" si="1478"/>
        <v>533</v>
      </c>
      <c r="AP960" s="17"/>
      <c r="AQ960" s="18"/>
      <c r="AR960" s="19" t="s">
        <v>33</v>
      </c>
      <c r="AS960" s="19">
        <f>SUM(AS951:AS959)</f>
        <v>0</v>
      </c>
      <c r="AT960" s="19">
        <f>SUM(AT951:AT959)</f>
        <v>16.234999999999999</v>
      </c>
      <c r="AU960" s="19">
        <f t="shared" ref="AU960:BJ960" si="1479">SUM(AU951:AU959)</f>
        <v>12.744999999999999</v>
      </c>
      <c r="AV960" s="19">
        <f t="shared" si="1479"/>
        <v>21.195</v>
      </c>
      <c r="AW960" s="19">
        <f t="shared" si="1479"/>
        <v>24.254999999999999</v>
      </c>
      <c r="AX960" s="19">
        <f t="shared" si="1479"/>
        <v>23.135000000000002</v>
      </c>
      <c r="AY960" s="19">
        <f t="shared" si="1479"/>
        <v>21.245000000000001</v>
      </c>
      <c r="AZ960" s="19">
        <f t="shared" si="1479"/>
        <v>24.105</v>
      </c>
      <c r="BA960" s="19">
        <f t="shared" si="1479"/>
        <v>11.88</v>
      </c>
      <c r="BB960" s="19">
        <f t="shared" si="1479"/>
        <v>9.2449999999999992</v>
      </c>
      <c r="BC960" s="19">
        <f t="shared" si="1479"/>
        <v>4.8650000000000002</v>
      </c>
      <c r="BD960" s="19">
        <f t="shared" si="1479"/>
        <v>14.62</v>
      </c>
      <c r="BE960" s="19">
        <f t="shared" si="1479"/>
        <v>6.49</v>
      </c>
      <c r="BF960" s="19">
        <f t="shared" si="1479"/>
        <v>9.44</v>
      </c>
      <c r="BG960" s="19">
        <f t="shared" si="1479"/>
        <v>0</v>
      </c>
      <c r="BH960" s="19">
        <f t="shared" si="1479"/>
        <v>0</v>
      </c>
      <c r="BI960" s="19">
        <f t="shared" si="1479"/>
        <v>0</v>
      </c>
      <c r="BJ960" s="19">
        <f t="shared" si="1479"/>
        <v>199.45500000000001</v>
      </c>
    </row>
    <row r="963" spans="1:62" ht="106.5">
      <c r="A963" s="8" t="s">
        <v>2</v>
      </c>
      <c r="B963" s="8" t="s">
        <v>3</v>
      </c>
      <c r="C963" s="8" t="s">
        <v>4</v>
      </c>
      <c r="D963" s="9" t="str">
        <f t="shared" ref="D963:U963" si="1480">D5</f>
        <v>ANGGREK</v>
      </c>
      <c r="E963" s="9" t="str">
        <f t="shared" si="1480"/>
        <v>BOUGENVIL</v>
      </c>
      <c r="F963" s="9" t="str">
        <f t="shared" si="1480"/>
        <v>CAMELIA</v>
      </c>
      <c r="G963" s="9" t="str">
        <f t="shared" si="1480"/>
        <v>DEWANDARU</v>
      </c>
      <c r="H963" s="9" t="str">
        <f t="shared" si="1480"/>
        <v>EDELWEIS</v>
      </c>
      <c r="I963" s="9" t="str">
        <f t="shared" si="1480"/>
        <v>FLAMBOYAN</v>
      </c>
      <c r="J963" s="9" t="str">
        <f t="shared" si="1480"/>
        <v>GERANIUM</v>
      </c>
      <c r="K963" s="9" t="str">
        <f t="shared" si="1480"/>
        <v>HELIKONIA</v>
      </c>
      <c r="L963" s="9" t="str">
        <f t="shared" si="1480"/>
        <v>IVY</v>
      </c>
      <c r="M963" s="9" t="str">
        <f t="shared" si="1480"/>
        <v>KANA</v>
      </c>
      <c r="N963" s="9" t="str">
        <f t="shared" si="1480"/>
        <v>IGD</v>
      </c>
      <c r="O963" s="9" t="str">
        <f t="shared" si="1480"/>
        <v>HCU</v>
      </c>
      <c r="P963" s="9" t="str">
        <f t="shared" si="1480"/>
        <v>PENUNJANG</v>
      </c>
      <c r="Q963" s="9" t="str">
        <f t="shared" si="1480"/>
        <v>PELAYANAN</v>
      </c>
      <c r="R963" s="9" t="str">
        <f t="shared" si="1480"/>
        <v>ADMIN</v>
      </c>
      <c r="S963" s="9" t="str">
        <f t="shared" si="1480"/>
        <v>ASRAMA</v>
      </c>
      <c r="T963" s="9" t="str">
        <f t="shared" si="1480"/>
        <v>MASJID</v>
      </c>
      <c r="U963" s="9" t="str">
        <f t="shared" si="1480"/>
        <v>JUMLAH</v>
      </c>
      <c r="W963" s="21"/>
      <c r="X963" s="22" t="str">
        <f>X5</f>
        <v>ANGGREK</v>
      </c>
      <c r="Y963" s="22" t="str">
        <f>Y5</f>
        <v>BOUGENVIL</v>
      </c>
      <c r="Z963" s="22" t="str">
        <f t="shared" ref="Z963:AN963" si="1481">Z5</f>
        <v>CAMELIA</v>
      </c>
      <c r="AA963" s="22" t="str">
        <f t="shared" si="1481"/>
        <v>DEWANDARU</v>
      </c>
      <c r="AB963" s="22" t="str">
        <f t="shared" si="1481"/>
        <v>EDELWEIS</v>
      </c>
      <c r="AC963" s="22" t="str">
        <f t="shared" si="1481"/>
        <v>FLAMBOYAN</v>
      </c>
      <c r="AD963" s="22" t="str">
        <f t="shared" si="1481"/>
        <v>GERANIUM</v>
      </c>
      <c r="AE963" s="22" t="str">
        <f t="shared" si="1481"/>
        <v>HELIKONIA</v>
      </c>
      <c r="AF963" s="22" t="str">
        <f t="shared" si="1481"/>
        <v>IVY</v>
      </c>
      <c r="AG963" s="22" t="str">
        <f t="shared" si="1481"/>
        <v>KANA</v>
      </c>
      <c r="AH963" s="22" t="str">
        <f t="shared" si="1481"/>
        <v>IGD</v>
      </c>
      <c r="AI963" s="22" t="str">
        <f t="shared" si="1481"/>
        <v>HCU</v>
      </c>
      <c r="AJ963" s="22" t="str">
        <f t="shared" si="1481"/>
        <v>PENUNJANG</v>
      </c>
      <c r="AK963" s="22" t="str">
        <f t="shared" si="1481"/>
        <v>PELAYANAN</v>
      </c>
      <c r="AL963" s="22" t="str">
        <f t="shared" si="1481"/>
        <v>ADMIN</v>
      </c>
      <c r="AM963" s="22" t="str">
        <f t="shared" si="1481"/>
        <v>ASRAMA</v>
      </c>
      <c r="AN963" s="22" t="str">
        <f t="shared" si="1481"/>
        <v>MASJID</v>
      </c>
      <c r="AP963" s="8" t="s">
        <v>2</v>
      </c>
      <c r="AQ963" s="8" t="s">
        <v>3</v>
      </c>
      <c r="AR963" s="8" t="s">
        <v>4</v>
      </c>
      <c r="AS963" s="9" t="str">
        <f>AS5</f>
        <v>ANGGREK</v>
      </c>
      <c r="AT963" s="9" t="str">
        <f>AT5</f>
        <v>BOUGENVIL</v>
      </c>
      <c r="AU963" s="9" t="str">
        <f t="shared" ref="AU963:BJ963" si="1482">AU5</f>
        <v>CAMELIA II</v>
      </c>
      <c r="AV963" s="9" t="str">
        <f t="shared" si="1482"/>
        <v>DEWANDARU</v>
      </c>
      <c r="AW963" s="9" t="str">
        <f t="shared" si="1482"/>
        <v>EDELWEIS</v>
      </c>
      <c r="AX963" s="9" t="str">
        <f t="shared" si="1482"/>
        <v>FLAMBOYAN</v>
      </c>
      <c r="AY963" s="9" t="str">
        <f t="shared" si="1482"/>
        <v>GERANIUM</v>
      </c>
      <c r="AZ963" s="9" t="str">
        <f t="shared" si="1482"/>
        <v>HELIKONIA</v>
      </c>
      <c r="BA963" s="9" t="str">
        <f t="shared" si="1482"/>
        <v>IVY</v>
      </c>
      <c r="BB963" s="9" t="str">
        <f t="shared" si="1482"/>
        <v>KANA</v>
      </c>
      <c r="BC963" s="9" t="str">
        <f t="shared" si="1482"/>
        <v>IGD</v>
      </c>
      <c r="BD963" s="9" t="str">
        <f t="shared" si="1482"/>
        <v>HCU</v>
      </c>
      <c r="BE963" s="9" t="str">
        <f t="shared" si="1482"/>
        <v>PENUNJANG</v>
      </c>
      <c r="BF963" s="9" t="str">
        <f t="shared" si="1482"/>
        <v>PELAYANAN</v>
      </c>
      <c r="BG963" s="9" t="str">
        <f t="shared" si="1482"/>
        <v>ADMIN</v>
      </c>
      <c r="BH963" s="9" t="str">
        <f t="shared" si="1482"/>
        <v>ASRAMA</v>
      </c>
      <c r="BI963" s="9" t="str">
        <f t="shared" si="1482"/>
        <v>MASJID</v>
      </c>
      <c r="BJ963" s="9" t="str">
        <f t="shared" si="1482"/>
        <v>JUMLAH</v>
      </c>
    </row>
    <row r="964" spans="1:62" ht="15.75">
      <c r="A964" s="10">
        <f>A951+1</f>
        <v>15</v>
      </c>
      <c r="B964" s="11" t="s">
        <v>23</v>
      </c>
      <c r="C964" s="12" t="s">
        <v>24</v>
      </c>
      <c r="D964" s="12"/>
      <c r="E964" s="12"/>
      <c r="F964" s="12"/>
      <c r="G964" s="12">
        <v>12</v>
      </c>
      <c r="H964" s="12">
        <v>18</v>
      </c>
      <c r="I964" s="12">
        <v>16</v>
      </c>
      <c r="J964" s="12">
        <v>18</v>
      </c>
      <c r="K964" s="12">
        <v>19</v>
      </c>
      <c r="L964" s="12">
        <v>7</v>
      </c>
      <c r="M964" s="12">
        <v>7</v>
      </c>
      <c r="N964" s="12"/>
      <c r="O964" s="12">
        <v>10</v>
      </c>
      <c r="P964" s="12">
        <v>8</v>
      </c>
      <c r="Q964" s="12">
        <v>11</v>
      </c>
      <c r="R964" s="12"/>
      <c r="S964" s="12"/>
      <c r="T964" s="12"/>
      <c r="U964" s="12">
        <f>SUM(E964:T964)</f>
        <v>126</v>
      </c>
      <c r="W964" s="23" t="s">
        <v>24</v>
      </c>
      <c r="X964" s="24">
        <v>0.26500000000000001</v>
      </c>
      <c r="Y964" s="24">
        <v>0.26500000000000001</v>
      </c>
      <c r="Z964" s="24">
        <v>0.26500000000000001</v>
      </c>
      <c r="AA964" s="24">
        <v>0.26500000000000001</v>
      </c>
      <c r="AB964" s="24">
        <v>0.26500000000000001</v>
      </c>
      <c r="AC964" s="24">
        <v>0.26500000000000001</v>
      </c>
      <c r="AD964" s="24">
        <v>0.26500000000000001</v>
      </c>
      <c r="AE964" s="24">
        <v>0.26500000000000001</v>
      </c>
      <c r="AF964" s="24">
        <v>0.26500000000000001</v>
      </c>
      <c r="AG964" s="24">
        <v>0.26500000000000001</v>
      </c>
      <c r="AH964" s="24">
        <v>0.26500000000000001</v>
      </c>
      <c r="AI964" s="24">
        <v>0.26500000000000001</v>
      </c>
      <c r="AJ964" s="24">
        <v>0.26500000000000001</v>
      </c>
      <c r="AK964" s="24">
        <v>0.26500000000000001</v>
      </c>
      <c r="AL964" s="24">
        <v>0.26500000000000001</v>
      </c>
      <c r="AM964" s="24">
        <v>0.26500000000000001</v>
      </c>
      <c r="AN964" s="24">
        <v>0.26500000000000001</v>
      </c>
      <c r="AP964" s="10">
        <f>AP951+1</f>
        <v>15</v>
      </c>
      <c r="AQ964" s="11" t="s">
        <v>34</v>
      </c>
      <c r="AR964" s="12" t="s">
        <v>24</v>
      </c>
      <c r="AS964" s="12">
        <f>X964*D964</f>
        <v>0</v>
      </c>
      <c r="AT964" s="12">
        <f t="shared" ref="AT964:BI964" si="1483">Y964*E964</f>
        <v>0</v>
      </c>
      <c r="AU964" s="12">
        <f t="shared" si="1483"/>
        <v>0</v>
      </c>
      <c r="AV964" s="12">
        <f t="shared" si="1483"/>
        <v>3.18</v>
      </c>
      <c r="AW964" s="12">
        <f t="shared" si="1483"/>
        <v>4.7699999999999996</v>
      </c>
      <c r="AX964" s="12">
        <f t="shared" si="1483"/>
        <v>4.24</v>
      </c>
      <c r="AY964" s="12">
        <f t="shared" si="1483"/>
        <v>4.7699999999999996</v>
      </c>
      <c r="AZ964" s="12">
        <f t="shared" si="1483"/>
        <v>5.0350000000000001</v>
      </c>
      <c r="BA964" s="12">
        <f t="shared" si="1483"/>
        <v>1.855</v>
      </c>
      <c r="BB964" s="12">
        <f t="shared" si="1483"/>
        <v>1.855</v>
      </c>
      <c r="BC964" s="12">
        <f t="shared" si="1483"/>
        <v>0</v>
      </c>
      <c r="BD964" s="12">
        <f t="shared" si="1483"/>
        <v>2.65</v>
      </c>
      <c r="BE964" s="12">
        <f t="shared" si="1483"/>
        <v>2.12</v>
      </c>
      <c r="BF964" s="12">
        <f t="shared" si="1483"/>
        <v>2.915</v>
      </c>
      <c r="BG964" s="12">
        <f t="shared" si="1483"/>
        <v>0</v>
      </c>
      <c r="BH964" s="12">
        <f t="shared" si="1483"/>
        <v>0</v>
      </c>
      <c r="BI964" s="12">
        <f t="shared" si="1483"/>
        <v>0</v>
      </c>
      <c r="BJ964" s="12">
        <f>SUM(AT964:BI964)</f>
        <v>33.39</v>
      </c>
    </row>
    <row r="965" spans="1:62" ht="15.75">
      <c r="A965" s="14"/>
      <c r="B965" s="15">
        <f>B952+1</f>
        <v>44635</v>
      </c>
      <c r="C965" s="12" t="s">
        <v>25</v>
      </c>
      <c r="D965" s="12"/>
      <c r="E965" s="12"/>
      <c r="F965" s="12"/>
      <c r="G965" s="12">
        <v>12</v>
      </c>
      <c r="H965" s="12">
        <v>21</v>
      </c>
      <c r="I965" s="12">
        <v>17</v>
      </c>
      <c r="J965" s="12">
        <v>17</v>
      </c>
      <c r="K965" s="12">
        <v>21</v>
      </c>
      <c r="L965" s="12">
        <v>7</v>
      </c>
      <c r="M965" s="12">
        <v>6</v>
      </c>
      <c r="N965" s="12"/>
      <c r="O965" s="12">
        <v>3</v>
      </c>
      <c r="P965" s="12">
        <v>3</v>
      </c>
      <c r="Q965" s="12">
        <v>4</v>
      </c>
      <c r="R965" s="12"/>
      <c r="S965" s="12"/>
      <c r="T965" s="12"/>
      <c r="U965" s="12">
        <f t="shared" ref="U965:U972" si="1484">SUM(E965:T965)</f>
        <v>111</v>
      </c>
      <c r="W965" s="23" t="s">
        <v>25</v>
      </c>
      <c r="X965" s="24">
        <v>0.22500000000000001</v>
      </c>
      <c r="Y965" s="24">
        <v>0.22500000000000001</v>
      </c>
      <c r="Z965" s="24">
        <v>0.22500000000000001</v>
      </c>
      <c r="AA965" s="24">
        <v>0.22500000000000001</v>
      </c>
      <c r="AB965" s="24">
        <v>0.22500000000000001</v>
      </c>
      <c r="AC965" s="24">
        <v>0.22500000000000001</v>
      </c>
      <c r="AD965" s="24">
        <v>0.22500000000000001</v>
      </c>
      <c r="AE965" s="24">
        <v>0.22500000000000001</v>
      </c>
      <c r="AF965" s="24">
        <v>0.22500000000000001</v>
      </c>
      <c r="AG965" s="24">
        <v>0.22500000000000001</v>
      </c>
      <c r="AH965" s="24">
        <v>0.22500000000000001</v>
      </c>
      <c r="AI965" s="24">
        <v>0.22500000000000001</v>
      </c>
      <c r="AJ965" s="24">
        <v>0.22500000000000001</v>
      </c>
      <c r="AK965" s="24">
        <v>0.22500000000000001</v>
      </c>
      <c r="AL965" s="24">
        <v>0.22500000000000001</v>
      </c>
      <c r="AM965" s="24">
        <v>0.22500000000000001</v>
      </c>
      <c r="AN965" s="24">
        <v>0.22500000000000001</v>
      </c>
      <c r="AP965" s="14"/>
      <c r="AQ965" s="15">
        <f>AQ952+1</f>
        <v>44270</v>
      </c>
      <c r="AR965" s="12" t="s">
        <v>25</v>
      </c>
      <c r="AS965" s="12">
        <f t="shared" ref="AS965:AS972" si="1485">X965*D964</f>
        <v>0</v>
      </c>
      <c r="AT965" s="12">
        <f t="shared" ref="AT965:BI972" si="1486">Y965*E964</f>
        <v>0</v>
      </c>
      <c r="AU965" s="12">
        <f t="shared" si="1486"/>
        <v>0</v>
      </c>
      <c r="AV965" s="12">
        <f t="shared" si="1486"/>
        <v>2.7</v>
      </c>
      <c r="AW965" s="12">
        <f t="shared" si="1486"/>
        <v>4.05</v>
      </c>
      <c r="AX965" s="12">
        <f t="shared" si="1486"/>
        <v>3.6</v>
      </c>
      <c r="AY965" s="12">
        <f t="shared" si="1486"/>
        <v>4.05</v>
      </c>
      <c r="AZ965" s="12">
        <f t="shared" si="1486"/>
        <v>4.2750000000000004</v>
      </c>
      <c r="BA965" s="12">
        <f t="shared" si="1486"/>
        <v>1.575</v>
      </c>
      <c r="BB965" s="12">
        <f t="shared" si="1486"/>
        <v>1.575</v>
      </c>
      <c r="BC965" s="12">
        <f t="shared" si="1486"/>
        <v>0</v>
      </c>
      <c r="BD965" s="12">
        <f t="shared" si="1486"/>
        <v>2.25</v>
      </c>
      <c r="BE965" s="12">
        <f t="shared" si="1486"/>
        <v>1.8</v>
      </c>
      <c r="BF965" s="12">
        <f t="shared" si="1486"/>
        <v>2.4750000000000001</v>
      </c>
      <c r="BG965" s="12">
        <f t="shared" si="1486"/>
        <v>0</v>
      </c>
      <c r="BH965" s="12">
        <f t="shared" si="1486"/>
        <v>0</v>
      </c>
      <c r="BI965" s="12">
        <f t="shared" si="1486"/>
        <v>0</v>
      </c>
      <c r="BJ965" s="12">
        <f t="shared" ref="BJ965:BJ972" si="1487">SUM(AT965:BI965)</f>
        <v>28.35</v>
      </c>
    </row>
    <row r="966" spans="1:62" ht="15.75">
      <c r="A966" s="14"/>
      <c r="B966" s="14"/>
      <c r="C966" s="12" t="s">
        <v>26</v>
      </c>
      <c r="D966" s="12"/>
      <c r="E966" s="12">
        <v>2</v>
      </c>
      <c r="F966" s="12"/>
      <c r="G966" s="12">
        <v>8</v>
      </c>
      <c r="H966" s="12">
        <v>5</v>
      </c>
      <c r="I966" s="12">
        <v>9</v>
      </c>
      <c r="J966" s="12">
        <v>5</v>
      </c>
      <c r="K966" s="12">
        <v>10</v>
      </c>
      <c r="L966" s="12">
        <v>5</v>
      </c>
      <c r="M966" s="12">
        <v>2</v>
      </c>
      <c r="N966" s="12">
        <v>2</v>
      </c>
      <c r="O966" s="12">
        <v>4</v>
      </c>
      <c r="P966" s="12">
        <v>2</v>
      </c>
      <c r="Q966" s="12">
        <v>3</v>
      </c>
      <c r="R966" s="12"/>
      <c r="S966" s="12"/>
      <c r="T966" s="12"/>
      <c r="U966" s="12">
        <f t="shared" si="1484"/>
        <v>57</v>
      </c>
      <c r="W966" s="23" t="s">
        <v>26</v>
      </c>
      <c r="X966" s="24">
        <v>0.35</v>
      </c>
      <c r="Y966" s="24">
        <v>0.35</v>
      </c>
      <c r="Z966" s="24">
        <v>0.35</v>
      </c>
      <c r="AA966" s="24">
        <v>0.35</v>
      </c>
      <c r="AB966" s="24">
        <v>0.35</v>
      </c>
      <c r="AC966" s="24">
        <v>0.35</v>
      </c>
      <c r="AD966" s="24">
        <v>0.35</v>
      </c>
      <c r="AE966" s="24">
        <v>0.35</v>
      </c>
      <c r="AF966" s="24">
        <v>0.35</v>
      </c>
      <c r="AG966" s="24">
        <v>0.35</v>
      </c>
      <c r="AH966" s="24">
        <v>0.35</v>
      </c>
      <c r="AI966" s="24">
        <v>0.35</v>
      </c>
      <c r="AJ966" s="24">
        <v>0.35</v>
      </c>
      <c r="AK966" s="24">
        <v>0.35</v>
      </c>
      <c r="AL966" s="24">
        <v>0.35</v>
      </c>
      <c r="AM966" s="24">
        <v>0.35</v>
      </c>
      <c r="AN966" s="24">
        <v>0.35</v>
      </c>
      <c r="AP966" s="14"/>
      <c r="AQ966" s="14"/>
      <c r="AR966" s="12" t="s">
        <v>26</v>
      </c>
      <c r="AS966" s="12">
        <f t="shared" si="1485"/>
        <v>0</v>
      </c>
      <c r="AT966" s="12">
        <f t="shared" si="1486"/>
        <v>0</v>
      </c>
      <c r="AU966" s="12">
        <f t="shared" si="1486"/>
        <v>0</v>
      </c>
      <c r="AV966" s="12">
        <f t="shared" si="1486"/>
        <v>4.2</v>
      </c>
      <c r="AW966" s="12">
        <f t="shared" si="1486"/>
        <v>7.35</v>
      </c>
      <c r="AX966" s="12">
        <f t="shared" si="1486"/>
        <v>5.95</v>
      </c>
      <c r="AY966" s="12">
        <f t="shared" si="1486"/>
        <v>5.95</v>
      </c>
      <c r="AZ966" s="12">
        <f t="shared" si="1486"/>
        <v>7.35</v>
      </c>
      <c r="BA966" s="12">
        <f t="shared" si="1486"/>
        <v>2.4500000000000002</v>
      </c>
      <c r="BB966" s="12">
        <f t="shared" si="1486"/>
        <v>2.1</v>
      </c>
      <c r="BC966" s="12">
        <f t="shared" si="1486"/>
        <v>0</v>
      </c>
      <c r="BD966" s="12">
        <f t="shared" si="1486"/>
        <v>1.05</v>
      </c>
      <c r="BE966" s="12">
        <f t="shared" si="1486"/>
        <v>1.05</v>
      </c>
      <c r="BF966" s="12">
        <f t="shared" si="1486"/>
        <v>1.4</v>
      </c>
      <c r="BG966" s="12">
        <f t="shared" si="1486"/>
        <v>0</v>
      </c>
      <c r="BH966" s="12">
        <f t="shared" si="1486"/>
        <v>0</v>
      </c>
      <c r="BI966" s="12">
        <f t="shared" si="1486"/>
        <v>0</v>
      </c>
      <c r="BJ966" s="12">
        <f t="shared" si="1487"/>
        <v>38.85</v>
      </c>
    </row>
    <row r="967" spans="1:62" ht="15.75">
      <c r="A967" s="14"/>
      <c r="B967" s="14"/>
      <c r="C967" s="12" t="s">
        <v>27</v>
      </c>
      <c r="D967" s="12"/>
      <c r="E967" s="12">
        <v>9</v>
      </c>
      <c r="F967" s="12">
        <v>5</v>
      </c>
      <c r="G967" s="12">
        <v>6</v>
      </c>
      <c r="H967" s="12">
        <v>11</v>
      </c>
      <c r="I967" s="12">
        <v>5</v>
      </c>
      <c r="J967" s="12">
        <v>6</v>
      </c>
      <c r="K967" s="12">
        <v>35</v>
      </c>
      <c r="L967" s="12">
        <v>3</v>
      </c>
      <c r="M967" s="12">
        <v>4</v>
      </c>
      <c r="N967" s="12">
        <v>6</v>
      </c>
      <c r="O967" s="12">
        <v>6</v>
      </c>
      <c r="P967" s="12"/>
      <c r="Q967" s="12">
        <v>6</v>
      </c>
      <c r="R967" s="12"/>
      <c r="S967" s="12"/>
      <c r="T967" s="12"/>
      <c r="U967" s="12">
        <f t="shared" si="1484"/>
        <v>102</v>
      </c>
      <c r="W967" s="23" t="s">
        <v>27</v>
      </c>
      <c r="X967" s="24">
        <v>0.43</v>
      </c>
      <c r="Y967" s="24">
        <v>0.43</v>
      </c>
      <c r="Z967" s="24">
        <v>0.43</v>
      </c>
      <c r="AA967" s="24">
        <v>0.43</v>
      </c>
      <c r="AB967" s="24">
        <v>0.43</v>
      </c>
      <c r="AC967" s="24">
        <v>0.43</v>
      </c>
      <c r="AD967" s="24">
        <v>0.43</v>
      </c>
      <c r="AE967" s="24">
        <v>0.43</v>
      </c>
      <c r="AF967" s="24">
        <v>0.43</v>
      </c>
      <c r="AG967" s="24">
        <v>0.43</v>
      </c>
      <c r="AH967" s="24">
        <v>0.43</v>
      </c>
      <c r="AI967" s="24">
        <v>0.43</v>
      </c>
      <c r="AJ967" s="24">
        <v>0.43</v>
      </c>
      <c r="AK967" s="24">
        <v>0.43</v>
      </c>
      <c r="AL967" s="24">
        <v>0.43</v>
      </c>
      <c r="AM967" s="24">
        <v>0.43</v>
      </c>
      <c r="AN967" s="24">
        <v>0.43</v>
      </c>
      <c r="AP967" s="14"/>
      <c r="AQ967" s="14"/>
      <c r="AR967" s="12" t="s">
        <v>27</v>
      </c>
      <c r="AS967" s="12">
        <f t="shared" si="1485"/>
        <v>0</v>
      </c>
      <c r="AT967" s="12">
        <f t="shared" si="1486"/>
        <v>0.86</v>
      </c>
      <c r="AU967" s="12">
        <f t="shared" si="1486"/>
        <v>0</v>
      </c>
      <c r="AV967" s="12">
        <f t="shared" si="1486"/>
        <v>3.44</v>
      </c>
      <c r="AW967" s="12">
        <f t="shared" si="1486"/>
        <v>2.15</v>
      </c>
      <c r="AX967" s="12">
        <f t="shared" si="1486"/>
        <v>3.87</v>
      </c>
      <c r="AY967" s="12">
        <f t="shared" si="1486"/>
        <v>2.15</v>
      </c>
      <c r="AZ967" s="12">
        <f t="shared" si="1486"/>
        <v>4.3</v>
      </c>
      <c r="BA967" s="12">
        <f t="shared" si="1486"/>
        <v>2.15</v>
      </c>
      <c r="BB967" s="12">
        <f t="shared" si="1486"/>
        <v>0.86</v>
      </c>
      <c r="BC967" s="12">
        <f t="shared" si="1486"/>
        <v>0.86</v>
      </c>
      <c r="BD967" s="12">
        <f t="shared" si="1486"/>
        <v>1.72</v>
      </c>
      <c r="BE967" s="12">
        <f t="shared" si="1486"/>
        <v>0.86</v>
      </c>
      <c r="BF967" s="12">
        <f t="shared" si="1486"/>
        <v>1.29</v>
      </c>
      <c r="BG967" s="12">
        <f t="shared" si="1486"/>
        <v>0</v>
      </c>
      <c r="BH967" s="12">
        <f t="shared" si="1486"/>
        <v>0</v>
      </c>
      <c r="BI967" s="12">
        <f t="shared" si="1486"/>
        <v>0</v>
      </c>
      <c r="BJ967" s="12">
        <f t="shared" si="1487"/>
        <v>24.51</v>
      </c>
    </row>
    <row r="968" spans="1:62" ht="15.75">
      <c r="A968" s="14"/>
      <c r="B968" s="14"/>
      <c r="C968" s="12" t="s">
        <v>28</v>
      </c>
      <c r="D968" s="12"/>
      <c r="E968" s="12">
        <v>12</v>
      </c>
      <c r="F968" s="12">
        <v>9</v>
      </c>
      <c r="G968" s="12">
        <v>5</v>
      </c>
      <c r="H968" s="12">
        <v>7</v>
      </c>
      <c r="I968" s="12">
        <v>10</v>
      </c>
      <c r="J968" s="12">
        <v>4</v>
      </c>
      <c r="K968" s="12">
        <v>19</v>
      </c>
      <c r="L968" s="12">
        <v>3</v>
      </c>
      <c r="M968" s="12">
        <v>5</v>
      </c>
      <c r="N968" s="12">
        <v>9</v>
      </c>
      <c r="O968" s="12">
        <v>4</v>
      </c>
      <c r="P968" s="12"/>
      <c r="Q968" s="12">
        <v>9</v>
      </c>
      <c r="R968" s="12"/>
      <c r="S968" s="12"/>
      <c r="T968" s="12"/>
      <c r="U968" s="12">
        <f t="shared" si="1484"/>
        <v>96</v>
      </c>
      <c r="W968" s="23" t="s">
        <v>28</v>
      </c>
      <c r="X968" s="24">
        <v>0.5</v>
      </c>
      <c r="Y968" s="24">
        <v>0.5</v>
      </c>
      <c r="Z968" s="24">
        <v>0.5</v>
      </c>
      <c r="AA968" s="24">
        <v>0.5</v>
      </c>
      <c r="AB968" s="24">
        <v>0.5</v>
      </c>
      <c r="AC968" s="24">
        <v>0.5</v>
      </c>
      <c r="AD968" s="24">
        <v>0.5</v>
      </c>
      <c r="AE968" s="24">
        <v>0.5</v>
      </c>
      <c r="AF968" s="24">
        <v>0.5</v>
      </c>
      <c r="AG968" s="24">
        <v>0.5</v>
      </c>
      <c r="AH968" s="24">
        <v>0.5</v>
      </c>
      <c r="AI968" s="24">
        <v>0.5</v>
      </c>
      <c r="AJ968" s="24">
        <v>0.5</v>
      </c>
      <c r="AK968" s="24">
        <v>0.5</v>
      </c>
      <c r="AL968" s="24">
        <v>0.5</v>
      </c>
      <c r="AM968" s="24">
        <v>0.5</v>
      </c>
      <c r="AN968" s="24">
        <v>0.5</v>
      </c>
      <c r="AP968" s="14"/>
      <c r="AQ968" s="14"/>
      <c r="AR968" s="12" t="s">
        <v>28</v>
      </c>
      <c r="AS968" s="12">
        <f t="shared" si="1485"/>
        <v>0</v>
      </c>
      <c r="AT968" s="12">
        <f t="shared" si="1486"/>
        <v>4.5</v>
      </c>
      <c r="AU968" s="12">
        <f t="shared" si="1486"/>
        <v>2.5</v>
      </c>
      <c r="AV968" s="12">
        <f t="shared" si="1486"/>
        <v>3</v>
      </c>
      <c r="AW968" s="12">
        <f t="shared" si="1486"/>
        <v>5.5</v>
      </c>
      <c r="AX968" s="12">
        <f t="shared" si="1486"/>
        <v>2.5</v>
      </c>
      <c r="AY968" s="12">
        <f t="shared" si="1486"/>
        <v>3</v>
      </c>
      <c r="AZ968" s="12">
        <f t="shared" si="1486"/>
        <v>17.5</v>
      </c>
      <c r="BA968" s="12">
        <f t="shared" si="1486"/>
        <v>1.5</v>
      </c>
      <c r="BB968" s="12">
        <f t="shared" si="1486"/>
        <v>2</v>
      </c>
      <c r="BC968" s="12">
        <f t="shared" si="1486"/>
        <v>3</v>
      </c>
      <c r="BD968" s="12">
        <f t="shared" si="1486"/>
        <v>3</v>
      </c>
      <c r="BE968" s="12">
        <f t="shared" si="1486"/>
        <v>0</v>
      </c>
      <c r="BF968" s="12">
        <f t="shared" si="1486"/>
        <v>3</v>
      </c>
      <c r="BG968" s="12">
        <f t="shared" si="1486"/>
        <v>0</v>
      </c>
      <c r="BH968" s="12">
        <f t="shared" si="1486"/>
        <v>0</v>
      </c>
      <c r="BI968" s="12">
        <f t="shared" si="1486"/>
        <v>0</v>
      </c>
      <c r="BJ968" s="12">
        <f t="shared" si="1487"/>
        <v>51</v>
      </c>
    </row>
    <row r="969" spans="1:62" ht="15.75">
      <c r="A969" s="14"/>
      <c r="B969" s="14"/>
      <c r="C969" s="12" t="s">
        <v>35</v>
      </c>
      <c r="D969" s="12"/>
      <c r="E969" s="12">
        <v>10</v>
      </c>
      <c r="F969" s="12">
        <v>7</v>
      </c>
      <c r="G969" s="12">
        <v>3</v>
      </c>
      <c r="H969" s="12">
        <v>6</v>
      </c>
      <c r="I969" s="12">
        <v>4</v>
      </c>
      <c r="J969" s="12">
        <v>4</v>
      </c>
      <c r="K969" s="12">
        <v>31</v>
      </c>
      <c r="L969" s="12">
        <v>2</v>
      </c>
      <c r="M969" s="12">
        <v>3</v>
      </c>
      <c r="N969" s="12">
        <v>5</v>
      </c>
      <c r="O969" s="12">
        <v>3</v>
      </c>
      <c r="P969" s="12"/>
      <c r="Q969" s="12">
        <v>6</v>
      </c>
      <c r="R969" s="12"/>
      <c r="S969" s="12"/>
      <c r="T969" s="12"/>
      <c r="U969" s="12">
        <f t="shared" si="1484"/>
        <v>84</v>
      </c>
      <c r="W969" s="23" t="s">
        <v>50</v>
      </c>
      <c r="X969" s="24">
        <v>8.5000000000000006E-2</v>
      </c>
      <c r="Y969" s="24">
        <v>8.5000000000000006E-2</v>
      </c>
      <c r="Z969" s="24">
        <v>8.5000000000000006E-2</v>
      </c>
      <c r="AA969" s="24">
        <v>8.5000000000000006E-2</v>
      </c>
      <c r="AB969" s="24">
        <v>8.5000000000000006E-2</v>
      </c>
      <c r="AC969" s="24">
        <v>8.5000000000000006E-2</v>
      </c>
      <c r="AD969" s="24">
        <v>8.5000000000000006E-2</v>
      </c>
      <c r="AE969" s="24">
        <v>8.5000000000000006E-2</v>
      </c>
      <c r="AF969" s="24">
        <v>8.5000000000000006E-2</v>
      </c>
      <c r="AG969" s="24">
        <v>8.5000000000000006E-2</v>
      </c>
      <c r="AH969" s="24">
        <v>8.5000000000000006E-2</v>
      </c>
      <c r="AI969" s="24">
        <v>8.5000000000000006E-2</v>
      </c>
      <c r="AJ969" s="24">
        <v>8.5000000000000006E-2</v>
      </c>
      <c r="AK969" s="24">
        <v>8.5000000000000006E-2</v>
      </c>
      <c r="AL969" s="24">
        <v>8.5000000000000006E-2</v>
      </c>
      <c r="AM969" s="24">
        <v>8.5000000000000006E-2</v>
      </c>
      <c r="AN969" s="24">
        <v>8.5000000000000006E-2</v>
      </c>
      <c r="AP969" s="14"/>
      <c r="AQ969" s="14"/>
      <c r="AR969" s="12" t="s">
        <v>35</v>
      </c>
      <c r="AS969" s="12">
        <f t="shared" si="1485"/>
        <v>0</v>
      </c>
      <c r="AT969" s="12">
        <f t="shared" si="1486"/>
        <v>1.02</v>
      </c>
      <c r="AU969" s="12">
        <f t="shared" si="1486"/>
        <v>0.76500000000000001</v>
      </c>
      <c r="AV969" s="12">
        <f t="shared" si="1486"/>
        <v>0.42499999999999999</v>
      </c>
      <c r="AW969" s="12">
        <f t="shared" si="1486"/>
        <v>0.59499999999999997</v>
      </c>
      <c r="AX969" s="12">
        <f t="shared" si="1486"/>
        <v>0.85</v>
      </c>
      <c r="AY969" s="12">
        <f t="shared" si="1486"/>
        <v>0.34</v>
      </c>
      <c r="AZ969" s="12">
        <f t="shared" si="1486"/>
        <v>1.615</v>
      </c>
      <c r="BA969" s="12">
        <f t="shared" si="1486"/>
        <v>0.255</v>
      </c>
      <c r="BB969" s="12">
        <f t="shared" si="1486"/>
        <v>0.42499999999999999</v>
      </c>
      <c r="BC969" s="12">
        <f t="shared" si="1486"/>
        <v>0.76500000000000001</v>
      </c>
      <c r="BD969" s="12">
        <f t="shared" si="1486"/>
        <v>0.34</v>
      </c>
      <c r="BE969" s="12">
        <f t="shared" si="1486"/>
        <v>0</v>
      </c>
      <c r="BF969" s="12">
        <f t="shared" si="1486"/>
        <v>0.76500000000000001</v>
      </c>
      <c r="BG969" s="12">
        <f t="shared" si="1486"/>
        <v>0</v>
      </c>
      <c r="BH969" s="12">
        <f t="shared" si="1486"/>
        <v>0</v>
      </c>
      <c r="BI969" s="12">
        <f t="shared" si="1486"/>
        <v>0</v>
      </c>
      <c r="BJ969" s="12">
        <f t="shared" si="1487"/>
        <v>8.16</v>
      </c>
    </row>
    <row r="970" spans="1:62" ht="15.75">
      <c r="A970" s="14"/>
      <c r="B970" s="14"/>
      <c r="C970" s="12" t="s">
        <v>36</v>
      </c>
      <c r="D970" s="12"/>
      <c r="E970" s="12">
        <v>12</v>
      </c>
      <c r="F970" s="12">
        <v>6</v>
      </c>
      <c r="G970" s="12"/>
      <c r="H970" s="12"/>
      <c r="I970" s="12"/>
      <c r="J970" s="12"/>
      <c r="K970" s="12"/>
      <c r="L970" s="12"/>
      <c r="M970" s="12"/>
      <c r="N970" s="12"/>
      <c r="O970" s="12">
        <v>4</v>
      </c>
      <c r="P970" s="12"/>
      <c r="Q970" s="12">
        <v>4</v>
      </c>
      <c r="R970" s="12"/>
      <c r="S970" s="12"/>
      <c r="T970" s="12"/>
      <c r="U970" s="12">
        <f t="shared" si="1484"/>
        <v>26</v>
      </c>
      <c r="W970" s="23" t="s">
        <v>51</v>
      </c>
      <c r="X970" s="24">
        <v>0.59</v>
      </c>
      <c r="Y970" s="24">
        <v>0.59</v>
      </c>
      <c r="Z970" s="24">
        <v>0.59</v>
      </c>
      <c r="AA970" s="24">
        <v>0.59</v>
      </c>
      <c r="AB970" s="24">
        <v>0.59</v>
      </c>
      <c r="AC970" s="24">
        <v>0.59</v>
      </c>
      <c r="AD970" s="24">
        <v>0.59</v>
      </c>
      <c r="AE970" s="24">
        <v>0.59</v>
      </c>
      <c r="AF970" s="24">
        <v>0.59</v>
      </c>
      <c r="AG970" s="24">
        <v>0.59</v>
      </c>
      <c r="AH970" s="24">
        <v>0.59</v>
      </c>
      <c r="AI970" s="24">
        <v>0.59</v>
      </c>
      <c r="AJ970" s="24">
        <v>0.59</v>
      </c>
      <c r="AK970" s="24">
        <v>0.59</v>
      </c>
      <c r="AL970" s="24">
        <v>0.59</v>
      </c>
      <c r="AM970" s="24">
        <v>0.59</v>
      </c>
      <c r="AN970" s="24">
        <v>0.59</v>
      </c>
      <c r="AP970" s="14"/>
      <c r="AQ970" s="14"/>
      <c r="AR970" s="12" t="s">
        <v>36</v>
      </c>
      <c r="AS970" s="12">
        <f t="shared" si="1485"/>
        <v>0</v>
      </c>
      <c r="AT970" s="12">
        <f t="shared" si="1486"/>
        <v>5.9</v>
      </c>
      <c r="AU970" s="12">
        <f t="shared" si="1486"/>
        <v>4.13</v>
      </c>
      <c r="AV970" s="12">
        <f t="shared" si="1486"/>
        <v>1.77</v>
      </c>
      <c r="AW970" s="12">
        <f t="shared" si="1486"/>
        <v>3.54</v>
      </c>
      <c r="AX970" s="12">
        <f t="shared" si="1486"/>
        <v>2.36</v>
      </c>
      <c r="AY970" s="12">
        <f t="shared" si="1486"/>
        <v>2.36</v>
      </c>
      <c r="AZ970" s="12">
        <f t="shared" si="1486"/>
        <v>18.29</v>
      </c>
      <c r="BA970" s="12">
        <f t="shared" si="1486"/>
        <v>1.18</v>
      </c>
      <c r="BB970" s="12">
        <f t="shared" si="1486"/>
        <v>1.77</v>
      </c>
      <c r="BC970" s="12">
        <f t="shared" si="1486"/>
        <v>2.95</v>
      </c>
      <c r="BD970" s="12">
        <f t="shared" si="1486"/>
        <v>1.77</v>
      </c>
      <c r="BE970" s="12">
        <f t="shared" si="1486"/>
        <v>0</v>
      </c>
      <c r="BF970" s="12">
        <f t="shared" si="1486"/>
        <v>3.54</v>
      </c>
      <c r="BG970" s="12">
        <f t="shared" si="1486"/>
        <v>0</v>
      </c>
      <c r="BH970" s="12">
        <f t="shared" si="1486"/>
        <v>0</v>
      </c>
      <c r="BI970" s="12">
        <f t="shared" si="1486"/>
        <v>0</v>
      </c>
      <c r="BJ970" s="12">
        <f t="shared" si="1487"/>
        <v>49.56</v>
      </c>
    </row>
    <row r="971" spans="1:62" ht="15.75">
      <c r="A971" s="14"/>
      <c r="B971" s="14"/>
      <c r="C971" s="12" t="s">
        <v>31</v>
      </c>
      <c r="D971" s="12"/>
      <c r="E971" s="12">
        <v>6</v>
      </c>
      <c r="F971" s="12">
        <v>4</v>
      </c>
      <c r="G971" s="12"/>
      <c r="H971" s="12"/>
      <c r="I971" s="12"/>
      <c r="J971" s="12"/>
      <c r="K971" s="12"/>
      <c r="L971" s="12"/>
      <c r="M971" s="12"/>
      <c r="N971" s="12">
        <v>2</v>
      </c>
      <c r="O971" s="12">
        <v>2</v>
      </c>
      <c r="P971" s="12"/>
      <c r="Q971" s="12">
        <v>2</v>
      </c>
      <c r="R971" s="12"/>
      <c r="S971" s="12"/>
      <c r="T971" s="12"/>
      <c r="U971" s="12">
        <f t="shared" si="1484"/>
        <v>16</v>
      </c>
      <c r="W971" s="23" t="s">
        <v>31</v>
      </c>
      <c r="X971" s="24">
        <v>0.56999999999999995</v>
      </c>
      <c r="Y971" s="24">
        <v>0.56999999999999995</v>
      </c>
      <c r="Z971" s="24">
        <v>0.56999999999999995</v>
      </c>
      <c r="AA971" s="24">
        <v>0.56999999999999995</v>
      </c>
      <c r="AB971" s="24">
        <v>0.56999999999999995</v>
      </c>
      <c r="AC971" s="24">
        <v>0.56999999999999995</v>
      </c>
      <c r="AD971" s="24">
        <v>0.56999999999999995</v>
      </c>
      <c r="AE971" s="24">
        <v>0.56999999999999995</v>
      </c>
      <c r="AF971" s="24">
        <v>0.56999999999999995</v>
      </c>
      <c r="AG971" s="24">
        <v>0.56999999999999995</v>
      </c>
      <c r="AH971" s="24">
        <v>0.56999999999999995</v>
      </c>
      <c r="AI971" s="24">
        <v>0.56999999999999995</v>
      </c>
      <c r="AJ971" s="24">
        <v>0.56999999999999995</v>
      </c>
      <c r="AK971" s="24">
        <v>0.56999999999999995</v>
      </c>
      <c r="AL971" s="24">
        <v>0.56999999999999995</v>
      </c>
      <c r="AM971" s="24">
        <v>0.56999999999999995</v>
      </c>
      <c r="AN971" s="24">
        <v>0.56999999999999995</v>
      </c>
      <c r="AP971" s="14"/>
      <c r="AQ971" s="14"/>
      <c r="AR971" s="12" t="s">
        <v>31</v>
      </c>
      <c r="AS971" s="12">
        <f t="shared" si="1485"/>
        <v>0</v>
      </c>
      <c r="AT971" s="12">
        <f t="shared" si="1486"/>
        <v>6.84</v>
      </c>
      <c r="AU971" s="12">
        <f t="shared" si="1486"/>
        <v>3.42</v>
      </c>
      <c r="AV971" s="12">
        <f t="shared" si="1486"/>
        <v>0</v>
      </c>
      <c r="AW971" s="12">
        <f t="shared" si="1486"/>
        <v>0</v>
      </c>
      <c r="AX971" s="12">
        <f t="shared" si="1486"/>
        <v>0</v>
      </c>
      <c r="AY971" s="12">
        <f t="shared" si="1486"/>
        <v>0</v>
      </c>
      <c r="AZ971" s="12">
        <f t="shared" si="1486"/>
        <v>0</v>
      </c>
      <c r="BA971" s="12">
        <f t="shared" si="1486"/>
        <v>0</v>
      </c>
      <c r="BB971" s="12">
        <f t="shared" si="1486"/>
        <v>0</v>
      </c>
      <c r="BC971" s="12">
        <f t="shared" si="1486"/>
        <v>0</v>
      </c>
      <c r="BD971" s="12">
        <f t="shared" si="1486"/>
        <v>2.2799999999999998</v>
      </c>
      <c r="BE971" s="12">
        <f t="shared" si="1486"/>
        <v>0</v>
      </c>
      <c r="BF971" s="12">
        <f t="shared" si="1486"/>
        <v>2.2799999999999998</v>
      </c>
      <c r="BG971" s="12">
        <f t="shared" si="1486"/>
        <v>0</v>
      </c>
      <c r="BH971" s="12">
        <f t="shared" si="1486"/>
        <v>0</v>
      </c>
      <c r="BI971" s="12">
        <f t="shared" si="1486"/>
        <v>0</v>
      </c>
      <c r="BJ971" s="12">
        <f t="shared" si="1487"/>
        <v>14.82</v>
      </c>
    </row>
    <row r="972" spans="1:62" ht="15.75">
      <c r="A972" s="16"/>
      <c r="B972" s="16"/>
      <c r="C972" s="12" t="s">
        <v>32</v>
      </c>
      <c r="D972" s="12"/>
      <c r="E972" s="12"/>
      <c r="F972" s="12"/>
      <c r="G972" s="12">
        <v>5</v>
      </c>
      <c r="H972" s="12">
        <v>8</v>
      </c>
      <c r="I972" s="12">
        <v>3</v>
      </c>
      <c r="J972" s="12">
        <v>6</v>
      </c>
      <c r="K972" s="12">
        <v>8</v>
      </c>
      <c r="L972" s="12"/>
      <c r="M972" s="12"/>
      <c r="N972" s="12"/>
      <c r="O972" s="12">
        <v>7</v>
      </c>
      <c r="P972" s="12"/>
      <c r="Q972" s="12">
        <v>6</v>
      </c>
      <c r="R972" s="12"/>
      <c r="S972" s="12"/>
      <c r="T972" s="12"/>
      <c r="U972" s="12">
        <f t="shared" si="1484"/>
        <v>43</v>
      </c>
      <c r="W972" s="23" t="s">
        <v>32</v>
      </c>
      <c r="X972" s="24">
        <v>0.4</v>
      </c>
      <c r="Y972" s="24">
        <v>0.4</v>
      </c>
      <c r="Z972" s="24">
        <v>0.4</v>
      </c>
      <c r="AA972" s="24">
        <v>0.4</v>
      </c>
      <c r="AB972" s="24">
        <v>0.4</v>
      </c>
      <c r="AC972" s="24">
        <v>0.4</v>
      </c>
      <c r="AD972" s="24">
        <v>0.4</v>
      </c>
      <c r="AE972" s="24">
        <v>0.4</v>
      </c>
      <c r="AF972" s="24">
        <v>0.4</v>
      </c>
      <c r="AG972" s="24">
        <v>0.4</v>
      </c>
      <c r="AH972" s="24">
        <v>0.4</v>
      </c>
      <c r="AI972" s="24">
        <v>0.4</v>
      </c>
      <c r="AJ972" s="24">
        <v>0.4</v>
      </c>
      <c r="AK972" s="24">
        <v>0.4</v>
      </c>
      <c r="AL972" s="24">
        <v>0.4</v>
      </c>
      <c r="AM972" s="24">
        <v>0.4</v>
      </c>
      <c r="AN972" s="24">
        <v>0.4</v>
      </c>
      <c r="AP972" s="16"/>
      <c r="AQ972" s="16"/>
      <c r="AR972" s="12" t="s">
        <v>32</v>
      </c>
      <c r="AS972" s="12">
        <f t="shared" si="1485"/>
        <v>0</v>
      </c>
      <c r="AT972" s="12">
        <f t="shared" si="1486"/>
        <v>2.4</v>
      </c>
      <c r="AU972" s="12">
        <f t="shared" si="1486"/>
        <v>1.6</v>
      </c>
      <c r="AV972" s="12">
        <f t="shared" si="1486"/>
        <v>0</v>
      </c>
      <c r="AW972" s="12">
        <f t="shared" si="1486"/>
        <v>0</v>
      </c>
      <c r="AX972" s="12">
        <f t="shared" si="1486"/>
        <v>0</v>
      </c>
      <c r="AY972" s="12">
        <f t="shared" si="1486"/>
        <v>0</v>
      </c>
      <c r="AZ972" s="12">
        <f t="shared" si="1486"/>
        <v>0</v>
      </c>
      <c r="BA972" s="12">
        <f t="shared" si="1486"/>
        <v>0</v>
      </c>
      <c r="BB972" s="12">
        <f t="shared" si="1486"/>
        <v>0</v>
      </c>
      <c r="BC972" s="12">
        <f t="shared" si="1486"/>
        <v>0.8</v>
      </c>
      <c r="BD972" s="12">
        <f t="shared" si="1486"/>
        <v>0.8</v>
      </c>
      <c r="BE972" s="12">
        <f t="shared" si="1486"/>
        <v>0</v>
      </c>
      <c r="BF972" s="12">
        <f t="shared" si="1486"/>
        <v>0.8</v>
      </c>
      <c r="BG972" s="12">
        <f t="shared" si="1486"/>
        <v>0</v>
      </c>
      <c r="BH972" s="12">
        <f t="shared" si="1486"/>
        <v>0</v>
      </c>
      <c r="BI972" s="12">
        <f t="shared" si="1486"/>
        <v>0</v>
      </c>
      <c r="BJ972" s="12">
        <f t="shared" si="1487"/>
        <v>6.4</v>
      </c>
    </row>
    <row r="973" spans="1:62">
      <c r="A973" s="17"/>
      <c r="B973" s="18"/>
      <c r="C973" s="19" t="s">
        <v>33</v>
      </c>
      <c r="D973" s="19">
        <f>SUM(D964:D972)</f>
        <v>0</v>
      </c>
      <c r="E973" s="19">
        <f>SUM(E964:E972)</f>
        <v>51</v>
      </c>
      <c r="F973" s="19">
        <f t="shared" ref="F973:U973" si="1488">SUM(F964:F972)</f>
        <v>31</v>
      </c>
      <c r="G973" s="19">
        <f t="shared" si="1488"/>
        <v>51</v>
      </c>
      <c r="H973" s="19">
        <f t="shared" si="1488"/>
        <v>76</v>
      </c>
      <c r="I973" s="19">
        <f t="shared" si="1488"/>
        <v>64</v>
      </c>
      <c r="J973" s="19">
        <f t="shared" si="1488"/>
        <v>60</v>
      </c>
      <c r="K973" s="19">
        <f t="shared" si="1488"/>
        <v>143</v>
      </c>
      <c r="L973" s="19">
        <f t="shared" si="1488"/>
        <v>27</v>
      </c>
      <c r="M973" s="19">
        <f t="shared" si="1488"/>
        <v>27</v>
      </c>
      <c r="N973" s="19">
        <f t="shared" si="1488"/>
        <v>24</v>
      </c>
      <c r="O973" s="19">
        <f t="shared" si="1488"/>
        <v>43</v>
      </c>
      <c r="P973" s="19">
        <f t="shared" si="1488"/>
        <v>13</v>
      </c>
      <c r="Q973" s="19">
        <f t="shared" si="1488"/>
        <v>51</v>
      </c>
      <c r="R973" s="19">
        <f t="shared" si="1488"/>
        <v>0</v>
      </c>
      <c r="S973" s="19">
        <f t="shared" si="1488"/>
        <v>0</v>
      </c>
      <c r="T973" s="19">
        <f t="shared" si="1488"/>
        <v>0</v>
      </c>
      <c r="U973" s="19">
        <f t="shared" si="1488"/>
        <v>661</v>
      </c>
      <c r="AP973" s="17"/>
      <c r="AQ973" s="18"/>
      <c r="AR973" s="19" t="s">
        <v>33</v>
      </c>
      <c r="AS973" s="19">
        <f>SUM(AS964:AS972)</f>
        <v>0</v>
      </c>
      <c r="AT973" s="19">
        <f>SUM(AT964:AT972)</f>
        <v>21.52</v>
      </c>
      <c r="AU973" s="19">
        <f t="shared" ref="AU973:BJ973" si="1489">SUM(AU964:AU972)</f>
        <v>12.414999999999999</v>
      </c>
      <c r="AV973" s="19">
        <f t="shared" si="1489"/>
        <v>18.715</v>
      </c>
      <c r="AW973" s="19">
        <f t="shared" si="1489"/>
        <v>27.954999999999998</v>
      </c>
      <c r="AX973" s="19">
        <f t="shared" si="1489"/>
        <v>23.37</v>
      </c>
      <c r="AY973" s="19">
        <f t="shared" si="1489"/>
        <v>22.62</v>
      </c>
      <c r="AZ973" s="19">
        <f t="shared" si="1489"/>
        <v>58.365000000000002</v>
      </c>
      <c r="BA973" s="19">
        <f t="shared" si="1489"/>
        <v>10.965</v>
      </c>
      <c r="BB973" s="19">
        <f t="shared" si="1489"/>
        <v>10.585000000000001</v>
      </c>
      <c r="BC973" s="19">
        <f t="shared" si="1489"/>
        <v>8.375</v>
      </c>
      <c r="BD973" s="19">
        <f t="shared" si="1489"/>
        <v>15.86</v>
      </c>
      <c r="BE973" s="19">
        <f t="shared" si="1489"/>
        <v>5.83</v>
      </c>
      <c r="BF973" s="19">
        <f t="shared" si="1489"/>
        <v>18.465</v>
      </c>
      <c r="BG973" s="19">
        <f t="shared" si="1489"/>
        <v>0</v>
      </c>
      <c r="BH973" s="19">
        <f t="shared" si="1489"/>
        <v>0</v>
      </c>
      <c r="BI973" s="19">
        <f t="shared" si="1489"/>
        <v>0</v>
      </c>
      <c r="BJ973" s="19">
        <f t="shared" si="1489"/>
        <v>255.04</v>
      </c>
    </row>
    <row r="976" spans="1:62" ht="106.5">
      <c r="A976" s="8" t="s">
        <v>2</v>
      </c>
      <c r="B976" s="8" t="s">
        <v>3</v>
      </c>
      <c r="C976" s="8" t="s">
        <v>4</v>
      </c>
      <c r="D976" s="9" t="str">
        <f t="shared" ref="D976:U976" si="1490">D5</f>
        <v>ANGGREK</v>
      </c>
      <c r="E976" s="9" t="str">
        <f t="shared" si="1490"/>
        <v>BOUGENVIL</v>
      </c>
      <c r="F976" s="9" t="str">
        <f t="shared" si="1490"/>
        <v>CAMELIA</v>
      </c>
      <c r="G976" s="9" t="str">
        <f t="shared" si="1490"/>
        <v>DEWANDARU</v>
      </c>
      <c r="H976" s="9" t="str">
        <f t="shared" si="1490"/>
        <v>EDELWEIS</v>
      </c>
      <c r="I976" s="9" t="str">
        <f t="shared" si="1490"/>
        <v>FLAMBOYAN</v>
      </c>
      <c r="J976" s="9" t="str">
        <f t="shared" si="1490"/>
        <v>GERANIUM</v>
      </c>
      <c r="K976" s="9" t="str">
        <f t="shared" si="1490"/>
        <v>HELIKONIA</v>
      </c>
      <c r="L976" s="9" t="str">
        <f t="shared" si="1490"/>
        <v>IVY</v>
      </c>
      <c r="M976" s="9" t="str">
        <f t="shared" si="1490"/>
        <v>KANA</v>
      </c>
      <c r="N976" s="9" t="str">
        <f t="shared" si="1490"/>
        <v>IGD</v>
      </c>
      <c r="O976" s="9" t="str">
        <f t="shared" si="1490"/>
        <v>HCU</v>
      </c>
      <c r="P976" s="9" t="str">
        <f t="shared" si="1490"/>
        <v>PENUNJANG</v>
      </c>
      <c r="Q976" s="9" t="str">
        <f t="shared" si="1490"/>
        <v>PELAYANAN</v>
      </c>
      <c r="R976" s="9" t="str">
        <f t="shared" si="1490"/>
        <v>ADMIN</v>
      </c>
      <c r="S976" s="9" t="str">
        <f t="shared" si="1490"/>
        <v>ASRAMA</v>
      </c>
      <c r="T976" s="9" t="str">
        <f t="shared" si="1490"/>
        <v>MASJID</v>
      </c>
      <c r="U976" s="9" t="str">
        <f t="shared" si="1490"/>
        <v>JUMLAH</v>
      </c>
      <c r="W976" s="21"/>
      <c r="X976" s="22" t="str">
        <f>X5</f>
        <v>ANGGREK</v>
      </c>
      <c r="Y976" s="22" t="str">
        <f>Y5</f>
        <v>BOUGENVIL</v>
      </c>
      <c r="Z976" s="22" t="str">
        <f t="shared" ref="Z976:AN976" si="1491">Z5</f>
        <v>CAMELIA</v>
      </c>
      <c r="AA976" s="22" t="str">
        <f t="shared" si="1491"/>
        <v>DEWANDARU</v>
      </c>
      <c r="AB976" s="22" t="str">
        <f t="shared" si="1491"/>
        <v>EDELWEIS</v>
      </c>
      <c r="AC976" s="22" t="str">
        <f t="shared" si="1491"/>
        <v>FLAMBOYAN</v>
      </c>
      <c r="AD976" s="22" t="str">
        <f t="shared" si="1491"/>
        <v>GERANIUM</v>
      </c>
      <c r="AE976" s="22" t="str">
        <f t="shared" si="1491"/>
        <v>HELIKONIA</v>
      </c>
      <c r="AF976" s="22" t="str">
        <f t="shared" si="1491"/>
        <v>IVY</v>
      </c>
      <c r="AG976" s="22" t="str">
        <f t="shared" si="1491"/>
        <v>KANA</v>
      </c>
      <c r="AH976" s="22" t="str">
        <f t="shared" si="1491"/>
        <v>IGD</v>
      </c>
      <c r="AI976" s="22" t="str">
        <f t="shared" si="1491"/>
        <v>HCU</v>
      </c>
      <c r="AJ976" s="22" t="str">
        <f t="shared" si="1491"/>
        <v>PENUNJANG</v>
      </c>
      <c r="AK976" s="22" t="str">
        <f t="shared" si="1491"/>
        <v>PELAYANAN</v>
      </c>
      <c r="AL976" s="22" t="str">
        <f t="shared" si="1491"/>
        <v>ADMIN</v>
      </c>
      <c r="AM976" s="22" t="str">
        <f t="shared" si="1491"/>
        <v>ASRAMA</v>
      </c>
      <c r="AN976" s="22" t="str">
        <f t="shared" si="1491"/>
        <v>MASJID</v>
      </c>
      <c r="AP976" s="8" t="s">
        <v>2</v>
      </c>
      <c r="AQ976" s="8" t="s">
        <v>3</v>
      </c>
      <c r="AR976" s="8" t="s">
        <v>4</v>
      </c>
      <c r="AS976" s="9" t="str">
        <f>AS5</f>
        <v>ANGGREK</v>
      </c>
      <c r="AT976" s="9" t="str">
        <f>AT5</f>
        <v>BOUGENVIL</v>
      </c>
      <c r="AU976" s="9" t="str">
        <f t="shared" ref="AU976:BJ976" si="1492">AU5</f>
        <v>CAMELIA II</v>
      </c>
      <c r="AV976" s="9" t="str">
        <f t="shared" si="1492"/>
        <v>DEWANDARU</v>
      </c>
      <c r="AW976" s="9" t="str">
        <f t="shared" si="1492"/>
        <v>EDELWEIS</v>
      </c>
      <c r="AX976" s="9" t="str">
        <f t="shared" si="1492"/>
        <v>FLAMBOYAN</v>
      </c>
      <c r="AY976" s="9" t="str">
        <f t="shared" si="1492"/>
        <v>GERANIUM</v>
      </c>
      <c r="AZ976" s="9" t="str">
        <f t="shared" si="1492"/>
        <v>HELIKONIA</v>
      </c>
      <c r="BA976" s="9" t="str">
        <f t="shared" si="1492"/>
        <v>IVY</v>
      </c>
      <c r="BB976" s="9" t="str">
        <f t="shared" si="1492"/>
        <v>KANA</v>
      </c>
      <c r="BC976" s="9" t="str">
        <f t="shared" si="1492"/>
        <v>IGD</v>
      </c>
      <c r="BD976" s="9" t="str">
        <f t="shared" si="1492"/>
        <v>HCU</v>
      </c>
      <c r="BE976" s="9" t="str">
        <f t="shared" si="1492"/>
        <v>PENUNJANG</v>
      </c>
      <c r="BF976" s="9" t="str">
        <f t="shared" si="1492"/>
        <v>PELAYANAN</v>
      </c>
      <c r="BG976" s="9" t="str">
        <f t="shared" si="1492"/>
        <v>ADMIN</v>
      </c>
      <c r="BH976" s="9" t="str">
        <f t="shared" si="1492"/>
        <v>ASRAMA</v>
      </c>
      <c r="BI976" s="9" t="str">
        <f t="shared" si="1492"/>
        <v>MASJID</v>
      </c>
      <c r="BJ976" s="9" t="str">
        <f t="shared" si="1492"/>
        <v>JUMLAH</v>
      </c>
    </row>
    <row r="977" spans="1:62" ht="15.75">
      <c r="A977" s="10">
        <f>A964+1</f>
        <v>16</v>
      </c>
      <c r="B977" s="11" t="s">
        <v>40</v>
      </c>
      <c r="C977" s="12" t="s">
        <v>24</v>
      </c>
      <c r="D977" s="12"/>
      <c r="E977" s="12"/>
      <c r="F977" s="12"/>
      <c r="G977" s="12">
        <v>10</v>
      </c>
      <c r="H977" s="12">
        <v>19</v>
      </c>
      <c r="I977" s="12">
        <v>15</v>
      </c>
      <c r="J977" s="12">
        <v>15</v>
      </c>
      <c r="K977" s="12">
        <v>25</v>
      </c>
      <c r="L977" s="12">
        <v>5</v>
      </c>
      <c r="M977" s="12">
        <v>5</v>
      </c>
      <c r="N977" s="12"/>
      <c r="O977" s="12">
        <v>9</v>
      </c>
      <c r="P977" s="12">
        <v>6</v>
      </c>
      <c r="Q977" s="12">
        <v>8</v>
      </c>
      <c r="R977" s="12"/>
      <c r="S977" s="12"/>
      <c r="T977" s="12"/>
      <c r="U977" s="12">
        <f>SUM(E977:T977)</f>
        <v>117</v>
      </c>
      <c r="W977" s="23" t="s">
        <v>24</v>
      </c>
      <c r="X977" s="24">
        <v>0.26500000000000001</v>
      </c>
      <c r="Y977" s="24">
        <v>0.26500000000000001</v>
      </c>
      <c r="Z977" s="24">
        <v>0.26500000000000001</v>
      </c>
      <c r="AA977" s="24">
        <v>0.26500000000000001</v>
      </c>
      <c r="AB977" s="24">
        <v>0.26500000000000001</v>
      </c>
      <c r="AC977" s="24">
        <v>0.26500000000000001</v>
      </c>
      <c r="AD977" s="24">
        <v>0.26500000000000001</v>
      </c>
      <c r="AE977" s="24">
        <v>0.26500000000000001</v>
      </c>
      <c r="AF977" s="24">
        <v>0.26500000000000001</v>
      </c>
      <c r="AG977" s="24">
        <v>0.26500000000000001</v>
      </c>
      <c r="AH977" s="24">
        <v>0.26500000000000001</v>
      </c>
      <c r="AI977" s="24">
        <v>0.26500000000000001</v>
      </c>
      <c r="AJ977" s="24">
        <v>0.26500000000000001</v>
      </c>
      <c r="AK977" s="24">
        <v>0.26500000000000001</v>
      </c>
      <c r="AL977" s="24">
        <v>0.26500000000000001</v>
      </c>
      <c r="AM977" s="24">
        <v>0.26500000000000001</v>
      </c>
      <c r="AN977" s="24">
        <v>0.26500000000000001</v>
      </c>
      <c r="AP977" s="10">
        <f>AP964+1</f>
        <v>16</v>
      </c>
      <c r="AQ977" s="11" t="s">
        <v>37</v>
      </c>
      <c r="AR977" s="12" t="s">
        <v>24</v>
      </c>
      <c r="AS977" s="12">
        <f>X977*D977</f>
        <v>0</v>
      </c>
      <c r="AT977" s="12">
        <f t="shared" ref="AT977:BI977" si="1493">Y977*E977</f>
        <v>0</v>
      </c>
      <c r="AU977" s="12">
        <f t="shared" si="1493"/>
        <v>0</v>
      </c>
      <c r="AV977" s="12">
        <f t="shared" si="1493"/>
        <v>2.65</v>
      </c>
      <c r="AW977" s="12">
        <f t="shared" si="1493"/>
        <v>5.0350000000000001</v>
      </c>
      <c r="AX977" s="12">
        <f t="shared" si="1493"/>
        <v>3.9750000000000001</v>
      </c>
      <c r="AY977" s="12">
        <f t="shared" si="1493"/>
        <v>3.9750000000000001</v>
      </c>
      <c r="AZ977" s="12">
        <f t="shared" si="1493"/>
        <v>6.625</v>
      </c>
      <c r="BA977" s="12">
        <f t="shared" si="1493"/>
        <v>1.325</v>
      </c>
      <c r="BB977" s="12">
        <f t="shared" si="1493"/>
        <v>1.325</v>
      </c>
      <c r="BC977" s="12">
        <f t="shared" si="1493"/>
        <v>0</v>
      </c>
      <c r="BD977" s="12">
        <f t="shared" si="1493"/>
        <v>2.3849999999999998</v>
      </c>
      <c r="BE977" s="12">
        <f t="shared" si="1493"/>
        <v>1.59</v>
      </c>
      <c r="BF977" s="12">
        <f t="shared" si="1493"/>
        <v>2.12</v>
      </c>
      <c r="BG977" s="12">
        <f t="shared" si="1493"/>
        <v>0</v>
      </c>
      <c r="BH977" s="12">
        <f t="shared" si="1493"/>
        <v>0</v>
      </c>
      <c r="BI977" s="12">
        <f t="shared" si="1493"/>
        <v>0</v>
      </c>
      <c r="BJ977" s="12">
        <f>SUM(AT977:BI977)</f>
        <v>31.004999999999999</v>
      </c>
    </row>
    <row r="978" spans="1:62" ht="15.75">
      <c r="A978" s="14"/>
      <c r="B978" s="15">
        <f>B965+1</f>
        <v>44636</v>
      </c>
      <c r="C978" s="12" t="s">
        <v>25</v>
      </c>
      <c r="D978" s="12"/>
      <c r="E978" s="12"/>
      <c r="F978" s="12"/>
      <c r="G978" s="12">
        <v>11</v>
      </c>
      <c r="H978" s="12">
        <v>21</v>
      </c>
      <c r="I978" s="12">
        <v>16</v>
      </c>
      <c r="J978" s="12">
        <v>15</v>
      </c>
      <c r="K978" s="12">
        <v>28</v>
      </c>
      <c r="L978" s="12">
        <v>5</v>
      </c>
      <c r="M978" s="12">
        <v>3</v>
      </c>
      <c r="N978" s="12"/>
      <c r="O978" s="12">
        <v>2</v>
      </c>
      <c r="P978" s="12"/>
      <c r="Q978" s="12">
        <v>2</v>
      </c>
      <c r="R978" s="12"/>
      <c r="S978" s="12"/>
      <c r="T978" s="12"/>
      <c r="U978" s="12">
        <f t="shared" ref="U978:U985" si="1494">SUM(E978:T978)</f>
        <v>103</v>
      </c>
      <c r="W978" s="23" t="s">
        <v>25</v>
      </c>
      <c r="X978" s="24">
        <v>0.22500000000000001</v>
      </c>
      <c r="Y978" s="24">
        <v>0.22500000000000001</v>
      </c>
      <c r="Z978" s="24">
        <v>0.22500000000000001</v>
      </c>
      <c r="AA978" s="24">
        <v>0.22500000000000001</v>
      </c>
      <c r="AB978" s="24">
        <v>0.22500000000000001</v>
      </c>
      <c r="AC978" s="24">
        <v>0.22500000000000001</v>
      </c>
      <c r="AD978" s="24">
        <v>0.22500000000000001</v>
      </c>
      <c r="AE978" s="24">
        <v>0.22500000000000001</v>
      </c>
      <c r="AF978" s="24">
        <v>0.22500000000000001</v>
      </c>
      <c r="AG978" s="24">
        <v>0.22500000000000001</v>
      </c>
      <c r="AH978" s="24">
        <v>0.22500000000000001</v>
      </c>
      <c r="AI978" s="24">
        <v>0.22500000000000001</v>
      </c>
      <c r="AJ978" s="24">
        <v>0.22500000000000001</v>
      </c>
      <c r="AK978" s="24">
        <v>0.22500000000000001</v>
      </c>
      <c r="AL978" s="24">
        <v>0.22500000000000001</v>
      </c>
      <c r="AM978" s="24">
        <v>0.22500000000000001</v>
      </c>
      <c r="AN978" s="24">
        <v>0.22500000000000001</v>
      </c>
      <c r="AP978" s="14"/>
      <c r="AQ978" s="15">
        <f>AQ965+1</f>
        <v>44271</v>
      </c>
      <c r="AR978" s="12" t="s">
        <v>25</v>
      </c>
      <c r="AS978" s="12">
        <f t="shared" ref="AS978:AS985" si="1495">X978*D977</f>
        <v>0</v>
      </c>
      <c r="AT978" s="12">
        <f t="shared" ref="AT978:BI985" si="1496">Y978*E977</f>
        <v>0</v>
      </c>
      <c r="AU978" s="12">
        <f t="shared" si="1496"/>
        <v>0</v>
      </c>
      <c r="AV978" s="12">
        <f t="shared" si="1496"/>
        <v>2.25</v>
      </c>
      <c r="AW978" s="12">
        <f t="shared" si="1496"/>
        <v>4.2750000000000004</v>
      </c>
      <c r="AX978" s="12">
        <f t="shared" si="1496"/>
        <v>3.375</v>
      </c>
      <c r="AY978" s="12">
        <f t="shared" si="1496"/>
        <v>3.375</v>
      </c>
      <c r="AZ978" s="12">
        <f t="shared" si="1496"/>
        <v>5.625</v>
      </c>
      <c r="BA978" s="12">
        <f t="shared" si="1496"/>
        <v>1.125</v>
      </c>
      <c r="BB978" s="12">
        <f t="shared" si="1496"/>
        <v>1.125</v>
      </c>
      <c r="BC978" s="12">
        <f t="shared" si="1496"/>
        <v>0</v>
      </c>
      <c r="BD978" s="12">
        <f t="shared" si="1496"/>
        <v>2.0249999999999999</v>
      </c>
      <c r="BE978" s="12">
        <f t="shared" si="1496"/>
        <v>1.35</v>
      </c>
      <c r="BF978" s="12">
        <f t="shared" si="1496"/>
        <v>1.8</v>
      </c>
      <c r="BG978" s="12">
        <f t="shared" si="1496"/>
        <v>0</v>
      </c>
      <c r="BH978" s="12">
        <f t="shared" si="1496"/>
        <v>0</v>
      </c>
      <c r="BI978" s="12">
        <f t="shared" si="1496"/>
        <v>0</v>
      </c>
      <c r="BJ978" s="12">
        <f t="shared" ref="BJ978:BJ985" si="1497">SUM(AT978:BI978)</f>
        <v>26.324999999999999</v>
      </c>
    </row>
    <row r="979" spans="1:62" ht="15.75">
      <c r="A979" s="14"/>
      <c r="B979" s="14"/>
      <c r="C979" s="12" t="s">
        <v>26</v>
      </c>
      <c r="D979" s="12"/>
      <c r="E979" s="12"/>
      <c r="F979" s="12"/>
      <c r="G979" s="12">
        <v>6</v>
      </c>
      <c r="H979" s="12">
        <v>5</v>
      </c>
      <c r="I979" s="12">
        <v>4</v>
      </c>
      <c r="J979" s="12">
        <v>6</v>
      </c>
      <c r="K979" s="12">
        <v>5</v>
      </c>
      <c r="L979" s="12"/>
      <c r="M979" s="12">
        <v>2</v>
      </c>
      <c r="N979" s="12"/>
      <c r="O979" s="12">
        <v>3</v>
      </c>
      <c r="P979" s="12">
        <v>1</v>
      </c>
      <c r="Q979" s="12">
        <v>19</v>
      </c>
      <c r="R979" s="12"/>
      <c r="S979" s="12"/>
      <c r="T979" s="12"/>
      <c r="U979" s="12">
        <f t="shared" si="1494"/>
        <v>51</v>
      </c>
      <c r="W979" s="23" t="s">
        <v>26</v>
      </c>
      <c r="X979" s="24">
        <v>0.35</v>
      </c>
      <c r="Y979" s="24">
        <v>0.35</v>
      </c>
      <c r="Z979" s="24">
        <v>0.35</v>
      </c>
      <c r="AA979" s="24">
        <v>0.35</v>
      </c>
      <c r="AB979" s="24">
        <v>0.35</v>
      </c>
      <c r="AC979" s="24">
        <v>0.35</v>
      </c>
      <c r="AD979" s="24">
        <v>0.35</v>
      </c>
      <c r="AE979" s="24">
        <v>0.35</v>
      </c>
      <c r="AF979" s="24">
        <v>0.35</v>
      </c>
      <c r="AG979" s="24">
        <v>0.35</v>
      </c>
      <c r="AH979" s="24">
        <v>0.35</v>
      </c>
      <c r="AI979" s="24">
        <v>0.35</v>
      </c>
      <c r="AJ979" s="24">
        <v>0.35</v>
      </c>
      <c r="AK979" s="24">
        <v>0.35</v>
      </c>
      <c r="AL979" s="24">
        <v>0.35</v>
      </c>
      <c r="AM979" s="24">
        <v>0.35</v>
      </c>
      <c r="AN979" s="24">
        <v>0.35</v>
      </c>
      <c r="AP979" s="14"/>
      <c r="AQ979" s="14"/>
      <c r="AR979" s="12" t="s">
        <v>26</v>
      </c>
      <c r="AS979" s="12">
        <f t="shared" si="1495"/>
        <v>0</v>
      </c>
      <c r="AT979" s="12">
        <f t="shared" si="1496"/>
        <v>0</v>
      </c>
      <c r="AU979" s="12">
        <f t="shared" si="1496"/>
        <v>0</v>
      </c>
      <c r="AV979" s="12">
        <f t="shared" si="1496"/>
        <v>3.85</v>
      </c>
      <c r="AW979" s="12">
        <f t="shared" si="1496"/>
        <v>7.35</v>
      </c>
      <c r="AX979" s="12">
        <f t="shared" si="1496"/>
        <v>5.6</v>
      </c>
      <c r="AY979" s="12">
        <f t="shared" si="1496"/>
        <v>5.25</v>
      </c>
      <c r="AZ979" s="12">
        <f t="shared" si="1496"/>
        <v>9.8000000000000007</v>
      </c>
      <c r="BA979" s="12">
        <f t="shared" si="1496"/>
        <v>1.75</v>
      </c>
      <c r="BB979" s="12">
        <f t="shared" si="1496"/>
        <v>1.05</v>
      </c>
      <c r="BC979" s="12">
        <f t="shared" si="1496"/>
        <v>0</v>
      </c>
      <c r="BD979" s="12">
        <f t="shared" si="1496"/>
        <v>0.7</v>
      </c>
      <c r="BE979" s="12">
        <f t="shared" si="1496"/>
        <v>0</v>
      </c>
      <c r="BF979" s="12">
        <f t="shared" si="1496"/>
        <v>0.7</v>
      </c>
      <c r="BG979" s="12">
        <f t="shared" si="1496"/>
        <v>0</v>
      </c>
      <c r="BH979" s="12">
        <f t="shared" si="1496"/>
        <v>0</v>
      </c>
      <c r="BI979" s="12">
        <f t="shared" si="1496"/>
        <v>0</v>
      </c>
      <c r="BJ979" s="12">
        <f t="shared" si="1497"/>
        <v>36.049999999999997</v>
      </c>
    </row>
    <row r="980" spans="1:62" ht="15.75">
      <c r="A980" s="14"/>
      <c r="B980" s="14"/>
      <c r="C980" s="12" t="s">
        <v>27</v>
      </c>
      <c r="D980" s="12"/>
      <c r="E980" s="12">
        <v>6</v>
      </c>
      <c r="F980" s="12">
        <v>3</v>
      </c>
      <c r="G980" s="12">
        <v>3</v>
      </c>
      <c r="H980" s="12">
        <v>9</v>
      </c>
      <c r="I980" s="12">
        <v>3</v>
      </c>
      <c r="J980" s="12">
        <v>14</v>
      </c>
      <c r="K980" s="12">
        <v>4</v>
      </c>
      <c r="L980" s="12">
        <v>4</v>
      </c>
      <c r="M980" s="12">
        <v>3</v>
      </c>
      <c r="N980" s="12">
        <v>4</v>
      </c>
      <c r="O980" s="12">
        <v>4</v>
      </c>
      <c r="P980" s="12">
        <v>2</v>
      </c>
      <c r="Q980" s="12">
        <v>13</v>
      </c>
      <c r="R980" s="12"/>
      <c r="S980" s="12"/>
      <c r="T980" s="12"/>
      <c r="U980" s="12">
        <f t="shared" si="1494"/>
        <v>72</v>
      </c>
      <c r="W980" s="23" t="s">
        <v>27</v>
      </c>
      <c r="X980" s="24">
        <v>0.43</v>
      </c>
      <c r="Y980" s="24">
        <v>0.43</v>
      </c>
      <c r="Z980" s="24">
        <v>0.43</v>
      </c>
      <c r="AA980" s="24">
        <v>0.43</v>
      </c>
      <c r="AB980" s="24">
        <v>0.43</v>
      </c>
      <c r="AC980" s="24">
        <v>0.43</v>
      </c>
      <c r="AD980" s="24">
        <v>0.43</v>
      </c>
      <c r="AE980" s="24">
        <v>0.43</v>
      </c>
      <c r="AF980" s="24">
        <v>0.43</v>
      </c>
      <c r="AG980" s="24">
        <v>0.43</v>
      </c>
      <c r="AH980" s="24">
        <v>0.43</v>
      </c>
      <c r="AI980" s="24">
        <v>0.43</v>
      </c>
      <c r="AJ980" s="24">
        <v>0.43</v>
      </c>
      <c r="AK980" s="24">
        <v>0.43</v>
      </c>
      <c r="AL980" s="24">
        <v>0.43</v>
      </c>
      <c r="AM980" s="24">
        <v>0.43</v>
      </c>
      <c r="AN980" s="24">
        <v>0.43</v>
      </c>
      <c r="AP980" s="14"/>
      <c r="AQ980" s="14"/>
      <c r="AR980" s="12" t="s">
        <v>27</v>
      </c>
      <c r="AS980" s="12">
        <f t="shared" si="1495"/>
        <v>0</v>
      </c>
      <c r="AT980" s="12">
        <f t="shared" si="1496"/>
        <v>0</v>
      </c>
      <c r="AU980" s="12">
        <f t="shared" si="1496"/>
        <v>0</v>
      </c>
      <c r="AV980" s="12">
        <f t="shared" si="1496"/>
        <v>2.58</v>
      </c>
      <c r="AW980" s="12">
        <f t="shared" si="1496"/>
        <v>2.15</v>
      </c>
      <c r="AX980" s="12">
        <f t="shared" si="1496"/>
        <v>1.72</v>
      </c>
      <c r="AY980" s="12">
        <f t="shared" si="1496"/>
        <v>2.58</v>
      </c>
      <c r="AZ980" s="12">
        <f t="shared" si="1496"/>
        <v>2.15</v>
      </c>
      <c r="BA980" s="12">
        <f t="shared" si="1496"/>
        <v>0</v>
      </c>
      <c r="BB980" s="12">
        <f t="shared" si="1496"/>
        <v>0.86</v>
      </c>
      <c r="BC980" s="12">
        <f t="shared" si="1496"/>
        <v>0</v>
      </c>
      <c r="BD980" s="12">
        <f t="shared" si="1496"/>
        <v>1.29</v>
      </c>
      <c r="BE980" s="12">
        <f t="shared" si="1496"/>
        <v>0.43</v>
      </c>
      <c r="BF980" s="12">
        <f t="shared" si="1496"/>
        <v>8.17</v>
      </c>
      <c r="BG980" s="12">
        <f t="shared" si="1496"/>
        <v>0</v>
      </c>
      <c r="BH980" s="12">
        <f t="shared" si="1496"/>
        <v>0</v>
      </c>
      <c r="BI980" s="12">
        <f t="shared" si="1496"/>
        <v>0</v>
      </c>
      <c r="BJ980" s="12">
        <f t="shared" si="1497"/>
        <v>21.93</v>
      </c>
    </row>
    <row r="981" spans="1:62" ht="15.75">
      <c r="A981" s="14"/>
      <c r="B981" s="14"/>
      <c r="C981" s="12" t="s">
        <v>28</v>
      </c>
      <c r="D981" s="12"/>
      <c r="E981" s="12">
        <v>11</v>
      </c>
      <c r="F981" s="12">
        <v>7</v>
      </c>
      <c r="G981" s="12">
        <v>1</v>
      </c>
      <c r="H981" s="12">
        <v>6</v>
      </c>
      <c r="I981" s="12">
        <v>2</v>
      </c>
      <c r="J981" s="12">
        <v>12</v>
      </c>
      <c r="K981" s="12">
        <v>1</v>
      </c>
      <c r="L981" s="12">
        <v>4</v>
      </c>
      <c r="M981" s="12">
        <v>4</v>
      </c>
      <c r="N981" s="12">
        <v>7</v>
      </c>
      <c r="O981" s="12">
        <v>2</v>
      </c>
      <c r="P981" s="12">
        <v>3</v>
      </c>
      <c r="Q981" s="12">
        <v>5</v>
      </c>
      <c r="R981" s="12"/>
      <c r="S981" s="12"/>
      <c r="T981" s="12"/>
      <c r="U981" s="12">
        <f t="shared" si="1494"/>
        <v>65</v>
      </c>
      <c r="W981" s="23" t="s">
        <v>28</v>
      </c>
      <c r="X981" s="24">
        <v>0.5</v>
      </c>
      <c r="Y981" s="24">
        <v>0.5</v>
      </c>
      <c r="Z981" s="24">
        <v>0.5</v>
      </c>
      <c r="AA981" s="24">
        <v>0.5</v>
      </c>
      <c r="AB981" s="24">
        <v>0.5</v>
      </c>
      <c r="AC981" s="24">
        <v>0.5</v>
      </c>
      <c r="AD981" s="24">
        <v>0.5</v>
      </c>
      <c r="AE981" s="24">
        <v>0.5</v>
      </c>
      <c r="AF981" s="24">
        <v>0.5</v>
      </c>
      <c r="AG981" s="24">
        <v>0.5</v>
      </c>
      <c r="AH981" s="24">
        <v>0.5</v>
      </c>
      <c r="AI981" s="24">
        <v>0.5</v>
      </c>
      <c r="AJ981" s="24">
        <v>0.5</v>
      </c>
      <c r="AK981" s="24">
        <v>0.5</v>
      </c>
      <c r="AL981" s="24">
        <v>0.5</v>
      </c>
      <c r="AM981" s="24">
        <v>0.5</v>
      </c>
      <c r="AN981" s="24">
        <v>0.5</v>
      </c>
      <c r="AP981" s="14"/>
      <c r="AQ981" s="14"/>
      <c r="AR981" s="12" t="s">
        <v>28</v>
      </c>
      <c r="AS981" s="12">
        <f t="shared" si="1495"/>
        <v>0</v>
      </c>
      <c r="AT981" s="12">
        <f t="shared" si="1496"/>
        <v>3</v>
      </c>
      <c r="AU981" s="12">
        <f t="shared" si="1496"/>
        <v>1.5</v>
      </c>
      <c r="AV981" s="12">
        <f t="shared" si="1496"/>
        <v>1.5</v>
      </c>
      <c r="AW981" s="12">
        <f t="shared" si="1496"/>
        <v>4.5</v>
      </c>
      <c r="AX981" s="12">
        <f t="shared" si="1496"/>
        <v>1.5</v>
      </c>
      <c r="AY981" s="12">
        <f t="shared" si="1496"/>
        <v>7</v>
      </c>
      <c r="AZ981" s="12">
        <f t="shared" si="1496"/>
        <v>2</v>
      </c>
      <c r="BA981" s="12">
        <f t="shared" si="1496"/>
        <v>2</v>
      </c>
      <c r="BB981" s="12">
        <f t="shared" si="1496"/>
        <v>1.5</v>
      </c>
      <c r="BC981" s="12">
        <f t="shared" si="1496"/>
        <v>2</v>
      </c>
      <c r="BD981" s="12">
        <f t="shared" si="1496"/>
        <v>2</v>
      </c>
      <c r="BE981" s="12">
        <f t="shared" si="1496"/>
        <v>1</v>
      </c>
      <c r="BF981" s="12">
        <f t="shared" si="1496"/>
        <v>6.5</v>
      </c>
      <c r="BG981" s="12">
        <f t="shared" si="1496"/>
        <v>0</v>
      </c>
      <c r="BH981" s="12">
        <f t="shared" si="1496"/>
        <v>0</v>
      </c>
      <c r="BI981" s="12">
        <f t="shared" si="1496"/>
        <v>0</v>
      </c>
      <c r="BJ981" s="12">
        <f t="shared" si="1497"/>
        <v>36</v>
      </c>
    </row>
    <row r="982" spans="1:62" ht="15.75">
      <c r="A982" s="14"/>
      <c r="B982" s="14"/>
      <c r="C982" s="12" t="s">
        <v>35</v>
      </c>
      <c r="D982" s="12"/>
      <c r="E982" s="12">
        <v>7</v>
      </c>
      <c r="F982" s="12">
        <v>6</v>
      </c>
      <c r="G982" s="12"/>
      <c r="H982" s="12">
        <v>4</v>
      </c>
      <c r="I982" s="12">
        <v>2</v>
      </c>
      <c r="J982" s="12">
        <v>3</v>
      </c>
      <c r="K982" s="12">
        <v>3</v>
      </c>
      <c r="L982" s="12">
        <v>1</v>
      </c>
      <c r="M982" s="12">
        <v>2</v>
      </c>
      <c r="N982" s="12">
        <v>3</v>
      </c>
      <c r="O982" s="12">
        <v>2</v>
      </c>
      <c r="P982" s="12">
        <v>2</v>
      </c>
      <c r="Q982" s="12">
        <v>12</v>
      </c>
      <c r="R982" s="12"/>
      <c r="S982" s="12"/>
      <c r="T982" s="12"/>
      <c r="U982" s="12">
        <f t="shared" si="1494"/>
        <v>47</v>
      </c>
      <c r="W982" s="23" t="s">
        <v>50</v>
      </c>
      <c r="X982" s="24">
        <v>8.5000000000000006E-2</v>
      </c>
      <c r="Y982" s="24">
        <v>8.5000000000000006E-2</v>
      </c>
      <c r="Z982" s="24">
        <v>8.5000000000000006E-2</v>
      </c>
      <c r="AA982" s="24">
        <v>8.5000000000000006E-2</v>
      </c>
      <c r="AB982" s="24">
        <v>8.5000000000000006E-2</v>
      </c>
      <c r="AC982" s="24">
        <v>8.5000000000000006E-2</v>
      </c>
      <c r="AD982" s="24">
        <v>8.5000000000000006E-2</v>
      </c>
      <c r="AE982" s="24">
        <v>8.5000000000000006E-2</v>
      </c>
      <c r="AF982" s="24">
        <v>8.5000000000000006E-2</v>
      </c>
      <c r="AG982" s="24">
        <v>8.5000000000000006E-2</v>
      </c>
      <c r="AH982" s="24">
        <v>8.5000000000000006E-2</v>
      </c>
      <c r="AI982" s="24">
        <v>8.5000000000000006E-2</v>
      </c>
      <c r="AJ982" s="24">
        <v>8.5000000000000006E-2</v>
      </c>
      <c r="AK982" s="24">
        <v>8.5000000000000006E-2</v>
      </c>
      <c r="AL982" s="24">
        <v>8.5000000000000006E-2</v>
      </c>
      <c r="AM982" s="24">
        <v>8.5000000000000006E-2</v>
      </c>
      <c r="AN982" s="24">
        <v>8.5000000000000006E-2</v>
      </c>
      <c r="AP982" s="14"/>
      <c r="AQ982" s="14"/>
      <c r="AR982" s="12" t="s">
        <v>35</v>
      </c>
      <c r="AS982" s="12">
        <f t="shared" si="1495"/>
        <v>0</v>
      </c>
      <c r="AT982" s="12">
        <f t="shared" si="1496"/>
        <v>0.93500000000000005</v>
      </c>
      <c r="AU982" s="12">
        <f t="shared" si="1496"/>
        <v>0.59499999999999997</v>
      </c>
      <c r="AV982" s="12">
        <f t="shared" si="1496"/>
        <v>8.5000000000000006E-2</v>
      </c>
      <c r="AW982" s="12">
        <f t="shared" si="1496"/>
        <v>0.51</v>
      </c>
      <c r="AX982" s="12">
        <f t="shared" si="1496"/>
        <v>0.17</v>
      </c>
      <c r="AY982" s="12">
        <f t="shared" si="1496"/>
        <v>1.02</v>
      </c>
      <c r="AZ982" s="12">
        <f t="shared" si="1496"/>
        <v>8.5000000000000006E-2</v>
      </c>
      <c r="BA982" s="12">
        <f t="shared" si="1496"/>
        <v>0.34</v>
      </c>
      <c r="BB982" s="12">
        <f t="shared" si="1496"/>
        <v>0.34</v>
      </c>
      <c r="BC982" s="12">
        <f t="shared" si="1496"/>
        <v>0.59499999999999997</v>
      </c>
      <c r="BD982" s="12">
        <f t="shared" si="1496"/>
        <v>0.17</v>
      </c>
      <c r="BE982" s="12">
        <f t="shared" si="1496"/>
        <v>0.255</v>
      </c>
      <c r="BF982" s="12">
        <f t="shared" si="1496"/>
        <v>0.42499999999999999</v>
      </c>
      <c r="BG982" s="12">
        <f t="shared" si="1496"/>
        <v>0</v>
      </c>
      <c r="BH982" s="12">
        <f t="shared" si="1496"/>
        <v>0</v>
      </c>
      <c r="BI982" s="12">
        <f t="shared" si="1496"/>
        <v>0</v>
      </c>
      <c r="BJ982" s="12">
        <f t="shared" si="1497"/>
        <v>5.5250000000000004</v>
      </c>
    </row>
    <row r="983" spans="1:62" ht="15.75">
      <c r="A983" s="14"/>
      <c r="B983" s="14"/>
      <c r="C983" s="12" t="s">
        <v>36</v>
      </c>
      <c r="D983" s="12"/>
      <c r="E983" s="12">
        <v>7</v>
      </c>
      <c r="F983" s="12">
        <v>5</v>
      </c>
      <c r="G983" s="12"/>
      <c r="H983" s="12"/>
      <c r="I983" s="12"/>
      <c r="J983" s="12"/>
      <c r="K983" s="12"/>
      <c r="L983" s="12"/>
      <c r="M983" s="12"/>
      <c r="N983" s="12"/>
      <c r="O983" s="12">
        <v>4</v>
      </c>
      <c r="P983" s="12"/>
      <c r="Q983" s="12"/>
      <c r="R983" s="12"/>
      <c r="S983" s="12"/>
      <c r="T983" s="12"/>
      <c r="U983" s="12">
        <f t="shared" si="1494"/>
        <v>16</v>
      </c>
      <c r="W983" s="23" t="s">
        <v>51</v>
      </c>
      <c r="X983" s="24">
        <v>0.59</v>
      </c>
      <c r="Y983" s="24">
        <v>0.59</v>
      </c>
      <c r="Z983" s="24">
        <v>0.59</v>
      </c>
      <c r="AA983" s="24">
        <v>0.59</v>
      </c>
      <c r="AB983" s="24">
        <v>0.59</v>
      </c>
      <c r="AC983" s="24">
        <v>0.59</v>
      </c>
      <c r="AD983" s="24">
        <v>0.59</v>
      </c>
      <c r="AE983" s="24">
        <v>0.59</v>
      </c>
      <c r="AF983" s="24">
        <v>0.59</v>
      </c>
      <c r="AG983" s="24">
        <v>0.59</v>
      </c>
      <c r="AH983" s="24">
        <v>0.59</v>
      </c>
      <c r="AI983" s="24">
        <v>0.59</v>
      </c>
      <c r="AJ983" s="24">
        <v>0.59</v>
      </c>
      <c r="AK983" s="24">
        <v>0.59</v>
      </c>
      <c r="AL983" s="24">
        <v>0.59</v>
      </c>
      <c r="AM983" s="24">
        <v>0.59</v>
      </c>
      <c r="AN983" s="24">
        <v>0.59</v>
      </c>
      <c r="AP983" s="14"/>
      <c r="AQ983" s="14"/>
      <c r="AR983" s="12" t="s">
        <v>36</v>
      </c>
      <c r="AS983" s="12">
        <f t="shared" si="1495"/>
        <v>0</v>
      </c>
      <c r="AT983" s="12">
        <f t="shared" si="1496"/>
        <v>4.13</v>
      </c>
      <c r="AU983" s="12">
        <f t="shared" si="1496"/>
        <v>3.54</v>
      </c>
      <c r="AV983" s="12">
        <f t="shared" si="1496"/>
        <v>0</v>
      </c>
      <c r="AW983" s="12">
        <f t="shared" si="1496"/>
        <v>2.36</v>
      </c>
      <c r="AX983" s="12">
        <f t="shared" si="1496"/>
        <v>1.18</v>
      </c>
      <c r="AY983" s="12">
        <f t="shared" si="1496"/>
        <v>1.77</v>
      </c>
      <c r="AZ983" s="12">
        <f t="shared" si="1496"/>
        <v>1.77</v>
      </c>
      <c r="BA983" s="12">
        <f t="shared" si="1496"/>
        <v>0.59</v>
      </c>
      <c r="BB983" s="12">
        <f t="shared" si="1496"/>
        <v>1.18</v>
      </c>
      <c r="BC983" s="12">
        <f t="shared" si="1496"/>
        <v>1.77</v>
      </c>
      <c r="BD983" s="12">
        <f t="shared" si="1496"/>
        <v>1.18</v>
      </c>
      <c r="BE983" s="12">
        <f t="shared" si="1496"/>
        <v>1.18</v>
      </c>
      <c r="BF983" s="12">
        <f t="shared" si="1496"/>
        <v>7.08</v>
      </c>
      <c r="BG983" s="12">
        <f t="shared" si="1496"/>
        <v>0</v>
      </c>
      <c r="BH983" s="12">
        <f t="shared" si="1496"/>
        <v>0</v>
      </c>
      <c r="BI983" s="12">
        <f t="shared" si="1496"/>
        <v>0</v>
      </c>
      <c r="BJ983" s="12">
        <f t="shared" si="1497"/>
        <v>27.73</v>
      </c>
    </row>
    <row r="984" spans="1:62" ht="15.75">
      <c r="A984" s="14"/>
      <c r="B984" s="14"/>
      <c r="C984" s="12" t="s">
        <v>31</v>
      </c>
      <c r="D984" s="12"/>
      <c r="E984" s="12">
        <v>6</v>
      </c>
      <c r="F984" s="12">
        <v>4</v>
      </c>
      <c r="G984" s="12"/>
      <c r="H984" s="12"/>
      <c r="I984" s="12"/>
      <c r="J984" s="12"/>
      <c r="K984" s="12"/>
      <c r="L984" s="12"/>
      <c r="M984" s="12"/>
      <c r="N984" s="12">
        <v>2</v>
      </c>
      <c r="O984" s="12">
        <v>1</v>
      </c>
      <c r="P984" s="12"/>
      <c r="Q984" s="12">
        <v>2</v>
      </c>
      <c r="R984" s="12"/>
      <c r="S984" s="12"/>
      <c r="T984" s="12"/>
      <c r="U984" s="12">
        <f t="shared" si="1494"/>
        <v>15</v>
      </c>
      <c r="W984" s="23" t="s">
        <v>31</v>
      </c>
      <c r="X984" s="24">
        <v>0.56999999999999995</v>
      </c>
      <c r="Y984" s="24">
        <v>0.56999999999999995</v>
      </c>
      <c r="Z984" s="24">
        <v>0.56999999999999995</v>
      </c>
      <c r="AA984" s="24">
        <v>0.56999999999999995</v>
      </c>
      <c r="AB984" s="24">
        <v>0.56999999999999995</v>
      </c>
      <c r="AC984" s="24">
        <v>0.56999999999999995</v>
      </c>
      <c r="AD984" s="24">
        <v>0.56999999999999995</v>
      </c>
      <c r="AE984" s="24">
        <v>0.56999999999999995</v>
      </c>
      <c r="AF984" s="24">
        <v>0.56999999999999995</v>
      </c>
      <c r="AG984" s="24">
        <v>0.56999999999999995</v>
      </c>
      <c r="AH984" s="24">
        <v>0.56999999999999995</v>
      </c>
      <c r="AI984" s="24">
        <v>0.56999999999999995</v>
      </c>
      <c r="AJ984" s="24">
        <v>0.56999999999999995</v>
      </c>
      <c r="AK984" s="24">
        <v>0.56999999999999995</v>
      </c>
      <c r="AL984" s="24">
        <v>0.56999999999999995</v>
      </c>
      <c r="AM984" s="24">
        <v>0.56999999999999995</v>
      </c>
      <c r="AN984" s="24">
        <v>0.56999999999999995</v>
      </c>
      <c r="AP984" s="14"/>
      <c r="AQ984" s="14"/>
      <c r="AR984" s="12" t="s">
        <v>31</v>
      </c>
      <c r="AS984" s="12">
        <f t="shared" si="1495"/>
        <v>0</v>
      </c>
      <c r="AT984" s="12">
        <f t="shared" si="1496"/>
        <v>3.99</v>
      </c>
      <c r="AU984" s="12">
        <f t="shared" si="1496"/>
        <v>2.85</v>
      </c>
      <c r="AV984" s="12">
        <f t="shared" si="1496"/>
        <v>0</v>
      </c>
      <c r="AW984" s="12">
        <f t="shared" si="1496"/>
        <v>0</v>
      </c>
      <c r="AX984" s="12">
        <f t="shared" si="1496"/>
        <v>0</v>
      </c>
      <c r="AY984" s="12">
        <f t="shared" si="1496"/>
        <v>0</v>
      </c>
      <c r="AZ984" s="12">
        <f t="shared" si="1496"/>
        <v>0</v>
      </c>
      <c r="BA984" s="12">
        <f t="shared" si="1496"/>
        <v>0</v>
      </c>
      <c r="BB984" s="12">
        <f t="shared" si="1496"/>
        <v>0</v>
      </c>
      <c r="BC984" s="12">
        <f t="shared" si="1496"/>
        <v>0</v>
      </c>
      <c r="BD984" s="12">
        <f t="shared" si="1496"/>
        <v>2.2799999999999998</v>
      </c>
      <c r="BE984" s="12">
        <f t="shared" si="1496"/>
        <v>0</v>
      </c>
      <c r="BF984" s="12">
        <f t="shared" si="1496"/>
        <v>0</v>
      </c>
      <c r="BG984" s="12">
        <f t="shared" si="1496"/>
        <v>0</v>
      </c>
      <c r="BH984" s="12">
        <f t="shared" si="1496"/>
        <v>0</v>
      </c>
      <c r="BI984" s="12">
        <f t="shared" si="1496"/>
        <v>0</v>
      </c>
      <c r="BJ984" s="12">
        <f t="shared" si="1497"/>
        <v>9.1199999999999992</v>
      </c>
    </row>
    <row r="985" spans="1:62" ht="15.75">
      <c r="A985" s="16"/>
      <c r="B985" s="16"/>
      <c r="C985" s="12" t="s">
        <v>32</v>
      </c>
      <c r="D985" s="12"/>
      <c r="E985" s="12"/>
      <c r="F985" s="12"/>
      <c r="G985" s="12">
        <v>3</v>
      </c>
      <c r="H985" s="12">
        <v>8</v>
      </c>
      <c r="I985" s="12"/>
      <c r="J985" s="12"/>
      <c r="K985" s="12">
        <v>5</v>
      </c>
      <c r="L985" s="12"/>
      <c r="M985" s="12"/>
      <c r="N985" s="12"/>
      <c r="O985" s="12">
        <v>6</v>
      </c>
      <c r="P985" s="12"/>
      <c r="Q985" s="12"/>
      <c r="R985" s="12"/>
      <c r="S985" s="12"/>
      <c r="T985" s="12"/>
      <c r="U985" s="12">
        <f t="shared" si="1494"/>
        <v>22</v>
      </c>
      <c r="W985" s="23" t="s">
        <v>32</v>
      </c>
      <c r="X985" s="24">
        <v>0.4</v>
      </c>
      <c r="Y985" s="24">
        <v>0.4</v>
      </c>
      <c r="Z985" s="24">
        <v>0.4</v>
      </c>
      <c r="AA985" s="24">
        <v>0.4</v>
      </c>
      <c r="AB985" s="24">
        <v>0.4</v>
      </c>
      <c r="AC985" s="24">
        <v>0.4</v>
      </c>
      <c r="AD985" s="24">
        <v>0.4</v>
      </c>
      <c r="AE985" s="24">
        <v>0.4</v>
      </c>
      <c r="AF985" s="24">
        <v>0.4</v>
      </c>
      <c r="AG985" s="24">
        <v>0.4</v>
      </c>
      <c r="AH985" s="24">
        <v>0.4</v>
      </c>
      <c r="AI985" s="24">
        <v>0.4</v>
      </c>
      <c r="AJ985" s="24">
        <v>0.4</v>
      </c>
      <c r="AK985" s="24">
        <v>0.4</v>
      </c>
      <c r="AL985" s="24">
        <v>0.4</v>
      </c>
      <c r="AM985" s="24">
        <v>0.4</v>
      </c>
      <c r="AN985" s="24">
        <v>0.4</v>
      </c>
      <c r="AP985" s="16"/>
      <c r="AQ985" s="16"/>
      <c r="AR985" s="12" t="s">
        <v>32</v>
      </c>
      <c r="AS985" s="12">
        <f t="shared" si="1495"/>
        <v>0</v>
      </c>
      <c r="AT985" s="12">
        <f t="shared" si="1496"/>
        <v>2.4</v>
      </c>
      <c r="AU985" s="12">
        <f t="shared" si="1496"/>
        <v>1.6</v>
      </c>
      <c r="AV985" s="12">
        <f t="shared" si="1496"/>
        <v>0</v>
      </c>
      <c r="AW985" s="12">
        <f t="shared" si="1496"/>
        <v>0</v>
      </c>
      <c r="AX985" s="12">
        <f t="shared" si="1496"/>
        <v>0</v>
      </c>
      <c r="AY985" s="12">
        <f t="shared" si="1496"/>
        <v>0</v>
      </c>
      <c r="AZ985" s="12">
        <f t="shared" si="1496"/>
        <v>0</v>
      </c>
      <c r="BA985" s="12">
        <f t="shared" si="1496"/>
        <v>0</v>
      </c>
      <c r="BB985" s="12">
        <f t="shared" si="1496"/>
        <v>0</v>
      </c>
      <c r="BC985" s="12">
        <f t="shared" si="1496"/>
        <v>0.8</v>
      </c>
      <c r="BD985" s="12">
        <f t="shared" si="1496"/>
        <v>0.4</v>
      </c>
      <c r="BE985" s="12">
        <f t="shared" si="1496"/>
        <v>0</v>
      </c>
      <c r="BF985" s="12">
        <f t="shared" si="1496"/>
        <v>0.8</v>
      </c>
      <c r="BG985" s="12">
        <f t="shared" si="1496"/>
        <v>0</v>
      </c>
      <c r="BH985" s="12">
        <f t="shared" si="1496"/>
        <v>0</v>
      </c>
      <c r="BI985" s="12">
        <f t="shared" si="1496"/>
        <v>0</v>
      </c>
      <c r="BJ985" s="12">
        <f t="shared" si="1497"/>
        <v>6</v>
      </c>
    </row>
    <row r="986" spans="1:62">
      <c r="A986" s="17"/>
      <c r="B986" s="18"/>
      <c r="C986" s="19" t="s">
        <v>33</v>
      </c>
      <c r="D986" s="19">
        <f>SUM(D977:D985)</f>
        <v>0</v>
      </c>
      <c r="E986" s="19">
        <f>SUM(E977:E985)</f>
        <v>37</v>
      </c>
      <c r="F986" s="19">
        <f t="shared" ref="F986:U986" si="1498">SUM(F977:F985)</f>
        <v>25</v>
      </c>
      <c r="G986" s="19">
        <f t="shared" si="1498"/>
        <v>34</v>
      </c>
      <c r="H986" s="19">
        <f t="shared" si="1498"/>
        <v>72</v>
      </c>
      <c r="I986" s="19">
        <f t="shared" si="1498"/>
        <v>42</v>
      </c>
      <c r="J986" s="19">
        <f t="shared" si="1498"/>
        <v>65</v>
      </c>
      <c r="K986" s="19">
        <f t="shared" si="1498"/>
        <v>71</v>
      </c>
      <c r="L986" s="19">
        <f t="shared" si="1498"/>
        <v>19</v>
      </c>
      <c r="M986" s="19">
        <f t="shared" si="1498"/>
        <v>19</v>
      </c>
      <c r="N986" s="19">
        <f t="shared" si="1498"/>
        <v>16</v>
      </c>
      <c r="O986" s="19">
        <f t="shared" si="1498"/>
        <v>33</v>
      </c>
      <c r="P986" s="19">
        <f t="shared" si="1498"/>
        <v>14</v>
      </c>
      <c r="Q986" s="19">
        <f t="shared" si="1498"/>
        <v>61</v>
      </c>
      <c r="R986" s="19">
        <f t="shared" si="1498"/>
        <v>0</v>
      </c>
      <c r="S986" s="19">
        <f t="shared" si="1498"/>
        <v>0</v>
      </c>
      <c r="T986" s="19">
        <f t="shared" si="1498"/>
        <v>0</v>
      </c>
      <c r="U986" s="19">
        <f t="shared" si="1498"/>
        <v>508</v>
      </c>
      <c r="AP986" s="17"/>
      <c r="AQ986" s="18"/>
      <c r="AR986" s="19" t="s">
        <v>33</v>
      </c>
      <c r="AS986" s="19">
        <f>SUM(AS977:AS985)</f>
        <v>0</v>
      </c>
      <c r="AT986" s="19">
        <f>SUM(AT977:AT985)</f>
        <v>14.455</v>
      </c>
      <c r="AU986" s="19">
        <f t="shared" ref="AU986:BJ986" si="1499">SUM(AU977:AU985)</f>
        <v>10.085000000000001</v>
      </c>
      <c r="AV986" s="19">
        <f t="shared" si="1499"/>
        <v>12.914999999999999</v>
      </c>
      <c r="AW986" s="19">
        <f t="shared" si="1499"/>
        <v>26.18</v>
      </c>
      <c r="AX986" s="19">
        <f t="shared" si="1499"/>
        <v>17.52</v>
      </c>
      <c r="AY986" s="19">
        <f t="shared" si="1499"/>
        <v>24.97</v>
      </c>
      <c r="AZ986" s="19">
        <f t="shared" si="1499"/>
        <v>28.055</v>
      </c>
      <c r="BA986" s="19">
        <f t="shared" si="1499"/>
        <v>7.13</v>
      </c>
      <c r="BB986" s="19">
        <f t="shared" si="1499"/>
        <v>7.38</v>
      </c>
      <c r="BC986" s="19">
        <f t="shared" si="1499"/>
        <v>5.165</v>
      </c>
      <c r="BD986" s="19">
        <f t="shared" si="1499"/>
        <v>12.43</v>
      </c>
      <c r="BE986" s="19">
        <f t="shared" si="1499"/>
        <v>5.8049999999999997</v>
      </c>
      <c r="BF986" s="19">
        <f t="shared" si="1499"/>
        <v>27.594999999999999</v>
      </c>
      <c r="BG986" s="19">
        <f t="shared" si="1499"/>
        <v>0</v>
      </c>
      <c r="BH986" s="19">
        <f t="shared" si="1499"/>
        <v>0</v>
      </c>
      <c r="BI986" s="19">
        <f t="shared" si="1499"/>
        <v>0</v>
      </c>
      <c r="BJ986" s="19">
        <f t="shared" si="1499"/>
        <v>199.685</v>
      </c>
    </row>
    <row r="989" spans="1:62" ht="106.5">
      <c r="A989" s="8" t="s">
        <v>2</v>
      </c>
      <c r="B989" s="8" t="s">
        <v>3</v>
      </c>
      <c r="C989" s="8" t="s">
        <v>4</v>
      </c>
      <c r="D989" s="9" t="str">
        <f t="shared" ref="D989:U989" si="1500">D5</f>
        <v>ANGGREK</v>
      </c>
      <c r="E989" s="9" t="str">
        <f t="shared" si="1500"/>
        <v>BOUGENVIL</v>
      </c>
      <c r="F989" s="9" t="str">
        <f t="shared" si="1500"/>
        <v>CAMELIA</v>
      </c>
      <c r="G989" s="9" t="str">
        <f t="shared" si="1500"/>
        <v>DEWANDARU</v>
      </c>
      <c r="H989" s="9" t="str">
        <f t="shared" si="1500"/>
        <v>EDELWEIS</v>
      </c>
      <c r="I989" s="9" t="str">
        <f t="shared" si="1500"/>
        <v>FLAMBOYAN</v>
      </c>
      <c r="J989" s="9" t="str">
        <f t="shared" si="1500"/>
        <v>GERANIUM</v>
      </c>
      <c r="K989" s="9" t="str">
        <f t="shared" si="1500"/>
        <v>HELIKONIA</v>
      </c>
      <c r="L989" s="9" t="str">
        <f t="shared" si="1500"/>
        <v>IVY</v>
      </c>
      <c r="M989" s="9" t="str">
        <f t="shared" si="1500"/>
        <v>KANA</v>
      </c>
      <c r="N989" s="9" t="str">
        <f t="shared" si="1500"/>
        <v>IGD</v>
      </c>
      <c r="O989" s="9" t="str">
        <f t="shared" si="1500"/>
        <v>HCU</v>
      </c>
      <c r="P989" s="9" t="str">
        <f t="shared" si="1500"/>
        <v>PENUNJANG</v>
      </c>
      <c r="Q989" s="9" t="str">
        <f t="shared" si="1500"/>
        <v>PELAYANAN</v>
      </c>
      <c r="R989" s="9" t="str">
        <f t="shared" si="1500"/>
        <v>ADMIN</v>
      </c>
      <c r="S989" s="9" t="str">
        <f t="shared" si="1500"/>
        <v>ASRAMA</v>
      </c>
      <c r="T989" s="9" t="str">
        <f t="shared" si="1500"/>
        <v>MASJID</v>
      </c>
      <c r="U989" s="9" t="str">
        <f t="shared" si="1500"/>
        <v>JUMLAH</v>
      </c>
      <c r="W989" s="21"/>
      <c r="X989" s="22" t="str">
        <f>X5</f>
        <v>ANGGREK</v>
      </c>
      <c r="Y989" s="22" t="str">
        <f>Y5</f>
        <v>BOUGENVIL</v>
      </c>
      <c r="Z989" s="22" t="str">
        <f t="shared" ref="Z989:AN989" si="1501">Z5</f>
        <v>CAMELIA</v>
      </c>
      <c r="AA989" s="22" t="str">
        <f t="shared" si="1501"/>
        <v>DEWANDARU</v>
      </c>
      <c r="AB989" s="22" t="str">
        <f t="shared" si="1501"/>
        <v>EDELWEIS</v>
      </c>
      <c r="AC989" s="22" t="str">
        <f t="shared" si="1501"/>
        <v>FLAMBOYAN</v>
      </c>
      <c r="AD989" s="22" t="str">
        <f t="shared" si="1501"/>
        <v>GERANIUM</v>
      </c>
      <c r="AE989" s="22" t="str">
        <f t="shared" si="1501"/>
        <v>HELIKONIA</v>
      </c>
      <c r="AF989" s="22" t="str">
        <f t="shared" si="1501"/>
        <v>IVY</v>
      </c>
      <c r="AG989" s="22" t="str">
        <f t="shared" si="1501"/>
        <v>KANA</v>
      </c>
      <c r="AH989" s="22" t="str">
        <f t="shared" si="1501"/>
        <v>IGD</v>
      </c>
      <c r="AI989" s="22" t="str">
        <f t="shared" si="1501"/>
        <v>HCU</v>
      </c>
      <c r="AJ989" s="22" t="str">
        <f t="shared" si="1501"/>
        <v>PENUNJANG</v>
      </c>
      <c r="AK989" s="22" t="str">
        <f t="shared" si="1501"/>
        <v>PELAYANAN</v>
      </c>
      <c r="AL989" s="22" t="str">
        <f t="shared" si="1501"/>
        <v>ADMIN</v>
      </c>
      <c r="AM989" s="22" t="str">
        <f t="shared" si="1501"/>
        <v>ASRAMA</v>
      </c>
      <c r="AN989" s="22" t="str">
        <f t="shared" si="1501"/>
        <v>MASJID</v>
      </c>
      <c r="AP989" s="8" t="s">
        <v>2</v>
      </c>
      <c r="AQ989" s="8" t="s">
        <v>3</v>
      </c>
      <c r="AR989" s="8" t="s">
        <v>4</v>
      </c>
      <c r="AS989" s="9" t="str">
        <f>AS5</f>
        <v>ANGGREK</v>
      </c>
      <c r="AT989" s="9" t="str">
        <f>AT5</f>
        <v>BOUGENVIL</v>
      </c>
      <c r="AU989" s="9" t="str">
        <f t="shared" ref="AU989:BJ989" si="1502">AU5</f>
        <v>CAMELIA II</v>
      </c>
      <c r="AV989" s="9" t="str">
        <f t="shared" si="1502"/>
        <v>DEWANDARU</v>
      </c>
      <c r="AW989" s="9" t="str">
        <f t="shared" si="1502"/>
        <v>EDELWEIS</v>
      </c>
      <c r="AX989" s="9" t="str">
        <f t="shared" si="1502"/>
        <v>FLAMBOYAN</v>
      </c>
      <c r="AY989" s="9" t="str">
        <f t="shared" si="1502"/>
        <v>GERANIUM</v>
      </c>
      <c r="AZ989" s="9" t="str">
        <f t="shared" si="1502"/>
        <v>HELIKONIA</v>
      </c>
      <c r="BA989" s="9" t="str">
        <f t="shared" si="1502"/>
        <v>IVY</v>
      </c>
      <c r="BB989" s="9" t="str">
        <f t="shared" si="1502"/>
        <v>KANA</v>
      </c>
      <c r="BC989" s="9" t="str">
        <f t="shared" si="1502"/>
        <v>IGD</v>
      </c>
      <c r="BD989" s="9" t="str">
        <f t="shared" si="1502"/>
        <v>HCU</v>
      </c>
      <c r="BE989" s="9" t="str">
        <f t="shared" si="1502"/>
        <v>PENUNJANG</v>
      </c>
      <c r="BF989" s="9" t="str">
        <f t="shared" si="1502"/>
        <v>PELAYANAN</v>
      </c>
      <c r="BG989" s="9" t="str">
        <f t="shared" si="1502"/>
        <v>ADMIN</v>
      </c>
      <c r="BH989" s="9" t="str">
        <f t="shared" si="1502"/>
        <v>ASRAMA</v>
      </c>
      <c r="BI989" s="9" t="str">
        <f t="shared" si="1502"/>
        <v>MASJID</v>
      </c>
      <c r="BJ989" s="9" t="str">
        <f t="shared" si="1502"/>
        <v>JUMLAH</v>
      </c>
    </row>
    <row r="990" spans="1:62" ht="15.75">
      <c r="A990" s="10">
        <f>A977+1</f>
        <v>17</v>
      </c>
      <c r="B990" s="11" t="s">
        <v>41</v>
      </c>
      <c r="C990" s="12" t="s">
        <v>24</v>
      </c>
      <c r="D990" s="12"/>
      <c r="E990" s="12"/>
      <c r="F990" s="12"/>
      <c r="G990" s="12">
        <v>12</v>
      </c>
      <c r="H990" s="12">
        <v>18</v>
      </c>
      <c r="I990" s="12">
        <v>17</v>
      </c>
      <c r="J990" s="12">
        <v>17</v>
      </c>
      <c r="K990" s="12">
        <v>19</v>
      </c>
      <c r="L990" s="12">
        <v>6</v>
      </c>
      <c r="M990" s="12">
        <v>4</v>
      </c>
      <c r="N990" s="12"/>
      <c r="O990" s="12">
        <v>11</v>
      </c>
      <c r="P990" s="12">
        <v>7</v>
      </c>
      <c r="Q990" s="12">
        <v>9</v>
      </c>
      <c r="R990" s="12"/>
      <c r="S990" s="12"/>
      <c r="T990" s="12"/>
      <c r="U990" s="12">
        <f>SUM(E990:T990)</f>
        <v>120</v>
      </c>
      <c r="W990" s="23" t="s">
        <v>24</v>
      </c>
      <c r="X990" s="24">
        <v>0.26500000000000001</v>
      </c>
      <c r="Y990" s="24">
        <v>0.26500000000000001</v>
      </c>
      <c r="Z990" s="24">
        <v>0.26500000000000001</v>
      </c>
      <c r="AA990" s="24">
        <v>0.26500000000000001</v>
      </c>
      <c r="AB990" s="24">
        <v>0.26500000000000001</v>
      </c>
      <c r="AC990" s="24">
        <v>0.26500000000000001</v>
      </c>
      <c r="AD990" s="24">
        <v>0.26500000000000001</v>
      </c>
      <c r="AE990" s="24">
        <v>0.26500000000000001</v>
      </c>
      <c r="AF990" s="24">
        <v>0.26500000000000001</v>
      </c>
      <c r="AG990" s="24">
        <v>0.26500000000000001</v>
      </c>
      <c r="AH990" s="24">
        <v>0.26500000000000001</v>
      </c>
      <c r="AI990" s="24">
        <v>0.26500000000000001</v>
      </c>
      <c r="AJ990" s="24">
        <v>0.26500000000000001</v>
      </c>
      <c r="AK990" s="24">
        <v>0.26500000000000001</v>
      </c>
      <c r="AL990" s="24">
        <v>0.26500000000000001</v>
      </c>
      <c r="AM990" s="24">
        <v>0.26500000000000001</v>
      </c>
      <c r="AN990" s="24">
        <v>0.26500000000000001</v>
      </c>
      <c r="AP990" s="10">
        <f>AP977+1</f>
        <v>17</v>
      </c>
      <c r="AQ990" s="11" t="s">
        <v>39</v>
      </c>
      <c r="AR990" s="12" t="s">
        <v>24</v>
      </c>
      <c r="AS990" s="12">
        <f>X990*D990</f>
        <v>0</v>
      </c>
      <c r="AT990" s="12">
        <f t="shared" ref="AT990:BI990" si="1503">Y990*E990</f>
        <v>0</v>
      </c>
      <c r="AU990" s="12">
        <f t="shared" si="1503"/>
        <v>0</v>
      </c>
      <c r="AV990" s="12">
        <f t="shared" si="1503"/>
        <v>3.18</v>
      </c>
      <c r="AW990" s="12">
        <f t="shared" si="1503"/>
        <v>4.7699999999999996</v>
      </c>
      <c r="AX990" s="12">
        <f t="shared" si="1503"/>
        <v>4.5049999999999999</v>
      </c>
      <c r="AY990" s="12">
        <f t="shared" si="1503"/>
        <v>4.5049999999999999</v>
      </c>
      <c r="AZ990" s="12">
        <f t="shared" si="1503"/>
        <v>5.0350000000000001</v>
      </c>
      <c r="BA990" s="12">
        <f t="shared" si="1503"/>
        <v>1.59</v>
      </c>
      <c r="BB990" s="12">
        <f t="shared" si="1503"/>
        <v>1.06</v>
      </c>
      <c r="BC990" s="12">
        <f t="shared" si="1503"/>
        <v>0</v>
      </c>
      <c r="BD990" s="12">
        <f t="shared" si="1503"/>
        <v>2.915</v>
      </c>
      <c r="BE990" s="12">
        <f t="shared" si="1503"/>
        <v>1.855</v>
      </c>
      <c r="BF990" s="12">
        <f t="shared" si="1503"/>
        <v>2.3849999999999998</v>
      </c>
      <c r="BG990" s="12">
        <f t="shared" si="1503"/>
        <v>0</v>
      </c>
      <c r="BH990" s="12">
        <f t="shared" si="1503"/>
        <v>0</v>
      </c>
      <c r="BI990" s="12">
        <f t="shared" si="1503"/>
        <v>0</v>
      </c>
      <c r="BJ990" s="12">
        <f>SUM(AT990:BI990)</f>
        <v>31.8</v>
      </c>
    </row>
    <row r="991" spans="1:62" ht="15.75">
      <c r="A991" s="14"/>
      <c r="B991" s="15">
        <f>B978+1</f>
        <v>44637</v>
      </c>
      <c r="C991" s="12" t="s">
        <v>25</v>
      </c>
      <c r="D991" s="12"/>
      <c r="E991" s="12"/>
      <c r="F991" s="12"/>
      <c r="G991" s="12">
        <v>14</v>
      </c>
      <c r="H991" s="12">
        <v>20</v>
      </c>
      <c r="I991" s="12">
        <v>18</v>
      </c>
      <c r="J991" s="12">
        <v>17</v>
      </c>
      <c r="K991" s="12">
        <v>18</v>
      </c>
      <c r="L991" s="12">
        <v>6</v>
      </c>
      <c r="M991" s="12">
        <v>6</v>
      </c>
      <c r="N991" s="12"/>
      <c r="O991" s="12">
        <v>2</v>
      </c>
      <c r="P991" s="12">
        <v>3</v>
      </c>
      <c r="Q991" s="12">
        <v>4</v>
      </c>
      <c r="R991" s="12"/>
      <c r="S991" s="12"/>
      <c r="T991" s="12"/>
      <c r="U991" s="12">
        <f t="shared" ref="U991:U998" si="1504">SUM(E991:T991)</f>
        <v>108</v>
      </c>
      <c r="W991" s="23" t="s">
        <v>25</v>
      </c>
      <c r="X991" s="24">
        <v>0.22500000000000001</v>
      </c>
      <c r="Y991" s="24">
        <v>0.22500000000000001</v>
      </c>
      <c r="Z991" s="24">
        <v>0.22500000000000001</v>
      </c>
      <c r="AA991" s="24">
        <v>0.22500000000000001</v>
      </c>
      <c r="AB991" s="24">
        <v>0.22500000000000001</v>
      </c>
      <c r="AC991" s="24">
        <v>0.22500000000000001</v>
      </c>
      <c r="AD991" s="24">
        <v>0.22500000000000001</v>
      </c>
      <c r="AE991" s="24">
        <v>0.22500000000000001</v>
      </c>
      <c r="AF991" s="24">
        <v>0.22500000000000001</v>
      </c>
      <c r="AG991" s="24">
        <v>0.22500000000000001</v>
      </c>
      <c r="AH991" s="24">
        <v>0.22500000000000001</v>
      </c>
      <c r="AI991" s="24">
        <v>0.22500000000000001</v>
      </c>
      <c r="AJ991" s="24">
        <v>0.22500000000000001</v>
      </c>
      <c r="AK991" s="24">
        <v>0.22500000000000001</v>
      </c>
      <c r="AL991" s="24">
        <v>0.22500000000000001</v>
      </c>
      <c r="AM991" s="24">
        <v>0.22500000000000001</v>
      </c>
      <c r="AN991" s="24">
        <v>0.22500000000000001</v>
      </c>
      <c r="AP991" s="14"/>
      <c r="AQ991" s="15">
        <f>AQ978+1</f>
        <v>44272</v>
      </c>
      <c r="AR991" s="12" t="s">
        <v>25</v>
      </c>
      <c r="AS991" s="12">
        <f t="shared" ref="AS991:AS998" si="1505">X991*D990</f>
        <v>0</v>
      </c>
      <c r="AT991" s="12">
        <f t="shared" ref="AT991:BI998" si="1506">Y991*E990</f>
        <v>0</v>
      </c>
      <c r="AU991" s="12">
        <f t="shared" si="1506"/>
        <v>0</v>
      </c>
      <c r="AV991" s="12">
        <f t="shared" si="1506"/>
        <v>2.7</v>
      </c>
      <c r="AW991" s="12">
        <f t="shared" si="1506"/>
        <v>4.05</v>
      </c>
      <c r="AX991" s="12">
        <f t="shared" si="1506"/>
        <v>3.8250000000000002</v>
      </c>
      <c r="AY991" s="12">
        <f t="shared" si="1506"/>
        <v>3.8250000000000002</v>
      </c>
      <c r="AZ991" s="12">
        <f t="shared" si="1506"/>
        <v>4.2750000000000004</v>
      </c>
      <c r="BA991" s="12">
        <f t="shared" si="1506"/>
        <v>1.35</v>
      </c>
      <c r="BB991" s="12">
        <f t="shared" si="1506"/>
        <v>0.9</v>
      </c>
      <c r="BC991" s="12">
        <f t="shared" si="1506"/>
        <v>0</v>
      </c>
      <c r="BD991" s="12">
        <f t="shared" si="1506"/>
        <v>2.4750000000000001</v>
      </c>
      <c r="BE991" s="12">
        <f t="shared" si="1506"/>
        <v>1.575</v>
      </c>
      <c r="BF991" s="12">
        <f t="shared" si="1506"/>
        <v>2.0249999999999999</v>
      </c>
      <c r="BG991" s="12">
        <f t="shared" si="1506"/>
        <v>0</v>
      </c>
      <c r="BH991" s="12">
        <f t="shared" si="1506"/>
        <v>0</v>
      </c>
      <c r="BI991" s="12">
        <f t="shared" si="1506"/>
        <v>0</v>
      </c>
      <c r="BJ991" s="12">
        <f t="shared" ref="BJ991:BJ998" si="1507">SUM(AT991:BI991)</f>
        <v>27</v>
      </c>
    </row>
    <row r="992" spans="1:62" ht="15.75">
      <c r="A992" s="14"/>
      <c r="B992" s="14"/>
      <c r="C992" s="12" t="s">
        <v>26</v>
      </c>
      <c r="D992" s="12"/>
      <c r="E992" s="12">
        <v>2</v>
      </c>
      <c r="F992" s="12"/>
      <c r="G992" s="12">
        <v>8</v>
      </c>
      <c r="H992" s="12">
        <v>4</v>
      </c>
      <c r="I992" s="12">
        <v>4</v>
      </c>
      <c r="J992" s="12">
        <v>10</v>
      </c>
      <c r="K992" s="12">
        <v>4</v>
      </c>
      <c r="L992" s="12">
        <v>3</v>
      </c>
      <c r="M992" s="12">
        <v>2</v>
      </c>
      <c r="N992" s="12">
        <v>2</v>
      </c>
      <c r="O992" s="12">
        <v>3</v>
      </c>
      <c r="P992" s="12">
        <v>1</v>
      </c>
      <c r="Q992" s="12">
        <v>12</v>
      </c>
      <c r="R992" s="12"/>
      <c r="S992" s="12"/>
      <c r="T992" s="12"/>
      <c r="U992" s="12">
        <f t="shared" si="1504"/>
        <v>55</v>
      </c>
      <c r="W992" s="23" t="s">
        <v>26</v>
      </c>
      <c r="X992" s="24">
        <v>0.35</v>
      </c>
      <c r="Y992" s="24">
        <v>0.35</v>
      </c>
      <c r="Z992" s="24">
        <v>0.35</v>
      </c>
      <c r="AA992" s="24">
        <v>0.35</v>
      </c>
      <c r="AB992" s="24">
        <v>0.35</v>
      </c>
      <c r="AC992" s="24">
        <v>0.35</v>
      </c>
      <c r="AD992" s="24">
        <v>0.35</v>
      </c>
      <c r="AE992" s="24">
        <v>0.35</v>
      </c>
      <c r="AF992" s="24">
        <v>0.35</v>
      </c>
      <c r="AG992" s="24">
        <v>0.35</v>
      </c>
      <c r="AH992" s="24">
        <v>0.35</v>
      </c>
      <c r="AI992" s="24">
        <v>0.35</v>
      </c>
      <c r="AJ992" s="24">
        <v>0.35</v>
      </c>
      <c r="AK992" s="24">
        <v>0.35</v>
      </c>
      <c r="AL992" s="24">
        <v>0.35</v>
      </c>
      <c r="AM992" s="24">
        <v>0.35</v>
      </c>
      <c r="AN992" s="24">
        <v>0.35</v>
      </c>
      <c r="AP992" s="14"/>
      <c r="AQ992" s="14"/>
      <c r="AR992" s="12" t="s">
        <v>26</v>
      </c>
      <c r="AS992" s="12">
        <f t="shared" si="1505"/>
        <v>0</v>
      </c>
      <c r="AT992" s="12">
        <f t="shared" si="1506"/>
        <v>0</v>
      </c>
      <c r="AU992" s="12">
        <f t="shared" si="1506"/>
        <v>0</v>
      </c>
      <c r="AV992" s="12">
        <f t="shared" si="1506"/>
        <v>4.9000000000000004</v>
      </c>
      <c r="AW992" s="12">
        <f t="shared" si="1506"/>
        <v>7</v>
      </c>
      <c r="AX992" s="12">
        <f t="shared" si="1506"/>
        <v>6.3</v>
      </c>
      <c r="AY992" s="12">
        <f t="shared" si="1506"/>
        <v>5.95</v>
      </c>
      <c r="AZ992" s="12">
        <f t="shared" si="1506"/>
        <v>6.3</v>
      </c>
      <c r="BA992" s="12">
        <f t="shared" si="1506"/>
        <v>2.1</v>
      </c>
      <c r="BB992" s="12">
        <f t="shared" si="1506"/>
        <v>2.1</v>
      </c>
      <c r="BC992" s="12">
        <f t="shared" si="1506"/>
        <v>0</v>
      </c>
      <c r="BD992" s="12">
        <f t="shared" si="1506"/>
        <v>0.7</v>
      </c>
      <c r="BE992" s="12">
        <f t="shared" si="1506"/>
        <v>1.05</v>
      </c>
      <c r="BF992" s="12">
        <f t="shared" si="1506"/>
        <v>1.4</v>
      </c>
      <c r="BG992" s="12">
        <f t="shared" si="1506"/>
        <v>0</v>
      </c>
      <c r="BH992" s="12">
        <f t="shared" si="1506"/>
        <v>0</v>
      </c>
      <c r="BI992" s="12">
        <f t="shared" si="1506"/>
        <v>0</v>
      </c>
      <c r="BJ992" s="12">
        <f t="shared" si="1507"/>
        <v>37.799999999999997</v>
      </c>
    </row>
    <row r="993" spans="1:62" ht="15.75">
      <c r="A993" s="14"/>
      <c r="B993" s="14"/>
      <c r="C993" s="12" t="s">
        <v>27</v>
      </c>
      <c r="D993" s="12"/>
      <c r="E993" s="12">
        <v>7</v>
      </c>
      <c r="F993" s="12">
        <v>5</v>
      </c>
      <c r="G993" s="12">
        <v>7</v>
      </c>
      <c r="H993" s="12">
        <v>11</v>
      </c>
      <c r="I993" s="12">
        <v>5</v>
      </c>
      <c r="J993" s="12">
        <v>7</v>
      </c>
      <c r="K993" s="12">
        <v>5</v>
      </c>
      <c r="L993" s="12">
        <v>4</v>
      </c>
      <c r="M993" s="12">
        <v>4</v>
      </c>
      <c r="N993" s="12">
        <v>4</v>
      </c>
      <c r="O993" s="12">
        <v>5</v>
      </c>
      <c r="P993" s="12">
        <v>2</v>
      </c>
      <c r="Q993" s="12">
        <v>6</v>
      </c>
      <c r="R993" s="12"/>
      <c r="S993" s="12"/>
      <c r="T993" s="12"/>
      <c r="U993" s="12">
        <f t="shared" si="1504"/>
        <v>72</v>
      </c>
      <c r="W993" s="23" t="s">
        <v>27</v>
      </c>
      <c r="X993" s="24">
        <v>0.43</v>
      </c>
      <c r="Y993" s="24">
        <v>0.43</v>
      </c>
      <c r="Z993" s="24">
        <v>0.43</v>
      </c>
      <c r="AA993" s="24">
        <v>0.43</v>
      </c>
      <c r="AB993" s="24">
        <v>0.43</v>
      </c>
      <c r="AC993" s="24">
        <v>0.43</v>
      </c>
      <c r="AD993" s="24">
        <v>0.43</v>
      </c>
      <c r="AE993" s="24">
        <v>0.43</v>
      </c>
      <c r="AF993" s="24">
        <v>0.43</v>
      </c>
      <c r="AG993" s="24">
        <v>0.43</v>
      </c>
      <c r="AH993" s="24">
        <v>0.43</v>
      </c>
      <c r="AI993" s="24">
        <v>0.43</v>
      </c>
      <c r="AJ993" s="24">
        <v>0.43</v>
      </c>
      <c r="AK993" s="24">
        <v>0.43</v>
      </c>
      <c r="AL993" s="24">
        <v>0.43</v>
      </c>
      <c r="AM993" s="24">
        <v>0.43</v>
      </c>
      <c r="AN993" s="24">
        <v>0.43</v>
      </c>
      <c r="AP993" s="14"/>
      <c r="AQ993" s="14"/>
      <c r="AR993" s="12" t="s">
        <v>27</v>
      </c>
      <c r="AS993" s="12">
        <f t="shared" si="1505"/>
        <v>0</v>
      </c>
      <c r="AT993" s="12">
        <f t="shared" si="1506"/>
        <v>0.86</v>
      </c>
      <c r="AU993" s="12">
        <f t="shared" si="1506"/>
        <v>0</v>
      </c>
      <c r="AV993" s="12">
        <f t="shared" si="1506"/>
        <v>3.44</v>
      </c>
      <c r="AW993" s="12">
        <f t="shared" si="1506"/>
        <v>1.72</v>
      </c>
      <c r="AX993" s="12">
        <f t="shared" si="1506"/>
        <v>1.72</v>
      </c>
      <c r="AY993" s="12">
        <f t="shared" si="1506"/>
        <v>4.3</v>
      </c>
      <c r="AZ993" s="12">
        <f t="shared" si="1506"/>
        <v>1.72</v>
      </c>
      <c r="BA993" s="12">
        <f t="shared" si="1506"/>
        <v>1.29</v>
      </c>
      <c r="BB993" s="12">
        <f t="shared" si="1506"/>
        <v>0.86</v>
      </c>
      <c r="BC993" s="12">
        <f t="shared" si="1506"/>
        <v>0.86</v>
      </c>
      <c r="BD993" s="12">
        <f t="shared" si="1506"/>
        <v>1.29</v>
      </c>
      <c r="BE993" s="12">
        <f t="shared" si="1506"/>
        <v>0.43</v>
      </c>
      <c r="BF993" s="12">
        <f t="shared" si="1506"/>
        <v>5.16</v>
      </c>
      <c r="BG993" s="12">
        <f t="shared" si="1506"/>
        <v>0</v>
      </c>
      <c r="BH993" s="12">
        <f t="shared" si="1506"/>
        <v>0</v>
      </c>
      <c r="BI993" s="12">
        <f t="shared" si="1506"/>
        <v>0</v>
      </c>
      <c r="BJ993" s="12">
        <f t="shared" si="1507"/>
        <v>23.65</v>
      </c>
    </row>
    <row r="994" spans="1:62" ht="15.75">
      <c r="A994" s="14"/>
      <c r="B994" s="14"/>
      <c r="C994" s="12" t="s">
        <v>28</v>
      </c>
      <c r="D994" s="12"/>
      <c r="E994" s="12">
        <v>12</v>
      </c>
      <c r="F994" s="12">
        <v>7</v>
      </c>
      <c r="G994" s="12">
        <v>4</v>
      </c>
      <c r="H994" s="12">
        <v>7</v>
      </c>
      <c r="I994" s="12">
        <v>6</v>
      </c>
      <c r="J994" s="12">
        <v>9</v>
      </c>
      <c r="K994" s="12">
        <v>7</v>
      </c>
      <c r="L994" s="12">
        <v>2</v>
      </c>
      <c r="M994" s="12">
        <v>2</v>
      </c>
      <c r="N994" s="12">
        <v>6</v>
      </c>
      <c r="O994" s="12">
        <v>4</v>
      </c>
      <c r="P994" s="12">
        <v>2</v>
      </c>
      <c r="Q994" s="12">
        <v>3</v>
      </c>
      <c r="R994" s="12"/>
      <c r="S994" s="12"/>
      <c r="T994" s="12"/>
      <c r="U994" s="12">
        <f t="shared" si="1504"/>
        <v>71</v>
      </c>
      <c r="W994" s="23" t="s">
        <v>28</v>
      </c>
      <c r="X994" s="24">
        <v>0.5</v>
      </c>
      <c r="Y994" s="24">
        <v>0.5</v>
      </c>
      <c r="Z994" s="24">
        <v>0.5</v>
      </c>
      <c r="AA994" s="24">
        <v>0.5</v>
      </c>
      <c r="AB994" s="24">
        <v>0.5</v>
      </c>
      <c r="AC994" s="24">
        <v>0.5</v>
      </c>
      <c r="AD994" s="24">
        <v>0.5</v>
      </c>
      <c r="AE994" s="24">
        <v>0.5</v>
      </c>
      <c r="AF994" s="24">
        <v>0.5</v>
      </c>
      <c r="AG994" s="24">
        <v>0.5</v>
      </c>
      <c r="AH994" s="24">
        <v>0.5</v>
      </c>
      <c r="AI994" s="24">
        <v>0.5</v>
      </c>
      <c r="AJ994" s="24">
        <v>0.5</v>
      </c>
      <c r="AK994" s="24">
        <v>0.5</v>
      </c>
      <c r="AL994" s="24">
        <v>0.5</v>
      </c>
      <c r="AM994" s="24">
        <v>0.5</v>
      </c>
      <c r="AN994" s="24">
        <v>0.5</v>
      </c>
      <c r="AP994" s="14"/>
      <c r="AQ994" s="14"/>
      <c r="AR994" s="12" t="s">
        <v>28</v>
      </c>
      <c r="AS994" s="12">
        <f t="shared" si="1505"/>
        <v>0</v>
      </c>
      <c r="AT994" s="12">
        <f t="shared" si="1506"/>
        <v>3.5</v>
      </c>
      <c r="AU994" s="12">
        <f t="shared" si="1506"/>
        <v>2.5</v>
      </c>
      <c r="AV994" s="12">
        <f t="shared" si="1506"/>
        <v>3.5</v>
      </c>
      <c r="AW994" s="12">
        <f t="shared" si="1506"/>
        <v>5.5</v>
      </c>
      <c r="AX994" s="12">
        <f t="shared" si="1506"/>
        <v>2.5</v>
      </c>
      <c r="AY994" s="12">
        <f t="shared" si="1506"/>
        <v>3.5</v>
      </c>
      <c r="AZ994" s="12">
        <f t="shared" si="1506"/>
        <v>2.5</v>
      </c>
      <c r="BA994" s="12">
        <f t="shared" si="1506"/>
        <v>2</v>
      </c>
      <c r="BB994" s="12">
        <f t="shared" si="1506"/>
        <v>2</v>
      </c>
      <c r="BC994" s="12">
        <f t="shared" si="1506"/>
        <v>2</v>
      </c>
      <c r="BD994" s="12">
        <f t="shared" si="1506"/>
        <v>2.5</v>
      </c>
      <c r="BE994" s="12">
        <f t="shared" si="1506"/>
        <v>1</v>
      </c>
      <c r="BF994" s="12">
        <f t="shared" si="1506"/>
        <v>3</v>
      </c>
      <c r="BG994" s="12">
        <f t="shared" si="1506"/>
        <v>0</v>
      </c>
      <c r="BH994" s="12">
        <f t="shared" si="1506"/>
        <v>0</v>
      </c>
      <c r="BI994" s="12">
        <f t="shared" si="1506"/>
        <v>0</v>
      </c>
      <c r="BJ994" s="12">
        <f t="shared" si="1507"/>
        <v>36</v>
      </c>
    </row>
    <row r="995" spans="1:62" ht="15.75">
      <c r="A995" s="14"/>
      <c r="B995" s="14"/>
      <c r="C995" s="12" t="s">
        <v>35</v>
      </c>
      <c r="D995" s="12"/>
      <c r="E995" s="12">
        <v>8</v>
      </c>
      <c r="F995" s="12">
        <v>8</v>
      </c>
      <c r="G995" s="12">
        <v>6</v>
      </c>
      <c r="H995" s="12">
        <v>6</v>
      </c>
      <c r="I995" s="12">
        <v>4</v>
      </c>
      <c r="J995" s="12">
        <v>3</v>
      </c>
      <c r="K995" s="12">
        <v>4</v>
      </c>
      <c r="L995" s="12">
        <v>2</v>
      </c>
      <c r="M995" s="12">
        <v>3</v>
      </c>
      <c r="N995" s="12">
        <v>3</v>
      </c>
      <c r="O995" s="12">
        <v>4</v>
      </c>
      <c r="P995" s="12">
        <v>1</v>
      </c>
      <c r="Q995" s="12">
        <v>4</v>
      </c>
      <c r="R995" s="12"/>
      <c r="S995" s="12"/>
      <c r="T995" s="12"/>
      <c r="U995" s="12">
        <f t="shared" si="1504"/>
        <v>56</v>
      </c>
      <c r="W995" s="23" t="s">
        <v>50</v>
      </c>
      <c r="X995" s="24">
        <v>8.5000000000000006E-2</v>
      </c>
      <c r="Y995" s="24">
        <v>8.5000000000000006E-2</v>
      </c>
      <c r="Z995" s="24">
        <v>8.5000000000000006E-2</v>
      </c>
      <c r="AA995" s="24">
        <v>8.5000000000000006E-2</v>
      </c>
      <c r="AB995" s="24">
        <v>8.5000000000000006E-2</v>
      </c>
      <c r="AC995" s="24">
        <v>8.5000000000000006E-2</v>
      </c>
      <c r="AD995" s="24">
        <v>8.5000000000000006E-2</v>
      </c>
      <c r="AE995" s="24">
        <v>8.5000000000000006E-2</v>
      </c>
      <c r="AF995" s="24">
        <v>8.5000000000000006E-2</v>
      </c>
      <c r="AG995" s="24">
        <v>8.5000000000000006E-2</v>
      </c>
      <c r="AH995" s="24">
        <v>8.5000000000000006E-2</v>
      </c>
      <c r="AI995" s="24">
        <v>8.5000000000000006E-2</v>
      </c>
      <c r="AJ995" s="24">
        <v>8.5000000000000006E-2</v>
      </c>
      <c r="AK995" s="24">
        <v>8.5000000000000006E-2</v>
      </c>
      <c r="AL995" s="24">
        <v>8.5000000000000006E-2</v>
      </c>
      <c r="AM995" s="24">
        <v>8.5000000000000006E-2</v>
      </c>
      <c r="AN995" s="24">
        <v>8.5000000000000006E-2</v>
      </c>
      <c r="AP995" s="14"/>
      <c r="AQ995" s="14"/>
      <c r="AR995" s="12" t="s">
        <v>35</v>
      </c>
      <c r="AS995" s="12">
        <f t="shared" si="1505"/>
        <v>0</v>
      </c>
      <c r="AT995" s="12">
        <f t="shared" si="1506"/>
        <v>1.02</v>
      </c>
      <c r="AU995" s="12">
        <f t="shared" si="1506"/>
        <v>0.59499999999999997</v>
      </c>
      <c r="AV995" s="12">
        <f t="shared" si="1506"/>
        <v>0.34</v>
      </c>
      <c r="AW995" s="12">
        <f t="shared" si="1506"/>
        <v>0.59499999999999997</v>
      </c>
      <c r="AX995" s="12">
        <f t="shared" si="1506"/>
        <v>0.51</v>
      </c>
      <c r="AY995" s="12">
        <f t="shared" si="1506"/>
        <v>0.76500000000000001</v>
      </c>
      <c r="AZ995" s="12">
        <f t="shared" si="1506"/>
        <v>0.59499999999999997</v>
      </c>
      <c r="BA995" s="12">
        <f t="shared" si="1506"/>
        <v>0.17</v>
      </c>
      <c r="BB995" s="12">
        <f t="shared" si="1506"/>
        <v>0.17</v>
      </c>
      <c r="BC995" s="12">
        <f t="shared" si="1506"/>
        <v>0.51</v>
      </c>
      <c r="BD995" s="12">
        <f t="shared" si="1506"/>
        <v>0.34</v>
      </c>
      <c r="BE995" s="12">
        <f t="shared" si="1506"/>
        <v>0.17</v>
      </c>
      <c r="BF995" s="12">
        <f t="shared" si="1506"/>
        <v>0.255</v>
      </c>
      <c r="BG995" s="12">
        <f t="shared" si="1506"/>
        <v>0</v>
      </c>
      <c r="BH995" s="12">
        <f t="shared" si="1506"/>
        <v>0</v>
      </c>
      <c r="BI995" s="12">
        <f t="shared" si="1506"/>
        <v>0</v>
      </c>
      <c r="BJ995" s="12">
        <f t="shared" si="1507"/>
        <v>6.0350000000000001</v>
      </c>
    </row>
    <row r="996" spans="1:62" ht="15.75">
      <c r="A996" s="14"/>
      <c r="B996" s="14"/>
      <c r="C996" s="12" t="s">
        <v>36</v>
      </c>
      <c r="D996" s="12"/>
      <c r="E996" s="12">
        <v>7</v>
      </c>
      <c r="F996" s="12">
        <v>6</v>
      </c>
      <c r="G996" s="12"/>
      <c r="H996" s="12"/>
      <c r="I996" s="12"/>
      <c r="J996" s="12"/>
      <c r="K996" s="12"/>
      <c r="L996" s="12"/>
      <c r="M996" s="12"/>
      <c r="N996" s="12"/>
      <c r="O996" s="12">
        <v>4</v>
      </c>
      <c r="P996" s="12"/>
      <c r="Q996" s="12">
        <v>4</v>
      </c>
      <c r="R996" s="12"/>
      <c r="S996" s="12"/>
      <c r="T996" s="12"/>
      <c r="U996" s="12">
        <f t="shared" si="1504"/>
        <v>21</v>
      </c>
      <c r="W996" s="23" t="s">
        <v>51</v>
      </c>
      <c r="X996" s="24">
        <v>0.59</v>
      </c>
      <c r="Y996" s="24">
        <v>0.59</v>
      </c>
      <c r="Z996" s="24">
        <v>0.59</v>
      </c>
      <c r="AA996" s="24">
        <v>0.59</v>
      </c>
      <c r="AB996" s="24">
        <v>0.59</v>
      </c>
      <c r="AC996" s="24">
        <v>0.59</v>
      </c>
      <c r="AD996" s="24">
        <v>0.59</v>
      </c>
      <c r="AE996" s="24">
        <v>0.59</v>
      </c>
      <c r="AF996" s="24">
        <v>0.59</v>
      </c>
      <c r="AG996" s="24">
        <v>0.59</v>
      </c>
      <c r="AH996" s="24">
        <v>0.59</v>
      </c>
      <c r="AI996" s="24">
        <v>0.59</v>
      </c>
      <c r="AJ996" s="24">
        <v>0.59</v>
      </c>
      <c r="AK996" s="24">
        <v>0.59</v>
      </c>
      <c r="AL996" s="24">
        <v>0.59</v>
      </c>
      <c r="AM996" s="24">
        <v>0.59</v>
      </c>
      <c r="AN996" s="24">
        <v>0.59</v>
      </c>
      <c r="AP996" s="14"/>
      <c r="AQ996" s="14"/>
      <c r="AR996" s="12" t="s">
        <v>36</v>
      </c>
      <c r="AS996" s="12">
        <f t="shared" si="1505"/>
        <v>0</v>
      </c>
      <c r="AT996" s="12">
        <f t="shared" si="1506"/>
        <v>4.72</v>
      </c>
      <c r="AU996" s="12">
        <f t="shared" si="1506"/>
        <v>4.72</v>
      </c>
      <c r="AV996" s="12">
        <f t="shared" si="1506"/>
        <v>3.54</v>
      </c>
      <c r="AW996" s="12">
        <f t="shared" si="1506"/>
        <v>3.54</v>
      </c>
      <c r="AX996" s="12">
        <f t="shared" si="1506"/>
        <v>2.36</v>
      </c>
      <c r="AY996" s="12">
        <f t="shared" si="1506"/>
        <v>1.77</v>
      </c>
      <c r="AZ996" s="12">
        <f t="shared" si="1506"/>
        <v>2.36</v>
      </c>
      <c r="BA996" s="12">
        <f t="shared" si="1506"/>
        <v>1.18</v>
      </c>
      <c r="BB996" s="12">
        <f t="shared" si="1506"/>
        <v>1.77</v>
      </c>
      <c r="BC996" s="12">
        <f t="shared" si="1506"/>
        <v>1.77</v>
      </c>
      <c r="BD996" s="12">
        <f t="shared" si="1506"/>
        <v>2.36</v>
      </c>
      <c r="BE996" s="12">
        <f t="shared" si="1506"/>
        <v>0.59</v>
      </c>
      <c r="BF996" s="12">
        <f t="shared" si="1506"/>
        <v>2.36</v>
      </c>
      <c r="BG996" s="12">
        <f t="shared" si="1506"/>
        <v>0</v>
      </c>
      <c r="BH996" s="12">
        <f t="shared" si="1506"/>
        <v>0</v>
      </c>
      <c r="BI996" s="12">
        <f t="shared" si="1506"/>
        <v>0</v>
      </c>
      <c r="BJ996" s="12">
        <f t="shared" si="1507"/>
        <v>33.04</v>
      </c>
    </row>
    <row r="997" spans="1:62" ht="15.75">
      <c r="A997" s="14"/>
      <c r="B997" s="14"/>
      <c r="C997" s="12" t="s">
        <v>31</v>
      </c>
      <c r="D997" s="12"/>
      <c r="E997" s="12">
        <v>5</v>
      </c>
      <c r="F997" s="12">
        <v>4</v>
      </c>
      <c r="G997" s="12"/>
      <c r="H997" s="12"/>
      <c r="I997" s="12"/>
      <c r="J997" s="12"/>
      <c r="K997" s="12"/>
      <c r="L997" s="12"/>
      <c r="M997" s="12"/>
      <c r="N997" s="12">
        <v>2</v>
      </c>
      <c r="O997" s="12">
        <v>1</v>
      </c>
      <c r="P997" s="12"/>
      <c r="Q997" s="12">
        <v>2</v>
      </c>
      <c r="R997" s="12"/>
      <c r="S997" s="12"/>
      <c r="T997" s="12"/>
      <c r="U997" s="12">
        <f t="shared" si="1504"/>
        <v>14</v>
      </c>
      <c r="W997" s="23" t="s">
        <v>31</v>
      </c>
      <c r="X997" s="24">
        <v>0.56999999999999995</v>
      </c>
      <c r="Y997" s="24">
        <v>0.56999999999999995</v>
      </c>
      <c r="Z997" s="24">
        <v>0.56999999999999995</v>
      </c>
      <c r="AA997" s="24">
        <v>0.56999999999999995</v>
      </c>
      <c r="AB997" s="24">
        <v>0.56999999999999995</v>
      </c>
      <c r="AC997" s="24">
        <v>0.56999999999999995</v>
      </c>
      <c r="AD997" s="24">
        <v>0.56999999999999995</v>
      </c>
      <c r="AE997" s="24">
        <v>0.56999999999999995</v>
      </c>
      <c r="AF997" s="24">
        <v>0.56999999999999995</v>
      </c>
      <c r="AG997" s="24">
        <v>0.56999999999999995</v>
      </c>
      <c r="AH997" s="24">
        <v>0.56999999999999995</v>
      </c>
      <c r="AI997" s="24">
        <v>0.56999999999999995</v>
      </c>
      <c r="AJ997" s="24">
        <v>0.56999999999999995</v>
      </c>
      <c r="AK997" s="24">
        <v>0.56999999999999995</v>
      </c>
      <c r="AL997" s="24">
        <v>0.56999999999999995</v>
      </c>
      <c r="AM997" s="24">
        <v>0.56999999999999995</v>
      </c>
      <c r="AN997" s="24">
        <v>0.56999999999999995</v>
      </c>
      <c r="AP997" s="14"/>
      <c r="AQ997" s="14"/>
      <c r="AR997" s="12" t="s">
        <v>31</v>
      </c>
      <c r="AS997" s="12">
        <f t="shared" si="1505"/>
        <v>0</v>
      </c>
      <c r="AT997" s="12">
        <f t="shared" si="1506"/>
        <v>3.99</v>
      </c>
      <c r="AU997" s="12">
        <f t="shared" si="1506"/>
        <v>3.42</v>
      </c>
      <c r="AV997" s="12">
        <f t="shared" si="1506"/>
        <v>0</v>
      </c>
      <c r="AW997" s="12">
        <f t="shared" si="1506"/>
        <v>0</v>
      </c>
      <c r="AX997" s="12">
        <f t="shared" si="1506"/>
        <v>0</v>
      </c>
      <c r="AY997" s="12">
        <f t="shared" si="1506"/>
        <v>0</v>
      </c>
      <c r="AZ997" s="12">
        <f t="shared" si="1506"/>
        <v>0</v>
      </c>
      <c r="BA997" s="12">
        <f t="shared" si="1506"/>
        <v>0</v>
      </c>
      <c r="BB997" s="12">
        <f t="shared" si="1506"/>
        <v>0</v>
      </c>
      <c r="BC997" s="12">
        <f t="shared" si="1506"/>
        <v>0</v>
      </c>
      <c r="BD997" s="12">
        <f t="shared" si="1506"/>
        <v>2.2799999999999998</v>
      </c>
      <c r="BE997" s="12">
        <f t="shared" si="1506"/>
        <v>0</v>
      </c>
      <c r="BF997" s="12">
        <f t="shared" si="1506"/>
        <v>2.2799999999999998</v>
      </c>
      <c r="BG997" s="12">
        <f t="shared" si="1506"/>
        <v>0</v>
      </c>
      <c r="BH997" s="12">
        <f t="shared" si="1506"/>
        <v>0</v>
      </c>
      <c r="BI997" s="12">
        <f t="shared" si="1506"/>
        <v>0</v>
      </c>
      <c r="BJ997" s="12">
        <f t="shared" si="1507"/>
        <v>11.97</v>
      </c>
    </row>
    <row r="998" spans="1:62" ht="15.75">
      <c r="A998" s="16"/>
      <c r="B998" s="16"/>
      <c r="C998" s="12" t="s">
        <v>32</v>
      </c>
      <c r="D998" s="12"/>
      <c r="E998" s="12"/>
      <c r="F998" s="12"/>
      <c r="G998" s="12">
        <v>9</v>
      </c>
      <c r="H998" s="12">
        <v>7</v>
      </c>
      <c r="I998" s="12">
        <v>5</v>
      </c>
      <c r="J998" s="12"/>
      <c r="K998" s="12">
        <v>5</v>
      </c>
      <c r="L998" s="12">
        <v>2</v>
      </c>
      <c r="M998" s="12"/>
      <c r="N998" s="12">
        <v>6</v>
      </c>
      <c r="O998" s="12">
        <v>6</v>
      </c>
      <c r="P998" s="12"/>
      <c r="Q998" s="12">
        <v>4</v>
      </c>
      <c r="R998" s="12"/>
      <c r="S998" s="12"/>
      <c r="T998" s="12"/>
      <c r="U998" s="12">
        <f t="shared" si="1504"/>
        <v>44</v>
      </c>
      <c r="W998" s="23" t="s">
        <v>32</v>
      </c>
      <c r="X998" s="24">
        <v>0.4</v>
      </c>
      <c r="Y998" s="24">
        <v>0.4</v>
      </c>
      <c r="Z998" s="24">
        <v>0.4</v>
      </c>
      <c r="AA998" s="24">
        <v>0.4</v>
      </c>
      <c r="AB998" s="24">
        <v>0.4</v>
      </c>
      <c r="AC998" s="24">
        <v>0.4</v>
      </c>
      <c r="AD998" s="24">
        <v>0.4</v>
      </c>
      <c r="AE998" s="24">
        <v>0.4</v>
      </c>
      <c r="AF998" s="24">
        <v>0.4</v>
      </c>
      <c r="AG998" s="24">
        <v>0.4</v>
      </c>
      <c r="AH998" s="24">
        <v>0.4</v>
      </c>
      <c r="AI998" s="24">
        <v>0.4</v>
      </c>
      <c r="AJ998" s="24">
        <v>0.4</v>
      </c>
      <c r="AK998" s="24">
        <v>0.4</v>
      </c>
      <c r="AL998" s="24">
        <v>0.4</v>
      </c>
      <c r="AM998" s="24">
        <v>0.4</v>
      </c>
      <c r="AN998" s="24">
        <v>0.4</v>
      </c>
      <c r="AP998" s="16"/>
      <c r="AQ998" s="16"/>
      <c r="AR998" s="12" t="s">
        <v>32</v>
      </c>
      <c r="AS998" s="12">
        <f t="shared" si="1505"/>
        <v>0</v>
      </c>
      <c r="AT998" s="12">
        <f t="shared" si="1506"/>
        <v>2</v>
      </c>
      <c r="AU998" s="12">
        <f t="shared" si="1506"/>
        <v>1.6</v>
      </c>
      <c r="AV998" s="12">
        <f t="shared" si="1506"/>
        <v>0</v>
      </c>
      <c r="AW998" s="12">
        <f t="shared" si="1506"/>
        <v>0</v>
      </c>
      <c r="AX998" s="12">
        <f t="shared" si="1506"/>
        <v>0</v>
      </c>
      <c r="AY998" s="12">
        <f t="shared" si="1506"/>
        <v>0</v>
      </c>
      <c r="AZ998" s="12">
        <f t="shared" si="1506"/>
        <v>0</v>
      </c>
      <c r="BA998" s="12">
        <f t="shared" si="1506"/>
        <v>0</v>
      </c>
      <c r="BB998" s="12">
        <f t="shared" si="1506"/>
        <v>0</v>
      </c>
      <c r="BC998" s="12">
        <f t="shared" si="1506"/>
        <v>0.8</v>
      </c>
      <c r="BD998" s="12">
        <f t="shared" si="1506"/>
        <v>0.4</v>
      </c>
      <c r="BE998" s="12">
        <f t="shared" si="1506"/>
        <v>0</v>
      </c>
      <c r="BF998" s="12">
        <f t="shared" si="1506"/>
        <v>0.8</v>
      </c>
      <c r="BG998" s="12">
        <f t="shared" si="1506"/>
        <v>0</v>
      </c>
      <c r="BH998" s="12">
        <f t="shared" si="1506"/>
        <v>0</v>
      </c>
      <c r="BI998" s="12">
        <f t="shared" si="1506"/>
        <v>0</v>
      </c>
      <c r="BJ998" s="12">
        <f t="shared" si="1507"/>
        <v>5.6</v>
      </c>
    </row>
    <row r="999" spans="1:62">
      <c r="A999" s="17"/>
      <c r="B999" s="18"/>
      <c r="C999" s="19" t="s">
        <v>33</v>
      </c>
      <c r="D999" s="19">
        <f>SUM(D990:D998)</f>
        <v>0</v>
      </c>
      <c r="E999" s="19">
        <f>SUM(E990:E998)</f>
        <v>41</v>
      </c>
      <c r="F999" s="19">
        <f t="shared" ref="F999:U999" si="1508">SUM(F990:F998)</f>
        <v>30</v>
      </c>
      <c r="G999" s="19">
        <f t="shared" si="1508"/>
        <v>60</v>
      </c>
      <c r="H999" s="19">
        <f t="shared" si="1508"/>
        <v>73</v>
      </c>
      <c r="I999" s="19">
        <f t="shared" si="1508"/>
        <v>59</v>
      </c>
      <c r="J999" s="19">
        <f t="shared" si="1508"/>
        <v>63</v>
      </c>
      <c r="K999" s="19">
        <f t="shared" si="1508"/>
        <v>62</v>
      </c>
      <c r="L999" s="19">
        <f t="shared" si="1508"/>
        <v>25</v>
      </c>
      <c r="M999" s="19">
        <f t="shared" si="1508"/>
        <v>21</v>
      </c>
      <c r="N999" s="19">
        <f t="shared" si="1508"/>
        <v>23</v>
      </c>
      <c r="O999" s="19">
        <f t="shared" si="1508"/>
        <v>40</v>
      </c>
      <c r="P999" s="19">
        <f t="shared" si="1508"/>
        <v>16</v>
      </c>
      <c r="Q999" s="19">
        <f t="shared" si="1508"/>
        <v>48</v>
      </c>
      <c r="R999" s="19">
        <f t="shared" si="1508"/>
        <v>0</v>
      </c>
      <c r="S999" s="19">
        <f t="shared" si="1508"/>
        <v>0</v>
      </c>
      <c r="T999" s="19">
        <f t="shared" si="1508"/>
        <v>0</v>
      </c>
      <c r="U999" s="19">
        <f t="shared" si="1508"/>
        <v>561</v>
      </c>
      <c r="AP999" s="17"/>
      <c r="AQ999" s="18"/>
      <c r="AR999" s="19" t="s">
        <v>33</v>
      </c>
      <c r="AS999" s="19">
        <f>SUM(AS990:AS998)</f>
        <v>0</v>
      </c>
      <c r="AT999" s="19">
        <f>SUM(AT990:AT998)</f>
        <v>16.09</v>
      </c>
      <c r="AU999" s="19">
        <f t="shared" ref="AU999:BJ999" si="1509">SUM(AU990:AU998)</f>
        <v>12.835000000000001</v>
      </c>
      <c r="AV999" s="19">
        <f t="shared" si="1509"/>
        <v>21.6</v>
      </c>
      <c r="AW999" s="19">
        <f t="shared" si="1509"/>
        <v>27.175000000000001</v>
      </c>
      <c r="AX999" s="19">
        <f t="shared" si="1509"/>
        <v>21.72</v>
      </c>
      <c r="AY999" s="19">
        <f t="shared" si="1509"/>
        <v>24.614999999999998</v>
      </c>
      <c r="AZ999" s="19">
        <f t="shared" si="1509"/>
        <v>22.785</v>
      </c>
      <c r="BA999" s="19">
        <f t="shared" si="1509"/>
        <v>9.68</v>
      </c>
      <c r="BB999" s="19">
        <f t="shared" si="1509"/>
        <v>8.86</v>
      </c>
      <c r="BC999" s="19">
        <f t="shared" si="1509"/>
        <v>5.94</v>
      </c>
      <c r="BD999" s="19">
        <f t="shared" si="1509"/>
        <v>15.26</v>
      </c>
      <c r="BE999" s="19">
        <f t="shared" si="1509"/>
        <v>6.67</v>
      </c>
      <c r="BF999" s="19">
        <f t="shared" si="1509"/>
        <v>19.664999999999999</v>
      </c>
      <c r="BG999" s="19">
        <f t="shared" si="1509"/>
        <v>0</v>
      </c>
      <c r="BH999" s="19">
        <f t="shared" si="1509"/>
        <v>0</v>
      </c>
      <c r="BI999" s="19">
        <f t="shared" si="1509"/>
        <v>0</v>
      </c>
      <c r="BJ999" s="19">
        <f t="shared" si="1509"/>
        <v>212.89500000000001</v>
      </c>
    </row>
    <row r="1002" spans="1:62" ht="106.5">
      <c r="A1002" s="8" t="s">
        <v>2</v>
      </c>
      <c r="B1002" s="8" t="s">
        <v>3</v>
      </c>
      <c r="C1002" s="8" t="s">
        <v>4</v>
      </c>
      <c r="D1002" s="9" t="str">
        <f t="shared" ref="D1002:U1002" si="1510">D5</f>
        <v>ANGGREK</v>
      </c>
      <c r="E1002" s="9" t="str">
        <f t="shared" si="1510"/>
        <v>BOUGENVIL</v>
      </c>
      <c r="F1002" s="9" t="str">
        <f t="shared" si="1510"/>
        <v>CAMELIA</v>
      </c>
      <c r="G1002" s="9" t="str">
        <f t="shared" si="1510"/>
        <v>DEWANDARU</v>
      </c>
      <c r="H1002" s="9" t="str">
        <f t="shared" si="1510"/>
        <v>EDELWEIS</v>
      </c>
      <c r="I1002" s="9" t="str">
        <f t="shared" si="1510"/>
        <v>FLAMBOYAN</v>
      </c>
      <c r="J1002" s="9" t="str">
        <f t="shared" si="1510"/>
        <v>GERANIUM</v>
      </c>
      <c r="K1002" s="9" t="str">
        <f t="shared" si="1510"/>
        <v>HELIKONIA</v>
      </c>
      <c r="L1002" s="9" t="str">
        <f t="shared" si="1510"/>
        <v>IVY</v>
      </c>
      <c r="M1002" s="9" t="str">
        <f t="shared" si="1510"/>
        <v>KANA</v>
      </c>
      <c r="N1002" s="9" t="str">
        <f t="shared" si="1510"/>
        <v>IGD</v>
      </c>
      <c r="O1002" s="9" t="str">
        <f t="shared" si="1510"/>
        <v>HCU</v>
      </c>
      <c r="P1002" s="9" t="str">
        <f t="shared" si="1510"/>
        <v>PENUNJANG</v>
      </c>
      <c r="Q1002" s="9" t="str">
        <f t="shared" si="1510"/>
        <v>PELAYANAN</v>
      </c>
      <c r="R1002" s="9" t="str">
        <f t="shared" si="1510"/>
        <v>ADMIN</v>
      </c>
      <c r="S1002" s="9" t="str">
        <f t="shared" si="1510"/>
        <v>ASRAMA</v>
      </c>
      <c r="T1002" s="9" t="str">
        <f t="shared" si="1510"/>
        <v>MASJID</v>
      </c>
      <c r="U1002" s="9" t="str">
        <f t="shared" si="1510"/>
        <v>JUMLAH</v>
      </c>
      <c r="W1002" s="21"/>
      <c r="X1002" s="22" t="str">
        <f>X5</f>
        <v>ANGGREK</v>
      </c>
      <c r="Y1002" s="22" t="str">
        <f>Y5</f>
        <v>BOUGENVIL</v>
      </c>
      <c r="Z1002" s="22" t="str">
        <f t="shared" ref="Z1002:AN1002" si="1511">Z5</f>
        <v>CAMELIA</v>
      </c>
      <c r="AA1002" s="22" t="str">
        <f t="shared" si="1511"/>
        <v>DEWANDARU</v>
      </c>
      <c r="AB1002" s="22" t="str">
        <f t="shared" si="1511"/>
        <v>EDELWEIS</v>
      </c>
      <c r="AC1002" s="22" t="str">
        <f t="shared" si="1511"/>
        <v>FLAMBOYAN</v>
      </c>
      <c r="AD1002" s="22" t="str">
        <f t="shared" si="1511"/>
        <v>GERANIUM</v>
      </c>
      <c r="AE1002" s="22" t="str">
        <f t="shared" si="1511"/>
        <v>HELIKONIA</v>
      </c>
      <c r="AF1002" s="22" t="str">
        <f t="shared" si="1511"/>
        <v>IVY</v>
      </c>
      <c r="AG1002" s="22" t="str">
        <f t="shared" si="1511"/>
        <v>KANA</v>
      </c>
      <c r="AH1002" s="22" t="str">
        <f t="shared" si="1511"/>
        <v>IGD</v>
      </c>
      <c r="AI1002" s="22" t="str">
        <f t="shared" si="1511"/>
        <v>HCU</v>
      </c>
      <c r="AJ1002" s="22" t="str">
        <f t="shared" si="1511"/>
        <v>PENUNJANG</v>
      </c>
      <c r="AK1002" s="22" t="str">
        <f t="shared" si="1511"/>
        <v>PELAYANAN</v>
      </c>
      <c r="AL1002" s="22" t="str">
        <f t="shared" si="1511"/>
        <v>ADMIN</v>
      </c>
      <c r="AM1002" s="22" t="str">
        <f t="shared" si="1511"/>
        <v>ASRAMA</v>
      </c>
      <c r="AN1002" s="22" t="str">
        <f t="shared" si="1511"/>
        <v>MASJID</v>
      </c>
      <c r="AP1002" s="8" t="s">
        <v>2</v>
      </c>
      <c r="AQ1002" s="8" t="s">
        <v>3</v>
      </c>
      <c r="AR1002" s="8" t="s">
        <v>4</v>
      </c>
      <c r="AS1002" s="9" t="str">
        <f>AS5</f>
        <v>ANGGREK</v>
      </c>
      <c r="AT1002" s="9" t="str">
        <f>AT5</f>
        <v>BOUGENVIL</v>
      </c>
      <c r="AU1002" s="9" t="str">
        <f t="shared" ref="AU1002:BJ1002" si="1512">AU5</f>
        <v>CAMELIA II</v>
      </c>
      <c r="AV1002" s="9" t="str">
        <f t="shared" si="1512"/>
        <v>DEWANDARU</v>
      </c>
      <c r="AW1002" s="9" t="str">
        <f t="shared" si="1512"/>
        <v>EDELWEIS</v>
      </c>
      <c r="AX1002" s="9" t="str">
        <f t="shared" si="1512"/>
        <v>FLAMBOYAN</v>
      </c>
      <c r="AY1002" s="9" t="str">
        <f t="shared" si="1512"/>
        <v>GERANIUM</v>
      </c>
      <c r="AZ1002" s="9" t="str">
        <f t="shared" si="1512"/>
        <v>HELIKONIA</v>
      </c>
      <c r="BA1002" s="9" t="str">
        <f t="shared" si="1512"/>
        <v>IVY</v>
      </c>
      <c r="BB1002" s="9" t="str">
        <f t="shared" si="1512"/>
        <v>KANA</v>
      </c>
      <c r="BC1002" s="9" t="str">
        <f t="shared" si="1512"/>
        <v>IGD</v>
      </c>
      <c r="BD1002" s="9" t="str">
        <f t="shared" si="1512"/>
        <v>HCU</v>
      </c>
      <c r="BE1002" s="9" t="str">
        <f t="shared" si="1512"/>
        <v>PENUNJANG</v>
      </c>
      <c r="BF1002" s="9" t="str">
        <f t="shared" si="1512"/>
        <v>PELAYANAN</v>
      </c>
      <c r="BG1002" s="9" t="str">
        <f t="shared" si="1512"/>
        <v>ADMIN</v>
      </c>
      <c r="BH1002" s="9" t="str">
        <f t="shared" si="1512"/>
        <v>ASRAMA</v>
      </c>
      <c r="BI1002" s="9" t="str">
        <f t="shared" si="1512"/>
        <v>MASJID</v>
      </c>
      <c r="BJ1002" s="9" t="str">
        <f t="shared" si="1512"/>
        <v>JUMLAH</v>
      </c>
    </row>
    <row r="1003" spans="1:62" ht="15.75">
      <c r="A1003" s="10">
        <f>A990+1</f>
        <v>18</v>
      </c>
      <c r="B1003" s="11" t="s">
        <v>38</v>
      </c>
      <c r="C1003" s="12" t="s">
        <v>24</v>
      </c>
      <c r="D1003" s="12"/>
      <c r="E1003" s="12"/>
      <c r="F1003" s="12"/>
      <c r="G1003" s="12">
        <v>7</v>
      </c>
      <c r="H1003" s="12">
        <v>17</v>
      </c>
      <c r="I1003" s="12">
        <v>13</v>
      </c>
      <c r="J1003" s="12">
        <v>16</v>
      </c>
      <c r="K1003" s="12">
        <v>13</v>
      </c>
      <c r="L1003" s="12">
        <v>3</v>
      </c>
      <c r="M1003" s="12">
        <v>7</v>
      </c>
      <c r="N1003" s="12"/>
      <c r="O1003" s="12">
        <v>12</v>
      </c>
      <c r="P1003" s="12">
        <v>8</v>
      </c>
      <c r="Q1003" s="12">
        <v>12</v>
      </c>
      <c r="R1003" s="12"/>
      <c r="S1003" s="12"/>
      <c r="T1003" s="12"/>
      <c r="U1003" s="12">
        <f>SUM(E1003:T1003)</f>
        <v>108</v>
      </c>
      <c r="W1003" s="23" t="s">
        <v>24</v>
      </c>
      <c r="X1003" s="24">
        <v>0.26500000000000001</v>
      </c>
      <c r="Y1003" s="24">
        <v>0.26500000000000001</v>
      </c>
      <c r="Z1003" s="24">
        <v>0.26500000000000001</v>
      </c>
      <c r="AA1003" s="24">
        <v>0.26500000000000001</v>
      </c>
      <c r="AB1003" s="24">
        <v>0.26500000000000001</v>
      </c>
      <c r="AC1003" s="24">
        <v>0.26500000000000001</v>
      </c>
      <c r="AD1003" s="24">
        <v>0.26500000000000001</v>
      </c>
      <c r="AE1003" s="24">
        <v>0.26500000000000001</v>
      </c>
      <c r="AF1003" s="24">
        <v>0.26500000000000001</v>
      </c>
      <c r="AG1003" s="24">
        <v>0.26500000000000001</v>
      </c>
      <c r="AH1003" s="24">
        <v>0.26500000000000001</v>
      </c>
      <c r="AI1003" s="24">
        <v>0.26500000000000001</v>
      </c>
      <c r="AJ1003" s="24">
        <v>0.26500000000000001</v>
      </c>
      <c r="AK1003" s="24">
        <v>0.26500000000000001</v>
      </c>
      <c r="AL1003" s="24">
        <v>0.26500000000000001</v>
      </c>
      <c r="AM1003" s="24">
        <v>0.26500000000000001</v>
      </c>
      <c r="AN1003" s="24">
        <v>0.26500000000000001</v>
      </c>
      <c r="AP1003" s="10">
        <f>AP990+1</f>
        <v>18</v>
      </c>
      <c r="AQ1003" s="11" t="s">
        <v>23</v>
      </c>
      <c r="AR1003" s="12" t="s">
        <v>24</v>
      </c>
      <c r="AS1003" s="12">
        <f>X1003*D1003</f>
        <v>0</v>
      </c>
      <c r="AT1003" s="12">
        <f t="shared" ref="AT1003:BI1003" si="1513">Y1003*E1003</f>
        <v>0</v>
      </c>
      <c r="AU1003" s="12">
        <f t="shared" si="1513"/>
        <v>0</v>
      </c>
      <c r="AV1003" s="12">
        <f t="shared" si="1513"/>
        <v>1.855</v>
      </c>
      <c r="AW1003" s="12">
        <f t="shared" si="1513"/>
        <v>4.5049999999999999</v>
      </c>
      <c r="AX1003" s="12">
        <f t="shared" si="1513"/>
        <v>3.4449999999999998</v>
      </c>
      <c r="AY1003" s="12">
        <f t="shared" si="1513"/>
        <v>4.24</v>
      </c>
      <c r="AZ1003" s="12">
        <f t="shared" si="1513"/>
        <v>3.4449999999999998</v>
      </c>
      <c r="BA1003" s="12">
        <f t="shared" si="1513"/>
        <v>0.79500000000000004</v>
      </c>
      <c r="BB1003" s="12">
        <f t="shared" si="1513"/>
        <v>1.855</v>
      </c>
      <c r="BC1003" s="12">
        <f t="shared" si="1513"/>
        <v>0</v>
      </c>
      <c r="BD1003" s="12">
        <f t="shared" si="1513"/>
        <v>3.18</v>
      </c>
      <c r="BE1003" s="12">
        <f t="shared" si="1513"/>
        <v>2.12</v>
      </c>
      <c r="BF1003" s="12">
        <f t="shared" si="1513"/>
        <v>3.18</v>
      </c>
      <c r="BG1003" s="12">
        <f t="shared" si="1513"/>
        <v>0</v>
      </c>
      <c r="BH1003" s="12">
        <f t="shared" si="1513"/>
        <v>0</v>
      </c>
      <c r="BI1003" s="12">
        <f t="shared" si="1513"/>
        <v>0</v>
      </c>
      <c r="BJ1003" s="12">
        <f>SUM(AT1003:BI1003)</f>
        <v>28.62</v>
      </c>
    </row>
    <row r="1004" spans="1:62" ht="15.75">
      <c r="A1004" s="14"/>
      <c r="B1004" s="15">
        <f>B991+1</f>
        <v>44638</v>
      </c>
      <c r="C1004" s="12" t="s">
        <v>25</v>
      </c>
      <c r="D1004" s="12"/>
      <c r="E1004" s="12"/>
      <c r="F1004" s="12"/>
      <c r="G1004" s="12">
        <v>7</v>
      </c>
      <c r="H1004" s="12">
        <v>19</v>
      </c>
      <c r="I1004" s="12">
        <v>15</v>
      </c>
      <c r="J1004" s="12">
        <v>18</v>
      </c>
      <c r="K1004" s="12">
        <v>13</v>
      </c>
      <c r="L1004" s="12">
        <v>3</v>
      </c>
      <c r="M1004" s="12">
        <v>3</v>
      </c>
      <c r="N1004" s="12"/>
      <c r="O1004" s="12">
        <v>2</v>
      </c>
      <c r="P1004" s="12"/>
      <c r="Q1004" s="12">
        <v>4</v>
      </c>
      <c r="R1004" s="12"/>
      <c r="S1004" s="12"/>
      <c r="T1004" s="12"/>
      <c r="U1004" s="12">
        <f t="shared" ref="U1004:U1011" si="1514">SUM(E1004:T1004)</f>
        <v>84</v>
      </c>
      <c r="W1004" s="23" t="s">
        <v>25</v>
      </c>
      <c r="X1004" s="24">
        <v>0.22500000000000001</v>
      </c>
      <c r="Y1004" s="24">
        <v>0.22500000000000001</v>
      </c>
      <c r="Z1004" s="24">
        <v>0.22500000000000001</v>
      </c>
      <c r="AA1004" s="24">
        <v>0.22500000000000001</v>
      </c>
      <c r="AB1004" s="24">
        <v>0.22500000000000001</v>
      </c>
      <c r="AC1004" s="24">
        <v>0.22500000000000001</v>
      </c>
      <c r="AD1004" s="24">
        <v>0.22500000000000001</v>
      </c>
      <c r="AE1004" s="24">
        <v>0.22500000000000001</v>
      </c>
      <c r="AF1004" s="24">
        <v>0.22500000000000001</v>
      </c>
      <c r="AG1004" s="24">
        <v>0.22500000000000001</v>
      </c>
      <c r="AH1004" s="24">
        <v>0.22500000000000001</v>
      </c>
      <c r="AI1004" s="24">
        <v>0.22500000000000001</v>
      </c>
      <c r="AJ1004" s="24">
        <v>0.22500000000000001</v>
      </c>
      <c r="AK1004" s="24">
        <v>0.22500000000000001</v>
      </c>
      <c r="AL1004" s="24">
        <v>0.22500000000000001</v>
      </c>
      <c r="AM1004" s="24">
        <v>0.22500000000000001</v>
      </c>
      <c r="AN1004" s="24">
        <v>0.22500000000000001</v>
      </c>
      <c r="AP1004" s="14"/>
      <c r="AQ1004" s="15">
        <f>AQ991+1</f>
        <v>44273</v>
      </c>
      <c r="AR1004" s="12" t="s">
        <v>25</v>
      </c>
      <c r="AS1004" s="12">
        <f t="shared" ref="AS1004:AS1011" si="1515">X1004*D1003</f>
        <v>0</v>
      </c>
      <c r="AT1004" s="12">
        <f t="shared" ref="AT1004:BI1011" si="1516">Y1004*E1003</f>
        <v>0</v>
      </c>
      <c r="AU1004" s="12">
        <f t="shared" si="1516"/>
        <v>0</v>
      </c>
      <c r="AV1004" s="12">
        <f t="shared" si="1516"/>
        <v>1.575</v>
      </c>
      <c r="AW1004" s="12">
        <f t="shared" si="1516"/>
        <v>3.8250000000000002</v>
      </c>
      <c r="AX1004" s="12">
        <f t="shared" si="1516"/>
        <v>2.9249999999999998</v>
      </c>
      <c r="AY1004" s="12">
        <f t="shared" si="1516"/>
        <v>3.6</v>
      </c>
      <c r="AZ1004" s="12">
        <f t="shared" si="1516"/>
        <v>2.9249999999999998</v>
      </c>
      <c r="BA1004" s="12">
        <f t="shared" si="1516"/>
        <v>0.67500000000000004</v>
      </c>
      <c r="BB1004" s="12">
        <f t="shared" si="1516"/>
        <v>1.575</v>
      </c>
      <c r="BC1004" s="12">
        <f t="shared" si="1516"/>
        <v>0</v>
      </c>
      <c r="BD1004" s="12">
        <f t="shared" si="1516"/>
        <v>2.7</v>
      </c>
      <c r="BE1004" s="12">
        <f t="shared" si="1516"/>
        <v>1.8</v>
      </c>
      <c r="BF1004" s="12">
        <f t="shared" si="1516"/>
        <v>2.7</v>
      </c>
      <c r="BG1004" s="12">
        <f t="shared" si="1516"/>
        <v>0</v>
      </c>
      <c r="BH1004" s="12">
        <f t="shared" si="1516"/>
        <v>0</v>
      </c>
      <c r="BI1004" s="12">
        <f t="shared" si="1516"/>
        <v>0</v>
      </c>
      <c r="BJ1004" s="12">
        <f t="shared" ref="BJ1004:BJ1011" si="1517">SUM(AT1004:BI1004)</f>
        <v>24.3</v>
      </c>
    </row>
    <row r="1005" spans="1:62" ht="15.75">
      <c r="A1005" s="14"/>
      <c r="B1005" s="14"/>
      <c r="C1005" s="12" t="s">
        <v>26</v>
      </c>
      <c r="D1005" s="12"/>
      <c r="E1005" s="12"/>
      <c r="F1005" s="12"/>
      <c r="G1005" s="12">
        <v>3</v>
      </c>
      <c r="H1005" s="12">
        <v>8</v>
      </c>
      <c r="I1005" s="12"/>
      <c r="J1005" s="12">
        <v>5</v>
      </c>
      <c r="K1005" s="12">
        <v>1</v>
      </c>
      <c r="L1005" s="12">
        <v>3</v>
      </c>
      <c r="M1005" s="12">
        <v>5</v>
      </c>
      <c r="N1005" s="12"/>
      <c r="O1005" s="12">
        <v>4</v>
      </c>
      <c r="P1005" s="12">
        <v>2</v>
      </c>
      <c r="Q1005" s="12">
        <v>5</v>
      </c>
      <c r="R1005" s="12"/>
      <c r="S1005" s="12"/>
      <c r="T1005" s="12"/>
      <c r="U1005" s="12">
        <f t="shared" si="1514"/>
        <v>36</v>
      </c>
      <c r="W1005" s="23" t="s">
        <v>26</v>
      </c>
      <c r="X1005" s="24">
        <v>0.35</v>
      </c>
      <c r="Y1005" s="24">
        <v>0.35</v>
      </c>
      <c r="Z1005" s="24">
        <v>0.35</v>
      </c>
      <c r="AA1005" s="24">
        <v>0.35</v>
      </c>
      <c r="AB1005" s="24">
        <v>0.35</v>
      </c>
      <c r="AC1005" s="24">
        <v>0.35</v>
      </c>
      <c r="AD1005" s="24">
        <v>0.35</v>
      </c>
      <c r="AE1005" s="24">
        <v>0.35</v>
      </c>
      <c r="AF1005" s="24">
        <v>0.35</v>
      </c>
      <c r="AG1005" s="24">
        <v>0.35</v>
      </c>
      <c r="AH1005" s="24">
        <v>0.35</v>
      </c>
      <c r="AI1005" s="24">
        <v>0.35</v>
      </c>
      <c r="AJ1005" s="24">
        <v>0.35</v>
      </c>
      <c r="AK1005" s="24">
        <v>0.35</v>
      </c>
      <c r="AL1005" s="24">
        <v>0.35</v>
      </c>
      <c r="AM1005" s="24">
        <v>0.35</v>
      </c>
      <c r="AN1005" s="24">
        <v>0.35</v>
      </c>
      <c r="AP1005" s="14"/>
      <c r="AQ1005" s="14"/>
      <c r="AR1005" s="12" t="s">
        <v>26</v>
      </c>
      <c r="AS1005" s="12">
        <f t="shared" si="1515"/>
        <v>0</v>
      </c>
      <c r="AT1005" s="12">
        <f t="shared" si="1516"/>
        <v>0</v>
      </c>
      <c r="AU1005" s="12">
        <f t="shared" si="1516"/>
        <v>0</v>
      </c>
      <c r="AV1005" s="12">
        <f t="shared" si="1516"/>
        <v>2.4500000000000002</v>
      </c>
      <c r="AW1005" s="12">
        <f t="shared" si="1516"/>
        <v>6.65</v>
      </c>
      <c r="AX1005" s="12">
        <f t="shared" si="1516"/>
        <v>5.25</v>
      </c>
      <c r="AY1005" s="12">
        <f t="shared" si="1516"/>
        <v>6.3</v>
      </c>
      <c r="AZ1005" s="12">
        <f t="shared" si="1516"/>
        <v>4.55</v>
      </c>
      <c r="BA1005" s="12">
        <f t="shared" si="1516"/>
        <v>1.05</v>
      </c>
      <c r="BB1005" s="12">
        <f t="shared" si="1516"/>
        <v>1.05</v>
      </c>
      <c r="BC1005" s="12">
        <f t="shared" si="1516"/>
        <v>0</v>
      </c>
      <c r="BD1005" s="12">
        <f t="shared" si="1516"/>
        <v>0.7</v>
      </c>
      <c r="BE1005" s="12">
        <f t="shared" si="1516"/>
        <v>0</v>
      </c>
      <c r="BF1005" s="12">
        <f t="shared" si="1516"/>
        <v>1.4</v>
      </c>
      <c r="BG1005" s="12">
        <f t="shared" si="1516"/>
        <v>0</v>
      </c>
      <c r="BH1005" s="12">
        <f t="shared" si="1516"/>
        <v>0</v>
      </c>
      <c r="BI1005" s="12">
        <f t="shared" si="1516"/>
        <v>0</v>
      </c>
      <c r="BJ1005" s="12">
        <f t="shared" si="1517"/>
        <v>29.4</v>
      </c>
    </row>
    <row r="1006" spans="1:62" ht="15.75">
      <c r="A1006" s="14"/>
      <c r="B1006" s="14"/>
      <c r="C1006" s="12" t="s">
        <v>27</v>
      </c>
      <c r="D1006" s="12"/>
      <c r="E1006" s="12">
        <v>6</v>
      </c>
      <c r="F1006" s="12">
        <v>5</v>
      </c>
      <c r="G1006" s="12">
        <v>9</v>
      </c>
      <c r="H1006" s="12">
        <v>5</v>
      </c>
      <c r="I1006" s="12">
        <v>34</v>
      </c>
      <c r="J1006" s="12">
        <v>7</v>
      </c>
      <c r="K1006" s="12">
        <v>4</v>
      </c>
      <c r="L1006" s="12">
        <v>1</v>
      </c>
      <c r="M1006" s="12"/>
      <c r="N1006" s="12">
        <v>4</v>
      </c>
      <c r="O1006" s="12">
        <v>3</v>
      </c>
      <c r="P1006" s="12">
        <v>1</v>
      </c>
      <c r="Q1006" s="12">
        <v>6</v>
      </c>
      <c r="R1006" s="12"/>
      <c r="S1006" s="12"/>
      <c r="T1006" s="12"/>
      <c r="U1006" s="12">
        <f t="shared" si="1514"/>
        <v>85</v>
      </c>
      <c r="W1006" s="23" t="s">
        <v>27</v>
      </c>
      <c r="X1006" s="24">
        <v>0.43</v>
      </c>
      <c r="Y1006" s="24">
        <v>0.43</v>
      </c>
      <c r="Z1006" s="24">
        <v>0.43</v>
      </c>
      <c r="AA1006" s="24">
        <v>0.43</v>
      </c>
      <c r="AB1006" s="24">
        <v>0.43</v>
      </c>
      <c r="AC1006" s="24">
        <v>0.43</v>
      </c>
      <c r="AD1006" s="24">
        <v>0.43</v>
      </c>
      <c r="AE1006" s="24">
        <v>0.43</v>
      </c>
      <c r="AF1006" s="24">
        <v>0.43</v>
      </c>
      <c r="AG1006" s="24">
        <v>0.43</v>
      </c>
      <c r="AH1006" s="24">
        <v>0.43</v>
      </c>
      <c r="AI1006" s="24">
        <v>0.43</v>
      </c>
      <c r="AJ1006" s="24">
        <v>0.43</v>
      </c>
      <c r="AK1006" s="24">
        <v>0.43</v>
      </c>
      <c r="AL1006" s="24">
        <v>0.43</v>
      </c>
      <c r="AM1006" s="24">
        <v>0.43</v>
      </c>
      <c r="AN1006" s="24">
        <v>0.43</v>
      </c>
      <c r="AP1006" s="14"/>
      <c r="AQ1006" s="14"/>
      <c r="AR1006" s="12" t="s">
        <v>27</v>
      </c>
      <c r="AS1006" s="12">
        <f t="shared" si="1515"/>
        <v>0</v>
      </c>
      <c r="AT1006" s="12">
        <f t="shared" si="1516"/>
        <v>0</v>
      </c>
      <c r="AU1006" s="12">
        <f t="shared" si="1516"/>
        <v>0</v>
      </c>
      <c r="AV1006" s="12">
        <f t="shared" si="1516"/>
        <v>1.29</v>
      </c>
      <c r="AW1006" s="12">
        <f t="shared" si="1516"/>
        <v>3.44</v>
      </c>
      <c r="AX1006" s="12">
        <f t="shared" si="1516"/>
        <v>0</v>
      </c>
      <c r="AY1006" s="12">
        <f t="shared" si="1516"/>
        <v>2.15</v>
      </c>
      <c r="AZ1006" s="12">
        <f t="shared" si="1516"/>
        <v>0.43</v>
      </c>
      <c r="BA1006" s="12">
        <f t="shared" si="1516"/>
        <v>1.29</v>
      </c>
      <c r="BB1006" s="12">
        <f t="shared" si="1516"/>
        <v>2.15</v>
      </c>
      <c r="BC1006" s="12">
        <f t="shared" si="1516"/>
        <v>0</v>
      </c>
      <c r="BD1006" s="12">
        <f t="shared" si="1516"/>
        <v>1.72</v>
      </c>
      <c r="BE1006" s="12">
        <f t="shared" si="1516"/>
        <v>0.86</v>
      </c>
      <c r="BF1006" s="12">
        <f t="shared" si="1516"/>
        <v>2.15</v>
      </c>
      <c r="BG1006" s="12">
        <f t="shared" si="1516"/>
        <v>0</v>
      </c>
      <c r="BH1006" s="12">
        <f t="shared" si="1516"/>
        <v>0</v>
      </c>
      <c r="BI1006" s="12">
        <f t="shared" si="1516"/>
        <v>0</v>
      </c>
      <c r="BJ1006" s="12">
        <f t="shared" si="1517"/>
        <v>15.48</v>
      </c>
    </row>
    <row r="1007" spans="1:62" ht="15.75">
      <c r="A1007" s="14"/>
      <c r="B1007" s="14"/>
      <c r="C1007" s="12" t="s">
        <v>28</v>
      </c>
      <c r="D1007" s="12"/>
      <c r="E1007" s="12">
        <v>9</v>
      </c>
      <c r="F1007" s="12">
        <v>7</v>
      </c>
      <c r="G1007" s="12">
        <v>2</v>
      </c>
      <c r="H1007" s="12">
        <v>2</v>
      </c>
      <c r="I1007" s="12">
        <v>25</v>
      </c>
      <c r="J1007" s="12">
        <v>6</v>
      </c>
      <c r="K1007" s="12">
        <v>3</v>
      </c>
      <c r="L1007" s="12">
        <v>1</v>
      </c>
      <c r="M1007" s="12"/>
      <c r="N1007" s="12">
        <v>7</v>
      </c>
      <c r="O1007" s="12">
        <v>5</v>
      </c>
      <c r="P1007" s="12">
        <v>1</v>
      </c>
      <c r="Q1007" s="12">
        <v>4</v>
      </c>
      <c r="R1007" s="12"/>
      <c r="S1007" s="12"/>
      <c r="T1007" s="12"/>
      <c r="U1007" s="12">
        <f t="shared" si="1514"/>
        <v>72</v>
      </c>
      <c r="W1007" s="23" t="s">
        <v>28</v>
      </c>
      <c r="X1007" s="24">
        <v>0.5</v>
      </c>
      <c r="Y1007" s="24">
        <v>0.5</v>
      </c>
      <c r="Z1007" s="24">
        <v>0.5</v>
      </c>
      <c r="AA1007" s="24">
        <v>0.5</v>
      </c>
      <c r="AB1007" s="24">
        <v>0.5</v>
      </c>
      <c r="AC1007" s="24">
        <v>0.5</v>
      </c>
      <c r="AD1007" s="24">
        <v>0.5</v>
      </c>
      <c r="AE1007" s="24">
        <v>0.5</v>
      </c>
      <c r="AF1007" s="24">
        <v>0.5</v>
      </c>
      <c r="AG1007" s="24">
        <v>0.5</v>
      </c>
      <c r="AH1007" s="24">
        <v>0.5</v>
      </c>
      <c r="AI1007" s="24">
        <v>0.5</v>
      </c>
      <c r="AJ1007" s="24">
        <v>0.5</v>
      </c>
      <c r="AK1007" s="24">
        <v>0.5</v>
      </c>
      <c r="AL1007" s="24">
        <v>0.5</v>
      </c>
      <c r="AM1007" s="24">
        <v>0.5</v>
      </c>
      <c r="AN1007" s="24">
        <v>0.5</v>
      </c>
      <c r="AP1007" s="14"/>
      <c r="AQ1007" s="14"/>
      <c r="AR1007" s="12" t="s">
        <v>28</v>
      </c>
      <c r="AS1007" s="12">
        <f t="shared" si="1515"/>
        <v>0</v>
      </c>
      <c r="AT1007" s="12">
        <f t="shared" si="1516"/>
        <v>3</v>
      </c>
      <c r="AU1007" s="12">
        <f t="shared" si="1516"/>
        <v>2.5</v>
      </c>
      <c r="AV1007" s="12">
        <f t="shared" si="1516"/>
        <v>4.5</v>
      </c>
      <c r="AW1007" s="12">
        <f t="shared" si="1516"/>
        <v>2.5</v>
      </c>
      <c r="AX1007" s="12">
        <f t="shared" si="1516"/>
        <v>17</v>
      </c>
      <c r="AY1007" s="12">
        <f t="shared" si="1516"/>
        <v>3.5</v>
      </c>
      <c r="AZ1007" s="12">
        <f t="shared" si="1516"/>
        <v>2</v>
      </c>
      <c r="BA1007" s="12">
        <f t="shared" si="1516"/>
        <v>0.5</v>
      </c>
      <c r="BB1007" s="12">
        <f t="shared" si="1516"/>
        <v>0</v>
      </c>
      <c r="BC1007" s="12">
        <f t="shared" si="1516"/>
        <v>2</v>
      </c>
      <c r="BD1007" s="12">
        <f t="shared" si="1516"/>
        <v>1.5</v>
      </c>
      <c r="BE1007" s="12">
        <f t="shared" si="1516"/>
        <v>0.5</v>
      </c>
      <c r="BF1007" s="12">
        <f t="shared" si="1516"/>
        <v>3</v>
      </c>
      <c r="BG1007" s="12">
        <f t="shared" si="1516"/>
        <v>0</v>
      </c>
      <c r="BH1007" s="12">
        <f t="shared" si="1516"/>
        <v>0</v>
      </c>
      <c r="BI1007" s="12">
        <f t="shared" si="1516"/>
        <v>0</v>
      </c>
      <c r="BJ1007" s="12">
        <f t="shared" si="1517"/>
        <v>42.5</v>
      </c>
    </row>
    <row r="1008" spans="1:62" ht="15.75">
      <c r="A1008" s="14"/>
      <c r="B1008" s="14"/>
      <c r="C1008" s="12" t="s">
        <v>35</v>
      </c>
      <c r="D1008" s="12"/>
      <c r="E1008" s="12">
        <v>7</v>
      </c>
      <c r="F1008" s="12">
        <v>9</v>
      </c>
      <c r="G1008" s="12">
        <v>7</v>
      </c>
      <c r="H1008" s="12">
        <v>4</v>
      </c>
      <c r="I1008" s="12"/>
      <c r="J1008" s="12">
        <v>4</v>
      </c>
      <c r="K1008" s="12"/>
      <c r="L1008" s="12"/>
      <c r="M1008" s="12"/>
      <c r="N1008" s="12">
        <v>3</v>
      </c>
      <c r="O1008" s="12">
        <v>3</v>
      </c>
      <c r="P1008" s="12">
        <v>1</v>
      </c>
      <c r="Q1008" s="12">
        <v>5</v>
      </c>
      <c r="R1008" s="12"/>
      <c r="S1008" s="12"/>
      <c r="T1008" s="12"/>
      <c r="U1008" s="12">
        <f t="shared" si="1514"/>
        <v>43</v>
      </c>
      <c r="W1008" s="23" t="s">
        <v>50</v>
      </c>
      <c r="X1008" s="24">
        <v>8.5000000000000006E-2</v>
      </c>
      <c r="Y1008" s="24">
        <v>8.5000000000000006E-2</v>
      </c>
      <c r="Z1008" s="24">
        <v>8.5000000000000006E-2</v>
      </c>
      <c r="AA1008" s="24">
        <v>8.5000000000000006E-2</v>
      </c>
      <c r="AB1008" s="24">
        <v>8.5000000000000006E-2</v>
      </c>
      <c r="AC1008" s="24">
        <v>8.5000000000000006E-2</v>
      </c>
      <c r="AD1008" s="24">
        <v>8.5000000000000006E-2</v>
      </c>
      <c r="AE1008" s="24">
        <v>8.5000000000000006E-2</v>
      </c>
      <c r="AF1008" s="24">
        <v>8.5000000000000006E-2</v>
      </c>
      <c r="AG1008" s="24">
        <v>8.5000000000000006E-2</v>
      </c>
      <c r="AH1008" s="24">
        <v>8.5000000000000006E-2</v>
      </c>
      <c r="AI1008" s="24">
        <v>8.5000000000000006E-2</v>
      </c>
      <c r="AJ1008" s="24">
        <v>8.5000000000000006E-2</v>
      </c>
      <c r="AK1008" s="24">
        <v>8.5000000000000006E-2</v>
      </c>
      <c r="AL1008" s="24">
        <v>8.5000000000000006E-2</v>
      </c>
      <c r="AM1008" s="24">
        <v>8.5000000000000006E-2</v>
      </c>
      <c r="AN1008" s="24">
        <v>8.5000000000000006E-2</v>
      </c>
      <c r="AP1008" s="14"/>
      <c r="AQ1008" s="14"/>
      <c r="AR1008" s="12" t="s">
        <v>35</v>
      </c>
      <c r="AS1008" s="12">
        <f t="shared" si="1515"/>
        <v>0</v>
      </c>
      <c r="AT1008" s="12">
        <f t="shared" si="1516"/>
        <v>0.76500000000000001</v>
      </c>
      <c r="AU1008" s="12">
        <f t="shared" si="1516"/>
        <v>0.59499999999999997</v>
      </c>
      <c r="AV1008" s="12">
        <f t="shared" si="1516"/>
        <v>0.17</v>
      </c>
      <c r="AW1008" s="12">
        <f t="shared" si="1516"/>
        <v>0.17</v>
      </c>
      <c r="AX1008" s="12">
        <f t="shared" si="1516"/>
        <v>2.125</v>
      </c>
      <c r="AY1008" s="12">
        <f t="shared" si="1516"/>
        <v>0.51</v>
      </c>
      <c r="AZ1008" s="12">
        <f t="shared" si="1516"/>
        <v>0.255</v>
      </c>
      <c r="BA1008" s="12">
        <f t="shared" si="1516"/>
        <v>8.5000000000000006E-2</v>
      </c>
      <c r="BB1008" s="12">
        <f t="shared" si="1516"/>
        <v>0</v>
      </c>
      <c r="BC1008" s="12">
        <f t="shared" si="1516"/>
        <v>0.59499999999999997</v>
      </c>
      <c r="BD1008" s="12">
        <f t="shared" si="1516"/>
        <v>0.42499999999999999</v>
      </c>
      <c r="BE1008" s="12">
        <f t="shared" si="1516"/>
        <v>8.5000000000000006E-2</v>
      </c>
      <c r="BF1008" s="12">
        <f t="shared" si="1516"/>
        <v>0.34</v>
      </c>
      <c r="BG1008" s="12">
        <f t="shared" si="1516"/>
        <v>0</v>
      </c>
      <c r="BH1008" s="12">
        <f t="shared" si="1516"/>
        <v>0</v>
      </c>
      <c r="BI1008" s="12">
        <f t="shared" si="1516"/>
        <v>0</v>
      </c>
      <c r="BJ1008" s="12">
        <f t="shared" si="1517"/>
        <v>6.12</v>
      </c>
    </row>
    <row r="1009" spans="1:62" ht="15.75">
      <c r="A1009" s="14"/>
      <c r="B1009" s="14"/>
      <c r="C1009" s="12" t="s">
        <v>36</v>
      </c>
      <c r="D1009" s="12"/>
      <c r="E1009" s="12">
        <v>7</v>
      </c>
      <c r="F1009" s="12">
        <v>7</v>
      </c>
      <c r="G1009" s="12"/>
      <c r="H1009" s="12"/>
      <c r="I1009" s="12"/>
      <c r="J1009" s="12"/>
      <c r="K1009" s="12"/>
      <c r="L1009" s="12"/>
      <c r="M1009" s="12"/>
      <c r="N1009" s="12"/>
      <c r="O1009" s="12">
        <v>4</v>
      </c>
      <c r="P1009" s="12"/>
      <c r="Q1009" s="12"/>
      <c r="R1009" s="12"/>
      <c r="S1009" s="12"/>
      <c r="T1009" s="12"/>
      <c r="U1009" s="12">
        <f t="shared" si="1514"/>
        <v>18</v>
      </c>
      <c r="W1009" s="23" t="s">
        <v>51</v>
      </c>
      <c r="X1009" s="24">
        <v>0.59</v>
      </c>
      <c r="Y1009" s="24">
        <v>0.59</v>
      </c>
      <c r="Z1009" s="24">
        <v>0.59</v>
      </c>
      <c r="AA1009" s="24">
        <v>0.59</v>
      </c>
      <c r="AB1009" s="24">
        <v>0.59</v>
      </c>
      <c r="AC1009" s="24">
        <v>0.59</v>
      </c>
      <c r="AD1009" s="24">
        <v>0.59</v>
      </c>
      <c r="AE1009" s="24">
        <v>0.59</v>
      </c>
      <c r="AF1009" s="24">
        <v>0.59</v>
      </c>
      <c r="AG1009" s="24">
        <v>0.59</v>
      </c>
      <c r="AH1009" s="24">
        <v>0.59</v>
      </c>
      <c r="AI1009" s="24">
        <v>0.59</v>
      </c>
      <c r="AJ1009" s="24">
        <v>0.59</v>
      </c>
      <c r="AK1009" s="24">
        <v>0.59</v>
      </c>
      <c r="AL1009" s="24">
        <v>0.59</v>
      </c>
      <c r="AM1009" s="24">
        <v>0.59</v>
      </c>
      <c r="AN1009" s="24">
        <v>0.59</v>
      </c>
      <c r="AP1009" s="14"/>
      <c r="AQ1009" s="14"/>
      <c r="AR1009" s="12" t="s">
        <v>36</v>
      </c>
      <c r="AS1009" s="12">
        <f t="shared" si="1515"/>
        <v>0</v>
      </c>
      <c r="AT1009" s="12">
        <f t="shared" si="1516"/>
        <v>4.13</v>
      </c>
      <c r="AU1009" s="12">
        <f t="shared" si="1516"/>
        <v>5.31</v>
      </c>
      <c r="AV1009" s="12">
        <f t="shared" si="1516"/>
        <v>4.13</v>
      </c>
      <c r="AW1009" s="12">
        <f t="shared" si="1516"/>
        <v>2.36</v>
      </c>
      <c r="AX1009" s="12">
        <f t="shared" si="1516"/>
        <v>0</v>
      </c>
      <c r="AY1009" s="12">
        <f t="shared" si="1516"/>
        <v>2.36</v>
      </c>
      <c r="AZ1009" s="12">
        <f t="shared" si="1516"/>
        <v>0</v>
      </c>
      <c r="BA1009" s="12">
        <f t="shared" si="1516"/>
        <v>0</v>
      </c>
      <c r="BB1009" s="12">
        <f t="shared" si="1516"/>
        <v>0</v>
      </c>
      <c r="BC1009" s="12">
        <f t="shared" si="1516"/>
        <v>1.77</v>
      </c>
      <c r="BD1009" s="12">
        <f t="shared" si="1516"/>
        <v>1.77</v>
      </c>
      <c r="BE1009" s="12">
        <f t="shared" si="1516"/>
        <v>0.59</v>
      </c>
      <c r="BF1009" s="12">
        <f t="shared" si="1516"/>
        <v>2.95</v>
      </c>
      <c r="BG1009" s="12">
        <f t="shared" si="1516"/>
        <v>0</v>
      </c>
      <c r="BH1009" s="12">
        <f t="shared" si="1516"/>
        <v>0</v>
      </c>
      <c r="BI1009" s="12">
        <f t="shared" si="1516"/>
        <v>0</v>
      </c>
      <c r="BJ1009" s="12">
        <f t="shared" si="1517"/>
        <v>25.37</v>
      </c>
    </row>
    <row r="1010" spans="1:62" ht="15.75">
      <c r="A1010" s="14"/>
      <c r="B1010" s="14"/>
      <c r="C1010" s="12" t="s">
        <v>31</v>
      </c>
      <c r="D1010" s="12"/>
      <c r="E1010" s="12">
        <v>6</v>
      </c>
      <c r="F1010" s="12">
        <v>5</v>
      </c>
      <c r="G1010" s="12"/>
      <c r="H1010" s="12"/>
      <c r="I1010" s="12"/>
      <c r="J1010" s="12"/>
      <c r="K1010" s="12"/>
      <c r="L1010" s="12"/>
      <c r="M1010" s="12"/>
      <c r="N1010" s="12">
        <v>3</v>
      </c>
      <c r="O1010" s="12">
        <v>2</v>
      </c>
      <c r="P1010" s="12"/>
      <c r="Q1010" s="12">
        <v>2</v>
      </c>
      <c r="R1010" s="12"/>
      <c r="S1010" s="12"/>
      <c r="T1010" s="12"/>
      <c r="U1010" s="12">
        <f t="shared" si="1514"/>
        <v>18</v>
      </c>
      <c r="W1010" s="23" t="s">
        <v>31</v>
      </c>
      <c r="X1010" s="24">
        <v>0.56999999999999995</v>
      </c>
      <c r="Y1010" s="24">
        <v>0.56999999999999995</v>
      </c>
      <c r="Z1010" s="24">
        <v>0.56999999999999995</v>
      </c>
      <c r="AA1010" s="24">
        <v>0.56999999999999995</v>
      </c>
      <c r="AB1010" s="24">
        <v>0.56999999999999995</v>
      </c>
      <c r="AC1010" s="24">
        <v>0.56999999999999995</v>
      </c>
      <c r="AD1010" s="24">
        <v>0.56999999999999995</v>
      </c>
      <c r="AE1010" s="24">
        <v>0.56999999999999995</v>
      </c>
      <c r="AF1010" s="24">
        <v>0.56999999999999995</v>
      </c>
      <c r="AG1010" s="24">
        <v>0.56999999999999995</v>
      </c>
      <c r="AH1010" s="24">
        <v>0.56999999999999995</v>
      </c>
      <c r="AI1010" s="24">
        <v>0.56999999999999995</v>
      </c>
      <c r="AJ1010" s="24">
        <v>0.56999999999999995</v>
      </c>
      <c r="AK1010" s="24">
        <v>0.56999999999999995</v>
      </c>
      <c r="AL1010" s="24">
        <v>0.56999999999999995</v>
      </c>
      <c r="AM1010" s="24">
        <v>0.56999999999999995</v>
      </c>
      <c r="AN1010" s="24">
        <v>0.56999999999999995</v>
      </c>
      <c r="AP1010" s="14"/>
      <c r="AQ1010" s="14"/>
      <c r="AR1010" s="12" t="s">
        <v>31</v>
      </c>
      <c r="AS1010" s="12">
        <f t="shared" si="1515"/>
        <v>0</v>
      </c>
      <c r="AT1010" s="12">
        <f t="shared" si="1516"/>
        <v>3.99</v>
      </c>
      <c r="AU1010" s="12">
        <f t="shared" si="1516"/>
        <v>3.99</v>
      </c>
      <c r="AV1010" s="12">
        <f t="shared" si="1516"/>
        <v>0</v>
      </c>
      <c r="AW1010" s="12">
        <f t="shared" si="1516"/>
        <v>0</v>
      </c>
      <c r="AX1010" s="12">
        <f t="shared" si="1516"/>
        <v>0</v>
      </c>
      <c r="AY1010" s="12">
        <f t="shared" si="1516"/>
        <v>0</v>
      </c>
      <c r="AZ1010" s="12">
        <f t="shared" si="1516"/>
        <v>0</v>
      </c>
      <c r="BA1010" s="12">
        <f t="shared" si="1516"/>
        <v>0</v>
      </c>
      <c r="BB1010" s="12">
        <f t="shared" si="1516"/>
        <v>0</v>
      </c>
      <c r="BC1010" s="12">
        <f t="shared" si="1516"/>
        <v>0</v>
      </c>
      <c r="BD1010" s="12">
        <f t="shared" si="1516"/>
        <v>2.2799999999999998</v>
      </c>
      <c r="BE1010" s="12">
        <f t="shared" si="1516"/>
        <v>0</v>
      </c>
      <c r="BF1010" s="12">
        <f t="shared" si="1516"/>
        <v>0</v>
      </c>
      <c r="BG1010" s="12">
        <f t="shared" si="1516"/>
        <v>0</v>
      </c>
      <c r="BH1010" s="12">
        <f t="shared" si="1516"/>
        <v>0</v>
      </c>
      <c r="BI1010" s="12">
        <f t="shared" si="1516"/>
        <v>0</v>
      </c>
      <c r="BJ1010" s="12">
        <f t="shared" si="1517"/>
        <v>10.26</v>
      </c>
    </row>
    <row r="1011" spans="1:62" ht="15.75">
      <c r="A1011" s="16"/>
      <c r="B1011" s="16"/>
      <c r="C1011" s="12" t="s">
        <v>32</v>
      </c>
      <c r="D1011" s="12"/>
      <c r="E1011" s="12"/>
      <c r="F1011" s="12"/>
      <c r="G1011" s="12">
        <v>3</v>
      </c>
      <c r="H1011" s="12">
        <v>6</v>
      </c>
      <c r="I1011" s="12"/>
      <c r="J1011" s="12"/>
      <c r="K1011" s="12">
        <v>3</v>
      </c>
      <c r="L1011" s="12"/>
      <c r="M1011" s="12"/>
      <c r="N1011" s="12"/>
      <c r="O1011" s="12">
        <v>8</v>
      </c>
      <c r="P1011" s="12"/>
      <c r="Q1011" s="12"/>
      <c r="R1011" s="12"/>
      <c r="S1011" s="12"/>
      <c r="T1011" s="12"/>
      <c r="U1011" s="12">
        <f t="shared" si="1514"/>
        <v>20</v>
      </c>
      <c r="W1011" s="23" t="s">
        <v>32</v>
      </c>
      <c r="X1011" s="24">
        <v>0.4</v>
      </c>
      <c r="Y1011" s="24">
        <v>0.4</v>
      </c>
      <c r="Z1011" s="24">
        <v>0.4</v>
      </c>
      <c r="AA1011" s="24">
        <v>0.4</v>
      </c>
      <c r="AB1011" s="24">
        <v>0.4</v>
      </c>
      <c r="AC1011" s="24">
        <v>0.4</v>
      </c>
      <c r="AD1011" s="24">
        <v>0.4</v>
      </c>
      <c r="AE1011" s="24">
        <v>0.4</v>
      </c>
      <c r="AF1011" s="24">
        <v>0.4</v>
      </c>
      <c r="AG1011" s="24">
        <v>0.4</v>
      </c>
      <c r="AH1011" s="24">
        <v>0.4</v>
      </c>
      <c r="AI1011" s="24">
        <v>0.4</v>
      </c>
      <c r="AJ1011" s="24">
        <v>0.4</v>
      </c>
      <c r="AK1011" s="24">
        <v>0.4</v>
      </c>
      <c r="AL1011" s="24">
        <v>0.4</v>
      </c>
      <c r="AM1011" s="24">
        <v>0.4</v>
      </c>
      <c r="AN1011" s="24">
        <v>0.4</v>
      </c>
      <c r="AP1011" s="16"/>
      <c r="AQ1011" s="16"/>
      <c r="AR1011" s="12" t="s">
        <v>32</v>
      </c>
      <c r="AS1011" s="12">
        <f t="shared" si="1515"/>
        <v>0</v>
      </c>
      <c r="AT1011" s="12">
        <f t="shared" si="1516"/>
        <v>2.4</v>
      </c>
      <c r="AU1011" s="12">
        <f t="shared" si="1516"/>
        <v>2</v>
      </c>
      <c r="AV1011" s="12">
        <f t="shared" si="1516"/>
        <v>0</v>
      </c>
      <c r="AW1011" s="12">
        <f t="shared" si="1516"/>
        <v>0</v>
      </c>
      <c r="AX1011" s="12">
        <f t="shared" si="1516"/>
        <v>0</v>
      </c>
      <c r="AY1011" s="12">
        <f t="shared" si="1516"/>
        <v>0</v>
      </c>
      <c r="AZ1011" s="12">
        <f t="shared" si="1516"/>
        <v>0</v>
      </c>
      <c r="BA1011" s="12">
        <f t="shared" si="1516"/>
        <v>0</v>
      </c>
      <c r="BB1011" s="12">
        <f t="shared" si="1516"/>
        <v>0</v>
      </c>
      <c r="BC1011" s="12">
        <f t="shared" si="1516"/>
        <v>1.2</v>
      </c>
      <c r="BD1011" s="12">
        <f t="shared" si="1516"/>
        <v>0.8</v>
      </c>
      <c r="BE1011" s="12">
        <f t="shared" si="1516"/>
        <v>0</v>
      </c>
      <c r="BF1011" s="12">
        <f t="shared" si="1516"/>
        <v>0.8</v>
      </c>
      <c r="BG1011" s="12">
        <f t="shared" si="1516"/>
        <v>0</v>
      </c>
      <c r="BH1011" s="12">
        <f t="shared" si="1516"/>
        <v>0</v>
      </c>
      <c r="BI1011" s="12">
        <f t="shared" si="1516"/>
        <v>0</v>
      </c>
      <c r="BJ1011" s="12">
        <f t="shared" si="1517"/>
        <v>7.2</v>
      </c>
    </row>
    <row r="1012" spans="1:62">
      <c r="A1012" s="17"/>
      <c r="B1012" s="18"/>
      <c r="C1012" s="19" t="s">
        <v>33</v>
      </c>
      <c r="D1012" s="19">
        <f>SUM(D1003:D1011)</f>
        <v>0</v>
      </c>
      <c r="E1012" s="19">
        <f>SUM(E1003:E1011)</f>
        <v>35</v>
      </c>
      <c r="F1012" s="19">
        <f t="shared" ref="F1012:U1012" si="1518">SUM(F1003:F1011)</f>
        <v>33</v>
      </c>
      <c r="G1012" s="19">
        <f t="shared" si="1518"/>
        <v>38</v>
      </c>
      <c r="H1012" s="19">
        <f t="shared" si="1518"/>
        <v>61</v>
      </c>
      <c r="I1012" s="19">
        <f t="shared" si="1518"/>
        <v>87</v>
      </c>
      <c r="J1012" s="19">
        <f t="shared" si="1518"/>
        <v>56</v>
      </c>
      <c r="K1012" s="19">
        <f t="shared" si="1518"/>
        <v>37</v>
      </c>
      <c r="L1012" s="19">
        <f t="shared" si="1518"/>
        <v>11</v>
      </c>
      <c r="M1012" s="19">
        <f t="shared" si="1518"/>
        <v>15</v>
      </c>
      <c r="N1012" s="19">
        <f t="shared" si="1518"/>
        <v>17</v>
      </c>
      <c r="O1012" s="19">
        <f t="shared" si="1518"/>
        <v>43</v>
      </c>
      <c r="P1012" s="19">
        <f t="shared" si="1518"/>
        <v>13</v>
      </c>
      <c r="Q1012" s="19">
        <f t="shared" si="1518"/>
        <v>38</v>
      </c>
      <c r="R1012" s="19">
        <f t="shared" si="1518"/>
        <v>0</v>
      </c>
      <c r="S1012" s="19">
        <f t="shared" si="1518"/>
        <v>0</v>
      </c>
      <c r="T1012" s="19">
        <f t="shared" si="1518"/>
        <v>0</v>
      </c>
      <c r="U1012" s="19">
        <f t="shared" si="1518"/>
        <v>484</v>
      </c>
      <c r="AP1012" s="17"/>
      <c r="AQ1012" s="18"/>
      <c r="AR1012" s="19" t="s">
        <v>33</v>
      </c>
      <c r="AS1012" s="19">
        <f>SUM(AS1003:AS1011)</f>
        <v>0</v>
      </c>
      <c r="AT1012" s="19">
        <f>SUM(AT1003:AT1011)</f>
        <v>14.285</v>
      </c>
      <c r="AU1012" s="19">
        <f t="shared" ref="AU1012:BJ1012" si="1519">SUM(AU1003:AU1011)</f>
        <v>14.395</v>
      </c>
      <c r="AV1012" s="19">
        <f t="shared" si="1519"/>
        <v>15.97</v>
      </c>
      <c r="AW1012" s="19">
        <f t="shared" si="1519"/>
        <v>23.45</v>
      </c>
      <c r="AX1012" s="19">
        <f t="shared" si="1519"/>
        <v>30.745000000000001</v>
      </c>
      <c r="AY1012" s="19">
        <f t="shared" si="1519"/>
        <v>22.66</v>
      </c>
      <c r="AZ1012" s="19">
        <f t="shared" si="1519"/>
        <v>13.605</v>
      </c>
      <c r="BA1012" s="19">
        <f t="shared" si="1519"/>
        <v>4.3949999999999996</v>
      </c>
      <c r="BB1012" s="19">
        <f t="shared" si="1519"/>
        <v>6.63</v>
      </c>
      <c r="BC1012" s="19">
        <f t="shared" si="1519"/>
        <v>5.5650000000000004</v>
      </c>
      <c r="BD1012" s="19">
        <f t="shared" si="1519"/>
        <v>15.074999999999999</v>
      </c>
      <c r="BE1012" s="19">
        <f t="shared" si="1519"/>
        <v>5.9550000000000001</v>
      </c>
      <c r="BF1012" s="19">
        <f t="shared" si="1519"/>
        <v>16.52</v>
      </c>
      <c r="BG1012" s="19">
        <f t="shared" si="1519"/>
        <v>0</v>
      </c>
      <c r="BH1012" s="19">
        <f t="shared" si="1519"/>
        <v>0</v>
      </c>
      <c r="BI1012" s="19">
        <f t="shared" si="1519"/>
        <v>0</v>
      </c>
      <c r="BJ1012" s="19">
        <f t="shared" si="1519"/>
        <v>189.25</v>
      </c>
    </row>
    <row r="1015" spans="1:62" ht="106.5">
      <c r="A1015" s="8" t="s">
        <v>2</v>
      </c>
      <c r="B1015" s="8" t="s">
        <v>3</v>
      </c>
      <c r="C1015" s="8" t="s">
        <v>4</v>
      </c>
      <c r="D1015" s="9" t="str">
        <f t="shared" ref="D1015:U1015" si="1520">D5</f>
        <v>ANGGREK</v>
      </c>
      <c r="E1015" s="9" t="str">
        <f t="shared" si="1520"/>
        <v>BOUGENVIL</v>
      </c>
      <c r="F1015" s="9" t="str">
        <f t="shared" si="1520"/>
        <v>CAMELIA</v>
      </c>
      <c r="G1015" s="9" t="str">
        <f t="shared" si="1520"/>
        <v>DEWANDARU</v>
      </c>
      <c r="H1015" s="9" t="str">
        <f t="shared" si="1520"/>
        <v>EDELWEIS</v>
      </c>
      <c r="I1015" s="9" t="str">
        <f t="shared" si="1520"/>
        <v>FLAMBOYAN</v>
      </c>
      <c r="J1015" s="9" t="str">
        <f t="shared" si="1520"/>
        <v>GERANIUM</v>
      </c>
      <c r="K1015" s="9" t="str">
        <f t="shared" si="1520"/>
        <v>HELIKONIA</v>
      </c>
      <c r="L1015" s="9" t="str">
        <f t="shared" si="1520"/>
        <v>IVY</v>
      </c>
      <c r="M1015" s="9" t="str">
        <f t="shared" si="1520"/>
        <v>KANA</v>
      </c>
      <c r="N1015" s="9" t="str">
        <f t="shared" si="1520"/>
        <v>IGD</v>
      </c>
      <c r="O1015" s="9" t="str">
        <f t="shared" si="1520"/>
        <v>HCU</v>
      </c>
      <c r="P1015" s="9" t="str">
        <f t="shared" si="1520"/>
        <v>PENUNJANG</v>
      </c>
      <c r="Q1015" s="9" t="str">
        <f t="shared" si="1520"/>
        <v>PELAYANAN</v>
      </c>
      <c r="R1015" s="9" t="str">
        <f t="shared" si="1520"/>
        <v>ADMIN</v>
      </c>
      <c r="S1015" s="9" t="str">
        <f t="shared" si="1520"/>
        <v>ASRAMA</v>
      </c>
      <c r="T1015" s="9" t="str">
        <f t="shared" si="1520"/>
        <v>MASJID</v>
      </c>
      <c r="U1015" s="9" t="str">
        <f t="shared" si="1520"/>
        <v>JUMLAH</v>
      </c>
      <c r="W1015" s="21"/>
      <c r="X1015" s="22" t="str">
        <f>X5</f>
        <v>ANGGREK</v>
      </c>
      <c r="Y1015" s="22" t="str">
        <f>Y5</f>
        <v>BOUGENVIL</v>
      </c>
      <c r="Z1015" s="22" t="str">
        <f t="shared" ref="Z1015:AN1015" si="1521">Z5</f>
        <v>CAMELIA</v>
      </c>
      <c r="AA1015" s="22" t="str">
        <f t="shared" si="1521"/>
        <v>DEWANDARU</v>
      </c>
      <c r="AB1015" s="22" t="str">
        <f t="shared" si="1521"/>
        <v>EDELWEIS</v>
      </c>
      <c r="AC1015" s="22" t="str">
        <f t="shared" si="1521"/>
        <v>FLAMBOYAN</v>
      </c>
      <c r="AD1015" s="22" t="str">
        <f t="shared" si="1521"/>
        <v>GERANIUM</v>
      </c>
      <c r="AE1015" s="22" t="str">
        <f t="shared" si="1521"/>
        <v>HELIKONIA</v>
      </c>
      <c r="AF1015" s="22" t="str">
        <f t="shared" si="1521"/>
        <v>IVY</v>
      </c>
      <c r="AG1015" s="22" t="str">
        <f t="shared" si="1521"/>
        <v>KANA</v>
      </c>
      <c r="AH1015" s="22" t="str">
        <f t="shared" si="1521"/>
        <v>IGD</v>
      </c>
      <c r="AI1015" s="22" t="str">
        <f t="shared" si="1521"/>
        <v>HCU</v>
      </c>
      <c r="AJ1015" s="22" t="str">
        <f t="shared" si="1521"/>
        <v>PENUNJANG</v>
      </c>
      <c r="AK1015" s="22" t="str">
        <f t="shared" si="1521"/>
        <v>PELAYANAN</v>
      </c>
      <c r="AL1015" s="22" t="str">
        <f t="shared" si="1521"/>
        <v>ADMIN</v>
      </c>
      <c r="AM1015" s="22" t="str">
        <f t="shared" si="1521"/>
        <v>ASRAMA</v>
      </c>
      <c r="AN1015" s="22" t="str">
        <f t="shared" si="1521"/>
        <v>MASJID</v>
      </c>
      <c r="AP1015" s="8" t="s">
        <v>2</v>
      </c>
      <c r="AQ1015" s="8" t="s">
        <v>3</v>
      </c>
      <c r="AR1015" s="8" t="s">
        <v>4</v>
      </c>
      <c r="AS1015" s="9" t="str">
        <f>AS5</f>
        <v>ANGGREK</v>
      </c>
      <c r="AT1015" s="9" t="str">
        <f>AT5</f>
        <v>BOUGENVIL</v>
      </c>
      <c r="AU1015" s="9" t="str">
        <f t="shared" ref="AU1015:BJ1015" si="1522">AU5</f>
        <v>CAMELIA II</v>
      </c>
      <c r="AV1015" s="9" t="str">
        <f t="shared" si="1522"/>
        <v>DEWANDARU</v>
      </c>
      <c r="AW1015" s="9" t="str">
        <f t="shared" si="1522"/>
        <v>EDELWEIS</v>
      </c>
      <c r="AX1015" s="9" t="str">
        <f t="shared" si="1522"/>
        <v>FLAMBOYAN</v>
      </c>
      <c r="AY1015" s="9" t="str">
        <f t="shared" si="1522"/>
        <v>GERANIUM</v>
      </c>
      <c r="AZ1015" s="9" t="str">
        <f t="shared" si="1522"/>
        <v>HELIKONIA</v>
      </c>
      <c r="BA1015" s="9" t="str">
        <f t="shared" si="1522"/>
        <v>IVY</v>
      </c>
      <c r="BB1015" s="9" t="str">
        <f t="shared" si="1522"/>
        <v>KANA</v>
      </c>
      <c r="BC1015" s="9" t="str">
        <f t="shared" si="1522"/>
        <v>IGD</v>
      </c>
      <c r="BD1015" s="9" t="str">
        <f t="shared" si="1522"/>
        <v>HCU</v>
      </c>
      <c r="BE1015" s="9" t="str">
        <f t="shared" si="1522"/>
        <v>PENUNJANG</v>
      </c>
      <c r="BF1015" s="9" t="str">
        <f t="shared" si="1522"/>
        <v>PELAYANAN</v>
      </c>
      <c r="BG1015" s="9" t="str">
        <f t="shared" si="1522"/>
        <v>ADMIN</v>
      </c>
      <c r="BH1015" s="9" t="str">
        <f t="shared" si="1522"/>
        <v>ASRAMA</v>
      </c>
      <c r="BI1015" s="9" t="str">
        <f t="shared" si="1522"/>
        <v>MASJID</v>
      </c>
      <c r="BJ1015" s="9" t="str">
        <f t="shared" si="1522"/>
        <v>JUMLAH</v>
      </c>
    </row>
    <row r="1016" spans="1:62" ht="15.75">
      <c r="A1016" s="10">
        <f>A1003+1</f>
        <v>19</v>
      </c>
      <c r="B1016" s="11" t="s">
        <v>34</v>
      </c>
      <c r="C1016" s="12" t="s">
        <v>24</v>
      </c>
      <c r="D1016" s="12"/>
      <c r="E1016" s="12"/>
      <c r="F1016" s="12"/>
      <c r="G1016" s="12">
        <v>14</v>
      </c>
      <c r="H1016" s="12">
        <v>18</v>
      </c>
      <c r="I1016" s="12">
        <v>18</v>
      </c>
      <c r="J1016" s="12">
        <v>20</v>
      </c>
      <c r="K1016" s="12">
        <v>19</v>
      </c>
      <c r="L1016" s="12">
        <v>6</v>
      </c>
      <c r="M1016" s="12">
        <v>5</v>
      </c>
      <c r="N1016" s="12"/>
      <c r="O1016" s="12">
        <v>12</v>
      </c>
      <c r="P1016" s="12">
        <v>9</v>
      </c>
      <c r="Q1016" s="12">
        <v>12</v>
      </c>
      <c r="R1016" s="12"/>
      <c r="S1016" s="12"/>
      <c r="T1016" s="12"/>
      <c r="U1016" s="12">
        <f>SUM(E1016:T1016)</f>
        <v>133</v>
      </c>
      <c r="W1016" s="23" t="s">
        <v>24</v>
      </c>
      <c r="X1016" s="24">
        <v>0.26500000000000001</v>
      </c>
      <c r="Y1016" s="24">
        <v>0.26500000000000001</v>
      </c>
      <c r="Z1016" s="24">
        <v>0.26500000000000001</v>
      </c>
      <c r="AA1016" s="24">
        <v>0.26500000000000001</v>
      </c>
      <c r="AB1016" s="24">
        <v>0.26500000000000001</v>
      </c>
      <c r="AC1016" s="24">
        <v>0.26500000000000001</v>
      </c>
      <c r="AD1016" s="24">
        <v>0.26500000000000001</v>
      </c>
      <c r="AE1016" s="24">
        <v>0.26500000000000001</v>
      </c>
      <c r="AF1016" s="24">
        <v>0.26500000000000001</v>
      </c>
      <c r="AG1016" s="24">
        <v>0.26500000000000001</v>
      </c>
      <c r="AH1016" s="24">
        <v>0.26500000000000001</v>
      </c>
      <c r="AI1016" s="24">
        <v>0.26500000000000001</v>
      </c>
      <c r="AJ1016" s="24">
        <v>0.26500000000000001</v>
      </c>
      <c r="AK1016" s="24">
        <v>0.26500000000000001</v>
      </c>
      <c r="AL1016" s="24">
        <v>0.26500000000000001</v>
      </c>
      <c r="AM1016" s="24">
        <v>0.26500000000000001</v>
      </c>
      <c r="AN1016" s="24">
        <v>0.26500000000000001</v>
      </c>
      <c r="AP1016" s="10">
        <f>AP1003+1</f>
        <v>19</v>
      </c>
      <c r="AQ1016" s="11" t="s">
        <v>40</v>
      </c>
      <c r="AR1016" s="12" t="s">
        <v>24</v>
      </c>
      <c r="AS1016" s="12">
        <f>X1016*D1016</f>
        <v>0</v>
      </c>
      <c r="AT1016" s="12">
        <f t="shared" ref="AT1016:BI1016" si="1523">Y1016*E1016</f>
        <v>0</v>
      </c>
      <c r="AU1016" s="12">
        <f t="shared" si="1523"/>
        <v>0</v>
      </c>
      <c r="AV1016" s="12">
        <f t="shared" si="1523"/>
        <v>3.71</v>
      </c>
      <c r="AW1016" s="12">
        <f t="shared" si="1523"/>
        <v>4.7699999999999996</v>
      </c>
      <c r="AX1016" s="12">
        <f t="shared" si="1523"/>
        <v>4.7699999999999996</v>
      </c>
      <c r="AY1016" s="12">
        <f t="shared" si="1523"/>
        <v>5.3</v>
      </c>
      <c r="AZ1016" s="12">
        <f t="shared" si="1523"/>
        <v>5.0350000000000001</v>
      </c>
      <c r="BA1016" s="12">
        <f t="shared" si="1523"/>
        <v>1.59</v>
      </c>
      <c r="BB1016" s="12">
        <f t="shared" si="1523"/>
        <v>1.325</v>
      </c>
      <c r="BC1016" s="12">
        <f t="shared" si="1523"/>
        <v>0</v>
      </c>
      <c r="BD1016" s="12">
        <f t="shared" si="1523"/>
        <v>3.18</v>
      </c>
      <c r="BE1016" s="12">
        <f t="shared" si="1523"/>
        <v>2.3849999999999998</v>
      </c>
      <c r="BF1016" s="12">
        <f t="shared" si="1523"/>
        <v>3.18</v>
      </c>
      <c r="BG1016" s="12">
        <f t="shared" si="1523"/>
        <v>0</v>
      </c>
      <c r="BH1016" s="12">
        <f t="shared" si="1523"/>
        <v>0</v>
      </c>
      <c r="BI1016" s="12">
        <f t="shared" si="1523"/>
        <v>0</v>
      </c>
      <c r="BJ1016" s="12">
        <f>SUM(AT1016:BI1016)</f>
        <v>35.244999999999997</v>
      </c>
    </row>
    <row r="1017" spans="1:62" ht="15.75">
      <c r="A1017" s="14"/>
      <c r="B1017" s="15">
        <f>B1004+1</f>
        <v>44639</v>
      </c>
      <c r="C1017" s="12" t="s">
        <v>25</v>
      </c>
      <c r="D1017" s="12"/>
      <c r="E1017" s="12"/>
      <c r="F1017" s="12"/>
      <c r="G1017" s="12">
        <v>15</v>
      </c>
      <c r="H1017" s="12">
        <v>19</v>
      </c>
      <c r="I1017" s="12">
        <v>21</v>
      </c>
      <c r="J1017" s="12">
        <v>21</v>
      </c>
      <c r="K1017" s="12">
        <v>21</v>
      </c>
      <c r="L1017" s="12">
        <v>6</v>
      </c>
      <c r="M1017" s="12">
        <v>6</v>
      </c>
      <c r="N1017" s="12"/>
      <c r="O1017" s="12">
        <v>4</v>
      </c>
      <c r="P1017" s="12"/>
      <c r="Q1017" s="12">
        <v>4</v>
      </c>
      <c r="R1017" s="12"/>
      <c r="S1017" s="12"/>
      <c r="T1017" s="12"/>
      <c r="U1017" s="12">
        <f t="shared" ref="U1017:U1024" si="1524">SUM(E1017:T1017)</f>
        <v>117</v>
      </c>
      <c r="W1017" s="23" t="s">
        <v>25</v>
      </c>
      <c r="X1017" s="24">
        <v>0.22500000000000001</v>
      </c>
      <c r="Y1017" s="24">
        <v>0.22500000000000001</v>
      </c>
      <c r="Z1017" s="24">
        <v>0.22500000000000001</v>
      </c>
      <c r="AA1017" s="24">
        <v>0.22500000000000001</v>
      </c>
      <c r="AB1017" s="24">
        <v>0.22500000000000001</v>
      </c>
      <c r="AC1017" s="24">
        <v>0.22500000000000001</v>
      </c>
      <c r="AD1017" s="24">
        <v>0.22500000000000001</v>
      </c>
      <c r="AE1017" s="24">
        <v>0.22500000000000001</v>
      </c>
      <c r="AF1017" s="24">
        <v>0.22500000000000001</v>
      </c>
      <c r="AG1017" s="24">
        <v>0.22500000000000001</v>
      </c>
      <c r="AH1017" s="24">
        <v>0.22500000000000001</v>
      </c>
      <c r="AI1017" s="24">
        <v>0.22500000000000001</v>
      </c>
      <c r="AJ1017" s="24">
        <v>0.22500000000000001</v>
      </c>
      <c r="AK1017" s="24">
        <v>0.22500000000000001</v>
      </c>
      <c r="AL1017" s="24">
        <v>0.22500000000000001</v>
      </c>
      <c r="AM1017" s="24">
        <v>0.22500000000000001</v>
      </c>
      <c r="AN1017" s="24">
        <v>0.22500000000000001</v>
      </c>
      <c r="AP1017" s="14"/>
      <c r="AQ1017" s="15">
        <f>AQ1004+1</f>
        <v>44274</v>
      </c>
      <c r="AR1017" s="12" t="s">
        <v>25</v>
      </c>
      <c r="AS1017" s="12">
        <f t="shared" ref="AS1017:AS1024" si="1525">X1017*D1016</f>
        <v>0</v>
      </c>
      <c r="AT1017" s="12">
        <f t="shared" ref="AT1017:BI1024" si="1526">Y1017*E1016</f>
        <v>0</v>
      </c>
      <c r="AU1017" s="12">
        <f t="shared" si="1526"/>
        <v>0</v>
      </c>
      <c r="AV1017" s="12">
        <f t="shared" si="1526"/>
        <v>3.15</v>
      </c>
      <c r="AW1017" s="12">
        <f t="shared" si="1526"/>
        <v>4.05</v>
      </c>
      <c r="AX1017" s="12">
        <f t="shared" si="1526"/>
        <v>4.05</v>
      </c>
      <c r="AY1017" s="12">
        <f t="shared" si="1526"/>
        <v>4.5</v>
      </c>
      <c r="AZ1017" s="12">
        <f t="shared" si="1526"/>
        <v>4.2750000000000004</v>
      </c>
      <c r="BA1017" s="12">
        <f t="shared" si="1526"/>
        <v>1.35</v>
      </c>
      <c r="BB1017" s="12">
        <f t="shared" si="1526"/>
        <v>1.125</v>
      </c>
      <c r="BC1017" s="12">
        <f t="shared" si="1526"/>
        <v>0</v>
      </c>
      <c r="BD1017" s="12">
        <f t="shared" si="1526"/>
        <v>2.7</v>
      </c>
      <c r="BE1017" s="12">
        <f t="shared" si="1526"/>
        <v>2.0249999999999999</v>
      </c>
      <c r="BF1017" s="12">
        <f t="shared" si="1526"/>
        <v>2.7</v>
      </c>
      <c r="BG1017" s="12">
        <f t="shared" si="1526"/>
        <v>0</v>
      </c>
      <c r="BH1017" s="12">
        <f t="shared" si="1526"/>
        <v>0</v>
      </c>
      <c r="BI1017" s="12">
        <f t="shared" si="1526"/>
        <v>0</v>
      </c>
      <c r="BJ1017" s="12">
        <f t="shared" ref="BJ1017:BJ1024" si="1527">SUM(AT1017:BI1017)</f>
        <v>29.925000000000001</v>
      </c>
    </row>
    <row r="1018" spans="1:62" ht="15.75">
      <c r="A1018" s="14"/>
      <c r="B1018" s="14"/>
      <c r="C1018" s="12" t="s">
        <v>26</v>
      </c>
      <c r="D1018" s="12"/>
      <c r="E1018" s="12"/>
      <c r="F1018" s="12"/>
      <c r="G1018" s="12">
        <v>9</v>
      </c>
      <c r="H1018" s="12">
        <v>4</v>
      </c>
      <c r="I1018" s="12">
        <v>6</v>
      </c>
      <c r="J1018" s="12">
        <v>4</v>
      </c>
      <c r="K1018" s="12">
        <v>8</v>
      </c>
      <c r="L1018" s="12">
        <v>3</v>
      </c>
      <c r="M1018" s="12">
        <v>2</v>
      </c>
      <c r="N1018" s="12">
        <v>2</v>
      </c>
      <c r="O1018" s="12">
        <v>3</v>
      </c>
      <c r="P1018" s="12">
        <v>2</v>
      </c>
      <c r="Q1018" s="12">
        <v>18</v>
      </c>
      <c r="R1018" s="12"/>
      <c r="S1018" s="12"/>
      <c r="T1018" s="12"/>
      <c r="U1018" s="12">
        <f t="shared" si="1524"/>
        <v>61</v>
      </c>
      <c r="W1018" s="23" t="s">
        <v>26</v>
      </c>
      <c r="X1018" s="24">
        <v>0.35</v>
      </c>
      <c r="Y1018" s="24">
        <v>0.35</v>
      </c>
      <c r="Z1018" s="24">
        <v>0.35</v>
      </c>
      <c r="AA1018" s="24">
        <v>0.35</v>
      </c>
      <c r="AB1018" s="24">
        <v>0.35</v>
      </c>
      <c r="AC1018" s="24">
        <v>0.35</v>
      </c>
      <c r="AD1018" s="24">
        <v>0.35</v>
      </c>
      <c r="AE1018" s="24">
        <v>0.35</v>
      </c>
      <c r="AF1018" s="24">
        <v>0.35</v>
      </c>
      <c r="AG1018" s="24">
        <v>0.35</v>
      </c>
      <c r="AH1018" s="24">
        <v>0.35</v>
      </c>
      <c r="AI1018" s="24">
        <v>0.35</v>
      </c>
      <c r="AJ1018" s="24">
        <v>0.35</v>
      </c>
      <c r="AK1018" s="24">
        <v>0.35</v>
      </c>
      <c r="AL1018" s="24">
        <v>0.35</v>
      </c>
      <c r="AM1018" s="24">
        <v>0.35</v>
      </c>
      <c r="AN1018" s="24">
        <v>0.35</v>
      </c>
      <c r="AP1018" s="14"/>
      <c r="AQ1018" s="14"/>
      <c r="AR1018" s="12" t="s">
        <v>26</v>
      </c>
      <c r="AS1018" s="12">
        <f t="shared" si="1525"/>
        <v>0</v>
      </c>
      <c r="AT1018" s="12">
        <f t="shared" si="1526"/>
        <v>0</v>
      </c>
      <c r="AU1018" s="12">
        <f t="shared" si="1526"/>
        <v>0</v>
      </c>
      <c r="AV1018" s="12">
        <f t="shared" si="1526"/>
        <v>5.25</v>
      </c>
      <c r="AW1018" s="12">
        <f t="shared" si="1526"/>
        <v>6.65</v>
      </c>
      <c r="AX1018" s="12">
        <f t="shared" si="1526"/>
        <v>7.35</v>
      </c>
      <c r="AY1018" s="12">
        <f t="shared" si="1526"/>
        <v>7.35</v>
      </c>
      <c r="AZ1018" s="12">
        <f t="shared" si="1526"/>
        <v>7.35</v>
      </c>
      <c r="BA1018" s="12">
        <f t="shared" si="1526"/>
        <v>2.1</v>
      </c>
      <c r="BB1018" s="12">
        <f t="shared" si="1526"/>
        <v>2.1</v>
      </c>
      <c r="BC1018" s="12">
        <f t="shared" si="1526"/>
        <v>0</v>
      </c>
      <c r="BD1018" s="12">
        <f t="shared" si="1526"/>
        <v>1.4</v>
      </c>
      <c r="BE1018" s="12">
        <f t="shared" si="1526"/>
        <v>0</v>
      </c>
      <c r="BF1018" s="12">
        <f t="shared" si="1526"/>
        <v>1.4</v>
      </c>
      <c r="BG1018" s="12">
        <f t="shared" si="1526"/>
        <v>0</v>
      </c>
      <c r="BH1018" s="12">
        <f t="shared" si="1526"/>
        <v>0</v>
      </c>
      <c r="BI1018" s="12">
        <f t="shared" si="1526"/>
        <v>0</v>
      </c>
      <c r="BJ1018" s="12">
        <f t="shared" si="1527"/>
        <v>40.950000000000003</v>
      </c>
    </row>
    <row r="1019" spans="1:62" ht="15.75">
      <c r="A1019" s="14"/>
      <c r="B1019" s="14"/>
      <c r="C1019" s="12" t="s">
        <v>27</v>
      </c>
      <c r="D1019" s="12"/>
      <c r="E1019" s="12">
        <v>8</v>
      </c>
      <c r="F1019" s="12">
        <v>6</v>
      </c>
      <c r="G1019" s="12">
        <v>19</v>
      </c>
      <c r="H1019" s="12">
        <v>9</v>
      </c>
      <c r="I1019" s="12">
        <v>5</v>
      </c>
      <c r="J1019" s="12">
        <v>8</v>
      </c>
      <c r="K1019" s="12">
        <v>6</v>
      </c>
      <c r="L1019" s="12">
        <v>4</v>
      </c>
      <c r="M1019" s="12">
        <v>4</v>
      </c>
      <c r="N1019" s="12">
        <v>5</v>
      </c>
      <c r="O1019" s="12">
        <v>6</v>
      </c>
      <c r="P1019" s="12">
        <v>4</v>
      </c>
      <c r="Q1019" s="12">
        <v>11</v>
      </c>
      <c r="R1019" s="12"/>
      <c r="S1019" s="12">
        <v>12</v>
      </c>
      <c r="T1019" s="12"/>
      <c r="U1019" s="12">
        <f t="shared" si="1524"/>
        <v>107</v>
      </c>
      <c r="W1019" s="23" t="s">
        <v>27</v>
      </c>
      <c r="X1019" s="24">
        <v>0.43</v>
      </c>
      <c r="Y1019" s="24">
        <v>0.43</v>
      </c>
      <c r="Z1019" s="24">
        <v>0.43</v>
      </c>
      <c r="AA1019" s="24">
        <v>0.43</v>
      </c>
      <c r="AB1019" s="24">
        <v>0.43</v>
      </c>
      <c r="AC1019" s="24">
        <v>0.43</v>
      </c>
      <c r="AD1019" s="24">
        <v>0.43</v>
      </c>
      <c r="AE1019" s="24">
        <v>0.43</v>
      </c>
      <c r="AF1019" s="24">
        <v>0.43</v>
      </c>
      <c r="AG1019" s="24">
        <v>0.43</v>
      </c>
      <c r="AH1019" s="24">
        <v>0.43</v>
      </c>
      <c r="AI1019" s="24">
        <v>0.43</v>
      </c>
      <c r="AJ1019" s="24">
        <v>0.43</v>
      </c>
      <c r="AK1019" s="24">
        <v>0.43</v>
      </c>
      <c r="AL1019" s="24">
        <v>0.43</v>
      </c>
      <c r="AM1019" s="24">
        <v>0.43</v>
      </c>
      <c r="AN1019" s="24">
        <v>0.43</v>
      </c>
      <c r="AP1019" s="14"/>
      <c r="AQ1019" s="14"/>
      <c r="AR1019" s="12" t="s">
        <v>27</v>
      </c>
      <c r="AS1019" s="12">
        <f t="shared" si="1525"/>
        <v>0</v>
      </c>
      <c r="AT1019" s="12">
        <f t="shared" si="1526"/>
        <v>0</v>
      </c>
      <c r="AU1019" s="12">
        <f t="shared" si="1526"/>
        <v>0</v>
      </c>
      <c r="AV1019" s="12">
        <f t="shared" si="1526"/>
        <v>3.87</v>
      </c>
      <c r="AW1019" s="12">
        <f t="shared" si="1526"/>
        <v>1.72</v>
      </c>
      <c r="AX1019" s="12">
        <f t="shared" si="1526"/>
        <v>2.58</v>
      </c>
      <c r="AY1019" s="12">
        <f t="shared" si="1526"/>
        <v>1.72</v>
      </c>
      <c r="AZ1019" s="12">
        <f t="shared" si="1526"/>
        <v>3.44</v>
      </c>
      <c r="BA1019" s="12">
        <f t="shared" si="1526"/>
        <v>1.29</v>
      </c>
      <c r="BB1019" s="12">
        <f t="shared" si="1526"/>
        <v>0.86</v>
      </c>
      <c r="BC1019" s="12">
        <f t="shared" si="1526"/>
        <v>0.86</v>
      </c>
      <c r="BD1019" s="12">
        <f t="shared" si="1526"/>
        <v>1.29</v>
      </c>
      <c r="BE1019" s="12">
        <f t="shared" si="1526"/>
        <v>0.86</v>
      </c>
      <c r="BF1019" s="12">
        <f t="shared" si="1526"/>
        <v>7.74</v>
      </c>
      <c r="BG1019" s="12">
        <f t="shared" si="1526"/>
        <v>0</v>
      </c>
      <c r="BH1019" s="12">
        <f t="shared" si="1526"/>
        <v>0</v>
      </c>
      <c r="BI1019" s="12">
        <f t="shared" si="1526"/>
        <v>0</v>
      </c>
      <c r="BJ1019" s="12">
        <f t="shared" si="1527"/>
        <v>26.23</v>
      </c>
    </row>
    <row r="1020" spans="1:62" ht="15.75">
      <c r="A1020" s="14"/>
      <c r="B1020" s="14"/>
      <c r="C1020" s="12" t="s">
        <v>28</v>
      </c>
      <c r="D1020" s="12"/>
      <c r="E1020" s="12">
        <v>12</v>
      </c>
      <c r="F1020" s="12">
        <v>9</v>
      </c>
      <c r="G1020" s="12">
        <v>8</v>
      </c>
      <c r="H1020" s="12">
        <v>7</v>
      </c>
      <c r="I1020" s="12">
        <v>3</v>
      </c>
      <c r="J1020" s="12">
        <v>5</v>
      </c>
      <c r="K1020" s="12">
        <v>4</v>
      </c>
      <c r="L1020" s="12">
        <v>3</v>
      </c>
      <c r="M1020" s="12">
        <v>2</v>
      </c>
      <c r="N1020" s="12">
        <v>9</v>
      </c>
      <c r="O1020" s="12">
        <v>8</v>
      </c>
      <c r="P1020" s="12">
        <v>2</v>
      </c>
      <c r="Q1020" s="12">
        <v>6</v>
      </c>
      <c r="R1020" s="12"/>
      <c r="S1020" s="12">
        <v>4</v>
      </c>
      <c r="T1020" s="12"/>
      <c r="U1020" s="12">
        <f t="shared" si="1524"/>
        <v>82</v>
      </c>
      <c r="W1020" s="23" t="s">
        <v>28</v>
      </c>
      <c r="X1020" s="24">
        <v>0.5</v>
      </c>
      <c r="Y1020" s="24">
        <v>0.5</v>
      </c>
      <c r="Z1020" s="24">
        <v>0.5</v>
      </c>
      <c r="AA1020" s="24">
        <v>0.5</v>
      </c>
      <c r="AB1020" s="24">
        <v>0.5</v>
      </c>
      <c r="AC1020" s="24">
        <v>0.5</v>
      </c>
      <c r="AD1020" s="24">
        <v>0.5</v>
      </c>
      <c r="AE1020" s="24">
        <v>0.5</v>
      </c>
      <c r="AF1020" s="24">
        <v>0.5</v>
      </c>
      <c r="AG1020" s="24">
        <v>0.5</v>
      </c>
      <c r="AH1020" s="24">
        <v>0.5</v>
      </c>
      <c r="AI1020" s="24">
        <v>0.5</v>
      </c>
      <c r="AJ1020" s="24">
        <v>0.5</v>
      </c>
      <c r="AK1020" s="24">
        <v>0.5</v>
      </c>
      <c r="AL1020" s="24">
        <v>0.5</v>
      </c>
      <c r="AM1020" s="24">
        <v>0.5</v>
      </c>
      <c r="AN1020" s="24">
        <v>0.5</v>
      </c>
      <c r="AP1020" s="14"/>
      <c r="AQ1020" s="14"/>
      <c r="AR1020" s="12" t="s">
        <v>28</v>
      </c>
      <c r="AS1020" s="12">
        <f t="shared" si="1525"/>
        <v>0</v>
      </c>
      <c r="AT1020" s="12">
        <f t="shared" si="1526"/>
        <v>4</v>
      </c>
      <c r="AU1020" s="12">
        <f t="shared" si="1526"/>
        <v>3</v>
      </c>
      <c r="AV1020" s="12">
        <f t="shared" si="1526"/>
        <v>9.5</v>
      </c>
      <c r="AW1020" s="12">
        <f t="shared" si="1526"/>
        <v>4.5</v>
      </c>
      <c r="AX1020" s="12">
        <f t="shared" si="1526"/>
        <v>2.5</v>
      </c>
      <c r="AY1020" s="12">
        <f t="shared" si="1526"/>
        <v>4</v>
      </c>
      <c r="AZ1020" s="12">
        <f t="shared" si="1526"/>
        <v>3</v>
      </c>
      <c r="BA1020" s="12">
        <f t="shared" si="1526"/>
        <v>2</v>
      </c>
      <c r="BB1020" s="12">
        <f t="shared" si="1526"/>
        <v>2</v>
      </c>
      <c r="BC1020" s="12">
        <f t="shared" si="1526"/>
        <v>2.5</v>
      </c>
      <c r="BD1020" s="12">
        <f t="shared" si="1526"/>
        <v>3</v>
      </c>
      <c r="BE1020" s="12">
        <f t="shared" si="1526"/>
        <v>2</v>
      </c>
      <c r="BF1020" s="12">
        <f t="shared" si="1526"/>
        <v>5.5</v>
      </c>
      <c r="BG1020" s="12">
        <f t="shared" si="1526"/>
        <v>0</v>
      </c>
      <c r="BH1020" s="12">
        <f t="shared" si="1526"/>
        <v>6</v>
      </c>
      <c r="BI1020" s="12">
        <f t="shared" si="1526"/>
        <v>0</v>
      </c>
      <c r="BJ1020" s="12">
        <f t="shared" si="1527"/>
        <v>53.5</v>
      </c>
    </row>
    <row r="1021" spans="1:62" ht="15.75">
      <c r="A1021" s="14"/>
      <c r="B1021" s="14"/>
      <c r="C1021" s="12" t="s">
        <v>35</v>
      </c>
      <c r="D1021" s="12"/>
      <c r="E1021" s="12">
        <v>9</v>
      </c>
      <c r="F1021" s="12">
        <v>8</v>
      </c>
      <c r="G1021" s="12">
        <v>22</v>
      </c>
      <c r="H1021" s="12">
        <v>5</v>
      </c>
      <c r="I1021" s="12">
        <v>4</v>
      </c>
      <c r="J1021" s="12">
        <v>6</v>
      </c>
      <c r="K1021" s="12">
        <v>4</v>
      </c>
      <c r="L1021" s="12">
        <v>3</v>
      </c>
      <c r="M1021" s="12">
        <v>2</v>
      </c>
      <c r="N1021" s="12">
        <v>3</v>
      </c>
      <c r="O1021" s="12">
        <v>5</v>
      </c>
      <c r="P1021" s="12">
        <v>2</v>
      </c>
      <c r="Q1021" s="12">
        <v>8</v>
      </c>
      <c r="R1021" s="12"/>
      <c r="S1021" s="12">
        <v>14</v>
      </c>
      <c r="T1021" s="12"/>
      <c r="U1021" s="12">
        <f t="shared" si="1524"/>
        <v>95</v>
      </c>
      <c r="W1021" s="23" t="s">
        <v>50</v>
      </c>
      <c r="X1021" s="24">
        <v>8.5000000000000006E-2</v>
      </c>
      <c r="Y1021" s="24">
        <v>8.5000000000000006E-2</v>
      </c>
      <c r="Z1021" s="24">
        <v>8.5000000000000006E-2</v>
      </c>
      <c r="AA1021" s="24">
        <v>8.5000000000000006E-2</v>
      </c>
      <c r="AB1021" s="24">
        <v>8.5000000000000006E-2</v>
      </c>
      <c r="AC1021" s="24">
        <v>8.5000000000000006E-2</v>
      </c>
      <c r="AD1021" s="24">
        <v>8.5000000000000006E-2</v>
      </c>
      <c r="AE1021" s="24">
        <v>8.5000000000000006E-2</v>
      </c>
      <c r="AF1021" s="24">
        <v>8.5000000000000006E-2</v>
      </c>
      <c r="AG1021" s="24">
        <v>8.5000000000000006E-2</v>
      </c>
      <c r="AH1021" s="24">
        <v>8.5000000000000006E-2</v>
      </c>
      <c r="AI1021" s="24">
        <v>8.5000000000000006E-2</v>
      </c>
      <c r="AJ1021" s="24">
        <v>8.5000000000000006E-2</v>
      </c>
      <c r="AK1021" s="24">
        <v>8.5000000000000006E-2</v>
      </c>
      <c r="AL1021" s="24">
        <v>8.5000000000000006E-2</v>
      </c>
      <c r="AM1021" s="24">
        <v>8.5000000000000006E-2</v>
      </c>
      <c r="AN1021" s="24">
        <v>8.5000000000000006E-2</v>
      </c>
      <c r="AP1021" s="14"/>
      <c r="AQ1021" s="14"/>
      <c r="AR1021" s="12" t="s">
        <v>35</v>
      </c>
      <c r="AS1021" s="12">
        <f t="shared" si="1525"/>
        <v>0</v>
      </c>
      <c r="AT1021" s="12">
        <f t="shared" si="1526"/>
        <v>1.02</v>
      </c>
      <c r="AU1021" s="12">
        <f t="shared" si="1526"/>
        <v>0.76500000000000001</v>
      </c>
      <c r="AV1021" s="12">
        <f t="shared" si="1526"/>
        <v>0.68</v>
      </c>
      <c r="AW1021" s="12">
        <f t="shared" si="1526"/>
        <v>0.59499999999999997</v>
      </c>
      <c r="AX1021" s="12">
        <f t="shared" si="1526"/>
        <v>0.255</v>
      </c>
      <c r="AY1021" s="12">
        <f t="shared" si="1526"/>
        <v>0.42499999999999999</v>
      </c>
      <c r="AZ1021" s="12">
        <f t="shared" si="1526"/>
        <v>0.34</v>
      </c>
      <c r="BA1021" s="12">
        <f t="shared" si="1526"/>
        <v>0.255</v>
      </c>
      <c r="BB1021" s="12">
        <f t="shared" si="1526"/>
        <v>0.17</v>
      </c>
      <c r="BC1021" s="12">
        <f t="shared" si="1526"/>
        <v>0.76500000000000001</v>
      </c>
      <c r="BD1021" s="12">
        <f t="shared" si="1526"/>
        <v>0.68</v>
      </c>
      <c r="BE1021" s="12">
        <f t="shared" si="1526"/>
        <v>0.17</v>
      </c>
      <c r="BF1021" s="12">
        <f t="shared" si="1526"/>
        <v>0.51</v>
      </c>
      <c r="BG1021" s="12">
        <f t="shared" si="1526"/>
        <v>0</v>
      </c>
      <c r="BH1021" s="12">
        <f t="shared" si="1526"/>
        <v>0.34</v>
      </c>
      <c r="BI1021" s="12">
        <f t="shared" si="1526"/>
        <v>0</v>
      </c>
      <c r="BJ1021" s="12">
        <f t="shared" si="1527"/>
        <v>6.97</v>
      </c>
    </row>
    <row r="1022" spans="1:62" ht="15.75">
      <c r="A1022" s="14"/>
      <c r="B1022" s="14"/>
      <c r="C1022" s="12" t="s">
        <v>36</v>
      </c>
      <c r="D1022" s="12"/>
      <c r="E1022" s="12">
        <v>8</v>
      </c>
      <c r="F1022" s="12">
        <v>6</v>
      </c>
      <c r="G1022" s="12"/>
      <c r="H1022" s="12"/>
      <c r="I1022" s="12"/>
      <c r="J1022" s="12"/>
      <c r="K1022" s="12"/>
      <c r="L1022" s="12"/>
      <c r="M1022" s="12"/>
      <c r="N1022" s="12"/>
      <c r="O1022" s="12">
        <v>6</v>
      </c>
      <c r="P1022" s="12"/>
      <c r="Q1022" s="12"/>
      <c r="R1022" s="12"/>
      <c r="S1022" s="12"/>
      <c r="T1022" s="12"/>
      <c r="U1022" s="12">
        <f t="shared" si="1524"/>
        <v>20</v>
      </c>
      <c r="W1022" s="23" t="s">
        <v>51</v>
      </c>
      <c r="X1022" s="24">
        <v>0.59</v>
      </c>
      <c r="Y1022" s="24">
        <v>0.59</v>
      </c>
      <c r="Z1022" s="24">
        <v>0.59</v>
      </c>
      <c r="AA1022" s="24">
        <v>0.59</v>
      </c>
      <c r="AB1022" s="24">
        <v>0.59</v>
      </c>
      <c r="AC1022" s="24">
        <v>0.59</v>
      </c>
      <c r="AD1022" s="24">
        <v>0.59</v>
      </c>
      <c r="AE1022" s="24">
        <v>0.59</v>
      </c>
      <c r="AF1022" s="24">
        <v>0.59</v>
      </c>
      <c r="AG1022" s="24">
        <v>0.59</v>
      </c>
      <c r="AH1022" s="24">
        <v>0.59</v>
      </c>
      <c r="AI1022" s="24">
        <v>0.59</v>
      </c>
      <c r="AJ1022" s="24">
        <v>0.59</v>
      </c>
      <c r="AK1022" s="24">
        <v>0.59</v>
      </c>
      <c r="AL1022" s="24">
        <v>0.59</v>
      </c>
      <c r="AM1022" s="24">
        <v>0.59</v>
      </c>
      <c r="AN1022" s="24">
        <v>0.59</v>
      </c>
      <c r="AP1022" s="14"/>
      <c r="AQ1022" s="14"/>
      <c r="AR1022" s="12" t="s">
        <v>36</v>
      </c>
      <c r="AS1022" s="12">
        <f t="shared" si="1525"/>
        <v>0</v>
      </c>
      <c r="AT1022" s="12">
        <f t="shared" si="1526"/>
        <v>5.31</v>
      </c>
      <c r="AU1022" s="12">
        <f t="shared" si="1526"/>
        <v>4.72</v>
      </c>
      <c r="AV1022" s="12">
        <f t="shared" si="1526"/>
        <v>12.98</v>
      </c>
      <c r="AW1022" s="12">
        <f t="shared" si="1526"/>
        <v>2.95</v>
      </c>
      <c r="AX1022" s="12">
        <f t="shared" si="1526"/>
        <v>2.36</v>
      </c>
      <c r="AY1022" s="12">
        <f t="shared" si="1526"/>
        <v>3.54</v>
      </c>
      <c r="AZ1022" s="12">
        <f t="shared" si="1526"/>
        <v>2.36</v>
      </c>
      <c r="BA1022" s="12">
        <f t="shared" si="1526"/>
        <v>1.77</v>
      </c>
      <c r="BB1022" s="12">
        <f t="shared" si="1526"/>
        <v>1.18</v>
      </c>
      <c r="BC1022" s="12">
        <f t="shared" si="1526"/>
        <v>1.77</v>
      </c>
      <c r="BD1022" s="12">
        <f t="shared" si="1526"/>
        <v>2.95</v>
      </c>
      <c r="BE1022" s="12">
        <f t="shared" si="1526"/>
        <v>1.18</v>
      </c>
      <c r="BF1022" s="12">
        <f t="shared" si="1526"/>
        <v>4.72</v>
      </c>
      <c r="BG1022" s="12">
        <f t="shared" si="1526"/>
        <v>0</v>
      </c>
      <c r="BH1022" s="12">
        <f t="shared" si="1526"/>
        <v>8.26</v>
      </c>
      <c r="BI1022" s="12">
        <f t="shared" si="1526"/>
        <v>0</v>
      </c>
      <c r="BJ1022" s="12">
        <f t="shared" si="1527"/>
        <v>56.05</v>
      </c>
    </row>
    <row r="1023" spans="1:62" ht="15.75">
      <c r="A1023" s="14"/>
      <c r="B1023" s="14"/>
      <c r="C1023" s="12" t="s">
        <v>31</v>
      </c>
      <c r="D1023" s="12"/>
      <c r="E1023" s="12">
        <v>6</v>
      </c>
      <c r="F1023" s="12">
        <v>5</v>
      </c>
      <c r="G1023" s="12"/>
      <c r="H1023" s="12"/>
      <c r="I1023" s="12"/>
      <c r="J1023" s="12"/>
      <c r="K1023" s="12"/>
      <c r="L1023" s="12"/>
      <c r="M1023" s="12"/>
      <c r="N1023" s="12">
        <v>3</v>
      </c>
      <c r="O1023" s="12">
        <v>2</v>
      </c>
      <c r="P1023" s="12"/>
      <c r="Q1023" s="12">
        <v>4</v>
      </c>
      <c r="R1023" s="12"/>
      <c r="S1023" s="12"/>
      <c r="T1023" s="12"/>
      <c r="U1023" s="12">
        <f t="shared" si="1524"/>
        <v>20</v>
      </c>
      <c r="W1023" s="23" t="s">
        <v>31</v>
      </c>
      <c r="X1023" s="24">
        <v>0.56999999999999995</v>
      </c>
      <c r="Y1023" s="24">
        <v>0.56999999999999995</v>
      </c>
      <c r="Z1023" s="24">
        <v>0.56999999999999995</v>
      </c>
      <c r="AA1023" s="24">
        <v>0.56999999999999995</v>
      </c>
      <c r="AB1023" s="24">
        <v>0.56999999999999995</v>
      </c>
      <c r="AC1023" s="24">
        <v>0.56999999999999995</v>
      </c>
      <c r="AD1023" s="24">
        <v>0.56999999999999995</v>
      </c>
      <c r="AE1023" s="24">
        <v>0.56999999999999995</v>
      </c>
      <c r="AF1023" s="24">
        <v>0.56999999999999995</v>
      </c>
      <c r="AG1023" s="24">
        <v>0.56999999999999995</v>
      </c>
      <c r="AH1023" s="24">
        <v>0.56999999999999995</v>
      </c>
      <c r="AI1023" s="24">
        <v>0.56999999999999995</v>
      </c>
      <c r="AJ1023" s="24">
        <v>0.56999999999999995</v>
      </c>
      <c r="AK1023" s="24">
        <v>0.56999999999999995</v>
      </c>
      <c r="AL1023" s="24">
        <v>0.56999999999999995</v>
      </c>
      <c r="AM1023" s="24">
        <v>0.56999999999999995</v>
      </c>
      <c r="AN1023" s="24">
        <v>0.56999999999999995</v>
      </c>
      <c r="AP1023" s="14"/>
      <c r="AQ1023" s="14"/>
      <c r="AR1023" s="12" t="s">
        <v>31</v>
      </c>
      <c r="AS1023" s="12">
        <f t="shared" si="1525"/>
        <v>0</v>
      </c>
      <c r="AT1023" s="12">
        <f t="shared" si="1526"/>
        <v>4.5599999999999996</v>
      </c>
      <c r="AU1023" s="12">
        <f t="shared" si="1526"/>
        <v>3.42</v>
      </c>
      <c r="AV1023" s="12">
        <f t="shared" si="1526"/>
        <v>0</v>
      </c>
      <c r="AW1023" s="12">
        <f t="shared" si="1526"/>
        <v>0</v>
      </c>
      <c r="AX1023" s="12">
        <f t="shared" si="1526"/>
        <v>0</v>
      </c>
      <c r="AY1023" s="12">
        <f t="shared" si="1526"/>
        <v>0</v>
      </c>
      <c r="AZ1023" s="12">
        <f t="shared" si="1526"/>
        <v>0</v>
      </c>
      <c r="BA1023" s="12">
        <f t="shared" si="1526"/>
        <v>0</v>
      </c>
      <c r="BB1023" s="12">
        <f t="shared" si="1526"/>
        <v>0</v>
      </c>
      <c r="BC1023" s="12">
        <f t="shared" si="1526"/>
        <v>0</v>
      </c>
      <c r="BD1023" s="12">
        <f t="shared" si="1526"/>
        <v>3.42</v>
      </c>
      <c r="BE1023" s="12">
        <f t="shared" si="1526"/>
        <v>0</v>
      </c>
      <c r="BF1023" s="12">
        <f t="shared" si="1526"/>
        <v>0</v>
      </c>
      <c r="BG1023" s="12">
        <f t="shared" si="1526"/>
        <v>0</v>
      </c>
      <c r="BH1023" s="12">
        <f t="shared" si="1526"/>
        <v>0</v>
      </c>
      <c r="BI1023" s="12">
        <f t="shared" si="1526"/>
        <v>0</v>
      </c>
      <c r="BJ1023" s="12">
        <f t="shared" si="1527"/>
        <v>11.4</v>
      </c>
    </row>
    <row r="1024" spans="1:62" ht="15.75">
      <c r="A1024" s="16"/>
      <c r="B1024" s="16"/>
      <c r="C1024" s="12" t="s">
        <v>32</v>
      </c>
      <c r="D1024" s="12"/>
      <c r="E1024" s="12"/>
      <c r="F1024" s="12"/>
      <c r="G1024" s="12"/>
      <c r="H1024" s="12">
        <v>11</v>
      </c>
      <c r="I1024" s="12"/>
      <c r="J1024" s="12">
        <v>5</v>
      </c>
      <c r="K1024" s="12">
        <v>7</v>
      </c>
      <c r="L1024" s="12">
        <v>2</v>
      </c>
      <c r="M1024" s="12"/>
      <c r="N1024" s="12">
        <v>6</v>
      </c>
      <c r="O1024" s="12">
        <v>7</v>
      </c>
      <c r="P1024" s="12"/>
      <c r="Q1024" s="12"/>
      <c r="R1024" s="12"/>
      <c r="S1024" s="12"/>
      <c r="T1024" s="12"/>
      <c r="U1024" s="12">
        <f t="shared" si="1524"/>
        <v>38</v>
      </c>
      <c r="W1024" s="23" t="s">
        <v>32</v>
      </c>
      <c r="X1024" s="24">
        <v>0.4</v>
      </c>
      <c r="Y1024" s="24">
        <v>0.4</v>
      </c>
      <c r="Z1024" s="24">
        <v>0.4</v>
      </c>
      <c r="AA1024" s="24">
        <v>0.4</v>
      </c>
      <c r="AB1024" s="24">
        <v>0.4</v>
      </c>
      <c r="AC1024" s="24">
        <v>0.4</v>
      </c>
      <c r="AD1024" s="24">
        <v>0.4</v>
      </c>
      <c r="AE1024" s="24">
        <v>0.4</v>
      </c>
      <c r="AF1024" s="24">
        <v>0.4</v>
      </c>
      <c r="AG1024" s="24">
        <v>0.4</v>
      </c>
      <c r="AH1024" s="24">
        <v>0.4</v>
      </c>
      <c r="AI1024" s="24">
        <v>0.4</v>
      </c>
      <c r="AJ1024" s="24">
        <v>0.4</v>
      </c>
      <c r="AK1024" s="24">
        <v>0.4</v>
      </c>
      <c r="AL1024" s="24">
        <v>0.4</v>
      </c>
      <c r="AM1024" s="24">
        <v>0.4</v>
      </c>
      <c r="AN1024" s="24">
        <v>0.4</v>
      </c>
      <c r="AP1024" s="16"/>
      <c r="AQ1024" s="16"/>
      <c r="AR1024" s="12" t="s">
        <v>32</v>
      </c>
      <c r="AS1024" s="12">
        <f t="shared" si="1525"/>
        <v>0</v>
      </c>
      <c r="AT1024" s="12">
        <f t="shared" si="1526"/>
        <v>2.4</v>
      </c>
      <c r="AU1024" s="12">
        <f t="shared" si="1526"/>
        <v>2</v>
      </c>
      <c r="AV1024" s="12">
        <f t="shared" si="1526"/>
        <v>0</v>
      </c>
      <c r="AW1024" s="12">
        <f t="shared" si="1526"/>
        <v>0</v>
      </c>
      <c r="AX1024" s="12">
        <f t="shared" si="1526"/>
        <v>0</v>
      </c>
      <c r="AY1024" s="12">
        <f t="shared" si="1526"/>
        <v>0</v>
      </c>
      <c r="AZ1024" s="12">
        <f t="shared" si="1526"/>
        <v>0</v>
      </c>
      <c r="BA1024" s="12">
        <f t="shared" si="1526"/>
        <v>0</v>
      </c>
      <c r="BB1024" s="12">
        <f t="shared" si="1526"/>
        <v>0</v>
      </c>
      <c r="BC1024" s="12">
        <f t="shared" si="1526"/>
        <v>1.2</v>
      </c>
      <c r="BD1024" s="12">
        <f t="shared" si="1526"/>
        <v>0.8</v>
      </c>
      <c r="BE1024" s="12">
        <f t="shared" si="1526"/>
        <v>0</v>
      </c>
      <c r="BF1024" s="12">
        <f t="shared" si="1526"/>
        <v>1.6</v>
      </c>
      <c r="BG1024" s="12">
        <f t="shared" si="1526"/>
        <v>0</v>
      </c>
      <c r="BH1024" s="12">
        <f t="shared" si="1526"/>
        <v>0</v>
      </c>
      <c r="BI1024" s="12">
        <f t="shared" si="1526"/>
        <v>0</v>
      </c>
      <c r="BJ1024" s="12">
        <f t="shared" si="1527"/>
        <v>8</v>
      </c>
    </row>
    <row r="1025" spans="1:62">
      <c r="A1025" s="17"/>
      <c r="B1025" s="18"/>
      <c r="C1025" s="19" t="s">
        <v>33</v>
      </c>
      <c r="D1025" s="19">
        <f>SUM(D1016:D1024)</f>
        <v>0</v>
      </c>
      <c r="E1025" s="19">
        <f>SUM(E1016:E1024)</f>
        <v>43</v>
      </c>
      <c r="F1025" s="19">
        <f t="shared" ref="F1025:U1025" si="1528">SUM(F1016:F1024)</f>
        <v>34</v>
      </c>
      <c r="G1025" s="19">
        <f t="shared" si="1528"/>
        <v>87</v>
      </c>
      <c r="H1025" s="19">
        <f t="shared" si="1528"/>
        <v>73</v>
      </c>
      <c r="I1025" s="19">
        <f t="shared" si="1528"/>
        <v>57</v>
      </c>
      <c r="J1025" s="19">
        <f t="shared" si="1528"/>
        <v>69</v>
      </c>
      <c r="K1025" s="19">
        <f t="shared" si="1528"/>
        <v>69</v>
      </c>
      <c r="L1025" s="19">
        <f t="shared" si="1528"/>
        <v>27</v>
      </c>
      <c r="M1025" s="19">
        <f t="shared" si="1528"/>
        <v>21</v>
      </c>
      <c r="N1025" s="19">
        <f t="shared" si="1528"/>
        <v>28</v>
      </c>
      <c r="O1025" s="19">
        <f t="shared" si="1528"/>
        <v>53</v>
      </c>
      <c r="P1025" s="19">
        <f t="shared" si="1528"/>
        <v>19</v>
      </c>
      <c r="Q1025" s="19">
        <f t="shared" si="1528"/>
        <v>63</v>
      </c>
      <c r="R1025" s="19">
        <f t="shared" si="1528"/>
        <v>0</v>
      </c>
      <c r="S1025" s="19">
        <f t="shared" si="1528"/>
        <v>30</v>
      </c>
      <c r="T1025" s="19">
        <f t="shared" si="1528"/>
        <v>0</v>
      </c>
      <c r="U1025" s="19">
        <f t="shared" si="1528"/>
        <v>673</v>
      </c>
      <c r="AP1025" s="17"/>
      <c r="AQ1025" s="18"/>
      <c r="AR1025" s="19" t="s">
        <v>33</v>
      </c>
      <c r="AS1025" s="19">
        <f>SUM(AS1016:AS1024)</f>
        <v>0</v>
      </c>
      <c r="AT1025" s="19">
        <f>SUM(AT1016:AT1024)</f>
        <v>17.29</v>
      </c>
      <c r="AU1025" s="19">
        <f t="shared" ref="AU1025:BJ1025" si="1529">SUM(AU1016:AU1024)</f>
        <v>13.904999999999999</v>
      </c>
      <c r="AV1025" s="19">
        <f t="shared" si="1529"/>
        <v>39.14</v>
      </c>
      <c r="AW1025" s="19">
        <f t="shared" si="1529"/>
        <v>25.234999999999999</v>
      </c>
      <c r="AX1025" s="19">
        <f t="shared" si="1529"/>
        <v>23.864999999999998</v>
      </c>
      <c r="AY1025" s="19">
        <f t="shared" si="1529"/>
        <v>26.835000000000001</v>
      </c>
      <c r="AZ1025" s="19">
        <f t="shared" si="1529"/>
        <v>25.8</v>
      </c>
      <c r="BA1025" s="19">
        <f t="shared" si="1529"/>
        <v>10.355</v>
      </c>
      <c r="BB1025" s="19">
        <f t="shared" si="1529"/>
        <v>8.76</v>
      </c>
      <c r="BC1025" s="19">
        <f t="shared" si="1529"/>
        <v>7.0949999999999998</v>
      </c>
      <c r="BD1025" s="19">
        <f t="shared" si="1529"/>
        <v>19.420000000000002</v>
      </c>
      <c r="BE1025" s="19">
        <f t="shared" si="1529"/>
        <v>8.6199999999999992</v>
      </c>
      <c r="BF1025" s="19">
        <f t="shared" si="1529"/>
        <v>27.35</v>
      </c>
      <c r="BG1025" s="19">
        <f t="shared" si="1529"/>
        <v>0</v>
      </c>
      <c r="BH1025" s="19">
        <f t="shared" si="1529"/>
        <v>14.6</v>
      </c>
      <c r="BI1025" s="19">
        <f t="shared" si="1529"/>
        <v>0</v>
      </c>
      <c r="BJ1025" s="19">
        <f t="shared" si="1529"/>
        <v>268.27</v>
      </c>
    </row>
    <row r="1028" spans="1:62" ht="106.5">
      <c r="A1028" s="8" t="s">
        <v>2</v>
      </c>
      <c r="B1028" s="8" t="s">
        <v>3</v>
      </c>
      <c r="C1028" s="8" t="s">
        <v>4</v>
      </c>
      <c r="D1028" s="9" t="str">
        <f t="shared" ref="D1028:U1028" si="1530">D5</f>
        <v>ANGGREK</v>
      </c>
      <c r="E1028" s="9" t="str">
        <f t="shared" si="1530"/>
        <v>BOUGENVIL</v>
      </c>
      <c r="F1028" s="9" t="str">
        <f t="shared" si="1530"/>
        <v>CAMELIA</v>
      </c>
      <c r="G1028" s="9" t="str">
        <f t="shared" si="1530"/>
        <v>DEWANDARU</v>
      </c>
      <c r="H1028" s="9" t="str">
        <f t="shared" si="1530"/>
        <v>EDELWEIS</v>
      </c>
      <c r="I1028" s="9" t="str">
        <f t="shared" si="1530"/>
        <v>FLAMBOYAN</v>
      </c>
      <c r="J1028" s="9" t="str">
        <f t="shared" si="1530"/>
        <v>GERANIUM</v>
      </c>
      <c r="K1028" s="9" t="str">
        <f t="shared" si="1530"/>
        <v>HELIKONIA</v>
      </c>
      <c r="L1028" s="9" t="str">
        <f t="shared" si="1530"/>
        <v>IVY</v>
      </c>
      <c r="M1028" s="9" t="str">
        <f t="shared" si="1530"/>
        <v>KANA</v>
      </c>
      <c r="N1028" s="9" t="str">
        <f t="shared" si="1530"/>
        <v>IGD</v>
      </c>
      <c r="O1028" s="9" t="str">
        <f t="shared" si="1530"/>
        <v>HCU</v>
      </c>
      <c r="P1028" s="9" t="str">
        <f t="shared" si="1530"/>
        <v>PENUNJANG</v>
      </c>
      <c r="Q1028" s="9" t="str">
        <f t="shared" si="1530"/>
        <v>PELAYANAN</v>
      </c>
      <c r="R1028" s="9" t="str">
        <f t="shared" si="1530"/>
        <v>ADMIN</v>
      </c>
      <c r="S1028" s="9" t="str">
        <f t="shared" si="1530"/>
        <v>ASRAMA</v>
      </c>
      <c r="T1028" s="9" t="str">
        <f t="shared" si="1530"/>
        <v>MASJID</v>
      </c>
      <c r="U1028" s="9" t="str">
        <f t="shared" si="1530"/>
        <v>JUMLAH</v>
      </c>
      <c r="W1028" s="21"/>
      <c r="X1028" s="22" t="str">
        <f>X5</f>
        <v>ANGGREK</v>
      </c>
      <c r="Y1028" s="22" t="str">
        <f>Y5</f>
        <v>BOUGENVIL</v>
      </c>
      <c r="Z1028" s="22" t="str">
        <f t="shared" ref="Z1028:AN1028" si="1531">Z5</f>
        <v>CAMELIA</v>
      </c>
      <c r="AA1028" s="22" t="str">
        <f t="shared" si="1531"/>
        <v>DEWANDARU</v>
      </c>
      <c r="AB1028" s="22" t="str">
        <f t="shared" si="1531"/>
        <v>EDELWEIS</v>
      </c>
      <c r="AC1028" s="22" t="str">
        <f t="shared" si="1531"/>
        <v>FLAMBOYAN</v>
      </c>
      <c r="AD1028" s="22" t="str">
        <f t="shared" si="1531"/>
        <v>GERANIUM</v>
      </c>
      <c r="AE1028" s="22" t="str">
        <f t="shared" si="1531"/>
        <v>HELIKONIA</v>
      </c>
      <c r="AF1028" s="22" t="str">
        <f t="shared" si="1531"/>
        <v>IVY</v>
      </c>
      <c r="AG1028" s="22" t="str">
        <f t="shared" si="1531"/>
        <v>KANA</v>
      </c>
      <c r="AH1028" s="22" t="str">
        <f t="shared" si="1531"/>
        <v>IGD</v>
      </c>
      <c r="AI1028" s="22" t="str">
        <f t="shared" si="1531"/>
        <v>HCU</v>
      </c>
      <c r="AJ1028" s="22" t="str">
        <f t="shared" si="1531"/>
        <v>PENUNJANG</v>
      </c>
      <c r="AK1028" s="22" t="str">
        <f t="shared" si="1531"/>
        <v>PELAYANAN</v>
      </c>
      <c r="AL1028" s="22" t="str">
        <f t="shared" si="1531"/>
        <v>ADMIN</v>
      </c>
      <c r="AM1028" s="22" t="str">
        <f t="shared" si="1531"/>
        <v>ASRAMA</v>
      </c>
      <c r="AN1028" s="22" t="str">
        <f t="shared" si="1531"/>
        <v>MASJID</v>
      </c>
      <c r="AP1028" s="8" t="s">
        <v>2</v>
      </c>
      <c r="AQ1028" s="8" t="s">
        <v>3</v>
      </c>
      <c r="AR1028" s="8" t="s">
        <v>4</v>
      </c>
      <c r="AS1028" s="9" t="str">
        <f>AS5</f>
        <v>ANGGREK</v>
      </c>
      <c r="AT1028" s="9" t="str">
        <f>AT5</f>
        <v>BOUGENVIL</v>
      </c>
      <c r="AU1028" s="9" t="str">
        <f t="shared" ref="AU1028:BJ1028" si="1532">AU5</f>
        <v>CAMELIA II</v>
      </c>
      <c r="AV1028" s="9" t="str">
        <f t="shared" si="1532"/>
        <v>DEWANDARU</v>
      </c>
      <c r="AW1028" s="9" t="str">
        <f t="shared" si="1532"/>
        <v>EDELWEIS</v>
      </c>
      <c r="AX1028" s="9" t="str">
        <f t="shared" si="1532"/>
        <v>FLAMBOYAN</v>
      </c>
      <c r="AY1028" s="9" t="str">
        <f t="shared" si="1532"/>
        <v>GERANIUM</v>
      </c>
      <c r="AZ1028" s="9" t="str">
        <f t="shared" si="1532"/>
        <v>HELIKONIA</v>
      </c>
      <c r="BA1028" s="9" t="str">
        <f t="shared" si="1532"/>
        <v>IVY</v>
      </c>
      <c r="BB1028" s="9" t="str">
        <f t="shared" si="1532"/>
        <v>KANA</v>
      </c>
      <c r="BC1028" s="9" t="str">
        <f t="shared" si="1532"/>
        <v>IGD</v>
      </c>
      <c r="BD1028" s="9" t="str">
        <f t="shared" si="1532"/>
        <v>HCU</v>
      </c>
      <c r="BE1028" s="9" t="str">
        <f t="shared" si="1532"/>
        <v>PENUNJANG</v>
      </c>
      <c r="BF1028" s="9" t="str">
        <f t="shared" si="1532"/>
        <v>PELAYANAN</v>
      </c>
      <c r="BG1028" s="9" t="str">
        <f t="shared" si="1532"/>
        <v>ADMIN</v>
      </c>
      <c r="BH1028" s="9" t="str">
        <f t="shared" si="1532"/>
        <v>ASRAMA</v>
      </c>
      <c r="BI1028" s="9" t="str">
        <f t="shared" si="1532"/>
        <v>MASJID</v>
      </c>
      <c r="BJ1028" s="9" t="str">
        <f t="shared" si="1532"/>
        <v>JUMLAH</v>
      </c>
    </row>
    <row r="1029" spans="1:62" ht="15.75">
      <c r="A1029" s="10">
        <f>A1016+1</f>
        <v>20</v>
      </c>
      <c r="B1029" s="11" t="s">
        <v>37</v>
      </c>
      <c r="C1029" s="12" t="s">
        <v>24</v>
      </c>
      <c r="D1029" s="12"/>
      <c r="E1029" s="12"/>
      <c r="F1029" s="12"/>
      <c r="G1029" s="12">
        <v>3</v>
      </c>
      <c r="H1029" s="12">
        <v>15</v>
      </c>
      <c r="I1029" s="12">
        <v>29</v>
      </c>
      <c r="J1029" s="12">
        <v>17</v>
      </c>
      <c r="K1029" s="12">
        <v>6</v>
      </c>
      <c r="L1029" s="12">
        <v>8</v>
      </c>
      <c r="M1029" s="12">
        <v>6</v>
      </c>
      <c r="N1029" s="12"/>
      <c r="O1029" s="12">
        <v>11</v>
      </c>
      <c r="P1029" s="12">
        <v>8</v>
      </c>
      <c r="Q1029" s="12">
        <v>6</v>
      </c>
      <c r="R1029" s="12"/>
      <c r="S1029" s="12"/>
      <c r="T1029" s="12"/>
      <c r="U1029" s="12">
        <f>SUM(E1029:T1029)</f>
        <v>109</v>
      </c>
      <c r="W1029" s="23" t="s">
        <v>24</v>
      </c>
      <c r="X1029" s="24">
        <v>0.26500000000000001</v>
      </c>
      <c r="Y1029" s="24">
        <v>0.26500000000000001</v>
      </c>
      <c r="Z1029" s="24">
        <v>0.26500000000000001</v>
      </c>
      <c r="AA1029" s="24">
        <v>0.26500000000000001</v>
      </c>
      <c r="AB1029" s="24">
        <v>0.26500000000000001</v>
      </c>
      <c r="AC1029" s="24">
        <v>0.26500000000000001</v>
      </c>
      <c r="AD1029" s="24">
        <v>0.26500000000000001</v>
      </c>
      <c r="AE1029" s="24">
        <v>0.26500000000000001</v>
      </c>
      <c r="AF1029" s="24">
        <v>0.26500000000000001</v>
      </c>
      <c r="AG1029" s="24">
        <v>0.26500000000000001</v>
      </c>
      <c r="AH1029" s="24">
        <v>0.26500000000000001</v>
      </c>
      <c r="AI1029" s="24">
        <v>0.26500000000000001</v>
      </c>
      <c r="AJ1029" s="24">
        <v>0.26500000000000001</v>
      </c>
      <c r="AK1029" s="24">
        <v>0.26500000000000001</v>
      </c>
      <c r="AL1029" s="24">
        <v>0.26500000000000001</v>
      </c>
      <c r="AM1029" s="24">
        <v>0.26500000000000001</v>
      </c>
      <c r="AN1029" s="24">
        <v>0.26500000000000001</v>
      </c>
      <c r="AP1029" s="10">
        <f>AP1016+1</f>
        <v>20</v>
      </c>
      <c r="AQ1029" s="11" t="s">
        <v>41</v>
      </c>
      <c r="AR1029" s="12" t="s">
        <v>24</v>
      </c>
      <c r="AS1029" s="12">
        <f>X1029*D1029</f>
        <v>0</v>
      </c>
      <c r="AT1029" s="12">
        <f t="shared" ref="AT1029:BI1029" si="1533">Y1029*E1029</f>
        <v>0</v>
      </c>
      <c r="AU1029" s="12">
        <f t="shared" si="1533"/>
        <v>0</v>
      </c>
      <c r="AV1029" s="12">
        <f t="shared" si="1533"/>
        <v>0.79500000000000004</v>
      </c>
      <c r="AW1029" s="12">
        <f t="shared" si="1533"/>
        <v>3.9750000000000001</v>
      </c>
      <c r="AX1029" s="12">
        <f t="shared" si="1533"/>
        <v>7.6849999999999996</v>
      </c>
      <c r="AY1029" s="12">
        <f t="shared" si="1533"/>
        <v>4.5049999999999999</v>
      </c>
      <c r="AZ1029" s="12">
        <f t="shared" si="1533"/>
        <v>1.59</v>
      </c>
      <c r="BA1029" s="12">
        <f t="shared" si="1533"/>
        <v>2.12</v>
      </c>
      <c r="BB1029" s="12">
        <f t="shared" si="1533"/>
        <v>1.59</v>
      </c>
      <c r="BC1029" s="12">
        <f t="shared" si="1533"/>
        <v>0</v>
      </c>
      <c r="BD1029" s="12">
        <f t="shared" si="1533"/>
        <v>2.915</v>
      </c>
      <c r="BE1029" s="12">
        <f t="shared" si="1533"/>
        <v>2.12</v>
      </c>
      <c r="BF1029" s="12">
        <f t="shared" si="1533"/>
        <v>1.59</v>
      </c>
      <c r="BG1029" s="12">
        <f t="shared" si="1533"/>
        <v>0</v>
      </c>
      <c r="BH1029" s="12">
        <f t="shared" si="1533"/>
        <v>0</v>
      </c>
      <c r="BI1029" s="12">
        <f t="shared" si="1533"/>
        <v>0</v>
      </c>
      <c r="BJ1029" s="12">
        <f>SUM(AT1029:BI1029)</f>
        <v>28.885000000000002</v>
      </c>
    </row>
    <row r="1030" spans="1:62" ht="15.75">
      <c r="A1030" s="14"/>
      <c r="B1030" s="15">
        <f>B1017+1</f>
        <v>44640</v>
      </c>
      <c r="C1030" s="12" t="s">
        <v>25</v>
      </c>
      <c r="D1030" s="12"/>
      <c r="E1030" s="12"/>
      <c r="F1030" s="12"/>
      <c r="G1030" s="12">
        <v>3</v>
      </c>
      <c r="H1030" s="12">
        <v>18</v>
      </c>
      <c r="I1030" s="12">
        <v>26</v>
      </c>
      <c r="J1030" s="12">
        <v>17</v>
      </c>
      <c r="K1030" s="12">
        <v>11</v>
      </c>
      <c r="L1030" s="12">
        <v>7</v>
      </c>
      <c r="M1030" s="12">
        <v>4</v>
      </c>
      <c r="N1030" s="12"/>
      <c r="O1030" s="12">
        <v>2</v>
      </c>
      <c r="P1030" s="12"/>
      <c r="Q1030" s="12">
        <v>2</v>
      </c>
      <c r="R1030" s="12"/>
      <c r="S1030" s="12"/>
      <c r="T1030" s="12"/>
      <c r="U1030" s="12">
        <f t="shared" ref="U1030:U1037" si="1534">SUM(E1030:T1030)</f>
        <v>90</v>
      </c>
      <c r="W1030" s="23" t="s">
        <v>25</v>
      </c>
      <c r="X1030" s="24">
        <v>0.22500000000000001</v>
      </c>
      <c r="Y1030" s="24">
        <v>0.22500000000000001</v>
      </c>
      <c r="Z1030" s="24">
        <v>0.22500000000000001</v>
      </c>
      <c r="AA1030" s="24">
        <v>0.22500000000000001</v>
      </c>
      <c r="AB1030" s="24">
        <v>0.22500000000000001</v>
      </c>
      <c r="AC1030" s="24">
        <v>0.22500000000000001</v>
      </c>
      <c r="AD1030" s="24">
        <v>0.22500000000000001</v>
      </c>
      <c r="AE1030" s="24">
        <v>0.22500000000000001</v>
      </c>
      <c r="AF1030" s="24">
        <v>0.22500000000000001</v>
      </c>
      <c r="AG1030" s="24">
        <v>0.22500000000000001</v>
      </c>
      <c r="AH1030" s="24">
        <v>0.22500000000000001</v>
      </c>
      <c r="AI1030" s="24">
        <v>0.22500000000000001</v>
      </c>
      <c r="AJ1030" s="24">
        <v>0.22500000000000001</v>
      </c>
      <c r="AK1030" s="24">
        <v>0.22500000000000001</v>
      </c>
      <c r="AL1030" s="24">
        <v>0.22500000000000001</v>
      </c>
      <c r="AM1030" s="24">
        <v>0.22500000000000001</v>
      </c>
      <c r="AN1030" s="24">
        <v>0.22500000000000001</v>
      </c>
      <c r="AP1030" s="14"/>
      <c r="AQ1030" s="15">
        <f>AQ1017+1</f>
        <v>44275</v>
      </c>
      <c r="AR1030" s="12" t="s">
        <v>25</v>
      </c>
      <c r="AS1030" s="12">
        <f t="shared" ref="AS1030:AS1037" si="1535">X1030*D1029</f>
        <v>0</v>
      </c>
      <c r="AT1030" s="12">
        <f t="shared" ref="AT1030:BI1037" si="1536">Y1030*E1029</f>
        <v>0</v>
      </c>
      <c r="AU1030" s="12">
        <f t="shared" si="1536"/>
        <v>0</v>
      </c>
      <c r="AV1030" s="12">
        <f t="shared" si="1536"/>
        <v>0.67500000000000004</v>
      </c>
      <c r="AW1030" s="12">
        <f t="shared" si="1536"/>
        <v>3.375</v>
      </c>
      <c r="AX1030" s="12">
        <f t="shared" si="1536"/>
        <v>6.5250000000000004</v>
      </c>
      <c r="AY1030" s="12">
        <f t="shared" si="1536"/>
        <v>3.8250000000000002</v>
      </c>
      <c r="AZ1030" s="12">
        <f t="shared" si="1536"/>
        <v>1.35</v>
      </c>
      <c r="BA1030" s="12">
        <f t="shared" si="1536"/>
        <v>1.8</v>
      </c>
      <c r="BB1030" s="12">
        <f t="shared" si="1536"/>
        <v>1.35</v>
      </c>
      <c r="BC1030" s="12">
        <f t="shared" si="1536"/>
        <v>0</v>
      </c>
      <c r="BD1030" s="12">
        <f t="shared" si="1536"/>
        <v>2.4750000000000001</v>
      </c>
      <c r="BE1030" s="12">
        <f t="shared" si="1536"/>
        <v>1.8</v>
      </c>
      <c r="BF1030" s="12">
        <f t="shared" si="1536"/>
        <v>1.35</v>
      </c>
      <c r="BG1030" s="12">
        <f t="shared" si="1536"/>
        <v>0</v>
      </c>
      <c r="BH1030" s="12">
        <f t="shared" si="1536"/>
        <v>0</v>
      </c>
      <c r="BI1030" s="12">
        <f t="shared" si="1536"/>
        <v>0</v>
      </c>
      <c r="BJ1030" s="12">
        <f t="shared" ref="BJ1030:BJ1037" si="1537">SUM(AT1030:BI1030)</f>
        <v>24.524999999999999</v>
      </c>
    </row>
    <row r="1031" spans="1:62" ht="15.75">
      <c r="A1031" s="14"/>
      <c r="B1031" s="14"/>
      <c r="C1031" s="12" t="s">
        <v>26</v>
      </c>
      <c r="D1031" s="12"/>
      <c r="E1031" s="12"/>
      <c r="F1031" s="12"/>
      <c r="G1031" s="12">
        <v>12</v>
      </c>
      <c r="H1031" s="12">
        <v>5</v>
      </c>
      <c r="I1031" s="12">
        <v>3</v>
      </c>
      <c r="J1031" s="12">
        <v>4</v>
      </c>
      <c r="K1031" s="12">
        <v>7</v>
      </c>
      <c r="L1031" s="12">
        <v>5</v>
      </c>
      <c r="M1031" s="12">
        <v>2</v>
      </c>
      <c r="N1031" s="12"/>
      <c r="O1031" s="12">
        <v>5</v>
      </c>
      <c r="P1031" s="12">
        <v>2</v>
      </c>
      <c r="Q1031" s="12"/>
      <c r="R1031" s="12"/>
      <c r="S1031" s="12"/>
      <c r="T1031" s="12"/>
      <c r="U1031" s="12">
        <f t="shared" si="1534"/>
        <v>45</v>
      </c>
      <c r="W1031" s="23" t="s">
        <v>26</v>
      </c>
      <c r="X1031" s="24">
        <v>0.35</v>
      </c>
      <c r="Y1031" s="24">
        <v>0.35</v>
      </c>
      <c r="Z1031" s="24">
        <v>0.35</v>
      </c>
      <c r="AA1031" s="24">
        <v>0.35</v>
      </c>
      <c r="AB1031" s="24">
        <v>0.35</v>
      </c>
      <c r="AC1031" s="24">
        <v>0.35</v>
      </c>
      <c r="AD1031" s="24">
        <v>0.35</v>
      </c>
      <c r="AE1031" s="24">
        <v>0.35</v>
      </c>
      <c r="AF1031" s="24">
        <v>0.35</v>
      </c>
      <c r="AG1031" s="24">
        <v>0.35</v>
      </c>
      <c r="AH1031" s="24">
        <v>0.35</v>
      </c>
      <c r="AI1031" s="24">
        <v>0.35</v>
      </c>
      <c r="AJ1031" s="24">
        <v>0.35</v>
      </c>
      <c r="AK1031" s="24">
        <v>0.35</v>
      </c>
      <c r="AL1031" s="24">
        <v>0.35</v>
      </c>
      <c r="AM1031" s="24">
        <v>0.35</v>
      </c>
      <c r="AN1031" s="24">
        <v>0.35</v>
      </c>
      <c r="AP1031" s="14"/>
      <c r="AQ1031" s="14"/>
      <c r="AR1031" s="12" t="s">
        <v>26</v>
      </c>
      <c r="AS1031" s="12">
        <f t="shared" si="1535"/>
        <v>0</v>
      </c>
      <c r="AT1031" s="12">
        <f t="shared" si="1536"/>
        <v>0</v>
      </c>
      <c r="AU1031" s="12">
        <f t="shared" si="1536"/>
        <v>0</v>
      </c>
      <c r="AV1031" s="12">
        <f t="shared" si="1536"/>
        <v>1.05</v>
      </c>
      <c r="AW1031" s="12">
        <f t="shared" si="1536"/>
        <v>6.3</v>
      </c>
      <c r="AX1031" s="12">
        <f t="shared" si="1536"/>
        <v>9.1</v>
      </c>
      <c r="AY1031" s="12">
        <f t="shared" si="1536"/>
        <v>5.95</v>
      </c>
      <c r="AZ1031" s="12">
        <f t="shared" si="1536"/>
        <v>3.85</v>
      </c>
      <c r="BA1031" s="12">
        <f t="shared" si="1536"/>
        <v>2.4500000000000002</v>
      </c>
      <c r="BB1031" s="12">
        <f t="shared" si="1536"/>
        <v>1.4</v>
      </c>
      <c r="BC1031" s="12">
        <f t="shared" si="1536"/>
        <v>0</v>
      </c>
      <c r="BD1031" s="12">
        <f t="shared" si="1536"/>
        <v>0.7</v>
      </c>
      <c r="BE1031" s="12">
        <f t="shared" si="1536"/>
        <v>0</v>
      </c>
      <c r="BF1031" s="12">
        <f t="shared" si="1536"/>
        <v>0.7</v>
      </c>
      <c r="BG1031" s="12">
        <f t="shared" si="1536"/>
        <v>0</v>
      </c>
      <c r="BH1031" s="12">
        <f t="shared" si="1536"/>
        <v>0</v>
      </c>
      <c r="BI1031" s="12">
        <f t="shared" si="1536"/>
        <v>0</v>
      </c>
      <c r="BJ1031" s="12">
        <f t="shared" si="1537"/>
        <v>31.5</v>
      </c>
    </row>
    <row r="1032" spans="1:62" ht="15.75">
      <c r="A1032" s="14"/>
      <c r="B1032" s="14"/>
      <c r="C1032" s="12" t="s">
        <v>27</v>
      </c>
      <c r="D1032" s="12"/>
      <c r="E1032" s="12">
        <v>7</v>
      </c>
      <c r="F1032" s="12">
        <v>6</v>
      </c>
      <c r="G1032" s="12">
        <v>2</v>
      </c>
      <c r="H1032" s="12">
        <v>7</v>
      </c>
      <c r="I1032" s="12">
        <v>1</v>
      </c>
      <c r="J1032" s="12">
        <v>2</v>
      </c>
      <c r="K1032" s="12">
        <v>2</v>
      </c>
      <c r="L1032" s="12">
        <v>2</v>
      </c>
      <c r="M1032" s="12">
        <v>4</v>
      </c>
      <c r="N1032" s="12">
        <v>4</v>
      </c>
      <c r="O1032" s="12">
        <v>4</v>
      </c>
      <c r="P1032" s="12">
        <v>2</v>
      </c>
      <c r="Q1032" s="12">
        <v>3</v>
      </c>
      <c r="R1032" s="12"/>
      <c r="S1032" s="12"/>
      <c r="T1032" s="12"/>
      <c r="U1032" s="12">
        <f t="shared" si="1534"/>
        <v>46</v>
      </c>
      <c r="W1032" s="23" t="s">
        <v>27</v>
      </c>
      <c r="X1032" s="24">
        <v>0.43</v>
      </c>
      <c r="Y1032" s="24">
        <v>0.43</v>
      </c>
      <c r="Z1032" s="24">
        <v>0.43</v>
      </c>
      <c r="AA1032" s="24">
        <v>0.43</v>
      </c>
      <c r="AB1032" s="24">
        <v>0.43</v>
      </c>
      <c r="AC1032" s="24">
        <v>0.43</v>
      </c>
      <c r="AD1032" s="24">
        <v>0.43</v>
      </c>
      <c r="AE1032" s="24">
        <v>0.43</v>
      </c>
      <c r="AF1032" s="24">
        <v>0.43</v>
      </c>
      <c r="AG1032" s="24">
        <v>0.43</v>
      </c>
      <c r="AH1032" s="24">
        <v>0.43</v>
      </c>
      <c r="AI1032" s="24">
        <v>0.43</v>
      </c>
      <c r="AJ1032" s="24">
        <v>0.43</v>
      </c>
      <c r="AK1032" s="24">
        <v>0.43</v>
      </c>
      <c r="AL1032" s="24">
        <v>0.43</v>
      </c>
      <c r="AM1032" s="24">
        <v>0.43</v>
      </c>
      <c r="AN1032" s="24">
        <v>0.43</v>
      </c>
      <c r="AP1032" s="14"/>
      <c r="AQ1032" s="14"/>
      <c r="AR1032" s="12" t="s">
        <v>27</v>
      </c>
      <c r="AS1032" s="12">
        <f t="shared" si="1535"/>
        <v>0</v>
      </c>
      <c r="AT1032" s="12">
        <f t="shared" si="1536"/>
        <v>0</v>
      </c>
      <c r="AU1032" s="12">
        <f t="shared" si="1536"/>
        <v>0</v>
      </c>
      <c r="AV1032" s="12">
        <f t="shared" si="1536"/>
        <v>5.16</v>
      </c>
      <c r="AW1032" s="12">
        <f t="shared" si="1536"/>
        <v>2.15</v>
      </c>
      <c r="AX1032" s="12">
        <f t="shared" si="1536"/>
        <v>1.29</v>
      </c>
      <c r="AY1032" s="12">
        <f t="shared" si="1536"/>
        <v>1.72</v>
      </c>
      <c r="AZ1032" s="12">
        <f t="shared" si="1536"/>
        <v>3.01</v>
      </c>
      <c r="BA1032" s="12">
        <f t="shared" si="1536"/>
        <v>2.15</v>
      </c>
      <c r="BB1032" s="12">
        <f t="shared" si="1536"/>
        <v>0.86</v>
      </c>
      <c r="BC1032" s="12">
        <f t="shared" si="1536"/>
        <v>0</v>
      </c>
      <c r="BD1032" s="12">
        <f t="shared" si="1536"/>
        <v>2.15</v>
      </c>
      <c r="BE1032" s="12">
        <f t="shared" si="1536"/>
        <v>0.86</v>
      </c>
      <c r="BF1032" s="12">
        <f t="shared" si="1536"/>
        <v>0</v>
      </c>
      <c r="BG1032" s="12">
        <f t="shared" si="1536"/>
        <v>0</v>
      </c>
      <c r="BH1032" s="12">
        <f t="shared" si="1536"/>
        <v>0</v>
      </c>
      <c r="BI1032" s="12">
        <f t="shared" si="1536"/>
        <v>0</v>
      </c>
      <c r="BJ1032" s="12">
        <f t="shared" si="1537"/>
        <v>19.350000000000001</v>
      </c>
    </row>
    <row r="1033" spans="1:62" ht="15.75">
      <c r="A1033" s="14"/>
      <c r="B1033" s="14"/>
      <c r="C1033" s="12" t="s">
        <v>28</v>
      </c>
      <c r="D1033" s="12"/>
      <c r="E1033" s="12">
        <v>4</v>
      </c>
      <c r="F1033" s="12">
        <v>9</v>
      </c>
      <c r="G1033" s="12">
        <v>13</v>
      </c>
      <c r="H1033" s="12">
        <v>6</v>
      </c>
      <c r="I1033" s="12">
        <v>1</v>
      </c>
      <c r="J1033" s="12">
        <v>2</v>
      </c>
      <c r="K1033" s="12">
        <v>2</v>
      </c>
      <c r="L1033" s="12">
        <v>2</v>
      </c>
      <c r="M1033" s="12">
        <v>2</v>
      </c>
      <c r="N1033" s="12">
        <v>6</v>
      </c>
      <c r="O1033" s="12">
        <v>6</v>
      </c>
      <c r="P1033" s="12">
        <v>1</v>
      </c>
      <c r="Q1033" s="12">
        <v>4</v>
      </c>
      <c r="R1033" s="12"/>
      <c r="S1033" s="12"/>
      <c r="T1033" s="12"/>
      <c r="U1033" s="12">
        <f t="shared" si="1534"/>
        <v>58</v>
      </c>
      <c r="W1033" s="23" t="s">
        <v>28</v>
      </c>
      <c r="X1033" s="24">
        <v>0.5</v>
      </c>
      <c r="Y1033" s="24">
        <v>0.5</v>
      </c>
      <c r="Z1033" s="24">
        <v>0.5</v>
      </c>
      <c r="AA1033" s="24">
        <v>0.5</v>
      </c>
      <c r="AB1033" s="24">
        <v>0.5</v>
      </c>
      <c r="AC1033" s="24">
        <v>0.5</v>
      </c>
      <c r="AD1033" s="24">
        <v>0.5</v>
      </c>
      <c r="AE1033" s="24">
        <v>0.5</v>
      </c>
      <c r="AF1033" s="24">
        <v>0.5</v>
      </c>
      <c r="AG1033" s="24">
        <v>0.5</v>
      </c>
      <c r="AH1033" s="24">
        <v>0.5</v>
      </c>
      <c r="AI1033" s="24">
        <v>0.5</v>
      </c>
      <c r="AJ1033" s="24">
        <v>0.5</v>
      </c>
      <c r="AK1033" s="24">
        <v>0.5</v>
      </c>
      <c r="AL1033" s="24">
        <v>0.5</v>
      </c>
      <c r="AM1033" s="24">
        <v>0.5</v>
      </c>
      <c r="AN1033" s="24">
        <v>0.5</v>
      </c>
      <c r="AP1033" s="14"/>
      <c r="AQ1033" s="14"/>
      <c r="AR1033" s="12" t="s">
        <v>28</v>
      </c>
      <c r="AS1033" s="12">
        <f t="shared" si="1535"/>
        <v>0</v>
      </c>
      <c r="AT1033" s="12">
        <f t="shared" si="1536"/>
        <v>3.5</v>
      </c>
      <c r="AU1033" s="12">
        <f t="shared" si="1536"/>
        <v>3</v>
      </c>
      <c r="AV1033" s="12">
        <f t="shared" si="1536"/>
        <v>1</v>
      </c>
      <c r="AW1033" s="12">
        <f t="shared" si="1536"/>
        <v>3.5</v>
      </c>
      <c r="AX1033" s="12">
        <f t="shared" si="1536"/>
        <v>0.5</v>
      </c>
      <c r="AY1033" s="12">
        <f t="shared" si="1536"/>
        <v>1</v>
      </c>
      <c r="AZ1033" s="12">
        <f t="shared" si="1536"/>
        <v>1</v>
      </c>
      <c r="BA1033" s="12">
        <f t="shared" si="1536"/>
        <v>1</v>
      </c>
      <c r="BB1033" s="12">
        <f t="shared" si="1536"/>
        <v>2</v>
      </c>
      <c r="BC1033" s="12">
        <f t="shared" si="1536"/>
        <v>2</v>
      </c>
      <c r="BD1033" s="12">
        <f t="shared" si="1536"/>
        <v>2</v>
      </c>
      <c r="BE1033" s="12">
        <f t="shared" si="1536"/>
        <v>1</v>
      </c>
      <c r="BF1033" s="12">
        <f t="shared" si="1536"/>
        <v>1.5</v>
      </c>
      <c r="BG1033" s="12">
        <f t="shared" si="1536"/>
        <v>0</v>
      </c>
      <c r="BH1033" s="12">
        <f t="shared" si="1536"/>
        <v>0</v>
      </c>
      <c r="BI1033" s="12">
        <f t="shared" si="1536"/>
        <v>0</v>
      </c>
      <c r="BJ1033" s="12">
        <f t="shared" si="1537"/>
        <v>23</v>
      </c>
    </row>
    <row r="1034" spans="1:62" ht="15.75">
      <c r="A1034" s="14"/>
      <c r="B1034" s="14"/>
      <c r="C1034" s="12" t="s">
        <v>35</v>
      </c>
      <c r="D1034" s="12"/>
      <c r="E1034" s="12">
        <v>5</v>
      </c>
      <c r="F1034" s="12">
        <v>7</v>
      </c>
      <c r="G1034" s="12"/>
      <c r="H1034" s="12">
        <v>4</v>
      </c>
      <c r="I1034" s="12"/>
      <c r="J1034" s="12">
        <v>1</v>
      </c>
      <c r="K1034" s="12">
        <v>1</v>
      </c>
      <c r="L1034" s="12">
        <v>1</v>
      </c>
      <c r="M1034" s="12">
        <v>2</v>
      </c>
      <c r="N1034" s="12">
        <v>3</v>
      </c>
      <c r="O1034" s="12">
        <v>3</v>
      </c>
      <c r="P1034" s="12">
        <v>1</v>
      </c>
      <c r="Q1034" s="12">
        <v>2</v>
      </c>
      <c r="R1034" s="12"/>
      <c r="S1034" s="12"/>
      <c r="T1034" s="12"/>
      <c r="U1034" s="12">
        <f t="shared" si="1534"/>
        <v>30</v>
      </c>
      <c r="W1034" s="23" t="s">
        <v>50</v>
      </c>
      <c r="X1034" s="24">
        <v>8.5000000000000006E-2</v>
      </c>
      <c r="Y1034" s="24">
        <v>8.5000000000000006E-2</v>
      </c>
      <c r="Z1034" s="24">
        <v>8.5000000000000006E-2</v>
      </c>
      <c r="AA1034" s="24">
        <v>8.5000000000000006E-2</v>
      </c>
      <c r="AB1034" s="24">
        <v>8.5000000000000006E-2</v>
      </c>
      <c r="AC1034" s="24">
        <v>8.5000000000000006E-2</v>
      </c>
      <c r="AD1034" s="24">
        <v>8.5000000000000006E-2</v>
      </c>
      <c r="AE1034" s="24">
        <v>8.5000000000000006E-2</v>
      </c>
      <c r="AF1034" s="24">
        <v>8.5000000000000006E-2</v>
      </c>
      <c r="AG1034" s="24">
        <v>8.5000000000000006E-2</v>
      </c>
      <c r="AH1034" s="24">
        <v>8.5000000000000006E-2</v>
      </c>
      <c r="AI1034" s="24">
        <v>8.5000000000000006E-2</v>
      </c>
      <c r="AJ1034" s="24">
        <v>8.5000000000000006E-2</v>
      </c>
      <c r="AK1034" s="24">
        <v>8.5000000000000006E-2</v>
      </c>
      <c r="AL1034" s="24">
        <v>8.5000000000000006E-2</v>
      </c>
      <c r="AM1034" s="24">
        <v>8.5000000000000006E-2</v>
      </c>
      <c r="AN1034" s="24">
        <v>8.5000000000000006E-2</v>
      </c>
      <c r="AP1034" s="14"/>
      <c r="AQ1034" s="14"/>
      <c r="AR1034" s="12" t="s">
        <v>35</v>
      </c>
      <c r="AS1034" s="12">
        <f t="shared" si="1535"/>
        <v>0</v>
      </c>
      <c r="AT1034" s="12">
        <f t="shared" si="1536"/>
        <v>0.34</v>
      </c>
      <c r="AU1034" s="12">
        <f t="shared" si="1536"/>
        <v>0.76500000000000001</v>
      </c>
      <c r="AV1034" s="12">
        <f t="shared" si="1536"/>
        <v>1.105</v>
      </c>
      <c r="AW1034" s="12">
        <f t="shared" si="1536"/>
        <v>0.51</v>
      </c>
      <c r="AX1034" s="12">
        <f t="shared" si="1536"/>
        <v>8.5000000000000006E-2</v>
      </c>
      <c r="AY1034" s="12">
        <f t="shared" si="1536"/>
        <v>0.17</v>
      </c>
      <c r="AZ1034" s="12">
        <f t="shared" si="1536"/>
        <v>0.17</v>
      </c>
      <c r="BA1034" s="12">
        <f t="shared" si="1536"/>
        <v>0.17</v>
      </c>
      <c r="BB1034" s="12">
        <f t="shared" si="1536"/>
        <v>0.17</v>
      </c>
      <c r="BC1034" s="12">
        <f t="shared" si="1536"/>
        <v>0.51</v>
      </c>
      <c r="BD1034" s="12">
        <f t="shared" si="1536"/>
        <v>0.51</v>
      </c>
      <c r="BE1034" s="12">
        <f t="shared" si="1536"/>
        <v>8.5000000000000006E-2</v>
      </c>
      <c r="BF1034" s="12">
        <f t="shared" si="1536"/>
        <v>0.34</v>
      </c>
      <c r="BG1034" s="12">
        <f t="shared" si="1536"/>
        <v>0</v>
      </c>
      <c r="BH1034" s="12">
        <f t="shared" si="1536"/>
        <v>0</v>
      </c>
      <c r="BI1034" s="12">
        <f t="shared" si="1536"/>
        <v>0</v>
      </c>
      <c r="BJ1034" s="12">
        <f t="shared" si="1537"/>
        <v>4.93</v>
      </c>
    </row>
    <row r="1035" spans="1:62" ht="15.75">
      <c r="A1035" s="14"/>
      <c r="B1035" s="14"/>
      <c r="C1035" s="12" t="s">
        <v>36</v>
      </c>
      <c r="D1035" s="12"/>
      <c r="E1035" s="12">
        <v>6</v>
      </c>
      <c r="F1035" s="12">
        <v>10</v>
      </c>
      <c r="G1035" s="12"/>
      <c r="H1035" s="12"/>
      <c r="I1035" s="12"/>
      <c r="J1035" s="12"/>
      <c r="K1035" s="12"/>
      <c r="L1035" s="12"/>
      <c r="M1035" s="12"/>
      <c r="N1035" s="12"/>
      <c r="O1035" s="12">
        <v>4</v>
      </c>
      <c r="P1035" s="12"/>
      <c r="Q1035" s="12"/>
      <c r="R1035" s="12"/>
      <c r="S1035" s="12"/>
      <c r="T1035" s="12"/>
      <c r="U1035" s="12">
        <f t="shared" si="1534"/>
        <v>20</v>
      </c>
      <c r="W1035" s="23" t="s">
        <v>51</v>
      </c>
      <c r="X1035" s="24">
        <v>0.59</v>
      </c>
      <c r="Y1035" s="24">
        <v>0.59</v>
      </c>
      <c r="Z1035" s="24">
        <v>0.59</v>
      </c>
      <c r="AA1035" s="24">
        <v>0.59</v>
      </c>
      <c r="AB1035" s="24">
        <v>0.59</v>
      </c>
      <c r="AC1035" s="24">
        <v>0.59</v>
      </c>
      <c r="AD1035" s="24">
        <v>0.59</v>
      </c>
      <c r="AE1035" s="24">
        <v>0.59</v>
      </c>
      <c r="AF1035" s="24">
        <v>0.59</v>
      </c>
      <c r="AG1035" s="24">
        <v>0.59</v>
      </c>
      <c r="AH1035" s="24">
        <v>0.59</v>
      </c>
      <c r="AI1035" s="24">
        <v>0.59</v>
      </c>
      <c r="AJ1035" s="24">
        <v>0.59</v>
      </c>
      <c r="AK1035" s="24">
        <v>0.59</v>
      </c>
      <c r="AL1035" s="24">
        <v>0.59</v>
      </c>
      <c r="AM1035" s="24">
        <v>0.59</v>
      </c>
      <c r="AN1035" s="24">
        <v>0.59</v>
      </c>
      <c r="AP1035" s="14"/>
      <c r="AQ1035" s="14"/>
      <c r="AR1035" s="12" t="s">
        <v>36</v>
      </c>
      <c r="AS1035" s="12">
        <f t="shared" si="1535"/>
        <v>0</v>
      </c>
      <c r="AT1035" s="12">
        <f t="shared" si="1536"/>
        <v>2.95</v>
      </c>
      <c r="AU1035" s="12">
        <f t="shared" si="1536"/>
        <v>4.13</v>
      </c>
      <c r="AV1035" s="12">
        <f t="shared" si="1536"/>
        <v>0</v>
      </c>
      <c r="AW1035" s="12">
        <f t="shared" si="1536"/>
        <v>2.36</v>
      </c>
      <c r="AX1035" s="12">
        <f t="shared" si="1536"/>
        <v>0</v>
      </c>
      <c r="AY1035" s="12">
        <f t="shared" si="1536"/>
        <v>0.59</v>
      </c>
      <c r="AZ1035" s="12">
        <f t="shared" si="1536"/>
        <v>0.59</v>
      </c>
      <c r="BA1035" s="12">
        <f t="shared" si="1536"/>
        <v>0.59</v>
      </c>
      <c r="BB1035" s="12">
        <f t="shared" si="1536"/>
        <v>1.18</v>
      </c>
      <c r="BC1035" s="12">
        <f t="shared" si="1536"/>
        <v>1.77</v>
      </c>
      <c r="BD1035" s="12">
        <f t="shared" si="1536"/>
        <v>1.77</v>
      </c>
      <c r="BE1035" s="12">
        <f t="shared" si="1536"/>
        <v>0.59</v>
      </c>
      <c r="BF1035" s="12">
        <f t="shared" si="1536"/>
        <v>1.18</v>
      </c>
      <c r="BG1035" s="12">
        <f t="shared" si="1536"/>
        <v>0</v>
      </c>
      <c r="BH1035" s="12">
        <f t="shared" si="1536"/>
        <v>0</v>
      </c>
      <c r="BI1035" s="12">
        <f t="shared" si="1536"/>
        <v>0</v>
      </c>
      <c r="BJ1035" s="12">
        <f t="shared" si="1537"/>
        <v>17.7</v>
      </c>
    </row>
    <row r="1036" spans="1:62" ht="15.75">
      <c r="A1036" s="14"/>
      <c r="B1036" s="14"/>
      <c r="C1036" s="12" t="s">
        <v>31</v>
      </c>
      <c r="D1036" s="12"/>
      <c r="E1036" s="12">
        <v>8</v>
      </c>
      <c r="F1036" s="12">
        <v>6</v>
      </c>
      <c r="G1036" s="12"/>
      <c r="H1036" s="12"/>
      <c r="I1036" s="12"/>
      <c r="J1036" s="12"/>
      <c r="K1036" s="12"/>
      <c r="L1036" s="12"/>
      <c r="M1036" s="12"/>
      <c r="N1036" s="12">
        <v>3</v>
      </c>
      <c r="O1036" s="12">
        <v>1</v>
      </c>
      <c r="P1036" s="12"/>
      <c r="Q1036" s="12"/>
      <c r="R1036" s="12"/>
      <c r="S1036" s="12"/>
      <c r="T1036" s="12"/>
      <c r="U1036" s="12">
        <f t="shared" si="1534"/>
        <v>18</v>
      </c>
      <c r="W1036" s="23" t="s">
        <v>31</v>
      </c>
      <c r="X1036" s="24">
        <v>0.56999999999999995</v>
      </c>
      <c r="Y1036" s="24">
        <v>0.56999999999999995</v>
      </c>
      <c r="Z1036" s="24">
        <v>0.56999999999999995</v>
      </c>
      <c r="AA1036" s="24">
        <v>0.56999999999999995</v>
      </c>
      <c r="AB1036" s="24">
        <v>0.56999999999999995</v>
      </c>
      <c r="AC1036" s="24">
        <v>0.56999999999999995</v>
      </c>
      <c r="AD1036" s="24">
        <v>0.56999999999999995</v>
      </c>
      <c r="AE1036" s="24">
        <v>0.56999999999999995</v>
      </c>
      <c r="AF1036" s="24">
        <v>0.56999999999999995</v>
      </c>
      <c r="AG1036" s="24">
        <v>0.56999999999999995</v>
      </c>
      <c r="AH1036" s="24">
        <v>0.56999999999999995</v>
      </c>
      <c r="AI1036" s="24">
        <v>0.56999999999999995</v>
      </c>
      <c r="AJ1036" s="24">
        <v>0.56999999999999995</v>
      </c>
      <c r="AK1036" s="24">
        <v>0.56999999999999995</v>
      </c>
      <c r="AL1036" s="24">
        <v>0.56999999999999995</v>
      </c>
      <c r="AM1036" s="24">
        <v>0.56999999999999995</v>
      </c>
      <c r="AN1036" s="24">
        <v>0.56999999999999995</v>
      </c>
      <c r="AP1036" s="14"/>
      <c r="AQ1036" s="14"/>
      <c r="AR1036" s="12" t="s">
        <v>31</v>
      </c>
      <c r="AS1036" s="12">
        <f t="shared" si="1535"/>
        <v>0</v>
      </c>
      <c r="AT1036" s="12">
        <f t="shared" si="1536"/>
        <v>3.42</v>
      </c>
      <c r="AU1036" s="12">
        <f t="shared" si="1536"/>
        <v>5.7</v>
      </c>
      <c r="AV1036" s="12">
        <f t="shared" si="1536"/>
        <v>0</v>
      </c>
      <c r="AW1036" s="12">
        <f t="shared" si="1536"/>
        <v>0</v>
      </c>
      <c r="AX1036" s="12">
        <f t="shared" si="1536"/>
        <v>0</v>
      </c>
      <c r="AY1036" s="12">
        <f t="shared" si="1536"/>
        <v>0</v>
      </c>
      <c r="AZ1036" s="12">
        <f t="shared" si="1536"/>
        <v>0</v>
      </c>
      <c r="BA1036" s="12">
        <f t="shared" si="1536"/>
        <v>0</v>
      </c>
      <c r="BB1036" s="12">
        <f t="shared" si="1536"/>
        <v>0</v>
      </c>
      <c r="BC1036" s="12">
        <f t="shared" si="1536"/>
        <v>0</v>
      </c>
      <c r="BD1036" s="12">
        <f t="shared" si="1536"/>
        <v>2.2799999999999998</v>
      </c>
      <c r="BE1036" s="12">
        <f t="shared" si="1536"/>
        <v>0</v>
      </c>
      <c r="BF1036" s="12">
        <f t="shared" si="1536"/>
        <v>0</v>
      </c>
      <c r="BG1036" s="12">
        <f t="shared" si="1536"/>
        <v>0</v>
      </c>
      <c r="BH1036" s="12">
        <f t="shared" si="1536"/>
        <v>0</v>
      </c>
      <c r="BI1036" s="12">
        <f t="shared" si="1536"/>
        <v>0</v>
      </c>
      <c r="BJ1036" s="12">
        <f t="shared" si="1537"/>
        <v>11.4</v>
      </c>
    </row>
    <row r="1037" spans="1:62" ht="15.75">
      <c r="A1037" s="16"/>
      <c r="B1037" s="16"/>
      <c r="C1037" s="12" t="s">
        <v>32</v>
      </c>
      <c r="D1037" s="12"/>
      <c r="E1037" s="12"/>
      <c r="F1037" s="12"/>
      <c r="G1037" s="12">
        <v>3</v>
      </c>
      <c r="H1037" s="12">
        <v>8</v>
      </c>
      <c r="I1037" s="12"/>
      <c r="J1037" s="12"/>
      <c r="K1037" s="12"/>
      <c r="L1037" s="12"/>
      <c r="M1037" s="12">
        <v>5</v>
      </c>
      <c r="N1037" s="12">
        <v>10</v>
      </c>
      <c r="O1037" s="12">
        <v>9</v>
      </c>
      <c r="P1037" s="12"/>
      <c r="Q1037" s="12"/>
      <c r="R1037" s="12"/>
      <c r="S1037" s="12"/>
      <c r="T1037" s="12"/>
      <c r="U1037" s="12">
        <f t="shared" si="1534"/>
        <v>35</v>
      </c>
      <c r="W1037" s="23" t="s">
        <v>32</v>
      </c>
      <c r="X1037" s="24">
        <v>0.4</v>
      </c>
      <c r="Y1037" s="24">
        <v>0.4</v>
      </c>
      <c r="Z1037" s="24">
        <v>0.4</v>
      </c>
      <c r="AA1037" s="24">
        <v>0.4</v>
      </c>
      <c r="AB1037" s="24">
        <v>0.4</v>
      </c>
      <c r="AC1037" s="24">
        <v>0.4</v>
      </c>
      <c r="AD1037" s="24">
        <v>0.4</v>
      </c>
      <c r="AE1037" s="24">
        <v>0.4</v>
      </c>
      <c r="AF1037" s="24">
        <v>0.4</v>
      </c>
      <c r="AG1037" s="24">
        <v>0.4</v>
      </c>
      <c r="AH1037" s="24">
        <v>0.4</v>
      </c>
      <c r="AI1037" s="24">
        <v>0.4</v>
      </c>
      <c r="AJ1037" s="24">
        <v>0.4</v>
      </c>
      <c r="AK1037" s="24">
        <v>0.4</v>
      </c>
      <c r="AL1037" s="24">
        <v>0.4</v>
      </c>
      <c r="AM1037" s="24">
        <v>0.4</v>
      </c>
      <c r="AN1037" s="24">
        <v>0.4</v>
      </c>
      <c r="AP1037" s="16"/>
      <c r="AQ1037" s="16"/>
      <c r="AR1037" s="12" t="s">
        <v>32</v>
      </c>
      <c r="AS1037" s="12">
        <f t="shared" si="1535"/>
        <v>0</v>
      </c>
      <c r="AT1037" s="12">
        <f t="shared" si="1536"/>
        <v>3.2</v>
      </c>
      <c r="AU1037" s="12">
        <f t="shared" si="1536"/>
        <v>2.4</v>
      </c>
      <c r="AV1037" s="12">
        <f t="shared" si="1536"/>
        <v>0</v>
      </c>
      <c r="AW1037" s="12">
        <f t="shared" si="1536"/>
        <v>0</v>
      </c>
      <c r="AX1037" s="12">
        <f t="shared" si="1536"/>
        <v>0</v>
      </c>
      <c r="AY1037" s="12">
        <f t="shared" si="1536"/>
        <v>0</v>
      </c>
      <c r="AZ1037" s="12">
        <f t="shared" si="1536"/>
        <v>0</v>
      </c>
      <c r="BA1037" s="12">
        <f t="shared" si="1536"/>
        <v>0</v>
      </c>
      <c r="BB1037" s="12">
        <f t="shared" si="1536"/>
        <v>0</v>
      </c>
      <c r="BC1037" s="12">
        <f t="shared" si="1536"/>
        <v>1.2</v>
      </c>
      <c r="BD1037" s="12">
        <f t="shared" si="1536"/>
        <v>0.4</v>
      </c>
      <c r="BE1037" s="12">
        <f t="shared" si="1536"/>
        <v>0</v>
      </c>
      <c r="BF1037" s="12">
        <f t="shared" si="1536"/>
        <v>0</v>
      </c>
      <c r="BG1037" s="12">
        <f t="shared" si="1536"/>
        <v>0</v>
      </c>
      <c r="BH1037" s="12">
        <f t="shared" si="1536"/>
        <v>0</v>
      </c>
      <c r="BI1037" s="12">
        <f t="shared" si="1536"/>
        <v>0</v>
      </c>
      <c r="BJ1037" s="12">
        <f t="shared" si="1537"/>
        <v>7.2</v>
      </c>
    </row>
    <row r="1038" spans="1:62">
      <c r="A1038" s="17"/>
      <c r="B1038" s="18"/>
      <c r="C1038" s="19" t="s">
        <v>33</v>
      </c>
      <c r="D1038" s="19">
        <f>SUM(D1029:D1037)</f>
        <v>0</v>
      </c>
      <c r="E1038" s="19">
        <f>SUM(E1029:E1037)</f>
        <v>30</v>
      </c>
      <c r="F1038" s="19">
        <f t="shared" ref="F1038:U1038" si="1538">SUM(F1029:F1037)</f>
        <v>38</v>
      </c>
      <c r="G1038" s="19">
        <f t="shared" si="1538"/>
        <v>36</v>
      </c>
      <c r="H1038" s="19">
        <f t="shared" si="1538"/>
        <v>63</v>
      </c>
      <c r="I1038" s="19">
        <f t="shared" si="1538"/>
        <v>60</v>
      </c>
      <c r="J1038" s="19">
        <f t="shared" si="1538"/>
        <v>43</v>
      </c>
      <c r="K1038" s="19">
        <f t="shared" si="1538"/>
        <v>29</v>
      </c>
      <c r="L1038" s="19">
        <f t="shared" si="1538"/>
        <v>25</v>
      </c>
      <c r="M1038" s="19">
        <f t="shared" si="1538"/>
        <v>25</v>
      </c>
      <c r="N1038" s="19">
        <f t="shared" si="1538"/>
        <v>26</v>
      </c>
      <c r="O1038" s="19">
        <f t="shared" si="1538"/>
        <v>45</v>
      </c>
      <c r="P1038" s="19">
        <f t="shared" si="1538"/>
        <v>14</v>
      </c>
      <c r="Q1038" s="19">
        <f t="shared" si="1538"/>
        <v>17</v>
      </c>
      <c r="R1038" s="19">
        <f t="shared" si="1538"/>
        <v>0</v>
      </c>
      <c r="S1038" s="19">
        <f t="shared" si="1538"/>
        <v>0</v>
      </c>
      <c r="T1038" s="19">
        <f t="shared" si="1538"/>
        <v>0</v>
      </c>
      <c r="U1038" s="19">
        <f t="shared" si="1538"/>
        <v>451</v>
      </c>
      <c r="AP1038" s="17"/>
      <c r="AQ1038" s="18"/>
      <c r="AR1038" s="19" t="s">
        <v>33</v>
      </c>
      <c r="AS1038" s="19">
        <f>SUM(AS1029:AS1037)</f>
        <v>0</v>
      </c>
      <c r="AT1038" s="19">
        <f>SUM(AT1029:AT1037)</f>
        <v>13.41</v>
      </c>
      <c r="AU1038" s="19">
        <f t="shared" ref="AU1038:BJ1038" si="1539">SUM(AU1029:AU1037)</f>
        <v>15.994999999999999</v>
      </c>
      <c r="AV1038" s="19">
        <f t="shared" si="1539"/>
        <v>9.7850000000000001</v>
      </c>
      <c r="AW1038" s="19">
        <f t="shared" si="1539"/>
        <v>22.17</v>
      </c>
      <c r="AX1038" s="19">
        <f t="shared" si="1539"/>
        <v>25.184999999999999</v>
      </c>
      <c r="AY1038" s="19">
        <f t="shared" si="1539"/>
        <v>17.760000000000002</v>
      </c>
      <c r="AZ1038" s="19">
        <f t="shared" si="1539"/>
        <v>11.56</v>
      </c>
      <c r="BA1038" s="19">
        <f t="shared" si="1539"/>
        <v>10.28</v>
      </c>
      <c r="BB1038" s="19">
        <f t="shared" si="1539"/>
        <v>8.5500000000000007</v>
      </c>
      <c r="BC1038" s="19">
        <f t="shared" si="1539"/>
        <v>5.48</v>
      </c>
      <c r="BD1038" s="19">
        <f t="shared" si="1539"/>
        <v>15.2</v>
      </c>
      <c r="BE1038" s="19">
        <f t="shared" si="1539"/>
        <v>6.4550000000000001</v>
      </c>
      <c r="BF1038" s="19">
        <f t="shared" si="1539"/>
        <v>6.66</v>
      </c>
      <c r="BG1038" s="19">
        <f t="shared" si="1539"/>
        <v>0</v>
      </c>
      <c r="BH1038" s="19">
        <f t="shared" si="1539"/>
        <v>0</v>
      </c>
      <c r="BI1038" s="19">
        <f t="shared" si="1539"/>
        <v>0</v>
      </c>
      <c r="BJ1038" s="19">
        <f t="shared" si="1539"/>
        <v>168.49</v>
      </c>
    </row>
    <row r="1041" spans="1:62" ht="106.5">
      <c r="A1041" s="8" t="s">
        <v>2</v>
      </c>
      <c r="B1041" s="8" t="s">
        <v>3</v>
      </c>
      <c r="C1041" s="8" t="s">
        <v>4</v>
      </c>
      <c r="D1041" s="9" t="str">
        <f t="shared" ref="D1041:U1041" si="1540">D5</f>
        <v>ANGGREK</v>
      </c>
      <c r="E1041" s="9" t="str">
        <f t="shared" si="1540"/>
        <v>BOUGENVIL</v>
      </c>
      <c r="F1041" s="9" t="str">
        <f t="shared" si="1540"/>
        <v>CAMELIA</v>
      </c>
      <c r="G1041" s="9" t="str">
        <f t="shared" si="1540"/>
        <v>DEWANDARU</v>
      </c>
      <c r="H1041" s="9" t="str">
        <f t="shared" si="1540"/>
        <v>EDELWEIS</v>
      </c>
      <c r="I1041" s="9" t="str">
        <f t="shared" si="1540"/>
        <v>FLAMBOYAN</v>
      </c>
      <c r="J1041" s="9" t="str">
        <f t="shared" si="1540"/>
        <v>GERANIUM</v>
      </c>
      <c r="K1041" s="9" t="str">
        <f t="shared" si="1540"/>
        <v>HELIKONIA</v>
      </c>
      <c r="L1041" s="9" t="str">
        <f t="shared" si="1540"/>
        <v>IVY</v>
      </c>
      <c r="M1041" s="9" t="str">
        <f t="shared" si="1540"/>
        <v>KANA</v>
      </c>
      <c r="N1041" s="9" t="str">
        <f t="shared" si="1540"/>
        <v>IGD</v>
      </c>
      <c r="O1041" s="9" t="str">
        <f t="shared" si="1540"/>
        <v>HCU</v>
      </c>
      <c r="P1041" s="9" t="str">
        <f t="shared" si="1540"/>
        <v>PENUNJANG</v>
      </c>
      <c r="Q1041" s="9" t="str">
        <f t="shared" si="1540"/>
        <v>PELAYANAN</v>
      </c>
      <c r="R1041" s="9" t="str">
        <f t="shared" si="1540"/>
        <v>ADMIN</v>
      </c>
      <c r="S1041" s="9" t="str">
        <f t="shared" si="1540"/>
        <v>ASRAMA</v>
      </c>
      <c r="T1041" s="9" t="str">
        <f t="shared" si="1540"/>
        <v>MASJID</v>
      </c>
      <c r="U1041" s="9" t="str">
        <f t="shared" si="1540"/>
        <v>JUMLAH</v>
      </c>
      <c r="W1041" s="21"/>
      <c r="X1041" s="22" t="str">
        <f>X5</f>
        <v>ANGGREK</v>
      </c>
      <c r="Y1041" s="22" t="str">
        <f>Y5</f>
        <v>BOUGENVIL</v>
      </c>
      <c r="Z1041" s="22" t="str">
        <f t="shared" ref="Z1041:AN1041" si="1541">Z5</f>
        <v>CAMELIA</v>
      </c>
      <c r="AA1041" s="22" t="str">
        <f t="shared" si="1541"/>
        <v>DEWANDARU</v>
      </c>
      <c r="AB1041" s="22" t="str">
        <f t="shared" si="1541"/>
        <v>EDELWEIS</v>
      </c>
      <c r="AC1041" s="22" t="str">
        <f t="shared" si="1541"/>
        <v>FLAMBOYAN</v>
      </c>
      <c r="AD1041" s="22" t="str">
        <f t="shared" si="1541"/>
        <v>GERANIUM</v>
      </c>
      <c r="AE1041" s="22" t="str">
        <f t="shared" si="1541"/>
        <v>HELIKONIA</v>
      </c>
      <c r="AF1041" s="22" t="str">
        <f t="shared" si="1541"/>
        <v>IVY</v>
      </c>
      <c r="AG1041" s="22" t="str">
        <f t="shared" si="1541"/>
        <v>KANA</v>
      </c>
      <c r="AH1041" s="22" t="str">
        <f t="shared" si="1541"/>
        <v>IGD</v>
      </c>
      <c r="AI1041" s="22" t="str">
        <f t="shared" si="1541"/>
        <v>HCU</v>
      </c>
      <c r="AJ1041" s="22" t="str">
        <f t="shared" si="1541"/>
        <v>PENUNJANG</v>
      </c>
      <c r="AK1041" s="22" t="str">
        <f t="shared" si="1541"/>
        <v>PELAYANAN</v>
      </c>
      <c r="AL1041" s="22" t="str">
        <f t="shared" si="1541"/>
        <v>ADMIN</v>
      </c>
      <c r="AM1041" s="22" t="str">
        <f t="shared" si="1541"/>
        <v>ASRAMA</v>
      </c>
      <c r="AN1041" s="22" t="str">
        <f t="shared" si="1541"/>
        <v>MASJID</v>
      </c>
      <c r="AP1041" s="8" t="s">
        <v>2</v>
      </c>
      <c r="AQ1041" s="8" t="s">
        <v>3</v>
      </c>
      <c r="AR1041" s="8" t="s">
        <v>4</v>
      </c>
      <c r="AS1041" s="9" t="str">
        <f>AS5</f>
        <v>ANGGREK</v>
      </c>
      <c r="AT1041" s="9" t="str">
        <f>AT5</f>
        <v>BOUGENVIL</v>
      </c>
      <c r="AU1041" s="9" t="str">
        <f t="shared" ref="AU1041:BJ1041" si="1542">AU5</f>
        <v>CAMELIA II</v>
      </c>
      <c r="AV1041" s="9" t="str">
        <f t="shared" si="1542"/>
        <v>DEWANDARU</v>
      </c>
      <c r="AW1041" s="9" t="str">
        <f t="shared" si="1542"/>
        <v>EDELWEIS</v>
      </c>
      <c r="AX1041" s="9" t="str">
        <f t="shared" si="1542"/>
        <v>FLAMBOYAN</v>
      </c>
      <c r="AY1041" s="9" t="str">
        <f t="shared" si="1542"/>
        <v>GERANIUM</v>
      </c>
      <c r="AZ1041" s="9" t="str">
        <f t="shared" si="1542"/>
        <v>HELIKONIA</v>
      </c>
      <c r="BA1041" s="9" t="str">
        <f t="shared" si="1542"/>
        <v>IVY</v>
      </c>
      <c r="BB1041" s="9" t="str">
        <f t="shared" si="1542"/>
        <v>KANA</v>
      </c>
      <c r="BC1041" s="9" t="str">
        <f t="shared" si="1542"/>
        <v>IGD</v>
      </c>
      <c r="BD1041" s="9" t="str">
        <f t="shared" si="1542"/>
        <v>HCU</v>
      </c>
      <c r="BE1041" s="9" t="str">
        <f t="shared" si="1542"/>
        <v>PENUNJANG</v>
      </c>
      <c r="BF1041" s="9" t="str">
        <f t="shared" si="1542"/>
        <v>PELAYANAN</v>
      </c>
      <c r="BG1041" s="9" t="str">
        <f t="shared" si="1542"/>
        <v>ADMIN</v>
      </c>
      <c r="BH1041" s="9" t="str">
        <f t="shared" si="1542"/>
        <v>ASRAMA</v>
      </c>
      <c r="BI1041" s="9" t="str">
        <f t="shared" si="1542"/>
        <v>MASJID</v>
      </c>
      <c r="BJ1041" s="9" t="str">
        <f t="shared" si="1542"/>
        <v>JUMLAH</v>
      </c>
    </row>
    <row r="1042" spans="1:62" ht="15.75">
      <c r="A1042" s="10">
        <f>A1029+1</f>
        <v>21</v>
      </c>
      <c r="B1042" s="11" t="s">
        <v>39</v>
      </c>
      <c r="C1042" s="12" t="s">
        <v>24</v>
      </c>
      <c r="D1042" s="12"/>
      <c r="E1042" s="12"/>
      <c r="F1042" s="12"/>
      <c r="G1042" s="12">
        <v>3</v>
      </c>
      <c r="H1042" s="12">
        <v>18</v>
      </c>
      <c r="I1042" s="12">
        <v>21</v>
      </c>
      <c r="J1042" s="12">
        <v>15</v>
      </c>
      <c r="K1042" s="12">
        <v>14</v>
      </c>
      <c r="L1042" s="12">
        <v>2</v>
      </c>
      <c r="M1042" s="12">
        <v>4</v>
      </c>
      <c r="N1042" s="12"/>
      <c r="O1042" s="12">
        <v>9</v>
      </c>
      <c r="P1042" s="12">
        <v>5</v>
      </c>
      <c r="Q1042" s="12">
        <v>8</v>
      </c>
      <c r="R1042" s="12"/>
      <c r="S1042" s="12"/>
      <c r="T1042" s="12"/>
      <c r="U1042" s="12">
        <f>SUM(E1042:T1042)</f>
        <v>99</v>
      </c>
      <c r="W1042" s="23" t="s">
        <v>24</v>
      </c>
      <c r="X1042" s="24">
        <v>0.26500000000000001</v>
      </c>
      <c r="Y1042" s="24">
        <v>0.26500000000000001</v>
      </c>
      <c r="Z1042" s="24">
        <v>0.26500000000000001</v>
      </c>
      <c r="AA1042" s="24">
        <v>0.26500000000000001</v>
      </c>
      <c r="AB1042" s="24">
        <v>0.26500000000000001</v>
      </c>
      <c r="AC1042" s="24">
        <v>0.26500000000000001</v>
      </c>
      <c r="AD1042" s="24">
        <v>0.26500000000000001</v>
      </c>
      <c r="AE1042" s="24">
        <v>0.26500000000000001</v>
      </c>
      <c r="AF1042" s="24">
        <v>0.26500000000000001</v>
      </c>
      <c r="AG1042" s="24">
        <v>0.26500000000000001</v>
      </c>
      <c r="AH1042" s="24">
        <v>0.26500000000000001</v>
      </c>
      <c r="AI1042" s="24">
        <v>0.26500000000000001</v>
      </c>
      <c r="AJ1042" s="24">
        <v>0.26500000000000001</v>
      </c>
      <c r="AK1042" s="24">
        <v>0.26500000000000001</v>
      </c>
      <c r="AL1042" s="24">
        <v>0.26500000000000001</v>
      </c>
      <c r="AM1042" s="24">
        <v>0.26500000000000001</v>
      </c>
      <c r="AN1042" s="24">
        <v>0.26500000000000001</v>
      </c>
      <c r="AP1042" s="10">
        <f>AP1029+1</f>
        <v>21</v>
      </c>
      <c r="AQ1042" s="11" t="s">
        <v>38</v>
      </c>
      <c r="AR1042" s="12" t="s">
        <v>24</v>
      </c>
      <c r="AS1042" s="12">
        <f>X1042*D1042</f>
        <v>0</v>
      </c>
      <c r="AT1042" s="12">
        <f t="shared" ref="AT1042:BI1042" si="1543">Y1042*E1042</f>
        <v>0</v>
      </c>
      <c r="AU1042" s="12">
        <f t="shared" si="1543"/>
        <v>0</v>
      </c>
      <c r="AV1042" s="12">
        <f t="shared" si="1543"/>
        <v>0.79500000000000004</v>
      </c>
      <c r="AW1042" s="12">
        <f t="shared" si="1543"/>
        <v>4.7699999999999996</v>
      </c>
      <c r="AX1042" s="12">
        <f t="shared" si="1543"/>
        <v>5.5650000000000004</v>
      </c>
      <c r="AY1042" s="12">
        <f t="shared" si="1543"/>
        <v>3.9750000000000001</v>
      </c>
      <c r="AZ1042" s="12">
        <f t="shared" si="1543"/>
        <v>3.71</v>
      </c>
      <c r="BA1042" s="12">
        <f t="shared" si="1543"/>
        <v>0.53</v>
      </c>
      <c r="BB1042" s="12">
        <f t="shared" si="1543"/>
        <v>1.06</v>
      </c>
      <c r="BC1042" s="12">
        <f t="shared" si="1543"/>
        <v>0</v>
      </c>
      <c r="BD1042" s="12">
        <f t="shared" si="1543"/>
        <v>2.3849999999999998</v>
      </c>
      <c r="BE1042" s="12">
        <f t="shared" si="1543"/>
        <v>1.325</v>
      </c>
      <c r="BF1042" s="12">
        <f t="shared" si="1543"/>
        <v>2.12</v>
      </c>
      <c r="BG1042" s="12">
        <f t="shared" si="1543"/>
        <v>0</v>
      </c>
      <c r="BH1042" s="12">
        <f t="shared" si="1543"/>
        <v>0</v>
      </c>
      <c r="BI1042" s="12">
        <f t="shared" si="1543"/>
        <v>0</v>
      </c>
      <c r="BJ1042" s="12">
        <f>SUM(AT1042:BI1042)</f>
        <v>26.234999999999999</v>
      </c>
    </row>
    <row r="1043" spans="1:62" ht="15.75">
      <c r="A1043" s="14"/>
      <c r="B1043" s="15">
        <f>B1030+1</f>
        <v>44641</v>
      </c>
      <c r="C1043" s="12" t="s">
        <v>25</v>
      </c>
      <c r="D1043" s="12"/>
      <c r="E1043" s="12"/>
      <c r="F1043" s="12"/>
      <c r="G1043" s="12">
        <v>3</v>
      </c>
      <c r="H1043" s="12">
        <v>20</v>
      </c>
      <c r="I1043" s="12">
        <v>23</v>
      </c>
      <c r="J1043" s="12">
        <v>15</v>
      </c>
      <c r="K1043" s="12">
        <v>14</v>
      </c>
      <c r="L1043" s="12">
        <v>2</v>
      </c>
      <c r="M1043" s="12">
        <v>5</v>
      </c>
      <c r="N1043" s="12"/>
      <c r="O1043" s="12">
        <v>2</v>
      </c>
      <c r="P1043" s="12"/>
      <c r="Q1043" s="12">
        <v>2</v>
      </c>
      <c r="R1043" s="12"/>
      <c r="S1043" s="12"/>
      <c r="T1043" s="12"/>
      <c r="U1043" s="12">
        <f t="shared" ref="U1043:U1050" si="1544">SUM(E1043:T1043)</f>
        <v>86</v>
      </c>
      <c r="W1043" s="23" t="s">
        <v>25</v>
      </c>
      <c r="X1043" s="24">
        <v>0.22500000000000001</v>
      </c>
      <c r="Y1043" s="24">
        <v>0.22500000000000001</v>
      </c>
      <c r="Z1043" s="24">
        <v>0.22500000000000001</v>
      </c>
      <c r="AA1043" s="24">
        <v>0.22500000000000001</v>
      </c>
      <c r="AB1043" s="24">
        <v>0.22500000000000001</v>
      </c>
      <c r="AC1043" s="24">
        <v>0.22500000000000001</v>
      </c>
      <c r="AD1043" s="24">
        <v>0.22500000000000001</v>
      </c>
      <c r="AE1043" s="24">
        <v>0.22500000000000001</v>
      </c>
      <c r="AF1043" s="24">
        <v>0.22500000000000001</v>
      </c>
      <c r="AG1043" s="24">
        <v>0.22500000000000001</v>
      </c>
      <c r="AH1043" s="24">
        <v>0.22500000000000001</v>
      </c>
      <c r="AI1043" s="24">
        <v>0.22500000000000001</v>
      </c>
      <c r="AJ1043" s="24">
        <v>0.22500000000000001</v>
      </c>
      <c r="AK1043" s="24">
        <v>0.22500000000000001</v>
      </c>
      <c r="AL1043" s="24">
        <v>0.22500000000000001</v>
      </c>
      <c r="AM1043" s="24">
        <v>0.22500000000000001</v>
      </c>
      <c r="AN1043" s="24">
        <v>0.22500000000000001</v>
      </c>
      <c r="AP1043" s="14"/>
      <c r="AQ1043" s="15">
        <f>AQ1030+1</f>
        <v>44276</v>
      </c>
      <c r="AR1043" s="12" t="s">
        <v>25</v>
      </c>
      <c r="AS1043" s="12">
        <f t="shared" ref="AS1043:AS1050" si="1545">X1043*D1042</f>
        <v>0</v>
      </c>
      <c r="AT1043" s="12">
        <f t="shared" ref="AT1043:BI1050" si="1546">Y1043*E1042</f>
        <v>0</v>
      </c>
      <c r="AU1043" s="12">
        <f t="shared" si="1546"/>
        <v>0</v>
      </c>
      <c r="AV1043" s="12">
        <f t="shared" si="1546"/>
        <v>0.67500000000000004</v>
      </c>
      <c r="AW1043" s="12">
        <f t="shared" si="1546"/>
        <v>4.05</v>
      </c>
      <c r="AX1043" s="12">
        <f t="shared" si="1546"/>
        <v>4.7249999999999996</v>
      </c>
      <c r="AY1043" s="12">
        <f t="shared" si="1546"/>
        <v>3.375</v>
      </c>
      <c r="AZ1043" s="12">
        <f t="shared" si="1546"/>
        <v>3.15</v>
      </c>
      <c r="BA1043" s="12">
        <f t="shared" si="1546"/>
        <v>0.45</v>
      </c>
      <c r="BB1043" s="12">
        <f t="shared" si="1546"/>
        <v>0.9</v>
      </c>
      <c r="BC1043" s="12">
        <f t="shared" si="1546"/>
        <v>0</v>
      </c>
      <c r="BD1043" s="12">
        <f t="shared" si="1546"/>
        <v>2.0249999999999999</v>
      </c>
      <c r="BE1043" s="12">
        <f t="shared" si="1546"/>
        <v>1.125</v>
      </c>
      <c r="BF1043" s="12">
        <f t="shared" si="1546"/>
        <v>1.8</v>
      </c>
      <c r="BG1043" s="12">
        <f t="shared" si="1546"/>
        <v>0</v>
      </c>
      <c r="BH1043" s="12">
        <f t="shared" si="1546"/>
        <v>0</v>
      </c>
      <c r="BI1043" s="12">
        <f t="shared" si="1546"/>
        <v>0</v>
      </c>
      <c r="BJ1043" s="12">
        <f t="shared" ref="BJ1043:BJ1050" si="1547">SUM(AT1043:BI1043)</f>
        <v>22.274999999999999</v>
      </c>
    </row>
    <row r="1044" spans="1:62" ht="15.75">
      <c r="A1044" s="14"/>
      <c r="B1044" s="14"/>
      <c r="C1044" s="12" t="s">
        <v>26</v>
      </c>
      <c r="D1044" s="12"/>
      <c r="E1044" s="12"/>
      <c r="F1044" s="12"/>
      <c r="G1044" s="12">
        <v>2</v>
      </c>
      <c r="H1044" s="12">
        <v>5</v>
      </c>
      <c r="I1044" s="12">
        <v>5</v>
      </c>
      <c r="J1044" s="12">
        <v>2</v>
      </c>
      <c r="K1044" s="12">
        <v>8</v>
      </c>
      <c r="L1044" s="12">
        <v>1</v>
      </c>
      <c r="M1044" s="12">
        <v>2</v>
      </c>
      <c r="N1044" s="12"/>
      <c r="O1044" s="12">
        <v>6</v>
      </c>
      <c r="P1044" s="12">
        <v>2</v>
      </c>
      <c r="Q1044" s="12"/>
      <c r="R1044" s="12"/>
      <c r="S1044" s="12"/>
      <c r="T1044" s="12"/>
      <c r="U1044" s="12">
        <f t="shared" si="1544"/>
        <v>33</v>
      </c>
      <c r="W1044" s="23" t="s">
        <v>26</v>
      </c>
      <c r="X1044" s="24">
        <v>0.35</v>
      </c>
      <c r="Y1044" s="24">
        <v>0.35</v>
      </c>
      <c r="Z1044" s="24">
        <v>0.35</v>
      </c>
      <c r="AA1044" s="24">
        <v>0.35</v>
      </c>
      <c r="AB1044" s="24">
        <v>0.35</v>
      </c>
      <c r="AC1044" s="24">
        <v>0.35</v>
      </c>
      <c r="AD1044" s="24">
        <v>0.35</v>
      </c>
      <c r="AE1044" s="24">
        <v>0.35</v>
      </c>
      <c r="AF1044" s="24">
        <v>0.35</v>
      </c>
      <c r="AG1044" s="24">
        <v>0.35</v>
      </c>
      <c r="AH1044" s="24">
        <v>0.35</v>
      </c>
      <c r="AI1044" s="24">
        <v>0.35</v>
      </c>
      <c r="AJ1044" s="24">
        <v>0.35</v>
      </c>
      <c r="AK1044" s="24">
        <v>0.35</v>
      </c>
      <c r="AL1044" s="24">
        <v>0.35</v>
      </c>
      <c r="AM1044" s="24">
        <v>0.35</v>
      </c>
      <c r="AN1044" s="24">
        <v>0.35</v>
      </c>
      <c r="AP1044" s="14"/>
      <c r="AQ1044" s="14"/>
      <c r="AR1044" s="12" t="s">
        <v>26</v>
      </c>
      <c r="AS1044" s="12">
        <f t="shared" si="1545"/>
        <v>0</v>
      </c>
      <c r="AT1044" s="12">
        <f t="shared" si="1546"/>
        <v>0</v>
      </c>
      <c r="AU1044" s="12">
        <f t="shared" si="1546"/>
        <v>0</v>
      </c>
      <c r="AV1044" s="12">
        <f t="shared" si="1546"/>
        <v>1.05</v>
      </c>
      <c r="AW1044" s="12">
        <f t="shared" si="1546"/>
        <v>7</v>
      </c>
      <c r="AX1044" s="12">
        <f t="shared" si="1546"/>
        <v>8.0500000000000007</v>
      </c>
      <c r="AY1044" s="12">
        <f t="shared" si="1546"/>
        <v>5.25</v>
      </c>
      <c r="AZ1044" s="12">
        <f t="shared" si="1546"/>
        <v>4.9000000000000004</v>
      </c>
      <c r="BA1044" s="12">
        <f t="shared" si="1546"/>
        <v>0.7</v>
      </c>
      <c r="BB1044" s="12">
        <f t="shared" si="1546"/>
        <v>1.75</v>
      </c>
      <c r="BC1044" s="12">
        <f t="shared" si="1546"/>
        <v>0</v>
      </c>
      <c r="BD1044" s="12">
        <f t="shared" si="1546"/>
        <v>0.7</v>
      </c>
      <c r="BE1044" s="12">
        <f t="shared" si="1546"/>
        <v>0</v>
      </c>
      <c r="BF1044" s="12">
        <f t="shared" si="1546"/>
        <v>0.7</v>
      </c>
      <c r="BG1044" s="12">
        <f t="shared" si="1546"/>
        <v>0</v>
      </c>
      <c r="BH1044" s="12">
        <f t="shared" si="1546"/>
        <v>0</v>
      </c>
      <c r="BI1044" s="12">
        <f t="shared" si="1546"/>
        <v>0</v>
      </c>
      <c r="BJ1044" s="12">
        <f t="shared" si="1547"/>
        <v>30.1</v>
      </c>
    </row>
    <row r="1045" spans="1:62" ht="15.75">
      <c r="A1045" s="14"/>
      <c r="B1045" s="14"/>
      <c r="C1045" s="12" t="s">
        <v>27</v>
      </c>
      <c r="D1045" s="12"/>
      <c r="E1045" s="12">
        <v>6</v>
      </c>
      <c r="F1045" s="12">
        <v>5</v>
      </c>
      <c r="G1045" s="12">
        <v>4</v>
      </c>
      <c r="H1045" s="12">
        <v>7</v>
      </c>
      <c r="I1045" s="12">
        <v>6</v>
      </c>
      <c r="J1045" s="12">
        <v>2</v>
      </c>
      <c r="K1045" s="12">
        <v>2</v>
      </c>
      <c r="L1045" s="12">
        <v>2</v>
      </c>
      <c r="M1045" s="12">
        <v>3</v>
      </c>
      <c r="N1045" s="12">
        <v>4</v>
      </c>
      <c r="O1045" s="12">
        <v>2</v>
      </c>
      <c r="P1045" s="12">
        <v>2</v>
      </c>
      <c r="Q1045" s="12"/>
      <c r="R1045" s="12"/>
      <c r="S1045" s="12"/>
      <c r="T1045" s="12"/>
      <c r="U1045" s="12">
        <f t="shared" si="1544"/>
        <v>45</v>
      </c>
      <c r="W1045" s="23" t="s">
        <v>27</v>
      </c>
      <c r="X1045" s="24">
        <v>0.43</v>
      </c>
      <c r="Y1045" s="24">
        <v>0.43</v>
      </c>
      <c r="Z1045" s="24">
        <v>0.43</v>
      </c>
      <c r="AA1045" s="24">
        <v>0.43</v>
      </c>
      <c r="AB1045" s="24">
        <v>0.43</v>
      </c>
      <c r="AC1045" s="24">
        <v>0.43</v>
      </c>
      <c r="AD1045" s="24">
        <v>0.43</v>
      </c>
      <c r="AE1045" s="24">
        <v>0.43</v>
      </c>
      <c r="AF1045" s="24">
        <v>0.43</v>
      </c>
      <c r="AG1045" s="24">
        <v>0.43</v>
      </c>
      <c r="AH1045" s="24">
        <v>0.43</v>
      </c>
      <c r="AI1045" s="24">
        <v>0.43</v>
      </c>
      <c r="AJ1045" s="24">
        <v>0.43</v>
      </c>
      <c r="AK1045" s="24">
        <v>0.43</v>
      </c>
      <c r="AL1045" s="24">
        <v>0.43</v>
      </c>
      <c r="AM1045" s="24">
        <v>0.43</v>
      </c>
      <c r="AN1045" s="24">
        <v>0.43</v>
      </c>
      <c r="AP1045" s="14"/>
      <c r="AQ1045" s="14"/>
      <c r="AR1045" s="12" t="s">
        <v>27</v>
      </c>
      <c r="AS1045" s="12">
        <f t="shared" si="1545"/>
        <v>0</v>
      </c>
      <c r="AT1045" s="12">
        <f t="shared" si="1546"/>
        <v>0</v>
      </c>
      <c r="AU1045" s="12">
        <f t="shared" si="1546"/>
        <v>0</v>
      </c>
      <c r="AV1045" s="12">
        <f t="shared" si="1546"/>
        <v>0.86</v>
      </c>
      <c r="AW1045" s="12">
        <f t="shared" si="1546"/>
        <v>2.15</v>
      </c>
      <c r="AX1045" s="12">
        <f t="shared" si="1546"/>
        <v>2.15</v>
      </c>
      <c r="AY1045" s="12">
        <f t="shared" si="1546"/>
        <v>0.86</v>
      </c>
      <c r="AZ1045" s="12">
        <f t="shared" si="1546"/>
        <v>3.44</v>
      </c>
      <c r="BA1045" s="12">
        <f t="shared" si="1546"/>
        <v>0.43</v>
      </c>
      <c r="BB1045" s="12">
        <f t="shared" si="1546"/>
        <v>0.86</v>
      </c>
      <c r="BC1045" s="12">
        <f t="shared" si="1546"/>
        <v>0</v>
      </c>
      <c r="BD1045" s="12">
        <f t="shared" si="1546"/>
        <v>2.58</v>
      </c>
      <c r="BE1045" s="12">
        <f t="shared" si="1546"/>
        <v>0.86</v>
      </c>
      <c r="BF1045" s="12">
        <f t="shared" si="1546"/>
        <v>0</v>
      </c>
      <c r="BG1045" s="12">
        <f t="shared" si="1546"/>
        <v>0</v>
      </c>
      <c r="BH1045" s="12">
        <f t="shared" si="1546"/>
        <v>0</v>
      </c>
      <c r="BI1045" s="12">
        <f t="shared" si="1546"/>
        <v>0</v>
      </c>
      <c r="BJ1045" s="12">
        <f t="shared" si="1547"/>
        <v>14.19</v>
      </c>
    </row>
    <row r="1046" spans="1:62" ht="15.75">
      <c r="A1046" s="14"/>
      <c r="B1046" s="14"/>
      <c r="C1046" s="12" t="s">
        <v>28</v>
      </c>
      <c r="D1046" s="12"/>
      <c r="E1046" s="12">
        <v>9</v>
      </c>
      <c r="F1046" s="12">
        <v>7</v>
      </c>
      <c r="G1046" s="12">
        <v>1</v>
      </c>
      <c r="H1046" s="12">
        <v>5</v>
      </c>
      <c r="I1046" s="12">
        <v>4</v>
      </c>
      <c r="J1046" s="12"/>
      <c r="K1046" s="12">
        <v>4</v>
      </c>
      <c r="L1046" s="12">
        <v>1</v>
      </c>
      <c r="M1046" s="12">
        <v>4</v>
      </c>
      <c r="N1046" s="12">
        <v>7</v>
      </c>
      <c r="O1046" s="12">
        <v>2</v>
      </c>
      <c r="P1046" s="12">
        <v>1</v>
      </c>
      <c r="Q1046" s="12"/>
      <c r="R1046" s="12"/>
      <c r="S1046" s="12"/>
      <c r="T1046" s="12"/>
      <c r="U1046" s="12">
        <f t="shared" si="1544"/>
        <v>45</v>
      </c>
      <c r="W1046" s="23" t="s">
        <v>28</v>
      </c>
      <c r="X1046" s="24">
        <v>0.5</v>
      </c>
      <c r="Y1046" s="24">
        <v>0.5</v>
      </c>
      <c r="Z1046" s="24">
        <v>0.5</v>
      </c>
      <c r="AA1046" s="24">
        <v>0.5</v>
      </c>
      <c r="AB1046" s="24">
        <v>0.5</v>
      </c>
      <c r="AC1046" s="24">
        <v>0.5</v>
      </c>
      <c r="AD1046" s="24">
        <v>0.5</v>
      </c>
      <c r="AE1046" s="24">
        <v>0.5</v>
      </c>
      <c r="AF1046" s="24">
        <v>0.5</v>
      </c>
      <c r="AG1046" s="24">
        <v>0.5</v>
      </c>
      <c r="AH1046" s="24">
        <v>0.5</v>
      </c>
      <c r="AI1046" s="24">
        <v>0.5</v>
      </c>
      <c r="AJ1046" s="24">
        <v>0.5</v>
      </c>
      <c r="AK1046" s="24">
        <v>0.5</v>
      </c>
      <c r="AL1046" s="24">
        <v>0.5</v>
      </c>
      <c r="AM1046" s="24">
        <v>0.5</v>
      </c>
      <c r="AN1046" s="24">
        <v>0.5</v>
      </c>
      <c r="AP1046" s="14"/>
      <c r="AQ1046" s="14"/>
      <c r="AR1046" s="12" t="s">
        <v>28</v>
      </c>
      <c r="AS1046" s="12">
        <f t="shared" si="1545"/>
        <v>0</v>
      </c>
      <c r="AT1046" s="12">
        <f t="shared" si="1546"/>
        <v>3</v>
      </c>
      <c r="AU1046" s="12">
        <f t="shared" si="1546"/>
        <v>2.5</v>
      </c>
      <c r="AV1046" s="12">
        <f t="shared" si="1546"/>
        <v>2</v>
      </c>
      <c r="AW1046" s="12">
        <f t="shared" si="1546"/>
        <v>3.5</v>
      </c>
      <c r="AX1046" s="12">
        <f t="shared" si="1546"/>
        <v>3</v>
      </c>
      <c r="AY1046" s="12">
        <f t="shared" si="1546"/>
        <v>1</v>
      </c>
      <c r="AZ1046" s="12">
        <f t="shared" si="1546"/>
        <v>1</v>
      </c>
      <c r="BA1046" s="12">
        <f t="shared" si="1546"/>
        <v>1</v>
      </c>
      <c r="BB1046" s="12">
        <f t="shared" si="1546"/>
        <v>1.5</v>
      </c>
      <c r="BC1046" s="12">
        <f t="shared" si="1546"/>
        <v>2</v>
      </c>
      <c r="BD1046" s="12">
        <f t="shared" si="1546"/>
        <v>1</v>
      </c>
      <c r="BE1046" s="12">
        <f t="shared" si="1546"/>
        <v>1</v>
      </c>
      <c r="BF1046" s="12">
        <f t="shared" si="1546"/>
        <v>0</v>
      </c>
      <c r="BG1046" s="12">
        <f t="shared" si="1546"/>
        <v>0</v>
      </c>
      <c r="BH1046" s="12">
        <f t="shared" si="1546"/>
        <v>0</v>
      </c>
      <c r="BI1046" s="12">
        <f t="shared" si="1546"/>
        <v>0</v>
      </c>
      <c r="BJ1046" s="12">
        <f t="shared" si="1547"/>
        <v>22.5</v>
      </c>
    </row>
    <row r="1047" spans="1:62" ht="15.75">
      <c r="A1047" s="14"/>
      <c r="B1047" s="14"/>
      <c r="C1047" s="12" t="s">
        <v>35</v>
      </c>
      <c r="D1047" s="12"/>
      <c r="E1047" s="12">
        <v>7</v>
      </c>
      <c r="F1047" s="12">
        <v>9</v>
      </c>
      <c r="G1047" s="12">
        <v>4</v>
      </c>
      <c r="H1047" s="12">
        <v>4</v>
      </c>
      <c r="I1047" s="12">
        <v>3</v>
      </c>
      <c r="J1047" s="12">
        <v>1</v>
      </c>
      <c r="K1047" s="12"/>
      <c r="L1047" s="12">
        <v>2</v>
      </c>
      <c r="M1047" s="12">
        <v>2</v>
      </c>
      <c r="N1047" s="12">
        <v>3</v>
      </c>
      <c r="O1047" s="12">
        <v>1</v>
      </c>
      <c r="P1047" s="12">
        <v>2</v>
      </c>
      <c r="Q1047" s="12"/>
      <c r="R1047" s="12"/>
      <c r="S1047" s="12"/>
      <c r="T1047" s="12"/>
      <c r="U1047" s="12">
        <f t="shared" si="1544"/>
        <v>38</v>
      </c>
      <c r="W1047" s="23" t="s">
        <v>50</v>
      </c>
      <c r="X1047" s="24">
        <v>8.5000000000000006E-2</v>
      </c>
      <c r="Y1047" s="24">
        <v>8.5000000000000006E-2</v>
      </c>
      <c r="Z1047" s="24">
        <v>8.5000000000000006E-2</v>
      </c>
      <c r="AA1047" s="24">
        <v>8.5000000000000006E-2</v>
      </c>
      <c r="AB1047" s="24">
        <v>8.5000000000000006E-2</v>
      </c>
      <c r="AC1047" s="24">
        <v>8.5000000000000006E-2</v>
      </c>
      <c r="AD1047" s="24">
        <v>8.5000000000000006E-2</v>
      </c>
      <c r="AE1047" s="24">
        <v>8.5000000000000006E-2</v>
      </c>
      <c r="AF1047" s="24">
        <v>8.5000000000000006E-2</v>
      </c>
      <c r="AG1047" s="24">
        <v>8.5000000000000006E-2</v>
      </c>
      <c r="AH1047" s="24">
        <v>8.5000000000000006E-2</v>
      </c>
      <c r="AI1047" s="24">
        <v>8.5000000000000006E-2</v>
      </c>
      <c r="AJ1047" s="24">
        <v>8.5000000000000006E-2</v>
      </c>
      <c r="AK1047" s="24">
        <v>8.5000000000000006E-2</v>
      </c>
      <c r="AL1047" s="24">
        <v>8.5000000000000006E-2</v>
      </c>
      <c r="AM1047" s="24">
        <v>8.5000000000000006E-2</v>
      </c>
      <c r="AN1047" s="24">
        <v>8.5000000000000006E-2</v>
      </c>
      <c r="AP1047" s="14"/>
      <c r="AQ1047" s="14"/>
      <c r="AR1047" s="12" t="s">
        <v>35</v>
      </c>
      <c r="AS1047" s="12">
        <f t="shared" si="1545"/>
        <v>0</v>
      </c>
      <c r="AT1047" s="12">
        <f t="shared" si="1546"/>
        <v>0.76500000000000001</v>
      </c>
      <c r="AU1047" s="12">
        <f t="shared" si="1546"/>
        <v>0.59499999999999997</v>
      </c>
      <c r="AV1047" s="12">
        <f t="shared" si="1546"/>
        <v>8.5000000000000006E-2</v>
      </c>
      <c r="AW1047" s="12">
        <f t="shared" si="1546"/>
        <v>0.42499999999999999</v>
      </c>
      <c r="AX1047" s="12">
        <f t="shared" si="1546"/>
        <v>0.34</v>
      </c>
      <c r="AY1047" s="12">
        <f t="shared" si="1546"/>
        <v>0</v>
      </c>
      <c r="AZ1047" s="12">
        <f t="shared" si="1546"/>
        <v>0.34</v>
      </c>
      <c r="BA1047" s="12">
        <f t="shared" si="1546"/>
        <v>8.5000000000000006E-2</v>
      </c>
      <c r="BB1047" s="12">
        <f t="shared" si="1546"/>
        <v>0.34</v>
      </c>
      <c r="BC1047" s="12">
        <f t="shared" si="1546"/>
        <v>0.59499999999999997</v>
      </c>
      <c r="BD1047" s="12">
        <f t="shared" si="1546"/>
        <v>0.17</v>
      </c>
      <c r="BE1047" s="12">
        <f t="shared" si="1546"/>
        <v>8.5000000000000006E-2</v>
      </c>
      <c r="BF1047" s="12">
        <f t="shared" si="1546"/>
        <v>0</v>
      </c>
      <c r="BG1047" s="12">
        <f t="shared" si="1546"/>
        <v>0</v>
      </c>
      <c r="BH1047" s="12">
        <f t="shared" si="1546"/>
        <v>0</v>
      </c>
      <c r="BI1047" s="12">
        <f t="shared" si="1546"/>
        <v>0</v>
      </c>
      <c r="BJ1047" s="12">
        <f t="shared" si="1547"/>
        <v>3.8250000000000002</v>
      </c>
    </row>
    <row r="1048" spans="1:62" ht="15.75">
      <c r="A1048" s="14"/>
      <c r="B1048" s="14"/>
      <c r="C1048" s="12" t="s">
        <v>36</v>
      </c>
      <c r="D1048" s="12"/>
      <c r="E1048" s="12">
        <v>7</v>
      </c>
      <c r="F1048" s="12">
        <v>7</v>
      </c>
      <c r="G1048" s="12"/>
      <c r="H1048" s="12"/>
      <c r="I1048" s="12"/>
      <c r="J1048" s="12"/>
      <c r="K1048" s="12"/>
      <c r="L1048" s="12"/>
      <c r="M1048" s="12"/>
      <c r="N1048" s="12"/>
      <c r="O1048" s="12">
        <v>3</v>
      </c>
      <c r="P1048" s="12"/>
      <c r="Q1048" s="12"/>
      <c r="R1048" s="12"/>
      <c r="S1048" s="12"/>
      <c r="T1048" s="12"/>
      <c r="U1048" s="12">
        <f t="shared" si="1544"/>
        <v>17</v>
      </c>
      <c r="W1048" s="23" t="s">
        <v>51</v>
      </c>
      <c r="X1048" s="24">
        <v>0.59</v>
      </c>
      <c r="Y1048" s="24">
        <v>0.59</v>
      </c>
      <c r="Z1048" s="24">
        <v>0.59</v>
      </c>
      <c r="AA1048" s="24">
        <v>0.59</v>
      </c>
      <c r="AB1048" s="24">
        <v>0.59</v>
      </c>
      <c r="AC1048" s="24">
        <v>0.59</v>
      </c>
      <c r="AD1048" s="24">
        <v>0.59</v>
      </c>
      <c r="AE1048" s="24">
        <v>0.59</v>
      </c>
      <c r="AF1048" s="24">
        <v>0.59</v>
      </c>
      <c r="AG1048" s="24">
        <v>0.59</v>
      </c>
      <c r="AH1048" s="24">
        <v>0.59</v>
      </c>
      <c r="AI1048" s="24">
        <v>0.59</v>
      </c>
      <c r="AJ1048" s="24">
        <v>0.59</v>
      </c>
      <c r="AK1048" s="24">
        <v>0.59</v>
      </c>
      <c r="AL1048" s="24">
        <v>0.59</v>
      </c>
      <c r="AM1048" s="24">
        <v>0.59</v>
      </c>
      <c r="AN1048" s="24">
        <v>0.59</v>
      </c>
      <c r="AP1048" s="14"/>
      <c r="AQ1048" s="14"/>
      <c r="AR1048" s="12" t="s">
        <v>36</v>
      </c>
      <c r="AS1048" s="12">
        <f t="shared" si="1545"/>
        <v>0</v>
      </c>
      <c r="AT1048" s="12">
        <f t="shared" si="1546"/>
        <v>4.13</v>
      </c>
      <c r="AU1048" s="12">
        <f t="shared" si="1546"/>
        <v>5.31</v>
      </c>
      <c r="AV1048" s="12">
        <f t="shared" si="1546"/>
        <v>2.36</v>
      </c>
      <c r="AW1048" s="12">
        <f t="shared" si="1546"/>
        <v>2.36</v>
      </c>
      <c r="AX1048" s="12">
        <f t="shared" si="1546"/>
        <v>1.77</v>
      </c>
      <c r="AY1048" s="12">
        <f t="shared" si="1546"/>
        <v>0.59</v>
      </c>
      <c r="AZ1048" s="12">
        <f t="shared" si="1546"/>
        <v>0</v>
      </c>
      <c r="BA1048" s="12">
        <f t="shared" si="1546"/>
        <v>1.18</v>
      </c>
      <c r="BB1048" s="12">
        <f t="shared" si="1546"/>
        <v>1.18</v>
      </c>
      <c r="BC1048" s="12">
        <f t="shared" si="1546"/>
        <v>1.77</v>
      </c>
      <c r="BD1048" s="12">
        <f t="shared" si="1546"/>
        <v>0.59</v>
      </c>
      <c r="BE1048" s="12">
        <f t="shared" si="1546"/>
        <v>1.18</v>
      </c>
      <c r="BF1048" s="12">
        <f t="shared" si="1546"/>
        <v>0</v>
      </c>
      <c r="BG1048" s="12">
        <f t="shared" si="1546"/>
        <v>0</v>
      </c>
      <c r="BH1048" s="12">
        <f t="shared" si="1546"/>
        <v>0</v>
      </c>
      <c r="BI1048" s="12">
        <f t="shared" si="1546"/>
        <v>0</v>
      </c>
      <c r="BJ1048" s="12">
        <f t="shared" si="1547"/>
        <v>22.42</v>
      </c>
    </row>
    <row r="1049" spans="1:62" ht="15.75">
      <c r="A1049" s="14"/>
      <c r="B1049" s="14"/>
      <c r="C1049" s="12" t="s">
        <v>31</v>
      </c>
      <c r="D1049" s="12"/>
      <c r="E1049" s="12">
        <v>6</v>
      </c>
      <c r="F1049" s="12">
        <v>5</v>
      </c>
      <c r="G1049" s="12"/>
      <c r="H1049" s="12"/>
      <c r="I1049" s="12"/>
      <c r="J1049" s="12"/>
      <c r="K1049" s="12"/>
      <c r="L1049" s="12"/>
      <c r="M1049" s="12"/>
      <c r="N1049" s="12">
        <v>5</v>
      </c>
      <c r="O1049" s="12">
        <v>2</v>
      </c>
      <c r="P1049" s="12"/>
      <c r="Q1049" s="12"/>
      <c r="R1049" s="12"/>
      <c r="S1049" s="12"/>
      <c r="T1049" s="12"/>
      <c r="U1049" s="12">
        <f t="shared" si="1544"/>
        <v>18</v>
      </c>
      <c r="W1049" s="23" t="s">
        <v>31</v>
      </c>
      <c r="X1049" s="24">
        <v>0.56999999999999995</v>
      </c>
      <c r="Y1049" s="24">
        <v>0.56999999999999995</v>
      </c>
      <c r="Z1049" s="24">
        <v>0.56999999999999995</v>
      </c>
      <c r="AA1049" s="24">
        <v>0.56999999999999995</v>
      </c>
      <c r="AB1049" s="24">
        <v>0.56999999999999995</v>
      </c>
      <c r="AC1049" s="24">
        <v>0.56999999999999995</v>
      </c>
      <c r="AD1049" s="24">
        <v>0.56999999999999995</v>
      </c>
      <c r="AE1049" s="24">
        <v>0.56999999999999995</v>
      </c>
      <c r="AF1049" s="24">
        <v>0.56999999999999995</v>
      </c>
      <c r="AG1049" s="24">
        <v>0.56999999999999995</v>
      </c>
      <c r="AH1049" s="24">
        <v>0.56999999999999995</v>
      </c>
      <c r="AI1049" s="24">
        <v>0.56999999999999995</v>
      </c>
      <c r="AJ1049" s="24">
        <v>0.56999999999999995</v>
      </c>
      <c r="AK1049" s="24">
        <v>0.56999999999999995</v>
      </c>
      <c r="AL1049" s="24">
        <v>0.56999999999999995</v>
      </c>
      <c r="AM1049" s="24">
        <v>0.56999999999999995</v>
      </c>
      <c r="AN1049" s="24">
        <v>0.56999999999999995</v>
      </c>
      <c r="AP1049" s="14"/>
      <c r="AQ1049" s="14"/>
      <c r="AR1049" s="12" t="s">
        <v>31</v>
      </c>
      <c r="AS1049" s="12">
        <f t="shared" si="1545"/>
        <v>0</v>
      </c>
      <c r="AT1049" s="12">
        <f t="shared" si="1546"/>
        <v>3.99</v>
      </c>
      <c r="AU1049" s="12">
        <f t="shared" si="1546"/>
        <v>3.99</v>
      </c>
      <c r="AV1049" s="12">
        <f t="shared" si="1546"/>
        <v>0</v>
      </c>
      <c r="AW1049" s="12">
        <f t="shared" si="1546"/>
        <v>0</v>
      </c>
      <c r="AX1049" s="12">
        <f t="shared" si="1546"/>
        <v>0</v>
      </c>
      <c r="AY1049" s="12">
        <f t="shared" si="1546"/>
        <v>0</v>
      </c>
      <c r="AZ1049" s="12">
        <f t="shared" si="1546"/>
        <v>0</v>
      </c>
      <c r="BA1049" s="12">
        <f t="shared" si="1546"/>
        <v>0</v>
      </c>
      <c r="BB1049" s="12">
        <f t="shared" si="1546"/>
        <v>0</v>
      </c>
      <c r="BC1049" s="12">
        <f t="shared" si="1546"/>
        <v>0</v>
      </c>
      <c r="BD1049" s="12">
        <f t="shared" si="1546"/>
        <v>1.71</v>
      </c>
      <c r="BE1049" s="12">
        <f t="shared" si="1546"/>
        <v>0</v>
      </c>
      <c r="BF1049" s="12">
        <f t="shared" si="1546"/>
        <v>0</v>
      </c>
      <c r="BG1049" s="12">
        <f t="shared" si="1546"/>
        <v>0</v>
      </c>
      <c r="BH1049" s="12">
        <f t="shared" si="1546"/>
        <v>0</v>
      </c>
      <c r="BI1049" s="12">
        <f t="shared" si="1546"/>
        <v>0</v>
      </c>
      <c r="BJ1049" s="12">
        <f t="shared" si="1547"/>
        <v>9.69</v>
      </c>
    </row>
    <row r="1050" spans="1:62" ht="15.75">
      <c r="A1050" s="16"/>
      <c r="B1050" s="16"/>
      <c r="C1050" s="12" t="s">
        <v>32</v>
      </c>
      <c r="D1050" s="12"/>
      <c r="E1050" s="12"/>
      <c r="F1050" s="12"/>
      <c r="G1050" s="12"/>
      <c r="H1050" s="12">
        <v>10</v>
      </c>
      <c r="I1050" s="12"/>
      <c r="J1050" s="12"/>
      <c r="K1050" s="12">
        <v>2</v>
      </c>
      <c r="L1050" s="12"/>
      <c r="M1050" s="12"/>
      <c r="N1050" s="12">
        <v>2</v>
      </c>
      <c r="O1050" s="12">
        <v>9</v>
      </c>
      <c r="P1050" s="12"/>
      <c r="Q1050" s="12"/>
      <c r="R1050" s="12"/>
      <c r="S1050" s="12"/>
      <c r="T1050" s="12"/>
      <c r="U1050" s="12">
        <f t="shared" si="1544"/>
        <v>23</v>
      </c>
      <c r="W1050" s="23" t="s">
        <v>32</v>
      </c>
      <c r="X1050" s="24">
        <v>0.4</v>
      </c>
      <c r="Y1050" s="24">
        <v>0.4</v>
      </c>
      <c r="Z1050" s="24">
        <v>0.4</v>
      </c>
      <c r="AA1050" s="24">
        <v>0.4</v>
      </c>
      <c r="AB1050" s="24">
        <v>0.4</v>
      </c>
      <c r="AC1050" s="24">
        <v>0.4</v>
      </c>
      <c r="AD1050" s="24">
        <v>0.4</v>
      </c>
      <c r="AE1050" s="24">
        <v>0.4</v>
      </c>
      <c r="AF1050" s="24">
        <v>0.4</v>
      </c>
      <c r="AG1050" s="24">
        <v>0.4</v>
      </c>
      <c r="AH1050" s="24">
        <v>0.4</v>
      </c>
      <c r="AI1050" s="24">
        <v>0.4</v>
      </c>
      <c r="AJ1050" s="24">
        <v>0.4</v>
      </c>
      <c r="AK1050" s="24">
        <v>0.4</v>
      </c>
      <c r="AL1050" s="24">
        <v>0.4</v>
      </c>
      <c r="AM1050" s="24">
        <v>0.4</v>
      </c>
      <c r="AN1050" s="24">
        <v>0.4</v>
      </c>
      <c r="AP1050" s="16"/>
      <c r="AQ1050" s="16"/>
      <c r="AR1050" s="12" t="s">
        <v>32</v>
      </c>
      <c r="AS1050" s="12">
        <f t="shared" si="1545"/>
        <v>0</v>
      </c>
      <c r="AT1050" s="12">
        <f t="shared" si="1546"/>
        <v>2.4</v>
      </c>
      <c r="AU1050" s="12">
        <f t="shared" si="1546"/>
        <v>2</v>
      </c>
      <c r="AV1050" s="12">
        <f t="shared" si="1546"/>
        <v>0</v>
      </c>
      <c r="AW1050" s="12">
        <f t="shared" si="1546"/>
        <v>0</v>
      </c>
      <c r="AX1050" s="12">
        <f t="shared" si="1546"/>
        <v>0</v>
      </c>
      <c r="AY1050" s="12">
        <f t="shared" si="1546"/>
        <v>0</v>
      </c>
      <c r="AZ1050" s="12">
        <f t="shared" si="1546"/>
        <v>0</v>
      </c>
      <c r="BA1050" s="12">
        <f t="shared" si="1546"/>
        <v>0</v>
      </c>
      <c r="BB1050" s="12">
        <f t="shared" si="1546"/>
        <v>0</v>
      </c>
      <c r="BC1050" s="12">
        <f t="shared" si="1546"/>
        <v>2</v>
      </c>
      <c r="BD1050" s="12">
        <f t="shared" si="1546"/>
        <v>0.8</v>
      </c>
      <c r="BE1050" s="12">
        <f t="shared" si="1546"/>
        <v>0</v>
      </c>
      <c r="BF1050" s="12">
        <f t="shared" si="1546"/>
        <v>0</v>
      </c>
      <c r="BG1050" s="12">
        <f t="shared" si="1546"/>
        <v>0</v>
      </c>
      <c r="BH1050" s="12">
        <f t="shared" si="1546"/>
        <v>0</v>
      </c>
      <c r="BI1050" s="12">
        <f t="shared" si="1546"/>
        <v>0</v>
      </c>
      <c r="BJ1050" s="12">
        <f t="shared" si="1547"/>
        <v>7.2</v>
      </c>
    </row>
    <row r="1051" spans="1:62">
      <c r="A1051" s="17"/>
      <c r="B1051" s="18"/>
      <c r="C1051" s="19" t="s">
        <v>33</v>
      </c>
      <c r="D1051" s="19">
        <f>SUM(D1042:D1050)</f>
        <v>0</v>
      </c>
      <c r="E1051" s="19">
        <f>SUM(E1042:E1050)</f>
        <v>35</v>
      </c>
      <c r="F1051" s="19">
        <f t="shared" ref="F1051:U1051" si="1548">SUM(F1042:F1050)</f>
        <v>33</v>
      </c>
      <c r="G1051" s="19">
        <f t="shared" si="1548"/>
        <v>17</v>
      </c>
      <c r="H1051" s="19">
        <f t="shared" si="1548"/>
        <v>69</v>
      </c>
      <c r="I1051" s="19">
        <f t="shared" si="1548"/>
        <v>62</v>
      </c>
      <c r="J1051" s="19">
        <f t="shared" si="1548"/>
        <v>35</v>
      </c>
      <c r="K1051" s="19">
        <f t="shared" si="1548"/>
        <v>44</v>
      </c>
      <c r="L1051" s="19">
        <f t="shared" si="1548"/>
        <v>10</v>
      </c>
      <c r="M1051" s="19">
        <f t="shared" si="1548"/>
        <v>20</v>
      </c>
      <c r="N1051" s="19">
        <f t="shared" si="1548"/>
        <v>21</v>
      </c>
      <c r="O1051" s="19">
        <f t="shared" si="1548"/>
        <v>36</v>
      </c>
      <c r="P1051" s="19">
        <f t="shared" si="1548"/>
        <v>12</v>
      </c>
      <c r="Q1051" s="19">
        <f t="shared" si="1548"/>
        <v>10</v>
      </c>
      <c r="R1051" s="19">
        <f t="shared" si="1548"/>
        <v>0</v>
      </c>
      <c r="S1051" s="19">
        <f t="shared" si="1548"/>
        <v>0</v>
      </c>
      <c r="T1051" s="19">
        <f t="shared" si="1548"/>
        <v>0</v>
      </c>
      <c r="U1051" s="19">
        <f t="shared" si="1548"/>
        <v>404</v>
      </c>
      <c r="AP1051" s="17"/>
      <c r="AQ1051" s="18"/>
      <c r="AR1051" s="19" t="s">
        <v>33</v>
      </c>
      <c r="AS1051" s="19">
        <f>SUM(AS1042:AS1050)</f>
        <v>0</v>
      </c>
      <c r="AT1051" s="19">
        <f>SUM(AT1042:AT1050)</f>
        <v>14.285</v>
      </c>
      <c r="AU1051" s="19">
        <f t="shared" ref="AU1051:BJ1051" si="1549">SUM(AU1042:AU1050)</f>
        <v>14.395</v>
      </c>
      <c r="AV1051" s="19">
        <f t="shared" si="1549"/>
        <v>7.8250000000000002</v>
      </c>
      <c r="AW1051" s="19">
        <f t="shared" si="1549"/>
        <v>24.254999999999999</v>
      </c>
      <c r="AX1051" s="19">
        <f t="shared" si="1549"/>
        <v>25.6</v>
      </c>
      <c r="AY1051" s="19">
        <f t="shared" si="1549"/>
        <v>15.05</v>
      </c>
      <c r="AZ1051" s="19">
        <f t="shared" si="1549"/>
        <v>16.54</v>
      </c>
      <c r="BA1051" s="19">
        <f t="shared" si="1549"/>
        <v>4.375</v>
      </c>
      <c r="BB1051" s="19">
        <f t="shared" si="1549"/>
        <v>7.59</v>
      </c>
      <c r="BC1051" s="19">
        <f t="shared" si="1549"/>
        <v>6.3650000000000002</v>
      </c>
      <c r="BD1051" s="19">
        <f t="shared" si="1549"/>
        <v>11.96</v>
      </c>
      <c r="BE1051" s="19">
        <f t="shared" si="1549"/>
        <v>5.5750000000000002</v>
      </c>
      <c r="BF1051" s="19">
        <f t="shared" si="1549"/>
        <v>4.62</v>
      </c>
      <c r="BG1051" s="19">
        <f t="shared" si="1549"/>
        <v>0</v>
      </c>
      <c r="BH1051" s="19">
        <f t="shared" si="1549"/>
        <v>0</v>
      </c>
      <c r="BI1051" s="19">
        <f t="shared" si="1549"/>
        <v>0</v>
      </c>
      <c r="BJ1051" s="19">
        <f t="shared" si="1549"/>
        <v>158.435</v>
      </c>
    </row>
    <row r="1054" spans="1:62" ht="106.5">
      <c r="A1054" s="8" t="s">
        <v>2</v>
      </c>
      <c r="B1054" s="8" t="s">
        <v>3</v>
      </c>
      <c r="C1054" s="8" t="s">
        <v>4</v>
      </c>
      <c r="D1054" s="9" t="str">
        <f t="shared" ref="D1054:U1054" si="1550">D5</f>
        <v>ANGGREK</v>
      </c>
      <c r="E1054" s="9" t="str">
        <f t="shared" si="1550"/>
        <v>BOUGENVIL</v>
      </c>
      <c r="F1054" s="9" t="str">
        <f t="shared" si="1550"/>
        <v>CAMELIA</v>
      </c>
      <c r="G1054" s="9" t="str">
        <f t="shared" si="1550"/>
        <v>DEWANDARU</v>
      </c>
      <c r="H1054" s="9" t="str">
        <f t="shared" si="1550"/>
        <v>EDELWEIS</v>
      </c>
      <c r="I1054" s="9" t="str">
        <f t="shared" si="1550"/>
        <v>FLAMBOYAN</v>
      </c>
      <c r="J1054" s="9" t="str">
        <f t="shared" si="1550"/>
        <v>GERANIUM</v>
      </c>
      <c r="K1054" s="9" t="str">
        <f t="shared" si="1550"/>
        <v>HELIKONIA</v>
      </c>
      <c r="L1054" s="9" t="str">
        <f t="shared" si="1550"/>
        <v>IVY</v>
      </c>
      <c r="M1054" s="9" t="str">
        <f t="shared" si="1550"/>
        <v>KANA</v>
      </c>
      <c r="N1054" s="9" t="str">
        <f t="shared" si="1550"/>
        <v>IGD</v>
      </c>
      <c r="O1054" s="9" t="str">
        <f t="shared" si="1550"/>
        <v>HCU</v>
      </c>
      <c r="P1054" s="9" t="str">
        <f t="shared" si="1550"/>
        <v>PENUNJANG</v>
      </c>
      <c r="Q1054" s="9" t="str">
        <f t="shared" si="1550"/>
        <v>PELAYANAN</v>
      </c>
      <c r="R1054" s="9" t="str">
        <f t="shared" si="1550"/>
        <v>ADMIN</v>
      </c>
      <c r="S1054" s="9" t="str">
        <f t="shared" si="1550"/>
        <v>ASRAMA</v>
      </c>
      <c r="T1054" s="9" t="str">
        <f t="shared" si="1550"/>
        <v>MASJID</v>
      </c>
      <c r="U1054" s="9" t="str">
        <f t="shared" si="1550"/>
        <v>JUMLAH</v>
      </c>
      <c r="W1054" s="21"/>
      <c r="X1054" s="22" t="str">
        <f>X5</f>
        <v>ANGGREK</v>
      </c>
      <c r="Y1054" s="22" t="str">
        <f>Y5</f>
        <v>BOUGENVIL</v>
      </c>
      <c r="Z1054" s="22" t="str">
        <f t="shared" ref="Z1054:AN1054" si="1551">Z5</f>
        <v>CAMELIA</v>
      </c>
      <c r="AA1054" s="22" t="str">
        <f t="shared" si="1551"/>
        <v>DEWANDARU</v>
      </c>
      <c r="AB1054" s="22" t="str">
        <f t="shared" si="1551"/>
        <v>EDELWEIS</v>
      </c>
      <c r="AC1054" s="22" t="str">
        <f t="shared" si="1551"/>
        <v>FLAMBOYAN</v>
      </c>
      <c r="AD1054" s="22" t="str">
        <f t="shared" si="1551"/>
        <v>GERANIUM</v>
      </c>
      <c r="AE1054" s="22" t="str">
        <f t="shared" si="1551"/>
        <v>HELIKONIA</v>
      </c>
      <c r="AF1054" s="22" t="str">
        <f t="shared" si="1551"/>
        <v>IVY</v>
      </c>
      <c r="AG1054" s="22" t="str">
        <f t="shared" si="1551"/>
        <v>KANA</v>
      </c>
      <c r="AH1054" s="22" t="str">
        <f t="shared" si="1551"/>
        <v>IGD</v>
      </c>
      <c r="AI1054" s="22" t="str">
        <f t="shared" si="1551"/>
        <v>HCU</v>
      </c>
      <c r="AJ1054" s="22" t="str">
        <f t="shared" si="1551"/>
        <v>PENUNJANG</v>
      </c>
      <c r="AK1054" s="22" t="str">
        <f t="shared" si="1551"/>
        <v>PELAYANAN</v>
      </c>
      <c r="AL1054" s="22" t="str">
        <f t="shared" si="1551"/>
        <v>ADMIN</v>
      </c>
      <c r="AM1054" s="22" t="str">
        <f t="shared" si="1551"/>
        <v>ASRAMA</v>
      </c>
      <c r="AN1054" s="22" t="str">
        <f t="shared" si="1551"/>
        <v>MASJID</v>
      </c>
      <c r="AP1054" s="8" t="s">
        <v>2</v>
      </c>
      <c r="AQ1054" s="8" t="s">
        <v>3</v>
      </c>
      <c r="AR1054" s="8" t="s">
        <v>4</v>
      </c>
      <c r="AS1054" s="9" t="str">
        <f>AS5</f>
        <v>ANGGREK</v>
      </c>
      <c r="AT1054" s="9" t="str">
        <f>AT5</f>
        <v>BOUGENVIL</v>
      </c>
      <c r="AU1054" s="9" t="str">
        <f t="shared" ref="AU1054:BJ1054" si="1552">AU5</f>
        <v>CAMELIA II</v>
      </c>
      <c r="AV1054" s="9" t="str">
        <f t="shared" si="1552"/>
        <v>DEWANDARU</v>
      </c>
      <c r="AW1054" s="9" t="str">
        <f t="shared" si="1552"/>
        <v>EDELWEIS</v>
      </c>
      <c r="AX1054" s="9" t="str">
        <f t="shared" si="1552"/>
        <v>FLAMBOYAN</v>
      </c>
      <c r="AY1054" s="9" t="str">
        <f t="shared" si="1552"/>
        <v>GERANIUM</v>
      </c>
      <c r="AZ1054" s="9" t="str">
        <f t="shared" si="1552"/>
        <v>HELIKONIA</v>
      </c>
      <c r="BA1054" s="9" t="str">
        <f t="shared" si="1552"/>
        <v>IVY</v>
      </c>
      <c r="BB1054" s="9" t="str">
        <f t="shared" si="1552"/>
        <v>KANA</v>
      </c>
      <c r="BC1054" s="9" t="str">
        <f t="shared" si="1552"/>
        <v>IGD</v>
      </c>
      <c r="BD1054" s="9" t="str">
        <f t="shared" si="1552"/>
        <v>HCU</v>
      </c>
      <c r="BE1054" s="9" t="str">
        <f t="shared" si="1552"/>
        <v>PENUNJANG</v>
      </c>
      <c r="BF1054" s="9" t="str">
        <f t="shared" si="1552"/>
        <v>PELAYANAN</v>
      </c>
      <c r="BG1054" s="9" t="str">
        <f t="shared" si="1552"/>
        <v>ADMIN</v>
      </c>
      <c r="BH1054" s="9" t="str">
        <f t="shared" si="1552"/>
        <v>ASRAMA</v>
      </c>
      <c r="BI1054" s="9" t="str">
        <f t="shared" si="1552"/>
        <v>MASJID</v>
      </c>
      <c r="BJ1054" s="9" t="str">
        <f t="shared" si="1552"/>
        <v>JUMLAH</v>
      </c>
    </row>
    <row r="1055" spans="1:62" ht="15.75">
      <c r="A1055" s="10">
        <f>A1042+1</f>
        <v>22</v>
      </c>
      <c r="B1055" s="11" t="s">
        <v>23</v>
      </c>
      <c r="C1055" s="12" t="s">
        <v>24</v>
      </c>
      <c r="D1055" s="12"/>
      <c r="E1055" s="12"/>
      <c r="F1055" s="12"/>
      <c r="G1055" s="12">
        <v>2</v>
      </c>
      <c r="H1055" s="12">
        <v>14</v>
      </c>
      <c r="I1055" s="12">
        <v>17</v>
      </c>
      <c r="J1055" s="12">
        <v>16</v>
      </c>
      <c r="K1055" s="12">
        <v>15</v>
      </c>
      <c r="L1055" s="12">
        <v>6</v>
      </c>
      <c r="M1055" s="12">
        <v>2</v>
      </c>
      <c r="N1055" s="12"/>
      <c r="O1055" s="12">
        <v>12</v>
      </c>
      <c r="P1055" s="12">
        <v>7</v>
      </c>
      <c r="Q1055" s="12">
        <v>6</v>
      </c>
      <c r="R1055" s="12"/>
      <c r="S1055" s="12"/>
      <c r="T1055" s="12"/>
      <c r="U1055" s="12">
        <f>SUM(E1055:T1055)</f>
        <v>97</v>
      </c>
      <c r="W1055" s="23" t="s">
        <v>24</v>
      </c>
      <c r="X1055" s="24">
        <v>0.26500000000000001</v>
      </c>
      <c r="Y1055" s="24">
        <v>0.26500000000000001</v>
      </c>
      <c r="Z1055" s="24">
        <v>0.26500000000000001</v>
      </c>
      <c r="AA1055" s="24">
        <v>0.26500000000000001</v>
      </c>
      <c r="AB1055" s="24">
        <v>0.26500000000000001</v>
      </c>
      <c r="AC1055" s="24">
        <v>0.26500000000000001</v>
      </c>
      <c r="AD1055" s="24">
        <v>0.26500000000000001</v>
      </c>
      <c r="AE1055" s="24">
        <v>0.26500000000000001</v>
      </c>
      <c r="AF1055" s="24">
        <v>0.26500000000000001</v>
      </c>
      <c r="AG1055" s="24">
        <v>0.26500000000000001</v>
      </c>
      <c r="AH1055" s="24">
        <v>0.26500000000000001</v>
      </c>
      <c r="AI1055" s="24">
        <v>0.26500000000000001</v>
      </c>
      <c r="AJ1055" s="24">
        <v>0.26500000000000001</v>
      </c>
      <c r="AK1055" s="24">
        <v>0.26500000000000001</v>
      </c>
      <c r="AL1055" s="24">
        <v>0.26500000000000001</v>
      </c>
      <c r="AM1055" s="24">
        <v>0.26500000000000001</v>
      </c>
      <c r="AN1055" s="24">
        <v>0.26500000000000001</v>
      </c>
      <c r="AP1055" s="10">
        <f>AP1042+1</f>
        <v>22</v>
      </c>
      <c r="AQ1055" s="11" t="s">
        <v>34</v>
      </c>
      <c r="AR1055" s="12" t="s">
        <v>24</v>
      </c>
      <c r="AS1055" s="12">
        <f>X1055*D1055</f>
        <v>0</v>
      </c>
      <c r="AT1055" s="12">
        <f t="shared" ref="AT1055:BI1055" si="1553">Y1055*E1055</f>
        <v>0</v>
      </c>
      <c r="AU1055" s="12">
        <f t="shared" si="1553"/>
        <v>0</v>
      </c>
      <c r="AV1055" s="12">
        <f t="shared" si="1553"/>
        <v>0.53</v>
      </c>
      <c r="AW1055" s="12">
        <f t="shared" si="1553"/>
        <v>3.71</v>
      </c>
      <c r="AX1055" s="12">
        <f t="shared" si="1553"/>
        <v>4.5049999999999999</v>
      </c>
      <c r="AY1055" s="12">
        <f t="shared" si="1553"/>
        <v>4.24</v>
      </c>
      <c r="AZ1055" s="12">
        <f t="shared" si="1553"/>
        <v>3.9750000000000001</v>
      </c>
      <c r="BA1055" s="12">
        <f t="shared" si="1553"/>
        <v>1.59</v>
      </c>
      <c r="BB1055" s="12">
        <f t="shared" si="1553"/>
        <v>0.53</v>
      </c>
      <c r="BC1055" s="12">
        <f t="shared" si="1553"/>
        <v>0</v>
      </c>
      <c r="BD1055" s="12">
        <f t="shared" si="1553"/>
        <v>3.18</v>
      </c>
      <c r="BE1055" s="12">
        <f t="shared" si="1553"/>
        <v>1.855</v>
      </c>
      <c r="BF1055" s="12">
        <f t="shared" si="1553"/>
        <v>1.59</v>
      </c>
      <c r="BG1055" s="12">
        <f t="shared" si="1553"/>
        <v>0</v>
      </c>
      <c r="BH1055" s="12">
        <f t="shared" si="1553"/>
        <v>0</v>
      </c>
      <c r="BI1055" s="12">
        <f t="shared" si="1553"/>
        <v>0</v>
      </c>
      <c r="BJ1055" s="12">
        <f>SUM(AT1055:BI1055)</f>
        <v>25.704999999999998</v>
      </c>
    </row>
    <row r="1056" spans="1:62" ht="15.75">
      <c r="A1056" s="14"/>
      <c r="B1056" s="15">
        <f>B1043+1</f>
        <v>44642</v>
      </c>
      <c r="C1056" s="12" t="s">
        <v>25</v>
      </c>
      <c r="D1056" s="12"/>
      <c r="E1056" s="12"/>
      <c r="F1056" s="12"/>
      <c r="G1056" s="12">
        <v>2</v>
      </c>
      <c r="H1056" s="12">
        <v>16</v>
      </c>
      <c r="I1056" s="12">
        <v>17</v>
      </c>
      <c r="J1056" s="12">
        <v>16</v>
      </c>
      <c r="K1056" s="12">
        <v>17</v>
      </c>
      <c r="L1056" s="12">
        <v>6</v>
      </c>
      <c r="M1056" s="12">
        <v>2</v>
      </c>
      <c r="N1056" s="12"/>
      <c r="O1056" s="12">
        <v>2</v>
      </c>
      <c r="P1056" s="12"/>
      <c r="Q1056" s="12">
        <v>2</v>
      </c>
      <c r="R1056" s="12"/>
      <c r="S1056" s="12"/>
      <c r="T1056" s="12"/>
      <c r="U1056" s="12">
        <f t="shared" ref="U1056:U1063" si="1554">SUM(E1056:T1056)</f>
        <v>80</v>
      </c>
      <c r="W1056" s="23" t="s">
        <v>25</v>
      </c>
      <c r="X1056" s="24">
        <v>0.22500000000000001</v>
      </c>
      <c r="Y1056" s="24">
        <v>0.22500000000000001</v>
      </c>
      <c r="Z1056" s="24">
        <v>0.22500000000000001</v>
      </c>
      <c r="AA1056" s="24">
        <v>0.22500000000000001</v>
      </c>
      <c r="AB1056" s="24">
        <v>0.22500000000000001</v>
      </c>
      <c r="AC1056" s="24">
        <v>0.22500000000000001</v>
      </c>
      <c r="AD1056" s="24">
        <v>0.22500000000000001</v>
      </c>
      <c r="AE1056" s="24">
        <v>0.22500000000000001</v>
      </c>
      <c r="AF1056" s="24">
        <v>0.22500000000000001</v>
      </c>
      <c r="AG1056" s="24">
        <v>0.22500000000000001</v>
      </c>
      <c r="AH1056" s="24">
        <v>0.22500000000000001</v>
      </c>
      <c r="AI1056" s="24">
        <v>0.22500000000000001</v>
      </c>
      <c r="AJ1056" s="24">
        <v>0.22500000000000001</v>
      </c>
      <c r="AK1056" s="24">
        <v>0.22500000000000001</v>
      </c>
      <c r="AL1056" s="24">
        <v>0.22500000000000001</v>
      </c>
      <c r="AM1056" s="24">
        <v>0.22500000000000001</v>
      </c>
      <c r="AN1056" s="24">
        <v>0.22500000000000001</v>
      </c>
      <c r="AP1056" s="14"/>
      <c r="AQ1056" s="15">
        <f>AQ1043+1</f>
        <v>44277</v>
      </c>
      <c r="AR1056" s="12" t="s">
        <v>25</v>
      </c>
      <c r="AS1056" s="12">
        <f t="shared" ref="AS1056:AS1063" si="1555">X1056*D1055</f>
        <v>0</v>
      </c>
      <c r="AT1056" s="12">
        <f t="shared" ref="AT1056:BI1063" si="1556">Y1056*E1055</f>
        <v>0</v>
      </c>
      <c r="AU1056" s="12">
        <f t="shared" si="1556"/>
        <v>0</v>
      </c>
      <c r="AV1056" s="12">
        <f t="shared" si="1556"/>
        <v>0.45</v>
      </c>
      <c r="AW1056" s="12">
        <f t="shared" si="1556"/>
        <v>3.15</v>
      </c>
      <c r="AX1056" s="12">
        <f t="shared" si="1556"/>
        <v>3.8250000000000002</v>
      </c>
      <c r="AY1056" s="12">
        <f t="shared" si="1556"/>
        <v>3.6</v>
      </c>
      <c r="AZ1056" s="12">
        <f t="shared" si="1556"/>
        <v>3.375</v>
      </c>
      <c r="BA1056" s="12">
        <f t="shared" si="1556"/>
        <v>1.35</v>
      </c>
      <c r="BB1056" s="12">
        <f t="shared" si="1556"/>
        <v>0.45</v>
      </c>
      <c r="BC1056" s="12">
        <f t="shared" si="1556"/>
        <v>0</v>
      </c>
      <c r="BD1056" s="12">
        <f t="shared" si="1556"/>
        <v>2.7</v>
      </c>
      <c r="BE1056" s="12">
        <f t="shared" si="1556"/>
        <v>1.575</v>
      </c>
      <c r="BF1056" s="12">
        <f t="shared" si="1556"/>
        <v>1.35</v>
      </c>
      <c r="BG1056" s="12">
        <f t="shared" si="1556"/>
        <v>0</v>
      </c>
      <c r="BH1056" s="12">
        <f t="shared" si="1556"/>
        <v>0</v>
      </c>
      <c r="BI1056" s="12">
        <f t="shared" si="1556"/>
        <v>0</v>
      </c>
      <c r="BJ1056" s="12">
        <f t="shared" ref="BJ1056:BJ1063" si="1557">SUM(AT1056:BI1056)</f>
        <v>21.824999999999999</v>
      </c>
    </row>
    <row r="1057" spans="1:62" ht="15.75">
      <c r="A1057" s="14"/>
      <c r="B1057" s="14"/>
      <c r="C1057" s="12" t="s">
        <v>26</v>
      </c>
      <c r="D1057" s="12"/>
      <c r="E1057" s="12"/>
      <c r="F1057" s="12"/>
      <c r="G1057" s="12">
        <v>3</v>
      </c>
      <c r="H1057" s="12">
        <v>5</v>
      </c>
      <c r="I1057" s="12">
        <v>6</v>
      </c>
      <c r="J1057" s="12">
        <v>4</v>
      </c>
      <c r="K1057" s="12">
        <v>6</v>
      </c>
      <c r="L1057" s="12">
        <v>3</v>
      </c>
      <c r="M1057" s="12">
        <v>1</v>
      </c>
      <c r="N1057" s="12"/>
      <c r="O1057" s="12">
        <v>6</v>
      </c>
      <c r="P1057" s="12">
        <v>1</v>
      </c>
      <c r="Q1057" s="12">
        <v>3</v>
      </c>
      <c r="R1057" s="12"/>
      <c r="S1057" s="12"/>
      <c r="T1057" s="12"/>
      <c r="U1057" s="12">
        <f t="shared" si="1554"/>
        <v>38</v>
      </c>
      <c r="W1057" s="23" t="s">
        <v>26</v>
      </c>
      <c r="X1057" s="24">
        <v>0.35</v>
      </c>
      <c r="Y1057" s="24">
        <v>0.35</v>
      </c>
      <c r="Z1057" s="24">
        <v>0.35</v>
      </c>
      <c r="AA1057" s="24">
        <v>0.35</v>
      </c>
      <c r="AB1057" s="24">
        <v>0.35</v>
      </c>
      <c r="AC1057" s="24">
        <v>0.35</v>
      </c>
      <c r="AD1057" s="24">
        <v>0.35</v>
      </c>
      <c r="AE1057" s="24">
        <v>0.35</v>
      </c>
      <c r="AF1057" s="24">
        <v>0.35</v>
      </c>
      <c r="AG1057" s="24">
        <v>0.35</v>
      </c>
      <c r="AH1057" s="24">
        <v>0.35</v>
      </c>
      <c r="AI1057" s="24">
        <v>0.35</v>
      </c>
      <c r="AJ1057" s="24">
        <v>0.35</v>
      </c>
      <c r="AK1057" s="24">
        <v>0.35</v>
      </c>
      <c r="AL1057" s="24">
        <v>0.35</v>
      </c>
      <c r="AM1057" s="24">
        <v>0.35</v>
      </c>
      <c r="AN1057" s="24">
        <v>0.35</v>
      </c>
      <c r="AP1057" s="14"/>
      <c r="AQ1057" s="14"/>
      <c r="AR1057" s="12" t="s">
        <v>26</v>
      </c>
      <c r="AS1057" s="12">
        <f t="shared" si="1555"/>
        <v>0</v>
      </c>
      <c r="AT1057" s="12">
        <f t="shared" si="1556"/>
        <v>0</v>
      </c>
      <c r="AU1057" s="12">
        <f t="shared" si="1556"/>
        <v>0</v>
      </c>
      <c r="AV1057" s="12">
        <f t="shared" si="1556"/>
        <v>0.7</v>
      </c>
      <c r="AW1057" s="12">
        <f t="shared" si="1556"/>
        <v>5.6</v>
      </c>
      <c r="AX1057" s="12">
        <f t="shared" si="1556"/>
        <v>5.95</v>
      </c>
      <c r="AY1057" s="12">
        <f t="shared" si="1556"/>
        <v>5.6</v>
      </c>
      <c r="AZ1057" s="12">
        <f t="shared" si="1556"/>
        <v>5.95</v>
      </c>
      <c r="BA1057" s="12">
        <f t="shared" si="1556"/>
        <v>2.1</v>
      </c>
      <c r="BB1057" s="12">
        <f t="shared" si="1556"/>
        <v>0.7</v>
      </c>
      <c r="BC1057" s="12">
        <f t="shared" si="1556"/>
        <v>0</v>
      </c>
      <c r="BD1057" s="12">
        <f t="shared" si="1556"/>
        <v>0.7</v>
      </c>
      <c r="BE1057" s="12">
        <f t="shared" si="1556"/>
        <v>0</v>
      </c>
      <c r="BF1057" s="12">
        <f t="shared" si="1556"/>
        <v>0.7</v>
      </c>
      <c r="BG1057" s="12">
        <f t="shared" si="1556"/>
        <v>0</v>
      </c>
      <c r="BH1057" s="12">
        <f t="shared" si="1556"/>
        <v>0</v>
      </c>
      <c r="BI1057" s="12">
        <f t="shared" si="1556"/>
        <v>0</v>
      </c>
      <c r="BJ1057" s="12">
        <f t="shared" si="1557"/>
        <v>28</v>
      </c>
    </row>
    <row r="1058" spans="1:62" ht="15.75">
      <c r="A1058" s="14"/>
      <c r="B1058" s="14"/>
      <c r="C1058" s="12" t="s">
        <v>27</v>
      </c>
      <c r="D1058" s="12"/>
      <c r="E1058" s="12">
        <v>9</v>
      </c>
      <c r="F1058" s="12">
        <v>4</v>
      </c>
      <c r="G1058" s="12">
        <v>3</v>
      </c>
      <c r="H1058" s="12">
        <v>10</v>
      </c>
      <c r="I1058" s="12">
        <v>5</v>
      </c>
      <c r="J1058" s="12">
        <v>2</v>
      </c>
      <c r="K1058" s="12">
        <v>32</v>
      </c>
      <c r="L1058" s="12">
        <v>4</v>
      </c>
      <c r="M1058" s="12">
        <v>3</v>
      </c>
      <c r="N1058" s="12">
        <v>3</v>
      </c>
      <c r="O1058" s="12">
        <v>3</v>
      </c>
      <c r="P1058" s="12">
        <v>2</v>
      </c>
      <c r="Q1058" s="12">
        <v>3</v>
      </c>
      <c r="R1058" s="12"/>
      <c r="S1058" s="12"/>
      <c r="T1058" s="12"/>
      <c r="U1058" s="12">
        <f t="shared" si="1554"/>
        <v>83</v>
      </c>
      <c r="W1058" s="23" t="s">
        <v>27</v>
      </c>
      <c r="X1058" s="24">
        <v>0.43</v>
      </c>
      <c r="Y1058" s="24">
        <v>0.43</v>
      </c>
      <c r="Z1058" s="24">
        <v>0.43</v>
      </c>
      <c r="AA1058" s="24">
        <v>0.43</v>
      </c>
      <c r="AB1058" s="24">
        <v>0.43</v>
      </c>
      <c r="AC1058" s="24">
        <v>0.43</v>
      </c>
      <c r="AD1058" s="24">
        <v>0.43</v>
      </c>
      <c r="AE1058" s="24">
        <v>0.43</v>
      </c>
      <c r="AF1058" s="24">
        <v>0.43</v>
      </c>
      <c r="AG1058" s="24">
        <v>0.43</v>
      </c>
      <c r="AH1058" s="24">
        <v>0.43</v>
      </c>
      <c r="AI1058" s="24">
        <v>0.43</v>
      </c>
      <c r="AJ1058" s="24">
        <v>0.43</v>
      </c>
      <c r="AK1058" s="24">
        <v>0.43</v>
      </c>
      <c r="AL1058" s="24">
        <v>0.43</v>
      </c>
      <c r="AM1058" s="24">
        <v>0.43</v>
      </c>
      <c r="AN1058" s="24">
        <v>0.43</v>
      </c>
      <c r="AP1058" s="14"/>
      <c r="AQ1058" s="14"/>
      <c r="AR1058" s="12" t="s">
        <v>27</v>
      </c>
      <c r="AS1058" s="12">
        <f t="shared" si="1555"/>
        <v>0</v>
      </c>
      <c r="AT1058" s="12">
        <f t="shared" si="1556"/>
        <v>0</v>
      </c>
      <c r="AU1058" s="12">
        <f t="shared" si="1556"/>
        <v>0</v>
      </c>
      <c r="AV1058" s="12">
        <f t="shared" si="1556"/>
        <v>1.29</v>
      </c>
      <c r="AW1058" s="12">
        <f t="shared" si="1556"/>
        <v>2.15</v>
      </c>
      <c r="AX1058" s="12">
        <f t="shared" si="1556"/>
        <v>2.58</v>
      </c>
      <c r="AY1058" s="12">
        <f t="shared" si="1556"/>
        <v>1.72</v>
      </c>
      <c r="AZ1058" s="12">
        <f t="shared" si="1556"/>
        <v>2.58</v>
      </c>
      <c r="BA1058" s="12">
        <f t="shared" si="1556"/>
        <v>1.29</v>
      </c>
      <c r="BB1058" s="12">
        <f t="shared" si="1556"/>
        <v>0.43</v>
      </c>
      <c r="BC1058" s="12">
        <f t="shared" si="1556"/>
        <v>0</v>
      </c>
      <c r="BD1058" s="12">
        <f t="shared" si="1556"/>
        <v>2.58</v>
      </c>
      <c r="BE1058" s="12">
        <f t="shared" si="1556"/>
        <v>0.43</v>
      </c>
      <c r="BF1058" s="12">
        <f t="shared" si="1556"/>
        <v>1.29</v>
      </c>
      <c r="BG1058" s="12">
        <f t="shared" si="1556"/>
        <v>0</v>
      </c>
      <c r="BH1058" s="12">
        <f t="shared" si="1556"/>
        <v>0</v>
      </c>
      <c r="BI1058" s="12">
        <f t="shared" si="1556"/>
        <v>0</v>
      </c>
      <c r="BJ1058" s="12">
        <f t="shared" si="1557"/>
        <v>16.34</v>
      </c>
    </row>
    <row r="1059" spans="1:62" ht="15.75">
      <c r="A1059" s="14"/>
      <c r="B1059" s="14"/>
      <c r="C1059" s="12" t="s">
        <v>28</v>
      </c>
      <c r="D1059" s="12"/>
      <c r="E1059" s="12">
        <v>10</v>
      </c>
      <c r="F1059" s="12">
        <v>6</v>
      </c>
      <c r="G1059" s="12">
        <v>1</v>
      </c>
      <c r="H1059" s="12">
        <v>6</v>
      </c>
      <c r="I1059" s="12"/>
      <c r="J1059" s="12"/>
      <c r="K1059" s="12">
        <v>6</v>
      </c>
      <c r="L1059" s="12">
        <v>3</v>
      </c>
      <c r="M1059" s="12">
        <v>2</v>
      </c>
      <c r="N1059" s="12">
        <v>5</v>
      </c>
      <c r="O1059" s="12">
        <v>3</v>
      </c>
      <c r="P1059" s="12">
        <v>2</v>
      </c>
      <c r="Q1059" s="12">
        <v>4</v>
      </c>
      <c r="R1059" s="12"/>
      <c r="S1059" s="12"/>
      <c r="T1059" s="12"/>
      <c r="U1059" s="12">
        <f t="shared" si="1554"/>
        <v>48</v>
      </c>
      <c r="W1059" s="23" t="s">
        <v>28</v>
      </c>
      <c r="X1059" s="24">
        <v>0.5</v>
      </c>
      <c r="Y1059" s="24">
        <v>0.5</v>
      </c>
      <c r="Z1059" s="24">
        <v>0.5</v>
      </c>
      <c r="AA1059" s="24">
        <v>0.5</v>
      </c>
      <c r="AB1059" s="24">
        <v>0.5</v>
      </c>
      <c r="AC1059" s="24">
        <v>0.5</v>
      </c>
      <c r="AD1059" s="24">
        <v>0.5</v>
      </c>
      <c r="AE1059" s="24">
        <v>0.5</v>
      </c>
      <c r="AF1059" s="24">
        <v>0.5</v>
      </c>
      <c r="AG1059" s="24">
        <v>0.5</v>
      </c>
      <c r="AH1059" s="24">
        <v>0.5</v>
      </c>
      <c r="AI1059" s="24">
        <v>0.5</v>
      </c>
      <c r="AJ1059" s="24">
        <v>0.5</v>
      </c>
      <c r="AK1059" s="24">
        <v>0.5</v>
      </c>
      <c r="AL1059" s="24">
        <v>0.5</v>
      </c>
      <c r="AM1059" s="24">
        <v>0.5</v>
      </c>
      <c r="AN1059" s="24">
        <v>0.5</v>
      </c>
      <c r="AP1059" s="14"/>
      <c r="AQ1059" s="14"/>
      <c r="AR1059" s="12" t="s">
        <v>28</v>
      </c>
      <c r="AS1059" s="12">
        <f t="shared" si="1555"/>
        <v>0</v>
      </c>
      <c r="AT1059" s="12">
        <f t="shared" si="1556"/>
        <v>4.5</v>
      </c>
      <c r="AU1059" s="12">
        <f t="shared" si="1556"/>
        <v>2</v>
      </c>
      <c r="AV1059" s="12">
        <f t="shared" si="1556"/>
        <v>1.5</v>
      </c>
      <c r="AW1059" s="12">
        <f t="shared" si="1556"/>
        <v>5</v>
      </c>
      <c r="AX1059" s="12">
        <f t="shared" si="1556"/>
        <v>2.5</v>
      </c>
      <c r="AY1059" s="12">
        <f t="shared" si="1556"/>
        <v>1</v>
      </c>
      <c r="AZ1059" s="12">
        <f t="shared" si="1556"/>
        <v>16</v>
      </c>
      <c r="BA1059" s="12">
        <f t="shared" si="1556"/>
        <v>2</v>
      </c>
      <c r="BB1059" s="12">
        <f t="shared" si="1556"/>
        <v>1.5</v>
      </c>
      <c r="BC1059" s="12">
        <f t="shared" si="1556"/>
        <v>1.5</v>
      </c>
      <c r="BD1059" s="12">
        <f t="shared" si="1556"/>
        <v>1.5</v>
      </c>
      <c r="BE1059" s="12">
        <f t="shared" si="1556"/>
        <v>1</v>
      </c>
      <c r="BF1059" s="12">
        <f t="shared" si="1556"/>
        <v>1.5</v>
      </c>
      <c r="BG1059" s="12">
        <f t="shared" si="1556"/>
        <v>0</v>
      </c>
      <c r="BH1059" s="12">
        <f t="shared" si="1556"/>
        <v>0</v>
      </c>
      <c r="BI1059" s="12">
        <f t="shared" si="1556"/>
        <v>0</v>
      </c>
      <c r="BJ1059" s="12">
        <f t="shared" si="1557"/>
        <v>41.5</v>
      </c>
    </row>
    <row r="1060" spans="1:62" ht="15.75">
      <c r="A1060" s="14"/>
      <c r="B1060" s="14"/>
      <c r="C1060" s="12" t="s">
        <v>35</v>
      </c>
      <c r="D1060" s="12"/>
      <c r="E1060" s="12">
        <v>9</v>
      </c>
      <c r="F1060" s="12">
        <v>5</v>
      </c>
      <c r="G1060" s="12"/>
      <c r="H1060" s="12">
        <v>7</v>
      </c>
      <c r="I1060" s="12">
        <v>2</v>
      </c>
      <c r="J1060" s="12">
        <v>1</v>
      </c>
      <c r="K1060" s="12">
        <v>33</v>
      </c>
      <c r="L1060" s="12">
        <v>3</v>
      </c>
      <c r="M1060" s="12">
        <v>2</v>
      </c>
      <c r="N1060" s="12"/>
      <c r="O1060" s="12">
        <v>2</v>
      </c>
      <c r="P1060" s="12">
        <v>1</v>
      </c>
      <c r="Q1060" s="12">
        <v>3</v>
      </c>
      <c r="R1060" s="12"/>
      <c r="S1060" s="12"/>
      <c r="T1060" s="12"/>
      <c r="U1060" s="12">
        <f t="shared" si="1554"/>
        <v>68</v>
      </c>
      <c r="W1060" s="23" t="s">
        <v>50</v>
      </c>
      <c r="X1060" s="24">
        <v>8.5000000000000006E-2</v>
      </c>
      <c r="Y1060" s="24">
        <v>8.5000000000000006E-2</v>
      </c>
      <c r="Z1060" s="24">
        <v>8.5000000000000006E-2</v>
      </c>
      <c r="AA1060" s="24">
        <v>8.5000000000000006E-2</v>
      </c>
      <c r="AB1060" s="24">
        <v>8.5000000000000006E-2</v>
      </c>
      <c r="AC1060" s="24">
        <v>8.5000000000000006E-2</v>
      </c>
      <c r="AD1060" s="24">
        <v>8.5000000000000006E-2</v>
      </c>
      <c r="AE1060" s="24">
        <v>8.5000000000000006E-2</v>
      </c>
      <c r="AF1060" s="24">
        <v>8.5000000000000006E-2</v>
      </c>
      <c r="AG1060" s="24">
        <v>8.5000000000000006E-2</v>
      </c>
      <c r="AH1060" s="24">
        <v>8.5000000000000006E-2</v>
      </c>
      <c r="AI1060" s="24">
        <v>8.5000000000000006E-2</v>
      </c>
      <c r="AJ1060" s="24">
        <v>8.5000000000000006E-2</v>
      </c>
      <c r="AK1060" s="24">
        <v>8.5000000000000006E-2</v>
      </c>
      <c r="AL1060" s="24">
        <v>8.5000000000000006E-2</v>
      </c>
      <c r="AM1060" s="24">
        <v>8.5000000000000006E-2</v>
      </c>
      <c r="AN1060" s="24">
        <v>8.5000000000000006E-2</v>
      </c>
      <c r="AP1060" s="14"/>
      <c r="AQ1060" s="14"/>
      <c r="AR1060" s="12" t="s">
        <v>35</v>
      </c>
      <c r="AS1060" s="12">
        <f t="shared" si="1555"/>
        <v>0</v>
      </c>
      <c r="AT1060" s="12">
        <f t="shared" si="1556"/>
        <v>0.85</v>
      </c>
      <c r="AU1060" s="12">
        <f t="shared" si="1556"/>
        <v>0.51</v>
      </c>
      <c r="AV1060" s="12">
        <f t="shared" si="1556"/>
        <v>8.5000000000000006E-2</v>
      </c>
      <c r="AW1060" s="12">
        <f t="shared" si="1556"/>
        <v>0.51</v>
      </c>
      <c r="AX1060" s="12">
        <f t="shared" si="1556"/>
        <v>0</v>
      </c>
      <c r="AY1060" s="12">
        <f t="shared" si="1556"/>
        <v>0</v>
      </c>
      <c r="AZ1060" s="12">
        <f t="shared" si="1556"/>
        <v>0.51</v>
      </c>
      <c r="BA1060" s="12">
        <f t="shared" si="1556"/>
        <v>0.255</v>
      </c>
      <c r="BB1060" s="12">
        <f t="shared" si="1556"/>
        <v>0.17</v>
      </c>
      <c r="BC1060" s="12">
        <f t="shared" si="1556"/>
        <v>0.42499999999999999</v>
      </c>
      <c r="BD1060" s="12">
        <f t="shared" si="1556"/>
        <v>0.255</v>
      </c>
      <c r="BE1060" s="12">
        <f t="shared" si="1556"/>
        <v>0.17</v>
      </c>
      <c r="BF1060" s="12">
        <f t="shared" si="1556"/>
        <v>0.34</v>
      </c>
      <c r="BG1060" s="12">
        <f t="shared" si="1556"/>
        <v>0</v>
      </c>
      <c r="BH1060" s="12">
        <f t="shared" si="1556"/>
        <v>0</v>
      </c>
      <c r="BI1060" s="12">
        <f t="shared" si="1556"/>
        <v>0</v>
      </c>
      <c r="BJ1060" s="12">
        <f t="shared" si="1557"/>
        <v>4.08</v>
      </c>
    </row>
    <row r="1061" spans="1:62" ht="15.75">
      <c r="A1061" s="14"/>
      <c r="B1061" s="14"/>
      <c r="C1061" s="12" t="s">
        <v>36</v>
      </c>
      <c r="D1061" s="12"/>
      <c r="E1061" s="12">
        <v>4</v>
      </c>
      <c r="F1061" s="12">
        <v>5</v>
      </c>
      <c r="G1061" s="12"/>
      <c r="H1061" s="12"/>
      <c r="I1061" s="12"/>
      <c r="J1061" s="12"/>
      <c r="K1061" s="12"/>
      <c r="L1061" s="12"/>
      <c r="M1061" s="12"/>
      <c r="N1061" s="12"/>
      <c r="O1061" s="12">
        <v>5</v>
      </c>
      <c r="P1061" s="12"/>
      <c r="Q1061" s="12"/>
      <c r="R1061" s="12"/>
      <c r="S1061" s="12"/>
      <c r="T1061" s="12"/>
      <c r="U1061" s="12">
        <f t="shared" si="1554"/>
        <v>14</v>
      </c>
      <c r="W1061" s="23" t="s">
        <v>51</v>
      </c>
      <c r="X1061" s="24">
        <v>0.59</v>
      </c>
      <c r="Y1061" s="24">
        <v>0.59</v>
      </c>
      <c r="Z1061" s="24">
        <v>0.59</v>
      </c>
      <c r="AA1061" s="24">
        <v>0.59</v>
      </c>
      <c r="AB1061" s="24">
        <v>0.59</v>
      </c>
      <c r="AC1061" s="24">
        <v>0.59</v>
      </c>
      <c r="AD1061" s="24">
        <v>0.59</v>
      </c>
      <c r="AE1061" s="24">
        <v>0.59</v>
      </c>
      <c r="AF1061" s="24">
        <v>0.59</v>
      </c>
      <c r="AG1061" s="24">
        <v>0.59</v>
      </c>
      <c r="AH1061" s="24">
        <v>0.59</v>
      </c>
      <c r="AI1061" s="24">
        <v>0.59</v>
      </c>
      <c r="AJ1061" s="24">
        <v>0.59</v>
      </c>
      <c r="AK1061" s="24">
        <v>0.59</v>
      </c>
      <c r="AL1061" s="24">
        <v>0.59</v>
      </c>
      <c r="AM1061" s="24">
        <v>0.59</v>
      </c>
      <c r="AN1061" s="24">
        <v>0.59</v>
      </c>
      <c r="AP1061" s="14"/>
      <c r="AQ1061" s="14"/>
      <c r="AR1061" s="12" t="s">
        <v>36</v>
      </c>
      <c r="AS1061" s="12">
        <f t="shared" si="1555"/>
        <v>0</v>
      </c>
      <c r="AT1061" s="12">
        <f t="shared" si="1556"/>
        <v>5.31</v>
      </c>
      <c r="AU1061" s="12">
        <f t="shared" si="1556"/>
        <v>2.95</v>
      </c>
      <c r="AV1061" s="12">
        <f t="shared" si="1556"/>
        <v>0</v>
      </c>
      <c r="AW1061" s="12">
        <f t="shared" si="1556"/>
        <v>4.13</v>
      </c>
      <c r="AX1061" s="12">
        <f t="shared" si="1556"/>
        <v>1.18</v>
      </c>
      <c r="AY1061" s="12">
        <f t="shared" si="1556"/>
        <v>0.59</v>
      </c>
      <c r="AZ1061" s="12">
        <f t="shared" si="1556"/>
        <v>19.47</v>
      </c>
      <c r="BA1061" s="12">
        <f t="shared" si="1556"/>
        <v>1.77</v>
      </c>
      <c r="BB1061" s="12">
        <f t="shared" si="1556"/>
        <v>1.18</v>
      </c>
      <c r="BC1061" s="12">
        <f t="shared" si="1556"/>
        <v>0</v>
      </c>
      <c r="BD1061" s="12">
        <f t="shared" si="1556"/>
        <v>1.18</v>
      </c>
      <c r="BE1061" s="12">
        <f t="shared" si="1556"/>
        <v>0.59</v>
      </c>
      <c r="BF1061" s="12">
        <f t="shared" si="1556"/>
        <v>1.77</v>
      </c>
      <c r="BG1061" s="12">
        <f t="shared" si="1556"/>
        <v>0</v>
      </c>
      <c r="BH1061" s="12">
        <f t="shared" si="1556"/>
        <v>0</v>
      </c>
      <c r="BI1061" s="12">
        <f t="shared" si="1556"/>
        <v>0</v>
      </c>
      <c r="BJ1061" s="12">
        <f t="shared" si="1557"/>
        <v>40.119999999999997</v>
      </c>
    </row>
    <row r="1062" spans="1:62" ht="15.75">
      <c r="A1062" s="14"/>
      <c r="B1062" s="14"/>
      <c r="C1062" s="12" t="s">
        <v>31</v>
      </c>
      <c r="D1062" s="12"/>
      <c r="E1062" s="12">
        <v>6</v>
      </c>
      <c r="F1062" s="12">
        <v>3</v>
      </c>
      <c r="G1062" s="12"/>
      <c r="H1062" s="12"/>
      <c r="I1062" s="12"/>
      <c r="J1062" s="12"/>
      <c r="K1062" s="12"/>
      <c r="L1062" s="12"/>
      <c r="M1062" s="12"/>
      <c r="N1062" s="12">
        <v>3</v>
      </c>
      <c r="O1062" s="12">
        <v>2</v>
      </c>
      <c r="P1062" s="12"/>
      <c r="Q1062" s="12"/>
      <c r="R1062" s="12"/>
      <c r="S1062" s="12"/>
      <c r="T1062" s="12"/>
      <c r="U1062" s="12">
        <f t="shared" si="1554"/>
        <v>14</v>
      </c>
      <c r="W1062" s="23" t="s">
        <v>31</v>
      </c>
      <c r="X1062" s="24">
        <v>0.56999999999999995</v>
      </c>
      <c r="Y1062" s="24">
        <v>0.56999999999999995</v>
      </c>
      <c r="Z1062" s="24">
        <v>0.56999999999999995</v>
      </c>
      <c r="AA1062" s="24">
        <v>0.56999999999999995</v>
      </c>
      <c r="AB1062" s="24">
        <v>0.56999999999999995</v>
      </c>
      <c r="AC1062" s="24">
        <v>0.56999999999999995</v>
      </c>
      <c r="AD1062" s="24">
        <v>0.56999999999999995</v>
      </c>
      <c r="AE1062" s="24">
        <v>0.56999999999999995</v>
      </c>
      <c r="AF1062" s="24">
        <v>0.56999999999999995</v>
      </c>
      <c r="AG1062" s="24">
        <v>0.56999999999999995</v>
      </c>
      <c r="AH1062" s="24">
        <v>0.56999999999999995</v>
      </c>
      <c r="AI1062" s="24">
        <v>0.56999999999999995</v>
      </c>
      <c r="AJ1062" s="24">
        <v>0.56999999999999995</v>
      </c>
      <c r="AK1062" s="24">
        <v>0.56999999999999995</v>
      </c>
      <c r="AL1062" s="24">
        <v>0.56999999999999995</v>
      </c>
      <c r="AM1062" s="24">
        <v>0.56999999999999995</v>
      </c>
      <c r="AN1062" s="24">
        <v>0.56999999999999995</v>
      </c>
      <c r="AP1062" s="14"/>
      <c r="AQ1062" s="14"/>
      <c r="AR1062" s="12" t="s">
        <v>31</v>
      </c>
      <c r="AS1062" s="12">
        <f t="shared" si="1555"/>
        <v>0</v>
      </c>
      <c r="AT1062" s="12">
        <f t="shared" si="1556"/>
        <v>2.2799999999999998</v>
      </c>
      <c r="AU1062" s="12">
        <f t="shared" si="1556"/>
        <v>2.85</v>
      </c>
      <c r="AV1062" s="12">
        <f t="shared" si="1556"/>
        <v>0</v>
      </c>
      <c r="AW1062" s="12">
        <f t="shared" si="1556"/>
        <v>0</v>
      </c>
      <c r="AX1062" s="12">
        <f t="shared" si="1556"/>
        <v>0</v>
      </c>
      <c r="AY1062" s="12">
        <f t="shared" si="1556"/>
        <v>0</v>
      </c>
      <c r="AZ1062" s="12">
        <f t="shared" si="1556"/>
        <v>0</v>
      </c>
      <c r="BA1062" s="12">
        <f t="shared" si="1556"/>
        <v>0</v>
      </c>
      <c r="BB1062" s="12">
        <f t="shared" si="1556"/>
        <v>0</v>
      </c>
      <c r="BC1062" s="12">
        <f t="shared" si="1556"/>
        <v>0</v>
      </c>
      <c r="BD1062" s="12">
        <f t="shared" si="1556"/>
        <v>2.85</v>
      </c>
      <c r="BE1062" s="12">
        <f t="shared" si="1556"/>
        <v>0</v>
      </c>
      <c r="BF1062" s="12">
        <f t="shared" si="1556"/>
        <v>0</v>
      </c>
      <c r="BG1062" s="12">
        <f t="shared" si="1556"/>
        <v>0</v>
      </c>
      <c r="BH1062" s="12">
        <f t="shared" si="1556"/>
        <v>0</v>
      </c>
      <c r="BI1062" s="12">
        <f t="shared" si="1556"/>
        <v>0</v>
      </c>
      <c r="BJ1062" s="12">
        <f t="shared" si="1557"/>
        <v>7.98</v>
      </c>
    </row>
    <row r="1063" spans="1:62" ht="15.75">
      <c r="A1063" s="16"/>
      <c r="B1063" s="16"/>
      <c r="C1063" s="12" t="s">
        <v>32</v>
      </c>
      <c r="D1063" s="12"/>
      <c r="E1063" s="12"/>
      <c r="F1063" s="12"/>
      <c r="G1063" s="12">
        <v>2</v>
      </c>
      <c r="H1063" s="12">
        <v>4</v>
      </c>
      <c r="I1063" s="12"/>
      <c r="J1063" s="12"/>
      <c r="K1063" s="12"/>
      <c r="L1063" s="12"/>
      <c r="M1063" s="12"/>
      <c r="N1063" s="12"/>
      <c r="O1063" s="12">
        <v>4</v>
      </c>
      <c r="P1063" s="12"/>
      <c r="Q1063" s="12"/>
      <c r="R1063" s="12"/>
      <c r="S1063" s="12"/>
      <c r="T1063" s="12"/>
      <c r="U1063" s="12">
        <f t="shared" si="1554"/>
        <v>10</v>
      </c>
      <c r="W1063" s="23" t="s">
        <v>32</v>
      </c>
      <c r="X1063" s="24">
        <v>0.4</v>
      </c>
      <c r="Y1063" s="24">
        <v>0.4</v>
      </c>
      <c r="Z1063" s="24">
        <v>0.4</v>
      </c>
      <c r="AA1063" s="24">
        <v>0.4</v>
      </c>
      <c r="AB1063" s="24">
        <v>0.4</v>
      </c>
      <c r="AC1063" s="24">
        <v>0.4</v>
      </c>
      <c r="AD1063" s="24">
        <v>0.4</v>
      </c>
      <c r="AE1063" s="24">
        <v>0.4</v>
      </c>
      <c r="AF1063" s="24">
        <v>0.4</v>
      </c>
      <c r="AG1063" s="24">
        <v>0.4</v>
      </c>
      <c r="AH1063" s="24">
        <v>0.4</v>
      </c>
      <c r="AI1063" s="24">
        <v>0.4</v>
      </c>
      <c r="AJ1063" s="24">
        <v>0.4</v>
      </c>
      <c r="AK1063" s="24">
        <v>0.4</v>
      </c>
      <c r="AL1063" s="24">
        <v>0.4</v>
      </c>
      <c r="AM1063" s="24">
        <v>0.4</v>
      </c>
      <c r="AN1063" s="24">
        <v>0.4</v>
      </c>
      <c r="AP1063" s="16"/>
      <c r="AQ1063" s="16"/>
      <c r="AR1063" s="12" t="s">
        <v>32</v>
      </c>
      <c r="AS1063" s="12">
        <f t="shared" si="1555"/>
        <v>0</v>
      </c>
      <c r="AT1063" s="12">
        <f t="shared" si="1556"/>
        <v>2.4</v>
      </c>
      <c r="AU1063" s="12">
        <f t="shared" si="1556"/>
        <v>1.2</v>
      </c>
      <c r="AV1063" s="12">
        <f t="shared" si="1556"/>
        <v>0</v>
      </c>
      <c r="AW1063" s="12">
        <f t="shared" si="1556"/>
        <v>0</v>
      </c>
      <c r="AX1063" s="12">
        <f t="shared" si="1556"/>
        <v>0</v>
      </c>
      <c r="AY1063" s="12">
        <f t="shared" si="1556"/>
        <v>0</v>
      </c>
      <c r="AZ1063" s="12">
        <f t="shared" si="1556"/>
        <v>0</v>
      </c>
      <c r="BA1063" s="12">
        <f t="shared" si="1556"/>
        <v>0</v>
      </c>
      <c r="BB1063" s="12">
        <f t="shared" si="1556"/>
        <v>0</v>
      </c>
      <c r="BC1063" s="12">
        <f t="shared" si="1556"/>
        <v>1.2</v>
      </c>
      <c r="BD1063" s="12">
        <f t="shared" si="1556"/>
        <v>0.8</v>
      </c>
      <c r="BE1063" s="12">
        <f t="shared" si="1556"/>
        <v>0</v>
      </c>
      <c r="BF1063" s="12">
        <f t="shared" si="1556"/>
        <v>0</v>
      </c>
      <c r="BG1063" s="12">
        <f t="shared" si="1556"/>
        <v>0</v>
      </c>
      <c r="BH1063" s="12">
        <f t="shared" si="1556"/>
        <v>0</v>
      </c>
      <c r="BI1063" s="12">
        <f t="shared" si="1556"/>
        <v>0</v>
      </c>
      <c r="BJ1063" s="12">
        <f t="shared" si="1557"/>
        <v>5.6</v>
      </c>
    </row>
    <row r="1064" spans="1:62">
      <c r="A1064" s="17"/>
      <c r="B1064" s="18"/>
      <c r="C1064" s="19" t="s">
        <v>33</v>
      </c>
      <c r="D1064" s="19">
        <f>SUM(D1055:D1063)</f>
        <v>0</v>
      </c>
      <c r="E1064" s="19">
        <f>SUM(E1055:E1063)</f>
        <v>38</v>
      </c>
      <c r="F1064" s="19">
        <f t="shared" ref="F1064:U1064" si="1558">SUM(F1055:F1063)</f>
        <v>23</v>
      </c>
      <c r="G1064" s="19">
        <f t="shared" si="1558"/>
        <v>13</v>
      </c>
      <c r="H1064" s="19">
        <f t="shared" si="1558"/>
        <v>62</v>
      </c>
      <c r="I1064" s="19">
        <f t="shared" si="1558"/>
        <v>47</v>
      </c>
      <c r="J1064" s="19">
        <f t="shared" si="1558"/>
        <v>39</v>
      </c>
      <c r="K1064" s="19">
        <f t="shared" si="1558"/>
        <v>109</v>
      </c>
      <c r="L1064" s="19">
        <f t="shared" si="1558"/>
        <v>25</v>
      </c>
      <c r="M1064" s="19">
        <f t="shared" si="1558"/>
        <v>12</v>
      </c>
      <c r="N1064" s="19">
        <f t="shared" si="1558"/>
        <v>11</v>
      </c>
      <c r="O1064" s="19">
        <f t="shared" si="1558"/>
        <v>39</v>
      </c>
      <c r="P1064" s="19">
        <f t="shared" si="1558"/>
        <v>13</v>
      </c>
      <c r="Q1064" s="19">
        <f t="shared" si="1558"/>
        <v>21</v>
      </c>
      <c r="R1064" s="19">
        <f t="shared" si="1558"/>
        <v>0</v>
      </c>
      <c r="S1064" s="19">
        <f t="shared" si="1558"/>
        <v>0</v>
      </c>
      <c r="T1064" s="19">
        <f t="shared" si="1558"/>
        <v>0</v>
      </c>
      <c r="U1064" s="19">
        <f t="shared" si="1558"/>
        <v>452</v>
      </c>
      <c r="AP1064" s="17"/>
      <c r="AQ1064" s="18"/>
      <c r="AR1064" s="19" t="s">
        <v>33</v>
      </c>
      <c r="AS1064" s="19">
        <f>SUM(AS1055:AS1063)</f>
        <v>0</v>
      </c>
      <c r="AT1064" s="19">
        <f>SUM(AT1055:AT1063)</f>
        <v>15.34</v>
      </c>
      <c r="AU1064" s="19">
        <f t="shared" ref="AU1064:BJ1064" si="1559">SUM(AU1055:AU1063)</f>
        <v>9.51</v>
      </c>
      <c r="AV1064" s="19">
        <f t="shared" si="1559"/>
        <v>4.5549999999999997</v>
      </c>
      <c r="AW1064" s="19">
        <f t="shared" si="1559"/>
        <v>24.25</v>
      </c>
      <c r="AX1064" s="19">
        <f t="shared" si="1559"/>
        <v>20.54</v>
      </c>
      <c r="AY1064" s="19">
        <f t="shared" si="1559"/>
        <v>16.75</v>
      </c>
      <c r="AZ1064" s="19">
        <f t="shared" si="1559"/>
        <v>51.86</v>
      </c>
      <c r="BA1064" s="19">
        <f t="shared" si="1559"/>
        <v>10.355</v>
      </c>
      <c r="BB1064" s="19">
        <f t="shared" si="1559"/>
        <v>4.96</v>
      </c>
      <c r="BC1064" s="19">
        <f t="shared" si="1559"/>
        <v>3.125</v>
      </c>
      <c r="BD1064" s="19">
        <f t="shared" si="1559"/>
        <v>15.744999999999999</v>
      </c>
      <c r="BE1064" s="19">
        <f t="shared" si="1559"/>
        <v>5.62</v>
      </c>
      <c r="BF1064" s="19">
        <f t="shared" si="1559"/>
        <v>8.5399999999999991</v>
      </c>
      <c r="BG1064" s="19">
        <f t="shared" si="1559"/>
        <v>0</v>
      </c>
      <c r="BH1064" s="19">
        <f t="shared" si="1559"/>
        <v>0</v>
      </c>
      <c r="BI1064" s="19">
        <f t="shared" si="1559"/>
        <v>0</v>
      </c>
      <c r="BJ1064" s="19">
        <f t="shared" si="1559"/>
        <v>191.15</v>
      </c>
    </row>
    <row r="1067" spans="1:62" ht="106.5">
      <c r="A1067" s="8" t="s">
        <v>2</v>
      </c>
      <c r="B1067" s="8" t="s">
        <v>3</v>
      </c>
      <c r="C1067" s="8" t="s">
        <v>4</v>
      </c>
      <c r="D1067" s="9" t="str">
        <f t="shared" ref="D1067:U1067" si="1560">D5</f>
        <v>ANGGREK</v>
      </c>
      <c r="E1067" s="9" t="str">
        <f t="shared" si="1560"/>
        <v>BOUGENVIL</v>
      </c>
      <c r="F1067" s="9" t="str">
        <f t="shared" si="1560"/>
        <v>CAMELIA</v>
      </c>
      <c r="G1067" s="9" t="str">
        <f t="shared" si="1560"/>
        <v>DEWANDARU</v>
      </c>
      <c r="H1067" s="9" t="str">
        <f t="shared" si="1560"/>
        <v>EDELWEIS</v>
      </c>
      <c r="I1067" s="9" t="str">
        <f t="shared" si="1560"/>
        <v>FLAMBOYAN</v>
      </c>
      <c r="J1067" s="9" t="str">
        <f t="shared" si="1560"/>
        <v>GERANIUM</v>
      </c>
      <c r="K1067" s="9" t="str">
        <f t="shared" si="1560"/>
        <v>HELIKONIA</v>
      </c>
      <c r="L1067" s="9" t="str">
        <f t="shared" si="1560"/>
        <v>IVY</v>
      </c>
      <c r="M1067" s="9" t="str">
        <f t="shared" si="1560"/>
        <v>KANA</v>
      </c>
      <c r="N1067" s="9" t="str">
        <f t="shared" si="1560"/>
        <v>IGD</v>
      </c>
      <c r="O1067" s="9" t="str">
        <f t="shared" si="1560"/>
        <v>HCU</v>
      </c>
      <c r="P1067" s="9" t="str">
        <f t="shared" si="1560"/>
        <v>PENUNJANG</v>
      </c>
      <c r="Q1067" s="9" t="str">
        <f t="shared" si="1560"/>
        <v>PELAYANAN</v>
      </c>
      <c r="R1067" s="9" t="str">
        <f t="shared" si="1560"/>
        <v>ADMIN</v>
      </c>
      <c r="S1067" s="9" t="str">
        <f t="shared" si="1560"/>
        <v>ASRAMA</v>
      </c>
      <c r="T1067" s="9" t="str">
        <f t="shared" si="1560"/>
        <v>MASJID</v>
      </c>
      <c r="U1067" s="9" t="str">
        <f t="shared" si="1560"/>
        <v>JUMLAH</v>
      </c>
      <c r="W1067" s="21"/>
      <c r="X1067" s="22" t="str">
        <f>X5</f>
        <v>ANGGREK</v>
      </c>
      <c r="Y1067" s="22" t="str">
        <f>Y5</f>
        <v>BOUGENVIL</v>
      </c>
      <c r="Z1067" s="22" t="str">
        <f t="shared" ref="Z1067:AN1067" si="1561">Z5</f>
        <v>CAMELIA</v>
      </c>
      <c r="AA1067" s="22" t="str">
        <f t="shared" si="1561"/>
        <v>DEWANDARU</v>
      </c>
      <c r="AB1067" s="22" t="str">
        <f t="shared" si="1561"/>
        <v>EDELWEIS</v>
      </c>
      <c r="AC1067" s="22" t="str">
        <f t="shared" si="1561"/>
        <v>FLAMBOYAN</v>
      </c>
      <c r="AD1067" s="22" t="str">
        <f t="shared" si="1561"/>
        <v>GERANIUM</v>
      </c>
      <c r="AE1067" s="22" t="str">
        <f t="shared" si="1561"/>
        <v>HELIKONIA</v>
      </c>
      <c r="AF1067" s="22" t="str">
        <f t="shared" si="1561"/>
        <v>IVY</v>
      </c>
      <c r="AG1067" s="22" t="str">
        <f t="shared" si="1561"/>
        <v>KANA</v>
      </c>
      <c r="AH1067" s="22" t="str">
        <f t="shared" si="1561"/>
        <v>IGD</v>
      </c>
      <c r="AI1067" s="22" t="str">
        <f t="shared" si="1561"/>
        <v>HCU</v>
      </c>
      <c r="AJ1067" s="22" t="str">
        <f t="shared" si="1561"/>
        <v>PENUNJANG</v>
      </c>
      <c r="AK1067" s="22" t="str">
        <f t="shared" si="1561"/>
        <v>PELAYANAN</v>
      </c>
      <c r="AL1067" s="22" t="str">
        <f t="shared" si="1561"/>
        <v>ADMIN</v>
      </c>
      <c r="AM1067" s="22" t="str">
        <f t="shared" si="1561"/>
        <v>ASRAMA</v>
      </c>
      <c r="AN1067" s="22" t="str">
        <f t="shared" si="1561"/>
        <v>MASJID</v>
      </c>
      <c r="AP1067" s="8" t="s">
        <v>2</v>
      </c>
      <c r="AQ1067" s="8" t="s">
        <v>3</v>
      </c>
      <c r="AR1067" s="8" t="s">
        <v>4</v>
      </c>
      <c r="AS1067" s="9" t="str">
        <f>AS5</f>
        <v>ANGGREK</v>
      </c>
      <c r="AT1067" s="9" t="str">
        <f>AT5</f>
        <v>BOUGENVIL</v>
      </c>
      <c r="AU1067" s="9" t="str">
        <f t="shared" ref="AU1067:BJ1067" si="1562">AU5</f>
        <v>CAMELIA II</v>
      </c>
      <c r="AV1067" s="9" t="str">
        <f t="shared" si="1562"/>
        <v>DEWANDARU</v>
      </c>
      <c r="AW1067" s="9" t="str">
        <f t="shared" si="1562"/>
        <v>EDELWEIS</v>
      </c>
      <c r="AX1067" s="9" t="str">
        <f t="shared" si="1562"/>
        <v>FLAMBOYAN</v>
      </c>
      <c r="AY1067" s="9" t="str">
        <f t="shared" si="1562"/>
        <v>GERANIUM</v>
      </c>
      <c r="AZ1067" s="9" t="str">
        <f t="shared" si="1562"/>
        <v>HELIKONIA</v>
      </c>
      <c r="BA1067" s="9" t="str">
        <f t="shared" si="1562"/>
        <v>IVY</v>
      </c>
      <c r="BB1067" s="9" t="str">
        <f t="shared" si="1562"/>
        <v>KANA</v>
      </c>
      <c r="BC1067" s="9" t="str">
        <f t="shared" si="1562"/>
        <v>IGD</v>
      </c>
      <c r="BD1067" s="9" t="str">
        <f t="shared" si="1562"/>
        <v>HCU</v>
      </c>
      <c r="BE1067" s="9" t="str">
        <f t="shared" si="1562"/>
        <v>PENUNJANG</v>
      </c>
      <c r="BF1067" s="9" t="str">
        <f t="shared" si="1562"/>
        <v>PELAYANAN</v>
      </c>
      <c r="BG1067" s="9" t="str">
        <f t="shared" si="1562"/>
        <v>ADMIN</v>
      </c>
      <c r="BH1067" s="9" t="str">
        <f t="shared" si="1562"/>
        <v>ASRAMA</v>
      </c>
      <c r="BI1067" s="9" t="str">
        <f t="shared" si="1562"/>
        <v>MASJID</v>
      </c>
      <c r="BJ1067" s="9" t="str">
        <f t="shared" si="1562"/>
        <v>JUMLAH</v>
      </c>
    </row>
    <row r="1068" spans="1:62" ht="15.75">
      <c r="A1068" s="10">
        <f>A1055+1</f>
        <v>23</v>
      </c>
      <c r="B1068" s="11" t="s">
        <v>40</v>
      </c>
      <c r="C1068" s="12" t="s">
        <v>24</v>
      </c>
      <c r="D1068" s="12"/>
      <c r="E1068" s="12"/>
      <c r="F1068" s="12"/>
      <c r="G1068" s="12">
        <v>6</v>
      </c>
      <c r="H1068" s="12">
        <v>15</v>
      </c>
      <c r="I1068" s="12">
        <v>21</v>
      </c>
      <c r="J1068" s="12">
        <v>17</v>
      </c>
      <c r="K1068" s="12">
        <v>16</v>
      </c>
      <c r="L1068" s="12">
        <v>5</v>
      </c>
      <c r="M1068" s="12">
        <v>3</v>
      </c>
      <c r="N1068" s="12"/>
      <c r="O1068" s="12">
        <v>11</v>
      </c>
      <c r="P1068" s="12">
        <v>8</v>
      </c>
      <c r="Q1068" s="12">
        <v>11</v>
      </c>
      <c r="R1068" s="12"/>
      <c r="S1068" s="12"/>
      <c r="T1068" s="12"/>
      <c r="U1068" s="12">
        <f>SUM(E1068:T1068)</f>
        <v>113</v>
      </c>
      <c r="W1068" s="23" t="s">
        <v>24</v>
      </c>
      <c r="X1068" s="24">
        <v>0.26500000000000001</v>
      </c>
      <c r="Y1068" s="24">
        <v>0.26500000000000001</v>
      </c>
      <c r="Z1068" s="24">
        <v>0.26500000000000001</v>
      </c>
      <c r="AA1068" s="24">
        <v>0.26500000000000001</v>
      </c>
      <c r="AB1068" s="24">
        <v>0.26500000000000001</v>
      </c>
      <c r="AC1068" s="24">
        <v>0.26500000000000001</v>
      </c>
      <c r="AD1068" s="24">
        <v>0.26500000000000001</v>
      </c>
      <c r="AE1068" s="24">
        <v>0.26500000000000001</v>
      </c>
      <c r="AF1068" s="24">
        <v>0.26500000000000001</v>
      </c>
      <c r="AG1068" s="24">
        <v>0.26500000000000001</v>
      </c>
      <c r="AH1068" s="24">
        <v>0.26500000000000001</v>
      </c>
      <c r="AI1068" s="24">
        <v>0.26500000000000001</v>
      </c>
      <c r="AJ1068" s="24">
        <v>0.26500000000000001</v>
      </c>
      <c r="AK1068" s="24">
        <v>0.26500000000000001</v>
      </c>
      <c r="AL1068" s="24">
        <v>0.26500000000000001</v>
      </c>
      <c r="AM1068" s="24">
        <v>0.26500000000000001</v>
      </c>
      <c r="AN1068" s="24">
        <v>0.26500000000000001</v>
      </c>
      <c r="AP1068" s="10">
        <f>AP1055+1</f>
        <v>23</v>
      </c>
      <c r="AQ1068" s="11" t="s">
        <v>37</v>
      </c>
      <c r="AR1068" s="12" t="s">
        <v>24</v>
      </c>
      <c r="AS1068" s="12">
        <f>X1068*D1068</f>
        <v>0</v>
      </c>
      <c r="AT1068" s="12">
        <f t="shared" ref="AT1068:BI1068" si="1563">Y1068*E1068</f>
        <v>0</v>
      </c>
      <c r="AU1068" s="12">
        <f t="shared" si="1563"/>
        <v>0</v>
      </c>
      <c r="AV1068" s="12">
        <f t="shared" si="1563"/>
        <v>1.59</v>
      </c>
      <c r="AW1068" s="12">
        <f t="shared" si="1563"/>
        <v>3.9750000000000001</v>
      </c>
      <c r="AX1068" s="12">
        <f t="shared" si="1563"/>
        <v>5.5650000000000004</v>
      </c>
      <c r="AY1068" s="12">
        <f t="shared" si="1563"/>
        <v>4.5049999999999999</v>
      </c>
      <c r="AZ1068" s="12">
        <f t="shared" si="1563"/>
        <v>4.24</v>
      </c>
      <c r="BA1068" s="12">
        <f t="shared" si="1563"/>
        <v>1.325</v>
      </c>
      <c r="BB1068" s="12">
        <f t="shared" si="1563"/>
        <v>0.79500000000000004</v>
      </c>
      <c r="BC1068" s="12">
        <f t="shared" si="1563"/>
        <v>0</v>
      </c>
      <c r="BD1068" s="12">
        <f t="shared" si="1563"/>
        <v>2.915</v>
      </c>
      <c r="BE1068" s="12">
        <f t="shared" si="1563"/>
        <v>2.12</v>
      </c>
      <c r="BF1068" s="12">
        <f t="shared" si="1563"/>
        <v>2.915</v>
      </c>
      <c r="BG1068" s="12">
        <f t="shared" si="1563"/>
        <v>0</v>
      </c>
      <c r="BH1068" s="12">
        <f t="shared" si="1563"/>
        <v>0</v>
      </c>
      <c r="BI1068" s="12">
        <f t="shared" si="1563"/>
        <v>0</v>
      </c>
      <c r="BJ1068" s="12">
        <f>SUM(AT1068:BI1068)</f>
        <v>29.945</v>
      </c>
    </row>
    <row r="1069" spans="1:62" ht="15.75">
      <c r="A1069" s="14"/>
      <c r="B1069" s="15">
        <f>B1056+1</f>
        <v>44643</v>
      </c>
      <c r="C1069" s="12" t="s">
        <v>25</v>
      </c>
      <c r="D1069" s="12"/>
      <c r="E1069" s="12"/>
      <c r="F1069" s="12"/>
      <c r="G1069" s="12">
        <v>6</v>
      </c>
      <c r="H1069" s="12">
        <v>17</v>
      </c>
      <c r="I1069" s="12">
        <v>22</v>
      </c>
      <c r="J1069" s="12">
        <v>17</v>
      </c>
      <c r="K1069" s="12">
        <v>17</v>
      </c>
      <c r="L1069" s="12">
        <v>6</v>
      </c>
      <c r="M1069" s="12">
        <v>2</v>
      </c>
      <c r="N1069" s="12"/>
      <c r="O1069" s="12">
        <v>3</v>
      </c>
      <c r="P1069" s="12">
        <v>2</v>
      </c>
      <c r="Q1069" s="12">
        <v>4</v>
      </c>
      <c r="R1069" s="12"/>
      <c r="S1069" s="12"/>
      <c r="T1069" s="12"/>
      <c r="U1069" s="12">
        <f t="shared" ref="U1069:U1076" si="1564">SUM(E1069:T1069)</f>
        <v>96</v>
      </c>
      <c r="W1069" s="23" t="s">
        <v>25</v>
      </c>
      <c r="X1069" s="24">
        <v>0.22500000000000001</v>
      </c>
      <c r="Y1069" s="24">
        <v>0.22500000000000001</v>
      </c>
      <c r="Z1069" s="24">
        <v>0.22500000000000001</v>
      </c>
      <c r="AA1069" s="24">
        <v>0.22500000000000001</v>
      </c>
      <c r="AB1069" s="24">
        <v>0.22500000000000001</v>
      </c>
      <c r="AC1069" s="24">
        <v>0.22500000000000001</v>
      </c>
      <c r="AD1069" s="24">
        <v>0.22500000000000001</v>
      </c>
      <c r="AE1069" s="24">
        <v>0.22500000000000001</v>
      </c>
      <c r="AF1069" s="24">
        <v>0.22500000000000001</v>
      </c>
      <c r="AG1069" s="24">
        <v>0.22500000000000001</v>
      </c>
      <c r="AH1069" s="24">
        <v>0.22500000000000001</v>
      </c>
      <c r="AI1069" s="24">
        <v>0.22500000000000001</v>
      </c>
      <c r="AJ1069" s="24">
        <v>0.22500000000000001</v>
      </c>
      <c r="AK1069" s="24">
        <v>0.22500000000000001</v>
      </c>
      <c r="AL1069" s="24">
        <v>0.22500000000000001</v>
      </c>
      <c r="AM1069" s="24">
        <v>0.22500000000000001</v>
      </c>
      <c r="AN1069" s="24">
        <v>0.22500000000000001</v>
      </c>
      <c r="AP1069" s="14"/>
      <c r="AQ1069" s="15">
        <f>AQ1056+1</f>
        <v>44278</v>
      </c>
      <c r="AR1069" s="12" t="s">
        <v>25</v>
      </c>
      <c r="AS1069" s="12">
        <f t="shared" ref="AS1069:AS1076" si="1565">X1069*D1068</f>
        <v>0</v>
      </c>
      <c r="AT1069" s="12">
        <f t="shared" ref="AT1069:BI1076" si="1566">Y1069*E1068</f>
        <v>0</v>
      </c>
      <c r="AU1069" s="12">
        <f t="shared" si="1566"/>
        <v>0</v>
      </c>
      <c r="AV1069" s="12">
        <f t="shared" si="1566"/>
        <v>1.35</v>
      </c>
      <c r="AW1069" s="12">
        <f t="shared" si="1566"/>
        <v>3.375</v>
      </c>
      <c r="AX1069" s="12">
        <f t="shared" si="1566"/>
        <v>4.7249999999999996</v>
      </c>
      <c r="AY1069" s="12">
        <f t="shared" si="1566"/>
        <v>3.8250000000000002</v>
      </c>
      <c r="AZ1069" s="12">
        <f t="shared" si="1566"/>
        <v>3.6</v>
      </c>
      <c r="BA1069" s="12">
        <f t="shared" si="1566"/>
        <v>1.125</v>
      </c>
      <c r="BB1069" s="12">
        <f t="shared" si="1566"/>
        <v>0.67500000000000004</v>
      </c>
      <c r="BC1069" s="12">
        <f t="shared" si="1566"/>
        <v>0</v>
      </c>
      <c r="BD1069" s="12">
        <f t="shared" si="1566"/>
        <v>2.4750000000000001</v>
      </c>
      <c r="BE1069" s="12">
        <f t="shared" si="1566"/>
        <v>1.8</v>
      </c>
      <c r="BF1069" s="12">
        <f t="shared" si="1566"/>
        <v>2.4750000000000001</v>
      </c>
      <c r="BG1069" s="12">
        <f t="shared" si="1566"/>
        <v>0</v>
      </c>
      <c r="BH1069" s="12">
        <f t="shared" si="1566"/>
        <v>0</v>
      </c>
      <c r="BI1069" s="12">
        <f t="shared" si="1566"/>
        <v>0</v>
      </c>
      <c r="BJ1069" s="12">
        <f t="shared" ref="BJ1069:BJ1076" si="1567">SUM(AT1069:BI1069)</f>
        <v>25.425000000000001</v>
      </c>
    </row>
    <row r="1070" spans="1:62" ht="15.75">
      <c r="A1070" s="14"/>
      <c r="B1070" s="14"/>
      <c r="C1070" s="12" t="s">
        <v>26</v>
      </c>
      <c r="D1070" s="12"/>
      <c r="E1070" s="12"/>
      <c r="F1070" s="12"/>
      <c r="G1070" s="12">
        <v>4</v>
      </c>
      <c r="H1070" s="12">
        <v>5</v>
      </c>
      <c r="I1070" s="12">
        <v>10</v>
      </c>
      <c r="J1070" s="12">
        <v>5</v>
      </c>
      <c r="K1070" s="12">
        <v>6</v>
      </c>
      <c r="L1070" s="12">
        <v>4</v>
      </c>
      <c r="M1070" s="12">
        <v>1</v>
      </c>
      <c r="N1070" s="12">
        <v>2</v>
      </c>
      <c r="O1070" s="12">
        <v>4</v>
      </c>
      <c r="P1070" s="12">
        <v>3</v>
      </c>
      <c r="Q1070" s="12">
        <v>18</v>
      </c>
      <c r="R1070" s="12"/>
      <c r="S1070" s="12"/>
      <c r="T1070" s="12"/>
      <c r="U1070" s="12">
        <f t="shared" si="1564"/>
        <v>62</v>
      </c>
      <c r="W1070" s="23" t="s">
        <v>26</v>
      </c>
      <c r="X1070" s="24">
        <v>0.35</v>
      </c>
      <c r="Y1070" s="24">
        <v>0.35</v>
      </c>
      <c r="Z1070" s="24">
        <v>0.35</v>
      </c>
      <c r="AA1070" s="24">
        <v>0.35</v>
      </c>
      <c r="AB1070" s="24">
        <v>0.35</v>
      </c>
      <c r="AC1070" s="24">
        <v>0.35</v>
      </c>
      <c r="AD1070" s="24">
        <v>0.35</v>
      </c>
      <c r="AE1070" s="24">
        <v>0.35</v>
      </c>
      <c r="AF1070" s="24">
        <v>0.35</v>
      </c>
      <c r="AG1070" s="24">
        <v>0.35</v>
      </c>
      <c r="AH1070" s="24">
        <v>0.35</v>
      </c>
      <c r="AI1070" s="24">
        <v>0.35</v>
      </c>
      <c r="AJ1070" s="24">
        <v>0.35</v>
      </c>
      <c r="AK1070" s="24">
        <v>0.35</v>
      </c>
      <c r="AL1070" s="24">
        <v>0.35</v>
      </c>
      <c r="AM1070" s="24">
        <v>0.35</v>
      </c>
      <c r="AN1070" s="24">
        <v>0.35</v>
      </c>
      <c r="AP1070" s="14"/>
      <c r="AQ1070" s="14"/>
      <c r="AR1070" s="12" t="s">
        <v>26</v>
      </c>
      <c r="AS1070" s="12">
        <f t="shared" si="1565"/>
        <v>0</v>
      </c>
      <c r="AT1070" s="12">
        <f t="shared" si="1566"/>
        <v>0</v>
      </c>
      <c r="AU1070" s="12">
        <f t="shared" si="1566"/>
        <v>0</v>
      </c>
      <c r="AV1070" s="12">
        <f t="shared" si="1566"/>
        <v>2.1</v>
      </c>
      <c r="AW1070" s="12">
        <f t="shared" si="1566"/>
        <v>5.95</v>
      </c>
      <c r="AX1070" s="12">
        <f t="shared" si="1566"/>
        <v>7.7</v>
      </c>
      <c r="AY1070" s="12">
        <f t="shared" si="1566"/>
        <v>5.95</v>
      </c>
      <c r="AZ1070" s="12">
        <f t="shared" si="1566"/>
        <v>5.95</v>
      </c>
      <c r="BA1070" s="12">
        <f t="shared" si="1566"/>
        <v>2.1</v>
      </c>
      <c r="BB1070" s="12">
        <f t="shared" si="1566"/>
        <v>0.7</v>
      </c>
      <c r="BC1070" s="12">
        <f t="shared" si="1566"/>
        <v>0</v>
      </c>
      <c r="BD1070" s="12">
        <f t="shared" si="1566"/>
        <v>1.05</v>
      </c>
      <c r="BE1070" s="12">
        <f t="shared" si="1566"/>
        <v>0.7</v>
      </c>
      <c r="BF1070" s="12">
        <f t="shared" si="1566"/>
        <v>1.4</v>
      </c>
      <c r="BG1070" s="12">
        <f t="shared" si="1566"/>
        <v>0</v>
      </c>
      <c r="BH1070" s="12">
        <f t="shared" si="1566"/>
        <v>0</v>
      </c>
      <c r="BI1070" s="12">
        <f t="shared" si="1566"/>
        <v>0</v>
      </c>
      <c r="BJ1070" s="12">
        <f t="shared" si="1567"/>
        <v>33.6</v>
      </c>
    </row>
    <row r="1071" spans="1:62" ht="15.75">
      <c r="A1071" s="14"/>
      <c r="B1071" s="14"/>
      <c r="C1071" s="12" t="s">
        <v>27</v>
      </c>
      <c r="D1071" s="12"/>
      <c r="E1071" s="12">
        <v>7</v>
      </c>
      <c r="F1071" s="12">
        <v>4</v>
      </c>
      <c r="G1071" s="12">
        <v>5</v>
      </c>
      <c r="H1071" s="12">
        <v>9</v>
      </c>
      <c r="I1071" s="12">
        <v>6</v>
      </c>
      <c r="J1071" s="12">
        <v>24</v>
      </c>
      <c r="K1071" s="12">
        <v>4</v>
      </c>
      <c r="L1071" s="12">
        <v>3</v>
      </c>
      <c r="M1071" s="12">
        <v>3</v>
      </c>
      <c r="N1071" s="12">
        <v>4</v>
      </c>
      <c r="O1071" s="12">
        <v>5</v>
      </c>
      <c r="P1071" s="12">
        <v>3</v>
      </c>
      <c r="Q1071" s="12">
        <v>14</v>
      </c>
      <c r="R1071" s="12"/>
      <c r="S1071" s="12"/>
      <c r="T1071" s="12"/>
      <c r="U1071" s="12">
        <f t="shared" si="1564"/>
        <v>91</v>
      </c>
      <c r="W1071" s="23" t="s">
        <v>27</v>
      </c>
      <c r="X1071" s="24">
        <v>0.43</v>
      </c>
      <c r="Y1071" s="24">
        <v>0.43</v>
      </c>
      <c r="Z1071" s="24">
        <v>0.43</v>
      </c>
      <c r="AA1071" s="24">
        <v>0.43</v>
      </c>
      <c r="AB1071" s="24">
        <v>0.43</v>
      </c>
      <c r="AC1071" s="24">
        <v>0.43</v>
      </c>
      <c r="AD1071" s="24">
        <v>0.43</v>
      </c>
      <c r="AE1071" s="24">
        <v>0.43</v>
      </c>
      <c r="AF1071" s="24">
        <v>0.43</v>
      </c>
      <c r="AG1071" s="24">
        <v>0.43</v>
      </c>
      <c r="AH1071" s="24">
        <v>0.43</v>
      </c>
      <c r="AI1071" s="24">
        <v>0.43</v>
      </c>
      <c r="AJ1071" s="24">
        <v>0.43</v>
      </c>
      <c r="AK1071" s="24">
        <v>0.43</v>
      </c>
      <c r="AL1071" s="24">
        <v>0.43</v>
      </c>
      <c r="AM1071" s="24">
        <v>0.43</v>
      </c>
      <c r="AN1071" s="24">
        <v>0.43</v>
      </c>
      <c r="AP1071" s="14"/>
      <c r="AQ1071" s="14"/>
      <c r="AR1071" s="12" t="s">
        <v>27</v>
      </c>
      <c r="AS1071" s="12">
        <f t="shared" si="1565"/>
        <v>0</v>
      </c>
      <c r="AT1071" s="12">
        <f t="shared" si="1566"/>
        <v>0</v>
      </c>
      <c r="AU1071" s="12">
        <f t="shared" si="1566"/>
        <v>0</v>
      </c>
      <c r="AV1071" s="12">
        <f t="shared" si="1566"/>
        <v>1.72</v>
      </c>
      <c r="AW1071" s="12">
        <f t="shared" si="1566"/>
        <v>2.15</v>
      </c>
      <c r="AX1071" s="12">
        <f t="shared" si="1566"/>
        <v>4.3</v>
      </c>
      <c r="AY1071" s="12">
        <f t="shared" si="1566"/>
        <v>2.15</v>
      </c>
      <c r="AZ1071" s="12">
        <f t="shared" si="1566"/>
        <v>2.58</v>
      </c>
      <c r="BA1071" s="12">
        <f t="shared" si="1566"/>
        <v>1.72</v>
      </c>
      <c r="BB1071" s="12">
        <f t="shared" si="1566"/>
        <v>0.43</v>
      </c>
      <c r="BC1071" s="12">
        <f t="shared" si="1566"/>
        <v>0.86</v>
      </c>
      <c r="BD1071" s="12">
        <f t="shared" si="1566"/>
        <v>1.72</v>
      </c>
      <c r="BE1071" s="12">
        <f t="shared" si="1566"/>
        <v>1.29</v>
      </c>
      <c r="BF1071" s="12">
        <f t="shared" si="1566"/>
        <v>7.74</v>
      </c>
      <c r="BG1071" s="12">
        <f t="shared" si="1566"/>
        <v>0</v>
      </c>
      <c r="BH1071" s="12">
        <f t="shared" si="1566"/>
        <v>0</v>
      </c>
      <c r="BI1071" s="12">
        <f t="shared" si="1566"/>
        <v>0</v>
      </c>
      <c r="BJ1071" s="12">
        <f t="shared" si="1567"/>
        <v>26.66</v>
      </c>
    </row>
    <row r="1072" spans="1:62" ht="15.75">
      <c r="A1072" s="14"/>
      <c r="B1072" s="14"/>
      <c r="C1072" s="12" t="s">
        <v>28</v>
      </c>
      <c r="D1072" s="12"/>
      <c r="E1072" s="12">
        <v>12</v>
      </c>
      <c r="F1072" s="12">
        <v>7</v>
      </c>
      <c r="G1072" s="12">
        <v>6</v>
      </c>
      <c r="H1072" s="12">
        <v>5</v>
      </c>
      <c r="I1072" s="12">
        <v>4</v>
      </c>
      <c r="J1072" s="12">
        <v>7</v>
      </c>
      <c r="K1072" s="12">
        <v>4</v>
      </c>
      <c r="L1072" s="12">
        <v>3</v>
      </c>
      <c r="M1072" s="12">
        <v>3</v>
      </c>
      <c r="N1072" s="12">
        <v>6</v>
      </c>
      <c r="O1072" s="12">
        <v>3</v>
      </c>
      <c r="P1072" s="12">
        <v>3</v>
      </c>
      <c r="Q1072" s="12">
        <v>3</v>
      </c>
      <c r="R1072" s="12"/>
      <c r="S1072" s="12"/>
      <c r="T1072" s="12"/>
      <c r="U1072" s="12">
        <f t="shared" si="1564"/>
        <v>66</v>
      </c>
      <c r="W1072" s="23" t="s">
        <v>28</v>
      </c>
      <c r="X1072" s="24">
        <v>0.5</v>
      </c>
      <c r="Y1072" s="24">
        <v>0.5</v>
      </c>
      <c r="Z1072" s="24">
        <v>0.5</v>
      </c>
      <c r="AA1072" s="24">
        <v>0.5</v>
      </c>
      <c r="AB1072" s="24">
        <v>0.5</v>
      </c>
      <c r="AC1072" s="24">
        <v>0.5</v>
      </c>
      <c r="AD1072" s="24">
        <v>0.5</v>
      </c>
      <c r="AE1072" s="24">
        <v>0.5</v>
      </c>
      <c r="AF1072" s="24">
        <v>0.5</v>
      </c>
      <c r="AG1072" s="24">
        <v>0.5</v>
      </c>
      <c r="AH1072" s="24">
        <v>0.5</v>
      </c>
      <c r="AI1072" s="24">
        <v>0.5</v>
      </c>
      <c r="AJ1072" s="24">
        <v>0.5</v>
      </c>
      <c r="AK1072" s="24">
        <v>0.5</v>
      </c>
      <c r="AL1072" s="24">
        <v>0.5</v>
      </c>
      <c r="AM1072" s="24">
        <v>0.5</v>
      </c>
      <c r="AN1072" s="24">
        <v>0.5</v>
      </c>
      <c r="AP1072" s="14"/>
      <c r="AQ1072" s="14"/>
      <c r="AR1072" s="12" t="s">
        <v>28</v>
      </c>
      <c r="AS1072" s="12">
        <f t="shared" si="1565"/>
        <v>0</v>
      </c>
      <c r="AT1072" s="12">
        <f t="shared" si="1566"/>
        <v>3.5</v>
      </c>
      <c r="AU1072" s="12">
        <f t="shared" si="1566"/>
        <v>2</v>
      </c>
      <c r="AV1072" s="12">
        <f t="shared" si="1566"/>
        <v>2.5</v>
      </c>
      <c r="AW1072" s="12">
        <f t="shared" si="1566"/>
        <v>4.5</v>
      </c>
      <c r="AX1072" s="12">
        <f t="shared" si="1566"/>
        <v>3</v>
      </c>
      <c r="AY1072" s="12">
        <f t="shared" si="1566"/>
        <v>12</v>
      </c>
      <c r="AZ1072" s="12">
        <f t="shared" si="1566"/>
        <v>2</v>
      </c>
      <c r="BA1072" s="12">
        <f t="shared" si="1566"/>
        <v>1.5</v>
      </c>
      <c r="BB1072" s="12">
        <f t="shared" si="1566"/>
        <v>1.5</v>
      </c>
      <c r="BC1072" s="12">
        <f t="shared" si="1566"/>
        <v>2</v>
      </c>
      <c r="BD1072" s="12">
        <f t="shared" si="1566"/>
        <v>2.5</v>
      </c>
      <c r="BE1072" s="12">
        <f t="shared" si="1566"/>
        <v>1.5</v>
      </c>
      <c r="BF1072" s="12">
        <f t="shared" si="1566"/>
        <v>7</v>
      </c>
      <c r="BG1072" s="12">
        <f t="shared" si="1566"/>
        <v>0</v>
      </c>
      <c r="BH1072" s="12">
        <f t="shared" si="1566"/>
        <v>0</v>
      </c>
      <c r="BI1072" s="12">
        <f t="shared" si="1566"/>
        <v>0</v>
      </c>
      <c r="BJ1072" s="12">
        <f t="shared" si="1567"/>
        <v>45.5</v>
      </c>
    </row>
    <row r="1073" spans="1:62" ht="15.75">
      <c r="A1073" s="14"/>
      <c r="B1073" s="14"/>
      <c r="C1073" s="12" t="s">
        <v>35</v>
      </c>
      <c r="D1073" s="12"/>
      <c r="E1073" s="12">
        <v>10</v>
      </c>
      <c r="F1073" s="12">
        <v>6</v>
      </c>
      <c r="G1073" s="12">
        <v>4</v>
      </c>
      <c r="H1073" s="12">
        <v>6</v>
      </c>
      <c r="I1073" s="12">
        <v>4</v>
      </c>
      <c r="J1073" s="12">
        <v>23</v>
      </c>
      <c r="K1073" s="12">
        <v>3</v>
      </c>
      <c r="L1073" s="12">
        <v>2</v>
      </c>
      <c r="M1073" s="12">
        <v>2</v>
      </c>
      <c r="N1073" s="12">
        <v>2</v>
      </c>
      <c r="O1073" s="12">
        <v>3</v>
      </c>
      <c r="P1073" s="12">
        <v>2</v>
      </c>
      <c r="Q1073" s="12">
        <v>8</v>
      </c>
      <c r="R1073" s="12"/>
      <c r="S1073" s="12"/>
      <c r="T1073" s="12"/>
      <c r="U1073" s="12">
        <f t="shared" si="1564"/>
        <v>75</v>
      </c>
      <c r="W1073" s="23" t="s">
        <v>50</v>
      </c>
      <c r="X1073" s="24">
        <v>8.5000000000000006E-2</v>
      </c>
      <c r="Y1073" s="24">
        <v>8.5000000000000006E-2</v>
      </c>
      <c r="Z1073" s="24">
        <v>8.5000000000000006E-2</v>
      </c>
      <c r="AA1073" s="24">
        <v>8.5000000000000006E-2</v>
      </c>
      <c r="AB1073" s="24">
        <v>8.5000000000000006E-2</v>
      </c>
      <c r="AC1073" s="24">
        <v>8.5000000000000006E-2</v>
      </c>
      <c r="AD1073" s="24">
        <v>8.5000000000000006E-2</v>
      </c>
      <c r="AE1073" s="24">
        <v>8.5000000000000006E-2</v>
      </c>
      <c r="AF1073" s="24">
        <v>8.5000000000000006E-2</v>
      </c>
      <c r="AG1073" s="24">
        <v>8.5000000000000006E-2</v>
      </c>
      <c r="AH1073" s="24">
        <v>8.5000000000000006E-2</v>
      </c>
      <c r="AI1073" s="24">
        <v>8.5000000000000006E-2</v>
      </c>
      <c r="AJ1073" s="24">
        <v>8.5000000000000006E-2</v>
      </c>
      <c r="AK1073" s="24">
        <v>8.5000000000000006E-2</v>
      </c>
      <c r="AL1073" s="24">
        <v>8.5000000000000006E-2</v>
      </c>
      <c r="AM1073" s="24">
        <v>8.5000000000000006E-2</v>
      </c>
      <c r="AN1073" s="24">
        <v>8.5000000000000006E-2</v>
      </c>
      <c r="AP1073" s="14"/>
      <c r="AQ1073" s="14"/>
      <c r="AR1073" s="12" t="s">
        <v>35</v>
      </c>
      <c r="AS1073" s="12">
        <f t="shared" si="1565"/>
        <v>0</v>
      </c>
      <c r="AT1073" s="12">
        <f t="shared" si="1566"/>
        <v>1.02</v>
      </c>
      <c r="AU1073" s="12">
        <f t="shared" si="1566"/>
        <v>0.59499999999999997</v>
      </c>
      <c r="AV1073" s="12">
        <f t="shared" si="1566"/>
        <v>0.51</v>
      </c>
      <c r="AW1073" s="12">
        <f t="shared" si="1566"/>
        <v>0.42499999999999999</v>
      </c>
      <c r="AX1073" s="12">
        <f t="shared" si="1566"/>
        <v>0.34</v>
      </c>
      <c r="AY1073" s="12">
        <f t="shared" si="1566"/>
        <v>0.59499999999999997</v>
      </c>
      <c r="AZ1073" s="12">
        <f t="shared" si="1566"/>
        <v>0.34</v>
      </c>
      <c r="BA1073" s="12">
        <f t="shared" si="1566"/>
        <v>0.255</v>
      </c>
      <c r="BB1073" s="12">
        <f t="shared" si="1566"/>
        <v>0.255</v>
      </c>
      <c r="BC1073" s="12">
        <f t="shared" si="1566"/>
        <v>0.51</v>
      </c>
      <c r="BD1073" s="12">
        <f t="shared" si="1566"/>
        <v>0.255</v>
      </c>
      <c r="BE1073" s="12">
        <f t="shared" si="1566"/>
        <v>0.255</v>
      </c>
      <c r="BF1073" s="12">
        <f t="shared" si="1566"/>
        <v>0.255</v>
      </c>
      <c r="BG1073" s="12">
        <f t="shared" si="1566"/>
        <v>0</v>
      </c>
      <c r="BH1073" s="12">
        <f t="shared" si="1566"/>
        <v>0</v>
      </c>
      <c r="BI1073" s="12">
        <f t="shared" si="1566"/>
        <v>0</v>
      </c>
      <c r="BJ1073" s="12">
        <f t="shared" si="1567"/>
        <v>5.61</v>
      </c>
    </row>
    <row r="1074" spans="1:62" ht="15.75">
      <c r="A1074" s="14"/>
      <c r="B1074" s="14"/>
      <c r="C1074" s="12" t="s">
        <v>36</v>
      </c>
      <c r="D1074" s="12"/>
      <c r="E1074" s="12">
        <v>10</v>
      </c>
      <c r="F1074" s="12">
        <v>6</v>
      </c>
      <c r="G1074" s="12"/>
      <c r="H1074" s="12"/>
      <c r="I1074" s="12"/>
      <c r="J1074" s="12"/>
      <c r="K1074" s="12"/>
      <c r="L1074" s="12"/>
      <c r="M1074" s="12"/>
      <c r="N1074" s="12"/>
      <c r="O1074" s="12"/>
      <c r="P1074" s="12">
        <v>4</v>
      </c>
      <c r="Q1074" s="12"/>
      <c r="R1074" s="12"/>
      <c r="S1074" s="12"/>
      <c r="T1074" s="12"/>
      <c r="U1074" s="12">
        <f t="shared" si="1564"/>
        <v>20</v>
      </c>
      <c r="W1074" s="23" t="s">
        <v>51</v>
      </c>
      <c r="X1074" s="24">
        <v>0.59</v>
      </c>
      <c r="Y1074" s="24">
        <v>0.59</v>
      </c>
      <c r="Z1074" s="24">
        <v>0.59</v>
      </c>
      <c r="AA1074" s="24">
        <v>0.59</v>
      </c>
      <c r="AB1074" s="24">
        <v>0.59</v>
      </c>
      <c r="AC1074" s="24">
        <v>0.59</v>
      </c>
      <c r="AD1074" s="24">
        <v>0.59</v>
      </c>
      <c r="AE1074" s="24">
        <v>0.59</v>
      </c>
      <c r="AF1074" s="24">
        <v>0.59</v>
      </c>
      <c r="AG1074" s="24">
        <v>0.59</v>
      </c>
      <c r="AH1074" s="24">
        <v>0.59</v>
      </c>
      <c r="AI1074" s="24">
        <v>0.59</v>
      </c>
      <c r="AJ1074" s="24">
        <v>0.59</v>
      </c>
      <c r="AK1074" s="24">
        <v>0.59</v>
      </c>
      <c r="AL1074" s="24">
        <v>0.59</v>
      </c>
      <c r="AM1074" s="24">
        <v>0.59</v>
      </c>
      <c r="AN1074" s="24">
        <v>0.59</v>
      </c>
      <c r="AP1074" s="14"/>
      <c r="AQ1074" s="14"/>
      <c r="AR1074" s="12" t="s">
        <v>36</v>
      </c>
      <c r="AS1074" s="12">
        <f t="shared" si="1565"/>
        <v>0</v>
      </c>
      <c r="AT1074" s="12">
        <f t="shared" si="1566"/>
        <v>5.9</v>
      </c>
      <c r="AU1074" s="12">
        <f t="shared" si="1566"/>
        <v>3.54</v>
      </c>
      <c r="AV1074" s="12">
        <f t="shared" si="1566"/>
        <v>2.36</v>
      </c>
      <c r="AW1074" s="12">
        <f t="shared" si="1566"/>
        <v>3.54</v>
      </c>
      <c r="AX1074" s="12">
        <f t="shared" si="1566"/>
        <v>2.36</v>
      </c>
      <c r="AY1074" s="12">
        <f t="shared" si="1566"/>
        <v>13.57</v>
      </c>
      <c r="AZ1074" s="12">
        <f t="shared" si="1566"/>
        <v>1.77</v>
      </c>
      <c r="BA1074" s="12">
        <f t="shared" si="1566"/>
        <v>1.18</v>
      </c>
      <c r="BB1074" s="12">
        <f t="shared" si="1566"/>
        <v>1.18</v>
      </c>
      <c r="BC1074" s="12">
        <f t="shared" si="1566"/>
        <v>1.18</v>
      </c>
      <c r="BD1074" s="12">
        <f t="shared" si="1566"/>
        <v>1.77</v>
      </c>
      <c r="BE1074" s="12">
        <f t="shared" si="1566"/>
        <v>1.18</v>
      </c>
      <c r="BF1074" s="12">
        <f t="shared" si="1566"/>
        <v>4.72</v>
      </c>
      <c r="BG1074" s="12">
        <f t="shared" si="1566"/>
        <v>0</v>
      </c>
      <c r="BH1074" s="12">
        <f t="shared" si="1566"/>
        <v>0</v>
      </c>
      <c r="BI1074" s="12">
        <f t="shared" si="1566"/>
        <v>0</v>
      </c>
      <c r="BJ1074" s="12">
        <f t="shared" si="1567"/>
        <v>44.25</v>
      </c>
    </row>
    <row r="1075" spans="1:62" ht="15.75">
      <c r="A1075" s="14"/>
      <c r="B1075" s="14"/>
      <c r="C1075" s="12" t="s">
        <v>31</v>
      </c>
      <c r="D1075" s="12"/>
      <c r="E1075" s="12">
        <v>6</v>
      </c>
      <c r="F1075" s="12">
        <v>4</v>
      </c>
      <c r="G1075" s="12"/>
      <c r="H1075" s="12"/>
      <c r="I1075" s="12"/>
      <c r="J1075" s="12"/>
      <c r="K1075" s="12"/>
      <c r="L1075" s="12"/>
      <c r="M1075" s="12"/>
      <c r="N1075" s="12">
        <v>2</v>
      </c>
      <c r="O1075" s="12">
        <v>2</v>
      </c>
      <c r="P1075" s="12">
        <v>1</v>
      </c>
      <c r="Q1075" s="12"/>
      <c r="R1075" s="12"/>
      <c r="S1075" s="12"/>
      <c r="T1075" s="12"/>
      <c r="U1075" s="12">
        <f t="shared" si="1564"/>
        <v>15</v>
      </c>
      <c r="W1075" s="23" t="s">
        <v>31</v>
      </c>
      <c r="X1075" s="24">
        <v>0.56999999999999995</v>
      </c>
      <c r="Y1075" s="24">
        <v>0.56999999999999995</v>
      </c>
      <c r="Z1075" s="24">
        <v>0.56999999999999995</v>
      </c>
      <c r="AA1075" s="24">
        <v>0.56999999999999995</v>
      </c>
      <c r="AB1075" s="24">
        <v>0.56999999999999995</v>
      </c>
      <c r="AC1075" s="24">
        <v>0.56999999999999995</v>
      </c>
      <c r="AD1075" s="24">
        <v>0.56999999999999995</v>
      </c>
      <c r="AE1075" s="24">
        <v>0.56999999999999995</v>
      </c>
      <c r="AF1075" s="24">
        <v>0.56999999999999995</v>
      </c>
      <c r="AG1075" s="24">
        <v>0.56999999999999995</v>
      </c>
      <c r="AH1075" s="24">
        <v>0.56999999999999995</v>
      </c>
      <c r="AI1075" s="24">
        <v>0.56999999999999995</v>
      </c>
      <c r="AJ1075" s="24">
        <v>0.56999999999999995</v>
      </c>
      <c r="AK1075" s="24">
        <v>0.56999999999999995</v>
      </c>
      <c r="AL1075" s="24">
        <v>0.56999999999999995</v>
      </c>
      <c r="AM1075" s="24">
        <v>0.56999999999999995</v>
      </c>
      <c r="AN1075" s="24">
        <v>0.56999999999999995</v>
      </c>
      <c r="AP1075" s="14"/>
      <c r="AQ1075" s="14"/>
      <c r="AR1075" s="12" t="s">
        <v>31</v>
      </c>
      <c r="AS1075" s="12">
        <f t="shared" si="1565"/>
        <v>0</v>
      </c>
      <c r="AT1075" s="12">
        <f t="shared" si="1566"/>
        <v>5.7</v>
      </c>
      <c r="AU1075" s="12">
        <f t="shared" si="1566"/>
        <v>3.42</v>
      </c>
      <c r="AV1075" s="12">
        <f t="shared" si="1566"/>
        <v>0</v>
      </c>
      <c r="AW1075" s="12">
        <f t="shared" si="1566"/>
        <v>0</v>
      </c>
      <c r="AX1075" s="12">
        <f t="shared" si="1566"/>
        <v>0</v>
      </c>
      <c r="AY1075" s="12">
        <f t="shared" si="1566"/>
        <v>0</v>
      </c>
      <c r="AZ1075" s="12">
        <f t="shared" si="1566"/>
        <v>0</v>
      </c>
      <c r="BA1075" s="12">
        <f t="shared" si="1566"/>
        <v>0</v>
      </c>
      <c r="BB1075" s="12">
        <f t="shared" si="1566"/>
        <v>0</v>
      </c>
      <c r="BC1075" s="12">
        <f t="shared" si="1566"/>
        <v>0</v>
      </c>
      <c r="BD1075" s="12">
        <f t="shared" si="1566"/>
        <v>0</v>
      </c>
      <c r="BE1075" s="12">
        <f t="shared" si="1566"/>
        <v>2.2799999999999998</v>
      </c>
      <c r="BF1075" s="12">
        <f t="shared" si="1566"/>
        <v>0</v>
      </c>
      <c r="BG1075" s="12">
        <f t="shared" si="1566"/>
        <v>0</v>
      </c>
      <c r="BH1075" s="12">
        <f t="shared" si="1566"/>
        <v>0</v>
      </c>
      <c r="BI1075" s="12">
        <f t="shared" si="1566"/>
        <v>0</v>
      </c>
      <c r="BJ1075" s="12">
        <f t="shared" si="1567"/>
        <v>11.4</v>
      </c>
    </row>
    <row r="1076" spans="1:62" ht="15.75">
      <c r="A1076" s="16"/>
      <c r="B1076" s="16"/>
      <c r="C1076" s="12" t="s">
        <v>32</v>
      </c>
      <c r="D1076" s="12"/>
      <c r="E1076" s="12"/>
      <c r="F1076" s="12"/>
      <c r="G1076" s="12">
        <v>5</v>
      </c>
      <c r="H1076" s="12">
        <v>12</v>
      </c>
      <c r="I1076" s="12">
        <v>6</v>
      </c>
      <c r="J1076" s="12">
        <v>6</v>
      </c>
      <c r="K1076" s="12">
        <v>7</v>
      </c>
      <c r="L1076" s="12">
        <v>2</v>
      </c>
      <c r="M1076" s="12"/>
      <c r="N1076" s="12">
        <v>7</v>
      </c>
      <c r="O1076" s="12">
        <v>6</v>
      </c>
      <c r="P1076" s="12"/>
      <c r="Q1076" s="12"/>
      <c r="R1076" s="12"/>
      <c r="S1076" s="12"/>
      <c r="T1076" s="12"/>
      <c r="U1076" s="12">
        <f t="shared" si="1564"/>
        <v>51</v>
      </c>
      <c r="W1076" s="23" t="s">
        <v>32</v>
      </c>
      <c r="X1076" s="24">
        <v>0.4</v>
      </c>
      <c r="Y1076" s="24">
        <v>0.4</v>
      </c>
      <c r="Z1076" s="24">
        <v>0.4</v>
      </c>
      <c r="AA1076" s="24">
        <v>0.4</v>
      </c>
      <c r="AB1076" s="24">
        <v>0.4</v>
      </c>
      <c r="AC1076" s="24">
        <v>0.4</v>
      </c>
      <c r="AD1076" s="24">
        <v>0.4</v>
      </c>
      <c r="AE1076" s="24">
        <v>0.4</v>
      </c>
      <c r="AF1076" s="24">
        <v>0.4</v>
      </c>
      <c r="AG1076" s="24">
        <v>0.4</v>
      </c>
      <c r="AH1076" s="24">
        <v>0.4</v>
      </c>
      <c r="AI1076" s="24">
        <v>0.4</v>
      </c>
      <c r="AJ1076" s="24">
        <v>0.4</v>
      </c>
      <c r="AK1076" s="24">
        <v>0.4</v>
      </c>
      <c r="AL1076" s="24">
        <v>0.4</v>
      </c>
      <c r="AM1076" s="24">
        <v>0.4</v>
      </c>
      <c r="AN1076" s="24">
        <v>0.4</v>
      </c>
      <c r="AP1076" s="16"/>
      <c r="AQ1076" s="16"/>
      <c r="AR1076" s="12" t="s">
        <v>32</v>
      </c>
      <c r="AS1076" s="12">
        <f t="shared" si="1565"/>
        <v>0</v>
      </c>
      <c r="AT1076" s="12">
        <f t="shared" si="1566"/>
        <v>2.4</v>
      </c>
      <c r="AU1076" s="12">
        <f t="shared" si="1566"/>
        <v>1.6</v>
      </c>
      <c r="AV1076" s="12">
        <f t="shared" si="1566"/>
        <v>0</v>
      </c>
      <c r="AW1076" s="12">
        <f t="shared" si="1566"/>
        <v>0</v>
      </c>
      <c r="AX1076" s="12">
        <f t="shared" si="1566"/>
        <v>0</v>
      </c>
      <c r="AY1076" s="12">
        <f t="shared" si="1566"/>
        <v>0</v>
      </c>
      <c r="AZ1076" s="12">
        <f t="shared" si="1566"/>
        <v>0</v>
      </c>
      <c r="BA1076" s="12">
        <f t="shared" si="1566"/>
        <v>0</v>
      </c>
      <c r="BB1076" s="12">
        <f t="shared" si="1566"/>
        <v>0</v>
      </c>
      <c r="BC1076" s="12">
        <f t="shared" si="1566"/>
        <v>0.8</v>
      </c>
      <c r="BD1076" s="12">
        <f t="shared" si="1566"/>
        <v>0.8</v>
      </c>
      <c r="BE1076" s="12">
        <f t="shared" si="1566"/>
        <v>0.4</v>
      </c>
      <c r="BF1076" s="12">
        <f t="shared" si="1566"/>
        <v>0</v>
      </c>
      <c r="BG1076" s="12">
        <f t="shared" si="1566"/>
        <v>0</v>
      </c>
      <c r="BH1076" s="12">
        <f t="shared" si="1566"/>
        <v>0</v>
      </c>
      <c r="BI1076" s="12">
        <f t="shared" si="1566"/>
        <v>0</v>
      </c>
      <c r="BJ1076" s="12">
        <f t="shared" si="1567"/>
        <v>6</v>
      </c>
    </row>
    <row r="1077" spans="1:62">
      <c r="A1077" s="17"/>
      <c r="B1077" s="18"/>
      <c r="C1077" s="19" t="s">
        <v>33</v>
      </c>
      <c r="D1077" s="19">
        <f>SUM(D1068:D1076)</f>
        <v>0</v>
      </c>
      <c r="E1077" s="19">
        <f>SUM(E1068:E1076)</f>
        <v>45</v>
      </c>
      <c r="F1077" s="19">
        <f t="shared" ref="F1077:U1077" si="1568">SUM(F1068:F1076)</f>
        <v>27</v>
      </c>
      <c r="G1077" s="19">
        <f t="shared" si="1568"/>
        <v>36</v>
      </c>
      <c r="H1077" s="19">
        <f t="shared" si="1568"/>
        <v>69</v>
      </c>
      <c r="I1077" s="19">
        <f t="shared" si="1568"/>
        <v>73</v>
      </c>
      <c r="J1077" s="19">
        <f t="shared" si="1568"/>
        <v>99</v>
      </c>
      <c r="K1077" s="19">
        <f t="shared" si="1568"/>
        <v>57</v>
      </c>
      <c r="L1077" s="19">
        <f t="shared" si="1568"/>
        <v>25</v>
      </c>
      <c r="M1077" s="19">
        <f t="shared" si="1568"/>
        <v>14</v>
      </c>
      <c r="N1077" s="19">
        <f t="shared" si="1568"/>
        <v>23</v>
      </c>
      <c r="O1077" s="19">
        <f t="shared" si="1568"/>
        <v>37</v>
      </c>
      <c r="P1077" s="19">
        <f t="shared" si="1568"/>
        <v>26</v>
      </c>
      <c r="Q1077" s="19">
        <f t="shared" si="1568"/>
        <v>58</v>
      </c>
      <c r="R1077" s="19">
        <f t="shared" si="1568"/>
        <v>0</v>
      </c>
      <c r="S1077" s="19">
        <f t="shared" si="1568"/>
        <v>0</v>
      </c>
      <c r="T1077" s="19">
        <f t="shared" si="1568"/>
        <v>0</v>
      </c>
      <c r="U1077" s="19">
        <f t="shared" si="1568"/>
        <v>589</v>
      </c>
      <c r="AP1077" s="17"/>
      <c r="AQ1077" s="18"/>
      <c r="AR1077" s="19" t="s">
        <v>33</v>
      </c>
      <c r="AS1077" s="19">
        <f>SUM(AS1068:AS1076)</f>
        <v>0</v>
      </c>
      <c r="AT1077" s="19">
        <f>SUM(AT1068:AT1076)</f>
        <v>18.52</v>
      </c>
      <c r="AU1077" s="19">
        <f t="shared" ref="AU1077:BJ1077" si="1569">SUM(AU1068:AU1076)</f>
        <v>11.154999999999999</v>
      </c>
      <c r="AV1077" s="19">
        <f t="shared" si="1569"/>
        <v>12.13</v>
      </c>
      <c r="AW1077" s="19">
        <f t="shared" si="1569"/>
        <v>23.914999999999999</v>
      </c>
      <c r="AX1077" s="19">
        <f t="shared" si="1569"/>
        <v>27.99</v>
      </c>
      <c r="AY1077" s="19">
        <f t="shared" si="1569"/>
        <v>42.594999999999999</v>
      </c>
      <c r="AZ1077" s="19">
        <f t="shared" si="1569"/>
        <v>20.48</v>
      </c>
      <c r="BA1077" s="19">
        <f t="shared" si="1569"/>
        <v>9.2050000000000001</v>
      </c>
      <c r="BB1077" s="19">
        <f t="shared" si="1569"/>
        <v>5.5350000000000001</v>
      </c>
      <c r="BC1077" s="19">
        <f t="shared" si="1569"/>
        <v>5.35</v>
      </c>
      <c r="BD1077" s="19">
        <f t="shared" si="1569"/>
        <v>13.484999999999999</v>
      </c>
      <c r="BE1077" s="19">
        <f t="shared" si="1569"/>
        <v>11.525</v>
      </c>
      <c r="BF1077" s="19">
        <f t="shared" si="1569"/>
        <v>26.504999999999999</v>
      </c>
      <c r="BG1077" s="19">
        <f t="shared" si="1569"/>
        <v>0</v>
      </c>
      <c r="BH1077" s="19">
        <f t="shared" si="1569"/>
        <v>0</v>
      </c>
      <c r="BI1077" s="19">
        <f t="shared" si="1569"/>
        <v>0</v>
      </c>
      <c r="BJ1077" s="19">
        <f t="shared" si="1569"/>
        <v>228.39</v>
      </c>
    </row>
    <row r="1080" spans="1:62" ht="106.5">
      <c r="A1080" s="8" t="s">
        <v>2</v>
      </c>
      <c r="B1080" s="8" t="s">
        <v>3</v>
      </c>
      <c r="C1080" s="8" t="s">
        <v>4</v>
      </c>
      <c r="D1080" s="9" t="str">
        <f t="shared" ref="D1080:U1080" si="1570">D5</f>
        <v>ANGGREK</v>
      </c>
      <c r="E1080" s="9" t="str">
        <f t="shared" si="1570"/>
        <v>BOUGENVIL</v>
      </c>
      <c r="F1080" s="9" t="str">
        <f t="shared" si="1570"/>
        <v>CAMELIA</v>
      </c>
      <c r="G1080" s="9" t="str">
        <f t="shared" si="1570"/>
        <v>DEWANDARU</v>
      </c>
      <c r="H1080" s="9" t="str">
        <f t="shared" si="1570"/>
        <v>EDELWEIS</v>
      </c>
      <c r="I1080" s="9" t="str">
        <f t="shared" si="1570"/>
        <v>FLAMBOYAN</v>
      </c>
      <c r="J1080" s="9" t="str">
        <f t="shared" si="1570"/>
        <v>GERANIUM</v>
      </c>
      <c r="K1080" s="9" t="str">
        <f t="shared" si="1570"/>
        <v>HELIKONIA</v>
      </c>
      <c r="L1080" s="9" t="str">
        <f t="shared" si="1570"/>
        <v>IVY</v>
      </c>
      <c r="M1080" s="9" t="str">
        <f t="shared" si="1570"/>
        <v>KANA</v>
      </c>
      <c r="N1080" s="9" t="str">
        <f t="shared" si="1570"/>
        <v>IGD</v>
      </c>
      <c r="O1080" s="9" t="str">
        <f t="shared" si="1570"/>
        <v>HCU</v>
      </c>
      <c r="P1080" s="9" t="str">
        <f t="shared" si="1570"/>
        <v>PENUNJANG</v>
      </c>
      <c r="Q1080" s="9" t="str">
        <f t="shared" si="1570"/>
        <v>PELAYANAN</v>
      </c>
      <c r="R1080" s="9" t="str">
        <f t="shared" si="1570"/>
        <v>ADMIN</v>
      </c>
      <c r="S1080" s="9" t="str">
        <f t="shared" si="1570"/>
        <v>ASRAMA</v>
      </c>
      <c r="T1080" s="9" t="str">
        <f t="shared" si="1570"/>
        <v>MASJID</v>
      </c>
      <c r="U1080" s="9" t="str">
        <f t="shared" si="1570"/>
        <v>JUMLAH</v>
      </c>
      <c r="W1080" s="21"/>
      <c r="X1080" s="22" t="str">
        <f>X5</f>
        <v>ANGGREK</v>
      </c>
      <c r="Y1080" s="22" t="str">
        <f>Y5</f>
        <v>BOUGENVIL</v>
      </c>
      <c r="Z1080" s="22" t="str">
        <f t="shared" ref="Z1080:AN1080" si="1571">Z5</f>
        <v>CAMELIA</v>
      </c>
      <c r="AA1080" s="22" t="str">
        <f t="shared" si="1571"/>
        <v>DEWANDARU</v>
      </c>
      <c r="AB1080" s="22" t="str">
        <f t="shared" si="1571"/>
        <v>EDELWEIS</v>
      </c>
      <c r="AC1080" s="22" t="str">
        <f t="shared" si="1571"/>
        <v>FLAMBOYAN</v>
      </c>
      <c r="AD1080" s="22" t="str">
        <f t="shared" si="1571"/>
        <v>GERANIUM</v>
      </c>
      <c r="AE1080" s="22" t="str">
        <f t="shared" si="1571"/>
        <v>HELIKONIA</v>
      </c>
      <c r="AF1080" s="22" t="str">
        <f t="shared" si="1571"/>
        <v>IVY</v>
      </c>
      <c r="AG1080" s="22" t="str">
        <f t="shared" si="1571"/>
        <v>KANA</v>
      </c>
      <c r="AH1080" s="22" t="str">
        <f t="shared" si="1571"/>
        <v>IGD</v>
      </c>
      <c r="AI1080" s="22" t="str">
        <f t="shared" si="1571"/>
        <v>HCU</v>
      </c>
      <c r="AJ1080" s="22" t="str">
        <f t="shared" si="1571"/>
        <v>PENUNJANG</v>
      </c>
      <c r="AK1080" s="22" t="str">
        <f t="shared" si="1571"/>
        <v>PELAYANAN</v>
      </c>
      <c r="AL1080" s="22" t="str">
        <f t="shared" si="1571"/>
        <v>ADMIN</v>
      </c>
      <c r="AM1080" s="22" t="str">
        <f t="shared" si="1571"/>
        <v>ASRAMA</v>
      </c>
      <c r="AN1080" s="22" t="str">
        <f t="shared" si="1571"/>
        <v>MASJID</v>
      </c>
      <c r="AP1080" s="8" t="s">
        <v>2</v>
      </c>
      <c r="AQ1080" s="8" t="s">
        <v>3</v>
      </c>
      <c r="AR1080" s="8" t="s">
        <v>4</v>
      </c>
      <c r="AS1080" s="9" t="str">
        <f>AS5</f>
        <v>ANGGREK</v>
      </c>
      <c r="AT1080" s="9" t="str">
        <f>AT5</f>
        <v>BOUGENVIL</v>
      </c>
      <c r="AU1080" s="9" t="str">
        <f t="shared" ref="AU1080:BJ1080" si="1572">AU5</f>
        <v>CAMELIA II</v>
      </c>
      <c r="AV1080" s="9" t="str">
        <f t="shared" si="1572"/>
        <v>DEWANDARU</v>
      </c>
      <c r="AW1080" s="9" t="str">
        <f t="shared" si="1572"/>
        <v>EDELWEIS</v>
      </c>
      <c r="AX1080" s="9" t="str">
        <f t="shared" si="1572"/>
        <v>FLAMBOYAN</v>
      </c>
      <c r="AY1080" s="9" t="str">
        <f t="shared" si="1572"/>
        <v>GERANIUM</v>
      </c>
      <c r="AZ1080" s="9" t="str">
        <f t="shared" si="1572"/>
        <v>HELIKONIA</v>
      </c>
      <c r="BA1080" s="9" t="str">
        <f t="shared" si="1572"/>
        <v>IVY</v>
      </c>
      <c r="BB1080" s="9" t="str">
        <f t="shared" si="1572"/>
        <v>KANA</v>
      </c>
      <c r="BC1080" s="9" t="str">
        <f t="shared" si="1572"/>
        <v>IGD</v>
      </c>
      <c r="BD1080" s="9" t="str">
        <f t="shared" si="1572"/>
        <v>HCU</v>
      </c>
      <c r="BE1080" s="9" t="str">
        <f t="shared" si="1572"/>
        <v>PENUNJANG</v>
      </c>
      <c r="BF1080" s="9" t="str">
        <f t="shared" si="1572"/>
        <v>PELAYANAN</v>
      </c>
      <c r="BG1080" s="9" t="str">
        <f t="shared" si="1572"/>
        <v>ADMIN</v>
      </c>
      <c r="BH1080" s="9" t="str">
        <f t="shared" si="1572"/>
        <v>ASRAMA</v>
      </c>
      <c r="BI1080" s="9" t="str">
        <f t="shared" si="1572"/>
        <v>MASJID</v>
      </c>
      <c r="BJ1080" s="9" t="str">
        <f t="shared" si="1572"/>
        <v>JUMLAH</v>
      </c>
    </row>
    <row r="1081" spans="1:62" ht="15.75">
      <c r="A1081" s="10">
        <f>A1068+1</f>
        <v>24</v>
      </c>
      <c r="B1081" s="11" t="s">
        <v>41</v>
      </c>
      <c r="C1081" s="12" t="s">
        <v>24</v>
      </c>
      <c r="D1081" s="12"/>
      <c r="E1081" s="12"/>
      <c r="F1081" s="12"/>
      <c r="G1081" s="12">
        <v>8</v>
      </c>
      <c r="H1081" s="12">
        <v>14</v>
      </c>
      <c r="I1081" s="12">
        <v>25</v>
      </c>
      <c r="J1081" s="12">
        <v>17</v>
      </c>
      <c r="K1081" s="12">
        <v>5</v>
      </c>
      <c r="L1081" s="12">
        <v>5</v>
      </c>
      <c r="M1081" s="12"/>
      <c r="N1081" s="12">
        <v>11</v>
      </c>
      <c r="O1081" s="12">
        <v>5</v>
      </c>
      <c r="P1081" s="12">
        <v>9</v>
      </c>
      <c r="Q1081" s="12"/>
      <c r="R1081" s="12"/>
      <c r="S1081" s="12"/>
      <c r="T1081" s="12"/>
      <c r="U1081" s="12">
        <f>SUM(E1081:T1081)</f>
        <v>99</v>
      </c>
      <c r="W1081" s="23" t="s">
        <v>24</v>
      </c>
      <c r="X1081" s="24">
        <v>0.26500000000000001</v>
      </c>
      <c r="Y1081" s="24">
        <v>0.26500000000000001</v>
      </c>
      <c r="Z1081" s="24">
        <v>0.26500000000000001</v>
      </c>
      <c r="AA1081" s="24">
        <v>0.26500000000000001</v>
      </c>
      <c r="AB1081" s="24">
        <v>0.26500000000000001</v>
      </c>
      <c r="AC1081" s="24">
        <v>0.26500000000000001</v>
      </c>
      <c r="AD1081" s="24">
        <v>0.26500000000000001</v>
      </c>
      <c r="AE1081" s="24">
        <v>0.26500000000000001</v>
      </c>
      <c r="AF1081" s="24">
        <v>0.26500000000000001</v>
      </c>
      <c r="AG1081" s="24">
        <v>0.26500000000000001</v>
      </c>
      <c r="AH1081" s="24">
        <v>0.26500000000000001</v>
      </c>
      <c r="AI1081" s="24">
        <v>0.26500000000000001</v>
      </c>
      <c r="AJ1081" s="24">
        <v>0.26500000000000001</v>
      </c>
      <c r="AK1081" s="24">
        <v>0.26500000000000001</v>
      </c>
      <c r="AL1081" s="24">
        <v>0.26500000000000001</v>
      </c>
      <c r="AM1081" s="24">
        <v>0.26500000000000001</v>
      </c>
      <c r="AN1081" s="24">
        <v>0.26500000000000001</v>
      </c>
      <c r="AP1081" s="10">
        <f>AP1068+1</f>
        <v>24</v>
      </c>
      <c r="AQ1081" s="11" t="s">
        <v>39</v>
      </c>
      <c r="AR1081" s="12" t="s">
        <v>24</v>
      </c>
      <c r="AS1081" s="12">
        <f>X1081*D1081</f>
        <v>0</v>
      </c>
      <c r="AT1081" s="12">
        <f t="shared" ref="AT1081:BI1081" si="1573">Y1081*E1081</f>
        <v>0</v>
      </c>
      <c r="AU1081" s="12">
        <f t="shared" si="1573"/>
        <v>0</v>
      </c>
      <c r="AV1081" s="12">
        <f t="shared" si="1573"/>
        <v>2.12</v>
      </c>
      <c r="AW1081" s="12">
        <f t="shared" si="1573"/>
        <v>3.71</v>
      </c>
      <c r="AX1081" s="12">
        <f t="shared" si="1573"/>
        <v>6.625</v>
      </c>
      <c r="AY1081" s="12">
        <f t="shared" si="1573"/>
        <v>4.5049999999999999</v>
      </c>
      <c r="AZ1081" s="12">
        <f t="shared" si="1573"/>
        <v>1.325</v>
      </c>
      <c r="BA1081" s="12">
        <f t="shared" si="1573"/>
        <v>1.325</v>
      </c>
      <c r="BB1081" s="12">
        <f t="shared" si="1573"/>
        <v>0</v>
      </c>
      <c r="BC1081" s="12">
        <f t="shared" si="1573"/>
        <v>2.915</v>
      </c>
      <c r="BD1081" s="12">
        <f t="shared" si="1573"/>
        <v>1.325</v>
      </c>
      <c r="BE1081" s="12">
        <f t="shared" si="1573"/>
        <v>2.3849999999999998</v>
      </c>
      <c r="BF1081" s="12">
        <f t="shared" si="1573"/>
        <v>0</v>
      </c>
      <c r="BG1081" s="12">
        <f t="shared" si="1573"/>
        <v>0</v>
      </c>
      <c r="BH1081" s="12">
        <f t="shared" si="1573"/>
        <v>0</v>
      </c>
      <c r="BI1081" s="12">
        <f t="shared" si="1573"/>
        <v>0</v>
      </c>
      <c r="BJ1081" s="12">
        <f>SUM(AT1081:BI1081)</f>
        <v>26.234999999999999</v>
      </c>
    </row>
    <row r="1082" spans="1:62" ht="15.75">
      <c r="A1082" s="14"/>
      <c r="B1082" s="15">
        <f>B1069+1</f>
        <v>44644</v>
      </c>
      <c r="C1082" s="12" t="s">
        <v>25</v>
      </c>
      <c r="D1082" s="12"/>
      <c r="E1082" s="12"/>
      <c r="F1082" s="12"/>
      <c r="G1082" s="12">
        <v>8</v>
      </c>
      <c r="H1082" s="12">
        <v>17</v>
      </c>
      <c r="I1082" s="12">
        <v>27</v>
      </c>
      <c r="J1082" s="12">
        <v>16</v>
      </c>
      <c r="K1082" s="12">
        <v>5</v>
      </c>
      <c r="L1082" s="12">
        <v>4</v>
      </c>
      <c r="M1082" s="12"/>
      <c r="N1082" s="12">
        <v>2</v>
      </c>
      <c r="O1082" s="12"/>
      <c r="P1082" s="12">
        <v>4</v>
      </c>
      <c r="Q1082" s="12"/>
      <c r="R1082" s="12"/>
      <c r="S1082" s="12"/>
      <c r="T1082" s="12"/>
      <c r="U1082" s="12">
        <f t="shared" ref="U1082:U1089" si="1574">SUM(E1082:T1082)</f>
        <v>83</v>
      </c>
      <c r="W1082" s="23" t="s">
        <v>25</v>
      </c>
      <c r="X1082" s="24">
        <v>0.22500000000000001</v>
      </c>
      <c r="Y1082" s="24">
        <v>0.22500000000000001</v>
      </c>
      <c r="Z1082" s="24">
        <v>0.22500000000000001</v>
      </c>
      <c r="AA1082" s="24">
        <v>0.22500000000000001</v>
      </c>
      <c r="AB1082" s="24">
        <v>0.22500000000000001</v>
      </c>
      <c r="AC1082" s="24">
        <v>0.22500000000000001</v>
      </c>
      <c r="AD1082" s="24">
        <v>0.22500000000000001</v>
      </c>
      <c r="AE1082" s="24">
        <v>0.22500000000000001</v>
      </c>
      <c r="AF1082" s="24">
        <v>0.22500000000000001</v>
      </c>
      <c r="AG1082" s="24">
        <v>0.22500000000000001</v>
      </c>
      <c r="AH1082" s="24">
        <v>0.22500000000000001</v>
      </c>
      <c r="AI1082" s="24">
        <v>0.22500000000000001</v>
      </c>
      <c r="AJ1082" s="24">
        <v>0.22500000000000001</v>
      </c>
      <c r="AK1082" s="24">
        <v>0.22500000000000001</v>
      </c>
      <c r="AL1082" s="24">
        <v>0.22500000000000001</v>
      </c>
      <c r="AM1082" s="24">
        <v>0.22500000000000001</v>
      </c>
      <c r="AN1082" s="24">
        <v>0.22500000000000001</v>
      </c>
      <c r="AP1082" s="14"/>
      <c r="AQ1082" s="15">
        <f>AQ1069+1</f>
        <v>44279</v>
      </c>
      <c r="AR1082" s="12" t="s">
        <v>25</v>
      </c>
      <c r="AS1082" s="12">
        <f t="shared" ref="AS1082:AS1089" si="1575">X1082*D1081</f>
        <v>0</v>
      </c>
      <c r="AT1082" s="12">
        <f t="shared" ref="AT1082:BI1089" si="1576">Y1082*E1081</f>
        <v>0</v>
      </c>
      <c r="AU1082" s="12">
        <f t="shared" si="1576"/>
        <v>0</v>
      </c>
      <c r="AV1082" s="12">
        <f t="shared" si="1576"/>
        <v>1.8</v>
      </c>
      <c r="AW1082" s="12">
        <f t="shared" si="1576"/>
        <v>3.15</v>
      </c>
      <c r="AX1082" s="12">
        <f t="shared" si="1576"/>
        <v>5.625</v>
      </c>
      <c r="AY1082" s="12">
        <f t="shared" si="1576"/>
        <v>3.8250000000000002</v>
      </c>
      <c r="AZ1082" s="12">
        <f t="shared" si="1576"/>
        <v>1.125</v>
      </c>
      <c r="BA1082" s="12">
        <f t="shared" si="1576"/>
        <v>1.125</v>
      </c>
      <c r="BB1082" s="12">
        <f t="shared" si="1576"/>
        <v>0</v>
      </c>
      <c r="BC1082" s="12">
        <f t="shared" si="1576"/>
        <v>2.4750000000000001</v>
      </c>
      <c r="BD1082" s="12">
        <f t="shared" si="1576"/>
        <v>1.125</v>
      </c>
      <c r="BE1082" s="12">
        <f t="shared" si="1576"/>
        <v>2.0249999999999999</v>
      </c>
      <c r="BF1082" s="12">
        <f t="shared" si="1576"/>
        <v>0</v>
      </c>
      <c r="BG1082" s="12">
        <f t="shared" si="1576"/>
        <v>0</v>
      </c>
      <c r="BH1082" s="12">
        <f t="shared" si="1576"/>
        <v>0</v>
      </c>
      <c r="BI1082" s="12">
        <f t="shared" si="1576"/>
        <v>0</v>
      </c>
      <c r="BJ1082" s="12">
        <f t="shared" ref="BJ1082:BJ1089" si="1577">SUM(AT1082:BI1082)</f>
        <v>22.274999999999999</v>
      </c>
    </row>
    <row r="1083" spans="1:62" ht="15.75">
      <c r="A1083" s="14"/>
      <c r="B1083" s="14"/>
      <c r="C1083" s="12" t="s">
        <v>26</v>
      </c>
      <c r="D1083" s="12"/>
      <c r="E1083" s="12"/>
      <c r="F1083" s="12"/>
      <c r="G1083" s="12">
        <v>8</v>
      </c>
      <c r="H1083" s="12">
        <v>4</v>
      </c>
      <c r="I1083" s="12">
        <v>8</v>
      </c>
      <c r="J1083" s="12">
        <v>11</v>
      </c>
      <c r="K1083" s="12">
        <v>4</v>
      </c>
      <c r="L1083" s="12">
        <v>2</v>
      </c>
      <c r="M1083" s="12">
        <v>2</v>
      </c>
      <c r="N1083" s="12">
        <v>4</v>
      </c>
      <c r="O1083" s="12">
        <v>1</v>
      </c>
      <c r="P1083" s="12">
        <v>4</v>
      </c>
      <c r="Q1083" s="12"/>
      <c r="R1083" s="12"/>
      <c r="S1083" s="12"/>
      <c r="T1083" s="12"/>
      <c r="U1083" s="12">
        <f t="shared" si="1574"/>
        <v>48</v>
      </c>
      <c r="W1083" s="23" t="s">
        <v>26</v>
      </c>
      <c r="X1083" s="24">
        <v>0.35</v>
      </c>
      <c r="Y1083" s="24">
        <v>0.35</v>
      </c>
      <c r="Z1083" s="24">
        <v>0.35</v>
      </c>
      <c r="AA1083" s="24">
        <v>0.35</v>
      </c>
      <c r="AB1083" s="24">
        <v>0.35</v>
      </c>
      <c r="AC1083" s="24">
        <v>0.35</v>
      </c>
      <c r="AD1083" s="24">
        <v>0.35</v>
      </c>
      <c r="AE1083" s="24">
        <v>0.35</v>
      </c>
      <c r="AF1083" s="24">
        <v>0.35</v>
      </c>
      <c r="AG1083" s="24">
        <v>0.35</v>
      </c>
      <c r="AH1083" s="24">
        <v>0.35</v>
      </c>
      <c r="AI1083" s="24">
        <v>0.35</v>
      </c>
      <c r="AJ1083" s="24">
        <v>0.35</v>
      </c>
      <c r="AK1083" s="24">
        <v>0.35</v>
      </c>
      <c r="AL1083" s="24">
        <v>0.35</v>
      </c>
      <c r="AM1083" s="24">
        <v>0.35</v>
      </c>
      <c r="AN1083" s="24">
        <v>0.35</v>
      </c>
      <c r="AP1083" s="14"/>
      <c r="AQ1083" s="14"/>
      <c r="AR1083" s="12" t="s">
        <v>26</v>
      </c>
      <c r="AS1083" s="12">
        <f t="shared" si="1575"/>
        <v>0</v>
      </c>
      <c r="AT1083" s="12">
        <f t="shared" si="1576"/>
        <v>0</v>
      </c>
      <c r="AU1083" s="12">
        <f t="shared" si="1576"/>
        <v>0</v>
      </c>
      <c r="AV1083" s="12">
        <f t="shared" si="1576"/>
        <v>2.8</v>
      </c>
      <c r="AW1083" s="12">
        <f t="shared" si="1576"/>
        <v>5.95</v>
      </c>
      <c r="AX1083" s="12">
        <f t="shared" si="1576"/>
        <v>9.4499999999999993</v>
      </c>
      <c r="AY1083" s="12">
        <f t="shared" si="1576"/>
        <v>5.6</v>
      </c>
      <c r="AZ1083" s="12">
        <f t="shared" si="1576"/>
        <v>1.75</v>
      </c>
      <c r="BA1083" s="12">
        <f t="shared" si="1576"/>
        <v>1.4</v>
      </c>
      <c r="BB1083" s="12">
        <f t="shared" si="1576"/>
        <v>0</v>
      </c>
      <c r="BC1083" s="12">
        <f t="shared" si="1576"/>
        <v>0.7</v>
      </c>
      <c r="BD1083" s="12">
        <f t="shared" si="1576"/>
        <v>0</v>
      </c>
      <c r="BE1083" s="12">
        <f t="shared" si="1576"/>
        <v>1.4</v>
      </c>
      <c r="BF1083" s="12">
        <f t="shared" si="1576"/>
        <v>0</v>
      </c>
      <c r="BG1083" s="12">
        <f t="shared" si="1576"/>
        <v>0</v>
      </c>
      <c r="BH1083" s="12">
        <f t="shared" si="1576"/>
        <v>0</v>
      </c>
      <c r="BI1083" s="12">
        <f t="shared" si="1576"/>
        <v>0</v>
      </c>
      <c r="BJ1083" s="12">
        <f t="shared" si="1577"/>
        <v>29.05</v>
      </c>
    </row>
    <row r="1084" spans="1:62" ht="15.75">
      <c r="A1084" s="14"/>
      <c r="B1084" s="14"/>
      <c r="C1084" s="12" t="s">
        <v>27</v>
      </c>
      <c r="D1084" s="12"/>
      <c r="E1084" s="12">
        <v>6</v>
      </c>
      <c r="F1084" s="12">
        <v>5</v>
      </c>
      <c r="G1084" s="12">
        <v>6</v>
      </c>
      <c r="H1084" s="12">
        <v>8</v>
      </c>
      <c r="I1084" s="12">
        <v>6</v>
      </c>
      <c r="J1084" s="12">
        <v>7</v>
      </c>
      <c r="K1084" s="12">
        <v>3</v>
      </c>
      <c r="L1084" s="12">
        <v>4</v>
      </c>
      <c r="M1084" s="12">
        <v>5</v>
      </c>
      <c r="N1084" s="12">
        <v>5</v>
      </c>
      <c r="O1084" s="12">
        <v>2</v>
      </c>
      <c r="P1084" s="12">
        <v>4</v>
      </c>
      <c r="Q1084" s="12"/>
      <c r="R1084" s="12"/>
      <c r="S1084" s="12"/>
      <c r="T1084" s="12"/>
      <c r="U1084" s="12">
        <f t="shared" si="1574"/>
        <v>61</v>
      </c>
      <c r="W1084" s="23" t="s">
        <v>27</v>
      </c>
      <c r="X1084" s="24">
        <v>0.43</v>
      </c>
      <c r="Y1084" s="24">
        <v>0.43</v>
      </c>
      <c r="Z1084" s="24">
        <v>0.43</v>
      </c>
      <c r="AA1084" s="24">
        <v>0.43</v>
      </c>
      <c r="AB1084" s="24">
        <v>0.43</v>
      </c>
      <c r="AC1084" s="24">
        <v>0.43</v>
      </c>
      <c r="AD1084" s="24">
        <v>0.43</v>
      </c>
      <c r="AE1084" s="24">
        <v>0.43</v>
      </c>
      <c r="AF1084" s="24">
        <v>0.43</v>
      </c>
      <c r="AG1084" s="24">
        <v>0.43</v>
      </c>
      <c r="AH1084" s="24">
        <v>0.43</v>
      </c>
      <c r="AI1084" s="24">
        <v>0.43</v>
      </c>
      <c r="AJ1084" s="24">
        <v>0.43</v>
      </c>
      <c r="AK1084" s="24">
        <v>0.43</v>
      </c>
      <c r="AL1084" s="24">
        <v>0.43</v>
      </c>
      <c r="AM1084" s="24">
        <v>0.43</v>
      </c>
      <c r="AN1084" s="24">
        <v>0.43</v>
      </c>
      <c r="AP1084" s="14"/>
      <c r="AQ1084" s="14"/>
      <c r="AR1084" s="12" t="s">
        <v>27</v>
      </c>
      <c r="AS1084" s="12">
        <f t="shared" si="1575"/>
        <v>0</v>
      </c>
      <c r="AT1084" s="12">
        <f t="shared" si="1576"/>
        <v>0</v>
      </c>
      <c r="AU1084" s="12">
        <f t="shared" si="1576"/>
        <v>0</v>
      </c>
      <c r="AV1084" s="12">
        <f t="shared" si="1576"/>
        <v>3.44</v>
      </c>
      <c r="AW1084" s="12">
        <f t="shared" si="1576"/>
        <v>1.72</v>
      </c>
      <c r="AX1084" s="12">
        <f t="shared" si="1576"/>
        <v>3.44</v>
      </c>
      <c r="AY1084" s="12">
        <f t="shared" si="1576"/>
        <v>4.7300000000000004</v>
      </c>
      <c r="AZ1084" s="12">
        <f t="shared" si="1576"/>
        <v>1.72</v>
      </c>
      <c r="BA1084" s="12">
        <f t="shared" si="1576"/>
        <v>0.86</v>
      </c>
      <c r="BB1084" s="12">
        <f t="shared" si="1576"/>
        <v>0.86</v>
      </c>
      <c r="BC1084" s="12">
        <f t="shared" si="1576"/>
        <v>1.72</v>
      </c>
      <c r="BD1084" s="12">
        <f t="shared" si="1576"/>
        <v>0.43</v>
      </c>
      <c r="BE1084" s="12">
        <f t="shared" si="1576"/>
        <v>1.72</v>
      </c>
      <c r="BF1084" s="12">
        <f t="shared" si="1576"/>
        <v>0</v>
      </c>
      <c r="BG1084" s="12">
        <f t="shared" si="1576"/>
        <v>0</v>
      </c>
      <c r="BH1084" s="12">
        <f t="shared" si="1576"/>
        <v>0</v>
      </c>
      <c r="BI1084" s="12">
        <f t="shared" si="1576"/>
        <v>0</v>
      </c>
      <c r="BJ1084" s="12">
        <f t="shared" si="1577"/>
        <v>20.64</v>
      </c>
    </row>
    <row r="1085" spans="1:62" ht="15.75">
      <c r="A1085" s="14"/>
      <c r="B1085" s="14"/>
      <c r="C1085" s="12" t="s">
        <v>28</v>
      </c>
      <c r="D1085" s="12"/>
      <c r="E1085" s="12">
        <v>10</v>
      </c>
      <c r="F1085" s="12">
        <v>7</v>
      </c>
      <c r="G1085" s="12">
        <v>8</v>
      </c>
      <c r="H1085" s="12">
        <v>6</v>
      </c>
      <c r="I1085" s="12">
        <v>4</v>
      </c>
      <c r="J1085" s="12">
        <v>5</v>
      </c>
      <c r="K1085" s="12">
        <v>5</v>
      </c>
      <c r="L1085" s="12">
        <v>3</v>
      </c>
      <c r="M1085" s="12">
        <v>8</v>
      </c>
      <c r="N1085" s="12">
        <v>6</v>
      </c>
      <c r="O1085" s="12">
        <v>2</v>
      </c>
      <c r="P1085" s="12">
        <v>5</v>
      </c>
      <c r="Q1085" s="12"/>
      <c r="R1085" s="12"/>
      <c r="S1085" s="12"/>
      <c r="T1085" s="12"/>
      <c r="U1085" s="12">
        <f t="shared" si="1574"/>
        <v>69</v>
      </c>
      <c r="W1085" s="23" t="s">
        <v>28</v>
      </c>
      <c r="X1085" s="24">
        <v>0.5</v>
      </c>
      <c r="Y1085" s="24">
        <v>0.5</v>
      </c>
      <c r="Z1085" s="24">
        <v>0.5</v>
      </c>
      <c r="AA1085" s="24">
        <v>0.5</v>
      </c>
      <c r="AB1085" s="24">
        <v>0.5</v>
      </c>
      <c r="AC1085" s="24">
        <v>0.5</v>
      </c>
      <c r="AD1085" s="24">
        <v>0.5</v>
      </c>
      <c r="AE1085" s="24">
        <v>0.5</v>
      </c>
      <c r="AF1085" s="24">
        <v>0.5</v>
      </c>
      <c r="AG1085" s="24">
        <v>0.5</v>
      </c>
      <c r="AH1085" s="24">
        <v>0.5</v>
      </c>
      <c r="AI1085" s="24">
        <v>0.5</v>
      </c>
      <c r="AJ1085" s="24">
        <v>0.5</v>
      </c>
      <c r="AK1085" s="24">
        <v>0.5</v>
      </c>
      <c r="AL1085" s="24">
        <v>0.5</v>
      </c>
      <c r="AM1085" s="24">
        <v>0.5</v>
      </c>
      <c r="AN1085" s="24">
        <v>0.5</v>
      </c>
      <c r="AP1085" s="14"/>
      <c r="AQ1085" s="14"/>
      <c r="AR1085" s="12" t="s">
        <v>28</v>
      </c>
      <c r="AS1085" s="12">
        <f t="shared" si="1575"/>
        <v>0</v>
      </c>
      <c r="AT1085" s="12">
        <f t="shared" si="1576"/>
        <v>3</v>
      </c>
      <c r="AU1085" s="12">
        <f t="shared" si="1576"/>
        <v>2.5</v>
      </c>
      <c r="AV1085" s="12">
        <f t="shared" si="1576"/>
        <v>3</v>
      </c>
      <c r="AW1085" s="12">
        <f t="shared" si="1576"/>
        <v>4</v>
      </c>
      <c r="AX1085" s="12">
        <f t="shared" si="1576"/>
        <v>3</v>
      </c>
      <c r="AY1085" s="12">
        <f t="shared" si="1576"/>
        <v>3.5</v>
      </c>
      <c r="AZ1085" s="12">
        <f t="shared" si="1576"/>
        <v>1.5</v>
      </c>
      <c r="BA1085" s="12">
        <f t="shared" si="1576"/>
        <v>2</v>
      </c>
      <c r="BB1085" s="12">
        <f t="shared" si="1576"/>
        <v>2.5</v>
      </c>
      <c r="BC1085" s="12">
        <f t="shared" si="1576"/>
        <v>2.5</v>
      </c>
      <c r="BD1085" s="12">
        <f t="shared" si="1576"/>
        <v>1</v>
      </c>
      <c r="BE1085" s="12">
        <f t="shared" si="1576"/>
        <v>2</v>
      </c>
      <c r="BF1085" s="12">
        <f t="shared" si="1576"/>
        <v>0</v>
      </c>
      <c r="BG1085" s="12">
        <f t="shared" si="1576"/>
        <v>0</v>
      </c>
      <c r="BH1085" s="12">
        <f t="shared" si="1576"/>
        <v>0</v>
      </c>
      <c r="BI1085" s="12">
        <f t="shared" si="1576"/>
        <v>0</v>
      </c>
      <c r="BJ1085" s="12">
        <f t="shared" si="1577"/>
        <v>30.5</v>
      </c>
    </row>
    <row r="1086" spans="1:62" ht="15.75">
      <c r="A1086" s="14"/>
      <c r="B1086" s="14"/>
      <c r="C1086" s="12" t="s">
        <v>35</v>
      </c>
      <c r="D1086" s="12"/>
      <c r="E1086" s="12">
        <v>7</v>
      </c>
      <c r="F1086" s="12">
        <v>6</v>
      </c>
      <c r="G1086" s="12">
        <v>6</v>
      </c>
      <c r="H1086" s="12">
        <v>5</v>
      </c>
      <c r="I1086" s="12">
        <v>2</v>
      </c>
      <c r="J1086" s="12">
        <v>4</v>
      </c>
      <c r="K1086" s="12">
        <v>3</v>
      </c>
      <c r="L1086" s="12">
        <v>3</v>
      </c>
      <c r="M1086" s="12">
        <v>5</v>
      </c>
      <c r="N1086" s="12">
        <v>4</v>
      </c>
      <c r="O1086" s="12">
        <v>1</v>
      </c>
      <c r="P1086" s="12">
        <v>4</v>
      </c>
      <c r="Q1086" s="12"/>
      <c r="R1086" s="12"/>
      <c r="S1086" s="12"/>
      <c r="T1086" s="12"/>
      <c r="U1086" s="12">
        <f t="shared" si="1574"/>
        <v>50</v>
      </c>
      <c r="W1086" s="23" t="s">
        <v>50</v>
      </c>
      <c r="X1086" s="24">
        <v>8.5000000000000006E-2</v>
      </c>
      <c r="Y1086" s="24">
        <v>8.5000000000000006E-2</v>
      </c>
      <c r="Z1086" s="24">
        <v>8.5000000000000006E-2</v>
      </c>
      <c r="AA1086" s="24">
        <v>8.5000000000000006E-2</v>
      </c>
      <c r="AB1086" s="24">
        <v>8.5000000000000006E-2</v>
      </c>
      <c r="AC1086" s="24">
        <v>8.5000000000000006E-2</v>
      </c>
      <c r="AD1086" s="24">
        <v>8.5000000000000006E-2</v>
      </c>
      <c r="AE1086" s="24">
        <v>8.5000000000000006E-2</v>
      </c>
      <c r="AF1086" s="24">
        <v>8.5000000000000006E-2</v>
      </c>
      <c r="AG1086" s="24">
        <v>8.5000000000000006E-2</v>
      </c>
      <c r="AH1086" s="24">
        <v>8.5000000000000006E-2</v>
      </c>
      <c r="AI1086" s="24">
        <v>8.5000000000000006E-2</v>
      </c>
      <c r="AJ1086" s="24">
        <v>8.5000000000000006E-2</v>
      </c>
      <c r="AK1086" s="24">
        <v>8.5000000000000006E-2</v>
      </c>
      <c r="AL1086" s="24">
        <v>8.5000000000000006E-2</v>
      </c>
      <c r="AM1086" s="24">
        <v>8.5000000000000006E-2</v>
      </c>
      <c r="AN1086" s="24">
        <v>8.5000000000000006E-2</v>
      </c>
      <c r="AP1086" s="14"/>
      <c r="AQ1086" s="14"/>
      <c r="AR1086" s="12" t="s">
        <v>35</v>
      </c>
      <c r="AS1086" s="12">
        <f t="shared" si="1575"/>
        <v>0</v>
      </c>
      <c r="AT1086" s="12">
        <f t="shared" si="1576"/>
        <v>0.85</v>
      </c>
      <c r="AU1086" s="12">
        <f t="shared" si="1576"/>
        <v>0.59499999999999997</v>
      </c>
      <c r="AV1086" s="12">
        <f t="shared" si="1576"/>
        <v>0.68</v>
      </c>
      <c r="AW1086" s="12">
        <f t="shared" si="1576"/>
        <v>0.51</v>
      </c>
      <c r="AX1086" s="12">
        <f t="shared" si="1576"/>
        <v>0.34</v>
      </c>
      <c r="AY1086" s="12">
        <f t="shared" si="1576"/>
        <v>0.42499999999999999</v>
      </c>
      <c r="AZ1086" s="12">
        <f t="shared" si="1576"/>
        <v>0.42499999999999999</v>
      </c>
      <c r="BA1086" s="12">
        <f t="shared" si="1576"/>
        <v>0.255</v>
      </c>
      <c r="BB1086" s="12">
        <f t="shared" si="1576"/>
        <v>0.68</v>
      </c>
      <c r="BC1086" s="12">
        <f t="shared" si="1576"/>
        <v>0.51</v>
      </c>
      <c r="BD1086" s="12">
        <f t="shared" si="1576"/>
        <v>0.17</v>
      </c>
      <c r="BE1086" s="12">
        <f t="shared" si="1576"/>
        <v>0.42499999999999999</v>
      </c>
      <c r="BF1086" s="12">
        <f t="shared" si="1576"/>
        <v>0</v>
      </c>
      <c r="BG1086" s="12">
        <f t="shared" si="1576"/>
        <v>0</v>
      </c>
      <c r="BH1086" s="12">
        <f t="shared" si="1576"/>
        <v>0</v>
      </c>
      <c r="BI1086" s="12">
        <f t="shared" si="1576"/>
        <v>0</v>
      </c>
      <c r="BJ1086" s="12">
        <f t="shared" si="1577"/>
        <v>5.8650000000000002</v>
      </c>
    </row>
    <row r="1087" spans="1:62" ht="15.75">
      <c r="A1087" s="14"/>
      <c r="B1087" s="14"/>
      <c r="C1087" s="12" t="s">
        <v>36</v>
      </c>
      <c r="D1087" s="12"/>
      <c r="E1087" s="12">
        <v>8</v>
      </c>
      <c r="F1087" s="12">
        <v>6</v>
      </c>
      <c r="G1087" s="12"/>
      <c r="H1087" s="12"/>
      <c r="I1087" s="12"/>
      <c r="J1087" s="12"/>
      <c r="K1087" s="12"/>
      <c r="L1087" s="12"/>
      <c r="M1087" s="12"/>
      <c r="N1087" s="12">
        <v>4</v>
      </c>
      <c r="O1087" s="12"/>
      <c r="P1087" s="12">
        <v>2</v>
      </c>
      <c r="Q1087" s="12"/>
      <c r="R1087" s="12"/>
      <c r="S1087" s="12"/>
      <c r="T1087" s="12"/>
      <c r="U1087" s="12">
        <f t="shared" si="1574"/>
        <v>20</v>
      </c>
      <c r="W1087" s="23" t="s">
        <v>51</v>
      </c>
      <c r="X1087" s="24">
        <v>0.59</v>
      </c>
      <c r="Y1087" s="24">
        <v>0.59</v>
      </c>
      <c r="Z1087" s="24">
        <v>0.59</v>
      </c>
      <c r="AA1087" s="24">
        <v>0.59</v>
      </c>
      <c r="AB1087" s="24">
        <v>0.59</v>
      </c>
      <c r="AC1087" s="24">
        <v>0.59</v>
      </c>
      <c r="AD1087" s="24">
        <v>0.59</v>
      </c>
      <c r="AE1087" s="24">
        <v>0.59</v>
      </c>
      <c r="AF1087" s="24">
        <v>0.59</v>
      </c>
      <c r="AG1087" s="24">
        <v>0.59</v>
      </c>
      <c r="AH1087" s="24">
        <v>0.59</v>
      </c>
      <c r="AI1087" s="24">
        <v>0.59</v>
      </c>
      <c r="AJ1087" s="24">
        <v>0.59</v>
      </c>
      <c r="AK1087" s="24">
        <v>0.59</v>
      </c>
      <c r="AL1087" s="24">
        <v>0.59</v>
      </c>
      <c r="AM1087" s="24">
        <v>0.59</v>
      </c>
      <c r="AN1087" s="24">
        <v>0.59</v>
      </c>
      <c r="AP1087" s="14"/>
      <c r="AQ1087" s="14"/>
      <c r="AR1087" s="12" t="s">
        <v>36</v>
      </c>
      <c r="AS1087" s="12">
        <f t="shared" si="1575"/>
        <v>0</v>
      </c>
      <c r="AT1087" s="12">
        <f t="shared" si="1576"/>
        <v>4.13</v>
      </c>
      <c r="AU1087" s="12">
        <f t="shared" si="1576"/>
        <v>3.54</v>
      </c>
      <c r="AV1087" s="12">
        <f t="shared" si="1576"/>
        <v>3.54</v>
      </c>
      <c r="AW1087" s="12">
        <f t="shared" si="1576"/>
        <v>2.95</v>
      </c>
      <c r="AX1087" s="12">
        <f t="shared" si="1576"/>
        <v>1.18</v>
      </c>
      <c r="AY1087" s="12">
        <f t="shared" si="1576"/>
        <v>2.36</v>
      </c>
      <c r="AZ1087" s="12">
        <f t="shared" si="1576"/>
        <v>1.77</v>
      </c>
      <c r="BA1087" s="12">
        <f t="shared" si="1576"/>
        <v>1.77</v>
      </c>
      <c r="BB1087" s="12">
        <f t="shared" si="1576"/>
        <v>2.95</v>
      </c>
      <c r="BC1087" s="12">
        <f t="shared" si="1576"/>
        <v>2.36</v>
      </c>
      <c r="BD1087" s="12">
        <f t="shared" si="1576"/>
        <v>0.59</v>
      </c>
      <c r="BE1087" s="12">
        <f t="shared" si="1576"/>
        <v>2.36</v>
      </c>
      <c r="BF1087" s="12">
        <f t="shared" si="1576"/>
        <v>0</v>
      </c>
      <c r="BG1087" s="12">
        <f t="shared" si="1576"/>
        <v>0</v>
      </c>
      <c r="BH1087" s="12">
        <f t="shared" si="1576"/>
        <v>0</v>
      </c>
      <c r="BI1087" s="12">
        <f t="shared" si="1576"/>
        <v>0</v>
      </c>
      <c r="BJ1087" s="12">
        <f t="shared" si="1577"/>
        <v>29.5</v>
      </c>
    </row>
    <row r="1088" spans="1:62" ht="15.75">
      <c r="A1088" s="14"/>
      <c r="B1088" s="14"/>
      <c r="C1088" s="12" t="s">
        <v>31</v>
      </c>
      <c r="D1088" s="12"/>
      <c r="E1088" s="12">
        <v>6</v>
      </c>
      <c r="F1088" s="12">
        <v>5</v>
      </c>
      <c r="G1088" s="12"/>
      <c r="H1088" s="12"/>
      <c r="I1088" s="12"/>
      <c r="J1088" s="12"/>
      <c r="K1088" s="12"/>
      <c r="L1088" s="12"/>
      <c r="M1088" s="12">
        <v>3</v>
      </c>
      <c r="N1088" s="12">
        <v>2</v>
      </c>
      <c r="O1088" s="12"/>
      <c r="P1088" s="12">
        <v>1</v>
      </c>
      <c r="Q1088" s="12"/>
      <c r="R1088" s="12"/>
      <c r="S1088" s="12"/>
      <c r="T1088" s="12"/>
      <c r="U1088" s="12">
        <f t="shared" si="1574"/>
        <v>17</v>
      </c>
      <c r="W1088" s="23" t="s">
        <v>31</v>
      </c>
      <c r="X1088" s="24">
        <v>0.56999999999999995</v>
      </c>
      <c r="Y1088" s="24">
        <v>0.56999999999999995</v>
      </c>
      <c r="Z1088" s="24">
        <v>0.56999999999999995</v>
      </c>
      <c r="AA1088" s="24">
        <v>0.56999999999999995</v>
      </c>
      <c r="AB1088" s="24">
        <v>0.56999999999999995</v>
      </c>
      <c r="AC1088" s="24">
        <v>0.56999999999999995</v>
      </c>
      <c r="AD1088" s="24">
        <v>0.56999999999999995</v>
      </c>
      <c r="AE1088" s="24">
        <v>0.56999999999999995</v>
      </c>
      <c r="AF1088" s="24">
        <v>0.56999999999999995</v>
      </c>
      <c r="AG1088" s="24">
        <v>0.56999999999999995</v>
      </c>
      <c r="AH1088" s="24">
        <v>0.56999999999999995</v>
      </c>
      <c r="AI1088" s="24">
        <v>0.56999999999999995</v>
      </c>
      <c r="AJ1088" s="24">
        <v>0.56999999999999995</v>
      </c>
      <c r="AK1088" s="24">
        <v>0.56999999999999995</v>
      </c>
      <c r="AL1088" s="24">
        <v>0.56999999999999995</v>
      </c>
      <c r="AM1088" s="24">
        <v>0.56999999999999995</v>
      </c>
      <c r="AN1088" s="24">
        <v>0.56999999999999995</v>
      </c>
      <c r="AP1088" s="14"/>
      <c r="AQ1088" s="14"/>
      <c r="AR1088" s="12" t="s">
        <v>31</v>
      </c>
      <c r="AS1088" s="12">
        <f t="shared" si="1575"/>
        <v>0</v>
      </c>
      <c r="AT1088" s="12">
        <f t="shared" si="1576"/>
        <v>4.5599999999999996</v>
      </c>
      <c r="AU1088" s="12">
        <f t="shared" si="1576"/>
        <v>3.42</v>
      </c>
      <c r="AV1088" s="12">
        <f t="shared" si="1576"/>
        <v>0</v>
      </c>
      <c r="AW1088" s="12">
        <f t="shared" si="1576"/>
        <v>0</v>
      </c>
      <c r="AX1088" s="12">
        <f t="shared" si="1576"/>
        <v>0</v>
      </c>
      <c r="AY1088" s="12">
        <f t="shared" si="1576"/>
        <v>0</v>
      </c>
      <c r="AZ1088" s="12">
        <f t="shared" si="1576"/>
        <v>0</v>
      </c>
      <c r="BA1088" s="12">
        <f t="shared" si="1576"/>
        <v>0</v>
      </c>
      <c r="BB1088" s="12">
        <f t="shared" si="1576"/>
        <v>0</v>
      </c>
      <c r="BC1088" s="12">
        <f t="shared" si="1576"/>
        <v>2.2799999999999998</v>
      </c>
      <c r="BD1088" s="12">
        <f t="shared" si="1576"/>
        <v>0</v>
      </c>
      <c r="BE1088" s="12">
        <f t="shared" si="1576"/>
        <v>1.1399999999999999</v>
      </c>
      <c r="BF1088" s="12">
        <f t="shared" si="1576"/>
        <v>0</v>
      </c>
      <c r="BG1088" s="12">
        <f t="shared" si="1576"/>
        <v>0</v>
      </c>
      <c r="BH1088" s="12">
        <f t="shared" si="1576"/>
        <v>0</v>
      </c>
      <c r="BI1088" s="12">
        <f t="shared" si="1576"/>
        <v>0</v>
      </c>
      <c r="BJ1088" s="12">
        <f t="shared" si="1577"/>
        <v>11.4</v>
      </c>
    </row>
    <row r="1089" spans="1:62" ht="15.75">
      <c r="A1089" s="16"/>
      <c r="B1089" s="16"/>
      <c r="C1089" s="12" t="s">
        <v>32</v>
      </c>
      <c r="D1089" s="12"/>
      <c r="E1089" s="12"/>
      <c r="F1089" s="12"/>
      <c r="G1089" s="12">
        <v>5</v>
      </c>
      <c r="H1089" s="12">
        <v>6</v>
      </c>
      <c r="I1089" s="12"/>
      <c r="J1089" s="12">
        <v>6</v>
      </c>
      <c r="K1089" s="12">
        <v>7</v>
      </c>
      <c r="L1089" s="12"/>
      <c r="M1089" s="12"/>
      <c r="N1089" s="12">
        <v>7</v>
      </c>
      <c r="O1089" s="12"/>
      <c r="P1089" s="12"/>
      <c r="Q1089" s="12"/>
      <c r="R1089" s="12"/>
      <c r="S1089" s="12"/>
      <c r="T1089" s="12"/>
      <c r="U1089" s="12">
        <f t="shared" si="1574"/>
        <v>31</v>
      </c>
      <c r="W1089" s="23" t="s">
        <v>32</v>
      </c>
      <c r="X1089" s="24">
        <v>0.4</v>
      </c>
      <c r="Y1089" s="24">
        <v>0.4</v>
      </c>
      <c r="Z1089" s="24">
        <v>0.4</v>
      </c>
      <c r="AA1089" s="24">
        <v>0.4</v>
      </c>
      <c r="AB1089" s="24">
        <v>0.4</v>
      </c>
      <c r="AC1089" s="24">
        <v>0.4</v>
      </c>
      <c r="AD1089" s="24">
        <v>0.4</v>
      </c>
      <c r="AE1089" s="24">
        <v>0.4</v>
      </c>
      <c r="AF1089" s="24">
        <v>0.4</v>
      </c>
      <c r="AG1089" s="24">
        <v>0.4</v>
      </c>
      <c r="AH1089" s="24">
        <v>0.4</v>
      </c>
      <c r="AI1089" s="24">
        <v>0.4</v>
      </c>
      <c r="AJ1089" s="24">
        <v>0.4</v>
      </c>
      <c r="AK1089" s="24">
        <v>0.4</v>
      </c>
      <c r="AL1089" s="24">
        <v>0.4</v>
      </c>
      <c r="AM1089" s="24">
        <v>0.4</v>
      </c>
      <c r="AN1089" s="24">
        <v>0.4</v>
      </c>
      <c r="AP1089" s="16"/>
      <c r="AQ1089" s="16"/>
      <c r="AR1089" s="12" t="s">
        <v>32</v>
      </c>
      <c r="AS1089" s="12">
        <f t="shared" si="1575"/>
        <v>0</v>
      </c>
      <c r="AT1089" s="12">
        <f t="shared" si="1576"/>
        <v>2.4</v>
      </c>
      <c r="AU1089" s="12">
        <f t="shared" si="1576"/>
        <v>2</v>
      </c>
      <c r="AV1089" s="12">
        <f t="shared" si="1576"/>
        <v>0</v>
      </c>
      <c r="AW1089" s="12">
        <f t="shared" si="1576"/>
        <v>0</v>
      </c>
      <c r="AX1089" s="12">
        <f t="shared" si="1576"/>
        <v>0</v>
      </c>
      <c r="AY1089" s="12">
        <f t="shared" si="1576"/>
        <v>0</v>
      </c>
      <c r="AZ1089" s="12">
        <f t="shared" si="1576"/>
        <v>0</v>
      </c>
      <c r="BA1089" s="12">
        <f t="shared" si="1576"/>
        <v>0</v>
      </c>
      <c r="BB1089" s="12">
        <f t="shared" si="1576"/>
        <v>1.2</v>
      </c>
      <c r="BC1089" s="12">
        <f t="shared" si="1576"/>
        <v>0.8</v>
      </c>
      <c r="BD1089" s="12">
        <f t="shared" si="1576"/>
        <v>0</v>
      </c>
      <c r="BE1089" s="12">
        <f t="shared" si="1576"/>
        <v>0.4</v>
      </c>
      <c r="BF1089" s="12">
        <f t="shared" si="1576"/>
        <v>0</v>
      </c>
      <c r="BG1089" s="12">
        <f t="shared" si="1576"/>
        <v>0</v>
      </c>
      <c r="BH1089" s="12">
        <f t="shared" si="1576"/>
        <v>0</v>
      </c>
      <c r="BI1089" s="12">
        <f t="shared" si="1576"/>
        <v>0</v>
      </c>
      <c r="BJ1089" s="12">
        <f t="shared" si="1577"/>
        <v>6.8</v>
      </c>
    </row>
    <row r="1090" spans="1:62">
      <c r="A1090" s="17"/>
      <c r="B1090" s="18"/>
      <c r="C1090" s="19" t="s">
        <v>33</v>
      </c>
      <c r="D1090" s="19">
        <f>SUM(D1081:D1089)</f>
        <v>0</v>
      </c>
      <c r="E1090" s="19">
        <f>SUM(E1081:E1089)</f>
        <v>37</v>
      </c>
      <c r="F1090" s="19">
        <f t="shared" ref="F1090:U1090" si="1578">SUM(F1081:F1089)</f>
        <v>29</v>
      </c>
      <c r="G1090" s="19">
        <f t="shared" si="1578"/>
        <v>49</v>
      </c>
      <c r="H1090" s="19">
        <f t="shared" si="1578"/>
        <v>60</v>
      </c>
      <c r="I1090" s="19">
        <f t="shared" si="1578"/>
        <v>72</v>
      </c>
      <c r="J1090" s="19">
        <f t="shared" si="1578"/>
        <v>66</v>
      </c>
      <c r="K1090" s="19">
        <f t="shared" si="1578"/>
        <v>32</v>
      </c>
      <c r="L1090" s="19">
        <f t="shared" si="1578"/>
        <v>21</v>
      </c>
      <c r="M1090" s="19">
        <f t="shared" si="1578"/>
        <v>23</v>
      </c>
      <c r="N1090" s="19">
        <f t="shared" si="1578"/>
        <v>45</v>
      </c>
      <c r="O1090" s="19">
        <f t="shared" si="1578"/>
        <v>11</v>
      </c>
      <c r="P1090" s="19">
        <f t="shared" si="1578"/>
        <v>33</v>
      </c>
      <c r="Q1090" s="19">
        <f t="shared" si="1578"/>
        <v>0</v>
      </c>
      <c r="R1090" s="19">
        <f t="shared" si="1578"/>
        <v>0</v>
      </c>
      <c r="S1090" s="19">
        <f t="shared" si="1578"/>
        <v>0</v>
      </c>
      <c r="T1090" s="19">
        <f t="shared" si="1578"/>
        <v>0</v>
      </c>
      <c r="U1090" s="19">
        <f t="shared" si="1578"/>
        <v>478</v>
      </c>
      <c r="AP1090" s="17"/>
      <c r="AQ1090" s="18"/>
      <c r="AR1090" s="19" t="s">
        <v>33</v>
      </c>
      <c r="AS1090" s="19">
        <f>SUM(AS1081:AS1089)</f>
        <v>0</v>
      </c>
      <c r="AT1090" s="19">
        <f>SUM(AT1081:AT1089)</f>
        <v>14.94</v>
      </c>
      <c r="AU1090" s="19">
        <f t="shared" ref="AU1090:BJ1090" si="1579">SUM(AU1081:AU1089)</f>
        <v>12.055</v>
      </c>
      <c r="AV1090" s="19">
        <f t="shared" si="1579"/>
        <v>17.38</v>
      </c>
      <c r="AW1090" s="19">
        <f t="shared" si="1579"/>
        <v>21.99</v>
      </c>
      <c r="AX1090" s="19">
        <f t="shared" si="1579"/>
        <v>29.66</v>
      </c>
      <c r="AY1090" s="19">
        <f t="shared" si="1579"/>
        <v>24.945</v>
      </c>
      <c r="AZ1090" s="19">
        <f t="shared" si="1579"/>
        <v>9.6150000000000002</v>
      </c>
      <c r="BA1090" s="19">
        <f t="shared" si="1579"/>
        <v>8.7349999999999994</v>
      </c>
      <c r="BB1090" s="19">
        <f t="shared" si="1579"/>
        <v>8.19</v>
      </c>
      <c r="BC1090" s="19">
        <f t="shared" si="1579"/>
        <v>16.260000000000002</v>
      </c>
      <c r="BD1090" s="19">
        <f t="shared" si="1579"/>
        <v>4.6399999999999997</v>
      </c>
      <c r="BE1090" s="19">
        <f t="shared" si="1579"/>
        <v>13.855</v>
      </c>
      <c r="BF1090" s="19">
        <f t="shared" si="1579"/>
        <v>0</v>
      </c>
      <c r="BG1090" s="19">
        <f t="shared" si="1579"/>
        <v>0</v>
      </c>
      <c r="BH1090" s="19">
        <f t="shared" si="1579"/>
        <v>0</v>
      </c>
      <c r="BI1090" s="19">
        <f t="shared" si="1579"/>
        <v>0</v>
      </c>
      <c r="BJ1090" s="19">
        <f t="shared" si="1579"/>
        <v>182.26499999999999</v>
      </c>
    </row>
    <row r="1093" spans="1:62" ht="106.5">
      <c r="A1093" s="8" t="s">
        <v>2</v>
      </c>
      <c r="B1093" s="8" t="s">
        <v>3</v>
      </c>
      <c r="C1093" s="8" t="s">
        <v>4</v>
      </c>
      <c r="D1093" s="9" t="str">
        <f t="shared" ref="D1093:U1093" si="1580">D5</f>
        <v>ANGGREK</v>
      </c>
      <c r="E1093" s="9" t="str">
        <f t="shared" si="1580"/>
        <v>BOUGENVIL</v>
      </c>
      <c r="F1093" s="9" t="str">
        <f t="shared" si="1580"/>
        <v>CAMELIA</v>
      </c>
      <c r="G1093" s="9" t="str">
        <f t="shared" si="1580"/>
        <v>DEWANDARU</v>
      </c>
      <c r="H1093" s="9" t="str">
        <f t="shared" si="1580"/>
        <v>EDELWEIS</v>
      </c>
      <c r="I1093" s="9" t="str">
        <f t="shared" si="1580"/>
        <v>FLAMBOYAN</v>
      </c>
      <c r="J1093" s="9" t="str">
        <f t="shared" si="1580"/>
        <v>GERANIUM</v>
      </c>
      <c r="K1093" s="9" t="str">
        <f t="shared" si="1580"/>
        <v>HELIKONIA</v>
      </c>
      <c r="L1093" s="9" t="str">
        <f t="shared" si="1580"/>
        <v>IVY</v>
      </c>
      <c r="M1093" s="9" t="str">
        <f t="shared" si="1580"/>
        <v>KANA</v>
      </c>
      <c r="N1093" s="9" t="str">
        <f t="shared" si="1580"/>
        <v>IGD</v>
      </c>
      <c r="O1093" s="9" t="str">
        <f t="shared" si="1580"/>
        <v>HCU</v>
      </c>
      <c r="P1093" s="9" t="str">
        <f t="shared" si="1580"/>
        <v>PENUNJANG</v>
      </c>
      <c r="Q1093" s="9" t="str">
        <f t="shared" si="1580"/>
        <v>PELAYANAN</v>
      </c>
      <c r="R1093" s="9" t="str">
        <f t="shared" si="1580"/>
        <v>ADMIN</v>
      </c>
      <c r="S1093" s="9" t="str">
        <f t="shared" si="1580"/>
        <v>ASRAMA</v>
      </c>
      <c r="T1093" s="9" t="str">
        <f t="shared" si="1580"/>
        <v>MASJID</v>
      </c>
      <c r="U1093" s="9" t="str">
        <f t="shared" si="1580"/>
        <v>JUMLAH</v>
      </c>
      <c r="W1093" s="21"/>
      <c r="X1093" s="22" t="str">
        <f>X5</f>
        <v>ANGGREK</v>
      </c>
      <c r="Y1093" s="22" t="str">
        <f>Y5</f>
        <v>BOUGENVIL</v>
      </c>
      <c r="Z1093" s="22" t="str">
        <f t="shared" ref="Z1093:AN1093" si="1581">Z5</f>
        <v>CAMELIA</v>
      </c>
      <c r="AA1093" s="22" t="str">
        <f t="shared" si="1581"/>
        <v>DEWANDARU</v>
      </c>
      <c r="AB1093" s="22" t="str">
        <f t="shared" si="1581"/>
        <v>EDELWEIS</v>
      </c>
      <c r="AC1093" s="22" t="str">
        <f t="shared" si="1581"/>
        <v>FLAMBOYAN</v>
      </c>
      <c r="AD1093" s="22" t="str">
        <f t="shared" si="1581"/>
        <v>GERANIUM</v>
      </c>
      <c r="AE1093" s="22" t="str">
        <f t="shared" si="1581"/>
        <v>HELIKONIA</v>
      </c>
      <c r="AF1093" s="22" t="str">
        <f t="shared" si="1581"/>
        <v>IVY</v>
      </c>
      <c r="AG1093" s="22" t="str">
        <f t="shared" si="1581"/>
        <v>KANA</v>
      </c>
      <c r="AH1093" s="22" t="str">
        <f t="shared" si="1581"/>
        <v>IGD</v>
      </c>
      <c r="AI1093" s="22" t="str">
        <f t="shared" si="1581"/>
        <v>HCU</v>
      </c>
      <c r="AJ1093" s="22" t="str">
        <f t="shared" si="1581"/>
        <v>PENUNJANG</v>
      </c>
      <c r="AK1093" s="22" t="str">
        <f t="shared" si="1581"/>
        <v>PELAYANAN</v>
      </c>
      <c r="AL1093" s="22" t="str">
        <f t="shared" si="1581"/>
        <v>ADMIN</v>
      </c>
      <c r="AM1093" s="22" t="str">
        <f t="shared" si="1581"/>
        <v>ASRAMA</v>
      </c>
      <c r="AN1093" s="22" t="str">
        <f t="shared" si="1581"/>
        <v>MASJID</v>
      </c>
      <c r="AP1093" s="8" t="s">
        <v>2</v>
      </c>
      <c r="AQ1093" s="8" t="s">
        <v>3</v>
      </c>
      <c r="AR1093" s="8" t="s">
        <v>4</v>
      </c>
      <c r="AS1093" s="9" t="str">
        <f>AS5</f>
        <v>ANGGREK</v>
      </c>
      <c r="AT1093" s="9" t="str">
        <f>AT5</f>
        <v>BOUGENVIL</v>
      </c>
      <c r="AU1093" s="9" t="str">
        <f t="shared" ref="AU1093:BJ1093" si="1582">AU5</f>
        <v>CAMELIA II</v>
      </c>
      <c r="AV1093" s="9" t="str">
        <f t="shared" si="1582"/>
        <v>DEWANDARU</v>
      </c>
      <c r="AW1093" s="9" t="str">
        <f t="shared" si="1582"/>
        <v>EDELWEIS</v>
      </c>
      <c r="AX1093" s="9" t="str">
        <f t="shared" si="1582"/>
        <v>FLAMBOYAN</v>
      </c>
      <c r="AY1093" s="9" t="str">
        <f t="shared" si="1582"/>
        <v>GERANIUM</v>
      </c>
      <c r="AZ1093" s="9" t="str">
        <f t="shared" si="1582"/>
        <v>HELIKONIA</v>
      </c>
      <c r="BA1093" s="9" t="str">
        <f t="shared" si="1582"/>
        <v>IVY</v>
      </c>
      <c r="BB1093" s="9" t="str">
        <f t="shared" si="1582"/>
        <v>KANA</v>
      </c>
      <c r="BC1093" s="9" t="str">
        <f t="shared" si="1582"/>
        <v>IGD</v>
      </c>
      <c r="BD1093" s="9" t="str">
        <f t="shared" si="1582"/>
        <v>HCU</v>
      </c>
      <c r="BE1093" s="9" t="str">
        <f t="shared" si="1582"/>
        <v>PENUNJANG</v>
      </c>
      <c r="BF1093" s="9" t="str">
        <f t="shared" si="1582"/>
        <v>PELAYANAN</v>
      </c>
      <c r="BG1093" s="9" t="str">
        <f t="shared" si="1582"/>
        <v>ADMIN</v>
      </c>
      <c r="BH1093" s="9" t="str">
        <f t="shared" si="1582"/>
        <v>ASRAMA</v>
      </c>
      <c r="BI1093" s="9" t="str">
        <f t="shared" si="1582"/>
        <v>MASJID</v>
      </c>
      <c r="BJ1093" s="9" t="str">
        <f t="shared" si="1582"/>
        <v>JUMLAH</v>
      </c>
    </row>
    <row r="1094" spans="1:62" ht="15.75">
      <c r="A1094" s="10">
        <f>A1081+1</f>
        <v>25</v>
      </c>
      <c r="B1094" s="11" t="s">
        <v>38</v>
      </c>
      <c r="C1094" s="12" t="s">
        <v>24</v>
      </c>
      <c r="D1094" s="12"/>
      <c r="E1094" s="12"/>
      <c r="F1094" s="12"/>
      <c r="G1094" s="12">
        <v>3</v>
      </c>
      <c r="H1094" s="12">
        <v>15</v>
      </c>
      <c r="I1094" s="12">
        <v>15</v>
      </c>
      <c r="J1094" s="12">
        <v>12</v>
      </c>
      <c r="K1094" s="12">
        <v>14</v>
      </c>
      <c r="L1094" s="12">
        <v>3</v>
      </c>
      <c r="M1094" s="12">
        <v>6</v>
      </c>
      <c r="N1094" s="12"/>
      <c r="O1094" s="12">
        <v>12</v>
      </c>
      <c r="P1094" s="12">
        <v>8</v>
      </c>
      <c r="Q1094" s="12">
        <v>7</v>
      </c>
      <c r="R1094" s="12"/>
      <c r="S1094" s="12"/>
      <c r="T1094" s="12"/>
      <c r="U1094" s="12">
        <f>SUM(E1094:T1094)</f>
        <v>95</v>
      </c>
      <c r="W1094" s="23" t="s">
        <v>24</v>
      </c>
      <c r="X1094" s="24">
        <v>0.26500000000000001</v>
      </c>
      <c r="Y1094" s="24">
        <v>0.26500000000000001</v>
      </c>
      <c r="Z1094" s="24">
        <v>0.26500000000000001</v>
      </c>
      <c r="AA1094" s="24">
        <v>0.26500000000000001</v>
      </c>
      <c r="AB1094" s="24">
        <v>0.26500000000000001</v>
      </c>
      <c r="AC1094" s="24">
        <v>0.26500000000000001</v>
      </c>
      <c r="AD1094" s="24">
        <v>0.26500000000000001</v>
      </c>
      <c r="AE1094" s="24">
        <v>0.26500000000000001</v>
      </c>
      <c r="AF1094" s="24">
        <v>0.26500000000000001</v>
      </c>
      <c r="AG1094" s="24">
        <v>0.26500000000000001</v>
      </c>
      <c r="AH1094" s="24">
        <v>0.26500000000000001</v>
      </c>
      <c r="AI1094" s="24">
        <v>0.26500000000000001</v>
      </c>
      <c r="AJ1094" s="24">
        <v>0.26500000000000001</v>
      </c>
      <c r="AK1094" s="24">
        <v>0.26500000000000001</v>
      </c>
      <c r="AL1094" s="24">
        <v>0.26500000000000001</v>
      </c>
      <c r="AM1094" s="24">
        <v>0.26500000000000001</v>
      </c>
      <c r="AN1094" s="24">
        <v>0.26500000000000001</v>
      </c>
      <c r="AP1094" s="10">
        <f>AP1081+1</f>
        <v>25</v>
      </c>
      <c r="AQ1094" s="11" t="s">
        <v>23</v>
      </c>
      <c r="AR1094" s="12" t="s">
        <v>24</v>
      </c>
      <c r="AS1094" s="30">
        <f>X1094*D1094</f>
        <v>0</v>
      </c>
      <c r="AT1094" s="30">
        <f t="shared" ref="AT1094:BI1094" si="1583">Y1094*E1094</f>
        <v>0</v>
      </c>
      <c r="AU1094" s="30">
        <f t="shared" si="1583"/>
        <v>0</v>
      </c>
      <c r="AV1094" s="30">
        <f t="shared" si="1583"/>
        <v>0.79500000000000004</v>
      </c>
      <c r="AW1094" s="30">
        <f t="shared" si="1583"/>
        <v>3.9750000000000001</v>
      </c>
      <c r="AX1094" s="30">
        <f t="shared" si="1583"/>
        <v>3.9750000000000001</v>
      </c>
      <c r="AY1094" s="30">
        <f t="shared" si="1583"/>
        <v>3.18</v>
      </c>
      <c r="AZ1094" s="30">
        <f t="shared" si="1583"/>
        <v>3.71</v>
      </c>
      <c r="BA1094" s="30">
        <f t="shared" si="1583"/>
        <v>0.79500000000000004</v>
      </c>
      <c r="BB1094" s="30">
        <f t="shared" si="1583"/>
        <v>1.59</v>
      </c>
      <c r="BC1094" s="30">
        <f t="shared" si="1583"/>
        <v>0</v>
      </c>
      <c r="BD1094" s="30">
        <f t="shared" si="1583"/>
        <v>3.18</v>
      </c>
      <c r="BE1094" s="30">
        <f t="shared" si="1583"/>
        <v>2.12</v>
      </c>
      <c r="BF1094" s="30">
        <f t="shared" si="1583"/>
        <v>1.855</v>
      </c>
      <c r="BG1094" s="30">
        <f t="shared" si="1583"/>
        <v>0</v>
      </c>
      <c r="BH1094" s="30">
        <f t="shared" si="1583"/>
        <v>0</v>
      </c>
      <c r="BI1094" s="30">
        <f t="shared" si="1583"/>
        <v>0</v>
      </c>
      <c r="BJ1094" s="12">
        <f>SUM(AT1094:BI1094)</f>
        <v>25.175000000000001</v>
      </c>
    </row>
    <row r="1095" spans="1:62" ht="15.75">
      <c r="A1095" s="14"/>
      <c r="B1095" s="15">
        <f>B1082+1</f>
        <v>44645</v>
      </c>
      <c r="C1095" s="12" t="s">
        <v>25</v>
      </c>
      <c r="D1095" s="12"/>
      <c r="E1095" s="12"/>
      <c r="F1095" s="12"/>
      <c r="G1095" s="12">
        <v>3</v>
      </c>
      <c r="H1095" s="12">
        <v>18</v>
      </c>
      <c r="I1095" s="12">
        <v>12</v>
      </c>
      <c r="J1095" s="12">
        <v>12</v>
      </c>
      <c r="K1095" s="12">
        <v>14</v>
      </c>
      <c r="L1095" s="12">
        <v>4</v>
      </c>
      <c r="M1095" s="12">
        <v>4</v>
      </c>
      <c r="N1095" s="12"/>
      <c r="O1095" s="12">
        <v>3</v>
      </c>
      <c r="P1095" s="12"/>
      <c r="Q1095" s="12">
        <v>4</v>
      </c>
      <c r="R1095" s="12"/>
      <c r="S1095" s="12"/>
      <c r="T1095" s="12"/>
      <c r="U1095" s="12">
        <f t="shared" ref="U1095:U1102" si="1584">SUM(E1095:T1095)</f>
        <v>74</v>
      </c>
      <c r="W1095" s="23" t="s">
        <v>25</v>
      </c>
      <c r="X1095" s="24">
        <v>0.22500000000000001</v>
      </c>
      <c r="Y1095" s="24">
        <v>0.22500000000000001</v>
      </c>
      <c r="Z1095" s="24">
        <v>0.22500000000000001</v>
      </c>
      <c r="AA1095" s="24">
        <v>0.22500000000000001</v>
      </c>
      <c r="AB1095" s="24">
        <v>0.22500000000000001</v>
      </c>
      <c r="AC1095" s="24">
        <v>0.22500000000000001</v>
      </c>
      <c r="AD1095" s="24">
        <v>0.22500000000000001</v>
      </c>
      <c r="AE1095" s="24">
        <v>0.22500000000000001</v>
      </c>
      <c r="AF1095" s="24">
        <v>0.22500000000000001</v>
      </c>
      <c r="AG1095" s="24">
        <v>0.22500000000000001</v>
      </c>
      <c r="AH1095" s="24">
        <v>0.22500000000000001</v>
      </c>
      <c r="AI1095" s="24">
        <v>0.22500000000000001</v>
      </c>
      <c r="AJ1095" s="24">
        <v>0.22500000000000001</v>
      </c>
      <c r="AK1095" s="24">
        <v>0.22500000000000001</v>
      </c>
      <c r="AL1095" s="24">
        <v>0.22500000000000001</v>
      </c>
      <c r="AM1095" s="24">
        <v>0.22500000000000001</v>
      </c>
      <c r="AN1095" s="24">
        <v>0.22500000000000001</v>
      </c>
      <c r="AP1095" s="14"/>
      <c r="AQ1095" s="15">
        <f>AQ1082+1</f>
        <v>44280</v>
      </c>
      <c r="AR1095" s="12" t="s">
        <v>25</v>
      </c>
      <c r="AS1095" s="30">
        <f t="shared" ref="AS1095:AS1102" si="1585">X1095*D1094</f>
        <v>0</v>
      </c>
      <c r="AT1095" s="30">
        <f t="shared" ref="AT1095:BI1102" si="1586">Y1095*E1094</f>
        <v>0</v>
      </c>
      <c r="AU1095" s="30">
        <f t="shared" si="1586"/>
        <v>0</v>
      </c>
      <c r="AV1095" s="30">
        <f t="shared" si="1586"/>
        <v>0.67500000000000004</v>
      </c>
      <c r="AW1095" s="30">
        <f t="shared" si="1586"/>
        <v>3.375</v>
      </c>
      <c r="AX1095" s="30">
        <f t="shared" si="1586"/>
        <v>3.375</v>
      </c>
      <c r="AY1095" s="30">
        <f t="shared" si="1586"/>
        <v>2.7</v>
      </c>
      <c r="AZ1095" s="30">
        <f t="shared" si="1586"/>
        <v>3.15</v>
      </c>
      <c r="BA1095" s="30">
        <f t="shared" si="1586"/>
        <v>0.67500000000000004</v>
      </c>
      <c r="BB1095" s="30">
        <f t="shared" si="1586"/>
        <v>1.35</v>
      </c>
      <c r="BC1095" s="30">
        <f t="shared" si="1586"/>
        <v>0</v>
      </c>
      <c r="BD1095" s="30">
        <f t="shared" si="1586"/>
        <v>2.7</v>
      </c>
      <c r="BE1095" s="30">
        <f t="shared" si="1586"/>
        <v>1.8</v>
      </c>
      <c r="BF1095" s="30">
        <f t="shared" si="1586"/>
        <v>1.575</v>
      </c>
      <c r="BG1095" s="30">
        <f t="shared" si="1586"/>
        <v>0</v>
      </c>
      <c r="BH1095" s="30">
        <f t="shared" si="1586"/>
        <v>0</v>
      </c>
      <c r="BI1095" s="30">
        <f t="shared" si="1586"/>
        <v>0</v>
      </c>
      <c r="BJ1095" s="12">
        <f t="shared" ref="BJ1095:BJ1102" si="1587">SUM(AT1095:BI1095)</f>
        <v>21.375</v>
      </c>
    </row>
    <row r="1096" spans="1:62" ht="15.75">
      <c r="A1096" s="14"/>
      <c r="B1096" s="14"/>
      <c r="C1096" s="12" t="s">
        <v>26</v>
      </c>
      <c r="D1096" s="12"/>
      <c r="E1096" s="12"/>
      <c r="F1096" s="12"/>
      <c r="G1096" s="12"/>
      <c r="H1096" s="12">
        <v>5</v>
      </c>
      <c r="I1096" s="12">
        <v>2</v>
      </c>
      <c r="J1096" s="12">
        <v>4</v>
      </c>
      <c r="K1096" s="12">
        <v>3</v>
      </c>
      <c r="L1096" s="12">
        <v>4</v>
      </c>
      <c r="M1096" s="12">
        <v>2</v>
      </c>
      <c r="N1096" s="12"/>
      <c r="O1096" s="12">
        <v>4</v>
      </c>
      <c r="P1096" s="12">
        <v>2</v>
      </c>
      <c r="Q1096" s="12">
        <v>2</v>
      </c>
      <c r="R1096" s="12"/>
      <c r="S1096" s="12"/>
      <c r="T1096" s="12"/>
      <c r="U1096" s="12">
        <f t="shared" si="1584"/>
        <v>28</v>
      </c>
      <c r="W1096" s="23" t="s">
        <v>26</v>
      </c>
      <c r="X1096" s="24">
        <v>0.35</v>
      </c>
      <c r="Y1096" s="24">
        <v>0.35</v>
      </c>
      <c r="Z1096" s="24">
        <v>0.35</v>
      </c>
      <c r="AA1096" s="24">
        <v>0.35</v>
      </c>
      <c r="AB1096" s="24">
        <v>0.35</v>
      </c>
      <c r="AC1096" s="24">
        <v>0.35</v>
      </c>
      <c r="AD1096" s="24">
        <v>0.35</v>
      </c>
      <c r="AE1096" s="24">
        <v>0.35</v>
      </c>
      <c r="AF1096" s="24">
        <v>0.35</v>
      </c>
      <c r="AG1096" s="24">
        <v>0.35</v>
      </c>
      <c r="AH1096" s="24">
        <v>0.35</v>
      </c>
      <c r="AI1096" s="24">
        <v>0.35</v>
      </c>
      <c r="AJ1096" s="24">
        <v>0.35</v>
      </c>
      <c r="AK1096" s="24">
        <v>0.35</v>
      </c>
      <c r="AL1096" s="24">
        <v>0.35</v>
      </c>
      <c r="AM1096" s="24">
        <v>0.35</v>
      </c>
      <c r="AN1096" s="24">
        <v>0.35</v>
      </c>
      <c r="AP1096" s="14"/>
      <c r="AQ1096" s="14"/>
      <c r="AR1096" s="12" t="s">
        <v>26</v>
      </c>
      <c r="AS1096" s="30">
        <f t="shared" si="1585"/>
        <v>0</v>
      </c>
      <c r="AT1096" s="30">
        <f t="shared" si="1586"/>
        <v>0</v>
      </c>
      <c r="AU1096" s="30">
        <f t="shared" si="1586"/>
        <v>0</v>
      </c>
      <c r="AV1096" s="30">
        <f t="shared" si="1586"/>
        <v>1.05</v>
      </c>
      <c r="AW1096" s="30">
        <f t="shared" si="1586"/>
        <v>6.3</v>
      </c>
      <c r="AX1096" s="30">
        <f t="shared" si="1586"/>
        <v>4.2</v>
      </c>
      <c r="AY1096" s="30">
        <f t="shared" si="1586"/>
        <v>4.2</v>
      </c>
      <c r="AZ1096" s="30">
        <f t="shared" si="1586"/>
        <v>4.9000000000000004</v>
      </c>
      <c r="BA1096" s="30">
        <f t="shared" si="1586"/>
        <v>1.4</v>
      </c>
      <c r="BB1096" s="30">
        <f t="shared" si="1586"/>
        <v>1.4</v>
      </c>
      <c r="BC1096" s="30">
        <f t="shared" si="1586"/>
        <v>0</v>
      </c>
      <c r="BD1096" s="30">
        <f t="shared" si="1586"/>
        <v>1.05</v>
      </c>
      <c r="BE1096" s="30">
        <f t="shared" si="1586"/>
        <v>0</v>
      </c>
      <c r="BF1096" s="30">
        <f t="shared" si="1586"/>
        <v>1.4</v>
      </c>
      <c r="BG1096" s="30">
        <f t="shared" si="1586"/>
        <v>0</v>
      </c>
      <c r="BH1096" s="30">
        <f t="shared" si="1586"/>
        <v>0</v>
      </c>
      <c r="BI1096" s="30">
        <f t="shared" si="1586"/>
        <v>0</v>
      </c>
      <c r="BJ1096" s="12">
        <f t="shared" si="1587"/>
        <v>25.9</v>
      </c>
    </row>
    <row r="1097" spans="1:62" ht="15.75">
      <c r="A1097" s="14"/>
      <c r="B1097" s="14"/>
      <c r="C1097" s="12" t="s">
        <v>27</v>
      </c>
      <c r="D1097" s="12"/>
      <c r="E1097" s="12">
        <v>7</v>
      </c>
      <c r="F1097" s="12">
        <v>10</v>
      </c>
      <c r="G1097" s="12">
        <v>5</v>
      </c>
      <c r="H1097" s="12">
        <v>12</v>
      </c>
      <c r="I1097" s="12">
        <v>31</v>
      </c>
      <c r="J1097" s="12">
        <v>4</v>
      </c>
      <c r="K1097" s="12">
        <v>2</v>
      </c>
      <c r="L1097" s="12">
        <v>2</v>
      </c>
      <c r="M1097" s="12">
        <v>4</v>
      </c>
      <c r="N1097" s="12">
        <v>4</v>
      </c>
      <c r="O1097" s="12">
        <v>3</v>
      </c>
      <c r="P1097" s="12">
        <v>2</v>
      </c>
      <c r="Q1097" s="12"/>
      <c r="R1097" s="12"/>
      <c r="S1097" s="12"/>
      <c r="T1097" s="12"/>
      <c r="U1097" s="12">
        <f t="shared" si="1584"/>
        <v>86</v>
      </c>
      <c r="W1097" s="23" t="s">
        <v>27</v>
      </c>
      <c r="X1097" s="24">
        <v>0.43</v>
      </c>
      <c r="Y1097" s="24">
        <v>0.43</v>
      </c>
      <c r="Z1097" s="24">
        <v>0.43</v>
      </c>
      <c r="AA1097" s="24">
        <v>0.43</v>
      </c>
      <c r="AB1097" s="24">
        <v>0.43</v>
      </c>
      <c r="AC1097" s="24">
        <v>0.43</v>
      </c>
      <c r="AD1097" s="24">
        <v>0.43</v>
      </c>
      <c r="AE1097" s="24">
        <v>0.43</v>
      </c>
      <c r="AF1097" s="24">
        <v>0.43</v>
      </c>
      <c r="AG1097" s="24">
        <v>0.43</v>
      </c>
      <c r="AH1097" s="24">
        <v>0.43</v>
      </c>
      <c r="AI1097" s="24">
        <v>0.43</v>
      </c>
      <c r="AJ1097" s="24">
        <v>0.43</v>
      </c>
      <c r="AK1097" s="24">
        <v>0.43</v>
      </c>
      <c r="AL1097" s="24">
        <v>0.43</v>
      </c>
      <c r="AM1097" s="24">
        <v>0.43</v>
      </c>
      <c r="AN1097" s="24">
        <v>0.43</v>
      </c>
      <c r="AP1097" s="14"/>
      <c r="AQ1097" s="14"/>
      <c r="AR1097" s="12" t="s">
        <v>27</v>
      </c>
      <c r="AS1097" s="30">
        <f t="shared" si="1585"/>
        <v>0</v>
      </c>
      <c r="AT1097" s="30">
        <f t="shared" si="1586"/>
        <v>0</v>
      </c>
      <c r="AU1097" s="30">
        <f t="shared" si="1586"/>
        <v>0</v>
      </c>
      <c r="AV1097" s="30">
        <f t="shared" si="1586"/>
        <v>0</v>
      </c>
      <c r="AW1097" s="30">
        <f t="shared" si="1586"/>
        <v>2.15</v>
      </c>
      <c r="AX1097" s="30">
        <f t="shared" si="1586"/>
        <v>0.86</v>
      </c>
      <c r="AY1097" s="30">
        <f t="shared" si="1586"/>
        <v>1.72</v>
      </c>
      <c r="AZ1097" s="30">
        <f t="shared" si="1586"/>
        <v>1.29</v>
      </c>
      <c r="BA1097" s="30">
        <f t="shared" si="1586"/>
        <v>1.72</v>
      </c>
      <c r="BB1097" s="30">
        <f t="shared" si="1586"/>
        <v>0.86</v>
      </c>
      <c r="BC1097" s="30">
        <f t="shared" si="1586"/>
        <v>0</v>
      </c>
      <c r="BD1097" s="30">
        <f t="shared" si="1586"/>
        <v>1.72</v>
      </c>
      <c r="BE1097" s="30">
        <f t="shared" si="1586"/>
        <v>0.86</v>
      </c>
      <c r="BF1097" s="30">
        <f t="shared" si="1586"/>
        <v>0.86</v>
      </c>
      <c r="BG1097" s="30">
        <f t="shared" si="1586"/>
        <v>0</v>
      </c>
      <c r="BH1097" s="30">
        <f t="shared" si="1586"/>
        <v>0</v>
      </c>
      <c r="BI1097" s="30">
        <f t="shared" si="1586"/>
        <v>0</v>
      </c>
      <c r="BJ1097" s="12">
        <f t="shared" si="1587"/>
        <v>12.04</v>
      </c>
    </row>
    <row r="1098" spans="1:62" ht="15.75">
      <c r="A1098" s="14"/>
      <c r="B1098" s="14"/>
      <c r="C1098" s="12" t="s">
        <v>28</v>
      </c>
      <c r="D1098" s="12"/>
      <c r="E1098" s="12">
        <v>12</v>
      </c>
      <c r="F1098" s="12">
        <v>12</v>
      </c>
      <c r="G1098" s="12">
        <v>2</v>
      </c>
      <c r="H1098" s="12">
        <v>8</v>
      </c>
      <c r="I1098" s="12">
        <v>23</v>
      </c>
      <c r="J1098" s="12">
        <v>2</v>
      </c>
      <c r="K1098" s="12">
        <v>2</v>
      </c>
      <c r="L1098" s="12">
        <v>3</v>
      </c>
      <c r="M1098" s="12">
        <v>2</v>
      </c>
      <c r="N1098" s="12">
        <v>6</v>
      </c>
      <c r="O1098" s="12">
        <v>4</v>
      </c>
      <c r="P1098" s="12">
        <v>1</v>
      </c>
      <c r="Q1098" s="12"/>
      <c r="R1098" s="12"/>
      <c r="S1098" s="12"/>
      <c r="T1098" s="12"/>
      <c r="U1098" s="12">
        <f t="shared" si="1584"/>
        <v>77</v>
      </c>
      <c r="W1098" s="23" t="s">
        <v>28</v>
      </c>
      <c r="X1098" s="24">
        <v>0.5</v>
      </c>
      <c r="Y1098" s="24">
        <v>0.5</v>
      </c>
      <c r="Z1098" s="24">
        <v>0.5</v>
      </c>
      <c r="AA1098" s="24">
        <v>0.5</v>
      </c>
      <c r="AB1098" s="24">
        <v>0.5</v>
      </c>
      <c r="AC1098" s="24">
        <v>0.5</v>
      </c>
      <c r="AD1098" s="24">
        <v>0.5</v>
      </c>
      <c r="AE1098" s="24">
        <v>0.5</v>
      </c>
      <c r="AF1098" s="24">
        <v>0.5</v>
      </c>
      <c r="AG1098" s="24">
        <v>0.5</v>
      </c>
      <c r="AH1098" s="24">
        <v>0.5</v>
      </c>
      <c r="AI1098" s="24">
        <v>0.5</v>
      </c>
      <c r="AJ1098" s="24">
        <v>0.5</v>
      </c>
      <c r="AK1098" s="24">
        <v>0.5</v>
      </c>
      <c r="AL1098" s="24">
        <v>0.5</v>
      </c>
      <c r="AM1098" s="24">
        <v>0.5</v>
      </c>
      <c r="AN1098" s="24">
        <v>0.5</v>
      </c>
      <c r="AP1098" s="14"/>
      <c r="AQ1098" s="14"/>
      <c r="AR1098" s="12" t="s">
        <v>28</v>
      </c>
      <c r="AS1098" s="30">
        <f t="shared" si="1585"/>
        <v>0</v>
      </c>
      <c r="AT1098" s="30">
        <f t="shared" si="1586"/>
        <v>3.5</v>
      </c>
      <c r="AU1098" s="30">
        <f t="shared" si="1586"/>
        <v>5</v>
      </c>
      <c r="AV1098" s="30">
        <f t="shared" si="1586"/>
        <v>2.5</v>
      </c>
      <c r="AW1098" s="30">
        <f t="shared" si="1586"/>
        <v>6</v>
      </c>
      <c r="AX1098" s="30">
        <f t="shared" si="1586"/>
        <v>15.5</v>
      </c>
      <c r="AY1098" s="30">
        <f t="shared" si="1586"/>
        <v>2</v>
      </c>
      <c r="AZ1098" s="30">
        <f t="shared" si="1586"/>
        <v>1</v>
      </c>
      <c r="BA1098" s="30">
        <f t="shared" si="1586"/>
        <v>1</v>
      </c>
      <c r="BB1098" s="30">
        <f t="shared" si="1586"/>
        <v>2</v>
      </c>
      <c r="BC1098" s="30">
        <f t="shared" si="1586"/>
        <v>2</v>
      </c>
      <c r="BD1098" s="30">
        <f t="shared" si="1586"/>
        <v>1.5</v>
      </c>
      <c r="BE1098" s="30">
        <f t="shared" si="1586"/>
        <v>1</v>
      </c>
      <c r="BF1098" s="30">
        <f t="shared" si="1586"/>
        <v>0</v>
      </c>
      <c r="BG1098" s="30">
        <f t="shared" si="1586"/>
        <v>0</v>
      </c>
      <c r="BH1098" s="30">
        <f t="shared" si="1586"/>
        <v>0</v>
      </c>
      <c r="BI1098" s="30">
        <f t="shared" si="1586"/>
        <v>0</v>
      </c>
      <c r="BJ1098" s="12">
        <f t="shared" si="1587"/>
        <v>43</v>
      </c>
    </row>
    <row r="1099" spans="1:62" ht="15.75">
      <c r="A1099" s="14"/>
      <c r="B1099" s="14"/>
      <c r="C1099" s="12" t="s">
        <v>35</v>
      </c>
      <c r="D1099" s="12"/>
      <c r="E1099" s="12">
        <v>12</v>
      </c>
      <c r="F1099" s="12">
        <v>19</v>
      </c>
      <c r="G1099" s="12">
        <v>2</v>
      </c>
      <c r="H1099" s="12">
        <v>8</v>
      </c>
      <c r="I1099" s="12"/>
      <c r="J1099" s="12">
        <v>2</v>
      </c>
      <c r="K1099" s="12"/>
      <c r="L1099" s="12">
        <v>1</v>
      </c>
      <c r="M1099" s="12">
        <v>2</v>
      </c>
      <c r="N1099" s="12">
        <v>3</v>
      </c>
      <c r="O1099" s="12">
        <v>3</v>
      </c>
      <c r="P1099" s="12">
        <v>1</v>
      </c>
      <c r="Q1099" s="12"/>
      <c r="R1099" s="12"/>
      <c r="S1099" s="12"/>
      <c r="T1099" s="12"/>
      <c r="U1099" s="12">
        <f t="shared" si="1584"/>
        <v>53</v>
      </c>
      <c r="W1099" s="23" t="s">
        <v>50</v>
      </c>
      <c r="X1099" s="24">
        <v>8.5000000000000006E-2</v>
      </c>
      <c r="Y1099" s="24">
        <v>8.5000000000000006E-2</v>
      </c>
      <c r="Z1099" s="24">
        <v>8.5000000000000006E-2</v>
      </c>
      <c r="AA1099" s="24">
        <v>8.5000000000000006E-2</v>
      </c>
      <c r="AB1099" s="24">
        <v>8.5000000000000006E-2</v>
      </c>
      <c r="AC1099" s="24">
        <v>8.5000000000000006E-2</v>
      </c>
      <c r="AD1099" s="24">
        <v>8.5000000000000006E-2</v>
      </c>
      <c r="AE1099" s="24">
        <v>8.5000000000000006E-2</v>
      </c>
      <c r="AF1099" s="24">
        <v>8.5000000000000006E-2</v>
      </c>
      <c r="AG1099" s="24">
        <v>8.5000000000000006E-2</v>
      </c>
      <c r="AH1099" s="24">
        <v>8.5000000000000006E-2</v>
      </c>
      <c r="AI1099" s="24">
        <v>8.5000000000000006E-2</v>
      </c>
      <c r="AJ1099" s="24">
        <v>8.5000000000000006E-2</v>
      </c>
      <c r="AK1099" s="24">
        <v>8.5000000000000006E-2</v>
      </c>
      <c r="AL1099" s="24">
        <v>8.5000000000000006E-2</v>
      </c>
      <c r="AM1099" s="24">
        <v>8.5000000000000006E-2</v>
      </c>
      <c r="AN1099" s="24">
        <v>8.5000000000000006E-2</v>
      </c>
      <c r="AP1099" s="14"/>
      <c r="AQ1099" s="14"/>
      <c r="AR1099" s="12" t="s">
        <v>35</v>
      </c>
      <c r="AS1099" s="30">
        <f t="shared" si="1585"/>
        <v>0</v>
      </c>
      <c r="AT1099" s="30">
        <f t="shared" si="1586"/>
        <v>1.02</v>
      </c>
      <c r="AU1099" s="30">
        <f t="shared" si="1586"/>
        <v>1.02</v>
      </c>
      <c r="AV1099" s="30">
        <f t="shared" si="1586"/>
        <v>0.17</v>
      </c>
      <c r="AW1099" s="30">
        <f t="shared" si="1586"/>
        <v>0.68</v>
      </c>
      <c r="AX1099" s="30">
        <f t="shared" si="1586"/>
        <v>1.9550000000000001</v>
      </c>
      <c r="AY1099" s="30">
        <f t="shared" si="1586"/>
        <v>0.17</v>
      </c>
      <c r="AZ1099" s="30">
        <f t="shared" si="1586"/>
        <v>0.17</v>
      </c>
      <c r="BA1099" s="30">
        <f t="shared" si="1586"/>
        <v>0.255</v>
      </c>
      <c r="BB1099" s="30">
        <f t="shared" si="1586"/>
        <v>0.17</v>
      </c>
      <c r="BC1099" s="30">
        <f t="shared" si="1586"/>
        <v>0.51</v>
      </c>
      <c r="BD1099" s="30">
        <f t="shared" si="1586"/>
        <v>0.34</v>
      </c>
      <c r="BE1099" s="30">
        <f t="shared" si="1586"/>
        <v>8.5000000000000006E-2</v>
      </c>
      <c r="BF1099" s="30">
        <f t="shared" si="1586"/>
        <v>0</v>
      </c>
      <c r="BG1099" s="30">
        <f t="shared" si="1586"/>
        <v>0</v>
      </c>
      <c r="BH1099" s="30">
        <f t="shared" si="1586"/>
        <v>0</v>
      </c>
      <c r="BI1099" s="30">
        <f t="shared" si="1586"/>
        <v>0</v>
      </c>
      <c r="BJ1099" s="12">
        <f t="shared" si="1587"/>
        <v>6.5449999999999999</v>
      </c>
    </row>
    <row r="1100" spans="1:62" ht="15.75">
      <c r="A1100" s="14"/>
      <c r="B1100" s="14"/>
      <c r="C1100" s="12" t="s">
        <v>36</v>
      </c>
      <c r="D1100" s="12"/>
      <c r="E1100" s="12">
        <v>10</v>
      </c>
      <c r="F1100" s="12">
        <v>7</v>
      </c>
      <c r="G1100" s="12"/>
      <c r="H1100" s="12"/>
      <c r="I1100" s="12"/>
      <c r="J1100" s="12"/>
      <c r="K1100" s="12"/>
      <c r="L1100" s="12"/>
      <c r="M1100" s="12"/>
      <c r="N1100" s="12"/>
      <c r="O1100" s="12">
        <v>4</v>
      </c>
      <c r="P1100" s="12"/>
      <c r="Q1100" s="12"/>
      <c r="R1100" s="12"/>
      <c r="S1100" s="12"/>
      <c r="T1100" s="12"/>
      <c r="U1100" s="12">
        <f t="shared" si="1584"/>
        <v>21</v>
      </c>
      <c r="W1100" s="23" t="s">
        <v>51</v>
      </c>
      <c r="X1100" s="24">
        <v>0.59</v>
      </c>
      <c r="Y1100" s="24">
        <v>0.59</v>
      </c>
      <c r="Z1100" s="24">
        <v>0.59</v>
      </c>
      <c r="AA1100" s="24">
        <v>0.59</v>
      </c>
      <c r="AB1100" s="24">
        <v>0.59</v>
      </c>
      <c r="AC1100" s="24">
        <v>0.59</v>
      </c>
      <c r="AD1100" s="24">
        <v>0.59</v>
      </c>
      <c r="AE1100" s="24">
        <v>0.59</v>
      </c>
      <c r="AF1100" s="24">
        <v>0.59</v>
      </c>
      <c r="AG1100" s="24">
        <v>0.59</v>
      </c>
      <c r="AH1100" s="24">
        <v>0.59</v>
      </c>
      <c r="AI1100" s="24">
        <v>0.59</v>
      </c>
      <c r="AJ1100" s="24">
        <v>0.59</v>
      </c>
      <c r="AK1100" s="24">
        <v>0.59</v>
      </c>
      <c r="AL1100" s="24">
        <v>0.59</v>
      </c>
      <c r="AM1100" s="24">
        <v>0.59</v>
      </c>
      <c r="AN1100" s="24">
        <v>0.59</v>
      </c>
      <c r="AP1100" s="14"/>
      <c r="AQ1100" s="14"/>
      <c r="AR1100" s="12" t="s">
        <v>36</v>
      </c>
      <c r="AS1100" s="30">
        <f t="shared" si="1585"/>
        <v>0</v>
      </c>
      <c r="AT1100" s="30">
        <f t="shared" si="1586"/>
        <v>7.08</v>
      </c>
      <c r="AU1100" s="30">
        <f t="shared" si="1586"/>
        <v>11.21</v>
      </c>
      <c r="AV1100" s="30">
        <f t="shared" si="1586"/>
        <v>1.18</v>
      </c>
      <c r="AW1100" s="30">
        <f t="shared" si="1586"/>
        <v>4.72</v>
      </c>
      <c r="AX1100" s="30">
        <f t="shared" si="1586"/>
        <v>0</v>
      </c>
      <c r="AY1100" s="30">
        <f t="shared" si="1586"/>
        <v>1.18</v>
      </c>
      <c r="AZ1100" s="30">
        <f t="shared" si="1586"/>
        <v>0</v>
      </c>
      <c r="BA1100" s="30">
        <f t="shared" si="1586"/>
        <v>0.59</v>
      </c>
      <c r="BB1100" s="30">
        <f t="shared" si="1586"/>
        <v>1.18</v>
      </c>
      <c r="BC1100" s="30">
        <f t="shared" si="1586"/>
        <v>1.77</v>
      </c>
      <c r="BD1100" s="30">
        <f t="shared" si="1586"/>
        <v>1.77</v>
      </c>
      <c r="BE1100" s="30">
        <f t="shared" si="1586"/>
        <v>0.59</v>
      </c>
      <c r="BF1100" s="30">
        <f t="shared" si="1586"/>
        <v>0</v>
      </c>
      <c r="BG1100" s="30">
        <f t="shared" si="1586"/>
        <v>0</v>
      </c>
      <c r="BH1100" s="30">
        <f t="shared" si="1586"/>
        <v>0</v>
      </c>
      <c r="BI1100" s="30">
        <f t="shared" si="1586"/>
        <v>0</v>
      </c>
      <c r="BJ1100" s="12">
        <f t="shared" si="1587"/>
        <v>31.27</v>
      </c>
    </row>
    <row r="1101" spans="1:62" ht="15.75">
      <c r="A1101" s="14"/>
      <c r="B1101" s="14"/>
      <c r="C1101" s="12" t="s">
        <v>31</v>
      </c>
      <c r="D1101" s="12"/>
      <c r="E1101" s="12">
        <v>8</v>
      </c>
      <c r="F1101" s="12">
        <v>5</v>
      </c>
      <c r="G1101" s="12"/>
      <c r="H1101" s="12"/>
      <c r="I1101" s="12"/>
      <c r="J1101" s="12"/>
      <c r="K1101" s="12"/>
      <c r="L1101" s="12"/>
      <c r="M1101" s="12"/>
      <c r="N1101" s="12">
        <v>3</v>
      </c>
      <c r="O1101" s="12">
        <v>1</v>
      </c>
      <c r="P1101" s="12"/>
      <c r="Q1101" s="12"/>
      <c r="R1101" s="12"/>
      <c r="S1101" s="12"/>
      <c r="T1101" s="12"/>
      <c r="U1101" s="12">
        <f t="shared" si="1584"/>
        <v>17</v>
      </c>
      <c r="W1101" s="23" t="s">
        <v>31</v>
      </c>
      <c r="X1101" s="24">
        <v>0.56999999999999995</v>
      </c>
      <c r="Y1101" s="24">
        <v>0.56999999999999995</v>
      </c>
      <c r="Z1101" s="24">
        <v>0.56999999999999995</v>
      </c>
      <c r="AA1101" s="24">
        <v>0.56999999999999995</v>
      </c>
      <c r="AB1101" s="24">
        <v>0.56999999999999995</v>
      </c>
      <c r="AC1101" s="24">
        <v>0.56999999999999995</v>
      </c>
      <c r="AD1101" s="24">
        <v>0.56999999999999995</v>
      </c>
      <c r="AE1101" s="24">
        <v>0.56999999999999995</v>
      </c>
      <c r="AF1101" s="24">
        <v>0.56999999999999995</v>
      </c>
      <c r="AG1101" s="24">
        <v>0.56999999999999995</v>
      </c>
      <c r="AH1101" s="24">
        <v>0.56999999999999995</v>
      </c>
      <c r="AI1101" s="24">
        <v>0.56999999999999995</v>
      </c>
      <c r="AJ1101" s="24">
        <v>0.56999999999999995</v>
      </c>
      <c r="AK1101" s="24">
        <v>0.56999999999999995</v>
      </c>
      <c r="AL1101" s="24">
        <v>0.56999999999999995</v>
      </c>
      <c r="AM1101" s="24">
        <v>0.56999999999999995</v>
      </c>
      <c r="AN1101" s="24">
        <v>0.56999999999999995</v>
      </c>
      <c r="AP1101" s="14"/>
      <c r="AQ1101" s="14"/>
      <c r="AR1101" s="12" t="s">
        <v>31</v>
      </c>
      <c r="AS1101" s="30">
        <f t="shared" si="1585"/>
        <v>0</v>
      </c>
      <c r="AT1101" s="30">
        <f t="shared" si="1586"/>
        <v>5.7</v>
      </c>
      <c r="AU1101" s="30">
        <f t="shared" si="1586"/>
        <v>3.99</v>
      </c>
      <c r="AV1101" s="30">
        <f t="shared" si="1586"/>
        <v>0</v>
      </c>
      <c r="AW1101" s="30">
        <f t="shared" si="1586"/>
        <v>0</v>
      </c>
      <c r="AX1101" s="30">
        <f t="shared" si="1586"/>
        <v>0</v>
      </c>
      <c r="AY1101" s="30">
        <f t="shared" si="1586"/>
        <v>0</v>
      </c>
      <c r="AZ1101" s="30">
        <f t="shared" si="1586"/>
        <v>0</v>
      </c>
      <c r="BA1101" s="30">
        <f t="shared" si="1586"/>
        <v>0</v>
      </c>
      <c r="BB1101" s="30">
        <f t="shared" si="1586"/>
        <v>0</v>
      </c>
      <c r="BC1101" s="30">
        <f t="shared" si="1586"/>
        <v>0</v>
      </c>
      <c r="BD1101" s="30">
        <f t="shared" si="1586"/>
        <v>2.2799999999999998</v>
      </c>
      <c r="BE1101" s="30">
        <f t="shared" si="1586"/>
        <v>0</v>
      </c>
      <c r="BF1101" s="30">
        <f t="shared" si="1586"/>
        <v>0</v>
      </c>
      <c r="BG1101" s="30">
        <f t="shared" si="1586"/>
        <v>0</v>
      </c>
      <c r="BH1101" s="30">
        <f t="shared" si="1586"/>
        <v>0</v>
      </c>
      <c r="BI1101" s="30">
        <f t="shared" si="1586"/>
        <v>0</v>
      </c>
      <c r="BJ1101" s="12">
        <f t="shared" si="1587"/>
        <v>11.97</v>
      </c>
    </row>
    <row r="1102" spans="1:62" ht="15.75">
      <c r="A1102" s="16"/>
      <c r="B1102" s="16"/>
      <c r="C1102" s="12" t="s">
        <v>32</v>
      </c>
      <c r="D1102" s="12"/>
      <c r="E1102" s="12"/>
      <c r="F1102" s="12"/>
      <c r="G1102" s="12">
        <v>13</v>
      </c>
      <c r="H1102" s="12"/>
      <c r="I1102" s="12"/>
      <c r="J1102" s="12">
        <v>1</v>
      </c>
      <c r="K1102" s="12">
        <v>2</v>
      </c>
      <c r="L1102" s="12">
        <v>4</v>
      </c>
      <c r="M1102" s="12">
        <v>4</v>
      </c>
      <c r="N1102" s="12">
        <v>10</v>
      </c>
      <c r="O1102" s="12">
        <v>7</v>
      </c>
      <c r="P1102" s="12"/>
      <c r="Q1102" s="12"/>
      <c r="R1102" s="12"/>
      <c r="S1102" s="12"/>
      <c r="T1102" s="12"/>
      <c r="U1102" s="12">
        <f t="shared" si="1584"/>
        <v>41</v>
      </c>
      <c r="W1102" s="23" t="s">
        <v>32</v>
      </c>
      <c r="X1102" s="24">
        <v>0.4</v>
      </c>
      <c r="Y1102" s="24">
        <v>0.4</v>
      </c>
      <c r="Z1102" s="24">
        <v>0.4</v>
      </c>
      <c r="AA1102" s="24">
        <v>0.4</v>
      </c>
      <c r="AB1102" s="24">
        <v>0.4</v>
      </c>
      <c r="AC1102" s="24">
        <v>0.4</v>
      </c>
      <c r="AD1102" s="24">
        <v>0.4</v>
      </c>
      <c r="AE1102" s="24">
        <v>0.4</v>
      </c>
      <c r="AF1102" s="24">
        <v>0.4</v>
      </c>
      <c r="AG1102" s="24">
        <v>0.4</v>
      </c>
      <c r="AH1102" s="24">
        <v>0.4</v>
      </c>
      <c r="AI1102" s="24">
        <v>0.4</v>
      </c>
      <c r="AJ1102" s="24">
        <v>0.4</v>
      </c>
      <c r="AK1102" s="24">
        <v>0.4</v>
      </c>
      <c r="AL1102" s="24">
        <v>0.4</v>
      </c>
      <c r="AM1102" s="24">
        <v>0.4</v>
      </c>
      <c r="AN1102" s="24">
        <v>0.4</v>
      </c>
      <c r="AP1102" s="16"/>
      <c r="AQ1102" s="16"/>
      <c r="AR1102" s="12" t="s">
        <v>32</v>
      </c>
      <c r="AS1102" s="30">
        <f t="shared" si="1585"/>
        <v>0</v>
      </c>
      <c r="AT1102" s="30">
        <f t="shared" si="1586"/>
        <v>3.2</v>
      </c>
      <c r="AU1102" s="30">
        <f t="shared" si="1586"/>
        <v>2</v>
      </c>
      <c r="AV1102" s="30">
        <f t="shared" si="1586"/>
        <v>0</v>
      </c>
      <c r="AW1102" s="30">
        <f t="shared" si="1586"/>
        <v>0</v>
      </c>
      <c r="AX1102" s="30">
        <f t="shared" si="1586"/>
        <v>0</v>
      </c>
      <c r="AY1102" s="30">
        <f t="shared" si="1586"/>
        <v>0</v>
      </c>
      <c r="AZ1102" s="30">
        <f t="shared" si="1586"/>
        <v>0</v>
      </c>
      <c r="BA1102" s="30">
        <f t="shared" si="1586"/>
        <v>0</v>
      </c>
      <c r="BB1102" s="30">
        <f t="shared" si="1586"/>
        <v>0</v>
      </c>
      <c r="BC1102" s="30">
        <f t="shared" si="1586"/>
        <v>1.2</v>
      </c>
      <c r="BD1102" s="30">
        <f t="shared" si="1586"/>
        <v>0.4</v>
      </c>
      <c r="BE1102" s="30">
        <f t="shared" si="1586"/>
        <v>0</v>
      </c>
      <c r="BF1102" s="30">
        <f t="shared" si="1586"/>
        <v>0</v>
      </c>
      <c r="BG1102" s="30">
        <f t="shared" si="1586"/>
        <v>0</v>
      </c>
      <c r="BH1102" s="30">
        <f t="shared" si="1586"/>
        <v>0</v>
      </c>
      <c r="BI1102" s="30">
        <f t="shared" si="1586"/>
        <v>0</v>
      </c>
      <c r="BJ1102" s="12">
        <f t="shared" si="1587"/>
        <v>6.8</v>
      </c>
    </row>
    <row r="1103" spans="1:62">
      <c r="A1103" s="17"/>
      <c r="B1103" s="18"/>
      <c r="C1103" s="19" t="s">
        <v>33</v>
      </c>
      <c r="D1103" s="19">
        <f>SUM(D1094:D1102)</f>
        <v>0</v>
      </c>
      <c r="E1103" s="19">
        <f>SUM(E1094:E1102)</f>
        <v>49</v>
      </c>
      <c r="F1103" s="19">
        <f t="shared" ref="F1103:U1103" si="1588">SUM(F1094:F1102)</f>
        <v>53</v>
      </c>
      <c r="G1103" s="19">
        <f t="shared" si="1588"/>
        <v>28</v>
      </c>
      <c r="H1103" s="19">
        <f t="shared" si="1588"/>
        <v>66</v>
      </c>
      <c r="I1103" s="19">
        <f t="shared" si="1588"/>
        <v>83</v>
      </c>
      <c r="J1103" s="19">
        <f t="shared" si="1588"/>
        <v>37</v>
      </c>
      <c r="K1103" s="19">
        <f t="shared" si="1588"/>
        <v>37</v>
      </c>
      <c r="L1103" s="19">
        <f t="shared" si="1588"/>
        <v>21</v>
      </c>
      <c r="M1103" s="19">
        <f t="shared" si="1588"/>
        <v>24</v>
      </c>
      <c r="N1103" s="19">
        <f t="shared" si="1588"/>
        <v>26</v>
      </c>
      <c r="O1103" s="19">
        <f t="shared" si="1588"/>
        <v>41</v>
      </c>
      <c r="P1103" s="19">
        <f t="shared" si="1588"/>
        <v>14</v>
      </c>
      <c r="Q1103" s="19">
        <f t="shared" si="1588"/>
        <v>13</v>
      </c>
      <c r="R1103" s="19">
        <f t="shared" si="1588"/>
        <v>0</v>
      </c>
      <c r="S1103" s="19">
        <f t="shared" si="1588"/>
        <v>0</v>
      </c>
      <c r="T1103" s="19">
        <f t="shared" si="1588"/>
        <v>0</v>
      </c>
      <c r="U1103" s="19">
        <f t="shared" si="1588"/>
        <v>492</v>
      </c>
      <c r="AP1103" s="17"/>
      <c r="AQ1103" s="18"/>
      <c r="AR1103" s="19" t="s">
        <v>33</v>
      </c>
      <c r="AS1103" s="19">
        <f>SUM(AS1094:AS1102)</f>
        <v>0</v>
      </c>
      <c r="AT1103" s="19">
        <f>SUM(AT1094:AT1102)</f>
        <v>20.5</v>
      </c>
      <c r="AU1103" s="19">
        <f t="shared" ref="AU1103:BJ1103" si="1589">SUM(AU1094:AU1102)</f>
        <v>23.22</v>
      </c>
      <c r="AV1103" s="19">
        <f t="shared" si="1589"/>
        <v>6.37</v>
      </c>
      <c r="AW1103" s="19">
        <f t="shared" si="1589"/>
        <v>27.2</v>
      </c>
      <c r="AX1103" s="19">
        <f t="shared" si="1589"/>
        <v>29.864999999999998</v>
      </c>
      <c r="AY1103" s="19">
        <f t="shared" si="1589"/>
        <v>15.15</v>
      </c>
      <c r="AZ1103" s="19">
        <f t="shared" si="1589"/>
        <v>14.22</v>
      </c>
      <c r="BA1103" s="19">
        <f t="shared" si="1589"/>
        <v>6.4349999999999996</v>
      </c>
      <c r="BB1103" s="19">
        <f t="shared" si="1589"/>
        <v>8.5500000000000007</v>
      </c>
      <c r="BC1103" s="19">
        <f t="shared" si="1589"/>
        <v>5.48</v>
      </c>
      <c r="BD1103" s="19">
        <f t="shared" si="1589"/>
        <v>14.94</v>
      </c>
      <c r="BE1103" s="19">
        <f t="shared" si="1589"/>
        <v>6.4550000000000001</v>
      </c>
      <c r="BF1103" s="19">
        <f t="shared" si="1589"/>
        <v>5.69</v>
      </c>
      <c r="BG1103" s="19">
        <f t="shared" si="1589"/>
        <v>0</v>
      </c>
      <c r="BH1103" s="19">
        <f t="shared" si="1589"/>
        <v>0</v>
      </c>
      <c r="BI1103" s="19">
        <f t="shared" si="1589"/>
        <v>0</v>
      </c>
      <c r="BJ1103" s="19">
        <f t="shared" si="1589"/>
        <v>184.07499999999999</v>
      </c>
    </row>
    <row r="1106" spans="1:62" ht="106.5">
      <c r="A1106" s="8" t="s">
        <v>2</v>
      </c>
      <c r="B1106" s="8" t="s">
        <v>3</v>
      </c>
      <c r="C1106" s="8" t="s">
        <v>4</v>
      </c>
      <c r="D1106" s="9" t="str">
        <f t="shared" ref="D1106:U1106" si="1590">D5</f>
        <v>ANGGREK</v>
      </c>
      <c r="E1106" s="9" t="str">
        <f t="shared" si="1590"/>
        <v>BOUGENVIL</v>
      </c>
      <c r="F1106" s="9" t="str">
        <f t="shared" si="1590"/>
        <v>CAMELIA</v>
      </c>
      <c r="G1106" s="9" t="str">
        <f t="shared" si="1590"/>
        <v>DEWANDARU</v>
      </c>
      <c r="H1106" s="9" t="str">
        <f t="shared" si="1590"/>
        <v>EDELWEIS</v>
      </c>
      <c r="I1106" s="9" t="str">
        <f t="shared" si="1590"/>
        <v>FLAMBOYAN</v>
      </c>
      <c r="J1106" s="9" t="str">
        <f t="shared" si="1590"/>
        <v>GERANIUM</v>
      </c>
      <c r="K1106" s="9" t="str">
        <f t="shared" si="1590"/>
        <v>HELIKONIA</v>
      </c>
      <c r="L1106" s="9" t="str">
        <f t="shared" si="1590"/>
        <v>IVY</v>
      </c>
      <c r="M1106" s="9" t="str">
        <f t="shared" si="1590"/>
        <v>KANA</v>
      </c>
      <c r="N1106" s="9" t="str">
        <f t="shared" si="1590"/>
        <v>IGD</v>
      </c>
      <c r="O1106" s="9" t="str">
        <f t="shared" si="1590"/>
        <v>HCU</v>
      </c>
      <c r="P1106" s="9" t="str">
        <f t="shared" si="1590"/>
        <v>PENUNJANG</v>
      </c>
      <c r="Q1106" s="9" t="str">
        <f t="shared" si="1590"/>
        <v>PELAYANAN</v>
      </c>
      <c r="R1106" s="9" t="str">
        <f t="shared" si="1590"/>
        <v>ADMIN</v>
      </c>
      <c r="S1106" s="9" t="str">
        <f t="shared" si="1590"/>
        <v>ASRAMA</v>
      </c>
      <c r="T1106" s="9" t="str">
        <f t="shared" si="1590"/>
        <v>MASJID</v>
      </c>
      <c r="U1106" s="9" t="str">
        <f t="shared" si="1590"/>
        <v>JUMLAH</v>
      </c>
      <c r="W1106" s="21"/>
      <c r="X1106" s="22" t="str">
        <f>X5</f>
        <v>ANGGREK</v>
      </c>
      <c r="Y1106" s="22" t="str">
        <f>Y5</f>
        <v>BOUGENVIL</v>
      </c>
      <c r="Z1106" s="22" t="str">
        <f t="shared" ref="Z1106:AN1106" si="1591">Z5</f>
        <v>CAMELIA</v>
      </c>
      <c r="AA1106" s="22" t="str">
        <f t="shared" si="1591"/>
        <v>DEWANDARU</v>
      </c>
      <c r="AB1106" s="22" t="str">
        <f t="shared" si="1591"/>
        <v>EDELWEIS</v>
      </c>
      <c r="AC1106" s="22" t="str">
        <f t="shared" si="1591"/>
        <v>FLAMBOYAN</v>
      </c>
      <c r="AD1106" s="22" t="str">
        <f t="shared" si="1591"/>
        <v>GERANIUM</v>
      </c>
      <c r="AE1106" s="22" t="str">
        <f t="shared" si="1591"/>
        <v>HELIKONIA</v>
      </c>
      <c r="AF1106" s="22" t="str">
        <f t="shared" si="1591"/>
        <v>IVY</v>
      </c>
      <c r="AG1106" s="22" t="str">
        <f t="shared" si="1591"/>
        <v>KANA</v>
      </c>
      <c r="AH1106" s="22" t="str">
        <f t="shared" si="1591"/>
        <v>IGD</v>
      </c>
      <c r="AI1106" s="22" t="str">
        <f t="shared" si="1591"/>
        <v>HCU</v>
      </c>
      <c r="AJ1106" s="22" t="str">
        <f t="shared" si="1591"/>
        <v>PENUNJANG</v>
      </c>
      <c r="AK1106" s="22" t="str">
        <f t="shared" si="1591"/>
        <v>PELAYANAN</v>
      </c>
      <c r="AL1106" s="22" t="str">
        <f t="shared" si="1591"/>
        <v>ADMIN</v>
      </c>
      <c r="AM1106" s="22" t="str">
        <f t="shared" si="1591"/>
        <v>ASRAMA</v>
      </c>
      <c r="AN1106" s="22" t="str">
        <f t="shared" si="1591"/>
        <v>MASJID</v>
      </c>
      <c r="AP1106" s="8" t="s">
        <v>2</v>
      </c>
      <c r="AQ1106" s="8" t="s">
        <v>3</v>
      </c>
      <c r="AR1106" s="8" t="s">
        <v>4</v>
      </c>
      <c r="AS1106" s="9" t="str">
        <f>AS5</f>
        <v>ANGGREK</v>
      </c>
      <c r="AT1106" s="9" t="str">
        <f>AT5</f>
        <v>BOUGENVIL</v>
      </c>
      <c r="AU1106" s="9" t="str">
        <f t="shared" ref="AU1106:BJ1106" si="1592">AU5</f>
        <v>CAMELIA II</v>
      </c>
      <c r="AV1106" s="9" t="str">
        <f t="shared" si="1592"/>
        <v>DEWANDARU</v>
      </c>
      <c r="AW1106" s="9" t="str">
        <f t="shared" si="1592"/>
        <v>EDELWEIS</v>
      </c>
      <c r="AX1106" s="9" t="str">
        <f t="shared" si="1592"/>
        <v>FLAMBOYAN</v>
      </c>
      <c r="AY1106" s="9" t="str">
        <f t="shared" si="1592"/>
        <v>GERANIUM</v>
      </c>
      <c r="AZ1106" s="9" t="str">
        <f t="shared" si="1592"/>
        <v>HELIKONIA</v>
      </c>
      <c r="BA1106" s="9" t="str">
        <f t="shared" si="1592"/>
        <v>IVY</v>
      </c>
      <c r="BB1106" s="9" t="str">
        <f t="shared" si="1592"/>
        <v>KANA</v>
      </c>
      <c r="BC1106" s="9" t="str">
        <f t="shared" si="1592"/>
        <v>IGD</v>
      </c>
      <c r="BD1106" s="9" t="str">
        <f t="shared" si="1592"/>
        <v>HCU</v>
      </c>
      <c r="BE1106" s="9" t="str">
        <f t="shared" si="1592"/>
        <v>PENUNJANG</v>
      </c>
      <c r="BF1106" s="9" t="str">
        <f t="shared" si="1592"/>
        <v>PELAYANAN</v>
      </c>
      <c r="BG1106" s="9" t="str">
        <f t="shared" si="1592"/>
        <v>ADMIN</v>
      </c>
      <c r="BH1106" s="9" t="str">
        <f t="shared" si="1592"/>
        <v>ASRAMA</v>
      </c>
      <c r="BI1106" s="9" t="str">
        <f t="shared" si="1592"/>
        <v>MASJID</v>
      </c>
      <c r="BJ1106" s="9" t="str">
        <f t="shared" si="1592"/>
        <v>JUMLAH</v>
      </c>
    </row>
    <row r="1107" spans="1:62" ht="15.75">
      <c r="A1107" s="10">
        <f>A1094+1</f>
        <v>26</v>
      </c>
      <c r="B1107" s="11" t="s">
        <v>34</v>
      </c>
      <c r="C1107" s="12" t="s">
        <v>24</v>
      </c>
      <c r="D1107" s="12"/>
      <c r="E1107" s="12"/>
      <c r="F1107" s="12"/>
      <c r="G1107" s="12">
        <v>2</v>
      </c>
      <c r="H1107" s="12">
        <v>15</v>
      </c>
      <c r="I1107" s="12">
        <v>14</v>
      </c>
      <c r="J1107" s="12">
        <v>12</v>
      </c>
      <c r="K1107" s="12">
        <v>14</v>
      </c>
      <c r="L1107" s="12">
        <v>6</v>
      </c>
      <c r="M1107" s="12">
        <v>6</v>
      </c>
      <c r="N1107" s="12"/>
      <c r="O1107" s="12">
        <v>6</v>
      </c>
      <c r="P1107" s="12">
        <v>7</v>
      </c>
      <c r="Q1107" s="12">
        <v>9</v>
      </c>
      <c r="R1107" s="12"/>
      <c r="S1107" s="12"/>
      <c r="T1107" s="12"/>
      <c r="U1107" s="12">
        <f>SUM(E1107:T1107)</f>
        <v>91</v>
      </c>
      <c r="W1107" s="23" t="s">
        <v>24</v>
      </c>
      <c r="X1107" s="24">
        <v>0.26500000000000001</v>
      </c>
      <c r="Y1107" s="24">
        <v>0.26500000000000001</v>
      </c>
      <c r="Z1107" s="24">
        <v>0.26500000000000001</v>
      </c>
      <c r="AA1107" s="24">
        <v>0.26500000000000001</v>
      </c>
      <c r="AB1107" s="24">
        <v>0.26500000000000001</v>
      </c>
      <c r="AC1107" s="24">
        <v>0.26500000000000001</v>
      </c>
      <c r="AD1107" s="24">
        <v>0.26500000000000001</v>
      </c>
      <c r="AE1107" s="24">
        <v>0.26500000000000001</v>
      </c>
      <c r="AF1107" s="24">
        <v>0.26500000000000001</v>
      </c>
      <c r="AG1107" s="24">
        <v>0.26500000000000001</v>
      </c>
      <c r="AH1107" s="24">
        <v>0.26500000000000001</v>
      </c>
      <c r="AI1107" s="24">
        <v>0.26500000000000001</v>
      </c>
      <c r="AJ1107" s="24">
        <v>0.26500000000000001</v>
      </c>
      <c r="AK1107" s="24">
        <v>0.26500000000000001</v>
      </c>
      <c r="AL1107" s="24">
        <v>0.26500000000000001</v>
      </c>
      <c r="AM1107" s="24">
        <v>0.26500000000000001</v>
      </c>
      <c r="AN1107" s="24">
        <v>0.26500000000000001</v>
      </c>
      <c r="AP1107" s="10">
        <f>AP1094+1</f>
        <v>26</v>
      </c>
      <c r="AQ1107" s="11" t="s">
        <v>40</v>
      </c>
      <c r="AR1107" s="12" t="s">
        <v>24</v>
      </c>
      <c r="AS1107" s="12">
        <f>X1107*D1107</f>
        <v>0</v>
      </c>
      <c r="AT1107" s="12">
        <f t="shared" ref="AT1107:BI1107" si="1593">Y1107*E1107</f>
        <v>0</v>
      </c>
      <c r="AU1107" s="12">
        <f t="shared" si="1593"/>
        <v>0</v>
      </c>
      <c r="AV1107" s="12">
        <f t="shared" si="1593"/>
        <v>0.53</v>
      </c>
      <c r="AW1107" s="12">
        <f t="shared" si="1593"/>
        <v>3.9750000000000001</v>
      </c>
      <c r="AX1107" s="12">
        <f t="shared" si="1593"/>
        <v>3.71</v>
      </c>
      <c r="AY1107" s="12">
        <f t="shared" si="1593"/>
        <v>3.18</v>
      </c>
      <c r="AZ1107" s="12">
        <f t="shared" si="1593"/>
        <v>3.71</v>
      </c>
      <c r="BA1107" s="12">
        <f t="shared" si="1593"/>
        <v>1.59</v>
      </c>
      <c r="BB1107" s="12">
        <f t="shared" si="1593"/>
        <v>1.59</v>
      </c>
      <c r="BC1107" s="12">
        <f t="shared" si="1593"/>
        <v>0</v>
      </c>
      <c r="BD1107" s="12">
        <f t="shared" si="1593"/>
        <v>1.59</v>
      </c>
      <c r="BE1107" s="12">
        <f t="shared" si="1593"/>
        <v>1.855</v>
      </c>
      <c r="BF1107" s="12">
        <f t="shared" si="1593"/>
        <v>2.3849999999999998</v>
      </c>
      <c r="BG1107" s="12">
        <f t="shared" si="1593"/>
        <v>0</v>
      </c>
      <c r="BH1107" s="12">
        <f t="shared" si="1593"/>
        <v>0</v>
      </c>
      <c r="BI1107" s="12">
        <f t="shared" si="1593"/>
        <v>0</v>
      </c>
      <c r="BJ1107" s="12">
        <f>SUM(AT1107:BI1107)</f>
        <v>24.114999999999998</v>
      </c>
    </row>
    <row r="1108" spans="1:62" ht="15.75">
      <c r="A1108" s="14"/>
      <c r="B1108" s="15">
        <f>B1095+1</f>
        <v>44646</v>
      </c>
      <c r="C1108" s="12" t="s">
        <v>25</v>
      </c>
      <c r="D1108" s="12"/>
      <c r="E1108" s="12"/>
      <c r="F1108" s="12"/>
      <c r="G1108" s="12">
        <v>1</v>
      </c>
      <c r="H1108" s="12">
        <v>17</v>
      </c>
      <c r="I1108" s="12">
        <v>14</v>
      </c>
      <c r="J1108" s="12">
        <v>12</v>
      </c>
      <c r="K1108" s="12">
        <v>16</v>
      </c>
      <c r="L1108" s="12">
        <v>5</v>
      </c>
      <c r="M1108" s="12">
        <v>4</v>
      </c>
      <c r="N1108" s="12"/>
      <c r="O1108" s="12">
        <v>2</v>
      </c>
      <c r="P1108" s="12"/>
      <c r="Q1108" s="12"/>
      <c r="R1108" s="12"/>
      <c r="S1108" s="12"/>
      <c r="T1108" s="12"/>
      <c r="U1108" s="12">
        <f t="shared" ref="U1108:U1115" si="1594">SUM(E1108:T1108)</f>
        <v>71</v>
      </c>
      <c r="W1108" s="23" t="s">
        <v>25</v>
      </c>
      <c r="X1108" s="24">
        <v>0.22500000000000001</v>
      </c>
      <c r="Y1108" s="24">
        <v>0.22500000000000001</v>
      </c>
      <c r="Z1108" s="24">
        <v>0.22500000000000001</v>
      </c>
      <c r="AA1108" s="24">
        <v>0.22500000000000001</v>
      </c>
      <c r="AB1108" s="24">
        <v>0.22500000000000001</v>
      </c>
      <c r="AC1108" s="24">
        <v>0.22500000000000001</v>
      </c>
      <c r="AD1108" s="24">
        <v>0.22500000000000001</v>
      </c>
      <c r="AE1108" s="24">
        <v>0.22500000000000001</v>
      </c>
      <c r="AF1108" s="24">
        <v>0.22500000000000001</v>
      </c>
      <c r="AG1108" s="24">
        <v>0.22500000000000001</v>
      </c>
      <c r="AH1108" s="24">
        <v>0.22500000000000001</v>
      </c>
      <c r="AI1108" s="24">
        <v>0.22500000000000001</v>
      </c>
      <c r="AJ1108" s="24">
        <v>0.22500000000000001</v>
      </c>
      <c r="AK1108" s="24">
        <v>0.22500000000000001</v>
      </c>
      <c r="AL1108" s="24">
        <v>0.22500000000000001</v>
      </c>
      <c r="AM1108" s="24">
        <v>0.22500000000000001</v>
      </c>
      <c r="AN1108" s="24">
        <v>0.22500000000000001</v>
      </c>
      <c r="AP1108" s="14"/>
      <c r="AQ1108" s="15">
        <f>AQ1095+1</f>
        <v>44281</v>
      </c>
      <c r="AR1108" s="12" t="s">
        <v>25</v>
      </c>
      <c r="AS1108" s="12">
        <f t="shared" ref="AS1108:AS1115" si="1595">X1108*D1107</f>
        <v>0</v>
      </c>
      <c r="AT1108" s="12">
        <f t="shared" ref="AT1108:BI1115" si="1596">Y1108*E1107</f>
        <v>0</v>
      </c>
      <c r="AU1108" s="12">
        <f t="shared" si="1596"/>
        <v>0</v>
      </c>
      <c r="AV1108" s="12">
        <f t="shared" si="1596"/>
        <v>0.45</v>
      </c>
      <c r="AW1108" s="12">
        <f t="shared" si="1596"/>
        <v>3.375</v>
      </c>
      <c r="AX1108" s="12">
        <f t="shared" si="1596"/>
        <v>3.15</v>
      </c>
      <c r="AY1108" s="12">
        <f t="shared" si="1596"/>
        <v>2.7</v>
      </c>
      <c r="AZ1108" s="12">
        <f t="shared" si="1596"/>
        <v>3.15</v>
      </c>
      <c r="BA1108" s="12">
        <f t="shared" si="1596"/>
        <v>1.35</v>
      </c>
      <c r="BB1108" s="12">
        <f t="shared" si="1596"/>
        <v>1.35</v>
      </c>
      <c r="BC1108" s="12">
        <f t="shared" si="1596"/>
        <v>0</v>
      </c>
      <c r="BD1108" s="12">
        <f t="shared" si="1596"/>
        <v>1.35</v>
      </c>
      <c r="BE1108" s="12">
        <f t="shared" si="1596"/>
        <v>1.575</v>
      </c>
      <c r="BF1108" s="12">
        <f t="shared" si="1596"/>
        <v>2.0249999999999999</v>
      </c>
      <c r="BG1108" s="12">
        <f t="shared" si="1596"/>
        <v>0</v>
      </c>
      <c r="BH1108" s="12">
        <f t="shared" si="1596"/>
        <v>0</v>
      </c>
      <c r="BI1108" s="12">
        <f t="shared" si="1596"/>
        <v>0</v>
      </c>
      <c r="BJ1108" s="12">
        <f t="shared" ref="BJ1108:BJ1115" si="1597">SUM(AT1108:BI1108)</f>
        <v>20.475000000000001</v>
      </c>
    </row>
    <row r="1109" spans="1:62" ht="15.75">
      <c r="A1109" s="14"/>
      <c r="B1109" s="14"/>
      <c r="C1109" s="12" t="s">
        <v>26</v>
      </c>
      <c r="D1109" s="12"/>
      <c r="E1109" s="12"/>
      <c r="F1109" s="12"/>
      <c r="G1109" s="12">
        <v>2</v>
      </c>
      <c r="H1109" s="12">
        <v>6</v>
      </c>
      <c r="I1109" s="12">
        <v>6</v>
      </c>
      <c r="J1109" s="12">
        <v>6</v>
      </c>
      <c r="K1109" s="12">
        <v>11</v>
      </c>
      <c r="L1109" s="12">
        <v>2</v>
      </c>
      <c r="M1109" s="12"/>
      <c r="N1109" s="12"/>
      <c r="O1109" s="12">
        <v>5</v>
      </c>
      <c r="P1109" s="12"/>
      <c r="Q1109" s="12">
        <v>18</v>
      </c>
      <c r="R1109" s="12"/>
      <c r="S1109" s="12"/>
      <c r="T1109" s="12"/>
      <c r="U1109" s="12">
        <f t="shared" si="1594"/>
        <v>56</v>
      </c>
      <c r="W1109" s="23" t="s">
        <v>26</v>
      </c>
      <c r="X1109" s="24">
        <v>0.35</v>
      </c>
      <c r="Y1109" s="24">
        <v>0.35</v>
      </c>
      <c r="Z1109" s="24">
        <v>0.35</v>
      </c>
      <c r="AA1109" s="24">
        <v>0.35</v>
      </c>
      <c r="AB1109" s="24">
        <v>0.35</v>
      </c>
      <c r="AC1109" s="24">
        <v>0.35</v>
      </c>
      <c r="AD1109" s="24">
        <v>0.35</v>
      </c>
      <c r="AE1109" s="24">
        <v>0.35</v>
      </c>
      <c r="AF1109" s="24">
        <v>0.35</v>
      </c>
      <c r="AG1109" s="24">
        <v>0.35</v>
      </c>
      <c r="AH1109" s="24">
        <v>0.35</v>
      </c>
      <c r="AI1109" s="24">
        <v>0.35</v>
      </c>
      <c r="AJ1109" s="24">
        <v>0.35</v>
      </c>
      <c r="AK1109" s="24">
        <v>0.35</v>
      </c>
      <c r="AL1109" s="24">
        <v>0.35</v>
      </c>
      <c r="AM1109" s="24">
        <v>0.35</v>
      </c>
      <c r="AN1109" s="24">
        <v>0.35</v>
      </c>
      <c r="AP1109" s="14"/>
      <c r="AQ1109" s="14"/>
      <c r="AR1109" s="12" t="s">
        <v>26</v>
      </c>
      <c r="AS1109" s="12">
        <f t="shared" si="1595"/>
        <v>0</v>
      </c>
      <c r="AT1109" s="12">
        <f t="shared" si="1596"/>
        <v>0</v>
      </c>
      <c r="AU1109" s="12">
        <f t="shared" si="1596"/>
        <v>0</v>
      </c>
      <c r="AV1109" s="12">
        <f t="shared" si="1596"/>
        <v>0.35</v>
      </c>
      <c r="AW1109" s="12">
        <f t="shared" si="1596"/>
        <v>5.95</v>
      </c>
      <c r="AX1109" s="12">
        <f t="shared" si="1596"/>
        <v>4.9000000000000004</v>
      </c>
      <c r="AY1109" s="12">
        <f t="shared" si="1596"/>
        <v>4.2</v>
      </c>
      <c r="AZ1109" s="12">
        <f t="shared" si="1596"/>
        <v>5.6</v>
      </c>
      <c r="BA1109" s="12">
        <f t="shared" si="1596"/>
        <v>1.75</v>
      </c>
      <c r="BB1109" s="12">
        <f t="shared" si="1596"/>
        <v>1.4</v>
      </c>
      <c r="BC1109" s="12">
        <f t="shared" si="1596"/>
        <v>0</v>
      </c>
      <c r="BD1109" s="12">
        <f t="shared" si="1596"/>
        <v>0.7</v>
      </c>
      <c r="BE1109" s="12">
        <f t="shared" si="1596"/>
        <v>0</v>
      </c>
      <c r="BF1109" s="12">
        <f t="shared" si="1596"/>
        <v>0</v>
      </c>
      <c r="BG1109" s="12">
        <f t="shared" si="1596"/>
        <v>0</v>
      </c>
      <c r="BH1109" s="12">
        <f t="shared" si="1596"/>
        <v>0</v>
      </c>
      <c r="BI1109" s="12">
        <f t="shared" si="1596"/>
        <v>0</v>
      </c>
      <c r="BJ1109" s="12">
        <f t="shared" si="1597"/>
        <v>24.85</v>
      </c>
    </row>
    <row r="1110" spans="1:62" ht="15.75">
      <c r="A1110" s="14"/>
      <c r="B1110" s="14"/>
      <c r="C1110" s="12" t="s">
        <v>27</v>
      </c>
      <c r="D1110" s="12"/>
      <c r="E1110" s="12">
        <v>6</v>
      </c>
      <c r="F1110" s="12">
        <v>4</v>
      </c>
      <c r="G1110" s="12">
        <v>3</v>
      </c>
      <c r="H1110" s="12">
        <v>9</v>
      </c>
      <c r="I1110" s="12">
        <v>5</v>
      </c>
      <c r="J1110" s="12">
        <v>1</v>
      </c>
      <c r="K1110" s="12">
        <v>4</v>
      </c>
      <c r="L1110" s="12">
        <v>4</v>
      </c>
      <c r="M1110" s="12">
        <v>3</v>
      </c>
      <c r="N1110" s="12">
        <v>3</v>
      </c>
      <c r="O1110" s="12">
        <v>4</v>
      </c>
      <c r="P1110" s="12">
        <v>2</v>
      </c>
      <c r="Q1110" s="12">
        <v>3</v>
      </c>
      <c r="R1110" s="12"/>
      <c r="S1110" s="12"/>
      <c r="T1110" s="12"/>
      <c r="U1110" s="12">
        <f t="shared" si="1594"/>
        <v>51</v>
      </c>
      <c r="W1110" s="23" t="s">
        <v>27</v>
      </c>
      <c r="X1110" s="24">
        <v>0.43</v>
      </c>
      <c r="Y1110" s="24">
        <v>0.43</v>
      </c>
      <c r="Z1110" s="24">
        <v>0.43</v>
      </c>
      <c r="AA1110" s="24">
        <v>0.43</v>
      </c>
      <c r="AB1110" s="24">
        <v>0.43</v>
      </c>
      <c r="AC1110" s="24">
        <v>0.43</v>
      </c>
      <c r="AD1110" s="24">
        <v>0.43</v>
      </c>
      <c r="AE1110" s="24">
        <v>0.43</v>
      </c>
      <c r="AF1110" s="24">
        <v>0.43</v>
      </c>
      <c r="AG1110" s="24">
        <v>0.43</v>
      </c>
      <c r="AH1110" s="24">
        <v>0.43</v>
      </c>
      <c r="AI1110" s="24">
        <v>0.43</v>
      </c>
      <c r="AJ1110" s="24">
        <v>0.43</v>
      </c>
      <c r="AK1110" s="24">
        <v>0.43</v>
      </c>
      <c r="AL1110" s="24">
        <v>0.43</v>
      </c>
      <c r="AM1110" s="24">
        <v>0.43</v>
      </c>
      <c r="AN1110" s="24">
        <v>0.43</v>
      </c>
      <c r="AP1110" s="14"/>
      <c r="AQ1110" s="14"/>
      <c r="AR1110" s="12" t="s">
        <v>27</v>
      </c>
      <c r="AS1110" s="12">
        <f t="shared" si="1595"/>
        <v>0</v>
      </c>
      <c r="AT1110" s="12">
        <f t="shared" si="1596"/>
        <v>0</v>
      </c>
      <c r="AU1110" s="12">
        <f t="shared" si="1596"/>
        <v>0</v>
      </c>
      <c r="AV1110" s="12">
        <f t="shared" si="1596"/>
        <v>0.86</v>
      </c>
      <c r="AW1110" s="12">
        <f t="shared" si="1596"/>
        <v>2.58</v>
      </c>
      <c r="AX1110" s="12">
        <f t="shared" si="1596"/>
        <v>2.58</v>
      </c>
      <c r="AY1110" s="12">
        <f t="shared" si="1596"/>
        <v>2.58</v>
      </c>
      <c r="AZ1110" s="12">
        <f t="shared" si="1596"/>
        <v>4.7300000000000004</v>
      </c>
      <c r="BA1110" s="12">
        <f t="shared" si="1596"/>
        <v>0.86</v>
      </c>
      <c r="BB1110" s="12">
        <f t="shared" si="1596"/>
        <v>0</v>
      </c>
      <c r="BC1110" s="12">
        <f t="shared" si="1596"/>
        <v>0</v>
      </c>
      <c r="BD1110" s="12">
        <f t="shared" si="1596"/>
        <v>2.15</v>
      </c>
      <c r="BE1110" s="12">
        <f t="shared" si="1596"/>
        <v>0</v>
      </c>
      <c r="BF1110" s="12">
        <f t="shared" si="1596"/>
        <v>7.74</v>
      </c>
      <c r="BG1110" s="12">
        <f t="shared" si="1596"/>
        <v>0</v>
      </c>
      <c r="BH1110" s="12">
        <f t="shared" si="1596"/>
        <v>0</v>
      </c>
      <c r="BI1110" s="12">
        <f t="shared" si="1596"/>
        <v>0</v>
      </c>
      <c r="BJ1110" s="12">
        <f t="shared" si="1597"/>
        <v>24.08</v>
      </c>
    </row>
    <row r="1111" spans="1:62" ht="15.75">
      <c r="A1111" s="14"/>
      <c r="B1111" s="14"/>
      <c r="C1111" s="12" t="s">
        <v>28</v>
      </c>
      <c r="D1111" s="12"/>
      <c r="E1111" s="12">
        <v>10</v>
      </c>
      <c r="F1111" s="12">
        <v>6</v>
      </c>
      <c r="G1111" s="12"/>
      <c r="H1111" s="12">
        <v>6</v>
      </c>
      <c r="I1111" s="12"/>
      <c r="J1111" s="12"/>
      <c r="K1111" s="12">
        <v>6</v>
      </c>
      <c r="L1111" s="12">
        <v>2</v>
      </c>
      <c r="M1111" s="12">
        <v>2</v>
      </c>
      <c r="N1111" s="12">
        <v>8</v>
      </c>
      <c r="O1111" s="12">
        <v>3</v>
      </c>
      <c r="P1111" s="12">
        <v>2</v>
      </c>
      <c r="Q1111" s="12">
        <v>3</v>
      </c>
      <c r="R1111" s="12"/>
      <c r="S1111" s="12"/>
      <c r="T1111" s="12"/>
      <c r="U1111" s="12">
        <f t="shared" si="1594"/>
        <v>48</v>
      </c>
      <c r="W1111" s="23" t="s">
        <v>28</v>
      </c>
      <c r="X1111" s="24">
        <v>0.5</v>
      </c>
      <c r="Y1111" s="24">
        <v>0.5</v>
      </c>
      <c r="Z1111" s="24">
        <v>0.5</v>
      </c>
      <c r="AA1111" s="24">
        <v>0.5</v>
      </c>
      <c r="AB1111" s="24">
        <v>0.5</v>
      </c>
      <c r="AC1111" s="24">
        <v>0.5</v>
      </c>
      <c r="AD1111" s="24">
        <v>0.5</v>
      </c>
      <c r="AE1111" s="24">
        <v>0.5</v>
      </c>
      <c r="AF1111" s="24">
        <v>0.5</v>
      </c>
      <c r="AG1111" s="24">
        <v>0.5</v>
      </c>
      <c r="AH1111" s="24">
        <v>0.5</v>
      </c>
      <c r="AI1111" s="24">
        <v>0.5</v>
      </c>
      <c r="AJ1111" s="24">
        <v>0.5</v>
      </c>
      <c r="AK1111" s="24">
        <v>0.5</v>
      </c>
      <c r="AL1111" s="24">
        <v>0.5</v>
      </c>
      <c r="AM1111" s="24">
        <v>0.5</v>
      </c>
      <c r="AN1111" s="24">
        <v>0.5</v>
      </c>
      <c r="AP1111" s="14"/>
      <c r="AQ1111" s="14"/>
      <c r="AR1111" s="12" t="s">
        <v>28</v>
      </c>
      <c r="AS1111" s="12">
        <f t="shared" si="1595"/>
        <v>0</v>
      </c>
      <c r="AT1111" s="12">
        <f t="shared" si="1596"/>
        <v>3</v>
      </c>
      <c r="AU1111" s="12">
        <f t="shared" si="1596"/>
        <v>2</v>
      </c>
      <c r="AV1111" s="12">
        <f t="shared" si="1596"/>
        <v>1.5</v>
      </c>
      <c r="AW1111" s="12">
        <f t="shared" si="1596"/>
        <v>4.5</v>
      </c>
      <c r="AX1111" s="12">
        <f t="shared" si="1596"/>
        <v>2.5</v>
      </c>
      <c r="AY1111" s="12">
        <f t="shared" si="1596"/>
        <v>0.5</v>
      </c>
      <c r="AZ1111" s="12">
        <f t="shared" si="1596"/>
        <v>2</v>
      </c>
      <c r="BA1111" s="12">
        <f t="shared" si="1596"/>
        <v>2</v>
      </c>
      <c r="BB1111" s="12">
        <f t="shared" si="1596"/>
        <v>1.5</v>
      </c>
      <c r="BC1111" s="12">
        <f t="shared" si="1596"/>
        <v>1.5</v>
      </c>
      <c r="BD1111" s="12">
        <f t="shared" si="1596"/>
        <v>2</v>
      </c>
      <c r="BE1111" s="12">
        <f t="shared" si="1596"/>
        <v>1</v>
      </c>
      <c r="BF1111" s="12">
        <f t="shared" si="1596"/>
        <v>1.5</v>
      </c>
      <c r="BG1111" s="12">
        <f t="shared" si="1596"/>
        <v>0</v>
      </c>
      <c r="BH1111" s="12">
        <f t="shared" si="1596"/>
        <v>0</v>
      </c>
      <c r="BI1111" s="12">
        <f t="shared" si="1596"/>
        <v>0</v>
      </c>
      <c r="BJ1111" s="12">
        <f t="shared" si="1597"/>
        <v>25.5</v>
      </c>
    </row>
    <row r="1112" spans="1:62" ht="15.75">
      <c r="A1112" s="14"/>
      <c r="B1112" s="14"/>
      <c r="C1112" s="12" t="s">
        <v>35</v>
      </c>
      <c r="D1112" s="12"/>
      <c r="E1112" s="12">
        <v>7</v>
      </c>
      <c r="F1112" s="12">
        <v>6</v>
      </c>
      <c r="G1112" s="12"/>
      <c r="H1112" s="12">
        <v>7</v>
      </c>
      <c r="I1112" s="12">
        <v>3</v>
      </c>
      <c r="J1112" s="12"/>
      <c r="K1112" s="12">
        <v>3</v>
      </c>
      <c r="L1112" s="12">
        <v>2</v>
      </c>
      <c r="M1112" s="12">
        <v>2</v>
      </c>
      <c r="N1112" s="12">
        <v>3</v>
      </c>
      <c r="O1112" s="12">
        <v>3</v>
      </c>
      <c r="P1112" s="12">
        <v>2</v>
      </c>
      <c r="Q1112" s="12">
        <v>2</v>
      </c>
      <c r="R1112" s="12"/>
      <c r="S1112" s="12"/>
      <c r="T1112" s="12"/>
      <c r="U1112" s="12">
        <f t="shared" si="1594"/>
        <v>40</v>
      </c>
      <c r="W1112" s="23" t="s">
        <v>50</v>
      </c>
      <c r="X1112" s="24">
        <v>8.5000000000000006E-2</v>
      </c>
      <c r="Y1112" s="24">
        <v>8.5000000000000006E-2</v>
      </c>
      <c r="Z1112" s="24">
        <v>8.5000000000000006E-2</v>
      </c>
      <c r="AA1112" s="24">
        <v>8.5000000000000006E-2</v>
      </c>
      <c r="AB1112" s="24">
        <v>8.5000000000000006E-2</v>
      </c>
      <c r="AC1112" s="24">
        <v>8.5000000000000006E-2</v>
      </c>
      <c r="AD1112" s="24">
        <v>8.5000000000000006E-2</v>
      </c>
      <c r="AE1112" s="24">
        <v>8.5000000000000006E-2</v>
      </c>
      <c r="AF1112" s="24">
        <v>8.5000000000000006E-2</v>
      </c>
      <c r="AG1112" s="24">
        <v>8.5000000000000006E-2</v>
      </c>
      <c r="AH1112" s="24">
        <v>8.5000000000000006E-2</v>
      </c>
      <c r="AI1112" s="24">
        <v>8.5000000000000006E-2</v>
      </c>
      <c r="AJ1112" s="24">
        <v>8.5000000000000006E-2</v>
      </c>
      <c r="AK1112" s="24">
        <v>8.5000000000000006E-2</v>
      </c>
      <c r="AL1112" s="24">
        <v>8.5000000000000006E-2</v>
      </c>
      <c r="AM1112" s="24">
        <v>8.5000000000000006E-2</v>
      </c>
      <c r="AN1112" s="24">
        <v>8.5000000000000006E-2</v>
      </c>
      <c r="AP1112" s="14"/>
      <c r="AQ1112" s="14"/>
      <c r="AR1112" s="12" t="s">
        <v>35</v>
      </c>
      <c r="AS1112" s="12">
        <f t="shared" si="1595"/>
        <v>0</v>
      </c>
      <c r="AT1112" s="12">
        <f t="shared" si="1596"/>
        <v>0.85</v>
      </c>
      <c r="AU1112" s="12">
        <f t="shared" si="1596"/>
        <v>0.51</v>
      </c>
      <c r="AV1112" s="12">
        <f t="shared" si="1596"/>
        <v>0</v>
      </c>
      <c r="AW1112" s="12">
        <f t="shared" si="1596"/>
        <v>0.51</v>
      </c>
      <c r="AX1112" s="12">
        <f t="shared" si="1596"/>
        <v>0</v>
      </c>
      <c r="AY1112" s="12">
        <f t="shared" si="1596"/>
        <v>0</v>
      </c>
      <c r="AZ1112" s="12">
        <f t="shared" si="1596"/>
        <v>0.51</v>
      </c>
      <c r="BA1112" s="12">
        <f t="shared" si="1596"/>
        <v>0.17</v>
      </c>
      <c r="BB1112" s="12">
        <f t="shared" si="1596"/>
        <v>0.17</v>
      </c>
      <c r="BC1112" s="12">
        <f t="shared" si="1596"/>
        <v>0.68</v>
      </c>
      <c r="BD1112" s="12">
        <f t="shared" si="1596"/>
        <v>0.255</v>
      </c>
      <c r="BE1112" s="12">
        <f t="shared" si="1596"/>
        <v>0.17</v>
      </c>
      <c r="BF1112" s="12">
        <f t="shared" si="1596"/>
        <v>0.255</v>
      </c>
      <c r="BG1112" s="12">
        <f t="shared" si="1596"/>
        <v>0</v>
      </c>
      <c r="BH1112" s="12">
        <f t="shared" si="1596"/>
        <v>0</v>
      </c>
      <c r="BI1112" s="12">
        <f t="shared" si="1596"/>
        <v>0</v>
      </c>
      <c r="BJ1112" s="12">
        <f t="shared" si="1597"/>
        <v>4.08</v>
      </c>
    </row>
    <row r="1113" spans="1:62" ht="15.75">
      <c r="A1113" s="14"/>
      <c r="B1113" s="14"/>
      <c r="C1113" s="12" t="s">
        <v>36</v>
      </c>
      <c r="D1113" s="12"/>
      <c r="E1113" s="12">
        <v>7</v>
      </c>
      <c r="F1113" s="12">
        <v>5</v>
      </c>
      <c r="G1113" s="12"/>
      <c r="H1113" s="12"/>
      <c r="I1113" s="12"/>
      <c r="J1113" s="12"/>
      <c r="K1113" s="12"/>
      <c r="L1113" s="12"/>
      <c r="M1113" s="12"/>
      <c r="N1113" s="12"/>
      <c r="O1113" s="12">
        <v>4</v>
      </c>
      <c r="P1113" s="12"/>
      <c r="Q1113" s="12"/>
      <c r="R1113" s="12"/>
      <c r="S1113" s="12"/>
      <c r="T1113" s="12"/>
      <c r="U1113" s="12">
        <f t="shared" si="1594"/>
        <v>16</v>
      </c>
      <c r="W1113" s="23" t="s">
        <v>51</v>
      </c>
      <c r="X1113" s="24">
        <v>0.59</v>
      </c>
      <c r="Y1113" s="24">
        <v>0.59</v>
      </c>
      <c r="Z1113" s="24">
        <v>0.59</v>
      </c>
      <c r="AA1113" s="24">
        <v>0.59</v>
      </c>
      <c r="AB1113" s="24">
        <v>0.59</v>
      </c>
      <c r="AC1113" s="24">
        <v>0.59</v>
      </c>
      <c r="AD1113" s="24">
        <v>0.59</v>
      </c>
      <c r="AE1113" s="24">
        <v>0.59</v>
      </c>
      <c r="AF1113" s="24">
        <v>0.59</v>
      </c>
      <c r="AG1113" s="24">
        <v>0.59</v>
      </c>
      <c r="AH1113" s="24">
        <v>0.59</v>
      </c>
      <c r="AI1113" s="24">
        <v>0.59</v>
      </c>
      <c r="AJ1113" s="24">
        <v>0.59</v>
      </c>
      <c r="AK1113" s="24">
        <v>0.59</v>
      </c>
      <c r="AL1113" s="24">
        <v>0.59</v>
      </c>
      <c r="AM1113" s="24">
        <v>0.59</v>
      </c>
      <c r="AN1113" s="24">
        <v>0.59</v>
      </c>
      <c r="AP1113" s="14"/>
      <c r="AQ1113" s="14"/>
      <c r="AR1113" s="12" t="s">
        <v>36</v>
      </c>
      <c r="AS1113" s="12">
        <f t="shared" si="1595"/>
        <v>0</v>
      </c>
      <c r="AT1113" s="12">
        <f t="shared" si="1596"/>
        <v>4.13</v>
      </c>
      <c r="AU1113" s="12">
        <f t="shared" si="1596"/>
        <v>3.54</v>
      </c>
      <c r="AV1113" s="12">
        <f t="shared" si="1596"/>
        <v>0</v>
      </c>
      <c r="AW1113" s="12">
        <f t="shared" si="1596"/>
        <v>4.13</v>
      </c>
      <c r="AX1113" s="12">
        <f t="shared" si="1596"/>
        <v>1.77</v>
      </c>
      <c r="AY1113" s="12">
        <f t="shared" si="1596"/>
        <v>0</v>
      </c>
      <c r="AZ1113" s="12">
        <f t="shared" si="1596"/>
        <v>1.77</v>
      </c>
      <c r="BA1113" s="12">
        <f t="shared" si="1596"/>
        <v>1.18</v>
      </c>
      <c r="BB1113" s="12">
        <f t="shared" si="1596"/>
        <v>1.18</v>
      </c>
      <c r="BC1113" s="12">
        <f t="shared" si="1596"/>
        <v>1.77</v>
      </c>
      <c r="BD1113" s="12">
        <f t="shared" si="1596"/>
        <v>1.77</v>
      </c>
      <c r="BE1113" s="12">
        <f t="shared" si="1596"/>
        <v>1.18</v>
      </c>
      <c r="BF1113" s="12">
        <f t="shared" si="1596"/>
        <v>1.18</v>
      </c>
      <c r="BG1113" s="12">
        <f t="shared" si="1596"/>
        <v>0</v>
      </c>
      <c r="BH1113" s="12">
        <f t="shared" si="1596"/>
        <v>0</v>
      </c>
      <c r="BI1113" s="12">
        <f t="shared" si="1596"/>
        <v>0</v>
      </c>
      <c r="BJ1113" s="12">
        <f t="shared" si="1597"/>
        <v>23.6</v>
      </c>
    </row>
    <row r="1114" spans="1:62" ht="15.75">
      <c r="A1114" s="14"/>
      <c r="B1114" s="14"/>
      <c r="C1114" s="12" t="s">
        <v>31</v>
      </c>
      <c r="D1114" s="12"/>
      <c r="E1114" s="12">
        <v>5</v>
      </c>
      <c r="F1114" s="12">
        <v>5</v>
      </c>
      <c r="G1114" s="12"/>
      <c r="H1114" s="12"/>
      <c r="I1114" s="12"/>
      <c r="J1114" s="12"/>
      <c r="K1114" s="12"/>
      <c r="L1114" s="12"/>
      <c r="M1114" s="12"/>
      <c r="N1114" s="12">
        <v>3</v>
      </c>
      <c r="O1114" s="12">
        <v>2</v>
      </c>
      <c r="P1114" s="12"/>
      <c r="Q1114" s="12">
        <v>2</v>
      </c>
      <c r="R1114" s="12"/>
      <c r="S1114" s="12"/>
      <c r="T1114" s="12"/>
      <c r="U1114" s="12">
        <f t="shared" si="1594"/>
        <v>17</v>
      </c>
      <c r="W1114" s="23" t="s">
        <v>31</v>
      </c>
      <c r="X1114" s="24">
        <v>0.56999999999999995</v>
      </c>
      <c r="Y1114" s="24">
        <v>0.56999999999999995</v>
      </c>
      <c r="Z1114" s="24">
        <v>0.56999999999999995</v>
      </c>
      <c r="AA1114" s="24">
        <v>0.56999999999999995</v>
      </c>
      <c r="AB1114" s="24">
        <v>0.56999999999999995</v>
      </c>
      <c r="AC1114" s="24">
        <v>0.56999999999999995</v>
      </c>
      <c r="AD1114" s="24">
        <v>0.56999999999999995</v>
      </c>
      <c r="AE1114" s="24">
        <v>0.56999999999999995</v>
      </c>
      <c r="AF1114" s="24">
        <v>0.56999999999999995</v>
      </c>
      <c r="AG1114" s="24">
        <v>0.56999999999999995</v>
      </c>
      <c r="AH1114" s="24">
        <v>0.56999999999999995</v>
      </c>
      <c r="AI1114" s="24">
        <v>0.56999999999999995</v>
      </c>
      <c r="AJ1114" s="24">
        <v>0.56999999999999995</v>
      </c>
      <c r="AK1114" s="24">
        <v>0.56999999999999995</v>
      </c>
      <c r="AL1114" s="24">
        <v>0.56999999999999995</v>
      </c>
      <c r="AM1114" s="24">
        <v>0.56999999999999995</v>
      </c>
      <c r="AN1114" s="24">
        <v>0.56999999999999995</v>
      </c>
      <c r="AP1114" s="14"/>
      <c r="AQ1114" s="14"/>
      <c r="AR1114" s="12" t="s">
        <v>31</v>
      </c>
      <c r="AS1114" s="12">
        <f t="shared" si="1595"/>
        <v>0</v>
      </c>
      <c r="AT1114" s="12">
        <f t="shared" si="1596"/>
        <v>3.99</v>
      </c>
      <c r="AU1114" s="12">
        <f t="shared" si="1596"/>
        <v>2.85</v>
      </c>
      <c r="AV1114" s="12">
        <f t="shared" si="1596"/>
        <v>0</v>
      </c>
      <c r="AW1114" s="12">
        <f t="shared" si="1596"/>
        <v>0</v>
      </c>
      <c r="AX1114" s="12">
        <f t="shared" si="1596"/>
        <v>0</v>
      </c>
      <c r="AY1114" s="12">
        <f t="shared" si="1596"/>
        <v>0</v>
      </c>
      <c r="AZ1114" s="12">
        <f t="shared" si="1596"/>
        <v>0</v>
      </c>
      <c r="BA1114" s="12">
        <f t="shared" si="1596"/>
        <v>0</v>
      </c>
      <c r="BB1114" s="12">
        <f t="shared" si="1596"/>
        <v>0</v>
      </c>
      <c r="BC1114" s="12">
        <f t="shared" si="1596"/>
        <v>0</v>
      </c>
      <c r="BD1114" s="12">
        <f t="shared" si="1596"/>
        <v>2.2799999999999998</v>
      </c>
      <c r="BE1114" s="12">
        <f t="shared" si="1596"/>
        <v>0</v>
      </c>
      <c r="BF1114" s="12">
        <f t="shared" si="1596"/>
        <v>0</v>
      </c>
      <c r="BG1114" s="12">
        <f t="shared" si="1596"/>
        <v>0</v>
      </c>
      <c r="BH1114" s="12">
        <f t="shared" si="1596"/>
        <v>0</v>
      </c>
      <c r="BI1114" s="12">
        <f t="shared" si="1596"/>
        <v>0</v>
      </c>
      <c r="BJ1114" s="12">
        <f t="shared" si="1597"/>
        <v>9.1199999999999992</v>
      </c>
    </row>
    <row r="1115" spans="1:62" ht="15.75">
      <c r="A1115" s="16"/>
      <c r="B1115" s="16"/>
      <c r="C1115" s="12" t="s">
        <v>32</v>
      </c>
      <c r="D1115" s="12"/>
      <c r="E1115" s="12"/>
      <c r="F1115" s="12"/>
      <c r="G1115" s="12"/>
      <c r="H1115" s="12">
        <v>10</v>
      </c>
      <c r="I1115" s="12"/>
      <c r="J1115" s="12"/>
      <c r="K1115" s="12"/>
      <c r="L1115" s="12"/>
      <c r="M1115" s="12">
        <v>2</v>
      </c>
      <c r="N1115" s="12"/>
      <c r="O1115" s="12">
        <v>8</v>
      </c>
      <c r="P1115" s="12"/>
      <c r="Q1115" s="12"/>
      <c r="R1115" s="12"/>
      <c r="S1115" s="12"/>
      <c r="T1115" s="12"/>
      <c r="U1115" s="12">
        <f t="shared" si="1594"/>
        <v>20</v>
      </c>
      <c r="W1115" s="23" t="s">
        <v>32</v>
      </c>
      <c r="X1115" s="24">
        <v>0.4</v>
      </c>
      <c r="Y1115" s="24">
        <v>0.4</v>
      </c>
      <c r="Z1115" s="24">
        <v>0.4</v>
      </c>
      <c r="AA1115" s="24">
        <v>0.4</v>
      </c>
      <c r="AB1115" s="24">
        <v>0.4</v>
      </c>
      <c r="AC1115" s="24">
        <v>0.4</v>
      </c>
      <c r="AD1115" s="24">
        <v>0.4</v>
      </c>
      <c r="AE1115" s="24">
        <v>0.4</v>
      </c>
      <c r="AF1115" s="24">
        <v>0.4</v>
      </c>
      <c r="AG1115" s="24">
        <v>0.4</v>
      </c>
      <c r="AH1115" s="24">
        <v>0.4</v>
      </c>
      <c r="AI1115" s="24">
        <v>0.4</v>
      </c>
      <c r="AJ1115" s="24">
        <v>0.4</v>
      </c>
      <c r="AK1115" s="24">
        <v>0.4</v>
      </c>
      <c r="AL1115" s="24">
        <v>0.4</v>
      </c>
      <c r="AM1115" s="24">
        <v>0.4</v>
      </c>
      <c r="AN1115" s="24">
        <v>0.4</v>
      </c>
      <c r="AP1115" s="16"/>
      <c r="AQ1115" s="16"/>
      <c r="AR1115" s="12" t="s">
        <v>32</v>
      </c>
      <c r="AS1115" s="12">
        <f t="shared" si="1595"/>
        <v>0</v>
      </c>
      <c r="AT1115" s="12">
        <f t="shared" si="1596"/>
        <v>2</v>
      </c>
      <c r="AU1115" s="12">
        <f t="shared" si="1596"/>
        <v>2</v>
      </c>
      <c r="AV1115" s="12">
        <f t="shared" si="1596"/>
        <v>0</v>
      </c>
      <c r="AW1115" s="12">
        <f t="shared" si="1596"/>
        <v>0</v>
      </c>
      <c r="AX1115" s="12">
        <f t="shared" si="1596"/>
        <v>0</v>
      </c>
      <c r="AY1115" s="12">
        <f t="shared" si="1596"/>
        <v>0</v>
      </c>
      <c r="AZ1115" s="12">
        <f t="shared" si="1596"/>
        <v>0</v>
      </c>
      <c r="BA1115" s="12">
        <f t="shared" si="1596"/>
        <v>0</v>
      </c>
      <c r="BB1115" s="12">
        <f t="shared" si="1596"/>
        <v>0</v>
      </c>
      <c r="BC1115" s="12">
        <f t="shared" si="1596"/>
        <v>1.2</v>
      </c>
      <c r="BD1115" s="12">
        <f t="shared" si="1596"/>
        <v>0.8</v>
      </c>
      <c r="BE1115" s="12">
        <f t="shared" si="1596"/>
        <v>0</v>
      </c>
      <c r="BF1115" s="12">
        <f t="shared" si="1596"/>
        <v>0.8</v>
      </c>
      <c r="BG1115" s="12">
        <f t="shared" si="1596"/>
        <v>0</v>
      </c>
      <c r="BH1115" s="12">
        <f t="shared" si="1596"/>
        <v>0</v>
      </c>
      <c r="BI1115" s="12">
        <f t="shared" si="1596"/>
        <v>0</v>
      </c>
      <c r="BJ1115" s="12">
        <f t="shared" si="1597"/>
        <v>6.8</v>
      </c>
    </row>
    <row r="1116" spans="1:62">
      <c r="A1116" s="17"/>
      <c r="B1116" s="18"/>
      <c r="C1116" s="19" t="s">
        <v>33</v>
      </c>
      <c r="D1116" s="19">
        <f>SUM(D1107:D1115)</f>
        <v>0</v>
      </c>
      <c r="E1116" s="19">
        <f>SUM(E1107:E1115)</f>
        <v>35</v>
      </c>
      <c r="F1116" s="19">
        <f t="shared" ref="F1116:U1116" si="1598">SUM(F1107:F1115)</f>
        <v>26</v>
      </c>
      <c r="G1116" s="19">
        <f t="shared" si="1598"/>
        <v>8</v>
      </c>
      <c r="H1116" s="19">
        <f t="shared" si="1598"/>
        <v>70</v>
      </c>
      <c r="I1116" s="19">
        <f t="shared" si="1598"/>
        <v>42</v>
      </c>
      <c r="J1116" s="19">
        <f t="shared" si="1598"/>
        <v>31</v>
      </c>
      <c r="K1116" s="19">
        <f t="shared" si="1598"/>
        <v>54</v>
      </c>
      <c r="L1116" s="19">
        <f t="shared" si="1598"/>
        <v>21</v>
      </c>
      <c r="M1116" s="19">
        <f t="shared" si="1598"/>
        <v>19</v>
      </c>
      <c r="N1116" s="19">
        <f t="shared" si="1598"/>
        <v>17</v>
      </c>
      <c r="O1116" s="19">
        <f t="shared" si="1598"/>
        <v>37</v>
      </c>
      <c r="P1116" s="19">
        <f t="shared" si="1598"/>
        <v>13</v>
      </c>
      <c r="Q1116" s="19">
        <f t="shared" si="1598"/>
        <v>37</v>
      </c>
      <c r="R1116" s="19">
        <f t="shared" si="1598"/>
        <v>0</v>
      </c>
      <c r="S1116" s="19">
        <f t="shared" si="1598"/>
        <v>0</v>
      </c>
      <c r="T1116" s="19">
        <f t="shared" si="1598"/>
        <v>0</v>
      </c>
      <c r="U1116" s="19">
        <f t="shared" si="1598"/>
        <v>410</v>
      </c>
      <c r="AP1116" s="17"/>
      <c r="AQ1116" s="18"/>
      <c r="AR1116" s="19" t="s">
        <v>33</v>
      </c>
      <c r="AS1116" s="19">
        <f>SUM(AS1107:AS1115)</f>
        <v>0</v>
      </c>
      <c r="AT1116" s="19">
        <f>SUM(AT1107:AT1115)</f>
        <v>13.97</v>
      </c>
      <c r="AU1116" s="19">
        <f t="shared" ref="AU1116:BJ1116" si="1599">SUM(AU1107:AU1115)</f>
        <v>10.9</v>
      </c>
      <c r="AV1116" s="19">
        <f t="shared" si="1599"/>
        <v>3.69</v>
      </c>
      <c r="AW1116" s="19">
        <f t="shared" si="1599"/>
        <v>25.02</v>
      </c>
      <c r="AX1116" s="19">
        <f t="shared" si="1599"/>
        <v>18.61</v>
      </c>
      <c r="AY1116" s="19">
        <f t="shared" si="1599"/>
        <v>13.16</v>
      </c>
      <c r="AZ1116" s="19">
        <f t="shared" si="1599"/>
        <v>21.47</v>
      </c>
      <c r="BA1116" s="19">
        <f t="shared" si="1599"/>
        <v>8.9</v>
      </c>
      <c r="BB1116" s="19">
        <f t="shared" si="1599"/>
        <v>7.19</v>
      </c>
      <c r="BC1116" s="19">
        <f t="shared" si="1599"/>
        <v>5.15</v>
      </c>
      <c r="BD1116" s="19">
        <f t="shared" si="1599"/>
        <v>12.895</v>
      </c>
      <c r="BE1116" s="19">
        <f t="shared" si="1599"/>
        <v>5.78</v>
      </c>
      <c r="BF1116" s="19">
        <f t="shared" si="1599"/>
        <v>15.885</v>
      </c>
      <c r="BG1116" s="19">
        <f t="shared" si="1599"/>
        <v>0</v>
      </c>
      <c r="BH1116" s="19">
        <f t="shared" si="1599"/>
        <v>0</v>
      </c>
      <c r="BI1116" s="19">
        <f t="shared" si="1599"/>
        <v>0</v>
      </c>
      <c r="BJ1116" s="19">
        <f t="shared" si="1599"/>
        <v>162.62</v>
      </c>
    </row>
    <row r="1119" spans="1:62" ht="106.5">
      <c r="A1119" s="8" t="s">
        <v>2</v>
      </c>
      <c r="B1119" s="8" t="s">
        <v>3</v>
      </c>
      <c r="C1119" s="8" t="s">
        <v>4</v>
      </c>
      <c r="D1119" s="9" t="str">
        <f t="shared" ref="D1119:U1119" si="1600">D5</f>
        <v>ANGGREK</v>
      </c>
      <c r="E1119" s="9" t="str">
        <f t="shared" si="1600"/>
        <v>BOUGENVIL</v>
      </c>
      <c r="F1119" s="9" t="str">
        <f t="shared" si="1600"/>
        <v>CAMELIA</v>
      </c>
      <c r="G1119" s="9" t="str">
        <f t="shared" si="1600"/>
        <v>DEWANDARU</v>
      </c>
      <c r="H1119" s="9" t="str">
        <f t="shared" si="1600"/>
        <v>EDELWEIS</v>
      </c>
      <c r="I1119" s="9" t="str">
        <f t="shared" si="1600"/>
        <v>FLAMBOYAN</v>
      </c>
      <c r="J1119" s="9" t="str">
        <f t="shared" si="1600"/>
        <v>GERANIUM</v>
      </c>
      <c r="K1119" s="9" t="str">
        <f t="shared" si="1600"/>
        <v>HELIKONIA</v>
      </c>
      <c r="L1119" s="9" t="str">
        <f t="shared" si="1600"/>
        <v>IVY</v>
      </c>
      <c r="M1119" s="9" t="str">
        <f t="shared" si="1600"/>
        <v>KANA</v>
      </c>
      <c r="N1119" s="9" t="str">
        <f t="shared" si="1600"/>
        <v>IGD</v>
      </c>
      <c r="O1119" s="9" t="str">
        <f t="shared" si="1600"/>
        <v>HCU</v>
      </c>
      <c r="P1119" s="9" t="str">
        <f t="shared" si="1600"/>
        <v>PENUNJANG</v>
      </c>
      <c r="Q1119" s="9" t="str">
        <f t="shared" si="1600"/>
        <v>PELAYANAN</v>
      </c>
      <c r="R1119" s="9" t="str">
        <f t="shared" si="1600"/>
        <v>ADMIN</v>
      </c>
      <c r="S1119" s="9" t="str">
        <f t="shared" si="1600"/>
        <v>ASRAMA</v>
      </c>
      <c r="T1119" s="9" t="str">
        <f t="shared" si="1600"/>
        <v>MASJID</v>
      </c>
      <c r="U1119" s="9" t="str">
        <f t="shared" si="1600"/>
        <v>JUMLAH</v>
      </c>
      <c r="W1119" s="21"/>
      <c r="X1119" s="22" t="str">
        <f>X5</f>
        <v>ANGGREK</v>
      </c>
      <c r="Y1119" s="22" t="str">
        <f>Y5</f>
        <v>BOUGENVIL</v>
      </c>
      <c r="Z1119" s="22" t="str">
        <f t="shared" ref="Z1119:AN1119" si="1601">Z5</f>
        <v>CAMELIA</v>
      </c>
      <c r="AA1119" s="22" t="str">
        <f t="shared" si="1601"/>
        <v>DEWANDARU</v>
      </c>
      <c r="AB1119" s="22" t="str">
        <f t="shared" si="1601"/>
        <v>EDELWEIS</v>
      </c>
      <c r="AC1119" s="22" t="str">
        <f t="shared" si="1601"/>
        <v>FLAMBOYAN</v>
      </c>
      <c r="AD1119" s="22" t="str">
        <f t="shared" si="1601"/>
        <v>GERANIUM</v>
      </c>
      <c r="AE1119" s="22" t="str">
        <f t="shared" si="1601"/>
        <v>HELIKONIA</v>
      </c>
      <c r="AF1119" s="22" t="str">
        <f t="shared" si="1601"/>
        <v>IVY</v>
      </c>
      <c r="AG1119" s="22" t="str">
        <f t="shared" si="1601"/>
        <v>KANA</v>
      </c>
      <c r="AH1119" s="22" t="str">
        <f t="shared" si="1601"/>
        <v>IGD</v>
      </c>
      <c r="AI1119" s="22" t="str">
        <f t="shared" si="1601"/>
        <v>HCU</v>
      </c>
      <c r="AJ1119" s="22" t="str">
        <f t="shared" si="1601"/>
        <v>PENUNJANG</v>
      </c>
      <c r="AK1119" s="22" t="str">
        <f t="shared" si="1601"/>
        <v>PELAYANAN</v>
      </c>
      <c r="AL1119" s="22" t="str">
        <f t="shared" si="1601"/>
        <v>ADMIN</v>
      </c>
      <c r="AM1119" s="22" t="str">
        <f t="shared" si="1601"/>
        <v>ASRAMA</v>
      </c>
      <c r="AN1119" s="22" t="str">
        <f t="shared" si="1601"/>
        <v>MASJID</v>
      </c>
      <c r="AP1119" s="8" t="s">
        <v>2</v>
      </c>
      <c r="AQ1119" s="8" t="s">
        <v>3</v>
      </c>
      <c r="AR1119" s="8" t="s">
        <v>4</v>
      </c>
      <c r="AS1119" s="9" t="str">
        <f>AS5</f>
        <v>ANGGREK</v>
      </c>
      <c r="AT1119" s="9" t="str">
        <f>AT5</f>
        <v>BOUGENVIL</v>
      </c>
      <c r="AU1119" s="9" t="str">
        <f t="shared" ref="AU1119:BJ1119" si="1602">AU5</f>
        <v>CAMELIA II</v>
      </c>
      <c r="AV1119" s="9" t="str">
        <f t="shared" si="1602"/>
        <v>DEWANDARU</v>
      </c>
      <c r="AW1119" s="9" t="str">
        <f t="shared" si="1602"/>
        <v>EDELWEIS</v>
      </c>
      <c r="AX1119" s="9" t="str">
        <f t="shared" si="1602"/>
        <v>FLAMBOYAN</v>
      </c>
      <c r="AY1119" s="9" t="str">
        <f t="shared" si="1602"/>
        <v>GERANIUM</v>
      </c>
      <c r="AZ1119" s="9" t="str">
        <f t="shared" si="1602"/>
        <v>HELIKONIA</v>
      </c>
      <c r="BA1119" s="9" t="str">
        <f t="shared" si="1602"/>
        <v>IVY</v>
      </c>
      <c r="BB1119" s="9" t="str">
        <f t="shared" si="1602"/>
        <v>KANA</v>
      </c>
      <c r="BC1119" s="9" t="str">
        <f t="shared" si="1602"/>
        <v>IGD</v>
      </c>
      <c r="BD1119" s="9" t="str">
        <f t="shared" si="1602"/>
        <v>HCU</v>
      </c>
      <c r="BE1119" s="9" t="str">
        <f t="shared" si="1602"/>
        <v>PENUNJANG</v>
      </c>
      <c r="BF1119" s="9" t="str">
        <f t="shared" si="1602"/>
        <v>PELAYANAN</v>
      </c>
      <c r="BG1119" s="9" t="str">
        <f t="shared" si="1602"/>
        <v>ADMIN</v>
      </c>
      <c r="BH1119" s="9" t="str">
        <f t="shared" si="1602"/>
        <v>ASRAMA</v>
      </c>
      <c r="BI1119" s="9" t="str">
        <f t="shared" si="1602"/>
        <v>MASJID</v>
      </c>
      <c r="BJ1119" s="9" t="str">
        <f t="shared" si="1602"/>
        <v>JUMLAH</v>
      </c>
    </row>
    <row r="1120" spans="1:62" ht="15.75">
      <c r="A1120" s="10">
        <f>A1107+1</f>
        <v>27</v>
      </c>
      <c r="B1120" s="11" t="s">
        <v>37</v>
      </c>
      <c r="C1120" s="12" t="s">
        <v>24</v>
      </c>
      <c r="D1120" s="12"/>
      <c r="E1120" s="12"/>
      <c r="F1120" s="12"/>
      <c r="G1120" s="12">
        <v>15</v>
      </c>
      <c r="H1120" s="12">
        <v>17</v>
      </c>
      <c r="I1120" s="12">
        <v>28</v>
      </c>
      <c r="J1120" s="12">
        <v>3</v>
      </c>
      <c r="K1120" s="12">
        <v>18</v>
      </c>
      <c r="L1120" s="12">
        <v>7</v>
      </c>
      <c r="M1120" s="12"/>
      <c r="N1120" s="12"/>
      <c r="O1120" s="12">
        <v>11</v>
      </c>
      <c r="P1120" s="12">
        <v>8</v>
      </c>
      <c r="Q1120" s="12">
        <v>6</v>
      </c>
      <c r="R1120" s="12"/>
      <c r="S1120" s="12"/>
      <c r="T1120" s="12"/>
      <c r="U1120" s="12">
        <f>SUM(E1120:T1120)</f>
        <v>113</v>
      </c>
      <c r="W1120" s="23" t="s">
        <v>24</v>
      </c>
      <c r="X1120" s="24">
        <v>0.26500000000000001</v>
      </c>
      <c r="Y1120" s="24">
        <v>0.26500000000000001</v>
      </c>
      <c r="Z1120" s="24">
        <v>0.26500000000000001</v>
      </c>
      <c r="AA1120" s="24">
        <v>0.26500000000000001</v>
      </c>
      <c r="AB1120" s="24">
        <v>0.26500000000000001</v>
      </c>
      <c r="AC1120" s="24">
        <v>0.26500000000000001</v>
      </c>
      <c r="AD1120" s="24">
        <v>0.26500000000000001</v>
      </c>
      <c r="AE1120" s="24">
        <v>0.26500000000000001</v>
      </c>
      <c r="AF1120" s="24">
        <v>0.26500000000000001</v>
      </c>
      <c r="AG1120" s="24">
        <v>0.26500000000000001</v>
      </c>
      <c r="AH1120" s="24">
        <v>0.26500000000000001</v>
      </c>
      <c r="AI1120" s="24">
        <v>0.26500000000000001</v>
      </c>
      <c r="AJ1120" s="24">
        <v>0.26500000000000001</v>
      </c>
      <c r="AK1120" s="24">
        <v>0.26500000000000001</v>
      </c>
      <c r="AL1120" s="24">
        <v>0.26500000000000001</v>
      </c>
      <c r="AM1120" s="24">
        <v>0.26500000000000001</v>
      </c>
      <c r="AN1120" s="24">
        <v>0.26500000000000001</v>
      </c>
      <c r="AP1120" s="10">
        <f>AP1107+1</f>
        <v>27</v>
      </c>
      <c r="AQ1120" s="11" t="s">
        <v>41</v>
      </c>
      <c r="AR1120" s="12" t="s">
        <v>24</v>
      </c>
      <c r="AS1120" s="12">
        <f>X1120*D1120</f>
        <v>0</v>
      </c>
      <c r="AT1120" s="12">
        <f t="shared" ref="AT1120:BI1120" si="1603">Y1120*E1120</f>
        <v>0</v>
      </c>
      <c r="AU1120" s="12">
        <f t="shared" si="1603"/>
        <v>0</v>
      </c>
      <c r="AV1120" s="12">
        <f t="shared" si="1603"/>
        <v>3.9750000000000001</v>
      </c>
      <c r="AW1120" s="12">
        <f t="shared" si="1603"/>
        <v>4.5049999999999999</v>
      </c>
      <c r="AX1120" s="12">
        <f t="shared" si="1603"/>
        <v>7.42</v>
      </c>
      <c r="AY1120" s="12">
        <f t="shared" si="1603"/>
        <v>0.79500000000000004</v>
      </c>
      <c r="AZ1120" s="12">
        <f t="shared" si="1603"/>
        <v>4.7699999999999996</v>
      </c>
      <c r="BA1120" s="12">
        <f t="shared" si="1603"/>
        <v>1.855</v>
      </c>
      <c r="BB1120" s="12">
        <f t="shared" si="1603"/>
        <v>0</v>
      </c>
      <c r="BC1120" s="12">
        <f t="shared" si="1603"/>
        <v>0</v>
      </c>
      <c r="BD1120" s="12">
        <f t="shared" si="1603"/>
        <v>2.915</v>
      </c>
      <c r="BE1120" s="12">
        <f t="shared" si="1603"/>
        <v>2.12</v>
      </c>
      <c r="BF1120" s="12">
        <f t="shared" si="1603"/>
        <v>1.59</v>
      </c>
      <c r="BG1120" s="12">
        <f t="shared" si="1603"/>
        <v>0</v>
      </c>
      <c r="BH1120" s="12">
        <f t="shared" si="1603"/>
        <v>0</v>
      </c>
      <c r="BI1120" s="12">
        <f t="shared" si="1603"/>
        <v>0</v>
      </c>
      <c r="BJ1120" s="12">
        <f>SUM(AT1120:BI1120)</f>
        <v>29.945</v>
      </c>
    </row>
    <row r="1121" spans="1:62" ht="15.75">
      <c r="A1121" s="14"/>
      <c r="B1121" s="15">
        <f>B1108+1</f>
        <v>44647</v>
      </c>
      <c r="C1121" s="12" t="s">
        <v>25</v>
      </c>
      <c r="D1121" s="12"/>
      <c r="E1121" s="12"/>
      <c r="F1121" s="12"/>
      <c r="G1121" s="12">
        <v>15</v>
      </c>
      <c r="H1121" s="12">
        <v>19</v>
      </c>
      <c r="I1121" s="12">
        <v>28</v>
      </c>
      <c r="J1121" s="12">
        <v>3</v>
      </c>
      <c r="K1121" s="12">
        <v>19</v>
      </c>
      <c r="L1121" s="12">
        <v>7</v>
      </c>
      <c r="M1121" s="12"/>
      <c r="N1121" s="12"/>
      <c r="O1121" s="12">
        <v>2</v>
      </c>
      <c r="P1121" s="12"/>
      <c r="Q1121" s="12">
        <v>2</v>
      </c>
      <c r="R1121" s="12"/>
      <c r="S1121" s="12"/>
      <c r="T1121" s="12"/>
      <c r="U1121" s="12">
        <f t="shared" ref="U1121:U1128" si="1604">SUM(E1121:T1121)</f>
        <v>95</v>
      </c>
      <c r="W1121" s="23" t="s">
        <v>25</v>
      </c>
      <c r="X1121" s="24">
        <v>0.22500000000000001</v>
      </c>
      <c r="Y1121" s="24">
        <v>0.22500000000000001</v>
      </c>
      <c r="Z1121" s="24">
        <v>0.22500000000000001</v>
      </c>
      <c r="AA1121" s="24">
        <v>0.22500000000000001</v>
      </c>
      <c r="AB1121" s="24">
        <v>0.22500000000000001</v>
      </c>
      <c r="AC1121" s="24">
        <v>0.22500000000000001</v>
      </c>
      <c r="AD1121" s="24">
        <v>0.22500000000000001</v>
      </c>
      <c r="AE1121" s="24">
        <v>0.22500000000000001</v>
      </c>
      <c r="AF1121" s="24">
        <v>0.22500000000000001</v>
      </c>
      <c r="AG1121" s="24">
        <v>0.22500000000000001</v>
      </c>
      <c r="AH1121" s="24">
        <v>0.22500000000000001</v>
      </c>
      <c r="AI1121" s="24">
        <v>0.22500000000000001</v>
      </c>
      <c r="AJ1121" s="24">
        <v>0.22500000000000001</v>
      </c>
      <c r="AK1121" s="24">
        <v>0.22500000000000001</v>
      </c>
      <c r="AL1121" s="24">
        <v>0.22500000000000001</v>
      </c>
      <c r="AM1121" s="24">
        <v>0.22500000000000001</v>
      </c>
      <c r="AN1121" s="24">
        <v>0.22500000000000001</v>
      </c>
      <c r="AP1121" s="14"/>
      <c r="AQ1121" s="15">
        <f>AQ1108+1</f>
        <v>44282</v>
      </c>
      <c r="AR1121" s="12" t="s">
        <v>25</v>
      </c>
      <c r="AS1121" s="12">
        <f t="shared" ref="AS1121:AS1128" si="1605">X1121*D1120</f>
        <v>0</v>
      </c>
      <c r="AT1121" s="12">
        <f t="shared" ref="AT1121:BI1128" si="1606">Y1121*E1120</f>
        <v>0</v>
      </c>
      <c r="AU1121" s="12">
        <f t="shared" si="1606"/>
        <v>0</v>
      </c>
      <c r="AV1121" s="12">
        <f t="shared" si="1606"/>
        <v>3.375</v>
      </c>
      <c r="AW1121" s="12">
        <f t="shared" si="1606"/>
        <v>3.8250000000000002</v>
      </c>
      <c r="AX1121" s="12">
        <f t="shared" si="1606"/>
        <v>6.3</v>
      </c>
      <c r="AY1121" s="12">
        <f t="shared" si="1606"/>
        <v>0.67500000000000004</v>
      </c>
      <c r="AZ1121" s="12">
        <f t="shared" si="1606"/>
        <v>4.05</v>
      </c>
      <c r="BA1121" s="12">
        <f t="shared" si="1606"/>
        <v>1.575</v>
      </c>
      <c r="BB1121" s="12">
        <f t="shared" si="1606"/>
        <v>0</v>
      </c>
      <c r="BC1121" s="12">
        <f t="shared" si="1606"/>
        <v>0</v>
      </c>
      <c r="BD1121" s="12">
        <f t="shared" si="1606"/>
        <v>2.4750000000000001</v>
      </c>
      <c r="BE1121" s="12">
        <f t="shared" si="1606"/>
        <v>1.8</v>
      </c>
      <c r="BF1121" s="12">
        <f t="shared" si="1606"/>
        <v>1.35</v>
      </c>
      <c r="BG1121" s="12">
        <f t="shared" si="1606"/>
        <v>0</v>
      </c>
      <c r="BH1121" s="12">
        <f t="shared" si="1606"/>
        <v>0</v>
      </c>
      <c r="BI1121" s="12">
        <f t="shared" si="1606"/>
        <v>0</v>
      </c>
      <c r="BJ1121" s="12">
        <f t="shared" ref="BJ1121:BJ1128" si="1607">SUM(AT1121:BI1121)</f>
        <v>25.425000000000001</v>
      </c>
    </row>
    <row r="1122" spans="1:62" ht="15.75">
      <c r="A1122" s="14"/>
      <c r="B1122" s="14"/>
      <c r="C1122" s="12" t="s">
        <v>26</v>
      </c>
      <c r="D1122" s="12"/>
      <c r="E1122" s="12"/>
      <c r="F1122" s="12"/>
      <c r="G1122" s="12">
        <v>14</v>
      </c>
      <c r="H1122" s="12">
        <v>4</v>
      </c>
      <c r="I1122" s="12">
        <v>6</v>
      </c>
      <c r="J1122" s="12"/>
      <c r="K1122" s="12">
        <v>14</v>
      </c>
      <c r="L1122" s="12">
        <v>4</v>
      </c>
      <c r="M1122" s="12"/>
      <c r="N1122" s="12"/>
      <c r="O1122" s="12">
        <v>4</v>
      </c>
      <c r="P1122" s="12"/>
      <c r="Q1122" s="12"/>
      <c r="R1122" s="12"/>
      <c r="S1122" s="12"/>
      <c r="T1122" s="12"/>
      <c r="U1122" s="12">
        <f t="shared" si="1604"/>
        <v>46</v>
      </c>
      <c r="W1122" s="23" t="s">
        <v>26</v>
      </c>
      <c r="X1122" s="24">
        <v>0.35</v>
      </c>
      <c r="Y1122" s="24">
        <v>0.35</v>
      </c>
      <c r="Z1122" s="24">
        <v>0.35</v>
      </c>
      <c r="AA1122" s="24">
        <v>0.35</v>
      </c>
      <c r="AB1122" s="24">
        <v>0.35</v>
      </c>
      <c r="AC1122" s="24">
        <v>0.35</v>
      </c>
      <c r="AD1122" s="24">
        <v>0.35</v>
      </c>
      <c r="AE1122" s="24">
        <v>0.35</v>
      </c>
      <c r="AF1122" s="24">
        <v>0.35</v>
      </c>
      <c r="AG1122" s="24">
        <v>0.35</v>
      </c>
      <c r="AH1122" s="24">
        <v>0.35</v>
      </c>
      <c r="AI1122" s="24">
        <v>0.35</v>
      </c>
      <c r="AJ1122" s="24">
        <v>0.35</v>
      </c>
      <c r="AK1122" s="24">
        <v>0.35</v>
      </c>
      <c r="AL1122" s="24">
        <v>0.35</v>
      </c>
      <c r="AM1122" s="24">
        <v>0.35</v>
      </c>
      <c r="AN1122" s="24">
        <v>0.35</v>
      </c>
      <c r="AP1122" s="14"/>
      <c r="AQ1122" s="14"/>
      <c r="AR1122" s="12" t="s">
        <v>26</v>
      </c>
      <c r="AS1122" s="12">
        <f t="shared" si="1605"/>
        <v>0</v>
      </c>
      <c r="AT1122" s="12">
        <f t="shared" si="1606"/>
        <v>0</v>
      </c>
      <c r="AU1122" s="12">
        <f t="shared" si="1606"/>
        <v>0</v>
      </c>
      <c r="AV1122" s="12">
        <f t="shared" si="1606"/>
        <v>5.25</v>
      </c>
      <c r="AW1122" s="12">
        <f t="shared" si="1606"/>
        <v>6.65</v>
      </c>
      <c r="AX1122" s="12">
        <f t="shared" si="1606"/>
        <v>9.8000000000000007</v>
      </c>
      <c r="AY1122" s="12">
        <f t="shared" si="1606"/>
        <v>1.05</v>
      </c>
      <c r="AZ1122" s="12">
        <f t="shared" si="1606"/>
        <v>6.65</v>
      </c>
      <c r="BA1122" s="12">
        <f t="shared" si="1606"/>
        <v>2.4500000000000002</v>
      </c>
      <c r="BB1122" s="12">
        <f t="shared" si="1606"/>
        <v>0</v>
      </c>
      <c r="BC1122" s="12">
        <f t="shared" si="1606"/>
        <v>0</v>
      </c>
      <c r="BD1122" s="12">
        <f t="shared" si="1606"/>
        <v>0.7</v>
      </c>
      <c r="BE1122" s="12">
        <f t="shared" si="1606"/>
        <v>0</v>
      </c>
      <c r="BF1122" s="12">
        <f t="shared" si="1606"/>
        <v>0.7</v>
      </c>
      <c r="BG1122" s="12">
        <f t="shared" si="1606"/>
        <v>0</v>
      </c>
      <c r="BH1122" s="12">
        <f t="shared" si="1606"/>
        <v>0</v>
      </c>
      <c r="BI1122" s="12">
        <f t="shared" si="1606"/>
        <v>0</v>
      </c>
      <c r="BJ1122" s="12">
        <f t="shared" si="1607"/>
        <v>33.25</v>
      </c>
    </row>
    <row r="1123" spans="1:62" ht="15.75">
      <c r="A1123" s="14"/>
      <c r="B1123" s="14"/>
      <c r="C1123" s="12" t="s">
        <v>27</v>
      </c>
      <c r="D1123" s="12"/>
      <c r="E1123" s="12">
        <v>6</v>
      </c>
      <c r="F1123" s="12">
        <v>6</v>
      </c>
      <c r="G1123" s="12">
        <v>7</v>
      </c>
      <c r="H1123" s="12">
        <v>7</v>
      </c>
      <c r="I1123" s="12">
        <v>12</v>
      </c>
      <c r="J1123" s="12">
        <v>4</v>
      </c>
      <c r="K1123" s="12">
        <v>4</v>
      </c>
      <c r="L1123" s="12">
        <v>2</v>
      </c>
      <c r="M1123" s="12">
        <v>2</v>
      </c>
      <c r="N1123" s="12">
        <v>5</v>
      </c>
      <c r="O1123" s="12">
        <v>2</v>
      </c>
      <c r="P1123" s="12"/>
      <c r="Q1123" s="12"/>
      <c r="R1123" s="12"/>
      <c r="S1123" s="12"/>
      <c r="T1123" s="12"/>
      <c r="U1123" s="12">
        <f t="shared" si="1604"/>
        <v>57</v>
      </c>
      <c r="W1123" s="23" t="s">
        <v>27</v>
      </c>
      <c r="X1123" s="24">
        <v>0.43</v>
      </c>
      <c r="Y1123" s="24">
        <v>0.43</v>
      </c>
      <c r="Z1123" s="24">
        <v>0.43</v>
      </c>
      <c r="AA1123" s="24">
        <v>0.43</v>
      </c>
      <c r="AB1123" s="24">
        <v>0.43</v>
      </c>
      <c r="AC1123" s="24">
        <v>0.43</v>
      </c>
      <c r="AD1123" s="24">
        <v>0.43</v>
      </c>
      <c r="AE1123" s="24">
        <v>0.43</v>
      </c>
      <c r="AF1123" s="24">
        <v>0.43</v>
      </c>
      <c r="AG1123" s="24">
        <v>0.43</v>
      </c>
      <c r="AH1123" s="24">
        <v>0.43</v>
      </c>
      <c r="AI1123" s="24">
        <v>0.43</v>
      </c>
      <c r="AJ1123" s="24">
        <v>0.43</v>
      </c>
      <c r="AK1123" s="24">
        <v>0.43</v>
      </c>
      <c r="AL1123" s="24">
        <v>0.43</v>
      </c>
      <c r="AM1123" s="24">
        <v>0.43</v>
      </c>
      <c r="AN1123" s="24">
        <v>0.43</v>
      </c>
      <c r="AP1123" s="14"/>
      <c r="AQ1123" s="14"/>
      <c r="AR1123" s="12" t="s">
        <v>27</v>
      </c>
      <c r="AS1123" s="12">
        <f t="shared" si="1605"/>
        <v>0</v>
      </c>
      <c r="AT1123" s="12">
        <f t="shared" si="1606"/>
        <v>0</v>
      </c>
      <c r="AU1123" s="12">
        <f t="shared" si="1606"/>
        <v>0</v>
      </c>
      <c r="AV1123" s="12">
        <f t="shared" si="1606"/>
        <v>6.02</v>
      </c>
      <c r="AW1123" s="12">
        <f t="shared" si="1606"/>
        <v>1.72</v>
      </c>
      <c r="AX1123" s="12">
        <f t="shared" si="1606"/>
        <v>2.58</v>
      </c>
      <c r="AY1123" s="12">
        <f t="shared" si="1606"/>
        <v>0</v>
      </c>
      <c r="AZ1123" s="12">
        <f t="shared" si="1606"/>
        <v>6.02</v>
      </c>
      <c r="BA1123" s="12">
        <f t="shared" si="1606"/>
        <v>1.72</v>
      </c>
      <c r="BB1123" s="12">
        <f t="shared" si="1606"/>
        <v>0</v>
      </c>
      <c r="BC1123" s="12">
        <f t="shared" si="1606"/>
        <v>0</v>
      </c>
      <c r="BD1123" s="12">
        <f t="shared" si="1606"/>
        <v>1.72</v>
      </c>
      <c r="BE1123" s="12">
        <f t="shared" si="1606"/>
        <v>0</v>
      </c>
      <c r="BF1123" s="12">
        <f t="shared" si="1606"/>
        <v>0</v>
      </c>
      <c r="BG1123" s="12">
        <f t="shared" si="1606"/>
        <v>0</v>
      </c>
      <c r="BH1123" s="12">
        <f t="shared" si="1606"/>
        <v>0</v>
      </c>
      <c r="BI1123" s="12">
        <f t="shared" si="1606"/>
        <v>0</v>
      </c>
      <c r="BJ1123" s="12">
        <f t="shared" si="1607"/>
        <v>19.78</v>
      </c>
    </row>
    <row r="1124" spans="1:62" ht="15.75">
      <c r="A1124" s="14"/>
      <c r="B1124" s="14"/>
      <c r="C1124" s="12" t="s">
        <v>28</v>
      </c>
      <c r="D1124" s="12"/>
      <c r="E1124" s="12">
        <v>9</v>
      </c>
      <c r="F1124" s="12">
        <v>11</v>
      </c>
      <c r="G1124" s="12">
        <v>2</v>
      </c>
      <c r="H1124" s="12">
        <v>4</v>
      </c>
      <c r="I1124" s="12">
        <v>2</v>
      </c>
      <c r="J1124" s="12">
        <v>3</v>
      </c>
      <c r="K1124" s="12">
        <v>7</v>
      </c>
      <c r="L1124" s="12">
        <v>4</v>
      </c>
      <c r="M1124" s="12">
        <v>4</v>
      </c>
      <c r="N1124" s="12">
        <v>6</v>
      </c>
      <c r="O1124" s="12">
        <v>1</v>
      </c>
      <c r="P1124" s="12"/>
      <c r="Q1124" s="12"/>
      <c r="R1124" s="12"/>
      <c r="S1124" s="12"/>
      <c r="T1124" s="12"/>
      <c r="U1124" s="12">
        <f t="shared" si="1604"/>
        <v>53</v>
      </c>
      <c r="W1124" s="23" t="s">
        <v>28</v>
      </c>
      <c r="X1124" s="24">
        <v>0.5</v>
      </c>
      <c r="Y1124" s="24">
        <v>0.5</v>
      </c>
      <c r="Z1124" s="24">
        <v>0.5</v>
      </c>
      <c r="AA1124" s="24">
        <v>0.5</v>
      </c>
      <c r="AB1124" s="24">
        <v>0.5</v>
      </c>
      <c r="AC1124" s="24">
        <v>0.5</v>
      </c>
      <c r="AD1124" s="24">
        <v>0.5</v>
      </c>
      <c r="AE1124" s="24">
        <v>0.5</v>
      </c>
      <c r="AF1124" s="24">
        <v>0.5</v>
      </c>
      <c r="AG1124" s="24">
        <v>0.5</v>
      </c>
      <c r="AH1124" s="24">
        <v>0.5</v>
      </c>
      <c r="AI1124" s="24">
        <v>0.5</v>
      </c>
      <c r="AJ1124" s="24">
        <v>0.5</v>
      </c>
      <c r="AK1124" s="24">
        <v>0.5</v>
      </c>
      <c r="AL1124" s="24">
        <v>0.5</v>
      </c>
      <c r="AM1124" s="24">
        <v>0.5</v>
      </c>
      <c r="AN1124" s="24">
        <v>0.5</v>
      </c>
      <c r="AP1124" s="14"/>
      <c r="AQ1124" s="14"/>
      <c r="AR1124" s="12" t="s">
        <v>28</v>
      </c>
      <c r="AS1124" s="12">
        <f t="shared" si="1605"/>
        <v>0</v>
      </c>
      <c r="AT1124" s="12">
        <f t="shared" si="1606"/>
        <v>3</v>
      </c>
      <c r="AU1124" s="12">
        <f t="shared" si="1606"/>
        <v>3</v>
      </c>
      <c r="AV1124" s="12">
        <f t="shared" si="1606"/>
        <v>3.5</v>
      </c>
      <c r="AW1124" s="12">
        <f t="shared" si="1606"/>
        <v>3.5</v>
      </c>
      <c r="AX1124" s="12">
        <f t="shared" si="1606"/>
        <v>6</v>
      </c>
      <c r="AY1124" s="12">
        <f t="shared" si="1606"/>
        <v>2</v>
      </c>
      <c r="AZ1124" s="12">
        <f t="shared" si="1606"/>
        <v>2</v>
      </c>
      <c r="BA1124" s="12">
        <f t="shared" si="1606"/>
        <v>1</v>
      </c>
      <c r="BB1124" s="12">
        <f t="shared" si="1606"/>
        <v>1</v>
      </c>
      <c r="BC1124" s="12">
        <f t="shared" si="1606"/>
        <v>2.5</v>
      </c>
      <c r="BD1124" s="12">
        <f t="shared" si="1606"/>
        <v>1</v>
      </c>
      <c r="BE1124" s="12">
        <f t="shared" si="1606"/>
        <v>0</v>
      </c>
      <c r="BF1124" s="12">
        <f t="shared" si="1606"/>
        <v>0</v>
      </c>
      <c r="BG1124" s="12">
        <f t="shared" si="1606"/>
        <v>0</v>
      </c>
      <c r="BH1124" s="12">
        <f t="shared" si="1606"/>
        <v>0</v>
      </c>
      <c r="BI1124" s="12">
        <f t="shared" si="1606"/>
        <v>0</v>
      </c>
      <c r="BJ1124" s="12">
        <f t="shared" si="1607"/>
        <v>28.5</v>
      </c>
    </row>
    <row r="1125" spans="1:62" ht="15.75">
      <c r="A1125" s="14"/>
      <c r="B1125" s="14"/>
      <c r="C1125" s="12" t="s">
        <v>35</v>
      </c>
      <c r="D1125" s="12"/>
      <c r="E1125" s="12">
        <v>7</v>
      </c>
      <c r="F1125" s="12">
        <v>9</v>
      </c>
      <c r="G1125" s="12">
        <v>4</v>
      </c>
      <c r="H1125" s="12">
        <v>3</v>
      </c>
      <c r="I1125" s="12">
        <v>4</v>
      </c>
      <c r="J1125" s="12">
        <v>2</v>
      </c>
      <c r="K1125" s="12">
        <v>9</v>
      </c>
      <c r="L1125" s="12">
        <v>2</v>
      </c>
      <c r="M1125" s="12">
        <v>2</v>
      </c>
      <c r="N1125" s="12">
        <v>4</v>
      </c>
      <c r="O1125" s="12">
        <v>1</v>
      </c>
      <c r="P1125" s="12"/>
      <c r="Q1125" s="12"/>
      <c r="R1125" s="12"/>
      <c r="S1125" s="12"/>
      <c r="T1125" s="12"/>
      <c r="U1125" s="12">
        <f t="shared" si="1604"/>
        <v>47</v>
      </c>
      <c r="W1125" s="23" t="s">
        <v>50</v>
      </c>
      <c r="X1125" s="24">
        <v>8.5000000000000006E-2</v>
      </c>
      <c r="Y1125" s="24">
        <v>8.5000000000000006E-2</v>
      </c>
      <c r="Z1125" s="24">
        <v>8.5000000000000006E-2</v>
      </c>
      <c r="AA1125" s="24">
        <v>8.5000000000000006E-2</v>
      </c>
      <c r="AB1125" s="24">
        <v>8.5000000000000006E-2</v>
      </c>
      <c r="AC1125" s="24">
        <v>8.5000000000000006E-2</v>
      </c>
      <c r="AD1125" s="24">
        <v>8.5000000000000006E-2</v>
      </c>
      <c r="AE1125" s="24">
        <v>8.5000000000000006E-2</v>
      </c>
      <c r="AF1125" s="24">
        <v>8.5000000000000006E-2</v>
      </c>
      <c r="AG1125" s="24">
        <v>8.5000000000000006E-2</v>
      </c>
      <c r="AH1125" s="24">
        <v>8.5000000000000006E-2</v>
      </c>
      <c r="AI1125" s="24">
        <v>8.5000000000000006E-2</v>
      </c>
      <c r="AJ1125" s="24">
        <v>8.5000000000000006E-2</v>
      </c>
      <c r="AK1125" s="24">
        <v>8.5000000000000006E-2</v>
      </c>
      <c r="AL1125" s="24">
        <v>8.5000000000000006E-2</v>
      </c>
      <c r="AM1125" s="24">
        <v>8.5000000000000006E-2</v>
      </c>
      <c r="AN1125" s="24">
        <v>8.5000000000000006E-2</v>
      </c>
      <c r="AP1125" s="14"/>
      <c r="AQ1125" s="14"/>
      <c r="AR1125" s="12" t="s">
        <v>35</v>
      </c>
      <c r="AS1125" s="12">
        <f t="shared" si="1605"/>
        <v>0</v>
      </c>
      <c r="AT1125" s="12">
        <f t="shared" si="1606"/>
        <v>0.76500000000000001</v>
      </c>
      <c r="AU1125" s="12">
        <f t="shared" si="1606"/>
        <v>0.93500000000000005</v>
      </c>
      <c r="AV1125" s="12">
        <f t="shared" si="1606"/>
        <v>0.17</v>
      </c>
      <c r="AW1125" s="12">
        <f t="shared" si="1606"/>
        <v>0.34</v>
      </c>
      <c r="AX1125" s="12">
        <f t="shared" si="1606"/>
        <v>0.17</v>
      </c>
      <c r="AY1125" s="12">
        <f t="shared" si="1606"/>
        <v>0.255</v>
      </c>
      <c r="AZ1125" s="12">
        <f t="shared" si="1606"/>
        <v>0.59499999999999997</v>
      </c>
      <c r="BA1125" s="12">
        <f t="shared" si="1606"/>
        <v>0.34</v>
      </c>
      <c r="BB1125" s="12">
        <f t="shared" si="1606"/>
        <v>0.34</v>
      </c>
      <c r="BC1125" s="12">
        <f t="shared" si="1606"/>
        <v>0.51</v>
      </c>
      <c r="BD1125" s="12">
        <f t="shared" si="1606"/>
        <v>8.5000000000000006E-2</v>
      </c>
      <c r="BE1125" s="12">
        <f t="shared" si="1606"/>
        <v>0</v>
      </c>
      <c r="BF1125" s="12">
        <f t="shared" si="1606"/>
        <v>0</v>
      </c>
      <c r="BG1125" s="12">
        <f t="shared" si="1606"/>
        <v>0</v>
      </c>
      <c r="BH1125" s="12">
        <f t="shared" si="1606"/>
        <v>0</v>
      </c>
      <c r="BI1125" s="12">
        <f t="shared" si="1606"/>
        <v>0</v>
      </c>
      <c r="BJ1125" s="12">
        <f t="shared" si="1607"/>
        <v>4.5049999999999999</v>
      </c>
    </row>
    <row r="1126" spans="1:62" ht="15.75">
      <c r="A1126" s="14"/>
      <c r="B1126" s="14"/>
      <c r="C1126" s="12" t="s">
        <v>36</v>
      </c>
      <c r="D1126" s="12"/>
      <c r="E1126" s="12">
        <v>6</v>
      </c>
      <c r="F1126" s="12">
        <v>8</v>
      </c>
      <c r="G1126" s="12"/>
      <c r="H1126" s="12"/>
      <c r="I1126" s="12"/>
      <c r="J1126" s="12"/>
      <c r="K1126" s="12">
        <v>5</v>
      </c>
      <c r="L1126" s="12"/>
      <c r="M1126" s="12"/>
      <c r="N1126" s="12"/>
      <c r="O1126" s="12">
        <v>3</v>
      </c>
      <c r="P1126" s="12"/>
      <c r="Q1126" s="12"/>
      <c r="R1126" s="12"/>
      <c r="S1126" s="12"/>
      <c r="T1126" s="12"/>
      <c r="U1126" s="12">
        <f t="shared" si="1604"/>
        <v>22</v>
      </c>
      <c r="W1126" s="23" t="s">
        <v>51</v>
      </c>
      <c r="X1126" s="24">
        <v>0.59</v>
      </c>
      <c r="Y1126" s="24">
        <v>0.59</v>
      </c>
      <c r="Z1126" s="24">
        <v>0.59</v>
      </c>
      <c r="AA1126" s="24">
        <v>0.59</v>
      </c>
      <c r="AB1126" s="24">
        <v>0.59</v>
      </c>
      <c r="AC1126" s="24">
        <v>0.59</v>
      </c>
      <c r="AD1126" s="24">
        <v>0.59</v>
      </c>
      <c r="AE1126" s="24">
        <v>0.59</v>
      </c>
      <c r="AF1126" s="24">
        <v>0.59</v>
      </c>
      <c r="AG1126" s="24">
        <v>0.59</v>
      </c>
      <c r="AH1126" s="24">
        <v>0.59</v>
      </c>
      <c r="AI1126" s="24">
        <v>0.59</v>
      </c>
      <c r="AJ1126" s="24">
        <v>0.59</v>
      </c>
      <c r="AK1126" s="24">
        <v>0.59</v>
      </c>
      <c r="AL1126" s="24">
        <v>0.59</v>
      </c>
      <c r="AM1126" s="24">
        <v>0.59</v>
      </c>
      <c r="AN1126" s="24">
        <v>0.59</v>
      </c>
      <c r="AP1126" s="14"/>
      <c r="AQ1126" s="14"/>
      <c r="AR1126" s="12" t="s">
        <v>36</v>
      </c>
      <c r="AS1126" s="12">
        <f t="shared" si="1605"/>
        <v>0</v>
      </c>
      <c r="AT1126" s="12">
        <f t="shared" si="1606"/>
        <v>4.13</v>
      </c>
      <c r="AU1126" s="12">
        <f t="shared" si="1606"/>
        <v>5.31</v>
      </c>
      <c r="AV1126" s="12">
        <f t="shared" si="1606"/>
        <v>2.36</v>
      </c>
      <c r="AW1126" s="12">
        <f t="shared" si="1606"/>
        <v>1.77</v>
      </c>
      <c r="AX1126" s="12">
        <f t="shared" si="1606"/>
        <v>2.36</v>
      </c>
      <c r="AY1126" s="12">
        <f t="shared" si="1606"/>
        <v>1.18</v>
      </c>
      <c r="AZ1126" s="12">
        <f t="shared" si="1606"/>
        <v>5.31</v>
      </c>
      <c r="BA1126" s="12">
        <f t="shared" si="1606"/>
        <v>1.18</v>
      </c>
      <c r="BB1126" s="12">
        <f t="shared" si="1606"/>
        <v>1.18</v>
      </c>
      <c r="BC1126" s="12">
        <f t="shared" si="1606"/>
        <v>2.36</v>
      </c>
      <c r="BD1126" s="12">
        <f t="shared" si="1606"/>
        <v>0.59</v>
      </c>
      <c r="BE1126" s="12">
        <f t="shared" si="1606"/>
        <v>0</v>
      </c>
      <c r="BF1126" s="12">
        <f t="shared" si="1606"/>
        <v>0</v>
      </c>
      <c r="BG1126" s="12">
        <f t="shared" si="1606"/>
        <v>0</v>
      </c>
      <c r="BH1126" s="12">
        <f t="shared" si="1606"/>
        <v>0</v>
      </c>
      <c r="BI1126" s="12">
        <f t="shared" si="1606"/>
        <v>0</v>
      </c>
      <c r="BJ1126" s="12">
        <f t="shared" si="1607"/>
        <v>27.73</v>
      </c>
    </row>
    <row r="1127" spans="1:62" ht="15.75">
      <c r="A1127" s="14"/>
      <c r="B1127" s="14"/>
      <c r="C1127" s="12" t="s">
        <v>31</v>
      </c>
      <c r="D1127" s="12"/>
      <c r="E1127" s="12">
        <v>5</v>
      </c>
      <c r="F1127" s="12">
        <v>6</v>
      </c>
      <c r="G1127" s="12"/>
      <c r="H1127" s="12"/>
      <c r="I1127" s="12"/>
      <c r="J1127" s="12"/>
      <c r="K1127" s="12"/>
      <c r="L1127" s="12"/>
      <c r="M1127" s="12"/>
      <c r="N1127" s="12">
        <v>2</v>
      </c>
      <c r="O1127" s="12"/>
      <c r="P1127" s="12"/>
      <c r="Q1127" s="12"/>
      <c r="R1127" s="12"/>
      <c r="S1127" s="12"/>
      <c r="T1127" s="12"/>
      <c r="U1127" s="12">
        <f t="shared" si="1604"/>
        <v>13</v>
      </c>
      <c r="W1127" s="23" t="s">
        <v>31</v>
      </c>
      <c r="X1127" s="24">
        <v>0.56999999999999995</v>
      </c>
      <c r="Y1127" s="24">
        <v>0.56999999999999995</v>
      </c>
      <c r="Z1127" s="24">
        <v>0.56999999999999995</v>
      </c>
      <c r="AA1127" s="24">
        <v>0.56999999999999995</v>
      </c>
      <c r="AB1127" s="24">
        <v>0.56999999999999995</v>
      </c>
      <c r="AC1127" s="24">
        <v>0.56999999999999995</v>
      </c>
      <c r="AD1127" s="24">
        <v>0.56999999999999995</v>
      </c>
      <c r="AE1127" s="24">
        <v>0.56999999999999995</v>
      </c>
      <c r="AF1127" s="24">
        <v>0.56999999999999995</v>
      </c>
      <c r="AG1127" s="24">
        <v>0.56999999999999995</v>
      </c>
      <c r="AH1127" s="24">
        <v>0.56999999999999995</v>
      </c>
      <c r="AI1127" s="24">
        <v>0.56999999999999995</v>
      </c>
      <c r="AJ1127" s="24">
        <v>0.56999999999999995</v>
      </c>
      <c r="AK1127" s="24">
        <v>0.56999999999999995</v>
      </c>
      <c r="AL1127" s="24">
        <v>0.56999999999999995</v>
      </c>
      <c r="AM1127" s="24">
        <v>0.56999999999999995</v>
      </c>
      <c r="AN1127" s="24">
        <v>0.56999999999999995</v>
      </c>
      <c r="AP1127" s="14"/>
      <c r="AQ1127" s="14"/>
      <c r="AR1127" s="12" t="s">
        <v>31</v>
      </c>
      <c r="AS1127" s="12">
        <f t="shared" si="1605"/>
        <v>0</v>
      </c>
      <c r="AT1127" s="12">
        <f t="shared" si="1606"/>
        <v>3.42</v>
      </c>
      <c r="AU1127" s="12">
        <f t="shared" si="1606"/>
        <v>4.5599999999999996</v>
      </c>
      <c r="AV1127" s="12">
        <f t="shared" si="1606"/>
        <v>0</v>
      </c>
      <c r="AW1127" s="12">
        <f t="shared" si="1606"/>
        <v>0</v>
      </c>
      <c r="AX1127" s="12">
        <f t="shared" si="1606"/>
        <v>0</v>
      </c>
      <c r="AY1127" s="12">
        <f t="shared" si="1606"/>
        <v>0</v>
      </c>
      <c r="AZ1127" s="12">
        <f t="shared" si="1606"/>
        <v>2.85</v>
      </c>
      <c r="BA1127" s="12">
        <f t="shared" si="1606"/>
        <v>0</v>
      </c>
      <c r="BB1127" s="12">
        <f t="shared" si="1606"/>
        <v>0</v>
      </c>
      <c r="BC1127" s="12">
        <f t="shared" si="1606"/>
        <v>0</v>
      </c>
      <c r="BD1127" s="12">
        <f t="shared" si="1606"/>
        <v>1.71</v>
      </c>
      <c r="BE1127" s="12">
        <f t="shared" si="1606"/>
        <v>0</v>
      </c>
      <c r="BF1127" s="12">
        <f t="shared" si="1606"/>
        <v>0</v>
      </c>
      <c r="BG1127" s="12">
        <f t="shared" si="1606"/>
        <v>0</v>
      </c>
      <c r="BH1127" s="12">
        <f t="shared" si="1606"/>
        <v>0</v>
      </c>
      <c r="BI1127" s="12">
        <f t="shared" si="1606"/>
        <v>0</v>
      </c>
      <c r="BJ1127" s="12">
        <f t="shared" si="1607"/>
        <v>12.54</v>
      </c>
    </row>
    <row r="1128" spans="1:62" ht="15.75">
      <c r="A1128" s="16"/>
      <c r="B1128" s="16"/>
      <c r="C1128" s="12" t="s">
        <v>32</v>
      </c>
      <c r="D1128" s="12"/>
      <c r="E1128" s="12"/>
      <c r="F1128" s="12"/>
      <c r="G1128" s="12">
        <v>5</v>
      </c>
      <c r="H1128" s="12">
        <v>12</v>
      </c>
      <c r="I1128" s="12"/>
      <c r="J1128" s="12"/>
      <c r="K1128" s="12"/>
      <c r="L1128" s="12"/>
      <c r="M1128" s="12"/>
      <c r="N1128" s="12">
        <v>8</v>
      </c>
      <c r="O1128" s="12">
        <v>7</v>
      </c>
      <c r="P1128" s="12"/>
      <c r="Q1128" s="12"/>
      <c r="R1128" s="12"/>
      <c r="S1128" s="12"/>
      <c r="T1128" s="12"/>
      <c r="U1128" s="12">
        <f t="shared" si="1604"/>
        <v>32</v>
      </c>
      <c r="W1128" s="23" t="s">
        <v>32</v>
      </c>
      <c r="X1128" s="24">
        <v>0.4</v>
      </c>
      <c r="Y1128" s="24">
        <v>0.4</v>
      </c>
      <c r="Z1128" s="24">
        <v>0.4</v>
      </c>
      <c r="AA1128" s="24">
        <v>0.4</v>
      </c>
      <c r="AB1128" s="24">
        <v>0.4</v>
      </c>
      <c r="AC1128" s="24">
        <v>0.4</v>
      </c>
      <c r="AD1128" s="24">
        <v>0.4</v>
      </c>
      <c r="AE1128" s="24">
        <v>0.4</v>
      </c>
      <c r="AF1128" s="24">
        <v>0.4</v>
      </c>
      <c r="AG1128" s="24">
        <v>0.4</v>
      </c>
      <c r="AH1128" s="24">
        <v>0.4</v>
      </c>
      <c r="AI1128" s="24">
        <v>0.4</v>
      </c>
      <c r="AJ1128" s="24">
        <v>0.4</v>
      </c>
      <c r="AK1128" s="24">
        <v>0.4</v>
      </c>
      <c r="AL1128" s="24">
        <v>0.4</v>
      </c>
      <c r="AM1128" s="24">
        <v>0.4</v>
      </c>
      <c r="AN1128" s="24">
        <v>0.4</v>
      </c>
      <c r="AP1128" s="16"/>
      <c r="AQ1128" s="16"/>
      <c r="AR1128" s="12" t="s">
        <v>32</v>
      </c>
      <c r="AS1128" s="12">
        <f t="shared" si="1605"/>
        <v>0</v>
      </c>
      <c r="AT1128" s="12">
        <f t="shared" si="1606"/>
        <v>2</v>
      </c>
      <c r="AU1128" s="12">
        <f t="shared" si="1606"/>
        <v>2.4</v>
      </c>
      <c r="AV1128" s="12">
        <f t="shared" si="1606"/>
        <v>0</v>
      </c>
      <c r="AW1128" s="12">
        <f t="shared" si="1606"/>
        <v>0</v>
      </c>
      <c r="AX1128" s="12">
        <f t="shared" si="1606"/>
        <v>0</v>
      </c>
      <c r="AY1128" s="12">
        <f t="shared" si="1606"/>
        <v>0</v>
      </c>
      <c r="AZ1128" s="12">
        <f t="shared" si="1606"/>
        <v>0</v>
      </c>
      <c r="BA1128" s="12">
        <f t="shared" si="1606"/>
        <v>0</v>
      </c>
      <c r="BB1128" s="12">
        <f t="shared" si="1606"/>
        <v>0</v>
      </c>
      <c r="BC1128" s="12">
        <f t="shared" si="1606"/>
        <v>0.8</v>
      </c>
      <c r="BD1128" s="12">
        <f t="shared" si="1606"/>
        <v>0</v>
      </c>
      <c r="BE1128" s="12">
        <f t="shared" si="1606"/>
        <v>0</v>
      </c>
      <c r="BF1128" s="12">
        <f t="shared" si="1606"/>
        <v>0</v>
      </c>
      <c r="BG1128" s="12">
        <f t="shared" si="1606"/>
        <v>0</v>
      </c>
      <c r="BH1128" s="12">
        <f t="shared" si="1606"/>
        <v>0</v>
      </c>
      <c r="BI1128" s="12">
        <f t="shared" si="1606"/>
        <v>0</v>
      </c>
      <c r="BJ1128" s="12">
        <f t="shared" si="1607"/>
        <v>5.2</v>
      </c>
    </row>
    <row r="1129" spans="1:62">
      <c r="A1129" s="17"/>
      <c r="B1129" s="18"/>
      <c r="C1129" s="19" t="s">
        <v>33</v>
      </c>
      <c r="D1129" s="19">
        <f>SUM(D1120:D1128)</f>
        <v>0</v>
      </c>
      <c r="E1129" s="19">
        <f>SUM(E1120:E1128)</f>
        <v>33</v>
      </c>
      <c r="F1129" s="19">
        <f t="shared" ref="F1129:U1129" si="1608">SUM(F1120:F1128)</f>
        <v>40</v>
      </c>
      <c r="G1129" s="19">
        <f t="shared" si="1608"/>
        <v>62</v>
      </c>
      <c r="H1129" s="19">
        <f t="shared" si="1608"/>
        <v>66</v>
      </c>
      <c r="I1129" s="19">
        <f t="shared" si="1608"/>
        <v>80</v>
      </c>
      <c r="J1129" s="19">
        <f t="shared" si="1608"/>
        <v>15</v>
      </c>
      <c r="K1129" s="19">
        <f t="shared" si="1608"/>
        <v>76</v>
      </c>
      <c r="L1129" s="19">
        <f t="shared" si="1608"/>
        <v>26</v>
      </c>
      <c r="M1129" s="19">
        <f t="shared" si="1608"/>
        <v>8</v>
      </c>
      <c r="N1129" s="19">
        <f t="shared" si="1608"/>
        <v>25</v>
      </c>
      <c r="O1129" s="19">
        <f t="shared" si="1608"/>
        <v>31</v>
      </c>
      <c r="P1129" s="19">
        <f t="shared" si="1608"/>
        <v>8</v>
      </c>
      <c r="Q1129" s="19">
        <f t="shared" si="1608"/>
        <v>8</v>
      </c>
      <c r="R1129" s="19">
        <f t="shared" si="1608"/>
        <v>0</v>
      </c>
      <c r="S1129" s="19">
        <f t="shared" si="1608"/>
        <v>0</v>
      </c>
      <c r="T1129" s="19">
        <f t="shared" si="1608"/>
        <v>0</v>
      </c>
      <c r="U1129" s="19">
        <f t="shared" si="1608"/>
        <v>478</v>
      </c>
      <c r="AP1129" s="17"/>
      <c r="AQ1129" s="18"/>
      <c r="AR1129" s="19" t="s">
        <v>33</v>
      </c>
      <c r="AS1129" s="19">
        <f>SUM(AS1120:AS1128)</f>
        <v>0</v>
      </c>
      <c r="AT1129" s="19">
        <f>SUM(AT1120:AT1128)</f>
        <v>13.315</v>
      </c>
      <c r="AU1129" s="19">
        <f t="shared" ref="AU1129:BJ1129" si="1609">SUM(AU1120:AU1128)</f>
        <v>16.204999999999998</v>
      </c>
      <c r="AV1129" s="19">
        <f t="shared" si="1609"/>
        <v>24.65</v>
      </c>
      <c r="AW1129" s="19">
        <f t="shared" si="1609"/>
        <v>22.31</v>
      </c>
      <c r="AX1129" s="19">
        <f t="shared" si="1609"/>
        <v>34.630000000000003</v>
      </c>
      <c r="AY1129" s="19">
        <f t="shared" si="1609"/>
        <v>5.9550000000000001</v>
      </c>
      <c r="AZ1129" s="19">
        <f t="shared" si="1609"/>
        <v>32.244999999999997</v>
      </c>
      <c r="BA1129" s="19">
        <f t="shared" si="1609"/>
        <v>10.119999999999999</v>
      </c>
      <c r="BB1129" s="19">
        <f t="shared" si="1609"/>
        <v>2.52</v>
      </c>
      <c r="BC1129" s="19">
        <f t="shared" si="1609"/>
        <v>6.17</v>
      </c>
      <c r="BD1129" s="19">
        <f t="shared" si="1609"/>
        <v>11.195</v>
      </c>
      <c r="BE1129" s="19">
        <f t="shared" si="1609"/>
        <v>3.92</v>
      </c>
      <c r="BF1129" s="19">
        <f t="shared" si="1609"/>
        <v>3.64</v>
      </c>
      <c r="BG1129" s="19">
        <f t="shared" si="1609"/>
        <v>0</v>
      </c>
      <c r="BH1129" s="19">
        <f t="shared" si="1609"/>
        <v>0</v>
      </c>
      <c r="BI1129" s="19">
        <f t="shared" si="1609"/>
        <v>0</v>
      </c>
      <c r="BJ1129" s="19">
        <f t="shared" si="1609"/>
        <v>186.875</v>
      </c>
    </row>
    <row r="1132" spans="1:62" ht="106.5">
      <c r="A1132" s="8" t="s">
        <v>2</v>
      </c>
      <c r="B1132" s="8" t="s">
        <v>3</v>
      </c>
      <c r="C1132" s="8" t="s">
        <v>4</v>
      </c>
      <c r="D1132" s="9" t="str">
        <f t="shared" ref="D1132:U1132" si="1610">D5</f>
        <v>ANGGREK</v>
      </c>
      <c r="E1132" s="9" t="str">
        <f t="shared" si="1610"/>
        <v>BOUGENVIL</v>
      </c>
      <c r="F1132" s="9" t="str">
        <f t="shared" si="1610"/>
        <v>CAMELIA</v>
      </c>
      <c r="G1132" s="9" t="str">
        <f t="shared" si="1610"/>
        <v>DEWANDARU</v>
      </c>
      <c r="H1132" s="9" t="str">
        <f t="shared" si="1610"/>
        <v>EDELWEIS</v>
      </c>
      <c r="I1132" s="9" t="str">
        <f t="shared" si="1610"/>
        <v>FLAMBOYAN</v>
      </c>
      <c r="J1132" s="9" t="str">
        <f t="shared" si="1610"/>
        <v>GERANIUM</v>
      </c>
      <c r="K1132" s="9" t="str">
        <f t="shared" si="1610"/>
        <v>HELIKONIA</v>
      </c>
      <c r="L1132" s="9" t="str">
        <f t="shared" si="1610"/>
        <v>IVY</v>
      </c>
      <c r="M1132" s="9" t="str">
        <f t="shared" si="1610"/>
        <v>KANA</v>
      </c>
      <c r="N1132" s="9" t="str">
        <f t="shared" si="1610"/>
        <v>IGD</v>
      </c>
      <c r="O1132" s="9" t="str">
        <f t="shared" si="1610"/>
        <v>HCU</v>
      </c>
      <c r="P1132" s="9" t="str">
        <f t="shared" si="1610"/>
        <v>PENUNJANG</v>
      </c>
      <c r="Q1132" s="9" t="str">
        <f t="shared" si="1610"/>
        <v>PELAYANAN</v>
      </c>
      <c r="R1132" s="9" t="str">
        <f t="shared" si="1610"/>
        <v>ADMIN</v>
      </c>
      <c r="S1132" s="9" t="str">
        <f t="shared" si="1610"/>
        <v>ASRAMA</v>
      </c>
      <c r="T1132" s="9" t="str">
        <f t="shared" si="1610"/>
        <v>MASJID</v>
      </c>
      <c r="U1132" s="9" t="str">
        <f t="shared" si="1610"/>
        <v>JUMLAH</v>
      </c>
      <c r="W1132" s="21"/>
      <c r="X1132" s="22" t="str">
        <f>X5</f>
        <v>ANGGREK</v>
      </c>
      <c r="Y1132" s="22" t="str">
        <f>Y5</f>
        <v>BOUGENVIL</v>
      </c>
      <c r="Z1132" s="22" t="str">
        <f t="shared" ref="Z1132:AN1132" si="1611">Z5</f>
        <v>CAMELIA</v>
      </c>
      <c r="AA1132" s="22" t="str">
        <f t="shared" si="1611"/>
        <v>DEWANDARU</v>
      </c>
      <c r="AB1132" s="22" t="str">
        <f t="shared" si="1611"/>
        <v>EDELWEIS</v>
      </c>
      <c r="AC1132" s="22" t="str">
        <f t="shared" si="1611"/>
        <v>FLAMBOYAN</v>
      </c>
      <c r="AD1132" s="22" t="str">
        <f t="shared" si="1611"/>
        <v>GERANIUM</v>
      </c>
      <c r="AE1132" s="22" t="str">
        <f t="shared" si="1611"/>
        <v>HELIKONIA</v>
      </c>
      <c r="AF1132" s="22" t="str">
        <f t="shared" si="1611"/>
        <v>IVY</v>
      </c>
      <c r="AG1132" s="22" t="str">
        <f t="shared" si="1611"/>
        <v>KANA</v>
      </c>
      <c r="AH1132" s="22" t="str">
        <f t="shared" si="1611"/>
        <v>IGD</v>
      </c>
      <c r="AI1132" s="22" t="str">
        <f t="shared" si="1611"/>
        <v>HCU</v>
      </c>
      <c r="AJ1132" s="22" t="str">
        <f t="shared" si="1611"/>
        <v>PENUNJANG</v>
      </c>
      <c r="AK1132" s="22" t="str">
        <f t="shared" si="1611"/>
        <v>PELAYANAN</v>
      </c>
      <c r="AL1132" s="22" t="str">
        <f t="shared" si="1611"/>
        <v>ADMIN</v>
      </c>
      <c r="AM1132" s="22" t="str">
        <f t="shared" si="1611"/>
        <v>ASRAMA</v>
      </c>
      <c r="AN1132" s="22" t="str">
        <f t="shared" si="1611"/>
        <v>MASJID</v>
      </c>
      <c r="AP1132" s="8" t="s">
        <v>2</v>
      </c>
      <c r="AQ1132" s="8" t="s">
        <v>3</v>
      </c>
      <c r="AR1132" s="8" t="s">
        <v>4</v>
      </c>
      <c r="AS1132" s="9" t="str">
        <f>AS5</f>
        <v>ANGGREK</v>
      </c>
      <c r="AT1132" s="9" t="str">
        <f>AT5</f>
        <v>BOUGENVIL</v>
      </c>
      <c r="AU1132" s="9" t="str">
        <f t="shared" ref="AU1132:BJ1132" si="1612">AU5</f>
        <v>CAMELIA II</v>
      </c>
      <c r="AV1132" s="9" t="str">
        <f t="shared" si="1612"/>
        <v>DEWANDARU</v>
      </c>
      <c r="AW1132" s="9" t="str">
        <f t="shared" si="1612"/>
        <v>EDELWEIS</v>
      </c>
      <c r="AX1132" s="9" t="str">
        <f t="shared" si="1612"/>
        <v>FLAMBOYAN</v>
      </c>
      <c r="AY1132" s="9" t="str">
        <f t="shared" si="1612"/>
        <v>GERANIUM</v>
      </c>
      <c r="AZ1132" s="9" t="str">
        <f t="shared" si="1612"/>
        <v>HELIKONIA</v>
      </c>
      <c r="BA1132" s="9" t="str">
        <f t="shared" si="1612"/>
        <v>IVY</v>
      </c>
      <c r="BB1132" s="9" t="str">
        <f t="shared" si="1612"/>
        <v>KANA</v>
      </c>
      <c r="BC1132" s="9" t="str">
        <f t="shared" si="1612"/>
        <v>IGD</v>
      </c>
      <c r="BD1132" s="9" t="str">
        <f t="shared" si="1612"/>
        <v>HCU</v>
      </c>
      <c r="BE1132" s="9" t="str">
        <f t="shared" si="1612"/>
        <v>PENUNJANG</v>
      </c>
      <c r="BF1132" s="9" t="str">
        <f t="shared" si="1612"/>
        <v>PELAYANAN</v>
      </c>
      <c r="BG1132" s="9" t="str">
        <f t="shared" si="1612"/>
        <v>ADMIN</v>
      </c>
      <c r="BH1132" s="9" t="str">
        <f t="shared" si="1612"/>
        <v>ASRAMA</v>
      </c>
      <c r="BI1132" s="9" t="str">
        <f t="shared" si="1612"/>
        <v>MASJID</v>
      </c>
      <c r="BJ1132" s="9" t="str">
        <f t="shared" si="1612"/>
        <v>JUMLAH</v>
      </c>
    </row>
    <row r="1133" spans="1:62" ht="15.75">
      <c r="A1133" s="10">
        <f>A1120+1</f>
        <v>28</v>
      </c>
      <c r="B1133" s="11" t="s">
        <v>39</v>
      </c>
      <c r="C1133" s="12" t="s">
        <v>24</v>
      </c>
      <c r="D1133" s="12"/>
      <c r="E1133" s="12"/>
      <c r="F1133" s="12"/>
      <c r="G1133" s="12">
        <v>2</v>
      </c>
      <c r="H1133" s="12">
        <v>15</v>
      </c>
      <c r="I1133" s="12">
        <v>14</v>
      </c>
      <c r="J1133" s="12">
        <v>15</v>
      </c>
      <c r="K1133" s="12">
        <v>18</v>
      </c>
      <c r="L1133" s="12">
        <v>6</v>
      </c>
      <c r="M1133" s="12">
        <v>5</v>
      </c>
      <c r="N1133" s="12"/>
      <c r="O1133" s="12">
        <v>11</v>
      </c>
      <c r="P1133" s="12">
        <v>4</v>
      </c>
      <c r="Q1133" s="12">
        <v>6</v>
      </c>
      <c r="R1133" s="12"/>
      <c r="S1133" s="12"/>
      <c r="T1133" s="12"/>
      <c r="U1133" s="12">
        <f>SUM(E1133:T1133)</f>
        <v>96</v>
      </c>
      <c r="W1133" s="23" t="s">
        <v>24</v>
      </c>
      <c r="X1133" s="24">
        <v>0.26500000000000001</v>
      </c>
      <c r="Y1133" s="24">
        <v>0.26500000000000001</v>
      </c>
      <c r="Z1133" s="24">
        <v>0.26500000000000001</v>
      </c>
      <c r="AA1133" s="24">
        <v>0.26500000000000001</v>
      </c>
      <c r="AB1133" s="24">
        <v>0.26500000000000001</v>
      </c>
      <c r="AC1133" s="24">
        <v>0.26500000000000001</v>
      </c>
      <c r="AD1133" s="24">
        <v>0.26500000000000001</v>
      </c>
      <c r="AE1133" s="24">
        <v>0.26500000000000001</v>
      </c>
      <c r="AF1133" s="24">
        <v>0.26500000000000001</v>
      </c>
      <c r="AG1133" s="24">
        <v>0.26500000000000001</v>
      </c>
      <c r="AH1133" s="24">
        <v>0.26500000000000001</v>
      </c>
      <c r="AI1133" s="24">
        <v>0.26500000000000001</v>
      </c>
      <c r="AJ1133" s="24">
        <v>0.26500000000000001</v>
      </c>
      <c r="AK1133" s="24">
        <v>0.26500000000000001</v>
      </c>
      <c r="AL1133" s="24">
        <v>0.26500000000000001</v>
      </c>
      <c r="AM1133" s="24">
        <v>0.26500000000000001</v>
      </c>
      <c r="AN1133" s="24">
        <v>0.26500000000000001</v>
      </c>
      <c r="AP1133" s="10">
        <f>AP1120+1</f>
        <v>28</v>
      </c>
      <c r="AQ1133" s="11" t="s">
        <v>38</v>
      </c>
      <c r="AR1133" s="12" t="s">
        <v>24</v>
      </c>
      <c r="AS1133" s="12">
        <f>X1133*D1133</f>
        <v>0</v>
      </c>
      <c r="AT1133" s="12">
        <f t="shared" ref="AT1133:BI1133" si="1613">Y1133*E1133</f>
        <v>0</v>
      </c>
      <c r="AU1133" s="12">
        <f t="shared" si="1613"/>
        <v>0</v>
      </c>
      <c r="AV1133" s="12">
        <f t="shared" si="1613"/>
        <v>0.53</v>
      </c>
      <c r="AW1133" s="12">
        <f t="shared" si="1613"/>
        <v>3.9750000000000001</v>
      </c>
      <c r="AX1133" s="12">
        <f t="shared" si="1613"/>
        <v>3.71</v>
      </c>
      <c r="AY1133" s="12">
        <f t="shared" si="1613"/>
        <v>3.9750000000000001</v>
      </c>
      <c r="AZ1133" s="12">
        <f t="shared" si="1613"/>
        <v>4.7699999999999996</v>
      </c>
      <c r="BA1133" s="12">
        <f t="shared" si="1613"/>
        <v>1.59</v>
      </c>
      <c r="BB1133" s="12">
        <f t="shared" si="1613"/>
        <v>1.325</v>
      </c>
      <c r="BC1133" s="12">
        <f t="shared" si="1613"/>
        <v>0</v>
      </c>
      <c r="BD1133" s="12">
        <f t="shared" si="1613"/>
        <v>2.915</v>
      </c>
      <c r="BE1133" s="12">
        <f t="shared" si="1613"/>
        <v>1.06</v>
      </c>
      <c r="BF1133" s="12">
        <f t="shared" si="1613"/>
        <v>1.59</v>
      </c>
      <c r="BG1133" s="12">
        <f t="shared" si="1613"/>
        <v>0</v>
      </c>
      <c r="BH1133" s="12">
        <f t="shared" si="1613"/>
        <v>0</v>
      </c>
      <c r="BI1133" s="12">
        <f t="shared" si="1613"/>
        <v>0</v>
      </c>
      <c r="BJ1133" s="12">
        <f>SUM(AT1133:BI1133)</f>
        <v>25.44</v>
      </c>
    </row>
    <row r="1134" spans="1:62" ht="15.75">
      <c r="A1134" s="14"/>
      <c r="B1134" s="15">
        <f>B1121+1</f>
        <v>44648</v>
      </c>
      <c r="C1134" s="12" t="s">
        <v>25</v>
      </c>
      <c r="D1134" s="12"/>
      <c r="E1134" s="12"/>
      <c r="F1134" s="12"/>
      <c r="G1134" s="12">
        <v>2</v>
      </c>
      <c r="H1134" s="12">
        <v>18</v>
      </c>
      <c r="I1134" s="12">
        <v>12</v>
      </c>
      <c r="J1134" s="12">
        <v>15</v>
      </c>
      <c r="K1134" s="12">
        <v>19</v>
      </c>
      <c r="L1134" s="12">
        <v>6</v>
      </c>
      <c r="M1134" s="12">
        <v>4</v>
      </c>
      <c r="N1134" s="12"/>
      <c r="O1134" s="12"/>
      <c r="P1134" s="12"/>
      <c r="Q1134" s="12">
        <v>4</v>
      </c>
      <c r="R1134" s="12"/>
      <c r="S1134" s="12"/>
      <c r="T1134" s="12"/>
      <c r="U1134" s="12">
        <f t="shared" ref="U1134:U1141" si="1614">SUM(E1134:T1134)</f>
        <v>80</v>
      </c>
      <c r="W1134" s="23" t="s">
        <v>25</v>
      </c>
      <c r="X1134" s="24">
        <v>0.22500000000000001</v>
      </c>
      <c r="Y1134" s="24">
        <v>0.22500000000000001</v>
      </c>
      <c r="Z1134" s="24">
        <v>0.22500000000000001</v>
      </c>
      <c r="AA1134" s="24">
        <v>0.22500000000000001</v>
      </c>
      <c r="AB1134" s="24">
        <v>0.22500000000000001</v>
      </c>
      <c r="AC1134" s="24">
        <v>0.22500000000000001</v>
      </c>
      <c r="AD1134" s="24">
        <v>0.22500000000000001</v>
      </c>
      <c r="AE1134" s="24">
        <v>0.22500000000000001</v>
      </c>
      <c r="AF1134" s="24">
        <v>0.22500000000000001</v>
      </c>
      <c r="AG1134" s="24">
        <v>0.22500000000000001</v>
      </c>
      <c r="AH1134" s="24">
        <v>0.22500000000000001</v>
      </c>
      <c r="AI1134" s="24">
        <v>0.22500000000000001</v>
      </c>
      <c r="AJ1134" s="24">
        <v>0.22500000000000001</v>
      </c>
      <c r="AK1134" s="24">
        <v>0.22500000000000001</v>
      </c>
      <c r="AL1134" s="24">
        <v>0.22500000000000001</v>
      </c>
      <c r="AM1134" s="24">
        <v>0.22500000000000001</v>
      </c>
      <c r="AN1134" s="24">
        <v>0.22500000000000001</v>
      </c>
      <c r="AP1134" s="14"/>
      <c r="AQ1134" s="15">
        <f>AQ1121+1</f>
        <v>44283</v>
      </c>
      <c r="AR1134" s="12" t="s">
        <v>25</v>
      </c>
      <c r="AS1134" s="12">
        <f t="shared" ref="AS1134:AS1141" si="1615">X1134*D1133</f>
        <v>0</v>
      </c>
      <c r="AT1134" s="12">
        <f t="shared" ref="AT1134:BI1141" si="1616">Y1134*E1133</f>
        <v>0</v>
      </c>
      <c r="AU1134" s="12">
        <f t="shared" si="1616"/>
        <v>0</v>
      </c>
      <c r="AV1134" s="12">
        <f t="shared" si="1616"/>
        <v>0.45</v>
      </c>
      <c r="AW1134" s="12">
        <f t="shared" si="1616"/>
        <v>3.375</v>
      </c>
      <c r="AX1134" s="12">
        <f t="shared" si="1616"/>
        <v>3.15</v>
      </c>
      <c r="AY1134" s="12">
        <f t="shared" si="1616"/>
        <v>3.375</v>
      </c>
      <c r="AZ1134" s="12">
        <f t="shared" si="1616"/>
        <v>4.05</v>
      </c>
      <c r="BA1134" s="12">
        <f t="shared" si="1616"/>
        <v>1.35</v>
      </c>
      <c r="BB1134" s="12">
        <f t="shared" si="1616"/>
        <v>1.125</v>
      </c>
      <c r="BC1134" s="12">
        <f t="shared" si="1616"/>
        <v>0</v>
      </c>
      <c r="BD1134" s="12">
        <f t="shared" si="1616"/>
        <v>2.4750000000000001</v>
      </c>
      <c r="BE1134" s="12">
        <f t="shared" si="1616"/>
        <v>0.9</v>
      </c>
      <c r="BF1134" s="12">
        <f t="shared" si="1616"/>
        <v>1.35</v>
      </c>
      <c r="BG1134" s="12">
        <f t="shared" si="1616"/>
        <v>0</v>
      </c>
      <c r="BH1134" s="12">
        <f t="shared" si="1616"/>
        <v>0</v>
      </c>
      <c r="BI1134" s="12">
        <f t="shared" si="1616"/>
        <v>0</v>
      </c>
      <c r="BJ1134" s="12">
        <f t="shared" ref="BJ1134:BJ1141" si="1617">SUM(AT1134:BI1134)</f>
        <v>21.6</v>
      </c>
    </row>
    <row r="1135" spans="1:62" ht="15.75">
      <c r="A1135" s="14"/>
      <c r="B1135" s="14"/>
      <c r="C1135" s="12" t="s">
        <v>26</v>
      </c>
      <c r="D1135" s="12"/>
      <c r="E1135" s="12"/>
      <c r="F1135" s="12"/>
      <c r="G1135" s="12">
        <v>5</v>
      </c>
      <c r="H1135" s="12">
        <v>6</v>
      </c>
      <c r="I1135" s="12">
        <v>5</v>
      </c>
      <c r="J1135" s="12">
        <v>8</v>
      </c>
      <c r="K1135" s="12">
        <v>4</v>
      </c>
      <c r="L1135" s="12">
        <v>2</v>
      </c>
      <c r="M1135" s="12">
        <v>1</v>
      </c>
      <c r="N1135" s="12"/>
      <c r="O1135" s="12">
        <v>4</v>
      </c>
      <c r="P1135" s="12">
        <v>2</v>
      </c>
      <c r="Q1135" s="12"/>
      <c r="R1135" s="12"/>
      <c r="S1135" s="12"/>
      <c r="T1135" s="12"/>
      <c r="U1135" s="12">
        <f t="shared" si="1614"/>
        <v>37</v>
      </c>
      <c r="W1135" s="23" t="s">
        <v>26</v>
      </c>
      <c r="X1135" s="24">
        <v>0.35</v>
      </c>
      <c r="Y1135" s="24">
        <v>0.35</v>
      </c>
      <c r="Z1135" s="24">
        <v>0.35</v>
      </c>
      <c r="AA1135" s="24">
        <v>0.35</v>
      </c>
      <c r="AB1135" s="24">
        <v>0.35</v>
      </c>
      <c r="AC1135" s="24">
        <v>0.35</v>
      </c>
      <c r="AD1135" s="24">
        <v>0.35</v>
      </c>
      <c r="AE1135" s="24">
        <v>0.35</v>
      </c>
      <c r="AF1135" s="24">
        <v>0.35</v>
      </c>
      <c r="AG1135" s="24">
        <v>0.35</v>
      </c>
      <c r="AH1135" s="24">
        <v>0.35</v>
      </c>
      <c r="AI1135" s="24">
        <v>0.35</v>
      </c>
      <c r="AJ1135" s="24">
        <v>0.35</v>
      </c>
      <c r="AK1135" s="24">
        <v>0.35</v>
      </c>
      <c r="AL1135" s="24">
        <v>0.35</v>
      </c>
      <c r="AM1135" s="24">
        <v>0.35</v>
      </c>
      <c r="AN1135" s="24">
        <v>0.35</v>
      </c>
      <c r="AP1135" s="14"/>
      <c r="AQ1135" s="14"/>
      <c r="AR1135" s="12" t="s">
        <v>26</v>
      </c>
      <c r="AS1135" s="12">
        <f t="shared" si="1615"/>
        <v>0</v>
      </c>
      <c r="AT1135" s="12">
        <f t="shared" si="1616"/>
        <v>0</v>
      </c>
      <c r="AU1135" s="12">
        <f t="shared" si="1616"/>
        <v>0</v>
      </c>
      <c r="AV1135" s="12">
        <f t="shared" si="1616"/>
        <v>0.7</v>
      </c>
      <c r="AW1135" s="12">
        <f t="shared" si="1616"/>
        <v>6.3</v>
      </c>
      <c r="AX1135" s="12">
        <f t="shared" si="1616"/>
        <v>4.2</v>
      </c>
      <c r="AY1135" s="12">
        <f t="shared" si="1616"/>
        <v>5.25</v>
      </c>
      <c r="AZ1135" s="12">
        <f t="shared" si="1616"/>
        <v>6.65</v>
      </c>
      <c r="BA1135" s="12">
        <f t="shared" si="1616"/>
        <v>2.1</v>
      </c>
      <c r="BB1135" s="12">
        <f t="shared" si="1616"/>
        <v>1.4</v>
      </c>
      <c r="BC1135" s="12">
        <f t="shared" si="1616"/>
        <v>0</v>
      </c>
      <c r="BD1135" s="12">
        <f t="shared" si="1616"/>
        <v>0</v>
      </c>
      <c r="BE1135" s="12">
        <f t="shared" si="1616"/>
        <v>0</v>
      </c>
      <c r="BF1135" s="12">
        <f t="shared" si="1616"/>
        <v>1.4</v>
      </c>
      <c r="BG1135" s="12">
        <f t="shared" si="1616"/>
        <v>0</v>
      </c>
      <c r="BH1135" s="12">
        <f t="shared" si="1616"/>
        <v>0</v>
      </c>
      <c r="BI1135" s="12">
        <f t="shared" si="1616"/>
        <v>0</v>
      </c>
      <c r="BJ1135" s="12">
        <f t="shared" si="1617"/>
        <v>28</v>
      </c>
    </row>
    <row r="1136" spans="1:62" ht="15.75">
      <c r="A1136" s="14"/>
      <c r="B1136" s="14"/>
      <c r="C1136" s="12" t="s">
        <v>27</v>
      </c>
      <c r="D1136" s="12"/>
      <c r="E1136" s="12">
        <v>5</v>
      </c>
      <c r="F1136" s="12">
        <v>4</v>
      </c>
      <c r="G1136" s="12">
        <v>7</v>
      </c>
      <c r="H1136" s="12">
        <v>7</v>
      </c>
      <c r="I1136" s="12">
        <v>2</v>
      </c>
      <c r="J1136" s="12">
        <v>6</v>
      </c>
      <c r="K1136" s="12">
        <v>3</v>
      </c>
      <c r="L1136" s="12">
        <v>3</v>
      </c>
      <c r="M1136" s="12">
        <v>2</v>
      </c>
      <c r="N1136" s="12">
        <v>4</v>
      </c>
      <c r="O1136" s="12">
        <v>4</v>
      </c>
      <c r="P1136" s="12">
        <v>2</v>
      </c>
      <c r="Q1136" s="12"/>
      <c r="R1136" s="12"/>
      <c r="S1136" s="12">
        <v>6</v>
      </c>
      <c r="T1136" s="12"/>
      <c r="U1136" s="12">
        <f t="shared" si="1614"/>
        <v>55</v>
      </c>
      <c r="W1136" s="23" t="s">
        <v>27</v>
      </c>
      <c r="X1136" s="24">
        <v>0.43</v>
      </c>
      <c r="Y1136" s="24">
        <v>0.43</v>
      </c>
      <c r="Z1136" s="24">
        <v>0.43</v>
      </c>
      <c r="AA1136" s="24">
        <v>0.43</v>
      </c>
      <c r="AB1136" s="24">
        <v>0.43</v>
      </c>
      <c r="AC1136" s="24">
        <v>0.43</v>
      </c>
      <c r="AD1136" s="24">
        <v>0.43</v>
      </c>
      <c r="AE1136" s="24">
        <v>0.43</v>
      </c>
      <c r="AF1136" s="24">
        <v>0.43</v>
      </c>
      <c r="AG1136" s="24">
        <v>0.43</v>
      </c>
      <c r="AH1136" s="24">
        <v>0.43</v>
      </c>
      <c r="AI1136" s="24">
        <v>0.43</v>
      </c>
      <c r="AJ1136" s="24">
        <v>0.43</v>
      </c>
      <c r="AK1136" s="24">
        <v>0.43</v>
      </c>
      <c r="AL1136" s="24">
        <v>0.43</v>
      </c>
      <c r="AM1136" s="24">
        <v>0.43</v>
      </c>
      <c r="AN1136" s="24">
        <v>0.43</v>
      </c>
      <c r="AP1136" s="14"/>
      <c r="AQ1136" s="14"/>
      <c r="AR1136" s="12" t="s">
        <v>27</v>
      </c>
      <c r="AS1136" s="12">
        <f t="shared" si="1615"/>
        <v>0</v>
      </c>
      <c r="AT1136" s="12">
        <f t="shared" si="1616"/>
        <v>0</v>
      </c>
      <c r="AU1136" s="12">
        <f t="shared" si="1616"/>
        <v>0</v>
      </c>
      <c r="AV1136" s="12">
        <f t="shared" si="1616"/>
        <v>2.15</v>
      </c>
      <c r="AW1136" s="12">
        <f t="shared" si="1616"/>
        <v>2.58</v>
      </c>
      <c r="AX1136" s="12">
        <f t="shared" si="1616"/>
        <v>2.15</v>
      </c>
      <c r="AY1136" s="12">
        <f t="shared" si="1616"/>
        <v>3.44</v>
      </c>
      <c r="AZ1136" s="12">
        <f t="shared" si="1616"/>
        <v>1.72</v>
      </c>
      <c r="BA1136" s="12">
        <f t="shared" si="1616"/>
        <v>0.86</v>
      </c>
      <c r="BB1136" s="12">
        <f t="shared" si="1616"/>
        <v>0.43</v>
      </c>
      <c r="BC1136" s="12">
        <f t="shared" si="1616"/>
        <v>0</v>
      </c>
      <c r="BD1136" s="12">
        <f t="shared" si="1616"/>
        <v>1.72</v>
      </c>
      <c r="BE1136" s="12">
        <f t="shared" si="1616"/>
        <v>0.86</v>
      </c>
      <c r="BF1136" s="12">
        <f t="shared" si="1616"/>
        <v>0</v>
      </c>
      <c r="BG1136" s="12">
        <f t="shared" si="1616"/>
        <v>0</v>
      </c>
      <c r="BH1136" s="12">
        <f t="shared" si="1616"/>
        <v>0</v>
      </c>
      <c r="BI1136" s="12">
        <f t="shared" si="1616"/>
        <v>0</v>
      </c>
      <c r="BJ1136" s="12">
        <f t="shared" si="1617"/>
        <v>15.91</v>
      </c>
    </row>
    <row r="1137" spans="1:62" ht="15.75">
      <c r="A1137" s="14"/>
      <c r="B1137" s="14"/>
      <c r="C1137" s="12" t="s">
        <v>28</v>
      </c>
      <c r="D1137" s="12"/>
      <c r="E1137" s="12">
        <v>8</v>
      </c>
      <c r="F1137" s="12">
        <v>6</v>
      </c>
      <c r="G1137" s="12">
        <v>2</v>
      </c>
      <c r="H1137" s="12">
        <v>4</v>
      </c>
      <c r="I1137" s="12">
        <v>5</v>
      </c>
      <c r="J1137" s="12">
        <v>4</v>
      </c>
      <c r="K1137" s="12">
        <v>5</v>
      </c>
      <c r="L1137" s="12">
        <v>2</v>
      </c>
      <c r="M1137" s="12">
        <v>6</v>
      </c>
      <c r="N1137" s="12">
        <v>8</v>
      </c>
      <c r="O1137" s="12">
        <v>4</v>
      </c>
      <c r="P1137" s="12">
        <v>2</v>
      </c>
      <c r="Q1137" s="12"/>
      <c r="R1137" s="12"/>
      <c r="S1137" s="12">
        <v>2</v>
      </c>
      <c r="T1137" s="12"/>
      <c r="U1137" s="12">
        <f t="shared" si="1614"/>
        <v>58</v>
      </c>
      <c r="W1137" s="23" t="s">
        <v>28</v>
      </c>
      <c r="X1137" s="24">
        <v>0.5</v>
      </c>
      <c r="Y1137" s="24">
        <v>0.5</v>
      </c>
      <c r="Z1137" s="24">
        <v>0.5</v>
      </c>
      <c r="AA1137" s="24">
        <v>0.5</v>
      </c>
      <c r="AB1137" s="24">
        <v>0.5</v>
      </c>
      <c r="AC1137" s="24">
        <v>0.5</v>
      </c>
      <c r="AD1137" s="24">
        <v>0.5</v>
      </c>
      <c r="AE1137" s="24">
        <v>0.5</v>
      </c>
      <c r="AF1137" s="24">
        <v>0.5</v>
      </c>
      <c r="AG1137" s="24">
        <v>0.5</v>
      </c>
      <c r="AH1137" s="24">
        <v>0.5</v>
      </c>
      <c r="AI1137" s="24">
        <v>0.5</v>
      </c>
      <c r="AJ1137" s="24">
        <v>0.5</v>
      </c>
      <c r="AK1137" s="24">
        <v>0.5</v>
      </c>
      <c r="AL1137" s="24">
        <v>0.5</v>
      </c>
      <c r="AM1137" s="24">
        <v>0.5</v>
      </c>
      <c r="AN1137" s="24">
        <v>0.5</v>
      </c>
      <c r="AP1137" s="14"/>
      <c r="AQ1137" s="14"/>
      <c r="AR1137" s="12" t="s">
        <v>28</v>
      </c>
      <c r="AS1137" s="12">
        <f t="shared" si="1615"/>
        <v>0</v>
      </c>
      <c r="AT1137" s="12">
        <f t="shared" si="1616"/>
        <v>2.5</v>
      </c>
      <c r="AU1137" s="12">
        <f t="shared" si="1616"/>
        <v>2</v>
      </c>
      <c r="AV1137" s="12">
        <f t="shared" si="1616"/>
        <v>3.5</v>
      </c>
      <c r="AW1137" s="12">
        <f t="shared" si="1616"/>
        <v>3.5</v>
      </c>
      <c r="AX1137" s="12">
        <f t="shared" si="1616"/>
        <v>1</v>
      </c>
      <c r="AY1137" s="12">
        <f t="shared" si="1616"/>
        <v>3</v>
      </c>
      <c r="AZ1137" s="12">
        <f t="shared" si="1616"/>
        <v>1.5</v>
      </c>
      <c r="BA1137" s="12">
        <f t="shared" si="1616"/>
        <v>1.5</v>
      </c>
      <c r="BB1137" s="12">
        <f t="shared" si="1616"/>
        <v>1</v>
      </c>
      <c r="BC1137" s="12">
        <f t="shared" si="1616"/>
        <v>2</v>
      </c>
      <c r="BD1137" s="12">
        <f t="shared" si="1616"/>
        <v>2</v>
      </c>
      <c r="BE1137" s="12">
        <f t="shared" si="1616"/>
        <v>1</v>
      </c>
      <c r="BF1137" s="12">
        <f t="shared" si="1616"/>
        <v>0</v>
      </c>
      <c r="BG1137" s="12">
        <f t="shared" si="1616"/>
        <v>0</v>
      </c>
      <c r="BH1137" s="12">
        <f t="shared" si="1616"/>
        <v>3</v>
      </c>
      <c r="BI1137" s="12">
        <f t="shared" si="1616"/>
        <v>0</v>
      </c>
      <c r="BJ1137" s="12">
        <f t="shared" si="1617"/>
        <v>27.5</v>
      </c>
    </row>
    <row r="1138" spans="1:62" ht="15.75">
      <c r="A1138" s="14"/>
      <c r="B1138" s="14"/>
      <c r="C1138" s="12" t="s">
        <v>35</v>
      </c>
      <c r="D1138" s="12"/>
      <c r="E1138" s="12">
        <v>6</v>
      </c>
      <c r="F1138" s="12">
        <v>5</v>
      </c>
      <c r="G1138" s="12"/>
      <c r="H1138" s="12">
        <v>3</v>
      </c>
      <c r="I1138" s="12">
        <v>2</v>
      </c>
      <c r="J1138" s="12">
        <v>2</v>
      </c>
      <c r="K1138" s="12">
        <v>3</v>
      </c>
      <c r="L1138" s="12"/>
      <c r="M1138" s="12">
        <v>2</v>
      </c>
      <c r="N1138" s="12">
        <v>3</v>
      </c>
      <c r="O1138" s="12">
        <v>2</v>
      </c>
      <c r="P1138" s="12">
        <v>1</v>
      </c>
      <c r="Q1138" s="12"/>
      <c r="R1138" s="12"/>
      <c r="S1138" s="12">
        <v>6</v>
      </c>
      <c r="T1138" s="12"/>
      <c r="U1138" s="12">
        <f t="shared" si="1614"/>
        <v>35</v>
      </c>
      <c r="W1138" s="23" t="s">
        <v>50</v>
      </c>
      <c r="X1138" s="24">
        <v>8.5000000000000006E-2</v>
      </c>
      <c r="Y1138" s="24">
        <v>8.5000000000000006E-2</v>
      </c>
      <c r="Z1138" s="24">
        <v>8.5000000000000006E-2</v>
      </c>
      <c r="AA1138" s="24">
        <v>8.5000000000000006E-2</v>
      </c>
      <c r="AB1138" s="24">
        <v>8.5000000000000006E-2</v>
      </c>
      <c r="AC1138" s="24">
        <v>8.5000000000000006E-2</v>
      </c>
      <c r="AD1138" s="24">
        <v>8.5000000000000006E-2</v>
      </c>
      <c r="AE1138" s="24">
        <v>8.5000000000000006E-2</v>
      </c>
      <c r="AF1138" s="24">
        <v>8.5000000000000006E-2</v>
      </c>
      <c r="AG1138" s="24">
        <v>8.5000000000000006E-2</v>
      </c>
      <c r="AH1138" s="24">
        <v>8.5000000000000006E-2</v>
      </c>
      <c r="AI1138" s="24">
        <v>8.5000000000000006E-2</v>
      </c>
      <c r="AJ1138" s="24">
        <v>8.5000000000000006E-2</v>
      </c>
      <c r="AK1138" s="24">
        <v>8.5000000000000006E-2</v>
      </c>
      <c r="AL1138" s="24">
        <v>8.5000000000000006E-2</v>
      </c>
      <c r="AM1138" s="24">
        <v>8.5000000000000006E-2</v>
      </c>
      <c r="AN1138" s="24">
        <v>8.5000000000000006E-2</v>
      </c>
      <c r="AP1138" s="14"/>
      <c r="AQ1138" s="14"/>
      <c r="AR1138" s="12" t="s">
        <v>35</v>
      </c>
      <c r="AS1138" s="12">
        <f t="shared" si="1615"/>
        <v>0</v>
      </c>
      <c r="AT1138" s="12">
        <f t="shared" si="1616"/>
        <v>0.68</v>
      </c>
      <c r="AU1138" s="12">
        <f t="shared" si="1616"/>
        <v>0.51</v>
      </c>
      <c r="AV1138" s="12">
        <f t="shared" si="1616"/>
        <v>0.17</v>
      </c>
      <c r="AW1138" s="12">
        <f t="shared" si="1616"/>
        <v>0.34</v>
      </c>
      <c r="AX1138" s="12">
        <f t="shared" si="1616"/>
        <v>0.42499999999999999</v>
      </c>
      <c r="AY1138" s="12">
        <f t="shared" si="1616"/>
        <v>0.34</v>
      </c>
      <c r="AZ1138" s="12">
        <f t="shared" si="1616"/>
        <v>0.42499999999999999</v>
      </c>
      <c r="BA1138" s="12">
        <f t="shared" si="1616"/>
        <v>0.17</v>
      </c>
      <c r="BB1138" s="12">
        <f t="shared" si="1616"/>
        <v>0.51</v>
      </c>
      <c r="BC1138" s="12">
        <f t="shared" si="1616"/>
        <v>0.68</v>
      </c>
      <c r="BD1138" s="12">
        <f t="shared" si="1616"/>
        <v>0.34</v>
      </c>
      <c r="BE1138" s="12">
        <f t="shared" si="1616"/>
        <v>0.17</v>
      </c>
      <c r="BF1138" s="12">
        <f t="shared" si="1616"/>
        <v>0</v>
      </c>
      <c r="BG1138" s="12">
        <f t="shared" si="1616"/>
        <v>0</v>
      </c>
      <c r="BH1138" s="12">
        <f t="shared" si="1616"/>
        <v>0.17</v>
      </c>
      <c r="BI1138" s="12">
        <f t="shared" si="1616"/>
        <v>0</v>
      </c>
      <c r="BJ1138" s="12">
        <f t="shared" si="1617"/>
        <v>4.93</v>
      </c>
    </row>
    <row r="1139" spans="1:62" ht="15.75">
      <c r="A1139" s="14"/>
      <c r="B1139" s="14"/>
      <c r="C1139" s="12" t="s">
        <v>36</v>
      </c>
      <c r="D1139" s="12"/>
      <c r="E1139" s="12">
        <v>7</v>
      </c>
      <c r="F1139" s="12">
        <v>5</v>
      </c>
      <c r="G1139" s="12"/>
      <c r="H1139" s="12"/>
      <c r="I1139" s="12"/>
      <c r="J1139" s="12"/>
      <c r="K1139" s="12"/>
      <c r="L1139" s="12"/>
      <c r="M1139" s="12"/>
      <c r="N1139" s="12"/>
      <c r="O1139" s="12">
        <v>4</v>
      </c>
      <c r="P1139" s="12"/>
      <c r="Q1139" s="12"/>
      <c r="R1139" s="12"/>
      <c r="S1139" s="12"/>
      <c r="T1139" s="12"/>
      <c r="U1139" s="12">
        <f t="shared" si="1614"/>
        <v>16</v>
      </c>
      <c r="W1139" s="23" t="s">
        <v>51</v>
      </c>
      <c r="X1139" s="24">
        <v>0.59</v>
      </c>
      <c r="Y1139" s="24">
        <v>0.59</v>
      </c>
      <c r="Z1139" s="24">
        <v>0.59</v>
      </c>
      <c r="AA1139" s="24">
        <v>0.59</v>
      </c>
      <c r="AB1139" s="24">
        <v>0.59</v>
      </c>
      <c r="AC1139" s="24">
        <v>0.59</v>
      </c>
      <c r="AD1139" s="24">
        <v>0.59</v>
      </c>
      <c r="AE1139" s="24">
        <v>0.59</v>
      </c>
      <c r="AF1139" s="24">
        <v>0.59</v>
      </c>
      <c r="AG1139" s="24">
        <v>0.59</v>
      </c>
      <c r="AH1139" s="24">
        <v>0.59</v>
      </c>
      <c r="AI1139" s="24">
        <v>0.59</v>
      </c>
      <c r="AJ1139" s="24">
        <v>0.59</v>
      </c>
      <c r="AK1139" s="24">
        <v>0.59</v>
      </c>
      <c r="AL1139" s="24">
        <v>0.59</v>
      </c>
      <c r="AM1139" s="24">
        <v>0.59</v>
      </c>
      <c r="AN1139" s="24">
        <v>0.59</v>
      </c>
      <c r="AP1139" s="14"/>
      <c r="AQ1139" s="14"/>
      <c r="AR1139" s="12" t="s">
        <v>36</v>
      </c>
      <c r="AS1139" s="12">
        <f t="shared" si="1615"/>
        <v>0</v>
      </c>
      <c r="AT1139" s="12">
        <f t="shared" si="1616"/>
        <v>3.54</v>
      </c>
      <c r="AU1139" s="12">
        <f t="shared" si="1616"/>
        <v>2.95</v>
      </c>
      <c r="AV1139" s="12">
        <f t="shared" si="1616"/>
        <v>0</v>
      </c>
      <c r="AW1139" s="12">
        <f t="shared" si="1616"/>
        <v>1.77</v>
      </c>
      <c r="AX1139" s="12">
        <f t="shared" si="1616"/>
        <v>1.18</v>
      </c>
      <c r="AY1139" s="12">
        <f t="shared" si="1616"/>
        <v>1.18</v>
      </c>
      <c r="AZ1139" s="12">
        <f t="shared" si="1616"/>
        <v>1.77</v>
      </c>
      <c r="BA1139" s="12">
        <f t="shared" si="1616"/>
        <v>0</v>
      </c>
      <c r="BB1139" s="12">
        <f t="shared" si="1616"/>
        <v>1.18</v>
      </c>
      <c r="BC1139" s="12">
        <f t="shared" si="1616"/>
        <v>1.77</v>
      </c>
      <c r="BD1139" s="12">
        <f t="shared" si="1616"/>
        <v>1.18</v>
      </c>
      <c r="BE1139" s="12">
        <f t="shared" si="1616"/>
        <v>0.59</v>
      </c>
      <c r="BF1139" s="12">
        <f t="shared" si="1616"/>
        <v>0</v>
      </c>
      <c r="BG1139" s="12">
        <f t="shared" si="1616"/>
        <v>0</v>
      </c>
      <c r="BH1139" s="12">
        <f t="shared" si="1616"/>
        <v>3.54</v>
      </c>
      <c r="BI1139" s="12">
        <f t="shared" si="1616"/>
        <v>0</v>
      </c>
      <c r="BJ1139" s="12">
        <f t="shared" si="1617"/>
        <v>20.65</v>
      </c>
    </row>
    <row r="1140" spans="1:62" ht="15.75">
      <c r="A1140" s="14"/>
      <c r="B1140" s="14"/>
      <c r="C1140" s="12" t="s">
        <v>31</v>
      </c>
      <c r="D1140" s="12"/>
      <c r="E1140" s="12">
        <v>4</v>
      </c>
      <c r="F1140" s="12">
        <v>3</v>
      </c>
      <c r="G1140" s="12"/>
      <c r="H1140" s="12"/>
      <c r="I1140" s="12"/>
      <c r="J1140" s="12"/>
      <c r="K1140" s="12"/>
      <c r="L1140" s="12"/>
      <c r="M1140" s="12"/>
      <c r="N1140" s="12"/>
      <c r="O1140" s="12">
        <v>2</v>
      </c>
      <c r="P1140" s="12"/>
      <c r="Q1140" s="12"/>
      <c r="R1140" s="12"/>
      <c r="S1140" s="12"/>
      <c r="T1140" s="12"/>
      <c r="U1140" s="12">
        <f t="shared" si="1614"/>
        <v>9</v>
      </c>
      <c r="W1140" s="23" t="s">
        <v>31</v>
      </c>
      <c r="X1140" s="24">
        <v>0.56999999999999995</v>
      </c>
      <c r="Y1140" s="24">
        <v>0.56999999999999995</v>
      </c>
      <c r="Z1140" s="24">
        <v>0.56999999999999995</v>
      </c>
      <c r="AA1140" s="24">
        <v>0.56999999999999995</v>
      </c>
      <c r="AB1140" s="24">
        <v>0.56999999999999995</v>
      </c>
      <c r="AC1140" s="24">
        <v>0.56999999999999995</v>
      </c>
      <c r="AD1140" s="24">
        <v>0.56999999999999995</v>
      </c>
      <c r="AE1140" s="24">
        <v>0.56999999999999995</v>
      </c>
      <c r="AF1140" s="24">
        <v>0.56999999999999995</v>
      </c>
      <c r="AG1140" s="24">
        <v>0.56999999999999995</v>
      </c>
      <c r="AH1140" s="24">
        <v>0.56999999999999995</v>
      </c>
      <c r="AI1140" s="24">
        <v>0.56999999999999995</v>
      </c>
      <c r="AJ1140" s="24">
        <v>0.56999999999999995</v>
      </c>
      <c r="AK1140" s="24">
        <v>0.56999999999999995</v>
      </c>
      <c r="AL1140" s="24">
        <v>0.56999999999999995</v>
      </c>
      <c r="AM1140" s="24">
        <v>0.56999999999999995</v>
      </c>
      <c r="AN1140" s="24">
        <v>0.56999999999999995</v>
      </c>
      <c r="AP1140" s="14"/>
      <c r="AQ1140" s="14"/>
      <c r="AR1140" s="12" t="s">
        <v>31</v>
      </c>
      <c r="AS1140" s="12">
        <f t="shared" si="1615"/>
        <v>0</v>
      </c>
      <c r="AT1140" s="12">
        <f t="shared" si="1616"/>
        <v>3.99</v>
      </c>
      <c r="AU1140" s="12">
        <f t="shared" si="1616"/>
        <v>2.85</v>
      </c>
      <c r="AV1140" s="12">
        <f t="shared" si="1616"/>
        <v>0</v>
      </c>
      <c r="AW1140" s="12">
        <f t="shared" si="1616"/>
        <v>0</v>
      </c>
      <c r="AX1140" s="12">
        <f t="shared" si="1616"/>
        <v>0</v>
      </c>
      <c r="AY1140" s="12">
        <f t="shared" si="1616"/>
        <v>0</v>
      </c>
      <c r="AZ1140" s="12">
        <f t="shared" si="1616"/>
        <v>0</v>
      </c>
      <c r="BA1140" s="12">
        <f t="shared" si="1616"/>
        <v>0</v>
      </c>
      <c r="BB1140" s="12">
        <f t="shared" si="1616"/>
        <v>0</v>
      </c>
      <c r="BC1140" s="12">
        <f t="shared" si="1616"/>
        <v>0</v>
      </c>
      <c r="BD1140" s="12">
        <f t="shared" si="1616"/>
        <v>2.2799999999999998</v>
      </c>
      <c r="BE1140" s="12">
        <f t="shared" si="1616"/>
        <v>0</v>
      </c>
      <c r="BF1140" s="12">
        <f t="shared" si="1616"/>
        <v>0</v>
      </c>
      <c r="BG1140" s="12">
        <f t="shared" si="1616"/>
        <v>0</v>
      </c>
      <c r="BH1140" s="12">
        <f t="shared" si="1616"/>
        <v>0</v>
      </c>
      <c r="BI1140" s="12">
        <f t="shared" si="1616"/>
        <v>0</v>
      </c>
      <c r="BJ1140" s="12">
        <f t="shared" si="1617"/>
        <v>9.1199999999999992</v>
      </c>
    </row>
    <row r="1141" spans="1:62" ht="15.75">
      <c r="A1141" s="16"/>
      <c r="B1141" s="16"/>
      <c r="C1141" s="12" t="s">
        <v>32</v>
      </c>
      <c r="D1141" s="12"/>
      <c r="E1141" s="12"/>
      <c r="F1141" s="12"/>
      <c r="G1141" s="12"/>
      <c r="H1141" s="12">
        <v>3</v>
      </c>
      <c r="I1141" s="12"/>
      <c r="J1141" s="12"/>
      <c r="K1141" s="12">
        <v>7</v>
      </c>
      <c r="L1141" s="12">
        <v>2</v>
      </c>
      <c r="M1141" s="12"/>
      <c r="N1141" s="12">
        <v>3</v>
      </c>
      <c r="O1141" s="12">
        <v>9</v>
      </c>
      <c r="P1141" s="12"/>
      <c r="Q1141" s="12"/>
      <c r="R1141" s="12"/>
      <c r="S1141" s="12"/>
      <c r="T1141" s="12"/>
      <c r="U1141" s="12">
        <f t="shared" si="1614"/>
        <v>24</v>
      </c>
      <c r="W1141" s="23" t="s">
        <v>32</v>
      </c>
      <c r="X1141" s="24">
        <v>0.4</v>
      </c>
      <c r="Y1141" s="24">
        <v>0.4</v>
      </c>
      <c r="Z1141" s="24">
        <v>0.4</v>
      </c>
      <c r="AA1141" s="24">
        <v>0.4</v>
      </c>
      <c r="AB1141" s="24">
        <v>0.4</v>
      </c>
      <c r="AC1141" s="24">
        <v>0.4</v>
      </c>
      <c r="AD1141" s="24">
        <v>0.4</v>
      </c>
      <c r="AE1141" s="24">
        <v>0.4</v>
      </c>
      <c r="AF1141" s="24">
        <v>0.4</v>
      </c>
      <c r="AG1141" s="24">
        <v>0.4</v>
      </c>
      <c r="AH1141" s="24">
        <v>0.4</v>
      </c>
      <c r="AI1141" s="24">
        <v>0.4</v>
      </c>
      <c r="AJ1141" s="24">
        <v>0.4</v>
      </c>
      <c r="AK1141" s="24">
        <v>0.4</v>
      </c>
      <c r="AL1141" s="24">
        <v>0.4</v>
      </c>
      <c r="AM1141" s="24">
        <v>0.4</v>
      </c>
      <c r="AN1141" s="24">
        <v>0.4</v>
      </c>
      <c r="AP1141" s="16"/>
      <c r="AQ1141" s="16"/>
      <c r="AR1141" s="12" t="s">
        <v>32</v>
      </c>
      <c r="AS1141" s="12">
        <f t="shared" si="1615"/>
        <v>0</v>
      </c>
      <c r="AT1141" s="12">
        <f t="shared" si="1616"/>
        <v>1.6</v>
      </c>
      <c r="AU1141" s="12">
        <f t="shared" si="1616"/>
        <v>1.2</v>
      </c>
      <c r="AV1141" s="12">
        <f t="shared" si="1616"/>
        <v>0</v>
      </c>
      <c r="AW1141" s="12">
        <f t="shared" si="1616"/>
        <v>0</v>
      </c>
      <c r="AX1141" s="12">
        <f t="shared" si="1616"/>
        <v>0</v>
      </c>
      <c r="AY1141" s="12">
        <f t="shared" si="1616"/>
        <v>0</v>
      </c>
      <c r="AZ1141" s="12">
        <f t="shared" si="1616"/>
        <v>0</v>
      </c>
      <c r="BA1141" s="12">
        <f t="shared" si="1616"/>
        <v>0</v>
      </c>
      <c r="BB1141" s="12">
        <f t="shared" si="1616"/>
        <v>0</v>
      </c>
      <c r="BC1141" s="12">
        <f t="shared" si="1616"/>
        <v>0</v>
      </c>
      <c r="BD1141" s="12">
        <f t="shared" si="1616"/>
        <v>0.8</v>
      </c>
      <c r="BE1141" s="12">
        <f t="shared" si="1616"/>
        <v>0</v>
      </c>
      <c r="BF1141" s="12">
        <f t="shared" si="1616"/>
        <v>0</v>
      </c>
      <c r="BG1141" s="12">
        <f t="shared" si="1616"/>
        <v>0</v>
      </c>
      <c r="BH1141" s="12">
        <f t="shared" si="1616"/>
        <v>0</v>
      </c>
      <c r="BI1141" s="12">
        <f t="shared" si="1616"/>
        <v>0</v>
      </c>
      <c r="BJ1141" s="12">
        <f t="shared" si="1617"/>
        <v>3.6</v>
      </c>
    </row>
    <row r="1142" spans="1:62">
      <c r="A1142" s="17"/>
      <c r="B1142" s="18"/>
      <c r="C1142" s="19" t="s">
        <v>33</v>
      </c>
      <c r="D1142" s="19">
        <f>SUM(D1133:D1141)</f>
        <v>0</v>
      </c>
      <c r="E1142" s="19">
        <f>SUM(E1133:E1141)</f>
        <v>30</v>
      </c>
      <c r="F1142" s="19">
        <f t="shared" ref="F1142:U1142" si="1618">SUM(F1133:F1141)</f>
        <v>23</v>
      </c>
      <c r="G1142" s="19">
        <f t="shared" si="1618"/>
        <v>18</v>
      </c>
      <c r="H1142" s="19">
        <f t="shared" si="1618"/>
        <v>56</v>
      </c>
      <c r="I1142" s="19">
        <f t="shared" si="1618"/>
        <v>40</v>
      </c>
      <c r="J1142" s="19">
        <f t="shared" si="1618"/>
        <v>50</v>
      </c>
      <c r="K1142" s="19">
        <f t="shared" si="1618"/>
        <v>59</v>
      </c>
      <c r="L1142" s="19">
        <f t="shared" si="1618"/>
        <v>21</v>
      </c>
      <c r="M1142" s="19">
        <f t="shared" si="1618"/>
        <v>20</v>
      </c>
      <c r="N1142" s="19">
        <f t="shared" si="1618"/>
        <v>18</v>
      </c>
      <c r="O1142" s="19">
        <f t="shared" si="1618"/>
        <v>40</v>
      </c>
      <c r="P1142" s="19">
        <f t="shared" si="1618"/>
        <v>11</v>
      </c>
      <c r="Q1142" s="19">
        <f t="shared" si="1618"/>
        <v>10</v>
      </c>
      <c r="R1142" s="19">
        <f t="shared" si="1618"/>
        <v>0</v>
      </c>
      <c r="S1142" s="19">
        <f t="shared" si="1618"/>
        <v>14</v>
      </c>
      <c r="T1142" s="19">
        <f t="shared" si="1618"/>
        <v>0</v>
      </c>
      <c r="U1142" s="19">
        <f t="shared" si="1618"/>
        <v>410</v>
      </c>
      <c r="AP1142" s="17"/>
      <c r="AQ1142" s="18"/>
      <c r="AR1142" s="19" t="s">
        <v>33</v>
      </c>
      <c r="AS1142" s="19">
        <f>SUM(AS1133:AS1141)</f>
        <v>0</v>
      </c>
      <c r="AT1142" s="19">
        <f>SUM(AT1133:AT1141)</f>
        <v>12.31</v>
      </c>
      <c r="AU1142" s="19">
        <f t="shared" ref="AU1142:BJ1142" si="1619">SUM(AU1133:AU1141)</f>
        <v>9.51</v>
      </c>
      <c r="AV1142" s="19">
        <f t="shared" si="1619"/>
        <v>7.5</v>
      </c>
      <c r="AW1142" s="19">
        <f t="shared" si="1619"/>
        <v>21.84</v>
      </c>
      <c r="AX1142" s="19">
        <f t="shared" si="1619"/>
        <v>15.815</v>
      </c>
      <c r="AY1142" s="19">
        <f t="shared" si="1619"/>
        <v>20.56</v>
      </c>
      <c r="AZ1142" s="19">
        <f t="shared" si="1619"/>
        <v>20.885000000000002</v>
      </c>
      <c r="BA1142" s="19">
        <f t="shared" si="1619"/>
        <v>7.57</v>
      </c>
      <c r="BB1142" s="19">
        <f t="shared" si="1619"/>
        <v>6.97</v>
      </c>
      <c r="BC1142" s="19">
        <f t="shared" si="1619"/>
        <v>4.45</v>
      </c>
      <c r="BD1142" s="19">
        <f t="shared" si="1619"/>
        <v>13.71</v>
      </c>
      <c r="BE1142" s="19">
        <f t="shared" si="1619"/>
        <v>4.58</v>
      </c>
      <c r="BF1142" s="19">
        <f t="shared" si="1619"/>
        <v>4.34</v>
      </c>
      <c r="BG1142" s="19">
        <f t="shared" si="1619"/>
        <v>0</v>
      </c>
      <c r="BH1142" s="19">
        <f t="shared" si="1619"/>
        <v>6.71</v>
      </c>
      <c r="BI1142" s="19">
        <f t="shared" si="1619"/>
        <v>0</v>
      </c>
      <c r="BJ1142" s="19">
        <f t="shared" si="1619"/>
        <v>156.75</v>
      </c>
    </row>
    <row r="1145" spans="1:62" ht="106.5">
      <c r="A1145" s="8" t="s">
        <v>2</v>
      </c>
      <c r="B1145" s="8" t="s">
        <v>3</v>
      </c>
      <c r="C1145" s="8" t="s">
        <v>4</v>
      </c>
      <c r="D1145" s="9" t="str">
        <f t="shared" ref="D1145:U1145" si="1620">D5</f>
        <v>ANGGREK</v>
      </c>
      <c r="E1145" s="9" t="str">
        <f t="shared" si="1620"/>
        <v>BOUGENVIL</v>
      </c>
      <c r="F1145" s="9" t="str">
        <f t="shared" si="1620"/>
        <v>CAMELIA</v>
      </c>
      <c r="G1145" s="9" t="str">
        <f t="shared" si="1620"/>
        <v>DEWANDARU</v>
      </c>
      <c r="H1145" s="9" t="str">
        <f t="shared" si="1620"/>
        <v>EDELWEIS</v>
      </c>
      <c r="I1145" s="9" t="str">
        <f t="shared" si="1620"/>
        <v>FLAMBOYAN</v>
      </c>
      <c r="J1145" s="9" t="str">
        <f t="shared" si="1620"/>
        <v>GERANIUM</v>
      </c>
      <c r="K1145" s="9" t="str">
        <f t="shared" si="1620"/>
        <v>HELIKONIA</v>
      </c>
      <c r="L1145" s="9" t="str">
        <f t="shared" si="1620"/>
        <v>IVY</v>
      </c>
      <c r="M1145" s="9" t="str">
        <f t="shared" si="1620"/>
        <v>KANA</v>
      </c>
      <c r="N1145" s="9" t="str">
        <f t="shared" si="1620"/>
        <v>IGD</v>
      </c>
      <c r="O1145" s="9" t="str">
        <f t="shared" si="1620"/>
        <v>HCU</v>
      </c>
      <c r="P1145" s="9" t="str">
        <f t="shared" si="1620"/>
        <v>PENUNJANG</v>
      </c>
      <c r="Q1145" s="9" t="str">
        <f t="shared" si="1620"/>
        <v>PELAYANAN</v>
      </c>
      <c r="R1145" s="9" t="str">
        <f t="shared" si="1620"/>
        <v>ADMIN</v>
      </c>
      <c r="S1145" s="9" t="str">
        <f t="shared" si="1620"/>
        <v>ASRAMA</v>
      </c>
      <c r="T1145" s="9" t="str">
        <f t="shared" si="1620"/>
        <v>MASJID</v>
      </c>
      <c r="U1145" s="9" t="str">
        <f t="shared" si="1620"/>
        <v>JUMLAH</v>
      </c>
      <c r="W1145" s="21"/>
      <c r="X1145" s="22" t="str">
        <f>X5</f>
        <v>ANGGREK</v>
      </c>
      <c r="Y1145" s="22" t="str">
        <f>Y5</f>
        <v>BOUGENVIL</v>
      </c>
      <c r="Z1145" s="22" t="str">
        <f t="shared" ref="Z1145:AN1145" si="1621">Z5</f>
        <v>CAMELIA</v>
      </c>
      <c r="AA1145" s="22" t="str">
        <f t="shared" si="1621"/>
        <v>DEWANDARU</v>
      </c>
      <c r="AB1145" s="22" t="str">
        <f t="shared" si="1621"/>
        <v>EDELWEIS</v>
      </c>
      <c r="AC1145" s="22" t="str">
        <f t="shared" si="1621"/>
        <v>FLAMBOYAN</v>
      </c>
      <c r="AD1145" s="22" t="str">
        <f t="shared" si="1621"/>
        <v>GERANIUM</v>
      </c>
      <c r="AE1145" s="22" t="str">
        <f t="shared" si="1621"/>
        <v>HELIKONIA</v>
      </c>
      <c r="AF1145" s="22" t="str">
        <f t="shared" si="1621"/>
        <v>IVY</v>
      </c>
      <c r="AG1145" s="22" t="str">
        <f t="shared" si="1621"/>
        <v>KANA</v>
      </c>
      <c r="AH1145" s="22" t="str">
        <f t="shared" si="1621"/>
        <v>IGD</v>
      </c>
      <c r="AI1145" s="22" t="str">
        <f t="shared" si="1621"/>
        <v>HCU</v>
      </c>
      <c r="AJ1145" s="22" t="str">
        <f t="shared" si="1621"/>
        <v>PENUNJANG</v>
      </c>
      <c r="AK1145" s="22" t="str">
        <f t="shared" si="1621"/>
        <v>PELAYANAN</v>
      </c>
      <c r="AL1145" s="22" t="str">
        <f t="shared" si="1621"/>
        <v>ADMIN</v>
      </c>
      <c r="AM1145" s="22" t="str">
        <f t="shared" si="1621"/>
        <v>ASRAMA</v>
      </c>
      <c r="AN1145" s="22" t="str">
        <f t="shared" si="1621"/>
        <v>MASJID</v>
      </c>
      <c r="AP1145" s="8" t="s">
        <v>2</v>
      </c>
      <c r="AQ1145" s="8" t="s">
        <v>3</v>
      </c>
      <c r="AR1145" s="8" t="s">
        <v>4</v>
      </c>
      <c r="AS1145" s="9" t="str">
        <f>AS5</f>
        <v>ANGGREK</v>
      </c>
      <c r="AT1145" s="9" t="str">
        <f>AT5</f>
        <v>BOUGENVIL</v>
      </c>
      <c r="AU1145" s="9" t="str">
        <f t="shared" ref="AU1145:BJ1145" si="1622">AU5</f>
        <v>CAMELIA II</v>
      </c>
      <c r="AV1145" s="9" t="str">
        <f t="shared" si="1622"/>
        <v>DEWANDARU</v>
      </c>
      <c r="AW1145" s="9" t="str">
        <f t="shared" si="1622"/>
        <v>EDELWEIS</v>
      </c>
      <c r="AX1145" s="9" t="str">
        <f t="shared" si="1622"/>
        <v>FLAMBOYAN</v>
      </c>
      <c r="AY1145" s="9" t="str">
        <f t="shared" si="1622"/>
        <v>GERANIUM</v>
      </c>
      <c r="AZ1145" s="9" t="str">
        <f t="shared" si="1622"/>
        <v>HELIKONIA</v>
      </c>
      <c r="BA1145" s="9" t="str">
        <f t="shared" si="1622"/>
        <v>IVY</v>
      </c>
      <c r="BB1145" s="9" t="str">
        <f t="shared" si="1622"/>
        <v>KANA</v>
      </c>
      <c r="BC1145" s="9" t="str">
        <f t="shared" si="1622"/>
        <v>IGD</v>
      </c>
      <c r="BD1145" s="9" t="str">
        <f t="shared" si="1622"/>
        <v>HCU</v>
      </c>
      <c r="BE1145" s="9" t="str">
        <f t="shared" si="1622"/>
        <v>PENUNJANG</v>
      </c>
      <c r="BF1145" s="9" t="str">
        <f t="shared" si="1622"/>
        <v>PELAYANAN</v>
      </c>
      <c r="BG1145" s="9" t="str">
        <f t="shared" si="1622"/>
        <v>ADMIN</v>
      </c>
      <c r="BH1145" s="9" t="str">
        <f t="shared" si="1622"/>
        <v>ASRAMA</v>
      </c>
      <c r="BI1145" s="9" t="str">
        <f t="shared" si="1622"/>
        <v>MASJID</v>
      </c>
      <c r="BJ1145" s="9" t="str">
        <f t="shared" si="1622"/>
        <v>JUMLAH</v>
      </c>
    </row>
    <row r="1146" spans="1:62" ht="15.75">
      <c r="A1146" s="10">
        <f>A1133+1</f>
        <v>29</v>
      </c>
      <c r="B1146" s="11" t="s">
        <v>23</v>
      </c>
      <c r="C1146" s="12" t="s">
        <v>24</v>
      </c>
      <c r="D1146" s="12"/>
      <c r="E1146" s="12"/>
      <c r="F1146" s="12"/>
      <c r="G1146" s="12">
        <v>4</v>
      </c>
      <c r="H1146" s="12">
        <v>16</v>
      </c>
      <c r="I1146" s="12">
        <v>12</v>
      </c>
      <c r="J1146" s="12">
        <v>13</v>
      </c>
      <c r="K1146" s="12">
        <v>18</v>
      </c>
      <c r="L1146" s="12">
        <v>7</v>
      </c>
      <c r="M1146" s="12">
        <v>7</v>
      </c>
      <c r="N1146" s="12"/>
      <c r="O1146" s="12">
        <v>10</v>
      </c>
      <c r="P1146" s="12">
        <v>5</v>
      </c>
      <c r="Q1146" s="12">
        <v>11</v>
      </c>
      <c r="R1146" s="12"/>
      <c r="S1146" s="12"/>
      <c r="T1146" s="12"/>
      <c r="U1146" s="12">
        <f>SUM(E1146:T1146)</f>
        <v>103</v>
      </c>
      <c r="W1146" s="23" t="s">
        <v>24</v>
      </c>
      <c r="X1146" s="24">
        <v>0.26500000000000001</v>
      </c>
      <c r="Y1146" s="24">
        <v>0.26500000000000001</v>
      </c>
      <c r="Z1146" s="24">
        <v>0.26500000000000001</v>
      </c>
      <c r="AA1146" s="24">
        <v>0.26500000000000001</v>
      </c>
      <c r="AB1146" s="24">
        <v>0.26500000000000001</v>
      </c>
      <c r="AC1146" s="24">
        <v>0.26500000000000001</v>
      </c>
      <c r="AD1146" s="24">
        <v>0.26500000000000001</v>
      </c>
      <c r="AE1146" s="24">
        <v>0.26500000000000001</v>
      </c>
      <c r="AF1146" s="24">
        <v>0.26500000000000001</v>
      </c>
      <c r="AG1146" s="24">
        <v>0.26500000000000001</v>
      </c>
      <c r="AH1146" s="24">
        <v>0.26500000000000001</v>
      </c>
      <c r="AI1146" s="24">
        <v>0.26500000000000001</v>
      </c>
      <c r="AJ1146" s="24">
        <v>0.26500000000000001</v>
      </c>
      <c r="AK1146" s="24">
        <v>0.26500000000000001</v>
      </c>
      <c r="AL1146" s="24">
        <v>0.26500000000000001</v>
      </c>
      <c r="AM1146" s="24">
        <v>0.26500000000000001</v>
      </c>
      <c r="AN1146" s="24">
        <v>0.26500000000000001</v>
      </c>
      <c r="AP1146" s="10">
        <f>AP1133+1</f>
        <v>29</v>
      </c>
      <c r="AQ1146" s="11" t="s">
        <v>34</v>
      </c>
      <c r="AR1146" s="12" t="s">
        <v>24</v>
      </c>
      <c r="AS1146" s="12">
        <f>X1146*D1146</f>
        <v>0</v>
      </c>
      <c r="AT1146" s="12">
        <f t="shared" ref="AT1146:BI1146" si="1623">Y1146*E1146</f>
        <v>0</v>
      </c>
      <c r="AU1146" s="12">
        <f t="shared" si="1623"/>
        <v>0</v>
      </c>
      <c r="AV1146" s="12">
        <f t="shared" si="1623"/>
        <v>1.06</v>
      </c>
      <c r="AW1146" s="12">
        <f t="shared" si="1623"/>
        <v>4.24</v>
      </c>
      <c r="AX1146" s="12">
        <f t="shared" si="1623"/>
        <v>3.18</v>
      </c>
      <c r="AY1146" s="12">
        <f t="shared" si="1623"/>
        <v>3.4449999999999998</v>
      </c>
      <c r="AZ1146" s="12">
        <f t="shared" si="1623"/>
        <v>4.7699999999999996</v>
      </c>
      <c r="BA1146" s="12">
        <f t="shared" si="1623"/>
        <v>1.855</v>
      </c>
      <c r="BB1146" s="12">
        <f t="shared" si="1623"/>
        <v>1.855</v>
      </c>
      <c r="BC1146" s="12">
        <f t="shared" si="1623"/>
        <v>0</v>
      </c>
      <c r="BD1146" s="12">
        <f t="shared" si="1623"/>
        <v>2.65</v>
      </c>
      <c r="BE1146" s="12">
        <f t="shared" si="1623"/>
        <v>1.325</v>
      </c>
      <c r="BF1146" s="12">
        <f t="shared" si="1623"/>
        <v>2.915</v>
      </c>
      <c r="BG1146" s="12">
        <f t="shared" si="1623"/>
        <v>0</v>
      </c>
      <c r="BH1146" s="12">
        <f t="shared" si="1623"/>
        <v>0</v>
      </c>
      <c r="BI1146" s="12">
        <f t="shared" si="1623"/>
        <v>0</v>
      </c>
      <c r="BJ1146" s="12">
        <f>SUM(AT1146:BI1146)</f>
        <v>27.295000000000002</v>
      </c>
    </row>
    <row r="1147" spans="1:62" ht="15.75">
      <c r="A1147" s="14"/>
      <c r="B1147" s="15">
        <f>B1134+1</f>
        <v>44649</v>
      </c>
      <c r="C1147" s="12" t="s">
        <v>25</v>
      </c>
      <c r="D1147" s="12"/>
      <c r="E1147" s="12"/>
      <c r="F1147" s="12"/>
      <c r="G1147" s="12">
        <v>4</v>
      </c>
      <c r="H1147" s="12">
        <v>18</v>
      </c>
      <c r="I1147" s="12">
        <v>12</v>
      </c>
      <c r="J1147" s="12">
        <v>13</v>
      </c>
      <c r="K1147" s="12">
        <v>17</v>
      </c>
      <c r="L1147" s="12">
        <v>7</v>
      </c>
      <c r="M1147" s="12">
        <v>4</v>
      </c>
      <c r="N1147" s="12"/>
      <c r="O1147" s="12">
        <v>12</v>
      </c>
      <c r="P1147" s="12">
        <v>2</v>
      </c>
      <c r="Q1147" s="12">
        <v>4</v>
      </c>
      <c r="R1147" s="12"/>
      <c r="S1147" s="12"/>
      <c r="T1147" s="12"/>
      <c r="U1147" s="12">
        <f t="shared" ref="U1147:U1154" si="1624">SUM(E1147:T1147)</f>
        <v>93</v>
      </c>
      <c r="W1147" s="23" t="s">
        <v>25</v>
      </c>
      <c r="X1147" s="24">
        <v>0.22500000000000001</v>
      </c>
      <c r="Y1147" s="24">
        <v>0.22500000000000001</v>
      </c>
      <c r="Z1147" s="24">
        <v>0.22500000000000001</v>
      </c>
      <c r="AA1147" s="24">
        <v>0.22500000000000001</v>
      </c>
      <c r="AB1147" s="24">
        <v>0.22500000000000001</v>
      </c>
      <c r="AC1147" s="24">
        <v>0.22500000000000001</v>
      </c>
      <c r="AD1147" s="24">
        <v>0.22500000000000001</v>
      </c>
      <c r="AE1147" s="24">
        <v>0.22500000000000001</v>
      </c>
      <c r="AF1147" s="24">
        <v>0.22500000000000001</v>
      </c>
      <c r="AG1147" s="24">
        <v>0.22500000000000001</v>
      </c>
      <c r="AH1147" s="24">
        <v>0.22500000000000001</v>
      </c>
      <c r="AI1147" s="24">
        <v>0.22500000000000001</v>
      </c>
      <c r="AJ1147" s="24">
        <v>0.22500000000000001</v>
      </c>
      <c r="AK1147" s="24">
        <v>0.22500000000000001</v>
      </c>
      <c r="AL1147" s="24">
        <v>0.22500000000000001</v>
      </c>
      <c r="AM1147" s="24">
        <v>0.22500000000000001</v>
      </c>
      <c r="AN1147" s="24">
        <v>0.22500000000000001</v>
      </c>
      <c r="AP1147" s="14"/>
      <c r="AQ1147" s="15">
        <f>AQ1134+1</f>
        <v>44284</v>
      </c>
      <c r="AR1147" s="12" t="s">
        <v>25</v>
      </c>
      <c r="AS1147" s="12">
        <f t="shared" ref="AS1147:AS1154" si="1625">X1147*D1146</f>
        <v>0</v>
      </c>
      <c r="AT1147" s="12">
        <f t="shared" ref="AT1147:BI1154" si="1626">Y1147*E1146</f>
        <v>0</v>
      </c>
      <c r="AU1147" s="12">
        <f t="shared" si="1626"/>
        <v>0</v>
      </c>
      <c r="AV1147" s="12">
        <f t="shared" si="1626"/>
        <v>0.9</v>
      </c>
      <c r="AW1147" s="12">
        <f t="shared" si="1626"/>
        <v>3.6</v>
      </c>
      <c r="AX1147" s="12">
        <f t="shared" si="1626"/>
        <v>2.7</v>
      </c>
      <c r="AY1147" s="12">
        <f t="shared" si="1626"/>
        <v>2.9249999999999998</v>
      </c>
      <c r="AZ1147" s="12">
        <f t="shared" si="1626"/>
        <v>4.05</v>
      </c>
      <c r="BA1147" s="12">
        <f t="shared" si="1626"/>
        <v>1.575</v>
      </c>
      <c r="BB1147" s="12">
        <f t="shared" si="1626"/>
        <v>1.575</v>
      </c>
      <c r="BC1147" s="12">
        <f t="shared" si="1626"/>
        <v>0</v>
      </c>
      <c r="BD1147" s="12">
        <f t="shared" si="1626"/>
        <v>2.25</v>
      </c>
      <c r="BE1147" s="12">
        <f t="shared" si="1626"/>
        <v>1.125</v>
      </c>
      <c r="BF1147" s="12">
        <f t="shared" si="1626"/>
        <v>2.4750000000000001</v>
      </c>
      <c r="BG1147" s="12">
        <f t="shared" si="1626"/>
        <v>0</v>
      </c>
      <c r="BH1147" s="12">
        <f t="shared" si="1626"/>
        <v>0</v>
      </c>
      <c r="BI1147" s="12">
        <f t="shared" si="1626"/>
        <v>0</v>
      </c>
      <c r="BJ1147" s="12">
        <f t="shared" ref="BJ1147:BJ1154" si="1627">SUM(AT1147:BI1147)</f>
        <v>23.175000000000001</v>
      </c>
    </row>
    <row r="1148" spans="1:62" ht="15.75">
      <c r="A1148" s="14"/>
      <c r="B1148" s="14"/>
      <c r="C1148" s="12" t="s">
        <v>26</v>
      </c>
      <c r="D1148" s="12"/>
      <c r="E1148" s="12"/>
      <c r="F1148" s="12"/>
      <c r="G1148" s="12">
        <v>4</v>
      </c>
      <c r="H1148" s="12">
        <v>6</v>
      </c>
      <c r="I1148" s="12">
        <v>4</v>
      </c>
      <c r="J1148" s="12">
        <v>4</v>
      </c>
      <c r="K1148" s="12">
        <v>2</v>
      </c>
      <c r="L1148" s="12">
        <v>4</v>
      </c>
      <c r="M1148" s="12"/>
      <c r="N1148" s="12">
        <v>2</v>
      </c>
      <c r="O1148" s="12">
        <v>4</v>
      </c>
      <c r="P1148" s="12">
        <v>2</v>
      </c>
      <c r="Q1148" s="12">
        <v>2</v>
      </c>
      <c r="R1148" s="12"/>
      <c r="S1148" s="12"/>
      <c r="T1148" s="12"/>
      <c r="U1148" s="12">
        <f t="shared" si="1624"/>
        <v>34</v>
      </c>
      <c r="W1148" s="23" t="s">
        <v>26</v>
      </c>
      <c r="X1148" s="24">
        <v>0.35</v>
      </c>
      <c r="Y1148" s="24">
        <v>0.35</v>
      </c>
      <c r="Z1148" s="24">
        <v>0.35</v>
      </c>
      <c r="AA1148" s="24">
        <v>0.35</v>
      </c>
      <c r="AB1148" s="24">
        <v>0.35</v>
      </c>
      <c r="AC1148" s="24">
        <v>0.35</v>
      </c>
      <c r="AD1148" s="24">
        <v>0.35</v>
      </c>
      <c r="AE1148" s="24">
        <v>0.35</v>
      </c>
      <c r="AF1148" s="24">
        <v>0.35</v>
      </c>
      <c r="AG1148" s="24">
        <v>0.35</v>
      </c>
      <c r="AH1148" s="24">
        <v>0.35</v>
      </c>
      <c r="AI1148" s="24">
        <v>0.35</v>
      </c>
      <c r="AJ1148" s="24">
        <v>0.35</v>
      </c>
      <c r="AK1148" s="24">
        <v>0.35</v>
      </c>
      <c r="AL1148" s="24">
        <v>0.35</v>
      </c>
      <c r="AM1148" s="24">
        <v>0.35</v>
      </c>
      <c r="AN1148" s="24">
        <v>0.35</v>
      </c>
      <c r="AP1148" s="14"/>
      <c r="AQ1148" s="14"/>
      <c r="AR1148" s="12" t="s">
        <v>26</v>
      </c>
      <c r="AS1148" s="12">
        <f t="shared" si="1625"/>
        <v>0</v>
      </c>
      <c r="AT1148" s="12">
        <f t="shared" si="1626"/>
        <v>0</v>
      </c>
      <c r="AU1148" s="12">
        <f t="shared" si="1626"/>
        <v>0</v>
      </c>
      <c r="AV1148" s="12">
        <f t="shared" si="1626"/>
        <v>1.4</v>
      </c>
      <c r="AW1148" s="12">
        <f t="shared" si="1626"/>
        <v>6.3</v>
      </c>
      <c r="AX1148" s="12">
        <f t="shared" si="1626"/>
        <v>4.2</v>
      </c>
      <c r="AY1148" s="12">
        <f t="shared" si="1626"/>
        <v>4.55</v>
      </c>
      <c r="AZ1148" s="12">
        <f t="shared" si="1626"/>
        <v>5.95</v>
      </c>
      <c r="BA1148" s="12">
        <f t="shared" si="1626"/>
        <v>2.4500000000000002</v>
      </c>
      <c r="BB1148" s="12">
        <f t="shared" si="1626"/>
        <v>1.4</v>
      </c>
      <c r="BC1148" s="12">
        <f t="shared" si="1626"/>
        <v>0</v>
      </c>
      <c r="BD1148" s="12">
        <f t="shared" si="1626"/>
        <v>4.2</v>
      </c>
      <c r="BE1148" s="12">
        <f t="shared" si="1626"/>
        <v>0.7</v>
      </c>
      <c r="BF1148" s="12">
        <f t="shared" si="1626"/>
        <v>1.4</v>
      </c>
      <c r="BG1148" s="12">
        <f t="shared" si="1626"/>
        <v>0</v>
      </c>
      <c r="BH1148" s="12">
        <f t="shared" si="1626"/>
        <v>0</v>
      </c>
      <c r="BI1148" s="12">
        <f t="shared" si="1626"/>
        <v>0</v>
      </c>
      <c r="BJ1148" s="12">
        <f t="shared" si="1627"/>
        <v>32.549999999999997</v>
      </c>
    </row>
    <row r="1149" spans="1:62" ht="15.75">
      <c r="A1149" s="14"/>
      <c r="B1149" s="14"/>
      <c r="C1149" s="12" t="s">
        <v>27</v>
      </c>
      <c r="D1149" s="12"/>
      <c r="E1149" s="12">
        <v>9</v>
      </c>
      <c r="F1149" s="12">
        <v>7</v>
      </c>
      <c r="G1149" s="12">
        <v>2</v>
      </c>
      <c r="H1149" s="12">
        <v>9</v>
      </c>
      <c r="I1149" s="12">
        <v>7</v>
      </c>
      <c r="J1149" s="12">
        <v>2</v>
      </c>
      <c r="K1149" s="12">
        <v>27</v>
      </c>
      <c r="L1149" s="12">
        <v>2</v>
      </c>
      <c r="M1149" s="12">
        <v>2</v>
      </c>
      <c r="N1149" s="12">
        <v>5</v>
      </c>
      <c r="O1149" s="12">
        <v>2</v>
      </c>
      <c r="P1149" s="12">
        <v>4</v>
      </c>
      <c r="Q1149" s="12">
        <v>4</v>
      </c>
      <c r="R1149" s="12"/>
      <c r="S1149" s="12"/>
      <c r="T1149" s="12"/>
      <c r="U1149" s="12">
        <f t="shared" si="1624"/>
        <v>82</v>
      </c>
      <c r="W1149" s="23" t="s">
        <v>27</v>
      </c>
      <c r="X1149" s="24">
        <v>0.43</v>
      </c>
      <c r="Y1149" s="24">
        <v>0.43</v>
      </c>
      <c r="Z1149" s="24">
        <v>0.43</v>
      </c>
      <c r="AA1149" s="24">
        <v>0.43</v>
      </c>
      <c r="AB1149" s="24">
        <v>0.43</v>
      </c>
      <c r="AC1149" s="24">
        <v>0.43</v>
      </c>
      <c r="AD1149" s="24">
        <v>0.43</v>
      </c>
      <c r="AE1149" s="24">
        <v>0.43</v>
      </c>
      <c r="AF1149" s="24">
        <v>0.43</v>
      </c>
      <c r="AG1149" s="24">
        <v>0.43</v>
      </c>
      <c r="AH1149" s="24">
        <v>0.43</v>
      </c>
      <c r="AI1149" s="24">
        <v>0.43</v>
      </c>
      <c r="AJ1149" s="24">
        <v>0.43</v>
      </c>
      <c r="AK1149" s="24">
        <v>0.43</v>
      </c>
      <c r="AL1149" s="24">
        <v>0.43</v>
      </c>
      <c r="AM1149" s="24">
        <v>0.43</v>
      </c>
      <c r="AN1149" s="24">
        <v>0.43</v>
      </c>
      <c r="AP1149" s="14"/>
      <c r="AQ1149" s="14"/>
      <c r="AR1149" s="12" t="s">
        <v>27</v>
      </c>
      <c r="AS1149" s="12">
        <f t="shared" si="1625"/>
        <v>0</v>
      </c>
      <c r="AT1149" s="12">
        <f t="shared" si="1626"/>
        <v>0</v>
      </c>
      <c r="AU1149" s="12">
        <f t="shared" si="1626"/>
        <v>0</v>
      </c>
      <c r="AV1149" s="12">
        <f t="shared" si="1626"/>
        <v>1.72</v>
      </c>
      <c r="AW1149" s="12">
        <f t="shared" si="1626"/>
        <v>2.58</v>
      </c>
      <c r="AX1149" s="12">
        <f t="shared" si="1626"/>
        <v>1.72</v>
      </c>
      <c r="AY1149" s="12">
        <f t="shared" si="1626"/>
        <v>1.72</v>
      </c>
      <c r="AZ1149" s="12">
        <f t="shared" si="1626"/>
        <v>0.86</v>
      </c>
      <c r="BA1149" s="12">
        <f t="shared" si="1626"/>
        <v>1.72</v>
      </c>
      <c r="BB1149" s="12">
        <f t="shared" si="1626"/>
        <v>0</v>
      </c>
      <c r="BC1149" s="12">
        <f t="shared" si="1626"/>
        <v>0.86</v>
      </c>
      <c r="BD1149" s="12">
        <f t="shared" si="1626"/>
        <v>1.72</v>
      </c>
      <c r="BE1149" s="12">
        <f t="shared" si="1626"/>
        <v>0.86</v>
      </c>
      <c r="BF1149" s="12">
        <f t="shared" si="1626"/>
        <v>0.86</v>
      </c>
      <c r="BG1149" s="12">
        <f t="shared" si="1626"/>
        <v>0</v>
      </c>
      <c r="BH1149" s="12">
        <f t="shared" si="1626"/>
        <v>0</v>
      </c>
      <c r="BI1149" s="12">
        <f t="shared" si="1626"/>
        <v>0</v>
      </c>
      <c r="BJ1149" s="12">
        <f t="shared" si="1627"/>
        <v>14.62</v>
      </c>
    </row>
    <row r="1150" spans="1:62" ht="15.75">
      <c r="A1150" s="14"/>
      <c r="B1150" s="14"/>
      <c r="C1150" s="12" t="s">
        <v>28</v>
      </c>
      <c r="D1150" s="12"/>
      <c r="E1150" s="12">
        <v>12</v>
      </c>
      <c r="F1150" s="12">
        <v>9</v>
      </c>
      <c r="G1150" s="12"/>
      <c r="H1150" s="12">
        <v>5</v>
      </c>
      <c r="I1150" s="12">
        <v>4</v>
      </c>
      <c r="J1150" s="12">
        <v>4</v>
      </c>
      <c r="K1150" s="12">
        <v>8</v>
      </c>
      <c r="L1150" s="12">
        <v>4</v>
      </c>
      <c r="M1150" s="12">
        <v>4</v>
      </c>
      <c r="N1150" s="12">
        <v>7</v>
      </c>
      <c r="O1150" s="12">
        <v>4</v>
      </c>
      <c r="P1150" s="12">
        <v>2</v>
      </c>
      <c r="Q1150" s="12">
        <v>3</v>
      </c>
      <c r="R1150" s="12"/>
      <c r="S1150" s="12"/>
      <c r="T1150" s="12"/>
      <c r="U1150" s="12">
        <f t="shared" si="1624"/>
        <v>66</v>
      </c>
      <c r="W1150" s="23" t="s">
        <v>28</v>
      </c>
      <c r="X1150" s="24">
        <v>0.5</v>
      </c>
      <c r="Y1150" s="24">
        <v>0.5</v>
      </c>
      <c r="Z1150" s="24">
        <v>0.5</v>
      </c>
      <c r="AA1150" s="24">
        <v>0.5</v>
      </c>
      <c r="AB1150" s="24">
        <v>0.5</v>
      </c>
      <c r="AC1150" s="24">
        <v>0.5</v>
      </c>
      <c r="AD1150" s="24">
        <v>0.5</v>
      </c>
      <c r="AE1150" s="24">
        <v>0.5</v>
      </c>
      <c r="AF1150" s="24">
        <v>0.5</v>
      </c>
      <c r="AG1150" s="24">
        <v>0.5</v>
      </c>
      <c r="AH1150" s="24">
        <v>0.5</v>
      </c>
      <c r="AI1150" s="24">
        <v>0.5</v>
      </c>
      <c r="AJ1150" s="24">
        <v>0.5</v>
      </c>
      <c r="AK1150" s="24">
        <v>0.5</v>
      </c>
      <c r="AL1150" s="24">
        <v>0.5</v>
      </c>
      <c r="AM1150" s="24">
        <v>0.5</v>
      </c>
      <c r="AN1150" s="24">
        <v>0.5</v>
      </c>
      <c r="AP1150" s="14"/>
      <c r="AQ1150" s="14"/>
      <c r="AR1150" s="12" t="s">
        <v>28</v>
      </c>
      <c r="AS1150" s="12">
        <f t="shared" si="1625"/>
        <v>0</v>
      </c>
      <c r="AT1150" s="12">
        <f t="shared" si="1626"/>
        <v>4.5</v>
      </c>
      <c r="AU1150" s="12">
        <f t="shared" si="1626"/>
        <v>3.5</v>
      </c>
      <c r="AV1150" s="12">
        <f t="shared" si="1626"/>
        <v>1</v>
      </c>
      <c r="AW1150" s="12">
        <f t="shared" si="1626"/>
        <v>4.5</v>
      </c>
      <c r="AX1150" s="12">
        <f t="shared" si="1626"/>
        <v>3.5</v>
      </c>
      <c r="AY1150" s="12">
        <f t="shared" si="1626"/>
        <v>1</v>
      </c>
      <c r="AZ1150" s="12">
        <f t="shared" si="1626"/>
        <v>13.5</v>
      </c>
      <c r="BA1150" s="12">
        <f t="shared" si="1626"/>
        <v>1</v>
      </c>
      <c r="BB1150" s="12">
        <f t="shared" si="1626"/>
        <v>1</v>
      </c>
      <c r="BC1150" s="12">
        <f t="shared" si="1626"/>
        <v>2.5</v>
      </c>
      <c r="BD1150" s="12">
        <f t="shared" si="1626"/>
        <v>1</v>
      </c>
      <c r="BE1150" s="12">
        <f t="shared" si="1626"/>
        <v>2</v>
      </c>
      <c r="BF1150" s="12">
        <f t="shared" si="1626"/>
        <v>2</v>
      </c>
      <c r="BG1150" s="12">
        <f t="shared" si="1626"/>
        <v>0</v>
      </c>
      <c r="BH1150" s="12">
        <f t="shared" si="1626"/>
        <v>0</v>
      </c>
      <c r="BI1150" s="12">
        <f t="shared" si="1626"/>
        <v>0</v>
      </c>
      <c r="BJ1150" s="12">
        <f t="shared" si="1627"/>
        <v>41</v>
      </c>
    </row>
    <row r="1151" spans="1:62" ht="15.75">
      <c r="A1151" s="14"/>
      <c r="B1151" s="14"/>
      <c r="C1151" s="12" t="s">
        <v>35</v>
      </c>
      <c r="D1151" s="12"/>
      <c r="E1151" s="12">
        <v>10</v>
      </c>
      <c r="F1151" s="12">
        <v>7</v>
      </c>
      <c r="G1151" s="12">
        <v>1</v>
      </c>
      <c r="H1151" s="12">
        <v>3</v>
      </c>
      <c r="I1151" s="12">
        <v>4</v>
      </c>
      <c r="J1151" s="12">
        <v>2</v>
      </c>
      <c r="K1151" s="12">
        <v>27</v>
      </c>
      <c r="L1151" s="12">
        <v>2</v>
      </c>
      <c r="M1151" s="12">
        <v>3</v>
      </c>
      <c r="N1151" s="12">
        <v>3</v>
      </c>
      <c r="O1151" s="12">
        <v>2</v>
      </c>
      <c r="P1151" s="12">
        <v>2</v>
      </c>
      <c r="Q1151" s="12">
        <v>3</v>
      </c>
      <c r="R1151" s="12"/>
      <c r="S1151" s="12"/>
      <c r="T1151" s="12"/>
      <c r="U1151" s="12">
        <f t="shared" si="1624"/>
        <v>69</v>
      </c>
      <c r="W1151" s="23" t="s">
        <v>50</v>
      </c>
      <c r="X1151" s="24">
        <v>8.5000000000000006E-2</v>
      </c>
      <c r="Y1151" s="24">
        <v>8.5000000000000006E-2</v>
      </c>
      <c r="Z1151" s="24">
        <v>8.5000000000000006E-2</v>
      </c>
      <c r="AA1151" s="24">
        <v>8.5000000000000006E-2</v>
      </c>
      <c r="AB1151" s="24">
        <v>8.5000000000000006E-2</v>
      </c>
      <c r="AC1151" s="24">
        <v>8.5000000000000006E-2</v>
      </c>
      <c r="AD1151" s="24">
        <v>8.5000000000000006E-2</v>
      </c>
      <c r="AE1151" s="24">
        <v>8.5000000000000006E-2</v>
      </c>
      <c r="AF1151" s="24">
        <v>8.5000000000000006E-2</v>
      </c>
      <c r="AG1151" s="24">
        <v>8.5000000000000006E-2</v>
      </c>
      <c r="AH1151" s="24">
        <v>8.5000000000000006E-2</v>
      </c>
      <c r="AI1151" s="24">
        <v>8.5000000000000006E-2</v>
      </c>
      <c r="AJ1151" s="24">
        <v>8.5000000000000006E-2</v>
      </c>
      <c r="AK1151" s="24">
        <v>8.5000000000000006E-2</v>
      </c>
      <c r="AL1151" s="24">
        <v>8.5000000000000006E-2</v>
      </c>
      <c r="AM1151" s="24">
        <v>8.5000000000000006E-2</v>
      </c>
      <c r="AN1151" s="24">
        <v>8.5000000000000006E-2</v>
      </c>
      <c r="AP1151" s="14"/>
      <c r="AQ1151" s="14"/>
      <c r="AR1151" s="12" t="s">
        <v>35</v>
      </c>
      <c r="AS1151" s="12">
        <f t="shared" si="1625"/>
        <v>0</v>
      </c>
      <c r="AT1151" s="12">
        <f t="shared" si="1626"/>
        <v>1.02</v>
      </c>
      <c r="AU1151" s="12">
        <f t="shared" si="1626"/>
        <v>0.76500000000000001</v>
      </c>
      <c r="AV1151" s="12">
        <f t="shared" si="1626"/>
        <v>0</v>
      </c>
      <c r="AW1151" s="12">
        <f t="shared" si="1626"/>
        <v>0.42499999999999999</v>
      </c>
      <c r="AX1151" s="12">
        <f t="shared" si="1626"/>
        <v>0.34</v>
      </c>
      <c r="AY1151" s="12">
        <f t="shared" si="1626"/>
        <v>0.34</v>
      </c>
      <c r="AZ1151" s="12">
        <f t="shared" si="1626"/>
        <v>0.68</v>
      </c>
      <c r="BA1151" s="12">
        <f t="shared" si="1626"/>
        <v>0.34</v>
      </c>
      <c r="BB1151" s="12">
        <f t="shared" si="1626"/>
        <v>0.34</v>
      </c>
      <c r="BC1151" s="12">
        <f t="shared" si="1626"/>
        <v>0.59499999999999997</v>
      </c>
      <c r="BD1151" s="12">
        <f t="shared" si="1626"/>
        <v>0.34</v>
      </c>
      <c r="BE1151" s="12">
        <f t="shared" si="1626"/>
        <v>0.17</v>
      </c>
      <c r="BF1151" s="12">
        <f t="shared" si="1626"/>
        <v>0.255</v>
      </c>
      <c r="BG1151" s="12">
        <f t="shared" si="1626"/>
        <v>0</v>
      </c>
      <c r="BH1151" s="12">
        <f t="shared" si="1626"/>
        <v>0</v>
      </c>
      <c r="BI1151" s="12">
        <f t="shared" si="1626"/>
        <v>0</v>
      </c>
      <c r="BJ1151" s="12">
        <f t="shared" si="1627"/>
        <v>5.61</v>
      </c>
    </row>
    <row r="1152" spans="1:62" ht="15.75">
      <c r="A1152" s="14"/>
      <c r="B1152" s="14"/>
      <c r="C1152" s="12" t="s">
        <v>36</v>
      </c>
      <c r="D1152" s="12"/>
      <c r="E1152" s="12">
        <v>11</v>
      </c>
      <c r="F1152" s="12">
        <v>7</v>
      </c>
      <c r="G1152" s="12"/>
      <c r="H1152" s="12"/>
      <c r="I1152" s="12"/>
      <c r="J1152" s="12"/>
      <c r="K1152" s="12"/>
      <c r="L1152" s="12"/>
      <c r="M1152" s="12"/>
      <c r="N1152" s="12"/>
      <c r="O1152" s="12">
        <v>7</v>
      </c>
      <c r="P1152" s="12"/>
      <c r="Q1152" s="12"/>
      <c r="R1152" s="12"/>
      <c r="S1152" s="12"/>
      <c r="T1152" s="12"/>
      <c r="U1152" s="12">
        <f t="shared" si="1624"/>
        <v>25</v>
      </c>
      <c r="W1152" s="23" t="s">
        <v>51</v>
      </c>
      <c r="X1152" s="24">
        <v>0.59</v>
      </c>
      <c r="Y1152" s="24">
        <v>0.59</v>
      </c>
      <c r="Z1152" s="24">
        <v>0.59</v>
      </c>
      <c r="AA1152" s="24">
        <v>0.59</v>
      </c>
      <c r="AB1152" s="24">
        <v>0.59</v>
      </c>
      <c r="AC1152" s="24">
        <v>0.59</v>
      </c>
      <c r="AD1152" s="24">
        <v>0.59</v>
      </c>
      <c r="AE1152" s="24">
        <v>0.59</v>
      </c>
      <c r="AF1152" s="24">
        <v>0.59</v>
      </c>
      <c r="AG1152" s="24">
        <v>0.59</v>
      </c>
      <c r="AH1152" s="24">
        <v>0.59</v>
      </c>
      <c r="AI1152" s="24">
        <v>0.59</v>
      </c>
      <c r="AJ1152" s="24">
        <v>0.59</v>
      </c>
      <c r="AK1152" s="24">
        <v>0.59</v>
      </c>
      <c r="AL1152" s="24">
        <v>0.59</v>
      </c>
      <c r="AM1152" s="24">
        <v>0.59</v>
      </c>
      <c r="AN1152" s="24">
        <v>0.59</v>
      </c>
      <c r="AP1152" s="14"/>
      <c r="AQ1152" s="14"/>
      <c r="AR1152" s="12" t="s">
        <v>36</v>
      </c>
      <c r="AS1152" s="12">
        <f t="shared" si="1625"/>
        <v>0</v>
      </c>
      <c r="AT1152" s="12">
        <f t="shared" si="1626"/>
        <v>5.9</v>
      </c>
      <c r="AU1152" s="12">
        <f t="shared" si="1626"/>
        <v>4.13</v>
      </c>
      <c r="AV1152" s="12">
        <f t="shared" si="1626"/>
        <v>0.59</v>
      </c>
      <c r="AW1152" s="12">
        <f t="shared" si="1626"/>
        <v>1.77</v>
      </c>
      <c r="AX1152" s="12">
        <f t="shared" si="1626"/>
        <v>2.36</v>
      </c>
      <c r="AY1152" s="12">
        <f t="shared" si="1626"/>
        <v>1.18</v>
      </c>
      <c r="AZ1152" s="12">
        <f t="shared" si="1626"/>
        <v>15.93</v>
      </c>
      <c r="BA1152" s="12">
        <f t="shared" si="1626"/>
        <v>1.18</v>
      </c>
      <c r="BB1152" s="12">
        <f t="shared" si="1626"/>
        <v>1.77</v>
      </c>
      <c r="BC1152" s="12">
        <f t="shared" si="1626"/>
        <v>1.77</v>
      </c>
      <c r="BD1152" s="12">
        <f t="shared" si="1626"/>
        <v>1.18</v>
      </c>
      <c r="BE1152" s="12">
        <f t="shared" si="1626"/>
        <v>1.18</v>
      </c>
      <c r="BF1152" s="12">
        <f t="shared" si="1626"/>
        <v>1.77</v>
      </c>
      <c r="BG1152" s="12">
        <f t="shared" si="1626"/>
        <v>0</v>
      </c>
      <c r="BH1152" s="12">
        <f t="shared" si="1626"/>
        <v>0</v>
      </c>
      <c r="BI1152" s="12">
        <f t="shared" si="1626"/>
        <v>0</v>
      </c>
      <c r="BJ1152" s="12">
        <f t="shared" si="1627"/>
        <v>40.71</v>
      </c>
    </row>
    <row r="1153" spans="1:62" ht="15.75">
      <c r="A1153" s="14"/>
      <c r="B1153" s="14"/>
      <c r="C1153" s="12" t="s">
        <v>31</v>
      </c>
      <c r="D1153" s="12"/>
      <c r="E1153" s="12">
        <v>6</v>
      </c>
      <c r="F1153" s="12">
        <v>6</v>
      </c>
      <c r="G1153" s="12"/>
      <c r="H1153" s="12"/>
      <c r="I1153" s="12"/>
      <c r="J1153" s="12"/>
      <c r="K1153" s="12"/>
      <c r="L1153" s="12"/>
      <c r="M1153" s="12"/>
      <c r="N1153" s="12">
        <v>2</v>
      </c>
      <c r="O1153" s="12">
        <v>3</v>
      </c>
      <c r="P1153" s="12"/>
      <c r="Q1153" s="12"/>
      <c r="R1153" s="12"/>
      <c r="S1153" s="12"/>
      <c r="T1153" s="12"/>
      <c r="U1153" s="12">
        <f t="shared" si="1624"/>
        <v>17</v>
      </c>
      <c r="W1153" s="23" t="s">
        <v>31</v>
      </c>
      <c r="X1153" s="24">
        <v>0.56999999999999995</v>
      </c>
      <c r="Y1153" s="24">
        <v>0.56999999999999995</v>
      </c>
      <c r="Z1153" s="24">
        <v>0.56999999999999995</v>
      </c>
      <c r="AA1153" s="24">
        <v>0.56999999999999995</v>
      </c>
      <c r="AB1153" s="24">
        <v>0.56999999999999995</v>
      </c>
      <c r="AC1153" s="24">
        <v>0.56999999999999995</v>
      </c>
      <c r="AD1153" s="24">
        <v>0.56999999999999995</v>
      </c>
      <c r="AE1153" s="24">
        <v>0.56999999999999995</v>
      </c>
      <c r="AF1153" s="24">
        <v>0.56999999999999995</v>
      </c>
      <c r="AG1153" s="24">
        <v>0.56999999999999995</v>
      </c>
      <c r="AH1153" s="24">
        <v>0.56999999999999995</v>
      </c>
      <c r="AI1153" s="24">
        <v>0.56999999999999995</v>
      </c>
      <c r="AJ1153" s="24">
        <v>0.56999999999999995</v>
      </c>
      <c r="AK1153" s="24">
        <v>0.56999999999999995</v>
      </c>
      <c r="AL1153" s="24">
        <v>0.56999999999999995</v>
      </c>
      <c r="AM1153" s="24">
        <v>0.56999999999999995</v>
      </c>
      <c r="AN1153" s="24">
        <v>0.56999999999999995</v>
      </c>
      <c r="AP1153" s="14"/>
      <c r="AQ1153" s="14"/>
      <c r="AR1153" s="12" t="s">
        <v>31</v>
      </c>
      <c r="AS1153" s="12">
        <f t="shared" si="1625"/>
        <v>0</v>
      </c>
      <c r="AT1153" s="12">
        <f t="shared" si="1626"/>
        <v>6.27</v>
      </c>
      <c r="AU1153" s="12">
        <f t="shared" si="1626"/>
        <v>3.99</v>
      </c>
      <c r="AV1153" s="12">
        <f t="shared" si="1626"/>
        <v>0</v>
      </c>
      <c r="AW1153" s="12">
        <f t="shared" si="1626"/>
        <v>0</v>
      </c>
      <c r="AX1153" s="12">
        <f t="shared" si="1626"/>
        <v>0</v>
      </c>
      <c r="AY1153" s="12">
        <f t="shared" si="1626"/>
        <v>0</v>
      </c>
      <c r="AZ1153" s="12">
        <f t="shared" si="1626"/>
        <v>0</v>
      </c>
      <c r="BA1153" s="12">
        <f t="shared" si="1626"/>
        <v>0</v>
      </c>
      <c r="BB1153" s="12">
        <f t="shared" si="1626"/>
        <v>0</v>
      </c>
      <c r="BC1153" s="12">
        <f t="shared" si="1626"/>
        <v>0</v>
      </c>
      <c r="BD1153" s="12">
        <f t="shared" si="1626"/>
        <v>3.99</v>
      </c>
      <c r="BE1153" s="12">
        <f t="shared" si="1626"/>
        <v>0</v>
      </c>
      <c r="BF1153" s="12">
        <f t="shared" si="1626"/>
        <v>0</v>
      </c>
      <c r="BG1153" s="12">
        <f t="shared" si="1626"/>
        <v>0</v>
      </c>
      <c r="BH1153" s="12">
        <f t="shared" si="1626"/>
        <v>0</v>
      </c>
      <c r="BI1153" s="12">
        <f t="shared" si="1626"/>
        <v>0</v>
      </c>
      <c r="BJ1153" s="12">
        <f t="shared" si="1627"/>
        <v>14.25</v>
      </c>
    </row>
    <row r="1154" spans="1:62" ht="15.75">
      <c r="A1154" s="16"/>
      <c r="B1154" s="16"/>
      <c r="C1154" s="12" t="s">
        <v>32</v>
      </c>
      <c r="D1154" s="12"/>
      <c r="E1154" s="12"/>
      <c r="F1154" s="12"/>
      <c r="G1154" s="12"/>
      <c r="H1154" s="12">
        <v>5</v>
      </c>
      <c r="I1154" s="12">
        <v>6</v>
      </c>
      <c r="J1154" s="12"/>
      <c r="K1154" s="12">
        <v>1</v>
      </c>
      <c r="L1154" s="12"/>
      <c r="M1154" s="12">
        <v>3</v>
      </c>
      <c r="N1154" s="12"/>
      <c r="O1154" s="12"/>
      <c r="P1154" s="12"/>
      <c r="Q1154" s="12"/>
      <c r="R1154" s="12"/>
      <c r="S1154" s="12"/>
      <c r="T1154" s="12"/>
      <c r="U1154" s="12">
        <f t="shared" si="1624"/>
        <v>15</v>
      </c>
      <c r="W1154" s="23" t="s">
        <v>32</v>
      </c>
      <c r="X1154" s="24">
        <v>0.4</v>
      </c>
      <c r="Y1154" s="24">
        <v>0.4</v>
      </c>
      <c r="Z1154" s="24">
        <v>0.4</v>
      </c>
      <c r="AA1154" s="24">
        <v>0.4</v>
      </c>
      <c r="AB1154" s="24">
        <v>0.4</v>
      </c>
      <c r="AC1154" s="24">
        <v>0.4</v>
      </c>
      <c r="AD1154" s="24">
        <v>0.4</v>
      </c>
      <c r="AE1154" s="24">
        <v>0.4</v>
      </c>
      <c r="AF1154" s="24">
        <v>0.4</v>
      </c>
      <c r="AG1154" s="24">
        <v>0.4</v>
      </c>
      <c r="AH1154" s="24">
        <v>0.4</v>
      </c>
      <c r="AI1154" s="24">
        <v>0.4</v>
      </c>
      <c r="AJ1154" s="24">
        <v>0.4</v>
      </c>
      <c r="AK1154" s="24">
        <v>0.4</v>
      </c>
      <c r="AL1154" s="24">
        <v>0.4</v>
      </c>
      <c r="AM1154" s="24">
        <v>0.4</v>
      </c>
      <c r="AN1154" s="24">
        <v>0.4</v>
      </c>
      <c r="AP1154" s="16"/>
      <c r="AQ1154" s="16"/>
      <c r="AR1154" s="12" t="s">
        <v>32</v>
      </c>
      <c r="AS1154" s="12">
        <f t="shared" si="1625"/>
        <v>0</v>
      </c>
      <c r="AT1154" s="12">
        <f t="shared" si="1626"/>
        <v>2.4</v>
      </c>
      <c r="AU1154" s="12">
        <f t="shared" si="1626"/>
        <v>2.4</v>
      </c>
      <c r="AV1154" s="12">
        <f t="shared" si="1626"/>
        <v>0</v>
      </c>
      <c r="AW1154" s="12">
        <f t="shared" si="1626"/>
        <v>0</v>
      </c>
      <c r="AX1154" s="12">
        <f t="shared" si="1626"/>
        <v>0</v>
      </c>
      <c r="AY1154" s="12">
        <f t="shared" si="1626"/>
        <v>0</v>
      </c>
      <c r="AZ1154" s="12">
        <f t="shared" si="1626"/>
        <v>0</v>
      </c>
      <c r="BA1154" s="12">
        <f t="shared" si="1626"/>
        <v>0</v>
      </c>
      <c r="BB1154" s="12">
        <f t="shared" si="1626"/>
        <v>0</v>
      </c>
      <c r="BC1154" s="12">
        <f t="shared" si="1626"/>
        <v>0.8</v>
      </c>
      <c r="BD1154" s="12">
        <f t="shared" si="1626"/>
        <v>1.2</v>
      </c>
      <c r="BE1154" s="12">
        <f t="shared" si="1626"/>
        <v>0</v>
      </c>
      <c r="BF1154" s="12">
        <f t="shared" si="1626"/>
        <v>0</v>
      </c>
      <c r="BG1154" s="12">
        <f t="shared" si="1626"/>
        <v>0</v>
      </c>
      <c r="BH1154" s="12">
        <f t="shared" si="1626"/>
        <v>0</v>
      </c>
      <c r="BI1154" s="12">
        <f t="shared" si="1626"/>
        <v>0</v>
      </c>
      <c r="BJ1154" s="12">
        <f t="shared" si="1627"/>
        <v>6.8</v>
      </c>
    </row>
    <row r="1155" spans="1:62">
      <c r="A1155" s="17"/>
      <c r="B1155" s="18"/>
      <c r="C1155" s="19" t="s">
        <v>33</v>
      </c>
      <c r="D1155" s="19">
        <f>SUM(D1146:D1154)</f>
        <v>0</v>
      </c>
      <c r="E1155" s="19">
        <f>SUM(E1146:E1154)</f>
        <v>48</v>
      </c>
      <c r="F1155" s="19">
        <f t="shared" ref="F1155:U1155" si="1628">SUM(F1146:F1154)</f>
        <v>36</v>
      </c>
      <c r="G1155" s="19">
        <f t="shared" si="1628"/>
        <v>15</v>
      </c>
      <c r="H1155" s="19">
        <f t="shared" si="1628"/>
        <v>62</v>
      </c>
      <c r="I1155" s="19">
        <f t="shared" si="1628"/>
        <v>49</v>
      </c>
      <c r="J1155" s="19">
        <f t="shared" si="1628"/>
        <v>38</v>
      </c>
      <c r="K1155" s="19">
        <f t="shared" si="1628"/>
        <v>100</v>
      </c>
      <c r="L1155" s="19">
        <f t="shared" si="1628"/>
        <v>26</v>
      </c>
      <c r="M1155" s="19">
        <f t="shared" si="1628"/>
        <v>23</v>
      </c>
      <c r="N1155" s="19">
        <f t="shared" si="1628"/>
        <v>19</v>
      </c>
      <c r="O1155" s="19">
        <f t="shared" si="1628"/>
        <v>44</v>
      </c>
      <c r="P1155" s="19">
        <f t="shared" si="1628"/>
        <v>17</v>
      </c>
      <c r="Q1155" s="19">
        <f t="shared" si="1628"/>
        <v>27</v>
      </c>
      <c r="R1155" s="19">
        <f t="shared" si="1628"/>
        <v>0</v>
      </c>
      <c r="S1155" s="19">
        <f t="shared" si="1628"/>
        <v>0</v>
      </c>
      <c r="T1155" s="19">
        <f t="shared" si="1628"/>
        <v>0</v>
      </c>
      <c r="U1155" s="19">
        <f t="shared" si="1628"/>
        <v>504</v>
      </c>
      <c r="AP1155" s="17"/>
      <c r="AQ1155" s="18"/>
      <c r="AR1155" s="19" t="s">
        <v>33</v>
      </c>
      <c r="AS1155" s="19">
        <f>SUM(AS1146:AS1154)</f>
        <v>0</v>
      </c>
      <c r="AT1155" s="19">
        <f>SUM(AT1146:AT1154)</f>
        <v>20.09</v>
      </c>
      <c r="AU1155" s="19">
        <f t="shared" ref="AU1155:BJ1155" si="1629">SUM(AU1146:AU1154)</f>
        <v>14.785</v>
      </c>
      <c r="AV1155" s="19">
        <f t="shared" si="1629"/>
        <v>6.67</v>
      </c>
      <c r="AW1155" s="19">
        <f t="shared" si="1629"/>
        <v>23.414999999999999</v>
      </c>
      <c r="AX1155" s="19">
        <f t="shared" si="1629"/>
        <v>18</v>
      </c>
      <c r="AY1155" s="19">
        <f t="shared" si="1629"/>
        <v>15.16</v>
      </c>
      <c r="AZ1155" s="19">
        <f t="shared" si="1629"/>
        <v>45.74</v>
      </c>
      <c r="BA1155" s="19">
        <f t="shared" si="1629"/>
        <v>10.119999999999999</v>
      </c>
      <c r="BB1155" s="19">
        <f t="shared" si="1629"/>
        <v>7.94</v>
      </c>
      <c r="BC1155" s="19">
        <f t="shared" si="1629"/>
        <v>6.5250000000000004</v>
      </c>
      <c r="BD1155" s="19">
        <f t="shared" si="1629"/>
        <v>18.53</v>
      </c>
      <c r="BE1155" s="19">
        <f t="shared" si="1629"/>
        <v>7.36</v>
      </c>
      <c r="BF1155" s="19">
        <f t="shared" si="1629"/>
        <v>11.675000000000001</v>
      </c>
      <c r="BG1155" s="19">
        <f t="shared" si="1629"/>
        <v>0</v>
      </c>
      <c r="BH1155" s="19">
        <f t="shared" si="1629"/>
        <v>0</v>
      </c>
      <c r="BI1155" s="19">
        <f t="shared" si="1629"/>
        <v>0</v>
      </c>
      <c r="BJ1155" s="19">
        <f t="shared" si="1629"/>
        <v>206.01</v>
      </c>
    </row>
    <row r="1158" spans="1:62" ht="106.5">
      <c r="A1158" s="8" t="s">
        <v>2</v>
      </c>
      <c r="B1158" s="8" t="s">
        <v>3</v>
      </c>
      <c r="C1158" s="8" t="s">
        <v>4</v>
      </c>
      <c r="D1158" s="9" t="str">
        <f t="shared" ref="D1158:U1158" si="1630">D5</f>
        <v>ANGGREK</v>
      </c>
      <c r="E1158" s="9" t="str">
        <f t="shared" si="1630"/>
        <v>BOUGENVIL</v>
      </c>
      <c r="F1158" s="9" t="str">
        <f t="shared" si="1630"/>
        <v>CAMELIA</v>
      </c>
      <c r="G1158" s="9" t="str">
        <f t="shared" si="1630"/>
        <v>DEWANDARU</v>
      </c>
      <c r="H1158" s="9" t="str">
        <f t="shared" si="1630"/>
        <v>EDELWEIS</v>
      </c>
      <c r="I1158" s="9" t="str">
        <f t="shared" si="1630"/>
        <v>FLAMBOYAN</v>
      </c>
      <c r="J1158" s="9" t="str">
        <f t="shared" si="1630"/>
        <v>GERANIUM</v>
      </c>
      <c r="K1158" s="9" t="str">
        <f t="shared" si="1630"/>
        <v>HELIKONIA</v>
      </c>
      <c r="L1158" s="9" t="str">
        <f t="shared" si="1630"/>
        <v>IVY</v>
      </c>
      <c r="M1158" s="9" t="str">
        <f t="shared" si="1630"/>
        <v>KANA</v>
      </c>
      <c r="N1158" s="9" t="str">
        <f t="shared" si="1630"/>
        <v>IGD</v>
      </c>
      <c r="O1158" s="9" t="str">
        <f t="shared" si="1630"/>
        <v>HCU</v>
      </c>
      <c r="P1158" s="9" t="str">
        <f t="shared" si="1630"/>
        <v>PENUNJANG</v>
      </c>
      <c r="Q1158" s="9" t="str">
        <f t="shared" si="1630"/>
        <v>PELAYANAN</v>
      </c>
      <c r="R1158" s="9" t="str">
        <f t="shared" si="1630"/>
        <v>ADMIN</v>
      </c>
      <c r="S1158" s="9" t="str">
        <f t="shared" si="1630"/>
        <v>ASRAMA</v>
      </c>
      <c r="T1158" s="9" t="str">
        <f t="shared" si="1630"/>
        <v>MASJID</v>
      </c>
      <c r="U1158" s="9" t="str">
        <f t="shared" si="1630"/>
        <v>JUMLAH</v>
      </c>
      <c r="W1158" s="21"/>
      <c r="X1158" s="22" t="str">
        <f>X5</f>
        <v>ANGGREK</v>
      </c>
      <c r="Y1158" s="22" t="str">
        <f>Y5</f>
        <v>BOUGENVIL</v>
      </c>
      <c r="Z1158" s="22" t="str">
        <f t="shared" ref="Z1158:AN1158" si="1631">Z5</f>
        <v>CAMELIA</v>
      </c>
      <c r="AA1158" s="22" t="str">
        <f t="shared" si="1631"/>
        <v>DEWANDARU</v>
      </c>
      <c r="AB1158" s="22" t="str">
        <f t="shared" si="1631"/>
        <v>EDELWEIS</v>
      </c>
      <c r="AC1158" s="22" t="str">
        <f t="shared" si="1631"/>
        <v>FLAMBOYAN</v>
      </c>
      <c r="AD1158" s="22" t="str">
        <f t="shared" si="1631"/>
        <v>GERANIUM</v>
      </c>
      <c r="AE1158" s="22" t="str">
        <f t="shared" si="1631"/>
        <v>HELIKONIA</v>
      </c>
      <c r="AF1158" s="22" t="str">
        <f t="shared" si="1631"/>
        <v>IVY</v>
      </c>
      <c r="AG1158" s="22" t="str">
        <f t="shared" si="1631"/>
        <v>KANA</v>
      </c>
      <c r="AH1158" s="22" t="str">
        <f t="shared" si="1631"/>
        <v>IGD</v>
      </c>
      <c r="AI1158" s="22" t="str">
        <f t="shared" si="1631"/>
        <v>HCU</v>
      </c>
      <c r="AJ1158" s="22" t="str">
        <f t="shared" si="1631"/>
        <v>PENUNJANG</v>
      </c>
      <c r="AK1158" s="22" t="str">
        <f t="shared" si="1631"/>
        <v>PELAYANAN</v>
      </c>
      <c r="AL1158" s="22" t="str">
        <f t="shared" si="1631"/>
        <v>ADMIN</v>
      </c>
      <c r="AM1158" s="22" t="str">
        <f t="shared" si="1631"/>
        <v>ASRAMA</v>
      </c>
      <c r="AN1158" s="22" t="str">
        <f t="shared" si="1631"/>
        <v>MASJID</v>
      </c>
      <c r="AP1158" s="8" t="s">
        <v>2</v>
      </c>
      <c r="AQ1158" s="8" t="s">
        <v>3</v>
      </c>
      <c r="AR1158" s="8" t="s">
        <v>4</v>
      </c>
      <c r="AS1158" s="9" t="str">
        <f>AS5</f>
        <v>ANGGREK</v>
      </c>
      <c r="AT1158" s="9" t="str">
        <f>AT5</f>
        <v>BOUGENVIL</v>
      </c>
      <c r="AU1158" s="9" t="str">
        <f t="shared" ref="AU1158:BJ1158" si="1632">AU5</f>
        <v>CAMELIA II</v>
      </c>
      <c r="AV1158" s="9" t="str">
        <f t="shared" si="1632"/>
        <v>DEWANDARU</v>
      </c>
      <c r="AW1158" s="9" t="str">
        <f t="shared" si="1632"/>
        <v>EDELWEIS</v>
      </c>
      <c r="AX1158" s="9" t="str">
        <f t="shared" si="1632"/>
        <v>FLAMBOYAN</v>
      </c>
      <c r="AY1158" s="9" t="str">
        <f t="shared" si="1632"/>
        <v>GERANIUM</v>
      </c>
      <c r="AZ1158" s="9" t="str">
        <f t="shared" si="1632"/>
        <v>HELIKONIA</v>
      </c>
      <c r="BA1158" s="9" t="str">
        <f t="shared" si="1632"/>
        <v>IVY</v>
      </c>
      <c r="BB1158" s="9" t="str">
        <f t="shared" si="1632"/>
        <v>KANA</v>
      </c>
      <c r="BC1158" s="9" t="str">
        <f t="shared" si="1632"/>
        <v>IGD</v>
      </c>
      <c r="BD1158" s="9" t="str">
        <f t="shared" si="1632"/>
        <v>HCU</v>
      </c>
      <c r="BE1158" s="9" t="str">
        <f t="shared" si="1632"/>
        <v>PENUNJANG</v>
      </c>
      <c r="BF1158" s="9" t="str">
        <f t="shared" si="1632"/>
        <v>PELAYANAN</v>
      </c>
      <c r="BG1158" s="9" t="str">
        <f t="shared" si="1632"/>
        <v>ADMIN</v>
      </c>
      <c r="BH1158" s="9" t="str">
        <f t="shared" si="1632"/>
        <v>ASRAMA</v>
      </c>
      <c r="BI1158" s="9" t="str">
        <f t="shared" si="1632"/>
        <v>MASJID</v>
      </c>
      <c r="BJ1158" s="9" t="str">
        <f t="shared" si="1632"/>
        <v>JUMLAH</v>
      </c>
    </row>
    <row r="1159" spans="1:62" ht="15.75">
      <c r="A1159" s="10">
        <f>A1146+1</f>
        <v>30</v>
      </c>
      <c r="B1159" s="11" t="s">
        <v>40</v>
      </c>
      <c r="C1159" s="12" t="s">
        <v>24</v>
      </c>
      <c r="D1159" s="12"/>
      <c r="E1159" s="12"/>
      <c r="F1159" s="12"/>
      <c r="G1159" s="12">
        <v>4</v>
      </c>
      <c r="H1159" s="12">
        <v>15</v>
      </c>
      <c r="I1159" s="12">
        <v>11</v>
      </c>
      <c r="J1159" s="12">
        <v>14</v>
      </c>
      <c r="K1159" s="12">
        <v>16</v>
      </c>
      <c r="L1159" s="12">
        <v>5</v>
      </c>
      <c r="M1159" s="12">
        <v>5</v>
      </c>
      <c r="N1159" s="12"/>
      <c r="O1159" s="12">
        <v>6</v>
      </c>
      <c r="P1159" s="12">
        <v>9</v>
      </c>
      <c r="Q1159" s="12">
        <v>9</v>
      </c>
      <c r="R1159" s="12"/>
      <c r="S1159" s="12"/>
      <c r="T1159" s="12"/>
      <c r="U1159" s="12">
        <f>SUM(E1159:T1159)</f>
        <v>94</v>
      </c>
      <c r="W1159" s="23" t="s">
        <v>24</v>
      </c>
      <c r="X1159" s="24">
        <v>0.26500000000000001</v>
      </c>
      <c r="Y1159" s="24">
        <v>0.26500000000000001</v>
      </c>
      <c r="Z1159" s="24">
        <v>0.26500000000000001</v>
      </c>
      <c r="AA1159" s="24">
        <v>0.26500000000000001</v>
      </c>
      <c r="AB1159" s="24">
        <v>0.26500000000000001</v>
      </c>
      <c r="AC1159" s="24">
        <v>0.26500000000000001</v>
      </c>
      <c r="AD1159" s="24">
        <v>0.26500000000000001</v>
      </c>
      <c r="AE1159" s="24">
        <v>0.26500000000000001</v>
      </c>
      <c r="AF1159" s="24">
        <v>0.26500000000000001</v>
      </c>
      <c r="AG1159" s="24">
        <v>0.26500000000000001</v>
      </c>
      <c r="AH1159" s="24">
        <v>0.26500000000000001</v>
      </c>
      <c r="AI1159" s="24">
        <v>0.26500000000000001</v>
      </c>
      <c r="AJ1159" s="24">
        <v>0.26500000000000001</v>
      </c>
      <c r="AK1159" s="24">
        <v>0.26500000000000001</v>
      </c>
      <c r="AL1159" s="24">
        <v>0.26500000000000001</v>
      </c>
      <c r="AM1159" s="24">
        <v>0.26500000000000001</v>
      </c>
      <c r="AN1159" s="24">
        <v>0.26500000000000001</v>
      </c>
      <c r="AP1159" s="10">
        <f>AP1146+1</f>
        <v>30</v>
      </c>
      <c r="AQ1159" s="11" t="s">
        <v>37</v>
      </c>
      <c r="AR1159" s="12" t="s">
        <v>24</v>
      </c>
      <c r="AS1159" s="12">
        <f>X1159*D1159</f>
        <v>0</v>
      </c>
      <c r="AT1159" s="12">
        <f t="shared" ref="AT1159:BI1159" si="1633">Y1159*E1159</f>
        <v>0</v>
      </c>
      <c r="AU1159" s="12">
        <f t="shared" si="1633"/>
        <v>0</v>
      </c>
      <c r="AV1159" s="12">
        <f t="shared" si="1633"/>
        <v>1.06</v>
      </c>
      <c r="AW1159" s="12">
        <f t="shared" si="1633"/>
        <v>3.9750000000000001</v>
      </c>
      <c r="AX1159" s="12">
        <f t="shared" si="1633"/>
        <v>2.915</v>
      </c>
      <c r="AY1159" s="12">
        <f t="shared" si="1633"/>
        <v>3.71</v>
      </c>
      <c r="AZ1159" s="12">
        <f t="shared" si="1633"/>
        <v>4.24</v>
      </c>
      <c r="BA1159" s="12">
        <f t="shared" si="1633"/>
        <v>1.325</v>
      </c>
      <c r="BB1159" s="12">
        <f t="shared" si="1633"/>
        <v>1.325</v>
      </c>
      <c r="BC1159" s="12">
        <f t="shared" si="1633"/>
        <v>0</v>
      </c>
      <c r="BD1159" s="12">
        <f t="shared" si="1633"/>
        <v>1.59</v>
      </c>
      <c r="BE1159" s="12">
        <f t="shared" si="1633"/>
        <v>2.3849999999999998</v>
      </c>
      <c r="BF1159" s="12">
        <f t="shared" si="1633"/>
        <v>2.3849999999999998</v>
      </c>
      <c r="BG1159" s="12">
        <f t="shared" si="1633"/>
        <v>0</v>
      </c>
      <c r="BH1159" s="12">
        <f t="shared" si="1633"/>
        <v>0</v>
      </c>
      <c r="BI1159" s="12">
        <f t="shared" si="1633"/>
        <v>0</v>
      </c>
      <c r="BJ1159" s="12">
        <f>SUM(AT1159:BI1159)</f>
        <v>24.91</v>
      </c>
    </row>
    <row r="1160" spans="1:62" ht="15.75">
      <c r="A1160" s="14"/>
      <c r="B1160" s="15">
        <f>B1147+1</f>
        <v>44650</v>
      </c>
      <c r="C1160" s="12" t="s">
        <v>25</v>
      </c>
      <c r="D1160" s="12"/>
      <c r="E1160" s="12"/>
      <c r="F1160" s="12"/>
      <c r="G1160" s="12">
        <v>5</v>
      </c>
      <c r="H1160" s="12">
        <v>16</v>
      </c>
      <c r="I1160" s="12">
        <v>11</v>
      </c>
      <c r="J1160" s="12">
        <v>14</v>
      </c>
      <c r="K1160" s="12">
        <v>17</v>
      </c>
      <c r="L1160" s="12">
        <v>5</v>
      </c>
      <c r="M1160" s="12">
        <v>4</v>
      </c>
      <c r="N1160" s="12"/>
      <c r="O1160" s="12">
        <v>62</v>
      </c>
      <c r="P1160" s="12"/>
      <c r="Q1160" s="12">
        <v>4</v>
      </c>
      <c r="R1160" s="12"/>
      <c r="S1160" s="12"/>
      <c r="T1160" s="12"/>
      <c r="U1160" s="12">
        <f t="shared" ref="U1160:U1167" si="1634">SUM(E1160:T1160)</f>
        <v>138</v>
      </c>
      <c r="W1160" s="23" t="s">
        <v>25</v>
      </c>
      <c r="X1160" s="24">
        <v>0.22500000000000001</v>
      </c>
      <c r="Y1160" s="24">
        <v>0.22500000000000001</v>
      </c>
      <c r="Z1160" s="24">
        <v>0.22500000000000001</v>
      </c>
      <c r="AA1160" s="24">
        <v>0.22500000000000001</v>
      </c>
      <c r="AB1160" s="24">
        <v>0.22500000000000001</v>
      </c>
      <c r="AC1160" s="24">
        <v>0.22500000000000001</v>
      </c>
      <c r="AD1160" s="24">
        <v>0.22500000000000001</v>
      </c>
      <c r="AE1160" s="24">
        <v>0.22500000000000001</v>
      </c>
      <c r="AF1160" s="24">
        <v>0.22500000000000001</v>
      </c>
      <c r="AG1160" s="24">
        <v>0.22500000000000001</v>
      </c>
      <c r="AH1160" s="24">
        <v>0.22500000000000001</v>
      </c>
      <c r="AI1160" s="24">
        <v>0.22500000000000001</v>
      </c>
      <c r="AJ1160" s="24">
        <v>0.22500000000000001</v>
      </c>
      <c r="AK1160" s="24">
        <v>0.22500000000000001</v>
      </c>
      <c r="AL1160" s="24">
        <v>0.22500000000000001</v>
      </c>
      <c r="AM1160" s="24">
        <v>0.22500000000000001</v>
      </c>
      <c r="AN1160" s="24">
        <v>0.22500000000000001</v>
      </c>
      <c r="AP1160" s="14"/>
      <c r="AQ1160" s="15">
        <f>AQ1147+1</f>
        <v>44285</v>
      </c>
      <c r="AR1160" s="12" t="s">
        <v>25</v>
      </c>
      <c r="AS1160" s="12">
        <f t="shared" ref="AS1160:AS1167" si="1635">X1160*D1159</f>
        <v>0</v>
      </c>
      <c r="AT1160" s="12">
        <f t="shared" ref="AT1160:BI1167" si="1636">Y1160*E1159</f>
        <v>0</v>
      </c>
      <c r="AU1160" s="12">
        <f t="shared" si="1636"/>
        <v>0</v>
      </c>
      <c r="AV1160" s="12">
        <f t="shared" si="1636"/>
        <v>0.9</v>
      </c>
      <c r="AW1160" s="12">
        <f t="shared" si="1636"/>
        <v>3.375</v>
      </c>
      <c r="AX1160" s="12">
        <f t="shared" si="1636"/>
        <v>2.4750000000000001</v>
      </c>
      <c r="AY1160" s="12">
        <f t="shared" si="1636"/>
        <v>3.15</v>
      </c>
      <c r="AZ1160" s="12">
        <f t="shared" si="1636"/>
        <v>3.6</v>
      </c>
      <c r="BA1160" s="12">
        <f t="shared" si="1636"/>
        <v>1.125</v>
      </c>
      <c r="BB1160" s="12">
        <f t="shared" si="1636"/>
        <v>1.125</v>
      </c>
      <c r="BC1160" s="12">
        <f t="shared" si="1636"/>
        <v>0</v>
      </c>
      <c r="BD1160" s="12">
        <f t="shared" si="1636"/>
        <v>1.35</v>
      </c>
      <c r="BE1160" s="12">
        <f t="shared" si="1636"/>
        <v>2.0249999999999999</v>
      </c>
      <c r="BF1160" s="12">
        <f t="shared" si="1636"/>
        <v>2.0249999999999999</v>
      </c>
      <c r="BG1160" s="12">
        <f t="shared" si="1636"/>
        <v>0</v>
      </c>
      <c r="BH1160" s="12">
        <f t="shared" si="1636"/>
        <v>0</v>
      </c>
      <c r="BI1160" s="12">
        <f t="shared" si="1636"/>
        <v>0</v>
      </c>
      <c r="BJ1160" s="12">
        <f t="shared" ref="BJ1160:BJ1167" si="1637">SUM(AT1160:BI1160)</f>
        <v>21.15</v>
      </c>
    </row>
    <row r="1161" spans="1:62" ht="15.75">
      <c r="A1161" s="14"/>
      <c r="B1161" s="14"/>
      <c r="C1161" s="12" t="s">
        <v>26</v>
      </c>
      <c r="D1161" s="12"/>
      <c r="E1161" s="12"/>
      <c r="F1161" s="12"/>
      <c r="G1161" s="12">
        <v>3</v>
      </c>
      <c r="H1161" s="12">
        <v>4</v>
      </c>
      <c r="I1161" s="12">
        <v>3</v>
      </c>
      <c r="J1161" s="12">
        <v>9</v>
      </c>
      <c r="K1161" s="12">
        <v>4</v>
      </c>
      <c r="L1161" s="12">
        <v>5</v>
      </c>
      <c r="M1161" s="12">
        <v>2</v>
      </c>
      <c r="N1161" s="12">
        <v>2</v>
      </c>
      <c r="O1161" s="12">
        <v>3</v>
      </c>
      <c r="P1161" s="12">
        <v>1</v>
      </c>
      <c r="Q1161" s="12">
        <v>12</v>
      </c>
      <c r="R1161" s="12"/>
      <c r="S1161" s="12"/>
      <c r="T1161" s="12"/>
      <c r="U1161" s="12">
        <f t="shared" si="1634"/>
        <v>48</v>
      </c>
      <c r="W1161" s="23" t="s">
        <v>26</v>
      </c>
      <c r="X1161" s="24">
        <v>0.35</v>
      </c>
      <c r="Y1161" s="24">
        <v>0.35</v>
      </c>
      <c r="Z1161" s="24">
        <v>0.35</v>
      </c>
      <c r="AA1161" s="24">
        <v>0.35</v>
      </c>
      <c r="AB1161" s="24">
        <v>0.35</v>
      </c>
      <c r="AC1161" s="24">
        <v>0.35</v>
      </c>
      <c r="AD1161" s="24">
        <v>0.35</v>
      </c>
      <c r="AE1161" s="24">
        <v>0.35</v>
      </c>
      <c r="AF1161" s="24">
        <v>0.35</v>
      </c>
      <c r="AG1161" s="24">
        <v>0.35</v>
      </c>
      <c r="AH1161" s="24">
        <v>0.35</v>
      </c>
      <c r="AI1161" s="24">
        <v>0.35</v>
      </c>
      <c r="AJ1161" s="24">
        <v>0.35</v>
      </c>
      <c r="AK1161" s="24">
        <v>0.35</v>
      </c>
      <c r="AL1161" s="24">
        <v>0.35</v>
      </c>
      <c r="AM1161" s="24">
        <v>0.35</v>
      </c>
      <c r="AN1161" s="24">
        <v>0.35</v>
      </c>
      <c r="AP1161" s="14"/>
      <c r="AQ1161" s="14"/>
      <c r="AR1161" s="12" t="s">
        <v>26</v>
      </c>
      <c r="AS1161" s="12">
        <f t="shared" si="1635"/>
        <v>0</v>
      </c>
      <c r="AT1161" s="12">
        <f t="shared" si="1636"/>
        <v>0</v>
      </c>
      <c r="AU1161" s="12">
        <f t="shared" si="1636"/>
        <v>0</v>
      </c>
      <c r="AV1161" s="12">
        <f t="shared" si="1636"/>
        <v>1.75</v>
      </c>
      <c r="AW1161" s="12">
        <f t="shared" si="1636"/>
        <v>5.6</v>
      </c>
      <c r="AX1161" s="12">
        <f t="shared" si="1636"/>
        <v>3.85</v>
      </c>
      <c r="AY1161" s="12">
        <f t="shared" si="1636"/>
        <v>4.9000000000000004</v>
      </c>
      <c r="AZ1161" s="12">
        <f t="shared" si="1636"/>
        <v>5.95</v>
      </c>
      <c r="BA1161" s="12">
        <f t="shared" si="1636"/>
        <v>1.75</v>
      </c>
      <c r="BB1161" s="12">
        <f t="shared" si="1636"/>
        <v>1.4</v>
      </c>
      <c r="BC1161" s="12">
        <f t="shared" si="1636"/>
        <v>0</v>
      </c>
      <c r="BD1161" s="12">
        <f t="shared" si="1636"/>
        <v>21.7</v>
      </c>
      <c r="BE1161" s="12">
        <f t="shared" si="1636"/>
        <v>0</v>
      </c>
      <c r="BF1161" s="12">
        <f t="shared" si="1636"/>
        <v>1.4</v>
      </c>
      <c r="BG1161" s="12">
        <f t="shared" si="1636"/>
        <v>0</v>
      </c>
      <c r="BH1161" s="12">
        <f t="shared" si="1636"/>
        <v>0</v>
      </c>
      <c r="BI1161" s="12">
        <f t="shared" si="1636"/>
        <v>0</v>
      </c>
      <c r="BJ1161" s="12">
        <f t="shared" si="1637"/>
        <v>48.3</v>
      </c>
    </row>
    <row r="1162" spans="1:62" ht="15.75">
      <c r="A1162" s="14"/>
      <c r="B1162" s="14"/>
      <c r="C1162" s="12" t="s">
        <v>27</v>
      </c>
      <c r="D1162" s="12"/>
      <c r="E1162" s="12">
        <v>7</v>
      </c>
      <c r="F1162" s="12">
        <v>6</v>
      </c>
      <c r="G1162" s="12">
        <v>4</v>
      </c>
      <c r="H1162" s="12">
        <v>5</v>
      </c>
      <c r="I1162" s="12">
        <v>2</v>
      </c>
      <c r="J1162" s="12">
        <v>1</v>
      </c>
      <c r="K1162" s="12">
        <v>2</v>
      </c>
      <c r="L1162" s="12">
        <v>2</v>
      </c>
      <c r="M1162" s="12">
        <v>4</v>
      </c>
      <c r="N1162" s="12">
        <v>4</v>
      </c>
      <c r="O1162" s="12">
        <v>2</v>
      </c>
      <c r="P1162" s="12">
        <v>3</v>
      </c>
      <c r="Q1162" s="12">
        <v>6</v>
      </c>
      <c r="R1162" s="12"/>
      <c r="S1162" s="12"/>
      <c r="T1162" s="12"/>
      <c r="U1162" s="12">
        <f t="shared" si="1634"/>
        <v>48</v>
      </c>
      <c r="W1162" s="23" t="s">
        <v>27</v>
      </c>
      <c r="X1162" s="24">
        <v>0.43</v>
      </c>
      <c r="Y1162" s="24">
        <v>0.43</v>
      </c>
      <c r="Z1162" s="24">
        <v>0.43</v>
      </c>
      <c r="AA1162" s="24">
        <v>0.43</v>
      </c>
      <c r="AB1162" s="24">
        <v>0.43</v>
      </c>
      <c r="AC1162" s="24">
        <v>0.43</v>
      </c>
      <c r="AD1162" s="24">
        <v>0.43</v>
      </c>
      <c r="AE1162" s="24">
        <v>0.43</v>
      </c>
      <c r="AF1162" s="24">
        <v>0.43</v>
      </c>
      <c r="AG1162" s="24">
        <v>0.43</v>
      </c>
      <c r="AH1162" s="24">
        <v>0.43</v>
      </c>
      <c r="AI1162" s="24">
        <v>0.43</v>
      </c>
      <c r="AJ1162" s="24">
        <v>0.43</v>
      </c>
      <c r="AK1162" s="24">
        <v>0.43</v>
      </c>
      <c r="AL1162" s="24">
        <v>0.43</v>
      </c>
      <c r="AM1162" s="24">
        <v>0.43</v>
      </c>
      <c r="AN1162" s="24">
        <v>0.43</v>
      </c>
      <c r="AP1162" s="14"/>
      <c r="AQ1162" s="14"/>
      <c r="AR1162" s="12" t="s">
        <v>27</v>
      </c>
      <c r="AS1162" s="12">
        <f t="shared" si="1635"/>
        <v>0</v>
      </c>
      <c r="AT1162" s="12">
        <f t="shared" si="1636"/>
        <v>0</v>
      </c>
      <c r="AU1162" s="12">
        <f t="shared" si="1636"/>
        <v>0</v>
      </c>
      <c r="AV1162" s="12">
        <f t="shared" si="1636"/>
        <v>1.29</v>
      </c>
      <c r="AW1162" s="12">
        <f t="shared" si="1636"/>
        <v>1.72</v>
      </c>
      <c r="AX1162" s="12">
        <f t="shared" si="1636"/>
        <v>1.29</v>
      </c>
      <c r="AY1162" s="12">
        <f t="shared" si="1636"/>
        <v>3.87</v>
      </c>
      <c r="AZ1162" s="12">
        <f t="shared" si="1636"/>
        <v>1.72</v>
      </c>
      <c r="BA1162" s="12">
        <f t="shared" si="1636"/>
        <v>2.15</v>
      </c>
      <c r="BB1162" s="12">
        <f t="shared" si="1636"/>
        <v>0.86</v>
      </c>
      <c r="BC1162" s="12">
        <f t="shared" si="1636"/>
        <v>0.86</v>
      </c>
      <c r="BD1162" s="12">
        <f t="shared" si="1636"/>
        <v>1.29</v>
      </c>
      <c r="BE1162" s="12">
        <f t="shared" si="1636"/>
        <v>0.43</v>
      </c>
      <c r="BF1162" s="12">
        <f t="shared" si="1636"/>
        <v>5.16</v>
      </c>
      <c r="BG1162" s="12">
        <f t="shared" si="1636"/>
        <v>0</v>
      </c>
      <c r="BH1162" s="12">
        <f t="shared" si="1636"/>
        <v>0</v>
      </c>
      <c r="BI1162" s="12">
        <f t="shared" si="1636"/>
        <v>0</v>
      </c>
      <c r="BJ1162" s="12">
        <f t="shared" si="1637"/>
        <v>20.64</v>
      </c>
    </row>
    <row r="1163" spans="1:62" ht="15.75">
      <c r="A1163" s="14"/>
      <c r="B1163" s="14"/>
      <c r="C1163" s="12" t="s">
        <v>28</v>
      </c>
      <c r="D1163" s="12"/>
      <c r="E1163" s="12">
        <v>4</v>
      </c>
      <c r="F1163" s="12">
        <v>9</v>
      </c>
      <c r="G1163" s="12">
        <v>3</v>
      </c>
      <c r="H1163" s="12">
        <v>6</v>
      </c>
      <c r="I1163" s="12"/>
      <c r="J1163" s="12"/>
      <c r="K1163" s="12"/>
      <c r="L1163" s="12"/>
      <c r="M1163" s="12">
        <v>3</v>
      </c>
      <c r="N1163" s="12">
        <v>7</v>
      </c>
      <c r="O1163" s="12">
        <v>4</v>
      </c>
      <c r="P1163" s="12">
        <v>1</v>
      </c>
      <c r="Q1163" s="12">
        <v>4</v>
      </c>
      <c r="R1163" s="12"/>
      <c r="S1163" s="12"/>
      <c r="T1163" s="12"/>
      <c r="U1163" s="12">
        <f t="shared" si="1634"/>
        <v>41</v>
      </c>
      <c r="W1163" s="23" t="s">
        <v>28</v>
      </c>
      <c r="X1163" s="24">
        <v>0.5</v>
      </c>
      <c r="Y1163" s="24">
        <v>0.5</v>
      </c>
      <c r="Z1163" s="24">
        <v>0.5</v>
      </c>
      <c r="AA1163" s="24">
        <v>0.5</v>
      </c>
      <c r="AB1163" s="24">
        <v>0.5</v>
      </c>
      <c r="AC1163" s="24">
        <v>0.5</v>
      </c>
      <c r="AD1163" s="24">
        <v>0.5</v>
      </c>
      <c r="AE1163" s="24">
        <v>0.5</v>
      </c>
      <c r="AF1163" s="24">
        <v>0.5</v>
      </c>
      <c r="AG1163" s="24">
        <v>0.5</v>
      </c>
      <c r="AH1163" s="24">
        <v>0.5</v>
      </c>
      <c r="AI1163" s="24">
        <v>0.5</v>
      </c>
      <c r="AJ1163" s="24">
        <v>0.5</v>
      </c>
      <c r="AK1163" s="24">
        <v>0.5</v>
      </c>
      <c r="AL1163" s="24">
        <v>0.5</v>
      </c>
      <c r="AM1163" s="24">
        <v>0.5</v>
      </c>
      <c r="AN1163" s="24">
        <v>0.5</v>
      </c>
      <c r="AP1163" s="14"/>
      <c r="AQ1163" s="14"/>
      <c r="AR1163" s="12" t="s">
        <v>28</v>
      </c>
      <c r="AS1163" s="12">
        <f t="shared" si="1635"/>
        <v>0</v>
      </c>
      <c r="AT1163" s="12">
        <f t="shared" si="1636"/>
        <v>3.5</v>
      </c>
      <c r="AU1163" s="12">
        <f t="shared" si="1636"/>
        <v>3</v>
      </c>
      <c r="AV1163" s="12">
        <f t="shared" si="1636"/>
        <v>2</v>
      </c>
      <c r="AW1163" s="12">
        <f t="shared" si="1636"/>
        <v>2.5</v>
      </c>
      <c r="AX1163" s="12">
        <f t="shared" si="1636"/>
        <v>1</v>
      </c>
      <c r="AY1163" s="12">
        <f t="shared" si="1636"/>
        <v>0.5</v>
      </c>
      <c r="AZ1163" s="12">
        <f t="shared" si="1636"/>
        <v>1</v>
      </c>
      <c r="BA1163" s="12">
        <f t="shared" si="1636"/>
        <v>1</v>
      </c>
      <c r="BB1163" s="12">
        <f t="shared" si="1636"/>
        <v>2</v>
      </c>
      <c r="BC1163" s="12">
        <f t="shared" si="1636"/>
        <v>2</v>
      </c>
      <c r="BD1163" s="12">
        <f t="shared" si="1636"/>
        <v>1</v>
      </c>
      <c r="BE1163" s="12">
        <f t="shared" si="1636"/>
        <v>1.5</v>
      </c>
      <c r="BF1163" s="12">
        <f t="shared" si="1636"/>
        <v>3</v>
      </c>
      <c r="BG1163" s="12">
        <f t="shared" si="1636"/>
        <v>0</v>
      </c>
      <c r="BH1163" s="12">
        <f t="shared" si="1636"/>
        <v>0</v>
      </c>
      <c r="BI1163" s="12">
        <f t="shared" si="1636"/>
        <v>0</v>
      </c>
      <c r="BJ1163" s="12">
        <f t="shared" si="1637"/>
        <v>24</v>
      </c>
    </row>
    <row r="1164" spans="1:62" ht="15.75">
      <c r="A1164" s="14"/>
      <c r="B1164" s="14"/>
      <c r="C1164" s="12" t="s">
        <v>35</v>
      </c>
      <c r="D1164" s="12"/>
      <c r="E1164" s="12">
        <v>5</v>
      </c>
      <c r="F1164" s="12">
        <v>7</v>
      </c>
      <c r="G1164" s="12">
        <v>5</v>
      </c>
      <c r="H1164" s="12">
        <v>3</v>
      </c>
      <c r="I1164" s="12">
        <v>2</v>
      </c>
      <c r="J1164" s="12"/>
      <c r="K1164" s="12"/>
      <c r="L1164" s="12"/>
      <c r="M1164" s="12">
        <v>3</v>
      </c>
      <c r="N1164" s="12">
        <v>3</v>
      </c>
      <c r="O1164" s="12">
        <v>3</v>
      </c>
      <c r="P1164" s="12">
        <v>2</v>
      </c>
      <c r="Q1164" s="12">
        <v>8</v>
      </c>
      <c r="R1164" s="12"/>
      <c r="S1164" s="12"/>
      <c r="T1164" s="12"/>
      <c r="U1164" s="12">
        <f t="shared" si="1634"/>
        <v>41</v>
      </c>
      <c r="W1164" s="23" t="s">
        <v>50</v>
      </c>
      <c r="X1164" s="24">
        <v>8.5000000000000006E-2</v>
      </c>
      <c r="Y1164" s="24">
        <v>8.5000000000000006E-2</v>
      </c>
      <c r="Z1164" s="24">
        <v>8.5000000000000006E-2</v>
      </c>
      <c r="AA1164" s="24">
        <v>8.5000000000000006E-2</v>
      </c>
      <c r="AB1164" s="24">
        <v>8.5000000000000006E-2</v>
      </c>
      <c r="AC1164" s="24">
        <v>8.5000000000000006E-2</v>
      </c>
      <c r="AD1164" s="24">
        <v>8.5000000000000006E-2</v>
      </c>
      <c r="AE1164" s="24">
        <v>8.5000000000000006E-2</v>
      </c>
      <c r="AF1164" s="24">
        <v>8.5000000000000006E-2</v>
      </c>
      <c r="AG1164" s="24">
        <v>8.5000000000000006E-2</v>
      </c>
      <c r="AH1164" s="24">
        <v>8.5000000000000006E-2</v>
      </c>
      <c r="AI1164" s="24">
        <v>8.5000000000000006E-2</v>
      </c>
      <c r="AJ1164" s="24">
        <v>8.5000000000000006E-2</v>
      </c>
      <c r="AK1164" s="24">
        <v>8.5000000000000006E-2</v>
      </c>
      <c r="AL1164" s="24">
        <v>8.5000000000000006E-2</v>
      </c>
      <c r="AM1164" s="24">
        <v>8.5000000000000006E-2</v>
      </c>
      <c r="AN1164" s="24">
        <v>8.5000000000000006E-2</v>
      </c>
      <c r="AP1164" s="14"/>
      <c r="AQ1164" s="14"/>
      <c r="AR1164" s="12" t="s">
        <v>35</v>
      </c>
      <c r="AS1164" s="12">
        <f t="shared" si="1635"/>
        <v>0</v>
      </c>
      <c r="AT1164" s="12">
        <f t="shared" si="1636"/>
        <v>0.34</v>
      </c>
      <c r="AU1164" s="12">
        <f t="shared" si="1636"/>
        <v>0.76500000000000001</v>
      </c>
      <c r="AV1164" s="12">
        <f t="shared" si="1636"/>
        <v>0.255</v>
      </c>
      <c r="AW1164" s="12">
        <f t="shared" si="1636"/>
        <v>0.51</v>
      </c>
      <c r="AX1164" s="12">
        <f t="shared" si="1636"/>
        <v>0</v>
      </c>
      <c r="AY1164" s="12">
        <f t="shared" si="1636"/>
        <v>0</v>
      </c>
      <c r="AZ1164" s="12">
        <f t="shared" si="1636"/>
        <v>0</v>
      </c>
      <c r="BA1164" s="12">
        <f t="shared" si="1636"/>
        <v>0</v>
      </c>
      <c r="BB1164" s="12">
        <f t="shared" si="1636"/>
        <v>0.255</v>
      </c>
      <c r="BC1164" s="12">
        <f t="shared" si="1636"/>
        <v>0.59499999999999997</v>
      </c>
      <c r="BD1164" s="12">
        <f t="shared" si="1636"/>
        <v>0.34</v>
      </c>
      <c r="BE1164" s="12">
        <f t="shared" si="1636"/>
        <v>8.5000000000000006E-2</v>
      </c>
      <c r="BF1164" s="12">
        <f t="shared" si="1636"/>
        <v>0.34</v>
      </c>
      <c r="BG1164" s="12">
        <f t="shared" si="1636"/>
        <v>0</v>
      </c>
      <c r="BH1164" s="12">
        <f t="shared" si="1636"/>
        <v>0</v>
      </c>
      <c r="BI1164" s="12">
        <f t="shared" si="1636"/>
        <v>0</v>
      </c>
      <c r="BJ1164" s="12">
        <f t="shared" si="1637"/>
        <v>3.4849999999999999</v>
      </c>
    </row>
    <row r="1165" spans="1:62" ht="15.75">
      <c r="A1165" s="14"/>
      <c r="B1165" s="14"/>
      <c r="C1165" s="12" t="s">
        <v>36</v>
      </c>
      <c r="D1165" s="12"/>
      <c r="E1165" s="12">
        <v>6</v>
      </c>
      <c r="F1165" s="12">
        <v>10</v>
      </c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>
        <f t="shared" si="1634"/>
        <v>16</v>
      </c>
      <c r="W1165" s="23" t="s">
        <v>51</v>
      </c>
      <c r="X1165" s="24">
        <v>0.59</v>
      </c>
      <c r="Y1165" s="24">
        <v>0.59</v>
      </c>
      <c r="Z1165" s="24">
        <v>0.59</v>
      </c>
      <c r="AA1165" s="24">
        <v>0.59</v>
      </c>
      <c r="AB1165" s="24">
        <v>0.59</v>
      </c>
      <c r="AC1165" s="24">
        <v>0.59</v>
      </c>
      <c r="AD1165" s="24">
        <v>0.59</v>
      </c>
      <c r="AE1165" s="24">
        <v>0.59</v>
      </c>
      <c r="AF1165" s="24">
        <v>0.59</v>
      </c>
      <c r="AG1165" s="24">
        <v>0.59</v>
      </c>
      <c r="AH1165" s="24">
        <v>0.59</v>
      </c>
      <c r="AI1165" s="24">
        <v>0.59</v>
      </c>
      <c r="AJ1165" s="24">
        <v>0.59</v>
      </c>
      <c r="AK1165" s="24">
        <v>0.59</v>
      </c>
      <c r="AL1165" s="24">
        <v>0.59</v>
      </c>
      <c r="AM1165" s="24">
        <v>0.59</v>
      </c>
      <c r="AN1165" s="24">
        <v>0.59</v>
      </c>
      <c r="AP1165" s="14"/>
      <c r="AQ1165" s="14"/>
      <c r="AR1165" s="12" t="s">
        <v>36</v>
      </c>
      <c r="AS1165" s="12">
        <f t="shared" si="1635"/>
        <v>0</v>
      </c>
      <c r="AT1165" s="12">
        <f t="shared" si="1636"/>
        <v>2.95</v>
      </c>
      <c r="AU1165" s="12">
        <f t="shared" si="1636"/>
        <v>4.13</v>
      </c>
      <c r="AV1165" s="12">
        <f t="shared" si="1636"/>
        <v>2.95</v>
      </c>
      <c r="AW1165" s="12">
        <f t="shared" si="1636"/>
        <v>1.77</v>
      </c>
      <c r="AX1165" s="12">
        <f t="shared" si="1636"/>
        <v>1.18</v>
      </c>
      <c r="AY1165" s="12">
        <f t="shared" si="1636"/>
        <v>0</v>
      </c>
      <c r="AZ1165" s="12">
        <f t="shared" si="1636"/>
        <v>0</v>
      </c>
      <c r="BA1165" s="12">
        <f t="shared" si="1636"/>
        <v>0</v>
      </c>
      <c r="BB1165" s="12">
        <f t="shared" si="1636"/>
        <v>1.77</v>
      </c>
      <c r="BC1165" s="12">
        <f t="shared" si="1636"/>
        <v>1.77</v>
      </c>
      <c r="BD1165" s="12">
        <f t="shared" si="1636"/>
        <v>1.77</v>
      </c>
      <c r="BE1165" s="12">
        <f t="shared" si="1636"/>
        <v>1.18</v>
      </c>
      <c r="BF1165" s="12">
        <f t="shared" si="1636"/>
        <v>4.72</v>
      </c>
      <c r="BG1165" s="12">
        <f t="shared" si="1636"/>
        <v>0</v>
      </c>
      <c r="BH1165" s="12">
        <f t="shared" si="1636"/>
        <v>0</v>
      </c>
      <c r="BI1165" s="12">
        <f t="shared" si="1636"/>
        <v>0</v>
      </c>
      <c r="BJ1165" s="12">
        <f t="shared" si="1637"/>
        <v>24.19</v>
      </c>
    </row>
    <row r="1166" spans="1:62" ht="15.75">
      <c r="A1166" s="14"/>
      <c r="B1166" s="14"/>
      <c r="C1166" s="12" t="s">
        <v>31</v>
      </c>
      <c r="D1166" s="12"/>
      <c r="E1166" s="12">
        <v>8</v>
      </c>
      <c r="F1166" s="12">
        <v>6</v>
      </c>
      <c r="G1166" s="12"/>
      <c r="H1166" s="12"/>
      <c r="I1166" s="12"/>
      <c r="J1166" s="12"/>
      <c r="K1166" s="12"/>
      <c r="L1166" s="12"/>
      <c r="M1166" s="12"/>
      <c r="N1166" s="12">
        <v>2</v>
      </c>
      <c r="O1166" s="12"/>
      <c r="P1166" s="12"/>
      <c r="Q1166" s="12">
        <v>2</v>
      </c>
      <c r="R1166" s="12"/>
      <c r="S1166" s="12"/>
      <c r="T1166" s="12"/>
      <c r="U1166" s="12">
        <f t="shared" si="1634"/>
        <v>18</v>
      </c>
      <c r="W1166" s="23" t="s">
        <v>31</v>
      </c>
      <c r="X1166" s="24">
        <v>0.56999999999999995</v>
      </c>
      <c r="Y1166" s="24">
        <v>0.56999999999999995</v>
      </c>
      <c r="Z1166" s="24">
        <v>0.56999999999999995</v>
      </c>
      <c r="AA1166" s="24">
        <v>0.56999999999999995</v>
      </c>
      <c r="AB1166" s="24">
        <v>0.56999999999999995</v>
      </c>
      <c r="AC1166" s="24">
        <v>0.56999999999999995</v>
      </c>
      <c r="AD1166" s="24">
        <v>0.56999999999999995</v>
      </c>
      <c r="AE1166" s="24">
        <v>0.56999999999999995</v>
      </c>
      <c r="AF1166" s="24">
        <v>0.56999999999999995</v>
      </c>
      <c r="AG1166" s="24">
        <v>0.56999999999999995</v>
      </c>
      <c r="AH1166" s="24">
        <v>0.56999999999999995</v>
      </c>
      <c r="AI1166" s="24">
        <v>0.56999999999999995</v>
      </c>
      <c r="AJ1166" s="24">
        <v>0.56999999999999995</v>
      </c>
      <c r="AK1166" s="24">
        <v>0.56999999999999995</v>
      </c>
      <c r="AL1166" s="24">
        <v>0.56999999999999995</v>
      </c>
      <c r="AM1166" s="24">
        <v>0.56999999999999995</v>
      </c>
      <c r="AN1166" s="24">
        <v>0.56999999999999995</v>
      </c>
      <c r="AP1166" s="14"/>
      <c r="AQ1166" s="14"/>
      <c r="AR1166" s="12" t="s">
        <v>31</v>
      </c>
      <c r="AS1166" s="12">
        <f t="shared" si="1635"/>
        <v>0</v>
      </c>
      <c r="AT1166" s="12">
        <f t="shared" si="1636"/>
        <v>3.42</v>
      </c>
      <c r="AU1166" s="12">
        <f t="shared" si="1636"/>
        <v>5.7</v>
      </c>
      <c r="AV1166" s="12">
        <f t="shared" si="1636"/>
        <v>0</v>
      </c>
      <c r="AW1166" s="12">
        <f t="shared" si="1636"/>
        <v>0</v>
      </c>
      <c r="AX1166" s="12">
        <f t="shared" si="1636"/>
        <v>0</v>
      </c>
      <c r="AY1166" s="12">
        <f t="shared" si="1636"/>
        <v>0</v>
      </c>
      <c r="AZ1166" s="12">
        <f t="shared" si="1636"/>
        <v>0</v>
      </c>
      <c r="BA1166" s="12">
        <f t="shared" si="1636"/>
        <v>0</v>
      </c>
      <c r="BB1166" s="12">
        <f t="shared" si="1636"/>
        <v>0</v>
      </c>
      <c r="BC1166" s="12">
        <f t="shared" si="1636"/>
        <v>0</v>
      </c>
      <c r="BD1166" s="12">
        <f t="shared" si="1636"/>
        <v>0</v>
      </c>
      <c r="BE1166" s="12">
        <f t="shared" si="1636"/>
        <v>0</v>
      </c>
      <c r="BF1166" s="12">
        <f t="shared" si="1636"/>
        <v>0</v>
      </c>
      <c r="BG1166" s="12">
        <f t="shared" si="1636"/>
        <v>0</v>
      </c>
      <c r="BH1166" s="12">
        <f t="shared" si="1636"/>
        <v>0</v>
      </c>
      <c r="BI1166" s="12">
        <f t="shared" si="1636"/>
        <v>0</v>
      </c>
      <c r="BJ1166" s="12">
        <f t="shared" si="1637"/>
        <v>9.1199999999999992</v>
      </c>
    </row>
    <row r="1167" spans="1:62" ht="15.75">
      <c r="A1167" s="16"/>
      <c r="B1167" s="16"/>
      <c r="C1167" s="12" t="s">
        <v>32</v>
      </c>
      <c r="D1167" s="12"/>
      <c r="E1167" s="12"/>
      <c r="F1167" s="12"/>
      <c r="G1167" s="12"/>
      <c r="H1167" s="12">
        <v>7</v>
      </c>
      <c r="I1167" s="12"/>
      <c r="J1167" s="12"/>
      <c r="K1167" s="12">
        <v>2</v>
      </c>
      <c r="L1167" s="12">
        <v>2</v>
      </c>
      <c r="M1167" s="12">
        <v>2</v>
      </c>
      <c r="N1167" s="12"/>
      <c r="O1167" s="12">
        <v>6</v>
      </c>
      <c r="P1167" s="12"/>
      <c r="Q1167" s="12"/>
      <c r="R1167" s="12"/>
      <c r="S1167" s="12"/>
      <c r="T1167" s="12"/>
      <c r="U1167" s="12">
        <f t="shared" si="1634"/>
        <v>19</v>
      </c>
      <c r="W1167" s="23" t="s">
        <v>32</v>
      </c>
      <c r="X1167" s="24">
        <v>0.4</v>
      </c>
      <c r="Y1167" s="24">
        <v>0.4</v>
      </c>
      <c r="Z1167" s="24">
        <v>0.4</v>
      </c>
      <c r="AA1167" s="24">
        <v>0.4</v>
      </c>
      <c r="AB1167" s="24">
        <v>0.4</v>
      </c>
      <c r="AC1167" s="24">
        <v>0.4</v>
      </c>
      <c r="AD1167" s="24">
        <v>0.4</v>
      </c>
      <c r="AE1167" s="24">
        <v>0.4</v>
      </c>
      <c r="AF1167" s="24">
        <v>0.4</v>
      </c>
      <c r="AG1167" s="24">
        <v>0.4</v>
      </c>
      <c r="AH1167" s="24">
        <v>0.4</v>
      </c>
      <c r="AI1167" s="24">
        <v>0.4</v>
      </c>
      <c r="AJ1167" s="24">
        <v>0.4</v>
      </c>
      <c r="AK1167" s="24">
        <v>0.4</v>
      </c>
      <c r="AL1167" s="24">
        <v>0.4</v>
      </c>
      <c r="AM1167" s="24">
        <v>0.4</v>
      </c>
      <c r="AN1167" s="24">
        <v>0.4</v>
      </c>
      <c r="AP1167" s="16"/>
      <c r="AQ1167" s="16"/>
      <c r="AR1167" s="12" t="s">
        <v>32</v>
      </c>
      <c r="AS1167" s="12">
        <f t="shared" si="1635"/>
        <v>0</v>
      </c>
      <c r="AT1167" s="12">
        <f t="shared" si="1636"/>
        <v>3.2</v>
      </c>
      <c r="AU1167" s="12">
        <f t="shared" si="1636"/>
        <v>2.4</v>
      </c>
      <c r="AV1167" s="12">
        <f t="shared" si="1636"/>
        <v>0</v>
      </c>
      <c r="AW1167" s="12">
        <f t="shared" si="1636"/>
        <v>0</v>
      </c>
      <c r="AX1167" s="12">
        <f t="shared" si="1636"/>
        <v>0</v>
      </c>
      <c r="AY1167" s="12">
        <f t="shared" si="1636"/>
        <v>0</v>
      </c>
      <c r="AZ1167" s="12">
        <f t="shared" si="1636"/>
        <v>0</v>
      </c>
      <c r="BA1167" s="12">
        <f t="shared" si="1636"/>
        <v>0</v>
      </c>
      <c r="BB1167" s="12">
        <f t="shared" si="1636"/>
        <v>0</v>
      </c>
      <c r="BC1167" s="12">
        <f t="shared" si="1636"/>
        <v>0.8</v>
      </c>
      <c r="BD1167" s="12">
        <f t="shared" si="1636"/>
        <v>0</v>
      </c>
      <c r="BE1167" s="12">
        <f t="shared" si="1636"/>
        <v>0</v>
      </c>
      <c r="BF1167" s="12">
        <f t="shared" si="1636"/>
        <v>0.8</v>
      </c>
      <c r="BG1167" s="12">
        <f t="shared" si="1636"/>
        <v>0</v>
      </c>
      <c r="BH1167" s="12">
        <f t="shared" si="1636"/>
        <v>0</v>
      </c>
      <c r="BI1167" s="12">
        <f t="shared" si="1636"/>
        <v>0</v>
      </c>
      <c r="BJ1167" s="12">
        <f t="shared" si="1637"/>
        <v>7.2</v>
      </c>
    </row>
    <row r="1168" spans="1:62">
      <c r="A1168" s="17"/>
      <c r="B1168" s="18"/>
      <c r="C1168" s="19" t="s">
        <v>33</v>
      </c>
      <c r="D1168" s="19">
        <f>SUM(D1159:D1167)</f>
        <v>0</v>
      </c>
      <c r="E1168" s="19">
        <f>SUM(E1159:E1167)</f>
        <v>30</v>
      </c>
      <c r="F1168" s="19">
        <f t="shared" ref="F1168:U1168" si="1638">SUM(F1159:F1167)</f>
        <v>38</v>
      </c>
      <c r="G1168" s="19">
        <f t="shared" si="1638"/>
        <v>24</v>
      </c>
      <c r="H1168" s="19">
        <f t="shared" si="1638"/>
        <v>56</v>
      </c>
      <c r="I1168" s="19">
        <f t="shared" si="1638"/>
        <v>29</v>
      </c>
      <c r="J1168" s="19">
        <f t="shared" si="1638"/>
        <v>38</v>
      </c>
      <c r="K1168" s="19">
        <f t="shared" si="1638"/>
        <v>41</v>
      </c>
      <c r="L1168" s="19">
        <f t="shared" si="1638"/>
        <v>19</v>
      </c>
      <c r="M1168" s="19">
        <f t="shared" si="1638"/>
        <v>23</v>
      </c>
      <c r="N1168" s="19">
        <f t="shared" si="1638"/>
        <v>18</v>
      </c>
      <c r="O1168" s="19">
        <f t="shared" si="1638"/>
        <v>86</v>
      </c>
      <c r="P1168" s="19">
        <f t="shared" si="1638"/>
        <v>16</v>
      </c>
      <c r="Q1168" s="19">
        <f t="shared" si="1638"/>
        <v>45</v>
      </c>
      <c r="R1168" s="19">
        <f t="shared" si="1638"/>
        <v>0</v>
      </c>
      <c r="S1168" s="19">
        <f t="shared" si="1638"/>
        <v>0</v>
      </c>
      <c r="T1168" s="19">
        <f t="shared" si="1638"/>
        <v>0</v>
      </c>
      <c r="U1168" s="19">
        <f t="shared" si="1638"/>
        <v>463</v>
      </c>
      <c r="AP1168" s="17"/>
      <c r="AQ1168" s="18"/>
      <c r="AR1168" s="19" t="s">
        <v>33</v>
      </c>
      <c r="AS1168" s="19">
        <f>SUM(AS1159:AS1167)</f>
        <v>0</v>
      </c>
      <c r="AT1168" s="19">
        <f>SUM(AT1159:AT1167)</f>
        <v>13.41</v>
      </c>
      <c r="AU1168" s="19">
        <f t="shared" ref="AU1168:BJ1168" si="1639">SUM(AU1159:AU1167)</f>
        <v>15.994999999999999</v>
      </c>
      <c r="AV1168" s="19">
        <f t="shared" si="1639"/>
        <v>10.205</v>
      </c>
      <c r="AW1168" s="19">
        <f t="shared" si="1639"/>
        <v>19.45</v>
      </c>
      <c r="AX1168" s="19">
        <f t="shared" si="1639"/>
        <v>12.71</v>
      </c>
      <c r="AY1168" s="19">
        <f t="shared" si="1639"/>
        <v>16.13</v>
      </c>
      <c r="AZ1168" s="19">
        <f t="shared" si="1639"/>
        <v>16.510000000000002</v>
      </c>
      <c r="BA1168" s="19">
        <f t="shared" si="1639"/>
        <v>7.35</v>
      </c>
      <c r="BB1168" s="19">
        <f t="shared" si="1639"/>
        <v>8.7349999999999994</v>
      </c>
      <c r="BC1168" s="19">
        <f t="shared" si="1639"/>
        <v>6.0250000000000004</v>
      </c>
      <c r="BD1168" s="19">
        <f t="shared" si="1639"/>
        <v>29.04</v>
      </c>
      <c r="BE1168" s="19">
        <f t="shared" si="1639"/>
        <v>7.6050000000000004</v>
      </c>
      <c r="BF1168" s="19">
        <f t="shared" si="1639"/>
        <v>19.829999999999998</v>
      </c>
      <c r="BG1168" s="19">
        <f t="shared" si="1639"/>
        <v>0</v>
      </c>
      <c r="BH1168" s="19">
        <f t="shared" si="1639"/>
        <v>0</v>
      </c>
      <c r="BI1168" s="19">
        <f t="shared" si="1639"/>
        <v>0</v>
      </c>
      <c r="BJ1168" s="19">
        <f t="shared" si="1639"/>
        <v>182.995</v>
      </c>
    </row>
    <row r="1171" spans="1:62" ht="106.5">
      <c r="A1171" s="8" t="s">
        <v>2</v>
      </c>
      <c r="B1171" s="8" t="s">
        <v>3</v>
      </c>
      <c r="C1171" s="8" t="s">
        <v>4</v>
      </c>
      <c r="D1171" s="9" t="str">
        <f t="shared" ref="D1171:U1171" si="1640">D5</f>
        <v>ANGGREK</v>
      </c>
      <c r="E1171" s="9" t="str">
        <f t="shared" si="1640"/>
        <v>BOUGENVIL</v>
      </c>
      <c r="F1171" s="9" t="str">
        <f t="shared" si="1640"/>
        <v>CAMELIA</v>
      </c>
      <c r="G1171" s="9" t="str">
        <f t="shared" si="1640"/>
        <v>DEWANDARU</v>
      </c>
      <c r="H1171" s="9" t="str">
        <f t="shared" si="1640"/>
        <v>EDELWEIS</v>
      </c>
      <c r="I1171" s="9" t="str">
        <f t="shared" si="1640"/>
        <v>FLAMBOYAN</v>
      </c>
      <c r="J1171" s="9" t="str">
        <f t="shared" si="1640"/>
        <v>GERANIUM</v>
      </c>
      <c r="K1171" s="9" t="str">
        <f t="shared" si="1640"/>
        <v>HELIKONIA</v>
      </c>
      <c r="L1171" s="9" t="str">
        <f t="shared" si="1640"/>
        <v>IVY</v>
      </c>
      <c r="M1171" s="9" t="str">
        <f t="shared" si="1640"/>
        <v>KANA</v>
      </c>
      <c r="N1171" s="9" t="str">
        <f t="shared" si="1640"/>
        <v>IGD</v>
      </c>
      <c r="O1171" s="9" t="str">
        <f t="shared" si="1640"/>
        <v>HCU</v>
      </c>
      <c r="P1171" s="9" t="str">
        <f t="shared" si="1640"/>
        <v>PENUNJANG</v>
      </c>
      <c r="Q1171" s="9" t="str">
        <f t="shared" si="1640"/>
        <v>PELAYANAN</v>
      </c>
      <c r="R1171" s="9" t="str">
        <f t="shared" si="1640"/>
        <v>ADMIN</v>
      </c>
      <c r="S1171" s="9" t="str">
        <f t="shared" si="1640"/>
        <v>ASRAMA</v>
      </c>
      <c r="T1171" s="9" t="str">
        <f t="shared" si="1640"/>
        <v>MASJID</v>
      </c>
      <c r="U1171" s="9" t="str">
        <f t="shared" si="1640"/>
        <v>JUMLAH</v>
      </c>
      <c r="W1171" s="21"/>
      <c r="X1171" s="22" t="str">
        <f>X5</f>
        <v>ANGGREK</v>
      </c>
      <c r="Y1171" s="22" t="str">
        <f>Y5</f>
        <v>BOUGENVIL</v>
      </c>
      <c r="Z1171" s="22" t="str">
        <f t="shared" ref="Z1171:AN1171" si="1641">Z5</f>
        <v>CAMELIA</v>
      </c>
      <c r="AA1171" s="22" t="str">
        <f t="shared" si="1641"/>
        <v>DEWANDARU</v>
      </c>
      <c r="AB1171" s="22" t="str">
        <f t="shared" si="1641"/>
        <v>EDELWEIS</v>
      </c>
      <c r="AC1171" s="22" t="str">
        <f t="shared" si="1641"/>
        <v>FLAMBOYAN</v>
      </c>
      <c r="AD1171" s="22" t="str">
        <f t="shared" si="1641"/>
        <v>GERANIUM</v>
      </c>
      <c r="AE1171" s="22" t="str">
        <f t="shared" si="1641"/>
        <v>HELIKONIA</v>
      </c>
      <c r="AF1171" s="22" t="str">
        <f t="shared" si="1641"/>
        <v>IVY</v>
      </c>
      <c r="AG1171" s="22" t="str">
        <f t="shared" si="1641"/>
        <v>KANA</v>
      </c>
      <c r="AH1171" s="22" t="str">
        <f t="shared" si="1641"/>
        <v>IGD</v>
      </c>
      <c r="AI1171" s="22" t="str">
        <f t="shared" si="1641"/>
        <v>HCU</v>
      </c>
      <c r="AJ1171" s="22" t="str">
        <f t="shared" si="1641"/>
        <v>PENUNJANG</v>
      </c>
      <c r="AK1171" s="22" t="str">
        <f t="shared" si="1641"/>
        <v>PELAYANAN</v>
      </c>
      <c r="AL1171" s="22" t="str">
        <f t="shared" si="1641"/>
        <v>ADMIN</v>
      </c>
      <c r="AM1171" s="22" t="str">
        <f t="shared" si="1641"/>
        <v>ASRAMA</v>
      </c>
      <c r="AN1171" s="22" t="str">
        <f t="shared" si="1641"/>
        <v>MASJID</v>
      </c>
      <c r="AP1171" s="8" t="s">
        <v>2</v>
      </c>
      <c r="AQ1171" s="8" t="s">
        <v>3</v>
      </c>
      <c r="AR1171" s="8" t="s">
        <v>4</v>
      </c>
      <c r="AS1171" s="9" t="str">
        <f>AS5</f>
        <v>ANGGREK</v>
      </c>
      <c r="AT1171" s="9" t="str">
        <f>AT5</f>
        <v>BOUGENVIL</v>
      </c>
      <c r="AU1171" s="9" t="str">
        <f t="shared" ref="AU1171:BJ1171" si="1642">AU5</f>
        <v>CAMELIA II</v>
      </c>
      <c r="AV1171" s="9" t="str">
        <f t="shared" si="1642"/>
        <v>DEWANDARU</v>
      </c>
      <c r="AW1171" s="9" t="str">
        <f t="shared" si="1642"/>
        <v>EDELWEIS</v>
      </c>
      <c r="AX1171" s="9" t="str">
        <f t="shared" si="1642"/>
        <v>FLAMBOYAN</v>
      </c>
      <c r="AY1171" s="9" t="str">
        <f t="shared" si="1642"/>
        <v>GERANIUM</v>
      </c>
      <c r="AZ1171" s="9" t="str">
        <f t="shared" si="1642"/>
        <v>HELIKONIA</v>
      </c>
      <c r="BA1171" s="9" t="str">
        <f t="shared" si="1642"/>
        <v>IVY</v>
      </c>
      <c r="BB1171" s="9" t="str">
        <f t="shared" si="1642"/>
        <v>KANA</v>
      </c>
      <c r="BC1171" s="9" t="str">
        <f t="shared" si="1642"/>
        <v>IGD</v>
      </c>
      <c r="BD1171" s="9" t="str">
        <f t="shared" si="1642"/>
        <v>HCU</v>
      </c>
      <c r="BE1171" s="9" t="str">
        <f t="shared" si="1642"/>
        <v>PENUNJANG</v>
      </c>
      <c r="BF1171" s="9" t="str">
        <f t="shared" si="1642"/>
        <v>PELAYANAN</v>
      </c>
      <c r="BG1171" s="9" t="str">
        <f t="shared" si="1642"/>
        <v>ADMIN</v>
      </c>
      <c r="BH1171" s="9" t="str">
        <f t="shared" si="1642"/>
        <v>ASRAMA</v>
      </c>
      <c r="BI1171" s="9" t="str">
        <f t="shared" si="1642"/>
        <v>MASJID</v>
      </c>
      <c r="BJ1171" s="9" t="str">
        <f t="shared" si="1642"/>
        <v>JUMLAH</v>
      </c>
    </row>
    <row r="1172" spans="1:62" ht="15.75">
      <c r="A1172" s="10">
        <f>A1159+1</f>
        <v>31</v>
      </c>
      <c r="B1172" s="11" t="s">
        <v>41</v>
      </c>
      <c r="C1172" s="12" t="s">
        <v>24</v>
      </c>
      <c r="D1172" s="12"/>
      <c r="E1172" s="12"/>
      <c r="F1172" s="12"/>
      <c r="G1172" s="12">
        <v>9</v>
      </c>
      <c r="H1172" s="12">
        <v>16</v>
      </c>
      <c r="I1172" s="12">
        <v>16</v>
      </c>
      <c r="J1172" s="12">
        <v>19</v>
      </c>
      <c r="K1172" s="12">
        <v>17</v>
      </c>
      <c r="L1172" s="12">
        <v>8</v>
      </c>
      <c r="M1172" s="12">
        <v>6</v>
      </c>
      <c r="N1172" s="12"/>
      <c r="O1172" s="12">
        <v>12</v>
      </c>
      <c r="P1172" s="12">
        <v>7</v>
      </c>
      <c r="Q1172" s="12">
        <v>11</v>
      </c>
      <c r="R1172" s="12"/>
      <c r="S1172" s="12"/>
      <c r="T1172" s="12"/>
      <c r="U1172" s="12">
        <f>SUM(E1172:T1172)</f>
        <v>121</v>
      </c>
      <c r="W1172" s="23" t="s">
        <v>24</v>
      </c>
      <c r="X1172" s="24">
        <v>0.26500000000000001</v>
      </c>
      <c r="Y1172" s="24">
        <v>0.26500000000000001</v>
      </c>
      <c r="Z1172" s="24">
        <v>0.26500000000000001</v>
      </c>
      <c r="AA1172" s="24">
        <v>0.26500000000000001</v>
      </c>
      <c r="AB1172" s="24">
        <v>0.26500000000000001</v>
      </c>
      <c r="AC1172" s="24">
        <v>0.26500000000000001</v>
      </c>
      <c r="AD1172" s="24">
        <v>0.26500000000000001</v>
      </c>
      <c r="AE1172" s="24">
        <v>0.26500000000000001</v>
      </c>
      <c r="AF1172" s="24">
        <v>0.26500000000000001</v>
      </c>
      <c r="AG1172" s="24">
        <v>0.26500000000000001</v>
      </c>
      <c r="AH1172" s="24">
        <v>0.26500000000000001</v>
      </c>
      <c r="AI1172" s="24">
        <v>0.26500000000000001</v>
      </c>
      <c r="AJ1172" s="24">
        <v>0.26500000000000001</v>
      </c>
      <c r="AK1172" s="24">
        <v>0.26500000000000001</v>
      </c>
      <c r="AL1172" s="24">
        <v>0.26500000000000001</v>
      </c>
      <c r="AM1172" s="24">
        <v>0.26500000000000001</v>
      </c>
      <c r="AN1172" s="24">
        <v>0.26500000000000001</v>
      </c>
      <c r="AP1172" s="10">
        <f>AP1159+1</f>
        <v>31</v>
      </c>
      <c r="AQ1172" s="11" t="s">
        <v>39</v>
      </c>
      <c r="AR1172" s="12" t="s">
        <v>24</v>
      </c>
      <c r="AS1172" s="12">
        <f>X1172*D1172</f>
        <v>0</v>
      </c>
      <c r="AT1172" s="12">
        <f t="shared" ref="AT1172:BI1172" si="1643">Y1172*E1172</f>
        <v>0</v>
      </c>
      <c r="AU1172" s="12">
        <f t="shared" si="1643"/>
        <v>0</v>
      </c>
      <c r="AV1172" s="12">
        <f t="shared" si="1643"/>
        <v>2.3849999999999998</v>
      </c>
      <c r="AW1172" s="12">
        <f t="shared" si="1643"/>
        <v>4.24</v>
      </c>
      <c r="AX1172" s="12">
        <f t="shared" si="1643"/>
        <v>4.24</v>
      </c>
      <c r="AY1172" s="12">
        <f t="shared" si="1643"/>
        <v>5.0350000000000001</v>
      </c>
      <c r="AZ1172" s="12">
        <f t="shared" si="1643"/>
        <v>4.5049999999999999</v>
      </c>
      <c r="BA1172" s="12">
        <f t="shared" si="1643"/>
        <v>2.12</v>
      </c>
      <c r="BB1172" s="12">
        <f t="shared" si="1643"/>
        <v>1.59</v>
      </c>
      <c r="BC1172" s="12">
        <f t="shared" si="1643"/>
        <v>0</v>
      </c>
      <c r="BD1172" s="12">
        <f t="shared" si="1643"/>
        <v>3.18</v>
      </c>
      <c r="BE1172" s="12">
        <f t="shared" si="1643"/>
        <v>1.855</v>
      </c>
      <c r="BF1172" s="12">
        <f t="shared" si="1643"/>
        <v>2.915</v>
      </c>
      <c r="BG1172" s="12">
        <f t="shared" si="1643"/>
        <v>0</v>
      </c>
      <c r="BH1172" s="12">
        <f t="shared" si="1643"/>
        <v>0</v>
      </c>
      <c r="BI1172" s="12">
        <f t="shared" si="1643"/>
        <v>0</v>
      </c>
      <c r="BJ1172" s="12">
        <f>SUM(AT1172:BI1172)</f>
        <v>32.064999999999998</v>
      </c>
    </row>
    <row r="1173" spans="1:62" ht="15.75">
      <c r="A1173" s="14"/>
      <c r="B1173" s="15">
        <f>B1160+1</f>
        <v>44651</v>
      </c>
      <c r="C1173" s="12" t="s">
        <v>25</v>
      </c>
      <c r="D1173" s="12"/>
      <c r="E1173" s="12"/>
      <c r="F1173" s="12"/>
      <c r="G1173" s="12">
        <v>9</v>
      </c>
      <c r="H1173" s="12">
        <v>19</v>
      </c>
      <c r="I1173" s="12">
        <v>17</v>
      </c>
      <c r="J1173" s="12">
        <v>22</v>
      </c>
      <c r="K1173" s="12">
        <v>20</v>
      </c>
      <c r="L1173" s="12">
        <v>8</v>
      </c>
      <c r="M1173" s="12">
        <v>4</v>
      </c>
      <c r="N1173" s="12"/>
      <c r="O1173" s="12">
        <v>4</v>
      </c>
      <c r="P1173" s="12">
        <v>2</v>
      </c>
      <c r="Q1173" s="12">
        <v>4</v>
      </c>
      <c r="R1173" s="12"/>
      <c r="S1173" s="12"/>
      <c r="T1173" s="12"/>
      <c r="U1173" s="12">
        <f t="shared" ref="U1173:U1180" si="1644">SUM(E1173:T1173)</f>
        <v>109</v>
      </c>
      <c r="W1173" s="23" t="s">
        <v>25</v>
      </c>
      <c r="X1173" s="24">
        <v>0.22500000000000001</v>
      </c>
      <c r="Y1173" s="24">
        <v>0.22500000000000001</v>
      </c>
      <c r="Z1173" s="24">
        <v>0.22500000000000001</v>
      </c>
      <c r="AA1173" s="24">
        <v>0.22500000000000001</v>
      </c>
      <c r="AB1173" s="24">
        <v>0.22500000000000001</v>
      </c>
      <c r="AC1173" s="24">
        <v>0.22500000000000001</v>
      </c>
      <c r="AD1173" s="24">
        <v>0.22500000000000001</v>
      </c>
      <c r="AE1173" s="24">
        <v>0.22500000000000001</v>
      </c>
      <c r="AF1173" s="24">
        <v>0.22500000000000001</v>
      </c>
      <c r="AG1173" s="24">
        <v>0.22500000000000001</v>
      </c>
      <c r="AH1173" s="24">
        <v>0.22500000000000001</v>
      </c>
      <c r="AI1173" s="24">
        <v>0.22500000000000001</v>
      </c>
      <c r="AJ1173" s="24">
        <v>0.22500000000000001</v>
      </c>
      <c r="AK1173" s="24">
        <v>0.22500000000000001</v>
      </c>
      <c r="AL1173" s="24">
        <v>0.22500000000000001</v>
      </c>
      <c r="AM1173" s="24">
        <v>0.22500000000000001</v>
      </c>
      <c r="AN1173" s="24">
        <v>0.22500000000000001</v>
      </c>
      <c r="AP1173" s="14"/>
      <c r="AQ1173" s="15">
        <f>AQ1160+1</f>
        <v>44286</v>
      </c>
      <c r="AR1173" s="12" t="s">
        <v>25</v>
      </c>
      <c r="AS1173" s="12">
        <f t="shared" ref="AS1173:AS1180" si="1645">X1173*D1172</f>
        <v>0</v>
      </c>
      <c r="AT1173" s="12">
        <f t="shared" ref="AT1173:BI1180" si="1646">Y1173*E1172</f>
        <v>0</v>
      </c>
      <c r="AU1173" s="12">
        <f t="shared" si="1646"/>
        <v>0</v>
      </c>
      <c r="AV1173" s="12">
        <f t="shared" si="1646"/>
        <v>2.0249999999999999</v>
      </c>
      <c r="AW1173" s="12">
        <f t="shared" si="1646"/>
        <v>3.6</v>
      </c>
      <c r="AX1173" s="12">
        <f t="shared" si="1646"/>
        <v>3.6</v>
      </c>
      <c r="AY1173" s="12">
        <f t="shared" si="1646"/>
        <v>4.2750000000000004</v>
      </c>
      <c r="AZ1173" s="12">
        <f t="shared" si="1646"/>
        <v>3.8250000000000002</v>
      </c>
      <c r="BA1173" s="12">
        <f t="shared" si="1646"/>
        <v>1.8</v>
      </c>
      <c r="BB1173" s="12">
        <f t="shared" si="1646"/>
        <v>1.35</v>
      </c>
      <c r="BC1173" s="12">
        <f t="shared" si="1646"/>
        <v>0</v>
      </c>
      <c r="BD1173" s="12">
        <f t="shared" si="1646"/>
        <v>2.7</v>
      </c>
      <c r="BE1173" s="12">
        <f t="shared" si="1646"/>
        <v>1.575</v>
      </c>
      <c r="BF1173" s="12">
        <f t="shared" si="1646"/>
        <v>2.4750000000000001</v>
      </c>
      <c r="BG1173" s="12">
        <f t="shared" si="1646"/>
        <v>0</v>
      </c>
      <c r="BH1173" s="12">
        <f t="shared" si="1646"/>
        <v>0</v>
      </c>
      <c r="BI1173" s="12">
        <f t="shared" si="1646"/>
        <v>0</v>
      </c>
      <c r="BJ1173" s="12">
        <f t="shared" ref="BJ1173:BJ1180" si="1647">SUM(AT1173:BI1173)</f>
        <v>27.225000000000001</v>
      </c>
    </row>
    <row r="1174" spans="1:62" ht="15.75">
      <c r="A1174" s="14"/>
      <c r="B1174" s="14"/>
      <c r="C1174" s="12" t="s">
        <v>26</v>
      </c>
      <c r="D1174" s="12"/>
      <c r="E1174" s="12"/>
      <c r="F1174" s="12"/>
      <c r="G1174" s="12">
        <v>6</v>
      </c>
      <c r="H1174" s="12">
        <v>4</v>
      </c>
      <c r="I1174" s="12">
        <v>5</v>
      </c>
      <c r="J1174" s="12">
        <v>9</v>
      </c>
      <c r="K1174" s="12">
        <v>8</v>
      </c>
      <c r="L1174" s="12">
        <v>7</v>
      </c>
      <c r="M1174" s="12">
        <v>3</v>
      </c>
      <c r="N1174" s="12"/>
      <c r="O1174" s="12">
        <v>5</v>
      </c>
      <c r="P1174" s="12">
        <v>4</v>
      </c>
      <c r="Q1174" s="12">
        <v>5</v>
      </c>
      <c r="R1174" s="12"/>
      <c r="S1174" s="12"/>
      <c r="T1174" s="12"/>
      <c r="U1174" s="12">
        <f t="shared" si="1644"/>
        <v>56</v>
      </c>
      <c r="W1174" s="23" t="s">
        <v>26</v>
      </c>
      <c r="X1174" s="24">
        <v>0.35</v>
      </c>
      <c r="Y1174" s="24">
        <v>0.35</v>
      </c>
      <c r="Z1174" s="24">
        <v>0.35</v>
      </c>
      <c r="AA1174" s="24">
        <v>0.35</v>
      </c>
      <c r="AB1174" s="24">
        <v>0.35</v>
      </c>
      <c r="AC1174" s="24">
        <v>0.35</v>
      </c>
      <c r="AD1174" s="24">
        <v>0.35</v>
      </c>
      <c r="AE1174" s="24">
        <v>0.35</v>
      </c>
      <c r="AF1174" s="24">
        <v>0.35</v>
      </c>
      <c r="AG1174" s="24">
        <v>0.35</v>
      </c>
      <c r="AH1174" s="24">
        <v>0.35</v>
      </c>
      <c r="AI1174" s="24">
        <v>0.35</v>
      </c>
      <c r="AJ1174" s="24">
        <v>0.35</v>
      </c>
      <c r="AK1174" s="24">
        <v>0.35</v>
      </c>
      <c r="AL1174" s="24">
        <v>0.35</v>
      </c>
      <c r="AM1174" s="24">
        <v>0.35</v>
      </c>
      <c r="AN1174" s="24">
        <v>0.35</v>
      </c>
      <c r="AP1174" s="14"/>
      <c r="AQ1174" s="14"/>
      <c r="AR1174" s="12" t="s">
        <v>26</v>
      </c>
      <c r="AS1174" s="12">
        <f t="shared" si="1645"/>
        <v>0</v>
      </c>
      <c r="AT1174" s="12">
        <f t="shared" si="1646"/>
        <v>0</v>
      </c>
      <c r="AU1174" s="12">
        <f t="shared" si="1646"/>
        <v>0</v>
      </c>
      <c r="AV1174" s="12">
        <f t="shared" si="1646"/>
        <v>3.15</v>
      </c>
      <c r="AW1174" s="12">
        <f t="shared" si="1646"/>
        <v>6.65</v>
      </c>
      <c r="AX1174" s="12">
        <f t="shared" si="1646"/>
        <v>5.95</v>
      </c>
      <c r="AY1174" s="12">
        <f t="shared" si="1646"/>
        <v>7.7</v>
      </c>
      <c r="AZ1174" s="12">
        <f t="shared" si="1646"/>
        <v>7</v>
      </c>
      <c r="BA1174" s="12">
        <f t="shared" si="1646"/>
        <v>2.8</v>
      </c>
      <c r="BB1174" s="12">
        <f t="shared" si="1646"/>
        <v>1.4</v>
      </c>
      <c r="BC1174" s="12">
        <f t="shared" si="1646"/>
        <v>0</v>
      </c>
      <c r="BD1174" s="12">
        <f t="shared" si="1646"/>
        <v>1.4</v>
      </c>
      <c r="BE1174" s="12">
        <f t="shared" si="1646"/>
        <v>0.7</v>
      </c>
      <c r="BF1174" s="12">
        <f t="shared" si="1646"/>
        <v>1.4</v>
      </c>
      <c r="BG1174" s="12">
        <f t="shared" si="1646"/>
        <v>0</v>
      </c>
      <c r="BH1174" s="12">
        <f t="shared" si="1646"/>
        <v>0</v>
      </c>
      <c r="BI1174" s="12">
        <f t="shared" si="1646"/>
        <v>0</v>
      </c>
      <c r="BJ1174" s="12">
        <f t="shared" si="1647"/>
        <v>38.15</v>
      </c>
    </row>
    <row r="1175" spans="1:62" ht="15.75">
      <c r="A1175" s="14"/>
      <c r="B1175" s="14"/>
      <c r="C1175" s="12" t="s">
        <v>27</v>
      </c>
      <c r="D1175" s="12"/>
      <c r="E1175" s="12">
        <v>6</v>
      </c>
      <c r="F1175" s="12">
        <v>5</v>
      </c>
      <c r="G1175" s="12">
        <v>7</v>
      </c>
      <c r="H1175" s="12">
        <v>11</v>
      </c>
      <c r="I1175" s="12">
        <v>6</v>
      </c>
      <c r="J1175" s="12">
        <v>24</v>
      </c>
      <c r="K1175" s="12">
        <v>5</v>
      </c>
      <c r="L1175" s="12">
        <v>4</v>
      </c>
      <c r="M1175" s="12">
        <v>5</v>
      </c>
      <c r="N1175" s="12">
        <v>7</v>
      </c>
      <c r="O1175" s="12">
        <v>5</v>
      </c>
      <c r="P1175" s="12">
        <v>2</v>
      </c>
      <c r="Q1175" s="12">
        <v>4</v>
      </c>
      <c r="R1175" s="12"/>
      <c r="S1175" s="12"/>
      <c r="T1175" s="12"/>
      <c r="U1175" s="12">
        <f t="shared" si="1644"/>
        <v>91</v>
      </c>
      <c r="W1175" s="23" t="s">
        <v>27</v>
      </c>
      <c r="X1175" s="24">
        <v>0.43</v>
      </c>
      <c r="Y1175" s="24">
        <v>0.43</v>
      </c>
      <c r="Z1175" s="24">
        <v>0.43</v>
      </c>
      <c r="AA1175" s="24">
        <v>0.43</v>
      </c>
      <c r="AB1175" s="24">
        <v>0.43</v>
      </c>
      <c r="AC1175" s="24">
        <v>0.43</v>
      </c>
      <c r="AD1175" s="24">
        <v>0.43</v>
      </c>
      <c r="AE1175" s="24">
        <v>0.43</v>
      </c>
      <c r="AF1175" s="24">
        <v>0.43</v>
      </c>
      <c r="AG1175" s="24">
        <v>0.43</v>
      </c>
      <c r="AH1175" s="24">
        <v>0.43</v>
      </c>
      <c r="AI1175" s="24">
        <v>0.43</v>
      </c>
      <c r="AJ1175" s="24">
        <v>0.43</v>
      </c>
      <c r="AK1175" s="24">
        <v>0.43</v>
      </c>
      <c r="AL1175" s="24">
        <v>0.43</v>
      </c>
      <c r="AM1175" s="24">
        <v>0.43</v>
      </c>
      <c r="AN1175" s="24">
        <v>0.43</v>
      </c>
      <c r="AP1175" s="14"/>
      <c r="AQ1175" s="14"/>
      <c r="AR1175" s="12" t="s">
        <v>27</v>
      </c>
      <c r="AS1175" s="12">
        <f t="shared" si="1645"/>
        <v>0</v>
      </c>
      <c r="AT1175" s="12">
        <f t="shared" si="1646"/>
        <v>0</v>
      </c>
      <c r="AU1175" s="12">
        <f t="shared" si="1646"/>
        <v>0</v>
      </c>
      <c r="AV1175" s="12">
        <f t="shared" si="1646"/>
        <v>2.58</v>
      </c>
      <c r="AW1175" s="12">
        <f t="shared" si="1646"/>
        <v>1.72</v>
      </c>
      <c r="AX1175" s="12">
        <f t="shared" si="1646"/>
        <v>2.15</v>
      </c>
      <c r="AY1175" s="12">
        <f t="shared" si="1646"/>
        <v>3.87</v>
      </c>
      <c r="AZ1175" s="12">
        <f t="shared" si="1646"/>
        <v>3.44</v>
      </c>
      <c r="BA1175" s="12">
        <f t="shared" si="1646"/>
        <v>3.01</v>
      </c>
      <c r="BB1175" s="12">
        <f t="shared" si="1646"/>
        <v>1.29</v>
      </c>
      <c r="BC1175" s="12">
        <f t="shared" si="1646"/>
        <v>0</v>
      </c>
      <c r="BD1175" s="12">
        <f t="shared" si="1646"/>
        <v>2.15</v>
      </c>
      <c r="BE1175" s="12">
        <f t="shared" si="1646"/>
        <v>1.72</v>
      </c>
      <c r="BF1175" s="12">
        <f t="shared" si="1646"/>
        <v>2.15</v>
      </c>
      <c r="BG1175" s="12">
        <f t="shared" si="1646"/>
        <v>0</v>
      </c>
      <c r="BH1175" s="12">
        <f t="shared" si="1646"/>
        <v>0</v>
      </c>
      <c r="BI1175" s="12">
        <f t="shared" si="1646"/>
        <v>0</v>
      </c>
      <c r="BJ1175" s="12">
        <f t="shared" si="1647"/>
        <v>24.08</v>
      </c>
    </row>
    <row r="1176" spans="1:62" ht="15.75">
      <c r="A1176" s="14"/>
      <c r="B1176" s="14"/>
      <c r="C1176" s="12" t="s">
        <v>28</v>
      </c>
      <c r="D1176" s="12"/>
      <c r="E1176" s="12">
        <v>11</v>
      </c>
      <c r="F1176" s="12">
        <v>9</v>
      </c>
      <c r="G1176" s="12">
        <v>5</v>
      </c>
      <c r="H1176" s="12">
        <v>5</v>
      </c>
      <c r="I1176" s="12">
        <v>4</v>
      </c>
      <c r="J1176" s="12">
        <v>7</v>
      </c>
      <c r="K1176" s="12">
        <v>7</v>
      </c>
      <c r="L1176" s="12">
        <v>4</v>
      </c>
      <c r="M1176" s="12">
        <v>2</v>
      </c>
      <c r="N1176" s="12">
        <v>11</v>
      </c>
      <c r="O1176" s="12">
        <v>7</v>
      </c>
      <c r="P1176" s="12">
        <v>2</v>
      </c>
      <c r="Q1176" s="12">
        <v>3</v>
      </c>
      <c r="R1176" s="12"/>
      <c r="S1176" s="12"/>
      <c r="T1176" s="12"/>
      <c r="U1176" s="12">
        <f t="shared" si="1644"/>
        <v>77</v>
      </c>
      <c r="W1176" s="23" t="s">
        <v>28</v>
      </c>
      <c r="X1176" s="24">
        <v>0.5</v>
      </c>
      <c r="Y1176" s="24">
        <v>0.5</v>
      </c>
      <c r="Z1176" s="24">
        <v>0.5</v>
      </c>
      <c r="AA1176" s="24">
        <v>0.5</v>
      </c>
      <c r="AB1176" s="24">
        <v>0.5</v>
      </c>
      <c r="AC1176" s="24">
        <v>0.5</v>
      </c>
      <c r="AD1176" s="24">
        <v>0.5</v>
      </c>
      <c r="AE1176" s="24">
        <v>0.5</v>
      </c>
      <c r="AF1176" s="24">
        <v>0.5</v>
      </c>
      <c r="AG1176" s="24">
        <v>0.5</v>
      </c>
      <c r="AH1176" s="24">
        <v>0.5</v>
      </c>
      <c r="AI1176" s="24">
        <v>0.5</v>
      </c>
      <c r="AJ1176" s="24">
        <v>0.5</v>
      </c>
      <c r="AK1176" s="24">
        <v>0.5</v>
      </c>
      <c r="AL1176" s="24">
        <v>0.5</v>
      </c>
      <c r="AM1176" s="24">
        <v>0.5</v>
      </c>
      <c r="AN1176" s="24">
        <v>0.5</v>
      </c>
      <c r="AP1176" s="14"/>
      <c r="AQ1176" s="14"/>
      <c r="AR1176" s="12" t="s">
        <v>28</v>
      </c>
      <c r="AS1176" s="12">
        <f t="shared" si="1645"/>
        <v>0</v>
      </c>
      <c r="AT1176" s="12">
        <f t="shared" si="1646"/>
        <v>3</v>
      </c>
      <c r="AU1176" s="12">
        <f t="shared" si="1646"/>
        <v>2.5</v>
      </c>
      <c r="AV1176" s="12">
        <f t="shared" si="1646"/>
        <v>3.5</v>
      </c>
      <c r="AW1176" s="12">
        <f t="shared" si="1646"/>
        <v>5.5</v>
      </c>
      <c r="AX1176" s="12">
        <f t="shared" si="1646"/>
        <v>3</v>
      </c>
      <c r="AY1176" s="12">
        <f t="shared" si="1646"/>
        <v>12</v>
      </c>
      <c r="AZ1176" s="12">
        <f t="shared" si="1646"/>
        <v>2.5</v>
      </c>
      <c r="BA1176" s="12">
        <f t="shared" si="1646"/>
        <v>2</v>
      </c>
      <c r="BB1176" s="12">
        <f t="shared" si="1646"/>
        <v>2.5</v>
      </c>
      <c r="BC1176" s="12">
        <f t="shared" si="1646"/>
        <v>3.5</v>
      </c>
      <c r="BD1176" s="12">
        <f t="shared" si="1646"/>
        <v>2.5</v>
      </c>
      <c r="BE1176" s="12">
        <f t="shared" si="1646"/>
        <v>1</v>
      </c>
      <c r="BF1176" s="12">
        <f t="shared" si="1646"/>
        <v>2</v>
      </c>
      <c r="BG1176" s="12">
        <f t="shared" si="1646"/>
        <v>0</v>
      </c>
      <c r="BH1176" s="12">
        <f t="shared" si="1646"/>
        <v>0</v>
      </c>
      <c r="BI1176" s="12">
        <f t="shared" si="1646"/>
        <v>0</v>
      </c>
      <c r="BJ1176" s="12">
        <f t="shared" si="1647"/>
        <v>45.5</v>
      </c>
    </row>
    <row r="1177" spans="1:62" ht="15.75">
      <c r="A1177" s="14"/>
      <c r="B1177" s="14"/>
      <c r="C1177" s="12" t="s">
        <v>35</v>
      </c>
      <c r="D1177" s="12"/>
      <c r="E1177" s="12">
        <v>8</v>
      </c>
      <c r="F1177" s="12">
        <v>7</v>
      </c>
      <c r="G1177" s="12">
        <v>4</v>
      </c>
      <c r="H1177" s="12">
        <v>7</v>
      </c>
      <c r="I1177" s="12">
        <v>4</v>
      </c>
      <c r="J1177" s="12">
        <v>23</v>
      </c>
      <c r="K1177" s="12">
        <v>4</v>
      </c>
      <c r="L1177" s="12">
        <v>3</v>
      </c>
      <c r="M1177" s="12"/>
      <c r="N1177" s="12">
        <v>4</v>
      </c>
      <c r="O1177" s="12">
        <v>4</v>
      </c>
      <c r="P1177" s="12">
        <v>1</v>
      </c>
      <c r="Q1177" s="12">
        <v>3</v>
      </c>
      <c r="R1177" s="12"/>
      <c r="S1177" s="12"/>
      <c r="T1177" s="12"/>
      <c r="U1177" s="12">
        <f t="shared" si="1644"/>
        <v>72</v>
      </c>
      <c r="W1177" s="23" t="s">
        <v>50</v>
      </c>
      <c r="X1177" s="24">
        <v>8.5000000000000006E-2</v>
      </c>
      <c r="Y1177" s="24">
        <v>8.5000000000000006E-2</v>
      </c>
      <c r="Z1177" s="24">
        <v>8.5000000000000006E-2</v>
      </c>
      <c r="AA1177" s="24">
        <v>8.5000000000000006E-2</v>
      </c>
      <c r="AB1177" s="24">
        <v>8.5000000000000006E-2</v>
      </c>
      <c r="AC1177" s="24">
        <v>8.5000000000000006E-2</v>
      </c>
      <c r="AD1177" s="24">
        <v>8.5000000000000006E-2</v>
      </c>
      <c r="AE1177" s="24">
        <v>8.5000000000000006E-2</v>
      </c>
      <c r="AF1177" s="24">
        <v>8.5000000000000006E-2</v>
      </c>
      <c r="AG1177" s="24">
        <v>8.5000000000000006E-2</v>
      </c>
      <c r="AH1177" s="24">
        <v>8.5000000000000006E-2</v>
      </c>
      <c r="AI1177" s="24">
        <v>8.5000000000000006E-2</v>
      </c>
      <c r="AJ1177" s="24">
        <v>8.5000000000000006E-2</v>
      </c>
      <c r="AK1177" s="24">
        <v>8.5000000000000006E-2</v>
      </c>
      <c r="AL1177" s="24">
        <v>8.5000000000000006E-2</v>
      </c>
      <c r="AM1177" s="24">
        <v>8.5000000000000006E-2</v>
      </c>
      <c r="AN1177" s="24">
        <v>8.5000000000000006E-2</v>
      </c>
      <c r="AP1177" s="14"/>
      <c r="AQ1177" s="14"/>
      <c r="AR1177" s="12" t="s">
        <v>35</v>
      </c>
      <c r="AS1177" s="12">
        <f t="shared" si="1645"/>
        <v>0</v>
      </c>
      <c r="AT1177" s="12">
        <f t="shared" si="1646"/>
        <v>0.93500000000000005</v>
      </c>
      <c r="AU1177" s="12">
        <f t="shared" si="1646"/>
        <v>0.76500000000000001</v>
      </c>
      <c r="AV1177" s="12">
        <f t="shared" si="1646"/>
        <v>0.42499999999999999</v>
      </c>
      <c r="AW1177" s="12">
        <f t="shared" si="1646"/>
        <v>0.42499999999999999</v>
      </c>
      <c r="AX1177" s="12">
        <f t="shared" si="1646"/>
        <v>0.34</v>
      </c>
      <c r="AY1177" s="12">
        <f t="shared" si="1646"/>
        <v>0.59499999999999997</v>
      </c>
      <c r="AZ1177" s="12">
        <f t="shared" si="1646"/>
        <v>0.59499999999999997</v>
      </c>
      <c r="BA1177" s="12">
        <f t="shared" si="1646"/>
        <v>0.34</v>
      </c>
      <c r="BB1177" s="12">
        <f t="shared" si="1646"/>
        <v>0.17</v>
      </c>
      <c r="BC1177" s="12">
        <f t="shared" si="1646"/>
        <v>0.93500000000000005</v>
      </c>
      <c r="BD1177" s="12">
        <f t="shared" si="1646"/>
        <v>0.59499999999999997</v>
      </c>
      <c r="BE1177" s="12">
        <f t="shared" si="1646"/>
        <v>0.17</v>
      </c>
      <c r="BF1177" s="12">
        <f t="shared" si="1646"/>
        <v>0.255</v>
      </c>
      <c r="BG1177" s="12">
        <f t="shared" si="1646"/>
        <v>0</v>
      </c>
      <c r="BH1177" s="12">
        <f t="shared" si="1646"/>
        <v>0</v>
      </c>
      <c r="BI1177" s="12">
        <f t="shared" si="1646"/>
        <v>0</v>
      </c>
      <c r="BJ1177" s="12">
        <f t="shared" si="1647"/>
        <v>6.5449999999999999</v>
      </c>
    </row>
    <row r="1178" spans="1:62" ht="15.75">
      <c r="A1178" s="14"/>
      <c r="B1178" s="14"/>
      <c r="C1178" s="12" t="s">
        <v>36</v>
      </c>
      <c r="D1178" s="12"/>
      <c r="E1178" s="12">
        <v>8</v>
      </c>
      <c r="F1178" s="12">
        <v>8</v>
      </c>
      <c r="G1178" s="12"/>
      <c r="H1178" s="12"/>
      <c r="I1178" s="12"/>
      <c r="J1178" s="12"/>
      <c r="K1178" s="12"/>
      <c r="L1178" s="12"/>
      <c r="M1178" s="12"/>
      <c r="N1178" s="12"/>
      <c r="O1178" s="12">
        <v>6</v>
      </c>
      <c r="P1178" s="12"/>
      <c r="Q1178" s="12">
        <v>2</v>
      </c>
      <c r="R1178" s="12"/>
      <c r="S1178" s="12"/>
      <c r="T1178" s="12"/>
      <c r="U1178" s="12">
        <f t="shared" si="1644"/>
        <v>24</v>
      </c>
      <c r="W1178" s="23" t="s">
        <v>51</v>
      </c>
      <c r="X1178" s="24">
        <v>0.59</v>
      </c>
      <c r="Y1178" s="24">
        <v>0.59</v>
      </c>
      <c r="Z1178" s="24">
        <v>0.59</v>
      </c>
      <c r="AA1178" s="24">
        <v>0.59</v>
      </c>
      <c r="AB1178" s="24">
        <v>0.59</v>
      </c>
      <c r="AC1178" s="24">
        <v>0.59</v>
      </c>
      <c r="AD1178" s="24">
        <v>0.59</v>
      </c>
      <c r="AE1178" s="24">
        <v>0.59</v>
      </c>
      <c r="AF1178" s="24">
        <v>0.59</v>
      </c>
      <c r="AG1178" s="24">
        <v>0.59</v>
      </c>
      <c r="AH1178" s="24">
        <v>0.59</v>
      </c>
      <c r="AI1178" s="24">
        <v>0.59</v>
      </c>
      <c r="AJ1178" s="24">
        <v>0.59</v>
      </c>
      <c r="AK1178" s="24">
        <v>0.59</v>
      </c>
      <c r="AL1178" s="24">
        <v>0.59</v>
      </c>
      <c r="AM1178" s="24">
        <v>0.59</v>
      </c>
      <c r="AN1178" s="24">
        <v>0.59</v>
      </c>
      <c r="AP1178" s="14"/>
      <c r="AQ1178" s="14"/>
      <c r="AR1178" s="12" t="s">
        <v>36</v>
      </c>
      <c r="AS1178" s="12">
        <f t="shared" si="1645"/>
        <v>0</v>
      </c>
      <c r="AT1178" s="12">
        <f t="shared" si="1646"/>
        <v>4.72</v>
      </c>
      <c r="AU1178" s="12">
        <f t="shared" si="1646"/>
        <v>4.13</v>
      </c>
      <c r="AV1178" s="12">
        <f t="shared" si="1646"/>
        <v>2.36</v>
      </c>
      <c r="AW1178" s="12">
        <f t="shared" si="1646"/>
        <v>4.13</v>
      </c>
      <c r="AX1178" s="12">
        <f t="shared" si="1646"/>
        <v>2.36</v>
      </c>
      <c r="AY1178" s="12">
        <f t="shared" si="1646"/>
        <v>13.57</v>
      </c>
      <c r="AZ1178" s="12">
        <f t="shared" si="1646"/>
        <v>2.36</v>
      </c>
      <c r="BA1178" s="12">
        <f t="shared" si="1646"/>
        <v>1.77</v>
      </c>
      <c r="BB1178" s="12">
        <f t="shared" si="1646"/>
        <v>0</v>
      </c>
      <c r="BC1178" s="12">
        <f t="shared" si="1646"/>
        <v>2.36</v>
      </c>
      <c r="BD1178" s="12">
        <f t="shared" si="1646"/>
        <v>2.36</v>
      </c>
      <c r="BE1178" s="12">
        <f t="shared" si="1646"/>
        <v>0.59</v>
      </c>
      <c r="BF1178" s="12">
        <f t="shared" si="1646"/>
        <v>1.77</v>
      </c>
      <c r="BG1178" s="12">
        <f t="shared" si="1646"/>
        <v>0</v>
      </c>
      <c r="BH1178" s="12">
        <f t="shared" si="1646"/>
        <v>0</v>
      </c>
      <c r="BI1178" s="12">
        <f t="shared" si="1646"/>
        <v>0</v>
      </c>
      <c r="BJ1178" s="12">
        <f t="shared" si="1647"/>
        <v>42.48</v>
      </c>
    </row>
    <row r="1179" spans="1:62" ht="15.75">
      <c r="A1179" s="14"/>
      <c r="B1179" s="14"/>
      <c r="C1179" s="12" t="s">
        <v>31</v>
      </c>
      <c r="D1179" s="12"/>
      <c r="E1179" s="12">
        <v>6</v>
      </c>
      <c r="F1179" s="12">
        <v>5</v>
      </c>
      <c r="G1179" s="12"/>
      <c r="H1179" s="12"/>
      <c r="I1179" s="12"/>
      <c r="J1179" s="12"/>
      <c r="K1179" s="12"/>
      <c r="L1179" s="12"/>
      <c r="M1179" s="12"/>
      <c r="N1179" s="12">
        <v>3</v>
      </c>
      <c r="O1179" s="12">
        <v>2</v>
      </c>
      <c r="P1179" s="12"/>
      <c r="Q1179" s="12"/>
      <c r="R1179" s="12"/>
      <c r="S1179" s="12"/>
      <c r="T1179" s="12"/>
      <c r="U1179" s="12">
        <f t="shared" si="1644"/>
        <v>16</v>
      </c>
      <c r="W1179" s="23" t="s">
        <v>31</v>
      </c>
      <c r="X1179" s="24">
        <v>0.56999999999999995</v>
      </c>
      <c r="Y1179" s="24">
        <v>0.56999999999999995</v>
      </c>
      <c r="Z1179" s="24">
        <v>0.56999999999999995</v>
      </c>
      <c r="AA1179" s="24">
        <v>0.56999999999999995</v>
      </c>
      <c r="AB1179" s="24">
        <v>0.56999999999999995</v>
      </c>
      <c r="AC1179" s="24">
        <v>0.56999999999999995</v>
      </c>
      <c r="AD1179" s="24">
        <v>0.56999999999999995</v>
      </c>
      <c r="AE1179" s="24">
        <v>0.56999999999999995</v>
      </c>
      <c r="AF1179" s="24">
        <v>0.56999999999999995</v>
      </c>
      <c r="AG1179" s="24">
        <v>0.56999999999999995</v>
      </c>
      <c r="AH1179" s="24">
        <v>0.56999999999999995</v>
      </c>
      <c r="AI1179" s="24">
        <v>0.56999999999999995</v>
      </c>
      <c r="AJ1179" s="24">
        <v>0.56999999999999995</v>
      </c>
      <c r="AK1179" s="24">
        <v>0.56999999999999995</v>
      </c>
      <c r="AL1179" s="24">
        <v>0.56999999999999995</v>
      </c>
      <c r="AM1179" s="24">
        <v>0.56999999999999995</v>
      </c>
      <c r="AN1179" s="24">
        <v>0.56999999999999995</v>
      </c>
      <c r="AP1179" s="14"/>
      <c r="AQ1179" s="14"/>
      <c r="AR1179" s="12" t="s">
        <v>31</v>
      </c>
      <c r="AS1179" s="12">
        <f t="shared" si="1645"/>
        <v>0</v>
      </c>
      <c r="AT1179" s="12">
        <f t="shared" si="1646"/>
        <v>4.5599999999999996</v>
      </c>
      <c r="AU1179" s="12">
        <f t="shared" si="1646"/>
        <v>4.5599999999999996</v>
      </c>
      <c r="AV1179" s="12">
        <f t="shared" si="1646"/>
        <v>0</v>
      </c>
      <c r="AW1179" s="12">
        <f t="shared" si="1646"/>
        <v>0</v>
      </c>
      <c r="AX1179" s="12">
        <f t="shared" si="1646"/>
        <v>0</v>
      </c>
      <c r="AY1179" s="12">
        <f t="shared" si="1646"/>
        <v>0</v>
      </c>
      <c r="AZ1179" s="12">
        <f t="shared" si="1646"/>
        <v>0</v>
      </c>
      <c r="BA1179" s="12">
        <f t="shared" si="1646"/>
        <v>0</v>
      </c>
      <c r="BB1179" s="12">
        <f t="shared" si="1646"/>
        <v>0</v>
      </c>
      <c r="BC1179" s="12">
        <f t="shared" si="1646"/>
        <v>0</v>
      </c>
      <c r="BD1179" s="12">
        <f t="shared" si="1646"/>
        <v>3.42</v>
      </c>
      <c r="BE1179" s="12">
        <f t="shared" si="1646"/>
        <v>0</v>
      </c>
      <c r="BF1179" s="12">
        <f t="shared" si="1646"/>
        <v>1.1399999999999999</v>
      </c>
      <c r="BG1179" s="12">
        <f t="shared" si="1646"/>
        <v>0</v>
      </c>
      <c r="BH1179" s="12">
        <f t="shared" si="1646"/>
        <v>0</v>
      </c>
      <c r="BI1179" s="12">
        <f t="shared" si="1646"/>
        <v>0</v>
      </c>
      <c r="BJ1179" s="12">
        <f t="shared" si="1647"/>
        <v>13.68</v>
      </c>
    </row>
    <row r="1180" spans="1:62" ht="15.75">
      <c r="A1180" s="16"/>
      <c r="B1180" s="16"/>
      <c r="C1180" s="12" t="s">
        <v>32</v>
      </c>
      <c r="D1180" s="12"/>
      <c r="E1180" s="12"/>
      <c r="F1180" s="12"/>
      <c r="G1180" s="12">
        <v>5</v>
      </c>
      <c r="H1180" s="12">
        <v>12</v>
      </c>
      <c r="I1180" s="12">
        <v>6</v>
      </c>
      <c r="J1180" s="12"/>
      <c r="K1180" s="12">
        <v>7</v>
      </c>
      <c r="L1180" s="12">
        <v>2</v>
      </c>
      <c r="M1180" s="12"/>
      <c r="N1180" s="12"/>
      <c r="O1180" s="12">
        <v>7</v>
      </c>
      <c r="P1180" s="12"/>
      <c r="Q1180" s="12"/>
      <c r="R1180" s="12"/>
      <c r="S1180" s="12"/>
      <c r="T1180" s="12"/>
      <c r="U1180" s="12">
        <f t="shared" si="1644"/>
        <v>39</v>
      </c>
      <c r="W1180" s="23" t="s">
        <v>32</v>
      </c>
      <c r="X1180" s="24">
        <v>0.4</v>
      </c>
      <c r="Y1180" s="24">
        <v>0.4</v>
      </c>
      <c r="Z1180" s="24">
        <v>0.4</v>
      </c>
      <c r="AA1180" s="24">
        <v>0.4</v>
      </c>
      <c r="AB1180" s="24">
        <v>0.4</v>
      </c>
      <c r="AC1180" s="24">
        <v>0.4</v>
      </c>
      <c r="AD1180" s="24">
        <v>0.4</v>
      </c>
      <c r="AE1180" s="24">
        <v>0.4</v>
      </c>
      <c r="AF1180" s="24">
        <v>0.4</v>
      </c>
      <c r="AG1180" s="24">
        <v>0.4</v>
      </c>
      <c r="AH1180" s="24">
        <v>0.4</v>
      </c>
      <c r="AI1180" s="24">
        <v>0.4</v>
      </c>
      <c r="AJ1180" s="24">
        <v>0.4</v>
      </c>
      <c r="AK1180" s="24">
        <v>0.4</v>
      </c>
      <c r="AL1180" s="24">
        <v>0.4</v>
      </c>
      <c r="AM1180" s="24">
        <v>0.4</v>
      </c>
      <c r="AN1180" s="24">
        <v>0.4</v>
      </c>
      <c r="AP1180" s="16"/>
      <c r="AQ1180" s="16"/>
      <c r="AR1180" s="12" t="s">
        <v>32</v>
      </c>
      <c r="AS1180" s="12">
        <f t="shared" si="1645"/>
        <v>0</v>
      </c>
      <c r="AT1180" s="12">
        <f t="shared" si="1646"/>
        <v>2.4</v>
      </c>
      <c r="AU1180" s="12">
        <f t="shared" si="1646"/>
        <v>2</v>
      </c>
      <c r="AV1180" s="12">
        <f t="shared" si="1646"/>
        <v>0</v>
      </c>
      <c r="AW1180" s="12">
        <f t="shared" si="1646"/>
        <v>0</v>
      </c>
      <c r="AX1180" s="12">
        <f t="shared" si="1646"/>
        <v>0</v>
      </c>
      <c r="AY1180" s="12">
        <f t="shared" si="1646"/>
        <v>0</v>
      </c>
      <c r="AZ1180" s="12">
        <f t="shared" si="1646"/>
        <v>0</v>
      </c>
      <c r="BA1180" s="12">
        <f t="shared" si="1646"/>
        <v>0</v>
      </c>
      <c r="BB1180" s="12">
        <f t="shared" si="1646"/>
        <v>0</v>
      </c>
      <c r="BC1180" s="12">
        <f t="shared" si="1646"/>
        <v>1.2</v>
      </c>
      <c r="BD1180" s="12">
        <f t="shared" si="1646"/>
        <v>0.8</v>
      </c>
      <c r="BE1180" s="12">
        <f t="shared" si="1646"/>
        <v>0</v>
      </c>
      <c r="BF1180" s="12">
        <f t="shared" si="1646"/>
        <v>0</v>
      </c>
      <c r="BG1180" s="12">
        <f t="shared" si="1646"/>
        <v>0</v>
      </c>
      <c r="BH1180" s="12">
        <f t="shared" si="1646"/>
        <v>0</v>
      </c>
      <c r="BI1180" s="12">
        <f t="shared" si="1646"/>
        <v>0</v>
      </c>
      <c r="BJ1180" s="12">
        <f t="shared" si="1647"/>
        <v>6.4</v>
      </c>
    </row>
    <row r="1181" spans="1:62">
      <c r="A1181" s="17"/>
      <c r="B1181" s="18"/>
      <c r="C1181" s="19" t="s">
        <v>33</v>
      </c>
      <c r="D1181" s="19">
        <f>SUM(D1172:D1180)</f>
        <v>0</v>
      </c>
      <c r="E1181" s="19">
        <f>SUM(E1172:E1180)</f>
        <v>39</v>
      </c>
      <c r="F1181" s="19">
        <f t="shared" ref="F1181:U1181" si="1648">SUM(F1172:F1180)</f>
        <v>34</v>
      </c>
      <c r="G1181" s="19">
        <f t="shared" si="1648"/>
        <v>45</v>
      </c>
      <c r="H1181" s="19">
        <f t="shared" si="1648"/>
        <v>74</v>
      </c>
      <c r="I1181" s="19">
        <f t="shared" si="1648"/>
        <v>58</v>
      </c>
      <c r="J1181" s="19">
        <f t="shared" si="1648"/>
        <v>104</v>
      </c>
      <c r="K1181" s="19">
        <f t="shared" si="1648"/>
        <v>68</v>
      </c>
      <c r="L1181" s="19">
        <f t="shared" si="1648"/>
        <v>36</v>
      </c>
      <c r="M1181" s="19">
        <f t="shared" si="1648"/>
        <v>20</v>
      </c>
      <c r="N1181" s="19">
        <f t="shared" si="1648"/>
        <v>25</v>
      </c>
      <c r="O1181" s="19">
        <f t="shared" si="1648"/>
        <v>52</v>
      </c>
      <c r="P1181" s="19">
        <f t="shared" si="1648"/>
        <v>18</v>
      </c>
      <c r="Q1181" s="19">
        <f t="shared" si="1648"/>
        <v>32</v>
      </c>
      <c r="R1181" s="19">
        <f t="shared" si="1648"/>
        <v>0</v>
      </c>
      <c r="S1181" s="19">
        <f t="shared" si="1648"/>
        <v>0</v>
      </c>
      <c r="T1181" s="19">
        <f t="shared" si="1648"/>
        <v>0</v>
      </c>
      <c r="U1181" s="19">
        <f t="shared" si="1648"/>
        <v>605</v>
      </c>
      <c r="AP1181" s="17"/>
      <c r="AQ1181" s="18"/>
      <c r="AR1181" s="19" t="s">
        <v>33</v>
      </c>
      <c r="AS1181" s="19">
        <f>SUM(AS1172:AS1180)</f>
        <v>0</v>
      </c>
      <c r="AT1181" s="19">
        <f>SUM(AT1172:AT1180)</f>
        <v>15.615</v>
      </c>
      <c r="AU1181" s="19">
        <f t="shared" ref="AU1181:BJ1181" si="1649">SUM(AU1172:AU1180)</f>
        <v>13.955</v>
      </c>
      <c r="AV1181" s="19">
        <f t="shared" si="1649"/>
        <v>16.425000000000001</v>
      </c>
      <c r="AW1181" s="19">
        <f t="shared" si="1649"/>
        <v>26.265000000000001</v>
      </c>
      <c r="AX1181" s="19">
        <f t="shared" si="1649"/>
        <v>21.64</v>
      </c>
      <c r="AY1181" s="19">
        <f t="shared" si="1649"/>
        <v>47.045000000000002</v>
      </c>
      <c r="AZ1181" s="19">
        <f t="shared" si="1649"/>
        <v>24.225000000000001</v>
      </c>
      <c r="BA1181" s="19">
        <f t="shared" si="1649"/>
        <v>13.84</v>
      </c>
      <c r="BB1181" s="19">
        <f t="shared" si="1649"/>
        <v>8.3000000000000007</v>
      </c>
      <c r="BC1181" s="19">
        <f t="shared" si="1649"/>
        <v>7.9950000000000001</v>
      </c>
      <c r="BD1181" s="19">
        <f t="shared" si="1649"/>
        <v>19.105</v>
      </c>
      <c r="BE1181" s="19">
        <f t="shared" si="1649"/>
        <v>7.61</v>
      </c>
      <c r="BF1181" s="19">
        <f t="shared" si="1649"/>
        <v>14.105</v>
      </c>
      <c r="BG1181" s="19">
        <f t="shared" si="1649"/>
        <v>0</v>
      </c>
      <c r="BH1181" s="19">
        <f t="shared" si="1649"/>
        <v>0</v>
      </c>
      <c r="BI1181" s="19">
        <f t="shared" si="1649"/>
        <v>0</v>
      </c>
      <c r="BJ1181" s="19">
        <f t="shared" si="1649"/>
        <v>236.125</v>
      </c>
    </row>
    <row r="1182" spans="1:62">
      <c r="A1182" s="92" t="s">
        <v>42</v>
      </c>
      <c r="B1182" s="92"/>
      <c r="C1182" s="92"/>
      <c r="D1182" s="28">
        <f t="shared" ref="D1182:U1182" si="1650">D791+D804+D817+D830+D843+D856+D869+D882+D895+D908+D921+D934+D947+D960+D973+D986+D999+D1012+D1025+D1038+D1051+D1064+D1077+D1090+D1103+D1116+D1129+D1142+D1155+D1168+D1181</f>
        <v>0</v>
      </c>
      <c r="E1182" s="28">
        <f t="shared" si="1650"/>
        <v>1190</v>
      </c>
      <c r="F1182" s="28">
        <f t="shared" si="1650"/>
        <v>971</v>
      </c>
      <c r="G1182" s="28">
        <f t="shared" si="1650"/>
        <v>1376</v>
      </c>
      <c r="H1182" s="28">
        <f t="shared" si="1650"/>
        <v>1988</v>
      </c>
      <c r="I1182" s="28">
        <f t="shared" si="1650"/>
        <v>2067</v>
      </c>
      <c r="J1182" s="28">
        <f t="shared" si="1650"/>
        <v>1365</v>
      </c>
      <c r="K1182" s="28">
        <f t="shared" si="1650"/>
        <v>1929</v>
      </c>
      <c r="L1182" s="28">
        <f t="shared" si="1650"/>
        <v>765</v>
      </c>
      <c r="M1182" s="28">
        <f t="shared" si="1650"/>
        <v>570</v>
      </c>
      <c r="N1182" s="28">
        <f t="shared" si="1650"/>
        <v>667</v>
      </c>
      <c r="O1182" s="28">
        <f t="shared" si="1650"/>
        <v>1175</v>
      </c>
      <c r="P1182" s="28">
        <f t="shared" si="1650"/>
        <v>551</v>
      </c>
      <c r="Q1182" s="28">
        <f t="shared" si="1650"/>
        <v>870</v>
      </c>
      <c r="R1182" s="28">
        <f t="shared" si="1650"/>
        <v>0</v>
      </c>
      <c r="S1182" s="28">
        <f t="shared" si="1650"/>
        <v>77</v>
      </c>
      <c r="T1182" s="28">
        <f t="shared" si="1650"/>
        <v>0</v>
      </c>
      <c r="U1182" s="28">
        <f t="shared" si="1650"/>
        <v>15561</v>
      </c>
      <c r="AP1182" s="92" t="s">
        <v>42</v>
      </c>
      <c r="AQ1182" s="92"/>
      <c r="AR1182" s="92"/>
      <c r="AS1182" s="28">
        <f t="shared" ref="AS1182:BJ1182" si="1651">AS791+AS804+AS817+AS830+AS843+AS856+AS869+AS882+AS895+AS908+AS921+AS934+AS947+AS960+AS973+AS986+AS999+AS1012+AS1025+AS1038+AS1051+AS1064+AS1077+AS1090+AS1103+AS1116+AS1129+AS1142+AS1155+AS1168+AS1181</f>
        <v>0</v>
      </c>
      <c r="AT1182" s="28">
        <f t="shared" si="1651"/>
        <v>487.07499999999999</v>
      </c>
      <c r="AU1182" s="28">
        <f t="shared" si="1651"/>
        <v>403.29500000000002</v>
      </c>
      <c r="AV1182" s="28">
        <f t="shared" si="1651"/>
        <v>526.26499999999999</v>
      </c>
      <c r="AW1182" s="28">
        <f t="shared" si="1651"/>
        <v>723.07500000000005</v>
      </c>
      <c r="AX1182" s="28">
        <f t="shared" si="1651"/>
        <v>848.31</v>
      </c>
      <c r="AY1182" s="28">
        <f t="shared" si="1651"/>
        <v>555.27</v>
      </c>
      <c r="AZ1182" s="28">
        <f t="shared" si="1651"/>
        <v>752.86</v>
      </c>
      <c r="BA1182" s="28">
        <f t="shared" si="1651"/>
        <v>296.755</v>
      </c>
      <c r="BB1182" s="28">
        <f t="shared" si="1651"/>
        <v>214.27</v>
      </c>
      <c r="BC1182" s="28">
        <f t="shared" si="1651"/>
        <v>201.53</v>
      </c>
      <c r="BD1182" s="28">
        <f t="shared" si="1651"/>
        <v>434.505</v>
      </c>
      <c r="BE1182" s="28">
        <f t="shared" si="1651"/>
        <v>236.05500000000001</v>
      </c>
      <c r="BF1182" s="28">
        <f t="shared" si="1651"/>
        <v>371.05</v>
      </c>
      <c r="BG1182" s="28">
        <f t="shared" si="1651"/>
        <v>0</v>
      </c>
      <c r="BH1182" s="28">
        <f t="shared" si="1651"/>
        <v>39.43</v>
      </c>
      <c r="BI1182" s="28">
        <f t="shared" si="1651"/>
        <v>0</v>
      </c>
      <c r="BJ1182" s="28">
        <f t="shared" si="1651"/>
        <v>6089.7449999999999</v>
      </c>
    </row>
    <row r="1185" spans="1:62" ht="18">
      <c r="A1185" s="4" t="s">
        <v>0</v>
      </c>
      <c r="B1185" s="5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AP1185" s="4" t="s">
        <v>0</v>
      </c>
      <c r="AQ1185" s="5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</row>
    <row r="1186" spans="1:62">
      <c r="A1186" s="7" t="s">
        <v>1</v>
      </c>
      <c r="B1186" s="5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AP1186" s="7" t="s">
        <v>1</v>
      </c>
      <c r="AQ1186" s="5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</row>
    <row r="1187" spans="1:62">
      <c r="A1187" s="7" t="s">
        <v>73</v>
      </c>
      <c r="B1187" s="5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20"/>
      <c r="O1187" s="6"/>
      <c r="P1187" s="6"/>
      <c r="Q1187" s="6"/>
      <c r="R1187" s="6"/>
      <c r="S1187" s="6"/>
      <c r="T1187" s="6"/>
      <c r="U1187" s="6"/>
      <c r="AP1187" s="7" t="s">
        <v>86</v>
      </c>
      <c r="AQ1187" s="5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20"/>
      <c r="BD1187" s="6"/>
      <c r="BE1187" s="6"/>
      <c r="BF1187" s="6"/>
      <c r="BG1187" s="6"/>
      <c r="BH1187" s="6"/>
      <c r="BI1187" s="6"/>
      <c r="BJ1187" s="6"/>
    </row>
    <row r="1189" spans="1:62" ht="106.5">
      <c r="A1189" s="8" t="s">
        <v>2</v>
      </c>
      <c r="B1189" s="8" t="s">
        <v>3</v>
      </c>
      <c r="C1189" s="8" t="s">
        <v>4</v>
      </c>
      <c r="D1189" s="9" t="str">
        <f>D5</f>
        <v>ANGGREK</v>
      </c>
      <c r="E1189" s="9" t="str">
        <f t="shared" ref="E1189:U1189" si="1652">E5</f>
        <v>BOUGENVIL</v>
      </c>
      <c r="F1189" s="9" t="str">
        <f t="shared" si="1652"/>
        <v>CAMELIA</v>
      </c>
      <c r="G1189" s="9" t="str">
        <f t="shared" si="1652"/>
        <v>DEWANDARU</v>
      </c>
      <c r="H1189" s="9" t="str">
        <f t="shared" si="1652"/>
        <v>EDELWEIS</v>
      </c>
      <c r="I1189" s="9" t="str">
        <f t="shared" si="1652"/>
        <v>FLAMBOYAN</v>
      </c>
      <c r="J1189" s="9" t="str">
        <f t="shared" si="1652"/>
        <v>GERANIUM</v>
      </c>
      <c r="K1189" s="9" t="str">
        <f t="shared" si="1652"/>
        <v>HELIKONIA</v>
      </c>
      <c r="L1189" s="9" t="str">
        <f t="shared" si="1652"/>
        <v>IVY</v>
      </c>
      <c r="M1189" s="9" t="str">
        <f t="shared" si="1652"/>
        <v>KANA</v>
      </c>
      <c r="N1189" s="9" t="str">
        <f t="shared" si="1652"/>
        <v>IGD</v>
      </c>
      <c r="O1189" s="9" t="str">
        <f t="shared" si="1652"/>
        <v>HCU</v>
      </c>
      <c r="P1189" s="9" t="str">
        <f t="shared" si="1652"/>
        <v>PENUNJANG</v>
      </c>
      <c r="Q1189" s="9" t="str">
        <f t="shared" si="1652"/>
        <v>PELAYANAN</v>
      </c>
      <c r="R1189" s="9" t="str">
        <f t="shared" si="1652"/>
        <v>ADMIN</v>
      </c>
      <c r="S1189" s="9" t="str">
        <f t="shared" si="1652"/>
        <v>ASRAMA</v>
      </c>
      <c r="T1189" s="9" t="str">
        <f t="shared" si="1652"/>
        <v>MASJID</v>
      </c>
      <c r="U1189" s="9" t="str">
        <f t="shared" si="1652"/>
        <v>JUMLAH</v>
      </c>
      <c r="W1189" s="21"/>
      <c r="X1189" s="22" t="str">
        <f>X5</f>
        <v>ANGGREK</v>
      </c>
      <c r="Y1189" s="22" t="str">
        <f>Y5</f>
        <v>BOUGENVIL</v>
      </c>
      <c r="Z1189" s="22" t="str">
        <f t="shared" ref="Z1189:AN1189" si="1653">Z5</f>
        <v>CAMELIA</v>
      </c>
      <c r="AA1189" s="22" t="str">
        <f t="shared" si="1653"/>
        <v>DEWANDARU</v>
      </c>
      <c r="AB1189" s="22" t="str">
        <f t="shared" si="1653"/>
        <v>EDELWEIS</v>
      </c>
      <c r="AC1189" s="22" t="str">
        <f t="shared" si="1653"/>
        <v>FLAMBOYAN</v>
      </c>
      <c r="AD1189" s="22" t="str">
        <f t="shared" si="1653"/>
        <v>GERANIUM</v>
      </c>
      <c r="AE1189" s="22" t="str">
        <f t="shared" si="1653"/>
        <v>HELIKONIA</v>
      </c>
      <c r="AF1189" s="22" t="str">
        <f t="shared" si="1653"/>
        <v>IVY</v>
      </c>
      <c r="AG1189" s="22" t="str">
        <f t="shared" si="1653"/>
        <v>KANA</v>
      </c>
      <c r="AH1189" s="22" t="str">
        <f t="shared" si="1653"/>
        <v>IGD</v>
      </c>
      <c r="AI1189" s="22" t="str">
        <f t="shared" si="1653"/>
        <v>HCU</v>
      </c>
      <c r="AJ1189" s="22" t="str">
        <f t="shared" si="1653"/>
        <v>PENUNJANG</v>
      </c>
      <c r="AK1189" s="22" t="str">
        <f t="shared" si="1653"/>
        <v>PELAYANAN</v>
      </c>
      <c r="AL1189" s="22" t="str">
        <f t="shared" si="1653"/>
        <v>ADMIN</v>
      </c>
      <c r="AM1189" s="22" t="str">
        <f t="shared" si="1653"/>
        <v>ASRAMA</v>
      </c>
      <c r="AN1189" s="22" t="str">
        <f t="shared" si="1653"/>
        <v>MASJID</v>
      </c>
      <c r="AP1189" s="8" t="s">
        <v>2</v>
      </c>
      <c r="AQ1189" s="8" t="s">
        <v>3</v>
      </c>
      <c r="AR1189" s="8" t="s">
        <v>4</v>
      </c>
      <c r="AS1189" s="9" t="str">
        <f>AS5</f>
        <v>ANGGREK</v>
      </c>
      <c r="AT1189" s="9" t="str">
        <f>AT5</f>
        <v>BOUGENVIL</v>
      </c>
      <c r="AU1189" s="9" t="str">
        <f t="shared" ref="AU1189:BJ1189" si="1654">AU5</f>
        <v>CAMELIA II</v>
      </c>
      <c r="AV1189" s="9" t="str">
        <f t="shared" si="1654"/>
        <v>DEWANDARU</v>
      </c>
      <c r="AW1189" s="9" t="str">
        <f t="shared" si="1654"/>
        <v>EDELWEIS</v>
      </c>
      <c r="AX1189" s="9" t="str">
        <f t="shared" si="1654"/>
        <v>FLAMBOYAN</v>
      </c>
      <c r="AY1189" s="9" t="str">
        <f t="shared" si="1654"/>
        <v>GERANIUM</v>
      </c>
      <c r="AZ1189" s="9" t="str">
        <f t="shared" si="1654"/>
        <v>HELIKONIA</v>
      </c>
      <c r="BA1189" s="9" t="str">
        <f t="shared" si="1654"/>
        <v>IVY</v>
      </c>
      <c r="BB1189" s="9" t="str">
        <f t="shared" si="1654"/>
        <v>KANA</v>
      </c>
      <c r="BC1189" s="9" t="str">
        <f t="shared" si="1654"/>
        <v>IGD</v>
      </c>
      <c r="BD1189" s="9" t="str">
        <f t="shared" si="1654"/>
        <v>HCU</v>
      </c>
      <c r="BE1189" s="9" t="str">
        <f t="shared" si="1654"/>
        <v>PENUNJANG</v>
      </c>
      <c r="BF1189" s="9" t="str">
        <f t="shared" si="1654"/>
        <v>PELAYANAN</v>
      </c>
      <c r="BG1189" s="9" t="str">
        <f t="shared" si="1654"/>
        <v>ADMIN</v>
      </c>
      <c r="BH1189" s="9" t="str">
        <f t="shared" si="1654"/>
        <v>ASRAMA</v>
      </c>
      <c r="BI1189" s="9" t="str">
        <f t="shared" si="1654"/>
        <v>MASJID</v>
      </c>
      <c r="BJ1189" s="9" t="str">
        <f t="shared" si="1654"/>
        <v>JUMLAH</v>
      </c>
    </row>
    <row r="1190" spans="1:62" ht="15.75">
      <c r="A1190" s="10">
        <v>1</v>
      </c>
      <c r="B1190" s="11" t="s">
        <v>38</v>
      </c>
      <c r="C1190" s="12" t="s">
        <v>24</v>
      </c>
      <c r="D1190" s="12"/>
      <c r="E1190" s="12"/>
      <c r="F1190" s="12"/>
      <c r="G1190" s="12">
        <v>7</v>
      </c>
      <c r="H1190" s="12">
        <v>14</v>
      </c>
      <c r="I1190" s="12">
        <v>17</v>
      </c>
      <c r="J1190" s="12">
        <v>14</v>
      </c>
      <c r="K1190" s="12">
        <v>16</v>
      </c>
      <c r="L1190" s="12">
        <v>11</v>
      </c>
      <c r="M1190" s="12">
        <v>5</v>
      </c>
      <c r="N1190" s="12"/>
      <c r="O1190" s="12">
        <v>11</v>
      </c>
      <c r="P1190" s="12">
        <v>8</v>
      </c>
      <c r="Q1190" s="12">
        <v>12</v>
      </c>
      <c r="R1190" s="12"/>
      <c r="S1190" s="12"/>
      <c r="T1190" s="12"/>
      <c r="U1190" s="12">
        <f>SUM(E1190:T1190)</f>
        <v>115</v>
      </c>
      <c r="W1190" s="23" t="s">
        <v>24</v>
      </c>
      <c r="X1190" s="24">
        <v>0.26500000000000001</v>
      </c>
      <c r="Y1190" s="24">
        <v>0.26500000000000001</v>
      </c>
      <c r="Z1190" s="24">
        <v>0.26500000000000001</v>
      </c>
      <c r="AA1190" s="24">
        <v>0.26500000000000001</v>
      </c>
      <c r="AB1190" s="24">
        <v>0.26500000000000001</v>
      </c>
      <c r="AC1190" s="24">
        <v>0.26500000000000001</v>
      </c>
      <c r="AD1190" s="24">
        <v>0.26500000000000001</v>
      </c>
      <c r="AE1190" s="24">
        <v>0.26500000000000001</v>
      </c>
      <c r="AF1190" s="24">
        <v>0.26500000000000001</v>
      </c>
      <c r="AG1190" s="24">
        <v>0.26500000000000001</v>
      </c>
      <c r="AH1190" s="24">
        <v>0.26500000000000001</v>
      </c>
      <c r="AI1190" s="24">
        <v>0.26500000000000001</v>
      </c>
      <c r="AJ1190" s="24">
        <v>0.26500000000000001</v>
      </c>
      <c r="AK1190" s="24">
        <v>0.26500000000000001</v>
      </c>
      <c r="AL1190" s="24">
        <v>0.26500000000000001</v>
      </c>
      <c r="AM1190" s="24">
        <v>0.26500000000000001</v>
      </c>
      <c r="AN1190" s="24">
        <v>0.26500000000000001</v>
      </c>
      <c r="AP1190" s="10">
        <v>1</v>
      </c>
      <c r="AQ1190" s="11" t="s">
        <v>23</v>
      </c>
      <c r="AR1190" s="12" t="s">
        <v>24</v>
      </c>
      <c r="AS1190" s="12">
        <f t="shared" ref="AS1190:AT1198" si="1655">X1190*D1190</f>
        <v>0</v>
      </c>
      <c r="AT1190" s="12">
        <f t="shared" si="1655"/>
        <v>0</v>
      </c>
      <c r="AU1190" s="12">
        <f t="shared" ref="AU1190:AU1198" si="1656">Z1190*F1190</f>
        <v>0</v>
      </c>
      <c r="AV1190" s="12">
        <f t="shared" ref="AV1190:AV1198" si="1657">AA1190*G1190</f>
        <v>1.855</v>
      </c>
      <c r="AW1190" s="12">
        <f t="shared" ref="AW1190:AW1198" si="1658">AB1190*H1190</f>
        <v>3.71</v>
      </c>
      <c r="AX1190" s="12">
        <f t="shared" ref="AX1190:AX1198" si="1659">AC1190*I1190</f>
        <v>4.5049999999999999</v>
      </c>
      <c r="AY1190" s="12">
        <f t="shared" ref="AY1190:AY1198" si="1660">AD1190*J1190</f>
        <v>3.71</v>
      </c>
      <c r="AZ1190" s="12">
        <f t="shared" ref="AZ1190:AZ1198" si="1661">AE1190*K1190</f>
        <v>4.24</v>
      </c>
      <c r="BA1190" s="12">
        <f t="shared" ref="BA1190:BA1198" si="1662">AF1190*L1190</f>
        <v>2.915</v>
      </c>
      <c r="BB1190" s="12">
        <f t="shared" ref="BB1190:BB1198" si="1663">AG1190*M1190</f>
        <v>1.325</v>
      </c>
      <c r="BC1190" s="12">
        <f t="shared" ref="BC1190:BC1198" si="1664">AH1190*N1190</f>
        <v>0</v>
      </c>
      <c r="BD1190" s="12">
        <f t="shared" ref="BD1190:BD1198" si="1665">AI1190*O1190</f>
        <v>2.915</v>
      </c>
      <c r="BE1190" s="12">
        <f t="shared" ref="BE1190:BE1198" si="1666">AJ1190*P1190</f>
        <v>2.12</v>
      </c>
      <c r="BF1190" s="12">
        <f t="shared" ref="BF1190:BF1198" si="1667">AK1190*Q1190</f>
        <v>3.18</v>
      </c>
      <c r="BG1190" s="12">
        <f t="shared" ref="BG1190:BG1198" si="1668">AL1190*R1190</f>
        <v>0</v>
      </c>
      <c r="BH1190" s="12">
        <f t="shared" ref="BH1190:BH1198" si="1669">AM1190*S1190</f>
        <v>0</v>
      </c>
      <c r="BI1190" s="12">
        <f t="shared" ref="BI1190:BI1198" si="1670">AN1190*T1190</f>
        <v>0</v>
      </c>
      <c r="BJ1190" s="12">
        <f>SUM(AT1190:BI1190)</f>
        <v>30.475000000000001</v>
      </c>
    </row>
    <row r="1191" spans="1:62" ht="15.75">
      <c r="A1191" s="14"/>
      <c r="B1191" s="15">
        <v>44652</v>
      </c>
      <c r="C1191" s="12" t="s">
        <v>25</v>
      </c>
      <c r="D1191" s="12"/>
      <c r="E1191" s="12"/>
      <c r="F1191" s="12"/>
      <c r="G1191" s="12">
        <v>7</v>
      </c>
      <c r="H1191" s="12">
        <v>15</v>
      </c>
      <c r="I1191" s="12">
        <v>17</v>
      </c>
      <c r="J1191" s="12">
        <v>15</v>
      </c>
      <c r="K1191" s="12">
        <v>18</v>
      </c>
      <c r="L1191" s="12">
        <v>11</v>
      </c>
      <c r="M1191" s="12">
        <v>4</v>
      </c>
      <c r="N1191" s="12"/>
      <c r="O1191" s="12">
        <v>4</v>
      </c>
      <c r="P1191" s="12">
        <v>2</v>
      </c>
      <c r="Q1191" s="12">
        <v>4</v>
      </c>
      <c r="R1191" s="12"/>
      <c r="S1191" s="12"/>
      <c r="T1191" s="12"/>
      <c r="U1191" s="12">
        <f t="shared" ref="U1191:U1198" si="1671">SUM(E1191:T1191)</f>
        <v>97</v>
      </c>
      <c r="W1191" s="23" t="s">
        <v>25</v>
      </c>
      <c r="X1191" s="24">
        <v>0.22500000000000001</v>
      </c>
      <c r="Y1191" s="24">
        <v>0.22500000000000001</v>
      </c>
      <c r="Z1191" s="24">
        <v>0.22500000000000001</v>
      </c>
      <c r="AA1191" s="24">
        <v>0.22500000000000001</v>
      </c>
      <c r="AB1191" s="24">
        <v>0.22500000000000001</v>
      </c>
      <c r="AC1191" s="24">
        <v>0.22500000000000001</v>
      </c>
      <c r="AD1191" s="24">
        <v>0.22500000000000001</v>
      </c>
      <c r="AE1191" s="24">
        <v>0.22500000000000001</v>
      </c>
      <c r="AF1191" s="24">
        <v>0.22500000000000001</v>
      </c>
      <c r="AG1191" s="24">
        <v>0.22500000000000001</v>
      </c>
      <c r="AH1191" s="24">
        <v>0.22500000000000001</v>
      </c>
      <c r="AI1191" s="24">
        <v>0.22500000000000001</v>
      </c>
      <c r="AJ1191" s="24">
        <v>0.22500000000000001</v>
      </c>
      <c r="AK1191" s="24">
        <v>0.22500000000000001</v>
      </c>
      <c r="AL1191" s="24">
        <v>0.22500000000000001</v>
      </c>
      <c r="AM1191" s="24">
        <v>0.22500000000000001</v>
      </c>
      <c r="AN1191" s="24">
        <v>0.22500000000000001</v>
      </c>
      <c r="AP1191" s="14"/>
      <c r="AQ1191" s="15">
        <v>44287</v>
      </c>
      <c r="AR1191" s="12" t="s">
        <v>25</v>
      </c>
      <c r="AS1191" s="12">
        <f t="shared" si="1655"/>
        <v>0</v>
      </c>
      <c r="AT1191" s="12">
        <f t="shared" si="1655"/>
        <v>0</v>
      </c>
      <c r="AU1191" s="12">
        <f t="shared" si="1656"/>
        <v>0</v>
      </c>
      <c r="AV1191" s="12">
        <f t="shared" si="1657"/>
        <v>1.575</v>
      </c>
      <c r="AW1191" s="12">
        <f t="shared" si="1658"/>
        <v>3.375</v>
      </c>
      <c r="AX1191" s="12">
        <f t="shared" si="1659"/>
        <v>3.8250000000000002</v>
      </c>
      <c r="AY1191" s="12">
        <f t="shared" si="1660"/>
        <v>3.375</v>
      </c>
      <c r="AZ1191" s="12">
        <f t="shared" si="1661"/>
        <v>4.05</v>
      </c>
      <c r="BA1191" s="12">
        <f t="shared" si="1662"/>
        <v>2.4750000000000001</v>
      </c>
      <c r="BB1191" s="12">
        <f t="shared" si="1663"/>
        <v>0.9</v>
      </c>
      <c r="BC1191" s="12">
        <f t="shared" si="1664"/>
        <v>0</v>
      </c>
      <c r="BD1191" s="12">
        <f t="shared" si="1665"/>
        <v>0.9</v>
      </c>
      <c r="BE1191" s="12">
        <f t="shared" si="1666"/>
        <v>0.45</v>
      </c>
      <c r="BF1191" s="12">
        <f t="shared" si="1667"/>
        <v>0.9</v>
      </c>
      <c r="BG1191" s="12">
        <f t="shared" si="1668"/>
        <v>0</v>
      </c>
      <c r="BH1191" s="12">
        <f t="shared" si="1669"/>
        <v>0</v>
      </c>
      <c r="BI1191" s="12">
        <f t="shared" si="1670"/>
        <v>0</v>
      </c>
      <c r="BJ1191" s="12">
        <f t="shared" ref="BJ1191:BJ1198" si="1672">SUM(AT1191:BI1191)</f>
        <v>21.824999999999999</v>
      </c>
    </row>
    <row r="1192" spans="1:62" ht="15.75">
      <c r="A1192" s="14"/>
      <c r="B1192" s="14"/>
      <c r="C1192" s="12" t="s">
        <v>26</v>
      </c>
      <c r="D1192" s="12"/>
      <c r="E1192" s="12"/>
      <c r="F1192" s="12"/>
      <c r="G1192" s="12">
        <v>6</v>
      </c>
      <c r="H1192" s="12">
        <v>6</v>
      </c>
      <c r="I1192" s="12">
        <v>7</v>
      </c>
      <c r="J1192" s="12">
        <v>8</v>
      </c>
      <c r="K1192" s="12">
        <v>7</v>
      </c>
      <c r="L1192" s="12">
        <v>6</v>
      </c>
      <c r="M1192" s="12">
        <v>2</v>
      </c>
      <c r="N1192" s="12">
        <v>2</v>
      </c>
      <c r="O1192" s="12">
        <v>6</v>
      </c>
      <c r="P1192" s="12"/>
      <c r="Q1192" s="12">
        <v>18</v>
      </c>
      <c r="R1192" s="12"/>
      <c r="S1192" s="12"/>
      <c r="T1192" s="12"/>
      <c r="U1192" s="12">
        <f t="shared" si="1671"/>
        <v>68</v>
      </c>
      <c r="W1192" s="23" t="s">
        <v>26</v>
      </c>
      <c r="X1192" s="24">
        <v>0.35</v>
      </c>
      <c r="Y1192" s="24">
        <v>0.35</v>
      </c>
      <c r="Z1192" s="24">
        <v>0.35</v>
      </c>
      <c r="AA1192" s="24">
        <v>0.35</v>
      </c>
      <c r="AB1192" s="24">
        <v>0.35</v>
      </c>
      <c r="AC1192" s="24">
        <v>0.35</v>
      </c>
      <c r="AD1192" s="24">
        <v>0.35</v>
      </c>
      <c r="AE1192" s="24">
        <v>0.35</v>
      </c>
      <c r="AF1192" s="24">
        <v>0.35</v>
      </c>
      <c r="AG1192" s="24">
        <v>0.35</v>
      </c>
      <c r="AH1192" s="24">
        <v>0.35</v>
      </c>
      <c r="AI1192" s="24">
        <v>0.35</v>
      </c>
      <c r="AJ1192" s="24">
        <v>0.35</v>
      </c>
      <c r="AK1192" s="24">
        <v>0.35</v>
      </c>
      <c r="AL1192" s="24">
        <v>0.35</v>
      </c>
      <c r="AM1192" s="24">
        <v>0.35</v>
      </c>
      <c r="AN1192" s="24">
        <v>0.35</v>
      </c>
      <c r="AP1192" s="14"/>
      <c r="AQ1192" s="14"/>
      <c r="AR1192" s="12" t="s">
        <v>26</v>
      </c>
      <c r="AS1192" s="12">
        <f t="shared" si="1655"/>
        <v>0</v>
      </c>
      <c r="AT1192" s="12">
        <f t="shared" si="1655"/>
        <v>0</v>
      </c>
      <c r="AU1192" s="12">
        <f t="shared" si="1656"/>
        <v>0</v>
      </c>
      <c r="AV1192" s="12">
        <f t="shared" si="1657"/>
        <v>2.1</v>
      </c>
      <c r="AW1192" s="12">
        <f t="shared" si="1658"/>
        <v>2.1</v>
      </c>
      <c r="AX1192" s="12">
        <f t="shared" si="1659"/>
        <v>2.4500000000000002</v>
      </c>
      <c r="AY1192" s="12">
        <f t="shared" si="1660"/>
        <v>2.8</v>
      </c>
      <c r="AZ1192" s="12">
        <f t="shared" si="1661"/>
        <v>2.4500000000000002</v>
      </c>
      <c r="BA1192" s="12">
        <f t="shared" si="1662"/>
        <v>2.1</v>
      </c>
      <c r="BB1192" s="12">
        <f t="shared" si="1663"/>
        <v>0.7</v>
      </c>
      <c r="BC1192" s="12">
        <f t="shared" si="1664"/>
        <v>0.7</v>
      </c>
      <c r="BD1192" s="12">
        <f t="shared" si="1665"/>
        <v>2.1</v>
      </c>
      <c r="BE1192" s="12">
        <f t="shared" si="1666"/>
        <v>0</v>
      </c>
      <c r="BF1192" s="12">
        <f t="shared" si="1667"/>
        <v>6.3</v>
      </c>
      <c r="BG1192" s="12">
        <f t="shared" si="1668"/>
        <v>0</v>
      </c>
      <c r="BH1192" s="12">
        <f t="shared" si="1669"/>
        <v>0</v>
      </c>
      <c r="BI1192" s="12">
        <f t="shared" si="1670"/>
        <v>0</v>
      </c>
      <c r="BJ1192" s="12">
        <f t="shared" si="1672"/>
        <v>23.8</v>
      </c>
    </row>
    <row r="1193" spans="1:62" ht="15.75">
      <c r="A1193" s="14"/>
      <c r="B1193" s="14"/>
      <c r="C1193" s="12" t="s">
        <v>27</v>
      </c>
      <c r="D1193" s="12"/>
      <c r="E1193" s="12">
        <v>6</v>
      </c>
      <c r="F1193" s="12">
        <v>4</v>
      </c>
      <c r="G1193" s="12">
        <v>6</v>
      </c>
      <c r="H1193" s="12">
        <v>9</v>
      </c>
      <c r="I1193" s="12">
        <v>35</v>
      </c>
      <c r="J1193" s="12">
        <v>7</v>
      </c>
      <c r="K1193" s="12">
        <v>5</v>
      </c>
      <c r="L1193" s="12">
        <v>4</v>
      </c>
      <c r="M1193" s="12">
        <v>6</v>
      </c>
      <c r="N1193" s="12">
        <v>4</v>
      </c>
      <c r="O1193" s="12">
        <v>8</v>
      </c>
      <c r="P1193" s="12">
        <v>3</v>
      </c>
      <c r="Q1193" s="12">
        <v>9</v>
      </c>
      <c r="R1193" s="12"/>
      <c r="S1193" s="12"/>
      <c r="T1193" s="12"/>
      <c r="U1193" s="12">
        <f t="shared" si="1671"/>
        <v>106</v>
      </c>
      <c r="W1193" s="23" t="s">
        <v>27</v>
      </c>
      <c r="X1193" s="24">
        <v>0.43</v>
      </c>
      <c r="Y1193" s="24">
        <v>0.43</v>
      </c>
      <c r="Z1193" s="24">
        <v>0.43</v>
      </c>
      <c r="AA1193" s="24">
        <v>0.43</v>
      </c>
      <c r="AB1193" s="24">
        <v>0.43</v>
      </c>
      <c r="AC1193" s="24">
        <v>0.43</v>
      </c>
      <c r="AD1193" s="24">
        <v>0.43</v>
      </c>
      <c r="AE1193" s="24">
        <v>0.43</v>
      </c>
      <c r="AF1193" s="24">
        <v>0.43</v>
      </c>
      <c r="AG1193" s="24">
        <v>0.43</v>
      </c>
      <c r="AH1193" s="24">
        <v>0.43</v>
      </c>
      <c r="AI1193" s="24">
        <v>0.43</v>
      </c>
      <c r="AJ1193" s="24">
        <v>0.43</v>
      </c>
      <c r="AK1193" s="24">
        <v>0.43</v>
      </c>
      <c r="AL1193" s="24">
        <v>0.43</v>
      </c>
      <c r="AM1193" s="24">
        <v>0.43</v>
      </c>
      <c r="AN1193" s="24">
        <v>0.43</v>
      </c>
      <c r="AP1193" s="14"/>
      <c r="AQ1193" s="14"/>
      <c r="AR1193" s="12" t="s">
        <v>27</v>
      </c>
      <c r="AS1193" s="12">
        <f t="shared" si="1655"/>
        <v>0</v>
      </c>
      <c r="AT1193" s="12">
        <f t="shared" si="1655"/>
        <v>2.58</v>
      </c>
      <c r="AU1193" s="12">
        <f t="shared" si="1656"/>
        <v>1.72</v>
      </c>
      <c r="AV1193" s="12">
        <f t="shared" si="1657"/>
        <v>2.58</v>
      </c>
      <c r="AW1193" s="12">
        <f t="shared" si="1658"/>
        <v>3.87</v>
      </c>
      <c r="AX1193" s="12">
        <f t="shared" si="1659"/>
        <v>15.05</v>
      </c>
      <c r="AY1193" s="12">
        <f t="shared" si="1660"/>
        <v>3.01</v>
      </c>
      <c r="AZ1193" s="12">
        <f t="shared" si="1661"/>
        <v>2.15</v>
      </c>
      <c r="BA1193" s="12">
        <f t="shared" si="1662"/>
        <v>1.72</v>
      </c>
      <c r="BB1193" s="12">
        <f t="shared" si="1663"/>
        <v>2.58</v>
      </c>
      <c r="BC1193" s="12">
        <f t="shared" si="1664"/>
        <v>1.72</v>
      </c>
      <c r="BD1193" s="12">
        <f t="shared" si="1665"/>
        <v>3.44</v>
      </c>
      <c r="BE1193" s="12">
        <f t="shared" si="1666"/>
        <v>1.29</v>
      </c>
      <c r="BF1193" s="12">
        <f t="shared" si="1667"/>
        <v>3.87</v>
      </c>
      <c r="BG1193" s="12">
        <f t="shared" si="1668"/>
        <v>0</v>
      </c>
      <c r="BH1193" s="12">
        <f t="shared" si="1669"/>
        <v>0</v>
      </c>
      <c r="BI1193" s="12">
        <f t="shared" si="1670"/>
        <v>0</v>
      </c>
      <c r="BJ1193" s="12">
        <f t="shared" si="1672"/>
        <v>45.58</v>
      </c>
    </row>
    <row r="1194" spans="1:62" ht="15.75">
      <c r="A1194" s="14"/>
      <c r="B1194" s="14"/>
      <c r="C1194" s="12" t="s">
        <v>28</v>
      </c>
      <c r="D1194" s="12"/>
      <c r="E1194" s="12">
        <v>11</v>
      </c>
      <c r="F1194" s="12">
        <v>7</v>
      </c>
      <c r="G1194" s="12">
        <v>4</v>
      </c>
      <c r="H1194" s="12">
        <v>5</v>
      </c>
      <c r="I1194" s="12">
        <v>6</v>
      </c>
      <c r="J1194" s="12">
        <v>4</v>
      </c>
      <c r="K1194" s="12">
        <v>8</v>
      </c>
      <c r="L1194" s="12">
        <v>5</v>
      </c>
      <c r="M1194" s="12">
        <v>5</v>
      </c>
      <c r="N1194" s="12">
        <v>8</v>
      </c>
      <c r="O1194" s="12">
        <v>5</v>
      </c>
      <c r="P1194" s="12">
        <v>3</v>
      </c>
      <c r="Q1194" s="12">
        <v>8</v>
      </c>
      <c r="R1194" s="12"/>
      <c r="S1194" s="12"/>
      <c r="T1194" s="12"/>
      <c r="U1194" s="12">
        <f t="shared" si="1671"/>
        <v>79</v>
      </c>
      <c r="W1194" s="23" t="s">
        <v>28</v>
      </c>
      <c r="X1194" s="24">
        <v>0.5</v>
      </c>
      <c r="Y1194" s="24">
        <v>0.5</v>
      </c>
      <c r="Z1194" s="24">
        <v>0.5</v>
      </c>
      <c r="AA1194" s="24">
        <v>0.5</v>
      </c>
      <c r="AB1194" s="24">
        <v>0.5</v>
      </c>
      <c r="AC1194" s="24">
        <v>0.5</v>
      </c>
      <c r="AD1194" s="24">
        <v>0.5</v>
      </c>
      <c r="AE1194" s="24">
        <v>0.5</v>
      </c>
      <c r="AF1194" s="24">
        <v>0.5</v>
      </c>
      <c r="AG1194" s="24">
        <v>0.5</v>
      </c>
      <c r="AH1194" s="24">
        <v>0.5</v>
      </c>
      <c r="AI1194" s="24">
        <v>0.5</v>
      </c>
      <c r="AJ1194" s="24">
        <v>0.5</v>
      </c>
      <c r="AK1194" s="24">
        <v>0.5</v>
      </c>
      <c r="AL1194" s="24">
        <v>0.5</v>
      </c>
      <c r="AM1194" s="24">
        <v>0.5</v>
      </c>
      <c r="AN1194" s="24">
        <v>0.5</v>
      </c>
      <c r="AP1194" s="14"/>
      <c r="AQ1194" s="14"/>
      <c r="AR1194" s="12" t="s">
        <v>28</v>
      </c>
      <c r="AS1194" s="12">
        <f t="shared" si="1655"/>
        <v>0</v>
      </c>
      <c r="AT1194" s="12">
        <f t="shared" si="1655"/>
        <v>5.5</v>
      </c>
      <c r="AU1194" s="12">
        <f t="shared" si="1656"/>
        <v>3.5</v>
      </c>
      <c r="AV1194" s="12">
        <f t="shared" si="1657"/>
        <v>2</v>
      </c>
      <c r="AW1194" s="12">
        <f t="shared" si="1658"/>
        <v>2.5</v>
      </c>
      <c r="AX1194" s="12">
        <f t="shared" si="1659"/>
        <v>3</v>
      </c>
      <c r="AY1194" s="12">
        <f t="shared" si="1660"/>
        <v>2</v>
      </c>
      <c r="AZ1194" s="12">
        <f t="shared" si="1661"/>
        <v>4</v>
      </c>
      <c r="BA1194" s="12">
        <f t="shared" si="1662"/>
        <v>2.5</v>
      </c>
      <c r="BB1194" s="12">
        <f t="shared" si="1663"/>
        <v>2.5</v>
      </c>
      <c r="BC1194" s="12">
        <f t="shared" si="1664"/>
        <v>4</v>
      </c>
      <c r="BD1194" s="12">
        <f t="shared" si="1665"/>
        <v>2.5</v>
      </c>
      <c r="BE1194" s="12">
        <f t="shared" si="1666"/>
        <v>1.5</v>
      </c>
      <c r="BF1194" s="12">
        <f t="shared" si="1667"/>
        <v>4</v>
      </c>
      <c r="BG1194" s="12">
        <f t="shared" si="1668"/>
        <v>0</v>
      </c>
      <c r="BH1194" s="12">
        <f t="shared" si="1669"/>
        <v>0</v>
      </c>
      <c r="BI1194" s="12">
        <f t="shared" si="1670"/>
        <v>0</v>
      </c>
      <c r="BJ1194" s="12">
        <f t="shared" si="1672"/>
        <v>39.5</v>
      </c>
    </row>
    <row r="1195" spans="1:62" ht="15.75">
      <c r="A1195" s="14"/>
      <c r="B1195" s="14"/>
      <c r="C1195" s="12" t="s">
        <v>35</v>
      </c>
      <c r="D1195" s="12"/>
      <c r="E1195" s="12">
        <v>8</v>
      </c>
      <c r="F1195" s="12">
        <v>7</v>
      </c>
      <c r="G1195" s="12">
        <v>4</v>
      </c>
      <c r="H1195" s="12">
        <v>5</v>
      </c>
      <c r="I1195" s="12">
        <v>34</v>
      </c>
      <c r="J1195" s="12">
        <v>3</v>
      </c>
      <c r="K1195" s="12">
        <v>4</v>
      </c>
      <c r="L1195" s="12">
        <v>3</v>
      </c>
      <c r="M1195" s="12">
        <v>5</v>
      </c>
      <c r="N1195" s="12">
        <v>2</v>
      </c>
      <c r="O1195" s="12">
        <v>6</v>
      </c>
      <c r="P1195" s="12">
        <v>2</v>
      </c>
      <c r="Q1195" s="12">
        <v>10</v>
      </c>
      <c r="R1195" s="12"/>
      <c r="S1195" s="12"/>
      <c r="T1195" s="12"/>
      <c r="U1195" s="12">
        <f t="shared" si="1671"/>
        <v>93</v>
      </c>
      <c r="W1195" s="23" t="s">
        <v>50</v>
      </c>
      <c r="X1195" s="24">
        <v>8.5000000000000006E-2</v>
      </c>
      <c r="Y1195" s="24">
        <v>8.5000000000000006E-2</v>
      </c>
      <c r="Z1195" s="24">
        <v>8.5000000000000006E-2</v>
      </c>
      <c r="AA1195" s="24">
        <v>8.5000000000000006E-2</v>
      </c>
      <c r="AB1195" s="24">
        <v>8.5000000000000006E-2</v>
      </c>
      <c r="AC1195" s="24">
        <v>8.5000000000000006E-2</v>
      </c>
      <c r="AD1195" s="24">
        <v>8.5000000000000006E-2</v>
      </c>
      <c r="AE1195" s="24">
        <v>8.5000000000000006E-2</v>
      </c>
      <c r="AF1195" s="24">
        <v>8.5000000000000006E-2</v>
      </c>
      <c r="AG1195" s="24">
        <v>8.5000000000000006E-2</v>
      </c>
      <c r="AH1195" s="24">
        <v>8.5000000000000006E-2</v>
      </c>
      <c r="AI1195" s="24">
        <v>8.5000000000000006E-2</v>
      </c>
      <c r="AJ1195" s="24">
        <v>8.5000000000000006E-2</v>
      </c>
      <c r="AK1195" s="24">
        <v>8.5000000000000006E-2</v>
      </c>
      <c r="AL1195" s="24">
        <v>8.5000000000000006E-2</v>
      </c>
      <c r="AM1195" s="24">
        <v>8.5000000000000006E-2</v>
      </c>
      <c r="AN1195" s="24">
        <v>8.5000000000000006E-2</v>
      </c>
      <c r="AP1195" s="14"/>
      <c r="AQ1195" s="14"/>
      <c r="AR1195" s="12" t="s">
        <v>35</v>
      </c>
      <c r="AS1195" s="12">
        <f t="shared" si="1655"/>
        <v>0</v>
      </c>
      <c r="AT1195" s="12">
        <f t="shared" si="1655"/>
        <v>0.68</v>
      </c>
      <c r="AU1195" s="12">
        <f t="shared" si="1656"/>
        <v>0.59499999999999997</v>
      </c>
      <c r="AV1195" s="12">
        <f t="shared" si="1657"/>
        <v>0.34</v>
      </c>
      <c r="AW1195" s="12">
        <f t="shared" si="1658"/>
        <v>0.42499999999999999</v>
      </c>
      <c r="AX1195" s="12">
        <f t="shared" si="1659"/>
        <v>2.89</v>
      </c>
      <c r="AY1195" s="12">
        <f t="shared" si="1660"/>
        <v>0.255</v>
      </c>
      <c r="AZ1195" s="12">
        <f t="shared" si="1661"/>
        <v>0.34</v>
      </c>
      <c r="BA1195" s="12">
        <f t="shared" si="1662"/>
        <v>0.255</v>
      </c>
      <c r="BB1195" s="12">
        <f t="shared" si="1663"/>
        <v>0.42499999999999999</v>
      </c>
      <c r="BC1195" s="12">
        <f t="shared" si="1664"/>
        <v>0.17</v>
      </c>
      <c r="BD1195" s="12">
        <f t="shared" si="1665"/>
        <v>0.51</v>
      </c>
      <c r="BE1195" s="12">
        <f t="shared" si="1666"/>
        <v>0.17</v>
      </c>
      <c r="BF1195" s="12">
        <f t="shared" si="1667"/>
        <v>0.85</v>
      </c>
      <c r="BG1195" s="12">
        <f t="shared" si="1668"/>
        <v>0</v>
      </c>
      <c r="BH1195" s="12">
        <f t="shared" si="1669"/>
        <v>0</v>
      </c>
      <c r="BI1195" s="12">
        <f t="shared" si="1670"/>
        <v>0</v>
      </c>
      <c r="BJ1195" s="12">
        <f t="shared" si="1672"/>
        <v>7.9050000000000002</v>
      </c>
    </row>
    <row r="1196" spans="1:62" ht="15.75">
      <c r="A1196" s="14"/>
      <c r="B1196" s="14"/>
      <c r="C1196" s="12" t="s">
        <v>36</v>
      </c>
      <c r="D1196" s="12"/>
      <c r="E1196" s="12">
        <v>7</v>
      </c>
      <c r="F1196" s="12">
        <v>6</v>
      </c>
      <c r="G1196" s="12"/>
      <c r="H1196" s="12"/>
      <c r="I1196" s="12"/>
      <c r="J1196" s="12"/>
      <c r="K1196" s="12"/>
      <c r="L1196" s="12"/>
      <c r="M1196" s="12"/>
      <c r="N1196" s="12"/>
      <c r="O1196" s="12">
        <v>6</v>
      </c>
      <c r="P1196" s="12"/>
      <c r="Q1196" s="12">
        <v>4</v>
      </c>
      <c r="R1196" s="12"/>
      <c r="S1196" s="12"/>
      <c r="T1196" s="12"/>
      <c r="U1196" s="12">
        <f t="shared" si="1671"/>
        <v>23</v>
      </c>
      <c r="W1196" s="23" t="s">
        <v>51</v>
      </c>
      <c r="X1196" s="24">
        <v>0.59</v>
      </c>
      <c r="Y1196" s="24">
        <v>0.59</v>
      </c>
      <c r="Z1196" s="24">
        <v>0.59</v>
      </c>
      <c r="AA1196" s="24">
        <v>0.59</v>
      </c>
      <c r="AB1196" s="24">
        <v>0.59</v>
      </c>
      <c r="AC1196" s="24">
        <v>0.59</v>
      </c>
      <c r="AD1196" s="24">
        <v>0.59</v>
      </c>
      <c r="AE1196" s="24">
        <v>0.59</v>
      </c>
      <c r="AF1196" s="24">
        <v>0.59</v>
      </c>
      <c r="AG1196" s="24">
        <v>0.59</v>
      </c>
      <c r="AH1196" s="24">
        <v>0.59</v>
      </c>
      <c r="AI1196" s="24">
        <v>0.59</v>
      </c>
      <c r="AJ1196" s="24">
        <v>0.59</v>
      </c>
      <c r="AK1196" s="24">
        <v>0.59</v>
      </c>
      <c r="AL1196" s="24">
        <v>0.59</v>
      </c>
      <c r="AM1196" s="24">
        <v>0.59</v>
      </c>
      <c r="AN1196" s="24">
        <v>0.59</v>
      </c>
      <c r="AP1196" s="14"/>
      <c r="AQ1196" s="14"/>
      <c r="AR1196" s="12" t="s">
        <v>36</v>
      </c>
      <c r="AS1196" s="12">
        <f t="shared" si="1655"/>
        <v>0</v>
      </c>
      <c r="AT1196" s="12">
        <f t="shared" si="1655"/>
        <v>4.13</v>
      </c>
      <c r="AU1196" s="12">
        <f t="shared" si="1656"/>
        <v>3.54</v>
      </c>
      <c r="AV1196" s="12">
        <f t="shared" si="1657"/>
        <v>0</v>
      </c>
      <c r="AW1196" s="12">
        <f t="shared" si="1658"/>
        <v>0</v>
      </c>
      <c r="AX1196" s="12">
        <f t="shared" si="1659"/>
        <v>0</v>
      </c>
      <c r="AY1196" s="12">
        <f t="shared" si="1660"/>
        <v>0</v>
      </c>
      <c r="AZ1196" s="12">
        <f t="shared" si="1661"/>
        <v>0</v>
      </c>
      <c r="BA1196" s="12">
        <f t="shared" si="1662"/>
        <v>0</v>
      </c>
      <c r="BB1196" s="12">
        <f t="shared" si="1663"/>
        <v>0</v>
      </c>
      <c r="BC1196" s="12">
        <f t="shared" si="1664"/>
        <v>0</v>
      </c>
      <c r="BD1196" s="12">
        <f t="shared" si="1665"/>
        <v>3.54</v>
      </c>
      <c r="BE1196" s="12">
        <f t="shared" si="1666"/>
        <v>0</v>
      </c>
      <c r="BF1196" s="12">
        <f t="shared" si="1667"/>
        <v>2.36</v>
      </c>
      <c r="BG1196" s="12">
        <f t="shared" si="1668"/>
        <v>0</v>
      </c>
      <c r="BH1196" s="12">
        <f t="shared" si="1669"/>
        <v>0</v>
      </c>
      <c r="BI1196" s="12">
        <f t="shared" si="1670"/>
        <v>0</v>
      </c>
      <c r="BJ1196" s="12">
        <f t="shared" si="1672"/>
        <v>13.57</v>
      </c>
    </row>
    <row r="1197" spans="1:62" ht="15.75">
      <c r="A1197" s="14"/>
      <c r="B1197" s="14"/>
      <c r="C1197" s="12" t="s">
        <v>31</v>
      </c>
      <c r="D1197" s="12"/>
      <c r="E1197" s="12">
        <v>5</v>
      </c>
      <c r="F1197" s="12">
        <v>4</v>
      </c>
      <c r="G1197" s="12"/>
      <c r="H1197" s="12"/>
      <c r="I1197" s="12"/>
      <c r="J1197" s="12"/>
      <c r="K1197" s="12"/>
      <c r="L1197" s="12"/>
      <c r="M1197" s="12"/>
      <c r="N1197" s="12"/>
      <c r="O1197" s="12">
        <v>2</v>
      </c>
      <c r="P1197" s="12"/>
      <c r="Q1197" s="12">
        <v>2</v>
      </c>
      <c r="R1197" s="12"/>
      <c r="S1197" s="12"/>
      <c r="T1197" s="12"/>
      <c r="U1197" s="12">
        <f t="shared" si="1671"/>
        <v>13</v>
      </c>
      <c r="W1197" s="23" t="s">
        <v>31</v>
      </c>
      <c r="X1197" s="24">
        <v>0.56999999999999995</v>
      </c>
      <c r="Y1197" s="24">
        <v>0.56999999999999995</v>
      </c>
      <c r="Z1197" s="24">
        <v>0.56999999999999995</v>
      </c>
      <c r="AA1197" s="24">
        <v>0.56999999999999995</v>
      </c>
      <c r="AB1197" s="24">
        <v>0.56999999999999995</v>
      </c>
      <c r="AC1197" s="24">
        <v>0.56999999999999995</v>
      </c>
      <c r="AD1197" s="24">
        <v>0.56999999999999995</v>
      </c>
      <c r="AE1197" s="24">
        <v>0.56999999999999995</v>
      </c>
      <c r="AF1197" s="24">
        <v>0.56999999999999995</v>
      </c>
      <c r="AG1197" s="24">
        <v>0.56999999999999995</v>
      </c>
      <c r="AH1197" s="24">
        <v>0.56999999999999995</v>
      </c>
      <c r="AI1197" s="24">
        <v>0.56999999999999995</v>
      </c>
      <c r="AJ1197" s="24">
        <v>0.56999999999999995</v>
      </c>
      <c r="AK1197" s="24">
        <v>0.56999999999999995</v>
      </c>
      <c r="AL1197" s="24">
        <v>0.56999999999999995</v>
      </c>
      <c r="AM1197" s="24">
        <v>0.56999999999999995</v>
      </c>
      <c r="AN1197" s="24">
        <v>0.56999999999999995</v>
      </c>
      <c r="AP1197" s="14"/>
      <c r="AQ1197" s="14"/>
      <c r="AR1197" s="12" t="s">
        <v>31</v>
      </c>
      <c r="AS1197" s="12">
        <f t="shared" si="1655"/>
        <v>0</v>
      </c>
      <c r="AT1197" s="12">
        <f t="shared" si="1655"/>
        <v>2.85</v>
      </c>
      <c r="AU1197" s="12">
        <f t="shared" si="1656"/>
        <v>2.2799999999999998</v>
      </c>
      <c r="AV1197" s="12">
        <f t="shared" si="1657"/>
        <v>0</v>
      </c>
      <c r="AW1197" s="12">
        <f t="shared" si="1658"/>
        <v>0</v>
      </c>
      <c r="AX1197" s="12">
        <f t="shared" si="1659"/>
        <v>0</v>
      </c>
      <c r="AY1197" s="12">
        <f t="shared" si="1660"/>
        <v>0</v>
      </c>
      <c r="AZ1197" s="12">
        <f t="shared" si="1661"/>
        <v>0</v>
      </c>
      <c r="BA1197" s="12">
        <f t="shared" si="1662"/>
        <v>0</v>
      </c>
      <c r="BB1197" s="12">
        <f t="shared" si="1663"/>
        <v>0</v>
      </c>
      <c r="BC1197" s="12">
        <f t="shared" si="1664"/>
        <v>0</v>
      </c>
      <c r="BD1197" s="12">
        <f t="shared" si="1665"/>
        <v>1.1399999999999999</v>
      </c>
      <c r="BE1197" s="12">
        <f t="shared" si="1666"/>
        <v>0</v>
      </c>
      <c r="BF1197" s="12">
        <f t="shared" si="1667"/>
        <v>1.1399999999999999</v>
      </c>
      <c r="BG1197" s="12">
        <f t="shared" si="1668"/>
        <v>0</v>
      </c>
      <c r="BH1197" s="12">
        <f t="shared" si="1669"/>
        <v>0</v>
      </c>
      <c r="BI1197" s="12">
        <f t="shared" si="1670"/>
        <v>0</v>
      </c>
      <c r="BJ1197" s="12">
        <f t="shared" si="1672"/>
        <v>7.41</v>
      </c>
    </row>
    <row r="1198" spans="1:62" ht="15.75">
      <c r="A1198" s="16"/>
      <c r="B1198" s="16"/>
      <c r="C1198" s="12" t="s">
        <v>32</v>
      </c>
      <c r="D1198" s="12"/>
      <c r="E1198" s="12"/>
      <c r="F1198" s="12"/>
      <c r="G1198" s="12">
        <v>3</v>
      </c>
      <c r="H1198" s="12">
        <v>11</v>
      </c>
      <c r="I1198" s="12">
        <v>6</v>
      </c>
      <c r="J1198" s="12">
        <v>2</v>
      </c>
      <c r="K1198" s="12">
        <v>7</v>
      </c>
      <c r="L1198" s="12">
        <v>4</v>
      </c>
      <c r="M1198" s="12">
        <v>3</v>
      </c>
      <c r="N1198" s="12"/>
      <c r="O1198" s="12">
        <v>9</v>
      </c>
      <c r="P1198" s="12"/>
      <c r="Q1198" s="12"/>
      <c r="R1198" s="12"/>
      <c r="S1198" s="12"/>
      <c r="T1198" s="12"/>
      <c r="U1198" s="12">
        <f t="shared" si="1671"/>
        <v>45</v>
      </c>
      <c r="W1198" s="23" t="s">
        <v>32</v>
      </c>
      <c r="X1198" s="24">
        <v>0.4</v>
      </c>
      <c r="Y1198" s="24">
        <v>0.4</v>
      </c>
      <c r="Z1198" s="24">
        <v>0.4</v>
      </c>
      <c r="AA1198" s="24">
        <v>0.4</v>
      </c>
      <c r="AB1198" s="24">
        <v>0.4</v>
      </c>
      <c r="AC1198" s="24">
        <v>0.4</v>
      </c>
      <c r="AD1198" s="24">
        <v>0.4</v>
      </c>
      <c r="AE1198" s="24">
        <v>0.4</v>
      </c>
      <c r="AF1198" s="24">
        <v>0.4</v>
      </c>
      <c r="AG1198" s="24">
        <v>0.4</v>
      </c>
      <c r="AH1198" s="24">
        <v>0.4</v>
      </c>
      <c r="AI1198" s="24">
        <v>0.4</v>
      </c>
      <c r="AJ1198" s="24">
        <v>0.4</v>
      </c>
      <c r="AK1198" s="24">
        <v>0.4</v>
      </c>
      <c r="AL1198" s="24">
        <v>0.4</v>
      </c>
      <c r="AM1198" s="24">
        <v>0.4</v>
      </c>
      <c r="AN1198" s="24">
        <v>0.4</v>
      </c>
      <c r="AP1198" s="16"/>
      <c r="AQ1198" s="16"/>
      <c r="AR1198" s="12" t="s">
        <v>32</v>
      </c>
      <c r="AS1198" s="12">
        <f t="shared" si="1655"/>
        <v>0</v>
      </c>
      <c r="AT1198" s="12">
        <f t="shared" si="1655"/>
        <v>0</v>
      </c>
      <c r="AU1198" s="12">
        <f t="shared" si="1656"/>
        <v>0</v>
      </c>
      <c r="AV1198" s="12">
        <f t="shared" si="1657"/>
        <v>1.2</v>
      </c>
      <c r="AW1198" s="12">
        <f t="shared" si="1658"/>
        <v>4.4000000000000004</v>
      </c>
      <c r="AX1198" s="12">
        <f t="shared" si="1659"/>
        <v>2.4</v>
      </c>
      <c r="AY1198" s="12">
        <f t="shared" si="1660"/>
        <v>0.8</v>
      </c>
      <c r="AZ1198" s="12">
        <f t="shared" si="1661"/>
        <v>2.8</v>
      </c>
      <c r="BA1198" s="12">
        <f t="shared" si="1662"/>
        <v>1.6</v>
      </c>
      <c r="BB1198" s="12">
        <f t="shared" si="1663"/>
        <v>1.2</v>
      </c>
      <c r="BC1198" s="12">
        <f t="shared" si="1664"/>
        <v>0</v>
      </c>
      <c r="BD1198" s="12">
        <f t="shared" si="1665"/>
        <v>3.6</v>
      </c>
      <c r="BE1198" s="12">
        <f t="shared" si="1666"/>
        <v>0</v>
      </c>
      <c r="BF1198" s="12">
        <f t="shared" si="1667"/>
        <v>0</v>
      </c>
      <c r="BG1198" s="12">
        <f t="shared" si="1668"/>
        <v>0</v>
      </c>
      <c r="BH1198" s="12">
        <f t="shared" si="1669"/>
        <v>0</v>
      </c>
      <c r="BI1198" s="12">
        <f t="shared" si="1670"/>
        <v>0</v>
      </c>
      <c r="BJ1198" s="12">
        <f t="shared" si="1672"/>
        <v>18</v>
      </c>
    </row>
    <row r="1199" spans="1:62">
      <c r="A1199" s="17"/>
      <c r="B1199" s="18"/>
      <c r="C1199" s="19" t="s">
        <v>33</v>
      </c>
      <c r="D1199" s="19">
        <f>SUM(D1190:D1198)</f>
        <v>0</v>
      </c>
      <c r="E1199" s="19">
        <f>SUM(E1190:E1198)</f>
        <v>37</v>
      </c>
      <c r="F1199" s="19">
        <f t="shared" ref="F1199:U1199" si="1673">SUM(F1190:F1198)</f>
        <v>28</v>
      </c>
      <c r="G1199" s="19">
        <f t="shared" si="1673"/>
        <v>37</v>
      </c>
      <c r="H1199" s="19">
        <f t="shared" si="1673"/>
        <v>65</v>
      </c>
      <c r="I1199" s="19">
        <f t="shared" si="1673"/>
        <v>122</v>
      </c>
      <c r="J1199" s="19">
        <f t="shared" si="1673"/>
        <v>53</v>
      </c>
      <c r="K1199" s="19">
        <f t="shared" si="1673"/>
        <v>65</v>
      </c>
      <c r="L1199" s="19">
        <f t="shared" si="1673"/>
        <v>44</v>
      </c>
      <c r="M1199" s="19">
        <f t="shared" si="1673"/>
        <v>30</v>
      </c>
      <c r="N1199" s="19">
        <f t="shared" si="1673"/>
        <v>16</v>
      </c>
      <c r="O1199" s="19">
        <f t="shared" si="1673"/>
        <v>57</v>
      </c>
      <c r="P1199" s="19">
        <f t="shared" si="1673"/>
        <v>18</v>
      </c>
      <c r="Q1199" s="19">
        <f t="shared" si="1673"/>
        <v>67</v>
      </c>
      <c r="R1199" s="19">
        <f t="shared" si="1673"/>
        <v>0</v>
      </c>
      <c r="S1199" s="19">
        <f t="shared" si="1673"/>
        <v>0</v>
      </c>
      <c r="T1199" s="19">
        <f t="shared" si="1673"/>
        <v>0</v>
      </c>
      <c r="U1199" s="19">
        <f t="shared" si="1673"/>
        <v>639</v>
      </c>
      <c r="AP1199" s="17"/>
      <c r="AQ1199" s="18"/>
      <c r="AR1199" s="19" t="s">
        <v>33</v>
      </c>
      <c r="AS1199" s="19">
        <f>SUM(AS1190:AS1198)</f>
        <v>0</v>
      </c>
      <c r="AT1199" s="19">
        <f>SUM(AT1190:AT1198)</f>
        <v>15.74</v>
      </c>
      <c r="AU1199" s="19">
        <f t="shared" ref="AU1199:BJ1199" si="1674">SUM(AU1190:AU1198)</f>
        <v>11.635</v>
      </c>
      <c r="AV1199" s="19">
        <f t="shared" si="1674"/>
        <v>11.65</v>
      </c>
      <c r="AW1199" s="19">
        <f t="shared" si="1674"/>
        <v>20.38</v>
      </c>
      <c r="AX1199" s="19">
        <f t="shared" si="1674"/>
        <v>34.119999999999997</v>
      </c>
      <c r="AY1199" s="19">
        <f t="shared" si="1674"/>
        <v>15.95</v>
      </c>
      <c r="AZ1199" s="19">
        <f t="shared" si="1674"/>
        <v>20.03</v>
      </c>
      <c r="BA1199" s="19">
        <f t="shared" si="1674"/>
        <v>13.565</v>
      </c>
      <c r="BB1199" s="19">
        <f t="shared" si="1674"/>
        <v>9.6300000000000008</v>
      </c>
      <c r="BC1199" s="19">
        <f t="shared" si="1674"/>
        <v>6.59</v>
      </c>
      <c r="BD1199" s="19">
        <f t="shared" si="1674"/>
        <v>20.645</v>
      </c>
      <c r="BE1199" s="19">
        <f t="shared" si="1674"/>
        <v>5.53</v>
      </c>
      <c r="BF1199" s="19">
        <f t="shared" si="1674"/>
        <v>22.6</v>
      </c>
      <c r="BG1199" s="19">
        <f t="shared" si="1674"/>
        <v>0</v>
      </c>
      <c r="BH1199" s="19">
        <f t="shared" si="1674"/>
        <v>0</v>
      </c>
      <c r="BI1199" s="19">
        <f t="shared" si="1674"/>
        <v>0</v>
      </c>
      <c r="BJ1199" s="19">
        <f t="shared" si="1674"/>
        <v>208.065</v>
      </c>
    </row>
    <row r="1202" spans="1:62" ht="106.5">
      <c r="A1202" s="8" t="s">
        <v>2</v>
      </c>
      <c r="B1202" s="8" t="s">
        <v>3</v>
      </c>
      <c r="C1202" s="8" t="s">
        <v>4</v>
      </c>
      <c r="D1202" s="9" t="str">
        <f>D5</f>
        <v>ANGGREK</v>
      </c>
      <c r="E1202" s="9" t="str">
        <f t="shared" ref="E1202:U1202" si="1675">E5</f>
        <v>BOUGENVIL</v>
      </c>
      <c r="F1202" s="9" t="str">
        <f t="shared" si="1675"/>
        <v>CAMELIA</v>
      </c>
      <c r="G1202" s="9" t="str">
        <f t="shared" si="1675"/>
        <v>DEWANDARU</v>
      </c>
      <c r="H1202" s="9" t="str">
        <f t="shared" si="1675"/>
        <v>EDELWEIS</v>
      </c>
      <c r="I1202" s="9" t="str">
        <f t="shared" si="1675"/>
        <v>FLAMBOYAN</v>
      </c>
      <c r="J1202" s="9" t="str">
        <f t="shared" si="1675"/>
        <v>GERANIUM</v>
      </c>
      <c r="K1202" s="9" t="str">
        <f t="shared" si="1675"/>
        <v>HELIKONIA</v>
      </c>
      <c r="L1202" s="9" t="str">
        <f t="shared" si="1675"/>
        <v>IVY</v>
      </c>
      <c r="M1202" s="9" t="str">
        <f t="shared" si="1675"/>
        <v>KANA</v>
      </c>
      <c r="N1202" s="9" t="str">
        <f t="shared" si="1675"/>
        <v>IGD</v>
      </c>
      <c r="O1202" s="9" t="str">
        <f t="shared" si="1675"/>
        <v>HCU</v>
      </c>
      <c r="P1202" s="9" t="str">
        <f t="shared" si="1675"/>
        <v>PENUNJANG</v>
      </c>
      <c r="Q1202" s="9" t="str">
        <f t="shared" si="1675"/>
        <v>PELAYANAN</v>
      </c>
      <c r="R1202" s="9" t="str">
        <f t="shared" si="1675"/>
        <v>ADMIN</v>
      </c>
      <c r="S1202" s="9" t="str">
        <f t="shared" si="1675"/>
        <v>ASRAMA</v>
      </c>
      <c r="T1202" s="9" t="str">
        <f t="shared" si="1675"/>
        <v>MASJID</v>
      </c>
      <c r="U1202" s="9" t="str">
        <f t="shared" si="1675"/>
        <v>JUMLAH</v>
      </c>
      <c r="W1202" s="21"/>
      <c r="X1202" s="22" t="str">
        <f>X5</f>
        <v>ANGGREK</v>
      </c>
      <c r="Y1202" s="22" t="str">
        <f>Y5</f>
        <v>BOUGENVIL</v>
      </c>
      <c r="Z1202" s="22" t="str">
        <f t="shared" ref="Z1202:AN1202" si="1676">Z5</f>
        <v>CAMELIA</v>
      </c>
      <c r="AA1202" s="22" t="str">
        <f t="shared" si="1676"/>
        <v>DEWANDARU</v>
      </c>
      <c r="AB1202" s="22" t="str">
        <f t="shared" si="1676"/>
        <v>EDELWEIS</v>
      </c>
      <c r="AC1202" s="22" t="str">
        <f t="shared" si="1676"/>
        <v>FLAMBOYAN</v>
      </c>
      <c r="AD1202" s="22" t="str">
        <f t="shared" si="1676"/>
        <v>GERANIUM</v>
      </c>
      <c r="AE1202" s="22" t="str">
        <f t="shared" si="1676"/>
        <v>HELIKONIA</v>
      </c>
      <c r="AF1202" s="22" t="str">
        <f t="shared" si="1676"/>
        <v>IVY</v>
      </c>
      <c r="AG1202" s="22" t="str">
        <f t="shared" si="1676"/>
        <v>KANA</v>
      </c>
      <c r="AH1202" s="22" t="str">
        <f t="shared" si="1676"/>
        <v>IGD</v>
      </c>
      <c r="AI1202" s="22" t="str">
        <f t="shared" si="1676"/>
        <v>HCU</v>
      </c>
      <c r="AJ1202" s="22" t="str">
        <f t="shared" si="1676"/>
        <v>PENUNJANG</v>
      </c>
      <c r="AK1202" s="22" t="str">
        <f t="shared" si="1676"/>
        <v>PELAYANAN</v>
      </c>
      <c r="AL1202" s="22" t="str">
        <f t="shared" si="1676"/>
        <v>ADMIN</v>
      </c>
      <c r="AM1202" s="22" t="str">
        <f t="shared" si="1676"/>
        <v>ASRAMA</v>
      </c>
      <c r="AN1202" s="22" t="str">
        <f t="shared" si="1676"/>
        <v>MASJID</v>
      </c>
      <c r="AP1202" s="8" t="s">
        <v>2</v>
      </c>
      <c r="AQ1202" s="8" t="s">
        <v>3</v>
      </c>
      <c r="AR1202" s="8" t="s">
        <v>4</v>
      </c>
      <c r="AS1202" s="9" t="str">
        <f>AS5</f>
        <v>ANGGREK</v>
      </c>
      <c r="AT1202" s="9" t="str">
        <f>AT5</f>
        <v>BOUGENVIL</v>
      </c>
      <c r="AU1202" s="9" t="str">
        <f t="shared" ref="AU1202:BJ1202" si="1677">AU5</f>
        <v>CAMELIA II</v>
      </c>
      <c r="AV1202" s="9" t="str">
        <f t="shared" si="1677"/>
        <v>DEWANDARU</v>
      </c>
      <c r="AW1202" s="9" t="str">
        <f t="shared" si="1677"/>
        <v>EDELWEIS</v>
      </c>
      <c r="AX1202" s="9" t="str">
        <f t="shared" si="1677"/>
        <v>FLAMBOYAN</v>
      </c>
      <c r="AY1202" s="9" t="str">
        <f t="shared" si="1677"/>
        <v>GERANIUM</v>
      </c>
      <c r="AZ1202" s="9" t="str">
        <f t="shared" si="1677"/>
        <v>HELIKONIA</v>
      </c>
      <c r="BA1202" s="9" t="str">
        <f t="shared" si="1677"/>
        <v>IVY</v>
      </c>
      <c r="BB1202" s="9" t="str">
        <f t="shared" si="1677"/>
        <v>KANA</v>
      </c>
      <c r="BC1202" s="9" t="str">
        <f t="shared" si="1677"/>
        <v>IGD</v>
      </c>
      <c r="BD1202" s="9" t="str">
        <f t="shared" si="1677"/>
        <v>HCU</v>
      </c>
      <c r="BE1202" s="9" t="str">
        <f t="shared" si="1677"/>
        <v>PENUNJANG</v>
      </c>
      <c r="BF1202" s="9" t="str">
        <f t="shared" si="1677"/>
        <v>PELAYANAN</v>
      </c>
      <c r="BG1202" s="9" t="str">
        <f t="shared" si="1677"/>
        <v>ADMIN</v>
      </c>
      <c r="BH1202" s="9" t="str">
        <f t="shared" si="1677"/>
        <v>ASRAMA</v>
      </c>
      <c r="BI1202" s="9" t="str">
        <f t="shared" si="1677"/>
        <v>MASJID</v>
      </c>
      <c r="BJ1202" s="9" t="str">
        <f t="shared" si="1677"/>
        <v>JUMLAH</v>
      </c>
    </row>
    <row r="1203" spans="1:62" ht="15.75">
      <c r="A1203" s="10">
        <f>A1190+1</f>
        <v>2</v>
      </c>
      <c r="B1203" s="11" t="s">
        <v>34</v>
      </c>
      <c r="C1203" s="12" t="s">
        <v>24</v>
      </c>
      <c r="D1203" s="12"/>
      <c r="E1203" s="12"/>
      <c r="F1203" s="12"/>
      <c r="G1203" s="12">
        <v>4</v>
      </c>
      <c r="H1203" s="12">
        <v>16</v>
      </c>
      <c r="I1203" s="12">
        <v>10</v>
      </c>
      <c r="J1203" s="12">
        <v>16</v>
      </c>
      <c r="K1203" s="12">
        <v>9</v>
      </c>
      <c r="L1203" s="12">
        <v>8</v>
      </c>
      <c r="M1203" s="12">
        <v>3</v>
      </c>
      <c r="N1203" s="12"/>
      <c r="O1203" s="12">
        <v>14</v>
      </c>
      <c r="P1203" s="12">
        <v>3</v>
      </c>
      <c r="Q1203" s="12">
        <v>6</v>
      </c>
      <c r="R1203" s="12"/>
      <c r="S1203" s="12"/>
      <c r="T1203" s="12"/>
      <c r="U1203" s="12">
        <f>SUM(E1203:T1203)</f>
        <v>89</v>
      </c>
      <c r="W1203" s="23" t="s">
        <v>24</v>
      </c>
      <c r="X1203" s="24">
        <v>0.26500000000000001</v>
      </c>
      <c r="Y1203" s="24">
        <v>0.26500000000000001</v>
      </c>
      <c r="Z1203" s="24">
        <v>0.26500000000000001</v>
      </c>
      <c r="AA1203" s="24">
        <v>0.26500000000000001</v>
      </c>
      <c r="AB1203" s="24">
        <v>0.26500000000000001</v>
      </c>
      <c r="AC1203" s="24">
        <v>0.26500000000000001</v>
      </c>
      <c r="AD1203" s="24">
        <v>0.26500000000000001</v>
      </c>
      <c r="AE1203" s="24">
        <v>0.26500000000000001</v>
      </c>
      <c r="AF1203" s="24">
        <v>0.26500000000000001</v>
      </c>
      <c r="AG1203" s="24">
        <v>0.26500000000000001</v>
      </c>
      <c r="AH1203" s="24">
        <v>0.26500000000000001</v>
      </c>
      <c r="AI1203" s="24">
        <v>0.26500000000000001</v>
      </c>
      <c r="AJ1203" s="24">
        <v>0.26500000000000001</v>
      </c>
      <c r="AK1203" s="24">
        <v>0.26500000000000001</v>
      </c>
      <c r="AL1203" s="24">
        <v>0.26500000000000001</v>
      </c>
      <c r="AM1203" s="24">
        <v>0.26500000000000001</v>
      </c>
      <c r="AN1203" s="24">
        <v>0.26500000000000001</v>
      </c>
      <c r="AP1203" s="10">
        <f>AP1190+1</f>
        <v>2</v>
      </c>
      <c r="AQ1203" s="11" t="s">
        <v>40</v>
      </c>
      <c r="AR1203" s="12" t="s">
        <v>24</v>
      </c>
      <c r="AS1203" s="12">
        <f t="shared" ref="AS1203:AT1211" si="1678">X1203*D1203</f>
        <v>0</v>
      </c>
      <c r="AT1203" s="12">
        <f t="shared" si="1678"/>
        <v>0</v>
      </c>
      <c r="AU1203" s="12">
        <f t="shared" ref="AU1203:AU1211" si="1679">Z1203*F1203</f>
        <v>0</v>
      </c>
      <c r="AV1203" s="12">
        <f t="shared" ref="AV1203:AV1211" si="1680">AA1203*G1203</f>
        <v>1.06</v>
      </c>
      <c r="AW1203" s="12">
        <f t="shared" ref="AW1203:AW1211" si="1681">AB1203*H1203</f>
        <v>4.24</v>
      </c>
      <c r="AX1203" s="12">
        <f t="shared" ref="AX1203:AX1211" si="1682">AC1203*I1203</f>
        <v>2.65</v>
      </c>
      <c r="AY1203" s="12">
        <f t="shared" ref="AY1203:AY1211" si="1683">AD1203*J1203</f>
        <v>4.24</v>
      </c>
      <c r="AZ1203" s="12">
        <f t="shared" ref="AZ1203:AZ1211" si="1684">AE1203*K1203</f>
        <v>2.3849999999999998</v>
      </c>
      <c r="BA1203" s="12">
        <f t="shared" ref="BA1203:BA1211" si="1685">AF1203*L1203</f>
        <v>2.12</v>
      </c>
      <c r="BB1203" s="12">
        <f t="shared" ref="BB1203:BB1211" si="1686">AG1203*M1203</f>
        <v>0.79500000000000004</v>
      </c>
      <c r="BC1203" s="12">
        <f t="shared" ref="BC1203:BC1211" si="1687">AH1203*N1203</f>
        <v>0</v>
      </c>
      <c r="BD1203" s="12">
        <f t="shared" ref="BD1203:BD1211" si="1688">AI1203*O1203</f>
        <v>3.71</v>
      </c>
      <c r="BE1203" s="12">
        <f t="shared" ref="BE1203:BE1211" si="1689">AJ1203*P1203</f>
        <v>0.79500000000000004</v>
      </c>
      <c r="BF1203" s="12">
        <f t="shared" ref="BF1203:BF1211" si="1690">AK1203*Q1203</f>
        <v>1.59</v>
      </c>
      <c r="BG1203" s="12">
        <f t="shared" ref="BG1203:BG1211" si="1691">AL1203*R1203</f>
        <v>0</v>
      </c>
      <c r="BH1203" s="12">
        <f t="shared" ref="BH1203:BH1211" si="1692">AM1203*S1203</f>
        <v>0</v>
      </c>
      <c r="BI1203" s="12">
        <f t="shared" ref="BI1203:BI1211" si="1693">AN1203*T1203</f>
        <v>0</v>
      </c>
      <c r="BJ1203" s="12">
        <f>SUM(AT1203:BI1203)</f>
        <v>23.585000000000001</v>
      </c>
    </row>
    <row r="1204" spans="1:62" ht="15.75">
      <c r="A1204" s="14"/>
      <c r="B1204" s="15">
        <f>B1191+1</f>
        <v>44653</v>
      </c>
      <c r="C1204" s="12" t="s">
        <v>25</v>
      </c>
      <c r="D1204" s="12"/>
      <c r="E1204" s="12"/>
      <c r="F1204" s="12"/>
      <c r="G1204" s="12">
        <v>4</v>
      </c>
      <c r="H1204" s="12">
        <v>16</v>
      </c>
      <c r="I1204" s="12">
        <v>10</v>
      </c>
      <c r="J1204" s="12">
        <v>18</v>
      </c>
      <c r="K1204" s="12">
        <v>9</v>
      </c>
      <c r="L1204" s="12">
        <v>8</v>
      </c>
      <c r="M1204" s="12">
        <v>4</v>
      </c>
      <c r="N1204" s="12"/>
      <c r="O1204" s="12">
        <v>4</v>
      </c>
      <c r="P1204" s="12"/>
      <c r="Q1204" s="12">
        <v>3</v>
      </c>
      <c r="R1204" s="12"/>
      <c r="S1204" s="12"/>
      <c r="T1204" s="12"/>
      <c r="U1204" s="12">
        <f t="shared" ref="U1204:U1211" si="1694">SUM(E1204:T1204)</f>
        <v>76</v>
      </c>
      <c r="W1204" s="23" t="s">
        <v>25</v>
      </c>
      <c r="X1204" s="24">
        <v>0.22500000000000001</v>
      </c>
      <c r="Y1204" s="24">
        <v>0.22500000000000001</v>
      </c>
      <c r="Z1204" s="24">
        <v>0.22500000000000001</v>
      </c>
      <c r="AA1204" s="24">
        <v>0.22500000000000001</v>
      </c>
      <c r="AB1204" s="24">
        <v>0.22500000000000001</v>
      </c>
      <c r="AC1204" s="24">
        <v>0.22500000000000001</v>
      </c>
      <c r="AD1204" s="24">
        <v>0.22500000000000001</v>
      </c>
      <c r="AE1204" s="24">
        <v>0.22500000000000001</v>
      </c>
      <c r="AF1204" s="24">
        <v>0.22500000000000001</v>
      </c>
      <c r="AG1204" s="24">
        <v>0.22500000000000001</v>
      </c>
      <c r="AH1204" s="24">
        <v>0.22500000000000001</v>
      </c>
      <c r="AI1204" s="24">
        <v>0.22500000000000001</v>
      </c>
      <c r="AJ1204" s="24">
        <v>0.22500000000000001</v>
      </c>
      <c r="AK1204" s="24">
        <v>0.22500000000000001</v>
      </c>
      <c r="AL1204" s="24">
        <v>0.22500000000000001</v>
      </c>
      <c r="AM1204" s="24">
        <v>0.22500000000000001</v>
      </c>
      <c r="AN1204" s="24">
        <v>0.22500000000000001</v>
      </c>
      <c r="AP1204" s="14"/>
      <c r="AQ1204" s="15">
        <f>AQ1191+1</f>
        <v>44288</v>
      </c>
      <c r="AR1204" s="12" t="s">
        <v>25</v>
      </c>
      <c r="AS1204" s="12">
        <f t="shared" si="1678"/>
        <v>0</v>
      </c>
      <c r="AT1204" s="12">
        <f t="shared" si="1678"/>
        <v>0</v>
      </c>
      <c r="AU1204" s="12">
        <f t="shared" si="1679"/>
        <v>0</v>
      </c>
      <c r="AV1204" s="12">
        <f t="shared" si="1680"/>
        <v>0.9</v>
      </c>
      <c r="AW1204" s="12">
        <f t="shared" si="1681"/>
        <v>3.6</v>
      </c>
      <c r="AX1204" s="12">
        <f t="shared" si="1682"/>
        <v>2.25</v>
      </c>
      <c r="AY1204" s="12">
        <f t="shared" si="1683"/>
        <v>4.05</v>
      </c>
      <c r="AZ1204" s="12">
        <f t="shared" si="1684"/>
        <v>2.0249999999999999</v>
      </c>
      <c r="BA1204" s="12">
        <f t="shared" si="1685"/>
        <v>1.8</v>
      </c>
      <c r="BB1204" s="12">
        <f t="shared" si="1686"/>
        <v>0.9</v>
      </c>
      <c r="BC1204" s="12">
        <f t="shared" si="1687"/>
        <v>0</v>
      </c>
      <c r="BD1204" s="12">
        <f t="shared" si="1688"/>
        <v>0.9</v>
      </c>
      <c r="BE1204" s="12">
        <f t="shared" si="1689"/>
        <v>0</v>
      </c>
      <c r="BF1204" s="12">
        <f t="shared" si="1690"/>
        <v>0.67500000000000004</v>
      </c>
      <c r="BG1204" s="12">
        <f t="shared" si="1691"/>
        <v>0</v>
      </c>
      <c r="BH1204" s="12">
        <f t="shared" si="1692"/>
        <v>0</v>
      </c>
      <c r="BI1204" s="12">
        <f t="shared" si="1693"/>
        <v>0</v>
      </c>
      <c r="BJ1204" s="12">
        <f t="shared" ref="BJ1204:BJ1211" si="1695">SUM(AT1204:BI1204)</f>
        <v>17.100000000000001</v>
      </c>
    </row>
    <row r="1205" spans="1:62" ht="15.75">
      <c r="A1205" s="14"/>
      <c r="B1205" s="14"/>
      <c r="C1205" s="12" t="s">
        <v>26</v>
      </c>
      <c r="D1205" s="12"/>
      <c r="E1205" s="12"/>
      <c r="F1205" s="12"/>
      <c r="G1205" s="12">
        <v>2</v>
      </c>
      <c r="H1205" s="12">
        <v>5</v>
      </c>
      <c r="I1205" s="12">
        <v>4</v>
      </c>
      <c r="J1205" s="12">
        <v>5</v>
      </c>
      <c r="K1205" s="12">
        <v>4</v>
      </c>
      <c r="L1205" s="12">
        <v>6</v>
      </c>
      <c r="M1205" s="12"/>
      <c r="N1205" s="12"/>
      <c r="O1205" s="12">
        <v>2</v>
      </c>
      <c r="P1205" s="12"/>
      <c r="Q1205" s="12">
        <v>2</v>
      </c>
      <c r="R1205" s="12"/>
      <c r="S1205" s="12"/>
      <c r="T1205" s="12"/>
      <c r="U1205" s="12">
        <f t="shared" si="1694"/>
        <v>30</v>
      </c>
      <c r="W1205" s="23" t="s">
        <v>26</v>
      </c>
      <c r="X1205" s="24">
        <v>0.35</v>
      </c>
      <c r="Y1205" s="24">
        <v>0.35</v>
      </c>
      <c r="Z1205" s="24">
        <v>0.35</v>
      </c>
      <c r="AA1205" s="24">
        <v>0.35</v>
      </c>
      <c r="AB1205" s="24">
        <v>0.35</v>
      </c>
      <c r="AC1205" s="24">
        <v>0.35</v>
      </c>
      <c r="AD1205" s="24">
        <v>0.35</v>
      </c>
      <c r="AE1205" s="24">
        <v>0.35</v>
      </c>
      <c r="AF1205" s="24">
        <v>0.35</v>
      </c>
      <c r="AG1205" s="24">
        <v>0.35</v>
      </c>
      <c r="AH1205" s="24">
        <v>0.35</v>
      </c>
      <c r="AI1205" s="24">
        <v>0.35</v>
      </c>
      <c r="AJ1205" s="24">
        <v>0.35</v>
      </c>
      <c r="AK1205" s="24">
        <v>0.35</v>
      </c>
      <c r="AL1205" s="24">
        <v>0.35</v>
      </c>
      <c r="AM1205" s="24">
        <v>0.35</v>
      </c>
      <c r="AN1205" s="24">
        <v>0.35</v>
      </c>
      <c r="AP1205" s="14"/>
      <c r="AQ1205" s="14"/>
      <c r="AR1205" s="12" t="s">
        <v>26</v>
      </c>
      <c r="AS1205" s="12">
        <f t="shared" si="1678"/>
        <v>0</v>
      </c>
      <c r="AT1205" s="12">
        <f t="shared" si="1678"/>
        <v>0</v>
      </c>
      <c r="AU1205" s="12">
        <f t="shared" si="1679"/>
        <v>0</v>
      </c>
      <c r="AV1205" s="12">
        <f t="shared" si="1680"/>
        <v>0.7</v>
      </c>
      <c r="AW1205" s="12">
        <f t="shared" si="1681"/>
        <v>1.75</v>
      </c>
      <c r="AX1205" s="12">
        <f t="shared" si="1682"/>
        <v>1.4</v>
      </c>
      <c r="AY1205" s="12">
        <f t="shared" si="1683"/>
        <v>1.75</v>
      </c>
      <c r="AZ1205" s="12">
        <f t="shared" si="1684"/>
        <v>1.4</v>
      </c>
      <c r="BA1205" s="12">
        <f t="shared" si="1685"/>
        <v>2.1</v>
      </c>
      <c r="BB1205" s="12">
        <f t="shared" si="1686"/>
        <v>0</v>
      </c>
      <c r="BC1205" s="12">
        <f t="shared" si="1687"/>
        <v>0</v>
      </c>
      <c r="BD1205" s="12">
        <f t="shared" si="1688"/>
        <v>0.7</v>
      </c>
      <c r="BE1205" s="12">
        <f t="shared" si="1689"/>
        <v>0</v>
      </c>
      <c r="BF1205" s="12">
        <f t="shared" si="1690"/>
        <v>0.7</v>
      </c>
      <c r="BG1205" s="12">
        <f t="shared" si="1691"/>
        <v>0</v>
      </c>
      <c r="BH1205" s="12">
        <f t="shared" si="1692"/>
        <v>0</v>
      </c>
      <c r="BI1205" s="12">
        <f t="shared" si="1693"/>
        <v>0</v>
      </c>
      <c r="BJ1205" s="12">
        <f t="shared" si="1695"/>
        <v>10.5</v>
      </c>
    </row>
    <row r="1206" spans="1:62" ht="15.75">
      <c r="A1206" s="14"/>
      <c r="B1206" s="14"/>
      <c r="C1206" s="12" t="s">
        <v>27</v>
      </c>
      <c r="D1206" s="12"/>
      <c r="E1206" s="12">
        <v>8</v>
      </c>
      <c r="F1206" s="12">
        <v>5</v>
      </c>
      <c r="G1206" s="12">
        <v>2</v>
      </c>
      <c r="H1206" s="12">
        <v>10</v>
      </c>
      <c r="I1206" s="12">
        <v>4</v>
      </c>
      <c r="J1206" s="12">
        <v>6</v>
      </c>
      <c r="K1206" s="12">
        <v>5</v>
      </c>
      <c r="L1206" s="12">
        <v>1</v>
      </c>
      <c r="M1206" s="12">
        <v>4</v>
      </c>
      <c r="N1206" s="12">
        <v>4</v>
      </c>
      <c r="O1206" s="12">
        <v>4</v>
      </c>
      <c r="P1206" s="12">
        <v>1</v>
      </c>
      <c r="Q1206" s="12"/>
      <c r="R1206" s="12"/>
      <c r="S1206" s="12"/>
      <c r="T1206" s="12"/>
      <c r="U1206" s="12">
        <f t="shared" si="1694"/>
        <v>54</v>
      </c>
      <c r="W1206" s="23" t="s">
        <v>27</v>
      </c>
      <c r="X1206" s="24">
        <v>0.43</v>
      </c>
      <c r="Y1206" s="24">
        <v>0.43</v>
      </c>
      <c r="Z1206" s="24">
        <v>0.43</v>
      </c>
      <c r="AA1206" s="24">
        <v>0.43</v>
      </c>
      <c r="AB1206" s="24">
        <v>0.43</v>
      </c>
      <c r="AC1206" s="24">
        <v>0.43</v>
      </c>
      <c r="AD1206" s="24">
        <v>0.43</v>
      </c>
      <c r="AE1206" s="24">
        <v>0.43</v>
      </c>
      <c r="AF1206" s="24">
        <v>0.43</v>
      </c>
      <c r="AG1206" s="24">
        <v>0.43</v>
      </c>
      <c r="AH1206" s="24">
        <v>0.43</v>
      </c>
      <c r="AI1206" s="24">
        <v>0.43</v>
      </c>
      <c r="AJ1206" s="24">
        <v>0.43</v>
      </c>
      <c r="AK1206" s="24">
        <v>0.43</v>
      </c>
      <c r="AL1206" s="24">
        <v>0.43</v>
      </c>
      <c r="AM1206" s="24">
        <v>0.43</v>
      </c>
      <c r="AN1206" s="24">
        <v>0.43</v>
      </c>
      <c r="AP1206" s="14"/>
      <c r="AQ1206" s="14"/>
      <c r="AR1206" s="12" t="s">
        <v>27</v>
      </c>
      <c r="AS1206" s="12">
        <f t="shared" si="1678"/>
        <v>0</v>
      </c>
      <c r="AT1206" s="12">
        <f t="shared" si="1678"/>
        <v>3.44</v>
      </c>
      <c r="AU1206" s="12">
        <f t="shared" si="1679"/>
        <v>2.15</v>
      </c>
      <c r="AV1206" s="12">
        <f t="shared" si="1680"/>
        <v>0.86</v>
      </c>
      <c r="AW1206" s="12">
        <f t="shared" si="1681"/>
        <v>4.3</v>
      </c>
      <c r="AX1206" s="12">
        <f t="shared" si="1682"/>
        <v>1.72</v>
      </c>
      <c r="AY1206" s="12">
        <f t="shared" si="1683"/>
        <v>2.58</v>
      </c>
      <c r="AZ1206" s="12">
        <f t="shared" si="1684"/>
        <v>2.15</v>
      </c>
      <c r="BA1206" s="12">
        <f t="shared" si="1685"/>
        <v>0.43</v>
      </c>
      <c r="BB1206" s="12">
        <f t="shared" si="1686"/>
        <v>1.72</v>
      </c>
      <c r="BC1206" s="12">
        <f t="shared" si="1687"/>
        <v>1.72</v>
      </c>
      <c r="BD1206" s="12">
        <f t="shared" si="1688"/>
        <v>1.72</v>
      </c>
      <c r="BE1206" s="12">
        <f t="shared" si="1689"/>
        <v>0.43</v>
      </c>
      <c r="BF1206" s="12">
        <f t="shared" si="1690"/>
        <v>0</v>
      </c>
      <c r="BG1206" s="12">
        <f t="shared" si="1691"/>
        <v>0</v>
      </c>
      <c r="BH1206" s="12">
        <f t="shared" si="1692"/>
        <v>0</v>
      </c>
      <c r="BI1206" s="12">
        <f t="shared" si="1693"/>
        <v>0</v>
      </c>
      <c r="BJ1206" s="12">
        <f t="shared" si="1695"/>
        <v>23.22</v>
      </c>
    </row>
    <row r="1207" spans="1:62" ht="15.75">
      <c r="A1207" s="14"/>
      <c r="B1207" s="14"/>
      <c r="C1207" s="12" t="s">
        <v>28</v>
      </c>
      <c r="D1207" s="12"/>
      <c r="E1207" s="12">
        <v>11</v>
      </c>
      <c r="F1207" s="12">
        <v>7</v>
      </c>
      <c r="G1207" s="12"/>
      <c r="H1207" s="12">
        <v>6</v>
      </c>
      <c r="I1207" s="12"/>
      <c r="J1207" s="12">
        <v>7</v>
      </c>
      <c r="K1207" s="12">
        <v>1</v>
      </c>
      <c r="L1207" s="12">
        <v>2</v>
      </c>
      <c r="M1207" s="12">
        <v>2</v>
      </c>
      <c r="N1207" s="12">
        <v>6</v>
      </c>
      <c r="O1207" s="12">
        <v>6</v>
      </c>
      <c r="P1207" s="12">
        <v>1</v>
      </c>
      <c r="Q1207" s="12"/>
      <c r="R1207" s="12"/>
      <c r="S1207" s="12"/>
      <c r="T1207" s="12"/>
      <c r="U1207" s="12">
        <f t="shared" si="1694"/>
        <v>49</v>
      </c>
      <c r="W1207" s="23" t="s">
        <v>28</v>
      </c>
      <c r="X1207" s="24">
        <v>0.5</v>
      </c>
      <c r="Y1207" s="24">
        <v>0.5</v>
      </c>
      <c r="Z1207" s="24">
        <v>0.5</v>
      </c>
      <c r="AA1207" s="24">
        <v>0.5</v>
      </c>
      <c r="AB1207" s="24">
        <v>0.5</v>
      </c>
      <c r="AC1207" s="24">
        <v>0.5</v>
      </c>
      <c r="AD1207" s="24">
        <v>0.5</v>
      </c>
      <c r="AE1207" s="24">
        <v>0.5</v>
      </c>
      <c r="AF1207" s="24">
        <v>0.5</v>
      </c>
      <c r="AG1207" s="24">
        <v>0.5</v>
      </c>
      <c r="AH1207" s="24">
        <v>0.5</v>
      </c>
      <c r="AI1207" s="24">
        <v>0.5</v>
      </c>
      <c r="AJ1207" s="24">
        <v>0.5</v>
      </c>
      <c r="AK1207" s="24">
        <v>0.5</v>
      </c>
      <c r="AL1207" s="24">
        <v>0.5</v>
      </c>
      <c r="AM1207" s="24">
        <v>0.5</v>
      </c>
      <c r="AN1207" s="24">
        <v>0.5</v>
      </c>
      <c r="AP1207" s="14"/>
      <c r="AQ1207" s="14"/>
      <c r="AR1207" s="12" t="s">
        <v>28</v>
      </c>
      <c r="AS1207" s="12">
        <f t="shared" si="1678"/>
        <v>0</v>
      </c>
      <c r="AT1207" s="12">
        <f t="shared" si="1678"/>
        <v>5.5</v>
      </c>
      <c r="AU1207" s="12">
        <f t="shared" si="1679"/>
        <v>3.5</v>
      </c>
      <c r="AV1207" s="12">
        <f t="shared" si="1680"/>
        <v>0</v>
      </c>
      <c r="AW1207" s="12">
        <f t="shared" si="1681"/>
        <v>3</v>
      </c>
      <c r="AX1207" s="12">
        <f t="shared" si="1682"/>
        <v>0</v>
      </c>
      <c r="AY1207" s="12">
        <f t="shared" si="1683"/>
        <v>3.5</v>
      </c>
      <c r="AZ1207" s="12">
        <f t="shared" si="1684"/>
        <v>0.5</v>
      </c>
      <c r="BA1207" s="12">
        <f t="shared" si="1685"/>
        <v>1</v>
      </c>
      <c r="BB1207" s="12">
        <f t="shared" si="1686"/>
        <v>1</v>
      </c>
      <c r="BC1207" s="12">
        <f t="shared" si="1687"/>
        <v>3</v>
      </c>
      <c r="BD1207" s="12">
        <f t="shared" si="1688"/>
        <v>3</v>
      </c>
      <c r="BE1207" s="12">
        <f t="shared" si="1689"/>
        <v>0.5</v>
      </c>
      <c r="BF1207" s="12">
        <f t="shared" si="1690"/>
        <v>0</v>
      </c>
      <c r="BG1207" s="12">
        <f t="shared" si="1691"/>
        <v>0</v>
      </c>
      <c r="BH1207" s="12">
        <f t="shared" si="1692"/>
        <v>0</v>
      </c>
      <c r="BI1207" s="12">
        <f t="shared" si="1693"/>
        <v>0</v>
      </c>
      <c r="BJ1207" s="12">
        <f t="shared" si="1695"/>
        <v>24.5</v>
      </c>
    </row>
    <row r="1208" spans="1:62" ht="15.75">
      <c r="A1208" s="14"/>
      <c r="B1208" s="14"/>
      <c r="C1208" s="12" t="s">
        <v>35</v>
      </c>
      <c r="D1208" s="12"/>
      <c r="E1208" s="12">
        <v>8</v>
      </c>
      <c r="F1208" s="12">
        <v>6</v>
      </c>
      <c r="G1208" s="12"/>
      <c r="H1208" s="12">
        <v>7</v>
      </c>
      <c r="I1208" s="12">
        <v>4</v>
      </c>
      <c r="J1208" s="12">
        <v>4</v>
      </c>
      <c r="K1208" s="12"/>
      <c r="L1208" s="12"/>
      <c r="M1208" s="12">
        <v>2</v>
      </c>
      <c r="N1208" s="12">
        <v>3</v>
      </c>
      <c r="O1208" s="12">
        <v>4</v>
      </c>
      <c r="P1208" s="12">
        <v>2</v>
      </c>
      <c r="Q1208" s="12"/>
      <c r="R1208" s="12"/>
      <c r="S1208" s="12"/>
      <c r="T1208" s="12"/>
      <c r="U1208" s="12">
        <f t="shared" si="1694"/>
        <v>40</v>
      </c>
      <c r="W1208" s="23" t="s">
        <v>50</v>
      </c>
      <c r="X1208" s="24">
        <v>8.5000000000000006E-2</v>
      </c>
      <c r="Y1208" s="24">
        <v>8.5000000000000006E-2</v>
      </c>
      <c r="Z1208" s="24">
        <v>8.5000000000000006E-2</v>
      </c>
      <c r="AA1208" s="24">
        <v>8.5000000000000006E-2</v>
      </c>
      <c r="AB1208" s="24">
        <v>8.5000000000000006E-2</v>
      </c>
      <c r="AC1208" s="24">
        <v>8.5000000000000006E-2</v>
      </c>
      <c r="AD1208" s="24">
        <v>8.5000000000000006E-2</v>
      </c>
      <c r="AE1208" s="24">
        <v>8.5000000000000006E-2</v>
      </c>
      <c r="AF1208" s="24">
        <v>8.5000000000000006E-2</v>
      </c>
      <c r="AG1208" s="24">
        <v>8.5000000000000006E-2</v>
      </c>
      <c r="AH1208" s="24">
        <v>8.5000000000000006E-2</v>
      </c>
      <c r="AI1208" s="24">
        <v>8.5000000000000006E-2</v>
      </c>
      <c r="AJ1208" s="24">
        <v>8.5000000000000006E-2</v>
      </c>
      <c r="AK1208" s="24">
        <v>8.5000000000000006E-2</v>
      </c>
      <c r="AL1208" s="24">
        <v>8.5000000000000006E-2</v>
      </c>
      <c r="AM1208" s="24">
        <v>8.5000000000000006E-2</v>
      </c>
      <c r="AN1208" s="24">
        <v>8.5000000000000006E-2</v>
      </c>
      <c r="AP1208" s="14"/>
      <c r="AQ1208" s="14"/>
      <c r="AR1208" s="12" t="s">
        <v>35</v>
      </c>
      <c r="AS1208" s="12">
        <f t="shared" si="1678"/>
        <v>0</v>
      </c>
      <c r="AT1208" s="12">
        <f t="shared" si="1678"/>
        <v>0.68</v>
      </c>
      <c r="AU1208" s="12">
        <f t="shared" si="1679"/>
        <v>0.51</v>
      </c>
      <c r="AV1208" s="12">
        <f t="shared" si="1680"/>
        <v>0</v>
      </c>
      <c r="AW1208" s="12">
        <f t="shared" si="1681"/>
        <v>0.59499999999999997</v>
      </c>
      <c r="AX1208" s="12">
        <f t="shared" si="1682"/>
        <v>0.34</v>
      </c>
      <c r="AY1208" s="12">
        <f t="shared" si="1683"/>
        <v>0.34</v>
      </c>
      <c r="AZ1208" s="12">
        <f t="shared" si="1684"/>
        <v>0</v>
      </c>
      <c r="BA1208" s="12">
        <f t="shared" si="1685"/>
        <v>0</v>
      </c>
      <c r="BB1208" s="12">
        <f t="shared" si="1686"/>
        <v>0.17</v>
      </c>
      <c r="BC1208" s="12">
        <f t="shared" si="1687"/>
        <v>0.255</v>
      </c>
      <c r="BD1208" s="12">
        <f t="shared" si="1688"/>
        <v>0.34</v>
      </c>
      <c r="BE1208" s="12">
        <f t="shared" si="1689"/>
        <v>0.17</v>
      </c>
      <c r="BF1208" s="12">
        <f t="shared" si="1690"/>
        <v>0</v>
      </c>
      <c r="BG1208" s="12">
        <f t="shared" si="1691"/>
        <v>0</v>
      </c>
      <c r="BH1208" s="12">
        <f t="shared" si="1692"/>
        <v>0</v>
      </c>
      <c r="BI1208" s="12">
        <f t="shared" si="1693"/>
        <v>0</v>
      </c>
      <c r="BJ1208" s="12">
        <f t="shared" si="1695"/>
        <v>3.4</v>
      </c>
    </row>
    <row r="1209" spans="1:62" ht="15.75">
      <c r="A1209" s="14"/>
      <c r="B1209" s="14"/>
      <c r="C1209" s="12" t="s">
        <v>36</v>
      </c>
      <c r="D1209" s="12"/>
      <c r="E1209" s="12">
        <v>7</v>
      </c>
      <c r="F1209" s="12">
        <v>5</v>
      </c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>
        <f t="shared" si="1694"/>
        <v>12</v>
      </c>
      <c r="W1209" s="23" t="s">
        <v>51</v>
      </c>
      <c r="X1209" s="24">
        <v>0.59</v>
      </c>
      <c r="Y1209" s="24">
        <v>0.59</v>
      </c>
      <c r="Z1209" s="24">
        <v>0.59</v>
      </c>
      <c r="AA1209" s="24">
        <v>0.59</v>
      </c>
      <c r="AB1209" s="24">
        <v>0.59</v>
      </c>
      <c r="AC1209" s="24">
        <v>0.59</v>
      </c>
      <c r="AD1209" s="24">
        <v>0.59</v>
      </c>
      <c r="AE1209" s="24">
        <v>0.59</v>
      </c>
      <c r="AF1209" s="24">
        <v>0.59</v>
      </c>
      <c r="AG1209" s="24">
        <v>0.59</v>
      </c>
      <c r="AH1209" s="24">
        <v>0.59</v>
      </c>
      <c r="AI1209" s="24">
        <v>0.59</v>
      </c>
      <c r="AJ1209" s="24">
        <v>0.59</v>
      </c>
      <c r="AK1209" s="24">
        <v>0.59</v>
      </c>
      <c r="AL1209" s="24">
        <v>0.59</v>
      </c>
      <c r="AM1209" s="24">
        <v>0.59</v>
      </c>
      <c r="AN1209" s="24">
        <v>0.59</v>
      </c>
      <c r="AP1209" s="14"/>
      <c r="AQ1209" s="14"/>
      <c r="AR1209" s="12" t="s">
        <v>36</v>
      </c>
      <c r="AS1209" s="12">
        <f t="shared" si="1678"/>
        <v>0</v>
      </c>
      <c r="AT1209" s="12">
        <f t="shared" si="1678"/>
        <v>4.13</v>
      </c>
      <c r="AU1209" s="12">
        <f t="shared" si="1679"/>
        <v>2.95</v>
      </c>
      <c r="AV1209" s="12">
        <f t="shared" si="1680"/>
        <v>0</v>
      </c>
      <c r="AW1209" s="12">
        <f t="shared" si="1681"/>
        <v>0</v>
      </c>
      <c r="AX1209" s="12">
        <f t="shared" si="1682"/>
        <v>0</v>
      </c>
      <c r="AY1209" s="12">
        <f t="shared" si="1683"/>
        <v>0</v>
      </c>
      <c r="AZ1209" s="12">
        <f t="shared" si="1684"/>
        <v>0</v>
      </c>
      <c r="BA1209" s="12">
        <f t="shared" si="1685"/>
        <v>0</v>
      </c>
      <c r="BB1209" s="12">
        <f t="shared" si="1686"/>
        <v>0</v>
      </c>
      <c r="BC1209" s="12">
        <f t="shared" si="1687"/>
        <v>0</v>
      </c>
      <c r="BD1209" s="12">
        <f t="shared" si="1688"/>
        <v>0</v>
      </c>
      <c r="BE1209" s="12">
        <f t="shared" si="1689"/>
        <v>0</v>
      </c>
      <c r="BF1209" s="12">
        <f t="shared" si="1690"/>
        <v>0</v>
      </c>
      <c r="BG1209" s="12">
        <f t="shared" si="1691"/>
        <v>0</v>
      </c>
      <c r="BH1209" s="12">
        <f t="shared" si="1692"/>
        <v>0</v>
      </c>
      <c r="BI1209" s="12">
        <f t="shared" si="1693"/>
        <v>0</v>
      </c>
      <c r="BJ1209" s="12">
        <f t="shared" si="1695"/>
        <v>7.08</v>
      </c>
    </row>
    <row r="1210" spans="1:62" ht="15.75">
      <c r="A1210" s="14"/>
      <c r="B1210" s="14"/>
      <c r="C1210" s="12" t="s">
        <v>31</v>
      </c>
      <c r="D1210" s="12"/>
      <c r="E1210" s="12">
        <v>7</v>
      </c>
      <c r="F1210" s="12">
        <v>3</v>
      </c>
      <c r="G1210" s="12"/>
      <c r="H1210" s="12"/>
      <c r="I1210" s="12"/>
      <c r="J1210" s="12"/>
      <c r="K1210" s="12"/>
      <c r="L1210" s="12"/>
      <c r="M1210" s="12"/>
      <c r="N1210" s="12">
        <v>3</v>
      </c>
      <c r="O1210" s="12"/>
      <c r="P1210" s="12"/>
      <c r="Q1210" s="12"/>
      <c r="R1210" s="12"/>
      <c r="S1210" s="12"/>
      <c r="T1210" s="12"/>
      <c r="U1210" s="12">
        <f t="shared" si="1694"/>
        <v>13</v>
      </c>
      <c r="W1210" s="23" t="s">
        <v>31</v>
      </c>
      <c r="X1210" s="24">
        <v>0.56999999999999995</v>
      </c>
      <c r="Y1210" s="24">
        <v>0.56999999999999995</v>
      </c>
      <c r="Z1210" s="24">
        <v>0.56999999999999995</v>
      </c>
      <c r="AA1210" s="24">
        <v>0.56999999999999995</v>
      </c>
      <c r="AB1210" s="24">
        <v>0.56999999999999995</v>
      </c>
      <c r="AC1210" s="24">
        <v>0.56999999999999995</v>
      </c>
      <c r="AD1210" s="24">
        <v>0.56999999999999995</v>
      </c>
      <c r="AE1210" s="24">
        <v>0.56999999999999995</v>
      </c>
      <c r="AF1210" s="24">
        <v>0.56999999999999995</v>
      </c>
      <c r="AG1210" s="24">
        <v>0.56999999999999995</v>
      </c>
      <c r="AH1210" s="24">
        <v>0.56999999999999995</v>
      </c>
      <c r="AI1210" s="24">
        <v>0.56999999999999995</v>
      </c>
      <c r="AJ1210" s="24">
        <v>0.56999999999999995</v>
      </c>
      <c r="AK1210" s="24">
        <v>0.56999999999999995</v>
      </c>
      <c r="AL1210" s="24">
        <v>0.56999999999999995</v>
      </c>
      <c r="AM1210" s="24">
        <v>0.56999999999999995</v>
      </c>
      <c r="AN1210" s="24">
        <v>0.56999999999999995</v>
      </c>
      <c r="AP1210" s="14"/>
      <c r="AQ1210" s="14"/>
      <c r="AR1210" s="12" t="s">
        <v>31</v>
      </c>
      <c r="AS1210" s="12">
        <f t="shared" si="1678"/>
        <v>0</v>
      </c>
      <c r="AT1210" s="12">
        <f t="shared" si="1678"/>
        <v>3.99</v>
      </c>
      <c r="AU1210" s="12">
        <f t="shared" si="1679"/>
        <v>1.71</v>
      </c>
      <c r="AV1210" s="12">
        <f t="shared" si="1680"/>
        <v>0</v>
      </c>
      <c r="AW1210" s="12">
        <f t="shared" si="1681"/>
        <v>0</v>
      </c>
      <c r="AX1210" s="12">
        <f t="shared" si="1682"/>
        <v>0</v>
      </c>
      <c r="AY1210" s="12">
        <f t="shared" si="1683"/>
        <v>0</v>
      </c>
      <c r="AZ1210" s="12">
        <f t="shared" si="1684"/>
        <v>0</v>
      </c>
      <c r="BA1210" s="12">
        <f t="shared" si="1685"/>
        <v>0</v>
      </c>
      <c r="BB1210" s="12">
        <f t="shared" si="1686"/>
        <v>0</v>
      </c>
      <c r="BC1210" s="12">
        <f t="shared" si="1687"/>
        <v>1.71</v>
      </c>
      <c r="BD1210" s="12">
        <f t="shared" si="1688"/>
        <v>0</v>
      </c>
      <c r="BE1210" s="12">
        <f t="shared" si="1689"/>
        <v>0</v>
      </c>
      <c r="BF1210" s="12">
        <f t="shared" si="1690"/>
        <v>0</v>
      </c>
      <c r="BG1210" s="12">
        <f t="shared" si="1691"/>
        <v>0</v>
      </c>
      <c r="BH1210" s="12">
        <f t="shared" si="1692"/>
        <v>0</v>
      </c>
      <c r="BI1210" s="12">
        <f t="shared" si="1693"/>
        <v>0</v>
      </c>
      <c r="BJ1210" s="12">
        <f t="shared" si="1695"/>
        <v>7.41</v>
      </c>
    </row>
    <row r="1211" spans="1:62" ht="15.75">
      <c r="A1211" s="16"/>
      <c r="B1211" s="16"/>
      <c r="C1211" s="12" t="s">
        <v>32</v>
      </c>
      <c r="D1211" s="12"/>
      <c r="E1211" s="12"/>
      <c r="F1211" s="12"/>
      <c r="G1211" s="12">
        <v>2</v>
      </c>
      <c r="H1211" s="12">
        <v>10</v>
      </c>
      <c r="I1211" s="12">
        <v>1</v>
      </c>
      <c r="J1211" s="12"/>
      <c r="K1211" s="12">
        <v>4</v>
      </c>
      <c r="L1211" s="12"/>
      <c r="M1211" s="12"/>
      <c r="N1211" s="12"/>
      <c r="O1211" s="12">
        <v>7</v>
      </c>
      <c r="P1211" s="12"/>
      <c r="Q1211" s="12"/>
      <c r="R1211" s="12"/>
      <c r="S1211" s="12"/>
      <c r="T1211" s="12"/>
      <c r="U1211" s="12">
        <f t="shared" si="1694"/>
        <v>24</v>
      </c>
      <c r="W1211" s="23" t="s">
        <v>32</v>
      </c>
      <c r="X1211" s="24">
        <v>0.4</v>
      </c>
      <c r="Y1211" s="24">
        <v>0.4</v>
      </c>
      <c r="Z1211" s="24">
        <v>0.4</v>
      </c>
      <c r="AA1211" s="24">
        <v>0.4</v>
      </c>
      <c r="AB1211" s="24">
        <v>0.4</v>
      </c>
      <c r="AC1211" s="24">
        <v>0.4</v>
      </c>
      <c r="AD1211" s="24">
        <v>0.4</v>
      </c>
      <c r="AE1211" s="24">
        <v>0.4</v>
      </c>
      <c r="AF1211" s="24">
        <v>0.4</v>
      </c>
      <c r="AG1211" s="24">
        <v>0.4</v>
      </c>
      <c r="AH1211" s="24">
        <v>0.4</v>
      </c>
      <c r="AI1211" s="24">
        <v>0.4</v>
      </c>
      <c r="AJ1211" s="24">
        <v>0.4</v>
      </c>
      <c r="AK1211" s="24">
        <v>0.4</v>
      </c>
      <c r="AL1211" s="24">
        <v>0.4</v>
      </c>
      <c r="AM1211" s="24">
        <v>0.4</v>
      </c>
      <c r="AN1211" s="24">
        <v>0.4</v>
      </c>
      <c r="AP1211" s="16"/>
      <c r="AQ1211" s="16"/>
      <c r="AR1211" s="12" t="s">
        <v>32</v>
      </c>
      <c r="AS1211" s="12">
        <f t="shared" si="1678"/>
        <v>0</v>
      </c>
      <c r="AT1211" s="12">
        <f t="shared" si="1678"/>
        <v>0</v>
      </c>
      <c r="AU1211" s="12">
        <f t="shared" si="1679"/>
        <v>0</v>
      </c>
      <c r="AV1211" s="12">
        <f t="shared" si="1680"/>
        <v>0.8</v>
      </c>
      <c r="AW1211" s="12">
        <f t="shared" si="1681"/>
        <v>4</v>
      </c>
      <c r="AX1211" s="12">
        <f t="shared" si="1682"/>
        <v>0.4</v>
      </c>
      <c r="AY1211" s="12">
        <f t="shared" si="1683"/>
        <v>0</v>
      </c>
      <c r="AZ1211" s="12">
        <f t="shared" si="1684"/>
        <v>1.6</v>
      </c>
      <c r="BA1211" s="12">
        <f t="shared" si="1685"/>
        <v>0</v>
      </c>
      <c r="BB1211" s="12">
        <f t="shared" si="1686"/>
        <v>0</v>
      </c>
      <c r="BC1211" s="12">
        <f t="shared" si="1687"/>
        <v>0</v>
      </c>
      <c r="BD1211" s="12">
        <f t="shared" si="1688"/>
        <v>2.8</v>
      </c>
      <c r="BE1211" s="12">
        <f t="shared" si="1689"/>
        <v>0</v>
      </c>
      <c r="BF1211" s="12">
        <f t="shared" si="1690"/>
        <v>0</v>
      </c>
      <c r="BG1211" s="12">
        <f t="shared" si="1691"/>
        <v>0</v>
      </c>
      <c r="BH1211" s="12">
        <f t="shared" si="1692"/>
        <v>0</v>
      </c>
      <c r="BI1211" s="12">
        <f t="shared" si="1693"/>
        <v>0</v>
      </c>
      <c r="BJ1211" s="12">
        <f t="shared" si="1695"/>
        <v>9.6</v>
      </c>
    </row>
    <row r="1212" spans="1:62">
      <c r="A1212" s="17"/>
      <c r="B1212" s="18"/>
      <c r="C1212" s="19" t="s">
        <v>33</v>
      </c>
      <c r="D1212" s="19">
        <f>SUM(D1203:D1211)</f>
        <v>0</v>
      </c>
      <c r="E1212" s="19">
        <f>SUM(E1203:E1211)</f>
        <v>41</v>
      </c>
      <c r="F1212" s="19">
        <f t="shared" ref="F1212:U1212" si="1696">SUM(F1203:F1211)</f>
        <v>26</v>
      </c>
      <c r="G1212" s="19">
        <f t="shared" si="1696"/>
        <v>14</v>
      </c>
      <c r="H1212" s="19">
        <f t="shared" si="1696"/>
        <v>70</v>
      </c>
      <c r="I1212" s="19">
        <f t="shared" si="1696"/>
        <v>33</v>
      </c>
      <c r="J1212" s="19">
        <f t="shared" si="1696"/>
        <v>56</v>
      </c>
      <c r="K1212" s="19">
        <f t="shared" si="1696"/>
        <v>32</v>
      </c>
      <c r="L1212" s="19">
        <f t="shared" si="1696"/>
        <v>25</v>
      </c>
      <c r="M1212" s="19">
        <f t="shared" si="1696"/>
        <v>15</v>
      </c>
      <c r="N1212" s="19">
        <f t="shared" si="1696"/>
        <v>16</v>
      </c>
      <c r="O1212" s="19">
        <f t="shared" si="1696"/>
        <v>41</v>
      </c>
      <c r="P1212" s="19">
        <f t="shared" si="1696"/>
        <v>7</v>
      </c>
      <c r="Q1212" s="19">
        <f t="shared" si="1696"/>
        <v>11</v>
      </c>
      <c r="R1212" s="19">
        <f t="shared" si="1696"/>
        <v>0</v>
      </c>
      <c r="S1212" s="19">
        <f t="shared" si="1696"/>
        <v>0</v>
      </c>
      <c r="T1212" s="19">
        <f t="shared" si="1696"/>
        <v>0</v>
      </c>
      <c r="U1212" s="19">
        <f t="shared" si="1696"/>
        <v>387</v>
      </c>
      <c r="AP1212" s="17"/>
      <c r="AQ1212" s="18"/>
      <c r="AR1212" s="19" t="s">
        <v>33</v>
      </c>
      <c r="AS1212" s="19">
        <f>SUM(AS1203:AS1211)</f>
        <v>0</v>
      </c>
      <c r="AT1212" s="19">
        <f>SUM(AT1203:AT1211)</f>
        <v>17.739999999999998</v>
      </c>
      <c r="AU1212" s="19">
        <f t="shared" ref="AU1212:BJ1212" si="1697">SUM(AU1203:AU1211)</f>
        <v>10.82</v>
      </c>
      <c r="AV1212" s="19">
        <f t="shared" si="1697"/>
        <v>4.32</v>
      </c>
      <c r="AW1212" s="19">
        <f t="shared" si="1697"/>
        <v>21.484999999999999</v>
      </c>
      <c r="AX1212" s="19">
        <f t="shared" si="1697"/>
        <v>8.76</v>
      </c>
      <c r="AY1212" s="19">
        <f t="shared" si="1697"/>
        <v>16.46</v>
      </c>
      <c r="AZ1212" s="19">
        <f t="shared" si="1697"/>
        <v>10.06</v>
      </c>
      <c r="BA1212" s="19">
        <f t="shared" si="1697"/>
        <v>7.45</v>
      </c>
      <c r="BB1212" s="19">
        <f t="shared" si="1697"/>
        <v>4.585</v>
      </c>
      <c r="BC1212" s="19">
        <f t="shared" si="1697"/>
        <v>6.6849999999999996</v>
      </c>
      <c r="BD1212" s="19">
        <f t="shared" si="1697"/>
        <v>13.17</v>
      </c>
      <c r="BE1212" s="19">
        <f t="shared" si="1697"/>
        <v>1.895</v>
      </c>
      <c r="BF1212" s="19">
        <f t="shared" si="1697"/>
        <v>2.9649999999999999</v>
      </c>
      <c r="BG1212" s="19">
        <f t="shared" si="1697"/>
        <v>0</v>
      </c>
      <c r="BH1212" s="19">
        <f t="shared" si="1697"/>
        <v>0</v>
      </c>
      <c r="BI1212" s="19">
        <f t="shared" si="1697"/>
        <v>0</v>
      </c>
      <c r="BJ1212" s="19">
        <f t="shared" si="1697"/>
        <v>126.395</v>
      </c>
    </row>
    <row r="1215" spans="1:62" ht="106.5">
      <c r="A1215" s="8" t="s">
        <v>2</v>
      </c>
      <c r="B1215" s="8" t="s">
        <v>3</v>
      </c>
      <c r="C1215" s="8" t="s">
        <v>4</v>
      </c>
      <c r="D1215" s="9" t="str">
        <f>D5</f>
        <v>ANGGREK</v>
      </c>
      <c r="E1215" s="9" t="str">
        <f t="shared" ref="E1215:U1215" si="1698">E5</f>
        <v>BOUGENVIL</v>
      </c>
      <c r="F1215" s="9" t="str">
        <f t="shared" si="1698"/>
        <v>CAMELIA</v>
      </c>
      <c r="G1215" s="9" t="str">
        <f t="shared" si="1698"/>
        <v>DEWANDARU</v>
      </c>
      <c r="H1215" s="9" t="str">
        <f t="shared" si="1698"/>
        <v>EDELWEIS</v>
      </c>
      <c r="I1215" s="9" t="str">
        <f t="shared" si="1698"/>
        <v>FLAMBOYAN</v>
      </c>
      <c r="J1215" s="9" t="str">
        <f t="shared" si="1698"/>
        <v>GERANIUM</v>
      </c>
      <c r="K1215" s="9" t="str">
        <f t="shared" si="1698"/>
        <v>HELIKONIA</v>
      </c>
      <c r="L1215" s="9" t="str">
        <f t="shared" si="1698"/>
        <v>IVY</v>
      </c>
      <c r="M1215" s="9" t="str">
        <f t="shared" si="1698"/>
        <v>KANA</v>
      </c>
      <c r="N1215" s="9" t="str">
        <f t="shared" si="1698"/>
        <v>IGD</v>
      </c>
      <c r="O1215" s="9" t="str">
        <f t="shared" si="1698"/>
        <v>HCU</v>
      </c>
      <c r="P1215" s="9" t="str">
        <f t="shared" si="1698"/>
        <v>PENUNJANG</v>
      </c>
      <c r="Q1215" s="9" t="str">
        <f t="shared" si="1698"/>
        <v>PELAYANAN</v>
      </c>
      <c r="R1215" s="9" t="str">
        <f t="shared" si="1698"/>
        <v>ADMIN</v>
      </c>
      <c r="S1215" s="9" t="str">
        <f t="shared" si="1698"/>
        <v>ASRAMA</v>
      </c>
      <c r="T1215" s="9" t="str">
        <f t="shared" si="1698"/>
        <v>MASJID</v>
      </c>
      <c r="U1215" s="9" t="str">
        <f t="shared" si="1698"/>
        <v>JUMLAH</v>
      </c>
      <c r="W1215" s="21"/>
      <c r="X1215" s="22" t="str">
        <f>X5</f>
        <v>ANGGREK</v>
      </c>
      <c r="Y1215" s="22" t="str">
        <f>Y5</f>
        <v>BOUGENVIL</v>
      </c>
      <c r="Z1215" s="22" t="str">
        <f t="shared" ref="Z1215:AN1215" si="1699">Z5</f>
        <v>CAMELIA</v>
      </c>
      <c r="AA1215" s="22" t="str">
        <f t="shared" si="1699"/>
        <v>DEWANDARU</v>
      </c>
      <c r="AB1215" s="22" t="str">
        <f t="shared" si="1699"/>
        <v>EDELWEIS</v>
      </c>
      <c r="AC1215" s="22" t="str">
        <f t="shared" si="1699"/>
        <v>FLAMBOYAN</v>
      </c>
      <c r="AD1215" s="22" t="str">
        <f t="shared" si="1699"/>
        <v>GERANIUM</v>
      </c>
      <c r="AE1215" s="22" t="str">
        <f t="shared" si="1699"/>
        <v>HELIKONIA</v>
      </c>
      <c r="AF1215" s="22" t="str">
        <f t="shared" si="1699"/>
        <v>IVY</v>
      </c>
      <c r="AG1215" s="22" t="str">
        <f t="shared" si="1699"/>
        <v>KANA</v>
      </c>
      <c r="AH1215" s="22" t="str">
        <f t="shared" si="1699"/>
        <v>IGD</v>
      </c>
      <c r="AI1215" s="22" t="str">
        <f t="shared" si="1699"/>
        <v>HCU</v>
      </c>
      <c r="AJ1215" s="22" t="str">
        <f t="shared" si="1699"/>
        <v>PENUNJANG</v>
      </c>
      <c r="AK1215" s="22" t="str">
        <f t="shared" si="1699"/>
        <v>PELAYANAN</v>
      </c>
      <c r="AL1215" s="22" t="str">
        <f t="shared" si="1699"/>
        <v>ADMIN</v>
      </c>
      <c r="AM1215" s="22" t="str">
        <f t="shared" si="1699"/>
        <v>ASRAMA</v>
      </c>
      <c r="AN1215" s="22" t="str">
        <f t="shared" si="1699"/>
        <v>MASJID</v>
      </c>
      <c r="AP1215" s="8" t="s">
        <v>2</v>
      </c>
      <c r="AQ1215" s="8" t="s">
        <v>3</v>
      </c>
      <c r="AR1215" s="8" t="s">
        <v>4</v>
      </c>
      <c r="AS1215" s="9" t="str">
        <f>AS5</f>
        <v>ANGGREK</v>
      </c>
      <c r="AT1215" s="9" t="str">
        <f>AT5</f>
        <v>BOUGENVIL</v>
      </c>
      <c r="AU1215" s="9" t="str">
        <f t="shared" ref="AU1215:BJ1215" si="1700">AU5</f>
        <v>CAMELIA II</v>
      </c>
      <c r="AV1215" s="9" t="str">
        <f t="shared" si="1700"/>
        <v>DEWANDARU</v>
      </c>
      <c r="AW1215" s="9" t="str">
        <f t="shared" si="1700"/>
        <v>EDELWEIS</v>
      </c>
      <c r="AX1215" s="9" t="str">
        <f t="shared" si="1700"/>
        <v>FLAMBOYAN</v>
      </c>
      <c r="AY1215" s="9" t="str">
        <f t="shared" si="1700"/>
        <v>GERANIUM</v>
      </c>
      <c r="AZ1215" s="9" t="str">
        <f t="shared" si="1700"/>
        <v>HELIKONIA</v>
      </c>
      <c r="BA1215" s="9" t="str">
        <f t="shared" si="1700"/>
        <v>IVY</v>
      </c>
      <c r="BB1215" s="9" t="str">
        <f t="shared" si="1700"/>
        <v>KANA</v>
      </c>
      <c r="BC1215" s="9" t="str">
        <f t="shared" si="1700"/>
        <v>IGD</v>
      </c>
      <c r="BD1215" s="9" t="str">
        <f t="shared" si="1700"/>
        <v>HCU</v>
      </c>
      <c r="BE1215" s="9" t="str">
        <f t="shared" si="1700"/>
        <v>PENUNJANG</v>
      </c>
      <c r="BF1215" s="9" t="str">
        <f t="shared" si="1700"/>
        <v>PELAYANAN</v>
      </c>
      <c r="BG1215" s="9" t="str">
        <f t="shared" si="1700"/>
        <v>ADMIN</v>
      </c>
      <c r="BH1215" s="9" t="str">
        <f t="shared" si="1700"/>
        <v>ASRAMA</v>
      </c>
      <c r="BI1215" s="9" t="str">
        <f t="shared" si="1700"/>
        <v>MASJID</v>
      </c>
      <c r="BJ1215" s="9" t="str">
        <f t="shared" si="1700"/>
        <v>JUMLAH</v>
      </c>
    </row>
    <row r="1216" spans="1:62" ht="15.75">
      <c r="A1216" s="10">
        <f>A1203+1</f>
        <v>3</v>
      </c>
      <c r="B1216" s="11" t="s">
        <v>37</v>
      </c>
      <c r="C1216" s="12" t="s">
        <v>24</v>
      </c>
      <c r="D1216" s="12"/>
      <c r="E1216" s="12"/>
      <c r="F1216" s="12"/>
      <c r="G1216" s="12">
        <v>6</v>
      </c>
      <c r="H1216" s="12">
        <v>16</v>
      </c>
      <c r="I1216" s="12">
        <v>9</v>
      </c>
      <c r="J1216" s="12">
        <v>14</v>
      </c>
      <c r="K1216" s="12">
        <v>13</v>
      </c>
      <c r="L1216" s="12">
        <v>8</v>
      </c>
      <c r="M1216" s="12">
        <v>3</v>
      </c>
      <c r="N1216" s="12"/>
      <c r="O1216" s="12">
        <v>12</v>
      </c>
      <c r="P1216" s="12">
        <v>7</v>
      </c>
      <c r="Q1216" s="12">
        <v>9</v>
      </c>
      <c r="R1216" s="12"/>
      <c r="S1216" s="12"/>
      <c r="T1216" s="12"/>
      <c r="U1216" s="12">
        <f>SUM(E1216:T1216)</f>
        <v>97</v>
      </c>
      <c r="W1216" s="23" t="s">
        <v>24</v>
      </c>
      <c r="X1216" s="24">
        <v>0.26500000000000001</v>
      </c>
      <c r="Y1216" s="24">
        <v>0.26500000000000001</v>
      </c>
      <c r="Z1216" s="24">
        <v>0.26500000000000001</v>
      </c>
      <c r="AA1216" s="24">
        <v>0.26500000000000001</v>
      </c>
      <c r="AB1216" s="24">
        <v>0.26500000000000001</v>
      </c>
      <c r="AC1216" s="24">
        <v>0.26500000000000001</v>
      </c>
      <c r="AD1216" s="24">
        <v>0.26500000000000001</v>
      </c>
      <c r="AE1216" s="24">
        <v>0.26500000000000001</v>
      </c>
      <c r="AF1216" s="24">
        <v>0.26500000000000001</v>
      </c>
      <c r="AG1216" s="24">
        <v>0.26500000000000001</v>
      </c>
      <c r="AH1216" s="24">
        <v>0.26500000000000001</v>
      </c>
      <c r="AI1216" s="24">
        <v>0.26500000000000001</v>
      </c>
      <c r="AJ1216" s="24">
        <v>0.26500000000000001</v>
      </c>
      <c r="AK1216" s="24">
        <v>0.26500000000000001</v>
      </c>
      <c r="AL1216" s="24">
        <v>0.26500000000000001</v>
      </c>
      <c r="AM1216" s="24">
        <v>0.26500000000000001</v>
      </c>
      <c r="AN1216" s="24">
        <v>0.26500000000000001</v>
      </c>
      <c r="AP1216" s="10">
        <f>AP1203+1</f>
        <v>3</v>
      </c>
      <c r="AQ1216" s="11" t="s">
        <v>41</v>
      </c>
      <c r="AR1216" s="12" t="s">
        <v>24</v>
      </c>
      <c r="AS1216" s="12">
        <f t="shared" ref="AS1216:AT1224" si="1701">X1216*D1216</f>
        <v>0</v>
      </c>
      <c r="AT1216" s="12">
        <f t="shared" si="1701"/>
        <v>0</v>
      </c>
      <c r="AU1216" s="12">
        <f t="shared" ref="AU1216:AU1224" si="1702">Z1216*F1216</f>
        <v>0</v>
      </c>
      <c r="AV1216" s="12">
        <f t="shared" ref="AV1216:AV1224" si="1703">AA1216*G1216</f>
        <v>1.59</v>
      </c>
      <c r="AW1216" s="12">
        <f t="shared" ref="AW1216:AW1224" si="1704">AB1216*H1216</f>
        <v>4.24</v>
      </c>
      <c r="AX1216" s="12">
        <f t="shared" ref="AX1216:AX1224" si="1705">AC1216*I1216</f>
        <v>2.3849999999999998</v>
      </c>
      <c r="AY1216" s="12">
        <f t="shared" ref="AY1216:AY1224" si="1706">AD1216*J1216</f>
        <v>3.71</v>
      </c>
      <c r="AZ1216" s="12">
        <f t="shared" ref="AZ1216:AZ1224" si="1707">AE1216*K1216</f>
        <v>3.4449999999999998</v>
      </c>
      <c r="BA1216" s="12">
        <f t="shared" ref="BA1216:BA1224" si="1708">AF1216*L1216</f>
        <v>2.12</v>
      </c>
      <c r="BB1216" s="12">
        <f t="shared" ref="BB1216:BB1224" si="1709">AG1216*M1216</f>
        <v>0.79500000000000004</v>
      </c>
      <c r="BC1216" s="12">
        <f t="shared" ref="BC1216:BC1224" si="1710">AH1216*N1216</f>
        <v>0</v>
      </c>
      <c r="BD1216" s="12">
        <f t="shared" ref="BD1216:BD1224" si="1711">AI1216*O1216</f>
        <v>3.18</v>
      </c>
      <c r="BE1216" s="12">
        <f t="shared" ref="BE1216:BE1224" si="1712">AJ1216*P1216</f>
        <v>1.855</v>
      </c>
      <c r="BF1216" s="12">
        <f t="shared" ref="BF1216:BF1224" si="1713">AK1216*Q1216</f>
        <v>2.3849999999999998</v>
      </c>
      <c r="BG1216" s="12">
        <f t="shared" ref="BG1216:BG1224" si="1714">AL1216*R1216</f>
        <v>0</v>
      </c>
      <c r="BH1216" s="12">
        <f t="shared" ref="BH1216:BH1224" si="1715">AM1216*S1216</f>
        <v>0</v>
      </c>
      <c r="BI1216" s="12">
        <f t="shared" ref="BI1216:BI1224" si="1716">AN1216*T1216</f>
        <v>0</v>
      </c>
      <c r="BJ1216" s="12">
        <f>SUM(AT1216:BI1216)</f>
        <v>25.704999999999998</v>
      </c>
    </row>
    <row r="1217" spans="1:62" ht="15.75">
      <c r="A1217" s="14"/>
      <c r="B1217" s="15">
        <f>B1204+1</f>
        <v>44654</v>
      </c>
      <c r="C1217" s="12" t="s">
        <v>25</v>
      </c>
      <c r="D1217" s="12"/>
      <c r="E1217" s="12"/>
      <c r="F1217" s="12"/>
      <c r="G1217" s="12">
        <v>6</v>
      </c>
      <c r="H1217" s="12">
        <v>18</v>
      </c>
      <c r="I1217" s="12">
        <v>9</v>
      </c>
      <c r="J1217" s="12">
        <v>16</v>
      </c>
      <c r="K1217" s="12">
        <v>12</v>
      </c>
      <c r="L1217" s="12">
        <v>8</v>
      </c>
      <c r="M1217" s="12">
        <v>3</v>
      </c>
      <c r="N1217" s="12"/>
      <c r="O1217" s="12"/>
      <c r="P1217" s="12"/>
      <c r="Q1217" s="12">
        <v>2</v>
      </c>
      <c r="R1217" s="12"/>
      <c r="S1217" s="12"/>
      <c r="T1217" s="12"/>
      <c r="U1217" s="12">
        <f t="shared" ref="U1217:U1224" si="1717">SUM(E1217:T1217)</f>
        <v>74</v>
      </c>
      <c r="W1217" s="23" t="s">
        <v>25</v>
      </c>
      <c r="X1217" s="24">
        <v>0.22500000000000001</v>
      </c>
      <c r="Y1217" s="24">
        <v>0.22500000000000001</v>
      </c>
      <c r="Z1217" s="24">
        <v>0.22500000000000001</v>
      </c>
      <c r="AA1217" s="24">
        <v>0.22500000000000001</v>
      </c>
      <c r="AB1217" s="24">
        <v>0.22500000000000001</v>
      </c>
      <c r="AC1217" s="24">
        <v>0.22500000000000001</v>
      </c>
      <c r="AD1217" s="24">
        <v>0.22500000000000001</v>
      </c>
      <c r="AE1217" s="24">
        <v>0.22500000000000001</v>
      </c>
      <c r="AF1217" s="24">
        <v>0.22500000000000001</v>
      </c>
      <c r="AG1217" s="24">
        <v>0.22500000000000001</v>
      </c>
      <c r="AH1217" s="24">
        <v>0.22500000000000001</v>
      </c>
      <c r="AI1217" s="24">
        <v>0.22500000000000001</v>
      </c>
      <c r="AJ1217" s="24">
        <v>0.22500000000000001</v>
      </c>
      <c r="AK1217" s="24">
        <v>0.22500000000000001</v>
      </c>
      <c r="AL1217" s="24">
        <v>0.22500000000000001</v>
      </c>
      <c r="AM1217" s="24">
        <v>0.22500000000000001</v>
      </c>
      <c r="AN1217" s="24">
        <v>0.22500000000000001</v>
      </c>
      <c r="AP1217" s="14"/>
      <c r="AQ1217" s="15">
        <f>AQ1204+1</f>
        <v>44289</v>
      </c>
      <c r="AR1217" s="12" t="s">
        <v>25</v>
      </c>
      <c r="AS1217" s="12">
        <f t="shared" si="1701"/>
        <v>0</v>
      </c>
      <c r="AT1217" s="12">
        <f t="shared" si="1701"/>
        <v>0</v>
      </c>
      <c r="AU1217" s="12">
        <f t="shared" si="1702"/>
        <v>0</v>
      </c>
      <c r="AV1217" s="12">
        <f t="shared" si="1703"/>
        <v>1.35</v>
      </c>
      <c r="AW1217" s="12">
        <f t="shared" si="1704"/>
        <v>4.05</v>
      </c>
      <c r="AX1217" s="12">
        <f t="shared" si="1705"/>
        <v>2.0249999999999999</v>
      </c>
      <c r="AY1217" s="12">
        <f t="shared" si="1706"/>
        <v>3.6</v>
      </c>
      <c r="AZ1217" s="12">
        <f t="shared" si="1707"/>
        <v>2.7</v>
      </c>
      <c r="BA1217" s="12">
        <f t="shared" si="1708"/>
        <v>1.8</v>
      </c>
      <c r="BB1217" s="12">
        <f t="shared" si="1709"/>
        <v>0.67500000000000004</v>
      </c>
      <c r="BC1217" s="12">
        <f t="shared" si="1710"/>
        <v>0</v>
      </c>
      <c r="BD1217" s="12">
        <f t="shared" si="1711"/>
        <v>0</v>
      </c>
      <c r="BE1217" s="12">
        <f t="shared" si="1712"/>
        <v>0</v>
      </c>
      <c r="BF1217" s="12">
        <f t="shared" si="1713"/>
        <v>0.45</v>
      </c>
      <c r="BG1217" s="12">
        <f t="shared" si="1714"/>
        <v>0</v>
      </c>
      <c r="BH1217" s="12">
        <f t="shared" si="1715"/>
        <v>0</v>
      </c>
      <c r="BI1217" s="12">
        <f t="shared" si="1716"/>
        <v>0</v>
      </c>
      <c r="BJ1217" s="12">
        <f t="shared" ref="BJ1217:BJ1224" si="1718">SUM(AT1217:BI1217)</f>
        <v>16.649999999999999</v>
      </c>
    </row>
    <row r="1218" spans="1:62" ht="15.75">
      <c r="A1218" s="14"/>
      <c r="B1218" s="14"/>
      <c r="C1218" s="12" t="s">
        <v>26</v>
      </c>
      <c r="D1218" s="12"/>
      <c r="E1218" s="12"/>
      <c r="F1218" s="12"/>
      <c r="G1218" s="12">
        <v>5</v>
      </c>
      <c r="H1218" s="12">
        <v>5</v>
      </c>
      <c r="I1218" s="12">
        <v>1</v>
      </c>
      <c r="J1218" s="12">
        <v>6</v>
      </c>
      <c r="K1218" s="12">
        <v>4</v>
      </c>
      <c r="L1218" s="12">
        <v>5</v>
      </c>
      <c r="M1218" s="12">
        <v>1</v>
      </c>
      <c r="N1218" s="12"/>
      <c r="O1218" s="12">
        <v>4</v>
      </c>
      <c r="P1218" s="12"/>
      <c r="Q1218" s="12"/>
      <c r="R1218" s="12"/>
      <c r="S1218" s="12"/>
      <c r="T1218" s="12"/>
      <c r="U1218" s="12">
        <f t="shared" si="1717"/>
        <v>31</v>
      </c>
      <c r="W1218" s="23" t="s">
        <v>26</v>
      </c>
      <c r="X1218" s="24">
        <v>0.35</v>
      </c>
      <c r="Y1218" s="24">
        <v>0.35</v>
      </c>
      <c r="Z1218" s="24">
        <v>0.35</v>
      </c>
      <c r="AA1218" s="24">
        <v>0.35</v>
      </c>
      <c r="AB1218" s="24">
        <v>0.35</v>
      </c>
      <c r="AC1218" s="24">
        <v>0.35</v>
      </c>
      <c r="AD1218" s="24">
        <v>0.35</v>
      </c>
      <c r="AE1218" s="24">
        <v>0.35</v>
      </c>
      <c r="AF1218" s="24">
        <v>0.35</v>
      </c>
      <c r="AG1218" s="24">
        <v>0.35</v>
      </c>
      <c r="AH1218" s="24">
        <v>0.35</v>
      </c>
      <c r="AI1218" s="24">
        <v>0.35</v>
      </c>
      <c r="AJ1218" s="24">
        <v>0.35</v>
      </c>
      <c r="AK1218" s="24">
        <v>0.35</v>
      </c>
      <c r="AL1218" s="24">
        <v>0.35</v>
      </c>
      <c r="AM1218" s="24">
        <v>0.35</v>
      </c>
      <c r="AN1218" s="24">
        <v>0.35</v>
      </c>
      <c r="AP1218" s="14"/>
      <c r="AQ1218" s="14"/>
      <c r="AR1218" s="12" t="s">
        <v>26</v>
      </c>
      <c r="AS1218" s="12">
        <f t="shared" si="1701"/>
        <v>0</v>
      </c>
      <c r="AT1218" s="12">
        <f t="shared" si="1701"/>
        <v>0</v>
      </c>
      <c r="AU1218" s="12">
        <f t="shared" si="1702"/>
        <v>0</v>
      </c>
      <c r="AV1218" s="12">
        <f t="shared" si="1703"/>
        <v>1.75</v>
      </c>
      <c r="AW1218" s="12">
        <f t="shared" si="1704"/>
        <v>1.75</v>
      </c>
      <c r="AX1218" s="12">
        <f t="shared" si="1705"/>
        <v>0.35</v>
      </c>
      <c r="AY1218" s="12">
        <f t="shared" si="1706"/>
        <v>2.1</v>
      </c>
      <c r="AZ1218" s="12">
        <f t="shared" si="1707"/>
        <v>1.4</v>
      </c>
      <c r="BA1218" s="12">
        <f t="shared" si="1708"/>
        <v>1.75</v>
      </c>
      <c r="BB1218" s="12">
        <f t="shared" si="1709"/>
        <v>0.35</v>
      </c>
      <c r="BC1218" s="12">
        <f t="shared" si="1710"/>
        <v>0</v>
      </c>
      <c r="BD1218" s="12">
        <f t="shared" si="1711"/>
        <v>1.4</v>
      </c>
      <c r="BE1218" s="12">
        <f t="shared" si="1712"/>
        <v>0</v>
      </c>
      <c r="BF1218" s="12">
        <f t="shared" si="1713"/>
        <v>0</v>
      </c>
      <c r="BG1218" s="12">
        <f t="shared" si="1714"/>
        <v>0</v>
      </c>
      <c r="BH1218" s="12">
        <f t="shared" si="1715"/>
        <v>0</v>
      </c>
      <c r="BI1218" s="12">
        <f t="shared" si="1716"/>
        <v>0</v>
      </c>
      <c r="BJ1218" s="12">
        <f t="shared" si="1718"/>
        <v>10.85</v>
      </c>
    </row>
    <row r="1219" spans="1:62" ht="15.75">
      <c r="A1219" s="14"/>
      <c r="B1219" s="14"/>
      <c r="C1219" s="12" t="s">
        <v>27</v>
      </c>
      <c r="D1219" s="12"/>
      <c r="E1219" s="12">
        <v>6</v>
      </c>
      <c r="F1219" s="12">
        <v>4</v>
      </c>
      <c r="G1219" s="12">
        <v>2</v>
      </c>
      <c r="H1219" s="12">
        <v>6</v>
      </c>
      <c r="I1219" s="12">
        <v>4</v>
      </c>
      <c r="J1219" s="12">
        <v>7</v>
      </c>
      <c r="K1219" s="12">
        <v>4</v>
      </c>
      <c r="L1219" s="12"/>
      <c r="M1219" s="12">
        <v>2</v>
      </c>
      <c r="N1219" s="12">
        <v>3</v>
      </c>
      <c r="O1219" s="12">
        <v>3</v>
      </c>
      <c r="P1219" s="12">
        <v>4</v>
      </c>
      <c r="Q1219" s="12"/>
      <c r="R1219" s="12"/>
      <c r="S1219" s="12"/>
      <c r="T1219" s="12"/>
      <c r="U1219" s="12">
        <f t="shared" si="1717"/>
        <v>45</v>
      </c>
      <c r="W1219" s="23" t="s">
        <v>27</v>
      </c>
      <c r="X1219" s="24">
        <v>0.43</v>
      </c>
      <c r="Y1219" s="24">
        <v>0.43</v>
      </c>
      <c r="Z1219" s="24">
        <v>0.43</v>
      </c>
      <c r="AA1219" s="24">
        <v>0.43</v>
      </c>
      <c r="AB1219" s="24">
        <v>0.43</v>
      </c>
      <c r="AC1219" s="24">
        <v>0.43</v>
      </c>
      <c r="AD1219" s="24">
        <v>0.43</v>
      </c>
      <c r="AE1219" s="24">
        <v>0.43</v>
      </c>
      <c r="AF1219" s="24">
        <v>0.43</v>
      </c>
      <c r="AG1219" s="24">
        <v>0.43</v>
      </c>
      <c r="AH1219" s="24">
        <v>0.43</v>
      </c>
      <c r="AI1219" s="24">
        <v>0.43</v>
      </c>
      <c r="AJ1219" s="24">
        <v>0.43</v>
      </c>
      <c r="AK1219" s="24">
        <v>0.43</v>
      </c>
      <c r="AL1219" s="24">
        <v>0.43</v>
      </c>
      <c r="AM1219" s="24">
        <v>0.43</v>
      </c>
      <c r="AN1219" s="24">
        <v>0.43</v>
      </c>
      <c r="AP1219" s="14"/>
      <c r="AQ1219" s="14"/>
      <c r="AR1219" s="12" t="s">
        <v>27</v>
      </c>
      <c r="AS1219" s="12">
        <f t="shared" si="1701"/>
        <v>0</v>
      </c>
      <c r="AT1219" s="12">
        <f t="shared" si="1701"/>
        <v>2.58</v>
      </c>
      <c r="AU1219" s="12">
        <f t="shared" si="1702"/>
        <v>1.72</v>
      </c>
      <c r="AV1219" s="12">
        <f t="shared" si="1703"/>
        <v>0.86</v>
      </c>
      <c r="AW1219" s="12">
        <f t="shared" si="1704"/>
        <v>2.58</v>
      </c>
      <c r="AX1219" s="12">
        <f t="shared" si="1705"/>
        <v>1.72</v>
      </c>
      <c r="AY1219" s="12">
        <f t="shared" si="1706"/>
        <v>3.01</v>
      </c>
      <c r="AZ1219" s="12">
        <f t="shared" si="1707"/>
        <v>1.72</v>
      </c>
      <c r="BA1219" s="12">
        <f t="shared" si="1708"/>
        <v>0</v>
      </c>
      <c r="BB1219" s="12">
        <f t="shared" si="1709"/>
        <v>0.86</v>
      </c>
      <c r="BC1219" s="12">
        <f t="shared" si="1710"/>
        <v>1.29</v>
      </c>
      <c r="BD1219" s="12">
        <f t="shared" si="1711"/>
        <v>1.29</v>
      </c>
      <c r="BE1219" s="12">
        <f t="shared" si="1712"/>
        <v>1.72</v>
      </c>
      <c r="BF1219" s="12">
        <f t="shared" si="1713"/>
        <v>0</v>
      </c>
      <c r="BG1219" s="12">
        <f t="shared" si="1714"/>
        <v>0</v>
      </c>
      <c r="BH1219" s="12">
        <f t="shared" si="1715"/>
        <v>0</v>
      </c>
      <c r="BI1219" s="12">
        <f t="shared" si="1716"/>
        <v>0</v>
      </c>
      <c r="BJ1219" s="12">
        <f t="shared" si="1718"/>
        <v>19.350000000000001</v>
      </c>
    </row>
    <row r="1220" spans="1:62" ht="15.75">
      <c r="A1220" s="14"/>
      <c r="B1220" s="14"/>
      <c r="C1220" s="12" t="s">
        <v>28</v>
      </c>
      <c r="D1220" s="12"/>
      <c r="E1220" s="12">
        <v>8</v>
      </c>
      <c r="F1220" s="12">
        <v>7</v>
      </c>
      <c r="G1220" s="12">
        <v>1</v>
      </c>
      <c r="H1220" s="12">
        <v>4</v>
      </c>
      <c r="I1220" s="12"/>
      <c r="J1220" s="12">
        <v>5</v>
      </c>
      <c r="K1220" s="12">
        <v>1</v>
      </c>
      <c r="L1220" s="12">
        <v>1</v>
      </c>
      <c r="M1220" s="12">
        <v>2</v>
      </c>
      <c r="N1220" s="12">
        <v>8</v>
      </c>
      <c r="O1220" s="12">
        <v>4</v>
      </c>
      <c r="P1220" s="12">
        <v>3</v>
      </c>
      <c r="Q1220" s="12"/>
      <c r="R1220" s="12"/>
      <c r="S1220" s="12"/>
      <c r="T1220" s="12"/>
      <c r="U1220" s="12">
        <f t="shared" si="1717"/>
        <v>44</v>
      </c>
      <c r="W1220" s="23" t="s">
        <v>28</v>
      </c>
      <c r="X1220" s="24">
        <v>0.5</v>
      </c>
      <c r="Y1220" s="24">
        <v>0.5</v>
      </c>
      <c r="Z1220" s="24">
        <v>0.5</v>
      </c>
      <c r="AA1220" s="24">
        <v>0.5</v>
      </c>
      <c r="AB1220" s="24">
        <v>0.5</v>
      </c>
      <c r="AC1220" s="24">
        <v>0.5</v>
      </c>
      <c r="AD1220" s="24">
        <v>0.5</v>
      </c>
      <c r="AE1220" s="24">
        <v>0.5</v>
      </c>
      <c r="AF1220" s="24">
        <v>0.5</v>
      </c>
      <c r="AG1220" s="24">
        <v>0.5</v>
      </c>
      <c r="AH1220" s="24">
        <v>0.5</v>
      </c>
      <c r="AI1220" s="24">
        <v>0.5</v>
      </c>
      <c r="AJ1220" s="24">
        <v>0.5</v>
      </c>
      <c r="AK1220" s="24">
        <v>0.5</v>
      </c>
      <c r="AL1220" s="24">
        <v>0.5</v>
      </c>
      <c r="AM1220" s="24">
        <v>0.5</v>
      </c>
      <c r="AN1220" s="24">
        <v>0.5</v>
      </c>
      <c r="AP1220" s="14"/>
      <c r="AQ1220" s="14"/>
      <c r="AR1220" s="12" t="s">
        <v>28</v>
      </c>
      <c r="AS1220" s="12">
        <f t="shared" si="1701"/>
        <v>0</v>
      </c>
      <c r="AT1220" s="12">
        <f t="shared" si="1701"/>
        <v>4</v>
      </c>
      <c r="AU1220" s="12">
        <f t="shared" si="1702"/>
        <v>3.5</v>
      </c>
      <c r="AV1220" s="12">
        <f t="shared" si="1703"/>
        <v>0.5</v>
      </c>
      <c r="AW1220" s="12">
        <f t="shared" si="1704"/>
        <v>2</v>
      </c>
      <c r="AX1220" s="12">
        <f t="shared" si="1705"/>
        <v>0</v>
      </c>
      <c r="AY1220" s="12">
        <f t="shared" si="1706"/>
        <v>2.5</v>
      </c>
      <c r="AZ1220" s="12">
        <f t="shared" si="1707"/>
        <v>0.5</v>
      </c>
      <c r="BA1220" s="12">
        <f t="shared" si="1708"/>
        <v>0.5</v>
      </c>
      <c r="BB1220" s="12">
        <f t="shared" si="1709"/>
        <v>1</v>
      </c>
      <c r="BC1220" s="12">
        <f t="shared" si="1710"/>
        <v>4</v>
      </c>
      <c r="BD1220" s="12">
        <f t="shared" si="1711"/>
        <v>2</v>
      </c>
      <c r="BE1220" s="12">
        <f t="shared" si="1712"/>
        <v>1.5</v>
      </c>
      <c r="BF1220" s="12">
        <f t="shared" si="1713"/>
        <v>0</v>
      </c>
      <c r="BG1220" s="12">
        <f t="shared" si="1714"/>
        <v>0</v>
      </c>
      <c r="BH1220" s="12">
        <f t="shared" si="1715"/>
        <v>0</v>
      </c>
      <c r="BI1220" s="12">
        <f t="shared" si="1716"/>
        <v>0</v>
      </c>
      <c r="BJ1220" s="12">
        <f t="shared" si="1718"/>
        <v>22</v>
      </c>
    </row>
    <row r="1221" spans="1:62" ht="15.75">
      <c r="A1221" s="14"/>
      <c r="B1221" s="14"/>
      <c r="C1221" s="12" t="s">
        <v>35</v>
      </c>
      <c r="D1221" s="12"/>
      <c r="E1221" s="12">
        <v>7</v>
      </c>
      <c r="F1221" s="12">
        <v>6</v>
      </c>
      <c r="G1221" s="12">
        <v>2</v>
      </c>
      <c r="H1221" s="12">
        <v>5</v>
      </c>
      <c r="I1221" s="12">
        <v>2</v>
      </c>
      <c r="J1221" s="12">
        <v>5</v>
      </c>
      <c r="K1221" s="12"/>
      <c r="L1221" s="12"/>
      <c r="M1221" s="12">
        <v>2</v>
      </c>
      <c r="N1221" s="12">
        <v>3</v>
      </c>
      <c r="O1221" s="12">
        <v>3</v>
      </c>
      <c r="P1221" s="12">
        <v>3</v>
      </c>
      <c r="Q1221" s="12"/>
      <c r="R1221" s="12"/>
      <c r="S1221" s="12"/>
      <c r="T1221" s="12"/>
      <c r="U1221" s="12">
        <f t="shared" si="1717"/>
        <v>38</v>
      </c>
      <c r="W1221" s="23" t="s">
        <v>50</v>
      </c>
      <c r="X1221" s="24">
        <v>8.5000000000000006E-2</v>
      </c>
      <c r="Y1221" s="24">
        <v>8.5000000000000006E-2</v>
      </c>
      <c r="Z1221" s="24">
        <v>8.5000000000000006E-2</v>
      </c>
      <c r="AA1221" s="24">
        <v>8.5000000000000006E-2</v>
      </c>
      <c r="AB1221" s="24">
        <v>8.5000000000000006E-2</v>
      </c>
      <c r="AC1221" s="24">
        <v>8.5000000000000006E-2</v>
      </c>
      <c r="AD1221" s="24">
        <v>8.5000000000000006E-2</v>
      </c>
      <c r="AE1221" s="24">
        <v>8.5000000000000006E-2</v>
      </c>
      <c r="AF1221" s="24">
        <v>8.5000000000000006E-2</v>
      </c>
      <c r="AG1221" s="24">
        <v>8.5000000000000006E-2</v>
      </c>
      <c r="AH1221" s="24">
        <v>8.5000000000000006E-2</v>
      </c>
      <c r="AI1221" s="24">
        <v>8.5000000000000006E-2</v>
      </c>
      <c r="AJ1221" s="24">
        <v>8.5000000000000006E-2</v>
      </c>
      <c r="AK1221" s="24">
        <v>8.5000000000000006E-2</v>
      </c>
      <c r="AL1221" s="24">
        <v>8.5000000000000006E-2</v>
      </c>
      <c r="AM1221" s="24">
        <v>8.5000000000000006E-2</v>
      </c>
      <c r="AN1221" s="24">
        <v>8.5000000000000006E-2</v>
      </c>
      <c r="AP1221" s="14"/>
      <c r="AQ1221" s="14"/>
      <c r="AR1221" s="12" t="s">
        <v>35</v>
      </c>
      <c r="AS1221" s="12">
        <f t="shared" si="1701"/>
        <v>0</v>
      </c>
      <c r="AT1221" s="12">
        <f t="shared" si="1701"/>
        <v>0.59499999999999997</v>
      </c>
      <c r="AU1221" s="12">
        <f t="shared" si="1702"/>
        <v>0.51</v>
      </c>
      <c r="AV1221" s="12">
        <f t="shared" si="1703"/>
        <v>0.17</v>
      </c>
      <c r="AW1221" s="12">
        <f t="shared" si="1704"/>
        <v>0.42499999999999999</v>
      </c>
      <c r="AX1221" s="12">
        <f t="shared" si="1705"/>
        <v>0.17</v>
      </c>
      <c r="AY1221" s="12">
        <f t="shared" si="1706"/>
        <v>0.42499999999999999</v>
      </c>
      <c r="AZ1221" s="12">
        <f t="shared" si="1707"/>
        <v>0</v>
      </c>
      <c r="BA1221" s="12">
        <f t="shared" si="1708"/>
        <v>0</v>
      </c>
      <c r="BB1221" s="12">
        <f t="shared" si="1709"/>
        <v>0.17</v>
      </c>
      <c r="BC1221" s="12">
        <f t="shared" si="1710"/>
        <v>0.255</v>
      </c>
      <c r="BD1221" s="12">
        <f t="shared" si="1711"/>
        <v>0.255</v>
      </c>
      <c r="BE1221" s="12">
        <f t="shared" si="1712"/>
        <v>0.255</v>
      </c>
      <c r="BF1221" s="12">
        <f t="shared" si="1713"/>
        <v>0</v>
      </c>
      <c r="BG1221" s="12">
        <f t="shared" si="1714"/>
        <v>0</v>
      </c>
      <c r="BH1221" s="12">
        <f t="shared" si="1715"/>
        <v>0</v>
      </c>
      <c r="BI1221" s="12">
        <f t="shared" si="1716"/>
        <v>0</v>
      </c>
      <c r="BJ1221" s="12">
        <f t="shared" si="1718"/>
        <v>3.23</v>
      </c>
    </row>
    <row r="1222" spans="1:62" ht="15.75">
      <c r="A1222" s="14"/>
      <c r="B1222" s="14"/>
      <c r="C1222" s="12" t="s">
        <v>36</v>
      </c>
      <c r="D1222" s="12"/>
      <c r="E1222" s="12">
        <v>6</v>
      </c>
      <c r="F1222" s="12">
        <v>4</v>
      </c>
      <c r="G1222" s="12">
        <v>8</v>
      </c>
      <c r="H1222" s="12"/>
      <c r="I1222" s="12"/>
      <c r="J1222" s="12"/>
      <c r="K1222" s="12"/>
      <c r="L1222" s="12"/>
      <c r="M1222" s="12"/>
      <c r="N1222" s="12"/>
      <c r="O1222" s="12">
        <v>4</v>
      </c>
      <c r="P1222" s="12"/>
      <c r="Q1222" s="12"/>
      <c r="R1222" s="12"/>
      <c r="S1222" s="12"/>
      <c r="T1222" s="12"/>
      <c r="U1222" s="12">
        <f t="shared" si="1717"/>
        <v>22</v>
      </c>
      <c r="W1222" s="23" t="s">
        <v>51</v>
      </c>
      <c r="X1222" s="24">
        <v>0.59</v>
      </c>
      <c r="Y1222" s="24">
        <v>0.59</v>
      </c>
      <c r="Z1222" s="24">
        <v>0.59</v>
      </c>
      <c r="AA1222" s="24">
        <v>0.59</v>
      </c>
      <c r="AB1222" s="24">
        <v>0.59</v>
      </c>
      <c r="AC1222" s="24">
        <v>0.59</v>
      </c>
      <c r="AD1222" s="24">
        <v>0.59</v>
      </c>
      <c r="AE1222" s="24">
        <v>0.59</v>
      </c>
      <c r="AF1222" s="24">
        <v>0.59</v>
      </c>
      <c r="AG1222" s="24">
        <v>0.59</v>
      </c>
      <c r="AH1222" s="24">
        <v>0.59</v>
      </c>
      <c r="AI1222" s="24">
        <v>0.59</v>
      </c>
      <c r="AJ1222" s="24">
        <v>0.59</v>
      </c>
      <c r="AK1222" s="24">
        <v>0.59</v>
      </c>
      <c r="AL1222" s="24">
        <v>0.59</v>
      </c>
      <c r="AM1222" s="24">
        <v>0.59</v>
      </c>
      <c r="AN1222" s="24">
        <v>0.59</v>
      </c>
      <c r="AP1222" s="14"/>
      <c r="AQ1222" s="14"/>
      <c r="AR1222" s="12" t="s">
        <v>36</v>
      </c>
      <c r="AS1222" s="12">
        <f t="shared" si="1701"/>
        <v>0</v>
      </c>
      <c r="AT1222" s="12">
        <f t="shared" si="1701"/>
        <v>3.54</v>
      </c>
      <c r="AU1222" s="12">
        <f t="shared" si="1702"/>
        <v>2.36</v>
      </c>
      <c r="AV1222" s="12">
        <f t="shared" si="1703"/>
        <v>4.72</v>
      </c>
      <c r="AW1222" s="12">
        <f t="shared" si="1704"/>
        <v>0</v>
      </c>
      <c r="AX1222" s="12">
        <f t="shared" si="1705"/>
        <v>0</v>
      </c>
      <c r="AY1222" s="12">
        <f t="shared" si="1706"/>
        <v>0</v>
      </c>
      <c r="AZ1222" s="12">
        <f t="shared" si="1707"/>
        <v>0</v>
      </c>
      <c r="BA1222" s="12">
        <f t="shared" si="1708"/>
        <v>0</v>
      </c>
      <c r="BB1222" s="12">
        <f t="shared" si="1709"/>
        <v>0</v>
      </c>
      <c r="BC1222" s="12">
        <f t="shared" si="1710"/>
        <v>0</v>
      </c>
      <c r="BD1222" s="12">
        <f t="shared" si="1711"/>
        <v>2.36</v>
      </c>
      <c r="BE1222" s="12">
        <f t="shared" si="1712"/>
        <v>0</v>
      </c>
      <c r="BF1222" s="12">
        <f t="shared" si="1713"/>
        <v>0</v>
      </c>
      <c r="BG1222" s="12">
        <f t="shared" si="1714"/>
        <v>0</v>
      </c>
      <c r="BH1222" s="12">
        <f t="shared" si="1715"/>
        <v>0</v>
      </c>
      <c r="BI1222" s="12">
        <f t="shared" si="1716"/>
        <v>0</v>
      </c>
      <c r="BJ1222" s="12">
        <f t="shared" si="1718"/>
        <v>12.98</v>
      </c>
    </row>
    <row r="1223" spans="1:62" ht="15.75">
      <c r="A1223" s="14"/>
      <c r="B1223" s="14"/>
      <c r="C1223" s="12" t="s">
        <v>31</v>
      </c>
      <c r="D1223" s="12"/>
      <c r="E1223" s="12">
        <v>6</v>
      </c>
      <c r="F1223" s="12">
        <v>3</v>
      </c>
      <c r="G1223" s="12"/>
      <c r="H1223" s="12"/>
      <c r="I1223" s="12"/>
      <c r="J1223" s="12"/>
      <c r="K1223" s="12"/>
      <c r="L1223" s="12"/>
      <c r="M1223" s="12"/>
      <c r="N1223" s="12">
        <v>3</v>
      </c>
      <c r="O1223" s="12">
        <v>1</v>
      </c>
      <c r="P1223" s="12"/>
      <c r="Q1223" s="12"/>
      <c r="R1223" s="12"/>
      <c r="S1223" s="12"/>
      <c r="T1223" s="12"/>
      <c r="U1223" s="12">
        <f t="shared" si="1717"/>
        <v>13</v>
      </c>
      <c r="W1223" s="23" t="s">
        <v>31</v>
      </c>
      <c r="X1223" s="24">
        <v>0.56999999999999995</v>
      </c>
      <c r="Y1223" s="24">
        <v>0.56999999999999995</v>
      </c>
      <c r="Z1223" s="24">
        <v>0.56999999999999995</v>
      </c>
      <c r="AA1223" s="24">
        <v>0.56999999999999995</v>
      </c>
      <c r="AB1223" s="24">
        <v>0.56999999999999995</v>
      </c>
      <c r="AC1223" s="24">
        <v>0.56999999999999995</v>
      </c>
      <c r="AD1223" s="24">
        <v>0.56999999999999995</v>
      </c>
      <c r="AE1223" s="24">
        <v>0.56999999999999995</v>
      </c>
      <c r="AF1223" s="24">
        <v>0.56999999999999995</v>
      </c>
      <c r="AG1223" s="24">
        <v>0.56999999999999995</v>
      </c>
      <c r="AH1223" s="24">
        <v>0.56999999999999995</v>
      </c>
      <c r="AI1223" s="24">
        <v>0.56999999999999995</v>
      </c>
      <c r="AJ1223" s="24">
        <v>0.56999999999999995</v>
      </c>
      <c r="AK1223" s="24">
        <v>0.56999999999999995</v>
      </c>
      <c r="AL1223" s="24">
        <v>0.56999999999999995</v>
      </c>
      <c r="AM1223" s="24">
        <v>0.56999999999999995</v>
      </c>
      <c r="AN1223" s="24">
        <v>0.56999999999999995</v>
      </c>
      <c r="AP1223" s="14"/>
      <c r="AQ1223" s="14"/>
      <c r="AR1223" s="12" t="s">
        <v>31</v>
      </c>
      <c r="AS1223" s="12">
        <f t="shared" si="1701"/>
        <v>0</v>
      </c>
      <c r="AT1223" s="12">
        <f t="shared" si="1701"/>
        <v>3.42</v>
      </c>
      <c r="AU1223" s="12">
        <f t="shared" si="1702"/>
        <v>1.71</v>
      </c>
      <c r="AV1223" s="12">
        <f t="shared" si="1703"/>
        <v>0</v>
      </c>
      <c r="AW1223" s="12">
        <f t="shared" si="1704"/>
        <v>0</v>
      </c>
      <c r="AX1223" s="12">
        <f t="shared" si="1705"/>
        <v>0</v>
      </c>
      <c r="AY1223" s="12">
        <f t="shared" si="1706"/>
        <v>0</v>
      </c>
      <c r="AZ1223" s="12">
        <f t="shared" si="1707"/>
        <v>0</v>
      </c>
      <c r="BA1223" s="12">
        <f t="shared" si="1708"/>
        <v>0</v>
      </c>
      <c r="BB1223" s="12">
        <f t="shared" si="1709"/>
        <v>0</v>
      </c>
      <c r="BC1223" s="12">
        <f t="shared" si="1710"/>
        <v>1.71</v>
      </c>
      <c r="BD1223" s="12">
        <f t="shared" si="1711"/>
        <v>0.56999999999999995</v>
      </c>
      <c r="BE1223" s="12">
        <f t="shared" si="1712"/>
        <v>0</v>
      </c>
      <c r="BF1223" s="12">
        <f t="shared" si="1713"/>
        <v>0</v>
      </c>
      <c r="BG1223" s="12">
        <f t="shared" si="1714"/>
        <v>0</v>
      </c>
      <c r="BH1223" s="12">
        <f t="shared" si="1715"/>
        <v>0</v>
      </c>
      <c r="BI1223" s="12">
        <f t="shared" si="1716"/>
        <v>0</v>
      </c>
      <c r="BJ1223" s="12">
        <f t="shared" si="1718"/>
        <v>7.41</v>
      </c>
    </row>
    <row r="1224" spans="1:62" ht="15.75">
      <c r="A1224" s="16"/>
      <c r="B1224" s="16"/>
      <c r="C1224" s="12" t="s">
        <v>32</v>
      </c>
      <c r="D1224" s="12"/>
      <c r="E1224" s="12"/>
      <c r="F1224" s="12"/>
      <c r="G1224" s="12"/>
      <c r="H1224" s="12">
        <v>10</v>
      </c>
      <c r="I1224" s="12"/>
      <c r="J1224" s="12"/>
      <c r="K1224" s="12">
        <v>1</v>
      </c>
      <c r="L1224" s="12">
        <v>2</v>
      </c>
      <c r="M1224" s="12"/>
      <c r="N1224" s="12"/>
      <c r="O1224" s="12">
        <v>9</v>
      </c>
      <c r="P1224" s="12"/>
      <c r="Q1224" s="12"/>
      <c r="R1224" s="12"/>
      <c r="S1224" s="12"/>
      <c r="T1224" s="12"/>
      <c r="U1224" s="12">
        <f t="shared" si="1717"/>
        <v>22</v>
      </c>
      <c r="W1224" s="23" t="s">
        <v>32</v>
      </c>
      <c r="X1224" s="24">
        <v>0.4</v>
      </c>
      <c r="Y1224" s="24">
        <v>0.4</v>
      </c>
      <c r="Z1224" s="24">
        <v>0.4</v>
      </c>
      <c r="AA1224" s="24">
        <v>0.4</v>
      </c>
      <c r="AB1224" s="24">
        <v>0.4</v>
      </c>
      <c r="AC1224" s="24">
        <v>0.4</v>
      </c>
      <c r="AD1224" s="24">
        <v>0.4</v>
      </c>
      <c r="AE1224" s="24">
        <v>0.4</v>
      </c>
      <c r="AF1224" s="24">
        <v>0.4</v>
      </c>
      <c r="AG1224" s="24">
        <v>0.4</v>
      </c>
      <c r="AH1224" s="24">
        <v>0.4</v>
      </c>
      <c r="AI1224" s="24">
        <v>0.4</v>
      </c>
      <c r="AJ1224" s="24">
        <v>0.4</v>
      </c>
      <c r="AK1224" s="24">
        <v>0.4</v>
      </c>
      <c r="AL1224" s="24">
        <v>0.4</v>
      </c>
      <c r="AM1224" s="24">
        <v>0.4</v>
      </c>
      <c r="AN1224" s="24">
        <v>0.4</v>
      </c>
      <c r="AP1224" s="16"/>
      <c r="AQ1224" s="16"/>
      <c r="AR1224" s="12" t="s">
        <v>32</v>
      </c>
      <c r="AS1224" s="12">
        <f t="shared" si="1701"/>
        <v>0</v>
      </c>
      <c r="AT1224" s="12">
        <f t="shared" si="1701"/>
        <v>0</v>
      </c>
      <c r="AU1224" s="12">
        <f t="shared" si="1702"/>
        <v>0</v>
      </c>
      <c r="AV1224" s="12">
        <f t="shared" si="1703"/>
        <v>0</v>
      </c>
      <c r="AW1224" s="12">
        <f t="shared" si="1704"/>
        <v>4</v>
      </c>
      <c r="AX1224" s="12">
        <f t="shared" si="1705"/>
        <v>0</v>
      </c>
      <c r="AY1224" s="12">
        <f t="shared" si="1706"/>
        <v>0</v>
      </c>
      <c r="AZ1224" s="12">
        <f t="shared" si="1707"/>
        <v>0.4</v>
      </c>
      <c r="BA1224" s="12">
        <f t="shared" si="1708"/>
        <v>0.8</v>
      </c>
      <c r="BB1224" s="12">
        <f t="shared" si="1709"/>
        <v>0</v>
      </c>
      <c r="BC1224" s="12">
        <f t="shared" si="1710"/>
        <v>0</v>
      </c>
      <c r="BD1224" s="12">
        <f t="shared" si="1711"/>
        <v>3.6</v>
      </c>
      <c r="BE1224" s="12">
        <f t="shared" si="1712"/>
        <v>0</v>
      </c>
      <c r="BF1224" s="12">
        <f t="shared" si="1713"/>
        <v>0</v>
      </c>
      <c r="BG1224" s="12">
        <f t="shared" si="1714"/>
        <v>0</v>
      </c>
      <c r="BH1224" s="12">
        <f t="shared" si="1715"/>
        <v>0</v>
      </c>
      <c r="BI1224" s="12">
        <f t="shared" si="1716"/>
        <v>0</v>
      </c>
      <c r="BJ1224" s="12">
        <f t="shared" si="1718"/>
        <v>8.8000000000000007</v>
      </c>
    </row>
    <row r="1225" spans="1:62">
      <c r="A1225" s="17"/>
      <c r="B1225" s="18"/>
      <c r="C1225" s="19" t="s">
        <v>33</v>
      </c>
      <c r="D1225" s="19">
        <f>SUM(D1216:D1224)</f>
        <v>0</v>
      </c>
      <c r="E1225" s="19">
        <f>SUM(E1216:E1224)</f>
        <v>33</v>
      </c>
      <c r="F1225" s="19">
        <f t="shared" ref="F1225:U1225" si="1719">SUM(F1216:F1224)</f>
        <v>24</v>
      </c>
      <c r="G1225" s="19">
        <f t="shared" si="1719"/>
        <v>30</v>
      </c>
      <c r="H1225" s="19">
        <f t="shared" si="1719"/>
        <v>64</v>
      </c>
      <c r="I1225" s="19">
        <f t="shared" si="1719"/>
        <v>25</v>
      </c>
      <c r="J1225" s="19">
        <f t="shared" si="1719"/>
        <v>53</v>
      </c>
      <c r="K1225" s="19">
        <f t="shared" si="1719"/>
        <v>35</v>
      </c>
      <c r="L1225" s="19">
        <f t="shared" si="1719"/>
        <v>24</v>
      </c>
      <c r="M1225" s="19">
        <f t="shared" si="1719"/>
        <v>13</v>
      </c>
      <c r="N1225" s="19">
        <f t="shared" si="1719"/>
        <v>17</v>
      </c>
      <c r="O1225" s="19">
        <f t="shared" si="1719"/>
        <v>40</v>
      </c>
      <c r="P1225" s="19">
        <f t="shared" si="1719"/>
        <v>17</v>
      </c>
      <c r="Q1225" s="19">
        <f t="shared" si="1719"/>
        <v>11</v>
      </c>
      <c r="R1225" s="19">
        <f t="shared" si="1719"/>
        <v>0</v>
      </c>
      <c r="S1225" s="19">
        <f t="shared" si="1719"/>
        <v>0</v>
      </c>
      <c r="T1225" s="19">
        <f t="shared" si="1719"/>
        <v>0</v>
      </c>
      <c r="U1225" s="19">
        <f t="shared" si="1719"/>
        <v>386</v>
      </c>
      <c r="AP1225" s="17"/>
      <c r="AQ1225" s="18"/>
      <c r="AR1225" s="19" t="s">
        <v>33</v>
      </c>
      <c r="AS1225" s="19">
        <f>SUM(AS1216:AS1224)</f>
        <v>0</v>
      </c>
      <c r="AT1225" s="19">
        <f>SUM(AT1216:AT1224)</f>
        <v>14.135</v>
      </c>
      <c r="AU1225" s="19">
        <f t="shared" ref="AU1225:BJ1225" si="1720">SUM(AU1216:AU1224)</f>
        <v>9.8000000000000007</v>
      </c>
      <c r="AV1225" s="19">
        <f t="shared" si="1720"/>
        <v>10.94</v>
      </c>
      <c r="AW1225" s="19">
        <f t="shared" si="1720"/>
        <v>19.045000000000002</v>
      </c>
      <c r="AX1225" s="19">
        <f t="shared" si="1720"/>
        <v>6.65</v>
      </c>
      <c r="AY1225" s="19">
        <f t="shared" si="1720"/>
        <v>15.345000000000001</v>
      </c>
      <c r="AZ1225" s="19">
        <f t="shared" si="1720"/>
        <v>10.164999999999999</v>
      </c>
      <c r="BA1225" s="19">
        <f t="shared" si="1720"/>
        <v>6.97</v>
      </c>
      <c r="BB1225" s="19">
        <f t="shared" si="1720"/>
        <v>3.85</v>
      </c>
      <c r="BC1225" s="19">
        <f t="shared" si="1720"/>
        <v>7.2549999999999999</v>
      </c>
      <c r="BD1225" s="19">
        <f t="shared" si="1720"/>
        <v>14.654999999999999</v>
      </c>
      <c r="BE1225" s="19">
        <f t="shared" si="1720"/>
        <v>5.33</v>
      </c>
      <c r="BF1225" s="19">
        <f t="shared" si="1720"/>
        <v>2.835</v>
      </c>
      <c r="BG1225" s="19">
        <f t="shared" si="1720"/>
        <v>0</v>
      </c>
      <c r="BH1225" s="19">
        <f t="shared" si="1720"/>
        <v>0</v>
      </c>
      <c r="BI1225" s="19">
        <f t="shared" si="1720"/>
        <v>0</v>
      </c>
      <c r="BJ1225" s="19">
        <f t="shared" si="1720"/>
        <v>126.97499999999999</v>
      </c>
    </row>
    <row r="1228" spans="1:62" ht="106.5">
      <c r="A1228" s="8" t="s">
        <v>2</v>
      </c>
      <c r="B1228" s="8" t="s">
        <v>3</v>
      </c>
      <c r="C1228" s="8" t="s">
        <v>4</v>
      </c>
      <c r="D1228" s="9" t="str">
        <f>D5</f>
        <v>ANGGREK</v>
      </c>
      <c r="E1228" s="9" t="str">
        <f t="shared" ref="E1228:U1228" si="1721">E5</f>
        <v>BOUGENVIL</v>
      </c>
      <c r="F1228" s="9" t="str">
        <f t="shared" si="1721"/>
        <v>CAMELIA</v>
      </c>
      <c r="G1228" s="9" t="str">
        <f t="shared" si="1721"/>
        <v>DEWANDARU</v>
      </c>
      <c r="H1228" s="9" t="str">
        <f t="shared" si="1721"/>
        <v>EDELWEIS</v>
      </c>
      <c r="I1228" s="9" t="str">
        <f t="shared" si="1721"/>
        <v>FLAMBOYAN</v>
      </c>
      <c r="J1228" s="9" t="str">
        <f t="shared" si="1721"/>
        <v>GERANIUM</v>
      </c>
      <c r="K1228" s="9" t="str">
        <f t="shared" si="1721"/>
        <v>HELIKONIA</v>
      </c>
      <c r="L1228" s="9" t="str">
        <f t="shared" si="1721"/>
        <v>IVY</v>
      </c>
      <c r="M1228" s="9" t="str">
        <f t="shared" si="1721"/>
        <v>KANA</v>
      </c>
      <c r="N1228" s="9" t="str">
        <f t="shared" si="1721"/>
        <v>IGD</v>
      </c>
      <c r="O1228" s="9" t="str">
        <f t="shared" si="1721"/>
        <v>HCU</v>
      </c>
      <c r="P1228" s="9" t="str">
        <f t="shared" si="1721"/>
        <v>PENUNJANG</v>
      </c>
      <c r="Q1228" s="9" t="str">
        <f t="shared" si="1721"/>
        <v>PELAYANAN</v>
      </c>
      <c r="R1228" s="9" t="str">
        <f t="shared" si="1721"/>
        <v>ADMIN</v>
      </c>
      <c r="S1228" s="9" t="str">
        <f t="shared" si="1721"/>
        <v>ASRAMA</v>
      </c>
      <c r="T1228" s="9" t="str">
        <f t="shared" si="1721"/>
        <v>MASJID</v>
      </c>
      <c r="U1228" s="9" t="str">
        <f t="shared" si="1721"/>
        <v>JUMLAH</v>
      </c>
      <c r="W1228" s="21"/>
      <c r="X1228" s="22" t="str">
        <f>X5</f>
        <v>ANGGREK</v>
      </c>
      <c r="Y1228" s="22" t="str">
        <f>Y5</f>
        <v>BOUGENVIL</v>
      </c>
      <c r="Z1228" s="22" t="str">
        <f t="shared" ref="Z1228:AN1228" si="1722">Z5</f>
        <v>CAMELIA</v>
      </c>
      <c r="AA1228" s="22" t="str">
        <f t="shared" si="1722"/>
        <v>DEWANDARU</v>
      </c>
      <c r="AB1228" s="22" t="str">
        <f t="shared" si="1722"/>
        <v>EDELWEIS</v>
      </c>
      <c r="AC1228" s="22" t="str">
        <f t="shared" si="1722"/>
        <v>FLAMBOYAN</v>
      </c>
      <c r="AD1228" s="22" t="str">
        <f t="shared" si="1722"/>
        <v>GERANIUM</v>
      </c>
      <c r="AE1228" s="22" t="str">
        <f t="shared" si="1722"/>
        <v>HELIKONIA</v>
      </c>
      <c r="AF1228" s="22" t="str">
        <f t="shared" si="1722"/>
        <v>IVY</v>
      </c>
      <c r="AG1228" s="22" t="str">
        <f t="shared" si="1722"/>
        <v>KANA</v>
      </c>
      <c r="AH1228" s="22" t="str">
        <f t="shared" si="1722"/>
        <v>IGD</v>
      </c>
      <c r="AI1228" s="22" t="str">
        <f t="shared" si="1722"/>
        <v>HCU</v>
      </c>
      <c r="AJ1228" s="22" t="str">
        <f t="shared" si="1722"/>
        <v>PENUNJANG</v>
      </c>
      <c r="AK1228" s="22" t="str">
        <f t="shared" si="1722"/>
        <v>PELAYANAN</v>
      </c>
      <c r="AL1228" s="22" t="str">
        <f t="shared" si="1722"/>
        <v>ADMIN</v>
      </c>
      <c r="AM1228" s="22" t="str">
        <f t="shared" si="1722"/>
        <v>ASRAMA</v>
      </c>
      <c r="AN1228" s="22" t="str">
        <f t="shared" si="1722"/>
        <v>MASJID</v>
      </c>
      <c r="AP1228" s="8" t="s">
        <v>2</v>
      </c>
      <c r="AQ1228" s="8" t="s">
        <v>3</v>
      </c>
      <c r="AR1228" s="8" t="s">
        <v>4</v>
      </c>
      <c r="AS1228" s="9" t="str">
        <f>AS5</f>
        <v>ANGGREK</v>
      </c>
      <c r="AT1228" s="9" t="str">
        <f>AT5</f>
        <v>BOUGENVIL</v>
      </c>
      <c r="AU1228" s="9" t="str">
        <f t="shared" ref="AU1228:BJ1228" si="1723">AU5</f>
        <v>CAMELIA II</v>
      </c>
      <c r="AV1228" s="9" t="str">
        <f t="shared" si="1723"/>
        <v>DEWANDARU</v>
      </c>
      <c r="AW1228" s="9" t="str">
        <f t="shared" si="1723"/>
        <v>EDELWEIS</v>
      </c>
      <c r="AX1228" s="9" t="str">
        <f t="shared" si="1723"/>
        <v>FLAMBOYAN</v>
      </c>
      <c r="AY1228" s="9" t="str">
        <f t="shared" si="1723"/>
        <v>GERANIUM</v>
      </c>
      <c r="AZ1228" s="9" t="str">
        <f t="shared" si="1723"/>
        <v>HELIKONIA</v>
      </c>
      <c r="BA1228" s="9" t="str">
        <f t="shared" si="1723"/>
        <v>IVY</v>
      </c>
      <c r="BB1228" s="9" t="str">
        <f t="shared" si="1723"/>
        <v>KANA</v>
      </c>
      <c r="BC1228" s="9" t="str">
        <f t="shared" si="1723"/>
        <v>IGD</v>
      </c>
      <c r="BD1228" s="9" t="str">
        <f t="shared" si="1723"/>
        <v>HCU</v>
      </c>
      <c r="BE1228" s="9" t="str">
        <f t="shared" si="1723"/>
        <v>PENUNJANG</v>
      </c>
      <c r="BF1228" s="9" t="str">
        <f t="shared" si="1723"/>
        <v>PELAYANAN</v>
      </c>
      <c r="BG1228" s="9" t="str">
        <f t="shared" si="1723"/>
        <v>ADMIN</v>
      </c>
      <c r="BH1228" s="9" t="str">
        <f t="shared" si="1723"/>
        <v>ASRAMA</v>
      </c>
      <c r="BI1228" s="9" t="str">
        <f t="shared" si="1723"/>
        <v>MASJID</v>
      </c>
      <c r="BJ1228" s="9" t="str">
        <f t="shared" si="1723"/>
        <v>JUMLAH</v>
      </c>
    </row>
    <row r="1229" spans="1:62" ht="15.75">
      <c r="A1229" s="10">
        <f>A1216+1</f>
        <v>4</v>
      </c>
      <c r="B1229" s="11" t="s">
        <v>39</v>
      </c>
      <c r="C1229" s="12" t="s">
        <v>24</v>
      </c>
      <c r="D1229" s="12"/>
      <c r="E1229" s="12"/>
      <c r="F1229" s="12"/>
      <c r="G1229" s="12">
        <v>6</v>
      </c>
      <c r="H1229" s="12">
        <v>16</v>
      </c>
      <c r="I1229" s="12">
        <v>11</v>
      </c>
      <c r="J1229" s="12">
        <v>17</v>
      </c>
      <c r="K1229" s="12">
        <v>13</v>
      </c>
      <c r="L1229" s="12">
        <v>7</v>
      </c>
      <c r="M1229" s="12">
        <v>2</v>
      </c>
      <c r="N1229" s="12"/>
      <c r="O1229" s="12">
        <v>10</v>
      </c>
      <c r="P1229" s="12">
        <v>8</v>
      </c>
      <c r="Q1229" s="12">
        <v>4</v>
      </c>
      <c r="R1229" s="12"/>
      <c r="S1229" s="12"/>
      <c r="T1229" s="12"/>
      <c r="U1229" s="12">
        <f>SUM(E1229:T1229)</f>
        <v>94</v>
      </c>
      <c r="W1229" s="23" t="s">
        <v>24</v>
      </c>
      <c r="X1229" s="24">
        <v>0.26500000000000001</v>
      </c>
      <c r="Y1229" s="24">
        <v>0.26500000000000001</v>
      </c>
      <c r="Z1229" s="24">
        <v>0.26500000000000001</v>
      </c>
      <c r="AA1229" s="24">
        <v>0.26500000000000001</v>
      </c>
      <c r="AB1229" s="24">
        <v>0.26500000000000001</v>
      </c>
      <c r="AC1229" s="24">
        <v>0.26500000000000001</v>
      </c>
      <c r="AD1229" s="24">
        <v>0.26500000000000001</v>
      </c>
      <c r="AE1229" s="24">
        <v>0.26500000000000001</v>
      </c>
      <c r="AF1229" s="24">
        <v>0.26500000000000001</v>
      </c>
      <c r="AG1229" s="24">
        <v>0.26500000000000001</v>
      </c>
      <c r="AH1229" s="24">
        <v>0.26500000000000001</v>
      </c>
      <c r="AI1229" s="24">
        <v>0.26500000000000001</v>
      </c>
      <c r="AJ1229" s="24">
        <v>0.26500000000000001</v>
      </c>
      <c r="AK1229" s="24">
        <v>0.26500000000000001</v>
      </c>
      <c r="AL1229" s="24">
        <v>0.26500000000000001</v>
      </c>
      <c r="AM1229" s="24">
        <v>0.26500000000000001</v>
      </c>
      <c r="AN1229" s="24">
        <v>0.26500000000000001</v>
      </c>
      <c r="AP1229" s="10">
        <f>AP1216+1</f>
        <v>4</v>
      </c>
      <c r="AQ1229" s="11" t="s">
        <v>38</v>
      </c>
      <c r="AR1229" s="12" t="s">
        <v>24</v>
      </c>
      <c r="AS1229" s="12">
        <f t="shared" ref="AS1229:AT1237" si="1724">X1229*D1229</f>
        <v>0</v>
      </c>
      <c r="AT1229" s="12">
        <f t="shared" si="1724"/>
        <v>0</v>
      </c>
      <c r="AU1229" s="12">
        <f t="shared" ref="AU1229:AU1237" si="1725">Z1229*F1229</f>
        <v>0</v>
      </c>
      <c r="AV1229" s="12">
        <f t="shared" ref="AV1229:AV1237" si="1726">AA1229*G1229</f>
        <v>1.59</v>
      </c>
      <c r="AW1229" s="12">
        <f t="shared" ref="AW1229:AW1237" si="1727">AB1229*H1229</f>
        <v>4.24</v>
      </c>
      <c r="AX1229" s="12">
        <f t="shared" ref="AX1229:AX1237" si="1728">AC1229*I1229</f>
        <v>2.915</v>
      </c>
      <c r="AY1229" s="12">
        <f t="shared" ref="AY1229:AY1237" si="1729">AD1229*J1229</f>
        <v>4.5049999999999999</v>
      </c>
      <c r="AZ1229" s="12">
        <f t="shared" ref="AZ1229:AZ1237" si="1730">AE1229*K1229</f>
        <v>3.4449999999999998</v>
      </c>
      <c r="BA1229" s="12">
        <f t="shared" ref="BA1229:BA1237" si="1731">AF1229*L1229</f>
        <v>1.855</v>
      </c>
      <c r="BB1229" s="12">
        <f t="shared" ref="BB1229:BB1237" si="1732">AG1229*M1229</f>
        <v>0.53</v>
      </c>
      <c r="BC1229" s="12">
        <f t="shared" ref="BC1229:BC1237" si="1733">AH1229*N1229</f>
        <v>0</v>
      </c>
      <c r="BD1229" s="12">
        <f t="shared" ref="BD1229:BD1237" si="1734">AI1229*O1229</f>
        <v>2.65</v>
      </c>
      <c r="BE1229" s="12">
        <f t="shared" ref="BE1229:BE1237" si="1735">AJ1229*P1229</f>
        <v>2.12</v>
      </c>
      <c r="BF1229" s="12">
        <f t="shared" ref="BF1229:BF1237" si="1736">AK1229*Q1229</f>
        <v>1.06</v>
      </c>
      <c r="BG1229" s="12">
        <f t="shared" ref="BG1229:BG1237" si="1737">AL1229*R1229</f>
        <v>0</v>
      </c>
      <c r="BH1229" s="12">
        <f t="shared" ref="BH1229:BH1237" si="1738">AM1229*S1229</f>
        <v>0</v>
      </c>
      <c r="BI1229" s="12">
        <f t="shared" ref="BI1229:BI1237" si="1739">AN1229*T1229</f>
        <v>0</v>
      </c>
      <c r="BJ1229" s="12">
        <f>SUM(AT1229:BI1229)</f>
        <v>24.91</v>
      </c>
    </row>
    <row r="1230" spans="1:62" ht="15.75">
      <c r="A1230" s="14"/>
      <c r="B1230" s="15">
        <f>B1217+1</f>
        <v>44655</v>
      </c>
      <c r="C1230" s="12" t="s">
        <v>25</v>
      </c>
      <c r="D1230" s="12"/>
      <c r="E1230" s="12"/>
      <c r="F1230" s="12"/>
      <c r="G1230" s="12">
        <v>4</v>
      </c>
      <c r="H1230" s="12">
        <v>19</v>
      </c>
      <c r="I1230" s="12">
        <v>11</v>
      </c>
      <c r="J1230" s="12">
        <v>15</v>
      </c>
      <c r="K1230" s="12">
        <v>13</v>
      </c>
      <c r="L1230" s="12">
        <v>7</v>
      </c>
      <c r="M1230" s="12">
        <v>2</v>
      </c>
      <c r="N1230" s="12"/>
      <c r="O1230" s="12">
        <v>2</v>
      </c>
      <c r="P1230" s="12"/>
      <c r="Q1230" s="12">
        <v>2</v>
      </c>
      <c r="R1230" s="12"/>
      <c r="S1230" s="12"/>
      <c r="T1230" s="12"/>
      <c r="U1230" s="12">
        <f t="shared" ref="U1230:U1237" si="1740">SUM(E1230:T1230)</f>
        <v>75</v>
      </c>
      <c r="W1230" s="23" t="s">
        <v>25</v>
      </c>
      <c r="X1230" s="24">
        <v>0.22500000000000001</v>
      </c>
      <c r="Y1230" s="24">
        <v>0.22500000000000001</v>
      </c>
      <c r="Z1230" s="24">
        <v>0.22500000000000001</v>
      </c>
      <c r="AA1230" s="24">
        <v>0.22500000000000001</v>
      </c>
      <c r="AB1230" s="24">
        <v>0.22500000000000001</v>
      </c>
      <c r="AC1230" s="24">
        <v>0.22500000000000001</v>
      </c>
      <c r="AD1230" s="24">
        <v>0.22500000000000001</v>
      </c>
      <c r="AE1230" s="24">
        <v>0.22500000000000001</v>
      </c>
      <c r="AF1230" s="24">
        <v>0.22500000000000001</v>
      </c>
      <c r="AG1230" s="24">
        <v>0.22500000000000001</v>
      </c>
      <c r="AH1230" s="24">
        <v>0.22500000000000001</v>
      </c>
      <c r="AI1230" s="24">
        <v>0.22500000000000001</v>
      </c>
      <c r="AJ1230" s="24">
        <v>0.22500000000000001</v>
      </c>
      <c r="AK1230" s="24">
        <v>0.22500000000000001</v>
      </c>
      <c r="AL1230" s="24">
        <v>0.22500000000000001</v>
      </c>
      <c r="AM1230" s="24">
        <v>0.22500000000000001</v>
      </c>
      <c r="AN1230" s="24">
        <v>0.22500000000000001</v>
      </c>
      <c r="AP1230" s="14"/>
      <c r="AQ1230" s="15">
        <f>AQ1217+1</f>
        <v>44290</v>
      </c>
      <c r="AR1230" s="12" t="s">
        <v>25</v>
      </c>
      <c r="AS1230" s="12">
        <f t="shared" si="1724"/>
        <v>0</v>
      </c>
      <c r="AT1230" s="12">
        <f t="shared" si="1724"/>
        <v>0</v>
      </c>
      <c r="AU1230" s="12">
        <f t="shared" si="1725"/>
        <v>0</v>
      </c>
      <c r="AV1230" s="12">
        <f t="shared" si="1726"/>
        <v>0.9</v>
      </c>
      <c r="AW1230" s="12">
        <f t="shared" si="1727"/>
        <v>4.2750000000000004</v>
      </c>
      <c r="AX1230" s="12">
        <f t="shared" si="1728"/>
        <v>2.4750000000000001</v>
      </c>
      <c r="AY1230" s="12">
        <f t="shared" si="1729"/>
        <v>3.375</v>
      </c>
      <c r="AZ1230" s="12">
        <f t="shared" si="1730"/>
        <v>2.9249999999999998</v>
      </c>
      <c r="BA1230" s="12">
        <f t="shared" si="1731"/>
        <v>1.575</v>
      </c>
      <c r="BB1230" s="12">
        <f t="shared" si="1732"/>
        <v>0.45</v>
      </c>
      <c r="BC1230" s="12">
        <f t="shared" si="1733"/>
        <v>0</v>
      </c>
      <c r="BD1230" s="12">
        <f t="shared" si="1734"/>
        <v>0.45</v>
      </c>
      <c r="BE1230" s="12">
        <f t="shared" si="1735"/>
        <v>0</v>
      </c>
      <c r="BF1230" s="12">
        <f t="shared" si="1736"/>
        <v>0.45</v>
      </c>
      <c r="BG1230" s="12">
        <f t="shared" si="1737"/>
        <v>0</v>
      </c>
      <c r="BH1230" s="12">
        <f t="shared" si="1738"/>
        <v>0</v>
      </c>
      <c r="BI1230" s="12">
        <f t="shared" si="1739"/>
        <v>0</v>
      </c>
      <c r="BJ1230" s="12">
        <f t="shared" ref="BJ1230:BJ1237" si="1741">SUM(AT1230:BI1230)</f>
        <v>16.875</v>
      </c>
    </row>
    <row r="1231" spans="1:62" ht="15.75">
      <c r="A1231" s="14"/>
      <c r="B1231" s="14"/>
      <c r="C1231" s="12" t="s">
        <v>26</v>
      </c>
      <c r="D1231" s="12"/>
      <c r="E1231" s="12"/>
      <c r="F1231" s="12"/>
      <c r="G1231" s="12">
        <v>4</v>
      </c>
      <c r="H1231" s="12">
        <v>4</v>
      </c>
      <c r="I1231" s="12"/>
      <c r="J1231" s="12">
        <v>5</v>
      </c>
      <c r="K1231" s="12">
        <v>5</v>
      </c>
      <c r="L1231" s="12">
        <v>5</v>
      </c>
      <c r="M1231" s="12"/>
      <c r="N1231" s="12"/>
      <c r="O1231" s="12">
        <v>4</v>
      </c>
      <c r="P1231" s="12"/>
      <c r="Q1231" s="12">
        <v>3</v>
      </c>
      <c r="R1231" s="12"/>
      <c r="S1231" s="12"/>
      <c r="T1231" s="12"/>
      <c r="U1231" s="12">
        <f t="shared" si="1740"/>
        <v>30</v>
      </c>
      <c r="W1231" s="23" t="s">
        <v>26</v>
      </c>
      <c r="X1231" s="24">
        <v>0.35</v>
      </c>
      <c r="Y1231" s="24">
        <v>0.35</v>
      </c>
      <c r="Z1231" s="24">
        <v>0.35</v>
      </c>
      <c r="AA1231" s="24">
        <v>0.35</v>
      </c>
      <c r="AB1231" s="24">
        <v>0.35</v>
      </c>
      <c r="AC1231" s="24">
        <v>0.35</v>
      </c>
      <c r="AD1231" s="24">
        <v>0.35</v>
      </c>
      <c r="AE1231" s="24">
        <v>0.35</v>
      </c>
      <c r="AF1231" s="24">
        <v>0.35</v>
      </c>
      <c r="AG1231" s="24">
        <v>0.35</v>
      </c>
      <c r="AH1231" s="24">
        <v>0.35</v>
      </c>
      <c r="AI1231" s="24">
        <v>0.35</v>
      </c>
      <c r="AJ1231" s="24">
        <v>0.35</v>
      </c>
      <c r="AK1231" s="24">
        <v>0.35</v>
      </c>
      <c r="AL1231" s="24">
        <v>0.35</v>
      </c>
      <c r="AM1231" s="24">
        <v>0.35</v>
      </c>
      <c r="AN1231" s="24">
        <v>0.35</v>
      </c>
      <c r="AP1231" s="14"/>
      <c r="AQ1231" s="14"/>
      <c r="AR1231" s="12" t="s">
        <v>26</v>
      </c>
      <c r="AS1231" s="12">
        <f t="shared" si="1724"/>
        <v>0</v>
      </c>
      <c r="AT1231" s="12">
        <f t="shared" si="1724"/>
        <v>0</v>
      </c>
      <c r="AU1231" s="12">
        <f t="shared" si="1725"/>
        <v>0</v>
      </c>
      <c r="AV1231" s="12">
        <f t="shared" si="1726"/>
        <v>1.4</v>
      </c>
      <c r="AW1231" s="12">
        <f t="shared" si="1727"/>
        <v>1.4</v>
      </c>
      <c r="AX1231" s="12">
        <f t="shared" si="1728"/>
        <v>0</v>
      </c>
      <c r="AY1231" s="12">
        <f t="shared" si="1729"/>
        <v>1.75</v>
      </c>
      <c r="AZ1231" s="12">
        <f t="shared" si="1730"/>
        <v>1.75</v>
      </c>
      <c r="BA1231" s="12">
        <f t="shared" si="1731"/>
        <v>1.75</v>
      </c>
      <c r="BB1231" s="12">
        <f t="shared" si="1732"/>
        <v>0</v>
      </c>
      <c r="BC1231" s="12">
        <f t="shared" si="1733"/>
        <v>0</v>
      </c>
      <c r="BD1231" s="12">
        <f t="shared" si="1734"/>
        <v>1.4</v>
      </c>
      <c r="BE1231" s="12">
        <f t="shared" si="1735"/>
        <v>0</v>
      </c>
      <c r="BF1231" s="12">
        <f t="shared" si="1736"/>
        <v>1.05</v>
      </c>
      <c r="BG1231" s="12">
        <f t="shared" si="1737"/>
        <v>0</v>
      </c>
      <c r="BH1231" s="12">
        <f t="shared" si="1738"/>
        <v>0</v>
      </c>
      <c r="BI1231" s="12">
        <f t="shared" si="1739"/>
        <v>0</v>
      </c>
      <c r="BJ1231" s="12">
        <f t="shared" si="1741"/>
        <v>10.5</v>
      </c>
    </row>
    <row r="1232" spans="1:62" ht="15.75">
      <c r="A1232" s="14"/>
      <c r="B1232" s="14"/>
      <c r="C1232" s="12" t="s">
        <v>27</v>
      </c>
      <c r="D1232" s="12"/>
      <c r="E1232" s="12">
        <v>7</v>
      </c>
      <c r="F1232" s="12">
        <v>4</v>
      </c>
      <c r="G1232" s="12">
        <v>3</v>
      </c>
      <c r="H1232" s="12">
        <v>7</v>
      </c>
      <c r="I1232" s="12">
        <v>2</v>
      </c>
      <c r="J1232" s="12">
        <v>5</v>
      </c>
      <c r="K1232" s="12">
        <v>2</v>
      </c>
      <c r="L1232" s="12">
        <v>3</v>
      </c>
      <c r="M1232" s="12">
        <v>3</v>
      </c>
      <c r="N1232" s="12">
        <v>4</v>
      </c>
      <c r="O1232" s="12">
        <v>2</v>
      </c>
      <c r="P1232" s="12">
        <v>2</v>
      </c>
      <c r="Q1232" s="12"/>
      <c r="R1232" s="12"/>
      <c r="S1232" s="12"/>
      <c r="T1232" s="12"/>
      <c r="U1232" s="12">
        <f t="shared" si="1740"/>
        <v>44</v>
      </c>
      <c r="W1232" s="23" t="s">
        <v>27</v>
      </c>
      <c r="X1232" s="24">
        <v>0.43</v>
      </c>
      <c r="Y1232" s="24">
        <v>0.43</v>
      </c>
      <c r="Z1232" s="24">
        <v>0.43</v>
      </c>
      <c r="AA1232" s="24">
        <v>0.43</v>
      </c>
      <c r="AB1232" s="24">
        <v>0.43</v>
      </c>
      <c r="AC1232" s="24">
        <v>0.43</v>
      </c>
      <c r="AD1232" s="24">
        <v>0.43</v>
      </c>
      <c r="AE1232" s="24">
        <v>0.43</v>
      </c>
      <c r="AF1232" s="24">
        <v>0.43</v>
      </c>
      <c r="AG1232" s="24">
        <v>0.43</v>
      </c>
      <c r="AH1232" s="24">
        <v>0.43</v>
      </c>
      <c r="AI1232" s="24">
        <v>0.43</v>
      </c>
      <c r="AJ1232" s="24">
        <v>0.43</v>
      </c>
      <c r="AK1232" s="24">
        <v>0.43</v>
      </c>
      <c r="AL1232" s="24">
        <v>0.43</v>
      </c>
      <c r="AM1232" s="24">
        <v>0.43</v>
      </c>
      <c r="AN1232" s="24">
        <v>0.43</v>
      </c>
      <c r="AP1232" s="14"/>
      <c r="AQ1232" s="14"/>
      <c r="AR1232" s="12" t="s">
        <v>27</v>
      </c>
      <c r="AS1232" s="12">
        <f t="shared" si="1724"/>
        <v>0</v>
      </c>
      <c r="AT1232" s="12">
        <f t="shared" si="1724"/>
        <v>3.01</v>
      </c>
      <c r="AU1232" s="12">
        <f t="shared" si="1725"/>
        <v>1.72</v>
      </c>
      <c r="AV1232" s="12">
        <f t="shared" si="1726"/>
        <v>1.29</v>
      </c>
      <c r="AW1232" s="12">
        <f t="shared" si="1727"/>
        <v>3.01</v>
      </c>
      <c r="AX1232" s="12">
        <f t="shared" si="1728"/>
        <v>0.86</v>
      </c>
      <c r="AY1232" s="12">
        <f t="shared" si="1729"/>
        <v>2.15</v>
      </c>
      <c r="AZ1232" s="12">
        <f t="shared" si="1730"/>
        <v>0.86</v>
      </c>
      <c r="BA1232" s="12">
        <f t="shared" si="1731"/>
        <v>1.29</v>
      </c>
      <c r="BB1232" s="12">
        <f t="shared" si="1732"/>
        <v>1.29</v>
      </c>
      <c r="BC1232" s="12">
        <f t="shared" si="1733"/>
        <v>1.72</v>
      </c>
      <c r="BD1232" s="12">
        <f t="shared" si="1734"/>
        <v>0.86</v>
      </c>
      <c r="BE1232" s="12">
        <f t="shared" si="1735"/>
        <v>0.86</v>
      </c>
      <c r="BF1232" s="12">
        <f t="shared" si="1736"/>
        <v>0</v>
      </c>
      <c r="BG1232" s="12">
        <f t="shared" si="1737"/>
        <v>0</v>
      </c>
      <c r="BH1232" s="12">
        <f t="shared" si="1738"/>
        <v>0</v>
      </c>
      <c r="BI1232" s="12">
        <f t="shared" si="1739"/>
        <v>0</v>
      </c>
      <c r="BJ1232" s="12">
        <f t="shared" si="1741"/>
        <v>18.920000000000002</v>
      </c>
    </row>
    <row r="1233" spans="1:62" ht="15.75">
      <c r="A1233" s="14"/>
      <c r="B1233" s="14"/>
      <c r="C1233" s="12" t="s">
        <v>28</v>
      </c>
      <c r="D1233" s="12"/>
      <c r="E1233" s="12">
        <v>9</v>
      </c>
      <c r="F1233" s="12">
        <v>6</v>
      </c>
      <c r="G1233" s="12">
        <v>6</v>
      </c>
      <c r="H1233" s="12">
        <v>5</v>
      </c>
      <c r="I1233" s="12"/>
      <c r="J1233" s="12">
        <v>7</v>
      </c>
      <c r="K1233" s="12">
        <v>2</v>
      </c>
      <c r="L1233" s="12">
        <v>5</v>
      </c>
      <c r="M1233" s="12">
        <v>2</v>
      </c>
      <c r="N1233" s="12">
        <v>7</v>
      </c>
      <c r="O1233" s="12">
        <v>4</v>
      </c>
      <c r="P1233" s="12">
        <v>2</v>
      </c>
      <c r="Q1233" s="12"/>
      <c r="R1233" s="12"/>
      <c r="S1233" s="12"/>
      <c r="T1233" s="12"/>
      <c r="U1233" s="12">
        <f t="shared" si="1740"/>
        <v>55</v>
      </c>
      <c r="W1233" s="23" t="s">
        <v>28</v>
      </c>
      <c r="X1233" s="24">
        <v>0.5</v>
      </c>
      <c r="Y1233" s="24">
        <v>0.5</v>
      </c>
      <c r="Z1233" s="24">
        <v>0.5</v>
      </c>
      <c r="AA1233" s="24">
        <v>0.5</v>
      </c>
      <c r="AB1233" s="24">
        <v>0.5</v>
      </c>
      <c r="AC1233" s="24">
        <v>0.5</v>
      </c>
      <c r="AD1233" s="24">
        <v>0.5</v>
      </c>
      <c r="AE1233" s="24">
        <v>0.5</v>
      </c>
      <c r="AF1233" s="24">
        <v>0.5</v>
      </c>
      <c r="AG1233" s="24">
        <v>0.5</v>
      </c>
      <c r="AH1233" s="24">
        <v>0.5</v>
      </c>
      <c r="AI1233" s="24">
        <v>0.5</v>
      </c>
      <c r="AJ1233" s="24">
        <v>0.5</v>
      </c>
      <c r="AK1233" s="24">
        <v>0.5</v>
      </c>
      <c r="AL1233" s="24">
        <v>0.5</v>
      </c>
      <c r="AM1233" s="24">
        <v>0.5</v>
      </c>
      <c r="AN1233" s="24">
        <v>0.5</v>
      </c>
      <c r="AP1233" s="14"/>
      <c r="AQ1233" s="14"/>
      <c r="AR1233" s="12" t="s">
        <v>28</v>
      </c>
      <c r="AS1233" s="12">
        <f t="shared" si="1724"/>
        <v>0</v>
      </c>
      <c r="AT1233" s="12">
        <f t="shared" si="1724"/>
        <v>4.5</v>
      </c>
      <c r="AU1233" s="12">
        <f t="shared" si="1725"/>
        <v>3</v>
      </c>
      <c r="AV1233" s="12">
        <f t="shared" si="1726"/>
        <v>3</v>
      </c>
      <c r="AW1233" s="12">
        <f t="shared" si="1727"/>
        <v>2.5</v>
      </c>
      <c r="AX1233" s="12">
        <f t="shared" si="1728"/>
        <v>0</v>
      </c>
      <c r="AY1233" s="12">
        <f t="shared" si="1729"/>
        <v>3.5</v>
      </c>
      <c r="AZ1233" s="12">
        <f t="shared" si="1730"/>
        <v>1</v>
      </c>
      <c r="BA1233" s="12">
        <f t="shared" si="1731"/>
        <v>2.5</v>
      </c>
      <c r="BB1233" s="12">
        <f t="shared" si="1732"/>
        <v>1</v>
      </c>
      <c r="BC1233" s="12">
        <f t="shared" si="1733"/>
        <v>3.5</v>
      </c>
      <c r="BD1233" s="12">
        <f t="shared" si="1734"/>
        <v>2</v>
      </c>
      <c r="BE1233" s="12">
        <f t="shared" si="1735"/>
        <v>1</v>
      </c>
      <c r="BF1233" s="12">
        <f t="shared" si="1736"/>
        <v>0</v>
      </c>
      <c r="BG1233" s="12">
        <f t="shared" si="1737"/>
        <v>0</v>
      </c>
      <c r="BH1233" s="12">
        <f t="shared" si="1738"/>
        <v>0</v>
      </c>
      <c r="BI1233" s="12">
        <f t="shared" si="1739"/>
        <v>0</v>
      </c>
      <c r="BJ1233" s="12">
        <f t="shared" si="1741"/>
        <v>27.5</v>
      </c>
    </row>
    <row r="1234" spans="1:62" ht="15.75">
      <c r="A1234" s="14"/>
      <c r="B1234" s="14"/>
      <c r="C1234" s="12" t="s">
        <v>35</v>
      </c>
      <c r="D1234" s="12"/>
      <c r="E1234" s="12">
        <v>8</v>
      </c>
      <c r="F1234" s="12">
        <v>5</v>
      </c>
      <c r="G1234" s="12">
        <v>3</v>
      </c>
      <c r="H1234" s="12">
        <v>3</v>
      </c>
      <c r="I1234" s="12">
        <v>1</v>
      </c>
      <c r="J1234" s="12">
        <v>4</v>
      </c>
      <c r="K1234" s="12"/>
      <c r="L1234" s="12">
        <v>3</v>
      </c>
      <c r="M1234" s="12">
        <v>2</v>
      </c>
      <c r="N1234" s="12">
        <v>3</v>
      </c>
      <c r="O1234" s="12">
        <v>2</v>
      </c>
      <c r="P1234" s="12">
        <v>2</v>
      </c>
      <c r="Q1234" s="12"/>
      <c r="R1234" s="12"/>
      <c r="S1234" s="12"/>
      <c r="T1234" s="12"/>
      <c r="U1234" s="12">
        <f t="shared" si="1740"/>
        <v>36</v>
      </c>
      <c r="W1234" s="23" t="s">
        <v>50</v>
      </c>
      <c r="X1234" s="24">
        <v>8.5000000000000006E-2</v>
      </c>
      <c r="Y1234" s="24">
        <v>8.5000000000000006E-2</v>
      </c>
      <c r="Z1234" s="24">
        <v>8.5000000000000006E-2</v>
      </c>
      <c r="AA1234" s="24">
        <v>8.5000000000000006E-2</v>
      </c>
      <c r="AB1234" s="24">
        <v>8.5000000000000006E-2</v>
      </c>
      <c r="AC1234" s="24">
        <v>8.5000000000000006E-2</v>
      </c>
      <c r="AD1234" s="24">
        <v>8.5000000000000006E-2</v>
      </c>
      <c r="AE1234" s="24">
        <v>8.5000000000000006E-2</v>
      </c>
      <c r="AF1234" s="24">
        <v>8.5000000000000006E-2</v>
      </c>
      <c r="AG1234" s="24">
        <v>8.5000000000000006E-2</v>
      </c>
      <c r="AH1234" s="24">
        <v>8.5000000000000006E-2</v>
      </c>
      <c r="AI1234" s="24">
        <v>8.5000000000000006E-2</v>
      </c>
      <c r="AJ1234" s="24">
        <v>8.5000000000000006E-2</v>
      </c>
      <c r="AK1234" s="24">
        <v>8.5000000000000006E-2</v>
      </c>
      <c r="AL1234" s="24">
        <v>8.5000000000000006E-2</v>
      </c>
      <c r="AM1234" s="24">
        <v>8.5000000000000006E-2</v>
      </c>
      <c r="AN1234" s="24">
        <v>8.5000000000000006E-2</v>
      </c>
      <c r="AP1234" s="14"/>
      <c r="AQ1234" s="14"/>
      <c r="AR1234" s="12" t="s">
        <v>35</v>
      </c>
      <c r="AS1234" s="12">
        <f t="shared" si="1724"/>
        <v>0</v>
      </c>
      <c r="AT1234" s="12">
        <f t="shared" si="1724"/>
        <v>0.68</v>
      </c>
      <c r="AU1234" s="12">
        <f t="shared" si="1725"/>
        <v>0.42499999999999999</v>
      </c>
      <c r="AV1234" s="12">
        <f t="shared" si="1726"/>
        <v>0.255</v>
      </c>
      <c r="AW1234" s="12">
        <f t="shared" si="1727"/>
        <v>0.255</v>
      </c>
      <c r="AX1234" s="12">
        <f t="shared" si="1728"/>
        <v>8.5000000000000006E-2</v>
      </c>
      <c r="AY1234" s="12">
        <f t="shared" si="1729"/>
        <v>0.34</v>
      </c>
      <c r="AZ1234" s="12">
        <f t="shared" si="1730"/>
        <v>0</v>
      </c>
      <c r="BA1234" s="12">
        <f t="shared" si="1731"/>
        <v>0.255</v>
      </c>
      <c r="BB1234" s="12">
        <f t="shared" si="1732"/>
        <v>0.17</v>
      </c>
      <c r="BC1234" s="12">
        <f t="shared" si="1733"/>
        <v>0.255</v>
      </c>
      <c r="BD1234" s="12">
        <f t="shared" si="1734"/>
        <v>0.17</v>
      </c>
      <c r="BE1234" s="12">
        <f t="shared" si="1735"/>
        <v>0.17</v>
      </c>
      <c r="BF1234" s="12">
        <f t="shared" si="1736"/>
        <v>0</v>
      </c>
      <c r="BG1234" s="12">
        <f t="shared" si="1737"/>
        <v>0</v>
      </c>
      <c r="BH1234" s="12">
        <f t="shared" si="1738"/>
        <v>0</v>
      </c>
      <c r="BI1234" s="12">
        <f t="shared" si="1739"/>
        <v>0</v>
      </c>
      <c r="BJ1234" s="12">
        <f t="shared" si="1741"/>
        <v>3.06</v>
      </c>
    </row>
    <row r="1235" spans="1:62" ht="15.75">
      <c r="A1235" s="14"/>
      <c r="B1235" s="14"/>
      <c r="C1235" s="12" t="s">
        <v>36</v>
      </c>
      <c r="D1235" s="12"/>
      <c r="E1235" s="12">
        <v>6</v>
      </c>
      <c r="F1235" s="12">
        <v>5</v>
      </c>
      <c r="G1235" s="12"/>
      <c r="H1235" s="12"/>
      <c r="I1235" s="12"/>
      <c r="J1235" s="12"/>
      <c r="K1235" s="12"/>
      <c r="L1235" s="12"/>
      <c r="M1235" s="12"/>
      <c r="N1235" s="12"/>
      <c r="O1235" s="12">
        <v>2</v>
      </c>
      <c r="P1235" s="12"/>
      <c r="Q1235" s="12"/>
      <c r="R1235" s="12"/>
      <c r="S1235" s="12"/>
      <c r="T1235" s="12"/>
      <c r="U1235" s="12">
        <f t="shared" si="1740"/>
        <v>13</v>
      </c>
      <c r="W1235" s="23" t="s">
        <v>51</v>
      </c>
      <c r="X1235" s="24">
        <v>0.59</v>
      </c>
      <c r="Y1235" s="24">
        <v>0.59</v>
      </c>
      <c r="Z1235" s="24">
        <v>0.59</v>
      </c>
      <c r="AA1235" s="24">
        <v>0.59</v>
      </c>
      <c r="AB1235" s="24">
        <v>0.59</v>
      </c>
      <c r="AC1235" s="24">
        <v>0.59</v>
      </c>
      <c r="AD1235" s="24">
        <v>0.59</v>
      </c>
      <c r="AE1235" s="24">
        <v>0.59</v>
      </c>
      <c r="AF1235" s="24">
        <v>0.59</v>
      </c>
      <c r="AG1235" s="24">
        <v>0.59</v>
      </c>
      <c r="AH1235" s="24">
        <v>0.59</v>
      </c>
      <c r="AI1235" s="24">
        <v>0.59</v>
      </c>
      <c r="AJ1235" s="24">
        <v>0.59</v>
      </c>
      <c r="AK1235" s="24">
        <v>0.59</v>
      </c>
      <c r="AL1235" s="24">
        <v>0.59</v>
      </c>
      <c r="AM1235" s="24">
        <v>0.59</v>
      </c>
      <c r="AN1235" s="24">
        <v>0.59</v>
      </c>
      <c r="AP1235" s="14"/>
      <c r="AQ1235" s="14"/>
      <c r="AR1235" s="12" t="s">
        <v>36</v>
      </c>
      <c r="AS1235" s="12">
        <f t="shared" si="1724"/>
        <v>0</v>
      </c>
      <c r="AT1235" s="12">
        <f t="shared" si="1724"/>
        <v>3.54</v>
      </c>
      <c r="AU1235" s="12">
        <f t="shared" si="1725"/>
        <v>2.95</v>
      </c>
      <c r="AV1235" s="12">
        <f t="shared" si="1726"/>
        <v>0</v>
      </c>
      <c r="AW1235" s="12">
        <f t="shared" si="1727"/>
        <v>0</v>
      </c>
      <c r="AX1235" s="12">
        <f t="shared" si="1728"/>
        <v>0</v>
      </c>
      <c r="AY1235" s="12">
        <f t="shared" si="1729"/>
        <v>0</v>
      </c>
      <c r="AZ1235" s="12">
        <f t="shared" si="1730"/>
        <v>0</v>
      </c>
      <c r="BA1235" s="12">
        <f t="shared" si="1731"/>
        <v>0</v>
      </c>
      <c r="BB1235" s="12">
        <f t="shared" si="1732"/>
        <v>0</v>
      </c>
      <c r="BC1235" s="12">
        <f t="shared" si="1733"/>
        <v>0</v>
      </c>
      <c r="BD1235" s="12">
        <f t="shared" si="1734"/>
        <v>1.18</v>
      </c>
      <c r="BE1235" s="12">
        <f t="shared" si="1735"/>
        <v>0</v>
      </c>
      <c r="BF1235" s="12">
        <f t="shared" si="1736"/>
        <v>0</v>
      </c>
      <c r="BG1235" s="12">
        <f t="shared" si="1737"/>
        <v>0</v>
      </c>
      <c r="BH1235" s="12">
        <f t="shared" si="1738"/>
        <v>0</v>
      </c>
      <c r="BI1235" s="12">
        <f t="shared" si="1739"/>
        <v>0</v>
      </c>
      <c r="BJ1235" s="12">
        <f t="shared" si="1741"/>
        <v>7.67</v>
      </c>
    </row>
    <row r="1236" spans="1:62" ht="15.75">
      <c r="A1236" s="14"/>
      <c r="B1236" s="14"/>
      <c r="C1236" s="12" t="s">
        <v>31</v>
      </c>
      <c r="D1236" s="12"/>
      <c r="E1236" s="12">
        <v>6</v>
      </c>
      <c r="F1236" s="12">
        <v>4</v>
      </c>
      <c r="G1236" s="12"/>
      <c r="H1236" s="12"/>
      <c r="I1236" s="12"/>
      <c r="J1236" s="12"/>
      <c r="K1236" s="12"/>
      <c r="L1236" s="12"/>
      <c r="M1236" s="12"/>
      <c r="N1236" s="12">
        <v>2</v>
      </c>
      <c r="O1236" s="12">
        <v>2</v>
      </c>
      <c r="P1236" s="12"/>
      <c r="Q1236" s="12"/>
      <c r="R1236" s="12"/>
      <c r="S1236" s="12"/>
      <c r="T1236" s="12"/>
      <c r="U1236" s="12">
        <f t="shared" si="1740"/>
        <v>14</v>
      </c>
      <c r="W1236" s="23" t="s">
        <v>31</v>
      </c>
      <c r="X1236" s="24">
        <v>0.56999999999999995</v>
      </c>
      <c r="Y1236" s="24">
        <v>0.56999999999999995</v>
      </c>
      <c r="Z1236" s="24">
        <v>0.56999999999999995</v>
      </c>
      <c r="AA1236" s="24">
        <v>0.56999999999999995</v>
      </c>
      <c r="AB1236" s="24">
        <v>0.56999999999999995</v>
      </c>
      <c r="AC1236" s="24">
        <v>0.56999999999999995</v>
      </c>
      <c r="AD1236" s="24">
        <v>0.56999999999999995</v>
      </c>
      <c r="AE1236" s="24">
        <v>0.56999999999999995</v>
      </c>
      <c r="AF1236" s="24">
        <v>0.56999999999999995</v>
      </c>
      <c r="AG1236" s="24">
        <v>0.56999999999999995</v>
      </c>
      <c r="AH1236" s="24">
        <v>0.56999999999999995</v>
      </c>
      <c r="AI1236" s="24">
        <v>0.56999999999999995</v>
      </c>
      <c r="AJ1236" s="24">
        <v>0.56999999999999995</v>
      </c>
      <c r="AK1236" s="24">
        <v>0.56999999999999995</v>
      </c>
      <c r="AL1236" s="24">
        <v>0.56999999999999995</v>
      </c>
      <c r="AM1236" s="24">
        <v>0.56999999999999995</v>
      </c>
      <c r="AN1236" s="24">
        <v>0.56999999999999995</v>
      </c>
      <c r="AP1236" s="14"/>
      <c r="AQ1236" s="14"/>
      <c r="AR1236" s="12" t="s">
        <v>31</v>
      </c>
      <c r="AS1236" s="12">
        <f t="shared" si="1724"/>
        <v>0</v>
      </c>
      <c r="AT1236" s="12">
        <f t="shared" si="1724"/>
        <v>3.42</v>
      </c>
      <c r="AU1236" s="12">
        <f t="shared" si="1725"/>
        <v>2.2799999999999998</v>
      </c>
      <c r="AV1236" s="12">
        <f t="shared" si="1726"/>
        <v>0</v>
      </c>
      <c r="AW1236" s="12">
        <f t="shared" si="1727"/>
        <v>0</v>
      </c>
      <c r="AX1236" s="12">
        <f t="shared" si="1728"/>
        <v>0</v>
      </c>
      <c r="AY1236" s="12">
        <f t="shared" si="1729"/>
        <v>0</v>
      </c>
      <c r="AZ1236" s="12">
        <f t="shared" si="1730"/>
        <v>0</v>
      </c>
      <c r="BA1236" s="12">
        <f t="shared" si="1731"/>
        <v>0</v>
      </c>
      <c r="BB1236" s="12">
        <f t="shared" si="1732"/>
        <v>0</v>
      </c>
      <c r="BC1236" s="12">
        <f t="shared" si="1733"/>
        <v>1.1399999999999999</v>
      </c>
      <c r="BD1236" s="12">
        <f t="shared" si="1734"/>
        <v>1.1399999999999999</v>
      </c>
      <c r="BE1236" s="12">
        <f t="shared" si="1735"/>
        <v>0</v>
      </c>
      <c r="BF1236" s="12">
        <f t="shared" si="1736"/>
        <v>0</v>
      </c>
      <c r="BG1236" s="12">
        <f t="shared" si="1737"/>
        <v>0</v>
      </c>
      <c r="BH1236" s="12">
        <f t="shared" si="1738"/>
        <v>0</v>
      </c>
      <c r="BI1236" s="12">
        <f t="shared" si="1739"/>
        <v>0</v>
      </c>
      <c r="BJ1236" s="12">
        <f t="shared" si="1741"/>
        <v>7.98</v>
      </c>
    </row>
    <row r="1237" spans="1:62" ht="15.75">
      <c r="A1237" s="16"/>
      <c r="B1237" s="16"/>
      <c r="C1237" s="12" t="s">
        <v>32</v>
      </c>
      <c r="D1237" s="12"/>
      <c r="E1237" s="12"/>
      <c r="F1237" s="12"/>
      <c r="G1237" s="12">
        <v>5</v>
      </c>
      <c r="H1237" s="12">
        <v>12</v>
      </c>
      <c r="I1237" s="12">
        <v>2</v>
      </c>
      <c r="J1237" s="12"/>
      <c r="K1237" s="12">
        <v>8</v>
      </c>
      <c r="L1237" s="12">
        <v>3</v>
      </c>
      <c r="M1237" s="12"/>
      <c r="N1237" s="12"/>
      <c r="O1237" s="12">
        <v>7</v>
      </c>
      <c r="P1237" s="12"/>
      <c r="Q1237" s="12"/>
      <c r="R1237" s="12"/>
      <c r="S1237" s="12"/>
      <c r="T1237" s="12"/>
      <c r="U1237" s="12">
        <f t="shared" si="1740"/>
        <v>37</v>
      </c>
      <c r="W1237" s="23" t="s">
        <v>32</v>
      </c>
      <c r="X1237" s="24">
        <v>0.4</v>
      </c>
      <c r="Y1237" s="24">
        <v>0.4</v>
      </c>
      <c r="Z1237" s="24">
        <v>0.4</v>
      </c>
      <c r="AA1237" s="24">
        <v>0.4</v>
      </c>
      <c r="AB1237" s="24">
        <v>0.4</v>
      </c>
      <c r="AC1237" s="24">
        <v>0.4</v>
      </c>
      <c r="AD1237" s="24">
        <v>0.4</v>
      </c>
      <c r="AE1237" s="24">
        <v>0.4</v>
      </c>
      <c r="AF1237" s="24">
        <v>0.4</v>
      </c>
      <c r="AG1237" s="24">
        <v>0.4</v>
      </c>
      <c r="AH1237" s="24">
        <v>0.4</v>
      </c>
      <c r="AI1237" s="24">
        <v>0.4</v>
      </c>
      <c r="AJ1237" s="24">
        <v>0.4</v>
      </c>
      <c r="AK1237" s="24">
        <v>0.4</v>
      </c>
      <c r="AL1237" s="24">
        <v>0.4</v>
      </c>
      <c r="AM1237" s="24">
        <v>0.4</v>
      </c>
      <c r="AN1237" s="24">
        <v>0.4</v>
      </c>
      <c r="AP1237" s="16"/>
      <c r="AQ1237" s="16"/>
      <c r="AR1237" s="12" t="s">
        <v>32</v>
      </c>
      <c r="AS1237" s="12">
        <f t="shared" si="1724"/>
        <v>0</v>
      </c>
      <c r="AT1237" s="12">
        <f t="shared" si="1724"/>
        <v>0</v>
      </c>
      <c r="AU1237" s="12">
        <f t="shared" si="1725"/>
        <v>0</v>
      </c>
      <c r="AV1237" s="12">
        <f t="shared" si="1726"/>
        <v>2</v>
      </c>
      <c r="AW1237" s="12">
        <f t="shared" si="1727"/>
        <v>4.8</v>
      </c>
      <c r="AX1237" s="12">
        <f t="shared" si="1728"/>
        <v>0.8</v>
      </c>
      <c r="AY1237" s="12">
        <f t="shared" si="1729"/>
        <v>0</v>
      </c>
      <c r="AZ1237" s="12">
        <f t="shared" si="1730"/>
        <v>3.2</v>
      </c>
      <c r="BA1237" s="12">
        <f t="shared" si="1731"/>
        <v>1.2</v>
      </c>
      <c r="BB1237" s="12">
        <f t="shared" si="1732"/>
        <v>0</v>
      </c>
      <c r="BC1237" s="12">
        <f t="shared" si="1733"/>
        <v>0</v>
      </c>
      <c r="BD1237" s="12">
        <f t="shared" si="1734"/>
        <v>2.8</v>
      </c>
      <c r="BE1237" s="12">
        <f t="shared" si="1735"/>
        <v>0</v>
      </c>
      <c r="BF1237" s="12">
        <f t="shared" si="1736"/>
        <v>0</v>
      </c>
      <c r="BG1237" s="12">
        <f t="shared" si="1737"/>
        <v>0</v>
      </c>
      <c r="BH1237" s="12">
        <f t="shared" si="1738"/>
        <v>0</v>
      </c>
      <c r="BI1237" s="12">
        <f t="shared" si="1739"/>
        <v>0</v>
      </c>
      <c r="BJ1237" s="12">
        <f t="shared" si="1741"/>
        <v>14.8</v>
      </c>
    </row>
    <row r="1238" spans="1:62">
      <c r="A1238" s="17"/>
      <c r="B1238" s="18"/>
      <c r="C1238" s="19" t="s">
        <v>33</v>
      </c>
      <c r="D1238" s="19">
        <f>SUM(D1229:D1237)</f>
        <v>0</v>
      </c>
      <c r="E1238" s="19">
        <f>SUM(E1229:E1237)</f>
        <v>36</v>
      </c>
      <c r="F1238" s="19">
        <f t="shared" ref="F1238:U1238" si="1742">SUM(F1229:F1237)</f>
        <v>24</v>
      </c>
      <c r="G1238" s="19">
        <f t="shared" si="1742"/>
        <v>31</v>
      </c>
      <c r="H1238" s="19">
        <f t="shared" si="1742"/>
        <v>66</v>
      </c>
      <c r="I1238" s="19">
        <f t="shared" si="1742"/>
        <v>27</v>
      </c>
      <c r="J1238" s="19">
        <f t="shared" si="1742"/>
        <v>53</v>
      </c>
      <c r="K1238" s="19">
        <f t="shared" si="1742"/>
        <v>43</v>
      </c>
      <c r="L1238" s="19">
        <f t="shared" si="1742"/>
        <v>33</v>
      </c>
      <c r="M1238" s="19">
        <f t="shared" si="1742"/>
        <v>11</v>
      </c>
      <c r="N1238" s="19">
        <f t="shared" si="1742"/>
        <v>16</v>
      </c>
      <c r="O1238" s="19">
        <f t="shared" si="1742"/>
        <v>35</v>
      </c>
      <c r="P1238" s="19">
        <f t="shared" si="1742"/>
        <v>14</v>
      </c>
      <c r="Q1238" s="19">
        <f t="shared" si="1742"/>
        <v>9</v>
      </c>
      <c r="R1238" s="19">
        <f t="shared" si="1742"/>
        <v>0</v>
      </c>
      <c r="S1238" s="19">
        <f t="shared" si="1742"/>
        <v>0</v>
      </c>
      <c r="T1238" s="19">
        <f t="shared" si="1742"/>
        <v>0</v>
      </c>
      <c r="U1238" s="19">
        <f t="shared" si="1742"/>
        <v>398</v>
      </c>
      <c r="AP1238" s="17"/>
      <c r="AQ1238" s="18"/>
      <c r="AR1238" s="19" t="s">
        <v>33</v>
      </c>
      <c r="AS1238" s="19">
        <f>SUM(AS1229:AS1237)</f>
        <v>0</v>
      </c>
      <c r="AT1238" s="19">
        <f>SUM(AT1229:AT1237)</f>
        <v>15.15</v>
      </c>
      <c r="AU1238" s="19">
        <f t="shared" ref="AU1238:BJ1238" si="1743">SUM(AU1229:AU1237)</f>
        <v>10.375</v>
      </c>
      <c r="AV1238" s="19">
        <f t="shared" si="1743"/>
        <v>10.435</v>
      </c>
      <c r="AW1238" s="19">
        <f t="shared" si="1743"/>
        <v>20.48</v>
      </c>
      <c r="AX1238" s="19">
        <f t="shared" si="1743"/>
        <v>7.1349999999999998</v>
      </c>
      <c r="AY1238" s="19">
        <f t="shared" si="1743"/>
        <v>15.62</v>
      </c>
      <c r="AZ1238" s="19">
        <f t="shared" si="1743"/>
        <v>13.18</v>
      </c>
      <c r="BA1238" s="19">
        <f t="shared" si="1743"/>
        <v>10.425000000000001</v>
      </c>
      <c r="BB1238" s="19">
        <f t="shared" si="1743"/>
        <v>3.44</v>
      </c>
      <c r="BC1238" s="19">
        <f t="shared" si="1743"/>
        <v>6.6150000000000002</v>
      </c>
      <c r="BD1238" s="19">
        <f t="shared" si="1743"/>
        <v>12.65</v>
      </c>
      <c r="BE1238" s="19">
        <f t="shared" si="1743"/>
        <v>4.1500000000000004</v>
      </c>
      <c r="BF1238" s="19">
        <f t="shared" si="1743"/>
        <v>2.56</v>
      </c>
      <c r="BG1238" s="19">
        <f t="shared" si="1743"/>
        <v>0</v>
      </c>
      <c r="BH1238" s="19">
        <f t="shared" si="1743"/>
        <v>0</v>
      </c>
      <c r="BI1238" s="19">
        <f t="shared" si="1743"/>
        <v>0</v>
      </c>
      <c r="BJ1238" s="19">
        <f t="shared" si="1743"/>
        <v>132.215</v>
      </c>
    </row>
    <row r="1241" spans="1:62" ht="106.5">
      <c r="A1241" s="8" t="s">
        <v>2</v>
      </c>
      <c r="B1241" s="8" t="s">
        <v>3</v>
      </c>
      <c r="C1241" s="8" t="s">
        <v>4</v>
      </c>
      <c r="D1241" s="9" t="str">
        <f>D5</f>
        <v>ANGGREK</v>
      </c>
      <c r="E1241" s="9" t="str">
        <f t="shared" ref="E1241:U1241" si="1744">E5</f>
        <v>BOUGENVIL</v>
      </c>
      <c r="F1241" s="9" t="str">
        <f t="shared" si="1744"/>
        <v>CAMELIA</v>
      </c>
      <c r="G1241" s="9" t="str">
        <f t="shared" si="1744"/>
        <v>DEWANDARU</v>
      </c>
      <c r="H1241" s="9" t="str">
        <f t="shared" si="1744"/>
        <v>EDELWEIS</v>
      </c>
      <c r="I1241" s="9" t="str">
        <f t="shared" si="1744"/>
        <v>FLAMBOYAN</v>
      </c>
      <c r="J1241" s="9" t="str">
        <f t="shared" si="1744"/>
        <v>GERANIUM</v>
      </c>
      <c r="K1241" s="9" t="str">
        <f t="shared" si="1744"/>
        <v>HELIKONIA</v>
      </c>
      <c r="L1241" s="9" t="str">
        <f t="shared" si="1744"/>
        <v>IVY</v>
      </c>
      <c r="M1241" s="9" t="str">
        <f t="shared" si="1744"/>
        <v>KANA</v>
      </c>
      <c r="N1241" s="9" t="str">
        <f t="shared" si="1744"/>
        <v>IGD</v>
      </c>
      <c r="O1241" s="9" t="str">
        <f t="shared" si="1744"/>
        <v>HCU</v>
      </c>
      <c r="P1241" s="9" t="str">
        <f t="shared" si="1744"/>
        <v>PENUNJANG</v>
      </c>
      <c r="Q1241" s="9" t="str">
        <f t="shared" si="1744"/>
        <v>PELAYANAN</v>
      </c>
      <c r="R1241" s="9" t="str">
        <f t="shared" si="1744"/>
        <v>ADMIN</v>
      </c>
      <c r="S1241" s="9" t="str">
        <f t="shared" si="1744"/>
        <v>ASRAMA</v>
      </c>
      <c r="T1241" s="9" t="str">
        <f t="shared" si="1744"/>
        <v>MASJID</v>
      </c>
      <c r="U1241" s="9" t="str">
        <f t="shared" si="1744"/>
        <v>JUMLAH</v>
      </c>
      <c r="W1241" s="21"/>
      <c r="X1241" s="22" t="str">
        <f>X5</f>
        <v>ANGGREK</v>
      </c>
      <c r="Y1241" s="22" t="str">
        <f>Y5</f>
        <v>BOUGENVIL</v>
      </c>
      <c r="Z1241" s="22" t="str">
        <f t="shared" ref="Z1241:AN1241" si="1745">Z5</f>
        <v>CAMELIA</v>
      </c>
      <c r="AA1241" s="22" t="str">
        <f t="shared" si="1745"/>
        <v>DEWANDARU</v>
      </c>
      <c r="AB1241" s="22" t="str">
        <f t="shared" si="1745"/>
        <v>EDELWEIS</v>
      </c>
      <c r="AC1241" s="22" t="str">
        <f t="shared" si="1745"/>
        <v>FLAMBOYAN</v>
      </c>
      <c r="AD1241" s="22" t="str">
        <f t="shared" si="1745"/>
        <v>GERANIUM</v>
      </c>
      <c r="AE1241" s="22" t="str">
        <f t="shared" si="1745"/>
        <v>HELIKONIA</v>
      </c>
      <c r="AF1241" s="22" t="str">
        <f t="shared" si="1745"/>
        <v>IVY</v>
      </c>
      <c r="AG1241" s="22" t="str">
        <f t="shared" si="1745"/>
        <v>KANA</v>
      </c>
      <c r="AH1241" s="22" t="str">
        <f t="shared" si="1745"/>
        <v>IGD</v>
      </c>
      <c r="AI1241" s="22" t="str">
        <f t="shared" si="1745"/>
        <v>HCU</v>
      </c>
      <c r="AJ1241" s="22" t="str">
        <f t="shared" si="1745"/>
        <v>PENUNJANG</v>
      </c>
      <c r="AK1241" s="22" t="str">
        <f t="shared" si="1745"/>
        <v>PELAYANAN</v>
      </c>
      <c r="AL1241" s="22" t="str">
        <f t="shared" si="1745"/>
        <v>ADMIN</v>
      </c>
      <c r="AM1241" s="22" t="str">
        <f t="shared" si="1745"/>
        <v>ASRAMA</v>
      </c>
      <c r="AN1241" s="22" t="str">
        <f t="shared" si="1745"/>
        <v>MASJID</v>
      </c>
      <c r="AP1241" s="8" t="s">
        <v>2</v>
      </c>
      <c r="AQ1241" s="8" t="s">
        <v>3</v>
      </c>
      <c r="AR1241" s="8" t="s">
        <v>4</v>
      </c>
      <c r="AS1241" s="9" t="str">
        <f>AS5</f>
        <v>ANGGREK</v>
      </c>
      <c r="AT1241" s="9" t="str">
        <f>AT5</f>
        <v>BOUGENVIL</v>
      </c>
      <c r="AU1241" s="9" t="str">
        <f t="shared" ref="AU1241:BJ1241" si="1746">AU5</f>
        <v>CAMELIA II</v>
      </c>
      <c r="AV1241" s="9" t="str">
        <f t="shared" si="1746"/>
        <v>DEWANDARU</v>
      </c>
      <c r="AW1241" s="9" t="str">
        <f t="shared" si="1746"/>
        <v>EDELWEIS</v>
      </c>
      <c r="AX1241" s="9" t="str">
        <f t="shared" si="1746"/>
        <v>FLAMBOYAN</v>
      </c>
      <c r="AY1241" s="9" t="str">
        <f t="shared" si="1746"/>
        <v>GERANIUM</v>
      </c>
      <c r="AZ1241" s="9" t="str">
        <f t="shared" si="1746"/>
        <v>HELIKONIA</v>
      </c>
      <c r="BA1241" s="9" t="str">
        <f t="shared" si="1746"/>
        <v>IVY</v>
      </c>
      <c r="BB1241" s="9" t="str">
        <f t="shared" si="1746"/>
        <v>KANA</v>
      </c>
      <c r="BC1241" s="9" t="str">
        <f t="shared" si="1746"/>
        <v>IGD</v>
      </c>
      <c r="BD1241" s="9" t="str">
        <f t="shared" si="1746"/>
        <v>HCU</v>
      </c>
      <c r="BE1241" s="9" t="str">
        <f t="shared" si="1746"/>
        <v>PENUNJANG</v>
      </c>
      <c r="BF1241" s="9" t="str">
        <f t="shared" si="1746"/>
        <v>PELAYANAN</v>
      </c>
      <c r="BG1241" s="9" t="str">
        <f t="shared" si="1746"/>
        <v>ADMIN</v>
      </c>
      <c r="BH1241" s="9" t="str">
        <f t="shared" si="1746"/>
        <v>ASRAMA</v>
      </c>
      <c r="BI1241" s="9" t="str">
        <f t="shared" si="1746"/>
        <v>MASJID</v>
      </c>
      <c r="BJ1241" s="9" t="str">
        <f t="shared" si="1746"/>
        <v>JUMLAH</v>
      </c>
    </row>
    <row r="1242" spans="1:62" ht="15.75">
      <c r="A1242" s="10">
        <f>A1229+1</f>
        <v>5</v>
      </c>
      <c r="B1242" s="11" t="s">
        <v>23</v>
      </c>
      <c r="C1242" s="12" t="s">
        <v>24</v>
      </c>
      <c r="D1242" s="12"/>
      <c r="E1242" s="12"/>
      <c r="F1242" s="12"/>
      <c r="G1242" s="12">
        <v>5</v>
      </c>
      <c r="H1242" s="12">
        <v>16</v>
      </c>
      <c r="I1242" s="12">
        <v>11</v>
      </c>
      <c r="J1242" s="12">
        <v>18</v>
      </c>
      <c r="K1242" s="12">
        <v>14</v>
      </c>
      <c r="L1242" s="12">
        <v>6</v>
      </c>
      <c r="M1242" s="12">
        <v>2</v>
      </c>
      <c r="N1242" s="12"/>
      <c r="O1242" s="12">
        <v>11</v>
      </c>
      <c r="P1242" s="12">
        <v>7</v>
      </c>
      <c r="Q1242" s="12">
        <v>9</v>
      </c>
      <c r="R1242" s="12"/>
      <c r="S1242" s="12"/>
      <c r="T1242" s="12"/>
      <c r="U1242" s="12">
        <f>SUM(E1242:T1242)</f>
        <v>99</v>
      </c>
      <c r="W1242" s="23" t="s">
        <v>24</v>
      </c>
      <c r="X1242" s="24">
        <v>0.26500000000000001</v>
      </c>
      <c r="Y1242" s="24">
        <v>0.26500000000000001</v>
      </c>
      <c r="Z1242" s="24">
        <v>0.26500000000000001</v>
      </c>
      <c r="AA1242" s="24">
        <v>0.26500000000000001</v>
      </c>
      <c r="AB1242" s="24">
        <v>0.26500000000000001</v>
      </c>
      <c r="AC1242" s="24">
        <v>0.26500000000000001</v>
      </c>
      <c r="AD1242" s="24">
        <v>0.26500000000000001</v>
      </c>
      <c r="AE1242" s="24">
        <v>0.26500000000000001</v>
      </c>
      <c r="AF1242" s="24">
        <v>0.26500000000000001</v>
      </c>
      <c r="AG1242" s="24">
        <v>0.26500000000000001</v>
      </c>
      <c r="AH1242" s="24">
        <v>0.26500000000000001</v>
      </c>
      <c r="AI1242" s="24">
        <v>0.26500000000000001</v>
      </c>
      <c r="AJ1242" s="24">
        <v>0.26500000000000001</v>
      </c>
      <c r="AK1242" s="24">
        <v>0.26500000000000001</v>
      </c>
      <c r="AL1242" s="24">
        <v>0.26500000000000001</v>
      </c>
      <c r="AM1242" s="24">
        <v>0.26500000000000001</v>
      </c>
      <c r="AN1242" s="24">
        <v>0.26500000000000001</v>
      </c>
      <c r="AP1242" s="10">
        <f>AP1229+1</f>
        <v>5</v>
      </c>
      <c r="AQ1242" s="11" t="s">
        <v>34</v>
      </c>
      <c r="AR1242" s="12" t="s">
        <v>24</v>
      </c>
      <c r="AS1242" s="12">
        <f t="shared" ref="AS1242:AT1250" si="1747">X1242*D1242</f>
        <v>0</v>
      </c>
      <c r="AT1242" s="12">
        <f t="shared" si="1747"/>
        <v>0</v>
      </c>
      <c r="AU1242" s="12">
        <f t="shared" ref="AU1242:AU1250" si="1748">Z1242*F1242</f>
        <v>0</v>
      </c>
      <c r="AV1242" s="12">
        <f t="shared" ref="AV1242:AV1250" si="1749">AA1242*G1242</f>
        <v>1.325</v>
      </c>
      <c r="AW1242" s="12">
        <f t="shared" ref="AW1242:AW1250" si="1750">AB1242*H1242</f>
        <v>4.24</v>
      </c>
      <c r="AX1242" s="12">
        <f t="shared" ref="AX1242:AX1250" si="1751">AC1242*I1242</f>
        <v>2.915</v>
      </c>
      <c r="AY1242" s="12">
        <f t="shared" ref="AY1242:AY1250" si="1752">AD1242*J1242</f>
        <v>4.7699999999999996</v>
      </c>
      <c r="AZ1242" s="12">
        <f t="shared" ref="AZ1242:AZ1250" si="1753">AE1242*K1242</f>
        <v>3.71</v>
      </c>
      <c r="BA1242" s="12">
        <f t="shared" ref="BA1242:BA1250" si="1754">AF1242*L1242</f>
        <v>1.59</v>
      </c>
      <c r="BB1242" s="12">
        <f t="shared" ref="BB1242:BB1250" si="1755">AG1242*M1242</f>
        <v>0.53</v>
      </c>
      <c r="BC1242" s="12">
        <f t="shared" ref="BC1242:BC1250" si="1756">AH1242*N1242</f>
        <v>0</v>
      </c>
      <c r="BD1242" s="12">
        <f t="shared" ref="BD1242:BD1250" si="1757">AI1242*O1242</f>
        <v>2.915</v>
      </c>
      <c r="BE1242" s="12">
        <f t="shared" ref="BE1242:BE1250" si="1758">AJ1242*P1242</f>
        <v>1.855</v>
      </c>
      <c r="BF1242" s="12">
        <f t="shared" ref="BF1242:BF1250" si="1759">AK1242*Q1242</f>
        <v>2.3849999999999998</v>
      </c>
      <c r="BG1242" s="12">
        <f t="shared" ref="BG1242:BG1250" si="1760">AL1242*R1242</f>
        <v>0</v>
      </c>
      <c r="BH1242" s="12">
        <f t="shared" ref="BH1242:BH1250" si="1761">AM1242*S1242</f>
        <v>0</v>
      </c>
      <c r="BI1242" s="12">
        <f t="shared" ref="BI1242:BI1250" si="1762">AN1242*T1242</f>
        <v>0</v>
      </c>
      <c r="BJ1242" s="12">
        <f>SUM(AT1242:BI1242)</f>
        <v>26.234999999999999</v>
      </c>
    </row>
    <row r="1243" spans="1:62" ht="15.75">
      <c r="A1243" s="14"/>
      <c r="B1243" s="15">
        <f>B1230+1</f>
        <v>44656</v>
      </c>
      <c r="C1243" s="12" t="s">
        <v>25</v>
      </c>
      <c r="D1243" s="12"/>
      <c r="E1243" s="12"/>
      <c r="F1243" s="12"/>
      <c r="G1243" s="12">
        <v>5</v>
      </c>
      <c r="H1243" s="12">
        <v>18</v>
      </c>
      <c r="I1243" s="12">
        <v>11</v>
      </c>
      <c r="J1243" s="12">
        <v>18</v>
      </c>
      <c r="K1243" s="12">
        <v>13</v>
      </c>
      <c r="L1243" s="12">
        <v>6</v>
      </c>
      <c r="M1243" s="12">
        <v>2</v>
      </c>
      <c r="N1243" s="12"/>
      <c r="O1243" s="12"/>
      <c r="P1243" s="12"/>
      <c r="Q1243" s="12">
        <v>2</v>
      </c>
      <c r="R1243" s="12"/>
      <c r="S1243" s="12"/>
      <c r="T1243" s="12"/>
      <c r="U1243" s="12">
        <f t="shared" ref="U1243:U1250" si="1763">SUM(E1243:T1243)</f>
        <v>75</v>
      </c>
      <c r="W1243" s="23" t="s">
        <v>25</v>
      </c>
      <c r="X1243" s="24">
        <v>0.22500000000000001</v>
      </c>
      <c r="Y1243" s="24">
        <v>0.22500000000000001</v>
      </c>
      <c r="Z1243" s="24">
        <v>0.22500000000000001</v>
      </c>
      <c r="AA1243" s="24">
        <v>0.22500000000000001</v>
      </c>
      <c r="AB1243" s="24">
        <v>0.22500000000000001</v>
      </c>
      <c r="AC1243" s="24">
        <v>0.22500000000000001</v>
      </c>
      <c r="AD1243" s="24">
        <v>0.22500000000000001</v>
      </c>
      <c r="AE1243" s="24">
        <v>0.22500000000000001</v>
      </c>
      <c r="AF1243" s="24">
        <v>0.22500000000000001</v>
      </c>
      <c r="AG1243" s="24">
        <v>0.22500000000000001</v>
      </c>
      <c r="AH1243" s="24">
        <v>0.22500000000000001</v>
      </c>
      <c r="AI1243" s="24">
        <v>0.22500000000000001</v>
      </c>
      <c r="AJ1243" s="24">
        <v>0.22500000000000001</v>
      </c>
      <c r="AK1243" s="24">
        <v>0.22500000000000001</v>
      </c>
      <c r="AL1243" s="24">
        <v>0.22500000000000001</v>
      </c>
      <c r="AM1243" s="24">
        <v>0.22500000000000001</v>
      </c>
      <c r="AN1243" s="24">
        <v>0.22500000000000001</v>
      </c>
      <c r="AP1243" s="14"/>
      <c r="AQ1243" s="15">
        <f>AQ1230+1</f>
        <v>44291</v>
      </c>
      <c r="AR1243" s="12" t="s">
        <v>25</v>
      </c>
      <c r="AS1243" s="12">
        <f t="shared" si="1747"/>
        <v>0</v>
      </c>
      <c r="AT1243" s="12">
        <f t="shared" si="1747"/>
        <v>0</v>
      </c>
      <c r="AU1243" s="12">
        <f t="shared" si="1748"/>
        <v>0</v>
      </c>
      <c r="AV1243" s="12">
        <f t="shared" si="1749"/>
        <v>1.125</v>
      </c>
      <c r="AW1243" s="12">
        <f t="shared" si="1750"/>
        <v>4.05</v>
      </c>
      <c r="AX1243" s="12">
        <f t="shared" si="1751"/>
        <v>2.4750000000000001</v>
      </c>
      <c r="AY1243" s="12">
        <f t="shared" si="1752"/>
        <v>4.05</v>
      </c>
      <c r="AZ1243" s="12">
        <f t="shared" si="1753"/>
        <v>2.9249999999999998</v>
      </c>
      <c r="BA1243" s="12">
        <f t="shared" si="1754"/>
        <v>1.35</v>
      </c>
      <c r="BB1243" s="12">
        <f t="shared" si="1755"/>
        <v>0.45</v>
      </c>
      <c r="BC1243" s="12">
        <f t="shared" si="1756"/>
        <v>0</v>
      </c>
      <c r="BD1243" s="12">
        <f t="shared" si="1757"/>
        <v>0</v>
      </c>
      <c r="BE1243" s="12">
        <f t="shared" si="1758"/>
        <v>0</v>
      </c>
      <c r="BF1243" s="12">
        <f t="shared" si="1759"/>
        <v>0.45</v>
      </c>
      <c r="BG1243" s="12">
        <f t="shared" si="1760"/>
        <v>0</v>
      </c>
      <c r="BH1243" s="12">
        <f t="shared" si="1761"/>
        <v>0</v>
      </c>
      <c r="BI1243" s="12">
        <f t="shared" si="1762"/>
        <v>0</v>
      </c>
      <c r="BJ1243" s="12">
        <f t="shared" ref="BJ1243:BJ1250" si="1764">SUM(AT1243:BI1243)</f>
        <v>16.875</v>
      </c>
    </row>
    <row r="1244" spans="1:62" ht="15.75">
      <c r="A1244" s="14"/>
      <c r="B1244" s="14"/>
      <c r="C1244" s="12" t="s">
        <v>26</v>
      </c>
      <c r="D1244" s="12"/>
      <c r="E1244" s="12"/>
      <c r="F1244" s="12"/>
      <c r="G1244" s="12">
        <v>3</v>
      </c>
      <c r="H1244" s="12">
        <v>5</v>
      </c>
      <c r="I1244" s="12">
        <v>3</v>
      </c>
      <c r="J1244" s="12">
        <v>5</v>
      </c>
      <c r="K1244" s="12">
        <v>6</v>
      </c>
      <c r="L1244" s="12">
        <v>7</v>
      </c>
      <c r="M1244" s="12"/>
      <c r="N1244" s="12">
        <v>1</v>
      </c>
      <c r="O1244" s="12">
        <v>4</v>
      </c>
      <c r="P1244" s="12"/>
      <c r="Q1244" s="12">
        <v>4</v>
      </c>
      <c r="R1244" s="12"/>
      <c r="S1244" s="12"/>
      <c r="T1244" s="12"/>
      <c r="U1244" s="12">
        <f t="shared" si="1763"/>
        <v>38</v>
      </c>
      <c r="W1244" s="23" t="s">
        <v>26</v>
      </c>
      <c r="X1244" s="24">
        <v>0.35</v>
      </c>
      <c r="Y1244" s="24">
        <v>0.35</v>
      </c>
      <c r="Z1244" s="24">
        <v>0.35</v>
      </c>
      <c r="AA1244" s="24">
        <v>0.35</v>
      </c>
      <c r="AB1244" s="24">
        <v>0.35</v>
      </c>
      <c r="AC1244" s="24">
        <v>0.35</v>
      </c>
      <c r="AD1244" s="24">
        <v>0.35</v>
      </c>
      <c r="AE1244" s="24">
        <v>0.35</v>
      </c>
      <c r="AF1244" s="24">
        <v>0.35</v>
      </c>
      <c r="AG1244" s="24">
        <v>0.35</v>
      </c>
      <c r="AH1244" s="24">
        <v>0.35</v>
      </c>
      <c r="AI1244" s="24">
        <v>0.35</v>
      </c>
      <c r="AJ1244" s="24">
        <v>0.35</v>
      </c>
      <c r="AK1244" s="24">
        <v>0.35</v>
      </c>
      <c r="AL1244" s="24">
        <v>0.35</v>
      </c>
      <c r="AM1244" s="24">
        <v>0.35</v>
      </c>
      <c r="AN1244" s="24">
        <v>0.35</v>
      </c>
      <c r="AP1244" s="14"/>
      <c r="AQ1244" s="14"/>
      <c r="AR1244" s="12" t="s">
        <v>26</v>
      </c>
      <c r="AS1244" s="12">
        <f t="shared" si="1747"/>
        <v>0</v>
      </c>
      <c r="AT1244" s="12">
        <f t="shared" si="1747"/>
        <v>0</v>
      </c>
      <c r="AU1244" s="12">
        <f t="shared" si="1748"/>
        <v>0</v>
      </c>
      <c r="AV1244" s="12">
        <f t="shared" si="1749"/>
        <v>1.05</v>
      </c>
      <c r="AW1244" s="12">
        <f t="shared" si="1750"/>
        <v>1.75</v>
      </c>
      <c r="AX1244" s="12">
        <f t="shared" si="1751"/>
        <v>1.05</v>
      </c>
      <c r="AY1244" s="12">
        <f t="shared" si="1752"/>
        <v>1.75</v>
      </c>
      <c r="AZ1244" s="12">
        <f t="shared" si="1753"/>
        <v>2.1</v>
      </c>
      <c r="BA1244" s="12">
        <f t="shared" si="1754"/>
        <v>2.4500000000000002</v>
      </c>
      <c r="BB1244" s="12">
        <f t="shared" si="1755"/>
        <v>0</v>
      </c>
      <c r="BC1244" s="12">
        <f t="shared" si="1756"/>
        <v>0.35</v>
      </c>
      <c r="BD1244" s="12">
        <f t="shared" si="1757"/>
        <v>1.4</v>
      </c>
      <c r="BE1244" s="12">
        <f t="shared" si="1758"/>
        <v>0</v>
      </c>
      <c r="BF1244" s="12">
        <f t="shared" si="1759"/>
        <v>1.4</v>
      </c>
      <c r="BG1244" s="12">
        <f t="shared" si="1760"/>
        <v>0</v>
      </c>
      <c r="BH1244" s="12">
        <f t="shared" si="1761"/>
        <v>0</v>
      </c>
      <c r="BI1244" s="12">
        <f t="shared" si="1762"/>
        <v>0</v>
      </c>
      <c r="BJ1244" s="12">
        <f t="shared" si="1764"/>
        <v>13.3</v>
      </c>
    </row>
    <row r="1245" spans="1:62" ht="15.75">
      <c r="A1245" s="14"/>
      <c r="B1245" s="14"/>
      <c r="C1245" s="12" t="s">
        <v>27</v>
      </c>
      <c r="D1245" s="12"/>
      <c r="E1245" s="12">
        <v>8</v>
      </c>
      <c r="F1245" s="12">
        <v>5</v>
      </c>
      <c r="G1245" s="12">
        <v>4</v>
      </c>
      <c r="H1245" s="12">
        <v>6</v>
      </c>
      <c r="I1245" s="12"/>
      <c r="J1245" s="12">
        <v>7</v>
      </c>
      <c r="K1245" s="12">
        <v>29</v>
      </c>
      <c r="L1245" s="12"/>
      <c r="M1245" s="12">
        <v>2</v>
      </c>
      <c r="N1245" s="12">
        <v>5</v>
      </c>
      <c r="O1245" s="12">
        <v>4</v>
      </c>
      <c r="P1245" s="12">
        <v>1</v>
      </c>
      <c r="Q1245" s="12">
        <v>4</v>
      </c>
      <c r="R1245" s="12"/>
      <c r="S1245" s="12"/>
      <c r="T1245" s="12"/>
      <c r="U1245" s="12">
        <f t="shared" si="1763"/>
        <v>75</v>
      </c>
      <c r="W1245" s="23" t="s">
        <v>27</v>
      </c>
      <c r="X1245" s="24">
        <v>0.43</v>
      </c>
      <c r="Y1245" s="24">
        <v>0.43</v>
      </c>
      <c r="Z1245" s="24">
        <v>0.43</v>
      </c>
      <c r="AA1245" s="24">
        <v>0.43</v>
      </c>
      <c r="AB1245" s="24">
        <v>0.43</v>
      </c>
      <c r="AC1245" s="24">
        <v>0.43</v>
      </c>
      <c r="AD1245" s="24">
        <v>0.43</v>
      </c>
      <c r="AE1245" s="24">
        <v>0.43</v>
      </c>
      <c r="AF1245" s="24">
        <v>0.43</v>
      </c>
      <c r="AG1245" s="24">
        <v>0.43</v>
      </c>
      <c r="AH1245" s="24">
        <v>0.43</v>
      </c>
      <c r="AI1245" s="24">
        <v>0.43</v>
      </c>
      <c r="AJ1245" s="24">
        <v>0.43</v>
      </c>
      <c r="AK1245" s="24">
        <v>0.43</v>
      </c>
      <c r="AL1245" s="24">
        <v>0.43</v>
      </c>
      <c r="AM1245" s="24">
        <v>0.43</v>
      </c>
      <c r="AN1245" s="24">
        <v>0.43</v>
      </c>
      <c r="AP1245" s="14"/>
      <c r="AQ1245" s="14"/>
      <c r="AR1245" s="12" t="s">
        <v>27</v>
      </c>
      <c r="AS1245" s="12">
        <f t="shared" si="1747"/>
        <v>0</v>
      </c>
      <c r="AT1245" s="12">
        <f t="shared" si="1747"/>
        <v>3.44</v>
      </c>
      <c r="AU1245" s="12">
        <f t="shared" si="1748"/>
        <v>2.15</v>
      </c>
      <c r="AV1245" s="12">
        <f t="shared" si="1749"/>
        <v>1.72</v>
      </c>
      <c r="AW1245" s="12">
        <f t="shared" si="1750"/>
        <v>2.58</v>
      </c>
      <c r="AX1245" s="12">
        <f t="shared" si="1751"/>
        <v>0</v>
      </c>
      <c r="AY1245" s="12">
        <f t="shared" si="1752"/>
        <v>3.01</v>
      </c>
      <c r="AZ1245" s="12">
        <f t="shared" si="1753"/>
        <v>12.47</v>
      </c>
      <c r="BA1245" s="12">
        <f t="shared" si="1754"/>
        <v>0</v>
      </c>
      <c r="BB1245" s="12">
        <f t="shared" si="1755"/>
        <v>0.86</v>
      </c>
      <c r="BC1245" s="12">
        <f t="shared" si="1756"/>
        <v>2.15</v>
      </c>
      <c r="BD1245" s="12">
        <f t="shared" si="1757"/>
        <v>1.72</v>
      </c>
      <c r="BE1245" s="12">
        <f t="shared" si="1758"/>
        <v>0.43</v>
      </c>
      <c r="BF1245" s="12">
        <f t="shared" si="1759"/>
        <v>1.72</v>
      </c>
      <c r="BG1245" s="12">
        <f t="shared" si="1760"/>
        <v>0</v>
      </c>
      <c r="BH1245" s="12">
        <f t="shared" si="1761"/>
        <v>0</v>
      </c>
      <c r="BI1245" s="12">
        <f t="shared" si="1762"/>
        <v>0</v>
      </c>
      <c r="BJ1245" s="12">
        <f t="shared" si="1764"/>
        <v>32.25</v>
      </c>
    </row>
    <row r="1246" spans="1:62" ht="15.75">
      <c r="A1246" s="14"/>
      <c r="B1246" s="14"/>
      <c r="C1246" s="12" t="s">
        <v>28</v>
      </c>
      <c r="D1246" s="12"/>
      <c r="E1246" s="12">
        <v>11</v>
      </c>
      <c r="F1246" s="12">
        <v>7</v>
      </c>
      <c r="G1246" s="12">
        <v>3</v>
      </c>
      <c r="H1246" s="12">
        <v>4</v>
      </c>
      <c r="I1246" s="12">
        <v>1</v>
      </c>
      <c r="J1246" s="12">
        <v>4</v>
      </c>
      <c r="K1246" s="12">
        <v>2</v>
      </c>
      <c r="L1246" s="12">
        <v>1</v>
      </c>
      <c r="M1246" s="12">
        <v>2</v>
      </c>
      <c r="N1246" s="12">
        <v>9</v>
      </c>
      <c r="O1246" s="12">
        <v>4</v>
      </c>
      <c r="P1246" s="12">
        <v>1</v>
      </c>
      <c r="Q1246" s="12">
        <v>3</v>
      </c>
      <c r="R1246" s="12"/>
      <c r="S1246" s="12"/>
      <c r="T1246" s="12"/>
      <c r="U1246" s="12">
        <f t="shared" si="1763"/>
        <v>52</v>
      </c>
      <c r="W1246" s="23" t="s">
        <v>28</v>
      </c>
      <c r="X1246" s="24">
        <v>0.5</v>
      </c>
      <c r="Y1246" s="24">
        <v>0.5</v>
      </c>
      <c r="Z1246" s="24">
        <v>0.5</v>
      </c>
      <c r="AA1246" s="24">
        <v>0.5</v>
      </c>
      <c r="AB1246" s="24">
        <v>0.5</v>
      </c>
      <c r="AC1246" s="24">
        <v>0.5</v>
      </c>
      <c r="AD1246" s="24">
        <v>0.5</v>
      </c>
      <c r="AE1246" s="24">
        <v>0.5</v>
      </c>
      <c r="AF1246" s="24">
        <v>0.5</v>
      </c>
      <c r="AG1246" s="24">
        <v>0.5</v>
      </c>
      <c r="AH1246" s="24">
        <v>0.5</v>
      </c>
      <c r="AI1246" s="24">
        <v>0.5</v>
      </c>
      <c r="AJ1246" s="24">
        <v>0.5</v>
      </c>
      <c r="AK1246" s="24">
        <v>0.5</v>
      </c>
      <c r="AL1246" s="24">
        <v>0.5</v>
      </c>
      <c r="AM1246" s="24">
        <v>0.5</v>
      </c>
      <c r="AN1246" s="24">
        <v>0.5</v>
      </c>
      <c r="AP1246" s="14"/>
      <c r="AQ1246" s="14"/>
      <c r="AR1246" s="12" t="s">
        <v>28</v>
      </c>
      <c r="AS1246" s="12">
        <f t="shared" si="1747"/>
        <v>0</v>
      </c>
      <c r="AT1246" s="12">
        <f t="shared" si="1747"/>
        <v>5.5</v>
      </c>
      <c r="AU1246" s="12">
        <f t="shared" si="1748"/>
        <v>3.5</v>
      </c>
      <c r="AV1246" s="12">
        <f t="shared" si="1749"/>
        <v>1.5</v>
      </c>
      <c r="AW1246" s="12">
        <f t="shared" si="1750"/>
        <v>2</v>
      </c>
      <c r="AX1246" s="12">
        <f t="shared" si="1751"/>
        <v>0.5</v>
      </c>
      <c r="AY1246" s="12">
        <f t="shared" si="1752"/>
        <v>2</v>
      </c>
      <c r="AZ1246" s="12">
        <f t="shared" si="1753"/>
        <v>1</v>
      </c>
      <c r="BA1246" s="12">
        <f t="shared" si="1754"/>
        <v>0.5</v>
      </c>
      <c r="BB1246" s="12">
        <f t="shared" si="1755"/>
        <v>1</v>
      </c>
      <c r="BC1246" s="12">
        <f t="shared" si="1756"/>
        <v>4.5</v>
      </c>
      <c r="BD1246" s="12">
        <f t="shared" si="1757"/>
        <v>2</v>
      </c>
      <c r="BE1246" s="12">
        <f t="shared" si="1758"/>
        <v>0.5</v>
      </c>
      <c r="BF1246" s="12">
        <f t="shared" si="1759"/>
        <v>1.5</v>
      </c>
      <c r="BG1246" s="12">
        <f t="shared" si="1760"/>
        <v>0</v>
      </c>
      <c r="BH1246" s="12">
        <f t="shared" si="1761"/>
        <v>0</v>
      </c>
      <c r="BI1246" s="12">
        <f t="shared" si="1762"/>
        <v>0</v>
      </c>
      <c r="BJ1246" s="12">
        <f t="shared" si="1764"/>
        <v>26</v>
      </c>
    </row>
    <row r="1247" spans="1:62" ht="15.75">
      <c r="A1247" s="14"/>
      <c r="B1247" s="14"/>
      <c r="C1247" s="12" t="s">
        <v>35</v>
      </c>
      <c r="D1247" s="12"/>
      <c r="E1247" s="12">
        <v>8</v>
      </c>
      <c r="F1247" s="12">
        <v>6</v>
      </c>
      <c r="G1247" s="12">
        <v>3</v>
      </c>
      <c r="H1247" s="12">
        <v>5</v>
      </c>
      <c r="I1247" s="12"/>
      <c r="J1247" s="12">
        <v>4</v>
      </c>
      <c r="K1247" s="12">
        <v>32</v>
      </c>
      <c r="L1247" s="12"/>
      <c r="M1247" s="12"/>
      <c r="N1247" s="12">
        <v>3</v>
      </c>
      <c r="O1247" s="12">
        <v>2</v>
      </c>
      <c r="P1247" s="12">
        <v>2</v>
      </c>
      <c r="Q1247" s="12">
        <v>3</v>
      </c>
      <c r="R1247" s="12"/>
      <c r="S1247" s="12"/>
      <c r="T1247" s="12"/>
      <c r="U1247" s="12">
        <f t="shared" si="1763"/>
        <v>68</v>
      </c>
      <c r="W1247" s="23" t="s">
        <v>50</v>
      </c>
      <c r="X1247" s="24">
        <v>8.5000000000000006E-2</v>
      </c>
      <c r="Y1247" s="24">
        <v>8.5000000000000006E-2</v>
      </c>
      <c r="Z1247" s="24">
        <v>8.5000000000000006E-2</v>
      </c>
      <c r="AA1247" s="24">
        <v>8.5000000000000006E-2</v>
      </c>
      <c r="AB1247" s="24">
        <v>8.5000000000000006E-2</v>
      </c>
      <c r="AC1247" s="24">
        <v>8.5000000000000006E-2</v>
      </c>
      <c r="AD1247" s="24">
        <v>8.5000000000000006E-2</v>
      </c>
      <c r="AE1247" s="24">
        <v>8.5000000000000006E-2</v>
      </c>
      <c r="AF1247" s="24">
        <v>8.5000000000000006E-2</v>
      </c>
      <c r="AG1247" s="24">
        <v>8.5000000000000006E-2</v>
      </c>
      <c r="AH1247" s="24">
        <v>8.5000000000000006E-2</v>
      </c>
      <c r="AI1247" s="24">
        <v>8.5000000000000006E-2</v>
      </c>
      <c r="AJ1247" s="24">
        <v>8.5000000000000006E-2</v>
      </c>
      <c r="AK1247" s="24">
        <v>8.5000000000000006E-2</v>
      </c>
      <c r="AL1247" s="24">
        <v>8.5000000000000006E-2</v>
      </c>
      <c r="AM1247" s="24">
        <v>8.5000000000000006E-2</v>
      </c>
      <c r="AN1247" s="24">
        <v>8.5000000000000006E-2</v>
      </c>
      <c r="AP1247" s="14"/>
      <c r="AQ1247" s="14"/>
      <c r="AR1247" s="12" t="s">
        <v>35</v>
      </c>
      <c r="AS1247" s="12">
        <f t="shared" si="1747"/>
        <v>0</v>
      </c>
      <c r="AT1247" s="12">
        <f t="shared" si="1747"/>
        <v>0.68</v>
      </c>
      <c r="AU1247" s="12">
        <f t="shared" si="1748"/>
        <v>0.51</v>
      </c>
      <c r="AV1247" s="12">
        <f t="shared" si="1749"/>
        <v>0.255</v>
      </c>
      <c r="AW1247" s="12">
        <f t="shared" si="1750"/>
        <v>0.42499999999999999</v>
      </c>
      <c r="AX1247" s="12">
        <f t="shared" si="1751"/>
        <v>0</v>
      </c>
      <c r="AY1247" s="12">
        <f t="shared" si="1752"/>
        <v>0.34</v>
      </c>
      <c r="AZ1247" s="12">
        <f t="shared" si="1753"/>
        <v>2.72</v>
      </c>
      <c r="BA1247" s="12">
        <f t="shared" si="1754"/>
        <v>0</v>
      </c>
      <c r="BB1247" s="12">
        <f t="shared" si="1755"/>
        <v>0</v>
      </c>
      <c r="BC1247" s="12">
        <f t="shared" si="1756"/>
        <v>0.255</v>
      </c>
      <c r="BD1247" s="12">
        <f t="shared" si="1757"/>
        <v>0.17</v>
      </c>
      <c r="BE1247" s="12">
        <f t="shared" si="1758"/>
        <v>0.17</v>
      </c>
      <c r="BF1247" s="12">
        <f t="shared" si="1759"/>
        <v>0.255</v>
      </c>
      <c r="BG1247" s="12">
        <f t="shared" si="1760"/>
        <v>0</v>
      </c>
      <c r="BH1247" s="12">
        <f t="shared" si="1761"/>
        <v>0</v>
      </c>
      <c r="BI1247" s="12">
        <f t="shared" si="1762"/>
        <v>0</v>
      </c>
      <c r="BJ1247" s="12">
        <f t="shared" si="1764"/>
        <v>5.78</v>
      </c>
    </row>
    <row r="1248" spans="1:62" ht="15.75">
      <c r="A1248" s="14"/>
      <c r="B1248" s="14"/>
      <c r="C1248" s="12" t="s">
        <v>36</v>
      </c>
      <c r="D1248" s="12"/>
      <c r="E1248" s="12">
        <v>7</v>
      </c>
      <c r="F1248" s="12">
        <v>5</v>
      </c>
      <c r="G1248" s="12"/>
      <c r="H1248" s="12"/>
      <c r="I1248" s="12"/>
      <c r="J1248" s="12"/>
      <c r="K1248" s="12"/>
      <c r="L1248" s="12"/>
      <c r="M1248" s="12"/>
      <c r="N1248" s="12"/>
      <c r="O1248" s="12">
        <v>4</v>
      </c>
      <c r="P1248" s="12"/>
      <c r="Q1248" s="12"/>
      <c r="R1248" s="12"/>
      <c r="S1248" s="12"/>
      <c r="T1248" s="12"/>
      <c r="U1248" s="12">
        <f t="shared" si="1763"/>
        <v>16</v>
      </c>
      <c r="W1248" s="23" t="s">
        <v>51</v>
      </c>
      <c r="X1248" s="24">
        <v>0.59</v>
      </c>
      <c r="Y1248" s="24">
        <v>0.59</v>
      </c>
      <c r="Z1248" s="24">
        <v>0.59</v>
      </c>
      <c r="AA1248" s="24">
        <v>0.59</v>
      </c>
      <c r="AB1248" s="24">
        <v>0.59</v>
      </c>
      <c r="AC1248" s="24">
        <v>0.59</v>
      </c>
      <c r="AD1248" s="24">
        <v>0.59</v>
      </c>
      <c r="AE1248" s="24">
        <v>0.59</v>
      </c>
      <c r="AF1248" s="24">
        <v>0.59</v>
      </c>
      <c r="AG1248" s="24">
        <v>0.59</v>
      </c>
      <c r="AH1248" s="24">
        <v>0.59</v>
      </c>
      <c r="AI1248" s="24">
        <v>0.59</v>
      </c>
      <c r="AJ1248" s="24">
        <v>0.59</v>
      </c>
      <c r="AK1248" s="24">
        <v>0.59</v>
      </c>
      <c r="AL1248" s="24">
        <v>0.59</v>
      </c>
      <c r="AM1248" s="24">
        <v>0.59</v>
      </c>
      <c r="AN1248" s="24">
        <v>0.59</v>
      </c>
      <c r="AP1248" s="14"/>
      <c r="AQ1248" s="14"/>
      <c r="AR1248" s="12" t="s">
        <v>36</v>
      </c>
      <c r="AS1248" s="12">
        <f t="shared" si="1747"/>
        <v>0</v>
      </c>
      <c r="AT1248" s="12">
        <f t="shared" si="1747"/>
        <v>4.13</v>
      </c>
      <c r="AU1248" s="12">
        <f t="shared" si="1748"/>
        <v>2.95</v>
      </c>
      <c r="AV1248" s="12">
        <f t="shared" si="1749"/>
        <v>0</v>
      </c>
      <c r="AW1248" s="12">
        <f t="shared" si="1750"/>
        <v>0</v>
      </c>
      <c r="AX1248" s="12">
        <f t="shared" si="1751"/>
        <v>0</v>
      </c>
      <c r="AY1248" s="12">
        <f t="shared" si="1752"/>
        <v>0</v>
      </c>
      <c r="AZ1248" s="12">
        <f t="shared" si="1753"/>
        <v>0</v>
      </c>
      <c r="BA1248" s="12">
        <f t="shared" si="1754"/>
        <v>0</v>
      </c>
      <c r="BB1248" s="12">
        <f t="shared" si="1755"/>
        <v>0</v>
      </c>
      <c r="BC1248" s="12">
        <f t="shared" si="1756"/>
        <v>0</v>
      </c>
      <c r="BD1248" s="12">
        <f t="shared" si="1757"/>
        <v>2.36</v>
      </c>
      <c r="BE1248" s="12">
        <f t="shared" si="1758"/>
        <v>0</v>
      </c>
      <c r="BF1248" s="12">
        <f t="shared" si="1759"/>
        <v>0</v>
      </c>
      <c r="BG1248" s="12">
        <f t="shared" si="1760"/>
        <v>0</v>
      </c>
      <c r="BH1248" s="12">
        <f t="shared" si="1761"/>
        <v>0</v>
      </c>
      <c r="BI1248" s="12">
        <f t="shared" si="1762"/>
        <v>0</v>
      </c>
      <c r="BJ1248" s="12">
        <f t="shared" si="1764"/>
        <v>9.44</v>
      </c>
    </row>
    <row r="1249" spans="1:62" ht="15.75">
      <c r="A1249" s="14"/>
      <c r="B1249" s="14"/>
      <c r="C1249" s="12" t="s">
        <v>31</v>
      </c>
      <c r="D1249" s="12"/>
      <c r="E1249" s="12">
        <v>7</v>
      </c>
      <c r="F1249" s="12">
        <v>3</v>
      </c>
      <c r="G1249" s="12"/>
      <c r="H1249" s="12"/>
      <c r="I1249" s="12"/>
      <c r="J1249" s="12"/>
      <c r="K1249" s="12"/>
      <c r="L1249" s="12"/>
      <c r="M1249" s="12"/>
      <c r="N1249" s="12">
        <v>2</v>
      </c>
      <c r="O1249" s="12">
        <v>2</v>
      </c>
      <c r="P1249" s="12"/>
      <c r="Q1249" s="12"/>
      <c r="R1249" s="12"/>
      <c r="S1249" s="12"/>
      <c r="T1249" s="12"/>
      <c r="U1249" s="12">
        <f t="shared" si="1763"/>
        <v>14</v>
      </c>
      <c r="W1249" s="23" t="s">
        <v>31</v>
      </c>
      <c r="X1249" s="24">
        <v>0.56999999999999995</v>
      </c>
      <c r="Y1249" s="24">
        <v>0.56999999999999995</v>
      </c>
      <c r="Z1249" s="24">
        <v>0.56999999999999995</v>
      </c>
      <c r="AA1249" s="24">
        <v>0.56999999999999995</v>
      </c>
      <c r="AB1249" s="24">
        <v>0.56999999999999995</v>
      </c>
      <c r="AC1249" s="24">
        <v>0.56999999999999995</v>
      </c>
      <c r="AD1249" s="24">
        <v>0.56999999999999995</v>
      </c>
      <c r="AE1249" s="24">
        <v>0.56999999999999995</v>
      </c>
      <c r="AF1249" s="24">
        <v>0.56999999999999995</v>
      </c>
      <c r="AG1249" s="24">
        <v>0.56999999999999995</v>
      </c>
      <c r="AH1249" s="24">
        <v>0.56999999999999995</v>
      </c>
      <c r="AI1249" s="24">
        <v>0.56999999999999995</v>
      </c>
      <c r="AJ1249" s="24">
        <v>0.56999999999999995</v>
      </c>
      <c r="AK1249" s="24">
        <v>0.56999999999999995</v>
      </c>
      <c r="AL1249" s="24">
        <v>0.56999999999999995</v>
      </c>
      <c r="AM1249" s="24">
        <v>0.56999999999999995</v>
      </c>
      <c r="AN1249" s="24">
        <v>0.56999999999999995</v>
      </c>
      <c r="AP1249" s="14"/>
      <c r="AQ1249" s="14"/>
      <c r="AR1249" s="12" t="s">
        <v>31</v>
      </c>
      <c r="AS1249" s="12">
        <f t="shared" si="1747"/>
        <v>0</v>
      </c>
      <c r="AT1249" s="12">
        <f t="shared" si="1747"/>
        <v>3.99</v>
      </c>
      <c r="AU1249" s="12">
        <f t="shared" si="1748"/>
        <v>1.71</v>
      </c>
      <c r="AV1249" s="12">
        <f t="shared" si="1749"/>
        <v>0</v>
      </c>
      <c r="AW1249" s="12">
        <f t="shared" si="1750"/>
        <v>0</v>
      </c>
      <c r="AX1249" s="12">
        <f t="shared" si="1751"/>
        <v>0</v>
      </c>
      <c r="AY1249" s="12">
        <f t="shared" si="1752"/>
        <v>0</v>
      </c>
      <c r="AZ1249" s="12">
        <f t="shared" si="1753"/>
        <v>0</v>
      </c>
      <c r="BA1249" s="12">
        <f t="shared" si="1754"/>
        <v>0</v>
      </c>
      <c r="BB1249" s="12">
        <f t="shared" si="1755"/>
        <v>0</v>
      </c>
      <c r="BC1249" s="12">
        <f t="shared" si="1756"/>
        <v>1.1399999999999999</v>
      </c>
      <c r="BD1249" s="12">
        <f t="shared" si="1757"/>
        <v>1.1399999999999999</v>
      </c>
      <c r="BE1249" s="12">
        <f t="shared" si="1758"/>
        <v>0</v>
      </c>
      <c r="BF1249" s="12">
        <f t="shared" si="1759"/>
        <v>0</v>
      </c>
      <c r="BG1249" s="12">
        <f t="shared" si="1760"/>
        <v>0</v>
      </c>
      <c r="BH1249" s="12">
        <f t="shared" si="1761"/>
        <v>0</v>
      </c>
      <c r="BI1249" s="12">
        <f t="shared" si="1762"/>
        <v>0</v>
      </c>
      <c r="BJ1249" s="12">
        <f t="shared" si="1764"/>
        <v>7.98</v>
      </c>
    </row>
    <row r="1250" spans="1:62" ht="15.75">
      <c r="A1250" s="16"/>
      <c r="B1250" s="16"/>
      <c r="C1250" s="12" t="s">
        <v>32</v>
      </c>
      <c r="D1250" s="12"/>
      <c r="E1250" s="12"/>
      <c r="F1250" s="12"/>
      <c r="G1250" s="12">
        <v>1</v>
      </c>
      <c r="H1250" s="12">
        <v>9</v>
      </c>
      <c r="I1250" s="12"/>
      <c r="J1250" s="12"/>
      <c r="K1250" s="12"/>
      <c r="L1250" s="12">
        <v>7</v>
      </c>
      <c r="M1250" s="12"/>
      <c r="N1250" s="12"/>
      <c r="O1250" s="12">
        <v>9</v>
      </c>
      <c r="P1250" s="12"/>
      <c r="Q1250" s="12"/>
      <c r="R1250" s="12"/>
      <c r="S1250" s="12"/>
      <c r="T1250" s="12"/>
      <c r="U1250" s="12">
        <f t="shared" si="1763"/>
        <v>26</v>
      </c>
      <c r="W1250" s="23" t="s">
        <v>32</v>
      </c>
      <c r="X1250" s="24">
        <v>0.4</v>
      </c>
      <c r="Y1250" s="24">
        <v>0.4</v>
      </c>
      <c r="Z1250" s="24">
        <v>0.4</v>
      </c>
      <c r="AA1250" s="24">
        <v>0.4</v>
      </c>
      <c r="AB1250" s="24">
        <v>0.4</v>
      </c>
      <c r="AC1250" s="24">
        <v>0.4</v>
      </c>
      <c r="AD1250" s="24">
        <v>0.4</v>
      </c>
      <c r="AE1250" s="24">
        <v>0.4</v>
      </c>
      <c r="AF1250" s="24">
        <v>0.4</v>
      </c>
      <c r="AG1250" s="24">
        <v>0.4</v>
      </c>
      <c r="AH1250" s="24">
        <v>0.4</v>
      </c>
      <c r="AI1250" s="24">
        <v>0.4</v>
      </c>
      <c r="AJ1250" s="24">
        <v>0.4</v>
      </c>
      <c r="AK1250" s="24">
        <v>0.4</v>
      </c>
      <c r="AL1250" s="24">
        <v>0.4</v>
      </c>
      <c r="AM1250" s="24">
        <v>0.4</v>
      </c>
      <c r="AN1250" s="24">
        <v>0.4</v>
      </c>
      <c r="AP1250" s="16"/>
      <c r="AQ1250" s="16"/>
      <c r="AR1250" s="12" t="s">
        <v>32</v>
      </c>
      <c r="AS1250" s="12">
        <f t="shared" si="1747"/>
        <v>0</v>
      </c>
      <c r="AT1250" s="12">
        <f t="shared" si="1747"/>
        <v>0</v>
      </c>
      <c r="AU1250" s="12">
        <f t="shared" si="1748"/>
        <v>0</v>
      </c>
      <c r="AV1250" s="12">
        <f t="shared" si="1749"/>
        <v>0.4</v>
      </c>
      <c r="AW1250" s="12">
        <f t="shared" si="1750"/>
        <v>3.6</v>
      </c>
      <c r="AX1250" s="12">
        <f t="shared" si="1751"/>
        <v>0</v>
      </c>
      <c r="AY1250" s="12">
        <f t="shared" si="1752"/>
        <v>0</v>
      </c>
      <c r="AZ1250" s="12">
        <f t="shared" si="1753"/>
        <v>0</v>
      </c>
      <c r="BA1250" s="12">
        <f t="shared" si="1754"/>
        <v>2.8</v>
      </c>
      <c r="BB1250" s="12">
        <f t="shared" si="1755"/>
        <v>0</v>
      </c>
      <c r="BC1250" s="12">
        <f t="shared" si="1756"/>
        <v>0</v>
      </c>
      <c r="BD1250" s="12">
        <f t="shared" si="1757"/>
        <v>3.6</v>
      </c>
      <c r="BE1250" s="12">
        <f t="shared" si="1758"/>
        <v>0</v>
      </c>
      <c r="BF1250" s="12">
        <f t="shared" si="1759"/>
        <v>0</v>
      </c>
      <c r="BG1250" s="12">
        <f t="shared" si="1760"/>
        <v>0</v>
      </c>
      <c r="BH1250" s="12">
        <f t="shared" si="1761"/>
        <v>0</v>
      </c>
      <c r="BI1250" s="12">
        <f t="shared" si="1762"/>
        <v>0</v>
      </c>
      <c r="BJ1250" s="12">
        <f t="shared" si="1764"/>
        <v>10.4</v>
      </c>
    </row>
    <row r="1251" spans="1:62">
      <c r="A1251" s="17"/>
      <c r="B1251" s="18"/>
      <c r="C1251" s="19" t="s">
        <v>33</v>
      </c>
      <c r="D1251" s="19">
        <f>SUM(D1242:D1250)</f>
        <v>0</v>
      </c>
      <c r="E1251" s="19">
        <f>SUM(E1242:E1250)</f>
        <v>41</v>
      </c>
      <c r="F1251" s="19">
        <f t="shared" ref="F1251:U1251" si="1765">SUM(F1242:F1250)</f>
        <v>26</v>
      </c>
      <c r="G1251" s="19">
        <f t="shared" si="1765"/>
        <v>24</v>
      </c>
      <c r="H1251" s="19">
        <f t="shared" si="1765"/>
        <v>63</v>
      </c>
      <c r="I1251" s="19">
        <f t="shared" si="1765"/>
        <v>26</v>
      </c>
      <c r="J1251" s="19">
        <f t="shared" si="1765"/>
        <v>56</v>
      </c>
      <c r="K1251" s="19">
        <f t="shared" si="1765"/>
        <v>96</v>
      </c>
      <c r="L1251" s="19">
        <f t="shared" si="1765"/>
        <v>27</v>
      </c>
      <c r="M1251" s="19">
        <f t="shared" si="1765"/>
        <v>8</v>
      </c>
      <c r="N1251" s="19">
        <f t="shared" si="1765"/>
        <v>20</v>
      </c>
      <c r="O1251" s="19">
        <f t="shared" si="1765"/>
        <v>40</v>
      </c>
      <c r="P1251" s="19">
        <f t="shared" si="1765"/>
        <v>11</v>
      </c>
      <c r="Q1251" s="19">
        <f t="shared" si="1765"/>
        <v>25</v>
      </c>
      <c r="R1251" s="19">
        <f t="shared" si="1765"/>
        <v>0</v>
      </c>
      <c r="S1251" s="19">
        <f t="shared" si="1765"/>
        <v>0</v>
      </c>
      <c r="T1251" s="19">
        <f t="shared" si="1765"/>
        <v>0</v>
      </c>
      <c r="U1251" s="19">
        <f t="shared" si="1765"/>
        <v>463</v>
      </c>
      <c r="AP1251" s="17"/>
      <c r="AQ1251" s="18"/>
      <c r="AR1251" s="19" t="s">
        <v>33</v>
      </c>
      <c r="AS1251" s="19">
        <f>SUM(AS1242:AS1250)</f>
        <v>0</v>
      </c>
      <c r="AT1251" s="19">
        <f>SUM(AT1242:AT1250)</f>
        <v>17.739999999999998</v>
      </c>
      <c r="AU1251" s="19">
        <f t="shared" ref="AU1251:BJ1251" si="1766">SUM(AU1242:AU1250)</f>
        <v>10.82</v>
      </c>
      <c r="AV1251" s="19">
        <f t="shared" si="1766"/>
        <v>7.375</v>
      </c>
      <c r="AW1251" s="19">
        <f t="shared" si="1766"/>
        <v>18.645</v>
      </c>
      <c r="AX1251" s="19">
        <f t="shared" si="1766"/>
        <v>6.94</v>
      </c>
      <c r="AY1251" s="19">
        <f t="shared" si="1766"/>
        <v>15.92</v>
      </c>
      <c r="AZ1251" s="19">
        <f t="shared" si="1766"/>
        <v>24.925000000000001</v>
      </c>
      <c r="BA1251" s="19">
        <f t="shared" si="1766"/>
        <v>8.69</v>
      </c>
      <c r="BB1251" s="19">
        <f t="shared" si="1766"/>
        <v>2.84</v>
      </c>
      <c r="BC1251" s="19">
        <f t="shared" si="1766"/>
        <v>8.3949999999999996</v>
      </c>
      <c r="BD1251" s="19">
        <f t="shared" si="1766"/>
        <v>15.305</v>
      </c>
      <c r="BE1251" s="19">
        <f t="shared" si="1766"/>
        <v>2.9550000000000001</v>
      </c>
      <c r="BF1251" s="19">
        <f t="shared" si="1766"/>
        <v>7.71</v>
      </c>
      <c r="BG1251" s="19">
        <f t="shared" si="1766"/>
        <v>0</v>
      </c>
      <c r="BH1251" s="19">
        <f t="shared" si="1766"/>
        <v>0</v>
      </c>
      <c r="BI1251" s="19">
        <f t="shared" si="1766"/>
        <v>0</v>
      </c>
      <c r="BJ1251" s="19">
        <f t="shared" si="1766"/>
        <v>148.26</v>
      </c>
    </row>
    <row r="1254" spans="1:62" ht="106.5">
      <c r="A1254" s="8" t="s">
        <v>2</v>
      </c>
      <c r="B1254" s="8" t="s">
        <v>3</v>
      </c>
      <c r="C1254" s="8" t="s">
        <v>4</v>
      </c>
      <c r="D1254" s="9" t="str">
        <f>D5</f>
        <v>ANGGREK</v>
      </c>
      <c r="E1254" s="9" t="str">
        <f t="shared" ref="E1254:U1254" si="1767">E5</f>
        <v>BOUGENVIL</v>
      </c>
      <c r="F1254" s="9" t="str">
        <f t="shared" si="1767"/>
        <v>CAMELIA</v>
      </c>
      <c r="G1254" s="9" t="str">
        <f t="shared" si="1767"/>
        <v>DEWANDARU</v>
      </c>
      <c r="H1254" s="9" t="str">
        <f t="shared" si="1767"/>
        <v>EDELWEIS</v>
      </c>
      <c r="I1254" s="9" t="str">
        <f t="shared" si="1767"/>
        <v>FLAMBOYAN</v>
      </c>
      <c r="J1254" s="9" t="str">
        <f t="shared" si="1767"/>
        <v>GERANIUM</v>
      </c>
      <c r="K1254" s="9" t="str">
        <f t="shared" si="1767"/>
        <v>HELIKONIA</v>
      </c>
      <c r="L1254" s="9" t="str">
        <f t="shared" si="1767"/>
        <v>IVY</v>
      </c>
      <c r="M1254" s="9" t="str">
        <f t="shared" si="1767"/>
        <v>KANA</v>
      </c>
      <c r="N1254" s="9" t="str">
        <f t="shared" si="1767"/>
        <v>IGD</v>
      </c>
      <c r="O1254" s="9" t="str">
        <f t="shared" si="1767"/>
        <v>HCU</v>
      </c>
      <c r="P1254" s="9" t="str">
        <f t="shared" si="1767"/>
        <v>PENUNJANG</v>
      </c>
      <c r="Q1254" s="9" t="str">
        <f t="shared" si="1767"/>
        <v>PELAYANAN</v>
      </c>
      <c r="R1254" s="9" t="str">
        <f t="shared" si="1767"/>
        <v>ADMIN</v>
      </c>
      <c r="S1254" s="9" t="str">
        <f t="shared" si="1767"/>
        <v>ASRAMA</v>
      </c>
      <c r="T1254" s="9" t="str">
        <f t="shared" si="1767"/>
        <v>MASJID</v>
      </c>
      <c r="U1254" s="9" t="str">
        <f t="shared" si="1767"/>
        <v>JUMLAH</v>
      </c>
      <c r="W1254" s="21"/>
      <c r="X1254" s="22" t="str">
        <f>X5</f>
        <v>ANGGREK</v>
      </c>
      <c r="Y1254" s="22" t="str">
        <f>Y5</f>
        <v>BOUGENVIL</v>
      </c>
      <c r="Z1254" s="22" t="str">
        <f t="shared" ref="Z1254:AN1254" si="1768">Z5</f>
        <v>CAMELIA</v>
      </c>
      <c r="AA1254" s="22" t="str">
        <f t="shared" si="1768"/>
        <v>DEWANDARU</v>
      </c>
      <c r="AB1254" s="22" t="str">
        <f t="shared" si="1768"/>
        <v>EDELWEIS</v>
      </c>
      <c r="AC1254" s="22" t="str">
        <f t="shared" si="1768"/>
        <v>FLAMBOYAN</v>
      </c>
      <c r="AD1254" s="22" t="str">
        <f t="shared" si="1768"/>
        <v>GERANIUM</v>
      </c>
      <c r="AE1254" s="22" t="str">
        <f t="shared" si="1768"/>
        <v>HELIKONIA</v>
      </c>
      <c r="AF1254" s="22" t="str">
        <f t="shared" si="1768"/>
        <v>IVY</v>
      </c>
      <c r="AG1254" s="22" t="str">
        <f t="shared" si="1768"/>
        <v>KANA</v>
      </c>
      <c r="AH1254" s="22" t="str">
        <f t="shared" si="1768"/>
        <v>IGD</v>
      </c>
      <c r="AI1254" s="22" t="str">
        <f t="shared" si="1768"/>
        <v>HCU</v>
      </c>
      <c r="AJ1254" s="22" t="str">
        <f t="shared" si="1768"/>
        <v>PENUNJANG</v>
      </c>
      <c r="AK1254" s="22" t="str">
        <f t="shared" si="1768"/>
        <v>PELAYANAN</v>
      </c>
      <c r="AL1254" s="22" t="str">
        <f t="shared" si="1768"/>
        <v>ADMIN</v>
      </c>
      <c r="AM1254" s="22" t="str">
        <f t="shared" si="1768"/>
        <v>ASRAMA</v>
      </c>
      <c r="AN1254" s="22" t="str">
        <f t="shared" si="1768"/>
        <v>MASJID</v>
      </c>
      <c r="AP1254" s="8" t="s">
        <v>2</v>
      </c>
      <c r="AQ1254" s="8" t="s">
        <v>3</v>
      </c>
      <c r="AR1254" s="8" t="s">
        <v>4</v>
      </c>
      <c r="AS1254" s="9" t="str">
        <f>AS5</f>
        <v>ANGGREK</v>
      </c>
      <c r="AT1254" s="9" t="str">
        <f>AT5</f>
        <v>BOUGENVIL</v>
      </c>
      <c r="AU1254" s="9" t="str">
        <f t="shared" ref="AU1254:BJ1254" si="1769">AU5</f>
        <v>CAMELIA II</v>
      </c>
      <c r="AV1254" s="9" t="str">
        <f t="shared" si="1769"/>
        <v>DEWANDARU</v>
      </c>
      <c r="AW1254" s="9" t="str">
        <f t="shared" si="1769"/>
        <v>EDELWEIS</v>
      </c>
      <c r="AX1254" s="9" t="str">
        <f t="shared" si="1769"/>
        <v>FLAMBOYAN</v>
      </c>
      <c r="AY1254" s="9" t="str">
        <f t="shared" si="1769"/>
        <v>GERANIUM</v>
      </c>
      <c r="AZ1254" s="9" t="str">
        <f t="shared" si="1769"/>
        <v>HELIKONIA</v>
      </c>
      <c r="BA1254" s="9" t="str">
        <f t="shared" si="1769"/>
        <v>IVY</v>
      </c>
      <c r="BB1254" s="9" t="str">
        <f t="shared" si="1769"/>
        <v>KANA</v>
      </c>
      <c r="BC1254" s="9" t="str">
        <f t="shared" si="1769"/>
        <v>IGD</v>
      </c>
      <c r="BD1254" s="9" t="str">
        <f t="shared" si="1769"/>
        <v>HCU</v>
      </c>
      <c r="BE1254" s="9" t="str">
        <f t="shared" si="1769"/>
        <v>PENUNJANG</v>
      </c>
      <c r="BF1254" s="9" t="str">
        <f t="shared" si="1769"/>
        <v>PELAYANAN</v>
      </c>
      <c r="BG1254" s="9" t="str">
        <f t="shared" si="1769"/>
        <v>ADMIN</v>
      </c>
      <c r="BH1254" s="9" t="str">
        <f t="shared" si="1769"/>
        <v>ASRAMA</v>
      </c>
      <c r="BI1254" s="9" t="str">
        <f t="shared" si="1769"/>
        <v>MASJID</v>
      </c>
      <c r="BJ1254" s="9" t="str">
        <f t="shared" si="1769"/>
        <v>JUMLAH</v>
      </c>
    </row>
    <row r="1255" spans="1:62" ht="15.75">
      <c r="A1255" s="10">
        <f>A1242+1</f>
        <v>6</v>
      </c>
      <c r="B1255" s="11" t="s">
        <v>40</v>
      </c>
      <c r="C1255" s="12" t="s">
        <v>24</v>
      </c>
      <c r="D1255" s="12"/>
      <c r="E1255" s="12"/>
      <c r="F1255" s="12"/>
      <c r="G1255" s="12">
        <v>6</v>
      </c>
      <c r="H1255" s="12">
        <v>10</v>
      </c>
      <c r="I1255" s="12">
        <v>13</v>
      </c>
      <c r="J1255" s="12">
        <v>13</v>
      </c>
      <c r="K1255" s="12">
        <v>14</v>
      </c>
      <c r="L1255" s="12">
        <v>6</v>
      </c>
      <c r="M1255" s="12">
        <v>2</v>
      </c>
      <c r="N1255" s="12"/>
      <c r="O1255" s="12">
        <v>6</v>
      </c>
      <c r="P1255" s="12">
        <v>8</v>
      </c>
      <c r="Q1255" s="12">
        <v>11</v>
      </c>
      <c r="R1255" s="12"/>
      <c r="S1255" s="12"/>
      <c r="T1255" s="12"/>
      <c r="U1255" s="12">
        <f>SUM(E1255:T1255)</f>
        <v>89</v>
      </c>
      <c r="W1255" s="23" t="s">
        <v>24</v>
      </c>
      <c r="X1255" s="24">
        <v>0.26500000000000001</v>
      </c>
      <c r="Y1255" s="24">
        <v>0.26500000000000001</v>
      </c>
      <c r="Z1255" s="24">
        <v>0.26500000000000001</v>
      </c>
      <c r="AA1255" s="24">
        <v>0.26500000000000001</v>
      </c>
      <c r="AB1255" s="24">
        <v>0.26500000000000001</v>
      </c>
      <c r="AC1255" s="24">
        <v>0.26500000000000001</v>
      </c>
      <c r="AD1255" s="24">
        <v>0.26500000000000001</v>
      </c>
      <c r="AE1255" s="24">
        <v>0.26500000000000001</v>
      </c>
      <c r="AF1255" s="24">
        <v>0.26500000000000001</v>
      </c>
      <c r="AG1255" s="24">
        <v>0.26500000000000001</v>
      </c>
      <c r="AH1255" s="24">
        <v>0.26500000000000001</v>
      </c>
      <c r="AI1255" s="24">
        <v>0.26500000000000001</v>
      </c>
      <c r="AJ1255" s="24">
        <v>0.26500000000000001</v>
      </c>
      <c r="AK1255" s="24">
        <v>0.26500000000000001</v>
      </c>
      <c r="AL1255" s="24">
        <v>0.26500000000000001</v>
      </c>
      <c r="AM1255" s="24">
        <v>0.26500000000000001</v>
      </c>
      <c r="AN1255" s="24">
        <v>0.26500000000000001</v>
      </c>
      <c r="AP1255" s="10">
        <f>AP1242+1</f>
        <v>6</v>
      </c>
      <c r="AQ1255" s="11" t="s">
        <v>37</v>
      </c>
      <c r="AR1255" s="12" t="s">
        <v>24</v>
      </c>
      <c r="AS1255" s="12">
        <f t="shared" ref="AS1255:AT1263" si="1770">X1255*D1255</f>
        <v>0</v>
      </c>
      <c r="AT1255" s="12">
        <f t="shared" si="1770"/>
        <v>0</v>
      </c>
      <c r="AU1255" s="12">
        <f t="shared" ref="AU1255:AU1263" si="1771">Z1255*F1255</f>
        <v>0</v>
      </c>
      <c r="AV1255" s="12">
        <f t="shared" ref="AV1255:AV1263" si="1772">AA1255*G1255</f>
        <v>1.59</v>
      </c>
      <c r="AW1255" s="12">
        <f t="shared" ref="AW1255:AW1263" si="1773">AB1255*H1255</f>
        <v>2.65</v>
      </c>
      <c r="AX1255" s="12">
        <f t="shared" ref="AX1255:AX1263" si="1774">AC1255*I1255</f>
        <v>3.4449999999999998</v>
      </c>
      <c r="AY1255" s="12">
        <f t="shared" ref="AY1255:AY1263" si="1775">AD1255*J1255</f>
        <v>3.4449999999999998</v>
      </c>
      <c r="AZ1255" s="12">
        <f t="shared" ref="AZ1255:AZ1263" si="1776">AE1255*K1255</f>
        <v>3.71</v>
      </c>
      <c r="BA1255" s="12">
        <f t="shared" ref="BA1255:BA1263" si="1777">AF1255*L1255</f>
        <v>1.59</v>
      </c>
      <c r="BB1255" s="12">
        <f t="shared" ref="BB1255:BB1263" si="1778">AG1255*M1255</f>
        <v>0.53</v>
      </c>
      <c r="BC1255" s="12">
        <f t="shared" ref="BC1255:BC1263" si="1779">AH1255*N1255</f>
        <v>0</v>
      </c>
      <c r="BD1255" s="12">
        <f t="shared" ref="BD1255:BD1263" si="1780">AI1255*O1255</f>
        <v>1.59</v>
      </c>
      <c r="BE1255" s="12">
        <f t="shared" ref="BE1255:BE1263" si="1781">AJ1255*P1255</f>
        <v>2.12</v>
      </c>
      <c r="BF1255" s="12">
        <f t="shared" ref="BF1255:BF1263" si="1782">AK1255*Q1255</f>
        <v>2.915</v>
      </c>
      <c r="BG1255" s="12">
        <f t="shared" ref="BG1255:BG1263" si="1783">AL1255*R1255</f>
        <v>0</v>
      </c>
      <c r="BH1255" s="12">
        <f t="shared" ref="BH1255:BH1263" si="1784">AM1255*S1255</f>
        <v>0</v>
      </c>
      <c r="BI1255" s="12">
        <f t="shared" ref="BI1255:BI1263" si="1785">AN1255*T1255</f>
        <v>0</v>
      </c>
      <c r="BJ1255" s="12">
        <f>SUM(AT1255:BI1255)</f>
        <v>23.585000000000001</v>
      </c>
    </row>
    <row r="1256" spans="1:62" ht="15.75">
      <c r="A1256" s="14"/>
      <c r="B1256" s="15">
        <f>B1243+1</f>
        <v>44657</v>
      </c>
      <c r="C1256" s="12" t="s">
        <v>25</v>
      </c>
      <c r="D1256" s="12"/>
      <c r="E1256" s="12"/>
      <c r="F1256" s="12"/>
      <c r="G1256" s="12">
        <v>6</v>
      </c>
      <c r="H1256" s="12">
        <v>10</v>
      </c>
      <c r="I1256" s="12">
        <v>13</v>
      </c>
      <c r="J1256" s="12">
        <v>17</v>
      </c>
      <c r="K1256" s="12">
        <v>18</v>
      </c>
      <c r="L1256" s="12">
        <v>6</v>
      </c>
      <c r="M1256" s="12">
        <v>2</v>
      </c>
      <c r="N1256" s="12"/>
      <c r="O1256" s="12">
        <v>2</v>
      </c>
      <c r="P1256" s="12"/>
      <c r="Q1256" s="12">
        <v>4</v>
      </c>
      <c r="R1256" s="12"/>
      <c r="S1256" s="12"/>
      <c r="T1256" s="12"/>
      <c r="U1256" s="12">
        <f t="shared" ref="U1256:U1263" si="1786">SUM(E1256:T1256)</f>
        <v>78</v>
      </c>
      <c r="W1256" s="23" t="s">
        <v>25</v>
      </c>
      <c r="X1256" s="24">
        <v>0.22500000000000001</v>
      </c>
      <c r="Y1256" s="24">
        <v>0.22500000000000001</v>
      </c>
      <c r="Z1256" s="24">
        <v>0.22500000000000001</v>
      </c>
      <c r="AA1256" s="24">
        <v>0.22500000000000001</v>
      </c>
      <c r="AB1256" s="24">
        <v>0.22500000000000001</v>
      </c>
      <c r="AC1256" s="24">
        <v>0.22500000000000001</v>
      </c>
      <c r="AD1256" s="24">
        <v>0.22500000000000001</v>
      </c>
      <c r="AE1256" s="24">
        <v>0.22500000000000001</v>
      </c>
      <c r="AF1256" s="24">
        <v>0.22500000000000001</v>
      </c>
      <c r="AG1256" s="24">
        <v>0.22500000000000001</v>
      </c>
      <c r="AH1256" s="24">
        <v>0.22500000000000001</v>
      </c>
      <c r="AI1256" s="24">
        <v>0.22500000000000001</v>
      </c>
      <c r="AJ1256" s="24">
        <v>0.22500000000000001</v>
      </c>
      <c r="AK1256" s="24">
        <v>0.22500000000000001</v>
      </c>
      <c r="AL1256" s="24">
        <v>0.22500000000000001</v>
      </c>
      <c r="AM1256" s="24">
        <v>0.22500000000000001</v>
      </c>
      <c r="AN1256" s="24">
        <v>0.22500000000000001</v>
      </c>
      <c r="AP1256" s="14"/>
      <c r="AQ1256" s="15">
        <f>AQ1243+1</f>
        <v>44292</v>
      </c>
      <c r="AR1256" s="12" t="s">
        <v>25</v>
      </c>
      <c r="AS1256" s="12">
        <f t="shared" si="1770"/>
        <v>0</v>
      </c>
      <c r="AT1256" s="12">
        <f t="shared" si="1770"/>
        <v>0</v>
      </c>
      <c r="AU1256" s="12">
        <f t="shared" si="1771"/>
        <v>0</v>
      </c>
      <c r="AV1256" s="12">
        <f t="shared" si="1772"/>
        <v>1.35</v>
      </c>
      <c r="AW1256" s="12">
        <f t="shared" si="1773"/>
        <v>2.25</v>
      </c>
      <c r="AX1256" s="12">
        <f t="shared" si="1774"/>
        <v>2.9249999999999998</v>
      </c>
      <c r="AY1256" s="12">
        <f t="shared" si="1775"/>
        <v>3.8250000000000002</v>
      </c>
      <c r="AZ1256" s="12">
        <f t="shared" si="1776"/>
        <v>4.05</v>
      </c>
      <c r="BA1256" s="12">
        <f t="shared" si="1777"/>
        <v>1.35</v>
      </c>
      <c r="BB1256" s="12">
        <f t="shared" si="1778"/>
        <v>0.45</v>
      </c>
      <c r="BC1256" s="12">
        <f t="shared" si="1779"/>
        <v>0</v>
      </c>
      <c r="BD1256" s="12">
        <f t="shared" si="1780"/>
        <v>0.45</v>
      </c>
      <c r="BE1256" s="12">
        <f t="shared" si="1781"/>
        <v>0</v>
      </c>
      <c r="BF1256" s="12">
        <f t="shared" si="1782"/>
        <v>0.9</v>
      </c>
      <c r="BG1256" s="12">
        <f t="shared" si="1783"/>
        <v>0</v>
      </c>
      <c r="BH1256" s="12">
        <f t="shared" si="1784"/>
        <v>0</v>
      </c>
      <c r="BI1256" s="12">
        <f t="shared" si="1785"/>
        <v>0</v>
      </c>
      <c r="BJ1256" s="12">
        <f t="shared" ref="BJ1256:BJ1263" si="1787">SUM(AT1256:BI1256)</f>
        <v>17.55</v>
      </c>
    </row>
    <row r="1257" spans="1:62" ht="15.75">
      <c r="A1257" s="14"/>
      <c r="B1257" s="14"/>
      <c r="C1257" s="12" t="s">
        <v>26</v>
      </c>
      <c r="D1257" s="12"/>
      <c r="E1257" s="12"/>
      <c r="F1257" s="12"/>
      <c r="G1257" s="12">
        <v>2</v>
      </c>
      <c r="H1257" s="12">
        <v>8</v>
      </c>
      <c r="I1257" s="12">
        <v>4</v>
      </c>
      <c r="J1257" s="12">
        <v>6</v>
      </c>
      <c r="K1257" s="12">
        <v>9</v>
      </c>
      <c r="L1257" s="12">
        <v>4</v>
      </c>
      <c r="M1257" s="12">
        <v>1</v>
      </c>
      <c r="N1257" s="12"/>
      <c r="O1257" s="12">
        <v>6</v>
      </c>
      <c r="P1257" s="12"/>
      <c r="Q1257" s="12">
        <v>17</v>
      </c>
      <c r="R1257" s="12"/>
      <c r="S1257" s="12"/>
      <c r="T1257" s="12"/>
      <c r="U1257" s="12">
        <f t="shared" si="1786"/>
        <v>57</v>
      </c>
      <c r="W1257" s="23" t="s">
        <v>26</v>
      </c>
      <c r="X1257" s="24">
        <v>0.35</v>
      </c>
      <c r="Y1257" s="24">
        <v>0.35</v>
      </c>
      <c r="Z1257" s="24">
        <v>0.35</v>
      </c>
      <c r="AA1257" s="24">
        <v>0.35</v>
      </c>
      <c r="AB1257" s="24">
        <v>0.35</v>
      </c>
      <c r="AC1257" s="24">
        <v>0.35</v>
      </c>
      <c r="AD1257" s="24">
        <v>0.35</v>
      </c>
      <c r="AE1257" s="24">
        <v>0.35</v>
      </c>
      <c r="AF1257" s="24">
        <v>0.35</v>
      </c>
      <c r="AG1257" s="24">
        <v>0.35</v>
      </c>
      <c r="AH1257" s="24">
        <v>0.35</v>
      </c>
      <c r="AI1257" s="24">
        <v>0.35</v>
      </c>
      <c r="AJ1257" s="24">
        <v>0.35</v>
      </c>
      <c r="AK1257" s="24">
        <v>0.35</v>
      </c>
      <c r="AL1257" s="24">
        <v>0.35</v>
      </c>
      <c r="AM1257" s="24">
        <v>0.35</v>
      </c>
      <c r="AN1257" s="24">
        <v>0.35</v>
      </c>
      <c r="AP1257" s="14"/>
      <c r="AQ1257" s="14"/>
      <c r="AR1257" s="12" t="s">
        <v>26</v>
      </c>
      <c r="AS1257" s="12">
        <f t="shared" si="1770"/>
        <v>0</v>
      </c>
      <c r="AT1257" s="12">
        <f t="shared" si="1770"/>
        <v>0</v>
      </c>
      <c r="AU1257" s="12">
        <f t="shared" si="1771"/>
        <v>0</v>
      </c>
      <c r="AV1257" s="12">
        <f t="shared" si="1772"/>
        <v>0.7</v>
      </c>
      <c r="AW1257" s="12">
        <f t="shared" si="1773"/>
        <v>2.8</v>
      </c>
      <c r="AX1257" s="12">
        <f t="shared" si="1774"/>
        <v>1.4</v>
      </c>
      <c r="AY1257" s="12">
        <f t="shared" si="1775"/>
        <v>2.1</v>
      </c>
      <c r="AZ1257" s="12">
        <f t="shared" si="1776"/>
        <v>3.15</v>
      </c>
      <c r="BA1257" s="12">
        <f t="shared" si="1777"/>
        <v>1.4</v>
      </c>
      <c r="BB1257" s="12">
        <f t="shared" si="1778"/>
        <v>0.35</v>
      </c>
      <c r="BC1257" s="12">
        <f t="shared" si="1779"/>
        <v>0</v>
      </c>
      <c r="BD1257" s="12">
        <f t="shared" si="1780"/>
        <v>2.1</v>
      </c>
      <c r="BE1257" s="12">
        <f t="shared" si="1781"/>
        <v>0</v>
      </c>
      <c r="BF1257" s="12">
        <f t="shared" si="1782"/>
        <v>5.95</v>
      </c>
      <c r="BG1257" s="12">
        <f t="shared" si="1783"/>
        <v>0</v>
      </c>
      <c r="BH1257" s="12">
        <f t="shared" si="1784"/>
        <v>0</v>
      </c>
      <c r="BI1257" s="12">
        <f t="shared" si="1785"/>
        <v>0</v>
      </c>
      <c r="BJ1257" s="12">
        <f t="shared" si="1787"/>
        <v>19.95</v>
      </c>
    </row>
    <row r="1258" spans="1:62" ht="15.75">
      <c r="A1258" s="14"/>
      <c r="B1258" s="14"/>
      <c r="C1258" s="12" t="s">
        <v>27</v>
      </c>
      <c r="D1258" s="12"/>
      <c r="E1258" s="12">
        <v>7</v>
      </c>
      <c r="F1258" s="12">
        <v>6</v>
      </c>
      <c r="G1258" s="12">
        <v>4</v>
      </c>
      <c r="H1258" s="12">
        <v>5</v>
      </c>
      <c r="I1258" s="12">
        <v>1</v>
      </c>
      <c r="J1258" s="12">
        <v>20</v>
      </c>
      <c r="K1258" s="12">
        <v>1</v>
      </c>
      <c r="L1258" s="12">
        <v>1</v>
      </c>
      <c r="M1258" s="12">
        <v>3</v>
      </c>
      <c r="N1258" s="12">
        <v>4</v>
      </c>
      <c r="O1258" s="12">
        <v>3</v>
      </c>
      <c r="P1258" s="12">
        <v>2</v>
      </c>
      <c r="Q1258" s="12">
        <v>8</v>
      </c>
      <c r="R1258" s="12"/>
      <c r="S1258" s="12"/>
      <c r="T1258" s="12"/>
      <c r="U1258" s="12">
        <f t="shared" si="1786"/>
        <v>65</v>
      </c>
      <c r="W1258" s="23" t="s">
        <v>27</v>
      </c>
      <c r="X1258" s="24">
        <v>0.43</v>
      </c>
      <c r="Y1258" s="24">
        <v>0.43</v>
      </c>
      <c r="Z1258" s="24">
        <v>0.43</v>
      </c>
      <c r="AA1258" s="24">
        <v>0.43</v>
      </c>
      <c r="AB1258" s="24">
        <v>0.43</v>
      </c>
      <c r="AC1258" s="24">
        <v>0.43</v>
      </c>
      <c r="AD1258" s="24">
        <v>0.43</v>
      </c>
      <c r="AE1258" s="24">
        <v>0.43</v>
      </c>
      <c r="AF1258" s="24">
        <v>0.43</v>
      </c>
      <c r="AG1258" s="24">
        <v>0.43</v>
      </c>
      <c r="AH1258" s="24">
        <v>0.43</v>
      </c>
      <c r="AI1258" s="24">
        <v>0.43</v>
      </c>
      <c r="AJ1258" s="24">
        <v>0.43</v>
      </c>
      <c r="AK1258" s="24">
        <v>0.43</v>
      </c>
      <c r="AL1258" s="24">
        <v>0.43</v>
      </c>
      <c r="AM1258" s="24">
        <v>0.43</v>
      </c>
      <c r="AN1258" s="24">
        <v>0.43</v>
      </c>
      <c r="AP1258" s="14"/>
      <c r="AQ1258" s="14"/>
      <c r="AR1258" s="12" t="s">
        <v>27</v>
      </c>
      <c r="AS1258" s="12">
        <f t="shared" si="1770"/>
        <v>0</v>
      </c>
      <c r="AT1258" s="12">
        <f t="shared" si="1770"/>
        <v>3.01</v>
      </c>
      <c r="AU1258" s="12">
        <f t="shared" si="1771"/>
        <v>2.58</v>
      </c>
      <c r="AV1258" s="12">
        <f t="shared" si="1772"/>
        <v>1.72</v>
      </c>
      <c r="AW1258" s="12">
        <f t="shared" si="1773"/>
        <v>2.15</v>
      </c>
      <c r="AX1258" s="12">
        <f t="shared" si="1774"/>
        <v>0.43</v>
      </c>
      <c r="AY1258" s="12">
        <f t="shared" si="1775"/>
        <v>8.6</v>
      </c>
      <c r="AZ1258" s="12">
        <f t="shared" si="1776"/>
        <v>0.43</v>
      </c>
      <c r="BA1258" s="12">
        <f t="shared" si="1777"/>
        <v>0.43</v>
      </c>
      <c r="BB1258" s="12">
        <f t="shared" si="1778"/>
        <v>1.29</v>
      </c>
      <c r="BC1258" s="12">
        <f t="shared" si="1779"/>
        <v>1.72</v>
      </c>
      <c r="BD1258" s="12">
        <f t="shared" si="1780"/>
        <v>1.29</v>
      </c>
      <c r="BE1258" s="12">
        <f t="shared" si="1781"/>
        <v>0.86</v>
      </c>
      <c r="BF1258" s="12">
        <f t="shared" si="1782"/>
        <v>3.44</v>
      </c>
      <c r="BG1258" s="12">
        <f t="shared" si="1783"/>
        <v>0</v>
      </c>
      <c r="BH1258" s="12">
        <f t="shared" si="1784"/>
        <v>0</v>
      </c>
      <c r="BI1258" s="12">
        <f t="shared" si="1785"/>
        <v>0</v>
      </c>
      <c r="BJ1258" s="12">
        <f t="shared" si="1787"/>
        <v>27.95</v>
      </c>
    </row>
    <row r="1259" spans="1:62" ht="15.75">
      <c r="A1259" s="14"/>
      <c r="B1259" s="14"/>
      <c r="C1259" s="12" t="s">
        <v>28</v>
      </c>
      <c r="D1259" s="12"/>
      <c r="E1259" s="12">
        <v>9</v>
      </c>
      <c r="F1259" s="12">
        <v>7</v>
      </c>
      <c r="G1259" s="12">
        <v>1</v>
      </c>
      <c r="H1259" s="12">
        <v>4</v>
      </c>
      <c r="I1259" s="12">
        <v>1</v>
      </c>
      <c r="J1259" s="12">
        <v>7</v>
      </c>
      <c r="K1259" s="12">
        <v>2</v>
      </c>
      <c r="L1259" s="12">
        <v>3</v>
      </c>
      <c r="M1259" s="12">
        <v>2</v>
      </c>
      <c r="N1259" s="12">
        <v>8</v>
      </c>
      <c r="O1259" s="12">
        <v>3</v>
      </c>
      <c r="P1259" s="12">
        <v>1</v>
      </c>
      <c r="Q1259" s="12">
        <v>4</v>
      </c>
      <c r="R1259" s="12"/>
      <c r="S1259" s="12"/>
      <c r="T1259" s="12"/>
      <c r="U1259" s="12">
        <f t="shared" si="1786"/>
        <v>52</v>
      </c>
      <c r="W1259" s="23" t="s">
        <v>28</v>
      </c>
      <c r="X1259" s="24">
        <v>0.5</v>
      </c>
      <c r="Y1259" s="24">
        <v>0.5</v>
      </c>
      <c r="Z1259" s="24">
        <v>0.5</v>
      </c>
      <c r="AA1259" s="24">
        <v>0.5</v>
      </c>
      <c r="AB1259" s="24">
        <v>0.5</v>
      </c>
      <c r="AC1259" s="24">
        <v>0.5</v>
      </c>
      <c r="AD1259" s="24">
        <v>0.5</v>
      </c>
      <c r="AE1259" s="24">
        <v>0.5</v>
      </c>
      <c r="AF1259" s="24">
        <v>0.5</v>
      </c>
      <c r="AG1259" s="24">
        <v>0.5</v>
      </c>
      <c r="AH1259" s="24">
        <v>0.5</v>
      </c>
      <c r="AI1259" s="24">
        <v>0.5</v>
      </c>
      <c r="AJ1259" s="24">
        <v>0.5</v>
      </c>
      <c r="AK1259" s="24">
        <v>0.5</v>
      </c>
      <c r="AL1259" s="24">
        <v>0.5</v>
      </c>
      <c r="AM1259" s="24">
        <v>0.5</v>
      </c>
      <c r="AN1259" s="24">
        <v>0.5</v>
      </c>
      <c r="AP1259" s="14"/>
      <c r="AQ1259" s="14"/>
      <c r="AR1259" s="12" t="s">
        <v>28</v>
      </c>
      <c r="AS1259" s="12">
        <f t="shared" si="1770"/>
        <v>0</v>
      </c>
      <c r="AT1259" s="12">
        <f t="shared" si="1770"/>
        <v>4.5</v>
      </c>
      <c r="AU1259" s="12">
        <f t="shared" si="1771"/>
        <v>3.5</v>
      </c>
      <c r="AV1259" s="12">
        <f t="shared" si="1772"/>
        <v>0.5</v>
      </c>
      <c r="AW1259" s="12">
        <f t="shared" si="1773"/>
        <v>2</v>
      </c>
      <c r="AX1259" s="12">
        <f t="shared" si="1774"/>
        <v>0.5</v>
      </c>
      <c r="AY1259" s="12">
        <f t="shared" si="1775"/>
        <v>3.5</v>
      </c>
      <c r="AZ1259" s="12">
        <f t="shared" si="1776"/>
        <v>1</v>
      </c>
      <c r="BA1259" s="12">
        <f t="shared" si="1777"/>
        <v>1.5</v>
      </c>
      <c r="BB1259" s="12">
        <f t="shared" si="1778"/>
        <v>1</v>
      </c>
      <c r="BC1259" s="12">
        <f t="shared" si="1779"/>
        <v>4</v>
      </c>
      <c r="BD1259" s="12">
        <f t="shared" si="1780"/>
        <v>1.5</v>
      </c>
      <c r="BE1259" s="12">
        <f t="shared" si="1781"/>
        <v>0.5</v>
      </c>
      <c r="BF1259" s="12">
        <f t="shared" si="1782"/>
        <v>2</v>
      </c>
      <c r="BG1259" s="12">
        <f t="shared" si="1783"/>
        <v>0</v>
      </c>
      <c r="BH1259" s="12">
        <f t="shared" si="1784"/>
        <v>0</v>
      </c>
      <c r="BI1259" s="12">
        <f t="shared" si="1785"/>
        <v>0</v>
      </c>
      <c r="BJ1259" s="12">
        <f t="shared" si="1787"/>
        <v>26</v>
      </c>
    </row>
    <row r="1260" spans="1:62" ht="15.75">
      <c r="A1260" s="14"/>
      <c r="B1260" s="14"/>
      <c r="C1260" s="12" t="s">
        <v>35</v>
      </c>
      <c r="D1260" s="12"/>
      <c r="E1260" s="12">
        <v>8</v>
      </c>
      <c r="F1260" s="12">
        <v>6</v>
      </c>
      <c r="G1260" s="12">
        <v>1</v>
      </c>
      <c r="H1260" s="12">
        <v>3</v>
      </c>
      <c r="I1260" s="12"/>
      <c r="J1260" s="12">
        <v>19</v>
      </c>
      <c r="K1260" s="12"/>
      <c r="L1260" s="12">
        <v>1</v>
      </c>
      <c r="M1260" s="12">
        <v>2</v>
      </c>
      <c r="N1260" s="12">
        <v>4</v>
      </c>
      <c r="O1260" s="12">
        <v>2</v>
      </c>
      <c r="P1260" s="12">
        <v>1</v>
      </c>
      <c r="Q1260" s="12">
        <v>7</v>
      </c>
      <c r="R1260" s="12"/>
      <c r="S1260" s="12"/>
      <c r="T1260" s="12"/>
      <c r="U1260" s="12">
        <f t="shared" si="1786"/>
        <v>54</v>
      </c>
      <c r="W1260" s="23" t="s">
        <v>50</v>
      </c>
      <c r="X1260" s="24">
        <v>8.5000000000000006E-2</v>
      </c>
      <c r="Y1260" s="24">
        <v>8.5000000000000006E-2</v>
      </c>
      <c r="Z1260" s="24">
        <v>8.5000000000000006E-2</v>
      </c>
      <c r="AA1260" s="24">
        <v>8.5000000000000006E-2</v>
      </c>
      <c r="AB1260" s="24">
        <v>8.5000000000000006E-2</v>
      </c>
      <c r="AC1260" s="24">
        <v>8.5000000000000006E-2</v>
      </c>
      <c r="AD1260" s="24">
        <v>8.5000000000000006E-2</v>
      </c>
      <c r="AE1260" s="24">
        <v>8.5000000000000006E-2</v>
      </c>
      <c r="AF1260" s="24">
        <v>8.5000000000000006E-2</v>
      </c>
      <c r="AG1260" s="24">
        <v>8.5000000000000006E-2</v>
      </c>
      <c r="AH1260" s="24">
        <v>8.5000000000000006E-2</v>
      </c>
      <c r="AI1260" s="24">
        <v>8.5000000000000006E-2</v>
      </c>
      <c r="AJ1260" s="24">
        <v>8.5000000000000006E-2</v>
      </c>
      <c r="AK1260" s="24">
        <v>8.5000000000000006E-2</v>
      </c>
      <c r="AL1260" s="24">
        <v>8.5000000000000006E-2</v>
      </c>
      <c r="AM1260" s="24">
        <v>8.5000000000000006E-2</v>
      </c>
      <c r="AN1260" s="24">
        <v>8.5000000000000006E-2</v>
      </c>
      <c r="AP1260" s="14"/>
      <c r="AQ1260" s="14"/>
      <c r="AR1260" s="12" t="s">
        <v>35</v>
      </c>
      <c r="AS1260" s="12">
        <f t="shared" si="1770"/>
        <v>0</v>
      </c>
      <c r="AT1260" s="12">
        <f t="shared" si="1770"/>
        <v>0.68</v>
      </c>
      <c r="AU1260" s="12">
        <f t="shared" si="1771"/>
        <v>0.51</v>
      </c>
      <c r="AV1260" s="12">
        <f t="shared" si="1772"/>
        <v>8.5000000000000006E-2</v>
      </c>
      <c r="AW1260" s="12">
        <f t="shared" si="1773"/>
        <v>0.255</v>
      </c>
      <c r="AX1260" s="12">
        <f t="shared" si="1774"/>
        <v>0</v>
      </c>
      <c r="AY1260" s="12">
        <f t="shared" si="1775"/>
        <v>1.615</v>
      </c>
      <c r="AZ1260" s="12">
        <f t="shared" si="1776"/>
        <v>0</v>
      </c>
      <c r="BA1260" s="12">
        <f t="shared" si="1777"/>
        <v>8.5000000000000006E-2</v>
      </c>
      <c r="BB1260" s="12">
        <f t="shared" si="1778"/>
        <v>0.17</v>
      </c>
      <c r="BC1260" s="12">
        <f t="shared" si="1779"/>
        <v>0.34</v>
      </c>
      <c r="BD1260" s="12">
        <f t="shared" si="1780"/>
        <v>0.17</v>
      </c>
      <c r="BE1260" s="12">
        <f t="shared" si="1781"/>
        <v>8.5000000000000006E-2</v>
      </c>
      <c r="BF1260" s="12">
        <f t="shared" si="1782"/>
        <v>0.59499999999999997</v>
      </c>
      <c r="BG1260" s="12">
        <f t="shared" si="1783"/>
        <v>0</v>
      </c>
      <c r="BH1260" s="12">
        <f t="shared" si="1784"/>
        <v>0</v>
      </c>
      <c r="BI1260" s="12">
        <f t="shared" si="1785"/>
        <v>0</v>
      </c>
      <c r="BJ1260" s="12">
        <f t="shared" si="1787"/>
        <v>4.59</v>
      </c>
    </row>
    <row r="1261" spans="1:62" ht="15.75">
      <c r="A1261" s="14"/>
      <c r="B1261" s="14"/>
      <c r="C1261" s="12" t="s">
        <v>36</v>
      </c>
      <c r="D1261" s="12"/>
      <c r="E1261" s="12">
        <v>7</v>
      </c>
      <c r="F1261" s="12">
        <v>6</v>
      </c>
      <c r="G1261" s="12"/>
      <c r="H1261" s="12"/>
      <c r="I1261" s="12"/>
      <c r="J1261" s="12"/>
      <c r="K1261" s="12"/>
      <c r="L1261" s="12"/>
      <c r="M1261" s="12"/>
      <c r="N1261" s="12"/>
      <c r="O1261" s="12">
        <v>5</v>
      </c>
      <c r="P1261" s="12"/>
      <c r="Q1261" s="12"/>
      <c r="R1261" s="12"/>
      <c r="S1261" s="12"/>
      <c r="T1261" s="12"/>
      <c r="U1261" s="12">
        <f t="shared" si="1786"/>
        <v>18</v>
      </c>
      <c r="W1261" s="23" t="s">
        <v>51</v>
      </c>
      <c r="X1261" s="24">
        <v>0.59</v>
      </c>
      <c r="Y1261" s="24">
        <v>0.59</v>
      </c>
      <c r="Z1261" s="24">
        <v>0.59</v>
      </c>
      <c r="AA1261" s="24">
        <v>0.59</v>
      </c>
      <c r="AB1261" s="24">
        <v>0.59</v>
      </c>
      <c r="AC1261" s="24">
        <v>0.59</v>
      </c>
      <c r="AD1261" s="24">
        <v>0.59</v>
      </c>
      <c r="AE1261" s="24">
        <v>0.59</v>
      </c>
      <c r="AF1261" s="24">
        <v>0.59</v>
      </c>
      <c r="AG1261" s="24">
        <v>0.59</v>
      </c>
      <c r="AH1261" s="24">
        <v>0.59</v>
      </c>
      <c r="AI1261" s="24">
        <v>0.59</v>
      </c>
      <c r="AJ1261" s="24">
        <v>0.59</v>
      </c>
      <c r="AK1261" s="24">
        <v>0.59</v>
      </c>
      <c r="AL1261" s="24">
        <v>0.59</v>
      </c>
      <c r="AM1261" s="24">
        <v>0.59</v>
      </c>
      <c r="AN1261" s="24">
        <v>0.59</v>
      </c>
      <c r="AP1261" s="14"/>
      <c r="AQ1261" s="14"/>
      <c r="AR1261" s="12" t="s">
        <v>36</v>
      </c>
      <c r="AS1261" s="12">
        <f t="shared" si="1770"/>
        <v>0</v>
      </c>
      <c r="AT1261" s="12">
        <f t="shared" si="1770"/>
        <v>4.13</v>
      </c>
      <c r="AU1261" s="12">
        <f t="shared" si="1771"/>
        <v>3.54</v>
      </c>
      <c r="AV1261" s="12">
        <f t="shared" si="1772"/>
        <v>0</v>
      </c>
      <c r="AW1261" s="12">
        <f t="shared" si="1773"/>
        <v>0</v>
      </c>
      <c r="AX1261" s="12">
        <f t="shared" si="1774"/>
        <v>0</v>
      </c>
      <c r="AY1261" s="12">
        <f t="shared" si="1775"/>
        <v>0</v>
      </c>
      <c r="AZ1261" s="12">
        <f t="shared" si="1776"/>
        <v>0</v>
      </c>
      <c r="BA1261" s="12">
        <f t="shared" si="1777"/>
        <v>0</v>
      </c>
      <c r="BB1261" s="12">
        <f t="shared" si="1778"/>
        <v>0</v>
      </c>
      <c r="BC1261" s="12">
        <f t="shared" si="1779"/>
        <v>0</v>
      </c>
      <c r="BD1261" s="12">
        <f t="shared" si="1780"/>
        <v>2.95</v>
      </c>
      <c r="BE1261" s="12">
        <f t="shared" si="1781"/>
        <v>0</v>
      </c>
      <c r="BF1261" s="12">
        <f t="shared" si="1782"/>
        <v>0</v>
      </c>
      <c r="BG1261" s="12">
        <f t="shared" si="1783"/>
        <v>0</v>
      </c>
      <c r="BH1261" s="12">
        <f t="shared" si="1784"/>
        <v>0</v>
      </c>
      <c r="BI1261" s="12">
        <f t="shared" si="1785"/>
        <v>0</v>
      </c>
      <c r="BJ1261" s="12">
        <f t="shared" si="1787"/>
        <v>10.62</v>
      </c>
    </row>
    <row r="1262" spans="1:62" ht="15.75">
      <c r="A1262" s="14"/>
      <c r="B1262" s="14"/>
      <c r="C1262" s="12" t="s">
        <v>31</v>
      </c>
      <c r="D1262" s="12"/>
      <c r="E1262" s="12">
        <v>6</v>
      </c>
      <c r="F1262" s="12">
        <v>5</v>
      </c>
      <c r="G1262" s="12"/>
      <c r="H1262" s="12"/>
      <c r="I1262" s="12"/>
      <c r="J1262" s="12"/>
      <c r="K1262" s="12"/>
      <c r="L1262" s="12"/>
      <c r="M1262" s="12"/>
      <c r="N1262" s="12">
        <v>3</v>
      </c>
      <c r="O1262" s="12">
        <v>2</v>
      </c>
      <c r="P1262" s="12"/>
      <c r="Q1262" s="12">
        <v>2</v>
      </c>
      <c r="R1262" s="12"/>
      <c r="S1262" s="12"/>
      <c r="T1262" s="12"/>
      <c r="U1262" s="12">
        <f t="shared" si="1786"/>
        <v>18</v>
      </c>
      <c r="W1262" s="23" t="s">
        <v>31</v>
      </c>
      <c r="X1262" s="24">
        <v>0.56999999999999995</v>
      </c>
      <c r="Y1262" s="24">
        <v>0.56999999999999995</v>
      </c>
      <c r="Z1262" s="24">
        <v>0.56999999999999995</v>
      </c>
      <c r="AA1262" s="24">
        <v>0.56999999999999995</v>
      </c>
      <c r="AB1262" s="24">
        <v>0.56999999999999995</v>
      </c>
      <c r="AC1262" s="24">
        <v>0.56999999999999995</v>
      </c>
      <c r="AD1262" s="24">
        <v>0.56999999999999995</v>
      </c>
      <c r="AE1262" s="24">
        <v>0.56999999999999995</v>
      </c>
      <c r="AF1262" s="24">
        <v>0.56999999999999995</v>
      </c>
      <c r="AG1262" s="24">
        <v>0.56999999999999995</v>
      </c>
      <c r="AH1262" s="24">
        <v>0.56999999999999995</v>
      </c>
      <c r="AI1262" s="24">
        <v>0.56999999999999995</v>
      </c>
      <c r="AJ1262" s="24">
        <v>0.56999999999999995</v>
      </c>
      <c r="AK1262" s="24">
        <v>0.56999999999999995</v>
      </c>
      <c r="AL1262" s="24">
        <v>0.56999999999999995</v>
      </c>
      <c r="AM1262" s="24">
        <v>0.56999999999999995</v>
      </c>
      <c r="AN1262" s="24">
        <v>0.56999999999999995</v>
      </c>
      <c r="AP1262" s="14"/>
      <c r="AQ1262" s="14"/>
      <c r="AR1262" s="12" t="s">
        <v>31</v>
      </c>
      <c r="AS1262" s="12">
        <f t="shared" si="1770"/>
        <v>0</v>
      </c>
      <c r="AT1262" s="12">
        <f t="shared" si="1770"/>
        <v>3.42</v>
      </c>
      <c r="AU1262" s="12">
        <f t="shared" si="1771"/>
        <v>2.85</v>
      </c>
      <c r="AV1262" s="12">
        <f t="shared" si="1772"/>
        <v>0</v>
      </c>
      <c r="AW1262" s="12">
        <f t="shared" si="1773"/>
        <v>0</v>
      </c>
      <c r="AX1262" s="12">
        <f t="shared" si="1774"/>
        <v>0</v>
      </c>
      <c r="AY1262" s="12">
        <f t="shared" si="1775"/>
        <v>0</v>
      </c>
      <c r="AZ1262" s="12">
        <f t="shared" si="1776"/>
        <v>0</v>
      </c>
      <c r="BA1262" s="12">
        <f t="shared" si="1777"/>
        <v>0</v>
      </c>
      <c r="BB1262" s="12">
        <f t="shared" si="1778"/>
        <v>0</v>
      </c>
      <c r="BC1262" s="12">
        <f t="shared" si="1779"/>
        <v>1.71</v>
      </c>
      <c r="BD1262" s="12">
        <f t="shared" si="1780"/>
        <v>1.1399999999999999</v>
      </c>
      <c r="BE1262" s="12">
        <f t="shared" si="1781"/>
        <v>0</v>
      </c>
      <c r="BF1262" s="12">
        <f t="shared" si="1782"/>
        <v>1.1399999999999999</v>
      </c>
      <c r="BG1262" s="12">
        <f t="shared" si="1783"/>
        <v>0</v>
      </c>
      <c r="BH1262" s="12">
        <f t="shared" si="1784"/>
        <v>0</v>
      </c>
      <c r="BI1262" s="12">
        <f t="shared" si="1785"/>
        <v>0</v>
      </c>
      <c r="BJ1262" s="12">
        <f t="shared" si="1787"/>
        <v>10.26</v>
      </c>
    </row>
    <row r="1263" spans="1:62" ht="15.75">
      <c r="A1263" s="16"/>
      <c r="B1263" s="16"/>
      <c r="C1263" s="12" t="s">
        <v>32</v>
      </c>
      <c r="D1263" s="12"/>
      <c r="E1263" s="12"/>
      <c r="F1263" s="12"/>
      <c r="G1263" s="12">
        <v>5</v>
      </c>
      <c r="H1263" s="12">
        <v>11</v>
      </c>
      <c r="I1263" s="12"/>
      <c r="J1263" s="12"/>
      <c r="K1263" s="12">
        <v>4</v>
      </c>
      <c r="L1263" s="12"/>
      <c r="M1263" s="12"/>
      <c r="N1263" s="12"/>
      <c r="O1263" s="12">
        <v>8</v>
      </c>
      <c r="P1263" s="12"/>
      <c r="Q1263" s="12"/>
      <c r="R1263" s="12"/>
      <c r="S1263" s="12"/>
      <c r="T1263" s="12"/>
      <c r="U1263" s="12">
        <f t="shared" si="1786"/>
        <v>28</v>
      </c>
      <c r="W1263" s="23" t="s">
        <v>32</v>
      </c>
      <c r="X1263" s="24">
        <v>0.4</v>
      </c>
      <c r="Y1263" s="24">
        <v>0.4</v>
      </c>
      <c r="Z1263" s="24">
        <v>0.4</v>
      </c>
      <c r="AA1263" s="24">
        <v>0.4</v>
      </c>
      <c r="AB1263" s="24">
        <v>0.4</v>
      </c>
      <c r="AC1263" s="24">
        <v>0.4</v>
      </c>
      <c r="AD1263" s="24">
        <v>0.4</v>
      </c>
      <c r="AE1263" s="24">
        <v>0.4</v>
      </c>
      <c r="AF1263" s="24">
        <v>0.4</v>
      </c>
      <c r="AG1263" s="24">
        <v>0.4</v>
      </c>
      <c r="AH1263" s="24">
        <v>0.4</v>
      </c>
      <c r="AI1263" s="24">
        <v>0.4</v>
      </c>
      <c r="AJ1263" s="24">
        <v>0.4</v>
      </c>
      <c r="AK1263" s="24">
        <v>0.4</v>
      </c>
      <c r="AL1263" s="24">
        <v>0.4</v>
      </c>
      <c r="AM1263" s="24">
        <v>0.4</v>
      </c>
      <c r="AN1263" s="24">
        <v>0.4</v>
      </c>
      <c r="AP1263" s="16"/>
      <c r="AQ1263" s="16"/>
      <c r="AR1263" s="12" t="s">
        <v>32</v>
      </c>
      <c r="AS1263" s="12">
        <f t="shared" si="1770"/>
        <v>0</v>
      </c>
      <c r="AT1263" s="12">
        <f t="shared" si="1770"/>
        <v>0</v>
      </c>
      <c r="AU1263" s="12">
        <f t="shared" si="1771"/>
        <v>0</v>
      </c>
      <c r="AV1263" s="12">
        <f t="shared" si="1772"/>
        <v>2</v>
      </c>
      <c r="AW1263" s="12">
        <f t="shared" si="1773"/>
        <v>4.4000000000000004</v>
      </c>
      <c r="AX1263" s="12">
        <f t="shared" si="1774"/>
        <v>0</v>
      </c>
      <c r="AY1263" s="12">
        <f t="shared" si="1775"/>
        <v>0</v>
      </c>
      <c r="AZ1263" s="12">
        <f t="shared" si="1776"/>
        <v>1.6</v>
      </c>
      <c r="BA1263" s="12">
        <f t="shared" si="1777"/>
        <v>0</v>
      </c>
      <c r="BB1263" s="12">
        <f t="shared" si="1778"/>
        <v>0</v>
      </c>
      <c r="BC1263" s="12">
        <f t="shared" si="1779"/>
        <v>0</v>
      </c>
      <c r="BD1263" s="12">
        <f t="shared" si="1780"/>
        <v>3.2</v>
      </c>
      <c r="BE1263" s="12">
        <f t="shared" si="1781"/>
        <v>0</v>
      </c>
      <c r="BF1263" s="12">
        <f t="shared" si="1782"/>
        <v>0</v>
      </c>
      <c r="BG1263" s="12">
        <f t="shared" si="1783"/>
        <v>0</v>
      </c>
      <c r="BH1263" s="12">
        <f t="shared" si="1784"/>
        <v>0</v>
      </c>
      <c r="BI1263" s="12">
        <f t="shared" si="1785"/>
        <v>0</v>
      </c>
      <c r="BJ1263" s="12">
        <f t="shared" si="1787"/>
        <v>11.2</v>
      </c>
    </row>
    <row r="1264" spans="1:62">
      <c r="A1264" s="17"/>
      <c r="B1264" s="18"/>
      <c r="C1264" s="19" t="s">
        <v>33</v>
      </c>
      <c r="D1264" s="19">
        <f>SUM(D1255:D1263)</f>
        <v>0</v>
      </c>
      <c r="E1264" s="19">
        <f>SUM(E1255:E1263)</f>
        <v>37</v>
      </c>
      <c r="F1264" s="19">
        <f t="shared" ref="F1264:U1264" si="1788">SUM(F1255:F1263)</f>
        <v>30</v>
      </c>
      <c r="G1264" s="19">
        <f t="shared" si="1788"/>
        <v>25</v>
      </c>
      <c r="H1264" s="19">
        <f t="shared" si="1788"/>
        <v>51</v>
      </c>
      <c r="I1264" s="19">
        <f t="shared" si="1788"/>
        <v>32</v>
      </c>
      <c r="J1264" s="19">
        <f t="shared" si="1788"/>
        <v>82</v>
      </c>
      <c r="K1264" s="19">
        <f t="shared" si="1788"/>
        <v>48</v>
      </c>
      <c r="L1264" s="19">
        <f t="shared" si="1788"/>
        <v>21</v>
      </c>
      <c r="M1264" s="19">
        <f t="shared" si="1788"/>
        <v>12</v>
      </c>
      <c r="N1264" s="19">
        <f t="shared" si="1788"/>
        <v>19</v>
      </c>
      <c r="O1264" s="19">
        <f t="shared" si="1788"/>
        <v>37</v>
      </c>
      <c r="P1264" s="19">
        <f t="shared" si="1788"/>
        <v>12</v>
      </c>
      <c r="Q1264" s="19">
        <f t="shared" si="1788"/>
        <v>53</v>
      </c>
      <c r="R1264" s="19">
        <f t="shared" si="1788"/>
        <v>0</v>
      </c>
      <c r="S1264" s="19">
        <f t="shared" si="1788"/>
        <v>0</v>
      </c>
      <c r="T1264" s="19">
        <f t="shared" si="1788"/>
        <v>0</v>
      </c>
      <c r="U1264" s="19">
        <f t="shared" si="1788"/>
        <v>459</v>
      </c>
      <c r="AP1264" s="17"/>
      <c r="AQ1264" s="18"/>
      <c r="AR1264" s="19" t="s">
        <v>33</v>
      </c>
      <c r="AS1264" s="19">
        <f>SUM(AS1255:AS1263)</f>
        <v>0</v>
      </c>
      <c r="AT1264" s="19">
        <f>SUM(AT1255:AT1263)</f>
        <v>15.74</v>
      </c>
      <c r="AU1264" s="19">
        <f t="shared" ref="AU1264:BJ1264" si="1789">SUM(AU1255:AU1263)</f>
        <v>12.98</v>
      </c>
      <c r="AV1264" s="19">
        <f t="shared" si="1789"/>
        <v>7.9450000000000003</v>
      </c>
      <c r="AW1264" s="19">
        <f t="shared" si="1789"/>
        <v>16.504999999999999</v>
      </c>
      <c r="AX1264" s="19">
        <f t="shared" si="1789"/>
        <v>8.6999999999999993</v>
      </c>
      <c r="AY1264" s="19">
        <f t="shared" si="1789"/>
        <v>23.085000000000001</v>
      </c>
      <c r="AZ1264" s="19">
        <f t="shared" si="1789"/>
        <v>13.94</v>
      </c>
      <c r="BA1264" s="19">
        <f t="shared" si="1789"/>
        <v>6.3550000000000004</v>
      </c>
      <c r="BB1264" s="19">
        <f t="shared" si="1789"/>
        <v>3.79</v>
      </c>
      <c r="BC1264" s="19">
        <f t="shared" si="1789"/>
        <v>7.77</v>
      </c>
      <c r="BD1264" s="19">
        <f t="shared" si="1789"/>
        <v>14.39</v>
      </c>
      <c r="BE1264" s="19">
        <f t="shared" si="1789"/>
        <v>3.5649999999999999</v>
      </c>
      <c r="BF1264" s="19">
        <f t="shared" si="1789"/>
        <v>16.940000000000001</v>
      </c>
      <c r="BG1264" s="19">
        <f t="shared" si="1789"/>
        <v>0</v>
      </c>
      <c r="BH1264" s="19">
        <f t="shared" si="1789"/>
        <v>0</v>
      </c>
      <c r="BI1264" s="19">
        <f t="shared" si="1789"/>
        <v>0</v>
      </c>
      <c r="BJ1264" s="19">
        <f t="shared" si="1789"/>
        <v>151.70500000000001</v>
      </c>
    </row>
    <row r="1267" spans="1:62" ht="106.5">
      <c r="A1267" s="8" t="s">
        <v>2</v>
      </c>
      <c r="B1267" s="8" t="s">
        <v>3</v>
      </c>
      <c r="C1267" s="8" t="s">
        <v>4</v>
      </c>
      <c r="D1267" s="9" t="str">
        <f>D5</f>
        <v>ANGGREK</v>
      </c>
      <c r="E1267" s="9" t="str">
        <f t="shared" ref="E1267:U1267" si="1790">E5</f>
        <v>BOUGENVIL</v>
      </c>
      <c r="F1267" s="9" t="str">
        <f t="shared" si="1790"/>
        <v>CAMELIA</v>
      </c>
      <c r="G1267" s="9" t="str">
        <f t="shared" si="1790"/>
        <v>DEWANDARU</v>
      </c>
      <c r="H1267" s="9" t="str">
        <f t="shared" si="1790"/>
        <v>EDELWEIS</v>
      </c>
      <c r="I1267" s="9" t="str">
        <f t="shared" si="1790"/>
        <v>FLAMBOYAN</v>
      </c>
      <c r="J1267" s="9" t="str">
        <f t="shared" si="1790"/>
        <v>GERANIUM</v>
      </c>
      <c r="K1267" s="9" t="str">
        <f t="shared" si="1790"/>
        <v>HELIKONIA</v>
      </c>
      <c r="L1267" s="9" t="str">
        <f t="shared" si="1790"/>
        <v>IVY</v>
      </c>
      <c r="M1267" s="9" t="str">
        <f t="shared" si="1790"/>
        <v>KANA</v>
      </c>
      <c r="N1267" s="9" t="str">
        <f t="shared" si="1790"/>
        <v>IGD</v>
      </c>
      <c r="O1267" s="9" t="str">
        <f t="shared" si="1790"/>
        <v>HCU</v>
      </c>
      <c r="P1267" s="9" t="str">
        <f t="shared" si="1790"/>
        <v>PENUNJANG</v>
      </c>
      <c r="Q1267" s="9" t="str">
        <f t="shared" si="1790"/>
        <v>PELAYANAN</v>
      </c>
      <c r="R1267" s="9" t="str">
        <f t="shared" si="1790"/>
        <v>ADMIN</v>
      </c>
      <c r="S1267" s="9" t="str">
        <f t="shared" si="1790"/>
        <v>ASRAMA</v>
      </c>
      <c r="T1267" s="9" t="str">
        <f t="shared" si="1790"/>
        <v>MASJID</v>
      </c>
      <c r="U1267" s="9" t="str">
        <f t="shared" si="1790"/>
        <v>JUMLAH</v>
      </c>
      <c r="W1267" s="21"/>
      <c r="X1267" s="22" t="str">
        <f>X5</f>
        <v>ANGGREK</v>
      </c>
      <c r="Y1267" s="22" t="str">
        <f>Y5</f>
        <v>BOUGENVIL</v>
      </c>
      <c r="Z1267" s="22" t="str">
        <f t="shared" ref="Z1267:AN1267" si="1791">Z5</f>
        <v>CAMELIA</v>
      </c>
      <c r="AA1267" s="22" t="str">
        <f t="shared" si="1791"/>
        <v>DEWANDARU</v>
      </c>
      <c r="AB1267" s="22" t="str">
        <f t="shared" si="1791"/>
        <v>EDELWEIS</v>
      </c>
      <c r="AC1267" s="22" t="str">
        <f t="shared" si="1791"/>
        <v>FLAMBOYAN</v>
      </c>
      <c r="AD1267" s="22" t="str">
        <f t="shared" si="1791"/>
        <v>GERANIUM</v>
      </c>
      <c r="AE1267" s="22" t="str">
        <f t="shared" si="1791"/>
        <v>HELIKONIA</v>
      </c>
      <c r="AF1267" s="22" t="str">
        <f t="shared" si="1791"/>
        <v>IVY</v>
      </c>
      <c r="AG1267" s="22" t="str">
        <f t="shared" si="1791"/>
        <v>KANA</v>
      </c>
      <c r="AH1267" s="22" t="str">
        <f t="shared" si="1791"/>
        <v>IGD</v>
      </c>
      <c r="AI1267" s="22" t="str">
        <f t="shared" si="1791"/>
        <v>HCU</v>
      </c>
      <c r="AJ1267" s="22" t="str">
        <f t="shared" si="1791"/>
        <v>PENUNJANG</v>
      </c>
      <c r="AK1267" s="22" t="str">
        <f t="shared" si="1791"/>
        <v>PELAYANAN</v>
      </c>
      <c r="AL1267" s="22" t="str">
        <f t="shared" si="1791"/>
        <v>ADMIN</v>
      </c>
      <c r="AM1267" s="22" t="str">
        <f t="shared" si="1791"/>
        <v>ASRAMA</v>
      </c>
      <c r="AN1267" s="22" t="str">
        <f t="shared" si="1791"/>
        <v>MASJID</v>
      </c>
      <c r="AP1267" s="8" t="s">
        <v>2</v>
      </c>
      <c r="AQ1267" s="8" t="s">
        <v>3</v>
      </c>
      <c r="AR1267" s="8" t="s">
        <v>4</v>
      </c>
      <c r="AS1267" s="9" t="str">
        <f>AS5</f>
        <v>ANGGREK</v>
      </c>
      <c r="AT1267" s="9" t="str">
        <f>AT5</f>
        <v>BOUGENVIL</v>
      </c>
      <c r="AU1267" s="9" t="str">
        <f t="shared" ref="AU1267:BJ1267" si="1792">AU5</f>
        <v>CAMELIA II</v>
      </c>
      <c r="AV1267" s="9" t="str">
        <f t="shared" si="1792"/>
        <v>DEWANDARU</v>
      </c>
      <c r="AW1267" s="9" t="str">
        <f t="shared" si="1792"/>
        <v>EDELWEIS</v>
      </c>
      <c r="AX1267" s="9" t="str">
        <f t="shared" si="1792"/>
        <v>FLAMBOYAN</v>
      </c>
      <c r="AY1267" s="9" t="str">
        <f t="shared" si="1792"/>
        <v>GERANIUM</v>
      </c>
      <c r="AZ1267" s="9" t="str">
        <f t="shared" si="1792"/>
        <v>HELIKONIA</v>
      </c>
      <c r="BA1267" s="9" t="str">
        <f t="shared" si="1792"/>
        <v>IVY</v>
      </c>
      <c r="BB1267" s="9" t="str">
        <f t="shared" si="1792"/>
        <v>KANA</v>
      </c>
      <c r="BC1267" s="9" t="str">
        <f t="shared" si="1792"/>
        <v>IGD</v>
      </c>
      <c r="BD1267" s="9" t="str">
        <f t="shared" si="1792"/>
        <v>HCU</v>
      </c>
      <c r="BE1267" s="9" t="str">
        <f t="shared" si="1792"/>
        <v>PENUNJANG</v>
      </c>
      <c r="BF1267" s="9" t="str">
        <f t="shared" si="1792"/>
        <v>PELAYANAN</v>
      </c>
      <c r="BG1267" s="9" t="str">
        <f t="shared" si="1792"/>
        <v>ADMIN</v>
      </c>
      <c r="BH1267" s="9" t="str">
        <f t="shared" si="1792"/>
        <v>ASRAMA</v>
      </c>
      <c r="BI1267" s="9" t="str">
        <f t="shared" si="1792"/>
        <v>MASJID</v>
      </c>
      <c r="BJ1267" s="9" t="str">
        <f t="shared" si="1792"/>
        <v>JUMLAH</v>
      </c>
    </row>
    <row r="1268" spans="1:62" ht="15.75">
      <c r="A1268" s="10">
        <f>A1255+1</f>
        <v>7</v>
      </c>
      <c r="B1268" s="11" t="s">
        <v>41</v>
      </c>
      <c r="C1268" s="12" t="s">
        <v>24</v>
      </c>
      <c r="D1268" s="12"/>
      <c r="E1268" s="12"/>
      <c r="F1268" s="12"/>
      <c r="G1268" s="12">
        <v>9</v>
      </c>
      <c r="H1268" s="12">
        <v>14</v>
      </c>
      <c r="I1268" s="12"/>
      <c r="J1268" s="12">
        <v>9</v>
      </c>
      <c r="K1268" s="12">
        <v>16</v>
      </c>
      <c r="L1268" s="12">
        <v>7</v>
      </c>
      <c r="M1268" s="12">
        <v>2</v>
      </c>
      <c r="N1268" s="12"/>
      <c r="O1268" s="12">
        <v>10</v>
      </c>
      <c r="P1268" s="12">
        <v>4</v>
      </c>
      <c r="Q1268" s="12"/>
      <c r="R1268" s="12"/>
      <c r="S1268" s="12"/>
      <c r="T1268" s="12"/>
      <c r="U1268" s="12">
        <f>SUM(E1268:T1268)</f>
        <v>71</v>
      </c>
      <c r="W1268" s="23" t="s">
        <v>24</v>
      </c>
      <c r="X1268" s="24">
        <v>0.26500000000000001</v>
      </c>
      <c r="Y1268" s="24">
        <v>0.26500000000000001</v>
      </c>
      <c r="Z1268" s="24">
        <v>0.26500000000000001</v>
      </c>
      <c r="AA1268" s="24">
        <v>0.26500000000000001</v>
      </c>
      <c r="AB1268" s="24">
        <v>0.26500000000000001</v>
      </c>
      <c r="AC1268" s="24">
        <v>0.26500000000000001</v>
      </c>
      <c r="AD1268" s="24">
        <v>0.26500000000000001</v>
      </c>
      <c r="AE1268" s="24">
        <v>0.26500000000000001</v>
      </c>
      <c r="AF1268" s="24">
        <v>0.26500000000000001</v>
      </c>
      <c r="AG1268" s="24">
        <v>0.26500000000000001</v>
      </c>
      <c r="AH1268" s="24">
        <v>0.26500000000000001</v>
      </c>
      <c r="AI1268" s="24">
        <v>0.26500000000000001</v>
      </c>
      <c r="AJ1268" s="24">
        <v>0.26500000000000001</v>
      </c>
      <c r="AK1268" s="24">
        <v>0.26500000000000001</v>
      </c>
      <c r="AL1268" s="24">
        <v>0.26500000000000001</v>
      </c>
      <c r="AM1268" s="24">
        <v>0.26500000000000001</v>
      </c>
      <c r="AN1268" s="24">
        <v>0.26500000000000001</v>
      </c>
      <c r="AP1268" s="10">
        <f>AP1255+1</f>
        <v>7</v>
      </c>
      <c r="AQ1268" s="11" t="s">
        <v>39</v>
      </c>
      <c r="AR1268" s="12" t="s">
        <v>24</v>
      </c>
      <c r="AS1268" s="12">
        <f t="shared" ref="AS1268:AT1276" si="1793">X1268*D1268</f>
        <v>0</v>
      </c>
      <c r="AT1268" s="12">
        <f t="shared" si="1793"/>
        <v>0</v>
      </c>
      <c r="AU1268" s="12">
        <f t="shared" ref="AU1268:AU1276" si="1794">Z1268*F1268</f>
        <v>0</v>
      </c>
      <c r="AV1268" s="12">
        <f t="shared" ref="AV1268:AV1276" si="1795">AA1268*G1268</f>
        <v>2.3849999999999998</v>
      </c>
      <c r="AW1268" s="12">
        <f t="shared" ref="AW1268:AW1276" si="1796">AB1268*H1268</f>
        <v>3.71</v>
      </c>
      <c r="AX1268" s="12">
        <f t="shared" ref="AX1268:AX1276" si="1797">AC1268*I1268</f>
        <v>0</v>
      </c>
      <c r="AY1268" s="12">
        <f t="shared" ref="AY1268:AY1276" si="1798">AD1268*J1268</f>
        <v>2.3849999999999998</v>
      </c>
      <c r="AZ1268" s="12">
        <f t="shared" ref="AZ1268:AZ1276" si="1799">AE1268*K1268</f>
        <v>4.24</v>
      </c>
      <c r="BA1268" s="12">
        <f t="shared" ref="BA1268:BA1276" si="1800">AF1268*L1268</f>
        <v>1.855</v>
      </c>
      <c r="BB1268" s="12">
        <f t="shared" ref="BB1268:BB1276" si="1801">AG1268*M1268</f>
        <v>0.53</v>
      </c>
      <c r="BC1268" s="12">
        <f t="shared" ref="BC1268:BC1276" si="1802">AH1268*N1268</f>
        <v>0</v>
      </c>
      <c r="BD1268" s="12">
        <f t="shared" ref="BD1268:BD1276" si="1803">AI1268*O1268</f>
        <v>2.65</v>
      </c>
      <c r="BE1268" s="12">
        <f t="shared" ref="BE1268:BE1276" si="1804">AJ1268*P1268</f>
        <v>1.06</v>
      </c>
      <c r="BF1268" s="12">
        <f t="shared" ref="BF1268:BF1276" si="1805">AK1268*Q1268</f>
        <v>0</v>
      </c>
      <c r="BG1268" s="12">
        <f t="shared" ref="BG1268:BG1276" si="1806">AL1268*R1268</f>
        <v>0</v>
      </c>
      <c r="BH1268" s="12">
        <f t="shared" ref="BH1268:BH1276" si="1807">AM1268*S1268</f>
        <v>0</v>
      </c>
      <c r="BI1268" s="12">
        <f t="shared" ref="BI1268:BI1276" si="1808">AN1268*T1268</f>
        <v>0</v>
      </c>
      <c r="BJ1268" s="12">
        <f>SUM(AT1268:BI1268)</f>
        <v>18.815000000000001</v>
      </c>
    </row>
    <row r="1269" spans="1:62" ht="15.75">
      <c r="A1269" s="14"/>
      <c r="B1269" s="15">
        <f>B1256+1</f>
        <v>44658</v>
      </c>
      <c r="C1269" s="12" t="s">
        <v>25</v>
      </c>
      <c r="D1269" s="12"/>
      <c r="E1269" s="12"/>
      <c r="F1269" s="12"/>
      <c r="G1269" s="12">
        <v>12</v>
      </c>
      <c r="H1269" s="12">
        <v>16</v>
      </c>
      <c r="I1269" s="12"/>
      <c r="J1269" s="12">
        <v>9</v>
      </c>
      <c r="K1269" s="12">
        <v>16</v>
      </c>
      <c r="L1269" s="12">
        <v>6</v>
      </c>
      <c r="M1269" s="12">
        <v>2</v>
      </c>
      <c r="N1269" s="12"/>
      <c r="O1269" s="12">
        <v>2</v>
      </c>
      <c r="P1269" s="12">
        <v>1</v>
      </c>
      <c r="Q1269" s="12"/>
      <c r="R1269" s="12"/>
      <c r="S1269" s="12"/>
      <c r="T1269" s="12"/>
      <c r="U1269" s="12">
        <f t="shared" ref="U1269:U1276" si="1809">SUM(E1269:T1269)</f>
        <v>64</v>
      </c>
      <c r="W1269" s="23" t="s">
        <v>25</v>
      </c>
      <c r="X1269" s="24">
        <v>0.22500000000000001</v>
      </c>
      <c r="Y1269" s="24">
        <v>0.22500000000000001</v>
      </c>
      <c r="Z1269" s="24">
        <v>0.22500000000000001</v>
      </c>
      <c r="AA1269" s="24">
        <v>0.22500000000000001</v>
      </c>
      <c r="AB1269" s="24">
        <v>0.22500000000000001</v>
      </c>
      <c r="AC1269" s="24">
        <v>0.22500000000000001</v>
      </c>
      <c r="AD1269" s="24">
        <v>0.22500000000000001</v>
      </c>
      <c r="AE1269" s="24">
        <v>0.22500000000000001</v>
      </c>
      <c r="AF1269" s="24">
        <v>0.22500000000000001</v>
      </c>
      <c r="AG1269" s="24">
        <v>0.22500000000000001</v>
      </c>
      <c r="AH1269" s="24">
        <v>0.22500000000000001</v>
      </c>
      <c r="AI1269" s="24">
        <v>0.22500000000000001</v>
      </c>
      <c r="AJ1269" s="24">
        <v>0.22500000000000001</v>
      </c>
      <c r="AK1269" s="24">
        <v>0.22500000000000001</v>
      </c>
      <c r="AL1269" s="24">
        <v>0.22500000000000001</v>
      </c>
      <c r="AM1269" s="24">
        <v>0.22500000000000001</v>
      </c>
      <c r="AN1269" s="24">
        <v>0.22500000000000001</v>
      </c>
      <c r="AP1269" s="14"/>
      <c r="AQ1269" s="15">
        <f>AQ1256+1</f>
        <v>44293</v>
      </c>
      <c r="AR1269" s="12" t="s">
        <v>25</v>
      </c>
      <c r="AS1269" s="12">
        <f t="shared" si="1793"/>
        <v>0</v>
      </c>
      <c r="AT1269" s="12">
        <f t="shared" si="1793"/>
        <v>0</v>
      </c>
      <c r="AU1269" s="12">
        <f t="shared" si="1794"/>
        <v>0</v>
      </c>
      <c r="AV1269" s="12">
        <f t="shared" si="1795"/>
        <v>2.7</v>
      </c>
      <c r="AW1269" s="12">
        <f t="shared" si="1796"/>
        <v>3.6</v>
      </c>
      <c r="AX1269" s="12">
        <f t="shared" si="1797"/>
        <v>0</v>
      </c>
      <c r="AY1269" s="12">
        <f t="shared" si="1798"/>
        <v>2.0249999999999999</v>
      </c>
      <c r="AZ1269" s="12">
        <f t="shared" si="1799"/>
        <v>3.6</v>
      </c>
      <c r="BA1269" s="12">
        <f t="shared" si="1800"/>
        <v>1.35</v>
      </c>
      <c r="BB1269" s="12">
        <f t="shared" si="1801"/>
        <v>0.45</v>
      </c>
      <c r="BC1269" s="12">
        <f t="shared" si="1802"/>
        <v>0</v>
      </c>
      <c r="BD1269" s="12">
        <f t="shared" si="1803"/>
        <v>0.45</v>
      </c>
      <c r="BE1269" s="12">
        <f t="shared" si="1804"/>
        <v>0.22500000000000001</v>
      </c>
      <c r="BF1269" s="12">
        <f t="shared" si="1805"/>
        <v>0</v>
      </c>
      <c r="BG1269" s="12">
        <f t="shared" si="1806"/>
        <v>0</v>
      </c>
      <c r="BH1269" s="12">
        <f t="shared" si="1807"/>
        <v>0</v>
      </c>
      <c r="BI1269" s="12">
        <f t="shared" si="1808"/>
        <v>0</v>
      </c>
      <c r="BJ1269" s="12">
        <f t="shared" ref="BJ1269:BJ1276" si="1810">SUM(AT1269:BI1269)</f>
        <v>14.4</v>
      </c>
    </row>
    <row r="1270" spans="1:62" ht="15.75">
      <c r="A1270" s="14"/>
      <c r="B1270" s="14"/>
      <c r="C1270" s="12" t="s">
        <v>26</v>
      </c>
      <c r="D1270" s="12"/>
      <c r="E1270" s="12"/>
      <c r="F1270" s="12"/>
      <c r="G1270" s="12">
        <v>3</v>
      </c>
      <c r="H1270" s="12">
        <v>4</v>
      </c>
      <c r="I1270" s="12"/>
      <c r="J1270" s="12">
        <v>5</v>
      </c>
      <c r="K1270" s="12">
        <v>3</v>
      </c>
      <c r="L1270" s="12">
        <v>5</v>
      </c>
      <c r="M1270" s="12">
        <v>1</v>
      </c>
      <c r="N1270" s="12"/>
      <c r="O1270" s="12">
        <v>4</v>
      </c>
      <c r="P1270" s="12"/>
      <c r="Q1270" s="12"/>
      <c r="R1270" s="12"/>
      <c r="S1270" s="12"/>
      <c r="T1270" s="12"/>
      <c r="U1270" s="12">
        <f t="shared" si="1809"/>
        <v>25</v>
      </c>
      <c r="W1270" s="23" t="s">
        <v>26</v>
      </c>
      <c r="X1270" s="24">
        <v>0.35</v>
      </c>
      <c r="Y1270" s="24">
        <v>0.35</v>
      </c>
      <c r="Z1270" s="24">
        <v>0.35</v>
      </c>
      <c r="AA1270" s="24">
        <v>0.35</v>
      </c>
      <c r="AB1270" s="24">
        <v>0.35</v>
      </c>
      <c r="AC1270" s="24">
        <v>0.35</v>
      </c>
      <c r="AD1270" s="24">
        <v>0.35</v>
      </c>
      <c r="AE1270" s="24">
        <v>0.35</v>
      </c>
      <c r="AF1270" s="24">
        <v>0.35</v>
      </c>
      <c r="AG1270" s="24">
        <v>0.35</v>
      </c>
      <c r="AH1270" s="24">
        <v>0.35</v>
      </c>
      <c r="AI1270" s="24">
        <v>0.35</v>
      </c>
      <c r="AJ1270" s="24">
        <v>0.35</v>
      </c>
      <c r="AK1270" s="24">
        <v>0.35</v>
      </c>
      <c r="AL1270" s="24">
        <v>0.35</v>
      </c>
      <c r="AM1270" s="24">
        <v>0.35</v>
      </c>
      <c r="AN1270" s="24">
        <v>0.35</v>
      </c>
      <c r="AP1270" s="14"/>
      <c r="AQ1270" s="14"/>
      <c r="AR1270" s="12" t="s">
        <v>26</v>
      </c>
      <c r="AS1270" s="12">
        <f t="shared" si="1793"/>
        <v>0</v>
      </c>
      <c r="AT1270" s="12">
        <f t="shared" si="1793"/>
        <v>0</v>
      </c>
      <c r="AU1270" s="12">
        <f t="shared" si="1794"/>
        <v>0</v>
      </c>
      <c r="AV1270" s="12">
        <f t="shared" si="1795"/>
        <v>1.05</v>
      </c>
      <c r="AW1270" s="12">
        <f t="shared" si="1796"/>
        <v>1.4</v>
      </c>
      <c r="AX1270" s="12">
        <f t="shared" si="1797"/>
        <v>0</v>
      </c>
      <c r="AY1270" s="12">
        <f t="shared" si="1798"/>
        <v>1.75</v>
      </c>
      <c r="AZ1270" s="12">
        <f t="shared" si="1799"/>
        <v>1.05</v>
      </c>
      <c r="BA1270" s="12">
        <f t="shared" si="1800"/>
        <v>1.75</v>
      </c>
      <c r="BB1270" s="12">
        <f t="shared" si="1801"/>
        <v>0.35</v>
      </c>
      <c r="BC1270" s="12">
        <f t="shared" si="1802"/>
        <v>0</v>
      </c>
      <c r="BD1270" s="12">
        <f t="shared" si="1803"/>
        <v>1.4</v>
      </c>
      <c r="BE1270" s="12">
        <f t="shared" si="1804"/>
        <v>0</v>
      </c>
      <c r="BF1270" s="12">
        <f t="shared" si="1805"/>
        <v>0</v>
      </c>
      <c r="BG1270" s="12">
        <f t="shared" si="1806"/>
        <v>0</v>
      </c>
      <c r="BH1270" s="12">
        <f t="shared" si="1807"/>
        <v>0</v>
      </c>
      <c r="BI1270" s="12">
        <f t="shared" si="1808"/>
        <v>0</v>
      </c>
      <c r="BJ1270" s="12">
        <f t="shared" si="1810"/>
        <v>8.75</v>
      </c>
    </row>
    <row r="1271" spans="1:62" ht="15.75">
      <c r="A1271" s="14"/>
      <c r="B1271" s="14"/>
      <c r="C1271" s="12" t="s">
        <v>27</v>
      </c>
      <c r="D1271" s="12"/>
      <c r="E1271" s="12">
        <v>7</v>
      </c>
      <c r="F1271" s="12">
        <v>4</v>
      </c>
      <c r="G1271" s="12">
        <v>4</v>
      </c>
      <c r="H1271" s="12">
        <v>7</v>
      </c>
      <c r="I1271" s="12">
        <v>1</v>
      </c>
      <c r="J1271" s="12">
        <v>2</v>
      </c>
      <c r="K1271" s="12">
        <v>1</v>
      </c>
      <c r="L1271" s="12">
        <v>1</v>
      </c>
      <c r="M1271" s="12">
        <v>3</v>
      </c>
      <c r="N1271" s="12">
        <v>2</v>
      </c>
      <c r="O1271" s="12">
        <v>2</v>
      </c>
      <c r="P1271" s="12">
        <v>1</v>
      </c>
      <c r="Q1271" s="12"/>
      <c r="R1271" s="12"/>
      <c r="S1271" s="12"/>
      <c r="T1271" s="12"/>
      <c r="U1271" s="12">
        <f t="shared" si="1809"/>
        <v>35</v>
      </c>
      <c r="W1271" s="23" t="s">
        <v>27</v>
      </c>
      <c r="X1271" s="24">
        <v>0.43</v>
      </c>
      <c r="Y1271" s="24">
        <v>0.43</v>
      </c>
      <c r="Z1271" s="24">
        <v>0.43</v>
      </c>
      <c r="AA1271" s="24">
        <v>0.43</v>
      </c>
      <c r="AB1271" s="24">
        <v>0.43</v>
      </c>
      <c r="AC1271" s="24">
        <v>0.43</v>
      </c>
      <c r="AD1271" s="24">
        <v>0.43</v>
      </c>
      <c r="AE1271" s="24">
        <v>0.43</v>
      </c>
      <c r="AF1271" s="24">
        <v>0.43</v>
      </c>
      <c r="AG1271" s="24">
        <v>0.43</v>
      </c>
      <c r="AH1271" s="24">
        <v>0.43</v>
      </c>
      <c r="AI1271" s="24">
        <v>0.43</v>
      </c>
      <c r="AJ1271" s="24">
        <v>0.43</v>
      </c>
      <c r="AK1271" s="24">
        <v>0.43</v>
      </c>
      <c r="AL1271" s="24">
        <v>0.43</v>
      </c>
      <c r="AM1271" s="24">
        <v>0.43</v>
      </c>
      <c r="AN1271" s="24">
        <v>0.43</v>
      </c>
      <c r="AP1271" s="14"/>
      <c r="AQ1271" s="14"/>
      <c r="AR1271" s="12" t="s">
        <v>27</v>
      </c>
      <c r="AS1271" s="12">
        <f t="shared" si="1793"/>
        <v>0</v>
      </c>
      <c r="AT1271" s="12">
        <f t="shared" si="1793"/>
        <v>3.01</v>
      </c>
      <c r="AU1271" s="12">
        <f t="shared" si="1794"/>
        <v>1.72</v>
      </c>
      <c r="AV1271" s="12">
        <f t="shared" si="1795"/>
        <v>1.72</v>
      </c>
      <c r="AW1271" s="12">
        <f t="shared" si="1796"/>
        <v>3.01</v>
      </c>
      <c r="AX1271" s="12">
        <f t="shared" si="1797"/>
        <v>0.43</v>
      </c>
      <c r="AY1271" s="12">
        <f t="shared" si="1798"/>
        <v>0.86</v>
      </c>
      <c r="AZ1271" s="12">
        <f t="shared" si="1799"/>
        <v>0.43</v>
      </c>
      <c r="BA1271" s="12">
        <f t="shared" si="1800"/>
        <v>0.43</v>
      </c>
      <c r="BB1271" s="12">
        <f t="shared" si="1801"/>
        <v>1.29</v>
      </c>
      <c r="BC1271" s="12">
        <f t="shared" si="1802"/>
        <v>0.86</v>
      </c>
      <c r="BD1271" s="12">
        <f t="shared" si="1803"/>
        <v>0.86</v>
      </c>
      <c r="BE1271" s="12">
        <f t="shared" si="1804"/>
        <v>0.43</v>
      </c>
      <c r="BF1271" s="12">
        <f t="shared" si="1805"/>
        <v>0</v>
      </c>
      <c r="BG1271" s="12">
        <f t="shared" si="1806"/>
        <v>0</v>
      </c>
      <c r="BH1271" s="12">
        <f t="shared" si="1807"/>
        <v>0</v>
      </c>
      <c r="BI1271" s="12">
        <f t="shared" si="1808"/>
        <v>0</v>
      </c>
      <c r="BJ1271" s="12">
        <f t="shared" si="1810"/>
        <v>15.05</v>
      </c>
    </row>
    <row r="1272" spans="1:62" ht="15.75">
      <c r="A1272" s="14"/>
      <c r="B1272" s="14"/>
      <c r="C1272" s="12" t="s">
        <v>28</v>
      </c>
      <c r="D1272" s="12"/>
      <c r="E1272" s="12">
        <v>9</v>
      </c>
      <c r="F1272" s="12">
        <v>5</v>
      </c>
      <c r="G1272" s="12">
        <v>1</v>
      </c>
      <c r="H1272" s="12">
        <v>5</v>
      </c>
      <c r="I1272" s="12">
        <v>2</v>
      </c>
      <c r="J1272" s="12"/>
      <c r="K1272" s="12">
        <v>1</v>
      </c>
      <c r="L1272" s="12"/>
      <c r="M1272" s="12">
        <v>2</v>
      </c>
      <c r="N1272" s="12">
        <v>3</v>
      </c>
      <c r="O1272" s="12">
        <v>4</v>
      </c>
      <c r="P1272" s="12"/>
      <c r="Q1272" s="12"/>
      <c r="R1272" s="12"/>
      <c r="S1272" s="12"/>
      <c r="T1272" s="12"/>
      <c r="U1272" s="12">
        <f t="shared" si="1809"/>
        <v>32</v>
      </c>
      <c r="W1272" s="23" t="s">
        <v>28</v>
      </c>
      <c r="X1272" s="24">
        <v>0.5</v>
      </c>
      <c r="Y1272" s="24">
        <v>0.5</v>
      </c>
      <c r="Z1272" s="24">
        <v>0.5</v>
      </c>
      <c r="AA1272" s="24">
        <v>0.5</v>
      </c>
      <c r="AB1272" s="24">
        <v>0.5</v>
      </c>
      <c r="AC1272" s="24">
        <v>0.5</v>
      </c>
      <c r="AD1272" s="24">
        <v>0.5</v>
      </c>
      <c r="AE1272" s="24">
        <v>0.5</v>
      </c>
      <c r="AF1272" s="24">
        <v>0.5</v>
      </c>
      <c r="AG1272" s="24">
        <v>0.5</v>
      </c>
      <c r="AH1272" s="24">
        <v>0.5</v>
      </c>
      <c r="AI1272" s="24">
        <v>0.5</v>
      </c>
      <c r="AJ1272" s="24">
        <v>0.5</v>
      </c>
      <c r="AK1272" s="24">
        <v>0.5</v>
      </c>
      <c r="AL1272" s="24">
        <v>0.5</v>
      </c>
      <c r="AM1272" s="24">
        <v>0.5</v>
      </c>
      <c r="AN1272" s="24">
        <v>0.5</v>
      </c>
      <c r="AP1272" s="14"/>
      <c r="AQ1272" s="14"/>
      <c r="AR1272" s="12" t="s">
        <v>28</v>
      </c>
      <c r="AS1272" s="12">
        <f t="shared" si="1793"/>
        <v>0</v>
      </c>
      <c r="AT1272" s="12">
        <f t="shared" si="1793"/>
        <v>4.5</v>
      </c>
      <c r="AU1272" s="12">
        <f t="shared" si="1794"/>
        <v>2.5</v>
      </c>
      <c r="AV1272" s="12">
        <f t="shared" si="1795"/>
        <v>0.5</v>
      </c>
      <c r="AW1272" s="12">
        <f t="shared" si="1796"/>
        <v>2.5</v>
      </c>
      <c r="AX1272" s="12">
        <f t="shared" si="1797"/>
        <v>1</v>
      </c>
      <c r="AY1272" s="12">
        <f t="shared" si="1798"/>
        <v>0</v>
      </c>
      <c r="AZ1272" s="12">
        <f t="shared" si="1799"/>
        <v>0.5</v>
      </c>
      <c r="BA1272" s="12">
        <f t="shared" si="1800"/>
        <v>0</v>
      </c>
      <c r="BB1272" s="12">
        <f t="shared" si="1801"/>
        <v>1</v>
      </c>
      <c r="BC1272" s="12">
        <f t="shared" si="1802"/>
        <v>1.5</v>
      </c>
      <c r="BD1272" s="12">
        <f t="shared" si="1803"/>
        <v>2</v>
      </c>
      <c r="BE1272" s="12">
        <f t="shared" si="1804"/>
        <v>0</v>
      </c>
      <c r="BF1272" s="12">
        <f t="shared" si="1805"/>
        <v>0</v>
      </c>
      <c r="BG1272" s="12">
        <f t="shared" si="1806"/>
        <v>0</v>
      </c>
      <c r="BH1272" s="12">
        <f t="shared" si="1807"/>
        <v>0</v>
      </c>
      <c r="BI1272" s="12">
        <f t="shared" si="1808"/>
        <v>0</v>
      </c>
      <c r="BJ1272" s="12">
        <f t="shared" si="1810"/>
        <v>16</v>
      </c>
    </row>
    <row r="1273" spans="1:62" ht="15.75">
      <c r="A1273" s="14"/>
      <c r="B1273" s="14"/>
      <c r="C1273" s="12" t="s">
        <v>35</v>
      </c>
      <c r="D1273" s="12"/>
      <c r="E1273" s="12">
        <v>7</v>
      </c>
      <c r="F1273" s="12">
        <v>4</v>
      </c>
      <c r="G1273" s="12"/>
      <c r="H1273" s="12">
        <v>3</v>
      </c>
      <c r="I1273" s="12"/>
      <c r="J1273" s="12"/>
      <c r="K1273" s="12"/>
      <c r="L1273" s="12"/>
      <c r="M1273" s="12">
        <v>2</v>
      </c>
      <c r="N1273" s="12">
        <v>2</v>
      </c>
      <c r="O1273" s="12">
        <v>2</v>
      </c>
      <c r="P1273" s="12"/>
      <c r="Q1273" s="12"/>
      <c r="R1273" s="12"/>
      <c r="S1273" s="12"/>
      <c r="T1273" s="12"/>
      <c r="U1273" s="12">
        <f t="shared" si="1809"/>
        <v>20</v>
      </c>
      <c r="W1273" s="23" t="s">
        <v>50</v>
      </c>
      <c r="X1273" s="24">
        <v>8.5000000000000006E-2</v>
      </c>
      <c r="Y1273" s="24">
        <v>8.5000000000000006E-2</v>
      </c>
      <c r="Z1273" s="24">
        <v>8.5000000000000006E-2</v>
      </c>
      <c r="AA1273" s="24">
        <v>8.5000000000000006E-2</v>
      </c>
      <c r="AB1273" s="24">
        <v>8.5000000000000006E-2</v>
      </c>
      <c r="AC1273" s="24">
        <v>8.5000000000000006E-2</v>
      </c>
      <c r="AD1273" s="24">
        <v>8.5000000000000006E-2</v>
      </c>
      <c r="AE1273" s="24">
        <v>8.5000000000000006E-2</v>
      </c>
      <c r="AF1273" s="24">
        <v>8.5000000000000006E-2</v>
      </c>
      <c r="AG1273" s="24">
        <v>8.5000000000000006E-2</v>
      </c>
      <c r="AH1273" s="24">
        <v>8.5000000000000006E-2</v>
      </c>
      <c r="AI1273" s="24">
        <v>8.5000000000000006E-2</v>
      </c>
      <c r="AJ1273" s="24">
        <v>8.5000000000000006E-2</v>
      </c>
      <c r="AK1273" s="24">
        <v>8.5000000000000006E-2</v>
      </c>
      <c r="AL1273" s="24">
        <v>8.5000000000000006E-2</v>
      </c>
      <c r="AM1273" s="24">
        <v>8.5000000000000006E-2</v>
      </c>
      <c r="AN1273" s="24">
        <v>8.5000000000000006E-2</v>
      </c>
      <c r="AP1273" s="14"/>
      <c r="AQ1273" s="14"/>
      <c r="AR1273" s="12" t="s">
        <v>35</v>
      </c>
      <c r="AS1273" s="12">
        <f t="shared" si="1793"/>
        <v>0</v>
      </c>
      <c r="AT1273" s="12">
        <f t="shared" si="1793"/>
        <v>0.59499999999999997</v>
      </c>
      <c r="AU1273" s="12">
        <f t="shared" si="1794"/>
        <v>0.34</v>
      </c>
      <c r="AV1273" s="12">
        <f t="shared" si="1795"/>
        <v>0</v>
      </c>
      <c r="AW1273" s="12">
        <f t="shared" si="1796"/>
        <v>0.255</v>
      </c>
      <c r="AX1273" s="12">
        <f t="shared" si="1797"/>
        <v>0</v>
      </c>
      <c r="AY1273" s="12">
        <f t="shared" si="1798"/>
        <v>0</v>
      </c>
      <c r="AZ1273" s="12">
        <f t="shared" si="1799"/>
        <v>0</v>
      </c>
      <c r="BA1273" s="12">
        <f t="shared" si="1800"/>
        <v>0</v>
      </c>
      <c r="BB1273" s="12">
        <f t="shared" si="1801"/>
        <v>0.17</v>
      </c>
      <c r="BC1273" s="12">
        <f t="shared" si="1802"/>
        <v>0.17</v>
      </c>
      <c r="BD1273" s="12">
        <f t="shared" si="1803"/>
        <v>0.17</v>
      </c>
      <c r="BE1273" s="12">
        <f t="shared" si="1804"/>
        <v>0</v>
      </c>
      <c r="BF1273" s="12">
        <f t="shared" si="1805"/>
        <v>0</v>
      </c>
      <c r="BG1273" s="12">
        <f t="shared" si="1806"/>
        <v>0</v>
      </c>
      <c r="BH1273" s="12">
        <f t="shared" si="1807"/>
        <v>0</v>
      </c>
      <c r="BI1273" s="12">
        <f t="shared" si="1808"/>
        <v>0</v>
      </c>
      <c r="BJ1273" s="12">
        <f t="shared" si="1810"/>
        <v>1.7</v>
      </c>
    </row>
    <row r="1274" spans="1:62" ht="15.75">
      <c r="A1274" s="14"/>
      <c r="B1274" s="14"/>
      <c r="C1274" s="12" t="s">
        <v>36</v>
      </c>
      <c r="D1274" s="12"/>
      <c r="E1274" s="12">
        <v>9</v>
      </c>
      <c r="F1274" s="12">
        <v>4</v>
      </c>
      <c r="G1274" s="12"/>
      <c r="H1274" s="12"/>
      <c r="I1274" s="12"/>
      <c r="J1274" s="12"/>
      <c r="K1274" s="12"/>
      <c r="L1274" s="12"/>
      <c r="M1274" s="12"/>
      <c r="N1274" s="12"/>
      <c r="O1274" s="12">
        <v>3</v>
      </c>
      <c r="P1274" s="12"/>
      <c r="Q1274" s="12"/>
      <c r="R1274" s="12"/>
      <c r="S1274" s="12"/>
      <c r="T1274" s="12"/>
      <c r="U1274" s="12">
        <f t="shared" si="1809"/>
        <v>16</v>
      </c>
      <c r="W1274" s="23" t="s">
        <v>51</v>
      </c>
      <c r="X1274" s="24">
        <v>0.59</v>
      </c>
      <c r="Y1274" s="24">
        <v>0.59</v>
      </c>
      <c r="Z1274" s="24">
        <v>0.59</v>
      </c>
      <c r="AA1274" s="24">
        <v>0.59</v>
      </c>
      <c r="AB1274" s="24">
        <v>0.59</v>
      </c>
      <c r="AC1274" s="24">
        <v>0.59</v>
      </c>
      <c r="AD1274" s="24">
        <v>0.59</v>
      </c>
      <c r="AE1274" s="24">
        <v>0.59</v>
      </c>
      <c r="AF1274" s="24">
        <v>0.59</v>
      </c>
      <c r="AG1274" s="24">
        <v>0.59</v>
      </c>
      <c r="AH1274" s="24">
        <v>0.59</v>
      </c>
      <c r="AI1274" s="24">
        <v>0.59</v>
      </c>
      <c r="AJ1274" s="24">
        <v>0.59</v>
      </c>
      <c r="AK1274" s="24">
        <v>0.59</v>
      </c>
      <c r="AL1274" s="24">
        <v>0.59</v>
      </c>
      <c r="AM1274" s="24">
        <v>0.59</v>
      </c>
      <c r="AN1274" s="24">
        <v>0.59</v>
      </c>
      <c r="AP1274" s="14"/>
      <c r="AQ1274" s="14"/>
      <c r="AR1274" s="12" t="s">
        <v>36</v>
      </c>
      <c r="AS1274" s="12">
        <f t="shared" si="1793"/>
        <v>0</v>
      </c>
      <c r="AT1274" s="12">
        <f t="shared" si="1793"/>
        <v>5.31</v>
      </c>
      <c r="AU1274" s="12">
        <f t="shared" si="1794"/>
        <v>2.36</v>
      </c>
      <c r="AV1274" s="12">
        <f t="shared" si="1795"/>
        <v>0</v>
      </c>
      <c r="AW1274" s="12">
        <f t="shared" si="1796"/>
        <v>0</v>
      </c>
      <c r="AX1274" s="12">
        <f t="shared" si="1797"/>
        <v>0</v>
      </c>
      <c r="AY1274" s="12">
        <f t="shared" si="1798"/>
        <v>0</v>
      </c>
      <c r="AZ1274" s="12">
        <f t="shared" si="1799"/>
        <v>0</v>
      </c>
      <c r="BA1274" s="12">
        <f t="shared" si="1800"/>
        <v>0</v>
      </c>
      <c r="BB1274" s="12">
        <f t="shared" si="1801"/>
        <v>0</v>
      </c>
      <c r="BC1274" s="12">
        <f t="shared" si="1802"/>
        <v>0</v>
      </c>
      <c r="BD1274" s="12">
        <f t="shared" si="1803"/>
        <v>1.77</v>
      </c>
      <c r="BE1274" s="12">
        <f t="shared" si="1804"/>
        <v>0</v>
      </c>
      <c r="BF1274" s="12">
        <f t="shared" si="1805"/>
        <v>0</v>
      </c>
      <c r="BG1274" s="12">
        <f t="shared" si="1806"/>
        <v>0</v>
      </c>
      <c r="BH1274" s="12">
        <f t="shared" si="1807"/>
        <v>0</v>
      </c>
      <c r="BI1274" s="12">
        <f t="shared" si="1808"/>
        <v>0</v>
      </c>
      <c r="BJ1274" s="12">
        <f t="shared" si="1810"/>
        <v>9.44</v>
      </c>
    </row>
    <row r="1275" spans="1:62" ht="15.75">
      <c r="A1275" s="14"/>
      <c r="B1275" s="14"/>
      <c r="C1275" s="12" t="s">
        <v>31</v>
      </c>
      <c r="D1275" s="12"/>
      <c r="E1275" s="12">
        <v>7</v>
      </c>
      <c r="F1275" s="12">
        <v>3</v>
      </c>
      <c r="G1275" s="12"/>
      <c r="H1275" s="12"/>
      <c r="I1275" s="12"/>
      <c r="J1275" s="12"/>
      <c r="K1275" s="12"/>
      <c r="L1275" s="12"/>
      <c r="M1275" s="12"/>
      <c r="N1275" s="12"/>
      <c r="O1275" s="12">
        <v>1</v>
      </c>
      <c r="P1275" s="12"/>
      <c r="Q1275" s="12"/>
      <c r="R1275" s="12"/>
      <c r="S1275" s="12"/>
      <c r="T1275" s="12"/>
      <c r="U1275" s="12">
        <f t="shared" si="1809"/>
        <v>11</v>
      </c>
      <c r="W1275" s="23" t="s">
        <v>31</v>
      </c>
      <c r="X1275" s="24">
        <v>0.56999999999999995</v>
      </c>
      <c r="Y1275" s="24">
        <v>0.56999999999999995</v>
      </c>
      <c r="Z1275" s="24">
        <v>0.56999999999999995</v>
      </c>
      <c r="AA1275" s="24">
        <v>0.56999999999999995</v>
      </c>
      <c r="AB1275" s="24">
        <v>0.56999999999999995</v>
      </c>
      <c r="AC1275" s="24">
        <v>0.56999999999999995</v>
      </c>
      <c r="AD1275" s="24">
        <v>0.56999999999999995</v>
      </c>
      <c r="AE1275" s="24">
        <v>0.56999999999999995</v>
      </c>
      <c r="AF1275" s="24">
        <v>0.56999999999999995</v>
      </c>
      <c r="AG1275" s="24">
        <v>0.56999999999999995</v>
      </c>
      <c r="AH1275" s="24">
        <v>0.56999999999999995</v>
      </c>
      <c r="AI1275" s="24">
        <v>0.56999999999999995</v>
      </c>
      <c r="AJ1275" s="24">
        <v>0.56999999999999995</v>
      </c>
      <c r="AK1275" s="24">
        <v>0.56999999999999995</v>
      </c>
      <c r="AL1275" s="24">
        <v>0.56999999999999995</v>
      </c>
      <c r="AM1275" s="24">
        <v>0.56999999999999995</v>
      </c>
      <c r="AN1275" s="24">
        <v>0.56999999999999995</v>
      </c>
      <c r="AP1275" s="14"/>
      <c r="AQ1275" s="14"/>
      <c r="AR1275" s="12" t="s">
        <v>31</v>
      </c>
      <c r="AS1275" s="12">
        <f t="shared" si="1793"/>
        <v>0</v>
      </c>
      <c r="AT1275" s="12">
        <f t="shared" si="1793"/>
        <v>3.99</v>
      </c>
      <c r="AU1275" s="12">
        <f t="shared" si="1794"/>
        <v>1.71</v>
      </c>
      <c r="AV1275" s="12">
        <f t="shared" si="1795"/>
        <v>0</v>
      </c>
      <c r="AW1275" s="12">
        <f t="shared" si="1796"/>
        <v>0</v>
      </c>
      <c r="AX1275" s="12">
        <f t="shared" si="1797"/>
        <v>0</v>
      </c>
      <c r="AY1275" s="12">
        <f t="shared" si="1798"/>
        <v>0</v>
      </c>
      <c r="AZ1275" s="12">
        <f t="shared" si="1799"/>
        <v>0</v>
      </c>
      <c r="BA1275" s="12">
        <f t="shared" si="1800"/>
        <v>0</v>
      </c>
      <c r="BB1275" s="12">
        <f t="shared" si="1801"/>
        <v>0</v>
      </c>
      <c r="BC1275" s="12">
        <f t="shared" si="1802"/>
        <v>0</v>
      </c>
      <c r="BD1275" s="12">
        <f t="shared" si="1803"/>
        <v>0.56999999999999995</v>
      </c>
      <c r="BE1275" s="12">
        <f t="shared" si="1804"/>
        <v>0</v>
      </c>
      <c r="BF1275" s="12">
        <f t="shared" si="1805"/>
        <v>0</v>
      </c>
      <c r="BG1275" s="12">
        <f t="shared" si="1806"/>
        <v>0</v>
      </c>
      <c r="BH1275" s="12">
        <f t="shared" si="1807"/>
        <v>0</v>
      </c>
      <c r="BI1275" s="12">
        <f t="shared" si="1808"/>
        <v>0</v>
      </c>
      <c r="BJ1275" s="12">
        <f t="shared" si="1810"/>
        <v>6.27</v>
      </c>
    </row>
    <row r="1276" spans="1:62" ht="15.75">
      <c r="A1276" s="16"/>
      <c r="B1276" s="16"/>
      <c r="C1276" s="12" t="s">
        <v>32</v>
      </c>
      <c r="D1276" s="12"/>
      <c r="E1276" s="12"/>
      <c r="F1276" s="12"/>
      <c r="G1276" s="12">
        <v>3</v>
      </c>
      <c r="H1276" s="12">
        <v>10</v>
      </c>
      <c r="I1276" s="12"/>
      <c r="J1276" s="12"/>
      <c r="K1276" s="12">
        <v>3</v>
      </c>
      <c r="L1276" s="12">
        <v>9</v>
      </c>
      <c r="M1276" s="12"/>
      <c r="N1276" s="12"/>
      <c r="O1276" s="12">
        <v>3</v>
      </c>
      <c r="P1276" s="12">
        <v>1</v>
      </c>
      <c r="Q1276" s="12"/>
      <c r="R1276" s="12"/>
      <c r="S1276" s="12"/>
      <c r="T1276" s="12"/>
      <c r="U1276" s="12">
        <f t="shared" si="1809"/>
        <v>29</v>
      </c>
      <c r="W1276" s="23" t="s">
        <v>32</v>
      </c>
      <c r="X1276" s="24">
        <v>0.4</v>
      </c>
      <c r="Y1276" s="24">
        <v>0.4</v>
      </c>
      <c r="Z1276" s="24">
        <v>0.4</v>
      </c>
      <c r="AA1276" s="24">
        <v>0.4</v>
      </c>
      <c r="AB1276" s="24">
        <v>0.4</v>
      </c>
      <c r="AC1276" s="24">
        <v>0.4</v>
      </c>
      <c r="AD1276" s="24">
        <v>0.4</v>
      </c>
      <c r="AE1276" s="24">
        <v>0.4</v>
      </c>
      <c r="AF1276" s="24">
        <v>0.4</v>
      </c>
      <c r="AG1276" s="24">
        <v>0.4</v>
      </c>
      <c r="AH1276" s="24">
        <v>0.4</v>
      </c>
      <c r="AI1276" s="24">
        <v>0.4</v>
      </c>
      <c r="AJ1276" s="24">
        <v>0.4</v>
      </c>
      <c r="AK1276" s="24">
        <v>0.4</v>
      </c>
      <c r="AL1276" s="24">
        <v>0.4</v>
      </c>
      <c r="AM1276" s="24">
        <v>0.4</v>
      </c>
      <c r="AN1276" s="24">
        <v>0.4</v>
      </c>
      <c r="AP1276" s="16"/>
      <c r="AQ1276" s="16"/>
      <c r="AR1276" s="12" t="s">
        <v>32</v>
      </c>
      <c r="AS1276" s="12">
        <f t="shared" si="1793"/>
        <v>0</v>
      </c>
      <c r="AT1276" s="12">
        <f t="shared" si="1793"/>
        <v>0</v>
      </c>
      <c r="AU1276" s="12">
        <f t="shared" si="1794"/>
        <v>0</v>
      </c>
      <c r="AV1276" s="12">
        <f t="shared" si="1795"/>
        <v>1.2</v>
      </c>
      <c r="AW1276" s="12">
        <f t="shared" si="1796"/>
        <v>4</v>
      </c>
      <c r="AX1276" s="12">
        <f t="shared" si="1797"/>
        <v>0</v>
      </c>
      <c r="AY1276" s="12">
        <f t="shared" si="1798"/>
        <v>0</v>
      </c>
      <c r="AZ1276" s="12">
        <f t="shared" si="1799"/>
        <v>1.2</v>
      </c>
      <c r="BA1276" s="12">
        <f t="shared" si="1800"/>
        <v>3.6</v>
      </c>
      <c r="BB1276" s="12">
        <f t="shared" si="1801"/>
        <v>0</v>
      </c>
      <c r="BC1276" s="12">
        <f t="shared" si="1802"/>
        <v>0</v>
      </c>
      <c r="BD1276" s="12">
        <f t="shared" si="1803"/>
        <v>1.2</v>
      </c>
      <c r="BE1276" s="12">
        <f t="shared" si="1804"/>
        <v>0.4</v>
      </c>
      <c r="BF1276" s="12">
        <f t="shared" si="1805"/>
        <v>0</v>
      </c>
      <c r="BG1276" s="12">
        <f t="shared" si="1806"/>
        <v>0</v>
      </c>
      <c r="BH1276" s="12">
        <f t="shared" si="1807"/>
        <v>0</v>
      </c>
      <c r="BI1276" s="12">
        <f t="shared" si="1808"/>
        <v>0</v>
      </c>
      <c r="BJ1276" s="12">
        <f t="shared" si="1810"/>
        <v>11.6</v>
      </c>
    </row>
    <row r="1277" spans="1:62">
      <c r="A1277" s="17"/>
      <c r="B1277" s="18"/>
      <c r="C1277" s="19" t="s">
        <v>33</v>
      </c>
      <c r="D1277" s="19">
        <f>SUM(D1268:D1276)</f>
        <v>0</v>
      </c>
      <c r="E1277" s="19">
        <f>SUM(E1268:E1276)</f>
        <v>39</v>
      </c>
      <c r="F1277" s="19">
        <f t="shared" ref="F1277:U1277" si="1811">SUM(F1268:F1276)</f>
        <v>20</v>
      </c>
      <c r="G1277" s="19">
        <f t="shared" si="1811"/>
        <v>32</v>
      </c>
      <c r="H1277" s="19">
        <f t="shared" si="1811"/>
        <v>59</v>
      </c>
      <c r="I1277" s="19">
        <f t="shared" si="1811"/>
        <v>3</v>
      </c>
      <c r="J1277" s="19">
        <f t="shared" si="1811"/>
        <v>25</v>
      </c>
      <c r="K1277" s="19">
        <f t="shared" si="1811"/>
        <v>40</v>
      </c>
      <c r="L1277" s="19">
        <f t="shared" si="1811"/>
        <v>28</v>
      </c>
      <c r="M1277" s="19">
        <f t="shared" si="1811"/>
        <v>12</v>
      </c>
      <c r="N1277" s="19">
        <f t="shared" si="1811"/>
        <v>7</v>
      </c>
      <c r="O1277" s="19">
        <f t="shared" si="1811"/>
        <v>31</v>
      </c>
      <c r="P1277" s="19">
        <f t="shared" si="1811"/>
        <v>7</v>
      </c>
      <c r="Q1277" s="19">
        <f t="shared" si="1811"/>
        <v>0</v>
      </c>
      <c r="R1277" s="19">
        <f t="shared" si="1811"/>
        <v>0</v>
      </c>
      <c r="S1277" s="19">
        <f t="shared" si="1811"/>
        <v>0</v>
      </c>
      <c r="T1277" s="19">
        <f t="shared" si="1811"/>
        <v>0</v>
      </c>
      <c r="U1277" s="19">
        <f t="shared" si="1811"/>
        <v>303</v>
      </c>
      <c r="AP1277" s="17"/>
      <c r="AQ1277" s="18"/>
      <c r="AR1277" s="19" t="s">
        <v>33</v>
      </c>
      <c r="AS1277" s="19">
        <f>SUM(AS1268:AS1276)</f>
        <v>0</v>
      </c>
      <c r="AT1277" s="19">
        <f>SUM(AT1268:AT1276)</f>
        <v>17.405000000000001</v>
      </c>
      <c r="AU1277" s="19">
        <f t="shared" ref="AU1277:BJ1277" si="1812">SUM(AU1268:AU1276)</f>
        <v>8.6300000000000008</v>
      </c>
      <c r="AV1277" s="19">
        <f t="shared" si="1812"/>
        <v>9.5549999999999997</v>
      </c>
      <c r="AW1277" s="19">
        <f t="shared" si="1812"/>
        <v>18.475000000000001</v>
      </c>
      <c r="AX1277" s="19">
        <f t="shared" si="1812"/>
        <v>1.43</v>
      </c>
      <c r="AY1277" s="19">
        <f t="shared" si="1812"/>
        <v>7.02</v>
      </c>
      <c r="AZ1277" s="19">
        <f t="shared" si="1812"/>
        <v>11.02</v>
      </c>
      <c r="BA1277" s="19">
        <f t="shared" si="1812"/>
        <v>8.9849999999999994</v>
      </c>
      <c r="BB1277" s="19">
        <f t="shared" si="1812"/>
        <v>3.79</v>
      </c>
      <c r="BC1277" s="19">
        <f t="shared" si="1812"/>
        <v>2.5299999999999998</v>
      </c>
      <c r="BD1277" s="19">
        <f t="shared" si="1812"/>
        <v>11.07</v>
      </c>
      <c r="BE1277" s="19">
        <f t="shared" si="1812"/>
        <v>2.1150000000000002</v>
      </c>
      <c r="BF1277" s="19">
        <f t="shared" si="1812"/>
        <v>0</v>
      </c>
      <c r="BG1277" s="19">
        <f t="shared" si="1812"/>
        <v>0</v>
      </c>
      <c r="BH1277" s="19">
        <f t="shared" si="1812"/>
        <v>0</v>
      </c>
      <c r="BI1277" s="19">
        <f t="shared" si="1812"/>
        <v>0</v>
      </c>
      <c r="BJ1277" s="19">
        <f t="shared" si="1812"/>
        <v>102.02500000000001</v>
      </c>
    </row>
    <row r="1280" spans="1:62" ht="106.5">
      <c r="A1280" s="8" t="s">
        <v>2</v>
      </c>
      <c r="B1280" s="8" t="s">
        <v>3</v>
      </c>
      <c r="C1280" s="8" t="s">
        <v>4</v>
      </c>
      <c r="D1280" s="9" t="str">
        <f>D5</f>
        <v>ANGGREK</v>
      </c>
      <c r="E1280" s="9" t="str">
        <f t="shared" ref="E1280:U1280" si="1813">E5</f>
        <v>BOUGENVIL</v>
      </c>
      <c r="F1280" s="9" t="str">
        <f t="shared" si="1813"/>
        <v>CAMELIA</v>
      </c>
      <c r="G1280" s="9" t="str">
        <f t="shared" si="1813"/>
        <v>DEWANDARU</v>
      </c>
      <c r="H1280" s="9" t="str">
        <f t="shared" si="1813"/>
        <v>EDELWEIS</v>
      </c>
      <c r="I1280" s="9" t="str">
        <f t="shared" si="1813"/>
        <v>FLAMBOYAN</v>
      </c>
      <c r="J1280" s="9" t="str">
        <f t="shared" si="1813"/>
        <v>GERANIUM</v>
      </c>
      <c r="K1280" s="9" t="str">
        <f t="shared" si="1813"/>
        <v>HELIKONIA</v>
      </c>
      <c r="L1280" s="9" t="str">
        <f t="shared" si="1813"/>
        <v>IVY</v>
      </c>
      <c r="M1280" s="9" t="str">
        <f t="shared" si="1813"/>
        <v>KANA</v>
      </c>
      <c r="N1280" s="9" t="str">
        <f t="shared" si="1813"/>
        <v>IGD</v>
      </c>
      <c r="O1280" s="9" t="str">
        <f t="shared" si="1813"/>
        <v>HCU</v>
      </c>
      <c r="P1280" s="9" t="str">
        <f t="shared" si="1813"/>
        <v>PENUNJANG</v>
      </c>
      <c r="Q1280" s="9" t="str">
        <f t="shared" si="1813"/>
        <v>PELAYANAN</v>
      </c>
      <c r="R1280" s="9" t="str">
        <f t="shared" si="1813"/>
        <v>ADMIN</v>
      </c>
      <c r="S1280" s="9" t="str">
        <f t="shared" si="1813"/>
        <v>ASRAMA</v>
      </c>
      <c r="T1280" s="9" t="str">
        <f t="shared" si="1813"/>
        <v>MASJID</v>
      </c>
      <c r="U1280" s="9" t="str">
        <f t="shared" si="1813"/>
        <v>JUMLAH</v>
      </c>
      <c r="W1280" s="21"/>
      <c r="X1280" s="22" t="str">
        <f>X5</f>
        <v>ANGGREK</v>
      </c>
      <c r="Y1280" s="22" t="str">
        <f>Y5</f>
        <v>BOUGENVIL</v>
      </c>
      <c r="Z1280" s="22" t="str">
        <f t="shared" ref="Z1280:AN1280" si="1814">Z5</f>
        <v>CAMELIA</v>
      </c>
      <c r="AA1280" s="22" t="str">
        <f t="shared" si="1814"/>
        <v>DEWANDARU</v>
      </c>
      <c r="AB1280" s="22" t="str">
        <f t="shared" si="1814"/>
        <v>EDELWEIS</v>
      </c>
      <c r="AC1280" s="22" t="str">
        <f t="shared" si="1814"/>
        <v>FLAMBOYAN</v>
      </c>
      <c r="AD1280" s="22" t="str">
        <f t="shared" si="1814"/>
        <v>GERANIUM</v>
      </c>
      <c r="AE1280" s="22" t="str">
        <f t="shared" si="1814"/>
        <v>HELIKONIA</v>
      </c>
      <c r="AF1280" s="22" t="str">
        <f t="shared" si="1814"/>
        <v>IVY</v>
      </c>
      <c r="AG1280" s="22" t="str">
        <f t="shared" si="1814"/>
        <v>KANA</v>
      </c>
      <c r="AH1280" s="22" t="str">
        <f t="shared" si="1814"/>
        <v>IGD</v>
      </c>
      <c r="AI1280" s="22" t="str">
        <f t="shared" si="1814"/>
        <v>HCU</v>
      </c>
      <c r="AJ1280" s="22" t="str">
        <f t="shared" si="1814"/>
        <v>PENUNJANG</v>
      </c>
      <c r="AK1280" s="22" t="str">
        <f t="shared" si="1814"/>
        <v>PELAYANAN</v>
      </c>
      <c r="AL1280" s="22" t="str">
        <f t="shared" si="1814"/>
        <v>ADMIN</v>
      </c>
      <c r="AM1280" s="22" t="str">
        <f t="shared" si="1814"/>
        <v>ASRAMA</v>
      </c>
      <c r="AN1280" s="22" t="str">
        <f t="shared" si="1814"/>
        <v>MASJID</v>
      </c>
      <c r="AP1280" s="8" t="s">
        <v>2</v>
      </c>
      <c r="AQ1280" s="8" t="s">
        <v>3</v>
      </c>
      <c r="AR1280" s="8" t="s">
        <v>4</v>
      </c>
      <c r="AS1280" s="9" t="str">
        <f>AS5</f>
        <v>ANGGREK</v>
      </c>
      <c r="AT1280" s="9" t="str">
        <f>AT5</f>
        <v>BOUGENVIL</v>
      </c>
      <c r="AU1280" s="9" t="str">
        <f t="shared" ref="AU1280:BJ1280" si="1815">AU5</f>
        <v>CAMELIA II</v>
      </c>
      <c r="AV1280" s="9" t="str">
        <f t="shared" si="1815"/>
        <v>DEWANDARU</v>
      </c>
      <c r="AW1280" s="9" t="str">
        <f t="shared" si="1815"/>
        <v>EDELWEIS</v>
      </c>
      <c r="AX1280" s="9" t="str">
        <f t="shared" si="1815"/>
        <v>FLAMBOYAN</v>
      </c>
      <c r="AY1280" s="9" t="str">
        <f t="shared" si="1815"/>
        <v>GERANIUM</v>
      </c>
      <c r="AZ1280" s="9" t="str">
        <f t="shared" si="1815"/>
        <v>HELIKONIA</v>
      </c>
      <c r="BA1280" s="9" t="str">
        <f t="shared" si="1815"/>
        <v>IVY</v>
      </c>
      <c r="BB1280" s="9" t="str">
        <f t="shared" si="1815"/>
        <v>KANA</v>
      </c>
      <c r="BC1280" s="9" t="str">
        <f t="shared" si="1815"/>
        <v>IGD</v>
      </c>
      <c r="BD1280" s="9" t="str">
        <f t="shared" si="1815"/>
        <v>HCU</v>
      </c>
      <c r="BE1280" s="9" t="str">
        <f t="shared" si="1815"/>
        <v>PENUNJANG</v>
      </c>
      <c r="BF1280" s="9" t="str">
        <f t="shared" si="1815"/>
        <v>PELAYANAN</v>
      </c>
      <c r="BG1280" s="9" t="str">
        <f t="shared" si="1815"/>
        <v>ADMIN</v>
      </c>
      <c r="BH1280" s="9" t="str">
        <f t="shared" si="1815"/>
        <v>ASRAMA</v>
      </c>
      <c r="BI1280" s="9" t="str">
        <f t="shared" si="1815"/>
        <v>MASJID</v>
      </c>
      <c r="BJ1280" s="9" t="str">
        <f t="shared" si="1815"/>
        <v>JUMLAH</v>
      </c>
    </row>
    <row r="1281" spans="1:62" ht="15.75">
      <c r="A1281" s="10">
        <f>A1268+1</f>
        <v>8</v>
      </c>
      <c r="B1281" s="11" t="s">
        <v>38</v>
      </c>
      <c r="C1281" s="12" t="s">
        <v>24</v>
      </c>
      <c r="D1281" s="12"/>
      <c r="E1281" s="12"/>
      <c r="F1281" s="12"/>
      <c r="G1281" s="12">
        <v>14</v>
      </c>
      <c r="H1281" s="12">
        <v>14</v>
      </c>
      <c r="I1281" s="12">
        <v>10</v>
      </c>
      <c r="J1281" s="12">
        <v>12</v>
      </c>
      <c r="K1281" s="12">
        <v>14</v>
      </c>
      <c r="L1281" s="12">
        <v>8</v>
      </c>
      <c r="M1281" s="12"/>
      <c r="N1281" s="12"/>
      <c r="O1281" s="12">
        <v>7</v>
      </c>
      <c r="P1281" s="12">
        <v>4</v>
      </c>
      <c r="Q1281" s="12"/>
      <c r="R1281" s="12"/>
      <c r="S1281" s="12"/>
      <c r="T1281" s="12"/>
      <c r="U1281" s="12">
        <f>SUM(E1281:T1281)</f>
        <v>83</v>
      </c>
      <c r="W1281" s="23" t="s">
        <v>24</v>
      </c>
      <c r="X1281" s="24">
        <v>0.26500000000000001</v>
      </c>
      <c r="Y1281" s="24">
        <v>0.26500000000000001</v>
      </c>
      <c r="Z1281" s="24">
        <v>0.26500000000000001</v>
      </c>
      <c r="AA1281" s="24">
        <v>0.26500000000000001</v>
      </c>
      <c r="AB1281" s="24">
        <v>0.26500000000000001</v>
      </c>
      <c r="AC1281" s="24">
        <v>0.26500000000000001</v>
      </c>
      <c r="AD1281" s="24">
        <v>0.26500000000000001</v>
      </c>
      <c r="AE1281" s="24">
        <v>0.26500000000000001</v>
      </c>
      <c r="AF1281" s="24">
        <v>0.26500000000000001</v>
      </c>
      <c r="AG1281" s="24">
        <v>0.26500000000000001</v>
      </c>
      <c r="AH1281" s="24">
        <v>0.26500000000000001</v>
      </c>
      <c r="AI1281" s="24">
        <v>0.26500000000000001</v>
      </c>
      <c r="AJ1281" s="24">
        <v>0.26500000000000001</v>
      </c>
      <c r="AK1281" s="24">
        <v>0.26500000000000001</v>
      </c>
      <c r="AL1281" s="24">
        <v>0.26500000000000001</v>
      </c>
      <c r="AM1281" s="24">
        <v>0.26500000000000001</v>
      </c>
      <c r="AN1281" s="24">
        <v>0.26500000000000001</v>
      </c>
      <c r="AP1281" s="10">
        <f>AP1268+1</f>
        <v>8</v>
      </c>
      <c r="AQ1281" s="11" t="s">
        <v>23</v>
      </c>
      <c r="AR1281" s="12" t="s">
        <v>24</v>
      </c>
      <c r="AS1281" s="12">
        <f t="shared" ref="AS1281:AT1289" si="1816">X1281*D1281</f>
        <v>0</v>
      </c>
      <c r="AT1281" s="12">
        <f t="shared" si="1816"/>
        <v>0</v>
      </c>
      <c r="AU1281" s="12">
        <f t="shared" ref="AU1281:AU1289" si="1817">Z1281*F1281</f>
        <v>0</v>
      </c>
      <c r="AV1281" s="12">
        <f t="shared" ref="AV1281:AV1289" si="1818">AA1281*G1281</f>
        <v>3.71</v>
      </c>
      <c r="AW1281" s="12">
        <f t="shared" ref="AW1281:AW1289" si="1819">AB1281*H1281</f>
        <v>3.71</v>
      </c>
      <c r="AX1281" s="12">
        <f t="shared" ref="AX1281:AX1289" si="1820">AC1281*I1281</f>
        <v>2.65</v>
      </c>
      <c r="AY1281" s="12">
        <f t="shared" ref="AY1281:AY1289" si="1821">AD1281*J1281</f>
        <v>3.18</v>
      </c>
      <c r="AZ1281" s="12">
        <f t="shared" ref="AZ1281:AZ1289" si="1822">AE1281*K1281</f>
        <v>3.71</v>
      </c>
      <c r="BA1281" s="12">
        <f t="shared" ref="BA1281:BA1289" si="1823">AF1281*L1281</f>
        <v>2.12</v>
      </c>
      <c r="BB1281" s="12">
        <f t="shared" ref="BB1281:BB1289" si="1824">AG1281*M1281</f>
        <v>0</v>
      </c>
      <c r="BC1281" s="12">
        <f t="shared" ref="BC1281:BC1289" si="1825">AH1281*N1281</f>
        <v>0</v>
      </c>
      <c r="BD1281" s="12">
        <f t="shared" ref="BD1281:BD1289" si="1826">AI1281*O1281</f>
        <v>1.855</v>
      </c>
      <c r="BE1281" s="12">
        <f t="shared" ref="BE1281:BE1289" si="1827">AJ1281*P1281</f>
        <v>1.06</v>
      </c>
      <c r="BF1281" s="12">
        <f t="shared" ref="BF1281:BF1289" si="1828">AK1281*Q1281</f>
        <v>0</v>
      </c>
      <c r="BG1281" s="12">
        <f t="shared" ref="BG1281:BG1289" si="1829">AL1281*R1281</f>
        <v>0</v>
      </c>
      <c r="BH1281" s="12">
        <f t="shared" ref="BH1281:BH1289" si="1830">AM1281*S1281</f>
        <v>0</v>
      </c>
      <c r="BI1281" s="12">
        <f t="shared" ref="BI1281:BI1289" si="1831">AN1281*T1281</f>
        <v>0</v>
      </c>
      <c r="BJ1281" s="12">
        <f>SUM(AT1281:BI1281)</f>
        <v>21.995000000000001</v>
      </c>
    </row>
    <row r="1282" spans="1:62" ht="15.75">
      <c r="A1282" s="14"/>
      <c r="B1282" s="15">
        <f>B1269+1</f>
        <v>44659</v>
      </c>
      <c r="C1282" s="12" t="s">
        <v>25</v>
      </c>
      <c r="D1282" s="12"/>
      <c r="E1282" s="12"/>
      <c r="F1282" s="12"/>
      <c r="G1282" s="12">
        <v>17</v>
      </c>
      <c r="H1282" s="12">
        <v>14</v>
      </c>
      <c r="I1282" s="12">
        <v>10</v>
      </c>
      <c r="J1282" s="12">
        <v>13</v>
      </c>
      <c r="K1282" s="12">
        <v>14</v>
      </c>
      <c r="L1282" s="12">
        <v>7</v>
      </c>
      <c r="M1282" s="12"/>
      <c r="N1282" s="12"/>
      <c r="O1282" s="12"/>
      <c r="P1282" s="12">
        <v>1</v>
      </c>
      <c r="Q1282" s="12">
        <v>2</v>
      </c>
      <c r="R1282" s="12"/>
      <c r="S1282" s="12"/>
      <c r="T1282" s="12"/>
      <c r="U1282" s="12">
        <f t="shared" ref="U1282:U1289" si="1832">SUM(E1282:T1282)</f>
        <v>78</v>
      </c>
      <c r="W1282" s="23" t="s">
        <v>25</v>
      </c>
      <c r="X1282" s="24">
        <v>0.22500000000000001</v>
      </c>
      <c r="Y1282" s="24">
        <v>0.22500000000000001</v>
      </c>
      <c r="Z1282" s="24">
        <v>0.22500000000000001</v>
      </c>
      <c r="AA1282" s="24">
        <v>0.22500000000000001</v>
      </c>
      <c r="AB1282" s="24">
        <v>0.22500000000000001</v>
      </c>
      <c r="AC1282" s="24">
        <v>0.22500000000000001</v>
      </c>
      <c r="AD1282" s="24">
        <v>0.22500000000000001</v>
      </c>
      <c r="AE1282" s="24">
        <v>0.22500000000000001</v>
      </c>
      <c r="AF1282" s="24">
        <v>0.22500000000000001</v>
      </c>
      <c r="AG1282" s="24">
        <v>0.22500000000000001</v>
      </c>
      <c r="AH1282" s="24">
        <v>0.22500000000000001</v>
      </c>
      <c r="AI1282" s="24">
        <v>0.22500000000000001</v>
      </c>
      <c r="AJ1282" s="24">
        <v>0.22500000000000001</v>
      </c>
      <c r="AK1282" s="24">
        <v>0.22500000000000001</v>
      </c>
      <c r="AL1282" s="24">
        <v>0.22500000000000001</v>
      </c>
      <c r="AM1282" s="24">
        <v>0.22500000000000001</v>
      </c>
      <c r="AN1282" s="24">
        <v>0.22500000000000001</v>
      </c>
      <c r="AP1282" s="14"/>
      <c r="AQ1282" s="15">
        <f>AQ1269+1</f>
        <v>44294</v>
      </c>
      <c r="AR1282" s="12" t="s">
        <v>25</v>
      </c>
      <c r="AS1282" s="12">
        <f t="shared" si="1816"/>
        <v>0</v>
      </c>
      <c r="AT1282" s="12">
        <f t="shared" si="1816"/>
        <v>0</v>
      </c>
      <c r="AU1282" s="12">
        <f t="shared" si="1817"/>
        <v>0</v>
      </c>
      <c r="AV1282" s="12">
        <f t="shared" si="1818"/>
        <v>3.8250000000000002</v>
      </c>
      <c r="AW1282" s="12">
        <f t="shared" si="1819"/>
        <v>3.15</v>
      </c>
      <c r="AX1282" s="12">
        <f t="shared" si="1820"/>
        <v>2.25</v>
      </c>
      <c r="AY1282" s="12">
        <f t="shared" si="1821"/>
        <v>2.9249999999999998</v>
      </c>
      <c r="AZ1282" s="12">
        <f t="shared" si="1822"/>
        <v>3.15</v>
      </c>
      <c r="BA1282" s="12">
        <f t="shared" si="1823"/>
        <v>1.575</v>
      </c>
      <c r="BB1282" s="12">
        <f t="shared" si="1824"/>
        <v>0</v>
      </c>
      <c r="BC1282" s="12">
        <f t="shared" si="1825"/>
        <v>0</v>
      </c>
      <c r="BD1282" s="12">
        <f t="shared" si="1826"/>
        <v>0</v>
      </c>
      <c r="BE1282" s="12">
        <f t="shared" si="1827"/>
        <v>0.22500000000000001</v>
      </c>
      <c r="BF1282" s="12">
        <f t="shared" si="1828"/>
        <v>0.45</v>
      </c>
      <c r="BG1282" s="12">
        <f t="shared" si="1829"/>
        <v>0</v>
      </c>
      <c r="BH1282" s="12">
        <f t="shared" si="1830"/>
        <v>0</v>
      </c>
      <c r="BI1282" s="12">
        <f t="shared" si="1831"/>
        <v>0</v>
      </c>
      <c r="BJ1282" s="12">
        <f t="shared" ref="BJ1282:BJ1289" si="1833">SUM(AT1282:BI1282)</f>
        <v>17.55</v>
      </c>
    </row>
    <row r="1283" spans="1:62" ht="15.75">
      <c r="A1283" s="14"/>
      <c r="B1283" s="14"/>
      <c r="C1283" s="12" t="s">
        <v>26</v>
      </c>
      <c r="D1283" s="12"/>
      <c r="E1283" s="12"/>
      <c r="F1283" s="12"/>
      <c r="G1283" s="12">
        <v>10</v>
      </c>
      <c r="H1283" s="12">
        <v>12</v>
      </c>
      <c r="I1283" s="12">
        <v>3</v>
      </c>
      <c r="J1283" s="12">
        <v>11</v>
      </c>
      <c r="K1283" s="12">
        <v>5</v>
      </c>
      <c r="L1283" s="12">
        <v>6</v>
      </c>
      <c r="M1283" s="12"/>
      <c r="N1283" s="12"/>
      <c r="O1283" s="12">
        <v>3</v>
      </c>
      <c r="P1283" s="12">
        <v>1</v>
      </c>
      <c r="Q1283" s="12">
        <v>9</v>
      </c>
      <c r="R1283" s="12"/>
      <c r="S1283" s="12"/>
      <c r="T1283" s="12"/>
      <c r="U1283" s="12">
        <f t="shared" si="1832"/>
        <v>60</v>
      </c>
      <c r="W1283" s="23" t="s">
        <v>26</v>
      </c>
      <c r="X1283" s="24">
        <v>0.35</v>
      </c>
      <c r="Y1283" s="24">
        <v>0.35</v>
      </c>
      <c r="Z1283" s="24">
        <v>0.35</v>
      </c>
      <c r="AA1283" s="24">
        <v>0.35</v>
      </c>
      <c r="AB1283" s="24">
        <v>0.35</v>
      </c>
      <c r="AC1283" s="24">
        <v>0.35</v>
      </c>
      <c r="AD1283" s="24">
        <v>0.35</v>
      </c>
      <c r="AE1283" s="24">
        <v>0.35</v>
      </c>
      <c r="AF1283" s="24">
        <v>0.35</v>
      </c>
      <c r="AG1283" s="24">
        <v>0.35</v>
      </c>
      <c r="AH1283" s="24">
        <v>0.35</v>
      </c>
      <c r="AI1283" s="24">
        <v>0.35</v>
      </c>
      <c r="AJ1283" s="24">
        <v>0.35</v>
      </c>
      <c r="AK1283" s="24">
        <v>0.35</v>
      </c>
      <c r="AL1283" s="24">
        <v>0.35</v>
      </c>
      <c r="AM1283" s="24">
        <v>0.35</v>
      </c>
      <c r="AN1283" s="24">
        <v>0.35</v>
      </c>
      <c r="AP1283" s="14"/>
      <c r="AQ1283" s="14"/>
      <c r="AR1283" s="12" t="s">
        <v>26</v>
      </c>
      <c r="AS1283" s="12">
        <f t="shared" si="1816"/>
        <v>0</v>
      </c>
      <c r="AT1283" s="12">
        <f t="shared" si="1816"/>
        <v>0</v>
      </c>
      <c r="AU1283" s="12">
        <f t="shared" si="1817"/>
        <v>0</v>
      </c>
      <c r="AV1283" s="12">
        <f t="shared" si="1818"/>
        <v>3.5</v>
      </c>
      <c r="AW1283" s="12">
        <f t="shared" si="1819"/>
        <v>4.2</v>
      </c>
      <c r="AX1283" s="12">
        <f t="shared" si="1820"/>
        <v>1.05</v>
      </c>
      <c r="AY1283" s="12">
        <f t="shared" si="1821"/>
        <v>3.85</v>
      </c>
      <c r="AZ1283" s="12">
        <f t="shared" si="1822"/>
        <v>1.75</v>
      </c>
      <c r="BA1283" s="12">
        <f t="shared" si="1823"/>
        <v>2.1</v>
      </c>
      <c r="BB1283" s="12">
        <f t="shared" si="1824"/>
        <v>0</v>
      </c>
      <c r="BC1283" s="12">
        <f t="shared" si="1825"/>
        <v>0</v>
      </c>
      <c r="BD1283" s="12">
        <f t="shared" si="1826"/>
        <v>1.05</v>
      </c>
      <c r="BE1283" s="12">
        <f t="shared" si="1827"/>
        <v>0.35</v>
      </c>
      <c r="BF1283" s="12">
        <f t="shared" si="1828"/>
        <v>3.15</v>
      </c>
      <c r="BG1283" s="12">
        <f t="shared" si="1829"/>
        <v>0</v>
      </c>
      <c r="BH1283" s="12">
        <f t="shared" si="1830"/>
        <v>0</v>
      </c>
      <c r="BI1283" s="12">
        <f t="shared" si="1831"/>
        <v>0</v>
      </c>
      <c r="BJ1283" s="12">
        <f t="shared" si="1833"/>
        <v>21</v>
      </c>
    </row>
    <row r="1284" spans="1:62" ht="15.75">
      <c r="A1284" s="14"/>
      <c r="B1284" s="14"/>
      <c r="C1284" s="12" t="s">
        <v>27</v>
      </c>
      <c r="D1284" s="12"/>
      <c r="E1284" s="12">
        <v>9</v>
      </c>
      <c r="F1284" s="12">
        <v>5</v>
      </c>
      <c r="G1284" s="12">
        <v>3</v>
      </c>
      <c r="H1284" s="12">
        <v>8</v>
      </c>
      <c r="I1284" s="12">
        <v>18</v>
      </c>
      <c r="J1284" s="12">
        <v>11</v>
      </c>
      <c r="K1284" s="12">
        <v>1</v>
      </c>
      <c r="L1284" s="12"/>
      <c r="M1284" s="12">
        <v>2</v>
      </c>
      <c r="N1284" s="12">
        <v>3</v>
      </c>
      <c r="O1284" s="12">
        <v>4</v>
      </c>
      <c r="P1284" s="12">
        <v>1</v>
      </c>
      <c r="Q1284" s="12"/>
      <c r="R1284" s="12"/>
      <c r="S1284" s="12"/>
      <c r="T1284" s="12"/>
      <c r="U1284" s="12">
        <f t="shared" si="1832"/>
        <v>65</v>
      </c>
      <c r="W1284" s="23" t="s">
        <v>27</v>
      </c>
      <c r="X1284" s="24">
        <v>0.43</v>
      </c>
      <c r="Y1284" s="24">
        <v>0.43</v>
      </c>
      <c r="Z1284" s="24">
        <v>0.43</v>
      </c>
      <c r="AA1284" s="24">
        <v>0.43</v>
      </c>
      <c r="AB1284" s="24">
        <v>0.43</v>
      </c>
      <c r="AC1284" s="24">
        <v>0.43</v>
      </c>
      <c r="AD1284" s="24">
        <v>0.43</v>
      </c>
      <c r="AE1284" s="24">
        <v>0.43</v>
      </c>
      <c r="AF1284" s="24">
        <v>0.43</v>
      </c>
      <c r="AG1284" s="24">
        <v>0.43</v>
      </c>
      <c r="AH1284" s="24">
        <v>0.43</v>
      </c>
      <c r="AI1284" s="24">
        <v>0.43</v>
      </c>
      <c r="AJ1284" s="24">
        <v>0.43</v>
      </c>
      <c r="AK1284" s="24">
        <v>0.43</v>
      </c>
      <c r="AL1284" s="24">
        <v>0.43</v>
      </c>
      <c r="AM1284" s="24">
        <v>0.43</v>
      </c>
      <c r="AN1284" s="24">
        <v>0.43</v>
      </c>
      <c r="AP1284" s="14"/>
      <c r="AQ1284" s="14"/>
      <c r="AR1284" s="12" t="s">
        <v>27</v>
      </c>
      <c r="AS1284" s="12">
        <f t="shared" si="1816"/>
        <v>0</v>
      </c>
      <c r="AT1284" s="12">
        <f t="shared" si="1816"/>
        <v>3.87</v>
      </c>
      <c r="AU1284" s="12">
        <f t="shared" si="1817"/>
        <v>2.15</v>
      </c>
      <c r="AV1284" s="12">
        <f t="shared" si="1818"/>
        <v>1.29</v>
      </c>
      <c r="AW1284" s="12">
        <f t="shared" si="1819"/>
        <v>3.44</v>
      </c>
      <c r="AX1284" s="12">
        <f t="shared" si="1820"/>
        <v>7.74</v>
      </c>
      <c r="AY1284" s="12">
        <f t="shared" si="1821"/>
        <v>4.7300000000000004</v>
      </c>
      <c r="AZ1284" s="12">
        <f t="shared" si="1822"/>
        <v>0.43</v>
      </c>
      <c r="BA1284" s="12">
        <f t="shared" si="1823"/>
        <v>0</v>
      </c>
      <c r="BB1284" s="12">
        <f t="shared" si="1824"/>
        <v>0.86</v>
      </c>
      <c r="BC1284" s="12">
        <f t="shared" si="1825"/>
        <v>1.29</v>
      </c>
      <c r="BD1284" s="12">
        <f t="shared" si="1826"/>
        <v>1.72</v>
      </c>
      <c r="BE1284" s="12">
        <f t="shared" si="1827"/>
        <v>0.43</v>
      </c>
      <c r="BF1284" s="12">
        <f t="shared" si="1828"/>
        <v>0</v>
      </c>
      <c r="BG1284" s="12">
        <f t="shared" si="1829"/>
        <v>0</v>
      </c>
      <c r="BH1284" s="12">
        <f t="shared" si="1830"/>
        <v>0</v>
      </c>
      <c r="BI1284" s="12">
        <f t="shared" si="1831"/>
        <v>0</v>
      </c>
      <c r="BJ1284" s="12">
        <f t="shared" si="1833"/>
        <v>27.95</v>
      </c>
    </row>
    <row r="1285" spans="1:62" ht="15.75">
      <c r="A1285" s="14"/>
      <c r="B1285" s="14"/>
      <c r="C1285" s="12" t="s">
        <v>28</v>
      </c>
      <c r="D1285" s="12"/>
      <c r="E1285" s="12">
        <v>8</v>
      </c>
      <c r="F1285" s="12">
        <v>9</v>
      </c>
      <c r="G1285" s="12"/>
      <c r="H1285" s="12">
        <v>5</v>
      </c>
      <c r="I1285" s="12">
        <v>10</v>
      </c>
      <c r="J1285" s="12">
        <v>1</v>
      </c>
      <c r="K1285" s="12">
        <v>2</v>
      </c>
      <c r="L1285" s="12">
        <v>3</v>
      </c>
      <c r="M1285" s="12">
        <v>5</v>
      </c>
      <c r="N1285" s="12">
        <v>8</v>
      </c>
      <c r="O1285" s="12">
        <v>2</v>
      </c>
      <c r="P1285" s="12">
        <v>1</v>
      </c>
      <c r="Q1285" s="12">
        <v>2</v>
      </c>
      <c r="R1285" s="12"/>
      <c r="S1285" s="12"/>
      <c r="T1285" s="12"/>
      <c r="U1285" s="12">
        <f t="shared" si="1832"/>
        <v>56</v>
      </c>
      <c r="W1285" s="23" t="s">
        <v>28</v>
      </c>
      <c r="X1285" s="24">
        <v>0.5</v>
      </c>
      <c r="Y1285" s="24">
        <v>0.5</v>
      </c>
      <c r="Z1285" s="24">
        <v>0.5</v>
      </c>
      <c r="AA1285" s="24">
        <v>0.5</v>
      </c>
      <c r="AB1285" s="24">
        <v>0.5</v>
      </c>
      <c r="AC1285" s="24">
        <v>0.5</v>
      </c>
      <c r="AD1285" s="24">
        <v>0.5</v>
      </c>
      <c r="AE1285" s="24">
        <v>0.5</v>
      </c>
      <c r="AF1285" s="24">
        <v>0.5</v>
      </c>
      <c r="AG1285" s="24">
        <v>0.5</v>
      </c>
      <c r="AH1285" s="24">
        <v>0.5</v>
      </c>
      <c r="AI1285" s="24">
        <v>0.5</v>
      </c>
      <c r="AJ1285" s="24">
        <v>0.5</v>
      </c>
      <c r="AK1285" s="24">
        <v>0.5</v>
      </c>
      <c r="AL1285" s="24">
        <v>0.5</v>
      </c>
      <c r="AM1285" s="24">
        <v>0.5</v>
      </c>
      <c r="AN1285" s="24">
        <v>0.5</v>
      </c>
      <c r="AP1285" s="14"/>
      <c r="AQ1285" s="14"/>
      <c r="AR1285" s="12" t="s">
        <v>28</v>
      </c>
      <c r="AS1285" s="12">
        <f t="shared" si="1816"/>
        <v>0</v>
      </c>
      <c r="AT1285" s="12">
        <f t="shared" si="1816"/>
        <v>4</v>
      </c>
      <c r="AU1285" s="12">
        <f t="shared" si="1817"/>
        <v>4.5</v>
      </c>
      <c r="AV1285" s="12">
        <f t="shared" si="1818"/>
        <v>0</v>
      </c>
      <c r="AW1285" s="12">
        <f t="shared" si="1819"/>
        <v>2.5</v>
      </c>
      <c r="AX1285" s="12">
        <f t="shared" si="1820"/>
        <v>5</v>
      </c>
      <c r="AY1285" s="12">
        <f t="shared" si="1821"/>
        <v>0.5</v>
      </c>
      <c r="AZ1285" s="12">
        <f t="shared" si="1822"/>
        <v>1</v>
      </c>
      <c r="BA1285" s="12">
        <f t="shared" si="1823"/>
        <v>1.5</v>
      </c>
      <c r="BB1285" s="12">
        <f t="shared" si="1824"/>
        <v>2.5</v>
      </c>
      <c r="BC1285" s="12">
        <f t="shared" si="1825"/>
        <v>4</v>
      </c>
      <c r="BD1285" s="12">
        <f t="shared" si="1826"/>
        <v>1</v>
      </c>
      <c r="BE1285" s="12">
        <f t="shared" si="1827"/>
        <v>0.5</v>
      </c>
      <c r="BF1285" s="12">
        <f t="shared" si="1828"/>
        <v>1</v>
      </c>
      <c r="BG1285" s="12">
        <f t="shared" si="1829"/>
        <v>0</v>
      </c>
      <c r="BH1285" s="12">
        <f t="shared" si="1830"/>
        <v>0</v>
      </c>
      <c r="BI1285" s="12">
        <f t="shared" si="1831"/>
        <v>0</v>
      </c>
      <c r="BJ1285" s="12">
        <f t="shared" si="1833"/>
        <v>28</v>
      </c>
    </row>
    <row r="1286" spans="1:62" ht="15.75">
      <c r="A1286" s="14"/>
      <c r="B1286" s="14"/>
      <c r="C1286" s="12" t="s">
        <v>35</v>
      </c>
      <c r="D1286" s="12"/>
      <c r="E1286" s="12">
        <v>9</v>
      </c>
      <c r="F1286" s="12">
        <v>8</v>
      </c>
      <c r="G1286" s="12">
        <v>1</v>
      </c>
      <c r="H1286" s="12">
        <v>5</v>
      </c>
      <c r="I1286" s="12">
        <v>17</v>
      </c>
      <c r="J1286" s="12">
        <v>9</v>
      </c>
      <c r="K1286" s="12"/>
      <c r="L1286" s="12"/>
      <c r="M1286" s="12">
        <v>2</v>
      </c>
      <c r="N1286" s="12">
        <v>3</v>
      </c>
      <c r="O1286" s="12">
        <v>2</v>
      </c>
      <c r="P1286" s="12"/>
      <c r="Q1286" s="12">
        <v>2</v>
      </c>
      <c r="R1286" s="12"/>
      <c r="S1286" s="12"/>
      <c r="T1286" s="12"/>
      <c r="U1286" s="12">
        <f t="shared" si="1832"/>
        <v>58</v>
      </c>
      <c r="W1286" s="23" t="s">
        <v>50</v>
      </c>
      <c r="X1286" s="24">
        <v>8.5000000000000006E-2</v>
      </c>
      <c r="Y1286" s="24">
        <v>8.5000000000000006E-2</v>
      </c>
      <c r="Z1286" s="24">
        <v>8.5000000000000006E-2</v>
      </c>
      <c r="AA1286" s="24">
        <v>8.5000000000000006E-2</v>
      </c>
      <c r="AB1286" s="24">
        <v>8.5000000000000006E-2</v>
      </c>
      <c r="AC1286" s="24">
        <v>8.5000000000000006E-2</v>
      </c>
      <c r="AD1286" s="24">
        <v>8.5000000000000006E-2</v>
      </c>
      <c r="AE1286" s="24">
        <v>8.5000000000000006E-2</v>
      </c>
      <c r="AF1286" s="24">
        <v>8.5000000000000006E-2</v>
      </c>
      <c r="AG1286" s="24">
        <v>8.5000000000000006E-2</v>
      </c>
      <c r="AH1286" s="24">
        <v>8.5000000000000006E-2</v>
      </c>
      <c r="AI1286" s="24">
        <v>8.5000000000000006E-2</v>
      </c>
      <c r="AJ1286" s="24">
        <v>8.5000000000000006E-2</v>
      </c>
      <c r="AK1286" s="24">
        <v>8.5000000000000006E-2</v>
      </c>
      <c r="AL1286" s="24">
        <v>8.5000000000000006E-2</v>
      </c>
      <c r="AM1286" s="24">
        <v>8.5000000000000006E-2</v>
      </c>
      <c r="AN1286" s="24">
        <v>8.5000000000000006E-2</v>
      </c>
      <c r="AP1286" s="14"/>
      <c r="AQ1286" s="14"/>
      <c r="AR1286" s="12" t="s">
        <v>35</v>
      </c>
      <c r="AS1286" s="12">
        <f t="shared" si="1816"/>
        <v>0</v>
      </c>
      <c r="AT1286" s="12">
        <f t="shared" si="1816"/>
        <v>0.76500000000000001</v>
      </c>
      <c r="AU1286" s="12">
        <f t="shared" si="1817"/>
        <v>0.68</v>
      </c>
      <c r="AV1286" s="12">
        <f t="shared" si="1818"/>
        <v>8.5000000000000006E-2</v>
      </c>
      <c r="AW1286" s="12">
        <f t="shared" si="1819"/>
        <v>0.42499999999999999</v>
      </c>
      <c r="AX1286" s="12">
        <f t="shared" si="1820"/>
        <v>1.4450000000000001</v>
      </c>
      <c r="AY1286" s="12">
        <f t="shared" si="1821"/>
        <v>0.76500000000000001</v>
      </c>
      <c r="AZ1286" s="12">
        <f t="shared" si="1822"/>
        <v>0</v>
      </c>
      <c r="BA1286" s="12">
        <f t="shared" si="1823"/>
        <v>0</v>
      </c>
      <c r="BB1286" s="12">
        <f t="shared" si="1824"/>
        <v>0.17</v>
      </c>
      <c r="BC1286" s="12">
        <f t="shared" si="1825"/>
        <v>0.255</v>
      </c>
      <c r="BD1286" s="12">
        <f t="shared" si="1826"/>
        <v>0.17</v>
      </c>
      <c r="BE1286" s="12">
        <f t="shared" si="1827"/>
        <v>0</v>
      </c>
      <c r="BF1286" s="12">
        <f t="shared" si="1828"/>
        <v>0.17</v>
      </c>
      <c r="BG1286" s="12">
        <f t="shared" si="1829"/>
        <v>0</v>
      </c>
      <c r="BH1286" s="12">
        <f t="shared" si="1830"/>
        <v>0</v>
      </c>
      <c r="BI1286" s="12">
        <f t="shared" si="1831"/>
        <v>0</v>
      </c>
      <c r="BJ1286" s="12">
        <f t="shared" si="1833"/>
        <v>4.93</v>
      </c>
    </row>
    <row r="1287" spans="1:62" ht="15.75">
      <c r="A1287" s="14"/>
      <c r="B1287" s="14"/>
      <c r="C1287" s="12" t="s">
        <v>36</v>
      </c>
      <c r="D1287" s="12"/>
      <c r="E1287" s="12">
        <v>10</v>
      </c>
      <c r="F1287" s="12">
        <v>7</v>
      </c>
      <c r="G1287" s="12"/>
      <c r="H1287" s="12"/>
      <c r="I1287" s="12"/>
      <c r="J1287" s="12"/>
      <c r="K1287" s="12"/>
      <c r="L1287" s="12"/>
      <c r="M1287" s="12"/>
      <c r="N1287" s="12"/>
      <c r="O1287" s="12">
        <v>3</v>
      </c>
      <c r="P1287" s="12"/>
      <c r="Q1287" s="12"/>
      <c r="R1287" s="12"/>
      <c r="S1287" s="12"/>
      <c r="T1287" s="12"/>
      <c r="U1287" s="12">
        <f t="shared" si="1832"/>
        <v>20</v>
      </c>
      <c r="W1287" s="23" t="s">
        <v>51</v>
      </c>
      <c r="X1287" s="24">
        <v>0.59</v>
      </c>
      <c r="Y1287" s="24">
        <v>0.59</v>
      </c>
      <c r="Z1287" s="24">
        <v>0.59</v>
      </c>
      <c r="AA1287" s="24">
        <v>0.59</v>
      </c>
      <c r="AB1287" s="24">
        <v>0.59</v>
      </c>
      <c r="AC1287" s="24">
        <v>0.59</v>
      </c>
      <c r="AD1287" s="24">
        <v>0.59</v>
      </c>
      <c r="AE1287" s="24">
        <v>0.59</v>
      </c>
      <c r="AF1287" s="24">
        <v>0.59</v>
      </c>
      <c r="AG1287" s="24">
        <v>0.59</v>
      </c>
      <c r="AH1287" s="24">
        <v>0.59</v>
      </c>
      <c r="AI1287" s="24">
        <v>0.59</v>
      </c>
      <c r="AJ1287" s="24">
        <v>0.59</v>
      </c>
      <c r="AK1287" s="24">
        <v>0.59</v>
      </c>
      <c r="AL1287" s="24">
        <v>0.59</v>
      </c>
      <c r="AM1287" s="24">
        <v>0.59</v>
      </c>
      <c r="AN1287" s="24">
        <v>0.59</v>
      </c>
      <c r="AP1287" s="14"/>
      <c r="AQ1287" s="14"/>
      <c r="AR1287" s="12" t="s">
        <v>36</v>
      </c>
      <c r="AS1287" s="12">
        <f t="shared" si="1816"/>
        <v>0</v>
      </c>
      <c r="AT1287" s="12">
        <f t="shared" si="1816"/>
        <v>5.9</v>
      </c>
      <c r="AU1287" s="12">
        <f t="shared" si="1817"/>
        <v>4.13</v>
      </c>
      <c r="AV1287" s="12">
        <f t="shared" si="1818"/>
        <v>0</v>
      </c>
      <c r="AW1287" s="12">
        <f t="shared" si="1819"/>
        <v>0</v>
      </c>
      <c r="AX1287" s="12">
        <f t="shared" si="1820"/>
        <v>0</v>
      </c>
      <c r="AY1287" s="12">
        <f t="shared" si="1821"/>
        <v>0</v>
      </c>
      <c r="AZ1287" s="12">
        <f t="shared" si="1822"/>
        <v>0</v>
      </c>
      <c r="BA1287" s="12">
        <f t="shared" si="1823"/>
        <v>0</v>
      </c>
      <c r="BB1287" s="12">
        <f t="shared" si="1824"/>
        <v>0</v>
      </c>
      <c r="BC1287" s="12">
        <f t="shared" si="1825"/>
        <v>0</v>
      </c>
      <c r="BD1287" s="12">
        <f t="shared" si="1826"/>
        <v>1.77</v>
      </c>
      <c r="BE1287" s="12">
        <f t="shared" si="1827"/>
        <v>0</v>
      </c>
      <c r="BF1287" s="12">
        <f t="shared" si="1828"/>
        <v>0</v>
      </c>
      <c r="BG1287" s="12">
        <f t="shared" si="1829"/>
        <v>0</v>
      </c>
      <c r="BH1287" s="12">
        <f t="shared" si="1830"/>
        <v>0</v>
      </c>
      <c r="BI1287" s="12">
        <f t="shared" si="1831"/>
        <v>0</v>
      </c>
      <c r="BJ1287" s="12">
        <f t="shared" si="1833"/>
        <v>11.8</v>
      </c>
    </row>
    <row r="1288" spans="1:62" ht="15.75">
      <c r="A1288" s="14"/>
      <c r="B1288" s="14"/>
      <c r="C1288" s="12" t="s">
        <v>31</v>
      </c>
      <c r="D1288" s="12"/>
      <c r="E1288" s="12">
        <v>6</v>
      </c>
      <c r="F1288" s="12">
        <v>5</v>
      </c>
      <c r="G1288" s="12"/>
      <c r="H1288" s="12"/>
      <c r="I1288" s="12"/>
      <c r="J1288" s="12"/>
      <c r="K1288" s="12"/>
      <c r="L1288" s="12"/>
      <c r="M1288" s="12"/>
      <c r="N1288" s="12">
        <v>3</v>
      </c>
      <c r="O1288" s="12"/>
      <c r="P1288" s="12"/>
      <c r="Q1288" s="12"/>
      <c r="R1288" s="12"/>
      <c r="S1288" s="12"/>
      <c r="T1288" s="12"/>
      <c r="U1288" s="12">
        <f t="shared" si="1832"/>
        <v>14</v>
      </c>
      <c r="W1288" s="23" t="s">
        <v>31</v>
      </c>
      <c r="X1288" s="24">
        <v>0.56999999999999995</v>
      </c>
      <c r="Y1288" s="24">
        <v>0.56999999999999995</v>
      </c>
      <c r="Z1288" s="24">
        <v>0.56999999999999995</v>
      </c>
      <c r="AA1288" s="24">
        <v>0.56999999999999995</v>
      </c>
      <c r="AB1288" s="24">
        <v>0.56999999999999995</v>
      </c>
      <c r="AC1288" s="24">
        <v>0.56999999999999995</v>
      </c>
      <c r="AD1288" s="24">
        <v>0.56999999999999995</v>
      </c>
      <c r="AE1288" s="24">
        <v>0.56999999999999995</v>
      </c>
      <c r="AF1288" s="24">
        <v>0.56999999999999995</v>
      </c>
      <c r="AG1288" s="24">
        <v>0.56999999999999995</v>
      </c>
      <c r="AH1288" s="24">
        <v>0.56999999999999995</v>
      </c>
      <c r="AI1288" s="24">
        <v>0.56999999999999995</v>
      </c>
      <c r="AJ1288" s="24">
        <v>0.56999999999999995</v>
      </c>
      <c r="AK1288" s="24">
        <v>0.56999999999999995</v>
      </c>
      <c r="AL1288" s="24">
        <v>0.56999999999999995</v>
      </c>
      <c r="AM1288" s="24">
        <v>0.56999999999999995</v>
      </c>
      <c r="AN1288" s="24">
        <v>0.56999999999999995</v>
      </c>
      <c r="AP1288" s="14"/>
      <c r="AQ1288" s="14"/>
      <c r="AR1288" s="12" t="s">
        <v>31</v>
      </c>
      <c r="AS1288" s="12">
        <f t="shared" si="1816"/>
        <v>0</v>
      </c>
      <c r="AT1288" s="12">
        <f t="shared" si="1816"/>
        <v>3.42</v>
      </c>
      <c r="AU1288" s="12">
        <f t="shared" si="1817"/>
        <v>2.85</v>
      </c>
      <c r="AV1288" s="12">
        <f t="shared" si="1818"/>
        <v>0</v>
      </c>
      <c r="AW1288" s="12">
        <f t="shared" si="1819"/>
        <v>0</v>
      </c>
      <c r="AX1288" s="12">
        <f t="shared" si="1820"/>
        <v>0</v>
      </c>
      <c r="AY1288" s="12">
        <f t="shared" si="1821"/>
        <v>0</v>
      </c>
      <c r="AZ1288" s="12">
        <f t="shared" si="1822"/>
        <v>0</v>
      </c>
      <c r="BA1288" s="12">
        <f t="shared" si="1823"/>
        <v>0</v>
      </c>
      <c r="BB1288" s="12">
        <f t="shared" si="1824"/>
        <v>0</v>
      </c>
      <c r="BC1288" s="12">
        <f t="shared" si="1825"/>
        <v>1.71</v>
      </c>
      <c r="BD1288" s="12">
        <f t="shared" si="1826"/>
        <v>0</v>
      </c>
      <c r="BE1288" s="12">
        <f t="shared" si="1827"/>
        <v>0</v>
      </c>
      <c r="BF1288" s="12">
        <f t="shared" si="1828"/>
        <v>0</v>
      </c>
      <c r="BG1288" s="12">
        <f t="shared" si="1829"/>
        <v>0</v>
      </c>
      <c r="BH1288" s="12">
        <f t="shared" si="1830"/>
        <v>0</v>
      </c>
      <c r="BI1288" s="12">
        <f t="shared" si="1831"/>
        <v>0</v>
      </c>
      <c r="BJ1288" s="12">
        <f t="shared" si="1833"/>
        <v>7.98</v>
      </c>
    </row>
    <row r="1289" spans="1:62" ht="15.75">
      <c r="A1289" s="16"/>
      <c r="B1289" s="16"/>
      <c r="C1289" s="12" t="s">
        <v>32</v>
      </c>
      <c r="D1289" s="12"/>
      <c r="E1289" s="12"/>
      <c r="F1289" s="12"/>
      <c r="G1289" s="12">
        <v>2</v>
      </c>
      <c r="H1289" s="12">
        <v>4</v>
      </c>
      <c r="I1289" s="12"/>
      <c r="J1289" s="12"/>
      <c r="K1289" s="12"/>
      <c r="L1289" s="12">
        <v>7</v>
      </c>
      <c r="M1289" s="12"/>
      <c r="N1289" s="12"/>
      <c r="O1289" s="12">
        <v>5</v>
      </c>
      <c r="P1289" s="12">
        <v>1</v>
      </c>
      <c r="Q1289" s="12">
        <v>2</v>
      </c>
      <c r="R1289" s="12"/>
      <c r="S1289" s="12"/>
      <c r="T1289" s="12"/>
      <c r="U1289" s="12">
        <f t="shared" si="1832"/>
        <v>21</v>
      </c>
      <c r="W1289" s="23" t="s">
        <v>32</v>
      </c>
      <c r="X1289" s="24">
        <v>0.4</v>
      </c>
      <c r="Y1289" s="24">
        <v>0.4</v>
      </c>
      <c r="Z1289" s="24">
        <v>0.4</v>
      </c>
      <c r="AA1289" s="24">
        <v>0.4</v>
      </c>
      <c r="AB1289" s="24">
        <v>0.4</v>
      </c>
      <c r="AC1289" s="24">
        <v>0.4</v>
      </c>
      <c r="AD1289" s="24">
        <v>0.4</v>
      </c>
      <c r="AE1289" s="24">
        <v>0.4</v>
      </c>
      <c r="AF1289" s="24">
        <v>0.4</v>
      </c>
      <c r="AG1289" s="24">
        <v>0.4</v>
      </c>
      <c r="AH1289" s="24">
        <v>0.4</v>
      </c>
      <c r="AI1289" s="24">
        <v>0.4</v>
      </c>
      <c r="AJ1289" s="24">
        <v>0.4</v>
      </c>
      <c r="AK1289" s="24">
        <v>0.4</v>
      </c>
      <c r="AL1289" s="24">
        <v>0.4</v>
      </c>
      <c r="AM1289" s="24">
        <v>0.4</v>
      </c>
      <c r="AN1289" s="24">
        <v>0.4</v>
      </c>
      <c r="AP1289" s="16"/>
      <c r="AQ1289" s="16"/>
      <c r="AR1289" s="12" t="s">
        <v>32</v>
      </c>
      <c r="AS1289" s="12">
        <f t="shared" si="1816"/>
        <v>0</v>
      </c>
      <c r="AT1289" s="12">
        <f t="shared" si="1816"/>
        <v>0</v>
      </c>
      <c r="AU1289" s="12">
        <f t="shared" si="1817"/>
        <v>0</v>
      </c>
      <c r="AV1289" s="12">
        <f t="shared" si="1818"/>
        <v>0.8</v>
      </c>
      <c r="AW1289" s="12">
        <f t="shared" si="1819"/>
        <v>1.6</v>
      </c>
      <c r="AX1289" s="12">
        <f t="shared" si="1820"/>
        <v>0</v>
      </c>
      <c r="AY1289" s="12">
        <f t="shared" si="1821"/>
        <v>0</v>
      </c>
      <c r="AZ1289" s="12">
        <f t="shared" si="1822"/>
        <v>0</v>
      </c>
      <c r="BA1289" s="12">
        <f t="shared" si="1823"/>
        <v>2.8</v>
      </c>
      <c r="BB1289" s="12">
        <f t="shared" si="1824"/>
        <v>0</v>
      </c>
      <c r="BC1289" s="12">
        <f t="shared" si="1825"/>
        <v>0</v>
      </c>
      <c r="BD1289" s="12">
        <f t="shared" si="1826"/>
        <v>2</v>
      </c>
      <c r="BE1289" s="12">
        <f t="shared" si="1827"/>
        <v>0.4</v>
      </c>
      <c r="BF1289" s="12">
        <f t="shared" si="1828"/>
        <v>0.8</v>
      </c>
      <c r="BG1289" s="12">
        <f t="shared" si="1829"/>
        <v>0</v>
      </c>
      <c r="BH1289" s="12">
        <f t="shared" si="1830"/>
        <v>0</v>
      </c>
      <c r="BI1289" s="12">
        <f t="shared" si="1831"/>
        <v>0</v>
      </c>
      <c r="BJ1289" s="12">
        <f t="shared" si="1833"/>
        <v>8.4</v>
      </c>
    </row>
    <row r="1290" spans="1:62">
      <c r="A1290" s="17"/>
      <c r="B1290" s="18"/>
      <c r="C1290" s="19" t="s">
        <v>33</v>
      </c>
      <c r="D1290" s="19">
        <f>SUM(D1281:D1289)</f>
        <v>0</v>
      </c>
      <c r="E1290" s="19">
        <f>SUM(E1281:E1289)</f>
        <v>42</v>
      </c>
      <c r="F1290" s="19">
        <f t="shared" ref="F1290:U1290" si="1834">SUM(F1281:F1289)</f>
        <v>34</v>
      </c>
      <c r="G1290" s="19">
        <f t="shared" si="1834"/>
        <v>47</v>
      </c>
      <c r="H1290" s="19">
        <f t="shared" si="1834"/>
        <v>62</v>
      </c>
      <c r="I1290" s="19">
        <f t="shared" si="1834"/>
        <v>68</v>
      </c>
      <c r="J1290" s="19">
        <f t="shared" si="1834"/>
        <v>57</v>
      </c>
      <c r="K1290" s="19">
        <f t="shared" si="1834"/>
        <v>36</v>
      </c>
      <c r="L1290" s="19">
        <f t="shared" si="1834"/>
        <v>31</v>
      </c>
      <c r="M1290" s="19">
        <f t="shared" si="1834"/>
        <v>9</v>
      </c>
      <c r="N1290" s="19">
        <f t="shared" si="1834"/>
        <v>17</v>
      </c>
      <c r="O1290" s="19">
        <f t="shared" si="1834"/>
        <v>26</v>
      </c>
      <c r="P1290" s="19">
        <f t="shared" si="1834"/>
        <v>9</v>
      </c>
      <c r="Q1290" s="19">
        <f t="shared" si="1834"/>
        <v>17</v>
      </c>
      <c r="R1290" s="19">
        <f t="shared" si="1834"/>
        <v>0</v>
      </c>
      <c r="S1290" s="19">
        <f t="shared" si="1834"/>
        <v>0</v>
      </c>
      <c r="T1290" s="19">
        <f t="shared" si="1834"/>
        <v>0</v>
      </c>
      <c r="U1290" s="19">
        <f t="shared" si="1834"/>
        <v>455</v>
      </c>
      <c r="AP1290" s="17"/>
      <c r="AQ1290" s="18"/>
      <c r="AR1290" s="19" t="s">
        <v>33</v>
      </c>
      <c r="AS1290" s="19">
        <f>SUM(AS1281:AS1289)</f>
        <v>0</v>
      </c>
      <c r="AT1290" s="19">
        <f>SUM(AT1281:AT1289)</f>
        <v>17.954999999999998</v>
      </c>
      <c r="AU1290" s="19">
        <f t="shared" ref="AU1290:BJ1290" si="1835">SUM(AU1281:AU1289)</f>
        <v>14.31</v>
      </c>
      <c r="AV1290" s="19">
        <f t="shared" si="1835"/>
        <v>13.21</v>
      </c>
      <c r="AW1290" s="19">
        <f t="shared" si="1835"/>
        <v>19.024999999999999</v>
      </c>
      <c r="AX1290" s="19">
        <f t="shared" si="1835"/>
        <v>20.135000000000002</v>
      </c>
      <c r="AY1290" s="19">
        <f t="shared" si="1835"/>
        <v>15.95</v>
      </c>
      <c r="AZ1290" s="19">
        <f t="shared" si="1835"/>
        <v>10.039999999999999</v>
      </c>
      <c r="BA1290" s="19">
        <f t="shared" si="1835"/>
        <v>10.095000000000001</v>
      </c>
      <c r="BB1290" s="19">
        <f t="shared" si="1835"/>
        <v>3.53</v>
      </c>
      <c r="BC1290" s="19">
        <f t="shared" si="1835"/>
        <v>7.2549999999999999</v>
      </c>
      <c r="BD1290" s="19">
        <f t="shared" si="1835"/>
        <v>9.5649999999999995</v>
      </c>
      <c r="BE1290" s="19">
        <f t="shared" si="1835"/>
        <v>2.9649999999999999</v>
      </c>
      <c r="BF1290" s="19">
        <f t="shared" si="1835"/>
        <v>5.57</v>
      </c>
      <c r="BG1290" s="19">
        <f t="shared" si="1835"/>
        <v>0</v>
      </c>
      <c r="BH1290" s="19">
        <f t="shared" si="1835"/>
        <v>0</v>
      </c>
      <c r="BI1290" s="19">
        <f t="shared" si="1835"/>
        <v>0</v>
      </c>
      <c r="BJ1290" s="19">
        <f t="shared" si="1835"/>
        <v>149.60499999999999</v>
      </c>
    </row>
    <row r="1293" spans="1:62" ht="106.5">
      <c r="A1293" s="8" t="s">
        <v>2</v>
      </c>
      <c r="B1293" s="8" t="s">
        <v>3</v>
      </c>
      <c r="C1293" s="8" t="s">
        <v>4</v>
      </c>
      <c r="D1293" s="9" t="str">
        <f>D5</f>
        <v>ANGGREK</v>
      </c>
      <c r="E1293" s="9" t="str">
        <f t="shared" ref="E1293:U1293" si="1836">E5</f>
        <v>BOUGENVIL</v>
      </c>
      <c r="F1293" s="9" t="str">
        <f t="shared" si="1836"/>
        <v>CAMELIA</v>
      </c>
      <c r="G1293" s="9" t="str">
        <f t="shared" si="1836"/>
        <v>DEWANDARU</v>
      </c>
      <c r="H1293" s="9" t="str">
        <f t="shared" si="1836"/>
        <v>EDELWEIS</v>
      </c>
      <c r="I1293" s="9" t="str">
        <f t="shared" si="1836"/>
        <v>FLAMBOYAN</v>
      </c>
      <c r="J1293" s="9" t="str">
        <f t="shared" si="1836"/>
        <v>GERANIUM</v>
      </c>
      <c r="K1293" s="9" t="str">
        <f t="shared" si="1836"/>
        <v>HELIKONIA</v>
      </c>
      <c r="L1293" s="9" t="str">
        <f t="shared" si="1836"/>
        <v>IVY</v>
      </c>
      <c r="M1293" s="9" t="str">
        <f t="shared" si="1836"/>
        <v>KANA</v>
      </c>
      <c r="N1293" s="9" t="str">
        <f t="shared" si="1836"/>
        <v>IGD</v>
      </c>
      <c r="O1293" s="9" t="str">
        <f t="shared" si="1836"/>
        <v>HCU</v>
      </c>
      <c r="P1293" s="9" t="str">
        <f t="shared" si="1836"/>
        <v>PENUNJANG</v>
      </c>
      <c r="Q1293" s="9" t="str">
        <f t="shared" si="1836"/>
        <v>PELAYANAN</v>
      </c>
      <c r="R1293" s="9" t="str">
        <f t="shared" si="1836"/>
        <v>ADMIN</v>
      </c>
      <c r="S1293" s="9" t="str">
        <f t="shared" si="1836"/>
        <v>ASRAMA</v>
      </c>
      <c r="T1293" s="9" t="str">
        <f t="shared" si="1836"/>
        <v>MASJID</v>
      </c>
      <c r="U1293" s="9" t="str">
        <f t="shared" si="1836"/>
        <v>JUMLAH</v>
      </c>
      <c r="W1293" s="21"/>
      <c r="X1293" s="22" t="str">
        <f>X5</f>
        <v>ANGGREK</v>
      </c>
      <c r="Y1293" s="22" t="str">
        <f>Y5</f>
        <v>BOUGENVIL</v>
      </c>
      <c r="Z1293" s="22" t="str">
        <f t="shared" ref="Z1293:AN1293" si="1837">Z5</f>
        <v>CAMELIA</v>
      </c>
      <c r="AA1293" s="22" t="str">
        <f t="shared" si="1837"/>
        <v>DEWANDARU</v>
      </c>
      <c r="AB1293" s="22" t="str">
        <f t="shared" si="1837"/>
        <v>EDELWEIS</v>
      </c>
      <c r="AC1293" s="22" t="str">
        <f t="shared" si="1837"/>
        <v>FLAMBOYAN</v>
      </c>
      <c r="AD1293" s="22" t="str">
        <f t="shared" si="1837"/>
        <v>GERANIUM</v>
      </c>
      <c r="AE1293" s="22" t="str">
        <f t="shared" si="1837"/>
        <v>HELIKONIA</v>
      </c>
      <c r="AF1293" s="22" t="str">
        <f t="shared" si="1837"/>
        <v>IVY</v>
      </c>
      <c r="AG1293" s="22" t="str">
        <f t="shared" si="1837"/>
        <v>KANA</v>
      </c>
      <c r="AH1293" s="22" t="str">
        <f t="shared" si="1837"/>
        <v>IGD</v>
      </c>
      <c r="AI1293" s="22" t="str">
        <f t="shared" si="1837"/>
        <v>HCU</v>
      </c>
      <c r="AJ1293" s="22" t="str">
        <f t="shared" si="1837"/>
        <v>PENUNJANG</v>
      </c>
      <c r="AK1293" s="22" t="str">
        <f t="shared" si="1837"/>
        <v>PELAYANAN</v>
      </c>
      <c r="AL1293" s="22" t="str">
        <f t="shared" si="1837"/>
        <v>ADMIN</v>
      </c>
      <c r="AM1293" s="22" t="str">
        <f t="shared" si="1837"/>
        <v>ASRAMA</v>
      </c>
      <c r="AN1293" s="22" t="str">
        <f t="shared" si="1837"/>
        <v>MASJID</v>
      </c>
      <c r="AP1293" s="8" t="s">
        <v>2</v>
      </c>
      <c r="AQ1293" s="8" t="s">
        <v>3</v>
      </c>
      <c r="AR1293" s="8" t="s">
        <v>4</v>
      </c>
      <c r="AS1293" s="9" t="str">
        <f>AS5</f>
        <v>ANGGREK</v>
      </c>
      <c r="AT1293" s="9" t="str">
        <f>AT5</f>
        <v>BOUGENVIL</v>
      </c>
      <c r="AU1293" s="9" t="str">
        <f t="shared" ref="AU1293:BJ1293" si="1838">AU5</f>
        <v>CAMELIA II</v>
      </c>
      <c r="AV1293" s="9" t="str">
        <f t="shared" si="1838"/>
        <v>DEWANDARU</v>
      </c>
      <c r="AW1293" s="9" t="str">
        <f t="shared" si="1838"/>
        <v>EDELWEIS</v>
      </c>
      <c r="AX1293" s="9" t="str">
        <f t="shared" si="1838"/>
        <v>FLAMBOYAN</v>
      </c>
      <c r="AY1293" s="9" t="str">
        <f t="shared" si="1838"/>
        <v>GERANIUM</v>
      </c>
      <c r="AZ1293" s="9" t="str">
        <f t="shared" si="1838"/>
        <v>HELIKONIA</v>
      </c>
      <c r="BA1293" s="9" t="str">
        <f t="shared" si="1838"/>
        <v>IVY</v>
      </c>
      <c r="BB1293" s="9" t="str">
        <f t="shared" si="1838"/>
        <v>KANA</v>
      </c>
      <c r="BC1293" s="9" t="str">
        <f t="shared" si="1838"/>
        <v>IGD</v>
      </c>
      <c r="BD1293" s="9" t="str">
        <f t="shared" si="1838"/>
        <v>HCU</v>
      </c>
      <c r="BE1293" s="9" t="str">
        <f t="shared" si="1838"/>
        <v>PENUNJANG</v>
      </c>
      <c r="BF1293" s="9" t="str">
        <f t="shared" si="1838"/>
        <v>PELAYANAN</v>
      </c>
      <c r="BG1293" s="9" t="str">
        <f t="shared" si="1838"/>
        <v>ADMIN</v>
      </c>
      <c r="BH1293" s="9" t="str">
        <f t="shared" si="1838"/>
        <v>ASRAMA</v>
      </c>
      <c r="BI1293" s="9" t="str">
        <f t="shared" si="1838"/>
        <v>MASJID</v>
      </c>
      <c r="BJ1293" s="9" t="str">
        <f t="shared" si="1838"/>
        <v>JUMLAH</v>
      </c>
    </row>
    <row r="1294" spans="1:62" ht="15.75">
      <c r="A1294" s="10">
        <f>A1281+1</f>
        <v>9</v>
      </c>
      <c r="B1294" s="11" t="s">
        <v>34</v>
      </c>
      <c r="C1294" s="12" t="s">
        <v>24</v>
      </c>
      <c r="D1294" s="12"/>
      <c r="E1294" s="12"/>
      <c r="F1294" s="12"/>
      <c r="G1294" s="12">
        <v>10</v>
      </c>
      <c r="H1294" s="12">
        <v>16</v>
      </c>
      <c r="I1294" s="12">
        <v>10</v>
      </c>
      <c r="J1294" s="12">
        <v>8</v>
      </c>
      <c r="K1294" s="12">
        <v>13</v>
      </c>
      <c r="L1294" s="12">
        <v>10</v>
      </c>
      <c r="M1294" s="12">
        <v>2</v>
      </c>
      <c r="N1294" s="12">
        <v>11</v>
      </c>
      <c r="O1294" s="12">
        <v>5</v>
      </c>
      <c r="P1294" s="12">
        <v>5</v>
      </c>
      <c r="Q1294" s="12">
        <v>9</v>
      </c>
      <c r="R1294" s="12"/>
      <c r="S1294" s="12"/>
      <c r="T1294" s="12"/>
      <c r="U1294" s="12">
        <f>SUM(E1294:T1294)</f>
        <v>99</v>
      </c>
      <c r="W1294" s="23" t="s">
        <v>24</v>
      </c>
      <c r="X1294" s="24">
        <v>0.26500000000000001</v>
      </c>
      <c r="Y1294" s="24">
        <v>0.26500000000000001</v>
      </c>
      <c r="Z1294" s="24">
        <v>0.26500000000000001</v>
      </c>
      <c r="AA1294" s="24">
        <v>0.26500000000000001</v>
      </c>
      <c r="AB1294" s="24">
        <v>0.26500000000000001</v>
      </c>
      <c r="AC1294" s="24">
        <v>0.26500000000000001</v>
      </c>
      <c r="AD1294" s="24">
        <v>0.26500000000000001</v>
      </c>
      <c r="AE1294" s="24">
        <v>0.26500000000000001</v>
      </c>
      <c r="AF1294" s="24">
        <v>0.26500000000000001</v>
      </c>
      <c r="AG1294" s="24">
        <v>0.26500000000000001</v>
      </c>
      <c r="AH1294" s="24">
        <v>0.26500000000000001</v>
      </c>
      <c r="AI1294" s="24">
        <v>0.26500000000000001</v>
      </c>
      <c r="AJ1294" s="24">
        <v>0.26500000000000001</v>
      </c>
      <c r="AK1294" s="24">
        <v>0.26500000000000001</v>
      </c>
      <c r="AL1294" s="24">
        <v>0.26500000000000001</v>
      </c>
      <c r="AM1294" s="24">
        <v>0.26500000000000001</v>
      </c>
      <c r="AN1294" s="24">
        <v>0.26500000000000001</v>
      </c>
      <c r="AP1294" s="10">
        <f>AP1281+1</f>
        <v>9</v>
      </c>
      <c r="AQ1294" s="11" t="s">
        <v>40</v>
      </c>
      <c r="AR1294" s="12" t="s">
        <v>24</v>
      </c>
      <c r="AS1294" s="12">
        <f t="shared" ref="AS1294:AT1302" si="1839">X1294*D1294</f>
        <v>0</v>
      </c>
      <c r="AT1294" s="12">
        <f t="shared" si="1839"/>
        <v>0</v>
      </c>
      <c r="AU1294" s="12">
        <f t="shared" ref="AU1294:AU1302" si="1840">Z1294*F1294</f>
        <v>0</v>
      </c>
      <c r="AV1294" s="12">
        <f t="shared" ref="AV1294:AV1302" si="1841">AA1294*G1294</f>
        <v>2.65</v>
      </c>
      <c r="AW1294" s="12">
        <f t="shared" ref="AW1294:AW1302" si="1842">AB1294*H1294</f>
        <v>4.24</v>
      </c>
      <c r="AX1294" s="12">
        <f t="shared" ref="AX1294:AX1302" si="1843">AC1294*I1294</f>
        <v>2.65</v>
      </c>
      <c r="AY1294" s="12">
        <f t="shared" ref="AY1294:AY1302" si="1844">AD1294*J1294</f>
        <v>2.12</v>
      </c>
      <c r="AZ1294" s="12">
        <f t="shared" ref="AZ1294:AZ1302" si="1845">AE1294*K1294</f>
        <v>3.4449999999999998</v>
      </c>
      <c r="BA1294" s="12">
        <f t="shared" ref="BA1294:BA1302" si="1846">AF1294*L1294</f>
        <v>2.65</v>
      </c>
      <c r="BB1294" s="12">
        <f t="shared" ref="BB1294:BB1302" si="1847">AG1294*M1294</f>
        <v>0.53</v>
      </c>
      <c r="BC1294" s="12">
        <f t="shared" ref="BC1294:BC1302" si="1848">AH1294*N1294</f>
        <v>2.915</v>
      </c>
      <c r="BD1294" s="12">
        <f t="shared" ref="BD1294:BD1302" si="1849">AI1294*O1294</f>
        <v>1.325</v>
      </c>
      <c r="BE1294" s="12">
        <f t="shared" ref="BE1294:BE1302" si="1850">AJ1294*P1294</f>
        <v>1.325</v>
      </c>
      <c r="BF1294" s="12">
        <f t="shared" ref="BF1294:BF1302" si="1851">AK1294*Q1294</f>
        <v>2.3849999999999998</v>
      </c>
      <c r="BG1294" s="12">
        <f t="shared" ref="BG1294:BG1302" si="1852">AL1294*R1294</f>
        <v>0</v>
      </c>
      <c r="BH1294" s="12">
        <f t="shared" ref="BH1294:BH1302" si="1853">AM1294*S1294</f>
        <v>0</v>
      </c>
      <c r="BI1294" s="12">
        <f t="shared" ref="BI1294:BI1302" si="1854">AN1294*T1294</f>
        <v>0</v>
      </c>
      <c r="BJ1294" s="12">
        <f>SUM(AT1294:BI1294)</f>
        <v>26.234999999999999</v>
      </c>
    </row>
    <row r="1295" spans="1:62" ht="15.75">
      <c r="A1295" s="14"/>
      <c r="B1295" s="15">
        <f>B1282+1</f>
        <v>44660</v>
      </c>
      <c r="C1295" s="12" t="s">
        <v>25</v>
      </c>
      <c r="D1295" s="12"/>
      <c r="E1295" s="12"/>
      <c r="F1295" s="12"/>
      <c r="G1295" s="12">
        <v>11</v>
      </c>
      <c r="H1295" s="12">
        <v>18</v>
      </c>
      <c r="I1295" s="12">
        <v>11</v>
      </c>
      <c r="J1295" s="12">
        <v>8</v>
      </c>
      <c r="K1295" s="12">
        <v>12</v>
      </c>
      <c r="L1295" s="12">
        <v>11</v>
      </c>
      <c r="M1295" s="12">
        <v>3</v>
      </c>
      <c r="N1295" s="12"/>
      <c r="O1295" s="12">
        <v>2</v>
      </c>
      <c r="P1295" s="12"/>
      <c r="Q1295" s="12">
        <v>2</v>
      </c>
      <c r="R1295" s="12"/>
      <c r="S1295" s="12"/>
      <c r="T1295" s="12"/>
      <c r="U1295" s="12">
        <f t="shared" ref="U1295:U1302" si="1855">SUM(E1295:T1295)</f>
        <v>78</v>
      </c>
      <c r="W1295" s="23" t="s">
        <v>25</v>
      </c>
      <c r="X1295" s="24">
        <v>0.22500000000000001</v>
      </c>
      <c r="Y1295" s="24">
        <v>0.22500000000000001</v>
      </c>
      <c r="Z1295" s="24">
        <v>0.22500000000000001</v>
      </c>
      <c r="AA1295" s="24">
        <v>0.22500000000000001</v>
      </c>
      <c r="AB1295" s="24">
        <v>0.22500000000000001</v>
      </c>
      <c r="AC1295" s="24">
        <v>0.22500000000000001</v>
      </c>
      <c r="AD1295" s="24">
        <v>0.22500000000000001</v>
      </c>
      <c r="AE1295" s="24">
        <v>0.22500000000000001</v>
      </c>
      <c r="AF1295" s="24">
        <v>0.22500000000000001</v>
      </c>
      <c r="AG1295" s="24">
        <v>0.22500000000000001</v>
      </c>
      <c r="AH1295" s="24">
        <v>0.22500000000000001</v>
      </c>
      <c r="AI1295" s="24">
        <v>0.22500000000000001</v>
      </c>
      <c r="AJ1295" s="24">
        <v>0.22500000000000001</v>
      </c>
      <c r="AK1295" s="24">
        <v>0.22500000000000001</v>
      </c>
      <c r="AL1295" s="24">
        <v>0.22500000000000001</v>
      </c>
      <c r="AM1295" s="24">
        <v>0.22500000000000001</v>
      </c>
      <c r="AN1295" s="24">
        <v>0.22500000000000001</v>
      </c>
      <c r="AP1295" s="14"/>
      <c r="AQ1295" s="15">
        <f>AQ1282+1</f>
        <v>44295</v>
      </c>
      <c r="AR1295" s="12" t="s">
        <v>25</v>
      </c>
      <c r="AS1295" s="12">
        <f t="shared" si="1839"/>
        <v>0</v>
      </c>
      <c r="AT1295" s="12">
        <f t="shared" si="1839"/>
        <v>0</v>
      </c>
      <c r="AU1295" s="12">
        <f t="shared" si="1840"/>
        <v>0</v>
      </c>
      <c r="AV1295" s="12">
        <f t="shared" si="1841"/>
        <v>2.4750000000000001</v>
      </c>
      <c r="AW1295" s="12">
        <f t="shared" si="1842"/>
        <v>4.05</v>
      </c>
      <c r="AX1295" s="12">
        <f t="shared" si="1843"/>
        <v>2.4750000000000001</v>
      </c>
      <c r="AY1295" s="12">
        <f t="shared" si="1844"/>
        <v>1.8</v>
      </c>
      <c r="AZ1295" s="12">
        <f t="shared" si="1845"/>
        <v>2.7</v>
      </c>
      <c r="BA1295" s="12">
        <f t="shared" si="1846"/>
        <v>2.4750000000000001</v>
      </c>
      <c r="BB1295" s="12">
        <f t="shared" si="1847"/>
        <v>0.67500000000000004</v>
      </c>
      <c r="BC1295" s="12">
        <f t="shared" si="1848"/>
        <v>0</v>
      </c>
      <c r="BD1295" s="12">
        <f t="shared" si="1849"/>
        <v>0.45</v>
      </c>
      <c r="BE1295" s="12">
        <f t="shared" si="1850"/>
        <v>0</v>
      </c>
      <c r="BF1295" s="12">
        <f t="shared" si="1851"/>
        <v>0.45</v>
      </c>
      <c r="BG1295" s="12">
        <f t="shared" si="1852"/>
        <v>0</v>
      </c>
      <c r="BH1295" s="12">
        <f t="shared" si="1853"/>
        <v>0</v>
      </c>
      <c r="BI1295" s="12">
        <f t="shared" si="1854"/>
        <v>0</v>
      </c>
      <c r="BJ1295" s="12">
        <f t="shared" ref="BJ1295:BJ1302" si="1856">SUM(AT1295:BI1295)</f>
        <v>17.55</v>
      </c>
    </row>
    <row r="1296" spans="1:62" ht="15.75">
      <c r="A1296" s="14"/>
      <c r="B1296" s="14"/>
      <c r="C1296" s="12" t="s">
        <v>26</v>
      </c>
      <c r="D1296" s="12"/>
      <c r="E1296" s="12"/>
      <c r="F1296" s="12"/>
      <c r="G1296" s="12">
        <v>9</v>
      </c>
      <c r="H1296" s="12">
        <v>5</v>
      </c>
      <c r="I1296" s="12">
        <v>3</v>
      </c>
      <c r="J1296" s="12">
        <v>3</v>
      </c>
      <c r="K1296" s="12">
        <v>5</v>
      </c>
      <c r="L1296" s="12">
        <v>3</v>
      </c>
      <c r="M1296" s="12">
        <v>1</v>
      </c>
      <c r="N1296" s="12">
        <v>5</v>
      </c>
      <c r="O1296" s="12"/>
      <c r="P1296" s="12">
        <v>1</v>
      </c>
      <c r="Q1296" s="12">
        <v>3</v>
      </c>
      <c r="R1296" s="12"/>
      <c r="S1296" s="12"/>
      <c r="T1296" s="12"/>
      <c r="U1296" s="12">
        <f t="shared" si="1855"/>
        <v>38</v>
      </c>
      <c r="W1296" s="23" t="s">
        <v>26</v>
      </c>
      <c r="X1296" s="24">
        <v>0.35</v>
      </c>
      <c r="Y1296" s="24">
        <v>0.35</v>
      </c>
      <c r="Z1296" s="24">
        <v>0.35</v>
      </c>
      <c r="AA1296" s="24">
        <v>0.35</v>
      </c>
      <c r="AB1296" s="24">
        <v>0.35</v>
      </c>
      <c r="AC1296" s="24">
        <v>0.35</v>
      </c>
      <c r="AD1296" s="24">
        <v>0.35</v>
      </c>
      <c r="AE1296" s="24">
        <v>0.35</v>
      </c>
      <c r="AF1296" s="24">
        <v>0.35</v>
      </c>
      <c r="AG1296" s="24">
        <v>0.35</v>
      </c>
      <c r="AH1296" s="24">
        <v>0.35</v>
      </c>
      <c r="AI1296" s="24">
        <v>0.35</v>
      </c>
      <c r="AJ1296" s="24">
        <v>0.35</v>
      </c>
      <c r="AK1296" s="24">
        <v>0.35</v>
      </c>
      <c r="AL1296" s="24">
        <v>0.35</v>
      </c>
      <c r="AM1296" s="24">
        <v>0.35</v>
      </c>
      <c r="AN1296" s="24">
        <v>0.35</v>
      </c>
      <c r="AP1296" s="14"/>
      <c r="AQ1296" s="14"/>
      <c r="AR1296" s="12" t="s">
        <v>26</v>
      </c>
      <c r="AS1296" s="12">
        <f t="shared" si="1839"/>
        <v>0</v>
      </c>
      <c r="AT1296" s="12">
        <f t="shared" si="1839"/>
        <v>0</v>
      </c>
      <c r="AU1296" s="12">
        <f t="shared" si="1840"/>
        <v>0</v>
      </c>
      <c r="AV1296" s="12">
        <f t="shared" si="1841"/>
        <v>3.15</v>
      </c>
      <c r="AW1296" s="12">
        <f t="shared" si="1842"/>
        <v>1.75</v>
      </c>
      <c r="AX1296" s="12">
        <f t="shared" si="1843"/>
        <v>1.05</v>
      </c>
      <c r="AY1296" s="12">
        <f t="shared" si="1844"/>
        <v>1.05</v>
      </c>
      <c r="AZ1296" s="12">
        <f t="shared" si="1845"/>
        <v>1.75</v>
      </c>
      <c r="BA1296" s="12">
        <f t="shared" si="1846"/>
        <v>1.05</v>
      </c>
      <c r="BB1296" s="12">
        <f t="shared" si="1847"/>
        <v>0.35</v>
      </c>
      <c r="BC1296" s="12">
        <f t="shared" si="1848"/>
        <v>1.75</v>
      </c>
      <c r="BD1296" s="12">
        <f t="shared" si="1849"/>
        <v>0</v>
      </c>
      <c r="BE1296" s="12">
        <f t="shared" si="1850"/>
        <v>0.35</v>
      </c>
      <c r="BF1296" s="12">
        <f t="shared" si="1851"/>
        <v>1.05</v>
      </c>
      <c r="BG1296" s="12">
        <f t="shared" si="1852"/>
        <v>0</v>
      </c>
      <c r="BH1296" s="12">
        <f t="shared" si="1853"/>
        <v>0</v>
      </c>
      <c r="BI1296" s="12">
        <f t="shared" si="1854"/>
        <v>0</v>
      </c>
      <c r="BJ1296" s="12">
        <f t="shared" si="1856"/>
        <v>13.3</v>
      </c>
    </row>
    <row r="1297" spans="1:62" ht="15.75">
      <c r="A1297" s="14"/>
      <c r="B1297" s="14"/>
      <c r="C1297" s="12" t="s">
        <v>27</v>
      </c>
      <c r="D1297" s="12"/>
      <c r="E1297" s="12">
        <v>9</v>
      </c>
      <c r="F1297" s="12">
        <v>5</v>
      </c>
      <c r="G1297" s="12">
        <v>5</v>
      </c>
      <c r="H1297" s="12">
        <v>7</v>
      </c>
      <c r="I1297" s="12">
        <v>3</v>
      </c>
      <c r="J1297" s="12"/>
      <c r="K1297" s="12">
        <v>5</v>
      </c>
      <c r="L1297" s="12">
        <v>5</v>
      </c>
      <c r="M1297" s="12">
        <v>2</v>
      </c>
      <c r="N1297" s="12">
        <v>1</v>
      </c>
      <c r="O1297" s="12">
        <v>1</v>
      </c>
      <c r="P1297" s="12">
        <v>2</v>
      </c>
      <c r="Q1297" s="12">
        <v>9</v>
      </c>
      <c r="R1297" s="12"/>
      <c r="S1297" s="12"/>
      <c r="T1297" s="12"/>
      <c r="U1297" s="12">
        <f t="shared" si="1855"/>
        <v>54</v>
      </c>
      <c r="W1297" s="23" t="s">
        <v>27</v>
      </c>
      <c r="X1297" s="24">
        <v>0.43</v>
      </c>
      <c r="Y1297" s="24">
        <v>0.43</v>
      </c>
      <c r="Z1297" s="24">
        <v>0.43</v>
      </c>
      <c r="AA1297" s="24">
        <v>0.43</v>
      </c>
      <c r="AB1297" s="24">
        <v>0.43</v>
      </c>
      <c r="AC1297" s="24">
        <v>0.43</v>
      </c>
      <c r="AD1297" s="24">
        <v>0.43</v>
      </c>
      <c r="AE1297" s="24">
        <v>0.43</v>
      </c>
      <c r="AF1297" s="24">
        <v>0.43</v>
      </c>
      <c r="AG1297" s="24">
        <v>0.43</v>
      </c>
      <c r="AH1297" s="24">
        <v>0.43</v>
      </c>
      <c r="AI1297" s="24">
        <v>0.43</v>
      </c>
      <c r="AJ1297" s="24">
        <v>0.43</v>
      </c>
      <c r="AK1297" s="24">
        <v>0.43</v>
      </c>
      <c r="AL1297" s="24">
        <v>0.43</v>
      </c>
      <c r="AM1297" s="24">
        <v>0.43</v>
      </c>
      <c r="AN1297" s="24">
        <v>0.43</v>
      </c>
      <c r="AP1297" s="14"/>
      <c r="AQ1297" s="14"/>
      <c r="AR1297" s="12" t="s">
        <v>27</v>
      </c>
      <c r="AS1297" s="12">
        <f t="shared" si="1839"/>
        <v>0</v>
      </c>
      <c r="AT1297" s="12">
        <f t="shared" si="1839"/>
        <v>3.87</v>
      </c>
      <c r="AU1297" s="12">
        <f t="shared" si="1840"/>
        <v>2.15</v>
      </c>
      <c r="AV1297" s="12">
        <f t="shared" si="1841"/>
        <v>2.15</v>
      </c>
      <c r="AW1297" s="12">
        <f t="shared" si="1842"/>
        <v>3.01</v>
      </c>
      <c r="AX1297" s="12">
        <f t="shared" si="1843"/>
        <v>1.29</v>
      </c>
      <c r="AY1297" s="12">
        <f t="shared" si="1844"/>
        <v>0</v>
      </c>
      <c r="AZ1297" s="12">
        <f t="shared" si="1845"/>
        <v>2.15</v>
      </c>
      <c r="BA1297" s="12">
        <f t="shared" si="1846"/>
        <v>2.15</v>
      </c>
      <c r="BB1297" s="12">
        <f t="shared" si="1847"/>
        <v>0.86</v>
      </c>
      <c r="BC1297" s="12">
        <f t="shared" si="1848"/>
        <v>0.43</v>
      </c>
      <c r="BD1297" s="12">
        <f t="shared" si="1849"/>
        <v>0.43</v>
      </c>
      <c r="BE1297" s="12">
        <f t="shared" si="1850"/>
        <v>0.86</v>
      </c>
      <c r="BF1297" s="12">
        <f t="shared" si="1851"/>
        <v>3.87</v>
      </c>
      <c r="BG1297" s="12">
        <f t="shared" si="1852"/>
        <v>0</v>
      </c>
      <c r="BH1297" s="12">
        <f t="shared" si="1853"/>
        <v>0</v>
      </c>
      <c r="BI1297" s="12">
        <f t="shared" si="1854"/>
        <v>0</v>
      </c>
      <c r="BJ1297" s="12">
        <f t="shared" si="1856"/>
        <v>23.22</v>
      </c>
    </row>
    <row r="1298" spans="1:62" ht="15.75">
      <c r="A1298" s="14"/>
      <c r="B1298" s="14"/>
      <c r="C1298" s="12" t="s">
        <v>28</v>
      </c>
      <c r="D1298" s="12"/>
      <c r="E1298" s="12">
        <v>10</v>
      </c>
      <c r="F1298" s="12">
        <v>8</v>
      </c>
      <c r="G1298" s="12">
        <v>2</v>
      </c>
      <c r="H1298" s="12">
        <v>5</v>
      </c>
      <c r="I1298" s="12"/>
      <c r="J1298" s="12">
        <v>1</v>
      </c>
      <c r="K1298" s="12">
        <v>3</v>
      </c>
      <c r="L1298" s="12">
        <v>7</v>
      </c>
      <c r="M1298" s="12">
        <v>2</v>
      </c>
      <c r="N1298" s="12">
        <v>2</v>
      </c>
      <c r="O1298" s="12">
        <v>1</v>
      </c>
      <c r="P1298" s="12">
        <v>2</v>
      </c>
      <c r="Q1298" s="12">
        <v>13</v>
      </c>
      <c r="R1298" s="12"/>
      <c r="S1298" s="12"/>
      <c r="T1298" s="12"/>
      <c r="U1298" s="12">
        <f t="shared" si="1855"/>
        <v>56</v>
      </c>
      <c r="W1298" s="23" t="s">
        <v>28</v>
      </c>
      <c r="X1298" s="24">
        <v>0.5</v>
      </c>
      <c r="Y1298" s="24">
        <v>0.5</v>
      </c>
      <c r="Z1298" s="24">
        <v>0.5</v>
      </c>
      <c r="AA1298" s="24">
        <v>0.5</v>
      </c>
      <c r="AB1298" s="24">
        <v>0.5</v>
      </c>
      <c r="AC1298" s="24">
        <v>0.5</v>
      </c>
      <c r="AD1298" s="24">
        <v>0.5</v>
      </c>
      <c r="AE1298" s="24">
        <v>0.5</v>
      </c>
      <c r="AF1298" s="24">
        <v>0.5</v>
      </c>
      <c r="AG1298" s="24">
        <v>0.5</v>
      </c>
      <c r="AH1298" s="24">
        <v>0.5</v>
      </c>
      <c r="AI1298" s="24">
        <v>0.5</v>
      </c>
      <c r="AJ1298" s="24">
        <v>0.5</v>
      </c>
      <c r="AK1298" s="24">
        <v>0.5</v>
      </c>
      <c r="AL1298" s="24">
        <v>0.5</v>
      </c>
      <c r="AM1298" s="24">
        <v>0.5</v>
      </c>
      <c r="AN1298" s="24">
        <v>0.5</v>
      </c>
      <c r="AP1298" s="14"/>
      <c r="AQ1298" s="14"/>
      <c r="AR1298" s="12" t="s">
        <v>28</v>
      </c>
      <c r="AS1298" s="12">
        <f t="shared" si="1839"/>
        <v>0</v>
      </c>
      <c r="AT1298" s="12">
        <f t="shared" si="1839"/>
        <v>5</v>
      </c>
      <c r="AU1298" s="12">
        <f t="shared" si="1840"/>
        <v>4</v>
      </c>
      <c r="AV1298" s="12">
        <f t="shared" si="1841"/>
        <v>1</v>
      </c>
      <c r="AW1298" s="12">
        <f t="shared" si="1842"/>
        <v>2.5</v>
      </c>
      <c r="AX1298" s="12">
        <f t="shared" si="1843"/>
        <v>0</v>
      </c>
      <c r="AY1298" s="12">
        <f t="shared" si="1844"/>
        <v>0.5</v>
      </c>
      <c r="AZ1298" s="12">
        <f t="shared" si="1845"/>
        <v>1.5</v>
      </c>
      <c r="BA1298" s="12">
        <f t="shared" si="1846"/>
        <v>3.5</v>
      </c>
      <c r="BB1298" s="12">
        <f t="shared" si="1847"/>
        <v>1</v>
      </c>
      <c r="BC1298" s="12">
        <f t="shared" si="1848"/>
        <v>1</v>
      </c>
      <c r="BD1298" s="12">
        <f t="shared" si="1849"/>
        <v>0.5</v>
      </c>
      <c r="BE1298" s="12">
        <f t="shared" si="1850"/>
        <v>1</v>
      </c>
      <c r="BF1298" s="12">
        <f t="shared" si="1851"/>
        <v>6.5</v>
      </c>
      <c r="BG1298" s="12">
        <f t="shared" si="1852"/>
        <v>0</v>
      </c>
      <c r="BH1298" s="12">
        <f t="shared" si="1853"/>
        <v>0</v>
      </c>
      <c r="BI1298" s="12">
        <f t="shared" si="1854"/>
        <v>0</v>
      </c>
      <c r="BJ1298" s="12">
        <f t="shared" si="1856"/>
        <v>28</v>
      </c>
    </row>
    <row r="1299" spans="1:62" ht="15.75">
      <c r="A1299" s="14"/>
      <c r="B1299" s="14"/>
      <c r="C1299" s="12" t="s">
        <v>35</v>
      </c>
      <c r="D1299" s="12"/>
      <c r="E1299" s="12">
        <v>9</v>
      </c>
      <c r="F1299" s="12">
        <v>6</v>
      </c>
      <c r="G1299" s="12">
        <v>6</v>
      </c>
      <c r="H1299" s="12">
        <v>5</v>
      </c>
      <c r="I1299" s="12">
        <v>1</v>
      </c>
      <c r="J1299" s="12"/>
      <c r="K1299" s="12"/>
      <c r="L1299" s="12">
        <v>4</v>
      </c>
      <c r="M1299" s="12"/>
      <c r="N1299" s="12">
        <v>2</v>
      </c>
      <c r="O1299" s="12">
        <v>2</v>
      </c>
      <c r="P1299" s="12">
        <v>1</v>
      </c>
      <c r="Q1299" s="12">
        <v>8</v>
      </c>
      <c r="R1299" s="12"/>
      <c r="S1299" s="12"/>
      <c r="T1299" s="12"/>
      <c r="U1299" s="12">
        <f t="shared" si="1855"/>
        <v>44</v>
      </c>
      <c r="W1299" s="23" t="s">
        <v>50</v>
      </c>
      <c r="X1299" s="24">
        <v>8.5000000000000006E-2</v>
      </c>
      <c r="Y1299" s="24">
        <v>8.5000000000000006E-2</v>
      </c>
      <c r="Z1299" s="24">
        <v>8.5000000000000006E-2</v>
      </c>
      <c r="AA1299" s="24">
        <v>8.5000000000000006E-2</v>
      </c>
      <c r="AB1299" s="24">
        <v>8.5000000000000006E-2</v>
      </c>
      <c r="AC1299" s="24">
        <v>8.5000000000000006E-2</v>
      </c>
      <c r="AD1299" s="24">
        <v>8.5000000000000006E-2</v>
      </c>
      <c r="AE1299" s="24">
        <v>8.5000000000000006E-2</v>
      </c>
      <c r="AF1299" s="24">
        <v>8.5000000000000006E-2</v>
      </c>
      <c r="AG1299" s="24">
        <v>8.5000000000000006E-2</v>
      </c>
      <c r="AH1299" s="24">
        <v>8.5000000000000006E-2</v>
      </c>
      <c r="AI1299" s="24">
        <v>8.5000000000000006E-2</v>
      </c>
      <c r="AJ1299" s="24">
        <v>8.5000000000000006E-2</v>
      </c>
      <c r="AK1299" s="24">
        <v>8.5000000000000006E-2</v>
      </c>
      <c r="AL1299" s="24">
        <v>8.5000000000000006E-2</v>
      </c>
      <c r="AM1299" s="24">
        <v>8.5000000000000006E-2</v>
      </c>
      <c r="AN1299" s="24">
        <v>8.5000000000000006E-2</v>
      </c>
      <c r="AP1299" s="14"/>
      <c r="AQ1299" s="14"/>
      <c r="AR1299" s="12" t="s">
        <v>35</v>
      </c>
      <c r="AS1299" s="12">
        <f t="shared" si="1839"/>
        <v>0</v>
      </c>
      <c r="AT1299" s="12">
        <f t="shared" si="1839"/>
        <v>0.76500000000000001</v>
      </c>
      <c r="AU1299" s="12">
        <f t="shared" si="1840"/>
        <v>0.51</v>
      </c>
      <c r="AV1299" s="12">
        <f t="shared" si="1841"/>
        <v>0.51</v>
      </c>
      <c r="AW1299" s="12">
        <f t="shared" si="1842"/>
        <v>0.42499999999999999</v>
      </c>
      <c r="AX1299" s="12">
        <f t="shared" si="1843"/>
        <v>8.5000000000000006E-2</v>
      </c>
      <c r="AY1299" s="12">
        <f t="shared" si="1844"/>
        <v>0</v>
      </c>
      <c r="AZ1299" s="12">
        <f t="shared" si="1845"/>
        <v>0</v>
      </c>
      <c r="BA1299" s="12">
        <f t="shared" si="1846"/>
        <v>0.34</v>
      </c>
      <c r="BB1299" s="12">
        <f t="shared" si="1847"/>
        <v>0</v>
      </c>
      <c r="BC1299" s="12">
        <f t="shared" si="1848"/>
        <v>0.17</v>
      </c>
      <c r="BD1299" s="12">
        <f t="shared" si="1849"/>
        <v>0.17</v>
      </c>
      <c r="BE1299" s="12">
        <f t="shared" si="1850"/>
        <v>8.5000000000000006E-2</v>
      </c>
      <c r="BF1299" s="12">
        <f t="shared" si="1851"/>
        <v>0.68</v>
      </c>
      <c r="BG1299" s="12">
        <f t="shared" si="1852"/>
        <v>0</v>
      </c>
      <c r="BH1299" s="12">
        <f t="shared" si="1853"/>
        <v>0</v>
      </c>
      <c r="BI1299" s="12">
        <f t="shared" si="1854"/>
        <v>0</v>
      </c>
      <c r="BJ1299" s="12">
        <f t="shared" si="1856"/>
        <v>3.74</v>
      </c>
    </row>
    <row r="1300" spans="1:62" ht="15.75">
      <c r="A1300" s="14"/>
      <c r="B1300" s="14"/>
      <c r="C1300" s="12" t="s">
        <v>36</v>
      </c>
      <c r="D1300" s="12"/>
      <c r="E1300" s="12">
        <v>11</v>
      </c>
      <c r="F1300" s="12">
        <v>7</v>
      </c>
      <c r="G1300" s="12"/>
      <c r="H1300" s="12"/>
      <c r="I1300" s="12"/>
      <c r="J1300" s="12"/>
      <c r="K1300" s="12"/>
      <c r="L1300" s="12"/>
      <c r="M1300" s="12"/>
      <c r="N1300" s="12">
        <v>3</v>
      </c>
      <c r="O1300" s="12"/>
      <c r="P1300" s="12"/>
      <c r="Q1300" s="12">
        <v>4</v>
      </c>
      <c r="R1300" s="12"/>
      <c r="S1300" s="12"/>
      <c r="T1300" s="12"/>
      <c r="U1300" s="12">
        <f t="shared" si="1855"/>
        <v>25</v>
      </c>
      <c r="W1300" s="23" t="s">
        <v>51</v>
      </c>
      <c r="X1300" s="24">
        <v>0.59</v>
      </c>
      <c r="Y1300" s="24">
        <v>0.59</v>
      </c>
      <c r="Z1300" s="24">
        <v>0.59</v>
      </c>
      <c r="AA1300" s="24">
        <v>0.59</v>
      </c>
      <c r="AB1300" s="24">
        <v>0.59</v>
      </c>
      <c r="AC1300" s="24">
        <v>0.59</v>
      </c>
      <c r="AD1300" s="24">
        <v>0.59</v>
      </c>
      <c r="AE1300" s="24">
        <v>0.59</v>
      </c>
      <c r="AF1300" s="24">
        <v>0.59</v>
      </c>
      <c r="AG1300" s="24">
        <v>0.59</v>
      </c>
      <c r="AH1300" s="24">
        <v>0.59</v>
      </c>
      <c r="AI1300" s="24">
        <v>0.59</v>
      </c>
      <c r="AJ1300" s="24">
        <v>0.59</v>
      </c>
      <c r="AK1300" s="24">
        <v>0.59</v>
      </c>
      <c r="AL1300" s="24">
        <v>0.59</v>
      </c>
      <c r="AM1300" s="24">
        <v>0.59</v>
      </c>
      <c r="AN1300" s="24">
        <v>0.59</v>
      </c>
      <c r="AP1300" s="14"/>
      <c r="AQ1300" s="14"/>
      <c r="AR1300" s="12" t="s">
        <v>36</v>
      </c>
      <c r="AS1300" s="12">
        <f t="shared" si="1839"/>
        <v>0</v>
      </c>
      <c r="AT1300" s="12">
        <f t="shared" si="1839"/>
        <v>6.49</v>
      </c>
      <c r="AU1300" s="12">
        <f t="shared" si="1840"/>
        <v>4.13</v>
      </c>
      <c r="AV1300" s="12">
        <f t="shared" si="1841"/>
        <v>0</v>
      </c>
      <c r="AW1300" s="12">
        <f t="shared" si="1842"/>
        <v>0</v>
      </c>
      <c r="AX1300" s="12">
        <f t="shared" si="1843"/>
        <v>0</v>
      </c>
      <c r="AY1300" s="12">
        <f t="shared" si="1844"/>
        <v>0</v>
      </c>
      <c r="AZ1300" s="12">
        <f t="shared" si="1845"/>
        <v>0</v>
      </c>
      <c r="BA1300" s="12">
        <f t="shared" si="1846"/>
        <v>0</v>
      </c>
      <c r="BB1300" s="12">
        <f t="shared" si="1847"/>
        <v>0</v>
      </c>
      <c r="BC1300" s="12">
        <f t="shared" si="1848"/>
        <v>1.77</v>
      </c>
      <c r="BD1300" s="12">
        <f t="shared" si="1849"/>
        <v>0</v>
      </c>
      <c r="BE1300" s="12">
        <f t="shared" si="1850"/>
        <v>0</v>
      </c>
      <c r="BF1300" s="12">
        <f t="shared" si="1851"/>
        <v>2.36</v>
      </c>
      <c r="BG1300" s="12">
        <f t="shared" si="1852"/>
        <v>0</v>
      </c>
      <c r="BH1300" s="12">
        <f t="shared" si="1853"/>
        <v>0</v>
      </c>
      <c r="BI1300" s="12">
        <f t="shared" si="1854"/>
        <v>0</v>
      </c>
      <c r="BJ1300" s="12">
        <f t="shared" si="1856"/>
        <v>14.75</v>
      </c>
    </row>
    <row r="1301" spans="1:62" ht="15.75">
      <c r="A1301" s="14"/>
      <c r="B1301" s="14"/>
      <c r="C1301" s="12" t="s">
        <v>31</v>
      </c>
      <c r="D1301" s="12"/>
      <c r="E1301" s="12">
        <v>8</v>
      </c>
      <c r="F1301" s="12">
        <v>5</v>
      </c>
      <c r="G1301" s="12"/>
      <c r="H1301" s="12"/>
      <c r="I1301" s="12"/>
      <c r="J1301" s="12"/>
      <c r="K1301" s="12"/>
      <c r="L1301" s="12"/>
      <c r="M1301" s="12"/>
      <c r="N1301" s="12">
        <v>1</v>
      </c>
      <c r="O1301" s="12"/>
      <c r="P1301" s="12"/>
      <c r="Q1301" s="12">
        <v>2</v>
      </c>
      <c r="R1301" s="12"/>
      <c r="S1301" s="12"/>
      <c r="T1301" s="12"/>
      <c r="U1301" s="12">
        <f t="shared" si="1855"/>
        <v>16</v>
      </c>
      <c r="W1301" s="23" t="s">
        <v>31</v>
      </c>
      <c r="X1301" s="24">
        <v>0.56999999999999995</v>
      </c>
      <c r="Y1301" s="24">
        <v>0.56999999999999995</v>
      </c>
      <c r="Z1301" s="24">
        <v>0.56999999999999995</v>
      </c>
      <c r="AA1301" s="24">
        <v>0.56999999999999995</v>
      </c>
      <c r="AB1301" s="24">
        <v>0.56999999999999995</v>
      </c>
      <c r="AC1301" s="24">
        <v>0.56999999999999995</v>
      </c>
      <c r="AD1301" s="24">
        <v>0.56999999999999995</v>
      </c>
      <c r="AE1301" s="24">
        <v>0.56999999999999995</v>
      </c>
      <c r="AF1301" s="24">
        <v>0.56999999999999995</v>
      </c>
      <c r="AG1301" s="24">
        <v>0.56999999999999995</v>
      </c>
      <c r="AH1301" s="24">
        <v>0.56999999999999995</v>
      </c>
      <c r="AI1301" s="24">
        <v>0.56999999999999995</v>
      </c>
      <c r="AJ1301" s="24">
        <v>0.56999999999999995</v>
      </c>
      <c r="AK1301" s="24">
        <v>0.56999999999999995</v>
      </c>
      <c r="AL1301" s="24">
        <v>0.56999999999999995</v>
      </c>
      <c r="AM1301" s="24">
        <v>0.56999999999999995</v>
      </c>
      <c r="AN1301" s="24">
        <v>0.56999999999999995</v>
      </c>
      <c r="AP1301" s="14"/>
      <c r="AQ1301" s="14"/>
      <c r="AR1301" s="12" t="s">
        <v>31</v>
      </c>
      <c r="AS1301" s="12">
        <f t="shared" si="1839"/>
        <v>0</v>
      </c>
      <c r="AT1301" s="12">
        <f t="shared" si="1839"/>
        <v>4.5599999999999996</v>
      </c>
      <c r="AU1301" s="12">
        <f t="shared" si="1840"/>
        <v>2.85</v>
      </c>
      <c r="AV1301" s="12">
        <f t="shared" si="1841"/>
        <v>0</v>
      </c>
      <c r="AW1301" s="12">
        <f t="shared" si="1842"/>
        <v>0</v>
      </c>
      <c r="AX1301" s="12">
        <f t="shared" si="1843"/>
        <v>0</v>
      </c>
      <c r="AY1301" s="12">
        <f t="shared" si="1844"/>
        <v>0</v>
      </c>
      <c r="AZ1301" s="12">
        <f t="shared" si="1845"/>
        <v>0</v>
      </c>
      <c r="BA1301" s="12">
        <f t="shared" si="1846"/>
        <v>0</v>
      </c>
      <c r="BB1301" s="12">
        <f t="shared" si="1847"/>
        <v>0</v>
      </c>
      <c r="BC1301" s="12">
        <f t="shared" si="1848"/>
        <v>0.56999999999999995</v>
      </c>
      <c r="BD1301" s="12">
        <f t="shared" si="1849"/>
        <v>0</v>
      </c>
      <c r="BE1301" s="12">
        <f t="shared" si="1850"/>
        <v>0</v>
      </c>
      <c r="BF1301" s="12">
        <f t="shared" si="1851"/>
        <v>1.1399999999999999</v>
      </c>
      <c r="BG1301" s="12">
        <f t="shared" si="1852"/>
        <v>0</v>
      </c>
      <c r="BH1301" s="12">
        <f t="shared" si="1853"/>
        <v>0</v>
      </c>
      <c r="BI1301" s="12">
        <f t="shared" si="1854"/>
        <v>0</v>
      </c>
      <c r="BJ1301" s="12">
        <f t="shared" si="1856"/>
        <v>9.1199999999999992</v>
      </c>
    </row>
    <row r="1302" spans="1:62" ht="15.75">
      <c r="A1302" s="16"/>
      <c r="B1302" s="16"/>
      <c r="C1302" s="12" t="s">
        <v>32</v>
      </c>
      <c r="D1302" s="12"/>
      <c r="E1302" s="12"/>
      <c r="F1302" s="12"/>
      <c r="G1302" s="12">
        <v>9</v>
      </c>
      <c r="H1302" s="12">
        <v>7</v>
      </c>
      <c r="I1302" s="12"/>
      <c r="J1302" s="12">
        <v>1</v>
      </c>
      <c r="K1302" s="12">
        <v>1</v>
      </c>
      <c r="L1302" s="12">
        <v>3</v>
      </c>
      <c r="M1302" s="12"/>
      <c r="N1302" s="12">
        <v>8</v>
      </c>
      <c r="O1302" s="12">
        <v>1</v>
      </c>
      <c r="P1302" s="12"/>
      <c r="Q1302" s="12"/>
      <c r="R1302" s="12"/>
      <c r="S1302" s="12"/>
      <c r="T1302" s="12"/>
      <c r="U1302" s="12">
        <f t="shared" si="1855"/>
        <v>30</v>
      </c>
      <c r="W1302" s="23" t="s">
        <v>32</v>
      </c>
      <c r="X1302" s="24">
        <v>0.4</v>
      </c>
      <c r="Y1302" s="24">
        <v>0.4</v>
      </c>
      <c r="Z1302" s="24">
        <v>0.4</v>
      </c>
      <c r="AA1302" s="24">
        <v>0.4</v>
      </c>
      <c r="AB1302" s="24">
        <v>0.4</v>
      </c>
      <c r="AC1302" s="24">
        <v>0.4</v>
      </c>
      <c r="AD1302" s="24">
        <v>0.4</v>
      </c>
      <c r="AE1302" s="24">
        <v>0.4</v>
      </c>
      <c r="AF1302" s="24">
        <v>0.4</v>
      </c>
      <c r="AG1302" s="24">
        <v>0.4</v>
      </c>
      <c r="AH1302" s="24">
        <v>0.4</v>
      </c>
      <c r="AI1302" s="24">
        <v>0.4</v>
      </c>
      <c r="AJ1302" s="24">
        <v>0.4</v>
      </c>
      <c r="AK1302" s="24">
        <v>0.4</v>
      </c>
      <c r="AL1302" s="24">
        <v>0.4</v>
      </c>
      <c r="AM1302" s="24">
        <v>0.4</v>
      </c>
      <c r="AN1302" s="24">
        <v>0.4</v>
      </c>
      <c r="AP1302" s="16"/>
      <c r="AQ1302" s="16"/>
      <c r="AR1302" s="12" t="s">
        <v>32</v>
      </c>
      <c r="AS1302" s="12">
        <f t="shared" si="1839"/>
        <v>0</v>
      </c>
      <c r="AT1302" s="12">
        <f t="shared" si="1839"/>
        <v>0</v>
      </c>
      <c r="AU1302" s="12">
        <f t="shared" si="1840"/>
        <v>0</v>
      </c>
      <c r="AV1302" s="12">
        <f t="shared" si="1841"/>
        <v>3.6</v>
      </c>
      <c r="AW1302" s="12">
        <f t="shared" si="1842"/>
        <v>2.8</v>
      </c>
      <c r="AX1302" s="12">
        <f t="shared" si="1843"/>
        <v>0</v>
      </c>
      <c r="AY1302" s="12">
        <f t="shared" si="1844"/>
        <v>0.4</v>
      </c>
      <c r="AZ1302" s="12">
        <f t="shared" si="1845"/>
        <v>0.4</v>
      </c>
      <c r="BA1302" s="12">
        <f t="shared" si="1846"/>
        <v>1.2</v>
      </c>
      <c r="BB1302" s="12">
        <f t="shared" si="1847"/>
        <v>0</v>
      </c>
      <c r="BC1302" s="12">
        <f t="shared" si="1848"/>
        <v>3.2</v>
      </c>
      <c r="BD1302" s="12">
        <f t="shared" si="1849"/>
        <v>0.4</v>
      </c>
      <c r="BE1302" s="12">
        <f t="shared" si="1850"/>
        <v>0</v>
      </c>
      <c r="BF1302" s="12">
        <f t="shared" si="1851"/>
        <v>0</v>
      </c>
      <c r="BG1302" s="12">
        <f t="shared" si="1852"/>
        <v>0</v>
      </c>
      <c r="BH1302" s="12">
        <f t="shared" si="1853"/>
        <v>0</v>
      </c>
      <c r="BI1302" s="12">
        <f t="shared" si="1854"/>
        <v>0</v>
      </c>
      <c r="BJ1302" s="12">
        <f t="shared" si="1856"/>
        <v>12</v>
      </c>
    </row>
    <row r="1303" spans="1:62">
      <c r="A1303" s="17"/>
      <c r="B1303" s="18"/>
      <c r="C1303" s="19" t="s">
        <v>33</v>
      </c>
      <c r="D1303" s="19">
        <f>SUM(D1294:D1302)</f>
        <v>0</v>
      </c>
      <c r="E1303" s="19">
        <f>SUM(E1294:E1302)</f>
        <v>47</v>
      </c>
      <c r="F1303" s="19">
        <f t="shared" ref="F1303:U1303" si="1857">SUM(F1294:F1302)</f>
        <v>31</v>
      </c>
      <c r="G1303" s="19">
        <f t="shared" si="1857"/>
        <v>52</v>
      </c>
      <c r="H1303" s="19">
        <f t="shared" si="1857"/>
        <v>63</v>
      </c>
      <c r="I1303" s="19">
        <f t="shared" si="1857"/>
        <v>28</v>
      </c>
      <c r="J1303" s="19">
        <f t="shared" si="1857"/>
        <v>21</v>
      </c>
      <c r="K1303" s="19">
        <f t="shared" si="1857"/>
        <v>39</v>
      </c>
      <c r="L1303" s="19">
        <f t="shared" si="1857"/>
        <v>43</v>
      </c>
      <c r="M1303" s="19">
        <f t="shared" si="1857"/>
        <v>10</v>
      </c>
      <c r="N1303" s="19">
        <f t="shared" si="1857"/>
        <v>33</v>
      </c>
      <c r="O1303" s="19">
        <f t="shared" si="1857"/>
        <v>12</v>
      </c>
      <c r="P1303" s="19">
        <f t="shared" si="1857"/>
        <v>11</v>
      </c>
      <c r="Q1303" s="19">
        <f t="shared" si="1857"/>
        <v>50</v>
      </c>
      <c r="R1303" s="19">
        <f t="shared" si="1857"/>
        <v>0</v>
      </c>
      <c r="S1303" s="19">
        <f t="shared" si="1857"/>
        <v>0</v>
      </c>
      <c r="T1303" s="19">
        <f t="shared" si="1857"/>
        <v>0</v>
      </c>
      <c r="U1303" s="19">
        <f t="shared" si="1857"/>
        <v>440</v>
      </c>
      <c r="AP1303" s="17"/>
      <c r="AQ1303" s="18"/>
      <c r="AR1303" s="19" t="s">
        <v>33</v>
      </c>
      <c r="AS1303" s="19">
        <f>SUM(AS1294:AS1302)</f>
        <v>0</v>
      </c>
      <c r="AT1303" s="19">
        <f>SUM(AT1294:AT1302)</f>
        <v>20.684999999999999</v>
      </c>
      <c r="AU1303" s="19">
        <f t="shared" ref="AU1303:BJ1303" si="1858">SUM(AU1294:AU1302)</f>
        <v>13.64</v>
      </c>
      <c r="AV1303" s="19">
        <f t="shared" si="1858"/>
        <v>15.535</v>
      </c>
      <c r="AW1303" s="19">
        <f t="shared" si="1858"/>
        <v>18.774999999999999</v>
      </c>
      <c r="AX1303" s="19">
        <f t="shared" si="1858"/>
        <v>7.55</v>
      </c>
      <c r="AY1303" s="19">
        <f t="shared" si="1858"/>
        <v>5.87</v>
      </c>
      <c r="AZ1303" s="19">
        <f t="shared" si="1858"/>
        <v>11.945</v>
      </c>
      <c r="BA1303" s="19">
        <f t="shared" si="1858"/>
        <v>13.365</v>
      </c>
      <c r="BB1303" s="19">
        <f t="shared" si="1858"/>
        <v>3.415</v>
      </c>
      <c r="BC1303" s="19">
        <f t="shared" si="1858"/>
        <v>11.805</v>
      </c>
      <c r="BD1303" s="19">
        <f t="shared" si="1858"/>
        <v>3.2749999999999999</v>
      </c>
      <c r="BE1303" s="19">
        <f t="shared" si="1858"/>
        <v>3.62</v>
      </c>
      <c r="BF1303" s="19">
        <f t="shared" si="1858"/>
        <v>18.434999999999999</v>
      </c>
      <c r="BG1303" s="19">
        <f t="shared" si="1858"/>
        <v>0</v>
      </c>
      <c r="BH1303" s="19">
        <f t="shared" si="1858"/>
        <v>0</v>
      </c>
      <c r="BI1303" s="19">
        <f t="shared" si="1858"/>
        <v>0</v>
      </c>
      <c r="BJ1303" s="19">
        <f t="shared" si="1858"/>
        <v>147.91499999999999</v>
      </c>
    </row>
    <row r="1306" spans="1:62" ht="106.5">
      <c r="A1306" s="8" t="s">
        <v>2</v>
      </c>
      <c r="B1306" s="8" t="s">
        <v>3</v>
      </c>
      <c r="C1306" s="8" t="s">
        <v>4</v>
      </c>
      <c r="D1306" s="9" t="str">
        <f>D5</f>
        <v>ANGGREK</v>
      </c>
      <c r="E1306" s="9" t="str">
        <f t="shared" ref="E1306:U1306" si="1859">E5</f>
        <v>BOUGENVIL</v>
      </c>
      <c r="F1306" s="9" t="str">
        <f t="shared" si="1859"/>
        <v>CAMELIA</v>
      </c>
      <c r="G1306" s="9" t="str">
        <f t="shared" si="1859"/>
        <v>DEWANDARU</v>
      </c>
      <c r="H1306" s="9" t="str">
        <f t="shared" si="1859"/>
        <v>EDELWEIS</v>
      </c>
      <c r="I1306" s="9" t="str">
        <f t="shared" si="1859"/>
        <v>FLAMBOYAN</v>
      </c>
      <c r="J1306" s="9" t="str">
        <f t="shared" si="1859"/>
        <v>GERANIUM</v>
      </c>
      <c r="K1306" s="9" t="str">
        <f t="shared" si="1859"/>
        <v>HELIKONIA</v>
      </c>
      <c r="L1306" s="9" t="str">
        <f t="shared" si="1859"/>
        <v>IVY</v>
      </c>
      <c r="M1306" s="9" t="str">
        <f t="shared" si="1859"/>
        <v>KANA</v>
      </c>
      <c r="N1306" s="9" t="str">
        <f t="shared" si="1859"/>
        <v>IGD</v>
      </c>
      <c r="O1306" s="9" t="str">
        <f t="shared" si="1859"/>
        <v>HCU</v>
      </c>
      <c r="P1306" s="9" t="str">
        <f t="shared" si="1859"/>
        <v>PENUNJANG</v>
      </c>
      <c r="Q1306" s="9" t="str">
        <f t="shared" si="1859"/>
        <v>PELAYANAN</v>
      </c>
      <c r="R1306" s="9" t="str">
        <f t="shared" si="1859"/>
        <v>ADMIN</v>
      </c>
      <c r="S1306" s="9" t="str">
        <f t="shared" si="1859"/>
        <v>ASRAMA</v>
      </c>
      <c r="T1306" s="9" t="str">
        <f t="shared" si="1859"/>
        <v>MASJID</v>
      </c>
      <c r="U1306" s="9" t="str">
        <f t="shared" si="1859"/>
        <v>JUMLAH</v>
      </c>
      <c r="W1306" s="21"/>
      <c r="X1306" s="22" t="str">
        <f>X5</f>
        <v>ANGGREK</v>
      </c>
      <c r="Y1306" s="22" t="str">
        <f>Y5</f>
        <v>BOUGENVIL</v>
      </c>
      <c r="Z1306" s="22" t="str">
        <f t="shared" ref="Z1306:AN1306" si="1860">Z5</f>
        <v>CAMELIA</v>
      </c>
      <c r="AA1306" s="22" t="str">
        <f t="shared" si="1860"/>
        <v>DEWANDARU</v>
      </c>
      <c r="AB1306" s="22" t="str">
        <f t="shared" si="1860"/>
        <v>EDELWEIS</v>
      </c>
      <c r="AC1306" s="22" t="str">
        <f t="shared" si="1860"/>
        <v>FLAMBOYAN</v>
      </c>
      <c r="AD1306" s="22" t="str">
        <f t="shared" si="1860"/>
        <v>GERANIUM</v>
      </c>
      <c r="AE1306" s="22" t="str">
        <f t="shared" si="1860"/>
        <v>HELIKONIA</v>
      </c>
      <c r="AF1306" s="22" t="str">
        <f t="shared" si="1860"/>
        <v>IVY</v>
      </c>
      <c r="AG1306" s="22" t="str">
        <f t="shared" si="1860"/>
        <v>KANA</v>
      </c>
      <c r="AH1306" s="22" t="str">
        <f t="shared" si="1860"/>
        <v>IGD</v>
      </c>
      <c r="AI1306" s="22" t="str">
        <f t="shared" si="1860"/>
        <v>HCU</v>
      </c>
      <c r="AJ1306" s="22" t="str">
        <f t="shared" si="1860"/>
        <v>PENUNJANG</v>
      </c>
      <c r="AK1306" s="22" t="str">
        <f t="shared" si="1860"/>
        <v>PELAYANAN</v>
      </c>
      <c r="AL1306" s="22" t="str">
        <f t="shared" si="1860"/>
        <v>ADMIN</v>
      </c>
      <c r="AM1306" s="22" t="str">
        <f t="shared" si="1860"/>
        <v>ASRAMA</v>
      </c>
      <c r="AN1306" s="22" t="str">
        <f t="shared" si="1860"/>
        <v>MASJID</v>
      </c>
      <c r="AP1306" s="8" t="s">
        <v>2</v>
      </c>
      <c r="AQ1306" s="8" t="s">
        <v>3</v>
      </c>
      <c r="AR1306" s="8" t="s">
        <v>4</v>
      </c>
      <c r="AS1306" s="9" t="str">
        <f>AS5</f>
        <v>ANGGREK</v>
      </c>
      <c r="AT1306" s="9" t="str">
        <f>AT5</f>
        <v>BOUGENVIL</v>
      </c>
      <c r="AU1306" s="9" t="str">
        <f t="shared" ref="AU1306:BJ1306" si="1861">AU5</f>
        <v>CAMELIA II</v>
      </c>
      <c r="AV1306" s="9" t="str">
        <f t="shared" si="1861"/>
        <v>DEWANDARU</v>
      </c>
      <c r="AW1306" s="9" t="str">
        <f t="shared" si="1861"/>
        <v>EDELWEIS</v>
      </c>
      <c r="AX1306" s="9" t="str">
        <f t="shared" si="1861"/>
        <v>FLAMBOYAN</v>
      </c>
      <c r="AY1306" s="9" t="str">
        <f t="shared" si="1861"/>
        <v>GERANIUM</v>
      </c>
      <c r="AZ1306" s="9" t="str">
        <f t="shared" si="1861"/>
        <v>HELIKONIA</v>
      </c>
      <c r="BA1306" s="9" t="str">
        <f t="shared" si="1861"/>
        <v>IVY</v>
      </c>
      <c r="BB1306" s="9" t="str">
        <f t="shared" si="1861"/>
        <v>KANA</v>
      </c>
      <c r="BC1306" s="9" t="str">
        <f t="shared" si="1861"/>
        <v>IGD</v>
      </c>
      <c r="BD1306" s="9" t="str">
        <f t="shared" si="1861"/>
        <v>HCU</v>
      </c>
      <c r="BE1306" s="9" t="str">
        <f t="shared" si="1861"/>
        <v>PENUNJANG</v>
      </c>
      <c r="BF1306" s="9" t="str">
        <f t="shared" si="1861"/>
        <v>PELAYANAN</v>
      </c>
      <c r="BG1306" s="9" t="str">
        <f t="shared" si="1861"/>
        <v>ADMIN</v>
      </c>
      <c r="BH1306" s="9" t="str">
        <f t="shared" si="1861"/>
        <v>ASRAMA</v>
      </c>
      <c r="BI1306" s="9" t="str">
        <f t="shared" si="1861"/>
        <v>MASJID</v>
      </c>
      <c r="BJ1306" s="9" t="str">
        <f t="shared" si="1861"/>
        <v>JUMLAH</v>
      </c>
    </row>
    <row r="1307" spans="1:62" ht="15.75">
      <c r="A1307" s="10">
        <f>A1294+1</f>
        <v>10</v>
      </c>
      <c r="B1307" s="11" t="s">
        <v>37</v>
      </c>
      <c r="C1307" s="12" t="s">
        <v>24</v>
      </c>
      <c r="D1307" s="12"/>
      <c r="E1307" s="12"/>
      <c r="F1307" s="12"/>
      <c r="G1307" s="12">
        <v>12</v>
      </c>
      <c r="H1307" s="12">
        <v>14</v>
      </c>
      <c r="I1307" s="12">
        <v>15</v>
      </c>
      <c r="J1307" s="12">
        <v>14</v>
      </c>
      <c r="K1307" s="12">
        <v>15</v>
      </c>
      <c r="L1307" s="12">
        <v>9</v>
      </c>
      <c r="M1307" s="12">
        <v>4</v>
      </c>
      <c r="N1307" s="12"/>
      <c r="O1307" s="12">
        <v>7</v>
      </c>
      <c r="P1307" s="12">
        <v>5</v>
      </c>
      <c r="Q1307" s="12">
        <v>7</v>
      </c>
      <c r="R1307" s="12"/>
      <c r="S1307" s="12"/>
      <c r="T1307" s="12"/>
      <c r="U1307" s="12">
        <f>SUM(E1307:T1307)</f>
        <v>102</v>
      </c>
      <c r="W1307" s="23" t="s">
        <v>24</v>
      </c>
      <c r="X1307" s="24">
        <v>0.26500000000000001</v>
      </c>
      <c r="Y1307" s="24">
        <v>0.26500000000000001</v>
      </c>
      <c r="Z1307" s="24">
        <v>0.26500000000000001</v>
      </c>
      <c r="AA1307" s="24">
        <v>0.26500000000000001</v>
      </c>
      <c r="AB1307" s="24">
        <v>0.26500000000000001</v>
      </c>
      <c r="AC1307" s="24">
        <v>0.26500000000000001</v>
      </c>
      <c r="AD1307" s="24">
        <v>0.26500000000000001</v>
      </c>
      <c r="AE1307" s="24">
        <v>0.26500000000000001</v>
      </c>
      <c r="AF1307" s="24">
        <v>0.26500000000000001</v>
      </c>
      <c r="AG1307" s="24">
        <v>0.26500000000000001</v>
      </c>
      <c r="AH1307" s="24">
        <v>0.26500000000000001</v>
      </c>
      <c r="AI1307" s="24">
        <v>0.26500000000000001</v>
      </c>
      <c r="AJ1307" s="24">
        <v>0.26500000000000001</v>
      </c>
      <c r="AK1307" s="24">
        <v>0.26500000000000001</v>
      </c>
      <c r="AL1307" s="24">
        <v>0.26500000000000001</v>
      </c>
      <c r="AM1307" s="24">
        <v>0.26500000000000001</v>
      </c>
      <c r="AN1307" s="24">
        <v>0.26500000000000001</v>
      </c>
      <c r="AP1307" s="10">
        <f>AP1294+1</f>
        <v>10</v>
      </c>
      <c r="AQ1307" s="11" t="s">
        <v>41</v>
      </c>
      <c r="AR1307" s="12" t="s">
        <v>24</v>
      </c>
      <c r="AS1307" s="12">
        <f t="shared" ref="AS1307:AT1315" si="1862">X1307*D1307</f>
        <v>0</v>
      </c>
      <c r="AT1307" s="12">
        <f t="shared" si="1862"/>
        <v>0</v>
      </c>
      <c r="AU1307" s="12">
        <f t="shared" ref="AU1307:AU1315" si="1863">Z1307*F1307</f>
        <v>0</v>
      </c>
      <c r="AV1307" s="12">
        <f t="shared" ref="AV1307:AV1315" si="1864">AA1307*G1307</f>
        <v>3.18</v>
      </c>
      <c r="AW1307" s="12">
        <f t="shared" ref="AW1307:AW1315" si="1865">AB1307*H1307</f>
        <v>3.71</v>
      </c>
      <c r="AX1307" s="12">
        <f t="shared" ref="AX1307:AX1315" si="1866">AC1307*I1307</f>
        <v>3.9750000000000001</v>
      </c>
      <c r="AY1307" s="12">
        <f t="shared" ref="AY1307:AY1315" si="1867">AD1307*J1307</f>
        <v>3.71</v>
      </c>
      <c r="AZ1307" s="12">
        <f t="shared" ref="AZ1307:AZ1315" si="1868">AE1307*K1307</f>
        <v>3.9750000000000001</v>
      </c>
      <c r="BA1307" s="12">
        <f t="shared" ref="BA1307:BA1315" si="1869">AF1307*L1307</f>
        <v>2.3849999999999998</v>
      </c>
      <c r="BB1307" s="12">
        <f t="shared" ref="BB1307:BB1315" si="1870">AG1307*M1307</f>
        <v>1.06</v>
      </c>
      <c r="BC1307" s="12">
        <f t="shared" ref="BC1307:BC1315" si="1871">AH1307*N1307</f>
        <v>0</v>
      </c>
      <c r="BD1307" s="12">
        <f t="shared" ref="BD1307:BD1315" si="1872">AI1307*O1307</f>
        <v>1.855</v>
      </c>
      <c r="BE1307" s="12">
        <f t="shared" ref="BE1307:BE1315" si="1873">AJ1307*P1307</f>
        <v>1.325</v>
      </c>
      <c r="BF1307" s="12">
        <f t="shared" ref="BF1307:BF1315" si="1874">AK1307*Q1307</f>
        <v>1.855</v>
      </c>
      <c r="BG1307" s="12">
        <f t="shared" ref="BG1307:BG1315" si="1875">AL1307*R1307</f>
        <v>0</v>
      </c>
      <c r="BH1307" s="12">
        <f t="shared" ref="BH1307:BH1315" si="1876">AM1307*S1307</f>
        <v>0</v>
      </c>
      <c r="BI1307" s="12">
        <f t="shared" ref="BI1307:BI1315" si="1877">AN1307*T1307</f>
        <v>0</v>
      </c>
      <c r="BJ1307" s="12">
        <f>SUM(AT1307:BI1307)</f>
        <v>27.03</v>
      </c>
    </row>
    <row r="1308" spans="1:62" ht="15.75">
      <c r="A1308" s="14"/>
      <c r="B1308" s="15">
        <f>B1295+1</f>
        <v>44661</v>
      </c>
      <c r="C1308" s="12" t="s">
        <v>25</v>
      </c>
      <c r="D1308" s="12"/>
      <c r="E1308" s="12"/>
      <c r="F1308" s="12"/>
      <c r="G1308" s="12">
        <v>14</v>
      </c>
      <c r="H1308" s="12">
        <v>15</v>
      </c>
      <c r="I1308" s="12">
        <v>16</v>
      </c>
      <c r="J1308" s="12">
        <v>14</v>
      </c>
      <c r="K1308" s="12">
        <v>18</v>
      </c>
      <c r="L1308" s="12">
        <v>9</v>
      </c>
      <c r="M1308" s="12">
        <v>5</v>
      </c>
      <c r="N1308" s="12"/>
      <c r="O1308" s="12">
        <v>4</v>
      </c>
      <c r="P1308" s="12">
        <v>1</v>
      </c>
      <c r="Q1308" s="12">
        <v>2</v>
      </c>
      <c r="R1308" s="12"/>
      <c r="S1308" s="12"/>
      <c r="T1308" s="12"/>
      <c r="U1308" s="12">
        <f t="shared" ref="U1308:U1315" si="1878">SUM(E1308:T1308)</f>
        <v>98</v>
      </c>
      <c r="W1308" s="23" t="s">
        <v>25</v>
      </c>
      <c r="X1308" s="24">
        <v>0.22500000000000001</v>
      </c>
      <c r="Y1308" s="24">
        <v>0.22500000000000001</v>
      </c>
      <c r="Z1308" s="24">
        <v>0.22500000000000001</v>
      </c>
      <c r="AA1308" s="24">
        <v>0.22500000000000001</v>
      </c>
      <c r="AB1308" s="24">
        <v>0.22500000000000001</v>
      </c>
      <c r="AC1308" s="24">
        <v>0.22500000000000001</v>
      </c>
      <c r="AD1308" s="24">
        <v>0.22500000000000001</v>
      </c>
      <c r="AE1308" s="24">
        <v>0.22500000000000001</v>
      </c>
      <c r="AF1308" s="24">
        <v>0.22500000000000001</v>
      </c>
      <c r="AG1308" s="24">
        <v>0.22500000000000001</v>
      </c>
      <c r="AH1308" s="24">
        <v>0.22500000000000001</v>
      </c>
      <c r="AI1308" s="24">
        <v>0.22500000000000001</v>
      </c>
      <c r="AJ1308" s="24">
        <v>0.22500000000000001</v>
      </c>
      <c r="AK1308" s="24">
        <v>0.22500000000000001</v>
      </c>
      <c r="AL1308" s="24">
        <v>0.22500000000000001</v>
      </c>
      <c r="AM1308" s="24">
        <v>0.22500000000000001</v>
      </c>
      <c r="AN1308" s="24">
        <v>0.22500000000000001</v>
      </c>
      <c r="AP1308" s="14"/>
      <c r="AQ1308" s="15">
        <f>AQ1295+1</f>
        <v>44296</v>
      </c>
      <c r="AR1308" s="12" t="s">
        <v>25</v>
      </c>
      <c r="AS1308" s="12">
        <f t="shared" si="1862"/>
        <v>0</v>
      </c>
      <c r="AT1308" s="12">
        <f t="shared" si="1862"/>
        <v>0</v>
      </c>
      <c r="AU1308" s="12">
        <f t="shared" si="1863"/>
        <v>0</v>
      </c>
      <c r="AV1308" s="12">
        <f t="shared" si="1864"/>
        <v>3.15</v>
      </c>
      <c r="AW1308" s="12">
        <f t="shared" si="1865"/>
        <v>3.375</v>
      </c>
      <c r="AX1308" s="12">
        <f t="shared" si="1866"/>
        <v>3.6</v>
      </c>
      <c r="AY1308" s="12">
        <f t="shared" si="1867"/>
        <v>3.15</v>
      </c>
      <c r="AZ1308" s="12">
        <f t="shared" si="1868"/>
        <v>4.05</v>
      </c>
      <c r="BA1308" s="12">
        <f t="shared" si="1869"/>
        <v>2.0249999999999999</v>
      </c>
      <c r="BB1308" s="12">
        <f t="shared" si="1870"/>
        <v>1.125</v>
      </c>
      <c r="BC1308" s="12">
        <f t="shared" si="1871"/>
        <v>0</v>
      </c>
      <c r="BD1308" s="12">
        <f t="shared" si="1872"/>
        <v>0.9</v>
      </c>
      <c r="BE1308" s="12">
        <f t="shared" si="1873"/>
        <v>0.22500000000000001</v>
      </c>
      <c r="BF1308" s="12">
        <f t="shared" si="1874"/>
        <v>0.45</v>
      </c>
      <c r="BG1308" s="12">
        <f t="shared" si="1875"/>
        <v>0</v>
      </c>
      <c r="BH1308" s="12">
        <f t="shared" si="1876"/>
        <v>0</v>
      </c>
      <c r="BI1308" s="12">
        <f t="shared" si="1877"/>
        <v>0</v>
      </c>
      <c r="BJ1308" s="12">
        <f t="shared" ref="BJ1308:BJ1315" si="1879">SUM(AT1308:BI1308)</f>
        <v>22.05</v>
      </c>
    </row>
    <row r="1309" spans="1:62" ht="15.75">
      <c r="A1309" s="14"/>
      <c r="B1309" s="14"/>
      <c r="C1309" s="12" t="s">
        <v>26</v>
      </c>
      <c r="D1309" s="12"/>
      <c r="E1309" s="12"/>
      <c r="F1309" s="12"/>
      <c r="G1309" s="12">
        <v>8</v>
      </c>
      <c r="H1309" s="12">
        <v>4</v>
      </c>
      <c r="I1309" s="12">
        <v>8</v>
      </c>
      <c r="J1309" s="12">
        <v>5</v>
      </c>
      <c r="K1309" s="12">
        <v>5</v>
      </c>
      <c r="L1309" s="12">
        <v>4</v>
      </c>
      <c r="M1309" s="12">
        <v>1</v>
      </c>
      <c r="N1309" s="12">
        <v>2</v>
      </c>
      <c r="O1309" s="12">
        <v>3</v>
      </c>
      <c r="P1309" s="12"/>
      <c r="Q1309" s="12"/>
      <c r="R1309" s="12"/>
      <c r="S1309" s="12"/>
      <c r="T1309" s="12"/>
      <c r="U1309" s="12">
        <f t="shared" si="1878"/>
        <v>40</v>
      </c>
      <c r="W1309" s="23" t="s">
        <v>26</v>
      </c>
      <c r="X1309" s="24">
        <v>0.35</v>
      </c>
      <c r="Y1309" s="24">
        <v>0.35</v>
      </c>
      <c r="Z1309" s="24">
        <v>0.35</v>
      </c>
      <c r="AA1309" s="24">
        <v>0.35</v>
      </c>
      <c r="AB1309" s="24">
        <v>0.35</v>
      </c>
      <c r="AC1309" s="24">
        <v>0.35</v>
      </c>
      <c r="AD1309" s="24">
        <v>0.35</v>
      </c>
      <c r="AE1309" s="24">
        <v>0.35</v>
      </c>
      <c r="AF1309" s="24">
        <v>0.35</v>
      </c>
      <c r="AG1309" s="24">
        <v>0.35</v>
      </c>
      <c r="AH1309" s="24">
        <v>0.35</v>
      </c>
      <c r="AI1309" s="24">
        <v>0.35</v>
      </c>
      <c r="AJ1309" s="24">
        <v>0.35</v>
      </c>
      <c r="AK1309" s="24">
        <v>0.35</v>
      </c>
      <c r="AL1309" s="24">
        <v>0.35</v>
      </c>
      <c r="AM1309" s="24">
        <v>0.35</v>
      </c>
      <c r="AN1309" s="24">
        <v>0.35</v>
      </c>
      <c r="AP1309" s="14"/>
      <c r="AQ1309" s="14"/>
      <c r="AR1309" s="12" t="s">
        <v>26</v>
      </c>
      <c r="AS1309" s="12">
        <f t="shared" si="1862"/>
        <v>0</v>
      </c>
      <c r="AT1309" s="12">
        <f t="shared" si="1862"/>
        <v>0</v>
      </c>
      <c r="AU1309" s="12">
        <f t="shared" si="1863"/>
        <v>0</v>
      </c>
      <c r="AV1309" s="12">
        <f t="shared" si="1864"/>
        <v>2.8</v>
      </c>
      <c r="AW1309" s="12">
        <f t="shared" si="1865"/>
        <v>1.4</v>
      </c>
      <c r="AX1309" s="12">
        <f t="shared" si="1866"/>
        <v>2.8</v>
      </c>
      <c r="AY1309" s="12">
        <f t="shared" si="1867"/>
        <v>1.75</v>
      </c>
      <c r="AZ1309" s="12">
        <f t="shared" si="1868"/>
        <v>1.75</v>
      </c>
      <c r="BA1309" s="12">
        <f t="shared" si="1869"/>
        <v>1.4</v>
      </c>
      <c r="BB1309" s="12">
        <f t="shared" si="1870"/>
        <v>0.35</v>
      </c>
      <c r="BC1309" s="12">
        <f t="shared" si="1871"/>
        <v>0.7</v>
      </c>
      <c r="BD1309" s="12">
        <f t="shared" si="1872"/>
        <v>1.05</v>
      </c>
      <c r="BE1309" s="12">
        <f t="shared" si="1873"/>
        <v>0</v>
      </c>
      <c r="BF1309" s="12">
        <f t="shared" si="1874"/>
        <v>0</v>
      </c>
      <c r="BG1309" s="12">
        <f t="shared" si="1875"/>
        <v>0</v>
      </c>
      <c r="BH1309" s="12">
        <f t="shared" si="1876"/>
        <v>0</v>
      </c>
      <c r="BI1309" s="12">
        <f t="shared" si="1877"/>
        <v>0</v>
      </c>
      <c r="BJ1309" s="12">
        <f t="shared" si="1879"/>
        <v>14</v>
      </c>
    </row>
    <row r="1310" spans="1:62" ht="15.75">
      <c r="A1310" s="14"/>
      <c r="B1310" s="14"/>
      <c r="C1310" s="12" t="s">
        <v>27</v>
      </c>
      <c r="D1310" s="12"/>
      <c r="E1310" s="12">
        <v>7</v>
      </c>
      <c r="F1310" s="12">
        <v>5</v>
      </c>
      <c r="G1310" s="12">
        <v>21</v>
      </c>
      <c r="H1310" s="12">
        <v>9</v>
      </c>
      <c r="I1310" s="12">
        <v>5</v>
      </c>
      <c r="J1310" s="12">
        <v>6</v>
      </c>
      <c r="K1310" s="12">
        <v>9</v>
      </c>
      <c r="L1310" s="12">
        <v>7</v>
      </c>
      <c r="M1310" s="12">
        <v>3</v>
      </c>
      <c r="N1310" s="12">
        <v>4</v>
      </c>
      <c r="O1310" s="12">
        <v>4</v>
      </c>
      <c r="P1310" s="12"/>
      <c r="Q1310" s="12"/>
      <c r="R1310" s="12"/>
      <c r="S1310" s="12"/>
      <c r="T1310" s="12"/>
      <c r="U1310" s="12">
        <f t="shared" si="1878"/>
        <v>80</v>
      </c>
      <c r="W1310" s="23" t="s">
        <v>27</v>
      </c>
      <c r="X1310" s="24">
        <v>0.43</v>
      </c>
      <c r="Y1310" s="24">
        <v>0.43</v>
      </c>
      <c r="Z1310" s="24">
        <v>0.43</v>
      </c>
      <c r="AA1310" s="24">
        <v>0.43</v>
      </c>
      <c r="AB1310" s="24">
        <v>0.43</v>
      </c>
      <c r="AC1310" s="24">
        <v>0.43</v>
      </c>
      <c r="AD1310" s="24">
        <v>0.43</v>
      </c>
      <c r="AE1310" s="24">
        <v>0.43</v>
      </c>
      <c r="AF1310" s="24">
        <v>0.43</v>
      </c>
      <c r="AG1310" s="24">
        <v>0.43</v>
      </c>
      <c r="AH1310" s="24">
        <v>0.43</v>
      </c>
      <c r="AI1310" s="24">
        <v>0.43</v>
      </c>
      <c r="AJ1310" s="24">
        <v>0.43</v>
      </c>
      <c r="AK1310" s="24">
        <v>0.43</v>
      </c>
      <c r="AL1310" s="24">
        <v>0.43</v>
      </c>
      <c r="AM1310" s="24">
        <v>0.43</v>
      </c>
      <c r="AN1310" s="24">
        <v>0.43</v>
      </c>
      <c r="AP1310" s="14"/>
      <c r="AQ1310" s="14"/>
      <c r="AR1310" s="12" t="s">
        <v>27</v>
      </c>
      <c r="AS1310" s="12">
        <f t="shared" si="1862"/>
        <v>0</v>
      </c>
      <c r="AT1310" s="12">
        <f t="shared" si="1862"/>
        <v>3.01</v>
      </c>
      <c r="AU1310" s="12">
        <f t="shared" si="1863"/>
        <v>2.15</v>
      </c>
      <c r="AV1310" s="12">
        <f t="shared" si="1864"/>
        <v>9.0299999999999994</v>
      </c>
      <c r="AW1310" s="12">
        <f t="shared" si="1865"/>
        <v>3.87</v>
      </c>
      <c r="AX1310" s="12">
        <f t="shared" si="1866"/>
        <v>2.15</v>
      </c>
      <c r="AY1310" s="12">
        <f t="shared" si="1867"/>
        <v>2.58</v>
      </c>
      <c r="AZ1310" s="12">
        <f t="shared" si="1868"/>
        <v>3.87</v>
      </c>
      <c r="BA1310" s="12">
        <f t="shared" si="1869"/>
        <v>3.01</v>
      </c>
      <c r="BB1310" s="12">
        <f t="shared" si="1870"/>
        <v>1.29</v>
      </c>
      <c r="BC1310" s="12">
        <f t="shared" si="1871"/>
        <v>1.72</v>
      </c>
      <c r="BD1310" s="12">
        <f t="shared" si="1872"/>
        <v>1.72</v>
      </c>
      <c r="BE1310" s="12">
        <f t="shared" si="1873"/>
        <v>0</v>
      </c>
      <c r="BF1310" s="12">
        <f t="shared" si="1874"/>
        <v>0</v>
      </c>
      <c r="BG1310" s="12">
        <f t="shared" si="1875"/>
        <v>0</v>
      </c>
      <c r="BH1310" s="12">
        <f t="shared" si="1876"/>
        <v>0</v>
      </c>
      <c r="BI1310" s="12">
        <f t="shared" si="1877"/>
        <v>0</v>
      </c>
      <c r="BJ1310" s="12">
        <f t="shared" si="1879"/>
        <v>34.4</v>
      </c>
    </row>
    <row r="1311" spans="1:62" ht="15.75">
      <c r="A1311" s="14"/>
      <c r="B1311" s="14"/>
      <c r="C1311" s="12" t="s">
        <v>28</v>
      </c>
      <c r="D1311" s="12"/>
      <c r="E1311" s="12">
        <v>11</v>
      </c>
      <c r="F1311" s="12">
        <v>7</v>
      </c>
      <c r="G1311" s="12">
        <v>7</v>
      </c>
      <c r="H1311" s="12">
        <v>7</v>
      </c>
      <c r="I1311" s="12">
        <v>4</v>
      </c>
      <c r="J1311" s="12">
        <v>7</v>
      </c>
      <c r="K1311" s="12">
        <v>5</v>
      </c>
      <c r="L1311" s="12">
        <v>4</v>
      </c>
      <c r="M1311" s="12">
        <v>3</v>
      </c>
      <c r="N1311" s="12">
        <v>7</v>
      </c>
      <c r="O1311" s="12">
        <v>5</v>
      </c>
      <c r="P1311" s="12"/>
      <c r="Q1311" s="12"/>
      <c r="R1311" s="12"/>
      <c r="S1311" s="12"/>
      <c r="T1311" s="12"/>
      <c r="U1311" s="12">
        <f t="shared" si="1878"/>
        <v>67</v>
      </c>
      <c r="W1311" s="23" t="s">
        <v>28</v>
      </c>
      <c r="X1311" s="24">
        <v>0.5</v>
      </c>
      <c r="Y1311" s="24">
        <v>0.5</v>
      </c>
      <c r="Z1311" s="24">
        <v>0.5</v>
      </c>
      <c r="AA1311" s="24">
        <v>0.5</v>
      </c>
      <c r="AB1311" s="24">
        <v>0.5</v>
      </c>
      <c r="AC1311" s="24">
        <v>0.5</v>
      </c>
      <c r="AD1311" s="24">
        <v>0.5</v>
      </c>
      <c r="AE1311" s="24">
        <v>0.5</v>
      </c>
      <c r="AF1311" s="24">
        <v>0.5</v>
      </c>
      <c r="AG1311" s="24">
        <v>0.5</v>
      </c>
      <c r="AH1311" s="24">
        <v>0.5</v>
      </c>
      <c r="AI1311" s="24">
        <v>0.5</v>
      </c>
      <c r="AJ1311" s="24">
        <v>0.5</v>
      </c>
      <c r="AK1311" s="24">
        <v>0.5</v>
      </c>
      <c r="AL1311" s="24">
        <v>0.5</v>
      </c>
      <c r="AM1311" s="24">
        <v>0.5</v>
      </c>
      <c r="AN1311" s="24">
        <v>0.5</v>
      </c>
      <c r="AP1311" s="14"/>
      <c r="AQ1311" s="14"/>
      <c r="AR1311" s="12" t="s">
        <v>28</v>
      </c>
      <c r="AS1311" s="12">
        <f t="shared" si="1862"/>
        <v>0</v>
      </c>
      <c r="AT1311" s="12">
        <f t="shared" si="1862"/>
        <v>5.5</v>
      </c>
      <c r="AU1311" s="12">
        <f t="shared" si="1863"/>
        <v>3.5</v>
      </c>
      <c r="AV1311" s="12">
        <f t="shared" si="1864"/>
        <v>3.5</v>
      </c>
      <c r="AW1311" s="12">
        <f t="shared" si="1865"/>
        <v>3.5</v>
      </c>
      <c r="AX1311" s="12">
        <f t="shared" si="1866"/>
        <v>2</v>
      </c>
      <c r="AY1311" s="12">
        <f t="shared" si="1867"/>
        <v>3.5</v>
      </c>
      <c r="AZ1311" s="12">
        <f t="shared" si="1868"/>
        <v>2.5</v>
      </c>
      <c r="BA1311" s="12">
        <f t="shared" si="1869"/>
        <v>2</v>
      </c>
      <c r="BB1311" s="12">
        <f t="shared" si="1870"/>
        <v>1.5</v>
      </c>
      <c r="BC1311" s="12">
        <f t="shared" si="1871"/>
        <v>3.5</v>
      </c>
      <c r="BD1311" s="12">
        <f t="shared" si="1872"/>
        <v>2.5</v>
      </c>
      <c r="BE1311" s="12">
        <f t="shared" si="1873"/>
        <v>0</v>
      </c>
      <c r="BF1311" s="12">
        <f t="shared" si="1874"/>
        <v>0</v>
      </c>
      <c r="BG1311" s="12">
        <f t="shared" si="1875"/>
        <v>0</v>
      </c>
      <c r="BH1311" s="12">
        <f t="shared" si="1876"/>
        <v>0</v>
      </c>
      <c r="BI1311" s="12">
        <f t="shared" si="1877"/>
        <v>0</v>
      </c>
      <c r="BJ1311" s="12">
        <f t="shared" si="1879"/>
        <v>33.5</v>
      </c>
    </row>
    <row r="1312" spans="1:62" ht="15.75">
      <c r="A1312" s="14"/>
      <c r="B1312" s="14"/>
      <c r="C1312" s="12" t="s">
        <v>35</v>
      </c>
      <c r="D1312" s="12"/>
      <c r="E1312" s="12">
        <v>8</v>
      </c>
      <c r="F1312" s="12">
        <v>9</v>
      </c>
      <c r="G1312" s="12">
        <v>20</v>
      </c>
      <c r="H1312" s="12">
        <v>4</v>
      </c>
      <c r="I1312" s="12">
        <v>4</v>
      </c>
      <c r="J1312" s="12">
        <v>5</v>
      </c>
      <c r="K1312" s="12">
        <v>4</v>
      </c>
      <c r="L1312" s="12">
        <v>4</v>
      </c>
      <c r="M1312" s="12">
        <v>2</v>
      </c>
      <c r="N1312" s="12">
        <v>3</v>
      </c>
      <c r="O1312" s="12">
        <v>3</v>
      </c>
      <c r="P1312" s="12"/>
      <c r="Q1312" s="12"/>
      <c r="R1312" s="12"/>
      <c r="S1312" s="12"/>
      <c r="T1312" s="12"/>
      <c r="U1312" s="12">
        <f t="shared" si="1878"/>
        <v>66</v>
      </c>
      <c r="W1312" s="23" t="s">
        <v>50</v>
      </c>
      <c r="X1312" s="24">
        <v>8.5000000000000006E-2</v>
      </c>
      <c r="Y1312" s="24">
        <v>8.5000000000000006E-2</v>
      </c>
      <c r="Z1312" s="24">
        <v>8.5000000000000006E-2</v>
      </c>
      <c r="AA1312" s="24">
        <v>8.5000000000000006E-2</v>
      </c>
      <c r="AB1312" s="24">
        <v>8.5000000000000006E-2</v>
      </c>
      <c r="AC1312" s="24">
        <v>8.5000000000000006E-2</v>
      </c>
      <c r="AD1312" s="24">
        <v>8.5000000000000006E-2</v>
      </c>
      <c r="AE1312" s="24">
        <v>8.5000000000000006E-2</v>
      </c>
      <c r="AF1312" s="24">
        <v>8.5000000000000006E-2</v>
      </c>
      <c r="AG1312" s="24">
        <v>8.5000000000000006E-2</v>
      </c>
      <c r="AH1312" s="24">
        <v>8.5000000000000006E-2</v>
      </c>
      <c r="AI1312" s="24">
        <v>8.5000000000000006E-2</v>
      </c>
      <c r="AJ1312" s="24">
        <v>8.5000000000000006E-2</v>
      </c>
      <c r="AK1312" s="24">
        <v>8.5000000000000006E-2</v>
      </c>
      <c r="AL1312" s="24">
        <v>8.5000000000000006E-2</v>
      </c>
      <c r="AM1312" s="24">
        <v>8.5000000000000006E-2</v>
      </c>
      <c r="AN1312" s="24">
        <v>8.5000000000000006E-2</v>
      </c>
      <c r="AP1312" s="14"/>
      <c r="AQ1312" s="14"/>
      <c r="AR1312" s="12" t="s">
        <v>35</v>
      </c>
      <c r="AS1312" s="12">
        <f t="shared" si="1862"/>
        <v>0</v>
      </c>
      <c r="AT1312" s="12">
        <f t="shared" si="1862"/>
        <v>0.68</v>
      </c>
      <c r="AU1312" s="12">
        <f t="shared" si="1863"/>
        <v>0.76500000000000001</v>
      </c>
      <c r="AV1312" s="12">
        <f t="shared" si="1864"/>
        <v>1.7</v>
      </c>
      <c r="AW1312" s="12">
        <f t="shared" si="1865"/>
        <v>0.34</v>
      </c>
      <c r="AX1312" s="12">
        <f t="shared" si="1866"/>
        <v>0.34</v>
      </c>
      <c r="AY1312" s="12">
        <f t="shared" si="1867"/>
        <v>0.42499999999999999</v>
      </c>
      <c r="AZ1312" s="12">
        <f t="shared" si="1868"/>
        <v>0.34</v>
      </c>
      <c r="BA1312" s="12">
        <f t="shared" si="1869"/>
        <v>0.34</v>
      </c>
      <c r="BB1312" s="12">
        <f t="shared" si="1870"/>
        <v>0.17</v>
      </c>
      <c r="BC1312" s="12">
        <f t="shared" si="1871"/>
        <v>0.255</v>
      </c>
      <c r="BD1312" s="12">
        <f t="shared" si="1872"/>
        <v>0.255</v>
      </c>
      <c r="BE1312" s="12">
        <f t="shared" si="1873"/>
        <v>0</v>
      </c>
      <c r="BF1312" s="12">
        <f t="shared" si="1874"/>
        <v>0</v>
      </c>
      <c r="BG1312" s="12">
        <f t="shared" si="1875"/>
        <v>0</v>
      </c>
      <c r="BH1312" s="12">
        <f t="shared" si="1876"/>
        <v>0</v>
      </c>
      <c r="BI1312" s="12">
        <f t="shared" si="1877"/>
        <v>0</v>
      </c>
      <c r="BJ1312" s="12">
        <f t="shared" si="1879"/>
        <v>5.61</v>
      </c>
    </row>
    <row r="1313" spans="1:62" ht="15.75">
      <c r="A1313" s="14"/>
      <c r="B1313" s="14"/>
      <c r="C1313" s="12" t="s">
        <v>36</v>
      </c>
      <c r="D1313" s="12"/>
      <c r="E1313" s="12">
        <v>9</v>
      </c>
      <c r="F1313" s="12">
        <v>5</v>
      </c>
      <c r="G1313" s="12"/>
      <c r="H1313" s="12"/>
      <c r="I1313" s="12"/>
      <c r="J1313" s="12"/>
      <c r="K1313" s="12"/>
      <c r="L1313" s="12"/>
      <c r="M1313" s="12"/>
      <c r="N1313" s="12"/>
      <c r="O1313" s="12">
        <v>4</v>
      </c>
      <c r="P1313" s="12"/>
      <c r="Q1313" s="12"/>
      <c r="R1313" s="12"/>
      <c r="S1313" s="12"/>
      <c r="T1313" s="12"/>
      <c r="U1313" s="12">
        <f t="shared" si="1878"/>
        <v>18</v>
      </c>
      <c r="W1313" s="23" t="s">
        <v>51</v>
      </c>
      <c r="X1313" s="24">
        <v>0.59</v>
      </c>
      <c r="Y1313" s="24">
        <v>0.59</v>
      </c>
      <c r="Z1313" s="24">
        <v>0.59</v>
      </c>
      <c r="AA1313" s="24">
        <v>0.59</v>
      </c>
      <c r="AB1313" s="24">
        <v>0.59</v>
      </c>
      <c r="AC1313" s="24">
        <v>0.59</v>
      </c>
      <c r="AD1313" s="24">
        <v>0.59</v>
      </c>
      <c r="AE1313" s="24">
        <v>0.59</v>
      </c>
      <c r="AF1313" s="24">
        <v>0.59</v>
      </c>
      <c r="AG1313" s="24">
        <v>0.59</v>
      </c>
      <c r="AH1313" s="24">
        <v>0.59</v>
      </c>
      <c r="AI1313" s="24">
        <v>0.59</v>
      </c>
      <c r="AJ1313" s="24">
        <v>0.59</v>
      </c>
      <c r="AK1313" s="24">
        <v>0.59</v>
      </c>
      <c r="AL1313" s="24">
        <v>0.59</v>
      </c>
      <c r="AM1313" s="24">
        <v>0.59</v>
      </c>
      <c r="AN1313" s="24">
        <v>0.59</v>
      </c>
      <c r="AP1313" s="14"/>
      <c r="AQ1313" s="14"/>
      <c r="AR1313" s="12" t="s">
        <v>36</v>
      </c>
      <c r="AS1313" s="12">
        <f t="shared" si="1862"/>
        <v>0</v>
      </c>
      <c r="AT1313" s="12">
        <f t="shared" si="1862"/>
        <v>5.31</v>
      </c>
      <c r="AU1313" s="12">
        <f t="shared" si="1863"/>
        <v>2.95</v>
      </c>
      <c r="AV1313" s="12">
        <f t="shared" si="1864"/>
        <v>0</v>
      </c>
      <c r="AW1313" s="12">
        <f t="shared" si="1865"/>
        <v>0</v>
      </c>
      <c r="AX1313" s="12">
        <f t="shared" si="1866"/>
        <v>0</v>
      </c>
      <c r="AY1313" s="12">
        <f t="shared" si="1867"/>
        <v>0</v>
      </c>
      <c r="AZ1313" s="12">
        <f t="shared" si="1868"/>
        <v>0</v>
      </c>
      <c r="BA1313" s="12">
        <f t="shared" si="1869"/>
        <v>0</v>
      </c>
      <c r="BB1313" s="12">
        <f t="shared" si="1870"/>
        <v>0</v>
      </c>
      <c r="BC1313" s="12">
        <f t="shared" si="1871"/>
        <v>0</v>
      </c>
      <c r="BD1313" s="12">
        <f t="shared" si="1872"/>
        <v>2.36</v>
      </c>
      <c r="BE1313" s="12">
        <f t="shared" si="1873"/>
        <v>0</v>
      </c>
      <c r="BF1313" s="12">
        <f t="shared" si="1874"/>
        <v>0</v>
      </c>
      <c r="BG1313" s="12">
        <f t="shared" si="1875"/>
        <v>0</v>
      </c>
      <c r="BH1313" s="12">
        <f t="shared" si="1876"/>
        <v>0</v>
      </c>
      <c r="BI1313" s="12">
        <f t="shared" si="1877"/>
        <v>0</v>
      </c>
      <c r="BJ1313" s="12">
        <f t="shared" si="1879"/>
        <v>10.62</v>
      </c>
    </row>
    <row r="1314" spans="1:62" ht="15.75">
      <c r="A1314" s="14"/>
      <c r="B1314" s="14"/>
      <c r="C1314" s="12" t="s">
        <v>31</v>
      </c>
      <c r="D1314" s="12"/>
      <c r="E1314" s="12">
        <v>6</v>
      </c>
      <c r="F1314" s="12">
        <v>5</v>
      </c>
      <c r="G1314" s="12"/>
      <c r="H1314" s="12"/>
      <c r="I1314" s="12"/>
      <c r="J1314" s="12"/>
      <c r="K1314" s="12"/>
      <c r="L1314" s="12"/>
      <c r="M1314" s="12"/>
      <c r="N1314" s="12">
        <v>3</v>
      </c>
      <c r="O1314" s="12">
        <v>1</v>
      </c>
      <c r="P1314" s="12"/>
      <c r="Q1314" s="12"/>
      <c r="R1314" s="12"/>
      <c r="S1314" s="12"/>
      <c r="T1314" s="12"/>
      <c r="U1314" s="12">
        <f t="shared" si="1878"/>
        <v>15</v>
      </c>
      <c r="W1314" s="23" t="s">
        <v>31</v>
      </c>
      <c r="X1314" s="24">
        <v>0.56999999999999995</v>
      </c>
      <c r="Y1314" s="24">
        <v>0.56999999999999995</v>
      </c>
      <c r="Z1314" s="24">
        <v>0.56999999999999995</v>
      </c>
      <c r="AA1314" s="24">
        <v>0.56999999999999995</v>
      </c>
      <c r="AB1314" s="24">
        <v>0.56999999999999995</v>
      </c>
      <c r="AC1314" s="24">
        <v>0.56999999999999995</v>
      </c>
      <c r="AD1314" s="24">
        <v>0.56999999999999995</v>
      </c>
      <c r="AE1314" s="24">
        <v>0.56999999999999995</v>
      </c>
      <c r="AF1314" s="24">
        <v>0.56999999999999995</v>
      </c>
      <c r="AG1314" s="24">
        <v>0.56999999999999995</v>
      </c>
      <c r="AH1314" s="24">
        <v>0.56999999999999995</v>
      </c>
      <c r="AI1314" s="24">
        <v>0.56999999999999995</v>
      </c>
      <c r="AJ1314" s="24">
        <v>0.56999999999999995</v>
      </c>
      <c r="AK1314" s="24">
        <v>0.56999999999999995</v>
      </c>
      <c r="AL1314" s="24">
        <v>0.56999999999999995</v>
      </c>
      <c r="AM1314" s="24">
        <v>0.56999999999999995</v>
      </c>
      <c r="AN1314" s="24">
        <v>0.56999999999999995</v>
      </c>
      <c r="AP1314" s="14"/>
      <c r="AQ1314" s="14"/>
      <c r="AR1314" s="12" t="s">
        <v>31</v>
      </c>
      <c r="AS1314" s="12">
        <f t="shared" si="1862"/>
        <v>0</v>
      </c>
      <c r="AT1314" s="12">
        <f t="shared" si="1862"/>
        <v>3.42</v>
      </c>
      <c r="AU1314" s="12">
        <f t="shared" si="1863"/>
        <v>2.85</v>
      </c>
      <c r="AV1314" s="12">
        <f t="shared" si="1864"/>
        <v>0</v>
      </c>
      <c r="AW1314" s="12">
        <f t="shared" si="1865"/>
        <v>0</v>
      </c>
      <c r="AX1314" s="12">
        <f t="shared" si="1866"/>
        <v>0</v>
      </c>
      <c r="AY1314" s="12">
        <f t="shared" si="1867"/>
        <v>0</v>
      </c>
      <c r="AZ1314" s="12">
        <f t="shared" si="1868"/>
        <v>0</v>
      </c>
      <c r="BA1314" s="12">
        <f t="shared" si="1869"/>
        <v>0</v>
      </c>
      <c r="BB1314" s="12">
        <f t="shared" si="1870"/>
        <v>0</v>
      </c>
      <c r="BC1314" s="12">
        <f t="shared" si="1871"/>
        <v>1.71</v>
      </c>
      <c r="BD1314" s="12">
        <f t="shared" si="1872"/>
        <v>0.56999999999999995</v>
      </c>
      <c r="BE1314" s="12">
        <f t="shared" si="1873"/>
        <v>0</v>
      </c>
      <c r="BF1314" s="12">
        <f t="shared" si="1874"/>
        <v>0</v>
      </c>
      <c r="BG1314" s="12">
        <f t="shared" si="1875"/>
        <v>0</v>
      </c>
      <c r="BH1314" s="12">
        <f t="shared" si="1876"/>
        <v>0</v>
      </c>
      <c r="BI1314" s="12">
        <f t="shared" si="1877"/>
        <v>0</v>
      </c>
      <c r="BJ1314" s="12">
        <f t="shared" si="1879"/>
        <v>8.5500000000000007</v>
      </c>
    </row>
    <row r="1315" spans="1:62" ht="15.75">
      <c r="A1315" s="16"/>
      <c r="B1315" s="16"/>
      <c r="C1315" s="12" t="s">
        <v>32</v>
      </c>
      <c r="D1315" s="12"/>
      <c r="E1315" s="12"/>
      <c r="F1315" s="12"/>
      <c r="G1315" s="12">
        <v>7</v>
      </c>
      <c r="H1315" s="12">
        <v>9</v>
      </c>
      <c r="I1315" s="12"/>
      <c r="J1315" s="12"/>
      <c r="K1315" s="12">
        <v>9</v>
      </c>
      <c r="L1315" s="12"/>
      <c r="M1315" s="12"/>
      <c r="N1315" s="12"/>
      <c r="O1315" s="12">
        <v>6</v>
      </c>
      <c r="P1315" s="12"/>
      <c r="Q1315" s="12"/>
      <c r="R1315" s="12"/>
      <c r="S1315" s="12"/>
      <c r="T1315" s="12"/>
      <c r="U1315" s="12">
        <f t="shared" si="1878"/>
        <v>31</v>
      </c>
      <c r="W1315" s="23" t="s">
        <v>32</v>
      </c>
      <c r="X1315" s="24">
        <v>0.4</v>
      </c>
      <c r="Y1315" s="24">
        <v>0.4</v>
      </c>
      <c r="Z1315" s="24">
        <v>0.4</v>
      </c>
      <c r="AA1315" s="24">
        <v>0.4</v>
      </c>
      <c r="AB1315" s="24">
        <v>0.4</v>
      </c>
      <c r="AC1315" s="24">
        <v>0.4</v>
      </c>
      <c r="AD1315" s="24">
        <v>0.4</v>
      </c>
      <c r="AE1315" s="24">
        <v>0.4</v>
      </c>
      <c r="AF1315" s="24">
        <v>0.4</v>
      </c>
      <c r="AG1315" s="24">
        <v>0.4</v>
      </c>
      <c r="AH1315" s="24">
        <v>0.4</v>
      </c>
      <c r="AI1315" s="24">
        <v>0.4</v>
      </c>
      <c r="AJ1315" s="24">
        <v>0.4</v>
      </c>
      <c r="AK1315" s="24">
        <v>0.4</v>
      </c>
      <c r="AL1315" s="24">
        <v>0.4</v>
      </c>
      <c r="AM1315" s="24">
        <v>0.4</v>
      </c>
      <c r="AN1315" s="24">
        <v>0.4</v>
      </c>
      <c r="AP1315" s="16"/>
      <c r="AQ1315" s="16"/>
      <c r="AR1315" s="12" t="s">
        <v>32</v>
      </c>
      <c r="AS1315" s="12">
        <f t="shared" si="1862"/>
        <v>0</v>
      </c>
      <c r="AT1315" s="12">
        <f t="shared" si="1862"/>
        <v>0</v>
      </c>
      <c r="AU1315" s="12">
        <f t="shared" si="1863"/>
        <v>0</v>
      </c>
      <c r="AV1315" s="12">
        <f t="shared" si="1864"/>
        <v>2.8</v>
      </c>
      <c r="AW1315" s="12">
        <f t="shared" si="1865"/>
        <v>3.6</v>
      </c>
      <c r="AX1315" s="12">
        <f t="shared" si="1866"/>
        <v>0</v>
      </c>
      <c r="AY1315" s="12">
        <f t="shared" si="1867"/>
        <v>0</v>
      </c>
      <c r="AZ1315" s="12">
        <f t="shared" si="1868"/>
        <v>3.6</v>
      </c>
      <c r="BA1315" s="12">
        <f t="shared" si="1869"/>
        <v>0</v>
      </c>
      <c r="BB1315" s="12">
        <f t="shared" si="1870"/>
        <v>0</v>
      </c>
      <c r="BC1315" s="12">
        <f t="shared" si="1871"/>
        <v>0</v>
      </c>
      <c r="BD1315" s="12">
        <f t="shared" si="1872"/>
        <v>2.4</v>
      </c>
      <c r="BE1315" s="12">
        <f t="shared" si="1873"/>
        <v>0</v>
      </c>
      <c r="BF1315" s="12">
        <f t="shared" si="1874"/>
        <v>0</v>
      </c>
      <c r="BG1315" s="12">
        <f t="shared" si="1875"/>
        <v>0</v>
      </c>
      <c r="BH1315" s="12">
        <f t="shared" si="1876"/>
        <v>0</v>
      </c>
      <c r="BI1315" s="12">
        <f t="shared" si="1877"/>
        <v>0</v>
      </c>
      <c r="BJ1315" s="12">
        <f t="shared" si="1879"/>
        <v>12.4</v>
      </c>
    </row>
    <row r="1316" spans="1:62">
      <c r="A1316" s="17"/>
      <c r="B1316" s="18"/>
      <c r="C1316" s="19" t="s">
        <v>33</v>
      </c>
      <c r="D1316" s="19">
        <f>SUM(D1307:D1315)</f>
        <v>0</v>
      </c>
      <c r="E1316" s="19">
        <f>SUM(E1307:E1315)</f>
        <v>41</v>
      </c>
      <c r="F1316" s="19">
        <f t="shared" ref="F1316:U1316" si="1880">SUM(F1307:F1315)</f>
        <v>31</v>
      </c>
      <c r="G1316" s="19">
        <f t="shared" si="1880"/>
        <v>89</v>
      </c>
      <c r="H1316" s="19">
        <f t="shared" si="1880"/>
        <v>62</v>
      </c>
      <c r="I1316" s="19">
        <f t="shared" si="1880"/>
        <v>52</v>
      </c>
      <c r="J1316" s="19">
        <f t="shared" si="1880"/>
        <v>51</v>
      </c>
      <c r="K1316" s="19">
        <f t="shared" si="1880"/>
        <v>65</v>
      </c>
      <c r="L1316" s="19">
        <f t="shared" si="1880"/>
        <v>37</v>
      </c>
      <c r="M1316" s="19">
        <f t="shared" si="1880"/>
        <v>18</v>
      </c>
      <c r="N1316" s="19">
        <f t="shared" si="1880"/>
        <v>19</v>
      </c>
      <c r="O1316" s="19">
        <f t="shared" si="1880"/>
        <v>37</v>
      </c>
      <c r="P1316" s="19">
        <f t="shared" si="1880"/>
        <v>6</v>
      </c>
      <c r="Q1316" s="19">
        <f t="shared" si="1880"/>
        <v>9</v>
      </c>
      <c r="R1316" s="19">
        <f t="shared" si="1880"/>
        <v>0</v>
      </c>
      <c r="S1316" s="19">
        <f t="shared" si="1880"/>
        <v>0</v>
      </c>
      <c r="T1316" s="19">
        <f t="shared" si="1880"/>
        <v>0</v>
      </c>
      <c r="U1316" s="19">
        <f t="shared" si="1880"/>
        <v>517</v>
      </c>
      <c r="AP1316" s="17"/>
      <c r="AQ1316" s="18"/>
      <c r="AR1316" s="19" t="s">
        <v>33</v>
      </c>
      <c r="AS1316" s="19">
        <f>SUM(AS1307:AS1315)</f>
        <v>0</v>
      </c>
      <c r="AT1316" s="19">
        <f>SUM(AT1307:AT1315)</f>
        <v>17.920000000000002</v>
      </c>
      <c r="AU1316" s="19">
        <f t="shared" ref="AU1316:BJ1316" si="1881">SUM(AU1307:AU1315)</f>
        <v>12.215</v>
      </c>
      <c r="AV1316" s="19">
        <f t="shared" si="1881"/>
        <v>26.16</v>
      </c>
      <c r="AW1316" s="19">
        <f t="shared" si="1881"/>
        <v>19.795000000000002</v>
      </c>
      <c r="AX1316" s="19">
        <f t="shared" si="1881"/>
        <v>14.865</v>
      </c>
      <c r="AY1316" s="19">
        <f t="shared" si="1881"/>
        <v>15.115</v>
      </c>
      <c r="AZ1316" s="19">
        <f t="shared" si="1881"/>
        <v>20.085000000000001</v>
      </c>
      <c r="BA1316" s="19">
        <f t="shared" si="1881"/>
        <v>11.16</v>
      </c>
      <c r="BB1316" s="19">
        <f t="shared" si="1881"/>
        <v>5.4950000000000001</v>
      </c>
      <c r="BC1316" s="19">
        <f t="shared" si="1881"/>
        <v>7.8849999999999998</v>
      </c>
      <c r="BD1316" s="19">
        <f t="shared" si="1881"/>
        <v>13.61</v>
      </c>
      <c r="BE1316" s="19">
        <f t="shared" si="1881"/>
        <v>1.55</v>
      </c>
      <c r="BF1316" s="19">
        <f t="shared" si="1881"/>
        <v>2.3050000000000002</v>
      </c>
      <c r="BG1316" s="19">
        <f t="shared" si="1881"/>
        <v>0</v>
      </c>
      <c r="BH1316" s="19">
        <f t="shared" si="1881"/>
        <v>0</v>
      </c>
      <c r="BI1316" s="19">
        <f t="shared" si="1881"/>
        <v>0</v>
      </c>
      <c r="BJ1316" s="19">
        <f t="shared" si="1881"/>
        <v>168.16</v>
      </c>
    </row>
    <row r="1319" spans="1:62" ht="106.5">
      <c r="A1319" s="8" t="s">
        <v>2</v>
      </c>
      <c r="B1319" s="8" t="s">
        <v>3</v>
      </c>
      <c r="C1319" s="8" t="s">
        <v>4</v>
      </c>
      <c r="D1319" s="9" t="str">
        <f>D5</f>
        <v>ANGGREK</v>
      </c>
      <c r="E1319" s="9" t="str">
        <f t="shared" ref="E1319:U1319" si="1882">E5</f>
        <v>BOUGENVIL</v>
      </c>
      <c r="F1319" s="9" t="str">
        <f t="shared" si="1882"/>
        <v>CAMELIA</v>
      </c>
      <c r="G1319" s="9" t="str">
        <f t="shared" si="1882"/>
        <v>DEWANDARU</v>
      </c>
      <c r="H1319" s="9" t="str">
        <f t="shared" si="1882"/>
        <v>EDELWEIS</v>
      </c>
      <c r="I1319" s="9" t="str">
        <f t="shared" si="1882"/>
        <v>FLAMBOYAN</v>
      </c>
      <c r="J1319" s="9" t="str">
        <f t="shared" si="1882"/>
        <v>GERANIUM</v>
      </c>
      <c r="K1319" s="9" t="str">
        <f t="shared" si="1882"/>
        <v>HELIKONIA</v>
      </c>
      <c r="L1319" s="9" t="str">
        <f t="shared" si="1882"/>
        <v>IVY</v>
      </c>
      <c r="M1319" s="9" t="str">
        <f t="shared" si="1882"/>
        <v>KANA</v>
      </c>
      <c r="N1319" s="9" t="str">
        <f t="shared" si="1882"/>
        <v>IGD</v>
      </c>
      <c r="O1319" s="9" t="str">
        <f t="shared" si="1882"/>
        <v>HCU</v>
      </c>
      <c r="P1319" s="9" t="str">
        <f t="shared" si="1882"/>
        <v>PENUNJANG</v>
      </c>
      <c r="Q1319" s="9" t="str">
        <f t="shared" si="1882"/>
        <v>PELAYANAN</v>
      </c>
      <c r="R1319" s="9" t="str">
        <f t="shared" si="1882"/>
        <v>ADMIN</v>
      </c>
      <c r="S1319" s="9" t="str">
        <f t="shared" si="1882"/>
        <v>ASRAMA</v>
      </c>
      <c r="T1319" s="9" t="str">
        <f t="shared" si="1882"/>
        <v>MASJID</v>
      </c>
      <c r="U1319" s="9" t="str">
        <f t="shared" si="1882"/>
        <v>JUMLAH</v>
      </c>
      <c r="W1319" s="21"/>
      <c r="X1319" s="22" t="str">
        <f>X5</f>
        <v>ANGGREK</v>
      </c>
      <c r="Y1319" s="22" t="str">
        <f>Y5</f>
        <v>BOUGENVIL</v>
      </c>
      <c r="Z1319" s="22" t="str">
        <f t="shared" ref="Z1319:AN1319" si="1883">Z5</f>
        <v>CAMELIA</v>
      </c>
      <c r="AA1319" s="22" t="str">
        <f t="shared" si="1883"/>
        <v>DEWANDARU</v>
      </c>
      <c r="AB1319" s="22" t="str">
        <f t="shared" si="1883"/>
        <v>EDELWEIS</v>
      </c>
      <c r="AC1319" s="22" t="str">
        <f t="shared" si="1883"/>
        <v>FLAMBOYAN</v>
      </c>
      <c r="AD1319" s="22" t="str">
        <f t="shared" si="1883"/>
        <v>GERANIUM</v>
      </c>
      <c r="AE1319" s="22" t="str">
        <f t="shared" si="1883"/>
        <v>HELIKONIA</v>
      </c>
      <c r="AF1319" s="22" t="str">
        <f t="shared" si="1883"/>
        <v>IVY</v>
      </c>
      <c r="AG1319" s="22" t="str">
        <f t="shared" si="1883"/>
        <v>KANA</v>
      </c>
      <c r="AH1319" s="22" t="str">
        <f t="shared" si="1883"/>
        <v>IGD</v>
      </c>
      <c r="AI1319" s="22" t="str">
        <f t="shared" si="1883"/>
        <v>HCU</v>
      </c>
      <c r="AJ1319" s="22" t="str">
        <f t="shared" si="1883"/>
        <v>PENUNJANG</v>
      </c>
      <c r="AK1319" s="22" t="str">
        <f t="shared" si="1883"/>
        <v>PELAYANAN</v>
      </c>
      <c r="AL1319" s="22" t="str">
        <f t="shared" si="1883"/>
        <v>ADMIN</v>
      </c>
      <c r="AM1319" s="22" t="str">
        <f t="shared" si="1883"/>
        <v>ASRAMA</v>
      </c>
      <c r="AN1319" s="22" t="str">
        <f t="shared" si="1883"/>
        <v>MASJID</v>
      </c>
      <c r="AP1319" s="8" t="s">
        <v>2</v>
      </c>
      <c r="AQ1319" s="8" t="s">
        <v>3</v>
      </c>
      <c r="AR1319" s="8" t="s">
        <v>4</v>
      </c>
      <c r="AS1319" s="9" t="str">
        <f>AS5</f>
        <v>ANGGREK</v>
      </c>
      <c r="AT1319" s="9" t="str">
        <f>AT5</f>
        <v>BOUGENVIL</v>
      </c>
      <c r="AU1319" s="9" t="str">
        <f t="shared" ref="AU1319:BJ1319" si="1884">AU5</f>
        <v>CAMELIA II</v>
      </c>
      <c r="AV1319" s="9" t="str">
        <f t="shared" si="1884"/>
        <v>DEWANDARU</v>
      </c>
      <c r="AW1319" s="9" t="str">
        <f t="shared" si="1884"/>
        <v>EDELWEIS</v>
      </c>
      <c r="AX1319" s="9" t="str">
        <f t="shared" si="1884"/>
        <v>FLAMBOYAN</v>
      </c>
      <c r="AY1319" s="9" t="str">
        <f t="shared" si="1884"/>
        <v>GERANIUM</v>
      </c>
      <c r="AZ1319" s="9" t="str">
        <f t="shared" si="1884"/>
        <v>HELIKONIA</v>
      </c>
      <c r="BA1319" s="9" t="str">
        <f t="shared" si="1884"/>
        <v>IVY</v>
      </c>
      <c r="BB1319" s="9" t="str">
        <f t="shared" si="1884"/>
        <v>KANA</v>
      </c>
      <c r="BC1319" s="9" t="str">
        <f t="shared" si="1884"/>
        <v>IGD</v>
      </c>
      <c r="BD1319" s="9" t="str">
        <f t="shared" si="1884"/>
        <v>HCU</v>
      </c>
      <c r="BE1319" s="9" t="str">
        <f t="shared" si="1884"/>
        <v>PENUNJANG</v>
      </c>
      <c r="BF1319" s="9" t="str">
        <f t="shared" si="1884"/>
        <v>PELAYANAN</v>
      </c>
      <c r="BG1319" s="9" t="str">
        <f t="shared" si="1884"/>
        <v>ADMIN</v>
      </c>
      <c r="BH1319" s="9" t="str">
        <f t="shared" si="1884"/>
        <v>ASRAMA</v>
      </c>
      <c r="BI1319" s="9" t="str">
        <f t="shared" si="1884"/>
        <v>MASJID</v>
      </c>
      <c r="BJ1319" s="9" t="str">
        <f t="shared" si="1884"/>
        <v>JUMLAH</v>
      </c>
    </row>
    <row r="1320" spans="1:62" ht="15.75">
      <c r="A1320" s="10">
        <f>A1307+1</f>
        <v>11</v>
      </c>
      <c r="B1320" s="11" t="s">
        <v>39</v>
      </c>
      <c r="C1320" s="12" t="s">
        <v>24</v>
      </c>
      <c r="D1320" s="12"/>
      <c r="E1320" s="12"/>
      <c r="F1320" s="12"/>
      <c r="G1320" s="12">
        <v>11</v>
      </c>
      <c r="H1320" s="12">
        <v>12</v>
      </c>
      <c r="I1320" s="12">
        <v>16</v>
      </c>
      <c r="J1320" s="12">
        <v>12</v>
      </c>
      <c r="K1320" s="12">
        <v>16</v>
      </c>
      <c r="L1320" s="12">
        <v>10</v>
      </c>
      <c r="M1320" s="12">
        <v>5</v>
      </c>
      <c r="N1320" s="12"/>
      <c r="O1320" s="12">
        <v>8</v>
      </c>
      <c r="P1320" s="12">
        <v>4</v>
      </c>
      <c r="Q1320" s="12">
        <v>6</v>
      </c>
      <c r="R1320" s="12"/>
      <c r="S1320" s="12"/>
      <c r="T1320" s="12"/>
      <c r="U1320" s="12">
        <f>SUM(E1320:T1320)</f>
        <v>100</v>
      </c>
      <c r="W1320" s="23" t="s">
        <v>24</v>
      </c>
      <c r="X1320" s="24">
        <v>0.26500000000000001</v>
      </c>
      <c r="Y1320" s="24">
        <v>0.26500000000000001</v>
      </c>
      <c r="Z1320" s="24">
        <v>0.26500000000000001</v>
      </c>
      <c r="AA1320" s="24">
        <v>0.26500000000000001</v>
      </c>
      <c r="AB1320" s="24">
        <v>0.26500000000000001</v>
      </c>
      <c r="AC1320" s="24">
        <v>0.26500000000000001</v>
      </c>
      <c r="AD1320" s="24">
        <v>0.26500000000000001</v>
      </c>
      <c r="AE1320" s="24">
        <v>0.26500000000000001</v>
      </c>
      <c r="AF1320" s="24">
        <v>0.26500000000000001</v>
      </c>
      <c r="AG1320" s="24">
        <v>0.26500000000000001</v>
      </c>
      <c r="AH1320" s="24">
        <v>0.26500000000000001</v>
      </c>
      <c r="AI1320" s="24">
        <v>0.26500000000000001</v>
      </c>
      <c r="AJ1320" s="24">
        <v>0.26500000000000001</v>
      </c>
      <c r="AK1320" s="24">
        <v>0.26500000000000001</v>
      </c>
      <c r="AL1320" s="24">
        <v>0.26500000000000001</v>
      </c>
      <c r="AM1320" s="24">
        <v>0.26500000000000001</v>
      </c>
      <c r="AN1320" s="24">
        <v>0.26500000000000001</v>
      </c>
      <c r="AP1320" s="10">
        <f>AP1307+1</f>
        <v>11</v>
      </c>
      <c r="AQ1320" s="11" t="s">
        <v>38</v>
      </c>
      <c r="AR1320" s="12" t="s">
        <v>24</v>
      </c>
      <c r="AS1320" s="12">
        <f t="shared" ref="AS1320:AT1328" si="1885">X1320*D1320</f>
        <v>0</v>
      </c>
      <c r="AT1320" s="12">
        <f t="shared" si="1885"/>
        <v>0</v>
      </c>
      <c r="AU1320" s="12">
        <f t="shared" ref="AU1320:AU1328" si="1886">Z1320*F1320</f>
        <v>0</v>
      </c>
      <c r="AV1320" s="12">
        <f t="shared" ref="AV1320:AV1328" si="1887">AA1320*G1320</f>
        <v>2.915</v>
      </c>
      <c r="AW1320" s="12">
        <f t="shared" ref="AW1320:AW1328" si="1888">AB1320*H1320</f>
        <v>3.18</v>
      </c>
      <c r="AX1320" s="12">
        <f t="shared" ref="AX1320:AX1328" si="1889">AC1320*I1320</f>
        <v>4.24</v>
      </c>
      <c r="AY1320" s="12">
        <f t="shared" ref="AY1320:AY1328" si="1890">AD1320*J1320</f>
        <v>3.18</v>
      </c>
      <c r="AZ1320" s="12">
        <f t="shared" ref="AZ1320:AZ1328" si="1891">AE1320*K1320</f>
        <v>4.24</v>
      </c>
      <c r="BA1320" s="12">
        <f t="shared" ref="BA1320:BA1328" si="1892">AF1320*L1320</f>
        <v>2.65</v>
      </c>
      <c r="BB1320" s="12">
        <f t="shared" ref="BB1320:BB1328" si="1893">AG1320*M1320</f>
        <v>1.325</v>
      </c>
      <c r="BC1320" s="12">
        <f t="shared" ref="BC1320:BC1328" si="1894">AH1320*N1320</f>
        <v>0</v>
      </c>
      <c r="BD1320" s="12">
        <f t="shared" ref="BD1320:BD1328" si="1895">AI1320*O1320</f>
        <v>2.12</v>
      </c>
      <c r="BE1320" s="12">
        <f t="shared" ref="BE1320:BE1328" si="1896">AJ1320*P1320</f>
        <v>1.06</v>
      </c>
      <c r="BF1320" s="12">
        <f t="shared" ref="BF1320:BF1328" si="1897">AK1320*Q1320</f>
        <v>1.59</v>
      </c>
      <c r="BG1320" s="12">
        <f t="shared" ref="BG1320:BG1328" si="1898">AL1320*R1320</f>
        <v>0</v>
      </c>
      <c r="BH1320" s="12">
        <f t="shared" ref="BH1320:BH1328" si="1899">AM1320*S1320</f>
        <v>0</v>
      </c>
      <c r="BI1320" s="12">
        <f t="shared" ref="BI1320:BI1328" si="1900">AN1320*T1320</f>
        <v>0</v>
      </c>
      <c r="BJ1320" s="12">
        <f>SUM(AT1320:BI1320)</f>
        <v>26.5</v>
      </c>
    </row>
    <row r="1321" spans="1:62" ht="15.75">
      <c r="A1321" s="14"/>
      <c r="B1321" s="15">
        <f>B1308+1</f>
        <v>44662</v>
      </c>
      <c r="C1321" s="12" t="s">
        <v>25</v>
      </c>
      <c r="D1321" s="12"/>
      <c r="E1321" s="12"/>
      <c r="F1321" s="12"/>
      <c r="G1321" s="12">
        <v>12</v>
      </c>
      <c r="H1321" s="12">
        <v>14</v>
      </c>
      <c r="I1321" s="12">
        <v>17</v>
      </c>
      <c r="J1321" s="12">
        <v>14</v>
      </c>
      <c r="K1321" s="12">
        <v>17</v>
      </c>
      <c r="L1321" s="12">
        <v>10</v>
      </c>
      <c r="M1321" s="12">
        <v>3</v>
      </c>
      <c r="N1321" s="12"/>
      <c r="O1321" s="12">
        <v>2</v>
      </c>
      <c r="P1321" s="12"/>
      <c r="Q1321" s="12">
        <v>2</v>
      </c>
      <c r="R1321" s="12"/>
      <c r="S1321" s="12"/>
      <c r="T1321" s="12"/>
      <c r="U1321" s="12">
        <f t="shared" ref="U1321:U1328" si="1901">SUM(E1321:T1321)</f>
        <v>91</v>
      </c>
      <c r="W1321" s="23" t="s">
        <v>25</v>
      </c>
      <c r="X1321" s="24">
        <v>0.22500000000000001</v>
      </c>
      <c r="Y1321" s="24">
        <v>0.22500000000000001</v>
      </c>
      <c r="Z1321" s="24">
        <v>0.22500000000000001</v>
      </c>
      <c r="AA1321" s="24">
        <v>0.22500000000000001</v>
      </c>
      <c r="AB1321" s="24">
        <v>0.22500000000000001</v>
      </c>
      <c r="AC1321" s="24">
        <v>0.22500000000000001</v>
      </c>
      <c r="AD1321" s="24">
        <v>0.22500000000000001</v>
      </c>
      <c r="AE1321" s="24">
        <v>0.22500000000000001</v>
      </c>
      <c r="AF1321" s="24">
        <v>0.22500000000000001</v>
      </c>
      <c r="AG1321" s="24">
        <v>0.22500000000000001</v>
      </c>
      <c r="AH1321" s="24">
        <v>0.22500000000000001</v>
      </c>
      <c r="AI1321" s="24">
        <v>0.22500000000000001</v>
      </c>
      <c r="AJ1321" s="24">
        <v>0.22500000000000001</v>
      </c>
      <c r="AK1321" s="24">
        <v>0.22500000000000001</v>
      </c>
      <c r="AL1321" s="24">
        <v>0.22500000000000001</v>
      </c>
      <c r="AM1321" s="24">
        <v>0.22500000000000001</v>
      </c>
      <c r="AN1321" s="24">
        <v>0.22500000000000001</v>
      </c>
      <c r="AP1321" s="14"/>
      <c r="AQ1321" s="15">
        <f>AQ1308+1</f>
        <v>44297</v>
      </c>
      <c r="AR1321" s="12" t="s">
        <v>25</v>
      </c>
      <c r="AS1321" s="12">
        <f t="shared" si="1885"/>
        <v>0</v>
      </c>
      <c r="AT1321" s="12">
        <f t="shared" si="1885"/>
        <v>0</v>
      </c>
      <c r="AU1321" s="12">
        <f t="shared" si="1886"/>
        <v>0</v>
      </c>
      <c r="AV1321" s="12">
        <f t="shared" si="1887"/>
        <v>2.7</v>
      </c>
      <c r="AW1321" s="12">
        <f t="shared" si="1888"/>
        <v>3.15</v>
      </c>
      <c r="AX1321" s="12">
        <f t="shared" si="1889"/>
        <v>3.8250000000000002</v>
      </c>
      <c r="AY1321" s="12">
        <f t="shared" si="1890"/>
        <v>3.15</v>
      </c>
      <c r="AZ1321" s="12">
        <f t="shared" si="1891"/>
        <v>3.8250000000000002</v>
      </c>
      <c r="BA1321" s="12">
        <f t="shared" si="1892"/>
        <v>2.25</v>
      </c>
      <c r="BB1321" s="12">
        <f t="shared" si="1893"/>
        <v>0.67500000000000004</v>
      </c>
      <c r="BC1321" s="12">
        <f t="shared" si="1894"/>
        <v>0</v>
      </c>
      <c r="BD1321" s="12">
        <f t="shared" si="1895"/>
        <v>0.45</v>
      </c>
      <c r="BE1321" s="12">
        <f t="shared" si="1896"/>
        <v>0</v>
      </c>
      <c r="BF1321" s="12">
        <f t="shared" si="1897"/>
        <v>0.45</v>
      </c>
      <c r="BG1321" s="12">
        <f t="shared" si="1898"/>
        <v>0</v>
      </c>
      <c r="BH1321" s="12">
        <f t="shared" si="1899"/>
        <v>0</v>
      </c>
      <c r="BI1321" s="12">
        <f t="shared" si="1900"/>
        <v>0</v>
      </c>
      <c r="BJ1321" s="12">
        <f t="shared" ref="BJ1321:BJ1328" si="1902">SUM(AT1321:BI1321)</f>
        <v>20.475000000000001</v>
      </c>
    </row>
    <row r="1322" spans="1:62" ht="15.75">
      <c r="A1322" s="14"/>
      <c r="B1322" s="14"/>
      <c r="C1322" s="12" t="s">
        <v>26</v>
      </c>
      <c r="D1322" s="12"/>
      <c r="E1322" s="12"/>
      <c r="F1322" s="12"/>
      <c r="G1322" s="12">
        <v>7</v>
      </c>
      <c r="H1322" s="12">
        <v>3</v>
      </c>
      <c r="I1322" s="12">
        <v>8</v>
      </c>
      <c r="J1322" s="12">
        <v>6</v>
      </c>
      <c r="K1322" s="12">
        <v>5</v>
      </c>
      <c r="L1322" s="12">
        <v>3</v>
      </c>
      <c r="M1322" s="12">
        <v>2</v>
      </c>
      <c r="N1322" s="12">
        <v>2</v>
      </c>
      <c r="O1322" s="12">
        <v>4</v>
      </c>
      <c r="P1322" s="12">
        <v>1</v>
      </c>
      <c r="Q1322" s="12">
        <v>2</v>
      </c>
      <c r="R1322" s="12"/>
      <c r="S1322" s="12"/>
      <c r="T1322" s="12"/>
      <c r="U1322" s="12">
        <f t="shared" si="1901"/>
        <v>43</v>
      </c>
      <c r="W1322" s="23" t="s">
        <v>26</v>
      </c>
      <c r="X1322" s="24">
        <v>0.35</v>
      </c>
      <c r="Y1322" s="24">
        <v>0.35</v>
      </c>
      <c r="Z1322" s="24">
        <v>0.35</v>
      </c>
      <c r="AA1322" s="24">
        <v>0.35</v>
      </c>
      <c r="AB1322" s="24">
        <v>0.35</v>
      </c>
      <c r="AC1322" s="24">
        <v>0.35</v>
      </c>
      <c r="AD1322" s="24">
        <v>0.35</v>
      </c>
      <c r="AE1322" s="24">
        <v>0.35</v>
      </c>
      <c r="AF1322" s="24">
        <v>0.35</v>
      </c>
      <c r="AG1322" s="24">
        <v>0.35</v>
      </c>
      <c r="AH1322" s="24">
        <v>0.35</v>
      </c>
      <c r="AI1322" s="24">
        <v>0.35</v>
      </c>
      <c r="AJ1322" s="24">
        <v>0.35</v>
      </c>
      <c r="AK1322" s="24">
        <v>0.35</v>
      </c>
      <c r="AL1322" s="24">
        <v>0.35</v>
      </c>
      <c r="AM1322" s="24">
        <v>0.35</v>
      </c>
      <c r="AN1322" s="24">
        <v>0.35</v>
      </c>
      <c r="AP1322" s="14"/>
      <c r="AQ1322" s="14"/>
      <c r="AR1322" s="12" t="s">
        <v>26</v>
      </c>
      <c r="AS1322" s="12">
        <f t="shared" si="1885"/>
        <v>0</v>
      </c>
      <c r="AT1322" s="12">
        <f t="shared" si="1885"/>
        <v>0</v>
      </c>
      <c r="AU1322" s="12">
        <f t="shared" si="1886"/>
        <v>0</v>
      </c>
      <c r="AV1322" s="12">
        <f t="shared" si="1887"/>
        <v>2.4500000000000002</v>
      </c>
      <c r="AW1322" s="12">
        <f t="shared" si="1888"/>
        <v>1.05</v>
      </c>
      <c r="AX1322" s="12">
        <f t="shared" si="1889"/>
        <v>2.8</v>
      </c>
      <c r="AY1322" s="12">
        <f t="shared" si="1890"/>
        <v>2.1</v>
      </c>
      <c r="AZ1322" s="12">
        <f t="shared" si="1891"/>
        <v>1.75</v>
      </c>
      <c r="BA1322" s="12">
        <f t="shared" si="1892"/>
        <v>1.05</v>
      </c>
      <c r="BB1322" s="12">
        <f t="shared" si="1893"/>
        <v>0.7</v>
      </c>
      <c r="BC1322" s="12">
        <f t="shared" si="1894"/>
        <v>0.7</v>
      </c>
      <c r="BD1322" s="12">
        <f t="shared" si="1895"/>
        <v>1.4</v>
      </c>
      <c r="BE1322" s="12">
        <f t="shared" si="1896"/>
        <v>0.35</v>
      </c>
      <c r="BF1322" s="12">
        <f t="shared" si="1897"/>
        <v>0.7</v>
      </c>
      <c r="BG1322" s="12">
        <f t="shared" si="1898"/>
        <v>0</v>
      </c>
      <c r="BH1322" s="12">
        <f t="shared" si="1899"/>
        <v>0</v>
      </c>
      <c r="BI1322" s="12">
        <f t="shared" si="1900"/>
        <v>0</v>
      </c>
      <c r="BJ1322" s="12">
        <f t="shared" si="1902"/>
        <v>15.05</v>
      </c>
    </row>
    <row r="1323" spans="1:62" ht="15.75">
      <c r="A1323" s="14"/>
      <c r="B1323" s="14"/>
      <c r="C1323" s="12" t="s">
        <v>27</v>
      </c>
      <c r="D1323" s="12"/>
      <c r="E1323" s="12">
        <v>5</v>
      </c>
      <c r="F1323" s="12">
        <v>6</v>
      </c>
      <c r="G1323" s="12">
        <v>7</v>
      </c>
      <c r="H1323" s="12">
        <v>7</v>
      </c>
      <c r="I1323" s="12">
        <v>4</v>
      </c>
      <c r="J1323" s="12">
        <v>7</v>
      </c>
      <c r="K1323" s="12">
        <v>6</v>
      </c>
      <c r="L1323" s="12">
        <v>5</v>
      </c>
      <c r="M1323" s="12">
        <v>5</v>
      </c>
      <c r="N1323" s="12">
        <v>3</v>
      </c>
      <c r="O1323" s="12">
        <v>3</v>
      </c>
      <c r="P1323" s="12">
        <v>2</v>
      </c>
      <c r="Q1323" s="12">
        <v>3</v>
      </c>
      <c r="R1323" s="12"/>
      <c r="S1323" s="12"/>
      <c r="T1323" s="12"/>
      <c r="U1323" s="12">
        <f t="shared" si="1901"/>
        <v>63</v>
      </c>
      <c r="W1323" s="23" t="s">
        <v>27</v>
      </c>
      <c r="X1323" s="24">
        <v>0.43</v>
      </c>
      <c r="Y1323" s="24">
        <v>0.43</v>
      </c>
      <c r="Z1323" s="24">
        <v>0.43</v>
      </c>
      <c r="AA1323" s="24">
        <v>0.43</v>
      </c>
      <c r="AB1323" s="24">
        <v>0.43</v>
      </c>
      <c r="AC1323" s="24">
        <v>0.43</v>
      </c>
      <c r="AD1323" s="24">
        <v>0.43</v>
      </c>
      <c r="AE1323" s="24">
        <v>0.43</v>
      </c>
      <c r="AF1323" s="24">
        <v>0.43</v>
      </c>
      <c r="AG1323" s="24">
        <v>0.43</v>
      </c>
      <c r="AH1323" s="24">
        <v>0.43</v>
      </c>
      <c r="AI1323" s="24">
        <v>0.43</v>
      </c>
      <c r="AJ1323" s="24">
        <v>0.43</v>
      </c>
      <c r="AK1323" s="24">
        <v>0.43</v>
      </c>
      <c r="AL1323" s="24">
        <v>0.43</v>
      </c>
      <c r="AM1323" s="24">
        <v>0.43</v>
      </c>
      <c r="AN1323" s="24">
        <v>0.43</v>
      </c>
      <c r="AP1323" s="14"/>
      <c r="AQ1323" s="14"/>
      <c r="AR1323" s="12" t="s">
        <v>27</v>
      </c>
      <c r="AS1323" s="12">
        <f t="shared" si="1885"/>
        <v>0</v>
      </c>
      <c r="AT1323" s="12">
        <f t="shared" si="1885"/>
        <v>2.15</v>
      </c>
      <c r="AU1323" s="12">
        <f t="shared" si="1886"/>
        <v>2.58</v>
      </c>
      <c r="AV1323" s="12">
        <f t="shared" si="1887"/>
        <v>3.01</v>
      </c>
      <c r="AW1323" s="12">
        <f t="shared" si="1888"/>
        <v>3.01</v>
      </c>
      <c r="AX1323" s="12">
        <f t="shared" si="1889"/>
        <v>1.72</v>
      </c>
      <c r="AY1323" s="12">
        <f t="shared" si="1890"/>
        <v>3.01</v>
      </c>
      <c r="AZ1323" s="12">
        <f t="shared" si="1891"/>
        <v>2.58</v>
      </c>
      <c r="BA1323" s="12">
        <f t="shared" si="1892"/>
        <v>2.15</v>
      </c>
      <c r="BB1323" s="12">
        <f t="shared" si="1893"/>
        <v>2.15</v>
      </c>
      <c r="BC1323" s="12">
        <f t="shared" si="1894"/>
        <v>1.29</v>
      </c>
      <c r="BD1323" s="12">
        <f t="shared" si="1895"/>
        <v>1.29</v>
      </c>
      <c r="BE1323" s="12">
        <f t="shared" si="1896"/>
        <v>0.86</v>
      </c>
      <c r="BF1323" s="12">
        <f t="shared" si="1897"/>
        <v>1.29</v>
      </c>
      <c r="BG1323" s="12">
        <f t="shared" si="1898"/>
        <v>0</v>
      </c>
      <c r="BH1323" s="12">
        <f t="shared" si="1899"/>
        <v>0</v>
      </c>
      <c r="BI1323" s="12">
        <f t="shared" si="1900"/>
        <v>0</v>
      </c>
      <c r="BJ1323" s="12">
        <f t="shared" si="1902"/>
        <v>27.09</v>
      </c>
    </row>
    <row r="1324" spans="1:62" ht="15.75">
      <c r="A1324" s="14"/>
      <c r="B1324" s="14"/>
      <c r="C1324" s="12" t="s">
        <v>28</v>
      </c>
      <c r="D1324" s="12"/>
      <c r="E1324" s="12">
        <v>9</v>
      </c>
      <c r="F1324" s="12">
        <v>11</v>
      </c>
      <c r="G1324" s="12">
        <v>6</v>
      </c>
      <c r="H1324" s="12">
        <v>4</v>
      </c>
      <c r="I1324" s="12">
        <v>2</v>
      </c>
      <c r="J1324" s="12">
        <v>4</v>
      </c>
      <c r="K1324" s="12">
        <v>8</v>
      </c>
      <c r="L1324" s="12">
        <v>3</v>
      </c>
      <c r="M1324" s="12">
        <v>4</v>
      </c>
      <c r="N1324" s="12">
        <v>5</v>
      </c>
      <c r="O1324" s="12">
        <v>5</v>
      </c>
      <c r="P1324" s="12">
        <v>2</v>
      </c>
      <c r="Q1324" s="12">
        <v>2</v>
      </c>
      <c r="R1324" s="12"/>
      <c r="S1324" s="12"/>
      <c r="T1324" s="12"/>
      <c r="U1324" s="12">
        <f t="shared" si="1901"/>
        <v>65</v>
      </c>
      <c r="W1324" s="23" t="s">
        <v>28</v>
      </c>
      <c r="X1324" s="24">
        <v>0.5</v>
      </c>
      <c r="Y1324" s="24">
        <v>0.5</v>
      </c>
      <c r="Z1324" s="24">
        <v>0.5</v>
      </c>
      <c r="AA1324" s="24">
        <v>0.5</v>
      </c>
      <c r="AB1324" s="24">
        <v>0.5</v>
      </c>
      <c r="AC1324" s="24">
        <v>0.5</v>
      </c>
      <c r="AD1324" s="24">
        <v>0.5</v>
      </c>
      <c r="AE1324" s="24">
        <v>0.5</v>
      </c>
      <c r="AF1324" s="24">
        <v>0.5</v>
      </c>
      <c r="AG1324" s="24">
        <v>0.5</v>
      </c>
      <c r="AH1324" s="24">
        <v>0.5</v>
      </c>
      <c r="AI1324" s="24">
        <v>0.5</v>
      </c>
      <c r="AJ1324" s="24">
        <v>0.5</v>
      </c>
      <c r="AK1324" s="24">
        <v>0.5</v>
      </c>
      <c r="AL1324" s="24">
        <v>0.5</v>
      </c>
      <c r="AM1324" s="24">
        <v>0.5</v>
      </c>
      <c r="AN1324" s="24">
        <v>0.5</v>
      </c>
      <c r="AP1324" s="14"/>
      <c r="AQ1324" s="14"/>
      <c r="AR1324" s="12" t="s">
        <v>28</v>
      </c>
      <c r="AS1324" s="12">
        <f t="shared" si="1885"/>
        <v>0</v>
      </c>
      <c r="AT1324" s="12">
        <f t="shared" si="1885"/>
        <v>4.5</v>
      </c>
      <c r="AU1324" s="12">
        <f t="shared" si="1886"/>
        <v>5.5</v>
      </c>
      <c r="AV1324" s="12">
        <f t="shared" si="1887"/>
        <v>3</v>
      </c>
      <c r="AW1324" s="12">
        <f t="shared" si="1888"/>
        <v>2</v>
      </c>
      <c r="AX1324" s="12">
        <f t="shared" si="1889"/>
        <v>1</v>
      </c>
      <c r="AY1324" s="12">
        <f t="shared" si="1890"/>
        <v>2</v>
      </c>
      <c r="AZ1324" s="12">
        <f t="shared" si="1891"/>
        <v>4</v>
      </c>
      <c r="BA1324" s="12">
        <f t="shared" si="1892"/>
        <v>1.5</v>
      </c>
      <c r="BB1324" s="12">
        <f t="shared" si="1893"/>
        <v>2</v>
      </c>
      <c r="BC1324" s="12">
        <f t="shared" si="1894"/>
        <v>2.5</v>
      </c>
      <c r="BD1324" s="12">
        <f t="shared" si="1895"/>
        <v>2.5</v>
      </c>
      <c r="BE1324" s="12">
        <f t="shared" si="1896"/>
        <v>1</v>
      </c>
      <c r="BF1324" s="12">
        <f t="shared" si="1897"/>
        <v>1</v>
      </c>
      <c r="BG1324" s="12">
        <f t="shared" si="1898"/>
        <v>0</v>
      </c>
      <c r="BH1324" s="12">
        <f t="shared" si="1899"/>
        <v>0</v>
      </c>
      <c r="BI1324" s="12">
        <f t="shared" si="1900"/>
        <v>0</v>
      </c>
      <c r="BJ1324" s="12">
        <f t="shared" si="1902"/>
        <v>32.5</v>
      </c>
    </row>
    <row r="1325" spans="1:62" ht="15.75">
      <c r="A1325" s="14"/>
      <c r="B1325" s="14"/>
      <c r="C1325" s="12" t="s">
        <v>35</v>
      </c>
      <c r="D1325" s="12"/>
      <c r="E1325" s="12">
        <v>8</v>
      </c>
      <c r="F1325" s="12">
        <v>9</v>
      </c>
      <c r="G1325" s="12">
        <v>4</v>
      </c>
      <c r="H1325" s="12">
        <v>4</v>
      </c>
      <c r="I1325" s="12">
        <v>4</v>
      </c>
      <c r="J1325" s="12">
        <v>3</v>
      </c>
      <c r="K1325" s="12">
        <v>4</v>
      </c>
      <c r="L1325" s="12">
        <v>3</v>
      </c>
      <c r="M1325" s="12">
        <v>2</v>
      </c>
      <c r="N1325" s="12">
        <v>3</v>
      </c>
      <c r="O1325" s="12">
        <v>3</v>
      </c>
      <c r="P1325" s="12"/>
      <c r="Q1325" s="12">
        <v>2</v>
      </c>
      <c r="R1325" s="12"/>
      <c r="S1325" s="12"/>
      <c r="T1325" s="12"/>
      <c r="U1325" s="12">
        <f t="shared" si="1901"/>
        <v>49</v>
      </c>
      <c r="W1325" s="23" t="s">
        <v>50</v>
      </c>
      <c r="X1325" s="24">
        <v>8.5000000000000006E-2</v>
      </c>
      <c r="Y1325" s="24">
        <v>8.5000000000000006E-2</v>
      </c>
      <c r="Z1325" s="24">
        <v>8.5000000000000006E-2</v>
      </c>
      <c r="AA1325" s="24">
        <v>8.5000000000000006E-2</v>
      </c>
      <c r="AB1325" s="24">
        <v>8.5000000000000006E-2</v>
      </c>
      <c r="AC1325" s="24">
        <v>8.5000000000000006E-2</v>
      </c>
      <c r="AD1325" s="24">
        <v>8.5000000000000006E-2</v>
      </c>
      <c r="AE1325" s="24">
        <v>8.5000000000000006E-2</v>
      </c>
      <c r="AF1325" s="24">
        <v>8.5000000000000006E-2</v>
      </c>
      <c r="AG1325" s="24">
        <v>8.5000000000000006E-2</v>
      </c>
      <c r="AH1325" s="24">
        <v>8.5000000000000006E-2</v>
      </c>
      <c r="AI1325" s="24">
        <v>8.5000000000000006E-2</v>
      </c>
      <c r="AJ1325" s="24">
        <v>8.5000000000000006E-2</v>
      </c>
      <c r="AK1325" s="24">
        <v>8.5000000000000006E-2</v>
      </c>
      <c r="AL1325" s="24">
        <v>8.5000000000000006E-2</v>
      </c>
      <c r="AM1325" s="24">
        <v>8.5000000000000006E-2</v>
      </c>
      <c r="AN1325" s="24">
        <v>8.5000000000000006E-2</v>
      </c>
      <c r="AP1325" s="14"/>
      <c r="AQ1325" s="14"/>
      <c r="AR1325" s="12" t="s">
        <v>35</v>
      </c>
      <c r="AS1325" s="12">
        <f t="shared" si="1885"/>
        <v>0</v>
      </c>
      <c r="AT1325" s="12">
        <f t="shared" si="1885"/>
        <v>0.68</v>
      </c>
      <c r="AU1325" s="12">
        <f t="shared" si="1886"/>
        <v>0.76500000000000001</v>
      </c>
      <c r="AV1325" s="12">
        <f t="shared" si="1887"/>
        <v>0.34</v>
      </c>
      <c r="AW1325" s="12">
        <f t="shared" si="1888"/>
        <v>0.34</v>
      </c>
      <c r="AX1325" s="12">
        <f t="shared" si="1889"/>
        <v>0.34</v>
      </c>
      <c r="AY1325" s="12">
        <f t="shared" si="1890"/>
        <v>0.255</v>
      </c>
      <c r="AZ1325" s="12">
        <f t="shared" si="1891"/>
        <v>0.34</v>
      </c>
      <c r="BA1325" s="12">
        <f t="shared" si="1892"/>
        <v>0.255</v>
      </c>
      <c r="BB1325" s="12">
        <f t="shared" si="1893"/>
        <v>0.17</v>
      </c>
      <c r="BC1325" s="12">
        <f t="shared" si="1894"/>
        <v>0.255</v>
      </c>
      <c r="BD1325" s="12">
        <f t="shared" si="1895"/>
        <v>0.255</v>
      </c>
      <c r="BE1325" s="12">
        <f t="shared" si="1896"/>
        <v>0</v>
      </c>
      <c r="BF1325" s="12">
        <f t="shared" si="1897"/>
        <v>0.17</v>
      </c>
      <c r="BG1325" s="12">
        <f t="shared" si="1898"/>
        <v>0</v>
      </c>
      <c r="BH1325" s="12">
        <f t="shared" si="1899"/>
        <v>0</v>
      </c>
      <c r="BI1325" s="12">
        <f t="shared" si="1900"/>
        <v>0</v>
      </c>
      <c r="BJ1325" s="12">
        <f t="shared" si="1902"/>
        <v>4.165</v>
      </c>
    </row>
    <row r="1326" spans="1:62" ht="15.75">
      <c r="A1326" s="14"/>
      <c r="B1326" s="14"/>
      <c r="C1326" s="12" t="s">
        <v>36</v>
      </c>
      <c r="D1326" s="12"/>
      <c r="E1326" s="12">
        <v>7</v>
      </c>
      <c r="F1326" s="12">
        <v>8</v>
      </c>
      <c r="G1326" s="12"/>
      <c r="H1326" s="12"/>
      <c r="I1326" s="12"/>
      <c r="J1326" s="12"/>
      <c r="K1326" s="12"/>
      <c r="L1326" s="12"/>
      <c r="M1326" s="12"/>
      <c r="N1326" s="12"/>
      <c r="O1326" s="12">
        <v>4</v>
      </c>
      <c r="P1326" s="12"/>
      <c r="Q1326" s="12"/>
      <c r="R1326" s="12"/>
      <c r="S1326" s="12"/>
      <c r="T1326" s="12"/>
      <c r="U1326" s="12">
        <f t="shared" si="1901"/>
        <v>19</v>
      </c>
      <c r="W1326" s="23" t="s">
        <v>51</v>
      </c>
      <c r="X1326" s="24">
        <v>0.59</v>
      </c>
      <c r="Y1326" s="24">
        <v>0.59</v>
      </c>
      <c r="Z1326" s="24">
        <v>0.59</v>
      </c>
      <c r="AA1326" s="24">
        <v>0.59</v>
      </c>
      <c r="AB1326" s="24">
        <v>0.59</v>
      </c>
      <c r="AC1326" s="24">
        <v>0.59</v>
      </c>
      <c r="AD1326" s="24">
        <v>0.59</v>
      </c>
      <c r="AE1326" s="24">
        <v>0.59</v>
      </c>
      <c r="AF1326" s="24">
        <v>0.59</v>
      </c>
      <c r="AG1326" s="24">
        <v>0.59</v>
      </c>
      <c r="AH1326" s="24">
        <v>0.59</v>
      </c>
      <c r="AI1326" s="24">
        <v>0.59</v>
      </c>
      <c r="AJ1326" s="24">
        <v>0.59</v>
      </c>
      <c r="AK1326" s="24">
        <v>0.59</v>
      </c>
      <c r="AL1326" s="24">
        <v>0.59</v>
      </c>
      <c r="AM1326" s="24">
        <v>0.59</v>
      </c>
      <c r="AN1326" s="24">
        <v>0.59</v>
      </c>
      <c r="AP1326" s="14"/>
      <c r="AQ1326" s="14"/>
      <c r="AR1326" s="12" t="s">
        <v>36</v>
      </c>
      <c r="AS1326" s="12">
        <f t="shared" si="1885"/>
        <v>0</v>
      </c>
      <c r="AT1326" s="12">
        <f t="shared" si="1885"/>
        <v>4.13</v>
      </c>
      <c r="AU1326" s="12">
        <f t="shared" si="1886"/>
        <v>4.72</v>
      </c>
      <c r="AV1326" s="12">
        <f t="shared" si="1887"/>
        <v>0</v>
      </c>
      <c r="AW1326" s="12">
        <f t="shared" si="1888"/>
        <v>0</v>
      </c>
      <c r="AX1326" s="12">
        <f t="shared" si="1889"/>
        <v>0</v>
      </c>
      <c r="AY1326" s="12">
        <f t="shared" si="1890"/>
        <v>0</v>
      </c>
      <c r="AZ1326" s="12">
        <f t="shared" si="1891"/>
        <v>0</v>
      </c>
      <c r="BA1326" s="12">
        <f t="shared" si="1892"/>
        <v>0</v>
      </c>
      <c r="BB1326" s="12">
        <f t="shared" si="1893"/>
        <v>0</v>
      </c>
      <c r="BC1326" s="12">
        <f t="shared" si="1894"/>
        <v>0</v>
      </c>
      <c r="BD1326" s="12">
        <f t="shared" si="1895"/>
        <v>2.36</v>
      </c>
      <c r="BE1326" s="12">
        <f t="shared" si="1896"/>
        <v>0</v>
      </c>
      <c r="BF1326" s="12">
        <f t="shared" si="1897"/>
        <v>0</v>
      </c>
      <c r="BG1326" s="12">
        <f t="shared" si="1898"/>
        <v>0</v>
      </c>
      <c r="BH1326" s="12">
        <f t="shared" si="1899"/>
        <v>0</v>
      </c>
      <c r="BI1326" s="12">
        <f t="shared" si="1900"/>
        <v>0</v>
      </c>
      <c r="BJ1326" s="12">
        <f t="shared" si="1902"/>
        <v>11.21</v>
      </c>
    </row>
    <row r="1327" spans="1:62" ht="15.75">
      <c r="A1327" s="14"/>
      <c r="B1327" s="14"/>
      <c r="C1327" s="12" t="s">
        <v>31</v>
      </c>
      <c r="D1327" s="12"/>
      <c r="E1327" s="12">
        <v>5</v>
      </c>
      <c r="F1327" s="12">
        <v>6</v>
      </c>
      <c r="G1327" s="12"/>
      <c r="H1327" s="12"/>
      <c r="I1327" s="12"/>
      <c r="J1327" s="12"/>
      <c r="K1327" s="12"/>
      <c r="L1327" s="12"/>
      <c r="M1327" s="12"/>
      <c r="N1327" s="12">
        <v>2</v>
      </c>
      <c r="O1327" s="12"/>
      <c r="P1327" s="12"/>
      <c r="Q1327" s="12"/>
      <c r="R1327" s="12"/>
      <c r="S1327" s="12"/>
      <c r="T1327" s="12"/>
      <c r="U1327" s="12">
        <f t="shared" si="1901"/>
        <v>13</v>
      </c>
      <c r="W1327" s="23" t="s">
        <v>31</v>
      </c>
      <c r="X1327" s="24">
        <v>0.56999999999999995</v>
      </c>
      <c r="Y1327" s="24">
        <v>0.56999999999999995</v>
      </c>
      <c r="Z1327" s="24">
        <v>0.56999999999999995</v>
      </c>
      <c r="AA1327" s="24">
        <v>0.56999999999999995</v>
      </c>
      <c r="AB1327" s="24">
        <v>0.56999999999999995</v>
      </c>
      <c r="AC1327" s="24">
        <v>0.56999999999999995</v>
      </c>
      <c r="AD1327" s="24">
        <v>0.56999999999999995</v>
      </c>
      <c r="AE1327" s="24">
        <v>0.56999999999999995</v>
      </c>
      <c r="AF1327" s="24">
        <v>0.56999999999999995</v>
      </c>
      <c r="AG1327" s="24">
        <v>0.56999999999999995</v>
      </c>
      <c r="AH1327" s="24">
        <v>0.56999999999999995</v>
      </c>
      <c r="AI1327" s="24">
        <v>0.56999999999999995</v>
      </c>
      <c r="AJ1327" s="24">
        <v>0.56999999999999995</v>
      </c>
      <c r="AK1327" s="24">
        <v>0.56999999999999995</v>
      </c>
      <c r="AL1327" s="24">
        <v>0.56999999999999995</v>
      </c>
      <c r="AM1327" s="24">
        <v>0.56999999999999995</v>
      </c>
      <c r="AN1327" s="24">
        <v>0.56999999999999995</v>
      </c>
      <c r="AP1327" s="14"/>
      <c r="AQ1327" s="14"/>
      <c r="AR1327" s="12" t="s">
        <v>31</v>
      </c>
      <c r="AS1327" s="12">
        <f t="shared" si="1885"/>
        <v>0</v>
      </c>
      <c r="AT1327" s="12">
        <f t="shared" si="1885"/>
        <v>2.85</v>
      </c>
      <c r="AU1327" s="12">
        <f t="shared" si="1886"/>
        <v>3.42</v>
      </c>
      <c r="AV1327" s="12">
        <f t="shared" si="1887"/>
        <v>0</v>
      </c>
      <c r="AW1327" s="12">
        <f t="shared" si="1888"/>
        <v>0</v>
      </c>
      <c r="AX1327" s="12">
        <f t="shared" si="1889"/>
        <v>0</v>
      </c>
      <c r="AY1327" s="12">
        <f t="shared" si="1890"/>
        <v>0</v>
      </c>
      <c r="AZ1327" s="12">
        <f t="shared" si="1891"/>
        <v>0</v>
      </c>
      <c r="BA1327" s="12">
        <f t="shared" si="1892"/>
        <v>0</v>
      </c>
      <c r="BB1327" s="12">
        <f t="shared" si="1893"/>
        <v>0</v>
      </c>
      <c r="BC1327" s="12">
        <f t="shared" si="1894"/>
        <v>1.1399999999999999</v>
      </c>
      <c r="BD1327" s="12">
        <f t="shared" si="1895"/>
        <v>0</v>
      </c>
      <c r="BE1327" s="12">
        <f t="shared" si="1896"/>
        <v>0</v>
      </c>
      <c r="BF1327" s="12">
        <f t="shared" si="1897"/>
        <v>0</v>
      </c>
      <c r="BG1327" s="12">
        <f t="shared" si="1898"/>
        <v>0</v>
      </c>
      <c r="BH1327" s="12">
        <f t="shared" si="1899"/>
        <v>0</v>
      </c>
      <c r="BI1327" s="12">
        <f t="shared" si="1900"/>
        <v>0</v>
      </c>
      <c r="BJ1327" s="12">
        <f t="shared" si="1902"/>
        <v>7.41</v>
      </c>
    </row>
    <row r="1328" spans="1:62" ht="15.75">
      <c r="A1328" s="16"/>
      <c r="B1328" s="16"/>
      <c r="C1328" s="12" t="s">
        <v>32</v>
      </c>
      <c r="D1328" s="12"/>
      <c r="E1328" s="12"/>
      <c r="F1328" s="12"/>
      <c r="G1328" s="12">
        <v>6</v>
      </c>
      <c r="H1328" s="12">
        <v>8</v>
      </c>
      <c r="I1328" s="12">
        <v>5</v>
      </c>
      <c r="J1328" s="12"/>
      <c r="K1328" s="12">
        <v>7</v>
      </c>
      <c r="L1328" s="12">
        <v>2</v>
      </c>
      <c r="M1328" s="12"/>
      <c r="N1328" s="12"/>
      <c r="O1328" s="12">
        <v>7</v>
      </c>
      <c r="P1328" s="12"/>
      <c r="Q1328" s="12"/>
      <c r="R1328" s="12"/>
      <c r="S1328" s="12"/>
      <c r="T1328" s="12"/>
      <c r="U1328" s="12">
        <f t="shared" si="1901"/>
        <v>35</v>
      </c>
      <c r="W1328" s="23" t="s">
        <v>32</v>
      </c>
      <c r="X1328" s="24">
        <v>0.4</v>
      </c>
      <c r="Y1328" s="24">
        <v>0.4</v>
      </c>
      <c r="Z1328" s="24">
        <v>0.4</v>
      </c>
      <c r="AA1328" s="24">
        <v>0.4</v>
      </c>
      <c r="AB1328" s="24">
        <v>0.4</v>
      </c>
      <c r="AC1328" s="24">
        <v>0.4</v>
      </c>
      <c r="AD1328" s="24">
        <v>0.4</v>
      </c>
      <c r="AE1328" s="24">
        <v>0.4</v>
      </c>
      <c r="AF1328" s="24">
        <v>0.4</v>
      </c>
      <c r="AG1328" s="24">
        <v>0.4</v>
      </c>
      <c r="AH1328" s="24">
        <v>0.4</v>
      </c>
      <c r="AI1328" s="24">
        <v>0.4</v>
      </c>
      <c r="AJ1328" s="24">
        <v>0.4</v>
      </c>
      <c r="AK1328" s="24">
        <v>0.4</v>
      </c>
      <c r="AL1328" s="24">
        <v>0.4</v>
      </c>
      <c r="AM1328" s="24">
        <v>0.4</v>
      </c>
      <c r="AN1328" s="24">
        <v>0.4</v>
      </c>
      <c r="AP1328" s="16"/>
      <c r="AQ1328" s="16"/>
      <c r="AR1328" s="12" t="s">
        <v>32</v>
      </c>
      <c r="AS1328" s="12">
        <f t="shared" si="1885"/>
        <v>0</v>
      </c>
      <c r="AT1328" s="12">
        <f t="shared" si="1885"/>
        <v>0</v>
      </c>
      <c r="AU1328" s="12">
        <f t="shared" si="1886"/>
        <v>0</v>
      </c>
      <c r="AV1328" s="12">
        <f t="shared" si="1887"/>
        <v>2.4</v>
      </c>
      <c r="AW1328" s="12">
        <f t="shared" si="1888"/>
        <v>3.2</v>
      </c>
      <c r="AX1328" s="12">
        <f t="shared" si="1889"/>
        <v>2</v>
      </c>
      <c r="AY1328" s="12">
        <f t="shared" si="1890"/>
        <v>0</v>
      </c>
      <c r="AZ1328" s="12">
        <f t="shared" si="1891"/>
        <v>2.8</v>
      </c>
      <c r="BA1328" s="12">
        <f t="shared" si="1892"/>
        <v>0.8</v>
      </c>
      <c r="BB1328" s="12">
        <f t="shared" si="1893"/>
        <v>0</v>
      </c>
      <c r="BC1328" s="12">
        <f t="shared" si="1894"/>
        <v>0</v>
      </c>
      <c r="BD1328" s="12">
        <f t="shared" si="1895"/>
        <v>2.8</v>
      </c>
      <c r="BE1328" s="12">
        <f t="shared" si="1896"/>
        <v>0</v>
      </c>
      <c r="BF1328" s="12">
        <f t="shared" si="1897"/>
        <v>0</v>
      </c>
      <c r="BG1328" s="12">
        <f t="shared" si="1898"/>
        <v>0</v>
      </c>
      <c r="BH1328" s="12">
        <f t="shared" si="1899"/>
        <v>0</v>
      </c>
      <c r="BI1328" s="12">
        <f t="shared" si="1900"/>
        <v>0</v>
      </c>
      <c r="BJ1328" s="12">
        <f t="shared" si="1902"/>
        <v>14</v>
      </c>
    </row>
    <row r="1329" spans="1:62">
      <c r="A1329" s="17"/>
      <c r="B1329" s="18"/>
      <c r="C1329" s="19" t="s">
        <v>33</v>
      </c>
      <c r="D1329" s="19">
        <f>SUM(D1320:D1328)</f>
        <v>0</v>
      </c>
      <c r="E1329" s="19">
        <f>SUM(E1320:E1328)</f>
        <v>34</v>
      </c>
      <c r="F1329" s="19">
        <f t="shared" ref="F1329:U1329" si="1903">SUM(F1320:F1328)</f>
        <v>40</v>
      </c>
      <c r="G1329" s="19">
        <f t="shared" si="1903"/>
        <v>53</v>
      </c>
      <c r="H1329" s="19">
        <f t="shared" si="1903"/>
        <v>52</v>
      </c>
      <c r="I1329" s="19">
        <f t="shared" si="1903"/>
        <v>56</v>
      </c>
      <c r="J1329" s="19">
        <f t="shared" si="1903"/>
        <v>46</v>
      </c>
      <c r="K1329" s="19">
        <f t="shared" si="1903"/>
        <v>63</v>
      </c>
      <c r="L1329" s="19">
        <f t="shared" si="1903"/>
        <v>36</v>
      </c>
      <c r="M1329" s="19">
        <f t="shared" si="1903"/>
        <v>21</v>
      </c>
      <c r="N1329" s="19">
        <f t="shared" si="1903"/>
        <v>15</v>
      </c>
      <c r="O1329" s="19">
        <f t="shared" si="1903"/>
        <v>36</v>
      </c>
      <c r="P1329" s="19">
        <f t="shared" si="1903"/>
        <v>9</v>
      </c>
      <c r="Q1329" s="19">
        <f t="shared" si="1903"/>
        <v>17</v>
      </c>
      <c r="R1329" s="19">
        <f t="shared" si="1903"/>
        <v>0</v>
      </c>
      <c r="S1329" s="19">
        <f t="shared" si="1903"/>
        <v>0</v>
      </c>
      <c r="T1329" s="19">
        <f t="shared" si="1903"/>
        <v>0</v>
      </c>
      <c r="U1329" s="19">
        <f t="shared" si="1903"/>
        <v>478</v>
      </c>
      <c r="AP1329" s="17"/>
      <c r="AQ1329" s="18"/>
      <c r="AR1329" s="19" t="s">
        <v>33</v>
      </c>
      <c r="AS1329" s="19">
        <f>SUM(AS1320:AS1328)</f>
        <v>0</v>
      </c>
      <c r="AT1329" s="19">
        <f>SUM(AT1320:AT1328)</f>
        <v>14.31</v>
      </c>
      <c r="AU1329" s="19">
        <f t="shared" ref="AU1329:BJ1329" si="1904">SUM(AU1320:AU1328)</f>
        <v>16.984999999999999</v>
      </c>
      <c r="AV1329" s="19">
        <f t="shared" si="1904"/>
        <v>16.815000000000001</v>
      </c>
      <c r="AW1329" s="19">
        <f t="shared" si="1904"/>
        <v>15.93</v>
      </c>
      <c r="AX1329" s="19">
        <f t="shared" si="1904"/>
        <v>15.925000000000001</v>
      </c>
      <c r="AY1329" s="19">
        <f t="shared" si="1904"/>
        <v>13.695</v>
      </c>
      <c r="AZ1329" s="19">
        <f t="shared" si="1904"/>
        <v>19.535</v>
      </c>
      <c r="BA1329" s="19">
        <f t="shared" si="1904"/>
        <v>10.654999999999999</v>
      </c>
      <c r="BB1329" s="19">
        <f t="shared" si="1904"/>
        <v>7.02</v>
      </c>
      <c r="BC1329" s="19">
        <f t="shared" si="1904"/>
        <v>5.8849999999999998</v>
      </c>
      <c r="BD1329" s="19">
        <f t="shared" si="1904"/>
        <v>13.175000000000001</v>
      </c>
      <c r="BE1329" s="19">
        <f t="shared" si="1904"/>
        <v>3.27</v>
      </c>
      <c r="BF1329" s="19">
        <f t="shared" si="1904"/>
        <v>5.2</v>
      </c>
      <c r="BG1329" s="19">
        <f t="shared" si="1904"/>
        <v>0</v>
      </c>
      <c r="BH1329" s="19">
        <f t="shared" si="1904"/>
        <v>0</v>
      </c>
      <c r="BI1329" s="19">
        <f t="shared" si="1904"/>
        <v>0</v>
      </c>
      <c r="BJ1329" s="19">
        <f t="shared" si="1904"/>
        <v>158.4</v>
      </c>
    </row>
    <row r="1332" spans="1:62" ht="106.5">
      <c r="A1332" s="8" t="s">
        <v>2</v>
      </c>
      <c r="B1332" s="8" t="s">
        <v>3</v>
      </c>
      <c r="C1332" s="8" t="s">
        <v>4</v>
      </c>
      <c r="D1332" s="9" t="str">
        <f>D5</f>
        <v>ANGGREK</v>
      </c>
      <c r="E1332" s="9" t="str">
        <f t="shared" ref="E1332:U1332" si="1905">E5</f>
        <v>BOUGENVIL</v>
      </c>
      <c r="F1332" s="9" t="str">
        <f t="shared" si="1905"/>
        <v>CAMELIA</v>
      </c>
      <c r="G1332" s="9" t="str">
        <f t="shared" si="1905"/>
        <v>DEWANDARU</v>
      </c>
      <c r="H1332" s="9" t="str">
        <f t="shared" si="1905"/>
        <v>EDELWEIS</v>
      </c>
      <c r="I1332" s="9" t="str">
        <f t="shared" si="1905"/>
        <v>FLAMBOYAN</v>
      </c>
      <c r="J1332" s="9" t="str">
        <f t="shared" si="1905"/>
        <v>GERANIUM</v>
      </c>
      <c r="K1332" s="9" t="str">
        <f t="shared" si="1905"/>
        <v>HELIKONIA</v>
      </c>
      <c r="L1332" s="9" t="str">
        <f t="shared" si="1905"/>
        <v>IVY</v>
      </c>
      <c r="M1332" s="9" t="str">
        <f t="shared" si="1905"/>
        <v>KANA</v>
      </c>
      <c r="N1332" s="9" t="str">
        <f t="shared" si="1905"/>
        <v>IGD</v>
      </c>
      <c r="O1332" s="9" t="str">
        <f t="shared" si="1905"/>
        <v>HCU</v>
      </c>
      <c r="P1332" s="9" t="str">
        <f t="shared" si="1905"/>
        <v>PENUNJANG</v>
      </c>
      <c r="Q1332" s="9" t="str">
        <f t="shared" si="1905"/>
        <v>PELAYANAN</v>
      </c>
      <c r="R1332" s="9" t="str">
        <f t="shared" si="1905"/>
        <v>ADMIN</v>
      </c>
      <c r="S1332" s="9" t="str">
        <f t="shared" si="1905"/>
        <v>ASRAMA</v>
      </c>
      <c r="T1332" s="9" t="str">
        <f t="shared" si="1905"/>
        <v>MASJID</v>
      </c>
      <c r="U1332" s="9" t="str">
        <f t="shared" si="1905"/>
        <v>JUMLAH</v>
      </c>
      <c r="W1332" s="21"/>
      <c r="X1332" s="22" t="str">
        <f>X5</f>
        <v>ANGGREK</v>
      </c>
      <c r="Y1332" s="22" t="str">
        <f>Y5</f>
        <v>BOUGENVIL</v>
      </c>
      <c r="Z1332" s="22" t="str">
        <f t="shared" ref="Z1332:AN1332" si="1906">Z5</f>
        <v>CAMELIA</v>
      </c>
      <c r="AA1332" s="22" t="str">
        <f t="shared" si="1906"/>
        <v>DEWANDARU</v>
      </c>
      <c r="AB1332" s="22" t="str">
        <f t="shared" si="1906"/>
        <v>EDELWEIS</v>
      </c>
      <c r="AC1332" s="22" t="str">
        <f t="shared" si="1906"/>
        <v>FLAMBOYAN</v>
      </c>
      <c r="AD1332" s="22" t="str">
        <f t="shared" si="1906"/>
        <v>GERANIUM</v>
      </c>
      <c r="AE1332" s="22" t="str">
        <f t="shared" si="1906"/>
        <v>HELIKONIA</v>
      </c>
      <c r="AF1332" s="22" t="str">
        <f t="shared" si="1906"/>
        <v>IVY</v>
      </c>
      <c r="AG1332" s="22" t="str">
        <f t="shared" si="1906"/>
        <v>KANA</v>
      </c>
      <c r="AH1332" s="22" t="str">
        <f t="shared" si="1906"/>
        <v>IGD</v>
      </c>
      <c r="AI1332" s="22" t="str">
        <f t="shared" si="1906"/>
        <v>HCU</v>
      </c>
      <c r="AJ1332" s="22" t="str">
        <f t="shared" si="1906"/>
        <v>PENUNJANG</v>
      </c>
      <c r="AK1332" s="22" t="str">
        <f t="shared" si="1906"/>
        <v>PELAYANAN</v>
      </c>
      <c r="AL1332" s="22" t="str">
        <f t="shared" si="1906"/>
        <v>ADMIN</v>
      </c>
      <c r="AM1332" s="22" t="str">
        <f t="shared" si="1906"/>
        <v>ASRAMA</v>
      </c>
      <c r="AN1332" s="22" t="str">
        <f t="shared" si="1906"/>
        <v>MASJID</v>
      </c>
      <c r="AP1332" s="8" t="s">
        <v>2</v>
      </c>
      <c r="AQ1332" s="8" t="s">
        <v>3</v>
      </c>
      <c r="AR1332" s="8" t="s">
        <v>4</v>
      </c>
      <c r="AS1332" s="9" t="str">
        <f>AS5</f>
        <v>ANGGREK</v>
      </c>
      <c r="AT1332" s="9" t="str">
        <f>AT5</f>
        <v>BOUGENVIL</v>
      </c>
      <c r="AU1332" s="9" t="str">
        <f t="shared" ref="AU1332:BJ1332" si="1907">AU5</f>
        <v>CAMELIA II</v>
      </c>
      <c r="AV1332" s="9" t="str">
        <f t="shared" si="1907"/>
        <v>DEWANDARU</v>
      </c>
      <c r="AW1332" s="9" t="str">
        <f t="shared" si="1907"/>
        <v>EDELWEIS</v>
      </c>
      <c r="AX1332" s="9" t="str">
        <f t="shared" si="1907"/>
        <v>FLAMBOYAN</v>
      </c>
      <c r="AY1332" s="9" t="str">
        <f t="shared" si="1907"/>
        <v>GERANIUM</v>
      </c>
      <c r="AZ1332" s="9" t="str">
        <f t="shared" si="1907"/>
        <v>HELIKONIA</v>
      </c>
      <c r="BA1332" s="9" t="str">
        <f t="shared" si="1907"/>
        <v>IVY</v>
      </c>
      <c r="BB1332" s="9" t="str">
        <f t="shared" si="1907"/>
        <v>KANA</v>
      </c>
      <c r="BC1332" s="9" t="str">
        <f t="shared" si="1907"/>
        <v>IGD</v>
      </c>
      <c r="BD1332" s="9" t="str">
        <f t="shared" si="1907"/>
        <v>HCU</v>
      </c>
      <c r="BE1332" s="9" t="str">
        <f t="shared" si="1907"/>
        <v>PENUNJANG</v>
      </c>
      <c r="BF1332" s="9" t="str">
        <f t="shared" si="1907"/>
        <v>PELAYANAN</v>
      </c>
      <c r="BG1332" s="9" t="str">
        <f t="shared" si="1907"/>
        <v>ADMIN</v>
      </c>
      <c r="BH1332" s="9" t="str">
        <f t="shared" si="1907"/>
        <v>ASRAMA</v>
      </c>
      <c r="BI1332" s="9" t="str">
        <f t="shared" si="1907"/>
        <v>MASJID</v>
      </c>
      <c r="BJ1332" s="9" t="str">
        <f t="shared" si="1907"/>
        <v>JUMLAH</v>
      </c>
    </row>
    <row r="1333" spans="1:62" ht="15.75">
      <c r="A1333" s="10">
        <f>A1320+1</f>
        <v>12</v>
      </c>
      <c r="B1333" s="11" t="s">
        <v>23</v>
      </c>
      <c r="C1333" s="12" t="s">
        <v>24</v>
      </c>
      <c r="D1333" s="12"/>
      <c r="E1333" s="12"/>
      <c r="F1333" s="12"/>
      <c r="G1333" s="12">
        <v>12</v>
      </c>
      <c r="H1333" s="12">
        <v>12</v>
      </c>
      <c r="I1333" s="12">
        <v>15</v>
      </c>
      <c r="J1333" s="12">
        <v>12</v>
      </c>
      <c r="K1333" s="12">
        <v>14</v>
      </c>
      <c r="L1333" s="12">
        <v>11</v>
      </c>
      <c r="M1333" s="12">
        <v>6</v>
      </c>
      <c r="N1333" s="12"/>
      <c r="O1333" s="12">
        <v>9</v>
      </c>
      <c r="P1333" s="12">
        <v>8</v>
      </c>
      <c r="Q1333" s="12">
        <v>12</v>
      </c>
      <c r="R1333" s="12"/>
      <c r="S1333" s="12"/>
      <c r="T1333" s="12"/>
      <c r="U1333" s="12">
        <f>SUM(E1333:T1333)</f>
        <v>111</v>
      </c>
      <c r="W1333" s="23" t="s">
        <v>24</v>
      </c>
      <c r="X1333" s="24">
        <v>0.26500000000000001</v>
      </c>
      <c r="Y1333" s="24">
        <v>0.26500000000000001</v>
      </c>
      <c r="Z1333" s="24">
        <v>0.26500000000000001</v>
      </c>
      <c r="AA1333" s="24">
        <v>0.26500000000000001</v>
      </c>
      <c r="AB1333" s="24">
        <v>0.26500000000000001</v>
      </c>
      <c r="AC1333" s="24">
        <v>0.26500000000000001</v>
      </c>
      <c r="AD1333" s="24">
        <v>0.26500000000000001</v>
      </c>
      <c r="AE1333" s="24">
        <v>0.26500000000000001</v>
      </c>
      <c r="AF1333" s="24">
        <v>0.26500000000000001</v>
      </c>
      <c r="AG1333" s="24">
        <v>0.26500000000000001</v>
      </c>
      <c r="AH1333" s="24">
        <v>0.26500000000000001</v>
      </c>
      <c r="AI1333" s="24">
        <v>0.26500000000000001</v>
      </c>
      <c r="AJ1333" s="24">
        <v>0.26500000000000001</v>
      </c>
      <c r="AK1333" s="24">
        <v>0.26500000000000001</v>
      </c>
      <c r="AL1333" s="24">
        <v>0.26500000000000001</v>
      </c>
      <c r="AM1333" s="24">
        <v>0.26500000000000001</v>
      </c>
      <c r="AN1333" s="24">
        <v>0.26500000000000001</v>
      </c>
      <c r="AP1333" s="10">
        <f>AP1320+1</f>
        <v>12</v>
      </c>
      <c r="AQ1333" s="11" t="s">
        <v>34</v>
      </c>
      <c r="AR1333" s="12" t="s">
        <v>24</v>
      </c>
      <c r="AS1333" s="12">
        <f t="shared" ref="AS1333:AT1341" si="1908">X1333*D1333</f>
        <v>0</v>
      </c>
      <c r="AT1333" s="12">
        <f t="shared" si="1908"/>
        <v>0</v>
      </c>
      <c r="AU1333" s="12">
        <f t="shared" ref="AU1333:AU1341" si="1909">Z1333*F1333</f>
        <v>0</v>
      </c>
      <c r="AV1333" s="12">
        <f t="shared" ref="AV1333:AV1341" si="1910">AA1333*G1333</f>
        <v>3.18</v>
      </c>
      <c r="AW1333" s="12">
        <f t="shared" ref="AW1333:AW1341" si="1911">AB1333*H1333</f>
        <v>3.18</v>
      </c>
      <c r="AX1333" s="12">
        <f t="shared" ref="AX1333:AX1341" si="1912">AC1333*I1333</f>
        <v>3.9750000000000001</v>
      </c>
      <c r="AY1333" s="12">
        <f t="shared" ref="AY1333:AY1341" si="1913">AD1333*J1333</f>
        <v>3.18</v>
      </c>
      <c r="AZ1333" s="12">
        <f t="shared" ref="AZ1333:AZ1341" si="1914">AE1333*K1333</f>
        <v>3.71</v>
      </c>
      <c r="BA1333" s="12">
        <f t="shared" ref="BA1333:BA1341" si="1915">AF1333*L1333</f>
        <v>2.915</v>
      </c>
      <c r="BB1333" s="12">
        <f t="shared" ref="BB1333:BB1341" si="1916">AG1333*M1333</f>
        <v>1.59</v>
      </c>
      <c r="BC1333" s="12">
        <f t="shared" ref="BC1333:BC1341" si="1917">AH1333*N1333</f>
        <v>0</v>
      </c>
      <c r="BD1333" s="12">
        <f t="shared" ref="BD1333:BD1341" si="1918">AI1333*O1333</f>
        <v>2.3849999999999998</v>
      </c>
      <c r="BE1333" s="12">
        <f t="shared" ref="BE1333:BE1341" si="1919">AJ1333*P1333</f>
        <v>2.12</v>
      </c>
      <c r="BF1333" s="12">
        <f t="shared" ref="BF1333:BF1341" si="1920">AK1333*Q1333</f>
        <v>3.18</v>
      </c>
      <c r="BG1333" s="12">
        <f t="shared" ref="BG1333:BG1341" si="1921">AL1333*R1333</f>
        <v>0</v>
      </c>
      <c r="BH1333" s="12">
        <f t="shared" ref="BH1333:BH1341" si="1922">AM1333*S1333</f>
        <v>0</v>
      </c>
      <c r="BI1333" s="12">
        <f t="shared" ref="BI1333:BI1341" si="1923">AN1333*T1333</f>
        <v>0</v>
      </c>
      <c r="BJ1333" s="12">
        <f>SUM(AT1333:BI1333)</f>
        <v>29.414999999999999</v>
      </c>
    </row>
    <row r="1334" spans="1:62" ht="15.75">
      <c r="A1334" s="14"/>
      <c r="B1334" s="15">
        <f>B1321+1</f>
        <v>44663</v>
      </c>
      <c r="C1334" s="12" t="s">
        <v>25</v>
      </c>
      <c r="D1334" s="12"/>
      <c r="E1334" s="12"/>
      <c r="F1334" s="12"/>
      <c r="G1334" s="12">
        <v>12</v>
      </c>
      <c r="H1334" s="12">
        <v>12</v>
      </c>
      <c r="I1334" s="12">
        <v>15</v>
      </c>
      <c r="J1334" s="12">
        <v>12</v>
      </c>
      <c r="K1334" s="12">
        <v>17</v>
      </c>
      <c r="L1334" s="12">
        <v>12</v>
      </c>
      <c r="M1334" s="12">
        <v>4</v>
      </c>
      <c r="N1334" s="12"/>
      <c r="O1334" s="12">
        <v>2</v>
      </c>
      <c r="P1334" s="12"/>
      <c r="Q1334" s="12">
        <v>4</v>
      </c>
      <c r="R1334" s="12"/>
      <c r="S1334" s="12"/>
      <c r="T1334" s="12"/>
      <c r="U1334" s="12">
        <f t="shared" ref="U1334:U1341" si="1924">SUM(E1334:T1334)</f>
        <v>90</v>
      </c>
      <c r="W1334" s="23" t="s">
        <v>25</v>
      </c>
      <c r="X1334" s="24">
        <v>0.22500000000000001</v>
      </c>
      <c r="Y1334" s="24">
        <v>0.22500000000000001</v>
      </c>
      <c r="Z1334" s="24">
        <v>0.22500000000000001</v>
      </c>
      <c r="AA1334" s="24">
        <v>0.22500000000000001</v>
      </c>
      <c r="AB1334" s="24">
        <v>0.22500000000000001</v>
      </c>
      <c r="AC1334" s="24">
        <v>0.22500000000000001</v>
      </c>
      <c r="AD1334" s="24">
        <v>0.22500000000000001</v>
      </c>
      <c r="AE1334" s="24">
        <v>0.22500000000000001</v>
      </c>
      <c r="AF1334" s="24">
        <v>0.22500000000000001</v>
      </c>
      <c r="AG1334" s="24">
        <v>0.22500000000000001</v>
      </c>
      <c r="AH1334" s="24">
        <v>0.22500000000000001</v>
      </c>
      <c r="AI1334" s="24">
        <v>0.22500000000000001</v>
      </c>
      <c r="AJ1334" s="24">
        <v>0.22500000000000001</v>
      </c>
      <c r="AK1334" s="24">
        <v>0.22500000000000001</v>
      </c>
      <c r="AL1334" s="24">
        <v>0.22500000000000001</v>
      </c>
      <c r="AM1334" s="24">
        <v>0.22500000000000001</v>
      </c>
      <c r="AN1334" s="24">
        <v>0.22500000000000001</v>
      </c>
      <c r="AP1334" s="14"/>
      <c r="AQ1334" s="15">
        <f>AQ1321+1</f>
        <v>44298</v>
      </c>
      <c r="AR1334" s="12" t="s">
        <v>25</v>
      </c>
      <c r="AS1334" s="12">
        <f t="shared" si="1908"/>
        <v>0</v>
      </c>
      <c r="AT1334" s="12">
        <f t="shared" si="1908"/>
        <v>0</v>
      </c>
      <c r="AU1334" s="12">
        <f t="shared" si="1909"/>
        <v>0</v>
      </c>
      <c r="AV1334" s="12">
        <f t="shared" si="1910"/>
        <v>2.7</v>
      </c>
      <c r="AW1334" s="12">
        <f t="shared" si="1911"/>
        <v>2.7</v>
      </c>
      <c r="AX1334" s="12">
        <f t="shared" si="1912"/>
        <v>3.375</v>
      </c>
      <c r="AY1334" s="12">
        <f t="shared" si="1913"/>
        <v>2.7</v>
      </c>
      <c r="AZ1334" s="12">
        <f t="shared" si="1914"/>
        <v>3.8250000000000002</v>
      </c>
      <c r="BA1334" s="12">
        <f t="shared" si="1915"/>
        <v>2.7</v>
      </c>
      <c r="BB1334" s="12">
        <f t="shared" si="1916"/>
        <v>0.9</v>
      </c>
      <c r="BC1334" s="12">
        <f t="shared" si="1917"/>
        <v>0</v>
      </c>
      <c r="BD1334" s="12">
        <f t="shared" si="1918"/>
        <v>0.45</v>
      </c>
      <c r="BE1334" s="12">
        <f t="shared" si="1919"/>
        <v>0</v>
      </c>
      <c r="BF1334" s="12">
        <f t="shared" si="1920"/>
        <v>0.9</v>
      </c>
      <c r="BG1334" s="12">
        <f t="shared" si="1921"/>
        <v>0</v>
      </c>
      <c r="BH1334" s="12">
        <f t="shared" si="1922"/>
        <v>0</v>
      </c>
      <c r="BI1334" s="12">
        <f t="shared" si="1923"/>
        <v>0</v>
      </c>
      <c r="BJ1334" s="12">
        <f t="shared" ref="BJ1334:BJ1341" si="1925">SUM(AT1334:BI1334)</f>
        <v>20.25</v>
      </c>
    </row>
    <row r="1335" spans="1:62" ht="15.75">
      <c r="A1335" s="14"/>
      <c r="B1335" s="14"/>
      <c r="C1335" s="12" t="s">
        <v>26</v>
      </c>
      <c r="D1335" s="12"/>
      <c r="E1335" s="12">
        <v>2</v>
      </c>
      <c r="F1335" s="12"/>
      <c r="G1335" s="12">
        <v>6</v>
      </c>
      <c r="H1335" s="12">
        <v>4</v>
      </c>
      <c r="I1335" s="12">
        <v>9</v>
      </c>
      <c r="J1335" s="12">
        <v>5</v>
      </c>
      <c r="K1335" s="12">
        <v>6</v>
      </c>
      <c r="L1335" s="12">
        <v>3</v>
      </c>
      <c r="M1335" s="12">
        <v>2</v>
      </c>
      <c r="N1335" s="12">
        <v>2</v>
      </c>
      <c r="O1335" s="12">
        <v>3</v>
      </c>
      <c r="P1335" s="12">
        <v>1</v>
      </c>
      <c r="Q1335" s="12">
        <v>3</v>
      </c>
      <c r="R1335" s="12"/>
      <c r="S1335" s="12"/>
      <c r="T1335" s="12"/>
      <c r="U1335" s="12">
        <f t="shared" si="1924"/>
        <v>46</v>
      </c>
      <c r="W1335" s="23" t="s">
        <v>26</v>
      </c>
      <c r="X1335" s="24">
        <v>0.35</v>
      </c>
      <c r="Y1335" s="24">
        <v>0.35</v>
      </c>
      <c r="Z1335" s="24">
        <v>0.35</v>
      </c>
      <c r="AA1335" s="24">
        <v>0.35</v>
      </c>
      <c r="AB1335" s="24">
        <v>0.35</v>
      </c>
      <c r="AC1335" s="24">
        <v>0.35</v>
      </c>
      <c r="AD1335" s="24">
        <v>0.35</v>
      </c>
      <c r="AE1335" s="24">
        <v>0.35</v>
      </c>
      <c r="AF1335" s="24">
        <v>0.35</v>
      </c>
      <c r="AG1335" s="24">
        <v>0.35</v>
      </c>
      <c r="AH1335" s="24">
        <v>0.35</v>
      </c>
      <c r="AI1335" s="24">
        <v>0.35</v>
      </c>
      <c r="AJ1335" s="24">
        <v>0.35</v>
      </c>
      <c r="AK1335" s="24">
        <v>0.35</v>
      </c>
      <c r="AL1335" s="24">
        <v>0.35</v>
      </c>
      <c r="AM1335" s="24">
        <v>0.35</v>
      </c>
      <c r="AN1335" s="24">
        <v>0.35</v>
      </c>
      <c r="AP1335" s="14"/>
      <c r="AQ1335" s="14"/>
      <c r="AR1335" s="12" t="s">
        <v>26</v>
      </c>
      <c r="AS1335" s="12">
        <f t="shared" si="1908"/>
        <v>0</v>
      </c>
      <c r="AT1335" s="12">
        <f t="shared" si="1908"/>
        <v>0.7</v>
      </c>
      <c r="AU1335" s="12">
        <f t="shared" si="1909"/>
        <v>0</v>
      </c>
      <c r="AV1335" s="12">
        <f t="shared" si="1910"/>
        <v>2.1</v>
      </c>
      <c r="AW1335" s="12">
        <f t="shared" si="1911"/>
        <v>1.4</v>
      </c>
      <c r="AX1335" s="12">
        <f t="shared" si="1912"/>
        <v>3.15</v>
      </c>
      <c r="AY1335" s="12">
        <f t="shared" si="1913"/>
        <v>1.75</v>
      </c>
      <c r="AZ1335" s="12">
        <f t="shared" si="1914"/>
        <v>2.1</v>
      </c>
      <c r="BA1335" s="12">
        <f t="shared" si="1915"/>
        <v>1.05</v>
      </c>
      <c r="BB1335" s="12">
        <f t="shared" si="1916"/>
        <v>0.7</v>
      </c>
      <c r="BC1335" s="12">
        <f t="shared" si="1917"/>
        <v>0.7</v>
      </c>
      <c r="BD1335" s="12">
        <f t="shared" si="1918"/>
        <v>1.05</v>
      </c>
      <c r="BE1335" s="12">
        <f t="shared" si="1919"/>
        <v>0.35</v>
      </c>
      <c r="BF1335" s="12">
        <f t="shared" si="1920"/>
        <v>1.05</v>
      </c>
      <c r="BG1335" s="12">
        <f t="shared" si="1921"/>
        <v>0</v>
      </c>
      <c r="BH1335" s="12">
        <f t="shared" si="1922"/>
        <v>0</v>
      </c>
      <c r="BI1335" s="12">
        <f t="shared" si="1923"/>
        <v>0</v>
      </c>
      <c r="BJ1335" s="12">
        <f t="shared" si="1925"/>
        <v>16.100000000000001</v>
      </c>
    </row>
    <row r="1336" spans="1:62" ht="15.75">
      <c r="A1336" s="14"/>
      <c r="B1336" s="14"/>
      <c r="C1336" s="12" t="s">
        <v>27</v>
      </c>
      <c r="D1336" s="12"/>
      <c r="E1336" s="12">
        <v>7</v>
      </c>
      <c r="F1336" s="12">
        <v>6</v>
      </c>
      <c r="G1336" s="12">
        <v>7</v>
      </c>
      <c r="H1336" s="12">
        <v>9</v>
      </c>
      <c r="I1336" s="12">
        <v>5</v>
      </c>
      <c r="J1336" s="12">
        <v>6</v>
      </c>
      <c r="K1336" s="12">
        <v>35</v>
      </c>
      <c r="L1336" s="12">
        <v>5</v>
      </c>
      <c r="M1336" s="12">
        <v>5</v>
      </c>
      <c r="N1336" s="12">
        <v>6</v>
      </c>
      <c r="O1336" s="12">
        <v>5</v>
      </c>
      <c r="P1336" s="12">
        <v>3</v>
      </c>
      <c r="Q1336" s="12">
        <v>6</v>
      </c>
      <c r="R1336" s="12"/>
      <c r="S1336" s="12"/>
      <c r="T1336" s="12"/>
      <c r="U1336" s="12">
        <f t="shared" si="1924"/>
        <v>105</v>
      </c>
      <c r="W1336" s="23" t="s">
        <v>27</v>
      </c>
      <c r="X1336" s="24">
        <v>0.43</v>
      </c>
      <c r="Y1336" s="24">
        <v>0.43</v>
      </c>
      <c r="Z1336" s="24">
        <v>0.43</v>
      </c>
      <c r="AA1336" s="24">
        <v>0.43</v>
      </c>
      <c r="AB1336" s="24">
        <v>0.43</v>
      </c>
      <c r="AC1336" s="24">
        <v>0.43</v>
      </c>
      <c r="AD1336" s="24">
        <v>0.43</v>
      </c>
      <c r="AE1336" s="24">
        <v>0.43</v>
      </c>
      <c r="AF1336" s="24">
        <v>0.43</v>
      </c>
      <c r="AG1336" s="24">
        <v>0.43</v>
      </c>
      <c r="AH1336" s="24">
        <v>0.43</v>
      </c>
      <c r="AI1336" s="24">
        <v>0.43</v>
      </c>
      <c r="AJ1336" s="24">
        <v>0.43</v>
      </c>
      <c r="AK1336" s="24">
        <v>0.43</v>
      </c>
      <c r="AL1336" s="24">
        <v>0.43</v>
      </c>
      <c r="AM1336" s="24">
        <v>0.43</v>
      </c>
      <c r="AN1336" s="24">
        <v>0.43</v>
      </c>
      <c r="AP1336" s="14"/>
      <c r="AQ1336" s="14"/>
      <c r="AR1336" s="12" t="s">
        <v>27</v>
      </c>
      <c r="AS1336" s="12">
        <f t="shared" si="1908"/>
        <v>0</v>
      </c>
      <c r="AT1336" s="12">
        <f t="shared" si="1908"/>
        <v>3.01</v>
      </c>
      <c r="AU1336" s="12">
        <f t="shared" si="1909"/>
        <v>2.58</v>
      </c>
      <c r="AV1336" s="12">
        <f t="shared" si="1910"/>
        <v>3.01</v>
      </c>
      <c r="AW1336" s="12">
        <f t="shared" si="1911"/>
        <v>3.87</v>
      </c>
      <c r="AX1336" s="12">
        <f t="shared" si="1912"/>
        <v>2.15</v>
      </c>
      <c r="AY1336" s="12">
        <f t="shared" si="1913"/>
        <v>2.58</v>
      </c>
      <c r="AZ1336" s="12">
        <f t="shared" si="1914"/>
        <v>15.05</v>
      </c>
      <c r="BA1336" s="12">
        <f t="shared" si="1915"/>
        <v>2.15</v>
      </c>
      <c r="BB1336" s="12">
        <f t="shared" si="1916"/>
        <v>2.15</v>
      </c>
      <c r="BC1336" s="12">
        <f t="shared" si="1917"/>
        <v>2.58</v>
      </c>
      <c r="BD1336" s="12">
        <f t="shared" si="1918"/>
        <v>2.15</v>
      </c>
      <c r="BE1336" s="12">
        <f t="shared" si="1919"/>
        <v>1.29</v>
      </c>
      <c r="BF1336" s="12">
        <f t="shared" si="1920"/>
        <v>2.58</v>
      </c>
      <c r="BG1336" s="12">
        <f t="shared" si="1921"/>
        <v>0</v>
      </c>
      <c r="BH1336" s="12">
        <f t="shared" si="1922"/>
        <v>0</v>
      </c>
      <c r="BI1336" s="12">
        <f t="shared" si="1923"/>
        <v>0</v>
      </c>
      <c r="BJ1336" s="12">
        <f t="shared" si="1925"/>
        <v>45.15</v>
      </c>
    </row>
    <row r="1337" spans="1:62" ht="15.75">
      <c r="A1337" s="14"/>
      <c r="B1337" s="14"/>
      <c r="C1337" s="12" t="s">
        <v>28</v>
      </c>
      <c r="D1337" s="12"/>
      <c r="E1337" s="12">
        <v>11</v>
      </c>
      <c r="F1337" s="12">
        <v>11</v>
      </c>
      <c r="G1337" s="12">
        <v>5</v>
      </c>
      <c r="H1337" s="12">
        <v>5</v>
      </c>
      <c r="I1337" s="12">
        <v>2</v>
      </c>
      <c r="J1337" s="12">
        <v>4</v>
      </c>
      <c r="K1337" s="12">
        <v>9</v>
      </c>
      <c r="L1337" s="12">
        <v>3</v>
      </c>
      <c r="M1337" s="12">
        <v>3</v>
      </c>
      <c r="N1337" s="12">
        <v>9</v>
      </c>
      <c r="O1337" s="12">
        <v>6</v>
      </c>
      <c r="P1337" s="12">
        <v>3</v>
      </c>
      <c r="Q1337" s="12">
        <v>4</v>
      </c>
      <c r="R1337" s="12"/>
      <c r="S1337" s="12"/>
      <c r="T1337" s="12"/>
      <c r="U1337" s="12">
        <f t="shared" si="1924"/>
        <v>75</v>
      </c>
      <c r="W1337" s="23" t="s">
        <v>28</v>
      </c>
      <c r="X1337" s="24">
        <v>0.5</v>
      </c>
      <c r="Y1337" s="24">
        <v>0.5</v>
      </c>
      <c r="Z1337" s="24">
        <v>0.5</v>
      </c>
      <c r="AA1337" s="24">
        <v>0.5</v>
      </c>
      <c r="AB1337" s="24">
        <v>0.5</v>
      </c>
      <c r="AC1337" s="24">
        <v>0.5</v>
      </c>
      <c r="AD1337" s="24">
        <v>0.5</v>
      </c>
      <c r="AE1337" s="24">
        <v>0.5</v>
      </c>
      <c r="AF1337" s="24">
        <v>0.5</v>
      </c>
      <c r="AG1337" s="24">
        <v>0.5</v>
      </c>
      <c r="AH1337" s="24">
        <v>0.5</v>
      </c>
      <c r="AI1337" s="24">
        <v>0.5</v>
      </c>
      <c r="AJ1337" s="24">
        <v>0.5</v>
      </c>
      <c r="AK1337" s="24">
        <v>0.5</v>
      </c>
      <c r="AL1337" s="24">
        <v>0.5</v>
      </c>
      <c r="AM1337" s="24">
        <v>0.5</v>
      </c>
      <c r="AN1337" s="24">
        <v>0.5</v>
      </c>
      <c r="AP1337" s="14"/>
      <c r="AQ1337" s="14"/>
      <c r="AR1337" s="12" t="s">
        <v>28</v>
      </c>
      <c r="AS1337" s="12">
        <f t="shared" si="1908"/>
        <v>0</v>
      </c>
      <c r="AT1337" s="12">
        <f t="shared" si="1908"/>
        <v>5.5</v>
      </c>
      <c r="AU1337" s="12">
        <f t="shared" si="1909"/>
        <v>5.5</v>
      </c>
      <c r="AV1337" s="12">
        <f t="shared" si="1910"/>
        <v>2.5</v>
      </c>
      <c r="AW1337" s="12">
        <f t="shared" si="1911"/>
        <v>2.5</v>
      </c>
      <c r="AX1337" s="12">
        <f t="shared" si="1912"/>
        <v>1</v>
      </c>
      <c r="AY1337" s="12">
        <f t="shared" si="1913"/>
        <v>2</v>
      </c>
      <c r="AZ1337" s="12">
        <f t="shared" si="1914"/>
        <v>4.5</v>
      </c>
      <c r="BA1337" s="12">
        <f t="shared" si="1915"/>
        <v>1.5</v>
      </c>
      <c r="BB1337" s="12">
        <f t="shared" si="1916"/>
        <v>1.5</v>
      </c>
      <c r="BC1337" s="12">
        <f t="shared" si="1917"/>
        <v>4.5</v>
      </c>
      <c r="BD1337" s="12">
        <f t="shared" si="1918"/>
        <v>3</v>
      </c>
      <c r="BE1337" s="12">
        <f t="shared" si="1919"/>
        <v>1.5</v>
      </c>
      <c r="BF1337" s="12">
        <f t="shared" si="1920"/>
        <v>2</v>
      </c>
      <c r="BG1337" s="12">
        <f t="shared" si="1921"/>
        <v>0</v>
      </c>
      <c r="BH1337" s="12">
        <f t="shared" si="1922"/>
        <v>0</v>
      </c>
      <c r="BI1337" s="12">
        <f t="shared" si="1923"/>
        <v>0</v>
      </c>
      <c r="BJ1337" s="12">
        <f t="shared" si="1925"/>
        <v>37.5</v>
      </c>
    </row>
    <row r="1338" spans="1:62" ht="15.75">
      <c r="A1338" s="14"/>
      <c r="B1338" s="14"/>
      <c r="C1338" s="12" t="s">
        <v>35</v>
      </c>
      <c r="D1338" s="12"/>
      <c r="E1338" s="12">
        <v>9</v>
      </c>
      <c r="F1338" s="12">
        <v>8</v>
      </c>
      <c r="G1338" s="12">
        <v>6</v>
      </c>
      <c r="H1338" s="12">
        <v>6</v>
      </c>
      <c r="I1338" s="12">
        <v>3</v>
      </c>
      <c r="J1338" s="12">
        <v>5</v>
      </c>
      <c r="K1338" s="12">
        <v>34</v>
      </c>
      <c r="L1338" s="12">
        <v>3</v>
      </c>
      <c r="M1338" s="12">
        <v>3</v>
      </c>
      <c r="N1338" s="12">
        <v>5</v>
      </c>
      <c r="O1338" s="12">
        <v>4</v>
      </c>
      <c r="P1338" s="12">
        <v>2</v>
      </c>
      <c r="Q1338" s="12">
        <v>3</v>
      </c>
      <c r="R1338" s="12"/>
      <c r="S1338" s="12"/>
      <c r="T1338" s="12"/>
      <c r="U1338" s="12">
        <f t="shared" si="1924"/>
        <v>91</v>
      </c>
      <c r="W1338" s="23" t="s">
        <v>50</v>
      </c>
      <c r="X1338" s="24">
        <v>8.5000000000000006E-2</v>
      </c>
      <c r="Y1338" s="24">
        <v>8.5000000000000006E-2</v>
      </c>
      <c r="Z1338" s="24">
        <v>8.5000000000000006E-2</v>
      </c>
      <c r="AA1338" s="24">
        <v>8.5000000000000006E-2</v>
      </c>
      <c r="AB1338" s="24">
        <v>8.5000000000000006E-2</v>
      </c>
      <c r="AC1338" s="24">
        <v>8.5000000000000006E-2</v>
      </c>
      <c r="AD1338" s="24">
        <v>8.5000000000000006E-2</v>
      </c>
      <c r="AE1338" s="24">
        <v>8.5000000000000006E-2</v>
      </c>
      <c r="AF1338" s="24">
        <v>8.5000000000000006E-2</v>
      </c>
      <c r="AG1338" s="24">
        <v>8.5000000000000006E-2</v>
      </c>
      <c r="AH1338" s="24">
        <v>8.5000000000000006E-2</v>
      </c>
      <c r="AI1338" s="24">
        <v>8.5000000000000006E-2</v>
      </c>
      <c r="AJ1338" s="24">
        <v>8.5000000000000006E-2</v>
      </c>
      <c r="AK1338" s="24">
        <v>8.5000000000000006E-2</v>
      </c>
      <c r="AL1338" s="24">
        <v>8.5000000000000006E-2</v>
      </c>
      <c r="AM1338" s="24">
        <v>8.5000000000000006E-2</v>
      </c>
      <c r="AN1338" s="24">
        <v>8.5000000000000006E-2</v>
      </c>
      <c r="AP1338" s="14"/>
      <c r="AQ1338" s="14"/>
      <c r="AR1338" s="12" t="s">
        <v>35</v>
      </c>
      <c r="AS1338" s="12">
        <f t="shared" si="1908"/>
        <v>0</v>
      </c>
      <c r="AT1338" s="12">
        <f t="shared" si="1908"/>
        <v>0.76500000000000001</v>
      </c>
      <c r="AU1338" s="12">
        <f t="shared" si="1909"/>
        <v>0.68</v>
      </c>
      <c r="AV1338" s="12">
        <f t="shared" si="1910"/>
        <v>0.51</v>
      </c>
      <c r="AW1338" s="12">
        <f t="shared" si="1911"/>
        <v>0.51</v>
      </c>
      <c r="AX1338" s="12">
        <f t="shared" si="1912"/>
        <v>0.255</v>
      </c>
      <c r="AY1338" s="12">
        <f t="shared" si="1913"/>
        <v>0.42499999999999999</v>
      </c>
      <c r="AZ1338" s="12">
        <f t="shared" si="1914"/>
        <v>2.89</v>
      </c>
      <c r="BA1338" s="12">
        <f t="shared" si="1915"/>
        <v>0.255</v>
      </c>
      <c r="BB1338" s="12">
        <f t="shared" si="1916"/>
        <v>0.255</v>
      </c>
      <c r="BC1338" s="12">
        <f t="shared" si="1917"/>
        <v>0.42499999999999999</v>
      </c>
      <c r="BD1338" s="12">
        <f t="shared" si="1918"/>
        <v>0.34</v>
      </c>
      <c r="BE1338" s="12">
        <f t="shared" si="1919"/>
        <v>0.17</v>
      </c>
      <c r="BF1338" s="12">
        <f t="shared" si="1920"/>
        <v>0.255</v>
      </c>
      <c r="BG1338" s="12">
        <f t="shared" si="1921"/>
        <v>0</v>
      </c>
      <c r="BH1338" s="12">
        <f t="shared" si="1922"/>
        <v>0</v>
      </c>
      <c r="BI1338" s="12">
        <f t="shared" si="1923"/>
        <v>0</v>
      </c>
      <c r="BJ1338" s="12">
        <f t="shared" si="1925"/>
        <v>7.7350000000000003</v>
      </c>
    </row>
    <row r="1339" spans="1:62" ht="15.75">
      <c r="A1339" s="14"/>
      <c r="B1339" s="14"/>
      <c r="C1339" s="12" t="s">
        <v>36</v>
      </c>
      <c r="D1339" s="12"/>
      <c r="E1339" s="12">
        <v>9</v>
      </c>
      <c r="F1339" s="12">
        <v>9</v>
      </c>
      <c r="G1339" s="12"/>
      <c r="H1339" s="12"/>
      <c r="I1339" s="12"/>
      <c r="J1339" s="12"/>
      <c r="K1339" s="12"/>
      <c r="L1339" s="12"/>
      <c r="M1339" s="12"/>
      <c r="N1339" s="12"/>
      <c r="O1339" s="12">
        <v>4</v>
      </c>
      <c r="P1339" s="12"/>
      <c r="Q1339" s="12"/>
      <c r="R1339" s="12"/>
      <c r="S1339" s="12"/>
      <c r="T1339" s="12"/>
      <c r="U1339" s="12">
        <f t="shared" si="1924"/>
        <v>22</v>
      </c>
      <c r="W1339" s="23" t="s">
        <v>51</v>
      </c>
      <c r="X1339" s="24">
        <v>0.59</v>
      </c>
      <c r="Y1339" s="24">
        <v>0.59</v>
      </c>
      <c r="Z1339" s="24">
        <v>0.59</v>
      </c>
      <c r="AA1339" s="24">
        <v>0.59</v>
      </c>
      <c r="AB1339" s="24">
        <v>0.59</v>
      </c>
      <c r="AC1339" s="24">
        <v>0.59</v>
      </c>
      <c r="AD1339" s="24">
        <v>0.59</v>
      </c>
      <c r="AE1339" s="24">
        <v>0.59</v>
      </c>
      <c r="AF1339" s="24">
        <v>0.59</v>
      </c>
      <c r="AG1339" s="24">
        <v>0.59</v>
      </c>
      <c r="AH1339" s="24">
        <v>0.59</v>
      </c>
      <c r="AI1339" s="24">
        <v>0.59</v>
      </c>
      <c r="AJ1339" s="24">
        <v>0.59</v>
      </c>
      <c r="AK1339" s="24">
        <v>0.59</v>
      </c>
      <c r="AL1339" s="24">
        <v>0.59</v>
      </c>
      <c r="AM1339" s="24">
        <v>0.59</v>
      </c>
      <c r="AN1339" s="24">
        <v>0.59</v>
      </c>
      <c r="AP1339" s="14"/>
      <c r="AQ1339" s="14"/>
      <c r="AR1339" s="12" t="s">
        <v>36</v>
      </c>
      <c r="AS1339" s="12">
        <f t="shared" si="1908"/>
        <v>0</v>
      </c>
      <c r="AT1339" s="12">
        <f t="shared" si="1908"/>
        <v>5.31</v>
      </c>
      <c r="AU1339" s="12">
        <f t="shared" si="1909"/>
        <v>5.31</v>
      </c>
      <c r="AV1339" s="12">
        <f t="shared" si="1910"/>
        <v>0</v>
      </c>
      <c r="AW1339" s="12">
        <f t="shared" si="1911"/>
        <v>0</v>
      </c>
      <c r="AX1339" s="12">
        <f t="shared" si="1912"/>
        <v>0</v>
      </c>
      <c r="AY1339" s="12">
        <f t="shared" si="1913"/>
        <v>0</v>
      </c>
      <c r="AZ1339" s="12">
        <f t="shared" si="1914"/>
        <v>0</v>
      </c>
      <c r="BA1339" s="12">
        <f t="shared" si="1915"/>
        <v>0</v>
      </c>
      <c r="BB1339" s="12">
        <f t="shared" si="1916"/>
        <v>0</v>
      </c>
      <c r="BC1339" s="12">
        <f t="shared" si="1917"/>
        <v>0</v>
      </c>
      <c r="BD1339" s="12">
        <f t="shared" si="1918"/>
        <v>2.36</v>
      </c>
      <c r="BE1339" s="12">
        <f t="shared" si="1919"/>
        <v>0</v>
      </c>
      <c r="BF1339" s="12">
        <f t="shared" si="1920"/>
        <v>0</v>
      </c>
      <c r="BG1339" s="12">
        <f t="shared" si="1921"/>
        <v>0</v>
      </c>
      <c r="BH1339" s="12">
        <f t="shared" si="1922"/>
        <v>0</v>
      </c>
      <c r="BI1339" s="12">
        <f t="shared" si="1923"/>
        <v>0</v>
      </c>
      <c r="BJ1339" s="12">
        <f t="shared" si="1925"/>
        <v>12.98</v>
      </c>
    </row>
    <row r="1340" spans="1:62" ht="15.75">
      <c r="A1340" s="14"/>
      <c r="B1340" s="14"/>
      <c r="C1340" s="12" t="s">
        <v>31</v>
      </c>
      <c r="D1340" s="12"/>
      <c r="E1340" s="12">
        <v>7</v>
      </c>
      <c r="F1340" s="12">
        <v>6</v>
      </c>
      <c r="G1340" s="12"/>
      <c r="H1340" s="12"/>
      <c r="I1340" s="12"/>
      <c r="J1340" s="12"/>
      <c r="K1340" s="12"/>
      <c r="L1340" s="12"/>
      <c r="M1340" s="12"/>
      <c r="N1340" s="12">
        <v>3</v>
      </c>
      <c r="O1340" s="12"/>
      <c r="P1340" s="12"/>
      <c r="Q1340" s="12">
        <v>2</v>
      </c>
      <c r="R1340" s="12"/>
      <c r="S1340" s="12"/>
      <c r="T1340" s="12"/>
      <c r="U1340" s="12">
        <f t="shared" si="1924"/>
        <v>18</v>
      </c>
      <c r="W1340" s="23" t="s">
        <v>31</v>
      </c>
      <c r="X1340" s="24">
        <v>0.56999999999999995</v>
      </c>
      <c r="Y1340" s="24">
        <v>0.56999999999999995</v>
      </c>
      <c r="Z1340" s="24">
        <v>0.56999999999999995</v>
      </c>
      <c r="AA1340" s="24">
        <v>0.56999999999999995</v>
      </c>
      <c r="AB1340" s="24">
        <v>0.56999999999999995</v>
      </c>
      <c r="AC1340" s="24">
        <v>0.56999999999999995</v>
      </c>
      <c r="AD1340" s="24">
        <v>0.56999999999999995</v>
      </c>
      <c r="AE1340" s="24">
        <v>0.56999999999999995</v>
      </c>
      <c r="AF1340" s="24">
        <v>0.56999999999999995</v>
      </c>
      <c r="AG1340" s="24">
        <v>0.56999999999999995</v>
      </c>
      <c r="AH1340" s="24">
        <v>0.56999999999999995</v>
      </c>
      <c r="AI1340" s="24">
        <v>0.56999999999999995</v>
      </c>
      <c r="AJ1340" s="24">
        <v>0.56999999999999995</v>
      </c>
      <c r="AK1340" s="24">
        <v>0.56999999999999995</v>
      </c>
      <c r="AL1340" s="24">
        <v>0.56999999999999995</v>
      </c>
      <c r="AM1340" s="24">
        <v>0.56999999999999995</v>
      </c>
      <c r="AN1340" s="24">
        <v>0.56999999999999995</v>
      </c>
      <c r="AP1340" s="14"/>
      <c r="AQ1340" s="14"/>
      <c r="AR1340" s="12" t="s">
        <v>31</v>
      </c>
      <c r="AS1340" s="12">
        <f t="shared" si="1908"/>
        <v>0</v>
      </c>
      <c r="AT1340" s="12">
        <f t="shared" si="1908"/>
        <v>3.99</v>
      </c>
      <c r="AU1340" s="12">
        <f t="shared" si="1909"/>
        <v>3.42</v>
      </c>
      <c r="AV1340" s="12">
        <f t="shared" si="1910"/>
        <v>0</v>
      </c>
      <c r="AW1340" s="12">
        <f t="shared" si="1911"/>
        <v>0</v>
      </c>
      <c r="AX1340" s="12">
        <f t="shared" si="1912"/>
        <v>0</v>
      </c>
      <c r="AY1340" s="12">
        <f t="shared" si="1913"/>
        <v>0</v>
      </c>
      <c r="AZ1340" s="12">
        <f t="shared" si="1914"/>
        <v>0</v>
      </c>
      <c r="BA1340" s="12">
        <f t="shared" si="1915"/>
        <v>0</v>
      </c>
      <c r="BB1340" s="12">
        <f t="shared" si="1916"/>
        <v>0</v>
      </c>
      <c r="BC1340" s="12">
        <f t="shared" si="1917"/>
        <v>1.71</v>
      </c>
      <c r="BD1340" s="12">
        <f t="shared" si="1918"/>
        <v>0</v>
      </c>
      <c r="BE1340" s="12">
        <f t="shared" si="1919"/>
        <v>0</v>
      </c>
      <c r="BF1340" s="12">
        <f t="shared" si="1920"/>
        <v>1.1399999999999999</v>
      </c>
      <c r="BG1340" s="12">
        <f t="shared" si="1921"/>
        <v>0</v>
      </c>
      <c r="BH1340" s="12">
        <f t="shared" si="1922"/>
        <v>0</v>
      </c>
      <c r="BI1340" s="12">
        <f t="shared" si="1923"/>
        <v>0</v>
      </c>
      <c r="BJ1340" s="12">
        <f t="shared" si="1925"/>
        <v>10.26</v>
      </c>
    </row>
    <row r="1341" spans="1:62" ht="15.75">
      <c r="A1341" s="16"/>
      <c r="B1341" s="16"/>
      <c r="C1341" s="12" t="s">
        <v>32</v>
      </c>
      <c r="D1341" s="12"/>
      <c r="E1341" s="12"/>
      <c r="F1341" s="12"/>
      <c r="G1341" s="12">
        <v>7</v>
      </c>
      <c r="H1341" s="12">
        <v>6</v>
      </c>
      <c r="I1341" s="12"/>
      <c r="J1341" s="12">
        <v>4</v>
      </c>
      <c r="K1341" s="12">
        <v>7</v>
      </c>
      <c r="L1341" s="12"/>
      <c r="M1341" s="12"/>
      <c r="N1341" s="12"/>
      <c r="O1341" s="12">
        <v>7</v>
      </c>
      <c r="P1341" s="12"/>
      <c r="Q1341" s="12"/>
      <c r="R1341" s="12"/>
      <c r="S1341" s="12"/>
      <c r="T1341" s="12"/>
      <c r="U1341" s="12">
        <f t="shared" si="1924"/>
        <v>31</v>
      </c>
      <c r="W1341" s="23" t="s">
        <v>32</v>
      </c>
      <c r="X1341" s="24">
        <v>0.4</v>
      </c>
      <c r="Y1341" s="24">
        <v>0.4</v>
      </c>
      <c r="Z1341" s="24">
        <v>0.4</v>
      </c>
      <c r="AA1341" s="24">
        <v>0.4</v>
      </c>
      <c r="AB1341" s="24">
        <v>0.4</v>
      </c>
      <c r="AC1341" s="24">
        <v>0.4</v>
      </c>
      <c r="AD1341" s="24">
        <v>0.4</v>
      </c>
      <c r="AE1341" s="24">
        <v>0.4</v>
      </c>
      <c r="AF1341" s="24">
        <v>0.4</v>
      </c>
      <c r="AG1341" s="24">
        <v>0.4</v>
      </c>
      <c r="AH1341" s="24">
        <v>0.4</v>
      </c>
      <c r="AI1341" s="24">
        <v>0.4</v>
      </c>
      <c r="AJ1341" s="24">
        <v>0.4</v>
      </c>
      <c r="AK1341" s="24">
        <v>0.4</v>
      </c>
      <c r="AL1341" s="24">
        <v>0.4</v>
      </c>
      <c r="AM1341" s="24">
        <v>0.4</v>
      </c>
      <c r="AN1341" s="24">
        <v>0.4</v>
      </c>
      <c r="AP1341" s="16"/>
      <c r="AQ1341" s="16"/>
      <c r="AR1341" s="12" t="s">
        <v>32</v>
      </c>
      <c r="AS1341" s="12">
        <f t="shared" si="1908"/>
        <v>0</v>
      </c>
      <c r="AT1341" s="12">
        <f t="shared" si="1908"/>
        <v>0</v>
      </c>
      <c r="AU1341" s="12">
        <f t="shared" si="1909"/>
        <v>0</v>
      </c>
      <c r="AV1341" s="12">
        <f t="shared" si="1910"/>
        <v>2.8</v>
      </c>
      <c r="AW1341" s="12">
        <f t="shared" si="1911"/>
        <v>2.4</v>
      </c>
      <c r="AX1341" s="12">
        <f t="shared" si="1912"/>
        <v>0</v>
      </c>
      <c r="AY1341" s="12">
        <f t="shared" si="1913"/>
        <v>1.6</v>
      </c>
      <c r="AZ1341" s="12">
        <f t="shared" si="1914"/>
        <v>2.8</v>
      </c>
      <c r="BA1341" s="12">
        <f t="shared" si="1915"/>
        <v>0</v>
      </c>
      <c r="BB1341" s="12">
        <f t="shared" si="1916"/>
        <v>0</v>
      </c>
      <c r="BC1341" s="12">
        <f t="shared" si="1917"/>
        <v>0</v>
      </c>
      <c r="BD1341" s="12">
        <f t="shared" si="1918"/>
        <v>2.8</v>
      </c>
      <c r="BE1341" s="12">
        <f t="shared" si="1919"/>
        <v>0</v>
      </c>
      <c r="BF1341" s="12">
        <f t="shared" si="1920"/>
        <v>0</v>
      </c>
      <c r="BG1341" s="12">
        <f t="shared" si="1921"/>
        <v>0</v>
      </c>
      <c r="BH1341" s="12">
        <f t="shared" si="1922"/>
        <v>0</v>
      </c>
      <c r="BI1341" s="12">
        <f t="shared" si="1923"/>
        <v>0</v>
      </c>
      <c r="BJ1341" s="12">
        <f t="shared" si="1925"/>
        <v>12.4</v>
      </c>
    </row>
    <row r="1342" spans="1:62">
      <c r="A1342" s="17"/>
      <c r="B1342" s="18"/>
      <c r="C1342" s="19" t="s">
        <v>33</v>
      </c>
      <c r="D1342" s="19">
        <f>SUM(D1333:D1341)</f>
        <v>0</v>
      </c>
      <c r="E1342" s="19">
        <f>SUM(E1333:E1341)</f>
        <v>45</v>
      </c>
      <c r="F1342" s="19">
        <f t="shared" ref="F1342:U1342" si="1926">SUM(F1333:F1341)</f>
        <v>40</v>
      </c>
      <c r="G1342" s="19">
        <f t="shared" si="1926"/>
        <v>55</v>
      </c>
      <c r="H1342" s="19">
        <f t="shared" si="1926"/>
        <v>54</v>
      </c>
      <c r="I1342" s="19">
        <f t="shared" si="1926"/>
        <v>49</v>
      </c>
      <c r="J1342" s="19">
        <f t="shared" si="1926"/>
        <v>48</v>
      </c>
      <c r="K1342" s="19">
        <f t="shared" si="1926"/>
        <v>122</v>
      </c>
      <c r="L1342" s="19">
        <f t="shared" si="1926"/>
        <v>37</v>
      </c>
      <c r="M1342" s="19">
        <f t="shared" si="1926"/>
        <v>23</v>
      </c>
      <c r="N1342" s="19">
        <f t="shared" si="1926"/>
        <v>25</v>
      </c>
      <c r="O1342" s="19">
        <f t="shared" si="1926"/>
        <v>40</v>
      </c>
      <c r="P1342" s="19">
        <f t="shared" si="1926"/>
        <v>17</v>
      </c>
      <c r="Q1342" s="19">
        <f t="shared" si="1926"/>
        <v>34</v>
      </c>
      <c r="R1342" s="19">
        <f t="shared" si="1926"/>
        <v>0</v>
      </c>
      <c r="S1342" s="19">
        <f t="shared" si="1926"/>
        <v>0</v>
      </c>
      <c r="T1342" s="19">
        <f t="shared" si="1926"/>
        <v>0</v>
      </c>
      <c r="U1342" s="19">
        <f t="shared" si="1926"/>
        <v>589</v>
      </c>
      <c r="AP1342" s="17"/>
      <c r="AQ1342" s="18"/>
      <c r="AR1342" s="19" t="s">
        <v>33</v>
      </c>
      <c r="AS1342" s="19">
        <f>SUM(AS1333:AS1341)</f>
        <v>0</v>
      </c>
      <c r="AT1342" s="19">
        <f>SUM(AT1333:AT1341)</f>
        <v>19.274999999999999</v>
      </c>
      <c r="AU1342" s="19">
        <f t="shared" ref="AU1342:BJ1342" si="1927">SUM(AU1333:AU1341)</f>
        <v>17.489999999999998</v>
      </c>
      <c r="AV1342" s="19">
        <f t="shared" si="1927"/>
        <v>16.8</v>
      </c>
      <c r="AW1342" s="19">
        <f t="shared" si="1927"/>
        <v>16.559999999999999</v>
      </c>
      <c r="AX1342" s="19">
        <f t="shared" si="1927"/>
        <v>13.904999999999999</v>
      </c>
      <c r="AY1342" s="19">
        <f t="shared" si="1927"/>
        <v>14.234999999999999</v>
      </c>
      <c r="AZ1342" s="19">
        <f t="shared" si="1927"/>
        <v>34.875</v>
      </c>
      <c r="BA1342" s="19">
        <f t="shared" si="1927"/>
        <v>10.57</v>
      </c>
      <c r="BB1342" s="19">
        <f t="shared" si="1927"/>
        <v>7.0949999999999998</v>
      </c>
      <c r="BC1342" s="19">
        <f t="shared" si="1927"/>
        <v>9.9149999999999991</v>
      </c>
      <c r="BD1342" s="19">
        <f t="shared" si="1927"/>
        <v>14.535</v>
      </c>
      <c r="BE1342" s="19">
        <f t="shared" si="1927"/>
        <v>5.43</v>
      </c>
      <c r="BF1342" s="19">
        <f t="shared" si="1927"/>
        <v>11.105</v>
      </c>
      <c r="BG1342" s="19">
        <f t="shared" si="1927"/>
        <v>0</v>
      </c>
      <c r="BH1342" s="19">
        <f t="shared" si="1927"/>
        <v>0</v>
      </c>
      <c r="BI1342" s="19">
        <f t="shared" si="1927"/>
        <v>0</v>
      </c>
      <c r="BJ1342" s="19">
        <f t="shared" si="1927"/>
        <v>191.79</v>
      </c>
    </row>
    <row r="1345" spans="1:62" ht="106.5">
      <c r="A1345" s="8" t="s">
        <v>2</v>
      </c>
      <c r="B1345" s="8" t="s">
        <v>3</v>
      </c>
      <c r="C1345" s="8" t="s">
        <v>4</v>
      </c>
      <c r="D1345" s="9" t="str">
        <f>D5</f>
        <v>ANGGREK</v>
      </c>
      <c r="E1345" s="9" t="str">
        <f t="shared" ref="E1345:U1345" si="1928">E5</f>
        <v>BOUGENVIL</v>
      </c>
      <c r="F1345" s="9" t="str">
        <f t="shared" si="1928"/>
        <v>CAMELIA</v>
      </c>
      <c r="G1345" s="9" t="str">
        <f t="shared" si="1928"/>
        <v>DEWANDARU</v>
      </c>
      <c r="H1345" s="9" t="str">
        <f t="shared" si="1928"/>
        <v>EDELWEIS</v>
      </c>
      <c r="I1345" s="9" t="str">
        <f t="shared" si="1928"/>
        <v>FLAMBOYAN</v>
      </c>
      <c r="J1345" s="9" t="str">
        <f t="shared" si="1928"/>
        <v>GERANIUM</v>
      </c>
      <c r="K1345" s="9" t="str">
        <f t="shared" si="1928"/>
        <v>HELIKONIA</v>
      </c>
      <c r="L1345" s="9" t="str">
        <f t="shared" si="1928"/>
        <v>IVY</v>
      </c>
      <c r="M1345" s="9" t="str">
        <f t="shared" si="1928"/>
        <v>KANA</v>
      </c>
      <c r="N1345" s="9" t="str">
        <f t="shared" si="1928"/>
        <v>IGD</v>
      </c>
      <c r="O1345" s="9" t="str">
        <f t="shared" si="1928"/>
        <v>HCU</v>
      </c>
      <c r="P1345" s="9" t="str">
        <f t="shared" si="1928"/>
        <v>PENUNJANG</v>
      </c>
      <c r="Q1345" s="9" t="str">
        <f t="shared" si="1928"/>
        <v>PELAYANAN</v>
      </c>
      <c r="R1345" s="9" t="str">
        <f t="shared" si="1928"/>
        <v>ADMIN</v>
      </c>
      <c r="S1345" s="9" t="str">
        <f t="shared" si="1928"/>
        <v>ASRAMA</v>
      </c>
      <c r="T1345" s="9" t="str">
        <f t="shared" si="1928"/>
        <v>MASJID</v>
      </c>
      <c r="U1345" s="9" t="str">
        <f t="shared" si="1928"/>
        <v>JUMLAH</v>
      </c>
      <c r="W1345" s="21"/>
      <c r="X1345" s="22" t="str">
        <f>X5</f>
        <v>ANGGREK</v>
      </c>
      <c r="Y1345" s="22" t="str">
        <f>Y5</f>
        <v>BOUGENVIL</v>
      </c>
      <c r="Z1345" s="22" t="str">
        <f t="shared" ref="Z1345:AN1345" si="1929">Z5</f>
        <v>CAMELIA</v>
      </c>
      <c r="AA1345" s="22" t="str">
        <f t="shared" si="1929"/>
        <v>DEWANDARU</v>
      </c>
      <c r="AB1345" s="22" t="str">
        <f t="shared" si="1929"/>
        <v>EDELWEIS</v>
      </c>
      <c r="AC1345" s="22" t="str">
        <f t="shared" si="1929"/>
        <v>FLAMBOYAN</v>
      </c>
      <c r="AD1345" s="22" t="str">
        <f t="shared" si="1929"/>
        <v>GERANIUM</v>
      </c>
      <c r="AE1345" s="22" t="str">
        <f t="shared" si="1929"/>
        <v>HELIKONIA</v>
      </c>
      <c r="AF1345" s="22" t="str">
        <f t="shared" si="1929"/>
        <v>IVY</v>
      </c>
      <c r="AG1345" s="22" t="str">
        <f t="shared" si="1929"/>
        <v>KANA</v>
      </c>
      <c r="AH1345" s="22" t="str">
        <f t="shared" si="1929"/>
        <v>IGD</v>
      </c>
      <c r="AI1345" s="22" t="str">
        <f t="shared" si="1929"/>
        <v>HCU</v>
      </c>
      <c r="AJ1345" s="22" t="str">
        <f t="shared" si="1929"/>
        <v>PENUNJANG</v>
      </c>
      <c r="AK1345" s="22" t="str">
        <f t="shared" si="1929"/>
        <v>PELAYANAN</v>
      </c>
      <c r="AL1345" s="22" t="str">
        <f t="shared" si="1929"/>
        <v>ADMIN</v>
      </c>
      <c r="AM1345" s="22" t="str">
        <f t="shared" si="1929"/>
        <v>ASRAMA</v>
      </c>
      <c r="AN1345" s="22" t="str">
        <f t="shared" si="1929"/>
        <v>MASJID</v>
      </c>
      <c r="AP1345" s="8" t="s">
        <v>2</v>
      </c>
      <c r="AQ1345" s="8" t="s">
        <v>3</v>
      </c>
      <c r="AR1345" s="8" t="s">
        <v>4</v>
      </c>
      <c r="AS1345" s="9" t="str">
        <f>AS5</f>
        <v>ANGGREK</v>
      </c>
      <c r="AT1345" s="9" t="str">
        <f>AT5</f>
        <v>BOUGENVIL</v>
      </c>
      <c r="AU1345" s="9" t="str">
        <f t="shared" ref="AU1345:BJ1345" si="1930">AU5</f>
        <v>CAMELIA II</v>
      </c>
      <c r="AV1345" s="9" t="str">
        <f t="shared" si="1930"/>
        <v>DEWANDARU</v>
      </c>
      <c r="AW1345" s="9" t="str">
        <f t="shared" si="1930"/>
        <v>EDELWEIS</v>
      </c>
      <c r="AX1345" s="9" t="str">
        <f t="shared" si="1930"/>
        <v>FLAMBOYAN</v>
      </c>
      <c r="AY1345" s="9" t="str">
        <f t="shared" si="1930"/>
        <v>GERANIUM</v>
      </c>
      <c r="AZ1345" s="9" t="str">
        <f t="shared" si="1930"/>
        <v>HELIKONIA</v>
      </c>
      <c r="BA1345" s="9" t="str">
        <f t="shared" si="1930"/>
        <v>IVY</v>
      </c>
      <c r="BB1345" s="9" t="str">
        <f t="shared" si="1930"/>
        <v>KANA</v>
      </c>
      <c r="BC1345" s="9" t="str">
        <f t="shared" si="1930"/>
        <v>IGD</v>
      </c>
      <c r="BD1345" s="9" t="str">
        <f t="shared" si="1930"/>
        <v>HCU</v>
      </c>
      <c r="BE1345" s="9" t="str">
        <f t="shared" si="1930"/>
        <v>PENUNJANG</v>
      </c>
      <c r="BF1345" s="9" t="str">
        <f t="shared" si="1930"/>
        <v>PELAYANAN</v>
      </c>
      <c r="BG1345" s="9" t="str">
        <f t="shared" si="1930"/>
        <v>ADMIN</v>
      </c>
      <c r="BH1345" s="9" t="str">
        <f t="shared" si="1930"/>
        <v>ASRAMA</v>
      </c>
      <c r="BI1345" s="9" t="str">
        <f t="shared" si="1930"/>
        <v>MASJID</v>
      </c>
      <c r="BJ1345" s="9" t="str">
        <f t="shared" si="1930"/>
        <v>JUMLAH</v>
      </c>
    </row>
    <row r="1346" spans="1:62" ht="15.75">
      <c r="A1346" s="10">
        <f>A1333+1</f>
        <v>13</v>
      </c>
      <c r="B1346" s="11" t="s">
        <v>40</v>
      </c>
      <c r="C1346" s="12" t="s">
        <v>24</v>
      </c>
      <c r="D1346" s="12"/>
      <c r="E1346" s="12"/>
      <c r="F1346" s="12"/>
      <c r="G1346" s="12">
        <v>12</v>
      </c>
      <c r="H1346" s="12">
        <v>14</v>
      </c>
      <c r="I1346" s="12">
        <v>14</v>
      </c>
      <c r="J1346" s="12">
        <v>18</v>
      </c>
      <c r="K1346" s="12">
        <v>15</v>
      </c>
      <c r="L1346" s="12">
        <v>10</v>
      </c>
      <c r="M1346" s="12">
        <v>5</v>
      </c>
      <c r="N1346" s="12"/>
      <c r="O1346" s="12">
        <v>12</v>
      </c>
      <c r="P1346" s="12">
        <v>8</v>
      </c>
      <c r="Q1346" s="12">
        <v>11</v>
      </c>
      <c r="R1346" s="12"/>
      <c r="S1346" s="12"/>
      <c r="T1346" s="12"/>
      <c r="U1346" s="12">
        <f>SUM(E1346:T1346)</f>
        <v>119</v>
      </c>
      <c r="W1346" s="23" t="s">
        <v>24</v>
      </c>
      <c r="X1346" s="24">
        <v>0.26500000000000001</v>
      </c>
      <c r="Y1346" s="24">
        <v>0.26500000000000001</v>
      </c>
      <c r="Z1346" s="24">
        <v>0.26500000000000001</v>
      </c>
      <c r="AA1346" s="24">
        <v>0.26500000000000001</v>
      </c>
      <c r="AB1346" s="24">
        <v>0.26500000000000001</v>
      </c>
      <c r="AC1346" s="24">
        <v>0.26500000000000001</v>
      </c>
      <c r="AD1346" s="24">
        <v>0.26500000000000001</v>
      </c>
      <c r="AE1346" s="24">
        <v>0.26500000000000001</v>
      </c>
      <c r="AF1346" s="24">
        <v>0.26500000000000001</v>
      </c>
      <c r="AG1346" s="24">
        <v>0.26500000000000001</v>
      </c>
      <c r="AH1346" s="24">
        <v>0.26500000000000001</v>
      </c>
      <c r="AI1346" s="24">
        <v>0.26500000000000001</v>
      </c>
      <c r="AJ1346" s="24">
        <v>0.26500000000000001</v>
      </c>
      <c r="AK1346" s="24">
        <v>0.26500000000000001</v>
      </c>
      <c r="AL1346" s="24">
        <v>0.26500000000000001</v>
      </c>
      <c r="AM1346" s="24">
        <v>0.26500000000000001</v>
      </c>
      <c r="AN1346" s="24">
        <v>0.26500000000000001</v>
      </c>
      <c r="AP1346" s="10">
        <f>AP1333+1</f>
        <v>13</v>
      </c>
      <c r="AQ1346" s="11" t="s">
        <v>37</v>
      </c>
      <c r="AR1346" s="12" t="s">
        <v>24</v>
      </c>
      <c r="AS1346" s="12">
        <f t="shared" ref="AS1346:AT1354" si="1931">X1346*D1346</f>
        <v>0</v>
      </c>
      <c r="AT1346" s="12">
        <f t="shared" si="1931"/>
        <v>0</v>
      </c>
      <c r="AU1346" s="12">
        <f t="shared" ref="AU1346:AU1354" si="1932">Z1346*F1346</f>
        <v>0</v>
      </c>
      <c r="AV1346" s="12">
        <f t="shared" ref="AV1346:AV1354" si="1933">AA1346*G1346</f>
        <v>3.18</v>
      </c>
      <c r="AW1346" s="12">
        <f t="shared" ref="AW1346:AW1354" si="1934">AB1346*H1346</f>
        <v>3.71</v>
      </c>
      <c r="AX1346" s="12">
        <f t="shared" ref="AX1346:AX1354" si="1935">AC1346*I1346</f>
        <v>3.71</v>
      </c>
      <c r="AY1346" s="12">
        <f t="shared" ref="AY1346:AY1354" si="1936">AD1346*J1346</f>
        <v>4.7699999999999996</v>
      </c>
      <c r="AZ1346" s="12">
        <f t="shared" ref="AZ1346:AZ1354" si="1937">AE1346*K1346</f>
        <v>3.9750000000000001</v>
      </c>
      <c r="BA1346" s="12">
        <f t="shared" ref="BA1346:BA1354" si="1938">AF1346*L1346</f>
        <v>2.65</v>
      </c>
      <c r="BB1346" s="12">
        <f t="shared" ref="BB1346:BB1354" si="1939">AG1346*M1346</f>
        <v>1.325</v>
      </c>
      <c r="BC1346" s="12">
        <f t="shared" ref="BC1346:BC1354" si="1940">AH1346*N1346</f>
        <v>0</v>
      </c>
      <c r="BD1346" s="12">
        <f t="shared" ref="BD1346:BD1354" si="1941">AI1346*O1346</f>
        <v>3.18</v>
      </c>
      <c r="BE1346" s="12">
        <f t="shared" ref="BE1346:BE1354" si="1942">AJ1346*P1346</f>
        <v>2.12</v>
      </c>
      <c r="BF1346" s="12">
        <f t="shared" ref="BF1346:BF1354" si="1943">AK1346*Q1346</f>
        <v>2.915</v>
      </c>
      <c r="BG1346" s="12">
        <f t="shared" ref="BG1346:BG1354" si="1944">AL1346*R1346</f>
        <v>0</v>
      </c>
      <c r="BH1346" s="12">
        <f t="shared" ref="BH1346:BH1354" si="1945">AM1346*S1346</f>
        <v>0</v>
      </c>
      <c r="BI1346" s="12">
        <f t="shared" ref="BI1346:BI1354" si="1946">AN1346*T1346</f>
        <v>0</v>
      </c>
      <c r="BJ1346" s="12">
        <f>SUM(AT1346:BI1346)</f>
        <v>31.535</v>
      </c>
    </row>
    <row r="1347" spans="1:62" ht="15.75">
      <c r="A1347" s="14"/>
      <c r="B1347" s="15">
        <f>B1334+1</f>
        <v>44664</v>
      </c>
      <c r="C1347" s="12" t="s">
        <v>25</v>
      </c>
      <c r="D1347" s="12"/>
      <c r="E1347" s="12"/>
      <c r="F1347" s="12"/>
      <c r="G1347" s="12">
        <v>11</v>
      </c>
      <c r="H1347" s="12">
        <v>16</v>
      </c>
      <c r="I1347" s="12">
        <v>14</v>
      </c>
      <c r="J1347" s="12">
        <v>19</v>
      </c>
      <c r="K1347" s="12">
        <v>17</v>
      </c>
      <c r="L1347" s="12">
        <v>9</v>
      </c>
      <c r="M1347" s="12">
        <v>4</v>
      </c>
      <c r="N1347" s="12"/>
      <c r="O1347" s="12">
        <v>4</v>
      </c>
      <c r="P1347" s="12">
        <v>2</v>
      </c>
      <c r="Q1347" s="12">
        <v>5</v>
      </c>
      <c r="R1347" s="12"/>
      <c r="S1347" s="12"/>
      <c r="T1347" s="12"/>
      <c r="U1347" s="12">
        <f t="shared" ref="U1347:U1354" si="1947">SUM(E1347:T1347)</f>
        <v>101</v>
      </c>
      <c r="W1347" s="23" t="s">
        <v>25</v>
      </c>
      <c r="X1347" s="24">
        <v>0.22500000000000001</v>
      </c>
      <c r="Y1347" s="24">
        <v>0.22500000000000001</v>
      </c>
      <c r="Z1347" s="24">
        <v>0.22500000000000001</v>
      </c>
      <c r="AA1347" s="24">
        <v>0.22500000000000001</v>
      </c>
      <c r="AB1347" s="24">
        <v>0.22500000000000001</v>
      </c>
      <c r="AC1347" s="24">
        <v>0.22500000000000001</v>
      </c>
      <c r="AD1347" s="24">
        <v>0.22500000000000001</v>
      </c>
      <c r="AE1347" s="24">
        <v>0.22500000000000001</v>
      </c>
      <c r="AF1347" s="24">
        <v>0.22500000000000001</v>
      </c>
      <c r="AG1347" s="24">
        <v>0.22500000000000001</v>
      </c>
      <c r="AH1347" s="24">
        <v>0.22500000000000001</v>
      </c>
      <c r="AI1347" s="24">
        <v>0.22500000000000001</v>
      </c>
      <c r="AJ1347" s="24">
        <v>0.22500000000000001</v>
      </c>
      <c r="AK1347" s="24">
        <v>0.22500000000000001</v>
      </c>
      <c r="AL1347" s="24">
        <v>0.22500000000000001</v>
      </c>
      <c r="AM1347" s="24">
        <v>0.22500000000000001</v>
      </c>
      <c r="AN1347" s="24">
        <v>0.22500000000000001</v>
      </c>
      <c r="AP1347" s="14"/>
      <c r="AQ1347" s="15">
        <f>AQ1334+1</f>
        <v>44299</v>
      </c>
      <c r="AR1347" s="12" t="s">
        <v>25</v>
      </c>
      <c r="AS1347" s="12">
        <f t="shared" si="1931"/>
        <v>0</v>
      </c>
      <c r="AT1347" s="12">
        <f t="shared" si="1931"/>
        <v>0</v>
      </c>
      <c r="AU1347" s="12">
        <f t="shared" si="1932"/>
        <v>0</v>
      </c>
      <c r="AV1347" s="12">
        <f t="shared" si="1933"/>
        <v>2.4750000000000001</v>
      </c>
      <c r="AW1347" s="12">
        <f t="shared" si="1934"/>
        <v>3.6</v>
      </c>
      <c r="AX1347" s="12">
        <f t="shared" si="1935"/>
        <v>3.15</v>
      </c>
      <c r="AY1347" s="12">
        <f t="shared" si="1936"/>
        <v>4.2750000000000004</v>
      </c>
      <c r="AZ1347" s="12">
        <f t="shared" si="1937"/>
        <v>3.8250000000000002</v>
      </c>
      <c r="BA1347" s="12">
        <f t="shared" si="1938"/>
        <v>2.0249999999999999</v>
      </c>
      <c r="BB1347" s="12">
        <f t="shared" si="1939"/>
        <v>0.9</v>
      </c>
      <c r="BC1347" s="12">
        <f t="shared" si="1940"/>
        <v>0</v>
      </c>
      <c r="BD1347" s="12">
        <f t="shared" si="1941"/>
        <v>0.9</v>
      </c>
      <c r="BE1347" s="12">
        <f t="shared" si="1942"/>
        <v>0.45</v>
      </c>
      <c r="BF1347" s="12">
        <f t="shared" si="1943"/>
        <v>1.125</v>
      </c>
      <c r="BG1347" s="12">
        <f t="shared" si="1944"/>
        <v>0</v>
      </c>
      <c r="BH1347" s="12">
        <f t="shared" si="1945"/>
        <v>0</v>
      </c>
      <c r="BI1347" s="12">
        <f t="shared" si="1946"/>
        <v>0</v>
      </c>
      <c r="BJ1347" s="12">
        <f t="shared" ref="BJ1347:BJ1354" si="1948">SUM(AT1347:BI1347)</f>
        <v>22.725000000000001</v>
      </c>
    </row>
    <row r="1348" spans="1:62" ht="15.75">
      <c r="A1348" s="14"/>
      <c r="B1348" s="14"/>
      <c r="C1348" s="12" t="s">
        <v>26</v>
      </c>
      <c r="D1348" s="12"/>
      <c r="E1348" s="12"/>
      <c r="F1348" s="12"/>
      <c r="G1348" s="12">
        <v>8</v>
      </c>
      <c r="H1348" s="12">
        <v>8</v>
      </c>
      <c r="I1348" s="12">
        <v>4</v>
      </c>
      <c r="J1348" s="12">
        <v>4</v>
      </c>
      <c r="K1348" s="12">
        <v>8</v>
      </c>
      <c r="L1348" s="12">
        <v>5</v>
      </c>
      <c r="M1348" s="12">
        <v>2</v>
      </c>
      <c r="N1348" s="12">
        <v>1</v>
      </c>
      <c r="O1348" s="12">
        <v>4</v>
      </c>
      <c r="P1348" s="12"/>
      <c r="Q1348" s="12">
        <v>16</v>
      </c>
      <c r="R1348" s="12"/>
      <c r="S1348" s="12"/>
      <c r="T1348" s="12"/>
      <c r="U1348" s="12">
        <f t="shared" si="1947"/>
        <v>60</v>
      </c>
      <c r="W1348" s="23" t="s">
        <v>26</v>
      </c>
      <c r="X1348" s="24">
        <v>0.35</v>
      </c>
      <c r="Y1348" s="24">
        <v>0.35</v>
      </c>
      <c r="Z1348" s="24">
        <v>0.35</v>
      </c>
      <c r="AA1348" s="24">
        <v>0.35</v>
      </c>
      <c r="AB1348" s="24">
        <v>0.35</v>
      </c>
      <c r="AC1348" s="24">
        <v>0.35</v>
      </c>
      <c r="AD1348" s="24">
        <v>0.35</v>
      </c>
      <c r="AE1348" s="24">
        <v>0.35</v>
      </c>
      <c r="AF1348" s="24">
        <v>0.35</v>
      </c>
      <c r="AG1348" s="24">
        <v>0.35</v>
      </c>
      <c r="AH1348" s="24">
        <v>0.35</v>
      </c>
      <c r="AI1348" s="24">
        <v>0.35</v>
      </c>
      <c r="AJ1348" s="24">
        <v>0.35</v>
      </c>
      <c r="AK1348" s="24">
        <v>0.35</v>
      </c>
      <c r="AL1348" s="24">
        <v>0.35</v>
      </c>
      <c r="AM1348" s="24">
        <v>0.35</v>
      </c>
      <c r="AN1348" s="24">
        <v>0.35</v>
      </c>
      <c r="AP1348" s="14"/>
      <c r="AQ1348" s="14"/>
      <c r="AR1348" s="12" t="s">
        <v>26</v>
      </c>
      <c r="AS1348" s="12">
        <f t="shared" si="1931"/>
        <v>0</v>
      </c>
      <c r="AT1348" s="12">
        <f t="shared" si="1931"/>
        <v>0</v>
      </c>
      <c r="AU1348" s="12">
        <f t="shared" si="1932"/>
        <v>0</v>
      </c>
      <c r="AV1348" s="12">
        <f t="shared" si="1933"/>
        <v>2.8</v>
      </c>
      <c r="AW1348" s="12">
        <f t="shared" si="1934"/>
        <v>2.8</v>
      </c>
      <c r="AX1348" s="12">
        <f t="shared" si="1935"/>
        <v>1.4</v>
      </c>
      <c r="AY1348" s="12">
        <f t="shared" si="1936"/>
        <v>1.4</v>
      </c>
      <c r="AZ1348" s="12">
        <f t="shared" si="1937"/>
        <v>2.8</v>
      </c>
      <c r="BA1348" s="12">
        <f t="shared" si="1938"/>
        <v>1.75</v>
      </c>
      <c r="BB1348" s="12">
        <f t="shared" si="1939"/>
        <v>0.7</v>
      </c>
      <c r="BC1348" s="12">
        <f t="shared" si="1940"/>
        <v>0.35</v>
      </c>
      <c r="BD1348" s="12">
        <f t="shared" si="1941"/>
        <v>1.4</v>
      </c>
      <c r="BE1348" s="12">
        <f t="shared" si="1942"/>
        <v>0</v>
      </c>
      <c r="BF1348" s="12">
        <f t="shared" si="1943"/>
        <v>5.6</v>
      </c>
      <c r="BG1348" s="12">
        <f t="shared" si="1944"/>
        <v>0</v>
      </c>
      <c r="BH1348" s="12">
        <f t="shared" si="1945"/>
        <v>0</v>
      </c>
      <c r="BI1348" s="12">
        <f t="shared" si="1946"/>
        <v>0</v>
      </c>
      <c r="BJ1348" s="12">
        <f t="shared" si="1948"/>
        <v>21</v>
      </c>
    </row>
    <row r="1349" spans="1:62" ht="15.75">
      <c r="A1349" s="14"/>
      <c r="B1349" s="14"/>
      <c r="C1349" s="12" t="s">
        <v>27</v>
      </c>
      <c r="D1349" s="12"/>
      <c r="E1349" s="12">
        <v>6</v>
      </c>
      <c r="F1349" s="12">
        <v>4</v>
      </c>
      <c r="G1349" s="12">
        <v>7</v>
      </c>
      <c r="H1349" s="12">
        <v>6</v>
      </c>
      <c r="I1349" s="12">
        <v>3</v>
      </c>
      <c r="J1349" s="12">
        <v>14</v>
      </c>
      <c r="K1349" s="12">
        <v>6</v>
      </c>
      <c r="L1349" s="12">
        <v>4</v>
      </c>
      <c r="M1349" s="12">
        <v>4</v>
      </c>
      <c r="N1349" s="12">
        <v>4</v>
      </c>
      <c r="O1349" s="12">
        <v>3</v>
      </c>
      <c r="P1349" s="12">
        <v>4</v>
      </c>
      <c r="Q1349" s="12">
        <v>9</v>
      </c>
      <c r="R1349" s="12"/>
      <c r="S1349" s="12">
        <v>8</v>
      </c>
      <c r="T1349" s="12"/>
      <c r="U1349" s="12">
        <f t="shared" si="1947"/>
        <v>82</v>
      </c>
      <c r="W1349" s="23" t="s">
        <v>27</v>
      </c>
      <c r="X1349" s="24">
        <v>0.43</v>
      </c>
      <c r="Y1349" s="24">
        <v>0.43</v>
      </c>
      <c r="Z1349" s="24">
        <v>0.43</v>
      </c>
      <c r="AA1349" s="24">
        <v>0.43</v>
      </c>
      <c r="AB1349" s="24">
        <v>0.43</v>
      </c>
      <c r="AC1349" s="24">
        <v>0.43</v>
      </c>
      <c r="AD1349" s="24">
        <v>0.43</v>
      </c>
      <c r="AE1349" s="24">
        <v>0.43</v>
      </c>
      <c r="AF1349" s="24">
        <v>0.43</v>
      </c>
      <c r="AG1349" s="24">
        <v>0.43</v>
      </c>
      <c r="AH1349" s="24">
        <v>0.43</v>
      </c>
      <c r="AI1349" s="24">
        <v>0.43</v>
      </c>
      <c r="AJ1349" s="24">
        <v>0.43</v>
      </c>
      <c r="AK1349" s="24">
        <v>0.43</v>
      </c>
      <c r="AL1349" s="24">
        <v>0.43</v>
      </c>
      <c r="AM1349" s="24">
        <v>0.43</v>
      </c>
      <c r="AN1349" s="24">
        <v>0.43</v>
      </c>
      <c r="AP1349" s="14"/>
      <c r="AQ1349" s="14"/>
      <c r="AR1349" s="12" t="s">
        <v>27</v>
      </c>
      <c r="AS1349" s="12">
        <f t="shared" si="1931"/>
        <v>0</v>
      </c>
      <c r="AT1349" s="12">
        <f t="shared" si="1931"/>
        <v>2.58</v>
      </c>
      <c r="AU1349" s="12">
        <f t="shared" si="1932"/>
        <v>1.72</v>
      </c>
      <c r="AV1349" s="12">
        <f t="shared" si="1933"/>
        <v>3.01</v>
      </c>
      <c r="AW1349" s="12">
        <f t="shared" si="1934"/>
        <v>2.58</v>
      </c>
      <c r="AX1349" s="12">
        <f t="shared" si="1935"/>
        <v>1.29</v>
      </c>
      <c r="AY1349" s="12">
        <f t="shared" si="1936"/>
        <v>6.02</v>
      </c>
      <c r="AZ1349" s="12">
        <f t="shared" si="1937"/>
        <v>2.58</v>
      </c>
      <c r="BA1349" s="12">
        <f t="shared" si="1938"/>
        <v>1.72</v>
      </c>
      <c r="BB1349" s="12">
        <f t="shared" si="1939"/>
        <v>1.72</v>
      </c>
      <c r="BC1349" s="12">
        <f t="shared" si="1940"/>
        <v>1.72</v>
      </c>
      <c r="BD1349" s="12">
        <f t="shared" si="1941"/>
        <v>1.29</v>
      </c>
      <c r="BE1349" s="12">
        <f t="shared" si="1942"/>
        <v>1.72</v>
      </c>
      <c r="BF1349" s="12">
        <f t="shared" si="1943"/>
        <v>3.87</v>
      </c>
      <c r="BG1349" s="12">
        <f t="shared" si="1944"/>
        <v>0</v>
      </c>
      <c r="BH1349" s="12">
        <f t="shared" si="1945"/>
        <v>3.44</v>
      </c>
      <c r="BI1349" s="12">
        <f t="shared" si="1946"/>
        <v>0</v>
      </c>
      <c r="BJ1349" s="12">
        <f t="shared" si="1948"/>
        <v>35.26</v>
      </c>
    </row>
    <row r="1350" spans="1:62" ht="15.75">
      <c r="A1350" s="14"/>
      <c r="B1350" s="14"/>
      <c r="C1350" s="12" t="s">
        <v>28</v>
      </c>
      <c r="D1350" s="12"/>
      <c r="E1350" s="12">
        <v>8</v>
      </c>
      <c r="F1350" s="12">
        <v>6</v>
      </c>
      <c r="G1350" s="12">
        <v>3</v>
      </c>
      <c r="H1350" s="12">
        <v>5</v>
      </c>
      <c r="I1350" s="12">
        <v>5</v>
      </c>
      <c r="J1350" s="12">
        <v>5</v>
      </c>
      <c r="K1350" s="12">
        <v>5</v>
      </c>
      <c r="L1350" s="12">
        <v>6</v>
      </c>
      <c r="M1350" s="12">
        <v>2</v>
      </c>
      <c r="N1350" s="12">
        <v>7</v>
      </c>
      <c r="O1350" s="12">
        <v>6</v>
      </c>
      <c r="P1350" s="12">
        <v>3</v>
      </c>
      <c r="Q1350" s="12">
        <v>4</v>
      </c>
      <c r="R1350" s="12"/>
      <c r="S1350" s="12">
        <v>2</v>
      </c>
      <c r="T1350" s="12"/>
      <c r="U1350" s="12">
        <f t="shared" si="1947"/>
        <v>67</v>
      </c>
      <c r="W1350" s="23" t="s">
        <v>28</v>
      </c>
      <c r="X1350" s="24">
        <v>0.5</v>
      </c>
      <c r="Y1350" s="24">
        <v>0.5</v>
      </c>
      <c r="Z1350" s="24">
        <v>0.5</v>
      </c>
      <c r="AA1350" s="24">
        <v>0.5</v>
      </c>
      <c r="AB1350" s="24">
        <v>0.5</v>
      </c>
      <c r="AC1350" s="24">
        <v>0.5</v>
      </c>
      <c r="AD1350" s="24">
        <v>0.5</v>
      </c>
      <c r="AE1350" s="24">
        <v>0.5</v>
      </c>
      <c r="AF1350" s="24">
        <v>0.5</v>
      </c>
      <c r="AG1350" s="24">
        <v>0.5</v>
      </c>
      <c r="AH1350" s="24">
        <v>0.5</v>
      </c>
      <c r="AI1350" s="24">
        <v>0.5</v>
      </c>
      <c r="AJ1350" s="24">
        <v>0.5</v>
      </c>
      <c r="AK1350" s="24">
        <v>0.5</v>
      </c>
      <c r="AL1350" s="24">
        <v>0.5</v>
      </c>
      <c r="AM1350" s="24">
        <v>0.5</v>
      </c>
      <c r="AN1350" s="24">
        <v>0.5</v>
      </c>
      <c r="AP1350" s="14"/>
      <c r="AQ1350" s="14"/>
      <c r="AR1350" s="12" t="s">
        <v>28</v>
      </c>
      <c r="AS1350" s="12">
        <f t="shared" si="1931"/>
        <v>0</v>
      </c>
      <c r="AT1350" s="12">
        <f t="shared" si="1931"/>
        <v>4</v>
      </c>
      <c r="AU1350" s="12">
        <f t="shared" si="1932"/>
        <v>3</v>
      </c>
      <c r="AV1350" s="12">
        <f t="shared" si="1933"/>
        <v>1.5</v>
      </c>
      <c r="AW1350" s="12">
        <f t="shared" si="1934"/>
        <v>2.5</v>
      </c>
      <c r="AX1350" s="12">
        <f t="shared" si="1935"/>
        <v>2.5</v>
      </c>
      <c r="AY1350" s="12">
        <f t="shared" si="1936"/>
        <v>2.5</v>
      </c>
      <c r="AZ1350" s="12">
        <f t="shared" si="1937"/>
        <v>2.5</v>
      </c>
      <c r="BA1350" s="12">
        <f t="shared" si="1938"/>
        <v>3</v>
      </c>
      <c r="BB1350" s="12">
        <f t="shared" si="1939"/>
        <v>1</v>
      </c>
      <c r="BC1350" s="12">
        <f t="shared" si="1940"/>
        <v>3.5</v>
      </c>
      <c r="BD1350" s="12">
        <f t="shared" si="1941"/>
        <v>3</v>
      </c>
      <c r="BE1350" s="12">
        <f t="shared" si="1942"/>
        <v>1.5</v>
      </c>
      <c r="BF1350" s="12">
        <f t="shared" si="1943"/>
        <v>2</v>
      </c>
      <c r="BG1350" s="12">
        <f t="shared" si="1944"/>
        <v>0</v>
      </c>
      <c r="BH1350" s="12">
        <f t="shared" si="1945"/>
        <v>1</v>
      </c>
      <c r="BI1350" s="12">
        <f t="shared" si="1946"/>
        <v>0</v>
      </c>
      <c r="BJ1350" s="12">
        <f t="shared" si="1948"/>
        <v>33.5</v>
      </c>
    </row>
    <row r="1351" spans="1:62" ht="15.75">
      <c r="A1351" s="14"/>
      <c r="B1351" s="14"/>
      <c r="C1351" s="12" t="s">
        <v>35</v>
      </c>
      <c r="D1351" s="12"/>
      <c r="E1351" s="12">
        <v>6</v>
      </c>
      <c r="F1351" s="12">
        <v>7</v>
      </c>
      <c r="G1351" s="12">
        <v>3</v>
      </c>
      <c r="H1351" s="12"/>
      <c r="I1351" s="12">
        <v>2</v>
      </c>
      <c r="J1351" s="12">
        <v>11</v>
      </c>
      <c r="K1351" s="12">
        <v>3</v>
      </c>
      <c r="L1351" s="12">
        <v>3</v>
      </c>
      <c r="M1351" s="12">
        <v>2</v>
      </c>
      <c r="N1351" s="12">
        <v>3</v>
      </c>
      <c r="O1351" s="12">
        <v>3</v>
      </c>
      <c r="P1351" s="12">
        <v>3</v>
      </c>
      <c r="Q1351" s="12">
        <v>9</v>
      </c>
      <c r="R1351" s="12"/>
      <c r="S1351" s="12">
        <v>10</v>
      </c>
      <c r="T1351" s="12"/>
      <c r="U1351" s="12">
        <f t="shared" si="1947"/>
        <v>65</v>
      </c>
      <c r="W1351" s="23" t="s">
        <v>50</v>
      </c>
      <c r="X1351" s="24">
        <v>8.5000000000000006E-2</v>
      </c>
      <c r="Y1351" s="24">
        <v>8.5000000000000006E-2</v>
      </c>
      <c r="Z1351" s="24">
        <v>8.5000000000000006E-2</v>
      </c>
      <c r="AA1351" s="24">
        <v>8.5000000000000006E-2</v>
      </c>
      <c r="AB1351" s="24">
        <v>8.5000000000000006E-2</v>
      </c>
      <c r="AC1351" s="24">
        <v>8.5000000000000006E-2</v>
      </c>
      <c r="AD1351" s="24">
        <v>8.5000000000000006E-2</v>
      </c>
      <c r="AE1351" s="24">
        <v>8.5000000000000006E-2</v>
      </c>
      <c r="AF1351" s="24">
        <v>8.5000000000000006E-2</v>
      </c>
      <c r="AG1351" s="24">
        <v>8.5000000000000006E-2</v>
      </c>
      <c r="AH1351" s="24">
        <v>8.5000000000000006E-2</v>
      </c>
      <c r="AI1351" s="24">
        <v>8.5000000000000006E-2</v>
      </c>
      <c r="AJ1351" s="24">
        <v>8.5000000000000006E-2</v>
      </c>
      <c r="AK1351" s="24">
        <v>8.5000000000000006E-2</v>
      </c>
      <c r="AL1351" s="24">
        <v>8.5000000000000006E-2</v>
      </c>
      <c r="AM1351" s="24">
        <v>8.5000000000000006E-2</v>
      </c>
      <c r="AN1351" s="24">
        <v>8.5000000000000006E-2</v>
      </c>
      <c r="AP1351" s="14"/>
      <c r="AQ1351" s="14"/>
      <c r="AR1351" s="12" t="s">
        <v>35</v>
      </c>
      <c r="AS1351" s="12">
        <f t="shared" si="1931"/>
        <v>0</v>
      </c>
      <c r="AT1351" s="12">
        <f t="shared" si="1931"/>
        <v>0.51</v>
      </c>
      <c r="AU1351" s="12">
        <f t="shared" si="1932"/>
        <v>0.59499999999999997</v>
      </c>
      <c r="AV1351" s="12">
        <f t="shared" si="1933"/>
        <v>0.255</v>
      </c>
      <c r="AW1351" s="12">
        <f t="shared" si="1934"/>
        <v>0</v>
      </c>
      <c r="AX1351" s="12">
        <f t="shared" si="1935"/>
        <v>0.17</v>
      </c>
      <c r="AY1351" s="12">
        <f t="shared" si="1936"/>
        <v>0.93500000000000005</v>
      </c>
      <c r="AZ1351" s="12">
        <f t="shared" si="1937"/>
        <v>0.255</v>
      </c>
      <c r="BA1351" s="12">
        <f t="shared" si="1938"/>
        <v>0.255</v>
      </c>
      <c r="BB1351" s="12">
        <f t="shared" si="1939"/>
        <v>0.17</v>
      </c>
      <c r="BC1351" s="12">
        <f t="shared" si="1940"/>
        <v>0.255</v>
      </c>
      <c r="BD1351" s="12">
        <f t="shared" si="1941"/>
        <v>0.255</v>
      </c>
      <c r="BE1351" s="12">
        <f t="shared" si="1942"/>
        <v>0.255</v>
      </c>
      <c r="BF1351" s="12">
        <f t="shared" si="1943"/>
        <v>0.76500000000000001</v>
      </c>
      <c r="BG1351" s="12">
        <f t="shared" si="1944"/>
        <v>0</v>
      </c>
      <c r="BH1351" s="12">
        <f t="shared" si="1945"/>
        <v>0.85</v>
      </c>
      <c r="BI1351" s="12">
        <f t="shared" si="1946"/>
        <v>0</v>
      </c>
      <c r="BJ1351" s="12">
        <f t="shared" si="1948"/>
        <v>5.5250000000000004</v>
      </c>
    </row>
    <row r="1352" spans="1:62" ht="15.75">
      <c r="A1352" s="14"/>
      <c r="B1352" s="14"/>
      <c r="C1352" s="12" t="s">
        <v>36</v>
      </c>
      <c r="D1352" s="12"/>
      <c r="E1352" s="12">
        <v>7</v>
      </c>
      <c r="F1352" s="12">
        <v>7</v>
      </c>
      <c r="G1352" s="12"/>
      <c r="H1352" s="12"/>
      <c r="I1352" s="12"/>
      <c r="J1352" s="12"/>
      <c r="K1352" s="12"/>
      <c r="L1352" s="12"/>
      <c r="M1352" s="12"/>
      <c r="N1352" s="12"/>
      <c r="O1352" s="12">
        <v>4</v>
      </c>
      <c r="P1352" s="12"/>
      <c r="Q1352" s="12">
        <v>2</v>
      </c>
      <c r="R1352" s="12"/>
      <c r="S1352" s="12"/>
      <c r="T1352" s="12"/>
      <c r="U1352" s="12">
        <f t="shared" si="1947"/>
        <v>20</v>
      </c>
      <c r="W1352" s="23" t="s">
        <v>51</v>
      </c>
      <c r="X1352" s="24">
        <v>0.59</v>
      </c>
      <c r="Y1352" s="24">
        <v>0.59</v>
      </c>
      <c r="Z1352" s="24">
        <v>0.59</v>
      </c>
      <c r="AA1352" s="24">
        <v>0.59</v>
      </c>
      <c r="AB1352" s="24">
        <v>0.59</v>
      </c>
      <c r="AC1352" s="24">
        <v>0.59</v>
      </c>
      <c r="AD1352" s="24">
        <v>0.59</v>
      </c>
      <c r="AE1352" s="24">
        <v>0.59</v>
      </c>
      <c r="AF1352" s="24">
        <v>0.59</v>
      </c>
      <c r="AG1352" s="24">
        <v>0.59</v>
      </c>
      <c r="AH1352" s="24">
        <v>0.59</v>
      </c>
      <c r="AI1352" s="24">
        <v>0.59</v>
      </c>
      <c r="AJ1352" s="24">
        <v>0.59</v>
      </c>
      <c r="AK1352" s="24">
        <v>0.59</v>
      </c>
      <c r="AL1352" s="24">
        <v>0.59</v>
      </c>
      <c r="AM1352" s="24">
        <v>0.59</v>
      </c>
      <c r="AN1352" s="24">
        <v>0.59</v>
      </c>
      <c r="AP1352" s="14"/>
      <c r="AQ1352" s="14"/>
      <c r="AR1352" s="12" t="s">
        <v>36</v>
      </c>
      <c r="AS1352" s="12">
        <f t="shared" si="1931"/>
        <v>0</v>
      </c>
      <c r="AT1352" s="12">
        <f t="shared" si="1931"/>
        <v>4.13</v>
      </c>
      <c r="AU1352" s="12">
        <f t="shared" si="1932"/>
        <v>4.13</v>
      </c>
      <c r="AV1352" s="12">
        <f t="shared" si="1933"/>
        <v>0</v>
      </c>
      <c r="AW1352" s="12">
        <f t="shared" si="1934"/>
        <v>0</v>
      </c>
      <c r="AX1352" s="12">
        <f t="shared" si="1935"/>
        <v>0</v>
      </c>
      <c r="AY1352" s="12">
        <f t="shared" si="1936"/>
        <v>0</v>
      </c>
      <c r="AZ1352" s="12">
        <f t="shared" si="1937"/>
        <v>0</v>
      </c>
      <c r="BA1352" s="12">
        <f t="shared" si="1938"/>
        <v>0</v>
      </c>
      <c r="BB1352" s="12">
        <f t="shared" si="1939"/>
        <v>0</v>
      </c>
      <c r="BC1352" s="12">
        <f t="shared" si="1940"/>
        <v>0</v>
      </c>
      <c r="BD1352" s="12">
        <f t="shared" si="1941"/>
        <v>2.36</v>
      </c>
      <c r="BE1352" s="12">
        <f t="shared" si="1942"/>
        <v>0</v>
      </c>
      <c r="BF1352" s="12">
        <f t="shared" si="1943"/>
        <v>1.18</v>
      </c>
      <c r="BG1352" s="12">
        <f t="shared" si="1944"/>
        <v>0</v>
      </c>
      <c r="BH1352" s="12">
        <f t="shared" si="1945"/>
        <v>0</v>
      </c>
      <c r="BI1352" s="12">
        <f t="shared" si="1946"/>
        <v>0</v>
      </c>
      <c r="BJ1352" s="12">
        <f t="shared" si="1948"/>
        <v>11.8</v>
      </c>
    </row>
    <row r="1353" spans="1:62" ht="15.75">
      <c r="A1353" s="14"/>
      <c r="B1353" s="14"/>
      <c r="C1353" s="12" t="s">
        <v>31</v>
      </c>
      <c r="D1353" s="12"/>
      <c r="E1353" s="12">
        <v>5</v>
      </c>
      <c r="F1353" s="12">
        <v>5</v>
      </c>
      <c r="G1353" s="12"/>
      <c r="H1353" s="12"/>
      <c r="I1353" s="12"/>
      <c r="J1353" s="12"/>
      <c r="K1353" s="12"/>
      <c r="L1353" s="12"/>
      <c r="M1353" s="12"/>
      <c r="N1353" s="12">
        <v>2</v>
      </c>
      <c r="O1353" s="12">
        <v>1</v>
      </c>
      <c r="P1353" s="12"/>
      <c r="Q1353" s="12">
        <v>3</v>
      </c>
      <c r="R1353" s="12"/>
      <c r="S1353" s="12"/>
      <c r="T1353" s="12"/>
      <c r="U1353" s="12">
        <f t="shared" si="1947"/>
        <v>16</v>
      </c>
      <c r="W1353" s="23" t="s">
        <v>31</v>
      </c>
      <c r="X1353" s="24">
        <v>0.56999999999999995</v>
      </c>
      <c r="Y1353" s="24">
        <v>0.56999999999999995</v>
      </c>
      <c r="Z1353" s="24">
        <v>0.56999999999999995</v>
      </c>
      <c r="AA1353" s="24">
        <v>0.56999999999999995</v>
      </c>
      <c r="AB1353" s="24">
        <v>0.56999999999999995</v>
      </c>
      <c r="AC1353" s="24">
        <v>0.56999999999999995</v>
      </c>
      <c r="AD1353" s="24">
        <v>0.56999999999999995</v>
      </c>
      <c r="AE1353" s="24">
        <v>0.56999999999999995</v>
      </c>
      <c r="AF1353" s="24">
        <v>0.56999999999999995</v>
      </c>
      <c r="AG1353" s="24">
        <v>0.56999999999999995</v>
      </c>
      <c r="AH1353" s="24">
        <v>0.56999999999999995</v>
      </c>
      <c r="AI1353" s="24">
        <v>0.56999999999999995</v>
      </c>
      <c r="AJ1353" s="24">
        <v>0.56999999999999995</v>
      </c>
      <c r="AK1353" s="24">
        <v>0.56999999999999995</v>
      </c>
      <c r="AL1353" s="24">
        <v>0.56999999999999995</v>
      </c>
      <c r="AM1353" s="24">
        <v>0.56999999999999995</v>
      </c>
      <c r="AN1353" s="24">
        <v>0.56999999999999995</v>
      </c>
      <c r="AP1353" s="14"/>
      <c r="AQ1353" s="14"/>
      <c r="AR1353" s="12" t="s">
        <v>31</v>
      </c>
      <c r="AS1353" s="12">
        <f t="shared" si="1931"/>
        <v>0</v>
      </c>
      <c r="AT1353" s="12">
        <f t="shared" si="1931"/>
        <v>2.85</v>
      </c>
      <c r="AU1353" s="12">
        <f t="shared" si="1932"/>
        <v>2.85</v>
      </c>
      <c r="AV1353" s="12">
        <f t="shared" si="1933"/>
        <v>0</v>
      </c>
      <c r="AW1353" s="12">
        <f t="shared" si="1934"/>
        <v>0</v>
      </c>
      <c r="AX1353" s="12">
        <f t="shared" si="1935"/>
        <v>0</v>
      </c>
      <c r="AY1353" s="12">
        <f t="shared" si="1936"/>
        <v>0</v>
      </c>
      <c r="AZ1353" s="12">
        <f t="shared" si="1937"/>
        <v>0</v>
      </c>
      <c r="BA1353" s="12">
        <f t="shared" si="1938"/>
        <v>0</v>
      </c>
      <c r="BB1353" s="12">
        <f t="shared" si="1939"/>
        <v>0</v>
      </c>
      <c r="BC1353" s="12">
        <f t="shared" si="1940"/>
        <v>1.1399999999999999</v>
      </c>
      <c r="BD1353" s="12">
        <f t="shared" si="1941"/>
        <v>0.56999999999999995</v>
      </c>
      <c r="BE1353" s="12">
        <f t="shared" si="1942"/>
        <v>0</v>
      </c>
      <c r="BF1353" s="12">
        <f t="shared" si="1943"/>
        <v>1.71</v>
      </c>
      <c r="BG1353" s="12">
        <f t="shared" si="1944"/>
        <v>0</v>
      </c>
      <c r="BH1353" s="12">
        <f t="shared" si="1945"/>
        <v>0</v>
      </c>
      <c r="BI1353" s="12">
        <f t="shared" si="1946"/>
        <v>0</v>
      </c>
      <c r="BJ1353" s="12">
        <f t="shared" si="1948"/>
        <v>9.1199999999999992</v>
      </c>
    </row>
    <row r="1354" spans="1:62" ht="15.75">
      <c r="A1354" s="16"/>
      <c r="B1354" s="16"/>
      <c r="C1354" s="12" t="s">
        <v>32</v>
      </c>
      <c r="D1354" s="12"/>
      <c r="E1354" s="12"/>
      <c r="F1354" s="12"/>
      <c r="G1354" s="12">
        <v>7</v>
      </c>
      <c r="H1354" s="12">
        <v>10</v>
      </c>
      <c r="I1354" s="12"/>
      <c r="J1354" s="12"/>
      <c r="K1354" s="12">
        <v>7</v>
      </c>
      <c r="L1354" s="12">
        <v>7</v>
      </c>
      <c r="M1354" s="12"/>
      <c r="N1354" s="12">
        <v>8</v>
      </c>
      <c r="O1354" s="12">
        <v>8</v>
      </c>
      <c r="P1354" s="12"/>
      <c r="Q1354" s="12"/>
      <c r="R1354" s="12"/>
      <c r="S1354" s="12"/>
      <c r="T1354" s="12"/>
      <c r="U1354" s="12">
        <f t="shared" si="1947"/>
        <v>47</v>
      </c>
      <c r="W1354" s="23" t="s">
        <v>32</v>
      </c>
      <c r="X1354" s="24">
        <v>0.4</v>
      </c>
      <c r="Y1354" s="24">
        <v>0.4</v>
      </c>
      <c r="Z1354" s="24">
        <v>0.4</v>
      </c>
      <c r="AA1354" s="24">
        <v>0.4</v>
      </c>
      <c r="AB1354" s="24">
        <v>0.4</v>
      </c>
      <c r="AC1354" s="24">
        <v>0.4</v>
      </c>
      <c r="AD1354" s="24">
        <v>0.4</v>
      </c>
      <c r="AE1354" s="24">
        <v>0.4</v>
      </c>
      <c r="AF1354" s="24">
        <v>0.4</v>
      </c>
      <c r="AG1354" s="24">
        <v>0.4</v>
      </c>
      <c r="AH1354" s="24">
        <v>0.4</v>
      </c>
      <c r="AI1354" s="24">
        <v>0.4</v>
      </c>
      <c r="AJ1354" s="24">
        <v>0.4</v>
      </c>
      <c r="AK1354" s="24">
        <v>0.4</v>
      </c>
      <c r="AL1354" s="24">
        <v>0.4</v>
      </c>
      <c r="AM1354" s="24">
        <v>0.4</v>
      </c>
      <c r="AN1354" s="24">
        <v>0.4</v>
      </c>
      <c r="AP1354" s="16"/>
      <c r="AQ1354" s="16"/>
      <c r="AR1354" s="12" t="s">
        <v>32</v>
      </c>
      <c r="AS1354" s="12">
        <f t="shared" si="1931"/>
        <v>0</v>
      </c>
      <c r="AT1354" s="12">
        <f t="shared" si="1931"/>
        <v>0</v>
      </c>
      <c r="AU1354" s="12">
        <f t="shared" si="1932"/>
        <v>0</v>
      </c>
      <c r="AV1354" s="12">
        <f t="shared" si="1933"/>
        <v>2.8</v>
      </c>
      <c r="AW1354" s="12">
        <f t="shared" si="1934"/>
        <v>4</v>
      </c>
      <c r="AX1354" s="12">
        <f t="shared" si="1935"/>
        <v>0</v>
      </c>
      <c r="AY1354" s="12">
        <f t="shared" si="1936"/>
        <v>0</v>
      </c>
      <c r="AZ1354" s="12">
        <f t="shared" si="1937"/>
        <v>2.8</v>
      </c>
      <c r="BA1354" s="12">
        <f t="shared" si="1938"/>
        <v>2.8</v>
      </c>
      <c r="BB1354" s="12">
        <f t="shared" si="1939"/>
        <v>0</v>
      </c>
      <c r="BC1354" s="12">
        <f t="shared" si="1940"/>
        <v>3.2</v>
      </c>
      <c r="BD1354" s="12">
        <f t="shared" si="1941"/>
        <v>3.2</v>
      </c>
      <c r="BE1354" s="12">
        <f t="shared" si="1942"/>
        <v>0</v>
      </c>
      <c r="BF1354" s="12">
        <f t="shared" si="1943"/>
        <v>0</v>
      </c>
      <c r="BG1354" s="12">
        <f t="shared" si="1944"/>
        <v>0</v>
      </c>
      <c r="BH1354" s="12">
        <f t="shared" si="1945"/>
        <v>0</v>
      </c>
      <c r="BI1354" s="12">
        <f t="shared" si="1946"/>
        <v>0</v>
      </c>
      <c r="BJ1354" s="12">
        <f t="shared" si="1948"/>
        <v>18.8</v>
      </c>
    </row>
    <row r="1355" spans="1:62">
      <c r="A1355" s="17"/>
      <c r="B1355" s="18"/>
      <c r="C1355" s="19" t="s">
        <v>33</v>
      </c>
      <c r="D1355" s="19">
        <f>SUM(D1346:D1354)</f>
        <v>0</v>
      </c>
      <c r="E1355" s="19">
        <f>SUM(E1346:E1354)</f>
        <v>32</v>
      </c>
      <c r="F1355" s="19">
        <f t="shared" ref="F1355:U1355" si="1949">SUM(F1346:F1354)</f>
        <v>29</v>
      </c>
      <c r="G1355" s="19">
        <f t="shared" si="1949"/>
        <v>51</v>
      </c>
      <c r="H1355" s="19">
        <f t="shared" si="1949"/>
        <v>59</v>
      </c>
      <c r="I1355" s="19">
        <f t="shared" si="1949"/>
        <v>42</v>
      </c>
      <c r="J1355" s="19">
        <f t="shared" si="1949"/>
        <v>71</v>
      </c>
      <c r="K1355" s="19">
        <f t="shared" si="1949"/>
        <v>61</v>
      </c>
      <c r="L1355" s="19">
        <f t="shared" si="1949"/>
        <v>44</v>
      </c>
      <c r="M1355" s="19">
        <f t="shared" si="1949"/>
        <v>19</v>
      </c>
      <c r="N1355" s="19">
        <f t="shared" si="1949"/>
        <v>25</v>
      </c>
      <c r="O1355" s="19">
        <f t="shared" si="1949"/>
        <v>45</v>
      </c>
      <c r="P1355" s="19">
        <f t="shared" si="1949"/>
        <v>20</v>
      </c>
      <c r="Q1355" s="19">
        <f t="shared" si="1949"/>
        <v>59</v>
      </c>
      <c r="R1355" s="19">
        <f t="shared" si="1949"/>
        <v>0</v>
      </c>
      <c r="S1355" s="19">
        <f t="shared" si="1949"/>
        <v>20</v>
      </c>
      <c r="T1355" s="19">
        <f t="shared" si="1949"/>
        <v>0</v>
      </c>
      <c r="U1355" s="19">
        <f t="shared" si="1949"/>
        <v>577</v>
      </c>
      <c r="AP1355" s="17"/>
      <c r="AQ1355" s="18"/>
      <c r="AR1355" s="19" t="s">
        <v>33</v>
      </c>
      <c r="AS1355" s="19">
        <f>SUM(AS1346:AS1354)</f>
        <v>0</v>
      </c>
      <c r="AT1355" s="19">
        <f>SUM(AT1346:AT1354)</f>
        <v>14.07</v>
      </c>
      <c r="AU1355" s="19">
        <f t="shared" ref="AU1355:BJ1355" si="1950">SUM(AU1346:AU1354)</f>
        <v>12.295</v>
      </c>
      <c r="AV1355" s="19">
        <f t="shared" si="1950"/>
        <v>16.02</v>
      </c>
      <c r="AW1355" s="19">
        <f t="shared" si="1950"/>
        <v>19.190000000000001</v>
      </c>
      <c r="AX1355" s="19">
        <f t="shared" si="1950"/>
        <v>12.22</v>
      </c>
      <c r="AY1355" s="19">
        <f t="shared" si="1950"/>
        <v>19.899999999999999</v>
      </c>
      <c r="AZ1355" s="19">
        <f t="shared" si="1950"/>
        <v>18.734999999999999</v>
      </c>
      <c r="BA1355" s="19">
        <f t="shared" si="1950"/>
        <v>14.2</v>
      </c>
      <c r="BB1355" s="19">
        <f t="shared" si="1950"/>
        <v>5.8150000000000004</v>
      </c>
      <c r="BC1355" s="19">
        <f t="shared" si="1950"/>
        <v>10.164999999999999</v>
      </c>
      <c r="BD1355" s="19">
        <f t="shared" si="1950"/>
        <v>16.155000000000001</v>
      </c>
      <c r="BE1355" s="19">
        <f t="shared" si="1950"/>
        <v>6.0449999999999999</v>
      </c>
      <c r="BF1355" s="19">
        <f t="shared" si="1950"/>
        <v>19.164999999999999</v>
      </c>
      <c r="BG1355" s="19">
        <f t="shared" si="1950"/>
        <v>0</v>
      </c>
      <c r="BH1355" s="19">
        <f t="shared" si="1950"/>
        <v>5.29</v>
      </c>
      <c r="BI1355" s="19">
        <f t="shared" si="1950"/>
        <v>0</v>
      </c>
      <c r="BJ1355" s="19">
        <f t="shared" si="1950"/>
        <v>189.26499999999999</v>
      </c>
    </row>
    <row r="1358" spans="1:62" ht="106.5">
      <c r="A1358" s="8" t="s">
        <v>2</v>
      </c>
      <c r="B1358" s="8" t="s">
        <v>3</v>
      </c>
      <c r="C1358" s="8" t="s">
        <v>4</v>
      </c>
      <c r="D1358" s="9" t="str">
        <f>D5</f>
        <v>ANGGREK</v>
      </c>
      <c r="E1358" s="9" t="str">
        <f t="shared" ref="E1358:U1358" si="1951">E5</f>
        <v>BOUGENVIL</v>
      </c>
      <c r="F1358" s="9" t="str">
        <f t="shared" si="1951"/>
        <v>CAMELIA</v>
      </c>
      <c r="G1358" s="9" t="str">
        <f t="shared" si="1951"/>
        <v>DEWANDARU</v>
      </c>
      <c r="H1358" s="9" t="str">
        <f t="shared" si="1951"/>
        <v>EDELWEIS</v>
      </c>
      <c r="I1358" s="9" t="str">
        <f t="shared" si="1951"/>
        <v>FLAMBOYAN</v>
      </c>
      <c r="J1358" s="9" t="str">
        <f t="shared" si="1951"/>
        <v>GERANIUM</v>
      </c>
      <c r="K1358" s="9" t="str">
        <f t="shared" si="1951"/>
        <v>HELIKONIA</v>
      </c>
      <c r="L1358" s="9" t="str">
        <f t="shared" si="1951"/>
        <v>IVY</v>
      </c>
      <c r="M1358" s="9" t="str">
        <f t="shared" si="1951"/>
        <v>KANA</v>
      </c>
      <c r="N1358" s="9" t="str">
        <f t="shared" si="1951"/>
        <v>IGD</v>
      </c>
      <c r="O1358" s="9" t="str">
        <f t="shared" si="1951"/>
        <v>HCU</v>
      </c>
      <c r="P1358" s="9" t="str">
        <f t="shared" si="1951"/>
        <v>PENUNJANG</v>
      </c>
      <c r="Q1358" s="9" t="str">
        <f t="shared" si="1951"/>
        <v>PELAYANAN</v>
      </c>
      <c r="R1358" s="9" t="str">
        <f t="shared" si="1951"/>
        <v>ADMIN</v>
      </c>
      <c r="S1358" s="9" t="str">
        <f t="shared" si="1951"/>
        <v>ASRAMA</v>
      </c>
      <c r="T1358" s="9" t="str">
        <f t="shared" si="1951"/>
        <v>MASJID</v>
      </c>
      <c r="U1358" s="9" t="str">
        <f t="shared" si="1951"/>
        <v>JUMLAH</v>
      </c>
      <c r="W1358" s="21"/>
      <c r="X1358" s="22" t="str">
        <f>X5</f>
        <v>ANGGREK</v>
      </c>
      <c r="Y1358" s="22" t="str">
        <f>Y5</f>
        <v>BOUGENVIL</v>
      </c>
      <c r="Z1358" s="22" t="str">
        <f t="shared" ref="Z1358:AN1358" si="1952">Z5</f>
        <v>CAMELIA</v>
      </c>
      <c r="AA1358" s="22" t="str">
        <f t="shared" si="1952"/>
        <v>DEWANDARU</v>
      </c>
      <c r="AB1358" s="22" t="str">
        <f t="shared" si="1952"/>
        <v>EDELWEIS</v>
      </c>
      <c r="AC1358" s="22" t="str">
        <f t="shared" si="1952"/>
        <v>FLAMBOYAN</v>
      </c>
      <c r="AD1358" s="22" t="str">
        <f t="shared" si="1952"/>
        <v>GERANIUM</v>
      </c>
      <c r="AE1358" s="22" t="str">
        <f t="shared" si="1952"/>
        <v>HELIKONIA</v>
      </c>
      <c r="AF1358" s="22" t="str">
        <f t="shared" si="1952"/>
        <v>IVY</v>
      </c>
      <c r="AG1358" s="22" t="str">
        <f t="shared" si="1952"/>
        <v>KANA</v>
      </c>
      <c r="AH1358" s="22" t="str">
        <f t="shared" si="1952"/>
        <v>IGD</v>
      </c>
      <c r="AI1358" s="22" t="str">
        <f t="shared" si="1952"/>
        <v>HCU</v>
      </c>
      <c r="AJ1358" s="22" t="str">
        <f t="shared" si="1952"/>
        <v>PENUNJANG</v>
      </c>
      <c r="AK1358" s="22" t="str">
        <f t="shared" si="1952"/>
        <v>PELAYANAN</v>
      </c>
      <c r="AL1358" s="22" t="str">
        <f t="shared" si="1952"/>
        <v>ADMIN</v>
      </c>
      <c r="AM1358" s="22" t="str">
        <f t="shared" si="1952"/>
        <v>ASRAMA</v>
      </c>
      <c r="AN1358" s="22" t="str">
        <f t="shared" si="1952"/>
        <v>MASJID</v>
      </c>
      <c r="AP1358" s="8" t="s">
        <v>2</v>
      </c>
      <c r="AQ1358" s="8" t="s">
        <v>3</v>
      </c>
      <c r="AR1358" s="8" t="s">
        <v>4</v>
      </c>
      <c r="AS1358" s="9" t="str">
        <f>AS5</f>
        <v>ANGGREK</v>
      </c>
      <c r="AT1358" s="9" t="str">
        <f>AT5</f>
        <v>BOUGENVIL</v>
      </c>
      <c r="AU1358" s="9" t="str">
        <f t="shared" ref="AU1358:BJ1358" si="1953">AU5</f>
        <v>CAMELIA II</v>
      </c>
      <c r="AV1358" s="9" t="str">
        <f t="shared" si="1953"/>
        <v>DEWANDARU</v>
      </c>
      <c r="AW1358" s="9" t="str">
        <f t="shared" si="1953"/>
        <v>EDELWEIS</v>
      </c>
      <c r="AX1358" s="9" t="str">
        <f t="shared" si="1953"/>
        <v>FLAMBOYAN</v>
      </c>
      <c r="AY1358" s="9" t="str">
        <f t="shared" si="1953"/>
        <v>GERANIUM</v>
      </c>
      <c r="AZ1358" s="9" t="str">
        <f t="shared" si="1953"/>
        <v>HELIKONIA</v>
      </c>
      <c r="BA1358" s="9" t="str">
        <f t="shared" si="1953"/>
        <v>IVY</v>
      </c>
      <c r="BB1358" s="9" t="str">
        <f t="shared" si="1953"/>
        <v>KANA</v>
      </c>
      <c r="BC1358" s="9" t="str">
        <f t="shared" si="1953"/>
        <v>IGD</v>
      </c>
      <c r="BD1358" s="9" t="str">
        <f t="shared" si="1953"/>
        <v>HCU</v>
      </c>
      <c r="BE1358" s="9" t="str">
        <f t="shared" si="1953"/>
        <v>PENUNJANG</v>
      </c>
      <c r="BF1358" s="9" t="str">
        <f t="shared" si="1953"/>
        <v>PELAYANAN</v>
      </c>
      <c r="BG1358" s="9" t="str">
        <f t="shared" si="1953"/>
        <v>ADMIN</v>
      </c>
      <c r="BH1358" s="9" t="str">
        <f t="shared" si="1953"/>
        <v>ASRAMA</v>
      </c>
      <c r="BI1358" s="9" t="str">
        <f t="shared" si="1953"/>
        <v>MASJID</v>
      </c>
      <c r="BJ1358" s="9" t="str">
        <f t="shared" si="1953"/>
        <v>JUMLAH</v>
      </c>
    </row>
    <row r="1359" spans="1:62" ht="15.75">
      <c r="A1359" s="10">
        <f>A1346+1</f>
        <v>14</v>
      </c>
      <c r="B1359" s="11" t="s">
        <v>41</v>
      </c>
      <c r="C1359" s="12" t="s">
        <v>24</v>
      </c>
      <c r="D1359" s="12"/>
      <c r="E1359" s="12"/>
      <c r="F1359" s="12"/>
      <c r="G1359" s="12">
        <v>11</v>
      </c>
      <c r="H1359" s="12">
        <v>15</v>
      </c>
      <c r="I1359" s="12">
        <v>12</v>
      </c>
      <c r="J1359" s="12">
        <v>12</v>
      </c>
      <c r="K1359" s="12">
        <v>11</v>
      </c>
      <c r="L1359" s="12">
        <v>7</v>
      </c>
      <c r="M1359" s="12">
        <v>5</v>
      </c>
      <c r="N1359" s="12"/>
      <c r="O1359" s="12">
        <v>8</v>
      </c>
      <c r="P1359" s="12">
        <v>5</v>
      </c>
      <c r="Q1359" s="12">
        <v>9</v>
      </c>
      <c r="R1359" s="12"/>
      <c r="S1359" s="12"/>
      <c r="T1359" s="12"/>
      <c r="U1359" s="12">
        <f>SUM(E1359:T1359)</f>
        <v>95</v>
      </c>
      <c r="W1359" s="23" t="s">
        <v>24</v>
      </c>
      <c r="X1359" s="24">
        <v>0.26500000000000001</v>
      </c>
      <c r="Y1359" s="24">
        <v>0.26500000000000001</v>
      </c>
      <c r="Z1359" s="24">
        <v>0.26500000000000001</v>
      </c>
      <c r="AA1359" s="24">
        <v>0.26500000000000001</v>
      </c>
      <c r="AB1359" s="24">
        <v>0.26500000000000001</v>
      </c>
      <c r="AC1359" s="24">
        <v>0.26500000000000001</v>
      </c>
      <c r="AD1359" s="24">
        <v>0.26500000000000001</v>
      </c>
      <c r="AE1359" s="24">
        <v>0.26500000000000001</v>
      </c>
      <c r="AF1359" s="24">
        <v>0.26500000000000001</v>
      </c>
      <c r="AG1359" s="24">
        <v>0.26500000000000001</v>
      </c>
      <c r="AH1359" s="24">
        <v>0.26500000000000001</v>
      </c>
      <c r="AI1359" s="24">
        <v>0.26500000000000001</v>
      </c>
      <c r="AJ1359" s="24">
        <v>0.26500000000000001</v>
      </c>
      <c r="AK1359" s="24">
        <v>0.26500000000000001</v>
      </c>
      <c r="AL1359" s="24">
        <v>0.26500000000000001</v>
      </c>
      <c r="AM1359" s="24">
        <v>0.26500000000000001</v>
      </c>
      <c r="AN1359" s="24">
        <v>0.26500000000000001</v>
      </c>
      <c r="AP1359" s="10">
        <f>AP1346+1</f>
        <v>14</v>
      </c>
      <c r="AQ1359" s="11" t="s">
        <v>39</v>
      </c>
      <c r="AR1359" s="12" t="s">
        <v>24</v>
      </c>
      <c r="AS1359" s="12">
        <f t="shared" ref="AS1359:AT1367" si="1954">X1359*D1359</f>
        <v>0</v>
      </c>
      <c r="AT1359" s="12">
        <f t="shared" si="1954"/>
        <v>0</v>
      </c>
      <c r="AU1359" s="12">
        <f t="shared" ref="AU1359:AU1367" si="1955">Z1359*F1359</f>
        <v>0</v>
      </c>
      <c r="AV1359" s="12">
        <f t="shared" ref="AV1359:AV1367" si="1956">AA1359*G1359</f>
        <v>2.915</v>
      </c>
      <c r="AW1359" s="12">
        <f t="shared" ref="AW1359:AW1367" si="1957">AB1359*H1359</f>
        <v>3.9750000000000001</v>
      </c>
      <c r="AX1359" s="12">
        <f t="shared" ref="AX1359:AX1367" si="1958">AC1359*I1359</f>
        <v>3.18</v>
      </c>
      <c r="AY1359" s="12">
        <f t="shared" ref="AY1359:AY1367" si="1959">AD1359*J1359</f>
        <v>3.18</v>
      </c>
      <c r="AZ1359" s="12">
        <f t="shared" ref="AZ1359:AZ1367" si="1960">AE1359*K1359</f>
        <v>2.915</v>
      </c>
      <c r="BA1359" s="12">
        <f t="shared" ref="BA1359:BA1367" si="1961">AF1359*L1359</f>
        <v>1.855</v>
      </c>
      <c r="BB1359" s="12">
        <f t="shared" ref="BB1359:BB1367" si="1962">AG1359*M1359</f>
        <v>1.325</v>
      </c>
      <c r="BC1359" s="12">
        <f t="shared" ref="BC1359:BC1367" si="1963">AH1359*N1359</f>
        <v>0</v>
      </c>
      <c r="BD1359" s="12">
        <f t="shared" ref="BD1359:BD1367" si="1964">AI1359*O1359</f>
        <v>2.12</v>
      </c>
      <c r="BE1359" s="12">
        <f t="shared" ref="BE1359:BE1367" si="1965">AJ1359*P1359</f>
        <v>1.325</v>
      </c>
      <c r="BF1359" s="12">
        <f t="shared" ref="BF1359:BF1367" si="1966">AK1359*Q1359</f>
        <v>2.3849999999999998</v>
      </c>
      <c r="BG1359" s="12">
        <f t="shared" ref="BG1359:BG1367" si="1967">AL1359*R1359</f>
        <v>0</v>
      </c>
      <c r="BH1359" s="12">
        <f t="shared" ref="BH1359:BH1367" si="1968">AM1359*S1359</f>
        <v>0</v>
      </c>
      <c r="BI1359" s="12">
        <f t="shared" ref="BI1359:BI1367" si="1969">AN1359*T1359</f>
        <v>0</v>
      </c>
      <c r="BJ1359" s="12">
        <f>SUM(AT1359:BI1359)</f>
        <v>25.175000000000001</v>
      </c>
    </row>
    <row r="1360" spans="1:62" ht="15.75">
      <c r="A1360" s="14"/>
      <c r="B1360" s="15">
        <f>B1347+1</f>
        <v>44665</v>
      </c>
      <c r="C1360" s="12" t="s">
        <v>25</v>
      </c>
      <c r="D1360" s="12"/>
      <c r="E1360" s="12"/>
      <c r="F1360" s="12"/>
      <c r="G1360" s="12">
        <v>10</v>
      </c>
      <c r="H1360" s="12">
        <v>18</v>
      </c>
      <c r="I1360" s="12">
        <v>12</v>
      </c>
      <c r="J1360" s="12">
        <v>13</v>
      </c>
      <c r="K1360" s="12">
        <v>11</v>
      </c>
      <c r="L1360" s="12">
        <v>7</v>
      </c>
      <c r="M1360" s="12">
        <v>4</v>
      </c>
      <c r="N1360" s="12"/>
      <c r="O1360" s="12">
        <v>2</v>
      </c>
      <c r="P1360" s="12">
        <v>2</v>
      </c>
      <c r="Q1360" s="12">
        <v>4</v>
      </c>
      <c r="R1360" s="12"/>
      <c r="S1360" s="12"/>
      <c r="T1360" s="12"/>
      <c r="U1360" s="12">
        <f t="shared" ref="U1360:U1367" si="1970">SUM(E1360:T1360)</f>
        <v>83</v>
      </c>
      <c r="W1360" s="23" t="s">
        <v>25</v>
      </c>
      <c r="X1360" s="24">
        <v>0.22500000000000001</v>
      </c>
      <c r="Y1360" s="24">
        <v>0.22500000000000001</v>
      </c>
      <c r="Z1360" s="24">
        <v>0.22500000000000001</v>
      </c>
      <c r="AA1360" s="24">
        <v>0.22500000000000001</v>
      </c>
      <c r="AB1360" s="24">
        <v>0.22500000000000001</v>
      </c>
      <c r="AC1360" s="24">
        <v>0.22500000000000001</v>
      </c>
      <c r="AD1360" s="24">
        <v>0.22500000000000001</v>
      </c>
      <c r="AE1360" s="24">
        <v>0.22500000000000001</v>
      </c>
      <c r="AF1360" s="24">
        <v>0.22500000000000001</v>
      </c>
      <c r="AG1360" s="24">
        <v>0.22500000000000001</v>
      </c>
      <c r="AH1360" s="24">
        <v>0.22500000000000001</v>
      </c>
      <c r="AI1360" s="24">
        <v>0.22500000000000001</v>
      </c>
      <c r="AJ1360" s="24">
        <v>0.22500000000000001</v>
      </c>
      <c r="AK1360" s="24">
        <v>0.22500000000000001</v>
      </c>
      <c r="AL1360" s="24">
        <v>0.22500000000000001</v>
      </c>
      <c r="AM1360" s="24">
        <v>0.22500000000000001</v>
      </c>
      <c r="AN1360" s="24">
        <v>0.22500000000000001</v>
      </c>
      <c r="AP1360" s="14"/>
      <c r="AQ1360" s="15">
        <f>AQ1347+1</f>
        <v>44300</v>
      </c>
      <c r="AR1360" s="12" t="s">
        <v>25</v>
      </c>
      <c r="AS1360" s="12">
        <f t="shared" si="1954"/>
        <v>0</v>
      </c>
      <c r="AT1360" s="12">
        <f t="shared" si="1954"/>
        <v>0</v>
      </c>
      <c r="AU1360" s="12">
        <f t="shared" si="1955"/>
        <v>0</v>
      </c>
      <c r="AV1360" s="12">
        <f t="shared" si="1956"/>
        <v>2.25</v>
      </c>
      <c r="AW1360" s="12">
        <f t="shared" si="1957"/>
        <v>4.05</v>
      </c>
      <c r="AX1360" s="12">
        <f t="shared" si="1958"/>
        <v>2.7</v>
      </c>
      <c r="AY1360" s="12">
        <f t="shared" si="1959"/>
        <v>2.9249999999999998</v>
      </c>
      <c r="AZ1360" s="12">
        <f t="shared" si="1960"/>
        <v>2.4750000000000001</v>
      </c>
      <c r="BA1360" s="12">
        <f t="shared" si="1961"/>
        <v>1.575</v>
      </c>
      <c r="BB1360" s="12">
        <f t="shared" si="1962"/>
        <v>0.9</v>
      </c>
      <c r="BC1360" s="12">
        <f t="shared" si="1963"/>
        <v>0</v>
      </c>
      <c r="BD1360" s="12">
        <f t="shared" si="1964"/>
        <v>0.45</v>
      </c>
      <c r="BE1360" s="12">
        <f t="shared" si="1965"/>
        <v>0.45</v>
      </c>
      <c r="BF1360" s="12">
        <f t="shared" si="1966"/>
        <v>0.9</v>
      </c>
      <c r="BG1360" s="12">
        <f t="shared" si="1967"/>
        <v>0</v>
      </c>
      <c r="BH1360" s="12">
        <f t="shared" si="1968"/>
        <v>0</v>
      </c>
      <c r="BI1360" s="12">
        <f t="shared" si="1969"/>
        <v>0</v>
      </c>
      <c r="BJ1360" s="12">
        <f t="shared" ref="BJ1360:BJ1367" si="1971">SUM(AT1360:BI1360)</f>
        <v>18.675000000000001</v>
      </c>
    </row>
    <row r="1361" spans="1:62" ht="15.75">
      <c r="A1361" s="14"/>
      <c r="B1361" s="14"/>
      <c r="C1361" s="12" t="s">
        <v>26</v>
      </c>
      <c r="D1361" s="12"/>
      <c r="E1361" s="12"/>
      <c r="F1361" s="12"/>
      <c r="G1361" s="12">
        <v>2</v>
      </c>
      <c r="H1361" s="12">
        <v>5</v>
      </c>
      <c r="I1361" s="12">
        <v>4</v>
      </c>
      <c r="J1361" s="12">
        <v>3</v>
      </c>
      <c r="K1361" s="12">
        <v>6</v>
      </c>
      <c r="L1361" s="12">
        <v>4</v>
      </c>
      <c r="M1361" s="12">
        <v>2</v>
      </c>
      <c r="N1361" s="12"/>
      <c r="O1361" s="12">
        <v>2</v>
      </c>
      <c r="P1361" s="12">
        <v>1</v>
      </c>
      <c r="Q1361" s="12">
        <v>2</v>
      </c>
      <c r="R1361" s="12"/>
      <c r="S1361" s="12"/>
      <c r="T1361" s="12"/>
      <c r="U1361" s="12">
        <f t="shared" si="1970"/>
        <v>31</v>
      </c>
      <c r="W1361" s="23" t="s">
        <v>26</v>
      </c>
      <c r="X1361" s="24">
        <v>0.35</v>
      </c>
      <c r="Y1361" s="24">
        <v>0.35</v>
      </c>
      <c r="Z1361" s="24">
        <v>0.35</v>
      </c>
      <c r="AA1361" s="24">
        <v>0.35</v>
      </c>
      <c r="AB1361" s="24">
        <v>0.35</v>
      </c>
      <c r="AC1361" s="24">
        <v>0.35</v>
      </c>
      <c r="AD1361" s="24">
        <v>0.35</v>
      </c>
      <c r="AE1361" s="24">
        <v>0.35</v>
      </c>
      <c r="AF1361" s="24">
        <v>0.35</v>
      </c>
      <c r="AG1361" s="24">
        <v>0.35</v>
      </c>
      <c r="AH1361" s="24">
        <v>0.35</v>
      </c>
      <c r="AI1361" s="24">
        <v>0.35</v>
      </c>
      <c r="AJ1361" s="24">
        <v>0.35</v>
      </c>
      <c r="AK1361" s="24">
        <v>0.35</v>
      </c>
      <c r="AL1361" s="24">
        <v>0.35</v>
      </c>
      <c r="AM1361" s="24">
        <v>0.35</v>
      </c>
      <c r="AN1361" s="24">
        <v>0.35</v>
      </c>
      <c r="AP1361" s="14"/>
      <c r="AQ1361" s="14"/>
      <c r="AR1361" s="12" t="s">
        <v>26</v>
      </c>
      <c r="AS1361" s="12">
        <f t="shared" si="1954"/>
        <v>0</v>
      </c>
      <c r="AT1361" s="12">
        <f t="shared" si="1954"/>
        <v>0</v>
      </c>
      <c r="AU1361" s="12">
        <f t="shared" si="1955"/>
        <v>0</v>
      </c>
      <c r="AV1361" s="12">
        <f t="shared" si="1956"/>
        <v>0.7</v>
      </c>
      <c r="AW1361" s="12">
        <f t="shared" si="1957"/>
        <v>1.75</v>
      </c>
      <c r="AX1361" s="12">
        <f t="shared" si="1958"/>
        <v>1.4</v>
      </c>
      <c r="AY1361" s="12">
        <f t="shared" si="1959"/>
        <v>1.05</v>
      </c>
      <c r="AZ1361" s="12">
        <f t="shared" si="1960"/>
        <v>2.1</v>
      </c>
      <c r="BA1361" s="12">
        <f t="shared" si="1961"/>
        <v>1.4</v>
      </c>
      <c r="BB1361" s="12">
        <f t="shared" si="1962"/>
        <v>0.7</v>
      </c>
      <c r="BC1361" s="12">
        <f t="shared" si="1963"/>
        <v>0</v>
      </c>
      <c r="BD1361" s="12">
        <f t="shared" si="1964"/>
        <v>0.7</v>
      </c>
      <c r="BE1361" s="12">
        <f t="shared" si="1965"/>
        <v>0.35</v>
      </c>
      <c r="BF1361" s="12">
        <f t="shared" si="1966"/>
        <v>0.7</v>
      </c>
      <c r="BG1361" s="12">
        <f t="shared" si="1967"/>
        <v>0</v>
      </c>
      <c r="BH1361" s="12">
        <f t="shared" si="1968"/>
        <v>0</v>
      </c>
      <c r="BI1361" s="12">
        <f t="shared" si="1969"/>
        <v>0</v>
      </c>
      <c r="BJ1361" s="12">
        <f t="shared" si="1971"/>
        <v>10.85</v>
      </c>
    </row>
    <row r="1362" spans="1:62" ht="15.75">
      <c r="A1362" s="14"/>
      <c r="B1362" s="14"/>
      <c r="C1362" s="12" t="s">
        <v>27</v>
      </c>
      <c r="D1362" s="12"/>
      <c r="E1362" s="12">
        <v>6</v>
      </c>
      <c r="F1362" s="12">
        <v>5</v>
      </c>
      <c r="G1362" s="12">
        <v>3</v>
      </c>
      <c r="H1362" s="12">
        <v>7</v>
      </c>
      <c r="I1362" s="12">
        <v>2</v>
      </c>
      <c r="J1362" s="12">
        <v>3</v>
      </c>
      <c r="K1362" s="12">
        <v>2</v>
      </c>
      <c r="L1362" s="12">
        <v>1</v>
      </c>
      <c r="M1362" s="12"/>
      <c r="N1362" s="12">
        <v>4</v>
      </c>
      <c r="O1362" s="12">
        <v>14</v>
      </c>
      <c r="P1362" s="12">
        <v>1</v>
      </c>
      <c r="Q1362" s="12">
        <v>4</v>
      </c>
      <c r="R1362" s="12"/>
      <c r="S1362" s="12"/>
      <c r="T1362" s="12"/>
      <c r="U1362" s="12">
        <f t="shared" si="1970"/>
        <v>52</v>
      </c>
      <c r="W1362" s="23" t="s">
        <v>27</v>
      </c>
      <c r="X1362" s="24">
        <v>0.43</v>
      </c>
      <c r="Y1362" s="24">
        <v>0.43</v>
      </c>
      <c r="Z1362" s="24">
        <v>0.43</v>
      </c>
      <c r="AA1362" s="24">
        <v>0.43</v>
      </c>
      <c r="AB1362" s="24">
        <v>0.43</v>
      </c>
      <c r="AC1362" s="24">
        <v>0.43</v>
      </c>
      <c r="AD1362" s="24">
        <v>0.43</v>
      </c>
      <c r="AE1362" s="24">
        <v>0.43</v>
      </c>
      <c r="AF1362" s="24">
        <v>0.43</v>
      </c>
      <c r="AG1362" s="24">
        <v>0.43</v>
      </c>
      <c r="AH1362" s="24">
        <v>0.43</v>
      </c>
      <c r="AI1362" s="24">
        <v>0.43</v>
      </c>
      <c r="AJ1362" s="24">
        <v>0.43</v>
      </c>
      <c r="AK1362" s="24">
        <v>0.43</v>
      </c>
      <c r="AL1362" s="24">
        <v>0.43</v>
      </c>
      <c r="AM1362" s="24">
        <v>0.43</v>
      </c>
      <c r="AN1362" s="24">
        <v>0.43</v>
      </c>
      <c r="AP1362" s="14"/>
      <c r="AQ1362" s="14"/>
      <c r="AR1362" s="12" t="s">
        <v>27</v>
      </c>
      <c r="AS1362" s="12">
        <f t="shared" si="1954"/>
        <v>0</v>
      </c>
      <c r="AT1362" s="12">
        <f t="shared" si="1954"/>
        <v>2.58</v>
      </c>
      <c r="AU1362" s="12">
        <f t="shared" si="1955"/>
        <v>2.15</v>
      </c>
      <c r="AV1362" s="12">
        <f t="shared" si="1956"/>
        <v>1.29</v>
      </c>
      <c r="AW1362" s="12">
        <f t="shared" si="1957"/>
        <v>3.01</v>
      </c>
      <c r="AX1362" s="12">
        <f t="shared" si="1958"/>
        <v>0.86</v>
      </c>
      <c r="AY1362" s="12">
        <f t="shared" si="1959"/>
        <v>1.29</v>
      </c>
      <c r="AZ1362" s="12">
        <f t="shared" si="1960"/>
        <v>0.86</v>
      </c>
      <c r="BA1362" s="12">
        <f t="shared" si="1961"/>
        <v>0.43</v>
      </c>
      <c r="BB1362" s="12">
        <f t="shared" si="1962"/>
        <v>0</v>
      </c>
      <c r="BC1362" s="12">
        <f t="shared" si="1963"/>
        <v>1.72</v>
      </c>
      <c r="BD1362" s="12">
        <f t="shared" si="1964"/>
        <v>6.02</v>
      </c>
      <c r="BE1362" s="12">
        <f t="shared" si="1965"/>
        <v>0.43</v>
      </c>
      <c r="BF1362" s="12">
        <f t="shared" si="1966"/>
        <v>1.72</v>
      </c>
      <c r="BG1362" s="12">
        <f t="shared" si="1967"/>
        <v>0</v>
      </c>
      <c r="BH1362" s="12">
        <f t="shared" si="1968"/>
        <v>0</v>
      </c>
      <c r="BI1362" s="12">
        <f t="shared" si="1969"/>
        <v>0</v>
      </c>
      <c r="BJ1362" s="12">
        <f t="shared" si="1971"/>
        <v>22.36</v>
      </c>
    </row>
    <row r="1363" spans="1:62" ht="15.75">
      <c r="A1363" s="14"/>
      <c r="B1363" s="14"/>
      <c r="C1363" s="12" t="s">
        <v>28</v>
      </c>
      <c r="D1363" s="12"/>
      <c r="E1363" s="12">
        <v>9</v>
      </c>
      <c r="F1363" s="12">
        <v>7</v>
      </c>
      <c r="G1363" s="12"/>
      <c r="H1363" s="12">
        <v>6</v>
      </c>
      <c r="I1363" s="12">
        <v>1</v>
      </c>
      <c r="J1363" s="12"/>
      <c r="K1363" s="12">
        <v>1</v>
      </c>
      <c r="L1363" s="12">
        <v>1</v>
      </c>
      <c r="M1363" s="12"/>
      <c r="N1363" s="12">
        <v>6</v>
      </c>
      <c r="O1363" s="12">
        <v>4</v>
      </c>
      <c r="P1363" s="12">
        <v>1</v>
      </c>
      <c r="Q1363" s="12">
        <v>2</v>
      </c>
      <c r="R1363" s="12"/>
      <c r="S1363" s="12"/>
      <c r="T1363" s="12"/>
      <c r="U1363" s="12">
        <f t="shared" si="1970"/>
        <v>38</v>
      </c>
      <c r="W1363" s="23" t="s">
        <v>28</v>
      </c>
      <c r="X1363" s="24">
        <v>0.5</v>
      </c>
      <c r="Y1363" s="24">
        <v>0.5</v>
      </c>
      <c r="Z1363" s="24">
        <v>0.5</v>
      </c>
      <c r="AA1363" s="24">
        <v>0.5</v>
      </c>
      <c r="AB1363" s="24">
        <v>0.5</v>
      </c>
      <c r="AC1363" s="24">
        <v>0.5</v>
      </c>
      <c r="AD1363" s="24">
        <v>0.5</v>
      </c>
      <c r="AE1363" s="24">
        <v>0.5</v>
      </c>
      <c r="AF1363" s="24">
        <v>0.5</v>
      </c>
      <c r="AG1363" s="24">
        <v>0.5</v>
      </c>
      <c r="AH1363" s="24">
        <v>0.5</v>
      </c>
      <c r="AI1363" s="24">
        <v>0.5</v>
      </c>
      <c r="AJ1363" s="24">
        <v>0.5</v>
      </c>
      <c r="AK1363" s="24">
        <v>0.5</v>
      </c>
      <c r="AL1363" s="24">
        <v>0.5</v>
      </c>
      <c r="AM1363" s="24">
        <v>0.5</v>
      </c>
      <c r="AN1363" s="24">
        <v>0.5</v>
      </c>
      <c r="AP1363" s="14"/>
      <c r="AQ1363" s="14"/>
      <c r="AR1363" s="12" t="s">
        <v>28</v>
      </c>
      <c r="AS1363" s="12">
        <f t="shared" si="1954"/>
        <v>0</v>
      </c>
      <c r="AT1363" s="12">
        <f t="shared" si="1954"/>
        <v>4.5</v>
      </c>
      <c r="AU1363" s="12">
        <f t="shared" si="1955"/>
        <v>3.5</v>
      </c>
      <c r="AV1363" s="12">
        <f t="shared" si="1956"/>
        <v>0</v>
      </c>
      <c r="AW1363" s="12">
        <f t="shared" si="1957"/>
        <v>3</v>
      </c>
      <c r="AX1363" s="12">
        <f t="shared" si="1958"/>
        <v>0.5</v>
      </c>
      <c r="AY1363" s="12">
        <f t="shared" si="1959"/>
        <v>0</v>
      </c>
      <c r="AZ1363" s="12">
        <f t="shared" si="1960"/>
        <v>0.5</v>
      </c>
      <c r="BA1363" s="12">
        <f t="shared" si="1961"/>
        <v>0.5</v>
      </c>
      <c r="BB1363" s="12">
        <f t="shared" si="1962"/>
        <v>0</v>
      </c>
      <c r="BC1363" s="12">
        <f t="shared" si="1963"/>
        <v>3</v>
      </c>
      <c r="BD1363" s="12">
        <f t="shared" si="1964"/>
        <v>2</v>
      </c>
      <c r="BE1363" s="12">
        <f t="shared" si="1965"/>
        <v>0.5</v>
      </c>
      <c r="BF1363" s="12">
        <f t="shared" si="1966"/>
        <v>1</v>
      </c>
      <c r="BG1363" s="12">
        <f t="shared" si="1967"/>
        <v>0</v>
      </c>
      <c r="BH1363" s="12">
        <f t="shared" si="1968"/>
        <v>0</v>
      </c>
      <c r="BI1363" s="12">
        <f t="shared" si="1969"/>
        <v>0</v>
      </c>
      <c r="BJ1363" s="12">
        <f t="shared" si="1971"/>
        <v>19</v>
      </c>
    </row>
    <row r="1364" spans="1:62" ht="15.75">
      <c r="A1364" s="14"/>
      <c r="B1364" s="14"/>
      <c r="C1364" s="12" t="s">
        <v>35</v>
      </c>
      <c r="D1364" s="12"/>
      <c r="E1364" s="12">
        <v>7</v>
      </c>
      <c r="F1364" s="12">
        <v>9</v>
      </c>
      <c r="G1364" s="12"/>
      <c r="H1364" s="12">
        <v>4</v>
      </c>
      <c r="I1364" s="12">
        <v>1</v>
      </c>
      <c r="J1364" s="12">
        <v>1</v>
      </c>
      <c r="K1364" s="12"/>
      <c r="L1364" s="12">
        <v>2</v>
      </c>
      <c r="M1364" s="12"/>
      <c r="N1364" s="12">
        <v>3</v>
      </c>
      <c r="O1364" s="12">
        <v>2</v>
      </c>
      <c r="P1364" s="12">
        <v>4</v>
      </c>
      <c r="Q1364" s="12"/>
      <c r="R1364" s="12"/>
      <c r="S1364" s="12"/>
      <c r="T1364" s="12"/>
      <c r="U1364" s="12">
        <f t="shared" si="1970"/>
        <v>33</v>
      </c>
      <c r="W1364" s="23" t="s">
        <v>50</v>
      </c>
      <c r="X1364" s="24">
        <v>8.5000000000000006E-2</v>
      </c>
      <c r="Y1364" s="24">
        <v>8.5000000000000006E-2</v>
      </c>
      <c r="Z1364" s="24">
        <v>8.5000000000000006E-2</v>
      </c>
      <c r="AA1364" s="24">
        <v>8.5000000000000006E-2</v>
      </c>
      <c r="AB1364" s="24">
        <v>8.5000000000000006E-2</v>
      </c>
      <c r="AC1364" s="24">
        <v>8.5000000000000006E-2</v>
      </c>
      <c r="AD1364" s="24">
        <v>8.5000000000000006E-2</v>
      </c>
      <c r="AE1364" s="24">
        <v>8.5000000000000006E-2</v>
      </c>
      <c r="AF1364" s="24">
        <v>8.5000000000000006E-2</v>
      </c>
      <c r="AG1364" s="24">
        <v>8.5000000000000006E-2</v>
      </c>
      <c r="AH1364" s="24">
        <v>8.5000000000000006E-2</v>
      </c>
      <c r="AI1364" s="24">
        <v>8.5000000000000006E-2</v>
      </c>
      <c r="AJ1364" s="24">
        <v>8.5000000000000006E-2</v>
      </c>
      <c r="AK1364" s="24">
        <v>8.5000000000000006E-2</v>
      </c>
      <c r="AL1364" s="24">
        <v>8.5000000000000006E-2</v>
      </c>
      <c r="AM1364" s="24">
        <v>8.5000000000000006E-2</v>
      </c>
      <c r="AN1364" s="24">
        <v>8.5000000000000006E-2</v>
      </c>
      <c r="AP1364" s="14"/>
      <c r="AQ1364" s="14"/>
      <c r="AR1364" s="12" t="s">
        <v>35</v>
      </c>
      <c r="AS1364" s="12">
        <f t="shared" si="1954"/>
        <v>0</v>
      </c>
      <c r="AT1364" s="12">
        <f t="shared" si="1954"/>
        <v>0.59499999999999997</v>
      </c>
      <c r="AU1364" s="12">
        <f t="shared" si="1955"/>
        <v>0.76500000000000001</v>
      </c>
      <c r="AV1364" s="12">
        <f t="shared" si="1956"/>
        <v>0</v>
      </c>
      <c r="AW1364" s="12">
        <f t="shared" si="1957"/>
        <v>0.34</v>
      </c>
      <c r="AX1364" s="12">
        <f t="shared" si="1958"/>
        <v>8.5000000000000006E-2</v>
      </c>
      <c r="AY1364" s="12">
        <f t="shared" si="1959"/>
        <v>8.5000000000000006E-2</v>
      </c>
      <c r="AZ1364" s="12">
        <f t="shared" si="1960"/>
        <v>0</v>
      </c>
      <c r="BA1364" s="12">
        <f t="shared" si="1961"/>
        <v>0.17</v>
      </c>
      <c r="BB1364" s="12">
        <f t="shared" si="1962"/>
        <v>0</v>
      </c>
      <c r="BC1364" s="12">
        <f t="shared" si="1963"/>
        <v>0.255</v>
      </c>
      <c r="BD1364" s="12">
        <f t="shared" si="1964"/>
        <v>0.17</v>
      </c>
      <c r="BE1364" s="12">
        <f t="shared" si="1965"/>
        <v>0.34</v>
      </c>
      <c r="BF1364" s="12">
        <f t="shared" si="1966"/>
        <v>0</v>
      </c>
      <c r="BG1364" s="12">
        <f t="shared" si="1967"/>
        <v>0</v>
      </c>
      <c r="BH1364" s="12">
        <f t="shared" si="1968"/>
        <v>0</v>
      </c>
      <c r="BI1364" s="12">
        <f t="shared" si="1969"/>
        <v>0</v>
      </c>
      <c r="BJ1364" s="12">
        <f t="shared" si="1971"/>
        <v>2.8050000000000002</v>
      </c>
    </row>
    <row r="1365" spans="1:62" ht="15.75">
      <c r="A1365" s="14"/>
      <c r="B1365" s="14"/>
      <c r="C1365" s="12" t="s">
        <v>36</v>
      </c>
      <c r="D1365" s="12"/>
      <c r="E1365" s="12">
        <v>7</v>
      </c>
      <c r="F1365" s="12">
        <v>7</v>
      </c>
      <c r="G1365" s="12"/>
      <c r="H1365" s="12"/>
      <c r="I1365" s="12"/>
      <c r="J1365" s="12"/>
      <c r="K1365" s="12"/>
      <c r="L1365" s="12"/>
      <c r="M1365" s="12"/>
      <c r="N1365" s="12"/>
      <c r="O1365" s="12">
        <v>4</v>
      </c>
      <c r="P1365" s="12"/>
      <c r="Q1365" s="12"/>
      <c r="R1365" s="12"/>
      <c r="S1365" s="12"/>
      <c r="T1365" s="12"/>
      <c r="U1365" s="12">
        <f t="shared" si="1970"/>
        <v>18</v>
      </c>
      <c r="W1365" s="23" t="s">
        <v>51</v>
      </c>
      <c r="X1365" s="24">
        <v>0.59</v>
      </c>
      <c r="Y1365" s="24">
        <v>0.59</v>
      </c>
      <c r="Z1365" s="24">
        <v>0.59</v>
      </c>
      <c r="AA1365" s="24">
        <v>0.59</v>
      </c>
      <c r="AB1365" s="24">
        <v>0.59</v>
      </c>
      <c r="AC1365" s="24">
        <v>0.59</v>
      </c>
      <c r="AD1365" s="24">
        <v>0.59</v>
      </c>
      <c r="AE1365" s="24">
        <v>0.59</v>
      </c>
      <c r="AF1365" s="24">
        <v>0.59</v>
      </c>
      <c r="AG1365" s="24">
        <v>0.59</v>
      </c>
      <c r="AH1365" s="24">
        <v>0.59</v>
      </c>
      <c r="AI1365" s="24">
        <v>0.59</v>
      </c>
      <c r="AJ1365" s="24">
        <v>0.59</v>
      </c>
      <c r="AK1365" s="24">
        <v>0.59</v>
      </c>
      <c r="AL1365" s="24">
        <v>0.59</v>
      </c>
      <c r="AM1365" s="24">
        <v>0.59</v>
      </c>
      <c r="AN1365" s="24">
        <v>0.59</v>
      </c>
      <c r="AP1365" s="14"/>
      <c r="AQ1365" s="14"/>
      <c r="AR1365" s="12" t="s">
        <v>36</v>
      </c>
      <c r="AS1365" s="12">
        <f t="shared" si="1954"/>
        <v>0</v>
      </c>
      <c r="AT1365" s="12">
        <f t="shared" si="1954"/>
        <v>4.13</v>
      </c>
      <c r="AU1365" s="12">
        <f t="shared" si="1955"/>
        <v>4.13</v>
      </c>
      <c r="AV1365" s="12">
        <f t="shared" si="1956"/>
        <v>0</v>
      </c>
      <c r="AW1365" s="12">
        <f t="shared" si="1957"/>
        <v>0</v>
      </c>
      <c r="AX1365" s="12">
        <f t="shared" si="1958"/>
        <v>0</v>
      </c>
      <c r="AY1365" s="12">
        <f t="shared" si="1959"/>
        <v>0</v>
      </c>
      <c r="AZ1365" s="12">
        <f t="shared" si="1960"/>
        <v>0</v>
      </c>
      <c r="BA1365" s="12">
        <f t="shared" si="1961"/>
        <v>0</v>
      </c>
      <c r="BB1365" s="12">
        <f t="shared" si="1962"/>
        <v>0</v>
      </c>
      <c r="BC1365" s="12">
        <f t="shared" si="1963"/>
        <v>0</v>
      </c>
      <c r="BD1365" s="12">
        <f t="shared" si="1964"/>
        <v>2.36</v>
      </c>
      <c r="BE1365" s="12">
        <f t="shared" si="1965"/>
        <v>0</v>
      </c>
      <c r="BF1365" s="12">
        <f t="shared" si="1966"/>
        <v>0</v>
      </c>
      <c r="BG1365" s="12">
        <f t="shared" si="1967"/>
        <v>0</v>
      </c>
      <c r="BH1365" s="12">
        <f t="shared" si="1968"/>
        <v>0</v>
      </c>
      <c r="BI1365" s="12">
        <f t="shared" si="1969"/>
        <v>0</v>
      </c>
      <c r="BJ1365" s="12">
        <f t="shared" si="1971"/>
        <v>10.62</v>
      </c>
    </row>
    <row r="1366" spans="1:62" ht="15.75">
      <c r="A1366" s="14"/>
      <c r="B1366" s="14"/>
      <c r="C1366" s="12" t="s">
        <v>31</v>
      </c>
      <c r="D1366" s="12"/>
      <c r="E1366" s="12">
        <v>4</v>
      </c>
      <c r="F1366" s="12">
        <v>5</v>
      </c>
      <c r="G1366" s="12"/>
      <c r="H1366" s="12"/>
      <c r="I1366" s="12"/>
      <c r="J1366" s="12"/>
      <c r="K1366" s="12"/>
      <c r="L1366" s="12"/>
      <c r="M1366" s="12"/>
      <c r="N1366" s="12">
        <v>3</v>
      </c>
      <c r="O1366" s="12">
        <v>1</v>
      </c>
      <c r="P1366" s="12"/>
      <c r="Q1366" s="12"/>
      <c r="R1366" s="12"/>
      <c r="S1366" s="12"/>
      <c r="T1366" s="12"/>
      <c r="U1366" s="12">
        <f t="shared" si="1970"/>
        <v>13</v>
      </c>
      <c r="W1366" s="23" t="s">
        <v>31</v>
      </c>
      <c r="X1366" s="24">
        <v>0.56999999999999995</v>
      </c>
      <c r="Y1366" s="24">
        <v>0.56999999999999995</v>
      </c>
      <c r="Z1366" s="24">
        <v>0.56999999999999995</v>
      </c>
      <c r="AA1366" s="24">
        <v>0.56999999999999995</v>
      </c>
      <c r="AB1366" s="24">
        <v>0.56999999999999995</v>
      </c>
      <c r="AC1366" s="24">
        <v>0.56999999999999995</v>
      </c>
      <c r="AD1366" s="24">
        <v>0.56999999999999995</v>
      </c>
      <c r="AE1366" s="24">
        <v>0.56999999999999995</v>
      </c>
      <c r="AF1366" s="24">
        <v>0.56999999999999995</v>
      </c>
      <c r="AG1366" s="24">
        <v>0.56999999999999995</v>
      </c>
      <c r="AH1366" s="24">
        <v>0.56999999999999995</v>
      </c>
      <c r="AI1366" s="24">
        <v>0.56999999999999995</v>
      </c>
      <c r="AJ1366" s="24">
        <v>0.56999999999999995</v>
      </c>
      <c r="AK1366" s="24">
        <v>0.56999999999999995</v>
      </c>
      <c r="AL1366" s="24">
        <v>0.56999999999999995</v>
      </c>
      <c r="AM1366" s="24">
        <v>0.56999999999999995</v>
      </c>
      <c r="AN1366" s="24">
        <v>0.56999999999999995</v>
      </c>
      <c r="AP1366" s="14"/>
      <c r="AQ1366" s="14"/>
      <c r="AR1366" s="12" t="s">
        <v>31</v>
      </c>
      <c r="AS1366" s="12">
        <f t="shared" si="1954"/>
        <v>0</v>
      </c>
      <c r="AT1366" s="12">
        <f t="shared" si="1954"/>
        <v>2.2799999999999998</v>
      </c>
      <c r="AU1366" s="12">
        <f t="shared" si="1955"/>
        <v>2.85</v>
      </c>
      <c r="AV1366" s="12">
        <f t="shared" si="1956"/>
        <v>0</v>
      </c>
      <c r="AW1366" s="12">
        <f t="shared" si="1957"/>
        <v>0</v>
      </c>
      <c r="AX1366" s="12">
        <f t="shared" si="1958"/>
        <v>0</v>
      </c>
      <c r="AY1366" s="12">
        <f t="shared" si="1959"/>
        <v>0</v>
      </c>
      <c r="AZ1366" s="12">
        <f t="shared" si="1960"/>
        <v>0</v>
      </c>
      <c r="BA1366" s="12">
        <f t="shared" si="1961"/>
        <v>0</v>
      </c>
      <c r="BB1366" s="12">
        <f t="shared" si="1962"/>
        <v>0</v>
      </c>
      <c r="BC1366" s="12">
        <f t="shared" si="1963"/>
        <v>1.71</v>
      </c>
      <c r="BD1366" s="12">
        <f t="shared" si="1964"/>
        <v>0.56999999999999995</v>
      </c>
      <c r="BE1366" s="12">
        <f t="shared" si="1965"/>
        <v>0</v>
      </c>
      <c r="BF1366" s="12">
        <f t="shared" si="1966"/>
        <v>0</v>
      </c>
      <c r="BG1366" s="12">
        <f t="shared" si="1967"/>
        <v>0</v>
      </c>
      <c r="BH1366" s="12">
        <f t="shared" si="1968"/>
        <v>0</v>
      </c>
      <c r="BI1366" s="12">
        <f t="shared" si="1969"/>
        <v>0</v>
      </c>
      <c r="BJ1366" s="12">
        <f t="shared" si="1971"/>
        <v>7.41</v>
      </c>
    </row>
    <row r="1367" spans="1:62" ht="15.75">
      <c r="A1367" s="16"/>
      <c r="B1367" s="16"/>
      <c r="C1367" s="12" t="s">
        <v>32</v>
      </c>
      <c r="D1367" s="12"/>
      <c r="E1367" s="12"/>
      <c r="F1367" s="12"/>
      <c r="G1367" s="12"/>
      <c r="H1367" s="12">
        <v>4</v>
      </c>
      <c r="I1367" s="12"/>
      <c r="J1367" s="12"/>
      <c r="K1367" s="12"/>
      <c r="L1367" s="12">
        <v>3</v>
      </c>
      <c r="M1367" s="12"/>
      <c r="N1367" s="12">
        <v>9</v>
      </c>
      <c r="O1367" s="12"/>
      <c r="P1367" s="12">
        <v>1</v>
      </c>
      <c r="Q1367" s="12"/>
      <c r="R1367" s="12"/>
      <c r="S1367" s="12"/>
      <c r="T1367" s="12"/>
      <c r="U1367" s="12">
        <f t="shared" si="1970"/>
        <v>17</v>
      </c>
      <c r="W1367" s="23" t="s">
        <v>32</v>
      </c>
      <c r="X1367" s="24">
        <v>0.4</v>
      </c>
      <c r="Y1367" s="24">
        <v>0.4</v>
      </c>
      <c r="Z1367" s="24">
        <v>0.4</v>
      </c>
      <c r="AA1367" s="24">
        <v>0.4</v>
      </c>
      <c r="AB1367" s="24">
        <v>0.4</v>
      </c>
      <c r="AC1367" s="24">
        <v>0.4</v>
      </c>
      <c r="AD1367" s="24">
        <v>0.4</v>
      </c>
      <c r="AE1367" s="24">
        <v>0.4</v>
      </c>
      <c r="AF1367" s="24">
        <v>0.4</v>
      </c>
      <c r="AG1367" s="24">
        <v>0.4</v>
      </c>
      <c r="AH1367" s="24">
        <v>0.4</v>
      </c>
      <c r="AI1367" s="24">
        <v>0.4</v>
      </c>
      <c r="AJ1367" s="24">
        <v>0.4</v>
      </c>
      <c r="AK1367" s="24">
        <v>0.4</v>
      </c>
      <c r="AL1367" s="24">
        <v>0.4</v>
      </c>
      <c r="AM1367" s="24">
        <v>0.4</v>
      </c>
      <c r="AN1367" s="24">
        <v>0.4</v>
      </c>
      <c r="AP1367" s="16"/>
      <c r="AQ1367" s="16"/>
      <c r="AR1367" s="12" t="s">
        <v>32</v>
      </c>
      <c r="AS1367" s="12">
        <f t="shared" si="1954"/>
        <v>0</v>
      </c>
      <c r="AT1367" s="12">
        <f t="shared" si="1954"/>
        <v>0</v>
      </c>
      <c r="AU1367" s="12">
        <f t="shared" si="1955"/>
        <v>0</v>
      </c>
      <c r="AV1367" s="12">
        <f t="shared" si="1956"/>
        <v>0</v>
      </c>
      <c r="AW1367" s="12">
        <f t="shared" si="1957"/>
        <v>1.6</v>
      </c>
      <c r="AX1367" s="12">
        <f t="shared" si="1958"/>
        <v>0</v>
      </c>
      <c r="AY1367" s="12">
        <f t="shared" si="1959"/>
        <v>0</v>
      </c>
      <c r="AZ1367" s="12">
        <f t="shared" si="1960"/>
        <v>0</v>
      </c>
      <c r="BA1367" s="12">
        <f t="shared" si="1961"/>
        <v>1.2</v>
      </c>
      <c r="BB1367" s="12">
        <f t="shared" si="1962"/>
        <v>0</v>
      </c>
      <c r="BC1367" s="12">
        <f t="shared" si="1963"/>
        <v>3.6</v>
      </c>
      <c r="BD1367" s="12">
        <f t="shared" si="1964"/>
        <v>0</v>
      </c>
      <c r="BE1367" s="12">
        <f t="shared" si="1965"/>
        <v>0.4</v>
      </c>
      <c r="BF1367" s="12">
        <f t="shared" si="1966"/>
        <v>0</v>
      </c>
      <c r="BG1367" s="12">
        <f t="shared" si="1967"/>
        <v>0</v>
      </c>
      <c r="BH1367" s="12">
        <f t="shared" si="1968"/>
        <v>0</v>
      </c>
      <c r="BI1367" s="12">
        <f t="shared" si="1969"/>
        <v>0</v>
      </c>
      <c r="BJ1367" s="12">
        <f t="shared" si="1971"/>
        <v>6.8</v>
      </c>
    </row>
    <row r="1368" spans="1:62">
      <c r="A1368" s="17"/>
      <c r="B1368" s="18"/>
      <c r="C1368" s="19" t="s">
        <v>33</v>
      </c>
      <c r="D1368" s="19">
        <f>SUM(D1359:D1367)</f>
        <v>0</v>
      </c>
      <c r="E1368" s="19">
        <f>SUM(E1359:E1367)</f>
        <v>33</v>
      </c>
      <c r="F1368" s="19">
        <f t="shared" ref="F1368:U1368" si="1972">SUM(F1359:F1367)</f>
        <v>33</v>
      </c>
      <c r="G1368" s="19">
        <f t="shared" si="1972"/>
        <v>26</v>
      </c>
      <c r="H1368" s="19">
        <f t="shared" si="1972"/>
        <v>59</v>
      </c>
      <c r="I1368" s="19">
        <f t="shared" si="1972"/>
        <v>32</v>
      </c>
      <c r="J1368" s="19">
        <f t="shared" si="1972"/>
        <v>32</v>
      </c>
      <c r="K1368" s="19">
        <f t="shared" si="1972"/>
        <v>31</v>
      </c>
      <c r="L1368" s="19">
        <f t="shared" si="1972"/>
        <v>25</v>
      </c>
      <c r="M1368" s="19">
        <f t="shared" si="1972"/>
        <v>11</v>
      </c>
      <c r="N1368" s="19">
        <f t="shared" si="1972"/>
        <v>25</v>
      </c>
      <c r="O1368" s="19">
        <f t="shared" si="1972"/>
        <v>37</v>
      </c>
      <c r="P1368" s="19">
        <f t="shared" si="1972"/>
        <v>15</v>
      </c>
      <c r="Q1368" s="19">
        <f t="shared" si="1972"/>
        <v>21</v>
      </c>
      <c r="R1368" s="19">
        <f t="shared" si="1972"/>
        <v>0</v>
      </c>
      <c r="S1368" s="19">
        <f t="shared" si="1972"/>
        <v>0</v>
      </c>
      <c r="T1368" s="19">
        <f t="shared" si="1972"/>
        <v>0</v>
      </c>
      <c r="U1368" s="19">
        <f t="shared" si="1972"/>
        <v>380</v>
      </c>
      <c r="AP1368" s="17"/>
      <c r="AQ1368" s="18"/>
      <c r="AR1368" s="19" t="s">
        <v>33</v>
      </c>
      <c r="AS1368" s="19">
        <f>SUM(AS1359:AS1367)</f>
        <v>0</v>
      </c>
      <c r="AT1368" s="19">
        <f>SUM(AT1359:AT1367)</f>
        <v>14.085000000000001</v>
      </c>
      <c r="AU1368" s="19">
        <f t="shared" ref="AU1368:BJ1368" si="1973">SUM(AU1359:AU1367)</f>
        <v>13.395</v>
      </c>
      <c r="AV1368" s="19">
        <f t="shared" si="1973"/>
        <v>7.1550000000000002</v>
      </c>
      <c r="AW1368" s="19">
        <f t="shared" si="1973"/>
        <v>17.725000000000001</v>
      </c>
      <c r="AX1368" s="19">
        <f t="shared" si="1973"/>
        <v>8.7249999999999996</v>
      </c>
      <c r="AY1368" s="19">
        <f t="shared" si="1973"/>
        <v>8.5299999999999994</v>
      </c>
      <c r="AZ1368" s="19">
        <f t="shared" si="1973"/>
        <v>8.85</v>
      </c>
      <c r="BA1368" s="19">
        <f t="shared" si="1973"/>
        <v>7.13</v>
      </c>
      <c r="BB1368" s="19">
        <f t="shared" si="1973"/>
        <v>2.9249999999999998</v>
      </c>
      <c r="BC1368" s="19">
        <f t="shared" si="1973"/>
        <v>10.285</v>
      </c>
      <c r="BD1368" s="19">
        <f t="shared" si="1973"/>
        <v>14.39</v>
      </c>
      <c r="BE1368" s="19">
        <f t="shared" si="1973"/>
        <v>3.7949999999999999</v>
      </c>
      <c r="BF1368" s="19">
        <f t="shared" si="1973"/>
        <v>6.7050000000000001</v>
      </c>
      <c r="BG1368" s="19">
        <f t="shared" si="1973"/>
        <v>0</v>
      </c>
      <c r="BH1368" s="19">
        <f t="shared" si="1973"/>
        <v>0</v>
      </c>
      <c r="BI1368" s="19">
        <f t="shared" si="1973"/>
        <v>0</v>
      </c>
      <c r="BJ1368" s="19">
        <f t="shared" si="1973"/>
        <v>123.69499999999999</v>
      </c>
    </row>
    <row r="1371" spans="1:62" ht="106.5">
      <c r="A1371" s="8" t="s">
        <v>2</v>
      </c>
      <c r="B1371" s="8" t="s">
        <v>3</v>
      </c>
      <c r="C1371" s="8" t="s">
        <v>4</v>
      </c>
      <c r="D1371" s="9" t="str">
        <f>D5</f>
        <v>ANGGREK</v>
      </c>
      <c r="E1371" s="9" t="str">
        <f t="shared" ref="E1371:U1371" si="1974">E5</f>
        <v>BOUGENVIL</v>
      </c>
      <c r="F1371" s="9" t="str">
        <f t="shared" si="1974"/>
        <v>CAMELIA</v>
      </c>
      <c r="G1371" s="9" t="str">
        <f t="shared" si="1974"/>
        <v>DEWANDARU</v>
      </c>
      <c r="H1371" s="9" t="str">
        <f t="shared" si="1974"/>
        <v>EDELWEIS</v>
      </c>
      <c r="I1371" s="9" t="str">
        <f t="shared" si="1974"/>
        <v>FLAMBOYAN</v>
      </c>
      <c r="J1371" s="9" t="str">
        <f t="shared" si="1974"/>
        <v>GERANIUM</v>
      </c>
      <c r="K1371" s="9" t="str">
        <f t="shared" si="1974"/>
        <v>HELIKONIA</v>
      </c>
      <c r="L1371" s="9" t="str">
        <f t="shared" si="1974"/>
        <v>IVY</v>
      </c>
      <c r="M1371" s="9" t="str">
        <f t="shared" si="1974"/>
        <v>KANA</v>
      </c>
      <c r="N1371" s="9" t="str">
        <f t="shared" si="1974"/>
        <v>IGD</v>
      </c>
      <c r="O1371" s="9" t="str">
        <f t="shared" si="1974"/>
        <v>HCU</v>
      </c>
      <c r="P1371" s="9" t="str">
        <f t="shared" si="1974"/>
        <v>PENUNJANG</v>
      </c>
      <c r="Q1371" s="9" t="str">
        <f t="shared" si="1974"/>
        <v>PELAYANAN</v>
      </c>
      <c r="R1371" s="9" t="str">
        <f t="shared" si="1974"/>
        <v>ADMIN</v>
      </c>
      <c r="S1371" s="9" t="str">
        <f t="shared" si="1974"/>
        <v>ASRAMA</v>
      </c>
      <c r="T1371" s="9" t="str">
        <f t="shared" si="1974"/>
        <v>MASJID</v>
      </c>
      <c r="U1371" s="9" t="str">
        <f t="shared" si="1974"/>
        <v>JUMLAH</v>
      </c>
      <c r="W1371" s="21"/>
      <c r="X1371" s="22" t="str">
        <f>X5</f>
        <v>ANGGREK</v>
      </c>
      <c r="Y1371" s="22" t="str">
        <f>Y5</f>
        <v>BOUGENVIL</v>
      </c>
      <c r="Z1371" s="22" t="str">
        <f t="shared" ref="Z1371:AN1371" si="1975">Z5</f>
        <v>CAMELIA</v>
      </c>
      <c r="AA1371" s="22" t="str">
        <f t="shared" si="1975"/>
        <v>DEWANDARU</v>
      </c>
      <c r="AB1371" s="22" t="str">
        <f t="shared" si="1975"/>
        <v>EDELWEIS</v>
      </c>
      <c r="AC1371" s="22" t="str">
        <f t="shared" si="1975"/>
        <v>FLAMBOYAN</v>
      </c>
      <c r="AD1371" s="22" t="str">
        <f t="shared" si="1975"/>
        <v>GERANIUM</v>
      </c>
      <c r="AE1371" s="22" t="str">
        <f t="shared" si="1975"/>
        <v>HELIKONIA</v>
      </c>
      <c r="AF1371" s="22" t="str">
        <f t="shared" si="1975"/>
        <v>IVY</v>
      </c>
      <c r="AG1371" s="22" t="str">
        <f t="shared" si="1975"/>
        <v>KANA</v>
      </c>
      <c r="AH1371" s="22" t="str">
        <f t="shared" si="1975"/>
        <v>IGD</v>
      </c>
      <c r="AI1371" s="22" t="str">
        <f t="shared" si="1975"/>
        <v>HCU</v>
      </c>
      <c r="AJ1371" s="22" t="str">
        <f t="shared" si="1975"/>
        <v>PENUNJANG</v>
      </c>
      <c r="AK1371" s="22" t="str">
        <f t="shared" si="1975"/>
        <v>PELAYANAN</v>
      </c>
      <c r="AL1371" s="22" t="str">
        <f t="shared" si="1975"/>
        <v>ADMIN</v>
      </c>
      <c r="AM1371" s="22" t="str">
        <f t="shared" si="1975"/>
        <v>ASRAMA</v>
      </c>
      <c r="AN1371" s="22" t="str">
        <f t="shared" si="1975"/>
        <v>MASJID</v>
      </c>
      <c r="AP1371" s="8" t="s">
        <v>2</v>
      </c>
      <c r="AQ1371" s="8" t="s">
        <v>3</v>
      </c>
      <c r="AR1371" s="8" t="s">
        <v>4</v>
      </c>
      <c r="AS1371" s="9" t="str">
        <f>AS5</f>
        <v>ANGGREK</v>
      </c>
      <c r="AT1371" s="9" t="str">
        <f>AT5</f>
        <v>BOUGENVIL</v>
      </c>
      <c r="AU1371" s="9" t="str">
        <f t="shared" ref="AU1371:BJ1371" si="1976">AU5</f>
        <v>CAMELIA II</v>
      </c>
      <c r="AV1371" s="9" t="str">
        <f t="shared" si="1976"/>
        <v>DEWANDARU</v>
      </c>
      <c r="AW1371" s="9" t="str">
        <f t="shared" si="1976"/>
        <v>EDELWEIS</v>
      </c>
      <c r="AX1371" s="9" t="str">
        <f t="shared" si="1976"/>
        <v>FLAMBOYAN</v>
      </c>
      <c r="AY1371" s="9" t="str">
        <f t="shared" si="1976"/>
        <v>GERANIUM</v>
      </c>
      <c r="AZ1371" s="9" t="str">
        <f t="shared" si="1976"/>
        <v>HELIKONIA</v>
      </c>
      <c r="BA1371" s="9" t="str">
        <f t="shared" si="1976"/>
        <v>IVY</v>
      </c>
      <c r="BB1371" s="9" t="str">
        <f t="shared" si="1976"/>
        <v>KANA</v>
      </c>
      <c r="BC1371" s="9" t="str">
        <f t="shared" si="1976"/>
        <v>IGD</v>
      </c>
      <c r="BD1371" s="9" t="str">
        <f t="shared" si="1976"/>
        <v>HCU</v>
      </c>
      <c r="BE1371" s="9" t="str">
        <f t="shared" si="1976"/>
        <v>PENUNJANG</v>
      </c>
      <c r="BF1371" s="9" t="str">
        <f t="shared" si="1976"/>
        <v>PELAYANAN</v>
      </c>
      <c r="BG1371" s="9" t="str">
        <f t="shared" si="1976"/>
        <v>ADMIN</v>
      </c>
      <c r="BH1371" s="9" t="str">
        <f t="shared" si="1976"/>
        <v>ASRAMA</v>
      </c>
      <c r="BI1371" s="9" t="str">
        <f t="shared" si="1976"/>
        <v>MASJID</v>
      </c>
      <c r="BJ1371" s="9" t="str">
        <f t="shared" si="1976"/>
        <v>JUMLAH</v>
      </c>
    </row>
    <row r="1372" spans="1:62" ht="15.75">
      <c r="A1372" s="10">
        <f>A1359+1</f>
        <v>15</v>
      </c>
      <c r="B1372" s="11" t="s">
        <v>38</v>
      </c>
      <c r="C1372" s="12" t="s">
        <v>24</v>
      </c>
      <c r="D1372" s="12"/>
      <c r="E1372" s="12"/>
      <c r="F1372" s="12"/>
      <c r="G1372" s="12">
        <v>9</v>
      </c>
      <c r="H1372" s="12">
        <v>17</v>
      </c>
      <c r="I1372" s="12">
        <v>15</v>
      </c>
      <c r="J1372" s="12">
        <v>8</v>
      </c>
      <c r="K1372" s="12">
        <v>16</v>
      </c>
      <c r="L1372" s="12">
        <v>8</v>
      </c>
      <c r="M1372" s="12">
        <v>5</v>
      </c>
      <c r="N1372" s="12"/>
      <c r="O1372" s="12">
        <v>12</v>
      </c>
      <c r="P1372" s="12">
        <v>7</v>
      </c>
      <c r="Q1372" s="12">
        <v>11</v>
      </c>
      <c r="R1372" s="12"/>
      <c r="S1372" s="12"/>
      <c r="T1372" s="12"/>
      <c r="U1372" s="12">
        <f>SUM(E1372:T1372)</f>
        <v>108</v>
      </c>
      <c r="W1372" s="23" t="s">
        <v>24</v>
      </c>
      <c r="X1372" s="24">
        <v>0.26500000000000001</v>
      </c>
      <c r="Y1372" s="24">
        <v>0.26500000000000001</v>
      </c>
      <c r="Z1372" s="24">
        <v>0.26500000000000001</v>
      </c>
      <c r="AA1372" s="24">
        <v>0.26500000000000001</v>
      </c>
      <c r="AB1372" s="24">
        <v>0.26500000000000001</v>
      </c>
      <c r="AC1372" s="24">
        <v>0.26500000000000001</v>
      </c>
      <c r="AD1372" s="24">
        <v>0.26500000000000001</v>
      </c>
      <c r="AE1372" s="24">
        <v>0.26500000000000001</v>
      </c>
      <c r="AF1372" s="24">
        <v>0.26500000000000001</v>
      </c>
      <c r="AG1372" s="24">
        <v>0.26500000000000001</v>
      </c>
      <c r="AH1372" s="24">
        <v>0.26500000000000001</v>
      </c>
      <c r="AI1372" s="24">
        <v>0.26500000000000001</v>
      </c>
      <c r="AJ1372" s="24">
        <v>0.26500000000000001</v>
      </c>
      <c r="AK1372" s="24">
        <v>0.26500000000000001</v>
      </c>
      <c r="AL1372" s="24">
        <v>0.26500000000000001</v>
      </c>
      <c r="AM1372" s="24">
        <v>0.26500000000000001</v>
      </c>
      <c r="AN1372" s="24">
        <v>0.26500000000000001</v>
      </c>
      <c r="AP1372" s="10">
        <f>AP1359+1</f>
        <v>15</v>
      </c>
      <c r="AQ1372" s="11" t="s">
        <v>23</v>
      </c>
      <c r="AR1372" s="12" t="s">
        <v>24</v>
      </c>
      <c r="AS1372" s="12">
        <f t="shared" ref="AS1372:AT1380" si="1977">X1372*D1372</f>
        <v>0</v>
      </c>
      <c r="AT1372" s="12">
        <f t="shared" si="1977"/>
        <v>0</v>
      </c>
      <c r="AU1372" s="12">
        <f t="shared" ref="AU1372:AU1380" si="1978">Z1372*F1372</f>
        <v>0</v>
      </c>
      <c r="AV1372" s="12">
        <f t="shared" ref="AV1372:AV1380" si="1979">AA1372*G1372</f>
        <v>2.3849999999999998</v>
      </c>
      <c r="AW1372" s="12">
        <f t="shared" ref="AW1372:AW1380" si="1980">AB1372*H1372</f>
        <v>4.5049999999999999</v>
      </c>
      <c r="AX1372" s="12">
        <f t="shared" ref="AX1372:AX1380" si="1981">AC1372*I1372</f>
        <v>3.9750000000000001</v>
      </c>
      <c r="AY1372" s="12">
        <f t="shared" ref="AY1372:AY1380" si="1982">AD1372*J1372</f>
        <v>2.12</v>
      </c>
      <c r="AZ1372" s="12">
        <f t="shared" ref="AZ1372:AZ1380" si="1983">AE1372*K1372</f>
        <v>4.24</v>
      </c>
      <c r="BA1372" s="12">
        <f t="shared" ref="BA1372:BA1380" si="1984">AF1372*L1372</f>
        <v>2.12</v>
      </c>
      <c r="BB1372" s="12">
        <f t="shared" ref="BB1372:BB1380" si="1985">AG1372*M1372</f>
        <v>1.325</v>
      </c>
      <c r="BC1372" s="12">
        <f t="shared" ref="BC1372:BC1380" si="1986">AH1372*N1372</f>
        <v>0</v>
      </c>
      <c r="BD1372" s="12">
        <f t="shared" ref="BD1372:BD1380" si="1987">AI1372*O1372</f>
        <v>3.18</v>
      </c>
      <c r="BE1372" s="12">
        <f t="shared" ref="BE1372:BE1380" si="1988">AJ1372*P1372</f>
        <v>1.855</v>
      </c>
      <c r="BF1372" s="12">
        <f t="shared" ref="BF1372:BF1380" si="1989">AK1372*Q1372</f>
        <v>2.915</v>
      </c>
      <c r="BG1372" s="12">
        <f t="shared" ref="BG1372:BG1380" si="1990">AL1372*R1372</f>
        <v>0</v>
      </c>
      <c r="BH1372" s="12">
        <f t="shared" ref="BH1372:BH1380" si="1991">AM1372*S1372</f>
        <v>0</v>
      </c>
      <c r="BI1372" s="12">
        <f t="shared" ref="BI1372:BI1380" si="1992">AN1372*T1372</f>
        <v>0</v>
      </c>
      <c r="BJ1372" s="12">
        <f>SUM(AT1372:BI1372)</f>
        <v>28.62</v>
      </c>
    </row>
    <row r="1373" spans="1:62" ht="15.75">
      <c r="A1373" s="14"/>
      <c r="B1373" s="15">
        <f>B1360+1</f>
        <v>44666</v>
      </c>
      <c r="C1373" s="12" t="s">
        <v>25</v>
      </c>
      <c r="D1373" s="12"/>
      <c r="E1373" s="12"/>
      <c r="F1373" s="12"/>
      <c r="G1373" s="12">
        <v>9</v>
      </c>
      <c r="H1373" s="12">
        <v>16</v>
      </c>
      <c r="I1373" s="12">
        <v>15</v>
      </c>
      <c r="J1373" s="12">
        <v>8</v>
      </c>
      <c r="K1373" s="12">
        <v>16</v>
      </c>
      <c r="L1373" s="12">
        <v>8</v>
      </c>
      <c r="M1373" s="12">
        <v>3</v>
      </c>
      <c r="N1373" s="12"/>
      <c r="O1373" s="12">
        <v>2</v>
      </c>
      <c r="P1373" s="12"/>
      <c r="Q1373" s="12">
        <v>4</v>
      </c>
      <c r="R1373" s="12"/>
      <c r="S1373" s="12"/>
      <c r="T1373" s="12"/>
      <c r="U1373" s="12">
        <f t="shared" ref="U1373:U1380" si="1993">SUM(E1373:T1373)</f>
        <v>81</v>
      </c>
      <c r="W1373" s="23" t="s">
        <v>25</v>
      </c>
      <c r="X1373" s="24">
        <v>0.22500000000000001</v>
      </c>
      <c r="Y1373" s="24">
        <v>0.22500000000000001</v>
      </c>
      <c r="Z1373" s="24">
        <v>0.22500000000000001</v>
      </c>
      <c r="AA1373" s="24">
        <v>0.22500000000000001</v>
      </c>
      <c r="AB1373" s="24">
        <v>0.22500000000000001</v>
      </c>
      <c r="AC1373" s="24">
        <v>0.22500000000000001</v>
      </c>
      <c r="AD1373" s="24">
        <v>0.22500000000000001</v>
      </c>
      <c r="AE1373" s="24">
        <v>0.22500000000000001</v>
      </c>
      <c r="AF1373" s="24">
        <v>0.22500000000000001</v>
      </c>
      <c r="AG1373" s="24">
        <v>0.22500000000000001</v>
      </c>
      <c r="AH1373" s="24">
        <v>0.22500000000000001</v>
      </c>
      <c r="AI1373" s="24">
        <v>0.22500000000000001</v>
      </c>
      <c r="AJ1373" s="24">
        <v>0.22500000000000001</v>
      </c>
      <c r="AK1373" s="24">
        <v>0.22500000000000001</v>
      </c>
      <c r="AL1373" s="24">
        <v>0.22500000000000001</v>
      </c>
      <c r="AM1373" s="24">
        <v>0.22500000000000001</v>
      </c>
      <c r="AN1373" s="24">
        <v>0.22500000000000001</v>
      </c>
      <c r="AP1373" s="14"/>
      <c r="AQ1373" s="15">
        <f>AQ1360+1</f>
        <v>44301</v>
      </c>
      <c r="AR1373" s="12" t="s">
        <v>25</v>
      </c>
      <c r="AS1373" s="12">
        <f t="shared" si="1977"/>
        <v>0</v>
      </c>
      <c r="AT1373" s="12">
        <f t="shared" si="1977"/>
        <v>0</v>
      </c>
      <c r="AU1373" s="12">
        <f t="shared" si="1978"/>
        <v>0</v>
      </c>
      <c r="AV1373" s="12">
        <f t="shared" si="1979"/>
        <v>2.0249999999999999</v>
      </c>
      <c r="AW1373" s="12">
        <f t="shared" si="1980"/>
        <v>3.6</v>
      </c>
      <c r="AX1373" s="12">
        <f t="shared" si="1981"/>
        <v>3.375</v>
      </c>
      <c r="AY1373" s="12">
        <f t="shared" si="1982"/>
        <v>1.8</v>
      </c>
      <c r="AZ1373" s="12">
        <f t="shared" si="1983"/>
        <v>3.6</v>
      </c>
      <c r="BA1373" s="12">
        <f t="shared" si="1984"/>
        <v>1.8</v>
      </c>
      <c r="BB1373" s="12">
        <f t="shared" si="1985"/>
        <v>0.67500000000000004</v>
      </c>
      <c r="BC1373" s="12">
        <f t="shared" si="1986"/>
        <v>0</v>
      </c>
      <c r="BD1373" s="12">
        <f t="shared" si="1987"/>
        <v>0.45</v>
      </c>
      <c r="BE1373" s="12">
        <f t="shared" si="1988"/>
        <v>0</v>
      </c>
      <c r="BF1373" s="12">
        <f t="shared" si="1989"/>
        <v>0.9</v>
      </c>
      <c r="BG1373" s="12">
        <f t="shared" si="1990"/>
        <v>0</v>
      </c>
      <c r="BH1373" s="12">
        <f t="shared" si="1991"/>
        <v>0</v>
      </c>
      <c r="BI1373" s="12">
        <f t="shared" si="1992"/>
        <v>0</v>
      </c>
      <c r="BJ1373" s="12">
        <f t="shared" ref="BJ1373:BJ1380" si="1994">SUM(AT1373:BI1373)</f>
        <v>18.225000000000001</v>
      </c>
    </row>
    <row r="1374" spans="1:62" ht="15.75">
      <c r="A1374" s="14"/>
      <c r="B1374" s="14"/>
      <c r="C1374" s="12" t="s">
        <v>26</v>
      </c>
      <c r="D1374" s="12"/>
      <c r="E1374" s="12"/>
      <c r="F1374" s="12"/>
      <c r="G1374" s="12">
        <v>5</v>
      </c>
      <c r="H1374" s="12">
        <v>12</v>
      </c>
      <c r="I1374" s="12">
        <v>5</v>
      </c>
      <c r="J1374" s="12">
        <v>5</v>
      </c>
      <c r="K1374" s="12">
        <v>7</v>
      </c>
      <c r="L1374" s="12">
        <v>4</v>
      </c>
      <c r="M1374" s="12">
        <v>1</v>
      </c>
      <c r="N1374" s="12">
        <v>2</v>
      </c>
      <c r="O1374" s="12">
        <v>3</v>
      </c>
      <c r="P1374" s="12">
        <v>2</v>
      </c>
      <c r="Q1374" s="12">
        <v>2</v>
      </c>
      <c r="R1374" s="12"/>
      <c r="S1374" s="12"/>
      <c r="T1374" s="12"/>
      <c r="U1374" s="12">
        <f t="shared" si="1993"/>
        <v>48</v>
      </c>
      <c r="W1374" s="23" t="s">
        <v>26</v>
      </c>
      <c r="X1374" s="24">
        <v>0.35</v>
      </c>
      <c r="Y1374" s="24">
        <v>0.35</v>
      </c>
      <c r="Z1374" s="24">
        <v>0.35</v>
      </c>
      <c r="AA1374" s="24">
        <v>0.35</v>
      </c>
      <c r="AB1374" s="24">
        <v>0.35</v>
      </c>
      <c r="AC1374" s="24">
        <v>0.35</v>
      </c>
      <c r="AD1374" s="24">
        <v>0.35</v>
      </c>
      <c r="AE1374" s="24">
        <v>0.35</v>
      </c>
      <c r="AF1374" s="24">
        <v>0.35</v>
      </c>
      <c r="AG1374" s="24">
        <v>0.35</v>
      </c>
      <c r="AH1374" s="24">
        <v>0.35</v>
      </c>
      <c r="AI1374" s="24">
        <v>0.35</v>
      </c>
      <c r="AJ1374" s="24">
        <v>0.35</v>
      </c>
      <c r="AK1374" s="24">
        <v>0.35</v>
      </c>
      <c r="AL1374" s="24">
        <v>0.35</v>
      </c>
      <c r="AM1374" s="24">
        <v>0.35</v>
      </c>
      <c r="AN1374" s="24">
        <v>0.35</v>
      </c>
      <c r="AP1374" s="14"/>
      <c r="AQ1374" s="14"/>
      <c r="AR1374" s="12" t="s">
        <v>26</v>
      </c>
      <c r="AS1374" s="12">
        <f t="shared" si="1977"/>
        <v>0</v>
      </c>
      <c r="AT1374" s="12">
        <f t="shared" si="1977"/>
        <v>0</v>
      </c>
      <c r="AU1374" s="12">
        <f t="shared" si="1978"/>
        <v>0</v>
      </c>
      <c r="AV1374" s="12">
        <f t="shared" si="1979"/>
        <v>1.75</v>
      </c>
      <c r="AW1374" s="12">
        <f t="shared" si="1980"/>
        <v>4.2</v>
      </c>
      <c r="AX1374" s="12">
        <f t="shared" si="1981"/>
        <v>1.75</v>
      </c>
      <c r="AY1374" s="12">
        <f t="shared" si="1982"/>
        <v>1.75</v>
      </c>
      <c r="AZ1374" s="12">
        <f t="shared" si="1983"/>
        <v>2.4500000000000002</v>
      </c>
      <c r="BA1374" s="12">
        <f t="shared" si="1984"/>
        <v>1.4</v>
      </c>
      <c r="BB1374" s="12">
        <f t="shared" si="1985"/>
        <v>0.35</v>
      </c>
      <c r="BC1374" s="12">
        <f t="shared" si="1986"/>
        <v>0.7</v>
      </c>
      <c r="BD1374" s="12">
        <f t="shared" si="1987"/>
        <v>1.05</v>
      </c>
      <c r="BE1374" s="12">
        <f t="shared" si="1988"/>
        <v>0.7</v>
      </c>
      <c r="BF1374" s="12">
        <f t="shared" si="1989"/>
        <v>0.7</v>
      </c>
      <c r="BG1374" s="12">
        <f t="shared" si="1990"/>
        <v>0</v>
      </c>
      <c r="BH1374" s="12">
        <f t="shared" si="1991"/>
        <v>0</v>
      </c>
      <c r="BI1374" s="12">
        <f t="shared" si="1992"/>
        <v>0</v>
      </c>
      <c r="BJ1374" s="12">
        <f t="shared" si="1994"/>
        <v>16.8</v>
      </c>
    </row>
    <row r="1375" spans="1:62" ht="15.75">
      <c r="A1375" s="14"/>
      <c r="B1375" s="14"/>
      <c r="C1375" s="12" t="s">
        <v>27</v>
      </c>
      <c r="D1375" s="12"/>
      <c r="E1375" s="12">
        <v>5</v>
      </c>
      <c r="F1375" s="12">
        <v>7</v>
      </c>
      <c r="G1375" s="12"/>
      <c r="H1375" s="12">
        <v>7</v>
      </c>
      <c r="I1375" s="12">
        <v>33</v>
      </c>
      <c r="J1375" s="12">
        <v>2</v>
      </c>
      <c r="K1375" s="12">
        <v>5</v>
      </c>
      <c r="L1375" s="12">
        <v>3</v>
      </c>
      <c r="M1375" s="12">
        <v>3</v>
      </c>
      <c r="N1375" s="12">
        <v>2</v>
      </c>
      <c r="O1375" s="12">
        <v>4</v>
      </c>
      <c r="P1375" s="12">
        <v>3</v>
      </c>
      <c r="Q1375" s="12"/>
      <c r="R1375" s="12"/>
      <c r="S1375" s="12"/>
      <c r="T1375" s="12"/>
      <c r="U1375" s="12">
        <f t="shared" si="1993"/>
        <v>74</v>
      </c>
      <c r="W1375" s="23" t="s">
        <v>27</v>
      </c>
      <c r="X1375" s="24">
        <v>0.43</v>
      </c>
      <c r="Y1375" s="24">
        <v>0.43</v>
      </c>
      <c r="Z1375" s="24">
        <v>0.43</v>
      </c>
      <c r="AA1375" s="24">
        <v>0.43</v>
      </c>
      <c r="AB1375" s="24">
        <v>0.43</v>
      </c>
      <c r="AC1375" s="24">
        <v>0.43</v>
      </c>
      <c r="AD1375" s="24">
        <v>0.43</v>
      </c>
      <c r="AE1375" s="24">
        <v>0.43</v>
      </c>
      <c r="AF1375" s="24">
        <v>0.43</v>
      </c>
      <c r="AG1375" s="24">
        <v>0.43</v>
      </c>
      <c r="AH1375" s="24">
        <v>0.43</v>
      </c>
      <c r="AI1375" s="24">
        <v>0.43</v>
      </c>
      <c r="AJ1375" s="24">
        <v>0.43</v>
      </c>
      <c r="AK1375" s="24">
        <v>0.43</v>
      </c>
      <c r="AL1375" s="24">
        <v>0.43</v>
      </c>
      <c r="AM1375" s="24">
        <v>0.43</v>
      </c>
      <c r="AN1375" s="24">
        <v>0.43</v>
      </c>
      <c r="AP1375" s="14"/>
      <c r="AQ1375" s="14"/>
      <c r="AR1375" s="12" t="s">
        <v>27</v>
      </c>
      <c r="AS1375" s="12">
        <f t="shared" si="1977"/>
        <v>0</v>
      </c>
      <c r="AT1375" s="12">
        <f t="shared" si="1977"/>
        <v>2.15</v>
      </c>
      <c r="AU1375" s="12">
        <f t="shared" si="1978"/>
        <v>3.01</v>
      </c>
      <c r="AV1375" s="12">
        <f t="shared" si="1979"/>
        <v>0</v>
      </c>
      <c r="AW1375" s="12">
        <f t="shared" si="1980"/>
        <v>3.01</v>
      </c>
      <c r="AX1375" s="12">
        <f t="shared" si="1981"/>
        <v>14.19</v>
      </c>
      <c r="AY1375" s="12">
        <f t="shared" si="1982"/>
        <v>0.86</v>
      </c>
      <c r="AZ1375" s="12">
        <f t="shared" si="1983"/>
        <v>2.15</v>
      </c>
      <c r="BA1375" s="12">
        <f t="shared" si="1984"/>
        <v>1.29</v>
      </c>
      <c r="BB1375" s="12">
        <f t="shared" si="1985"/>
        <v>1.29</v>
      </c>
      <c r="BC1375" s="12">
        <f t="shared" si="1986"/>
        <v>0.86</v>
      </c>
      <c r="BD1375" s="12">
        <f t="shared" si="1987"/>
        <v>1.72</v>
      </c>
      <c r="BE1375" s="12">
        <f t="shared" si="1988"/>
        <v>1.29</v>
      </c>
      <c r="BF1375" s="12">
        <f t="shared" si="1989"/>
        <v>0</v>
      </c>
      <c r="BG1375" s="12">
        <f t="shared" si="1990"/>
        <v>0</v>
      </c>
      <c r="BH1375" s="12">
        <f t="shared" si="1991"/>
        <v>0</v>
      </c>
      <c r="BI1375" s="12">
        <f t="shared" si="1992"/>
        <v>0</v>
      </c>
      <c r="BJ1375" s="12">
        <f t="shared" si="1994"/>
        <v>31.82</v>
      </c>
    </row>
    <row r="1376" spans="1:62" ht="15.75">
      <c r="A1376" s="14"/>
      <c r="B1376" s="14"/>
      <c r="C1376" s="12" t="s">
        <v>28</v>
      </c>
      <c r="D1376" s="12"/>
      <c r="E1376" s="12">
        <v>5</v>
      </c>
      <c r="F1376" s="12">
        <v>10</v>
      </c>
      <c r="G1376" s="12">
        <v>1</v>
      </c>
      <c r="H1376" s="12">
        <v>5</v>
      </c>
      <c r="I1376" s="12">
        <v>11</v>
      </c>
      <c r="J1376" s="12">
        <v>2</v>
      </c>
      <c r="K1376" s="12">
        <v>3</v>
      </c>
      <c r="L1376" s="12">
        <v>6</v>
      </c>
      <c r="M1376" s="12">
        <v>5</v>
      </c>
      <c r="N1376" s="12">
        <v>5</v>
      </c>
      <c r="O1376" s="12">
        <v>3</v>
      </c>
      <c r="P1376" s="12">
        <v>2</v>
      </c>
      <c r="Q1376" s="12"/>
      <c r="R1376" s="12"/>
      <c r="S1376" s="12"/>
      <c r="T1376" s="12"/>
      <c r="U1376" s="12">
        <f t="shared" si="1993"/>
        <v>58</v>
      </c>
      <c r="W1376" s="23" t="s">
        <v>28</v>
      </c>
      <c r="X1376" s="24">
        <v>0.5</v>
      </c>
      <c r="Y1376" s="24">
        <v>0.5</v>
      </c>
      <c r="Z1376" s="24">
        <v>0.5</v>
      </c>
      <c r="AA1376" s="24">
        <v>0.5</v>
      </c>
      <c r="AB1376" s="24">
        <v>0.5</v>
      </c>
      <c r="AC1376" s="24">
        <v>0.5</v>
      </c>
      <c r="AD1376" s="24">
        <v>0.5</v>
      </c>
      <c r="AE1376" s="24">
        <v>0.5</v>
      </c>
      <c r="AF1376" s="24">
        <v>0.5</v>
      </c>
      <c r="AG1376" s="24">
        <v>0.5</v>
      </c>
      <c r="AH1376" s="24">
        <v>0.5</v>
      </c>
      <c r="AI1376" s="24">
        <v>0.5</v>
      </c>
      <c r="AJ1376" s="24">
        <v>0.5</v>
      </c>
      <c r="AK1376" s="24">
        <v>0.5</v>
      </c>
      <c r="AL1376" s="24">
        <v>0.5</v>
      </c>
      <c r="AM1376" s="24">
        <v>0.5</v>
      </c>
      <c r="AN1376" s="24">
        <v>0.5</v>
      </c>
      <c r="AP1376" s="14"/>
      <c r="AQ1376" s="14"/>
      <c r="AR1376" s="12" t="s">
        <v>28</v>
      </c>
      <c r="AS1376" s="12">
        <f t="shared" si="1977"/>
        <v>0</v>
      </c>
      <c r="AT1376" s="12">
        <f t="shared" si="1977"/>
        <v>2.5</v>
      </c>
      <c r="AU1376" s="12">
        <f t="shared" si="1978"/>
        <v>5</v>
      </c>
      <c r="AV1376" s="12">
        <f t="shared" si="1979"/>
        <v>0.5</v>
      </c>
      <c r="AW1376" s="12">
        <f t="shared" si="1980"/>
        <v>2.5</v>
      </c>
      <c r="AX1376" s="12">
        <f t="shared" si="1981"/>
        <v>5.5</v>
      </c>
      <c r="AY1376" s="12">
        <f t="shared" si="1982"/>
        <v>1</v>
      </c>
      <c r="AZ1376" s="12">
        <f t="shared" si="1983"/>
        <v>1.5</v>
      </c>
      <c r="BA1376" s="12">
        <f t="shared" si="1984"/>
        <v>3</v>
      </c>
      <c r="BB1376" s="12">
        <f t="shared" si="1985"/>
        <v>2.5</v>
      </c>
      <c r="BC1376" s="12">
        <f t="shared" si="1986"/>
        <v>2.5</v>
      </c>
      <c r="BD1376" s="12">
        <f t="shared" si="1987"/>
        <v>1.5</v>
      </c>
      <c r="BE1376" s="12">
        <f t="shared" si="1988"/>
        <v>1</v>
      </c>
      <c r="BF1376" s="12">
        <f t="shared" si="1989"/>
        <v>0</v>
      </c>
      <c r="BG1376" s="12">
        <f t="shared" si="1990"/>
        <v>0</v>
      </c>
      <c r="BH1376" s="12">
        <f t="shared" si="1991"/>
        <v>0</v>
      </c>
      <c r="BI1376" s="12">
        <f t="shared" si="1992"/>
        <v>0</v>
      </c>
      <c r="BJ1376" s="12">
        <f t="shared" si="1994"/>
        <v>29</v>
      </c>
    </row>
    <row r="1377" spans="1:62" ht="15.75">
      <c r="A1377" s="14"/>
      <c r="B1377" s="14"/>
      <c r="C1377" s="12" t="s">
        <v>35</v>
      </c>
      <c r="D1377" s="12"/>
      <c r="E1377" s="12">
        <v>6</v>
      </c>
      <c r="F1377" s="12">
        <v>8</v>
      </c>
      <c r="G1377" s="12"/>
      <c r="H1377" s="12">
        <v>4</v>
      </c>
      <c r="I1377" s="12">
        <v>17</v>
      </c>
      <c r="J1377" s="12"/>
      <c r="K1377" s="12">
        <v>4</v>
      </c>
      <c r="L1377" s="12">
        <v>3</v>
      </c>
      <c r="M1377" s="12">
        <v>4</v>
      </c>
      <c r="N1377" s="12">
        <v>2</v>
      </c>
      <c r="O1377" s="12">
        <v>2</v>
      </c>
      <c r="P1377" s="12">
        <v>2</v>
      </c>
      <c r="Q1377" s="12"/>
      <c r="R1377" s="12"/>
      <c r="S1377" s="12"/>
      <c r="T1377" s="12"/>
      <c r="U1377" s="12">
        <f t="shared" si="1993"/>
        <v>52</v>
      </c>
      <c r="W1377" s="23" t="s">
        <v>50</v>
      </c>
      <c r="X1377" s="24">
        <v>8.5000000000000006E-2</v>
      </c>
      <c r="Y1377" s="24">
        <v>8.5000000000000006E-2</v>
      </c>
      <c r="Z1377" s="24">
        <v>8.5000000000000006E-2</v>
      </c>
      <c r="AA1377" s="24">
        <v>8.5000000000000006E-2</v>
      </c>
      <c r="AB1377" s="24">
        <v>8.5000000000000006E-2</v>
      </c>
      <c r="AC1377" s="24">
        <v>8.5000000000000006E-2</v>
      </c>
      <c r="AD1377" s="24">
        <v>8.5000000000000006E-2</v>
      </c>
      <c r="AE1377" s="24">
        <v>8.5000000000000006E-2</v>
      </c>
      <c r="AF1377" s="24">
        <v>8.5000000000000006E-2</v>
      </c>
      <c r="AG1377" s="24">
        <v>8.5000000000000006E-2</v>
      </c>
      <c r="AH1377" s="24">
        <v>8.5000000000000006E-2</v>
      </c>
      <c r="AI1377" s="24">
        <v>8.5000000000000006E-2</v>
      </c>
      <c r="AJ1377" s="24">
        <v>8.5000000000000006E-2</v>
      </c>
      <c r="AK1377" s="24">
        <v>8.5000000000000006E-2</v>
      </c>
      <c r="AL1377" s="24">
        <v>8.5000000000000006E-2</v>
      </c>
      <c r="AM1377" s="24">
        <v>8.5000000000000006E-2</v>
      </c>
      <c r="AN1377" s="24">
        <v>8.5000000000000006E-2</v>
      </c>
      <c r="AP1377" s="14"/>
      <c r="AQ1377" s="14"/>
      <c r="AR1377" s="12" t="s">
        <v>35</v>
      </c>
      <c r="AS1377" s="12">
        <f t="shared" si="1977"/>
        <v>0</v>
      </c>
      <c r="AT1377" s="12">
        <f t="shared" si="1977"/>
        <v>0.51</v>
      </c>
      <c r="AU1377" s="12">
        <f t="shared" si="1978"/>
        <v>0.68</v>
      </c>
      <c r="AV1377" s="12">
        <f t="shared" si="1979"/>
        <v>0</v>
      </c>
      <c r="AW1377" s="12">
        <f t="shared" si="1980"/>
        <v>0.34</v>
      </c>
      <c r="AX1377" s="12">
        <f t="shared" si="1981"/>
        <v>1.4450000000000001</v>
      </c>
      <c r="AY1377" s="12">
        <f t="shared" si="1982"/>
        <v>0</v>
      </c>
      <c r="AZ1377" s="12">
        <f t="shared" si="1983"/>
        <v>0.34</v>
      </c>
      <c r="BA1377" s="12">
        <f t="shared" si="1984"/>
        <v>0.255</v>
      </c>
      <c r="BB1377" s="12">
        <f t="shared" si="1985"/>
        <v>0.34</v>
      </c>
      <c r="BC1377" s="12">
        <f t="shared" si="1986"/>
        <v>0.17</v>
      </c>
      <c r="BD1377" s="12">
        <f t="shared" si="1987"/>
        <v>0.17</v>
      </c>
      <c r="BE1377" s="12">
        <f t="shared" si="1988"/>
        <v>0.17</v>
      </c>
      <c r="BF1377" s="12">
        <f t="shared" si="1989"/>
        <v>0</v>
      </c>
      <c r="BG1377" s="12">
        <f t="shared" si="1990"/>
        <v>0</v>
      </c>
      <c r="BH1377" s="12">
        <f t="shared" si="1991"/>
        <v>0</v>
      </c>
      <c r="BI1377" s="12">
        <f t="shared" si="1992"/>
        <v>0</v>
      </c>
      <c r="BJ1377" s="12">
        <f t="shared" si="1994"/>
        <v>4.42</v>
      </c>
    </row>
    <row r="1378" spans="1:62" ht="15.75">
      <c r="A1378" s="14"/>
      <c r="B1378" s="14"/>
      <c r="C1378" s="12" t="s">
        <v>36</v>
      </c>
      <c r="D1378" s="12"/>
      <c r="E1378" s="12">
        <v>8</v>
      </c>
      <c r="F1378" s="12">
        <v>7</v>
      </c>
      <c r="G1378" s="12"/>
      <c r="H1378" s="12"/>
      <c r="I1378" s="12"/>
      <c r="J1378" s="12"/>
      <c r="K1378" s="12"/>
      <c r="L1378" s="12"/>
      <c r="M1378" s="12"/>
      <c r="N1378" s="12">
        <v>1</v>
      </c>
      <c r="O1378" s="12"/>
      <c r="P1378" s="12"/>
      <c r="Q1378" s="12"/>
      <c r="R1378" s="12"/>
      <c r="S1378" s="12"/>
      <c r="T1378" s="12"/>
      <c r="U1378" s="12">
        <f t="shared" si="1993"/>
        <v>16</v>
      </c>
      <c r="W1378" s="23" t="s">
        <v>51</v>
      </c>
      <c r="X1378" s="24">
        <v>0.59</v>
      </c>
      <c r="Y1378" s="24">
        <v>0.59</v>
      </c>
      <c r="Z1378" s="24">
        <v>0.59</v>
      </c>
      <c r="AA1378" s="24">
        <v>0.59</v>
      </c>
      <c r="AB1378" s="24">
        <v>0.59</v>
      </c>
      <c r="AC1378" s="24">
        <v>0.59</v>
      </c>
      <c r="AD1378" s="24">
        <v>0.59</v>
      </c>
      <c r="AE1378" s="24">
        <v>0.59</v>
      </c>
      <c r="AF1378" s="24">
        <v>0.59</v>
      </c>
      <c r="AG1378" s="24">
        <v>0.59</v>
      </c>
      <c r="AH1378" s="24">
        <v>0.59</v>
      </c>
      <c r="AI1378" s="24">
        <v>0.59</v>
      </c>
      <c r="AJ1378" s="24">
        <v>0.59</v>
      </c>
      <c r="AK1378" s="24">
        <v>0.59</v>
      </c>
      <c r="AL1378" s="24">
        <v>0.59</v>
      </c>
      <c r="AM1378" s="24">
        <v>0.59</v>
      </c>
      <c r="AN1378" s="24">
        <v>0.59</v>
      </c>
      <c r="AP1378" s="14"/>
      <c r="AQ1378" s="14"/>
      <c r="AR1378" s="12" t="s">
        <v>36</v>
      </c>
      <c r="AS1378" s="12">
        <f t="shared" si="1977"/>
        <v>0</v>
      </c>
      <c r="AT1378" s="12">
        <f t="shared" si="1977"/>
        <v>4.72</v>
      </c>
      <c r="AU1378" s="12">
        <f t="shared" si="1978"/>
        <v>4.13</v>
      </c>
      <c r="AV1378" s="12">
        <f t="shared" si="1979"/>
        <v>0</v>
      </c>
      <c r="AW1378" s="12">
        <f t="shared" si="1980"/>
        <v>0</v>
      </c>
      <c r="AX1378" s="12">
        <f t="shared" si="1981"/>
        <v>0</v>
      </c>
      <c r="AY1378" s="12">
        <f t="shared" si="1982"/>
        <v>0</v>
      </c>
      <c r="AZ1378" s="12">
        <f t="shared" si="1983"/>
        <v>0</v>
      </c>
      <c r="BA1378" s="12">
        <f t="shared" si="1984"/>
        <v>0</v>
      </c>
      <c r="BB1378" s="12">
        <f t="shared" si="1985"/>
        <v>0</v>
      </c>
      <c r="BC1378" s="12">
        <f t="shared" si="1986"/>
        <v>0.59</v>
      </c>
      <c r="BD1378" s="12">
        <f t="shared" si="1987"/>
        <v>0</v>
      </c>
      <c r="BE1378" s="12">
        <f t="shared" si="1988"/>
        <v>0</v>
      </c>
      <c r="BF1378" s="12">
        <f t="shared" si="1989"/>
        <v>0</v>
      </c>
      <c r="BG1378" s="12">
        <f t="shared" si="1990"/>
        <v>0</v>
      </c>
      <c r="BH1378" s="12">
        <f t="shared" si="1991"/>
        <v>0</v>
      </c>
      <c r="BI1378" s="12">
        <f t="shared" si="1992"/>
        <v>0</v>
      </c>
      <c r="BJ1378" s="12">
        <f t="shared" si="1994"/>
        <v>9.44</v>
      </c>
    </row>
    <row r="1379" spans="1:62" ht="15.75">
      <c r="A1379" s="14"/>
      <c r="B1379" s="14"/>
      <c r="C1379" s="12" t="s">
        <v>31</v>
      </c>
      <c r="D1379" s="12"/>
      <c r="E1379" s="12">
        <v>5</v>
      </c>
      <c r="F1379" s="12">
        <v>6</v>
      </c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>
        <f t="shared" si="1993"/>
        <v>11</v>
      </c>
      <c r="W1379" s="23" t="s">
        <v>31</v>
      </c>
      <c r="X1379" s="24">
        <v>0.56999999999999995</v>
      </c>
      <c r="Y1379" s="24">
        <v>0.56999999999999995</v>
      </c>
      <c r="Z1379" s="24">
        <v>0.56999999999999995</v>
      </c>
      <c r="AA1379" s="24">
        <v>0.56999999999999995</v>
      </c>
      <c r="AB1379" s="24">
        <v>0.56999999999999995</v>
      </c>
      <c r="AC1379" s="24">
        <v>0.56999999999999995</v>
      </c>
      <c r="AD1379" s="24">
        <v>0.56999999999999995</v>
      </c>
      <c r="AE1379" s="24">
        <v>0.56999999999999995</v>
      </c>
      <c r="AF1379" s="24">
        <v>0.56999999999999995</v>
      </c>
      <c r="AG1379" s="24">
        <v>0.56999999999999995</v>
      </c>
      <c r="AH1379" s="24">
        <v>0.56999999999999995</v>
      </c>
      <c r="AI1379" s="24">
        <v>0.56999999999999995</v>
      </c>
      <c r="AJ1379" s="24">
        <v>0.56999999999999995</v>
      </c>
      <c r="AK1379" s="24">
        <v>0.56999999999999995</v>
      </c>
      <c r="AL1379" s="24">
        <v>0.56999999999999995</v>
      </c>
      <c r="AM1379" s="24">
        <v>0.56999999999999995</v>
      </c>
      <c r="AN1379" s="24">
        <v>0.56999999999999995</v>
      </c>
      <c r="AP1379" s="14"/>
      <c r="AQ1379" s="14"/>
      <c r="AR1379" s="12" t="s">
        <v>31</v>
      </c>
      <c r="AS1379" s="12">
        <f t="shared" si="1977"/>
        <v>0</v>
      </c>
      <c r="AT1379" s="12">
        <f t="shared" si="1977"/>
        <v>2.85</v>
      </c>
      <c r="AU1379" s="12">
        <f t="shared" si="1978"/>
        <v>3.42</v>
      </c>
      <c r="AV1379" s="12">
        <f t="shared" si="1979"/>
        <v>0</v>
      </c>
      <c r="AW1379" s="12">
        <f t="shared" si="1980"/>
        <v>0</v>
      </c>
      <c r="AX1379" s="12">
        <f t="shared" si="1981"/>
        <v>0</v>
      </c>
      <c r="AY1379" s="12">
        <f t="shared" si="1982"/>
        <v>0</v>
      </c>
      <c r="AZ1379" s="12">
        <f t="shared" si="1983"/>
        <v>0</v>
      </c>
      <c r="BA1379" s="12">
        <f t="shared" si="1984"/>
        <v>0</v>
      </c>
      <c r="BB1379" s="12">
        <f t="shared" si="1985"/>
        <v>0</v>
      </c>
      <c r="BC1379" s="12">
        <f t="shared" si="1986"/>
        <v>0</v>
      </c>
      <c r="BD1379" s="12">
        <f t="shared" si="1987"/>
        <v>0</v>
      </c>
      <c r="BE1379" s="12">
        <f t="shared" si="1988"/>
        <v>0</v>
      </c>
      <c r="BF1379" s="12">
        <f t="shared" si="1989"/>
        <v>0</v>
      </c>
      <c r="BG1379" s="12">
        <f t="shared" si="1990"/>
        <v>0</v>
      </c>
      <c r="BH1379" s="12">
        <f t="shared" si="1991"/>
        <v>0</v>
      </c>
      <c r="BI1379" s="12">
        <f t="shared" si="1992"/>
        <v>0</v>
      </c>
      <c r="BJ1379" s="12">
        <f t="shared" si="1994"/>
        <v>6.27</v>
      </c>
    </row>
    <row r="1380" spans="1:62" ht="15.75">
      <c r="A1380" s="16"/>
      <c r="B1380" s="16"/>
      <c r="C1380" s="12" t="s">
        <v>32</v>
      </c>
      <c r="D1380" s="12"/>
      <c r="E1380" s="12"/>
      <c r="F1380" s="12"/>
      <c r="G1380" s="12"/>
      <c r="H1380" s="12">
        <v>10</v>
      </c>
      <c r="I1380" s="12"/>
      <c r="J1380" s="12">
        <v>11</v>
      </c>
      <c r="K1380" s="12">
        <v>6</v>
      </c>
      <c r="L1380" s="12">
        <v>3</v>
      </c>
      <c r="M1380" s="12"/>
      <c r="N1380" s="12">
        <v>6</v>
      </c>
      <c r="O1380" s="12"/>
      <c r="P1380" s="12"/>
      <c r="Q1380" s="12"/>
      <c r="R1380" s="12"/>
      <c r="S1380" s="12"/>
      <c r="T1380" s="12"/>
      <c r="U1380" s="12">
        <f t="shared" si="1993"/>
        <v>36</v>
      </c>
      <c r="W1380" s="23" t="s">
        <v>32</v>
      </c>
      <c r="X1380" s="24">
        <v>0.4</v>
      </c>
      <c r="Y1380" s="24">
        <v>0.4</v>
      </c>
      <c r="Z1380" s="24">
        <v>0.4</v>
      </c>
      <c r="AA1380" s="24">
        <v>0.4</v>
      </c>
      <c r="AB1380" s="24">
        <v>0.4</v>
      </c>
      <c r="AC1380" s="24">
        <v>0.4</v>
      </c>
      <c r="AD1380" s="24">
        <v>0.4</v>
      </c>
      <c r="AE1380" s="24">
        <v>0.4</v>
      </c>
      <c r="AF1380" s="24">
        <v>0.4</v>
      </c>
      <c r="AG1380" s="24">
        <v>0.4</v>
      </c>
      <c r="AH1380" s="24">
        <v>0.4</v>
      </c>
      <c r="AI1380" s="24">
        <v>0.4</v>
      </c>
      <c r="AJ1380" s="24">
        <v>0.4</v>
      </c>
      <c r="AK1380" s="24">
        <v>0.4</v>
      </c>
      <c r="AL1380" s="24">
        <v>0.4</v>
      </c>
      <c r="AM1380" s="24">
        <v>0.4</v>
      </c>
      <c r="AN1380" s="24">
        <v>0.4</v>
      </c>
      <c r="AP1380" s="16"/>
      <c r="AQ1380" s="16"/>
      <c r="AR1380" s="12" t="s">
        <v>32</v>
      </c>
      <c r="AS1380" s="12">
        <f t="shared" si="1977"/>
        <v>0</v>
      </c>
      <c r="AT1380" s="12">
        <f t="shared" si="1977"/>
        <v>0</v>
      </c>
      <c r="AU1380" s="12">
        <f t="shared" si="1978"/>
        <v>0</v>
      </c>
      <c r="AV1380" s="12">
        <f t="shared" si="1979"/>
        <v>0</v>
      </c>
      <c r="AW1380" s="12">
        <f t="shared" si="1980"/>
        <v>4</v>
      </c>
      <c r="AX1380" s="12">
        <f t="shared" si="1981"/>
        <v>0</v>
      </c>
      <c r="AY1380" s="12">
        <f t="shared" si="1982"/>
        <v>4.4000000000000004</v>
      </c>
      <c r="AZ1380" s="12">
        <f t="shared" si="1983"/>
        <v>2.4</v>
      </c>
      <c r="BA1380" s="12">
        <f t="shared" si="1984"/>
        <v>1.2</v>
      </c>
      <c r="BB1380" s="12">
        <f t="shared" si="1985"/>
        <v>0</v>
      </c>
      <c r="BC1380" s="12">
        <f t="shared" si="1986"/>
        <v>2.4</v>
      </c>
      <c r="BD1380" s="12">
        <f t="shared" si="1987"/>
        <v>0</v>
      </c>
      <c r="BE1380" s="12">
        <f t="shared" si="1988"/>
        <v>0</v>
      </c>
      <c r="BF1380" s="12">
        <f t="shared" si="1989"/>
        <v>0</v>
      </c>
      <c r="BG1380" s="12">
        <f t="shared" si="1990"/>
        <v>0</v>
      </c>
      <c r="BH1380" s="12">
        <f t="shared" si="1991"/>
        <v>0</v>
      </c>
      <c r="BI1380" s="12">
        <f t="shared" si="1992"/>
        <v>0</v>
      </c>
      <c r="BJ1380" s="12">
        <f t="shared" si="1994"/>
        <v>14.4</v>
      </c>
    </row>
    <row r="1381" spans="1:62">
      <c r="A1381" s="17"/>
      <c r="B1381" s="18"/>
      <c r="C1381" s="19" t="s">
        <v>33</v>
      </c>
      <c r="D1381" s="19">
        <f>SUM(D1372:D1380)</f>
        <v>0</v>
      </c>
      <c r="E1381" s="19">
        <f>SUM(E1372:E1380)</f>
        <v>29</v>
      </c>
      <c r="F1381" s="19">
        <f t="shared" ref="F1381:U1381" si="1995">SUM(F1372:F1380)</f>
        <v>38</v>
      </c>
      <c r="G1381" s="19">
        <f t="shared" si="1995"/>
        <v>24</v>
      </c>
      <c r="H1381" s="19">
        <f t="shared" si="1995"/>
        <v>71</v>
      </c>
      <c r="I1381" s="19">
        <f t="shared" si="1995"/>
        <v>96</v>
      </c>
      <c r="J1381" s="19">
        <f t="shared" si="1995"/>
        <v>36</v>
      </c>
      <c r="K1381" s="19">
        <f t="shared" si="1995"/>
        <v>57</v>
      </c>
      <c r="L1381" s="19">
        <f t="shared" si="1995"/>
        <v>35</v>
      </c>
      <c r="M1381" s="19">
        <f t="shared" si="1995"/>
        <v>21</v>
      </c>
      <c r="N1381" s="19">
        <f t="shared" si="1995"/>
        <v>18</v>
      </c>
      <c r="O1381" s="19">
        <f t="shared" si="1995"/>
        <v>26</v>
      </c>
      <c r="P1381" s="19">
        <f t="shared" si="1995"/>
        <v>16</v>
      </c>
      <c r="Q1381" s="19">
        <f t="shared" si="1995"/>
        <v>17</v>
      </c>
      <c r="R1381" s="19">
        <f t="shared" si="1995"/>
        <v>0</v>
      </c>
      <c r="S1381" s="19">
        <f t="shared" si="1995"/>
        <v>0</v>
      </c>
      <c r="T1381" s="19">
        <f t="shared" si="1995"/>
        <v>0</v>
      </c>
      <c r="U1381" s="19">
        <f t="shared" si="1995"/>
        <v>484</v>
      </c>
      <c r="AP1381" s="17"/>
      <c r="AQ1381" s="18"/>
      <c r="AR1381" s="19" t="s">
        <v>33</v>
      </c>
      <c r="AS1381" s="19">
        <f>SUM(AS1372:AS1380)</f>
        <v>0</v>
      </c>
      <c r="AT1381" s="19">
        <f>SUM(AT1372:AT1380)</f>
        <v>12.73</v>
      </c>
      <c r="AU1381" s="19">
        <f t="shared" ref="AU1381:BJ1381" si="1996">SUM(AU1372:AU1380)</f>
        <v>16.239999999999998</v>
      </c>
      <c r="AV1381" s="19">
        <f t="shared" si="1996"/>
        <v>6.66</v>
      </c>
      <c r="AW1381" s="19">
        <f t="shared" si="1996"/>
        <v>22.155000000000001</v>
      </c>
      <c r="AX1381" s="19">
        <f t="shared" si="1996"/>
        <v>30.234999999999999</v>
      </c>
      <c r="AY1381" s="19">
        <f t="shared" si="1996"/>
        <v>11.93</v>
      </c>
      <c r="AZ1381" s="19">
        <f t="shared" si="1996"/>
        <v>16.68</v>
      </c>
      <c r="BA1381" s="19">
        <f t="shared" si="1996"/>
        <v>11.065</v>
      </c>
      <c r="BB1381" s="19">
        <f t="shared" si="1996"/>
        <v>6.48</v>
      </c>
      <c r="BC1381" s="19">
        <f t="shared" si="1996"/>
        <v>7.22</v>
      </c>
      <c r="BD1381" s="19">
        <f t="shared" si="1996"/>
        <v>8.07</v>
      </c>
      <c r="BE1381" s="19">
        <f t="shared" si="1996"/>
        <v>5.0149999999999997</v>
      </c>
      <c r="BF1381" s="19">
        <f t="shared" si="1996"/>
        <v>4.5149999999999997</v>
      </c>
      <c r="BG1381" s="19">
        <f t="shared" si="1996"/>
        <v>0</v>
      </c>
      <c r="BH1381" s="19">
        <f t="shared" si="1996"/>
        <v>0</v>
      </c>
      <c r="BI1381" s="19">
        <f t="shared" si="1996"/>
        <v>0</v>
      </c>
      <c r="BJ1381" s="19">
        <f t="shared" si="1996"/>
        <v>158.995</v>
      </c>
    </row>
    <row r="1384" spans="1:62" ht="106.5">
      <c r="A1384" s="8" t="s">
        <v>2</v>
      </c>
      <c r="B1384" s="8" t="s">
        <v>3</v>
      </c>
      <c r="C1384" s="8" t="s">
        <v>4</v>
      </c>
      <c r="D1384" s="9" t="str">
        <f>D5</f>
        <v>ANGGREK</v>
      </c>
      <c r="E1384" s="9" t="str">
        <f t="shared" ref="E1384:U1384" si="1997">E5</f>
        <v>BOUGENVIL</v>
      </c>
      <c r="F1384" s="9" t="str">
        <f t="shared" si="1997"/>
        <v>CAMELIA</v>
      </c>
      <c r="G1384" s="9" t="str">
        <f t="shared" si="1997"/>
        <v>DEWANDARU</v>
      </c>
      <c r="H1384" s="9" t="str">
        <f t="shared" si="1997"/>
        <v>EDELWEIS</v>
      </c>
      <c r="I1384" s="9" t="str">
        <f t="shared" si="1997"/>
        <v>FLAMBOYAN</v>
      </c>
      <c r="J1384" s="9" t="str">
        <f t="shared" si="1997"/>
        <v>GERANIUM</v>
      </c>
      <c r="K1384" s="9" t="str">
        <f t="shared" si="1997"/>
        <v>HELIKONIA</v>
      </c>
      <c r="L1384" s="9" t="str">
        <f t="shared" si="1997"/>
        <v>IVY</v>
      </c>
      <c r="M1384" s="9" t="str">
        <f t="shared" si="1997"/>
        <v>KANA</v>
      </c>
      <c r="N1384" s="9" t="str">
        <f t="shared" si="1997"/>
        <v>IGD</v>
      </c>
      <c r="O1384" s="9" t="str">
        <f t="shared" si="1997"/>
        <v>HCU</v>
      </c>
      <c r="P1384" s="9" t="str">
        <f t="shared" si="1997"/>
        <v>PENUNJANG</v>
      </c>
      <c r="Q1384" s="9" t="str">
        <f t="shared" si="1997"/>
        <v>PELAYANAN</v>
      </c>
      <c r="R1384" s="9" t="str">
        <f t="shared" si="1997"/>
        <v>ADMIN</v>
      </c>
      <c r="S1384" s="9" t="str">
        <f t="shared" si="1997"/>
        <v>ASRAMA</v>
      </c>
      <c r="T1384" s="9" t="str">
        <f t="shared" si="1997"/>
        <v>MASJID</v>
      </c>
      <c r="U1384" s="9" t="str">
        <f t="shared" si="1997"/>
        <v>JUMLAH</v>
      </c>
      <c r="W1384" s="21"/>
      <c r="X1384" s="22" t="str">
        <f>X5</f>
        <v>ANGGREK</v>
      </c>
      <c r="Y1384" s="22" t="str">
        <f>Y5</f>
        <v>BOUGENVIL</v>
      </c>
      <c r="Z1384" s="22" t="str">
        <f t="shared" ref="Z1384:AN1384" si="1998">Z5</f>
        <v>CAMELIA</v>
      </c>
      <c r="AA1384" s="22" t="str">
        <f t="shared" si="1998"/>
        <v>DEWANDARU</v>
      </c>
      <c r="AB1384" s="22" t="str">
        <f t="shared" si="1998"/>
        <v>EDELWEIS</v>
      </c>
      <c r="AC1384" s="22" t="str">
        <f t="shared" si="1998"/>
        <v>FLAMBOYAN</v>
      </c>
      <c r="AD1384" s="22" t="str">
        <f t="shared" si="1998"/>
        <v>GERANIUM</v>
      </c>
      <c r="AE1384" s="22" t="str">
        <f t="shared" si="1998"/>
        <v>HELIKONIA</v>
      </c>
      <c r="AF1384" s="22" t="str">
        <f t="shared" si="1998"/>
        <v>IVY</v>
      </c>
      <c r="AG1384" s="22" t="str">
        <f t="shared" si="1998"/>
        <v>KANA</v>
      </c>
      <c r="AH1384" s="22" t="str">
        <f t="shared" si="1998"/>
        <v>IGD</v>
      </c>
      <c r="AI1384" s="22" t="str">
        <f t="shared" si="1998"/>
        <v>HCU</v>
      </c>
      <c r="AJ1384" s="22" t="str">
        <f t="shared" si="1998"/>
        <v>PENUNJANG</v>
      </c>
      <c r="AK1384" s="22" t="str">
        <f t="shared" si="1998"/>
        <v>PELAYANAN</v>
      </c>
      <c r="AL1384" s="22" t="str">
        <f t="shared" si="1998"/>
        <v>ADMIN</v>
      </c>
      <c r="AM1384" s="22" t="str">
        <f t="shared" si="1998"/>
        <v>ASRAMA</v>
      </c>
      <c r="AN1384" s="22" t="str">
        <f t="shared" si="1998"/>
        <v>MASJID</v>
      </c>
      <c r="AP1384" s="8" t="s">
        <v>2</v>
      </c>
      <c r="AQ1384" s="8" t="s">
        <v>3</v>
      </c>
      <c r="AR1384" s="8" t="s">
        <v>4</v>
      </c>
      <c r="AS1384" s="9" t="str">
        <f>AS5</f>
        <v>ANGGREK</v>
      </c>
      <c r="AT1384" s="9" t="str">
        <f>AT5</f>
        <v>BOUGENVIL</v>
      </c>
      <c r="AU1384" s="9" t="str">
        <f t="shared" ref="AU1384:BJ1384" si="1999">AU5</f>
        <v>CAMELIA II</v>
      </c>
      <c r="AV1384" s="9" t="str">
        <f t="shared" si="1999"/>
        <v>DEWANDARU</v>
      </c>
      <c r="AW1384" s="9" t="str">
        <f t="shared" si="1999"/>
        <v>EDELWEIS</v>
      </c>
      <c r="AX1384" s="9" t="str">
        <f t="shared" si="1999"/>
        <v>FLAMBOYAN</v>
      </c>
      <c r="AY1384" s="9" t="str">
        <f t="shared" si="1999"/>
        <v>GERANIUM</v>
      </c>
      <c r="AZ1384" s="9" t="str">
        <f t="shared" si="1999"/>
        <v>HELIKONIA</v>
      </c>
      <c r="BA1384" s="9" t="str">
        <f t="shared" si="1999"/>
        <v>IVY</v>
      </c>
      <c r="BB1384" s="9" t="str">
        <f t="shared" si="1999"/>
        <v>KANA</v>
      </c>
      <c r="BC1384" s="9" t="str">
        <f t="shared" si="1999"/>
        <v>IGD</v>
      </c>
      <c r="BD1384" s="9" t="str">
        <f t="shared" si="1999"/>
        <v>HCU</v>
      </c>
      <c r="BE1384" s="9" t="str">
        <f t="shared" si="1999"/>
        <v>PENUNJANG</v>
      </c>
      <c r="BF1384" s="9" t="str">
        <f t="shared" si="1999"/>
        <v>PELAYANAN</v>
      </c>
      <c r="BG1384" s="9" t="str">
        <f t="shared" si="1999"/>
        <v>ADMIN</v>
      </c>
      <c r="BH1384" s="9" t="str">
        <f t="shared" si="1999"/>
        <v>ASRAMA</v>
      </c>
      <c r="BI1384" s="9" t="str">
        <f t="shared" si="1999"/>
        <v>MASJID</v>
      </c>
      <c r="BJ1384" s="9" t="str">
        <f t="shared" si="1999"/>
        <v>JUMLAH</v>
      </c>
    </row>
    <row r="1385" spans="1:62" ht="15.75">
      <c r="A1385" s="10">
        <f>A1372+1</f>
        <v>16</v>
      </c>
      <c r="B1385" s="11" t="s">
        <v>34</v>
      </c>
      <c r="C1385" s="12" t="s">
        <v>24</v>
      </c>
      <c r="D1385" s="12"/>
      <c r="E1385" s="12"/>
      <c r="F1385" s="12"/>
      <c r="G1385" s="12">
        <v>10</v>
      </c>
      <c r="H1385" s="12">
        <v>18</v>
      </c>
      <c r="I1385" s="12">
        <v>14</v>
      </c>
      <c r="J1385" s="12">
        <v>12</v>
      </c>
      <c r="K1385" s="12">
        <v>8</v>
      </c>
      <c r="L1385" s="12">
        <v>11</v>
      </c>
      <c r="M1385" s="12">
        <v>5</v>
      </c>
      <c r="N1385" s="12"/>
      <c r="O1385" s="12">
        <v>11</v>
      </c>
      <c r="P1385" s="12">
        <v>9</v>
      </c>
      <c r="Q1385" s="12">
        <v>12</v>
      </c>
      <c r="R1385" s="12"/>
      <c r="S1385" s="12"/>
      <c r="T1385" s="12"/>
      <c r="U1385" s="12">
        <f>SUM(E1385:T1385)</f>
        <v>110</v>
      </c>
      <c r="W1385" s="23" t="s">
        <v>24</v>
      </c>
      <c r="X1385" s="24">
        <v>0.26500000000000001</v>
      </c>
      <c r="Y1385" s="24">
        <v>0.26500000000000001</v>
      </c>
      <c r="Z1385" s="24">
        <v>0.26500000000000001</v>
      </c>
      <c r="AA1385" s="24">
        <v>0.26500000000000001</v>
      </c>
      <c r="AB1385" s="24">
        <v>0.26500000000000001</v>
      </c>
      <c r="AC1385" s="24">
        <v>0.26500000000000001</v>
      </c>
      <c r="AD1385" s="24">
        <v>0.26500000000000001</v>
      </c>
      <c r="AE1385" s="24">
        <v>0.26500000000000001</v>
      </c>
      <c r="AF1385" s="24">
        <v>0.26500000000000001</v>
      </c>
      <c r="AG1385" s="24">
        <v>0.26500000000000001</v>
      </c>
      <c r="AH1385" s="24">
        <v>0.26500000000000001</v>
      </c>
      <c r="AI1385" s="24">
        <v>0.26500000000000001</v>
      </c>
      <c r="AJ1385" s="24">
        <v>0.26500000000000001</v>
      </c>
      <c r="AK1385" s="24">
        <v>0.26500000000000001</v>
      </c>
      <c r="AL1385" s="24">
        <v>0.26500000000000001</v>
      </c>
      <c r="AM1385" s="24">
        <v>0.26500000000000001</v>
      </c>
      <c r="AN1385" s="24">
        <v>0.26500000000000001</v>
      </c>
      <c r="AP1385" s="10">
        <f>AP1372+1</f>
        <v>16</v>
      </c>
      <c r="AQ1385" s="11" t="s">
        <v>40</v>
      </c>
      <c r="AR1385" s="12" t="s">
        <v>24</v>
      </c>
      <c r="AS1385" s="12">
        <f t="shared" ref="AS1385:AT1393" si="2000">X1385*D1385</f>
        <v>0</v>
      </c>
      <c r="AT1385" s="12">
        <f t="shared" si="2000"/>
        <v>0</v>
      </c>
      <c r="AU1385" s="12">
        <f t="shared" ref="AU1385:AU1393" si="2001">Z1385*F1385</f>
        <v>0</v>
      </c>
      <c r="AV1385" s="12">
        <f t="shared" ref="AV1385:AV1393" si="2002">AA1385*G1385</f>
        <v>2.65</v>
      </c>
      <c r="AW1385" s="12">
        <f t="shared" ref="AW1385:AW1393" si="2003">AB1385*H1385</f>
        <v>4.7699999999999996</v>
      </c>
      <c r="AX1385" s="12">
        <f t="shared" ref="AX1385:AX1393" si="2004">AC1385*I1385</f>
        <v>3.71</v>
      </c>
      <c r="AY1385" s="12">
        <f t="shared" ref="AY1385:AY1393" si="2005">AD1385*J1385</f>
        <v>3.18</v>
      </c>
      <c r="AZ1385" s="12">
        <f t="shared" ref="AZ1385:AZ1393" si="2006">AE1385*K1385</f>
        <v>2.12</v>
      </c>
      <c r="BA1385" s="12">
        <f t="shared" ref="BA1385:BA1393" si="2007">AF1385*L1385</f>
        <v>2.915</v>
      </c>
      <c r="BB1385" s="12">
        <f t="shared" ref="BB1385:BB1393" si="2008">AG1385*M1385</f>
        <v>1.325</v>
      </c>
      <c r="BC1385" s="12">
        <f t="shared" ref="BC1385:BC1393" si="2009">AH1385*N1385</f>
        <v>0</v>
      </c>
      <c r="BD1385" s="12">
        <f t="shared" ref="BD1385:BD1393" si="2010">AI1385*O1385</f>
        <v>2.915</v>
      </c>
      <c r="BE1385" s="12">
        <f t="shared" ref="BE1385:BE1393" si="2011">AJ1385*P1385</f>
        <v>2.3849999999999998</v>
      </c>
      <c r="BF1385" s="12">
        <f t="shared" ref="BF1385:BF1393" si="2012">AK1385*Q1385</f>
        <v>3.18</v>
      </c>
      <c r="BG1385" s="12">
        <f t="shared" ref="BG1385:BG1393" si="2013">AL1385*R1385</f>
        <v>0</v>
      </c>
      <c r="BH1385" s="12">
        <f t="shared" ref="BH1385:BH1393" si="2014">AM1385*S1385</f>
        <v>0</v>
      </c>
      <c r="BI1385" s="12">
        <f t="shared" ref="BI1385:BI1393" si="2015">AN1385*T1385</f>
        <v>0</v>
      </c>
      <c r="BJ1385" s="12">
        <f>SUM(AT1385:BI1385)</f>
        <v>29.15</v>
      </c>
    </row>
    <row r="1386" spans="1:62" ht="15.75">
      <c r="A1386" s="14"/>
      <c r="B1386" s="15">
        <f>B1373+1</f>
        <v>44667</v>
      </c>
      <c r="C1386" s="12" t="s">
        <v>25</v>
      </c>
      <c r="D1386" s="12"/>
      <c r="E1386" s="12"/>
      <c r="F1386" s="12"/>
      <c r="G1386" s="12">
        <v>11</v>
      </c>
      <c r="H1386" s="12">
        <v>15</v>
      </c>
      <c r="I1386" s="12">
        <v>14</v>
      </c>
      <c r="J1386" s="12">
        <v>12</v>
      </c>
      <c r="K1386" s="12">
        <v>8</v>
      </c>
      <c r="L1386" s="12">
        <v>12</v>
      </c>
      <c r="M1386" s="12">
        <v>4</v>
      </c>
      <c r="N1386" s="12"/>
      <c r="O1386" s="12">
        <v>3</v>
      </c>
      <c r="P1386" s="12"/>
      <c r="Q1386" s="12">
        <v>3</v>
      </c>
      <c r="R1386" s="12"/>
      <c r="S1386" s="12"/>
      <c r="T1386" s="12"/>
      <c r="U1386" s="12">
        <f t="shared" ref="U1386:U1393" si="2016">SUM(E1386:T1386)</f>
        <v>82</v>
      </c>
      <c r="W1386" s="23" t="s">
        <v>25</v>
      </c>
      <c r="X1386" s="24">
        <v>0.22500000000000001</v>
      </c>
      <c r="Y1386" s="24">
        <v>0.22500000000000001</v>
      </c>
      <c r="Z1386" s="24">
        <v>0.22500000000000001</v>
      </c>
      <c r="AA1386" s="24">
        <v>0.22500000000000001</v>
      </c>
      <c r="AB1386" s="24">
        <v>0.22500000000000001</v>
      </c>
      <c r="AC1386" s="24">
        <v>0.22500000000000001</v>
      </c>
      <c r="AD1386" s="24">
        <v>0.22500000000000001</v>
      </c>
      <c r="AE1386" s="24">
        <v>0.22500000000000001</v>
      </c>
      <c r="AF1386" s="24">
        <v>0.22500000000000001</v>
      </c>
      <c r="AG1386" s="24">
        <v>0.22500000000000001</v>
      </c>
      <c r="AH1386" s="24">
        <v>0.22500000000000001</v>
      </c>
      <c r="AI1386" s="24">
        <v>0.22500000000000001</v>
      </c>
      <c r="AJ1386" s="24">
        <v>0.22500000000000001</v>
      </c>
      <c r="AK1386" s="24">
        <v>0.22500000000000001</v>
      </c>
      <c r="AL1386" s="24">
        <v>0.22500000000000001</v>
      </c>
      <c r="AM1386" s="24">
        <v>0.22500000000000001</v>
      </c>
      <c r="AN1386" s="24">
        <v>0.22500000000000001</v>
      </c>
      <c r="AP1386" s="14"/>
      <c r="AQ1386" s="15">
        <f>AQ1373+1</f>
        <v>44302</v>
      </c>
      <c r="AR1386" s="12" t="s">
        <v>25</v>
      </c>
      <c r="AS1386" s="12">
        <f t="shared" si="2000"/>
        <v>0</v>
      </c>
      <c r="AT1386" s="12">
        <f t="shared" si="2000"/>
        <v>0</v>
      </c>
      <c r="AU1386" s="12">
        <f t="shared" si="2001"/>
        <v>0</v>
      </c>
      <c r="AV1386" s="12">
        <f t="shared" si="2002"/>
        <v>2.4750000000000001</v>
      </c>
      <c r="AW1386" s="12">
        <f t="shared" si="2003"/>
        <v>3.375</v>
      </c>
      <c r="AX1386" s="12">
        <f t="shared" si="2004"/>
        <v>3.15</v>
      </c>
      <c r="AY1386" s="12">
        <f t="shared" si="2005"/>
        <v>2.7</v>
      </c>
      <c r="AZ1386" s="12">
        <f t="shared" si="2006"/>
        <v>1.8</v>
      </c>
      <c r="BA1386" s="12">
        <f t="shared" si="2007"/>
        <v>2.7</v>
      </c>
      <c r="BB1386" s="12">
        <f t="shared" si="2008"/>
        <v>0.9</v>
      </c>
      <c r="BC1386" s="12">
        <f t="shared" si="2009"/>
        <v>0</v>
      </c>
      <c r="BD1386" s="12">
        <f t="shared" si="2010"/>
        <v>0.67500000000000004</v>
      </c>
      <c r="BE1386" s="12">
        <f t="shared" si="2011"/>
        <v>0</v>
      </c>
      <c r="BF1386" s="12">
        <f t="shared" si="2012"/>
        <v>0.67500000000000004</v>
      </c>
      <c r="BG1386" s="12">
        <f t="shared" si="2013"/>
        <v>0</v>
      </c>
      <c r="BH1386" s="12">
        <f t="shared" si="2014"/>
        <v>0</v>
      </c>
      <c r="BI1386" s="12">
        <f t="shared" si="2015"/>
        <v>0</v>
      </c>
      <c r="BJ1386" s="12">
        <f t="shared" ref="BJ1386:BJ1393" si="2017">SUM(AT1386:BI1386)</f>
        <v>18.45</v>
      </c>
    </row>
    <row r="1387" spans="1:62" ht="15.75">
      <c r="A1387" s="14"/>
      <c r="B1387" s="14"/>
      <c r="C1387" s="12" t="s">
        <v>26</v>
      </c>
      <c r="D1387" s="12"/>
      <c r="E1387" s="12"/>
      <c r="F1387" s="12"/>
      <c r="G1387" s="12">
        <v>3</v>
      </c>
      <c r="H1387" s="12">
        <v>6</v>
      </c>
      <c r="I1387" s="12">
        <v>4</v>
      </c>
      <c r="J1387" s="12">
        <v>5</v>
      </c>
      <c r="K1387" s="12">
        <v>8</v>
      </c>
      <c r="L1387" s="12">
        <v>7</v>
      </c>
      <c r="M1387" s="12">
        <v>2</v>
      </c>
      <c r="N1387" s="12">
        <v>1</v>
      </c>
      <c r="O1387" s="12">
        <v>5</v>
      </c>
      <c r="P1387" s="12">
        <v>2</v>
      </c>
      <c r="Q1387" s="12">
        <v>12</v>
      </c>
      <c r="R1387" s="12"/>
      <c r="S1387" s="12"/>
      <c r="T1387" s="12"/>
      <c r="U1387" s="12">
        <f t="shared" si="2016"/>
        <v>55</v>
      </c>
      <c r="W1387" s="23" t="s">
        <v>26</v>
      </c>
      <c r="X1387" s="24">
        <v>0.35</v>
      </c>
      <c r="Y1387" s="24">
        <v>0.35</v>
      </c>
      <c r="Z1387" s="24">
        <v>0.35</v>
      </c>
      <c r="AA1387" s="24">
        <v>0.35</v>
      </c>
      <c r="AB1387" s="24">
        <v>0.35</v>
      </c>
      <c r="AC1387" s="24">
        <v>0.35</v>
      </c>
      <c r="AD1387" s="24">
        <v>0.35</v>
      </c>
      <c r="AE1387" s="24">
        <v>0.35</v>
      </c>
      <c r="AF1387" s="24">
        <v>0.35</v>
      </c>
      <c r="AG1387" s="24">
        <v>0.35</v>
      </c>
      <c r="AH1387" s="24">
        <v>0.35</v>
      </c>
      <c r="AI1387" s="24">
        <v>0.35</v>
      </c>
      <c r="AJ1387" s="24">
        <v>0.35</v>
      </c>
      <c r="AK1387" s="24">
        <v>0.35</v>
      </c>
      <c r="AL1387" s="24">
        <v>0.35</v>
      </c>
      <c r="AM1387" s="24">
        <v>0.35</v>
      </c>
      <c r="AN1387" s="24">
        <v>0.35</v>
      </c>
      <c r="AP1387" s="14"/>
      <c r="AQ1387" s="14"/>
      <c r="AR1387" s="12" t="s">
        <v>26</v>
      </c>
      <c r="AS1387" s="12">
        <f t="shared" si="2000"/>
        <v>0</v>
      </c>
      <c r="AT1387" s="12">
        <f t="shared" si="2000"/>
        <v>0</v>
      </c>
      <c r="AU1387" s="12">
        <f t="shared" si="2001"/>
        <v>0</v>
      </c>
      <c r="AV1387" s="12">
        <f t="shared" si="2002"/>
        <v>1.05</v>
      </c>
      <c r="AW1387" s="12">
        <f t="shared" si="2003"/>
        <v>2.1</v>
      </c>
      <c r="AX1387" s="12">
        <f t="shared" si="2004"/>
        <v>1.4</v>
      </c>
      <c r="AY1387" s="12">
        <f t="shared" si="2005"/>
        <v>1.75</v>
      </c>
      <c r="AZ1387" s="12">
        <f t="shared" si="2006"/>
        <v>2.8</v>
      </c>
      <c r="BA1387" s="12">
        <f t="shared" si="2007"/>
        <v>2.4500000000000002</v>
      </c>
      <c r="BB1387" s="12">
        <f t="shared" si="2008"/>
        <v>0.7</v>
      </c>
      <c r="BC1387" s="12">
        <f t="shared" si="2009"/>
        <v>0.35</v>
      </c>
      <c r="BD1387" s="12">
        <f t="shared" si="2010"/>
        <v>1.75</v>
      </c>
      <c r="BE1387" s="12">
        <f t="shared" si="2011"/>
        <v>0.7</v>
      </c>
      <c r="BF1387" s="12">
        <f t="shared" si="2012"/>
        <v>4.2</v>
      </c>
      <c r="BG1387" s="12">
        <f t="shared" si="2013"/>
        <v>0</v>
      </c>
      <c r="BH1387" s="12">
        <f t="shared" si="2014"/>
        <v>0</v>
      </c>
      <c r="BI1387" s="12">
        <f t="shared" si="2015"/>
        <v>0</v>
      </c>
      <c r="BJ1387" s="12">
        <f t="shared" si="2017"/>
        <v>19.25</v>
      </c>
    </row>
    <row r="1388" spans="1:62" ht="15.75">
      <c r="A1388" s="14"/>
      <c r="B1388" s="14"/>
      <c r="C1388" s="12" t="s">
        <v>27</v>
      </c>
      <c r="D1388" s="12"/>
      <c r="E1388" s="12">
        <v>7</v>
      </c>
      <c r="F1388" s="12">
        <v>8</v>
      </c>
      <c r="G1388" s="12">
        <v>3</v>
      </c>
      <c r="H1388" s="12">
        <v>12</v>
      </c>
      <c r="I1388" s="12">
        <v>2</v>
      </c>
      <c r="J1388" s="12">
        <v>13</v>
      </c>
      <c r="K1388" s="12">
        <v>2</v>
      </c>
      <c r="L1388" s="12">
        <v>8</v>
      </c>
      <c r="M1388" s="12">
        <v>4</v>
      </c>
      <c r="N1388" s="12">
        <v>4</v>
      </c>
      <c r="O1388" s="12">
        <v>7</v>
      </c>
      <c r="P1388" s="12">
        <v>2</v>
      </c>
      <c r="Q1388" s="12">
        <v>7</v>
      </c>
      <c r="R1388" s="12"/>
      <c r="S1388" s="12"/>
      <c r="T1388" s="12"/>
      <c r="U1388" s="12">
        <f t="shared" si="2016"/>
        <v>79</v>
      </c>
      <c r="W1388" s="23" t="s">
        <v>27</v>
      </c>
      <c r="X1388" s="24">
        <v>0.43</v>
      </c>
      <c r="Y1388" s="24">
        <v>0.43</v>
      </c>
      <c r="Z1388" s="24">
        <v>0.43</v>
      </c>
      <c r="AA1388" s="24">
        <v>0.43</v>
      </c>
      <c r="AB1388" s="24">
        <v>0.43</v>
      </c>
      <c r="AC1388" s="24">
        <v>0.43</v>
      </c>
      <c r="AD1388" s="24">
        <v>0.43</v>
      </c>
      <c r="AE1388" s="24">
        <v>0.43</v>
      </c>
      <c r="AF1388" s="24">
        <v>0.43</v>
      </c>
      <c r="AG1388" s="24">
        <v>0.43</v>
      </c>
      <c r="AH1388" s="24">
        <v>0.43</v>
      </c>
      <c r="AI1388" s="24">
        <v>0.43</v>
      </c>
      <c r="AJ1388" s="24">
        <v>0.43</v>
      </c>
      <c r="AK1388" s="24">
        <v>0.43</v>
      </c>
      <c r="AL1388" s="24">
        <v>0.43</v>
      </c>
      <c r="AM1388" s="24">
        <v>0.43</v>
      </c>
      <c r="AN1388" s="24">
        <v>0.43</v>
      </c>
      <c r="AP1388" s="14"/>
      <c r="AQ1388" s="14"/>
      <c r="AR1388" s="12" t="s">
        <v>27</v>
      </c>
      <c r="AS1388" s="12">
        <f t="shared" si="2000"/>
        <v>0</v>
      </c>
      <c r="AT1388" s="12">
        <f t="shared" si="2000"/>
        <v>3.01</v>
      </c>
      <c r="AU1388" s="12">
        <f t="shared" si="2001"/>
        <v>3.44</v>
      </c>
      <c r="AV1388" s="12">
        <f t="shared" si="2002"/>
        <v>1.29</v>
      </c>
      <c r="AW1388" s="12">
        <f t="shared" si="2003"/>
        <v>5.16</v>
      </c>
      <c r="AX1388" s="12">
        <f t="shared" si="2004"/>
        <v>0.86</v>
      </c>
      <c r="AY1388" s="12">
        <f t="shared" si="2005"/>
        <v>5.59</v>
      </c>
      <c r="AZ1388" s="12">
        <f t="shared" si="2006"/>
        <v>0.86</v>
      </c>
      <c r="BA1388" s="12">
        <f t="shared" si="2007"/>
        <v>3.44</v>
      </c>
      <c r="BB1388" s="12">
        <f t="shared" si="2008"/>
        <v>1.72</v>
      </c>
      <c r="BC1388" s="12">
        <f t="shared" si="2009"/>
        <v>1.72</v>
      </c>
      <c r="BD1388" s="12">
        <f t="shared" si="2010"/>
        <v>3.01</v>
      </c>
      <c r="BE1388" s="12">
        <f t="shared" si="2011"/>
        <v>0.86</v>
      </c>
      <c r="BF1388" s="12">
        <f t="shared" si="2012"/>
        <v>3.01</v>
      </c>
      <c r="BG1388" s="12">
        <f t="shared" si="2013"/>
        <v>0</v>
      </c>
      <c r="BH1388" s="12">
        <f t="shared" si="2014"/>
        <v>0</v>
      </c>
      <c r="BI1388" s="12">
        <f t="shared" si="2015"/>
        <v>0</v>
      </c>
      <c r="BJ1388" s="12">
        <f t="shared" si="2017"/>
        <v>33.97</v>
      </c>
    </row>
    <row r="1389" spans="1:62" ht="15.75">
      <c r="A1389" s="14"/>
      <c r="B1389" s="14"/>
      <c r="C1389" s="12" t="s">
        <v>28</v>
      </c>
      <c r="D1389" s="12"/>
      <c r="E1389" s="12">
        <v>7</v>
      </c>
      <c r="F1389" s="12">
        <v>5</v>
      </c>
      <c r="G1389" s="12">
        <v>1</v>
      </c>
      <c r="H1389" s="12">
        <v>8</v>
      </c>
      <c r="I1389" s="12"/>
      <c r="J1389" s="12">
        <v>1</v>
      </c>
      <c r="K1389" s="12">
        <v>2</v>
      </c>
      <c r="L1389" s="12">
        <v>6</v>
      </c>
      <c r="M1389" s="12">
        <v>3</v>
      </c>
      <c r="N1389" s="12">
        <v>7</v>
      </c>
      <c r="O1389" s="12">
        <v>4</v>
      </c>
      <c r="P1389" s="12">
        <v>1</v>
      </c>
      <c r="Q1389" s="12">
        <v>5</v>
      </c>
      <c r="R1389" s="12"/>
      <c r="S1389" s="12"/>
      <c r="T1389" s="12"/>
      <c r="U1389" s="12">
        <f t="shared" si="2016"/>
        <v>50</v>
      </c>
      <c r="W1389" s="23" t="s">
        <v>28</v>
      </c>
      <c r="X1389" s="24">
        <v>0.5</v>
      </c>
      <c r="Y1389" s="24">
        <v>0.5</v>
      </c>
      <c r="Z1389" s="24">
        <v>0.5</v>
      </c>
      <c r="AA1389" s="24">
        <v>0.5</v>
      </c>
      <c r="AB1389" s="24">
        <v>0.5</v>
      </c>
      <c r="AC1389" s="24">
        <v>0.5</v>
      </c>
      <c r="AD1389" s="24">
        <v>0.5</v>
      </c>
      <c r="AE1389" s="24">
        <v>0.5</v>
      </c>
      <c r="AF1389" s="24">
        <v>0.5</v>
      </c>
      <c r="AG1389" s="24">
        <v>0.5</v>
      </c>
      <c r="AH1389" s="24">
        <v>0.5</v>
      </c>
      <c r="AI1389" s="24">
        <v>0.5</v>
      </c>
      <c r="AJ1389" s="24">
        <v>0.5</v>
      </c>
      <c r="AK1389" s="24">
        <v>0.5</v>
      </c>
      <c r="AL1389" s="24">
        <v>0.5</v>
      </c>
      <c r="AM1389" s="24">
        <v>0.5</v>
      </c>
      <c r="AN1389" s="24">
        <v>0.5</v>
      </c>
      <c r="AP1389" s="14"/>
      <c r="AQ1389" s="14"/>
      <c r="AR1389" s="12" t="s">
        <v>28</v>
      </c>
      <c r="AS1389" s="12">
        <f t="shared" si="2000"/>
        <v>0</v>
      </c>
      <c r="AT1389" s="12">
        <f t="shared" si="2000"/>
        <v>3.5</v>
      </c>
      <c r="AU1389" s="12">
        <f t="shared" si="2001"/>
        <v>2.5</v>
      </c>
      <c r="AV1389" s="12">
        <f t="shared" si="2002"/>
        <v>0.5</v>
      </c>
      <c r="AW1389" s="12">
        <f t="shared" si="2003"/>
        <v>4</v>
      </c>
      <c r="AX1389" s="12">
        <f t="shared" si="2004"/>
        <v>0</v>
      </c>
      <c r="AY1389" s="12">
        <f t="shared" si="2005"/>
        <v>0.5</v>
      </c>
      <c r="AZ1389" s="12">
        <f t="shared" si="2006"/>
        <v>1</v>
      </c>
      <c r="BA1389" s="12">
        <f t="shared" si="2007"/>
        <v>3</v>
      </c>
      <c r="BB1389" s="12">
        <f t="shared" si="2008"/>
        <v>1.5</v>
      </c>
      <c r="BC1389" s="12">
        <f t="shared" si="2009"/>
        <v>3.5</v>
      </c>
      <c r="BD1389" s="12">
        <f t="shared" si="2010"/>
        <v>2</v>
      </c>
      <c r="BE1389" s="12">
        <f t="shared" si="2011"/>
        <v>0.5</v>
      </c>
      <c r="BF1389" s="12">
        <f t="shared" si="2012"/>
        <v>2.5</v>
      </c>
      <c r="BG1389" s="12">
        <f t="shared" si="2013"/>
        <v>0</v>
      </c>
      <c r="BH1389" s="12">
        <f t="shared" si="2014"/>
        <v>0</v>
      </c>
      <c r="BI1389" s="12">
        <f t="shared" si="2015"/>
        <v>0</v>
      </c>
      <c r="BJ1389" s="12">
        <f t="shared" si="2017"/>
        <v>25</v>
      </c>
    </row>
    <row r="1390" spans="1:62" ht="15.75">
      <c r="A1390" s="14"/>
      <c r="B1390" s="14"/>
      <c r="C1390" s="12" t="s">
        <v>35</v>
      </c>
      <c r="D1390" s="12"/>
      <c r="E1390" s="12">
        <v>6</v>
      </c>
      <c r="F1390" s="12">
        <v>7</v>
      </c>
      <c r="G1390" s="12">
        <v>1</v>
      </c>
      <c r="H1390" s="12">
        <v>9</v>
      </c>
      <c r="I1390" s="12">
        <v>2</v>
      </c>
      <c r="J1390" s="12"/>
      <c r="K1390" s="12">
        <v>3</v>
      </c>
      <c r="L1390" s="12">
        <v>4</v>
      </c>
      <c r="M1390" s="12">
        <v>3</v>
      </c>
      <c r="N1390" s="12">
        <v>3</v>
      </c>
      <c r="O1390" s="12">
        <v>4</v>
      </c>
      <c r="P1390" s="12">
        <v>1</v>
      </c>
      <c r="Q1390" s="12">
        <v>8</v>
      </c>
      <c r="R1390" s="12"/>
      <c r="S1390" s="12"/>
      <c r="T1390" s="12"/>
      <c r="U1390" s="12">
        <f t="shared" si="2016"/>
        <v>51</v>
      </c>
      <c r="W1390" s="23" t="s">
        <v>50</v>
      </c>
      <c r="X1390" s="24">
        <v>8.5000000000000006E-2</v>
      </c>
      <c r="Y1390" s="24">
        <v>8.5000000000000006E-2</v>
      </c>
      <c r="Z1390" s="24">
        <v>8.5000000000000006E-2</v>
      </c>
      <c r="AA1390" s="24">
        <v>8.5000000000000006E-2</v>
      </c>
      <c r="AB1390" s="24">
        <v>8.5000000000000006E-2</v>
      </c>
      <c r="AC1390" s="24">
        <v>8.5000000000000006E-2</v>
      </c>
      <c r="AD1390" s="24">
        <v>8.5000000000000006E-2</v>
      </c>
      <c r="AE1390" s="24">
        <v>8.5000000000000006E-2</v>
      </c>
      <c r="AF1390" s="24">
        <v>8.5000000000000006E-2</v>
      </c>
      <c r="AG1390" s="24">
        <v>8.5000000000000006E-2</v>
      </c>
      <c r="AH1390" s="24">
        <v>8.5000000000000006E-2</v>
      </c>
      <c r="AI1390" s="24">
        <v>8.5000000000000006E-2</v>
      </c>
      <c r="AJ1390" s="24">
        <v>8.5000000000000006E-2</v>
      </c>
      <c r="AK1390" s="24">
        <v>8.5000000000000006E-2</v>
      </c>
      <c r="AL1390" s="24">
        <v>8.5000000000000006E-2</v>
      </c>
      <c r="AM1390" s="24">
        <v>8.5000000000000006E-2</v>
      </c>
      <c r="AN1390" s="24">
        <v>8.5000000000000006E-2</v>
      </c>
      <c r="AP1390" s="14"/>
      <c r="AQ1390" s="14"/>
      <c r="AR1390" s="12" t="s">
        <v>35</v>
      </c>
      <c r="AS1390" s="12">
        <f t="shared" si="2000"/>
        <v>0</v>
      </c>
      <c r="AT1390" s="12">
        <f t="shared" si="2000"/>
        <v>0.51</v>
      </c>
      <c r="AU1390" s="12">
        <f t="shared" si="2001"/>
        <v>0.59499999999999997</v>
      </c>
      <c r="AV1390" s="12">
        <f t="shared" si="2002"/>
        <v>8.5000000000000006E-2</v>
      </c>
      <c r="AW1390" s="12">
        <f t="shared" si="2003"/>
        <v>0.76500000000000001</v>
      </c>
      <c r="AX1390" s="12">
        <f t="shared" si="2004"/>
        <v>0.17</v>
      </c>
      <c r="AY1390" s="12">
        <f t="shared" si="2005"/>
        <v>0</v>
      </c>
      <c r="AZ1390" s="12">
        <f t="shared" si="2006"/>
        <v>0.255</v>
      </c>
      <c r="BA1390" s="12">
        <f t="shared" si="2007"/>
        <v>0.34</v>
      </c>
      <c r="BB1390" s="12">
        <f t="shared" si="2008"/>
        <v>0.255</v>
      </c>
      <c r="BC1390" s="12">
        <f t="shared" si="2009"/>
        <v>0.255</v>
      </c>
      <c r="BD1390" s="12">
        <f t="shared" si="2010"/>
        <v>0.34</v>
      </c>
      <c r="BE1390" s="12">
        <f t="shared" si="2011"/>
        <v>8.5000000000000006E-2</v>
      </c>
      <c r="BF1390" s="12">
        <f t="shared" si="2012"/>
        <v>0.68</v>
      </c>
      <c r="BG1390" s="12">
        <f t="shared" si="2013"/>
        <v>0</v>
      </c>
      <c r="BH1390" s="12">
        <f t="shared" si="2014"/>
        <v>0</v>
      </c>
      <c r="BI1390" s="12">
        <f t="shared" si="2015"/>
        <v>0</v>
      </c>
      <c r="BJ1390" s="12">
        <f t="shared" si="2017"/>
        <v>4.335</v>
      </c>
    </row>
    <row r="1391" spans="1:62" ht="15.75">
      <c r="A1391" s="14"/>
      <c r="B1391" s="14"/>
      <c r="C1391" s="12" t="s">
        <v>36</v>
      </c>
      <c r="D1391" s="12"/>
      <c r="E1391" s="12">
        <v>2</v>
      </c>
      <c r="F1391" s="12">
        <v>11</v>
      </c>
      <c r="G1391" s="12"/>
      <c r="H1391" s="12"/>
      <c r="I1391" s="12"/>
      <c r="J1391" s="12"/>
      <c r="K1391" s="12"/>
      <c r="L1391" s="12"/>
      <c r="M1391" s="12"/>
      <c r="N1391" s="12"/>
      <c r="O1391" s="12">
        <v>5</v>
      </c>
      <c r="P1391" s="12"/>
      <c r="Q1391" s="12">
        <v>4</v>
      </c>
      <c r="R1391" s="12"/>
      <c r="S1391" s="12"/>
      <c r="T1391" s="12"/>
      <c r="U1391" s="12">
        <f t="shared" si="2016"/>
        <v>22</v>
      </c>
      <c r="W1391" s="23" t="s">
        <v>51</v>
      </c>
      <c r="X1391" s="24">
        <v>0.59</v>
      </c>
      <c r="Y1391" s="24">
        <v>0.59</v>
      </c>
      <c r="Z1391" s="24">
        <v>0.59</v>
      </c>
      <c r="AA1391" s="24">
        <v>0.59</v>
      </c>
      <c r="AB1391" s="24">
        <v>0.59</v>
      </c>
      <c r="AC1391" s="24">
        <v>0.59</v>
      </c>
      <c r="AD1391" s="24">
        <v>0.59</v>
      </c>
      <c r="AE1391" s="24">
        <v>0.59</v>
      </c>
      <c r="AF1391" s="24">
        <v>0.59</v>
      </c>
      <c r="AG1391" s="24">
        <v>0.59</v>
      </c>
      <c r="AH1391" s="24">
        <v>0.59</v>
      </c>
      <c r="AI1391" s="24">
        <v>0.59</v>
      </c>
      <c r="AJ1391" s="24">
        <v>0.59</v>
      </c>
      <c r="AK1391" s="24">
        <v>0.59</v>
      </c>
      <c r="AL1391" s="24">
        <v>0.59</v>
      </c>
      <c r="AM1391" s="24">
        <v>0.59</v>
      </c>
      <c r="AN1391" s="24">
        <v>0.59</v>
      </c>
      <c r="AP1391" s="14"/>
      <c r="AQ1391" s="14"/>
      <c r="AR1391" s="12" t="s">
        <v>36</v>
      </c>
      <c r="AS1391" s="12">
        <f t="shared" si="2000"/>
        <v>0</v>
      </c>
      <c r="AT1391" s="12">
        <f t="shared" si="2000"/>
        <v>1.18</v>
      </c>
      <c r="AU1391" s="12">
        <f t="shared" si="2001"/>
        <v>6.49</v>
      </c>
      <c r="AV1391" s="12">
        <f t="shared" si="2002"/>
        <v>0</v>
      </c>
      <c r="AW1391" s="12">
        <f t="shared" si="2003"/>
        <v>0</v>
      </c>
      <c r="AX1391" s="12">
        <f t="shared" si="2004"/>
        <v>0</v>
      </c>
      <c r="AY1391" s="12">
        <f t="shared" si="2005"/>
        <v>0</v>
      </c>
      <c r="AZ1391" s="12">
        <f t="shared" si="2006"/>
        <v>0</v>
      </c>
      <c r="BA1391" s="12">
        <f t="shared" si="2007"/>
        <v>0</v>
      </c>
      <c r="BB1391" s="12">
        <f t="shared" si="2008"/>
        <v>0</v>
      </c>
      <c r="BC1391" s="12">
        <f t="shared" si="2009"/>
        <v>0</v>
      </c>
      <c r="BD1391" s="12">
        <f t="shared" si="2010"/>
        <v>2.95</v>
      </c>
      <c r="BE1391" s="12">
        <f t="shared" si="2011"/>
        <v>0</v>
      </c>
      <c r="BF1391" s="12">
        <f t="shared" si="2012"/>
        <v>2.36</v>
      </c>
      <c r="BG1391" s="12">
        <f t="shared" si="2013"/>
        <v>0</v>
      </c>
      <c r="BH1391" s="12">
        <f t="shared" si="2014"/>
        <v>0</v>
      </c>
      <c r="BI1391" s="12">
        <f t="shared" si="2015"/>
        <v>0</v>
      </c>
      <c r="BJ1391" s="12">
        <f t="shared" si="2017"/>
        <v>12.98</v>
      </c>
    </row>
    <row r="1392" spans="1:62" ht="15.75">
      <c r="A1392" s="14"/>
      <c r="B1392" s="14"/>
      <c r="C1392" s="12" t="s">
        <v>31</v>
      </c>
      <c r="D1392" s="12"/>
      <c r="E1392" s="12">
        <v>3</v>
      </c>
      <c r="F1392" s="12">
        <v>4</v>
      </c>
      <c r="G1392" s="12"/>
      <c r="H1392" s="12"/>
      <c r="I1392" s="12"/>
      <c r="J1392" s="12"/>
      <c r="K1392" s="12"/>
      <c r="L1392" s="12"/>
      <c r="M1392" s="12"/>
      <c r="N1392" s="12">
        <v>3</v>
      </c>
      <c r="O1392" s="12"/>
      <c r="P1392" s="12"/>
      <c r="Q1392" s="12">
        <v>3</v>
      </c>
      <c r="R1392" s="12"/>
      <c r="S1392" s="12"/>
      <c r="T1392" s="12"/>
      <c r="U1392" s="12">
        <f t="shared" si="2016"/>
        <v>13</v>
      </c>
      <c r="W1392" s="23" t="s">
        <v>31</v>
      </c>
      <c r="X1392" s="24">
        <v>0.56999999999999995</v>
      </c>
      <c r="Y1392" s="24">
        <v>0.56999999999999995</v>
      </c>
      <c r="Z1392" s="24">
        <v>0.56999999999999995</v>
      </c>
      <c r="AA1392" s="24">
        <v>0.56999999999999995</v>
      </c>
      <c r="AB1392" s="24">
        <v>0.56999999999999995</v>
      </c>
      <c r="AC1392" s="24">
        <v>0.56999999999999995</v>
      </c>
      <c r="AD1392" s="24">
        <v>0.56999999999999995</v>
      </c>
      <c r="AE1392" s="24">
        <v>0.56999999999999995</v>
      </c>
      <c r="AF1392" s="24">
        <v>0.56999999999999995</v>
      </c>
      <c r="AG1392" s="24">
        <v>0.56999999999999995</v>
      </c>
      <c r="AH1392" s="24">
        <v>0.56999999999999995</v>
      </c>
      <c r="AI1392" s="24">
        <v>0.56999999999999995</v>
      </c>
      <c r="AJ1392" s="24">
        <v>0.56999999999999995</v>
      </c>
      <c r="AK1392" s="24">
        <v>0.56999999999999995</v>
      </c>
      <c r="AL1392" s="24">
        <v>0.56999999999999995</v>
      </c>
      <c r="AM1392" s="24">
        <v>0.56999999999999995</v>
      </c>
      <c r="AN1392" s="24">
        <v>0.56999999999999995</v>
      </c>
      <c r="AP1392" s="14"/>
      <c r="AQ1392" s="14"/>
      <c r="AR1392" s="12" t="s">
        <v>31</v>
      </c>
      <c r="AS1392" s="12">
        <f t="shared" si="2000"/>
        <v>0</v>
      </c>
      <c r="AT1392" s="12">
        <f t="shared" si="2000"/>
        <v>1.71</v>
      </c>
      <c r="AU1392" s="12">
        <f t="shared" si="2001"/>
        <v>2.2799999999999998</v>
      </c>
      <c r="AV1392" s="12">
        <f t="shared" si="2002"/>
        <v>0</v>
      </c>
      <c r="AW1392" s="12">
        <f t="shared" si="2003"/>
        <v>0</v>
      </c>
      <c r="AX1392" s="12">
        <f t="shared" si="2004"/>
        <v>0</v>
      </c>
      <c r="AY1392" s="12">
        <f t="shared" si="2005"/>
        <v>0</v>
      </c>
      <c r="AZ1392" s="12">
        <f t="shared" si="2006"/>
        <v>0</v>
      </c>
      <c r="BA1392" s="12">
        <f t="shared" si="2007"/>
        <v>0</v>
      </c>
      <c r="BB1392" s="12">
        <f t="shared" si="2008"/>
        <v>0</v>
      </c>
      <c r="BC1392" s="12">
        <f t="shared" si="2009"/>
        <v>1.71</v>
      </c>
      <c r="BD1392" s="12">
        <f t="shared" si="2010"/>
        <v>0</v>
      </c>
      <c r="BE1392" s="12">
        <f t="shared" si="2011"/>
        <v>0</v>
      </c>
      <c r="BF1392" s="12">
        <f t="shared" si="2012"/>
        <v>1.71</v>
      </c>
      <c r="BG1392" s="12">
        <f t="shared" si="2013"/>
        <v>0</v>
      </c>
      <c r="BH1392" s="12">
        <f t="shared" si="2014"/>
        <v>0</v>
      </c>
      <c r="BI1392" s="12">
        <f t="shared" si="2015"/>
        <v>0</v>
      </c>
      <c r="BJ1392" s="12">
        <f t="shared" si="2017"/>
        <v>7.41</v>
      </c>
    </row>
    <row r="1393" spans="1:62" ht="15.75">
      <c r="A1393" s="16"/>
      <c r="B1393" s="16"/>
      <c r="C1393" s="12" t="s">
        <v>32</v>
      </c>
      <c r="D1393" s="12"/>
      <c r="E1393" s="12"/>
      <c r="F1393" s="12"/>
      <c r="G1393" s="12">
        <v>12</v>
      </c>
      <c r="H1393" s="12">
        <v>5</v>
      </c>
      <c r="I1393" s="12">
        <v>1</v>
      </c>
      <c r="J1393" s="12"/>
      <c r="K1393" s="12">
        <v>3</v>
      </c>
      <c r="L1393" s="12">
        <v>7</v>
      </c>
      <c r="M1393" s="12"/>
      <c r="N1393" s="12"/>
      <c r="O1393" s="12">
        <v>6</v>
      </c>
      <c r="P1393" s="12"/>
      <c r="Q1393" s="12"/>
      <c r="R1393" s="12"/>
      <c r="S1393" s="12"/>
      <c r="T1393" s="12"/>
      <c r="U1393" s="12">
        <f t="shared" si="2016"/>
        <v>34</v>
      </c>
      <c r="W1393" s="23" t="s">
        <v>32</v>
      </c>
      <c r="X1393" s="24">
        <v>0.4</v>
      </c>
      <c r="Y1393" s="24">
        <v>0.4</v>
      </c>
      <c r="Z1393" s="24">
        <v>0.4</v>
      </c>
      <c r="AA1393" s="24">
        <v>0.4</v>
      </c>
      <c r="AB1393" s="24">
        <v>0.4</v>
      </c>
      <c r="AC1393" s="24">
        <v>0.4</v>
      </c>
      <c r="AD1393" s="24">
        <v>0.4</v>
      </c>
      <c r="AE1393" s="24">
        <v>0.4</v>
      </c>
      <c r="AF1393" s="24">
        <v>0.4</v>
      </c>
      <c r="AG1393" s="24">
        <v>0.4</v>
      </c>
      <c r="AH1393" s="24">
        <v>0.4</v>
      </c>
      <c r="AI1393" s="24">
        <v>0.4</v>
      </c>
      <c r="AJ1393" s="24">
        <v>0.4</v>
      </c>
      <c r="AK1393" s="24">
        <v>0.4</v>
      </c>
      <c r="AL1393" s="24">
        <v>0.4</v>
      </c>
      <c r="AM1393" s="24">
        <v>0.4</v>
      </c>
      <c r="AN1393" s="24">
        <v>0.4</v>
      </c>
      <c r="AP1393" s="16"/>
      <c r="AQ1393" s="16"/>
      <c r="AR1393" s="12" t="s">
        <v>32</v>
      </c>
      <c r="AS1393" s="12">
        <f t="shared" si="2000"/>
        <v>0</v>
      </c>
      <c r="AT1393" s="12">
        <f t="shared" si="2000"/>
        <v>0</v>
      </c>
      <c r="AU1393" s="12">
        <f t="shared" si="2001"/>
        <v>0</v>
      </c>
      <c r="AV1393" s="12">
        <f t="shared" si="2002"/>
        <v>4.8</v>
      </c>
      <c r="AW1393" s="12">
        <f t="shared" si="2003"/>
        <v>2</v>
      </c>
      <c r="AX1393" s="12">
        <f t="shared" si="2004"/>
        <v>0.4</v>
      </c>
      <c r="AY1393" s="12">
        <f t="shared" si="2005"/>
        <v>0</v>
      </c>
      <c r="AZ1393" s="12">
        <f t="shared" si="2006"/>
        <v>1.2</v>
      </c>
      <c r="BA1393" s="12">
        <f t="shared" si="2007"/>
        <v>2.8</v>
      </c>
      <c r="BB1393" s="12">
        <f t="shared" si="2008"/>
        <v>0</v>
      </c>
      <c r="BC1393" s="12">
        <f t="shared" si="2009"/>
        <v>0</v>
      </c>
      <c r="BD1393" s="12">
        <f t="shared" si="2010"/>
        <v>2.4</v>
      </c>
      <c r="BE1393" s="12">
        <f t="shared" si="2011"/>
        <v>0</v>
      </c>
      <c r="BF1393" s="12">
        <f t="shared" si="2012"/>
        <v>0</v>
      </c>
      <c r="BG1393" s="12">
        <f t="shared" si="2013"/>
        <v>0</v>
      </c>
      <c r="BH1393" s="12">
        <f t="shared" si="2014"/>
        <v>0</v>
      </c>
      <c r="BI1393" s="12">
        <f t="shared" si="2015"/>
        <v>0</v>
      </c>
      <c r="BJ1393" s="12">
        <f t="shared" si="2017"/>
        <v>13.6</v>
      </c>
    </row>
    <row r="1394" spans="1:62">
      <c r="A1394" s="17"/>
      <c r="B1394" s="18"/>
      <c r="C1394" s="19" t="s">
        <v>33</v>
      </c>
      <c r="D1394" s="19">
        <f>SUM(D1385:D1393)</f>
        <v>0</v>
      </c>
      <c r="E1394" s="19">
        <f>SUM(E1385:E1393)</f>
        <v>25</v>
      </c>
      <c r="F1394" s="19">
        <f t="shared" ref="F1394:U1394" si="2018">SUM(F1385:F1393)</f>
        <v>35</v>
      </c>
      <c r="G1394" s="19">
        <f t="shared" si="2018"/>
        <v>41</v>
      </c>
      <c r="H1394" s="19">
        <f t="shared" si="2018"/>
        <v>73</v>
      </c>
      <c r="I1394" s="19">
        <f t="shared" si="2018"/>
        <v>37</v>
      </c>
      <c r="J1394" s="19">
        <f t="shared" si="2018"/>
        <v>43</v>
      </c>
      <c r="K1394" s="19">
        <f t="shared" si="2018"/>
        <v>34</v>
      </c>
      <c r="L1394" s="19">
        <f t="shared" si="2018"/>
        <v>55</v>
      </c>
      <c r="M1394" s="19">
        <f t="shared" si="2018"/>
        <v>21</v>
      </c>
      <c r="N1394" s="19">
        <f t="shared" si="2018"/>
        <v>18</v>
      </c>
      <c r="O1394" s="19">
        <f t="shared" si="2018"/>
        <v>45</v>
      </c>
      <c r="P1394" s="19">
        <f t="shared" si="2018"/>
        <v>15</v>
      </c>
      <c r="Q1394" s="19">
        <f t="shared" si="2018"/>
        <v>54</v>
      </c>
      <c r="R1394" s="19">
        <f t="shared" si="2018"/>
        <v>0</v>
      </c>
      <c r="S1394" s="19">
        <f t="shared" si="2018"/>
        <v>0</v>
      </c>
      <c r="T1394" s="19">
        <f t="shared" si="2018"/>
        <v>0</v>
      </c>
      <c r="U1394" s="19">
        <f t="shared" si="2018"/>
        <v>496</v>
      </c>
      <c r="AP1394" s="17"/>
      <c r="AQ1394" s="18"/>
      <c r="AR1394" s="19" t="s">
        <v>33</v>
      </c>
      <c r="AS1394" s="19">
        <f>SUM(AS1385:AS1393)</f>
        <v>0</v>
      </c>
      <c r="AT1394" s="19">
        <f>SUM(AT1385:AT1393)</f>
        <v>9.91</v>
      </c>
      <c r="AU1394" s="19">
        <f t="shared" ref="AU1394:BJ1394" si="2019">SUM(AU1385:AU1393)</f>
        <v>15.305</v>
      </c>
      <c r="AV1394" s="19">
        <f t="shared" si="2019"/>
        <v>12.85</v>
      </c>
      <c r="AW1394" s="19">
        <f t="shared" si="2019"/>
        <v>22.17</v>
      </c>
      <c r="AX1394" s="19">
        <f t="shared" si="2019"/>
        <v>9.69</v>
      </c>
      <c r="AY1394" s="19">
        <f t="shared" si="2019"/>
        <v>13.72</v>
      </c>
      <c r="AZ1394" s="19">
        <f t="shared" si="2019"/>
        <v>10.035</v>
      </c>
      <c r="BA1394" s="19">
        <f t="shared" si="2019"/>
        <v>17.645</v>
      </c>
      <c r="BB1394" s="19">
        <f t="shared" si="2019"/>
        <v>6.4</v>
      </c>
      <c r="BC1394" s="19">
        <f t="shared" si="2019"/>
        <v>7.5350000000000001</v>
      </c>
      <c r="BD1394" s="19">
        <f t="shared" si="2019"/>
        <v>16.04</v>
      </c>
      <c r="BE1394" s="19">
        <f t="shared" si="2019"/>
        <v>4.53</v>
      </c>
      <c r="BF1394" s="19">
        <f t="shared" si="2019"/>
        <v>18.315000000000001</v>
      </c>
      <c r="BG1394" s="19">
        <f t="shared" si="2019"/>
        <v>0</v>
      </c>
      <c r="BH1394" s="19">
        <f t="shared" si="2019"/>
        <v>0</v>
      </c>
      <c r="BI1394" s="19">
        <f t="shared" si="2019"/>
        <v>0</v>
      </c>
      <c r="BJ1394" s="19">
        <f t="shared" si="2019"/>
        <v>164.14500000000001</v>
      </c>
    </row>
    <row r="1397" spans="1:62" ht="106.5">
      <c r="A1397" s="8" t="s">
        <v>2</v>
      </c>
      <c r="B1397" s="8" t="s">
        <v>3</v>
      </c>
      <c r="C1397" s="8" t="s">
        <v>4</v>
      </c>
      <c r="D1397" s="9" t="str">
        <f>D5</f>
        <v>ANGGREK</v>
      </c>
      <c r="E1397" s="9" t="str">
        <f t="shared" ref="E1397:U1397" si="2020">E5</f>
        <v>BOUGENVIL</v>
      </c>
      <c r="F1397" s="9" t="str">
        <f t="shared" si="2020"/>
        <v>CAMELIA</v>
      </c>
      <c r="G1397" s="9" t="str">
        <f t="shared" si="2020"/>
        <v>DEWANDARU</v>
      </c>
      <c r="H1397" s="9" t="str">
        <f t="shared" si="2020"/>
        <v>EDELWEIS</v>
      </c>
      <c r="I1397" s="9" t="str">
        <f t="shared" si="2020"/>
        <v>FLAMBOYAN</v>
      </c>
      <c r="J1397" s="9" t="str">
        <f t="shared" si="2020"/>
        <v>GERANIUM</v>
      </c>
      <c r="K1397" s="9" t="str">
        <f t="shared" si="2020"/>
        <v>HELIKONIA</v>
      </c>
      <c r="L1397" s="9" t="str">
        <f t="shared" si="2020"/>
        <v>IVY</v>
      </c>
      <c r="M1397" s="9" t="str">
        <f t="shared" si="2020"/>
        <v>KANA</v>
      </c>
      <c r="N1397" s="9" t="str">
        <f t="shared" si="2020"/>
        <v>IGD</v>
      </c>
      <c r="O1397" s="9" t="str">
        <f t="shared" si="2020"/>
        <v>HCU</v>
      </c>
      <c r="P1397" s="9" t="str">
        <f t="shared" si="2020"/>
        <v>PENUNJANG</v>
      </c>
      <c r="Q1397" s="9" t="str">
        <f t="shared" si="2020"/>
        <v>PELAYANAN</v>
      </c>
      <c r="R1397" s="9" t="str">
        <f t="shared" si="2020"/>
        <v>ADMIN</v>
      </c>
      <c r="S1397" s="9" t="str">
        <f t="shared" si="2020"/>
        <v>ASRAMA</v>
      </c>
      <c r="T1397" s="9" t="str">
        <f t="shared" si="2020"/>
        <v>MASJID</v>
      </c>
      <c r="U1397" s="9" t="str">
        <f t="shared" si="2020"/>
        <v>JUMLAH</v>
      </c>
      <c r="W1397" s="21"/>
      <c r="X1397" s="22" t="str">
        <f>X5</f>
        <v>ANGGREK</v>
      </c>
      <c r="Y1397" s="22" t="str">
        <f>Y5</f>
        <v>BOUGENVIL</v>
      </c>
      <c r="Z1397" s="22" t="str">
        <f t="shared" ref="Z1397:AN1397" si="2021">Z5</f>
        <v>CAMELIA</v>
      </c>
      <c r="AA1397" s="22" t="str">
        <f t="shared" si="2021"/>
        <v>DEWANDARU</v>
      </c>
      <c r="AB1397" s="22" t="str">
        <f t="shared" si="2021"/>
        <v>EDELWEIS</v>
      </c>
      <c r="AC1397" s="22" t="str">
        <f t="shared" si="2021"/>
        <v>FLAMBOYAN</v>
      </c>
      <c r="AD1397" s="22" t="str">
        <f t="shared" si="2021"/>
        <v>GERANIUM</v>
      </c>
      <c r="AE1397" s="22" t="str">
        <f t="shared" si="2021"/>
        <v>HELIKONIA</v>
      </c>
      <c r="AF1397" s="22" t="str">
        <f t="shared" si="2021"/>
        <v>IVY</v>
      </c>
      <c r="AG1397" s="22" t="str">
        <f t="shared" si="2021"/>
        <v>KANA</v>
      </c>
      <c r="AH1397" s="22" t="str">
        <f t="shared" si="2021"/>
        <v>IGD</v>
      </c>
      <c r="AI1397" s="22" t="str">
        <f t="shared" si="2021"/>
        <v>HCU</v>
      </c>
      <c r="AJ1397" s="22" t="str">
        <f t="shared" si="2021"/>
        <v>PENUNJANG</v>
      </c>
      <c r="AK1397" s="22" t="str">
        <f t="shared" si="2021"/>
        <v>PELAYANAN</v>
      </c>
      <c r="AL1397" s="22" t="str">
        <f t="shared" si="2021"/>
        <v>ADMIN</v>
      </c>
      <c r="AM1397" s="22" t="str">
        <f t="shared" si="2021"/>
        <v>ASRAMA</v>
      </c>
      <c r="AN1397" s="22" t="str">
        <f t="shared" si="2021"/>
        <v>MASJID</v>
      </c>
      <c r="AP1397" s="8" t="s">
        <v>2</v>
      </c>
      <c r="AQ1397" s="8" t="s">
        <v>3</v>
      </c>
      <c r="AR1397" s="8" t="s">
        <v>4</v>
      </c>
      <c r="AS1397" s="9" t="str">
        <f>AS5</f>
        <v>ANGGREK</v>
      </c>
      <c r="AT1397" s="9" t="str">
        <f>AT5</f>
        <v>BOUGENVIL</v>
      </c>
      <c r="AU1397" s="9" t="str">
        <f t="shared" ref="AU1397:BJ1397" si="2022">AU5</f>
        <v>CAMELIA II</v>
      </c>
      <c r="AV1397" s="9" t="str">
        <f t="shared" si="2022"/>
        <v>DEWANDARU</v>
      </c>
      <c r="AW1397" s="9" t="str">
        <f t="shared" si="2022"/>
        <v>EDELWEIS</v>
      </c>
      <c r="AX1397" s="9" t="str">
        <f t="shared" si="2022"/>
        <v>FLAMBOYAN</v>
      </c>
      <c r="AY1397" s="9" t="str">
        <f t="shared" si="2022"/>
        <v>GERANIUM</v>
      </c>
      <c r="AZ1397" s="9" t="str">
        <f t="shared" si="2022"/>
        <v>HELIKONIA</v>
      </c>
      <c r="BA1397" s="9" t="str">
        <f t="shared" si="2022"/>
        <v>IVY</v>
      </c>
      <c r="BB1397" s="9" t="str">
        <f t="shared" si="2022"/>
        <v>KANA</v>
      </c>
      <c r="BC1397" s="9" t="str">
        <f t="shared" si="2022"/>
        <v>IGD</v>
      </c>
      <c r="BD1397" s="9" t="str">
        <f t="shared" si="2022"/>
        <v>HCU</v>
      </c>
      <c r="BE1397" s="9" t="str">
        <f t="shared" si="2022"/>
        <v>PENUNJANG</v>
      </c>
      <c r="BF1397" s="9" t="str">
        <f t="shared" si="2022"/>
        <v>PELAYANAN</v>
      </c>
      <c r="BG1397" s="9" t="str">
        <f t="shared" si="2022"/>
        <v>ADMIN</v>
      </c>
      <c r="BH1397" s="9" t="str">
        <f t="shared" si="2022"/>
        <v>ASRAMA</v>
      </c>
      <c r="BI1397" s="9" t="str">
        <f t="shared" si="2022"/>
        <v>MASJID</v>
      </c>
      <c r="BJ1397" s="9" t="str">
        <f t="shared" si="2022"/>
        <v>JUMLAH</v>
      </c>
    </row>
    <row r="1398" spans="1:62" ht="15.75">
      <c r="A1398" s="10">
        <f>A1385+1</f>
        <v>17</v>
      </c>
      <c r="B1398" s="11" t="s">
        <v>37</v>
      </c>
      <c r="C1398" s="12" t="s">
        <v>24</v>
      </c>
      <c r="D1398" s="12"/>
      <c r="E1398" s="12"/>
      <c r="F1398" s="12">
        <v>2</v>
      </c>
      <c r="G1398" s="12">
        <v>12</v>
      </c>
      <c r="H1398" s="12">
        <v>12</v>
      </c>
      <c r="I1398" s="12">
        <v>16</v>
      </c>
      <c r="J1398" s="12">
        <v>17</v>
      </c>
      <c r="K1398" s="12">
        <v>14</v>
      </c>
      <c r="L1398" s="12">
        <v>12</v>
      </c>
      <c r="M1398" s="12">
        <v>4</v>
      </c>
      <c r="N1398" s="12"/>
      <c r="O1398" s="12">
        <v>8</v>
      </c>
      <c r="P1398" s="12">
        <v>6</v>
      </c>
      <c r="Q1398" s="12">
        <v>5</v>
      </c>
      <c r="R1398" s="12"/>
      <c r="S1398" s="12"/>
      <c r="T1398" s="12"/>
      <c r="U1398" s="12">
        <f>SUM(E1398:T1398)</f>
        <v>108</v>
      </c>
      <c r="W1398" s="23" t="s">
        <v>24</v>
      </c>
      <c r="X1398" s="24">
        <v>0.26500000000000001</v>
      </c>
      <c r="Y1398" s="24">
        <v>0.26500000000000001</v>
      </c>
      <c r="Z1398" s="24">
        <v>0.26500000000000001</v>
      </c>
      <c r="AA1398" s="24">
        <v>0.26500000000000001</v>
      </c>
      <c r="AB1398" s="24">
        <v>0.26500000000000001</v>
      </c>
      <c r="AC1398" s="24">
        <v>0.26500000000000001</v>
      </c>
      <c r="AD1398" s="24">
        <v>0.26500000000000001</v>
      </c>
      <c r="AE1398" s="24">
        <v>0.26500000000000001</v>
      </c>
      <c r="AF1398" s="24">
        <v>0.26500000000000001</v>
      </c>
      <c r="AG1398" s="24">
        <v>0.26500000000000001</v>
      </c>
      <c r="AH1398" s="24">
        <v>0.26500000000000001</v>
      </c>
      <c r="AI1398" s="24">
        <v>0.26500000000000001</v>
      </c>
      <c r="AJ1398" s="24">
        <v>0.26500000000000001</v>
      </c>
      <c r="AK1398" s="24">
        <v>0.26500000000000001</v>
      </c>
      <c r="AL1398" s="24">
        <v>0.26500000000000001</v>
      </c>
      <c r="AM1398" s="24">
        <v>0.26500000000000001</v>
      </c>
      <c r="AN1398" s="24">
        <v>0.26500000000000001</v>
      </c>
      <c r="AP1398" s="10">
        <f>AP1385+1</f>
        <v>17</v>
      </c>
      <c r="AQ1398" s="11" t="s">
        <v>41</v>
      </c>
      <c r="AR1398" s="12" t="s">
        <v>24</v>
      </c>
      <c r="AS1398" s="12">
        <f t="shared" ref="AS1398:AT1406" si="2023">X1398*D1398</f>
        <v>0</v>
      </c>
      <c r="AT1398" s="12">
        <f t="shared" si="2023"/>
        <v>0</v>
      </c>
      <c r="AU1398" s="12">
        <f t="shared" ref="AU1398:AU1406" si="2024">Z1398*F1398</f>
        <v>0.53</v>
      </c>
      <c r="AV1398" s="12">
        <f t="shared" ref="AV1398:AV1406" si="2025">AA1398*G1398</f>
        <v>3.18</v>
      </c>
      <c r="AW1398" s="12">
        <f t="shared" ref="AW1398:AW1406" si="2026">AB1398*H1398</f>
        <v>3.18</v>
      </c>
      <c r="AX1398" s="12">
        <f t="shared" ref="AX1398:AX1406" si="2027">AC1398*I1398</f>
        <v>4.24</v>
      </c>
      <c r="AY1398" s="12">
        <f t="shared" ref="AY1398:AY1406" si="2028">AD1398*J1398</f>
        <v>4.5049999999999999</v>
      </c>
      <c r="AZ1398" s="12">
        <f t="shared" ref="AZ1398:AZ1406" si="2029">AE1398*K1398</f>
        <v>3.71</v>
      </c>
      <c r="BA1398" s="12">
        <f t="shared" ref="BA1398:BA1406" si="2030">AF1398*L1398</f>
        <v>3.18</v>
      </c>
      <c r="BB1398" s="12">
        <f t="shared" ref="BB1398:BB1406" si="2031">AG1398*M1398</f>
        <v>1.06</v>
      </c>
      <c r="BC1398" s="12">
        <f t="shared" ref="BC1398:BC1406" si="2032">AH1398*N1398</f>
        <v>0</v>
      </c>
      <c r="BD1398" s="12">
        <f t="shared" ref="BD1398:BD1406" si="2033">AI1398*O1398</f>
        <v>2.12</v>
      </c>
      <c r="BE1398" s="12">
        <f t="shared" ref="BE1398:BE1406" si="2034">AJ1398*P1398</f>
        <v>1.59</v>
      </c>
      <c r="BF1398" s="12">
        <f t="shared" ref="BF1398:BF1406" si="2035">AK1398*Q1398</f>
        <v>1.325</v>
      </c>
      <c r="BG1398" s="12">
        <f t="shared" ref="BG1398:BG1406" si="2036">AL1398*R1398</f>
        <v>0</v>
      </c>
      <c r="BH1398" s="12">
        <f t="shared" ref="BH1398:BH1406" si="2037">AM1398*S1398</f>
        <v>0</v>
      </c>
      <c r="BI1398" s="12">
        <f t="shared" ref="BI1398:BI1406" si="2038">AN1398*T1398</f>
        <v>0</v>
      </c>
      <c r="BJ1398" s="12">
        <f>SUM(AT1398:BI1398)</f>
        <v>28.62</v>
      </c>
    </row>
    <row r="1399" spans="1:62" ht="15.75">
      <c r="A1399" s="14"/>
      <c r="B1399" s="15">
        <f>B1386+1</f>
        <v>44668</v>
      </c>
      <c r="C1399" s="12" t="s">
        <v>25</v>
      </c>
      <c r="D1399" s="12"/>
      <c r="E1399" s="12"/>
      <c r="F1399" s="12"/>
      <c r="G1399" s="12">
        <v>12</v>
      </c>
      <c r="H1399" s="12">
        <v>14</v>
      </c>
      <c r="I1399" s="12">
        <v>17</v>
      </c>
      <c r="J1399" s="12">
        <v>19</v>
      </c>
      <c r="K1399" s="12">
        <v>16</v>
      </c>
      <c r="L1399" s="12">
        <v>14</v>
      </c>
      <c r="M1399" s="12">
        <v>2</v>
      </c>
      <c r="N1399" s="12"/>
      <c r="O1399" s="12">
        <v>2</v>
      </c>
      <c r="P1399" s="12"/>
      <c r="Q1399" s="12">
        <v>2</v>
      </c>
      <c r="R1399" s="12"/>
      <c r="S1399" s="12"/>
      <c r="T1399" s="12"/>
      <c r="U1399" s="12">
        <f t="shared" ref="U1399:U1406" si="2039">SUM(E1399:T1399)</f>
        <v>98</v>
      </c>
      <c r="W1399" s="23" t="s">
        <v>25</v>
      </c>
      <c r="X1399" s="24">
        <v>0.22500000000000001</v>
      </c>
      <c r="Y1399" s="24">
        <v>0.22500000000000001</v>
      </c>
      <c r="Z1399" s="24">
        <v>0.22500000000000001</v>
      </c>
      <c r="AA1399" s="24">
        <v>0.22500000000000001</v>
      </c>
      <c r="AB1399" s="24">
        <v>0.22500000000000001</v>
      </c>
      <c r="AC1399" s="24">
        <v>0.22500000000000001</v>
      </c>
      <c r="AD1399" s="24">
        <v>0.22500000000000001</v>
      </c>
      <c r="AE1399" s="24">
        <v>0.22500000000000001</v>
      </c>
      <c r="AF1399" s="24">
        <v>0.22500000000000001</v>
      </c>
      <c r="AG1399" s="24">
        <v>0.22500000000000001</v>
      </c>
      <c r="AH1399" s="24">
        <v>0.22500000000000001</v>
      </c>
      <c r="AI1399" s="24">
        <v>0.22500000000000001</v>
      </c>
      <c r="AJ1399" s="24">
        <v>0.22500000000000001</v>
      </c>
      <c r="AK1399" s="24">
        <v>0.22500000000000001</v>
      </c>
      <c r="AL1399" s="24">
        <v>0.22500000000000001</v>
      </c>
      <c r="AM1399" s="24">
        <v>0.22500000000000001</v>
      </c>
      <c r="AN1399" s="24">
        <v>0.22500000000000001</v>
      </c>
      <c r="AP1399" s="14"/>
      <c r="AQ1399" s="15">
        <f>AQ1386+1</f>
        <v>44303</v>
      </c>
      <c r="AR1399" s="12" t="s">
        <v>25</v>
      </c>
      <c r="AS1399" s="12">
        <f t="shared" si="2023"/>
        <v>0</v>
      </c>
      <c r="AT1399" s="12">
        <f t="shared" si="2023"/>
        <v>0</v>
      </c>
      <c r="AU1399" s="12">
        <f t="shared" si="2024"/>
        <v>0</v>
      </c>
      <c r="AV1399" s="12">
        <f t="shared" si="2025"/>
        <v>2.7</v>
      </c>
      <c r="AW1399" s="12">
        <f t="shared" si="2026"/>
        <v>3.15</v>
      </c>
      <c r="AX1399" s="12">
        <f t="shared" si="2027"/>
        <v>3.8250000000000002</v>
      </c>
      <c r="AY1399" s="12">
        <f t="shared" si="2028"/>
        <v>4.2750000000000004</v>
      </c>
      <c r="AZ1399" s="12">
        <f t="shared" si="2029"/>
        <v>3.6</v>
      </c>
      <c r="BA1399" s="12">
        <f t="shared" si="2030"/>
        <v>3.15</v>
      </c>
      <c r="BB1399" s="12">
        <f t="shared" si="2031"/>
        <v>0.45</v>
      </c>
      <c r="BC1399" s="12">
        <f t="shared" si="2032"/>
        <v>0</v>
      </c>
      <c r="BD1399" s="12">
        <f t="shared" si="2033"/>
        <v>0.45</v>
      </c>
      <c r="BE1399" s="12">
        <f t="shared" si="2034"/>
        <v>0</v>
      </c>
      <c r="BF1399" s="12">
        <f t="shared" si="2035"/>
        <v>0.45</v>
      </c>
      <c r="BG1399" s="12">
        <f t="shared" si="2036"/>
        <v>0</v>
      </c>
      <c r="BH1399" s="12">
        <f t="shared" si="2037"/>
        <v>0</v>
      </c>
      <c r="BI1399" s="12">
        <f t="shared" si="2038"/>
        <v>0</v>
      </c>
      <c r="BJ1399" s="12">
        <f t="shared" ref="BJ1399:BJ1406" si="2040">SUM(AT1399:BI1399)</f>
        <v>22.05</v>
      </c>
    </row>
    <row r="1400" spans="1:62" ht="15.75">
      <c r="A1400" s="14"/>
      <c r="B1400" s="14"/>
      <c r="C1400" s="12" t="s">
        <v>26</v>
      </c>
      <c r="D1400" s="12"/>
      <c r="E1400" s="12">
        <v>2</v>
      </c>
      <c r="F1400" s="12"/>
      <c r="G1400" s="12">
        <v>11</v>
      </c>
      <c r="H1400" s="12">
        <v>6</v>
      </c>
      <c r="I1400" s="12">
        <v>9</v>
      </c>
      <c r="J1400" s="12">
        <v>6</v>
      </c>
      <c r="K1400" s="12">
        <v>7</v>
      </c>
      <c r="L1400" s="12">
        <v>6</v>
      </c>
      <c r="M1400" s="12">
        <v>1</v>
      </c>
      <c r="N1400" s="12"/>
      <c r="O1400" s="12">
        <v>4</v>
      </c>
      <c r="P1400" s="12">
        <v>1</v>
      </c>
      <c r="Q1400" s="12"/>
      <c r="R1400" s="12"/>
      <c r="S1400" s="12"/>
      <c r="T1400" s="12"/>
      <c r="U1400" s="12">
        <f t="shared" si="2039"/>
        <v>53</v>
      </c>
      <c r="W1400" s="23" t="s">
        <v>26</v>
      </c>
      <c r="X1400" s="24">
        <v>0.35</v>
      </c>
      <c r="Y1400" s="24">
        <v>0.35</v>
      </c>
      <c r="Z1400" s="24">
        <v>0.35</v>
      </c>
      <c r="AA1400" s="24">
        <v>0.35</v>
      </c>
      <c r="AB1400" s="24">
        <v>0.35</v>
      </c>
      <c r="AC1400" s="24">
        <v>0.35</v>
      </c>
      <c r="AD1400" s="24">
        <v>0.35</v>
      </c>
      <c r="AE1400" s="24">
        <v>0.35</v>
      </c>
      <c r="AF1400" s="24">
        <v>0.35</v>
      </c>
      <c r="AG1400" s="24">
        <v>0.35</v>
      </c>
      <c r="AH1400" s="24">
        <v>0.35</v>
      </c>
      <c r="AI1400" s="24">
        <v>0.35</v>
      </c>
      <c r="AJ1400" s="24">
        <v>0.35</v>
      </c>
      <c r="AK1400" s="24">
        <v>0.35</v>
      </c>
      <c r="AL1400" s="24">
        <v>0.35</v>
      </c>
      <c r="AM1400" s="24">
        <v>0.35</v>
      </c>
      <c r="AN1400" s="24">
        <v>0.35</v>
      </c>
      <c r="AP1400" s="14"/>
      <c r="AQ1400" s="14"/>
      <c r="AR1400" s="12" t="s">
        <v>26</v>
      </c>
      <c r="AS1400" s="12">
        <f t="shared" si="2023"/>
        <v>0</v>
      </c>
      <c r="AT1400" s="12">
        <f t="shared" si="2023"/>
        <v>0.7</v>
      </c>
      <c r="AU1400" s="12">
        <f t="shared" si="2024"/>
        <v>0</v>
      </c>
      <c r="AV1400" s="12">
        <f t="shared" si="2025"/>
        <v>3.85</v>
      </c>
      <c r="AW1400" s="12">
        <f t="shared" si="2026"/>
        <v>2.1</v>
      </c>
      <c r="AX1400" s="12">
        <f t="shared" si="2027"/>
        <v>3.15</v>
      </c>
      <c r="AY1400" s="12">
        <f t="shared" si="2028"/>
        <v>2.1</v>
      </c>
      <c r="AZ1400" s="12">
        <f t="shared" si="2029"/>
        <v>2.4500000000000002</v>
      </c>
      <c r="BA1400" s="12">
        <f t="shared" si="2030"/>
        <v>2.1</v>
      </c>
      <c r="BB1400" s="12">
        <f t="shared" si="2031"/>
        <v>0.35</v>
      </c>
      <c r="BC1400" s="12">
        <f t="shared" si="2032"/>
        <v>0</v>
      </c>
      <c r="BD1400" s="12">
        <f t="shared" si="2033"/>
        <v>1.4</v>
      </c>
      <c r="BE1400" s="12">
        <f t="shared" si="2034"/>
        <v>0.35</v>
      </c>
      <c r="BF1400" s="12">
        <f t="shared" si="2035"/>
        <v>0</v>
      </c>
      <c r="BG1400" s="12">
        <f t="shared" si="2036"/>
        <v>0</v>
      </c>
      <c r="BH1400" s="12">
        <f t="shared" si="2037"/>
        <v>0</v>
      </c>
      <c r="BI1400" s="12">
        <f t="shared" si="2038"/>
        <v>0</v>
      </c>
      <c r="BJ1400" s="12">
        <f t="shared" si="2040"/>
        <v>18.55</v>
      </c>
    </row>
    <row r="1401" spans="1:62" ht="15.75">
      <c r="A1401" s="14"/>
      <c r="B1401" s="14"/>
      <c r="C1401" s="12" t="s">
        <v>27</v>
      </c>
      <c r="D1401" s="12"/>
      <c r="E1401" s="12">
        <v>6</v>
      </c>
      <c r="F1401" s="12">
        <v>5</v>
      </c>
      <c r="G1401" s="12">
        <v>21</v>
      </c>
      <c r="H1401" s="12">
        <v>8</v>
      </c>
      <c r="I1401" s="12">
        <v>6</v>
      </c>
      <c r="J1401" s="12">
        <v>5</v>
      </c>
      <c r="K1401" s="12">
        <v>11</v>
      </c>
      <c r="L1401" s="12">
        <v>9</v>
      </c>
      <c r="M1401" s="12">
        <v>3</v>
      </c>
      <c r="N1401" s="12">
        <v>3</v>
      </c>
      <c r="O1401" s="12">
        <v>6</v>
      </c>
      <c r="P1401" s="12">
        <v>2</v>
      </c>
      <c r="Q1401" s="12">
        <v>2</v>
      </c>
      <c r="R1401" s="12"/>
      <c r="S1401" s="12">
        <v>8</v>
      </c>
      <c r="T1401" s="12"/>
      <c r="U1401" s="12">
        <f t="shared" si="2039"/>
        <v>95</v>
      </c>
      <c r="W1401" s="23" t="s">
        <v>27</v>
      </c>
      <c r="X1401" s="24">
        <v>0.43</v>
      </c>
      <c r="Y1401" s="24">
        <v>0.43</v>
      </c>
      <c r="Z1401" s="24">
        <v>0.43</v>
      </c>
      <c r="AA1401" s="24">
        <v>0.43</v>
      </c>
      <c r="AB1401" s="24">
        <v>0.43</v>
      </c>
      <c r="AC1401" s="24">
        <v>0.43</v>
      </c>
      <c r="AD1401" s="24">
        <v>0.43</v>
      </c>
      <c r="AE1401" s="24">
        <v>0.43</v>
      </c>
      <c r="AF1401" s="24">
        <v>0.43</v>
      </c>
      <c r="AG1401" s="24">
        <v>0.43</v>
      </c>
      <c r="AH1401" s="24">
        <v>0.43</v>
      </c>
      <c r="AI1401" s="24">
        <v>0.43</v>
      </c>
      <c r="AJ1401" s="24">
        <v>0.43</v>
      </c>
      <c r="AK1401" s="24">
        <v>0.43</v>
      </c>
      <c r="AL1401" s="24">
        <v>0.43</v>
      </c>
      <c r="AM1401" s="24">
        <v>0.43</v>
      </c>
      <c r="AN1401" s="24">
        <v>0.43</v>
      </c>
      <c r="AP1401" s="14"/>
      <c r="AQ1401" s="14"/>
      <c r="AR1401" s="12" t="s">
        <v>27</v>
      </c>
      <c r="AS1401" s="12">
        <f t="shared" si="2023"/>
        <v>0</v>
      </c>
      <c r="AT1401" s="12">
        <f t="shared" si="2023"/>
        <v>2.58</v>
      </c>
      <c r="AU1401" s="12">
        <f t="shared" si="2024"/>
        <v>2.15</v>
      </c>
      <c r="AV1401" s="12">
        <f t="shared" si="2025"/>
        <v>9.0299999999999994</v>
      </c>
      <c r="AW1401" s="12">
        <f t="shared" si="2026"/>
        <v>3.44</v>
      </c>
      <c r="AX1401" s="12">
        <f t="shared" si="2027"/>
        <v>2.58</v>
      </c>
      <c r="AY1401" s="12">
        <f t="shared" si="2028"/>
        <v>2.15</v>
      </c>
      <c r="AZ1401" s="12">
        <f t="shared" si="2029"/>
        <v>4.7300000000000004</v>
      </c>
      <c r="BA1401" s="12">
        <f t="shared" si="2030"/>
        <v>3.87</v>
      </c>
      <c r="BB1401" s="12">
        <f t="shared" si="2031"/>
        <v>1.29</v>
      </c>
      <c r="BC1401" s="12">
        <f t="shared" si="2032"/>
        <v>1.29</v>
      </c>
      <c r="BD1401" s="12">
        <f t="shared" si="2033"/>
        <v>2.58</v>
      </c>
      <c r="BE1401" s="12">
        <f t="shared" si="2034"/>
        <v>0.86</v>
      </c>
      <c r="BF1401" s="12">
        <f t="shared" si="2035"/>
        <v>0.86</v>
      </c>
      <c r="BG1401" s="12">
        <f t="shared" si="2036"/>
        <v>0</v>
      </c>
      <c r="BH1401" s="12">
        <f t="shared" si="2037"/>
        <v>3.44</v>
      </c>
      <c r="BI1401" s="12">
        <f t="shared" si="2038"/>
        <v>0</v>
      </c>
      <c r="BJ1401" s="12">
        <f t="shared" si="2040"/>
        <v>40.85</v>
      </c>
    </row>
    <row r="1402" spans="1:62" ht="15.75">
      <c r="A1402" s="14"/>
      <c r="B1402" s="14"/>
      <c r="C1402" s="12" t="s">
        <v>28</v>
      </c>
      <c r="D1402" s="12"/>
      <c r="E1402" s="12">
        <v>9</v>
      </c>
      <c r="F1402" s="12">
        <v>7</v>
      </c>
      <c r="G1402" s="12">
        <v>14</v>
      </c>
      <c r="H1402" s="12">
        <v>5</v>
      </c>
      <c r="I1402" s="12">
        <v>4</v>
      </c>
      <c r="J1402" s="12">
        <v>7</v>
      </c>
      <c r="K1402" s="12">
        <v>6</v>
      </c>
      <c r="L1402" s="12">
        <v>4</v>
      </c>
      <c r="M1402" s="12">
        <v>2</v>
      </c>
      <c r="N1402" s="12">
        <v>5</v>
      </c>
      <c r="O1402" s="12">
        <v>4</v>
      </c>
      <c r="P1402" s="12">
        <v>2</v>
      </c>
      <c r="Q1402" s="12">
        <v>3</v>
      </c>
      <c r="R1402" s="12"/>
      <c r="S1402" s="12">
        <v>3</v>
      </c>
      <c r="T1402" s="12"/>
      <c r="U1402" s="12">
        <f t="shared" si="2039"/>
        <v>75</v>
      </c>
      <c r="W1402" s="23" t="s">
        <v>28</v>
      </c>
      <c r="X1402" s="24">
        <v>0.5</v>
      </c>
      <c r="Y1402" s="24">
        <v>0.5</v>
      </c>
      <c r="Z1402" s="24">
        <v>0.5</v>
      </c>
      <c r="AA1402" s="24">
        <v>0.5</v>
      </c>
      <c r="AB1402" s="24">
        <v>0.5</v>
      </c>
      <c r="AC1402" s="24">
        <v>0.5</v>
      </c>
      <c r="AD1402" s="24">
        <v>0.5</v>
      </c>
      <c r="AE1402" s="24">
        <v>0.5</v>
      </c>
      <c r="AF1402" s="24">
        <v>0.5</v>
      </c>
      <c r="AG1402" s="24">
        <v>0.5</v>
      </c>
      <c r="AH1402" s="24">
        <v>0.5</v>
      </c>
      <c r="AI1402" s="24">
        <v>0.5</v>
      </c>
      <c r="AJ1402" s="24">
        <v>0.5</v>
      </c>
      <c r="AK1402" s="24">
        <v>0.5</v>
      </c>
      <c r="AL1402" s="24">
        <v>0.5</v>
      </c>
      <c r="AM1402" s="24">
        <v>0.5</v>
      </c>
      <c r="AN1402" s="24">
        <v>0.5</v>
      </c>
      <c r="AP1402" s="14"/>
      <c r="AQ1402" s="14"/>
      <c r="AR1402" s="12" t="s">
        <v>28</v>
      </c>
      <c r="AS1402" s="12">
        <f t="shared" si="2023"/>
        <v>0</v>
      </c>
      <c r="AT1402" s="12">
        <f t="shared" si="2023"/>
        <v>4.5</v>
      </c>
      <c r="AU1402" s="12">
        <f t="shared" si="2024"/>
        <v>3.5</v>
      </c>
      <c r="AV1402" s="12">
        <f t="shared" si="2025"/>
        <v>7</v>
      </c>
      <c r="AW1402" s="12">
        <f t="shared" si="2026"/>
        <v>2.5</v>
      </c>
      <c r="AX1402" s="12">
        <f t="shared" si="2027"/>
        <v>2</v>
      </c>
      <c r="AY1402" s="12">
        <f t="shared" si="2028"/>
        <v>3.5</v>
      </c>
      <c r="AZ1402" s="12">
        <f t="shared" si="2029"/>
        <v>3</v>
      </c>
      <c r="BA1402" s="12">
        <f t="shared" si="2030"/>
        <v>2</v>
      </c>
      <c r="BB1402" s="12">
        <f t="shared" si="2031"/>
        <v>1</v>
      </c>
      <c r="BC1402" s="12">
        <f t="shared" si="2032"/>
        <v>2.5</v>
      </c>
      <c r="BD1402" s="12">
        <f t="shared" si="2033"/>
        <v>2</v>
      </c>
      <c r="BE1402" s="12">
        <f t="shared" si="2034"/>
        <v>1</v>
      </c>
      <c r="BF1402" s="12">
        <f t="shared" si="2035"/>
        <v>1.5</v>
      </c>
      <c r="BG1402" s="12">
        <f t="shared" si="2036"/>
        <v>0</v>
      </c>
      <c r="BH1402" s="12">
        <f t="shared" si="2037"/>
        <v>1.5</v>
      </c>
      <c r="BI1402" s="12">
        <f t="shared" si="2038"/>
        <v>0</v>
      </c>
      <c r="BJ1402" s="12">
        <f t="shared" si="2040"/>
        <v>37.5</v>
      </c>
    </row>
    <row r="1403" spans="1:62" ht="15.75">
      <c r="A1403" s="14"/>
      <c r="B1403" s="14"/>
      <c r="C1403" s="12" t="s">
        <v>35</v>
      </c>
      <c r="D1403" s="12"/>
      <c r="E1403" s="12">
        <v>5</v>
      </c>
      <c r="F1403" s="12">
        <v>5</v>
      </c>
      <c r="G1403" s="12">
        <v>22</v>
      </c>
      <c r="H1403" s="12">
        <v>6</v>
      </c>
      <c r="I1403" s="12">
        <v>4</v>
      </c>
      <c r="J1403" s="12">
        <v>4</v>
      </c>
      <c r="K1403" s="12">
        <v>7</v>
      </c>
      <c r="L1403" s="12">
        <v>6</v>
      </c>
      <c r="M1403" s="12">
        <v>2</v>
      </c>
      <c r="N1403" s="12">
        <v>2</v>
      </c>
      <c r="O1403" s="12">
        <v>4</v>
      </c>
      <c r="P1403" s="12">
        <v>1</v>
      </c>
      <c r="Q1403" s="12">
        <v>2</v>
      </c>
      <c r="R1403" s="12"/>
      <c r="S1403" s="12">
        <v>9</v>
      </c>
      <c r="T1403" s="12"/>
      <c r="U1403" s="12">
        <f t="shared" si="2039"/>
        <v>79</v>
      </c>
      <c r="W1403" s="23" t="s">
        <v>50</v>
      </c>
      <c r="X1403" s="24">
        <v>8.5000000000000006E-2</v>
      </c>
      <c r="Y1403" s="24">
        <v>8.5000000000000006E-2</v>
      </c>
      <c r="Z1403" s="24">
        <v>8.5000000000000006E-2</v>
      </c>
      <c r="AA1403" s="24">
        <v>8.5000000000000006E-2</v>
      </c>
      <c r="AB1403" s="24">
        <v>8.5000000000000006E-2</v>
      </c>
      <c r="AC1403" s="24">
        <v>8.5000000000000006E-2</v>
      </c>
      <c r="AD1403" s="24">
        <v>8.5000000000000006E-2</v>
      </c>
      <c r="AE1403" s="24">
        <v>8.5000000000000006E-2</v>
      </c>
      <c r="AF1403" s="24">
        <v>8.5000000000000006E-2</v>
      </c>
      <c r="AG1403" s="24">
        <v>8.5000000000000006E-2</v>
      </c>
      <c r="AH1403" s="24">
        <v>8.5000000000000006E-2</v>
      </c>
      <c r="AI1403" s="24">
        <v>8.5000000000000006E-2</v>
      </c>
      <c r="AJ1403" s="24">
        <v>8.5000000000000006E-2</v>
      </c>
      <c r="AK1403" s="24">
        <v>8.5000000000000006E-2</v>
      </c>
      <c r="AL1403" s="24">
        <v>8.5000000000000006E-2</v>
      </c>
      <c r="AM1403" s="24">
        <v>8.5000000000000006E-2</v>
      </c>
      <c r="AN1403" s="24">
        <v>8.5000000000000006E-2</v>
      </c>
      <c r="AP1403" s="14"/>
      <c r="AQ1403" s="14"/>
      <c r="AR1403" s="12" t="s">
        <v>35</v>
      </c>
      <c r="AS1403" s="12">
        <f t="shared" si="2023"/>
        <v>0</v>
      </c>
      <c r="AT1403" s="12">
        <f t="shared" si="2023"/>
        <v>0.42499999999999999</v>
      </c>
      <c r="AU1403" s="12">
        <f t="shared" si="2024"/>
        <v>0.42499999999999999</v>
      </c>
      <c r="AV1403" s="12">
        <f t="shared" si="2025"/>
        <v>1.87</v>
      </c>
      <c r="AW1403" s="12">
        <f t="shared" si="2026"/>
        <v>0.51</v>
      </c>
      <c r="AX1403" s="12">
        <f t="shared" si="2027"/>
        <v>0.34</v>
      </c>
      <c r="AY1403" s="12">
        <f t="shared" si="2028"/>
        <v>0.34</v>
      </c>
      <c r="AZ1403" s="12">
        <f t="shared" si="2029"/>
        <v>0.59499999999999997</v>
      </c>
      <c r="BA1403" s="12">
        <f t="shared" si="2030"/>
        <v>0.51</v>
      </c>
      <c r="BB1403" s="12">
        <f t="shared" si="2031"/>
        <v>0.17</v>
      </c>
      <c r="BC1403" s="12">
        <f t="shared" si="2032"/>
        <v>0.17</v>
      </c>
      <c r="BD1403" s="12">
        <f t="shared" si="2033"/>
        <v>0.34</v>
      </c>
      <c r="BE1403" s="12">
        <f t="shared" si="2034"/>
        <v>8.5000000000000006E-2</v>
      </c>
      <c r="BF1403" s="12">
        <f t="shared" si="2035"/>
        <v>0.17</v>
      </c>
      <c r="BG1403" s="12">
        <f t="shared" si="2036"/>
        <v>0</v>
      </c>
      <c r="BH1403" s="12">
        <f t="shared" si="2037"/>
        <v>0.76500000000000001</v>
      </c>
      <c r="BI1403" s="12">
        <f t="shared" si="2038"/>
        <v>0</v>
      </c>
      <c r="BJ1403" s="12">
        <f t="shared" si="2040"/>
        <v>6.7149999999999999</v>
      </c>
    </row>
    <row r="1404" spans="1:62" ht="15.75">
      <c r="A1404" s="14"/>
      <c r="B1404" s="14"/>
      <c r="C1404" s="12" t="s">
        <v>36</v>
      </c>
      <c r="D1404" s="12"/>
      <c r="E1404" s="12">
        <v>7</v>
      </c>
      <c r="F1404" s="12">
        <v>7</v>
      </c>
      <c r="G1404" s="12"/>
      <c r="H1404" s="12"/>
      <c r="I1404" s="12"/>
      <c r="J1404" s="12"/>
      <c r="K1404" s="12"/>
      <c r="L1404" s="12"/>
      <c r="M1404" s="12"/>
      <c r="N1404" s="12"/>
      <c r="O1404" s="12">
        <v>6</v>
      </c>
      <c r="P1404" s="12"/>
      <c r="Q1404" s="12"/>
      <c r="R1404" s="12"/>
      <c r="S1404" s="12"/>
      <c r="T1404" s="12"/>
      <c r="U1404" s="12">
        <f t="shared" si="2039"/>
        <v>20</v>
      </c>
      <c r="W1404" s="23" t="s">
        <v>51</v>
      </c>
      <c r="X1404" s="24">
        <v>0.59</v>
      </c>
      <c r="Y1404" s="24">
        <v>0.59</v>
      </c>
      <c r="Z1404" s="24">
        <v>0.59</v>
      </c>
      <c r="AA1404" s="24">
        <v>0.59</v>
      </c>
      <c r="AB1404" s="24">
        <v>0.59</v>
      </c>
      <c r="AC1404" s="24">
        <v>0.59</v>
      </c>
      <c r="AD1404" s="24">
        <v>0.59</v>
      </c>
      <c r="AE1404" s="24">
        <v>0.59</v>
      </c>
      <c r="AF1404" s="24">
        <v>0.59</v>
      </c>
      <c r="AG1404" s="24">
        <v>0.59</v>
      </c>
      <c r="AH1404" s="24">
        <v>0.59</v>
      </c>
      <c r="AI1404" s="24">
        <v>0.59</v>
      </c>
      <c r="AJ1404" s="24">
        <v>0.59</v>
      </c>
      <c r="AK1404" s="24">
        <v>0.59</v>
      </c>
      <c r="AL1404" s="24">
        <v>0.59</v>
      </c>
      <c r="AM1404" s="24">
        <v>0.59</v>
      </c>
      <c r="AN1404" s="24">
        <v>0.59</v>
      </c>
      <c r="AP1404" s="14"/>
      <c r="AQ1404" s="14"/>
      <c r="AR1404" s="12" t="s">
        <v>36</v>
      </c>
      <c r="AS1404" s="12">
        <f t="shared" si="2023"/>
        <v>0</v>
      </c>
      <c r="AT1404" s="12">
        <f t="shared" si="2023"/>
        <v>4.13</v>
      </c>
      <c r="AU1404" s="12">
        <f t="shared" si="2024"/>
        <v>4.13</v>
      </c>
      <c r="AV1404" s="12">
        <f t="shared" si="2025"/>
        <v>0</v>
      </c>
      <c r="AW1404" s="12">
        <f t="shared" si="2026"/>
        <v>0</v>
      </c>
      <c r="AX1404" s="12">
        <f t="shared" si="2027"/>
        <v>0</v>
      </c>
      <c r="AY1404" s="12">
        <f t="shared" si="2028"/>
        <v>0</v>
      </c>
      <c r="AZ1404" s="12">
        <f t="shared" si="2029"/>
        <v>0</v>
      </c>
      <c r="BA1404" s="12">
        <f t="shared" si="2030"/>
        <v>0</v>
      </c>
      <c r="BB1404" s="12">
        <f t="shared" si="2031"/>
        <v>0</v>
      </c>
      <c r="BC1404" s="12">
        <f t="shared" si="2032"/>
        <v>0</v>
      </c>
      <c r="BD1404" s="12">
        <f t="shared" si="2033"/>
        <v>3.54</v>
      </c>
      <c r="BE1404" s="12">
        <f t="shared" si="2034"/>
        <v>0</v>
      </c>
      <c r="BF1404" s="12">
        <f t="shared" si="2035"/>
        <v>0</v>
      </c>
      <c r="BG1404" s="12">
        <f t="shared" si="2036"/>
        <v>0</v>
      </c>
      <c r="BH1404" s="12">
        <f t="shared" si="2037"/>
        <v>0</v>
      </c>
      <c r="BI1404" s="12">
        <f t="shared" si="2038"/>
        <v>0</v>
      </c>
      <c r="BJ1404" s="12">
        <f t="shared" si="2040"/>
        <v>11.8</v>
      </c>
    </row>
    <row r="1405" spans="1:62" ht="15.75">
      <c r="A1405" s="14"/>
      <c r="B1405" s="14"/>
      <c r="C1405" s="12" t="s">
        <v>31</v>
      </c>
      <c r="D1405" s="12"/>
      <c r="E1405" s="12">
        <v>5</v>
      </c>
      <c r="F1405" s="12">
        <v>5</v>
      </c>
      <c r="G1405" s="12"/>
      <c r="H1405" s="12"/>
      <c r="I1405" s="12"/>
      <c r="J1405" s="12"/>
      <c r="K1405" s="12"/>
      <c r="L1405" s="12"/>
      <c r="M1405" s="12"/>
      <c r="N1405" s="12">
        <v>1</v>
      </c>
      <c r="O1405" s="12">
        <v>1</v>
      </c>
      <c r="P1405" s="12"/>
      <c r="Q1405" s="12"/>
      <c r="R1405" s="12"/>
      <c r="S1405" s="12"/>
      <c r="T1405" s="12"/>
      <c r="U1405" s="12">
        <f t="shared" si="2039"/>
        <v>12</v>
      </c>
      <c r="W1405" s="23" t="s">
        <v>31</v>
      </c>
      <c r="X1405" s="24">
        <v>0.56999999999999995</v>
      </c>
      <c r="Y1405" s="24">
        <v>0.56999999999999995</v>
      </c>
      <c r="Z1405" s="24">
        <v>0.56999999999999995</v>
      </c>
      <c r="AA1405" s="24">
        <v>0.56999999999999995</v>
      </c>
      <c r="AB1405" s="24">
        <v>0.56999999999999995</v>
      </c>
      <c r="AC1405" s="24">
        <v>0.56999999999999995</v>
      </c>
      <c r="AD1405" s="24">
        <v>0.56999999999999995</v>
      </c>
      <c r="AE1405" s="24">
        <v>0.56999999999999995</v>
      </c>
      <c r="AF1405" s="24">
        <v>0.56999999999999995</v>
      </c>
      <c r="AG1405" s="24">
        <v>0.56999999999999995</v>
      </c>
      <c r="AH1405" s="24">
        <v>0.56999999999999995</v>
      </c>
      <c r="AI1405" s="24">
        <v>0.56999999999999995</v>
      </c>
      <c r="AJ1405" s="24">
        <v>0.56999999999999995</v>
      </c>
      <c r="AK1405" s="24">
        <v>0.56999999999999995</v>
      </c>
      <c r="AL1405" s="24">
        <v>0.56999999999999995</v>
      </c>
      <c r="AM1405" s="24">
        <v>0.56999999999999995</v>
      </c>
      <c r="AN1405" s="24">
        <v>0.56999999999999995</v>
      </c>
      <c r="AP1405" s="14"/>
      <c r="AQ1405" s="14"/>
      <c r="AR1405" s="12" t="s">
        <v>31</v>
      </c>
      <c r="AS1405" s="12">
        <f t="shared" si="2023"/>
        <v>0</v>
      </c>
      <c r="AT1405" s="12">
        <f t="shared" si="2023"/>
        <v>2.85</v>
      </c>
      <c r="AU1405" s="12">
        <f t="shared" si="2024"/>
        <v>2.85</v>
      </c>
      <c r="AV1405" s="12">
        <f t="shared" si="2025"/>
        <v>0</v>
      </c>
      <c r="AW1405" s="12">
        <f t="shared" si="2026"/>
        <v>0</v>
      </c>
      <c r="AX1405" s="12">
        <f t="shared" si="2027"/>
        <v>0</v>
      </c>
      <c r="AY1405" s="12">
        <f t="shared" si="2028"/>
        <v>0</v>
      </c>
      <c r="AZ1405" s="12">
        <f t="shared" si="2029"/>
        <v>0</v>
      </c>
      <c r="BA1405" s="12">
        <f t="shared" si="2030"/>
        <v>0</v>
      </c>
      <c r="BB1405" s="12">
        <f t="shared" si="2031"/>
        <v>0</v>
      </c>
      <c r="BC1405" s="12">
        <f t="shared" si="2032"/>
        <v>0.56999999999999995</v>
      </c>
      <c r="BD1405" s="12">
        <f t="shared" si="2033"/>
        <v>0.56999999999999995</v>
      </c>
      <c r="BE1405" s="12">
        <f t="shared" si="2034"/>
        <v>0</v>
      </c>
      <c r="BF1405" s="12">
        <f t="shared" si="2035"/>
        <v>0</v>
      </c>
      <c r="BG1405" s="12">
        <f t="shared" si="2036"/>
        <v>0</v>
      </c>
      <c r="BH1405" s="12">
        <f t="shared" si="2037"/>
        <v>0</v>
      </c>
      <c r="BI1405" s="12">
        <f t="shared" si="2038"/>
        <v>0</v>
      </c>
      <c r="BJ1405" s="12">
        <f t="shared" si="2040"/>
        <v>6.84</v>
      </c>
    </row>
    <row r="1406" spans="1:62" ht="15.75">
      <c r="A1406" s="16"/>
      <c r="B1406" s="16"/>
      <c r="C1406" s="12" t="s">
        <v>32</v>
      </c>
      <c r="D1406" s="12"/>
      <c r="E1406" s="12"/>
      <c r="F1406" s="12"/>
      <c r="G1406" s="12">
        <v>8</v>
      </c>
      <c r="H1406" s="12">
        <v>8</v>
      </c>
      <c r="I1406" s="12">
        <v>7</v>
      </c>
      <c r="J1406" s="12"/>
      <c r="K1406" s="12">
        <v>7</v>
      </c>
      <c r="L1406" s="12">
        <v>6</v>
      </c>
      <c r="M1406" s="12">
        <v>3</v>
      </c>
      <c r="N1406" s="12"/>
      <c r="O1406" s="12">
        <v>8</v>
      </c>
      <c r="P1406" s="12"/>
      <c r="Q1406" s="12"/>
      <c r="R1406" s="12"/>
      <c r="S1406" s="12"/>
      <c r="T1406" s="12"/>
      <c r="U1406" s="12">
        <f t="shared" si="2039"/>
        <v>47</v>
      </c>
      <c r="W1406" s="23" t="s">
        <v>32</v>
      </c>
      <c r="X1406" s="24">
        <v>0.4</v>
      </c>
      <c r="Y1406" s="24">
        <v>0.4</v>
      </c>
      <c r="Z1406" s="24">
        <v>0.4</v>
      </c>
      <c r="AA1406" s="24">
        <v>0.4</v>
      </c>
      <c r="AB1406" s="24">
        <v>0.4</v>
      </c>
      <c r="AC1406" s="24">
        <v>0.4</v>
      </c>
      <c r="AD1406" s="24">
        <v>0.4</v>
      </c>
      <c r="AE1406" s="24">
        <v>0.4</v>
      </c>
      <c r="AF1406" s="24">
        <v>0.4</v>
      </c>
      <c r="AG1406" s="24">
        <v>0.4</v>
      </c>
      <c r="AH1406" s="24">
        <v>0.4</v>
      </c>
      <c r="AI1406" s="24">
        <v>0.4</v>
      </c>
      <c r="AJ1406" s="24">
        <v>0.4</v>
      </c>
      <c r="AK1406" s="24">
        <v>0.4</v>
      </c>
      <c r="AL1406" s="24">
        <v>0.4</v>
      </c>
      <c r="AM1406" s="24">
        <v>0.4</v>
      </c>
      <c r="AN1406" s="24">
        <v>0.4</v>
      </c>
      <c r="AP1406" s="16"/>
      <c r="AQ1406" s="16"/>
      <c r="AR1406" s="12" t="s">
        <v>32</v>
      </c>
      <c r="AS1406" s="12">
        <f t="shared" si="2023"/>
        <v>0</v>
      </c>
      <c r="AT1406" s="12">
        <f t="shared" si="2023"/>
        <v>0</v>
      </c>
      <c r="AU1406" s="12">
        <f t="shared" si="2024"/>
        <v>0</v>
      </c>
      <c r="AV1406" s="12">
        <f t="shared" si="2025"/>
        <v>3.2</v>
      </c>
      <c r="AW1406" s="12">
        <f t="shared" si="2026"/>
        <v>3.2</v>
      </c>
      <c r="AX1406" s="12">
        <f t="shared" si="2027"/>
        <v>2.8</v>
      </c>
      <c r="AY1406" s="12">
        <f t="shared" si="2028"/>
        <v>0</v>
      </c>
      <c r="AZ1406" s="12">
        <f t="shared" si="2029"/>
        <v>2.8</v>
      </c>
      <c r="BA1406" s="12">
        <f t="shared" si="2030"/>
        <v>2.4</v>
      </c>
      <c r="BB1406" s="12">
        <f t="shared" si="2031"/>
        <v>1.2</v>
      </c>
      <c r="BC1406" s="12">
        <f t="shared" si="2032"/>
        <v>0</v>
      </c>
      <c r="BD1406" s="12">
        <f t="shared" si="2033"/>
        <v>3.2</v>
      </c>
      <c r="BE1406" s="12">
        <f t="shared" si="2034"/>
        <v>0</v>
      </c>
      <c r="BF1406" s="12">
        <f t="shared" si="2035"/>
        <v>0</v>
      </c>
      <c r="BG1406" s="12">
        <f t="shared" si="2036"/>
        <v>0</v>
      </c>
      <c r="BH1406" s="12">
        <f t="shared" si="2037"/>
        <v>0</v>
      </c>
      <c r="BI1406" s="12">
        <f t="shared" si="2038"/>
        <v>0</v>
      </c>
      <c r="BJ1406" s="12">
        <f t="shared" si="2040"/>
        <v>18.8</v>
      </c>
    </row>
    <row r="1407" spans="1:62">
      <c r="A1407" s="17"/>
      <c r="B1407" s="18"/>
      <c r="C1407" s="19" t="s">
        <v>33</v>
      </c>
      <c r="D1407" s="19">
        <f>SUM(D1398:D1406)</f>
        <v>0</v>
      </c>
      <c r="E1407" s="19">
        <f>SUM(E1398:E1406)</f>
        <v>34</v>
      </c>
      <c r="F1407" s="19">
        <f t="shared" ref="F1407:U1407" si="2041">SUM(F1398:F1406)</f>
        <v>31</v>
      </c>
      <c r="G1407" s="19">
        <f t="shared" si="2041"/>
        <v>100</v>
      </c>
      <c r="H1407" s="19">
        <f t="shared" si="2041"/>
        <v>59</v>
      </c>
      <c r="I1407" s="19">
        <f t="shared" si="2041"/>
        <v>63</v>
      </c>
      <c r="J1407" s="19">
        <f t="shared" si="2041"/>
        <v>58</v>
      </c>
      <c r="K1407" s="19">
        <f t="shared" si="2041"/>
        <v>68</v>
      </c>
      <c r="L1407" s="19">
        <f t="shared" si="2041"/>
        <v>57</v>
      </c>
      <c r="M1407" s="19">
        <f t="shared" si="2041"/>
        <v>17</v>
      </c>
      <c r="N1407" s="19">
        <f t="shared" si="2041"/>
        <v>11</v>
      </c>
      <c r="O1407" s="19">
        <f t="shared" si="2041"/>
        <v>43</v>
      </c>
      <c r="P1407" s="19">
        <f t="shared" si="2041"/>
        <v>12</v>
      </c>
      <c r="Q1407" s="19">
        <f t="shared" si="2041"/>
        <v>14</v>
      </c>
      <c r="R1407" s="19">
        <f t="shared" si="2041"/>
        <v>0</v>
      </c>
      <c r="S1407" s="19">
        <f t="shared" si="2041"/>
        <v>20</v>
      </c>
      <c r="T1407" s="19">
        <f t="shared" si="2041"/>
        <v>0</v>
      </c>
      <c r="U1407" s="19">
        <f t="shared" si="2041"/>
        <v>587</v>
      </c>
      <c r="AP1407" s="17"/>
      <c r="AQ1407" s="18"/>
      <c r="AR1407" s="19" t="s">
        <v>33</v>
      </c>
      <c r="AS1407" s="19">
        <f>SUM(AS1398:AS1406)</f>
        <v>0</v>
      </c>
      <c r="AT1407" s="19">
        <f>SUM(AT1398:AT1406)</f>
        <v>15.185</v>
      </c>
      <c r="AU1407" s="19">
        <f t="shared" ref="AU1407:BJ1407" si="2042">SUM(AU1398:AU1406)</f>
        <v>13.585000000000001</v>
      </c>
      <c r="AV1407" s="19">
        <f t="shared" si="2042"/>
        <v>30.83</v>
      </c>
      <c r="AW1407" s="19">
        <f t="shared" si="2042"/>
        <v>18.079999999999998</v>
      </c>
      <c r="AX1407" s="19">
        <f t="shared" si="2042"/>
        <v>18.934999999999999</v>
      </c>
      <c r="AY1407" s="19">
        <f t="shared" si="2042"/>
        <v>16.87</v>
      </c>
      <c r="AZ1407" s="19">
        <f t="shared" si="2042"/>
        <v>20.885000000000002</v>
      </c>
      <c r="BA1407" s="19">
        <f t="shared" si="2042"/>
        <v>17.21</v>
      </c>
      <c r="BB1407" s="19">
        <f t="shared" si="2042"/>
        <v>5.52</v>
      </c>
      <c r="BC1407" s="19">
        <f t="shared" si="2042"/>
        <v>4.53</v>
      </c>
      <c r="BD1407" s="19">
        <f t="shared" si="2042"/>
        <v>16.2</v>
      </c>
      <c r="BE1407" s="19">
        <f t="shared" si="2042"/>
        <v>3.8849999999999998</v>
      </c>
      <c r="BF1407" s="19">
        <f t="shared" si="2042"/>
        <v>4.3049999999999997</v>
      </c>
      <c r="BG1407" s="19">
        <f t="shared" si="2042"/>
        <v>0</v>
      </c>
      <c r="BH1407" s="19">
        <f t="shared" si="2042"/>
        <v>5.7050000000000001</v>
      </c>
      <c r="BI1407" s="19">
        <f t="shared" si="2042"/>
        <v>0</v>
      </c>
      <c r="BJ1407" s="19">
        <f t="shared" si="2042"/>
        <v>191.72499999999999</v>
      </c>
    </row>
    <row r="1410" spans="1:62" ht="106.5">
      <c r="A1410" s="8" t="s">
        <v>2</v>
      </c>
      <c r="B1410" s="8" t="s">
        <v>3</v>
      </c>
      <c r="C1410" s="8" t="s">
        <v>4</v>
      </c>
      <c r="D1410" s="9" t="str">
        <f>D5</f>
        <v>ANGGREK</v>
      </c>
      <c r="E1410" s="9" t="str">
        <f t="shared" ref="E1410:U1410" si="2043">E5</f>
        <v>BOUGENVIL</v>
      </c>
      <c r="F1410" s="9" t="str">
        <f t="shared" si="2043"/>
        <v>CAMELIA</v>
      </c>
      <c r="G1410" s="9" t="str">
        <f t="shared" si="2043"/>
        <v>DEWANDARU</v>
      </c>
      <c r="H1410" s="9" t="str">
        <f t="shared" si="2043"/>
        <v>EDELWEIS</v>
      </c>
      <c r="I1410" s="9" t="str">
        <f t="shared" si="2043"/>
        <v>FLAMBOYAN</v>
      </c>
      <c r="J1410" s="9" t="str">
        <f t="shared" si="2043"/>
        <v>GERANIUM</v>
      </c>
      <c r="K1410" s="9" t="str">
        <f t="shared" si="2043"/>
        <v>HELIKONIA</v>
      </c>
      <c r="L1410" s="9" t="str">
        <f t="shared" si="2043"/>
        <v>IVY</v>
      </c>
      <c r="M1410" s="9" t="str">
        <f t="shared" si="2043"/>
        <v>KANA</v>
      </c>
      <c r="N1410" s="9" t="str">
        <f t="shared" si="2043"/>
        <v>IGD</v>
      </c>
      <c r="O1410" s="9" t="str">
        <f t="shared" si="2043"/>
        <v>HCU</v>
      </c>
      <c r="P1410" s="9" t="str">
        <f t="shared" si="2043"/>
        <v>PENUNJANG</v>
      </c>
      <c r="Q1410" s="9" t="str">
        <f t="shared" si="2043"/>
        <v>PELAYANAN</v>
      </c>
      <c r="R1410" s="9" t="str">
        <f t="shared" si="2043"/>
        <v>ADMIN</v>
      </c>
      <c r="S1410" s="9" t="str">
        <f t="shared" si="2043"/>
        <v>ASRAMA</v>
      </c>
      <c r="T1410" s="9" t="str">
        <f t="shared" si="2043"/>
        <v>MASJID</v>
      </c>
      <c r="U1410" s="9" t="str">
        <f t="shared" si="2043"/>
        <v>JUMLAH</v>
      </c>
      <c r="W1410" s="21"/>
      <c r="X1410" s="22" t="str">
        <f>X5</f>
        <v>ANGGREK</v>
      </c>
      <c r="Y1410" s="22" t="str">
        <f>Y5</f>
        <v>BOUGENVIL</v>
      </c>
      <c r="Z1410" s="22" t="str">
        <f t="shared" ref="Z1410:AN1410" si="2044">Z5</f>
        <v>CAMELIA</v>
      </c>
      <c r="AA1410" s="22" t="str">
        <f t="shared" si="2044"/>
        <v>DEWANDARU</v>
      </c>
      <c r="AB1410" s="22" t="str">
        <f t="shared" si="2044"/>
        <v>EDELWEIS</v>
      </c>
      <c r="AC1410" s="22" t="str">
        <f t="shared" si="2044"/>
        <v>FLAMBOYAN</v>
      </c>
      <c r="AD1410" s="22" t="str">
        <f t="shared" si="2044"/>
        <v>GERANIUM</v>
      </c>
      <c r="AE1410" s="22" t="str">
        <f t="shared" si="2044"/>
        <v>HELIKONIA</v>
      </c>
      <c r="AF1410" s="22" t="str">
        <f t="shared" si="2044"/>
        <v>IVY</v>
      </c>
      <c r="AG1410" s="22" t="str">
        <f t="shared" si="2044"/>
        <v>KANA</v>
      </c>
      <c r="AH1410" s="22" t="str">
        <f t="shared" si="2044"/>
        <v>IGD</v>
      </c>
      <c r="AI1410" s="22" t="str">
        <f t="shared" si="2044"/>
        <v>HCU</v>
      </c>
      <c r="AJ1410" s="22" t="str">
        <f t="shared" si="2044"/>
        <v>PENUNJANG</v>
      </c>
      <c r="AK1410" s="22" t="str">
        <f t="shared" si="2044"/>
        <v>PELAYANAN</v>
      </c>
      <c r="AL1410" s="22" t="str">
        <f t="shared" si="2044"/>
        <v>ADMIN</v>
      </c>
      <c r="AM1410" s="22" t="str">
        <f t="shared" si="2044"/>
        <v>ASRAMA</v>
      </c>
      <c r="AN1410" s="22" t="str">
        <f t="shared" si="2044"/>
        <v>MASJID</v>
      </c>
      <c r="AP1410" s="8" t="s">
        <v>2</v>
      </c>
      <c r="AQ1410" s="8" t="s">
        <v>3</v>
      </c>
      <c r="AR1410" s="8" t="s">
        <v>4</v>
      </c>
      <c r="AS1410" s="9" t="str">
        <f>AS5</f>
        <v>ANGGREK</v>
      </c>
      <c r="AT1410" s="9" t="str">
        <f>AT5</f>
        <v>BOUGENVIL</v>
      </c>
      <c r="AU1410" s="9" t="str">
        <f t="shared" ref="AU1410:BJ1410" si="2045">AU5</f>
        <v>CAMELIA II</v>
      </c>
      <c r="AV1410" s="9" t="str">
        <f t="shared" si="2045"/>
        <v>DEWANDARU</v>
      </c>
      <c r="AW1410" s="9" t="str">
        <f t="shared" si="2045"/>
        <v>EDELWEIS</v>
      </c>
      <c r="AX1410" s="9" t="str">
        <f t="shared" si="2045"/>
        <v>FLAMBOYAN</v>
      </c>
      <c r="AY1410" s="9" t="str">
        <f t="shared" si="2045"/>
        <v>GERANIUM</v>
      </c>
      <c r="AZ1410" s="9" t="str">
        <f t="shared" si="2045"/>
        <v>HELIKONIA</v>
      </c>
      <c r="BA1410" s="9" t="str">
        <f t="shared" si="2045"/>
        <v>IVY</v>
      </c>
      <c r="BB1410" s="9" t="str">
        <f t="shared" si="2045"/>
        <v>KANA</v>
      </c>
      <c r="BC1410" s="9" t="str">
        <f t="shared" si="2045"/>
        <v>IGD</v>
      </c>
      <c r="BD1410" s="9" t="str">
        <f t="shared" si="2045"/>
        <v>HCU</v>
      </c>
      <c r="BE1410" s="9" t="str">
        <f t="shared" si="2045"/>
        <v>PENUNJANG</v>
      </c>
      <c r="BF1410" s="9" t="str">
        <f t="shared" si="2045"/>
        <v>PELAYANAN</v>
      </c>
      <c r="BG1410" s="9" t="str">
        <f t="shared" si="2045"/>
        <v>ADMIN</v>
      </c>
      <c r="BH1410" s="9" t="str">
        <f t="shared" si="2045"/>
        <v>ASRAMA</v>
      </c>
      <c r="BI1410" s="9" t="str">
        <f t="shared" si="2045"/>
        <v>MASJID</v>
      </c>
      <c r="BJ1410" s="9" t="str">
        <f t="shared" si="2045"/>
        <v>JUMLAH</v>
      </c>
    </row>
    <row r="1411" spans="1:62" ht="15.75">
      <c r="A1411" s="10">
        <f>A1398+1</f>
        <v>18</v>
      </c>
      <c r="B1411" s="11" t="s">
        <v>39</v>
      </c>
      <c r="C1411" s="12" t="s">
        <v>24</v>
      </c>
      <c r="D1411" s="12"/>
      <c r="E1411" s="12"/>
      <c r="F1411" s="12"/>
      <c r="G1411" s="12">
        <v>11</v>
      </c>
      <c r="H1411" s="12">
        <v>14</v>
      </c>
      <c r="I1411" s="12">
        <v>14</v>
      </c>
      <c r="J1411" s="12">
        <v>20</v>
      </c>
      <c r="K1411" s="12">
        <v>15</v>
      </c>
      <c r="L1411" s="12">
        <v>7</v>
      </c>
      <c r="M1411" s="12">
        <v>4</v>
      </c>
      <c r="N1411" s="12"/>
      <c r="O1411" s="12">
        <v>7</v>
      </c>
      <c r="P1411" s="12">
        <v>5</v>
      </c>
      <c r="Q1411" s="12">
        <v>7</v>
      </c>
      <c r="R1411" s="12"/>
      <c r="S1411" s="12"/>
      <c r="T1411" s="12"/>
      <c r="U1411" s="12">
        <f>SUM(E1411:T1411)</f>
        <v>104</v>
      </c>
      <c r="W1411" s="23" t="s">
        <v>24</v>
      </c>
      <c r="X1411" s="24">
        <v>0.26500000000000001</v>
      </c>
      <c r="Y1411" s="24">
        <v>0.26500000000000001</v>
      </c>
      <c r="Z1411" s="24">
        <v>0.26500000000000001</v>
      </c>
      <c r="AA1411" s="24">
        <v>0.26500000000000001</v>
      </c>
      <c r="AB1411" s="24">
        <v>0.26500000000000001</v>
      </c>
      <c r="AC1411" s="24">
        <v>0.26500000000000001</v>
      </c>
      <c r="AD1411" s="24">
        <v>0.26500000000000001</v>
      </c>
      <c r="AE1411" s="24">
        <v>0.26500000000000001</v>
      </c>
      <c r="AF1411" s="24">
        <v>0.26500000000000001</v>
      </c>
      <c r="AG1411" s="24">
        <v>0.26500000000000001</v>
      </c>
      <c r="AH1411" s="24">
        <v>0.26500000000000001</v>
      </c>
      <c r="AI1411" s="24">
        <v>0.26500000000000001</v>
      </c>
      <c r="AJ1411" s="24">
        <v>0.26500000000000001</v>
      </c>
      <c r="AK1411" s="24">
        <v>0.26500000000000001</v>
      </c>
      <c r="AL1411" s="24">
        <v>0.26500000000000001</v>
      </c>
      <c r="AM1411" s="24">
        <v>0.26500000000000001</v>
      </c>
      <c r="AN1411" s="24">
        <v>0.26500000000000001</v>
      </c>
      <c r="AP1411" s="10">
        <f>AP1398+1</f>
        <v>18</v>
      </c>
      <c r="AQ1411" s="11" t="s">
        <v>38</v>
      </c>
      <c r="AR1411" s="12" t="s">
        <v>24</v>
      </c>
      <c r="AS1411" s="12">
        <f t="shared" ref="AS1411:AT1419" si="2046">X1411*D1411</f>
        <v>0</v>
      </c>
      <c r="AT1411" s="12">
        <f t="shared" si="2046"/>
        <v>0</v>
      </c>
      <c r="AU1411" s="12">
        <f t="shared" ref="AU1411:AU1419" si="2047">Z1411*F1411</f>
        <v>0</v>
      </c>
      <c r="AV1411" s="12">
        <f t="shared" ref="AV1411:AV1419" si="2048">AA1411*G1411</f>
        <v>2.915</v>
      </c>
      <c r="AW1411" s="12">
        <f t="shared" ref="AW1411:AW1419" si="2049">AB1411*H1411</f>
        <v>3.71</v>
      </c>
      <c r="AX1411" s="12">
        <f t="shared" ref="AX1411:AX1419" si="2050">AC1411*I1411</f>
        <v>3.71</v>
      </c>
      <c r="AY1411" s="12">
        <f t="shared" ref="AY1411:AY1419" si="2051">AD1411*J1411</f>
        <v>5.3</v>
      </c>
      <c r="AZ1411" s="12">
        <f t="shared" ref="AZ1411:AZ1419" si="2052">AE1411*K1411</f>
        <v>3.9750000000000001</v>
      </c>
      <c r="BA1411" s="12">
        <f t="shared" ref="BA1411:BA1419" si="2053">AF1411*L1411</f>
        <v>1.855</v>
      </c>
      <c r="BB1411" s="12">
        <f t="shared" ref="BB1411:BB1419" si="2054">AG1411*M1411</f>
        <v>1.06</v>
      </c>
      <c r="BC1411" s="12">
        <f t="shared" ref="BC1411:BC1419" si="2055">AH1411*N1411</f>
        <v>0</v>
      </c>
      <c r="BD1411" s="12">
        <f t="shared" ref="BD1411:BD1419" si="2056">AI1411*O1411</f>
        <v>1.855</v>
      </c>
      <c r="BE1411" s="12">
        <f t="shared" ref="BE1411:BE1419" si="2057">AJ1411*P1411</f>
        <v>1.325</v>
      </c>
      <c r="BF1411" s="12">
        <f t="shared" ref="BF1411:BF1419" si="2058">AK1411*Q1411</f>
        <v>1.855</v>
      </c>
      <c r="BG1411" s="12">
        <f t="shared" ref="BG1411:BG1419" si="2059">AL1411*R1411</f>
        <v>0</v>
      </c>
      <c r="BH1411" s="12">
        <f t="shared" ref="BH1411:BH1419" si="2060">AM1411*S1411</f>
        <v>0</v>
      </c>
      <c r="BI1411" s="12">
        <f t="shared" ref="BI1411:BI1419" si="2061">AN1411*T1411</f>
        <v>0</v>
      </c>
      <c r="BJ1411" s="12">
        <f>SUM(AT1411:BI1411)</f>
        <v>27.56</v>
      </c>
    </row>
    <row r="1412" spans="1:62" ht="15.75">
      <c r="A1412" s="14"/>
      <c r="B1412" s="15">
        <f>B1399+1</f>
        <v>44669</v>
      </c>
      <c r="C1412" s="12" t="s">
        <v>25</v>
      </c>
      <c r="D1412" s="12"/>
      <c r="E1412" s="12"/>
      <c r="F1412" s="12"/>
      <c r="G1412" s="12">
        <v>12</v>
      </c>
      <c r="H1412" s="12">
        <v>15</v>
      </c>
      <c r="I1412" s="12">
        <v>14</v>
      </c>
      <c r="J1412" s="12">
        <v>18</v>
      </c>
      <c r="K1412" s="12">
        <v>17</v>
      </c>
      <c r="L1412" s="12">
        <v>7</v>
      </c>
      <c r="M1412" s="12">
        <v>4</v>
      </c>
      <c r="N1412" s="12"/>
      <c r="O1412" s="12">
        <v>2</v>
      </c>
      <c r="P1412" s="12">
        <v>1</v>
      </c>
      <c r="Q1412" s="12">
        <v>2</v>
      </c>
      <c r="R1412" s="12"/>
      <c r="S1412" s="12"/>
      <c r="T1412" s="12"/>
      <c r="U1412" s="12">
        <f t="shared" ref="U1412:U1419" si="2062">SUM(E1412:T1412)</f>
        <v>92</v>
      </c>
      <c r="W1412" s="23" t="s">
        <v>25</v>
      </c>
      <c r="X1412" s="24">
        <v>0.22500000000000001</v>
      </c>
      <c r="Y1412" s="24">
        <v>0.22500000000000001</v>
      </c>
      <c r="Z1412" s="24">
        <v>0.22500000000000001</v>
      </c>
      <c r="AA1412" s="24">
        <v>0.22500000000000001</v>
      </c>
      <c r="AB1412" s="24">
        <v>0.22500000000000001</v>
      </c>
      <c r="AC1412" s="24">
        <v>0.22500000000000001</v>
      </c>
      <c r="AD1412" s="24">
        <v>0.22500000000000001</v>
      </c>
      <c r="AE1412" s="24">
        <v>0.22500000000000001</v>
      </c>
      <c r="AF1412" s="24">
        <v>0.22500000000000001</v>
      </c>
      <c r="AG1412" s="24">
        <v>0.22500000000000001</v>
      </c>
      <c r="AH1412" s="24">
        <v>0.22500000000000001</v>
      </c>
      <c r="AI1412" s="24">
        <v>0.22500000000000001</v>
      </c>
      <c r="AJ1412" s="24">
        <v>0.22500000000000001</v>
      </c>
      <c r="AK1412" s="24">
        <v>0.22500000000000001</v>
      </c>
      <c r="AL1412" s="24">
        <v>0.22500000000000001</v>
      </c>
      <c r="AM1412" s="24">
        <v>0.22500000000000001</v>
      </c>
      <c r="AN1412" s="24">
        <v>0.22500000000000001</v>
      </c>
      <c r="AP1412" s="14"/>
      <c r="AQ1412" s="15">
        <f>AQ1399+1</f>
        <v>44304</v>
      </c>
      <c r="AR1412" s="12" t="s">
        <v>25</v>
      </c>
      <c r="AS1412" s="12">
        <f t="shared" si="2046"/>
        <v>0</v>
      </c>
      <c r="AT1412" s="12">
        <f t="shared" si="2046"/>
        <v>0</v>
      </c>
      <c r="AU1412" s="12">
        <f t="shared" si="2047"/>
        <v>0</v>
      </c>
      <c r="AV1412" s="12">
        <f t="shared" si="2048"/>
        <v>2.7</v>
      </c>
      <c r="AW1412" s="12">
        <f t="shared" si="2049"/>
        <v>3.375</v>
      </c>
      <c r="AX1412" s="12">
        <f t="shared" si="2050"/>
        <v>3.15</v>
      </c>
      <c r="AY1412" s="12">
        <f t="shared" si="2051"/>
        <v>4.05</v>
      </c>
      <c r="AZ1412" s="12">
        <f t="shared" si="2052"/>
        <v>3.8250000000000002</v>
      </c>
      <c r="BA1412" s="12">
        <f t="shared" si="2053"/>
        <v>1.575</v>
      </c>
      <c r="BB1412" s="12">
        <f t="shared" si="2054"/>
        <v>0.9</v>
      </c>
      <c r="BC1412" s="12">
        <f t="shared" si="2055"/>
        <v>0</v>
      </c>
      <c r="BD1412" s="12">
        <f t="shared" si="2056"/>
        <v>0.45</v>
      </c>
      <c r="BE1412" s="12">
        <f t="shared" si="2057"/>
        <v>0.22500000000000001</v>
      </c>
      <c r="BF1412" s="12">
        <f t="shared" si="2058"/>
        <v>0.45</v>
      </c>
      <c r="BG1412" s="12">
        <f t="shared" si="2059"/>
        <v>0</v>
      </c>
      <c r="BH1412" s="12">
        <f t="shared" si="2060"/>
        <v>0</v>
      </c>
      <c r="BI1412" s="12">
        <f t="shared" si="2061"/>
        <v>0</v>
      </c>
      <c r="BJ1412" s="12">
        <f t="shared" ref="BJ1412:BJ1419" si="2063">SUM(AT1412:BI1412)</f>
        <v>20.7</v>
      </c>
    </row>
    <row r="1413" spans="1:62" ht="15.75">
      <c r="A1413" s="14"/>
      <c r="B1413" s="14"/>
      <c r="C1413" s="12" t="s">
        <v>26</v>
      </c>
      <c r="D1413" s="12"/>
      <c r="E1413" s="12"/>
      <c r="F1413" s="12"/>
      <c r="G1413" s="12">
        <v>5</v>
      </c>
      <c r="H1413" s="12">
        <v>4</v>
      </c>
      <c r="I1413" s="12">
        <v>6</v>
      </c>
      <c r="J1413" s="12">
        <v>9</v>
      </c>
      <c r="K1413" s="12">
        <v>9</v>
      </c>
      <c r="L1413" s="12">
        <v>3</v>
      </c>
      <c r="M1413" s="12">
        <v>2</v>
      </c>
      <c r="N1413" s="12">
        <v>2</v>
      </c>
      <c r="O1413" s="12">
        <v>2</v>
      </c>
      <c r="P1413" s="12"/>
      <c r="Q1413" s="12"/>
      <c r="R1413" s="12"/>
      <c r="S1413" s="12"/>
      <c r="T1413" s="12"/>
      <c r="U1413" s="12">
        <f t="shared" si="2062"/>
        <v>42</v>
      </c>
      <c r="W1413" s="23" t="s">
        <v>26</v>
      </c>
      <c r="X1413" s="24">
        <v>0.35</v>
      </c>
      <c r="Y1413" s="24">
        <v>0.35</v>
      </c>
      <c r="Z1413" s="24">
        <v>0.35</v>
      </c>
      <c r="AA1413" s="24">
        <v>0.35</v>
      </c>
      <c r="AB1413" s="24">
        <v>0.35</v>
      </c>
      <c r="AC1413" s="24">
        <v>0.35</v>
      </c>
      <c r="AD1413" s="24">
        <v>0.35</v>
      </c>
      <c r="AE1413" s="24">
        <v>0.35</v>
      </c>
      <c r="AF1413" s="24">
        <v>0.35</v>
      </c>
      <c r="AG1413" s="24">
        <v>0.35</v>
      </c>
      <c r="AH1413" s="24">
        <v>0.35</v>
      </c>
      <c r="AI1413" s="24">
        <v>0.35</v>
      </c>
      <c r="AJ1413" s="24">
        <v>0.35</v>
      </c>
      <c r="AK1413" s="24">
        <v>0.35</v>
      </c>
      <c r="AL1413" s="24">
        <v>0.35</v>
      </c>
      <c r="AM1413" s="24">
        <v>0.35</v>
      </c>
      <c r="AN1413" s="24">
        <v>0.35</v>
      </c>
      <c r="AP1413" s="14"/>
      <c r="AQ1413" s="14"/>
      <c r="AR1413" s="12" t="s">
        <v>26</v>
      </c>
      <c r="AS1413" s="12">
        <f t="shared" si="2046"/>
        <v>0</v>
      </c>
      <c r="AT1413" s="12">
        <f t="shared" si="2046"/>
        <v>0</v>
      </c>
      <c r="AU1413" s="12">
        <f t="shared" si="2047"/>
        <v>0</v>
      </c>
      <c r="AV1413" s="12">
        <f t="shared" si="2048"/>
        <v>1.75</v>
      </c>
      <c r="AW1413" s="12">
        <f t="shared" si="2049"/>
        <v>1.4</v>
      </c>
      <c r="AX1413" s="12">
        <f t="shared" si="2050"/>
        <v>2.1</v>
      </c>
      <c r="AY1413" s="12">
        <f t="shared" si="2051"/>
        <v>3.15</v>
      </c>
      <c r="AZ1413" s="12">
        <f t="shared" si="2052"/>
        <v>3.15</v>
      </c>
      <c r="BA1413" s="12">
        <f t="shared" si="2053"/>
        <v>1.05</v>
      </c>
      <c r="BB1413" s="12">
        <f t="shared" si="2054"/>
        <v>0.7</v>
      </c>
      <c r="BC1413" s="12">
        <f t="shared" si="2055"/>
        <v>0.7</v>
      </c>
      <c r="BD1413" s="12">
        <f t="shared" si="2056"/>
        <v>0.7</v>
      </c>
      <c r="BE1413" s="12">
        <f t="shared" si="2057"/>
        <v>0</v>
      </c>
      <c r="BF1413" s="12">
        <f t="shared" si="2058"/>
        <v>0</v>
      </c>
      <c r="BG1413" s="12">
        <f t="shared" si="2059"/>
        <v>0</v>
      </c>
      <c r="BH1413" s="12">
        <f t="shared" si="2060"/>
        <v>0</v>
      </c>
      <c r="BI1413" s="12">
        <f t="shared" si="2061"/>
        <v>0</v>
      </c>
      <c r="BJ1413" s="12">
        <f t="shared" si="2063"/>
        <v>14.7</v>
      </c>
    </row>
    <row r="1414" spans="1:62" ht="15.75">
      <c r="A1414" s="14"/>
      <c r="B1414" s="14"/>
      <c r="C1414" s="12" t="s">
        <v>27</v>
      </c>
      <c r="D1414" s="12"/>
      <c r="E1414" s="12">
        <v>7</v>
      </c>
      <c r="F1414" s="12">
        <v>6</v>
      </c>
      <c r="G1414" s="12">
        <v>8</v>
      </c>
      <c r="H1414" s="12">
        <v>7</v>
      </c>
      <c r="I1414" s="12">
        <v>4</v>
      </c>
      <c r="J1414" s="12">
        <v>8</v>
      </c>
      <c r="K1414" s="12">
        <v>7</v>
      </c>
      <c r="L1414" s="12">
        <v>10</v>
      </c>
      <c r="M1414" s="12">
        <v>3</v>
      </c>
      <c r="N1414" s="12">
        <v>5</v>
      </c>
      <c r="O1414" s="12">
        <v>3</v>
      </c>
      <c r="P1414" s="12"/>
      <c r="Q1414" s="12"/>
      <c r="R1414" s="12"/>
      <c r="S1414" s="12"/>
      <c r="T1414" s="12"/>
      <c r="U1414" s="12">
        <f t="shared" si="2062"/>
        <v>68</v>
      </c>
      <c r="W1414" s="23" t="s">
        <v>27</v>
      </c>
      <c r="X1414" s="24">
        <v>0.43</v>
      </c>
      <c r="Y1414" s="24">
        <v>0.43</v>
      </c>
      <c r="Z1414" s="24">
        <v>0.43</v>
      </c>
      <c r="AA1414" s="24">
        <v>0.43</v>
      </c>
      <c r="AB1414" s="24">
        <v>0.43</v>
      </c>
      <c r="AC1414" s="24">
        <v>0.43</v>
      </c>
      <c r="AD1414" s="24">
        <v>0.43</v>
      </c>
      <c r="AE1414" s="24">
        <v>0.43</v>
      </c>
      <c r="AF1414" s="24">
        <v>0.43</v>
      </c>
      <c r="AG1414" s="24">
        <v>0.43</v>
      </c>
      <c r="AH1414" s="24">
        <v>0.43</v>
      </c>
      <c r="AI1414" s="24">
        <v>0.43</v>
      </c>
      <c r="AJ1414" s="24">
        <v>0.43</v>
      </c>
      <c r="AK1414" s="24">
        <v>0.43</v>
      </c>
      <c r="AL1414" s="24">
        <v>0.43</v>
      </c>
      <c r="AM1414" s="24">
        <v>0.43</v>
      </c>
      <c r="AN1414" s="24">
        <v>0.43</v>
      </c>
      <c r="AP1414" s="14"/>
      <c r="AQ1414" s="14"/>
      <c r="AR1414" s="12" t="s">
        <v>27</v>
      </c>
      <c r="AS1414" s="12">
        <f t="shared" si="2046"/>
        <v>0</v>
      </c>
      <c r="AT1414" s="12">
        <f t="shared" si="2046"/>
        <v>3.01</v>
      </c>
      <c r="AU1414" s="12">
        <f t="shared" si="2047"/>
        <v>2.58</v>
      </c>
      <c r="AV1414" s="12">
        <f t="shared" si="2048"/>
        <v>3.44</v>
      </c>
      <c r="AW1414" s="12">
        <f t="shared" si="2049"/>
        <v>3.01</v>
      </c>
      <c r="AX1414" s="12">
        <f t="shared" si="2050"/>
        <v>1.72</v>
      </c>
      <c r="AY1414" s="12">
        <f t="shared" si="2051"/>
        <v>3.44</v>
      </c>
      <c r="AZ1414" s="12">
        <f t="shared" si="2052"/>
        <v>3.01</v>
      </c>
      <c r="BA1414" s="12">
        <f t="shared" si="2053"/>
        <v>4.3</v>
      </c>
      <c r="BB1414" s="12">
        <f t="shared" si="2054"/>
        <v>1.29</v>
      </c>
      <c r="BC1414" s="12">
        <f t="shared" si="2055"/>
        <v>2.15</v>
      </c>
      <c r="BD1414" s="12">
        <f t="shared" si="2056"/>
        <v>1.29</v>
      </c>
      <c r="BE1414" s="12">
        <f t="shared" si="2057"/>
        <v>0</v>
      </c>
      <c r="BF1414" s="12">
        <f t="shared" si="2058"/>
        <v>0</v>
      </c>
      <c r="BG1414" s="12">
        <f t="shared" si="2059"/>
        <v>0</v>
      </c>
      <c r="BH1414" s="12">
        <f t="shared" si="2060"/>
        <v>0</v>
      </c>
      <c r="BI1414" s="12">
        <f t="shared" si="2061"/>
        <v>0</v>
      </c>
      <c r="BJ1414" s="12">
        <f t="shared" si="2063"/>
        <v>29.24</v>
      </c>
    </row>
    <row r="1415" spans="1:62" ht="15.75">
      <c r="A1415" s="14"/>
      <c r="B1415" s="14"/>
      <c r="C1415" s="12" t="s">
        <v>28</v>
      </c>
      <c r="D1415" s="12"/>
      <c r="E1415" s="12">
        <v>11</v>
      </c>
      <c r="F1415" s="12">
        <v>8</v>
      </c>
      <c r="G1415" s="12">
        <v>5</v>
      </c>
      <c r="H1415" s="12">
        <v>9</v>
      </c>
      <c r="I1415" s="12">
        <v>2</v>
      </c>
      <c r="J1415" s="12">
        <v>3</v>
      </c>
      <c r="K1415" s="12">
        <v>5</v>
      </c>
      <c r="L1415" s="12">
        <v>7</v>
      </c>
      <c r="M1415" s="12">
        <v>4</v>
      </c>
      <c r="N1415" s="12">
        <v>8</v>
      </c>
      <c r="O1415" s="12">
        <v>5</v>
      </c>
      <c r="P1415" s="12"/>
      <c r="Q1415" s="12"/>
      <c r="R1415" s="12"/>
      <c r="S1415" s="12"/>
      <c r="T1415" s="12"/>
      <c r="U1415" s="12">
        <f t="shared" si="2062"/>
        <v>67</v>
      </c>
      <c r="W1415" s="23" t="s">
        <v>28</v>
      </c>
      <c r="X1415" s="24">
        <v>0.5</v>
      </c>
      <c r="Y1415" s="24">
        <v>0.5</v>
      </c>
      <c r="Z1415" s="24">
        <v>0.5</v>
      </c>
      <c r="AA1415" s="24">
        <v>0.5</v>
      </c>
      <c r="AB1415" s="24">
        <v>0.5</v>
      </c>
      <c r="AC1415" s="24">
        <v>0.5</v>
      </c>
      <c r="AD1415" s="24">
        <v>0.5</v>
      </c>
      <c r="AE1415" s="24">
        <v>0.5</v>
      </c>
      <c r="AF1415" s="24">
        <v>0.5</v>
      </c>
      <c r="AG1415" s="24">
        <v>0.5</v>
      </c>
      <c r="AH1415" s="24">
        <v>0.5</v>
      </c>
      <c r="AI1415" s="24">
        <v>0.5</v>
      </c>
      <c r="AJ1415" s="24">
        <v>0.5</v>
      </c>
      <c r="AK1415" s="24">
        <v>0.5</v>
      </c>
      <c r="AL1415" s="24">
        <v>0.5</v>
      </c>
      <c r="AM1415" s="24">
        <v>0.5</v>
      </c>
      <c r="AN1415" s="24">
        <v>0.5</v>
      </c>
      <c r="AP1415" s="14"/>
      <c r="AQ1415" s="14"/>
      <c r="AR1415" s="12" t="s">
        <v>28</v>
      </c>
      <c r="AS1415" s="12">
        <f t="shared" si="2046"/>
        <v>0</v>
      </c>
      <c r="AT1415" s="12">
        <f t="shared" si="2046"/>
        <v>5.5</v>
      </c>
      <c r="AU1415" s="12">
        <f t="shared" si="2047"/>
        <v>4</v>
      </c>
      <c r="AV1415" s="12">
        <f t="shared" si="2048"/>
        <v>2.5</v>
      </c>
      <c r="AW1415" s="12">
        <f t="shared" si="2049"/>
        <v>4.5</v>
      </c>
      <c r="AX1415" s="12">
        <f t="shared" si="2050"/>
        <v>1</v>
      </c>
      <c r="AY1415" s="12">
        <f t="shared" si="2051"/>
        <v>1.5</v>
      </c>
      <c r="AZ1415" s="12">
        <f t="shared" si="2052"/>
        <v>2.5</v>
      </c>
      <c r="BA1415" s="12">
        <f t="shared" si="2053"/>
        <v>3.5</v>
      </c>
      <c r="BB1415" s="12">
        <f t="shared" si="2054"/>
        <v>2</v>
      </c>
      <c r="BC1415" s="12">
        <f t="shared" si="2055"/>
        <v>4</v>
      </c>
      <c r="BD1415" s="12">
        <f t="shared" si="2056"/>
        <v>2.5</v>
      </c>
      <c r="BE1415" s="12">
        <f t="shared" si="2057"/>
        <v>0</v>
      </c>
      <c r="BF1415" s="12">
        <f t="shared" si="2058"/>
        <v>0</v>
      </c>
      <c r="BG1415" s="12">
        <f t="shared" si="2059"/>
        <v>0</v>
      </c>
      <c r="BH1415" s="12">
        <f t="shared" si="2060"/>
        <v>0</v>
      </c>
      <c r="BI1415" s="12">
        <f t="shared" si="2061"/>
        <v>0</v>
      </c>
      <c r="BJ1415" s="12">
        <f t="shared" si="2063"/>
        <v>33.5</v>
      </c>
    </row>
    <row r="1416" spans="1:62" ht="15.75">
      <c r="A1416" s="14"/>
      <c r="B1416" s="14"/>
      <c r="C1416" s="12" t="s">
        <v>35</v>
      </c>
      <c r="D1416" s="12"/>
      <c r="E1416" s="12">
        <v>9</v>
      </c>
      <c r="F1416" s="12">
        <v>7</v>
      </c>
      <c r="G1416" s="12">
        <v>5</v>
      </c>
      <c r="H1416" s="12">
        <v>5</v>
      </c>
      <c r="I1416" s="12">
        <v>4</v>
      </c>
      <c r="J1416" s="12">
        <v>6</v>
      </c>
      <c r="K1416" s="12">
        <v>6</v>
      </c>
      <c r="L1416" s="12">
        <v>8</v>
      </c>
      <c r="M1416" s="12">
        <v>2</v>
      </c>
      <c r="N1416" s="12">
        <v>4</v>
      </c>
      <c r="O1416" s="12">
        <v>3</v>
      </c>
      <c r="P1416" s="12"/>
      <c r="Q1416" s="12"/>
      <c r="R1416" s="12"/>
      <c r="S1416" s="12"/>
      <c r="T1416" s="12"/>
      <c r="U1416" s="12">
        <f t="shared" si="2062"/>
        <v>59</v>
      </c>
      <c r="W1416" s="23" t="s">
        <v>50</v>
      </c>
      <c r="X1416" s="24">
        <v>8.5000000000000006E-2</v>
      </c>
      <c r="Y1416" s="24">
        <v>8.5000000000000006E-2</v>
      </c>
      <c r="Z1416" s="24">
        <v>8.5000000000000006E-2</v>
      </c>
      <c r="AA1416" s="24">
        <v>8.5000000000000006E-2</v>
      </c>
      <c r="AB1416" s="24">
        <v>8.5000000000000006E-2</v>
      </c>
      <c r="AC1416" s="24">
        <v>8.5000000000000006E-2</v>
      </c>
      <c r="AD1416" s="24">
        <v>8.5000000000000006E-2</v>
      </c>
      <c r="AE1416" s="24">
        <v>8.5000000000000006E-2</v>
      </c>
      <c r="AF1416" s="24">
        <v>8.5000000000000006E-2</v>
      </c>
      <c r="AG1416" s="24">
        <v>8.5000000000000006E-2</v>
      </c>
      <c r="AH1416" s="24">
        <v>8.5000000000000006E-2</v>
      </c>
      <c r="AI1416" s="24">
        <v>8.5000000000000006E-2</v>
      </c>
      <c r="AJ1416" s="24">
        <v>8.5000000000000006E-2</v>
      </c>
      <c r="AK1416" s="24">
        <v>8.5000000000000006E-2</v>
      </c>
      <c r="AL1416" s="24">
        <v>8.5000000000000006E-2</v>
      </c>
      <c r="AM1416" s="24">
        <v>8.5000000000000006E-2</v>
      </c>
      <c r="AN1416" s="24">
        <v>8.5000000000000006E-2</v>
      </c>
      <c r="AP1416" s="14"/>
      <c r="AQ1416" s="14"/>
      <c r="AR1416" s="12" t="s">
        <v>35</v>
      </c>
      <c r="AS1416" s="12">
        <f t="shared" si="2046"/>
        <v>0</v>
      </c>
      <c r="AT1416" s="12">
        <f t="shared" si="2046"/>
        <v>0.76500000000000001</v>
      </c>
      <c r="AU1416" s="12">
        <f t="shared" si="2047"/>
        <v>0.59499999999999997</v>
      </c>
      <c r="AV1416" s="12">
        <f t="shared" si="2048"/>
        <v>0.42499999999999999</v>
      </c>
      <c r="AW1416" s="12">
        <f t="shared" si="2049"/>
        <v>0.42499999999999999</v>
      </c>
      <c r="AX1416" s="12">
        <f t="shared" si="2050"/>
        <v>0.34</v>
      </c>
      <c r="AY1416" s="12">
        <f t="shared" si="2051"/>
        <v>0.51</v>
      </c>
      <c r="AZ1416" s="12">
        <f t="shared" si="2052"/>
        <v>0.51</v>
      </c>
      <c r="BA1416" s="12">
        <f t="shared" si="2053"/>
        <v>0.68</v>
      </c>
      <c r="BB1416" s="12">
        <f t="shared" si="2054"/>
        <v>0.17</v>
      </c>
      <c r="BC1416" s="12">
        <f t="shared" si="2055"/>
        <v>0.34</v>
      </c>
      <c r="BD1416" s="12">
        <f t="shared" si="2056"/>
        <v>0.255</v>
      </c>
      <c r="BE1416" s="12">
        <f t="shared" si="2057"/>
        <v>0</v>
      </c>
      <c r="BF1416" s="12">
        <f t="shared" si="2058"/>
        <v>0</v>
      </c>
      <c r="BG1416" s="12">
        <f t="shared" si="2059"/>
        <v>0</v>
      </c>
      <c r="BH1416" s="12">
        <f t="shared" si="2060"/>
        <v>0</v>
      </c>
      <c r="BI1416" s="12">
        <f t="shared" si="2061"/>
        <v>0</v>
      </c>
      <c r="BJ1416" s="12">
        <f t="shared" si="2063"/>
        <v>5.0149999999999997</v>
      </c>
    </row>
    <row r="1417" spans="1:62" ht="15.75">
      <c r="A1417" s="14"/>
      <c r="B1417" s="14"/>
      <c r="C1417" s="12" t="s">
        <v>36</v>
      </c>
      <c r="D1417" s="12"/>
      <c r="E1417" s="12">
        <v>9</v>
      </c>
      <c r="F1417" s="12">
        <v>6</v>
      </c>
      <c r="G1417" s="12"/>
      <c r="H1417" s="12"/>
      <c r="I1417" s="12"/>
      <c r="J1417" s="12"/>
      <c r="K1417" s="12"/>
      <c r="L1417" s="12"/>
      <c r="M1417" s="12"/>
      <c r="N1417" s="12"/>
      <c r="O1417" s="12">
        <v>4</v>
      </c>
      <c r="P1417" s="12"/>
      <c r="Q1417" s="12"/>
      <c r="R1417" s="12"/>
      <c r="S1417" s="12"/>
      <c r="T1417" s="12"/>
      <c r="U1417" s="12">
        <f t="shared" si="2062"/>
        <v>19</v>
      </c>
      <c r="W1417" s="23" t="s">
        <v>51</v>
      </c>
      <c r="X1417" s="24">
        <v>0.59</v>
      </c>
      <c r="Y1417" s="24">
        <v>0.59</v>
      </c>
      <c r="Z1417" s="24">
        <v>0.59</v>
      </c>
      <c r="AA1417" s="24">
        <v>0.59</v>
      </c>
      <c r="AB1417" s="24">
        <v>0.59</v>
      </c>
      <c r="AC1417" s="24">
        <v>0.59</v>
      </c>
      <c r="AD1417" s="24">
        <v>0.59</v>
      </c>
      <c r="AE1417" s="24">
        <v>0.59</v>
      </c>
      <c r="AF1417" s="24">
        <v>0.59</v>
      </c>
      <c r="AG1417" s="24">
        <v>0.59</v>
      </c>
      <c r="AH1417" s="24">
        <v>0.59</v>
      </c>
      <c r="AI1417" s="24">
        <v>0.59</v>
      </c>
      <c r="AJ1417" s="24">
        <v>0.59</v>
      </c>
      <c r="AK1417" s="24">
        <v>0.59</v>
      </c>
      <c r="AL1417" s="24">
        <v>0.59</v>
      </c>
      <c r="AM1417" s="24">
        <v>0.59</v>
      </c>
      <c r="AN1417" s="24">
        <v>0.59</v>
      </c>
      <c r="AP1417" s="14"/>
      <c r="AQ1417" s="14"/>
      <c r="AR1417" s="12" t="s">
        <v>36</v>
      </c>
      <c r="AS1417" s="12">
        <f t="shared" si="2046"/>
        <v>0</v>
      </c>
      <c r="AT1417" s="12">
        <f t="shared" si="2046"/>
        <v>5.31</v>
      </c>
      <c r="AU1417" s="12">
        <f t="shared" si="2047"/>
        <v>3.54</v>
      </c>
      <c r="AV1417" s="12">
        <f t="shared" si="2048"/>
        <v>0</v>
      </c>
      <c r="AW1417" s="12">
        <f t="shared" si="2049"/>
        <v>0</v>
      </c>
      <c r="AX1417" s="12">
        <f t="shared" si="2050"/>
        <v>0</v>
      </c>
      <c r="AY1417" s="12">
        <f t="shared" si="2051"/>
        <v>0</v>
      </c>
      <c r="AZ1417" s="12">
        <f t="shared" si="2052"/>
        <v>0</v>
      </c>
      <c r="BA1417" s="12">
        <f t="shared" si="2053"/>
        <v>0</v>
      </c>
      <c r="BB1417" s="12">
        <f t="shared" si="2054"/>
        <v>0</v>
      </c>
      <c r="BC1417" s="12">
        <f t="shared" si="2055"/>
        <v>0</v>
      </c>
      <c r="BD1417" s="12">
        <f t="shared" si="2056"/>
        <v>2.36</v>
      </c>
      <c r="BE1417" s="12">
        <f t="shared" si="2057"/>
        <v>0</v>
      </c>
      <c r="BF1417" s="12">
        <f t="shared" si="2058"/>
        <v>0</v>
      </c>
      <c r="BG1417" s="12">
        <f t="shared" si="2059"/>
        <v>0</v>
      </c>
      <c r="BH1417" s="12">
        <f t="shared" si="2060"/>
        <v>0</v>
      </c>
      <c r="BI1417" s="12">
        <f t="shared" si="2061"/>
        <v>0</v>
      </c>
      <c r="BJ1417" s="12">
        <f t="shared" si="2063"/>
        <v>11.21</v>
      </c>
    </row>
    <row r="1418" spans="1:62" ht="15.75">
      <c r="A1418" s="14"/>
      <c r="B1418" s="14"/>
      <c r="C1418" s="12" t="s">
        <v>31</v>
      </c>
      <c r="D1418" s="12"/>
      <c r="E1418" s="12">
        <v>7</v>
      </c>
      <c r="F1418" s="12">
        <v>6</v>
      </c>
      <c r="G1418" s="12"/>
      <c r="H1418" s="12"/>
      <c r="I1418" s="12"/>
      <c r="J1418" s="12"/>
      <c r="K1418" s="12"/>
      <c r="L1418" s="12"/>
      <c r="M1418" s="12"/>
      <c r="N1418" s="12">
        <v>2</v>
      </c>
      <c r="O1418" s="12"/>
      <c r="P1418" s="12"/>
      <c r="Q1418" s="12"/>
      <c r="R1418" s="12"/>
      <c r="S1418" s="12"/>
      <c r="T1418" s="12"/>
      <c r="U1418" s="12">
        <f t="shared" si="2062"/>
        <v>15</v>
      </c>
      <c r="W1418" s="23" t="s">
        <v>31</v>
      </c>
      <c r="X1418" s="24">
        <v>0.56999999999999995</v>
      </c>
      <c r="Y1418" s="24">
        <v>0.56999999999999995</v>
      </c>
      <c r="Z1418" s="24">
        <v>0.56999999999999995</v>
      </c>
      <c r="AA1418" s="24">
        <v>0.56999999999999995</v>
      </c>
      <c r="AB1418" s="24">
        <v>0.56999999999999995</v>
      </c>
      <c r="AC1418" s="24">
        <v>0.56999999999999995</v>
      </c>
      <c r="AD1418" s="24">
        <v>0.56999999999999995</v>
      </c>
      <c r="AE1418" s="24">
        <v>0.56999999999999995</v>
      </c>
      <c r="AF1418" s="24">
        <v>0.56999999999999995</v>
      </c>
      <c r="AG1418" s="24">
        <v>0.56999999999999995</v>
      </c>
      <c r="AH1418" s="24">
        <v>0.56999999999999995</v>
      </c>
      <c r="AI1418" s="24">
        <v>0.56999999999999995</v>
      </c>
      <c r="AJ1418" s="24">
        <v>0.56999999999999995</v>
      </c>
      <c r="AK1418" s="24">
        <v>0.56999999999999995</v>
      </c>
      <c r="AL1418" s="24">
        <v>0.56999999999999995</v>
      </c>
      <c r="AM1418" s="24">
        <v>0.56999999999999995</v>
      </c>
      <c r="AN1418" s="24">
        <v>0.56999999999999995</v>
      </c>
      <c r="AP1418" s="14"/>
      <c r="AQ1418" s="14"/>
      <c r="AR1418" s="12" t="s">
        <v>31</v>
      </c>
      <c r="AS1418" s="12">
        <f t="shared" si="2046"/>
        <v>0</v>
      </c>
      <c r="AT1418" s="12">
        <f t="shared" si="2046"/>
        <v>3.99</v>
      </c>
      <c r="AU1418" s="12">
        <f t="shared" si="2047"/>
        <v>3.42</v>
      </c>
      <c r="AV1418" s="12">
        <f t="shared" si="2048"/>
        <v>0</v>
      </c>
      <c r="AW1418" s="12">
        <f t="shared" si="2049"/>
        <v>0</v>
      </c>
      <c r="AX1418" s="12">
        <f t="shared" si="2050"/>
        <v>0</v>
      </c>
      <c r="AY1418" s="12">
        <f t="shared" si="2051"/>
        <v>0</v>
      </c>
      <c r="AZ1418" s="12">
        <f t="shared" si="2052"/>
        <v>0</v>
      </c>
      <c r="BA1418" s="12">
        <f t="shared" si="2053"/>
        <v>0</v>
      </c>
      <c r="BB1418" s="12">
        <f t="shared" si="2054"/>
        <v>0</v>
      </c>
      <c r="BC1418" s="12">
        <f t="shared" si="2055"/>
        <v>1.1399999999999999</v>
      </c>
      <c r="BD1418" s="12">
        <f t="shared" si="2056"/>
        <v>0</v>
      </c>
      <c r="BE1418" s="12">
        <f t="shared" si="2057"/>
        <v>0</v>
      </c>
      <c r="BF1418" s="12">
        <f t="shared" si="2058"/>
        <v>0</v>
      </c>
      <c r="BG1418" s="12">
        <f t="shared" si="2059"/>
        <v>0</v>
      </c>
      <c r="BH1418" s="12">
        <f t="shared" si="2060"/>
        <v>0</v>
      </c>
      <c r="BI1418" s="12">
        <f t="shared" si="2061"/>
        <v>0</v>
      </c>
      <c r="BJ1418" s="12">
        <f t="shared" si="2063"/>
        <v>8.5500000000000007</v>
      </c>
    </row>
    <row r="1419" spans="1:62" ht="15.75">
      <c r="A1419" s="16"/>
      <c r="B1419" s="16"/>
      <c r="C1419" s="12" t="s">
        <v>32</v>
      </c>
      <c r="D1419" s="12"/>
      <c r="E1419" s="12"/>
      <c r="F1419" s="12"/>
      <c r="G1419" s="12">
        <v>6</v>
      </c>
      <c r="H1419" s="12">
        <v>10</v>
      </c>
      <c r="I1419" s="12"/>
      <c r="J1419" s="12"/>
      <c r="K1419" s="12">
        <v>9</v>
      </c>
      <c r="L1419" s="12">
        <v>3</v>
      </c>
      <c r="M1419" s="12">
        <v>2</v>
      </c>
      <c r="N1419" s="12"/>
      <c r="O1419" s="12">
        <v>6</v>
      </c>
      <c r="P1419" s="12"/>
      <c r="Q1419" s="12"/>
      <c r="R1419" s="12"/>
      <c r="S1419" s="12"/>
      <c r="T1419" s="12"/>
      <c r="U1419" s="12">
        <f t="shared" si="2062"/>
        <v>36</v>
      </c>
      <c r="W1419" s="23" t="s">
        <v>32</v>
      </c>
      <c r="X1419" s="24">
        <v>0.4</v>
      </c>
      <c r="Y1419" s="24">
        <v>0.4</v>
      </c>
      <c r="Z1419" s="24">
        <v>0.4</v>
      </c>
      <c r="AA1419" s="24">
        <v>0.4</v>
      </c>
      <c r="AB1419" s="24">
        <v>0.4</v>
      </c>
      <c r="AC1419" s="24">
        <v>0.4</v>
      </c>
      <c r="AD1419" s="24">
        <v>0.4</v>
      </c>
      <c r="AE1419" s="24">
        <v>0.4</v>
      </c>
      <c r="AF1419" s="24">
        <v>0.4</v>
      </c>
      <c r="AG1419" s="24">
        <v>0.4</v>
      </c>
      <c r="AH1419" s="24">
        <v>0.4</v>
      </c>
      <c r="AI1419" s="24">
        <v>0.4</v>
      </c>
      <c r="AJ1419" s="24">
        <v>0.4</v>
      </c>
      <c r="AK1419" s="24">
        <v>0.4</v>
      </c>
      <c r="AL1419" s="24">
        <v>0.4</v>
      </c>
      <c r="AM1419" s="24">
        <v>0.4</v>
      </c>
      <c r="AN1419" s="24">
        <v>0.4</v>
      </c>
      <c r="AP1419" s="16"/>
      <c r="AQ1419" s="16"/>
      <c r="AR1419" s="12" t="s">
        <v>32</v>
      </c>
      <c r="AS1419" s="12">
        <f t="shared" si="2046"/>
        <v>0</v>
      </c>
      <c r="AT1419" s="12">
        <f t="shared" si="2046"/>
        <v>0</v>
      </c>
      <c r="AU1419" s="12">
        <f t="shared" si="2047"/>
        <v>0</v>
      </c>
      <c r="AV1419" s="12">
        <f t="shared" si="2048"/>
        <v>2.4</v>
      </c>
      <c r="AW1419" s="12">
        <f t="shared" si="2049"/>
        <v>4</v>
      </c>
      <c r="AX1419" s="12">
        <f t="shared" si="2050"/>
        <v>0</v>
      </c>
      <c r="AY1419" s="12">
        <f t="shared" si="2051"/>
        <v>0</v>
      </c>
      <c r="AZ1419" s="12">
        <f t="shared" si="2052"/>
        <v>3.6</v>
      </c>
      <c r="BA1419" s="12">
        <f t="shared" si="2053"/>
        <v>1.2</v>
      </c>
      <c r="BB1419" s="12">
        <f t="shared" si="2054"/>
        <v>0.8</v>
      </c>
      <c r="BC1419" s="12">
        <f t="shared" si="2055"/>
        <v>0</v>
      </c>
      <c r="BD1419" s="12">
        <f t="shared" si="2056"/>
        <v>2.4</v>
      </c>
      <c r="BE1419" s="12">
        <f t="shared" si="2057"/>
        <v>0</v>
      </c>
      <c r="BF1419" s="12">
        <f t="shared" si="2058"/>
        <v>0</v>
      </c>
      <c r="BG1419" s="12">
        <f t="shared" si="2059"/>
        <v>0</v>
      </c>
      <c r="BH1419" s="12">
        <f t="shared" si="2060"/>
        <v>0</v>
      </c>
      <c r="BI1419" s="12">
        <f t="shared" si="2061"/>
        <v>0</v>
      </c>
      <c r="BJ1419" s="12">
        <f t="shared" si="2063"/>
        <v>14.4</v>
      </c>
    </row>
    <row r="1420" spans="1:62">
      <c r="A1420" s="17"/>
      <c r="B1420" s="18"/>
      <c r="C1420" s="19" t="s">
        <v>33</v>
      </c>
      <c r="D1420" s="19">
        <f>SUM(D1411:D1419)</f>
        <v>0</v>
      </c>
      <c r="E1420" s="19">
        <f>SUM(E1411:E1419)</f>
        <v>43</v>
      </c>
      <c r="F1420" s="19">
        <f t="shared" ref="F1420:U1420" si="2064">SUM(F1411:F1419)</f>
        <v>33</v>
      </c>
      <c r="G1420" s="19">
        <f t="shared" si="2064"/>
        <v>52</v>
      </c>
      <c r="H1420" s="19">
        <f t="shared" si="2064"/>
        <v>64</v>
      </c>
      <c r="I1420" s="19">
        <f t="shared" si="2064"/>
        <v>44</v>
      </c>
      <c r="J1420" s="19">
        <f t="shared" si="2064"/>
        <v>64</v>
      </c>
      <c r="K1420" s="19">
        <f t="shared" si="2064"/>
        <v>68</v>
      </c>
      <c r="L1420" s="19">
        <f t="shared" si="2064"/>
        <v>45</v>
      </c>
      <c r="M1420" s="19">
        <f t="shared" si="2064"/>
        <v>21</v>
      </c>
      <c r="N1420" s="19">
        <f t="shared" si="2064"/>
        <v>21</v>
      </c>
      <c r="O1420" s="19">
        <f t="shared" si="2064"/>
        <v>32</v>
      </c>
      <c r="P1420" s="19">
        <f t="shared" si="2064"/>
        <v>6</v>
      </c>
      <c r="Q1420" s="19">
        <f t="shared" si="2064"/>
        <v>9</v>
      </c>
      <c r="R1420" s="19">
        <f t="shared" si="2064"/>
        <v>0</v>
      </c>
      <c r="S1420" s="19">
        <f t="shared" si="2064"/>
        <v>0</v>
      </c>
      <c r="T1420" s="19">
        <f t="shared" si="2064"/>
        <v>0</v>
      </c>
      <c r="U1420" s="19">
        <f t="shared" si="2064"/>
        <v>502</v>
      </c>
      <c r="AP1420" s="17"/>
      <c r="AQ1420" s="18"/>
      <c r="AR1420" s="19" t="s">
        <v>33</v>
      </c>
      <c r="AS1420" s="19">
        <f>SUM(AS1411:AS1419)</f>
        <v>0</v>
      </c>
      <c r="AT1420" s="19">
        <f>SUM(AT1411:AT1419)</f>
        <v>18.574999999999999</v>
      </c>
      <c r="AU1420" s="19">
        <f t="shared" ref="AU1420:BJ1420" si="2065">SUM(AU1411:AU1419)</f>
        <v>14.135</v>
      </c>
      <c r="AV1420" s="19">
        <f t="shared" si="2065"/>
        <v>16.13</v>
      </c>
      <c r="AW1420" s="19">
        <f t="shared" si="2065"/>
        <v>20.420000000000002</v>
      </c>
      <c r="AX1420" s="19">
        <f t="shared" si="2065"/>
        <v>12.02</v>
      </c>
      <c r="AY1420" s="19">
        <f t="shared" si="2065"/>
        <v>17.95</v>
      </c>
      <c r="AZ1420" s="19">
        <f t="shared" si="2065"/>
        <v>20.57</v>
      </c>
      <c r="BA1420" s="19">
        <f t="shared" si="2065"/>
        <v>14.16</v>
      </c>
      <c r="BB1420" s="19">
        <f t="shared" si="2065"/>
        <v>6.92</v>
      </c>
      <c r="BC1420" s="19">
        <f t="shared" si="2065"/>
        <v>8.33</v>
      </c>
      <c r="BD1420" s="19">
        <f t="shared" si="2065"/>
        <v>11.81</v>
      </c>
      <c r="BE1420" s="19">
        <f t="shared" si="2065"/>
        <v>1.55</v>
      </c>
      <c r="BF1420" s="19">
        <f t="shared" si="2065"/>
        <v>2.3050000000000002</v>
      </c>
      <c r="BG1420" s="19">
        <f t="shared" si="2065"/>
        <v>0</v>
      </c>
      <c r="BH1420" s="19">
        <f t="shared" si="2065"/>
        <v>0</v>
      </c>
      <c r="BI1420" s="19">
        <f t="shared" si="2065"/>
        <v>0</v>
      </c>
      <c r="BJ1420" s="19">
        <f t="shared" si="2065"/>
        <v>164.875</v>
      </c>
    </row>
    <row r="1423" spans="1:62" ht="106.5">
      <c r="A1423" s="8" t="s">
        <v>2</v>
      </c>
      <c r="B1423" s="8" t="s">
        <v>3</v>
      </c>
      <c r="C1423" s="8" t="s">
        <v>4</v>
      </c>
      <c r="D1423" s="9" t="str">
        <f>D5</f>
        <v>ANGGREK</v>
      </c>
      <c r="E1423" s="9" t="str">
        <f t="shared" ref="E1423:U1423" si="2066">E5</f>
        <v>BOUGENVIL</v>
      </c>
      <c r="F1423" s="9" t="str">
        <f t="shared" si="2066"/>
        <v>CAMELIA</v>
      </c>
      <c r="G1423" s="9" t="str">
        <f t="shared" si="2066"/>
        <v>DEWANDARU</v>
      </c>
      <c r="H1423" s="9" t="str">
        <f t="shared" si="2066"/>
        <v>EDELWEIS</v>
      </c>
      <c r="I1423" s="9" t="str">
        <f t="shared" si="2066"/>
        <v>FLAMBOYAN</v>
      </c>
      <c r="J1423" s="9" t="str">
        <f t="shared" si="2066"/>
        <v>GERANIUM</v>
      </c>
      <c r="K1423" s="9" t="str">
        <f t="shared" si="2066"/>
        <v>HELIKONIA</v>
      </c>
      <c r="L1423" s="9" t="str">
        <f t="shared" si="2066"/>
        <v>IVY</v>
      </c>
      <c r="M1423" s="9" t="str">
        <f t="shared" si="2066"/>
        <v>KANA</v>
      </c>
      <c r="N1423" s="9" t="str">
        <f t="shared" si="2066"/>
        <v>IGD</v>
      </c>
      <c r="O1423" s="9" t="str">
        <f t="shared" si="2066"/>
        <v>HCU</v>
      </c>
      <c r="P1423" s="9" t="str">
        <f t="shared" si="2066"/>
        <v>PENUNJANG</v>
      </c>
      <c r="Q1423" s="9" t="str">
        <f t="shared" si="2066"/>
        <v>PELAYANAN</v>
      </c>
      <c r="R1423" s="9" t="str">
        <f t="shared" si="2066"/>
        <v>ADMIN</v>
      </c>
      <c r="S1423" s="9" t="str">
        <f t="shared" si="2066"/>
        <v>ASRAMA</v>
      </c>
      <c r="T1423" s="9" t="str">
        <f t="shared" si="2066"/>
        <v>MASJID</v>
      </c>
      <c r="U1423" s="9" t="str">
        <f t="shared" si="2066"/>
        <v>JUMLAH</v>
      </c>
      <c r="W1423" s="21"/>
      <c r="X1423" s="22" t="str">
        <f>X5</f>
        <v>ANGGREK</v>
      </c>
      <c r="Y1423" s="22" t="str">
        <f>Y5</f>
        <v>BOUGENVIL</v>
      </c>
      <c r="Z1423" s="22" t="str">
        <f t="shared" ref="Z1423:AN1423" si="2067">Z5</f>
        <v>CAMELIA</v>
      </c>
      <c r="AA1423" s="22" t="str">
        <f t="shared" si="2067"/>
        <v>DEWANDARU</v>
      </c>
      <c r="AB1423" s="22" t="str">
        <f t="shared" si="2067"/>
        <v>EDELWEIS</v>
      </c>
      <c r="AC1423" s="22" t="str">
        <f t="shared" si="2067"/>
        <v>FLAMBOYAN</v>
      </c>
      <c r="AD1423" s="22" t="str">
        <f t="shared" si="2067"/>
        <v>GERANIUM</v>
      </c>
      <c r="AE1423" s="22" t="str">
        <f t="shared" si="2067"/>
        <v>HELIKONIA</v>
      </c>
      <c r="AF1423" s="22" t="str">
        <f t="shared" si="2067"/>
        <v>IVY</v>
      </c>
      <c r="AG1423" s="22" t="str">
        <f t="shared" si="2067"/>
        <v>KANA</v>
      </c>
      <c r="AH1423" s="22" t="str">
        <f t="shared" si="2067"/>
        <v>IGD</v>
      </c>
      <c r="AI1423" s="22" t="str">
        <f t="shared" si="2067"/>
        <v>HCU</v>
      </c>
      <c r="AJ1423" s="22" t="str">
        <f t="shared" si="2067"/>
        <v>PENUNJANG</v>
      </c>
      <c r="AK1423" s="22" t="str">
        <f t="shared" si="2067"/>
        <v>PELAYANAN</v>
      </c>
      <c r="AL1423" s="22" t="str">
        <f t="shared" si="2067"/>
        <v>ADMIN</v>
      </c>
      <c r="AM1423" s="22" t="str">
        <f t="shared" si="2067"/>
        <v>ASRAMA</v>
      </c>
      <c r="AN1423" s="22" t="str">
        <f t="shared" si="2067"/>
        <v>MASJID</v>
      </c>
      <c r="AP1423" s="8" t="s">
        <v>2</v>
      </c>
      <c r="AQ1423" s="8" t="s">
        <v>3</v>
      </c>
      <c r="AR1423" s="8" t="s">
        <v>4</v>
      </c>
      <c r="AS1423" s="9" t="str">
        <f>AS5</f>
        <v>ANGGREK</v>
      </c>
      <c r="AT1423" s="9" t="str">
        <f>AT5</f>
        <v>BOUGENVIL</v>
      </c>
      <c r="AU1423" s="9" t="str">
        <f t="shared" ref="AU1423:BJ1423" si="2068">AU5</f>
        <v>CAMELIA II</v>
      </c>
      <c r="AV1423" s="9" t="str">
        <f t="shared" si="2068"/>
        <v>DEWANDARU</v>
      </c>
      <c r="AW1423" s="9" t="str">
        <f t="shared" si="2068"/>
        <v>EDELWEIS</v>
      </c>
      <c r="AX1423" s="9" t="str">
        <f t="shared" si="2068"/>
        <v>FLAMBOYAN</v>
      </c>
      <c r="AY1423" s="9" t="str">
        <f t="shared" si="2068"/>
        <v>GERANIUM</v>
      </c>
      <c r="AZ1423" s="9" t="str">
        <f t="shared" si="2068"/>
        <v>HELIKONIA</v>
      </c>
      <c r="BA1423" s="9" t="str">
        <f t="shared" si="2068"/>
        <v>IVY</v>
      </c>
      <c r="BB1423" s="9" t="str">
        <f t="shared" si="2068"/>
        <v>KANA</v>
      </c>
      <c r="BC1423" s="9" t="str">
        <f t="shared" si="2068"/>
        <v>IGD</v>
      </c>
      <c r="BD1423" s="9" t="str">
        <f t="shared" si="2068"/>
        <v>HCU</v>
      </c>
      <c r="BE1423" s="9" t="str">
        <f t="shared" si="2068"/>
        <v>PENUNJANG</v>
      </c>
      <c r="BF1423" s="9" t="str">
        <f t="shared" si="2068"/>
        <v>PELAYANAN</v>
      </c>
      <c r="BG1423" s="9" t="str">
        <f t="shared" si="2068"/>
        <v>ADMIN</v>
      </c>
      <c r="BH1423" s="9" t="str">
        <f t="shared" si="2068"/>
        <v>ASRAMA</v>
      </c>
      <c r="BI1423" s="9" t="str">
        <f t="shared" si="2068"/>
        <v>MASJID</v>
      </c>
      <c r="BJ1423" s="9" t="str">
        <f t="shared" si="2068"/>
        <v>JUMLAH</v>
      </c>
    </row>
    <row r="1424" spans="1:62" ht="15.75">
      <c r="A1424" s="10">
        <f>A1411+1</f>
        <v>19</v>
      </c>
      <c r="B1424" s="11" t="s">
        <v>23</v>
      </c>
      <c r="C1424" s="12" t="s">
        <v>24</v>
      </c>
      <c r="D1424" s="12"/>
      <c r="E1424" s="12"/>
      <c r="F1424" s="12"/>
      <c r="G1424" s="12">
        <v>10</v>
      </c>
      <c r="H1424" s="12">
        <v>15</v>
      </c>
      <c r="I1424" s="12">
        <v>14</v>
      </c>
      <c r="J1424" s="12">
        <v>16</v>
      </c>
      <c r="K1424" s="12">
        <v>14</v>
      </c>
      <c r="L1424" s="12">
        <v>8</v>
      </c>
      <c r="M1424" s="12">
        <v>6</v>
      </c>
      <c r="N1424" s="12"/>
      <c r="O1424" s="12">
        <v>11</v>
      </c>
      <c r="P1424" s="12">
        <v>9</v>
      </c>
      <c r="Q1424" s="12">
        <v>12</v>
      </c>
      <c r="R1424" s="12"/>
      <c r="S1424" s="12"/>
      <c r="T1424" s="12"/>
      <c r="U1424" s="12">
        <f>SUM(E1424:T1424)</f>
        <v>115</v>
      </c>
      <c r="W1424" s="23" t="s">
        <v>24</v>
      </c>
      <c r="X1424" s="24">
        <v>0.26500000000000001</v>
      </c>
      <c r="Y1424" s="24">
        <v>0.26500000000000001</v>
      </c>
      <c r="Z1424" s="24">
        <v>0.26500000000000001</v>
      </c>
      <c r="AA1424" s="24">
        <v>0.26500000000000001</v>
      </c>
      <c r="AB1424" s="24">
        <v>0.26500000000000001</v>
      </c>
      <c r="AC1424" s="24">
        <v>0.26500000000000001</v>
      </c>
      <c r="AD1424" s="24">
        <v>0.26500000000000001</v>
      </c>
      <c r="AE1424" s="24">
        <v>0.26500000000000001</v>
      </c>
      <c r="AF1424" s="24">
        <v>0.26500000000000001</v>
      </c>
      <c r="AG1424" s="24">
        <v>0.26500000000000001</v>
      </c>
      <c r="AH1424" s="24">
        <v>0.26500000000000001</v>
      </c>
      <c r="AI1424" s="24">
        <v>0.26500000000000001</v>
      </c>
      <c r="AJ1424" s="24">
        <v>0.26500000000000001</v>
      </c>
      <c r="AK1424" s="24">
        <v>0.26500000000000001</v>
      </c>
      <c r="AL1424" s="24">
        <v>0.26500000000000001</v>
      </c>
      <c r="AM1424" s="24">
        <v>0.26500000000000001</v>
      </c>
      <c r="AN1424" s="24">
        <v>0.26500000000000001</v>
      </c>
      <c r="AP1424" s="10">
        <f>AP1411+1</f>
        <v>19</v>
      </c>
      <c r="AQ1424" s="11" t="s">
        <v>34</v>
      </c>
      <c r="AR1424" s="12" t="s">
        <v>24</v>
      </c>
      <c r="AS1424" s="12">
        <f t="shared" ref="AS1424:AT1432" si="2069">X1424*D1424</f>
        <v>0</v>
      </c>
      <c r="AT1424" s="12">
        <f t="shared" si="2069"/>
        <v>0</v>
      </c>
      <c r="AU1424" s="12">
        <f t="shared" ref="AU1424:AU1432" si="2070">Z1424*F1424</f>
        <v>0</v>
      </c>
      <c r="AV1424" s="12">
        <f t="shared" ref="AV1424:AV1432" si="2071">AA1424*G1424</f>
        <v>2.65</v>
      </c>
      <c r="AW1424" s="12">
        <f t="shared" ref="AW1424:AW1432" si="2072">AB1424*H1424</f>
        <v>3.9750000000000001</v>
      </c>
      <c r="AX1424" s="12">
        <f t="shared" ref="AX1424:AX1432" si="2073">AC1424*I1424</f>
        <v>3.71</v>
      </c>
      <c r="AY1424" s="12">
        <f t="shared" ref="AY1424:AY1432" si="2074">AD1424*J1424</f>
        <v>4.24</v>
      </c>
      <c r="AZ1424" s="12">
        <f t="shared" ref="AZ1424:AZ1432" si="2075">AE1424*K1424</f>
        <v>3.71</v>
      </c>
      <c r="BA1424" s="12">
        <f t="shared" ref="BA1424:BA1432" si="2076">AF1424*L1424</f>
        <v>2.12</v>
      </c>
      <c r="BB1424" s="12">
        <f t="shared" ref="BB1424:BB1432" si="2077">AG1424*M1424</f>
        <v>1.59</v>
      </c>
      <c r="BC1424" s="12">
        <f t="shared" ref="BC1424:BC1432" si="2078">AH1424*N1424</f>
        <v>0</v>
      </c>
      <c r="BD1424" s="12">
        <f t="shared" ref="BD1424:BD1432" si="2079">AI1424*O1424</f>
        <v>2.915</v>
      </c>
      <c r="BE1424" s="12">
        <f t="shared" ref="BE1424:BE1432" si="2080">AJ1424*P1424</f>
        <v>2.3849999999999998</v>
      </c>
      <c r="BF1424" s="12">
        <f t="shared" ref="BF1424:BF1432" si="2081">AK1424*Q1424</f>
        <v>3.18</v>
      </c>
      <c r="BG1424" s="12">
        <f t="shared" ref="BG1424:BG1432" si="2082">AL1424*R1424</f>
        <v>0</v>
      </c>
      <c r="BH1424" s="12">
        <f t="shared" ref="BH1424:BH1432" si="2083">AM1424*S1424</f>
        <v>0</v>
      </c>
      <c r="BI1424" s="12">
        <f t="shared" ref="BI1424:BI1432" si="2084">AN1424*T1424</f>
        <v>0</v>
      </c>
      <c r="BJ1424" s="12">
        <f>SUM(AT1424:BI1424)</f>
        <v>30.475000000000001</v>
      </c>
    </row>
    <row r="1425" spans="1:62" ht="15.75">
      <c r="A1425" s="14"/>
      <c r="B1425" s="15">
        <f>B1412+1</f>
        <v>44670</v>
      </c>
      <c r="C1425" s="12" t="s">
        <v>25</v>
      </c>
      <c r="D1425" s="12"/>
      <c r="E1425" s="12"/>
      <c r="F1425" s="12"/>
      <c r="G1425" s="12">
        <v>10</v>
      </c>
      <c r="H1425" s="12">
        <v>18</v>
      </c>
      <c r="I1425" s="12">
        <v>15</v>
      </c>
      <c r="J1425" s="12">
        <v>17</v>
      </c>
      <c r="K1425" s="12">
        <v>15</v>
      </c>
      <c r="L1425" s="12">
        <v>9</v>
      </c>
      <c r="M1425" s="12">
        <v>4</v>
      </c>
      <c r="N1425" s="12"/>
      <c r="O1425" s="12">
        <v>3</v>
      </c>
      <c r="P1425" s="12">
        <v>2</v>
      </c>
      <c r="Q1425" s="12">
        <v>2</v>
      </c>
      <c r="R1425" s="12"/>
      <c r="S1425" s="12"/>
      <c r="T1425" s="12"/>
      <c r="U1425" s="12">
        <f t="shared" ref="U1425:U1432" si="2085">SUM(E1425:T1425)</f>
        <v>95</v>
      </c>
      <c r="W1425" s="23" t="s">
        <v>25</v>
      </c>
      <c r="X1425" s="24">
        <v>0.22500000000000001</v>
      </c>
      <c r="Y1425" s="24">
        <v>0.22500000000000001</v>
      </c>
      <c r="Z1425" s="24">
        <v>0.22500000000000001</v>
      </c>
      <c r="AA1425" s="24">
        <v>0.22500000000000001</v>
      </c>
      <c r="AB1425" s="24">
        <v>0.22500000000000001</v>
      </c>
      <c r="AC1425" s="24">
        <v>0.22500000000000001</v>
      </c>
      <c r="AD1425" s="24">
        <v>0.22500000000000001</v>
      </c>
      <c r="AE1425" s="24">
        <v>0.22500000000000001</v>
      </c>
      <c r="AF1425" s="24">
        <v>0.22500000000000001</v>
      </c>
      <c r="AG1425" s="24">
        <v>0.22500000000000001</v>
      </c>
      <c r="AH1425" s="24">
        <v>0.22500000000000001</v>
      </c>
      <c r="AI1425" s="24">
        <v>0.22500000000000001</v>
      </c>
      <c r="AJ1425" s="24">
        <v>0.22500000000000001</v>
      </c>
      <c r="AK1425" s="24">
        <v>0.22500000000000001</v>
      </c>
      <c r="AL1425" s="24">
        <v>0.22500000000000001</v>
      </c>
      <c r="AM1425" s="24">
        <v>0.22500000000000001</v>
      </c>
      <c r="AN1425" s="24">
        <v>0.22500000000000001</v>
      </c>
      <c r="AP1425" s="14"/>
      <c r="AQ1425" s="15">
        <f>AQ1412+1</f>
        <v>44305</v>
      </c>
      <c r="AR1425" s="12" t="s">
        <v>25</v>
      </c>
      <c r="AS1425" s="12">
        <f t="shared" si="2069"/>
        <v>0</v>
      </c>
      <c r="AT1425" s="12">
        <f t="shared" si="2069"/>
        <v>0</v>
      </c>
      <c r="AU1425" s="12">
        <f t="shared" si="2070"/>
        <v>0</v>
      </c>
      <c r="AV1425" s="12">
        <f t="shared" si="2071"/>
        <v>2.25</v>
      </c>
      <c r="AW1425" s="12">
        <f t="shared" si="2072"/>
        <v>4.05</v>
      </c>
      <c r="AX1425" s="12">
        <f t="shared" si="2073"/>
        <v>3.375</v>
      </c>
      <c r="AY1425" s="12">
        <f t="shared" si="2074"/>
        <v>3.8250000000000002</v>
      </c>
      <c r="AZ1425" s="12">
        <f t="shared" si="2075"/>
        <v>3.375</v>
      </c>
      <c r="BA1425" s="12">
        <f t="shared" si="2076"/>
        <v>2.0249999999999999</v>
      </c>
      <c r="BB1425" s="12">
        <f t="shared" si="2077"/>
        <v>0.9</v>
      </c>
      <c r="BC1425" s="12">
        <f t="shared" si="2078"/>
        <v>0</v>
      </c>
      <c r="BD1425" s="12">
        <f t="shared" si="2079"/>
        <v>0.67500000000000004</v>
      </c>
      <c r="BE1425" s="12">
        <f t="shared" si="2080"/>
        <v>0.45</v>
      </c>
      <c r="BF1425" s="12">
        <f t="shared" si="2081"/>
        <v>0.45</v>
      </c>
      <c r="BG1425" s="12">
        <f t="shared" si="2082"/>
        <v>0</v>
      </c>
      <c r="BH1425" s="12">
        <f t="shared" si="2083"/>
        <v>0</v>
      </c>
      <c r="BI1425" s="12">
        <f t="shared" si="2084"/>
        <v>0</v>
      </c>
      <c r="BJ1425" s="12">
        <f t="shared" ref="BJ1425:BJ1432" si="2086">SUM(AT1425:BI1425)</f>
        <v>21.375</v>
      </c>
    </row>
    <row r="1426" spans="1:62" ht="15.75">
      <c r="A1426" s="14"/>
      <c r="B1426" s="14"/>
      <c r="C1426" s="12" t="s">
        <v>26</v>
      </c>
      <c r="D1426" s="12"/>
      <c r="E1426" s="12"/>
      <c r="F1426" s="12"/>
      <c r="G1426" s="12">
        <v>5</v>
      </c>
      <c r="H1426" s="12">
        <v>5</v>
      </c>
      <c r="I1426" s="12">
        <v>7</v>
      </c>
      <c r="J1426" s="12">
        <v>7</v>
      </c>
      <c r="K1426" s="12">
        <v>8</v>
      </c>
      <c r="L1426" s="12">
        <v>2</v>
      </c>
      <c r="M1426" s="12">
        <v>1</v>
      </c>
      <c r="N1426" s="12"/>
      <c r="O1426" s="12">
        <v>3</v>
      </c>
      <c r="P1426" s="12"/>
      <c r="Q1426" s="12"/>
      <c r="R1426" s="12"/>
      <c r="S1426" s="12"/>
      <c r="T1426" s="12"/>
      <c r="U1426" s="12">
        <f t="shared" si="2085"/>
        <v>38</v>
      </c>
      <c r="W1426" s="23" t="s">
        <v>26</v>
      </c>
      <c r="X1426" s="24">
        <v>0.35</v>
      </c>
      <c r="Y1426" s="24">
        <v>0.35</v>
      </c>
      <c r="Z1426" s="24">
        <v>0.35</v>
      </c>
      <c r="AA1426" s="24">
        <v>0.35</v>
      </c>
      <c r="AB1426" s="24">
        <v>0.35</v>
      </c>
      <c r="AC1426" s="24">
        <v>0.35</v>
      </c>
      <c r="AD1426" s="24">
        <v>0.35</v>
      </c>
      <c r="AE1426" s="24">
        <v>0.35</v>
      </c>
      <c r="AF1426" s="24">
        <v>0.35</v>
      </c>
      <c r="AG1426" s="24">
        <v>0.35</v>
      </c>
      <c r="AH1426" s="24">
        <v>0.35</v>
      </c>
      <c r="AI1426" s="24">
        <v>0.35</v>
      </c>
      <c r="AJ1426" s="24">
        <v>0.35</v>
      </c>
      <c r="AK1426" s="24">
        <v>0.35</v>
      </c>
      <c r="AL1426" s="24">
        <v>0.35</v>
      </c>
      <c r="AM1426" s="24">
        <v>0.35</v>
      </c>
      <c r="AN1426" s="24">
        <v>0.35</v>
      </c>
      <c r="AP1426" s="14"/>
      <c r="AQ1426" s="14"/>
      <c r="AR1426" s="12" t="s">
        <v>26</v>
      </c>
      <c r="AS1426" s="12">
        <f t="shared" si="2069"/>
        <v>0</v>
      </c>
      <c r="AT1426" s="12">
        <f t="shared" si="2069"/>
        <v>0</v>
      </c>
      <c r="AU1426" s="12">
        <f t="shared" si="2070"/>
        <v>0</v>
      </c>
      <c r="AV1426" s="12">
        <f t="shared" si="2071"/>
        <v>1.75</v>
      </c>
      <c r="AW1426" s="12">
        <f t="shared" si="2072"/>
        <v>1.75</v>
      </c>
      <c r="AX1426" s="12">
        <f t="shared" si="2073"/>
        <v>2.4500000000000002</v>
      </c>
      <c r="AY1426" s="12">
        <f t="shared" si="2074"/>
        <v>2.4500000000000002</v>
      </c>
      <c r="AZ1426" s="12">
        <f t="shared" si="2075"/>
        <v>2.8</v>
      </c>
      <c r="BA1426" s="12">
        <f t="shared" si="2076"/>
        <v>0.7</v>
      </c>
      <c r="BB1426" s="12">
        <f t="shared" si="2077"/>
        <v>0.35</v>
      </c>
      <c r="BC1426" s="12">
        <f t="shared" si="2078"/>
        <v>0</v>
      </c>
      <c r="BD1426" s="12">
        <f t="shared" si="2079"/>
        <v>1.05</v>
      </c>
      <c r="BE1426" s="12">
        <f t="shared" si="2080"/>
        <v>0</v>
      </c>
      <c r="BF1426" s="12">
        <f t="shared" si="2081"/>
        <v>0</v>
      </c>
      <c r="BG1426" s="12">
        <f t="shared" si="2082"/>
        <v>0</v>
      </c>
      <c r="BH1426" s="12">
        <f t="shared" si="2083"/>
        <v>0</v>
      </c>
      <c r="BI1426" s="12">
        <f t="shared" si="2084"/>
        <v>0</v>
      </c>
      <c r="BJ1426" s="12">
        <f t="shared" si="2086"/>
        <v>13.3</v>
      </c>
    </row>
    <row r="1427" spans="1:62" ht="15.75">
      <c r="A1427" s="14"/>
      <c r="B1427" s="14"/>
      <c r="C1427" s="12" t="s">
        <v>27</v>
      </c>
      <c r="D1427" s="12"/>
      <c r="E1427" s="12">
        <v>6</v>
      </c>
      <c r="F1427" s="12">
        <v>4</v>
      </c>
      <c r="G1427" s="12">
        <v>5</v>
      </c>
      <c r="H1427" s="12">
        <v>9</v>
      </c>
      <c r="I1427" s="12">
        <v>4</v>
      </c>
      <c r="J1427" s="12">
        <v>5</v>
      </c>
      <c r="K1427" s="12">
        <v>33</v>
      </c>
      <c r="L1427" s="12">
        <v>3</v>
      </c>
      <c r="M1427" s="12">
        <v>3</v>
      </c>
      <c r="N1427" s="12">
        <v>4</v>
      </c>
      <c r="O1427" s="12">
        <v>4</v>
      </c>
      <c r="P1427" s="12">
        <v>3</v>
      </c>
      <c r="Q1427" s="12">
        <v>6</v>
      </c>
      <c r="R1427" s="12"/>
      <c r="S1427" s="12"/>
      <c r="T1427" s="12"/>
      <c r="U1427" s="12">
        <f t="shared" si="2085"/>
        <v>89</v>
      </c>
      <c r="W1427" s="23" t="s">
        <v>27</v>
      </c>
      <c r="X1427" s="24">
        <v>0.43</v>
      </c>
      <c r="Y1427" s="24">
        <v>0.43</v>
      </c>
      <c r="Z1427" s="24">
        <v>0.43</v>
      </c>
      <c r="AA1427" s="24">
        <v>0.43</v>
      </c>
      <c r="AB1427" s="24">
        <v>0.43</v>
      </c>
      <c r="AC1427" s="24">
        <v>0.43</v>
      </c>
      <c r="AD1427" s="24">
        <v>0.43</v>
      </c>
      <c r="AE1427" s="24">
        <v>0.43</v>
      </c>
      <c r="AF1427" s="24">
        <v>0.43</v>
      </c>
      <c r="AG1427" s="24">
        <v>0.43</v>
      </c>
      <c r="AH1427" s="24">
        <v>0.43</v>
      </c>
      <c r="AI1427" s="24">
        <v>0.43</v>
      </c>
      <c r="AJ1427" s="24">
        <v>0.43</v>
      </c>
      <c r="AK1427" s="24">
        <v>0.43</v>
      </c>
      <c r="AL1427" s="24">
        <v>0.43</v>
      </c>
      <c r="AM1427" s="24">
        <v>0.43</v>
      </c>
      <c r="AN1427" s="24">
        <v>0.43</v>
      </c>
      <c r="AP1427" s="14"/>
      <c r="AQ1427" s="14"/>
      <c r="AR1427" s="12" t="s">
        <v>27</v>
      </c>
      <c r="AS1427" s="12">
        <f t="shared" si="2069"/>
        <v>0</v>
      </c>
      <c r="AT1427" s="12">
        <f t="shared" si="2069"/>
        <v>2.58</v>
      </c>
      <c r="AU1427" s="12">
        <f t="shared" si="2070"/>
        <v>1.72</v>
      </c>
      <c r="AV1427" s="12">
        <f t="shared" si="2071"/>
        <v>2.15</v>
      </c>
      <c r="AW1427" s="12">
        <f t="shared" si="2072"/>
        <v>3.87</v>
      </c>
      <c r="AX1427" s="12">
        <f t="shared" si="2073"/>
        <v>1.72</v>
      </c>
      <c r="AY1427" s="12">
        <f t="shared" si="2074"/>
        <v>2.15</v>
      </c>
      <c r="AZ1427" s="12">
        <f t="shared" si="2075"/>
        <v>14.19</v>
      </c>
      <c r="BA1427" s="12">
        <f t="shared" si="2076"/>
        <v>1.29</v>
      </c>
      <c r="BB1427" s="12">
        <f t="shared" si="2077"/>
        <v>1.29</v>
      </c>
      <c r="BC1427" s="12">
        <f t="shared" si="2078"/>
        <v>1.72</v>
      </c>
      <c r="BD1427" s="12">
        <f t="shared" si="2079"/>
        <v>1.72</v>
      </c>
      <c r="BE1427" s="12">
        <f t="shared" si="2080"/>
        <v>1.29</v>
      </c>
      <c r="BF1427" s="12">
        <f t="shared" si="2081"/>
        <v>2.58</v>
      </c>
      <c r="BG1427" s="12">
        <f t="shared" si="2082"/>
        <v>0</v>
      </c>
      <c r="BH1427" s="12">
        <f t="shared" si="2083"/>
        <v>0</v>
      </c>
      <c r="BI1427" s="12">
        <f t="shared" si="2084"/>
        <v>0</v>
      </c>
      <c r="BJ1427" s="12">
        <f t="shared" si="2086"/>
        <v>38.270000000000003</v>
      </c>
    </row>
    <row r="1428" spans="1:62" ht="15.75">
      <c r="A1428" s="14"/>
      <c r="B1428" s="14"/>
      <c r="C1428" s="12" t="s">
        <v>28</v>
      </c>
      <c r="D1428" s="12"/>
      <c r="E1428" s="12">
        <v>10</v>
      </c>
      <c r="F1428" s="12">
        <v>8</v>
      </c>
      <c r="G1428" s="12">
        <v>3</v>
      </c>
      <c r="H1428" s="12">
        <v>7</v>
      </c>
      <c r="I1428" s="12">
        <v>2</v>
      </c>
      <c r="J1428" s="12">
        <v>3</v>
      </c>
      <c r="K1428" s="12">
        <v>7</v>
      </c>
      <c r="L1428" s="12">
        <v>4</v>
      </c>
      <c r="M1428" s="12">
        <v>4</v>
      </c>
      <c r="N1428" s="12">
        <v>9</v>
      </c>
      <c r="O1428" s="12">
        <v>6</v>
      </c>
      <c r="P1428" s="12">
        <v>3</v>
      </c>
      <c r="Q1428" s="12">
        <v>4</v>
      </c>
      <c r="R1428" s="12"/>
      <c r="S1428" s="12"/>
      <c r="T1428" s="12"/>
      <c r="U1428" s="12">
        <f t="shared" si="2085"/>
        <v>70</v>
      </c>
      <c r="W1428" s="23" t="s">
        <v>28</v>
      </c>
      <c r="X1428" s="24">
        <v>0.5</v>
      </c>
      <c r="Y1428" s="24">
        <v>0.5</v>
      </c>
      <c r="Z1428" s="24">
        <v>0.5</v>
      </c>
      <c r="AA1428" s="24">
        <v>0.5</v>
      </c>
      <c r="AB1428" s="24">
        <v>0.5</v>
      </c>
      <c r="AC1428" s="24">
        <v>0.5</v>
      </c>
      <c r="AD1428" s="24">
        <v>0.5</v>
      </c>
      <c r="AE1428" s="24">
        <v>0.5</v>
      </c>
      <c r="AF1428" s="24">
        <v>0.5</v>
      </c>
      <c r="AG1428" s="24">
        <v>0.5</v>
      </c>
      <c r="AH1428" s="24">
        <v>0.5</v>
      </c>
      <c r="AI1428" s="24">
        <v>0.5</v>
      </c>
      <c r="AJ1428" s="24">
        <v>0.5</v>
      </c>
      <c r="AK1428" s="24">
        <v>0.5</v>
      </c>
      <c r="AL1428" s="24">
        <v>0.5</v>
      </c>
      <c r="AM1428" s="24">
        <v>0.5</v>
      </c>
      <c r="AN1428" s="24">
        <v>0.5</v>
      </c>
      <c r="AP1428" s="14"/>
      <c r="AQ1428" s="14"/>
      <c r="AR1428" s="12" t="s">
        <v>28</v>
      </c>
      <c r="AS1428" s="12">
        <f t="shared" si="2069"/>
        <v>0</v>
      </c>
      <c r="AT1428" s="12">
        <f t="shared" si="2069"/>
        <v>5</v>
      </c>
      <c r="AU1428" s="12">
        <f t="shared" si="2070"/>
        <v>4</v>
      </c>
      <c r="AV1428" s="12">
        <f t="shared" si="2071"/>
        <v>1.5</v>
      </c>
      <c r="AW1428" s="12">
        <f t="shared" si="2072"/>
        <v>3.5</v>
      </c>
      <c r="AX1428" s="12">
        <f t="shared" si="2073"/>
        <v>1</v>
      </c>
      <c r="AY1428" s="12">
        <f t="shared" si="2074"/>
        <v>1.5</v>
      </c>
      <c r="AZ1428" s="12">
        <f t="shared" si="2075"/>
        <v>3.5</v>
      </c>
      <c r="BA1428" s="12">
        <f t="shared" si="2076"/>
        <v>2</v>
      </c>
      <c r="BB1428" s="12">
        <f t="shared" si="2077"/>
        <v>2</v>
      </c>
      <c r="BC1428" s="12">
        <f t="shared" si="2078"/>
        <v>4.5</v>
      </c>
      <c r="BD1428" s="12">
        <f t="shared" si="2079"/>
        <v>3</v>
      </c>
      <c r="BE1428" s="12">
        <f t="shared" si="2080"/>
        <v>1.5</v>
      </c>
      <c r="BF1428" s="12">
        <f t="shared" si="2081"/>
        <v>2</v>
      </c>
      <c r="BG1428" s="12">
        <f t="shared" si="2082"/>
        <v>0</v>
      </c>
      <c r="BH1428" s="12">
        <f t="shared" si="2083"/>
        <v>0</v>
      </c>
      <c r="BI1428" s="12">
        <f t="shared" si="2084"/>
        <v>0</v>
      </c>
      <c r="BJ1428" s="12">
        <f t="shared" si="2086"/>
        <v>35</v>
      </c>
    </row>
    <row r="1429" spans="1:62" ht="15.75">
      <c r="A1429" s="14"/>
      <c r="B1429" s="14"/>
      <c r="C1429" s="12" t="s">
        <v>35</v>
      </c>
      <c r="D1429" s="12"/>
      <c r="E1429" s="12">
        <v>7</v>
      </c>
      <c r="F1429" s="12">
        <v>6</v>
      </c>
      <c r="G1429" s="12">
        <v>4</v>
      </c>
      <c r="H1429" s="12">
        <v>5</v>
      </c>
      <c r="I1429" s="12">
        <v>2</v>
      </c>
      <c r="J1429" s="12">
        <v>2</v>
      </c>
      <c r="K1429" s="12">
        <v>31</v>
      </c>
      <c r="L1429" s="12">
        <v>2</v>
      </c>
      <c r="M1429" s="12">
        <v>2</v>
      </c>
      <c r="N1429" s="12">
        <v>6</v>
      </c>
      <c r="O1429" s="12">
        <v>3</v>
      </c>
      <c r="P1429" s="12">
        <v>2</v>
      </c>
      <c r="Q1429" s="12">
        <v>4</v>
      </c>
      <c r="R1429" s="12"/>
      <c r="S1429" s="12"/>
      <c r="T1429" s="12"/>
      <c r="U1429" s="12">
        <f t="shared" si="2085"/>
        <v>76</v>
      </c>
      <c r="W1429" s="23" t="s">
        <v>50</v>
      </c>
      <c r="X1429" s="24">
        <v>8.5000000000000006E-2</v>
      </c>
      <c r="Y1429" s="24">
        <v>8.5000000000000006E-2</v>
      </c>
      <c r="Z1429" s="24">
        <v>8.5000000000000006E-2</v>
      </c>
      <c r="AA1429" s="24">
        <v>8.5000000000000006E-2</v>
      </c>
      <c r="AB1429" s="24">
        <v>8.5000000000000006E-2</v>
      </c>
      <c r="AC1429" s="24">
        <v>8.5000000000000006E-2</v>
      </c>
      <c r="AD1429" s="24">
        <v>8.5000000000000006E-2</v>
      </c>
      <c r="AE1429" s="24">
        <v>8.5000000000000006E-2</v>
      </c>
      <c r="AF1429" s="24">
        <v>8.5000000000000006E-2</v>
      </c>
      <c r="AG1429" s="24">
        <v>8.5000000000000006E-2</v>
      </c>
      <c r="AH1429" s="24">
        <v>8.5000000000000006E-2</v>
      </c>
      <c r="AI1429" s="24">
        <v>8.5000000000000006E-2</v>
      </c>
      <c r="AJ1429" s="24">
        <v>8.5000000000000006E-2</v>
      </c>
      <c r="AK1429" s="24">
        <v>8.5000000000000006E-2</v>
      </c>
      <c r="AL1429" s="24">
        <v>8.5000000000000006E-2</v>
      </c>
      <c r="AM1429" s="24">
        <v>8.5000000000000006E-2</v>
      </c>
      <c r="AN1429" s="24">
        <v>8.5000000000000006E-2</v>
      </c>
      <c r="AP1429" s="14"/>
      <c r="AQ1429" s="14"/>
      <c r="AR1429" s="12" t="s">
        <v>35</v>
      </c>
      <c r="AS1429" s="12">
        <f t="shared" si="2069"/>
        <v>0</v>
      </c>
      <c r="AT1429" s="12">
        <f t="shared" si="2069"/>
        <v>0.59499999999999997</v>
      </c>
      <c r="AU1429" s="12">
        <f t="shared" si="2070"/>
        <v>0.51</v>
      </c>
      <c r="AV1429" s="12">
        <f t="shared" si="2071"/>
        <v>0.34</v>
      </c>
      <c r="AW1429" s="12">
        <f t="shared" si="2072"/>
        <v>0.42499999999999999</v>
      </c>
      <c r="AX1429" s="12">
        <f t="shared" si="2073"/>
        <v>0.17</v>
      </c>
      <c r="AY1429" s="12">
        <f t="shared" si="2074"/>
        <v>0.17</v>
      </c>
      <c r="AZ1429" s="12">
        <f t="shared" si="2075"/>
        <v>2.6349999999999998</v>
      </c>
      <c r="BA1429" s="12">
        <f t="shared" si="2076"/>
        <v>0.17</v>
      </c>
      <c r="BB1429" s="12">
        <f t="shared" si="2077"/>
        <v>0.17</v>
      </c>
      <c r="BC1429" s="12">
        <f t="shared" si="2078"/>
        <v>0.51</v>
      </c>
      <c r="BD1429" s="12">
        <f t="shared" si="2079"/>
        <v>0.255</v>
      </c>
      <c r="BE1429" s="12">
        <f t="shared" si="2080"/>
        <v>0.17</v>
      </c>
      <c r="BF1429" s="12">
        <f t="shared" si="2081"/>
        <v>0.34</v>
      </c>
      <c r="BG1429" s="12">
        <f t="shared" si="2082"/>
        <v>0</v>
      </c>
      <c r="BH1429" s="12">
        <f t="shared" si="2083"/>
        <v>0</v>
      </c>
      <c r="BI1429" s="12">
        <f t="shared" si="2084"/>
        <v>0</v>
      </c>
      <c r="BJ1429" s="12">
        <f t="shared" si="2086"/>
        <v>6.46</v>
      </c>
    </row>
    <row r="1430" spans="1:62" ht="15.75">
      <c r="A1430" s="14"/>
      <c r="B1430" s="14"/>
      <c r="C1430" s="12" t="s">
        <v>36</v>
      </c>
      <c r="D1430" s="12"/>
      <c r="E1430" s="12">
        <v>6</v>
      </c>
      <c r="F1430" s="12">
        <v>7</v>
      </c>
      <c r="G1430" s="12"/>
      <c r="H1430" s="12"/>
      <c r="I1430" s="12"/>
      <c r="J1430" s="12"/>
      <c r="K1430" s="12"/>
      <c r="L1430" s="12"/>
      <c r="M1430" s="12">
        <v>2</v>
      </c>
      <c r="N1430" s="12"/>
      <c r="O1430" s="12">
        <v>4</v>
      </c>
      <c r="P1430" s="12"/>
      <c r="Q1430" s="12"/>
      <c r="R1430" s="12"/>
      <c r="S1430" s="12"/>
      <c r="T1430" s="12"/>
      <c r="U1430" s="12">
        <f t="shared" si="2085"/>
        <v>19</v>
      </c>
      <c r="W1430" s="23" t="s">
        <v>51</v>
      </c>
      <c r="X1430" s="24">
        <v>0.59</v>
      </c>
      <c r="Y1430" s="24">
        <v>0.59</v>
      </c>
      <c r="Z1430" s="24">
        <v>0.59</v>
      </c>
      <c r="AA1430" s="24">
        <v>0.59</v>
      </c>
      <c r="AB1430" s="24">
        <v>0.59</v>
      </c>
      <c r="AC1430" s="24">
        <v>0.59</v>
      </c>
      <c r="AD1430" s="24">
        <v>0.59</v>
      </c>
      <c r="AE1430" s="24">
        <v>0.59</v>
      </c>
      <c r="AF1430" s="24">
        <v>0.59</v>
      </c>
      <c r="AG1430" s="24">
        <v>0.59</v>
      </c>
      <c r="AH1430" s="24">
        <v>0.59</v>
      </c>
      <c r="AI1430" s="24">
        <v>0.59</v>
      </c>
      <c r="AJ1430" s="24">
        <v>0.59</v>
      </c>
      <c r="AK1430" s="24">
        <v>0.59</v>
      </c>
      <c r="AL1430" s="24">
        <v>0.59</v>
      </c>
      <c r="AM1430" s="24">
        <v>0.59</v>
      </c>
      <c r="AN1430" s="24">
        <v>0.59</v>
      </c>
      <c r="AP1430" s="14"/>
      <c r="AQ1430" s="14"/>
      <c r="AR1430" s="12" t="s">
        <v>36</v>
      </c>
      <c r="AS1430" s="12">
        <f t="shared" si="2069"/>
        <v>0</v>
      </c>
      <c r="AT1430" s="12">
        <f t="shared" si="2069"/>
        <v>3.54</v>
      </c>
      <c r="AU1430" s="12">
        <f t="shared" si="2070"/>
        <v>4.13</v>
      </c>
      <c r="AV1430" s="12">
        <f t="shared" si="2071"/>
        <v>0</v>
      </c>
      <c r="AW1430" s="12">
        <f t="shared" si="2072"/>
        <v>0</v>
      </c>
      <c r="AX1430" s="12">
        <f t="shared" si="2073"/>
        <v>0</v>
      </c>
      <c r="AY1430" s="12">
        <f t="shared" si="2074"/>
        <v>0</v>
      </c>
      <c r="AZ1430" s="12">
        <f t="shared" si="2075"/>
        <v>0</v>
      </c>
      <c r="BA1430" s="12">
        <f t="shared" si="2076"/>
        <v>0</v>
      </c>
      <c r="BB1430" s="12">
        <f t="shared" si="2077"/>
        <v>1.18</v>
      </c>
      <c r="BC1430" s="12">
        <f t="shared" si="2078"/>
        <v>0</v>
      </c>
      <c r="BD1430" s="12">
        <f t="shared" si="2079"/>
        <v>2.36</v>
      </c>
      <c r="BE1430" s="12">
        <f t="shared" si="2080"/>
        <v>0</v>
      </c>
      <c r="BF1430" s="12">
        <f t="shared" si="2081"/>
        <v>0</v>
      </c>
      <c r="BG1430" s="12">
        <f t="shared" si="2082"/>
        <v>0</v>
      </c>
      <c r="BH1430" s="12">
        <f t="shared" si="2083"/>
        <v>0</v>
      </c>
      <c r="BI1430" s="12">
        <f t="shared" si="2084"/>
        <v>0</v>
      </c>
      <c r="BJ1430" s="12">
        <f t="shared" si="2086"/>
        <v>11.21</v>
      </c>
    </row>
    <row r="1431" spans="1:62" ht="15.75">
      <c r="A1431" s="14"/>
      <c r="B1431" s="14"/>
      <c r="C1431" s="12" t="s">
        <v>31</v>
      </c>
      <c r="D1431" s="12"/>
      <c r="E1431" s="12">
        <v>6</v>
      </c>
      <c r="F1431" s="12">
        <v>5</v>
      </c>
      <c r="G1431" s="12"/>
      <c r="H1431" s="12"/>
      <c r="I1431" s="12"/>
      <c r="J1431" s="12"/>
      <c r="K1431" s="12"/>
      <c r="L1431" s="12"/>
      <c r="M1431" s="12"/>
      <c r="N1431" s="12"/>
      <c r="O1431" s="12">
        <v>1</v>
      </c>
      <c r="P1431" s="12"/>
      <c r="Q1431" s="12">
        <v>2</v>
      </c>
      <c r="R1431" s="12"/>
      <c r="S1431" s="12"/>
      <c r="T1431" s="12"/>
      <c r="U1431" s="12">
        <f t="shared" si="2085"/>
        <v>14</v>
      </c>
      <c r="W1431" s="23" t="s">
        <v>31</v>
      </c>
      <c r="X1431" s="24">
        <v>0.56999999999999995</v>
      </c>
      <c r="Y1431" s="24">
        <v>0.56999999999999995</v>
      </c>
      <c r="Z1431" s="24">
        <v>0.56999999999999995</v>
      </c>
      <c r="AA1431" s="24">
        <v>0.56999999999999995</v>
      </c>
      <c r="AB1431" s="24">
        <v>0.56999999999999995</v>
      </c>
      <c r="AC1431" s="24">
        <v>0.56999999999999995</v>
      </c>
      <c r="AD1431" s="24">
        <v>0.56999999999999995</v>
      </c>
      <c r="AE1431" s="24">
        <v>0.56999999999999995</v>
      </c>
      <c r="AF1431" s="24">
        <v>0.56999999999999995</v>
      </c>
      <c r="AG1431" s="24">
        <v>0.56999999999999995</v>
      </c>
      <c r="AH1431" s="24">
        <v>0.56999999999999995</v>
      </c>
      <c r="AI1431" s="24">
        <v>0.56999999999999995</v>
      </c>
      <c r="AJ1431" s="24">
        <v>0.56999999999999995</v>
      </c>
      <c r="AK1431" s="24">
        <v>0.56999999999999995</v>
      </c>
      <c r="AL1431" s="24">
        <v>0.56999999999999995</v>
      </c>
      <c r="AM1431" s="24">
        <v>0.56999999999999995</v>
      </c>
      <c r="AN1431" s="24">
        <v>0.56999999999999995</v>
      </c>
      <c r="AP1431" s="14"/>
      <c r="AQ1431" s="14"/>
      <c r="AR1431" s="12" t="s">
        <v>31</v>
      </c>
      <c r="AS1431" s="12">
        <f t="shared" si="2069"/>
        <v>0</v>
      </c>
      <c r="AT1431" s="12">
        <f t="shared" si="2069"/>
        <v>3.42</v>
      </c>
      <c r="AU1431" s="12">
        <f t="shared" si="2070"/>
        <v>2.85</v>
      </c>
      <c r="AV1431" s="12">
        <f t="shared" si="2071"/>
        <v>0</v>
      </c>
      <c r="AW1431" s="12">
        <f t="shared" si="2072"/>
        <v>0</v>
      </c>
      <c r="AX1431" s="12">
        <f t="shared" si="2073"/>
        <v>0</v>
      </c>
      <c r="AY1431" s="12">
        <f t="shared" si="2074"/>
        <v>0</v>
      </c>
      <c r="AZ1431" s="12">
        <f t="shared" si="2075"/>
        <v>0</v>
      </c>
      <c r="BA1431" s="12">
        <f t="shared" si="2076"/>
        <v>0</v>
      </c>
      <c r="BB1431" s="12">
        <f t="shared" si="2077"/>
        <v>0</v>
      </c>
      <c r="BC1431" s="12">
        <f t="shared" si="2078"/>
        <v>0</v>
      </c>
      <c r="BD1431" s="12">
        <f t="shared" si="2079"/>
        <v>0.56999999999999995</v>
      </c>
      <c r="BE1431" s="12">
        <f t="shared" si="2080"/>
        <v>0</v>
      </c>
      <c r="BF1431" s="12">
        <f t="shared" si="2081"/>
        <v>1.1399999999999999</v>
      </c>
      <c r="BG1431" s="12">
        <f t="shared" si="2082"/>
        <v>0</v>
      </c>
      <c r="BH1431" s="12">
        <f t="shared" si="2083"/>
        <v>0</v>
      </c>
      <c r="BI1431" s="12">
        <f t="shared" si="2084"/>
        <v>0</v>
      </c>
      <c r="BJ1431" s="12">
        <f t="shared" si="2086"/>
        <v>7.98</v>
      </c>
    </row>
    <row r="1432" spans="1:62" ht="15.75">
      <c r="A1432" s="16"/>
      <c r="B1432" s="16"/>
      <c r="C1432" s="12" t="s">
        <v>32</v>
      </c>
      <c r="D1432" s="12"/>
      <c r="E1432" s="12"/>
      <c r="F1432" s="12"/>
      <c r="G1432" s="12">
        <v>4</v>
      </c>
      <c r="H1432" s="12">
        <v>8</v>
      </c>
      <c r="I1432" s="12"/>
      <c r="J1432" s="12">
        <v>5</v>
      </c>
      <c r="K1432" s="12">
        <v>7</v>
      </c>
      <c r="L1432" s="12">
        <v>2</v>
      </c>
      <c r="M1432" s="12">
        <v>2</v>
      </c>
      <c r="N1432" s="12"/>
      <c r="O1432" s="12">
        <v>7</v>
      </c>
      <c r="P1432" s="12"/>
      <c r="Q1432" s="12"/>
      <c r="R1432" s="12"/>
      <c r="S1432" s="12"/>
      <c r="T1432" s="12"/>
      <c r="U1432" s="12">
        <f t="shared" si="2085"/>
        <v>35</v>
      </c>
      <c r="W1432" s="23" t="s">
        <v>32</v>
      </c>
      <c r="X1432" s="24">
        <v>0.4</v>
      </c>
      <c r="Y1432" s="24">
        <v>0.4</v>
      </c>
      <c r="Z1432" s="24">
        <v>0.4</v>
      </c>
      <c r="AA1432" s="24">
        <v>0.4</v>
      </c>
      <c r="AB1432" s="24">
        <v>0.4</v>
      </c>
      <c r="AC1432" s="24">
        <v>0.4</v>
      </c>
      <c r="AD1432" s="24">
        <v>0.4</v>
      </c>
      <c r="AE1432" s="24">
        <v>0.4</v>
      </c>
      <c r="AF1432" s="24">
        <v>0.4</v>
      </c>
      <c r="AG1432" s="24">
        <v>0.4</v>
      </c>
      <c r="AH1432" s="24">
        <v>0.4</v>
      </c>
      <c r="AI1432" s="24">
        <v>0.4</v>
      </c>
      <c r="AJ1432" s="24">
        <v>0.4</v>
      </c>
      <c r="AK1432" s="24">
        <v>0.4</v>
      </c>
      <c r="AL1432" s="24">
        <v>0.4</v>
      </c>
      <c r="AM1432" s="24">
        <v>0.4</v>
      </c>
      <c r="AN1432" s="24">
        <v>0.4</v>
      </c>
      <c r="AP1432" s="16"/>
      <c r="AQ1432" s="16"/>
      <c r="AR1432" s="12" t="s">
        <v>32</v>
      </c>
      <c r="AS1432" s="12">
        <f t="shared" si="2069"/>
        <v>0</v>
      </c>
      <c r="AT1432" s="12">
        <f t="shared" si="2069"/>
        <v>0</v>
      </c>
      <c r="AU1432" s="12">
        <f t="shared" si="2070"/>
        <v>0</v>
      </c>
      <c r="AV1432" s="12">
        <f t="shared" si="2071"/>
        <v>1.6</v>
      </c>
      <c r="AW1432" s="12">
        <f t="shared" si="2072"/>
        <v>3.2</v>
      </c>
      <c r="AX1432" s="12">
        <f t="shared" si="2073"/>
        <v>0</v>
      </c>
      <c r="AY1432" s="12">
        <f t="shared" si="2074"/>
        <v>2</v>
      </c>
      <c r="AZ1432" s="12">
        <f t="shared" si="2075"/>
        <v>2.8</v>
      </c>
      <c r="BA1432" s="12">
        <f t="shared" si="2076"/>
        <v>0.8</v>
      </c>
      <c r="BB1432" s="12">
        <f t="shared" si="2077"/>
        <v>0.8</v>
      </c>
      <c r="BC1432" s="12">
        <f t="shared" si="2078"/>
        <v>0</v>
      </c>
      <c r="BD1432" s="12">
        <f t="shared" si="2079"/>
        <v>2.8</v>
      </c>
      <c r="BE1432" s="12">
        <f t="shared" si="2080"/>
        <v>0</v>
      </c>
      <c r="BF1432" s="12">
        <f t="shared" si="2081"/>
        <v>0</v>
      </c>
      <c r="BG1432" s="12">
        <f t="shared" si="2082"/>
        <v>0</v>
      </c>
      <c r="BH1432" s="12">
        <f t="shared" si="2083"/>
        <v>0</v>
      </c>
      <c r="BI1432" s="12">
        <f t="shared" si="2084"/>
        <v>0</v>
      </c>
      <c r="BJ1432" s="12">
        <f t="shared" si="2086"/>
        <v>14</v>
      </c>
    </row>
    <row r="1433" spans="1:62">
      <c r="A1433" s="17"/>
      <c r="B1433" s="18"/>
      <c r="C1433" s="19" t="s">
        <v>33</v>
      </c>
      <c r="D1433" s="19">
        <f>SUM(D1424:D1432)</f>
        <v>0</v>
      </c>
      <c r="E1433" s="19">
        <f>SUM(E1424:E1432)</f>
        <v>35</v>
      </c>
      <c r="F1433" s="19">
        <f t="shared" ref="F1433:U1433" si="2087">SUM(F1424:F1432)</f>
        <v>30</v>
      </c>
      <c r="G1433" s="19">
        <f t="shared" si="2087"/>
        <v>41</v>
      </c>
      <c r="H1433" s="19">
        <f t="shared" si="2087"/>
        <v>67</v>
      </c>
      <c r="I1433" s="19">
        <f t="shared" si="2087"/>
        <v>44</v>
      </c>
      <c r="J1433" s="19">
        <f t="shared" si="2087"/>
        <v>55</v>
      </c>
      <c r="K1433" s="19">
        <f t="shared" si="2087"/>
        <v>115</v>
      </c>
      <c r="L1433" s="19">
        <f t="shared" si="2087"/>
        <v>30</v>
      </c>
      <c r="M1433" s="19">
        <f t="shared" si="2087"/>
        <v>24</v>
      </c>
      <c r="N1433" s="19">
        <f t="shared" si="2087"/>
        <v>19</v>
      </c>
      <c r="O1433" s="19">
        <f t="shared" si="2087"/>
        <v>42</v>
      </c>
      <c r="P1433" s="19">
        <f t="shared" si="2087"/>
        <v>19</v>
      </c>
      <c r="Q1433" s="19">
        <f t="shared" si="2087"/>
        <v>30</v>
      </c>
      <c r="R1433" s="19">
        <f t="shared" si="2087"/>
        <v>0</v>
      </c>
      <c r="S1433" s="19">
        <f t="shared" si="2087"/>
        <v>0</v>
      </c>
      <c r="T1433" s="19">
        <f t="shared" si="2087"/>
        <v>0</v>
      </c>
      <c r="U1433" s="19">
        <f t="shared" si="2087"/>
        <v>551</v>
      </c>
      <c r="AP1433" s="17"/>
      <c r="AQ1433" s="18"/>
      <c r="AR1433" s="19" t="s">
        <v>33</v>
      </c>
      <c r="AS1433" s="19">
        <f>SUM(AS1424:AS1432)</f>
        <v>0</v>
      </c>
      <c r="AT1433" s="19">
        <f>SUM(AT1424:AT1432)</f>
        <v>15.135</v>
      </c>
      <c r="AU1433" s="19">
        <f t="shared" ref="AU1433:BJ1433" si="2088">SUM(AU1424:AU1432)</f>
        <v>13.21</v>
      </c>
      <c r="AV1433" s="19">
        <f t="shared" si="2088"/>
        <v>12.24</v>
      </c>
      <c r="AW1433" s="19">
        <f t="shared" si="2088"/>
        <v>20.77</v>
      </c>
      <c r="AX1433" s="19">
        <f t="shared" si="2088"/>
        <v>12.425000000000001</v>
      </c>
      <c r="AY1433" s="19">
        <f t="shared" si="2088"/>
        <v>16.335000000000001</v>
      </c>
      <c r="AZ1433" s="19">
        <f t="shared" si="2088"/>
        <v>33.01</v>
      </c>
      <c r="BA1433" s="19">
        <f t="shared" si="2088"/>
        <v>9.1050000000000004</v>
      </c>
      <c r="BB1433" s="19">
        <f t="shared" si="2088"/>
        <v>8.2799999999999994</v>
      </c>
      <c r="BC1433" s="19">
        <f t="shared" si="2088"/>
        <v>6.73</v>
      </c>
      <c r="BD1433" s="19">
        <f t="shared" si="2088"/>
        <v>15.345000000000001</v>
      </c>
      <c r="BE1433" s="19">
        <f t="shared" si="2088"/>
        <v>5.7949999999999999</v>
      </c>
      <c r="BF1433" s="19">
        <f t="shared" si="2088"/>
        <v>9.69</v>
      </c>
      <c r="BG1433" s="19">
        <f t="shared" si="2088"/>
        <v>0</v>
      </c>
      <c r="BH1433" s="19">
        <f t="shared" si="2088"/>
        <v>0</v>
      </c>
      <c r="BI1433" s="19">
        <f t="shared" si="2088"/>
        <v>0</v>
      </c>
      <c r="BJ1433" s="19">
        <f t="shared" si="2088"/>
        <v>178.07</v>
      </c>
    </row>
    <row r="1436" spans="1:62" ht="106.5">
      <c r="A1436" s="8" t="s">
        <v>2</v>
      </c>
      <c r="B1436" s="8" t="s">
        <v>3</v>
      </c>
      <c r="C1436" s="8" t="s">
        <v>4</v>
      </c>
      <c r="D1436" s="9" t="str">
        <f>D5</f>
        <v>ANGGREK</v>
      </c>
      <c r="E1436" s="9" t="str">
        <f t="shared" ref="E1436:U1436" si="2089">E5</f>
        <v>BOUGENVIL</v>
      </c>
      <c r="F1436" s="9" t="str">
        <f t="shared" si="2089"/>
        <v>CAMELIA</v>
      </c>
      <c r="G1436" s="9" t="str">
        <f t="shared" si="2089"/>
        <v>DEWANDARU</v>
      </c>
      <c r="H1436" s="9" t="str">
        <f t="shared" si="2089"/>
        <v>EDELWEIS</v>
      </c>
      <c r="I1436" s="9" t="str">
        <f t="shared" si="2089"/>
        <v>FLAMBOYAN</v>
      </c>
      <c r="J1436" s="9" t="str">
        <f t="shared" si="2089"/>
        <v>GERANIUM</v>
      </c>
      <c r="K1436" s="9" t="str">
        <f t="shared" si="2089"/>
        <v>HELIKONIA</v>
      </c>
      <c r="L1436" s="9" t="str">
        <f t="shared" si="2089"/>
        <v>IVY</v>
      </c>
      <c r="M1436" s="9" t="str">
        <f t="shared" si="2089"/>
        <v>KANA</v>
      </c>
      <c r="N1436" s="9" t="str">
        <f t="shared" si="2089"/>
        <v>IGD</v>
      </c>
      <c r="O1436" s="9" t="str">
        <f t="shared" si="2089"/>
        <v>HCU</v>
      </c>
      <c r="P1436" s="9" t="str">
        <f t="shared" si="2089"/>
        <v>PENUNJANG</v>
      </c>
      <c r="Q1436" s="9" t="str">
        <f t="shared" si="2089"/>
        <v>PELAYANAN</v>
      </c>
      <c r="R1436" s="9" t="str">
        <f t="shared" si="2089"/>
        <v>ADMIN</v>
      </c>
      <c r="S1436" s="9" t="str">
        <f t="shared" si="2089"/>
        <v>ASRAMA</v>
      </c>
      <c r="T1436" s="9" t="str">
        <f t="shared" si="2089"/>
        <v>MASJID</v>
      </c>
      <c r="U1436" s="9" t="str">
        <f t="shared" si="2089"/>
        <v>JUMLAH</v>
      </c>
      <c r="W1436" s="21"/>
      <c r="X1436" s="22" t="str">
        <f>X5</f>
        <v>ANGGREK</v>
      </c>
      <c r="Y1436" s="22" t="str">
        <f>Y5</f>
        <v>BOUGENVIL</v>
      </c>
      <c r="Z1436" s="22" t="str">
        <f t="shared" ref="Z1436:AN1436" si="2090">Z5</f>
        <v>CAMELIA</v>
      </c>
      <c r="AA1436" s="22" t="str">
        <f t="shared" si="2090"/>
        <v>DEWANDARU</v>
      </c>
      <c r="AB1436" s="22" t="str">
        <f t="shared" si="2090"/>
        <v>EDELWEIS</v>
      </c>
      <c r="AC1436" s="22" t="str">
        <f t="shared" si="2090"/>
        <v>FLAMBOYAN</v>
      </c>
      <c r="AD1436" s="22" t="str">
        <f t="shared" si="2090"/>
        <v>GERANIUM</v>
      </c>
      <c r="AE1436" s="22" t="str">
        <f t="shared" si="2090"/>
        <v>HELIKONIA</v>
      </c>
      <c r="AF1436" s="22" t="str">
        <f t="shared" si="2090"/>
        <v>IVY</v>
      </c>
      <c r="AG1436" s="22" t="str">
        <f t="shared" si="2090"/>
        <v>KANA</v>
      </c>
      <c r="AH1436" s="22" t="str">
        <f t="shared" si="2090"/>
        <v>IGD</v>
      </c>
      <c r="AI1436" s="22" t="str">
        <f t="shared" si="2090"/>
        <v>HCU</v>
      </c>
      <c r="AJ1436" s="22" t="str">
        <f t="shared" si="2090"/>
        <v>PENUNJANG</v>
      </c>
      <c r="AK1436" s="22" t="str">
        <f t="shared" si="2090"/>
        <v>PELAYANAN</v>
      </c>
      <c r="AL1436" s="22" t="str">
        <f t="shared" si="2090"/>
        <v>ADMIN</v>
      </c>
      <c r="AM1436" s="22" t="str">
        <f t="shared" si="2090"/>
        <v>ASRAMA</v>
      </c>
      <c r="AN1436" s="22" t="str">
        <f t="shared" si="2090"/>
        <v>MASJID</v>
      </c>
      <c r="AP1436" s="8" t="s">
        <v>2</v>
      </c>
      <c r="AQ1436" s="8" t="s">
        <v>3</v>
      </c>
      <c r="AR1436" s="8" t="s">
        <v>4</v>
      </c>
      <c r="AS1436" s="9" t="str">
        <f>AS5</f>
        <v>ANGGREK</v>
      </c>
      <c r="AT1436" s="9" t="str">
        <f>AT5</f>
        <v>BOUGENVIL</v>
      </c>
      <c r="AU1436" s="9" t="str">
        <f t="shared" ref="AU1436:BJ1436" si="2091">AU5</f>
        <v>CAMELIA II</v>
      </c>
      <c r="AV1436" s="9" t="str">
        <f t="shared" si="2091"/>
        <v>DEWANDARU</v>
      </c>
      <c r="AW1436" s="9" t="str">
        <f t="shared" si="2091"/>
        <v>EDELWEIS</v>
      </c>
      <c r="AX1436" s="9" t="str">
        <f t="shared" si="2091"/>
        <v>FLAMBOYAN</v>
      </c>
      <c r="AY1436" s="9" t="str">
        <f t="shared" si="2091"/>
        <v>GERANIUM</v>
      </c>
      <c r="AZ1436" s="9" t="str">
        <f t="shared" si="2091"/>
        <v>HELIKONIA</v>
      </c>
      <c r="BA1436" s="9" t="str">
        <f t="shared" si="2091"/>
        <v>IVY</v>
      </c>
      <c r="BB1436" s="9" t="str">
        <f t="shared" si="2091"/>
        <v>KANA</v>
      </c>
      <c r="BC1436" s="9" t="str">
        <f t="shared" si="2091"/>
        <v>IGD</v>
      </c>
      <c r="BD1436" s="9" t="str">
        <f t="shared" si="2091"/>
        <v>HCU</v>
      </c>
      <c r="BE1436" s="9" t="str">
        <f t="shared" si="2091"/>
        <v>PENUNJANG</v>
      </c>
      <c r="BF1436" s="9" t="str">
        <f t="shared" si="2091"/>
        <v>PELAYANAN</v>
      </c>
      <c r="BG1436" s="9" t="str">
        <f t="shared" si="2091"/>
        <v>ADMIN</v>
      </c>
      <c r="BH1436" s="9" t="str">
        <f t="shared" si="2091"/>
        <v>ASRAMA</v>
      </c>
      <c r="BI1436" s="9" t="str">
        <f t="shared" si="2091"/>
        <v>MASJID</v>
      </c>
      <c r="BJ1436" s="9" t="str">
        <f t="shared" si="2091"/>
        <v>JUMLAH</v>
      </c>
    </row>
    <row r="1437" spans="1:62" ht="15.75">
      <c r="A1437" s="10">
        <f>A1424+1</f>
        <v>20</v>
      </c>
      <c r="B1437" s="11" t="s">
        <v>40</v>
      </c>
      <c r="C1437" s="12" t="s">
        <v>24</v>
      </c>
      <c r="D1437" s="12"/>
      <c r="E1437" s="12"/>
      <c r="F1437" s="12"/>
      <c r="G1437" s="12">
        <v>12</v>
      </c>
      <c r="H1437" s="12">
        <v>11</v>
      </c>
      <c r="I1437" s="12">
        <v>12</v>
      </c>
      <c r="J1437" s="12">
        <v>17</v>
      </c>
      <c r="K1437" s="12">
        <v>14</v>
      </c>
      <c r="L1437" s="12">
        <v>3</v>
      </c>
      <c r="M1437" s="12">
        <v>4</v>
      </c>
      <c r="N1437" s="12"/>
      <c r="O1437" s="12">
        <v>9</v>
      </c>
      <c r="P1437" s="12">
        <v>12</v>
      </c>
      <c r="Q1437" s="12">
        <v>10</v>
      </c>
      <c r="R1437" s="12"/>
      <c r="S1437" s="12"/>
      <c r="T1437" s="12"/>
      <c r="U1437" s="12">
        <f>SUM(E1437:T1437)</f>
        <v>104</v>
      </c>
      <c r="W1437" s="23" t="s">
        <v>24</v>
      </c>
      <c r="X1437" s="24">
        <v>0.26500000000000001</v>
      </c>
      <c r="Y1437" s="24">
        <v>0.26500000000000001</v>
      </c>
      <c r="Z1437" s="24">
        <v>0.26500000000000001</v>
      </c>
      <c r="AA1437" s="24">
        <v>0.26500000000000001</v>
      </c>
      <c r="AB1437" s="24">
        <v>0.26500000000000001</v>
      </c>
      <c r="AC1437" s="24">
        <v>0.26500000000000001</v>
      </c>
      <c r="AD1437" s="24">
        <v>0.26500000000000001</v>
      </c>
      <c r="AE1437" s="24">
        <v>0.26500000000000001</v>
      </c>
      <c r="AF1437" s="24">
        <v>0.26500000000000001</v>
      </c>
      <c r="AG1437" s="24">
        <v>0.26500000000000001</v>
      </c>
      <c r="AH1437" s="24">
        <v>0.26500000000000001</v>
      </c>
      <c r="AI1437" s="24">
        <v>0.26500000000000001</v>
      </c>
      <c r="AJ1437" s="24">
        <v>0.26500000000000001</v>
      </c>
      <c r="AK1437" s="24">
        <v>0.26500000000000001</v>
      </c>
      <c r="AL1437" s="24">
        <v>0.26500000000000001</v>
      </c>
      <c r="AM1437" s="24">
        <v>0.26500000000000001</v>
      </c>
      <c r="AN1437" s="24">
        <v>0.26500000000000001</v>
      </c>
      <c r="AP1437" s="10">
        <f>AP1424+1</f>
        <v>20</v>
      </c>
      <c r="AQ1437" s="11" t="s">
        <v>37</v>
      </c>
      <c r="AR1437" s="12" t="s">
        <v>24</v>
      </c>
      <c r="AS1437" s="12">
        <f t="shared" ref="AS1437:AT1445" si="2092">X1437*D1437</f>
        <v>0</v>
      </c>
      <c r="AT1437" s="12">
        <f t="shared" si="2092"/>
        <v>0</v>
      </c>
      <c r="AU1437" s="12">
        <f t="shared" ref="AU1437:AU1445" si="2093">Z1437*F1437</f>
        <v>0</v>
      </c>
      <c r="AV1437" s="12">
        <f t="shared" ref="AV1437:AV1445" si="2094">AA1437*G1437</f>
        <v>3.18</v>
      </c>
      <c r="AW1437" s="12">
        <f t="shared" ref="AW1437:AW1445" si="2095">AB1437*H1437</f>
        <v>2.915</v>
      </c>
      <c r="AX1437" s="12">
        <f t="shared" ref="AX1437:AX1445" si="2096">AC1437*I1437</f>
        <v>3.18</v>
      </c>
      <c r="AY1437" s="12">
        <f t="shared" ref="AY1437:AY1445" si="2097">AD1437*J1437</f>
        <v>4.5049999999999999</v>
      </c>
      <c r="AZ1437" s="12">
        <f t="shared" ref="AZ1437:AZ1445" si="2098">AE1437*K1437</f>
        <v>3.71</v>
      </c>
      <c r="BA1437" s="12">
        <f t="shared" ref="BA1437:BA1445" si="2099">AF1437*L1437</f>
        <v>0.79500000000000004</v>
      </c>
      <c r="BB1437" s="12">
        <f t="shared" ref="BB1437:BB1445" si="2100">AG1437*M1437</f>
        <v>1.06</v>
      </c>
      <c r="BC1437" s="12">
        <f t="shared" ref="BC1437:BC1445" si="2101">AH1437*N1437</f>
        <v>0</v>
      </c>
      <c r="BD1437" s="12">
        <f t="shared" ref="BD1437:BD1445" si="2102">AI1437*O1437</f>
        <v>2.3849999999999998</v>
      </c>
      <c r="BE1437" s="12">
        <f t="shared" ref="BE1437:BE1445" si="2103">AJ1437*P1437</f>
        <v>3.18</v>
      </c>
      <c r="BF1437" s="12">
        <f t="shared" ref="BF1437:BF1445" si="2104">AK1437*Q1437</f>
        <v>2.65</v>
      </c>
      <c r="BG1437" s="12">
        <f t="shared" ref="BG1437:BG1445" si="2105">AL1437*R1437</f>
        <v>0</v>
      </c>
      <c r="BH1437" s="12">
        <f t="shared" ref="BH1437:BH1445" si="2106">AM1437*S1437</f>
        <v>0</v>
      </c>
      <c r="BI1437" s="12">
        <f t="shared" ref="BI1437:BI1445" si="2107">AN1437*T1437</f>
        <v>0</v>
      </c>
      <c r="BJ1437" s="12">
        <f>SUM(AT1437:BI1437)</f>
        <v>27.56</v>
      </c>
    </row>
    <row r="1438" spans="1:62" ht="15.75">
      <c r="A1438" s="14"/>
      <c r="B1438" s="15">
        <f>B1425+1</f>
        <v>44671</v>
      </c>
      <c r="C1438" s="12" t="s">
        <v>25</v>
      </c>
      <c r="D1438" s="12"/>
      <c r="E1438" s="12"/>
      <c r="F1438" s="12"/>
      <c r="G1438" s="12">
        <v>12</v>
      </c>
      <c r="H1438" s="12">
        <v>12</v>
      </c>
      <c r="I1438" s="12">
        <v>12</v>
      </c>
      <c r="J1438" s="12">
        <v>19</v>
      </c>
      <c r="K1438" s="12">
        <v>16</v>
      </c>
      <c r="L1438" s="12">
        <v>3</v>
      </c>
      <c r="M1438" s="12">
        <v>3</v>
      </c>
      <c r="N1438" s="12"/>
      <c r="O1438" s="12">
        <v>2</v>
      </c>
      <c r="P1438" s="12"/>
      <c r="Q1438" s="12">
        <v>4</v>
      </c>
      <c r="R1438" s="12"/>
      <c r="S1438" s="12"/>
      <c r="T1438" s="12"/>
      <c r="U1438" s="12">
        <f t="shared" ref="U1438:U1445" si="2108">SUM(E1438:T1438)</f>
        <v>83</v>
      </c>
      <c r="W1438" s="23" t="s">
        <v>25</v>
      </c>
      <c r="X1438" s="24">
        <v>0.22500000000000001</v>
      </c>
      <c r="Y1438" s="24">
        <v>0.22500000000000001</v>
      </c>
      <c r="Z1438" s="24">
        <v>0.22500000000000001</v>
      </c>
      <c r="AA1438" s="24">
        <v>0.22500000000000001</v>
      </c>
      <c r="AB1438" s="24">
        <v>0.22500000000000001</v>
      </c>
      <c r="AC1438" s="24">
        <v>0.22500000000000001</v>
      </c>
      <c r="AD1438" s="24">
        <v>0.22500000000000001</v>
      </c>
      <c r="AE1438" s="24">
        <v>0.22500000000000001</v>
      </c>
      <c r="AF1438" s="24">
        <v>0.22500000000000001</v>
      </c>
      <c r="AG1438" s="24">
        <v>0.22500000000000001</v>
      </c>
      <c r="AH1438" s="24">
        <v>0.22500000000000001</v>
      </c>
      <c r="AI1438" s="24">
        <v>0.22500000000000001</v>
      </c>
      <c r="AJ1438" s="24">
        <v>0.22500000000000001</v>
      </c>
      <c r="AK1438" s="24">
        <v>0.22500000000000001</v>
      </c>
      <c r="AL1438" s="24">
        <v>0.22500000000000001</v>
      </c>
      <c r="AM1438" s="24">
        <v>0.22500000000000001</v>
      </c>
      <c r="AN1438" s="24">
        <v>0.22500000000000001</v>
      </c>
      <c r="AP1438" s="14"/>
      <c r="AQ1438" s="15">
        <f>AQ1425+1</f>
        <v>44306</v>
      </c>
      <c r="AR1438" s="12" t="s">
        <v>25</v>
      </c>
      <c r="AS1438" s="12">
        <f t="shared" si="2092"/>
        <v>0</v>
      </c>
      <c r="AT1438" s="12">
        <f t="shared" si="2092"/>
        <v>0</v>
      </c>
      <c r="AU1438" s="12">
        <f t="shared" si="2093"/>
        <v>0</v>
      </c>
      <c r="AV1438" s="12">
        <f t="shared" si="2094"/>
        <v>2.7</v>
      </c>
      <c r="AW1438" s="12">
        <f t="shared" si="2095"/>
        <v>2.7</v>
      </c>
      <c r="AX1438" s="12">
        <f t="shared" si="2096"/>
        <v>2.7</v>
      </c>
      <c r="AY1438" s="12">
        <f t="shared" si="2097"/>
        <v>4.2750000000000004</v>
      </c>
      <c r="AZ1438" s="12">
        <f t="shared" si="2098"/>
        <v>3.6</v>
      </c>
      <c r="BA1438" s="12">
        <f t="shared" si="2099"/>
        <v>0.67500000000000004</v>
      </c>
      <c r="BB1438" s="12">
        <f t="shared" si="2100"/>
        <v>0.67500000000000004</v>
      </c>
      <c r="BC1438" s="12">
        <f t="shared" si="2101"/>
        <v>0</v>
      </c>
      <c r="BD1438" s="12">
        <f t="shared" si="2102"/>
        <v>0.45</v>
      </c>
      <c r="BE1438" s="12">
        <f t="shared" si="2103"/>
        <v>0</v>
      </c>
      <c r="BF1438" s="12">
        <f t="shared" si="2104"/>
        <v>0.9</v>
      </c>
      <c r="BG1438" s="12">
        <f t="shared" si="2105"/>
        <v>0</v>
      </c>
      <c r="BH1438" s="12">
        <f t="shared" si="2106"/>
        <v>0</v>
      </c>
      <c r="BI1438" s="12">
        <f t="shared" si="2107"/>
        <v>0</v>
      </c>
      <c r="BJ1438" s="12">
        <f t="shared" ref="BJ1438:BJ1445" si="2109">SUM(AT1438:BI1438)</f>
        <v>18.675000000000001</v>
      </c>
    </row>
    <row r="1439" spans="1:62" ht="15.75">
      <c r="A1439" s="14"/>
      <c r="B1439" s="14"/>
      <c r="C1439" s="12" t="s">
        <v>26</v>
      </c>
      <c r="D1439" s="12"/>
      <c r="E1439" s="12"/>
      <c r="F1439" s="12"/>
      <c r="G1439" s="12">
        <v>6</v>
      </c>
      <c r="H1439" s="12">
        <v>5</v>
      </c>
      <c r="I1439" s="12">
        <v>5</v>
      </c>
      <c r="J1439" s="12">
        <v>9</v>
      </c>
      <c r="K1439" s="12">
        <v>3</v>
      </c>
      <c r="L1439" s="12">
        <v>6</v>
      </c>
      <c r="M1439" s="12">
        <v>1</v>
      </c>
      <c r="N1439" s="12">
        <v>2</v>
      </c>
      <c r="O1439" s="12">
        <v>3</v>
      </c>
      <c r="P1439" s="12"/>
      <c r="Q1439" s="12">
        <v>18</v>
      </c>
      <c r="R1439" s="12"/>
      <c r="S1439" s="12"/>
      <c r="T1439" s="12"/>
      <c r="U1439" s="12">
        <f t="shared" si="2108"/>
        <v>58</v>
      </c>
      <c r="W1439" s="23" t="s">
        <v>26</v>
      </c>
      <c r="X1439" s="24">
        <v>0.35</v>
      </c>
      <c r="Y1439" s="24">
        <v>0.35</v>
      </c>
      <c r="Z1439" s="24">
        <v>0.35</v>
      </c>
      <c r="AA1439" s="24">
        <v>0.35</v>
      </c>
      <c r="AB1439" s="24">
        <v>0.35</v>
      </c>
      <c r="AC1439" s="24">
        <v>0.35</v>
      </c>
      <c r="AD1439" s="24">
        <v>0.35</v>
      </c>
      <c r="AE1439" s="24">
        <v>0.35</v>
      </c>
      <c r="AF1439" s="24">
        <v>0.35</v>
      </c>
      <c r="AG1439" s="24">
        <v>0.35</v>
      </c>
      <c r="AH1439" s="24">
        <v>0.35</v>
      </c>
      <c r="AI1439" s="24">
        <v>0.35</v>
      </c>
      <c r="AJ1439" s="24">
        <v>0.35</v>
      </c>
      <c r="AK1439" s="24">
        <v>0.35</v>
      </c>
      <c r="AL1439" s="24">
        <v>0.35</v>
      </c>
      <c r="AM1439" s="24">
        <v>0.35</v>
      </c>
      <c r="AN1439" s="24">
        <v>0.35</v>
      </c>
      <c r="AP1439" s="14"/>
      <c r="AQ1439" s="14"/>
      <c r="AR1439" s="12" t="s">
        <v>26</v>
      </c>
      <c r="AS1439" s="12">
        <f t="shared" si="2092"/>
        <v>0</v>
      </c>
      <c r="AT1439" s="12">
        <f t="shared" si="2092"/>
        <v>0</v>
      </c>
      <c r="AU1439" s="12">
        <f t="shared" si="2093"/>
        <v>0</v>
      </c>
      <c r="AV1439" s="12">
        <f t="shared" si="2094"/>
        <v>2.1</v>
      </c>
      <c r="AW1439" s="12">
        <f t="shared" si="2095"/>
        <v>1.75</v>
      </c>
      <c r="AX1439" s="12">
        <f t="shared" si="2096"/>
        <v>1.75</v>
      </c>
      <c r="AY1439" s="12">
        <f t="shared" si="2097"/>
        <v>3.15</v>
      </c>
      <c r="AZ1439" s="12">
        <f t="shared" si="2098"/>
        <v>1.05</v>
      </c>
      <c r="BA1439" s="12">
        <f t="shared" si="2099"/>
        <v>2.1</v>
      </c>
      <c r="BB1439" s="12">
        <f t="shared" si="2100"/>
        <v>0.35</v>
      </c>
      <c r="BC1439" s="12">
        <f t="shared" si="2101"/>
        <v>0.7</v>
      </c>
      <c r="BD1439" s="12">
        <f t="shared" si="2102"/>
        <v>1.05</v>
      </c>
      <c r="BE1439" s="12">
        <f t="shared" si="2103"/>
        <v>0</v>
      </c>
      <c r="BF1439" s="12">
        <f t="shared" si="2104"/>
        <v>6.3</v>
      </c>
      <c r="BG1439" s="12">
        <f t="shared" si="2105"/>
        <v>0</v>
      </c>
      <c r="BH1439" s="12">
        <f t="shared" si="2106"/>
        <v>0</v>
      </c>
      <c r="BI1439" s="12">
        <f t="shared" si="2107"/>
        <v>0</v>
      </c>
      <c r="BJ1439" s="12">
        <f t="shared" si="2109"/>
        <v>20.3</v>
      </c>
    </row>
    <row r="1440" spans="1:62" ht="15.75">
      <c r="A1440" s="14"/>
      <c r="B1440" s="14"/>
      <c r="C1440" s="12" t="s">
        <v>27</v>
      </c>
      <c r="D1440" s="12"/>
      <c r="E1440" s="12">
        <v>6</v>
      </c>
      <c r="F1440" s="12">
        <v>4</v>
      </c>
      <c r="G1440" s="12">
        <v>1</v>
      </c>
      <c r="H1440" s="12">
        <v>14</v>
      </c>
      <c r="I1440" s="12">
        <v>6</v>
      </c>
      <c r="J1440" s="12">
        <v>2</v>
      </c>
      <c r="K1440" s="12">
        <v>1</v>
      </c>
      <c r="L1440" s="12">
        <v>2</v>
      </c>
      <c r="M1440" s="12">
        <v>2</v>
      </c>
      <c r="N1440" s="12">
        <v>6</v>
      </c>
      <c r="O1440" s="12">
        <v>4</v>
      </c>
      <c r="P1440" s="12">
        <v>4</v>
      </c>
      <c r="Q1440" s="12">
        <v>9</v>
      </c>
      <c r="R1440" s="12"/>
      <c r="S1440" s="12"/>
      <c r="T1440" s="12"/>
      <c r="U1440" s="12">
        <f t="shared" si="2108"/>
        <v>61</v>
      </c>
      <c r="W1440" s="23" t="s">
        <v>27</v>
      </c>
      <c r="X1440" s="24">
        <v>0.43</v>
      </c>
      <c r="Y1440" s="24">
        <v>0.43</v>
      </c>
      <c r="Z1440" s="24">
        <v>0.43</v>
      </c>
      <c r="AA1440" s="24">
        <v>0.43</v>
      </c>
      <c r="AB1440" s="24">
        <v>0.43</v>
      </c>
      <c r="AC1440" s="24">
        <v>0.43</v>
      </c>
      <c r="AD1440" s="24">
        <v>0.43</v>
      </c>
      <c r="AE1440" s="24">
        <v>0.43</v>
      </c>
      <c r="AF1440" s="24">
        <v>0.43</v>
      </c>
      <c r="AG1440" s="24">
        <v>0.43</v>
      </c>
      <c r="AH1440" s="24">
        <v>0.43</v>
      </c>
      <c r="AI1440" s="24">
        <v>0.43</v>
      </c>
      <c r="AJ1440" s="24">
        <v>0.43</v>
      </c>
      <c r="AK1440" s="24">
        <v>0.43</v>
      </c>
      <c r="AL1440" s="24">
        <v>0.43</v>
      </c>
      <c r="AM1440" s="24">
        <v>0.43</v>
      </c>
      <c r="AN1440" s="24">
        <v>0.43</v>
      </c>
      <c r="AP1440" s="14"/>
      <c r="AQ1440" s="14"/>
      <c r="AR1440" s="12" t="s">
        <v>27</v>
      </c>
      <c r="AS1440" s="12">
        <f t="shared" si="2092"/>
        <v>0</v>
      </c>
      <c r="AT1440" s="12">
        <f t="shared" si="2092"/>
        <v>2.58</v>
      </c>
      <c r="AU1440" s="12">
        <f t="shared" si="2093"/>
        <v>1.72</v>
      </c>
      <c r="AV1440" s="12">
        <f t="shared" si="2094"/>
        <v>0.43</v>
      </c>
      <c r="AW1440" s="12">
        <f t="shared" si="2095"/>
        <v>6.02</v>
      </c>
      <c r="AX1440" s="12">
        <f t="shared" si="2096"/>
        <v>2.58</v>
      </c>
      <c r="AY1440" s="12">
        <f t="shared" si="2097"/>
        <v>0.86</v>
      </c>
      <c r="AZ1440" s="12">
        <f t="shared" si="2098"/>
        <v>0.43</v>
      </c>
      <c r="BA1440" s="12">
        <f t="shared" si="2099"/>
        <v>0.86</v>
      </c>
      <c r="BB1440" s="12">
        <f t="shared" si="2100"/>
        <v>0.86</v>
      </c>
      <c r="BC1440" s="12">
        <f t="shared" si="2101"/>
        <v>2.58</v>
      </c>
      <c r="BD1440" s="12">
        <f t="shared" si="2102"/>
        <v>1.72</v>
      </c>
      <c r="BE1440" s="12">
        <f t="shared" si="2103"/>
        <v>1.72</v>
      </c>
      <c r="BF1440" s="12">
        <f t="shared" si="2104"/>
        <v>3.87</v>
      </c>
      <c r="BG1440" s="12">
        <f t="shared" si="2105"/>
        <v>0</v>
      </c>
      <c r="BH1440" s="12">
        <f t="shared" si="2106"/>
        <v>0</v>
      </c>
      <c r="BI1440" s="12">
        <f t="shared" si="2107"/>
        <v>0</v>
      </c>
      <c r="BJ1440" s="12">
        <f t="shared" si="2109"/>
        <v>26.23</v>
      </c>
    </row>
    <row r="1441" spans="1:62" ht="15.75">
      <c r="A1441" s="14"/>
      <c r="B1441" s="14"/>
      <c r="C1441" s="12" t="s">
        <v>28</v>
      </c>
      <c r="D1441" s="12"/>
      <c r="E1441" s="12">
        <v>9</v>
      </c>
      <c r="F1441" s="12">
        <v>6</v>
      </c>
      <c r="G1441" s="12"/>
      <c r="H1441" s="12">
        <v>8</v>
      </c>
      <c r="I1441" s="12"/>
      <c r="J1441" s="12"/>
      <c r="K1441" s="12">
        <v>1</v>
      </c>
      <c r="L1441" s="12">
        <v>2</v>
      </c>
      <c r="M1441" s="12">
        <v>2</v>
      </c>
      <c r="N1441" s="12">
        <v>11</v>
      </c>
      <c r="O1441" s="12">
        <v>6</v>
      </c>
      <c r="P1441" s="12">
        <v>2</v>
      </c>
      <c r="Q1441" s="12">
        <v>4</v>
      </c>
      <c r="R1441" s="12"/>
      <c r="S1441" s="12"/>
      <c r="T1441" s="12"/>
      <c r="U1441" s="12">
        <f t="shared" si="2108"/>
        <v>51</v>
      </c>
      <c r="W1441" s="23" t="s">
        <v>28</v>
      </c>
      <c r="X1441" s="24">
        <v>0.5</v>
      </c>
      <c r="Y1441" s="24">
        <v>0.5</v>
      </c>
      <c r="Z1441" s="24">
        <v>0.5</v>
      </c>
      <c r="AA1441" s="24">
        <v>0.5</v>
      </c>
      <c r="AB1441" s="24">
        <v>0.5</v>
      </c>
      <c r="AC1441" s="24">
        <v>0.5</v>
      </c>
      <c r="AD1441" s="24">
        <v>0.5</v>
      </c>
      <c r="AE1441" s="24">
        <v>0.5</v>
      </c>
      <c r="AF1441" s="24">
        <v>0.5</v>
      </c>
      <c r="AG1441" s="24">
        <v>0.5</v>
      </c>
      <c r="AH1441" s="24">
        <v>0.5</v>
      </c>
      <c r="AI1441" s="24">
        <v>0.5</v>
      </c>
      <c r="AJ1441" s="24">
        <v>0.5</v>
      </c>
      <c r="AK1441" s="24">
        <v>0.5</v>
      </c>
      <c r="AL1441" s="24">
        <v>0.5</v>
      </c>
      <c r="AM1441" s="24">
        <v>0.5</v>
      </c>
      <c r="AN1441" s="24">
        <v>0.5</v>
      </c>
      <c r="AP1441" s="14"/>
      <c r="AQ1441" s="14"/>
      <c r="AR1441" s="12" t="s">
        <v>28</v>
      </c>
      <c r="AS1441" s="12">
        <f t="shared" si="2092"/>
        <v>0</v>
      </c>
      <c r="AT1441" s="12">
        <f t="shared" si="2092"/>
        <v>4.5</v>
      </c>
      <c r="AU1441" s="12">
        <f t="shared" si="2093"/>
        <v>3</v>
      </c>
      <c r="AV1441" s="12">
        <f t="shared" si="2094"/>
        <v>0</v>
      </c>
      <c r="AW1441" s="12">
        <f t="shared" si="2095"/>
        <v>4</v>
      </c>
      <c r="AX1441" s="12">
        <f t="shared" si="2096"/>
        <v>0</v>
      </c>
      <c r="AY1441" s="12">
        <f t="shared" si="2097"/>
        <v>0</v>
      </c>
      <c r="AZ1441" s="12">
        <f t="shared" si="2098"/>
        <v>0.5</v>
      </c>
      <c r="BA1441" s="12">
        <f t="shared" si="2099"/>
        <v>1</v>
      </c>
      <c r="BB1441" s="12">
        <f t="shared" si="2100"/>
        <v>1</v>
      </c>
      <c r="BC1441" s="12">
        <f t="shared" si="2101"/>
        <v>5.5</v>
      </c>
      <c r="BD1441" s="12">
        <f t="shared" si="2102"/>
        <v>3</v>
      </c>
      <c r="BE1441" s="12">
        <f t="shared" si="2103"/>
        <v>1</v>
      </c>
      <c r="BF1441" s="12">
        <f t="shared" si="2104"/>
        <v>2</v>
      </c>
      <c r="BG1441" s="12">
        <f t="shared" si="2105"/>
        <v>0</v>
      </c>
      <c r="BH1441" s="12">
        <f t="shared" si="2106"/>
        <v>0</v>
      </c>
      <c r="BI1441" s="12">
        <f t="shared" si="2107"/>
        <v>0</v>
      </c>
      <c r="BJ1441" s="12">
        <f t="shared" si="2109"/>
        <v>25.5</v>
      </c>
    </row>
    <row r="1442" spans="1:62" ht="15.75">
      <c r="A1442" s="14"/>
      <c r="B1442" s="14"/>
      <c r="C1442" s="12" t="s">
        <v>35</v>
      </c>
      <c r="D1442" s="12"/>
      <c r="E1442" s="12">
        <v>7</v>
      </c>
      <c r="F1442" s="12">
        <v>5</v>
      </c>
      <c r="G1442" s="12"/>
      <c r="H1442" s="12">
        <v>9</v>
      </c>
      <c r="I1442" s="12">
        <v>2</v>
      </c>
      <c r="J1442" s="12"/>
      <c r="K1442" s="12"/>
      <c r="L1442" s="12">
        <v>1</v>
      </c>
      <c r="M1442" s="12"/>
      <c r="N1442" s="12">
        <v>5</v>
      </c>
      <c r="O1442" s="12">
        <v>4</v>
      </c>
      <c r="P1442" s="12">
        <v>2</v>
      </c>
      <c r="Q1442" s="12">
        <v>10</v>
      </c>
      <c r="R1442" s="12"/>
      <c r="S1442" s="12"/>
      <c r="T1442" s="12"/>
      <c r="U1442" s="12">
        <f t="shared" si="2108"/>
        <v>45</v>
      </c>
      <c r="W1442" s="23" t="s">
        <v>50</v>
      </c>
      <c r="X1442" s="24">
        <v>8.5000000000000006E-2</v>
      </c>
      <c r="Y1442" s="24">
        <v>8.5000000000000006E-2</v>
      </c>
      <c r="Z1442" s="24">
        <v>8.5000000000000006E-2</v>
      </c>
      <c r="AA1442" s="24">
        <v>8.5000000000000006E-2</v>
      </c>
      <c r="AB1442" s="24">
        <v>8.5000000000000006E-2</v>
      </c>
      <c r="AC1442" s="24">
        <v>8.5000000000000006E-2</v>
      </c>
      <c r="AD1442" s="24">
        <v>8.5000000000000006E-2</v>
      </c>
      <c r="AE1442" s="24">
        <v>8.5000000000000006E-2</v>
      </c>
      <c r="AF1442" s="24">
        <v>8.5000000000000006E-2</v>
      </c>
      <c r="AG1442" s="24">
        <v>8.5000000000000006E-2</v>
      </c>
      <c r="AH1442" s="24">
        <v>8.5000000000000006E-2</v>
      </c>
      <c r="AI1442" s="24">
        <v>8.5000000000000006E-2</v>
      </c>
      <c r="AJ1442" s="24">
        <v>8.5000000000000006E-2</v>
      </c>
      <c r="AK1442" s="24">
        <v>8.5000000000000006E-2</v>
      </c>
      <c r="AL1442" s="24">
        <v>8.5000000000000006E-2</v>
      </c>
      <c r="AM1442" s="24">
        <v>8.5000000000000006E-2</v>
      </c>
      <c r="AN1442" s="24">
        <v>8.5000000000000006E-2</v>
      </c>
      <c r="AP1442" s="14"/>
      <c r="AQ1442" s="14"/>
      <c r="AR1442" s="12" t="s">
        <v>35</v>
      </c>
      <c r="AS1442" s="12">
        <f t="shared" si="2092"/>
        <v>0</v>
      </c>
      <c r="AT1442" s="12">
        <f t="shared" si="2092"/>
        <v>0.59499999999999997</v>
      </c>
      <c r="AU1442" s="12">
        <f t="shared" si="2093"/>
        <v>0.42499999999999999</v>
      </c>
      <c r="AV1442" s="12">
        <f t="shared" si="2094"/>
        <v>0</v>
      </c>
      <c r="AW1442" s="12">
        <f t="shared" si="2095"/>
        <v>0.76500000000000001</v>
      </c>
      <c r="AX1442" s="12">
        <f t="shared" si="2096"/>
        <v>0.17</v>
      </c>
      <c r="AY1442" s="12">
        <f t="shared" si="2097"/>
        <v>0</v>
      </c>
      <c r="AZ1442" s="12">
        <f t="shared" si="2098"/>
        <v>0</v>
      </c>
      <c r="BA1442" s="12">
        <f t="shared" si="2099"/>
        <v>8.5000000000000006E-2</v>
      </c>
      <c r="BB1442" s="12">
        <f t="shared" si="2100"/>
        <v>0</v>
      </c>
      <c r="BC1442" s="12">
        <f t="shared" si="2101"/>
        <v>0.42499999999999999</v>
      </c>
      <c r="BD1442" s="12">
        <f t="shared" si="2102"/>
        <v>0.34</v>
      </c>
      <c r="BE1442" s="12">
        <f t="shared" si="2103"/>
        <v>0.17</v>
      </c>
      <c r="BF1442" s="12">
        <f t="shared" si="2104"/>
        <v>0.85</v>
      </c>
      <c r="BG1442" s="12">
        <f t="shared" si="2105"/>
        <v>0</v>
      </c>
      <c r="BH1442" s="12">
        <f t="shared" si="2106"/>
        <v>0</v>
      </c>
      <c r="BI1442" s="12">
        <f t="shared" si="2107"/>
        <v>0</v>
      </c>
      <c r="BJ1442" s="12">
        <f t="shared" si="2109"/>
        <v>3.8250000000000002</v>
      </c>
    </row>
    <row r="1443" spans="1:62" ht="15.75">
      <c r="A1443" s="14"/>
      <c r="B1443" s="14"/>
      <c r="C1443" s="12" t="s">
        <v>36</v>
      </c>
      <c r="D1443" s="12"/>
      <c r="E1443" s="12">
        <v>7</v>
      </c>
      <c r="F1443" s="12">
        <v>6</v>
      </c>
      <c r="G1443" s="12"/>
      <c r="H1443" s="12"/>
      <c r="I1443" s="12"/>
      <c r="J1443" s="12"/>
      <c r="K1443" s="12"/>
      <c r="L1443" s="12"/>
      <c r="M1443" s="12"/>
      <c r="N1443" s="12"/>
      <c r="O1443" s="12">
        <v>5</v>
      </c>
      <c r="P1443" s="12"/>
      <c r="Q1443" s="12"/>
      <c r="R1443" s="12"/>
      <c r="S1443" s="12"/>
      <c r="T1443" s="12"/>
      <c r="U1443" s="12">
        <f t="shared" si="2108"/>
        <v>18</v>
      </c>
      <c r="W1443" s="23" t="s">
        <v>51</v>
      </c>
      <c r="X1443" s="24">
        <v>0.59</v>
      </c>
      <c r="Y1443" s="24">
        <v>0.59</v>
      </c>
      <c r="Z1443" s="24">
        <v>0.59</v>
      </c>
      <c r="AA1443" s="24">
        <v>0.59</v>
      </c>
      <c r="AB1443" s="24">
        <v>0.59</v>
      </c>
      <c r="AC1443" s="24">
        <v>0.59</v>
      </c>
      <c r="AD1443" s="24">
        <v>0.59</v>
      </c>
      <c r="AE1443" s="24">
        <v>0.59</v>
      </c>
      <c r="AF1443" s="24">
        <v>0.59</v>
      </c>
      <c r="AG1443" s="24">
        <v>0.59</v>
      </c>
      <c r="AH1443" s="24">
        <v>0.59</v>
      </c>
      <c r="AI1443" s="24">
        <v>0.59</v>
      </c>
      <c r="AJ1443" s="24">
        <v>0.59</v>
      </c>
      <c r="AK1443" s="24">
        <v>0.59</v>
      </c>
      <c r="AL1443" s="24">
        <v>0.59</v>
      </c>
      <c r="AM1443" s="24">
        <v>0.59</v>
      </c>
      <c r="AN1443" s="24">
        <v>0.59</v>
      </c>
      <c r="AP1443" s="14"/>
      <c r="AQ1443" s="14"/>
      <c r="AR1443" s="12" t="s">
        <v>36</v>
      </c>
      <c r="AS1443" s="12">
        <f t="shared" si="2092"/>
        <v>0</v>
      </c>
      <c r="AT1443" s="12">
        <f t="shared" si="2092"/>
        <v>4.13</v>
      </c>
      <c r="AU1443" s="12">
        <f t="shared" si="2093"/>
        <v>3.54</v>
      </c>
      <c r="AV1443" s="12">
        <f t="shared" si="2094"/>
        <v>0</v>
      </c>
      <c r="AW1443" s="12">
        <f t="shared" si="2095"/>
        <v>0</v>
      </c>
      <c r="AX1443" s="12">
        <f t="shared" si="2096"/>
        <v>0</v>
      </c>
      <c r="AY1443" s="12">
        <f t="shared" si="2097"/>
        <v>0</v>
      </c>
      <c r="AZ1443" s="12">
        <f t="shared" si="2098"/>
        <v>0</v>
      </c>
      <c r="BA1443" s="12">
        <f t="shared" si="2099"/>
        <v>0</v>
      </c>
      <c r="BB1443" s="12">
        <f t="shared" si="2100"/>
        <v>0</v>
      </c>
      <c r="BC1443" s="12">
        <f t="shared" si="2101"/>
        <v>0</v>
      </c>
      <c r="BD1443" s="12">
        <f t="shared" si="2102"/>
        <v>2.95</v>
      </c>
      <c r="BE1443" s="12">
        <f t="shared" si="2103"/>
        <v>0</v>
      </c>
      <c r="BF1443" s="12">
        <f t="shared" si="2104"/>
        <v>0</v>
      </c>
      <c r="BG1443" s="12">
        <f t="shared" si="2105"/>
        <v>0</v>
      </c>
      <c r="BH1443" s="12">
        <f t="shared" si="2106"/>
        <v>0</v>
      </c>
      <c r="BI1443" s="12">
        <f t="shared" si="2107"/>
        <v>0</v>
      </c>
      <c r="BJ1443" s="12">
        <f t="shared" si="2109"/>
        <v>10.62</v>
      </c>
    </row>
    <row r="1444" spans="1:62" ht="15.75">
      <c r="A1444" s="14"/>
      <c r="B1444" s="14"/>
      <c r="C1444" s="12" t="s">
        <v>31</v>
      </c>
      <c r="D1444" s="12"/>
      <c r="E1444" s="12">
        <v>6</v>
      </c>
      <c r="F1444" s="12">
        <v>4</v>
      </c>
      <c r="G1444" s="12"/>
      <c r="H1444" s="12"/>
      <c r="I1444" s="12"/>
      <c r="J1444" s="12"/>
      <c r="K1444" s="12"/>
      <c r="L1444" s="12"/>
      <c r="M1444" s="12"/>
      <c r="N1444" s="12">
        <v>2</v>
      </c>
      <c r="O1444" s="12">
        <v>1</v>
      </c>
      <c r="P1444" s="12"/>
      <c r="Q1444" s="12">
        <v>3</v>
      </c>
      <c r="R1444" s="12"/>
      <c r="S1444" s="12"/>
      <c r="T1444" s="12"/>
      <c r="U1444" s="12">
        <f t="shared" si="2108"/>
        <v>16</v>
      </c>
      <c r="W1444" s="23" t="s">
        <v>31</v>
      </c>
      <c r="X1444" s="24">
        <v>0.56999999999999995</v>
      </c>
      <c r="Y1444" s="24">
        <v>0.56999999999999995</v>
      </c>
      <c r="Z1444" s="24">
        <v>0.56999999999999995</v>
      </c>
      <c r="AA1444" s="24">
        <v>0.56999999999999995</v>
      </c>
      <c r="AB1444" s="24">
        <v>0.56999999999999995</v>
      </c>
      <c r="AC1444" s="24">
        <v>0.56999999999999995</v>
      </c>
      <c r="AD1444" s="24">
        <v>0.56999999999999995</v>
      </c>
      <c r="AE1444" s="24">
        <v>0.56999999999999995</v>
      </c>
      <c r="AF1444" s="24">
        <v>0.56999999999999995</v>
      </c>
      <c r="AG1444" s="24">
        <v>0.56999999999999995</v>
      </c>
      <c r="AH1444" s="24">
        <v>0.56999999999999995</v>
      </c>
      <c r="AI1444" s="24">
        <v>0.56999999999999995</v>
      </c>
      <c r="AJ1444" s="24">
        <v>0.56999999999999995</v>
      </c>
      <c r="AK1444" s="24">
        <v>0.56999999999999995</v>
      </c>
      <c r="AL1444" s="24">
        <v>0.56999999999999995</v>
      </c>
      <c r="AM1444" s="24">
        <v>0.56999999999999995</v>
      </c>
      <c r="AN1444" s="24">
        <v>0.56999999999999995</v>
      </c>
      <c r="AP1444" s="14"/>
      <c r="AQ1444" s="14"/>
      <c r="AR1444" s="12" t="s">
        <v>31</v>
      </c>
      <c r="AS1444" s="12">
        <f t="shared" si="2092"/>
        <v>0</v>
      </c>
      <c r="AT1444" s="12">
        <f t="shared" si="2092"/>
        <v>3.42</v>
      </c>
      <c r="AU1444" s="12">
        <f t="shared" si="2093"/>
        <v>2.2799999999999998</v>
      </c>
      <c r="AV1444" s="12">
        <f t="shared" si="2094"/>
        <v>0</v>
      </c>
      <c r="AW1444" s="12">
        <f t="shared" si="2095"/>
        <v>0</v>
      </c>
      <c r="AX1444" s="12">
        <f t="shared" si="2096"/>
        <v>0</v>
      </c>
      <c r="AY1444" s="12">
        <f t="shared" si="2097"/>
        <v>0</v>
      </c>
      <c r="AZ1444" s="12">
        <f t="shared" si="2098"/>
        <v>0</v>
      </c>
      <c r="BA1444" s="12">
        <f t="shared" si="2099"/>
        <v>0</v>
      </c>
      <c r="BB1444" s="12">
        <f t="shared" si="2100"/>
        <v>0</v>
      </c>
      <c r="BC1444" s="12">
        <f t="shared" si="2101"/>
        <v>1.1399999999999999</v>
      </c>
      <c r="BD1444" s="12">
        <f t="shared" si="2102"/>
        <v>0.56999999999999995</v>
      </c>
      <c r="BE1444" s="12">
        <f t="shared" si="2103"/>
        <v>0</v>
      </c>
      <c r="BF1444" s="12">
        <f t="shared" si="2104"/>
        <v>1.71</v>
      </c>
      <c r="BG1444" s="12">
        <f t="shared" si="2105"/>
        <v>0</v>
      </c>
      <c r="BH1444" s="12">
        <f t="shared" si="2106"/>
        <v>0</v>
      </c>
      <c r="BI1444" s="12">
        <f t="shared" si="2107"/>
        <v>0</v>
      </c>
      <c r="BJ1444" s="12">
        <f t="shared" si="2109"/>
        <v>9.1199999999999992</v>
      </c>
    </row>
    <row r="1445" spans="1:62" ht="15.75">
      <c r="A1445" s="16"/>
      <c r="B1445" s="16"/>
      <c r="C1445" s="12" t="s">
        <v>32</v>
      </c>
      <c r="D1445" s="12"/>
      <c r="E1445" s="12"/>
      <c r="F1445" s="12"/>
      <c r="G1445" s="12">
        <v>5</v>
      </c>
      <c r="H1445" s="12">
        <v>8</v>
      </c>
      <c r="I1445" s="12">
        <v>1</v>
      </c>
      <c r="J1445" s="12"/>
      <c r="K1445" s="12">
        <v>3</v>
      </c>
      <c r="L1445" s="12"/>
      <c r="M1445" s="12"/>
      <c r="N1445" s="12">
        <v>7</v>
      </c>
      <c r="O1445" s="12">
        <v>7</v>
      </c>
      <c r="P1445" s="12"/>
      <c r="Q1445" s="12"/>
      <c r="R1445" s="12"/>
      <c r="S1445" s="12"/>
      <c r="T1445" s="12"/>
      <c r="U1445" s="12">
        <f t="shared" si="2108"/>
        <v>31</v>
      </c>
      <c r="W1445" s="23" t="s">
        <v>32</v>
      </c>
      <c r="X1445" s="24">
        <v>0.4</v>
      </c>
      <c r="Y1445" s="24">
        <v>0.4</v>
      </c>
      <c r="Z1445" s="24">
        <v>0.4</v>
      </c>
      <c r="AA1445" s="24">
        <v>0.4</v>
      </c>
      <c r="AB1445" s="24">
        <v>0.4</v>
      </c>
      <c r="AC1445" s="24">
        <v>0.4</v>
      </c>
      <c r="AD1445" s="24">
        <v>0.4</v>
      </c>
      <c r="AE1445" s="24">
        <v>0.4</v>
      </c>
      <c r="AF1445" s="24">
        <v>0.4</v>
      </c>
      <c r="AG1445" s="24">
        <v>0.4</v>
      </c>
      <c r="AH1445" s="24">
        <v>0.4</v>
      </c>
      <c r="AI1445" s="24">
        <v>0.4</v>
      </c>
      <c r="AJ1445" s="24">
        <v>0.4</v>
      </c>
      <c r="AK1445" s="24">
        <v>0.4</v>
      </c>
      <c r="AL1445" s="24">
        <v>0.4</v>
      </c>
      <c r="AM1445" s="24">
        <v>0.4</v>
      </c>
      <c r="AN1445" s="24">
        <v>0.4</v>
      </c>
      <c r="AP1445" s="16"/>
      <c r="AQ1445" s="16"/>
      <c r="AR1445" s="12" t="s">
        <v>32</v>
      </c>
      <c r="AS1445" s="12">
        <f t="shared" si="2092"/>
        <v>0</v>
      </c>
      <c r="AT1445" s="12">
        <f t="shared" si="2092"/>
        <v>0</v>
      </c>
      <c r="AU1445" s="12">
        <f t="shared" si="2093"/>
        <v>0</v>
      </c>
      <c r="AV1445" s="12">
        <f t="shared" si="2094"/>
        <v>2</v>
      </c>
      <c r="AW1445" s="12">
        <f t="shared" si="2095"/>
        <v>3.2</v>
      </c>
      <c r="AX1445" s="12">
        <f t="shared" si="2096"/>
        <v>0.4</v>
      </c>
      <c r="AY1445" s="12">
        <f t="shared" si="2097"/>
        <v>0</v>
      </c>
      <c r="AZ1445" s="12">
        <f t="shared" si="2098"/>
        <v>1.2</v>
      </c>
      <c r="BA1445" s="12">
        <f t="shared" si="2099"/>
        <v>0</v>
      </c>
      <c r="BB1445" s="12">
        <f t="shared" si="2100"/>
        <v>0</v>
      </c>
      <c r="BC1445" s="12">
        <f t="shared" si="2101"/>
        <v>2.8</v>
      </c>
      <c r="BD1445" s="12">
        <f t="shared" si="2102"/>
        <v>2.8</v>
      </c>
      <c r="BE1445" s="12">
        <f t="shared" si="2103"/>
        <v>0</v>
      </c>
      <c r="BF1445" s="12">
        <f t="shared" si="2104"/>
        <v>0</v>
      </c>
      <c r="BG1445" s="12">
        <f t="shared" si="2105"/>
        <v>0</v>
      </c>
      <c r="BH1445" s="12">
        <f t="shared" si="2106"/>
        <v>0</v>
      </c>
      <c r="BI1445" s="12">
        <f t="shared" si="2107"/>
        <v>0</v>
      </c>
      <c r="BJ1445" s="12">
        <f t="shared" si="2109"/>
        <v>12.4</v>
      </c>
    </row>
    <row r="1446" spans="1:62">
      <c r="A1446" s="17"/>
      <c r="B1446" s="18"/>
      <c r="C1446" s="19" t="s">
        <v>33</v>
      </c>
      <c r="D1446" s="19">
        <f>SUM(D1437:D1445)</f>
        <v>0</v>
      </c>
      <c r="E1446" s="19">
        <f>SUM(E1437:E1445)</f>
        <v>35</v>
      </c>
      <c r="F1446" s="19">
        <f t="shared" ref="F1446:U1446" si="2110">SUM(F1437:F1445)</f>
        <v>25</v>
      </c>
      <c r="G1446" s="19">
        <f t="shared" si="2110"/>
        <v>36</v>
      </c>
      <c r="H1446" s="19">
        <f t="shared" si="2110"/>
        <v>67</v>
      </c>
      <c r="I1446" s="19">
        <f t="shared" si="2110"/>
        <v>38</v>
      </c>
      <c r="J1446" s="19">
        <f t="shared" si="2110"/>
        <v>47</v>
      </c>
      <c r="K1446" s="19">
        <f t="shared" si="2110"/>
        <v>38</v>
      </c>
      <c r="L1446" s="19">
        <f t="shared" si="2110"/>
        <v>17</v>
      </c>
      <c r="M1446" s="19">
        <f t="shared" si="2110"/>
        <v>12</v>
      </c>
      <c r="N1446" s="19">
        <f t="shared" si="2110"/>
        <v>33</v>
      </c>
      <c r="O1446" s="19">
        <f t="shared" si="2110"/>
        <v>41</v>
      </c>
      <c r="P1446" s="19">
        <f t="shared" si="2110"/>
        <v>20</v>
      </c>
      <c r="Q1446" s="19">
        <f t="shared" si="2110"/>
        <v>58</v>
      </c>
      <c r="R1446" s="19">
        <f t="shared" si="2110"/>
        <v>0</v>
      </c>
      <c r="S1446" s="19">
        <f t="shared" si="2110"/>
        <v>0</v>
      </c>
      <c r="T1446" s="19">
        <f t="shared" si="2110"/>
        <v>0</v>
      </c>
      <c r="U1446" s="19">
        <f t="shared" si="2110"/>
        <v>467</v>
      </c>
      <c r="AP1446" s="17"/>
      <c r="AQ1446" s="18"/>
      <c r="AR1446" s="19" t="s">
        <v>33</v>
      </c>
      <c r="AS1446" s="19">
        <f>SUM(AS1437:AS1445)</f>
        <v>0</v>
      </c>
      <c r="AT1446" s="19">
        <f>SUM(AT1437:AT1445)</f>
        <v>15.225</v>
      </c>
      <c r="AU1446" s="19">
        <f t="shared" ref="AU1446:BJ1446" si="2111">SUM(AU1437:AU1445)</f>
        <v>10.965</v>
      </c>
      <c r="AV1446" s="19">
        <f t="shared" si="2111"/>
        <v>10.41</v>
      </c>
      <c r="AW1446" s="19">
        <f t="shared" si="2111"/>
        <v>21.35</v>
      </c>
      <c r="AX1446" s="19">
        <f t="shared" si="2111"/>
        <v>10.78</v>
      </c>
      <c r="AY1446" s="19">
        <f t="shared" si="2111"/>
        <v>12.79</v>
      </c>
      <c r="AZ1446" s="19">
        <f t="shared" si="2111"/>
        <v>10.49</v>
      </c>
      <c r="BA1446" s="19">
        <f t="shared" si="2111"/>
        <v>5.5149999999999997</v>
      </c>
      <c r="BB1446" s="19">
        <f t="shared" si="2111"/>
        <v>3.9449999999999998</v>
      </c>
      <c r="BC1446" s="19">
        <f t="shared" si="2111"/>
        <v>13.145</v>
      </c>
      <c r="BD1446" s="19">
        <f t="shared" si="2111"/>
        <v>15.265000000000001</v>
      </c>
      <c r="BE1446" s="19">
        <f t="shared" si="2111"/>
        <v>6.07</v>
      </c>
      <c r="BF1446" s="19">
        <f t="shared" si="2111"/>
        <v>18.28</v>
      </c>
      <c r="BG1446" s="19">
        <f t="shared" si="2111"/>
        <v>0</v>
      </c>
      <c r="BH1446" s="19">
        <f t="shared" si="2111"/>
        <v>0</v>
      </c>
      <c r="BI1446" s="19">
        <f t="shared" si="2111"/>
        <v>0</v>
      </c>
      <c r="BJ1446" s="19">
        <f t="shared" si="2111"/>
        <v>154.22999999999999</v>
      </c>
    </row>
    <row r="1449" spans="1:62" ht="106.5">
      <c r="A1449" s="8" t="s">
        <v>2</v>
      </c>
      <c r="B1449" s="8" t="s">
        <v>3</v>
      </c>
      <c r="C1449" s="8" t="s">
        <v>4</v>
      </c>
      <c r="D1449" s="9" t="str">
        <f>D5</f>
        <v>ANGGREK</v>
      </c>
      <c r="E1449" s="9" t="str">
        <f t="shared" ref="E1449:U1449" si="2112">E5</f>
        <v>BOUGENVIL</v>
      </c>
      <c r="F1449" s="9" t="str">
        <f t="shared" si="2112"/>
        <v>CAMELIA</v>
      </c>
      <c r="G1449" s="9" t="str">
        <f t="shared" si="2112"/>
        <v>DEWANDARU</v>
      </c>
      <c r="H1449" s="9" t="str">
        <f t="shared" si="2112"/>
        <v>EDELWEIS</v>
      </c>
      <c r="I1449" s="9" t="str">
        <f t="shared" si="2112"/>
        <v>FLAMBOYAN</v>
      </c>
      <c r="J1449" s="9" t="str">
        <f t="shared" si="2112"/>
        <v>GERANIUM</v>
      </c>
      <c r="K1449" s="9" t="str">
        <f t="shared" si="2112"/>
        <v>HELIKONIA</v>
      </c>
      <c r="L1449" s="9" t="str">
        <f t="shared" si="2112"/>
        <v>IVY</v>
      </c>
      <c r="M1449" s="9" t="str">
        <f t="shared" si="2112"/>
        <v>KANA</v>
      </c>
      <c r="N1449" s="9" t="str">
        <f t="shared" si="2112"/>
        <v>IGD</v>
      </c>
      <c r="O1449" s="9" t="str">
        <f t="shared" si="2112"/>
        <v>HCU</v>
      </c>
      <c r="P1449" s="9" t="str">
        <f t="shared" si="2112"/>
        <v>PENUNJANG</v>
      </c>
      <c r="Q1449" s="9" t="str">
        <f t="shared" si="2112"/>
        <v>PELAYANAN</v>
      </c>
      <c r="R1449" s="9" t="str">
        <f t="shared" si="2112"/>
        <v>ADMIN</v>
      </c>
      <c r="S1449" s="9" t="str">
        <f t="shared" si="2112"/>
        <v>ASRAMA</v>
      </c>
      <c r="T1449" s="9" t="str">
        <f t="shared" si="2112"/>
        <v>MASJID</v>
      </c>
      <c r="U1449" s="9" t="str">
        <f t="shared" si="2112"/>
        <v>JUMLAH</v>
      </c>
      <c r="W1449" s="21"/>
      <c r="X1449" s="22" t="str">
        <f>X5</f>
        <v>ANGGREK</v>
      </c>
      <c r="Y1449" s="22" t="str">
        <f>Y5</f>
        <v>BOUGENVIL</v>
      </c>
      <c r="Z1449" s="22" t="str">
        <f t="shared" ref="Z1449:AN1449" si="2113">Z5</f>
        <v>CAMELIA</v>
      </c>
      <c r="AA1449" s="22" t="str">
        <f t="shared" si="2113"/>
        <v>DEWANDARU</v>
      </c>
      <c r="AB1449" s="22" t="str">
        <f t="shared" si="2113"/>
        <v>EDELWEIS</v>
      </c>
      <c r="AC1449" s="22" t="str">
        <f t="shared" si="2113"/>
        <v>FLAMBOYAN</v>
      </c>
      <c r="AD1449" s="22" t="str">
        <f t="shared" si="2113"/>
        <v>GERANIUM</v>
      </c>
      <c r="AE1449" s="22" t="str">
        <f t="shared" si="2113"/>
        <v>HELIKONIA</v>
      </c>
      <c r="AF1449" s="22" t="str">
        <f t="shared" si="2113"/>
        <v>IVY</v>
      </c>
      <c r="AG1449" s="22" t="str">
        <f t="shared" si="2113"/>
        <v>KANA</v>
      </c>
      <c r="AH1449" s="22" t="str">
        <f t="shared" si="2113"/>
        <v>IGD</v>
      </c>
      <c r="AI1449" s="22" t="str">
        <f t="shared" si="2113"/>
        <v>HCU</v>
      </c>
      <c r="AJ1449" s="22" t="str">
        <f t="shared" si="2113"/>
        <v>PENUNJANG</v>
      </c>
      <c r="AK1449" s="22" t="str">
        <f t="shared" si="2113"/>
        <v>PELAYANAN</v>
      </c>
      <c r="AL1449" s="22" t="str">
        <f t="shared" si="2113"/>
        <v>ADMIN</v>
      </c>
      <c r="AM1449" s="22" t="str">
        <f t="shared" si="2113"/>
        <v>ASRAMA</v>
      </c>
      <c r="AN1449" s="22" t="str">
        <f t="shared" si="2113"/>
        <v>MASJID</v>
      </c>
      <c r="AP1449" s="8" t="s">
        <v>2</v>
      </c>
      <c r="AQ1449" s="8" t="s">
        <v>3</v>
      </c>
      <c r="AR1449" s="8" t="s">
        <v>4</v>
      </c>
      <c r="AS1449" s="9" t="str">
        <f>AS5</f>
        <v>ANGGREK</v>
      </c>
      <c r="AT1449" s="9" t="str">
        <f>AT5</f>
        <v>BOUGENVIL</v>
      </c>
      <c r="AU1449" s="9" t="str">
        <f t="shared" ref="AU1449:BJ1449" si="2114">AU5</f>
        <v>CAMELIA II</v>
      </c>
      <c r="AV1449" s="9" t="str">
        <f t="shared" si="2114"/>
        <v>DEWANDARU</v>
      </c>
      <c r="AW1449" s="9" t="str">
        <f t="shared" si="2114"/>
        <v>EDELWEIS</v>
      </c>
      <c r="AX1449" s="9" t="str">
        <f t="shared" si="2114"/>
        <v>FLAMBOYAN</v>
      </c>
      <c r="AY1449" s="9" t="str">
        <f t="shared" si="2114"/>
        <v>GERANIUM</v>
      </c>
      <c r="AZ1449" s="9" t="str">
        <f t="shared" si="2114"/>
        <v>HELIKONIA</v>
      </c>
      <c r="BA1449" s="9" t="str">
        <f t="shared" si="2114"/>
        <v>IVY</v>
      </c>
      <c r="BB1449" s="9" t="str">
        <f t="shared" si="2114"/>
        <v>KANA</v>
      </c>
      <c r="BC1449" s="9" t="str">
        <f t="shared" si="2114"/>
        <v>IGD</v>
      </c>
      <c r="BD1449" s="9" t="str">
        <f t="shared" si="2114"/>
        <v>HCU</v>
      </c>
      <c r="BE1449" s="9" t="str">
        <f t="shared" si="2114"/>
        <v>PENUNJANG</v>
      </c>
      <c r="BF1449" s="9" t="str">
        <f t="shared" si="2114"/>
        <v>PELAYANAN</v>
      </c>
      <c r="BG1449" s="9" t="str">
        <f t="shared" si="2114"/>
        <v>ADMIN</v>
      </c>
      <c r="BH1449" s="9" t="str">
        <f t="shared" si="2114"/>
        <v>ASRAMA</v>
      </c>
      <c r="BI1449" s="9" t="str">
        <f t="shared" si="2114"/>
        <v>MASJID</v>
      </c>
      <c r="BJ1449" s="9" t="str">
        <f t="shared" si="2114"/>
        <v>JUMLAH</v>
      </c>
    </row>
    <row r="1450" spans="1:62" ht="15.75">
      <c r="A1450" s="10">
        <f>A1437+1</f>
        <v>21</v>
      </c>
      <c r="B1450" s="11" t="s">
        <v>41</v>
      </c>
      <c r="C1450" s="12" t="s">
        <v>24</v>
      </c>
      <c r="D1450" s="12"/>
      <c r="E1450" s="12"/>
      <c r="F1450" s="12"/>
      <c r="G1450" s="12">
        <v>10</v>
      </c>
      <c r="H1450" s="12">
        <v>14</v>
      </c>
      <c r="I1450" s="12">
        <v>12</v>
      </c>
      <c r="J1450" s="12">
        <v>15</v>
      </c>
      <c r="K1450" s="12">
        <v>20</v>
      </c>
      <c r="L1450" s="12">
        <v>19</v>
      </c>
      <c r="M1450" s="12">
        <v>9</v>
      </c>
      <c r="N1450" s="12">
        <v>5</v>
      </c>
      <c r="O1450" s="12">
        <v>12</v>
      </c>
      <c r="P1450" s="12">
        <v>7</v>
      </c>
      <c r="Q1450" s="12">
        <v>12</v>
      </c>
      <c r="R1450" s="12"/>
      <c r="S1450" s="12"/>
      <c r="T1450" s="12"/>
      <c r="U1450" s="12">
        <f>SUM(E1450:T1450)</f>
        <v>135</v>
      </c>
      <c r="W1450" s="23" t="s">
        <v>24</v>
      </c>
      <c r="X1450" s="24">
        <v>0.26500000000000001</v>
      </c>
      <c r="Y1450" s="24">
        <v>0.26500000000000001</v>
      </c>
      <c r="Z1450" s="24">
        <v>0.26500000000000001</v>
      </c>
      <c r="AA1450" s="24">
        <v>0.26500000000000001</v>
      </c>
      <c r="AB1450" s="24">
        <v>0.26500000000000001</v>
      </c>
      <c r="AC1450" s="24">
        <v>0.26500000000000001</v>
      </c>
      <c r="AD1450" s="24">
        <v>0.26500000000000001</v>
      </c>
      <c r="AE1450" s="24">
        <v>0.26500000000000001</v>
      </c>
      <c r="AF1450" s="24">
        <v>0.26500000000000001</v>
      </c>
      <c r="AG1450" s="24">
        <v>0.26500000000000001</v>
      </c>
      <c r="AH1450" s="24">
        <v>0.26500000000000001</v>
      </c>
      <c r="AI1450" s="24">
        <v>0.26500000000000001</v>
      </c>
      <c r="AJ1450" s="24">
        <v>0.26500000000000001</v>
      </c>
      <c r="AK1450" s="24">
        <v>0.26500000000000001</v>
      </c>
      <c r="AL1450" s="24">
        <v>0.26500000000000001</v>
      </c>
      <c r="AM1450" s="24">
        <v>0.26500000000000001</v>
      </c>
      <c r="AN1450" s="24">
        <v>0.26500000000000001</v>
      </c>
      <c r="AP1450" s="10">
        <f>AP1437+1</f>
        <v>21</v>
      </c>
      <c r="AQ1450" s="11" t="s">
        <v>39</v>
      </c>
      <c r="AR1450" s="12" t="s">
        <v>24</v>
      </c>
      <c r="AS1450" s="12">
        <f t="shared" ref="AS1450:AT1458" si="2115">X1450*D1450</f>
        <v>0</v>
      </c>
      <c r="AT1450" s="12">
        <f t="shared" si="2115"/>
        <v>0</v>
      </c>
      <c r="AU1450" s="12">
        <f t="shared" ref="AU1450:AU1458" si="2116">Z1450*F1450</f>
        <v>0</v>
      </c>
      <c r="AV1450" s="12">
        <f t="shared" ref="AV1450:AV1458" si="2117">AA1450*G1450</f>
        <v>2.65</v>
      </c>
      <c r="AW1450" s="12">
        <f t="shared" ref="AW1450:AW1458" si="2118">AB1450*H1450</f>
        <v>3.71</v>
      </c>
      <c r="AX1450" s="12">
        <f t="shared" ref="AX1450:AX1458" si="2119">AC1450*I1450</f>
        <v>3.18</v>
      </c>
      <c r="AY1450" s="12">
        <f t="shared" ref="AY1450:AY1458" si="2120">AD1450*J1450</f>
        <v>3.9750000000000001</v>
      </c>
      <c r="AZ1450" s="12">
        <f t="shared" ref="AZ1450:AZ1458" si="2121">AE1450*K1450</f>
        <v>5.3</v>
      </c>
      <c r="BA1450" s="12">
        <f t="shared" ref="BA1450:BA1458" si="2122">AF1450*L1450</f>
        <v>5.0350000000000001</v>
      </c>
      <c r="BB1450" s="12">
        <f t="shared" ref="BB1450:BB1458" si="2123">AG1450*M1450</f>
        <v>2.3849999999999998</v>
      </c>
      <c r="BC1450" s="12">
        <f t="shared" ref="BC1450:BC1458" si="2124">AH1450*N1450</f>
        <v>1.325</v>
      </c>
      <c r="BD1450" s="12">
        <f t="shared" ref="BD1450:BD1458" si="2125">AI1450*O1450</f>
        <v>3.18</v>
      </c>
      <c r="BE1450" s="12">
        <f t="shared" ref="BE1450:BE1458" si="2126">AJ1450*P1450</f>
        <v>1.855</v>
      </c>
      <c r="BF1450" s="12">
        <f t="shared" ref="BF1450:BF1458" si="2127">AK1450*Q1450</f>
        <v>3.18</v>
      </c>
      <c r="BG1450" s="12">
        <f t="shared" ref="BG1450:BG1458" si="2128">AL1450*R1450</f>
        <v>0</v>
      </c>
      <c r="BH1450" s="12">
        <f t="shared" ref="BH1450:BH1458" si="2129">AM1450*S1450</f>
        <v>0</v>
      </c>
      <c r="BI1450" s="12">
        <f t="shared" ref="BI1450:BI1458" si="2130">AN1450*T1450</f>
        <v>0</v>
      </c>
      <c r="BJ1450" s="12">
        <f>SUM(AT1450:BI1450)</f>
        <v>35.774999999999999</v>
      </c>
    </row>
    <row r="1451" spans="1:62" ht="15.75">
      <c r="A1451" s="14"/>
      <c r="B1451" s="15">
        <f>B1438+1</f>
        <v>44672</v>
      </c>
      <c r="C1451" s="12" t="s">
        <v>25</v>
      </c>
      <c r="D1451" s="12"/>
      <c r="E1451" s="12"/>
      <c r="F1451" s="12"/>
      <c r="G1451" s="12">
        <v>12</v>
      </c>
      <c r="H1451" s="12">
        <v>15</v>
      </c>
      <c r="I1451" s="12">
        <v>12</v>
      </c>
      <c r="J1451" s="12">
        <v>15</v>
      </c>
      <c r="K1451" s="12">
        <v>20</v>
      </c>
      <c r="L1451" s="12">
        <v>19</v>
      </c>
      <c r="M1451" s="12">
        <v>10</v>
      </c>
      <c r="N1451" s="12"/>
      <c r="O1451" s="12">
        <v>3</v>
      </c>
      <c r="P1451" s="12"/>
      <c r="Q1451" s="12">
        <v>4</v>
      </c>
      <c r="R1451" s="12"/>
      <c r="S1451" s="12"/>
      <c r="T1451" s="12"/>
      <c r="U1451" s="12">
        <f t="shared" ref="U1451:U1458" si="2131">SUM(E1451:T1451)</f>
        <v>110</v>
      </c>
      <c r="W1451" s="23" t="s">
        <v>25</v>
      </c>
      <c r="X1451" s="24">
        <v>0.22500000000000001</v>
      </c>
      <c r="Y1451" s="24">
        <v>0.22500000000000001</v>
      </c>
      <c r="Z1451" s="24">
        <v>0.22500000000000001</v>
      </c>
      <c r="AA1451" s="24">
        <v>0.22500000000000001</v>
      </c>
      <c r="AB1451" s="24">
        <v>0.22500000000000001</v>
      </c>
      <c r="AC1451" s="24">
        <v>0.22500000000000001</v>
      </c>
      <c r="AD1451" s="24">
        <v>0.22500000000000001</v>
      </c>
      <c r="AE1451" s="24">
        <v>0.22500000000000001</v>
      </c>
      <c r="AF1451" s="24">
        <v>0.22500000000000001</v>
      </c>
      <c r="AG1451" s="24">
        <v>0.22500000000000001</v>
      </c>
      <c r="AH1451" s="24">
        <v>0.22500000000000001</v>
      </c>
      <c r="AI1451" s="24">
        <v>0.22500000000000001</v>
      </c>
      <c r="AJ1451" s="24">
        <v>0.22500000000000001</v>
      </c>
      <c r="AK1451" s="24">
        <v>0.22500000000000001</v>
      </c>
      <c r="AL1451" s="24">
        <v>0.22500000000000001</v>
      </c>
      <c r="AM1451" s="24">
        <v>0.22500000000000001</v>
      </c>
      <c r="AN1451" s="24">
        <v>0.22500000000000001</v>
      </c>
      <c r="AP1451" s="14"/>
      <c r="AQ1451" s="15">
        <f>AQ1438+1</f>
        <v>44307</v>
      </c>
      <c r="AR1451" s="12" t="s">
        <v>25</v>
      </c>
      <c r="AS1451" s="12">
        <f t="shared" si="2115"/>
        <v>0</v>
      </c>
      <c r="AT1451" s="12">
        <f t="shared" si="2115"/>
        <v>0</v>
      </c>
      <c r="AU1451" s="12">
        <f t="shared" si="2116"/>
        <v>0</v>
      </c>
      <c r="AV1451" s="12">
        <f t="shared" si="2117"/>
        <v>2.7</v>
      </c>
      <c r="AW1451" s="12">
        <f t="shared" si="2118"/>
        <v>3.375</v>
      </c>
      <c r="AX1451" s="12">
        <f t="shared" si="2119"/>
        <v>2.7</v>
      </c>
      <c r="AY1451" s="12">
        <f t="shared" si="2120"/>
        <v>3.375</v>
      </c>
      <c r="AZ1451" s="12">
        <f t="shared" si="2121"/>
        <v>4.5</v>
      </c>
      <c r="BA1451" s="12">
        <f t="shared" si="2122"/>
        <v>4.2750000000000004</v>
      </c>
      <c r="BB1451" s="12">
        <f t="shared" si="2123"/>
        <v>2.25</v>
      </c>
      <c r="BC1451" s="12">
        <f t="shared" si="2124"/>
        <v>0</v>
      </c>
      <c r="BD1451" s="12">
        <f t="shared" si="2125"/>
        <v>0.67500000000000004</v>
      </c>
      <c r="BE1451" s="12">
        <f t="shared" si="2126"/>
        <v>0</v>
      </c>
      <c r="BF1451" s="12">
        <f t="shared" si="2127"/>
        <v>0.9</v>
      </c>
      <c r="BG1451" s="12">
        <f t="shared" si="2128"/>
        <v>0</v>
      </c>
      <c r="BH1451" s="12">
        <f t="shared" si="2129"/>
        <v>0</v>
      </c>
      <c r="BI1451" s="12">
        <f t="shared" si="2130"/>
        <v>0</v>
      </c>
      <c r="BJ1451" s="12">
        <f t="shared" ref="BJ1451:BJ1458" si="2132">SUM(AT1451:BI1451)</f>
        <v>24.75</v>
      </c>
    </row>
    <row r="1452" spans="1:62" ht="15.75">
      <c r="A1452" s="14"/>
      <c r="B1452" s="14"/>
      <c r="C1452" s="12" t="s">
        <v>26</v>
      </c>
      <c r="D1452" s="12"/>
      <c r="E1452" s="12"/>
      <c r="F1452" s="12"/>
      <c r="G1452" s="12">
        <v>6</v>
      </c>
      <c r="H1452" s="12">
        <v>5</v>
      </c>
      <c r="I1452" s="12">
        <v>5</v>
      </c>
      <c r="J1452" s="12">
        <v>5</v>
      </c>
      <c r="K1452" s="12">
        <v>5</v>
      </c>
      <c r="L1452" s="12">
        <v>8</v>
      </c>
      <c r="M1452" s="12">
        <v>4</v>
      </c>
      <c r="N1452" s="12">
        <v>1</v>
      </c>
      <c r="O1452" s="12">
        <v>4</v>
      </c>
      <c r="P1452" s="12">
        <v>2</v>
      </c>
      <c r="Q1452" s="12">
        <v>2</v>
      </c>
      <c r="R1452" s="12"/>
      <c r="S1452" s="12"/>
      <c r="T1452" s="12"/>
      <c r="U1452" s="12">
        <f t="shared" si="2131"/>
        <v>47</v>
      </c>
      <c r="W1452" s="23" t="s">
        <v>26</v>
      </c>
      <c r="X1452" s="24">
        <v>0.35</v>
      </c>
      <c r="Y1452" s="24">
        <v>0.35</v>
      </c>
      <c r="Z1452" s="24">
        <v>0.35</v>
      </c>
      <c r="AA1452" s="24">
        <v>0.35</v>
      </c>
      <c r="AB1452" s="24">
        <v>0.35</v>
      </c>
      <c r="AC1452" s="24">
        <v>0.35</v>
      </c>
      <c r="AD1452" s="24">
        <v>0.35</v>
      </c>
      <c r="AE1452" s="24">
        <v>0.35</v>
      </c>
      <c r="AF1452" s="24">
        <v>0.35</v>
      </c>
      <c r="AG1452" s="24">
        <v>0.35</v>
      </c>
      <c r="AH1452" s="24">
        <v>0.35</v>
      </c>
      <c r="AI1452" s="24">
        <v>0.35</v>
      </c>
      <c r="AJ1452" s="24">
        <v>0.35</v>
      </c>
      <c r="AK1452" s="24">
        <v>0.35</v>
      </c>
      <c r="AL1452" s="24">
        <v>0.35</v>
      </c>
      <c r="AM1452" s="24">
        <v>0.35</v>
      </c>
      <c r="AN1452" s="24">
        <v>0.35</v>
      </c>
      <c r="AP1452" s="14"/>
      <c r="AQ1452" s="14"/>
      <c r="AR1452" s="12" t="s">
        <v>26</v>
      </c>
      <c r="AS1452" s="12">
        <f t="shared" si="2115"/>
        <v>0</v>
      </c>
      <c r="AT1452" s="12">
        <f t="shared" si="2115"/>
        <v>0</v>
      </c>
      <c r="AU1452" s="12">
        <f t="shared" si="2116"/>
        <v>0</v>
      </c>
      <c r="AV1452" s="12">
        <f t="shared" si="2117"/>
        <v>2.1</v>
      </c>
      <c r="AW1452" s="12">
        <f t="shared" si="2118"/>
        <v>1.75</v>
      </c>
      <c r="AX1452" s="12">
        <f t="shared" si="2119"/>
        <v>1.75</v>
      </c>
      <c r="AY1452" s="12">
        <f t="shared" si="2120"/>
        <v>1.75</v>
      </c>
      <c r="AZ1452" s="12">
        <f t="shared" si="2121"/>
        <v>1.75</v>
      </c>
      <c r="BA1452" s="12">
        <f t="shared" si="2122"/>
        <v>2.8</v>
      </c>
      <c r="BB1452" s="12">
        <f t="shared" si="2123"/>
        <v>1.4</v>
      </c>
      <c r="BC1452" s="12">
        <f t="shared" si="2124"/>
        <v>0.35</v>
      </c>
      <c r="BD1452" s="12">
        <f t="shared" si="2125"/>
        <v>1.4</v>
      </c>
      <c r="BE1452" s="12">
        <f t="shared" si="2126"/>
        <v>0.7</v>
      </c>
      <c r="BF1452" s="12">
        <f t="shared" si="2127"/>
        <v>0.7</v>
      </c>
      <c r="BG1452" s="12">
        <f t="shared" si="2128"/>
        <v>0</v>
      </c>
      <c r="BH1452" s="12">
        <f t="shared" si="2129"/>
        <v>0</v>
      </c>
      <c r="BI1452" s="12">
        <f t="shared" si="2130"/>
        <v>0</v>
      </c>
      <c r="BJ1452" s="12">
        <f t="shared" si="2132"/>
        <v>16.45</v>
      </c>
    </row>
    <row r="1453" spans="1:62" ht="15.75">
      <c r="A1453" s="14"/>
      <c r="B1453" s="14"/>
      <c r="C1453" s="12" t="s">
        <v>27</v>
      </c>
      <c r="D1453" s="12"/>
      <c r="E1453" s="12">
        <v>7</v>
      </c>
      <c r="F1453" s="12">
        <v>4</v>
      </c>
      <c r="G1453" s="12">
        <v>5</v>
      </c>
      <c r="H1453" s="12">
        <v>7</v>
      </c>
      <c r="I1453" s="12">
        <v>9</v>
      </c>
      <c r="J1453" s="12">
        <v>8</v>
      </c>
      <c r="K1453" s="12">
        <v>6</v>
      </c>
      <c r="L1453" s="12">
        <v>3</v>
      </c>
      <c r="M1453" s="12">
        <v>2</v>
      </c>
      <c r="N1453" s="12">
        <v>2</v>
      </c>
      <c r="O1453" s="12">
        <v>3</v>
      </c>
      <c r="P1453" s="12">
        <v>2</v>
      </c>
      <c r="Q1453" s="12">
        <v>3</v>
      </c>
      <c r="R1453" s="12"/>
      <c r="S1453" s="12"/>
      <c r="T1453" s="12"/>
      <c r="U1453" s="12">
        <f t="shared" si="2131"/>
        <v>61</v>
      </c>
      <c r="W1453" s="23" t="s">
        <v>27</v>
      </c>
      <c r="X1453" s="24">
        <v>0.43</v>
      </c>
      <c r="Y1453" s="24">
        <v>0.43</v>
      </c>
      <c r="Z1453" s="24">
        <v>0.43</v>
      </c>
      <c r="AA1453" s="24">
        <v>0.43</v>
      </c>
      <c r="AB1453" s="24">
        <v>0.43</v>
      </c>
      <c r="AC1453" s="24">
        <v>0.43</v>
      </c>
      <c r="AD1453" s="24">
        <v>0.43</v>
      </c>
      <c r="AE1453" s="24">
        <v>0.43</v>
      </c>
      <c r="AF1453" s="24">
        <v>0.43</v>
      </c>
      <c r="AG1453" s="24">
        <v>0.43</v>
      </c>
      <c r="AH1453" s="24">
        <v>0.43</v>
      </c>
      <c r="AI1453" s="24">
        <v>0.43</v>
      </c>
      <c r="AJ1453" s="24">
        <v>0.43</v>
      </c>
      <c r="AK1453" s="24">
        <v>0.43</v>
      </c>
      <c r="AL1453" s="24">
        <v>0.43</v>
      </c>
      <c r="AM1453" s="24">
        <v>0.43</v>
      </c>
      <c r="AN1453" s="24">
        <v>0.43</v>
      </c>
      <c r="AP1453" s="14"/>
      <c r="AQ1453" s="14"/>
      <c r="AR1453" s="12" t="s">
        <v>27</v>
      </c>
      <c r="AS1453" s="12">
        <f t="shared" si="2115"/>
        <v>0</v>
      </c>
      <c r="AT1453" s="12">
        <f t="shared" si="2115"/>
        <v>3.01</v>
      </c>
      <c r="AU1453" s="12">
        <f t="shared" si="2116"/>
        <v>1.72</v>
      </c>
      <c r="AV1453" s="12">
        <f t="shared" si="2117"/>
        <v>2.15</v>
      </c>
      <c r="AW1453" s="12">
        <f t="shared" si="2118"/>
        <v>3.01</v>
      </c>
      <c r="AX1453" s="12">
        <f t="shared" si="2119"/>
        <v>3.87</v>
      </c>
      <c r="AY1453" s="12">
        <f t="shared" si="2120"/>
        <v>3.44</v>
      </c>
      <c r="AZ1453" s="12">
        <f t="shared" si="2121"/>
        <v>2.58</v>
      </c>
      <c r="BA1453" s="12">
        <f t="shared" si="2122"/>
        <v>1.29</v>
      </c>
      <c r="BB1453" s="12">
        <f t="shared" si="2123"/>
        <v>0.86</v>
      </c>
      <c r="BC1453" s="12">
        <f t="shared" si="2124"/>
        <v>0.86</v>
      </c>
      <c r="BD1453" s="12">
        <f t="shared" si="2125"/>
        <v>1.29</v>
      </c>
      <c r="BE1453" s="12">
        <f t="shared" si="2126"/>
        <v>0.86</v>
      </c>
      <c r="BF1453" s="12">
        <f t="shared" si="2127"/>
        <v>1.29</v>
      </c>
      <c r="BG1453" s="12">
        <f t="shared" si="2128"/>
        <v>0</v>
      </c>
      <c r="BH1453" s="12">
        <f t="shared" si="2129"/>
        <v>0</v>
      </c>
      <c r="BI1453" s="12">
        <f t="shared" si="2130"/>
        <v>0</v>
      </c>
      <c r="BJ1453" s="12">
        <f t="shared" si="2132"/>
        <v>26.23</v>
      </c>
    </row>
    <row r="1454" spans="1:62" ht="15.75">
      <c r="A1454" s="14"/>
      <c r="B1454" s="14"/>
      <c r="C1454" s="12" t="s">
        <v>28</v>
      </c>
      <c r="D1454" s="12"/>
      <c r="E1454" s="12">
        <v>10</v>
      </c>
      <c r="F1454" s="12">
        <v>8</v>
      </c>
      <c r="G1454" s="12">
        <v>2</v>
      </c>
      <c r="H1454" s="12">
        <v>4</v>
      </c>
      <c r="I1454" s="12">
        <v>4</v>
      </c>
      <c r="J1454" s="12">
        <v>4</v>
      </c>
      <c r="K1454" s="12">
        <v>6</v>
      </c>
      <c r="L1454" s="12">
        <v>4</v>
      </c>
      <c r="M1454" s="12">
        <v>3</v>
      </c>
      <c r="N1454" s="12">
        <v>3</v>
      </c>
      <c r="O1454" s="12">
        <v>6</v>
      </c>
      <c r="P1454" s="12">
        <v>2</v>
      </c>
      <c r="Q1454" s="12">
        <v>5</v>
      </c>
      <c r="R1454" s="12"/>
      <c r="S1454" s="12"/>
      <c r="T1454" s="12"/>
      <c r="U1454" s="12">
        <f t="shared" si="2131"/>
        <v>61</v>
      </c>
      <c r="W1454" s="23" t="s">
        <v>28</v>
      </c>
      <c r="X1454" s="24">
        <v>0.5</v>
      </c>
      <c r="Y1454" s="24">
        <v>0.5</v>
      </c>
      <c r="Z1454" s="24">
        <v>0.5</v>
      </c>
      <c r="AA1454" s="24">
        <v>0.5</v>
      </c>
      <c r="AB1454" s="24">
        <v>0.5</v>
      </c>
      <c r="AC1454" s="24">
        <v>0.5</v>
      </c>
      <c r="AD1454" s="24">
        <v>0.5</v>
      </c>
      <c r="AE1454" s="24">
        <v>0.5</v>
      </c>
      <c r="AF1454" s="24">
        <v>0.5</v>
      </c>
      <c r="AG1454" s="24">
        <v>0.5</v>
      </c>
      <c r="AH1454" s="24">
        <v>0.5</v>
      </c>
      <c r="AI1454" s="24">
        <v>0.5</v>
      </c>
      <c r="AJ1454" s="24">
        <v>0.5</v>
      </c>
      <c r="AK1454" s="24">
        <v>0.5</v>
      </c>
      <c r="AL1454" s="24">
        <v>0.5</v>
      </c>
      <c r="AM1454" s="24">
        <v>0.5</v>
      </c>
      <c r="AN1454" s="24">
        <v>0.5</v>
      </c>
      <c r="AP1454" s="14"/>
      <c r="AQ1454" s="14"/>
      <c r="AR1454" s="12" t="s">
        <v>28</v>
      </c>
      <c r="AS1454" s="12">
        <f t="shared" si="2115"/>
        <v>0</v>
      </c>
      <c r="AT1454" s="12">
        <f t="shared" si="2115"/>
        <v>5</v>
      </c>
      <c r="AU1454" s="12">
        <f t="shared" si="2116"/>
        <v>4</v>
      </c>
      <c r="AV1454" s="12">
        <f t="shared" si="2117"/>
        <v>1</v>
      </c>
      <c r="AW1454" s="12">
        <f t="shared" si="2118"/>
        <v>2</v>
      </c>
      <c r="AX1454" s="12">
        <f t="shared" si="2119"/>
        <v>2</v>
      </c>
      <c r="AY1454" s="12">
        <f t="shared" si="2120"/>
        <v>2</v>
      </c>
      <c r="AZ1454" s="12">
        <f t="shared" si="2121"/>
        <v>3</v>
      </c>
      <c r="BA1454" s="12">
        <f t="shared" si="2122"/>
        <v>2</v>
      </c>
      <c r="BB1454" s="12">
        <f t="shared" si="2123"/>
        <v>1.5</v>
      </c>
      <c r="BC1454" s="12">
        <f t="shared" si="2124"/>
        <v>1.5</v>
      </c>
      <c r="BD1454" s="12">
        <f t="shared" si="2125"/>
        <v>3</v>
      </c>
      <c r="BE1454" s="12">
        <f t="shared" si="2126"/>
        <v>1</v>
      </c>
      <c r="BF1454" s="12">
        <f t="shared" si="2127"/>
        <v>2.5</v>
      </c>
      <c r="BG1454" s="12">
        <f t="shared" si="2128"/>
        <v>0</v>
      </c>
      <c r="BH1454" s="12">
        <f t="shared" si="2129"/>
        <v>0</v>
      </c>
      <c r="BI1454" s="12">
        <f t="shared" si="2130"/>
        <v>0</v>
      </c>
      <c r="BJ1454" s="12">
        <f t="shared" si="2132"/>
        <v>30.5</v>
      </c>
    </row>
    <row r="1455" spans="1:62" ht="15.75">
      <c r="A1455" s="14"/>
      <c r="B1455" s="14"/>
      <c r="C1455" s="12" t="s">
        <v>35</v>
      </c>
      <c r="D1455" s="12"/>
      <c r="E1455" s="12">
        <v>8</v>
      </c>
      <c r="F1455" s="12">
        <v>6</v>
      </c>
      <c r="G1455" s="12">
        <v>3</v>
      </c>
      <c r="H1455" s="12">
        <v>3</v>
      </c>
      <c r="I1455" s="12">
        <v>6</v>
      </c>
      <c r="J1455" s="12">
        <v>6</v>
      </c>
      <c r="K1455" s="12">
        <v>4</v>
      </c>
      <c r="L1455" s="12">
        <v>2</v>
      </c>
      <c r="M1455" s="12">
        <v>2</v>
      </c>
      <c r="N1455" s="12">
        <v>2</v>
      </c>
      <c r="O1455" s="12">
        <v>4</v>
      </c>
      <c r="P1455" s="12">
        <v>2</v>
      </c>
      <c r="Q1455" s="12">
        <v>2</v>
      </c>
      <c r="R1455" s="12"/>
      <c r="S1455" s="12"/>
      <c r="T1455" s="12"/>
      <c r="U1455" s="12">
        <f t="shared" si="2131"/>
        <v>50</v>
      </c>
      <c r="W1455" s="23" t="s">
        <v>50</v>
      </c>
      <c r="X1455" s="24">
        <v>8.5000000000000006E-2</v>
      </c>
      <c r="Y1455" s="24">
        <v>8.5000000000000006E-2</v>
      </c>
      <c r="Z1455" s="24">
        <v>8.5000000000000006E-2</v>
      </c>
      <c r="AA1455" s="24">
        <v>8.5000000000000006E-2</v>
      </c>
      <c r="AB1455" s="24">
        <v>8.5000000000000006E-2</v>
      </c>
      <c r="AC1455" s="24">
        <v>8.5000000000000006E-2</v>
      </c>
      <c r="AD1455" s="24">
        <v>8.5000000000000006E-2</v>
      </c>
      <c r="AE1455" s="24">
        <v>8.5000000000000006E-2</v>
      </c>
      <c r="AF1455" s="24">
        <v>8.5000000000000006E-2</v>
      </c>
      <c r="AG1455" s="24">
        <v>8.5000000000000006E-2</v>
      </c>
      <c r="AH1455" s="24">
        <v>8.5000000000000006E-2</v>
      </c>
      <c r="AI1455" s="24">
        <v>8.5000000000000006E-2</v>
      </c>
      <c r="AJ1455" s="24">
        <v>8.5000000000000006E-2</v>
      </c>
      <c r="AK1455" s="24">
        <v>8.5000000000000006E-2</v>
      </c>
      <c r="AL1455" s="24">
        <v>8.5000000000000006E-2</v>
      </c>
      <c r="AM1455" s="24">
        <v>8.5000000000000006E-2</v>
      </c>
      <c r="AN1455" s="24">
        <v>8.5000000000000006E-2</v>
      </c>
      <c r="AP1455" s="14"/>
      <c r="AQ1455" s="14"/>
      <c r="AR1455" s="12" t="s">
        <v>35</v>
      </c>
      <c r="AS1455" s="12">
        <f t="shared" si="2115"/>
        <v>0</v>
      </c>
      <c r="AT1455" s="12">
        <f t="shared" si="2115"/>
        <v>0.68</v>
      </c>
      <c r="AU1455" s="12">
        <f t="shared" si="2116"/>
        <v>0.51</v>
      </c>
      <c r="AV1455" s="12">
        <f t="shared" si="2117"/>
        <v>0.255</v>
      </c>
      <c r="AW1455" s="12">
        <f t="shared" si="2118"/>
        <v>0.255</v>
      </c>
      <c r="AX1455" s="12">
        <f t="shared" si="2119"/>
        <v>0.51</v>
      </c>
      <c r="AY1455" s="12">
        <f t="shared" si="2120"/>
        <v>0.51</v>
      </c>
      <c r="AZ1455" s="12">
        <f t="shared" si="2121"/>
        <v>0.34</v>
      </c>
      <c r="BA1455" s="12">
        <f t="shared" si="2122"/>
        <v>0.17</v>
      </c>
      <c r="BB1455" s="12">
        <f t="shared" si="2123"/>
        <v>0.17</v>
      </c>
      <c r="BC1455" s="12">
        <f t="shared" si="2124"/>
        <v>0.17</v>
      </c>
      <c r="BD1455" s="12">
        <f t="shared" si="2125"/>
        <v>0.34</v>
      </c>
      <c r="BE1455" s="12">
        <f t="shared" si="2126"/>
        <v>0.17</v>
      </c>
      <c r="BF1455" s="12">
        <f t="shared" si="2127"/>
        <v>0.17</v>
      </c>
      <c r="BG1455" s="12">
        <f t="shared" si="2128"/>
        <v>0</v>
      </c>
      <c r="BH1455" s="12">
        <f t="shared" si="2129"/>
        <v>0</v>
      </c>
      <c r="BI1455" s="12">
        <f t="shared" si="2130"/>
        <v>0</v>
      </c>
      <c r="BJ1455" s="12">
        <f t="shared" si="2132"/>
        <v>4.25</v>
      </c>
    </row>
    <row r="1456" spans="1:62" ht="15.75">
      <c r="A1456" s="14"/>
      <c r="B1456" s="14"/>
      <c r="C1456" s="12" t="s">
        <v>36</v>
      </c>
      <c r="D1456" s="12"/>
      <c r="E1456" s="12">
        <v>9</v>
      </c>
      <c r="F1456" s="12">
        <v>7</v>
      </c>
      <c r="G1456" s="12"/>
      <c r="H1456" s="12"/>
      <c r="I1456" s="12"/>
      <c r="J1456" s="12"/>
      <c r="K1456" s="12"/>
      <c r="L1456" s="12"/>
      <c r="M1456" s="12"/>
      <c r="N1456" s="12"/>
      <c r="O1456" s="12">
        <v>3</v>
      </c>
      <c r="P1456" s="12"/>
      <c r="Q1456" s="12"/>
      <c r="R1456" s="12"/>
      <c r="S1456" s="12"/>
      <c r="T1456" s="12"/>
      <c r="U1456" s="12">
        <f t="shared" si="2131"/>
        <v>19</v>
      </c>
      <c r="W1456" s="23" t="s">
        <v>51</v>
      </c>
      <c r="X1456" s="24">
        <v>0.59</v>
      </c>
      <c r="Y1456" s="24">
        <v>0.59</v>
      </c>
      <c r="Z1456" s="24">
        <v>0.59</v>
      </c>
      <c r="AA1456" s="24">
        <v>0.59</v>
      </c>
      <c r="AB1456" s="24">
        <v>0.59</v>
      </c>
      <c r="AC1456" s="24">
        <v>0.59</v>
      </c>
      <c r="AD1456" s="24">
        <v>0.59</v>
      </c>
      <c r="AE1456" s="24">
        <v>0.59</v>
      </c>
      <c r="AF1456" s="24">
        <v>0.59</v>
      </c>
      <c r="AG1456" s="24">
        <v>0.59</v>
      </c>
      <c r="AH1456" s="24">
        <v>0.59</v>
      </c>
      <c r="AI1456" s="24">
        <v>0.59</v>
      </c>
      <c r="AJ1456" s="24">
        <v>0.59</v>
      </c>
      <c r="AK1456" s="24">
        <v>0.59</v>
      </c>
      <c r="AL1456" s="24">
        <v>0.59</v>
      </c>
      <c r="AM1456" s="24">
        <v>0.59</v>
      </c>
      <c r="AN1456" s="24">
        <v>0.59</v>
      </c>
      <c r="AP1456" s="14"/>
      <c r="AQ1456" s="14"/>
      <c r="AR1456" s="12" t="s">
        <v>36</v>
      </c>
      <c r="AS1456" s="12">
        <f t="shared" si="2115"/>
        <v>0</v>
      </c>
      <c r="AT1456" s="12">
        <f t="shared" si="2115"/>
        <v>5.31</v>
      </c>
      <c r="AU1456" s="12">
        <f t="shared" si="2116"/>
        <v>4.13</v>
      </c>
      <c r="AV1456" s="12">
        <f t="shared" si="2117"/>
        <v>0</v>
      </c>
      <c r="AW1456" s="12">
        <f t="shared" si="2118"/>
        <v>0</v>
      </c>
      <c r="AX1456" s="12">
        <f t="shared" si="2119"/>
        <v>0</v>
      </c>
      <c r="AY1456" s="12">
        <f t="shared" si="2120"/>
        <v>0</v>
      </c>
      <c r="AZ1456" s="12">
        <f t="shared" si="2121"/>
        <v>0</v>
      </c>
      <c r="BA1456" s="12">
        <f t="shared" si="2122"/>
        <v>0</v>
      </c>
      <c r="BB1456" s="12">
        <f t="shared" si="2123"/>
        <v>0</v>
      </c>
      <c r="BC1456" s="12">
        <f t="shared" si="2124"/>
        <v>0</v>
      </c>
      <c r="BD1456" s="12">
        <f t="shared" si="2125"/>
        <v>1.77</v>
      </c>
      <c r="BE1456" s="12">
        <f t="shared" si="2126"/>
        <v>0</v>
      </c>
      <c r="BF1456" s="12">
        <f t="shared" si="2127"/>
        <v>0</v>
      </c>
      <c r="BG1456" s="12">
        <f t="shared" si="2128"/>
        <v>0</v>
      </c>
      <c r="BH1456" s="12">
        <f t="shared" si="2129"/>
        <v>0</v>
      </c>
      <c r="BI1456" s="12">
        <f t="shared" si="2130"/>
        <v>0</v>
      </c>
      <c r="BJ1456" s="12">
        <f t="shared" si="2132"/>
        <v>11.21</v>
      </c>
    </row>
    <row r="1457" spans="1:62" ht="15.75">
      <c r="A1457" s="14"/>
      <c r="B1457" s="14"/>
      <c r="C1457" s="12" t="s">
        <v>31</v>
      </c>
      <c r="D1457" s="12"/>
      <c r="E1457" s="12">
        <v>6</v>
      </c>
      <c r="F1457" s="12">
        <v>4</v>
      </c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>
        <f t="shared" si="2131"/>
        <v>10</v>
      </c>
      <c r="W1457" s="23" t="s">
        <v>31</v>
      </c>
      <c r="X1457" s="24">
        <v>0.56999999999999995</v>
      </c>
      <c r="Y1457" s="24">
        <v>0.56999999999999995</v>
      </c>
      <c r="Z1457" s="24">
        <v>0.56999999999999995</v>
      </c>
      <c r="AA1457" s="24">
        <v>0.56999999999999995</v>
      </c>
      <c r="AB1457" s="24">
        <v>0.56999999999999995</v>
      </c>
      <c r="AC1457" s="24">
        <v>0.56999999999999995</v>
      </c>
      <c r="AD1457" s="24">
        <v>0.56999999999999995</v>
      </c>
      <c r="AE1457" s="24">
        <v>0.56999999999999995</v>
      </c>
      <c r="AF1457" s="24">
        <v>0.56999999999999995</v>
      </c>
      <c r="AG1457" s="24">
        <v>0.56999999999999995</v>
      </c>
      <c r="AH1457" s="24">
        <v>0.56999999999999995</v>
      </c>
      <c r="AI1457" s="24">
        <v>0.56999999999999995</v>
      </c>
      <c r="AJ1457" s="24">
        <v>0.56999999999999995</v>
      </c>
      <c r="AK1457" s="24">
        <v>0.56999999999999995</v>
      </c>
      <c r="AL1457" s="24">
        <v>0.56999999999999995</v>
      </c>
      <c r="AM1457" s="24">
        <v>0.56999999999999995</v>
      </c>
      <c r="AN1457" s="24">
        <v>0.56999999999999995</v>
      </c>
      <c r="AP1457" s="14"/>
      <c r="AQ1457" s="14"/>
      <c r="AR1457" s="12" t="s">
        <v>31</v>
      </c>
      <c r="AS1457" s="12">
        <f t="shared" si="2115"/>
        <v>0</v>
      </c>
      <c r="AT1457" s="12">
        <f t="shared" si="2115"/>
        <v>3.42</v>
      </c>
      <c r="AU1457" s="12">
        <f t="shared" si="2116"/>
        <v>2.2799999999999998</v>
      </c>
      <c r="AV1457" s="12">
        <f t="shared" si="2117"/>
        <v>0</v>
      </c>
      <c r="AW1457" s="12">
        <f t="shared" si="2118"/>
        <v>0</v>
      </c>
      <c r="AX1457" s="12">
        <f t="shared" si="2119"/>
        <v>0</v>
      </c>
      <c r="AY1457" s="12">
        <f t="shared" si="2120"/>
        <v>0</v>
      </c>
      <c r="AZ1457" s="12">
        <f t="shared" si="2121"/>
        <v>0</v>
      </c>
      <c r="BA1457" s="12">
        <f t="shared" si="2122"/>
        <v>0</v>
      </c>
      <c r="BB1457" s="12">
        <f t="shared" si="2123"/>
        <v>0</v>
      </c>
      <c r="BC1457" s="12">
        <f t="shared" si="2124"/>
        <v>0</v>
      </c>
      <c r="BD1457" s="12">
        <f t="shared" si="2125"/>
        <v>0</v>
      </c>
      <c r="BE1457" s="12">
        <f t="shared" si="2126"/>
        <v>0</v>
      </c>
      <c r="BF1457" s="12">
        <f t="shared" si="2127"/>
        <v>0</v>
      </c>
      <c r="BG1457" s="12">
        <f t="shared" si="2128"/>
        <v>0</v>
      </c>
      <c r="BH1457" s="12">
        <f t="shared" si="2129"/>
        <v>0</v>
      </c>
      <c r="BI1457" s="12">
        <f t="shared" si="2130"/>
        <v>0</v>
      </c>
      <c r="BJ1457" s="12">
        <f t="shared" si="2132"/>
        <v>5.7</v>
      </c>
    </row>
    <row r="1458" spans="1:62" ht="15.75">
      <c r="A1458" s="16"/>
      <c r="B1458" s="16"/>
      <c r="C1458" s="12" t="s">
        <v>32</v>
      </c>
      <c r="D1458" s="12"/>
      <c r="E1458" s="12"/>
      <c r="F1458" s="12"/>
      <c r="G1458" s="12">
        <v>5</v>
      </c>
      <c r="H1458" s="12">
        <v>9</v>
      </c>
      <c r="I1458" s="12">
        <v>12</v>
      </c>
      <c r="J1458" s="12">
        <v>5</v>
      </c>
      <c r="K1458" s="12">
        <v>3</v>
      </c>
      <c r="L1458" s="12">
        <v>6</v>
      </c>
      <c r="M1458" s="12">
        <v>2</v>
      </c>
      <c r="N1458" s="12"/>
      <c r="O1458" s="12">
        <v>7</v>
      </c>
      <c r="P1458" s="12"/>
      <c r="Q1458" s="12"/>
      <c r="R1458" s="12"/>
      <c r="S1458" s="12"/>
      <c r="T1458" s="12"/>
      <c r="U1458" s="12">
        <f t="shared" si="2131"/>
        <v>49</v>
      </c>
      <c r="W1458" s="23" t="s">
        <v>32</v>
      </c>
      <c r="X1458" s="24">
        <v>0.4</v>
      </c>
      <c r="Y1458" s="24">
        <v>0.4</v>
      </c>
      <c r="Z1458" s="24">
        <v>0.4</v>
      </c>
      <c r="AA1458" s="24">
        <v>0.4</v>
      </c>
      <c r="AB1458" s="24">
        <v>0.4</v>
      </c>
      <c r="AC1458" s="24">
        <v>0.4</v>
      </c>
      <c r="AD1458" s="24">
        <v>0.4</v>
      </c>
      <c r="AE1458" s="24">
        <v>0.4</v>
      </c>
      <c r="AF1458" s="24">
        <v>0.4</v>
      </c>
      <c r="AG1458" s="24">
        <v>0.4</v>
      </c>
      <c r="AH1458" s="24">
        <v>0.4</v>
      </c>
      <c r="AI1458" s="24">
        <v>0.4</v>
      </c>
      <c r="AJ1458" s="24">
        <v>0.4</v>
      </c>
      <c r="AK1458" s="24">
        <v>0.4</v>
      </c>
      <c r="AL1458" s="24">
        <v>0.4</v>
      </c>
      <c r="AM1458" s="24">
        <v>0.4</v>
      </c>
      <c r="AN1458" s="24">
        <v>0.4</v>
      </c>
      <c r="AP1458" s="16"/>
      <c r="AQ1458" s="16"/>
      <c r="AR1458" s="12" t="s">
        <v>32</v>
      </c>
      <c r="AS1458" s="12">
        <f t="shared" si="2115"/>
        <v>0</v>
      </c>
      <c r="AT1458" s="12">
        <f t="shared" si="2115"/>
        <v>0</v>
      </c>
      <c r="AU1458" s="12">
        <f t="shared" si="2116"/>
        <v>0</v>
      </c>
      <c r="AV1458" s="12">
        <f t="shared" si="2117"/>
        <v>2</v>
      </c>
      <c r="AW1458" s="12">
        <f t="shared" si="2118"/>
        <v>3.6</v>
      </c>
      <c r="AX1458" s="12">
        <f t="shared" si="2119"/>
        <v>4.8</v>
      </c>
      <c r="AY1458" s="12">
        <f t="shared" si="2120"/>
        <v>2</v>
      </c>
      <c r="AZ1458" s="12">
        <f t="shared" si="2121"/>
        <v>1.2</v>
      </c>
      <c r="BA1458" s="12">
        <f t="shared" si="2122"/>
        <v>2.4</v>
      </c>
      <c r="BB1458" s="12">
        <f t="shared" si="2123"/>
        <v>0.8</v>
      </c>
      <c r="BC1458" s="12">
        <f t="shared" si="2124"/>
        <v>0</v>
      </c>
      <c r="BD1458" s="12">
        <f t="shared" si="2125"/>
        <v>2.8</v>
      </c>
      <c r="BE1458" s="12">
        <f t="shared" si="2126"/>
        <v>0</v>
      </c>
      <c r="BF1458" s="12">
        <f t="shared" si="2127"/>
        <v>0</v>
      </c>
      <c r="BG1458" s="12">
        <f t="shared" si="2128"/>
        <v>0</v>
      </c>
      <c r="BH1458" s="12">
        <f t="shared" si="2129"/>
        <v>0</v>
      </c>
      <c r="BI1458" s="12">
        <f t="shared" si="2130"/>
        <v>0</v>
      </c>
      <c r="BJ1458" s="12">
        <f t="shared" si="2132"/>
        <v>19.600000000000001</v>
      </c>
    </row>
    <row r="1459" spans="1:62">
      <c r="A1459" s="17"/>
      <c r="B1459" s="18"/>
      <c r="C1459" s="19" t="s">
        <v>33</v>
      </c>
      <c r="D1459" s="19">
        <f>SUM(D1450:D1458)</f>
        <v>0</v>
      </c>
      <c r="E1459" s="19">
        <f>SUM(E1450:E1458)</f>
        <v>40</v>
      </c>
      <c r="F1459" s="19">
        <f t="shared" ref="F1459:U1459" si="2133">SUM(F1450:F1458)</f>
        <v>29</v>
      </c>
      <c r="G1459" s="19">
        <f t="shared" si="2133"/>
        <v>43</v>
      </c>
      <c r="H1459" s="19">
        <f t="shared" si="2133"/>
        <v>57</v>
      </c>
      <c r="I1459" s="19">
        <f t="shared" si="2133"/>
        <v>60</v>
      </c>
      <c r="J1459" s="19">
        <f t="shared" si="2133"/>
        <v>58</v>
      </c>
      <c r="K1459" s="19">
        <f t="shared" si="2133"/>
        <v>64</v>
      </c>
      <c r="L1459" s="19">
        <f t="shared" si="2133"/>
        <v>61</v>
      </c>
      <c r="M1459" s="19">
        <f t="shared" si="2133"/>
        <v>32</v>
      </c>
      <c r="N1459" s="19">
        <f t="shared" si="2133"/>
        <v>13</v>
      </c>
      <c r="O1459" s="19">
        <f t="shared" si="2133"/>
        <v>42</v>
      </c>
      <c r="P1459" s="19">
        <f t="shared" si="2133"/>
        <v>15</v>
      </c>
      <c r="Q1459" s="19">
        <f t="shared" si="2133"/>
        <v>28</v>
      </c>
      <c r="R1459" s="19">
        <f t="shared" si="2133"/>
        <v>0</v>
      </c>
      <c r="S1459" s="19">
        <f t="shared" si="2133"/>
        <v>0</v>
      </c>
      <c r="T1459" s="19">
        <f t="shared" si="2133"/>
        <v>0</v>
      </c>
      <c r="U1459" s="19">
        <f t="shared" si="2133"/>
        <v>542</v>
      </c>
      <c r="AP1459" s="17"/>
      <c r="AQ1459" s="18"/>
      <c r="AR1459" s="19" t="s">
        <v>33</v>
      </c>
      <c r="AS1459" s="19">
        <f>SUM(AS1450:AS1458)</f>
        <v>0</v>
      </c>
      <c r="AT1459" s="19">
        <f>SUM(AT1450:AT1458)</f>
        <v>17.420000000000002</v>
      </c>
      <c r="AU1459" s="19">
        <f t="shared" ref="AU1459:BJ1459" si="2134">SUM(AU1450:AU1458)</f>
        <v>12.64</v>
      </c>
      <c r="AV1459" s="19">
        <f t="shared" si="2134"/>
        <v>12.855</v>
      </c>
      <c r="AW1459" s="19">
        <f t="shared" si="2134"/>
        <v>17.7</v>
      </c>
      <c r="AX1459" s="19">
        <f t="shared" si="2134"/>
        <v>18.809999999999999</v>
      </c>
      <c r="AY1459" s="19">
        <f t="shared" si="2134"/>
        <v>17.05</v>
      </c>
      <c r="AZ1459" s="19">
        <f t="shared" si="2134"/>
        <v>18.670000000000002</v>
      </c>
      <c r="BA1459" s="19">
        <f t="shared" si="2134"/>
        <v>17.97</v>
      </c>
      <c r="BB1459" s="19">
        <f t="shared" si="2134"/>
        <v>9.3650000000000002</v>
      </c>
      <c r="BC1459" s="19">
        <f t="shared" si="2134"/>
        <v>4.2050000000000001</v>
      </c>
      <c r="BD1459" s="19">
        <f t="shared" si="2134"/>
        <v>14.455</v>
      </c>
      <c r="BE1459" s="19">
        <f t="shared" si="2134"/>
        <v>4.585</v>
      </c>
      <c r="BF1459" s="19">
        <f t="shared" si="2134"/>
        <v>8.74</v>
      </c>
      <c r="BG1459" s="19">
        <f t="shared" si="2134"/>
        <v>0</v>
      </c>
      <c r="BH1459" s="19">
        <f t="shared" si="2134"/>
        <v>0</v>
      </c>
      <c r="BI1459" s="19">
        <f t="shared" si="2134"/>
        <v>0</v>
      </c>
      <c r="BJ1459" s="19">
        <f t="shared" si="2134"/>
        <v>174.465</v>
      </c>
    </row>
    <row r="1462" spans="1:62" ht="106.5">
      <c r="A1462" s="8" t="s">
        <v>2</v>
      </c>
      <c r="B1462" s="8" t="s">
        <v>3</v>
      </c>
      <c r="C1462" s="8" t="s">
        <v>4</v>
      </c>
      <c r="D1462" s="9" t="str">
        <f>D5</f>
        <v>ANGGREK</v>
      </c>
      <c r="E1462" s="9" t="str">
        <f t="shared" ref="E1462:U1462" si="2135">E5</f>
        <v>BOUGENVIL</v>
      </c>
      <c r="F1462" s="9" t="str">
        <f t="shared" si="2135"/>
        <v>CAMELIA</v>
      </c>
      <c r="G1462" s="9" t="str">
        <f t="shared" si="2135"/>
        <v>DEWANDARU</v>
      </c>
      <c r="H1462" s="9" t="str">
        <f t="shared" si="2135"/>
        <v>EDELWEIS</v>
      </c>
      <c r="I1462" s="9" t="str">
        <f t="shared" si="2135"/>
        <v>FLAMBOYAN</v>
      </c>
      <c r="J1462" s="9" t="str">
        <f t="shared" si="2135"/>
        <v>GERANIUM</v>
      </c>
      <c r="K1462" s="9" t="str">
        <f t="shared" si="2135"/>
        <v>HELIKONIA</v>
      </c>
      <c r="L1462" s="9" t="str">
        <f t="shared" si="2135"/>
        <v>IVY</v>
      </c>
      <c r="M1462" s="9" t="str">
        <f t="shared" si="2135"/>
        <v>KANA</v>
      </c>
      <c r="N1462" s="9" t="str">
        <f t="shared" si="2135"/>
        <v>IGD</v>
      </c>
      <c r="O1462" s="9" t="str">
        <f t="shared" si="2135"/>
        <v>HCU</v>
      </c>
      <c r="P1462" s="9" t="str">
        <f t="shared" si="2135"/>
        <v>PENUNJANG</v>
      </c>
      <c r="Q1462" s="9" t="str">
        <f t="shared" si="2135"/>
        <v>PELAYANAN</v>
      </c>
      <c r="R1462" s="9" t="str">
        <f t="shared" si="2135"/>
        <v>ADMIN</v>
      </c>
      <c r="S1462" s="9" t="str">
        <f t="shared" si="2135"/>
        <v>ASRAMA</v>
      </c>
      <c r="T1462" s="9" t="str">
        <f t="shared" si="2135"/>
        <v>MASJID</v>
      </c>
      <c r="U1462" s="9" t="str">
        <f t="shared" si="2135"/>
        <v>JUMLAH</v>
      </c>
      <c r="W1462" s="21"/>
      <c r="X1462" s="22" t="str">
        <f>X5</f>
        <v>ANGGREK</v>
      </c>
      <c r="Y1462" s="22" t="str">
        <f>Y5</f>
        <v>BOUGENVIL</v>
      </c>
      <c r="Z1462" s="22" t="str">
        <f t="shared" ref="Z1462:AN1462" si="2136">Z5</f>
        <v>CAMELIA</v>
      </c>
      <c r="AA1462" s="22" t="str">
        <f t="shared" si="2136"/>
        <v>DEWANDARU</v>
      </c>
      <c r="AB1462" s="22" t="str">
        <f t="shared" si="2136"/>
        <v>EDELWEIS</v>
      </c>
      <c r="AC1462" s="22" t="str">
        <f t="shared" si="2136"/>
        <v>FLAMBOYAN</v>
      </c>
      <c r="AD1462" s="22" t="str">
        <f t="shared" si="2136"/>
        <v>GERANIUM</v>
      </c>
      <c r="AE1462" s="22" t="str">
        <f t="shared" si="2136"/>
        <v>HELIKONIA</v>
      </c>
      <c r="AF1462" s="22" t="str">
        <f t="shared" si="2136"/>
        <v>IVY</v>
      </c>
      <c r="AG1462" s="22" t="str">
        <f t="shared" si="2136"/>
        <v>KANA</v>
      </c>
      <c r="AH1462" s="22" t="str">
        <f t="shared" si="2136"/>
        <v>IGD</v>
      </c>
      <c r="AI1462" s="22" t="str">
        <f t="shared" si="2136"/>
        <v>HCU</v>
      </c>
      <c r="AJ1462" s="22" t="str">
        <f t="shared" si="2136"/>
        <v>PENUNJANG</v>
      </c>
      <c r="AK1462" s="22" t="str">
        <f t="shared" si="2136"/>
        <v>PELAYANAN</v>
      </c>
      <c r="AL1462" s="22" t="str">
        <f t="shared" si="2136"/>
        <v>ADMIN</v>
      </c>
      <c r="AM1462" s="22" t="str">
        <f t="shared" si="2136"/>
        <v>ASRAMA</v>
      </c>
      <c r="AN1462" s="22" t="str">
        <f t="shared" si="2136"/>
        <v>MASJID</v>
      </c>
      <c r="AP1462" s="8" t="s">
        <v>2</v>
      </c>
      <c r="AQ1462" s="8" t="s">
        <v>3</v>
      </c>
      <c r="AR1462" s="8" t="s">
        <v>4</v>
      </c>
      <c r="AS1462" s="9" t="str">
        <f>AS5</f>
        <v>ANGGREK</v>
      </c>
      <c r="AT1462" s="9" t="str">
        <f>AT5</f>
        <v>BOUGENVIL</v>
      </c>
      <c r="AU1462" s="9" t="str">
        <f t="shared" ref="AU1462:BJ1462" si="2137">AU5</f>
        <v>CAMELIA II</v>
      </c>
      <c r="AV1462" s="9" t="str">
        <f t="shared" si="2137"/>
        <v>DEWANDARU</v>
      </c>
      <c r="AW1462" s="9" t="str">
        <f t="shared" si="2137"/>
        <v>EDELWEIS</v>
      </c>
      <c r="AX1462" s="9" t="str">
        <f t="shared" si="2137"/>
        <v>FLAMBOYAN</v>
      </c>
      <c r="AY1462" s="9" t="str">
        <f t="shared" si="2137"/>
        <v>GERANIUM</v>
      </c>
      <c r="AZ1462" s="9" t="str">
        <f t="shared" si="2137"/>
        <v>HELIKONIA</v>
      </c>
      <c r="BA1462" s="9" t="str">
        <f t="shared" si="2137"/>
        <v>IVY</v>
      </c>
      <c r="BB1462" s="9" t="str">
        <f t="shared" si="2137"/>
        <v>KANA</v>
      </c>
      <c r="BC1462" s="9" t="str">
        <f t="shared" si="2137"/>
        <v>IGD</v>
      </c>
      <c r="BD1462" s="9" t="str">
        <f t="shared" si="2137"/>
        <v>HCU</v>
      </c>
      <c r="BE1462" s="9" t="str">
        <f t="shared" si="2137"/>
        <v>PENUNJANG</v>
      </c>
      <c r="BF1462" s="9" t="str">
        <f t="shared" si="2137"/>
        <v>PELAYANAN</v>
      </c>
      <c r="BG1462" s="9" t="str">
        <f t="shared" si="2137"/>
        <v>ADMIN</v>
      </c>
      <c r="BH1462" s="9" t="str">
        <f t="shared" si="2137"/>
        <v>ASRAMA</v>
      </c>
      <c r="BI1462" s="9" t="str">
        <f t="shared" si="2137"/>
        <v>MASJID</v>
      </c>
      <c r="BJ1462" s="9" t="str">
        <f t="shared" si="2137"/>
        <v>JUMLAH</v>
      </c>
    </row>
    <row r="1463" spans="1:62" ht="15.75">
      <c r="A1463" s="10">
        <f>A1450+1</f>
        <v>22</v>
      </c>
      <c r="B1463" s="11" t="s">
        <v>38</v>
      </c>
      <c r="C1463" s="12" t="s">
        <v>24</v>
      </c>
      <c r="D1463" s="12"/>
      <c r="E1463" s="12"/>
      <c r="F1463" s="12"/>
      <c r="G1463" s="12">
        <v>12</v>
      </c>
      <c r="H1463" s="12">
        <v>16</v>
      </c>
      <c r="I1463" s="12">
        <v>14</v>
      </c>
      <c r="J1463" s="12">
        <v>18</v>
      </c>
      <c r="K1463" s="12">
        <v>20</v>
      </c>
      <c r="L1463" s="12">
        <v>8</v>
      </c>
      <c r="M1463" s="12">
        <v>6</v>
      </c>
      <c r="N1463" s="12"/>
      <c r="O1463" s="12">
        <v>11</v>
      </c>
      <c r="P1463" s="12">
        <v>9</v>
      </c>
      <c r="Q1463" s="12">
        <v>11</v>
      </c>
      <c r="R1463" s="12"/>
      <c r="S1463" s="12"/>
      <c r="T1463" s="12"/>
      <c r="U1463" s="12">
        <f>SUM(E1463:T1463)</f>
        <v>125</v>
      </c>
      <c r="W1463" s="23" t="s">
        <v>24</v>
      </c>
      <c r="X1463" s="24">
        <v>0.26500000000000001</v>
      </c>
      <c r="Y1463" s="24">
        <v>0.26500000000000001</v>
      </c>
      <c r="Z1463" s="24">
        <v>0.26500000000000001</v>
      </c>
      <c r="AA1463" s="24">
        <v>0.26500000000000001</v>
      </c>
      <c r="AB1463" s="24">
        <v>0.26500000000000001</v>
      </c>
      <c r="AC1463" s="24">
        <v>0.26500000000000001</v>
      </c>
      <c r="AD1463" s="24">
        <v>0.26500000000000001</v>
      </c>
      <c r="AE1463" s="24">
        <v>0.26500000000000001</v>
      </c>
      <c r="AF1463" s="24">
        <v>0.26500000000000001</v>
      </c>
      <c r="AG1463" s="24">
        <v>0.26500000000000001</v>
      </c>
      <c r="AH1463" s="24">
        <v>0.26500000000000001</v>
      </c>
      <c r="AI1463" s="24">
        <v>0.26500000000000001</v>
      </c>
      <c r="AJ1463" s="24">
        <v>0.26500000000000001</v>
      </c>
      <c r="AK1463" s="24">
        <v>0.26500000000000001</v>
      </c>
      <c r="AL1463" s="24">
        <v>0.26500000000000001</v>
      </c>
      <c r="AM1463" s="24">
        <v>0.26500000000000001</v>
      </c>
      <c r="AN1463" s="24">
        <v>0.26500000000000001</v>
      </c>
      <c r="AP1463" s="10">
        <f>AP1450+1</f>
        <v>22</v>
      </c>
      <c r="AQ1463" s="11" t="s">
        <v>23</v>
      </c>
      <c r="AR1463" s="12" t="s">
        <v>24</v>
      </c>
      <c r="AS1463" s="12">
        <f t="shared" ref="AS1463:AT1471" si="2138">X1463*D1463</f>
        <v>0</v>
      </c>
      <c r="AT1463" s="12">
        <f t="shared" si="2138"/>
        <v>0</v>
      </c>
      <c r="AU1463" s="12">
        <f t="shared" ref="AU1463:AU1471" si="2139">Z1463*F1463</f>
        <v>0</v>
      </c>
      <c r="AV1463" s="12">
        <f t="shared" ref="AV1463:AV1471" si="2140">AA1463*G1463</f>
        <v>3.18</v>
      </c>
      <c r="AW1463" s="12">
        <f t="shared" ref="AW1463:AW1471" si="2141">AB1463*H1463</f>
        <v>4.24</v>
      </c>
      <c r="AX1463" s="12">
        <f t="shared" ref="AX1463:AX1471" si="2142">AC1463*I1463</f>
        <v>3.71</v>
      </c>
      <c r="AY1463" s="12">
        <f t="shared" ref="AY1463:AY1471" si="2143">AD1463*J1463</f>
        <v>4.7699999999999996</v>
      </c>
      <c r="AZ1463" s="12">
        <f t="shared" ref="AZ1463:AZ1471" si="2144">AE1463*K1463</f>
        <v>5.3</v>
      </c>
      <c r="BA1463" s="12">
        <f t="shared" ref="BA1463:BA1471" si="2145">AF1463*L1463</f>
        <v>2.12</v>
      </c>
      <c r="BB1463" s="12">
        <f t="shared" ref="BB1463:BB1471" si="2146">AG1463*M1463</f>
        <v>1.59</v>
      </c>
      <c r="BC1463" s="12">
        <f t="shared" ref="BC1463:BC1471" si="2147">AH1463*N1463</f>
        <v>0</v>
      </c>
      <c r="BD1463" s="12">
        <f t="shared" ref="BD1463:BD1471" si="2148">AI1463*O1463</f>
        <v>2.915</v>
      </c>
      <c r="BE1463" s="12">
        <f t="shared" ref="BE1463:BE1471" si="2149">AJ1463*P1463</f>
        <v>2.3849999999999998</v>
      </c>
      <c r="BF1463" s="12">
        <f t="shared" ref="BF1463:BF1471" si="2150">AK1463*Q1463</f>
        <v>2.915</v>
      </c>
      <c r="BG1463" s="12">
        <f t="shared" ref="BG1463:BG1471" si="2151">AL1463*R1463</f>
        <v>0</v>
      </c>
      <c r="BH1463" s="12">
        <f t="shared" ref="BH1463:BH1471" si="2152">AM1463*S1463</f>
        <v>0</v>
      </c>
      <c r="BI1463" s="12">
        <f t="shared" ref="BI1463:BI1471" si="2153">AN1463*T1463</f>
        <v>0</v>
      </c>
      <c r="BJ1463" s="12">
        <f>SUM(AT1463:BI1463)</f>
        <v>33.125</v>
      </c>
    </row>
    <row r="1464" spans="1:62" ht="15.75">
      <c r="A1464" s="14"/>
      <c r="B1464" s="15">
        <f>B1451+1</f>
        <v>44673</v>
      </c>
      <c r="C1464" s="12" t="s">
        <v>25</v>
      </c>
      <c r="D1464" s="12"/>
      <c r="E1464" s="12"/>
      <c r="F1464" s="12"/>
      <c r="G1464" s="12">
        <v>14</v>
      </c>
      <c r="H1464" s="12">
        <v>17</v>
      </c>
      <c r="I1464" s="12">
        <v>14</v>
      </c>
      <c r="J1464" s="12">
        <v>18</v>
      </c>
      <c r="K1464" s="12">
        <v>22</v>
      </c>
      <c r="L1464" s="12">
        <v>8</v>
      </c>
      <c r="M1464" s="12">
        <v>4</v>
      </c>
      <c r="N1464" s="12"/>
      <c r="O1464" s="12">
        <v>2</v>
      </c>
      <c r="P1464" s="12"/>
      <c r="Q1464" s="12">
        <v>3</v>
      </c>
      <c r="R1464" s="12"/>
      <c r="S1464" s="12"/>
      <c r="T1464" s="12"/>
      <c r="U1464" s="12">
        <f t="shared" ref="U1464:U1471" si="2154">SUM(E1464:T1464)</f>
        <v>102</v>
      </c>
      <c r="W1464" s="23" t="s">
        <v>25</v>
      </c>
      <c r="X1464" s="24">
        <v>0.22500000000000001</v>
      </c>
      <c r="Y1464" s="24">
        <v>0.22500000000000001</v>
      </c>
      <c r="Z1464" s="24">
        <v>0.22500000000000001</v>
      </c>
      <c r="AA1464" s="24">
        <v>0.22500000000000001</v>
      </c>
      <c r="AB1464" s="24">
        <v>0.22500000000000001</v>
      </c>
      <c r="AC1464" s="24">
        <v>0.22500000000000001</v>
      </c>
      <c r="AD1464" s="24">
        <v>0.22500000000000001</v>
      </c>
      <c r="AE1464" s="24">
        <v>0.22500000000000001</v>
      </c>
      <c r="AF1464" s="24">
        <v>0.22500000000000001</v>
      </c>
      <c r="AG1464" s="24">
        <v>0.22500000000000001</v>
      </c>
      <c r="AH1464" s="24">
        <v>0.22500000000000001</v>
      </c>
      <c r="AI1464" s="24">
        <v>0.22500000000000001</v>
      </c>
      <c r="AJ1464" s="24">
        <v>0.22500000000000001</v>
      </c>
      <c r="AK1464" s="24">
        <v>0.22500000000000001</v>
      </c>
      <c r="AL1464" s="24">
        <v>0.22500000000000001</v>
      </c>
      <c r="AM1464" s="24">
        <v>0.22500000000000001</v>
      </c>
      <c r="AN1464" s="24">
        <v>0.22500000000000001</v>
      </c>
      <c r="AP1464" s="14"/>
      <c r="AQ1464" s="15">
        <f>AQ1451+1</f>
        <v>44308</v>
      </c>
      <c r="AR1464" s="12" t="s">
        <v>25</v>
      </c>
      <c r="AS1464" s="12">
        <f t="shared" si="2138"/>
        <v>0</v>
      </c>
      <c r="AT1464" s="12">
        <f t="shared" si="2138"/>
        <v>0</v>
      </c>
      <c r="AU1464" s="12">
        <f t="shared" si="2139"/>
        <v>0</v>
      </c>
      <c r="AV1464" s="12">
        <f t="shared" si="2140"/>
        <v>3.15</v>
      </c>
      <c r="AW1464" s="12">
        <f t="shared" si="2141"/>
        <v>3.8250000000000002</v>
      </c>
      <c r="AX1464" s="12">
        <f t="shared" si="2142"/>
        <v>3.15</v>
      </c>
      <c r="AY1464" s="12">
        <f t="shared" si="2143"/>
        <v>4.05</v>
      </c>
      <c r="AZ1464" s="12">
        <f t="shared" si="2144"/>
        <v>4.95</v>
      </c>
      <c r="BA1464" s="12">
        <f t="shared" si="2145"/>
        <v>1.8</v>
      </c>
      <c r="BB1464" s="12">
        <f t="shared" si="2146"/>
        <v>0.9</v>
      </c>
      <c r="BC1464" s="12">
        <f t="shared" si="2147"/>
        <v>0</v>
      </c>
      <c r="BD1464" s="12">
        <f t="shared" si="2148"/>
        <v>0.45</v>
      </c>
      <c r="BE1464" s="12">
        <f t="shared" si="2149"/>
        <v>0</v>
      </c>
      <c r="BF1464" s="12">
        <f t="shared" si="2150"/>
        <v>0.67500000000000004</v>
      </c>
      <c r="BG1464" s="12">
        <f t="shared" si="2151"/>
        <v>0</v>
      </c>
      <c r="BH1464" s="12">
        <f t="shared" si="2152"/>
        <v>0</v>
      </c>
      <c r="BI1464" s="12">
        <f t="shared" si="2153"/>
        <v>0</v>
      </c>
      <c r="BJ1464" s="12">
        <f t="shared" ref="BJ1464:BJ1471" si="2155">SUM(AT1464:BI1464)</f>
        <v>22.95</v>
      </c>
    </row>
    <row r="1465" spans="1:62" ht="15.75">
      <c r="A1465" s="14"/>
      <c r="B1465" s="14"/>
      <c r="C1465" s="12" t="s">
        <v>26</v>
      </c>
      <c r="D1465" s="12"/>
      <c r="E1465" s="12"/>
      <c r="F1465" s="12"/>
      <c r="G1465" s="12">
        <v>12</v>
      </c>
      <c r="H1465" s="12">
        <v>6</v>
      </c>
      <c r="I1465" s="12">
        <v>6</v>
      </c>
      <c r="J1465" s="12">
        <v>7</v>
      </c>
      <c r="K1465" s="12">
        <v>9</v>
      </c>
      <c r="L1465" s="12">
        <v>5</v>
      </c>
      <c r="M1465" s="12">
        <v>2</v>
      </c>
      <c r="N1465" s="12">
        <v>2</v>
      </c>
      <c r="O1465" s="12">
        <v>3</v>
      </c>
      <c r="P1465" s="12">
        <v>1</v>
      </c>
      <c r="Q1465" s="12">
        <v>2</v>
      </c>
      <c r="R1465" s="12"/>
      <c r="S1465" s="12"/>
      <c r="T1465" s="12"/>
      <c r="U1465" s="12">
        <f t="shared" si="2154"/>
        <v>55</v>
      </c>
      <c r="W1465" s="23" t="s">
        <v>26</v>
      </c>
      <c r="X1465" s="24">
        <v>0.35</v>
      </c>
      <c r="Y1465" s="24">
        <v>0.35</v>
      </c>
      <c r="Z1465" s="24">
        <v>0.35</v>
      </c>
      <c r="AA1465" s="24">
        <v>0.35</v>
      </c>
      <c r="AB1465" s="24">
        <v>0.35</v>
      </c>
      <c r="AC1465" s="24">
        <v>0.35</v>
      </c>
      <c r="AD1465" s="24">
        <v>0.35</v>
      </c>
      <c r="AE1465" s="24">
        <v>0.35</v>
      </c>
      <c r="AF1465" s="24">
        <v>0.35</v>
      </c>
      <c r="AG1465" s="24">
        <v>0.35</v>
      </c>
      <c r="AH1465" s="24">
        <v>0.35</v>
      </c>
      <c r="AI1465" s="24">
        <v>0.35</v>
      </c>
      <c r="AJ1465" s="24">
        <v>0.35</v>
      </c>
      <c r="AK1465" s="24">
        <v>0.35</v>
      </c>
      <c r="AL1465" s="24">
        <v>0.35</v>
      </c>
      <c r="AM1465" s="24">
        <v>0.35</v>
      </c>
      <c r="AN1465" s="24">
        <v>0.35</v>
      </c>
      <c r="AP1465" s="14"/>
      <c r="AQ1465" s="14"/>
      <c r="AR1465" s="12" t="s">
        <v>26</v>
      </c>
      <c r="AS1465" s="12">
        <f t="shared" si="2138"/>
        <v>0</v>
      </c>
      <c r="AT1465" s="12">
        <f t="shared" si="2138"/>
        <v>0</v>
      </c>
      <c r="AU1465" s="12">
        <f t="shared" si="2139"/>
        <v>0</v>
      </c>
      <c r="AV1465" s="12">
        <f t="shared" si="2140"/>
        <v>4.2</v>
      </c>
      <c r="AW1465" s="12">
        <f t="shared" si="2141"/>
        <v>2.1</v>
      </c>
      <c r="AX1465" s="12">
        <f t="shared" si="2142"/>
        <v>2.1</v>
      </c>
      <c r="AY1465" s="12">
        <f t="shared" si="2143"/>
        <v>2.4500000000000002</v>
      </c>
      <c r="AZ1465" s="12">
        <f t="shared" si="2144"/>
        <v>3.15</v>
      </c>
      <c r="BA1465" s="12">
        <f t="shared" si="2145"/>
        <v>1.75</v>
      </c>
      <c r="BB1465" s="12">
        <f t="shared" si="2146"/>
        <v>0.7</v>
      </c>
      <c r="BC1465" s="12">
        <f t="shared" si="2147"/>
        <v>0.7</v>
      </c>
      <c r="BD1465" s="12">
        <f t="shared" si="2148"/>
        <v>1.05</v>
      </c>
      <c r="BE1465" s="12">
        <f t="shared" si="2149"/>
        <v>0.35</v>
      </c>
      <c r="BF1465" s="12">
        <f t="shared" si="2150"/>
        <v>0.7</v>
      </c>
      <c r="BG1465" s="12">
        <f t="shared" si="2151"/>
        <v>0</v>
      </c>
      <c r="BH1465" s="12">
        <f t="shared" si="2152"/>
        <v>0</v>
      </c>
      <c r="BI1465" s="12">
        <f t="shared" si="2153"/>
        <v>0</v>
      </c>
      <c r="BJ1465" s="12">
        <f t="shared" si="2155"/>
        <v>19.25</v>
      </c>
    </row>
    <row r="1466" spans="1:62" ht="15.75">
      <c r="A1466" s="14"/>
      <c r="B1466" s="14"/>
      <c r="C1466" s="12" t="s">
        <v>27</v>
      </c>
      <c r="D1466" s="12"/>
      <c r="E1466" s="12">
        <v>6</v>
      </c>
      <c r="F1466" s="12">
        <v>5</v>
      </c>
      <c r="G1466" s="12">
        <v>8</v>
      </c>
      <c r="H1466" s="12">
        <v>9</v>
      </c>
      <c r="I1466" s="12">
        <v>34</v>
      </c>
      <c r="J1466" s="12">
        <v>4</v>
      </c>
      <c r="K1466" s="12">
        <v>6</v>
      </c>
      <c r="L1466" s="12">
        <v>3</v>
      </c>
      <c r="M1466" s="12">
        <v>3</v>
      </c>
      <c r="N1466" s="12">
        <v>5</v>
      </c>
      <c r="O1466" s="12">
        <v>3</v>
      </c>
      <c r="P1466" s="12">
        <v>3</v>
      </c>
      <c r="Q1466" s="12">
        <v>4</v>
      </c>
      <c r="R1466" s="12"/>
      <c r="S1466" s="12"/>
      <c r="T1466" s="12"/>
      <c r="U1466" s="12">
        <f t="shared" si="2154"/>
        <v>93</v>
      </c>
      <c r="W1466" s="23" t="s">
        <v>27</v>
      </c>
      <c r="X1466" s="24">
        <v>0.43</v>
      </c>
      <c r="Y1466" s="24">
        <v>0.43</v>
      </c>
      <c r="Z1466" s="24">
        <v>0.43</v>
      </c>
      <c r="AA1466" s="24">
        <v>0.43</v>
      </c>
      <c r="AB1466" s="24">
        <v>0.43</v>
      </c>
      <c r="AC1466" s="24">
        <v>0.43</v>
      </c>
      <c r="AD1466" s="24">
        <v>0.43</v>
      </c>
      <c r="AE1466" s="24">
        <v>0.43</v>
      </c>
      <c r="AF1466" s="24">
        <v>0.43</v>
      </c>
      <c r="AG1466" s="24">
        <v>0.43</v>
      </c>
      <c r="AH1466" s="24">
        <v>0.43</v>
      </c>
      <c r="AI1466" s="24">
        <v>0.43</v>
      </c>
      <c r="AJ1466" s="24">
        <v>0.43</v>
      </c>
      <c r="AK1466" s="24">
        <v>0.43</v>
      </c>
      <c r="AL1466" s="24">
        <v>0.43</v>
      </c>
      <c r="AM1466" s="24">
        <v>0.43</v>
      </c>
      <c r="AN1466" s="24">
        <v>0.43</v>
      </c>
      <c r="AP1466" s="14"/>
      <c r="AQ1466" s="14"/>
      <c r="AR1466" s="12" t="s">
        <v>27</v>
      </c>
      <c r="AS1466" s="12">
        <f t="shared" si="2138"/>
        <v>0</v>
      </c>
      <c r="AT1466" s="12">
        <f t="shared" si="2138"/>
        <v>2.58</v>
      </c>
      <c r="AU1466" s="12">
        <f t="shared" si="2139"/>
        <v>2.15</v>
      </c>
      <c r="AV1466" s="12">
        <f t="shared" si="2140"/>
        <v>3.44</v>
      </c>
      <c r="AW1466" s="12">
        <f t="shared" si="2141"/>
        <v>3.87</v>
      </c>
      <c r="AX1466" s="12">
        <f t="shared" si="2142"/>
        <v>14.62</v>
      </c>
      <c r="AY1466" s="12">
        <f t="shared" si="2143"/>
        <v>1.72</v>
      </c>
      <c r="AZ1466" s="12">
        <f t="shared" si="2144"/>
        <v>2.58</v>
      </c>
      <c r="BA1466" s="12">
        <f t="shared" si="2145"/>
        <v>1.29</v>
      </c>
      <c r="BB1466" s="12">
        <f t="shared" si="2146"/>
        <v>1.29</v>
      </c>
      <c r="BC1466" s="12">
        <f t="shared" si="2147"/>
        <v>2.15</v>
      </c>
      <c r="BD1466" s="12">
        <f t="shared" si="2148"/>
        <v>1.29</v>
      </c>
      <c r="BE1466" s="12">
        <f t="shared" si="2149"/>
        <v>1.29</v>
      </c>
      <c r="BF1466" s="12">
        <f t="shared" si="2150"/>
        <v>1.72</v>
      </c>
      <c r="BG1466" s="12">
        <f t="shared" si="2151"/>
        <v>0</v>
      </c>
      <c r="BH1466" s="12">
        <f t="shared" si="2152"/>
        <v>0</v>
      </c>
      <c r="BI1466" s="12">
        <f t="shared" si="2153"/>
        <v>0</v>
      </c>
      <c r="BJ1466" s="12">
        <f t="shared" si="2155"/>
        <v>39.99</v>
      </c>
    </row>
    <row r="1467" spans="1:62" ht="15.75">
      <c r="A1467" s="14"/>
      <c r="B1467" s="14"/>
      <c r="C1467" s="12" t="s">
        <v>28</v>
      </c>
      <c r="D1467" s="12"/>
      <c r="E1467" s="12">
        <v>10</v>
      </c>
      <c r="F1467" s="12">
        <v>7</v>
      </c>
      <c r="G1467" s="12">
        <v>5</v>
      </c>
      <c r="H1467" s="12">
        <v>4</v>
      </c>
      <c r="I1467" s="12">
        <v>6</v>
      </c>
      <c r="J1467" s="12">
        <v>3</v>
      </c>
      <c r="K1467" s="12">
        <v>8</v>
      </c>
      <c r="L1467" s="12">
        <v>4</v>
      </c>
      <c r="M1467" s="12">
        <v>3</v>
      </c>
      <c r="N1467" s="12">
        <v>8</v>
      </c>
      <c r="O1467" s="12">
        <v>5</v>
      </c>
      <c r="P1467" s="12">
        <v>2</v>
      </c>
      <c r="Q1467" s="12">
        <v>3</v>
      </c>
      <c r="R1467" s="12"/>
      <c r="S1467" s="12"/>
      <c r="T1467" s="12"/>
      <c r="U1467" s="12">
        <f t="shared" si="2154"/>
        <v>68</v>
      </c>
      <c r="W1467" s="23" t="s">
        <v>28</v>
      </c>
      <c r="X1467" s="24">
        <v>0.5</v>
      </c>
      <c r="Y1467" s="24">
        <v>0.5</v>
      </c>
      <c r="Z1467" s="24">
        <v>0.5</v>
      </c>
      <c r="AA1467" s="24">
        <v>0.5</v>
      </c>
      <c r="AB1467" s="24">
        <v>0.5</v>
      </c>
      <c r="AC1467" s="24">
        <v>0.5</v>
      </c>
      <c r="AD1467" s="24">
        <v>0.5</v>
      </c>
      <c r="AE1467" s="24">
        <v>0.5</v>
      </c>
      <c r="AF1467" s="24">
        <v>0.5</v>
      </c>
      <c r="AG1467" s="24">
        <v>0.5</v>
      </c>
      <c r="AH1467" s="24">
        <v>0.5</v>
      </c>
      <c r="AI1467" s="24">
        <v>0.5</v>
      </c>
      <c r="AJ1467" s="24">
        <v>0.5</v>
      </c>
      <c r="AK1467" s="24">
        <v>0.5</v>
      </c>
      <c r="AL1467" s="24">
        <v>0.5</v>
      </c>
      <c r="AM1467" s="24">
        <v>0.5</v>
      </c>
      <c r="AN1467" s="24">
        <v>0.5</v>
      </c>
      <c r="AP1467" s="14"/>
      <c r="AQ1467" s="14"/>
      <c r="AR1467" s="12" t="s">
        <v>28</v>
      </c>
      <c r="AS1467" s="12">
        <f t="shared" si="2138"/>
        <v>0</v>
      </c>
      <c r="AT1467" s="12">
        <f t="shared" si="2138"/>
        <v>5</v>
      </c>
      <c r="AU1467" s="12">
        <f t="shared" si="2139"/>
        <v>3.5</v>
      </c>
      <c r="AV1467" s="12">
        <f t="shared" si="2140"/>
        <v>2.5</v>
      </c>
      <c r="AW1467" s="12">
        <f t="shared" si="2141"/>
        <v>2</v>
      </c>
      <c r="AX1467" s="12">
        <f t="shared" si="2142"/>
        <v>3</v>
      </c>
      <c r="AY1467" s="12">
        <f t="shared" si="2143"/>
        <v>1.5</v>
      </c>
      <c r="AZ1467" s="12">
        <f t="shared" si="2144"/>
        <v>4</v>
      </c>
      <c r="BA1467" s="12">
        <f t="shared" si="2145"/>
        <v>2</v>
      </c>
      <c r="BB1467" s="12">
        <f t="shared" si="2146"/>
        <v>1.5</v>
      </c>
      <c r="BC1467" s="12">
        <f t="shared" si="2147"/>
        <v>4</v>
      </c>
      <c r="BD1467" s="12">
        <f t="shared" si="2148"/>
        <v>2.5</v>
      </c>
      <c r="BE1467" s="12">
        <f t="shared" si="2149"/>
        <v>1</v>
      </c>
      <c r="BF1467" s="12">
        <f t="shared" si="2150"/>
        <v>1.5</v>
      </c>
      <c r="BG1467" s="12">
        <f t="shared" si="2151"/>
        <v>0</v>
      </c>
      <c r="BH1467" s="12">
        <f t="shared" si="2152"/>
        <v>0</v>
      </c>
      <c r="BI1467" s="12">
        <f t="shared" si="2153"/>
        <v>0</v>
      </c>
      <c r="BJ1467" s="12">
        <f t="shared" si="2155"/>
        <v>34</v>
      </c>
    </row>
    <row r="1468" spans="1:62" ht="15.75">
      <c r="A1468" s="14"/>
      <c r="B1468" s="14"/>
      <c r="C1468" s="12" t="s">
        <v>35</v>
      </c>
      <c r="D1468" s="12"/>
      <c r="E1468" s="12">
        <v>7</v>
      </c>
      <c r="F1468" s="12">
        <v>8</v>
      </c>
      <c r="G1468" s="12">
        <v>6</v>
      </c>
      <c r="H1468" s="12">
        <v>4</v>
      </c>
      <c r="I1468" s="12">
        <v>26</v>
      </c>
      <c r="J1468" s="12">
        <v>3</v>
      </c>
      <c r="K1468" s="12">
        <v>5</v>
      </c>
      <c r="L1468" s="12">
        <v>2</v>
      </c>
      <c r="M1468" s="12">
        <v>2</v>
      </c>
      <c r="N1468" s="12">
        <v>4</v>
      </c>
      <c r="O1468" s="12">
        <v>3</v>
      </c>
      <c r="P1468" s="12">
        <v>2</v>
      </c>
      <c r="Q1468" s="12">
        <v>4</v>
      </c>
      <c r="R1468" s="12"/>
      <c r="S1468" s="12"/>
      <c r="T1468" s="12"/>
      <c r="U1468" s="12">
        <f t="shared" si="2154"/>
        <v>76</v>
      </c>
      <c r="W1468" s="23" t="s">
        <v>50</v>
      </c>
      <c r="X1468" s="24">
        <v>8.5000000000000006E-2</v>
      </c>
      <c r="Y1468" s="24">
        <v>8.5000000000000006E-2</v>
      </c>
      <c r="Z1468" s="24">
        <v>8.5000000000000006E-2</v>
      </c>
      <c r="AA1468" s="24">
        <v>8.5000000000000006E-2</v>
      </c>
      <c r="AB1468" s="24">
        <v>8.5000000000000006E-2</v>
      </c>
      <c r="AC1468" s="24">
        <v>8.5000000000000006E-2</v>
      </c>
      <c r="AD1468" s="24">
        <v>8.5000000000000006E-2</v>
      </c>
      <c r="AE1468" s="24">
        <v>8.5000000000000006E-2</v>
      </c>
      <c r="AF1468" s="24">
        <v>8.5000000000000006E-2</v>
      </c>
      <c r="AG1468" s="24">
        <v>8.5000000000000006E-2</v>
      </c>
      <c r="AH1468" s="24">
        <v>8.5000000000000006E-2</v>
      </c>
      <c r="AI1468" s="24">
        <v>8.5000000000000006E-2</v>
      </c>
      <c r="AJ1468" s="24">
        <v>8.5000000000000006E-2</v>
      </c>
      <c r="AK1468" s="24">
        <v>8.5000000000000006E-2</v>
      </c>
      <c r="AL1468" s="24">
        <v>8.5000000000000006E-2</v>
      </c>
      <c r="AM1468" s="24">
        <v>8.5000000000000006E-2</v>
      </c>
      <c r="AN1468" s="24">
        <v>8.5000000000000006E-2</v>
      </c>
      <c r="AP1468" s="14"/>
      <c r="AQ1468" s="14"/>
      <c r="AR1468" s="12" t="s">
        <v>35</v>
      </c>
      <c r="AS1468" s="12">
        <f t="shared" si="2138"/>
        <v>0</v>
      </c>
      <c r="AT1468" s="12">
        <f t="shared" si="2138"/>
        <v>0.59499999999999997</v>
      </c>
      <c r="AU1468" s="12">
        <f t="shared" si="2139"/>
        <v>0.68</v>
      </c>
      <c r="AV1468" s="12">
        <f t="shared" si="2140"/>
        <v>0.51</v>
      </c>
      <c r="AW1468" s="12">
        <f t="shared" si="2141"/>
        <v>0.34</v>
      </c>
      <c r="AX1468" s="12">
        <f t="shared" si="2142"/>
        <v>2.21</v>
      </c>
      <c r="AY1468" s="12">
        <f t="shared" si="2143"/>
        <v>0.255</v>
      </c>
      <c r="AZ1468" s="12">
        <f t="shared" si="2144"/>
        <v>0.42499999999999999</v>
      </c>
      <c r="BA1468" s="12">
        <f t="shared" si="2145"/>
        <v>0.17</v>
      </c>
      <c r="BB1468" s="12">
        <f t="shared" si="2146"/>
        <v>0.17</v>
      </c>
      <c r="BC1468" s="12">
        <f t="shared" si="2147"/>
        <v>0.34</v>
      </c>
      <c r="BD1468" s="12">
        <f t="shared" si="2148"/>
        <v>0.255</v>
      </c>
      <c r="BE1468" s="12">
        <f t="shared" si="2149"/>
        <v>0.17</v>
      </c>
      <c r="BF1468" s="12">
        <f t="shared" si="2150"/>
        <v>0.34</v>
      </c>
      <c r="BG1468" s="12">
        <f t="shared" si="2151"/>
        <v>0</v>
      </c>
      <c r="BH1468" s="12">
        <f t="shared" si="2152"/>
        <v>0</v>
      </c>
      <c r="BI1468" s="12">
        <f t="shared" si="2153"/>
        <v>0</v>
      </c>
      <c r="BJ1468" s="12">
        <f t="shared" si="2155"/>
        <v>6.46</v>
      </c>
    </row>
    <row r="1469" spans="1:62" ht="15.75">
      <c r="A1469" s="14"/>
      <c r="B1469" s="14"/>
      <c r="C1469" s="12" t="s">
        <v>36</v>
      </c>
      <c r="D1469" s="12"/>
      <c r="E1469" s="12">
        <v>8</v>
      </c>
      <c r="F1469" s="12">
        <v>7</v>
      </c>
      <c r="G1469" s="12"/>
      <c r="H1469" s="12"/>
      <c r="I1469" s="12"/>
      <c r="J1469" s="12"/>
      <c r="K1469" s="12"/>
      <c r="L1469" s="12"/>
      <c r="M1469" s="12"/>
      <c r="N1469" s="12"/>
      <c r="O1469" s="12">
        <v>4</v>
      </c>
      <c r="P1469" s="12"/>
      <c r="Q1469" s="12"/>
      <c r="R1469" s="12"/>
      <c r="S1469" s="12"/>
      <c r="T1469" s="12"/>
      <c r="U1469" s="12">
        <f t="shared" si="2154"/>
        <v>19</v>
      </c>
      <c r="W1469" s="23" t="s">
        <v>51</v>
      </c>
      <c r="X1469" s="24">
        <v>0.59</v>
      </c>
      <c r="Y1469" s="24">
        <v>0.59</v>
      </c>
      <c r="Z1469" s="24">
        <v>0.59</v>
      </c>
      <c r="AA1469" s="24">
        <v>0.59</v>
      </c>
      <c r="AB1469" s="24">
        <v>0.59</v>
      </c>
      <c r="AC1469" s="24">
        <v>0.59</v>
      </c>
      <c r="AD1469" s="24">
        <v>0.59</v>
      </c>
      <c r="AE1469" s="24">
        <v>0.59</v>
      </c>
      <c r="AF1469" s="24">
        <v>0.59</v>
      </c>
      <c r="AG1469" s="24">
        <v>0.59</v>
      </c>
      <c r="AH1469" s="24">
        <v>0.59</v>
      </c>
      <c r="AI1469" s="24">
        <v>0.59</v>
      </c>
      <c r="AJ1469" s="24">
        <v>0.59</v>
      </c>
      <c r="AK1469" s="24">
        <v>0.59</v>
      </c>
      <c r="AL1469" s="24">
        <v>0.59</v>
      </c>
      <c r="AM1469" s="24">
        <v>0.59</v>
      </c>
      <c r="AN1469" s="24">
        <v>0.59</v>
      </c>
      <c r="AP1469" s="14"/>
      <c r="AQ1469" s="14"/>
      <c r="AR1469" s="12" t="s">
        <v>36</v>
      </c>
      <c r="AS1469" s="12">
        <f t="shared" si="2138"/>
        <v>0</v>
      </c>
      <c r="AT1469" s="12">
        <f t="shared" si="2138"/>
        <v>4.72</v>
      </c>
      <c r="AU1469" s="12">
        <f t="shared" si="2139"/>
        <v>4.13</v>
      </c>
      <c r="AV1469" s="12">
        <f t="shared" si="2140"/>
        <v>0</v>
      </c>
      <c r="AW1469" s="12">
        <f t="shared" si="2141"/>
        <v>0</v>
      </c>
      <c r="AX1469" s="12">
        <f t="shared" si="2142"/>
        <v>0</v>
      </c>
      <c r="AY1469" s="12">
        <f t="shared" si="2143"/>
        <v>0</v>
      </c>
      <c r="AZ1469" s="12">
        <f t="shared" si="2144"/>
        <v>0</v>
      </c>
      <c r="BA1469" s="12">
        <f t="shared" si="2145"/>
        <v>0</v>
      </c>
      <c r="BB1469" s="12">
        <f t="shared" si="2146"/>
        <v>0</v>
      </c>
      <c r="BC1469" s="12">
        <f t="shared" si="2147"/>
        <v>0</v>
      </c>
      <c r="BD1469" s="12">
        <f t="shared" si="2148"/>
        <v>2.36</v>
      </c>
      <c r="BE1469" s="12">
        <f t="shared" si="2149"/>
        <v>0</v>
      </c>
      <c r="BF1469" s="12">
        <f t="shared" si="2150"/>
        <v>0</v>
      </c>
      <c r="BG1469" s="12">
        <f t="shared" si="2151"/>
        <v>0</v>
      </c>
      <c r="BH1469" s="12">
        <f t="shared" si="2152"/>
        <v>0</v>
      </c>
      <c r="BI1469" s="12">
        <f t="shared" si="2153"/>
        <v>0</v>
      </c>
      <c r="BJ1469" s="12">
        <f t="shared" si="2155"/>
        <v>11.21</v>
      </c>
    </row>
    <row r="1470" spans="1:62" ht="15.75">
      <c r="A1470" s="14"/>
      <c r="B1470" s="14"/>
      <c r="C1470" s="12" t="s">
        <v>31</v>
      </c>
      <c r="D1470" s="12"/>
      <c r="E1470" s="12">
        <v>6</v>
      </c>
      <c r="F1470" s="12">
        <v>4</v>
      </c>
      <c r="G1470" s="12"/>
      <c r="H1470" s="12"/>
      <c r="I1470" s="12"/>
      <c r="J1470" s="12"/>
      <c r="K1470" s="12"/>
      <c r="L1470" s="12"/>
      <c r="M1470" s="12"/>
      <c r="N1470" s="12">
        <v>3</v>
      </c>
      <c r="O1470" s="12">
        <v>1</v>
      </c>
      <c r="P1470" s="12"/>
      <c r="Q1470" s="12">
        <v>2</v>
      </c>
      <c r="R1470" s="12"/>
      <c r="S1470" s="12"/>
      <c r="T1470" s="12"/>
      <c r="U1470" s="12">
        <f t="shared" si="2154"/>
        <v>16</v>
      </c>
      <c r="W1470" s="23" t="s">
        <v>31</v>
      </c>
      <c r="X1470" s="24">
        <v>0.56999999999999995</v>
      </c>
      <c r="Y1470" s="24">
        <v>0.56999999999999995</v>
      </c>
      <c r="Z1470" s="24">
        <v>0.56999999999999995</v>
      </c>
      <c r="AA1470" s="24">
        <v>0.56999999999999995</v>
      </c>
      <c r="AB1470" s="24">
        <v>0.56999999999999995</v>
      </c>
      <c r="AC1470" s="24">
        <v>0.56999999999999995</v>
      </c>
      <c r="AD1470" s="24">
        <v>0.56999999999999995</v>
      </c>
      <c r="AE1470" s="24">
        <v>0.56999999999999995</v>
      </c>
      <c r="AF1470" s="24">
        <v>0.56999999999999995</v>
      </c>
      <c r="AG1470" s="24">
        <v>0.56999999999999995</v>
      </c>
      <c r="AH1470" s="24">
        <v>0.56999999999999995</v>
      </c>
      <c r="AI1470" s="24">
        <v>0.56999999999999995</v>
      </c>
      <c r="AJ1470" s="24">
        <v>0.56999999999999995</v>
      </c>
      <c r="AK1470" s="24">
        <v>0.56999999999999995</v>
      </c>
      <c r="AL1470" s="24">
        <v>0.56999999999999995</v>
      </c>
      <c r="AM1470" s="24">
        <v>0.56999999999999995</v>
      </c>
      <c r="AN1470" s="24">
        <v>0.56999999999999995</v>
      </c>
      <c r="AP1470" s="14"/>
      <c r="AQ1470" s="14"/>
      <c r="AR1470" s="12" t="s">
        <v>31</v>
      </c>
      <c r="AS1470" s="12">
        <f t="shared" si="2138"/>
        <v>0</v>
      </c>
      <c r="AT1470" s="12">
        <f t="shared" si="2138"/>
        <v>3.42</v>
      </c>
      <c r="AU1470" s="12">
        <f t="shared" si="2139"/>
        <v>2.2799999999999998</v>
      </c>
      <c r="AV1470" s="12">
        <f t="shared" si="2140"/>
        <v>0</v>
      </c>
      <c r="AW1470" s="12">
        <f t="shared" si="2141"/>
        <v>0</v>
      </c>
      <c r="AX1470" s="12">
        <f t="shared" si="2142"/>
        <v>0</v>
      </c>
      <c r="AY1470" s="12">
        <f t="shared" si="2143"/>
        <v>0</v>
      </c>
      <c r="AZ1470" s="12">
        <f t="shared" si="2144"/>
        <v>0</v>
      </c>
      <c r="BA1470" s="12">
        <f t="shared" si="2145"/>
        <v>0</v>
      </c>
      <c r="BB1470" s="12">
        <f t="shared" si="2146"/>
        <v>0</v>
      </c>
      <c r="BC1470" s="12">
        <f t="shared" si="2147"/>
        <v>1.71</v>
      </c>
      <c r="BD1470" s="12">
        <f t="shared" si="2148"/>
        <v>0.56999999999999995</v>
      </c>
      <c r="BE1470" s="12">
        <f t="shared" si="2149"/>
        <v>0</v>
      </c>
      <c r="BF1470" s="12">
        <f t="shared" si="2150"/>
        <v>1.1399999999999999</v>
      </c>
      <c r="BG1470" s="12">
        <f t="shared" si="2151"/>
        <v>0</v>
      </c>
      <c r="BH1470" s="12">
        <f t="shared" si="2152"/>
        <v>0</v>
      </c>
      <c r="BI1470" s="12">
        <f t="shared" si="2153"/>
        <v>0</v>
      </c>
      <c r="BJ1470" s="12">
        <f t="shared" si="2155"/>
        <v>9.1199999999999992</v>
      </c>
    </row>
    <row r="1471" spans="1:62" ht="15.75">
      <c r="A1471" s="16"/>
      <c r="B1471" s="16"/>
      <c r="C1471" s="12" t="s">
        <v>32</v>
      </c>
      <c r="D1471" s="12"/>
      <c r="E1471" s="12"/>
      <c r="F1471" s="12"/>
      <c r="G1471" s="12">
        <v>8</v>
      </c>
      <c r="H1471" s="12">
        <v>9</v>
      </c>
      <c r="I1471" s="12"/>
      <c r="J1471" s="12"/>
      <c r="K1471" s="12">
        <v>8</v>
      </c>
      <c r="L1471" s="12">
        <v>6</v>
      </c>
      <c r="M1471" s="12"/>
      <c r="N1471" s="12"/>
      <c r="O1471" s="12">
        <v>8</v>
      </c>
      <c r="P1471" s="12"/>
      <c r="Q1471" s="12"/>
      <c r="R1471" s="12"/>
      <c r="S1471" s="12"/>
      <c r="T1471" s="12"/>
      <c r="U1471" s="12">
        <f t="shared" si="2154"/>
        <v>39</v>
      </c>
      <c r="W1471" s="23" t="s">
        <v>32</v>
      </c>
      <c r="X1471" s="24">
        <v>0.4</v>
      </c>
      <c r="Y1471" s="24">
        <v>0.4</v>
      </c>
      <c r="Z1471" s="24">
        <v>0.4</v>
      </c>
      <c r="AA1471" s="24">
        <v>0.4</v>
      </c>
      <c r="AB1471" s="24">
        <v>0.4</v>
      </c>
      <c r="AC1471" s="24">
        <v>0.4</v>
      </c>
      <c r="AD1471" s="24">
        <v>0.4</v>
      </c>
      <c r="AE1471" s="24">
        <v>0.4</v>
      </c>
      <c r="AF1471" s="24">
        <v>0.4</v>
      </c>
      <c r="AG1471" s="24">
        <v>0.4</v>
      </c>
      <c r="AH1471" s="24">
        <v>0.4</v>
      </c>
      <c r="AI1471" s="24">
        <v>0.4</v>
      </c>
      <c r="AJ1471" s="24">
        <v>0.4</v>
      </c>
      <c r="AK1471" s="24">
        <v>0.4</v>
      </c>
      <c r="AL1471" s="24">
        <v>0.4</v>
      </c>
      <c r="AM1471" s="24">
        <v>0.4</v>
      </c>
      <c r="AN1471" s="24">
        <v>0.4</v>
      </c>
      <c r="AP1471" s="16"/>
      <c r="AQ1471" s="16"/>
      <c r="AR1471" s="12" t="s">
        <v>32</v>
      </c>
      <c r="AS1471" s="12">
        <f t="shared" si="2138"/>
        <v>0</v>
      </c>
      <c r="AT1471" s="12">
        <f t="shared" si="2138"/>
        <v>0</v>
      </c>
      <c r="AU1471" s="12">
        <f t="shared" si="2139"/>
        <v>0</v>
      </c>
      <c r="AV1471" s="12">
        <f t="shared" si="2140"/>
        <v>3.2</v>
      </c>
      <c r="AW1471" s="12">
        <f t="shared" si="2141"/>
        <v>3.6</v>
      </c>
      <c r="AX1471" s="12">
        <f t="shared" si="2142"/>
        <v>0</v>
      </c>
      <c r="AY1471" s="12">
        <f t="shared" si="2143"/>
        <v>0</v>
      </c>
      <c r="AZ1471" s="12">
        <f t="shared" si="2144"/>
        <v>3.2</v>
      </c>
      <c r="BA1471" s="12">
        <f t="shared" si="2145"/>
        <v>2.4</v>
      </c>
      <c r="BB1471" s="12">
        <f t="shared" si="2146"/>
        <v>0</v>
      </c>
      <c r="BC1471" s="12">
        <f t="shared" si="2147"/>
        <v>0</v>
      </c>
      <c r="BD1471" s="12">
        <f t="shared" si="2148"/>
        <v>3.2</v>
      </c>
      <c r="BE1471" s="12">
        <f t="shared" si="2149"/>
        <v>0</v>
      </c>
      <c r="BF1471" s="12">
        <f t="shared" si="2150"/>
        <v>0</v>
      </c>
      <c r="BG1471" s="12">
        <f t="shared" si="2151"/>
        <v>0</v>
      </c>
      <c r="BH1471" s="12">
        <f t="shared" si="2152"/>
        <v>0</v>
      </c>
      <c r="BI1471" s="12">
        <f t="shared" si="2153"/>
        <v>0</v>
      </c>
      <c r="BJ1471" s="12">
        <f t="shared" si="2155"/>
        <v>15.6</v>
      </c>
    </row>
    <row r="1472" spans="1:62">
      <c r="A1472" s="17"/>
      <c r="B1472" s="18"/>
      <c r="C1472" s="19" t="s">
        <v>33</v>
      </c>
      <c r="D1472" s="19">
        <f>SUM(D1463:D1471)</f>
        <v>0</v>
      </c>
      <c r="E1472" s="19">
        <f>SUM(E1463:E1471)</f>
        <v>37</v>
      </c>
      <c r="F1472" s="19">
        <f t="shared" ref="F1472:U1472" si="2156">SUM(F1463:F1471)</f>
        <v>31</v>
      </c>
      <c r="G1472" s="19">
        <f t="shared" si="2156"/>
        <v>65</v>
      </c>
      <c r="H1472" s="19">
        <f t="shared" si="2156"/>
        <v>65</v>
      </c>
      <c r="I1472" s="19">
        <f t="shared" si="2156"/>
        <v>100</v>
      </c>
      <c r="J1472" s="19">
        <f t="shared" si="2156"/>
        <v>53</v>
      </c>
      <c r="K1472" s="19">
        <f t="shared" si="2156"/>
        <v>78</v>
      </c>
      <c r="L1472" s="19">
        <f t="shared" si="2156"/>
        <v>36</v>
      </c>
      <c r="M1472" s="19">
        <f t="shared" si="2156"/>
        <v>20</v>
      </c>
      <c r="N1472" s="19">
        <f t="shared" si="2156"/>
        <v>22</v>
      </c>
      <c r="O1472" s="19">
        <f t="shared" si="2156"/>
        <v>40</v>
      </c>
      <c r="P1472" s="19">
        <f t="shared" si="2156"/>
        <v>17</v>
      </c>
      <c r="Q1472" s="19">
        <f t="shared" si="2156"/>
        <v>29</v>
      </c>
      <c r="R1472" s="19">
        <f t="shared" si="2156"/>
        <v>0</v>
      </c>
      <c r="S1472" s="19">
        <f t="shared" si="2156"/>
        <v>0</v>
      </c>
      <c r="T1472" s="19">
        <f t="shared" si="2156"/>
        <v>0</v>
      </c>
      <c r="U1472" s="19">
        <f t="shared" si="2156"/>
        <v>593</v>
      </c>
      <c r="AP1472" s="17"/>
      <c r="AQ1472" s="18"/>
      <c r="AR1472" s="19" t="s">
        <v>33</v>
      </c>
      <c r="AS1472" s="19">
        <f>SUM(AS1463:AS1471)</f>
        <v>0</v>
      </c>
      <c r="AT1472" s="19">
        <f>SUM(AT1463:AT1471)</f>
        <v>16.315000000000001</v>
      </c>
      <c r="AU1472" s="19">
        <f t="shared" ref="AU1472:BJ1472" si="2157">SUM(AU1463:AU1471)</f>
        <v>12.74</v>
      </c>
      <c r="AV1472" s="19">
        <f t="shared" si="2157"/>
        <v>20.18</v>
      </c>
      <c r="AW1472" s="19">
        <f t="shared" si="2157"/>
        <v>19.975000000000001</v>
      </c>
      <c r="AX1472" s="19">
        <f t="shared" si="2157"/>
        <v>28.79</v>
      </c>
      <c r="AY1472" s="19">
        <f t="shared" si="2157"/>
        <v>14.744999999999999</v>
      </c>
      <c r="AZ1472" s="19">
        <f t="shared" si="2157"/>
        <v>23.605</v>
      </c>
      <c r="BA1472" s="19">
        <f t="shared" si="2157"/>
        <v>11.53</v>
      </c>
      <c r="BB1472" s="19">
        <f t="shared" si="2157"/>
        <v>6.15</v>
      </c>
      <c r="BC1472" s="19">
        <f t="shared" si="2157"/>
        <v>8.9</v>
      </c>
      <c r="BD1472" s="19">
        <f t="shared" si="2157"/>
        <v>14.59</v>
      </c>
      <c r="BE1472" s="19">
        <f t="shared" si="2157"/>
        <v>5.1950000000000003</v>
      </c>
      <c r="BF1472" s="19">
        <f t="shared" si="2157"/>
        <v>8.99</v>
      </c>
      <c r="BG1472" s="19">
        <f t="shared" si="2157"/>
        <v>0</v>
      </c>
      <c r="BH1472" s="19">
        <f t="shared" si="2157"/>
        <v>0</v>
      </c>
      <c r="BI1472" s="19">
        <f t="shared" si="2157"/>
        <v>0</v>
      </c>
      <c r="BJ1472" s="19">
        <f t="shared" si="2157"/>
        <v>191.70500000000001</v>
      </c>
    </row>
    <row r="1475" spans="1:62" ht="106.5">
      <c r="A1475" s="8" t="s">
        <v>2</v>
      </c>
      <c r="B1475" s="8" t="s">
        <v>3</v>
      </c>
      <c r="C1475" s="8" t="s">
        <v>4</v>
      </c>
      <c r="D1475" s="9" t="str">
        <f>D5</f>
        <v>ANGGREK</v>
      </c>
      <c r="E1475" s="9" t="str">
        <f t="shared" ref="E1475:U1475" si="2158">E5</f>
        <v>BOUGENVIL</v>
      </c>
      <c r="F1475" s="9" t="str">
        <f t="shared" si="2158"/>
        <v>CAMELIA</v>
      </c>
      <c r="G1475" s="9" t="str">
        <f t="shared" si="2158"/>
        <v>DEWANDARU</v>
      </c>
      <c r="H1475" s="9" t="str">
        <f t="shared" si="2158"/>
        <v>EDELWEIS</v>
      </c>
      <c r="I1475" s="9" t="str">
        <f t="shared" si="2158"/>
        <v>FLAMBOYAN</v>
      </c>
      <c r="J1475" s="9" t="str">
        <f t="shared" si="2158"/>
        <v>GERANIUM</v>
      </c>
      <c r="K1475" s="9" t="str">
        <f t="shared" si="2158"/>
        <v>HELIKONIA</v>
      </c>
      <c r="L1475" s="9" t="str">
        <f t="shared" si="2158"/>
        <v>IVY</v>
      </c>
      <c r="M1475" s="9" t="str">
        <f t="shared" si="2158"/>
        <v>KANA</v>
      </c>
      <c r="N1475" s="9" t="str">
        <f t="shared" si="2158"/>
        <v>IGD</v>
      </c>
      <c r="O1475" s="9" t="str">
        <f t="shared" si="2158"/>
        <v>HCU</v>
      </c>
      <c r="P1475" s="9" t="str">
        <f t="shared" si="2158"/>
        <v>PENUNJANG</v>
      </c>
      <c r="Q1475" s="9" t="str">
        <f t="shared" si="2158"/>
        <v>PELAYANAN</v>
      </c>
      <c r="R1475" s="9" t="str">
        <f t="shared" si="2158"/>
        <v>ADMIN</v>
      </c>
      <c r="S1475" s="9" t="str">
        <f t="shared" si="2158"/>
        <v>ASRAMA</v>
      </c>
      <c r="T1475" s="9" t="str">
        <f t="shared" si="2158"/>
        <v>MASJID</v>
      </c>
      <c r="U1475" s="9" t="str">
        <f t="shared" si="2158"/>
        <v>JUMLAH</v>
      </c>
      <c r="W1475" s="21"/>
      <c r="X1475" s="22" t="str">
        <f>X5</f>
        <v>ANGGREK</v>
      </c>
      <c r="Y1475" s="22" t="str">
        <f>Y5</f>
        <v>BOUGENVIL</v>
      </c>
      <c r="Z1475" s="22" t="str">
        <f t="shared" ref="Z1475:AN1475" si="2159">Z5</f>
        <v>CAMELIA</v>
      </c>
      <c r="AA1475" s="22" t="str">
        <f t="shared" si="2159"/>
        <v>DEWANDARU</v>
      </c>
      <c r="AB1475" s="22" t="str">
        <f t="shared" si="2159"/>
        <v>EDELWEIS</v>
      </c>
      <c r="AC1475" s="22" t="str">
        <f t="shared" si="2159"/>
        <v>FLAMBOYAN</v>
      </c>
      <c r="AD1475" s="22" t="str">
        <f t="shared" si="2159"/>
        <v>GERANIUM</v>
      </c>
      <c r="AE1475" s="22" t="str">
        <f t="shared" si="2159"/>
        <v>HELIKONIA</v>
      </c>
      <c r="AF1475" s="22" t="str">
        <f t="shared" si="2159"/>
        <v>IVY</v>
      </c>
      <c r="AG1475" s="22" t="str">
        <f t="shared" si="2159"/>
        <v>KANA</v>
      </c>
      <c r="AH1475" s="22" t="str">
        <f t="shared" si="2159"/>
        <v>IGD</v>
      </c>
      <c r="AI1475" s="22" t="str">
        <f t="shared" si="2159"/>
        <v>HCU</v>
      </c>
      <c r="AJ1475" s="22" t="str">
        <f t="shared" si="2159"/>
        <v>PENUNJANG</v>
      </c>
      <c r="AK1475" s="22" t="str">
        <f t="shared" si="2159"/>
        <v>PELAYANAN</v>
      </c>
      <c r="AL1475" s="22" t="str">
        <f t="shared" si="2159"/>
        <v>ADMIN</v>
      </c>
      <c r="AM1475" s="22" t="str">
        <f t="shared" si="2159"/>
        <v>ASRAMA</v>
      </c>
      <c r="AN1475" s="22" t="str">
        <f t="shared" si="2159"/>
        <v>MASJID</v>
      </c>
      <c r="AP1475" s="8" t="s">
        <v>2</v>
      </c>
      <c r="AQ1475" s="8" t="s">
        <v>3</v>
      </c>
      <c r="AR1475" s="8" t="s">
        <v>4</v>
      </c>
      <c r="AS1475" s="9" t="str">
        <f>AS5</f>
        <v>ANGGREK</v>
      </c>
      <c r="AT1475" s="9" t="str">
        <f>AT5</f>
        <v>BOUGENVIL</v>
      </c>
      <c r="AU1475" s="9" t="str">
        <f t="shared" ref="AU1475:BJ1475" si="2160">AU5</f>
        <v>CAMELIA II</v>
      </c>
      <c r="AV1475" s="9" t="str">
        <f t="shared" si="2160"/>
        <v>DEWANDARU</v>
      </c>
      <c r="AW1475" s="9" t="str">
        <f t="shared" si="2160"/>
        <v>EDELWEIS</v>
      </c>
      <c r="AX1475" s="9" t="str">
        <f t="shared" si="2160"/>
        <v>FLAMBOYAN</v>
      </c>
      <c r="AY1475" s="9" t="str">
        <f t="shared" si="2160"/>
        <v>GERANIUM</v>
      </c>
      <c r="AZ1475" s="9" t="str">
        <f t="shared" si="2160"/>
        <v>HELIKONIA</v>
      </c>
      <c r="BA1475" s="9" t="str">
        <f t="shared" si="2160"/>
        <v>IVY</v>
      </c>
      <c r="BB1475" s="9" t="str">
        <f t="shared" si="2160"/>
        <v>KANA</v>
      </c>
      <c r="BC1475" s="9" t="str">
        <f t="shared" si="2160"/>
        <v>IGD</v>
      </c>
      <c r="BD1475" s="9" t="str">
        <f t="shared" si="2160"/>
        <v>HCU</v>
      </c>
      <c r="BE1475" s="9" t="str">
        <f t="shared" si="2160"/>
        <v>PENUNJANG</v>
      </c>
      <c r="BF1475" s="9" t="str">
        <f t="shared" si="2160"/>
        <v>PELAYANAN</v>
      </c>
      <c r="BG1475" s="9" t="str">
        <f t="shared" si="2160"/>
        <v>ADMIN</v>
      </c>
      <c r="BH1475" s="9" t="str">
        <f t="shared" si="2160"/>
        <v>ASRAMA</v>
      </c>
      <c r="BI1475" s="9" t="str">
        <f t="shared" si="2160"/>
        <v>MASJID</v>
      </c>
      <c r="BJ1475" s="9" t="str">
        <f t="shared" si="2160"/>
        <v>JUMLAH</v>
      </c>
    </row>
    <row r="1476" spans="1:62" ht="15.75">
      <c r="A1476" s="10">
        <f>A1463+1</f>
        <v>23</v>
      </c>
      <c r="B1476" s="11" t="s">
        <v>34</v>
      </c>
      <c r="C1476" s="12" t="s">
        <v>24</v>
      </c>
      <c r="D1476" s="12"/>
      <c r="E1476" s="12"/>
      <c r="F1476" s="12"/>
      <c r="G1476" s="12">
        <v>9</v>
      </c>
      <c r="H1476" s="12"/>
      <c r="I1476" s="12">
        <v>12</v>
      </c>
      <c r="J1476" s="12">
        <v>16</v>
      </c>
      <c r="K1476" s="12">
        <v>12</v>
      </c>
      <c r="L1476" s="12">
        <v>12</v>
      </c>
      <c r="M1476" s="12">
        <v>5</v>
      </c>
      <c r="N1476" s="12"/>
      <c r="O1476" s="12">
        <v>9</v>
      </c>
      <c r="P1476" s="12">
        <v>8</v>
      </c>
      <c r="Q1476" s="12">
        <v>12</v>
      </c>
      <c r="R1476" s="12"/>
      <c r="S1476" s="12"/>
      <c r="T1476" s="12"/>
      <c r="U1476" s="12">
        <f>SUM(E1476:T1476)</f>
        <v>95</v>
      </c>
      <c r="W1476" s="23" t="s">
        <v>24</v>
      </c>
      <c r="X1476" s="24">
        <v>0.26500000000000001</v>
      </c>
      <c r="Y1476" s="24">
        <v>0.26500000000000001</v>
      </c>
      <c r="Z1476" s="24">
        <v>0.26500000000000001</v>
      </c>
      <c r="AA1476" s="24">
        <v>0.26500000000000001</v>
      </c>
      <c r="AB1476" s="24">
        <v>0.26500000000000001</v>
      </c>
      <c r="AC1476" s="24">
        <v>0.26500000000000001</v>
      </c>
      <c r="AD1476" s="24">
        <v>0.26500000000000001</v>
      </c>
      <c r="AE1476" s="24">
        <v>0.26500000000000001</v>
      </c>
      <c r="AF1476" s="24">
        <v>0.26500000000000001</v>
      </c>
      <c r="AG1476" s="24">
        <v>0.26500000000000001</v>
      </c>
      <c r="AH1476" s="24">
        <v>0.26500000000000001</v>
      </c>
      <c r="AI1476" s="24">
        <v>0.26500000000000001</v>
      </c>
      <c r="AJ1476" s="24">
        <v>0.26500000000000001</v>
      </c>
      <c r="AK1476" s="24">
        <v>0.26500000000000001</v>
      </c>
      <c r="AL1476" s="24">
        <v>0.26500000000000001</v>
      </c>
      <c r="AM1476" s="24">
        <v>0.26500000000000001</v>
      </c>
      <c r="AN1476" s="24">
        <v>0.26500000000000001</v>
      </c>
      <c r="AP1476" s="10">
        <f>AP1463+1</f>
        <v>23</v>
      </c>
      <c r="AQ1476" s="11" t="s">
        <v>40</v>
      </c>
      <c r="AR1476" s="12" t="s">
        <v>24</v>
      </c>
      <c r="AS1476" s="12">
        <f t="shared" ref="AS1476:AT1484" si="2161">X1476*D1476</f>
        <v>0</v>
      </c>
      <c r="AT1476" s="12">
        <f t="shared" si="2161"/>
        <v>0</v>
      </c>
      <c r="AU1476" s="12">
        <f t="shared" ref="AU1476:AU1484" si="2162">Z1476*F1476</f>
        <v>0</v>
      </c>
      <c r="AV1476" s="12">
        <f t="shared" ref="AV1476:AV1484" si="2163">AA1476*G1476</f>
        <v>2.3849999999999998</v>
      </c>
      <c r="AW1476" s="12">
        <f t="shared" ref="AW1476:AW1484" si="2164">AB1476*H1476</f>
        <v>0</v>
      </c>
      <c r="AX1476" s="12">
        <f t="shared" ref="AX1476:AX1484" si="2165">AC1476*I1476</f>
        <v>3.18</v>
      </c>
      <c r="AY1476" s="12">
        <f t="shared" ref="AY1476:AY1484" si="2166">AD1476*J1476</f>
        <v>4.24</v>
      </c>
      <c r="AZ1476" s="12">
        <f t="shared" ref="AZ1476:AZ1484" si="2167">AE1476*K1476</f>
        <v>3.18</v>
      </c>
      <c r="BA1476" s="12">
        <f t="shared" ref="BA1476:BA1484" si="2168">AF1476*L1476</f>
        <v>3.18</v>
      </c>
      <c r="BB1476" s="12">
        <f t="shared" ref="BB1476:BB1484" si="2169">AG1476*M1476</f>
        <v>1.325</v>
      </c>
      <c r="BC1476" s="12">
        <f t="shared" ref="BC1476:BC1484" si="2170">AH1476*N1476</f>
        <v>0</v>
      </c>
      <c r="BD1476" s="12">
        <f t="shared" ref="BD1476:BD1484" si="2171">AI1476*O1476</f>
        <v>2.3849999999999998</v>
      </c>
      <c r="BE1476" s="12">
        <f t="shared" ref="BE1476:BE1484" si="2172">AJ1476*P1476</f>
        <v>2.12</v>
      </c>
      <c r="BF1476" s="12">
        <f t="shared" ref="BF1476:BF1484" si="2173">AK1476*Q1476</f>
        <v>3.18</v>
      </c>
      <c r="BG1476" s="12">
        <f t="shared" ref="BG1476:BG1484" si="2174">AL1476*R1476</f>
        <v>0</v>
      </c>
      <c r="BH1476" s="12">
        <f t="shared" ref="BH1476:BH1484" si="2175">AM1476*S1476</f>
        <v>0</v>
      </c>
      <c r="BI1476" s="12">
        <f t="shared" ref="BI1476:BI1484" si="2176">AN1476*T1476</f>
        <v>0</v>
      </c>
      <c r="BJ1476" s="12">
        <f>SUM(AT1476:BI1476)</f>
        <v>25.175000000000001</v>
      </c>
    </row>
    <row r="1477" spans="1:62" ht="15.75">
      <c r="A1477" s="14"/>
      <c r="B1477" s="15">
        <f>B1464+1</f>
        <v>44674</v>
      </c>
      <c r="C1477" s="12" t="s">
        <v>25</v>
      </c>
      <c r="D1477" s="12"/>
      <c r="E1477" s="12"/>
      <c r="F1477" s="12"/>
      <c r="G1477" s="12">
        <v>11</v>
      </c>
      <c r="H1477" s="12"/>
      <c r="I1477" s="12">
        <v>13</v>
      </c>
      <c r="J1477" s="12">
        <v>16</v>
      </c>
      <c r="K1477" s="12">
        <v>15</v>
      </c>
      <c r="L1477" s="12">
        <v>13</v>
      </c>
      <c r="M1477" s="12">
        <v>5</v>
      </c>
      <c r="N1477" s="12"/>
      <c r="O1477" s="12">
        <v>3</v>
      </c>
      <c r="P1477" s="12">
        <v>2</v>
      </c>
      <c r="Q1477" s="12">
        <v>4</v>
      </c>
      <c r="R1477" s="12"/>
      <c r="S1477" s="12"/>
      <c r="T1477" s="12"/>
      <c r="U1477" s="12">
        <f t="shared" ref="U1477:U1484" si="2177">SUM(E1477:T1477)</f>
        <v>82</v>
      </c>
      <c r="W1477" s="23" t="s">
        <v>25</v>
      </c>
      <c r="X1477" s="24">
        <v>0.22500000000000001</v>
      </c>
      <c r="Y1477" s="24">
        <v>0.22500000000000001</v>
      </c>
      <c r="Z1477" s="24">
        <v>0.22500000000000001</v>
      </c>
      <c r="AA1477" s="24">
        <v>0.22500000000000001</v>
      </c>
      <c r="AB1477" s="24">
        <v>0.22500000000000001</v>
      </c>
      <c r="AC1477" s="24">
        <v>0.22500000000000001</v>
      </c>
      <c r="AD1477" s="24">
        <v>0.22500000000000001</v>
      </c>
      <c r="AE1477" s="24">
        <v>0.22500000000000001</v>
      </c>
      <c r="AF1477" s="24">
        <v>0.22500000000000001</v>
      </c>
      <c r="AG1477" s="24">
        <v>0.22500000000000001</v>
      </c>
      <c r="AH1477" s="24">
        <v>0.22500000000000001</v>
      </c>
      <c r="AI1477" s="24">
        <v>0.22500000000000001</v>
      </c>
      <c r="AJ1477" s="24">
        <v>0.22500000000000001</v>
      </c>
      <c r="AK1477" s="24">
        <v>0.22500000000000001</v>
      </c>
      <c r="AL1477" s="24">
        <v>0.22500000000000001</v>
      </c>
      <c r="AM1477" s="24">
        <v>0.22500000000000001</v>
      </c>
      <c r="AN1477" s="24">
        <v>0.22500000000000001</v>
      </c>
      <c r="AP1477" s="14"/>
      <c r="AQ1477" s="15">
        <f>AQ1464+1</f>
        <v>44309</v>
      </c>
      <c r="AR1477" s="12" t="s">
        <v>25</v>
      </c>
      <c r="AS1477" s="12">
        <f t="shared" si="2161"/>
        <v>0</v>
      </c>
      <c r="AT1477" s="12">
        <f t="shared" si="2161"/>
        <v>0</v>
      </c>
      <c r="AU1477" s="12">
        <f t="shared" si="2162"/>
        <v>0</v>
      </c>
      <c r="AV1477" s="12">
        <f t="shared" si="2163"/>
        <v>2.4750000000000001</v>
      </c>
      <c r="AW1477" s="12">
        <f t="shared" si="2164"/>
        <v>0</v>
      </c>
      <c r="AX1477" s="12">
        <f t="shared" si="2165"/>
        <v>2.9249999999999998</v>
      </c>
      <c r="AY1477" s="12">
        <f t="shared" si="2166"/>
        <v>3.6</v>
      </c>
      <c r="AZ1477" s="12">
        <f t="shared" si="2167"/>
        <v>3.375</v>
      </c>
      <c r="BA1477" s="12">
        <f t="shared" si="2168"/>
        <v>2.9249999999999998</v>
      </c>
      <c r="BB1477" s="12">
        <f t="shared" si="2169"/>
        <v>1.125</v>
      </c>
      <c r="BC1477" s="12">
        <f t="shared" si="2170"/>
        <v>0</v>
      </c>
      <c r="BD1477" s="12">
        <f t="shared" si="2171"/>
        <v>0.67500000000000004</v>
      </c>
      <c r="BE1477" s="12">
        <f t="shared" si="2172"/>
        <v>0.45</v>
      </c>
      <c r="BF1477" s="12">
        <f t="shared" si="2173"/>
        <v>0.9</v>
      </c>
      <c r="BG1477" s="12">
        <f t="shared" si="2174"/>
        <v>0</v>
      </c>
      <c r="BH1477" s="12">
        <f t="shared" si="2175"/>
        <v>0</v>
      </c>
      <c r="BI1477" s="12">
        <f t="shared" si="2176"/>
        <v>0</v>
      </c>
      <c r="BJ1477" s="12">
        <f t="shared" ref="BJ1477:BJ1484" si="2178">SUM(AT1477:BI1477)</f>
        <v>18.45</v>
      </c>
    </row>
    <row r="1478" spans="1:62" ht="15.75">
      <c r="A1478" s="14"/>
      <c r="B1478" s="14"/>
      <c r="C1478" s="12" t="s">
        <v>26</v>
      </c>
      <c r="D1478" s="12"/>
      <c r="E1478" s="12"/>
      <c r="F1478" s="12"/>
      <c r="G1478" s="12">
        <v>8</v>
      </c>
      <c r="H1478" s="12"/>
      <c r="I1478" s="12">
        <v>5</v>
      </c>
      <c r="J1478" s="12">
        <v>6</v>
      </c>
      <c r="K1478" s="12">
        <v>9</v>
      </c>
      <c r="L1478" s="12">
        <v>7</v>
      </c>
      <c r="M1478" s="12">
        <v>3</v>
      </c>
      <c r="N1478" s="12"/>
      <c r="O1478" s="12">
        <v>4</v>
      </c>
      <c r="P1478" s="12">
        <v>2</v>
      </c>
      <c r="Q1478" s="12">
        <v>18</v>
      </c>
      <c r="R1478" s="12"/>
      <c r="S1478" s="12"/>
      <c r="T1478" s="12"/>
      <c r="U1478" s="12">
        <f t="shared" si="2177"/>
        <v>62</v>
      </c>
      <c r="W1478" s="23" t="s">
        <v>26</v>
      </c>
      <c r="X1478" s="24">
        <v>0.35</v>
      </c>
      <c r="Y1478" s="24">
        <v>0.35</v>
      </c>
      <c r="Z1478" s="24">
        <v>0.35</v>
      </c>
      <c r="AA1478" s="24">
        <v>0.35</v>
      </c>
      <c r="AB1478" s="24">
        <v>0.35</v>
      </c>
      <c r="AC1478" s="24">
        <v>0.35</v>
      </c>
      <c r="AD1478" s="24">
        <v>0.35</v>
      </c>
      <c r="AE1478" s="24">
        <v>0.35</v>
      </c>
      <c r="AF1478" s="24">
        <v>0.35</v>
      </c>
      <c r="AG1478" s="24">
        <v>0.35</v>
      </c>
      <c r="AH1478" s="24">
        <v>0.35</v>
      </c>
      <c r="AI1478" s="24">
        <v>0.35</v>
      </c>
      <c r="AJ1478" s="24">
        <v>0.35</v>
      </c>
      <c r="AK1478" s="24">
        <v>0.35</v>
      </c>
      <c r="AL1478" s="24">
        <v>0.35</v>
      </c>
      <c r="AM1478" s="24">
        <v>0.35</v>
      </c>
      <c r="AN1478" s="24">
        <v>0.35</v>
      </c>
      <c r="AP1478" s="14"/>
      <c r="AQ1478" s="14"/>
      <c r="AR1478" s="12" t="s">
        <v>26</v>
      </c>
      <c r="AS1478" s="12">
        <f t="shared" si="2161"/>
        <v>0</v>
      </c>
      <c r="AT1478" s="12">
        <f t="shared" si="2161"/>
        <v>0</v>
      </c>
      <c r="AU1478" s="12">
        <f t="shared" si="2162"/>
        <v>0</v>
      </c>
      <c r="AV1478" s="12">
        <f t="shared" si="2163"/>
        <v>2.8</v>
      </c>
      <c r="AW1478" s="12">
        <f t="shared" si="2164"/>
        <v>0</v>
      </c>
      <c r="AX1478" s="12">
        <f t="shared" si="2165"/>
        <v>1.75</v>
      </c>
      <c r="AY1478" s="12">
        <f t="shared" si="2166"/>
        <v>2.1</v>
      </c>
      <c r="AZ1478" s="12">
        <f t="shared" si="2167"/>
        <v>3.15</v>
      </c>
      <c r="BA1478" s="12">
        <f t="shared" si="2168"/>
        <v>2.4500000000000002</v>
      </c>
      <c r="BB1478" s="12">
        <f t="shared" si="2169"/>
        <v>1.05</v>
      </c>
      <c r="BC1478" s="12">
        <f t="shared" si="2170"/>
        <v>0</v>
      </c>
      <c r="BD1478" s="12">
        <f t="shared" si="2171"/>
        <v>1.4</v>
      </c>
      <c r="BE1478" s="12">
        <f t="shared" si="2172"/>
        <v>0.7</v>
      </c>
      <c r="BF1478" s="12">
        <f t="shared" si="2173"/>
        <v>6.3</v>
      </c>
      <c r="BG1478" s="12">
        <f t="shared" si="2174"/>
        <v>0</v>
      </c>
      <c r="BH1478" s="12">
        <f t="shared" si="2175"/>
        <v>0</v>
      </c>
      <c r="BI1478" s="12">
        <f t="shared" si="2176"/>
        <v>0</v>
      </c>
      <c r="BJ1478" s="12">
        <f t="shared" si="2178"/>
        <v>21.7</v>
      </c>
    </row>
    <row r="1479" spans="1:62" ht="15.75">
      <c r="A1479" s="14"/>
      <c r="B1479" s="14"/>
      <c r="C1479" s="12" t="s">
        <v>27</v>
      </c>
      <c r="D1479" s="12"/>
      <c r="E1479" s="12">
        <v>6</v>
      </c>
      <c r="F1479" s="12">
        <v>10</v>
      </c>
      <c r="G1479" s="12">
        <v>2</v>
      </c>
      <c r="H1479" s="12"/>
      <c r="I1479" s="12">
        <v>1</v>
      </c>
      <c r="J1479" s="12">
        <v>18</v>
      </c>
      <c r="K1479" s="12">
        <v>5</v>
      </c>
      <c r="L1479" s="12">
        <v>3</v>
      </c>
      <c r="M1479" s="12">
        <v>2</v>
      </c>
      <c r="N1479" s="12">
        <v>3</v>
      </c>
      <c r="O1479" s="12">
        <v>3</v>
      </c>
      <c r="P1479" s="12">
        <v>4</v>
      </c>
      <c r="Q1479" s="12">
        <v>7</v>
      </c>
      <c r="R1479" s="12"/>
      <c r="S1479" s="12"/>
      <c r="T1479" s="12"/>
      <c r="U1479" s="12">
        <f t="shared" si="2177"/>
        <v>64</v>
      </c>
      <c r="W1479" s="23" t="s">
        <v>27</v>
      </c>
      <c r="X1479" s="24">
        <v>0.43</v>
      </c>
      <c r="Y1479" s="24">
        <v>0.43</v>
      </c>
      <c r="Z1479" s="24">
        <v>0.43</v>
      </c>
      <c r="AA1479" s="24">
        <v>0.43</v>
      </c>
      <c r="AB1479" s="24">
        <v>0.43</v>
      </c>
      <c r="AC1479" s="24">
        <v>0.43</v>
      </c>
      <c r="AD1479" s="24">
        <v>0.43</v>
      </c>
      <c r="AE1479" s="24">
        <v>0.43</v>
      </c>
      <c r="AF1479" s="24">
        <v>0.43</v>
      </c>
      <c r="AG1479" s="24">
        <v>0.43</v>
      </c>
      <c r="AH1479" s="24">
        <v>0.43</v>
      </c>
      <c r="AI1479" s="24">
        <v>0.43</v>
      </c>
      <c r="AJ1479" s="24">
        <v>0.43</v>
      </c>
      <c r="AK1479" s="24">
        <v>0.43</v>
      </c>
      <c r="AL1479" s="24">
        <v>0.43</v>
      </c>
      <c r="AM1479" s="24">
        <v>0.43</v>
      </c>
      <c r="AN1479" s="24">
        <v>0.43</v>
      </c>
      <c r="AP1479" s="14"/>
      <c r="AQ1479" s="14"/>
      <c r="AR1479" s="12" t="s">
        <v>27</v>
      </c>
      <c r="AS1479" s="12">
        <f t="shared" si="2161"/>
        <v>0</v>
      </c>
      <c r="AT1479" s="12">
        <f t="shared" si="2161"/>
        <v>2.58</v>
      </c>
      <c r="AU1479" s="12">
        <f t="shared" si="2162"/>
        <v>4.3</v>
      </c>
      <c r="AV1479" s="12">
        <f t="shared" si="2163"/>
        <v>0.86</v>
      </c>
      <c r="AW1479" s="12">
        <f t="shared" si="2164"/>
        <v>0</v>
      </c>
      <c r="AX1479" s="12">
        <f t="shared" si="2165"/>
        <v>0.43</v>
      </c>
      <c r="AY1479" s="12">
        <f t="shared" si="2166"/>
        <v>7.74</v>
      </c>
      <c r="AZ1479" s="12">
        <f t="shared" si="2167"/>
        <v>2.15</v>
      </c>
      <c r="BA1479" s="12">
        <f t="shared" si="2168"/>
        <v>1.29</v>
      </c>
      <c r="BB1479" s="12">
        <f t="shared" si="2169"/>
        <v>0.86</v>
      </c>
      <c r="BC1479" s="12">
        <f t="shared" si="2170"/>
        <v>1.29</v>
      </c>
      <c r="BD1479" s="12">
        <f t="shared" si="2171"/>
        <v>1.29</v>
      </c>
      <c r="BE1479" s="12">
        <f t="shared" si="2172"/>
        <v>1.72</v>
      </c>
      <c r="BF1479" s="12">
        <f t="shared" si="2173"/>
        <v>3.01</v>
      </c>
      <c r="BG1479" s="12">
        <f t="shared" si="2174"/>
        <v>0</v>
      </c>
      <c r="BH1479" s="12">
        <f t="shared" si="2175"/>
        <v>0</v>
      </c>
      <c r="BI1479" s="12">
        <f t="shared" si="2176"/>
        <v>0</v>
      </c>
      <c r="BJ1479" s="12">
        <f t="shared" si="2178"/>
        <v>27.52</v>
      </c>
    </row>
    <row r="1480" spans="1:62" ht="15.75">
      <c r="A1480" s="14"/>
      <c r="B1480" s="14"/>
      <c r="C1480" s="12" t="s">
        <v>28</v>
      </c>
      <c r="D1480" s="12"/>
      <c r="E1480" s="12">
        <v>12</v>
      </c>
      <c r="F1480" s="12">
        <v>6</v>
      </c>
      <c r="G1480" s="12">
        <v>1</v>
      </c>
      <c r="H1480" s="12"/>
      <c r="I1480" s="12"/>
      <c r="J1480" s="12">
        <v>1</v>
      </c>
      <c r="K1480" s="12">
        <v>4</v>
      </c>
      <c r="L1480" s="12">
        <v>4</v>
      </c>
      <c r="M1480" s="12">
        <v>1</v>
      </c>
      <c r="N1480" s="12">
        <v>5</v>
      </c>
      <c r="O1480" s="12">
        <v>5</v>
      </c>
      <c r="P1480" s="12">
        <v>3</v>
      </c>
      <c r="Q1480" s="12">
        <v>3</v>
      </c>
      <c r="R1480" s="12"/>
      <c r="S1480" s="12"/>
      <c r="T1480" s="12"/>
      <c r="U1480" s="12">
        <f t="shared" si="2177"/>
        <v>45</v>
      </c>
      <c r="W1480" s="23" t="s">
        <v>28</v>
      </c>
      <c r="X1480" s="24">
        <v>0.5</v>
      </c>
      <c r="Y1480" s="24">
        <v>0.5</v>
      </c>
      <c r="Z1480" s="24">
        <v>0.5</v>
      </c>
      <c r="AA1480" s="24">
        <v>0.5</v>
      </c>
      <c r="AB1480" s="24">
        <v>0.5</v>
      </c>
      <c r="AC1480" s="24">
        <v>0.5</v>
      </c>
      <c r="AD1480" s="24">
        <v>0.5</v>
      </c>
      <c r="AE1480" s="24">
        <v>0.5</v>
      </c>
      <c r="AF1480" s="24">
        <v>0.5</v>
      </c>
      <c r="AG1480" s="24">
        <v>0.5</v>
      </c>
      <c r="AH1480" s="24">
        <v>0.5</v>
      </c>
      <c r="AI1480" s="24">
        <v>0.5</v>
      </c>
      <c r="AJ1480" s="24">
        <v>0.5</v>
      </c>
      <c r="AK1480" s="24">
        <v>0.5</v>
      </c>
      <c r="AL1480" s="24">
        <v>0.5</v>
      </c>
      <c r="AM1480" s="24">
        <v>0.5</v>
      </c>
      <c r="AN1480" s="24">
        <v>0.5</v>
      </c>
      <c r="AP1480" s="14"/>
      <c r="AQ1480" s="14"/>
      <c r="AR1480" s="12" t="s">
        <v>28</v>
      </c>
      <c r="AS1480" s="12">
        <f t="shared" si="2161"/>
        <v>0</v>
      </c>
      <c r="AT1480" s="12">
        <f t="shared" si="2161"/>
        <v>6</v>
      </c>
      <c r="AU1480" s="12">
        <f t="shared" si="2162"/>
        <v>3</v>
      </c>
      <c r="AV1480" s="12">
        <f t="shared" si="2163"/>
        <v>0.5</v>
      </c>
      <c r="AW1480" s="12">
        <f t="shared" si="2164"/>
        <v>0</v>
      </c>
      <c r="AX1480" s="12">
        <f t="shared" si="2165"/>
        <v>0</v>
      </c>
      <c r="AY1480" s="12">
        <f t="shared" si="2166"/>
        <v>0.5</v>
      </c>
      <c r="AZ1480" s="12">
        <f t="shared" si="2167"/>
        <v>2</v>
      </c>
      <c r="BA1480" s="12">
        <f t="shared" si="2168"/>
        <v>2</v>
      </c>
      <c r="BB1480" s="12">
        <f t="shared" si="2169"/>
        <v>0.5</v>
      </c>
      <c r="BC1480" s="12">
        <f t="shared" si="2170"/>
        <v>2.5</v>
      </c>
      <c r="BD1480" s="12">
        <f t="shared" si="2171"/>
        <v>2.5</v>
      </c>
      <c r="BE1480" s="12">
        <f t="shared" si="2172"/>
        <v>1.5</v>
      </c>
      <c r="BF1480" s="12">
        <f t="shared" si="2173"/>
        <v>1.5</v>
      </c>
      <c r="BG1480" s="12">
        <f t="shared" si="2174"/>
        <v>0</v>
      </c>
      <c r="BH1480" s="12">
        <f t="shared" si="2175"/>
        <v>0</v>
      </c>
      <c r="BI1480" s="12">
        <f t="shared" si="2176"/>
        <v>0</v>
      </c>
      <c r="BJ1480" s="12">
        <f t="shared" si="2178"/>
        <v>22.5</v>
      </c>
    </row>
    <row r="1481" spans="1:62" ht="15.75">
      <c r="A1481" s="14"/>
      <c r="B1481" s="14"/>
      <c r="C1481" s="12" t="s">
        <v>35</v>
      </c>
      <c r="D1481" s="12"/>
      <c r="E1481" s="12">
        <v>9</v>
      </c>
      <c r="F1481" s="12">
        <v>7</v>
      </c>
      <c r="G1481" s="12"/>
      <c r="H1481" s="12"/>
      <c r="I1481" s="12"/>
      <c r="J1481" s="12">
        <v>7</v>
      </c>
      <c r="K1481" s="12"/>
      <c r="L1481" s="12"/>
      <c r="M1481" s="12">
        <v>2</v>
      </c>
      <c r="N1481" s="12">
        <v>2</v>
      </c>
      <c r="O1481" s="12">
        <v>3</v>
      </c>
      <c r="P1481" s="12">
        <v>3</v>
      </c>
      <c r="Q1481" s="12">
        <v>9</v>
      </c>
      <c r="R1481" s="12"/>
      <c r="S1481" s="12"/>
      <c r="T1481" s="12"/>
      <c r="U1481" s="12">
        <f t="shared" si="2177"/>
        <v>42</v>
      </c>
      <c r="W1481" s="23" t="s">
        <v>50</v>
      </c>
      <c r="X1481" s="24">
        <v>8.5000000000000006E-2</v>
      </c>
      <c r="Y1481" s="24">
        <v>8.5000000000000006E-2</v>
      </c>
      <c r="Z1481" s="24">
        <v>8.5000000000000006E-2</v>
      </c>
      <c r="AA1481" s="24">
        <v>8.5000000000000006E-2</v>
      </c>
      <c r="AB1481" s="24">
        <v>8.5000000000000006E-2</v>
      </c>
      <c r="AC1481" s="24">
        <v>8.5000000000000006E-2</v>
      </c>
      <c r="AD1481" s="24">
        <v>8.5000000000000006E-2</v>
      </c>
      <c r="AE1481" s="24">
        <v>8.5000000000000006E-2</v>
      </c>
      <c r="AF1481" s="24">
        <v>8.5000000000000006E-2</v>
      </c>
      <c r="AG1481" s="24">
        <v>8.5000000000000006E-2</v>
      </c>
      <c r="AH1481" s="24">
        <v>8.5000000000000006E-2</v>
      </c>
      <c r="AI1481" s="24">
        <v>8.5000000000000006E-2</v>
      </c>
      <c r="AJ1481" s="24">
        <v>8.5000000000000006E-2</v>
      </c>
      <c r="AK1481" s="24">
        <v>8.5000000000000006E-2</v>
      </c>
      <c r="AL1481" s="24">
        <v>8.5000000000000006E-2</v>
      </c>
      <c r="AM1481" s="24">
        <v>8.5000000000000006E-2</v>
      </c>
      <c r="AN1481" s="24">
        <v>8.5000000000000006E-2</v>
      </c>
      <c r="AP1481" s="14"/>
      <c r="AQ1481" s="14"/>
      <c r="AR1481" s="12" t="s">
        <v>35</v>
      </c>
      <c r="AS1481" s="12">
        <f t="shared" si="2161"/>
        <v>0</v>
      </c>
      <c r="AT1481" s="12">
        <f t="shared" si="2161"/>
        <v>0.76500000000000001</v>
      </c>
      <c r="AU1481" s="12">
        <f t="shared" si="2162"/>
        <v>0.59499999999999997</v>
      </c>
      <c r="AV1481" s="12">
        <f t="shared" si="2163"/>
        <v>0</v>
      </c>
      <c r="AW1481" s="12">
        <f t="shared" si="2164"/>
        <v>0</v>
      </c>
      <c r="AX1481" s="12">
        <f t="shared" si="2165"/>
        <v>0</v>
      </c>
      <c r="AY1481" s="12">
        <f t="shared" si="2166"/>
        <v>0.59499999999999997</v>
      </c>
      <c r="AZ1481" s="12">
        <f t="shared" si="2167"/>
        <v>0</v>
      </c>
      <c r="BA1481" s="12">
        <f t="shared" si="2168"/>
        <v>0</v>
      </c>
      <c r="BB1481" s="12">
        <f t="shared" si="2169"/>
        <v>0.17</v>
      </c>
      <c r="BC1481" s="12">
        <f t="shared" si="2170"/>
        <v>0.17</v>
      </c>
      <c r="BD1481" s="12">
        <f t="shared" si="2171"/>
        <v>0.255</v>
      </c>
      <c r="BE1481" s="12">
        <f t="shared" si="2172"/>
        <v>0.255</v>
      </c>
      <c r="BF1481" s="12">
        <f t="shared" si="2173"/>
        <v>0.76500000000000001</v>
      </c>
      <c r="BG1481" s="12">
        <f t="shared" si="2174"/>
        <v>0</v>
      </c>
      <c r="BH1481" s="12">
        <f t="shared" si="2175"/>
        <v>0</v>
      </c>
      <c r="BI1481" s="12">
        <f t="shared" si="2176"/>
        <v>0</v>
      </c>
      <c r="BJ1481" s="12">
        <f t="shared" si="2178"/>
        <v>3.57</v>
      </c>
    </row>
    <row r="1482" spans="1:62" ht="15.75">
      <c r="A1482" s="14"/>
      <c r="B1482" s="14"/>
      <c r="C1482" s="12" t="s">
        <v>36</v>
      </c>
      <c r="D1482" s="12"/>
      <c r="E1482" s="12">
        <v>7</v>
      </c>
      <c r="F1482" s="12">
        <v>7</v>
      </c>
      <c r="G1482" s="12"/>
      <c r="H1482" s="12"/>
      <c r="I1482" s="12"/>
      <c r="J1482" s="12"/>
      <c r="K1482" s="12"/>
      <c r="L1482" s="12"/>
      <c r="M1482" s="12"/>
      <c r="N1482" s="12"/>
      <c r="O1482" s="12">
        <v>3</v>
      </c>
      <c r="P1482" s="12"/>
      <c r="Q1482" s="12"/>
      <c r="R1482" s="12"/>
      <c r="S1482" s="12"/>
      <c r="T1482" s="12"/>
      <c r="U1482" s="12">
        <f t="shared" si="2177"/>
        <v>17</v>
      </c>
      <c r="W1482" s="23" t="s">
        <v>51</v>
      </c>
      <c r="X1482" s="24">
        <v>0.59</v>
      </c>
      <c r="Y1482" s="24">
        <v>0.59</v>
      </c>
      <c r="Z1482" s="24">
        <v>0.59</v>
      </c>
      <c r="AA1482" s="24">
        <v>0.59</v>
      </c>
      <c r="AB1482" s="24">
        <v>0.59</v>
      </c>
      <c r="AC1482" s="24">
        <v>0.59</v>
      </c>
      <c r="AD1482" s="24">
        <v>0.59</v>
      </c>
      <c r="AE1482" s="24">
        <v>0.59</v>
      </c>
      <c r="AF1482" s="24">
        <v>0.59</v>
      </c>
      <c r="AG1482" s="24">
        <v>0.59</v>
      </c>
      <c r="AH1482" s="24">
        <v>0.59</v>
      </c>
      <c r="AI1482" s="24">
        <v>0.59</v>
      </c>
      <c r="AJ1482" s="24">
        <v>0.59</v>
      </c>
      <c r="AK1482" s="24">
        <v>0.59</v>
      </c>
      <c r="AL1482" s="24">
        <v>0.59</v>
      </c>
      <c r="AM1482" s="24">
        <v>0.59</v>
      </c>
      <c r="AN1482" s="24">
        <v>0.59</v>
      </c>
      <c r="AP1482" s="14"/>
      <c r="AQ1482" s="14"/>
      <c r="AR1482" s="12" t="s">
        <v>36</v>
      </c>
      <c r="AS1482" s="12">
        <f t="shared" si="2161"/>
        <v>0</v>
      </c>
      <c r="AT1482" s="12">
        <f t="shared" si="2161"/>
        <v>4.13</v>
      </c>
      <c r="AU1482" s="12">
        <f t="shared" si="2162"/>
        <v>4.13</v>
      </c>
      <c r="AV1482" s="12">
        <f t="shared" si="2163"/>
        <v>0</v>
      </c>
      <c r="AW1482" s="12">
        <f t="shared" si="2164"/>
        <v>0</v>
      </c>
      <c r="AX1482" s="12">
        <f t="shared" si="2165"/>
        <v>0</v>
      </c>
      <c r="AY1482" s="12">
        <f t="shared" si="2166"/>
        <v>0</v>
      </c>
      <c r="AZ1482" s="12">
        <f t="shared" si="2167"/>
        <v>0</v>
      </c>
      <c r="BA1482" s="12">
        <f t="shared" si="2168"/>
        <v>0</v>
      </c>
      <c r="BB1482" s="12">
        <f t="shared" si="2169"/>
        <v>0</v>
      </c>
      <c r="BC1482" s="12">
        <f t="shared" si="2170"/>
        <v>0</v>
      </c>
      <c r="BD1482" s="12">
        <f t="shared" si="2171"/>
        <v>1.77</v>
      </c>
      <c r="BE1482" s="12">
        <f t="shared" si="2172"/>
        <v>0</v>
      </c>
      <c r="BF1482" s="12">
        <f t="shared" si="2173"/>
        <v>0</v>
      </c>
      <c r="BG1482" s="12">
        <f t="shared" si="2174"/>
        <v>0</v>
      </c>
      <c r="BH1482" s="12">
        <f t="shared" si="2175"/>
        <v>0</v>
      </c>
      <c r="BI1482" s="12">
        <f t="shared" si="2176"/>
        <v>0</v>
      </c>
      <c r="BJ1482" s="12">
        <f t="shared" si="2178"/>
        <v>10.029999999999999</v>
      </c>
    </row>
    <row r="1483" spans="1:62" ht="15.75">
      <c r="A1483" s="14"/>
      <c r="B1483" s="14"/>
      <c r="C1483" s="12" t="s">
        <v>31</v>
      </c>
      <c r="D1483" s="12"/>
      <c r="E1483" s="12">
        <v>8</v>
      </c>
      <c r="F1483" s="12">
        <v>5</v>
      </c>
      <c r="G1483" s="12"/>
      <c r="H1483" s="12"/>
      <c r="I1483" s="12"/>
      <c r="J1483" s="12"/>
      <c r="K1483" s="12"/>
      <c r="L1483" s="12"/>
      <c r="M1483" s="12"/>
      <c r="N1483" s="12"/>
      <c r="O1483" s="12">
        <v>1</v>
      </c>
      <c r="P1483" s="12"/>
      <c r="Q1483" s="12">
        <v>2</v>
      </c>
      <c r="R1483" s="12"/>
      <c r="S1483" s="12"/>
      <c r="T1483" s="12"/>
      <c r="U1483" s="12">
        <f t="shared" si="2177"/>
        <v>16</v>
      </c>
      <c r="W1483" s="23" t="s">
        <v>31</v>
      </c>
      <c r="X1483" s="24">
        <v>0.56999999999999995</v>
      </c>
      <c r="Y1483" s="24">
        <v>0.56999999999999995</v>
      </c>
      <c r="Z1483" s="24">
        <v>0.56999999999999995</v>
      </c>
      <c r="AA1483" s="24">
        <v>0.56999999999999995</v>
      </c>
      <c r="AB1483" s="24">
        <v>0.56999999999999995</v>
      </c>
      <c r="AC1483" s="24">
        <v>0.56999999999999995</v>
      </c>
      <c r="AD1483" s="24">
        <v>0.56999999999999995</v>
      </c>
      <c r="AE1483" s="24">
        <v>0.56999999999999995</v>
      </c>
      <c r="AF1483" s="24">
        <v>0.56999999999999995</v>
      </c>
      <c r="AG1483" s="24">
        <v>0.56999999999999995</v>
      </c>
      <c r="AH1483" s="24">
        <v>0.56999999999999995</v>
      </c>
      <c r="AI1483" s="24">
        <v>0.56999999999999995</v>
      </c>
      <c r="AJ1483" s="24">
        <v>0.56999999999999995</v>
      </c>
      <c r="AK1483" s="24">
        <v>0.56999999999999995</v>
      </c>
      <c r="AL1483" s="24">
        <v>0.56999999999999995</v>
      </c>
      <c r="AM1483" s="24">
        <v>0.56999999999999995</v>
      </c>
      <c r="AN1483" s="24">
        <v>0.56999999999999995</v>
      </c>
      <c r="AP1483" s="14"/>
      <c r="AQ1483" s="14"/>
      <c r="AR1483" s="12" t="s">
        <v>31</v>
      </c>
      <c r="AS1483" s="12">
        <f t="shared" si="2161"/>
        <v>0</v>
      </c>
      <c r="AT1483" s="12">
        <f t="shared" si="2161"/>
        <v>4.5599999999999996</v>
      </c>
      <c r="AU1483" s="12">
        <f t="shared" si="2162"/>
        <v>2.85</v>
      </c>
      <c r="AV1483" s="12">
        <f t="shared" si="2163"/>
        <v>0</v>
      </c>
      <c r="AW1483" s="12">
        <f t="shared" si="2164"/>
        <v>0</v>
      </c>
      <c r="AX1483" s="12">
        <f t="shared" si="2165"/>
        <v>0</v>
      </c>
      <c r="AY1483" s="12">
        <f t="shared" si="2166"/>
        <v>0</v>
      </c>
      <c r="AZ1483" s="12">
        <f t="shared" si="2167"/>
        <v>0</v>
      </c>
      <c r="BA1483" s="12">
        <f t="shared" si="2168"/>
        <v>0</v>
      </c>
      <c r="BB1483" s="12">
        <f t="shared" si="2169"/>
        <v>0</v>
      </c>
      <c r="BC1483" s="12">
        <f t="shared" si="2170"/>
        <v>0</v>
      </c>
      <c r="BD1483" s="12">
        <f t="shared" si="2171"/>
        <v>0.56999999999999995</v>
      </c>
      <c r="BE1483" s="12">
        <f t="shared" si="2172"/>
        <v>0</v>
      </c>
      <c r="BF1483" s="12">
        <f t="shared" si="2173"/>
        <v>1.1399999999999999</v>
      </c>
      <c r="BG1483" s="12">
        <f t="shared" si="2174"/>
        <v>0</v>
      </c>
      <c r="BH1483" s="12">
        <f t="shared" si="2175"/>
        <v>0</v>
      </c>
      <c r="BI1483" s="12">
        <f t="shared" si="2176"/>
        <v>0</v>
      </c>
      <c r="BJ1483" s="12">
        <f t="shared" si="2178"/>
        <v>9.1199999999999992</v>
      </c>
    </row>
    <row r="1484" spans="1:62" ht="15.75">
      <c r="A1484" s="16"/>
      <c r="B1484" s="16"/>
      <c r="C1484" s="12" t="s">
        <v>32</v>
      </c>
      <c r="D1484" s="12"/>
      <c r="E1484" s="12"/>
      <c r="F1484" s="12"/>
      <c r="G1484" s="12">
        <v>3</v>
      </c>
      <c r="H1484" s="12"/>
      <c r="I1484" s="12"/>
      <c r="J1484" s="12"/>
      <c r="K1484" s="12"/>
      <c r="L1484" s="12">
        <v>6</v>
      </c>
      <c r="M1484" s="12"/>
      <c r="N1484" s="12"/>
      <c r="O1484" s="12">
        <v>6</v>
      </c>
      <c r="P1484" s="12"/>
      <c r="Q1484" s="12"/>
      <c r="R1484" s="12"/>
      <c r="S1484" s="12"/>
      <c r="T1484" s="12"/>
      <c r="U1484" s="12">
        <f t="shared" si="2177"/>
        <v>15</v>
      </c>
      <c r="W1484" s="23" t="s">
        <v>32</v>
      </c>
      <c r="X1484" s="24">
        <v>0.4</v>
      </c>
      <c r="Y1484" s="24">
        <v>0.4</v>
      </c>
      <c r="Z1484" s="24">
        <v>0.4</v>
      </c>
      <c r="AA1484" s="24">
        <v>0.4</v>
      </c>
      <c r="AB1484" s="24">
        <v>0.4</v>
      </c>
      <c r="AC1484" s="24">
        <v>0.4</v>
      </c>
      <c r="AD1484" s="24">
        <v>0.4</v>
      </c>
      <c r="AE1484" s="24">
        <v>0.4</v>
      </c>
      <c r="AF1484" s="24">
        <v>0.4</v>
      </c>
      <c r="AG1484" s="24">
        <v>0.4</v>
      </c>
      <c r="AH1484" s="24">
        <v>0.4</v>
      </c>
      <c r="AI1484" s="24">
        <v>0.4</v>
      </c>
      <c r="AJ1484" s="24">
        <v>0.4</v>
      </c>
      <c r="AK1484" s="24">
        <v>0.4</v>
      </c>
      <c r="AL1484" s="24">
        <v>0.4</v>
      </c>
      <c r="AM1484" s="24">
        <v>0.4</v>
      </c>
      <c r="AN1484" s="24">
        <v>0.4</v>
      </c>
      <c r="AP1484" s="16"/>
      <c r="AQ1484" s="16"/>
      <c r="AR1484" s="12" t="s">
        <v>32</v>
      </c>
      <c r="AS1484" s="12">
        <f t="shared" si="2161"/>
        <v>0</v>
      </c>
      <c r="AT1484" s="12">
        <f t="shared" si="2161"/>
        <v>0</v>
      </c>
      <c r="AU1484" s="12">
        <f t="shared" si="2162"/>
        <v>0</v>
      </c>
      <c r="AV1484" s="12">
        <f t="shared" si="2163"/>
        <v>1.2</v>
      </c>
      <c r="AW1484" s="12">
        <f t="shared" si="2164"/>
        <v>0</v>
      </c>
      <c r="AX1484" s="12">
        <f t="shared" si="2165"/>
        <v>0</v>
      </c>
      <c r="AY1484" s="12">
        <f t="shared" si="2166"/>
        <v>0</v>
      </c>
      <c r="AZ1484" s="12">
        <f t="shared" si="2167"/>
        <v>0</v>
      </c>
      <c r="BA1484" s="12">
        <f t="shared" si="2168"/>
        <v>2.4</v>
      </c>
      <c r="BB1484" s="12">
        <f t="shared" si="2169"/>
        <v>0</v>
      </c>
      <c r="BC1484" s="12">
        <f t="shared" si="2170"/>
        <v>0</v>
      </c>
      <c r="BD1484" s="12">
        <f t="shared" si="2171"/>
        <v>2.4</v>
      </c>
      <c r="BE1484" s="12">
        <f t="shared" si="2172"/>
        <v>0</v>
      </c>
      <c r="BF1484" s="12">
        <f t="shared" si="2173"/>
        <v>0</v>
      </c>
      <c r="BG1484" s="12">
        <f t="shared" si="2174"/>
        <v>0</v>
      </c>
      <c r="BH1484" s="12">
        <f t="shared" si="2175"/>
        <v>0</v>
      </c>
      <c r="BI1484" s="12">
        <f t="shared" si="2176"/>
        <v>0</v>
      </c>
      <c r="BJ1484" s="12">
        <f t="shared" si="2178"/>
        <v>6</v>
      </c>
    </row>
    <row r="1485" spans="1:62">
      <c r="A1485" s="17"/>
      <c r="B1485" s="18"/>
      <c r="C1485" s="19" t="s">
        <v>33</v>
      </c>
      <c r="D1485" s="19">
        <f>SUM(D1476:D1484)</f>
        <v>0</v>
      </c>
      <c r="E1485" s="19">
        <f>SUM(E1476:E1484)</f>
        <v>42</v>
      </c>
      <c r="F1485" s="19">
        <f t="shared" ref="F1485:U1485" si="2179">SUM(F1476:F1484)</f>
        <v>35</v>
      </c>
      <c r="G1485" s="19">
        <f t="shared" si="2179"/>
        <v>34</v>
      </c>
      <c r="H1485" s="19">
        <f t="shared" si="2179"/>
        <v>0</v>
      </c>
      <c r="I1485" s="19">
        <f t="shared" si="2179"/>
        <v>31</v>
      </c>
      <c r="J1485" s="19">
        <f t="shared" si="2179"/>
        <v>64</v>
      </c>
      <c r="K1485" s="19">
        <f t="shared" si="2179"/>
        <v>45</v>
      </c>
      <c r="L1485" s="19">
        <f t="shared" si="2179"/>
        <v>45</v>
      </c>
      <c r="M1485" s="19">
        <f t="shared" si="2179"/>
        <v>18</v>
      </c>
      <c r="N1485" s="19">
        <f t="shared" si="2179"/>
        <v>10</v>
      </c>
      <c r="O1485" s="19">
        <f t="shared" si="2179"/>
        <v>37</v>
      </c>
      <c r="P1485" s="19">
        <f t="shared" si="2179"/>
        <v>22</v>
      </c>
      <c r="Q1485" s="19">
        <f t="shared" si="2179"/>
        <v>55</v>
      </c>
      <c r="R1485" s="19">
        <f t="shared" si="2179"/>
        <v>0</v>
      </c>
      <c r="S1485" s="19">
        <f t="shared" si="2179"/>
        <v>0</v>
      </c>
      <c r="T1485" s="19">
        <f t="shared" si="2179"/>
        <v>0</v>
      </c>
      <c r="U1485" s="19">
        <f t="shared" si="2179"/>
        <v>438</v>
      </c>
      <c r="AP1485" s="17"/>
      <c r="AQ1485" s="18"/>
      <c r="AR1485" s="19" t="s">
        <v>33</v>
      </c>
      <c r="AS1485" s="19">
        <f>SUM(AS1476:AS1484)</f>
        <v>0</v>
      </c>
      <c r="AT1485" s="19">
        <f>SUM(AT1476:AT1484)</f>
        <v>18.035</v>
      </c>
      <c r="AU1485" s="19">
        <f t="shared" ref="AU1485:BJ1485" si="2180">SUM(AU1476:AU1484)</f>
        <v>14.875</v>
      </c>
      <c r="AV1485" s="19">
        <f t="shared" si="2180"/>
        <v>10.220000000000001</v>
      </c>
      <c r="AW1485" s="19">
        <f t="shared" si="2180"/>
        <v>0</v>
      </c>
      <c r="AX1485" s="19">
        <f t="shared" si="2180"/>
        <v>8.2850000000000001</v>
      </c>
      <c r="AY1485" s="19">
        <f t="shared" si="2180"/>
        <v>18.774999999999999</v>
      </c>
      <c r="AZ1485" s="19">
        <f t="shared" si="2180"/>
        <v>13.855</v>
      </c>
      <c r="BA1485" s="19">
        <f t="shared" si="2180"/>
        <v>14.244999999999999</v>
      </c>
      <c r="BB1485" s="19">
        <f t="shared" si="2180"/>
        <v>5.03</v>
      </c>
      <c r="BC1485" s="19">
        <f t="shared" si="2180"/>
        <v>3.96</v>
      </c>
      <c r="BD1485" s="19">
        <f t="shared" si="2180"/>
        <v>13.244999999999999</v>
      </c>
      <c r="BE1485" s="19">
        <f t="shared" si="2180"/>
        <v>6.7450000000000001</v>
      </c>
      <c r="BF1485" s="19">
        <f t="shared" si="2180"/>
        <v>16.795000000000002</v>
      </c>
      <c r="BG1485" s="19">
        <f t="shared" si="2180"/>
        <v>0</v>
      </c>
      <c r="BH1485" s="19">
        <f t="shared" si="2180"/>
        <v>0</v>
      </c>
      <c r="BI1485" s="19">
        <f t="shared" si="2180"/>
        <v>0</v>
      </c>
      <c r="BJ1485" s="19">
        <f t="shared" si="2180"/>
        <v>144.065</v>
      </c>
    </row>
    <row r="1488" spans="1:62" ht="106.5">
      <c r="A1488" s="8" t="s">
        <v>2</v>
      </c>
      <c r="B1488" s="8" t="s">
        <v>3</v>
      </c>
      <c r="C1488" s="8" t="s">
        <v>4</v>
      </c>
      <c r="D1488" s="9" t="str">
        <f>D5</f>
        <v>ANGGREK</v>
      </c>
      <c r="E1488" s="9" t="str">
        <f t="shared" ref="E1488:U1488" si="2181">E5</f>
        <v>BOUGENVIL</v>
      </c>
      <c r="F1488" s="9" t="str">
        <f t="shared" si="2181"/>
        <v>CAMELIA</v>
      </c>
      <c r="G1488" s="9" t="str">
        <f t="shared" si="2181"/>
        <v>DEWANDARU</v>
      </c>
      <c r="H1488" s="9" t="str">
        <f t="shared" si="2181"/>
        <v>EDELWEIS</v>
      </c>
      <c r="I1488" s="9" t="str">
        <f t="shared" si="2181"/>
        <v>FLAMBOYAN</v>
      </c>
      <c r="J1488" s="9" t="str">
        <f t="shared" si="2181"/>
        <v>GERANIUM</v>
      </c>
      <c r="K1488" s="9" t="str">
        <f t="shared" si="2181"/>
        <v>HELIKONIA</v>
      </c>
      <c r="L1488" s="9" t="str">
        <f t="shared" si="2181"/>
        <v>IVY</v>
      </c>
      <c r="M1488" s="9" t="str">
        <f t="shared" si="2181"/>
        <v>KANA</v>
      </c>
      <c r="N1488" s="9" t="str">
        <f t="shared" si="2181"/>
        <v>IGD</v>
      </c>
      <c r="O1488" s="9" t="str">
        <f t="shared" si="2181"/>
        <v>HCU</v>
      </c>
      <c r="P1488" s="9" t="str">
        <f t="shared" si="2181"/>
        <v>PENUNJANG</v>
      </c>
      <c r="Q1488" s="9" t="str">
        <f t="shared" si="2181"/>
        <v>PELAYANAN</v>
      </c>
      <c r="R1488" s="9" t="str">
        <f t="shared" si="2181"/>
        <v>ADMIN</v>
      </c>
      <c r="S1488" s="9" t="str">
        <f t="shared" si="2181"/>
        <v>ASRAMA</v>
      </c>
      <c r="T1488" s="9" t="str">
        <f t="shared" si="2181"/>
        <v>MASJID</v>
      </c>
      <c r="U1488" s="9" t="str">
        <f t="shared" si="2181"/>
        <v>JUMLAH</v>
      </c>
      <c r="W1488" s="21"/>
      <c r="X1488" s="22" t="str">
        <f>X5</f>
        <v>ANGGREK</v>
      </c>
      <c r="Y1488" s="22" t="str">
        <f>Y5</f>
        <v>BOUGENVIL</v>
      </c>
      <c r="Z1488" s="22" t="str">
        <f t="shared" ref="Z1488:AN1488" si="2182">Z5</f>
        <v>CAMELIA</v>
      </c>
      <c r="AA1488" s="22" t="str">
        <f t="shared" si="2182"/>
        <v>DEWANDARU</v>
      </c>
      <c r="AB1488" s="22" t="str">
        <f t="shared" si="2182"/>
        <v>EDELWEIS</v>
      </c>
      <c r="AC1488" s="22" t="str">
        <f t="shared" si="2182"/>
        <v>FLAMBOYAN</v>
      </c>
      <c r="AD1488" s="22" t="str">
        <f t="shared" si="2182"/>
        <v>GERANIUM</v>
      </c>
      <c r="AE1488" s="22" t="str">
        <f t="shared" si="2182"/>
        <v>HELIKONIA</v>
      </c>
      <c r="AF1488" s="22" t="str">
        <f t="shared" si="2182"/>
        <v>IVY</v>
      </c>
      <c r="AG1488" s="22" t="str">
        <f t="shared" si="2182"/>
        <v>KANA</v>
      </c>
      <c r="AH1488" s="22" t="str">
        <f t="shared" si="2182"/>
        <v>IGD</v>
      </c>
      <c r="AI1488" s="22" t="str">
        <f t="shared" si="2182"/>
        <v>HCU</v>
      </c>
      <c r="AJ1488" s="22" t="str">
        <f t="shared" si="2182"/>
        <v>PENUNJANG</v>
      </c>
      <c r="AK1488" s="22" t="str">
        <f t="shared" si="2182"/>
        <v>PELAYANAN</v>
      </c>
      <c r="AL1488" s="22" t="str">
        <f t="shared" si="2182"/>
        <v>ADMIN</v>
      </c>
      <c r="AM1488" s="22" t="str">
        <f t="shared" si="2182"/>
        <v>ASRAMA</v>
      </c>
      <c r="AN1488" s="22" t="str">
        <f t="shared" si="2182"/>
        <v>MASJID</v>
      </c>
      <c r="AP1488" s="8" t="s">
        <v>2</v>
      </c>
      <c r="AQ1488" s="8" t="s">
        <v>3</v>
      </c>
      <c r="AR1488" s="8" t="s">
        <v>4</v>
      </c>
      <c r="AS1488" s="9" t="str">
        <f>AS5</f>
        <v>ANGGREK</v>
      </c>
      <c r="AT1488" s="9" t="str">
        <f>AT5</f>
        <v>BOUGENVIL</v>
      </c>
      <c r="AU1488" s="9" t="str">
        <f t="shared" ref="AU1488:BJ1488" si="2183">AU5</f>
        <v>CAMELIA II</v>
      </c>
      <c r="AV1488" s="9" t="str">
        <f t="shared" si="2183"/>
        <v>DEWANDARU</v>
      </c>
      <c r="AW1488" s="9" t="str">
        <f t="shared" si="2183"/>
        <v>EDELWEIS</v>
      </c>
      <c r="AX1488" s="9" t="str">
        <f t="shared" si="2183"/>
        <v>FLAMBOYAN</v>
      </c>
      <c r="AY1488" s="9" t="str">
        <f t="shared" si="2183"/>
        <v>GERANIUM</v>
      </c>
      <c r="AZ1488" s="9" t="str">
        <f t="shared" si="2183"/>
        <v>HELIKONIA</v>
      </c>
      <c r="BA1488" s="9" t="str">
        <f t="shared" si="2183"/>
        <v>IVY</v>
      </c>
      <c r="BB1488" s="9" t="str">
        <f t="shared" si="2183"/>
        <v>KANA</v>
      </c>
      <c r="BC1488" s="9" t="str">
        <f t="shared" si="2183"/>
        <v>IGD</v>
      </c>
      <c r="BD1488" s="9" t="str">
        <f t="shared" si="2183"/>
        <v>HCU</v>
      </c>
      <c r="BE1488" s="9" t="str">
        <f t="shared" si="2183"/>
        <v>PENUNJANG</v>
      </c>
      <c r="BF1488" s="9" t="str">
        <f t="shared" si="2183"/>
        <v>PELAYANAN</v>
      </c>
      <c r="BG1488" s="9" t="str">
        <f t="shared" si="2183"/>
        <v>ADMIN</v>
      </c>
      <c r="BH1488" s="9" t="str">
        <f t="shared" si="2183"/>
        <v>ASRAMA</v>
      </c>
      <c r="BI1488" s="9" t="str">
        <f t="shared" si="2183"/>
        <v>MASJID</v>
      </c>
      <c r="BJ1488" s="9" t="str">
        <f t="shared" si="2183"/>
        <v>JUMLAH</v>
      </c>
    </row>
    <row r="1489" spans="1:62" ht="15.75">
      <c r="A1489" s="10">
        <f>A1476+1</f>
        <v>24</v>
      </c>
      <c r="B1489" s="11" t="s">
        <v>37</v>
      </c>
      <c r="C1489" s="12" t="s">
        <v>24</v>
      </c>
      <c r="D1489" s="12"/>
      <c r="E1489" s="12"/>
      <c r="F1489" s="12"/>
      <c r="G1489" s="12">
        <v>15</v>
      </c>
      <c r="H1489" s="12">
        <v>11</v>
      </c>
      <c r="I1489" s="12">
        <v>22</v>
      </c>
      <c r="J1489" s="12">
        <v>16</v>
      </c>
      <c r="K1489" s="12">
        <v>10</v>
      </c>
      <c r="L1489" s="12">
        <v>4</v>
      </c>
      <c r="M1489" s="12">
        <v>6</v>
      </c>
      <c r="N1489" s="12"/>
      <c r="O1489" s="12">
        <v>7</v>
      </c>
      <c r="P1489" s="12">
        <v>9</v>
      </c>
      <c r="Q1489" s="12"/>
      <c r="R1489" s="12"/>
      <c r="S1489" s="12"/>
      <c r="T1489" s="12"/>
      <c r="U1489" s="12">
        <f>SUM(E1489:T1489)</f>
        <v>100</v>
      </c>
      <c r="W1489" s="23" t="s">
        <v>24</v>
      </c>
      <c r="X1489" s="24">
        <v>0.26500000000000001</v>
      </c>
      <c r="Y1489" s="24">
        <v>0.26500000000000001</v>
      </c>
      <c r="Z1489" s="24">
        <v>0.26500000000000001</v>
      </c>
      <c r="AA1489" s="24">
        <v>0.26500000000000001</v>
      </c>
      <c r="AB1489" s="24">
        <v>0.26500000000000001</v>
      </c>
      <c r="AC1489" s="24">
        <v>0.26500000000000001</v>
      </c>
      <c r="AD1489" s="24">
        <v>0.26500000000000001</v>
      </c>
      <c r="AE1489" s="24">
        <v>0.26500000000000001</v>
      </c>
      <c r="AF1489" s="24">
        <v>0.26500000000000001</v>
      </c>
      <c r="AG1489" s="24">
        <v>0.26500000000000001</v>
      </c>
      <c r="AH1489" s="24">
        <v>0.26500000000000001</v>
      </c>
      <c r="AI1489" s="24">
        <v>0.26500000000000001</v>
      </c>
      <c r="AJ1489" s="24">
        <v>0.26500000000000001</v>
      </c>
      <c r="AK1489" s="24">
        <v>0.26500000000000001</v>
      </c>
      <c r="AL1489" s="24">
        <v>0.26500000000000001</v>
      </c>
      <c r="AM1489" s="24">
        <v>0.26500000000000001</v>
      </c>
      <c r="AN1489" s="24">
        <v>0.26500000000000001</v>
      </c>
      <c r="AP1489" s="10">
        <f>AP1476+1</f>
        <v>24</v>
      </c>
      <c r="AQ1489" s="11" t="s">
        <v>41</v>
      </c>
      <c r="AR1489" s="12" t="s">
        <v>24</v>
      </c>
      <c r="AS1489" s="12">
        <f t="shared" ref="AS1489:AT1497" si="2184">X1489*D1489</f>
        <v>0</v>
      </c>
      <c r="AT1489" s="12">
        <f t="shared" si="2184"/>
        <v>0</v>
      </c>
      <c r="AU1489" s="12">
        <f t="shared" ref="AU1489:AU1497" si="2185">Z1489*F1489</f>
        <v>0</v>
      </c>
      <c r="AV1489" s="12">
        <f t="shared" ref="AV1489:AV1497" si="2186">AA1489*G1489</f>
        <v>3.9750000000000001</v>
      </c>
      <c r="AW1489" s="12">
        <f t="shared" ref="AW1489:AW1497" si="2187">AB1489*H1489</f>
        <v>2.915</v>
      </c>
      <c r="AX1489" s="12">
        <f t="shared" ref="AX1489:AX1497" si="2188">AC1489*I1489</f>
        <v>5.83</v>
      </c>
      <c r="AY1489" s="12">
        <f t="shared" ref="AY1489:AY1497" si="2189">AD1489*J1489</f>
        <v>4.24</v>
      </c>
      <c r="AZ1489" s="12">
        <f t="shared" ref="AZ1489:AZ1497" si="2190">AE1489*K1489</f>
        <v>2.65</v>
      </c>
      <c r="BA1489" s="12">
        <f t="shared" ref="BA1489:BA1497" si="2191">AF1489*L1489</f>
        <v>1.06</v>
      </c>
      <c r="BB1489" s="12">
        <f t="shared" ref="BB1489:BB1497" si="2192">AG1489*M1489</f>
        <v>1.59</v>
      </c>
      <c r="BC1489" s="12">
        <f t="shared" ref="BC1489:BC1497" si="2193">AH1489*N1489</f>
        <v>0</v>
      </c>
      <c r="BD1489" s="12">
        <f t="shared" ref="BD1489:BD1497" si="2194">AI1489*O1489</f>
        <v>1.855</v>
      </c>
      <c r="BE1489" s="12">
        <f t="shared" ref="BE1489:BE1497" si="2195">AJ1489*P1489</f>
        <v>2.3849999999999998</v>
      </c>
      <c r="BF1489" s="12">
        <f t="shared" ref="BF1489:BF1497" si="2196">AK1489*Q1489</f>
        <v>0</v>
      </c>
      <c r="BG1489" s="12">
        <f t="shared" ref="BG1489:BG1497" si="2197">AL1489*R1489</f>
        <v>0</v>
      </c>
      <c r="BH1489" s="12">
        <f t="shared" ref="BH1489:BH1497" si="2198">AM1489*S1489</f>
        <v>0</v>
      </c>
      <c r="BI1489" s="12">
        <f t="shared" ref="BI1489:BI1497" si="2199">AN1489*T1489</f>
        <v>0</v>
      </c>
      <c r="BJ1489" s="12">
        <f>SUM(AT1489:BI1489)</f>
        <v>26.5</v>
      </c>
    </row>
    <row r="1490" spans="1:62" ht="15.75">
      <c r="A1490" s="14"/>
      <c r="B1490" s="15">
        <f>B1477+1</f>
        <v>44675</v>
      </c>
      <c r="C1490" s="12" t="s">
        <v>25</v>
      </c>
      <c r="D1490" s="12"/>
      <c r="E1490" s="12"/>
      <c r="F1490" s="12"/>
      <c r="G1490" s="12">
        <v>18</v>
      </c>
      <c r="H1490" s="12">
        <v>12</v>
      </c>
      <c r="I1490" s="12">
        <v>22</v>
      </c>
      <c r="J1490" s="12">
        <v>15</v>
      </c>
      <c r="K1490" s="12">
        <v>12</v>
      </c>
      <c r="L1490" s="12">
        <v>4</v>
      </c>
      <c r="M1490" s="12">
        <v>2</v>
      </c>
      <c r="N1490" s="12"/>
      <c r="O1490" s="12">
        <v>1</v>
      </c>
      <c r="P1490" s="12"/>
      <c r="Q1490" s="12"/>
      <c r="R1490" s="12"/>
      <c r="S1490" s="12"/>
      <c r="T1490" s="12"/>
      <c r="U1490" s="12">
        <f t="shared" ref="U1490:U1497" si="2200">SUM(E1490:T1490)</f>
        <v>86</v>
      </c>
      <c r="W1490" s="23" t="s">
        <v>25</v>
      </c>
      <c r="X1490" s="24">
        <v>0.22500000000000001</v>
      </c>
      <c r="Y1490" s="24">
        <v>0.22500000000000001</v>
      </c>
      <c r="Z1490" s="24">
        <v>0.22500000000000001</v>
      </c>
      <c r="AA1490" s="24">
        <v>0.22500000000000001</v>
      </c>
      <c r="AB1490" s="24">
        <v>0.22500000000000001</v>
      </c>
      <c r="AC1490" s="24">
        <v>0.22500000000000001</v>
      </c>
      <c r="AD1490" s="24">
        <v>0.22500000000000001</v>
      </c>
      <c r="AE1490" s="24">
        <v>0.22500000000000001</v>
      </c>
      <c r="AF1490" s="24">
        <v>0.22500000000000001</v>
      </c>
      <c r="AG1490" s="24">
        <v>0.22500000000000001</v>
      </c>
      <c r="AH1490" s="24">
        <v>0.22500000000000001</v>
      </c>
      <c r="AI1490" s="24">
        <v>0.22500000000000001</v>
      </c>
      <c r="AJ1490" s="24">
        <v>0.22500000000000001</v>
      </c>
      <c r="AK1490" s="24">
        <v>0.22500000000000001</v>
      </c>
      <c r="AL1490" s="24">
        <v>0.22500000000000001</v>
      </c>
      <c r="AM1490" s="24">
        <v>0.22500000000000001</v>
      </c>
      <c r="AN1490" s="24">
        <v>0.22500000000000001</v>
      </c>
      <c r="AP1490" s="14"/>
      <c r="AQ1490" s="15">
        <f>AQ1477+1</f>
        <v>44310</v>
      </c>
      <c r="AR1490" s="12" t="s">
        <v>25</v>
      </c>
      <c r="AS1490" s="12">
        <f t="shared" si="2184"/>
        <v>0</v>
      </c>
      <c r="AT1490" s="12">
        <f t="shared" si="2184"/>
        <v>0</v>
      </c>
      <c r="AU1490" s="12">
        <f t="shared" si="2185"/>
        <v>0</v>
      </c>
      <c r="AV1490" s="12">
        <f t="shared" si="2186"/>
        <v>4.05</v>
      </c>
      <c r="AW1490" s="12">
        <f t="shared" si="2187"/>
        <v>2.7</v>
      </c>
      <c r="AX1490" s="12">
        <f t="shared" si="2188"/>
        <v>4.95</v>
      </c>
      <c r="AY1490" s="12">
        <f t="shared" si="2189"/>
        <v>3.375</v>
      </c>
      <c r="AZ1490" s="12">
        <f t="shared" si="2190"/>
        <v>2.7</v>
      </c>
      <c r="BA1490" s="12">
        <f t="shared" si="2191"/>
        <v>0.9</v>
      </c>
      <c r="BB1490" s="12">
        <f t="shared" si="2192"/>
        <v>0.45</v>
      </c>
      <c r="BC1490" s="12">
        <f t="shared" si="2193"/>
        <v>0</v>
      </c>
      <c r="BD1490" s="12">
        <f t="shared" si="2194"/>
        <v>0.22500000000000001</v>
      </c>
      <c r="BE1490" s="12">
        <f t="shared" si="2195"/>
        <v>0</v>
      </c>
      <c r="BF1490" s="12">
        <f t="shared" si="2196"/>
        <v>0</v>
      </c>
      <c r="BG1490" s="12">
        <f t="shared" si="2197"/>
        <v>0</v>
      </c>
      <c r="BH1490" s="12">
        <f t="shared" si="2198"/>
        <v>0</v>
      </c>
      <c r="BI1490" s="12">
        <f t="shared" si="2199"/>
        <v>0</v>
      </c>
      <c r="BJ1490" s="12">
        <f t="shared" ref="BJ1490:BJ1497" si="2201">SUM(AT1490:BI1490)</f>
        <v>19.350000000000001</v>
      </c>
    </row>
    <row r="1491" spans="1:62" ht="15.75">
      <c r="A1491" s="14"/>
      <c r="B1491" s="14"/>
      <c r="C1491" s="12" t="s">
        <v>26</v>
      </c>
      <c r="D1491" s="12"/>
      <c r="E1491" s="12"/>
      <c r="F1491" s="12"/>
      <c r="G1491" s="12">
        <v>5</v>
      </c>
      <c r="H1491" s="12">
        <v>2</v>
      </c>
      <c r="I1491" s="12">
        <v>8</v>
      </c>
      <c r="J1491" s="12">
        <v>3</v>
      </c>
      <c r="K1491" s="12">
        <v>5</v>
      </c>
      <c r="L1491" s="12">
        <v>1</v>
      </c>
      <c r="M1491" s="12">
        <v>2</v>
      </c>
      <c r="N1491" s="12"/>
      <c r="O1491" s="12">
        <v>4</v>
      </c>
      <c r="P1491" s="12">
        <v>5</v>
      </c>
      <c r="Q1491" s="12"/>
      <c r="R1491" s="12"/>
      <c r="S1491" s="12"/>
      <c r="T1491" s="12"/>
      <c r="U1491" s="12">
        <f t="shared" si="2200"/>
        <v>35</v>
      </c>
      <c r="W1491" s="23" t="s">
        <v>26</v>
      </c>
      <c r="X1491" s="24">
        <v>0.35</v>
      </c>
      <c r="Y1491" s="24">
        <v>0.35</v>
      </c>
      <c r="Z1491" s="24">
        <v>0.35</v>
      </c>
      <c r="AA1491" s="24">
        <v>0.35</v>
      </c>
      <c r="AB1491" s="24">
        <v>0.35</v>
      </c>
      <c r="AC1491" s="24">
        <v>0.35</v>
      </c>
      <c r="AD1491" s="24">
        <v>0.35</v>
      </c>
      <c r="AE1491" s="24">
        <v>0.35</v>
      </c>
      <c r="AF1491" s="24">
        <v>0.35</v>
      </c>
      <c r="AG1491" s="24">
        <v>0.35</v>
      </c>
      <c r="AH1491" s="24">
        <v>0.35</v>
      </c>
      <c r="AI1491" s="24">
        <v>0.35</v>
      </c>
      <c r="AJ1491" s="24">
        <v>0.35</v>
      </c>
      <c r="AK1491" s="24">
        <v>0.35</v>
      </c>
      <c r="AL1491" s="24">
        <v>0.35</v>
      </c>
      <c r="AM1491" s="24">
        <v>0.35</v>
      </c>
      <c r="AN1491" s="24">
        <v>0.35</v>
      </c>
      <c r="AP1491" s="14"/>
      <c r="AQ1491" s="14"/>
      <c r="AR1491" s="12" t="s">
        <v>26</v>
      </c>
      <c r="AS1491" s="12">
        <f t="shared" si="2184"/>
        <v>0</v>
      </c>
      <c r="AT1491" s="12">
        <f t="shared" si="2184"/>
        <v>0</v>
      </c>
      <c r="AU1491" s="12">
        <f t="shared" si="2185"/>
        <v>0</v>
      </c>
      <c r="AV1491" s="12">
        <f t="shared" si="2186"/>
        <v>1.75</v>
      </c>
      <c r="AW1491" s="12">
        <f t="shared" si="2187"/>
        <v>0.7</v>
      </c>
      <c r="AX1491" s="12">
        <f t="shared" si="2188"/>
        <v>2.8</v>
      </c>
      <c r="AY1491" s="12">
        <f t="shared" si="2189"/>
        <v>1.05</v>
      </c>
      <c r="AZ1491" s="12">
        <f t="shared" si="2190"/>
        <v>1.75</v>
      </c>
      <c r="BA1491" s="12">
        <f t="shared" si="2191"/>
        <v>0.35</v>
      </c>
      <c r="BB1491" s="12">
        <f t="shared" si="2192"/>
        <v>0.7</v>
      </c>
      <c r="BC1491" s="12">
        <f t="shared" si="2193"/>
        <v>0</v>
      </c>
      <c r="BD1491" s="12">
        <f t="shared" si="2194"/>
        <v>1.4</v>
      </c>
      <c r="BE1491" s="12">
        <f t="shared" si="2195"/>
        <v>1.75</v>
      </c>
      <c r="BF1491" s="12">
        <f t="shared" si="2196"/>
        <v>0</v>
      </c>
      <c r="BG1491" s="12">
        <f t="shared" si="2197"/>
        <v>0</v>
      </c>
      <c r="BH1491" s="12">
        <f t="shared" si="2198"/>
        <v>0</v>
      </c>
      <c r="BI1491" s="12">
        <f t="shared" si="2199"/>
        <v>0</v>
      </c>
      <c r="BJ1491" s="12">
        <f t="shared" si="2201"/>
        <v>12.25</v>
      </c>
    </row>
    <row r="1492" spans="1:62" ht="15.75">
      <c r="A1492" s="14"/>
      <c r="B1492" s="14"/>
      <c r="C1492" s="12" t="s">
        <v>27</v>
      </c>
      <c r="D1492" s="12"/>
      <c r="E1492" s="12">
        <v>10</v>
      </c>
      <c r="F1492" s="12">
        <v>7</v>
      </c>
      <c r="G1492" s="12">
        <v>6</v>
      </c>
      <c r="H1492" s="12">
        <v>3</v>
      </c>
      <c r="I1492" s="12">
        <v>2</v>
      </c>
      <c r="J1492" s="12"/>
      <c r="K1492" s="12"/>
      <c r="L1492" s="12"/>
      <c r="M1492" s="12">
        <v>2</v>
      </c>
      <c r="N1492" s="12">
        <v>3</v>
      </c>
      <c r="O1492" s="12">
        <v>4</v>
      </c>
      <c r="P1492" s="12">
        <v>5</v>
      </c>
      <c r="Q1492" s="12"/>
      <c r="R1492" s="12"/>
      <c r="S1492" s="12">
        <v>6</v>
      </c>
      <c r="T1492" s="12"/>
      <c r="U1492" s="12">
        <f t="shared" si="2200"/>
        <v>48</v>
      </c>
      <c r="W1492" s="23" t="s">
        <v>27</v>
      </c>
      <c r="X1492" s="24">
        <v>0.43</v>
      </c>
      <c r="Y1492" s="24">
        <v>0.43</v>
      </c>
      <c r="Z1492" s="24">
        <v>0.43</v>
      </c>
      <c r="AA1492" s="24">
        <v>0.43</v>
      </c>
      <c r="AB1492" s="24">
        <v>0.43</v>
      </c>
      <c r="AC1492" s="24">
        <v>0.43</v>
      </c>
      <c r="AD1492" s="24">
        <v>0.43</v>
      </c>
      <c r="AE1492" s="24">
        <v>0.43</v>
      </c>
      <c r="AF1492" s="24">
        <v>0.43</v>
      </c>
      <c r="AG1492" s="24">
        <v>0.43</v>
      </c>
      <c r="AH1492" s="24">
        <v>0.43</v>
      </c>
      <c r="AI1492" s="24">
        <v>0.43</v>
      </c>
      <c r="AJ1492" s="24">
        <v>0.43</v>
      </c>
      <c r="AK1492" s="24">
        <v>0.43</v>
      </c>
      <c r="AL1492" s="24">
        <v>0.43</v>
      </c>
      <c r="AM1492" s="24">
        <v>0.43</v>
      </c>
      <c r="AN1492" s="24">
        <v>0.43</v>
      </c>
      <c r="AP1492" s="14"/>
      <c r="AQ1492" s="14"/>
      <c r="AR1492" s="12" t="s">
        <v>27</v>
      </c>
      <c r="AS1492" s="12">
        <f t="shared" si="2184"/>
        <v>0</v>
      </c>
      <c r="AT1492" s="12">
        <f t="shared" si="2184"/>
        <v>4.3</v>
      </c>
      <c r="AU1492" s="12">
        <f t="shared" si="2185"/>
        <v>3.01</v>
      </c>
      <c r="AV1492" s="12">
        <f t="shared" si="2186"/>
        <v>2.58</v>
      </c>
      <c r="AW1492" s="12">
        <f t="shared" si="2187"/>
        <v>1.29</v>
      </c>
      <c r="AX1492" s="12">
        <f t="shared" si="2188"/>
        <v>0.86</v>
      </c>
      <c r="AY1492" s="12">
        <f t="shared" si="2189"/>
        <v>0</v>
      </c>
      <c r="AZ1492" s="12">
        <f t="shared" si="2190"/>
        <v>0</v>
      </c>
      <c r="BA1492" s="12">
        <f t="shared" si="2191"/>
        <v>0</v>
      </c>
      <c r="BB1492" s="12">
        <f t="shared" si="2192"/>
        <v>0.86</v>
      </c>
      <c r="BC1492" s="12">
        <f t="shared" si="2193"/>
        <v>1.29</v>
      </c>
      <c r="BD1492" s="12">
        <f t="shared" si="2194"/>
        <v>1.72</v>
      </c>
      <c r="BE1492" s="12">
        <f t="shared" si="2195"/>
        <v>2.15</v>
      </c>
      <c r="BF1492" s="12">
        <f t="shared" si="2196"/>
        <v>0</v>
      </c>
      <c r="BG1492" s="12">
        <f t="shared" si="2197"/>
        <v>0</v>
      </c>
      <c r="BH1492" s="12">
        <f t="shared" si="2198"/>
        <v>2.58</v>
      </c>
      <c r="BI1492" s="12">
        <f t="shared" si="2199"/>
        <v>0</v>
      </c>
      <c r="BJ1492" s="12">
        <f t="shared" si="2201"/>
        <v>20.64</v>
      </c>
    </row>
    <row r="1493" spans="1:62" ht="15.75">
      <c r="A1493" s="14"/>
      <c r="B1493" s="14"/>
      <c r="C1493" s="12" t="s">
        <v>28</v>
      </c>
      <c r="D1493" s="12"/>
      <c r="E1493" s="12">
        <v>12</v>
      </c>
      <c r="F1493" s="12">
        <v>4</v>
      </c>
      <c r="G1493" s="12">
        <v>6</v>
      </c>
      <c r="H1493" s="12">
        <v>4</v>
      </c>
      <c r="I1493" s="12"/>
      <c r="J1493" s="12"/>
      <c r="K1493" s="12"/>
      <c r="L1493" s="12">
        <v>3</v>
      </c>
      <c r="M1493" s="12">
        <v>4</v>
      </c>
      <c r="N1493" s="12">
        <v>3</v>
      </c>
      <c r="O1493" s="12">
        <v>3</v>
      </c>
      <c r="P1493" s="12"/>
      <c r="Q1493" s="12"/>
      <c r="R1493" s="12"/>
      <c r="S1493" s="12">
        <v>2</v>
      </c>
      <c r="T1493" s="12"/>
      <c r="U1493" s="12">
        <f t="shared" si="2200"/>
        <v>41</v>
      </c>
      <c r="W1493" s="23" t="s">
        <v>28</v>
      </c>
      <c r="X1493" s="24">
        <v>0.5</v>
      </c>
      <c r="Y1493" s="24">
        <v>0.5</v>
      </c>
      <c r="Z1493" s="24">
        <v>0.5</v>
      </c>
      <c r="AA1493" s="24">
        <v>0.5</v>
      </c>
      <c r="AB1493" s="24">
        <v>0.5</v>
      </c>
      <c r="AC1493" s="24">
        <v>0.5</v>
      </c>
      <c r="AD1493" s="24">
        <v>0.5</v>
      </c>
      <c r="AE1493" s="24">
        <v>0.5</v>
      </c>
      <c r="AF1493" s="24">
        <v>0.5</v>
      </c>
      <c r="AG1493" s="24">
        <v>0.5</v>
      </c>
      <c r="AH1493" s="24">
        <v>0.5</v>
      </c>
      <c r="AI1493" s="24">
        <v>0.5</v>
      </c>
      <c r="AJ1493" s="24">
        <v>0.5</v>
      </c>
      <c r="AK1493" s="24">
        <v>0.5</v>
      </c>
      <c r="AL1493" s="24">
        <v>0.5</v>
      </c>
      <c r="AM1493" s="24">
        <v>0.5</v>
      </c>
      <c r="AN1493" s="24">
        <v>0.5</v>
      </c>
      <c r="AP1493" s="14"/>
      <c r="AQ1493" s="14"/>
      <c r="AR1493" s="12" t="s">
        <v>28</v>
      </c>
      <c r="AS1493" s="12">
        <f t="shared" si="2184"/>
        <v>0</v>
      </c>
      <c r="AT1493" s="12">
        <f t="shared" si="2184"/>
        <v>6</v>
      </c>
      <c r="AU1493" s="12">
        <f t="shared" si="2185"/>
        <v>2</v>
      </c>
      <c r="AV1493" s="12">
        <f t="shared" si="2186"/>
        <v>3</v>
      </c>
      <c r="AW1493" s="12">
        <f t="shared" si="2187"/>
        <v>2</v>
      </c>
      <c r="AX1493" s="12">
        <f t="shared" si="2188"/>
        <v>0</v>
      </c>
      <c r="AY1493" s="12">
        <f t="shared" si="2189"/>
        <v>0</v>
      </c>
      <c r="AZ1493" s="12">
        <f t="shared" si="2190"/>
        <v>0</v>
      </c>
      <c r="BA1493" s="12">
        <f t="shared" si="2191"/>
        <v>1.5</v>
      </c>
      <c r="BB1493" s="12">
        <f t="shared" si="2192"/>
        <v>2</v>
      </c>
      <c r="BC1493" s="12">
        <f t="shared" si="2193"/>
        <v>1.5</v>
      </c>
      <c r="BD1493" s="12">
        <f t="shared" si="2194"/>
        <v>1.5</v>
      </c>
      <c r="BE1493" s="12">
        <f t="shared" si="2195"/>
        <v>0</v>
      </c>
      <c r="BF1493" s="12">
        <f t="shared" si="2196"/>
        <v>0</v>
      </c>
      <c r="BG1493" s="12">
        <f t="shared" si="2197"/>
        <v>0</v>
      </c>
      <c r="BH1493" s="12">
        <f t="shared" si="2198"/>
        <v>1</v>
      </c>
      <c r="BI1493" s="12">
        <f t="shared" si="2199"/>
        <v>0</v>
      </c>
      <c r="BJ1493" s="12">
        <f t="shared" si="2201"/>
        <v>20.5</v>
      </c>
    </row>
    <row r="1494" spans="1:62" ht="15.75">
      <c r="A1494" s="14"/>
      <c r="B1494" s="14"/>
      <c r="C1494" s="12" t="s">
        <v>35</v>
      </c>
      <c r="D1494" s="12"/>
      <c r="E1494" s="12">
        <v>19</v>
      </c>
      <c r="F1494" s="12">
        <v>5</v>
      </c>
      <c r="G1494" s="12">
        <v>7</v>
      </c>
      <c r="H1494" s="12">
        <v>2</v>
      </c>
      <c r="I1494" s="12">
        <v>2</v>
      </c>
      <c r="J1494" s="12"/>
      <c r="K1494" s="12"/>
      <c r="L1494" s="12">
        <v>4</v>
      </c>
      <c r="M1494" s="12">
        <v>4</v>
      </c>
      <c r="N1494" s="12">
        <v>6</v>
      </c>
      <c r="O1494" s="12">
        <v>4</v>
      </c>
      <c r="P1494" s="12"/>
      <c r="Q1494" s="12"/>
      <c r="R1494" s="12"/>
      <c r="S1494" s="12">
        <v>7</v>
      </c>
      <c r="T1494" s="12"/>
      <c r="U1494" s="12">
        <f t="shared" si="2200"/>
        <v>60</v>
      </c>
      <c r="W1494" s="23" t="s">
        <v>50</v>
      </c>
      <c r="X1494" s="24">
        <v>8.5000000000000006E-2</v>
      </c>
      <c r="Y1494" s="24">
        <v>8.5000000000000006E-2</v>
      </c>
      <c r="Z1494" s="24">
        <v>8.5000000000000006E-2</v>
      </c>
      <c r="AA1494" s="24">
        <v>8.5000000000000006E-2</v>
      </c>
      <c r="AB1494" s="24">
        <v>8.5000000000000006E-2</v>
      </c>
      <c r="AC1494" s="24">
        <v>8.5000000000000006E-2</v>
      </c>
      <c r="AD1494" s="24">
        <v>8.5000000000000006E-2</v>
      </c>
      <c r="AE1494" s="24">
        <v>8.5000000000000006E-2</v>
      </c>
      <c r="AF1494" s="24">
        <v>8.5000000000000006E-2</v>
      </c>
      <c r="AG1494" s="24">
        <v>8.5000000000000006E-2</v>
      </c>
      <c r="AH1494" s="24">
        <v>8.5000000000000006E-2</v>
      </c>
      <c r="AI1494" s="24">
        <v>8.5000000000000006E-2</v>
      </c>
      <c r="AJ1494" s="24">
        <v>8.5000000000000006E-2</v>
      </c>
      <c r="AK1494" s="24">
        <v>8.5000000000000006E-2</v>
      </c>
      <c r="AL1494" s="24">
        <v>8.5000000000000006E-2</v>
      </c>
      <c r="AM1494" s="24">
        <v>8.5000000000000006E-2</v>
      </c>
      <c r="AN1494" s="24">
        <v>8.5000000000000006E-2</v>
      </c>
      <c r="AP1494" s="14"/>
      <c r="AQ1494" s="14"/>
      <c r="AR1494" s="12" t="s">
        <v>35</v>
      </c>
      <c r="AS1494" s="12">
        <f t="shared" si="2184"/>
        <v>0</v>
      </c>
      <c r="AT1494" s="12">
        <f t="shared" si="2184"/>
        <v>1.615</v>
      </c>
      <c r="AU1494" s="12">
        <f t="shared" si="2185"/>
        <v>0.42499999999999999</v>
      </c>
      <c r="AV1494" s="12">
        <f t="shared" si="2186"/>
        <v>0.59499999999999997</v>
      </c>
      <c r="AW1494" s="12">
        <f t="shared" si="2187"/>
        <v>0.17</v>
      </c>
      <c r="AX1494" s="12">
        <f t="shared" si="2188"/>
        <v>0.17</v>
      </c>
      <c r="AY1494" s="12">
        <f t="shared" si="2189"/>
        <v>0</v>
      </c>
      <c r="AZ1494" s="12">
        <f t="shared" si="2190"/>
        <v>0</v>
      </c>
      <c r="BA1494" s="12">
        <f t="shared" si="2191"/>
        <v>0.34</v>
      </c>
      <c r="BB1494" s="12">
        <f t="shared" si="2192"/>
        <v>0.34</v>
      </c>
      <c r="BC1494" s="12">
        <f t="shared" si="2193"/>
        <v>0.51</v>
      </c>
      <c r="BD1494" s="12">
        <f t="shared" si="2194"/>
        <v>0.34</v>
      </c>
      <c r="BE1494" s="12">
        <f t="shared" si="2195"/>
        <v>0</v>
      </c>
      <c r="BF1494" s="12">
        <f t="shared" si="2196"/>
        <v>0</v>
      </c>
      <c r="BG1494" s="12">
        <f t="shared" si="2197"/>
        <v>0</v>
      </c>
      <c r="BH1494" s="12">
        <f t="shared" si="2198"/>
        <v>0.59499999999999997</v>
      </c>
      <c r="BI1494" s="12">
        <f t="shared" si="2199"/>
        <v>0</v>
      </c>
      <c r="BJ1494" s="12">
        <f t="shared" si="2201"/>
        <v>5.0999999999999996</v>
      </c>
    </row>
    <row r="1495" spans="1:62" ht="15.75">
      <c r="A1495" s="14"/>
      <c r="B1495" s="14"/>
      <c r="C1495" s="12" t="s">
        <v>36</v>
      </c>
      <c r="D1495" s="12"/>
      <c r="E1495" s="12">
        <v>7</v>
      </c>
      <c r="F1495" s="12">
        <v>4</v>
      </c>
      <c r="G1495" s="12"/>
      <c r="H1495" s="12"/>
      <c r="I1495" s="12"/>
      <c r="J1495" s="12"/>
      <c r="K1495" s="12"/>
      <c r="L1495" s="12">
        <v>2</v>
      </c>
      <c r="M1495" s="12"/>
      <c r="N1495" s="12"/>
      <c r="O1495" s="12"/>
      <c r="P1495" s="12"/>
      <c r="Q1495" s="12"/>
      <c r="R1495" s="12"/>
      <c r="S1495" s="12"/>
      <c r="T1495" s="12"/>
      <c r="U1495" s="12">
        <f t="shared" si="2200"/>
        <v>13</v>
      </c>
      <c r="W1495" s="23" t="s">
        <v>51</v>
      </c>
      <c r="X1495" s="24">
        <v>0.59</v>
      </c>
      <c r="Y1495" s="24">
        <v>0.59</v>
      </c>
      <c r="Z1495" s="24">
        <v>0.59</v>
      </c>
      <c r="AA1495" s="24">
        <v>0.59</v>
      </c>
      <c r="AB1495" s="24">
        <v>0.59</v>
      </c>
      <c r="AC1495" s="24">
        <v>0.59</v>
      </c>
      <c r="AD1495" s="24">
        <v>0.59</v>
      </c>
      <c r="AE1495" s="24">
        <v>0.59</v>
      </c>
      <c r="AF1495" s="24">
        <v>0.59</v>
      </c>
      <c r="AG1495" s="24">
        <v>0.59</v>
      </c>
      <c r="AH1495" s="24">
        <v>0.59</v>
      </c>
      <c r="AI1495" s="24">
        <v>0.59</v>
      </c>
      <c r="AJ1495" s="24">
        <v>0.59</v>
      </c>
      <c r="AK1495" s="24">
        <v>0.59</v>
      </c>
      <c r="AL1495" s="24">
        <v>0.59</v>
      </c>
      <c r="AM1495" s="24">
        <v>0.59</v>
      </c>
      <c r="AN1495" s="24">
        <v>0.59</v>
      </c>
      <c r="AP1495" s="14"/>
      <c r="AQ1495" s="14"/>
      <c r="AR1495" s="12" t="s">
        <v>36</v>
      </c>
      <c r="AS1495" s="12">
        <f t="shared" si="2184"/>
        <v>0</v>
      </c>
      <c r="AT1495" s="12">
        <f t="shared" si="2184"/>
        <v>4.13</v>
      </c>
      <c r="AU1495" s="12">
        <f t="shared" si="2185"/>
        <v>2.36</v>
      </c>
      <c r="AV1495" s="12">
        <f t="shared" si="2186"/>
        <v>0</v>
      </c>
      <c r="AW1495" s="12">
        <f t="shared" si="2187"/>
        <v>0</v>
      </c>
      <c r="AX1495" s="12">
        <f t="shared" si="2188"/>
        <v>0</v>
      </c>
      <c r="AY1495" s="12">
        <f t="shared" si="2189"/>
        <v>0</v>
      </c>
      <c r="AZ1495" s="12">
        <f t="shared" si="2190"/>
        <v>0</v>
      </c>
      <c r="BA1495" s="12">
        <f t="shared" si="2191"/>
        <v>1.18</v>
      </c>
      <c r="BB1495" s="12">
        <f t="shared" si="2192"/>
        <v>0</v>
      </c>
      <c r="BC1495" s="12">
        <f t="shared" si="2193"/>
        <v>0</v>
      </c>
      <c r="BD1495" s="12">
        <f t="shared" si="2194"/>
        <v>0</v>
      </c>
      <c r="BE1495" s="12">
        <f t="shared" si="2195"/>
        <v>0</v>
      </c>
      <c r="BF1495" s="12">
        <f t="shared" si="2196"/>
        <v>0</v>
      </c>
      <c r="BG1495" s="12">
        <f t="shared" si="2197"/>
        <v>0</v>
      </c>
      <c r="BH1495" s="12">
        <f t="shared" si="2198"/>
        <v>0</v>
      </c>
      <c r="BI1495" s="12">
        <f t="shared" si="2199"/>
        <v>0</v>
      </c>
      <c r="BJ1495" s="12">
        <f t="shared" si="2201"/>
        <v>7.67</v>
      </c>
    </row>
    <row r="1496" spans="1:62" ht="15.75">
      <c r="A1496" s="14"/>
      <c r="B1496" s="14"/>
      <c r="C1496" s="12" t="s">
        <v>31</v>
      </c>
      <c r="D1496" s="12"/>
      <c r="E1496" s="12">
        <v>5</v>
      </c>
      <c r="F1496" s="12">
        <v>8</v>
      </c>
      <c r="G1496" s="12"/>
      <c r="H1496" s="12"/>
      <c r="I1496" s="12"/>
      <c r="J1496" s="12"/>
      <c r="K1496" s="12"/>
      <c r="L1496" s="12"/>
      <c r="M1496" s="12"/>
      <c r="N1496" s="12">
        <v>2</v>
      </c>
      <c r="O1496" s="12"/>
      <c r="P1496" s="12"/>
      <c r="Q1496" s="12"/>
      <c r="R1496" s="12"/>
      <c r="S1496" s="12"/>
      <c r="T1496" s="12"/>
      <c r="U1496" s="12">
        <f t="shared" si="2200"/>
        <v>15</v>
      </c>
      <c r="W1496" s="23" t="s">
        <v>31</v>
      </c>
      <c r="X1496" s="24">
        <v>0.56999999999999995</v>
      </c>
      <c r="Y1496" s="24">
        <v>0.56999999999999995</v>
      </c>
      <c r="Z1496" s="24">
        <v>0.56999999999999995</v>
      </c>
      <c r="AA1496" s="24">
        <v>0.56999999999999995</v>
      </c>
      <c r="AB1496" s="24">
        <v>0.56999999999999995</v>
      </c>
      <c r="AC1496" s="24">
        <v>0.56999999999999995</v>
      </c>
      <c r="AD1496" s="24">
        <v>0.56999999999999995</v>
      </c>
      <c r="AE1496" s="24">
        <v>0.56999999999999995</v>
      </c>
      <c r="AF1496" s="24">
        <v>0.56999999999999995</v>
      </c>
      <c r="AG1496" s="24">
        <v>0.56999999999999995</v>
      </c>
      <c r="AH1496" s="24">
        <v>0.56999999999999995</v>
      </c>
      <c r="AI1496" s="24">
        <v>0.56999999999999995</v>
      </c>
      <c r="AJ1496" s="24">
        <v>0.56999999999999995</v>
      </c>
      <c r="AK1496" s="24">
        <v>0.56999999999999995</v>
      </c>
      <c r="AL1496" s="24">
        <v>0.56999999999999995</v>
      </c>
      <c r="AM1496" s="24">
        <v>0.56999999999999995</v>
      </c>
      <c r="AN1496" s="24">
        <v>0.56999999999999995</v>
      </c>
      <c r="AP1496" s="14"/>
      <c r="AQ1496" s="14"/>
      <c r="AR1496" s="12" t="s">
        <v>31</v>
      </c>
      <c r="AS1496" s="12">
        <f t="shared" si="2184"/>
        <v>0</v>
      </c>
      <c r="AT1496" s="12">
        <f t="shared" si="2184"/>
        <v>2.85</v>
      </c>
      <c r="AU1496" s="12">
        <f t="shared" si="2185"/>
        <v>4.5599999999999996</v>
      </c>
      <c r="AV1496" s="12">
        <f t="shared" si="2186"/>
        <v>0</v>
      </c>
      <c r="AW1496" s="12">
        <f t="shared" si="2187"/>
        <v>0</v>
      </c>
      <c r="AX1496" s="12">
        <f t="shared" si="2188"/>
        <v>0</v>
      </c>
      <c r="AY1496" s="12">
        <f t="shared" si="2189"/>
        <v>0</v>
      </c>
      <c r="AZ1496" s="12">
        <f t="shared" si="2190"/>
        <v>0</v>
      </c>
      <c r="BA1496" s="12">
        <f t="shared" si="2191"/>
        <v>0</v>
      </c>
      <c r="BB1496" s="12">
        <f t="shared" si="2192"/>
        <v>0</v>
      </c>
      <c r="BC1496" s="12">
        <f t="shared" si="2193"/>
        <v>1.1399999999999999</v>
      </c>
      <c r="BD1496" s="12">
        <f t="shared" si="2194"/>
        <v>0</v>
      </c>
      <c r="BE1496" s="12">
        <f t="shared" si="2195"/>
        <v>0</v>
      </c>
      <c r="BF1496" s="12">
        <f t="shared" si="2196"/>
        <v>0</v>
      </c>
      <c r="BG1496" s="12">
        <f t="shared" si="2197"/>
        <v>0</v>
      </c>
      <c r="BH1496" s="12">
        <f t="shared" si="2198"/>
        <v>0</v>
      </c>
      <c r="BI1496" s="12">
        <f t="shared" si="2199"/>
        <v>0</v>
      </c>
      <c r="BJ1496" s="12">
        <f t="shared" si="2201"/>
        <v>8.5500000000000007</v>
      </c>
    </row>
    <row r="1497" spans="1:62" ht="15.75">
      <c r="A1497" s="16"/>
      <c r="B1497" s="16"/>
      <c r="C1497" s="12" t="s">
        <v>32</v>
      </c>
      <c r="D1497" s="12"/>
      <c r="E1497" s="12"/>
      <c r="F1497" s="12"/>
      <c r="G1497" s="12">
        <v>8</v>
      </c>
      <c r="H1497" s="12"/>
      <c r="I1497" s="12"/>
      <c r="J1497" s="12"/>
      <c r="K1497" s="12">
        <v>5</v>
      </c>
      <c r="L1497" s="12"/>
      <c r="M1497" s="12"/>
      <c r="N1497" s="12">
        <v>15</v>
      </c>
      <c r="O1497" s="12"/>
      <c r="P1497" s="12"/>
      <c r="Q1497" s="12"/>
      <c r="R1497" s="12"/>
      <c r="S1497" s="12"/>
      <c r="T1497" s="12"/>
      <c r="U1497" s="12">
        <f t="shared" si="2200"/>
        <v>28</v>
      </c>
      <c r="W1497" s="23" t="s">
        <v>32</v>
      </c>
      <c r="X1497" s="24">
        <v>0.4</v>
      </c>
      <c r="Y1497" s="24">
        <v>0.4</v>
      </c>
      <c r="Z1497" s="24">
        <v>0.4</v>
      </c>
      <c r="AA1497" s="24">
        <v>0.4</v>
      </c>
      <c r="AB1497" s="24">
        <v>0.4</v>
      </c>
      <c r="AC1497" s="24">
        <v>0.4</v>
      </c>
      <c r="AD1497" s="24">
        <v>0.4</v>
      </c>
      <c r="AE1497" s="24">
        <v>0.4</v>
      </c>
      <c r="AF1497" s="24">
        <v>0.4</v>
      </c>
      <c r="AG1497" s="24">
        <v>0.4</v>
      </c>
      <c r="AH1497" s="24">
        <v>0.4</v>
      </c>
      <c r="AI1497" s="24">
        <v>0.4</v>
      </c>
      <c r="AJ1497" s="24">
        <v>0.4</v>
      </c>
      <c r="AK1497" s="24">
        <v>0.4</v>
      </c>
      <c r="AL1497" s="24">
        <v>0.4</v>
      </c>
      <c r="AM1497" s="24">
        <v>0.4</v>
      </c>
      <c r="AN1497" s="24">
        <v>0.4</v>
      </c>
      <c r="AP1497" s="16"/>
      <c r="AQ1497" s="16"/>
      <c r="AR1497" s="12" t="s">
        <v>32</v>
      </c>
      <c r="AS1497" s="12">
        <f t="shared" si="2184"/>
        <v>0</v>
      </c>
      <c r="AT1497" s="12">
        <f t="shared" si="2184"/>
        <v>0</v>
      </c>
      <c r="AU1497" s="12">
        <f t="shared" si="2185"/>
        <v>0</v>
      </c>
      <c r="AV1497" s="12">
        <f t="shared" si="2186"/>
        <v>3.2</v>
      </c>
      <c r="AW1497" s="12">
        <f t="shared" si="2187"/>
        <v>0</v>
      </c>
      <c r="AX1497" s="12">
        <f t="shared" si="2188"/>
        <v>0</v>
      </c>
      <c r="AY1497" s="12">
        <f t="shared" si="2189"/>
        <v>0</v>
      </c>
      <c r="AZ1497" s="12">
        <f t="shared" si="2190"/>
        <v>2</v>
      </c>
      <c r="BA1497" s="12">
        <f t="shared" si="2191"/>
        <v>0</v>
      </c>
      <c r="BB1497" s="12">
        <f t="shared" si="2192"/>
        <v>0</v>
      </c>
      <c r="BC1497" s="12">
        <f t="shared" si="2193"/>
        <v>6</v>
      </c>
      <c r="BD1497" s="12">
        <f t="shared" si="2194"/>
        <v>0</v>
      </c>
      <c r="BE1497" s="12">
        <f t="shared" si="2195"/>
        <v>0</v>
      </c>
      <c r="BF1497" s="12">
        <f t="shared" si="2196"/>
        <v>0</v>
      </c>
      <c r="BG1497" s="12">
        <f t="shared" si="2197"/>
        <v>0</v>
      </c>
      <c r="BH1497" s="12">
        <f t="shared" si="2198"/>
        <v>0</v>
      </c>
      <c r="BI1497" s="12">
        <f t="shared" si="2199"/>
        <v>0</v>
      </c>
      <c r="BJ1497" s="12">
        <f t="shared" si="2201"/>
        <v>11.2</v>
      </c>
    </row>
    <row r="1498" spans="1:62">
      <c r="A1498" s="17"/>
      <c r="B1498" s="18"/>
      <c r="C1498" s="19" t="s">
        <v>33</v>
      </c>
      <c r="D1498" s="19">
        <f>SUM(D1489:D1497)</f>
        <v>0</v>
      </c>
      <c r="E1498" s="19">
        <f>SUM(E1489:E1497)</f>
        <v>53</v>
      </c>
      <c r="F1498" s="19">
        <f t="shared" ref="F1498:U1498" si="2202">SUM(F1489:F1497)</f>
        <v>28</v>
      </c>
      <c r="G1498" s="19">
        <f t="shared" si="2202"/>
        <v>65</v>
      </c>
      <c r="H1498" s="19">
        <f t="shared" si="2202"/>
        <v>34</v>
      </c>
      <c r="I1498" s="19">
        <f t="shared" si="2202"/>
        <v>56</v>
      </c>
      <c r="J1498" s="19">
        <f t="shared" si="2202"/>
        <v>34</v>
      </c>
      <c r="K1498" s="19">
        <f t="shared" si="2202"/>
        <v>32</v>
      </c>
      <c r="L1498" s="19">
        <f t="shared" si="2202"/>
        <v>18</v>
      </c>
      <c r="M1498" s="19">
        <f t="shared" si="2202"/>
        <v>20</v>
      </c>
      <c r="N1498" s="19">
        <f t="shared" si="2202"/>
        <v>29</v>
      </c>
      <c r="O1498" s="19">
        <f t="shared" si="2202"/>
        <v>23</v>
      </c>
      <c r="P1498" s="19">
        <f t="shared" si="2202"/>
        <v>19</v>
      </c>
      <c r="Q1498" s="19">
        <f t="shared" si="2202"/>
        <v>0</v>
      </c>
      <c r="R1498" s="19">
        <f t="shared" si="2202"/>
        <v>0</v>
      </c>
      <c r="S1498" s="19">
        <f t="shared" si="2202"/>
        <v>15</v>
      </c>
      <c r="T1498" s="19">
        <f t="shared" si="2202"/>
        <v>0</v>
      </c>
      <c r="U1498" s="19">
        <f t="shared" si="2202"/>
        <v>426</v>
      </c>
      <c r="AP1498" s="17"/>
      <c r="AQ1498" s="18"/>
      <c r="AR1498" s="19" t="s">
        <v>33</v>
      </c>
      <c r="AS1498" s="19">
        <f>SUM(AS1489:AS1497)</f>
        <v>0</v>
      </c>
      <c r="AT1498" s="19">
        <f>SUM(AT1489:AT1497)</f>
        <v>18.895</v>
      </c>
      <c r="AU1498" s="19">
        <f t="shared" ref="AU1498:BJ1498" si="2203">SUM(AU1489:AU1497)</f>
        <v>12.355</v>
      </c>
      <c r="AV1498" s="19">
        <f t="shared" si="2203"/>
        <v>19.149999999999999</v>
      </c>
      <c r="AW1498" s="19">
        <f t="shared" si="2203"/>
        <v>9.7750000000000004</v>
      </c>
      <c r="AX1498" s="19">
        <f t="shared" si="2203"/>
        <v>14.61</v>
      </c>
      <c r="AY1498" s="19">
        <f t="shared" si="2203"/>
        <v>8.6649999999999991</v>
      </c>
      <c r="AZ1498" s="19">
        <f t="shared" si="2203"/>
        <v>9.1</v>
      </c>
      <c r="BA1498" s="19">
        <f t="shared" si="2203"/>
        <v>5.33</v>
      </c>
      <c r="BB1498" s="19">
        <f t="shared" si="2203"/>
        <v>5.94</v>
      </c>
      <c r="BC1498" s="19">
        <f t="shared" si="2203"/>
        <v>10.44</v>
      </c>
      <c r="BD1498" s="19">
        <f t="shared" si="2203"/>
        <v>7.04</v>
      </c>
      <c r="BE1498" s="19">
        <f t="shared" si="2203"/>
        <v>6.2850000000000001</v>
      </c>
      <c r="BF1498" s="19">
        <f t="shared" si="2203"/>
        <v>0</v>
      </c>
      <c r="BG1498" s="19">
        <f t="shared" si="2203"/>
        <v>0</v>
      </c>
      <c r="BH1498" s="19">
        <f t="shared" si="2203"/>
        <v>4.1749999999999998</v>
      </c>
      <c r="BI1498" s="19">
        <f t="shared" si="2203"/>
        <v>0</v>
      </c>
      <c r="BJ1498" s="19">
        <f t="shared" si="2203"/>
        <v>131.76</v>
      </c>
    </row>
    <row r="1501" spans="1:62" ht="106.5">
      <c r="A1501" s="8" t="s">
        <v>2</v>
      </c>
      <c r="B1501" s="8" t="s">
        <v>3</v>
      </c>
      <c r="C1501" s="8" t="s">
        <v>4</v>
      </c>
      <c r="D1501" s="9" t="str">
        <f>D5</f>
        <v>ANGGREK</v>
      </c>
      <c r="E1501" s="9" t="str">
        <f t="shared" ref="E1501:U1501" si="2204">E5</f>
        <v>BOUGENVIL</v>
      </c>
      <c r="F1501" s="9" t="str">
        <f t="shared" si="2204"/>
        <v>CAMELIA</v>
      </c>
      <c r="G1501" s="9" t="str">
        <f t="shared" si="2204"/>
        <v>DEWANDARU</v>
      </c>
      <c r="H1501" s="9" t="str">
        <f t="shared" si="2204"/>
        <v>EDELWEIS</v>
      </c>
      <c r="I1501" s="9" t="str">
        <f t="shared" si="2204"/>
        <v>FLAMBOYAN</v>
      </c>
      <c r="J1501" s="9" t="str">
        <f t="shared" si="2204"/>
        <v>GERANIUM</v>
      </c>
      <c r="K1501" s="9" t="str">
        <f t="shared" si="2204"/>
        <v>HELIKONIA</v>
      </c>
      <c r="L1501" s="9" t="str">
        <f t="shared" si="2204"/>
        <v>IVY</v>
      </c>
      <c r="M1501" s="9" t="str">
        <f t="shared" si="2204"/>
        <v>KANA</v>
      </c>
      <c r="N1501" s="9" t="str">
        <f t="shared" si="2204"/>
        <v>IGD</v>
      </c>
      <c r="O1501" s="9" t="str">
        <f t="shared" si="2204"/>
        <v>HCU</v>
      </c>
      <c r="P1501" s="9" t="str">
        <f t="shared" si="2204"/>
        <v>PENUNJANG</v>
      </c>
      <c r="Q1501" s="9" t="str">
        <f t="shared" si="2204"/>
        <v>PELAYANAN</v>
      </c>
      <c r="R1501" s="9" t="str">
        <f t="shared" si="2204"/>
        <v>ADMIN</v>
      </c>
      <c r="S1501" s="9" t="str">
        <f t="shared" si="2204"/>
        <v>ASRAMA</v>
      </c>
      <c r="T1501" s="9" t="str">
        <f t="shared" si="2204"/>
        <v>MASJID</v>
      </c>
      <c r="U1501" s="9" t="str">
        <f t="shared" si="2204"/>
        <v>JUMLAH</v>
      </c>
      <c r="W1501" s="21"/>
      <c r="X1501" s="22" t="str">
        <f>X5</f>
        <v>ANGGREK</v>
      </c>
      <c r="Y1501" s="22" t="str">
        <f>Y5</f>
        <v>BOUGENVIL</v>
      </c>
      <c r="Z1501" s="22" t="str">
        <f t="shared" ref="Z1501:AN1501" si="2205">Z5</f>
        <v>CAMELIA</v>
      </c>
      <c r="AA1501" s="22" t="str">
        <f t="shared" si="2205"/>
        <v>DEWANDARU</v>
      </c>
      <c r="AB1501" s="22" t="str">
        <f t="shared" si="2205"/>
        <v>EDELWEIS</v>
      </c>
      <c r="AC1501" s="22" t="str">
        <f t="shared" si="2205"/>
        <v>FLAMBOYAN</v>
      </c>
      <c r="AD1501" s="22" t="str">
        <f t="shared" si="2205"/>
        <v>GERANIUM</v>
      </c>
      <c r="AE1501" s="22" t="str">
        <f t="shared" si="2205"/>
        <v>HELIKONIA</v>
      </c>
      <c r="AF1501" s="22" t="str">
        <f t="shared" si="2205"/>
        <v>IVY</v>
      </c>
      <c r="AG1501" s="22" t="str">
        <f t="shared" si="2205"/>
        <v>KANA</v>
      </c>
      <c r="AH1501" s="22" t="str">
        <f t="shared" si="2205"/>
        <v>IGD</v>
      </c>
      <c r="AI1501" s="22" t="str">
        <f t="shared" si="2205"/>
        <v>HCU</v>
      </c>
      <c r="AJ1501" s="22" t="str">
        <f t="shared" si="2205"/>
        <v>PENUNJANG</v>
      </c>
      <c r="AK1501" s="22" t="str">
        <f t="shared" si="2205"/>
        <v>PELAYANAN</v>
      </c>
      <c r="AL1501" s="22" t="str">
        <f t="shared" si="2205"/>
        <v>ADMIN</v>
      </c>
      <c r="AM1501" s="22" t="str">
        <f t="shared" si="2205"/>
        <v>ASRAMA</v>
      </c>
      <c r="AN1501" s="22" t="str">
        <f t="shared" si="2205"/>
        <v>MASJID</v>
      </c>
      <c r="AP1501" s="8" t="s">
        <v>2</v>
      </c>
      <c r="AQ1501" s="8" t="s">
        <v>3</v>
      </c>
      <c r="AR1501" s="8" t="s">
        <v>4</v>
      </c>
      <c r="AS1501" s="9" t="str">
        <f>AS5</f>
        <v>ANGGREK</v>
      </c>
      <c r="AT1501" s="9" t="str">
        <f>AT5</f>
        <v>BOUGENVIL</v>
      </c>
      <c r="AU1501" s="9" t="str">
        <f t="shared" ref="AU1501:BJ1501" si="2206">AU5</f>
        <v>CAMELIA II</v>
      </c>
      <c r="AV1501" s="9" t="str">
        <f t="shared" si="2206"/>
        <v>DEWANDARU</v>
      </c>
      <c r="AW1501" s="9" t="str">
        <f t="shared" si="2206"/>
        <v>EDELWEIS</v>
      </c>
      <c r="AX1501" s="9" t="str">
        <f t="shared" si="2206"/>
        <v>FLAMBOYAN</v>
      </c>
      <c r="AY1501" s="9" t="str">
        <f t="shared" si="2206"/>
        <v>GERANIUM</v>
      </c>
      <c r="AZ1501" s="9" t="str">
        <f t="shared" si="2206"/>
        <v>HELIKONIA</v>
      </c>
      <c r="BA1501" s="9" t="str">
        <f t="shared" si="2206"/>
        <v>IVY</v>
      </c>
      <c r="BB1501" s="9" t="str">
        <f t="shared" si="2206"/>
        <v>KANA</v>
      </c>
      <c r="BC1501" s="9" t="str">
        <f t="shared" si="2206"/>
        <v>IGD</v>
      </c>
      <c r="BD1501" s="9" t="str">
        <f t="shared" si="2206"/>
        <v>HCU</v>
      </c>
      <c r="BE1501" s="9" t="str">
        <f t="shared" si="2206"/>
        <v>PENUNJANG</v>
      </c>
      <c r="BF1501" s="9" t="str">
        <f t="shared" si="2206"/>
        <v>PELAYANAN</v>
      </c>
      <c r="BG1501" s="9" t="str">
        <f t="shared" si="2206"/>
        <v>ADMIN</v>
      </c>
      <c r="BH1501" s="9" t="str">
        <f t="shared" si="2206"/>
        <v>ASRAMA</v>
      </c>
      <c r="BI1501" s="9" t="str">
        <f t="shared" si="2206"/>
        <v>MASJID</v>
      </c>
      <c r="BJ1501" s="9" t="str">
        <f t="shared" si="2206"/>
        <v>JUMLAH</v>
      </c>
    </row>
    <row r="1502" spans="1:62" ht="15.75">
      <c r="A1502" s="10">
        <f>A1489+1</f>
        <v>25</v>
      </c>
      <c r="B1502" s="11" t="s">
        <v>39</v>
      </c>
      <c r="C1502" s="12" t="s">
        <v>24</v>
      </c>
      <c r="D1502" s="12"/>
      <c r="E1502" s="12"/>
      <c r="F1502" s="12"/>
      <c r="G1502" s="12">
        <v>9</v>
      </c>
      <c r="H1502" s="12">
        <v>17</v>
      </c>
      <c r="I1502" s="12">
        <v>21</v>
      </c>
      <c r="J1502" s="12">
        <v>12</v>
      </c>
      <c r="K1502" s="12">
        <v>10</v>
      </c>
      <c r="L1502" s="12">
        <v>8</v>
      </c>
      <c r="M1502" s="12">
        <v>7</v>
      </c>
      <c r="N1502" s="12"/>
      <c r="O1502" s="12">
        <v>13</v>
      </c>
      <c r="P1502" s="12">
        <v>7</v>
      </c>
      <c r="Q1502" s="12">
        <v>10</v>
      </c>
      <c r="R1502" s="12"/>
      <c r="S1502" s="12"/>
      <c r="T1502" s="12"/>
      <c r="U1502" s="12">
        <f>SUM(E1502:T1502)</f>
        <v>114</v>
      </c>
      <c r="W1502" s="23" t="s">
        <v>24</v>
      </c>
      <c r="X1502" s="24">
        <v>0.26500000000000001</v>
      </c>
      <c r="Y1502" s="24">
        <v>0.26500000000000001</v>
      </c>
      <c r="Z1502" s="24">
        <v>0.26500000000000001</v>
      </c>
      <c r="AA1502" s="24">
        <v>0.26500000000000001</v>
      </c>
      <c r="AB1502" s="24">
        <v>0.26500000000000001</v>
      </c>
      <c r="AC1502" s="24">
        <v>0.26500000000000001</v>
      </c>
      <c r="AD1502" s="24">
        <v>0.26500000000000001</v>
      </c>
      <c r="AE1502" s="24">
        <v>0.26500000000000001</v>
      </c>
      <c r="AF1502" s="24">
        <v>0.26500000000000001</v>
      </c>
      <c r="AG1502" s="24">
        <v>0.26500000000000001</v>
      </c>
      <c r="AH1502" s="24">
        <v>0.26500000000000001</v>
      </c>
      <c r="AI1502" s="24">
        <v>0.26500000000000001</v>
      </c>
      <c r="AJ1502" s="24">
        <v>0.26500000000000001</v>
      </c>
      <c r="AK1502" s="24">
        <v>0.26500000000000001</v>
      </c>
      <c r="AL1502" s="24">
        <v>0.26500000000000001</v>
      </c>
      <c r="AM1502" s="24">
        <v>0.26500000000000001</v>
      </c>
      <c r="AN1502" s="24">
        <v>0.26500000000000001</v>
      </c>
      <c r="AP1502" s="10">
        <f>AP1489+1</f>
        <v>25</v>
      </c>
      <c r="AQ1502" s="11" t="s">
        <v>38</v>
      </c>
      <c r="AR1502" s="12" t="s">
        <v>24</v>
      </c>
      <c r="AS1502" s="12">
        <f t="shared" ref="AS1502:AT1510" si="2207">X1502*D1502</f>
        <v>0</v>
      </c>
      <c r="AT1502" s="12">
        <f t="shared" si="2207"/>
        <v>0</v>
      </c>
      <c r="AU1502" s="12">
        <f t="shared" ref="AU1502:AU1510" si="2208">Z1502*F1502</f>
        <v>0</v>
      </c>
      <c r="AV1502" s="12">
        <f t="shared" ref="AV1502:AV1510" si="2209">AA1502*G1502</f>
        <v>2.3849999999999998</v>
      </c>
      <c r="AW1502" s="12">
        <f t="shared" ref="AW1502:AW1510" si="2210">AB1502*H1502</f>
        <v>4.5049999999999999</v>
      </c>
      <c r="AX1502" s="12">
        <f t="shared" ref="AX1502:AX1510" si="2211">AC1502*I1502</f>
        <v>5.5650000000000004</v>
      </c>
      <c r="AY1502" s="12">
        <f t="shared" ref="AY1502:AY1510" si="2212">AD1502*J1502</f>
        <v>3.18</v>
      </c>
      <c r="AZ1502" s="12">
        <f t="shared" ref="AZ1502:AZ1510" si="2213">AE1502*K1502</f>
        <v>2.65</v>
      </c>
      <c r="BA1502" s="12">
        <f t="shared" ref="BA1502:BA1510" si="2214">AF1502*L1502</f>
        <v>2.12</v>
      </c>
      <c r="BB1502" s="12">
        <f t="shared" ref="BB1502:BB1510" si="2215">AG1502*M1502</f>
        <v>1.855</v>
      </c>
      <c r="BC1502" s="12">
        <f t="shared" ref="BC1502:BC1510" si="2216">AH1502*N1502</f>
        <v>0</v>
      </c>
      <c r="BD1502" s="12">
        <f t="shared" ref="BD1502:BD1510" si="2217">AI1502*O1502</f>
        <v>3.4449999999999998</v>
      </c>
      <c r="BE1502" s="12">
        <f t="shared" ref="BE1502:BE1510" si="2218">AJ1502*P1502</f>
        <v>1.855</v>
      </c>
      <c r="BF1502" s="12">
        <f t="shared" ref="BF1502:BF1510" si="2219">AK1502*Q1502</f>
        <v>2.65</v>
      </c>
      <c r="BG1502" s="12">
        <f t="shared" ref="BG1502:BG1510" si="2220">AL1502*R1502</f>
        <v>0</v>
      </c>
      <c r="BH1502" s="12">
        <f t="shared" ref="BH1502:BH1510" si="2221">AM1502*S1502</f>
        <v>0</v>
      </c>
      <c r="BI1502" s="12">
        <f t="shared" ref="BI1502:BI1510" si="2222">AN1502*T1502</f>
        <v>0</v>
      </c>
      <c r="BJ1502" s="12">
        <f>SUM(AT1502:BI1502)</f>
        <v>30.21</v>
      </c>
    </row>
    <row r="1503" spans="1:62" ht="15.75">
      <c r="A1503" s="14"/>
      <c r="B1503" s="15">
        <f>B1490+1</f>
        <v>44676</v>
      </c>
      <c r="C1503" s="12" t="s">
        <v>25</v>
      </c>
      <c r="D1503" s="12"/>
      <c r="E1503" s="12"/>
      <c r="F1503" s="12"/>
      <c r="G1503" s="12">
        <v>9</v>
      </c>
      <c r="H1503" s="12">
        <v>19</v>
      </c>
      <c r="I1503" s="12">
        <v>21</v>
      </c>
      <c r="J1503" s="12">
        <v>12</v>
      </c>
      <c r="K1503" s="12">
        <v>10</v>
      </c>
      <c r="L1503" s="12">
        <v>8</v>
      </c>
      <c r="M1503" s="12">
        <v>6</v>
      </c>
      <c r="N1503" s="12"/>
      <c r="O1503" s="12">
        <v>4</v>
      </c>
      <c r="P1503" s="12"/>
      <c r="Q1503" s="12">
        <v>3</v>
      </c>
      <c r="R1503" s="12"/>
      <c r="S1503" s="12"/>
      <c r="T1503" s="12"/>
      <c r="U1503" s="12">
        <f t="shared" ref="U1503:U1510" si="2223">SUM(E1503:T1503)</f>
        <v>92</v>
      </c>
      <c r="W1503" s="23" t="s">
        <v>25</v>
      </c>
      <c r="X1503" s="24">
        <v>0.22500000000000001</v>
      </c>
      <c r="Y1503" s="24">
        <v>0.22500000000000001</v>
      </c>
      <c r="Z1503" s="24">
        <v>0.22500000000000001</v>
      </c>
      <c r="AA1503" s="24">
        <v>0.22500000000000001</v>
      </c>
      <c r="AB1503" s="24">
        <v>0.22500000000000001</v>
      </c>
      <c r="AC1503" s="24">
        <v>0.22500000000000001</v>
      </c>
      <c r="AD1503" s="24">
        <v>0.22500000000000001</v>
      </c>
      <c r="AE1503" s="24">
        <v>0.22500000000000001</v>
      </c>
      <c r="AF1503" s="24">
        <v>0.22500000000000001</v>
      </c>
      <c r="AG1503" s="24">
        <v>0.22500000000000001</v>
      </c>
      <c r="AH1503" s="24">
        <v>0.22500000000000001</v>
      </c>
      <c r="AI1503" s="24">
        <v>0.22500000000000001</v>
      </c>
      <c r="AJ1503" s="24">
        <v>0.22500000000000001</v>
      </c>
      <c r="AK1503" s="24">
        <v>0.22500000000000001</v>
      </c>
      <c r="AL1503" s="24">
        <v>0.22500000000000001</v>
      </c>
      <c r="AM1503" s="24">
        <v>0.22500000000000001</v>
      </c>
      <c r="AN1503" s="24">
        <v>0.22500000000000001</v>
      </c>
      <c r="AP1503" s="14"/>
      <c r="AQ1503" s="15">
        <f>AQ1490+1</f>
        <v>44311</v>
      </c>
      <c r="AR1503" s="12" t="s">
        <v>25</v>
      </c>
      <c r="AS1503" s="12">
        <f t="shared" si="2207"/>
        <v>0</v>
      </c>
      <c r="AT1503" s="12">
        <f t="shared" si="2207"/>
        <v>0</v>
      </c>
      <c r="AU1503" s="12">
        <f t="shared" si="2208"/>
        <v>0</v>
      </c>
      <c r="AV1503" s="12">
        <f t="shared" si="2209"/>
        <v>2.0249999999999999</v>
      </c>
      <c r="AW1503" s="12">
        <f t="shared" si="2210"/>
        <v>4.2750000000000004</v>
      </c>
      <c r="AX1503" s="12">
        <f t="shared" si="2211"/>
        <v>4.7249999999999996</v>
      </c>
      <c r="AY1503" s="12">
        <f t="shared" si="2212"/>
        <v>2.7</v>
      </c>
      <c r="AZ1503" s="12">
        <f t="shared" si="2213"/>
        <v>2.25</v>
      </c>
      <c r="BA1503" s="12">
        <f t="shared" si="2214"/>
        <v>1.8</v>
      </c>
      <c r="BB1503" s="12">
        <f t="shared" si="2215"/>
        <v>1.35</v>
      </c>
      <c r="BC1503" s="12">
        <f t="shared" si="2216"/>
        <v>0</v>
      </c>
      <c r="BD1503" s="12">
        <f t="shared" si="2217"/>
        <v>0.9</v>
      </c>
      <c r="BE1503" s="12">
        <f t="shared" si="2218"/>
        <v>0</v>
      </c>
      <c r="BF1503" s="12">
        <f t="shared" si="2219"/>
        <v>0.67500000000000004</v>
      </c>
      <c r="BG1503" s="12">
        <f t="shared" si="2220"/>
        <v>0</v>
      </c>
      <c r="BH1503" s="12">
        <f t="shared" si="2221"/>
        <v>0</v>
      </c>
      <c r="BI1503" s="12">
        <f t="shared" si="2222"/>
        <v>0</v>
      </c>
      <c r="BJ1503" s="12">
        <f t="shared" ref="BJ1503:BJ1510" si="2224">SUM(AT1503:BI1503)</f>
        <v>20.7</v>
      </c>
    </row>
    <row r="1504" spans="1:62" ht="15.75">
      <c r="A1504" s="14"/>
      <c r="B1504" s="14"/>
      <c r="C1504" s="12" t="s">
        <v>26</v>
      </c>
      <c r="D1504" s="12"/>
      <c r="E1504" s="12"/>
      <c r="F1504" s="12"/>
      <c r="G1504" s="12">
        <v>7</v>
      </c>
      <c r="H1504" s="12">
        <v>8</v>
      </c>
      <c r="I1504" s="12">
        <v>10</v>
      </c>
      <c r="J1504" s="12">
        <v>5</v>
      </c>
      <c r="K1504" s="12">
        <v>9</v>
      </c>
      <c r="L1504" s="12">
        <v>3</v>
      </c>
      <c r="M1504" s="12">
        <v>3</v>
      </c>
      <c r="N1504" s="12"/>
      <c r="O1504" s="12">
        <v>4</v>
      </c>
      <c r="P1504" s="12"/>
      <c r="Q1504" s="12">
        <v>1</v>
      </c>
      <c r="R1504" s="12"/>
      <c r="S1504" s="12"/>
      <c r="T1504" s="12"/>
      <c r="U1504" s="12">
        <f t="shared" si="2223"/>
        <v>50</v>
      </c>
      <c r="W1504" s="23" t="s">
        <v>26</v>
      </c>
      <c r="X1504" s="24">
        <v>0.35</v>
      </c>
      <c r="Y1504" s="24">
        <v>0.35</v>
      </c>
      <c r="Z1504" s="24">
        <v>0.35</v>
      </c>
      <c r="AA1504" s="24">
        <v>0.35</v>
      </c>
      <c r="AB1504" s="24">
        <v>0.35</v>
      </c>
      <c r="AC1504" s="24">
        <v>0.35</v>
      </c>
      <c r="AD1504" s="24">
        <v>0.35</v>
      </c>
      <c r="AE1504" s="24">
        <v>0.35</v>
      </c>
      <c r="AF1504" s="24">
        <v>0.35</v>
      </c>
      <c r="AG1504" s="24">
        <v>0.35</v>
      </c>
      <c r="AH1504" s="24">
        <v>0.35</v>
      </c>
      <c r="AI1504" s="24">
        <v>0.35</v>
      </c>
      <c r="AJ1504" s="24">
        <v>0.35</v>
      </c>
      <c r="AK1504" s="24">
        <v>0.35</v>
      </c>
      <c r="AL1504" s="24">
        <v>0.35</v>
      </c>
      <c r="AM1504" s="24">
        <v>0.35</v>
      </c>
      <c r="AN1504" s="24">
        <v>0.35</v>
      </c>
      <c r="AP1504" s="14"/>
      <c r="AQ1504" s="14"/>
      <c r="AR1504" s="12" t="s">
        <v>26</v>
      </c>
      <c r="AS1504" s="12">
        <f t="shared" si="2207"/>
        <v>0</v>
      </c>
      <c r="AT1504" s="12">
        <f t="shared" si="2207"/>
        <v>0</v>
      </c>
      <c r="AU1504" s="12">
        <f t="shared" si="2208"/>
        <v>0</v>
      </c>
      <c r="AV1504" s="12">
        <f t="shared" si="2209"/>
        <v>2.4500000000000002</v>
      </c>
      <c r="AW1504" s="12">
        <f t="shared" si="2210"/>
        <v>2.8</v>
      </c>
      <c r="AX1504" s="12">
        <f t="shared" si="2211"/>
        <v>3.5</v>
      </c>
      <c r="AY1504" s="12">
        <f t="shared" si="2212"/>
        <v>1.75</v>
      </c>
      <c r="AZ1504" s="12">
        <f t="shared" si="2213"/>
        <v>3.15</v>
      </c>
      <c r="BA1504" s="12">
        <f t="shared" si="2214"/>
        <v>1.05</v>
      </c>
      <c r="BB1504" s="12">
        <f t="shared" si="2215"/>
        <v>1.05</v>
      </c>
      <c r="BC1504" s="12">
        <f t="shared" si="2216"/>
        <v>0</v>
      </c>
      <c r="BD1504" s="12">
        <f t="shared" si="2217"/>
        <v>1.4</v>
      </c>
      <c r="BE1504" s="12">
        <f t="shared" si="2218"/>
        <v>0</v>
      </c>
      <c r="BF1504" s="12">
        <f t="shared" si="2219"/>
        <v>0.35</v>
      </c>
      <c r="BG1504" s="12">
        <f t="shared" si="2220"/>
        <v>0</v>
      </c>
      <c r="BH1504" s="12">
        <f t="shared" si="2221"/>
        <v>0</v>
      </c>
      <c r="BI1504" s="12">
        <f t="shared" si="2222"/>
        <v>0</v>
      </c>
      <c r="BJ1504" s="12">
        <f t="shared" si="2224"/>
        <v>17.5</v>
      </c>
    </row>
    <row r="1505" spans="1:62" ht="15.75">
      <c r="A1505" s="14"/>
      <c r="B1505" s="14"/>
      <c r="C1505" s="12" t="s">
        <v>27</v>
      </c>
      <c r="D1505" s="12"/>
      <c r="E1505" s="12">
        <v>6</v>
      </c>
      <c r="F1505" s="12">
        <v>6</v>
      </c>
      <c r="G1505" s="12">
        <v>2</v>
      </c>
      <c r="H1505" s="12">
        <v>5</v>
      </c>
      <c r="I1505" s="12"/>
      <c r="J1505" s="12">
        <v>1</v>
      </c>
      <c r="K1505" s="12">
        <v>4</v>
      </c>
      <c r="L1505" s="12">
        <v>8</v>
      </c>
      <c r="M1505" s="12"/>
      <c r="N1505" s="12">
        <v>4</v>
      </c>
      <c r="O1505" s="12">
        <v>3</v>
      </c>
      <c r="P1505" s="12"/>
      <c r="Q1505" s="12">
        <v>4</v>
      </c>
      <c r="R1505" s="12"/>
      <c r="S1505" s="12"/>
      <c r="T1505" s="12"/>
      <c r="U1505" s="12">
        <f t="shared" si="2223"/>
        <v>43</v>
      </c>
      <c r="W1505" s="23" t="s">
        <v>27</v>
      </c>
      <c r="X1505" s="24">
        <v>0.43</v>
      </c>
      <c r="Y1505" s="24">
        <v>0.43</v>
      </c>
      <c r="Z1505" s="24">
        <v>0.43</v>
      </c>
      <c r="AA1505" s="24">
        <v>0.43</v>
      </c>
      <c r="AB1505" s="24">
        <v>0.43</v>
      </c>
      <c r="AC1505" s="24">
        <v>0.43</v>
      </c>
      <c r="AD1505" s="24">
        <v>0.43</v>
      </c>
      <c r="AE1505" s="24">
        <v>0.43</v>
      </c>
      <c r="AF1505" s="24">
        <v>0.43</v>
      </c>
      <c r="AG1505" s="24">
        <v>0.43</v>
      </c>
      <c r="AH1505" s="24">
        <v>0.43</v>
      </c>
      <c r="AI1505" s="24">
        <v>0.43</v>
      </c>
      <c r="AJ1505" s="24">
        <v>0.43</v>
      </c>
      <c r="AK1505" s="24">
        <v>0.43</v>
      </c>
      <c r="AL1505" s="24">
        <v>0.43</v>
      </c>
      <c r="AM1505" s="24">
        <v>0.43</v>
      </c>
      <c r="AN1505" s="24">
        <v>0.43</v>
      </c>
      <c r="AP1505" s="14"/>
      <c r="AQ1505" s="14"/>
      <c r="AR1505" s="12" t="s">
        <v>27</v>
      </c>
      <c r="AS1505" s="12">
        <f t="shared" si="2207"/>
        <v>0</v>
      </c>
      <c r="AT1505" s="12">
        <f t="shared" si="2207"/>
        <v>2.58</v>
      </c>
      <c r="AU1505" s="12">
        <f t="shared" si="2208"/>
        <v>2.58</v>
      </c>
      <c r="AV1505" s="12">
        <f t="shared" si="2209"/>
        <v>0.86</v>
      </c>
      <c r="AW1505" s="12">
        <f t="shared" si="2210"/>
        <v>2.15</v>
      </c>
      <c r="AX1505" s="12">
        <f t="shared" si="2211"/>
        <v>0</v>
      </c>
      <c r="AY1505" s="12">
        <f t="shared" si="2212"/>
        <v>0.43</v>
      </c>
      <c r="AZ1505" s="12">
        <f t="shared" si="2213"/>
        <v>1.72</v>
      </c>
      <c r="BA1505" s="12">
        <f t="shared" si="2214"/>
        <v>3.44</v>
      </c>
      <c r="BB1505" s="12">
        <f t="shared" si="2215"/>
        <v>0</v>
      </c>
      <c r="BC1505" s="12">
        <f t="shared" si="2216"/>
        <v>1.72</v>
      </c>
      <c r="BD1505" s="12">
        <f t="shared" si="2217"/>
        <v>1.29</v>
      </c>
      <c r="BE1505" s="12">
        <f t="shared" si="2218"/>
        <v>0</v>
      </c>
      <c r="BF1505" s="12">
        <f t="shared" si="2219"/>
        <v>1.72</v>
      </c>
      <c r="BG1505" s="12">
        <f t="shared" si="2220"/>
        <v>0</v>
      </c>
      <c r="BH1505" s="12">
        <f t="shared" si="2221"/>
        <v>0</v>
      </c>
      <c r="BI1505" s="12">
        <f t="shared" si="2222"/>
        <v>0</v>
      </c>
      <c r="BJ1505" s="12">
        <f t="shared" si="2224"/>
        <v>18.489999999999998</v>
      </c>
    </row>
    <row r="1506" spans="1:62" ht="15.75">
      <c r="A1506" s="14"/>
      <c r="B1506" s="14"/>
      <c r="C1506" s="12" t="s">
        <v>28</v>
      </c>
      <c r="D1506" s="12"/>
      <c r="E1506" s="12">
        <v>9</v>
      </c>
      <c r="F1506" s="12">
        <v>9</v>
      </c>
      <c r="G1506" s="12">
        <v>2</v>
      </c>
      <c r="H1506" s="12">
        <v>4</v>
      </c>
      <c r="I1506" s="12">
        <v>3</v>
      </c>
      <c r="J1506" s="12">
        <v>1</v>
      </c>
      <c r="K1506" s="12">
        <v>5</v>
      </c>
      <c r="L1506" s="12">
        <v>1</v>
      </c>
      <c r="M1506" s="12"/>
      <c r="N1506" s="12">
        <v>7</v>
      </c>
      <c r="O1506" s="12">
        <v>5</v>
      </c>
      <c r="P1506" s="12"/>
      <c r="Q1506" s="12">
        <v>4</v>
      </c>
      <c r="R1506" s="12"/>
      <c r="S1506" s="12"/>
      <c r="T1506" s="12"/>
      <c r="U1506" s="12">
        <f t="shared" si="2223"/>
        <v>50</v>
      </c>
      <c r="W1506" s="23" t="s">
        <v>28</v>
      </c>
      <c r="X1506" s="24">
        <v>0.5</v>
      </c>
      <c r="Y1506" s="24">
        <v>0.5</v>
      </c>
      <c r="Z1506" s="24">
        <v>0.5</v>
      </c>
      <c r="AA1506" s="24">
        <v>0.5</v>
      </c>
      <c r="AB1506" s="24">
        <v>0.5</v>
      </c>
      <c r="AC1506" s="24">
        <v>0.5</v>
      </c>
      <c r="AD1506" s="24">
        <v>0.5</v>
      </c>
      <c r="AE1506" s="24">
        <v>0.5</v>
      </c>
      <c r="AF1506" s="24">
        <v>0.5</v>
      </c>
      <c r="AG1506" s="24">
        <v>0.5</v>
      </c>
      <c r="AH1506" s="24">
        <v>0.5</v>
      </c>
      <c r="AI1506" s="24">
        <v>0.5</v>
      </c>
      <c r="AJ1506" s="24">
        <v>0.5</v>
      </c>
      <c r="AK1506" s="24">
        <v>0.5</v>
      </c>
      <c r="AL1506" s="24">
        <v>0.5</v>
      </c>
      <c r="AM1506" s="24">
        <v>0.5</v>
      </c>
      <c r="AN1506" s="24">
        <v>0.5</v>
      </c>
      <c r="AP1506" s="14"/>
      <c r="AQ1506" s="14"/>
      <c r="AR1506" s="12" t="s">
        <v>28</v>
      </c>
      <c r="AS1506" s="12">
        <f t="shared" si="2207"/>
        <v>0</v>
      </c>
      <c r="AT1506" s="12">
        <f t="shared" si="2207"/>
        <v>4.5</v>
      </c>
      <c r="AU1506" s="12">
        <f t="shared" si="2208"/>
        <v>4.5</v>
      </c>
      <c r="AV1506" s="12">
        <f t="shared" si="2209"/>
        <v>1</v>
      </c>
      <c r="AW1506" s="12">
        <f t="shared" si="2210"/>
        <v>2</v>
      </c>
      <c r="AX1506" s="12">
        <f t="shared" si="2211"/>
        <v>1.5</v>
      </c>
      <c r="AY1506" s="12">
        <f t="shared" si="2212"/>
        <v>0.5</v>
      </c>
      <c r="AZ1506" s="12">
        <f t="shared" si="2213"/>
        <v>2.5</v>
      </c>
      <c r="BA1506" s="12">
        <f t="shared" si="2214"/>
        <v>0.5</v>
      </c>
      <c r="BB1506" s="12">
        <f t="shared" si="2215"/>
        <v>0</v>
      </c>
      <c r="BC1506" s="12">
        <f t="shared" si="2216"/>
        <v>3.5</v>
      </c>
      <c r="BD1506" s="12">
        <f t="shared" si="2217"/>
        <v>2.5</v>
      </c>
      <c r="BE1506" s="12">
        <f t="shared" si="2218"/>
        <v>0</v>
      </c>
      <c r="BF1506" s="12">
        <f t="shared" si="2219"/>
        <v>2</v>
      </c>
      <c r="BG1506" s="12">
        <f t="shared" si="2220"/>
        <v>0</v>
      </c>
      <c r="BH1506" s="12">
        <f t="shared" si="2221"/>
        <v>0</v>
      </c>
      <c r="BI1506" s="12">
        <f t="shared" si="2222"/>
        <v>0</v>
      </c>
      <c r="BJ1506" s="12">
        <f t="shared" si="2224"/>
        <v>25</v>
      </c>
    </row>
    <row r="1507" spans="1:62" ht="15.75">
      <c r="A1507" s="14"/>
      <c r="B1507" s="14"/>
      <c r="C1507" s="12" t="s">
        <v>35</v>
      </c>
      <c r="D1507" s="12"/>
      <c r="E1507" s="12">
        <v>10</v>
      </c>
      <c r="F1507" s="12">
        <v>7</v>
      </c>
      <c r="G1507" s="12"/>
      <c r="H1507" s="12">
        <v>2</v>
      </c>
      <c r="I1507" s="12">
        <v>1</v>
      </c>
      <c r="J1507" s="12"/>
      <c r="K1507" s="12">
        <v>6</v>
      </c>
      <c r="L1507" s="12">
        <v>5</v>
      </c>
      <c r="M1507" s="12"/>
      <c r="N1507" s="12">
        <v>3</v>
      </c>
      <c r="O1507" s="12">
        <v>3</v>
      </c>
      <c r="P1507" s="12"/>
      <c r="Q1507" s="12">
        <v>3</v>
      </c>
      <c r="R1507" s="12"/>
      <c r="S1507" s="12"/>
      <c r="T1507" s="12"/>
      <c r="U1507" s="12">
        <f t="shared" si="2223"/>
        <v>40</v>
      </c>
      <c r="W1507" s="23" t="s">
        <v>50</v>
      </c>
      <c r="X1507" s="24">
        <v>8.5000000000000006E-2</v>
      </c>
      <c r="Y1507" s="24">
        <v>8.5000000000000006E-2</v>
      </c>
      <c r="Z1507" s="24">
        <v>8.5000000000000006E-2</v>
      </c>
      <c r="AA1507" s="24">
        <v>8.5000000000000006E-2</v>
      </c>
      <c r="AB1507" s="24">
        <v>8.5000000000000006E-2</v>
      </c>
      <c r="AC1507" s="24">
        <v>8.5000000000000006E-2</v>
      </c>
      <c r="AD1507" s="24">
        <v>8.5000000000000006E-2</v>
      </c>
      <c r="AE1507" s="24">
        <v>8.5000000000000006E-2</v>
      </c>
      <c r="AF1507" s="24">
        <v>8.5000000000000006E-2</v>
      </c>
      <c r="AG1507" s="24">
        <v>8.5000000000000006E-2</v>
      </c>
      <c r="AH1507" s="24">
        <v>8.5000000000000006E-2</v>
      </c>
      <c r="AI1507" s="24">
        <v>8.5000000000000006E-2</v>
      </c>
      <c r="AJ1507" s="24">
        <v>8.5000000000000006E-2</v>
      </c>
      <c r="AK1507" s="24">
        <v>8.5000000000000006E-2</v>
      </c>
      <c r="AL1507" s="24">
        <v>8.5000000000000006E-2</v>
      </c>
      <c r="AM1507" s="24">
        <v>8.5000000000000006E-2</v>
      </c>
      <c r="AN1507" s="24">
        <v>8.5000000000000006E-2</v>
      </c>
      <c r="AP1507" s="14"/>
      <c r="AQ1507" s="14"/>
      <c r="AR1507" s="12" t="s">
        <v>35</v>
      </c>
      <c r="AS1507" s="12">
        <f t="shared" si="2207"/>
        <v>0</v>
      </c>
      <c r="AT1507" s="12">
        <f t="shared" si="2207"/>
        <v>0.85</v>
      </c>
      <c r="AU1507" s="12">
        <f t="shared" si="2208"/>
        <v>0.59499999999999997</v>
      </c>
      <c r="AV1507" s="12">
        <f t="shared" si="2209"/>
        <v>0</v>
      </c>
      <c r="AW1507" s="12">
        <f t="shared" si="2210"/>
        <v>0.17</v>
      </c>
      <c r="AX1507" s="12">
        <f t="shared" si="2211"/>
        <v>8.5000000000000006E-2</v>
      </c>
      <c r="AY1507" s="12">
        <f t="shared" si="2212"/>
        <v>0</v>
      </c>
      <c r="AZ1507" s="12">
        <f t="shared" si="2213"/>
        <v>0.51</v>
      </c>
      <c r="BA1507" s="12">
        <f t="shared" si="2214"/>
        <v>0.42499999999999999</v>
      </c>
      <c r="BB1507" s="12">
        <f t="shared" si="2215"/>
        <v>0</v>
      </c>
      <c r="BC1507" s="12">
        <f t="shared" si="2216"/>
        <v>0.255</v>
      </c>
      <c r="BD1507" s="12">
        <f t="shared" si="2217"/>
        <v>0.255</v>
      </c>
      <c r="BE1507" s="12">
        <f t="shared" si="2218"/>
        <v>0</v>
      </c>
      <c r="BF1507" s="12">
        <f t="shared" si="2219"/>
        <v>0.255</v>
      </c>
      <c r="BG1507" s="12">
        <f t="shared" si="2220"/>
        <v>0</v>
      </c>
      <c r="BH1507" s="12">
        <f t="shared" si="2221"/>
        <v>0</v>
      </c>
      <c r="BI1507" s="12">
        <f t="shared" si="2222"/>
        <v>0</v>
      </c>
      <c r="BJ1507" s="12">
        <f t="shared" si="2224"/>
        <v>3.4</v>
      </c>
    </row>
    <row r="1508" spans="1:62" ht="15.75">
      <c r="A1508" s="14"/>
      <c r="B1508" s="14"/>
      <c r="C1508" s="12" t="s">
        <v>36</v>
      </c>
      <c r="D1508" s="12"/>
      <c r="E1508" s="12">
        <v>8</v>
      </c>
      <c r="F1508" s="12">
        <v>7</v>
      </c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>
        <v>4</v>
      </c>
      <c r="R1508" s="12"/>
      <c r="S1508" s="12"/>
      <c r="T1508" s="12"/>
      <c r="U1508" s="12">
        <f t="shared" si="2223"/>
        <v>19</v>
      </c>
      <c r="W1508" s="23" t="s">
        <v>51</v>
      </c>
      <c r="X1508" s="24">
        <v>0.59</v>
      </c>
      <c r="Y1508" s="24">
        <v>0.59</v>
      </c>
      <c r="Z1508" s="24">
        <v>0.59</v>
      </c>
      <c r="AA1508" s="24">
        <v>0.59</v>
      </c>
      <c r="AB1508" s="24">
        <v>0.59</v>
      </c>
      <c r="AC1508" s="24">
        <v>0.59</v>
      </c>
      <c r="AD1508" s="24">
        <v>0.59</v>
      </c>
      <c r="AE1508" s="24">
        <v>0.59</v>
      </c>
      <c r="AF1508" s="24">
        <v>0.59</v>
      </c>
      <c r="AG1508" s="24">
        <v>0.59</v>
      </c>
      <c r="AH1508" s="24">
        <v>0.59</v>
      </c>
      <c r="AI1508" s="24">
        <v>0.59</v>
      </c>
      <c r="AJ1508" s="24">
        <v>0.59</v>
      </c>
      <c r="AK1508" s="24">
        <v>0.59</v>
      </c>
      <c r="AL1508" s="24">
        <v>0.59</v>
      </c>
      <c r="AM1508" s="24">
        <v>0.59</v>
      </c>
      <c r="AN1508" s="24">
        <v>0.59</v>
      </c>
      <c r="AP1508" s="14"/>
      <c r="AQ1508" s="14"/>
      <c r="AR1508" s="12" t="s">
        <v>36</v>
      </c>
      <c r="AS1508" s="12">
        <f t="shared" si="2207"/>
        <v>0</v>
      </c>
      <c r="AT1508" s="12">
        <f t="shared" si="2207"/>
        <v>4.72</v>
      </c>
      <c r="AU1508" s="12">
        <f t="shared" si="2208"/>
        <v>4.13</v>
      </c>
      <c r="AV1508" s="12">
        <f t="shared" si="2209"/>
        <v>0</v>
      </c>
      <c r="AW1508" s="12">
        <f t="shared" si="2210"/>
        <v>0</v>
      </c>
      <c r="AX1508" s="12">
        <f t="shared" si="2211"/>
        <v>0</v>
      </c>
      <c r="AY1508" s="12">
        <f t="shared" si="2212"/>
        <v>0</v>
      </c>
      <c r="AZ1508" s="12">
        <f t="shared" si="2213"/>
        <v>0</v>
      </c>
      <c r="BA1508" s="12">
        <f t="shared" si="2214"/>
        <v>0</v>
      </c>
      <c r="BB1508" s="12">
        <f t="shared" si="2215"/>
        <v>0</v>
      </c>
      <c r="BC1508" s="12">
        <f t="shared" si="2216"/>
        <v>0</v>
      </c>
      <c r="BD1508" s="12">
        <f t="shared" si="2217"/>
        <v>0</v>
      </c>
      <c r="BE1508" s="12">
        <f t="shared" si="2218"/>
        <v>0</v>
      </c>
      <c r="BF1508" s="12">
        <f t="shared" si="2219"/>
        <v>2.36</v>
      </c>
      <c r="BG1508" s="12">
        <f t="shared" si="2220"/>
        <v>0</v>
      </c>
      <c r="BH1508" s="12">
        <f t="shared" si="2221"/>
        <v>0</v>
      </c>
      <c r="BI1508" s="12">
        <f t="shared" si="2222"/>
        <v>0</v>
      </c>
      <c r="BJ1508" s="12">
        <f t="shared" si="2224"/>
        <v>11.21</v>
      </c>
    </row>
    <row r="1509" spans="1:62" ht="15.75">
      <c r="A1509" s="14"/>
      <c r="B1509" s="14"/>
      <c r="C1509" s="12" t="s">
        <v>31</v>
      </c>
      <c r="D1509" s="12"/>
      <c r="E1509" s="12">
        <v>6</v>
      </c>
      <c r="F1509" s="12">
        <v>6</v>
      </c>
      <c r="G1509" s="12"/>
      <c r="H1509" s="12"/>
      <c r="I1509" s="12"/>
      <c r="J1509" s="12"/>
      <c r="K1509" s="12"/>
      <c r="L1509" s="12"/>
      <c r="M1509" s="12"/>
      <c r="N1509" s="12">
        <v>3</v>
      </c>
      <c r="O1509" s="12"/>
      <c r="P1509" s="12"/>
      <c r="Q1509" s="12"/>
      <c r="R1509" s="12"/>
      <c r="S1509" s="12"/>
      <c r="T1509" s="12"/>
      <c r="U1509" s="12">
        <f t="shared" si="2223"/>
        <v>15</v>
      </c>
      <c r="W1509" s="23" t="s">
        <v>31</v>
      </c>
      <c r="X1509" s="24">
        <v>0.56999999999999995</v>
      </c>
      <c r="Y1509" s="24">
        <v>0.56999999999999995</v>
      </c>
      <c r="Z1509" s="24">
        <v>0.56999999999999995</v>
      </c>
      <c r="AA1509" s="24">
        <v>0.56999999999999995</v>
      </c>
      <c r="AB1509" s="24">
        <v>0.56999999999999995</v>
      </c>
      <c r="AC1509" s="24">
        <v>0.56999999999999995</v>
      </c>
      <c r="AD1509" s="24">
        <v>0.56999999999999995</v>
      </c>
      <c r="AE1509" s="24">
        <v>0.56999999999999995</v>
      </c>
      <c r="AF1509" s="24">
        <v>0.56999999999999995</v>
      </c>
      <c r="AG1509" s="24">
        <v>0.56999999999999995</v>
      </c>
      <c r="AH1509" s="24">
        <v>0.56999999999999995</v>
      </c>
      <c r="AI1509" s="24">
        <v>0.56999999999999995</v>
      </c>
      <c r="AJ1509" s="24">
        <v>0.56999999999999995</v>
      </c>
      <c r="AK1509" s="24">
        <v>0.56999999999999995</v>
      </c>
      <c r="AL1509" s="24">
        <v>0.56999999999999995</v>
      </c>
      <c r="AM1509" s="24">
        <v>0.56999999999999995</v>
      </c>
      <c r="AN1509" s="24">
        <v>0.56999999999999995</v>
      </c>
      <c r="AP1509" s="14"/>
      <c r="AQ1509" s="14"/>
      <c r="AR1509" s="12" t="s">
        <v>31</v>
      </c>
      <c r="AS1509" s="12">
        <f t="shared" si="2207"/>
        <v>0</v>
      </c>
      <c r="AT1509" s="12">
        <f t="shared" si="2207"/>
        <v>3.42</v>
      </c>
      <c r="AU1509" s="12">
        <f t="shared" si="2208"/>
        <v>3.42</v>
      </c>
      <c r="AV1509" s="12">
        <f t="shared" si="2209"/>
        <v>0</v>
      </c>
      <c r="AW1509" s="12">
        <f t="shared" si="2210"/>
        <v>0</v>
      </c>
      <c r="AX1509" s="12">
        <f t="shared" si="2211"/>
        <v>0</v>
      </c>
      <c r="AY1509" s="12">
        <f t="shared" si="2212"/>
        <v>0</v>
      </c>
      <c r="AZ1509" s="12">
        <f t="shared" si="2213"/>
        <v>0</v>
      </c>
      <c r="BA1509" s="12">
        <f t="shared" si="2214"/>
        <v>0</v>
      </c>
      <c r="BB1509" s="12">
        <f t="shared" si="2215"/>
        <v>0</v>
      </c>
      <c r="BC1509" s="12">
        <f t="shared" si="2216"/>
        <v>1.71</v>
      </c>
      <c r="BD1509" s="12">
        <f t="shared" si="2217"/>
        <v>0</v>
      </c>
      <c r="BE1509" s="12">
        <f t="shared" si="2218"/>
        <v>0</v>
      </c>
      <c r="BF1509" s="12">
        <f t="shared" si="2219"/>
        <v>0</v>
      </c>
      <c r="BG1509" s="12">
        <f t="shared" si="2220"/>
        <v>0</v>
      </c>
      <c r="BH1509" s="12">
        <f t="shared" si="2221"/>
        <v>0</v>
      </c>
      <c r="BI1509" s="12">
        <f t="shared" si="2222"/>
        <v>0</v>
      </c>
      <c r="BJ1509" s="12">
        <f t="shared" si="2224"/>
        <v>8.5500000000000007</v>
      </c>
    </row>
    <row r="1510" spans="1:62" ht="15.75">
      <c r="A1510" s="16"/>
      <c r="B1510" s="16"/>
      <c r="C1510" s="12" t="s">
        <v>32</v>
      </c>
      <c r="D1510" s="12"/>
      <c r="E1510" s="12"/>
      <c r="F1510" s="12"/>
      <c r="G1510" s="12">
        <v>5</v>
      </c>
      <c r="H1510" s="12"/>
      <c r="I1510" s="12"/>
      <c r="J1510" s="12">
        <v>16</v>
      </c>
      <c r="K1510" s="12">
        <v>5</v>
      </c>
      <c r="L1510" s="12"/>
      <c r="M1510" s="12"/>
      <c r="N1510" s="12"/>
      <c r="O1510" s="12">
        <v>8</v>
      </c>
      <c r="P1510" s="12"/>
      <c r="Q1510" s="12">
        <v>2</v>
      </c>
      <c r="R1510" s="12"/>
      <c r="S1510" s="12"/>
      <c r="T1510" s="12"/>
      <c r="U1510" s="12">
        <f t="shared" si="2223"/>
        <v>36</v>
      </c>
      <c r="W1510" s="23" t="s">
        <v>32</v>
      </c>
      <c r="X1510" s="24">
        <v>0.4</v>
      </c>
      <c r="Y1510" s="24">
        <v>0.4</v>
      </c>
      <c r="Z1510" s="24">
        <v>0.4</v>
      </c>
      <c r="AA1510" s="24">
        <v>0.4</v>
      </c>
      <c r="AB1510" s="24">
        <v>0.4</v>
      </c>
      <c r="AC1510" s="24">
        <v>0.4</v>
      </c>
      <c r="AD1510" s="24">
        <v>0.4</v>
      </c>
      <c r="AE1510" s="24">
        <v>0.4</v>
      </c>
      <c r="AF1510" s="24">
        <v>0.4</v>
      </c>
      <c r="AG1510" s="24">
        <v>0.4</v>
      </c>
      <c r="AH1510" s="24">
        <v>0.4</v>
      </c>
      <c r="AI1510" s="24">
        <v>0.4</v>
      </c>
      <c r="AJ1510" s="24">
        <v>0.4</v>
      </c>
      <c r="AK1510" s="24">
        <v>0.4</v>
      </c>
      <c r="AL1510" s="24">
        <v>0.4</v>
      </c>
      <c r="AM1510" s="24">
        <v>0.4</v>
      </c>
      <c r="AN1510" s="24">
        <v>0.4</v>
      </c>
      <c r="AP1510" s="16"/>
      <c r="AQ1510" s="16"/>
      <c r="AR1510" s="12" t="s">
        <v>32</v>
      </c>
      <c r="AS1510" s="12">
        <f t="shared" si="2207"/>
        <v>0</v>
      </c>
      <c r="AT1510" s="12">
        <f t="shared" si="2207"/>
        <v>0</v>
      </c>
      <c r="AU1510" s="12">
        <f t="shared" si="2208"/>
        <v>0</v>
      </c>
      <c r="AV1510" s="12">
        <f t="shared" si="2209"/>
        <v>2</v>
      </c>
      <c r="AW1510" s="12">
        <f t="shared" si="2210"/>
        <v>0</v>
      </c>
      <c r="AX1510" s="12">
        <f t="shared" si="2211"/>
        <v>0</v>
      </c>
      <c r="AY1510" s="12">
        <f t="shared" si="2212"/>
        <v>6.4</v>
      </c>
      <c r="AZ1510" s="12">
        <f t="shared" si="2213"/>
        <v>2</v>
      </c>
      <c r="BA1510" s="12">
        <f t="shared" si="2214"/>
        <v>0</v>
      </c>
      <c r="BB1510" s="12">
        <f t="shared" si="2215"/>
        <v>0</v>
      </c>
      <c r="BC1510" s="12">
        <f t="shared" si="2216"/>
        <v>0</v>
      </c>
      <c r="BD1510" s="12">
        <f t="shared" si="2217"/>
        <v>3.2</v>
      </c>
      <c r="BE1510" s="12">
        <f t="shared" si="2218"/>
        <v>0</v>
      </c>
      <c r="BF1510" s="12">
        <f t="shared" si="2219"/>
        <v>0.8</v>
      </c>
      <c r="BG1510" s="12">
        <f t="shared" si="2220"/>
        <v>0</v>
      </c>
      <c r="BH1510" s="12">
        <f t="shared" si="2221"/>
        <v>0</v>
      </c>
      <c r="BI1510" s="12">
        <f t="shared" si="2222"/>
        <v>0</v>
      </c>
      <c r="BJ1510" s="12">
        <f t="shared" si="2224"/>
        <v>14.4</v>
      </c>
    </row>
    <row r="1511" spans="1:62">
      <c r="A1511" s="17"/>
      <c r="B1511" s="18"/>
      <c r="C1511" s="19" t="s">
        <v>33</v>
      </c>
      <c r="D1511" s="19">
        <f>SUM(D1502:D1510)</f>
        <v>0</v>
      </c>
      <c r="E1511" s="19">
        <f>SUM(E1502:E1510)</f>
        <v>39</v>
      </c>
      <c r="F1511" s="19">
        <f t="shared" ref="F1511:U1511" si="2225">SUM(F1502:F1510)</f>
        <v>35</v>
      </c>
      <c r="G1511" s="19">
        <f t="shared" si="2225"/>
        <v>34</v>
      </c>
      <c r="H1511" s="19">
        <f t="shared" si="2225"/>
        <v>55</v>
      </c>
      <c r="I1511" s="19">
        <f t="shared" si="2225"/>
        <v>56</v>
      </c>
      <c r="J1511" s="19">
        <f t="shared" si="2225"/>
        <v>47</v>
      </c>
      <c r="K1511" s="19">
        <f t="shared" si="2225"/>
        <v>49</v>
      </c>
      <c r="L1511" s="19">
        <f t="shared" si="2225"/>
        <v>33</v>
      </c>
      <c r="M1511" s="19">
        <f t="shared" si="2225"/>
        <v>16</v>
      </c>
      <c r="N1511" s="19">
        <f t="shared" si="2225"/>
        <v>17</v>
      </c>
      <c r="O1511" s="19">
        <f t="shared" si="2225"/>
        <v>40</v>
      </c>
      <c r="P1511" s="19">
        <f t="shared" si="2225"/>
        <v>7</v>
      </c>
      <c r="Q1511" s="19">
        <f t="shared" si="2225"/>
        <v>31</v>
      </c>
      <c r="R1511" s="19">
        <f t="shared" si="2225"/>
        <v>0</v>
      </c>
      <c r="S1511" s="19">
        <f t="shared" si="2225"/>
        <v>0</v>
      </c>
      <c r="T1511" s="19">
        <f t="shared" si="2225"/>
        <v>0</v>
      </c>
      <c r="U1511" s="19">
        <f t="shared" si="2225"/>
        <v>459</v>
      </c>
      <c r="AP1511" s="17"/>
      <c r="AQ1511" s="18"/>
      <c r="AR1511" s="19" t="s">
        <v>33</v>
      </c>
      <c r="AS1511" s="19">
        <f>SUM(AS1502:AS1510)</f>
        <v>0</v>
      </c>
      <c r="AT1511" s="19">
        <f>SUM(AT1502:AT1510)</f>
        <v>16.07</v>
      </c>
      <c r="AU1511" s="19">
        <f t="shared" ref="AU1511:BJ1511" si="2226">SUM(AU1502:AU1510)</f>
        <v>15.225</v>
      </c>
      <c r="AV1511" s="19">
        <f t="shared" si="2226"/>
        <v>10.72</v>
      </c>
      <c r="AW1511" s="19">
        <f t="shared" si="2226"/>
        <v>15.9</v>
      </c>
      <c r="AX1511" s="19">
        <f t="shared" si="2226"/>
        <v>15.375</v>
      </c>
      <c r="AY1511" s="19">
        <f t="shared" si="2226"/>
        <v>14.96</v>
      </c>
      <c r="AZ1511" s="19">
        <f t="shared" si="2226"/>
        <v>14.78</v>
      </c>
      <c r="BA1511" s="19">
        <f t="shared" si="2226"/>
        <v>9.3350000000000009</v>
      </c>
      <c r="BB1511" s="19">
        <f t="shared" si="2226"/>
        <v>4.2549999999999999</v>
      </c>
      <c r="BC1511" s="19">
        <f t="shared" si="2226"/>
        <v>7.1849999999999996</v>
      </c>
      <c r="BD1511" s="19">
        <f t="shared" si="2226"/>
        <v>12.99</v>
      </c>
      <c r="BE1511" s="19">
        <f t="shared" si="2226"/>
        <v>1.855</v>
      </c>
      <c r="BF1511" s="19">
        <f t="shared" si="2226"/>
        <v>10.81</v>
      </c>
      <c r="BG1511" s="19">
        <f t="shared" si="2226"/>
        <v>0</v>
      </c>
      <c r="BH1511" s="19">
        <f t="shared" si="2226"/>
        <v>0</v>
      </c>
      <c r="BI1511" s="19">
        <f t="shared" si="2226"/>
        <v>0</v>
      </c>
      <c r="BJ1511" s="19">
        <f t="shared" si="2226"/>
        <v>149.46</v>
      </c>
    </row>
    <row r="1514" spans="1:62" ht="106.5">
      <c r="A1514" s="8" t="s">
        <v>2</v>
      </c>
      <c r="B1514" s="8" t="s">
        <v>3</v>
      </c>
      <c r="C1514" s="8" t="s">
        <v>4</v>
      </c>
      <c r="D1514" s="9" t="str">
        <f>D5</f>
        <v>ANGGREK</v>
      </c>
      <c r="E1514" s="9" t="str">
        <f t="shared" ref="E1514:U1514" si="2227">E5</f>
        <v>BOUGENVIL</v>
      </c>
      <c r="F1514" s="9" t="str">
        <f t="shared" si="2227"/>
        <v>CAMELIA</v>
      </c>
      <c r="G1514" s="9" t="str">
        <f t="shared" si="2227"/>
        <v>DEWANDARU</v>
      </c>
      <c r="H1514" s="9" t="str">
        <f t="shared" si="2227"/>
        <v>EDELWEIS</v>
      </c>
      <c r="I1514" s="9" t="str">
        <f t="shared" si="2227"/>
        <v>FLAMBOYAN</v>
      </c>
      <c r="J1514" s="9" t="str">
        <f t="shared" si="2227"/>
        <v>GERANIUM</v>
      </c>
      <c r="K1514" s="9" t="str">
        <f t="shared" si="2227"/>
        <v>HELIKONIA</v>
      </c>
      <c r="L1514" s="9" t="str">
        <f t="shared" si="2227"/>
        <v>IVY</v>
      </c>
      <c r="M1514" s="9" t="str">
        <f t="shared" si="2227"/>
        <v>KANA</v>
      </c>
      <c r="N1514" s="9" t="str">
        <f t="shared" si="2227"/>
        <v>IGD</v>
      </c>
      <c r="O1514" s="9" t="str">
        <f t="shared" si="2227"/>
        <v>HCU</v>
      </c>
      <c r="P1514" s="9" t="str">
        <f t="shared" si="2227"/>
        <v>PENUNJANG</v>
      </c>
      <c r="Q1514" s="9" t="str">
        <f t="shared" si="2227"/>
        <v>PELAYANAN</v>
      </c>
      <c r="R1514" s="9" t="str">
        <f t="shared" si="2227"/>
        <v>ADMIN</v>
      </c>
      <c r="S1514" s="9" t="str">
        <f t="shared" si="2227"/>
        <v>ASRAMA</v>
      </c>
      <c r="T1514" s="9" t="str">
        <f t="shared" si="2227"/>
        <v>MASJID</v>
      </c>
      <c r="U1514" s="9" t="str">
        <f t="shared" si="2227"/>
        <v>JUMLAH</v>
      </c>
      <c r="W1514" s="21"/>
      <c r="X1514" s="22" t="str">
        <f>X5</f>
        <v>ANGGREK</v>
      </c>
      <c r="Y1514" s="22" t="str">
        <f>Y5</f>
        <v>BOUGENVIL</v>
      </c>
      <c r="Z1514" s="22" t="str">
        <f t="shared" ref="Z1514:AN1514" si="2228">Z5</f>
        <v>CAMELIA</v>
      </c>
      <c r="AA1514" s="22" t="str">
        <f t="shared" si="2228"/>
        <v>DEWANDARU</v>
      </c>
      <c r="AB1514" s="22" t="str">
        <f t="shared" si="2228"/>
        <v>EDELWEIS</v>
      </c>
      <c r="AC1514" s="22" t="str">
        <f t="shared" si="2228"/>
        <v>FLAMBOYAN</v>
      </c>
      <c r="AD1514" s="22" t="str">
        <f t="shared" si="2228"/>
        <v>GERANIUM</v>
      </c>
      <c r="AE1514" s="22" t="str">
        <f t="shared" si="2228"/>
        <v>HELIKONIA</v>
      </c>
      <c r="AF1514" s="22" t="str">
        <f t="shared" si="2228"/>
        <v>IVY</v>
      </c>
      <c r="AG1514" s="22" t="str">
        <f t="shared" si="2228"/>
        <v>KANA</v>
      </c>
      <c r="AH1514" s="22" t="str">
        <f t="shared" si="2228"/>
        <v>IGD</v>
      </c>
      <c r="AI1514" s="22" t="str">
        <f t="shared" si="2228"/>
        <v>HCU</v>
      </c>
      <c r="AJ1514" s="22" t="str">
        <f t="shared" si="2228"/>
        <v>PENUNJANG</v>
      </c>
      <c r="AK1514" s="22" t="str">
        <f t="shared" si="2228"/>
        <v>PELAYANAN</v>
      </c>
      <c r="AL1514" s="22" t="str">
        <f t="shared" si="2228"/>
        <v>ADMIN</v>
      </c>
      <c r="AM1514" s="22" t="str">
        <f t="shared" si="2228"/>
        <v>ASRAMA</v>
      </c>
      <c r="AN1514" s="22" t="str">
        <f t="shared" si="2228"/>
        <v>MASJID</v>
      </c>
      <c r="AP1514" s="8" t="s">
        <v>2</v>
      </c>
      <c r="AQ1514" s="8" t="s">
        <v>3</v>
      </c>
      <c r="AR1514" s="8" t="s">
        <v>4</v>
      </c>
      <c r="AS1514" s="9" t="str">
        <f>AS5</f>
        <v>ANGGREK</v>
      </c>
      <c r="AT1514" s="9" t="str">
        <f>AT5</f>
        <v>BOUGENVIL</v>
      </c>
      <c r="AU1514" s="9" t="str">
        <f t="shared" ref="AU1514:BJ1514" si="2229">AU5</f>
        <v>CAMELIA II</v>
      </c>
      <c r="AV1514" s="9" t="str">
        <f t="shared" si="2229"/>
        <v>DEWANDARU</v>
      </c>
      <c r="AW1514" s="9" t="str">
        <f t="shared" si="2229"/>
        <v>EDELWEIS</v>
      </c>
      <c r="AX1514" s="9" t="str">
        <f t="shared" si="2229"/>
        <v>FLAMBOYAN</v>
      </c>
      <c r="AY1514" s="9" t="str">
        <f t="shared" si="2229"/>
        <v>GERANIUM</v>
      </c>
      <c r="AZ1514" s="9" t="str">
        <f t="shared" si="2229"/>
        <v>HELIKONIA</v>
      </c>
      <c r="BA1514" s="9" t="str">
        <f t="shared" si="2229"/>
        <v>IVY</v>
      </c>
      <c r="BB1514" s="9" t="str">
        <f t="shared" si="2229"/>
        <v>KANA</v>
      </c>
      <c r="BC1514" s="9" t="str">
        <f t="shared" si="2229"/>
        <v>IGD</v>
      </c>
      <c r="BD1514" s="9" t="str">
        <f t="shared" si="2229"/>
        <v>HCU</v>
      </c>
      <c r="BE1514" s="9" t="str">
        <f t="shared" si="2229"/>
        <v>PENUNJANG</v>
      </c>
      <c r="BF1514" s="9" t="str">
        <f t="shared" si="2229"/>
        <v>PELAYANAN</v>
      </c>
      <c r="BG1514" s="9" t="str">
        <f t="shared" si="2229"/>
        <v>ADMIN</v>
      </c>
      <c r="BH1514" s="9" t="str">
        <f t="shared" si="2229"/>
        <v>ASRAMA</v>
      </c>
      <c r="BI1514" s="9" t="str">
        <f t="shared" si="2229"/>
        <v>MASJID</v>
      </c>
      <c r="BJ1514" s="9" t="str">
        <f t="shared" si="2229"/>
        <v>JUMLAH</v>
      </c>
    </row>
    <row r="1515" spans="1:62" ht="15.75">
      <c r="A1515" s="10">
        <f>A1502+1</f>
        <v>26</v>
      </c>
      <c r="B1515" s="11" t="s">
        <v>23</v>
      </c>
      <c r="C1515" s="12" t="s">
        <v>24</v>
      </c>
      <c r="D1515" s="12"/>
      <c r="E1515" s="12"/>
      <c r="F1515" s="12"/>
      <c r="G1515" s="12">
        <v>8</v>
      </c>
      <c r="H1515" s="12">
        <v>17</v>
      </c>
      <c r="I1515" s="12">
        <v>10</v>
      </c>
      <c r="J1515" s="12">
        <v>13</v>
      </c>
      <c r="K1515" s="12">
        <v>11</v>
      </c>
      <c r="L1515" s="12">
        <v>4</v>
      </c>
      <c r="M1515" s="12">
        <v>12</v>
      </c>
      <c r="N1515" s="12"/>
      <c r="O1515" s="12">
        <v>9</v>
      </c>
      <c r="P1515" s="12">
        <v>3</v>
      </c>
      <c r="Q1515" s="12">
        <v>12</v>
      </c>
      <c r="R1515" s="12"/>
      <c r="S1515" s="12"/>
      <c r="T1515" s="12"/>
      <c r="U1515" s="12">
        <f>SUM(E1515:T1515)</f>
        <v>99</v>
      </c>
      <c r="W1515" s="23" t="s">
        <v>24</v>
      </c>
      <c r="X1515" s="24">
        <v>0.26500000000000001</v>
      </c>
      <c r="Y1515" s="24">
        <v>0.26500000000000001</v>
      </c>
      <c r="Z1515" s="24">
        <v>0.26500000000000001</v>
      </c>
      <c r="AA1515" s="24">
        <v>0.26500000000000001</v>
      </c>
      <c r="AB1515" s="24">
        <v>0.26500000000000001</v>
      </c>
      <c r="AC1515" s="24">
        <v>0.26500000000000001</v>
      </c>
      <c r="AD1515" s="24">
        <v>0.26500000000000001</v>
      </c>
      <c r="AE1515" s="24">
        <v>0.26500000000000001</v>
      </c>
      <c r="AF1515" s="24">
        <v>0.26500000000000001</v>
      </c>
      <c r="AG1515" s="24">
        <v>0.26500000000000001</v>
      </c>
      <c r="AH1515" s="24">
        <v>0.26500000000000001</v>
      </c>
      <c r="AI1515" s="24">
        <v>0.26500000000000001</v>
      </c>
      <c r="AJ1515" s="24">
        <v>0.26500000000000001</v>
      </c>
      <c r="AK1515" s="24">
        <v>0.26500000000000001</v>
      </c>
      <c r="AL1515" s="24">
        <v>0.26500000000000001</v>
      </c>
      <c r="AM1515" s="24">
        <v>0.26500000000000001</v>
      </c>
      <c r="AN1515" s="24">
        <v>0.26500000000000001</v>
      </c>
      <c r="AP1515" s="10">
        <f>AP1502+1</f>
        <v>26</v>
      </c>
      <c r="AQ1515" s="11" t="s">
        <v>34</v>
      </c>
      <c r="AR1515" s="12" t="s">
        <v>24</v>
      </c>
      <c r="AS1515" s="12">
        <f t="shared" ref="AS1515:AT1523" si="2230">X1515*D1515</f>
        <v>0</v>
      </c>
      <c r="AT1515" s="12">
        <f t="shared" si="2230"/>
        <v>0</v>
      </c>
      <c r="AU1515" s="12">
        <f t="shared" ref="AU1515:AU1523" si="2231">Z1515*F1515</f>
        <v>0</v>
      </c>
      <c r="AV1515" s="12">
        <f t="shared" ref="AV1515:AV1523" si="2232">AA1515*G1515</f>
        <v>2.12</v>
      </c>
      <c r="AW1515" s="12">
        <f t="shared" ref="AW1515:AW1523" si="2233">AB1515*H1515</f>
        <v>4.5049999999999999</v>
      </c>
      <c r="AX1515" s="12">
        <f t="shared" ref="AX1515:AX1523" si="2234">AC1515*I1515</f>
        <v>2.65</v>
      </c>
      <c r="AY1515" s="12">
        <f t="shared" ref="AY1515:AY1523" si="2235">AD1515*J1515</f>
        <v>3.4449999999999998</v>
      </c>
      <c r="AZ1515" s="12">
        <f t="shared" ref="AZ1515:AZ1523" si="2236">AE1515*K1515</f>
        <v>2.915</v>
      </c>
      <c r="BA1515" s="12">
        <f t="shared" ref="BA1515:BA1523" si="2237">AF1515*L1515</f>
        <v>1.06</v>
      </c>
      <c r="BB1515" s="12">
        <f t="shared" ref="BB1515:BB1523" si="2238">AG1515*M1515</f>
        <v>3.18</v>
      </c>
      <c r="BC1515" s="12">
        <f t="shared" ref="BC1515:BC1523" si="2239">AH1515*N1515</f>
        <v>0</v>
      </c>
      <c r="BD1515" s="12">
        <f t="shared" ref="BD1515:BD1523" si="2240">AI1515*O1515</f>
        <v>2.3849999999999998</v>
      </c>
      <c r="BE1515" s="12">
        <f t="shared" ref="BE1515:BE1523" si="2241">AJ1515*P1515</f>
        <v>0.79500000000000004</v>
      </c>
      <c r="BF1515" s="12">
        <f t="shared" ref="BF1515:BF1523" si="2242">AK1515*Q1515</f>
        <v>3.18</v>
      </c>
      <c r="BG1515" s="12">
        <f t="shared" ref="BG1515:BG1523" si="2243">AL1515*R1515</f>
        <v>0</v>
      </c>
      <c r="BH1515" s="12">
        <f t="shared" ref="BH1515:BH1523" si="2244">AM1515*S1515</f>
        <v>0</v>
      </c>
      <c r="BI1515" s="12">
        <f t="shared" ref="BI1515:BI1523" si="2245">AN1515*T1515</f>
        <v>0</v>
      </c>
      <c r="BJ1515" s="12">
        <f>SUM(AT1515:BI1515)</f>
        <v>26.234999999999999</v>
      </c>
    </row>
    <row r="1516" spans="1:62" ht="15.75">
      <c r="A1516" s="14"/>
      <c r="B1516" s="15">
        <f>B1503+1</f>
        <v>44677</v>
      </c>
      <c r="C1516" s="12" t="s">
        <v>25</v>
      </c>
      <c r="D1516" s="12"/>
      <c r="E1516" s="12"/>
      <c r="F1516" s="12"/>
      <c r="G1516" s="12">
        <v>8</v>
      </c>
      <c r="H1516" s="12">
        <v>19</v>
      </c>
      <c r="I1516" s="12">
        <v>10</v>
      </c>
      <c r="J1516" s="12">
        <v>14</v>
      </c>
      <c r="K1516" s="12">
        <v>11</v>
      </c>
      <c r="L1516" s="12">
        <v>4</v>
      </c>
      <c r="M1516" s="12">
        <v>11</v>
      </c>
      <c r="N1516" s="12"/>
      <c r="O1516" s="12">
        <v>2</v>
      </c>
      <c r="P1516" s="12"/>
      <c r="Q1516" s="12">
        <v>4</v>
      </c>
      <c r="R1516" s="12"/>
      <c r="S1516" s="12"/>
      <c r="T1516" s="12"/>
      <c r="U1516" s="12">
        <f t="shared" ref="U1516:U1523" si="2246">SUM(E1516:T1516)</f>
        <v>83</v>
      </c>
      <c r="W1516" s="23" t="s">
        <v>25</v>
      </c>
      <c r="X1516" s="24">
        <v>0.22500000000000001</v>
      </c>
      <c r="Y1516" s="24">
        <v>0.22500000000000001</v>
      </c>
      <c r="Z1516" s="24">
        <v>0.22500000000000001</v>
      </c>
      <c r="AA1516" s="24">
        <v>0.22500000000000001</v>
      </c>
      <c r="AB1516" s="24">
        <v>0.22500000000000001</v>
      </c>
      <c r="AC1516" s="24">
        <v>0.22500000000000001</v>
      </c>
      <c r="AD1516" s="24">
        <v>0.22500000000000001</v>
      </c>
      <c r="AE1516" s="24">
        <v>0.22500000000000001</v>
      </c>
      <c r="AF1516" s="24">
        <v>0.22500000000000001</v>
      </c>
      <c r="AG1516" s="24">
        <v>0.22500000000000001</v>
      </c>
      <c r="AH1516" s="24">
        <v>0.22500000000000001</v>
      </c>
      <c r="AI1516" s="24">
        <v>0.22500000000000001</v>
      </c>
      <c r="AJ1516" s="24">
        <v>0.22500000000000001</v>
      </c>
      <c r="AK1516" s="24">
        <v>0.22500000000000001</v>
      </c>
      <c r="AL1516" s="24">
        <v>0.22500000000000001</v>
      </c>
      <c r="AM1516" s="24">
        <v>0.22500000000000001</v>
      </c>
      <c r="AN1516" s="24">
        <v>0.22500000000000001</v>
      </c>
      <c r="AP1516" s="14"/>
      <c r="AQ1516" s="15">
        <f>AQ1503+1</f>
        <v>44312</v>
      </c>
      <c r="AR1516" s="12" t="s">
        <v>25</v>
      </c>
      <c r="AS1516" s="12">
        <f t="shared" si="2230"/>
        <v>0</v>
      </c>
      <c r="AT1516" s="12">
        <f t="shared" si="2230"/>
        <v>0</v>
      </c>
      <c r="AU1516" s="12">
        <f t="shared" si="2231"/>
        <v>0</v>
      </c>
      <c r="AV1516" s="12">
        <f t="shared" si="2232"/>
        <v>1.8</v>
      </c>
      <c r="AW1516" s="12">
        <f t="shared" si="2233"/>
        <v>4.2750000000000004</v>
      </c>
      <c r="AX1516" s="12">
        <f t="shared" si="2234"/>
        <v>2.25</v>
      </c>
      <c r="AY1516" s="12">
        <f t="shared" si="2235"/>
        <v>3.15</v>
      </c>
      <c r="AZ1516" s="12">
        <f t="shared" si="2236"/>
        <v>2.4750000000000001</v>
      </c>
      <c r="BA1516" s="12">
        <f t="shared" si="2237"/>
        <v>0.9</v>
      </c>
      <c r="BB1516" s="12">
        <f t="shared" si="2238"/>
        <v>2.4750000000000001</v>
      </c>
      <c r="BC1516" s="12">
        <f t="shared" si="2239"/>
        <v>0</v>
      </c>
      <c r="BD1516" s="12">
        <f t="shared" si="2240"/>
        <v>0.45</v>
      </c>
      <c r="BE1516" s="12">
        <f t="shared" si="2241"/>
        <v>0</v>
      </c>
      <c r="BF1516" s="12">
        <f t="shared" si="2242"/>
        <v>0.9</v>
      </c>
      <c r="BG1516" s="12">
        <f t="shared" si="2243"/>
        <v>0</v>
      </c>
      <c r="BH1516" s="12">
        <f t="shared" si="2244"/>
        <v>0</v>
      </c>
      <c r="BI1516" s="12">
        <f t="shared" si="2245"/>
        <v>0</v>
      </c>
      <c r="BJ1516" s="12">
        <f t="shared" ref="BJ1516:BJ1523" si="2247">SUM(AT1516:BI1516)</f>
        <v>18.675000000000001</v>
      </c>
    </row>
    <row r="1517" spans="1:62" ht="15.75">
      <c r="A1517" s="14"/>
      <c r="B1517" s="14"/>
      <c r="C1517" s="12" t="s">
        <v>26</v>
      </c>
      <c r="D1517" s="12"/>
      <c r="E1517" s="12"/>
      <c r="F1517" s="12"/>
      <c r="G1517" s="12">
        <v>4</v>
      </c>
      <c r="H1517" s="12">
        <v>5</v>
      </c>
      <c r="I1517" s="12">
        <v>6</v>
      </c>
      <c r="J1517" s="12">
        <v>4</v>
      </c>
      <c r="K1517" s="12">
        <v>5</v>
      </c>
      <c r="L1517" s="12">
        <v>2</v>
      </c>
      <c r="M1517" s="12">
        <v>3</v>
      </c>
      <c r="N1517" s="12"/>
      <c r="O1517" s="12">
        <v>3</v>
      </c>
      <c r="P1517" s="12">
        <v>1</v>
      </c>
      <c r="Q1517" s="12">
        <v>7</v>
      </c>
      <c r="R1517" s="12"/>
      <c r="S1517" s="12"/>
      <c r="T1517" s="12"/>
      <c r="U1517" s="12">
        <f t="shared" si="2246"/>
        <v>40</v>
      </c>
      <c r="W1517" s="23" t="s">
        <v>26</v>
      </c>
      <c r="X1517" s="24">
        <v>0.35</v>
      </c>
      <c r="Y1517" s="24">
        <v>0.35</v>
      </c>
      <c r="Z1517" s="24">
        <v>0.35</v>
      </c>
      <c r="AA1517" s="24">
        <v>0.35</v>
      </c>
      <c r="AB1517" s="24">
        <v>0.35</v>
      </c>
      <c r="AC1517" s="24">
        <v>0.35</v>
      </c>
      <c r="AD1517" s="24">
        <v>0.35</v>
      </c>
      <c r="AE1517" s="24">
        <v>0.35</v>
      </c>
      <c r="AF1517" s="24">
        <v>0.35</v>
      </c>
      <c r="AG1517" s="24">
        <v>0.35</v>
      </c>
      <c r="AH1517" s="24">
        <v>0.35</v>
      </c>
      <c r="AI1517" s="24">
        <v>0.35</v>
      </c>
      <c r="AJ1517" s="24">
        <v>0.35</v>
      </c>
      <c r="AK1517" s="24">
        <v>0.35</v>
      </c>
      <c r="AL1517" s="24">
        <v>0.35</v>
      </c>
      <c r="AM1517" s="24">
        <v>0.35</v>
      </c>
      <c r="AN1517" s="24">
        <v>0.35</v>
      </c>
      <c r="AP1517" s="14"/>
      <c r="AQ1517" s="14"/>
      <c r="AR1517" s="12" t="s">
        <v>26</v>
      </c>
      <c r="AS1517" s="12">
        <f t="shared" si="2230"/>
        <v>0</v>
      </c>
      <c r="AT1517" s="12">
        <f t="shared" si="2230"/>
        <v>0</v>
      </c>
      <c r="AU1517" s="12">
        <f t="shared" si="2231"/>
        <v>0</v>
      </c>
      <c r="AV1517" s="12">
        <f t="shared" si="2232"/>
        <v>1.4</v>
      </c>
      <c r="AW1517" s="12">
        <f t="shared" si="2233"/>
        <v>1.75</v>
      </c>
      <c r="AX1517" s="12">
        <f t="shared" si="2234"/>
        <v>2.1</v>
      </c>
      <c r="AY1517" s="12">
        <f t="shared" si="2235"/>
        <v>1.4</v>
      </c>
      <c r="AZ1517" s="12">
        <f t="shared" si="2236"/>
        <v>1.75</v>
      </c>
      <c r="BA1517" s="12">
        <f t="shared" si="2237"/>
        <v>0.7</v>
      </c>
      <c r="BB1517" s="12">
        <f t="shared" si="2238"/>
        <v>1.05</v>
      </c>
      <c r="BC1517" s="12">
        <f t="shared" si="2239"/>
        <v>0</v>
      </c>
      <c r="BD1517" s="12">
        <f t="shared" si="2240"/>
        <v>1.05</v>
      </c>
      <c r="BE1517" s="12">
        <f t="shared" si="2241"/>
        <v>0.35</v>
      </c>
      <c r="BF1517" s="12">
        <f t="shared" si="2242"/>
        <v>2.4500000000000002</v>
      </c>
      <c r="BG1517" s="12">
        <f t="shared" si="2243"/>
        <v>0</v>
      </c>
      <c r="BH1517" s="12">
        <f t="shared" si="2244"/>
        <v>0</v>
      </c>
      <c r="BI1517" s="12">
        <f t="shared" si="2245"/>
        <v>0</v>
      </c>
      <c r="BJ1517" s="12">
        <f t="shared" si="2247"/>
        <v>14</v>
      </c>
    </row>
    <row r="1518" spans="1:62" ht="15.75">
      <c r="A1518" s="14"/>
      <c r="B1518" s="14"/>
      <c r="C1518" s="12" t="s">
        <v>27</v>
      </c>
      <c r="D1518" s="12"/>
      <c r="E1518" s="12">
        <v>8</v>
      </c>
      <c r="F1518" s="12">
        <v>6</v>
      </c>
      <c r="G1518" s="12">
        <v>3</v>
      </c>
      <c r="H1518" s="12">
        <v>9</v>
      </c>
      <c r="I1518" s="12"/>
      <c r="J1518" s="12">
        <v>2</v>
      </c>
      <c r="K1518" s="12">
        <v>17</v>
      </c>
      <c r="L1518" s="12"/>
      <c r="M1518" s="12">
        <v>8</v>
      </c>
      <c r="N1518" s="12">
        <v>5</v>
      </c>
      <c r="O1518" s="12">
        <v>3</v>
      </c>
      <c r="P1518" s="12">
        <v>1</v>
      </c>
      <c r="Q1518" s="12">
        <v>5</v>
      </c>
      <c r="R1518" s="12"/>
      <c r="S1518" s="12"/>
      <c r="T1518" s="12"/>
      <c r="U1518" s="12">
        <f t="shared" si="2246"/>
        <v>67</v>
      </c>
      <c r="W1518" s="23" t="s">
        <v>27</v>
      </c>
      <c r="X1518" s="24">
        <v>0.43</v>
      </c>
      <c r="Y1518" s="24">
        <v>0.43</v>
      </c>
      <c r="Z1518" s="24">
        <v>0.43</v>
      </c>
      <c r="AA1518" s="24">
        <v>0.43</v>
      </c>
      <c r="AB1518" s="24">
        <v>0.43</v>
      </c>
      <c r="AC1518" s="24">
        <v>0.43</v>
      </c>
      <c r="AD1518" s="24">
        <v>0.43</v>
      </c>
      <c r="AE1518" s="24">
        <v>0.43</v>
      </c>
      <c r="AF1518" s="24">
        <v>0.43</v>
      </c>
      <c r="AG1518" s="24">
        <v>0.43</v>
      </c>
      <c r="AH1518" s="24">
        <v>0.43</v>
      </c>
      <c r="AI1518" s="24">
        <v>0.43</v>
      </c>
      <c r="AJ1518" s="24">
        <v>0.43</v>
      </c>
      <c r="AK1518" s="24">
        <v>0.43</v>
      </c>
      <c r="AL1518" s="24">
        <v>0.43</v>
      </c>
      <c r="AM1518" s="24">
        <v>0.43</v>
      </c>
      <c r="AN1518" s="24">
        <v>0.43</v>
      </c>
      <c r="AP1518" s="14"/>
      <c r="AQ1518" s="14"/>
      <c r="AR1518" s="12" t="s">
        <v>27</v>
      </c>
      <c r="AS1518" s="12">
        <f t="shared" si="2230"/>
        <v>0</v>
      </c>
      <c r="AT1518" s="12">
        <f t="shared" si="2230"/>
        <v>3.44</v>
      </c>
      <c r="AU1518" s="12">
        <f t="shared" si="2231"/>
        <v>2.58</v>
      </c>
      <c r="AV1518" s="12">
        <f t="shared" si="2232"/>
        <v>1.29</v>
      </c>
      <c r="AW1518" s="12">
        <f t="shared" si="2233"/>
        <v>3.87</v>
      </c>
      <c r="AX1518" s="12">
        <f t="shared" si="2234"/>
        <v>0</v>
      </c>
      <c r="AY1518" s="12">
        <f t="shared" si="2235"/>
        <v>0.86</v>
      </c>
      <c r="AZ1518" s="12">
        <f t="shared" si="2236"/>
        <v>7.31</v>
      </c>
      <c r="BA1518" s="12">
        <f t="shared" si="2237"/>
        <v>0</v>
      </c>
      <c r="BB1518" s="12">
        <f t="shared" si="2238"/>
        <v>3.44</v>
      </c>
      <c r="BC1518" s="12">
        <f t="shared" si="2239"/>
        <v>2.15</v>
      </c>
      <c r="BD1518" s="12">
        <f t="shared" si="2240"/>
        <v>1.29</v>
      </c>
      <c r="BE1518" s="12">
        <f t="shared" si="2241"/>
        <v>0.43</v>
      </c>
      <c r="BF1518" s="12">
        <f t="shared" si="2242"/>
        <v>2.15</v>
      </c>
      <c r="BG1518" s="12">
        <f t="shared" si="2243"/>
        <v>0</v>
      </c>
      <c r="BH1518" s="12">
        <f t="shared" si="2244"/>
        <v>0</v>
      </c>
      <c r="BI1518" s="12">
        <f t="shared" si="2245"/>
        <v>0</v>
      </c>
      <c r="BJ1518" s="12">
        <f t="shared" si="2247"/>
        <v>28.81</v>
      </c>
    </row>
    <row r="1519" spans="1:62" ht="15.75">
      <c r="A1519" s="14"/>
      <c r="B1519" s="14"/>
      <c r="C1519" s="12" t="s">
        <v>28</v>
      </c>
      <c r="D1519" s="12"/>
      <c r="E1519" s="12">
        <v>11</v>
      </c>
      <c r="F1519" s="12">
        <v>8</v>
      </c>
      <c r="G1519" s="12">
        <v>1</v>
      </c>
      <c r="H1519" s="12">
        <v>5</v>
      </c>
      <c r="I1519" s="12">
        <v>1</v>
      </c>
      <c r="J1519" s="12"/>
      <c r="K1519" s="12">
        <v>2</v>
      </c>
      <c r="L1519" s="12">
        <v>2</v>
      </c>
      <c r="M1519" s="12">
        <v>7</v>
      </c>
      <c r="N1519" s="12">
        <v>8</v>
      </c>
      <c r="O1519" s="12">
        <v>4</v>
      </c>
      <c r="P1519" s="12">
        <v>1</v>
      </c>
      <c r="Q1519" s="12">
        <v>4</v>
      </c>
      <c r="R1519" s="12"/>
      <c r="S1519" s="12"/>
      <c r="T1519" s="12"/>
      <c r="U1519" s="12">
        <f t="shared" si="2246"/>
        <v>54</v>
      </c>
      <c r="W1519" s="23" t="s">
        <v>28</v>
      </c>
      <c r="X1519" s="24">
        <v>0.5</v>
      </c>
      <c r="Y1519" s="24">
        <v>0.5</v>
      </c>
      <c r="Z1519" s="24">
        <v>0.5</v>
      </c>
      <c r="AA1519" s="24">
        <v>0.5</v>
      </c>
      <c r="AB1519" s="24">
        <v>0.5</v>
      </c>
      <c r="AC1519" s="24">
        <v>0.5</v>
      </c>
      <c r="AD1519" s="24">
        <v>0.5</v>
      </c>
      <c r="AE1519" s="24">
        <v>0.5</v>
      </c>
      <c r="AF1519" s="24">
        <v>0.5</v>
      </c>
      <c r="AG1519" s="24">
        <v>0.5</v>
      </c>
      <c r="AH1519" s="24">
        <v>0.5</v>
      </c>
      <c r="AI1519" s="24">
        <v>0.5</v>
      </c>
      <c r="AJ1519" s="24">
        <v>0.5</v>
      </c>
      <c r="AK1519" s="24">
        <v>0.5</v>
      </c>
      <c r="AL1519" s="24">
        <v>0.5</v>
      </c>
      <c r="AM1519" s="24">
        <v>0.5</v>
      </c>
      <c r="AN1519" s="24">
        <v>0.5</v>
      </c>
      <c r="AP1519" s="14"/>
      <c r="AQ1519" s="14"/>
      <c r="AR1519" s="12" t="s">
        <v>28</v>
      </c>
      <c r="AS1519" s="12">
        <f t="shared" si="2230"/>
        <v>0</v>
      </c>
      <c r="AT1519" s="12">
        <f t="shared" si="2230"/>
        <v>5.5</v>
      </c>
      <c r="AU1519" s="12">
        <f t="shared" si="2231"/>
        <v>4</v>
      </c>
      <c r="AV1519" s="12">
        <f t="shared" si="2232"/>
        <v>0.5</v>
      </c>
      <c r="AW1519" s="12">
        <f t="shared" si="2233"/>
        <v>2.5</v>
      </c>
      <c r="AX1519" s="12">
        <f t="shared" si="2234"/>
        <v>0.5</v>
      </c>
      <c r="AY1519" s="12">
        <f t="shared" si="2235"/>
        <v>0</v>
      </c>
      <c r="AZ1519" s="12">
        <f t="shared" si="2236"/>
        <v>1</v>
      </c>
      <c r="BA1519" s="12">
        <f t="shared" si="2237"/>
        <v>1</v>
      </c>
      <c r="BB1519" s="12">
        <f t="shared" si="2238"/>
        <v>3.5</v>
      </c>
      <c r="BC1519" s="12">
        <f t="shared" si="2239"/>
        <v>4</v>
      </c>
      <c r="BD1519" s="12">
        <f t="shared" si="2240"/>
        <v>2</v>
      </c>
      <c r="BE1519" s="12">
        <f t="shared" si="2241"/>
        <v>0.5</v>
      </c>
      <c r="BF1519" s="12">
        <f t="shared" si="2242"/>
        <v>2</v>
      </c>
      <c r="BG1519" s="12">
        <f t="shared" si="2243"/>
        <v>0</v>
      </c>
      <c r="BH1519" s="12">
        <f t="shared" si="2244"/>
        <v>0</v>
      </c>
      <c r="BI1519" s="12">
        <f t="shared" si="2245"/>
        <v>0</v>
      </c>
      <c r="BJ1519" s="12">
        <f t="shared" si="2247"/>
        <v>27</v>
      </c>
    </row>
    <row r="1520" spans="1:62" ht="15.75">
      <c r="A1520" s="14"/>
      <c r="B1520" s="14"/>
      <c r="C1520" s="12" t="s">
        <v>35</v>
      </c>
      <c r="D1520" s="12"/>
      <c r="E1520" s="12">
        <v>10</v>
      </c>
      <c r="F1520" s="12">
        <v>8</v>
      </c>
      <c r="G1520" s="12">
        <v>1</v>
      </c>
      <c r="H1520" s="12">
        <v>4</v>
      </c>
      <c r="I1520" s="12"/>
      <c r="J1520" s="12">
        <v>2</v>
      </c>
      <c r="K1520" s="12">
        <v>13</v>
      </c>
      <c r="L1520" s="12"/>
      <c r="M1520" s="12">
        <v>6</v>
      </c>
      <c r="N1520" s="12">
        <v>4</v>
      </c>
      <c r="O1520" s="12">
        <v>3</v>
      </c>
      <c r="P1520" s="12">
        <v>1</v>
      </c>
      <c r="Q1520" s="12">
        <v>3</v>
      </c>
      <c r="R1520" s="12"/>
      <c r="S1520" s="12"/>
      <c r="T1520" s="12"/>
      <c r="U1520" s="12">
        <f t="shared" si="2246"/>
        <v>55</v>
      </c>
      <c r="W1520" s="23" t="s">
        <v>50</v>
      </c>
      <c r="X1520" s="24">
        <v>8.5000000000000006E-2</v>
      </c>
      <c r="Y1520" s="24">
        <v>8.5000000000000006E-2</v>
      </c>
      <c r="Z1520" s="24">
        <v>8.5000000000000006E-2</v>
      </c>
      <c r="AA1520" s="24">
        <v>8.5000000000000006E-2</v>
      </c>
      <c r="AB1520" s="24">
        <v>8.5000000000000006E-2</v>
      </c>
      <c r="AC1520" s="24">
        <v>8.5000000000000006E-2</v>
      </c>
      <c r="AD1520" s="24">
        <v>8.5000000000000006E-2</v>
      </c>
      <c r="AE1520" s="24">
        <v>8.5000000000000006E-2</v>
      </c>
      <c r="AF1520" s="24">
        <v>8.5000000000000006E-2</v>
      </c>
      <c r="AG1520" s="24">
        <v>8.5000000000000006E-2</v>
      </c>
      <c r="AH1520" s="24">
        <v>8.5000000000000006E-2</v>
      </c>
      <c r="AI1520" s="24">
        <v>8.5000000000000006E-2</v>
      </c>
      <c r="AJ1520" s="24">
        <v>8.5000000000000006E-2</v>
      </c>
      <c r="AK1520" s="24">
        <v>8.5000000000000006E-2</v>
      </c>
      <c r="AL1520" s="24">
        <v>8.5000000000000006E-2</v>
      </c>
      <c r="AM1520" s="24">
        <v>8.5000000000000006E-2</v>
      </c>
      <c r="AN1520" s="24">
        <v>8.5000000000000006E-2</v>
      </c>
      <c r="AP1520" s="14"/>
      <c r="AQ1520" s="14"/>
      <c r="AR1520" s="12" t="s">
        <v>35</v>
      </c>
      <c r="AS1520" s="12">
        <f t="shared" si="2230"/>
        <v>0</v>
      </c>
      <c r="AT1520" s="12">
        <f t="shared" si="2230"/>
        <v>0.85</v>
      </c>
      <c r="AU1520" s="12">
        <f t="shared" si="2231"/>
        <v>0.68</v>
      </c>
      <c r="AV1520" s="12">
        <f t="shared" si="2232"/>
        <v>8.5000000000000006E-2</v>
      </c>
      <c r="AW1520" s="12">
        <f t="shared" si="2233"/>
        <v>0.34</v>
      </c>
      <c r="AX1520" s="12">
        <f t="shared" si="2234"/>
        <v>0</v>
      </c>
      <c r="AY1520" s="12">
        <f t="shared" si="2235"/>
        <v>0.17</v>
      </c>
      <c r="AZ1520" s="12">
        <f t="shared" si="2236"/>
        <v>1.105</v>
      </c>
      <c r="BA1520" s="12">
        <f t="shared" si="2237"/>
        <v>0</v>
      </c>
      <c r="BB1520" s="12">
        <f t="shared" si="2238"/>
        <v>0.51</v>
      </c>
      <c r="BC1520" s="12">
        <f t="shared" si="2239"/>
        <v>0.34</v>
      </c>
      <c r="BD1520" s="12">
        <f t="shared" si="2240"/>
        <v>0.255</v>
      </c>
      <c r="BE1520" s="12">
        <f t="shared" si="2241"/>
        <v>8.5000000000000006E-2</v>
      </c>
      <c r="BF1520" s="12">
        <f t="shared" si="2242"/>
        <v>0.255</v>
      </c>
      <c r="BG1520" s="12">
        <f t="shared" si="2243"/>
        <v>0</v>
      </c>
      <c r="BH1520" s="12">
        <f t="shared" si="2244"/>
        <v>0</v>
      </c>
      <c r="BI1520" s="12">
        <f t="shared" si="2245"/>
        <v>0</v>
      </c>
      <c r="BJ1520" s="12">
        <f t="shared" si="2247"/>
        <v>4.6749999999999998</v>
      </c>
    </row>
    <row r="1521" spans="1:62" ht="15.75">
      <c r="A1521" s="14"/>
      <c r="B1521" s="14"/>
      <c r="C1521" s="12" t="s">
        <v>36</v>
      </c>
      <c r="D1521" s="12"/>
      <c r="E1521" s="12">
        <v>11</v>
      </c>
      <c r="F1521" s="12">
        <v>7</v>
      </c>
      <c r="G1521" s="12"/>
      <c r="H1521" s="12"/>
      <c r="I1521" s="12"/>
      <c r="J1521" s="12"/>
      <c r="K1521" s="12"/>
      <c r="L1521" s="12"/>
      <c r="M1521" s="12"/>
      <c r="N1521" s="12"/>
      <c r="O1521" s="12">
        <v>3</v>
      </c>
      <c r="P1521" s="12">
        <v>1</v>
      </c>
      <c r="Q1521" s="12">
        <v>2</v>
      </c>
      <c r="R1521" s="12"/>
      <c r="S1521" s="12"/>
      <c r="T1521" s="12"/>
      <c r="U1521" s="12">
        <f t="shared" si="2246"/>
        <v>24</v>
      </c>
      <c r="W1521" s="23" t="s">
        <v>51</v>
      </c>
      <c r="X1521" s="24">
        <v>0.59</v>
      </c>
      <c r="Y1521" s="24">
        <v>0.59</v>
      </c>
      <c r="Z1521" s="24">
        <v>0.59</v>
      </c>
      <c r="AA1521" s="24">
        <v>0.59</v>
      </c>
      <c r="AB1521" s="24">
        <v>0.59</v>
      </c>
      <c r="AC1521" s="24">
        <v>0.59</v>
      </c>
      <c r="AD1521" s="24">
        <v>0.59</v>
      </c>
      <c r="AE1521" s="24">
        <v>0.59</v>
      </c>
      <c r="AF1521" s="24">
        <v>0.59</v>
      </c>
      <c r="AG1521" s="24">
        <v>0.59</v>
      </c>
      <c r="AH1521" s="24">
        <v>0.59</v>
      </c>
      <c r="AI1521" s="24">
        <v>0.59</v>
      </c>
      <c r="AJ1521" s="24">
        <v>0.59</v>
      </c>
      <c r="AK1521" s="24">
        <v>0.59</v>
      </c>
      <c r="AL1521" s="24">
        <v>0.59</v>
      </c>
      <c r="AM1521" s="24">
        <v>0.59</v>
      </c>
      <c r="AN1521" s="24">
        <v>0.59</v>
      </c>
      <c r="AP1521" s="14"/>
      <c r="AQ1521" s="14"/>
      <c r="AR1521" s="12" t="s">
        <v>36</v>
      </c>
      <c r="AS1521" s="12">
        <f t="shared" si="2230"/>
        <v>0</v>
      </c>
      <c r="AT1521" s="12">
        <f t="shared" si="2230"/>
        <v>6.49</v>
      </c>
      <c r="AU1521" s="12">
        <f t="shared" si="2231"/>
        <v>4.13</v>
      </c>
      <c r="AV1521" s="12">
        <f t="shared" si="2232"/>
        <v>0</v>
      </c>
      <c r="AW1521" s="12">
        <f t="shared" si="2233"/>
        <v>0</v>
      </c>
      <c r="AX1521" s="12">
        <f t="shared" si="2234"/>
        <v>0</v>
      </c>
      <c r="AY1521" s="12">
        <f t="shared" si="2235"/>
        <v>0</v>
      </c>
      <c r="AZ1521" s="12">
        <f t="shared" si="2236"/>
        <v>0</v>
      </c>
      <c r="BA1521" s="12">
        <f t="shared" si="2237"/>
        <v>0</v>
      </c>
      <c r="BB1521" s="12">
        <f t="shared" si="2238"/>
        <v>0</v>
      </c>
      <c r="BC1521" s="12">
        <f t="shared" si="2239"/>
        <v>0</v>
      </c>
      <c r="BD1521" s="12">
        <f t="shared" si="2240"/>
        <v>1.77</v>
      </c>
      <c r="BE1521" s="12">
        <f t="shared" si="2241"/>
        <v>0.59</v>
      </c>
      <c r="BF1521" s="12">
        <f t="shared" si="2242"/>
        <v>1.18</v>
      </c>
      <c r="BG1521" s="12">
        <f t="shared" si="2243"/>
        <v>0</v>
      </c>
      <c r="BH1521" s="12">
        <f t="shared" si="2244"/>
        <v>0</v>
      </c>
      <c r="BI1521" s="12">
        <f t="shared" si="2245"/>
        <v>0</v>
      </c>
      <c r="BJ1521" s="12">
        <f t="shared" si="2247"/>
        <v>14.16</v>
      </c>
    </row>
    <row r="1522" spans="1:62" ht="15.75">
      <c r="A1522" s="14"/>
      <c r="B1522" s="14"/>
      <c r="C1522" s="12" t="s">
        <v>31</v>
      </c>
      <c r="D1522" s="12"/>
      <c r="E1522" s="12">
        <v>9</v>
      </c>
      <c r="F1522" s="12"/>
      <c r="G1522" s="12"/>
      <c r="H1522" s="12"/>
      <c r="I1522" s="12"/>
      <c r="J1522" s="12"/>
      <c r="K1522" s="12"/>
      <c r="L1522" s="12"/>
      <c r="M1522" s="12"/>
      <c r="N1522" s="12">
        <v>3</v>
      </c>
      <c r="O1522" s="12">
        <v>1</v>
      </c>
      <c r="P1522" s="12"/>
      <c r="Q1522" s="12">
        <v>2</v>
      </c>
      <c r="R1522" s="12"/>
      <c r="S1522" s="12"/>
      <c r="T1522" s="12"/>
      <c r="U1522" s="12">
        <f t="shared" si="2246"/>
        <v>15</v>
      </c>
      <c r="W1522" s="23" t="s">
        <v>31</v>
      </c>
      <c r="X1522" s="24">
        <v>0.56999999999999995</v>
      </c>
      <c r="Y1522" s="24">
        <v>0.56999999999999995</v>
      </c>
      <c r="Z1522" s="24">
        <v>0.56999999999999995</v>
      </c>
      <c r="AA1522" s="24">
        <v>0.56999999999999995</v>
      </c>
      <c r="AB1522" s="24">
        <v>0.56999999999999995</v>
      </c>
      <c r="AC1522" s="24">
        <v>0.56999999999999995</v>
      </c>
      <c r="AD1522" s="24">
        <v>0.56999999999999995</v>
      </c>
      <c r="AE1522" s="24">
        <v>0.56999999999999995</v>
      </c>
      <c r="AF1522" s="24">
        <v>0.56999999999999995</v>
      </c>
      <c r="AG1522" s="24">
        <v>0.56999999999999995</v>
      </c>
      <c r="AH1522" s="24">
        <v>0.56999999999999995</v>
      </c>
      <c r="AI1522" s="24">
        <v>0.56999999999999995</v>
      </c>
      <c r="AJ1522" s="24">
        <v>0.56999999999999995</v>
      </c>
      <c r="AK1522" s="24">
        <v>0.56999999999999995</v>
      </c>
      <c r="AL1522" s="24">
        <v>0.56999999999999995</v>
      </c>
      <c r="AM1522" s="24">
        <v>0.56999999999999995</v>
      </c>
      <c r="AN1522" s="24">
        <v>0.56999999999999995</v>
      </c>
      <c r="AP1522" s="14"/>
      <c r="AQ1522" s="14"/>
      <c r="AR1522" s="12" t="s">
        <v>31</v>
      </c>
      <c r="AS1522" s="12">
        <f t="shared" si="2230"/>
        <v>0</v>
      </c>
      <c r="AT1522" s="12">
        <f t="shared" si="2230"/>
        <v>5.13</v>
      </c>
      <c r="AU1522" s="12">
        <f t="shared" si="2231"/>
        <v>0</v>
      </c>
      <c r="AV1522" s="12">
        <f t="shared" si="2232"/>
        <v>0</v>
      </c>
      <c r="AW1522" s="12">
        <f t="shared" si="2233"/>
        <v>0</v>
      </c>
      <c r="AX1522" s="12">
        <f t="shared" si="2234"/>
        <v>0</v>
      </c>
      <c r="AY1522" s="12">
        <f t="shared" si="2235"/>
        <v>0</v>
      </c>
      <c r="AZ1522" s="12">
        <f t="shared" si="2236"/>
        <v>0</v>
      </c>
      <c r="BA1522" s="12">
        <f t="shared" si="2237"/>
        <v>0</v>
      </c>
      <c r="BB1522" s="12">
        <f t="shared" si="2238"/>
        <v>0</v>
      </c>
      <c r="BC1522" s="12">
        <f t="shared" si="2239"/>
        <v>1.71</v>
      </c>
      <c r="BD1522" s="12">
        <f t="shared" si="2240"/>
        <v>0.56999999999999995</v>
      </c>
      <c r="BE1522" s="12">
        <f t="shared" si="2241"/>
        <v>0</v>
      </c>
      <c r="BF1522" s="12">
        <f t="shared" si="2242"/>
        <v>1.1399999999999999</v>
      </c>
      <c r="BG1522" s="12">
        <f t="shared" si="2243"/>
        <v>0</v>
      </c>
      <c r="BH1522" s="12">
        <f t="shared" si="2244"/>
        <v>0</v>
      </c>
      <c r="BI1522" s="12">
        <f t="shared" si="2245"/>
        <v>0</v>
      </c>
      <c r="BJ1522" s="12">
        <f t="shared" si="2247"/>
        <v>8.5500000000000007</v>
      </c>
    </row>
    <row r="1523" spans="1:62" ht="15.75">
      <c r="A1523" s="16"/>
      <c r="B1523" s="16"/>
      <c r="C1523" s="12" t="s">
        <v>32</v>
      </c>
      <c r="D1523" s="12"/>
      <c r="E1523" s="12"/>
      <c r="F1523" s="12"/>
      <c r="G1523" s="12"/>
      <c r="H1523" s="12">
        <v>9</v>
      </c>
      <c r="I1523" s="12"/>
      <c r="J1523" s="12">
        <v>14</v>
      </c>
      <c r="K1523" s="12">
        <v>4</v>
      </c>
      <c r="L1523" s="12"/>
      <c r="M1523" s="12">
        <v>4</v>
      </c>
      <c r="N1523" s="12">
        <v>9</v>
      </c>
      <c r="O1523" s="12">
        <v>3</v>
      </c>
      <c r="P1523" s="12">
        <v>5</v>
      </c>
      <c r="Q1523" s="12">
        <v>1</v>
      </c>
      <c r="R1523" s="12"/>
      <c r="S1523" s="12"/>
      <c r="T1523" s="12"/>
      <c r="U1523" s="12">
        <f t="shared" si="2246"/>
        <v>49</v>
      </c>
      <c r="W1523" s="23" t="s">
        <v>32</v>
      </c>
      <c r="X1523" s="24">
        <v>0.4</v>
      </c>
      <c r="Y1523" s="24">
        <v>0.4</v>
      </c>
      <c r="Z1523" s="24">
        <v>0.4</v>
      </c>
      <c r="AA1523" s="24">
        <v>0.4</v>
      </c>
      <c r="AB1523" s="24">
        <v>0.4</v>
      </c>
      <c r="AC1523" s="24">
        <v>0.4</v>
      </c>
      <c r="AD1523" s="24">
        <v>0.4</v>
      </c>
      <c r="AE1523" s="24">
        <v>0.4</v>
      </c>
      <c r="AF1523" s="24">
        <v>0.4</v>
      </c>
      <c r="AG1523" s="24">
        <v>0.4</v>
      </c>
      <c r="AH1523" s="24">
        <v>0.4</v>
      </c>
      <c r="AI1523" s="24">
        <v>0.4</v>
      </c>
      <c r="AJ1523" s="24">
        <v>0.4</v>
      </c>
      <c r="AK1523" s="24">
        <v>0.4</v>
      </c>
      <c r="AL1523" s="24">
        <v>0.4</v>
      </c>
      <c r="AM1523" s="24">
        <v>0.4</v>
      </c>
      <c r="AN1523" s="24">
        <v>0.4</v>
      </c>
      <c r="AP1523" s="16"/>
      <c r="AQ1523" s="16"/>
      <c r="AR1523" s="12" t="s">
        <v>32</v>
      </c>
      <c r="AS1523" s="12">
        <f t="shared" si="2230"/>
        <v>0</v>
      </c>
      <c r="AT1523" s="12">
        <f t="shared" si="2230"/>
        <v>0</v>
      </c>
      <c r="AU1523" s="12">
        <f t="shared" si="2231"/>
        <v>0</v>
      </c>
      <c r="AV1523" s="12">
        <f t="shared" si="2232"/>
        <v>0</v>
      </c>
      <c r="AW1523" s="12">
        <f t="shared" si="2233"/>
        <v>3.6</v>
      </c>
      <c r="AX1523" s="12">
        <f t="shared" si="2234"/>
        <v>0</v>
      </c>
      <c r="AY1523" s="12">
        <f t="shared" si="2235"/>
        <v>5.6</v>
      </c>
      <c r="AZ1523" s="12">
        <f t="shared" si="2236"/>
        <v>1.6</v>
      </c>
      <c r="BA1523" s="12">
        <f t="shared" si="2237"/>
        <v>0</v>
      </c>
      <c r="BB1523" s="12">
        <f t="shared" si="2238"/>
        <v>1.6</v>
      </c>
      <c r="BC1523" s="12">
        <f t="shared" si="2239"/>
        <v>3.6</v>
      </c>
      <c r="BD1523" s="12">
        <f t="shared" si="2240"/>
        <v>1.2</v>
      </c>
      <c r="BE1523" s="12">
        <f t="shared" si="2241"/>
        <v>2</v>
      </c>
      <c r="BF1523" s="12">
        <f t="shared" si="2242"/>
        <v>0.4</v>
      </c>
      <c r="BG1523" s="12">
        <f t="shared" si="2243"/>
        <v>0</v>
      </c>
      <c r="BH1523" s="12">
        <f t="shared" si="2244"/>
        <v>0</v>
      </c>
      <c r="BI1523" s="12">
        <f t="shared" si="2245"/>
        <v>0</v>
      </c>
      <c r="BJ1523" s="12">
        <f t="shared" si="2247"/>
        <v>19.600000000000001</v>
      </c>
    </row>
    <row r="1524" spans="1:62">
      <c r="A1524" s="17"/>
      <c r="B1524" s="18"/>
      <c r="C1524" s="19" t="s">
        <v>33</v>
      </c>
      <c r="D1524" s="19">
        <f>SUM(D1515:D1523)</f>
        <v>0</v>
      </c>
      <c r="E1524" s="19">
        <f>SUM(E1515:E1523)</f>
        <v>49</v>
      </c>
      <c r="F1524" s="19">
        <f t="shared" ref="F1524:U1524" si="2248">SUM(F1515:F1523)</f>
        <v>29</v>
      </c>
      <c r="G1524" s="19">
        <f t="shared" si="2248"/>
        <v>25</v>
      </c>
      <c r="H1524" s="19">
        <f t="shared" si="2248"/>
        <v>68</v>
      </c>
      <c r="I1524" s="19">
        <f t="shared" si="2248"/>
        <v>27</v>
      </c>
      <c r="J1524" s="19">
        <f t="shared" si="2248"/>
        <v>49</v>
      </c>
      <c r="K1524" s="19">
        <f t="shared" si="2248"/>
        <v>63</v>
      </c>
      <c r="L1524" s="19">
        <f t="shared" si="2248"/>
        <v>12</v>
      </c>
      <c r="M1524" s="19">
        <f t="shared" si="2248"/>
        <v>51</v>
      </c>
      <c r="N1524" s="19">
        <f t="shared" si="2248"/>
        <v>29</v>
      </c>
      <c r="O1524" s="19">
        <f t="shared" si="2248"/>
        <v>31</v>
      </c>
      <c r="P1524" s="19">
        <f t="shared" si="2248"/>
        <v>13</v>
      </c>
      <c r="Q1524" s="19">
        <f t="shared" si="2248"/>
        <v>40</v>
      </c>
      <c r="R1524" s="19">
        <f t="shared" si="2248"/>
        <v>0</v>
      </c>
      <c r="S1524" s="19">
        <f t="shared" si="2248"/>
        <v>0</v>
      </c>
      <c r="T1524" s="19">
        <f t="shared" si="2248"/>
        <v>0</v>
      </c>
      <c r="U1524" s="19">
        <f t="shared" si="2248"/>
        <v>486</v>
      </c>
      <c r="AP1524" s="17"/>
      <c r="AQ1524" s="18"/>
      <c r="AR1524" s="19" t="s">
        <v>33</v>
      </c>
      <c r="AS1524" s="19">
        <f>SUM(AS1515:AS1523)</f>
        <v>0</v>
      </c>
      <c r="AT1524" s="19">
        <f>SUM(AT1515:AT1523)</f>
        <v>21.41</v>
      </c>
      <c r="AU1524" s="19">
        <f t="shared" ref="AU1524:BJ1524" si="2249">SUM(AU1515:AU1523)</f>
        <v>11.39</v>
      </c>
      <c r="AV1524" s="19">
        <f t="shared" si="2249"/>
        <v>7.1950000000000003</v>
      </c>
      <c r="AW1524" s="19">
        <f t="shared" si="2249"/>
        <v>20.84</v>
      </c>
      <c r="AX1524" s="19">
        <f t="shared" si="2249"/>
        <v>7.5</v>
      </c>
      <c r="AY1524" s="19">
        <f t="shared" si="2249"/>
        <v>14.625</v>
      </c>
      <c r="AZ1524" s="19">
        <f t="shared" si="2249"/>
        <v>18.155000000000001</v>
      </c>
      <c r="BA1524" s="19">
        <f t="shared" si="2249"/>
        <v>3.66</v>
      </c>
      <c r="BB1524" s="19">
        <f t="shared" si="2249"/>
        <v>15.755000000000001</v>
      </c>
      <c r="BC1524" s="19">
        <f t="shared" si="2249"/>
        <v>11.8</v>
      </c>
      <c r="BD1524" s="19">
        <f t="shared" si="2249"/>
        <v>10.97</v>
      </c>
      <c r="BE1524" s="19">
        <f t="shared" si="2249"/>
        <v>4.75</v>
      </c>
      <c r="BF1524" s="19">
        <f t="shared" si="2249"/>
        <v>13.654999999999999</v>
      </c>
      <c r="BG1524" s="19">
        <f t="shared" si="2249"/>
        <v>0</v>
      </c>
      <c r="BH1524" s="19">
        <f t="shared" si="2249"/>
        <v>0</v>
      </c>
      <c r="BI1524" s="19">
        <f t="shared" si="2249"/>
        <v>0</v>
      </c>
      <c r="BJ1524" s="19">
        <f t="shared" si="2249"/>
        <v>161.70500000000001</v>
      </c>
    </row>
    <row r="1527" spans="1:62" ht="106.5">
      <c r="A1527" s="8" t="s">
        <v>2</v>
      </c>
      <c r="B1527" s="8" t="s">
        <v>3</v>
      </c>
      <c r="C1527" s="8" t="s">
        <v>4</v>
      </c>
      <c r="D1527" s="9" t="str">
        <f>D5</f>
        <v>ANGGREK</v>
      </c>
      <c r="E1527" s="9" t="str">
        <f t="shared" ref="E1527:U1527" si="2250">E5</f>
        <v>BOUGENVIL</v>
      </c>
      <c r="F1527" s="9" t="str">
        <f t="shared" si="2250"/>
        <v>CAMELIA</v>
      </c>
      <c r="G1527" s="9" t="str">
        <f t="shared" si="2250"/>
        <v>DEWANDARU</v>
      </c>
      <c r="H1527" s="9" t="str">
        <f t="shared" si="2250"/>
        <v>EDELWEIS</v>
      </c>
      <c r="I1527" s="9" t="str">
        <f t="shared" si="2250"/>
        <v>FLAMBOYAN</v>
      </c>
      <c r="J1527" s="9" t="str">
        <f t="shared" si="2250"/>
        <v>GERANIUM</v>
      </c>
      <c r="K1527" s="9" t="str">
        <f t="shared" si="2250"/>
        <v>HELIKONIA</v>
      </c>
      <c r="L1527" s="9" t="str">
        <f t="shared" si="2250"/>
        <v>IVY</v>
      </c>
      <c r="M1527" s="9" t="str">
        <f t="shared" si="2250"/>
        <v>KANA</v>
      </c>
      <c r="N1527" s="9" t="str">
        <f t="shared" si="2250"/>
        <v>IGD</v>
      </c>
      <c r="O1527" s="9" t="str">
        <f t="shared" si="2250"/>
        <v>HCU</v>
      </c>
      <c r="P1527" s="9" t="str">
        <f t="shared" si="2250"/>
        <v>PENUNJANG</v>
      </c>
      <c r="Q1527" s="9" t="str">
        <f t="shared" si="2250"/>
        <v>PELAYANAN</v>
      </c>
      <c r="R1527" s="9" t="str">
        <f t="shared" si="2250"/>
        <v>ADMIN</v>
      </c>
      <c r="S1527" s="9" t="str">
        <f t="shared" si="2250"/>
        <v>ASRAMA</v>
      </c>
      <c r="T1527" s="9" t="str">
        <f t="shared" si="2250"/>
        <v>MASJID</v>
      </c>
      <c r="U1527" s="9" t="str">
        <f t="shared" si="2250"/>
        <v>JUMLAH</v>
      </c>
      <c r="W1527" s="21"/>
      <c r="X1527" s="22" t="str">
        <f>X5</f>
        <v>ANGGREK</v>
      </c>
      <c r="Y1527" s="22" t="str">
        <f>Y5</f>
        <v>BOUGENVIL</v>
      </c>
      <c r="Z1527" s="22" t="str">
        <f t="shared" ref="Z1527:AN1527" si="2251">Z5</f>
        <v>CAMELIA</v>
      </c>
      <c r="AA1527" s="22" t="str">
        <f t="shared" si="2251"/>
        <v>DEWANDARU</v>
      </c>
      <c r="AB1527" s="22" t="str">
        <f t="shared" si="2251"/>
        <v>EDELWEIS</v>
      </c>
      <c r="AC1527" s="22" t="str">
        <f t="shared" si="2251"/>
        <v>FLAMBOYAN</v>
      </c>
      <c r="AD1527" s="22" t="str">
        <f t="shared" si="2251"/>
        <v>GERANIUM</v>
      </c>
      <c r="AE1527" s="22" t="str">
        <f t="shared" si="2251"/>
        <v>HELIKONIA</v>
      </c>
      <c r="AF1527" s="22" t="str">
        <f t="shared" si="2251"/>
        <v>IVY</v>
      </c>
      <c r="AG1527" s="22" t="str">
        <f t="shared" si="2251"/>
        <v>KANA</v>
      </c>
      <c r="AH1527" s="22" t="str">
        <f t="shared" si="2251"/>
        <v>IGD</v>
      </c>
      <c r="AI1527" s="22" t="str">
        <f t="shared" si="2251"/>
        <v>HCU</v>
      </c>
      <c r="AJ1527" s="22" t="str">
        <f t="shared" si="2251"/>
        <v>PENUNJANG</v>
      </c>
      <c r="AK1527" s="22" t="str">
        <f t="shared" si="2251"/>
        <v>PELAYANAN</v>
      </c>
      <c r="AL1527" s="22" t="str">
        <f t="shared" si="2251"/>
        <v>ADMIN</v>
      </c>
      <c r="AM1527" s="22" t="str">
        <f t="shared" si="2251"/>
        <v>ASRAMA</v>
      </c>
      <c r="AN1527" s="22" t="str">
        <f t="shared" si="2251"/>
        <v>MASJID</v>
      </c>
      <c r="AP1527" s="8" t="s">
        <v>2</v>
      </c>
      <c r="AQ1527" s="8" t="s">
        <v>3</v>
      </c>
      <c r="AR1527" s="8" t="s">
        <v>4</v>
      </c>
      <c r="AS1527" s="9" t="str">
        <f>AS5</f>
        <v>ANGGREK</v>
      </c>
      <c r="AT1527" s="9" t="str">
        <f>AT5</f>
        <v>BOUGENVIL</v>
      </c>
      <c r="AU1527" s="9" t="str">
        <f t="shared" ref="AU1527:BJ1527" si="2252">AU5</f>
        <v>CAMELIA II</v>
      </c>
      <c r="AV1527" s="9" t="str">
        <f t="shared" si="2252"/>
        <v>DEWANDARU</v>
      </c>
      <c r="AW1527" s="9" t="str">
        <f t="shared" si="2252"/>
        <v>EDELWEIS</v>
      </c>
      <c r="AX1527" s="9" t="str">
        <f t="shared" si="2252"/>
        <v>FLAMBOYAN</v>
      </c>
      <c r="AY1527" s="9" t="str">
        <f t="shared" si="2252"/>
        <v>GERANIUM</v>
      </c>
      <c r="AZ1527" s="9" t="str">
        <f t="shared" si="2252"/>
        <v>HELIKONIA</v>
      </c>
      <c r="BA1527" s="9" t="str">
        <f t="shared" si="2252"/>
        <v>IVY</v>
      </c>
      <c r="BB1527" s="9" t="str">
        <f t="shared" si="2252"/>
        <v>KANA</v>
      </c>
      <c r="BC1527" s="9" t="str">
        <f t="shared" si="2252"/>
        <v>IGD</v>
      </c>
      <c r="BD1527" s="9" t="str">
        <f t="shared" si="2252"/>
        <v>HCU</v>
      </c>
      <c r="BE1527" s="9" t="str">
        <f t="shared" si="2252"/>
        <v>PENUNJANG</v>
      </c>
      <c r="BF1527" s="9" t="str">
        <f t="shared" si="2252"/>
        <v>PELAYANAN</v>
      </c>
      <c r="BG1527" s="9" t="str">
        <f t="shared" si="2252"/>
        <v>ADMIN</v>
      </c>
      <c r="BH1527" s="9" t="str">
        <f t="shared" si="2252"/>
        <v>ASRAMA</v>
      </c>
      <c r="BI1527" s="9" t="str">
        <f t="shared" si="2252"/>
        <v>MASJID</v>
      </c>
      <c r="BJ1527" s="9" t="str">
        <f t="shared" si="2252"/>
        <v>JUMLAH</v>
      </c>
    </row>
    <row r="1528" spans="1:62" ht="15.75">
      <c r="A1528" s="10">
        <f>A1515+1</f>
        <v>27</v>
      </c>
      <c r="B1528" s="11" t="s">
        <v>40</v>
      </c>
      <c r="C1528" s="12" t="s">
        <v>24</v>
      </c>
      <c r="D1528" s="12"/>
      <c r="E1528" s="12"/>
      <c r="F1528" s="12"/>
      <c r="G1528" s="12">
        <v>8</v>
      </c>
      <c r="H1528" s="12">
        <v>14</v>
      </c>
      <c r="I1528" s="12">
        <v>11</v>
      </c>
      <c r="J1528" s="12">
        <v>13</v>
      </c>
      <c r="K1528" s="12">
        <v>18</v>
      </c>
      <c r="L1528" s="12">
        <v>6</v>
      </c>
      <c r="M1528" s="12">
        <v>4</v>
      </c>
      <c r="N1528" s="12"/>
      <c r="O1528" s="12">
        <v>7</v>
      </c>
      <c r="P1528" s="12">
        <v>8</v>
      </c>
      <c r="Q1528" s="12">
        <v>11</v>
      </c>
      <c r="R1528" s="12"/>
      <c r="S1528" s="12"/>
      <c r="T1528" s="12"/>
      <c r="U1528" s="12">
        <f>SUM(E1528:T1528)</f>
        <v>100</v>
      </c>
      <c r="W1528" s="23" t="s">
        <v>24</v>
      </c>
      <c r="X1528" s="24">
        <v>0.26500000000000001</v>
      </c>
      <c r="Y1528" s="24">
        <v>0.26500000000000001</v>
      </c>
      <c r="Z1528" s="24">
        <v>0.26500000000000001</v>
      </c>
      <c r="AA1528" s="24">
        <v>0.26500000000000001</v>
      </c>
      <c r="AB1528" s="24">
        <v>0.26500000000000001</v>
      </c>
      <c r="AC1528" s="24">
        <v>0.26500000000000001</v>
      </c>
      <c r="AD1528" s="24">
        <v>0.26500000000000001</v>
      </c>
      <c r="AE1528" s="24">
        <v>0.26500000000000001</v>
      </c>
      <c r="AF1528" s="24">
        <v>0.26500000000000001</v>
      </c>
      <c r="AG1528" s="24">
        <v>0.26500000000000001</v>
      </c>
      <c r="AH1528" s="24">
        <v>0.26500000000000001</v>
      </c>
      <c r="AI1528" s="24">
        <v>0.26500000000000001</v>
      </c>
      <c r="AJ1528" s="24">
        <v>0.26500000000000001</v>
      </c>
      <c r="AK1528" s="24">
        <v>0.26500000000000001</v>
      </c>
      <c r="AL1528" s="24">
        <v>0.26500000000000001</v>
      </c>
      <c r="AM1528" s="24">
        <v>0.26500000000000001</v>
      </c>
      <c r="AN1528" s="24">
        <v>0.26500000000000001</v>
      </c>
      <c r="AP1528" s="10">
        <f>AP1515+1</f>
        <v>27</v>
      </c>
      <c r="AQ1528" s="11" t="s">
        <v>37</v>
      </c>
      <c r="AR1528" s="12" t="s">
        <v>24</v>
      </c>
      <c r="AS1528" s="12">
        <f t="shared" ref="AS1528:AT1536" si="2253">X1528*D1528</f>
        <v>0</v>
      </c>
      <c r="AT1528" s="12">
        <f t="shared" si="2253"/>
        <v>0</v>
      </c>
      <c r="AU1528" s="12">
        <f t="shared" ref="AU1528:AU1536" si="2254">Z1528*F1528</f>
        <v>0</v>
      </c>
      <c r="AV1528" s="12">
        <f t="shared" ref="AV1528:AV1536" si="2255">AA1528*G1528</f>
        <v>2.12</v>
      </c>
      <c r="AW1528" s="12">
        <f t="shared" ref="AW1528:AW1536" si="2256">AB1528*H1528</f>
        <v>3.71</v>
      </c>
      <c r="AX1528" s="12">
        <f t="shared" ref="AX1528:AX1536" si="2257">AC1528*I1528</f>
        <v>2.915</v>
      </c>
      <c r="AY1528" s="12">
        <f t="shared" ref="AY1528:AY1536" si="2258">AD1528*J1528</f>
        <v>3.4449999999999998</v>
      </c>
      <c r="AZ1528" s="12">
        <f t="shared" ref="AZ1528:AZ1536" si="2259">AE1528*K1528</f>
        <v>4.7699999999999996</v>
      </c>
      <c r="BA1528" s="12">
        <f t="shared" ref="BA1528:BA1536" si="2260">AF1528*L1528</f>
        <v>1.59</v>
      </c>
      <c r="BB1528" s="12">
        <f t="shared" ref="BB1528:BB1536" si="2261">AG1528*M1528</f>
        <v>1.06</v>
      </c>
      <c r="BC1528" s="12">
        <f t="shared" ref="BC1528:BC1536" si="2262">AH1528*N1528</f>
        <v>0</v>
      </c>
      <c r="BD1528" s="12">
        <f t="shared" ref="BD1528:BD1536" si="2263">AI1528*O1528</f>
        <v>1.855</v>
      </c>
      <c r="BE1528" s="12">
        <f t="shared" ref="BE1528:BE1536" si="2264">AJ1528*P1528</f>
        <v>2.12</v>
      </c>
      <c r="BF1528" s="12">
        <f t="shared" ref="BF1528:BF1536" si="2265">AK1528*Q1528</f>
        <v>2.915</v>
      </c>
      <c r="BG1528" s="12">
        <f t="shared" ref="BG1528:BG1536" si="2266">AL1528*R1528</f>
        <v>0</v>
      </c>
      <c r="BH1528" s="12">
        <f t="shared" ref="BH1528:BH1536" si="2267">AM1528*S1528</f>
        <v>0</v>
      </c>
      <c r="BI1528" s="12">
        <f t="shared" ref="BI1528:BI1536" si="2268">AN1528*T1528</f>
        <v>0</v>
      </c>
      <c r="BJ1528" s="12">
        <f>SUM(AT1528:BI1528)</f>
        <v>26.5</v>
      </c>
    </row>
    <row r="1529" spans="1:62" ht="15.75">
      <c r="A1529" s="14"/>
      <c r="B1529" s="15">
        <f>B1516+1</f>
        <v>44678</v>
      </c>
      <c r="C1529" s="12" t="s">
        <v>25</v>
      </c>
      <c r="D1529" s="12"/>
      <c r="E1529" s="12"/>
      <c r="F1529" s="12"/>
      <c r="G1529" s="12">
        <v>8</v>
      </c>
      <c r="H1529" s="12">
        <v>16</v>
      </c>
      <c r="I1529" s="12">
        <v>11</v>
      </c>
      <c r="J1529" s="12">
        <v>13</v>
      </c>
      <c r="K1529" s="12">
        <v>18</v>
      </c>
      <c r="L1529" s="12">
        <v>6</v>
      </c>
      <c r="M1529" s="12">
        <v>3</v>
      </c>
      <c r="N1529" s="12"/>
      <c r="O1529" s="12"/>
      <c r="P1529" s="12">
        <v>2</v>
      </c>
      <c r="Q1529" s="12">
        <v>4</v>
      </c>
      <c r="R1529" s="12"/>
      <c r="S1529" s="12"/>
      <c r="T1529" s="12"/>
      <c r="U1529" s="12">
        <f t="shared" ref="U1529:U1536" si="2269">SUM(E1529:T1529)</f>
        <v>81</v>
      </c>
      <c r="W1529" s="23" t="s">
        <v>25</v>
      </c>
      <c r="X1529" s="24">
        <v>0.22500000000000001</v>
      </c>
      <c r="Y1529" s="24">
        <v>0.22500000000000001</v>
      </c>
      <c r="Z1529" s="24">
        <v>0.22500000000000001</v>
      </c>
      <c r="AA1529" s="24">
        <v>0.22500000000000001</v>
      </c>
      <c r="AB1529" s="24">
        <v>0.22500000000000001</v>
      </c>
      <c r="AC1529" s="24">
        <v>0.22500000000000001</v>
      </c>
      <c r="AD1529" s="24">
        <v>0.22500000000000001</v>
      </c>
      <c r="AE1529" s="24">
        <v>0.22500000000000001</v>
      </c>
      <c r="AF1529" s="24">
        <v>0.22500000000000001</v>
      </c>
      <c r="AG1529" s="24">
        <v>0.22500000000000001</v>
      </c>
      <c r="AH1529" s="24">
        <v>0.22500000000000001</v>
      </c>
      <c r="AI1529" s="24">
        <v>0.22500000000000001</v>
      </c>
      <c r="AJ1529" s="24">
        <v>0.22500000000000001</v>
      </c>
      <c r="AK1529" s="24">
        <v>0.22500000000000001</v>
      </c>
      <c r="AL1529" s="24">
        <v>0.22500000000000001</v>
      </c>
      <c r="AM1529" s="24">
        <v>0.22500000000000001</v>
      </c>
      <c r="AN1529" s="24">
        <v>0.22500000000000001</v>
      </c>
      <c r="AP1529" s="14"/>
      <c r="AQ1529" s="15">
        <f>AQ1516+1</f>
        <v>44313</v>
      </c>
      <c r="AR1529" s="12" t="s">
        <v>25</v>
      </c>
      <c r="AS1529" s="12">
        <f t="shared" si="2253"/>
        <v>0</v>
      </c>
      <c r="AT1529" s="12">
        <f t="shared" si="2253"/>
        <v>0</v>
      </c>
      <c r="AU1529" s="12">
        <f t="shared" si="2254"/>
        <v>0</v>
      </c>
      <c r="AV1529" s="12">
        <f t="shared" si="2255"/>
        <v>1.8</v>
      </c>
      <c r="AW1529" s="12">
        <f t="shared" si="2256"/>
        <v>3.6</v>
      </c>
      <c r="AX1529" s="12">
        <f t="shared" si="2257"/>
        <v>2.4750000000000001</v>
      </c>
      <c r="AY1529" s="12">
        <f t="shared" si="2258"/>
        <v>2.9249999999999998</v>
      </c>
      <c r="AZ1529" s="12">
        <f t="shared" si="2259"/>
        <v>4.05</v>
      </c>
      <c r="BA1529" s="12">
        <f t="shared" si="2260"/>
        <v>1.35</v>
      </c>
      <c r="BB1529" s="12">
        <f t="shared" si="2261"/>
        <v>0.67500000000000004</v>
      </c>
      <c r="BC1529" s="12">
        <f t="shared" si="2262"/>
        <v>0</v>
      </c>
      <c r="BD1529" s="12">
        <f t="shared" si="2263"/>
        <v>0</v>
      </c>
      <c r="BE1529" s="12">
        <f t="shared" si="2264"/>
        <v>0.45</v>
      </c>
      <c r="BF1529" s="12">
        <f t="shared" si="2265"/>
        <v>0.9</v>
      </c>
      <c r="BG1529" s="12">
        <f t="shared" si="2266"/>
        <v>0</v>
      </c>
      <c r="BH1529" s="12">
        <f t="shared" si="2267"/>
        <v>0</v>
      </c>
      <c r="BI1529" s="12">
        <f t="shared" si="2268"/>
        <v>0</v>
      </c>
      <c r="BJ1529" s="12">
        <f t="shared" ref="BJ1529:BJ1536" si="2270">SUM(AT1529:BI1529)</f>
        <v>18.225000000000001</v>
      </c>
    </row>
    <row r="1530" spans="1:62" ht="15.75">
      <c r="A1530" s="14"/>
      <c r="B1530" s="14"/>
      <c r="C1530" s="12" t="s">
        <v>26</v>
      </c>
      <c r="D1530" s="12"/>
      <c r="E1530" s="12"/>
      <c r="F1530" s="12"/>
      <c r="G1530" s="12">
        <v>4</v>
      </c>
      <c r="H1530" s="12">
        <v>5</v>
      </c>
      <c r="I1530" s="12">
        <v>7</v>
      </c>
      <c r="J1530" s="12">
        <v>5</v>
      </c>
      <c r="K1530" s="12">
        <v>6</v>
      </c>
      <c r="L1530" s="12">
        <v>4</v>
      </c>
      <c r="M1530" s="12">
        <v>1</v>
      </c>
      <c r="N1530" s="12">
        <v>1</v>
      </c>
      <c r="O1530" s="12">
        <v>4</v>
      </c>
      <c r="P1530" s="12">
        <v>2</v>
      </c>
      <c r="Q1530" s="12">
        <v>18</v>
      </c>
      <c r="R1530" s="12"/>
      <c r="S1530" s="12"/>
      <c r="T1530" s="12"/>
      <c r="U1530" s="12">
        <f t="shared" si="2269"/>
        <v>57</v>
      </c>
      <c r="W1530" s="23" t="s">
        <v>26</v>
      </c>
      <c r="X1530" s="24">
        <v>0.35</v>
      </c>
      <c r="Y1530" s="24">
        <v>0.35</v>
      </c>
      <c r="Z1530" s="24">
        <v>0.35</v>
      </c>
      <c r="AA1530" s="24">
        <v>0.35</v>
      </c>
      <c r="AB1530" s="24">
        <v>0.35</v>
      </c>
      <c r="AC1530" s="24">
        <v>0.35</v>
      </c>
      <c r="AD1530" s="24">
        <v>0.35</v>
      </c>
      <c r="AE1530" s="24">
        <v>0.35</v>
      </c>
      <c r="AF1530" s="24">
        <v>0.35</v>
      </c>
      <c r="AG1530" s="24">
        <v>0.35</v>
      </c>
      <c r="AH1530" s="24">
        <v>0.35</v>
      </c>
      <c r="AI1530" s="24">
        <v>0.35</v>
      </c>
      <c r="AJ1530" s="24">
        <v>0.35</v>
      </c>
      <c r="AK1530" s="24">
        <v>0.35</v>
      </c>
      <c r="AL1530" s="24">
        <v>0.35</v>
      </c>
      <c r="AM1530" s="24">
        <v>0.35</v>
      </c>
      <c r="AN1530" s="24">
        <v>0.35</v>
      </c>
      <c r="AP1530" s="14"/>
      <c r="AQ1530" s="14"/>
      <c r="AR1530" s="12" t="s">
        <v>26</v>
      </c>
      <c r="AS1530" s="12">
        <f t="shared" si="2253"/>
        <v>0</v>
      </c>
      <c r="AT1530" s="12">
        <f t="shared" si="2253"/>
        <v>0</v>
      </c>
      <c r="AU1530" s="12">
        <f t="shared" si="2254"/>
        <v>0</v>
      </c>
      <c r="AV1530" s="12">
        <f t="shared" si="2255"/>
        <v>1.4</v>
      </c>
      <c r="AW1530" s="12">
        <f t="shared" si="2256"/>
        <v>1.75</v>
      </c>
      <c r="AX1530" s="12">
        <f t="shared" si="2257"/>
        <v>2.4500000000000002</v>
      </c>
      <c r="AY1530" s="12">
        <f t="shared" si="2258"/>
        <v>1.75</v>
      </c>
      <c r="AZ1530" s="12">
        <f t="shared" si="2259"/>
        <v>2.1</v>
      </c>
      <c r="BA1530" s="12">
        <f t="shared" si="2260"/>
        <v>1.4</v>
      </c>
      <c r="BB1530" s="12">
        <f t="shared" si="2261"/>
        <v>0.35</v>
      </c>
      <c r="BC1530" s="12">
        <f t="shared" si="2262"/>
        <v>0.35</v>
      </c>
      <c r="BD1530" s="12">
        <f t="shared" si="2263"/>
        <v>1.4</v>
      </c>
      <c r="BE1530" s="12">
        <f t="shared" si="2264"/>
        <v>0.7</v>
      </c>
      <c r="BF1530" s="12">
        <f t="shared" si="2265"/>
        <v>6.3</v>
      </c>
      <c r="BG1530" s="12">
        <f t="shared" si="2266"/>
        <v>0</v>
      </c>
      <c r="BH1530" s="12">
        <f t="shared" si="2267"/>
        <v>0</v>
      </c>
      <c r="BI1530" s="12">
        <f t="shared" si="2268"/>
        <v>0</v>
      </c>
      <c r="BJ1530" s="12">
        <f t="shared" si="2270"/>
        <v>19.95</v>
      </c>
    </row>
    <row r="1531" spans="1:62" ht="15.75">
      <c r="A1531" s="14"/>
      <c r="B1531" s="14"/>
      <c r="C1531" s="12" t="s">
        <v>27</v>
      </c>
      <c r="D1531" s="12"/>
      <c r="E1531" s="12">
        <v>6</v>
      </c>
      <c r="F1531" s="12">
        <v>4</v>
      </c>
      <c r="G1531" s="12">
        <v>3</v>
      </c>
      <c r="H1531" s="12">
        <v>8</v>
      </c>
      <c r="I1531" s="12">
        <v>1</v>
      </c>
      <c r="J1531" s="12">
        <v>17</v>
      </c>
      <c r="K1531" s="12">
        <v>4</v>
      </c>
      <c r="L1531" s="12"/>
      <c r="M1531" s="12">
        <v>2</v>
      </c>
      <c r="N1531" s="12">
        <v>4</v>
      </c>
      <c r="O1531" s="12">
        <v>2</v>
      </c>
      <c r="P1531" s="12">
        <v>2</v>
      </c>
      <c r="Q1531" s="12">
        <v>9</v>
      </c>
      <c r="R1531" s="12"/>
      <c r="S1531" s="12"/>
      <c r="T1531" s="12"/>
      <c r="U1531" s="12">
        <f t="shared" si="2269"/>
        <v>62</v>
      </c>
      <c r="W1531" s="23" t="s">
        <v>27</v>
      </c>
      <c r="X1531" s="24">
        <v>0.43</v>
      </c>
      <c r="Y1531" s="24">
        <v>0.43</v>
      </c>
      <c r="Z1531" s="24">
        <v>0.43</v>
      </c>
      <c r="AA1531" s="24">
        <v>0.43</v>
      </c>
      <c r="AB1531" s="24">
        <v>0.43</v>
      </c>
      <c r="AC1531" s="24">
        <v>0.43</v>
      </c>
      <c r="AD1531" s="24">
        <v>0.43</v>
      </c>
      <c r="AE1531" s="24">
        <v>0.43</v>
      </c>
      <c r="AF1531" s="24">
        <v>0.43</v>
      </c>
      <c r="AG1531" s="24">
        <v>0.43</v>
      </c>
      <c r="AH1531" s="24">
        <v>0.43</v>
      </c>
      <c r="AI1531" s="24">
        <v>0.43</v>
      </c>
      <c r="AJ1531" s="24">
        <v>0.43</v>
      </c>
      <c r="AK1531" s="24">
        <v>0.43</v>
      </c>
      <c r="AL1531" s="24">
        <v>0.43</v>
      </c>
      <c r="AM1531" s="24">
        <v>0.43</v>
      </c>
      <c r="AN1531" s="24">
        <v>0.43</v>
      </c>
      <c r="AP1531" s="14"/>
      <c r="AQ1531" s="14"/>
      <c r="AR1531" s="12" t="s">
        <v>27</v>
      </c>
      <c r="AS1531" s="12">
        <f t="shared" si="2253"/>
        <v>0</v>
      </c>
      <c r="AT1531" s="12">
        <f t="shared" si="2253"/>
        <v>2.58</v>
      </c>
      <c r="AU1531" s="12">
        <f t="shared" si="2254"/>
        <v>1.72</v>
      </c>
      <c r="AV1531" s="12">
        <f t="shared" si="2255"/>
        <v>1.29</v>
      </c>
      <c r="AW1531" s="12">
        <f t="shared" si="2256"/>
        <v>3.44</v>
      </c>
      <c r="AX1531" s="12">
        <f t="shared" si="2257"/>
        <v>0.43</v>
      </c>
      <c r="AY1531" s="12">
        <f t="shared" si="2258"/>
        <v>7.31</v>
      </c>
      <c r="AZ1531" s="12">
        <f t="shared" si="2259"/>
        <v>1.72</v>
      </c>
      <c r="BA1531" s="12">
        <f t="shared" si="2260"/>
        <v>0</v>
      </c>
      <c r="BB1531" s="12">
        <f t="shared" si="2261"/>
        <v>0.86</v>
      </c>
      <c r="BC1531" s="12">
        <f t="shared" si="2262"/>
        <v>1.72</v>
      </c>
      <c r="BD1531" s="12">
        <f t="shared" si="2263"/>
        <v>0.86</v>
      </c>
      <c r="BE1531" s="12">
        <f t="shared" si="2264"/>
        <v>0.86</v>
      </c>
      <c r="BF1531" s="12">
        <f t="shared" si="2265"/>
        <v>3.87</v>
      </c>
      <c r="BG1531" s="12">
        <f t="shared" si="2266"/>
        <v>0</v>
      </c>
      <c r="BH1531" s="12">
        <f t="shared" si="2267"/>
        <v>0</v>
      </c>
      <c r="BI1531" s="12">
        <f t="shared" si="2268"/>
        <v>0</v>
      </c>
      <c r="BJ1531" s="12">
        <f t="shared" si="2270"/>
        <v>26.66</v>
      </c>
    </row>
    <row r="1532" spans="1:62" ht="15.75">
      <c r="A1532" s="14"/>
      <c r="B1532" s="14"/>
      <c r="C1532" s="12" t="s">
        <v>28</v>
      </c>
      <c r="D1532" s="12"/>
      <c r="E1532" s="12">
        <v>11</v>
      </c>
      <c r="F1532" s="12">
        <v>7</v>
      </c>
      <c r="G1532" s="12">
        <v>1</v>
      </c>
      <c r="H1532" s="12">
        <v>5</v>
      </c>
      <c r="I1532" s="12"/>
      <c r="J1532" s="12">
        <v>6</v>
      </c>
      <c r="K1532" s="12">
        <v>10</v>
      </c>
      <c r="L1532" s="12">
        <v>3</v>
      </c>
      <c r="M1532" s="12">
        <v>3</v>
      </c>
      <c r="N1532" s="12">
        <v>8</v>
      </c>
      <c r="O1532" s="12">
        <v>3</v>
      </c>
      <c r="P1532" s="12">
        <v>4</v>
      </c>
      <c r="Q1532" s="12">
        <v>4</v>
      </c>
      <c r="R1532" s="12"/>
      <c r="S1532" s="12"/>
      <c r="T1532" s="12"/>
      <c r="U1532" s="12">
        <f t="shared" si="2269"/>
        <v>65</v>
      </c>
      <c r="W1532" s="23" t="s">
        <v>28</v>
      </c>
      <c r="X1532" s="24">
        <v>0.5</v>
      </c>
      <c r="Y1532" s="24">
        <v>0.5</v>
      </c>
      <c r="Z1532" s="24">
        <v>0.5</v>
      </c>
      <c r="AA1532" s="24">
        <v>0.5</v>
      </c>
      <c r="AB1532" s="24">
        <v>0.5</v>
      </c>
      <c r="AC1532" s="24">
        <v>0.5</v>
      </c>
      <c r="AD1532" s="24">
        <v>0.5</v>
      </c>
      <c r="AE1532" s="24">
        <v>0.5</v>
      </c>
      <c r="AF1532" s="24">
        <v>0.5</v>
      </c>
      <c r="AG1532" s="24">
        <v>0.5</v>
      </c>
      <c r="AH1532" s="24">
        <v>0.5</v>
      </c>
      <c r="AI1532" s="24">
        <v>0.5</v>
      </c>
      <c r="AJ1532" s="24">
        <v>0.5</v>
      </c>
      <c r="AK1532" s="24">
        <v>0.5</v>
      </c>
      <c r="AL1532" s="24">
        <v>0.5</v>
      </c>
      <c r="AM1532" s="24">
        <v>0.5</v>
      </c>
      <c r="AN1532" s="24">
        <v>0.5</v>
      </c>
      <c r="AP1532" s="14"/>
      <c r="AQ1532" s="14"/>
      <c r="AR1532" s="12" t="s">
        <v>28</v>
      </c>
      <c r="AS1532" s="12">
        <f t="shared" si="2253"/>
        <v>0</v>
      </c>
      <c r="AT1532" s="12">
        <f t="shared" si="2253"/>
        <v>5.5</v>
      </c>
      <c r="AU1532" s="12">
        <f t="shared" si="2254"/>
        <v>3.5</v>
      </c>
      <c r="AV1532" s="12">
        <f t="shared" si="2255"/>
        <v>0.5</v>
      </c>
      <c r="AW1532" s="12">
        <f t="shared" si="2256"/>
        <v>2.5</v>
      </c>
      <c r="AX1532" s="12">
        <f t="shared" si="2257"/>
        <v>0</v>
      </c>
      <c r="AY1532" s="12">
        <f t="shared" si="2258"/>
        <v>3</v>
      </c>
      <c r="AZ1532" s="12">
        <f t="shared" si="2259"/>
        <v>5</v>
      </c>
      <c r="BA1532" s="12">
        <f t="shared" si="2260"/>
        <v>1.5</v>
      </c>
      <c r="BB1532" s="12">
        <f t="shared" si="2261"/>
        <v>1.5</v>
      </c>
      <c r="BC1532" s="12">
        <f t="shared" si="2262"/>
        <v>4</v>
      </c>
      <c r="BD1532" s="12">
        <f t="shared" si="2263"/>
        <v>1.5</v>
      </c>
      <c r="BE1532" s="12">
        <f t="shared" si="2264"/>
        <v>2</v>
      </c>
      <c r="BF1532" s="12">
        <f t="shared" si="2265"/>
        <v>2</v>
      </c>
      <c r="BG1532" s="12">
        <f t="shared" si="2266"/>
        <v>0</v>
      </c>
      <c r="BH1532" s="12">
        <f t="shared" si="2267"/>
        <v>0</v>
      </c>
      <c r="BI1532" s="12">
        <f t="shared" si="2268"/>
        <v>0</v>
      </c>
      <c r="BJ1532" s="12">
        <f t="shared" si="2270"/>
        <v>32.5</v>
      </c>
    </row>
    <row r="1533" spans="1:62" ht="15.75">
      <c r="A1533" s="14"/>
      <c r="B1533" s="14"/>
      <c r="C1533" s="12" t="s">
        <v>35</v>
      </c>
      <c r="D1533" s="12"/>
      <c r="E1533" s="12">
        <v>7</v>
      </c>
      <c r="F1533" s="12">
        <v>6</v>
      </c>
      <c r="G1533" s="12">
        <v>1</v>
      </c>
      <c r="H1533" s="12">
        <v>4</v>
      </c>
      <c r="I1533" s="12">
        <v>1</v>
      </c>
      <c r="J1533" s="12">
        <v>18</v>
      </c>
      <c r="K1533" s="12"/>
      <c r="L1533" s="12"/>
      <c r="M1533" s="12">
        <v>2</v>
      </c>
      <c r="N1533" s="12">
        <v>4</v>
      </c>
      <c r="O1533" s="12">
        <v>1</v>
      </c>
      <c r="P1533" s="12">
        <v>2</v>
      </c>
      <c r="Q1533" s="12">
        <v>11</v>
      </c>
      <c r="R1533" s="12"/>
      <c r="S1533" s="12"/>
      <c r="T1533" s="12"/>
      <c r="U1533" s="12">
        <f t="shared" si="2269"/>
        <v>57</v>
      </c>
      <c r="W1533" s="23" t="s">
        <v>50</v>
      </c>
      <c r="X1533" s="24">
        <v>8.5000000000000006E-2</v>
      </c>
      <c r="Y1533" s="24">
        <v>8.5000000000000006E-2</v>
      </c>
      <c r="Z1533" s="24">
        <v>8.5000000000000006E-2</v>
      </c>
      <c r="AA1533" s="24">
        <v>8.5000000000000006E-2</v>
      </c>
      <c r="AB1533" s="24">
        <v>8.5000000000000006E-2</v>
      </c>
      <c r="AC1533" s="24">
        <v>8.5000000000000006E-2</v>
      </c>
      <c r="AD1533" s="24">
        <v>8.5000000000000006E-2</v>
      </c>
      <c r="AE1533" s="24">
        <v>8.5000000000000006E-2</v>
      </c>
      <c r="AF1533" s="24">
        <v>8.5000000000000006E-2</v>
      </c>
      <c r="AG1533" s="24">
        <v>8.5000000000000006E-2</v>
      </c>
      <c r="AH1533" s="24">
        <v>8.5000000000000006E-2</v>
      </c>
      <c r="AI1533" s="24">
        <v>8.5000000000000006E-2</v>
      </c>
      <c r="AJ1533" s="24">
        <v>8.5000000000000006E-2</v>
      </c>
      <c r="AK1533" s="24">
        <v>8.5000000000000006E-2</v>
      </c>
      <c r="AL1533" s="24">
        <v>8.5000000000000006E-2</v>
      </c>
      <c r="AM1533" s="24">
        <v>8.5000000000000006E-2</v>
      </c>
      <c r="AN1533" s="24">
        <v>8.5000000000000006E-2</v>
      </c>
      <c r="AP1533" s="14"/>
      <c r="AQ1533" s="14"/>
      <c r="AR1533" s="12" t="s">
        <v>35</v>
      </c>
      <c r="AS1533" s="12">
        <f t="shared" si="2253"/>
        <v>0</v>
      </c>
      <c r="AT1533" s="12">
        <f t="shared" si="2253"/>
        <v>0.59499999999999997</v>
      </c>
      <c r="AU1533" s="12">
        <f t="shared" si="2254"/>
        <v>0.51</v>
      </c>
      <c r="AV1533" s="12">
        <f t="shared" si="2255"/>
        <v>8.5000000000000006E-2</v>
      </c>
      <c r="AW1533" s="12">
        <f t="shared" si="2256"/>
        <v>0.34</v>
      </c>
      <c r="AX1533" s="12">
        <f t="shared" si="2257"/>
        <v>8.5000000000000006E-2</v>
      </c>
      <c r="AY1533" s="12">
        <f t="shared" si="2258"/>
        <v>1.53</v>
      </c>
      <c r="AZ1533" s="12">
        <f t="shared" si="2259"/>
        <v>0</v>
      </c>
      <c r="BA1533" s="12">
        <f t="shared" si="2260"/>
        <v>0</v>
      </c>
      <c r="BB1533" s="12">
        <f t="shared" si="2261"/>
        <v>0.17</v>
      </c>
      <c r="BC1533" s="12">
        <f t="shared" si="2262"/>
        <v>0.34</v>
      </c>
      <c r="BD1533" s="12">
        <f t="shared" si="2263"/>
        <v>8.5000000000000006E-2</v>
      </c>
      <c r="BE1533" s="12">
        <f t="shared" si="2264"/>
        <v>0.17</v>
      </c>
      <c r="BF1533" s="12">
        <f t="shared" si="2265"/>
        <v>0.93500000000000005</v>
      </c>
      <c r="BG1533" s="12">
        <f t="shared" si="2266"/>
        <v>0</v>
      </c>
      <c r="BH1533" s="12">
        <f t="shared" si="2267"/>
        <v>0</v>
      </c>
      <c r="BI1533" s="12">
        <f t="shared" si="2268"/>
        <v>0</v>
      </c>
      <c r="BJ1533" s="12">
        <f t="shared" si="2270"/>
        <v>4.8449999999999998</v>
      </c>
    </row>
    <row r="1534" spans="1:62" ht="15.75">
      <c r="A1534" s="14"/>
      <c r="B1534" s="14"/>
      <c r="C1534" s="12" t="s">
        <v>36</v>
      </c>
      <c r="D1534" s="12"/>
      <c r="E1534" s="12">
        <v>8</v>
      </c>
      <c r="F1534" s="12">
        <v>6</v>
      </c>
      <c r="G1534" s="12"/>
      <c r="H1534" s="12"/>
      <c r="I1534" s="12"/>
      <c r="J1534" s="12"/>
      <c r="K1534" s="12"/>
      <c r="L1534" s="12"/>
      <c r="M1534" s="12"/>
      <c r="N1534" s="12"/>
      <c r="O1534" s="12">
        <v>2</v>
      </c>
      <c r="P1534" s="12"/>
      <c r="Q1534" s="12"/>
      <c r="R1534" s="12"/>
      <c r="S1534" s="12"/>
      <c r="T1534" s="12"/>
      <c r="U1534" s="12">
        <f t="shared" si="2269"/>
        <v>16</v>
      </c>
      <c r="W1534" s="23" t="s">
        <v>51</v>
      </c>
      <c r="X1534" s="24">
        <v>0.59</v>
      </c>
      <c r="Y1534" s="24">
        <v>0.59</v>
      </c>
      <c r="Z1534" s="24">
        <v>0.59</v>
      </c>
      <c r="AA1534" s="24">
        <v>0.59</v>
      </c>
      <c r="AB1534" s="24">
        <v>0.59</v>
      </c>
      <c r="AC1534" s="24">
        <v>0.59</v>
      </c>
      <c r="AD1534" s="24">
        <v>0.59</v>
      </c>
      <c r="AE1534" s="24">
        <v>0.59</v>
      </c>
      <c r="AF1534" s="24">
        <v>0.59</v>
      </c>
      <c r="AG1534" s="24">
        <v>0.59</v>
      </c>
      <c r="AH1534" s="24">
        <v>0.59</v>
      </c>
      <c r="AI1534" s="24">
        <v>0.59</v>
      </c>
      <c r="AJ1534" s="24">
        <v>0.59</v>
      </c>
      <c r="AK1534" s="24">
        <v>0.59</v>
      </c>
      <c r="AL1534" s="24">
        <v>0.59</v>
      </c>
      <c r="AM1534" s="24">
        <v>0.59</v>
      </c>
      <c r="AN1534" s="24">
        <v>0.59</v>
      </c>
      <c r="AP1534" s="14"/>
      <c r="AQ1534" s="14"/>
      <c r="AR1534" s="12" t="s">
        <v>36</v>
      </c>
      <c r="AS1534" s="12">
        <f t="shared" si="2253"/>
        <v>0</v>
      </c>
      <c r="AT1534" s="12">
        <f t="shared" si="2253"/>
        <v>4.72</v>
      </c>
      <c r="AU1534" s="12">
        <f t="shared" si="2254"/>
        <v>3.54</v>
      </c>
      <c r="AV1534" s="12">
        <f t="shared" si="2255"/>
        <v>0</v>
      </c>
      <c r="AW1534" s="12">
        <f t="shared" si="2256"/>
        <v>0</v>
      </c>
      <c r="AX1534" s="12">
        <f t="shared" si="2257"/>
        <v>0</v>
      </c>
      <c r="AY1534" s="12">
        <f t="shared" si="2258"/>
        <v>0</v>
      </c>
      <c r="AZ1534" s="12">
        <f t="shared" si="2259"/>
        <v>0</v>
      </c>
      <c r="BA1534" s="12">
        <f t="shared" si="2260"/>
        <v>0</v>
      </c>
      <c r="BB1534" s="12">
        <f t="shared" si="2261"/>
        <v>0</v>
      </c>
      <c r="BC1534" s="12">
        <f t="shared" si="2262"/>
        <v>0</v>
      </c>
      <c r="BD1534" s="12">
        <f t="shared" si="2263"/>
        <v>1.18</v>
      </c>
      <c r="BE1534" s="12">
        <f t="shared" si="2264"/>
        <v>0</v>
      </c>
      <c r="BF1534" s="12">
        <f t="shared" si="2265"/>
        <v>0</v>
      </c>
      <c r="BG1534" s="12">
        <f t="shared" si="2266"/>
        <v>0</v>
      </c>
      <c r="BH1534" s="12">
        <f t="shared" si="2267"/>
        <v>0</v>
      </c>
      <c r="BI1534" s="12">
        <f t="shared" si="2268"/>
        <v>0</v>
      </c>
      <c r="BJ1534" s="12">
        <f t="shared" si="2270"/>
        <v>9.44</v>
      </c>
    </row>
    <row r="1535" spans="1:62" ht="15.75">
      <c r="A1535" s="14"/>
      <c r="B1535" s="14"/>
      <c r="C1535" s="12" t="s">
        <v>31</v>
      </c>
      <c r="D1535" s="12"/>
      <c r="E1535" s="12">
        <v>6</v>
      </c>
      <c r="F1535" s="12">
        <v>4</v>
      </c>
      <c r="G1535" s="12"/>
      <c r="H1535" s="12"/>
      <c r="I1535" s="12"/>
      <c r="J1535" s="12"/>
      <c r="K1535" s="12"/>
      <c r="L1535" s="12"/>
      <c r="M1535" s="12"/>
      <c r="N1535" s="12">
        <v>2</v>
      </c>
      <c r="O1535" s="12">
        <v>2</v>
      </c>
      <c r="P1535" s="12"/>
      <c r="Q1535" s="12">
        <v>2</v>
      </c>
      <c r="R1535" s="12"/>
      <c r="S1535" s="12"/>
      <c r="T1535" s="12"/>
      <c r="U1535" s="12">
        <f t="shared" si="2269"/>
        <v>16</v>
      </c>
      <c r="W1535" s="23" t="s">
        <v>31</v>
      </c>
      <c r="X1535" s="24">
        <v>0.56999999999999995</v>
      </c>
      <c r="Y1535" s="24">
        <v>0.56999999999999995</v>
      </c>
      <c r="Z1535" s="24">
        <v>0.56999999999999995</v>
      </c>
      <c r="AA1535" s="24">
        <v>0.56999999999999995</v>
      </c>
      <c r="AB1535" s="24">
        <v>0.56999999999999995</v>
      </c>
      <c r="AC1535" s="24">
        <v>0.56999999999999995</v>
      </c>
      <c r="AD1535" s="24">
        <v>0.56999999999999995</v>
      </c>
      <c r="AE1535" s="24">
        <v>0.56999999999999995</v>
      </c>
      <c r="AF1535" s="24">
        <v>0.56999999999999995</v>
      </c>
      <c r="AG1535" s="24">
        <v>0.56999999999999995</v>
      </c>
      <c r="AH1535" s="24">
        <v>0.56999999999999995</v>
      </c>
      <c r="AI1535" s="24">
        <v>0.56999999999999995</v>
      </c>
      <c r="AJ1535" s="24">
        <v>0.56999999999999995</v>
      </c>
      <c r="AK1535" s="24">
        <v>0.56999999999999995</v>
      </c>
      <c r="AL1535" s="24">
        <v>0.56999999999999995</v>
      </c>
      <c r="AM1535" s="24">
        <v>0.56999999999999995</v>
      </c>
      <c r="AN1535" s="24">
        <v>0.56999999999999995</v>
      </c>
      <c r="AP1535" s="14"/>
      <c r="AQ1535" s="14"/>
      <c r="AR1535" s="12" t="s">
        <v>31</v>
      </c>
      <c r="AS1535" s="12">
        <f t="shared" si="2253"/>
        <v>0</v>
      </c>
      <c r="AT1535" s="12">
        <f t="shared" si="2253"/>
        <v>3.42</v>
      </c>
      <c r="AU1535" s="12">
        <f t="shared" si="2254"/>
        <v>2.2799999999999998</v>
      </c>
      <c r="AV1535" s="12">
        <f t="shared" si="2255"/>
        <v>0</v>
      </c>
      <c r="AW1535" s="12">
        <f t="shared" si="2256"/>
        <v>0</v>
      </c>
      <c r="AX1535" s="12">
        <f t="shared" si="2257"/>
        <v>0</v>
      </c>
      <c r="AY1535" s="12">
        <f t="shared" si="2258"/>
        <v>0</v>
      </c>
      <c r="AZ1535" s="12">
        <f t="shared" si="2259"/>
        <v>0</v>
      </c>
      <c r="BA1535" s="12">
        <f t="shared" si="2260"/>
        <v>0</v>
      </c>
      <c r="BB1535" s="12">
        <f t="shared" si="2261"/>
        <v>0</v>
      </c>
      <c r="BC1535" s="12">
        <f t="shared" si="2262"/>
        <v>1.1399999999999999</v>
      </c>
      <c r="BD1535" s="12">
        <f t="shared" si="2263"/>
        <v>1.1399999999999999</v>
      </c>
      <c r="BE1535" s="12">
        <f t="shared" si="2264"/>
        <v>0</v>
      </c>
      <c r="BF1535" s="12">
        <f t="shared" si="2265"/>
        <v>1.1399999999999999</v>
      </c>
      <c r="BG1535" s="12">
        <f t="shared" si="2266"/>
        <v>0</v>
      </c>
      <c r="BH1535" s="12">
        <f t="shared" si="2267"/>
        <v>0</v>
      </c>
      <c r="BI1535" s="12">
        <f t="shared" si="2268"/>
        <v>0</v>
      </c>
      <c r="BJ1535" s="12">
        <f t="shared" si="2270"/>
        <v>9.1199999999999992</v>
      </c>
    </row>
    <row r="1536" spans="1:62" ht="15.75">
      <c r="A1536" s="16"/>
      <c r="B1536" s="16"/>
      <c r="C1536" s="12" t="s">
        <v>32</v>
      </c>
      <c r="D1536" s="12"/>
      <c r="E1536" s="12"/>
      <c r="F1536" s="12"/>
      <c r="G1536" s="12">
        <v>1</v>
      </c>
      <c r="H1536" s="12">
        <v>12</v>
      </c>
      <c r="I1536" s="12"/>
      <c r="J1536" s="12">
        <v>12</v>
      </c>
      <c r="K1536" s="12">
        <v>5</v>
      </c>
      <c r="L1536" s="12">
        <v>7</v>
      </c>
      <c r="M1536" s="12">
        <v>2</v>
      </c>
      <c r="N1536" s="12">
        <v>9</v>
      </c>
      <c r="O1536" s="12">
        <v>9</v>
      </c>
      <c r="P1536" s="12"/>
      <c r="Q1536" s="12"/>
      <c r="R1536" s="12"/>
      <c r="S1536" s="12"/>
      <c r="T1536" s="12"/>
      <c r="U1536" s="12">
        <f t="shared" si="2269"/>
        <v>57</v>
      </c>
      <c r="W1536" s="23" t="s">
        <v>32</v>
      </c>
      <c r="X1536" s="24">
        <v>0.4</v>
      </c>
      <c r="Y1536" s="24">
        <v>0.4</v>
      </c>
      <c r="Z1536" s="24">
        <v>0.4</v>
      </c>
      <c r="AA1536" s="24">
        <v>0.4</v>
      </c>
      <c r="AB1536" s="24">
        <v>0.4</v>
      </c>
      <c r="AC1536" s="24">
        <v>0.4</v>
      </c>
      <c r="AD1536" s="24">
        <v>0.4</v>
      </c>
      <c r="AE1536" s="24">
        <v>0.4</v>
      </c>
      <c r="AF1536" s="24">
        <v>0.4</v>
      </c>
      <c r="AG1536" s="24">
        <v>0.4</v>
      </c>
      <c r="AH1536" s="24">
        <v>0.4</v>
      </c>
      <c r="AI1536" s="24">
        <v>0.4</v>
      </c>
      <c r="AJ1536" s="24">
        <v>0.4</v>
      </c>
      <c r="AK1536" s="24">
        <v>0.4</v>
      </c>
      <c r="AL1536" s="24">
        <v>0.4</v>
      </c>
      <c r="AM1536" s="24">
        <v>0.4</v>
      </c>
      <c r="AN1536" s="24">
        <v>0.4</v>
      </c>
      <c r="AP1536" s="16"/>
      <c r="AQ1536" s="16"/>
      <c r="AR1536" s="12" t="s">
        <v>32</v>
      </c>
      <c r="AS1536" s="12">
        <f t="shared" si="2253"/>
        <v>0</v>
      </c>
      <c r="AT1536" s="12">
        <f t="shared" si="2253"/>
        <v>0</v>
      </c>
      <c r="AU1536" s="12">
        <f t="shared" si="2254"/>
        <v>0</v>
      </c>
      <c r="AV1536" s="12">
        <f t="shared" si="2255"/>
        <v>0.4</v>
      </c>
      <c r="AW1536" s="12">
        <f t="shared" si="2256"/>
        <v>4.8</v>
      </c>
      <c r="AX1536" s="12">
        <f t="shared" si="2257"/>
        <v>0</v>
      </c>
      <c r="AY1536" s="12">
        <f t="shared" si="2258"/>
        <v>4.8</v>
      </c>
      <c r="AZ1536" s="12">
        <f t="shared" si="2259"/>
        <v>2</v>
      </c>
      <c r="BA1536" s="12">
        <f t="shared" si="2260"/>
        <v>2.8</v>
      </c>
      <c r="BB1536" s="12">
        <f t="shared" si="2261"/>
        <v>0.8</v>
      </c>
      <c r="BC1536" s="12">
        <f t="shared" si="2262"/>
        <v>3.6</v>
      </c>
      <c r="BD1536" s="12">
        <f t="shared" si="2263"/>
        <v>3.6</v>
      </c>
      <c r="BE1536" s="12">
        <f t="shared" si="2264"/>
        <v>0</v>
      </c>
      <c r="BF1536" s="12">
        <f t="shared" si="2265"/>
        <v>0</v>
      </c>
      <c r="BG1536" s="12">
        <f t="shared" si="2266"/>
        <v>0</v>
      </c>
      <c r="BH1536" s="12">
        <f t="shared" si="2267"/>
        <v>0</v>
      </c>
      <c r="BI1536" s="12">
        <f t="shared" si="2268"/>
        <v>0</v>
      </c>
      <c r="BJ1536" s="12">
        <f t="shared" si="2270"/>
        <v>22.8</v>
      </c>
    </row>
    <row r="1537" spans="1:62">
      <c r="A1537" s="17"/>
      <c r="B1537" s="18"/>
      <c r="C1537" s="19" t="s">
        <v>33</v>
      </c>
      <c r="D1537" s="19">
        <f>SUM(D1528:D1536)</f>
        <v>0</v>
      </c>
      <c r="E1537" s="19">
        <f>SUM(E1528:E1536)</f>
        <v>38</v>
      </c>
      <c r="F1537" s="19">
        <f t="shared" ref="F1537:U1537" si="2271">SUM(F1528:F1536)</f>
        <v>27</v>
      </c>
      <c r="G1537" s="19">
        <f t="shared" si="2271"/>
        <v>26</v>
      </c>
      <c r="H1537" s="19">
        <f t="shared" si="2271"/>
        <v>64</v>
      </c>
      <c r="I1537" s="19">
        <f t="shared" si="2271"/>
        <v>31</v>
      </c>
      <c r="J1537" s="19">
        <f t="shared" si="2271"/>
        <v>84</v>
      </c>
      <c r="K1537" s="19">
        <f t="shared" si="2271"/>
        <v>61</v>
      </c>
      <c r="L1537" s="19">
        <f t="shared" si="2271"/>
        <v>26</v>
      </c>
      <c r="M1537" s="19">
        <f t="shared" si="2271"/>
        <v>17</v>
      </c>
      <c r="N1537" s="19">
        <f t="shared" si="2271"/>
        <v>28</v>
      </c>
      <c r="O1537" s="19">
        <f t="shared" si="2271"/>
        <v>30</v>
      </c>
      <c r="P1537" s="19">
        <f t="shared" si="2271"/>
        <v>20</v>
      </c>
      <c r="Q1537" s="19">
        <f t="shared" si="2271"/>
        <v>59</v>
      </c>
      <c r="R1537" s="19">
        <f t="shared" si="2271"/>
        <v>0</v>
      </c>
      <c r="S1537" s="19">
        <f t="shared" si="2271"/>
        <v>0</v>
      </c>
      <c r="T1537" s="19">
        <f t="shared" si="2271"/>
        <v>0</v>
      </c>
      <c r="U1537" s="19">
        <f t="shared" si="2271"/>
        <v>511</v>
      </c>
      <c r="AP1537" s="17"/>
      <c r="AQ1537" s="18"/>
      <c r="AR1537" s="19" t="s">
        <v>33</v>
      </c>
      <c r="AS1537" s="19">
        <f>SUM(AS1528:AS1536)</f>
        <v>0</v>
      </c>
      <c r="AT1537" s="19">
        <f>SUM(AT1528:AT1536)</f>
        <v>16.815000000000001</v>
      </c>
      <c r="AU1537" s="19">
        <f t="shared" ref="AU1537:BJ1537" si="2272">SUM(AU1528:AU1536)</f>
        <v>11.55</v>
      </c>
      <c r="AV1537" s="19">
        <f t="shared" si="2272"/>
        <v>7.5949999999999998</v>
      </c>
      <c r="AW1537" s="19">
        <f t="shared" si="2272"/>
        <v>20.14</v>
      </c>
      <c r="AX1537" s="19">
        <f t="shared" si="2272"/>
        <v>8.3550000000000004</v>
      </c>
      <c r="AY1537" s="19">
        <f t="shared" si="2272"/>
        <v>24.76</v>
      </c>
      <c r="AZ1537" s="19">
        <f t="shared" si="2272"/>
        <v>19.64</v>
      </c>
      <c r="BA1537" s="19">
        <f t="shared" si="2272"/>
        <v>8.64</v>
      </c>
      <c r="BB1537" s="19">
        <f t="shared" si="2272"/>
        <v>5.415</v>
      </c>
      <c r="BC1537" s="19">
        <f t="shared" si="2272"/>
        <v>11.15</v>
      </c>
      <c r="BD1537" s="19">
        <f t="shared" si="2272"/>
        <v>11.62</v>
      </c>
      <c r="BE1537" s="19">
        <f t="shared" si="2272"/>
        <v>6.3</v>
      </c>
      <c r="BF1537" s="19">
        <f t="shared" si="2272"/>
        <v>18.059999999999999</v>
      </c>
      <c r="BG1537" s="19">
        <f t="shared" si="2272"/>
        <v>0</v>
      </c>
      <c r="BH1537" s="19">
        <f t="shared" si="2272"/>
        <v>0</v>
      </c>
      <c r="BI1537" s="19">
        <f t="shared" si="2272"/>
        <v>0</v>
      </c>
      <c r="BJ1537" s="19">
        <f t="shared" si="2272"/>
        <v>170.04</v>
      </c>
    </row>
    <row r="1540" spans="1:62" ht="106.5">
      <c r="A1540" s="8" t="s">
        <v>2</v>
      </c>
      <c r="B1540" s="8" t="s">
        <v>3</v>
      </c>
      <c r="C1540" s="8" t="s">
        <v>4</v>
      </c>
      <c r="D1540" s="9" t="str">
        <f>D5</f>
        <v>ANGGREK</v>
      </c>
      <c r="E1540" s="9" t="str">
        <f t="shared" ref="E1540:U1540" si="2273">E5</f>
        <v>BOUGENVIL</v>
      </c>
      <c r="F1540" s="9" t="str">
        <f t="shared" si="2273"/>
        <v>CAMELIA</v>
      </c>
      <c r="G1540" s="9" t="str">
        <f t="shared" si="2273"/>
        <v>DEWANDARU</v>
      </c>
      <c r="H1540" s="9" t="str">
        <f t="shared" si="2273"/>
        <v>EDELWEIS</v>
      </c>
      <c r="I1540" s="9" t="str">
        <f t="shared" si="2273"/>
        <v>FLAMBOYAN</v>
      </c>
      <c r="J1540" s="9" t="str">
        <f t="shared" si="2273"/>
        <v>GERANIUM</v>
      </c>
      <c r="K1540" s="9" t="str">
        <f t="shared" si="2273"/>
        <v>HELIKONIA</v>
      </c>
      <c r="L1540" s="9" t="str">
        <f t="shared" si="2273"/>
        <v>IVY</v>
      </c>
      <c r="M1540" s="9" t="str">
        <f t="shared" si="2273"/>
        <v>KANA</v>
      </c>
      <c r="N1540" s="9" t="str">
        <f t="shared" si="2273"/>
        <v>IGD</v>
      </c>
      <c r="O1540" s="9" t="str">
        <f t="shared" si="2273"/>
        <v>HCU</v>
      </c>
      <c r="P1540" s="9" t="str">
        <f t="shared" si="2273"/>
        <v>PENUNJANG</v>
      </c>
      <c r="Q1540" s="9" t="str">
        <f t="shared" si="2273"/>
        <v>PELAYANAN</v>
      </c>
      <c r="R1540" s="9" t="str">
        <f t="shared" si="2273"/>
        <v>ADMIN</v>
      </c>
      <c r="S1540" s="9" t="str">
        <f t="shared" si="2273"/>
        <v>ASRAMA</v>
      </c>
      <c r="T1540" s="9" t="str">
        <f t="shared" si="2273"/>
        <v>MASJID</v>
      </c>
      <c r="U1540" s="9" t="str">
        <f t="shared" si="2273"/>
        <v>JUMLAH</v>
      </c>
      <c r="W1540" s="21"/>
      <c r="X1540" s="22" t="str">
        <f>X5</f>
        <v>ANGGREK</v>
      </c>
      <c r="Y1540" s="22" t="str">
        <f>Y5</f>
        <v>BOUGENVIL</v>
      </c>
      <c r="Z1540" s="22" t="str">
        <f t="shared" ref="Z1540:AN1540" si="2274">Z5</f>
        <v>CAMELIA</v>
      </c>
      <c r="AA1540" s="22" t="str">
        <f t="shared" si="2274"/>
        <v>DEWANDARU</v>
      </c>
      <c r="AB1540" s="22" t="str">
        <f t="shared" si="2274"/>
        <v>EDELWEIS</v>
      </c>
      <c r="AC1540" s="22" t="str">
        <f t="shared" si="2274"/>
        <v>FLAMBOYAN</v>
      </c>
      <c r="AD1540" s="22" t="str">
        <f t="shared" si="2274"/>
        <v>GERANIUM</v>
      </c>
      <c r="AE1540" s="22" t="str">
        <f t="shared" si="2274"/>
        <v>HELIKONIA</v>
      </c>
      <c r="AF1540" s="22" t="str">
        <f t="shared" si="2274"/>
        <v>IVY</v>
      </c>
      <c r="AG1540" s="22" t="str">
        <f t="shared" si="2274"/>
        <v>KANA</v>
      </c>
      <c r="AH1540" s="22" t="str">
        <f t="shared" si="2274"/>
        <v>IGD</v>
      </c>
      <c r="AI1540" s="22" t="str">
        <f t="shared" si="2274"/>
        <v>HCU</v>
      </c>
      <c r="AJ1540" s="22" t="str">
        <f t="shared" si="2274"/>
        <v>PENUNJANG</v>
      </c>
      <c r="AK1540" s="22" t="str">
        <f t="shared" si="2274"/>
        <v>PELAYANAN</v>
      </c>
      <c r="AL1540" s="22" t="str">
        <f t="shared" si="2274"/>
        <v>ADMIN</v>
      </c>
      <c r="AM1540" s="22" t="str">
        <f t="shared" si="2274"/>
        <v>ASRAMA</v>
      </c>
      <c r="AN1540" s="22" t="str">
        <f t="shared" si="2274"/>
        <v>MASJID</v>
      </c>
      <c r="AP1540" s="8" t="s">
        <v>2</v>
      </c>
      <c r="AQ1540" s="8" t="s">
        <v>3</v>
      </c>
      <c r="AR1540" s="8" t="s">
        <v>4</v>
      </c>
      <c r="AS1540" s="9" t="str">
        <f>AS5</f>
        <v>ANGGREK</v>
      </c>
      <c r="AT1540" s="9" t="str">
        <f>AT5</f>
        <v>BOUGENVIL</v>
      </c>
      <c r="AU1540" s="9" t="str">
        <f t="shared" ref="AU1540:BJ1540" si="2275">AU5</f>
        <v>CAMELIA II</v>
      </c>
      <c r="AV1540" s="9" t="str">
        <f t="shared" si="2275"/>
        <v>DEWANDARU</v>
      </c>
      <c r="AW1540" s="9" t="str">
        <f t="shared" si="2275"/>
        <v>EDELWEIS</v>
      </c>
      <c r="AX1540" s="9" t="str">
        <f t="shared" si="2275"/>
        <v>FLAMBOYAN</v>
      </c>
      <c r="AY1540" s="9" t="str">
        <f t="shared" si="2275"/>
        <v>GERANIUM</v>
      </c>
      <c r="AZ1540" s="9" t="str">
        <f t="shared" si="2275"/>
        <v>HELIKONIA</v>
      </c>
      <c r="BA1540" s="9" t="str">
        <f t="shared" si="2275"/>
        <v>IVY</v>
      </c>
      <c r="BB1540" s="9" t="str">
        <f t="shared" si="2275"/>
        <v>KANA</v>
      </c>
      <c r="BC1540" s="9" t="str">
        <f t="shared" si="2275"/>
        <v>IGD</v>
      </c>
      <c r="BD1540" s="9" t="str">
        <f t="shared" si="2275"/>
        <v>HCU</v>
      </c>
      <c r="BE1540" s="9" t="str">
        <f t="shared" si="2275"/>
        <v>PENUNJANG</v>
      </c>
      <c r="BF1540" s="9" t="str">
        <f t="shared" si="2275"/>
        <v>PELAYANAN</v>
      </c>
      <c r="BG1540" s="9" t="str">
        <f t="shared" si="2275"/>
        <v>ADMIN</v>
      </c>
      <c r="BH1540" s="9" t="str">
        <f t="shared" si="2275"/>
        <v>ASRAMA</v>
      </c>
      <c r="BI1540" s="9" t="str">
        <f t="shared" si="2275"/>
        <v>MASJID</v>
      </c>
      <c r="BJ1540" s="9" t="str">
        <f t="shared" si="2275"/>
        <v>JUMLAH</v>
      </c>
    </row>
    <row r="1541" spans="1:62" ht="15.75">
      <c r="A1541" s="10">
        <f>A1528+1</f>
        <v>28</v>
      </c>
      <c r="B1541" s="11" t="s">
        <v>41</v>
      </c>
      <c r="C1541" s="12" t="s">
        <v>24</v>
      </c>
      <c r="D1541" s="12"/>
      <c r="E1541" s="12"/>
      <c r="F1541" s="12"/>
      <c r="G1541" s="12">
        <v>11</v>
      </c>
      <c r="H1541" s="12">
        <v>16</v>
      </c>
      <c r="I1541" s="12">
        <v>14</v>
      </c>
      <c r="J1541" s="12">
        <v>16</v>
      </c>
      <c r="K1541" s="12">
        <v>19</v>
      </c>
      <c r="L1541" s="12">
        <v>7</v>
      </c>
      <c r="M1541" s="12">
        <v>5</v>
      </c>
      <c r="N1541" s="12"/>
      <c r="O1541" s="12">
        <v>9</v>
      </c>
      <c r="P1541" s="12">
        <v>9</v>
      </c>
      <c r="Q1541" s="12">
        <v>10</v>
      </c>
      <c r="R1541" s="12"/>
      <c r="S1541" s="12"/>
      <c r="T1541" s="12"/>
      <c r="U1541" s="12">
        <f>SUM(E1541:T1541)</f>
        <v>116</v>
      </c>
      <c r="W1541" s="23" t="s">
        <v>24</v>
      </c>
      <c r="X1541" s="24">
        <v>0.26500000000000001</v>
      </c>
      <c r="Y1541" s="24">
        <v>0.26500000000000001</v>
      </c>
      <c r="Z1541" s="24">
        <v>0.26500000000000001</v>
      </c>
      <c r="AA1541" s="24">
        <v>0.26500000000000001</v>
      </c>
      <c r="AB1541" s="24">
        <v>0.26500000000000001</v>
      </c>
      <c r="AC1541" s="24">
        <v>0.26500000000000001</v>
      </c>
      <c r="AD1541" s="24">
        <v>0.26500000000000001</v>
      </c>
      <c r="AE1541" s="24">
        <v>0.26500000000000001</v>
      </c>
      <c r="AF1541" s="24">
        <v>0.26500000000000001</v>
      </c>
      <c r="AG1541" s="24">
        <v>0.26500000000000001</v>
      </c>
      <c r="AH1541" s="24">
        <v>0.26500000000000001</v>
      </c>
      <c r="AI1541" s="24">
        <v>0.26500000000000001</v>
      </c>
      <c r="AJ1541" s="24">
        <v>0.26500000000000001</v>
      </c>
      <c r="AK1541" s="24">
        <v>0.26500000000000001</v>
      </c>
      <c r="AL1541" s="24">
        <v>0.26500000000000001</v>
      </c>
      <c r="AM1541" s="24">
        <v>0.26500000000000001</v>
      </c>
      <c r="AN1541" s="24">
        <v>0.26500000000000001</v>
      </c>
      <c r="AP1541" s="10">
        <f>AP1528+1</f>
        <v>28</v>
      </c>
      <c r="AQ1541" s="11" t="s">
        <v>39</v>
      </c>
      <c r="AR1541" s="12" t="s">
        <v>24</v>
      </c>
      <c r="AS1541" s="12">
        <f t="shared" ref="AS1541:AT1549" si="2276">X1541*D1541</f>
        <v>0</v>
      </c>
      <c r="AT1541" s="12">
        <f t="shared" si="2276"/>
        <v>0</v>
      </c>
      <c r="AU1541" s="12">
        <f t="shared" ref="AU1541:AU1549" si="2277">Z1541*F1541</f>
        <v>0</v>
      </c>
      <c r="AV1541" s="12">
        <f t="shared" ref="AV1541:AV1549" si="2278">AA1541*G1541</f>
        <v>2.915</v>
      </c>
      <c r="AW1541" s="12">
        <f t="shared" ref="AW1541:AW1549" si="2279">AB1541*H1541</f>
        <v>4.24</v>
      </c>
      <c r="AX1541" s="12">
        <f t="shared" ref="AX1541:AX1549" si="2280">AC1541*I1541</f>
        <v>3.71</v>
      </c>
      <c r="AY1541" s="12">
        <f t="shared" ref="AY1541:AY1549" si="2281">AD1541*J1541</f>
        <v>4.24</v>
      </c>
      <c r="AZ1541" s="12">
        <f t="shared" ref="AZ1541:AZ1549" si="2282">AE1541*K1541</f>
        <v>5.0350000000000001</v>
      </c>
      <c r="BA1541" s="12">
        <f t="shared" ref="BA1541:BA1549" si="2283">AF1541*L1541</f>
        <v>1.855</v>
      </c>
      <c r="BB1541" s="12">
        <f t="shared" ref="BB1541:BB1549" si="2284">AG1541*M1541</f>
        <v>1.325</v>
      </c>
      <c r="BC1541" s="12">
        <f t="shared" ref="BC1541:BC1549" si="2285">AH1541*N1541</f>
        <v>0</v>
      </c>
      <c r="BD1541" s="12">
        <f t="shared" ref="BD1541:BD1549" si="2286">AI1541*O1541</f>
        <v>2.3849999999999998</v>
      </c>
      <c r="BE1541" s="12">
        <f t="shared" ref="BE1541:BE1549" si="2287">AJ1541*P1541</f>
        <v>2.3849999999999998</v>
      </c>
      <c r="BF1541" s="12">
        <f t="shared" ref="BF1541:BF1549" si="2288">AK1541*Q1541</f>
        <v>2.65</v>
      </c>
      <c r="BG1541" s="12">
        <f t="shared" ref="BG1541:BG1549" si="2289">AL1541*R1541</f>
        <v>0</v>
      </c>
      <c r="BH1541" s="12">
        <f t="shared" ref="BH1541:BH1549" si="2290">AM1541*S1541</f>
        <v>0</v>
      </c>
      <c r="BI1541" s="12">
        <f t="shared" ref="BI1541:BI1549" si="2291">AN1541*T1541</f>
        <v>0</v>
      </c>
      <c r="BJ1541" s="12">
        <f>SUM(AT1541:BI1541)</f>
        <v>30.74</v>
      </c>
    </row>
    <row r="1542" spans="1:62" ht="15.75">
      <c r="A1542" s="14"/>
      <c r="B1542" s="15">
        <f>B1529+1</f>
        <v>44679</v>
      </c>
      <c r="C1542" s="12" t="s">
        <v>25</v>
      </c>
      <c r="D1542" s="12"/>
      <c r="E1542" s="12"/>
      <c r="F1542" s="12"/>
      <c r="G1542" s="12">
        <v>11</v>
      </c>
      <c r="H1542" s="12">
        <v>18</v>
      </c>
      <c r="I1542" s="12">
        <v>14</v>
      </c>
      <c r="J1542" s="12">
        <v>16</v>
      </c>
      <c r="K1542" s="12">
        <v>20</v>
      </c>
      <c r="L1542" s="12">
        <v>7</v>
      </c>
      <c r="M1542" s="12">
        <v>3</v>
      </c>
      <c r="N1542" s="12"/>
      <c r="O1542" s="12">
        <v>2</v>
      </c>
      <c r="P1542" s="12">
        <v>2</v>
      </c>
      <c r="Q1542" s="12">
        <v>2</v>
      </c>
      <c r="R1542" s="12"/>
      <c r="S1542" s="12"/>
      <c r="T1542" s="12"/>
      <c r="U1542" s="12">
        <f t="shared" ref="U1542:U1549" si="2292">SUM(E1542:T1542)</f>
        <v>95</v>
      </c>
      <c r="W1542" s="23" t="s">
        <v>25</v>
      </c>
      <c r="X1542" s="24">
        <v>0.22500000000000001</v>
      </c>
      <c r="Y1542" s="24">
        <v>0.22500000000000001</v>
      </c>
      <c r="Z1542" s="24">
        <v>0.22500000000000001</v>
      </c>
      <c r="AA1542" s="24">
        <v>0.22500000000000001</v>
      </c>
      <c r="AB1542" s="24">
        <v>0.22500000000000001</v>
      </c>
      <c r="AC1542" s="24">
        <v>0.22500000000000001</v>
      </c>
      <c r="AD1542" s="24">
        <v>0.22500000000000001</v>
      </c>
      <c r="AE1542" s="24">
        <v>0.22500000000000001</v>
      </c>
      <c r="AF1542" s="24">
        <v>0.22500000000000001</v>
      </c>
      <c r="AG1542" s="24">
        <v>0.22500000000000001</v>
      </c>
      <c r="AH1542" s="24">
        <v>0.22500000000000001</v>
      </c>
      <c r="AI1542" s="24">
        <v>0.22500000000000001</v>
      </c>
      <c r="AJ1542" s="24">
        <v>0.22500000000000001</v>
      </c>
      <c r="AK1542" s="24">
        <v>0.22500000000000001</v>
      </c>
      <c r="AL1542" s="24">
        <v>0.22500000000000001</v>
      </c>
      <c r="AM1542" s="24">
        <v>0.22500000000000001</v>
      </c>
      <c r="AN1542" s="24">
        <v>0.22500000000000001</v>
      </c>
      <c r="AP1542" s="14"/>
      <c r="AQ1542" s="15">
        <f>AQ1529+1</f>
        <v>44314</v>
      </c>
      <c r="AR1542" s="12" t="s">
        <v>25</v>
      </c>
      <c r="AS1542" s="12">
        <f t="shared" si="2276"/>
        <v>0</v>
      </c>
      <c r="AT1542" s="12">
        <f t="shared" si="2276"/>
        <v>0</v>
      </c>
      <c r="AU1542" s="12">
        <f t="shared" si="2277"/>
        <v>0</v>
      </c>
      <c r="AV1542" s="12">
        <f t="shared" si="2278"/>
        <v>2.4750000000000001</v>
      </c>
      <c r="AW1542" s="12">
        <f t="shared" si="2279"/>
        <v>4.05</v>
      </c>
      <c r="AX1542" s="12">
        <f t="shared" si="2280"/>
        <v>3.15</v>
      </c>
      <c r="AY1542" s="12">
        <f t="shared" si="2281"/>
        <v>3.6</v>
      </c>
      <c r="AZ1542" s="12">
        <f t="shared" si="2282"/>
        <v>4.5</v>
      </c>
      <c r="BA1542" s="12">
        <f t="shared" si="2283"/>
        <v>1.575</v>
      </c>
      <c r="BB1542" s="12">
        <f t="shared" si="2284"/>
        <v>0.67500000000000004</v>
      </c>
      <c r="BC1542" s="12">
        <f t="shared" si="2285"/>
        <v>0</v>
      </c>
      <c r="BD1542" s="12">
        <f t="shared" si="2286"/>
        <v>0.45</v>
      </c>
      <c r="BE1542" s="12">
        <f t="shared" si="2287"/>
        <v>0.45</v>
      </c>
      <c r="BF1542" s="12">
        <f t="shared" si="2288"/>
        <v>0.45</v>
      </c>
      <c r="BG1542" s="12">
        <f t="shared" si="2289"/>
        <v>0</v>
      </c>
      <c r="BH1542" s="12">
        <f t="shared" si="2290"/>
        <v>0</v>
      </c>
      <c r="BI1542" s="12">
        <f t="shared" si="2291"/>
        <v>0</v>
      </c>
      <c r="BJ1542" s="12">
        <f t="shared" ref="BJ1542:BJ1549" si="2293">SUM(AT1542:BI1542)</f>
        <v>21.375</v>
      </c>
    </row>
    <row r="1543" spans="1:62" ht="15.75">
      <c r="A1543" s="14"/>
      <c r="B1543" s="14"/>
      <c r="C1543" s="12" t="s">
        <v>26</v>
      </c>
      <c r="D1543" s="12"/>
      <c r="E1543" s="12"/>
      <c r="F1543" s="12"/>
      <c r="G1543" s="12">
        <v>8</v>
      </c>
      <c r="H1543" s="12">
        <v>4</v>
      </c>
      <c r="I1543" s="12">
        <v>7</v>
      </c>
      <c r="J1543" s="12">
        <v>5</v>
      </c>
      <c r="K1543" s="12">
        <v>7</v>
      </c>
      <c r="L1543" s="12">
        <v>6</v>
      </c>
      <c r="M1543" s="12">
        <v>2</v>
      </c>
      <c r="N1543" s="12"/>
      <c r="O1543" s="12">
        <v>4</v>
      </c>
      <c r="P1543" s="12"/>
      <c r="Q1543" s="12">
        <v>4</v>
      </c>
      <c r="R1543" s="12"/>
      <c r="S1543" s="12"/>
      <c r="T1543" s="12"/>
      <c r="U1543" s="12">
        <f t="shared" si="2292"/>
        <v>47</v>
      </c>
      <c r="W1543" s="23" t="s">
        <v>26</v>
      </c>
      <c r="X1543" s="24">
        <v>0.35</v>
      </c>
      <c r="Y1543" s="24">
        <v>0.35</v>
      </c>
      <c r="Z1543" s="24">
        <v>0.35</v>
      </c>
      <c r="AA1543" s="24">
        <v>0.35</v>
      </c>
      <c r="AB1543" s="24">
        <v>0.35</v>
      </c>
      <c r="AC1543" s="24">
        <v>0.35</v>
      </c>
      <c r="AD1543" s="24">
        <v>0.35</v>
      </c>
      <c r="AE1543" s="24">
        <v>0.35</v>
      </c>
      <c r="AF1543" s="24">
        <v>0.35</v>
      </c>
      <c r="AG1543" s="24">
        <v>0.35</v>
      </c>
      <c r="AH1543" s="24">
        <v>0.35</v>
      </c>
      <c r="AI1543" s="24">
        <v>0.35</v>
      </c>
      <c r="AJ1543" s="24">
        <v>0.35</v>
      </c>
      <c r="AK1543" s="24">
        <v>0.35</v>
      </c>
      <c r="AL1543" s="24">
        <v>0.35</v>
      </c>
      <c r="AM1543" s="24">
        <v>0.35</v>
      </c>
      <c r="AN1543" s="24">
        <v>0.35</v>
      </c>
      <c r="AP1543" s="14"/>
      <c r="AQ1543" s="14"/>
      <c r="AR1543" s="12" t="s">
        <v>26</v>
      </c>
      <c r="AS1543" s="12">
        <f t="shared" si="2276"/>
        <v>0</v>
      </c>
      <c r="AT1543" s="12">
        <f t="shared" si="2276"/>
        <v>0</v>
      </c>
      <c r="AU1543" s="12">
        <f t="shared" si="2277"/>
        <v>0</v>
      </c>
      <c r="AV1543" s="12">
        <f t="shared" si="2278"/>
        <v>2.8</v>
      </c>
      <c r="AW1543" s="12">
        <f t="shared" si="2279"/>
        <v>1.4</v>
      </c>
      <c r="AX1543" s="12">
        <f t="shared" si="2280"/>
        <v>2.4500000000000002</v>
      </c>
      <c r="AY1543" s="12">
        <f t="shared" si="2281"/>
        <v>1.75</v>
      </c>
      <c r="AZ1543" s="12">
        <f t="shared" si="2282"/>
        <v>2.4500000000000002</v>
      </c>
      <c r="BA1543" s="12">
        <f t="shared" si="2283"/>
        <v>2.1</v>
      </c>
      <c r="BB1543" s="12">
        <f t="shared" si="2284"/>
        <v>0.7</v>
      </c>
      <c r="BC1543" s="12">
        <f t="shared" si="2285"/>
        <v>0</v>
      </c>
      <c r="BD1543" s="12">
        <f t="shared" si="2286"/>
        <v>1.4</v>
      </c>
      <c r="BE1543" s="12">
        <f t="shared" si="2287"/>
        <v>0</v>
      </c>
      <c r="BF1543" s="12">
        <f t="shared" si="2288"/>
        <v>1.4</v>
      </c>
      <c r="BG1543" s="12">
        <f t="shared" si="2289"/>
        <v>0</v>
      </c>
      <c r="BH1543" s="12">
        <f t="shared" si="2290"/>
        <v>0</v>
      </c>
      <c r="BI1543" s="12">
        <f t="shared" si="2291"/>
        <v>0</v>
      </c>
      <c r="BJ1543" s="12">
        <f t="shared" si="2293"/>
        <v>16.45</v>
      </c>
    </row>
    <row r="1544" spans="1:62" ht="15.75">
      <c r="A1544" s="14"/>
      <c r="B1544" s="14"/>
      <c r="C1544" s="12" t="s">
        <v>27</v>
      </c>
      <c r="D1544" s="12"/>
      <c r="E1544" s="12">
        <v>7</v>
      </c>
      <c r="F1544" s="12">
        <v>5</v>
      </c>
      <c r="G1544" s="12">
        <v>6</v>
      </c>
      <c r="H1544" s="12">
        <v>7</v>
      </c>
      <c r="I1544" s="12">
        <v>4</v>
      </c>
      <c r="J1544" s="12">
        <v>12</v>
      </c>
      <c r="K1544" s="12">
        <v>8</v>
      </c>
      <c r="L1544" s="12">
        <v>4</v>
      </c>
      <c r="M1544" s="12">
        <v>4</v>
      </c>
      <c r="N1544" s="12">
        <v>3</v>
      </c>
      <c r="O1544" s="12">
        <v>3</v>
      </c>
      <c r="P1544" s="12"/>
      <c r="Q1544" s="12">
        <v>3</v>
      </c>
      <c r="R1544" s="12"/>
      <c r="S1544" s="12"/>
      <c r="T1544" s="12"/>
      <c r="U1544" s="12">
        <f t="shared" si="2292"/>
        <v>66</v>
      </c>
      <c r="W1544" s="23" t="s">
        <v>27</v>
      </c>
      <c r="X1544" s="24">
        <v>0.43</v>
      </c>
      <c r="Y1544" s="24">
        <v>0.43</v>
      </c>
      <c r="Z1544" s="24">
        <v>0.43</v>
      </c>
      <c r="AA1544" s="24">
        <v>0.43</v>
      </c>
      <c r="AB1544" s="24">
        <v>0.43</v>
      </c>
      <c r="AC1544" s="24">
        <v>0.43</v>
      </c>
      <c r="AD1544" s="24">
        <v>0.43</v>
      </c>
      <c r="AE1544" s="24">
        <v>0.43</v>
      </c>
      <c r="AF1544" s="24">
        <v>0.43</v>
      </c>
      <c r="AG1544" s="24">
        <v>0.43</v>
      </c>
      <c r="AH1544" s="24">
        <v>0.43</v>
      </c>
      <c r="AI1544" s="24">
        <v>0.43</v>
      </c>
      <c r="AJ1544" s="24">
        <v>0.43</v>
      </c>
      <c r="AK1544" s="24">
        <v>0.43</v>
      </c>
      <c r="AL1544" s="24">
        <v>0.43</v>
      </c>
      <c r="AM1544" s="24">
        <v>0.43</v>
      </c>
      <c r="AN1544" s="24">
        <v>0.43</v>
      </c>
      <c r="AP1544" s="14"/>
      <c r="AQ1544" s="14"/>
      <c r="AR1544" s="12" t="s">
        <v>27</v>
      </c>
      <c r="AS1544" s="12">
        <f t="shared" si="2276"/>
        <v>0</v>
      </c>
      <c r="AT1544" s="12">
        <f t="shared" si="2276"/>
        <v>3.01</v>
      </c>
      <c r="AU1544" s="12">
        <f t="shared" si="2277"/>
        <v>2.15</v>
      </c>
      <c r="AV1544" s="12">
        <f t="shared" si="2278"/>
        <v>2.58</v>
      </c>
      <c r="AW1544" s="12">
        <f t="shared" si="2279"/>
        <v>3.01</v>
      </c>
      <c r="AX1544" s="12">
        <f t="shared" si="2280"/>
        <v>1.72</v>
      </c>
      <c r="AY1544" s="12">
        <f t="shared" si="2281"/>
        <v>5.16</v>
      </c>
      <c r="AZ1544" s="12">
        <f t="shared" si="2282"/>
        <v>3.44</v>
      </c>
      <c r="BA1544" s="12">
        <f t="shared" si="2283"/>
        <v>1.72</v>
      </c>
      <c r="BB1544" s="12">
        <f t="shared" si="2284"/>
        <v>1.72</v>
      </c>
      <c r="BC1544" s="12">
        <f t="shared" si="2285"/>
        <v>1.29</v>
      </c>
      <c r="BD1544" s="12">
        <f t="shared" si="2286"/>
        <v>1.29</v>
      </c>
      <c r="BE1544" s="12">
        <f t="shared" si="2287"/>
        <v>0</v>
      </c>
      <c r="BF1544" s="12">
        <f t="shared" si="2288"/>
        <v>1.29</v>
      </c>
      <c r="BG1544" s="12">
        <f t="shared" si="2289"/>
        <v>0</v>
      </c>
      <c r="BH1544" s="12">
        <f t="shared" si="2290"/>
        <v>0</v>
      </c>
      <c r="BI1544" s="12">
        <f t="shared" si="2291"/>
        <v>0</v>
      </c>
      <c r="BJ1544" s="12">
        <f t="shared" si="2293"/>
        <v>28.38</v>
      </c>
    </row>
    <row r="1545" spans="1:62" ht="15.75">
      <c r="A1545" s="14"/>
      <c r="B1545" s="14"/>
      <c r="C1545" s="12" t="s">
        <v>28</v>
      </c>
      <c r="D1545" s="12"/>
      <c r="E1545" s="12">
        <v>10</v>
      </c>
      <c r="F1545" s="12">
        <v>7</v>
      </c>
      <c r="G1545" s="12">
        <v>5</v>
      </c>
      <c r="H1545" s="12">
        <v>9</v>
      </c>
      <c r="I1545" s="12">
        <v>8</v>
      </c>
      <c r="J1545" s="12">
        <v>4</v>
      </c>
      <c r="K1545" s="12">
        <v>6</v>
      </c>
      <c r="L1545" s="12">
        <v>5</v>
      </c>
      <c r="M1545" s="12">
        <v>2</v>
      </c>
      <c r="N1545" s="12">
        <v>6</v>
      </c>
      <c r="O1545" s="12">
        <v>3</v>
      </c>
      <c r="P1545" s="12"/>
      <c r="Q1545" s="12">
        <v>4</v>
      </c>
      <c r="R1545" s="12"/>
      <c r="S1545" s="12"/>
      <c r="T1545" s="12"/>
      <c r="U1545" s="12">
        <f t="shared" si="2292"/>
        <v>69</v>
      </c>
      <c r="W1545" s="23" t="s">
        <v>28</v>
      </c>
      <c r="X1545" s="24">
        <v>0.5</v>
      </c>
      <c r="Y1545" s="24">
        <v>0.5</v>
      </c>
      <c r="Z1545" s="24">
        <v>0.5</v>
      </c>
      <c r="AA1545" s="24">
        <v>0.5</v>
      </c>
      <c r="AB1545" s="24">
        <v>0.5</v>
      </c>
      <c r="AC1545" s="24">
        <v>0.5</v>
      </c>
      <c r="AD1545" s="24">
        <v>0.5</v>
      </c>
      <c r="AE1545" s="24">
        <v>0.5</v>
      </c>
      <c r="AF1545" s="24">
        <v>0.5</v>
      </c>
      <c r="AG1545" s="24">
        <v>0.5</v>
      </c>
      <c r="AH1545" s="24">
        <v>0.5</v>
      </c>
      <c r="AI1545" s="24">
        <v>0.5</v>
      </c>
      <c r="AJ1545" s="24">
        <v>0.5</v>
      </c>
      <c r="AK1545" s="24">
        <v>0.5</v>
      </c>
      <c r="AL1545" s="24">
        <v>0.5</v>
      </c>
      <c r="AM1545" s="24">
        <v>0.5</v>
      </c>
      <c r="AN1545" s="24">
        <v>0.5</v>
      </c>
      <c r="AP1545" s="14"/>
      <c r="AQ1545" s="14"/>
      <c r="AR1545" s="12" t="s">
        <v>28</v>
      </c>
      <c r="AS1545" s="12">
        <f t="shared" si="2276"/>
        <v>0</v>
      </c>
      <c r="AT1545" s="12">
        <f t="shared" si="2276"/>
        <v>5</v>
      </c>
      <c r="AU1545" s="12">
        <f t="shared" si="2277"/>
        <v>3.5</v>
      </c>
      <c r="AV1545" s="12">
        <f t="shared" si="2278"/>
        <v>2.5</v>
      </c>
      <c r="AW1545" s="12">
        <f t="shared" si="2279"/>
        <v>4.5</v>
      </c>
      <c r="AX1545" s="12">
        <f t="shared" si="2280"/>
        <v>4</v>
      </c>
      <c r="AY1545" s="12">
        <f t="shared" si="2281"/>
        <v>2</v>
      </c>
      <c r="AZ1545" s="12">
        <f t="shared" si="2282"/>
        <v>3</v>
      </c>
      <c r="BA1545" s="12">
        <f t="shared" si="2283"/>
        <v>2.5</v>
      </c>
      <c r="BB1545" s="12">
        <f t="shared" si="2284"/>
        <v>1</v>
      </c>
      <c r="BC1545" s="12">
        <f t="shared" si="2285"/>
        <v>3</v>
      </c>
      <c r="BD1545" s="12">
        <f t="shared" si="2286"/>
        <v>1.5</v>
      </c>
      <c r="BE1545" s="12">
        <f t="shared" si="2287"/>
        <v>0</v>
      </c>
      <c r="BF1545" s="12">
        <f t="shared" si="2288"/>
        <v>2</v>
      </c>
      <c r="BG1545" s="12">
        <f t="shared" si="2289"/>
        <v>0</v>
      </c>
      <c r="BH1545" s="12">
        <f t="shared" si="2290"/>
        <v>0</v>
      </c>
      <c r="BI1545" s="12">
        <f t="shared" si="2291"/>
        <v>0</v>
      </c>
      <c r="BJ1545" s="12">
        <f t="shared" si="2293"/>
        <v>34.5</v>
      </c>
    </row>
    <row r="1546" spans="1:62" ht="15.75">
      <c r="A1546" s="14"/>
      <c r="B1546" s="14"/>
      <c r="C1546" s="12" t="s">
        <v>35</v>
      </c>
      <c r="D1546" s="12"/>
      <c r="E1546" s="12">
        <v>8</v>
      </c>
      <c r="F1546" s="12">
        <v>6</v>
      </c>
      <c r="G1546" s="12">
        <v>5</v>
      </c>
      <c r="H1546" s="12">
        <v>5</v>
      </c>
      <c r="I1546" s="12">
        <v>4</v>
      </c>
      <c r="J1546" s="12">
        <v>7</v>
      </c>
      <c r="K1546" s="12">
        <v>4</v>
      </c>
      <c r="L1546" s="12">
        <v>3</v>
      </c>
      <c r="M1546" s="12">
        <v>2</v>
      </c>
      <c r="N1546" s="12">
        <v>3</v>
      </c>
      <c r="O1546" s="12">
        <v>4</v>
      </c>
      <c r="P1546" s="12"/>
      <c r="Q1546" s="12">
        <v>3</v>
      </c>
      <c r="R1546" s="12"/>
      <c r="S1546" s="12"/>
      <c r="T1546" s="12"/>
      <c r="U1546" s="12">
        <f t="shared" si="2292"/>
        <v>54</v>
      </c>
      <c r="W1546" s="23" t="s">
        <v>50</v>
      </c>
      <c r="X1546" s="24">
        <v>8.5000000000000006E-2</v>
      </c>
      <c r="Y1546" s="24">
        <v>8.5000000000000006E-2</v>
      </c>
      <c r="Z1546" s="24">
        <v>8.5000000000000006E-2</v>
      </c>
      <c r="AA1546" s="24">
        <v>8.5000000000000006E-2</v>
      </c>
      <c r="AB1546" s="24">
        <v>8.5000000000000006E-2</v>
      </c>
      <c r="AC1546" s="24">
        <v>8.5000000000000006E-2</v>
      </c>
      <c r="AD1546" s="24">
        <v>8.5000000000000006E-2</v>
      </c>
      <c r="AE1546" s="24">
        <v>8.5000000000000006E-2</v>
      </c>
      <c r="AF1546" s="24">
        <v>8.5000000000000006E-2</v>
      </c>
      <c r="AG1546" s="24">
        <v>8.5000000000000006E-2</v>
      </c>
      <c r="AH1546" s="24">
        <v>8.5000000000000006E-2</v>
      </c>
      <c r="AI1546" s="24">
        <v>8.5000000000000006E-2</v>
      </c>
      <c r="AJ1546" s="24">
        <v>8.5000000000000006E-2</v>
      </c>
      <c r="AK1546" s="24">
        <v>8.5000000000000006E-2</v>
      </c>
      <c r="AL1546" s="24">
        <v>8.5000000000000006E-2</v>
      </c>
      <c r="AM1546" s="24">
        <v>8.5000000000000006E-2</v>
      </c>
      <c r="AN1546" s="24">
        <v>8.5000000000000006E-2</v>
      </c>
      <c r="AP1546" s="14"/>
      <c r="AQ1546" s="14"/>
      <c r="AR1546" s="12" t="s">
        <v>35</v>
      </c>
      <c r="AS1546" s="12">
        <f t="shared" si="2276"/>
        <v>0</v>
      </c>
      <c r="AT1546" s="12">
        <f t="shared" si="2276"/>
        <v>0.68</v>
      </c>
      <c r="AU1546" s="12">
        <f t="shared" si="2277"/>
        <v>0.51</v>
      </c>
      <c r="AV1546" s="12">
        <f t="shared" si="2278"/>
        <v>0.42499999999999999</v>
      </c>
      <c r="AW1546" s="12">
        <f t="shared" si="2279"/>
        <v>0.42499999999999999</v>
      </c>
      <c r="AX1546" s="12">
        <f t="shared" si="2280"/>
        <v>0.34</v>
      </c>
      <c r="AY1546" s="12">
        <f t="shared" si="2281"/>
        <v>0.59499999999999997</v>
      </c>
      <c r="AZ1546" s="12">
        <f t="shared" si="2282"/>
        <v>0.34</v>
      </c>
      <c r="BA1546" s="12">
        <f t="shared" si="2283"/>
        <v>0.255</v>
      </c>
      <c r="BB1546" s="12">
        <f t="shared" si="2284"/>
        <v>0.17</v>
      </c>
      <c r="BC1546" s="12">
        <f t="shared" si="2285"/>
        <v>0.255</v>
      </c>
      <c r="BD1546" s="12">
        <f t="shared" si="2286"/>
        <v>0.34</v>
      </c>
      <c r="BE1546" s="12">
        <f t="shared" si="2287"/>
        <v>0</v>
      </c>
      <c r="BF1546" s="12">
        <f t="shared" si="2288"/>
        <v>0.255</v>
      </c>
      <c r="BG1546" s="12">
        <f t="shared" si="2289"/>
        <v>0</v>
      </c>
      <c r="BH1546" s="12">
        <f t="shared" si="2290"/>
        <v>0</v>
      </c>
      <c r="BI1546" s="12">
        <f t="shared" si="2291"/>
        <v>0</v>
      </c>
      <c r="BJ1546" s="12">
        <f t="shared" si="2293"/>
        <v>4.59</v>
      </c>
    </row>
    <row r="1547" spans="1:62" ht="15.75">
      <c r="A1547" s="14"/>
      <c r="B1547" s="14"/>
      <c r="C1547" s="12" t="s">
        <v>36</v>
      </c>
      <c r="D1547" s="12"/>
      <c r="E1547" s="12">
        <v>7</v>
      </c>
      <c r="F1547" s="12">
        <v>5</v>
      </c>
      <c r="G1547" s="12"/>
      <c r="H1547" s="12"/>
      <c r="I1547" s="12"/>
      <c r="J1547" s="12"/>
      <c r="K1547" s="12"/>
      <c r="L1547" s="12"/>
      <c r="M1547" s="12"/>
      <c r="N1547" s="12"/>
      <c r="O1547" s="12">
        <v>2</v>
      </c>
      <c r="P1547" s="12"/>
      <c r="Q1547" s="12"/>
      <c r="R1547" s="12"/>
      <c r="S1547" s="12"/>
      <c r="T1547" s="12"/>
      <c r="U1547" s="12">
        <f t="shared" si="2292"/>
        <v>14</v>
      </c>
      <c r="W1547" s="23" t="s">
        <v>51</v>
      </c>
      <c r="X1547" s="24">
        <v>0.59</v>
      </c>
      <c r="Y1547" s="24">
        <v>0.59</v>
      </c>
      <c r="Z1547" s="24">
        <v>0.59</v>
      </c>
      <c r="AA1547" s="24">
        <v>0.59</v>
      </c>
      <c r="AB1547" s="24">
        <v>0.59</v>
      </c>
      <c r="AC1547" s="24">
        <v>0.59</v>
      </c>
      <c r="AD1547" s="24">
        <v>0.59</v>
      </c>
      <c r="AE1547" s="24">
        <v>0.59</v>
      </c>
      <c r="AF1547" s="24">
        <v>0.59</v>
      </c>
      <c r="AG1547" s="24">
        <v>0.59</v>
      </c>
      <c r="AH1547" s="24">
        <v>0.59</v>
      </c>
      <c r="AI1547" s="24">
        <v>0.59</v>
      </c>
      <c r="AJ1547" s="24">
        <v>0.59</v>
      </c>
      <c r="AK1547" s="24">
        <v>0.59</v>
      </c>
      <c r="AL1547" s="24">
        <v>0.59</v>
      </c>
      <c r="AM1547" s="24">
        <v>0.59</v>
      </c>
      <c r="AN1547" s="24">
        <v>0.59</v>
      </c>
      <c r="AP1547" s="14"/>
      <c r="AQ1547" s="14"/>
      <c r="AR1547" s="12" t="s">
        <v>36</v>
      </c>
      <c r="AS1547" s="12">
        <f t="shared" si="2276"/>
        <v>0</v>
      </c>
      <c r="AT1547" s="12">
        <f t="shared" si="2276"/>
        <v>4.13</v>
      </c>
      <c r="AU1547" s="12">
        <f t="shared" si="2277"/>
        <v>2.95</v>
      </c>
      <c r="AV1547" s="12">
        <f t="shared" si="2278"/>
        <v>0</v>
      </c>
      <c r="AW1547" s="12">
        <f t="shared" si="2279"/>
        <v>0</v>
      </c>
      <c r="AX1547" s="12">
        <f t="shared" si="2280"/>
        <v>0</v>
      </c>
      <c r="AY1547" s="12">
        <f t="shared" si="2281"/>
        <v>0</v>
      </c>
      <c r="AZ1547" s="12">
        <f t="shared" si="2282"/>
        <v>0</v>
      </c>
      <c r="BA1547" s="12">
        <f t="shared" si="2283"/>
        <v>0</v>
      </c>
      <c r="BB1547" s="12">
        <f t="shared" si="2284"/>
        <v>0</v>
      </c>
      <c r="BC1547" s="12">
        <f t="shared" si="2285"/>
        <v>0</v>
      </c>
      <c r="BD1547" s="12">
        <f t="shared" si="2286"/>
        <v>1.18</v>
      </c>
      <c r="BE1547" s="12">
        <f t="shared" si="2287"/>
        <v>0</v>
      </c>
      <c r="BF1547" s="12">
        <f t="shared" si="2288"/>
        <v>0</v>
      </c>
      <c r="BG1547" s="12">
        <f t="shared" si="2289"/>
        <v>0</v>
      </c>
      <c r="BH1547" s="12">
        <f t="shared" si="2290"/>
        <v>0</v>
      </c>
      <c r="BI1547" s="12">
        <f t="shared" si="2291"/>
        <v>0</v>
      </c>
      <c r="BJ1547" s="12">
        <f t="shared" si="2293"/>
        <v>8.26</v>
      </c>
    </row>
    <row r="1548" spans="1:62" ht="15.75">
      <c r="A1548" s="14"/>
      <c r="B1548" s="14"/>
      <c r="C1548" s="12" t="s">
        <v>31</v>
      </c>
      <c r="D1548" s="12"/>
      <c r="E1548" s="12">
        <v>5</v>
      </c>
      <c r="F1548" s="12">
        <v>5</v>
      </c>
      <c r="G1548" s="12"/>
      <c r="H1548" s="12"/>
      <c r="I1548" s="12"/>
      <c r="J1548" s="12"/>
      <c r="K1548" s="12"/>
      <c r="L1548" s="12"/>
      <c r="M1548" s="12"/>
      <c r="N1548" s="12">
        <v>2</v>
      </c>
      <c r="O1548" s="12">
        <v>1</v>
      </c>
      <c r="P1548" s="12"/>
      <c r="Q1548" s="12"/>
      <c r="R1548" s="12"/>
      <c r="S1548" s="12"/>
      <c r="T1548" s="12"/>
      <c r="U1548" s="12">
        <f t="shared" si="2292"/>
        <v>13</v>
      </c>
      <c r="W1548" s="23" t="s">
        <v>31</v>
      </c>
      <c r="X1548" s="24">
        <v>0.56999999999999995</v>
      </c>
      <c r="Y1548" s="24">
        <v>0.56999999999999995</v>
      </c>
      <c r="Z1548" s="24">
        <v>0.56999999999999995</v>
      </c>
      <c r="AA1548" s="24">
        <v>0.56999999999999995</v>
      </c>
      <c r="AB1548" s="24">
        <v>0.56999999999999995</v>
      </c>
      <c r="AC1548" s="24">
        <v>0.56999999999999995</v>
      </c>
      <c r="AD1548" s="24">
        <v>0.56999999999999995</v>
      </c>
      <c r="AE1548" s="24">
        <v>0.56999999999999995</v>
      </c>
      <c r="AF1548" s="24">
        <v>0.56999999999999995</v>
      </c>
      <c r="AG1548" s="24">
        <v>0.56999999999999995</v>
      </c>
      <c r="AH1548" s="24">
        <v>0.56999999999999995</v>
      </c>
      <c r="AI1548" s="24">
        <v>0.56999999999999995</v>
      </c>
      <c r="AJ1548" s="24">
        <v>0.56999999999999995</v>
      </c>
      <c r="AK1548" s="24">
        <v>0.56999999999999995</v>
      </c>
      <c r="AL1548" s="24">
        <v>0.56999999999999995</v>
      </c>
      <c r="AM1548" s="24">
        <v>0.56999999999999995</v>
      </c>
      <c r="AN1548" s="24">
        <v>0.56999999999999995</v>
      </c>
      <c r="AP1548" s="14"/>
      <c r="AQ1548" s="14"/>
      <c r="AR1548" s="12" t="s">
        <v>31</v>
      </c>
      <c r="AS1548" s="12">
        <f t="shared" si="2276"/>
        <v>0</v>
      </c>
      <c r="AT1548" s="12">
        <f t="shared" si="2276"/>
        <v>2.85</v>
      </c>
      <c r="AU1548" s="12">
        <f t="shared" si="2277"/>
        <v>2.85</v>
      </c>
      <c r="AV1548" s="12">
        <f t="shared" si="2278"/>
        <v>0</v>
      </c>
      <c r="AW1548" s="12">
        <f t="shared" si="2279"/>
        <v>0</v>
      </c>
      <c r="AX1548" s="12">
        <f t="shared" si="2280"/>
        <v>0</v>
      </c>
      <c r="AY1548" s="12">
        <f t="shared" si="2281"/>
        <v>0</v>
      </c>
      <c r="AZ1548" s="12">
        <f t="shared" si="2282"/>
        <v>0</v>
      </c>
      <c r="BA1548" s="12">
        <f t="shared" si="2283"/>
        <v>0</v>
      </c>
      <c r="BB1548" s="12">
        <f t="shared" si="2284"/>
        <v>0</v>
      </c>
      <c r="BC1548" s="12">
        <f t="shared" si="2285"/>
        <v>1.1399999999999999</v>
      </c>
      <c r="BD1548" s="12">
        <f t="shared" si="2286"/>
        <v>0.56999999999999995</v>
      </c>
      <c r="BE1548" s="12">
        <f t="shared" si="2287"/>
        <v>0</v>
      </c>
      <c r="BF1548" s="12">
        <f t="shared" si="2288"/>
        <v>0</v>
      </c>
      <c r="BG1548" s="12">
        <f t="shared" si="2289"/>
        <v>0</v>
      </c>
      <c r="BH1548" s="12">
        <f t="shared" si="2290"/>
        <v>0</v>
      </c>
      <c r="BI1548" s="12">
        <f t="shared" si="2291"/>
        <v>0</v>
      </c>
      <c r="BJ1548" s="12">
        <f t="shared" si="2293"/>
        <v>7.41</v>
      </c>
    </row>
    <row r="1549" spans="1:62" ht="15.75">
      <c r="A1549" s="16"/>
      <c r="B1549" s="16"/>
      <c r="C1549" s="12" t="s">
        <v>32</v>
      </c>
      <c r="D1549" s="12"/>
      <c r="E1549" s="12"/>
      <c r="F1549" s="12"/>
      <c r="G1549" s="12">
        <v>6</v>
      </c>
      <c r="H1549" s="12">
        <v>8</v>
      </c>
      <c r="I1549" s="12">
        <v>2</v>
      </c>
      <c r="J1549" s="12">
        <v>17</v>
      </c>
      <c r="K1549" s="12">
        <v>7</v>
      </c>
      <c r="L1549" s="12">
        <v>4</v>
      </c>
      <c r="M1549" s="12"/>
      <c r="N1549" s="12"/>
      <c r="O1549" s="12">
        <v>8</v>
      </c>
      <c r="P1549" s="12"/>
      <c r="Q1549" s="12">
        <v>2</v>
      </c>
      <c r="R1549" s="12"/>
      <c r="S1549" s="12"/>
      <c r="T1549" s="12"/>
      <c r="U1549" s="12">
        <f t="shared" si="2292"/>
        <v>54</v>
      </c>
      <c r="W1549" s="23" t="s">
        <v>32</v>
      </c>
      <c r="X1549" s="24">
        <v>0.4</v>
      </c>
      <c r="Y1549" s="24">
        <v>0.4</v>
      </c>
      <c r="Z1549" s="24">
        <v>0.4</v>
      </c>
      <c r="AA1549" s="24">
        <v>0.4</v>
      </c>
      <c r="AB1549" s="24">
        <v>0.4</v>
      </c>
      <c r="AC1549" s="24">
        <v>0.4</v>
      </c>
      <c r="AD1549" s="24">
        <v>0.4</v>
      </c>
      <c r="AE1549" s="24">
        <v>0.4</v>
      </c>
      <c r="AF1549" s="24">
        <v>0.4</v>
      </c>
      <c r="AG1549" s="24">
        <v>0.4</v>
      </c>
      <c r="AH1549" s="24">
        <v>0.4</v>
      </c>
      <c r="AI1549" s="24">
        <v>0.4</v>
      </c>
      <c r="AJ1549" s="24">
        <v>0.4</v>
      </c>
      <c r="AK1549" s="24">
        <v>0.4</v>
      </c>
      <c r="AL1549" s="24">
        <v>0.4</v>
      </c>
      <c r="AM1549" s="24">
        <v>0.4</v>
      </c>
      <c r="AN1549" s="24">
        <v>0.4</v>
      </c>
      <c r="AP1549" s="16"/>
      <c r="AQ1549" s="16"/>
      <c r="AR1549" s="12" t="s">
        <v>32</v>
      </c>
      <c r="AS1549" s="12">
        <f t="shared" si="2276"/>
        <v>0</v>
      </c>
      <c r="AT1549" s="12">
        <f t="shared" si="2276"/>
        <v>0</v>
      </c>
      <c r="AU1549" s="12">
        <f t="shared" si="2277"/>
        <v>0</v>
      </c>
      <c r="AV1549" s="12">
        <f t="shared" si="2278"/>
        <v>2.4</v>
      </c>
      <c r="AW1549" s="12">
        <f t="shared" si="2279"/>
        <v>3.2</v>
      </c>
      <c r="AX1549" s="12">
        <f t="shared" si="2280"/>
        <v>0.8</v>
      </c>
      <c r="AY1549" s="12">
        <f t="shared" si="2281"/>
        <v>6.8</v>
      </c>
      <c r="AZ1549" s="12">
        <f t="shared" si="2282"/>
        <v>2.8</v>
      </c>
      <c r="BA1549" s="12">
        <f t="shared" si="2283"/>
        <v>1.6</v>
      </c>
      <c r="BB1549" s="12">
        <f t="shared" si="2284"/>
        <v>0</v>
      </c>
      <c r="BC1549" s="12">
        <f t="shared" si="2285"/>
        <v>0</v>
      </c>
      <c r="BD1549" s="12">
        <f t="shared" si="2286"/>
        <v>3.2</v>
      </c>
      <c r="BE1549" s="12">
        <f t="shared" si="2287"/>
        <v>0</v>
      </c>
      <c r="BF1549" s="12">
        <f t="shared" si="2288"/>
        <v>0.8</v>
      </c>
      <c r="BG1549" s="12">
        <f t="shared" si="2289"/>
        <v>0</v>
      </c>
      <c r="BH1549" s="12">
        <f t="shared" si="2290"/>
        <v>0</v>
      </c>
      <c r="BI1549" s="12">
        <f t="shared" si="2291"/>
        <v>0</v>
      </c>
      <c r="BJ1549" s="12">
        <f t="shared" si="2293"/>
        <v>21.6</v>
      </c>
    </row>
    <row r="1550" spans="1:62">
      <c r="A1550" s="17"/>
      <c r="B1550" s="18"/>
      <c r="C1550" s="19" t="s">
        <v>33</v>
      </c>
      <c r="D1550" s="19">
        <f>SUM(D1541:D1549)</f>
        <v>0</v>
      </c>
      <c r="E1550" s="19">
        <f>SUM(E1541:E1549)</f>
        <v>37</v>
      </c>
      <c r="F1550" s="19">
        <f t="shared" ref="F1550:U1550" si="2294">SUM(F1541:F1549)</f>
        <v>28</v>
      </c>
      <c r="G1550" s="19">
        <f t="shared" si="2294"/>
        <v>52</v>
      </c>
      <c r="H1550" s="19">
        <f t="shared" si="2294"/>
        <v>67</v>
      </c>
      <c r="I1550" s="19">
        <f t="shared" si="2294"/>
        <v>53</v>
      </c>
      <c r="J1550" s="19">
        <f t="shared" si="2294"/>
        <v>77</v>
      </c>
      <c r="K1550" s="19">
        <f t="shared" si="2294"/>
        <v>71</v>
      </c>
      <c r="L1550" s="19">
        <f t="shared" si="2294"/>
        <v>36</v>
      </c>
      <c r="M1550" s="19">
        <f t="shared" si="2294"/>
        <v>18</v>
      </c>
      <c r="N1550" s="19">
        <f t="shared" si="2294"/>
        <v>14</v>
      </c>
      <c r="O1550" s="19">
        <f t="shared" si="2294"/>
        <v>36</v>
      </c>
      <c r="P1550" s="19">
        <f t="shared" si="2294"/>
        <v>11</v>
      </c>
      <c r="Q1550" s="19">
        <f t="shared" si="2294"/>
        <v>28</v>
      </c>
      <c r="R1550" s="19">
        <f t="shared" si="2294"/>
        <v>0</v>
      </c>
      <c r="S1550" s="19">
        <f t="shared" si="2294"/>
        <v>0</v>
      </c>
      <c r="T1550" s="19">
        <f t="shared" si="2294"/>
        <v>0</v>
      </c>
      <c r="U1550" s="19">
        <f t="shared" si="2294"/>
        <v>528</v>
      </c>
      <c r="AP1550" s="17"/>
      <c r="AQ1550" s="18"/>
      <c r="AR1550" s="19" t="s">
        <v>33</v>
      </c>
      <c r="AS1550" s="19">
        <f>SUM(AS1541:AS1549)</f>
        <v>0</v>
      </c>
      <c r="AT1550" s="19">
        <f>SUM(AT1541:AT1549)</f>
        <v>15.67</v>
      </c>
      <c r="AU1550" s="19">
        <f t="shared" ref="AU1550:BJ1550" si="2295">SUM(AU1541:AU1549)</f>
        <v>11.96</v>
      </c>
      <c r="AV1550" s="19">
        <f t="shared" si="2295"/>
        <v>16.094999999999999</v>
      </c>
      <c r="AW1550" s="19">
        <f t="shared" si="2295"/>
        <v>20.824999999999999</v>
      </c>
      <c r="AX1550" s="19">
        <f t="shared" si="2295"/>
        <v>16.170000000000002</v>
      </c>
      <c r="AY1550" s="19">
        <f t="shared" si="2295"/>
        <v>24.145</v>
      </c>
      <c r="AZ1550" s="19">
        <f t="shared" si="2295"/>
        <v>21.565000000000001</v>
      </c>
      <c r="BA1550" s="19">
        <f t="shared" si="2295"/>
        <v>11.605</v>
      </c>
      <c r="BB1550" s="19">
        <f t="shared" si="2295"/>
        <v>5.59</v>
      </c>
      <c r="BC1550" s="19">
        <f t="shared" si="2295"/>
        <v>5.6849999999999996</v>
      </c>
      <c r="BD1550" s="19">
        <f t="shared" si="2295"/>
        <v>12.315</v>
      </c>
      <c r="BE1550" s="19">
        <f t="shared" si="2295"/>
        <v>2.835</v>
      </c>
      <c r="BF1550" s="19">
        <f t="shared" si="2295"/>
        <v>8.8450000000000006</v>
      </c>
      <c r="BG1550" s="19">
        <f t="shared" si="2295"/>
        <v>0</v>
      </c>
      <c r="BH1550" s="19">
        <f t="shared" si="2295"/>
        <v>0</v>
      </c>
      <c r="BI1550" s="19">
        <f t="shared" si="2295"/>
        <v>0</v>
      </c>
      <c r="BJ1550" s="19">
        <f t="shared" si="2295"/>
        <v>173.30500000000001</v>
      </c>
    </row>
    <row r="1553" spans="1:62" ht="106.5">
      <c r="A1553" s="8" t="s">
        <v>2</v>
      </c>
      <c r="B1553" s="8" t="s">
        <v>3</v>
      </c>
      <c r="C1553" s="8" t="s">
        <v>4</v>
      </c>
      <c r="D1553" s="9" t="str">
        <f>D5</f>
        <v>ANGGREK</v>
      </c>
      <c r="E1553" s="9" t="str">
        <f t="shared" ref="E1553:U1553" si="2296">E5</f>
        <v>BOUGENVIL</v>
      </c>
      <c r="F1553" s="9" t="str">
        <f t="shared" si="2296"/>
        <v>CAMELIA</v>
      </c>
      <c r="G1553" s="9" t="str">
        <f t="shared" si="2296"/>
        <v>DEWANDARU</v>
      </c>
      <c r="H1553" s="9" t="str">
        <f t="shared" si="2296"/>
        <v>EDELWEIS</v>
      </c>
      <c r="I1553" s="9" t="str">
        <f t="shared" si="2296"/>
        <v>FLAMBOYAN</v>
      </c>
      <c r="J1553" s="9" t="str">
        <f t="shared" si="2296"/>
        <v>GERANIUM</v>
      </c>
      <c r="K1553" s="9" t="str">
        <f t="shared" si="2296"/>
        <v>HELIKONIA</v>
      </c>
      <c r="L1553" s="9" t="str">
        <f t="shared" si="2296"/>
        <v>IVY</v>
      </c>
      <c r="M1553" s="9" t="str">
        <f t="shared" si="2296"/>
        <v>KANA</v>
      </c>
      <c r="N1553" s="9" t="str">
        <f t="shared" si="2296"/>
        <v>IGD</v>
      </c>
      <c r="O1553" s="9" t="str">
        <f t="shared" si="2296"/>
        <v>HCU</v>
      </c>
      <c r="P1553" s="9" t="str">
        <f t="shared" si="2296"/>
        <v>PENUNJANG</v>
      </c>
      <c r="Q1553" s="9" t="str">
        <f t="shared" si="2296"/>
        <v>PELAYANAN</v>
      </c>
      <c r="R1553" s="9" t="str">
        <f t="shared" si="2296"/>
        <v>ADMIN</v>
      </c>
      <c r="S1553" s="9" t="str">
        <f t="shared" si="2296"/>
        <v>ASRAMA</v>
      </c>
      <c r="T1553" s="9" t="str">
        <f t="shared" si="2296"/>
        <v>MASJID</v>
      </c>
      <c r="U1553" s="9" t="str">
        <f t="shared" si="2296"/>
        <v>JUMLAH</v>
      </c>
      <c r="W1553" s="21"/>
      <c r="X1553" s="22" t="str">
        <f>X5</f>
        <v>ANGGREK</v>
      </c>
      <c r="Y1553" s="22" t="str">
        <f>Y5</f>
        <v>BOUGENVIL</v>
      </c>
      <c r="Z1553" s="22" t="str">
        <f t="shared" ref="Z1553:AN1553" si="2297">Z5</f>
        <v>CAMELIA</v>
      </c>
      <c r="AA1553" s="22" t="str">
        <f t="shared" si="2297"/>
        <v>DEWANDARU</v>
      </c>
      <c r="AB1553" s="22" t="str">
        <f t="shared" si="2297"/>
        <v>EDELWEIS</v>
      </c>
      <c r="AC1553" s="22" t="str">
        <f t="shared" si="2297"/>
        <v>FLAMBOYAN</v>
      </c>
      <c r="AD1553" s="22" t="str">
        <f t="shared" si="2297"/>
        <v>GERANIUM</v>
      </c>
      <c r="AE1553" s="22" t="str">
        <f t="shared" si="2297"/>
        <v>HELIKONIA</v>
      </c>
      <c r="AF1553" s="22" t="str">
        <f t="shared" si="2297"/>
        <v>IVY</v>
      </c>
      <c r="AG1553" s="22" t="str">
        <f t="shared" si="2297"/>
        <v>KANA</v>
      </c>
      <c r="AH1553" s="22" t="str">
        <f t="shared" si="2297"/>
        <v>IGD</v>
      </c>
      <c r="AI1553" s="22" t="str">
        <f t="shared" si="2297"/>
        <v>HCU</v>
      </c>
      <c r="AJ1553" s="22" t="str">
        <f t="shared" si="2297"/>
        <v>PENUNJANG</v>
      </c>
      <c r="AK1553" s="22" t="str">
        <f t="shared" si="2297"/>
        <v>PELAYANAN</v>
      </c>
      <c r="AL1553" s="22" t="str">
        <f t="shared" si="2297"/>
        <v>ADMIN</v>
      </c>
      <c r="AM1553" s="22" t="str">
        <f t="shared" si="2297"/>
        <v>ASRAMA</v>
      </c>
      <c r="AN1553" s="22" t="str">
        <f t="shared" si="2297"/>
        <v>MASJID</v>
      </c>
      <c r="AP1553" s="8" t="s">
        <v>2</v>
      </c>
      <c r="AQ1553" s="8" t="s">
        <v>3</v>
      </c>
      <c r="AR1553" s="8" t="s">
        <v>4</v>
      </c>
      <c r="AS1553" s="9" t="str">
        <f>AS5</f>
        <v>ANGGREK</v>
      </c>
      <c r="AT1553" s="9" t="str">
        <f>AT5</f>
        <v>BOUGENVIL</v>
      </c>
      <c r="AU1553" s="9" t="str">
        <f t="shared" ref="AU1553:BJ1553" si="2298">AU5</f>
        <v>CAMELIA II</v>
      </c>
      <c r="AV1553" s="9" t="str">
        <f t="shared" si="2298"/>
        <v>DEWANDARU</v>
      </c>
      <c r="AW1553" s="9" t="str">
        <f t="shared" si="2298"/>
        <v>EDELWEIS</v>
      </c>
      <c r="AX1553" s="9" t="str">
        <f t="shared" si="2298"/>
        <v>FLAMBOYAN</v>
      </c>
      <c r="AY1553" s="9" t="str">
        <f t="shared" si="2298"/>
        <v>GERANIUM</v>
      </c>
      <c r="AZ1553" s="9" t="str">
        <f t="shared" si="2298"/>
        <v>HELIKONIA</v>
      </c>
      <c r="BA1553" s="9" t="str">
        <f t="shared" si="2298"/>
        <v>IVY</v>
      </c>
      <c r="BB1553" s="9" t="str">
        <f t="shared" si="2298"/>
        <v>KANA</v>
      </c>
      <c r="BC1553" s="9" t="str">
        <f t="shared" si="2298"/>
        <v>IGD</v>
      </c>
      <c r="BD1553" s="9" t="str">
        <f t="shared" si="2298"/>
        <v>HCU</v>
      </c>
      <c r="BE1553" s="9" t="str">
        <f t="shared" si="2298"/>
        <v>PENUNJANG</v>
      </c>
      <c r="BF1553" s="9" t="str">
        <f t="shared" si="2298"/>
        <v>PELAYANAN</v>
      </c>
      <c r="BG1553" s="9" t="str">
        <f t="shared" si="2298"/>
        <v>ADMIN</v>
      </c>
      <c r="BH1553" s="9" t="str">
        <f t="shared" si="2298"/>
        <v>ASRAMA</v>
      </c>
      <c r="BI1553" s="9" t="str">
        <f t="shared" si="2298"/>
        <v>MASJID</v>
      </c>
      <c r="BJ1553" s="9" t="str">
        <f t="shared" si="2298"/>
        <v>JUMLAH</v>
      </c>
    </row>
    <row r="1554" spans="1:62" ht="15.75">
      <c r="A1554" s="10">
        <f>A1541+1</f>
        <v>29</v>
      </c>
      <c r="B1554" s="11" t="s">
        <v>38</v>
      </c>
      <c r="C1554" s="12" t="s">
        <v>24</v>
      </c>
      <c r="D1554" s="12"/>
      <c r="E1554" s="12"/>
      <c r="F1554" s="12"/>
      <c r="G1554" s="12">
        <v>11</v>
      </c>
      <c r="H1554" s="12">
        <v>17</v>
      </c>
      <c r="I1554" s="12">
        <v>15</v>
      </c>
      <c r="J1554" s="12">
        <v>15</v>
      </c>
      <c r="K1554" s="12">
        <v>19</v>
      </c>
      <c r="L1554" s="12">
        <v>8</v>
      </c>
      <c r="M1554" s="12">
        <v>4</v>
      </c>
      <c r="N1554" s="12"/>
      <c r="O1554" s="12">
        <v>11</v>
      </c>
      <c r="P1554" s="12">
        <v>11</v>
      </c>
      <c r="Q1554" s="12">
        <v>12</v>
      </c>
      <c r="R1554" s="12"/>
      <c r="S1554" s="12"/>
      <c r="T1554" s="12"/>
      <c r="U1554" s="12">
        <f>SUM(E1554:T1554)</f>
        <v>123</v>
      </c>
      <c r="W1554" s="23" t="s">
        <v>24</v>
      </c>
      <c r="X1554" s="24">
        <v>0.26500000000000001</v>
      </c>
      <c r="Y1554" s="24">
        <v>0.26500000000000001</v>
      </c>
      <c r="Z1554" s="24">
        <v>0.26500000000000001</v>
      </c>
      <c r="AA1554" s="24">
        <v>0.26500000000000001</v>
      </c>
      <c r="AB1554" s="24">
        <v>0.26500000000000001</v>
      </c>
      <c r="AC1554" s="24">
        <v>0.26500000000000001</v>
      </c>
      <c r="AD1554" s="24">
        <v>0.26500000000000001</v>
      </c>
      <c r="AE1554" s="24">
        <v>0.26500000000000001</v>
      </c>
      <c r="AF1554" s="24">
        <v>0.26500000000000001</v>
      </c>
      <c r="AG1554" s="24">
        <v>0.26500000000000001</v>
      </c>
      <c r="AH1554" s="24">
        <v>0.26500000000000001</v>
      </c>
      <c r="AI1554" s="24">
        <v>0.26500000000000001</v>
      </c>
      <c r="AJ1554" s="24">
        <v>0.26500000000000001</v>
      </c>
      <c r="AK1554" s="24">
        <v>0.26500000000000001</v>
      </c>
      <c r="AL1554" s="24">
        <v>0.26500000000000001</v>
      </c>
      <c r="AM1554" s="24">
        <v>0.26500000000000001</v>
      </c>
      <c r="AN1554" s="24">
        <v>0.26500000000000001</v>
      </c>
      <c r="AP1554" s="10">
        <f>AP1541+1</f>
        <v>29</v>
      </c>
      <c r="AQ1554" s="11" t="s">
        <v>23</v>
      </c>
      <c r="AR1554" s="12" t="s">
        <v>24</v>
      </c>
      <c r="AS1554" s="12">
        <f t="shared" ref="AS1554:AT1562" si="2299">X1554*D1554</f>
        <v>0</v>
      </c>
      <c r="AT1554" s="12">
        <f t="shared" si="2299"/>
        <v>0</v>
      </c>
      <c r="AU1554" s="12">
        <f t="shared" ref="AU1554:AU1562" si="2300">Z1554*F1554</f>
        <v>0</v>
      </c>
      <c r="AV1554" s="12">
        <f t="shared" ref="AV1554:AV1562" si="2301">AA1554*G1554</f>
        <v>2.915</v>
      </c>
      <c r="AW1554" s="12">
        <f t="shared" ref="AW1554:AW1562" si="2302">AB1554*H1554</f>
        <v>4.5049999999999999</v>
      </c>
      <c r="AX1554" s="12">
        <f t="shared" ref="AX1554:AX1562" si="2303">AC1554*I1554</f>
        <v>3.9750000000000001</v>
      </c>
      <c r="AY1554" s="12">
        <f t="shared" ref="AY1554:AY1562" si="2304">AD1554*J1554</f>
        <v>3.9750000000000001</v>
      </c>
      <c r="AZ1554" s="12">
        <f t="shared" ref="AZ1554:AZ1562" si="2305">AE1554*K1554</f>
        <v>5.0350000000000001</v>
      </c>
      <c r="BA1554" s="12">
        <f t="shared" ref="BA1554:BA1562" si="2306">AF1554*L1554</f>
        <v>2.12</v>
      </c>
      <c r="BB1554" s="12">
        <f t="shared" ref="BB1554:BB1562" si="2307">AG1554*M1554</f>
        <v>1.06</v>
      </c>
      <c r="BC1554" s="12">
        <f t="shared" ref="BC1554:BC1562" si="2308">AH1554*N1554</f>
        <v>0</v>
      </c>
      <c r="BD1554" s="12">
        <f t="shared" ref="BD1554:BD1562" si="2309">AI1554*O1554</f>
        <v>2.915</v>
      </c>
      <c r="BE1554" s="12">
        <f t="shared" ref="BE1554:BE1562" si="2310">AJ1554*P1554</f>
        <v>2.915</v>
      </c>
      <c r="BF1554" s="12">
        <f t="shared" ref="BF1554:BF1562" si="2311">AK1554*Q1554</f>
        <v>3.18</v>
      </c>
      <c r="BG1554" s="12">
        <f t="shared" ref="BG1554:BG1562" si="2312">AL1554*R1554</f>
        <v>0</v>
      </c>
      <c r="BH1554" s="12">
        <f t="shared" ref="BH1554:BH1562" si="2313">AM1554*S1554</f>
        <v>0</v>
      </c>
      <c r="BI1554" s="12">
        <f t="shared" ref="BI1554:BI1562" si="2314">AN1554*T1554</f>
        <v>0</v>
      </c>
      <c r="BJ1554" s="12">
        <f>SUM(AT1554:BI1554)</f>
        <v>32.594999999999999</v>
      </c>
    </row>
    <row r="1555" spans="1:62" ht="15.75">
      <c r="A1555" s="14"/>
      <c r="B1555" s="15">
        <f>B1542+1</f>
        <v>44680</v>
      </c>
      <c r="C1555" s="12" t="s">
        <v>25</v>
      </c>
      <c r="D1555" s="12"/>
      <c r="E1555" s="12"/>
      <c r="F1555" s="12"/>
      <c r="G1555" s="12">
        <v>12</v>
      </c>
      <c r="H1555" s="12">
        <v>19</v>
      </c>
      <c r="I1555" s="12">
        <v>15</v>
      </c>
      <c r="J1555" s="12">
        <v>14</v>
      </c>
      <c r="K1555" s="12">
        <v>22</v>
      </c>
      <c r="L1555" s="12">
        <v>8</v>
      </c>
      <c r="M1555" s="12">
        <v>3</v>
      </c>
      <c r="N1555" s="12"/>
      <c r="O1555" s="12">
        <v>1</v>
      </c>
      <c r="P1555" s="12"/>
      <c r="Q1555" s="12">
        <v>4</v>
      </c>
      <c r="R1555" s="12"/>
      <c r="S1555" s="12"/>
      <c r="T1555" s="12"/>
      <c r="U1555" s="12">
        <f t="shared" ref="U1555:U1562" si="2315">SUM(E1555:T1555)</f>
        <v>98</v>
      </c>
      <c r="W1555" s="23" t="s">
        <v>25</v>
      </c>
      <c r="X1555" s="24">
        <v>0.22500000000000001</v>
      </c>
      <c r="Y1555" s="24">
        <v>0.22500000000000001</v>
      </c>
      <c r="Z1555" s="24">
        <v>0.22500000000000001</v>
      </c>
      <c r="AA1555" s="24">
        <v>0.22500000000000001</v>
      </c>
      <c r="AB1555" s="24">
        <v>0.22500000000000001</v>
      </c>
      <c r="AC1555" s="24">
        <v>0.22500000000000001</v>
      </c>
      <c r="AD1555" s="24">
        <v>0.22500000000000001</v>
      </c>
      <c r="AE1555" s="24">
        <v>0.22500000000000001</v>
      </c>
      <c r="AF1555" s="24">
        <v>0.22500000000000001</v>
      </c>
      <c r="AG1555" s="24">
        <v>0.22500000000000001</v>
      </c>
      <c r="AH1555" s="24">
        <v>0.22500000000000001</v>
      </c>
      <c r="AI1555" s="24">
        <v>0.22500000000000001</v>
      </c>
      <c r="AJ1555" s="24">
        <v>0.22500000000000001</v>
      </c>
      <c r="AK1555" s="24">
        <v>0.22500000000000001</v>
      </c>
      <c r="AL1555" s="24">
        <v>0.22500000000000001</v>
      </c>
      <c r="AM1555" s="24">
        <v>0.22500000000000001</v>
      </c>
      <c r="AN1555" s="24">
        <v>0.22500000000000001</v>
      </c>
      <c r="AP1555" s="14"/>
      <c r="AQ1555" s="15">
        <f>AQ1542+1</f>
        <v>44315</v>
      </c>
      <c r="AR1555" s="12" t="s">
        <v>25</v>
      </c>
      <c r="AS1555" s="12">
        <f t="shared" si="2299"/>
        <v>0</v>
      </c>
      <c r="AT1555" s="12">
        <f t="shared" si="2299"/>
        <v>0</v>
      </c>
      <c r="AU1555" s="12">
        <f t="shared" si="2300"/>
        <v>0</v>
      </c>
      <c r="AV1555" s="12">
        <f t="shared" si="2301"/>
        <v>2.7</v>
      </c>
      <c r="AW1555" s="12">
        <f t="shared" si="2302"/>
        <v>4.2750000000000004</v>
      </c>
      <c r="AX1555" s="12">
        <f t="shared" si="2303"/>
        <v>3.375</v>
      </c>
      <c r="AY1555" s="12">
        <f t="shared" si="2304"/>
        <v>3.15</v>
      </c>
      <c r="AZ1555" s="12">
        <f t="shared" si="2305"/>
        <v>4.95</v>
      </c>
      <c r="BA1555" s="12">
        <f t="shared" si="2306"/>
        <v>1.8</v>
      </c>
      <c r="BB1555" s="12">
        <f t="shared" si="2307"/>
        <v>0.67500000000000004</v>
      </c>
      <c r="BC1555" s="12">
        <f t="shared" si="2308"/>
        <v>0</v>
      </c>
      <c r="BD1555" s="12">
        <f t="shared" si="2309"/>
        <v>0.22500000000000001</v>
      </c>
      <c r="BE1555" s="12">
        <f t="shared" si="2310"/>
        <v>0</v>
      </c>
      <c r="BF1555" s="12">
        <f t="shared" si="2311"/>
        <v>0.9</v>
      </c>
      <c r="BG1555" s="12">
        <f t="shared" si="2312"/>
        <v>0</v>
      </c>
      <c r="BH1555" s="12">
        <f t="shared" si="2313"/>
        <v>0</v>
      </c>
      <c r="BI1555" s="12">
        <f t="shared" si="2314"/>
        <v>0</v>
      </c>
      <c r="BJ1555" s="12">
        <f t="shared" ref="BJ1555:BJ1562" si="2316">SUM(AT1555:BI1555)</f>
        <v>22.05</v>
      </c>
    </row>
    <row r="1556" spans="1:62" ht="15.75">
      <c r="A1556" s="14"/>
      <c r="B1556" s="14"/>
      <c r="C1556" s="12" t="s">
        <v>26</v>
      </c>
      <c r="D1556" s="12"/>
      <c r="E1556" s="12"/>
      <c r="F1556" s="12"/>
      <c r="G1556" s="12">
        <v>7</v>
      </c>
      <c r="H1556" s="12">
        <v>5</v>
      </c>
      <c r="I1556" s="12">
        <v>7</v>
      </c>
      <c r="J1556" s="12">
        <v>5</v>
      </c>
      <c r="K1556" s="12">
        <v>6</v>
      </c>
      <c r="L1556" s="12">
        <v>6</v>
      </c>
      <c r="M1556" s="12">
        <v>1</v>
      </c>
      <c r="N1556" s="12">
        <v>2</v>
      </c>
      <c r="O1556" s="12">
        <v>4</v>
      </c>
      <c r="P1556" s="12">
        <v>2</v>
      </c>
      <c r="Q1556" s="12">
        <v>3</v>
      </c>
      <c r="R1556" s="12"/>
      <c r="S1556" s="12"/>
      <c r="T1556" s="12"/>
      <c r="U1556" s="12">
        <f t="shared" si="2315"/>
        <v>48</v>
      </c>
      <c r="W1556" s="23" t="s">
        <v>26</v>
      </c>
      <c r="X1556" s="24">
        <v>0.35</v>
      </c>
      <c r="Y1556" s="24">
        <v>0.35</v>
      </c>
      <c r="Z1556" s="24">
        <v>0.35</v>
      </c>
      <c r="AA1556" s="24">
        <v>0.35</v>
      </c>
      <c r="AB1556" s="24">
        <v>0.35</v>
      </c>
      <c r="AC1556" s="24">
        <v>0.35</v>
      </c>
      <c r="AD1556" s="24">
        <v>0.35</v>
      </c>
      <c r="AE1556" s="24">
        <v>0.35</v>
      </c>
      <c r="AF1556" s="24">
        <v>0.35</v>
      </c>
      <c r="AG1556" s="24">
        <v>0.35</v>
      </c>
      <c r="AH1556" s="24">
        <v>0.35</v>
      </c>
      <c r="AI1556" s="24">
        <v>0.35</v>
      </c>
      <c r="AJ1556" s="24">
        <v>0.35</v>
      </c>
      <c r="AK1556" s="24">
        <v>0.35</v>
      </c>
      <c r="AL1556" s="24">
        <v>0.35</v>
      </c>
      <c r="AM1556" s="24">
        <v>0.35</v>
      </c>
      <c r="AN1556" s="24">
        <v>0.35</v>
      </c>
      <c r="AP1556" s="14"/>
      <c r="AQ1556" s="14"/>
      <c r="AR1556" s="12" t="s">
        <v>26</v>
      </c>
      <c r="AS1556" s="12">
        <f t="shared" si="2299"/>
        <v>0</v>
      </c>
      <c r="AT1556" s="12">
        <f t="shared" si="2299"/>
        <v>0</v>
      </c>
      <c r="AU1556" s="12">
        <f t="shared" si="2300"/>
        <v>0</v>
      </c>
      <c r="AV1556" s="12">
        <f t="shared" si="2301"/>
        <v>2.4500000000000002</v>
      </c>
      <c r="AW1556" s="12">
        <f t="shared" si="2302"/>
        <v>1.75</v>
      </c>
      <c r="AX1556" s="12">
        <f t="shared" si="2303"/>
        <v>2.4500000000000002</v>
      </c>
      <c r="AY1556" s="12">
        <f t="shared" si="2304"/>
        <v>1.75</v>
      </c>
      <c r="AZ1556" s="12">
        <f t="shared" si="2305"/>
        <v>2.1</v>
      </c>
      <c r="BA1556" s="12">
        <f t="shared" si="2306"/>
        <v>2.1</v>
      </c>
      <c r="BB1556" s="12">
        <f t="shared" si="2307"/>
        <v>0.35</v>
      </c>
      <c r="BC1556" s="12">
        <f t="shared" si="2308"/>
        <v>0.7</v>
      </c>
      <c r="BD1556" s="12">
        <f t="shared" si="2309"/>
        <v>1.4</v>
      </c>
      <c r="BE1556" s="12">
        <f t="shared" si="2310"/>
        <v>0.7</v>
      </c>
      <c r="BF1556" s="12">
        <f t="shared" si="2311"/>
        <v>1.05</v>
      </c>
      <c r="BG1556" s="12">
        <f t="shared" si="2312"/>
        <v>0</v>
      </c>
      <c r="BH1556" s="12">
        <f t="shared" si="2313"/>
        <v>0</v>
      </c>
      <c r="BI1556" s="12">
        <f t="shared" si="2314"/>
        <v>0</v>
      </c>
      <c r="BJ1556" s="12">
        <f t="shared" si="2316"/>
        <v>16.8</v>
      </c>
    </row>
    <row r="1557" spans="1:62" ht="15.75">
      <c r="A1557" s="14"/>
      <c r="B1557" s="14"/>
      <c r="C1557" s="12" t="s">
        <v>27</v>
      </c>
      <c r="D1557" s="12"/>
      <c r="E1557" s="12">
        <v>6</v>
      </c>
      <c r="F1557" s="12">
        <v>4</v>
      </c>
      <c r="G1557" s="12">
        <v>6</v>
      </c>
      <c r="H1557" s="12">
        <v>10</v>
      </c>
      <c r="I1557" s="12">
        <v>35</v>
      </c>
      <c r="J1557" s="12">
        <v>6</v>
      </c>
      <c r="K1557" s="12">
        <v>4</v>
      </c>
      <c r="L1557" s="12">
        <v>2</v>
      </c>
      <c r="M1557" s="12">
        <v>3</v>
      </c>
      <c r="N1557" s="12">
        <v>4</v>
      </c>
      <c r="O1557" s="12">
        <v>4</v>
      </c>
      <c r="P1557" s="12">
        <v>3</v>
      </c>
      <c r="Q1557" s="12">
        <v>5</v>
      </c>
      <c r="R1557" s="12"/>
      <c r="S1557" s="12"/>
      <c r="T1557" s="12"/>
      <c r="U1557" s="12">
        <f t="shared" si="2315"/>
        <v>92</v>
      </c>
      <c r="W1557" s="23" t="s">
        <v>27</v>
      </c>
      <c r="X1557" s="24">
        <v>0.43</v>
      </c>
      <c r="Y1557" s="24">
        <v>0.43</v>
      </c>
      <c r="Z1557" s="24">
        <v>0.43</v>
      </c>
      <c r="AA1557" s="24">
        <v>0.43</v>
      </c>
      <c r="AB1557" s="24">
        <v>0.43</v>
      </c>
      <c r="AC1557" s="24">
        <v>0.43</v>
      </c>
      <c r="AD1557" s="24">
        <v>0.43</v>
      </c>
      <c r="AE1557" s="24">
        <v>0.43</v>
      </c>
      <c r="AF1557" s="24">
        <v>0.43</v>
      </c>
      <c r="AG1557" s="24">
        <v>0.43</v>
      </c>
      <c r="AH1557" s="24">
        <v>0.43</v>
      </c>
      <c r="AI1557" s="24">
        <v>0.43</v>
      </c>
      <c r="AJ1557" s="24">
        <v>0.43</v>
      </c>
      <c r="AK1557" s="24">
        <v>0.43</v>
      </c>
      <c r="AL1557" s="24">
        <v>0.43</v>
      </c>
      <c r="AM1557" s="24">
        <v>0.43</v>
      </c>
      <c r="AN1557" s="24">
        <v>0.43</v>
      </c>
      <c r="AP1557" s="14"/>
      <c r="AQ1557" s="14"/>
      <c r="AR1557" s="12" t="s">
        <v>27</v>
      </c>
      <c r="AS1557" s="12">
        <f t="shared" si="2299"/>
        <v>0</v>
      </c>
      <c r="AT1557" s="12">
        <f t="shared" si="2299"/>
        <v>2.58</v>
      </c>
      <c r="AU1557" s="12">
        <f t="shared" si="2300"/>
        <v>1.72</v>
      </c>
      <c r="AV1557" s="12">
        <f t="shared" si="2301"/>
        <v>2.58</v>
      </c>
      <c r="AW1557" s="12">
        <f t="shared" si="2302"/>
        <v>4.3</v>
      </c>
      <c r="AX1557" s="12">
        <f t="shared" si="2303"/>
        <v>15.05</v>
      </c>
      <c r="AY1557" s="12">
        <f t="shared" si="2304"/>
        <v>2.58</v>
      </c>
      <c r="AZ1557" s="12">
        <f t="shared" si="2305"/>
        <v>1.72</v>
      </c>
      <c r="BA1557" s="12">
        <f t="shared" si="2306"/>
        <v>0.86</v>
      </c>
      <c r="BB1557" s="12">
        <f t="shared" si="2307"/>
        <v>1.29</v>
      </c>
      <c r="BC1557" s="12">
        <f t="shared" si="2308"/>
        <v>1.72</v>
      </c>
      <c r="BD1557" s="12">
        <f t="shared" si="2309"/>
        <v>1.72</v>
      </c>
      <c r="BE1557" s="12">
        <f t="shared" si="2310"/>
        <v>1.29</v>
      </c>
      <c r="BF1557" s="12">
        <f t="shared" si="2311"/>
        <v>2.15</v>
      </c>
      <c r="BG1557" s="12">
        <f t="shared" si="2312"/>
        <v>0</v>
      </c>
      <c r="BH1557" s="12">
        <f t="shared" si="2313"/>
        <v>0</v>
      </c>
      <c r="BI1557" s="12">
        <f t="shared" si="2314"/>
        <v>0</v>
      </c>
      <c r="BJ1557" s="12">
        <f t="shared" si="2316"/>
        <v>39.56</v>
      </c>
    </row>
    <row r="1558" spans="1:62" ht="15.75">
      <c r="A1558" s="14"/>
      <c r="B1558" s="14"/>
      <c r="C1558" s="12" t="s">
        <v>28</v>
      </c>
      <c r="D1558" s="12"/>
      <c r="E1558" s="12">
        <v>10</v>
      </c>
      <c r="F1558" s="12">
        <v>8</v>
      </c>
      <c r="G1558" s="12">
        <v>7</v>
      </c>
      <c r="H1558" s="12">
        <v>6</v>
      </c>
      <c r="I1558" s="12">
        <v>6</v>
      </c>
      <c r="J1558" s="12">
        <v>4</v>
      </c>
      <c r="K1558" s="12">
        <v>6</v>
      </c>
      <c r="L1558" s="12">
        <v>3</v>
      </c>
      <c r="M1558" s="12">
        <v>4</v>
      </c>
      <c r="N1558" s="12">
        <v>7</v>
      </c>
      <c r="O1558" s="12">
        <v>5</v>
      </c>
      <c r="P1558" s="12">
        <v>2</v>
      </c>
      <c r="Q1558" s="12">
        <v>7</v>
      </c>
      <c r="R1558" s="12"/>
      <c r="S1558" s="12"/>
      <c r="T1558" s="12"/>
      <c r="U1558" s="12">
        <f t="shared" si="2315"/>
        <v>75</v>
      </c>
      <c r="W1558" s="23" t="s">
        <v>28</v>
      </c>
      <c r="X1558" s="24">
        <v>0.5</v>
      </c>
      <c r="Y1558" s="24">
        <v>0.5</v>
      </c>
      <c r="Z1558" s="24">
        <v>0.5</v>
      </c>
      <c r="AA1558" s="24">
        <v>0.5</v>
      </c>
      <c r="AB1558" s="24">
        <v>0.5</v>
      </c>
      <c r="AC1558" s="24">
        <v>0.5</v>
      </c>
      <c r="AD1558" s="24">
        <v>0.5</v>
      </c>
      <c r="AE1558" s="24">
        <v>0.5</v>
      </c>
      <c r="AF1558" s="24">
        <v>0.5</v>
      </c>
      <c r="AG1558" s="24">
        <v>0.5</v>
      </c>
      <c r="AH1558" s="24">
        <v>0.5</v>
      </c>
      <c r="AI1558" s="24">
        <v>0.5</v>
      </c>
      <c r="AJ1558" s="24">
        <v>0.5</v>
      </c>
      <c r="AK1558" s="24">
        <v>0.5</v>
      </c>
      <c r="AL1558" s="24">
        <v>0.5</v>
      </c>
      <c r="AM1558" s="24">
        <v>0.5</v>
      </c>
      <c r="AN1558" s="24">
        <v>0.5</v>
      </c>
      <c r="AP1558" s="14"/>
      <c r="AQ1558" s="14"/>
      <c r="AR1558" s="12" t="s">
        <v>28</v>
      </c>
      <c r="AS1558" s="12">
        <f t="shared" si="2299"/>
        <v>0</v>
      </c>
      <c r="AT1558" s="12">
        <f t="shared" si="2299"/>
        <v>5</v>
      </c>
      <c r="AU1558" s="12">
        <f t="shared" si="2300"/>
        <v>4</v>
      </c>
      <c r="AV1558" s="12">
        <f t="shared" si="2301"/>
        <v>3.5</v>
      </c>
      <c r="AW1558" s="12">
        <f t="shared" si="2302"/>
        <v>3</v>
      </c>
      <c r="AX1558" s="12">
        <f t="shared" si="2303"/>
        <v>3</v>
      </c>
      <c r="AY1558" s="12">
        <f t="shared" si="2304"/>
        <v>2</v>
      </c>
      <c r="AZ1558" s="12">
        <f t="shared" si="2305"/>
        <v>3</v>
      </c>
      <c r="BA1558" s="12">
        <f t="shared" si="2306"/>
        <v>1.5</v>
      </c>
      <c r="BB1558" s="12">
        <f t="shared" si="2307"/>
        <v>2</v>
      </c>
      <c r="BC1558" s="12">
        <f t="shared" si="2308"/>
        <v>3.5</v>
      </c>
      <c r="BD1558" s="12">
        <f t="shared" si="2309"/>
        <v>2.5</v>
      </c>
      <c r="BE1558" s="12">
        <f t="shared" si="2310"/>
        <v>1</v>
      </c>
      <c r="BF1558" s="12">
        <f t="shared" si="2311"/>
        <v>3.5</v>
      </c>
      <c r="BG1558" s="12">
        <f t="shared" si="2312"/>
        <v>0</v>
      </c>
      <c r="BH1558" s="12">
        <f t="shared" si="2313"/>
        <v>0</v>
      </c>
      <c r="BI1558" s="12">
        <f t="shared" si="2314"/>
        <v>0</v>
      </c>
      <c r="BJ1558" s="12">
        <f t="shared" si="2316"/>
        <v>37.5</v>
      </c>
    </row>
    <row r="1559" spans="1:62" ht="15.75">
      <c r="A1559" s="14"/>
      <c r="B1559" s="14"/>
      <c r="C1559" s="12" t="s">
        <v>35</v>
      </c>
      <c r="D1559" s="12"/>
      <c r="E1559" s="12">
        <v>8</v>
      </c>
      <c r="F1559" s="12">
        <v>7</v>
      </c>
      <c r="G1559" s="12">
        <v>5</v>
      </c>
      <c r="H1559" s="12">
        <v>6</v>
      </c>
      <c r="I1559" s="12">
        <v>33</v>
      </c>
      <c r="J1559" s="12">
        <v>3</v>
      </c>
      <c r="K1559" s="12">
        <v>4</v>
      </c>
      <c r="L1559" s="12">
        <v>2</v>
      </c>
      <c r="M1559" s="12">
        <v>3</v>
      </c>
      <c r="N1559" s="12">
        <v>4</v>
      </c>
      <c r="O1559" s="12">
        <v>3</v>
      </c>
      <c r="P1559" s="12">
        <v>2</v>
      </c>
      <c r="Q1559" s="12">
        <v>4</v>
      </c>
      <c r="R1559" s="12"/>
      <c r="S1559" s="12"/>
      <c r="T1559" s="12"/>
      <c r="U1559" s="12">
        <f t="shared" si="2315"/>
        <v>84</v>
      </c>
      <c r="W1559" s="23" t="s">
        <v>50</v>
      </c>
      <c r="X1559" s="24">
        <v>8.5000000000000006E-2</v>
      </c>
      <c r="Y1559" s="24">
        <v>8.5000000000000006E-2</v>
      </c>
      <c r="Z1559" s="24">
        <v>8.5000000000000006E-2</v>
      </c>
      <c r="AA1559" s="24">
        <v>8.5000000000000006E-2</v>
      </c>
      <c r="AB1559" s="24">
        <v>8.5000000000000006E-2</v>
      </c>
      <c r="AC1559" s="24">
        <v>8.5000000000000006E-2</v>
      </c>
      <c r="AD1559" s="24">
        <v>8.5000000000000006E-2</v>
      </c>
      <c r="AE1559" s="24">
        <v>8.5000000000000006E-2</v>
      </c>
      <c r="AF1559" s="24">
        <v>8.5000000000000006E-2</v>
      </c>
      <c r="AG1559" s="24">
        <v>8.5000000000000006E-2</v>
      </c>
      <c r="AH1559" s="24">
        <v>8.5000000000000006E-2</v>
      </c>
      <c r="AI1559" s="24">
        <v>8.5000000000000006E-2</v>
      </c>
      <c r="AJ1559" s="24">
        <v>8.5000000000000006E-2</v>
      </c>
      <c r="AK1559" s="24">
        <v>8.5000000000000006E-2</v>
      </c>
      <c r="AL1559" s="24">
        <v>8.5000000000000006E-2</v>
      </c>
      <c r="AM1559" s="24">
        <v>8.5000000000000006E-2</v>
      </c>
      <c r="AN1559" s="24">
        <v>8.5000000000000006E-2</v>
      </c>
      <c r="AP1559" s="14"/>
      <c r="AQ1559" s="14"/>
      <c r="AR1559" s="12" t="s">
        <v>35</v>
      </c>
      <c r="AS1559" s="12">
        <f t="shared" si="2299"/>
        <v>0</v>
      </c>
      <c r="AT1559" s="12">
        <f t="shared" si="2299"/>
        <v>0.68</v>
      </c>
      <c r="AU1559" s="12">
        <f t="shared" si="2300"/>
        <v>0.59499999999999997</v>
      </c>
      <c r="AV1559" s="12">
        <f t="shared" si="2301"/>
        <v>0.42499999999999999</v>
      </c>
      <c r="AW1559" s="12">
        <f t="shared" si="2302"/>
        <v>0.51</v>
      </c>
      <c r="AX1559" s="12">
        <f t="shared" si="2303"/>
        <v>2.8050000000000002</v>
      </c>
      <c r="AY1559" s="12">
        <f t="shared" si="2304"/>
        <v>0.255</v>
      </c>
      <c r="AZ1559" s="12">
        <f t="shared" si="2305"/>
        <v>0.34</v>
      </c>
      <c r="BA1559" s="12">
        <f t="shared" si="2306"/>
        <v>0.17</v>
      </c>
      <c r="BB1559" s="12">
        <f t="shared" si="2307"/>
        <v>0.255</v>
      </c>
      <c r="BC1559" s="12">
        <f t="shared" si="2308"/>
        <v>0.34</v>
      </c>
      <c r="BD1559" s="12">
        <f t="shared" si="2309"/>
        <v>0.255</v>
      </c>
      <c r="BE1559" s="12">
        <f t="shared" si="2310"/>
        <v>0.17</v>
      </c>
      <c r="BF1559" s="12">
        <f t="shared" si="2311"/>
        <v>0.34</v>
      </c>
      <c r="BG1559" s="12">
        <f t="shared" si="2312"/>
        <v>0</v>
      </c>
      <c r="BH1559" s="12">
        <f t="shared" si="2313"/>
        <v>0</v>
      </c>
      <c r="BI1559" s="12">
        <f t="shared" si="2314"/>
        <v>0</v>
      </c>
      <c r="BJ1559" s="12">
        <f t="shared" si="2316"/>
        <v>7.14</v>
      </c>
    </row>
    <row r="1560" spans="1:62" ht="15.75">
      <c r="A1560" s="14"/>
      <c r="B1560" s="14"/>
      <c r="C1560" s="12" t="s">
        <v>36</v>
      </c>
      <c r="D1560" s="12"/>
      <c r="E1560" s="12">
        <v>6</v>
      </c>
      <c r="F1560" s="12">
        <v>6</v>
      </c>
      <c r="G1560" s="12"/>
      <c r="H1560" s="12"/>
      <c r="I1560" s="12"/>
      <c r="J1560" s="12"/>
      <c r="K1560" s="12"/>
      <c r="L1560" s="12"/>
      <c r="M1560" s="12"/>
      <c r="N1560" s="12"/>
      <c r="O1560" s="12">
        <v>4</v>
      </c>
      <c r="P1560" s="12"/>
      <c r="Q1560" s="12"/>
      <c r="R1560" s="12"/>
      <c r="S1560" s="12"/>
      <c r="T1560" s="12"/>
      <c r="U1560" s="12">
        <f t="shared" si="2315"/>
        <v>16</v>
      </c>
      <c r="W1560" s="23" t="s">
        <v>51</v>
      </c>
      <c r="X1560" s="24">
        <v>0.59</v>
      </c>
      <c r="Y1560" s="24">
        <v>0.59</v>
      </c>
      <c r="Z1560" s="24">
        <v>0.59</v>
      </c>
      <c r="AA1560" s="24">
        <v>0.59</v>
      </c>
      <c r="AB1560" s="24">
        <v>0.59</v>
      </c>
      <c r="AC1560" s="24">
        <v>0.59</v>
      </c>
      <c r="AD1560" s="24">
        <v>0.59</v>
      </c>
      <c r="AE1560" s="24">
        <v>0.59</v>
      </c>
      <c r="AF1560" s="24">
        <v>0.59</v>
      </c>
      <c r="AG1560" s="24">
        <v>0.59</v>
      </c>
      <c r="AH1560" s="24">
        <v>0.59</v>
      </c>
      <c r="AI1560" s="24">
        <v>0.59</v>
      </c>
      <c r="AJ1560" s="24">
        <v>0.59</v>
      </c>
      <c r="AK1560" s="24">
        <v>0.59</v>
      </c>
      <c r="AL1560" s="24">
        <v>0.59</v>
      </c>
      <c r="AM1560" s="24">
        <v>0.59</v>
      </c>
      <c r="AN1560" s="24">
        <v>0.59</v>
      </c>
      <c r="AP1560" s="14"/>
      <c r="AQ1560" s="14"/>
      <c r="AR1560" s="12" t="s">
        <v>36</v>
      </c>
      <c r="AS1560" s="12">
        <f t="shared" si="2299"/>
        <v>0</v>
      </c>
      <c r="AT1560" s="12">
        <f t="shared" si="2299"/>
        <v>3.54</v>
      </c>
      <c r="AU1560" s="12">
        <f t="shared" si="2300"/>
        <v>3.54</v>
      </c>
      <c r="AV1560" s="12">
        <f t="shared" si="2301"/>
        <v>0</v>
      </c>
      <c r="AW1560" s="12">
        <f t="shared" si="2302"/>
        <v>0</v>
      </c>
      <c r="AX1560" s="12">
        <f t="shared" si="2303"/>
        <v>0</v>
      </c>
      <c r="AY1560" s="12">
        <f t="shared" si="2304"/>
        <v>0</v>
      </c>
      <c r="AZ1560" s="12">
        <f t="shared" si="2305"/>
        <v>0</v>
      </c>
      <c r="BA1560" s="12">
        <f t="shared" si="2306"/>
        <v>0</v>
      </c>
      <c r="BB1560" s="12">
        <f t="shared" si="2307"/>
        <v>0</v>
      </c>
      <c r="BC1560" s="12">
        <f t="shared" si="2308"/>
        <v>0</v>
      </c>
      <c r="BD1560" s="12">
        <f t="shared" si="2309"/>
        <v>2.36</v>
      </c>
      <c r="BE1560" s="12">
        <f t="shared" si="2310"/>
        <v>0</v>
      </c>
      <c r="BF1560" s="12">
        <f t="shared" si="2311"/>
        <v>0</v>
      </c>
      <c r="BG1560" s="12">
        <f t="shared" si="2312"/>
        <v>0</v>
      </c>
      <c r="BH1560" s="12">
        <f t="shared" si="2313"/>
        <v>0</v>
      </c>
      <c r="BI1560" s="12">
        <f t="shared" si="2314"/>
        <v>0</v>
      </c>
      <c r="BJ1560" s="12">
        <f t="shared" si="2316"/>
        <v>9.44</v>
      </c>
    </row>
    <row r="1561" spans="1:62" ht="15.75">
      <c r="A1561" s="14"/>
      <c r="B1561" s="14"/>
      <c r="C1561" s="12" t="s">
        <v>31</v>
      </c>
      <c r="D1561" s="12"/>
      <c r="E1561" s="12">
        <v>4</v>
      </c>
      <c r="F1561" s="12">
        <v>5</v>
      </c>
      <c r="G1561" s="12"/>
      <c r="H1561" s="12"/>
      <c r="I1561" s="12"/>
      <c r="J1561" s="12"/>
      <c r="K1561" s="12"/>
      <c r="L1561" s="12"/>
      <c r="M1561" s="12"/>
      <c r="N1561" s="12"/>
      <c r="O1561" s="12">
        <v>1</v>
      </c>
      <c r="P1561" s="12"/>
      <c r="Q1561" s="12"/>
      <c r="R1561" s="12"/>
      <c r="S1561" s="12"/>
      <c r="T1561" s="12"/>
      <c r="U1561" s="12">
        <f t="shared" si="2315"/>
        <v>10</v>
      </c>
      <c r="W1561" s="23" t="s">
        <v>31</v>
      </c>
      <c r="X1561" s="24">
        <v>0.56999999999999995</v>
      </c>
      <c r="Y1561" s="24">
        <v>0.56999999999999995</v>
      </c>
      <c r="Z1561" s="24">
        <v>0.56999999999999995</v>
      </c>
      <c r="AA1561" s="24">
        <v>0.56999999999999995</v>
      </c>
      <c r="AB1561" s="24">
        <v>0.56999999999999995</v>
      </c>
      <c r="AC1561" s="24">
        <v>0.56999999999999995</v>
      </c>
      <c r="AD1561" s="24">
        <v>0.56999999999999995</v>
      </c>
      <c r="AE1561" s="24">
        <v>0.56999999999999995</v>
      </c>
      <c r="AF1561" s="24">
        <v>0.56999999999999995</v>
      </c>
      <c r="AG1561" s="24">
        <v>0.56999999999999995</v>
      </c>
      <c r="AH1561" s="24">
        <v>0.56999999999999995</v>
      </c>
      <c r="AI1561" s="24">
        <v>0.56999999999999995</v>
      </c>
      <c r="AJ1561" s="24">
        <v>0.56999999999999995</v>
      </c>
      <c r="AK1561" s="24">
        <v>0.56999999999999995</v>
      </c>
      <c r="AL1561" s="24">
        <v>0.56999999999999995</v>
      </c>
      <c r="AM1561" s="24">
        <v>0.56999999999999995</v>
      </c>
      <c r="AN1561" s="24">
        <v>0.56999999999999995</v>
      </c>
      <c r="AP1561" s="14"/>
      <c r="AQ1561" s="14"/>
      <c r="AR1561" s="12" t="s">
        <v>31</v>
      </c>
      <c r="AS1561" s="12">
        <f t="shared" si="2299"/>
        <v>0</v>
      </c>
      <c r="AT1561" s="12">
        <f t="shared" si="2299"/>
        <v>2.2799999999999998</v>
      </c>
      <c r="AU1561" s="12">
        <f t="shared" si="2300"/>
        <v>2.85</v>
      </c>
      <c r="AV1561" s="12">
        <f t="shared" si="2301"/>
        <v>0</v>
      </c>
      <c r="AW1561" s="12">
        <f t="shared" si="2302"/>
        <v>0</v>
      </c>
      <c r="AX1561" s="12">
        <f t="shared" si="2303"/>
        <v>0</v>
      </c>
      <c r="AY1561" s="12">
        <f t="shared" si="2304"/>
        <v>0</v>
      </c>
      <c r="AZ1561" s="12">
        <f t="shared" si="2305"/>
        <v>0</v>
      </c>
      <c r="BA1561" s="12">
        <f t="shared" si="2306"/>
        <v>0</v>
      </c>
      <c r="BB1561" s="12">
        <f t="shared" si="2307"/>
        <v>0</v>
      </c>
      <c r="BC1561" s="12">
        <f t="shared" si="2308"/>
        <v>0</v>
      </c>
      <c r="BD1561" s="12">
        <f t="shared" si="2309"/>
        <v>0.56999999999999995</v>
      </c>
      <c r="BE1561" s="12">
        <f t="shared" si="2310"/>
        <v>0</v>
      </c>
      <c r="BF1561" s="12">
        <f t="shared" si="2311"/>
        <v>0</v>
      </c>
      <c r="BG1561" s="12">
        <f t="shared" si="2312"/>
        <v>0</v>
      </c>
      <c r="BH1561" s="12">
        <f t="shared" si="2313"/>
        <v>0</v>
      </c>
      <c r="BI1561" s="12">
        <f t="shared" si="2314"/>
        <v>0</v>
      </c>
      <c r="BJ1561" s="12">
        <f t="shared" si="2316"/>
        <v>5.7</v>
      </c>
    </row>
    <row r="1562" spans="1:62" ht="15.75">
      <c r="A1562" s="16"/>
      <c r="B1562" s="16"/>
      <c r="C1562" s="12" t="s">
        <v>32</v>
      </c>
      <c r="D1562" s="12"/>
      <c r="E1562" s="12"/>
      <c r="F1562" s="12"/>
      <c r="G1562" s="12">
        <v>6</v>
      </c>
      <c r="H1562" s="12">
        <v>17</v>
      </c>
      <c r="I1562" s="12">
        <v>6</v>
      </c>
      <c r="J1562" s="12">
        <v>12</v>
      </c>
      <c r="K1562" s="12">
        <v>7</v>
      </c>
      <c r="L1562" s="12">
        <v>3</v>
      </c>
      <c r="M1562" s="12"/>
      <c r="N1562" s="12"/>
      <c r="O1562" s="12">
        <v>9</v>
      </c>
      <c r="P1562" s="12"/>
      <c r="Q1562" s="12"/>
      <c r="R1562" s="12"/>
      <c r="S1562" s="12"/>
      <c r="T1562" s="12"/>
      <c r="U1562" s="12">
        <f t="shared" si="2315"/>
        <v>60</v>
      </c>
      <c r="W1562" s="23" t="s">
        <v>32</v>
      </c>
      <c r="X1562" s="24">
        <v>0.4</v>
      </c>
      <c r="Y1562" s="24">
        <v>0.4</v>
      </c>
      <c r="Z1562" s="24">
        <v>0.4</v>
      </c>
      <c r="AA1562" s="24">
        <v>0.4</v>
      </c>
      <c r="AB1562" s="24">
        <v>0.4</v>
      </c>
      <c r="AC1562" s="24">
        <v>0.4</v>
      </c>
      <c r="AD1562" s="24">
        <v>0.4</v>
      </c>
      <c r="AE1562" s="24">
        <v>0.4</v>
      </c>
      <c r="AF1562" s="24">
        <v>0.4</v>
      </c>
      <c r="AG1562" s="24">
        <v>0.4</v>
      </c>
      <c r="AH1562" s="24">
        <v>0.4</v>
      </c>
      <c r="AI1562" s="24">
        <v>0.4</v>
      </c>
      <c r="AJ1562" s="24">
        <v>0.4</v>
      </c>
      <c r="AK1562" s="24">
        <v>0.4</v>
      </c>
      <c r="AL1562" s="24">
        <v>0.4</v>
      </c>
      <c r="AM1562" s="24">
        <v>0.4</v>
      </c>
      <c r="AN1562" s="24">
        <v>0.4</v>
      </c>
      <c r="AP1562" s="16"/>
      <c r="AQ1562" s="16"/>
      <c r="AR1562" s="12" t="s">
        <v>32</v>
      </c>
      <c r="AS1562" s="12">
        <f t="shared" si="2299"/>
        <v>0</v>
      </c>
      <c r="AT1562" s="12">
        <f t="shared" si="2299"/>
        <v>0</v>
      </c>
      <c r="AU1562" s="12">
        <f t="shared" si="2300"/>
        <v>0</v>
      </c>
      <c r="AV1562" s="12">
        <f t="shared" si="2301"/>
        <v>2.4</v>
      </c>
      <c r="AW1562" s="12">
        <f t="shared" si="2302"/>
        <v>6.8</v>
      </c>
      <c r="AX1562" s="12">
        <f t="shared" si="2303"/>
        <v>2.4</v>
      </c>
      <c r="AY1562" s="12">
        <f t="shared" si="2304"/>
        <v>4.8</v>
      </c>
      <c r="AZ1562" s="12">
        <f t="shared" si="2305"/>
        <v>2.8</v>
      </c>
      <c r="BA1562" s="12">
        <f t="shared" si="2306"/>
        <v>1.2</v>
      </c>
      <c r="BB1562" s="12">
        <f t="shared" si="2307"/>
        <v>0</v>
      </c>
      <c r="BC1562" s="12">
        <f t="shared" si="2308"/>
        <v>0</v>
      </c>
      <c r="BD1562" s="12">
        <f t="shared" si="2309"/>
        <v>3.6</v>
      </c>
      <c r="BE1562" s="12">
        <f t="shared" si="2310"/>
        <v>0</v>
      </c>
      <c r="BF1562" s="12">
        <f t="shared" si="2311"/>
        <v>0</v>
      </c>
      <c r="BG1562" s="12">
        <f t="shared" si="2312"/>
        <v>0</v>
      </c>
      <c r="BH1562" s="12">
        <f t="shared" si="2313"/>
        <v>0</v>
      </c>
      <c r="BI1562" s="12">
        <f t="shared" si="2314"/>
        <v>0</v>
      </c>
      <c r="BJ1562" s="12">
        <f t="shared" si="2316"/>
        <v>24</v>
      </c>
    </row>
    <row r="1563" spans="1:62">
      <c r="A1563" s="17"/>
      <c r="B1563" s="18"/>
      <c r="C1563" s="19" t="s">
        <v>33</v>
      </c>
      <c r="D1563" s="19">
        <f>SUM(D1554:D1562)</f>
        <v>0</v>
      </c>
      <c r="E1563" s="19">
        <f>SUM(E1554:E1562)</f>
        <v>34</v>
      </c>
      <c r="F1563" s="19">
        <f t="shared" ref="F1563:U1563" si="2317">SUM(F1554:F1562)</f>
        <v>30</v>
      </c>
      <c r="G1563" s="19">
        <f t="shared" si="2317"/>
        <v>54</v>
      </c>
      <c r="H1563" s="19">
        <f t="shared" si="2317"/>
        <v>80</v>
      </c>
      <c r="I1563" s="19">
        <f t="shared" si="2317"/>
        <v>117</v>
      </c>
      <c r="J1563" s="19">
        <f t="shared" si="2317"/>
        <v>59</v>
      </c>
      <c r="K1563" s="19">
        <f t="shared" si="2317"/>
        <v>68</v>
      </c>
      <c r="L1563" s="19">
        <f t="shared" si="2317"/>
        <v>32</v>
      </c>
      <c r="M1563" s="19">
        <f t="shared" si="2317"/>
        <v>18</v>
      </c>
      <c r="N1563" s="19">
        <f t="shared" si="2317"/>
        <v>17</v>
      </c>
      <c r="O1563" s="19">
        <f t="shared" si="2317"/>
        <v>42</v>
      </c>
      <c r="P1563" s="19">
        <f t="shared" si="2317"/>
        <v>20</v>
      </c>
      <c r="Q1563" s="19">
        <f t="shared" si="2317"/>
        <v>35</v>
      </c>
      <c r="R1563" s="19">
        <f t="shared" si="2317"/>
        <v>0</v>
      </c>
      <c r="S1563" s="19">
        <f t="shared" si="2317"/>
        <v>0</v>
      </c>
      <c r="T1563" s="19">
        <f t="shared" si="2317"/>
        <v>0</v>
      </c>
      <c r="U1563" s="19">
        <f t="shared" si="2317"/>
        <v>606</v>
      </c>
      <c r="AP1563" s="17"/>
      <c r="AQ1563" s="18"/>
      <c r="AR1563" s="19" t="s">
        <v>33</v>
      </c>
      <c r="AS1563" s="19">
        <f>SUM(AS1554:AS1562)</f>
        <v>0</v>
      </c>
      <c r="AT1563" s="19">
        <f>SUM(AT1554:AT1562)</f>
        <v>14.08</v>
      </c>
      <c r="AU1563" s="19">
        <f t="shared" ref="AU1563:BJ1563" si="2318">SUM(AU1554:AU1562)</f>
        <v>12.705</v>
      </c>
      <c r="AV1563" s="19">
        <f t="shared" si="2318"/>
        <v>16.97</v>
      </c>
      <c r="AW1563" s="19">
        <f t="shared" si="2318"/>
        <v>25.14</v>
      </c>
      <c r="AX1563" s="19">
        <f t="shared" si="2318"/>
        <v>33.055</v>
      </c>
      <c r="AY1563" s="19">
        <f t="shared" si="2318"/>
        <v>18.510000000000002</v>
      </c>
      <c r="AZ1563" s="19">
        <f t="shared" si="2318"/>
        <v>19.945</v>
      </c>
      <c r="BA1563" s="19">
        <f t="shared" si="2318"/>
        <v>9.75</v>
      </c>
      <c r="BB1563" s="19">
        <f t="shared" si="2318"/>
        <v>5.63</v>
      </c>
      <c r="BC1563" s="19">
        <f t="shared" si="2318"/>
        <v>6.26</v>
      </c>
      <c r="BD1563" s="19">
        <f t="shared" si="2318"/>
        <v>15.545</v>
      </c>
      <c r="BE1563" s="19">
        <f t="shared" si="2318"/>
        <v>6.0750000000000002</v>
      </c>
      <c r="BF1563" s="19">
        <f t="shared" si="2318"/>
        <v>11.12</v>
      </c>
      <c r="BG1563" s="19">
        <f t="shared" si="2318"/>
        <v>0</v>
      </c>
      <c r="BH1563" s="19">
        <f t="shared" si="2318"/>
        <v>0</v>
      </c>
      <c r="BI1563" s="19">
        <f t="shared" si="2318"/>
        <v>0</v>
      </c>
      <c r="BJ1563" s="19">
        <f t="shared" si="2318"/>
        <v>194.785</v>
      </c>
    </row>
    <row r="1566" spans="1:62" ht="106.5">
      <c r="A1566" s="8" t="s">
        <v>2</v>
      </c>
      <c r="B1566" s="8" t="s">
        <v>3</v>
      </c>
      <c r="C1566" s="8" t="s">
        <v>4</v>
      </c>
      <c r="D1566" s="9" t="str">
        <f>D5</f>
        <v>ANGGREK</v>
      </c>
      <c r="E1566" s="9" t="str">
        <f t="shared" ref="E1566:U1566" si="2319">E5</f>
        <v>BOUGENVIL</v>
      </c>
      <c r="F1566" s="9" t="str">
        <f t="shared" si="2319"/>
        <v>CAMELIA</v>
      </c>
      <c r="G1566" s="9" t="str">
        <f t="shared" si="2319"/>
        <v>DEWANDARU</v>
      </c>
      <c r="H1566" s="9" t="str">
        <f t="shared" si="2319"/>
        <v>EDELWEIS</v>
      </c>
      <c r="I1566" s="9" t="str">
        <f t="shared" si="2319"/>
        <v>FLAMBOYAN</v>
      </c>
      <c r="J1566" s="9" t="str">
        <f t="shared" si="2319"/>
        <v>GERANIUM</v>
      </c>
      <c r="K1566" s="9" t="str">
        <f t="shared" si="2319"/>
        <v>HELIKONIA</v>
      </c>
      <c r="L1566" s="9" t="str">
        <f t="shared" si="2319"/>
        <v>IVY</v>
      </c>
      <c r="M1566" s="9" t="str">
        <f t="shared" si="2319"/>
        <v>KANA</v>
      </c>
      <c r="N1566" s="9" t="str">
        <f t="shared" si="2319"/>
        <v>IGD</v>
      </c>
      <c r="O1566" s="9" t="str">
        <f t="shared" si="2319"/>
        <v>HCU</v>
      </c>
      <c r="P1566" s="9" t="str">
        <f t="shared" si="2319"/>
        <v>PENUNJANG</v>
      </c>
      <c r="Q1566" s="9" t="str">
        <f t="shared" si="2319"/>
        <v>PELAYANAN</v>
      </c>
      <c r="R1566" s="9" t="str">
        <f t="shared" si="2319"/>
        <v>ADMIN</v>
      </c>
      <c r="S1566" s="9" t="str">
        <f t="shared" si="2319"/>
        <v>ASRAMA</v>
      </c>
      <c r="T1566" s="9" t="str">
        <f t="shared" si="2319"/>
        <v>MASJID</v>
      </c>
      <c r="U1566" s="9" t="str">
        <f t="shared" si="2319"/>
        <v>JUMLAH</v>
      </c>
      <c r="W1566" s="21"/>
      <c r="X1566" s="22" t="str">
        <f>X5</f>
        <v>ANGGREK</v>
      </c>
      <c r="Y1566" s="22" t="str">
        <f>Y5</f>
        <v>BOUGENVIL</v>
      </c>
      <c r="Z1566" s="22" t="str">
        <f t="shared" ref="Z1566:AN1566" si="2320">Z5</f>
        <v>CAMELIA</v>
      </c>
      <c r="AA1566" s="22" t="str">
        <f t="shared" si="2320"/>
        <v>DEWANDARU</v>
      </c>
      <c r="AB1566" s="22" t="str">
        <f t="shared" si="2320"/>
        <v>EDELWEIS</v>
      </c>
      <c r="AC1566" s="22" t="str">
        <f t="shared" si="2320"/>
        <v>FLAMBOYAN</v>
      </c>
      <c r="AD1566" s="22" t="str">
        <f t="shared" si="2320"/>
        <v>GERANIUM</v>
      </c>
      <c r="AE1566" s="22" t="str">
        <f t="shared" si="2320"/>
        <v>HELIKONIA</v>
      </c>
      <c r="AF1566" s="22" t="str">
        <f t="shared" si="2320"/>
        <v>IVY</v>
      </c>
      <c r="AG1566" s="22" t="str">
        <f t="shared" si="2320"/>
        <v>KANA</v>
      </c>
      <c r="AH1566" s="22" t="str">
        <f t="shared" si="2320"/>
        <v>IGD</v>
      </c>
      <c r="AI1566" s="22" t="str">
        <f t="shared" si="2320"/>
        <v>HCU</v>
      </c>
      <c r="AJ1566" s="22" t="str">
        <f t="shared" si="2320"/>
        <v>PENUNJANG</v>
      </c>
      <c r="AK1566" s="22" t="str">
        <f t="shared" si="2320"/>
        <v>PELAYANAN</v>
      </c>
      <c r="AL1566" s="22" t="str">
        <f t="shared" si="2320"/>
        <v>ADMIN</v>
      </c>
      <c r="AM1566" s="22" t="str">
        <f t="shared" si="2320"/>
        <v>ASRAMA</v>
      </c>
      <c r="AN1566" s="22" t="str">
        <f t="shared" si="2320"/>
        <v>MASJID</v>
      </c>
      <c r="AP1566" s="8" t="s">
        <v>2</v>
      </c>
      <c r="AQ1566" s="8" t="s">
        <v>3</v>
      </c>
      <c r="AR1566" s="8" t="s">
        <v>4</v>
      </c>
      <c r="AS1566" s="9" t="str">
        <f>AS5</f>
        <v>ANGGREK</v>
      </c>
      <c r="AT1566" s="9" t="str">
        <f>AT5</f>
        <v>BOUGENVIL</v>
      </c>
      <c r="AU1566" s="9" t="str">
        <f t="shared" ref="AU1566:BJ1566" si="2321">AU5</f>
        <v>CAMELIA II</v>
      </c>
      <c r="AV1566" s="9" t="str">
        <f t="shared" si="2321"/>
        <v>DEWANDARU</v>
      </c>
      <c r="AW1566" s="9" t="str">
        <f t="shared" si="2321"/>
        <v>EDELWEIS</v>
      </c>
      <c r="AX1566" s="9" t="str">
        <f t="shared" si="2321"/>
        <v>FLAMBOYAN</v>
      </c>
      <c r="AY1566" s="9" t="str">
        <f t="shared" si="2321"/>
        <v>GERANIUM</v>
      </c>
      <c r="AZ1566" s="9" t="str">
        <f t="shared" si="2321"/>
        <v>HELIKONIA</v>
      </c>
      <c r="BA1566" s="9" t="str">
        <f t="shared" si="2321"/>
        <v>IVY</v>
      </c>
      <c r="BB1566" s="9" t="str">
        <f t="shared" si="2321"/>
        <v>KANA</v>
      </c>
      <c r="BC1566" s="9" t="str">
        <f t="shared" si="2321"/>
        <v>IGD</v>
      </c>
      <c r="BD1566" s="9" t="str">
        <f t="shared" si="2321"/>
        <v>HCU</v>
      </c>
      <c r="BE1566" s="9" t="str">
        <f t="shared" si="2321"/>
        <v>PENUNJANG</v>
      </c>
      <c r="BF1566" s="9" t="str">
        <f t="shared" si="2321"/>
        <v>PELAYANAN</v>
      </c>
      <c r="BG1566" s="9" t="str">
        <f t="shared" si="2321"/>
        <v>ADMIN</v>
      </c>
      <c r="BH1566" s="9" t="str">
        <f t="shared" si="2321"/>
        <v>ASRAMA</v>
      </c>
      <c r="BI1566" s="9" t="str">
        <f t="shared" si="2321"/>
        <v>MASJID</v>
      </c>
      <c r="BJ1566" s="9" t="str">
        <f t="shared" si="2321"/>
        <v>JUMLAH</v>
      </c>
    </row>
    <row r="1567" spans="1:62" ht="15.75">
      <c r="A1567" s="10">
        <f>A1554+1</f>
        <v>30</v>
      </c>
      <c r="B1567" s="11" t="s">
        <v>34</v>
      </c>
      <c r="C1567" s="12" t="s">
        <v>24</v>
      </c>
      <c r="D1567" s="12"/>
      <c r="E1567" s="12"/>
      <c r="F1567" s="12"/>
      <c r="G1567" s="12">
        <v>11</v>
      </c>
      <c r="H1567" s="12">
        <v>16</v>
      </c>
      <c r="I1567" s="12">
        <v>17</v>
      </c>
      <c r="J1567" s="12">
        <v>12</v>
      </c>
      <c r="K1567" s="12">
        <v>16</v>
      </c>
      <c r="L1567" s="12">
        <v>7</v>
      </c>
      <c r="M1567" s="12">
        <v>4</v>
      </c>
      <c r="N1567" s="12"/>
      <c r="O1567" s="12">
        <v>12</v>
      </c>
      <c r="P1567" s="12">
        <v>8</v>
      </c>
      <c r="Q1567" s="12">
        <v>11</v>
      </c>
      <c r="R1567" s="12"/>
      <c r="S1567" s="12"/>
      <c r="T1567" s="12"/>
      <c r="U1567" s="12">
        <f>SUM(E1567:T1567)</f>
        <v>114</v>
      </c>
      <c r="W1567" s="23" t="s">
        <v>24</v>
      </c>
      <c r="X1567" s="24">
        <v>0.26500000000000001</v>
      </c>
      <c r="Y1567" s="24">
        <v>0.26500000000000001</v>
      </c>
      <c r="Z1567" s="24">
        <v>0.26500000000000001</v>
      </c>
      <c r="AA1567" s="24">
        <v>0.26500000000000001</v>
      </c>
      <c r="AB1567" s="24">
        <v>0.26500000000000001</v>
      </c>
      <c r="AC1567" s="24">
        <v>0.26500000000000001</v>
      </c>
      <c r="AD1567" s="24">
        <v>0.26500000000000001</v>
      </c>
      <c r="AE1567" s="24">
        <v>0.26500000000000001</v>
      </c>
      <c r="AF1567" s="24">
        <v>0.26500000000000001</v>
      </c>
      <c r="AG1567" s="24">
        <v>0.26500000000000001</v>
      </c>
      <c r="AH1567" s="24">
        <v>0.26500000000000001</v>
      </c>
      <c r="AI1567" s="24">
        <v>0.26500000000000001</v>
      </c>
      <c r="AJ1567" s="24">
        <v>0.26500000000000001</v>
      </c>
      <c r="AK1567" s="24">
        <v>0.26500000000000001</v>
      </c>
      <c r="AL1567" s="24">
        <v>0.26500000000000001</v>
      </c>
      <c r="AM1567" s="24">
        <v>0.26500000000000001</v>
      </c>
      <c r="AN1567" s="24">
        <v>0.26500000000000001</v>
      </c>
      <c r="AP1567" s="10">
        <f>AP1554+1</f>
        <v>30</v>
      </c>
      <c r="AQ1567" s="11" t="s">
        <v>40</v>
      </c>
      <c r="AR1567" s="12" t="s">
        <v>24</v>
      </c>
      <c r="AS1567" s="30">
        <f t="shared" ref="AS1567:AT1575" si="2322">X1567*D1567</f>
        <v>0</v>
      </c>
      <c r="AT1567" s="30">
        <f t="shared" si="2322"/>
        <v>0</v>
      </c>
      <c r="AU1567" s="30">
        <f t="shared" ref="AU1567:AU1575" si="2323">Z1567*F1567</f>
        <v>0</v>
      </c>
      <c r="AV1567" s="30">
        <f t="shared" ref="AV1567:AV1575" si="2324">AA1567*G1567</f>
        <v>2.915</v>
      </c>
      <c r="AW1567" s="30">
        <f t="shared" ref="AW1567:AW1575" si="2325">AB1567*H1567</f>
        <v>4.24</v>
      </c>
      <c r="AX1567" s="30">
        <f t="shared" ref="AX1567:AX1575" si="2326">AC1567*I1567</f>
        <v>4.5049999999999999</v>
      </c>
      <c r="AY1567" s="30">
        <f t="shared" ref="AY1567:AY1575" si="2327">AD1567*J1567</f>
        <v>3.18</v>
      </c>
      <c r="AZ1567" s="30">
        <f t="shared" ref="AZ1567:AZ1575" si="2328">AE1567*K1567</f>
        <v>4.24</v>
      </c>
      <c r="BA1567" s="30">
        <f t="shared" ref="BA1567:BA1575" si="2329">AF1567*L1567</f>
        <v>1.855</v>
      </c>
      <c r="BB1567" s="30">
        <f t="shared" ref="BB1567:BB1575" si="2330">AG1567*M1567</f>
        <v>1.06</v>
      </c>
      <c r="BC1567" s="30">
        <f t="shared" ref="BC1567:BC1575" si="2331">AH1567*N1567</f>
        <v>0</v>
      </c>
      <c r="BD1567" s="30">
        <f t="shared" ref="BD1567:BD1575" si="2332">AI1567*O1567</f>
        <v>3.18</v>
      </c>
      <c r="BE1567" s="30">
        <f t="shared" ref="BE1567:BE1575" si="2333">AJ1567*P1567</f>
        <v>2.12</v>
      </c>
      <c r="BF1567" s="30">
        <f t="shared" ref="BF1567:BF1575" si="2334">AK1567*Q1567</f>
        <v>2.915</v>
      </c>
      <c r="BG1567" s="30">
        <f t="shared" ref="BG1567:BG1575" si="2335">AL1567*R1567</f>
        <v>0</v>
      </c>
      <c r="BH1567" s="30">
        <f t="shared" ref="BH1567:BH1575" si="2336">AM1567*S1567</f>
        <v>0</v>
      </c>
      <c r="BI1567" s="30">
        <f t="shared" ref="BI1567:BI1575" si="2337">AN1567*T1567</f>
        <v>0</v>
      </c>
      <c r="BJ1567" s="12">
        <f>SUM(AT1567:BI1567)</f>
        <v>30.21</v>
      </c>
    </row>
    <row r="1568" spans="1:62" ht="15.75">
      <c r="A1568" s="14"/>
      <c r="B1568" s="15">
        <f>B1555+1</f>
        <v>44681</v>
      </c>
      <c r="C1568" s="12" t="s">
        <v>25</v>
      </c>
      <c r="D1568" s="12"/>
      <c r="E1568" s="12"/>
      <c r="F1568" s="12"/>
      <c r="G1568" s="12">
        <v>12</v>
      </c>
      <c r="H1568" s="12">
        <v>18</v>
      </c>
      <c r="I1568" s="12">
        <v>17</v>
      </c>
      <c r="J1568" s="12">
        <v>12</v>
      </c>
      <c r="K1568" s="12">
        <v>17</v>
      </c>
      <c r="L1568" s="12">
        <v>8</v>
      </c>
      <c r="M1568" s="12">
        <v>3</v>
      </c>
      <c r="N1568" s="12"/>
      <c r="O1568" s="12">
        <v>4</v>
      </c>
      <c r="P1568" s="12">
        <v>1</v>
      </c>
      <c r="Q1568" s="12">
        <v>4</v>
      </c>
      <c r="R1568" s="12"/>
      <c r="S1568" s="12"/>
      <c r="T1568" s="12"/>
      <c r="U1568" s="12">
        <f t="shared" ref="U1568:U1575" si="2338">SUM(E1568:T1568)</f>
        <v>96</v>
      </c>
      <c r="W1568" s="23" t="s">
        <v>25</v>
      </c>
      <c r="X1568" s="24">
        <v>0.22500000000000001</v>
      </c>
      <c r="Y1568" s="24">
        <v>0.22500000000000001</v>
      </c>
      <c r="Z1568" s="24">
        <v>0.22500000000000001</v>
      </c>
      <c r="AA1568" s="24">
        <v>0.22500000000000001</v>
      </c>
      <c r="AB1568" s="24">
        <v>0.22500000000000001</v>
      </c>
      <c r="AC1568" s="24">
        <v>0.22500000000000001</v>
      </c>
      <c r="AD1568" s="24">
        <v>0.22500000000000001</v>
      </c>
      <c r="AE1568" s="24">
        <v>0.22500000000000001</v>
      </c>
      <c r="AF1568" s="24">
        <v>0.22500000000000001</v>
      </c>
      <c r="AG1568" s="24">
        <v>0.22500000000000001</v>
      </c>
      <c r="AH1568" s="24">
        <v>0.22500000000000001</v>
      </c>
      <c r="AI1568" s="24">
        <v>0.22500000000000001</v>
      </c>
      <c r="AJ1568" s="24">
        <v>0.22500000000000001</v>
      </c>
      <c r="AK1568" s="24">
        <v>0.22500000000000001</v>
      </c>
      <c r="AL1568" s="24">
        <v>0.22500000000000001</v>
      </c>
      <c r="AM1568" s="24">
        <v>0.22500000000000001</v>
      </c>
      <c r="AN1568" s="24">
        <v>0.22500000000000001</v>
      </c>
      <c r="AP1568" s="14"/>
      <c r="AQ1568" s="15">
        <f>AQ1555+1</f>
        <v>44316</v>
      </c>
      <c r="AR1568" s="12" t="s">
        <v>25</v>
      </c>
      <c r="AS1568" s="30">
        <f t="shared" si="2322"/>
        <v>0</v>
      </c>
      <c r="AT1568" s="30">
        <f t="shared" si="2322"/>
        <v>0</v>
      </c>
      <c r="AU1568" s="30">
        <f t="shared" si="2323"/>
        <v>0</v>
      </c>
      <c r="AV1568" s="30">
        <f t="shared" si="2324"/>
        <v>2.7</v>
      </c>
      <c r="AW1568" s="30">
        <f t="shared" si="2325"/>
        <v>4.05</v>
      </c>
      <c r="AX1568" s="30">
        <f t="shared" si="2326"/>
        <v>3.8250000000000002</v>
      </c>
      <c r="AY1568" s="30">
        <f t="shared" si="2327"/>
        <v>2.7</v>
      </c>
      <c r="AZ1568" s="30">
        <f t="shared" si="2328"/>
        <v>3.8250000000000002</v>
      </c>
      <c r="BA1568" s="30">
        <f t="shared" si="2329"/>
        <v>1.8</v>
      </c>
      <c r="BB1568" s="30">
        <f t="shared" si="2330"/>
        <v>0.67500000000000004</v>
      </c>
      <c r="BC1568" s="30">
        <f t="shared" si="2331"/>
        <v>0</v>
      </c>
      <c r="BD1568" s="30">
        <f t="shared" si="2332"/>
        <v>0.9</v>
      </c>
      <c r="BE1568" s="30">
        <f t="shared" si="2333"/>
        <v>0.22500000000000001</v>
      </c>
      <c r="BF1568" s="30">
        <f t="shared" si="2334"/>
        <v>0.9</v>
      </c>
      <c r="BG1568" s="30">
        <f t="shared" si="2335"/>
        <v>0</v>
      </c>
      <c r="BH1568" s="30">
        <f t="shared" si="2336"/>
        <v>0</v>
      </c>
      <c r="BI1568" s="30">
        <f t="shared" si="2337"/>
        <v>0</v>
      </c>
      <c r="BJ1568" s="12">
        <f t="shared" ref="BJ1568:BJ1575" si="2339">SUM(AT1568:BI1568)</f>
        <v>21.6</v>
      </c>
    </row>
    <row r="1569" spans="1:62" ht="15.75">
      <c r="A1569" s="14"/>
      <c r="B1569" s="14"/>
      <c r="C1569" s="12" t="s">
        <v>26</v>
      </c>
      <c r="D1569" s="12"/>
      <c r="E1569" s="12"/>
      <c r="F1569" s="12"/>
      <c r="G1569" s="12">
        <v>9</v>
      </c>
      <c r="H1569" s="12">
        <v>5</v>
      </c>
      <c r="I1569" s="12">
        <v>6</v>
      </c>
      <c r="J1569" s="12">
        <v>8</v>
      </c>
      <c r="K1569" s="12">
        <v>6</v>
      </c>
      <c r="L1569" s="12">
        <v>6</v>
      </c>
      <c r="M1569" s="12">
        <v>1</v>
      </c>
      <c r="N1569" s="12">
        <v>2</v>
      </c>
      <c r="O1569" s="12">
        <v>4</v>
      </c>
      <c r="P1569" s="12">
        <v>2</v>
      </c>
      <c r="Q1569" s="12">
        <v>19</v>
      </c>
      <c r="R1569" s="12"/>
      <c r="S1569" s="12"/>
      <c r="T1569" s="12"/>
      <c r="U1569" s="12">
        <f t="shared" si="2338"/>
        <v>68</v>
      </c>
      <c r="W1569" s="23" t="s">
        <v>26</v>
      </c>
      <c r="X1569" s="24">
        <v>0.35</v>
      </c>
      <c r="Y1569" s="24">
        <v>0.35</v>
      </c>
      <c r="Z1569" s="24">
        <v>0.35</v>
      </c>
      <c r="AA1569" s="24">
        <v>0.35</v>
      </c>
      <c r="AB1569" s="24">
        <v>0.35</v>
      </c>
      <c r="AC1569" s="24">
        <v>0.35</v>
      </c>
      <c r="AD1569" s="24">
        <v>0.35</v>
      </c>
      <c r="AE1569" s="24">
        <v>0.35</v>
      </c>
      <c r="AF1569" s="24">
        <v>0.35</v>
      </c>
      <c r="AG1569" s="24">
        <v>0.35</v>
      </c>
      <c r="AH1569" s="24">
        <v>0.35</v>
      </c>
      <c r="AI1569" s="24">
        <v>0.35</v>
      </c>
      <c r="AJ1569" s="24">
        <v>0.35</v>
      </c>
      <c r="AK1569" s="24">
        <v>0.35</v>
      </c>
      <c r="AL1569" s="24">
        <v>0.35</v>
      </c>
      <c r="AM1569" s="24">
        <v>0.35</v>
      </c>
      <c r="AN1569" s="24">
        <v>0.35</v>
      </c>
      <c r="AP1569" s="14"/>
      <c r="AQ1569" s="14"/>
      <c r="AR1569" s="12" t="s">
        <v>26</v>
      </c>
      <c r="AS1569" s="30">
        <f t="shared" si="2322"/>
        <v>0</v>
      </c>
      <c r="AT1569" s="30">
        <f t="shared" si="2322"/>
        <v>0</v>
      </c>
      <c r="AU1569" s="30">
        <f t="shared" si="2323"/>
        <v>0</v>
      </c>
      <c r="AV1569" s="30">
        <f t="shared" si="2324"/>
        <v>3.15</v>
      </c>
      <c r="AW1569" s="30">
        <f t="shared" si="2325"/>
        <v>1.75</v>
      </c>
      <c r="AX1569" s="30">
        <f t="shared" si="2326"/>
        <v>2.1</v>
      </c>
      <c r="AY1569" s="30">
        <f t="shared" si="2327"/>
        <v>2.8</v>
      </c>
      <c r="AZ1569" s="30">
        <f t="shared" si="2328"/>
        <v>2.1</v>
      </c>
      <c r="BA1569" s="30">
        <f t="shared" si="2329"/>
        <v>2.1</v>
      </c>
      <c r="BB1569" s="30">
        <f t="shared" si="2330"/>
        <v>0.35</v>
      </c>
      <c r="BC1569" s="30">
        <f t="shared" si="2331"/>
        <v>0.7</v>
      </c>
      <c r="BD1569" s="30">
        <f t="shared" si="2332"/>
        <v>1.4</v>
      </c>
      <c r="BE1569" s="30">
        <f t="shared" si="2333"/>
        <v>0.7</v>
      </c>
      <c r="BF1569" s="30">
        <f t="shared" si="2334"/>
        <v>6.65</v>
      </c>
      <c r="BG1569" s="30">
        <f t="shared" si="2335"/>
        <v>0</v>
      </c>
      <c r="BH1569" s="30">
        <f t="shared" si="2336"/>
        <v>0</v>
      </c>
      <c r="BI1569" s="30">
        <f t="shared" si="2337"/>
        <v>0</v>
      </c>
      <c r="BJ1569" s="12">
        <f t="shared" si="2339"/>
        <v>23.8</v>
      </c>
    </row>
    <row r="1570" spans="1:62" ht="15.75">
      <c r="A1570" s="14"/>
      <c r="B1570" s="14"/>
      <c r="C1570" s="12" t="s">
        <v>27</v>
      </c>
      <c r="D1570" s="12"/>
      <c r="E1570" s="12">
        <v>6</v>
      </c>
      <c r="F1570" s="12">
        <v>5</v>
      </c>
      <c r="G1570" s="12">
        <v>6</v>
      </c>
      <c r="H1570" s="12">
        <v>12</v>
      </c>
      <c r="I1570" s="12">
        <v>5</v>
      </c>
      <c r="J1570" s="12">
        <v>6</v>
      </c>
      <c r="K1570" s="12">
        <v>4</v>
      </c>
      <c r="L1570" s="12">
        <v>3</v>
      </c>
      <c r="M1570" s="12">
        <v>4</v>
      </c>
      <c r="N1570" s="12">
        <v>5</v>
      </c>
      <c r="O1570" s="12">
        <v>6</v>
      </c>
      <c r="P1570" s="12">
        <v>3</v>
      </c>
      <c r="Q1570" s="12">
        <v>12</v>
      </c>
      <c r="R1570" s="12"/>
      <c r="S1570" s="12"/>
      <c r="T1570" s="12"/>
      <c r="U1570" s="12">
        <f t="shared" si="2338"/>
        <v>77</v>
      </c>
      <c r="W1570" s="23" t="s">
        <v>27</v>
      </c>
      <c r="X1570" s="24">
        <v>0.43</v>
      </c>
      <c r="Y1570" s="24">
        <v>0.43</v>
      </c>
      <c r="Z1570" s="24">
        <v>0.43</v>
      </c>
      <c r="AA1570" s="24">
        <v>0.43</v>
      </c>
      <c r="AB1570" s="24">
        <v>0.43</v>
      </c>
      <c r="AC1570" s="24">
        <v>0.43</v>
      </c>
      <c r="AD1570" s="24">
        <v>0.43</v>
      </c>
      <c r="AE1570" s="24">
        <v>0.43</v>
      </c>
      <c r="AF1570" s="24">
        <v>0.43</v>
      </c>
      <c r="AG1570" s="24">
        <v>0.43</v>
      </c>
      <c r="AH1570" s="24">
        <v>0.43</v>
      </c>
      <c r="AI1570" s="24">
        <v>0.43</v>
      </c>
      <c r="AJ1570" s="24">
        <v>0.43</v>
      </c>
      <c r="AK1570" s="24">
        <v>0.43</v>
      </c>
      <c r="AL1570" s="24">
        <v>0.43</v>
      </c>
      <c r="AM1570" s="24">
        <v>0.43</v>
      </c>
      <c r="AN1570" s="24">
        <v>0.43</v>
      </c>
      <c r="AP1570" s="14"/>
      <c r="AQ1570" s="14"/>
      <c r="AR1570" s="12" t="s">
        <v>27</v>
      </c>
      <c r="AS1570" s="30">
        <f t="shared" si="2322"/>
        <v>0</v>
      </c>
      <c r="AT1570" s="30">
        <f t="shared" si="2322"/>
        <v>2.58</v>
      </c>
      <c r="AU1570" s="30">
        <f t="shared" si="2323"/>
        <v>2.15</v>
      </c>
      <c r="AV1570" s="30">
        <f t="shared" si="2324"/>
        <v>2.58</v>
      </c>
      <c r="AW1570" s="30">
        <f t="shared" si="2325"/>
        <v>5.16</v>
      </c>
      <c r="AX1570" s="30">
        <f t="shared" si="2326"/>
        <v>2.15</v>
      </c>
      <c r="AY1570" s="30">
        <f t="shared" si="2327"/>
        <v>2.58</v>
      </c>
      <c r="AZ1570" s="30">
        <f t="shared" si="2328"/>
        <v>1.72</v>
      </c>
      <c r="BA1570" s="30">
        <f t="shared" si="2329"/>
        <v>1.29</v>
      </c>
      <c r="BB1570" s="30">
        <f t="shared" si="2330"/>
        <v>1.72</v>
      </c>
      <c r="BC1570" s="30">
        <f t="shared" si="2331"/>
        <v>2.15</v>
      </c>
      <c r="BD1570" s="30">
        <f t="shared" si="2332"/>
        <v>2.58</v>
      </c>
      <c r="BE1570" s="30">
        <f t="shared" si="2333"/>
        <v>1.29</v>
      </c>
      <c r="BF1570" s="30">
        <f t="shared" si="2334"/>
        <v>5.16</v>
      </c>
      <c r="BG1570" s="30">
        <f t="shared" si="2335"/>
        <v>0</v>
      </c>
      <c r="BH1570" s="30">
        <f t="shared" si="2336"/>
        <v>0</v>
      </c>
      <c r="BI1570" s="30">
        <f t="shared" si="2337"/>
        <v>0</v>
      </c>
      <c r="BJ1570" s="12">
        <f t="shared" si="2339"/>
        <v>33.11</v>
      </c>
    </row>
    <row r="1571" spans="1:62" ht="15.75">
      <c r="A1571" s="14"/>
      <c r="B1571" s="14"/>
      <c r="C1571" s="12" t="s">
        <v>28</v>
      </c>
      <c r="D1571" s="12"/>
      <c r="E1571" s="12">
        <v>9</v>
      </c>
      <c r="F1571" s="12">
        <v>10</v>
      </c>
      <c r="G1571" s="12">
        <v>4</v>
      </c>
      <c r="H1571" s="12">
        <v>8</v>
      </c>
      <c r="I1571" s="12">
        <v>3</v>
      </c>
      <c r="J1571" s="12">
        <v>4</v>
      </c>
      <c r="K1571" s="12">
        <v>5</v>
      </c>
      <c r="L1571" s="12">
        <v>4</v>
      </c>
      <c r="M1571" s="12">
        <v>3</v>
      </c>
      <c r="N1571" s="12">
        <v>9</v>
      </c>
      <c r="O1571" s="12">
        <v>7</v>
      </c>
      <c r="P1571" s="12">
        <v>2</v>
      </c>
      <c r="Q1571" s="12">
        <v>4</v>
      </c>
      <c r="R1571" s="12"/>
      <c r="S1571" s="12"/>
      <c r="T1571" s="12"/>
      <c r="U1571" s="12">
        <f t="shared" si="2338"/>
        <v>72</v>
      </c>
      <c r="W1571" s="23" t="s">
        <v>28</v>
      </c>
      <c r="X1571" s="24">
        <v>0.5</v>
      </c>
      <c r="Y1571" s="24">
        <v>0.5</v>
      </c>
      <c r="Z1571" s="24">
        <v>0.5</v>
      </c>
      <c r="AA1571" s="24">
        <v>0.5</v>
      </c>
      <c r="AB1571" s="24">
        <v>0.5</v>
      </c>
      <c r="AC1571" s="24">
        <v>0.5</v>
      </c>
      <c r="AD1571" s="24">
        <v>0.5</v>
      </c>
      <c r="AE1571" s="24">
        <v>0.5</v>
      </c>
      <c r="AF1571" s="24">
        <v>0.5</v>
      </c>
      <c r="AG1571" s="24">
        <v>0.5</v>
      </c>
      <c r="AH1571" s="24">
        <v>0.5</v>
      </c>
      <c r="AI1571" s="24">
        <v>0.5</v>
      </c>
      <c r="AJ1571" s="24">
        <v>0.5</v>
      </c>
      <c r="AK1571" s="24">
        <v>0.5</v>
      </c>
      <c r="AL1571" s="24">
        <v>0.5</v>
      </c>
      <c r="AM1571" s="24">
        <v>0.5</v>
      </c>
      <c r="AN1571" s="24">
        <v>0.5</v>
      </c>
      <c r="AP1571" s="14"/>
      <c r="AQ1571" s="14"/>
      <c r="AR1571" s="12" t="s">
        <v>28</v>
      </c>
      <c r="AS1571" s="30">
        <f t="shared" si="2322"/>
        <v>0</v>
      </c>
      <c r="AT1571" s="30">
        <f t="shared" si="2322"/>
        <v>4.5</v>
      </c>
      <c r="AU1571" s="30">
        <f t="shared" si="2323"/>
        <v>5</v>
      </c>
      <c r="AV1571" s="30">
        <f t="shared" si="2324"/>
        <v>2</v>
      </c>
      <c r="AW1571" s="30">
        <f t="shared" si="2325"/>
        <v>4</v>
      </c>
      <c r="AX1571" s="30">
        <f t="shared" si="2326"/>
        <v>1.5</v>
      </c>
      <c r="AY1571" s="30">
        <f t="shared" si="2327"/>
        <v>2</v>
      </c>
      <c r="AZ1571" s="30">
        <f t="shared" si="2328"/>
        <v>2.5</v>
      </c>
      <c r="BA1571" s="30">
        <f t="shared" si="2329"/>
        <v>2</v>
      </c>
      <c r="BB1571" s="30">
        <f t="shared" si="2330"/>
        <v>1.5</v>
      </c>
      <c r="BC1571" s="30">
        <f t="shared" si="2331"/>
        <v>4.5</v>
      </c>
      <c r="BD1571" s="30">
        <f t="shared" si="2332"/>
        <v>3.5</v>
      </c>
      <c r="BE1571" s="30">
        <f t="shared" si="2333"/>
        <v>1</v>
      </c>
      <c r="BF1571" s="30">
        <f t="shared" si="2334"/>
        <v>2</v>
      </c>
      <c r="BG1571" s="30">
        <f t="shared" si="2335"/>
        <v>0</v>
      </c>
      <c r="BH1571" s="30">
        <f t="shared" si="2336"/>
        <v>0</v>
      </c>
      <c r="BI1571" s="30">
        <f t="shared" si="2337"/>
        <v>0</v>
      </c>
      <c r="BJ1571" s="12">
        <f t="shared" si="2339"/>
        <v>36</v>
      </c>
    </row>
    <row r="1572" spans="1:62" ht="15.75">
      <c r="A1572" s="14"/>
      <c r="B1572" s="14"/>
      <c r="C1572" s="12" t="s">
        <v>35</v>
      </c>
      <c r="D1572" s="12"/>
      <c r="E1572" s="12">
        <v>7</v>
      </c>
      <c r="F1572" s="12">
        <v>9</v>
      </c>
      <c r="G1572" s="12">
        <v>3</v>
      </c>
      <c r="H1572" s="12">
        <v>9</v>
      </c>
      <c r="I1572" s="12">
        <v>2</v>
      </c>
      <c r="J1572" s="12">
        <v>4</v>
      </c>
      <c r="K1572" s="12">
        <v>5</v>
      </c>
      <c r="L1572" s="12">
        <v>3</v>
      </c>
      <c r="M1572" s="12">
        <v>3</v>
      </c>
      <c r="N1572" s="12">
        <v>4</v>
      </c>
      <c r="O1572" s="12">
        <v>7</v>
      </c>
      <c r="P1572" s="12">
        <v>2</v>
      </c>
      <c r="Q1572" s="12">
        <v>17</v>
      </c>
      <c r="R1572" s="12"/>
      <c r="S1572" s="12"/>
      <c r="T1572" s="12"/>
      <c r="U1572" s="12">
        <f t="shared" si="2338"/>
        <v>75</v>
      </c>
      <c r="W1572" s="23" t="s">
        <v>50</v>
      </c>
      <c r="X1572" s="24">
        <v>8.5000000000000006E-2</v>
      </c>
      <c r="Y1572" s="24">
        <v>8.5000000000000006E-2</v>
      </c>
      <c r="Z1572" s="24">
        <v>8.5000000000000006E-2</v>
      </c>
      <c r="AA1572" s="24">
        <v>8.5000000000000006E-2</v>
      </c>
      <c r="AB1572" s="24">
        <v>8.5000000000000006E-2</v>
      </c>
      <c r="AC1572" s="24">
        <v>8.5000000000000006E-2</v>
      </c>
      <c r="AD1572" s="24">
        <v>8.5000000000000006E-2</v>
      </c>
      <c r="AE1572" s="24">
        <v>8.5000000000000006E-2</v>
      </c>
      <c r="AF1572" s="24">
        <v>8.5000000000000006E-2</v>
      </c>
      <c r="AG1572" s="24">
        <v>8.5000000000000006E-2</v>
      </c>
      <c r="AH1572" s="24">
        <v>8.5000000000000006E-2</v>
      </c>
      <c r="AI1572" s="24">
        <v>8.5000000000000006E-2</v>
      </c>
      <c r="AJ1572" s="24">
        <v>8.5000000000000006E-2</v>
      </c>
      <c r="AK1572" s="24">
        <v>8.5000000000000006E-2</v>
      </c>
      <c r="AL1572" s="24">
        <v>8.5000000000000006E-2</v>
      </c>
      <c r="AM1572" s="24">
        <v>8.5000000000000006E-2</v>
      </c>
      <c r="AN1572" s="24">
        <v>8.5000000000000006E-2</v>
      </c>
      <c r="AP1572" s="14"/>
      <c r="AQ1572" s="14"/>
      <c r="AR1572" s="12" t="s">
        <v>35</v>
      </c>
      <c r="AS1572" s="30">
        <f t="shared" si="2322"/>
        <v>0</v>
      </c>
      <c r="AT1572" s="30">
        <f t="shared" si="2322"/>
        <v>0.59499999999999997</v>
      </c>
      <c r="AU1572" s="30">
        <f t="shared" si="2323"/>
        <v>0.76500000000000001</v>
      </c>
      <c r="AV1572" s="30">
        <f t="shared" si="2324"/>
        <v>0.255</v>
      </c>
      <c r="AW1572" s="30">
        <f t="shared" si="2325"/>
        <v>0.76500000000000001</v>
      </c>
      <c r="AX1572" s="30">
        <f t="shared" si="2326"/>
        <v>0.17</v>
      </c>
      <c r="AY1572" s="30">
        <f t="shared" si="2327"/>
        <v>0.34</v>
      </c>
      <c r="AZ1572" s="30">
        <f t="shared" si="2328"/>
        <v>0.42499999999999999</v>
      </c>
      <c r="BA1572" s="30">
        <f t="shared" si="2329"/>
        <v>0.255</v>
      </c>
      <c r="BB1572" s="30">
        <f t="shared" si="2330"/>
        <v>0.255</v>
      </c>
      <c r="BC1572" s="30">
        <f t="shared" si="2331"/>
        <v>0.34</v>
      </c>
      <c r="BD1572" s="30">
        <f t="shared" si="2332"/>
        <v>0.59499999999999997</v>
      </c>
      <c r="BE1572" s="30">
        <f t="shared" si="2333"/>
        <v>0.17</v>
      </c>
      <c r="BF1572" s="30">
        <f t="shared" si="2334"/>
        <v>1.4450000000000001</v>
      </c>
      <c r="BG1572" s="30">
        <f t="shared" si="2335"/>
        <v>0</v>
      </c>
      <c r="BH1572" s="30">
        <f t="shared" si="2336"/>
        <v>0</v>
      </c>
      <c r="BI1572" s="30">
        <f t="shared" si="2337"/>
        <v>0</v>
      </c>
      <c r="BJ1572" s="12">
        <f t="shared" si="2339"/>
        <v>6.375</v>
      </c>
    </row>
    <row r="1573" spans="1:62" ht="15.75">
      <c r="A1573" s="14"/>
      <c r="B1573" s="14"/>
      <c r="C1573" s="12" t="s">
        <v>36</v>
      </c>
      <c r="D1573" s="12"/>
      <c r="E1573" s="12">
        <v>7</v>
      </c>
      <c r="F1573" s="12">
        <v>8</v>
      </c>
      <c r="G1573" s="12"/>
      <c r="H1573" s="12"/>
      <c r="I1573" s="12"/>
      <c r="J1573" s="12"/>
      <c r="K1573" s="12"/>
      <c r="L1573" s="12"/>
      <c r="M1573" s="12"/>
      <c r="N1573" s="12"/>
      <c r="O1573" s="12">
        <v>5</v>
      </c>
      <c r="P1573" s="12"/>
      <c r="Q1573" s="12"/>
      <c r="R1573" s="12"/>
      <c r="S1573" s="12"/>
      <c r="T1573" s="12"/>
      <c r="U1573" s="12">
        <f t="shared" si="2338"/>
        <v>20</v>
      </c>
      <c r="W1573" s="23" t="s">
        <v>51</v>
      </c>
      <c r="X1573" s="24">
        <v>0.59</v>
      </c>
      <c r="Y1573" s="24">
        <v>0.59</v>
      </c>
      <c r="Z1573" s="24">
        <v>0.59</v>
      </c>
      <c r="AA1573" s="24">
        <v>0.59</v>
      </c>
      <c r="AB1573" s="24">
        <v>0.59</v>
      </c>
      <c r="AC1573" s="24">
        <v>0.59</v>
      </c>
      <c r="AD1573" s="24">
        <v>0.59</v>
      </c>
      <c r="AE1573" s="24">
        <v>0.59</v>
      </c>
      <c r="AF1573" s="24">
        <v>0.59</v>
      </c>
      <c r="AG1573" s="24">
        <v>0.59</v>
      </c>
      <c r="AH1573" s="24">
        <v>0.59</v>
      </c>
      <c r="AI1573" s="24">
        <v>0.59</v>
      </c>
      <c r="AJ1573" s="24">
        <v>0.59</v>
      </c>
      <c r="AK1573" s="24">
        <v>0.59</v>
      </c>
      <c r="AL1573" s="24">
        <v>0.59</v>
      </c>
      <c r="AM1573" s="24">
        <v>0.59</v>
      </c>
      <c r="AN1573" s="24">
        <v>0.59</v>
      </c>
      <c r="AP1573" s="14"/>
      <c r="AQ1573" s="14"/>
      <c r="AR1573" s="12" t="s">
        <v>36</v>
      </c>
      <c r="AS1573" s="30">
        <f t="shared" si="2322"/>
        <v>0</v>
      </c>
      <c r="AT1573" s="30">
        <f t="shared" si="2322"/>
        <v>4.13</v>
      </c>
      <c r="AU1573" s="30">
        <f t="shared" si="2323"/>
        <v>4.72</v>
      </c>
      <c r="AV1573" s="30">
        <f t="shared" si="2324"/>
        <v>0</v>
      </c>
      <c r="AW1573" s="30">
        <f t="shared" si="2325"/>
        <v>0</v>
      </c>
      <c r="AX1573" s="30">
        <f t="shared" si="2326"/>
        <v>0</v>
      </c>
      <c r="AY1573" s="30">
        <f t="shared" si="2327"/>
        <v>0</v>
      </c>
      <c r="AZ1573" s="30">
        <f t="shared" si="2328"/>
        <v>0</v>
      </c>
      <c r="BA1573" s="30">
        <f t="shared" si="2329"/>
        <v>0</v>
      </c>
      <c r="BB1573" s="30">
        <f t="shared" si="2330"/>
        <v>0</v>
      </c>
      <c r="BC1573" s="30">
        <f t="shared" si="2331"/>
        <v>0</v>
      </c>
      <c r="BD1573" s="30">
        <f t="shared" si="2332"/>
        <v>2.95</v>
      </c>
      <c r="BE1573" s="30">
        <f t="shared" si="2333"/>
        <v>0</v>
      </c>
      <c r="BF1573" s="30">
        <f t="shared" si="2334"/>
        <v>0</v>
      </c>
      <c r="BG1573" s="30">
        <f t="shared" si="2335"/>
        <v>0</v>
      </c>
      <c r="BH1573" s="30">
        <f t="shared" si="2336"/>
        <v>0</v>
      </c>
      <c r="BI1573" s="30">
        <f t="shared" si="2337"/>
        <v>0</v>
      </c>
      <c r="BJ1573" s="12">
        <f t="shared" si="2339"/>
        <v>11.8</v>
      </c>
    </row>
    <row r="1574" spans="1:62" ht="15.75">
      <c r="A1574" s="14"/>
      <c r="B1574" s="14"/>
      <c r="C1574" s="12" t="s">
        <v>31</v>
      </c>
      <c r="D1574" s="12"/>
      <c r="E1574" s="12">
        <v>5</v>
      </c>
      <c r="F1574" s="12">
        <v>6</v>
      </c>
      <c r="G1574" s="12"/>
      <c r="H1574" s="12"/>
      <c r="I1574" s="12"/>
      <c r="J1574" s="12"/>
      <c r="K1574" s="12"/>
      <c r="L1574" s="12"/>
      <c r="M1574" s="12"/>
      <c r="N1574" s="12">
        <v>3</v>
      </c>
      <c r="O1574" s="12">
        <v>1</v>
      </c>
      <c r="P1574" s="12"/>
      <c r="Q1574" s="12">
        <v>2</v>
      </c>
      <c r="R1574" s="12"/>
      <c r="S1574" s="12"/>
      <c r="T1574" s="12"/>
      <c r="U1574" s="12">
        <f t="shared" si="2338"/>
        <v>17</v>
      </c>
      <c r="W1574" s="23" t="s">
        <v>31</v>
      </c>
      <c r="X1574" s="24">
        <v>0.56999999999999995</v>
      </c>
      <c r="Y1574" s="24">
        <v>0.56999999999999995</v>
      </c>
      <c r="Z1574" s="24">
        <v>0.56999999999999995</v>
      </c>
      <c r="AA1574" s="24">
        <v>0.56999999999999995</v>
      </c>
      <c r="AB1574" s="24">
        <v>0.56999999999999995</v>
      </c>
      <c r="AC1574" s="24">
        <v>0.56999999999999995</v>
      </c>
      <c r="AD1574" s="24">
        <v>0.56999999999999995</v>
      </c>
      <c r="AE1574" s="24">
        <v>0.56999999999999995</v>
      </c>
      <c r="AF1574" s="24">
        <v>0.56999999999999995</v>
      </c>
      <c r="AG1574" s="24">
        <v>0.56999999999999995</v>
      </c>
      <c r="AH1574" s="24">
        <v>0.56999999999999995</v>
      </c>
      <c r="AI1574" s="24">
        <v>0.56999999999999995</v>
      </c>
      <c r="AJ1574" s="24">
        <v>0.56999999999999995</v>
      </c>
      <c r="AK1574" s="24">
        <v>0.56999999999999995</v>
      </c>
      <c r="AL1574" s="24">
        <v>0.56999999999999995</v>
      </c>
      <c r="AM1574" s="24">
        <v>0.56999999999999995</v>
      </c>
      <c r="AN1574" s="24">
        <v>0.56999999999999995</v>
      </c>
      <c r="AP1574" s="14"/>
      <c r="AQ1574" s="14"/>
      <c r="AR1574" s="12" t="s">
        <v>31</v>
      </c>
      <c r="AS1574" s="30">
        <f t="shared" si="2322"/>
        <v>0</v>
      </c>
      <c r="AT1574" s="30">
        <f t="shared" si="2322"/>
        <v>2.85</v>
      </c>
      <c r="AU1574" s="30">
        <f t="shared" si="2323"/>
        <v>3.42</v>
      </c>
      <c r="AV1574" s="30">
        <f t="shared" si="2324"/>
        <v>0</v>
      </c>
      <c r="AW1574" s="30">
        <f t="shared" si="2325"/>
        <v>0</v>
      </c>
      <c r="AX1574" s="30">
        <f t="shared" si="2326"/>
        <v>0</v>
      </c>
      <c r="AY1574" s="30">
        <f t="shared" si="2327"/>
        <v>0</v>
      </c>
      <c r="AZ1574" s="30">
        <f t="shared" si="2328"/>
        <v>0</v>
      </c>
      <c r="BA1574" s="30">
        <f t="shared" si="2329"/>
        <v>0</v>
      </c>
      <c r="BB1574" s="30">
        <f t="shared" si="2330"/>
        <v>0</v>
      </c>
      <c r="BC1574" s="30">
        <f t="shared" si="2331"/>
        <v>1.71</v>
      </c>
      <c r="BD1574" s="30">
        <f t="shared" si="2332"/>
        <v>0.56999999999999995</v>
      </c>
      <c r="BE1574" s="30">
        <f t="shared" si="2333"/>
        <v>0</v>
      </c>
      <c r="BF1574" s="30">
        <f t="shared" si="2334"/>
        <v>1.1399999999999999</v>
      </c>
      <c r="BG1574" s="30">
        <f t="shared" si="2335"/>
        <v>0</v>
      </c>
      <c r="BH1574" s="30">
        <f t="shared" si="2336"/>
        <v>0</v>
      </c>
      <c r="BI1574" s="30">
        <f t="shared" si="2337"/>
        <v>0</v>
      </c>
      <c r="BJ1574" s="12">
        <f t="shared" si="2339"/>
        <v>9.69</v>
      </c>
    </row>
    <row r="1575" spans="1:62" ht="15.75">
      <c r="A1575" s="16"/>
      <c r="B1575" s="16"/>
      <c r="C1575" s="12" t="s">
        <v>32</v>
      </c>
      <c r="D1575" s="12"/>
      <c r="E1575" s="12"/>
      <c r="F1575" s="12"/>
      <c r="G1575" s="12">
        <v>9</v>
      </c>
      <c r="H1575" s="12">
        <v>10</v>
      </c>
      <c r="I1575" s="12">
        <v>6</v>
      </c>
      <c r="J1575" s="12">
        <v>4</v>
      </c>
      <c r="K1575" s="12">
        <v>8</v>
      </c>
      <c r="L1575" s="12">
        <v>2</v>
      </c>
      <c r="M1575" s="12"/>
      <c r="N1575" s="12">
        <v>2</v>
      </c>
      <c r="O1575" s="12">
        <v>11</v>
      </c>
      <c r="P1575" s="12"/>
      <c r="Q1575" s="12"/>
      <c r="R1575" s="12"/>
      <c r="S1575" s="12"/>
      <c r="T1575" s="12"/>
      <c r="U1575" s="12">
        <f t="shared" si="2338"/>
        <v>52</v>
      </c>
      <c r="W1575" s="23" t="s">
        <v>32</v>
      </c>
      <c r="X1575" s="24">
        <v>0.4</v>
      </c>
      <c r="Y1575" s="24">
        <v>0.4</v>
      </c>
      <c r="Z1575" s="24">
        <v>0.4</v>
      </c>
      <c r="AA1575" s="24">
        <v>0.4</v>
      </c>
      <c r="AB1575" s="24">
        <v>0.4</v>
      </c>
      <c r="AC1575" s="24">
        <v>0.4</v>
      </c>
      <c r="AD1575" s="24">
        <v>0.4</v>
      </c>
      <c r="AE1575" s="24">
        <v>0.4</v>
      </c>
      <c r="AF1575" s="24">
        <v>0.4</v>
      </c>
      <c r="AG1575" s="24">
        <v>0.4</v>
      </c>
      <c r="AH1575" s="24">
        <v>0.4</v>
      </c>
      <c r="AI1575" s="24">
        <v>0.4</v>
      </c>
      <c r="AJ1575" s="24">
        <v>0.4</v>
      </c>
      <c r="AK1575" s="24">
        <v>0.4</v>
      </c>
      <c r="AL1575" s="24">
        <v>0.4</v>
      </c>
      <c r="AM1575" s="24">
        <v>0.4</v>
      </c>
      <c r="AN1575" s="24">
        <v>0.4</v>
      </c>
      <c r="AP1575" s="16"/>
      <c r="AQ1575" s="16"/>
      <c r="AR1575" s="12" t="s">
        <v>32</v>
      </c>
      <c r="AS1575" s="30">
        <f t="shared" si="2322"/>
        <v>0</v>
      </c>
      <c r="AT1575" s="30">
        <f t="shared" si="2322"/>
        <v>0</v>
      </c>
      <c r="AU1575" s="30">
        <f t="shared" si="2323"/>
        <v>0</v>
      </c>
      <c r="AV1575" s="30">
        <f t="shared" si="2324"/>
        <v>3.6</v>
      </c>
      <c r="AW1575" s="30">
        <f t="shared" si="2325"/>
        <v>4</v>
      </c>
      <c r="AX1575" s="30">
        <f t="shared" si="2326"/>
        <v>2.4</v>
      </c>
      <c r="AY1575" s="30">
        <f t="shared" si="2327"/>
        <v>1.6</v>
      </c>
      <c r="AZ1575" s="30">
        <f t="shared" si="2328"/>
        <v>3.2</v>
      </c>
      <c r="BA1575" s="30">
        <f t="shared" si="2329"/>
        <v>0.8</v>
      </c>
      <c r="BB1575" s="30">
        <f t="shared" si="2330"/>
        <v>0</v>
      </c>
      <c r="BC1575" s="30">
        <f t="shared" si="2331"/>
        <v>0.8</v>
      </c>
      <c r="BD1575" s="30">
        <f t="shared" si="2332"/>
        <v>4.4000000000000004</v>
      </c>
      <c r="BE1575" s="30">
        <f t="shared" si="2333"/>
        <v>0</v>
      </c>
      <c r="BF1575" s="30">
        <f t="shared" si="2334"/>
        <v>0</v>
      </c>
      <c r="BG1575" s="30">
        <f t="shared" si="2335"/>
        <v>0</v>
      </c>
      <c r="BH1575" s="30">
        <f t="shared" si="2336"/>
        <v>0</v>
      </c>
      <c r="BI1575" s="30">
        <f t="shared" si="2337"/>
        <v>0</v>
      </c>
      <c r="BJ1575" s="12">
        <f t="shared" si="2339"/>
        <v>20.8</v>
      </c>
    </row>
    <row r="1576" spans="1:62">
      <c r="A1576" s="17"/>
      <c r="B1576" s="18"/>
      <c r="C1576" s="19" t="s">
        <v>33</v>
      </c>
      <c r="D1576" s="19">
        <f>SUM(D1567:D1575)</f>
        <v>0</v>
      </c>
      <c r="E1576" s="19">
        <f>SUM(E1567:E1575)</f>
        <v>34</v>
      </c>
      <c r="F1576" s="19">
        <f t="shared" ref="F1576:U1576" si="2340">SUM(F1567:F1575)</f>
        <v>38</v>
      </c>
      <c r="G1576" s="19">
        <f t="shared" si="2340"/>
        <v>54</v>
      </c>
      <c r="H1576" s="19">
        <f t="shared" si="2340"/>
        <v>78</v>
      </c>
      <c r="I1576" s="19">
        <f t="shared" si="2340"/>
        <v>56</v>
      </c>
      <c r="J1576" s="19">
        <f t="shared" si="2340"/>
        <v>50</v>
      </c>
      <c r="K1576" s="19">
        <f t="shared" si="2340"/>
        <v>61</v>
      </c>
      <c r="L1576" s="19">
        <f t="shared" si="2340"/>
        <v>33</v>
      </c>
      <c r="M1576" s="19">
        <f t="shared" si="2340"/>
        <v>18</v>
      </c>
      <c r="N1576" s="19">
        <f t="shared" si="2340"/>
        <v>25</v>
      </c>
      <c r="O1576" s="19">
        <f t="shared" si="2340"/>
        <v>57</v>
      </c>
      <c r="P1576" s="19">
        <f t="shared" si="2340"/>
        <v>18</v>
      </c>
      <c r="Q1576" s="19">
        <f t="shared" si="2340"/>
        <v>69</v>
      </c>
      <c r="R1576" s="19">
        <f t="shared" si="2340"/>
        <v>0</v>
      </c>
      <c r="S1576" s="19">
        <f t="shared" si="2340"/>
        <v>0</v>
      </c>
      <c r="T1576" s="19">
        <f t="shared" si="2340"/>
        <v>0</v>
      </c>
      <c r="U1576" s="19">
        <f t="shared" si="2340"/>
        <v>591</v>
      </c>
      <c r="AP1576" s="17"/>
      <c r="AQ1576" s="18"/>
      <c r="AR1576" s="19" t="s">
        <v>33</v>
      </c>
      <c r="AS1576" s="19">
        <f>SUM(AS1567:AS1575)</f>
        <v>0</v>
      </c>
      <c r="AT1576" s="19">
        <f>SUM(AT1567:AT1575)</f>
        <v>14.654999999999999</v>
      </c>
      <c r="AU1576" s="19">
        <f t="shared" ref="AU1576:BJ1576" si="2341">SUM(AU1567:AU1575)</f>
        <v>16.055</v>
      </c>
      <c r="AV1576" s="19">
        <f t="shared" si="2341"/>
        <v>17.2</v>
      </c>
      <c r="AW1576" s="19">
        <f t="shared" si="2341"/>
        <v>23.965</v>
      </c>
      <c r="AX1576" s="19">
        <f t="shared" si="2341"/>
        <v>16.649999999999999</v>
      </c>
      <c r="AY1576" s="19">
        <f t="shared" si="2341"/>
        <v>15.2</v>
      </c>
      <c r="AZ1576" s="19">
        <f t="shared" si="2341"/>
        <v>18.010000000000002</v>
      </c>
      <c r="BA1576" s="19">
        <f t="shared" si="2341"/>
        <v>10.1</v>
      </c>
      <c r="BB1576" s="19">
        <f t="shared" si="2341"/>
        <v>5.56</v>
      </c>
      <c r="BC1576" s="19">
        <f t="shared" si="2341"/>
        <v>10.199999999999999</v>
      </c>
      <c r="BD1576" s="19">
        <f t="shared" si="2341"/>
        <v>20.074999999999999</v>
      </c>
      <c r="BE1576" s="19">
        <f t="shared" si="2341"/>
        <v>5.5049999999999999</v>
      </c>
      <c r="BF1576" s="19">
        <f t="shared" si="2341"/>
        <v>20.21</v>
      </c>
      <c r="BG1576" s="19">
        <f t="shared" si="2341"/>
        <v>0</v>
      </c>
      <c r="BH1576" s="19">
        <f t="shared" si="2341"/>
        <v>0</v>
      </c>
      <c r="BI1576" s="19">
        <f t="shared" si="2341"/>
        <v>0</v>
      </c>
      <c r="BJ1576" s="19">
        <f t="shared" si="2341"/>
        <v>193.38499999999999</v>
      </c>
    </row>
    <row r="1577" spans="1:62">
      <c r="A1577" s="92" t="s">
        <v>42</v>
      </c>
      <c r="B1577" s="92"/>
      <c r="C1577" s="92"/>
      <c r="D1577" s="28">
        <f>D1199+D1212+D1225+D1238+D1251+D1264+D1277+D1290+D1303+D1316+D1329+D1342+D1355+D1368+D1381+D1394+D1407+D1420+D1433+D1446+D1459+D1472+D1485+D1498+D1511+D1524+D1537+D1550+D1563+D1576</f>
        <v>0</v>
      </c>
      <c r="E1577" s="28">
        <f>E1199+E1212+E1225+E1238+E1251+E1264+E1277+E1290+E1303+E1316+E1329+E1342+E1355+E1368+E1381+E1394+E1407+E1420+E1433+E1446+E1459+E1472+E1485+E1498+E1511+E1524+E1537+E1550+E1563+E1576</f>
        <v>1142</v>
      </c>
      <c r="F1577" s="28">
        <f t="shared" ref="F1577:U1577" si="2342">F1199+F1212+F1225+F1238+F1251+F1264+F1277+F1290+F1303+F1316+F1329+F1342+F1355+F1368+F1381+F1394+F1407+F1420+F1433+F1446+F1459+F1472+F1485+F1498+F1511+F1524+F1537+F1550+F1563+F1576</f>
        <v>918</v>
      </c>
      <c r="G1577" s="28">
        <f t="shared" si="2342"/>
        <v>1312</v>
      </c>
      <c r="H1577" s="28">
        <f t="shared" si="2342"/>
        <v>1818</v>
      </c>
      <c r="I1577" s="28">
        <f t="shared" si="2342"/>
        <v>1504</v>
      </c>
      <c r="J1577" s="28">
        <f t="shared" si="2342"/>
        <v>1582</v>
      </c>
      <c r="K1577" s="28">
        <f t="shared" si="2342"/>
        <v>1748</v>
      </c>
      <c r="L1577" s="28">
        <f t="shared" si="2342"/>
        <v>1026</v>
      </c>
      <c r="M1577" s="28">
        <f t="shared" si="2342"/>
        <v>556</v>
      </c>
      <c r="N1577" s="28">
        <f t="shared" si="2342"/>
        <v>594</v>
      </c>
      <c r="O1577" s="28">
        <f t="shared" si="2342"/>
        <v>1121</v>
      </c>
      <c r="P1577" s="28">
        <f t="shared" si="2342"/>
        <v>423</v>
      </c>
      <c r="Q1577" s="28">
        <f t="shared" si="2342"/>
        <v>939</v>
      </c>
      <c r="R1577" s="28">
        <f t="shared" si="2342"/>
        <v>0</v>
      </c>
      <c r="S1577" s="28">
        <f t="shared" si="2342"/>
        <v>55</v>
      </c>
      <c r="T1577" s="28">
        <f t="shared" si="2342"/>
        <v>0</v>
      </c>
      <c r="U1577" s="28">
        <f t="shared" si="2342"/>
        <v>14738</v>
      </c>
      <c r="AP1577" s="92" t="s">
        <v>42</v>
      </c>
      <c r="AQ1577" s="92"/>
      <c r="AR1577" s="92"/>
      <c r="AS1577" s="28">
        <f>AS1199+AS1212+AS1225+AS1238+AS1251+AS1264+AS1277+AS1290+AS1303+AS1316+AS1329+AS1342+AS1355+AS1368+AS1381+AS1394+AS1407+AS1420+AS1433+AS1446+AS1459+AS1472+AS1485+AS1498+AS1511+AS1524+AS1537+AS1550+AS1563+AS1576</f>
        <v>0</v>
      </c>
      <c r="AT1577" s="28">
        <f>AT1199+AT1212+AT1225+AT1238+AT1251+AT1264+AT1277+AT1290+AT1303+AT1316+AT1329+AT1342+AT1355+AT1368+AT1381+AT1394+AT1407+AT1420+AT1433+AT1446+AT1459+AT1472+AT1485+AT1498+AT1511+AT1524+AT1537+AT1550+AT1563+AT1576</f>
        <v>488.07499999999999</v>
      </c>
      <c r="AU1577" s="28">
        <f t="shared" ref="AU1577:BJ1577" si="2343">AU1199+AU1212+AU1225+AU1238+AU1251+AU1264+AU1277+AU1290+AU1303+AU1316+AU1329+AU1342+AU1355+AU1368+AU1381+AU1394+AU1407+AU1420+AU1433+AU1446+AU1459+AU1472+AU1485+AU1498+AU1511+AU1524+AU1537+AU1550+AU1563+AU1576</f>
        <v>390.32499999999999</v>
      </c>
      <c r="AV1577" s="28">
        <f t="shared" si="2343"/>
        <v>401.21499999999997</v>
      </c>
      <c r="AW1577" s="28">
        <f t="shared" si="2343"/>
        <v>561.22</v>
      </c>
      <c r="AX1577" s="28">
        <f t="shared" si="2343"/>
        <v>428.745</v>
      </c>
      <c r="AY1577" s="28">
        <f t="shared" si="2343"/>
        <v>463.72500000000002</v>
      </c>
      <c r="AZ1577" s="28">
        <f t="shared" si="2343"/>
        <v>516.38</v>
      </c>
      <c r="BA1577" s="28">
        <f t="shared" si="2343"/>
        <v>316.48</v>
      </c>
      <c r="BB1577" s="28">
        <f t="shared" si="2343"/>
        <v>173.45500000000001</v>
      </c>
      <c r="BC1577" s="28">
        <f t="shared" si="2343"/>
        <v>236.31</v>
      </c>
      <c r="BD1577" s="28">
        <f t="shared" si="2343"/>
        <v>402.16500000000002</v>
      </c>
      <c r="BE1577" s="28">
        <f t="shared" si="2343"/>
        <v>129.19</v>
      </c>
      <c r="BF1577" s="28">
        <f t="shared" si="2343"/>
        <v>298.73</v>
      </c>
      <c r="BG1577" s="28">
        <f t="shared" si="2343"/>
        <v>0</v>
      </c>
      <c r="BH1577" s="28">
        <f t="shared" si="2343"/>
        <v>15.17</v>
      </c>
      <c r="BI1577" s="28">
        <f t="shared" si="2343"/>
        <v>0</v>
      </c>
      <c r="BJ1577" s="28">
        <f t="shared" si="2343"/>
        <v>4821.1850000000004</v>
      </c>
    </row>
    <row r="1580" spans="1:62" ht="18">
      <c r="A1580" s="4" t="s">
        <v>0</v>
      </c>
      <c r="B1580" s="5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AP1580" s="4" t="s">
        <v>0</v>
      </c>
      <c r="AQ1580" s="5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</row>
    <row r="1581" spans="1:62">
      <c r="A1581" s="7" t="s">
        <v>1</v>
      </c>
      <c r="B1581" s="5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AP1581" s="7" t="s">
        <v>1</v>
      </c>
      <c r="AQ1581" s="5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</row>
    <row r="1582" spans="1:62">
      <c r="A1582" s="7" t="s">
        <v>74</v>
      </c>
      <c r="B1582" s="5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20"/>
      <c r="O1582" s="6"/>
      <c r="P1582" s="6"/>
      <c r="Q1582" s="6"/>
      <c r="R1582" s="6"/>
      <c r="S1582" s="6"/>
      <c r="T1582" s="6"/>
      <c r="U1582" s="6"/>
      <c r="AP1582" s="7" t="s">
        <v>87</v>
      </c>
      <c r="AQ1582" s="5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20"/>
      <c r="BD1582" s="6"/>
      <c r="BE1582" s="6"/>
      <c r="BF1582" s="6"/>
      <c r="BG1582" s="6"/>
      <c r="BH1582" s="6"/>
      <c r="BI1582" s="6"/>
      <c r="BJ1582" s="6"/>
    </row>
    <row r="1584" spans="1:62" ht="106.5">
      <c r="A1584" s="8" t="s">
        <v>2</v>
      </c>
      <c r="B1584" s="8" t="s">
        <v>3</v>
      </c>
      <c r="C1584" s="8" t="s">
        <v>4</v>
      </c>
      <c r="D1584" s="9" t="str">
        <f>D5</f>
        <v>ANGGREK</v>
      </c>
      <c r="E1584" s="9" t="str">
        <f t="shared" ref="E1584:U1584" si="2344">E5</f>
        <v>BOUGENVIL</v>
      </c>
      <c r="F1584" s="9" t="str">
        <f t="shared" si="2344"/>
        <v>CAMELIA</v>
      </c>
      <c r="G1584" s="9" t="str">
        <f t="shared" si="2344"/>
        <v>DEWANDARU</v>
      </c>
      <c r="H1584" s="9" t="str">
        <f t="shared" si="2344"/>
        <v>EDELWEIS</v>
      </c>
      <c r="I1584" s="9" t="str">
        <f t="shared" si="2344"/>
        <v>FLAMBOYAN</v>
      </c>
      <c r="J1584" s="9" t="str">
        <f t="shared" si="2344"/>
        <v>GERANIUM</v>
      </c>
      <c r="K1584" s="9" t="str">
        <f t="shared" si="2344"/>
        <v>HELIKONIA</v>
      </c>
      <c r="L1584" s="9" t="str">
        <f t="shared" si="2344"/>
        <v>IVY</v>
      </c>
      <c r="M1584" s="9" t="str">
        <f t="shared" si="2344"/>
        <v>KANA</v>
      </c>
      <c r="N1584" s="9" t="str">
        <f t="shared" si="2344"/>
        <v>IGD</v>
      </c>
      <c r="O1584" s="9" t="str">
        <f t="shared" si="2344"/>
        <v>HCU</v>
      </c>
      <c r="P1584" s="9" t="str">
        <f t="shared" si="2344"/>
        <v>PENUNJANG</v>
      </c>
      <c r="Q1584" s="9" t="str">
        <f t="shared" si="2344"/>
        <v>PELAYANAN</v>
      </c>
      <c r="R1584" s="9" t="str">
        <f t="shared" si="2344"/>
        <v>ADMIN</v>
      </c>
      <c r="S1584" s="9" t="str">
        <f t="shared" si="2344"/>
        <v>ASRAMA</v>
      </c>
      <c r="T1584" s="9" t="str">
        <f t="shared" si="2344"/>
        <v>MASJID</v>
      </c>
      <c r="U1584" s="9" t="str">
        <f t="shared" si="2344"/>
        <v>JUMLAH</v>
      </c>
      <c r="W1584" s="21"/>
      <c r="X1584" s="22" t="str">
        <f>X5</f>
        <v>ANGGREK</v>
      </c>
      <c r="Y1584" s="22" t="str">
        <f>Y5</f>
        <v>BOUGENVIL</v>
      </c>
      <c r="Z1584" s="22" t="str">
        <f t="shared" ref="Z1584:AN1584" si="2345">Z5</f>
        <v>CAMELIA</v>
      </c>
      <c r="AA1584" s="22" t="str">
        <f t="shared" si="2345"/>
        <v>DEWANDARU</v>
      </c>
      <c r="AB1584" s="22" t="str">
        <f t="shared" si="2345"/>
        <v>EDELWEIS</v>
      </c>
      <c r="AC1584" s="22" t="str">
        <f t="shared" si="2345"/>
        <v>FLAMBOYAN</v>
      </c>
      <c r="AD1584" s="22" t="str">
        <f t="shared" si="2345"/>
        <v>GERANIUM</v>
      </c>
      <c r="AE1584" s="22" t="str">
        <f t="shared" si="2345"/>
        <v>HELIKONIA</v>
      </c>
      <c r="AF1584" s="22" t="str">
        <f t="shared" si="2345"/>
        <v>IVY</v>
      </c>
      <c r="AG1584" s="22" t="str">
        <f t="shared" si="2345"/>
        <v>KANA</v>
      </c>
      <c r="AH1584" s="22" t="str">
        <f t="shared" si="2345"/>
        <v>IGD</v>
      </c>
      <c r="AI1584" s="22" t="str">
        <f t="shared" si="2345"/>
        <v>HCU</v>
      </c>
      <c r="AJ1584" s="22" t="str">
        <f t="shared" si="2345"/>
        <v>PENUNJANG</v>
      </c>
      <c r="AK1584" s="22" t="str">
        <f t="shared" si="2345"/>
        <v>PELAYANAN</v>
      </c>
      <c r="AL1584" s="22" t="str">
        <f t="shared" si="2345"/>
        <v>ADMIN</v>
      </c>
      <c r="AM1584" s="22" t="str">
        <f t="shared" si="2345"/>
        <v>ASRAMA</v>
      </c>
      <c r="AN1584" s="22" t="str">
        <f t="shared" si="2345"/>
        <v>MASJID</v>
      </c>
      <c r="AP1584" s="8" t="s">
        <v>2</v>
      </c>
      <c r="AQ1584" s="8" t="s">
        <v>3</v>
      </c>
      <c r="AR1584" s="8" t="s">
        <v>4</v>
      </c>
      <c r="AS1584" s="9" t="str">
        <f>AS5</f>
        <v>ANGGREK</v>
      </c>
      <c r="AT1584" s="9" t="str">
        <f>AT5</f>
        <v>BOUGENVIL</v>
      </c>
      <c r="AU1584" s="9" t="str">
        <f t="shared" ref="AU1584:BJ1584" si="2346">AU5</f>
        <v>CAMELIA II</v>
      </c>
      <c r="AV1584" s="9" t="str">
        <f t="shared" si="2346"/>
        <v>DEWANDARU</v>
      </c>
      <c r="AW1584" s="9" t="str">
        <f t="shared" si="2346"/>
        <v>EDELWEIS</v>
      </c>
      <c r="AX1584" s="9" t="str">
        <f t="shared" si="2346"/>
        <v>FLAMBOYAN</v>
      </c>
      <c r="AY1584" s="9" t="str">
        <f t="shared" si="2346"/>
        <v>GERANIUM</v>
      </c>
      <c r="AZ1584" s="9" t="str">
        <f t="shared" si="2346"/>
        <v>HELIKONIA</v>
      </c>
      <c r="BA1584" s="9" t="str">
        <f t="shared" si="2346"/>
        <v>IVY</v>
      </c>
      <c r="BB1584" s="9" t="str">
        <f t="shared" si="2346"/>
        <v>KANA</v>
      </c>
      <c r="BC1584" s="9" t="str">
        <f t="shared" si="2346"/>
        <v>IGD</v>
      </c>
      <c r="BD1584" s="9" t="str">
        <f t="shared" si="2346"/>
        <v>HCU</v>
      </c>
      <c r="BE1584" s="9" t="str">
        <f t="shared" si="2346"/>
        <v>PENUNJANG</v>
      </c>
      <c r="BF1584" s="9" t="str">
        <f t="shared" si="2346"/>
        <v>PELAYANAN</v>
      </c>
      <c r="BG1584" s="9" t="str">
        <f t="shared" si="2346"/>
        <v>ADMIN</v>
      </c>
      <c r="BH1584" s="9" t="str">
        <f t="shared" si="2346"/>
        <v>ASRAMA</v>
      </c>
      <c r="BI1584" s="9" t="str">
        <f t="shared" si="2346"/>
        <v>MASJID</v>
      </c>
      <c r="BJ1584" s="9" t="str">
        <f t="shared" si="2346"/>
        <v>JUMLAH</v>
      </c>
    </row>
    <row r="1585" spans="1:62" ht="15.75">
      <c r="A1585" s="10">
        <v>1</v>
      </c>
      <c r="B1585" s="11" t="s">
        <v>37</v>
      </c>
      <c r="C1585" s="12" t="s">
        <v>24</v>
      </c>
      <c r="D1585" s="12"/>
      <c r="E1585" s="12"/>
      <c r="F1585" s="12"/>
      <c r="G1585" s="12">
        <v>6</v>
      </c>
      <c r="H1585" s="12">
        <v>15</v>
      </c>
      <c r="I1585" s="12">
        <v>24</v>
      </c>
      <c r="J1585" s="12">
        <v>13</v>
      </c>
      <c r="K1585" s="12">
        <v>14</v>
      </c>
      <c r="L1585" s="12">
        <v>8</v>
      </c>
      <c r="M1585" s="12">
        <v>6</v>
      </c>
      <c r="N1585" s="12"/>
      <c r="O1585" s="12">
        <v>12</v>
      </c>
      <c r="P1585" s="12"/>
      <c r="Q1585" s="12"/>
      <c r="R1585" s="12"/>
      <c r="S1585" s="12"/>
      <c r="T1585" s="12"/>
      <c r="U1585" s="12">
        <f>SUM(E1585:T1585)</f>
        <v>98</v>
      </c>
      <c r="W1585" s="23" t="s">
        <v>24</v>
      </c>
      <c r="X1585" s="24">
        <v>0.26500000000000001</v>
      </c>
      <c r="Y1585" s="24">
        <v>0.26500000000000001</v>
      </c>
      <c r="Z1585" s="24">
        <v>0.26500000000000001</v>
      </c>
      <c r="AA1585" s="24">
        <v>0.26500000000000001</v>
      </c>
      <c r="AB1585" s="24">
        <v>0.26500000000000001</v>
      </c>
      <c r="AC1585" s="24">
        <v>0.26500000000000001</v>
      </c>
      <c r="AD1585" s="24">
        <v>0.26500000000000001</v>
      </c>
      <c r="AE1585" s="24">
        <v>0.26500000000000001</v>
      </c>
      <c r="AF1585" s="24">
        <v>0.26500000000000001</v>
      </c>
      <c r="AG1585" s="24">
        <v>0.26500000000000001</v>
      </c>
      <c r="AH1585" s="24">
        <v>0.26500000000000001</v>
      </c>
      <c r="AI1585" s="24">
        <v>0.26500000000000001</v>
      </c>
      <c r="AJ1585" s="24">
        <v>0.26500000000000001</v>
      </c>
      <c r="AK1585" s="24">
        <v>0.26500000000000001</v>
      </c>
      <c r="AL1585" s="24">
        <v>0.26500000000000001</v>
      </c>
      <c r="AM1585" s="24">
        <v>0.26500000000000001</v>
      </c>
      <c r="AN1585" s="24">
        <v>0.26500000000000001</v>
      </c>
      <c r="AP1585" s="10">
        <v>1</v>
      </c>
      <c r="AQ1585" s="11" t="s">
        <v>41</v>
      </c>
      <c r="AR1585" s="12" t="s">
        <v>24</v>
      </c>
      <c r="AS1585" s="12">
        <f t="shared" ref="AS1585:AT1593" si="2347">X1585*D1585</f>
        <v>0</v>
      </c>
      <c r="AT1585" s="12">
        <f t="shared" si="2347"/>
        <v>0</v>
      </c>
      <c r="AU1585" s="12">
        <f t="shared" ref="AU1585:AU1593" si="2348">Z1585*F1585</f>
        <v>0</v>
      </c>
      <c r="AV1585" s="12">
        <f t="shared" ref="AV1585:AV1593" si="2349">AA1585*G1585</f>
        <v>1.59</v>
      </c>
      <c r="AW1585" s="12">
        <f t="shared" ref="AW1585:AW1593" si="2350">AB1585*H1585</f>
        <v>3.9750000000000001</v>
      </c>
      <c r="AX1585" s="12">
        <f t="shared" ref="AX1585:AX1593" si="2351">AC1585*I1585</f>
        <v>6.36</v>
      </c>
      <c r="AY1585" s="12">
        <f t="shared" ref="AY1585:AY1593" si="2352">AD1585*J1585</f>
        <v>3.4449999999999998</v>
      </c>
      <c r="AZ1585" s="12">
        <f t="shared" ref="AZ1585:AZ1593" si="2353">AE1585*K1585</f>
        <v>3.71</v>
      </c>
      <c r="BA1585" s="12">
        <f t="shared" ref="BA1585:BA1593" si="2354">AF1585*L1585</f>
        <v>2.12</v>
      </c>
      <c r="BB1585" s="12">
        <f t="shared" ref="BB1585:BB1593" si="2355">AG1585*M1585</f>
        <v>1.59</v>
      </c>
      <c r="BC1585" s="12">
        <f t="shared" ref="BC1585:BC1593" si="2356">AH1585*N1585</f>
        <v>0</v>
      </c>
      <c r="BD1585" s="12">
        <f t="shared" ref="BD1585:BD1593" si="2357">AI1585*O1585</f>
        <v>3.18</v>
      </c>
      <c r="BE1585" s="12">
        <f t="shared" ref="BE1585:BE1593" si="2358">AJ1585*P1585</f>
        <v>0</v>
      </c>
      <c r="BF1585" s="12">
        <f t="shared" ref="BF1585:BF1593" si="2359">AK1585*Q1585</f>
        <v>0</v>
      </c>
      <c r="BG1585" s="12">
        <f t="shared" ref="BG1585:BG1593" si="2360">AL1585*R1585</f>
        <v>0</v>
      </c>
      <c r="BH1585" s="12">
        <f t="shared" ref="BH1585:BH1593" si="2361">AM1585*S1585</f>
        <v>0</v>
      </c>
      <c r="BI1585" s="12">
        <f t="shared" ref="BI1585:BI1593" si="2362">AN1585*T1585</f>
        <v>0</v>
      </c>
      <c r="BJ1585" s="12">
        <f>SUM(AT1585:BI1585)</f>
        <v>25.97</v>
      </c>
    </row>
    <row r="1586" spans="1:62" ht="15.75">
      <c r="A1586" s="14"/>
      <c r="B1586" s="15">
        <v>44682</v>
      </c>
      <c r="C1586" s="12" t="s">
        <v>25</v>
      </c>
      <c r="D1586" s="12"/>
      <c r="E1586" s="12"/>
      <c r="F1586" s="12"/>
      <c r="G1586" s="12">
        <v>6</v>
      </c>
      <c r="H1586" s="12">
        <v>15</v>
      </c>
      <c r="I1586" s="12">
        <v>26</v>
      </c>
      <c r="J1586" s="12">
        <v>12</v>
      </c>
      <c r="K1586" s="12">
        <v>17</v>
      </c>
      <c r="L1586" s="12">
        <v>9</v>
      </c>
      <c r="M1586" s="12">
        <v>4</v>
      </c>
      <c r="N1586" s="12"/>
      <c r="O1586" s="12">
        <v>2</v>
      </c>
      <c r="P1586" s="12"/>
      <c r="Q1586" s="12"/>
      <c r="R1586" s="12"/>
      <c r="S1586" s="12"/>
      <c r="T1586" s="12"/>
      <c r="U1586" s="12">
        <f t="shared" ref="U1586:U1593" si="2363">SUM(E1586:T1586)</f>
        <v>91</v>
      </c>
      <c r="W1586" s="23" t="s">
        <v>25</v>
      </c>
      <c r="X1586" s="24">
        <v>0.22500000000000001</v>
      </c>
      <c r="Y1586" s="24">
        <v>0.22500000000000001</v>
      </c>
      <c r="Z1586" s="24">
        <v>0.22500000000000001</v>
      </c>
      <c r="AA1586" s="24">
        <v>0.22500000000000001</v>
      </c>
      <c r="AB1586" s="24">
        <v>0.22500000000000001</v>
      </c>
      <c r="AC1586" s="24">
        <v>0.22500000000000001</v>
      </c>
      <c r="AD1586" s="24">
        <v>0.22500000000000001</v>
      </c>
      <c r="AE1586" s="24">
        <v>0.22500000000000001</v>
      </c>
      <c r="AF1586" s="24">
        <v>0.22500000000000001</v>
      </c>
      <c r="AG1586" s="24">
        <v>0.22500000000000001</v>
      </c>
      <c r="AH1586" s="24">
        <v>0.22500000000000001</v>
      </c>
      <c r="AI1586" s="24">
        <v>0.22500000000000001</v>
      </c>
      <c r="AJ1586" s="24">
        <v>0.22500000000000001</v>
      </c>
      <c r="AK1586" s="24">
        <v>0.22500000000000001</v>
      </c>
      <c r="AL1586" s="24">
        <v>0.22500000000000001</v>
      </c>
      <c r="AM1586" s="24">
        <v>0.22500000000000001</v>
      </c>
      <c r="AN1586" s="24">
        <v>0.22500000000000001</v>
      </c>
      <c r="AP1586" s="14"/>
      <c r="AQ1586" s="15">
        <v>44317</v>
      </c>
      <c r="AR1586" s="12" t="s">
        <v>25</v>
      </c>
      <c r="AS1586" s="12">
        <f t="shared" si="2347"/>
        <v>0</v>
      </c>
      <c r="AT1586" s="12">
        <f t="shared" si="2347"/>
        <v>0</v>
      </c>
      <c r="AU1586" s="12">
        <f t="shared" si="2348"/>
        <v>0</v>
      </c>
      <c r="AV1586" s="12">
        <f t="shared" si="2349"/>
        <v>1.35</v>
      </c>
      <c r="AW1586" s="12">
        <f t="shared" si="2350"/>
        <v>3.375</v>
      </c>
      <c r="AX1586" s="12">
        <f t="shared" si="2351"/>
        <v>5.85</v>
      </c>
      <c r="AY1586" s="12">
        <f t="shared" si="2352"/>
        <v>2.7</v>
      </c>
      <c r="AZ1586" s="12">
        <f t="shared" si="2353"/>
        <v>3.8250000000000002</v>
      </c>
      <c r="BA1586" s="12">
        <f t="shared" si="2354"/>
        <v>2.0249999999999999</v>
      </c>
      <c r="BB1586" s="12">
        <f t="shared" si="2355"/>
        <v>0.9</v>
      </c>
      <c r="BC1586" s="12">
        <f t="shared" si="2356"/>
        <v>0</v>
      </c>
      <c r="BD1586" s="12">
        <f t="shared" si="2357"/>
        <v>0.45</v>
      </c>
      <c r="BE1586" s="12">
        <f t="shared" si="2358"/>
        <v>0</v>
      </c>
      <c r="BF1586" s="12">
        <f t="shared" si="2359"/>
        <v>0</v>
      </c>
      <c r="BG1586" s="12">
        <f t="shared" si="2360"/>
        <v>0</v>
      </c>
      <c r="BH1586" s="12">
        <f t="shared" si="2361"/>
        <v>0</v>
      </c>
      <c r="BI1586" s="12">
        <f t="shared" si="2362"/>
        <v>0</v>
      </c>
      <c r="BJ1586" s="12">
        <f t="shared" ref="BJ1586:BJ1593" si="2364">SUM(AT1586:BI1586)</f>
        <v>20.475000000000001</v>
      </c>
    </row>
    <row r="1587" spans="1:62" ht="15.75">
      <c r="A1587" s="14"/>
      <c r="B1587" s="14"/>
      <c r="C1587" s="12" t="s">
        <v>26</v>
      </c>
      <c r="D1587" s="12"/>
      <c r="E1587" s="12"/>
      <c r="F1587" s="12"/>
      <c r="G1587" s="12">
        <v>2</v>
      </c>
      <c r="H1587" s="12">
        <v>9</v>
      </c>
      <c r="I1587" s="12">
        <v>4</v>
      </c>
      <c r="J1587" s="12">
        <v>1</v>
      </c>
      <c r="K1587" s="12">
        <v>4</v>
      </c>
      <c r="L1587" s="12">
        <v>4</v>
      </c>
      <c r="M1587" s="12">
        <v>1</v>
      </c>
      <c r="N1587" s="12"/>
      <c r="O1587" s="12">
        <v>4</v>
      </c>
      <c r="P1587" s="12"/>
      <c r="Q1587" s="12"/>
      <c r="R1587" s="12"/>
      <c r="S1587" s="12"/>
      <c r="T1587" s="12"/>
      <c r="U1587" s="12">
        <f t="shared" si="2363"/>
        <v>29</v>
      </c>
      <c r="W1587" s="23" t="s">
        <v>26</v>
      </c>
      <c r="X1587" s="24">
        <v>0.35</v>
      </c>
      <c r="Y1587" s="24">
        <v>0.35</v>
      </c>
      <c r="Z1587" s="24">
        <v>0.35</v>
      </c>
      <c r="AA1587" s="24">
        <v>0.35</v>
      </c>
      <c r="AB1587" s="24">
        <v>0.35</v>
      </c>
      <c r="AC1587" s="24">
        <v>0.35</v>
      </c>
      <c r="AD1587" s="24">
        <v>0.35</v>
      </c>
      <c r="AE1587" s="24">
        <v>0.35</v>
      </c>
      <c r="AF1587" s="24">
        <v>0.35</v>
      </c>
      <c r="AG1587" s="24">
        <v>0.35</v>
      </c>
      <c r="AH1587" s="24">
        <v>0.35</v>
      </c>
      <c r="AI1587" s="24">
        <v>0.35</v>
      </c>
      <c r="AJ1587" s="24">
        <v>0.35</v>
      </c>
      <c r="AK1587" s="24">
        <v>0.35</v>
      </c>
      <c r="AL1587" s="24">
        <v>0.35</v>
      </c>
      <c r="AM1587" s="24">
        <v>0.35</v>
      </c>
      <c r="AN1587" s="24">
        <v>0.35</v>
      </c>
      <c r="AP1587" s="14"/>
      <c r="AQ1587" s="14"/>
      <c r="AR1587" s="12" t="s">
        <v>26</v>
      </c>
      <c r="AS1587" s="12">
        <f t="shared" si="2347"/>
        <v>0</v>
      </c>
      <c r="AT1587" s="12">
        <f t="shared" si="2347"/>
        <v>0</v>
      </c>
      <c r="AU1587" s="12">
        <f t="shared" si="2348"/>
        <v>0</v>
      </c>
      <c r="AV1587" s="12">
        <f t="shared" si="2349"/>
        <v>0.7</v>
      </c>
      <c r="AW1587" s="12">
        <f t="shared" si="2350"/>
        <v>3.15</v>
      </c>
      <c r="AX1587" s="12">
        <f t="shared" si="2351"/>
        <v>1.4</v>
      </c>
      <c r="AY1587" s="12">
        <f t="shared" si="2352"/>
        <v>0.35</v>
      </c>
      <c r="AZ1587" s="12">
        <f t="shared" si="2353"/>
        <v>1.4</v>
      </c>
      <c r="BA1587" s="12">
        <f t="shared" si="2354"/>
        <v>1.4</v>
      </c>
      <c r="BB1587" s="12">
        <f t="shared" si="2355"/>
        <v>0.35</v>
      </c>
      <c r="BC1587" s="12">
        <f t="shared" si="2356"/>
        <v>0</v>
      </c>
      <c r="BD1587" s="12">
        <f t="shared" si="2357"/>
        <v>1.4</v>
      </c>
      <c r="BE1587" s="12">
        <f t="shared" si="2358"/>
        <v>0</v>
      </c>
      <c r="BF1587" s="12">
        <f t="shared" si="2359"/>
        <v>0</v>
      </c>
      <c r="BG1587" s="12">
        <f t="shared" si="2360"/>
        <v>0</v>
      </c>
      <c r="BH1587" s="12">
        <f t="shared" si="2361"/>
        <v>0</v>
      </c>
      <c r="BI1587" s="12">
        <f t="shared" si="2362"/>
        <v>0</v>
      </c>
      <c r="BJ1587" s="12">
        <f t="shared" si="2364"/>
        <v>10.15</v>
      </c>
    </row>
    <row r="1588" spans="1:62" ht="15.75">
      <c r="A1588" s="14"/>
      <c r="B1588" s="14"/>
      <c r="C1588" s="12" t="s">
        <v>27</v>
      </c>
      <c r="D1588" s="12"/>
      <c r="E1588" s="12">
        <v>6</v>
      </c>
      <c r="F1588" s="12">
        <v>7</v>
      </c>
      <c r="G1588" s="12">
        <v>3</v>
      </c>
      <c r="H1588" s="12">
        <v>6</v>
      </c>
      <c r="I1588" s="12">
        <v>4</v>
      </c>
      <c r="J1588" s="12">
        <v>3</v>
      </c>
      <c r="K1588" s="12">
        <v>5</v>
      </c>
      <c r="L1588" s="12">
        <v>9</v>
      </c>
      <c r="M1588" s="12">
        <v>3</v>
      </c>
      <c r="N1588" s="12"/>
      <c r="O1588" s="12">
        <v>4</v>
      </c>
      <c r="P1588" s="12"/>
      <c r="Q1588" s="12"/>
      <c r="R1588" s="12"/>
      <c r="S1588" s="12"/>
      <c r="T1588" s="12"/>
      <c r="U1588" s="12">
        <f t="shared" si="2363"/>
        <v>50</v>
      </c>
      <c r="W1588" s="23" t="s">
        <v>27</v>
      </c>
      <c r="X1588" s="24">
        <v>0.43</v>
      </c>
      <c r="Y1588" s="24">
        <v>0.43</v>
      </c>
      <c r="Z1588" s="24">
        <v>0.43</v>
      </c>
      <c r="AA1588" s="24">
        <v>0.43</v>
      </c>
      <c r="AB1588" s="24">
        <v>0.43</v>
      </c>
      <c r="AC1588" s="24">
        <v>0.43</v>
      </c>
      <c r="AD1588" s="24">
        <v>0.43</v>
      </c>
      <c r="AE1588" s="24">
        <v>0.43</v>
      </c>
      <c r="AF1588" s="24">
        <v>0.43</v>
      </c>
      <c r="AG1588" s="24">
        <v>0.43</v>
      </c>
      <c r="AH1588" s="24">
        <v>0.43</v>
      </c>
      <c r="AI1588" s="24">
        <v>0.43</v>
      </c>
      <c r="AJ1588" s="24">
        <v>0.43</v>
      </c>
      <c r="AK1588" s="24">
        <v>0.43</v>
      </c>
      <c r="AL1588" s="24">
        <v>0.43</v>
      </c>
      <c r="AM1588" s="24">
        <v>0.43</v>
      </c>
      <c r="AN1588" s="24">
        <v>0.43</v>
      </c>
      <c r="AP1588" s="14"/>
      <c r="AQ1588" s="14"/>
      <c r="AR1588" s="12" t="s">
        <v>27</v>
      </c>
      <c r="AS1588" s="12">
        <f t="shared" si="2347"/>
        <v>0</v>
      </c>
      <c r="AT1588" s="12">
        <f t="shared" si="2347"/>
        <v>2.58</v>
      </c>
      <c r="AU1588" s="12">
        <f t="shared" si="2348"/>
        <v>3.01</v>
      </c>
      <c r="AV1588" s="12">
        <f t="shared" si="2349"/>
        <v>1.29</v>
      </c>
      <c r="AW1588" s="12">
        <f t="shared" si="2350"/>
        <v>2.58</v>
      </c>
      <c r="AX1588" s="12">
        <f t="shared" si="2351"/>
        <v>1.72</v>
      </c>
      <c r="AY1588" s="12">
        <f t="shared" si="2352"/>
        <v>1.29</v>
      </c>
      <c r="AZ1588" s="12">
        <f t="shared" si="2353"/>
        <v>2.15</v>
      </c>
      <c r="BA1588" s="12">
        <f t="shared" si="2354"/>
        <v>3.87</v>
      </c>
      <c r="BB1588" s="12">
        <f t="shared" si="2355"/>
        <v>1.29</v>
      </c>
      <c r="BC1588" s="12">
        <f t="shared" si="2356"/>
        <v>0</v>
      </c>
      <c r="BD1588" s="12">
        <f t="shared" si="2357"/>
        <v>1.72</v>
      </c>
      <c r="BE1588" s="12">
        <f t="shared" si="2358"/>
        <v>0</v>
      </c>
      <c r="BF1588" s="12">
        <f t="shared" si="2359"/>
        <v>0</v>
      </c>
      <c r="BG1588" s="12">
        <f t="shared" si="2360"/>
        <v>0</v>
      </c>
      <c r="BH1588" s="12">
        <f t="shared" si="2361"/>
        <v>0</v>
      </c>
      <c r="BI1588" s="12">
        <f t="shared" si="2362"/>
        <v>0</v>
      </c>
      <c r="BJ1588" s="12">
        <f t="shared" si="2364"/>
        <v>21.5</v>
      </c>
    </row>
    <row r="1589" spans="1:62" ht="15.75">
      <c r="A1589" s="14"/>
      <c r="B1589" s="14"/>
      <c r="C1589" s="12" t="s">
        <v>28</v>
      </c>
      <c r="D1589" s="12"/>
      <c r="E1589" s="12">
        <v>9</v>
      </c>
      <c r="F1589" s="12">
        <v>8</v>
      </c>
      <c r="G1589" s="12">
        <v>2</v>
      </c>
      <c r="H1589" s="12">
        <v>4</v>
      </c>
      <c r="I1589" s="12">
        <v>5</v>
      </c>
      <c r="J1589" s="12">
        <v>3</v>
      </c>
      <c r="K1589" s="12">
        <v>2</v>
      </c>
      <c r="L1589" s="12">
        <v>5</v>
      </c>
      <c r="M1589" s="12">
        <v>2</v>
      </c>
      <c r="N1589" s="12"/>
      <c r="O1589" s="12">
        <v>4</v>
      </c>
      <c r="P1589" s="12"/>
      <c r="Q1589" s="12"/>
      <c r="R1589" s="12"/>
      <c r="S1589" s="12"/>
      <c r="T1589" s="12"/>
      <c r="U1589" s="12">
        <f t="shared" si="2363"/>
        <v>44</v>
      </c>
      <c r="W1589" s="23" t="s">
        <v>28</v>
      </c>
      <c r="X1589" s="24">
        <v>0.5</v>
      </c>
      <c r="Y1589" s="24">
        <v>0.5</v>
      </c>
      <c r="Z1589" s="24">
        <v>0.5</v>
      </c>
      <c r="AA1589" s="24">
        <v>0.5</v>
      </c>
      <c r="AB1589" s="24">
        <v>0.5</v>
      </c>
      <c r="AC1589" s="24">
        <v>0.5</v>
      </c>
      <c r="AD1589" s="24">
        <v>0.5</v>
      </c>
      <c r="AE1589" s="24">
        <v>0.5</v>
      </c>
      <c r="AF1589" s="24">
        <v>0.5</v>
      </c>
      <c r="AG1589" s="24">
        <v>0.5</v>
      </c>
      <c r="AH1589" s="24">
        <v>0.5</v>
      </c>
      <c r="AI1589" s="24">
        <v>0.5</v>
      </c>
      <c r="AJ1589" s="24">
        <v>0.5</v>
      </c>
      <c r="AK1589" s="24">
        <v>0.5</v>
      </c>
      <c r="AL1589" s="24">
        <v>0.5</v>
      </c>
      <c r="AM1589" s="24">
        <v>0.5</v>
      </c>
      <c r="AN1589" s="24">
        <v>0.5</v>
      </c>
      <c r="AP1589" s="14"/>
      <c r="AQ1589" s="14"/>
      <c r="AR1589" s="12" t="s">
        <v>28</v>
      </c>
      <c r="AS1589" s="12">
        <f t="shared" si="2347"/>
        <v>0</v>
      </c>
      <c r="AT1589" s="12">
        <f t="shared" si="2347"/>
        <v>4.5</v>
      </c>
      <c r="AU1589" s="12">
        <f t="shared" si="2348"/>
        <v>4</v>
      </c>
      <c r="AV1589" s="12">
        <f t="shared" si="2349"/>
        <v>1</v>
      </c>
      <c r="AW1589" s="12">
        <f t="shared" si="2350"/>
        <v>2</v>
      </c>
      <c r="AX1589" s="12">
        <f t="shared" si="2351"/>
        <v>2.5</v>
      </c>
      <c r="AY1589" s="12">
        <f t="shared" si="2352"/>
        <v>1.5</v>
      </c>
      <c r="AZ1589" s="12">
        <f t="shared" si="2353"/>
        <v>1</v>
      </c>
      <c r="BA1589" s="12">
        <f t="shared" si="2354"/>
        <v>2.5</v>
      </c>
      <c r="BB1589" s="12">
        <f t="shared" si="2355"/>
        <v>1</v>
      </c>
      <c r="BC1589" s="12">
        <f t="shared" si="2356"/>
        <v>0</v>
      </c>
      <c r="BD1589" s="12">
        <f t="shared" si="2357"/>
        <v>2</v>
      </c>
      <c r="BE1589" s="12">
        <f t="shared" si="2358"/>
        <v>0</v>
      </c>
      <c r="BF1589" s="12">
        <f t="shared" si="2359"/>
        <v>0</v>
      </c>
      <c r="BG1589" s="12">
        <f t="shared" si="2360"/>
        <v>0</v>
      </c>
      <c r="BH1589" s="12">
        <f t="shared" si="2361"/>
        <v>0</v>
      </c>
      <c r="BI1589" s="12">
        <f t="shared" si="2362"/>
        <v>0</v>
      </c>
      <c r="BJ1589" s="12">
        <f t="shared" si="2364"/>
        <v>22</v>
      </c>
    </row>
    <row r="1590" spans="1:62" ht="15.75">
      <c r="A1590" s="14"/>
      <c r="B1590" s="14"/>
      <c r="C1590" s="12" t="s">
        <v>35</v>
      </c>
      <c r="D1590" s="12"/>
      <c r="E1590" s="12">
        <v>9</v>
      </c>
      <c r="F1590" s="12">
        <v>7</v>
      </c>
      <c r="G1590" s="12">
        <v>3</v>
      </c>
      <c r="H1590" s="12">
        <v>5</v>
      </c>
      <c r="I1590" s="12">
        <v>5</v>
      </c>
      <c r="J1590" s="12">
        <v>2</v>
      </c>
      <c r="K1590" s="12"/>
      <c r="L1590" s="12">
        <v>7</v>
      </c>
      <c r="M1590" s="12">
        <v>2</v>
      </c>
      <c r="N1590" s="12"/>
      <c r="O1590" s="12">
        <v>3</v>
      </c>
      <c r="P1590" s="12"/>
      <c r="Q1590" s="12"/>
      <c r="R1590" s="12"/>
      <c r="S1590" s="12"/>
      <c r="T1590" s="12"/>
      <c r="U1590" s="12">
        <f t="shared" si="2363"/>
        <v>43</v>
      </c>
      <c r="W1590" s="23" t="s">
        <v>50</v>
      </c>
      <c r="X1590" s="24">
        <v>8.5000000000000006E-2</v>
      </c>
      <c r="Y1590" s="24">
        <v>8.5000000000000006E-2</v>
      </c>
      <c r="Z1590" s="24">
        <v>8.5000000000000006E-2</v>
      </c>
      <c r="AA1590" s="24">
        <v>8.5000000000000006E-2</v>
      </c>
      <c r="AB1590" s="24">
        <v>8.5000000000000006E-2</v>
      </c>
      <c r="AC1590" s="24">
        <v>8.5000000000000006E-2</v>
      </c>
      <c r="AD1590" s="24">
        <v>8.5000000000000006E-2</v>
      </c>
      <c r="AE1590" s="24">
        <v>8.5000000000000006E-2</v>
      </c>
      <c r="AF1590" s="24">
        <v>8.5000000000000006E-2</v>
      </c>
      <c r="AG1590" s="24">
        <v>8.5000000000000006E-2</v>
      </c>
      <c r="AH1590" s="24">
        <v>8.5000000000000006E-2</v>
      </c>
      <c r="AI1590" s="24">
        <v>8.5000000000000006E-2</v>
      </c>
      <c r="AJ1590" s="24">
        <v>8.5000000000000006E-2</v>
      </c>
      <c r="AK1590" s="24">
        <v>8.5000000000000006E-2</v>
      </c>
      <c r="AL1590" s="24">
        <v>8.5000000000000006E-2</v>
      </c>
      <c r="AM1590" s="24">
        <v>8.5000000000000006E-2</v>
      </c>
      <c r="AN1590" s="24">
        <v>8.5000000000000006E-2</v>
      </c>
      <c r="AP1590" s="14"/>
      <c r="AQ1590" s="14"/>
      <c r="AR1590" s="12" t="s">
        <v>35</v>
      </c>
      <c r="AS1590" s="12">
        <f t="shared" si="2347"/>
        <v>0</v>
      </c>
      <c r="AT1590" s="12">
        <f t="shared" si="2347"/>
        <v>0.76500000000000001</v>
      </c>
      <c r="AU1590" s="12">
        <f t="shared" si="2348"/>
        <v>0.59499999999999997</v>
      </c>
      <c r="AV1590" s="12">
        <f t="shared" si="2349"/>
        <v>0.255</v>
      </c>
      <c r="AW1590" s="12">
        <f t="shared" si="2350"/>
        <v>0.42499999999999999</v>
      </c>
      <c r="AX1590" s="12">
        <f t="shared" si="2351"/>
        <v>0.42499999999999999</v>
      </c>
      <c r="AY1590" s="12">
        <f t="shared" si="2352"/>
        <v>0.17</v>
      </c>
      <c r="AZ1590" s="12">
        <f t="shared" si="2353"/>
        <v>0</v>
      </c>
      <c r="BA1590" s="12">
        <f t="shared" si="2354"/>
        <v>0.59499999999999997</v>
      </c>
      <c r="BB1590" s="12">
        <f t="shared" si="2355"/>
        <v>0.17</v>
      </c>
      <c r="BC1590" s="12">
        <f t="shared" si="2356"/>
        <v>0</v>
      </c>
      <c r="BD1590" s="12">
        <f t="shared" si="2357"/>
        <v>0.255</v>
      </c>
      <c r="BE1590" s="12">
        <f t="shared" si="2358"/>
        <v>0</v>
      </c>
      <c r="BF1590" s="12">
        <f t="shared" si="2359"/>
        <v>0</v>
      </c>
      <c r="BG1590" s="12">
        <f t="shared" si="2360"/>
        <v>0</v>
      </c>
      <c r="BH1590" s="12">
        <f t="shared" si="2361"/>
        <v>0</v>
      </c>
      <c r="BI1590" s="12">
        <f t="shared" si="2362"/>
        <v>0</v>
      </c>
      <c r="BJ1590" s="12">
        <f t="shared" si="2364"/>
        <v>3.6549999999999998</v>
      </c>
    </row>
    <row r="1591" spans="1:62" ht="15.75">
      <c r="A1591" s="14"/>
      <c r="B1591" s="14"/>
      <c r="C1591" s="12" t="s">
        <v>36</v>
      </c>
      <c r="D1591" s="12"/>
      <c r="E1591" s="12">
        <v>8</v>
      </c>
      <c r="F1591" s="12">
        <v>6</v>
      </c>
      <c r="G1591" s="12"/>
      <c r="H1591" s="12"/>
      <c r="I1591" s="12"/>
      <c r="J1591" s="12"/>
      <c r="K1591" s="12"/>
      <c r="L1591" s="12"/>
      <c r="M1591" s="12"/>
      <c r="N1591" s="12"/>
      <c r="O1591" s="12">
        <v>4</v>
      </c>
      <c r="P1591" s="12"/>
      <c r="Q1591" s="12"/>
      <c r="R1591" s="12"/>
      <c r="S1591" s="12"/>
      <c r="T1591" s="12"/>
      <c r="U1591" s="12">
        <f t="shared" si="2363"/>
        <v>18</v>
      </c>
      <c r="W1591" s="23" t="s">
        <v>51</v>
      </c>
      <c r="X1591" s="24">
        <v>0.59</v>
      </c>
      <c r="Y1591" s="24">
        <v>0.59</v>
      </c>
      <c r="Z1591" s="24">
        <v>0.59</v>
      </c>
      <c r="AA1591" s="24">
        <v>0.59</v>
      </c>
      <c r="AB1591" s="24">
        <v>0.59</v>
      </c>
      <c r="AC1591" s="24">
        <v>0.59</v>
      </c>
      <c r="AD1591" s="24">
        <v>0.59</v>
      </c>
      <c r="AE1591" s="24">
        <v>0.59</v>
      </c>
      <c r="AF1591" s="24">
        <v>0.59</v>
      </c>
      <c r="AG1591" s="24">
        <v>0.59</v>
      </c>
      <c r="AH1591" s="24">
        <v>0.59</v>
      </c>
      <c r="AI1591" s="24">
        <v>0.59</v>
      </c>
      <c r="AJ1591" s="24">
        <v>0.59</v>
      </c>
      <c r="AK1591" s="24">
        <v>0.59</v>
      </c>
      <c r="AL1591" s="24">
        <v>0.59</v>
      </c>
      <c r="AM1591" s="24">
        <v>0.59</v>
      </c>
      <c r="AN1591" s="24">
        <v>0.59</v>
      </c>
      <c r="AP1591" s="14"/>
      <c r="AQ1591" s="14"/>
      <c r="AR1591" s="12" t="s">
        <v>36</v>
      </c>
      <c r="AS1591" s="12">
        <f t="shared" si="2347"/>
        <v>0</v>
      </c>
      <c r="AT1591" s="12">
        <f t="shared" si="2347"/>
        <v>4.72</v>
      </c>
      <c r="AU1591" s="12">
        <f t="shared" si="2348"/>
        <v>3.54</v>
      </c>
      <c r="AV1591" s="12">
        <f t="shared" si="2349"/>
        <v>0</v>
      </c>
      <c r="AW1591" s="12">
        <f t="shared" si="2350"/>
        <v>0</v>
      </c>
      <c r="AX1591" s="12">
        <f t="shared" si="2351"/>
        <v>0</v>
      </c>
      <c r="AY1591" s="12">
        <f t="shared" si="2352"/>
        <v>0</v>
      </c>
      <c r="AZ1591" s="12">
        <f t="shared" si="2353"/>
        <v>0</v>
      </c>
      <c r="BA1591" s="12">
        <f t="shared" si="2354"/>
        <v>0</v>
      </c>
      <c r="BB1591" s="12">
        <f t="shared" si="2355"/>
        <v>0</v>
      </c>
      <c r="BC1591" s="12">
        <f t="shared" si="2356"/>
        <v>0</v>
      </c>
      <c r="BD1591" s="12">
        <f t="shared" si="2357"/>
        <v>2.36</v>
      </c>
      <c r="BE1591" s="12">
        <f t="shared" si="2358"/>
        <v>0</v>
      </c>
      <c r="BF1591" s="12">
        <f t="shared" si="2359"/>
        <v>0</v>
      </c>
      <c r="BG1591" s="12">
        <f t="shared" si="2360"/>
        <v>0</v>
      </c>
      <c r="BH1591" s="12">
        <f t="shared" si="2361"/>
        <v>0</v>
      </c>
      <c r="BI1591" s="12">
        <f t="shared" si="2362"/>
        <v>0</v>
      </c>
      <c r="BJ1591" s="12">
        <f t="shared" si="2364"/>
        <v>10.62</v>
      </c>
    </row>
    <row r="1592" spans="1:62" ht="15.75">
      <c r="A1592" s="14"/>
      <c r="B1592" s="14"/>
      <c r="C1592" s="12" t="s">
        <v>31</v>
      </c>
      <c r="D1592" s="12"/>
      <c r="E1592" s="12">
        <v>6</v>
      </c>
      <c r="F1592" s="12">
        <v>4</v>
      </c>
      <c r="G1592" s="12"/>
      <c r="H1592" s="12"/>
      <c r="I1592" s="12"/>
      <c r="J1592" s="12"/>
      <c r="K1592" s="12"/>
      <c r="L1592" s="12"/>
      <c r="M1592" s="12"/>
      <c r="N1592" s="12"/>
      <c r="O1592" s="12">
        <v>2</v>
      </c>
      <c r="P1592" s="12"/>
      <c r="Q1592" s="12"/>
      <c r="R1592" s="12"/>
      <c r="S1592" s="12"/>
      <c r="T1592" s="12"/>
      <c r="U1592" s="12">
        <f t="shared" si="2363"/>
        <v>12</v>
      </c>
      <c r="W1592" s="23" t="s">
        <v>31</v>
      </c>
      <c r="X1592" s="24">
        <v>0.56999999999999995</v>
      </c>
      <c r="Y1592" s="24">
        <v>0.56999999999999995</v>
      </c>
      <c r="Z1592" s="24">
        <v>0.56999999999999995</v>
      </c>
      <c r="AA1592" s="24">
        <v>0.56999999999999995</v>
      </c>
      <c r="AB1592" s="24">
        <v>0.56999999999999995</v>
      </c>
      <c r="AC1592" s="24">
        <v>0.56999999999999995</v>
      </c>
      <c r="AD1592" s="24">
        <v>0.56999999999999995</v>
      </c>
      <c r="AE1592" s="24">
        <v>0.56999999999999995</v>
      </c>
      <c r="AF1592" s="24">
        <v>0.56999999999999995</v>
      </c>
      <c r="AG1592" s="24">
        <v>0.56999999999999995</v>
      </c>
      <c r="AH1592" s="24">
        <v>0.56999999999999995</v>
      </c>
      <c r="AI1592" s="24">
        <v>0.56999999999999995</v>
      </c>
      <c r="AJ1592" s="24">
        <v>0.56999999999999995</v>
      </c>
      <c r="AK1592" s="24">
        <v>0.56999999999999995</v>
      </c>
      <c r="AL1592" s="24">
        <v>0.56999999999999995</v>
      </c>
      <c r="AM1592" s="24">
        <v>0.56999999999999995</v>
      </c>
      <c r="AN1592" s="24">
        <v>0.56999999999999995</v>
      </c>
      <c r="AP1592" s="14"/>
      <c r="AQ1592" s="14"/>
      <c r="AR1592" s="12" t="s">
        <v>31</v>
      </c>
      <c r="AS1592" s="12">
        <f t="shared" si="2347"/>
        <v>0</v>
      </c>
      <c r="AT1592" s="12">
        <f t="shared" si="2347"/>
        <v>3.42</v>
      </c>
      <c r="AU1592" s="12">
        <f t="shared" si="2348"/>
        <v>2.2799999999999998</v>
      </c>
      <c r="AV1592" s="12">
        <f t="shared" si="2349"/>
        <v>0</v>
      </c>
      <c r="AW1592" s="12">
        <f t="shared" si="2350"/>
        <v>0</v>
      </c>
      <c r="AX1592" s="12">
        <f t="shared" si="2351"/>
        <v>0</v>
      </c>
      <c r="AY1592" s="12">
        <f t="shared" si="2352"/>
        <v>0</v>
      </c>
      <c r="AZ1592" s="12">
        <f t="shared" si="2353"/>
        <v>0</v>
      </c>
      <c r="BA1592" s="12">
        <f t="shared" si="2354"/>
        <v>0</v>
      </c>
      <c r="BB1592" s="12">
        <f t="shared" si="2355"/>
        <v>0</v>
      </c>
      <c r="BC1592" s="12">
        <f t="shared" si="2356"/>
        <v>0</v>
      </c>
      <c r="BD1592" s="12">
        <f t="shared" si="2357"/>
        <v>1.1399999999999999</v>
      </c>
      <c r="BE1592" s="12">
        <f t="shared" si="2358"/>
        <v>0</v>
      </c>
      <c r="BF1592" s="12">
        <f t="shared" si="2359"/>
        <v>0</v>
      </c>
      <c r="BG1592" s="12">
        <f t="shared" si="2360"/>
        <v>0</v>
      </c>
      <c r="BH1592" s="12">
        <f t="shared" si="2361"/>
        <v>0</v>
      </c>
      <c r="BI1592" s="12">
        <f t="shared" si="2362"/>
        <v>0</v>
      </c>
      <c r="BJ1592" s="12">
        <f t="shared" si="2364"/>
        <v>6.84</v>
      </c>
    </row>
    <row r="1593" spans="1:62" ht="15.75">
      <c r="A1593" s="16"/>
      <c r="B1593" s="16"/>
      <c r="C1593" s="12" t="s">
        <v>32</v>
      </c>
      <c r="D1593" s="12"/>
      <c r="E1593" s="12"/>
      <c r="F1593" s="12"/>
      <c r="G1593" s="12">
        <v>4</v>
      </c>
      <c r="H1593" s="12">
        <v>7</v>
      </c>
      <c r="I1593" s="12">
        <v>2</v>
      </c>
      <c r="J1593" s="12"/>
      <c r="K1593" s="12"/>
      <c r="L1593" s="12"/>
      <c r="M1593" s="12"/>
      <c r="N1593" s="12"/>
      <c r="O1593" s="12">
        <v>7</v>
      </c>
      <c r="P1593" s="12"/>
      <c r="Q1593" s="12"/>
      <c r="R1593" s="12"/>
      <c r="S1593" s="12"/>
      <c r="T1593" s="12"/>
      <c r="U1593" s="12">
        <f t="shared" si="2363"/>
        <v>20</v>
      </c>
      <c r="W1593" s="23" t="s">
        <v>32</v>
      </c>
      <c r="X1593" s="24">
        <v>0.4</v>
      </c>
      <c r="Y1593" s="24">
        <v>0.4</v>
      </c>
      <c r="Z1593" s="24">
        <v>0.4</v>
      </c>
      <c r="AA1593" s="24">
        <v>0.4</v>
      </c>
      <c r="AB1593" s="24">
        <v>0.4</v>
      </c>
      <c r="AC1593" s="24">
        <v>0.4</v>
      </c>
      <c r="AD1593" s="24">
        <v>0.4</v>
      </c>
      <c r="AE1593" s="24">
        <v>0.4</v>
      </c>
      <c r="AF1593" s="24">
        <v>0.4</v>
      </c>
      <c r="AG1593" s="24">
        <v>0.4</v>
      </c>
      <c r="AH1593" s="24">
        <v>0.4</v>
      </c>
      <c r="AI1593" s="24">
        <v>0.4</v>
      </c>
      <c r="AJ1593" s="24">
        <v>0.4</v>
      </c>
      <c r="AK1593" s="24">
        <v>0.4</v>
      </c>
      <c r="AL1593" s="24">
        <v>0.4</v>
      </c>
      <c r="AM1593" s="24">
        <v>0.4</v>
      </c>
      <c r="AN1593" s="24">
        <v>0.4</v>
      </c>
      <c r="AP1593" s="16"/>
      <c r="AQ1593" s="16"/>
      <c r="AR1593" s="12" t="s">
        <v>32</v>
      </c>
      <c r="AS1593" s="12">
        <f t="shared" si="2347"/>
        <v>0</v>
      </c>
      <c r="AT1593" s="12">
        <f t="shared" si="2347"/>
        <v>0</v>
      </c>
      <c r="AU1593" s="12">
        <f t="shared" si="2348"/>
        <v>0</v>
      </c>
      <c r="AV1593" s="12">
        <f t="shared" si="2349"/>
        <v>1.6</v>
      </c>
      <c r="AW1593" s="12">
        <f t="shared" si="2350"/>
        <v>2.8</v>
      </c>
      <c r="AX1593" s="12">
        <f t="shared" si="2351"/>
        <v>0.8</v>
      </c>
      <c r="AY1593" s="12">
        <f t="shared" si="2352"/>
        <v>0</v>
      </c>
      <c r="AZ1593" s="12">
        <f t="shared" si="2353"/>
        <v>0</v>
      </c>
      <c r="BA1593" s="12">
        <f t="shared" si="2354"/>
        <v>0</v>
      </c>
      <c r="BB1593" s="12">
        <f t="shared" si="2355"/>
        <v>0</v>
      </c>
      <c r="BC1593" s="12">
        <f t="shared" si="2356"/>
        <v>0</v>
      </c>
      <c r="BD1593" s="12">
        <f t="shared" si="2357"/>
        <v>2.8</v>
      </c>
      <c r="BE1593" s="12">
        <f t="shared" si="2358"/>
        <v>0</v>
      </c>
      <c r="BF1593" s="12">
        <f t="shared" si="2359"/>
        <v>0</v>
      </c>
      <c r="BG1593" s="12">
        <f t="shared" si="2360"/>
        <v>0</v>
      </c>
      <c r="BH1593" s="12">
        <f t="shared" si="2361"/>
        <v>0</v>
      </c>
      <c r="BI1593" s="12">
        <f t="shared" si="2362"/>
        <v>0</v>
      </c>
      <c r="BJ1593" s="12">
        <f t="shared" si="2364"/>
        <v>8</v>
      </c>
    </row>
    <row r="1594" spans="1:62">
      <c r="A1594" s="17"/>
      <c r="B1594" s="18"/>
      <c r="C1594" s="19" t="s">
        <v>33</v>
      </c>
      <c r="D1594" s="19">
        <f>SUM(D1585:D1593)</f>
        <v>0</v>
      </c>
      <c r="E1594" s="19">
        <f>SUM(E1585:E1593)</f>
        <v>38</v>
      </c>
      <c r="F1594" s="19">
        <f t="shared" ref="F1594:U1594" si="2365">SUM(F1585:F1593)</f>
        <v>32</v>
      </c>
      <c r="G1594" s="19">
        <f t="shared" si="2365"/>
        <v>26</v>
      </c>
      <c r="H1594" s="19">
        <f t="shared" si="2365"/>
        <v>61</v>
      </c>
      <c r="I1594" s="19">
        <f t="shared" si="2365"/>
        <v>70</v>
      </c>
      <c r="J1594" s="19">
        <f t="shared" si="2365"/>
        <v>34</v>
      </c>
      <c r="K1594" s="19">
        <f t="shared" si="2365"/>
        <v>42</v>
      </c>
      <c r="L1594" s="19">
        <f t="shared" si="2365"/>
        <v>42</v>
      </c>
      <c r="M1594" s="19">
        <f t="shared" si="2365"/>
        <v>18</v>
      </c>
      <c r="N1594" s="19">
        <f t="shared" si="2365"/>
        <v>0</v>
      </c>
      <c r="O1594" s="19">
        <f t="shared" si="2365"/>
        <v>42</v>
      </c>
      <c r="P1594" s="19">
        <f t="shared" si="2365"/>
        <v>0</v>
      </c>
      <c r="Q1594" s="19">
        <f t="shared" si="2365"/>
        <v>0</v>
      </c>
      <c r="R1594" s="19">
        <f t="shared" si="2365"/>
        <v>0</v>
      </c>
      <c r="S1594" s="19">
        <f t="shared" si="2365"/>
        <v>0</v>
      </c>
      <c r="T1594" s="19">
        <f t="shared" si="2365"/>
        <v>0</v>
      </c>
      <c r="U1594" s="19">
        <f t="shared" si="2365"/>
        <v>405</v>
      </c>
      <c r="AP1594" s="17"/>
      <c r="AQ1594" s="18"/>
      <c r="AR1594" s="19" t="s">
        <v>33</v>
      </c>
      <c r="AS1594" s="19">
        <f>SUM(AS1585:AS1593)</f>
        <v>0</v>
      </c>
      <c r="AT1594" s="19">
        <f>SUM(AT1585:AT1593)</f>
        <v>15.984999999999999</v>
      </c>
      <c r="AU1594" s="19">
        <f t="shared" ref="AU1594:BJ1594" si="2366">SUM(AU1585:AU1593)</f>
        <v>13.425000000000001</v>
      </c>
      <c r="AV1594" s="19">
        <f t="shared" si="2366"/>
        <v>7.7850000000000001</v>
      </c>
      <c r="AW1594" s="19">
        <f t="shared" si="2366"/>
        <v>18.305</v>
      </c>
      <c r="AX1594" s="19">
        <f t="shared" si="2366"/>
        <v>19.055</v>
      </c>
      <c r="AY1594" s="19">
        <f t="shared" si="2366"/>
        <v>9.4550000000000001</v>
      </c>
      <c r="AZ1594" s="19">
        <f t="shared" si="2366"/>
        <v>12.085000000000001</v>
      </c>
      <c r="BA1594" s="19">
        <f t="shared" si="2366"/>
        <v>12.51</v>
      </c>
      <c r="BB1594" s="19">
        <f t="shared" si="2366"/>
        <v>5.3</v>
      </c>
      <c r="BC1594" s="19">
        <f t="shared" si="2366"/>
        <v>0</v>
      </c>
      <c r="BD1594" s="19">
        <f t="shared" si="2366"/>
        <v>15.305</v>
      </c>
      <c r="BE1594" s="19">
        <f t="shared" si="2366"/>
        <v>0</v>
      </c>
      <c r="BF1594" s="19">
        <f t="shared" si="2366"/>
        <v>0</v>
      </c>
      <c r="BG1594" s="19">
        <f t="shared" si="2366"/>
        <v>0</v>
      </c>
      <c r="BH1594" s="19">
        <f t="shared" si="2366"/>
        <v>0</v>
      </c>
      <c r="BI1594" s="19">
        <f t="shared" si="2366"/>
        <v>0</v>
      </c>
      <c r="BJ1594" s="19">
        <f t="shared" si="2366"/>
        <v>129.21</v>
      </c>
    </row>
    <row r="1597" spans="1:62" ht="106.5">
      <c r="A1597" s="8" t="s">
        <v>2</v>
      </c>
      <c r="B1597" s="8" t="s">
        <v>3</v>
      </c>
      <c r="C1597" s="8" t="s">
        <v>4</v>
      </c>
      <c r="D1597" s="9" t="str">
        <f>D5</f>
        <v>ANGGREK</v>
      </c>
      <c r="E1597" s="9" t="str">
        <f t="shared" ref="E1597:U1597" si="2367">E5</f>
        <v>BOUGENVIL</v>
      </c>
      <c r="F1597" s="9" t="str">
        <f t="shared" si="2367"/>
        <v>CAMELIA</v>
      </c>
      <c r="G1597" s="9" t="str">
        <f t="shared" si="2367"/>
        <v>DEWANDARU</v>
      </c>
      <c r="H1597" s="9" t="str">
        <f t="shared" si="2367"/>
        <v>EDELWEIS</v>
      </c>
      <c r="I1597" s="9" t="str">
        <f t="shared" si="2367"/>
        <v>FLAMBOYAN</v>
      </c>
      <c r="J1597" s="9" t="str">
        <f t="shared" si="2367"/>
        <v>GERANIUM</v>
      </c>
      <c r="K1597" s="9" t="str">
        <f t="shared" si="2367"/>
        <v>HELIKONIA</v>
      </c>
      <c r="L1597" s="9" t="str">
        <f t="shared" si="2367"/>
        <v>IVY</v>
      </c>
      <c r="M1597" s="9" t="str">
        <f t="shared" si="2367"/>
        <v>KANA</v>
      </c>
      <c r="N1597" s="9" t="str">
        <f t="shared" si="2367"/>
        <v>IGD</v>
      </c>
      <c r="O1597" s="9" t="str">
        <f t="shared" si="2367"/>
        <v>HCU</v>
      </c>
      <c r="P1597" s="9" t="str">
        <f t="shared" si="2367"/>
        <v>PENUNJANG</v>
      </c>
      <c r="Q1597" s="9" t="str">
        <f t="shared" si="2367"/>
        <v>PELAYANAN</v>
      </c>
      <c r="R1597" s="9" t="str">
        <f t="shared" si="2367"/>
        <v>ADMIN</v>
      </c>
      <c r="S1597" s="9" t="str">
        <f t="shared" si="2367"/>
        <v>ASRAMA</v>
      </c>
      <c r="T1597" s="9" t="str">
        <f t="shared" si="2367"/>
        <v>MASJID</v>
      </c>
      <c r="U1597" s="9" t="str">
        <f t="shared" si="2367"/>
        <v>JUMLAH</v>
      </c>
      <c r="W1597" s="21"/>
      <c r="X1597" s="22" t="str">
        <f>X5</f>
        <v>ANGGREK</v>
      </c>
      <c r="Y1597" s="22" t="str">
        <f>Y5</f>
        <v>BOUGENVIL</v>
      </c>
      <c r="Z1597" s="22" t="str">
        <f t="shared" ref="Z1597:AN1597" si="2368">Z5</f>
        <v>CAMELIA</v>
      </c>
      <c r="AA1597" s="22" t="str">
        <f t="shared" si="2368"/>
        <v>DEWANDARU</v>
      </c>
      <c r="AB1597" s="22" t="str">
        <f t="shared" si="2368"/>
        <v>EDELWEIS</v>
      </c>
      <c r="AC1597" s="22" t="str">
        <f t="shared" si="2368"/>
        <v>FLAMBOYAN</v>
      </c>
      <c r="AD1597" s="22" t="str">
        <f t="shared" si="2368"/>
        <v>GERANIUM</v>
      </c>
      <c r="AE1597" s="22" t="str">
        <f t="shared" si="2368"/>
        <v>HELIKONIA</v>
      </c>
      <c r="AF1597" s="22" t="str">
        <f t="shared" si="2368"/>
        <v>IVY</v>
      </c>
      <c r="AG1597" s="22" t="str">
        <f t="shared" si="2368"/>
        <v>KANA</v>
      </c>
      <c r="AH1597" s="22" t="str">
        <f t="shared" si="2368"/>
        <v>IGD</v>
      </c>
      <c r="AI1597" s="22" t="str">
        <f t="shared" si="2368"/>
        <v>HCU</v>
      </c>
      <c r="AJ1597" s="22" t="str">
        <f t="shared" si="2368"/>
        <v>PENUNJANG</v>
      </c>
      <c r="AK1597" s="22" t="str">
        <f t="shared" si="2368"/>
        <v>PELAYANAN</v>
      </c>
      <c r="AL1597" s="22" t="str">
        <f t="shared" si="2368"/>
        <v>ADMIN</v>
      </c>
      <c r="AM1597" s="22" t="str">
        <f t="shared" si="2368"/>
        <v>ASRAMA</v>
      </c>
      <c r="AN1597" s="22" t="str">
        <f t="shared" si="2368"/>
        <v>MASJID</v>
      </c>
      <c r="AP1597" s="8" t="s">
        <v>2</v>
      </c>
      <c r="AQ1597" s="8" t="s">
        <v>3</v>
      </c>
      <c r="AR1597" s="8" t="s">
        <v>4</v>
      </c>
      <c r="AS1597" s="9" t="str">
        <f>AS5</f>
        <v>ANGGREK</v>
      </c>
      <c r="AT1597" s="9" t="str">
        <f>AT5</f>
        <v>BOUGENVIL</v>
      </c>
      <c r="AU1597" s="9" t="str">
        <f t="shared" ref="AU1597:BJ1597" si="2369">AU5</f>
        <v>CAMELIA II</v>
      </c>
      <c r="AV1597" s="9" t="str">
        <f t="shared" si="2369"/>
        <v>DEWANDARU</v>
      </c>
      <c r="AW1597" s="9" t="str">
        <f t="shared" si="2369"/>
        <v>EDELWEIS</v>
      </c>
      <c r="AX1597" s="9" t="str">
        <f t="shared" si="2369"/>
        <v>FLAMBOYAN</v>
      </c>
      <c r="AY1597" s="9" t="str">
        <f t="shared" si="2369"/>
        <v>GERANIUM</v>
      </c>
      <c r="AZ1597" s="9" t="str">
        <f t="shared" si="2369"/>
        <v>HELIKONIA</v>
      </c>
      <c r="BA1597" s="9" t="str">
        <f t="shared" si="2369"/>
        <v>IVY</v>
      </c>
      <c r="BB1597" s="9" t="str">
        <f t="shared" si="2369"/>
        <v>KANA</v>
      </c>
      <c r="BC1597" s="9" t="str">
        <f t="shared" si="2369"/>
        <v>IGD</v>
      </c>
      <c r="BD1597" s="9" t="str">
        <f t="shared" si="2369"/>
        <v>HCU</v>
      </c>
      <c r="BE1597" s="9" t="str">
        <f t="shared" si="2369"/>
        <v>PENUNJANG</v>
      </c>
      <c r="BF1597" s="9" t="str">
        <f t="shared" si="2369"/>
        <v>PELAYANAN</v>
      </c>
      <c r="BG1597" s="9" t="str">
        <f t="shared" si="2369"/>
        <v>ADMIN</v>
      </c>
      <c r="BH1597" s="9" t="str">
        <f t="shared" si="2369"/>
        <v>ASRAMA</v>
      </c>
      <c r="BI1597" s="9" t="str">
        <f t="shared" si="2369"/>
        <v>MASJID</v>
      </c>
      <c r="BJ1597" s="9" t="str">
        <f t="shared" si="2369"/>
        <v>JUMLAH</v>
      </c>
    </row>
    <row r="1598" spans="1:62" ht="15.75">
      <c r="A1598" s="10">
        <f>A1585+1</f>
        <v>2</v>
      </c>
      <c r="B1598" s="11" t="s">
        <v>39</v>
      </c>
      <c r="C1598" s="12" t="s">
        <v>24</v>
      </c>
      <c r="D1598" s="12"/>
      <c r="E1598" s="12"/>
      <c r="F1598" s="12"/>
      <c r="G1598" s="12">
        <v>8</v>
      </c>
      <c r="H1598" s="12">
        <v>11</v>
      </c>
      <c r="I1598" s="12">
        <v>26</v>
      </c>
      <c r="J1598" s="12">
        <v>12</v>
      </c>
      <c r="K1598" s="12">
        <v>11</v>
      </c>
      <c r="L1598" s="12">
        <v>5</v>
      </c>
      <c r="M1598" s="12">
        <v>6</v>
      </c>
      <c r="N1598" s="12"/>
      <c r="O1598" s="12">
        <v>7</v>
      </c>
      <c r="P1598" s="12">
        <v>5</v>
      </c>
      <c r="Q1598" s="12">
        <v>7</v>
      </c>
      <c r="R1598" s="12"/>
      <c r="S1598" s="12"/>
      <c r="T1598" s="12"/>
      <c r="U1598" s="12">
        <f>SUM(E1598:T1598)</f>
        <v>98</v>
      </c>
      <c r="W1598" s="23" t="s">
        <v>24</v>
      </c>
      <c r="X1598" s="24">
        <v>0.26500000000000001</v>
      </c>
      <c r="Y1598" s="24">
        <v>0.26500000000000001</v>
      </c>
      <c r="Z1598" s="24">
        <v>0.26500000000000001</v>
      </c>
      <c r="AA1598" s="24">
        <v>0.26500000000000001</v>
      </c>
      <c r="AB1598" s="24">
        <v>0.26500000000000001</v>
      </c>
      <c r="AC1598" s="24">
        <v>0.26500000000000001</v>
      </c>
      <c r="AD1598" s="24">
        <v>0.26500000000000001</v>
      </c>
      <c r="AE1598" s="24">
        <v>0.26500000000000001</v>
      </c>
      <c r="AF1598" s="24">
        <v>0.26500000000000001</v>
      </c>
      <c r="AG1598" s="24">
        <v>0.26500000000000001</v>
      </c>
      <c r="AH1598" s="24">
        <v>0.26500000000000001</v>
      </c>
      <c r="AI1598" s="24">
        <v>0.26500000000000001</v>
      </c>
      <c r="AJ1598" s="24">
        <v>0.26500000000000001</v>
      </c>
      <c r="AK1598" s="24">
        <v>0.26500000000000001</v>
      </c>
      <c r="AL1598" s="24">
        <v>0.26500000000000001</v>
      </c>
      <c r="AM1598" s="24">
        <v>0.26500000000000001</v>
      </c>
      <c r="AN1598" s="24">
        <v>0.26500000000000001</v>
      </c>
      <c r="AP1598" s="10">
        <f>AP1585+1</f>
        <v>2</v>
      </c>
      <c r="AQ1598" s="11" t="s">
        <v>38</v>
      </c>
      <c r="AR1598" s="12" t="s">
        <v>24</v>
      </c>
      <c r="AS1598" s="12">
        <f t="shared" ref="AS1598:AT1606" si="2370">X1598*D1598</f>
        <v>0</v>
      </c>
      <c r="AT1598" s="12">
        <f t="shared" si="2370"/>
        <v>0</v>
      </c>
      <c r="AU1598" s="12">
        <f t="shared" ref="AU1598:AU1606" si="2371">Z1598*F1598</f>
        <v>0</v>
      </c>
      <c r="AV1598" s="12">
        <f t="shared" ref="AV1598:AV1606" si="2372">AA1598*G1598</f>
        <v>2.12</v>
      </c>
      <c r="AW1598" s="12">
        <f t="shared" ref="AW1598:AW1606" si="2373">AB1598*H1598</f>
        <v>2.915</v>
      </c>
      <c r="AX1598" s="12">
        <f t="shared" ref="AX1598:AX1606" si="2374">AC1598*I1598</f>
        <v>6.89</v>
      </c>
      <c r="AY1598" s="12">
        <f t="shared" ref="AY1598:AY1606" si="2375">AD1598*J1598</f>
        <v>3.18</v>
      </c>
      <c r="AZ1598" s="12">
        <f t="shared" ref="AZ1598:AZ1606" si="2376">AE1598*K1598</f>
        <v>2.915</v>
      </c>
      <c r="BA1598" s="12">
        <f t="shared" ref="BA1598:BA1606" si="2377">AF1598*L1598</f>
        <v>1.325</v>
      </c>
      <c r="BB1598" s="12">
        <f t="shared" ref="BB1598:BB1606" si="2378">AG1598*M1598</f>
        <v>1.59</v>
      </c>
      <c r="BC1598" s="12">
        <f t="shared" ref="BC1598:BC1606" si="2379">AH1598*N1598</f>
        <v>0</v>
      </c>
      <c r="BD1598" s="12">
        <f t="shared" ref="BD1598:BD1606" si="2380">AI1598*O1598</f>
        <v>1.855</v>
      </c>
      <c r="BE1598" s="12">
        <f t="shared" ref="BE1598:BE1606" si="2381">AJ1598*P1598</f>
        <v>1.325</v>
      </c>
      <c r="BF1598" s="12">
        <f t="shared" ref="BF1598:BF1606" si="2382">AK1598*Q1598</f>
        <v>1.855</v>
      </c>
      <c r="BG1598" s="12">
        <f t="shared" ref="BG1598:BG1606" si="2383">AL1598*R1598</f>
        <v>0</v>
      </c>
      <c r="BH1598" s="12">
        <f t="shared" ref="BH1598:BH1606" si="2384">AM1598*S1598</f>
        <v>0</v>
      </c>
      <c r="BI1598" s="12">
        <f t="shared" ref="BI1598:BI1606" si="2385">AN1598*T1598</f>
        <v>0</v>
      </c>
      <c r="BJ1598" s="12">
        <f>SUM(AT1598:BI1598)</f>
        <v>25.97</v>
      </c>
    </row>
    <row r="1599" spans="1:62" ht="15.75">
      <c r="A1599" s="14"/>
      <c r="B1599" s="15">
        <f>B1586+1</f>
        <v>44683</v>
      </c>
      <c r="C1599" s="12" t="s">
        <v>25</v>
      </c>
      <c r="D1599" s="12"/>
      <c r="E1599" s="12"/>
      <c r="F1599" s="12"/>
      <c r="G1599" s="12">
        <v>8</v>
      </c>
      <c r="H1599" s="12">
        <v>14</v>
      </c>
      <c r="I1599" s="12">
        <v>26</v>
      </c>
      <c r="J1599" s="12">
        <v>12</v>
      </c>
      <c r="K1599" s="12">
        <v>12</v>
      </c>
      <c r="L1599" s="12">
        <v>5</v>
      </c>
      <c r="M1599" s="12">
        <v>4</v>
      </c>
      <c r="N1599" s="12"/>
      <c r="O1599" s="12"/>
      <c r="P1599" s="12"/>
      <c r="Q1599" s="12"/>
      <c r="R1599" s="12"/>
      <c r="S1599" s="12"/>
      <c r="T1599" s="12"/>
      <c r="U1599" s="12">
        <f t="shared" ref="U1599:U1606" si="2386">SUM(E1599:T1599)</f>
        <v>81</v>
      </c>
      <c r="W1599" s="23" t="s">
        <v>25</v>
      </c>
      <c r="X1599" s="24">
        <v>0.22500000000000001</v>
      </c>
      <c r="Y1599" s="24">
        <v>0.22500000000000001</v>
      </c>
      <c r="Z1599" s="24">
        <v>0.22500000000000001</v>
      </c>
      <c r="AA1599" s="24">
        <v>0.22500000000000001</v>
      </c>
      <c r="AB1599" s="24">
        <v>0.22500000000000001</v>
      </c>
      <c r="AC1599" s="24">
        <v>0.22500000000000001</v>
      </c>
      <c r="AD1599" s="24">
        <v>0.22500000000000001</v>
      </c>
      <c r="AE1599" s="24">
        <v>0.22500000000000001</v>
      </c>
      <c r="AF1599" s="24">
        <v>0.22500000000000001</v>
      </c>
      <c r="AG1599" s="24">
        <v>0.22500000000000001</v>
      </c>
      <c r="AH1599" s="24">
        <v>0.22500000000000001</v>
      </c>
      <c r="AI1599" s="24">
        <v>0.22500000000000001</v>
      </c>
      <c r="AJ1599" s="24">
        <v>0.22500000000000001</v>
      </c>
      <c r="AK1599" s="24">
        <v>0.22500000000000001</v>
      </c>
      <c r="AL1599" s="24">
        <v>0.22500000000000001</v>
      </c>
      <c r="AM1599" s="24">
        <v>0.22500000000000001</v>
      </c>
      <c r="AN1599" s="24">
        <v>0.22500000000000001</v>
      </c>
      <c r="AP1599" s="14"/>
      <c r="AQ1599" s="15">
        <f>AQ1586+1</f>
        <v>44318</v>
      </c>
      <c r="AR1599" s="12" t="s">
        <v>25</v>
      </c>
      <c r="AS1599" s="12">
        <f t="shared" si="2370"/>
        <v>0</v>
      </c>
      <c r="AT1599" s="12">
        <f t="shared" si="2370"/>
        <v>0</v>
      </c>
      <c r="AU1599" s="12">
        <f t="shared" si="2371"/>
        <v>0</v>
      </c>
      <c r="AV1599" s="12">
        <f t="shared" si="2372"/>
        <v>1.8</v>
      </c>
      <c r="AW1599" s="12">
        <f t="shared" si="2373"/>
        <v>3.15</v>
      </c>
      <c r="AX1599" s="12">
        <f t="shared" si="2374"/>
        <v>5.85</v>
      </c>
      <c r="AY1599" s="12">
        <f t="shared" si="2375"/>
        <v>2.7</v>
      </c>
      <c r="AZ1599" s="12">
        <f t="shared" si="2376"/>
        <v>2.7</v>
      </c>
      <c r="BA1599" s="12">
        <f t="shared" si="2377"/>
        <v>1.125</v>
      </c>
      <c r="BB1599" s="12">
        <f t="shared" si="2378"/>
        <v>0.9</v>
      </c>
      <c r="BC1599" s="12">
        <f t="shared" si="2379"/>
        <v>0</v>
      </c>
      <c r="BD1599" s="12">
        <f t="shared" si="2380"/>
        <v>0</v>
      </c>
      <c r="BE1599" s="12">
        <f t="shared" si="2381"/>
        <v>0</v>
      </c>
      <c r="BF1599" s="12">
        <f t="shared" si="2382"/>
        <v>0</v>
      </c>
      <c r="BG1599" s="12">
        <f t="shared" si="2383"/>
        <v>0</v>
      </c>
      <c r="BH1599" s="12">
        <f t="shared" si="2384"/>
        <v>0</v>
      </c>
      <c r="BI1599" s="12">
        <f t="shared" si="2385"/>
        <v>0</v>
      </c>
      <c r="BJ1599" s="12">
        <f t="shared" ref="BJ1599:BJ1606" si="2387">SUM(AT1599:BI1599)</f>
        <v>18.225000000000001</v>
      </c>
    </row>
    <row r="1600" spans="1:62" ht="15.75">
      <c r="A1600" s="14"/>
      <c r="B1600" s="14"/>
      <c r="C1600" s="12" t="s">
        <v>26</v>
      </c>
      <c r="D1600" s="12"/>
      <c r="E1600" s="12"/>
      <c r="F1600" s="12"/>
      <c r="G1600" s="12">
        <v>8</v>
      </c>
      <c r="H1600" s="12">
        <v>4</v>
      </c>
      <c r="I1600" s="12">
        <v>7</v>
      </c>
      <c r="J1600" s="12">
        <v>4</v>
      </c>
      <c r="K1600" s="12">
        <v>3</v>
      </c>
      <c r="L1600" s="12">
        <v>3</v>
      </c>
      <c r="M1600" s="12"/>
      <c r="N1600" s="12"/>
      <c r="O1600" s="12">
        <v>2</v>
      </c>
      <c r="P1600" s="12"/>
      <c r="Q1600" s="12"/>
      <c r="R1600" s="12"/>
      <c r="S1600" s="12"/>
      <c r="T1600" s="12"/>
      <c r="U1600" s="12">
        <f t="shared" si="2386"/>
        <v>31</v>
      </c>
      <c r="W1600" s="23" t="s">
        <v>26</v>
      </c>
      <c r="X1600" s="24">
        <v>0.35</v>
      </c>
      <c r="Y1600" s="24">
        <v>0.35</v>
      </c>
      <c r="Z1600" s="24">
        <v>0.35</v>
      </c>
      <c r="AA1600" s="24">
        <v>0.35</v>
      </c>
      <c r="AB1600" s="24">
        <v>0.35</v>
      </c>
      <c r="AC1600" s="24">
        <v>0.35</v>
      </c>
      <c r="AD1600" s="24">
        <v>0.35</v>
      </c>
      <c r="AE1600" s="24">
        <v>0.35</v>
      </c>
      <c r="AF1600" s="24">
        <v>0.35</v>
      </c>
      <c r="AG1600" s="24">
        <v>0.35</v>
      </c>
      <c r="AH1600" s="24">
        <v>0.35</v>
      </c>
      <c r="AI1600" s="24">
        <v>0.35</v>
      </c>
      <c r="AJ1600" s="24">
        <v>0.35</v>
      </c>
      <c r="AK1600" s="24">
        <v>0.35</v>
      </c>
      <c r="AL1600" s="24">
        <v>0.35</v>
      </c>
      <c r="AM1600" s="24">
        <v>0.35</v>
      </c>
      <c r="AN1600" s="24">
        <v>0.35</v>
      </c>
      <c r="AP1600" s="14"/>
      <c r="AQ1600" s="14"/>
      <c r="AR1600" s="12" t="s">
        <v>26</v>
      </c>
      <c r="AS1600" s="12">
        <f t="shared" si="2370"/>
        <v>0</v>
      </c>
      <c r="AT1600" s="12">
        <f t="shared" si="2370"/>
        <v>0</v>
      </c>
      <c r="AU1600" s="12">
        <f t="shared" si="2371"/>
        <v>0</v>
      </c>
      <c r="AV1600" s="12">
        <f t="shared" si="2372"/>
        <v>2.8</v>
      </c>
      <c r="AW1600" s="12">
        <f t="shared" si="2373"/>
        <v>1.4</v>
      </c>
      <c r="AX1600" s="12">
        <f t="shared" si="2374"/>
        <v>2.4500000000000002</v>
      </c>
      <c r="AY1600" s="12">
        <f t="shared" si="2375"/>
        <v>1.4</v>
      </c>
      <c r="AZ1600" s="12">
        <f t="shared" si="2376"/>
        <v>1.05</v>
      </c>
      <c r="BA1600" s="12">
        <f t="shared" si="2377"/>
        <v>1.05</v>
      </c>
      <c r="BB1600" s="12">
        <f t="shared" si="2378"/>
        <v>0</v>
      </c>
      <c r="BC1600" s="12">
        <f t="shared" si="2379"/>
        <v>0</v>
      </c>
      <c r="BD1600" s="12">
        <f t="shared" si="2380"/>
        <v>0.7</v>
      </c>
      <c r="BE1600" s="12">
        <f t="shared" si="2381"/>
        <v>0</v>
      </c>
      <c r="BF1600" s="12">
        <f t="shared" si="2382"/>
        <v>0</v>
      </c>
      <c r="BG1600" s="12">
        <f t="shared" si="2383"/>
        <v>0</v>
      </c>
      <c r="BH1600" s="12">
        <f t="shared" si="2384"/>
        <v>0</v>
      </c>
      <c r="BI1600" s="12">
        <f t="shared" si="2385"/>
        <v>0</v>
      </c>
      <c r="BJ1600" s="12">
        <f t="shared" si="2387"/>
        <v>10.85</v>
      </c>
    </row>
    <row r="1601" spans="1:62" ht="15.75">
      <c r="A1601" s="14"/>
      <c r="B1601" s="14"/>
      <c r="C1601" s="12" t="s">
        <v>27</v>
      </c>
      <c r="D1601" s="12"/>
      <c r="E1601" s="12">
        <v>6</v>
      </c>
      <c r="F1601" s="12">
        <v>6</v>
      </c>
      <c r="G1601" s="12">
        <v>5</v>
      </c>
      <c r="H1601" s="12">
        <v>8</v>
      </c>
      <c r="I1601" s="12">
        <v>5</v>
      </c>
      <c r="J1601" s="12">
        <v>4</v>
      </c>
      <c r="K1601" s="12">
        <v>5</v>
      </c>
      <c r="L1601" s="12">
        <v>2</v>
      </c>
      <c r="M1601" s="12">
        <v>3</v>
      </c>
      <c r="N1601" s="12">
        <v>4</v>
      </c>
      <c r="O1601" s="12">
        <v>2</v>
      </c>
      <c r="P1601" s="12">
        <v>2</v>
      </c>
      <c r="Q1601" s="12"/>
      <c r="R1601" s="12"/>
      <c r="S1601" s="12"/>
      <c r="T1601" s="12"/>
      <c r="U1601" s="12">
        <f t="shared" si="2386"/>
        <v>52</v>
      </c>
      <c r="W1601" s="23" t="s">
        <v>27</v>
      </c>
      <c r="X1601" s="24">
        <v>0.43</v>
      </c>
      <c r="Y1601" s="24">
        <v>0.43</v>
      </c>
      <c r="Z1601" s="24">
        <v>0.43</v>
      </c>
      <c r="AA1601" s="24">
        <v>0.43</v>
      </c>
      <c r="AB1601" s="24">
        <v>0.43</v>
      </c>
      <c r="AC1601" s="24">
        <v>0.43</v>
      </c>
      <c r="AD1601" s="24">
        <v>0.43</v>
      </c>
      <c r="AE1601" s="24">
        <v>0.43</v>
      </c>
      <c r="AF1601" s="24">
        <v>0.43</v>
      </c>
      <c r="AG1601" s="24">
        <v>0.43</v>
      </c>
      <c r="AH1601" s="24">
        <v>0.43</v>
      </c>
      <c r="AI1601" s="24">
        <v>0.43</v>
      </c>
      <c r="AJ1601" s="24">
        <v>0.43</v>
      </c>
      <c r="AK1601" s="24">
        <v>0.43</v>
      </c>
      <c r="AL1601" s="24">
        <v>0.43</v>
      </c>
      <c r="AM1601" s="24">
        <v>0.43</v>
      </c>
      <c r="AN1601" s="24">
        <v>0.43</v>
      </c>
      <c r="AP1601" s="14"/>
      <c r="AQ1601" s="14"/>
      <c r="AR1601" s="12" t="s">
        <v>27</v>
      </c>
      <c r="AS1601" s="12">
        <f t="shared" si="2370"/>
        <v>0</v>
      </c>
      <c r="AT1601" s="12">
        <f t="shared" si="2370"/>
        <v>2.58</v>
      </c>
      <c r="AU1601" s="12">
        <f t="shared" si="2371"/>
        <v>2.58</v>
      </c>
      <c r="AV1601" s="12">
        <f t="shared" si="2372"/>
        <v>2.15</v>
      </c>
      <c r="AW1601" s="12">
        <f t="shared" si="2373"/>
        <v>3.44</v>
      </c>
      <c r="AX1601" s="12">
        <f t="shared" si="2374"/>
        <v>2.15</v>
      </c>
      <c r="AY1601" s="12">
        <f t="shared" si="2375"/>
        <v>1.72</v>
      </c>
      <c r="AZ1601" s="12">
        <f t="shared" si="2376"/>
        <v>2.15</v>
      </c>
      <c r="BA1601" s="12">
        <f t="shared" si="2377"/>
        <v>0.86</v>
      </c>
      <c r="BB1601" s="12">
        <f t="shared" si="2378"/>
        <v>1.29</v>
      </c>
      <c r="BC1601" s="12">
        <f t="shared" si="2379"/>
        <v>1.72</v>
      </c>
      <c r="BD1601" s="12">
        <f t="shared" si="2380"/>
        <v>0.86</v>
      </c>
      <c r="BE1601" s="12">
        <f t="shared" si="2381"/>
        <v>0.86</v>
      </c>
      <c r="BF1601" s="12">
        <f t="shared" si="2382"/>
        <v>0</v>
      </c>
      <c r="BG1601" s="12">
        <f t="shared" si="2383"/>
        <v>0</v>
      </c>
      <c r="BH1601" s="12">
        <f t="shared" si="2384"/>
        <v>0</v>
      </c>
      <c r="BI1601" s="12">
        <f t="shared" si="2385"/>
        <v>0</v>
      </c>
      <c r="BJ1601" s="12">
        <f t="shared" si="2387"/>
        <v>22.36</v>
      </c>
    </row>
    <row r="1602" spans="1:62" ht="15.75">
      <c r="A1602" s="14"/>
      <c r="B1602" s="14"/>
      <c r="C1602" s="12" t="s">
        <v>28</v>
      </c>
      <c r="D1602" s="12"/>
      <c r="E1602" s="12">
        <v>7</v>
      </c>
      <c r="F1602" s="12">
        <v>9</v>
      </c>
      <c r="G1602" s="12">
        <v>3</v>
      </c>
      <c r="H1602" s="12">
        <v>4</v>
      </c>
      <c r="I1602" s="12">
        <v>3</v>
      </c>
      <c r="J1602" s="12">
        <v>2</v>
      </c>
      <c r="K1602" s="12">
        <v>4</v>
      </c>
      <c r="L1602" s="12">
        <v>2</v>
      </c>
      <c r="M1602" s="12">
        <v>2</v>
      </c>
      <c r="N1602" s="12">
        <v>6</v>
      </c>
      <c r="O1602" s="12">
        <v>4</v>
      </c>
      <c r="P1602" s="12">
        <v>1</v>
      </c>
      <c r="Q1602" s="12"/>
      <c r="R1602" s="12"/>
      <c r="S1602" s="12"/>
      <c r="T1602" s="12"/>
      <c r="U1602" s="12">
        <f t="shared" si="2386"/>
        <v>47</v>
      </c>
      <c r="W1602" s="23" t="s">
        <v>28</v>
      </c>
      <c r="X1602" s="24">
        <v>0.5</v>
      </c>
      <c r="Y1602" s="24">
        <v>0.5</v>
      </c>
      <c r="Z1602" s="24">
        <v>0.5</v>
      </c>
      <c r="AA1602" s="24">
        <v>0.5</v>
      </c>
      <c r="AB1602" s="24">
        <v>0.5</v>
      </c>
      <c r="AC1602" s="24">
        <v>0.5</v>
      </c>
      <c r="AD1602" s="24">
        <v>0.5</v>
      </c>
      <c r="AE1602" s="24">
        <v>0.5</v>
      </c>
      <c r="AF1602" s="24">
        <v>0.5</v>
      </c>
      <c r="AG1602" s="24">
        <v>0.5</v>
      </c>
      <c r="AH1602" s="24">
        <v>0.5</v>
      </c>
      <c r="AI1602" s="24">
        <v>0.5</v>
      </c>
      <c r="AJ1602" s="24">
        <v>0.5</v>
      </c>
      <c r="AK1602" s="24">
        <v>0.5</v>
      </c>
      <c r="AL1602" s="24">
        <v>0.5</v>
      </c>
      <c r="AM1602" s="24">
        <v>0.5</v>
      </c>
      <c r="AN1602" s="24">
        <v>0.5</v>
      </c>
      <c r="AP1602" s="14"/>
      <c r="AQ1602" s="14"/>
      <c r="AR1602" s="12" t="s">
        <v>28</v>
      </c>
      <c r="AS1602" s="12">
        <f t="shared" si="2370"/>
        <v>0</v>
      </c>
      <c r="AT1602" s="12">
        <f t="shared" si="2370"/>
        <v>3.5</v>
      </c>
      <c r="AU1602" s="12">
        <f t="shared" si="2371"/>
        <v>4.5</v>
      </c>
      <c r="AV1602" s="12">
        <f t="shared" si="2372"/>
        <v>1.5</v>
      </c>
      <c r="AW1602" s="12">
        <f t="shared" si="2373"/>
        <v>2</v>
      </c>
      <c r="AX1602" s="12">
        <f t="shared" si="2374"/>
        <v>1.5</v>
      </c>
      <c r="AY1602" s="12">
        <f t="shared" si="2375"/>
        <v>1</v>
      </c>
      <c r="AZ1602" s="12">
        <f t="shared" si="2376"/>
        <v>2</v>
      </c>
      <c r="BA1602" s="12">
        <f t="shared" si="2377"/>
        <v>1</v>
      </c>
      <c r="BB1602" s="12">
        <f t="shared" si="2378"/>
        <v>1</v>
      </c>
      <c r="BC1602" s="12">
        <f t="shared" si="2379"/>
        <v>3</v>
      </c>
      <c r="BD1602" s="12">
        <f t="shared" si="2380"/>
        <v>2</v>
      </c>
      <c r="BE1602" s="12">
        <f t="shared" si="2381"/>
        <v>0.5</v>
      </c>
      <c r="BF1602" s="12">
        <f t="shared" si="2382"/>
        <v>0</v>
      </c>
      <c r="BG1602" s="12">
        <f t="shared" si="2383"/>
        <v>0</v>
      </c>
      <c r="BH1602" s="12">
        <f t="shared" si="2384"/>
        <v>0</v>
      </c>
      <c r="BI1602" s="12">
        <f t="shared" si="2385"/>
        <v>0</v>
      </c>
      <c r="BJ1602" s="12">
        <f t="shared" si="2387"/>
        <v>23.5</v>
      </c>
    </row>
    <row r="1603" spans="1:62" ht="15.75">
      <c r="A1603" s="14"/>
      <c r="B1603" s="14"/>
      <c r="C1603" s="12" t="s">
        <v>35</v>
      </c>
      <c r="D1603" s="12"/>
      <c r="E1603" s="12">
        <v>6</v>
      </c>
      <c r="F1603" s="12">
        <v>8</v>
      </c>
      <c r="G1603" s="12">
        <v>3</v>
      </c>
      <c r="H1603" s="12">
        <v>3</v>
      </c>
      <c r="I1603" s="12">
        <v>4</v>
      </c>
      <c r="J1603" s="12">
        <v>3</v>
      </c>
      <c r="K1603" s="12">
        <v>3</v>
      </c>
      <c r="L1603" s="12">
        <v>1</v>
      </c>
      <c r="M1603" s="12">
        <v>2</v>
      </c>
      <c r="N1603" s="12">
        <v>2</v>
      </c>
      <c r="O1603" s="12">
        <v>2</v>
      </c>
      <c r="P1603" s="12">
        <v>1</v>
      </c>
      <c r="Q1603" s="12"/>
      <c r="R1603" s="12"/>
      <c r="S1603" s="12"/>
      <c r="T1603" s="12"/>
      <c r="U1603" s="12">
        <f t="shared" si="2386"/>
        <v>38</v>
      </c>
      <c r="W1603" s="23" t="s">
        <v>50</v>
      </c>
      <c r="X1603" s="24">
        <v>8.5000000000000006E-2</v>
      </c>
      <c r="Y1603" s="24">
        <v>8.5000000000000006E-2</v>
      </c>
      <c r="Z1603" s="24">
        <v>8.5000000000000006E-2</v>
      </c>
      <c r="AA1603" s="24">
        <v>8.5000000000000006E-2</v>
      </c>
      <c r="AB1603" s="24">
        <v>8.5000000000000006E-2</v>
      </c>
      <c r="AC1603" s="24">
        <v>8.5000000000000006E-2</v>
      </c>
      <c r="AD1603" s="24">
        <v>8.5000000000000006E-2</v>
      </c>
      <c r="AE1603" s="24">
        <v>8.5000000000000006E-2</v>
      </c>
      <c r="AF1603" s="24">
        <v>8.5000000000000006E-2</v>
      </c>
      <c r="AG1603" s="24">
        <v>8.5000000000000006E-2</v>
      </c>
      <c r="AH1603" s="24">
        <v>8.5000000000000006E-2</v>
      </c>
      <c r="AI1603" s="24">
        <v>8.5000000000000006E-2</v>
      </c>
      <c r="AJ1603" s="24">
        <v>8.5000000000000006E-2</v>
      </c>
      <c r="AK1603" s="24">
        <v>8.5000000000000006E-2</v>
      </c>
      <c r="AL1603" s="24">
        <v>8.5000000000000006E-2</v>
      </c>
      <c r="AM1603" s="24">
        <v>8.5000000000000006E-2</v>
      </c>
      <c r="AN1603" s="24">
        <v>8.5000000000000006E-2</v>
      </c>
      <c r="AP1603" s="14"/>
      <c r="AQ1603" s="14"/>
      <c r="AR1603" s="12" t="s">
        <v>35</v>
      </c>
      <c r="AS1603" s="12">
        <f t="shared" si="2370"/>
        <v>0</v>
      </c>
      <c r="AT1603" s="12">
        <f t="shared" si="2370"/>
        <v>0.51</v>
      </c>
      <c r="AU1603" s="12">
        <f t="shared" si="2371"/>
        <v>0.68</v>
      </c>
      <c r="AV1603" s="12">
        <f t="shared" si="2372"/>
        <v>0.255</v>
      </c>
      <c r="AW1603" s="12">
        <f t="shared" si="2373"/>
        <v>0.255</v>
      </c>
      <c r="AX1603" s="12">
        <f t="shared" si="2374"/>
        <v>0.34</v>
      </c>
      <c r="AY1603" s="12">
        <f t="shared" si="2375"/>
        <v>0.255</v>
      </c>
      <c r="AZ1603" s="12">
        <f t="shared" si="2376"/>
        <v>0.255</v>
      </c>
      <c r="BA1603" s="12">
        <f t="shared" si="2377"/>
        <v>8.5000000000000006E-2</v>
      </c>
      <c r="BB1603" s="12">
        <f t="shared" si="2378"/>
        <v>0.17</v>
      </c>
      <c r="BC1603" s="12">
        <f t="shared" si="2379"/>
        <v>0.17</v>
      </c>
      <c r="BD1603" s="12">
        <f t="shared" si="2380"/>
        <v>0.17</v>
      </c>
      <c r="BE1603" s="12">
        <f t="shared" si="2381"/>
        <v>8.5000000000000006E-2</v>
      </c>
      <c r="BF1603" s="12">
        <f t="shared" si="2382"/>
        <v>0</v>
      </c>
      <c r="BG1603" s="12">
        <f t="shared" si="2383"/>
        <v>0</v>
      </c>
      <c r="BH1603" s="12">
        <f t="shared" si="2384"/>
        <v>0</v>
      </c>
      <c r="BI1603" s="12">
        <f t="shared" si="2385"/>
        <v>0</v>
      </c>
      <c r="BJ1603" s="12">
        <f t="shared" si="2387"/>
        <v>3.23</v>
      </c>
    </row>
    <row r="1604" spans="1:62" ht="15.75">
      <c r="A1604" s="14"/>
      <c r="B1604" s="14"/>
      <c r="C1604" s="12" t="s">
        <v>36</v>
      </c>
      <c r="D1604" s="12"/>
      <c r="E1604" s="12">
        <v>5</v>
      </c>
      <c r="F1604" s="12">
        <v>8</v>
      </c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>
        <f t="shared" si="2386"/>
        <v>13</v>
      </c>
      <c r="W1604" s="23" t="s">
        <v>51</v>
      </c>
      <c r="X1604" s="24">
        <v>0.59</v>
      </c>
      <c r="Y1604" s="24">
        <v>0.59</v>
      </c>
      <c r="Z1604" s="24">
        <v>0.59</v>
      </c>
      <c r="AA1604" s="24">
        <v>0.59</v>
      </c>
      <c r="AB1604" s="24">
        <v>0.59</v>
      </c>
      <c r="AC1604" s="24">
        <v>0.59</v>
      </c>
      <c r="AD1604" s="24">
        <v>0.59</v>
      </c>
      <c r="AE1604" s="24">
        <v>0.59</v>
      </c>
      <c r="AF1604" s="24">
        <v>0.59</v>
      </c>
      <c r="AG1604" s="24">
        <v>0.59</v>
      </c>
      <c r="AH1604" s="24">
        <v>0.59</v>
      </c>
      <c r="AI1604" s="24">
        <v>0.59</v>
      </c>
      <c r="AJ1604" s="24">
        <v>0.59</v>
      </c>
      <c r="AK1604" s="24">
        <v>0.59</v>
      </c>
      <c r="AL1604" s="24">
        <v>0.59</v>
      </c>
      <c r="AM1604" s="24">
        <v>0.59</v>
      </c>
      <c r="AN1604" s="24">
        <v>0.59</v>
      </c>
      <c r="AP1604" s="14"/>
      <c r="AQ1604" s="14"/>
      <c r="AR1604" s="12" t="s">
        <v>36</v>
      </c>
      <c r="AS1604" s="12">
        <f t="shared" si="2370"/>
        <v>0</v>
      </c>
      <c r="AT1604" s="12">
        <f t="shared" si="2370"/>
        <v>2.95</v>
      </c>
      <c r="AU1604" s="12">
        <f t="shared" si="2371"/>
        <v>4.72</v>
      </c>
      <c r="AV1604" s="12">
        <f t="shared" si="2372"/>
        <v>0</v>
      </c>
      <c r="AW1604" s="12">
        <f t="shared" si="2373"/>
        <v>0</v>
      </c>
      <c r="AX1604" s="12">
        <f t="shared" si="2374"/>
        <v>0</v>
      </c>
      <c r="AY1604" s="12">
        <f t="shared" si="2375"/>
        <v>0</v>
      </c>
      <c r="AZ1604" s="12">
        <f t="shared" si="2376"/>
        <v>0</v>
      </c>
      <c r="BA1604" s="12">
        <f t="shared" si="2377"/>
        <v>0</v>
      </c>
      <c r="BB1604" s="12">
        <f t="shared" si="2378"/>
        <v>0</v>
      </c>
      <c r="BC1604" s="12">
        <f t="shared" si="2379"/>
        <v>0</v>
      </c>
      <c r="BD1604" s="12">
        <f t="shared" si="2380"/>
        <v>0</v>
      </c>
      <c r="BE1604" s="12">
        <f t="shared" si="2381"/>
        <v>0</v>
      </c>
      <c r="BF1604" s="12">
        <f t="shared" si="2382"/>
        <v>0</v>
      </c>
      <c r="BG1604" s="12">
        <f t="shared" si="2383"/>
        <v>0</v>
      </c>
      <c r="BH1604" s="12">
        <f t="shared" si="2384"/>
        <v>0</v>
      </c>
      <c r="BI1604" s="12">
        <f t="shared" si="2385"/>
        <v>0</v>
      </c>
      <c r="BJ1604" s="12">
        <f t="shared" si="2387"/>
        <v>7.67</v>
      </c>
    </row>
    <row r="1605" spans="1:62" ht="15.75">
      <c r="A1605" s="14"/>
      <c r="B1605" s="14"/>
      <c r="C1605" s="12" t="s">
        <v>31</v>
      </c>
      <c r="D1605" s="12"/>
      <c r="E1605" s="12">
        <v>6</v>
      </c>
      <c r="F1605" s="12">
        <v>7</v>
      </c>
      <c r="G1605" s="12"/>
      <c r="H1605" s="12"/>
      <c r="I1605" s="12"/>
      <c r="J1605" s="12"/>
      <c r="K1605" s="12"/>
      <c r="L1605" s="12"/>
      <c r="M1605" s="12"/>
      <c r="N1605" s="12">
        <v>3</v>
      </c>
      <c r="O1605" s="12"/>
      <c r="P1605" s="12"/>
      <c r="Q1605" s="12"/>
      <c r="R1605" s="12"/>
      <c r="S1605" s="12"/>
      <c r="T1605" s="12"/>
      <c r="U1605" s="12">
        <f t="shared" si="2386"/>
        <v>16</v>
      </c>
      <c r="W1605" s="23" t="s">
        <v>31</v>
      </c>
      <c r="X1605" s="24">
        <v>0.56999999999999995</v>
      </c>
      <c r="Y1605" s="24">
        <v>0.56999999999999995</v>
      </c>
      <c r="Z1605" s="24">
        <v>0.56999999999999995</v>
      </c>
      <c r="AA1605" s="24">
        <v>0.56999999999999995</v>
      </c>
      <c r="AB1605" s="24">
        <v>0.56999999999999995</v>
      </c>
      <c r="AC1605" s="24">
        <v>0.56999999999999995</v>
      </c>
      <c r="AD1605" s="24">
        <v>0.56999999999999995</v>
      </c>
      <c r="AE1605" s="24">
        <v>0.56999999999999995</v>
      </c>
      <c r="AF1605" s="24">
        <v>0.56999999999999995</v>
      </c>
      <c r="AG1605" s="24">
        <v>0.56999999999999995</v>
      </c>
      <c r="AH1605" s="24">
        <v>0.56999999999999995</v>
      </c>
      <c r="AI1605" s="24">
        <v>0.56999999999999995</v>
      </c>
      <c r="AJ1605" s="24">
        <v>0.56999999999999995</v>
      </c>
      <c r="AK1605" s="24">
        <v>0.56999999999999995</v>
      </c>
      <c r="AL1605" s="24">
        <v>0.56999999999999995</v>
      </c>
      <c r="AM1605" s="24">
        <v>0.56999999999999995</v>
      </c>
      <c r="AN1605" s="24">
        <v>0.56999999999999995</v>
      </c>
      <c r="AP1605" s="14"/>
      <c r="AQ1605" s="14"/>
      <c r="AR1605" s="12" t="s">
        <v>31</v>
      </c>
      <c r="AS1605" s="12">
        <f t="shared" si="2370"/>
        <v>0</v>
      </c>
      <c r="AT1605" s="12">
        <f t="shared" si="2370"/>
        <v>3.42</v>
      </c>
      <c r="AU1605" s="12">
        <f t="shared" si="2371"/>
        <v>3.99</v>
      </c>
      <c r="AV1605" s="12">
        <f t="shared" si="2372"/>
        <v>0</v>
      </c>
      <c r="AW1605" s="12">
        <f t="shared" si="2373"/>
        <v>0</v>
      </c>
      <c r="AX1605" s="12">
        <f t="shared" si="2374"/>
        <v>0</v>
      </c>
      <c r="AY1605" s="12">
        <f t="shared" si="2375"/>
        <v>0</v>
      </c>
      <c r="AZ1605" s="12">
        <f t="shared" si="2376"/>
        <v>0</v>
      </c>
      <c r="BA1605" s="12">
        <f t="shared" si="2377"/>
        <v>0</v>
      </c>
      <c r="BB1605" s="12">
        <f t="shared" si="2378"/>
        <v>0</v>
      </c>
      <c r="BC1605" s="12">
        <f t="shared" si="2379"/>
        <v>1.71</v>
      </c>
      <c r="BD1605" s="12">
        <f t="shared" si="2380"/>
        <v>0</v>
      </c>
      <c r="BE1605" s="12">
        <f t="shared" si="2381"/>
        <v>0</v>
      </c>
      <c r="BF1605" s="12">
        <f t="shared" si="2382"/>
        <v>0</v>
      </c>
      <c r="BG1605" s="12">
        <f t="shared" si="2383"/>
        <v>0</v>
      </c>
      <c r="BH1605" s="12">
        <f t="shared" si="2384"/>
        <v>0</v>
      </c>
      <c r="BI1605" s="12">
        <f t="shared" si="2385"/>
        <v>0</v>
      </c>
      <c r="BJ1605" s="12">
        <f t="shared" si="2387"/>
        <v>9.1199999999999992</v>
      </c>
    </row>
    <row r="1606" spans="1:62" ht="15.75">
      <c r="A1606" s="16"/>
      <c r="B1606" s="16"/>
      <c r="C1606" s="12" t="s">
        <v>32</v>
      </c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>
        <f t="shared" si="2386"/>
        <v>0</v>
      </c>
      <c r="W1606" s="23" t="s">
        <v>32</v>
      </c>
      <c r="X1606" s="24">
        <v>0.4</v>
      </c>
      <c r="Y1606" s="24">
        <v>0.4</v>
      </c>
      <c r="Z1606" s="24">
        <v>0.4</v>
      </c>
      <c r="AA1606" s="24">
        <v>0.4</v>
      </c>
      <c r="AB1606" s="24">
        <v>0.4</v>
      </c>
      <c r="AC1606" s="24">
        <v>0.4</v>
      </c>
      <c r="AD1606" s="24">
        <v>0.4</v>
      </c>
      <c r="AE1606" s="24">
        <v>0.4</v>
      </c>
      <c r="AF1606" s="24">
        <v>0.4</v>
      </c>
      <c r="AG1606" s="24">
        <v>0.4</v>
      </c>
      <c r="AH1606" s="24">
        <v>0.4</v>
      </c>
      <c r="AI1606" s="24">
        <v>0.4</v>
      </c>
      <c r="AJ1606" s="24">
        <v>0.4</v>
      </c>
      <c r="AK1606" s="24">
        <v>0.4</v>
      </c>
      <c r="AL1606" s="24">
        <v>0.4</v>
      </c>
      <c r="AM1606" s="24">
        <v>0.4</v>
      </c>
      <c r="AN1606" s="24">
        <v>0.4</v>
      </c>
      <c r="AP1606" s="16"/>
      <c r="AQ1606" s="16"/>
      <c r="AR1606" s="12" t="s">
        <v>32</v>
      </c>
      <c r="AS1606" s="12">
        <f t="shared" si="2370"/>
        <v>0</v>
      </c>
      <c r="AT1606" s="12">
        <f t="shared" si="2370"/>
        <v>0</v>
      </c>
      <c r="AU1606" s="12">
        <f t="shared" si="2371"/>
        <v>0</v>
      </c>
      <c r="AV1606" s="12">
        <f t="shared" si="2372"/>
        <v>0</v>
      </c>
      <c r="AW1606" s="12">
        <f t="shared" si="2373"/>
        <v>0</v>
      </c>
      <c r="AX1606" s="12">
        <f t="shared" si="2374"/>
        <v>0</v>
      </c>
      <c r="AY1606" s="12">
        <f t="shared" si="2375"/>
        <v>0</v>
      </c>
      <c r="AZ1606" s="12">
        <f t="shared" si="2376"/>
        <v>0</v>
      </c>
      <c r="BA1606" s="12">
        <f t="shared" si="2377"/>
        <v>0</v>
      </c>
      <c r="BB1606" s="12">
        <f t="shared" si="2378"/>
        <v>0</v>
      </c>
      <c r="BC1606" s="12">
        <f t="shared" si="2379"/>
        <v>0</v>
      </c>
      <c r="BD1606" s="12">
        <f t="shared" si="2380"/>
        <v>0</v>
      </c>
      <c r="BE1606" s="12">
        <f t="shared" si="2381"/>
        <v>0</v>
      </c>
      <c r="BF1606" s="12">
        <f t="shared" si="2382"/>
        <v>0</v>
      </c>
      <c r="BG1606" s="12">
        <f t="shared" si="2383"/>
        <v>0</v>
      </c>
      <c r="BH1606" s="12">
        <f t="shared" si="2384"/>
        <v>0</v>
      </c>
      <c r="BI1606" s="12">
        <f t="shared" si="2385"/>
        <v>0</v>
      </c>
      <c r="BJ1606" s="12">
        <f t="shared" si="2387"/>
        <v>0</v>
      </c>
    </row>
    <row r="1607" spans="1:62">
      <c r="A1607" s="17"/>
      <c r="B1607" s="18"/>
      <c r="C1607" s="19" t="s">
        <v>33</v>
      </c>
      <c r="D1607" s="19">
        <f>SUM(D1598:D1606)</f>
        <v>0</v>
      </c>
      <c r="E1607" s="19">
        <f>SUM(E1598:E1606)</f>
        <v>30</v>
      </c>
      <c r="F1607" s="19">
        <f t="shared" ref="F1607:U1607" si="2388">SUM(F1598:F1606)</f>
        <v>38</v>
      </c>
      <c r="G1607" s="19">
        <f t="shared" si="2388"/>
        <v>35</v>
      </c>
      <c r="H1607" s="19">
        <f t="shared" si="2388"/>
        <v>44</v>
      </c>
      <c r="I1607" s="19">
        <f t="shared" si="2388"/>
        <v>71</v>
      </c>
      <c r="J1607" s="19">
        <f t="shared" si="2388"/>
        <v>37</v>
      </c>
      <c r="K1607" s="19">
        <f t="shared" si="2388"/>
        <v>38</v>
      </c>
      <c r="L1607" s="19">
        <f t="shared" si="2388"/>
        <v>18</v>
      </c>
      <c r="M1607" s="19">
        <f t="shared" si="2388"/>
        <v>17</v>
      </c>
      <c r="N1607" s="19">
        <f t="shared" si="2388"/>
        <v>15</v>
      </c>
      <c r="O1607" s="19">
        <f t="shared" si="2388"/>
        <v>17</v>
      </c>
      <c r="P1607" s="19">
        <f t="shared" si="2388"/>
        <v>9</v>
      </c>
      <c r="Q1607" s="19">
        <f t="shared" si="2388"/>
        <v>7</v>
      </c>
      <c r="R1607" s="19">
        <f t="shared" si="2388"/>
        <v>0</v>
      </c>
      <c r="S1607" s="19">
        <f t="shared" si="2388"/>
        <v>0</v>
      </c>
      <c r="T1607" s="19">
        <f t="shared" si="2388"/>
        <v>0</v>
      </c>
      <c r="U1607" s="19">
        <f t="shared" si="2388"/>
        <v>376</v>
      </c>
      <c r="AP1607" s="17"/>
      <c r="AQ1607" s="18"/>
      <c r="AR1607" s="19" t="s">
        <v>33</v>
      </c>
      <c r="AS1607" s="19">
        <f>SUM(AS1598:AS1606)</f>
        <v>0</v>
      </c>
      <c r="AT1607" s="19">
        <f>SUM(AT1598:AT1606)</f>
        <v>12.96</v>
      </c>
      <c r="AU1607" s="19">
        <f t="shared" ref="AU1607:BJ1607" si="2389">SUM(AU1598:AU1606)</f>
        <v>16.47</v>
      </c>
      <c r="AV1607" s="19">
        <f t="shared" si="2389"/>
        <v>10.625</v>
      </c>
      <c r="AW1607" s="19">
        <f t="shared" si="2389"/>
        <v>13.16</v>
      </c>
      <c r="AX1607" s="19">
        <f t="shared" si="2389"/>
        <v>19.18</v>
      </c>
      <c r="AY1607" s="19">
        <f t="shared" si="2389"/>
        <v>10.255000000000001</v>
      </c>
      <c r="AZ1607" s="19">
        <f t="shared" si="2389"/>
        <v>11.07</v>
      </c>
      <c r="BA1607" s="19">
        <f t="shared" si="2389"/>
        <v>5.4450000000000003</v>
      </c>
      <c r="BB1607" s="19">
        <f t="shared" si="2389"/>
        <v>4.95</v>
      </c>
      <c r="BC1607" s="19">
        <f t="shared" si="2389"/>
        <v>6.6</v>
      </c>
      <c r="BD1607" s="19">
        <f t="shared" si="2389"/>
        <v>5.585</v>
      </c>
      <c r="BE1607" s="19">
        <f t="shared" si="2389"/>
        <v>2.77</v>
      </c>
      <c r="BF1607" s="19">
        <f t="shared" si="2389"/>
        <v>1.855</v>
      </c>
      <c r="BG1607" s="19">
        <f t="shared" si="2389"/>
        <v>0</v>
      </c>
      <c r="BH1607" s="19">
        <f t="shared" si="2389"/>
        <v>0</v>
      </c>
      <c r="BI1607" s="19">
        <f t="shared" si="2389"/>
        <v>0</v>
      </c>
      <c r="BJ1607" s="19">
        <f t="shared" si="2389"/>
        <v>120.925</v>
      </c>
    </row>
    <row r="1610" spans="1:62" ht="106.5">
      <c r="A1610" s="8" t="s">
        <v>2</v>
      </c>
      <c r="B1610" s="8" t="s">
        <v>3</v>
      </c>
      <c r="C1610" s="8" t="s">
        <v>4</v>
      </c>
      <c r="D1610" s="9" t="str">
        <f>D5</f>
        <v>ANGGREK</v>
      </c>
      <c r="E1610" s="9" t="str">
        <f t="shared" ref="E1610:U1610" si="2390">E5</f>
        <v>BOUGENVIL</v>
      </c>
      <c r="F1610" s="9" t="str">
        <f t="shared" si="2390"/>
        <v>CAMELIA</v>
      </c>
      <c r="G1610" s="9" t="str">
        <f t="shared" si="2390"/>
        <v>DEWANDARU</v>
      </c>
      <c r="H1610" s="9" t="str">
        <f t="shared" si="2390"/>
        <v>EDELWEIS</v>
      </c>
      <c r="I1610" s="9" t="str">
        <f t="shared" si="2390"/>
        <v>FLAMBOYAN</v>
      </c>
      <c r="J1610" s="9" t="str">
        <f t="shared" si="2390"/>
        <v>GERANIUM</v>
      </c>
      <c r="K1610" s="9" t="str">
        <f t="shared" si="2390"/>
        <v>HELIKONIA</v>
      </c>
      <c r="L1610" s="9" t="str">
        <f t="shared" si="2390"/>
        <v>IVY</v>
      </c>
      <c r="M1610" s="9" t="str">
        <f t="shared" si="2390"/>
        <v>KANA</v>
      </c>
      <c r="N1610" s="9" t="str">
        <f t="shared" si="2390"/>
        <v>IGD</v>
      </c>
      <c r="O1610" s="9" t="str">
        <f t="shared" si="2390"/>
        <v>HCU</v>
      </c>
      <c r="P1610" s="9" t="str">
        <f t="shared" si="2390"/>
        <v>PENUNJANG</v>
      </c>
      <c r="Q1610" s="9" t="str">
        <f t="shared" si="2390"/>
        <v>PELAYANAN</v>
      </c>
      <c r="R1610" s="9" t="str">
        <f t="shared" si="2390"/>
        <v>ADMIN</v>
      </c>
      <c r="S1610" s="9" t="str">
        <f t="shared" si="2390"/>
        <v>ASRAMA</v>
      </c>
      <c r="T1610" s="9" t="str">
        <f t="shared" si="2390"/>
        <v>MASJID</v>
      </c>
      <c r="U1610" s="9" t="str">
        <f t="shared" si="2390"/>
        <v>JUMLAH</v>
      </c>
      <c r="W1610" s="21"/>
      <c r="X1610" s="22" t="str">
        <f>X5</f>
        <v>ANGGREK</v>
      </c>
      <c r="Y1610" s="22" t="str">
        <f>Y5</f>
        <v>BOUGENVIL</v>
      </c>
      <c r="Z1610" s="22" t="str">
        <f t="shared" ref="Z1610:AN1610" si="2391">Z5</f>
        <v>CAMELIA</v>
      </c>
      <c r="AA1610" s="22" t="str">
        <f t="shared" si="2391"/>
        <v>DEWANDARU</v>
      </c>
      <c r="AB1610" s="22" t="str">
        <f t="shared" si="2391"/>
        <v>EDELWEIS</v>
      </c>
      <c r="AC1610" s="22" t="str">
        <f t="shared" si="2391"/>
        <v>FLAMBOYAN</v>
      </c>
      <c r="AD1610" s="22" t="str">
        <f t="shared" si="2391"/>
        <v>GERANIUM</v>
      </c>
      <c r="AE1610" s="22" t="str">
        <f t="shared" si="2391"/>
        <v>HELIKONIA</v>
      </c>
      <c r="AF1610" s="22" t="str">
        <f t="shared" si="2391"/>
        <v>IVY</v>
      </c>
      <c r="AG1610" s="22" t="str">
        <f t="shared" si="2391"/>
        <v>KANA</v>
      </c>
      <c r="AH1610" s="22" t="str">
        <f t="shared" si="2391"/>
        <v>IGD</v>
      </c>
      <c r="AI1610" s="22" t="str">
        <f t="shared" si="2391"/>
        <v>HCU</v>
      </c>
      <c r="AJ1610" s="22" t="str">
        <f t="shared" si="2391"/>
        <v>PENUNJANG</v>
      </c>
      <c r="AK1610" s="22" t="str">
        <f t="shared" si="2391"/>
        <v>PELAYANAN</v>
      </c>
      <c r="AL1610" s="22" t="str">
        <f t="shared" si="2391"/>
        <v>ADMIN</v>
      </c>
      <c r="AM1610" s="22" t="str">
        <f t="shared" si="2391"/>
        <v>ASRAMA</v>
      </c>
      <c r="AN1610" s="22" t="str">
        <f t="shared" si="2391"/>
        <v>MASJID</v>
      </c>
      <c r="AP1610" s="8" t="s">
        <v>2</v>
      </c>
      <c r="AQ1610" s="8" t="s">
        <v>3</v>
      </c>
      <c r="AR1610" s="8" t="s">
        <v>4</v>
      </c>
      <c r="AS1610" s="9" t="str">
        <f>AS5</f>
        <v>ANGGREK</v>
      </c>
      <c r="AT1610" s="9" t="str">
        <f>AT5</f>
        <v>BOUGENVIL</v>
      </c>
      <c r="AU1610" s="9" t="str">
        <f t="shared" ref="AU1610:BJ1610" si="2392">AU5</f>
        <v>CAMELIA II</v>
      </c>
      <c r="AV1610" s="9" t="str">
        <f t="shared" si="2392"/>
        <v>DEWANDARU</v>
      </c>
      <c r="AW1610" s="9" t="str">
        <f t="shared" si="2392"/>
        <v>EDELWEIS</v>
      </c>
      <c r="AX1610" s="9" t="str">
        <f t="shared" si="2392"/>
        <v>FLAMBOYAN</v>
      </c>
      <c r="AY1610" s="9" t="str">
        <f t="shared" si="2392"/>
        <v>GERANIUM</v>
      </c>
      <c r="AZ1610" s="9" t="str">
        <f t="shared" si="2392"/>
        <v>HELIKONIA</v>
      </c>
      <c r="BA1610" s="9" t="str">
        <f t="shared" si="2392"/>
        <v>IVY</v>
      </c>
      <c r="BB1610" s="9" t="str">
        <f t="shared" si="2392"/>
        <v>KANA</v>
      </c>
      <c r="BC1610" s="9" t="str">
        <f t="shared" si="2392"/>
        <v>IGD</v>
      </c>
      <c r="BD1610" s="9" t="str">
        <f t="shared" si="2392"/>
        <v>HCU</v>
      </c>
      <c r="BE1610" s="9" t="str">
        <f t="shared" si="2392"/>
        <v>PENUNJANG</v>
      </c>
      <c r="BF1610" s="9" t="str">
        <f t="shared" si="2392"/>
        <v>PELAYANAN</v>
      </c>
      <c r="BG1610" s="9" t="str">
        <f t="shared" si="2392"/>
        <v>ADMIN</v>
      </c>
      <c r="BH1610" s="9" t="str">
        <f t="shared" si="2392"/>
        <v>ASRAMA</v>
      </c>
      <c r="BI1610" s="9" t="str">
        <f t="shared" si="2392"/>
        <v>MASJID</v>
      </c>
      <c r="BJ1610" s="9" t="str">
        <f t="shared" si="2392"/>
        <v>JUMLAH</v>
      </c>
    </row>
    <row r="1611" spans="1:62" ht="15.75">
      <c r="A1611" s="10">
        <f>A1598+1</f>
        <v>3</v>
      </c>
      <c r="B1611" s="11" t="s">
        <v>23</v>
      </c>
      <c r="C1611" s="12" t="s">
        <v>24</v>
      </c>
      <c r="D1611" s="12"/>
      <c r="E1611" s="12"/>
      <c r="F1611" s="12"/>
      <c r="G1611" s="12">
        <v>8</v>
      </c>
      <c r="H1611" s="12">
        <v>15</v>
      </c>
      <c r="I1611" s="12">
        <v>12</v>
      </c>
      <c r="J1611" s="12">
        <v>8</v>
      </c>
      <c r="K1611" s="12">
        <v>13</v>
      </c>
      <c r="L1611" s="12">
        <v>8</v>
      </c>
      <c r="M1611" s="12">
        <v>8</v>
      </c>
      <c r="N1611" s="12"/>
      <c r="O1611" s="12">
        <v>12</v>
      </c>
      <c r="P1611" s="12">
        <v>8</v>
      </c>
      <c r="Q1611" s="12">
        <v>14</v>
      </c>
      <c r="R1611" s="12"/>
      <c r="S1611" s="12"/>
      <c r="T1611" s="12"/>
      <c r="U1611" s="12">
        <f>SUM(E1611:T1611)</f>
        <v>106</v>
      </c>
      <c r="W1611" s="23" t="s">
        <v>24</v>
      </c>
      <c r="X1611" s="24">
        <v>0.26500000000000001</v>
      </c>
      <c r="Y1611" s="24">
        <v>0.26500000000000001</v>
      </c>
      <c r="Z1611" s="24">
        <v>0.26500000000000001</v>
      </c>
      <c r="AA1611" s="24">
        <v>0.26500000000000001</v>
      </c>
      <c r="AB1611" s="24">
        <v>0.26500000000000001</v>
      </c>
      <c r="AC1611" s="24">
        <v>0.26500000000000001</v>
      </c>
      <c r="AD1611" s="24">
        <v>0.26500000000000001</v>
      </c>
      <c r="AE1611" s="24">
        <v>0.26500000000000001</v>
      </c>
      <c r="AF1611" s="24">
        <v>0.26500000000000001</v>
      </c>
      <c r="AG1611" s="24">
        <v>0.26500000000000001</v>
      </c>
      <c r="AH1611" s="24">
        <v>0.26500000000000001</v>
      </c>
      <c r="AI1611" s="24">
        <v>0.26500000000000001</v>
      </c>
      <c r="AJ1611" s="24">
        <v>0.26500000000000001</v>
      </c>
      <c r="AK1611" s="24">
        <v>0.26500000000000001</v>
      </c>
      <c r="AL1611" s="24">
        <v>0.26500000000000001</v>
      </c>
      <c r="AM1611" s="24">
        <v>0.26500000000000001</v>
      </c>
      <c r="AN1611" s="24">
        <v>0.26500000000000001</v>
      </c>
      <c r="AP1611" s="10">
        <f>AP1598+1</f>
        <v>3</v>
      </c>
      <c r="AQ1611" s="11" t="s">
        <v>34</v>
      </c>
      <c r="AR1611" s="12" t="s">
        <v>24</v>
      </c>
      <c r="AS1611" s="12">
        <f t="shared" ref="AS1611:AT1619" si="2393">X1611*D1611</f>
        <v>0</v>
      </c>
      <c r="AT1611" s="12">
        <f t="shared" si="2393"/>
        <v>0</v>
      </c>
      <c r="AU1611" s="12">
        <f t="shared" ref="AU1611:AU1619" si="2394">Z1611*F1611</f>
        <v>0</v>
      </c>
      <c r="AV1611" s="12">
        <f t="shared" ref="AV1611:AV1619" si="2395">AA1611*G1611</f>
        <v>2.12</v>
      </c>
      <c r="AW1611" s="12">
        <f t="shared" ref="AW1611:AW1619" si="2396">AB1611*H1611</f>
        <v>3.9750000000000001</v>
      </c>
      <c r="AX1611" s="12">
        <f t="shared" ref="AX1611:AX1619" si="2397">AC1611*I1611</f>
        <v>3.18</v>
      </c>
      <c r="AY1611" s="12">
        <f t="shared" ref="AY1611:AY1619" si="2398">AD1611*J1611</f>
        <v>2.12</v>
      </c>
      <c r="AZ1611" s="12">
        <f t="shared" ref="AZ1611:AZ1619" si="2399">AE1611*K1611</f>
        <v>3.4449999999999998</v>
      </c>
      <c r="BA1611" s="12">
        <f t="shared" ref="BA1611:BA1619" si="2400">AF1611*L1611</f>
        <v>2.12</v>
      </c>
      <c r="BB1611" s="12">
        <f t="shared" ref="BB1611:BB1619" si="2401">AG1611*M1611</f>
        <v>2.12</v>
      </c>
      <c r="BC1611" s="12">
        <f t="shared" ref="BC1611:BC1619" si="2402">AH1611*N1611</f>
        <v>0</v>
      </c>
      <c r="BD1611" s="12">
        <f t="shared" ref="BD1611:BD1619" si="2403">AI1611*O1611</f>
        <v>3.18</v>
      </c>
      <c r="BE1611" s="12">
        <f t="shared" ref="BE1611:BE1619" si="2404">AJ1611*P1611</f>
        <v>2.12</v>
      </c>
      <c r="BF1611" s="12">
        <f t="shared" ref="BF1611:BF1619" si="2405">AK1611*Q1611</f>
        <v>3.71</v>
      </c>
      <c r="BG1611" s="12">
        <f t="shared" ref="BG1611:BG1619" si="2406">AL1611*R1611</f>
        <v>0</v>
      </c>
      <c r="BH1611" s="12">
        <f t="shared" ref="BH1611:BH1619" si="2407">AM1611*S1611</f>
        <v>0</v>
      </c>
      <c r="BI1611" s="12">
        <f t="shared" ref="BI1611:BI1619" si="2408">AN1611*T1611</f>
        <v>0</v>
      </c>
      <c r="BJ1611" s="12">
        <f>SUM(AT1611:BI1611)</f>
        <v>28.09</v>
      </c>
    </row>
    <row r="1612" spans="1:62" ht="15.75">
      <c r="A1612" s="14"/>
      <c r="B1612" s="15">
        <f>B1599+1</f>
        <v>44684</v>
      </c>
      <c r="C1612" s="12" t="s">
        <v>25</v>
      </c>
      <c r="D1612" s="12"/>
      <c r="E1612" s="12"/>
      <c r="F1612" s="12"/>
      <c r="G1612" s="12">
        <v>8</v>
      </c>
      <c r="H1612" s="12">
        <v>17</v>
      </c>
      <c r="I1612" s="12">
        <v>12</v>
      </c>
      <c r="J1612" s="12">
        <v>8</v>
      </c>
      <c r="K1612" s="12">
        <v>13</v>
      </c>
      <c r="L1612" s="12">
        <v>7</v>
      </c>
      <c r="M1612" s="12">
        <v>6</v>
      </c>
      <c r="N1612" s="12"/>
      <c r="O1612" s="12">
        <v>4</v>
      </c>
      <c r="P1612" s="12"/>
      <c r="Q1612" s="12"/>
      <c r="R1612" s="12"/>
      <c r="S1612" s="12"/>
      <c r="T1612" s="12"/>
      <c r="U1612" s="12">
        <f t="shared" ref="U1612:U1619" si="2409">SUM(E1612:T1612)</f>
        <v>75</v>
      </c>
      <c r="W1612" s="23" t="s">
        <v>25</v>
      </c>
      <c r="X1612" s="24">
        <v>0.22500000000000001</v>
      </c>
      <c r="Y1612" s="24">
        <v>0.22500000000000001</v>
      </c>
      <c r="Z1612" s="24">
        <v>0.22500000000000001</v>
      </c>
      <c r="AA1612" s="24">
        <v>0.22500000000000001</v>
      </c>
      <c r="AB1612" s="24">
        <v>0.22500000000000001</v>
      </c>
      <c r="AC1612" s="24">
        <v>0.22500000000000001</v>
      </c>
      <c r="AD1612" s="24">
        <v>0.22500000000000001</v>
      </c>
      <c r="AE1612" s="24">
        <v>0.22500000000000001</v>
      </c>
      <c r="AF1612" s="24">
        <v>0.22500000000000001</v>
      </c>
      <c r="AG1612" s="24">
        <v>0.22500000000000001</v>
      </c>
      <c r="AH1612" s="24">
        <v>0.22500000000000001</v>
      </c>
      <c r="AI1612" s="24">
        <v>0.22500000000000001</v>
      </c>
      <c r="AJ1612" s="24">
        <v>0.22500000000000001</v>
      </c>
      <c r="AK1612" s="24">
        <v>0.22500000000000001</v>
      </c>
      <c r="AL1612" s="24">
        <v>0.22500000000000001</v>
      </c>
      <c r="AM1612" s="24">
        <v>0.22500000000000001</v>
      </c>
      <c r="AN1612" s="24">
        <v>0.22500000000000001</v>
      </c>
      <c r="AP1612" s="14"/>
      <c r="AQ1612" s="15">
        <f>AQ1599+1</f>
        <v>44319</v>
      </c>
      <c r="AR1612" s="12" t="s">
        <v>25</v>
      </c>
      <c r="AS1612" s="12">
        <f t="shared" si="2393"/>
        <v>0</v>
      </c>
      <c r="AT1612" s="12">
        <f t="shared" si="2393"/>
        <v>0</v>
      </c>
      <c r="AU1612" s="12">
        <f t="shared" si="2394"/>
        <v>0</v>
      </c>
      <c r="AV1612" s="12">
        <f t="shared" si="2395"/>
        <v>1.8</v>
      </c>
      <c r="AW1612" s="12">
        <f t="shared" si="2396"/>
        <v>3.8250000000000002</v>
      </c>
      <c r="AX1612" s="12">
        <f t="shared" si="2397"/>
        <v>2.7</v>
      </c>
      <c r="AY1612" s="12">
        <f t="shared" si="2398"/>
        <v>1.8</v>
      </c>
      <c r="AZ1612" s="12">
        <f t="shared" si="2399"/>
        <v>2.9249999999999998</v>
      </c>
      <c r="BA1612" s="12">
        <f t="shared" si="2400"/>
        <v>1.575</v>
      </c>
      <c r="BB1612" s="12">
        <f t="shared" si="2401"/>
        <v>1.35</v>
      </c>
      <c r="BC1612" s="12">
        <f t="shared" si="2402"/>
        <v>0</v>
      </c>
      <c r="BD1612" s="12">
        <f t="shared" si="2403"/>
        <v>0.9</v>
      </c>
      <c r="BE1612" s="12">
        <f t="shared" si="2404"/>
        <v>0</v>
      </c>
      <c r="BF1612" s="12">
        <f t="shared" si="2405"/>
        <v>0</v>
      </c>
      <c r="BG1612" s="12">
        <f t="shared" si="2406"/>
        <v>0</v>
      </c>
      <c r="BH1612" s="12">
        <f t="shared" si="2407"/>
        <v>0</v>
      </c>
      <c r="BI1612" s="12">
        <f t="shared" si="2408"/>
        <v>0</v>
      </c>
      <c r="BJ1612" s="12">
        <f t="shared" ref="BJ1612:BJ1619" si="2410">SUM(AT1612:BI1612)</f>
        <v>16.875</v>
      </c>
    </row>
    <row r="1613" spans="1:62" ht="15.75">
      <c r="A1613" s="14"/>
      <c r="B1613" s="14"/>
      <c r="C1613" s="12" t="s">
        <v>26</v>
      </c>
      <c r="D1613" s="12"/>
      <c r="E1613" s="12"/>
      <c r="F1613" s="12"/>
      <c r="G1613" s="12">
        <v>2</v>
      </c>
      <c r="H1613" s="12">
        <v>4</v>
      </c>
      <c r="I1613" s="12">
        <v>2</v>
      </c>
      <c r="J1613" s="12">
        <v>3</v>
      </c>
      <c r="K1613" s="12">
        <v>9</v>
      </c>
      <c r="L1613" s="12">
        <v>3</v>
      </c>
      <c r="M1613" s="12">
        <v>3</v>
      </c>
      <c r="N1613" s="12"/>
      <c r="O1613" s="12">
        <v>5</v>
      </c>
      <c r="P1613" s="12">
        <v>4</v>
      </c>
      <c r="Q1613" s="12">
        <v>18</v>
      </c>
      <c r="R1613" s="12"/>
      <c r="S1613" s="12"/>
      <c r="T1613" s="12"/>
      <c r="U1613" s="12">
        <f t="shared" si="2409"/>
        <v>53</v>
      </c>
      <c r="W1613" s="23" t="s">
        <v>26</v>
      </c>
      <c r="X1613" s="24">
        <v>0.35</v>
      </c>
      <c r="Y1613" s="24">
        <v>0.35</v>
      </c>
      <c r="Z1613" s="24">
        <v>0.35</v>
      </c>
      <c r="AA1613" s="24">
        <v>0.35</v>
      </c>
      <c r="AB1613" s="24">
        <v>0.35</v>
      </c>
      <c r="AC1613" s="24">
        <v>0.35</v>
      </c>
      <c r="AD1613" s="24">
        <v>0.35</v>
      </c>
      <c r="AE1613" s="24">
        <v>0.35</v>
      </c>
      <c r="AF1613" s="24">
        <v>0.35</v>
      </c>
      <c r="AG1613" s="24">
        <v>0.35</v>
      </c>
      <c r="AH1613" s="24">
        <v>0.35</v>
      </c>
      <c r="AI1613" s="24">
        <v>0.35</v>
      </c>
      <c r="AJ1613" s="24">
        <v>0.35</v>
      </c>
      <c r="AK1613" s="24">
        <v>0.35</v>
      </c>
      <c r="AL1613" s="24">
        <v>0.35</v>
      </c>
      <c r="AM1613" s="24">
        <v>0.35</v>
      </c>
      <c r="AN1613" s="24">
        <v>0.35</v>
      </c>
      <c r="AP1613" s="14"/>
      <c r="AQ1613" s="14"/>
      <c r="AR1613" s="12" t="s">
        <v>26</v>
      </c>
      <c r="AS1613" s="12">
        <f t="shared" si="2393"/>
        <v>0</v>
      </c>
      <c r="AT1613" s="12">
        <f t="shared" si="2393"/>
        <v>0</v>
      </c>
      <c r="AU1613" s="12">
        <f t="shared" si="2394"/>
        <v>0</v>
      </c>
      <c r="AV1613" s="12">
        <f t="shared" si="2395"/>
        <v>0.7</v>
      </c>
      <c r="AW1613" s="12">
        <f t="shared" si="2396"/>
        <v>1.4</v>
      </c>
      <c r="AX1613" s="12">
        <f t="shared" si="2397"/>
        <v>0.7</v>
      </c>
      <c r="AY1613" s="12">
        <f t="shared" si="2398"/>
        <v>1.05</v>
      </c>
      <c r="AZ1613" s="12">
        <f t="shared" si="2399"/>
        <v>3.15</v>
      </c>
      <c r="BA1613" s="12">
        <f t="shared" si="2400"/>
        <v>1.05</v>
      </c>
      <c r="BB1613" s="12">
        <f t="shared" si="2401"/>
        <v>1.05</v>
      </c>
      <c r="BC1613" s="12">
        <f t="shared" si="2402"/>
        <v>0</v>
      </c>
      <c r="BD1613" s="12">
        <f t="shared" si="2403"/>
        <v>1.75</v>
      </c>
      <c r="BE1613" s="12">
        <f t="shared" si="2404"/>
        <v>1.4</v>
      </c>
      <c r="BF1613" s="12">
        <f t="shared" si="2405"/>
        <v>6.3</v>
      </c>
      <c r="BG1613" s="12">
        <f t="shared" si="2406"/>
        <v>0</v>
      </c>
      <c r="BH1613" s="12">
        <f t="shared" si="2407"/>
        <v>0</v>
      </c>
      <c r="BI1613" s="12">
        <f t="shared" si="2408"/>
        <v>0</v>
      </c>
      <c r="BJ1613" s="12">
        <f t="shared" si="2410"/>
        <v>18.55</v>
      </c>
    </row>
    <row r="1614" spans="1:62" ht="15.75">
      <c r="A1614" s="14"/>
      <c r="B1614" s="14"/>
      <c r="C1614" s="12" t="s">
        <v>27</v>
      </c>
      <c r="D1614" s="12"/>
      <c r="E1614" s="12">
        <v>9</v>
      </c>
      <c r="F1614" s="12">
        <v>9</v>
      </c>
      <c r="G1614" s="12">
        <v>3</v>
      </c>
      <c r="H1614" s="12">
        <v>9</v>
      </c>
      <c r="I1614" s="12">
        <v>4</v>
      </c>
      <c r="J1614" s="12">
        <v>1</v>
      </c>
      <c r="K1614" s="12">
        <v>26</v>
      </c>
      <c r="L1614" s="12">
        <v>1</v>
      </c>
      <c r="M1614" s="12">
        <v>6</v>
      </c>
      <c r="N1614" s="12">
        <v>5</v>
      </c>
      <c r="O1614" s="12">
        <v>6</v>
      </c>
      <c r="P1614" s="12">
        <v>4</v>
      </c>
      <c r="Q1614" s="12">
        <v>12</v>
      </c>
      <c r="R1614" s="12"/>
      <c r="S1614" s="12"/>
      <c r="T1614" s="12"/>
      <c r="U1614" s="12">
        <f t="shared" si="2409"/>
        <v>95</v>
      </c>
      <c r="W1614" s="23" t="s">
        <v>27</v>
      </c>
      <c r="X1614" s="24">
        <v>0.43</v>
      </c>
      <c r="Y1614" s="24">
        <v>0.43</v>
      </c>
      <c r="Z1614" s="24">
        <v>0.43</v>
      </c>
      <c r="AA1614" s="24">
        <v>0.43</v>
      </c>
      <c r="AB1614" s="24">
        <v>0.43</v>
      </c>
      <c r="AC1614" s="24">
        <v>0.43</v>
      </c>
      <c r="AD1614" s="24">
        <v>0.43</v>
      </c>
      <c r="AE1614" s="24">
        <v>0.43</v>
      </c>
      <c r="AF1614" s="24">
        <v>0.43</v>
      </c>
      <c r="AG1614" s="24">
        <v>0.43</v>
      </c>
      <c r="AH1614" s="24">
        <v>0.43</v>
      </c>
      <c r="AI1614" s="24">
        <v>0.43</v>
      </c>
      <c r="AJ1614" s="24">
        <v>0.43</v>
      </c>
      <c r="AK1614" s="24">
        <v>0.43</v>
      </c>
      <c r="AL1614" s="24">
        <v>0.43</v>
      </c>
      <c r="AM1614" s="24">
        <v>0.43</v>
      </c>
      <c r="AN1614" s="24">
        <v>0.43</v>
      </c>
      <c r="AP1614" s="14"/>
      <c r="AQ1614" s="14"/>
      <c r="AR1614" s="12" t="s">
        <v>27</v>
      </c>
      <c r="AS1614" s="12">
        <f t="shared" si="2393"/>
        <v>0</v>
      </c>
      <c r="AT1614" s="12">
        <f t="shared" si="2393"/>
        <v>3.87</v>
      </c>
      <c r="AU1614" s="12">
        <f t="shared" si="2394"/>
        <v>3.87</v>
      </c>
      <c r="AV1614" s="12">
        <f t="shared" si="2395"/>
        <v>1.29</v>
      </c>
      <c r="AW1614" s="12">
        <f t="shared" si="2396"/>
        <v>3.87</v>
      </c>
      <c r="AX1614" s="12">
        <f t="shared" si="2397"/>
        <v>1.72</v>
      </c>
      <c r="AY1614" s="12">
        <f t="shared" si="2398"/>
        <v>0.43</v>
      </c>
      <c r="AZ1614" s="12">
        <f t="shared" si="2399"/>
        <v>11.18</v>
      </c>
      <c r="BA1614" s="12">
        <f t="shared" si="2400"/>
        <v>0.43</v>
      </c>
      <c r="BB1614" s="12">
        <f t="shared" si="2401"/>
        <v>2.58</v>
      </c>
      <c r="BC1614" s="12">
        <f t="shared" si="2402"/>
        <v>2.15</v>
      </c>
      <c r="BD1614" s="12">
        <f t="shared" si="2403"/>
        <v>2.58</v>
      </c>
      <c r="BE1614" s="12">
        <f t="shared" si="2404"/>
        <v>1.72</v>
      </c>
      <c r="BF1614" s="12">
        <f t="shared" si="2405"/>
        <v>5.16</v>
      </c>
      <c r="BG1614" s="12">
        <f t="shared" si="2406"/>
        <v>0</v>
      </c>
      <c r="BH1614" s="12">
        <f t="shared" si="2407"/>
        <v>0</v>
      </c>
      <c r="BI1614" s="12">
        <f t="shared" si="2408"/>
        <v>0</v>
      </c>
      <c r="BJ1614" s="12">
        <f t="shared" si="2410"/>
        <v>40.85</v>
      </c>
    </row>
    <row r="1615" spans="1:62" ht="15.75">
      <c r="A1615" s="14"/>
      <c r="B1615" s="14"/>
      <c r="C1615" s="12" t="s">
        <v>28</v>
      </c>
      <c r="D1615" s="12"/>
      <c r="E1615" s="12">
        <v>7</v>
      </c>
      <c r="F1615" s="12">
        <v>12</v>
      </c>
      <c r="G1615" s="12"/>
      <c r="H1615" s="12">
        <v>5</v>
      </c>
      <c r="I1615" s="12"/>
      <c r="J1615" s="12"/>
      <c r="K1615" s="12">
        <v>2</v>
      </c>
      <c r="L1615" s="12">
        <v>1</v>
      </c>
      <c r="M1615" s="12">
        <v>4</v>
      </c>
      <c r="N1615" s="12">
        <v>5</v>
      </c>
      <c r="O1615" s="12">
        <v>6</v>
      </c>
      <c r="P1615" s="12"/>
      <c r="Q1615" s="12">
        <v>2</v>
      </c>
      <c r="R1615" s="12"/>
      <c r="S1615" s="12"/>
      <c r="T1615" s="12"/>
      <c r="U1615" s="12">
        <f t="shared" si="2409"/>
        <v>44</v>
      </c>
      <c r="W1615" s="23" t="s">
        <v>28</v>
      </c>
      <c r="X1615" s="24">
        <v>0.5</v>
      </c>
      <c r="Y1615" s="24">
        <v>0.5</v>
      </c>
      <c r="Z1615" s="24">
        <v>0.5</v>
      </c>
      <c r="AA1615" s="24">
        <v>0.5</v>
      </c>
      <c r="AB1615" s="24">
        <v>0.5</v>
      </c>
      <c r="AC1615" s="24">
        <v>0.5</v>
      </c>
      <c r="AD1615" s="24">
        <v>0.5</v>
      </c>
      <c r="AE1615" s="24">
        <v>0.5</v>
      </c>
      <c r="AF1615" s="24">
        <v>0.5</v>
      </c>
      <c r="AG1615" s="24">
        <v>0.5</v>
      </c>
      <c r="AH1615" s="24">
        <v>0.5</v>
      </c>
      <c r="AI1615" s="24">
        <v>0.5</v>
      </c>
      <c r="AJ1615" s="24">
        <v>0.5</v>
      </c>
      <c r="AK1615" s="24">
        <v>0.5</v>
      </c>
      <c r="AL1615" s="24">
        <v>0.5</v>
      </c>
      <c r="AM1615" s="24">
        <v>0.5</v>
      </c>
      <c r="AN1615" s="24">
        <v>0.5</v>
      </c>
      <c r="AP1615" s="14"/>
      <c r="AQ1615" s="14"/>
      <c r="AR1615" s="12" t="s">
        <v>28</v>
      </c>
      <c r="AS1615" s="12">
        <f t="shared" si="2393"/>
        <v>0</v>
      </c>
      <c r="AT1615" s="12">
        <f t="shared" si="2393"/>
        <v>3.5</v>
      </c>
      <c r="AU1615" s="12">
        <f t="shared" si="2394"/>
        <v>6</v>
      </c>
      <c r="AV1615" s="12">
        <f t="shared" si="2395"/>
        <v>0</v>
      </c>
      <c r="AW1615" s="12">
        <f t="shared" si="2396"/>
        <v>2.5</v>
      </c>
      <c r="AX1615" s="12">
        <f t="shared" si="2397"/>
        <v>0</v>
      </c>
      <c r="AY1615" s="12">
        <f t="shared" si="2398"/>
        <v>0</v>
      </c>
      <c r="AZ1615" s="12">
        <f t="shared" si="2399"/>
        <v>1</v>
      </c>
      <c r="BA1615" s="12">
        <f t="shared" si="2400"/>
        <v>0.5</v>
      </c>
      <c r="BB1615" s="12">
        <f t="shared" si="2401"/>
        <v>2</v>
      </c>
      <c r="BC1615" s="12">
        <f t="shared" si="2402"/>
        <v>2.5</v>
      </c>
      <c r="BD1615" s="12">
        <f t="shared" si="2403"/>
        <v>3</v>
      </c>
      <c r="BE1615" s="12">
        <f t="shared" si="2404"/>
        <v>0</v>
      </c>
      <c r="BF1615" s="12">
        <f t="shared" si="2405"/>
        <v>1</v>
      </c>
      <c r="BG1615" s="12">
        <f t="shared" si="2406"/>
        <v>0</v>
      </c>
      <c r="BH1615" s="12">
        <f t="shared" si="2407"/>
        <v>0</v>
      </c>
      <c r="BI1615" s="12">
        <f t="shared" si="2408"/>
        <v>0</v>
      </c>
      <c r="BJ1615" s="12">
        <f t="shared" si="2410"/>
        <v>22</v>
      </c>
    </row>
    <row r="1616" spans="1:62" ht="15.75">
      <c r="A1616" s="14"/>
      <c r="B1616" s="14"/>
      <c r="C1616" s="12" t="s">
        <v>35</v>
      </c>
      <c r="D1616" s="12"/>
      <c r="E1616" s="12">
        <v>7</v>
      </c>
      <c r="F1616" s="12">
        <v>8</v>
      </c>
      <c r="G1616" s="12"/>
      <c r="H1616" s="12"/>
      <c r="I1616" s="12">
        <v>2</v>
      </c>
      <c r="J1616" s="12"/>
      <c r="K1616" s="12">
        <v>25</v>
      </c>
      <c r="L1616" s="12">
        <v>2</v>
      </c>
      <c r="M1616" s="12">
        <v>4</v>
      </c>
      <c r="N1616" s="12">
        <v>9</v>
      </c>
      <c r="O1616" s="12">
        <v>4</v>
      </c>
      <c r="P1616" s="12"/>
      <c r="Q1616" s="12">
        <v>9</v>
      </c>
      <c r="R1616" s="12"/>
      <c r="S1616" s="12"/>
      <c r="T1616" s="12"/>
      <c r="U1616" s="12">
        <f t="shared" si="2409"/>
        <v>70</v>
      </c>
      <c r="W1616" s="23" t="s">
        <v>50</v>
      </c>
      <c r="X1616" s="24">
        <v>8.5000000000000006E-2</v>
      </c>
      <c r="Y1616" s="24">
        <v>8.5000000000000006E-2</v>
      </c>
      <c r="Z1616" s="24">
        <v>8.5000000000000006E-2</v>
      </c>
      <c r="AA1616" s="24">
        <v>8.5000000000000006E-2</v>
      </c>
      <c r="AB1616" s="24">
        <v>8.5000000000000006E-2</v>
      </c>
      <c r="AC1616" s="24">
        <v>8.5000000000000006E-2</v>
      </c>
      <c r="AD1616" s="24">
        <v>8.5000000000000006E-2</v>
      </c>
      <c r="AE1616" s="24">
        <v>8.5000000000000006E-2</v>
      </c>
      <c r="AF1616" s="24">
        <v>8.5000000000000006E-2</v>
      </c>
      <c r="AG1616" s="24">
        <v>8.5000000000000006E-2</v>
      </c>
      <c r="AH1616" s="24">
        <v>8.5000000000000006E-2</v>
      </c>
      <c r="AI1616" s="24">
        <v>8.5000000000000006E-2</v>
      </c>
      <c r="AJ1616" s="24">
        <v>8.5000000000000006E-2</v>
      </c>
      <c r="AK1616" s="24">
        <v>8.5000000000000006E-2</v>
      </c>
      <c r="AL1616" s="24">
        <v>8.5000000000000006E-2</v>
      </c>
      <c r="AM1616" s="24">
        <v>8.5000000000000006E-2</v>
      </c>
      <c r="AN1616" s="24">
        <v>8.5000000000000006E-2</v>
      </c>
      <c r="AP1616" s="14"/>
      <c r="AQ1616" s="14"/>
      <c r="AR1616" s="12" t="s">
        <v>35</v>
      </c>
      <c r="AS1616" s="12">
        <f t="shared" si="2393"/>
        <v>0</v>
      </c>
      <c r="AT1616" s="12">
        <f t="shared" si="2393"/>
        <v>0.59499999999999997</v>
      </c>
      <c r="AU1616" s="12">
        <f t="shared" si="2394"/>
        <v>0.68</v>
      </c>
      <c r="AV1616" s="12">
        <f t="shared" si="2395"/>
        <v>0</v>
      </c>
      <c r="AW1616" s="12">
        <f t="shared" si="2396"/>
        <v>0</v>
      </c>
      <c r="AX1616" s="12">
        <f t="shared" si="2397"/>
        <v>0.17</v>
      </c>
      <c r="AY1616" s="12">
        <f t="shared" si="2398"/>
        <v>0</v>
      </c>
      <c r="AZ1616" s="12">
        <f t="shared" si="2399"/>
        <v>2.125</v>
      </c>
      <c r="BA1616" s="12">
        <f t="shared" si="2400"/>
        <v>0.17</v>
      </c>
      <c r="BB1616" s="12">
        <f t="shared" si="2401"/>
        <v>0.34</v>
      </c>
      <c r="BC1616" s="12">
        <f t="shared" si="2402"/>
        <v>0.76500000000000001</v>
      </c>
      <c r="BD1616" s="12">
        <f t="shared" si="2403"/>
        <v>0.34</v>
      </c>
      <c r="BE1616" s="12">
        <f t="shared" si="2404"/>
        <v>0</v>
      </c>
      <c r="BF1616" s="12">
        <f t="shared" si="2405"/>
        <v>0.76500000000000001</v>
      </c>
      <c r="BG1616" s="12">
        <f t="shared" si="2406"/>
        <v>0</v>
      </c>
      <c r="BH1616" s="12">
        <f t="shared" si="2407"/>
        <v>0</v>
      </c>
      <c r="BI1616" s="12">
        <f t="shared" si="2408"/>
        <v>0</v>
      </c>
      <c r="BJ1616" s="12">
        <f t="shared" si="2410"/>
        <v>5.95</v>
      </c>
    </row>
    <row r="1617" spans="1:62" ht="15.75">
      <c r="A1617" s="14"/>
      <c r="B1617" s="14"/>
      <c r="C1617" s="12" t="s">
        <v>36</v>
      </c>
      <c r="D1617" s="12"/>
      <c r="E1617" s="12">
        <v>7</v>
      </c>
      <c r="F1617" s="12">
        <v>6</v>
      </c>
      <c r="G1617" s="12"/>
      <c r="H1617" s="12"/>
      <c r="I1617" s="12"/>
      <c r="J1617" s="12"/>
      <c r="K1617" s="12"/>
      <c r="L1617" s="12"/>
      <c r="M1617" s="12"/>
      <c r="N1617" s="12"/>
      <c r="O1617" s="12">
        <v>4</v>
      </c>
      <c r="P1617" s="12"/>
      <c r="Q1617" s="12"/>
      <c r="R1617" s="12"/>
      <c r="S1617" s="12"/>
      <c r="T1617" s="12"/>
      <c r="U1617" s="12">
        <f t="shared" si="2409"/>
        <v>17</v>
      </c>
      <c r="W1617" s="23" t="s">
        <v>51</v>
      </c>
      <c r="X1617" s="24">
        <v>0.59</v>
      </c>
      <c r="Y1617" s="24">
        <v>0.59</v>
      </c>
      <c r="Z1617" s="24">
        <v>0.59</v>
      </c>
      <c r="AA1617" s="24">
        <v>0.59</v>
      </c>
      <c r="AB1617" s="24">
        <v>0.59</v>
      </c>
      <c r="AC1617" s="24">
        <v>0.59</v>
      </c>
      <c r="AD1617" s="24">
        <v>0.59</v>
      </c>
      <c r="AE1617" s="24">
        <v>0.59</v>
      </c>
      <c r="AF1617" s="24">
        <v>0.59</v>
      </c>
      <c r="AG1617" s="24">
        <v>0.59</v>
      </c>
      <c r="AH1617" s="24">
        <v>0.59</v>
      </c>
      <c r="AI1617" s="24">
        <v>0.59</v>
      </c>
      <c r="AJ1617" s="24">
        <v>0.59</v>
      </c>
      <c r="AK1617" s="24">
        <v>0.59</v>
      </c>
      <c r="AL1617" s="24">
        <v>0.59</v>
      </c>
      <c r="AM1617" s="24">
        <v>0.59</v>
      </c>
      <c r="AN1617" s="24">
        <v>0.59</v>
      </c>
      <c r="AP1617" s="14"/>
      <c r="AQ1617" s="14"/>
      <c r="AR1617" s="12" t="s">
        <v>36</v>
      </c>
      <c r="AS1617" s="12">
        <f t="shared" si="2393"/>
        <v>0</v>
      </c>
      <c r="AT1617" s="12">
        <f t="shared" si="2393"/>
        <v>4.13</v>
      </c>
      <c r="AU1617" s="12">
        <f t="shared" si="2394"/>
        <v>3.54</v>
      </c>
      <c r="AV1617" s="12">
        <f t="shared" si="2395"/>
        <v>0</v>
      </c>
      <c r="AW1617" s="12">
        <f t="shared" si="2396"/>
        <v>0</v>
      </c>
      <c r="AX1617" s="12">
        <f t="shared" si="2397"/>
        <v>0</v>
      </c>
      <c r="AY1617" s="12">
        <f t="shared" si="2398"/>
        <v>0</v>
      </c>
      <c r="AZ1617" s="12">
        <f t="shared" si="2399"/>
        <v>0</v>
      </c>
      <c r="BA1617" s="12">
        <f t="shared" si="2400"/>
        <v>0</v>
      </c>
      <c r="BB1617" s="12">
        <f t="shared" si="2401"/>
        <v>0</v>
      </c>
      <c r="BC1617" s="12">
        <f t="shared" si="2402"/>
        <v>0</v>
      </c>
      <c r="BD1617" s="12">
        <f t="shared" si="2403"/>
        <v>2.36</v>
      </c>
      <c r="BE1617" s="12">
        <f t="shared" si="2404"/>
        <v>0</v>
      </c>
      <c r="BF1617" s="12">
        <f t="shared" si="2405"/>
        <v>0</v>
      </c>
      <c r="BG1617" s="12">
        <f t="shared" si="2406"/>
        <v>0</v>
      </c>
      <c r="BH1617" s="12">
        <f t="shared" si="2407"/>
        <v>0</v>
      </c>
      <c r="BI1617" s="12">
        <f t="shared" si="2408"/>
        <v>0</v>
      </c>
      <c r="BJ1617" s="12">
        <f t="shared" si="2410"/>
        <v>10.029999999999999</v>
      </c>
    </row>
    <row r="1618" spans="1:62" ht="15.75">
      <c r="A1618" s="14"/>
      <c r="B1618" s="14"/>
      <c r="C1618" s="12" t="s">
        <v>31</v>
      </c>
      <c r="D1618" s="12"/>
      <c r="E1618" s="12">
        <v>5</v>
      </c>
      <c r="F1618" s="12">
        <v>6</v>
      </c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>
        <f t="shared" si="2409"/>
        <v>11</v>
      </c>
      <c r="W1618" s="23" t="s">
        <v>31</v>
      </c>
      <c r="X1618" s="24">
        <v>0.56999999999999995</v>
      </c>
      <c r="Y1618" s="24">
        <v>0.56999999999999995</v>
      </c>
      <c r="Z1618" s="24">
        <v>0.56999999999999995</v>
      </c>
      <c r="AA1618" s="24">
        <v>0.56999999999999995</v>
      </c>
      <c r="AB1618" s="24">
        <v>0.56999999999999995</v>
      </c>
      <c r="AC1618" s="24">
        <v>0.56999999999999995</v>
      </c>
      <c r="AD1618" s="24">
        <v>0.56999999999999995</v>
      </c>
      <c r="AE1618" s="24">
        <v>0.56999999999999995</v>
      </c>
      <c r="AF1618" s="24">
        <v>0.56999999999999995</v>
      </c>
      <c r="AG1618" s="24">
        <v>0.56999999999999995</v>
      </c>
      <c r="AH1618" s="24">
        <v>0.56999999999999995</v>
      </c>
      <c r="AI1618" s="24">
        <v>0.56999999999999995</v>
      </c>
      <c r="AJ1618" s="24">
        <v>0.56999999999999995</v>
      </c>
      <c r="AK1618" s="24">
        <v>0.56999999999999995</v>
      </c>
      <c r="AL1618" s="24">
        <v>0.56999999999999995</v>
      </c>
      <c r="AM1618" s="24">
        <v>0.56999999999999995</v>
      </c>
      <c r="AN1618" s="24">
        <v>0.56999999999999995</v>
      </c>
      <c r="AP1618" s="14"/>
      <c r="AQ1618" s="14"/>
      <c r="AR1618" s="12" t="s">
        <v>31</v>
      </c>
      <c r="AS1618" s="12">
        <f t="shared" si="2393"/>
        <v>0</v>
      </c>
      <c r="AT1618" s="12">
        <f t="shared" si="2393"/>
        <v>2.85</v>
      </c>
      <c r="AU1618" s="12">
        <f t="shared" si="2394"/>
        <v>3.42</v>
      </c>
      <c r="AV1618" s="12">
        <f t="shared" si="2395"/>
        <v>0</v>
      </c>
      <c r="AW1618" s="12">
        <f t="shared" si="2396"/>
        <v>0</v>
      </c>
      <c r="AX1618" s="12">
        <f t="shared" si="2397"/>
        <v>0</v>
      </c>
      <c r="AY1618" s="12">
        <f t="shared" si="2398"/>
        <v>0</v>
      </c>
      <c r="AZ1618" s="12">
        <f t="shared" si="2399"/>
        <v>0</v>
      </c>
      <c r="BA1618" s="12">
        <f t="shared" si="2400"/>
        <v>0</v>
      </c>
      <c r="BB1618" s="12">
        <f t="shared" si="2401"/>
        <v>0</v>
      </c>
      <c r="BC1618" s="12">
        <f t="shared" si="2402"/>
        <v>0</v>
      </c>
      <c r="BD1618" s="12">
        <f t="shared" si="2403"/>
        <v>0</v>
      </c>
      <c r="BE1618" s="12">
        <f t="shared" si="2404"/>
        <v>0</v>
      </c>
      <c r="BF1618" s="12">
        <f t="shared" si="2405"/>
        <v>0</v>
      </c>
      <c r="BG1618" s="12">
        <f t="shared" si="2406"/>
        <v>0</v>
      </c>
      <c r="BH1618" s="12">
        <f t="shared" si="2407"/>
        <v>0</v>
      </c>
      <c r="BI1618" s="12">
        <f t="shared" si="2408"/>
        <v>0</v>
      </c>
      <c r="BJ1618" s="12">
        <f t="shared" si="2410"/>
        <v>6.27</v>
      </c>
    </row>
    <row r="1619" spans="1:62" ht="15.75">
      <c r="A1619" s="16"/>
      <c r="B1619" s="16"/>
      <c r="C1619" s="12" t="s">
        <v>32</v>
      </c>
      <c r="D1619" s="12"/>
      <c r="E1619" s="12"/>
      <c r="F1619" s="12"/>
      <c r="G1619" s="12">
        <v>7</v>
      </c>
      <c r="H1619" s="12"/>
      <c r="I1619" s="12"/>
      <c r="J1619" s="12">
        <v>8</v>
      </c>
      <c r="K1619" s="12"/>
      <c r="L1619" s="12">
        <v>1</v>
      </c>
      <c r="M1619" s="12">
        <v>5</v>
      </c>
      <c r="N1619" s="12"/>
      <c r="O1619" s="12">
        <v>3</v>
      </c>
      <c r="P1619" s="12"/>
      <c r="Q1619" s="12"/>
      <c r="R1619" s="12"/>
      <c r="S1619" s="12"/>
      <c r="T1619" s="12"/>
      <c r="U1619" s="12">
        <f t="shared" si="2409"/>
        <v>24</v>
      </c>
      <c r="W1619" s="23" t="s">
        <v>32</v>
      </c>
      <c r="X1619" s="24">
        <v>0.4</v>
      </c>
      <c r="Y1619" s="24">
        <v>0.4</v>
      </c>
      <c r="Z1619" s="24">
        <v>0.4</v>
      </c>
      <c r="AA1619" s="24">
        <v>0.4</v>
      </c>
      <c r="AB1619" s="24">
        <v>0.4</v>
      </c>
      <c r="AC1619" s="24">
        <v>0.4</v>
      </c>
      <c r="AD1619" s="24">
        <v>0.4</v>
      </c>
      <c r="AE1619" s="24">
        <v>0.4</v>
      </c>
      <c r="AF1619" s="24">
        <v>0.4</v>
      </c>
      <c r="AG1619" s="24">
        <v>0.4</v>
      </c>
      <c r="AH1619" s="24">
        <v>0.4</v>
      </c>
      <c r="AI1619" s="24">
        <v>0.4</v>
      </c>
      <c r="AJ1619" s="24">
        <v>0.4</v>
      </c>
      <c r="AK1619" s="24">
        <v>0.4</v>
      </c>
      <c r="AL1619" s="24">
        <v>0.4</v>
      </c>
      <c r="AM1619" s="24">
        <v>0.4</v>
      </c>
      <c r="AN1619" s="24">
        <v>0.4</v>
      </c>
      <c r="AP1619" s="16"/>
      <c r="AQ1619" s="16"/>
      <c r="AR1619" s="12" t="s">
        <v>32</v>
      </c>
      <c r="AS1619" s="12">
        <f t="shared" si="2393"/>
        <v>0</v>
      </c>
      <c r="AT1619" s="12">
        <f t="shared" si="2393"/>
        <v>0</v>
      </c>
      <c r="AU1619" s="12">
        <f t="shared" si="2394"/>
        <v>0</v>
      </c>
      <c r="AV1619" s="12">
        <f t="shared" si="2395"/>
        <v>2.8</v>
      </c>
      <c r="AW1619" s="12">
        <f t="shared" si="2396"/>
        <v>0</v>
      </c>
      <c r="AX1619" s="12">
        <f t="shared" si="2397"/>
        <v>0</v>
      </c>
      <c r="AY1619" s="12">
        <f t="shared" si="2398"/>
        <v>3.2</v>
      </c>
      <c r="AZ1619" s="12">
        <f t="shared" si="2399"/>
        <v>0</v>
      </c>
      <c r="BA1619" s="12">
        <f t="shared" si="2400"/>
        <v>0.4</v>
      </c>
      <c r="BB1619" s="12">
        <f t="shared" si="2401"/>
        <v>2</v>
      </c>
      <c r="BC1619" s="12">
        <f t="shared" si="2402"/>
        <v>0</v>
      </c>
      <c r="BD1619" s="12">
        <f t="shared" si="2403"/>
        <v>1.2</v>
      </c>
      <c r="BE1619" s="12">
        <f t="shared" si="2404"/>
        <v>0</v>
      </c>
      <c r="BF1619" s="12">
        <f t="shared" si="2405"/>
        <v>0</v>
      </c>
      <c r="BG1619" s="12">
        <f t="shared" si="2406"/>
        <v>0</v>
      </c>
      <c r="BH1619" s="12">
        <f t="shared" si="2407"/>
        <v>0</v>
      </c>
      <c r="BI1619" s="12">
        <f t="shared" si="2408"/>
        <v>0</v>
      </c>
      <c r="BJ1619" s="12">
        <f t="shared" si="2410"/>
        <v>9.6</v>
      </c>
    </row>
    <row r="1620" spans="1:62">
      <c r="A1620" s="17"/>
      <c r="B1620" s="18"/>
      <c r="C1620" s="19" t="s">
        <v>33</v>
      </c>
      <c r="D1620" s="19">
        <f>SUM(D1611:D1619)</f>
        <v>0</v>
      </c>
      <c r="E1620" s="19">
        <f>SUM(E1611:E1619)</f>
        <v>35</v>
      </c>
      <c r="F1620" s="19">
        <f t="shared" ref="F1620:U1620" si="2411">SUM(F1611:F1619)</f>
        <v>41</v>
      </c>
      <c r="G1620" s="19">
        <f t="shared" si="2411"/>
        <v>28</v>
      </c>
      <c r="H1620" s="19">
        <f t="shared" si="2411"/>
        <v>50</v>
      </c>
      <c r="I1620" s="19">
        <f t="shared" si="2411"/>
        <v>32</v>
      </c>
      <c r="J1620" s="19">
        <f t="shared" si="2411"/>
        <v>28</v>
      </c>
      <c r="K1620" s="19">
        <f t="shared" si="2411"/>
        <v>88</v>
      </c>
      <c r="L1620" s="19">
        <f t="shared" si="2411"/>
        <v>23</v>
      </c>
      <c r="M1620" s="19">
        <f t="shared" si="2411"/>
        <v>36</v>
      </c>
      <c r="N1620" s="19">
        <f t="shared" si="2411"/>
        <v>19</v>
      </c>
      <c r="O1620" s="19">
        <f t="shared" si="2411"/>
        <v>44</v>
      </c>
      <c r="P1620" s="19">
        <f t="shared" si="2411"/>
        <v>16</v>
      </c>
      <c r="Q1620" s="19">
        <f t="shared" si="2411"/>
        <v>55</v>
      </c>
      <c r="R1620" s="19">
        <f t="shared" si="2411"/>
        <v>0</v>
      </c>
      <c r="S1620" s="19">
        <f t="shared" si="2411"/>
        <v>0</v>
      </c>
      <c r="T1620" s="19">
        <f t="shared" si="2411"/>
        <v>0</v>
      </c>
      <c r="U1620" s="19">
        <f t="shared" si="2411"/>
        <v>495</v>
      </c>
      <c r="AP1620" s="17"/>
      <c r="AQ1620" s="18"/>
      <c r="AR1620" s="19" t="s">
        <v>33</v>
      </c>
      <c r="AS1620" s="19">
        <f>SUM(AS1611:AS1619)</f>
        <v>0</v>
      </c>
      <c r="AT1620" s="19">
        <f>SUM(AT1611:AT1619)</f>
        <v>14.945</v>
      </c>
      <c r="AU1620" s="19">
        <f t="shared" ref="AU1620:BJ1620" si="2412">SUM(AU1611:AU1619)</f>
        <v>17.510000000000002</v>
      </c>
      <c r="AV1620" s="19">
        <f t="shared" si="2412"/>
        <v>8.7100000000000009</v>
      </c>
      <c r="AW1620" s="19">
        <f t="shared" si="2412"/>
        <v>15.57</v>
      </c>
      <c r="AX1620" s="19">
        <f t="shared" si="2412"/>
        <v>8.4700000000000006</v>
      </c>
      <c r="AY1620" s="19">
        <f t="shared" si="2412"/>
        <v>8.6</v>
      </c>
      <c r="AZ1620" s="19">
        <f t="shared" si="2412"/>
        <v>23.824999999999999</v>
      </c>
      <c r="BA1620" s="19">
        <f t="shared" si="2412"/>
        <v>6.2450000000000001</v>
      </c>
      <c r="BB1620" s="19">
        <f t="shared" si="2412"/>
        <v>11.44</v>
      </c>
      <c r="BC1620" s="19">
        <f t="shared" si="2412"/>
        <v>5.415</v>
      </c>
      <c r="BD1620" s="19">
        <f t="shared" si="2412"/>
        <v>15.31</v>
      </c>
      <c r="BE1620" s="19">
        <f t="shared" si="2412"/>
        <v>5.24</v>
      </c>
      <c r="BF1620" s="19">
        <f t="shared" si="2412"/>
        <v>16.934999999999999</v>
      </c>
      <c r="BG1620" s="19">
        <f t="shared" si="2412"/>
        <v>0</v>
      </c>
      <c r="BH1620" s="19">
        <f t="shared" si="2412"/>
        <v>0</v>
      </c>
      <c r="BI1620" s="19">
        <f t="shared" si="2412"/>
        <v>0</v>
      </c>
      <c r="BJ1620" s="19">
        <f t="shared" si="2412"/>
        <v>158.215</v>
      </c>
    </row>
    <row r="1623" spans="1:62" ht="106.5">
      <c r="A1623" s="8" t="s">
        <v>2</v>
      </c>
      <c r="B1623" s="8" t="s">
        <v>3</v>
      </c>
      <c r="C1623" s="8" t="s">
        <v>4</v>
      </c>
      <c r="D1623" s="9" t="str">
        <f>D5</f>
        <v>ANGGREK</v>
      </c>
      <c r="E1623" s="9" t="str">
        <f t="shared" ref="E1623:U1623" si="2413">E5</f>
        <v>BOUGENVIL</v>
      </c>
      <c r="F1623" s="9" t="str">
        <f t="shared" si="2413"/>
        <v>CAMELIA</v>
      </c>
      <c r="G1623" s="9" t="str">
        <f t="shared" si="2413"/>
        <v>DEWANDARU</v>
      </c>
      <c r="H1623" s="9" t="str">
        <f t="shared" si="2413"/>
        <v>EDELWEIS</v>
      </c>
      <c r="I1623" s="9" t="str">
        <f t="shared" si="2413"/>
        <v>FLAMBOYAN</v>
      </c>
      <c r="J1623" s="9" t="str">
        <f t="shared" si="2413"/>
        <v>GERANIUM</v>
      </c>
      <c r="K1623" s="9" t="str">
        <f t="shared" si="2413"/>
        <v>HELIKONIA</v>
      </c>
      <c r="L1623" s="9" t="str">
        <f t="shared" si="2413"/>
        <v>IVY</v>
      </c>
      <c r="M1623" s="9" t="str">
        <f t="shared" si="2413"/>
        <v>KANA</v>
      </c>
      <c r="N1623" s="9" t="str">
        <f t="shared" si="2413"/>
        <v>IGD</v>
      </c>
      <c r="O1623" s="9" t="str">
        <f t="shared" si="2413"/>
        <v>HCU</v>
      </c>
      <c r="P1623" s="9" t="str">
        <f t="shared" si="2413"/>
        <v>PENUNJANG</v>
      </c>
      <c r="Q1623" s="9" t="str">
        <f t="shared" si="2413"/>
        <v>PELAYANAN</v>
      </c>
      <c r="R1623" s="9" t="str">
        <f t="shared" si="2413"/>
        <v>ADMIN</v>
      </c>
      <c r="S1623" s="9" t="str">
        <f t="shared" si="2413"/>
        <v>ASRAMA</v>
      </c>
      <c r="T1623" s="9" t="str">
        <f t="shared" si="2413"/>
        <v>MASJID</v>
      </c>
      <c r="U1623" s="9" t="str">
        <f t="shared" si="2413"/>
        <v>JUMLAH</v>
      </c>
      <c r="W1623" s="21"/>
      <c r="X1623" s="22" t="str">
        <f>X5</f>
        <v>ANGGREK</v>
      </c>
      <c r="Y1623" s="22" t="str">
        <f>Y5</f>
        <v>BOUGENVIL</v>
      </c>
      <c r="Z1623" s="22" t="str">
        <f t="shared" ref="Z1623:AN1623" si="2414">Z5</f>
        <v>CAMELIA</v>
      </c>
      <c r="AA1623" s="22" t="str">
        <f t="shared" si="2414"/>
        <v>DEWANDARU</v>
      </c>
      <c r="AB1623" s="22" t="str">
        <f t="shared" si="2414"/>
        <v>EDELWEIS</v>
      </c>
      <c r="AC1623" s="22" t="str">
        <f t="shared" si="2414"/>
        <v>FLAMBOYAN</v>
      </c>
      <c r="AD1623" s="22" t="str">
        <f t="shared" si="2414"/>
        <v>GERANIUM</v>
      </c>
      <c r="AE1623" s="22" t="str">
        <f t="shared" si="2414"/>
        <v>HELIKONIA</v>
      </c>
      <c r="AF1623" s="22" t="str">
        <f t="shared" si="2414"/>
        <v>IVY</v>
      </c>
      <c r="AG1623" s="22" t="str">
        <f t="shared" si="2414"/>
        <v>KANA</v>
      </c>
      <c r="AH1623" s="22" t="str">
        <f t="shared" si="2414"/>
        <v>IGD</v>
      </c>
      <c r="AI1623" s="22" t="str">
        <f t="shared" si="2414"/>
        <v>HCU</v>
      </c>
      <c r="AJ1623" s="22" t="str">
        <f t="shared" si="2414"/>
        <v>PENUNJANG</v>
      </c>
      <c r="AK1623" s="22" t="str">
        <f t="shared" si="2414"/>
        <v>PELAYANAN</v>
      </c>
      <c r="AL1623" s="22" t="str">
        <f t="shared" si="2414"/>
        <v>ADMIN</v>
      </c>
      <c r="AM1623" s="22" t="str">
        <f t="shared" si="2414"/>
        <v>ASRAMA</v>
      </c>
      <c r="AN1623" s="22" t="str">
        <f t="shared" si="2414"/>
        <v>MASJID</v>
      </c>
      <c r="AP1623" s="8" t="s">
        <v>2</v>
      </c>
      <c r="AQ1623" s="8" t="s">
        <v>3</v>
      </c>
      <c r="AR1623" s="8" t="s">
        <v>4</v>
      </c>
      <c r="AS1623" s="9" t="str">
        <f>AS5</f>
        <v>ANGGREK</v>
      </c>
      <c r="AT1623" s="9" t="str">
        <f>AT5</f>
        <v>BOUGENVIL</v>
      </c>
      <c r="AU1623" s="9" t="str">
        <f t="shared" ref="AU1623:BJ1623" si="2415">AU5</f>
        <v>CAMELIA II</v>
      </c>
      <c r="AV1623" s="9" t="str">
        <f t="shared" si="2415"/>
        <v>DEWANDARU</v>
      </c>
      <c r="AW1623" s="9" t="str">
        <f t="shared" si="2415"/>
        <v>EDELWEIS</v>
      </c>
      <c r="AX1623" s="9" t="str">
        <f t="shared" si="2415"/>
        <v>FLAMBOYAN</v>
      </c>
      <c r="AY1623" s="9" t="str">
        <f t="shared" si="2415"/>
        <v>GERANIUM</v>
      </c>
      <c r="AZ1623" s="9" t="str">
        <f t="shared" si="2415"/>
        <v>HELIKONIA</v>
      </c>
      <c r="BA1623" s="9" t="str">
        <f t="shared" si="2415"/>
        <v>IVY</v>
      </c>
      <c r="BB1623" s="9" t="str">
        <f t="shared" si="2415"/>
        <v>KANA</v>
      </c>
      <c r="BC1623" s="9" t="str">
        <f t="shared" si="2415"/>
        <v>IGD</v>
      </c>
      <c r="BD1623" s="9" t="str">
        <f t="shared" si="2415"/>
        <v>HCU</v>
      </c>
      <c r="BE1623" s="9" t="str">
        <f t="shared" si="2415"/>
        <v>PENUNJANG</v>
      </c>
      <c r="BF1623" s="9" t="str">
        <f t="shared" si="2415"/>
        <v>PELAYANAN</v>
      </c>
      <c r="BG1623" s="9" t="str">
        <f t="shared" si="2415"/>
        <v>ADMIN</v>
      </c>
      <c r="BH1623" s="9" t="str">
        <f t="shared" si="2415"/>
        <v>ASRAMA</v>
      </c>
      <c r="BI1623" s="9" t="str">
        <f t="shared" si="2415"/>
        <v>MASJID</v>
      </c>
      <c r="BJ1623" s="9" t="str">
        <f t="shared" si="2415"/>
        <v>JUMLAH</v>
      </c>
    </row>
    <row r="1624" spans="1:62" ht="15.75">
      <c r="A1624" s="10">
        <f>A1611+1</f>
        <v>4</v>
      </c>
      <c r="B1624" s="11" t="s">
        <v>40</v>
      </c>
      <c r="C1624" s="12" t="s">
        <v>24</v>
      </c>
      <c r="D1624" s="12"/>
      <c r="E1624" s="12"/>
      <c r="F1624" s="12"/>
      <c r="G1624" s="12">
        <v>9</v>
      </c>
      <c r="H1624" s="12">
        <v>16</v>
      </c>
      <c r="I1624" s="12">
        <v>16</v>
      </c>
      <c r="J1624" s="12">
        <v>11</v>
      </c>
      <c r="K1624" s="12">
        <v>12</v>
      </c>
      <c r="L1624" s="12">
        <v>9</v>
      </c>
      <c r="M1624" s="12">
        <v>6</v>
      </c>
      <c r="N1624" s="12"/>
      <c r="O1624" s="12">
        <v>11</v>
      </c>
      <c r="P1624" s="12">
        <v>7</v>
      </c>
      <c r="Q1624" s="12">
        <v>12</v>
      </c>
      <c r="R1624" s="12"/>
      <c r="S1624" s="12"/>
      <c r="T1624" s="12"/>
      <c r="U1624" s="12">
        <f>SUM(E1624:T1624)</f>
        <v>109</v>
      </c>
      <c r="W1624" s="23" t="s">
        <v>24</v>
      </c>
      <c r="X1624" s="24">
        <v>0.26500000000000001</v>
      </c>
      <c r="Y1624" s="24">
        <v>0.26500000000000001</v>
      </c>
      <c r="Z1624" s="24">
        <v>0.26500000000000001</v>
      </c>
      <c r="AA1624" s="24">
        <v>0.26500000000000001</v>
      </c>
      <c r="AB1624" s="24">
        <v>0.26500000000000001</v>
      </c>
      <c r="AC1624" s="24">
        <v>0.26500000000000001</v>
      </c>
      <c r="AD1624" s="24">
        <v>0.26500000000000001</v>
      </c>
      <c r="AE1624" s="24">
        <v>0.26500000000000001</v>
      </c>
      <c r="AF1624" s="24">
        <v>0.26500000000000001</v>
      </c>
      <c r="AG1624" s="24">
        <v>0.26500000000000001</v>
      </c>
      <c r="AH1624" s="24">
        <v>0.26500000000000001</v>
      </c>
      <c r="AI1624" s="24">
        <v>0.26500000000000001</v>
      </c>
      <c r="AJ1624" s="24">
        <v>0.26500000000000001</v>
      </c>
      <c r="AK1624" s="24">
        <v>0.26500000000000001</v>
      </c>
      <c r="AL1624" s="24">
        <v>0.26500000000000001</v>
      </c>
      <c r="AM1624" s="24">
        <v>0.26500000000000001</v>
      </c>
      <c r="AN1624" s="24">
        <v>0.26500000000000001</v>
      </c>
      <c r="AP1624" s="10">
        <f>AP1611+1</f>
        <v>4</v>
      </c>
      <c r="AQ1624" s="11" t="s">
        <v>37</v>
      </c>
      <c r="AR1624" s="12" t="s">
        <v>24</v>
      </c>
      <c r="AS1624" s="12">
        <f t="shared" ref="AS1624:AT1632" si="2416">X1624*D1624</f>
        <v>0</v>
      </c>
      <c r="AT1624" s="12">
        <f t="shared" si="2416"/>
        <v>0</v>
      </c>
      <c r="AU1624" s="12">
        <f t="shared" ref="AU1624:AU1632" si="2417">Z1624*F1624</f>
        <v>0</v>
      </c>
      <c r="AV1624" s="12">
        <f t="shared" ref="AV1624:AV1632" si="2418">AA1624*G1624</f>
        <v>2.3849999999999998</v>
      </c>
      <c r="AW1624" s="12">
        <f t="shared" ref="AW1624:AW1632" si="2419">AB1624*H1624</f>
        <v>4.24</v>
      </c>
      <c r="AX1624" s="12">
        <f t="shared" ref="AX1624:AX1632" si="2420">AC1624*I1624</f>
        <v>4.24</v>
      </c>
      <c r="AY1624" s="12">
        <f t="shared" ref="AY1624:AY1632" si="2421">AD1624*J1624</f>
        <v>2.915</v>
      </c>
      <c r="AZ1624" s="12">
        <f t="shared" ref="AZ1624:AZ1632" si="2422">AE1624*K1624</f>
        <v>3.18</v>
      </c>
      <c r="BA1624" s="12">
        <f t="shared" ref="BA1624:BA1632" si="2423">AF1624*L1624</f>
        <v>2.3849999999999998</v>
      </c>
      <c r="BB1624" s="12">
        <f t="shared" ref="BB1624:BB1632" si="2424">AG1624*M1624</f>
        <v>1.59</v>
      </c>
      <c r="BC1624" s="12">
        <f t="shared" ref="BC1624:BC1632" si="2425">AH1624*N1624</f>
        <v>0</v>
      </c>
      <c r="BD1624" s="12">
        <f t="shared" ref="BD1624:BD1632" si="2426">AI1624*O1624</f>
        <v>2.915</v>
      </c>
      <c r="BE1624" s="12">
        <f t="shared" ref="BE1624:BE1632" si="2427">AJ1624*P1624</f>
        <v>1.855</v>
      </c>
      <c r="BF1624" s="12">
        <f t="shared" ref="BF1624:BF1632" si="2428">AK1624*Q1624</f>
        <v>3.18</v>
      </c>
      <c r="BG1624" s="12">
        <f t="shared" ref="BG1624:BG1632" si="2429">AL1624*R1624</f>
        <v>0</v>
      </c>
      <c r="BH1624" s="12">
        <f t="shared" ref="BH1624:BH1632" si="2430">AM1624*S1624</f>
        <v>0</v>
      </c>
      <c r="BI1624" s="12">
        <f t="shared" ref="BI1624:BI1632" si="2431">AN1624*T1624</f>
        <v>0</v>
      </c>
      <c r="BJ1624" s="12">
        <f>SUM(AT1624:BI1624)</f>
        <v>28.885000000000002</v>
      </c>
    </row>
    <row r="1625" spans="1:62" ht="15.75">
      <c r="A1625" s="14"/>
      <c r="B1625" s="15">
        <f>B1612+1</f>
        <v>44685</v>
      </c>
      <c r="C1625" s="12" t="s">
        <v>25</v>
      </c>
      <c r="D1625" s="12"/>
      <c r="E1625" s="12"/>
      <c r="F1625" s="12"/>
      <c r="G1625" s="12">
        <v>11</v>
      </c>
      <c r="H1625" s="12">
        <v>17</v>
      </c>
      <c r="I1625" s="12">
        <v>18</v>
      </c>
      <c r="J1625" s="12">
        <v>11</v>
      </c>
      <c r="K1625" s="12">
        <v>12</v>
      </c>
      <c r="L1625" s="12">
        <v>8</v>
      </c>
      <c r="M1625" s="12">
        <v>5</v>
      </c>
      <c r="N1625" s="12"/>
      <c r="O1625" s="12">
        <v>2</v>
      </c>
      <c r="P1625" s="12"/>
      <c r="Q1625" s="12">
        <v>3</v>
      </c>
      <c r="R1625" s="12"/>
      <c r="S1625" s="12"/>
      <c r="T1625" s="12"/>
      <c r="U1625" s="12">
        <f t="shared" ref="U1625:U1632" si="2432">SUM(E1625:T1625)</f>
        <v>87</v>
      </c>
      <c r="W1625" s="23" t="s">
        <v>25</v>
      </c>
      <c r="X1625" s="24">
        <v>0.22500000000000001</v>
      </c>
      <c r="Y1625" s="24">
        <v>0.22500000000000001</v>
      </c>
      <c r="Z1625" s="24">
        <v>0.22500000000000001</v>
      </c>
      <c r="AA1625" s="24">
        <v>0.22500000000000001</v>
      </c>
      <c r="AB1625" s="24">
        <v>0.22500000000000001</v>
      </c>
      <c r="AC1625" s="24">
        <v>0.22500000000000001</v>
      </c>
      <c r="AD1625" s="24">
        <v>0.22500000000000001</v>
      </c>
      <c r="AE1625" s="24">
        <v>0.22500000000000001</v>
      </c>
      <c r="AF1625" s="24">
        <v>0.22500000000000001</v>
      </c>
      <c r="AG1625" s="24">
        <v>0.22500000000000001</v>
      </c>
      <c r="AH1625" s="24">
        <v>0.22500000000000001</v>
      </c>
      <c r="AI1625" s="24">
        <v>0.22500000000000001</v>
      </c>
      <c r="AJ1625" s="24">
        <v>0.22500000000000001</v>
      </c>
      <c r="AK1625" s="24">
        <v>0.22500000000000001</v>
      </c>
      <c r="AL1625" s="24">
        <v>0.22500000000000001</v>
      </c>
      <c r="AM1625" s="24">
        <v>0.22500000000000001</v>
      </c>
      <c r="AN1625" s="24">
        <v>0.22500000000000001</v>
      </c>
      <c r="AP1625" s="14"/>
      <c r="AQ1625" s="15">
        <f>AQ1612+1</f>
        <v>44320</v>
      </c>
      <c r="AR1625" s="12" t="s">
        <v>25</v>
      </c>
      <c r="AS1625" s="12">
        <f t="shared" si="2416"/>
        <v>0</v>
      </c>
      <c r="AT1625" s="12">
        <f t="shared" si="2416"/>
        <v>0</v>
      </c>
      <c r="AU1625" s="12">
        <f t="shared" si="2417"/>
        <v>0</v>
      </c>
      <c r="AV1625" s="12">
        <f t="shared" si="2418"/>
        <v>2.4750000000000001</v>
      </c>
      <c r="AW1625" s="12">
        <f t="shared" si="2419"/>
        <v>3.8250000000000002</v>
      </c>
      <c r="AX1625" s="12">
        <f t="shared" si="2420"/>
        <v>4.05</v>
      </c>
      <c r="AY1625" s="12">
        <f t="shared" si="2421"/>
        <v>2.4750000000000001</v>
      </c>
      <c r="AZ1625" s="12">
        <f t="shared" si="2422"/>
        <v>2.7</v>
      </c>
      <c r="BA1625" s="12">
        <f t="shared" si="2423"/>
        <v>1.8</v>
      </c>
      <c r="BB1625" s="12">
        <f t="shared" si="2424"/>
        <v>1.125</v>
      </c>
      <c r="BC1625" s="12">
        <f t="shared" si="2425"/>
        <v>0</v>
      </c>
      <c r="BD1625" s="12">
        <f t="shared" si="2426"/>
        <v>0.45</v>
      </c>
      <c r="BE1625" s="12">
        <f t="shared" si="2427"/>
        <v>0</v>
      </c>
      <c r="BF1625" s="12">
        <f t="shared" si="2428"/>
        <v>0.67500000000000004</v>
      </c>
      <c r="BG1625" s="12">
        <f t="shared" si="2429"/>
        <v>0</v>
      </c>
      <c r="BH1625" s="12">
        <f t="shared" si="2430"/>
        <v>0</v>
      </c>
      <c r="BI1625" s="12">
        <f t="shared" si="2431"/>
        <v>0</v>
      </c>
      <c r="BJ1625" s="12">
        <f t="shared" ref="BJ1625:BJ1632" si="2433">SUM(AT1625:BI1625)</f>
        <v>19.574999999999999</v>
      </c>
    </row>
    <row r="1626" spans="1:62" ht="15.75">
      <c r="A1626" s="14"/>
      <c r="B1626" s="14"/>
      <c r="C1626" s="12" t="s">
        <v>26</v>
      </c>
      <c r="D1626" s="12"/>
      <c r="E1626" s="12"/>
      <c r="F1626" s="12"/>
      <c r="G1626" s="12">
        <v>6</v>
      </c>
      <c r="H1626" s="12">
        <v>5</v>
      </c>
      <c r="I1626" s="12">
        <v>7</v>
      </c>
      <c r="J1626" s="12">
        <v>8</v>
      </c>
      <c r="K1626" s="12">
        <v>5</v>
      </c>
      <c r="L1626" s="12">
        <v>3</v>
      </c>
      <c r="M1626" s="12">
        <v>4</v>
      </c>
      <c r="N1626" s="12">
        <v>2</v>
      </c>
      <c r="O1626" s="12">
        <v>4</v>
      </c>
      <c r="P1626" s="12">
        <v>2</v>
      </c>
      <c r="Q1626" s="12">
        <v>11</v>
      </c>
      <c r="R1626" s="12"/>
      <c r="S1626" s="12"/>
      <c r="T1626" s="12"/>
      <c r="U1626" s="12">
        <f t="shared" si="2432"/>
        <v>57</v>
      </c>
      <c r="W1626" s="23" t="s">
        <v>26</v>
      </c>
      <c r="X1626" s="24">
        <v>0.35</v>
      </c>
      <c r="Y1626" s="24">
        <v>0.35</v>
      </c>
      <c r="Z1626" s="24">
        <v>0.35</v>
      </c>
      <c r="AA1626" s="24">
        <v>0.35</v>
      </c>
      <c r="AB1626" s="24">
        <v>0.35</v>
      </c>
      <c r="AC1626" s="24">
        <v>0.35</v>
      </c>
      <c r="AD1626" s="24">
        <v>0.35</v>
      </c>
      <c r="AE1626" s="24">
        <v>0.35</v>
      </c>
      <c r="AF1626" s="24">
        <v>0.35</v>
      </c>
      <c r="AG1626" s="24">
        <v>0.35</v>
      </c>
      <c r="AH1626" s="24">
        <v>0.35</v>
      </c>
      <c r="AI1626" s="24">
        <v>0.35</v>
      </c>
      <c r="AJ1626" s="24">
        <v>0.35</v>
      </c>
      <c r="AK1626" s="24">
        <v>0.35</v>
      </c>
      <c r="AL1626" s="24">
        <v>0.35</v>
      </c>
      <c r="AM1626" s="24">
        <v>0.35</v>
      </c>
      <c r="AN1626" s="24">
        <v>0.35</v>
      </c>
      <c r="AP1626" s="14"/>
      <c r="AQ1626" s="14"/>
      <c r="AR1626" s="12" t="s">
        <v>26</v>
      </c>
      <c r="AS1626" s="12">
        <f t="shared" si="2416"/>
        <v>0</v>
      </c>
      <c r="AT1626" s="12">
        <f t="shared" si="2416"/>
        <v>0</v>
      </c>
      <c r="AU1626" s="12">
        <f t="shared" si="2417"/>
        <v>0</v>
      </c>
      <c r="AV1626" s="12">
        <f t="shared" si="2418"/>
        <v>2.1</v>
      </c>
      <c r="AW1626" s="12">
        <f t="shared" si="2419"/>
        <v>1.75</v>
      </c>
      <c r="AX1626" s="12">
        <f t="shared" si="2420"/>
        <v>2.4500000000000002</v>
      </c>
      <c r="AY1626" s="12">
        <f t="shared" si="2421"/>
        <v>2.8</v>
      </c>
      <c r="AZ1626" s="12">
        <f t="shared" si="2422"/>
        <v>1.75</v>
      </c>
      <c r="BA1626" s="12">
        <f t="shared" si="2423"/>
        <v>1.05</v>
      </c>
      <c r="BB1626" s="12">
        <f t="shared" si="2424"/>
        <v>1.4</v>
      </c>
      <c r="BC1626" s="12">
        <f t="shared" si="2425"/>
        <v>0.7</v>
      </c>
      <c r="BD1626" s="12">
        <f t="shared" si="2426"/>
        <v>1.4</v>
      </c>
      <c r="BE1626" s="12">
        <f t="shared" si="2427"/>
        <v>0.7</v>
      </c>
      <c r="BF1626" s="12">
        <f t="shared" si="2428"/>
        <v>3.85</v>
      </c>
      <c r="BG1626" s="12">
        <f t="shared" si="2429"/>
        <v>0</v>
      </c>
      <c r="BH1626" s="12">
        <f t="shared" si="2430"/>
        <v>0</v>
      </c>
      <c r="BI1626" s="12">
        <f t="shared" si="2431"/>
        <v>0</v>
      </c>
      <c r="BJ1626" s="12">
        <f t="shared" si="2433"/>
        <v>19.95</v>
      </c>
    </row>
    <row r="1627" spans="1:62" ht="15.75">
      <c r="A1627" s="14"/>
      <c r="B1627" s="14"/>
      <c r="C1627" s="12" t="s">
        <v>27</v>
      </c>
      <c r="D1627" s="12"/>
      <c r="E1627" s="12">
        <v>7</v>
      </c>
      <c r="F1627" s="12">
        <v>6</v>
      </c>
      <c r="G1627" s="12">
        <v>5</v>
      </c>
      <c r="H1627" s="12">
        <v>8</v>
      </c>
      <c r="I1627" s="12">
        <v>8</v>
      </c>
      <c r="J1627" s="12">
        <v>4</v>
      </c>
      <c r="K1627" s="12">
        <v>6</v>
      </c>
      <c r="L1627" s="12">
        <v>5</v>
      </c>
      <c r="M1627" s="12">
        <v>6</v>
      </c>
      <c r="N1627" s="12">
        <v>5</v>
      </c>
      <c r="O1627" s="12">
        <v>7</v>
      </c>
      <c r="P1627" s="12">
        <v>3</v>
      </c>
      <c r="Q1627" s="12">
        <v>9</v>
      </c>
      <c r="R1627" s="12"/>
      <c r="S1627" s="12">
        <v>10</v>
      </c>
      <c r="T1627" s="12"/>
      <c r="U1627" s="12">
        <f t="shared" si="2432"/>
        <v>89</v>
      </c>
      <c r="W1627" s="23" t="s">
        <v>27</v>
      </c>
      <c r="X1627" s="24">
        <v>0.43</v>
      </c>
      <c r="Y1627" s="24">
        <v>0.43</v>
      </c>
      <c r="Z1627" s="24">
        <v>0.43</v>
      </c>
      <c r="AA1627" s="24">
        <v>0.43</v>
      </c>
      <c r="AB1627" s="24">
        <v>0.43</v>
      </c>
      <c r="AC1627" s="24">
        <v>0.43</v>
      </c>
      <c r="AD1627" s="24">
        <v>0.43</v>
      </c>
      <c r="AE1627" s="24">
        <v>0.43</v>
      </c>
      <c r="AF1627" s="24">
        <v>0.43</v>
      </c>
      <c r="AG1627" s="24">
        <v>0.43</v>
      </c>
      <c r="AH1627" s="24">
        <v>0.43</v>
      </c>
      <c r="AI1627" s="24">
        <v>0.43</v>
      </c>
      <c r="AJ1627" s="24">
        <v>0.43</v>
      </c>
      <c r="AK1627" s="24">
        <v>0.43</v>
      </c>
      <c r="AL1627" s="24">
        <v>0.43</v>
      </c>
      <c r="AM1627" s="24">
        <v>0.43</v>
      </c>
      <c r="AN1627" s="24">
        <v>0.43</v>
      </c>
      <c r="AP1627" s="14"/>
      <c r="AQ1627" s="14"/>
      <c r="AR1627" s="12" t="s">
        <v>27</v>
      </c>
      <c r="AS1627" s="12">
        <f t="shared" si="2416"/>
        <v>0</v>
      </c>
      <c r="AT1627" s="12">
        <f t="shared" si="2416"/>
        <v>3.01</v>
      </c>
      <c r="AU1627" s="12">
        <f t="shared" si="2417"/>
        <v>2.58</v>
      </c>
      <c r="AV1627" s="12">
        <f t="shared" si="2418"/>
        <v>2.15</v>
      </c>
      <c r="AW1627" s="12">
        <f t="shared" si="2419"/>
        <v>3.44</v>
      </c>
      <c r="AX1627" s="12">
        <f t="shared" si="2420"/>
        <v>3.44</v>
      </c>
      <c r="AY1627" s="12">
        <f t="shared" si="2421"/>
        <v>1.72</v>
      </c>
      <c r="AZ1627" s="12">
        <f t="shared" si="2422"/>
        <v>2.58</v>
      </c>
      <c r="BA1627" s="12">
        <f t="shared" si="2423"/>
        <v>2.15</v>
      </c>
      <c r="BB1627" s="12">
        <f t="shared" si="2424"/>
        <v>2.58</v>
      </c>
      <c r="BC1627" s="12">
        <f t="shared" si="2425"/>
        <v>2.15</v>
      </c>
      <c r="BD1627" s="12">
        <f t="shared" si="2426"/>
        <v>3.01</v>
      </c>
      <c r="BE1627" s="12">
        <f t="shared" si="2427"/>
        <v>1.29</v>
      </c>
      <c r="BF1627" s="12">
        <f t="shared" si="2428"/>
        <v>3.87</v>
      </c>
      <c r="BG1627" s="12">
        <f t="shared" si="2429"/>
        <v>0</v>
      </c>
      <c r="BH1627" s="12">
        <f t="shared" si="2430"/>
        <v>4.3</v>
      </c>
      <c r="BI1627" s="12">
        <f t="shared" si="2431"/>
        <v>0</v>
      </c>
      <c r="BJ1627" s="12">
        <f t="shared" si="2433"/>
        <v>38.270000000000003</v>
      </c>
    </row>
    <row r="1628" spans="1:62" ht="15.75">
      <c r="A1628" s="14"/>
      <c r="B1628" s="14"/>
      <c r="C1628" s="12" t="s">
        <v>28</v>
      </c>
      <c r="D1628" s="12"/>
      <c r="E1628" s="12">
        <v>10</v>
      </c>
      <c r="F1628" s="12">
        <v>9</v>
      </c>
      <c r="G1628" s="12">
        <v>8</v>
      </c>
      <c r="H1628" s="12">
        <v>6</v>
      </c>
      <c r="I1628" s="12">
        <v>5</v>
      </c>
      <c r="J1628" s="12">
        <v>3</v>
      </c>
      <c r="K1628" s="12">
        <v>6</v>
      </c>
      <c r="L1628" s="12">
        <v>4</v>
      </c>
      <c r="M1628" s="12">
        <v>4</v>
      </c>
      <c r="N1628" s="12">
        <v>9</v>
      </c>
      <c r="O1628" s="12">
        <v>5</v>
      </c>
      <c r="P1628" s="12">
        <v>4</v>
      </c>
      <c r="Q1628" s="12">
        <v>4</v>
      </c>
      <c r="R1628" s="12"/>
      <c r="S1628" s="12">
        <v>4</v>
      </c>
      <c r="T1628" s="12"/>
      <c r="U1628" s="12">
        <f t="shared" si="2432"/>
        <v>81</v>
      </c>
      <c r="W1628" s="23" t="s">
        <v>28</v>
      </c>
      <c r="X1628" s="24">
        <v>0.5</v>
      </c>
      <c r="Y1628" s="24">
        <v>0.5</v>
      </c>
      <c r="Z1628" s="24">
        <v>0.5</v>
      </c>
      <c r="AA1628" s="24">
        <v>0.5</v>
      </c>
      <c r="AB1628" s="24">
        <v>0.5</v>
      </c>
      <c r="AC1628" s="24">
        <v>0.5</v>
      </c>
      <c r="AD1628" s="24">
        <v>0.5</v>
      </c>
      <c r="AE1628" s="24">
        <v>0.5</v>
      </c>
      <c r="AF1628" s="24">
        <v>0.5</v>
      </c>
      <c r="AG1628" s="24">
        <v>0.5</v>
      </c>
      <c r="AH1628" s="24">
        <v>0.5</v>
      </c>
      <c r="AI1628" s="24">
        <v>0.5</v>
      </c>
      <c r="AJ1628" s="24">
        <v>0.5</v>
      </c>
      <c r="AK1628" s="24">
        <v>0.5</v>
      </c>
      <c r="AL1628" s="24">
        <v>0.5</v>
      </c>
      <c r="AM1628" s="24">
        <v>0.5</v>
      </c>
      <c r="AN1628" s="24">
        <v>0.5</v>
      </c>
      <c r="AP1628" s="14"/>
      <c r="AQ1628" s="14"/>
      <c r="AR1628" s="12" t="s">
        <v>28</v>
      </c>
      <c r="AS1628" s="12">
        <f t="shared" si="2416"/>
        <v>0</v>
      </c>
      <c r="AT1628" s="12">
        <f t="shared" si="2416"/>
        <v>5</v>
      </c>
      <c r="AU1628" s="12">
        <f t="shared" si="2417"/>
        <v>4.5</v>
      </c>
      <c r="AV1628" s="12">
        <f t="shared" si="2418"/>
        <v>4</v>
      </c>
      <c r="AW1628" s="12">
        <f t="shared" si="2419"/>
        <v>3</v>
      </c>
      <c r="AX1628" s="12">
        <f t="shared" si="2420"/>
        <v>2.5</v>
      </c>
      <c r="AY1628" s="12">
        <f t="shared" si="2421"/>
        <v>1.5</v>
      </c>
      <c r="AZ1628" s="12">
        <f t="shared" si="2422"/>
        <v>3</v>
      </c>
      <c r="BA1628" s="12">
        <f t="shared" si="2423"/>
        <v>2</v>
      </c>
      <c r="BB1628" s="12">
        <f t="shared" si="2424"/>
        <v>2</v>
      </c>
      <c r="BC1628" s="12">
        <f t="shared" si="2425"/>
        <v>4.5</v>
      </c>
      <c r="BD1628" s="12">
        <f t="shared" si="2426"/>
        <v>2.5</v>
      </c>
      <c r="BE1628" s="12">
        <f t="shared" si="2427"/>
        <v>2</v>
      </c>
      <c r="BF1628" s="12">
        <f t="shared" si="2428"/>
        <v>2</v>
      </c>
      <c r="BG1628" s="12">
        <f t="shared" si="2429"/>
        <v>0</v>
      </c>
      <c r="BH1628" s="12">
        <f t="shared" si="2430"/>
        <v>2</v>
      </c>
      <c r="BI1628" s="12">
        <f t="shared" si="2431"/>
        <v>0</v>
      </c>
      <c r="BJ1628" s="12">
        <f t="shared" si="2433"/>
        <v>40.5</v>
      </c>
    </row>
    <row r="1629" spans="1:62" ht="15.75">
      <c r="A1629" s="14"/>
      <c r="B1629" s="14"/>
      <c r="C1629" s="12" t="s">
        <v>35</v>
      </c>
      <c r="D1629" s="12"/>
      <c r="E1629" s="12">
        <v>9</v>
      </c>
      <c r="F1629" s="12">
        <v>7</v>
      </c>
      <c r="G1629" s="12">
        <v>4</v>
      </c>
      <c r="H1629" s="12">
        <v>5</v>
      </c>
      <c r="I1629" s="12">
        <v>6</v>
      </c>
      <c r="J1629" s="12">
        <v>3</v>
      </c>
      <c r="K1629" s="12">
        <v>4</v>
      </c>
      <c r="L1629" s="12">
        <v>2</v>
      </c>
      <c r="M1629" s="12">
        <v>4</v>
      </c>
      <c r="N1629" s="12">
        <v>4</v>
      </c>
      <c r="O1629" s="12">
        <v>3</v>
      </c>
      <c r="P1629" s="12"/>
      <c r="Q1629" s="12">
        <v>9</v>
      </c>
      <c r="R1629" s="12"/>
      <c r="S1629" s="12">
        <v>12</v>
      </c>
      <c r="T1629" s="12"/>
      <c r="U1629" s="12">
        <f t="shared" si="2432"/>
        <v>72</v>
      </c>
      <c r="W1629" s="23" t="s">
        <v>50</v>
      </c>
      <c r="X1629" s="24">
        <v>8.5000000000000006E-2</v>
      </c>
      <c r="Y1629" s="24">
        <v>8.5000000000000006E-2</v>
      </c>
      <c r="Z1629" s="24">
        <v>8.5000000000000006E-2</v>
      </c>
      <c r="AA1629" s="24">
        <v>8.5000000000000006E-2</v>
      </c>
      <c r="AB1629" s="24">
        <v>8.5000000000000006E-2</v>
      </c>
      <c r="AC1629" s="24">
        <v>8.5000000000000006E-2</v>
      </c>
      <c r="AD1629" s="24">
        <v>8.5000000000000006E-2</v>
      </c>
      <c r="AE1629" s="24">
        <v>8.5000000000000006E-2</v>
      </c>
      <c r="AF1629" s="24">
        <v>8.5000000000000006E-2</v>
      </c>
      <c r="AG1629" s="24">
        <v>8.5000000000000006E-2</v>
      </c>
      <c r="AH1629" s="24">
        <v>8.5000000000000006E-2</v>
      </c>
      <c r="AI1629" s="24">
        <v>8.5000000000000006E-2</v>
      </c>
      <c r="AJ1629" s="24">
        <v>8.5000000000000006E-2</v>
      </c>
      <c r="AK1629" s="24">
        <v>8.5000000000000006E-2</v>
      </c>
      <c r="AL1629" s="24">
        <v>8.5000000000000006E-2</v>
      </c>
      <c r="AM1629" s="24">
        <v>8.5000000000000006E-2</v>
      </c>
      <c r="AN1629" s="24">
        <v>8.5000000000000006E-2</v>
      </c>
      <c r="AP1629" s="14"/>
      <c r="AQ1629" s="14"/>
      <c r="AR1629" s="12" t="s">
        <v>35</v>
      </c>
      <c r="AS1629" s="12">
        <f t="shared" si="2416"/>
        <v>0</v>
      </c>
      <c r="AT1629" s="12">
        <f t="shared" si="2416"/>
        <v>0.76500000000000001</v>
      </c>
      <c r="AU1629" s="12">
        <f t="shared" si="2417"/>
        <v>0.59499999999999997</v>
      </c>
      <c r="AV1629" s="12">
        <f t="shared" si="2418"/>
        <v>0.34</v>
      </c>
      <c r="AW1629" s="12">
        <f t="shared" si="2419"/>
        <v>0.42499999999999999</v>
      </c>
      <c r="AX1629" s="12">
        <f t="shared" si="2420"/>
        <v>0.51</v>
      </c>
      <c r="AY1629" s="12">
        <f t="shared" si="2421"/>
        <v>0.255</v>
      </c>
      <c r="AZ1629" s="12">
        <f t="shared" si="2422"/>
        <v>0.34</v>
      </c>
      <c r="BA1629" s="12">
        <f t="shared" si="2423"/>
        <v>0.17</v>
      </c>
      <c r="BB1629" s="12">
        <f t="shared" si="2424"/>
        <v>0.34</v>
      </c>
      <c r="BC1629" s="12">
        <f t="shared" si="2425"/>
        <v>0.34</v>
      </c>
      <c r="BD1629" s="12">
        <f t="shared" si="2426"/>
        <v>0.255</v>
      </c>
      <c r="BE1629" s="12">
        <f t="shared" si="2427"/>
        <v>0</v>
      </c>
      <c r="BF1629" s="12">
        <f t="shared" si="2428"/>
        <v>0.76500000000000001</v>
      </c>
      <c r="BG1629" s="12">
        <f t="shared" si="2429"/>
        <v>0</v>
      </c>
      <c r="BH1629" s="12">
        <f t="shared" si="2430"/>
        <v>1.02</v>
      </c>
      <c r="BI1629" s="12">
        <f t="shared" si="2431"/>
        <v>0</v>
      </c>
      <c r="BJ1629" s="12">
        <f t="shared" si="2433"/>
        <v>6.12</v>
      </c>
    </row>
    <row r="1630" spans="1:62" ht="15.75">
      <c r="A1630" s="14"/>
      <c r="B1630" s="14"/>
      <c r="C1630" s="12" t="s">
        <v>36</v>
      </c>
      <c r="D1630" s="12"/>
      <c r="E1630" s="12">
        <v>8</v>
      </c>
      <c r="F1630" s="12">
        <v>6</v>
      </c>
      <c r="G1630" s="12"/>
      <c r="H1630" s="12"/>
      <c r="I1630" s="12"/>
      <c r="J1630" s="12"/>
      <c r="K1630" s="12"/>
      <c r="L1630" s="12"/>
      <c r="M1630" s="12"/>
      <c r="N1630" s="12"/>
      <c r="O1630" s="12">
        <v>4</v>
      </c>
      <c r="P1630" s="12"/>
      <c r="Q1630" s="12"/>
      <c r="R1630" s="12"/>
      <c r="S1630" s="12"/>
      <c r="T1630" s="12"/>
      <c r="U1630" s="12">
        <f t="shared" si="2432"/>
        <v>18</v>
      </c>
      <c r="W1630" s="23" t="s">
        <v>51</v>
      </c>
      <c r="X1630" s="24">
        <v>0.59</v>
      </c>
      <c r="Y1630" s="24">
        <v>0.59</v>
      </c>
      <c r="Z1630" s="24">
        <v>0.59</v>
      </c>
      <c r="AA1630" s="24">
        <v>0.59</v>
      </c>
      <c r="AB1630" s="24">
        <v>0.59</v>
      </c>
      <c r="AC1630" s="24">
        <v>0.59</v>
      </c>
      <c r="AD1630" s="24">
        <v>0.59</v>
      </c>
      <c r="AE1630" s="24">
        <v>0.59</v>
      </c>
      <c r="AF1630" s="24">
        <v>0.59</v>
      </c>
      <c r="AG1630" s="24">
        <v>0.59</v>
      </c>
      <c r="AH1630" s="24">
        <v>0.59</v>
      </c>
      <c r="AI1630" s="24">
        <v>0.59</v>
      </c>
      <c r="AJ1630" s="24">
        <v>0.59</v>
      </c>
      <c r="AK1630" s="24">
        <v>0.59</v>
      </c>
      <c r="AL1630" s="24">
        <v>0.59</v>
      </c>
      <c r="AM1630" s="24">
        <v>0.59</v>
      </c>
      <c r="AN1630" s="24">
        <v>0.59</v>
      </c>
      <c r="AP1630" s="14"/>
      <c r="AQ1630" s="14"/>
      <c r="AR1630" s="12" t="s">
        <v>36</v>
      </c>
      <c r="AS1630" s="12">
        <f t="shared" si="2416"/>
        <v>0</v>
      </c>
      <c r="AT1630" s="12">
        <f t="shared" si="2416"/>
        <v>4.72</v>
      </c>
      <c r="AU1630" s="12">
        <f t="shared" si="2417"/>
        <v>3.54</v>
      </c>
      <c r="AV1630" s="12">
        <f t="shared" si="2418"/>
        <v>0</v>
      </c>
      <c r="AW1630" s="12">
        <f t="shared" si="2419"/>
        <v>0</v>
      </c>
      <c r="AX1630" s="12">
        <f t="shared" si="2420"/>
        <v>0</v>
      </c>
      <c r="AY1630" s="12">
        <f t="shared" si="2421"/>
        <v>0</v>
      </c>
      <c r="AZ1630" s="12">
        <f t="shared" si="2422"/>
        <v>0</v>
      </c>
      <c r="BA1630" s="12">
        <f t="shared" si="2423"/>
        <v>0</v>
      </c>
      <c r="BB1630" s="12">
        <f t="shared" si="2424"/>
        <v>0</v>
      </c>
      <c r="BC1630" s="12">
        <f t="shared" si="2425"/>
        <v>0</v>
      </c>
      <c r="BD1630" s="12">
        <f t="shared" si="2426"/>
        <v>2.36</v>
      </c>
      <c r="BE1630" s="12">
        <f t="shared" si="2427"/>
        <v>0</v>
      </c>
      <c r="BF1630" s="12">
        <f t="shared" si="2428"/>
        <v>0</v>
      </c>
      <c r="BG1630" s="12">
        <f t="shared" si="2429"/>
        <v>0</v>
      </c>
      <c r="BH1630" s="12">
        <f t="shared" si="2430"/>
        <v>0</v>
      </c>
      <c r="BI1630" s="12">
        <f t="shared" si="2431"/>
        <v>0</v>
      </c>
      <c r="BJ1630" s="12">
        <f t="shared" si="2433"/>
        <v>10.62</v>
      </c>
    </row>
    <row r="1631" spans="1:62" ht="15.75">
      <c r="A1631" s="14"/>
      <c r="B1631" s="14"/>
      <c r="C1631" s="12" t="s">
        <v>31</v>
      </c>
      <c r="D1631" s="12"/>
      <c r="E1631" s="12">
        <v>5</v>
      </c>
      <c r="F1631" s="12">
        <v>4</v>
      </c>
      <c r="G1631" s="12"/>
      <c r="H1631" s="12"/>
      <c r="I1631" s="12"/>
      <c r="J1631" s="12"/>
      <c r="K1631" s="12"/>
      <c r="L1631" s="12"/>
      <c r="M1631" s="12"/>
      <c r="N1631" s="12">
        <v>3</v>
      </c>
      <c r="O1631" s="12">
        <v>1</v>
      </c>
      <c r="P1631" s="12"/>
      <c r="Q1631" s="12"/>
      <c r="R1631" s="12"/>
      <c r="S1631" s="12"/>
      <c r="T1631" s="12"/>
      <c r="U1631" s="12">
        <f t="shared" si="2432"/>
        <v>13</v>
      </c>
      <c r="W1631" s="23" t="s">
        <v>31</v>
      </c>
      <c r="X1631" s="24">
        <v>0.56999999999999995</v>
      </c>
      <c r="Y1631" s="24">
        <v>0.56999999999999995</v>
      </c>
      <c r="Z1631" s="24">
        <v>0.56999999999999995</v>
      </c>
      <c r="AA1631" s="24">
        <v>0.56999999999999995</v>
      </c>
      <c r="AB1631" s="24">
        <v>0.56999999999999995</v>
      </c>
      <c r="AC1631" s="24">
        <v>0.56999999999999995</v>
      </c>
      <c r="AD1631" s="24">
        <v>0.56999999999999995</v>
      </c>
      <c r="AE1631" s="24">
        <v>0.56999999999999995</v>
      </c>
      <c r="AF1631" s="24">
        <v>0.56999999999999995</v>
      </c>
      <c r="AG1631" s="24">
        <v>0.56999999999999995</v>
      </c>
      <c r="AH1631" s="24">
        <v>0.56999999999999995</v>
      </c>
      <c r="AI1631" s="24">
        <v>0.56999999999999995</v>
      </c>
      <c r="AJ1631" s="24">
        <v>0.56999999999999995</v>
      </c>
      <c r="AK1631" s="24">
        <v>0.56999999999999995</v>
      </c>
      <c r="AL1631" s="24">
        <v>0.56999999999999995</v>
      </c>
      <c r="AM1631" s="24">
        <v>0.56999999999999995</v>
      </c>
      <c r="AN1631" s="24">
        <v>0.56999999999999995</v>
      </c>
      <c r="AP1631" s="14"/>
      <c r="AQ1631" s="14"/>
      <c r="AR1631" s="12" t="s">
        <v>31</v>
      </c>
      <c r="AS1631" s="12">
        <f t="shared" si="2416"/>
        <v>0</v>
      </c>
      <c r="AT1631" s="12">
        <f t="shared" si="2416"/>
        <v>2.85</v>
      </c>
      <c r="AU1631" s="12">
        <f t="shared" si="2417"/>
        <v>2.2799999999999998</v>
      </c>
      <c r="AV1631" s="12">
        <f t="shared" si="2418"/>
        <v>0</v>
      </c>
      <c r="AW1631" s="12">
        <f t="shared" si="2419"/>
        <v>0</v>
      </c>
      <c r="AX1631" s="12">
        <f t="shared" si="2420"/>
        <v>0</v>
      </c>
      <c r="AY1631" s="12">
        <f t="shared" si="2421"/>
        <v>0</v>
      </c>
      <c r="AZ1631" s="12">
        <f t="shared" si="2422"/>
        <v>0</v>
      </c>
      <c r="BA1631" s="12">
        <f t="shared" si="2423"/>
        <v>0</v>
      </c>
      <c r="BB1631" s="12">
        <f t="shared" si="2424"/>
        <v>0</v>
      </c>
      <c r="BC1631" s="12">
        <f t="shared" si="2425"/>
        <v>1.71</v>
      </c>
      <c r="BD1631" s="12">
        <f t="shared" si="2426"/>
        <v>0.56999999999999995</v>
      </c>
      <c r="BE1631" s="12">
        <f t="shared" si="2427"/>
        <v>0</v>
      </c>
      <c r="BF1631" s="12">
        <f t="shared" si="2428"/>
        <v>0</v>
      </c>
      <c r="BG1631" s="12">
        <f t="shared" si="2429"/>
        <v>0</v>
      </c>
      <c r="BH1631" s="12">
        <f t="shared" si="2430"/>
        <v>0</v>
      </c>
      <c r="BI1631" s="12">
        <f t="shared" si="2431"/>
        <v>0</v>
      </c>
      <c r="BJ1631" s="12">
        <f t="shared" si="2433"/>
        <v>7.41</v>
      </c>
    </row>
    <row r="1632" spans="1:62" ht="15.75">
      <c r="A1632" s="16"/>
      <c r="B1632" s="16"/>
      <c r="C1632" s="12" t="s">
        <v>32</v>
      </c>
      <c r="D1632" s="12"/>
      <c r="E1632" s="12"/>
      <c r="F1632" s="12"/>
      <c r="G1632" s="12">
        <v>7</v>
      </c>
      <c r="H1632" s="12">
        <v>9</v>
      </c>
      <c r="I1632" s="12">
        <v>7</v>
      </c>
      <c r="J1632" s="12">
        <v>19</v>
      </c>
      <c r="K1632" s="12"/>
      <c r="L1632" s="12">
        <v>3</v>
      </c>
      <c r="M1632" s="12">
        <v>4</v>
      </c>
      <c r="N1632" s="12"/>
      <c r="O1632" s="12">
        <v>6</v>
      </c>
      <c r="P1632" s="12"/>
      <c r="Q1632" s="12"/>
      <c r="R1632" s="12"/>
      <c r="S1632" s="12"/>
      <c r="T1632" s="12"/>
      <c r="U1632" s="12">
        <f t="shared" si="2432"/>
        <v>55</v>
      </c>
      <c r="W1632" s="23" t="s">
        <v>32</v>
      </c>
      <c r="X1632" s="24">
        <v>0.4</v>
      </c>
      <c r="Y1632" s="24">
        <v>0.4</v>
      </c>
      <c r="Z1632" s="24">
        <v>0.4</v>
      </c>
      <c r="AA1632" s="24">
        <v>0.4</v>
      </c>
      <c r="AB1632" s="24">
        <v>0.4</v>
      </c>
      <c r="AC1632" s="24">
        <v>0.4</v>
      </c>
      <c r="AD1632" s="24">
        <v>0.4</v>
      </c>
      <c r="AE1632" s="24">
        <v>0.4</v>
      </c>
      <c r="AF1632" s="24">
        <v>0.4</v>
      </c>
      <c r="AG1632" s="24">
        <v>0.4</v>
      </c>
      <c r="AH1632" s="24">
        <v>0.4</v>
      </c>
      <c r="AI1632" s="24">
        <v>0.4</v>
      </c>
      <c r="AJ1632" s="24">
        <v>0.4</v>
      </c>
      <c r="AK1632" s="24">
        <v>0.4</v>
      </c>
      <c r="AL1632" s="24">
        <v>0.4</v>
      </c>
      <c r="AM1632" s="24">
        <v>0.4</v>
      </c>
      <c r="AN1632" s="24">
        <v>0.4</v>
      </c>
      <c r="AP1632" s="16"/>
      <c r="AQ1632" s="16"/>
      <c r="AR1632" s="12" t="s">
        <v>32</v>
      </c>
      <c r="AS1632" s="12">
        <f t="shared" si="2416"/>
        <v>0</v>
      </c>
      <c r="AT1632" s="12">
        <f t="shared" si="2416"/>
        <v>0</v>
      </c>
      <c r="AU1632" s="12">
        <f t="shared" si="2417"/>
        <v>0</v>
      </c>
      <c r="AV1632" s="12">
        <f t="shared" si="2418"/>
        <v>2.8</v>
      </c>
      <c r="AW1632" s="12">
        <f t="shared" si="2419"/>
        <v>3.6</v>
      </c>
      <c r="AX1632" s="12">
        <f t="shared" si="2420"/>
        <v>2.8</v>
      </c>
      <c r="AY1632" s="12">
        <f t="shared" si="2421"/>
        <v>7.6</v>
      </c>
      <c r="AZ1632" s="12">
        <f t="shared" si="2422"/>
        <v>0</v>
      </c>
      <c r="BA1632" s="12">
        <f t="shared" si="2423"/>
        <v>1.2</v>
      </c>
      <c r="BB1632" s="12">
        <f t="shared" si="2424"/>
        <v>1.6</v>
      </c>
      <c r="BC1632" s="12">
        <f t="shared" si="2425"/>
        <v>0</v>
      </c>
      <c r="BD1632" s="12">
        <f t="shared" si="2426"/>
        <v>2.4</v>
      </c>
      <c r="BE1632" s="12">
        <f t="shared" si="2427"/>
        <v>0</v>
      </c>
      <c r="BF1632" s="12">
        <f t="shared" si="2428"/>
        <v>0</v>
      </c>
      <c r="BG1632" s="12">
        <f t="shared" si="2429"/>
        <v>0</v>
      </c>
      <c r="BH1632" s="12">
        <f t="shared" si="2430"/>
        <v>0</v>
      </c>
      <c r="BI1632" s="12">
        <f t="shared" si="2431"/>
        <v>0</v>
      </c>
      <c r="BJ1632" s="12">
        <f t="shared" si="2433"/>
        <v>22</v>
      </c>
    </row>
    <row r="1633" spans="1:62">
      <c r="A1633" s="17"/>
      <c r="B1633" s="18"/>
      <c r="C1633" s="19" t="s">
        <v>33</v>
      </c>
      <c r="D1633" s="19">
        <f>SUM(D1624:D1632)</f>
        <v>0</v>
      </c>
      <c r="E1633" s="19">
        <f>SUM(E1624:E1632)</f>
        <v>39</v>
      </c>
      <c r="F1633" s="19">
        <f t="shared" ref="F1633:U1633" si="2434">SUM(F1624:F1632)</f>
        <v>32</v>
      </c>
      <c r="G1633" s="19">
        <f t="shared" si="2434"/>
        <v>50</v>
      </c>
      <c r="H1633" s="19">
        <f t="shared" si="2434"/>
        <v>66</v>
      </c>
      <c r="I1633" s="19">
        <f t="shared" si="2434"/>
        <v>67</v>
      </c>
      <c r="J1633" s="19">
        <f t="shared" si="2434"/>
        <v>59</v>
      </c>
      <c r="K1633" s="19">
        <f t="shared" si="2434"/>
        <v>45</v>
      </c>
      <c r="L1633" s="19">
        <f t="shared" si="2434"/>
        <v>34</v>
      </c>
      <c r="M1633" s="19">
        <f t="shared" si="2434"/>
        <v>33</v>
      </c>
      <c r="N1633" s="19">
        <f t="shared" si="2434"/>
        <v>23</v>
      </c>
      <c r="O1633" s="19">
        <f t="shared" si="2434"/>
        <v>43</v>
      </c>
      <c r="P1633" s="19">
        <f t="shared" si="2434"/>
        <v>16</v>
      </c>
      <c r="Q1633" s="19">
        <f t="shared" si="2434"/>
        <v>48</v>
      </c>
      <c r="R1633" s="19">
        <f t="shared" si="2434"/>
        <v>0</v>
      </c>
      <c r="S1633" s="19">
        <f t="shared" si="2434"/>
        <v>26</v>
      </c>
      <c r="T1633" s="19">
        <f t="shared" si="2434"/>
        <v>0</v>
      </c>
      <c r="U1633" s="19">
        <f t="shared" si="2434"/>
        <v>581</v>
      </c>
      <c r="AP1633" s="17"/>
      <c r="AQ1633" s="18"/>
      <c r="AR1633" s="19" t="s">
        <v>33</v>
      </c>
      <c r="AS1633" s="19">
        <f>SUM(AS1624:AS1632)</f>
        <v>0</v>
      </c>
      <c r="AT1633" s="19">
        <f>SUM(AT1624:AT1632)</f>
        <v>16.344999999999999</v>
      </c>
      <c r="AU1633" s="19">
        <f t="shared" ref="AU1633:BJ1633" si="2435">SUM(AU1624:AU1632)</f>
        <v>13.494999999999999</v>
      </c>
      <c r="AV1633" s="19">
        <f t="shared" si="2435"/>
        <v>16.25</v>
      </c>
      <c r="AW1633" s="19">
        <f t="shared" si="2435"/>
        <v>20.28</v>
      </c>
      <c r="AX1633" s="19">
        <f t="shared" si="2435"/>
        <v>19.989999999999998</v>
      </c>
      <c r="AY1633" s="19">
        <f t="shared" si="2435"/>
        <v>19.265000000000001</v>
      </c>
      <c r="AZ1633" s="19">
        <f t="shared" si="2435"/>
        <v>13.55</v>
      </c>
      <c r="BA1633" s="19">
        <f t="shared" si="2435"/>
        <v>10.755000000000001</v>
      </c>
      <c r="BB1633" s="19">
        <f t="shared" si="2435"/>
        <v>10.635</v>
      </c>
      <c r="BC1633" s="19">
        <f t="shared" si="2435"/>
        <v>9.4</v>
      </c>
      <c r="BD1633" s="19">
        <f t="shared" si="2435"/>
        <v>15.86</v>
      </c>
      <c r="BE1633" s="19">
        <f t="shared" si="2435"/>
        <v>5.8449999999999998</v>
      </c>
      <c r="BF1633" s="19">
        <f t="shared" si="2435"/>
        <v>14.34</v>
      </c>
      <c r="BG1633" s="19">
        <f t="shared" si="2435"/>
        <v>0</v>
      </c>
      <c r="BH1633" s="19">
        <f t="shared" si="2435"/>
        <v>7.32</v>
      </c>
      <c r="BI1633" s="19">
        <f t="shared" si="2435"/>
        <v>0</v>
      </c>
      <c r="BJ1633" s="19">
        <f t="shared" si="2435"/>
        <v>193.33</v>
      </c>
    </row>
    <row r="1636" spans="1:62" ht="106.5">
      <c r="A1636" s="8" t="s">
        <v>2</v>
      </c>
      <c r="B1636" s="8" t="s">
        <v>3</v>
      </c>
      <c r="C1636" s="8" t="s">
        <v>4</v>
      </c>
      <c r="D1636" s="9" t="str">
        <f>D5</f>
        <v>ANGGREK</v>
      </c>
      <c r="E1636" s="9" t="str">
        <f t="shared" ref="E1636:U1636" si="2436">E5</f>
        <v>BOUGENVIL</v>
      </c>
      <c r="F1636" s="9" t="str">
        <f t="shared" si="2436"/>
        <v>CAMELIA</v>
      </c>
      <c r="G1636" s="9" t="str">
        <f t="shared" si="2436"/>
        <v>DEWANDARU</v>
      </c>
      <c r="H1636" s="9" t="str">
        <f t="shared" si="2436"/>
        <v>EDELWEIS</v>
      </c>
      <c r="I1636" s="9" t="str">
        <f t="shared" si="2436"/>
        <v>FLAMBOYAN</v>
      </c>
      <c r="J1636" s="9" t="str">
        <f t="shared" si="2436"/>
        <v>GERANIUM</v>
      </c>
      <c r="K1636" s="9" t="str">
        <f t="shared" si="2436"/>
        <v>HELIKONIA</v>
      </c>
      <c r="L1636" s="9" t="str">
        <f t="shared" si="2436"/>
        <v>IVY</v>
      </c>
      <c r="M1636" s="9" t="str">
        <f t="shared" si="2436"/>
        <v>KANA</v>
      </c>
      <c r="N1636" s="9" t="str">
        <f t="shared" si="2436"/>
        <v>IGD</v>
      </c>
      <c r="O1636" s="9" t="str">
        <f t="shared" si="2436"/>
        <v>HCU</v>
      </c>
      <c r="P1636" s="9" t="str">
        <f t="shared" si="2436"/>
        <v>PENUNJANG</v>
      </c>
      <c r="Q1636" s="9" t="str">
        <f t="shared" si="2436"/>
        <v>PELAYANAN</v>
      </c>
      <c r="R1636" s="9" t="str">
        <f t="shared" si="2436"/>
        <v>ADMIN</v>
      </c>
      <c r="S1636" s="9" t="str">
        <f t="shared" si="2436"/>
        <v>ASRAMA</v>
      </c>
      <c r="T1636" s="9" t="str">
        <f t="shared" si="2436"/>
        <v>MASJID</v>
      </c>
      <c r="U1636" s="9" t="str">
        <f t="shared" si="2436"/>
        <v>JUMLAH</v>
      </c>
      <c r="W1636" s="21"/>
      <c r="X1636" s="22" t="str">
        <f>X5</f>
        <v>ANGGREK</v>
      </c>
      <c r="Y1636" s="22" t="str">
        <f>Y5</f>
        <v>BOUGENVIL</v>
      </c>
      <c r="Z1636" s="22" t="str">
        <f t="shared" ref="Z1636:AN1636" si="2437">Z5</f>
        <v>CAMELIA</v>
      </c>
      <c r="AA1636" s="22" t="str">
        <f t="shared" si="2437"/>
        <v>DEWANDARU</v>
      </c>
      <c r="AB1636" s="22" t="str">
        <f t="shared" si="2437"/>
        <v>EDELWEIS</v>
      </c>
      <c r="AC1636" s="22" t="str">
        <f t="shared" si="2437"/>
        <v>FLAMBOYAN</v>
      </c>
      <c r="AD1636" s="22" t="str">
        <f t="shared" si="2437"/>
        <v>GERANIUM</v>
      </c>
      <c r="AE1636" s="22" t="str">
        <f t="shared" si="2437"/>
        <v>HELIKONIA</v>
      </c>
      <c r="AF1636" s="22" t="str">
        <f t="shared" si="2437"/>
        <v>IVY</v>
      </c>
      <c r="AG1636" s="22" t="str">
        <f t="shared" si="2437"/>
        <v>KANA</v>
      </c>
      <c r="AH1636" s="22" t="str">
        <f t="shared" si="2437"/>
        <v>IGD</v>
      </c>
      <c r="AI1636" s="22" t="str">
        <f t="shared" si="2437"/>
        <v>HCU</v>
      </c>
      <c r="AJ1636" s="22" t="str">
        <f t="shared" si="2437"/>
        <v>PENUNJANG</v>
      </c>
      <c r="AK1636" s="22" t="str">
        <f t="shared" si="2437"/>
        <v>PELAYANAN</v>
      </c>
      <c r="AL1636" s="22" t="str">
        <f t="shared" si="2437"/>
        <v>ADMIN</v>
      </c>
      <c r="AM1636" s="22" t="str">
        <f t="shared" si="2437"/>
        <v>ASRAMA</v>
      </c>
      <c r="AN1636" s="22" t="str">
        <f t="shared" si="2437"/>
        <v>MASJID</v>
      </c>
      <c r="AP1636" s="8" t="s">
        <v>2</v>
      </c>
      <c r="AQ1636" s="8" t="s">
        <v>3</v>
      </c>
      <c r="AR1636" s="8" t="s">
        <v>4</v>
      </c>
      <c r="AS1636" s="9" t="str">
        <f>AS5</f>
        <v>ANGGREK</v>
      </c>
      <c r="AT1636" s="9" t="str">
        <f>AT5</f>
        <v>BOUGENVIL</v>
      </c>
      <c r="AU1636" s="9" t="str">
        <f t="shared" ref="AU1636:BJ1636" si="2438">AU5</f>
        <v>CAMELIA II</v>
      </c>
      <c r="AV1636" s="9" t="str">
        <f t="shared" si="2438"/>
        <v>DEWANDARU</v>
      </c>
      <c r="AW1636" s="9" t="str">
        <f t="shared" si="2438"/>
        <v>EDELWEIS</v>
      </c>
      <c r="AX1636" s="9" t="str">
        <f t="shared" si="2438"/>
        <v>FLAMBOYAN</v>
      </c>
      <c r="AY1636" s="9" t="str">
        <f t="shared" si="2438"/>
        <v>GERANIUM</v>
      </c>
      <c r="AZ1636" s="9" t="str">
        <f t="shared" si="2438"/>
        <v>HELIKONIA</v>
      </c>
      <c r="BA1636" s="9" t="str">
        <f t="shared" si="2438"/>
        <v>IVY</v>
      </c>
      <c r="BB1636" s="9" t="str">
        <f t="shared" si="2438"/>
        <v>KANA</v>
      </c>
      <c r="BC1636" s="9" t="str">
        <f t="shared" si="2438"/>
        <v>IGD</v>
      </c>
      <c r="BD1636" s="9" t="str">
        <f t="shared" si="2438"/>
        <v>HCU</v>
      </c>
      <c r="BE1636" s="9" t="str">
        <f t="shared" si="2438"/>
        <v>PENUNJANG</v>
      </c>
      <c r="BF1636" s="9" t="str">
        <f t="shared" si="2438"/>
        <v>PELAYANAN</v>
      </c>
      <c r="BG1636" s="9" t="str">
        <f t="shared" si="2438"/>
        <v>ADMIN</v>
      </c>
      <c r="BH1636" s="9" t="str">
        <f t="shared" si="2438"/>
        <v>ASRAMA</v>
      </c>
      <c r="BI1636" s="9" t="str">
        <f t="shared" si="2438"/>
        <v>MASJID</v>
      </c>
      <c r="BJ1636" s="9" t="str">
        <f t="shared" si="2438"/>
        <v>JUMLAH</v>
      </c>
    </row>
    <row r="1637" spans="1:62" ht="15.75">
      <c r="A1637" s="10">
        <f>A1624+1</f>
        <v>5</v>
      </c>
      <c r="B1637" s="11" t="s">
        <v>41</v>
      </c>
      <c r="C1637" s="12" t="s">
        <v>24</v>
      </c>
      <c r="D1637" s="12"/>
      <c r="E1637" s="12"/>
      <c r="F1637" s="12"/>
      <c r="G1637" s="12">
        <v>10</v>
      </c>
      <c r="H1637" s="12">
        <v>16</v>
      </c>
      <c r="I1637" s="12">
        <v>12</v>
      </c>
      <c r="J1637" s="12">
        <v>11</v>
      </c>
      <c r="K1637" s="12">
        <v>16</v>
      </c>
      <c r="L1637" s="12">
        <v>5</v>
      </c>
      <c r="M1637" s="12">
        <v>6</v>
      </c>
      <c r="N1637" s="12"/>
      <c r="O1637" s="12">
        <v>10</v>
      </c>
      <c r="P1637" s="12">
        <v>8</v>
      </c>
      <c r="Q1637" s="12">
        <v>10</v>
      </c>
      <c r="R1637" s="12"/>
      <c r="S1637" s="12"/>
      <c r="T1637" s="12"/>
      <c r="U1637" s="12">
        <f>SUM(E1637:T1637)</f>
        <v>104</v>
      </c>
      <c r="W1637" s="23" t="s">
        <v>24</v>
      </c>
      <c r="X1637" s="24">
        <v>0.26500000000000001</v>
      </c>
      <c r="Y1637" s="24">
        <v>0.26500000000000001</v>
      </c>
      <c r="Z1637" s="24">
        <v>0.26500000000000001</v>
      </c>
      <c r="AA1637" s="24">
        <v>0.26500000000000001</v>
      </c>
      <c r="AB1637" s="24">
        <v>0.26500000000000001</v>
      </c>
      <c r="AC1637" s="24">
        <v>0.26500000000000001</v>
      </c>
      <c r="AD1637" s="24">
        <v>0.26500000000000001</v>
      </c>
      <c r="AE1637" s="24">
        <v>0.26500000000000001</v>
      </c>
      <c r="AF1637" s="24">
        <v>0.26500000000000001</v>
      </c>
      <c r="AG1637" s="24">
        <v>0.26500000000000001</v>
      </c>
      <c r="AH1637" s="24">
        <v>0.26500000000000001</v>
      </c>
      <c r="AI1637" s="24">
        <v>0.26500000000000001</v>
      </c>
      <c r="AJ1637" s="24">
        <v>0.26500000000000001</v>
      </c>
      <c r="AK1637" s="24">
        <v>0.26500000000000001</v>
      </c>
      <c r="AL1637" s="24">
        <v>0.26500000000000001</v>
      </c>
      <c r="AM1637" s="24">
        <v>0.26500000000000001</v>
      </c>
      <c r="AN1637" s="24">
        <v>0.26500000000000001</v>
      </c>
      <c r="AP1637" s="10">
        <f>AP1624+1</f>
        <v>5</v>
      </c>
      <c r="AQ1637" s="11" t="s">
        <v>39</v>
      </c>
      <c r="AR1637" s="12" t="s">
        <v>24</v>
      </c>
      <c r="AS1637" s="12">
        <f t="shared" ref="AS1637:AT1645" si="2439">X1637*D1637</f>
        <v>0</v>
      </c>
      <c r="AT1637" s="12">
        <f t="shared" si="2439"/>
        <v>0</v>
      </c>
      <c r="AU1637" s="12">
        <f t="shared" ref="AU1637:AU1645" si="2440">Z1637*F1637</f>
        <v>0</v>
      </c>
      <c r="AV1637" s="12">
        <f t="shared" ref="AV1637:AV1645" si="2441">AA1637*G1637</f>
        <v>2.65</v>
      </c>
      <c r="AW1637" s="12">
        <f t="shared" ref="AW1637:AW1645" si="2442">AB1637*H1637</f>
        <v>4.24</v>
      </c>
      <c r="AX1637" s="12">
        <f t="shared" ref="AX1637:AX1645" si="2443">AC1637*I1637</f>
        <v>3.18</v>
      </c>
      <c r="AY1637" s="12">
        <f t="shared" ref="AY1637:AY1645" si="2444">AD1637*J1637</f>
        <v>2.915</v>
      </c>
      <c r="AZ1637" s="12">
        <f t="shared" ref="AZ1637:AZ1645" si="2445">AE1637*K1637</f>
        <v>4.24</v>
      </c>
      <c r="BA1637" s="12">
        <f t="shared" ref="BA1637:BA1645" si="2446">AF1637*L1637</f>
        <v>1.325</v>
      </c>
      <c r="BB1637" s="12">
        <f t="shared" ref="BB1637:BB1645" si="2447">AG1637*M1637</f>
        <v>1.59</v>
      </c>
      <c r="BC1637" s="12">
        <f t="shared" ref="BC1637:BC1645" si="2448">AH1637*N1637</f>
        <v>0</v>
      </c>
      <c r="BD1637" s="12">
        <f t="shared" ref="BD1637:BD1645" si="2449">AI1637*O1637</f>
        <v>2.65</v>
      </c>
      <c r="BE1637" s="12">
        <f t="shared" ref="BE1637:BE1645" si="2450">AJ1637*P1637</f>
        <v>2.12</v>
      </c>
      <c r="BF1637" s="12">
        <f t="shared" ref="BF1637:BF1645" si="2451">AK1637*Q1637</f>
        <v>2.65</v>
      </c>
      <c r="BG1637" s="12">
        <f t="shared" ref="BG1637:BG1645" si="2452">AL1637*R1637</f>
        <v>0</v>
      </c>
      <c r="BH1637" s="12">
        <f t="shared" ref="BH1637:BH1645" si="2453">AM1637*S1637</f>
        <v>0</v>
      </c>
      <c r="BI1637" s="12">
        <f t="shared" ref="BI1637:BI1645" si="2454">AN1637*T1637</f>
        <v>0</v>
      </c>
      <c r="BJ1637" s="12">
        <f>SUM(AT1637:BI1637)</f>
        <v>27.56</v>
      </c>
    </row>
    <row r="1638" spans="1:62" ht="15.75">
      <c r="A1638" s="14"/>
      <c r="B1638" s="15">
        <f>B1625+1</f>
        <v>44686</v>
      </c>
      <c r="C1638" s="12" t="s">
        <v>25</v>
      </c>
      <c r="D1638" s="12"/>
      <c r="E1638" s="12"/>
      <c r="F1638" s="12"/>
      <c r="G1638" s="12">
        <v>14</v>
      </c>
      <c r="H1638" s="12">
        <v>19</v>
      </c>
      <c r="I1638" s="12">
        <v>12</v>
      </c>
      <c r="J1638" s="12">
        <v>11</v>
      </c>
      <c r="K1638" s="12">
        <v>14</v>
      </c>
      <c r="L1638" s="12">
        <v>5</v>
      </c>
      <c r="M1638" s="12">
        <v>6</v>
      </c>
      <c r="N1638" s="12"/>
      <c r="O1638" s="12">
        <v>3</v>
      </c>
      <c r="P1638" s="12"/>
      <c r="Q1638" s="12">
        <v>4</v>
      </c>
      <c r="R1638" s="12"/>
      <c r="S1638" s="12"/>
      <c r="T1638" s="12"/>
      <c r="U1638" s="12">
        <f t="shared" ref="U1638:U1645" si="2455">SUM(E1638:T1638)</f>
        <v>88</v>
      </c>
      <c r="W1638" s="23" t="s">
        <v>25</v>
      </c>
      <c r="X1638" s="24">
        <v>0.22500000000000001</v>
      </c>
      <c r="Y1638" s="24">
        <v>0.22500000000000001</v>
      </c>
      <c r="Z1638" s="24">
        <v>0.22500000000000001</v>
      </c>
      <c r="AA1638" s="24">
        <v>0.22500000000000001</v>
      </c>
      <c r="AB1638" s="24">
        <v>0.22500000000000001</v>
      </c>
      <c r="AC1638" s="24">
        <v>0.22500000000000001</v>
      </c>
      <c r="AD1638" s="24">
        <v>0.22500000000000001</v>
      </c>
      <c r="AE1638" s="24">
        <v>0.22500000000000001</v>
      </c>
      <c r="AF1638" s="24">
        <v>0.22500000000000001</v>
      </c>
      <c r="AG1638" s="24">
        <v>0.22500000000000001</v>
      </c>
      <c r="AH1638" s="24">
        <v>0.22500000000000001</v>
      </c>
      <c r="AI1638" s="24">
        <v>0.22500000000000001</v>
      </c>
      <c r="AJ1638" s="24">
        <v>0.22500000000000001</v>
      </c>
      <c r="AK1638" s="24">
        <v>0.22500000000000001</v>
      </c>
      <c r="AL1638" s="24">
        <v>0.22500000000000001</v>
      </c>
      <c r="AM1638" s="24">
        <v>0.22500000000000001</v>
      </c>
      <c r="AN1638" s="24">
        <v>0.22500000000000001</v>
      </c>
      <c r="AP1638" s="14"/>
      <c r="AQ1638" s="15">
        <f>AQ1625+1</f>
        <v>44321</v>
      </c>
      <c r="AR1638" s="12" t="s">
        <v>25</v>
      </c>
      <c r="AS1638" s="12">
        <f t="shared" si="2439"/>
        <v>0</v>
      </c>
      <c r="AT1638" s="12">
        <f t="shared" si="2439"/>
        <v>0</v>
      </c>
      <c r="AU1638" s="12">
        <f t="shared" si="2440"/>
        <v>0</v>
      </c>
      <c r="AV1638" s="12">
        <f t="shared" si="2441"/>
        <v>3.15</v>
      </c>
      <c r="AW1638" s="12">
        <f t="shared" si="2442"/>
        <v>4.2750000000000004</v>
      </c>
      <c r="AX1638" s="12">
        <f t="shared" si="2443"/>
        <v>2.7</v>
      </c>
      <c r="AY1638" s="12">
        <f t="shared" si="2444"/>
        <v>2.4750000000000001</v>
      </c>
      <c r="AZ1638" s="12">
        <f t="shared" si="2445"/>
        <v>3.15</v>
      </c>
      <c r="BA1638" s="12">
        <f t="shared" si="2446"/>
        <v>1.125</v>
      </c>
      <c r="BB1638" s="12">
        <f t="shared" si="2447"/>
        <v>1.35</v>
      </c>
      <c r="BC1638" s="12">
        <f t="shared" si="2448"/>
        <v>0</v>
      </c>
      <c r="BD1638" s="12">
        <f t="shared" si="2449"/>
        <v>0.67500000000000004</v>
      </c>
      <c r="BE1638" s="12">
        <f t="shared" si="2450"/>
        <v>0</v>
      </c>
      <c r="BF1638" s="12">
        <f t="shared" si="2451"/>
        <v>0.9</v>
      </c>
      <c r="BG1638" s="12">
        <f t="shared" si="2452"/>
        <v>0</v>
      </c>
      <c r="BH1638" s="12">
        <f t="shared" si="2453"/>
        <v>0</v>
      </c>
      <c r="BI1638" s="12">
        <f t="shared" si="2454"/>
        <v>0</v>
      </c>
      <c r="BJ1638" s="12">
        <f t="shared" ref="BJ1638:BJ1645" si="2456">SUM(AT1638:BI1638)</f>
        <v>19.8</v>
      </c>
    </row>
    <row r="1639" spans="1:62" ht="15.75">
      <c r="A1639" s="14"/>
      <c r="B1639" s="14"/>
      <c r="C1639" s="12" t="s">
        <v>26</v>
      </c>
      <c r="D1639" s="12"/>
      <c r="E1639" s="12"/>
      <c r="F1639" s="12"/>
      <c r="G1639" s="12">
        <v>7</v>
      </c>
      <c r="H1639" s="12">
        <v>5</v>
      </c>
      <c r="I1639" s="12">
        <v>3</v>
      </c>
      <c r="J1639" s="12">
        <v>4</v>
      </c>
      <c r="K1639" s="12">
        <v>2</v>
      </c>
      <c r="L1639" s="12">
        <v>4</v>
      </c>
      <c r="M1639" s="12">
        <v>2</v>
      </c>
      <c r="N1639" s="12"/>
      <c r="O1639" s="12">
        <v>3</v>
      </c>
      <c r="P1639" s="12"/>
      <c r="Q1639" s="12">
        <v>2</v>
      </c>
      <c r="R1639" s="12"/>
      <c r="S1639" s="12"/>
      <c r="T1639" s="12"/>
      <c r="U1639" s="12">
        <f t="shared" si="2455"/>
        <v>32</v>
      </c>
      <c r="W1639" s="23" t="s">
        <v>26</v>
      </c>
      <c r="X1639" s="24">
        <v>0.35</v>
      </c>
      <c r="Y1639" s="24">
        <v>0.35</v>
      </c>
      <c r="Z1639" s="24">
        <v>0.35</v>
      </c>
      <c r="AA1639" s="24">
        <v>0.35</v>
      </c>
      <c r="AB1639" s="24">
        <v>0.35</v>
      </c>
      <c r="AC1639" s="24">
        <v>0.35</v>
      </c>
      <c r="AD1639" s="24">
        <v>0.35</v>
      </c>
      <c r="AE1639" s="24">
        <v>0.35</v>
      </c>
      <c r="AF1639" s="24">
        <v>0.35</v>
      </c>
      <c r="AG1639" s="24">
        <v>0.35</v>
      </c>
      <c r="AH1639" s="24">
        <v>0.35</v>
      </c>
      <c r="AI1639" s="24">
        <v>0.35</v>
      </c>
      <c r="AJ1639" s="24">
        <v>0.35</v>
      </c>
      <c r="AK1639" s="24">
        <v>0.35</v>
      </c>
      <c r="AL1639" s="24">
        <v>0.35</v>
      </c>
      <c r="AM1639" s="24">
        <v>0.35</v>
      </c>
      <c r="AN1639" s="24">
        <v>0.35</v>
      </c>
      <c r="AP1639" s="14"/>
      <c r="AQ1639" s="14"/>
      <c r="AR1639" s="12" t="s">
        <v>26</v>
      </c>
      <c r="AS1639" s="12">
        <f t="shared" si="2439"/>
        <v>0</v>
      </c>
      <c r="AT1639" s="12">
        <f t="shared" si="2439"/>
        <v>0</v>
      </c>
      <c r="AU1639" s="12">
        <f t="shared" si="2440"/>
        <v>0</v>
      </c>
      <c r="AV1639" s="12">
        <f t="shared" si="2441"/>
        <v>2.4500000000000002</v>
      </c>
      <c r="AW1639" s="12">
        <f t="shared" si="2442"/>
        <v>1.75</v>
      </c>
      <c r="AX1639" s="12">
        <f t="shared" si="2443"/>
        <v>1.05</v>
      </c>
      <c r="AY1639" s="12">
        <f t="shared" si="2444"/>
        <v>1.4</v>
      </c>
      <c r="AZ1639" s="12">
        <f t="shared" si="2445"/>
        <v>0.7</v>
      </c>
      <c r="BA1639" s="12">
        <f t="shared" si="2446"/>
        <v>1.4</v>
      </c>
      <c r="BB1639" s="12">
        <f t="shared" si="2447"/>
        <v>0.7</v>
      </c>
      <c r="BC1639" s="12">
        <f t="shared" si="2448"/>
        <v>0</v>
      </c>
      <c r="BD1639" s="12">
        <f t="shared" si="2449"/>
        <v>1.05</v>
      </c>
      <c r="BE1639" s="12">
        <f t="shared" si="2450"/>
        <v>0</v>
      </c>
      <c r="BF1639" s="12">
        <f t="shared" si="2451"/>
        <v>0.7</v>
      </c>
      <c r="BG1639" s="12">
        <f t="shared" si="2452"/>
        <v>0</v>
      </c>
      <c r="BH1639" s="12">
        <f t="shared" si="2453"/>
        <v>0</v>
      </c>
      <c r="BI1639" s="12">
        <f t="shared" si="2454"/>
        <v>0</v>
      </c>
      <c r="BJ1639" s="12">
        <f t="shared" si="2456"/>
        <v>11.2</v>
      </c>
    </row>
    <row r="1640" spans="1:62" ht="15.75">
      <c r="A1640" s="14"/>
      <c r="B1640" s="14"/>
      <c r="C1640" s="12" t="s">
        <v>27</v>
      </c>
      <c r="D1640" s="12"/>
      <c r="E1640" s="12">
        <v>7</v>
      </c>
      <c r="F1640" s="12">
        <v>8</v>
      </c>
      <c r="G1640" s="12">
        <v>3</v>
      </c>
      <c r="H1640" s="12">
        <v>8</v>
      </c>
      <c r="I1640" s="12">
        <v>3</v>
      </c>
      <c r="J1640" s="12">
        <v>2</v>
      </c>
      <c r="K1640" s="12">
        <v>3</v>
      </c>
      <c r="L1640" s="12"/>
      <c r="M1640" s="12">
        <v>3</v>
      </c>
      <c r="N1640" s="12">
        <v>3</v>
      </c>
      <c r="O1640" s="12">
        <v>4</v>
      </c>
      <c r="P1640" s="12">
        <v>3</v>
      </c>
      <c r="Q1640" s="12">
        <v>3</v>
      </c>
      <c r="R1640" s="12"/>
      <c r="S1640" s="12"/>
      <c r="T1640" s="12"/>
      <c r="U1640" s="12">
        <f t="shared" si="2455"/>
        <v>50</v>
      </c>
      <c r="W1640" s="23" t="s">
        <v>27</v>
      </c>
      <c r="X1640" s="24">
        <v>0.43</v>
      </c>
      <c r="Y1640" s="24">
        <v>0.43</v>
      </c>
      <c r="Z1640" s="24">
        <v>0.43</v>
      </c>
      <c r="AA1640" s="24">
        <v>0.43</v>
      </c>
      <c r="AB1640" s="24">
        <v>0.43</v>
      </c>
      <c r="AC1640" s="24">
        <v>0.43</v>
      </c>
      <c r="AD1640" s="24">
        <v>0.43</v>
      </c>
      <c r="AE1640" s="24">
        <v>0.43</v>
      </c>
      <c r="AF1640" s="24">
        <v>0.43</v>
      </c>
      <c r="AG1640" s="24">
        <v>0.43</v>
      </c>
      <c r="AH1640" s="24">
        <v>0.43</v>
      </c>
      <c r="AI1640" s="24">
        <v>0.43</v>
      </c>
      <c r="AJ1640" s="24">
        <v>0.43</v>
      </c>
      <c r="AK1640" s="24">
        <v>0.43</v>
      </c>
      <c r="AL1640" s="24">
        <v>0.43</v>
      </c>
      <c r="AM1640" s="24">
        <v>0.43</v>
      </c>
      <c r="AN1640" s="24">
        <v>0.43</v>
      </c>
      <c r="AP1640" s="14"/>
      <c r="AQ1640" s="14"/>
      <c r="AR1640" s="12" t="s">
        <v>27</v>
      </c>
      <c r="AS1640" s="12">
        <f t="shared" si="2439"/>
        <v>0</v>
      </c>
      <c r="AT1640" s="12">
        <f t="shared" si="2439"/>
        <v>3.01</v>
      </c>
      <c r="AU1640" s="12">
        <f t="shared" si="2440"/>
        <v>3.44</v>
      </c>
      <c r="AV1640" s="12">
        <f t="shared" si="2441"/>
        <v>1.29</v>
      </c>
      <c r="AW1640" s="12">
        <f t="shared" si="2442"/>
        <v>3.44</v>
      </c>
      <c r="AX1640" s="12">
        <f t="shared" si="2443"/>
        <v>1.29</v>
      </c>
      <c r="AY1640" s="12">
        <f t="shared" si="2444"/>
        <v>0.86</v>
      </c>
      <c r="AZ1640" s="12">
        <f t="shared" si="2445"/>
        <v>1.29</v>
      </c>
      <c r="BA1640" s="12">
        <f t="shared" si="2446"/>
        <v>0</v>
      </c>
      <c r="BB1640" s="12">
        <f t="shared" si="2447"/>
        <v>1.29</v>
      </c>
      <c r="BC1640" s="12">
        <f t="shared" si="2448"/>
        <v>1.29</v>
      </c>
      <c r="BD1640" s="12">
        <f t="shared" si="2449"/>
        <v>1.72</v>
      </c>
      <c r="BE1640" s="12">
        <f t="shared" si="2450"/>
        <v>1.29</v>
      </c>
      <c r="BF1640" s="12">
        <f t="shared" si="2451"/>
        <v>1.29</v>
      </c>
      <c r="BG1640" s="12">
        <f t="shared" si="2452"/>
        <v>0</v>
      </c>
      <c r="BH1640" s="12">
        <f t="shared" si="2453"/>
        <v>0</v>
      </c>
      <c r="BI1640" s="12">
        <f t="shared" si="2454"/>
        <v>0</v>
      </c>
      <c r="BJ1640" s="12">
        <f t="shared" si="2456"/>
        <v>21.5</v>
      </c>
    </row>
    <row r="1641" spans="1:62" ht="15.75">
      <c r="A1641" s="14"/>
      <c r="B1641" s="14"/>
      <c r="C1641" s="12" t="s">
        <v>28</v>
      </c>
      <c r="D1641" s="12"/>
      <c r="E1641" s="12">
        <v>12</v>
      </c>
      <c r="F1641" s="12">
        <v>8</v>
      </c>
      <c r="G1641" s="12">
        <v>1</v>
      </c>
      <c r="H1641" s="12"/>
      <c r="I1641" s="12"/>
      <c r="J1641" s="12"/>
      <c r="K1641" s="12">
        <v>2</v>
      </c>
      <c r="L1641" s="12">
        <v>1</v>
      </c>
      <c r="M1641" s="12">
        <v>4</v>
      </c>
      <c r="N1641" s="12">
        <v>7</v>
      </c>
      <c r="O1641" s="12">
        <v>6</v>
      </c>
      <c r="P1641" s="12">
        <v>2</v>
      </c>
      <c r="Q1641" s="12">
        <v>4</v>
      </c>
      <c r="R1641" s="12"/>
      <c r="S1641" s="12"/>
      <c r="T1641" s="12"/>
      <c r="U1641" s="12">
        <f t="shared" si="2455"/>
        <v>47</v>
      </c>
      <c r="W1641" s="23" t="s">
        <v>28</v>
      </c>
      <c r="X1641" s="24">
        <v>0.5</v>
      </c>
      <c r="Y1641" s="24">
        <v>0.5</v>
      </c>
      <c r="Z1641" s="24">
        <v>0.5</v>
      </c>
      <c r="AA1641" s="24">
        <v>0.5</v>
      </c>
      <c r="AB1641" s="24">
        <v>0.5</v>
      </c>
      <c r="AC1641" s="24">
        <v>0.5</v>
      </c>
      <c r="AD1641" s="24">
        <v>0.5</v>
      </c>
      <c r="AE1641" s="24">
        <v>0.5</v>
      </c>
      <c r="AF1641" s="24">
        <v>0.5</v>
      </c>
      <c r="AG1641" s="24">
        <v>0.5</v>
      </c>
      <c r="AH1641" s="24">
        <v>0.5</v>
      </c>
      <c r="AI1641" s="24">
        <v>0.5</v>
      </c>
      <c r="AJ1641" s="24">
        <v>0.5</v>
      </c>
      <c r="AK1641" s="24">
        <v>0.5</v>
      </c>
      <c r="AL1641" s="24">
        <v>0.5</v>
      </c>
      <c r="AM1641" s="24">
        <v>0.5</v>
      </c>
      <c r="AN1641" s="24">
        <v>0.5</v>
      </c>
      <c r="AP1641" s="14"/>
      <c r="AQ1641" s="14"/>
      <c r="AR1641" s="12" t="s">
        <v>28</v>
      </c>
      <c r="AS1641" s="12">
        <f t="shared" si="2439"/>
        <v>0</v>
      </c>
      <c r="AT1641" s="12">
        <f t="shared" si="2439"/>
        <v>6</v>
      </c>
      <c r="AU1641" s="12">
        <f t="shared" si="2440"/>
        <v>4</v>
      </c>
      <c r="AV1641" s="12">
        <f t="shared" si="2441"/>
        <v>0.5</v>
      </c>
      <c r="AW1641" s="12">
        <f t="shared" si="2442"/>
        <v>0</v>
      </c>
      <c r="AX1641" s="12">
        <f t="shared" si="2443"/>
        <v>0</v>
      </c>
      <c r="AY1641" s="12">
        <f t="shared" si="2444"/>
        <v>0</v>
      </c>
      <c r="AZ1641" s="12">
        <f t="shared" si="2445"/>
        <v>1</v>
      </c>
      <c r="BA1641" s="12">
        <f t="shared" si="2446"/>
        <v>0.5</v>
      </c>
      <c r="BB1641" s="12">
        <f t="shared" si="2447"/>
        <v>2</v>
      </c>
      <c r="BC1641" s="12">
        <f t="shared" si="2448"/>
        <v>3.5</v>
      </c>
      <c r="BD1641" s="12">
        <f t="shared" si="2449"/>
        <v>3</v>
      </c>
      <c r="BE1641" s="12">
        <f t="shared" si="2450"/>
        <v>1</v>
      </c>
      <c r="BF1641" s="12">
        <f t="shared" si="2451"/>
        <v>2</v>
      </c>
      <c r="BG1641" s="12">
        <f t="shared" si="2452"/>
        <v>0</v>
      </c>
      <c r="BH1641" s="12">
        <f t="shared" si="2453"/>
        <v>0</v>
      </c>
      <c r="BI1641" s="12">
        <f t="shared" si="2454"/>
        <v>0</v>
      </c>
      <c r="BJ1641" s="12">
        <f t="shared" si="2456"/>
        <v>23.5</v>
      </c>
    </row>
    <row r="1642" spans="1:62" ht="15.75">
      <c r="A1642" s="14"/>
      <c r="B1642" s="14"/>
      <c r="C1642" s="12" t="s">
        <v>35</v>
      </c>
      <c r="D1642" s="12"/>
      <c r="E1642" s="12">
        <v>11</v>
      </c>
      <c r="F1642" s="12">
        <v>9</v>
      </c>
      <c r="G1642" s="12"/>
      <c r="H1642" s="12"/>
      <c r="I1642" s="12">
        <v>1</v>
      </c>
      <c r="J1642" s="12"/>
      <c r="K1642" s="12"/>
      <c r="L1642" s="12"/>
      <c r="M1642" s="12">
        <v>2</v>
      </c>
      <c r="N1642" s="12">
        <v>3</v>
      </c>
      <c r="O1642" s="12">
        <v>4</v>
      </c>
      <c r="P1642" s="12">
        <v>2</v>
      </c>
      <c r="Q1642" s="12">
        <v>4</v>
      </c>
      <c r="R1642" s="12"/>
      <c r="S1642" s="12"/>
      <c r="T1642" s="12"/>
      <c r="U1642" s="12">
        <f t="shared" si="2455"/>
        <v>36</v>
      </c>
      <c r="W1642" s="23" t="s">
        <v>50</v>
      </c>
      <c r="X1642" s="24">
        <v>8.5000000000000006E-2</v>
      </c>
      <c r="Y1642" s="24">
        <v>8.5000000000000006E-2</v>
      </c>
      <c r="Z1642" s="24">
        <v>8.5000000000000006E-2</v>
      </c>
      <c r="AA1642" s="24">
        <v>8.5000000000000006E-2</v>
      </c>
      <c r="AB1642" s="24">
        <v>8.5000000000000006E-2</v>
      </c>
      <c r="AC1642" s="24">
        <v>8.5000000000000006E-2</v>
      </c>
      <c r="AD1642" s="24">
        <v>8.5000000000000006E-2</v>
      </c>
      <c r="AE1642" s="24">
        <v>8.5000000000000006E-2</v>
      </c>
      <c r="AF1642" s="24">
        <v>8.5000000000000006E-2</v>
      </c>
      <c r="AG1642" s="24">
        <v>8.5000000000000006E-2</v>
      </c>
      <c r="AH1642" s="24">
        <v>8.5000000000000006E-2</v>
      </c>
      <c r="AI1642" s="24">
        <v>8.5000000000000006E-2</v>
      </c>
      <c r="AJ1642" s="24">
        <v>8.5000000000000006E-2</v>
      </c>
      <c r="AK1642" s="24">
        <v>8.5000000000000006E-2</v>
      </c>
      <c r="AL1642" s="24">
        <v>8.5000000000000006E-2</v>
      </c>
      <c r="AM1642" s="24">
        <v>8.5000000000000006E-2</v>
      </c>
      <c r="AN1642" s="24">
        <v>8.5000000000000006E-2</v>
      </c>
      <c r="AP1642" s="14"/>
      <c r="AQ1642" s="14"/>
      <c r="AR1642" s="12" t="s">
        <v>35</v>
      </c>
      <c r="AS1642" s="12">
        <f t="shared" si="2439"/>
        <v>0</v>
      </c>
      <c r="AT1642" s="12">
        <f t="shared" si="2439"/>
        <v>0.93500000000000005</v>
      </c>
      <c r="AU1642" s="12">
        <f t="shared" si="2440"/>
        <v>0.76500000000000001</v>
      </c>
      <c r="AV1642" s="12">
        <f t="shared" si="2441"/>
        <v>0</v>
      </c>
      <c r="AW1642" s="12">
        <f t="shared" si="2442"/>
        <v>0</v>
      </c>
      <c r="AX1642" s="12">
        <f t="shared" si="2443"/>
        <v>8.5000000000000006E-2</v>
      </c>
      <c r="AY1642" s="12">
        <f t="shared" si="2444"/>
        <v>0</v>
      </c>
      <c r="AZ1642" s="12">
        <f t="shared" si="2445"/>
        <v>0</v>
      </c>
      <c r="BA1642" s="12">
        <f t="shared" si="2446"/>
        <v>0</v>
      </c>
      <c r="BB1642" s="12">
        <f t="shared" si="2447"/>
        <v>0.17</v>
      </c>
      <c r="BC1642" s="12">
        <f t="shared" si="2448"/>
        <v>0.255</v>
      </c>
      <c r="BD1642" s="12">
        <f t="shared" si="2449"/>
        <v>0.34</v>
      </c>
      <c r="BE1642" s="12">
        <f t="shared" si="2450"/>
        <v>0.17</v>
      </c>
      <c r="BF1642" s="12">
        <f t="shared" si="2451"/>
        <v>0.34</v>
      </c>
      <c r="BG1642" s="12">
        <f t="shared" si="2452"/>
        <v>0</v>
      </c>
      <c r="BH1642" s="12">
        <f t="shared" si="2453"/>
        <v>0</v>
      </c>
      <c r="BI1642" s="12">
        <f t="shared" si="2454"/>
        <v>0</v>
      </c>
      <c r="BJ1642" s="12">
        <f t="shared" si="2456"/>
        <v>3.06</v>
      </c>
    </row>
    <row r="1643" spans="1:62" ht="15.75">
      <c r="A1643" s="14"/>
      <c r="B1643" s="14"/>
      <c r="C1643" s="12" t="s">
        <v>36</v>
      </c>
      <c r="D1643" s="12"/>
      <c r="E1643" s="12">
        <v>12</v>
      </c>
      <c r="F1643" s="12">
        <v>7</v>
      </c>
      <c r="G1643" s="12"/>
      <c r="H1643" s="12"/>
      <c r="I1643" s="12"/>
      <c r="J1643" s="12"/>
      <c r="K1643" s="12"/>
      <c r="L1643" s="12"/>
      <c r="M1643" s="12"/>
      <c r="N1643" s="12"/>
      <c r="O1643" s="12">
        <v>4</v>
      </c>
      <c r="P1643" s="12"/>
      <c r="Q1643" s="12"/>
      <c r="R1643" s="12"/>
      <c r="S1643" s="12"/>
      <c r="T1643" s="12"/>
      <c r="U1643" s="12">
        <f t="shared" si="2455"/>
        <v>23</v>
      </c>
      <c r="W1643" s="23" t="s">
        <v>51</v>
      </c>
      <c r="X1643" s="24">
        <v>0.59</v>
      </c>
      <c r="Y1643" s="24">
        <v>0.59</v>
      </c>
      <c r="Z1643" s="24">
        <v>0.59</v>
      </c>
      <c r="AA1643" s="24">
        <v>0.59</v>
      </c>
      <c r="AB1643" s="24">
        <v>0.59</v>
      </c>
      <c r="AC1643" s="24">
        <v>0.59</v>
      </c>
      <c r="AD1643" s="24">
        <v>0.59</v>
      </c>
      <c r="AE1643" s="24">
        <v>0.59</v>
      </c>
      <c r="AF1643" s="24">
        <v>0.59</v>
      </c>
      <c r="AG1643" s="24">
        <v>0.59</v>
      </c>
      <c r="AH1643" s="24">
        <v>0.59</v>
      </c>
      <c r="AI1643" s="24">
        <v>0.59</v>
      </c>
      <c r="AJ1643" s="24">
        <v>0.59</v>
      </c>
      <c r="AK1643" s="24">
        <v>0.59</v>
      </c>
      <c r="AL1643" s="24">
        <v>0.59</v>
      </c>
      <c r="AM1643" s="24">
        <v>0.59</v>
      </c>
      <c r="AN1643" s="24">
        <v>0.59</v>
      </c>
      <c r="AP1643" s="14"/>
      <c r="AQ1643" s="14"/>
      <c r="AR1643" s="12" t="s">
        <v>36</v>
      </c>
      <c r="AS1643" s="12">
        <f t="shared" si="2439"/>
        <v>0</v>
      </c>
      <c r="AT1643" s="12">
        <f t="shared" si="2439"/>
        <v>7.08</v>
      </c>
      <c r="AU1643" s="12">
        <f t="shared" si="2440"/>
        <v>4.13</v>
      </c>
      <c r="AV1643" s="12">
        <f t="shared" si="2441"/>
        <v>0</v>
      </c>
      <c r="AW1643" s="12">
        <f t="shared" si="2442"/>
        <v>0</v>
      </c>
      <c r="AX1643" s="12">
        <f t="shared" si="2443"/>
        <v>0</v>
      </c>
      <c r="AY1643" s="12">
        <f t="shared" si="2444"/>
        <v>0</v>
      </c>
      <c r="AZ1643" s="12">
        <f t="shared" si="2445"/>
        <v>0</v>
      </c>
      <c r="BA1643" s="12">
        <f t="shared" si="2446"/>
        <v>0</v>
      </c>
      <c r="BB1643" s="12">
        <f t="shared" si="2447"/>
        <v>0</v>
      </c>
      <c r="BC1643" s="12">
        <f t="shared" si="2448"/>
        <v>0</v>
      </c>
      <c r="BD1643" s="12">
        <f t="shared" si="2449"/>
        <v>2.36</v>
      </c>
      <c r="BE1643" s="12">
        <f t="shared" si="2450"/>
        <v>0</v>
      </c>
      <c r="BF1643" s="12">
        <f t="shared" si="2451"/>
        <v>0</v>
      </c>
      <c r="BG1643" s="12">
        <f t="shared" si="2452"/>
        <v>0</v>
      </c>
      <c r="BH1643" s="12">
        <f t="shared" si="2453"/>
        <v>0</v>
      </c>
      <c r="BI1643" s="12">
        <f t="shared" si="2454"/>
        <v>0</v>
      </c>
      <c r="BJ1643" s="12">
        <f t="shared" si="2456"/>
        <v>13.57</v>
      </c>
    </row>
    <row r="1644" spans="1:62" ht="15.75">
      <c r="A1644" s="14"/>
      <c r="B1644" s="14"/>
      <c r="C1644" s="12" t="s">
        <v>31</v>
      </c>
      <c r="D1644" s="12"/>
      <c r="E1644" s="12">
        <v>5</v>
      </c>
      <c r="F1644" s="12">
        <v>7</v>
      </c>
      <c r="G1644" s="12"/>
      <c r="H1644" s="12"/>
      <c r="I1644" s="12"/>
      <c r="J1644" s="12"/>
      <c r="K1644" s="12"/>
      <c r="L1644" s="12"/>
      <c r="M1644" s="12"/>
      <c r="N1644" s="12">
        <v>2</v>
      </c>
      <c r="O1644" s="12">
        <v>1</v>
      </c>
      <c r="P1644" s="12"/>
      <c r="Q1644" s="12"/>
      <c r="R1644" s="12"/>
      <c r="S1644" s="12"/>
      <c r="T1644" s="12"/>
      <c r="U1644" s="12">
        <f t="shared" si="2455"/>
        <v>15</v>
      </c>
      <c r="W1644" s="23" t="s">
        <v>31</v>
      </c>
      <c r="X1644" s="24">
        <v>0.56999999999999995</v>
      </c>
      <c r="Y1644" s="24">
        <v>0.56999999999999995</v>
      </c>
      <c r="Z1644" s="24">
        <v>0.56999999999999995</v>
      </c>
      <c r="AA1644" s="24">
        <v>0.56999999999999995</v>
      </c>
      <c r="AB1644" s="24">
        <v>0.56999999999999995</v>
      </c>
      <c r="AC1644" s="24">
        <v>0.56999999999999995</v>
      </c>
      <c r="AD1644" s="24">
        <v>0.56999999999999995</v>
      </c>
      <c r="AE1644" s="24">
        <v>0.56999999999999995</v>
      </c>
      <c r="AF1644" s="24">
        <v>0.56999999999999995</v>
      </c>
      <c r="AG1644" s="24">
        <v>0.56999999999999995</v>
      </c>
      <c r="AH1644" s="24">
        <v>0.56999999999999995</v>
      </c>
      <c r="AI1644" s="24">
        <v>0.56999999999999995</v>
      </c>
      <c r="AJ1644" s="24">
        <v>0.56999999999999995</v>
      </c>
      <c r="AK1644" s="24">
        <v>0.56999999999999995</v>
      </c>
      <c r="AL1644" s="24">
        <v>0.56999999999999995</v>
      </c>
      <c r="AM1644" s="24">
        <v>0.56999999999999995</v>
      </c>
      <c r="AN1644" s="24">
        <v>0.56999999999999995</v>
      </c>
      <c r="AP1644" s="14"/>
      <c r="AQ1644" s="14"/>
      <c r="AR1644" s="12" t="s">
        <v>31</v>
      </c>
      <c r="AS1644" s="12">
        <f t="shared" si="2439"/>
        <v>0</v>
      </c>
      <c r="AT1644" s="12">
        <f t="shared" si="2439"/>
        <v>2.85</v>
      </c>
      <c r="AU1644" s="12">
        <f t="shared" si="2440"/>
        <v>3.99</v>
      </c>
      <c r="AV1644" s="12">
        <f t="shared" si="2441"/>
        <v>0</v>
      </c>
      <c r="AW1644" s="12">
        <f t="shared" si="2442"/>
        <v>0</v>
      </c>
      <c r="AX1644" s="12">
        <f t="shared" si="2443"/>
        <v>0</v>
      </c>
      <c r="AY1644" s="12">
        <f t="shared" si="2444"/>
        <v>0</v>
      </c>
      <c r="AZ1644" s="12">
        <f t="shared" si="2445"/>
        <v>0</v>
      </c>
      <c r="BA1644" s="12">
        <f t="shared" si="2446"/>
        <v>0</v>
      </c>
      <c r="BB1644" s="12">
        <f t="shared" si="2447"/>
        <v>0</v>
      </c>
      <c r="BC1644" s="12">
        <f t="shared" si="2448"/>
        <v>1.1399999999999999</v>
      </c>
      <c r="BD1644" s="12">
        <f t="shared" si="2449"/>
        <v>0.56999999999999995</v>
      </c>
      <c r="BE1644" s="12">
        <f t="shared" si="2450"/>
        <v>0</v>
      </c>
      <c r="BF1644" s="12">
        <f t="shared" si="2451"/>
        <v>0</v>
      </c>
      <c r="BG1644" s="12">
        <f t="shared" si="2452"/>
        <v>0</v>
      </c>
      <c r="BH1644" s="12">
        <f t="shared" si="2453"/>
        <v>0</v>
      </c>
      <c r="BI1644" s="12">
        <f t="shared" si="2454"/>
        <v>0</v>
      </c>
      <c r="BJ1644" s="12">
        <f t="shared" si="2456"/>
        <v>8.5500000000000007</v>
      </c>
    </row>
    <row r="1645" spans="1:62" ht="15.75">
      <c r="A1645" s="16"/>
      <c r="B1645" s="16"/>
      <c r="C1645" s="12" t="s">
        <v>32</v>
      </c>
      <c r="D1645" s="12"/>
      <c r="E1645" s="12"/>
      <c r="F1645" s="12"/>
      <c r="G1645" s="12">
        <v>6</v>
      </c>
      <c r="H1645" s="12">
        <v>7</v>
      </c>
      <c r="I1645" s="12"/>
      <c r="J1645" s="12"/>
      <c r="K1645" s="12">
        <v>3</v>
      </c>
      <c r="L1645" s="12">
        <v>1</v>
      </c>
      <c r="M1645" s="12"/>
      <c r="N1645" s="12"/>
      <c r="O1645" s="12">
        <v>8</v>
      </c>
      <c r="P1645" s="12"/>
      <c r="Q1645" s="12"/>
      <c r="R1645" s="12"/>
      <c r="S1645" s="12"/>
      <c r="T1645" s="12"/>
      <c r="U1645" s="12">
        <f t="shared" si="2455"/>
        <v>25</v>
      </c>
      <c r="W1645" s="23" t="s">
        <v>32</v>
      </c>
      <c r="X1645" s="24">
        <v>0.4</v>
      </c>
      <c r="Y1645" s="24">
        <v>0.4</v>
      </c>
      <c r="Z1645" s="24">
        <v>0.4</v>
      </c>
      <c r="AA1645" s="24">
        <v>0.4</v>
      </c>
      <c r="AB1645" s="24">
        <v>0.4</v>
      </c>
      <c r="AC1645" s="24">
        <v>0.4</v>
      </c>
      <c r="AD1645" s="24">
        <v>0.4</v>
      </c>
      <c r="AE1645" s="24">
        <v>0.4</v>
      </c>
      <c r="AF1645" s="24">
        <v>0.4</v>
      </c>
      <c r="AG1645" s="24">
        <v>0.4</v>
      </c>
      <c r="AH1645" s="24">
        <v>0.4</v>
      </c>
      <c r="AI1645" s="24">
        <v>0.4</v>
      </c>
      <c r="AJ1645" s="24">
        <v>0.4</v>
      </c>
      <c r="AK1645" s="24">
        <v>0.4</v>
      </c>
      <c r="AL1645" s="24">
        <v>0.4</v>
      </c>
      <c r="AM1645" s="24">
        <v>0.4</v>
      </c>
      <c r="AN1645" s="24">
        <v>0.4</v>
      </c>
      <c r="AP1645" s="16"/>
      <c r="AQ1645" s="16"/>
      <c r="AR1645" s="12" t="s">
        <v>32</v>
      </c>
      <c r="AS1645" s="12">
        <f t="shared" si="2439"/>
        <v>0</v>
      </c>
      <c r="AT1645" s="12">
        <f t="shared" si="2439"/>
        <v>0</v>
      </c>
      <c r="AU1645" s="12">
        <f t="shared" si="2440"/>
        <v>0</v>
      </c>
      <c r="AV1645" s="12">
        <f t="shared" si="2441"/>
        <v>2.4</v>
      </c>
      <c r="AW1645" s="12">
        <f t="shared" si="2442"/>
        <v>2.8</v>
      </c>
      <c r="AX1645" s="12">
        <f t="shared" si="2443"/>
        <v>0</v>
      </c>
      <c r="AY1645" s="12">
        <f t="shared" si="2444"/>
        <v>0</v>
      </c>
      <c r="AZ1645" s="12">
        <f t="shared" si="2445"/>
        <v>1.2</v>
      </c>
      <c r="BA1645" s="12">
        <f t="shared" si="2446"/>
        <v>0.4</v>
      </c>
      <c r="BB1645" s="12">
        <f t="shared" si="2447"/>
        <v>0</v>
      </c>
      <c r="BC1645" s="12">
        <f t="shared" si="2448"/>
        <v>0</v>
      </c>
      <c r="BD1645" s="12">
        <f t="shared" si="2449"/>
        <v>3.2</v>
      </c>
      <c r="BE1645" s="12">
        <f t="shared" si="2450"/>
        <v>0</v>
      </c>
      <c r="BF1645" s="12">
        <f t="shared" si="2451"/>
        <v>0</v>
      </c>
      <c r="BG1645" s="12">
        <f t="shared" si="2452"/>
        <v>0</v>
      </c>
      <c r="BH1645" s="12">
        <f t="shared" si="2453"/>
        <v>0</v>
      </c>
      <c r="BI1645" s="12">
        <f t="shared" si="2454"/>
        <v>0</v>
      </c>
      <c r="BJ1645" s="12">
        <f t="shared" si="2456"/>
        <v>10</v>
      </c>
    </row>
    <row r="1646" spans="1:62">
      <c r="A1646" s="17"/>
      <c r="B1646" s="18"/>
      <c r="C1646" s="19" t="s">
        <v>33</v>
      </c>
      <c r="D1646" s="19">
        <f>SUM(D1637:D1645)</f>
        <v>0</v>
      </c>
      <c r="E1646" s="19">
        <f>SUM(E1637:E1645)</f>
        <v>47</v>
      </c>
      <c r="F1646" s="19">
        <f t="shared" ref="F1646:U1646" si="2457">SUM(F1637:F1645)</f>
        <v>39</v>
      </c>
      <c r="G1646" s="19">
        <f t="shared" si="2457"/>
        <v>41</v>
      </c>
      <c r="H1646" s="19">
        <f t="shared" si="2457"/>
        <v>55</v>
      </c>
      <c r="I1646" s="19">
        <f t="shared" si="2457"/>
        <v>31</v>
      </c>
      <c r="J1646" s="19">
        <f t="shared" si="2457"/>
        <v>28</v>
      </c>
      <c r="K1646" s="19">
        <f t="shared" si="2457"/>
        <v>40</v>
      </c>
      <c r="L1646" s="19">
        <f t="shared" si="2457"/>
        <v>16</v>
      </c>
      <c r="M1646" s="19">
        <f t="shared" si="2457"/>
        <v>23</v>
      </c>
      <c r="N1646" s="19">
        <f t="shared" si="2457"/>
        <v>15</v>
      </c>
      <c r="O1646" s="19">
        <f t="shared" si="2457"/>
        <v>43</v>
      </c>
      <c r="P1646" s="19">
        <f t="shared" si="2457"/>
        <v>15</v>
      </c>
      <c r="Q1646" s="19">
        <f t="shared" si="2457"/>
        <v>27</v>
      </c>
      <c r="R1646" s="19">
        <f t="shared" si="2457"/>
        <v>0</v>
      </c>
      <c r="S1646" s="19">
        <f t="shared" si="2457"/>
        <v>0</v>
      </c>
      <c r="T1646" s="19">
        <f t="shared" si="2457"/>
        <v>0</v>
      </c>
      <c r="U1646" s="19">
        <f t="shared" si="2457"/>
        <v>420</v>
      </c>
      <c r="AP1646" s="17"/>
      <c r="AQ1646" s="18"/>
      <c r="AR1646" s="19" t="s">
        <v>33</v>
      </c>
      <c r="AS1646" s="19">
        <f>SUM(AS1637:AS1645)</f>
        <v>0</v>
      </c>
      <c r="AT1646" s="19">
        <f>SUM(AT1637:AT1645)</f>
        <v>19.875</v>
      </c>
      <c r="AU1646" s="19">
        <f t="shared" ref="AU1646:BJ1646" si="2458">SUM(AU1637:AU1645)</f>
        <v>16.324999999999999</v>
      </c>
      <c r="AV1646" s="19">
        <f t="shared" si="2458"/>
        <v>12.44</v>
      </c>
      <c r="AW1646" s="19">
        <f t="shared" si="2458"/>
        <v>16.504999999999999</v>
      </c>
      <c r="AX1646" s="19">
        <f t="shared" si="2458"/>
        <v>8.3049999999999997</v>
      </c>
      <c r="AY1646" s="19">
        <f t="shared" si="2458"/>
        <v>7.65</v>
      </c>
      <c r="AZ1646" s="19">
        <f t="shared" si="2458"/>
        <v>11.58</v>
      </c>
      <c r="BA1646" s="19">
        <f t="shared" si="2458"/>
        <v>4.75</v>
      </c>
      <c r="BB1646" s="19">
        <f t="shared" si="2458"/>
        <v>7.1</v>
      </c>
      <c r="BC1646" s="19">
        <f t="shared" si="2458"/>
        <v>6.1849999999999996</v>
      </c>
      <c r="BD1646" s="19">
        <f t="shared" si="2458"/>
        <v>15.565</v>
      </c>
      <c r="BE1646" s="19">
        <f t="shared" si="2458"/>
        <v>4.58</v>
      </c>
      <c r="BF1646" s="19">
        <f t="shared" si="2458"/>
        <v>7.88</v>
      </c>
      <c r="BG1646" s="19">
        <f t="shared" si="2458"/>
        <v>0</v>
      </c>
      <c r="BH1646" s="19">
        <f t="shared" si="2458"/>
        <v>0</v>
      </c>
      <c r="BI1646" s="19">
        <f t="shared" si="2458"/>
        <v>0</v>
      </c>
      <c r="BJ1646" s="19">
        <f t="shared" si="2458"/>
        <v>138.74</v>
      </c>
    </row>
    <row r="1649" spans="1:62" ht="106.5">
      <c r="A1649" s="8" t="s">
        <v>2</v>
      </c>
      <c r="B1649" s="8" t="s">
        <v>3</v>
      </c>
      <c r="C1649" s="8" t="s">
        <v>4</v>
      </c>
      <c r="D1649" s="9" t="str">
        <f>D5</f>
        <v>ANGGREK</v>
      </c>
      <c r="E1649" s="9" t="str">
        <f t="shared" ref="E1649:U1649" si="2459">E5</f>
        <v>BOUGENVIL</v>
      </c>
      <c r="F1649" s="9" t="str">
        <f t="shared" si="2459"/>
        <v>CAMELIA</v>
      </c>
      <c r="G1649" s="9" t="str">
        <f t="shared" si="2459"/>
        <v>DEWANDARU</v>
      </c>
      <c r="H1649" s="9" t="str">
        <f t="shared" si="2459"/>
        <v>EDELWEIS</v>
      </c>
      <c r="I1649" s="9" t="str">
        <f t="shared" si="2459"/>
        <v>FLAMBOYAN</v>
      </c>
      <c r="J1649" s="9" t="str">
        <f t="shared" si="2459"/>
        <v>GERANIUM</v>
      </c>
      <c r="K1649" s="9" t="str">
        <f t="shared" si="2459"/>
        <v>HELIKONIA</v>
      </c>
      <c r="L1649" s="9" t="str">
        <f t="shared" si="2459"/>
        <v>IVY</v>
      </c>
      <c r="M1649" s="9" t="str">
        <f t="shared" si="2459"/>
        <v>KANA</v>
      </c>
      <c r="N1649" s="9" t="str">
        <f t="shared" si="2459"/>
        <v>IGD</v>
      </c>
      <c r="O1649" s="9" t="str">
        <f t="shared" si="2459"/>
        <v>HCU</v>
      </c>
      <c r="P1649" s="9" t="str">
        <f t="shared" si="2459"/>
        <v>PENUNJANG</v>
      </c>
      <c r="Q1649" s="9" t="str">
        <f t="shared" si="2459"/>
        <v>PELAYANAN</v>
      </c>
      <c r="R1649" s="9" t="str">
        <f t="shared" si="2459"/>
        <v>ADMIN</v>
      </c>
      <c r="S1649" s="9" t="str">
        <f t="shared" si="2459"/>
        <v>ASRAMA</v>
      </c>
      <c r="T1649" s="9" t="str">
        <f t="shared" si="2459"/>
        <v>MASJID</v>
      </c>
      <c r="U1649" s="9" t="str">
        <f t="shared" si="2459"/>
        <v>JUMLAH</v>
      </c>
      <c r="W1649" s="21"/>
      <c r="X1649" s="22" t="str">
        <f>X5</f>
        <v>ANGGREK</v>
      </c>
      <c r="Y1649" s="22" t="str">
        <f>Y5</f>
        <v>BOUGENVIL</v>
      </c>
      <c r="Z1649" s="22" t="str">
        <f t="shared" ref="Z1649:AN1649" si="2460">Z5</f>
        <v>CAMELIA</v>
      </c>
      <c r="AA1649" s="22" t="str">
        <f t="shared" si="2460"/>
        <v>DEWANDARU</v>
      </c>
      <c r="AB1649" s="22" t="str">
        <f t="shared" si="2460"/>
        <v>EDELWEIS</v>
      </c>
      <c r="AC1649" s="22" t="str">
        <f t="shared" si="2460"/>
        <v>FLAMBOYAN</v>
      </c>
      <c r="AD1649" s="22" t="str">
        <f t="shared" si="2460"/>
        <v>GERANIUM</v>
      </c>
      <c r="AE1649" s="22" t="str">
        <f t="shared" si="2460"/>
        <v>HELIKONIA</v>
      </c>
      <c r="AF1649" s="22" t="str">
        <f t="shared" si="2460"/>
        <v>IVY</v>
      </c>
      <c r="AG1649" s="22" t="str">
        <f t="shared" si="2460"/>
        <v>KANA</v>
      </c>
      <c r="AH1649" s="22" t="str">
        <f t="shared" si="2460"/>
        <v>IGD</v>
      </c>
      <c r="AI1649" s="22" t="str">
        <f t="shared" si="2460"/>
        <v>HCU</v>
      </c>
      <c r="AJ1649" s="22" t="str">
        <f t="shared" si="2460"/>
        <v>PENUNJANG</v>
      </c>
      <c r="AK1649" s="22" t="str">
        <f t="shared" si="2460"/>
        <v>PELAYANAN</v>
      </c>
      <c r="AL1649" s="22" t="str">
        <f t="shared" si="2460"/>
        <v>ADMIN</v>
      </c>
      <c r="AM1649" s="22" t="str">
        <f t="shared" si="2460"/>
        <v>ASRAMA</v>
      </c>
      <c r="AN1649" s="22" t="str">
        <f t="shared" si="2460"/>
        <v>MASJID</v>
      </c>
      <c r="AP1649" s="8" t="s">
        <v>2</v>
      </c>
      <c r="AQ1649" s="8" t="s">
        <v>3</v>
      </c>
      <c r="AR1649" s="8" t="s">
        <v>4</v>
      </c>
      <c r="AS1649" s="9" t="str">
        <f>AS5</f>
        <v>ANGGREK</v>
      </c>
      <c r="AT1649" s="9" t="str">
        <f>AT5</f>
        <v>BOUGENVIL</v>
      </c>
      <c r="AU1649" s="9" t="str">
        <f t="shared" ref="AU1649:BJ1649" si="2461">AU5</f>
        <v>CAMELIA II</v>
      </c>
      <c r="AV1649" s="9" t="str">
        <f t="shared" si="2461"/>
        <v>DEWANDARU</v>
      </c>
      <c r="AW1649" s="9" t="str">
        <f t="shared" si="2461"/>
        <v>EDELWEIS</v>
      </c>
      <c r="AX1649" s="9" t="str">
        <f t="shared" si="2461"/>
        <v>FLAMBOYAN</v>
      </c>
      <c r="AY1649" s="9" t="str">
        <f t="shared" si="2461"/>
        <v>GERANIUM</v>
      </c>
      <c r="AZ1649" s="9" t="str">
        <f t="shared" si="2461"/>
        <v>HELIKONIA</v>
      </c>
      <c r="BA1649" s="9" t="str">
        <f t="shared" si="2461"/>
        <v>IVY</v>
      </c>
      <c r="BB1649" s="9" t="str">
        <f t="shared" si="2461"/>
        <v>KANA</v>
      </c>
      <c r="BC1649" s="9" t="str">
        <f t="shared" si="2461"/>
        <v>IGD</v>
      </c>
      <c r="BD1649" s="9" t="str">
        <f t="shared" si="2461"/>
        <v>HCU</v>
      </c>
      <c r="BE1649" s="9" t="str">
        <f t="shared" si="2461"/>
        <v>PENUNJANG</v>
      </c>
      <c r="BF1649" s="9" t="str">
        <f t="shared" si="2461"/>
        <v>PELAYANAN</v>
      </c>
      <c r="BG1649" s="9" t="str">
        <f t="shared" si="2461"/>
        <v>ADMIN</v>
      </c>
      <c r="BH1649" s="9" t="str">
        <f t="shared" si="2461"/>
        <v>ASRAMA</v>
      </c>
      <c r="BI1649" s="9" t="str">
        <f t="shared" si="2461"/>
        <v>MASJID</v>
      </c>
      <c r="BJ1649" s="9" t="str">
        <f t="shared" si="2461"/>
        <v>JUMLAH</v>
      </c>
    </row>
    <row r="1650" spans="1:62" ht="15.75">
      <c r="A1650" s="10">
        <f>A1637+1</f>
        <v>6</v>
      </c>
      <c r="B1650" s="11" t="s">
        <v>38</v>
      </c>
      <c r="C1650" s="12" t="s">
        <v>24</v>
      </c>
      <c r="D1650" s="12"/>
      <c r="E1650" s="12"/>
      <c r="F1650" s="12"/>
      <c r="G1650" s="12">
        <v>8</v>
      </c>
      <c r="H1650" s="12">
        <v>15</v>
      </c>
      <c r="I1650" s="12">
        <v>16</v>
      </c>
      <c r="J1650" s="12">
        <v>14</v>
      </c>
      <c r="K1650" s="12">
        <v>16</v>
      </c>
      <c r="L1650" s="12">
        <v>5</v>
      </c>
      <c r="M1650" s="12">
        <v>4</v>
      </c>
      <c r="N1650" s="12"/>
      <c r="O1650" s="12">
        <v>10</v>
      </c>
      <c r="P1650" s="12">
        <v>10</v>
      </c>
      <c r="Q1650" s="12">
        <v>12</v>
      </c>
      <c r="R1650" s="12"/>
      <c r="S1650" s="12"/>
      <c r="T1650" s="12"/>
      <c r="U1650" s="12">
        <f>SUM(E1650:T1650)</f>
        <v>110</v>
      </c>
      <c r="W1650" s="23" t="s">
        <v>24</v>
      </c>
      <c r="X1650" s="24">
        <v>0.26500000000000001</v>
      </c>
      <c r="Y1650" s="24">
        <v>0.26500000000000001</v>
      </c>
      <c r="Z1650" s="24">
        <v>0.26500000000000001</v>
      </c>
      <c r="AA1650" s="24">
        <v>0.26500000000000001</v>
      </c>
      <c r="AB1650" s="24">
        <v>0.26500000000000001</v>
      </c>
      <c r="AC1650" s="24">
        <v>0.26500000000000001</v>
      </c>
      <c r="AD1650" s="24">
        <v>0.26500000000000001</v>
      </c>
      <c r="AE1650" s="24">
        <v>0.26500000000000001</v>
      </c>
      <c r="AF1650" s="24">
        <v>0.26500000000000001</v>
      </c>
      <c r="AG1650" s="24">
        <v>0.26500000000000001</v>
      </c>
      <c r="AH1650" s="24">
        <v>0.26500000000000001</v>
      </c>
      <c r="AI1650" s="24">
        <v>0.26500000000000001</v>
      </c>
      <c r="AJ1650" s="24">
        <v>0.26500000000000001</v>
      </c>
      <c r="AK1650" s="24">
        <v>0.26500000000000001</v>
      </c>
      <c r="AL1650" s="24">
        <v>0.26500000000000001</v>
      </c>
      <c r="AM1650" s="24">
        <v>0.26500000000000001</v>
      </c>
      <c r="AN1650" s="24">
        <v>0.26500000000000001</v>
      </c>
      <c r="AP1650" s="10">
        <f>AP1637+1</f>
        <v>6</v>
      </c>
      <c r="AQ1650" s="11" t="s">
        <v>23</v>
      </c>
      <c r="AR1650" s="12" t="s">
        <v>24</v>
      </c>
      <c r="AS1650" s="12">
        <f t="shared" ref="AS1650:AT1658" si="2462">X1650*D1650</f>
        <v>0</v>
      </c>
      <c r="AT1650" s="12">
        <f t="shared" si="2462"/>
        <v>0</v>
      </c>
      <c r="AU1650" s="12">
        <f t="shared" ref="AU1650:AU1658" si="2463">Z1650*F1650</f>
        <v>0</v>
      </c>
      <c r="AV1650" s="12">
        <f t="shared" ref="AV1650:AV1658" si="2464">AA1650*G1650</f>
        <v>2.12</v>
      </c>
      <c r="AW1650" s="12">
        <f t="shared" ref="AW1650:AW1658" si="2465">AB1650*H1650</f>
        <v>3.9750000000000001</v>
      </c>
      <c r="AX1650" s="12">
        <f t="shared" ref="AX1650:AX1658" si="2466">AC1650*I1650</f>
        <v>4.24</v>
      </c>
      <c r="AY1650" s="12">
        <f t="shared" ref="AY1650:AY1658" si="2467">AD1650*J1650</f>
        <v>3.71</v>
      </c>
      <c r="AZ1650" s="12">
        <f t="shared" ref="AZ1650:AZ1658" si="2468">AE1650*K1650</f>
        <v>4.24</v>
      </c>
      <c r="BA1650" s="12">
        <f t="shared" ref="BA1650:BA1658" si="2469">AF1650*L1650</f>
        <v>1.325</v>
      </c>
      <c r="BB1650" s="12">
        <f t="shared" ref="BB1650:BB1658" si="2470">AG1650*M1650</f>
        <v>1.06</v>
      </c>
      <c r="BC1650" s="12">
        <f t="shared" ref="BC1650:BC1658" si="2471">AH1650*N1650</f>
        <v>0</v>
      </c>
      <c r="BD1650" s="12">
        <f t="shared" ref="BD1650:BD1658" si="2472">AI1650*O1650</f>
        <v>2.65</v>
      </c>
      <c r="BE1650" s="12">
        <f t="shared" ref="BE1650:BE1658" si="2473">AJ1650*P1650</f>
        <v>2.65</v>
      </c>
      <c r="BF1650" s="12">
        <f t="shared" ref="BF1650:BF1658" si="2474">AK1650*Q1650</f>
        <v>3.18</v>
      </c>
      <c r="BG1650" s="12">
        <f t="shared" ref="BG1650:BG1658" si="2475">AL1650*R1650</f>
        <v>0</v>
      </c>
      <c r="BH1650" s="12">
        <f t="shared" ref="BH1650:BH1658" si="2476">AM1650*S1650</f>
        <v>0</v>
      </c>
      <c r="BI1650" s="12">
        <f t="shared" ref="BI1650:BI1658" si="2477">AN1650*T1650</f>
        <v>0</v>
      </c>
      <c r="BJ1650" s="12">
        <f>SUM(AT1650:BI1650)</f>
        <v>29.15</v>
      </c>
    </row>
    <row r="1651" spans="1:62" ht="15.75">
      <c r="A1651" s="14"/>
      <c r="B1651" s="15">
        <f>B1638+1</f>
        <v>44687</v>
      </c>
      <c r="C1651" s="12" t="s">
        <v>25</v>
      </c>
      <c r="D1651" s="12"/>
      <c r="E1651" s="12"/>
      <c r="F1651" s="12"/>
      <c r="G1651" s="12">
        <v>9</v>
      </c>
      <c r="H1651" s="12">
        <v>17</v>
      </c>
      <c r="I1651" s="12">
        <v>16</v>
      </c>
      <c r="J1651" s="12">
        <v>14</v>
      </c>
      <c r="K1651" s="12">
        <v>18</v>
      </c>
      <c r="L1651" s="12">
        <v>5</v>
      </c>
      <c r="M1651" s="12">
        <v>4</v>
      </c>
      <c r="N1651" s="12"/>
      <c r="O1651" s="12">
        <v>3</v>
      </c>
      <c r="P1651" s="12">
        <v>4</v>
      </c>
      <c r="Q1651" s="12">
        <v>5</v>
      </c>
      <c r="R1651" s="12"/>
      <c r="S1651" s="12"/>
      <c r="T1651" s="12"/>
      <c r="U1651" s="12">
        <f t="shared" ref="U1651:U1658" si="2478">SUM(E1651:T1651)</f>
        <v>95</v>
      </c>
      <c r="W1651" s="23" t="s">
        <v>25</v>
      </c>
      <c r="X1651" s="24">
        <v>0.22500000000000001</v>
      </c>
      <c r="Y1651" s="24">
        <v>0.22500000000000001</v>
      </c>
      <c r="Z1651" s="24">
        <v>0.22500000000000001</v>
      </c>
      <c r="AA1651" s="24">
        <v>0.22500000000000001</v>
      </c>
      <c r="AB1651" s="24">
        <v>0.22500000000000001</v>
      </c>
      <c r="AC1651" s="24">
        <v>0.22500000000000001</v>
      </c>
      <c r="AD1651" s="24">
        <v>0.22500000000000001</v>
      </c>
      <c r="AE1651" s="24">
        <v>0.22500000000000001</v>
      </c>
      <c r="AF1651" s="24">
        <v>0.22500000000000001</v>
      </c>
      <c r="AG1651" s="24">
        <v>0.22500000000000001</v>
      </c>
      <c r="AH1651" s="24">
        <v>0.22500000000000001</v>
      </c>
      <c r="AI1651" s="24">
        <v>0.22500000000000001</v>
      </c>
      <c r="AJ1651" s="24">
        <v>0.22500000000000001</v>
      </c>
      <c r="AK1651" s="24">
        <v>0.22500000000000001</v>
      </c>
      <c r="AL1651" s="24">
        <v>0.22500000000000001</v>
      </c>
      <c r="AM1651" s="24">
        <v>0.22500000000000001</v>
      </c>
      <c r="AN1651" s="24">
        <v>0.22500000000000001</v>
      </c>
      <c r="AP1651" s="14"/>
      <c r="AQ1651" s="15">
        <f>AQ1638+1</f>
        <v>44322</v>
      </c>
      <c r="AR1651" s="12" t="s">
        <v>25</v>
      </c>
      <c r="AS1651" s="12">
        <f t="shared" si="2462"/>
        <v>0</v>
      </c>
      <c r="AT1651" s="12">
        <f t="shared" si="2462"/>
        <v>0</v>
      </c>
      <c r="AU1651" s="12">
        <f t="shared" si="2463"/>
        <v>0</v>
      </c>
      <c r="AV1651" s="12">
        <f t="shared" si="2464"/>
        <v>2.0249999999999999</v>
      </c>
      <c r="AW1651" s="12">
        <f t="shared" si="2465"/>
        <v>3.8250000000000002</v>
      </c>
      <c r="AX1651" s="12">
        <f t="shared" si="2466"/>
        <v>3.6</v>
      </c>
      <c r="AY1651" s="12">
        <f t="shared" si="2467"/>
        <v>3.15</v>
      </c>
      <c r="AZ1651" s="12">
        <f t="shared" si="2468"/>
        <v>4.05</v>
      </c>
      <c r="BA1651" s="12">
        <f t="shared" si="2469"/>
        <v>1.125</v>
      </c>
      <c r="BB1651" s="12">
        <f t="shared" si="2470"/>
        <v>0.9</v>
      </c>
      <c r="BC1651" s="12">
        <f t="shared" si="2471"/>
        <v>0</v>
      </c>
      <c r="BD1651" s="12">
        <f t="shared" si="2472"/>
        <v>0.67500000000000004</v>
      </c>
      <c r="BE1651" s="12">
        <f t="shared" si="2473"/>
        <v>0.9</v>
      </c>
      <c r="BF1651" s="12">
        <f t="shared" si="2474"/>
        <v>1.125</v>
      </c>
      <c r="BG1651" s="12">
        <f t="shared" si="2475"/>
        <v>0</v>
      </c>
      <c r="BH1651" s="12">
        <f t="shared" si="2476"/>
        <v>0</v>
      </c>
      <c r="BI1651" s="12">
        <f t="shared" si="2477"/>
        <v>0</v>
      </c>
      <c r="BJ1651" s="12">
        <f t="shared" ref="BJ1651:BJ1658" si="2479">SUM(AT1651:BI1651)</f>
        <v>21.375</v>
      </c>
    </row>
    <row r="1652" spans="1:62" ht="15.75">
      <c r="A1652" s="14"/>
      <c r="B1652" s="14"/>
      <c r="C1652" s="12" t="s">
        <v>26</v>
      </c>
      <c r="D1652" s="12"/>
      <c r="E1652" s="12"/>
      <c r="F1652" s="12"/>
      <c r="G1652" s="12">
        <v>6</v>
      </c>
      <c r="H1652" s="12">
        <v>5</v>
      </c>
      <c r="I1652" s="12">
        <v>4</v>
      </c>
      <c r="J1652" s="12">
        <v>3</v>
      </c>
      <c r="K1652" s="12">
        <v>6</v>
      </c>
      <c r="L1652" s="12">
        <v>6</v>
      </c>
      <c r="M1652" s="12">
        <v>1</v>
      </c>
      <c r="N1652" s="12">
        <v>2</v>
      </c>
      <c r="O1652" s="12">
        <v>4</v>
      </c>
      <c r="P1652" s="12"/>
      <c r="Q1652" s="12"/>
      <c r="R1652" s="12"/>
      <c r="S1652" s="12"/>
      <c r="T1652" s="12"/>
      <c r="U1652" s="12">
        <f t="shared" si="2478"/>
        <v>37</v>
      </c>
      <c r="W1652" s="23" t="s">
        <v>26</v>
      </c>
      <c r="X1652" s="24">
        <v>0.35</v>
      </c>
      <c r="Y1652" s="24">
        <v>0.35</v>
      </c>
      <c r="Z1652" s="24">
        <v>0.35</v>
      </c>
      <c r="AA1652" s="24">
        <v>0.35</v>
      </c>
      <c r="AB1652" s="24">
        <v>0.35</v>
      </c>
      <c r="AC1652" s="24">
        <v>0.35</v>
      </c>
      <c r="AD1652" s="24">
        <v>0.35</v>
      </c>
      <c r="AE1652" s="24">
        <v>0.35</v>
      </c>
      <c r="AF1652" s="24">
        <v>0.35</v>
      </c>
      <c r="AG1652" s="24">
        <v>0.35</v>
      </c>
      <c r="AH1652" s="24">
        <v>0.35</v>
      </c>
      <c r="AI1652" s="24">
        <v>0.35</v>
      </c>
      <c r="AJ1652" s="24">
        <v>0.35</v>
      </c>
      <c r="AK1652" s="24">
        <v>0.35</v>
      </c>
      <c r="AL1652" s="24">
        <v>0.35</v>
      </c>
      <c r="AM1652" s="24">
        <v>0.35</v>
      </c>
      <c r="AN1652" s="24">
        <v>0.35</v>
      </c>
      <c r="AP1652" s="14"/>
      <c r="AQ1652" s="14"/>
      <c r="AR1652" s="12" t="s">
        <v>26</v>
      </c>
      <c r="AS1652" s="12">
        <f t="shared" si="2462"/>
        <v>0</v>
      </c>
      <c r="AT1652" s="12">
        <f t="shared" si="2462"/>
        <v>0</v>
      </c>
      <c r="AU1652" s="12">
        <f t="shared" si="2463"/>
        <v>0</v>
      </c>
      <c r="AV1652" s="12">
        <f t="shared" si="2464"/>
        <v>2.1</v>
      </c>
      <c r="AW1652" s="12">
        <f t="shared" si="2465"/>
        <v>1.75</v>
      </c>
      <c r="AX1652" s="12">
        <f t="shared" si="2466"/>
        <v>1.4</v>
      </c>
      <c r="AY1652" s="12">
        <f t="shared" si="2467"/>
        <v>1.05</v>
      </c>
      <c r="AZ1652" s="12">
        <f t="shared" si="2468"/>
        <v>2.1</v>
      </c>
      <c r="BA1652" s="12">
        <f t="shared" si="2469"/>
        <v>2.1</v>
      </c>
      <c r="BB1652" s="12">
        <f t="shared" si="2470"/>
        <v>0.35</v>
      </c>
      <c r="BC1652" s="12">
        <f t="shared" si="2471"/>
        <v>0.7</v>
      </c>
      <c r="BD1652" s="12">
        <f t="shared" si="2472"/>
        <v>1.4</v>
      </c>
      <c r="BE1652" s="12">
        <f t="shared" si="2473"/>
        <v>0</v>
      </c>
      <c r="BF1652" s="12">
        <f t="shared" si="2474"/>
        <v>0</v>
      </c>
      <c r="BG1652" s="12">
        <f t="shared" si="2475"/>
        <v>0</v>
      </c>
      <c r="BH1652" s="12">
        <f t="shared" si="2476"/>
        <v>0</v>
      </c>
      <c r="BI1652" s="12">
        <f t="shared" si="2477"/>
        <v>0</v>
      </c>
      <c r="BJ1652" s="12">
        <f t="shared" si="2479"/>
        <v>12.95</v>
      </c>
    </row>
    <row r="1653" spans="1:62" ht="15.75">
      <c r="A1653" s="14"/>
      <c r="B1653" s="14"/>
      <c r="C1653" s="12" t="s">
        <v>27</v>
      </c>
      <c r="D1653" s="12"/>
      <c r="E1653" s="12">
        <v>7</v>
      </c>
      <c r="F1653" s="12">
        <v>5</v>
      </c>
      <c r="G1653" s="12">
        <v>5</v>
      </c>
      <c r="H1653" s="12">
        <v>11</v>
      </c>
      <c r="I1653" s="12">
        <v>36</v>
      </c>
      <c r="J1653" s="12">
        <v>6</v>
      </c>
      <c r="K1653" s="12">
        <v>4</v>
      </c>
      <c r="L1653" s="12">
        <v>3</v>
      </c>
      <c r="M1653" s="12">
        <v>4</v>
      </c>
      <c r="N1653" s="12">
        <v>5</v>
      </c>
      <c r="O1653" s="12">
        <v>5</v>
      </c>
      <c r="P1653" s="12">
        <v>4</v>
      </c>
      <c r="Q1653" s="12">
        <v>4</v>
      </c>
      <c r="R1653" s="12"/>
      <c r="S1653" s="12"/>
      <c r="T1653" s="12"/>
      <c r="U1653" s="12">
        <f t="shared" si="2478"/>
        <v>99</v>
      </c>
      <c r="W1653" s="23" t="s">
        <v>27</v>
      </c>
      <c r="X1653" s="24">
        <v>0.43</v>
      </c>
      <c r="Y1653" s="24">
        <v>0.43</v>
      </c>
      <c r="Z1653" s="24">
        <v>0.43</v>
      </c>
      <c r="AA1653" s="24">
        <v>0.43</v>
      </c>
      <c r="AB1653" s="24">
        <v>0.43</v>
      </c>
      <c r="AC1653" s="24">
        <v>0.43</v>
      </c>
      <c r="AD1653" s="24">
        <v>0.43</v>
      </c>
      <c r="AE1653" s="24">
        <v>0.43</v>
      </c>
      <c r="AF1653" s="24">
        <v>0.43</v>
      </c>
      <c r="AG1653" s="24">
        <v>0.43</v>
      </c>
      <c r="AH1653" s="24">
        <v>0.43</v>
      </c>
      <c r="AI1653" s="24">
        <v>0.43</v>
      </c>
      <c r="AJ1653" s="24">
        <v>0.43</v>
      </c>
      <c r="AK1653" s="24">
        <v>0.43</v>
      </c>
      <c r="AL1653" s="24">
        <v>0.43</v>
      </c>
      <c r="AM1653" s="24">
        <v>0.43</v>
      </c>
      <c r="AN1653" s="24">
        <v>0.43</v>
      </c>
      <c r="AP1653" s="14"/>
      <c r="AQ1653" s="14"/>
      <c r="AR1653" s="12" t="s">
        <v>27</v>
      </c>
      <c r="AS1653" s="12">
        <f t="shared" si="2462"/>
        <v>0</v>
      </c>
      <c r="AT1653" s="12">
        <f t="shared" si="2462"/>
        <v>3.01</v>
      </c>
      <c r="AU1653" s="12">
        <f t="shared" si="2463"/>
        <v>2.15</v>
      </c>
      <c r="AV1653" s="12">
        <f t="shared" si="2464"/>
        <v>2.15</v>
      </c>
      <c r="AW1653" s="12">
        <f t="shared" si="2465"/>
        <v>4.7300000000000004</v>
      </c>
      <c r="AX1653" s="12">
        <f t="shared" si="2466"/>
        <v>15.48</v>
      </c>
      <c r="AY1653" s="12">
        <f t="shared" si="2467"/>
        <v>2.58</v>
      </c>
      <c r="AZ1653" s="12">
        <f t="shared" si="2468"/>
        <v>1.72</v>
      </c>
      <c r="BA1653" s="12">
        <f t="shared" si="2469"/>
        <v>1.29</v>
      </c>
      <c r="BB1653" s="12">
        <f t="shared" si="2470"/>
        <v>1.72</v>
      </c>
      <c r="BC1653" s="12">
        <f t="shared" si="2471"/>
        <v>2.15</v>
      </c>
      <c r="BD1653" s="12">
        <f t="shared" si="2472"/>
        <v>2.15</v>
      </c>
      <c r="BE1653" s="12">
        <f t="shared" si="2473"/>
        <v>1.72</v>
      </c>
      <c r="BF1653" s="12">
        <f t="shared" si="2474"/>
        <v>1.72</v>
      </c>
      <c r="BG1653" s="12">
        <f t="shared" si="2475"/>
        <v>0</v>
      </c>
      <c r="BH1653" s="12">
        <f t="shared" si="2476"/>
        <v>0</v>
      </c>
      <c r="BI1653" s="12">
        <f t="shared" si="2477"/>
        <v>0</v>
      </c>
      <c r="BJ1653" s="12">
        <f t="shared" si="2479"/>
        <v>42.57</v>
      </c>
    </row>
    <row r="1654" spans="1:62" ht="15.75">
      <c r="A1654" s="14"/>
      <c r="B1654" s="14"/>
      <c r="C1654" s="12" t="s">
        <v>28</v>
      </c>
      <c r="D1654" s="12"/>
      <c r="E1654" s="12">
        <v>11</v>
      </c>
      <c r="F1654" s="12">
        <v>9</v>
      </c>
      <c r="G1654" s="12">
        <v>8</v>
      </c>
      <c r="H1654" s="12">
        <v>6</v>
      </c>
      <c r="I1654" s="12">
        <v>7</v>
      </c>
      <c r="J1654" s="12">
        <v>5</v>
      </c>
      <c r="K1654" s="12">
        <v>8</v>
      </c>
      <c r="L1654" s="12">
        <v>4</v>
      </c>
      <c r="M1654" s="12">
        <v>3</v>
      </c>
      <c r="N1654" s="12">
        <v>8</v>
      </c>
      <c r="O1654" s="12">
        <v>7</v>
      </c>
      <c r="P1654" s="12">
        <v>3</v>
      </c>
      <c r="Q1654" s="12">
        <v>6</v>
      </c>
      <c r="R1654" s="12"/>
      <c r="S1654" s="12"/>
      <c r="T1654" s="12"/>
      <c r="U1654" s="12">
        <f t="shared" si="2478"/>
        <v>85</v>
      </c>
      <c r="W1654" s="23" t="s">
        <v>28</v>
      </c>
      <c r="X1654" s="24">
        <v>0.5</v>
      </c>
      <c r="Y1654" s="24">
        <v>0.5</v>
      </c>
      <c r="Z1654" s="24">
        <v>0.5</v>
      </c>
      <c r="AA1654" s="24">
        <v>0.5</v>
      </c>
      <c r="AB1654" s="24">
        <v>0.5</v>
      </c>
      <c r="AC1654" s="24">
        <v>0.5</v>
      </c>
      <c r="AD1654" s="24">
        <v>0.5</v>
      </c>
      <c r="AE1654" s="24">
        <v>0.5</v>
      </c>
      <c r="AF1654" s="24">
        <v>0.5</v>
      </c>
      <c r="AG1654" s="24">
        <v>0.5</v>
      </c>
      <c r="AH1654" s="24">
        <v>0.5</v>
      </c>
      <c r="AI1654" s="24">
        <v>0.5</v>
      </c>
      <c r="AJ1654" s="24">
        <v>0.5</v>
      </c>
      <c r="AK1654" s="24">
        <v>0.5</v>
      </c>
      <c r="AL1654" s="24">
        <v>0.5</v>
      </c>
      <c r="AM1654" s="24">
        <v>0.5</v>
      </c>
      <c r="AN1654" s="24">
        <v>0.5</v>
      </c>
      <c r="AP1654" s="14"/>
      <c r="AQ1654" s="14"/>
      <c r="AR1654" s="12" t="s">
        <v>28</v>
      </c>
      <c r="AS1654" s="12">
        <f t="shared" si="2462"/>
        <v>0</v>
      </c>
      <c r="AT1654" s="12">
        <f t="shared" si="2462"/>
        <v>5.5</v>
      </c>
      <c r="AU1654" s="12">
        <f t="shared" si="2463"/>
        <v>4.5</v>
      </c>
      <c r="AV1654" s="12">
        <f t="shared" si="2464"/>
        <v>4</v>
      </c>
      <c r="AW1654" s="12">
        <f t="shared" si="2465"/>
        <v>3</v>
      </c>
      <c r="AX1654" s="12">
        <f t="shared" si="2466"/>
        <v>3.5</v>
      </c>
      <c r="AY1654" s="12">
        <f t="shared" si="2467"/>
        <v>2.5</v>
      </c>
      <c r="AZ1654" s="12">
        <f t="shared" si="2468"/>
        <v>4</v>
      </c>
      <c r="BA1654" s="12">
        <f t="shared" si="2469"/>
        <v>2</v>
      </c>
      <c r="BB1654" s="12">
        <f t="shared" si="2470"/>
        <v>1.5</v>
      </c>
      <c r="BC1654" s="12">
        <f t="shared" si="2471"/>
        <v>4</v>
      </c>
      <c r="BD1654" s="12">
        <f t="shared" si="2472"/>
        <v>3.5</v>
      </c>
      <c r="BE1654" s="12">
        <f t="shared" si="2473"/>
        <v>1.5</v>
      </c>
      <c r="BF1654" s="12">
        <f t="shared" si="2474"/>
        <v>3</v>
      </c>
      <c r="BG1654" s="12">
        <f t="shared" si="2475"/>
        <v>0</v>
      </c>
      <c r="BH1654" s="12">
        <f t="shared" si="2476"/>
        <v>0</v>
      </c>
      <c r="BI1654" s="12">
        <f t="shared" si="2477"/>
        <v>0</v>
      </c>
      <c r="BJ1654" s="12">
        <f t="shared" si="2479"/>
        <v>42.5</v>
      </c>
    </row>
    <row r="1655" spans="1:62" ht="15.75">
      <c r="A1655" s="14"/>
      <c r="B1655" s="14"/>
      <c r="C1655" s="12" t="s">
        <v>35</v>
      </c>
      <c r="D1655" s="12"/>
      <c r="E1655" s="12">
        <v>9</v>
      </c>
      <c r="F1655" s="12">
        <v>8</v>
      </c>
      <c r="G1655" s="12">
        <v>4</v>
      </c>
      <c r="H1655" s="12">
        <v>7</v>
      </c>
      <c r="I1655" s="12">
        <v>32</v>
      </c>
      <c r="J1655" s="12">
        <v>5</v>
      </c>
      <c r="K1655" s="12">
        <v>4</v>
      </c>
      <c r="L1655" s="12">
        <v>2</v>
      </c>
      <c r="M1655" s="12">
        <v>3</v>
      </c>
      <c r="N1655" s="12">
        <v>4</v>
      </c>
      <c r="O1655" s="12">
        <v>4</v>
      </c>
      <c r="P1655" s="12">
        <v>3</v>
      </c>
      <c r="Q1655" s="12">
        <v>4</v>
      </c>
      <c r="R1655" s="12"/>
      <c r="S1655" s="12"/>
      <c r="T1655" s="12"/>
      <c r="U1655" s="12">
        <f t="shared" si="2478"/>
        <v>89</v>
      </c>
      <c r="W1655" s="23" t="s">
        <v>50</v>
      </c>
      <c r="X1655" s="24">
        <v>8.5000000000000006E-2</v>
      </c>
      <c r="Y1655" s="24">
        <v>8.5000000000000006E-2</v>
      </c>
      <c r="Z1655" s="24">
        <v>8.5000000000000006E-2</v>
      </c>
      <c r="AA1655" s="24">
        <v>8.5000000000000006E-2</v>
      </c>
      <c r="AB1655" s="24">
        <v>8.5000000000000006E-2</v>
      </c>
      <c r="AC1655" s="24">
        <v>8.5000000000000006E-2</v>
      </c>
      <c r="AD1655" s="24">
        <v>8.5000000000000006E-2</v>
      </c>
      <c r="AE1655" s="24">
        <v>8.5000000000000006E-2</v>
      </c>
      <c r="AF1655" s="24">
        <v>8.5000000000000006E-2</v>
      </c>
      <c r="AG1655" s="24">
        <v>8.5000000000000006E-2</v>
      </c>
      <c r="AH1655" s="24">
        <v>8.5000000000000006E-2</v>
      </c>
      <c r="AI1655" s="24">
        <v>8.5000000000000006E-2</v>
      </c>
      <c r="AJ1655" s="24">
        <v>8.5000000000000006E-2</v>
      </c>
      <c r="AK1655" s="24">
        <v>8.5000000000000006E-2</v>
      </c>
      <c r="AL1655" s="24">
        <v>8.5000000000000006E-2</v>
      </c>
      <c r="AM1655" s="24">
        <v>8.5000000000000006E-2</v>
      </c>
      <c r="AN1655" s="24">
        <v>8.5000000000000006E-2</v>
      </c>
      <c r="AP1655" s="14"/>
      <c r="AQ1655" s="14"/>
      <c r="AR1655" s="12" t="s">
        <v>35</v>
      </c>
      <c r="AS1655" s="12">
        <f t="shared" si="2462"/>
        <v>0</v>
      </c>
      <c r="AT1655" s="12">
        <f t="shared" si="2462"/>
        <v>0.76500000000000001</v>
      </c>
      <c r="AU1655" s="12">
        <f t="shared" si="2463"/>
        <v>0.68</v>
      </c>
      <c r="AV1655" s="12">
        <f t="shared" si="2464"/>
        <v>0.34</v>
      </c>
      <c r="AW1655" s="12">
        <f t="shared" si="2465"/>
        <v>0.59499999999999997</v>
      </c>
      <c r="AX1655" s="12">
        <f t="shared" si="2466"/>
        <v>2.72</v>
      </c>
      <c r="AY1655" s="12">
        <f t="shared" si="2467"/>
        <v>0.42499999999999999</v>
      </c>
      <c r="AZ1655" s="12">
        <f t="shared" si="2468"/>
        <v>0.34</v>
      </c>
      <c r="BA1655" s="12">
        <f t="shared" si="2469"/>
        <v>0.17</v>
      </c>
      <c r="BB1655" s="12">
        <f t="shared" si="2470"/>
        <v>0.255</v>
      </c>
      <c r="BC1655" s="12">
        <f t="shared" si="2471"/>
        <v>0.34</v>
      </c>
      <c r="BD1655" s="12">
        <f t="shared" si="2472"/>
        <v>0.34</v>
      </c>
      <c r="BE1655" s="12">
        <f t="shared" si="2473"/>
        <v>0.255</v>
      </c>
      <c r="BF1655" s="12">
        <f t="shared" si="2474"/>
        <v>0.34</v>
      </c>
      <c r="BG1655" s="12">
        <f t="shared" si="2475"/>
        <v>0</v>
      </c>
      <c r="BH1655" s="12">
        <f t="shared" si="2476"/>
        <v>0</v>
      </c>
      <c r="BI1655" s="12">
        <f t="shared" si="2477"/>
        <v>0</v>
      </c>
      <c r="BJ1655" s="12">
        <f t="shared" si="2479"/>
        <v>7.5650000000000004</v>
      </c>
    </row>
    <row r="1656" spans="1:62" ht="15.75">
      <c r="A1656" s="14"/>
      <c r="B1656" s="14"/>
      <c r="C1656" s="12" t="s">
        <v>36</v>
      </c>
      <c r="D1656" s="12"/>
      <c r="E1656" s="12">
        <v>8</v>
      </c>
      <c r="F1656" s="12">
        <v>8</v>
      </c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>
        <f t="shared" si="2478"/>
        <v>16</v>
      </c>
      <c r="W1656" s="23" t="s">
        <v>51</v>
      </c>
      <c r="X1656" s="24">
        <v>0.59</v>
      </c>
      <c r="Y1656" s="24">
        <v>0.59</v>
      </c>
      <c r="Z1656" s="24">
        <v>0.59</v>
      </c>
      <c r="AA1656" s="24">
        <v>0.59</v>
      </c>
      <c r="AB1656" s="24">
        <v>0.59</v>
      </c>
      <c r="AC1656" s="24">
        <v>0.59</v>
      </c>
      <c r="AD1656" s="24">
        <v>0.59</v>
      </c>
      <c r="AE1656" s="24">
        <v>0.59</v>
      </c>
      <c r="AF1656" s="24">
        <v>0.59</v>
      </c>
      <c r="AG1656" s="24">
        <v>0.59</v>
      </c>
      <c r="AH1656" s="24">
        <v>0.59</v>
      </c>
      <c r="AI1656" s="24">
        <v>0.59</v>
      </c>
      <c r="AJ1656" s="24">
        <v>0.59</v>
      </c>
      <c r="AK1656" s="24">
        <v>0.59</v>
      </c>
      <c r="AL1656" s="24">
        <v>0.59</v>
      </c>
      <c r="AM1656" s="24">
        <v>0.59</v>
      </c>
      <c r="AN1656" s="24">
        <v>0.59</v>
      </c>
      <c r="AP1656" s="14"/>
      <c r="AQ1656" s="14"/>
      <c r="AR1656" s="12" t="s">
        <v>36</v>
      </c>
      <c r="AS1656" s="12">
        <f t="shared" si="2462"/>
        <v>0</v>
      </c>
      <c r="AT1656" s="12">
        <f t="shared" si="2462"/>
        <v>4.72</v>
      </c>
      <c r="AU1656" s="12">
        <f t="shared" si="2463"/>
        <v>4.72</v>
      </c>
      <c r="AV1656" s="12">
        <f t="shared" si="2464"/>
        <v>0</v>
      </c>
      <c r="AW1656" s="12">
        <f t="shared" si="2465"/>
        <v>0</v>
      </c>
      <c r="AX1656" s="12">
        <f t="shared" si="2466"/>
        <v>0</v>
      </c>
      <c r="AY1656" s="12">
        <f t="shared" si="2467"/>
        <v>0</v>
      </c>
      <c r="AZ1656" s="12">
        <f t="shared" si="2468"/>
        <v>0</v>
      </c>
      <c r="BA1656" s="12">
        <f t="shared" si="2469"/>
        <v>0</v>
      </c>
      <c r="BB1656" s="12">
        <f t="shared" si="2470"/>
        <v>0</v>
      </c>
      <c r="BC1656" s="12">
        <f t="shared" si="2471"/>
        <v>0</v>
      </c>
      <c r="BD1656" s="12">
        <f t="shared" si="2472"/>
        <v>0</v>
      </c>
      <c r="BE1656" s="12">
        <f t="shared" si="2473"/>
        <v>0</v>
      </c>
      <c r="BF1656" s="12">
        <f t="shared" si="2474"/>
        <v>0</v>
      </c>
      <c r="BG1656" s="12">
        <f t="shared" si="2475"/>
        <v>0</v>
      </c>
      <c r="BH1656" s="12">
        <f t="shared" si="2476"/>
        <v>0</v>
      </c>
      <c r="BI1656" s="12">
        <f t="shared" si="2477"/>
        <v>0</v>
      </c>
      <c r="BJ1656" s="12">
        <f t="shared" si="2479"/>
        <v>9.44</v>
      </c>
    </row>
    <row r="1657" spans="1:62" ht="15.75">
      <c r="A1657" s="14"/>
      <c r="B1657" s="14"/>
      <c r="C1657" s="12" t="s">
        <v>31</v>
      </c>
      <c r="D1657" s="12"/>
      <c r="E1657" s="12">
        <v>6</v>
      </c>
      <c r="F1657" s="12">
        <v>5</v>
      </c>
      <c r="G1657" s="12"/>
      <c r="H1657" s="12"/>
      <c r="I1657" s="12"/>
      <c r="J1657" s="12"/>
      <c r="K1657" s="12"/>
      <c r="L1657" s="12"/>
      <c r="M1657" s="12"/>
      <c r="N1657" s="12">
        <v>2</v>
      </c>
      <c r="O1657" s="12"/>
      <c r="P1657" s="12"/>
      <c r="Q1657" s="12"/>
      <c r="R1657" s="12"/>
      <c r="S1657" s="12"/>
      <c r="T1657" s="12"/>
      <c r="U1657" s="12">
        <f t="shared" si="2478"/>
        <v>13</v>
      </c>
      <c r="W1657" s="23" t="s">
        <v>31</v>
      </c>
      <c r="X1657" s="24">
        <v>0.56999999999999995</v>
      </c>
      <c r="Y1657" s="24">
        <v>0.56999999999999995</v>
      </c>
      <c r="Z1657" s="24">
        <v>0.56999999999999995</v>
      </c>
      <c r="AA1657" s="24">
        <v>0.56999999999999995</v>
      </c>
      <c r="AB1657" s="24">
        <v>0.56999999999999995</v>
      </c>
      <c r="AC1657" s="24">
        <v>0.56999999999999995</v>
      </c>
      <c r="AD1657" s="24">
        <v>0.56999999999999995</v>
      </c>
      <c r="AE1657" s="24">
        <v>0.56999999999999995</v>
      </c>
      <c r="AF1657" s="24">
        <v>0.56999999999999995</v>
      </c>
      <c r="AG1657" s="24">
        <v>0.56999999999999995</v>
      </c>
      <c r="AH1657" s="24">
        <v>0.56999999999999995</v>
      </c>
      <c r="AI1657" s="24">
        <v>0.56999999999999995</v>
      </c>
      <c r="AJ1657" s="24">
        <v>0.56999999999999995</v>
      </c>
      <c r="AK1657" s="24">
        <v>0.56999999999999995</v>
      </c>
      <c r="AL1657" s="24">
        <v>0.56999999999999995</v>
      </c>
      <c r="AM1657" s="24">
        <v>0.56999999999999995</v>
      </c>
      <c r="AN1657" s="24">
        <v>0.56999999999999995</v>
      </c>
      <c r="AP1657" s="14"/>
      <c r="AQ1657" s="14"/>
      <c r="AR1657" s="12" t="s">
        <v>31</v>
      </c>
      <c r="AS1657" s="12">
        <f t="shared" si="2462"/>
        <v>0</v>
      </c>
      <c r="AT1657" s="12">
        <f t="shared" si="2462"/>
        <v>3.42</v>
      </c>
      <c r="AU1657" s="12">
        <f t="shared" si="2463"/>
        <v>2.85</v>
      </c>
      <c r="AV1657" s="12">
        <f t="shared" si="2464"/>
        <v>0</v>
      </c>
      <c r="AW1657" s="12">
        <f t="shared" si="2465"/>
        <v>0</v>
      </c>
      <c r="AX1657" s="12">
        <f t="shared" si="2466"/>
        <v>0</v>
      </c>
      <c r="AY1657" s="12">
        <f t="shared" si="2467"/>
        <v>0</v>
      </c>
      <c r="AZ1657" s="12">
        <f t="shared" si="2468"/>
        <v>0</v>
      </c>
      <c r="BA1657" s="12">
        <f t="shared" si="2469"/>
        <v>0</v>
      </c>
      <c r="BB1657" s="12">
        <f t="shared" si="2470"/>
        <v>0</v>
      </c>
      <c r="BC1657" s="12">
        <f t="shared" si="2471"/>
        <v>1.1399999999999999</v>
      </c>
      <c r="BD1657" s="12">
        <f t="shared" si="2472"/>
        <v>0</v>
      </c>
      <c r="BE1657" s="12">
        <f t="shared" si="2473"/>
        <v>0</v>
      </c>
      <c r="BF1657" s="12">
        <f t="shared" si="2474"/>
        <v>0</v>
      </c>
      <c r="BG1657" s="12">
        <f t="shared" si="2475"/>
        <v>0</v>
      </c>
      <c r="BH1657" s="12">
        <f t="shared" si="2476"/>
        <v>0</v>
      </c>
      <c r="BI1657" s="12">
        <f t="shared" si="2477"/>
        <v>0</v>
      </c>
      <c r="BJ1657" s="12">
        <f t="shared" si="2479"/>
        <v>7.41</v>
      </c>
    </row>
    <row r="1658" spans="1:62" ht="15.75">
      <c r="A1658" s="16"/>
      <c r="B1658" s="16"/>
      <c r="C1658" s="12" t="s">
        <v>32</v>
      </c>
      <c r="D1658" s="12"/>
      <c r="E1658" s="12"/>
      <c r="F1658" s="12"/>
      <c r="G1658" s="12">
        <v>11</v>
      </c>
      <c r="H1658" s="12">
        <v>12</v>
      </c>
      <c r="I1658" s="12"/>
      <c r="J1658" s="12">
        <v>17</v>
      </c>
      <c r="K1658" s="12">
        <v>6</v>
      </c>
      <c r="L1658" s="12">
        <v>2</v>
      </c>
      <c r="M1658" s="12"/>
      <c r="N1658" s="12"/>
      <c r="O1658" s="12">
        <v>8</v>
      </c>
      <c r="P1658" s="12"/>
      <c r="Q1658" s="12">
        <v>3</v>
      </c>
      <c r="R1658" s="12"/>
      <c r="S1658" s="12"/>
      <c r="T1658" s="12"/>
      <c r="U1658" s="12">
        <f t="shared" si="2478"/>
        <v>59</v>
      </c>
      <c r="W1658" s="23" t="s">
        <v>32</v>
      </c>
      <c r="X1658" s="24">
        <v>0.4</v>
      </c>
      <c r="Y1658" s="24">
        <v>0.4</v>
      </c>
      <c r="Z1658" s="24">
        <v>0.4</v>
      </c>
      <c r="AA1658" s="24">
        <v>0.4</v>
      </c>
      <c r="AB1658" s="24">
        <v>0.4</v>
      </c>
      <c r="AC1658" s="24">
        <v>0.4</v>
      </c>
      <c r="AD1658" s="24">
        <v>0.4</v>
      </c>
      <c r="AE1658" s="24">
        <v>0.4</v>
      </c>
      <c r="AF1658" s="24">
        <v>0.4</v>
      </c>
      <c r="AG1658" s="24">
        <v>0.4</v>
      </c>
      <c r="AH1658" s="24">
        <v>0.4</v>
      </c>
      <c r="AI1658" s="24">
        <v>0.4</v>
      </c>
      <c r="AJ1658" s="24">
        <v>0.4</v>
      </c>
      <c r="AK1658" s="24">
        <v>0.4</v>
      </c>
      <c r="AL1658" s="24">
        <v>0.4</v>
      </c>
      <c r="AM1658" s="24">
        <v>0.4</v>
      </c>
      <c r="AN1658" s="24">
        <v>0.4</v>
      </c>
      <c r="AP1658" s="16"/>
      <c r="AQ1658" s="16"/>
      <c r="AR1658" s="12" t="s">
        <v>32</v>
      </c>
      <c r="AS1658" s="12">
        <f t="shared" si="2462"/>
        <v>0</v>
      </c>
      <c r="AT1658" s="12">
        <f t="shared" si="2462"/>
        <v>0</v>
      </c>
      <c r="AU1658" s="12">
        <f t="shared" si="2463"/>
        <v>0</v>
      </c>
      <c r="AV1658" s="12">
        <f t="shared" si="2464"/>
        <v>4.4000000000000004</v>
      </c>
      <c r="AW1658" s="12">
        <f t="shared" si="2465"/>
        <v>4.8</v>
      </c>
      <c r="AX1658" s="12">
        <f t="shared" si="2466"/>
        <v>0</v>
      </c>
      <c r="AY1658" s="12">
        <f t="shared" si="2467"/>
        <v>6.8</v>
      </c>
      <c r="AZ1658" s="12">
        <f t="shared" si="2468"/>
        <v>2.4</v>
      </c>
      <c r="BA1658" s="12">
        <f t="shared" si="2469"/>
        <v>0.8</v>
      </c>
      <c r="BB1658" s="12">
        <f t="shared" si="2470"/>
        <v>0</v>
      </c>
      <c r="BC1658" s="12">
        <f t="shared" si="2471"/>
        <v>0</v>
      </c>
      <c r="BD1658" s="12">
        <f t="shared" si="2472"/>
        <v>3.2</v>
      </c>
      <c r="BE1658" s="12">
        <f t="shared" si="2473"/>
        <v>0</v>
      </c>
      <c r="BF1658" s="12">
        <f t="shared" si="2474"/>
        <v>1.2</v>
      </c>
      <c r="BG1658" s="12">
        <f t="shared" si="2475"/>
        <v>0</v>
      </c>
      <c r="BH1658" s="12">
        <f t="shared" si="2476"/>
        <v>0</v>
      </c>
      <c r="BI1658" s="12">
        <f t="shared" si="2477"/>
        <v>0</v>
      </c>
      <c r="BJ1658" s="12">
        <f t="shared" si="2479"/>
        <v>23.6</v>
      </c>
    </row>
    <row r="1659" spans="1:62">
      <c r="A1659" s="17"/>
      <c r="B1659" s="18"/>
      <c r="C1659" s="19" t="s">
        <v>33</v>
      </c>
      <c r="D1659" s="19">
        <f>SUM(D1650:D1658)</f>
        <v>0</v>
      </c>
      <c r="E1659" s="19">
        <f>SUM(E1650:E1658)</f>
        <v>41</v>
      </c>
      <c r="F1659" s="19">
        <f t="shared" ref="F1659:U1659" si="2480">SUM(F1650:F1658)</f>
        <v>35</v>
      </c>
      <c r="G1659" s="19">
        <f t="shared" si="2480"/>
        <v>51</v>
      </c>
      <c r="H1659" s="19">
        <f t="shared" si="2480"/>
        <v>73</v>
      </c>
      <c r="I1659" s="19">
        <f t="shared" si="2480"/>
        <v>111</v>
      </c>
      <c r="J1659" s="19">
        <f t="shared" si="2480"/>
        <v>64</v>
      </c>
      <c r="K1659" s="19">
        <f t="shared" si="2480"/>
        <v>62</v>
      </c>
      <c r="L1659" s="19">
        <f t="shared" si="2480"/>
        <v>27</v>
      </c>
      <c r="M1659" s="19">
        <f t="shared" si="2480"/>
        <v>19</v>
      </c>
      <c r="N1659" s="19">
        <f t="shared" si="2480"/>
        <v>21</v>
      </c>
      <c r="O1659" s="19">
        <f t="shared" si="2480"/>
        <v>41</v>
      </c>
      <c r="P1659" s="19">
        <f t="shared" si="2480"/>
        <v>24</v>
      </c>
      <c r="Q1659" s="19">
        <f t="shared" si="2480"/>
        <v>34</v>
      </c>
      <c r="R1659" s="19">
        <f t="shared" si="2480"/>
        <v>0</v>
      </c>
      <c r="S1659" s="19">
        <f t="shared" si="2480"/>
        <v>0</v>
      </c>
      <c r="T1659" s="19">
        <f t="shared" si="2480"/>
        <v>0</v>
      </c>
      <c r="U1659" s="19">
        <f t="shared" si="2480"/>
        <v>603</v>
      </c>
      <c r="AP1659" s="17"/>
      <c r="AQ1659" s="18"/>
      <c r="AR1659" s="19" t="s">
        <v>33</v>
      </c>
      <c r="AS1659" s="19">
        <f>SUM(AS1650:AS1658)</f>
        <v>0</v>
      </c>
      <c r="AT1659" s="19">
        <f>SUM(AT1650:AT1658)</f>
        <v>17.414999999999999</v>
      </c>
      <c r="AU1659" s="19">
        <f t="shared" ref="AU1659:BJ1659" si="2481">SUM(AU1650:AU1658)</f>
        <v>14.9</v>
      </c>
      <c r="AV1659" s="19">
        <f t="shared" si="2481"/>
        <v>17.135000000000002</v>
      </c>
      <c r="AW1659" s="19">
        <f t="shared" si="2481"/>
        <v>22.675000000000001</v>
      </c>
      <c r="AX1659" s="19">
        <f t="shared" si="2481"/>
        <v>30.94</v>
      </c>
      <c r="AY1659" s="19">
        <f t="shared" si="2481"/>
        <v>20.215</v>
      </c>
      <c r="AZ1659" s="19">
        <f t="shared" si="2481"/>
        <v>18.850000000000001</v>
      </c>
      <c r="BA1659" s="19">
        <f t="shared" si="2481"/>
        <v>8.81</v>
      </c>
      <c r="BB1659" s="19">
        <f t="shared" si="2481"/>
        <v>5.7850000000000001</v>
      </c>
      <c r="BC1659" s="19">
        <f t="shared" si="2481"/>
        <v>8.33</v>
      </c>
      <c r="BD1659" s="19">
        <f t="shared" si="2481"/>
        <v>13.914999999999999</v>
      </c>
      <c r="BE1659" s="19">
        <f t="shared" si="2481"/>
        <v>7.0250000000000004</v>
      </c>
      <c r="BF1659" s="19">
        <f t="shared" si="2481"/>
        <v>10.565</v>
      </c>
      <c r="BG1659" s="19">
        <f t="shared" si="2481"/>
        <v>0</v>
      </c>
      <c r="BH1659" s="19">
        <f t="shared" si="2481"/>
        <v>0</v>
      </c>
      <c r="BI1659" s="19">
        <f t="shared" si="2481"/>
        <v>0</v>
      </c>
      <c r="BJ1659" s="19">
        <f t="shared" si="2481"/>
        <v>196.56</v>
      </c>
    </row>
    <row r="1662" spans="1:62" ht="106.5">
      <c r="A1662" s="8" t="s">
        <v>2</v>
      </c>
      <c r="B1662" s="8" t="s">
        <v>3</v>
      </c>
      <c r="C1662" s="8" t="s">
        <v>4</v>
      </c>
      <c r="D1662" s="9" t="str">
        <f>D5</f>
        <v>ANGGREK</v>
      </c>
      <c r="E1662" s="9" t="str">
        <f t="shared" ref="E1662:U1662" si="2482">E5</f>
        <v>BOUGENVIL</v>
      </c>
      <c r="F1662" s="9" t="str">
        <f t="shared" si="2482"/>
        <v>CAMELIA</v>
      </c>
      <c r="G1662" s="9" t="str">
        <f t="shared" si="2482"/>
        <v>DEWANDARU</v>
      </c>
      <c r="H1662" s="9" t="str">
        <f t="shared" si="2482"/>
        <v>EDELWEIS</v>
      </c>
      <c r="I1662" s="9" t="str">
        <f t="shared" si="2482"/>
        <v>FLAMBOYAN</v>
      </c>
      <c r="J1662" s="9" t="str">
        <f t="shared" si="2482"/>
        <v>GERANIUM</v>
      </c>
      <c r="K1662" s="9" t="str">
        <f t="shared" si="2482"/>
        <v>HELIKONIA</v>
      </c>
      <c r="L1662" s="9" t="str">
        <f t="shared" si="2482"/>
        <v>IVY</v>
      </c>
      <c r="M1662" s="9" t="str">
        <f t="shared" si="2482"/>
        <v>KANA</v>
      </c>
      <c r="N1662" s="9" t="str">
        <f t="shared" si="2482"/>
        <v>IGD</v>
      </c>
      <c r="O1662" s="9" t="str">
        <f t="shared" si="2482"/>
        <v>HCU</v>
      </c>
      <c r="P1662" s="9" t="str">
        <f t="shared" si="2482"/>
        <v>PENUNJANG</v>
      </c>
      <c r="Q1662" s="9" t="str">
        <f t="shared" si="2482"/>
        <v>PELAYANAN</v>
      </c>
      <c r="R1662" s="9" t="str">
        <f t="shared" si="2482"/>
        <v>ADMIN</v>
      </c>
      <c r="S1662" s="9" t="str">
        <f t="shared" si="2482"/>
        <v>ASRAMA</v>
      </c>
      <c r="T1662" s="9" t="str">
        <f t="shared" si="2482"/>
        <v>MASJID</v>
      </c>
      <c r="U1662" s="9" t="str">
        <f t="shared" si="2482"/>
        <v>JUMLAH</v>
      </c>
      <c r="W1662" s="21"/>
      <c r="X1662" s="22" t="str">
        <f>X5</f>
        <v>ANGGREK</v>
      </c>
      <c r="Y1662" s="22" t="str">
        <f>Y5</f>
        <v>BOUGENVIL</v>
      </c>
      <c r="Z1662" s="22" t="str">
        <f t="shared" ref="Z1662:AN1662" si="2483">Z5</f>
        <v>CAMELIA</v>
      </c>
      <c r="AA1662" s="22" t="str">
        <f t="shared" si="2483"/>
        <v>DEWANDARU</v>
      </c>
      <c r="AB1662" s="22" t="str">
        <f t="shared" si="2483"/>
        <v>EDELWEIS</v>
      </c>
      <c r="AC1662" s="22" t="str">
        <f t="shared" si="2483"/>
        <v>FLAMBOYAN</v>
      </c>
      <c r="AD1662" s="22" t="str">
        <f t="shared" si="2483"/>
        <v>GERANIUM</v>
      </c>
      <c r="AE1662" s="22" t="str">
        <f t="shared" si="2483"/>
        <v>HELIKONIA</v>
      </c>
      <c r="AF1662" s="22" t="str">
        <f t="shared" si="2483"/>
        <v>IVY</v>
      </c>
      <c r="AG1662" s="22" t="str">
        <f t="shared" si="2483"/>
        <v>KANA</v>
      </c>
      <c r="AH1662" s="22" t="str">
        <f t="shared" si="2483"/>
        <v>IGD</v>
      </c>
      <c r="AI1662" s="22" t="str">
        <f t="shared" si="2483"/>
        <v>HCU</v>
      </c>
      <c r="AJ1662" s="22" t="str">
        <f t="shared" si="2483"/>
        <v>PENUNJANG</v>
      </c>
      <c r="AK1662" s="22" t="str">
        <f t="shared" si="2483"/>
        <v>PELAYANAN</v>
      </c>
      <c r="AL1662" s="22" t="str">
        <f t="shared" si="2483"/>
        <v>ADMIN</v>
      </c>
      <c r="AM1662" s="22" t="str">
        <f t="shared" si="2483"/>
        <v>ASRAMA</v>
      </c>
      <c r="AN1662" s="22" t="str">
        <f t="shared" si="2483"/>
        <v>MASJID</v>
      </c>
      <c r="AP1662" s="8" t="s">
        <v>2</v>
      </c>
      <c r="AQ1662" s="8" t="s">
        <v>3</v>
      </c>
      <c r="AR1662" s="8" t="s">
        <v>4</v>
      </c>
      <c r="AS1662" s="9" t="str">
        <f>AS5</f>
        <v>ANGGREK</v>
      </c>
      <c r="AT1662" s="9" t="str">
        <f>AT5</f>
        <v>BOUGENVIL</v>
      </c>
      <c r="AU1662" s="9" t="str">
        <f t="shared" ref="AU1662:BJ1662" si="2484">AU5</f>
        <v>CAMELIA II</v>
      </c>
      <c r="AV1662" s="9" t="str">
        <f t="shared" si="2484"/>
        <v>DEWANDARU</v>
      </c>
      <c r="AW1662" s="9" t="str">
        <f t="shared" si="2484"/>
        <v>EDELWEIS</v>
      </c>
      <c r="AX1662" s="9" t="str">
        <f t="shared" si="2484"/>
        <v>FLAMBOYAN</v>
      </c>
      <c r="AY1662" s="9" t="str">
        <f t="shared" si="2484"/>
        <v>GERANIUM</v>
      </c>
      <c r="AZ1662" s="9" t="str">
        <f t="shared" si="2484"/>
        <v>HELIKONIA</v>
      </c>
      <c r="BA1662" s="9" t="str">
        <f t="shared" si="2484"/>
        <v>IVY</v>
      </c>
      <c r="BB1662" s="9" t="str">
        <f t="shared" si="2484"/>
        <v>KANA</v>
      </c>
      <c r="BC1662" s="9" t="str">
        <f t="shared" si="2484"/>
        <v>IGD</v>
      </c>
      <c r="BD1662" s="9" t="str">
        <f t="shared" si="2484"/>
        <v>HCU</v>
      </c>
      <c r="BE1662" s="9" t="str">
        <f t="shared" si="2484"/>
        <v>PENUNJANG</v>
      </c>
      <c r="BF1662" s="9" t="str">
        <f t="shared" si="2484"/>
        <v>PELAYANAN</v>
      </c>
      <c r="BG1662" s="9" t="str">
        <f t="shared" si="2484"/>
        <v>ADMIN</v>
      </c>
      <c r="BH1662" s="9" t="str">
        <f t="shared" si="2484"/>
        <v>ASRAMA</v>
      </c>
      <c r="BI1662" s="9" t="str">
        <f t="shared" si="2484"/>
        <v>MASJID</v>
      </c>
      <c r="BJ1662" s="9" t="str">
        <f t="shared" si="2484"/>
        <v>JUMLAH</v>
      </c>
    </row>
    <row r="1663" spans="1:62" ht="15.75">
      <c r="A1663" s="10">
        <f>A1650+1</f>
        <v>7</v>
      </c>
      <c r="B1663" s="11" t="s">
        <v>34</v>
      </c>
      <c r="C1663" s="12" t="s">
        <v>24</v>
      </c>
      <c r="D1663" s="12"/>
      <c r="E1663" s="12"/>
      <c r="F1663" s="12"/>
      <c r="G1663" s="12">
        <v>10</v>
      </c>
      <c r="H1663" s="12">
        <v>16</v>
      </c>
      <c r="I1663" s="12">
        <v>12</v>
      </c>
      <c r="J1663" s="12">
        <v>11</v>
      </c>
      <c r="K1663" s="12">
        <v>19</v>
      </c>
      <c r="L1663" s="12">
        <v>6</v>
      </c>
      <c r="M1663" s="12">
        <v>3</v>
      </c>
      <c r="N1663" s="12"/>
      <c r="O1663" s="12">
        <v>9</v>
      </c>
      <c r="P1663" s="12">
        <v>7</v>
      </c>
      <c r="Q1663" s="12">
        <v>11</v>
      </c>
      <c r="R1663" s="12"/>
      <c r="S1663" s="12"/>
      <c r="T1663" s="12"/>
      <c r="U1663" s="12">
        <f>SUM(E1663:T1663)</f>
        <v>104</v>
      </c>
      <c r="W1663" s="23" t="s">
        <v>24</v>
      </c>
      <c r="X1663" s="24">
        <v>0.26500000000000001</v>
      </c>
      <c r="Y1663" s="24">
        <v>0.26500000000000001</v>
      </c>
      <c r="Z1663" s="24">
        <v>0.26500000000000001</v>
      </c>
      <c r="AA1663" s="24">
        <v>0.26500000000000001</v>
      </c>
      <c r="AB1663" s="24">
        <v>0.26500000000000001</v>
      </c>
      <c r="AC1663" s="24">
        <v>0.26500000000000001</v>
      </c>
      <c r="AD1663" s="24">
        <v>0.26500000000000001</v>
      </c>
      <c r="AE1663" s="24">
        <v>0.26500000000000001</v>
      </c>
      <c r="AF1663" s="24">
        <v>0.26500000000000001</v>
      </c>
      <c r="AG1663" s="24">
        <v>0.26500000000000001</v>
      </c>
      <c r="AH1663" s="24">
        <v>0.26500000000000001</v>
      </c>
      <c r="AI1663" s="24">
        <v>0.26500000000000001</v>
      </c>
      <c r="AJ1663" s="24">
        <v>0.26500000000000001</v>
      </c>
      <c r="AK1663" s="24">
        <v>0.26500000000000001</v>
      </c>
      <c r="AL1663" s="24">
        <v>0.26500000000000001</v>
      </c>
      <c r="AM1663" s="24">
        <v>0.26500000000000001</v>
      </c>
      <c r="AN1663" s="24">
        <v>0.26500000000000001</v>
      </c>
      <c r="AP1663" s="10">
        <f>AP1650+1</f>
        <v>7</v>
      </c>
      <c r="AQ1663" s="11" t="s">
        <v>40</v>
      </c>
      <c r="AR1663" s="12" t="s">
        <v>24</v>
      </c>
      <c r="AS1663" s="12">
        <f t="shared" ref="AS1663:AT1671" si="2485">X1663*D1663</f>
        <v>0</v>
      </c>
      <c r="AT1663" s="12">
        <f t="shared" si="2485"/>
        <v>0</v>
      </c>
      <c r="AU1663" s="12">
        <f t="shared" ref="AU1663:AU1671" si="2486">Z1663*F1663</f>
        <v>0</v>
      </c>
      <c r="AV1663" s="12">
        <f t="shared" ref="AV1663:AV1671" si="2487">AA1663*G1663</f>
        <v>2.65</v>
      </c>
      <c r="AW1663" s="12">
        <f t="shared" ref="AW1663:AW1671" si="2488">AB1663*H1663</f>
        <v>4.24</v>
      </c>
      <c r="AX1663" s="12">
        <f t="shared" ref="AX1663:AX1671" si="2489">AC1663*I1663</f>
        <v>3.18</v>
      </c>
      <c r="AY1663" s="12">
        <f t="shared" ref="AY1663:AY1671" si="2490">AD1663*J1663</f>
        <v>2.915</v>
      </c>
      <c r="AZ1663" s="12">
        <f t="shared" ref="AZ1663:AZ1671" si="2491">AE1663*K1663</f>
        <v>5.0350000000000001</v>
      </c>
      <c r="BA1663" s="12">
        <f t="shared" ref="BA1663:BA1671" si="2492">AF1663*L1663</f>
        <v>1.59</v>
      </c>
      <c r="BB1663" s="12">
        <f t="shared" ref="BB1663:BB1671" si="2493">AG1663*M1663</f>
        <v>0.79500000000000004</v>
      </c>
      <c r="BC1663" s="12">
        <f t="shared" ref="BC1663:BC1671" si="2494">AH1663*N1663</f>
        <v>0</v>
      </c>
      <c r="BD1663" s="12">
        <f t="shared" ref="BD1663:BD1671" si="2495">AI1663*O1663</f>
        <v>2.3849999999999998</v>
      </c>
      <c r="BE1663" s="12">
        <f t="shared" ref="BE1663:BE1671" si="2496">AJ1663*P1663</f>
        <v>1.855</v>
      </c>
      <c r="BF1663" s="12">
        <f t="shared" ref="BF1663:BF1671" si="2497">AK1663*Q1663</f>
        <v>2.915</v>
      </c>
      <c r="BG1663" s="12">
        <f t="shared" ref="BG1663:BG1671" si="2498">AL1663*R1663</f>
        <v>0</v>
      </c>
      <c r="BH1663" s="12">
        <f t="shared" ref="BH1663:BH1671" si="2499">AM1663*S1663</f>
        <v>0</v>
      </c>
      <c r="BI1663" s="12">
        <f t="shared" ref="BI1663:BI1671" si="2500">AN1663*T1663</f>
        <v>0</v>
      </c>
      <c r="BJ1663" s="12">
        <f>SUM(AT1663:BI1663)</f>
        <v>27.56</v>
      </c>
    </row>
    <row r="1664" spans="1:62" ht="15.75">
      <c r="A1664" s="14"/>
      <c r="B1664" s="15">
        <f>B1651+1</f>
        <v>44688</v>
      </c>
      <c r="C1664" s="12" t="s">
        <v>25</v>
      </c>
      <c r="D1664" s="12"/>
      <c r="E1664" s="12"/>
      <c r="F1664" s="12"/>
      <c r="G1664" s="12">
        <v>10</v>
      </c>
      <c r="H1664" s="12">
        <v>16</v>
      </c>
      <c r="I1664" s="12">
        <v>12</v>
      </c>
      <c r="J1664" s="12">
        <v>13</v>
      </c>
      <c r="K1664" s="12">
        <v>19</v>
      </c>
      <c r="L1664" s="12">
        <v>8</v>
      </c>
      <c r="M1664" s="12">
        <v>3</v>
      </c>
      <c r="N1664" s="12"/>
      <c r="O1664" s="12">
        <v>2</v>
      </c>
      <c r="P1664" s="12">
        <v>2</v>
      </c>
      <c r="Q1664" s="12">
        <v>4</v>
      </c>
      <c r="R1664" s="12"/>
      <c r="S1664" s="12"/>
      <c r="T1664" s="12"/>
      <c r="U1664" s="12">
        <f t="shared" ref="U1664:U1671" si="2501">SUM(E1664:T1664)</f>
        <v>89</v>
      </c>
      <c r="W1664" s="23" t="s">
        <v>25</v>
      </c>
      <c r="X1664" s="24">
        <v>0.22500000000000001</v>
      </c>
      <c r="Y1664" s="24">
        <v>0.22500000000000001</v>
      </c>
      <c r="Z1664" s="24">
        <v>0.22500000000000001</v>
      </c>
      <c r="AA1664" s="24">
        <v>0.22500000000000001</v>
      </c>
      <c r="AB1664" s="24">
        <v>0.22500000000000001</v>
      </c>
      <c r="AC1664" s="24">
        <v>0.22500000000000001</v>
      </c>
      <c r="AD1664" s="24">
        <v>0.22500000000000001</v>
      </c>
      <c r="AE1664" s="24">
        <v>0.22500000000000001</v>
      </c>
      <c r="AF1664" s="24">
        <v>0.22500000000000001</v>
      </c>
      <c r="AG1664" s="24">
        <v>0.22500000000000001</v>
      </c>
      <c r="AH1664" s="24">
        <v>0.22500000000000001</v>
      </c>
      <c r="AI1664" s="24">
        <v>0.22500000000000001</v>
      </c>
      <c r="AJ1664" s="24">
        <v>0.22500000000000001</v>
      </c>
      <c r="AK1664" s="24">
        <v>0.22500000000000001</v>
      </c>
      <c r="AL1664" s="24">
        <v>0.22500000000000001</v>
      </c>
      <c r="AM1664" s="24">
        <v>0.22500000000000001</v>
      </c>
      <c r="AN1664" s="24">
        <v>0.22500000000000001</v>
      </c>
      <c r="AP1664" s="14"/>
      <c r="AQ1664" s="15">
        <f>AQ1651+1</f>
        <v>44323</v>
      </c>
      <c r="AR1664" s="12" t="s">
        <v>25</v>
      </c>
      <c r="AS1664" s="12">
        <f t="shared" si="2485"/>
        <v>0</v>
      </c>
      <c r="AT1664" s="12">
        <f t="shared" si="2485"/>
        <v>0</v>
      </c>
      <c r="AU1664" s="12">
        <f t="shared" si="2486"/>
        <v>0</v>
      </c>
      <c r="AV1664" s="12">
        <f t="shared" si="2487"/>
        <v>2.25</v>
      </c>
      <c r="AW1664" s="12">
        <f t="shared" si="2488"/>
        <v>3.6</v>
      </c>
      <c r="AX1664" s="12">
        <f t="shared" si="2489"/>
        <v>2.7</v>
      </c>
      <c r="AY1664" s="12">
        <f t="shared" si="2490"/>
        <v>2.9249999999999998</v>
      </c>
      <c r="AZ1664" s="12">
        <f t="shared" si="2491"/>
        <v>4.2750000000000004</v>
      </c>
      <c r="BA1664" s="12">
        <f t="shared" si="2492"/>
        <v>1.8</v>
      </c>
      <c r="BB1664" s="12">
        <f t="shared" si="2493"/>
        <v>0.67500000000000004</v>
      </c>
      <c r="BC1664" s="12">
        <f t="shared" si="2494"/>
        <v>0</v>
      </c>
      <c r="BD1664" s="12">
        <f t="shared" si="2495"/>
        <v>0.45</v>
      </c>
      <c r="BE1664" s="12">
        <f t="shared" si="2496"/>
        <v>0.45</v>
      </c>
      <c r="BF1664" s="12">
        <f t="shared" si="2497"/>
        <v>0.9</v>
      </c>
      <c r="BG1664" s="12">
        <f t="shared" si="2498"/>
        <v>0</v>
      </c>
      <c r="BH1664" s="12">
        <f t="shared" si="2499"/>
        <v>0</v>
      </c>
      <c r="BI1664" s="12">
        <f t="shared" si="2500"/>
        <v>0</v>
      </c>
      <c r="BJ1664" s="12">
        <f t="shared" ref="BJ1664:BJ1671" si="2502">SUM(AT1664:BI1664)</f>
        <v>20.024999999999999</v>
      </c>
    </row>
    <row r="1665" spans="1:62" ht="15.75">
      <c r="A1665" s="14"/>
      <c r="B1665" s="14"/>
      <c r="C1665" s="12" t="s">
        <v>26</v>
      </c>
      <c r="D1665" s="12"/>
      <c r="E1665" s="12"/>
      <c r="F1665" s="12"/>
      <c r="G1665" s="12">
        <v>6</v>
      </c>
      <c r="H1665" s="12">
        <v>5</v>
      </c>
      <c r="I1665" s="12">
        <v>6</v>
      </c>
      <c r="J1665" s="12">
        <v>8</v>
      </c>
      <c r="K1665" s="12">
        <v>7</v>
      </c>
      <c r="L1665" s="12">
        <v>4</v>
      </c>
      <c r="M1665" s="12">
        <v>4</v>
      </c>
      <c r="N1665" s="12">
        <v>2</v>
      </c>
      <c r="O1665" s="12">
        <v>3</v>
      </c>
      <c r="P1665" s="12">
        <v>1</v>
      </c>
      <c r="Q1665" s="12">
        <v>16</v>
      </c>
      <c r="R1665" s="12"/>
      <c r="S1665" s="12"/>
      <c r="T1665" s="12"/>
      <c r="U1665" s="12">
        <f t="shared" si="2501"/>
        <v>62</v>
      </c>
      <c r="W1665" s="23" t="s">
        <v>26</v>
      </c>
      <c r="X1665" s="24">
        <v>0.35</v>
      </c>
      <c r="Y1665" s="24">
        <v>0.35</v>
      </c>
      <c r="Z1665" s="24">
        <v>0.35</v>
      </c>
      <c r="AA1665" s="24">
        <v>0.35</v>
      </c>
      <c r="AB1665" s="24">
        <v>0.35</v>
      </c>
      <c r="AC1665" s="24">
        <v>0.35</v>
      </c>
      <c r="AD1665" s="24">
        <v>0.35</v>
      </c>
      <c r="AE1665" s="24">
        <v>0.35</v>
      </c>
      <c r="AF1665" s="24">
        <v>0.35</v>
      </c>
      <c r="AG1665" s="24">
        <v>0.35</v>
      </c>
      <c r="AH1665" s="24">
        <v>0.35</v>
      </c>
      <c r="AI1665" s="24">
        <v>0.35</v>
      </c>
      <c r="AJ1665" s="24">
        <v>0.35</v>
      </c>
      <c r="AK1665" s="24">
        <v>0.35</v>
      </c>
      <c r="AL1665" s="24">
        <v>0.35</v>
      </c>
      <c r="AM1665" s="24">
        <v>0.35</v>
      </c>
      <c r="AN1665" s="24">
        <v>0.35</v>
      </c>
      <c r="AP1665" s="14"/>
      <c r="AQ1665" s="14"/>
      <c r="AR1665" s="12" t="s">
        <v>26</v>
      </c>
      <c r="AS1665" s="12">
        <f t="shared" si="2485"/>
        <v>0</v>
      </c>
      <c r="AT1665" s="12">
        <f t="shared" si="2485"/>
        <v>0</v>
      </c>
      <c r="AU1665" s="12">
        <f t="shared" si="2486"/>
        <v>0</v>
      </c>
      <c r="AV1665" s="12">
        <f t="shared" si="2487"/>
        <v>2.1</v>
      </c>
      <c r="AW1665" s="12">
        <f t="shared" si="2488"/>
        <v>1.75</v>
      </c>
      <c r="AX1665" s="12">
        <f t="shared" si="2489"/>
        <v>2.1</v>
      </c>
      <c r="AY1665" s="12">
        <f t="shared" si="2490"/>
        <v>2.8</v>
      </c>
      <c r="AZ1665" s="12">
        <f t="shared" si="2491"/>
        <v>2.4500000000000002</v>
      </c>
      <c r="BA1665" s="12">
        <f t="shared" si="2492"/>
        <v>1.4</v>
      </c>
      <c r="BB1665" s="12">
        <f t="shared" si="2493"/>
        <v>1.4</v>
      </c>
      <c r="BC1665" s="12">
        <f t="shared" si="2494"/>
        <v>0.7</v>
      </c>
      <c r="BD1665" s="12">
        <f t="shared" si="2495"/>
        <v>1.05</v>
      </c>
      <c r="BE1665" s="12">
        <f t="shared" si="2496"/>
        <v>0.35</v>
      </c>
      <c r="BF1665" s="12">
        <f t="shared" si="2497"/>
        <v>5.6</v>
      </c>
      <c r="BG1665" s="12">
        <f t="shared" si="2498"/>
        <v>0</v>
      </c>
      <c r="BH1665" s="12">
        <f t="shared" si="2499"/>
        <v>0</v>
      </c>
      <c r="BI1665" s="12">
        <f t="shared" si="2500"/>
        <v>0</v>
      </c>
      <c r="BJ1665" s="12">
        <f t="shared" si="2502"/>
        <v>21.7</v>
      </c>
    </row>
    <row r="1666" spans="1:62" ht="15.75">
      <c r="A1666" s="14"/>
      <c r="B1666" s="14"/>
      <c r="C1666" s="12" t="s">
        <v>27</v>
      </c>
      <c r="D1666" s="12"/>
      <c r="E1666" s="12">
        <v>8</v>
      </c>
      <c r="F1666" s="12">
        <v>7</v>
      </c>
      <c r="G1666" s="12">
        <v>6</v>
      </c>
      <c r="H1666" s="12">
        <v>8</v>
      </c>
      <c r="I1666" s="12">
        <v>6</v>
      </c>
      <c r="J1666" s="12">
        <v>4</v>
      </c>
      <c r="K1666" s="12">
        <v>5</v>
      </c>
      <c r="L1666" s="12">
        <v>3</v>
      </c>
      <c r="M1666" s="12">
        <v>4</v>
      </c>
      <c r="N1666" s="12">
        <v>5</v>
      </c>
      <c r="O1666" s="12">
        <v>3</v>
      </c>
      <c r="P1666" s="12">
        <v>3</v>
      </c>
      <c r="Q1666" s="12">
        <v>8</v>
      </c>
      <c r="R1666" s="12"/>
      <c r="S1666" s="12"/>
      <c r="T1666" s="12"/>
      <c r="U1666" s="12">
        <f t="shared" si="2501"/>
        <v>70</v>
      </c>
      <c r="W1666" s="23" t="s">
        <v>27</v>
      </c>
      <c r="X1666" s="24">
        <v>0.43</v>
      </c>
      <c r="Y1666" s="24">
        <v>0.43</v>
      </c>
      <c r="Z1666" s="24">
        <v>0.43</v>
      </c>
      <c r="AA1666" s="24">
        <v>0.43</v>
      </c>
      <c r="AB1666" s="24">
        <v>0.43</v>
      </c>
      <c r="AC1666" s="24">
        <v>0.43</v>
      </c>
      <c r="AD1666" s="24">
        <v>0.43</v>
      </c>
      <c r="AE1666" s="24">
        <v>0.43</v>
      </c>
      <c r="AF1666" s="24">
        <v>0.43</v>
      </c>
      <c r="AG1666" s="24">
        <v>0.43</v>
      </c>
      <c r="AH1666" s="24">
        <v>0.43</v>
      </c>
      <c r="AI1666" s="24">
        <v>0.43</v>
      </c>
      <c r="AJ1666" s="24">
        <v>0.43</v>
      </c>
      <c r="AK1666" s="24">
        <v>0.43</v>
      </c>
      <c r="AL1666" s="24">
        <v>0.43</v>
      </c>
      <c r="AM1666" s="24">
        <v>0.43</v>
      </c>
      <c r="AN1666" s="24">
        <v>0.43</v>
      </c>
      <c r="AP1666" s="14"/>
      <c r="AQ1666" s="14"/>
      <c r="AR1666" s="12" t="s">
        <v>27</v>
      </c>
      <c r="AS1666" s="12">
        <f t="shared" si="2485"/>
        <v>0</v>
      </c>
      <c r="AT1666" s="12">
        <f t="shared" si="2485"/>
        <v>3.44</v>
      </c>
      <c r="AU1666" s="12">
        <f t="shared" si="2486"/>
        <v>3.01</v>
      </c>
      <c r="AV1666" s="12">
        <f t="shared" si="2487"/>
        <v>2.58</v>
      </c>
      <c r="AW1666" s="12">
        <f t="shared" si="2488"/>
        <v>3.44</v>
      </c>
      <c r="AX1666" s="12">
        <f t="shared" si="2489"/>
        <v>2.58</v>
      </c>
      <c r="AY1666" s="12">
        <f t="shared" si="2490"/>
        <v>1.72</v>
      </c>
      <c r="AZ1666" s="12">
        <f t="shared" si="2491"/>
        <v>2.15</v>
      </c>
      <c r="BA1666" s="12">
        <f t="shared" si="2492"/>
        <v>1.29</v>
      </c>
      <c r="BB1666" s="12">
        <f t="shared" si="2493"/>
        <v>1.72</v>
      </c>
      <c r="BC1666" s="12">
        <f t="shared" si="2494"/>
        <v>2.15</v>
      </c>
      <c r="BD1666" s="12">
        <f t="shared" si="2495"/>
        <v>1.29</v>
      </c>
      <c r="BE1666" s="12">
        <f t="shared" si="2496"/>
        <v>1.29</v>
      </c>
      <c r="BF1666" s="12">
        <f t="shared" si="2497"/>
        <v>3.44</v>
      </c>
      <c r="BG1666" s="12">
        <f t="shared" si="2498"/>
        <v>0</v>
      </c>
      <c r="BH1666" s="12">
        <f t="shared" si="2499"/>
        <v>0</v>
      </c>
      <c r="BI1666" s="12">
        <f t="shared" si="2500"/>
        <v>0</v>
      </c>
      <c r="BJ1666" s="12">
        <f t="shared" si="2502"/>
        <v>30.1</v>
      </c>
    </row>
    <row r="1667" spans="1:62" ht="15.75">
      <c r="A1667" s="14"/>
      <c r="B1667" s="14"/>
      <c r="C1667" s="12" t="s">
        <v>28</v>
      </c>
      <c r="D1667" s="12"/>
      <c r="E1667" s="12">
        <v>8</v>
      </c>
      <c r="F1667" s="12">
        <v>5</v>
      </c>
      <c r="G1667" s="12">
        <v>8</v>
      </c>
      <c r="H1667" s="12">
        <v>7</v>
      </c>
      <c r="I1667" s="12">
        <v>4</v>
      </c>
      <c r="J1667" s="12">
        <v>3</v>
      </c>
      <c r="K1667" s="12"/>
      <c r="L1667" s="12"/>
      <c r="M1667" s="12"/>
      <c r="N1667" s="12">
        <v>9</v>
      </c>
      <c r="O1667" s="12">
        <v>5</v>
      </c>
      <c r="P1667" s="12">
        <v>2</v>
      </c>
      <c r="Q1667" s="12">
        <v>4</v>
      </c>
      <c r="R1667" s="12"/>
      <c r="S1667" s="12"/>
      <c r="T1667" s="12"/>
      <c r="U1667" s="12">
        <f t="shared" si="2501"/>
        <v>55</v>
      </c>
      <c r="W1667" s="23" t="s">
        <v>28</v>
      </c>
      <c r="X1667" s="24">
        <v>0.5</v>
      </c>
      <c r="Y1667" s="24">
        <v>0.5</v>
      </c>
      <c r="Z1667" s="24">
        <v>0.5</v>
      </c>
      <c r="AA1667" s="24">
        <v>0.5</v>
      </c>
      <c r="AB1667" s="24">
        <v>0.5</v>
      </c>
      <c r="AC1667" s="24">
        <v>0.5</v>
      </c>
      <c r="AD1667" s="24">
        <v>0.5</v>
      </c>
      <c r="AE1667" s="24">
        <v>0.5</v>
      </c>
      <c r="AF1667" s="24">
        <v>0.5</v>
      </c>
      <c r="AG1667" s="24">
        <v>0.5</v>
      </c>
      <c r="AH1667" s="24">
        <v>0.5</v>
      </c>
      <c r="AI1667" s="24">
        <v>0.5</v>
      </c>
      <c r="AJ1667" s="24">
        <v>0.5</v>
      </c>
      <c r="AK1667" s="24">
        <v>0.5</v>
      </c>
      <c r="AL1667" s="24">
        <v>0.5</v>
      </c>
      <c r="AM1667" s="24">
        <v>0.5</v>
      </c>
      <c r="AN1667" s="24">
        <v>0.5</v>
      </c>
      <c r="AP1667" s="14"/>
      <c r="AQ1667" s="14"/>
      <c r="AR1667" s="12" t="s">
        <v>28</v>
      </c>
      <c r="AS1667" s="12">
        <f t="shared" si="2485"/>
        <v>0</v>
      </c>
      <c r="AT1667" s="12">
        <f t="shared" si="2485"/>
        <v>4</v>
      </c>
      <c r="AU1667" s="12">
        <f t="shared" si="2486"/>
        <v>2.5</v>
      </c>
      <c r="AV1667" s="12">
        <f t="shared" si="2487"/>
        <v>4</v>
      </c>
      <c r="AW1667" s="12">
        <f t="shared" si="2488"/>
        <v>3.5</v>
      </c>
      <c r="AX1667" s="12">
        <f t="shared" si="2489"/>
        <v>2</v>
      </c>
      <c r="AY1667" s="12">
        <f t="shared" si="2490"/>
        <v>1.5</v>
      </c>
      <c r="AZ1667" s="12">
        <f t="shared" si="2491"/>
        <v>0</v>
      </c>
      <c r="BA1667" s="12">
        <f t="shared" si="2492"/>
        <v>0</v>
      </c>
      <c r="BB1667" s="12">
        <f t="shared" si="2493"/>
        <v>0</v>
      </c>
      <c r="BC1667" s="12">
        <f t="shared" si="2494"/>
        <v>4.5</v>
      </c>
      <c r="BD1667" s="12">
        <f t="shared" si="2495"/>
        <v>2.5</v>
      </c>
      <c r="BE1667" s="12">
        <f t="shared" si="2496"/>
        <v>1</v>
      </c>
      <c r="BF1667" s="12">
        <f t="shared" si="2497"/>
        <v>2</v>
      </c>
      <c r="BG1667" s="12">
        <f t="shared" si="2498"/>
        <v>0</v>
      </c>
      <c r="BH1667" s="12">
        <f t="shared" si="2499"/>
        <v>0</v>
      </c>
      <c r="BI1667" s="12">
        <f t="shared" si="2500"/>
        <v>0</v>
      </c>
      <c r="BJ1667" s="12">
        <f t="shared" si="2502"/>
        <v>27.5</v>
      </c>
    </row>
    <row r="1668" spans="1:62" ht="15.75">
      <c r="A1668" s="14"/>
      <c r="B1668" s="14"/>
      <c r="C1668" s="12" t="s">
        <v>35</v>
      </c>
      <c r="D1668" s="12"/>
      <c r="E1668" s="12">
        <v>7</v>
      </c>
      <c r="F1668" s="12">
        <v>5</v>
      </c>
      <c r="G1668" s="12">
        <v>4</v>
      </c>
      <c r="H1668" s="12"/>
      <c r="I1668" s="12"/>
      <c r="J1668" s="12"/>
      <c r="K1668" s="12"/>
      <c r="L1668" s="12"/>
      <c r="M1668" s="12"/>
      <c r="N1668" s="12">
        <v>4</v>
      </c>
      <c r="O1668" s="12">
        <v>3</v>
      </c>
      <c r="P1668" s="12">
        <v>2</v>
      </c>
      <c r="Q1668" s="12">
        <v>9</v>
      </c>
      <c r="R1668" s="12"/>
      <c r="S1668" s="12"/>
      <c r="T1668" s="12"/>
      <c r="U1668" s="12">
        <f t="shared" si="2501"/>
        <v>34</v>
      </c>
      <c r="W1668" s="23" t="s">
        <v>50</v>
      </c>
      <c r="X1668" s="24">
        <v>8.5000000000000006E-2</v>
      </c>
      <c r="Y1668" s="24">
        <v>8.5000000000000006E-2</v>
      </c>
      <c r="Z1668" s="24">
        <v>8.5000000000000006E-2</v>
      </c>
      <c r="AA1668" s="24">
        <v>8.5000000000000006E-2</v>
      </c>
      <c r="AB1668" s="24">
        <v>8.5000000000000006E-2</v>
      </c>
      <c r="AC1668" s="24">
        <v>8.5000000000000006E-2</v>
      </c>
      <c r="AD1668" s="24">
        <v>8.5000000000000006E-2</v>
      </c>
      <c r="AE1668" s="24">
        <v>8.5000000000000006E-2</v>
      </c>
      <c r="AF1668" s="24">
        <v>8.5000000000000006E-2</v>
      </c>
      <c r="AG1668" s="24">
        <v>8.5000000000000006E-2</v>
      </c>
      <c r="AH1668" s="24">
        <v>8.5000000000000006E-2</v>
      </c>
      <c r="AI1668" s="24">
        <v>8.5000000000000006E-2</v>
      </c>
      <c r="AJ1668" s="24">
        <v>8.5000000000000006E-2</v>
      </c>
      <c r="AK1668" s="24">
        <v>8.5000000000000006E-2</v>
      </c>
      <c r="AL1668" s="24">
        <v>8.5000000000000006E-2</v>
      </c>
      <c r="AM1668" s="24">
        <v>8.5000000000000006E-2</v>
      </c>
      <c r="AN1668" s="24">
        <v>8.5000000000000006E-2</v>
      </c>
      <c r="AP1668" s="14"/>
      <c r="AQ1668" s="14"/>
      <c r="AR1668" s="12" t="s">
        <v>35</v>
      </c>
      <c r="AS1668" s="12">
        <f t="shared" si="2485"/>
        <v>0</v>
      </c>
      <c r="AT1668" s="12">
        <f t="shared" si="2485"/>
        <v>0.59499999999999997</v>
      </c>
      <c r="AU1668" s="12">
        <f t="shared" si="2486"/>
        <v>0.42499999999999999</v>
      </c>
      <c r="AV1668" s="12">
        <f t="shared" si="2487"/>
        <v>0.34</v>
      </c>
      <c r="AW1668" s="12">
        <f t="shared" si="2488"/>
        <v>0</v>
      </c>
      <c r="AX1668" s="12">
        <f t="shared" si="2489"/>
        <v>0</v>
      </c>
      <c r="AY1668" s="12">
        <f t="shared" si="2490"/>
        <v>0</v>
      </c>
      <c r="AZ1668" s="12">
        <f t="shared" si="2491"/>
        <v>0</v>
      </c>
      <c r="BA1668" s="12">
        <f t="shared" si="2492"/>
        <v>0</v>
      </c>
      <c r="BB1668" s="12">
        <f t="shared" si="2493"/>
        <v>0</v>
      </c>
      <c r="BC1668" s="12">
        <f t="shared" si="2494"/>
        <v>0.34</v>
      </c>
      <c r="BD1668" s="12">
        <f t="shared" si="2495"/>
        <v>0.255</v>
      </c>
      <c r="BE1668" s="12">
        <f t="shared" si="2496"/>
        <v>0.17</v>
      </c>
      <c r="BF1668" s="12">
        <f t="shared" si="2497"/>
        <v>0.76500000000000001</v>
      </c>
      <c r="BG1668" s="12">
        <f t="shared" si="2498"/>
        <v>0</v>
      </c>
      <c r="BH1668" s="12">
        <f t="shared" si="2499"/>
        <v>0</v>
      </c>
      <c r="BI1668" s="12">
        <f t="shared" si="2500"/>
        <v>0</v>
      </c>
      <c r="BJ1668" s="12">
        <f t="shared" si="2502"/>
        <v>2.89</v>
      </c>
    </row>
    <row r="1669" spans="1:62" ht="15.75">
      <c r="A1669" s="14"/>
      <c r="B1669" s="14"/>
      <c r="C1669" s="12" t="s">
        <v>36</v>
      </c>
      <c r="D1669" s="12"/>
      <c r="E1669" s="12">
        <v>10</v>
      </c>
      <c r="F1669" s="12">
        <v>6</v>
      </c>
      <c r="G1669" s="12"/>
      <c r="H1669" s="12"/>
      <c r="I1669" s="12"/>
      <c r="J1669" s="12"/>
      <c r="K1669" s="12"/>
      <c r="L1669" s="12"/>
      <c r="M1669" s="12"/>
      <c r="N1669" s="12"/>
      <c r="O1669" s="12">
        <v>4</v>
      </c>
      <c r="P1669" s="12"/>
      <c r="Q1669" s="12"/>
      <c r="R1669" s="12"/>
      <c r="S1669" s="12"/>
      <c r="T1669" s="12"/>
      <c r="U1669" s="12">
        <f t="shared" si="2501"/>
        <v>20</v>
      </c>
      <c r="W1669" s="23" t="s">
        <v>51</v>
      </c>
      <c r="X1669" s="24">
        <v>0.59</v>
      </c>
      <c r="Y1669" s="24">
        <v>0.59</v>
      </c>
      <c r="Z1669" s="24">
        <v>0.59</v>
      </c>
      <c r="AA1669" s="24">
        <v>0.59</v>
      </c>
      <c r="AB1669" s="24">
        <v>0.59</v>
      </c>
      <c r="AC1669" s="24">
        <v>0.59</v>
      </c>
      <c r="AD1669" s="24">
        <v>0.59</v>
      </c>
      <c r="AE1669" s="24">
        <v>0.59</v>
      </c>
      <c r="AF1669" s="24">
        <v>0.59</v>
      </c>
      <c r="AG1669" s="24">
        <v>0.59</v>
      </c>
      <c r="AH1669" s="24">
        <v>0.59</v>
      </c>
      <c r="AI1669" s="24">
        <v>0.59</v>
      </c>
      <c r="AJ1669" s="24">
        <v>0.59</v>
      </c>
      <c r="AK1669" s="24">
        <v>0.59</v>
      </c>
      <c r="AL1669" s="24">
        <v>0.59</v>
      </c>
      <c r="AM1669" s="24">
        <v>0.59</v>
      </c>
      <c r="AN1669" s="24">
        <v>0.59</v>
      </c>
      <c r="AP1669" s="14"/>
      <c r="AQ1669" s="14"/>
      <c r="AR1669" s="12" t="s">
        <v>36</v>
      </c>
      <c r="AS1669" s="12">
        <f t="shared" si="2485"/>
        <v>0</v>
      </c>
      <c r="AT1669" s="12">
        <f t="shared" si="2485"/>
        <v>5.9</v>
      </c>
      <c r="AU1669" s="12">
        <f t="shared" si="2486"/>
        <v>3.54</v>
      </c>
      <c r="AV1669" s="12">
        <f t="shared" si="2487"/>
        <v>0</v>
      </c>
      <c r="AW1669" s="12">
        <f t="shared" si="2488"/>
        <v>0</v>
      </c>
      <c r="AX1669" s="12">
        <f t="shared" si="2489"/>
        <v>0</v>
      </c>
      <c r="AY1669" s="12">
        <f t="shared" si="2490"/>
        <v>0</v>
      </c>
      <c r="AZ1669" s="12">
        <f t="shared" si="2491"/>
        <v>0</v>
      </c>
      <c r="BA1669" s="12">
        <f t="shared" si="2492"/>
        <v>0</v>
      </c>
      <c r="BB1669" s="12">
        <f t="shared" si="2493"/>
        <v>0</v>
      </c>
      <c r="BC1669" s="12">
        <f t="shared" si="2494"/>
        <v>0</v>
      </c>
      <c r="BD1669" s="12">
        <f t="shared" si="2495"/>
        <v>2.36</v>
      </c>
      <c r="BE1669" s="12">
        <f t="shared" si="2496"/>
        <v>0</v>
      </c>
      <c r="BF1669" s="12">
        <f t="shared" si="2497"/>
        <v>0</v>
      </c>
      <c r="BG1669" s="12">
        <f t="shared" si="2498"/>
        <v>0</v>
      </c>
      <c r="BH1669" s="12">
        <f t="shared" si="2499"/>
        <v>0</v>
      </c>
      <c r="BI1669" s="12">
        <f t="shared" si="2500"/>
        <v>0</v>
      </c>
      <c r="BJ1669" s="12">
        <f t="shared" si="2502"/>
        <v>11.8</v>
      </c>
    </row>
    <row r="1670" spans="1:62" ht="15.75">
      <c r="A1670" s="14"/>
      <c r="B1670" s="14"/>
      <c r="C1670" s="12" t="s">
        <v>31</v>
      </c>
      <c r="D1670" s="12"/>
      <c r="E1670" s="12">
        <v>6</v>
      </c>
      <c r="F1670" s="12">
        <v>8</v>
      </c>
      <c r="G1670" s="12"/>
      <c r="H1670" s="12"/>
      <c r="I1670" s="12"/>
      <c r="J1670" s="12"/>
      <c r="K1670" s="12"/>
      <c r="L1670" s="12"/>
      <c r="M1670" s="12"/>
      <c r="N1670" s="12">
        <v>2</v>
      </c>
      <c r="O1670" s="12">
        <v>2</v>
      </c>
      <c r="P1670" s="12"/>
      <c r="Q1670" s="12">
        <v>2</v>
      </c>
      <c r="R1670" s="12"/>
      <c r="S1670" s="12"/>
      <c r="T1670" s="12"/>
      <c r="U1670" s="12">
        <f t="shared" si="2501"/>
        <v>20</v>
      </c>
      <c r="W1670" s="23" t="s">
        <v>31</v>
      </c>
      <c r="X1670" s="24">
        <v>0.56999999999999995</v>
      </c>
      <c r="Y1670" s="24">
        <v>0.56999999999999995</v>
      </c>
      <c r="Z1670" s="24">
        <v>0.56999999999999995</v>
      </c>
      <c r="AA1670" s="24">
        <v>0.56999999999999995</v>
      </c>
      <c r="AB1670" s="24">
        <v>0.56999999999999995</v>
      </c>
      <c r="AC1670" s="24">
        <v>0.56999999999999995</v>
      </c>
      <c r="AD1670" s="24">
        <v>0.56999999999999995</v>
      </c>
      <c r="AE1670" s="24">
        <v>0.56999999999999995</v>
      </c>
      <c r="AF1670" s="24">
        <v>0.56999999999999995</v>
      </c>
      <c r="AG1670" s="24">
        <v>0.56999999999999995</v>
      </c>
      <c r="AH1670" s="24">
        <v>0.56999999999999995</v>
      </c>
      <c r="AI1670" s="24">
        <v>0.56999999999999995</v>
      </c>
      <c r="AJ1670" s="24">
        <v>0.56999999999999995</v>
      </c>
      <c r="AK1670" s="24">
        <v>0.56999999999999995</v>
      </c>
      <c r="AL1670" s="24">
        <v>0.56999999999999995</v>
      </c>
      <c r="AM1670" s="24">
        <v>0.56999999999999995</v>
      </c>
      <c r="AN1670" s="24">
        <v>0.56999999999999995</v>
      </c>
      <c r="AP1670" s="14"/>
      <c r="AQ1670" s="14"/>
      <c r="AR1670" s="12" t="s">
        <v>31</v>
      </c>
      <c r="AS1670" s="12">
        <f t="shared" si="2485"/>
        <v>0</v>
      </c>
      <c r="AT1670" s="12">
        <f t="shared" si="2485"/>
        <v>3.42</v>
      </c>
      <c r="AU1670" s="12">
        <f t="shared" si="2486"/>
        <v>4.5599999999999996</v>
      </c>
      <c r="AV1670" s="12">
        <f t="shared" si="2487"/>
        <v>0</v>
      </c>
      <c r="AW1670" s="12">
        <f t="shared" si="2488"/>
        <v>0</v>
      </c>
      <c r="AX1670" s="12">
        <f t="shared" si="2489"/>
        <v>0</v>
      </c>
      <c r="AY1670" s="12">
        <f t="shared" si="2490"/>
        <v>0</v>
      </c>
      <c r="AZ1670" s="12">
        <f t="shared" si="2491"/>
        <v>0</v>
      </c>
      <c r="BA1670" s="12">
        <f t="shared" si="2492"/>
        <v>0</v>
      </c>
      <c r="BB1670" s="12">
        <f t="shared" si="2493"/>
        <v>0</v>
      </c>
      <c r="BC1670" s="12">
        <f t="shared" si="2494"/>
        <v>1.1399999999999999</v>
      </c>
      <c r="BD1670" s="12">
        <f t="shared" si="2495"/>
        <v>1.1399999999999999</v>
      </c>
      <c r="BE1670" s="12">
        <f t="shared" si="2496"/>
        <v>0</v>
      </c>
      <c r="BF1670" s="12">
        <f t="shared" si="2497"/>
        <v>1.1399999999999999</v>
      </c>
      <c r="BG1670" s="12">
        <f t="shared" si="2498"/>
        <v>0</v>
      </c>
      <c r="BH1670" s="12">
        <f t="shared" si="2499"/>
        <v>0</v>
      </c>
      <c r="BI1670" s="12">
        <f t="shared" si="2500"/>
        <v>0</v>
      </c>
      <c r="BJ1670" s="12">
        <f t="shared" si="2502"/>
        <v>11.4</v>
      </c>
    </row>
    <row r="1671" spans="1:62" ht="15.75">
      <c r="A1671" s="16"/>
      <c r="B1671" s="16"/>
      <c r="C1671" s="12" t="s">
        <v>32</v>
      </c>
      <c r="D1671" s="12"/>
      <c r="E1671" s="12"/>
      <c r="F1671" s="12"/>
      <c r="G1671" s="12">
        <v>14</v>
      </c>
      <c r="H1671" s="12"/>
      <c r="I1671" s="12">
        <v>2</v>
      </c>
      <c r="J1671" s="12"/>
      <c r="K1671" s="12">
        <v>16</v>
      </c>
      <c r="L1671" s="12"/>
      <c r="M1671" s="12"/>
      <c r="N1671" s="12">
        <v>6</v>
      </c>
      <c r="O1671" s="12">
        <v>7</v>
      </c>
      <c r="P1671" s="12"/>
      <c r="Q1671" s="12">
        <v>4</v>
      </c>
      <c r="R1671" s="12"/>
      <c r="S1671" s="12"/>
      <c r="T1671" s="12"/>
      <c r="U1671" s="12">
        <f t="shared" si="2501"/>
        <v>49</v>
      </c>
      <c r="W1671" s="23" t="s">
        <v>32</v>
      </c>
      <c r="X1671" s="24">
        <v>0.4</v>
      </c>
      <c r="Y1671" s="24">
        <v>0.4</v>
      </c>
      <c r="Z1671" s="24">
        <v>0.4</v>
      </c>
      <c r="AA1671" s="24">
        <v>0.4</v>
      </c>
      <c r="AB1671" s="24">
        <v>0.4</v>
      </c>
      <c r="AC1671" s="24">
        <v>0.4</v>
      </c>
      <c r="AD1671" s="24">
        <v>0.4</v>
      </c>
      <c r="AE1671" s="24">
        <v>0.4</v>
      </c>
      <c r="AF1671" s="24">
        <v>0.4</v>
      </c>
      <c r="AG1671" s="24">
        <v>0.4</v>
      </c>
      <c r="AH1671" s="24">
        <v>0.4</v>
      </c>
      <c r="AI1671" s="24">
        <v>0.4</v>
      </c>
      <c r="AJ1671" s="24">
        <v>0.4</v>
      </c>
      <c r="AK1671" s="24">
        <v>0.4</v>
      </c>
      <c r="AL1671" s="24">
        <v>0.4</v>
      </c>
      <c r="AM1671" s="24">
        <v>0.4</v>
      </c>
      <c r="AN1671" s="24">
        <v>0.4</v>
      </c>
      <c r="AP1671" s="16"/>
      <c r="AQ1671" s="16"/>
      <c r="AR1671" s="12" t="s">
        <v>32</v>
      </c>
      <c r="AS1671" s="12">
        <f t="shared" si="2485"/>
        <v>0</v>
      </c>
      <c r="AT1671" s="12">
        <f t="shared" si="2485"/>
        <v>0</v>
      </c>
      <c r="AU1671" s="12">
        <f t="shared" si="2486"/>
        <v>0</v>
      </c>
      <c r="AV1671" s="12">
        <f t="shared" si="2487"/>
        <v>5.6</v>
      </c>
      <c r="AW1671" s="12">
        <f t="shared" si="2488"/>
        <v>0</v>
      </c>
      <c r="AX1671" s="12">
        <f t="shared" si="2489"/>
        <v>0.8</v>
      </c>
      <c r="AY1671" s="12">
        <f t="shared" si="2490"/>
        <v>0</v>
      </c>
      <c r="AZ1671" s="12">
        <f t="shared" si="2491"/>
        <v>6.4</v>
      </c>
      <c r="BA1671" s="12">
        <f t="shared" si="2492"/>
        <v>0</v>
      </c>
      <c r="BB1671" s="12">
        <f t="shared" si="2493"/>
        <v>0</v>
      </c>
      <c r="BC1671" s="12">
        <f t="shared" si="2494"/>
        <v>2.4</v>
      </c>
      <c r="BD1671" s="12">
        <f t="shared" si="2495"/>
        <v>2.8</v>
      </c>
      <c r="BE1671" s="12">
        <f t="shared" si="2496"/>
        <v>0</v>
      </c>
      <c r="BF1671" s="12">
        <f t="shared" si="2497"/>
        <v>1.6</v>
      </c>
      <c r="BG1671" s="12">
        <f t="shared" si="2498"/>
        <v>0</v>
      </c>
      <c r="BH1671" s="12">
        <f t="shared" si="2499"/>
        <v>0</v>
      </c>
      <c r="BI1671" s="12">
        <f t="shared" si="2500"/>
        <v>0</v>
      </c>
      <c r="BJ1671" s="12">
        <f t="shared" si="2502"/>
        <v>19.600000000000001</v>
      </c>
    </row>
    <row r="1672" spans="1:62">
      <c r="A1672" s="17"/>
      <c r="B1672" s="18"/>
      <c r="C1672" s="19" t="s">
        <v>33</v>
      </c>
      <c r="D1672" s="19">
        <f>SUM(D1663:D1671)</f>
        <v>0</v>
      </c>
      <c r="E1672" s="19">
        <f>SUM(E1663:E1671)</f>
        <v>39</v>
      </c>
      <c r="F1672" s="19">
        <f t="shared" ref="F1672:U1672" si="2503">SUM(F1663:F1671)</f>
        <v>31</v>
      </c>
      <c r="G1672" s="19">
        <f t="shared" si="2503"/>
        <v>58</v>
      </c>
      <c r="H1672" s="19">
        <f t="shared" si="2503"/>
        <v>52</v>
      </c>
      <c r="I1672" s="19">
        <f t="shared" si="2503"/>
        <v>42</v>
      </c>
      <c r="J1672" s="19">
        <f t="shared" si="2503"/>
        <v>39</v>
      </c>
      <c r="K1672" s="19">
        <f t="shared" si="2503"/>
        <v>66</v>
      </c>
      <c r="L1672" s="19">
        <f t="shared" si="2503"/>
        <v>21</v>
      </c>
      <c r="M1672" s="19">
        <f t="shared" si="2503"/>
        <v>14</v>
      </c>
      <c r="N1672" s="19">
        <f t="shared" si="2503"/>
        <v>28</v>
      </c>
      <c r="O1672" s="19">
        <f t="shared" si="2503"/>
        <v>38</v>
      </c>
      <c r="P1672" s="19">
        <f t="shared" si="2503"/>
        <v>17</v>
      </c>
      <c r="Q1672" s="19">
        <f t="shared" si="2503"/>
        <v>58</v>
      </c>
      <c r="R1672" s="19">
        <f t="shared" si="2503"/>
        <v>0</v>
      </c>
      <c r="S1672" s="19">
        <f t="shared" si="2503"/>
        <v>0</v>
      </c>
      <c r="T1672" s="19">
        <f t="shared" si="2503"/>
        <v>0</v>
      </c>
      <c r="U1672" s="19">
        <f t="shared" si="2503"/>
        <v>503</v>
      </c>
      <c r="AP1672" s="17"/>
      <c r="AQ1672" s="18"/>
      <c r="AR1672" s="19" t="s">
        <v>33</v>
      </c>
      <c r="AS1672" s="19">
        <f>SUM(AS1663:AS1671)</f>
        <v>0</v>
      </c>
      <c r="AT1672" s="19">
        <f>SUM(AT1663:AT1671)</f>
        <v>17.355</v>
      </c>
      <c r="AU1672" s="19">
        <f t="shared" ref="AU1672:BJ1672" si="2504">SUM(AU1663:AU1671)</f>
        <v>14.035</v>
      </c>
      <c r="AV1672" s="19">
        <f t="shared" si="2504"/>
        <v>19.52</v>
      </c>
      <c r="AW1672" s="19">
        <f t="shared" si="2504"/>
        <v>16.53</v>
      </c>
      <c r="AX1672" s="19">
        <f t="shared" si="2504"/>
        <v>13.36</v>
      </c>
      <c r="AY1672" s="19">
        <f t="shared" si="2504"/>
        <v>11.86</v>
      </c>
      <c r="AZ1672" s="19">
        <f t="shared" si="2504"/>
        <v>20.309999999999999</v>
      </c>
      <c r="BA1672" s="19">
        <f t="shared" si="2504"/>
        <v>6.08</v>
      </c>
      <c r="BB1672" s="19">
        <f t="shared" si="2504"/>
        <v>4.59</v>
      </c>
      <c r="BC1672" s="19">
        <f t="shared" si="2504"/>
        <v>11.23</v>
      </c>
      <c r="BD1672" s="19">
        <f t="shared" si="2504"/>
        <v>14.23</v>
      </c>
      <c r="BE1672" s="19">
        <f t="shared" si="2504"/>
        <v>5.1150000000000002</v>
      </c>
      <c r="BF1672" s="19">
        <f t="shared" si="2504"/>
        <v>18.36</v>
      </c>
      <c r="BG1672" s="19">
        <f t="shared" si="2504"/>
        <v>0</v>
      </c>
      <c r="BH1672" s="19">
        <f t="shared" si="2504"/>
        <v>0</v>
      </c>
      <c r="BI1672" s="19">
        <f t="shared" si="2504"/>
        <v>0</v>
      </c>
      <c r="BJ1672" s="19">
        <f t="shared" si="2504"/>
        <v>172.57499999999999</v>
      </c>
    </row>
    <row r="1675" spans="1:62" ht="106.5">
      <c r="A1675" s="8" t="s">
        <v>2</v>
      </c>
      <c r="B1675" s="8" t="s">
        <v>3</v>
      </c>
      <c r="C1675" s="8" t="s">
        <v>4</v>
      </c>
      <c r="D1675" s="9" t="str">
        <f>D5</f>
        <v>ANGGREK</v>
      </c>
      <c r="E1675" s="9" t="str">
        <f t="shared" ref="E1675:U1675" si="2505">E5</f>
        <v>BOUGENVIL</v>
      </c>
      <c r="F1675" s="9" t="str">
        <f t="shared" si="2505"/>
        <v>CAMELIA</v>
      </c>
      <c r="G1675" s="9" t="str">
        <f t="shared" si="2505"/>
        <v>DEWANDARU</v>
      </c>
      <c r="H1675" s="9" t="str">
        <f t="shared" si="2505"/>
        <v>EDELWEIS</v>
      </c>
      <c r="I1675" s="9" t="str">
        <f t="shared" si="2505"/>
        <v>FLAMBOYAN</v>
      </c>
      <c r="J1675" s="9" t="str">
        <f t="shared" si="2505"/>
        <v>GERANIUM</v>
      </c>
      <c r="K1675" s="9" t="str">
        <f t="shared" si="2505"/>
        <v>HELIKONIA</v>
      </c>
      <c r="L1675" s="9" t="str">
        <f t="shared" si="2505"/>
        <v>IVY</v>
      </c>
      <c r="M1675" s="9" t="str">
        <f t="shared" si="2505"/>
        <v>KANA</v>
      </c>
      <c r="N1675" s="9" t="str">
        <f t="shared" si="2505"/>
        <v>IGD</v>
      </c>
      <c r="O1675" s="9" t="str">
        <f t="shared" si="2505"/>
        <v>HCU</v>
      </c>
      <c r="P1675" s="9" t="str">
        <f t="shared" si="2505"/>
        <v>PENUNJANG</v>
      </c>
      <c r="Q1675" s="9" t="str">
        <f t="shared" si="2505"/>
        <v>PELAYANAN</v>
      </c>
      <c r="R1675" s="9" t="str">
        <f t="shared" si="2505"/>
        <v>ADMIN</v>
      </c>
      <c r="S1675" s="9" t="str">
        <f t="shared" si="2505"/>
        <v>ASRAMA</v>
      </c>
      <c r="T1675" s="9" t="str">
        <f t="shared" si="2505"/>
        <v>MASJID</v>
      </c>
      <c r="U1675" s="9" t="str">
        <f t="shared" si="2505"/>
        <v>JUMLAH</v>
      </c>
      <c r="W1675" s="21"/>
      <c r="X1675" s="22" t="str">
        <f>X5</f>
        <v>ANGGREK</v>
      </c>
      <c r="Y1675" s="22" t="str">
        <f>Y5</f>
        <v>BOUGENVIL</v>
      </c>
      <c r="Z1675" s="22" t="str">
        <f t="shared" ref="Z1675:AN1675" si="2506">Z5</f>
        <v>CAMELIA</v>
      </c>
      <c r="AA1675" s="22" t="str">
        <f t="shared" si="2506"/>
        <v>DEWANDARU</v>
      </c>
      <c r="AB1675" s="22" t="str">
        <f t="shared" si="2506"/>
        <v>EDELWEIS</v>
      </c>
      <c r="AC1675" s="22" t="str">
        <f t="shared" si="2506"/>
        <v>FLAMBOYAN</v>
      </c>
      <c r="AD1675" s="22" t="str">
        <f t="shared" si="2506"/>
        <v>GERANIUM</v>
      </c>
      <c r="AE1675" s="22" t="str">
        <f t="shared" si="2506"/>
        <v>HELIKONIA</v>
      </c>
      <c r="AF1675" s="22" t="str">
        <f t="shared" si="2506"/>
        <v>IVY</v>
      </c>
      <c r="AG1675" s="22" t="str">
        <f t="shared" si="2506"/>
        <v>KANA</v>
      </c>
      <c r="AH1675" s="22" t="str">
        <f t="shared" si="2506"/>
        <v>IGD</v>
      </c>
      <c r="AI1675" s="22" t="str">
        <f t="shared" si="2506"/>
        <v>HCU</v>
      </c>
      <c r="AJ1675" s="22" t="str">
        <f t="shared" si="2506"/>
        <v>PENUNJANG</v>
      </c>
      <c r="AK1675" s="22" t="str">
        <f t="shared" si="2506"/>
        <v>PELAYANAN</v>
      </c>
      <c r="AL1675" s="22" t="str">
        <f t="shared" si="2506"/>
        <v>ADMIN</v>
      </c>
      <c r="AM1675" s="22" t="str">
        <f t="shared" si="2506"/>
        <v>ASRAMA</v>
      </c>
      <c r="AN1675" s="22" t="str">
        <f t="shared" si="2506"/>
        <v>MASJID</v>
      </c>
      <c r="AP1675" s="8" t="s">
        <v>2</v>
      </c>
      <c r="AQ1675" s="8" t="s">
        <v>3</v>
      </c>
      <c r="AR1675" s="8" t="s">
        <v>4</v>
      </c>
      <c r="AS1675" s="9" t="str">
        <f>AS5</f>
        <v>ANGGREK</v>
      </c>
      <c r="AT1675" s="9" t="str">
        <f>AT5</f>
        <v>BOUGENVIL</v>
      </c>
      <c r="AU1675" s="9" t="str">
        <f t="shared" ref="AU1675:BJ1675" si="2507">AU5</f>
        <v>CAMELIA II</v>
      </c>
      <c r="AV1675" s="9" t="str">
        <f t="shared" si="2507"/>
        <v>DEWANDARU</v>
      </c>
      <c r="AW1675" s="9" t="str">
        <f t="shared" si="2507"/>
        <v>EDELWEIS</v>
      </c>
      <c r="AX1675" s="9" t="str">
        <f t="shared" si="2507"/>
        <v>FLAMBOYAN</v>
      </c>
      <c r="AY1675" s="9" t="str">
        <f t="shared" si="2507"/>
        <v>GERANIUM</v>
      </c>
      <c r="AZ1675" s="9" t="str">
        <f t="shared" si="2507"/>
        <v>HELIKONIA</v>
      </c>
      <c r="BA1675" s="9" t="str">
        <f t="shared" si="2507"/>
        <v>IVY</v>
      </c>
      <c r="BB1675" s="9" t="str">
        <f t="shared" si="2507"/>
        <v>KANA</v>
      </c>
      <c r="BC1675" s="9" t="str">
        <f t="shared" si="2507"/>
        <v>IGD</v>
      </c>
      <c r="BD1675" s="9" t="str">
        <f t="shared" si="2507"/>
        <v>HCU</v>
      </c>
      <c r="BE1675" s="9" t="str">
        <f t="shared" si="2507"/>
        <v>PENUNJANG</v>
      </c>
      <c r="BF1675" s="9" t="str">
        <f t="shared" si="2507"/>
        <v>PELAYANAN</v>
      </c>
      <c r="BG1675" s="9" t="str">
        <f t="shared" si="2507"/>
        <v>ADMIN</v>
      </c>
      <c r="BH1675" s="9" t="str">
        <f t="shared" si="2507"/>
        <v>ASRAMA</v>
      </c>
      <c r="BI1675" s="9" t="str">
        <f t="shared" si="2507"/>
        <v>MASJID</v>
      </c>
      <c r="BJ1675" s="9" t="str">
        <f t="shared" si="2507"/>
        <v>JUMLAH</v>
      </c>
    </row>
    <row r="1676" spans="1:62" ht="15.75">
      <c r="A1676" s="10">
        <f>A1663+1</f>
        <v>8</v>
      </c>
      <c r="B1676" s="11" t="s">
        <v>37</v>
      </c>
      <c r="C1676" s="12" t="s">
        <v>24</v>
      </c>
      <c r="D1676" s="12"/>
      <c r="E1676" s="12"/>
      <c r="F1676" s="12"/>
      <c r="G1676" s="12">
        <v>9</v>
      </c>
      <c r="H1676" s="12">
        <v>17</v>
      </c>
      <c r="I1676" s="12">
        <v>14</v>
      </c>
      <c r="J1676" s="12">
        <v>15</v>
      </c>
      <c r="K1676" s="12">
        <v>19</v>
      </c>
      <c r="L1676" s="12">
        <v>8</v>
      </c>
      <c r="M1676" s="12">
        <v>5</v>
      </c>
      <c r="N1676" s="12"/>
      <c r="O1676" s="12">
        <v>10</v>
      </c>
      <c r="P1676" s="12">
        <v>5</v>
      </c>
      <c r="Q1676" s="12">
        <v>10</v>
      </c>
      <c r="R1676" s="12"/>
      <c r="S1676" s="12"/>
      <c r="T1676" s="12"/>
      <c r="U1676" s="12">
        <f>SUM(E1676:T1676)</f>
        <v>112</v>
      </c>
      <c r="W1676" s="23" t="s">
        <v>24</v>
      </c>
      <c r="X1676" s="24">
        <v>0.26500000000000001</v>
      </c>
      <c r="Y1676" s="24">
        <v>0.26500000000000001</v>
      </c>
      <c r="Z1676" s="24">
        <v>0.26500000000000001</v>
      </c>
      <c r="AA1676" s="24">
        <v>0.26500000000000001</v>
      </c>
      <c r="AB1676" s="24">
        <v>0.26500000000000001</v>
      </c>
      <c r="AC1676" s="24">
        <v>0.26500000000000001</v>
      </c>
      <c r="AD1676" s="24">
        <v>0.26500000000000001</v>
      </c>
      <c r="AE1676" s="24">
        <v>0.26500000000000001</v>
      </c>
      <c r="AF1676" s="24">
        <v>0.26500000000000001</v>
      </c>
      <c r="AG1676" s="24">
        <v>0.26500000000000001</v>
      </c>
      <c r="AH1676" s="24">
        <v>0.26500000000000001</v>
      </c>
      <c r="AI1676" s="24">
        <v>0.26500000000000001</v>
      </c>
      <c r="AJ1676" s="24">
        <v>0.26500000000000001</v>
      </c>
      <c r="AK1676" s="24">
        <v>0.26500000000000001</v>
      </c>
      <c r="AL1676" s="24">
        <v>0.26500000000000001</v>
      </c>
      <c r="AM1676" s="24">
        <v>0.26500000000000001</v>
      </c>
      <c r="AN1676" s="24">
        <v>0.26500000000000001</v>
      </c>
      <c r="AP1676" s="10">
        <f>AP1663+1</f>
        <v>8</v>
      </c>
      <c r="AQ1676" s="11" t="s">
        <v>41</v>
      </c>
      <c r="AR1676" s="12" t="s">
        <v>24</v>
      </c>
      <c r="AS1676" s="12">
        <f t="shared" ref="AS1676:AT1684" si="2508">X1676*D1676</f>
        <v>0</v>
      </c>
      <c r="AT1676" s="12">
        <f t="shared" si="2508"/>
        <v>0</v>
      </c>
      <c r="AU1676" s="12">
        <f t="shared" ref="AU1676:AU1684" si="2509">Z1676*F1676</f>
        <v>0</v>
      </c>
      <c r="AV1676" s="12">
        <f t="shared" ref="AV1676:AV1684" si="2510">AA1676*G1676</f>
        <v>2.3849999999999998</v>
      </c>
      <c r="AW1676" s="12">
        <f t="shared" ref="AW1676:AW1684" si="2511">AB1676*H1676</f>
        <v>4.5049999999999999</v>
      </c>
      <c r="AX1676" s="12">
        <f t="shared" ref="AX1676:AX1684" si="2512">AC1676*I1676</f>
        <v>3.71</v>
      </c>
      <c r="AY1676" s="12">
        <f t="shared" ref="AY1676:AY1684" si="2513">AD1676*J1676</f>
        <v>3.9750000000000001</v>
      </c>
      <c r="AZ1676" s="12">
        <f t="shared" ref="AZ1676:AZ1684" si="2514">AE1676*K1676</f>
        <v>5.0350000000000001</v>
      </c>
      <c r="BA1676" s="12">
        <f t="shared" ref="BA1676:BA1684" si="2515">AF1676*L1676</f>
        <v>2.12</v>
      </c>
      <c r="BB1676" s="12">
        <f t="shared" ref="BB1676:BB1684" si="2516">AG1676*M1676</f>
        <v>1.325</v>
      </c>
      <c r="BC1676" s="12">
        <f t="shared" ref="BC1676:BC1684" si="2517">AH1676*N1676</f>
        <v>0</v>
      </c>
      <c r="BD1676" s="12">
        <f t="shared" ref="BD1676:BD1684" si="2518">AI1676*O1676</f>
        <v>2.65</v>
      </c>
      <c r="BE1676" s="12">
        <f t="shared" ref="BE1676:BE1684" si="2519">AJ1676*P1676</f>
        <v>1.325</v>
      </c>
      <c r="BF1676" s="12">
        <f t="shared" ref="BF1676:BF1684" si="2520">AK1676*Q1676</f>
        <v>2.65</v>
      </c>
      <c r="BG1676" s="12">
        <f t="shared" ref="BG1676:BG1684" si="2521">AL1676*R1676</f>
        <v>0</v>
      </c>
      <c r="BH1676" s="12">
        <f t="shared" ref="BH1676:BH1684" si="2522">AM1676*S1676</f>
        <v>0</v>
      </c>
      <c r="BI1676" s="12">
        <f t="shared" ref="BI1676:BI1684" si="2523">AN1676*T1676</f>
        <v>0</v>
      </c>
      <c r="BJ1676" s="12">
        <f>SUM(AT1676:BI1676)</f>
        <v>29.68</v>
      </c>
    </row>
    <row r="1677" spans="1:62" ht="15.75">
      <c r="A1677" s="14"/>
      <c r="B1677" s="15">
        <f>B1664+1</f>
        <v>44689</v>
      </c>
      <c r="C1677" s="12" t="s">
        <v>25</v>
      </c>
      <c r="D1677" s="12"/>
      <c r="E1677" s="12"/>
      <c r="F1677" s="12"/>
      <c r="G1677" s="12">
        <v>11</v>
      </c>
      <c r="H1677" s="12">
        <v>19</v>
      </c>
      <c r="I1677" s="12">
        <v>14</v>
      </c>
      <c r="J1677" s="12">
        <v>16</v>
      </c>
      <c r="K1677" s="12">
        <v>21</v>
      </c>
      <c r="L1677" s="12">
        <v>8</v>
      </c>
      <c r="M1677" s="12">
        <v>4</v>
      </c>
      <c r="N1677" s="12"/>
      <c r="O1677" s="12">
        <v>2</v>
      </c>
      <c r="P1677" s="12"/>
      <c r="Q1677" s="12">
        <v>2</v>
      </c>
      <c r="R1677" s="12"/>
      <c r="S1677" s="12"/>
      <c r="T1677" s="12"/>
      <c r="U1677" s="12">
        <f t="shared" ref="U1677:U1684" si="2524">SUM(E1677:T1677)</f>
        <v>97</v>
      </c>
      <c r="W1677" s="23" t="s">
        <v>25</v>
      </c>
      <c r="X1677" s="24">
        <v>0.22500000000000001</v>
      </c>
      <c r="Y1677" s="24">
        <v>0.22500000000000001</v>
      </c>
      <c r="Z1677" s="24">
        <v>0.22500000000000001</v>
      </c>
      <c r="AA1677" s="24">
        <v>0.22500000000000001</v>
      </c>
      <c r="AB1677" s="24">
        <v>0.22500000000000001</v>
      </c>
      <c r="AC1677" s="24">
        <v>0.22500000000000001</v>
      </c>
      <c r="AD1677" s="24">
        <v>0.22500000000000001</v>
      </c>
      <c r="AE1677" s="24">
        <v>0.22500000000000001</v>
      </c>
      <c r="AF1677" s="24">
        <v>0.22500000000000001</v>
      </c>
      <c r="AG1677" s="24">
        <v>0.22500000000000001</v>
      </c>
      <c r="AH1677" s="24">
        <v>0.22500000000000001</v>
      </c>
      <c r="AI1677" s="24">
        <v>0.22500000000000001</v>
      </c>
      <c r="AJ1677" s="24">
        <v>0.22500000000000001</v>
      </c>
      <c r="AK1677" s="24">
        <v>0.22500000000000001</v>
      </c>
      <c r="AL1677" s="24">
        <v>0.22500000000000001</v>
      </c>
      <c r="AM1677" s="24">
        <v>0.22500000000000001</v>
      </c>
      <c r="AN1677" s="24">
        <v>0.22500000000000001</v>
      </c>
      <c r="AP1677" s="14"/>
      <c r="AQ1677" s="15">
        <f>AQ1664+1</f>
        <v>44324</v>
      </c>
      <c r="AR1677" s="12" t="s">
        <v>25</v>
      </c>
      <c r="AS1677" s="12">
        <f t="shared" si="2508"/>
        <v>0</v>
      </c>
      <c r="AT1677" s="12">
        <f t="shared" si="2508"/>
        <v>0</v>
      </c>
      <c r="AU1677" s="12">
        <f t="shared" si="2509"/>
        <v>0</v>
      </c>
      <c r="AV1677" s="12">
        <f t="shared" si="2510"/>
        <v>2.4750000000000001</v>
      </c>
      <c r="AW1677" s="12">
        <f t="shared" si="2511"/>
        <v>4.2750000000000004</v>
      </c>
      <c r="AX1677" s="12">
        <f t="shared" si="2512"/>
        <v>3.15</v>
      </c>
      <c r="AY1677" s="12">
        <f t="shared" si="2513"/>
        <v>3.6</v>
      </c>
      <c r="AZ1677" s="12">
        <f t="shared" si="2514"/>
        <v>4.7249999999999996</v>
      </c>
      <c r="BA1677" s="12">
        <f t="shared" si="2515"/>
        <v>1.8</v>
      </c>
      <c r="BB1677" s="12">
        <f t="shared" si="2516"/>
        <v>0.9</v>
      </c>
      <c r="BC1677" s="12">
        <f t="shared" si="2517"/>
        <v>0</v>
      </c>
      <c r="BD1677" s="12">
        <f t="shared" si="2518"/>
        <v>0.45</v>
      </c>
      <c r="BE1677" s="12">
        <f t="shared" si="2519"/>
        <v>0</v>
      </c>
      <c r="BF1677" s="12">
        <f t="shared" si="2520"/>
        <v>0.45</v>
      </c>
      <c r="BG1677" s="12">
        <f t="shared" si="2521"/>
        <v>0</v>
      </c>
      <c r="BH1677" s="12">
        <f t="shared" si="2522"/>
        <v>0</v>
      </c>
      <c r="BI1677" s="12">
        <f t="shared" si="2523"/>
        <v>0</v>
      </c>
      <c r="BJ1677" s="12">
        <f t="shared" ref="BJ1677:BJ1684" si="2525">SUM(AT1677:BI1677)</f>
        <v>21.824999999999999</v>
      </c>
    </row>
    <row r="1678" spans="1:62" ht="15.75">
      <c r="A1678" s="14"/>
      <c r="B1678" s="14"/>
      <c r="C1678" s="12" t="s">
        <v>26</v>
      </c>
      <c r="D1678" s="12"/>
      <c r="E1678" s="12"/>
      <c r="F1678" s="12"/>
      <c r="G1678" s="12">
        <v>7</v>
      </c>
      <c r="H1678" s="12">
        <v>5</v>
      </c>
      <c r="I1678" s="12">
        <v>5</v>
      </c>
      <c r="J1678" s="12">
        <v>7</v>
      </c>
      <c r="K1678" s="12">
        <v>5</v>
      </c>
      <c r="L1678" s="12">
        <v>4</v>
      </c>
      <c r="M1678" s="12">
        <v>2</v>
      </c>
      <c r="N1678" s="12"/>
      <c r="O1678" s="12">
        <v>3</v>
      </c>
      <c r="P1678" s="12">
        <v>1</v>
      </c>
      <c r="Q1678" s="12">
        <v>1</v>
      </c>
      <c r="R1678" s="12"/>
      <c r="S1678" s="12"/>
      <c r="T1678" s="12"/>
      <c r="U1678" s="12">
        <f t="shared" si="2524"/>
        <v>40</v>
      </c>
      <c r="W1678" s="23" t="s">
        <v>26</v>
      </c>
      <c r="X1678" s="24">
        <v>0.35</v>
      </c>
      <c r="Y1678" s="24">
        <v>0.35</v>
      </c>
      <c r="Z1678" s="24">
        <v>0.35</v>
      </c>
      <c r="AA1678" s="24">
        <v>0.35</v>
      </c>
      <c r="AB1678" s="24">
        <v>0.35</v>
      </c>
      <c r="AC1678" s="24">
        <v>0.35</v>
      </c>
      <c r="AD1678" s="24">
        <v>0.35</v>
      </c>
      <c r="AE1678" s="24">
        <v>0.35</v>
      </c>
      <c r="AF1678" s="24">
        <v>0.35</v>
      </c>
      <c r="AG1678" s="24">
        <v>0.35</v>
      </c>
      <c r="AH1678" s="24">
        <v>0.35</v>
      </c>
      <c r="AI1678" s="24">
        <v>0.35</v>
      </c>
      <c r="AJ1678" s="24">
        <v>0.35</v>
      </c>
      <c r="AK1678" s="24">
        <v>0.35</v>
      </c>
      <c r="AL1678" s="24">
        <v>0.35</v>
      </c>
      <c r="AM1678" s="24">
        <v>0.35</v>
      </c>
      <c r="AN1678" s="24">
        <v>0.35</v>
      </c>
      <c r="AP1678" s="14"/>
      <c r="AQ1678" s="14"/>
      <c r="AR1678" s="12" t="s">
        <v>26</v>
      </c>
      <c r="AS1678" s="12">
        <f t="shared" si="2508"/>
        <v>0</v>
      </c>
      <c r="AT1678" s="12">
        <f t="shared" si="2508"/>
        <v>0</v>
      </c>
      <c r="AU1678" s="12">
        <f t="shared" si="2509"/>
        <v>0</v>
      </c>
      <c r="AV1678" s="12">
        <f t="shared" si="2510"/>
        <v>2.4500000000000002</v>
      </c>
      <c r="AW1678" s="12">
        <f t="shared" si="2511"/>
        <v>1.75</v>
      </c>
      <c r="AX1678" s="12">
        <f t="shared" si="2512"/>
        <v>1.75</v>
      </c>
      <c r="AY1678" s="12">
        <f t="shared" si="2513"/>
        <v>2.4500000000000002</v>
      </c>
      <c r="AZ1678" s="12">
        <f t="shared" si="2514"/>
        <v>1.75</v>
      </c>
      <c r="BA1678" s="12">
        <f t="shared" si="2515"/>
        <v>1.4</v>
      </c>
      <c r="BB1678" s="12">
        <f t="shared" si="2516"/>
        <v>0.7</v>
      </c>
      <c r="BC1678" s="12">
        <f t="shared" si="2517"/>
        <v>0</v>
      </c>
      <c r="BD1678" s="12">
        <f t="shared" si="2518"/>
        <v>1.05</v>
      </c>
      <c r="BE1678" s="12">
        <f t="shared" si="2519"/>
        <v>0.35</v>
      </c>
      <c r="BF1678" s="12">
        <f t="shared" si="2520"/>
        <v>0.35</v>
      </c>
      <c r="BG1678" s="12">
        <f t="shared" si="2521"/>
        <v>0</v>
      </c>
      <c r="BH1678" s="12">
        <f t="shared" si="2522"/>
        <v>0</v>
      </c>
      <c r="BI1678" s="12">
        <f t="shared" si="2523"/>
        <v>0</v>
      </c>
      <c r="BJ1678" s="12">
        <f t="shared" si="2525"/>
        <v>14</v>
      </c>
    </row>
    <row r="1679" spans="1:62" ht="15.75">
      <c r="A1679" s="14"/>
      <c r="B1679" s="14"/>
      <c r="C1679" s="12" t="s">
        <v>27</v>
      </c>
      <c r="D1679" s="12"/>
      <c r="E1679" s="12">
        <v>7</v>
      </c>
      <c r="F1679" s="12">
        <v>4</v>
      </c>
      <c r="G1679" s="12">
        <v>20</v>
      </c>
      <c r="H1679" s="12">
        <v>7</v>
      </c>
      <c r="I1679" s="12">
        <v>3</v>
      </c>
      <c r="J1679" s="12">
        <v>8</v>
      </c>
      <c r="K1679" s="12">
        <v>7</v>
      </c>
      <c r="L1679" s="12">
        <v>5</v>
      </c>
      <c r="M1679" s="12">
        <v>6</v>
      </c>
      <c r="N1679" s="12">
        <v>4</v>
      </c>
      <c r="O1679" s="12">
        <v>4</v>
      </c>
      <c r="P1679" s="12">
        <v>1</v>
      </c>
      <c r="Q1679" s="12">
        <v>2</v>
      </c>
      <c r="R1679" s="12"/>
      <c r="S1679" s="12">
        <v>6</v>
      </c>
      <c r="T1679" s="12"/>
      <c r="U1679" s="12">
        <f t="shared" si="2524"/>
        <v>84</v>
      </c>
      <c r="W1679" s="23" t="s">
        <v>27</v>
      </c>
      <c r="X1679" s="24">
        <v>0.43</v>
      </c>
      <c r="Y1679" s="24">
        <v>0.43</v>
      </c>
      <c r="Z1679" s="24">
        <v>0.43</v>
      </c>
      <c r="AA1679" s="24">
        <v>0.43</v>
      </c>
      <c r="AB1679" s="24">
        <v>0.43</v>
      </c>
      <c r="AC1679" s="24">
        <v>0.43</v>
      </c>
      <c r="AD1679" s="24">
        <v>0.43</v>
      </c>
      <c r="AE1679" s="24">
        <v>0.43</v>
      </c>
      <c r="AF1679" s="24">
        <v>0.43</v>
      </c>
      <c r="AG1679" s="24">
        <v>0.43</v>
      </c>
      <c r="AH1679" s="24">
        <v>0.43</v>
      </c>
      <c r="AI1679" s="24">
        <v>0.43</v>
      </c>
      <c r="AJ1679" s="24">
        <v>0.43</v>
      </c>
      <c r="AK1679" s="24">
        <v>0.43</v>
      </c>
      <c r="AL1679" s="24">
        <v>0.43</v>
      </c>
      <c r="AM1679" s="24">
        <v>0.43</v>
      </c>
      <c r="AN1679" s="24">
        <v>0.43</v>
      </c>
      <c r="AP1679" s="14"/>
      <c r="AQ1679" s="14"/>
      <c r="AR1679" s="12" t="s">
        <v>27</v>
      </c>
      <c r="AS1679" s="12">
        <f t="shared" si="2508"/>
        <v>0</v>
      </c>
      <c r="AT1679" s="12">
        <f t="shared" si="2508"/>
        <v>3.01</v>
      </c>
      <c r="AU1679" s="12">
        <f t="shared" si="2509"/>
        <v>1.72</v>
      </c>
      <c r="AV1679" s="12">
        <f t="shared" si="2510"/>
        <v>8.6</v>
      </c>
      <c r="AW1679" s="12">
        <f t="shared" si="2511"/>
        <v>3.01</v>
      </c>
      <c r="AX1679" s="12">
        <f t="shared" si="2512"/>
        <v>1.29</v>
      </c>
      <c r="AY1679" s="12">
        <f t="shared" si="2513"/>
        <v>3.44</v>
      </c>
      <c r="AZ1679" s="12">
        <f t="shared" si="2514"/>
        <v>3.01</v>
      </c>
      <c r="BA1679" s="12">
        <f t="shared" si="2515"/>
        <v>2.15</v>
      </c>
      <c r="BB1679" s="12">
        <f t="shared" si="2516"/>
        <v>2.58</v>
      </c>
      <c r="BC1679" s="12">
        <f t="shared" si="2517"/>
        <v>1.72</v>
      </c>
      <c r="BD1679" s="12">
        <f t="shared" si="2518"/>
        <v>1.72</v>
      </c>
      <c r="BE1679" s="12">
        <f t="shared" si="2519"/>
        <v>0.43</v>
      </c>
      <c r="BF1679" s="12">
        <f t="shared" si="2520"/>
        <v>0.86</v>
      </c>
      <c r="BG1679" s="12">
        <f t="shared" si="2521"/>
        <v>0</v>
      </c>
      <c r="BH1679" s="12">
        <f t="shared" si="2522"/>
        <v>2.58</v>
      </c>
      <c r="BI1679" s="12">
        <f t="shared" si="2523"/>
        <v>0</v>
      </c>
      <c r="BJ1679" s="12">
        <f t="shared" si="2525"/>
        <v>36.119999999999997</v>
      </c>
    </row>
    <row r="1680" spans="1:62" ht="15.75">
      <c r="A1680" s="14"/>
      <c r="B1680" s="14"/>
      <c r="C1680" s="12" t="s">
        <v>28</v>
      </c>
      <c r="D1680" s="12"/>
      <c r="E1680" s="12">
        <v>11</v>
      </c>
      <c r="F1680" s="12">
        <v>6</v>
      </c>
      <c r="G1680" s="12">
        <v>7</v>
      </c>
      <c r="H1680" s="12">
        <v>8</v>
      </c>
      <c r="I1680" s="12">
        <v>4</v>
      </c>
      <c r="J1680" s="12">
        <v>4</v>
      </c>
      <c r="K1680" s="12">
        <v>5</v>
      </c>
      <c r="L1680" s="12">
        <v>3</v>
      </c>
      <c r="M1680" s="12">
        <v>4</v>
      </c>
      <c r="N1680" s="12">
        <v>7</v>
      </c>
      <c r="O1680" s="12">
        <v>3</v>
      </c>
      <c r="P1680" s="12">
        <v>2</v>
      </c>
      <c r="Q1680" s="12">
        <v>2</v>
      </c>
      <c r="R1680" s="12"/>
      <c r="S1680" s="12">
        <v>4</v>
      </c>
      <c r="T1680" s="12"/>
      <c r="U1680" s="12">
        <f t="shared" si="2524"/>
        <v>70</v>
      </c>
      <c r="W1680" s="23" t="s">
        <v>28</v>
      </c>
      <c r="X1680" s="24">
        <v>0.5</v>
      </c>
      <c r="Y1680" s="24">
        <v>0.5</v>
      </c>
      <c r="Z1680" s="24">
        <v>0.5</v>
      </c>
      <c r="AA1680" s="24">
        <v>0.5</v>
      </c>
      <c r="AB1680" s="24">
        <v>0.5</v>
      </c>
      <c r="AC1680" s="24">
        <v>0.5</v>
      </c>
      <c r="AD1680" s="24">
        <v>0.5</v>
      </c>
      <c r="AE1680" s="24">
        <v>0.5</v>
      </c>
      <c r="AF1680" s="24">
        <v>0.5</v>
      </c>
      <c r="AG1680" s="24">
        <v>0.5</v>
      </c>
      <c r="AH1680" s="24">
        <v>0.5</v>
      </c>
      <c r="AI1680" s="24">
        <v>0.5</v>
      </c>
      <c r="AJ1680" s="24">
        <v>0.5</v>
      </c>
      <c r="AK1680" s="24">
        <v>0.5</v>
      </c>
      <c r="AL1680" s="24">
        <v>0.5</v>
      </c>
      <c r="AM1680" s="24">
        <v>0.5</v>
      </c>
      <c r="AN1680" s="24">
        <v>0.5</v>
      </c>
      <c r="AP1680" s="14"/>
      <c r="AQ1680" s="14"/>
      <c r="AR1680" s="12" t="s">
        <v>28</v>
      </c>
      <c r="AS1680" s="12">
        <f t="shared" si="2508"/>
        <v>0</v>
      </c>
      <c r="AT1680" s="12">
        <f t="shared" si="2508"/>
        <v>5.5</v>
      </c>
      <c r="AU1680" s="12">
        <f t="shared" si="2509"/>
        <v>3</v>
      </c>
      <c r="AV1680" s="12">
        <f t="shared" si="2510"/>
        <v>3.5</v>
      </c>
      <c r="AW1680" s="12">
        <f t="shared" si="2511"/>
        <v>4</v>
      </c>
      <c r="AX1680" s="12">
        <f t="shared" si="2512"/>
        <v>2</v>
      </c>
      <c r="AY1680" s="12">
        <f t="shared" si="2513"/>
        <v>2</v>
      </c>
      <c r="AZ1680" s="12">
        <f t="shared" si="2514"/>
        <v>2.5</v>
      </c>
      <c r="BA1680" s="12">
        <f t="shared" si="2515"/>
        <v>1.5</v>
      </c>
      <c r="BB1680" s="12">
        <f t="shared" si="2516"/>
        <v>2</v>
      </c>
      <c r="BC1680" s="12">
        <f t="shared" si="2517"/>
        <v>3.5</v>
      </c>
      <c r="BD1680" s="12">
        <f t="shared" si="2518"/>
        <v>1.5</v>
      </c>
      <c r="BE1680" s="12">
        <f t="shared" si="2519"/>
        <v>1</v>
      </c>
      <c r="BF1680" s="12">
        <f t="shared" si="2520"/>
        <v>1</v>
      </c>
      <c r="BG1680" s="12">
        <f t="shared" si="2521"/>
        <v>0</v>
      </c>
      <c r="BH1680" s="12">
        <f t="shared" si="2522"/>
        <v>2</v>
      </c>
      <c r="BI1680" s="12">
        <f t="shared" si="2523"/>
        <v>0</v>
      </c>
      <c r="BJ1680" s="12">
        <f t="shared" si="2525"/>
        <v>35</v>
      </c>
    </row>
    <row r="1681" spans="1:62" ht="15.75">
      <c r="A1681" s="14"/>
      <c r="B1681" s="14"/>
      <c r="C1681" s="12" t="s">
        <v>35</v>
      </c>
      <c r="D1681" s="12"/>
      <c r="E1681" s="12">
        <v>9</v>
      </c>
      <c r="F1681" s="12">
        <v>6</v>
      </c>
      <c r="G1681" s="12">
        <v>21</v>
      </c>
      <c r="H1681" s="12">
        <v>5</v>
      </c>
      <c r="I1681" s="12">
        <v>2</v>
      </c>
      <c r="J1681" s="12">
        <v>6</v>
      </c>
      <c r="K1681" s="12">
        <v>4</v>
      </c>
      <c r="L1681" s="12">
        <v>4</v>
      </c>
      <c r="M1681" s="12">
        <v>4</v>
      </c>
      <c r="N1681" s="12">
        <v>3</v>
      </c>
      <c r="O1681" s="12">
        <v>3</v>
      </c>
      <c r="P1681" s="12">
        <v>1</v>
      </c>
      <c r="Q1681" s="12">
        <v>1</v>
      </c>
      <c r="R1681" s="12"/>
      <c r="S1681" s="12">
        <v>7</v>
      </c>
      <c r="T1681" s="12"/>
      <c r="U1681" s="12">
        <f t="shared" si="2524"/>
        <v>76</v>
      </c>
      <c r="W1681" s="23" t="s">
        <v>50</v>
      </c>
      <c r="X1681" s="24">
        <v>8.5000000000000006E-2</v>
      </c>
      <c r="Y1681" s="24">
        <v>8.5000000000000006E-2</v>
      </c>
      <c r="Z1681" s="24">
        <v>8.5000000000000006E-2</v>
      </c>
      <c r="AA1681" s="24">
        <v>8.5000000000000006E-2</v>
      </c>
      <c r="AB1681" s="24">
        <v>8.5000000000000006E-2</v>
      </c>
      <c r="AC1681" s="24">
        <v>8.5000000000000006E-2</v>
      </c>
      <c r="AD1681" s="24">
        <v>8.5000000000000006E-2</v>
      </c>
      <c r="AE1681" s="24">
        <v>8.5000000000000006E-2</v>
      </c>
      <c r="AF1681" s="24">
        <v>8.5000000000000006E-2</v>
      </c>
      <c r="AG1681" s="24">
        <v>8.5000000000000006E-2</v>
      </c>
      <c r="AH1681" s="24">
        <v>8.5000000000000006E-2</v>
      </c>
      <c r="AI1681" s="24">
        <v>8.5000000000000006E-2</v>
      </c>
      <c r="AJ1681" s="24">
        <v>8.5000000000000006E-2</v>
      </c>
      <c r="AK1681" s="24">
        <v>8.5000000000000006E-2</v>
      </c>
      <c r="AL1681" s="24">
        <v>8.5000000000000006E-2</v>
      </c>
      <c r="AM1681" s="24">
        <v>8.5000000000000006E-2</v>
      </c>
      <c r="AN1681" s="24">
        <v>8.5000000000000006E-2</v>
      </c>
      <c r="AP1681" s="14"/>
      <c r="AQ1681" s="14"/>
      <c r="AR1681" s="12" t="s">
        <v>35</v>
      </c>
      <c r="AS1681" s="12">
        <f t="shared" si="2508"/>
        <v>0</v>
      </c>
      <c r="AT1681" s="12">
        <f t="shared" si="2508"/>
        <v>0.76500000000000001</v>
      </c>
      <c r="AU1681" s="12">
        <f t="shared" si="2509"/>
        <v>0.51</v>
      </c>
      <c r="AV1681" s="12">
        <f t="shared" si="2510"/>
        <v>1.7849999999999999</v>
      </c>
      <c r="AW1681" s="12">
        <f t="shared" si="2511"/>
        <v>0.42499999999999999</v>
      </c>
      <c r="AX1681" s="12">
        <f t="shared" si="2512"/>
        <v>0.17</v>
      </c>
      <c r="AY1681" s="12">
        <f t="shared" si="2513"/>
        <v>0.51</v>
      </c>
      <c r="AZ1681" s="12">
        <f t="shared" si="2514"/>
        <v>0.34</v>
      </c>
      <c r="BA1681" s="12">
        <f t="shared" si="2515"/>
        <v>0.34</v>
      </c>
      <c r="BB1681" s="12">
        <f t="shared" si="2516"/>
        <v>0.34</v>
      </c>
      <c r="BC1681" s="12">
        <f t="shared" si="2517"/>
        <v>0.255</v>
      </c>
      <c r="BD1681" s="12">
        <f t="shared" si="2518"/>
        <v>0.255</v>
      </c>
      <c r="BE1681" s="12">
        <f t="shared" si="2519"/>
        <v>8.5000000000000006E-2</v>
      </c>
      <c r="BF1681" s="12">
        <f t="shared" si="2520"/>
        <v>8.5000000000000006E-2</v>
      </c>
      <c r="BG1681" s="12">
        <f t="shared" si="2521"/>
        <v>0</v>
      </c>
      <c r="BH1681" s="12">
        <f t="shared" si="2522"/>
        <v>0.59499999999999997</v>
      </c>
      <c r="BI1681" s="12">
        <f t="shared" si="2523"/>
        <v>0</v>
      </c>
      <c r="BJ1681" s="12">
        <f t="shared" si="2525"/>
        <v>6.46</v>
      </c>
    </row>
    <row r="1682" spans="1:62" ht="15.75">
      <c r="A1682" s="14"/>
      <c r="B1682" s="14"/>
      <c r="C1682" s="12" t="s">
        <v>36</v>
      </c>
      <c r="D1682" s="12"/>
      <c r="E1682" s="12">
        <v>8</v>
      </c>
      <c r="F1682" s="12">
        <v>5</v>
      </c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>
        <f t="shared" si="2524"/>
        <v>13</v>
      </c>
      <c r="W1682" s="23" t="s">
        <v>51</v>
      </c>
      <c r="X1682" s="24">
        <v>0.59</v>
      </c>
      <c r="Y1682" s="24">
        <v>0.59</v>
      </c>
      <c r="Z1682" s="24">
        <v>0.59</v>
      </c>
      <c r="AA1682" s="24">
        <v>0.59</v>
      </c>
      <c r="AB1682" s="24">
        <v>0.59</v>
      </c>
      <c r="AC1682" s="24">
        <v>0.59</v>
      </c>
      <c r="AD1682" s="24">
        <v>0.59</v>
      </c>
      <c r="AE1682" s="24">
        <v>0.59</v>
      </c>
      <c r="AF1682" s="24">
        <v>0.59</v>
      </c>
      <c r="AG1682" s="24">
        <v>0.59</v>
      </c>
      <c r="AH1682" s="24">
        <v>0.59</v>
      </c>
      <c r="AI1682" s="24">
        <v>0.59</v>
      </c>
      <c r="AJ1682" s="24">
        <v>0.59</v>
      </c>
      <c r="AK1682" s="24">
        <v>0.59</v>
      </c>
      <c r="AL1682" s="24">
        <v>0.59</v>
      </c>
      <c r="AM1682" s="24">
        <v>0.59</v>
      </c>
      <c r="AN1682" s="24">
        <v>0.59</v>
      </c>
      <c r="AP1682" s="14"/>
      <c r="AQ1682" s="14"/>
      <c r="AR1682" s="12" t="s">
        <v>36</v>
      </c>
      <c r="AS1682" s="12">
        <f t="shared" si="2508"/>
        <v>0</v>
      </c>
      <c r="AT1682" s="12">
        <f t="shared" si="2508"/>
        <v>4.72</v>
      </c>
      <c r="AU1682" s="12">
        <f t="shared" si="2509"/>
        <v>2.95</v>
      </c>
      <c r="AV1682" s="12">
        <f t="shared" si="2510"/>
        <v>0</v>
      </c>
      <c r="AW1682" s="12">
        <f t="shared" si="2511"/>
        <v>0</v>
      </c>
      <c r="AX1682" s="12">
        <f t="shared" si="2512"/>
        <v>0</v>
      </c>
      <c r="AY1682" s="12">
        <f t="shared" si="2513"/>
        <v>0</v>
      </c>
      <c r="AZ1682" s="12">
        <f t="shared" si="2514"/>
        <v>0</v>
      </c>
      <c r="BA1682" s="12">
        <f t="shared" si="2515"/>
        <v>0</v>
      </c>
      <c r="BB1682" s="12">
        <f t="shared" si="2516"/>
        <v>0</v>
      </c>
      <c r="BC1682" s="12">
        <f t="shared" si="2517"/>
        <v>0</v>
      </c>
      <c r="BD1682" s="12">
        <f t="shared" si="2518"/>
        <v>0</v>
      </c>
      <c r="BE1682" s="12">
        <f t="shared" si="2519"/>
        <v>0</v>
      </c>
      <c r="BF1682" s="12">
        <f t="shared" si="2520"/>
        <v>0</v>
      </c>
      <c r="BG1682" s="12">
        <f t="shared" si="2521"/>
        <v>0</v>
      </c>
      <c r="BH1682" s="12">
        <f t="shared" si="2522"/>
        <v>0</v>
      </c>
      <c r="BI1682" s="12">
        <f t="shared" si="2523"/>
        <v>0</v>
      </c>
      <c r="BJ1682" s="12">
        <f t="shared" si="2525"/>
        <v>7.67</v>
      </c>
    </row>
    <row r="1683" spans="1:62" ht="15.75">
      <c r="A1683" s="14"/>
      <c r="B1683" s="14"/>
      <c r="C1683" s="12" t="s">
        <v>31</v>
      </c>
      <c r="D1683" s="12"/>
      <c r="E1683" s="12">
        <v>5</v>
      </c>
      <c r="F1683" s="12">
        <v>5</v>
      </c>
      <c r="G1683" s="12"/>
      <c r="H1683" s="12"/>
      <c r="I1683" s="12"/>
      <c r="J1683" s="12"/>
      <c r="K1683" s="12"/>
      <c r="L1683" s="12"/>
      <c r="M1683" s="12"/>
      <c r="N1683" s="12">
        <v>2</v>
      </c>
      <c r="O1683" s="12"/>
      <c r="P1683" s="12"/>
      <c r="Q1683" s="12"/>
      <c r="R1683" s="12"/>
      <c r="S1683" s="12"/>
      <c r="T1683" s="12"/>
      <c r="U1683" s="12">
        <f t="shared" si="2524"/>
        <v>12</v>
      </c>
      <c r="W1683" s="23" t="s">
        <v>31</v>
      </c>
      <c r="X1683" s="24">
        <v>0.56999999999999995</v>
      </c>
      <c r="Y1683" s="24">
        <v>0.56999999999999995</v>
      </c>
      <c r="Z1683" s="24">
        <v>0.56999999999999995</v>
      </c>
      <c r="AA1683" s="24">
        <v>0.56999999999999995</v>
      </c>
      <c r="AB1683" s="24">
        <v>0.56999999999999995</v>
      </c>
      <c r="AC1683" s="24">
        <v>0.56999999999999995</v>
      </c>
      <c r="AD1683" s="24">
        <v>0.56999999999999995</v>
      </c>
      <c r="AE1683" s="24">
        <v>0.56999999999999995</v>
      </c>
      <c r="AF1683" s="24">
        <v>0.56999999999999995</v>
      </c>
      <c r="AG1683" s="24">
        <v>0.56999999999999995</v>
      </c>
      <c r="AH1683" s="24">
        <v>0.56999999999999995</v>
      </c>
      <c r="AI1683" s="24">
        <v>0.56999999999999995</v>
      </c>
      <c r="AJ1683" s="24">
        <v>0.56999999999999995</v>
      </c>
      <c r="AK1683" s="24">
        <v>0.56999999999999995</v>
      </c>
      <c r="AL1683" s="24">
        <v>0.56999999999999995</v>
      </c>
      <c r="AM1683" s="24">
        <v>0.56999999999999995</v>
      </c>
      <c r="AN1683" s="24">
        <v>0.56999999999999995</v>
      </c>
      <c r="AP1683" s="14"/>
      <c r="AQ1683" s="14"/>
      <c r="AR1683" s="12" t="s">
        <v>31</v>
      </c>
      <c r="AS1683" s="12">
        <f t="shared" si="2508"/>
        <v>0</v>
      </c>
      <c r="AT1683" s="12">
        <f t="shared" si="2508"/>
        <v>2.85</v>
      </c>
      <c r="AU1683" s="12">
        <f t="shared" si="2509"/>
        <v>2.85</v>
      </c>
      <c r="AV1683" s="12">
        <f t="shared" si="2510"/>
        <v>0</v>
      </c>
      <c r="AW1683" s="12">
        <f t="shared" si="2511"/>
        <v>0</v>
      </c>
      <c r="AX1683" s="12">
        <f t="shared" si="2512"/>
        <v>0</v>
      </c>
      <c r="AY1683" s="12">
        <f t="shared" si="2513"/>
        <v>0</v>
      </c>
      <c r="AZ1683" s="12">
        <f t="shared" si="2514"/>
        <v>0</v>
      </c>
      <c r="BA1683" s="12">
        <f t="shared" si="2515"/>
        <v>0</v>
      </c>
      <c r="BB1683" s="12">
        <f t="shared" si="2516"/>
        <v>0</v>
      </c>
      <c r="BC1683" s="12">
        <f t="shared" si="2517"/>
        <v>1.1399999999999999</v>
      </c>
      <c r="BD1683" s="12">
        <f t="shared" si="2518"/>
        <v>0</v>
      </c>
      <c r="BE1683" s="12">
        <f t="shared" si="2519"/>
        <v>0</v>
      </c>
      <c r="BF1683" s="12">
        <f t="shared" si="2520"/>
        <v>0</v>
      </c>
      <c r="BG1683" s="12">
        <f t="shared" si="2521"/>
        <v>0</v>
      </c>
      <c r="BH1683" s="12">
        <f t="shared" si="2522"/>
        <v>0</v>
      </c>
      <c r="BI1683" s="12">
        <f t="shared" si="2523"/>
        <v>0</v>
      </c>
      <c r="BJ1683" s="12">
        <f t="shared" si="2525"/>
        <v>6.84</v>
      </c>
    </row>
    <row r="1684" spans="1:62" ht="15.75">
      <c r="A1684" s="16"/>
      <c r="B1684" s="16"/>
      <c r="C1684" s="12" t="s">
        <v>32</v>
      </c>
      <c r="D1684" s="12"/>
      <c r="E1684" s="12"/>
      <c r="F1684" s="12"/>
      <c r="G1684" s="12">
        <v>6</v>
      </c>
      <c r="H1684" s="12">
        <v>12</v>
      </c>
      <c r="I1684" s="12"/>
      <c r="J1684" s="12">
        <v>22</v>
      </c>
      <c r="K1684" s="12">
        <v>8</v>
      </c>
      <c r="L1684" s="12">
        <v>4</v>
      </c>
      <c r="M1684" s="12"/>
      <c r="N1684" s="12"/>
      <c r="O1684" s="12">
        <v>6</v>
      </c>
      <c r="P1684" s="12"/>
      <c r="Q1684" s="12"/>
      <c r="R1684" s="12"/>
      <c r="S1684" s="12"/>
      <c r="T1684" s="12"/>
      <c r="U1684" s="12">
        <f t="shared" si="2524"/>
        <v>58</v>
      </c>
      <c r="W1684" s="23" t="s">
        <v>32</v>
      </c>
      <c r="X1684" s="24">
        <v>0.4</v>
      </c>
      <c r="Y1684" s="24">
        <v>0.4</v>
      </c>
      <c r="Z1684" s="24">
        <v>0.4</v>
      </c>
      <c r="AA1684" s="24">
        <v>0.4</v>
      </c>
      <c r="AB1684" s="24">
        <v>0.4</v>
      </c>
      <c r="AC1684" s="24">
        <v>0.4</v>
      </c>
      <c r="AD1684" s="24">
        <v>0.4</v>
      </c>
      <c r="AE1684" s="24">
        <v>0.4</v>
      </c>
      <c r="AF1684" s="24">
        <v>0.4</v>
      </c>
      <c r="AG1684" s="24">
        <v>0.4</v>
      </c>
      <c r="AH1684" s="24">
        <v>0.4</v>
      </c>
      <c r="AI1684" s="24">
        <v>0.4</v>
      </c>
      <c r="AJ1684" s="24">
        <v>0.4</v>
      </c>
      <c r="AK1684" s="24">
        <v>0.4</v>
      </c>
      <c r="AL1684" s="24">
        <v>0.4</v>
      </c>
      <c r="AM1684" s="24">
        <v>0.4</v>
      </c>
      <c r="AN1684" s="24">
        <v>0.4</v>
      </c>
      <c r="AP1684" s="16"/>
      <c r="AQ1684" s="16"/>
      <c r="AR1684" s="12" t="s">
        <v>32</v>
      </c>
      <c r="AS1684" s="12">
        <f t="shared" si="2508"/>
        <v>0</v>
      </c>
      <c r="AT1684" s="12">
        <f t="shared" si="2508"/>
        <v>0</v>
      </c>
      <c r="AU1684" s="12">
        <f t="shared" si="2509"/>
        <v>0</v>
      </c>
      <c r="AV1684" s="12">
        <f t="shared" si="2510"/>
        <v>2.4</v>
      </c>
      <c r="AW1684" s="12">
        <f t="shared" si="2511"/>
        <v>4.8</v>
      </c>
      <c r="AX1684" s="12">
        <f t="shared" si="2512"/>
        <v>0</v>
      </c>
      <c r="AY1684" s="12">
        <f t="shared" si="2513"/>
        <v>8.8000000000000007</v>
      </c>
      <c r="AZ1684" s="12">
        <f t="shared" si="2514"/>
        <v>3.2</v>
      </c>
      <c r="BA1684" s="12">
        <f t="shared" si="2515"/>
        <v>1.6</v>
      </c>
      <c r="BB1684" s="12">
        <f t="shared" si="2516"/>
        <v>0</v>
      </c>
      <c r="BC1684" s="12">
        <f t="shared" si="2517"/>
        <v>0</v>
      </c>
      <c r="BD1684" s="12">
        <f t="shared" si="2518"/>
        <v>2.4</v>
      </c>
      <c r="BE1684" s="12">
        <f t="shared" si="2519"/>
        <v>0</v>
      </c>
      <c r="BF1684" s="12">
        <f t="shared" si="2520"/>
        <v>0</v>
      </c>
      <c r="BG1684" s="12">
        <f t="shared" si="2521"/>
        <v>0</v>
      </c>
      <c r="BH1684" s="12">
        <f t="shared" si="2522"/>
        <v>0</v>
      </c>
      <c r="BI1684" s="12">
        <f t="shared" si="2523"/>
        <v>0</v>
      </c>
      <c r="BJ1684" s="12">
        <f t="shared" si="2525"/>
        <v>23.2</v>
      </c>
    </row>
    <row r="1685" spans="1:62">
      <c r="A1685" s="17"/>
      <c r="B1685" s="18"/>
      <c r="C1685" s="19" t="s">
        <v>33</v>
      </c>
      <c r="D1685" s="19">
        <f>SUM(D1676:D1684)</f>
        <v>0</v>
      </c>
      <c r="E1685" s="19">
        <f>SUM(E1676:E1684)</f>
        <v>40</v>
      </c>
      <c r="F1685" s="19">
        <f t="shared" ref="F1685:U1685" si="2526">SUM(F1676:F1684)</f>
        <v>26</v>
      </c>
      <c r="G1685" s="19">
        <f t="shared" si="2526"/>
        <v>81</v>
      </c>
      <c r="H1685" s="19">
        <f t="shared" si="2526"/>
        <v>73</v>
      </c>
      <c r="I1685" s="19">
        <f t="shared" si="2526"/>
        <v>42</v>
      </c>
      <c r="J1685" s="19">
        <f t="shared" si="2526"/>
        <v>78</v>
      </c>
      <c r="K1685" s="19">
        <f t="shared" si="2526"/>
        <v>69</v>
      </c>
      <c r="L1685" s="19">
        <f t="shared" si="2526"/>
        <v>36</v>
      </c>
      <c r="M1685" s="19">
        <f t="shared" si="2526"/>
        <v>25</v>
      </c>
      <c r="N1685" s="19">
        <f t="shared" si="2526"/>
        <v>16</v>
      </c>
      <c r="O1685" s="19">
        <f t="shared" si="2526"/>
        <v>31</v>
      </c>
      <c r="P1685" s="19">
        <f t="shared" si="2526"/>
        <v>10</v>
      </c>
      <c r="Q1685" s="19">
        <f t="shared" si="2526"/>
        <v>18</v>
      </c>
      <c r="R1685" s="19">
        <f t="shared" si="2526"/>
        <v>0</v>
      </c>
      <c r="S1685" s="19">
        <f t="shared" si="2526"/>
        <v>17</v>
      </c>
      <c r="T1685" s="19">
        <f t="shared" si="2526"/>
        <v>0</v>
      </c>
      <c r="U1685" s="19">
        <f t="shared" si="2526"/>
        <v>562</v>
      </c>
      <c r="AP1685" s="17"/>
      <c r="AQ1685" s="18"/>
      <c r="AR1685" s="19" t="s">
        <v>33</v>
      </c>
      <c r="AS1685" s="19">
        <f>SUM(AS1676:AS1684)</f>
        <v>0</v>
      </c>
      <c r="AT1685" s="19">
        <f>SUM(AT1676:AT1684)</f>
        <v>16.844999999999999</v>
      </c>
      <c r="AU1685" s="19">
        <f t="shared" ref="AU1685:BJ1685" si="2527">SUM(AU1676:AU1684)</f>
        <v>11.03</v>
      </c>
      <c r="AV1685" s="19">
        <f t="shared" si="2527"/>
        <v>23.594999999999999</v>
      </c>
      <c r="AW1685" s="19">
        <f t="shared" si="2527"/>
        <v>22.765000000000001</v>
      </c>
      <c r="AX1685" s="19">
        <f t="shared" si="2527"/>
        <v>12.07</v>
      </c>
      <c r="AY1685" s="19">
        <f t="shared" si="2527"/>
        <v>24.774999999999999</v>
      </c>
      <c r="AZ1685" s="19">
        <f t="shared" si="2527"/>
        <v>20.56</v>
      </c>
      <c r="BA1685" s="19">
        <f t="shared" si="2527"/>
        <v>10.91</v>
      </c>
      <c r="BB1685" s="19">
        <f t="shared" si="2527"/>
        <v>7.8449999999999998</v>
      </c>
      <c r="BC1685" s="19">
        <f t="shared" si="2527"/>
        <v>6.6150000000000002</v>
      </c>
      <c r="BD1685" s="19">
        <f t="shared" si="2527"/>
        <v>10.025</v>
      </c>
      <c r="BE1685" s="19">
        <f t="shared" si="2527"/>
        <v>3.19</v>
      </c>
      <c r="BF1685" s="19">
        <f t="shared" si="2527"/>
        <v>5.3949999999999996</v>
      </c>
      <c r="BG1685" s="19">
        <f t="shared" si="2527"/>
        <v>0</v>
      </c>
      <c r="BH1685" s="19">
        <f t="shared" si="2527"/>
        <v>5.1749999999999998</v>
      </c>
      <c r="BI1685" s="19">
        <f t="shared" si="2527"/>
        <v>0</v>
      </c>
      <c r="BJ1685" s="19">
        <f t="shared" si="2527"/>
        <v>180.79499999999999</v>
      </c>
    </row>
    <row r="1688" spans="1:62" ht="106.5">
      <c r="A1688" s="8" t="s">
        <v>2</v>
      </c>
      <c r="B1688" s="8" t="s">
        <v>3</v>
      </c>
      <c r="C1688" s="8" t="s">
        <v>4</v>
      </c>
      <c r="D1688" s="9" t="str">
        <f>D5</f>
        <v>ANGGREK</v>
      </c>
      <c r="E1688" s="9" t="str">
        <f t="shared" ref="E1688:U1688" si="2528">E5</f>
        <v>BOUGENVIL</v>
      </c>
      <c r="F1688" s="9" t="str">
        <f t="shared" si="2528"/>
        <v>CAMELIA</v>
      </c>
      <c r="G1688" s="9" t="str">
        <f t="shared" si="2528"/>
        <v>DEWANDARU</v>
      </c>
      <c r="H1688" s="9" t="str">
        <f t="shared" si="2528"/>
        <v>EDELWEIS</v>
      </c>
      <c r="I1688" s="9" t="str">
        <f t="shared" si="2528"/>
        <v>FLAMBOYAN</v>
      </c>
      <c r="J1688" s="9" t="str">
        <f t="shared" si="2528"/>
        <v>GERANIUM</v>
      </c>
      <c r="K1688" s="9" t="str">
        <f t="shared" si="2528"/>
        <v>HELIKONIA</v>
      </c>
      <c r="L1688" s="9" t="str">
        <f t="shared" si="2528"/>
        <v>IVY</v>
      </c>
      <c r="M1688" s="9" t="str">
        <f t="shared" si="2528"/>
        <v>KANA</v>
      </c>
      <c r="N1688" s="9" t="str">
        <f t="shared" si="2528"/>
        <v>IGD</v>
      </c>
      <c r="O1688" s="9" t="str">
        <f t="shared" si="2528"/>
        <v>HCU</v>
      </c>
      <c r="P1688" s="9" t="str">
        <f t="shared" si="2528"/>
        <v>PENUNJANG</v>
      </c>
      <c r="Q1688" s="9" t="str">
        <f t="shared" si="2528"/>
        <v>PELAYANAN</v>
      </c>
      <c r="R1688" s="9" t="str">
        <f t="shared" si="2528"/>
        <v>ADMIN</v>
      </c>
      <c r="S1688" s="9" t="str">
        <f t="shared" si="2528"/>
        <v>ASRAMA</v>
      </c>
      <c r="T1688" s="9" t="str">
        <f t="shared" si="2528"/>
        <v>MASJID</v>
      </c>
      <c r="U1688" s="9" t="str">
        <f t="shared" si="2528"/>
        <v>JUMLAH</v>
      </c>
      <c r="W1688" s="21"/>
      <c r="X1688" s="22" t="str">
        <f>X5</f>
        <v>ANGGREK</v>
      </c>
      <c r="Y1688" s="22" t="str">
        <f>Y5</f>
        <v>BOUGENVIL</v>
      </c>
      <c r="Z1688" s="22" t="str">
        <f t="shared" ref="Z1688:AN1688" si="2529">Z5</f>
        <v>CAMELIA</v>
      </c>
      <c r="AA1688" s="22" t="str">
        <f t="shared" si="2529"/>
        <v>DEWANDARU</v>
      </c>
      <c r="AB1688" s="22" t="str">
        <f t="shared" si="2529"/>
        <v>EDELWEIS</v>
      </c>
      <c r="AC1688" s="22" t="str">
        <f t="shared" si="2529"/>
        <v>FLAMBOYAN</v>
      </c>
      <c r="AD1688" s="22" t="str">
        <f t="shared" si="2529"/>
        <v>GERANIUM</v>
      </c>
      <c r="AE1688" s="22" t="str">
        <f t="shared" si="2529"/>
        <v>HELIKONIA</v>
      </c>
      <c r="AF1688" s="22" t="str">
        <f t="shared" si="2529"/>
        <v>IVY</v>
      </c>
      <c r="AG1688" s="22" t="str">
        <f t="shared" si="2529"/>
        <v>KANA</v>
      </c>
      <c r="AH1688" s="22" t="str">
        <f t="shared" si="2529"/>
        <v>IGD</v>
      </c>
      <c r="AI1688" s="22" t="str">
        <f t="shared" si="2529"/>
        <v>HCU</v>
      </c>
      <c r="AJ1688" s="22" t="str">
        <f t="shared" si="2529"/>
        <v>PENUNJANG</v>
      </c>
      <c r="AK1688" s="22" t="str">
        <f t="shared" si="2529"/>
        <v>PELAYANAN</v>
      </c>
      <c r="AL1688" s="22" t="str">
        <f t="shared" si="2529"/>
        <v>ADMIN</v>
      </c>
      <c r="AM1688" s="22" t="str">
        <f t="shared" si="2529"/>
        <v>ASRAMA</v>
      </c>
      <c r="AN1688" s="22" t="str">
        <f t="shared" si="2529"/>
        <v>MASJID</v>
      </c>
      <c r="AP1688" s="8" t="s">
        <v>2</v>
      </c>
      <c r="AQ1688" s="8" t="s">
        <v>3</v>
      </c>
      <c r="AR1688" s="8" t="s">
        <v>4</v>
      </c>
      <c r="AS1688" s="9" t="str">
        <f>AS5</f>
        <v>ANGGREK</v>
      </c>
      <c r="AT1688" s="9" t="str">
        <f>AT5</f>
        <v>BOUGENVIL</v>
      </c>
      <c r="AU1688" s="9" t="str">
        <f t="shared" ref="AU1688:BJ1688" si="2530">AU5</f>
        <v>CAMELIA II</v>
      </c>
      <c r="AV1688" s="9" t="str">
        <f t="shared" si="2530"/>
        <v>DEWANDARU</v>
      </c>
      <c r="AW1688" s="9" t="str">
        <f t="shared" si="2530"/>
        <v>EDELWEIS</v>
      </c>
      <c r="AX1688" s="9" t="str">
        <f t="shared" si="2530"/>
        <v>FLAMBOYAN</v>
      </c>
      <c r="AY1688" s="9" t="str">
        <f t="shared" si="2530"/>
        <v>GERANIUM</v>
      </c>
      <c r="AZ1688" s="9" t="str">
        <f t="shared" si="2530"/>
        <v>HELIKONIA</v>
      </c>
      <c r="BA1688" s="9" t="str">
        <f t="shared" si="2530"/>
        <v>IVY</v>
      </c>
      <c r="BB1688" s="9" t="str">
        <f t="shared" si="2530"/>
        <v>KANA</v>
      </c>
      <c r="BC1688" s="9" t="str">
        <f t="shared" si="2530"/>
        <v>IGD</v>
      </c>
      <c r="BD1688" s="9" t="str">
        <f t="shared" si="2530"/>
        <v>HCU</v>
      </c>
      <c r="BE1688" s="9" t="str">
        <f t="shared" si="2530"/>
        <v>PENUNJANG</v>
      </c>
      <c r="BF1688" s="9" t="str">
        <f t="shared" si="2530"/>
        <v>PELAYANAN</v>
      </c>
      <c r="BG1688" s="9" t="str">
        <f t="shared" si="2530"/>
        <v>ADMIN</v>
      </c>
      <c r="BH1688" s="9" t="str">
        <f t="shared" si="2530"/>
        <v>ASRAMA</v>
      </c>
      <c r="BI1688" s="9" t="str">
        <f t="shared" si="2530"/>
        <v>MASJID</v>
      </c>
      <c r="BJ1688" s="9" t="str">
        <f t="shared" si="2530"/>
        <v>JUMLAH</v>
      </c>
    </row>
    <row r="1689" spans="1:62" ht="15.75">
      <c r="A1689" s="10">
        <f>A1676+1</f>
        <v>9</v>
      </c>
      <c r="B1689" s="11" t="s">
        <v>39</v>
      </c>
      <c r="C1689" s="12" t="s">
        <v>24</v>
      </c>
      <c r="D1689" s="12"/>
      <c r="E1689" s="12"/>
      <c r="F1689" s="12"/>
      <c r="G1689" s="12">
        <v>9</v>
      </c>
      <c r="H1689" s="12">
        <v>17</v>
      </c>
      <c r="I1689" s="12">
        <v>13</v>
      </c>
      <c r="J1689" s="12">
        <v>14</v>
      </c>
      <c r="K1689" s="12">
        <v>19</v>
      </c>
      <c r="L1689" s="12">
        <v>8</v>
      </c>
      <c r="M1689" s="12">
        <v>4</v>
      </c>
      <c r="N1689" s="12"/>
      <c r="O1689" s="12">
        <v>10</v>
      </c>
      <c r="P1689" s="12">
        <v>6</v>
      </c>
      <c r="Q1689" s="12">
        <v>10</v>
      </c>
      <c r="R1689" s="12"/>
      <c r="S1689" s="12"/>
      <c r="T1689" s="12"/>
      <c r="U1689" s="12">
        <f>SUM(E1689:T1689)</f>
        <v>110</v>
      </c>
      <c r="W1689" s="23" t="s">
        <v>24</v>
      </c>
      <c r="X1689" s="24">
        <v>0.26500000000000001</v>
      </c>
      <c r="Y1689" s="24">
        <v>0.26500000000000001</v>
      </c>
      <c r="Z1689" s="24">
        <v>0.26500000000000001</v>
      </c>
      <c r="AA1689" s="24">
        <v>0.26500000000000001</v>
      </c>
      <c r="AB1689" s="24">
        <v>0.26500000000000001</v>
      </c>
      <c r="AC1689" s="24">
        <v>0.26500000000000001</v>
      </c>
      <c r="AD1689" s="24">
        <v>0.26500000000000001</v>
      </c>
      <c r="AE1689" s="24">
        <v>0.26500000000000001</v>
      </c>
      <c r="AF1689" s="24">
        <v>0.26500000000000001</v>
      </c>
      <c r="AG1689" s="24">
        <v>0.26500000000000001</v>
      </c>
      <c r="AH1689" s="24">
        <v>0.26500000000000001</v>
      </c>
      <c r="AI1689" s="24">
        <v>0.26500000000000001</v>
      </c>
      <c r="AJ1689" s="24">
        <v>0.26500000000000001</v>
      </c>
      <c r="AK1689" s="24">
        <v>0.26500000000000001</v>
      </c>
      <c r="AL1689" s="24">
        <v>0.26500000000000001</v>
      </c>
      <c r="AM1689" s="24">
        <v>0.26500000000000001</v>
      </c>
      <c r="AN1689" s="24">
        <v>0.26500000000000001</v>
      </c>
      <c r="AP1689" s="10">
        <f>AP1676+1</f>
        <v>9</v>
      </c>
      <c r="AQ1689" s="11" t="s">
        <v>38</v>
      </c>
      <c r="AR1689" s="12" t="s">
        <v>24</v>
      </c>
      <c r="AS1689" s="12">
        <f t="shared" ref="AS1689:AT1697" si="2531">X1689*D1689</f>
        <v>0</v>
      </c>
      <c r="AT1689" s="12">
        <f t="shared" si="2531"/>
        <v>0</v>
      </c>
      <c r="AU1689" s="12">
        <f t="shared" ref="AU1689:AU1697" si="2532">Z1689*F1689</f>
        <v>0</v>
      </c>
      <c r="AV1689" s="12">
        <f t="shared" ref="AV1689:AV1697" si="2533">AA1689*G1689</f>
        <v>2.3849999999999998</v>
      </c>
      <c r="AW1689" s="12">
        <f t="shared" ref="AW1689:AW1697" si="2534">AB1689*H1689</f>
        <v>4.5049999999999999</v>
      </c>
      <c r="AX1689" s="12">
        <f t="shared" ref="AX1689:AX1697" si="2535">AC1689*I1689</f>
        <v>3.4449999999999998</v>
      </c>
      <c r="AY1689" s="12">
        <f t="shared" ref="AY1689:AY1697" si="2536">AD1689*J1689</f>
        <v>3.71</v>
      </c>
      <c r="AZ1689" s="12">
        <f t="shared" ref="AZ1689:AZ1697" si="2537">AE1689*K1689</f>
        <v>5.0350000000000001</v>
      </c>
      <c r="BA1689" s="12">
        <f t="shared" ref="BA1689:BA1697" si="2538">AF1689*L1689</f>
        <v>2.12</v>
      </c>
      <c r="BB1689" s="12">
        <f t="shared" ref="BB1689:BB1697" si="2539">AG1689*M1689</f>
        <v>1.06</v>
      </c>
      <c r="BC1689" s="12">
        <f t="shared" ref="BC1689:BC1697" si="2540">AH1689*N1689</f>
        <v>0</v>
      </c>
      <c r="BD1689" s="12">
        <f t="shared" ref="BD1689:BD1697" si="2541">AI1689*O1689</f>
        <v>2.65</v>
      </c>
      <c r="BE1689" s="12">
        <f t="shared" ref="BE1689:BE1697" si="2542">AJ1689*P1689</f>
        <v>1.59</v>
      </c>
      <c r="BF1689" s="12">
        <f t="shared" ref="BF1689:BF1697" si="2543">AK1689*Q1689</f>
        <v>2.65</v>
      </c>
      <c r="BG1689" s="12">
        <f t="shared" ref="BG1689:BG1697" si="2544">AL1689*R1689</f>
        <v>0</v>
      </c>
      <c r="BH1689" s="12">
        <f t="shared" ref="BH1689:BH1697" si="2545">AM1689*S1689</f>
        <v>0</v>
      </c>
      <c r="BI1689" s="12">
        <f t="shared" ref="BI1689:BI1697" si="2546">AN1689*T1689</f>
        <v>0</v>
      </c>
      <c r="BJ1689" s="12">
        <f>SUM(AT1689:BI1689)</f>
        <v>29.15</v>
      </c>
    </row>
    <row r="1690" spans="1:62" ht="15.75">
      <c r="A1690" s="14"/>
      <c r="B1690" s="15">
        <f>B1677+1</f>
        <v>44690</v>
      </c>
      <c r="C1690" s="12" t="s">
        <v>25</v>
      </c>
      <c r="D1690" s="12"/>
      <c r="E1690" s="12"/>
      <c r="F1690" s="12"/>
      <c r="G1690" s="12">
        <v>9</v>
      </c>
      <c r="H1690" s="12">
        <v>19</v>
      </c>
      <c r="I1690" s="12">
        <v>14</v>
      </c>
      <c r="J1690" s="12">
        <v>14</v>
      </c>
      <c r="K1690" s="12">
        <v>19</v>
      </c>
      <c r="L1690" s="12">
        <v>9</v>
      </c>
      <c r="M1690" s="12">
        <v>3</v>
      </c>
      <c r="N1690" s="12"/>
      <c r="O1690" s="12"/>
      <c r="P1690" s="12">
        <v>2</v>
      </c>
      <c r="Q1690" s="12">
        <v>2</v>
      </c>
      <c r="R1690" s="12"/>
      <c r="S1690" s="12"/>
      <c r="T1690" s="12"/>
      <c r="U1690" s="12">
        <f t="shared" ref="U1690:U1697" si="2547">SUM(E1690:T1690)</f>
        <v>91</v>
      </c>
      <c r="W1690" s="23" t="s">
        <v>25</v>
      </c>
      <c r="X1690" s="24">
        <v>0.22500000000000001</v>
      </c>
      <c r="Y1690" s="24">
        <v>0.22500000000000001</v>
      </c>
      <c r="Z1690" s="24">
        <v>0.22500000000000001</v>
      </c>
      <c r="AA1690" s="24">
        <v>0.22500000000000001</v>
      </c>
      <c r="AB1690" s="24">
        <v>0.22500000000000001</v>
      </c>
      <c r="AC1690" s="24">
        <v>0.22500000000000001</v>
      </c>
      <c r="AD1690" s="24">
        <v>0.22500000000000001</v>
      </c>
      <c r="AE1690" s="24">
        <v>0.22500000000000001</v>
      </c>
      <c r="AF1690" s="24">
        <v>0.22500000000000001</v>
      </c>
      <c r="AG1690" s="24">
        <v>0.22500000000000001</v>
      </c>
      <c r="AH1690" s="24">
        <v>0.22500000000000001</v>
      </c>
      <c r="AI1690" s="24">
        <v>0.22500000000000001</v>
      </c>
      <c r="AJ1690" s="24">
        <v>0.22500000000000001</v>
      </c>
      <c r="AK1690" s="24">
        <v>0.22500000000000001</v>
      </c>
      <c r="AL1690" s="24">
        <v>0.22500000000000001</v>
      </c>
      <c r="AM1690" s="24">
        <v>0.22500000000000001</v>
      </c>
      <c r="AN1690" s="24">
        <v>0.22500000000000001</v>
      </c>
      <c r="AP1690" s="14"/>
      <c r="AQ1690" s="15">
        <f>AQ1677+1</f>
        <v>44325</v>
      </c>
      <c r="AR1690" s="12" t="s">
        <v>25</v>
      </c>
      <c r="AS1690" s="12">
        <f t="shared" si="2531"/>
        <v>0</v>
      </c>
      <c r="AT1690" s="12">
        <f t="shared" si="2531"/>
        <v>0</v>
      </c>
      <c r="AU1690" s="12">
        <f t="shared" si="2532"/>
        <v>0</v>
      </c>
      <c r="AV1690" s="12">
        <f t="shared" si="2533"/>
        <v>2.0249999999999999</v>
      </c>
      <c r="AW1690" s="12">
        <f t="shared" si="2534"/>
        <v>4.2750000000000004</v>
      </c>
      <c r="AX1690" s="12">
        <f t="shared" si="2535"/>
        <v>3.15</v>
      </c>
      <c r="AY1690" s="12">
        <f t="shared" si="2536"/>
        <v>3.15</v>
      </c>
      <c r="AZ1690" s="12">
        <f t="shared" si="2537"/>
        <v>4.2750000000000004</v>
      </c>
      <c r="BA1690" s="12">
        <f t="shared" si="2538"/>
        <v>2.0249999999999999</v>
      </c>
      <c r="BB1690" s="12">
        <f t="shared" si="2539"/>
        <v>0.67500000000000004</v>
      </c>
      <c r="BC1690" s="12">
        <f t="shared" si="2540"/>
        <v>0</v>
      </c>
      <c r="BD1690" s="12">
        <f t="shared" si="2541"/>
        <v>0</v>
      </c>
      <c r="BE1690" s="12">
        <f t="shared" si="2542"/>
        <v>0.45</v>
      </c>
      <c r="BF1690" s="12">
        <f t="shared" si="2543"/>
        <v>0.45</v>
      </c>
      <c r="BG1690" s="12">
        <f t="shared" si="2544"/>
        <v>0</v>
      </c>
      <c r="BH1690" s="12">
        <f t="shared" si="2545"/>
        <v>0</v>
      </c>
      <c r="BI1690" s="12">
        <f t="shared" si="2546"/>
        <v>0</v>
      </c>
      <c r="BJ1690" s="12">
        <f t="shared" ref="BJ1690:BJ1697" si="2548">SUM(AT1690:BI1690)</f>
        <v>20.475000000000001</v>
      </c>
    </row>
    <row r="1691" spans="1:62" ht="15.75">
      <c r="A1691" s="14"/>
      <c r="B1691" s="14"/>
      <c r="C1691" s="12" t="s">
        <v>26</v>
      </c>
      <c r="D1691" s="12"/>
      <c r="E1691" s="12"/>
      <c r="F1691" s="12"/>
      <c r="G1691" s="12">
        <v>7</v>
      </c>
      <c r="H1691" s="12">
        <v>5</v>
      </c>
      <c r="I1691" s="12">
        <v>5</v>
      </c>
      <c r="J1691" s="12">
        <v>7</v>
      </c>
      <c r="K1691" s="12">
        <v>5</v>
      </c>
      <c r="L1691" s="12">
        <v>3</v>
      </c>
      <c r="M1691" s="12">
        <v>1</v>
      </c>
      <c r="N1691" s="12">
        <v>2</v>
      </c>
      <c r="O1691" s="12">
        <v>3</v>
      </c>
      <c r="P1691" s="12"/>
      <c r="Q1691" s="12"/>
      <c r="R1691" s="12"/>
      <c r="S1691" s="12"/>
      <c r="T1691" s="12"/>
      <c r="U1691" s="12">
        <f t="shared" si="2547"/>
        <v>38</v>
      </c>
      <c r="W1691" s="23" t="s">
        <v>26</v>
      </c>
      <c r="X1691" s="24">
        <v>0.35</v>
      </c>
      <c r="Y1691" s="24">
        <v>0.35</v>
      </c>
      <c r="Z1691" s="24">
        <v>0.35</v>
      </c>
      <c r="AA1691" s="24">
        <v>0.35</v>
      </c>
      <c r="AB1691" s="24">
        <v>0.35</v>
      </c>
      <c r="AC1691" s="24">
        <v>0.35</v>
      </c>
      <c r="AD1691" s="24">
        <v>0.35</v>
      </c>
      <c r="AE1691" s="24">
        <v>0.35</v>
      </c>
      <c r="AF1691" s="24">
        <v>0.35</v>
      </c>
      <c r="AG1691" s="24">
        <v>0.35</v>
      </c>
      <c r="AH1691" s="24">
        <v>0.35</v>
      </c>
      <c r="AI1691" s="24">
        <v>0.35</v>
      </c>
      <c r="AJ1691" s="24">
        <v>0.35</v>
      </c>
      <c r="AK1691" s="24">
        <v>0.35</v>
      </c>
      <c r="AL1691" s="24">
        <v>0.35</v>
      </c>
      <c r="AM1691" s="24">
        <v>0.35</v>
      </c>
      <c r="AN1691" s="24">
        <v>0.35</v>
      </c>
      <c r="AP1691" s="14"/>
      <c r="AQ1691" s="14"/>
      <c r="AR1691" s="12" t="s">
        <v>26</v>
      </c>
      <c r="AS1691" s="12">
        <f t="shared" si="2531"/>
        <v>0</v>
      </c>
      <c r="AT1691" s="12">
        <f t="shared" si="2531"/>
        <v>0</v>
      </c>
      <c r="AU1691" s="12">
        <f t="shared" si="2532"/>
        <v>0</v>
      </c>
      <c r="AV1691" s="12">
        <f t="shared" si="2533"/>
        <v>2.4500000000000002</v>
      </c>
      <c r="AW1691" s="12">
        <f t="shared" si="2534"/>
        <v>1.75</v>
      </c>
      <c r="AX1691" s="12">
        <f t="shared" si="2535"/>
        <v>1.75</v>
      </c>
      <c r="AY1691" s="12">
        <f t="shared" si="2536"/>
        <v>2.4500000000000002</v>
      </c>
      <c r="AZ1691" s="12">
        <f t="shared" si="2537"/>
        <v>1.75</v>
      </c>
      <c r="BA1691" s="12">
        <f t="shared" si="2538"/>
        <v>1.05</v>
      </c>
      <c r="BB1691" s="12">
        <f t="shared" si="2539"/>
        <v>0.35</v>
      </c>
      <c r="BC1691" s="12">
        <f t="shared" si="2540"/>
        <v>0.7</v>
      </c>
      <c r="BD1691" s="12">
        <f t="shared" si="2541"/>
        <v>1.05</v>
      </c>
      <c r="BE1691" s="12">
        <f t="shared" si="2542"/>
        <v>0</v>
      </c>
      <c r="BF1691" s="12">
        <f t="shared" si="2543"/>
        <v>0</v>
      </c>
      <c r="BG1691" s="12">
        <f t="shared" si="2544"/>
        <v>0</v>
      </c>
      <c r="BH1691" s="12">
        <f t="shared" si="2545"/>
        <v>0</v>
      </c>
      <c r="BI1691" s="12">
        <f t="shared" si="2546"/>
        <v>0</v>
      </c>
      <c r="BJ1691" s="12">
        <f t="shared" si="2548"/>
        <v>13.3</v>
      </c>
    </row>
    <row r="1692" spans="1:62" ht="15.75">
      <c r="A1692" s="14"/>
      <c r="B1692" s="14"/>
      <c r="C1692" s="12" t="s">
        <v>27</v>
      </c>
      <c r="D1692" s="12"/>
      <c r="E1692" s="12">
        <v>5</v>
      </c>
      <c r="F1692" s="12">
        <v>6</v>
      </c>
      <c r="G1692" s="12">
        <v>6</v>
      </c>
      <c r="H1692" s="12">
        <v>9</v>
      </c>
      <c r="I1692" s="12">
        <v>4</v>
      </c>
      <c r="J1692" s="12">
        <v>5</v>
      </c>
      <c r="K1692" s="12">
        <v>7</v>
      </c>
      <c r="L1692" s="12">
        <v>3</v>
      </c>
      <c r="M1692" s="12">
        <v>3</v>
      </c>
      <c r="N1692" s="12">
        <v>5</v>
      </c>
      <c r="O1692" s="12">
        <v>4</v>
      </c>
      <c r="P1692" s="12">
        <v>2</v>
      </c>
      <c r="Q1692" s="12">
        <v>3</v>
      </c>
      <c r="R1692" s="12"/>
      <c r="S1692" s="12"/>
      <c r="T1692" s="12"/>
      <c r="U1692" s="12">
        <f t="shared" si="2547"/>
        <v>62</v>
      </c>
      <c r="W1692" s="23" t="s">
        <v>27</v>
      </c>
      <c r="X1692" s="24">
        <v>0.43</v>
      </c>
      <c r="Y1692" s="24">
        <v>0.43</v>
      </c>
      <c r="Z1692" s="24">
        <v>0.43</v>
      </c>
      <c r="AA1692" s="24">
        <v>0.43</v>
      </c>
      <c r="AB1692" s="24">
        <v>0.43</v>
      </c>
      <c r="AC1692" s="24">
        <v>0.43</v>
      </c>
      <c r="AD1692" s="24">
        <v>0.43</v>
      </c>
      <c r="AE1692" s="24">
        <v>0.43</v>
      </c>
      <c r="AF1692" s="24">
        <v>0.43</v>
      </c>
      <c r="AG1692" s="24">
        <v>0.43</v>
      </c>
      <c r="AH1692" s="24">
        <v>0.43</v>
      </c>
      <c r="AI1692" s="24">
        <v>0.43</v>
      </c>
      <c r="AJ1692" s="24">
        <v>0.43</v>
      </c>
      <c r="AK1692" s="24">
        <v>0.43</v>
      </c>
      <c r="AL1692" s="24">
        <v>0.43</v>
      </c>
      <c r="AM1692" s="24">
        <v>0.43</v>
      </c>
      <c r="AN1692" s="24">
        <v>0.43</v>
      </c>
      <c r="AP1692" s="14"/>
      <c r="AQ1692" s="14"/>
      <c r="AR1692" s="12" t="s">
        <v>27</v>
      </c>
      <c r="AS1692" s="12">
        <f t="shared" si="2531"/>
        <v>0</v>
      </c>
      <c r="AT1692" s="12">
        <f t="shared" si="2531"/>
        <v>2.15</v>
      </c>
      <c r="AU1692" s="12">
        <f t="shared" si="2532"/>
        <v>2.58</v>
      </c>
      <c r="AV1692" s="12">
        <f t="shared" si="2533"/>
        <v>2.58</v>
      </c>
      <c r="AW1692" s="12">
        <f t="shared" si="2534"/>
        <v>3.87</v>
      </c>
      <c r="AX1692" s="12">
        <f t="shared" si="2535"/>
        <v>1.72</v>
      </c>
      <c r="AY1692" s="12">
        <f t="shared" si="2536"/>
        <v>2.15</v>
      </c>
      <c r="AZ1692" s="12">
        <f t="shared" si="2537"/>
        <v>3.01</v>
      </c>
      <c r="BA1692" s="12">
        <f t="shared" si="2538"/>
        <v>1.29</v>
      </c>
      <c r="BB1692" s="12">
        <f t="shared" si="2539"/>
        <v>1.29</v>
      </c>
      <c r="BC1692" s="12">
        <f t="shared" si="2540"/>
        <v>2.15</v>
      </c>
      <c r="BD1692" s="12">
        <f t="shared" si="2541"/>
        <v>1.72</v>
      </c>
      <c r="BE1692" s="12">
        <f t="shared" si="2542"/>
        <v>0.86</v>
      </c>
      <c r="BF1692" s="12">
        <f t="shared" si="2543"/>
        <v>1.29</v>
      </c>
      <c r="BG1692" s="12">
        <f t="shared" si="2544"/>
        <v>0</v>
      </c>
      <c r="BH1692" s="12">
        <f t="shared" si="2545"/>
        <v>0</v>
      </c>
      <c r="BI1692" s="12">
        <f t="shared" si="2546"/>
        <v>0</v>
      </c>
      <c r="BJ1692" s="12">
        <f t="shared" si="2548"/>
        <v>26.66</v>
      </c>
    </row>
    <row r="1693" spans="1:62" ht="15.75">
      <c r="A1693" s="14"/>
      <c r="B1693" s="14"/>
      <c r="C1693" s="12" t="s">
        <v>28</v>
      </c>
      <c r="D1693" s="12"/>
      <c r="E1693" s="12">
        <v>9</v>
      </c>
      <c r="F1693" s="12">
        <v>8</v>
      </c>
      <c r="G1693" s="12">
        <v>4</v>
      </c>
      <c r="H1693" s="12">
        <v>5</v>
      </c>
      <c r="I1693" s="12">
        <v>3</v>
      </c>
      <c r="J1693" s="12">
        <v>7</v>
      </c>
      <c r="K1693" s="12">
        <v>6</v>
      </c>
      <c r="L1693" s="12">
        <v>2</v>
      </c>
      <c r="M1693" s="12">
        <v>4</v>
      </c>
      <c r="N1693" s="12">
        <v>7</v>
      </c>
      <c r="O1693" s="12">
        <v>5</v>
      </c>
      <c r="P1693" s="12">
        <v>2</v>
      </c>
      <c r="Q1693" s="12">
        <v>4</v>
      </c>
      <c r="R1693" s="12"/>
      <c r="S1693" s="12"/>
      <c r="T1693" s="12"/>
      <c r="U1693" s="12">
        <f t="shared" si="2547"/>
        <v>66</v>
      </c>
      <c r="W1693" s="23" t="s">
        <v>28</v>
      </c>
      <c r="X1693" s="24">
        <v>0.5</v>
      </c>
      <c r="Y1693" s="24">
        <v>0.5</v>
      </c>
      <c r="Z1693" s="24">
        <v>0.5</v>
      </c>
      <c r="AA1693" s="24">
        <v>0.5</v>
      </c>
      <c r="AB1693" s="24">
        <v>0.5</v>
      </c>
      <c r="AC1693" s="24">
        <v>0.5</v>
      </c>
      <c r="AD1693" s="24">
        <v>0.5</v>
      </c>
      <c r="AE1693" s="24">
        <v>0.5</v>
      </c>
      <c r="AF1693" s="24">
        <v>0.5</v>
      </c>
      <c r="AG1693" s="24">
        <v>0.5</v>
      </c>
      <c r="AH1693" s="24">
        <v>0.5</v>
      </c>
      <c r="AI1693" s="24">
        <v>0.5</v>
      </c>
      <c r="AJ1693" s="24">
        <v>0.5</v>
      </c>
      <c r="AK1693" s="24">
        <v>0.5</v>
      </c>
      <c r="AL1693" s="24">
        <v>0.5</v>
      </c>
      <c r="AM1693" s="24">
        <v>0.5</v>
      </c>
      <c r="AN1693" s="24">
        <v>0.5</v>
      </c>
      <c r="AP1693" s="14"/>
      <c r="AQ1693" s="14"/>
      <c r="AR1693" s="12" t="s">
        <v>28</v>
      </c>
      <c r="AS1693" s="12">
        <f t="shared" si="2531"/>
        <v>0</v>
      </c>
      <c r="AT1693" s="12">
        <f t="shared" si="2531"/>
        <v>4.5</v>
      </c>
      <c r="AU1693" s="12">
        <f t="shared" si="2532"/>
        <v>4</v>
      </c>
      <c r="AV1693" s="12">
        <f t="shared" si="2533"/>
        <v>2</v>
      </c>
      <c r="AW1693" s="12">
        <f t="shared" si="2534"/>
        <v>2.5</v>
      </c>
      <c r="AX1693" s="12">
        <f t="shared" si="2535"/>
        <v>1.5</v>
      </c>
      <c r="AY1693" s="12">
        <f t="shared" si="2536"/>
        <v>3.5</v>
      </c>
      <c r="AZ1693" s="12">
        <f t="shared" si="2537"/>
        <v>3</v>
      </c>
      <c r="BA1693" s="12">
        <f t="shared" si="2538"/>
        <v>1</v>
      </c>
      <c r="BB1693" s="12">
        <f t="shared" si="2539"/>
        <v>2</v>
      </c>
      <c r="BC1693" s="12">
        <f t="shared" si="2540"/>
        <v>3.5</v>
      </c>
      <c r="BD1693" s="12">
        <f t="shared" si="2541"/>
        <v>2.5</v>
      </c>
      <c r="BE1693" s="12">
        <f t="shared" si="2542"/>
        <v>1</v>
      </c>
      <c r="BF1693" s="12">
        <f t="shared" si="2543"/>
        <v>2</v>
      </c>
      <c r="BG1693" s="12">
        <f t="shared" si="2544"/>
        <v>0</v>
      </c>
      <c r="BH1693" s="12">
        <f t="shared" si="2545"/>
        <v>0</v>
      </c>
      <c r="BI1693" s="12">
        <f t="shared" si="2546"/>
        <v>0</v>
      </c>
      <c r="BJ1693" s="12">
        <f t="shared" si="2548"/>
        <v>33</v>
      </c>
    </row>
    <row r="1694" spans="1:62" ht="15.75">
      <c r="A1694" s="14"/>
      <c r="B1694" s="14"/>
      <c r="C1694" s="12" t="s">
        <v>35</v>
      </c>
      <c r="D1694" s="12"/>
      <c r="E1694" s="12">
        <v>8</v>
      </c>
      <c r="F1694" s="12">
        <v>7</v>
      </c>
      <c r="G1694" s="12">
        <v>4</v>
      </c>
      <c r="H1694" s="12">
        <v>4</v>
      </c>
      <c r="I1694" s="12">
        <v>3</v>
      </c>
      <c r="J1694" s="12">
        <v>10</v>
      </c>
      <c r="K1694" s="12">
        <v>4</v>
      </c>
      <c r="L1694" s="12">
        <v>2</v>
      </c>
      <c r="M1694" s="12">
        <v>3</v>
      </c>
      <c r="N1694" s="12">
        <v>4</v>
      </c>
      <c r="O1694" s="12">
        <v>3</v>
      </c>
      <c r="P1694" s="12">
        <v>2</v>
      </c>
      <c r="Q1694" s="12">
        <v>2</v>
      </c>
      <c r="R1694" s="12"/>
      <c r="S1694" s="12"/>
      <c r="T1694" s="12"/>
      <c r="U1694" s="12">
        <f t="shared" si="2547"/>
        <v>56</v>
      </c>
      <c r="W1694" s="23" t="s">
        <v>50</v>
      </c>
      <c r="X1694" s="24">
        <v>8.5000000000000006E-2</v>
      </c>
      <c r="Y1694" s="24">
        <v>8.5000000000000006E-2</v>
      </c>
      <c r="Z1694" s="24">
        <v>8.5000000000000006E-2</v>
      </c>
      <c r="AA1694" s="24">
        <v>8.5000000000000006E-2</v>
      </c>
      <c r="AB1694" s="24">
        <v>8.5000000000000006E-2</v>
      </c>
      <c r="AC1694" s="24">
        <v>8.5000000000000006E-2</v>
      </c>
      <c r="AD1694" s="24">
        <v>8.5000000000000006E-2</v>
      </c>
      <c r="AE1694" s="24">
        <v>8.5000000000000006E-2</v>
      </c>
      <c r="AF1694" s="24">
        <v>8.5000000000000006E-2</v>
      </c>
      <c r="AG1694" s="24">
        <v>8.5000000000000006E-2</v>
      </c>
      <c r="AH1694" s="24">
        <v>8.5000000000000006E-2</v>
      </c>
      <c r="AI1694" s="24">
        <v>8.5000000000000006E-2</v>
      </c>
      <c r="AJ1694" s="24">
        <v>8.5000000000000006E-2</v>
      </c>
      <c r="AK1694" s="24">
        <v>8.5000000000000006E-2</v>
      </c>
      <c r="AL1694" s="24">
        <v>8.5000000000000006E-2</v>
      </c>
      <c r="AM1694" s="24">
        <v>8.5000000000000006E-2</v>
      </c>
      <c r="AN1694" s="24">
        <v>8.5000000000000006E-2</v>
      </c>
      <c r="AP1694" s="14"/>
      <c r="AQ1694" s="14"/>
      <c r="AR1694" s="12" t="s">
        <v>35</v>
      </c>
      <c r="AS1694" s="12">
        <f t="shared" si="2531"/>
        <v>0</v>
      </c>
      <c r="AT1694" s="12">
        <f t="shared" si="2531"/>
        <v>0.68</v>
      </c>
      <c r="AU1694" s="12">
        <f t="shared" si="2532"/>
        <v>0.59499999999999997</v>
      </c>
      <c r="AV1694" s="12">
        <f t="shared" si="2533"/>
        <v>0.34</v>
      </c>
      <c r="AW1694" s="12">
        <f t="shared" si="2534"/>
        <v>0.34</v>
      </c>
      <c r="AX1694" s="12">
        <f t="shared" si="2535"/>
        <v>0.255</v>
      </c>
      <c r="AY1694" s="12">
        <f t="shared" si="2536"/>
        <v>0.85</v>
      </c>
      <c r="AZ1694" s="12">
        <f t="shared" si="2537"/>
        <v>0.34</v>
      </c>
      <c r="BA1694" s="12">
        <f t="shared" si="2538"/>
        <v>0.17</v>
      </c>
      <c r="BB1694" s="12">
        <f t="shared" si="2539"/>
        <v>0.255</v>
      </c>
      <c r="BC1694" s="12">
        <f t="shared" si="2540"/>
        <v>0.34</v>
      </c>
      <c r="BD1694" s="12">
        <f t="shared" si="2541"/>
        <v>0.255</v>
      </c>
      <c r="BE1694" s="12">
        <f t="shared" si="2542"/>
        <v>0.17</v>
      </c>
      <c r="BF1694" s="12">
        <f t="shared" si="2543"/>
        <v>0.17</v>
      </c>
      <c r="BG1694" s="12">
        <f t="shared" si="2544"/>
        <v>0</v>
      </c>
      <c r="BH1694" s="12">
        <f t="shared" si="2545"/>
        <v>0</v>
      </c>
      <c r="BI1694" s="12">
        <f t="shared" si="2546"/>
        <v>0</v>
      </c>
      <c r="BJ1694" s="12">
        <f t="shared" si="2548"/>
        <v>4.76</v>
      </c>
    </row>
    <row r="1695" spans="1:62" ht="15.75">
      <c r="A1695" s="14"/>
      <c r="B1695" s="14"/>
      <c r="C1695" s="12" t="s">
        <v>36</v>
      </c>
      <c r="D1695" s="12"/>
      <c r="E1695" s="12">
        <v>7</v>
      </c>
      <c r="F1695" s="12">
        <v>7</v>
      </c>
      <c r="G1695" s="12"/>
      <c r="H1695" s="12"/>
      <c r="I1695" s="12"/>
      <c r="J1695" s="12"/>
      <c r="K1695" s="12"/>
      <c r="L1695" s="12"/>
      <c r="M1695" s="12"/>
      <c r="N1695" s="12"/>
      <c r="O1695" s="12">
        <v>3</v>
      </c>
      <c r="P1695" s="12"/>
      <c r="Q1695" s="12"/>
      <c r="R1695" s="12"/>
      <c r="S1695" s="12"/>
      <c r="T1695" s="12"/>
      <c r="U1695" s="12">
        <f t="shared" si="2547"/>
        <v>17</v>
      </c>
      <c r="W1695" s="23" t="s">
        <v>51</v>
      </c>
      <c r="X1695" s="24">
        <v>0.59</v>
      </c>
      <c r="Y1695" s="24">
        <v>0.59</v>
      </c>
      <c r="Z1695" s="24">
        <v>0.59</v>
      </c>
      <c r="AA1695" s="24">
        <v>0.59</v>
      </c>
      <c r="AB1695" s="24">
        <v>0.59</v>
      </c>
      <c r="AC1695" s="24">
        <v>0.59</v>
      </c>
      <c r="AD1695" s="24">
        <v>0.59</v>
      </c>
      <c r="AE1695" s="24">
        <v>0.59</v>
      </c>
      <c r="AF1695" s="24">
        <v>0.59</v>
      </c>
      <c r="AG1695" s="24">
        <v>0.59</v>
      </c>
      <c r="AH1695" s="24">
        <v>0.59</v>
      </c>
      <c r="AI1695" s="24">
        <v>0.59</v>
      </c>
      <c r="AJ1695" s="24">
        <v>0.59</v>
      </c>
      <c r="AK1695" s="24">
        <v>0.59</v>
      </c>
      <c r="AL1695" s="24">
        <v>0.59</v>
      </c>
      <c r="AM1695" s="24">
        <v>0.59</v>
      </c>
      <c r="AN1695" s="24">
        <v>0.59</v>
      </c>
      <c r="AP1695" s="14"/>
      <c r="AQ1695" s="14"/>
      <c r="AR1695" s="12" t="s">
        <v>36</v>
      </c>
      <c r="AS1695" s="12">
        <f t="shared" si="2531"/>
        <v>0</v>
      </c>
      <c r="AT1695" s="12">
        <f t="shared" si="2531"/>
        <v>4.13</v>
      </c>
      <c r="AU1695" s="12">
        <f t="shared" si="2532"/>
        <v>4.13</v>
      </c>
      <c r="AV1695" s="12">
        <f t="shared" si="2533"/>
        <v>0</v>
      </c>
      <c r="AW1695" s="12">
        <f t="shared" si="2534"/>
        <v>0</v>
      </c>
      <c r="AX1695" s="12">
        <f t="shared" si="2535"/>
        <v>0</v>
      </c>
      <c r="AY1695" s="12">
        <f t="shared" si="2536"/>
        <v>0</v>
      </c>
      <c r="AZ1695" s="12">
        <f t="shared" si="2537"/>
        <v>0</v>
      </c>
      <c r="BA1695" s="12">
        <f t="shared" si="2538"/>
        <v>0</v>
      </c>
      <c r="BB1695" s="12">
        <f t="shared" si="2539"/>
        <v>0</v>
      </c>
      <c r="BC1695" s="12">
        <f t="shared" si="2540"/>
        <v>0</v>
      </c>
      <c r="BD1695" s="12">
        <f t="shared" si="2541"/>
        <v>1.77</v>
      </c>
      <c r="BE1695" s="12">
        <f t="shared" si="2542"/>
        <v>0</v>
      </c>
      <c r="BF1695" s="12">
        <f t="shared" si="2543"/>
        <v>0</v>
      </c>
      <c r="BG1695" s="12">
        <f t="shared" si="2544"/>
        <v>0</v>
      </c>
      <c r="BH1695" s="12">
        <f t="shared" si="2545"/>
        <v>0</v>
      </c>
      <c r="BI1695" s="12">
        <f t="shared" si="2546"/>
        <v>0</v>
      </c>
      <c r="BJ1695" s="12">
        <f t="shared" si="2548"/>
        <v>10.029999999999999</v>
      </c>
    </row>
    <row r="1696" spans="1:62" ht="15.75">
      <c r="A1696" s="14"/>
      <c r="B1696" s="14"/>
      <c r="C1696" s="12" t="s">
        <v>31</v>
      </c>
      <c r="D1696" s="12"/>
      <c r="E1696" s="12">
        <v>5</v>
      </c>
      <c r="F1696" s="12">
        <v>5</v>
      </c>
      <c r="G1696" s="12"/>
      <c r="H1696" s="12"/>
      <c r="I1696" s="12"/>
      <c r="J1696" s="12"/>
      <c r="K1696" s="12"/>
      <c r="L1696" s="12"/>
      <c r="M1696" s="12"/>
      <c r="N1696" s="12">
        <v>3</v>
      </c>
      <c r="O1696" s="12"/>
      <c r="P1696" s="12"/>
      <c r="Q1696" s="12"/>
      <c r="R1696" s="12"/>
      <c r="S1696" s="12"/>
      <c r="T1696" s="12"/>
      <c r="U1696" s="12">
        <f t="shared" si="2547"/>
        <v>13</v>
      </c>
      <c r="W1696" s="23" t="s">
        <v>31</v>
      </c>
      <c r="X1696" s="24">
        <v>0.56999999999999995</v>
      </c>
      <c r="Y1696" s="24">
        <v>0.56999999999999995</v>
      </c>
      <c r="Z1696" s="24">
        <v>0.56999999999999995</v>
      </c>
      <c r="AA1696" s="24">
        <v>0.56999999999999995</v>
      </c>
      <c r="AB1696" s="24">
        <v>0.56999999999999995</v>
      </c>
      <c r="AC1696" s="24">
        <v>0.56999999999999995</v>
      </c>
      <c r="AD1696" s="24">
        <v>0.56999999999999995</v>
      </c>
      <c r="AE1696" s="24">
        <v>0.56999999999999995</v>
      </c>
      <c r="AF1696" s="24">
        <v>0.56999999999999995</v>
      </c>
      <c r="AG1696" s="24">
        <v>0.56999999999999995</v>
      </c>
      <c r="AH1696" s="24">
        <v>0.56999999999999995</v>
      </c>
      <c r="AI1696" s="24">
        <v>0.56999999999999995</v>
      </c>
      <c r="AJ1696" s="24">
        <v>0.56999999999999995</v>
      </c>
      <c r="AK1696" s="24">
        <v>0.56999999999999995</v>
      </c>
      <c r="AL1696" s="24">
        <v>0.56999999999999995</v>
      </c>
      <c r="AM1696" s="24">
        <v>0.56999999999999995</v>
      </c>
      <c r="AN1696" s="24">
        <v>0.56999999999999995</v>
      </c>
      <c r="AP1696" s="14"/>
      <c r="AQ1696" s="14"/>
      <c r="AR1696" s="12" t="s">
        <v>31</v>
      </c>
      <c r="AS1696" s="12">
        <f t="shared" si="2531"/>
        <v>0</v>
      </c>
      <c r="AT1696" s="12">
        <f t="shared" si="2531"/>
        <v>2.85</v>
      </c>
      <c r="AU1696" s="12">
        <f t="shared" si="2532"/>
        <v>2.85</v>
      </c>
      <c r="AV1696" s="12">
        <f t="shared" si="2533"/>
        <v>0</v>
      </c>
      <c r="AW1696" s="12">
        <f t="shared" si="2534"/>
        <v>0</v>
      </c>
      <c r="AX1696" s="12">
        <f t="shared" si="2535"/>
        <v>0</v>
      </c>
      <c r="AY1696" s="12">
        <f t="shared" si="2536"/>
        <v>0</v>
      </c>
      <c r="AZ1696" s="12">
        <f t="shared" si="2537"/>
        <v>0</v>
      </c>
      <c r="BA1696" s="12">
        <f t="shared" si="2538"/>
        <v>0</v>
      </c>
      <c r="BB1696" s="12">
        <f t="shared" si="2539"/>
        <v>0</v>
      </c>
      <c r="BC1696" s="12">
        <f t="shared" si="2540"/>
        <v>1.71</v>
      </c>
      <c r="BD1696" s="12">
        <f t="shared" si="2541"/>
        <v>0</v>
      </c>
      <c r="BE1696" s="12">
        <f t="shared" si="2542"/>
        <v>0</v>
      </c>
      <c r="BF1696" s="12">
        <f t="shared" si="2543"/>
        <v>0</v>
      </c>
      <c r="BG1696" s="12">
        <f t="shared" si="2544"/>
        <v>0</v>
      </c>
      <c r="BH1696" s="12">
        <f t="shared" si="2545"/>
        <v>0</v>
      </c>
      <c r="BI1696" s="12">
        <f t="shared" si="2546"/>
        <v>0</v>
      </c>
      <c r="BJ1696" s="12">
        <f t="shared" si="2548"/>
        <v>7.41</v>
      </c>
    </row>
    <row r="1697" spans="1:62" ht="15.75">
      <c r="A1697" s="16"/>
      <c r="B1697" s="16"/>
      <c r="C1697" s="12" t="s">
        <v>32</v>
      </c>
      <c r="D1697" s="12"/>
      <c r="E1697" s="12"/>
      <c r="F1697" s="12"/>
      <c r="G1697" s="12"/>
      <c r="H1697" s="12">
        <v>9</v>
      </c>
      <c r="I1697" s="12">
        <v>4</v>
      </c>
      <c r="J1697" s="12">
        <v>10</v>
      </c>
      <c r="K1697" s="12">
        <v>7</v>
      </c>
      <c r="L1697" s="12">
        <v>2</v>
      </c>
      <c r="M1697" s="12"/>
      <c r="N1697" s="12"/>
      <c r="O1697" s="12">
        <v>7</v>
      </c>
      <c r="P1697" s="12"/>
      <c r="Q1697" s="12"/>
      <c r="R1697" s="12"/>
      <c r="S1697" s="12"/>
      <c r="T1697" s="12"/>
      <c r="U1697" s="12">
        <f t="shared" si="2547"/>
        <v>39</v>
      </c>
      <c r="W1697" s="23" t="s">
        <v>32</v>
      </c>
      <c r="X1697" s="24">
        <v>0.4</v>
      </c>
      <c r="Y1697" s="24">
        <v>0.4</v>
      </c>
      <c r="Z1697" s="24">
        <v>0.4</v>
      </c>
      <c r="AA1697" s="24">
        <v>0.4</v>
      </c>
      <c r="AB1697" s="24">
        <v>0.4</v>
      </c>
      <c r="AC1697" s="24">
        <v>0.4</v>
      </c>
      <c r="AD1697" s="24">
        <v>0.4</v>
      </c>
      <c r="AE1697" s="24">
        <v>0.4</v>
      </c>
      <c r="AF1697" s="24">
        <v>0.4</v>
      </c>
      <c r="AG1697" s="24">
        <v>0.4</v>
      </c>
      <c r="AH1697" s="24">
        <v>0.4</v>
      </c>
      <c r="AI1697" s="24">
        <v>0.4</v>
      </c>
      <c r="AJ1697" s="24">
        <v>0.4</v>
      </c>
      <c r="AK1697" s="24">
        <v>0.4</v>
      </c>
      <c r="AL1697" s="24">
        <v>0.4</v>
      </c>
      <c r="AM1697" s="24">
        <v>0.4</v>
      </c>
      <c r="AN1697" s="24">
        <v>0.4</v>
      </c>
      <c r="AP1697" s="16"/>
      <c r="AQ1697" s="16"/>
      <c r="AR1697" s="12" t="s">
        <v>32</v>
      </c>
      <c r="AS1697" s="12">
        <f t="shared" si="2531"/>
        <v>0</v>
      </c>
      <c r="AT1697" s="12">
        <f t="shared" si="2531"/>
        <v>0</v>
      </c>
      <c r="AU1697" s="12">
        <f t="shared" si="2532"/>
        <v>0</v>
      </c>
      <c r="AV1697" s="12">
        <f t="shared" si="2533"/>
        <v>0</v>
      </c>
      <c r="AW1697" s="12">
        <f t="shared" si="2534"/>
        <v>3.6</v>
      </c>
      <c r="AX1697" s="12">
        <f t="shared" si="2535"/>
        <v>1.6</v>
      </c>
      <c r="AY1697" s="12">
        <f t="shared" si="2536"/>
        <v>4</v>
      </c>
      <c r="AZ1697" s="12">
        <f t="shared" si="2537"/>
        <v>2.8</v>
      </c>
      <c r="BA1697" s="12">
        <f t="shared" si="2538"/>
        <v>0.8</v>
      </c>
      <c r="BB1697" s="12">
        <f t="shared" si="2539"/>
        <v>0</v>
      </c>
      <c r="BC1697" s="12">
        <f t="shared" si="2540"/>
        <v>0</v>
      </c>
      <c r="BD1697" s="12">
        <f t="shared" si="2541"/>
        <v>2.8</v>
      </c>
      <c r="BE1697" s="12">
        <f t="shared" si="2542"/>
        <v>0</v>
      </c>
      <c r="BF1697" s="12">
        <f t="shared" si="2543"/>
        <v>0</v>
      </c>
      <c r="BG1697" s="12">
        <f t="shared" si="2544"/>
        <v>0</v>
      </c>
      <c r="BH1697" s="12">
        <f t="shared" si="2545"/>
        <v>0</v>
      </c>
      <c r="BI1697" s="12">
        <f t="shared" si="2546"/>
        <v>0</v>
      </c>
      <c r="BJ1697" s="12">
        <f t="shared" si="2548"/>
        <v>15.6</v>
      </c>
    </row>
    <row r="1698" spans="1:62">
      <c r="A1698" s="17"/>
      <c r="B1698" s="18"/>
      <c r="C1698" s="19" t="s">
        <v>33</v>
      </c>
      <c r="D1698" s="19">
        <f>SUM(D1689:D1697)</f>
        <v>0</v>
      </c>
      <c r="E1698" s="19">
        <f>SUM(E1689:E1697)</f>
        <v>34</v>
      </c>
      <c r="F1698" s="19">
        <f t="shared" ref="F1698:U1698" si="2549">SUM(F1689:F1697)</f>
        <v>33</v>
      </c>
      <c r="G1698" s="19">
        <f t="shared" si="2549"/>
        <v>39</v>
      </c>
      <c r="H1698" s="19">
        <f t="shared" si="2549"/>
        <v>68</v>
      </c>
      <c r="I1698" s="19">
        <f t="shared" si="2549"/>
        <v>46</v>
      </c>
      <c r="J1698" s="19">
        <f t="shared" si="2549"/>
        <v>67</v>
      </c>
      <c r="K1698" s="19">
        <f t="shared" si="2549"/>
        <v>67</v>
      </c>
      <c r="L1698" s="19">
        <f t="shared" si="2549"/>
        <v>29</v>
      </c>
      <c r="M1698" s="19">
        <f t="shared" si="2549"/>
        <v>18</v>
      </c>
      <c r="N1698" s="19">
        <f t="shared" si="2549"/>
        <v>21</v>
      </c>
      <c r="O1698" s="19">
        <f t="shared" si="2549"/>
        <v>35</v>
      </c>
      <c r="P1698" s="19">
        <f t="shared" si="2549"/>
        <v>14</v>
      </c>
      <c r="Q1698" s="19">
        <f t="shared" si="2549"/>
        <v>21</v>
      </c>
      <c r="R1698" s="19">
        <f t="shared" si="2549"/>
        <v>0</v>
      </c>
      <c r="S1698" s="19">
        <f t="shared" si="2549"/>
        <v>0</v>
      </c>
      <c r="T1698" s="19">
        <f t="shared" si="2549"/>
        <v>0</v>
      </c>
      <c r="U1698" s="19">
        <f t="shared" si="2549"/>
        <v>492</v>
      </c>
      <c r="AP1698" s="17"/>
      <c r="AQ1698" s="18"/>
      <c r="AR1698" s="19" t="s">
        <v>33</v>
      </c>
      <c r="AS1698" s="19">
        <f>SUM(AS1689:AS1697)</f>
        <v>0</v>
      </c>
      <c r="AT1698" s="19">
        <f>SUM(AT1689:AT1697)</f>
        <v>14.31</v>
      </c>
      <c r="AU1698" s="19">
        <f t="shared" ref="AU1698:BJ1698" si="2550">SUM(AU1689:AU1697)</f>
        <v>14.154999999999999</v>
      </c>
      <c r="AV1698" s="19">
        <f t="shared" si="2550"/>
        <v>11.78</v>
      </c>
      <c r="AW1698" s="19">
        <f t="shared" si="2550"/>
        <v>20.84</v>
      </c>
      <c r="AX1698" s="19">
        <f t="shared" si="2550"/>
        <v>13.42</v>
      </c>
      <c r="AY1698" s="19">
        <f t="shared" si="2550"/>
        <v>19.809999999999999</v>
      </c>
      <c r="AZ1698" s="19">
        <f t="shared" si="2550"/>
        <v>20.21</v>
      </c>
      <c r="BA1698" s="19">
        <f t="shared" si="2550"/>
        <v>8.4550000000000001</v>
      </c>
      <c r="BB1698" s="19">
        <f t="shared" si="2550"/>
        <v>5.63</v>
      </c>
      <c r="BC1698" s="19">
        <f t="shared" si="2550"/>
        <v>8.4</v>
      </c>
      <c r="BD1698" s="19">
        <f t="shared" si="2550"/>
        <v>12.744999999999999</v>
      </c>
      <c r="BE1698" s="19">
        <f t="shared" si="2550"/>
        <v>4.07</v>
      </c>
      <c r="BF1698" s="19">
        <f t="shared" si="2550"/>
        <v>6.56</v>
      </c>
      <c r="BG1698" s="19">
        <f t="shared" si="2550"/>
        <v>0</v>
      </c>
      <c r="BH1698" s="19">
        <f t="shared" si="2550"/>
        <v>0</v>
      </c>
      <c r="BI1698" s="19">
        <f t="shared" si="2550"/>
        <v>0</v>
      </c>
      <c r="BJ1698" s="19">
        <f t="shared" si="2550"/>
        <v>160.38499999999999</v>
      </c>
    </row>
    <row r="1701" spans="1:62" ht="106.5">
      <c r="A1701" s="8" t="s">
        <v>2</v>
      </c>
      <c r="B1701" s="8" t="s">
        <v>3</v>
      </c>
      <c r="C1701" s="8" t="s">
        <v>4</v>
      </c>
      <c r="D1701" s="9" t="str">
        <f>D5</f>
        <v>ANGGREK</v>
      </c>
      <c r="E1701" s="9" t="str">
        <f t="shared" ref="E1701:U1701" si="2551">E5</f>
        <v>BOUGENVIL</v>
      </c>
      <c r="F1701" s="9" t="str">
        <f t="shared" si="2551"/>
        <v>CAMELIA</v>
      </c>
      <c r="G1701" s="9" t="str">
        <f t="shared" si="2551"/>
        <v>DEWANDARU</v>
      </c>
      <c r="H1701" s="9" t="str">
        <f t="shared" si="2551"/>
        <v>EDELWEIS</v>
      </c>
      <c r="I1701" s="9" t="str">
        <f t="shared" si="2551"/>
        <v>FLAMBOYAN</v>
      </c>
      <c r="J1701" s="9" t="str">
        <f t="shared" si="2551"/>
        <v>GERANIUM</v>
      </c>
      <c r="K1701" s="9" t="str">
        <f t="shared" si="2551"/>
        <v>HELIKONIA</v>
      </c>
      <c r="L1701" s="9" t="str">
        <f t="shared" si="2551"/>
        <v>IVY</v>
      </c>
      <c r="M1701" s="9" t="str">
        <f t="shared" si="2551"/>
        <v>KANA</v>
      </c>
      <c r="N1701" s="9" t="str">
        <f t="shared" si="2551"/>
        <v>IGD</v>
      </c>
      <c r="O1701" s="9" t="str">
        <f t="shared" si="2551"/>
        <v>HCU</v>
      </c>
      <c r="P1701" s="9" t="str">
        <f t="shared" si="2551"/>
        <v>PENUNJANG</v>
      </c>
      <c r="Q1701" s="9" t="str">
        <f t="shared" si="2551"/>
        <v>PELAYANAN</v>
      </c>
      <c r="R1701" s="9" t="str">
        <f t="shared" si="2551"/>
        <v>ADMIN</v>
      </c>
      <c r="S1701" s="9" t="str">
        <f t="shared" si="2551"/>
        <v>ASRAMA</v>
      </c>
      <c r="T1701" s="9" t="str">
        <f t="shared" si="2551"/>
        <v>MASJID</v>
      </c>
      <c r="U1701" s="9" t="str">
        <f t="shared" si="2551"/>
        <v>JUMLAH</v>
      </c>
      <c r="W1701" s="21"/>
      <c r="X1701" s="22" t="str">
        <f>X5</f>
        <v>ANGGREK</v>
      </c>
      <c r="Y1701" s="22" t="str">
        <f>Y5</f>
        <v>BOUGENVIL</v>
      </c>
      <c r="Z1701" s="22" t="str">
        <f t="shared" ref="Z1701:AN1701" si="2552">Z5</f>
        <v>CAMELIA</v>
      </c>
      <c r="AA1701" s="22" t="str">
        <f t="shared" si="2552"/>
        <v>DEWANDARU</v>
      </c>
      <c r="AB1701" s="22" t="str">
        <f t="shared" si="2552"/>
        <v>EDELWEIS</v>
      </c>
      <c r="AC1701" s="22" t="str">
        <f t="shared" si="2552"/>
        <v>FLAMBOYAN</v>
      </c>
      <c r="AD1701" s="22" t="str">
        <f t="shared" si="2552"/>
        <v>GERANIUM</v>
      </c>
      <c r="AE1701" s="22" t="str">
        <f t="shared" si="2552"/>
        <v>HELIKONIA</v>
      </c>
      <c r="AF1701" s="22" t="str">
        <f t="shared" si="2552"/>
        <v>IVY</v>
      </c>
      <c r="AG1701" s="22" t="str">
        <f t="shared" si="2552"/>
        <v>KANA</v>
      </c>
      <c r="AH1701" s="22" t="str">
        <f t="shared" si="2552"/>
        <v>IGD</v>
      </c>
      <c r="AI1701" s="22" t="str">
        <f t="shared" si="2552"/>
        <v>HCU</v>
      </c>
      <c r="AJ1701" s="22" t="str">
        <f t="shared" si="2552"/>
        <v>PENUNJANG</v>
      </c>
      <c r="AK1701" s="22" t="str">
        <f t="shared" si="2552"/>
        <v>PELAYANAN</v>
      </c>
      <c r="AL1701" s="22" t="str">
        <f t="shared" si="2552"/>
        <v>ADMIN</v>
      </c>
      <c r="AM1701" s="22" t="str">
        <f t="shared" si="2552"/>
        <v>ASRAMA</v>
      </c>
      <c r="AN1701" s="22" t="str">
        <f t="shared" si="2552"/>
        <v>MASJID</v>
      </c>
      <c r="AP1701" s="8" t="s">
        <v>2</v>
      </c>
      <c r="AQ1701" s="8" t="s">
        <v>3</v>
      </c>
      <c r="AR1701" s="8" t="s">
        <v>4</v>
      </c>
      <c r="AS1701" s="9" t="str">
        <f>AS5</f>
        <v>ANGGREK</v>
      </c>
      <c r="AT1701" s="9" t="str">
        <f>AT5</f>
        <v>BOUGENVIL</v>
      </c>
      <c r="AU1701" s="9" t="str">
        <f t="shared" ref="AU1701:BJ1701" si="2553">AU5</f>
        <v>CAMELIA II</v>
      </c>
      <c r="AV1701" s="9" t="str">
        <f t="shared" si="2553"/>
        <v>DEWANDARU</v>
      </c>
      <c r="AW1701" s="9" t="str">
        <f t="shared" si="2553"/>
        <v>EDELWEIS</v>
      </c>
      <c r="AX1701" s="9" t="str">
        <f t="shared" si="2553"/>
        <v>FLAMBOYAN</v>
      </c>
      <c r="AY1701" s="9" t="str">
        <f t="shared" si="2553"/>
        <v>GERANIUM</v>
      </c>
      <c r="AZ1701" s="9" t="str">
        <f t="shared" si="2553"/>
        <v>HELIKONIA</v>
      </c>
      <c r="BA1701" s="9" t="str">
        <f t="shared" si="2553"/>
        <v>IVY</v>
      </c>
      <c r="BB1701" s="9" t="str">
        <f t="shared" si="2553"/>
        <v>KANA</v>
      </c>
      <c r="BC1701" s="9" t="str">
        <f t="shared" si="2553"/>
        <v>IGD</v>
      </c>
      <c r="BD1701" s="9" t="str">
        <f t="shared" si="2553"/>
        <v>HCU</v>
      </c>
      <c r="BE1701" s="9" t="str">
        <f t="shared" si="2553"/>
        <v>PENUNJANG</v>
      </c>
      <c r="BF1701" s="9" t="str">
        <f t="shared" si="2553"/>
        <v>PELAYANAN</v>
      </c>
      <c r="BG1701" s="9" t="str">
        <f t="shared" si="2553"/>
        <v>ADMIN</v>
      </c>
      <c r="BH1701" s="9" t="str">
        <f t="shared" si="2553"/>
        <v>ASRAMA</v>
      </c>
      <c r="BI1701" s="9" t="str">
        <f t="shared" si="2553"/>
        <v>MASJID</v>
      </c>
      <c r="BJ1701" s="9" t="str">
        <f t="shared" si="2553"/>
        <v>JUMLAH</v>
      </c>
    </row>
    <row r="1702" spans="1:62" ht="15.75">
      <c r="A1702" s="10">
        <f>A1689+1</f>
        <v>10</v>
      </c>
      <c r="B1702" s="11" t="s">
        <v>23</v>
      </c>
      <c r="C1702" s="12" t="s">
        <v>24</v>
      </c>
      <c r="D1702" s="12"/>
      <c r="E1702" s="12"/>
      <c r="F1702" s="12"/>
      <c r="G1702" s="12">
        <v>7</v>
      </c>
      <c r="H1702" s="12">
        <v>18</v>
      </c>
      <c r="I1702" s="12">
        <v>14</v>
      </c>
      <c r="J1702" s="12">
        <v>12</v>
      </c>
      <c r="K1702" s="12">
        <v>18</v>
      </c>
      <c r="L1702" s="12">
        <v>10</v>
      </c>
      <c r="M1702" s="12">
        <v>5</v>
      </c>
      <c r="N1702" s="12"/>
      <c r="O1702" s="12">
        <v>11</v>
      </c>
      <c r="P1702" s="12">
        <v>8</v>
      </c>
      <c r="Q1702" s="12">
        <v>11</v>
      </c>
      <c r="R1702" s="12"/>
      <c r="S1702" s="12"/>
      <c r="T1702" s="12"/>
      <c r="U1702" s="12">
        <f>SUM(E1702:T1702)</f>
        <v>114</v>
      </c>
      <c r="W1702" s="23" t="s">
        <v>24</v>
      </c>
      <c r="X1702" s="24">
        <v>0.26500000000000001</v>
      </c>
      <c r="Y1702" s="24">
        <v>0.26500000000000001</v>
      </c>
      <c r="Z1702" s="24">
        <v>0.26500000000000001</v>
      </c>
      <c r="AA1702" s="24">
        <v>0.26500000000000001</v>
      </c>
      <c r="AB1702" s="24">
        <v>0.26500000000000001</v>
      </c>
      <c r="AC1702" s="24">
        <v>0.26500000000000001</v>
      </c>
      <c r="AD1702" s="24">
        <v>0.26500000000000001</v>
      </c>
      <c r="AE1702" s="24">
        <v>0.26500000000000001</v>
      </c>
      <c r="AF1702" s="24">
        <v>0.26500000000000001</v>
      </c>
      <c r="AG1702" s="24">
        <v>0.26500000000000001</v>
      </c>
      <c r="AH1702" s="24">
        <v>0.26500000000000001</v>
      </c>
      <c r="AI1702" s="24">
        <v>0.26500000000000001</v>
      </c>
      <c r="AJ1702" s="24">
        <v>0.26500000000000001</v>
      </c>
      <c r="AK1702" s="24">
        <v>0.26500000000000001</v>
      </c>
      <c r="AL1702" s="24">
        <v>0.26500000000000001</v>
      </c>
      <c r="AM1702" s="24">
        <v>0.26500000000000001</v>
      </c>
      <c r="AN1702" s="24">
        <v>0.26500000000000001</v>
      </c>
      <c r="AP1702" s="10">
        <f>AP1689+1</f>
        <v>10</v>
      </c>
      <c r="AQ1702" s="11" t="s">
        <v>34</v>
      </c>
      <c r="AR1702" s="12" t="s">
        <v>24</v>
      </c>
      <c r="AS1702" s="32">
        <f t="shared" ref="AS1702:AT1710" si="2554">X1702*D1702</f>
        <v>0</v>
      </c>
      <c r="AT1702" s="32">
        <f t="shared" si="2554"/>
        <v>0</v>
      </c>
      <c r="AU1702" s="32">
        <f t="shared" ref="AU1702:AU1710" si="2555">Z1702*F1702</f>
        <v>0</v>
      </c>
      <c r="AV1702" s="32">
        <f t="shared" ref="AV1702:AV1710" si="2556">AA1702*G1702</f>
        <v>1.855</v>
      </c>
      <c r="AW1702" s="32">
        <f t="shared" ref="AW1702:AW1710" si="2557">AB1702*H1702</f>
        <v>4.7699999999999996</v>
      </c>
      <c r="AX1702" s="32">
        <f t="shared" ref="AX1702:AX1710" si="2558">AC1702*I1702</f>
        <v>3.71</v>
      </c>
      <c r="AY1702" s="32">
        <f t="shared" ref="AY1702:AY1710" si="2559">AD1702*J1702</f>
        <v>3.18</v>
      </c>
      <c r="AZ1702" s="32">
        <f t="shared" ref="AZ1702:AZ1710" si="2560">AE1702*K1702</f>
        <v>4.7699999999999996</v>
      </c>
      <c r="BA1702" s="32">
        <f t="shared" ref="BA1702:BA1710" si="2561">AF1702*L1702</f>
        <v>2.65</v>
      </c>
      <c r="BB1702" s="32">
        <f t="shared" ref="BB1702:BB1710" si="2562">AG1702*M1702</f>
        <v>1.325</v>
      </c>
      <c r="BC1702" s="32">
        <f t="shared" ref="BC1702:BC1710" si="2563">AH1702*N1702</f>
        <v>0</v>
      </c>
      <c r="BD1702" s="32">
        <f t="shared" ref="BD1702:BD1710" si="2564">AI1702*O1702</f>
        <v>2.915</v>
      </c>
      <c r="BE1702" s="32">
        <f t="shared" ref="BE1702:BE1710" si="2565">AJ1702*P1702</f>
        <v>2.12</v>
      </c>
      <c r="BF1702" s="32">
        <f t="shared" ref="BF1702:BF1710" si="2566">AK1702*Q1702</f>
        <v>2.915</v>
      </c>
      <c r="BG1702" s="32">
        <f t="shared" ref="BG1702:BG1710" si="2567">AL1702*R1702</f>
        <v>0</v>
      </c>
      <c r="BH1702" s="32">
        <f t="shared" ref="BH1702:BH1710" si="2568">AM1702*S1702</f>
        <v>0</v>
      </c>
      <c r="BI1702" s="32">
        <f t="shared" ref="BI1702:BI1710" si="2569">AN1702*T1702</f>
        <v>0</v>
      </c>
      <c r="BJ1702" s="12">
        <f>SUM(AT1702:BI1702)</f>
        <v>30.21</v>
      </c>
    </row>
    <row r="1703" spans="1:62" ht="15.75">
      <c r="A1703" s="14"/>
      <c r="B1703" s="15">
        <f>B1690+1</f>
        <v>44691</v>
      </c>
      <c r="C1703" s="12" t="s">
        <v>25</v>
      </c>
      <c r="D1703" s="12"/>
      <c r="E1703" s="12"/>
      <c r="F1703" s="12"/>
      <c r="G1703" s="12">
        <v>8</v>
      </c>
      <c r="H1703" s="12">
        <v>20</v>
      </c>
      <c r="I1703" s="12">
        <v>14</v>
      </c>
      <c r="J1703" s="12">
        <v>12</v>
      </c>
      <c r="K1703" s="12">
        <v>19</v>
      </c>
      <c r="L1703" s="12">
        <v>11</v>
      </c>
      <c r="M1703" s="12">
        <v>3</v>
      </c>
      <c r="N1703" s="12"/>
      <c r="O1703" s="12">
        <v>2</v>
      </c>
      <c r="P1703" s="12">
        <v>2</v>
      </c>
      <c r="Q1703" s="12">
        <v>4</v>
      </c>
      <c r="R1703" s="12"/>
      <c r="S1703" s="12"/>
      <c r="T1703" s="12"/>
      <c r="U1703" s="12">
        <f t="shared" ref="U1703:U1710" si="2570">SUM(E1703:T1703)</f>
        <v>95</v>
      </c>
      <c r="W1703" s="23" t="s">
        <v>25</v>
      </c>
      <c r="X1703" s="24">
        <v>0.22500000000000001</v>
      </c>
      <c r="Y1703" s="24">
        <v>0.22500000000000001</v>
      </c>
      <c r="Z1703" s="24">
        <v>0.22500000000000001</v>
      </c>
      <c r="AA1703" s="24">
        <v>0.22500000000000001</v>
      </c>
      <c r="AB1703" s="24">
        <v>0.22500000000000001</v>
      </c>
      <c r="AC1703" s="24">
        <v>0.22500000000000001</v>
      </c>
      <c r="AD1703" s="24">
        <v>0.22500000000000001</v>
      </c>
      <c r="AE1703" s="24">
        <v>0.22500000000000001</v>
      </c>
      <c r="AF1703" s="24">
        <v>0.22500000000000001</v>
      </c>
      <c r="AG1703" s="24">
        <v>0.22500000000000001</v>
      </c>
      <c r="AH1703" s="24">
        <v>0.22500000000000001</v>
      </c>
      <c r="AI1703" s="24">
        <v>0.22500000000000001</v>
      </c>
      <c r="AJ1703" s="24">
        <v>0.22500000000000001</v>
      </c>
      <c r="AK1703" s="24">
        <v>0.22500000000000001</v>
      </c>
      <c r="AL1703" s="24">
        <v>0.22500000000000001</v>
      </c>
      <c r="AM1703" s="24">
        <v>0.22500000000000001</v>
      </c>
      <c r="AN1703" s="24">
        <v>0.22500000000000001</v>
      </c>
      <c r="AP1703" s="14"/>
      <c r="AQ1703" s="15">
        <f>AQ1690+1</f>
        <v>44326</v>
      </c>
      <c r="AR1703" s="12" t="s">
        <v>25</v>
      </c>
      <c r="AS1703" s="32">
        <f t="shared" si="2554"/>
        <v>0</v>
      </c>
      <c r="AT1703" s="32">
        <f t="shared" si="2554"/>
        <v>0</v>
      </c>
      <c r="AU1703" s="32">
        <f t="shared" si="2555"/>
        <v>0</v>
      </c>
      <c r="AV1703" s="32">
        <f t="shared" si="2556"/>
        <v>1.8</v>
      </c>
      <c r="AW1703" s="32">
        <f t="shared" si="2557"/>
        <v>4.5</v>
      </c>
      <c r="AX1703" s="32">
        <f t="shared" si="2558"/>
        <v>3.15</v>
      </c>
      <c r="AY1703" s="32">
        <f t="shared" si="2559"/>
        <v>2.7</v>
      </c>
      <c r="AZ1703" s="32">
        <f t="shared" si="2560"/>
        <v>4.2750000000000004</v>
      </c>
      <c r="BA1703" s="32">
        <f t="shared" si="2561"/>
        <v>2.4750000000000001</v>
      </c>
      <c r="BB1703" s="32">
        <f t="shared" si="2562"/>
        <v>0.67500000000000004</v>
      </c>
      <c r="BC1703" s="32">
        <f t="shared" si="2563"/>
        <v>0</v>
      </c>
      <c r="BD1703" s="32">
        <f t="shared" si="2564"/>
        <v>0.45</v>
      </c>
      <c r="BE1703" s="32">
        <f t="shared" si="2565"/>
        <v>0.45</v>
      </c>
      <c r="BF1703" s="32">
        <f t="shared" si="2566"/>
        <v>0.9</v>
      </c>
      <c r="BG1703" s="32">
        <f t="shared" si="2567"/>
        <v>0</v>
      </c>
      <c r="BH1703" s="32">
        <f t="shared" si="2568"/>
        <v>0</v>
      </c>
      <c r="BI1703" s="32">
        <f t="shared" si="2569"/>
        <v>0</v>
      </c>
      <c r="BJ1703" s="12">
        <f t="shared" ref="BJ1703:BJ1710" si="2571">SUM(AT1703:BI1703)</f>
        <v>21.375</v>
      </c>
    </row>
    <row r="1704" spans="1:62" ht="15.75">
      <c r="A1704" s="14"/>
      <c r="B1704" s="14"/>
      <c r="C1704" s="12" t="s">
        <v>26</v>
      </c>
      <c r="D1704" s="12"/>
      <c r="E1704" s="12"/>
      <c r="F1704" s="12"/>
      <c r="G1704" s="12">
        <v>6</v>
      </c>
      <c r="H1704" s="12">
        <v>6</v>
      </c>
      <c r="I1704" s="12">
        <v>6</v>
      </c>
      <c r="J1704" s="12">
        <v>6</v>
      </c>
      <c r="K1704" s="12">
        <v>10</v>
      </c>
      <c r="L1704" s="12">
        <v>7</v>
      </c>
      <c r="M1704" s="12">
        <v>2</v>
      </c>
      <c r="N1704" s="12"/>
      <c r="O1704" s="12">
        <v>4</v>
      </c>
      <c r="P1704" s="12">
        <v>3</v>
      </c>
      <c r="Q1704" s="12">
        <v>2</v>
      </c>
      <c r="R1704" s="12"/>
      <c r="S1704" s="12"/>
      <c r="T1704" s="12"/>
      <c r="U1704" s="12">
        <f t="shared" si="2570"/>
        <v>52</v>
      </c>
      <c r="W1704" s="23" t="s">
        <v>26</v>
      </c>
      <c r="X1704" s="24">
        <v>0.35</v>
      </c>
      <c r="Y1704" s="24">
        <v>0.35</v>
      </c>
      <c r="Z1704" s="24">
        <v>0.35</v>
      </c>
      <c r="AA1704" s="24">
        <v>0.35</v>
      </c>
      <c r="AB1704" s="24">
        <v>0.35</v>
      </c>
      <c r="AC1704" s="24">
        <v>0.35</v>
      </c>
      <c r="AD1704" s="24">
        <v>0.35</v>
      </c>
      <c r="AE1704" s="24">
        <v>0.35</v>
      </c>
      <c r="AF1704" s="24">
        <v>0.35</v>
      </c>
      <c r="AG1704" s="24">
        <v>0.35</v>
      </c>
      <c r="AH1704" s="24">
        <v>0.35</v>
      </c>
      <c r="AI1704" s="24">
        <v>0.35</v>
      </c>
      <c r="AJ1704" s="24">
        <v>0.35</v>
      </c>
      <c r="AK1704" s="24">
        <v>0.35</v>
      </c>
      <c r="AL1704" s="24">
        <v>0.35</v>
      </c>
      <c r="AM1704" s="24">
        <v>0.35</v>
      </c>
      <c r="AN1704" s="24">
        <v>0.35</v>
      </c>
      <c r="AP1704" s="14"/>
      <c r="AQ1704" s="14"/>
      <c r="AR1704" s="12" t="s">
        <v>26</v>
      </c>
      <c r="AS1704" s="32">
        <f t="shared" si="2554"/>
        <v>0</v>
      </c>
      <c r="AT1704" s="32">
        <f t="shared" si="2554"/>
        <v>0</v>
      </c>
      <c r="AU1704" s="32">
        <f t="shared" si="2555"/>
        <v>0</v>
      </c>
      <c r="AV1704" s="32">
        <f t="shared" si="2556"/>
        <v>2.1</v>
      </c>
      <c r="AW1704" s="32">
        <f t="shared" si="2557"/>
        <v>2.1</v>
      </c>
      <c r="AX1704" s="32">
        <f t="shared" si="2558"/>
        <v>2.1</v>
      </c>
      <c r="AY1704" s="32">
        <f t="shared" si="2559"/>
        <v>2.1</v>
      </c>
      <c r="AZ1704" s="32">
        <f t="shared" si="2560"/>
        <v>3.5</v>
      </c>
      <c r="BA1704" s="32">
        <f t="shared" si="2561"/>
        <v>2.4500000000000002</v>
      </c>
      <c r="BB1704" s="32">
        <f t="shared" si="2562"/>
        <v>0.7</v>
      </c>
      <c r="BC1704" s="32">
        <f t="shared" si="2563"/>
        <v>0</v>
      </c>
      <c r="BD1704" s="32">
        <f t="shared" si="2564"/>
        <v>1.4</v>
      </c>
      <c r="BE1704" s="32">
        <f t="shared" si="2565"/>
        <v>1.05</v>
      </c>
      <c r="BF1704" s="32">
        <f t="shared" si="2566"/>
        <v>0.7</v>
      </c>
      <c r="BG1704" s="32">
        <f t="shared" si="2567"/>
        <v>0</v>
      </c>
      <c r="BH1704" s="32">
        <f t="shared" si="2568"/>
        <v>0</v>
      </c>
      <c r="BI1704" s="32">
        <f t="shared" si="2569"/>
        <v>0</v>
      </c>
      <c r="BJ1704" s="12">
        <f t="shared" si="2571"/>
        <v>18.2</v>
      </c>
    </row>
    <row r="1705" spans="1:62" ht="15.75">
      <c r="A1705" s="14"/>
      <c r="B1705" s="14"/>
      <c r="C1705" s="12" t="s">
        <v>27</v>
      </c>
      <c r="D1705" s="12"/>
      <c r="E1705" s="12">
        <v>7</v>
      </c>
      <c r="F1705" s="12">
        <v>4</v>
      </c>
      <c r="G1705" s="12">
        <v>5</v>
      </c>
      <c r="H1705" s="12">
        <v>8</v>
      </c>
      <c r="I1705" s="12">
        <v>5</v>
      </c>
      <c r="J1705" s="12">
        <v>5</v>
      </c>
      <c r="K1705" s="12">
        <v>35</v>
      </c>
      <c r="L1705" s="12">
        <v>4</v>
      </c>
      <c r="M1705" s="12">
        <v>3</v>
      </c>
      <c r="N1705" s="12">
        <v>5</v>
      </c>
      <c r="O1705" s="12">
        <v>6</v>
      </c>
      <c r="P1705" s="12">
        <v>4</v>
      </c>
      <c r="Q1705" s="12">
        <v>6</v>
      </c>
      <c r="R1705" s="12"/>
      <c r="S1705" s="12"/>
      <c r="T1705" s="12"/>
      <c r="U1705" s="12">
        <f t="shared" si="2570"/>
        <v>97</v>
      </c>
      <c r="W1705" s="23" t="s">
        <v>27</v>
      </c>
      <c r="X1705" s="24">
        <v>0.43</v>
      </c>
      <c r="Y1705" s="24">
        <v>0.43</v>
      </c>
      <c r="Z1705" s="24">
        <v>0.43</v>
      </c>
      <c r="AA1705" s="24">
        <v>0.43</v>
      </c>
      <c r="AB1705" s="24">
        <v>0.43</v>
      </c>
      <c r="AC1705" s="24">
        <v>0.43</v>
      </c>
      <c r="AD1705" s="24">
        <v>0.43</v>
      </c>
      <c r="AE1705" s="24">
        <v>0.43</v>
      </c>
      <c r="AF1705" s="24">
        <v>0.43</v>
      </c>
      <c r="AG1705" s="24">
        <v>0.43</v>
      </c>
      <c r="AH1705" s="24">
        <v>0.43</v>
      </c>
      <c r="AI1705" s="24">
        <v>0.43</v>
      </c>
      <c r="AJ1705" s="24">
        <v>0.43</v>
      </c>
      <c r="AK1705" s="24">
        <v>0.43</v>
      </c>
      <c r="AL1705" s="24">
        <v>0.43</v>
      </c>
      <c r="AM1705" s="24">
        <v>0.43</v>
      </c>
      <c r="AN1705" s="24">
        <v>0.43</v>
      </c>
      <c r="AP1705" s="14"/>
      <c r="AQ1705" s="14"/>
      <c r="AR1705" s="12" t="s">
        <v>27</v>
      </c>
      <c r="AS1705" s="32">
        <f t="shared" si="2554"/>
        <v>0</v>
      </c>
      <c r="AT1705" s="32">
        <f t="shared" si="2554"/>
        <v>3.01</v>
      </c>
      <c r="AU1705" s="32">
        <f t="shared" si="2555"/>
        <v>1.72</v>
      </c>
      <c r="AV1705" s="32">
        <f t="shared" si="2556"/>
        <v>2.15</v>
      </c>
      <c r="AW1705" s="32">
        <f t="shared" si="2557"/>
        <v>3.44</v>
      </c>
      <c r="AX1705" s="32">
        <f t="shared" si="2558"/>
        <v>2.15</v>
      </c>
      <c r="AY1705" s="32">
        <f t="shared" si="2559"/>
        <v>2.15</v>
      </c>
      <c r="AZ1705" s="32">
        <f t="shared" si="2560"/>
        <v>15.05</v>
      </c>
      <c r="BA1705" s="32">
        <f t="shared" si="2561"/>
        <v>1.72</v>
      </c>
      <c r="BB1705" s="32">
        <f t="shared" si="2562"/>
        <v>1.29</v>
      </c>
      <c r="BC1705" s="32">
        <f t="shared" si="2563"/>
        <v>2.15</v>
      </c>
      <c r="BD1705" s="32">
        <f t="shared" si="2564"/>
        <v>2.58</v>
      </c>
      <c r="BE1705" s="32">
        <f t="shared" si="2565"/>
        <v>1.72</v>
      </c>
      <c r="BF1705" s="32">
        <f t="shared" si="2566"/>
        <v>2.58</v>
      </c>
      <c r="BG1705" s="32">
        <f t="shared" si="2567"/>
        <v>0</v>
      </c>
      <c r="BH1705" s="32">
        <f t="shared" si="2568"/>
        <v>0</v>
      </c>
      <c r="BI1705" s="32">
        <f t="shared" si="2569"/>
        <v>0</v>
      </c>
      <c r="BJ1705" s="12">
        <f t="shared" si="2571"/>
        <v>41.71</v>
      </c>
    </row>
    <row r="1706" spans="1:62" ht="15.75">
      <c r="A1706" s="14"/>
      <c r="B1706" s="14"/>
      <c r="C1706" s="12" t="s">
        <v>28</v>
      </c>
      <c r="D1706" s="12"/>
      <c r="E1706" s="12">
        <v>9</v>
      </c>
      <c r="F1706" s="12">
        <v>6</v>
      </c>
      <c r="G1706" s="12">
        <v>3</v>
      </c>
      <c r="H1706" s="12">
        <v>5</v>
      </c>
      <c r="I1706" s="12">
        <v>3</v>
      </c>
      <c r="J1706" s="12">
        <v>4</v>
      </c>
      <c r="K1706" s="12">
        <v>18</v>
      </c>
      <c r="L1706" s="12">
        <v>2</v>
      </c>
      <c r="M1706" s="12">
        <v>2</v>
      </c>
      <c r="N1706" s="12">
        <v>10</v>
      </c>
      <c r="O1706" s="12">
        <v>4</v>
      </c>
      <c r="P1706" s="12">
        <v>3</v>
      </c>
      <c r="Q1706" s="12">
        <v>4</v>
      </c>
      <c r="R1706" s="12"/>
      <c r="S1706" s="12"/>
      <c r="T1706" s="12"/>
      <c r="U1706" s="12">
        <f t="shared" si="2570"/>
        <v>73</v>
      </c>
      <c r="W1706" s="23" t="s">
        <v>28</v>
      </c>
      <c r="X1706" s="24">
        <v>0.5</v>
      </c>
      <c r="Y1706" s="24">
        <v>0.5</v>
      </c>
      <c r="Z1706" s="24">
        <v>0.5</v>
      </c>
      <c r="AA1706" s="24">
        <v>0.5</v>
      </c>
      <c r="AB1706" s="24">
        <v>0.5</v>
      </c>
      <c r="AC1706" s="24">
        <v>0.5</v>
      </c>
      <c r="AD1706" s="24">
        <v>0.5</v>
      </c>
      <c r="AE1706" s="24">
        <v>0.5</v>
      </c>
      <c r="AF1706" s="24">
        <v>0.5</v>
      </c>
      <c r="AG1706" s="24">
        <v>0.5</v>
      </c>
      <c r="AH1706" s="24">
        <v>0.5</v>
      </c>
      <c r="AI1706" s="24">
        <v>0.5</v>
      </c>
      <c r="AJ1706" s="24">
        <v>0.5</v>
      </c>
      <c r="AK1706" s="24">
        <v>0.5</v>
      </c>
      <c r="AL1706" s="24">
        <v>0.5</v>
      </c>
      <c r="AM1706" s="24">
        <v>0.5</v>
      </c>
      <c r="AN1706" s="24">
        <v>0.5</v>
      </c>
      <c r="AP1706" s="14"/>
      <c r="AQ1706" s="14"/>
      <c r="AR1706" s="12" t="s">
        <v>28</v>
      </c>
      <c r="AS1706" s="32">
        <f t="shared" si="2554"/>
        <v>0</v>
      </c>
      <c r="AT1706" s="32">
        <f t="shared" si="2554"/>
        <v>4.5</v>
      </c>
      <c r="AU1706" s="32">
        <f t="shared" si="2555"/>
        <v>3</v>
      </c>
      <c r="AV1706" s="32">
        <f t="shared" si="2556"/>
        <v>1.5</v>
      </c>
      <c r="AW1706" s="32">
        <f t="shared" si="2557"/>
        <v>2.5</v>
      </c>
      <c r="AX1706" s="32">
        <f t="shared" si="2558"/>
        <v>1.5</v>
      </c>
      <c r="AY1706" s="32">
        <f t="shared" si="2559"/>
        <v>2</v>
      </c>
      <c r="AZ1706" s="32">
        <f t="shared" si="2560"/>
        <v>9</v>
      </c>
      <c r="BA1706" s="32">
        <f t="shared" si="2561"/>
        <v>1</v>
      </c>
      <c r="BB1706" s="32">
        <f t="shared" si="2562"/>
        <v>1</v>
      </c>
      <c r="BC1706" s="32">
        <f t="shared" si="2563"/>
        <v>5</v>
      </c>
      <c r="BD1706" s="32">
        <f t="shared" si="2564"/>
        <v>2</v>
      </c>
      <c r="BE1706" s="32">
        <f t="shared" si="2565"/>
        <v>1.5</v>
      </c>
      <c r="BF1706" s="32">
        <f t="shared" si="2566"/>
        <v>2</v>
      </c>
      <c r="BG1706" s="32">
        <f t="shared" si="2567"/>
        <v>0</v>
      </c>
      <c r="BH1706" s="32">
        <f t="shared" si="2568"/>
        <v>0</v>
      </c>
      <c r="BI1706" s="32">
        <f t="shared" si="2569"/>
        <v>0</v>
      </c>
      <c r="BJ1706" s="12">
        <f t="shared" si="2571"/>
        <v>36.5</v>
      </c>
    </row>
    <row r="1707" spans="1:62" ht="15.75">
      <c r="A1707" s="14"/>
      <c r="B1707" s="14"/>
      <c r="C1707" s="12" t="s">
        <v>35</v>
      </c>
      <c r="D1707" s="12"/>
      <c r="E1707" s="12">
        <v>7</v>
      </c>
      <c r="F1707" s="12">
        <v>7</v>
      </c>
      <c r="G1707" s="12">
        <v>2</v>
      </c>
      <c r="H1707" s="12">
        <v>4</v>
      </c>
      <c r="I1707" s="12">
        <v>3</v>
      </c>
      <c r="J1707" s="12">
        <v>4</v>
      </c>
      <c r="K1707" s="12">
        <v>27</v>
      </c>
      <c r="L1707" s="12">
        <v>2</v>
      </c>
      <c r="M1707" s="12">
        <v>2</v>
      </c>
      <c r="N1707" s="12">
        <v>5</v>
      </c>
      <c r="O1707" s="12">
        <v>4</v>
      </c>
      <c r="P1707" s="12">
        <v>2</v>
      </c>
      <c r="Q1707" s="12">
        <v>5</v>
      </c>
      <c r="R1707" s="12"/>
      <c r="S1707" s="12"/>
      <c r="T1707" s="12"/>
      <c r="U1707" s="12">
        <f t="shared" si="2570"/>
        <v>74</v>
      </c>
      <c r="W1707" s="23" t="s">
        <v>50</v>
      </c>
      <c r="X1707" s="24">
        <v>8.5000000000000006E-2</v>
      </c>
      <c r="Y1707" s="24">
        <v>8.5000000000000006E-2</v>
      </c>
      <c r="Z1707" s="24">
        <v>8.5000000000000006E-2</v>
      </c>
      <c r="AA1707" s="24">
        <v>8.5000000000000006E-2</v>
      </c>
      <c r="AB1707" s="24">
        <v>8.5000000000000006E-2</v>
      </c>
      <c r="AC1707" s="24">
        <v>8.5000000000000006E-2</v>
      </c>
      <c r="AD1707" s="24">
        <v>8.5000000000000006E-2</v>
      </c>
      <c r="AE1707" s="24">
        <v>8.5000000000000006E-2</v>
      </c>
      <c r="AF1707" s="24">
        <v>8.5000000000000006E-2</v>
      </c>
      <c r="AG1707" s="24">
        <v>8.5000000000000006E-2</v>
      </c>
      <c r="AH1707" s="24">
        <v>8.5000000000000006E-2</v>
      </c>
      <c r="AI1707" s="24">
        <v>8.5000000000000006E-2</v>
      </c>
      <c r="AJ1707" s="24">
        <v>8.5000000000000006E-2</v>
      </c>
      <c r="AK1707" s="24">
        <v>8.5000000000000006E-2</v>
      </c>
      <c r="AL1707" s="24">
        <v>8.5000000000000006E-2</v>
      </c>
      <c r="AM1707" s="24">
        <v>8.5000000000000006E-2</v>
      </c>
      <c r="AN1707" s="24">
        <v>8.5000000000000006E-2</v>
      </c>
      <c r="AP1707" s="14"/>
      <c r="AQ1707" s="14"/>
      <c r="AR1707" s="12" t="s">
        <v>35</v>
      </c>
      <c r="AS1707" s="32">
        <f t="shared" si="2554"/>
        <v>0</v>
      </c>
      <c r="AT1707" s="32">
        <f t="shared" si="2554"/>
        <v>0.59499999999999997</v>
      </c>
      <c r="AU1707" s="32">
        <f t="shared" si="2555"/>
        <v>0.59499999999999997</v>
      </c>
      <c r="AV1707" s="32">
        <f t="shared" si="2556"/>
        <v>0.17</v>
      </c>
      <c r="AW1707" s="32">
        <f t="shared" si="2557"/>
        <v>0.34</v>
      </c>
      <c r="AX1707" s="32">
        <f t="shared" si="2558"/>
        <v>0.255</v>
      </c>
      <c r="AY1707" s="32">
        <f t="shared" si="2559"/>
        <v>0.34</v>
      </c>
      <c r="AZ1707" s="32">
        <f t="shared" si="2560"/>
        <v>2.2949999999999999</v>
      </c>
      <c r="BA1707" s="32">
        <f t="shared" si="2561"/>
        <v>0.17</v>
      </c>
      <c r="BB1707" s="32">
        <f t="shared" si="2562"/>
        <v>0.17</v>
      </c>
      <c r="BC1707" s="32">
        <f t="shared" si="2563"/>
        <v>0.42499999999999999</v>
      </c>
      <c r="BD1707" s="32">
        <f t="shared" si="2564"/>
        <v>0.34</v>
      </c>
      <c r="BE1707" s="32">
        <f t="shared" si="2565"/>
        <v>0.17</v>
      </c>
      <c r="BF1707" s="32">
        <f t="shared" si="2566"/>
        <v>0.42499999999999999</v>
      </c>
      <c r="BG1707" s="32">
        <f t="shared" si="2567"/>
        <v>0</v>
      </c>
      <c r="BH1707" s="32">
        <f t="shared" si="2568"/>
        <v>0</v>
      </c>
      <c r="BI1707" s="32">
        <f t="shared" si="2569"/>
        <v>0</v>
      </c>
      <c r="BJ1707" s="12">
        <f t="shared" si="2571"/>
        <v>6.29</v>
      </c>
    </row>
    <row r="1708" spans="1:62" ht="15.75">
      <c r="A1708" s="14"/>
      <c r="B1708" s="14"/>
      <c r="C1708" s="12" t="s">
        <v>36</v>
      </c>
      <c r="D1708" s="12"/>
      <c r="E1708" s="12">
        <v>7</v>
      </c>
      <c r="F1708" s="12">
        <v>5</v>
      </c>
      <c r="G1708" s="12"/>
      <c r="H1708" s="12"/>
      <c r="I1708" s="12"/>
      <c r="J1708" s="12"/>
      <c r="K1708" s="12"/>
      <c r="L1708" s="12"/>
      <c r="M1708" s="12"/>
      <c r="N1708" s="12"/>
      <c r="O1708" s="12">
        <v>5</v>
      </c>
      <c r="P1708" s="12"/>
      <c r="Q1708" s="12"/>
      <c r="R1708" s="12"/>
      <c r="S1708" s="12"/>
      <c r="T1708" s="12"/>
      <c r="U1708" s="12">
        <f t="shared" si="2570"/>
        <v>17</v>
      </c>
      <c r="W1708" s="23" t="s">
        <v>51</v>
      </c>
      <c r="X1708" s="24">
        <v>0.59</v>
      </c>
      <c r="Y1708" s="24">
        <v>0.59</v>
      </c>
      <c r="Z1708" s="24">
        <v>0.59</v>
      </c>
      <c r="AA1708" s="24">
        <v>0.59</v>
      </c>
      <c r="AB1708" s="24">
        <v>0.59</v>
      </c>
      <c r="AC1708" s="24">
        <v>0.59</v>
      </c>
      <c r="AD1708" s="24">
        <v>0.59</v>
      </c>
      <c r="AE1708" s="24">
        <v>0.59</v>
      </c>
      <c r="AF1708" s="24">
        <v>0.59</v>
      </c>
      <c r="AG1708" s="24">
        <v>0.59</v>
      </c>
      <c r="AH1708" s="24">
        <v>0.59</v>
      </c>
      <c r="AI1708" s="24">
        <v>0.59</v>
      </c>
      <c r="AJ1708" s="24">
        <v>0.59</v>
      </c>
      <c r="AK1708" s="24">
        <v>0.59</v>
      </c>
      <c r="AL1708" s="24">
        <v>0.59</v>
      </c>
      <c r="AM1708" s="24">
        <v>0.59</v>
      </c>
      <c r="AN1708" s="24">
        <v>0.59</v>
      </c>
      <c r="AP1708" s="14"/>
      <c r="AQ1708" s="14"/>
      <c r="AR1708" s="12" t="s">
        <v>36</v>
      </c>
      <c r="AS1708" s="32">
        <f t="shared" si="2554"/>
        <v>0</v>
      </c>
      <c r="AT1708" s="32">
        <f t="shared" si="2554"/>
        <v>4.13</v>
      </c>
      <c r="AU1708" s="32">
        <f t="shared" si="2555"/>
        <v>2.95</v>
      </c>
      <c r="AV1708" s="32">
        <f t="shared" si="2556"/>
        <v>0</v>
      </c>
      <c r="AW1708" s="32">
        <f t="shared" si="2557"/>
        <v>0</v>
      </c>
      <c r="AX1708" s="32">
        <f t="shared" si="2558"/>
        <v>0</v>
      </c>
      <c r="AY1708" s="32">
        <f t="shared" si="2559"/>
        <v>0</v>
      </c>
      <c r="AZ1708" s="32">
        <f t="shared" si="2560"/>
        <v>0</v>
      </c>
      <c r="BA1708" s="32">
        <f t="shared" si="2561"/>
        <v>0</v>
      </c>
      <c r="BB1708" s="32">
        <f t="shared" si="2562"/>
        <v>0</v>
      </c>
      <c r="BC1708" s="32">
        <f t="shared" si="2563"/>
        <v>0</v>
      </c>
      <c r="BD1708" s="32">
        <f t="shared" si="2564"/>
        <v>2.95</v>
      </c>
      <c r="BE1708" s="32">
        <f t="shared" si="2565"/>
        <v>0</v>
      </c>
      <c r="BF1708" s="32">
        <f t="shared" si="2566"/>
        <v>0</v>
      </c>
      <c r="BG1708" s="32">
        <f t="shared" si="2567"/>
        <v>0</v>
      </c>
      <c r="BH1708" s="32">
        <f t="shared" si="2568"/>
        <v>0</v>
      </c>
      <c r="BI1708" s="32">
        <f t="shared" si="2569"/>
        <v>0</v>
      </c>
      <c r="BJ1708" s="12">
        <f t="shared" si="2571"/>
        <v>10.029999999999999</v>
      </c>
    </row>
    <row r="1709" spans="1:62" ht="15.75">
      <c r="A1709" s="14"/>
      <c r="B1709" s="14"/>
      <c r="C1709" s="12" t="s">
        <v>31</v>
      </c>
      <c r="D1709" s="12"/>
      <c r="E1709" s="12">
        <v>6</v>
      </c>
      <c r="F1709" s="12">
        <v>4</v>
      </c>
      <c r="G1709" s="12"/>
      <c r="H1709" s="12"/>
      <c r="I1709" s="12"/>
      <c r="J1709" s="12"/>
      <c r="K1709" s="12"/>
      <c r="L1709" s="12"/>
      <c r="M1709" s="12"/>
      <c r="N1709" s="12">
        <v>2</v>
      </c>
      <c r="O1709" s="12">
        <v>1</v>
      </c>
      <c r="P1709" s="12"/>
      <c r="Q1709" s="12"/>
      <c r="R1709" s="12"/>
      <c r="S1709" s="12"/>
      <c r="T1709" s="12"/>
      <c r="U1709" s="12">
        <f t="shared" si="2570"/>
        <v>13</v>
      </c>
      <c r="W1709" s="23" t="s">
        <v>31</v>
      </c>
      <c r="X1709" s="24">
        <v>0.56999999999999995</v>
      </c>
      <c r="Y1709" s="24">
        <v>0.56999999999999995</v>
      </c>
      <c r="Z1709" s="24">
        <v>0.56999999999999995</v>
      </c>
      <c r="AA1709" s="24">
        <v>0.56999999999999995</v>
      </c>
      <c r="AB1709" s="24">
        <v>0.56999999999999995</v>
      </c>
      <c r="AC1709" s="24">
        <v>0.56999999999999995</v>
      </c>
      <c r="AD1709" s="24">
        <v>0.56999999999999995</v>
      </c>
      <c r="AE1709" s="24">
        <v>0.56999999999999995</v>
      </c>
      <c r="AF1709" s="24">
        <v>0.56999999999999995</v>
      </c>
      <c r="AG1709" s="24">
        <v>0.56999999999999995</v>
      </c>
      <c r="AH1709" s="24">
        <v>0.56999999999999995</v>
      </c>
      <c r="AI1709" s="24">
        <v>0.56999999999999995</v>
      </c>
      <c r="AJ1709" s="24">
        <v>0.56999999999999995</v>
      </c>
      <c r="AK1709" s="24">
        <v>0.56999999999999995</v>
      </c>
      <c r="AL1709" s="24">
        <v>0.56999999999999995</v>
      </c>
      <c r="AM1709" s="24">
        <v>0.56999999999999995</v>
      </c>
      <c r="AN1709" s="24">
        <v>0.56999999999999995</v>
      </c>
      <c r="AP1709" s="14"/>
      <c r="AQ1709" s="14"/>
      <c r="AR1709" s="12" t="s">
        <v>31</v>
      </c>
      <c r="AS1709" s="32">
        <f t="shared" si="2554"/>
        <v>0</v>
      </c>
      <c r="AT1709" s="32">
        <f t="shared" si="2554"/>
        <v>3.42</v>
      </c>
      <c r="AU1709" s="32">
        <f t="shared" si="2555"/>
        <v>2.2799999999999998</v>
      </c>
      <c r="AV1709" s="32">
        <f t="shared" si="2556"/>
        <v>0</v>
      </c>
      <c r="AW1709" s="32">
        <f t="shared" si="2557"/>
        <v>0</v>
      </c>
      <c r="AX1709" s="32">
        <f t="shared" si="2558"/>
        <v>0</v>
      </c>
      <c r="AY1709" s="32">
        <f t="shared" si="2559"/>
        <v>0</v>
      </c>
      <c r="AZ1709" s="32">
        <f t="shared" si="2560"/>
        <v>0</v>
      </c>
      <c r="BA1709" s="32">
        <f t="shared" si="2561"/>
        <v>0</v>
      </c>
      <c r="BB1709" s="32">
        <f t="shared" si="2562"/>
        <v>0</v>
      </c>
      <c r="BC1709" s="32">
        <f t="shared" si="2563"/>
        <v>1.1399999999999999</v>
      </c>
      <c r="BD1709" s="32">
        <f t="shared" si="2564"/>
        <v>0.56999999999999995</v>
      </c>
      <c r="BE1709" s="32">
        <f t="shared" si="2565"/>
        <v>0</v>
      </c>
      <c r="BF1709" s="32">
        <f t="shared" si="2566"/>
        <v>0</v>
      </c>
      <c r="BG1709" s="32">
        <f t="shared" si="2567"/>
        <v>0</v>
      </c>
      <c r="BH1709" s="32">
        <f t="shared" si="2568"/>
        <v>0</v>
      </c>
      <c r="BI1709" s="32">
        <f t="shared" si="2569"/>
        <v>0</v>
      </c>
      <c r="BJ1709" s="12">
        <f t="shared" si="2571"/>
        <v>7.41</v>
      </c>
    </row>
    <row r="1710" spans="1:62" ht="15.75">
      <c r="A1710" s="16"/>
      <c r="B1710" s="16"/>
      <c r="C1710" s="12" t="s">
        <v>32</v>
      </c>
      <c r="D1710" s="12"/>
      <c r="E1710" s="12"/>
      <c r="F1710" s="12"/>
      <c r="G1710" s="12">
        <v>4</v>
      </c>
      <c r="H1710" s="12">
        <v>8</v>
      </c>
      <c r="I1710" s="12">
        <v>5</v>
      </c>
      <c r="J1710" s="12">
        <v>12</v>
      </c>
      <c r="K1710" s="12">
        <v>7</v>
      </c>
      <c r="L1710" s="12">
        <v>6</v>
      </c>
      <c r="M1710" s="12"/>
      <c r="N1710" s="12"/>
      <c r="O1710" s="12">
        <v>8</v>
      </c>
      <c r="P1710" s="12"/>
      <c r="Q1710" s="12"/>
      <c r="R1710" s="12"/>
      <c r="S1710" s="12"/>
      <c r="T1710" s="12"/>
      <c r="U1710" s="12">
        <f t="shared" si="2570"/>
        <v>50</v>
      </c>
      <c r="W1710" s="23" t="s">
        <v>32</v>
      </c>
      <c r="X1710" s="24">
        <v>0.4</v>
      </c>
      <c r="Y1710" s="24">
        <v>0.4</v>
      </c>
      <c r="Z1710" s="24">
        <v>0.4</v>
      </c>
      <c r="AA1710" s="24">
        <v>0.4</v>
      </c>
      <c r="AB1710" s="24">
        <v>0.4</v>
      </c>
      <c r="AC1710" s="24">
        <v>0.4</v>
      </c>
      <c r="AD1710" s="24">
        <v>0.4</v>
      </c>
      <c r="AE1710" s="24">
        <v>0.4</v>
      </c>
      <c r="AF1710" s="24">
        <v>0.4</v>
      </c>
      <c r="AG1710" s="24">
        <v>0.4</v>
      </c>
      <c r="AH1710" s="24">
        <v>0.4</v>
      </c>
      <c r="AI1710" s="24">
        <v>0.4</v>
      </c>
      <c r="AJ1710" s="24">
        <v>0.4</v>
      </c>
      <c r="AK1710" s="24">
        <v>0.4</v>
      </c>
      <c r="AL1710" s="24">
        <v>0.4</v>
      </c>
      <c r="AM1710" s="24">
        <v>0.4</v>
      </c>
      <c r="AN1710" s="24">
        <v>0.4</v>
      </c>
      <c r="AP1710" s="16"/>
      <c r="AQ1710" s="16"/>
      <c r="AR1710" s="12" t="s">
        <v>32</v>
      </c>
      <c r="AS1710" s="32">
        <f t="shared" si="2554"/>
        <v>0</v>
      </c>
      <c r="AT1710" s="32">
        <f t="shared" si="2554"/>
        <v>0</v>
      </c>
      <c r="AU1710" s="32">
        <f t="shared" si="2555"/>
        <v>0</v>
      </c>
      <c r="AV1710" s="32">
        <f t="shared" si="2556"/>
        <v>1.6</v>
      </c>
      <c r="AW1710" s="32">
        <f t="shared" si="2557"/>
        <v>3.2</v>
      </c>
      <c r="AX1710" s="32">
        <f t="shared" si="2558"/>
        <v>2</v>
      </c>
      <c r="AY1710" s="32">
        <f t="shared" si="2559"/>
        <v>4.8</v>
      </c>
      <c r="AZ1710" s="32">
        <f t="shared" si="2560"/>
        <v>2.8</v>
      </c>
      <c r="BA1710" s="32">
        <f t="shared" si="2561"/>
        <v>2.4</v>
      </c>
      <c r="BB1710" s="32">
        <f t="shared" si="2562"/>
        <v>0</v>
      </c>
      <c r="BC1710" s="32">
        <f t="shared" si="2563"/>
        <v>0</v>
      </c>
      <c r="BD1710" s="32">
        <f t="shared" si="2564"/>
        <v>3.2</v>
      </c>
      <c r="BE1710" s="32">
        <f t="shared" si="2565"/>
        <v>0</v>
      </c>
      <c r="BF1710" s="32">
        <f t="shared" si="2566"/>
        <v>0</v>
      </c>
      <c r="BG1710" s="32">
        <f t="shared" si="2567"/>
        <v>0</v>
      </c>
      <c r="BH1710" s="32">
        <f t="shared" si="2568"/>
        <v>0</v>
      </c>
      <c r="BI1710" s="32">
        <f t="shared" si="2569"/>
        <v>0</v>
      </c>
      <c r="BJ1710" s="12">
        <f t="shared" si="2571"/>
        <v>20</v>
      </c>
    </row>
    <row r="1711" spans="1:62">
      <c r="A1711" s="17"/>
      <c r="B1711" s="18"/>
      <c r="C1711" s="19" t="s">
        <v>33</v>
      </c>
      <c r="D1711" s="19">
        <f>SUM(D1702:D1710)</f>
        <v>0</v>
      </c>
      <c r="E1711" s="19">
        <f>SUM(E1702:E1710)</f>
        <v>36</v>
      </c>
      <c r="F1711" s="19">
        <f t="shared" ref="F1711:U1711" si="2572">SUM(F1702:F1710)</f>
        <v>26</v>
      </c>
      <c r="G1711" s="19">
        <f t="shared" si="2572"/>
        <v>35</v>
      </c>
      <c r="H1711" s="19">
        <f t="shared" si="2572"/>
        <v>69</v>
      </c>
      <c r="I1711" s="19">
        <f t="shared" si="2572"/>
        <v>50</v>
      </c>
      <c r="J1711" s="19">
        <f t="shared" si="2572"/>
        <v>55</v>
      </c>
      <c r="K1711" s="19">
        <f t="shared" si="2572"/>
        <v>134</v>
      </c>
      <c r="L1711" s="19">
        <f t="shared" si="2572"/>
        <v>42</v>
      </c>
      <c r="M1711" s="19">
        <f t="shared" si="2572"/>
        <v>17</v>
      </c>
      <c r="N1711" s="19">
        <f t="shared" si="2572"/>
        <v>22</v>
      </c>
      <c r="O1711" s="19">
        <f t="shared" si="2572"/>
        <v>45</v>
      </c>
      <c r="P1711" s="19">
        <f t="shared" si="2572"/>
        <v>22</v>
      </c>
      <c r="Q1711" s="19">
        <f t="shared" si="2572"/>
        <v>32</v>
      </c>
      <c r="R1711" s="19">
        <f t="shared" si="2572"/>
        <v>0</v>
      </c>
      <c r="S1711" s="19">
        <f t="shared" si="2572"/>
        <v>0</v>
      </c>
      <c r="T1711" s="19">
        <f t="shared" si="2572"/>
        <v>0</v>
      </c>
      <c r="U1711" s="19">
        <f t="shared" si="2572"/>
        <v>585</v>
      </c>
      <c r="AP1711" s="17"/>
      <c r="AQ1711" s="18"/>
      <c r="AR1711" s="19" t="s">
        <v>33</v>
      </c>
      <c r="AS1711" s="19">
        <f>SUM(AS1702:AS1710)</f>
        <v>0</v>
      </c>
      <c r="AT1711" s="19">
        <f>SUM(AT1702:AT1710)</f>
        <v>15.654999999999999</v>
      </c>
      <c r="AU1711" s="19">
        <f t="shared" ref="AU1711:BJ1711" si="2573">SUM(AU1702:AU1710)</f>
        <v>10.545</v>
      </c>
      <c r="AV1711" s="19">
        <f t="shared" si="2573"/>
        <v>11.175000000000001</v>
      </c>
      <c r="AW1711" s="19">
        <f t="shared" si="2573"/>
        <v>20.85</v>
      </c>
      <c r="AX1711" s="19">
        <f t="shared" si="2573"/>
        <v>14.865</v>
      </c>
      <c r="AY1711" s="19">
        <f t="shared" si="2573"/>
        <v>17.27</v>
      </c>
      <c r="AZ1711" s="19">
        <f t="shared" si="2573"/>
        <v>41.69</v>
      </c>
      <c r="BA1711" s="19">
        <f t="shared" si="2573"/>
        <v>12.865</v>
      </c>
      <c r="BB1711" s="19">
        <f t="shared" si="2573"/>
        <v>5.16</v>
      </c>
      <c r="BC1711" s="19">
        <f t="shared" si="2573"/>
        <v>8.7149999999999999</v>
      </c>
      <c r="BD1711" s="19">
        <f t="shared" si="2573"/>
        <v>16.405000000000001</v>
      </c>
      <c r="BE1711" s="19">
        <f t="shared" si="2573"/>
        <v>7.01</v>
      </c>
      <c r="BF1711" s="19">
        <f t="shared" si="2573"/>
        <v>9.52</v>
      </c>
      <c r="BG1711" s="19">
        <f t="shared" si="2573"/>
        <v>0</v>
      </c>
      <c r="BH1711" s="19">
        <f t="shared" si="2573"/>
        <v>0</v>
      </c>
      <c r="BI1711" s="19">
        <f t="shared" si="2573"/>
        <v>0</v>
      </c>
      <c r="BJ1711" s="19">
        <f t="shared" si="2573"/>
        <v>191.72499999999999</v>
      </c>
    </row>
    <row r="1714" spans="1:62" ht="106.5">
      <c r="A1714" s="8" t="s">
        <v>2</v>
      </c>
      <c r="B1714" s="8" t="s">
        <v>3</v>
      </c>
      <c r="C1714" s="8" t="s">
        <v>4</v>
      </c>
      <c r="D1714" s="9" t="str">
        <f>D5</f>
        <v>ANGGREK</v>
      </c>
      <c r="E1714" s="9" t="str">
        <f t="shared" ref="E1714:U1714" si="2574">E5</f>
        <v>BOUGENVIL</v>
      </c>
      <c r="F1714" s="9" t="str">
        <f t="shared" si="2574"/>
        <v>CAMELIA</v>
      </c>
      <c r="G1714" s="9" t="str">
        <f t="shared" si="2574"/>
        <v>DEWANDARU</v>
      </c>
      <c r="H1714" s="9" t="str">
        <f t="shared" si="2574"/>
        <v>EDELWEIS</v>
      </c>
      <c r="I1714" s="9" t="str">
        <f t="shared" si="2574"/>
        <v>FLAMBOYAN</v>
      </c>
      <c r="J1714" s="9" t="str">
        <f t="shared" si="2574"/>
        <v>GERANIUM</v>
      </c>
      <c r="K1714" s="9" t="str">
        <f t="shared" si="2574"/>
        <v>HELIKONIA</v>
      </c>
      <c r="L1714" s="9" t="str">
        <f t="shared" si="2574"/>
        <v>IVY</v>
      </c>
      <c r="M1714" s="9" t="str">
        <f t="shared" si="2574"/>
        <v>KANA</v>
      </c>
      <c r="N1714" s="9" t="str">
        <f t="shared" si="2574"/>
        <v>IGD</v>
      </c>
      <c r="O1714" s="9" t="str">
        <f t="shared" si="2574"/>
        <v>HCU</v>
      </c>
      <c r="P1714" s="9" t="str">
        <f t="shared" si="2574"/>
        <v>PENUNJANG</v>
      </c>
      <c r="Q1714" s="9" t="str">
        <f t="shared" si="2574"/>
        <v>PELAYANAN</v>
      </c>
      <c r="R1714" s="9" t="str">
        <f t="shared" si="2574"/>
        <v>ADMIN</v>
      </c>
      <c r="S1714" s="9" t="str">
        <f t="shared" si="2574"/>
        <v>ASRAMA</v>
      </c>
      <c r="T1714" s="9" t="str">
        <f t="shared" si="2574"/>
        <v>MASJID</v>
      </c>
      <c r="U1714" s="9" t="str">
        <f t="shared" si="2574"/>
        <v>JUMLAH</v>
      </c>
      <c r="W1714" s="21"/>
      <c r="X1714" s="22" t="str">
        <f>X5</f>
        <v>ANGGREK</v>
      </c>
      <c r="Y1714" s="22" t="str">
        <f>Y5</f>
        <v>BOUGENVIL</v>
      </c>
      <c r="Z1714" s="22" t="str">
        <f t="shared" ref="Z1714:AN1714" si="2575">Z5</f>
        <v>CAMELIA</v>
      </c>
      <c r="AA1714" s="22" t="str">
        <f t="shared" si="2575"/>
        <v>DEWANDARU</v>
      </c>
      <c r="AB1714" s="22" t="str">
        <f t="shared" si="2575"/>
        <v>EDELWEIS</v>
      </c>
      <c r="AC1714" s="22" t="str">
        <f t="shared" si="2575"/>
        <v>FLAMBOYAN</v>
      </c>
      <c r="AD1714" s="22" t="str">
        <f t="shared" si="2575"/>
        <v>GERANIUM</v>
      </c>
      <c r="AE1714" s="22" t="str">
        <f t="shared" si="2575"/>
        <v>HELIKONIA</v>
      </c>
      <c r="AF1714" s="22" t="str">
        <f t="shared" si="2575"/>
        <v>IVY</v>
      </c>
      <c r="AG1714" s="22" t="str">
        <f t="shared" si="2575"/>
        <v>KANA</v>
      </c>
      <c r="AH1714" s="22" t="str">
        <f t="shared" si="2575"/>
        <v>IGD</v>
      </c>
      <c r="AI1714" s="22" t="str">
        <f t="shared" si="2575"/>
        <v>HCU</v>
      </c>
      <c r="AJ1714" s="22" t="str">
        <f t="shared" si="2575"/>
        <v>PENUNJANG</v>
      </c>
      <c r="AK1714" s="22" t="str">
        <f t="shared" si="2575"/>
        <v>PELAYANAN</v>
      </c>
      <c r="AL1714" s="22" t="str">
        <f t="shared" si="2575"/>
        <v>ADMIN</v>
      </c>
      <c r="AM1714" s="22" t="str">
        <f t="shared" si="2575"/>
        <v>ASRAMA</v>
      </c>
      <c r="AN1714" s="22" t="str">
        <f t="shared" si="2575"/>
        <v>MASJID</v>
      </c>
      <c r="AP1714" s="8" t="s">
        <v>2</v>
      </c>
      <c r="AQ1714" s="8" t="s">
        <v>3</v>
      </c>
      <c r="AR1714" s="8" t="s">
        <v>4</v>
      </c>
      <c r="AS1714" s="9" t="str">
        <f>AS5</f>
        <v>ANGGREK</v>
      </c>
      <c r="AT1714" s="9" t="str">
        <f>AT5</f>
        <v>BOUGENVIL</v>
      </c>
      <c r="AU1714" s="9" t="str">
        <f t="shared" ref="AU1714:BJ1714" si="2576">AU5</f>
        <v>CAMELIA II</v>
      </c>
      <c r="AV1714" s="9" t="str">
        <f t="shared" si="2576"/>
        <v>DEWANDARU</v>
      </c>
      <c r="AW1714" s="9" t="str">
        <f t="shared" si="2576"/>
        <v>EDELWEIS</v>
      </c>
      <c r="AX1714" s="9" t="str">
        <f t="shared" si="2576"/>
        <v>FLAMBOYAN</v>
      </c>
      <c r="AY1714" s="9" t="str">
        <f t="shared" si="2576"/>
        <v>GERANIUM</v>
      </c>
      <c r="AZ1714" s="9" t="str">
        <f t="shared" si="2576"/>
        <v>HELIKONIA</v>
      </c>
      <c r="BA1714" s="9" t="str">
        <f t="shared" si="2576"/>
        <v>IVY</v>
      </c>
      <c r="BB1714" s="9" t="str">
        <f t="shared" si="2576"/>
        <v>KANA</v>
      </c>
      <c r="BC1714" s="9" t="str">
        <f t="shared" si="2576"/>
        <v>IGD</v>
      </c>
      <c r="BD1714" s="9" t="str">
        <f t="shared" si="2576"/>
        <v>HCU</v>
      </c>
      <c r="BE1714" s="9" t="str">
        <f t="shared" si="2576"/>
        <v>PENUNJANG</v>
      </c>
      <c r="BF1714" s="9" t="str">
        <f t="shared" si="2576"/>
        <v>PELAYANAN</v>
      </c>
      <c r="BG1714" s="9" t="str">
        <f t="shared" si="2576"/>
        <v>ADMIN</v>
      </c>
      <c r="BH1714" s="9" t="str">
        <f t="shared" si="2576"/>
        <v>ASRAMA</v>
      </c>
      <c r="BI1714" s="9" t="str">
        <f t="shared" si="2576"/>
        <v>MASJID</v>
      </c>
      <c r="BJ1714" s="9" t="str">
        <f t="shared" si="2576"/>
        <v>JUMLAH</v>
      </c>
    </row>
    <row r="1715" spans="1:62" ht="15.75">
      <c r="A1715" s="10">
        <f>A1702+1</f>
        <v>11</v>
      </c>
      <c r="B1715" s="11" t="s">
        <v>40</v>
      </c>
      <c r="C1715" s="12" t="s">
        <v>24</v>
      </c>
      <c r="D1715" s="12"/>
      <c r="E1715" s="12"/>
      <c r="F1715" s="12"/>
      <c r="G1715" s="12">
        <v>8</v>
      </c>
      <c r="H1715" s="12">
        <v>16</v>
      </c>
      <c r="I1715" s="12">
        <v>16</v>
      </c>
      <c r="J1715" s="12">
        <v>15</v>
      </c>
      <c r="K1715" s="12">
        <v>17</v>
      </c>
      <c r="L1715" s="12">
        <v>8</v>
      </c>
      <c r="M1715" s="12">
        <v>3</v>
      </c>
      <c r="N1715" s="12"/>
      <c r="O1715" s="12">
        <v>9</v>
      </c>
      <c r="P1715" s="12">
        <v>9</v>
      </c>
      <c r="Q1715" s="12">
        <v>12</v>
      </c>
      <c r="R1715" s="12"/>
      <c r="S1715" s="12"/>
      <c r="T1715" s="12"/>
      <c r="U1715" s="12">
        <f>SUM(E1715:T1715)</f>
        <v>113</v>
      </c>
      <c r="W1715" s="23" t="s">
        <v>24</v>
      </c>
      <c r="X1715" s="24">
        <v>0.26500000000000001</v>
      </c>
      <c r="Y1715" s="24">
        <v>0.26500000000000001</v>
      </c>
      <c r="Z1715" s="24">
        <v>0.26500000000000001</v>
      </c>
      <c r="AA1715" s="24">
        <v>0.26500000000000001</v>
      </c>
      <c r="AB1715" s="24">
        <v>0.26500000000000001</v>
      </c>
      <c r="AC1715" s="24">
        <v>0.26500000000000001</v>
      </c>
      <c r="AD1715" s="24">
        <v>0.26500000000000001</v>
      </c>
      <c r="AE1715" s="24">
        <v>0.26500000000000001</v>
      </c>
      <c r="AF1715" s="24">
        <v>0.26500000000000001</v>
      </c>
      <c r="AG1715" s="24">
        <v>0.26500000000000001</v>
      </c>
      <c r="AH1715" s="24">
        <v>0.26500000000000001</v>
      </c>
      <c r="AI1715" s="24">
        <v>0.26500000000000001</v>
      </c>
      <c r="AJ1715" s="24">
        <v>0.26500000000000001</v>
      </c>
      <c r="AK1715" s="24">
        <v>0.26500000000000001</v>
      </c>
      <c r="AL1715" s="24">
        <v>0.26500000000000001</v>
      </c>
      <c r="AM1715" s="24">
        <v>0.26500000000000001</v>
      </c>
      <c r="AN1715" s="24">
        <v>0.26500000000000001</v>
      </c>
      <c r="AP1715" s="10">
        <f>AP1702+1</f>
        <v>11</v>
      </c>
      <c r="AQ1715" s="11" t="s">
        <v>37</v>
      </c>
      <c r="AR1715" s="12" t="s">
        <v>24</v>
      </c>
      <c r="AS1715" s="12">
        <f t="shared" ref="AS1715:AT1723" si="2577">X1715*D1715</f>
        <v>0</v>
      </c>
      <c r="AT1715" s="12">
        <f t="shared" si="2577"/>
        <v>0</v>
      </c>
      <c r="AU1715" s="12">
        <f t="shared" ref="AU1715:AU1723" si="2578">Z1715*F1715</f>
        <v>0</v>
      </c>
      <c r="AV1715" s="12">
        <f t="shared" ref="AV1715:AV1723" si="2579">AA1715*G1715</f>
        <v>2.12</v>
      </c>
      <c r="AW1715" s="12">
        <f t="shared" ref="AW1715:AW1723" si="2580">AB1715*H1715</f>
        <v>4.24</v>
      </c>
      <c r="AX1715" s="12">
        <f t="shared" ref="AX1715:AX1723" si="2581">AC1715*I1715</f>
        <v>4.24</v>
      </c>
      <c r="AY1715" s="12">
        <f t="shared" ref="AY1715:AY1723" si="2582">AD1715*J1715</f>
        <v>3.9750000000000001</v>
      </c>
      <c r="AZ1715" s="12">
        <f t="shared" ref="AZ1715:AZ1723" si="2583">AE1715*K1715</f>
        <v>4.5049999999999999</v>
      </c>
      <c r="BA1715" s="12">
        <f t="shared" ref="BA1715:BA1723" si="2584">AF1715*L1715</f>
        <v>2.12</v>
      </c>
      <c r="BB1715" s="12">
        <f t="shared" ref="BB1715:BB1723" si="2585">AG1715*M1715</f>
        <v>0.79500000000000004</v>
      </c>
      <c r="BC1715" s="12">
        <f t="shared" ref="BC1715:BC1723" si="2586">AH1715*N1715</f>
        <v>0</v>
      </c>
      <c r="BD1715" s="12">
        <f t="shared" ref="BD1715:BD1723" si="2587">AI1715*O1715</f>
        <v>2.3849999999999998</v>
      </c>
      <c r="BE1715" s="12">
        <f t="shared" ref="BE1715:BE1723" si="2588">AJ1715*P1715</f>
        <v>2.3849999999999998</v>
      </c>
      <c r="BF1715" s="12">
        <f t="shared" ref="BF1715:BF1723" si="2589">AK1715*Q1715</f>
        <v>3.18</v>
      </c>
      <c r="BG1715" s="12">
        <f t="shared" ref="BG1715:BG1723" si="2590">AL1715*R1715</f>
        <v>0</v>
      </c>
      <c r="BH1715" s="12">
        <f t="shared" ref="BH1715:BH1723" si="2591">AM1715*S1715</f>
        <v>0</v>
      </c>
      <c r="BI1715" s="12">
        <f t="shared" ref="BI1715:BI1723" si="2592">AN1715*T1715</f>
        <v>0</v>
      </c>
      <c r="BJ1715" s="12">
        <f>SUM(AT1715:BI1715)</f>
        <v>29.945</v>
      </c>
    </row>
    <row r="1716" spans="1:62" ht="15.75">
      <c r="A1716" s="14"/>
      <c r="B1716" s="15">
        <f>B1703+1</f>
        <v>44692</v>
      </c>
      <c r="C1716" s="12" t="s">
        <v>25</v>
      </c>
      <c r="D1716" s="12"/>
      <c r="E1716" s="12"/>
      <c r="F1716" s="12"/>
      <c r="G1716" s="12">
        <v>8</v>
      </c>
      <c r="H1716" s="12">
        <v>18</v>
      </c>
      <c r="I1716" s="12">
        <v>16</v>
      </c>
      <c r="J1716" s="12">
        <v>15</v>
      </c>
      <c r="K1716" s="12">
        <v>20</v>
      </c>
      <c r="L1716" s="12">
        <v>8</v>
      </c>
      <c r="M1716" s="12">
        <v>4</v>
      </c>
      <c r="N1716" s="12"/>
      <c r="O1716" s="12">
        <v>2</v>
      </c>
      <c r="P1716" s="12"/>
      <c r="Q1716" s="12">
        <v>4</v>
      </c>
      <c r="R1716" s="12"/>
      <c r="S1716" s="12"/>
      <c r="T1716" s="12"/>
      <c r="U1716" s="12">
        <f t="shared" ref="U1716:U1723" si="2593">SUM(E1716:T1716)</f>
        <v>95</v>
      </c>
      <c r="W1716" s="23" t="s">
        <v>25</v>
      </c>
      <c r="X1716" s="24">
        <v>0.22500000000000001</v>
      </c>
      <c r="Y1716" s="24">
        <v>0.22500000000000001</v>
      </c>
      <c r="Z1716" s="24">
        <v>0.22500000000000001</v>
      </c>
      <c r="AA1716" s="24">
        <v>0.22500000000000001</v>
      </c>
      <c r="AB1716" s="24">
        <v>0.22500000000000001</v>
      </c>
      <c r="AC1716" s="24">
        <v>0.22500000000000001</v>
      </c>
      <c r="AD1716" s="24">
        <v>0.22500000000000001</v>
      </c>
      <c r="AE1716" s="24">
        <v>0.22500000000000001</v>
      </c>
      <c r="AF1716" s="24">
        <v>0.22500000000000001</v>
      </c>
      <c r="AG1716" s="24">
        <v>0.22500000000000001</v>
      </c>
      <c r="AH1716" s="24">
        <v>0.22500000000000001</v>
      </c>
      <c r="AI1716" s="24">
        <v>0.22500000000000001</v>
      </c>
      <c r="AJ1716" s="24">
        <v>0.22500000000000001</v>
      </c>
      <c r="AK1716" s="24">
        <v>0.22500000000000001</v>
      </c>
      <c r="AL1716" s="24">
        <v>0.22500000000000001</v>
      </c>
      <c r="AM1716" s="24">
        <v>0.22500000000000001</v>
      </c>
      <c r="AN1716" s="24">
        <v>0.22500000000000001</v>
      </c>
      <c r="AP1716" s="14"/>
      <c r="AQ1716" s="15">
        <f>AQ1703+1</f>
        <v>44327</v>
      </c>
      <c r="AR1716" s="12" t="s">
        <v>25</v>
      </c>
      <c r="AS1716" s="12">
        <f t="shared" si="2577"/>
        <v>0</v>
      </c>
      <c r="AT1716" s="12">
        <f t="shared" si="2577"/>
        <v>0</v>
      </c>
      <c r="AU1716" s="12">
        <f t="shared" si="2578"/>
        <v>0</v>
      </c>
      <c r="AV1716" s="12">
        <f t="shared" si="2579"/>
        <v>1.8</v>
      </c>
      <c r="AW1716" s="12">
        <f t="shared" si="2580"/>
        <v>4.05</v>
      </c>
      <c r="AX1716" s="12">
        <f t="shared" si="2581"/>
        <v>3.6</v>
      </c>
      <c r="AY1716" s="12">
        <f t="shared" si="2582"/>
        <v>3.375</v>
      </c>
      <c r="AZ1716" s="12">
        <f t="shared" si="2583"/>
        <v>4.5</v>
      </c>
      <c r="BA1716" s="12">
        <f t="shared" si="2584"/>
        <v>1.8</v>
      </c>
      <c r="BB1716" s="12">
        <f t="shared" si="2585"/>
        <v>0.9</v>
      </c>
      <c r="BC1716" s="12">
        <f t="shared" si="2586"/>
        <v>0</v>
      </c>
      <c r="BD1716" s="12">
        <f t="shared" si="2587"/>
        <v>0.45</v>
      </c>
      <c r="BE1716" s="12">
        <f t="shared" si="2588"/>
        <v>0</v>
      </c>
      <c r="BF1716" s="12">
        <f t="shared" si="2589"/>
        <v>0.9</v>
      </c>
      <c r="BG1716" s="12">
        <f t="shared" si="2590"/>
        <v>0</v>
      </c>
      <c r="BH1716" s="12">
        <f t="shared" si="2591"/>
        <v>0</v>
      </c>
      <c r="BI1716" s="12">
        <f t="shared" si="2592"/>
        <v>0</v>
      </c>
      <c r="BJ1716" s="12">
        <f t="shared" ref="BJ1716:BJ1723" si="2594">SUM(AT1716:BI1716)</f>
        <v>21.375</v>
      </c>
    </row>
    <row r="1717" spans="1:62" ht="15.75">
      <c r="A1717" s="14"/>
      <c r="B1717" s="14"/>
      <c r="C1717" s="12" t="s">
        <v>26</v>
      </c>
      <c r="D1717" s="12"/>
      <c r="E1717" s="12"/>
      <c r="F1717" s="12"/>
      <c r="G1717" s="12">
        <v>6</v>
      </c>
      <c r="H1717" s="12">
        <v>4</v>
      </c>
      <c r="I1717" s="12">
        <v>4</v>
      </c>
      <c r="J1717" s="12">
        <v>1</v>
      </c>
      <c r="K1717" s="12">
        <v>5</v>
      </c>
      <c r="L1717" s="12">
        <v>5</v>
      </c>
      <c r="M1717" s="12">
        <v>1</v>
      </c>
      <c r="N1717" s="12">
        <v>2</v>
      </c>
      <c r="O1717" s="12">
        <v>3</v>
      </c>
      <c r="P1717" s="12"/>
      <c r="Q1717" s="12">
        <v>18</v>
      </c>
      <c r="R1717" s="12"/>
      <c r="S1717" s="12"/>
      <c r="T1717" s="12"/>
      <c r="U1717" s="12">
        <f t="shared" si="2593"/>
        <v>49</v>
      </c>
      <c r="W1717" s="23" t="s">
        <v>26</v>
      </c>
      <c r="X1717" s="24">
        <v>0.35</v>
      </c>
      <c r="Y1717" s="24">
        <v>0.35</v>
      </c>
      <c r="Z1717" s="24">
        <v>0.35</v>
      </c>
      <c r="AA1717" s="24">
        <v>0.35</v>
      </c>
      <c r="AB1717" s="24">
        <v>0.35</v>
      </c>
      <c r="AC1717" s="24">
        <v>0.35</v>
      </c>
      <c r="AD1717" s="24">
        <v>0.35</v>
      </c>
      <c r="AE1717" s="24">
        <v>0.35</v>
      </c>
      <c r="AF1717" s="24">
        <v>0.35</v>
      </c>
      <c r="AG1717" s="24">
        <v>0.35</v>
      </c>
      <c r="AH1717" s="24">
        <v>0.35</v>
      </c>
      <c r="AI1717" s="24">
        <v>0.35</v>
      </c>
      <c r="AJ1717" s="24">
        <v>0.35</v>
      </c>
      <c r="AK1717" s="24">
        <v>0.35</v>
      </c>
      <c r="AL1717" s="24">
        <v>0.35</v>
      </c>
      <c r="AM1717" s="24">
        <v>0.35</v>
      </c>
      <c r="AN1717" s="24">
        <v>0.35</v>
      </c>
      <c r="AP1717" s="14"/>
      <c r="AQ1717" s="14"/>
      <c r="AR1717" s="12" t="s">
        <v>26</v>
      </c>
      <c r="AS1717" s="12">
        <f t="shared" si="2577"/>
        <v>0</v>
      </c>
      <c r="AT1717" s="12">
        <f t="shared" si="2577"/>
        <v>0</v>
      </c>
      <c r="AU1717" s="12">
        <f t="shared" si="2578"/>
        <v>0</v>
      </c>
      <c r="AV1717" s="12">
        <f t="shared" si="2579"/>
        <v>2.1</v>
      </c>
      <c r="AW1717" s="12">
        <f t="shared" si="2580"/>
        <v>1.4</v>
      </c>
      <c r="AX1717" s="12">
        <f t="shared" si="2581"/>
        <v>1.4</v>
      </c>
      <c r="AY1717" s="12">
        <f t="shared" si="2582"/>
        <v>0.35</v>
      </c>
      <c r="AZ1717" s="12">
        <f t="shared" si="2583"/>
        <v>1.75</v>
      </c>
      <c r="BA1717" s="12">
        <f t="shared" si="2584"/>
        <v>1.75</v>
      </c>
      <c r="BB1717" s="12">
        <f t="shared" si="2585"/>
        <v>0.35</v>
      </c>
      <c r="BC1717" s="12">
        <f t="shared" si="2586"/>
        <v>0.7</v>
      </c>
      <c r="BD1717" s="12">
        <f t="shared" si="2587"/>
        <v>1.05</v>
      </c>
      <c r="BE1717" s="12">
        <f t="shared" si="2588"/>
        <v>0</v>
      </c>
      <c r="BF1717" s="12">
        <f t="shared" si="2589"/>
        <v>6.3</v>
      </c>
      <c r="BG1717" s="12">
        <f t="shared" si="2590"/>
        <v>0</v>
      </c>
      <c r="BH1717" s="12">
        <f t="shared" si="2591"/>
        <v>0</v>
      </c>
      <c r="BI1717" s="12">
        <f t="shared" si="2592"/>
        <v>0</v>
      </c>
      <c r="BJ1717" s="12">
        <f t="shared" si="2594"/>
        <v>17.149999999999999</v>
      </c>
    </row>
    <row r="1718" spans="1:62" ht="15.75">
      <c r="A1718" s="14"/>
      <c r="B1718" s="14"/>
      <c r="C1718" s="12" t="s">
        <v>27</v>
      </c>
      <c r="D1718" s="12"/>
      <c r="E1718" s="12">
        <v>6</v>
      </c>
      <c r="F1718" s="12">
        <v>5</v>
      </c>
      <c r="G1718" s="12">
        <v>5</v>
      </c>
      <c r="H1718" s="12">
        <v>10</v>
      </c>
      <c r="I1718" s="12">
        <v>3</v>
      </c>
      <c r="J1718" s="12">
        <v>21</v>
      </c>
      <c r="K1718" s="12">
        <v>6</v>
      </c>
      <c r="L1718" s="12">
        <v>4</v>
      </c>
      <c r="M1718" s="12">
        <v>3</v>
      </c>
      <c r="N1718" s="12">
        <v>4</v>
      </c>
      <c r="O1718" s="12">
        <v>4</v>
      </c>
      <c r="P1718" s="12">
        <v>3</v>
      </c>
      <c r="Q1718" s="12">
        <v>8</v>
      </c>
      <c r="R1718" s="12"/>
      <c r="S1718" s="12"/>
      <c r="T1718" s="12"/>
      <c r="U1718" s="12">
        <f t="shared" si="2593"/>
        <v>82</v>
      </c>
      <c r="W1718" s="23" t="s">
        <v>27</v>
      </c>
      <c r="X1718" s="24">
        <v>0.43</v>
      </c>
      <c r="Y1718" s="24">
        <v>0.43</v>
      </c>
      <c r="Z1718" s="24">
        <v>0.43</v>
      </c>
      <c r="AA1718" s="24">
        <v>0.43</v>
      </c>
      <c r="AB1718" s="24">
        <v>0.43</v>
      </c>
      <c r="AC1718" s="24">
        <v>0.43</v>
      </c>
      <c r="AD1718" s="24">
        <v>0.43</v>
      </c>
      <c r="AE1718" s="24">
        <v>0.43</v>
      </c>
      <c r="AF1718" s="24">
        <v>0.43</v>
      </c>
      <c r="AG1718" s="24">
        <v>0.43</v>
      </c>
      <c r="AH1718" s="24">
        <v>0.43</v>
      </c>
      <c r="AI1718" s="24">
        <v>0.43</v>
      </c>
      <c r="AJ1718" s="24">
        <v>0.43</v>
      </c>
      <c r="AK1718" s="24">
        <v>0.43</v>
      </c>
      <c r="AL1718" s="24">
        <v>0.43</v>
      </c>
      <c r="AM1718" s="24">
        <v>0.43</v>
      </c>
      <c r="AN1718" s="24">
        <v>0.43</v>
      </c>
      <c r="AP1718" s="14"/>
      <c r="AQ1718" s="14"/>
      <c r="AR1718" s="12" t="s">
        <v>27</v>
      </c>
      <c r="AS1718" s="12">
        <f t="shared" si="2577"/>
        <v>0</v>
      </c>
      <c r="AT1718" s="12">
        <f t="shared" si="2577"/>
        <v>2.58</v>
      </c>
      <c r="AU1718" s="12">
        <f t="shared" si="2578"/>
        <v>2.15</v>
      </c>
      <c r="AV1718" s="12">
        <f t="shared" si="2579"/>
        <v>2.15</v>
      </c>
      <c r="AW1718" s="12">
        <f t="shared" si="2580"/>
        <v>4.3</v>
      </c>
      <c r="AX1718" s="12">
        <f t="shared" si="2581"/>
        <v>1.29</v>
      </c>
      <c r="AY1718" s="12">
        <f t="shared" si="2582"/>
        <v>9.0299999999999994</v>
      </c>
      <c r="AZ1718" s="12">
        <f t="shared" si="2583"/>
        <v>2.58</v>
      </c>
      <c r="BA1718" s="12">
        <f t="shared" si="2584"/>
        <v>1.72</v>
      </c>
      <c r="BB1718" s="12">
        <f t="shared" si="2585"/>
        <v>1.29</v>
      </c>
      <c r="BC1718" s="12">
        <f t="shared" si="2586"/>
        <v>1.72</v>
      </c>
      <c r="BD1718" s="12">
        <f t="shared" si="2587"/>
        <v>1.72</v>
      </c>
      <c r="BE1718" s="12">
        <f t="shared" si="2588"/>
        <v>1.29</v>
      </c>
      <c r="BF1718" s="12">
        <f t="shared" si="2589"/>
        <v>3.44</v>
      </c>
      <c r="BG1718" s="12">
        <f t="shared" si="2590"/>
        <v>0</v>
      </c>
      <c r="BH1718" s="12">
        <f t="shared" si="2591"/>
        <v>0</v>
      </c>
      <c r="BI1718" s="12">
        <f t="shared" si="2592"/>
        <v>0</v>
      </c>
      <c r="BJ1718" s="12">
        <f t="shared" si="2594"/>
        <v>35.26</v>
      </c>
    </row>
    <row r="1719" spans="1:62" ht="15.75">
      <c r="A1719" s="14"/>
      <c r="B1719" s="14"/>
      <c r="C1719" s="12" t="s">
        <v>28</v>
      </c>
      <c r="D1719" s="12"/>
      <c r="E1719" s="12">
        <v>10</v>
      </c>
      <c r="F1719" s="12">
        <v>7</v>
      </c>
      <c r="G1719" s="12">
        <v>7</v>
      </c>
      <c r="H1719" s="12">
        <v>8</v>
      </c>
      <c r="I1719" s="12">
        <v>1</v>
      </c>
      <c r="J1719" s="12"/>
      <c r="K1719" s="12">
        <v>4</v>
      </c>
      <c r="L1719" s="12">
        <v>5</v>
      </c>
      <c r="M1719" s="12">
        <v>3</v>
      </c>
      <c r="N1719" s="12">
        <v>7</v>
      </c>
      <c r="O1719" s="12">
        <v>6</v>
      </c>
      <c r="P1719" s="12">
        <v>4</v>
      </c>
      <c r="Q1719" s="12">
        <v>4</v>
      </c>
      <c r="R1719" s="12"/>
      <c r="S1719" s="12"/>
      <c r="T1719" s="12"/>
      <c r="U1719" s="12">
        <f t="shared" si="2593"/>
        <v>66</v>
      </c>
      <c r="W1719" s="23" t="s">
        <v>28</v>
      </c>
      <c r="X1719" s="24">
        <v>0.5</v>
      </c>
      <c r="Y1719" s="24">
        <v>0.5</v>
      </c>
      <c r="Z1719" s="24">
        <v>0.5</v>
      </c>
      <c r="AA1719" s="24">
        <v>0.5</v>
      </c>
      <c r="AB1719" s="24">
        <v>0.5</v>
      </c>
      <c r="AC1719" s="24">
        <v>0.5</v>
      </c>
      <c r="AD1719" s="24">
        <v>0.5</v>
      </c>
      <c r="AE1719" s="24">
        <v>0.5</v>
      </c>
      <c r="AF1719" s="24">
        <v>0.5</v>
      </c>
      <c r="AG1719" s="24">
        <v>0.5</v>
      </c>
      <c r="AH1719" s="24">
        <v>0.5</v>
      </c>
      <c r="AI1719" s="24">
        <v>0.5</v>
      </c>
      <c r="AJ1719" s="24">
        <v>0.5</v>
      </c>
      <c r="AK1719" s="24">
        <v>0.5</v>
      </c>
      <c r="AL1719" s="24">
        <v>0.5</v>
      </c>
      <c r="AM1719" s="24">
        <v>0.5</v>
      </c>
      <c r="AN1719" s="24">
        <v>0.5</v>
      </c>
      <c r="AP1719" s="14"/>
      <c r="AQ1719" s="14"/>
      <c r="AR1719" s="12" t="s">
        <v>28</v>
      </c>
      <c r="AS1719" s="12">
        <f t="shared" si="2577"/>
        <v>0</v>
      </c>
      <c r="AT1719" s="12">
        <f t="shared" si="2577"/>
        <v>5</v>
      </c>
      <c r="AU1719" s="12">
        <f t="shared" si="2578"/>
        <v>3.5</v>
      </c>
      <c r="AV1719" s="12">
        <f t="shared" si="2579"/>
        <v>3.5</v>
      </c>
      <c r="AW1719" s="12">
        <f t="shared" si="2580"/>
        <v>4</v>
      </c>
      <c r="AX1719" s="12">
        <f t="shared" si="2581"/>
        <v>0.5</v>
      </c>
      <c r="AY1719" s="12">
        <f t="shared" si="2582"/>
        <v>0</v>
      </c>
      <c r="AZ1719" s="12">
        <f t="shared" si="2583"/>
        <v>2</v>
      </c>
      <c r="BA1719" s="12">
        <f t="shared" si="2584"/>
        <v>2.5</v>
      </c>
      <c r="BB1719" s="12">
        <f t="shared" si="2585"/>
        <v>1.5</v>
      </c>
      <c r="BC1719" s="12">
        <f t="shared" si="2586"/>
        <v>3.5</v>
      </c>
      <c r="BD1719" s="12">
        <f t="shared" si="2587"/>
        <v>3</v>
      </c>
      <c r="BE1719" s="12">
        <f t="shared" si="2588"/>
        <v>2</v>
      </c>
      <c r="BF1719" s="12">
        <f t="shared" si="2589"/>
        <v>2</v>
      </c>
      <c r="BG1719" s="12">
        <f t="shared" si="2590"/>
        <v>0</v>
      </c>
      <c r="BH1719" s="12">
        <f t="shared" si="2591"/>
        <v>0</v>
      </c>
      <c r="BI1719" s="12">
        <f t="shared" si="2592"/>
        <v>0</v>
      </c>
      <c r="BJ1719" s="12">
        <f t="shared" si="2594"/>
        <v>33</v>
      </c>
    </row>
    <row r="1720" spans="1:62" ht="15.75">
      <c r="A1720" s="14"/>
      <c r="B1720" s="14"/>
      <c r="C1720" s="12" t="s">
        <v>35</v>
      </c>
      <c r="D1720" s="12"/>
      <c r="E1720" s="12">
        <v>8</v>
      </c>
      <c r="F1720" s="12">
        <v>7</v>
      </c>
      <c r="G1720" s="12">
        <v>4</v>
      </c>
      <c r="H1720" s="12">
        <v>7</v>
      </c>
      <c r="I1720" s="12">
        <v>1</v>
      </c>
      <c r="J1720" s="12">
        <v>18</v>
      </c>
      <c r="K1720" s="12">
        <v>3</v>
      </c>
      <c r="L1720" s="12">
        <v>3</v>
      </c>
      <c r="M1720" s="12">
        <v>1</v>
      </c>
      <c r="N1720" s="12">
        <v>3</v>
      </c>
      <c r="O1720" s="12">
        <v>4</v>
      </c>
      <c r="P1720" s="12">
        <v>2</v>
      </c>
      <c r="Q1720" s="12">
        <v>9</v>
      </c>
      <c r="R1720" s="12"/>
      <c r="S1720" s="12"/>
      <c r="T1720" s="12"/>
      <c r="U1720" s="12">
        <f t="shared" si="2593"/>
        <v>70</v>
      </c>
      <c r="W1720" s="23" t="s">
        <v>50</v>
      </c>
      <c r="X1720" s="24">
        <v>8.5000000000000006E-2</v>
      </c>
      <c r="Y1720" s="24">
        <v>8.5000000000000006E-2</v>
      </c>
      <c r="Z1720" s="24">
        <v>8.5000000000000006E-2</v>
      </c>
      <c r="AA1720" s="24">
        <v>8.5000000000000006E-2</v>
      </c>
      <c r="AB1720" s="24">
        <v>8.5000000000000006E-2</v>
      </c>
      <c r="AC1720" s="24">
        <v>8.5000000000000006E-2</v>
      </c>
      <c r="AD1720" s="24">
        <v>8.5000000000000006E-2</v>
      </c>
      <c r="AE1720" s="24">
        <v>8.5000000000000006E-2</v>
      </c>
      <c r="AF1720" s="24">
        <v>8.5000000000000006E-2</v>
      </c>
      <c r="AG1720" s="24">
        <v>8.5000000000000006E-2</v>
      </c>
      <c r="AH1720" s="24">
        <v>8.5000000000000006E-2</v>
      </c>
      <c r="AI1720" s="24">
        <v>8.5000000000000006E-2</v>
      </c>
      <c r="AJ1720" s="24">
        <v>8.5000000000000006E-2</v>
      </c>
      <c r="AK1720" s="24">
        <v>8.5000000000000006E-2</v>
      </c>
      <c r="AL1720" s="24">
        <v>8.5000000000000006E-2</v>
      </c>
      <c r="AM1720" s="24">
        <v>8.5000000000000006E-2</v>
      </c>
      <c r="AN1720" s="24">
        <v>8.5000000000000006E-2</v>
      </c>
      <c r="AP1720" s="14"/>
      <c r="AQ1720" s="14"/>
      <c r="AR1720" s="12" t="s">
        <v>35</v>
      </c>
      <c r="AS1720" s="12">
        <f t="shared" si="2577"/>
        <v>0</v>
      </c>
      <c r="AT1720" s="12">
        <f t="shared" si="2577"/>
        <v>0.68</v>
      </c>
      <c r="AU1720" s="12">
        <f t="shared" si="2578"/>
        <v>0.59499999999999997</v>
      </c>
      <c r="AV1720" s="12">
        <f t="shared" si="2579"/>
        <v>0.34</v>
      </c>
      <c r="AW1720" s="12">
        <f t="shared" si="2580"/>
        <v>0.59499999999999997</v>
      </c>
      <c r="AX1720" s="12">
        <f t="shared" si="2581"/>
        <v>8.5000000000000006E-2</v>
      </c>
      <c r="AY1720" s="12">
        <f t="shared" si="2582"/>
        <v>1.53</v>
      </c>
      <c r="AZ1720" s="12">
        <f t="shared" si="2583"/>
        <v>0.255</v>
      </c>
      <c r="BA1720" s="12">
        <f t="shared" si="2584"/>
        <v>0.255</v>
      </c>
      <c r="BB1720" s="12">
        <f t="shared" si="2585"/>
        <v>8.5000000000000006E-2</v>
      </c>
      <c r="BC1720" s="12">
        <f t="shared" si="2586"/>
        <v>0.255</v>
      </c>
      <c r="BD1720" s="12">
        <f t="shared" si="2587"/>
        <v>0.34</v>
      </c>
      <c r="BE1720" s="12">
        <f t="shared" si="2588"/>
        <v>0.17</v>
      </c>
      <c r="BF1720" s="12">
        <f t="shared" si="2589"/>
        <v>0.76500000000000001</v>
      </c>
      <c r="BG1720" s="12">
        <f t="shared" si="2590"/>
        <v>0</v>
      </c>
      <c r="BH1720" s="12">
        <f t="shared" si="2591"/>
        <v>0</v>
      </c>
      <c r="BI1720" s="12">
        <f t="shared" si="2592"/>
        <v>0</v>
      </c>
      <c r="BJ1720" s="12">
        <f t="shared" si="2594"/>
        <v>5.95</v>
      </c>
    </row>
    <row r="1721" spans="1:62" ht="15.75">
      <c r="A1721" s="14"/>
      <c r="B1721" s="14"/>
      <c r="C1721" s="12" t="s">
        <v>36</v>
      </c>
      <c r="D1721" s="12"/>
      <c r="E1721" s="12">
        <v>8</v>
      </c>
      <c r="F1721" s="12">
        <v>6</v>
      </c>
      <c r="G1721" s="12"/>
      <c r="H1721" s="12"/>
      <c r="I1721" s="12"/>
      <c r="J1721" s="12"/>
      <c r="K1721" s="12"/>
      <c r="L1721" s="12"/>
      <c r="M1721" s="12"/>
      <c r="N1721" s="12"/>
      <c r="O1721" s="12">
        <v>3</v>
      </c>
      <c r="P1721" s="12">
        <v>2</v>
      </c>
      <c r="Q1721" s="12"/>
      <c r="R1721" s="12"/>
      <c r="S1721" s="12"/>
      <c r="T1721" s="12"/>
      <c r="U1721" s="12">
        <f t="shared" si="2593"/>
        <v>19</v>
      </c>
      <c r="W1721" s="23" t="s">
        <v>51</v>
      </c>
      <c r="X1721" s="24">
        <v>0.59</v>
      </c>
      <c r="Y1721" s="24">
        <v>0.59</v>
      </c>
      <c r="Z1721" s="24">
        <v>0.59</v>
      </c>
      <c r="AA1721" s="24">
        <v>0.59</v>
      </c>
      <c r="AB1721" s="24">
        <v>0.59</v>
      </c>
      <c r="AC1721" s="24">
        <v>0.59</v>
      </c>
      <c r="AD1721" s="24">
        <v>0.59</v>
      </c>
      <c r="AE1721" s="24">
        <v>0.59</v>
      </c>
      <c r="AF1721" s="24">
        <v>0.59</v>
      </c>
      <c r="AG1721" s="24">
        <v>0.59</v>
      </c>
      <c r="AH1721" s="24">
        <v>0.59</v>
      </c>
      <c r="AI1721" s="24">
        <v>0.59</v>
      </c>
      <c r="AJ1721" s="24">
        <v>0.59</v>
      </c>
      <c r="AK1721" s="24">
        <v>0.59</v>
      </c>
      <c r="AL1721" s="24">
        <v>0.59</v>
      </c>
      <c r="AM1721" s="24">
        <v>0.59</v>
      </c>
      <c r="AN1721" s="24">
        <v>0.59</v>
      </c>
      <c r="AP1721" s="14"/>
      <c r="AQ1721" s="14"/>
      <c r="AR1721" s="12" t="s">
        <v>36</v>
      </c>
      <c r="AS1721" s="12">
        <f t="shared" si="2577"/>
        <v>0</v>
      </c>
      <c r="AT1721" s="12">
        <f t="shared" si="2577"/>
        <v>4.72</v>
      </c>
      <c r="AU1721" s="12">
        <f t="shared" si="2578"/>
        <v>3.54</v>
      </c>
      <c r="AV1721" s="12">
        <f t="shared" si="2579"/>
        <v>0</v>
      </c>
      <c r="AW1721" s="12">
        <f t="shared" si="2580"/>
        <v>0</v>
      </c>
      <c r="AX1721" s="12">
        <f t="shared" si="2581"/>
        <v>0</v>
      </c>
      <c r="AY1721" s="12">
        <f t="shared" si="2582"/>
        <v>0</v>
      </c>
      <c r="AZ1721" s="12">
        <f t="shared" si="2583"/>
        <v>0</v>
      </c>
      <c r="BA1721" s="12">
        <f t="shared" si="2584"/>
        <v>0</v>
      </c>
      <c r="BB1721" s="12">
        <f t="shared" si="2585"/>
        <v>0</v>
      </c>
      <c r="BC1721" s="12">
        <f t="shared" si="2586"/>
        <v>0</v>
      </c>
      <c r="BD1721" s="12">
        <f t="shared" si="2587"/>
        <v>1.77</v>
      </c>
      <c r="BE1721" s="12">
        <f t="shared" si="2588"/>
        <v>1.18</v>
      </c>
      <c r="BF1721" s="12">
        <f t="shared" si="2589"/>
        <v>0</v>
      </c>
      <c r="BG1721" s="12">
        <f t="shared" si="2590"/>
        <v>0</v>
      </c>
      <c r="BH1721" s="12">
        <f t="shared" si="2591"/>
        <v>0</v>
      </c>
      <c r="BI1721" s="12">
        <f t="shared" si="2592"/>
        <v>0</v>
      </c>
      <c r="BJ1721" s="12">
        <f t="shared" si="2594"/>
        <v>11.21</v>
      </c>
    </row>
    <row r="1722" spans="1:62" ht="15.75">
      <c r="A1722" s="14"/>
      <c r="B1722" s="14"/>
      <c r="C1722" s="12" t="s">
        <v>31</v>
      </c>
      <c r="D1722" s="12"/>
      <c r="E1722" s="12">
        <v>7</v>
      </c>
      <c r="F1722" s="12">
        <v>4</v>
      </c>
      <c r="G1722" s="12"/>
      <c r="H1722" s="12"/>
      <c r="I1722" s="12"/>
      <c r="J1722" s="12"/>
      <c r="K1722" s="12"/>
      <c r="L1722" s="12"/>
      <c r="M1722" s="12"/>
      <c r="N1722" s="12">
        <v>2</v>
      </c>
      <c r="O1722" s="12"/>
      <c r="P1722" s="12"/>
      <c r="Q1722" s="12">
        <v>2</v>
      </c>
      <c r="R1722" s="12"/>
      <c r="S1722" s="12"/>
      <c r="T1722" s="12"/>
      <c r="U1722" s="12">
        <f t="shared" si="2593"/>
        <v>15</v>
      </c>
      <c r="W1722" s="23" t="s">
        <v>31</v>
      </c>
      <c r="X1722" s="24">
        <v>0.56999999999999995</v>
      </c>
      <c r="Y1722" s="24">
        <v>0.56999999999999995</v>
      </c>
      <c r="Z1722" s="24">
        <v>0.56999999999999995</v>
      </c>
      <c r="AA1722" s="24">
        <v>0.56999999999999995</v>
      </c>
      <c r="AB1722" s="24">
        <v>0.56999999999999995</v>
      </c>
      <c r="AC1722" s="24">
        <v>0.56999999999999995</v>
      </c>
      <c r="AD1722" s="24">
        <v>0.56999999999999995</v>
      </c>
      <c r="AE1722" s="24">
        <v>0.56999999999999995</v>
      </c>
      <c r="AF1722" s="24">
        <v>0.56999999999999995</v>
      </c>
      <c r="AG1722" s="24">
        <v>0.56999999999999995</v>
      </c>
      <c r="AH1722" s="24">
        <v>0.56999999999999995</v>
      </c>
      <c r="AI1722" s="24">
        <v>0.56999999999999995</v>
      </c>
      <c r="AJ1722" s="24">
        <v>0.56999999999999995</v>
      </c>
      <c r="AK1722" s="24">
        <v>0.56999999999999995</v>
      </c>
      <c r="AL1722" s="24">
        <v>0.56999999999999995</v>
      </c>
      <c r="AM1722" s="24">
        <v>0.56999999999999995</v>
      </c>
      <c r="AN1722" s="24">
        <v>0.56999999999999995</v>
      </c>
      <c r="AP1722" s="14"/>
      <c r="AQ1722" s="14"/>
      <c r="AR1722" s="12" t="s">
        <v>31</v>
      </c>
      <c r="AS1722" s="12">
        <f t="shared" si="2577"/>
        <v>0</v>
      </c>
      <c r="AT1722" s="12">
        <f t="shared" si="2577"/>
        <v>3.99</v>
      </c>
      <c r="AU1722" s="12">
        <f t="shared" si="2578"/>
        <v>2.2799999999999998</v>
      </c>
      <c r="AV1722" s="12">
        <f t="shared" si="2579"/>
        <v>0</v>
      </c>
      <c r="AW1722" s="12">
        <f t="shared" si="2580"/>
        <v>0</v>
      </c>
      <c r="AX1722" s="12">
        <f t="shared" si="2581"/>
        <v>0</v>
      </c>
      <c r="AY1722" s="12">
        <f t="shared" si="2582"/>
        <v>0</v>
      </c>
      <c r="AZ1722" s="12">
        <f t="shared" si="2583"/>
        <v>0</v>
      </c>
      <c r="BA1722" s="12">
        <f t="shared" si="2584"/>
        <v>0</v>
      </c>
      <c r="BB1722" s="12">
        <f t="shared" si="2585"/>
        <v>0</v>
      </c>
      <c r="BC1722" s="12">
        <f t="shared" si="2586"/>
        <v>1.1399999999999999</v>
      </c>
      <c r="BD1722" s="12">
        <f t="shared" si="2587"/>
        <v>0</v>
      </c>
      <c r="BE1722" s="12">
        <f t="shared" si="2588"/>
        <v>0</v>
      </c>
      <c r="BF1722" s="12">
        <f t="shared" si="2589"/>
        <v>1.1399999999999999</v>
      </c>
      <c r="BG1722" s="12">
        <f t="shared" si="2590"/>
        <v>0</v>
      </c>
      <c r="BH1722" s="12">
        <f t="shared" si="2591"/>
        <v>0</v>
      </c>
      <c r="BI1722" s="12">
        <f t="shared" si="2592"/>
        <v>0</v>
      </c>
      <c r="BJ1722" s="12">
        <f t="shared" si="2594"/>
        <v>8.5500000000000007</v>
      </c>
    </row>
    <row r="1723" spans="1:62" ht="15.75">
      <c r="A1723" s="16"/>
      <c r="B1723" s="16"/>
      <c r="C1723" s="12" t="s">
        <v>32</v>
      </c>
      <c r="D1723" s="12"/>
      <c r="E1723" s="12"/>
      <c r="F1723" s="12"/>
      <c r="G1723" s="12">
        <v>7</v>
      </c>
      <c r="H1723" s="12">
        <v>11</v>
      </c>
      <c r="I1723" s="12">
        <v>1</v>
      </c>
      <c r="J1723" s="12">
        <v>26</v>
      </c>
      <c r="K1723" s="12">
        <v>7</v>
      </c>
      <c r="L1723" s="12">
        <v>2</v>
      </c>
      <c r="M1723" s="12"/>
      <c r="N1723" s="12">
        <v>10</v>
      </c>
      <c r="O1723" s="12">
        <v>7</v>
      </c>
      <c r="P1723" s="12"/>
      <c r="Q1723" s="12">
        <v>4</v>
      </c>
      <c r="R1723" s="12"/>
      <c r="S1723" s="12"/>
      <c r="T1723" s="12"/>
      <c r="U1723" s="12">
        <f t="shared" si="2593"/>
        <v>75</v>
      </c>
      <c r="W1723" s="23" t="s">
        <v>32</v>
      </c>
      <c r="X1723" s="24">
        <v>0.4</v>
      </c>
      <c r="Y1723" s="24">
        <v>0.4</v>
      </c>
      <c r="Z1723" s="24">
        <v>0.4</v>
      </c>
      <c r="AA1723" s="24">
        <v>0.4</v>
      </c>
      <c r="AB1723" s="24">
        <v>0.4</v>
      </c>
      <c r="AC1723" s="24">
        <v>0.4</v>
      </c>
      <c r="AD1723" s="24">
        <v>0.4</v>
      </c>
      <c r="AE1723" s="24">
        <v>0.4</v>
      </c>
      <c r="AF1723" s="24">
        <v>0.4</v>
      </c>
      <c r="AG1723" s="24">
        <v>0.4</v>
      </c>
      <c r="AH1723" s="24">
        <v>0.4</v>
      </c>
      <c r="AI1723" s="24">
        <v>0.4</v>
      </c>
      <c r="AJ1723" s="24">
        <v>0.4</v>
      </c>
      <c r="AK1723" s="24">
        <v>0.4</v>
      </c>
      <c r="AL1723" s="24">
        <v>0.4</v>
      </c>
      <c r="AM1723" s="24">
        <v>0.4</v>
      </c>
      <c r="AN1723" s="24">
        <v>0.4</v>
      </c>
      <c r="AP1723" s="16"/>
      <c r="AQ1723" s="16"/>
      <c r="AR1723" s="12" t="s">
        <v>32</v>
      </c>
      <c r="AS1723" s="12">
        <f t="shared" si="2577"/>
        <v>0</v>
      </c>
      <c r="AT1723" s="12">
        <f t="shared" si="2577"/>
        <v>0</v>
      </c>
      <c r="AU1723" s="12">
        <f t="shared" si="2578"/>
        <v>0</v>
      </c>
      <c r="AV1723" s="12">
        <f t="shared" si="2579"/>
        <v>2.8</v>
      </c>
      <c r="AW1723" s="12">
        <f t="shared" si="2580"/>
        <v>4.4000000000000004</v>
      </c>
      <c r="AX1723" s="12">
        <f t="shared" si="2581"/>
        <v>0.4</v>
      </c>
      <c r="AY1723" s="12">
        <f t="shared" si="2582"/>
        <v>10.4</v>
      </c>
      <c r="AZ1723" s="12">
        <f t="shared" si="2583"/>
        <v>2.8</v>
      </c>
      <c r="BA1723" s="12">
        <f t="shared" si="2584"/>
        <v>0.8</v>
      </c>
      <c r="BB1723" s="12">
        <f t="shared" si="2585"/>
        <v>0</v>
      </c>
      <c r="BC1723" s="12">
        <f t="shared" si="2586"/>
        <v>4</v>
      </c>
      <c r="BD1723" s="12">
        <f t="shared" si="2587"/>
        <v>2.8</v>
      </c>
      <c r="BE1723" s="12">
        <f t="shared" si="2588"/>
        <v>0</v>
      </c>
      <c r="BF1723" s="12">
        <f t="shared" si="2589"/>
        <v>1.6</v>
      </c>
      <c r="BG1723" s="12">
        <f t="shared" si="2590"/>
        <v>0</v>
      </c>
      <c r="BH1723" s="12">
        <f t="shared" si="2591"/>
        <v>0</v>
      </c>
      <c r="BI1723" s="12">
        <f t="shared" si="2592"/>
        <v>0</v>
      </c>
      <c r="BJ1723" s="12">
        <f t="shared" si="2594"/>
        <v>30</v>
      </c>
    </row>
    <row r="1724" spans="1:62">
      <c r="A1724" s="17"/>
      <c r="B1724" s="18"/>
      <c r="C1724" s="19" t="s">
        <v>33</v>
      </c>
      <c r="D1724" s="19">
        <f>SUM(D1715:D1723)</f>
        <v>0</v>
      </c>
      <c r="E1724" s="19">
        <f>SUM(E1715:E1723)</f>
        <v>39</v>
      </c>
      <c r="F1724" s="19">
        <f t="shared" ref="F1724:U1724" si="2595">SUM(F1715:F1723)</f>
        <v>29</v>
      </c>
      <c r="G1724" s="19">
        <f t="shared" si="2595"/>
        <v>45</v>
      </c>
      <c r="H1724" s="19">
        <f t="shared" si="2595"/>
        <v>74</v>
      </c>
      <c r="I1724" s="19">
        <f t="shared" si="2595"/>
        <v>42</v>
      </c>
      <c r="J1724" s="19">
        <f t="shared" si="2595"/>
        <v>96</v>
      </c>
      <c r="K1724" s="19">
        <f t="shared" si="2595"/>
        <v>62</v>
      </c>
      <c r="L1724" s="19">
        <f t="shared" si="2595"/>
        <v>35</v>
      </c>
      <c r="M1724" s="19">
        <f t="shared" si="2595"/>
        <v>15</v>
      </c>
      <c r="N1724" s="19">
        <f t="shared" si="2595"/>
        <v>28</v>
      </c>
      <c r="O1724" s="19">
        <f t="shared" si="2595"/>
        <v>38</v>
      </c>
      <c r="P1724" s="19">
        <f t="shared" si="2595"/>
        <v>20</v>
      </c>
      <c r="Q1724" s="19">
        <f t="shared" si="2595"/>
        <v>61</v>
      </c>
      <c r="R1724" s="19">
        <f t="shared" si="2595"/>
        <v>0</v>
      </c>
      <c r="S1724" s="19">
        <f t="shared" si="2595"/>
        <v>0</v>
      </c>
      <c r="T1724" s="19">
        <f t="shared" si="2595"/>
        <v>0</v>
      </c>
      <c r="U1724" s="19">
        <f t="shared" si="2595"/>
        <v>584</v>
      </c>
      <c r="AP1724" s="17"/>
      <c r="AQ1724" s="18"/>
      <c r="AR1724" s="19" t="s">
        <v>33</v>
      </c>
      <c r="AS1724" s="19">
        <f>SUM(AS1715:AS1723)</f>
        <v>0</v>
      </c>
      <c r="AT1724" s="19">
        <f>SUM(AT1715:AT1723)</f>
        <v>16.97</v>
      </c>
      <c r="AU1724" s="19">
        <f t="shared" ref="AU1724:BJ1724" si="2596">SUM(AU1715:AU1723)</f>
        <v>12.065</v>
      </c>
      <c r="AV1724" s="19">
        <f t="shared" si="2596"/>
        <v>14.81</v>
      </c>
      <c r="AW1724" s="19">
        <f t="shared" si="2596"/>
        <v>22.984999999999999</v>
      </c>
      <c r="AX1724" s="19">
        <f t="shared" si="2596"/>
        <v>11.515000000000001</v>
      </c>
      <c r="AY1724" s="19">
        <f t="shared" si="2596"/>
        <v>28.66</v>
      </c>
      <c r="AZ1724" s="19">
        <f t="shared" si="2596"/>
        <v>18.39</v>
      </c>
      <c r="BA1724" s="19">
        <f t="shared" si="2596"/>
        <v>10.945</v>
      </c>
      <c r="BB1724" s="19">
        <f t="shared" si="2596"/>
        <v>4.92</v>
      </c>
      <c r="BC1724" s="19">
        <f t="shared" si="2596"/>
        <v>11.315</v>
      </c>
      <c r="BD1724" s="19">
        <f t="shared" si="2596"/>
        <v>13.515000000000001</v>
      </c>
      <c r="BE1724" s="19">
        <f t="shared" si="2596"/>
        <v>7.0250000000000004</v>
      </c>
      <c r="BF1724" s="19">
        <f t="shared" si="2596"/>
        <v>19.324999999999999</v>
      </c>
      <c r="BG1724" s="19">
        <f t="shared" si="2596"/>
        <v>0</v>
      </c>
      <c r="BH1724" s="19">
        <f t="shared" si="2596"/>
        <v>0</v>
      </c>
      <c r="BI1724" s="19">
        <f t="shared" si="2596"/>
        <v>0</v>
      </c>
      <c r="BJ1724" s="19">
        <f t="shared" si="2596"/>
        <v>192.44</v>
      </c>
    </row>
    <row r="1727" spans="1:62" ht="106.5">
      <c r="A1727" s="8" t="s">
        <v>2</v>
      </c>
      <c r="B1727" s="8" t="s">
        <v>3</v>
      </c>
      <c r="C1727" s="8" t="s">
        <v>4</v>
      </c>
      <c r="D1727" s="9" t="str">
        <f>D5</f>
        <v>ANGGREK</v>
      </c>
      <c r="E1727" s="9" t="str">
        <f t="shared" ref="E1727:U1727" si="2597">E5</f>
        <v>BOUGENVIL</v>
      </c>
      <c r="F1727" s="9" t="str">
        <f t="shared" si="2597"/>
        <v>CAMELIA</v>
      </c>
      <c r="G1727" s="9" t="str">
        <f t="shared" si="2597"/>
        <v>DEWANDARU</v>
      </c>
      <c r="H1727" s="9" t="str">
        <f t="shared" si="2597"/>
        <v>EDELWEIS</v>
      </c>
      <c r="I1727" s="9" t="str">
        <f t="shared" si="2597"/>
        <v>FLAMBOYAN</v>
      </c>
      <c r="J1727" s="9" t="str">
        <f t="shared" si="2597"/>
        <v>GERANIUM</v>
      </c>
      <c r="K1727" s="9" t="str">
        <f t="shared" si="2597"/>
        <v>HELIKONIA</v>
      </c>
      <c r="L1727" s="9" t="str">
        <f t="shared" si="2597"/>
        <v>IVY</v>
      </c>
      <c r="M1727" s="9" t="str">
        <f t="shared" si="2597"/>
        <v>KANA</v>
      </c>
      <c r="N1727" s="9" t="str">
        <f t="shared" si="2597"/>
        <v>IGD</v>
      </c>
      <c r="O1727" s="9" t="str">
        <f t="shared" si="2597"/>
        <v>HCU</v>
      </c>
      <c r="P1727" s="9" t="str">
        <f t="shared" si="2597"/>
        <v>PENUNJANG</v>
      </c>
      <c r="Q1727" s="9" t="str">
        <f t="shared" si="2597"/>
        <v>PELAYANAN</v>
      </c>
      <c r="R1727" s="9" t="str">
        <f t="shared" si="2597"/>
        <v>ADMIN</v>
      </c>
      <c r="S1727" s="9" t="str">
        <f t="shared" si="2597"/>
        <v>ASRAMA</v>
      </c>
      <c r="T1727" s="9" t="str">
        <f t="shared" si="2597"/>
        <v>MASJID</v>
      </c>
      <c r="U1727" s="9" t="str">
        <f t="shared" si="2597"/>
        <v>JUMLAH</v>
      </c>
      <c r="W1727" s="21"/>
      <c r="X1727" s="22" t="str">
        <f>X5</f>
        <v>ANGGREK</v>
      </c>
      <c r="Y1727" s="22" t="str">
        <f>Y5</f>
        <v>BOUGENVIL</v>
      </c>
      <c r="Z1727" s="22" t="str">
        <f t="shared" ref="Z1727:AN1727" si="2598">Z5</f>
        <v>CAMELIA</v>
      </c>
      <c r="AA1727" s="22" t="str">
        <f t="shared" si="2598"/>
        <v>DEWANDARU</v>
      </c>
      <c r="AB1727" s="22" t="str">
        <f t="shared" si="2598"/>
        <v>EDELWEIS</v>
      </c>
      <c r="AC1727" s="22" t="str">
        <f t="shared" si="2598"/>
        <v>FLAMBOYAN</v>
      </c>
      <c r="AD1727" s="22" t="str">
        <f t="shared" si="2598"/>
        <v>GERANIUM</v>
      </c>
      <c r="AE1727" s="22" t="str">
        <f t="shared" si="2598"/>
        <v>HELIKONIA</v>
      </c>
      <c r="AF1727" s="22" t="str">
        <f t="shared" si="2598"/>
        <v>IVY</v>
      </c>
      <c r="AG1727" s="22" t="str">
        <f t="shared" si="2598"/>
        <v>KANA</v>
      </c>
      <c r="AH1727" s="22" t="str">
        <f t="shared" si="2598"/>
        <v>IGD</v>
      </c>
      <c r="AI1727" s="22" t="str">
        <f t="shared" si="2598"/>
        <v>HCU</v>
      </c>
      <c r="AJ1727" s="22" t="str">
        <f t="shared" si="2598"/>
        <v>PENUNJANG</v>
      </c>
      <c r="AK1727" s="22" t="str">
        <f t="shared" si="2598"/>
        <v>PELAYANAN</v>
      </c>
      <c r="AL1727" s="22" t="str">
        <f t="shared" si="2598"/>
        <v>ADMIN</v>
      </c>
      <c r="AM1727" s="22" t="str">
        <f t="shared" si="2598"/>
        <v>ASRAMA</v>
      </c>
      <c r="AN1727" s="22" t="str">
        <f t="shared" si="2598"/>
        <v>MASJID</v>
      </c>
      <c r="AP1727" s="8" t="s">
        <v>2</v>
      </c>
      <c r="AQ1727" s="8" t="s">
        <v>3</v>
      </c>
      <c r="AR1727" s="8" t="s">
        <v>4</v>
      </c>
      <c r="AS1727" s="9" t="str">
        <f>AS5</f>
        <v>ANGGREK</v>
      </c>
      <c r="AT1727" s="9" t="str">
        <f>AT5</f>
        <v>BOUGENVIL</v>
      </c>
      <c r="AU1727" s="9" t="str">
        <f t="shared" ref="AU1727:BJ1727" si="2599">AU5</f>
        <v>CAMELIA II</v>
      </c>
      <c r="AV1727" s="9" t="str">
        <f t="shared" si="2599"/>
        <v>DEWANDARU</v>
      </c>
      <c r="AW1727" s="9" t="str">
        <f t="shared" si="2599"/>
        <v>EDELWEIS</v>
      </c>
      <c r="AX1727" s="9" t="str">
        <f t="shared" si="2599"/>
        <v>FLAMBOYAN</v>
      </c>
      <c r="AY1727" s="9" t="str">
        <f t="shared" si="2599"/>
        <v>GERANIUM</v>
      </c>
      <c r="AZ1727" s="9" t="str">
        <f t="shared" si="2599"/>
        <v>HELIKONIA</v>
      </c>
      <c r="BA1727" s="9" t="str">
        <f t="shared" si="2599"/>
        <v>IVY</v>
      </c>
      <c r="BB1727" s="9" t="str">
        <f t="shared" si="2599"/>
        <v>KANA</v>
      </c>
      <c r="BC1727" s="9" t="str">
        <f t="shared" si="2599"/>
        <v>IGD</v>
      </c>
      <c r="BD1727" s="9" t="str">
        <f t="shared" si="2599"/>
        <v>HCU</v>
      </c>
      <c r="BE1727" s="9" t="str">
        <f t="shared" si="2599"/>
        <v>PENUNJANG</v>
      </c>
      <c r="BF1727" s="9" t="str">
        <f t="shared" si="2599"/>
        <v>PELAYANAN</v>
      </c>
      <c r="BG1727" s="9" t="str">
        <f t="shared" si="2599"/>
        <v>ADMIN</v>
      </c>
      <c r="BH1727" s="9" t="str">
        <f t="shared" si="2599"/>
        <v>ASRAMA</v>
      </c>
      <c r="BI1727" s="9" t="str">
        <f t="shared" si="2599"/>
        <v>MASJID</v>
      </c>
      <c r="BJ1727" s="9" t="str">
        <f t="shared" si="2599"/>
        <v>JUMLAH</v>
      </c>
    </row>
    <row r="1728" spans="1:62" ht="15.75">
      <c r="A1728" s="10">
        <f>A1715+1</f>
        <v>12</v>
      </c>
      <c r="B1728" s="11" t="s">
        <v>41</v>
      </c>
      <c r="C1728" s="12" t="s">
        <v>24</v>
      </c>
      <c r="D1728" s="12"/>
      <c r="E1728" s="12"/>
      <c r="F1728" s="12"/>
      <c r="G1728" s="12">
        <v>8</v>
      </c>
      <c r="H1728" s="12">
        <v>14</v>
      </c>
      <c r="I1728" s="12">
        <v>15</v>
      </c>
      <c r="J1728" s="12">
        <v>14</v>
      </c>
      <c r="K1728" s="12">
        <v>26</v>
      </c>
      <c r="L1728" s="12">
        <v>7</v>
      </c>
      <c r="M1728" s="12">
        <v>3</v>
      </c>
      <c r="N1728" s="12"/>
      <c r="O1728" s="12">
        <v>9</v>
      </c>
      <c r="P1728" s="12">
        <v>5</v>
      </c>
      <c r="Q1728" s="12">
        <v>7</v>
      </c>
      <c r="R1728" s="12"/>
      <c r="S1728" s="12"/>
      <c r="T1728" s="12"/>
      <c r="U1728" s="12">
        <f>SUM(E1728:T1728)</f>
        <v>108</v>
      </c>
      <c r="W1728" s="23" t="s">
        <v>24</v>
      </c>
      <c r="X1728" s="24">
        <v>0.26500000000000001</v>
      </c>
      <c r="Y1728" s="24">
        <v>0.26500000000000001</v>
      </c>
      <c r="Z1728" s="24">
        <v>0.26500000000000001</v>
      </c>
      <c r="AA1728" s="24">
        <v>0.26500000000000001</v>
      </c>
      <c r="AB1728" s="24">
        <v>0.26500000000000001</v>
      </c>
      <c r="AC1728" s="24">
        <v>0.26500000000000001</v>
      </c>
      <c r="AD1728" s="24">
        <v>0.26500000000000001</v>
      </c>
      <c r="AE1728" s="24">
        <v>0.26500000000000001</v>
      </c>
      <c r="AF1728" s="24">
        <v>0.26500000000000001</v>
      </c>
      <c r="AG1728" s="24">
        <v>0.26500000000000001</v>
      </c>
      <c r="AH1728" s="24">
        <v>0.26500000000000001</v>
      </c>
      <c r="AI1728" s="24">
        <v>0.26500000000000001</v>
      </c>
      <c r="AJ1728" s="24">
        <v>0.26500000000000001</v>
      </c>
      <c r="AK1728" s="24">
        <v>0.26500000000000001</v>
      </c>
      <c r="AL1728" s="24">
        <v>0.26500000000000001</v>
      </c>
      <c r="AM1728" s="24">
        <v>0.26500000000000001</v>
      </c>
      <c r="AN1728" s="24">
        <v>0.26500000000000001</v>
      </c>
      <c r="AP1728" s="10">
        <f>AP1715+1</f>
        <v>12</v>
      </c>
      <c r="AQ1728" s="11" t="s">
        <v>39</v>
      </c>
      <c r="AR1728" s="12" t="s">
        <v>24</v>
      </c>
      <c r="AS1728" s="12">
        <f t="shared" ref="AS1728:AT1736" si="2600">X1728*D1728</f>
        <v>0</v>
      </c>
      <c r="AT1728" s="12">
        <f t="shared" si="2600"/>
        <v>0</v>
      </c>
      <c r="AU1728" s="12">
        <f t="shared" ref="AU1728:AU1736" si="2601">Z1728*F1728</f>
        <v>0</v>
      </c>
      <c r="AV1728" s="12">
        <f t="shared" ref="AV1728:AV1736" si="2602">AA1728*G1728</f>
        <v>2.12</v>
      </c>
      <c r="AW1728" s="12">
        <f t="shared" ref="AW1728:AW1736" si="2603">AB1728*H1728</f>
        <v>3.71</v>
      </c>
      <c r="AX1728" s="12">
        <f t="shared" ref="AX1728:AX1736" si="2604">AC1728*I1728</f>
        <v>3.9750000000000001</v>
      </c>
      <c r="AY1728" s="12">
        <f t="shared" ref="AY1728:AY1736" si="2605">AD1728*J1728</f>
        <v>3.71</v>
      </c>
      <c r="AZ1728" s="12">
        <f t="shared" ref="AZ1728:AZ1736" si="2606">AE1728*K1728</f>
        <v>6.89</v>
      </c>
      <c r="BA1728" s="12">
        <f t="shared" ref="BA1728:BA1736" si="2607">AF1728*L1728</f>
        <v>1.855</v>
      </c>
      <c r="BB1728" s="12">
        <f t="shared" ref="BB1728:BB1736" si="2608">AG1728*M1728</f>
        <v>0.79500000000000004</v>
      </c>
      <c r="BC1728" s="12">
        <f t="shared" ref="BC1728:BC1736" si="2609">AH1728*N1728</f>
        <v>0</v>
      </c>
      <c r="BD1728" s="12">
        <f t="shared" ref="BD1728:BD1736" si="2610">AI1728*O1728</f>
        <v>2.3849999999999998</v>
      </c>
      <c r="BE1728" s="12">
        <f t="shared" ref="BE1728:BE1736" si="2611">AJ1728*P1728</f>
        <v>1.325</v>
      </c>
      <c r="BF1728" s="12">
        <f t="shared" ref="BF1728:BF1736" si="2612">AK1728*Q1728</f>
        <v>1.855</v>
      </c>
      <c r="BG1728" s="12">
        <f t="shared" ref="BG1728:BG1736" si="2613">AL1728*R1728</f>
        <v>0</v>
      </c>
      <c r="BH1728" s="12">
        <f t="shared" ref="BH1728:BH1736" si="2614">AM1728*S1728</f>
        <v>0</v>
      </c>
      <c r="BI1728" s="12">
        <f t="shared" ref="BI1728:BI1736" si="2615">AN1728*T1728</f>
        <v>0</v>
      </c>
      <c r="BJ1728" s="12">
        <f>SUM(AT1728:BI1728)</f>
        <v>28.62</v>
      </c>
    </row>
    <row r="1729" spans="1:62" ht="15.75">
      <c r="A1729" s="14"/>
      <c r="B1729" s="15">
        <f>B1716+1</f>
        <v>44693</v>
      </c>
      <c r="C1729" s="12" t="s">
        <v>25</v>
      </c>
      <c r="D1729" s="12"/>
      <c r="E1729" s="12"/>
      <c r="F1729" s="12"/>
      <c r="G1729" s="12">
        <v>8</v>
      </c>
      <c r="H1729" s="12">
        <v>16</v>
      </c>
      <c r="I1729" s="12">
        <v>16</v>
      </c>
      <c r="J1729" s="12">
        <v>15</v>
      </c>
      <c r="K1729" s="12">
        <v>21</v>
      </c>
      <c r="L1729" s="12">
        <v>7</v>
      </c>
      <c r="M1729" s="12">
        <v>3</v>
      </c>
      <c r="N1729" s="12"/>
      <c r="O1729" s="12">
        <v>2</v>
      </c>
      <c r="P1729" s="12"/>
      <c r="Q1729" s="12">
        <v>1</v>
      </c>
      <c r="R1729" s="12"/>
      <c r="S1729" s="12"/>
      <c r="T1729" s="12"/>
      <c r="U1729" s="12">
        <f t="shared" ref="U1729:U1736" si="2616">SUM(E1729:T1729)</f>
        <v>89</v>
      </c>
      <c r="W1729" s="23" t="s">
        <v>25</v>
      </c>
      <c r="X1729" s="24">
        <v>0.22500000000000001</v>
      </c>
      <c r="Y1729" s="24">
        <v>0.22500000000000001</v>
      </c>
      <c r="Z1729" s="24">
        <v>0.22500000000000001</v>
      </c>
      <c r="AA1729" s="24">
        <v>0.22500000000000001</v>
      </c>
      <c r="AB1729" s="24">
        <v>0.22500000000000001</v>
      </c>
      <c r="AC1729" s="24">
        <v>0.22500000000000001</v>
      </c>
      <c r="AD1729" s="24">
        <v>0.22500000000000001</v>
      </c>
      <c r="AE1729" s="24">
        <v>0.22500000000000001</v>
      </c>
      <c r="AF1729" s="24">
        <v>0.22500000000000001</v>
      </c>
      <c r="AG1729" s="24">
        <v>0.22500000000000001</v>
      </c>
      <c r="AH1729" s="24">
        <v>0.22500000000000001</v>
      </c>
      <c r="AI1729" s="24">
        <v>0.22500000000000001</v>
      </c>
      <c r="AJ1729" s="24">
        <v>0.22500000000000001</v>
      </c>
      <c r="AK1729" s="24">
        <v>0.22500000000000001</v>
      </c>
      <c r="AL1729" s="24">
        <v>0.22500000000000001</v>
      </c>
      <c r="AM1729" s="24">
        <v>0.22500000000000001</v>
      </c>
      <c r="AN1729" s="24">
        <v>0.22500000000000001</v>
      </c>
      <c r="AP1729" s="14"/>
      <c r="AQ1729" s="15">
        <f>AQ1716+1</f>
        <v>44328</v>
      </c>
      <c r="AR1729" s="12" t="s">
        <v>25</v>
      </c>
      <c r="AS1729" s="12">
        <f t="shared" si="2600"/>
        <v>0</v>
      </c>
      <c r="AT1729" s="12">
        <f t="shared" si="2600"/>
        <v>0</v>
      </c>
      <c r="AU1729" s="12">
        <f t="shared" si="2601"/>
        <v>0</v>
      </c>
      <c r="AV1729" s="12">
        <f t="shared" si="2602"/>
        <v>1.8</v>
      </c>
      <c r="AW1729" s="12">
        <f t="shared" si="2603"/>
        <v>3.6</v>
      </c>
      <c r="AX1729" s="12">
        <f t="shared" si="2604"/>
        <v>3.6</v>
      </c>
      <c r="AY1729" s="12">
        <f t="shared" si="2605"/>
        <v>3.375</v>
      </c>
      <c r="AZ1729" s="12">
        <f t="shared" si="2606"/>
        <v>4.7249999999999996</v>
      </c>
      <c r="BA1729" s="12">
        <f t="shared" si="2607"/>
        <v>1.575</v>
      </c>
      <c r="BB1729" s="12">
        <f t="shared" si="2608"/>
        <v>0.67500000000000004</v>
      </c>
      <c r="BC1729" s="12">
        <f t="shared" si="2609"/>
        <v>0</v>
      </c>
      <c r="BD1729" s="12">
        <f t="shared" si="2610"/>
        <v>0.45</v>
      </c>
      <c r="BE1729" s="12">
        <f t="shared" si="2611"/>
        <v>0</v>
      </c>
      <c r="BF1729" s="12">
        <f t="shared" si="2612"/>
        <v>0.22500000000000001</v>
      </c>
      <c r="BG1729" s="12">
        <f t="shared" si="2613"/>
        <v>0</v>
      </c>
      <c r="BH1729" s="12">
        <f t="shared" si="2614"/>
        <v>0</v>
      </c>
      <c r="BI1729" s="12">
        <f t="shared" si="2615"/>
        <v>0</v>
      </c>
      <c r="BJ1729" s="12">
        <f t="shared" ref="BJ1729:BJ1736" si="2617">SUM(AT1729:BI1729)</f>
        <v>20.024999999999999</v>
      </c>
    </row>
    <row r="1730" spans="1:62" ht="15.75">
      <c r="A1730" s="14"/>
      <c r="B1730" s="14"/>
      <c r="C1730" s="12" t="s">
        <v>26</v>
      </c>
      <c r="D1730" s="12"/>
      <c r="E1730" s="12"/>
      <c r="F1730" s="12"/>
      <c r="G1730" s="12">
        <v>5</v>
      </c>
      <c r="H1730" s="12">
        <v>4</v>
      </c>
      <c r="I1730" s="12">
        <v>5</v>
      </c>
      <c r="J1730" s="12">
        <v>4</v>
      </c>
      <c r="K1730" s="12">
        <v>6</v>
      </c>
      <c r="L1730" s="12">
        <v>5</v>
      </c>
      <c r="M1730" s="12">
        <v>1</v>
      </c>
      <c r="N1730" s="12">
        <v>2</v>
      </c>
      <c r="O1730" s="12">
        <v>2</v>
      </c>
      <c r="P1730" s="12"/>
      <c r="Q1730" s="12"/>
      <c r="R1730" s="12"/>
      <c r="S1730" s="12"/>
      <c r="T1730" s="12"/>
      <c r="U1730" s="12">
        <f t="shared" si="2616"/>
        <v>34</v>
      </c>
      <c r="W1730" s="23" t="s">
        <v>26</v>
      </c>
      <c r="X1730" s="24">
        <v>0.35</v>
      </c>
      <c r="Y1730" s="24">
        <v>0.35</v>
      </c>
      <c r="Z1730" s="24">
        <v>0.35</v>
      </c>
      <c r="AA1730" s="24">
        <v>0.35</v>
      </c>
      <c r="AB1730" s="24">
        <v>0.35</v>
      </c>
      <c r="AC1730" s="24">
        <v>0.35</v>
      </c>
      <c r="AD1730" s="24">
        <v>0.35</v>
      </c>
      <c r="AE1730" s="24">
        <v>0.35</v>
      </c>
      <c r="AF1730" s="24">
        <v>0.35</v>
      </c>
      <c r="AG1730" s="24">
        <v>0.35</v>
      </c>
      <c r="AH1730" s="24">
        <v>0.35</v>
      </c>
      <c r="AI1730" s="24">
        <v>0.35</v>
      </c>
      <c r="AJ1730" s="24">
        <v>0.35</v>
      </c>
      <c r="AK1730" s="24">
        <v>0.35</v>
      </c>
      <c r="AL1730" s="24">
        <v>0.35</v>
      </c>
      <c r="AM1730" s="24">
        <v>0.35</v>
      </c>
      <c r="AN1730" s="24">
        <v>0.35</v>
      </c>
      <c r="AP1730" s="14"/>
      <c r="AQ1730" s="14"/>
      <c r="AR1730" s="12" t="s">
        <v>26</v>
      </c>
      <c r="AS1730" s="12">
        <f t="shared" si="2600"/>
        <v>0</v>
      </c>
      <c r="AT1730" s="12">
        <f t="shared" si="2600"/>
        <v>0</v>
      </c>
      <c r="AU1730" s="12">
        <f t="shared" si="2601"/>
        <v>0</v>
      </c>
      <c r="AV1730" s="12">
        <f t="shared" si="2602"/>
        <v>1.75</v>
      </c>
      <c r="AW1730" s="12">
        <f t="shared" si="2603"/>
        <v>1.4</v>
      </c>
      <c r="AX1730" s="12">
        <f t="shared" si="2604"/>
        <v>1.75</v>
      </c>
      <c r="AY1730" s="12">
        <f t="shared" si="2605"/>
        <v>1.4</v>
      </c>
      <c r="AZ1730" s="12">
        <f t="shared" si="2606"/>
        <v>2.1</v>
      </c>
      <c r="BA1730" s="12">
        <f t="shared" si="2607"/>
        <v>1.75</v>
      </c>
      <c r="BB1730" s="12">
        <f t="shared" si="2608"/>
        <v>0.35</v>
      </c>
      <c r="BC1730" s="12">
        <f t="shared" si="2609"/>
        <v>0.7</v>
      </c>
      <c r="BD1730" s="12">
        <f t="shared" si="2610"/>
        <v>0.7</v>
      </c>
      <c r="BE1730" s="12">
        <f t="shared" si="2611"/>
        <v>0</v>
      </c>
      <c r="BF1730" s="12">
        <f t="shared" si="2612"/>
        <v>0</v>
      </c>
      <c r="BG1730" s="12">
        <f t="shared" si="2613"/>
        <v>0</v>
      </c>
      <c r="BH1730" s="12">
        <f t="shared" si="2614"/>
        <v>0</v>
      </c>
      <c r="BI1730" s="12">
        <f t="shared" si="2615"/>
        <v>0</v>
      </c>
      <c r="BJ1730" s="12">
        <f t="shared" si="2617"/>
        <v>11.9</v>
      </c>
    </row>
    <row r="1731" spans="1:62" ht="15.75">
      <c r="A1731" s="14"/>
      <c r="B1731" s="14"/>
      <c r="C1731" s="12" t="s">
        <v>27</v>
      </c>
      <c r="D1731" s="12"/>
      <c r="E1731" s="12">
        <v>6</v>
      </c>
      <c r="F1731" s="12">
        <v>5</v>
      </c>
      <c r="G1731" s="12">
        <v>7</v>
      </c>
      <c r="H1731" s="12">
        <v>7</v>
      </c>
      <c r="I1731" s="12">
        <v>5</v>
      </c>
      <c r="J1731" s="12">
        <v>4</v>
      </c>
      <c r="K1731" s="12">
        <v>4</v>
      </c>
      <c r="L1731" s="12">
        <v>3</v>
      </c>
      <c r="M1731" s="12">
        <v>2</v>
      </c>
      <c r="N1731" s="12">
        <v>4</v>
      </c>
      <c r="O1731" s="12">
        <v>5</v>
      </c>
      <c r="P1731" s="12">
        <v>2</v>
      </c>
      <c r="Q1731" s="12">
        <v>2</v>
      </c>
      <c r="R1731" s="12"/>
      <c r="S1731" s="12"/>
      <c r="T1731" s="12"/>
      <c r="U1731" s="12">
        <f t="shared" si="2616"/>
        <v>56</v>
      </c>
      <c r="W1731" s="23" t="s">
        <v>27</v>
      </c>
      <c r="X1731" s="24">
        <v>0.43</v>
      </c>
      <c r="Y1731" s="24">
        <v>0.43</v>
      </c>
      <c r="Z1731" s="24">
        <v>0.43</v>
      </c>
      <c r="AA1731" s="24">
        <v>0.43</v>
      </c>
      <c r="AB1731" s="24">
        <v>0.43</v>
      </c>
      <c r="AC1731" s="24">
        <v>0.43</v>
      </c>
      <c r="AD1731" s="24">
        <v>0.43</v>
      </c>
      <c r="AE1731" s="24">
        <v>0.43</v>
      </c>
      <c r="AF1731" s="24">
        <v>0.43</v>
      </c>
      <c r="AG1731" s="24">
        <v>0.43</v>
      </c>
      <c r="AH1731" s="24">
        <v>0.43</v>
      </c>
      <c r="AI1731" s="24">
        <v>0.43</v>
      </c>
      <c r="AJ1731" s="24">
        <v>0.43</v>
      </c>
      <c r="AK1731" s="24">
        <v>0.43</v>
      </c>
      <c r="AL1731" s="24">
        <v>0.43</v>
      </c>
      <c r="AM1731" s="24">
        <v>0.43</v>
      </c>
      <c r="AN1731" s="24">
        <v>0.43</v>
      </c>
      <c r="AP1731" s="14"/>
      <c r="AQ1731" s="14"/>
      <c r="AR1731" s="12" t="s">
        <v>27</v>
      </c>
      <c r="AS1731" s="12">
        <f t="shared" si="2600"/>
        <v>0</v>
      </c>
      <c r="AT1731" s="12">
        <f t="shared" si="2600"/>
        <v>2.58</v>
      </c>
      <c r="AU1731" s="12">
        <f t="shared" si="2601"/>
        <v>2.15</v>
      </c>
      <c r="AV1731" s="12">
        <f t="shared" si="2602"/>
        <v>3.01</v>
      </c>
      <c r="AW1731" s="12">
        <f t="shared" si="2603"/>
        <v>3.01</v>
      </c>
      <c r="AX1731" s="12">
        <f t="shared" si="2604"/>
        <v>2.15</v>
      </c>
      <c r="AY1731" s="12">
        <f t="shared" si="2605"/>
        <v>1.72</v>
      </c>
      <c r="AZ1731" s="12">
        <f t="shared" si="2606"/>
        <v>1.72</v>
      </c>
      <c r="BA1731" s="12">
        <f t="shared" si="2607"/>
        <v>1.29</v>
      </c>
      <c r="BB1731" s="12">
        <f t="shared" si="2608"/>
        <v>0.86</v>
      </c>
      <c r="BC1731" s="12">
        <f t="shared" si="2609"/>
        <v>1.72</v>
      </c>
      <c r="BD1731" s="12">
        <f t="shared" si="2610"/>
        <v>2.15</v>
      </c>
      <c r="BE1731" s="12">
        <f t="shared" si="2611"/>
        <v>0.86</v>
      </c>
      <c r="BF1731" s="12">
        <f t="shared" si="2612"/>
        <v>0.86</v>
      </c>
      <c r="BG1731" s="12">
        <f t="shared" si="2613"/>
        <v>0</v>
      </c>
      <c r="BH1731" s="12">
        <f t="shared" si="2614"/>
        <v>0</v>
      </c>
      <c r="BI1731" s="12">
        <f t="shared" si="2615"/>
        <v>0</v>
      </c>
      <c r="BJ1731" s="12">
        <f t="shared" si="2617"/>
        <v>24.08</v>
      </c>
    </row>
    <row r="1732" spans="1:62" ht="15.75">
      <c r="A1732" s="14"/>
      <c r="B1732" s="14"/>
      <c r="C1732" s="12" t="s">
        <v>28</v>
      </c>
      <c r="D1732" s="12"/>
      <c r="E1732" s="12">
        <v>9</v>
      </c>
      <c r="F1732" s="12">
        <v>6</v>
      </c>
      <c r="G1732" s="12">
        <v>6</v>
      </c>
      <c r="H1732" s="12">
        <v>4</v>
      </c>
      <c r="I1732" s="12">
        <v>3</v>
      </c>
      <c r="J1732" s="12">
        <v>6</v>
      </c>
      <c r="K1732" s="12">
        <v>7</v>
      </c>
      <c r="L1732" s="12">
        <v>3</v>
      </c>
      <c r="M1732" s="12">
        <v>1</v>
      </c>
      <c r="N1732" s="12">
        <v>8</v>
      </c>
      <c r="O1732" s="12">
        <v>6</v>
      </c>
      <c r="P1732" s="12">
        <v>2</v>
      </c>
      <c r="Q1732" s="12">
        <v>4</v>
      </c>
      <c r="R1732" s="12"/>
      <c r="S1732" s="12"/>
      <c r="T1732" s="12"/>
      <c r="U1732" s="12">
        <f t="shared" si="2616"/>
        <v>65</v>
      </c>
      <c r="W1732" s="23" t="s">
        <v>28</v>
      </c>
      <c r="X1732" s="24">
        <v>0.5</v>
      </c>
      <c r="Y1732" s="24">
        <v>0.5</v>
      </c>
      <c r="Z1732" s="24">
        <v>0.5</v>
      </c>
      <c r="AA1732" s="24">
        <v>0.5</v>
      </c>
      <c r="AB1732" s="24">
        <v>0.5</v>
      </c>
      <c r="AC1732" s="24">
        <v>0.5</v>
      </c>
      <c r="AD1732" s="24">
        <v>0.5</v>
      </c>
      <c r="AE1732" s="24">
        <v>0.5</v>
      </c>
      <c r="AF1732" s="24">
        <v>0.5</v>
      </c>
      <c r="AG1732" s="24">
        <v>0.5</v>
      </c>
      <c r="AH1732" s="24">
        <v>0.5</v>
      </c>
      <c r="AI1732" s="24">
        <v>0.5</v>
      </c>
      <c r="AJ1732" s="24">
        <v>0.5</v>
      </c>
      <c r="AK1732" s="24">
        <v>0.5</v>
      </c>
      <c r="AL1732" s="24">
        <v>0.5</v>
      </c>
      <c r="AM1732" s="24">
        <v>0.5</v>
      </c>
      <c r="AN1732" s="24">
        <v>0.5</v>
      </c>
      <c r="AP1732" s="14"/>
      <c r="AQ1732" s="14"/>
      <c r="AR1732" s="12" t="s">
        <v>28</v>
      </c>
      <c r="AS1732" s="12">
        <f t="shared" si="2600"/>
        <v>0</v>
      </c>
      <c r="AT1732" s="12">
        <f t="shared" si="2600"/>
        <v>4.5</v>
      </c>
      <c r="AU1732" s="12">
        <f t="shared" si="2601"/>
        <v>3</v>
      </c>
      <c r="AV1732" s="12">
        <f t="shared" si="2602"/>
        <v>3</v>
      </c>
      <c r="AW1732" s="12">
        <f t="shared" si="2603"/>
        <v>2</v>
      </c>
      <c r="AX1732" s="12">
        <f t="shared" si="2604"/>
        <v>1.5</v>
      </c>
      <c r="AY1732" s="12">
        <f t="shared" si="2605"/>
        <v>3</v>
      </c>
      <c r="AZ1732" s="12">
        <f t="shared" si="2606"/>
        <v>3.5</v>
      </c>
      <c r="BA1732" s="12">
        <f t="shared" si="2607"/>
        <v>1.5</v>
      </c>
      <c r="BB1732" s="12">
        <f t="shared" si="2608"/>
        <v>0.5</v>
      </c>
      <c r="BC1732" s="12">
        <f t="shared" si="2609"/>
        <v>4</v>
      </c>
      <c r="BD1732" s="12">
        <f t="shared" si="2610"/>
        <v>3</v>
      </c>
      <c r="BE1732" s="12">
        <f t="shared" si="2611"/>
        <v>1</v>
      </c>
      <c r="BF1732" s="12">
        <f t="shared" si="2612"/>
        <v>2</v>
      </c>
      <c r="BG1732" s="12">
        <f t="shared" si="2613"/>
        <v>0</v>
      </c>
      <c r="BH1732" s="12">
        <f t="shared" si="2614"/>
        <v>0</v>
      </c>
      <c r="BI1732" s="12">
        <f t="shared" si="2615"/>
        <v>0</v>
      </c>
      <c r="BJ1732" s="12">
        <f t="shared" si="2617"/>
        <v>32.5</v>
      </c>
    </row>
    <row r="1733" spans="1:62" ht="15.75">
      <c r="A1733" s="14"/>
      <c r="B1733" s="14"/>
      <c r="C1733" s="12" t="s">
        <v>35</v>
      </c>
      <c r="D1733" s="12"/>
      <c r="E1733" s="12">
        <v>7</v>
      </c>
      <c r="F1733" s="12">
        <v>7</v>
      </c>
      <c r="G1733" s="12">
        <v>4</v>
      </c>
      <c r="H1733" s="12">
        <v>5</v>
      </c>
      <c r="I1733" s="12">
        <v>2</v>
      </c>
      <c r="J1733" s="12">
        <v>3</v>
      </c>
      <c r="K1733" s="12">
        <v>4</v>
      </c>
      <c r="L1733" s="12">
        <v>2</v>
      </c>
      <c r="M1733" s="12">
        <v>1</v>
      </c>
      <c r="N1733" s="12">
        <v>3</v>
      </c>
      <c r="O1733" s="12">
        <v>4</v>
      </c>
      <c r="P1733" s="12">
        <v>1</v>
      </c>
      <c r="Q1733" s="12">
        <v>2</v>
      </c>
      <c r="R1733" s="12"/>
      <c r="S1733" s="12"/>
      <c r="T1733" s="12"/>
      <c r="U1733" s="12">
        <f t="shared" si="2616"/>
        <v>45</v>
      </c>
      <c r="W1733" s="23" t="s">
        <v>50</v>
      </c>
      <c r="X1733" s="24">
        <v>8.5000000000000006E-2</v>
      </c>
      <c r="Y1733" s="24">
        <v>8.5000000000000006E-2</v>
      </c>
      <c r="Z1733" s="24">
        <v>8.5000000000000006E-2</v>
      </c>
      <c r="AA1733" s="24">
        <v>8.5000000000000006E-2</v>
      </c>
      <c r="AB1733" s="24">
        <v>8.5000000000000006E-2</v>
      </c>
      <c r="AC1733" s="24">
        <v>8.5000000000000006E-2</v>
      </c>
      <c r="AD1733" s="24">
        <v>8.5000000000000006E-2</v>
      </c>
      <c r="AE1733" s="24">
        <v>8.5000000000000006E-2</v>
      </c>
      <c r="AF1733" s="24">
        <v>8.5000000000000006E-2</v>
      </c>
      <c r="AG1733" s="24">
        <v>8.5000000000000006E-2</v>
      </c>
      <c r="AH1733" s="24">
        <v>8.5000000000000006E-2</v>
      </c>
      <c r="AI1733" s="24">
        <v>8.5000000000000006E-2</v>
      </c>
      <c r="AJ1733" s="24">
        <v>8.5000000000000006E-2</v>
      </c>
      <c r="AK1733" s="24">
        <v>8.5000000000000006E-2</v>
      </c>
      <c r="AL1733" s="24">
        <v>8.5000000000000006E-2</v>
      </c>
      <c r="AM1733" s="24">
        <v>8.5000000000000006E-2</v>
      </c>
      <c r="AN1733" s="24">
        <v>8.5000000000000006E-2</v>
      </c>
      <c r="AP1733" s="14"/>
      <c r="AQ1733" s="14"/>
      <c r="AR1733" s="12" t="s">
        <v>35</v>
      </c>
      <c r="AS1733" s="12">
        <f t="shared" si="2600"/>
        <v>0</v>
      </c>
      <c r="AT1733" s="12">
        <f t="shared" si="2600"/>
        <v>0.59499999999999997</v>
      </c>
      <c r="AU1733" s="12">
        <f t="shared" si="2601"/>
        <v>0.59499999999999997</v>
      </c>
      <c r="AV1733" s="12">
        <f t="shared" si="2602"/>
        <v>0.34</v>
      </c>
      <c r="AW1733" s="12">
        <f t="shared" si="2603"/>
        <v>0.42499999999999999</v>
      </c>
      <c r="AX1733" s="12">
        <f t="shared" si="2604"/>
        <v>0.17</v>
      </c>
      <c r="AY1733" s="12">
        <f t="shared" si="2605"/>
        <v>0.255</v>
      </c>
      <c r="AZ1733" s="12">
        <f t="shared" si="2606"/>
        <v>0.34</v>
      </c>
      <c r="BA1733" s="12">
        <f t="shared" si="2607"/>
        <v>0.17</v>
      </c>
      <c r="BB1733" s="12">
        <f t="shared" si="2608"/>
        <v>8.5000000000000006E-2</v>
      </c>
      <c r="BC1733" s="12">
        <f t="shared" si="2609"/>
        <v>0.255</v>
      </c>
      <c r="BD1733" s="12">
        <f t="shared" si="2610"/>
        <v>0.34</v>
      </c>
      <c r="BE1733" s="12">
        <f t="shared" si="2611"/>
        <v>8.5000000000000006E-2</v>
      </c>
      <c r="BF1733" s="12">
        <f t="shared" si="2612"/>
        <v>0.17</v>
      </c>
      <c r="BG1733" s="12">
        <f t="shared" si="2613"/>
        <v>0</v>
      </c>
      <c r="BH1733" s="12">
        <f t="shared" si="2614"/>
        <v>0</v>
      </c>
      <c r="BI1733" s="12">
        <f t="shared" si="2615"/>
        <v>0</v>
      </c>
      <c r="BJ1733" s="12">
        <f t="shared" si="2617"/>
        <v>3.8250000000000002</v>
      </c>
    </row>
    <row r="1734" spans="1:62" ht="15.75">
      <c r="A1734" s="14"/>
      <c r="B1734" s="14"/>
      <c r="C1734" s="12" t="s">
        <v>36</v>
      </c>
      <c r="D1734" s="12"/>
      <c r="E1734" s="12">
        <v>8</v>
      </c>
      <c r="F1734" s="12">
        <v>6</v>
      </c>
      <c r="G1734" s="12"/>
      <c r="H1734" s="12"/>
      <c r="I1734" s="12"/>
      <c r="J1734" s="12"/>
      <c r="K1734" s="12"/>
      <c r="L1734" s="12"/>
      <c r="M1734" s="12"/>
      <c r="N1734" s="12"/>
      <c r="O1734" s="12">
        <v>4</v>
      </c>
      <c r="P1734" s="12"/>
      <c r="Q1734" s="12"/>
      <c r="R1734" s="12"/>
      <c r="S1734" s="12"/>
      <c r="T1734" s="12"/>
      <c r="U1734" s="12">
        <f t="shared" si="2616"/>
        <v>18</v>
      </c>
      <c r="W1734" s="23" t="s">
        <v>51</v>
      </c>
      <c r="X1734" s="24">
        <v>0.59</v>
      </c>
      <c r="Y1734" s="24">
        <v>0.59</v>
      </c>
      <c r="Z1734" s="24">
        <v>0.59</v>
      </c>
      <c r="AA1734" s="24">
        <v>0.59</v>
      </c>
      <c r="AB1734" s="24">
        <v>0.59</v>
      </c>
      <c r="AC1734" s="24">
        <v>0.59</v>
      </c>
      <c r="AD1734" s="24">
        <v>0.59</v>
      </c>
      <c r="AE1734" s="24">
        <v>0.59</v>
      </c>
      <c r="AF1734" s="24">
        <v>0.59</v>
      </c>
      <c r="AG1734" s="24">
        <v>0.59</v>
      </c>
      <c r="AH1734" s="24">
        <v>0.59</v>
      </c>
      <c r="AI1734" s="24">
        <v>0.59</v>
      </c>
      <c r="AJ1734" s="24">
        <v>0.59</v>
      </c>
      <c r="AK1734" s="24">
        <v>0.59</v>
      </c>
      <c r="AL1734" s="24">
        <v>0.59</v>
      </c>
      <c r="AM1734" s="24">
        <v>0.59</v>
      </c>
      <c r="AN1734" s="24">
        <v>0.59</v>
      </c>
      <c r="AP1734" s="14"/>
      <c r="AQ1734" s="14"/>
      <c r="AR1734" s="12" t="s">
        <v>36</v>
      </c>
      <c r="AS1734" s="12">
        <f t="shared" si="2600"/>
        <v>0</v>
      </c>
      <c r="AT1734" s="12">
        <f t="shared" si="2600"/>
        <v>4.72</v>
      </c>
      <c r="AU1734" s="12">
        <f t="shared" si="2601"/>
        <v>3.54</v>
      </c>
      <c r="AV1734" s="12">
        <f t="shared" si="2602"/>
        <v>0</v>
      </c>
      <c r="AW1734" s="12">
        <f t="shared" si="2603"/>
        <v>0</v>
      </c>
      <c r="AX1734" s="12">
        <f t="shared" si="2604"/>
        <v>0</v>
      </c>
      <c r="AY1734" s="12">
        <f t="shared" si="2605"/>
        <v>0</v>
      </c>
      <c r="AZ1734" s="12">
        <f t="shared" si="2606"/>
        <v>0</v>
      </c>
      <c r="BA1734" s="12">
        <f t="shared" si="2607"/>
        <v>0</v>
      </c>
      <c r="BB1734" s="12">
        <f t="shared" si="2608"/>
        <v>0</v>
      </c>
      <c r="BC1734" s="12">
        <f t="shared" si="2609"/>
        <v>0</v>
      </c>
      <c r="BD1734" s="12">
        <f t="shared" si="2610"/>
        <v>2.36</v>
      </c>
      <c r="BE1734" s="12">
        <f t="shared" si="2611"/>
        <v>0</v>
      </c>
      <c r="BF1734" s="12">
        <f t="shared" si="2612"/>
        <v>0</v>
      </c>
      <c r="BG1734" s="12">
        <f t="shared" si="2613"/>
        <v>0</v>
      </c>
      <c r="BH1734" s="12">
        <f t="shared" si="2614"/>
        <v>0</v>
      </c>
      <c r="BI1734" s="12">
        <f t="shared" si="2615"/>
        <v>0</v>
      </c>
      <c r="BJ1734" s="12">
        <f t="shared" si="2617"/>
        <v>10.62</v>
      </c>
    </row>
    <row r="1735" spans="1:62" ht="15.75">
      <c r="A1735" s="14"/>
      <c r="B1735" s="14"/>
      <c r="C1735" s="12" t="s">
        <v>31</v>
      </c>
      <c r="D1735" s="12"/>
      <c r="E1735" s="12">
        <v>5</v>
      </c>
      <c r="F1735" s="12">
        <v>4</v>
      </c>
      <c r="G1735" s="12"/>
      <c r="H1735" s="12"/>
      <c r="I1735" s="12"/>
      <c r="J1735" s="12"/>
      <c r="K1735" s="12"/>
      <c r="L1735" s="12"/>
      <c r="M1735" s="12"/>
      <c r="N1735" s="12">
        <v>2</v>
      </c>
      <c r="O1735" s="12">
        <v>1</v>
      </c>
      <c r="P1735" s="12"/>
      <c r="Q1735" s="12"/>
      <c r="R1735" s="12"/>
      <c r="S1735" s="12"/>
      <c r="T1735" s="12"/>
      <c r="U1735" s="12">
        <f t="shared" si="2616"/>
        <v>12</v>
      </c>
      <c r="W1735" s="23" t="s">
        <v>31</v>
      </c>
      <c r="X1735" s="24">
        <v>0.56999999999999995</v>
      </c>
      <c r="Y1735" s="24">
        <v>0.56999999999999995</v>
      </c>
      <c r="Z1735" s="24">
        <v>0.56999999999999995</v>
      </c>
      <c r="AA1735" s="24">
        <v>0.56999999999999995</v>
      </c>
      <c r="AB1735" s="24">
        <v>0.56999999999999995</v>
      </c>
      <c r="AC1735" s="24">
        <v>0.56999999999999995</v>
      </c>
      <c r="AD1735" s="24">
        <v>0.56999999999999995</v>
      </c>
      <c r="AE1735" s="24">
        <v>0.56999999999999995</v>
      </c>
      <c r="AF1735" s="24">
        <v>0.56999999999999995</v>
      </c>
      <c r="AG1735" s="24">
        <v>0.56999999999999995</v>
      </c>
      <c r="AH1735" s="24">
        <v>0.56999999999999995</v>
      </c>
      <c r="AI1735" s="24">
        <v>0.56999999999999995</v>
      </c>
      <c r="AJ1735" s="24">
        <v>0.56999999999999995</v>
      </c>
      <c r="AK1735" s="24">
        <v>0.56999999999999995</v>
      </c>
      <c r="AL1735" s="24">
        <v>0.56999999999999995</v>
      </c>
      <c r="AM1735" s="24">
        <v>0.56999999999999995</v>
      </c>
      <c r="AN1735" s="24">
        <v>0.56999999999999995</v>
      </c>
      <c r="AP1735" s="14"/>
      <c r="AQ1735" s="14"/>
      <c r="AR1735" s="12" t="s">
        <v>31</v>
      </c>
      <c r="AS1735" s="12">
        <f t="shared" si="2600"/>
        <v>0</v>
      </c>
      <c r="AT1735" s="12">
        <f t="shared" si="2600"/>
        <v>2.85</v>
      </c>
      <c r="AU1735" s="12">
        <f t="shared" si="2601"/>
        <v>2.2799999999999998</v>
      </c>
      <c r="AV1735" s="12">
        <f t="shared" si="2602"/>
        <v>0</v>
      </c>
      <c r="AW1735" s="12">
        <f t="shared" si="2603"/>
        <v>0</v>
      </c>
      <c r="AX1735" s="12">
        <f t="shared" si="2604"/>
        <v>0</v>
      </c>
      <c r="AY1735" s="12">
        <f t="shared" si="2605"/>
        <v>0</v>
      </c>
      <c r="AZ1735" s="12">
        <f t="shared" si="2606"/>
        <v>0</v>
      </c>
      <c r="BA1735" s="12">
        <f t="shared" si="2607"/>
        <v>0</v>
      </c>
      <c r="BB1735" s="12">
        <f t="shared" si="2608"/>
        <v>0</v>
      </c>
      <c r="BC1735" s="12">
        <f t="shared" si="2609"/>
        <v>1.1399999999999999</v>
      </c>
      <c r="BD1735" s="12">
        <f t="shared" si="2610"/>
        <v>0.56999999999999995</v>
      </c>
      <c r="BE1735" s="12">
        <f t="shared" si="2611"/>
        <v>0</v>
      </c>
      <c r="BF1735" s="12">
        <f t="shared" si="2612"/>
        <v>0</v>
      </c>
      <c r="BG1735" s="12">
        <f t="shared" si="2613"/>
        <v>0</v>
      </c>
      <c r="BH1735" s="12">
        <f t="shared" si="2614"/>
        <v>0</v>
      </c>
      <c r="BI1735" s="12">
        <f t="shared" si="2615"/>
        <v>0</v>
      </c>
      <c r="BJ1735" s="12">
        <f t="shared" si="2617"/>
        <v>6.84</v>
      </c>
    </row>
    <row r="1736" spans="1:62" ht="15.75">
      <c r="A1736" s="16"/>
      <c r="B1736" s="16"/>
      <c r="C1736" s="12" t="s">
        <v>32</v>
      </c>
      <c r="D1736" s="12"/>
      <c r="E1736" s="12"/>
      <c r="F1736" s="12"/>
      <c r="G1736" s="12">
        <v>3</v>
      </c>
      <c r="H1736" s="12">
        <v>11</v>
      </c>
      <c r="I1736" s="12"/>
      <c r="J1736" s="12">
        <v>14</v>
      </c>
      <c r="K1736" s="12">
        <v>7</v>
      </c>
      <c r="L1736" s="12">
        <v>3</v>
      </c>
      <c r="M1736" s="12">
        <v>2</v>
      </c>
      <c r="N1736" s="12"/>
      <c r="O1736" s="12">
        <v>6</v>
      </c>
      <c r="P1736" s="12"/>
      <c r="Q1736" s="12">
        <v>2</v>
      </c>
      <c r="R1736" s="12"/>
      <c r="S1736" s="12"/>
      <c r="T1736" s="12"/>
      <c r="U1736" s="12">
        <f t="shared" si="2616"/>
        <v>48</v>
      </c>
      <c r="W1736" s="23" t="s">
        <v>32</v>
      </c>
      <c r="X1736" s="24">
        <v>0.4</v>
      </c>
      <c r="Y1736" s="24">
        <v>0.4</v>
      </c>
      <c r="Z1736" s="24">
        <v>0.4</v>
      </c>
      <c r="AA1736" s="24">
        <v>0.4</v>
      </c>
      <c r="AB1736" s="24">
        <v>0.4</v>
      </c>
      <c r="AC1736" s="24">
        <v>0.4</v>
      </c>
      <c r="AD1736" s="24">
        <v>0.4</v>
      </c>
      <c r="AE1736" s="24">
        <v>0.4</v>
      </c>
      <c r="AF1736" s="24">
        <v>0.4</v>
      </c>
      <c r="AG1736" s="24">
        <v>0.4</v>
      </c>
      <c r="AH1736" s="24">
        <v>0.4</v>
      </c>
      <c r="AI1736" s="24">
        <v>0.4</v>
      </c>
      <c r="AJ1736" s="24">
        <v>0.4</v>
      </c>
      <c r="AK1736" s="24">
        <v>0.4</v>
      </c>
      <c r="AL1736" s="24">
        <v>0.4</v>
      </c>
      <c r="AM1736" s="24">
        <v>0.4</v>
      </c>
      <c r="AN1736" s="24">
        <v>0.4</v>
      </c>
      <c r="AP1736" s="16"/>
      <c r="AQ1736" s="16"/>
      <c r="AR1736" s="12" t="s">
        <v>32</v>
      </c>
      <c r="AS1736" s="12">
        <f t="shared" si="2600"/>
        <v>0</v>
      </c>
      <c r="AT1736" s="12">
        <f t="shared" si="2600"/>
        <v>0</v>
      </c>
      <c r="AU1736" s="12">
        <f t="shared" si="2601"/>
        <v>0</v>
      </c>
      <c r="AV1736" s="12">
        <f t="shared" si="2602"/>
        <v>1.2</v>
      </c>
      <c r="AW1736" s="12">
        <f t="shared" si="2603"/>
        <v>4.4000000000000004</v>
      </c>
      <c r="AX1736" s="12">
        <f t="shared" si="2604"/>
        <v>0</v>
      </c>
      <c r="AY1736" s="12">
        <f t="shared" si="2605"/>
        <v>5.6</v>
      </c>
      <c r="AZ1736" s="12">
        <f t="shared" si="2606"/>
        <v>2.8</v>
      </c>
      <c r="BA1736" s="12">
        <f t="shared" si="2607"/>
        <v>1.2</v>
      </c>
      <c r="BB1736" s="12">
        <f t="shared" si="2608"/>
        <v>0.8</v>
      </c>
      <c r="BC1736" s="12">
        <f t="shared" si="2609"/>
        <v>0</v>
      </c>
      <c r="BD1736" s="12">
        <f t="shared" si="2610"/>
        <v>2.4</v>
      </c>
      <c r="BE1736" s="12">
        <f t="shared" si="2611"/>
        <v>0</v>
      </c>
      <c r="BF1736" s="12">
        <f t="shared" si="2612"/>
        <v>0.8</v>
      </c>
      <c r="BG1736" s="12">
        <f t="shared" si="2613"/>
        <v>0</v>
      </c>
      <c r="BH1736" s="12">
        <f t="shared" si="2614"/>
        <v>0</v>
      </c>
      <c r="BI1736" s="12">
        <f t="shared" si="2615"/>
        <v>0</v>
      </c>
      <c r="BJ1736" s="12">
        <f t="shared" si="2617"/>
        <v>19.2</v>
      </c>
    </row>
    <row r="1737" spans="1:62">
      <c r="A1737" s="17"/>
      <c r="B1737" s="18"/>
      <c r="C1737" s="19" t="s">
        <v>33</v>
      </c>
      <c r="D1737" s="19">
        <f>SUM(D1728:D1736)</f>
        <v>0</v>
      </c>
      <c r="E1737" s="19">
        <f>SUM(E1728:E1736)</f>
        <v>35</v>
      </c>
      <c r="F1737" s="19">
        <f t="shared" ref="F1737:U1737" si="2618">SUM(F1728:F1736)</f>
        <v>28</v>
      </c>
      <c r="G1737" s="19">
        <f t="shared" si="2618"/>
        <v>41</v>
      </c>
      <c r="H1737" s="19">
        <f t="shared" si="2618"/>
        <v>61</v>
      </c>
      <c r="I1737" s="19">
        <f t="shared" si="2618"/>
        <v>46</v>
      </c>
      <c r="J1737" s="19">
        <f t="shared" si="2618"/>
        <v>60</v>
      </c>
      <c r="K1737" s="19">
        <f t="shared" si="2618"/>
        <v>75</v>
      </c>
      <c r="L1737" s="19">
        <f t="shared" si="2618"/>
        <v>30</v>
      </c>
      <c r="M1737" s="19">
        <f t="shared" si="2618"/>
        <v>13</v>
      </c>
      <c r="N1737" s="19">
        <f t="shared" si="2618"/>
        <v>19</v>
      </c>
      <c r="O1737" s="19">
        <f t="shared" si="2618"/>
        <v>39</v>
      </c>
      <c r="P1737" s="19">
        <f t="shared" si="2618"/>
        <v>10</v>
      </c>
      <c r="Q1737" s="19">
        <f t="shared" si="2618"/>
        <v>18</v>
      </c>
      <c r="R1737" s="19">
        <f t="shared" si="2618"/>
        <v>0</v>
      </c>
      <c r="S1737" s="19">
        <f t="shared" si="2618"/>
        <v>0</v>
      </c>
      <c r="T1737" s="19">
        <f t="shared" si="2618"/>
        <v>0</v>
      </c>
      <c r="U1737" s="19">
        <f t="shared" si="2618"/>
        <v>475</v>
      </c>
      <c r="AP1737" s="17"/>
      <c r="AQ1737" s="18"/>
      <c r="AR1737" s="19" t="s">
        <v>33</v>
      </c>
      <c r="AS1737" s="19">
        <f>SUM(AS1728:AS1736)</f>
        <v>0</v>
      </c>
      <c r="AT1737" s="19">
        <f>SUM(AT1728:AT1736)</f>
        <v>15.244999999999999</v>
      </c>
      <c r="AU1737" s="19">
        <f t="shared" ref="AU1737:BJ1737" si="2619">SUM(AU1728:AU1736)</f>
        <v>11.565</v>
      </c>
      <c r="AV1737" s="19">
        <f t="shared" si="2619"/>
        <v>13.22</v>
      </c>
      <c r="AW1737" s="19">
        <f t="shared" si="2619"/>
        <v>18.545000000000002</v>
      </c>
      <c r="AX1737" s="19">
        <f t="shared" si="2619"/>
        <v>13.145</v>
      </c>
      <c r="AY1737" s="19">
        <f t="shared" si="2619"/>
        <v>19.059999999999999</v>
      </c>
      <c r="AZ1737" s="19">
        <f t="shared" si="2619"/>
        <v>22.074999999999999</v>
      </c>
      <c r="BA1737" s="19">
        <f t="shared" si="2619"/>
        <v>9.34</v>
      </c>
      <c r="BB1737" s="19">
        <f t="shared" si="2619"/>
        <v>4.0650000000000004</v>
      </c>
      <c r="BC1737" s="19">
        <f t="shared" si="2619"/>
        <v>7.8150000000000004</v>
      </c>
      <c r="BD1737" s="19">
        <f t="shared" si="2619"/>
        <v>14.355</v>
      </c>
      <c r="BE1737" s="19">
        <f t="shared" si="2619"/>
        <v>3.27</v>
      </c>
      <c r="BF1737" s="19">
        <f t="shared" si="2619"/>
        <v>5.91</v>
      </c>
      <c r="BG1737" s="19">
        <f t="shared" si="2619"/>
        <v>0</v>
      </c>
      <c r="BH1737" s="19">
        <f t="shared" si="2619"/>
        <v>0</v>
      </c>
      <c r="BI1737" s="19">
        <f t="shared" si="2619"/>
        <v>0</v>
      </c>
      <c r="BJ1737" s="19">
        <f t="shared" si="2619"/>
        <v>157.61000000000001</v>
      </c>
    </row>
    <row r="1740" spans="1:62" ht="106.5">
      <c r="A1740" s="8" t="s">
        <v>2</v>
      </c>
      <c r="B1740" s="8" t="s">
        <v>3</v>
      </c>
      <c r="C1740" s="8" t="s">
        <v>4</v>
      </c>
      <c r="D1740" s="9" t="str">
        <f>D5</f>
        <v>ANGGREK</v>
      </c>
      <c r="E1740" s="9" t="str">
        <f t="shared" ref="E1740:U1740" si="2620">E5</f>
        <v>BOUGENVIL</v>
      </c>
      <c r="F1740" s="9" t="str">
        <f t="shared" si="2620"/>
        <v>CAMELIA</v>
      </c>
      <c r="G1740" s="9" t="str">
        <f t="shared" si="2620"/>
        <v>DEWANDARU</v>
      </c>
      <c r="H1740" s="9" t="str">
        <f t="shared" si="2620"/>
        <v>EDELWEIS</v>
      </c>
      <c r="I1740" s="9" t="str">
        <f t="shared" si="2620"/>
        <v>FLAMBOYAN</v>
      </c>
      <c r="J1740" s="9" t="str">
        <f t="shared" si="2620"/>
        <v>GERANIUM</v>
      </c>
      <c r="K1740" s="9" t="str">
        <f t="shared" si="2620"/>
        <v>HELIKONIA</v>
      </c>
      <c r="L1740" s="9" t="str">
        <f t="shared" si="2620"/>
        <v>IVY</v>
      </c>
      <c r="M1740" s="9" t="str">
        <f t="shared" si="2620"/>
        <v>KANA</v>
      </c>
      <c r="N1740" s="9" t="str">
        <f t="shared" si="2620"/>
        <v>IGD</v>
      </c>
      <c r="O1740" s="9" t="str">
        <f t="shared" si="2620"/>
        <v>HCU</v>
      </c>
      <c r="P1740" s="9" t="str">
        <f t="shared" si="2620"/>
        <v>PENUNJANG</v>
      </c>
      <c r="Q1740" s="9" t="str">
        <f t="shared" si="2620"/>
        <v>PELAYANAN</v>
      </c>
      <c r="R1740" s="9" t="str">
        <f t="shared" si="2620"/>
        <v>ADMIN</v>
      </c>
      <c r="S1740" s="9" t="str">
        <f t="shared" si="2620"/>
        <v>ASRAMA</v>
      </c>
      <c r="T1740" s="9" t="str">
        <f t="shared" si="2620"/>
        <v>MASJID</v>
      </c>
      <c r="U1740" s="9" t="str">
        <f t="shared" si="2620"/>
        <v>JUMLAH</v>
      </c>
      <c r="W1740" s="21"/>
      <c r="X1740" s="22" t="str">
        <f>X5</f>
        <v>ANGGREK</v>
      </c>
      <c r="Y1740" s="22" t="str">
        <f>Y5</f>
        <v>BOUGENVIL</v>
      </c>
      <c r="Z1740" s="22" t="str">
        <f t="shared" ref="Z1740:AN1740" si="2621">Z5</f>
        <v>CAMELIA</v>
      </c>
      <c r="AA1740" s="22" t="str">
        <f t="shared" si="2621"/>
        <v>DEWANDARU</v>
      </c>
      <c r="AB1740" s="22" t="str">
        <f t="shared" si="2621"/>
        <v>EDELWEIS</v>
      </c>
      <c r="AC1740" s="22" t="str">
        <f t="shared" si="2621"/>
        <v>FLAMBOYAN</v>
      </c>
      <c r="AD1740" s="22" t="str">
        <f t="shared" si="2621"/>
        <v>GERANIUM</v>
      </c>
      <c r="AE1740" s="22" t="str">
        <f t="shared" si="2621"/>
        <v>HELIKONIA</v>
      </c>
      <c r="AF1740" s="22" t="str">
        <f t="shared" si="2621"/>
        <v>IVY</v>
      </c>
      <c r="AG1740" s="22" t="str">
        <f t="shared" si="2621"/>
        <v>KANA</v>
      </c>
      <c r="AH1740" s="22" t="str">
        <f t="shared" si="2621"/>
        <v>IGD</v>
      </c>
      <c r="AI1740" s="22" t="str">
        <f t="shared" si="2621"/>
        <v>HCU</v>
      </c>
      <c r="AJ1740" s="22" t="str">
        <f t="shared" si="2621"/>
        <v>PENUNJANG</v>
      </c>
      <c r="AK1740" s="22" t="str">
        <f t="shared" si="2621"/>
        <v>PELAYANAN</v>
      </c>
      <c r="AL1740" s="22" t="str">
        <f t="shared" si="2621"/>
        <v>ADMIN</v>
      </c>
      <c r="AM1740" s="22" t="str">
        <f t="shared" si="2621"/>
        <v>ASRAMA</v>
      </c>
      <c r="AN1740" s="22" t="str">
        <f t="shared" si="2621"/>
        <v>MASJID</v>
      </c>
      <c r="AP1740" s="8" t="s">
        <v>2</v>
      </c>
      <c r="AQ1740" s="8" t="s">
        <v>3</v>
      </c>
      <c r="AR1740" s="8" t="s">
        <v>4</v>
      </c>
      <c r="AS1740" s="9" t="str">
        <f>AS5</f>
        <v>ANGGREK</v>
      </c>
      <c r="AT1740" s="9" t="str">
        <f>AT5</f>
        <v>BOUGENVIL</v>
      </c>
      <c r="AU1740" s="9" t="str">
        <f t="shared" ref="AU1740:BJ1740" si="2622">AU5</f>
        <v>CAMELIA II</v>
      </c>
      <c r="AV1740" s="9" t="str">
        <f t="shared" si="2622"/>
        <v>DEWANDARU</v>
      </c>
      <c r="AW1740" s="9" t="str">
        <f t="shared" si="2622"/>
        <v>EDELWEIS</v>
      </c>
      <c r="AX1740" s="9" t="str">
        <f t="shared" si="2622"/>
        <v>FLAMBOYAN</v>
      </c>
      <c r="AY1740" s="9" t="str">
        <f t="shared" si="2622"/>
        <v>GERANIUM</v>
      </c>
      <c r="AZ1740" s="9" t="str">
        <f t="shared" si="2622"/>
        <v>HELIKONIA</v>
      </c>
      <c r="BA1740" s="9" t="str">
        <f t="shared" si="2622"/>
        <v>IVY</v>
      </c>
      <c r="BB1740" s="9" t="str">
        <f t="shared" si="2622"/>
        <v>KANA</v>
      </c>
      <c r="BC1740" s="9" t="str">
        <f t="shared" si="2622"/>
        <v>IGD</v>
      </c>
      <c r="BD1740" s="9" t="str">
        <f t="shared" si="2622"/>
        <v>HCU</v>
      </c>
      <c r="BE1740" s="9" t="str">
        <f t="shared" si="2622"/>
        <v>PENUNJANG</v>
      </c>
      <c r="BF1740" s="9" t="str">
        <f t="shared" si="2622"/>
        <v>PELAYANAN</v>
      </c>
      <c r="BG1740" s="9" t="str">
        <f t="shared" si="2622"/>
        <v>ADMIN</v>
      </c>
      <c r="BH1740" s="9" t="str">
        <f t="shared" si="2622"/>
        <v>ASRAMA</v>
      </c>
      <c r="BI1740" s="9" t="str">
        <f t="shared" si="2622"/>
        <v>MASJID</v>
      </c>
      <c r="BJ1740" s="9" t="str">
        <f t="shared" si="2622"/>
        <v>JUMLAH</v>
      </c>
    </row>
    <row r="1741" spans="1:62" ht="15.75">
      <c r="A1741" s="10">
        <f>A1728+1</f>
        <v>13</v>
      </c>
      <c r="B1741" s="11" t="s">
        <v>38</v>
      </c>
      <c r="C1741" s="12" t="s">
        <v>24</v>
      </c>
      <c r="D1741" s="12"/>
      <c r="E1741" s="12"/>
      <c r="F1741" s="12"/>
      <c r="G1741" s="12">
        <v>7</v>
      </c>
      <c r="H1741" s="12">
        <v>16</v>
      </c>
      <c r="I1741" s="12">
        <v>16</v>
      </c>
      <c r="J1741" s="12">
        <v>15</v>
      </c>
      <c r="K1741" s="12">
        <v>21</v>
      </c>
      <c r="L1741" s="12">
        <v>6</v>
      </c>
      <c r="M1741" s="12">
        <v>3</v>
      </c>
      <c r="N1741" s="12"/>
      <c r="O1741" s="12">
        <v>6</v>
      </c>
      <c r="P1741" s="12">
        <v>4</v>
      </c>
      <c r="Q1741" s="12">
        <v>6</v>
      </c>
      <c r="R1741" s="12"/>
      <c r="S1741" s="12"/>
      <c r="T1741" s="12"/>
      <c r="U1741" s="12">
        <f>SUM(E1741:T1741)</f>
        <v>100</v>
      </c>
      <c r="W1741" s="23" t="s">
        <v>24</v>
      </c>
      <c r="X1741" s="24">
        <v>0.26500000000000001</v>
      </c>
      <c r="Y1741" s="24">
        <v>0.26500000000000001</v>
      </c>
      <c r="Z1741" s="24">
        <v>0.26500000000000001</v>
      </c>
      <c r="AA1741" s="24">
        <v>0.26500000000000001</v>
      </c>
      <c r="AB1741" s="24">
        <v>0.26500000000000001</v>
      </c>
      <c r="AC1741" s="24">
        <v>0.26500000000000001</v>
      </c>
      <c r="AD1741" s="24">
        <v>0.26500000000000001</v>
      </c>
      <c r="AE1741" s="24">
        <v>0.26500000000000001</v>
      </c>
      <c r="AF1741" s="24">
        <v>0.26500000000000001</v>
      </c>
      <c r="AG1741" s="24">
        <v>0.26500000000000001</v>
      </c>
      <c r="AH1741" s="24">
        <v>0.26500000000000001</v>
      </c>
      <c r="AI1741" s="24">
        <v>0.26500000000000001</v>
      </c>
      <c r="AJ1741" s="24">
        <v>0.26500000000000001</v>
      </c>
      <c r="AK1741" s="24">
        <v>0.26500000000000001</v>
      </c>
      <c r="AL1741" s="24">
        <v>0.26500000000000001</v>
      </c>
      <c r="AM1741" s="24">
        <v>0.26500000000000001</v>
      </c>
      <c r="AN1741" s="24">
        <v>0.26500000000000001</v>
      </c>
      <c r="AP1741" s="10">
        <f>AP1728+1</f>
        <v>13</v>
      </c>
      <c r="AQ1741" s="11" t="s">
        <v>23</v>
      </c>
      <c r="AR1741" s="12" t="s">
        <v>24</v>
      </c>
      <c r="AS1741" s="12">
        <f t="shared" ref="AS1741:AT1749" si="2623">X1741*D1741</f>
        <v>0</v>
      </c>
      <c r="AT1741" s="12">
        <f t="shared" si="2623"/>
        <v>0</v>
      </c>
      <c r="AU1741" s="12">
        <f t="shared" ref="AU1741:AU1749" si="2624">Z1741*F1741</f>
        <v>0</v>
      </c>
      <c r="AV1741" s="12">
        <f t="shared" ref="AV1741:AV1749" si="2625">AA1741*G1741</f>
        <v>1.855</v>
      </c>
      <c r="AW1741" s="12">
        <f t="shared" ref="AW1741:AW1749" si="2626">AB1741*H1741</f>
        <v>4.24</v>
      </c>
      <c r="AX1741" s="12">
        <f t="shared" ref="AX1741:AX1749" si="2627">AC1741*I1741</f>
        <v>4.24</v>
      </c>
      <c r="AY1741" s="12">
        <f t="shared" ref="AY1741:AY1749" si="2628">AD1741*J1741</f>
        <v>3.9750000000000001</v>
      </c>
      <c r="AZ1741" s="12">
        <f t="shared" ref="AZ1741:AZ1749" si="2629">AE1741*K1741</f>
        <v>5.5650000000000004</v>
      </c>
      <c r="BA1741" s="12">
        <f t="shared" ref="BA1741:BA1749" si="2630">AF1741*L1741</f>
        <v>1.59</v>
      </c>
      <c r="BB1741" s="12">
        <f t="shared" ref="BB1741:BB1749" si="2631">AG1741*M1741</f>
        <v>0.79500000000000004</v>
      </c>
      <c r="BC1741" s="12">
        <f t="shared" ref="BC1741:BC1749" si="2632">AH1741*N1741</f>
        <v>0</v>
      </c>
      <c r="BD1741" s="12">
        <f t="shared" ref="BD1741:BD1749" si="2633">AI1741*O1741</f>
        <v>1.59</v>
      </c>
      <c r="BE1741" s="12">
        <f t="shared" ref="BE1741:BE1749" si="2634">AJ1741*P1741</f>
        <v>1.06</v>
      </c>
      <c r="BF1741" s="12">
        <f t="shared" ref="BF1741:BF1749" si="2635">AK1741*Q1741</f>
        <v>1.59</v>
      </c>
      <c r="BG1741" s="12">
        <f t="shared" ref="BG1741:BG1749" si="2636">AL1741*R1741</f>
        <v>0</v>
      </c>
      <c r="BH1741" s="12">
        <f t="shared" ref="BH1741:BH1749" si="2637">AM1741*S1741</f>
        <v>0</v>
      </c>
      <c r="BI1741" s="12">
        <f t="shared" ref="BI1741:BI1749" si="2638">AN1741*T1741</f>
        <v>0</v>
      </c>
      <c r="BJ1741" s="12">
        <f>SUM(AT1741:BI1741)</f>
        <v>26.5</v>
      </c>
    </row>
    <row r="1742" spans="1:62" ht="15.75">
      <c r="A1742" s="14"/>
      <c r="B1742" s="15">
        <f>B1729+1</f>
        <v>44694</v>
      </c>
      <c r="C1742" s="12" t="s">
        <v>25</v>
      </c>
      <c r="D1742" s="12"/>
      <c r="E1742" s="12"/>
      <c r="F1742" s="12"/>
      <c r="G1742" s="12">
        <v>8</v>
      </c>
      <c r="H1742" s="12">
        <v>18</v>
      </c>
      <c r="I1742" s="12">
        <v>17</v>
      </c>
      <c r="J1742" s="12">
        <v>16</v>
      </c>
      <c r="K1742" s="12">
        <v>22</v>
      </c>
      <c r="L1742" s="12">
        <v>6</v>
      </c>
      <c r="M1742" s="12">
        <v>2</v>
      </c>
      <c r="N1742" s="12"/>
      <c r="O1742" s="12"/>
      <c r="P1742" s="12"/>
      <c r="Q1742" s="12">
        <v>2</v>
      </c>
      <c r="R1742" s="12"/>
      <c r="S1742" s="12"/>
      <c r="T1742" s="12"/>
      <c r="U1742" s="12">
        <f t="shared" ref="U1742:U1749" si="2639">SUM(E1742:T1742)</f>
        <v>91</v>
      </c>
      <c r="W1742" s="23" t="s">
        <v>25</v>
      </c>
      <c r="X1742" s="24">
        <v>0.22500000000000001</v>
      </c>
      <c r="Y1742" s="24">
        <v>0.22500000000000001</v>
      </c>
      <c r="Z1742" s="24">
        <v>0.22500000000000001</v>
      </c>
      <c r="AA1742" s="24">
        <v>0.22500000000000001</v>
      </c>
      <c r="AB1742" s="24">
        <v>0.22500000000000001</v>
      </c>
      <c r="AC1742" s="24">
        <v>0.22500000000000001</v>
      </c>
      <c r="AD1742" s="24">
        <v>0.22500000000000001</v>
      </c>
      <c r="AE1742" s="24">
        <v>0.22500000000000001</v>
      </c>
      <c r="AF1742" s="24">
        <v>0.22500000000000001</v>
      </c>
      <c r="AG1742" s="24">
        <v>0.22500000000000001</v>
      </c>
      <c r="AH1742" s="24">
        <v>0.22500000000000001</v>
      </c>
      <c r="AI1742" s="24">
        <v>0.22500000000000001</v>
      </c>
      <c r="AJ1742" s="24">
        <v>0.22500000000000001</v>
      </c>
      <c r="AK1742" s="24">
        <v>0.22500000000000001</v>
      </c>
      <c r="AL1742" s="24">
        <v>0.22500000000000001</v>
      </c>
      <c r="AM1742" s="24">
        <v>0.22500000000000001</v>
      </c>
      <c r="AN1742" s="24">
        <v>0.22500000000000001</v>
      </c>
      <c r="AP1742" s="14"/>
      <c r="AQ1742" s="15">
        <f>AQ1729+1</f>
        <v>44329</v>
      </c>
      <c r="AR1742" s="12" t="s">
        <v>25</v>
      </c>
      <c r="AS1742" s="12">
        <f t="shared" si="2623"/>
        <v>0</v>
      </c>
      <c r="AT1742" s="12">
        <f t="shared" si="2623"/>
        <v>0</v>
      </c>
      <c r="AU1742" s="12">
        <f t="shared" si="2624"/>
        <v>0</v>
      </c>
      <c r="AV1742" s="12">
        <f t="shared" si="2625"/>
        <v>1.8</v>
      </c>
      <c r="AW1742" s="12">
        <f t="shared" si="2626"/>
        <v>4.05</v>
      </c>
      <c r="AX1742" s="12">
        <f t="shared" si="2627"/>
        <v>3.8250000000000002</v>
      </c>
      <c r="AY1742" s="12">
        <f t="shared" si="2628"/>
        <v>3.6</v>
      </c>
      <c r="AZ1742" s="12">
        <f t="shared" si="2629"/>
        <v>4.95</v>
      </c>
      <c r="BA1742" s="12">
        <f t="shared" si="2630"/>
        <v>1.35</v>
      </c>
      <c r="BB1742" s="12">
        <f t="shared" si="2631"/>
        <v>0.45</v>
      </c>
      <c r="BC1742" s="12">
        <f t="shared" si="2632"/>
        <v>0</v>
      </c>
      <c r="BD1742" s="12">
        <f t="shared" si="2633"/>
        <v>0</v>
      </c>
      <c r="BE1742" s="12">
        <f t="shared" si="2634"/>
        <v>0</v>
      </c>
      <c r="BF1742" s="12">
        <f t="shared" si="2635"/>
        <v>0.45</v>
      </c>
      <c r="BG1742" s="12">
        <f t="shared" si="2636"/>
        <v>0</v>
      </c>
      <c r="BH1742" s="12">
        <f t="shared" si="2637"/>
        <v>0</v>
      </c>
      <c r="BI1742" s="12">
        <f t="shared" si="2638"/>
        <v>0</v>
      </c>
      <c r="BJ1742" s="12">
        <f t="shared" ref="BJ1742:BJ1749" si="2640">SUM(AT1742:BI1742)</f>
        <v>20.475000000000001</v>
      </c>
    </row>
    <row r="1743" spans="1:62" ht="15.75">
      <c r="A1743" s="14"/>
      <c r="B1743" s="14"/>
      <c r="C1743" s="12" t="s">
        <v>26</v>
      </c>
      <c r="D1743" s="12"/>
      <c r="E1743" s="12"/>
      <c r="F1743" s="12"/>
      <c r="G1743" s="12">
        <v>7</v>
      </c>
      <c r="H1743" s="12">
        <v>3</v>
      </c>
      <c r="I1743" s="12">
        <v>6</v>
      </c>
      <c r="J1743" s="12">
        <v>4</v>
      </c>
      <c r="K1743" s="12">
        <v>7</v>
      </c>
      <c r="L1743" s="12">
        <v>4</v>
      </c>
      <c r="M1743" s="12"/>
      <c r="N1743" s="12"/>
      <c r="O1743" s="12">
        <v>3</v>
      </c>
      <c r="P1743" s="12">
        <v>1</v>
      </c>
      <c r="Q1743" s="12">
        <v>1</v>
      </c>
      <c r="R1743" s="12"/>
      <c r="S1743" s="12"/>
      <c r="T1743" s="12"/>
      <c r="U1743" s="12">
        <f t="shared" si="2639"/>
        <v>36</v>
      </c>
      <c r="W1743" s="23" t="s">
        <v>26</v>
      </c>
      <c r="X1743" s="24">
        <v>0.35</v>
      </c>
      <c r="Y1743" s="24">
        <v>0.35</v>
      </c>
      <c r="Z1743" s="24">
        <v>0.35</v>
      </c>
      <c r="AA1743" s="24">
        <v>0.35</v>
      </c>
      <c r="AB1743" s="24">
        <v>0.35</v>
      </c>
      <c r="AC1743" s="24">
        <v>0.35</v>
      </c>
      <c r="AD1743" s="24">
        <v>0.35</v>
      </c>
      <c r="AE1743" s="24">
        <v>0.35</v>
      </c>
      <c r="AF1743" s="24">
        <v>0.35</v>
      </c>
      <c r="AG1743" s="24">
        <v>0.35</v>
      </c>
      <c r="AH1743" s="24">
        <v>0.35</v>
      </c>
      <c r="AI1743" s="24">
        <v>0.35</v>
      </c>
      <c r="AJ1743" s="24">
        <v>0.35</v>
      </c>
      <c r="AK1743" s="24">
        <v>0.35</v>
      </c>
      <c r="AL1743" s="24">
        <v>0.35</v>
      </c>
      <c r="AM1743" s="24">
        <v>0.35</v>
      </c>
      <c r="AN1743" s="24">
        <v>0.35</v>
      </c>
      <c r="AP1743" s="14"/>
      <c r="AQ1743" s="14"/>
      <c r="AR1743" s="12" t="s">
        <v>26</v>
      </c>
      <c r="AS1743" s="12">
        <f t="shared" si="2623"/>
        <v>0</v>
      </c>
      <c r="AT1743" s="12">
        <f t="shared" si="2623"/>
        <v>0</v>
      </c>
      <c r="AU1743" s="12">
        <f t="shared" si="2624"/>
        <v>0</v>
      </c>
      <c r="AV1743" s="12">
        <f t="shared" si="2625"/>
        <v>2.4500000000000002</v>
      </c>
      <c r="AW1743" s="12">
        <f t="shared" si="2626"/>
        <v>1.05</v>
      </c>
      <c r="AX1743" s="12">
        <f t="shared" si="2627"/>
        <v>2.1</v>
      </c>
      <c r="AY1743" s="12">
        <f t="shared" si="2628"/>
        <v>1.4</v>
      </c>
      <c r="AZ1743" s="12">
        <f t="shared" si="2629"/>
        <v>2.4500000000000002</v>
      </c>
      <c r="BA1743" s="12">
        <f t="shared" si="2630"/>
        <v>1.4</v>
      </c>
      <c r="BB1743" s="12">
        <f t="shared" si="2631"/>
        <v>0</v>
      </c>
      <c r="BC1743" s="12">
        <f t="shared" si="2632"/>
        <v>0</v>
      </c>
      <c r="BD1743" s="12">
        <f t="shared" si="2633"/>
        <v>1.05</v>
      </c>
      <c r="BE1743" s="12">
        <f t="shared" si="2634"/>
        <v>0.35</v>
      </c>
      <c r="BF1743" s="12">
        <f t="shared" si="2635"/>
        <v>0.35</v>
      </c>
      <c r="BG1743" s="12">
        <f t="shared" si="2636"/>
        <v>0</v>
      </c>
      <c r="BH1743" s="12">
        <f t="shared" si="2637"/>
        <v>0</v>
      </c>
      <c r="BI1743" s="12">
        <f t="shared" si="2638"/>
        <v>0</v>
      </c>
      <c r="BJ1743" s="12">
        <f t="shared" si="2640"/>
        <v>12.6</v>
      </c>
    </row>
    <row r="1744" spans="1:62" ht="15.75">
      <c r="A1744" s="14"/>
      <c r="B1744" s="14"/>
      <c r="C1744" s="12" t="s">
        <v>27</v>
      </c>
      <c r="D1744" s="12"/>
      <c r="E1744" s="12">
        <v>5</v>
      </c>
      <c r="F1744" s="12">
        <v>4</v>
      </c>
      <c r="G1744" s="12">
        <v>8</v>
      </c>
      <c r="H1744" s="12">
        <v>6</v>
      </c>
      <c r="I1744" s="12">
        <v>35</v>
      </c>
      <c r="J1744" s="12">
        <v>5</v>
      </c>
      <c r="K1744" s="12">
        <v>4</v>
      </c>
      <c r="L1744" s="12">
        <v>3</v>
      </c>
      <c r="M1744" s="12">
        <v>2</v>
      </c>
      <c r="N1744" s="12">
        <v>4</v>
      </c>
      <c r="O1744" s="12">
        <v>5</v>
      </c>
      <c r="P1744" s="12"/>
      <c r="Q1744" s="12">
        <v>2</v>
      </c>
      <c r="R1744" s="12"/>
      <c r="S1744" s="12"/>
      <c r="T1744" s="12"/>
      <c r="U1744" s="12">
        <f t="shared" si="2639"/>
        <v>83</v>
      </c>
      <c r="W1744" s="23" t="s">
        <v>27</v>
      </c>
      <c r="X1744" s="24">
        <v>0.43</v>
      </c>
      <c r="Y1744" s="24">
        <v>0.43</v>
      </c>
      <c r="Z1744" s="24">
        <v>0.43</v>
      </c>
      <c r="AA1744" s="24">
        <v>0.43</v>
      </c>
      <c r="AB1744" s="24">
        <v>0.43</v>
      </c>
      <c r="AC1744" s="24">
        <v>0.43</v>
      </c>
      <c r="AD1744" s="24">
        <v>0.43</v>
      </c>
      <c r="AE1744" s="24">
        <v>0.43</v>
      </c>
      <c r="AF1744" s="24">
        <v>0.43</v>
      </c>
      <c r="AG1744" s="24">
        <v>0.43</v>
      </c>
      <c r="AH1744" s="24">
        <v>0.43</v>
      </c>
      <c r="AI1744" s="24">
        <v>0.43</v>
      </c>
      <c r="AJ1744" s="24">
        <v>0.43</v>
      </c>
      <c r="AK1744" s="24">
        <v>0.43</v>
      </c>
      <c r="AL1744" s="24">
        <v>0.43</v>
      </c>
      <c r="AM1744" s="24">
        <v>0.43</v>
      </c>
      <c r="AN1744" s="24">
        <v>0.43</v>
      </c>
      <c r="AP1744" s="14"/>
      <c r="AQ1744" s="14"/>
      <c r="AR1744" s="12" t="s">
        <v>27</v>
      </c>
      <c r="AS1744" s="12">
        <f t="shared" si="2623"/>
        <v>0</v>
      </c>
      <c r="AT1744" s="12">
        <f t="shared" si="2623"/>
        <v>2.15</v>
      </c>
      <c r="AU1744" s="12">
        <f t="shared" si="2624"/>
        <v>1.72</v>
      </c>
      <c r="AV1744" s="12">
        <f t="shared" si="2625"/>
        <v>3.44</v>
      </c>
      <c r="AW1744" s="12">
        <f t="shared" si="2626"/>
        <v>2.58</v>
      </c>
      <c r="AX1744" s="12">
        <f t="shared" si="2627"/>
        <v>15.05</v>
      </c>
      <c r="AY1744" s="12">
        <f t="shared" si="2628"/>
        <v>2.15</v>
      </c>
      <c r="AZ1744" s="12">
        <f t="shared" si="2629"/>
        <v>1.72</v>
      </c>
      <c r="BA1744" s="12">
        <f t="shared" si="2630"/>
        <v>1.29</v>
      </c>
      <c r="BB1744" s="12">
        <f t="shared" si="2631"/>
        <v>0.86</v>
      </c>
      <c r="BC1744" s="12">
        <f t="shared" si="2632"/>
        <v>1.72</v>
      </c>
      <c r="BD1744" s="12">
        <f t="shared" si="2633"/>
        <v>2.15</v>
      </c>
      <c r="BE1744" s="12">
        <f t="shared" si="2634"/>
        <v>0</v>
      </c>
      <c r="BF1744" s="12">
        <f t="shared" si="2635"/>
        <v>0.86</v>
      </c>
      <c r="BG1744" s="12">
        <f t="shared" si="2636"/>
        <v>0</v>
      </c>
      <c r="BH1744" s="12">
        <f t="shared" si="2637"/>
        <v>0</v>
      </c>
      <c r="BI1744" s="12">
        <f t="shared" si="2638"/>
        <v>0</v>
      </c>
      <c r="BJ1744" s="12">
        <f t="shared" si="2640"/>
        <v>35.69</v>
      </c>
    </row>
    <row r="1745" spans="1:62" ht="15.75">
      <c r="A1745" s="14"/>
      <c r="B1745" s="14"/>
      <c r="C1745" s="12" t="s">
        <v>28</v>
      </c>
      <c r="D1745" s="12"/>
      <c r="E1745" s="12">
        <v>9</v>
      </c>
      <c r="F1745" s="12">
        <v>7</v>
      </c>
      <c r="G1745" s="12">
        <v>6</v>
      </c>
      <c r="H1745" s="12">
        <v>3</v>
      </c>
      <c r="I1745" s="12">
        <v>4</v>
      </c>
      <c r="J1745" s="12">
        <v>6</v>
      </c>
      <c r="K1745" s="12">
        <v>3</v>
      </c>
      <c r="L1745" s="12">
        <v>4</v>
      </c>
      <c r="M1745" s="12">
        <v>2</v>
      </c>
      <c r="N1745" s="12">
        <v>6</v>
      </c>
      <c r="O1745" s="12">
        <v>4</v>
      </c>
      <c r="P1745" s="12"/>
      <c r="Q1745" s="12">
        <v>3</v>
      </c>
      <c r="R1745" s="12"/>
      <c r="S1745" s="12"/>
      <c r="T1745" s="12"/>
      <c r="U1745" s="12">
        <f t="shared" si="2639"/>
        <v>57</v>
      </c>
      <c r="W1745" s="23" t="s">
        <v>28</v>
      </c>
      <c r="X1745" s="24">
        <v>0.5</v>
      </c>
      <c r="Y1745" s="24">
        <v>0.5</v>
      </c>
      <c r="Z1745" s="24">
        <v>0.5</v>
      </c>
      <c r="AA1745" s="24">
        <v>0.5</v>
      </c>
      <c r="AB1745" s="24">
        <v>0.5</v>
      </c>
      <c r="AC1745" s="24">
        <v>0.5</v>
      </c>
      <c r="AD1745" s="24">
        <v>0.5</v>
      </c>
      <c r="AE1745" s="24">
        <v>0.5</v>
      </c>
      <c r="AF1745" s="24">
        <v>0.5</v>
      </c>
      <c r="AG1745" s="24">
        <v>0.5</v>
      </c>
      <c r="AH1745" s="24">
        <v>0.5</v>
      </c>
      <c r="AI1745" s="24">
        <v>0.5</v>
      </c>
      <c r="AJ1745" s="24">
        <v>0.5</v>
      </c>
      <c r="AK1745" s="24">
        <v>0.5</v>
      </c>
      <c r="AL1745" s="24">
        <v>0.5</v>
      </c>
      <c r="AM1745" s="24">
        <v>0.5</v>
      </c>
      <c r="AN1745" s="24">
        <v>0.5</v>
      </c>
      <c r="AP1745" s="14"/>
      <c r="AQ1745" s="14"/>
      <c r="AR1745" s="12" t="s">
        <v>28</v>
      </c>
      <c r="AS1745" s="12">
        <f t="shared" si="2623"/>
        <v>0</v>
      </c>
      <c r="AT1745" s="12">
        <f t="shared" si="2623"/>
        <v>4.5</v>
      </c>
      <c r="AU1745" s="12">
        <f t="shared" si="2624"/>
        <v>3.5</v>
      </c>
      <c r="AV1745" s="12">
        <f t="shared" si="2625"/>
        <v>3</v>
      </c>
      <c r="AW1745" s="12">
        <f t="shared" si="2626"/>
        <v>1.5</v>
      </c>
      <c r="AX1745" s="12">
        <f t="shared" si="2627"/>
        <v>2</v>
      </c>
      <c r="AY1745" s="12">
        <f t="shared" si="2628"/>
        <v>3</v>
      </c>
      <c r="AZ1745" s="12">
        <f t="shared" si="2629"/>
        <v>1.5</v>
      </c>
      <c r="BA1745" s="12">
        <f t="shared" si="2630"/>
        <v>2</v>
      </c>
      <c r="BB1745" s="12">
        <f t="shared" si="2631"/>
        <v>1</v>
      </c>
      <c r="BC1745" s="12">
        <f t="shared" si="2632"/>
        <v>3</v>
      </c>
      <c r="BD1745" s="12">
        <f t="shared" si="2633"/>
        <v>2</v>
      </c>
      <c r="BE1745" s="12">
        <f t="shared" si="2634"/>
        <v>0</v>
      </c>
      <c r="BF1745" s="12">
        <f t="shared" si="2635"/>
        <v>1.5</v>
      </c>
      <c r="BG1745" s="12">
        <f t="shared" si="2636"/>
        <v>0</v>
      </c>
      <c r="BH1745" s="12">
        <f t="shared" si="2637"/>
        <v>0</v>
      </c>
      <c r="BI1745" s="12">
        <f t="shared" si="2638"/>
        <v>0</v>
      </c>
      <c r="BJ1745" s="12">
        <f t="shared" si="2640"/>
        <v>28.5</v>
      </c>
    </row>
    <row r="1746" spans="1:62" ht="15.75">
      <c r="A1746" s="14"/>
      <c r="B1746" s="14"/>
      <c r="C1746" s="12" t="s">
        <v>35</v>
      </c>
      <c r="D1746" s="12"/>
      <c r="E1746" s="12">
        <v>8</v>
      </c>
      <c r="F1746" s="12">
        <v>8</v>
      </c>
      <c r="G1746" s="12">
        <v>4</v>
      </c>
      <c r="H1746" s="12">
        <v>5</v>
      </c>
      <c r="I1746" s="12">
        <v>28</v>
      </c>
      <c r="J1746" s="12">
        <v>4</v>
      </c>
      <c r="K1746" s="12">
        <v>3</v>
      </c>
      <c r="L1746" s="12">
        <v>2</v>
      </c>
      <c r="M1746" s="12">
        <v>1</v>
      </c>
      <c r="N1746" s="12">
        <v>3</v>
      </c>
      <c r="O1746" s="12">
        <v>3</v>
      </c>
      <c r="P1746" s="12"/>
      <c r="Q1746" s="12">
        <v>2</v>
      </c>
      <c r="R1746" s="12"/>
      <c r="S1746" s="12"/>
      <c r="T1746" s="12"/>
      <c r="U1746" s="12">
        <f t="shared" si="2639"/>
        <v>71</v>
      </c>
      <c r="W1746" s="23" t="s">
        <v>50</v>
      </c>
      <c r="X1746" s="24">
        <v>8.5000000000000006E-2</v>
      </c>
      <c r="Y1746" s="24">
        <v>8.5000000000000006E-2</v>
      </c>
      <c r="Z1746" s="24">
        <v>8.5000000000000006E-2</v>
      </c>
      <c r="AA1746" s="24">
        <v>8.5000000000000006E-2</v>
      </c>
      <c r="AB1746" s="24">
        <v>8.5000000000000006E-2</v>
      </c>
      <c r="AC1746" s="24">
        <v>8.5000000000000006E-2</v>
      </c>
      <c r="AD1746" s="24">
        <v>8.5000000000000006E-2</v>
      </c>
      <c r="AE1746" s="24">
        <v>8.5000000000000006E-2</v>
      </c>
      <c r="AF1746" s="24">
        <v>8.5000000000000006E-2</v>
      </c>
      <c r="AG1746" s="24">
        <v>8.5000000000000006E-2</v>
      </c>
      <c r="AH1746" s="24">
        <v>8.5000000000000006E-2</v>
      </c>
      <c r="AI1746" s="24">
        <v>8.5000000000000006E-2</v>
      </c>
      <c r="AJ1746" s="24">
        <v>8.5000000000000006E-2</v>
      </c>
      <c r="AK1746" s="24">
        <v>8.5000000000000006E-2</v>
      </c>
      <c r="AL1746" s="24">
        <v>8.5000000000000006E-2</v>
      </c>
      <c r="AM1746" s="24">
        <v>8.5000000000000006E-2</v>
      </c>
      <c r="AN1746" s="24">
        <v>8.5000000000000006E-2</v>
      </c>
      <c r="AP1746" s="14"/>
      <c r="AQ1746" s="14"/>
      <c r="AR1746" s="12" t="s">
        <v>35</v>
      </c>
      <c r="AS1746" s="12">
        <f t="shared" si="2623"/>
        <v>0</v>
      </c>
      <c r="AT1746" s="12">
        <f t="shared" si="2623"/>
        <v>0.68</v>
      </c>
      <c r="AU1746" s="12">
        <f t="shared" si="2624"/>
        <v>0.68</v>
      </c>
      <c r="AV1746" s="12">
        <f t="shared" si="2625"/>
        <v>0.34</v>
      </c>
      <c r="AW1746" s="12">
        <f t="shared" si="2626"/>
        <v>0.42499999999999999</v>
      </c>
      <c r="AX1746" s="12">
        <f t="shared" si="2627"/>
        <v>2.38</v>
      </c>
      <c r="AY1746" s="12">
        <f t="shared" si="2628"/>
        <v>0.34</v>
      </c>
      <c r="AZ1746" s="12">
        <f t="shared" si="2629"/>
        <v>0.255</v>
      </c>
      <c r="BA1746" s="12">
        <f t="shared" si="2630"/>
        <v>0.17</v>
      </c>
      <c r="BB1746" s="12">
        <f t="shared" si="2631"/>
        <v>8.5000000000000006E-2</v>
      </c>
      <c r="BC1746" s="12">
        <f t="shared" si="2632"/>
        <v>0.255</v>
      </c>
      <c r="BD1746" s="12">
        <f t="shared" si="2633"/>
        <v>0.255</v>
      </c>
      <c r="BE1746" s="12">
        <f t="shared" si="2634"/>
        <v>0</v>
      </c>
      <c r="BF1746" s="12">
        <f t="shared" si="2635"/>
        <v>0.17</v>
      </c>
      <c r="BG1746" s="12">
        <f t="shared" si="2636"/>
        <v>0</v>
      </c>
      <c r="BH1746" s="12">
        <f t="shared" si="2637"/>
        <v>0</v>
      </c>
      <c r="BI1746" s="12">
        <f t="shared" si="2638"/>
        <v>0</v>
      </c>
      <c r="BJ1746" s="12">
        <f t="shared" si="2640"/>
        <v>6.0350000000000001</v>
      </c>
    </row>
    <row r="1747" spans="1:62" ht="15.75">
      <c r="A1747" s="14"/>
      <c r="B1747" s="14"/>
      <c r="C1747" s="12" t="s">
        <v>36</v>
      </c>
      <c r="D1747" s="12"/>
      <c r="E1747" s="12">
        <v>7</v>
      </c>
      <c r="F1747" s="12">
        <v>6</v>
      </c>
      <c r="G1747" s="12"/>
      <c r="H1747" s="12"/>
      <c r="I1747" s="12"/>
      <c r="J1747" s="12"/>
      <c r="K1747" s="12"/>
      <c r="L1747" s="12"/>
      <c r="M1747" s="12"/>
      <c r="N1747" s="12"/>
      <c r="O1747" s="12">
        <v>4</v>
      </c>
      <c r="P1747" s="12"/>
      <c r="Q1747" s="12"/>
      <c r="R1747" s="12"/>
      <c r="S1747" s="12"/>
      <c r="T1747" s="12"/>
      <c r="U1747" s="12">
        <f t="shared" si="2639"/>
        <v>17</v>
      </c>
      <c r="W1747" s="23" t="s">
        <v>51</v>
      </c>
      <c r="X1747" s="24">
        <v>0.59</v>
      </c>
      <c r="Y1747" s="24">
        <v>0.59</v>
      </c>
      <c r="Z1747" s="24">
        <v>0.59</v>
      </c>
      <c r="AA1747" s="24">
        <v>0.59</v>
      </c>
      <c r="AB1747" s="24">
        <v>0.59</v>
      </c>
      <c r="AC1747" s="24">
        <v>0.59</v>
      </c>
      <c r="AD1747" s="24">
        <v>0.59</v>
      </c>
      <c r="AE1747" s="24">
        <v>0.59</v>
      </c>
      <c r="AF1747" s="24">
        <v>0.59</v>
      </c>
      <c r="AG1747" s="24">
        <v>0.59</v>
      </c>
      <c r="AH1747" s="24">
        <v>0.59</v>
      </c>
      <c r="AI1747" s="24">
        <v>0.59</v>
      </c>
      <c r="AJ1747" s="24">
        <v>0.59</v>
      </c>
      <c r="AK1747" s="24">
        <v>0.59</v>
      </c>
      <c r="AL1747" s="24">
        <v>0.59</v>
      </c>
      <c r="AM1747" s="24">
        <v>0.59</v>
      </c>
      <c r="AN1747" s="24">
        <v>0.59</v>
      </c>
      <c r="AP1747" s="14"/>
      <c r="AQ1747" s="14"/>
      <c r="AR1747" s="12" t="s">
        <v>36</v>
      </c>
      <c r="AS1747" s="12">
        <f t="shared" si="2623"/>
        <v>0</v>
      </c>
      <c r="AT1747" s="12">
        <f t="shared" si="2623"/>
        <v>4.13</v>
      </c>
      <c r="AU1747" s="12">
        <f t="shared" si="2624"/>
        <v>3.54</v>
      </c>
      <c r="AV1747" s="12">
        <f t="shared" si="2625"/>
        <v>0</v>
      </c>
      <c r="AW1747" s="12">
        <f t="shared" si="2626"/>
        <v>0</v>
      </c>
      <c r="AX1747" s="12">
        <f t="shared" si="2627"/>
        <v>0</v>
      </c>
      <c r="AY1747" s="12">
        <f t="shared" si="2628"/>
        <v>0</v>
      </c>
      <c r="AZ1747" s="12">
        <f t="shared" si="2629"/>
        <v>0</v>
      </c>
      <c r="BA1747" s="12">
        <f t="shared" si="2630"/>
        <v>0</v>
      </c>
      <c r="BB1747" s="12">
        <f t="shared" si="2631"/>
        <v>0</v>
      </c>
      <c r="BC1747" s="12">
        <f t="shared" si="2632"/>
        <v>0</v>
      </c>
      <c r="BD1747" s="12">
        <f t="shared" si="2633"/>
        <v>2.36</v>
      </c>
      <c r="BE1747" s="12">
        <f t="shared" si="2634"/>
        <v>0</v>
      </c>
      <c r="BF1747" s="12">
        <f t="shared" si="2635"/>
        <v>0</v>
      </c>
      <c r="BG1747" s="12">
        <f t="shared" si="2636"/>
        <v>0</v>
      </c>
      <c r="BH1747" s="12">
        <f t="shared" si="2637"/>
        <v>0</v>
      </c>
      <c r="BI1747" s="12">
        <f t="shared" si="2638"/>
        <v>0</v>
      </c>
      <c r="BJ1747" s="12">
        <f t="shared" si="2640"/>
        <v>10.029999999999999</v>
      </c>
    </row>
    <row r="1748" spans="1:62" ht="15.75">
      <c r="A1748" s="14"/>
      <c r="B1748" s="14"/>
      <c r="C1748" s="12" t="s">
        <v>31</v>
      </c>
      <c r="D1748" s="12"/>
      <c r="E1748" s="12">
        <v>5</v>
      </c>
      <c r="F1748" s="12">
        <v>5</v>
      </c>
      <c r="G1748" s="12"/>
      <c r="H1748" s="12"/>
      <c r="I1748" s="12"/>
      <c r="J1748" s="12"/>
      <c r="K1748" s="12"/>
      <c r="L1748" s="12"/>
      <c r="M1748" s="12"/>
      <c r="N1748" s="12"/>
      <c r="O1748" s="12">
        <v>1</v>
      </c>
      <c r="P1748" s="12"/>
      <c r="Q1748" s="12"/>
      <c r="R1748" s="12"/>
      <c r="S1748" s="12"/>
      <c r="T1748" s="12"/>
      <c r="U1748" s="12">
        <f t="shared" si="2639"/>
        <v>11</v>
      </c>
      <c r="W1748" s="23" t="s">
        <v>31</v>
      </c>
      <c r="X1748" s="24">
        <v>0.56999999999999995</v>
      </c>
      <c r="Y1748" s="24">
        <v>0.56999999999999995</v>
      </c>
      <c r="Z1748" s="24">
        <v>0.56999999999999995</v>
      </c>
      <c r="AA1748" s="24">
        <v>0.56999999999999995</v>
      </c>
      <c r="AB1748" s="24">
        <v>0.56999999999999995</v>
      </c>
      <c r="AC1748" s="24">
        <v>0.56999999999999995</v>
      </c>
      <c r="AD1748" s="24">
        <v>0.56999999999999995</v>
      </c>
      <c r="AE1748" s="24">
        <v>0.56999999999999995</v>
      </c>
      <c r="AF1748" s="24">
        <v>0.56999999999999995</v>
      </c>
      <c r="AG1748" s="24">
        <v>0.56999999999999995</v>
      </c>
      <c r="AH1748" s="24">
        <v>0.56999999999999995</v>
      </c>
      <c r="AI1748" s="24">
        <v>0.56999999999999995</v>
      </c>
      <c r="AJ1748" s="24">
        <v>0.56999999999999995</v>
      </c>
      <c r="AK1748" s="24">
        <v>0.56999999999999995</v>
      </c>
      <c r="AL1748" s="24">
        <v>0.56999999999999995</v>
      </c>
      <c r="AM1748" s="24">
        <v>0.56999999999999995</v>
      </c>
      <c r="AN1748" s="24">
        <v>0.56999999999999995</v>
      </c>
      <c r="AP1748" s="14"/>
      <c r="AQ1748" s="14"/>
      <c r="AR1748" s="12" t="s">
        <v>31</v>
      </c>
      <c r="AS1748" s="12">
        <f t="shared" si="2623"/>
        <v>0</v>
      </c>
      <c r="AT1748" s="12">
        <f t="shared" si="2623"/>
        <v>2.85</v>
      </c>
      <c r="AU1748" s="12">
        <f t="shared" si="2624"/>
        <v>2.85</v>
      </c>
      <c r="AV1748" s="12">
        <f t="shared" si="2625"/>
        <v>0</v>
      </c>
      <c r="AW1748" s="12">
        <f t="shared" si="2626"/>
        <v>0</v>
      </c>
      <c r="AX1748" s="12">
        <f t="shared" si="2627"/>
        <v>0</v>
      </c>
      <c r="AY1748" s="12">
        <f t="shared" si="2628"/>
        <v>0</v>
      </c>
      <c r="AZ1748" s="12">
        <f t="shared" si="2629"/>
        <v>0</v>
      </c>
      <c r="BA1748" s="12">
        <f t="shared" si="2630"/>
        <v>0</v>
      </c>
      <c r="BB1748" s="12">
        <f t="shared" si="2631"/>
        <v>0</v>
      </c>
      <c r="BC1748" s="12">
        <f t="shared" si="2632"/>
        <v>0</v>
      </c>
      <c r="BD1748" s="12">
        <f t="shared" si="2633"/>
        <v>0.56999999999999995</v>
      </c>
      <c r="BE1748" s="12">
        <f t="shared" si="2634"/>
        <v>0</v>
      </c>
      <c r="BF1748" s="12">
        <f t="shared" si="2635"/>
        <v>0</v>
      </c>
      <c r="BG1748" s="12">
        <f t="shared" si="2636"/>
        <v>0</v>
      </c>
      <c r="BH1748" s="12">
        <f t="shared" si="2637"/>
        <v>0</v>
      </c>
      <c r="BI1748" s="12">
        <f t="shared" si="2638"/>
        <v>0</v>
      </c>
      <c r="BJ1748" s="12">
        <f t="shared" si="2640"/>
        <v>6.27</v>
      </c>
    </row>
    <row r="1749" spans="1:62" ht="15.75">
      <c r="A1749" s="16"/>
      <c r="B1749" s="16"/>
      <c r="C1749" s="12" t="s">
        <v>32</v>
      </c>
      <c r="D1749" s="12"/>
      <c r="E1749" s="12"/>
      <c r="F1749" s="12"/>
      <c r="G1749" s="12">
        <v>6</v>
      </c>
      <c r="H1749" s="12">
        <v>7</v>
      </c>
      <c r="I1749" s="12">
        <v>6</v>
      </c>
      <c r="J1749" s="12">
        <v>17</v>
      </c>
      <c r="K1749" s="12">
        <v>4</v>
      </c>
      <c r="L1749" s="12">
        <v>4</v>
      </c>
      <c r="M1749" s="12">
        <v>2</v>
      </c>
      <c r="N1749" s="12"/>
      <c r="O1749" s="12">
        <v>7</v>
      </c>
      <c r="P1749" s="12"/>
      <c r="Q1749" s="12"/>
      <c r="R1749" s="12"/>
      <c r="S1749" s="12"/>
      <c r="T1749" s="12"/>
      <c r="U1749" s="12">
        <f t="shared" si="2639"/>
        <v>53</v>
      </c>
      <c r="W1749" s="23" t="s">
        <v>32</v>
      </c>
      <c r="X1749" s="24">
        <v>0.4</v>
      </c>
      <c r="Y1749" s="24">
        <v>0.4</v>
      </c>
      <c r="Z1749" s="24">
        <v>0.4</v>
      </c>
      <c r="AA1749" s="24">
        <v>0.4</v>
      </c>
      <c r="AB1749" s="24">
        <v>0.4</v>
      </c>
      <c r="AC1749" s="24">
        <v>0.4</v>
      </c>
      <c r="AD1749" s="24">
        <v>0.4</v>
      </c>
      <c r="AE1749" s="24">
        <v>0.4</v>
      </c>
      <c r="AF1749" s="24">
        <v>0.4</v>
      </c>
      <c r="AG1749" s="24">
        <v>0.4</v>
      </c>
      <c r="AH1749" s="24">
        <v>0.4</v>
      </c>
      <c r="AI1749" s="24">
        <v>0.4</v>
      </c>
      <c r="AJ1749" s="24">
        <v>0.4</v>
      </c>
      <c r="AK1749" s="24">
        <v>0.4</v>
      </c>
      <c r="AL1749" s="24">
        <v>0.4</v>
      </c>
      <c r="AM1749" s="24">
        <v>0.4</v>
      </c>
      <c r="AN1749" s="24">
        <v>0.4</v>
      </c>
      <c r="AP1749" s="16"/>
      <c r="AQ1749" s="16"/>
      <c r="AR1749" s="12" t="s">
        <v>32</v>
      </c>
      <c r="AS1749" s="12">
        <f t="shared" si="2623"/>
        <v>0</v>
      </c>
      <c r="AT1749" s="12">
        <f t="shared" si="2623"/>
        <v>0</v>
      </c>
      <c r="AU1749" s="12">
        <f t="shared" si="2624"/>
        <v>0</v>
      </c>
      <c r="AV1749" s="12">
        <f t="shared" si="2625"/>
        <v>2.4</v>
      </c>
      <c r="AW1749" s="12">
        <f t="shared" si="2626"/>
        <v>2.8</v>
      </c>
      <c r="AX1749" s="12">
        <f t="shared" si="2627"/>
        <v>2.4</v>
      </c>
      <c r="AY1749" s="12">
        <f t="shared" si="2628"/>
        <v>6.8</v>
      </c>
      <c r="AZ1749" s="12">
        <f t="shared" si="2629"/>
        <v>1.6</v>
      </c>
      <c r="BA1749" s="12">
        <f t="shared" si="2630"/>
        <v>1.6</v>
      </c>
      <c r="BB1749" s="12">
        <f t="shared" si="2631"/>
        <v>0.8</v>
      </c>
      <c r="BC1749" s="12">
        <f t="shared" si="2632"/>
        <v>0</v>
      </c>
      <c r="BD1749" s="12">
        <f t="shared" si="2633"/>
        <v>2.8</v>
      </c>
      <c r="BE1749" s="12">
        <f t="shared" si="2634"/>
        <v>0</v>
      </c>
      <c r="BF1749" s="12">
        <f t="shared" si="2635"/>
        <v>0</v>
      </c>
      <c r="BG1749" s="12">
        <f t="shared" si="2636"/>
        <v>0</v>
      </c>
      <c r="BH1749" s="12">
        <f t="shared" si="2637"/>
        <v>0</v>
      </c>
      <c r="BI1749" s="12">
        <f t="shared" si="2638"/>
        <v>0</v>
      </c>
      <c r="BJ1749" s="12">
        <f t="shared" si="2640"/>
        <v>21.2</v>
      </c>
    </row>
    <row r="1750" spans="1:62">
      <c r="A1750" s="17"/>
      <c r="B1750" s="18"/>
      <c r="C1750" s="19" t="s">
        <v>33</v>
      </c>
      <c r="D1750" s="19">
        <f>SUM(D1741:D1749)</f>
        <v>0</v>
      </c>
      <c r="E1750" s="19">
        <f>SUM(E1741:E1749)</f>
        <v>34</v>
      </c>
      <c r="F1750" s="19">
        <f t="shared" ref="F1750:U1750" si="2641">SUM(F1741:F1749)</f>
        <v>30</v>
      </c>
      <c r="G1750" s="19">
        <f t="shared" si="2641"/>
        <v>46</v>
      </c>
      <c r="H1750" s="19">
        <f t="shared" si="2641"/>
        <v>58</v>
      </c>
      <c r="I1750" s="19">
        <f t="shared" si="2641"/>
        <v>112</v>
      </c>
      <c r="J1750" s="19">
        <f t="shared" si="2641"/>
        <v>67</v>
      </c>
      <c r="K1750" s="19">
        <f t="shared" si="2641"/>
        <v>64</v>
      </c>
      <c r="L1750" s="19">
        <f t="shared" si="2641"/>
        <v>29</v>
      </c>
      <c r="M1750" s="19">
        <f t="shared" si="2641"/>
        <v>12</v>
      </c>
      <c r="N1750" s="19">
        <f t="shared" si="2641"/>
        <v>13</v>
      </c>
      <c r="O1750" s="19">
        <f t="shared" si="2641"/>
        <v>33</v>
      </c>
      <c r="P1750" s="19">
        <f t="shared" si="2641"/>
        <v>5</v>
      </c>
      <c r="Q1750" s="19">
        <f t="shared" si="2641"/>
        <v>16</v>
      </c>
      <c r="R1750" s="19">
        <f t="shared" si="2641"/>
        <v>0</v>
      </c>
      <c r="S1750" s="19">
        <f t="shared" si="2641"/>
        <v>0</v>
      </c>
      <c r="T1750" s="19">
        <f t="shared" si="2641"/>
        <v>0</v>
      </c>
      <c r="U1750" s="19">
        <f t="shared" si="2641"/>
        <v>519</v>
      </c>
      <c r="AP1750" s="17"/>
      <c r="AQ1750" s="18"/>
      <c r="AR1750" s="19" t="s">
        <v>33</v>
      </c>
      <c r="AS1750" s="19">
        <f>SUM(AS1741:AS1749)</f>
        <v>0</v>
      </c>
      <c r="AT1750" s="19">
        <f>SUM(AT1741:AT1749)</f>
        <v>14.31</v>
      </c>
      <c r="AU1750" s="19">
        <f t="shared" ref="AU1750:BJ1750" si="2642">SUM(AU1741:AU1749)</f>
        <v>12.29</v>
      </c>
      <c r="AV1750" s="19">
        <f t="shared" si="2642"/>
        <v>15.285</v>
      </c>
      <c r="AW1750" s="19">
        <f t="shared" si="2642"/>
        <v>16.645</v>
      </c>
      <c r="AX1750" s="19">
        <f t="shared" si="2642"/>
        <v>31.995000000000001</v>
      </c>
      <c r="AY1750" s="19">
        <f t="shared" si="2642"/>
        <v>21.265000000000001</v>
      </c>
      <c r="AZ1750" s="19">
        <f t="shared" si="2642"/>
        <v>18.04</v>
      </c>
      <c r="BA1750" s="19">
        <f t="shared" si="2642"/>
        <v>9.4</v>
      </c>
      <c r="BB1750" s="19">
        <f t="shared" si="2642"/>
        <v>3.99</v>
      </c>
      <c r="BC1750" s="19">
        <f t="shared" si="2642"/>
        <v>4.9749999999999996</v>
      </c>
      <c r="BD1750" s="19">
        <f t="shared" si="2642"/>
        <v>12.775</v>
      </c>
      <c r="BE1750" s="19">
        <f t="shared" si="2642"/>
        <v>1.41</v>
      </c>
      <c r="BF1750" s="19">
        <f t="shared" si="2642"/>
        <v>4.92</v>
      </c>
      <c r="BG1750" s="19">
        <f t="shared" si="2642"/>
        <v>0</v>
      </c>
      <c r="BH1750" s="19">
        <f t="shared" si="2642"/>
        <v>0</v>
      </c>
      <c r="BI1750" s="19">
        <f t="shared" si="2642"/>
        <v>0</v>
      </c>
      <c r="BJ1750" s="19">
        <f t="shared" si="2642"/>
        <v>167.3</v>
      </c>
    </row>
    <row r="1753" spans="1:62" ht="106.5">
      <c r="A1753" s="8" t="s">
        <v>2</v>
      </c>
      <c r="B1753" s="8" t="s">
        <v>3</v>
      </c>
      <c r="C1753" s="8" t="s">
        <v>4</v>
      </c>
      <c r="D1753" s="9" t="str">
        <f>D5</f>
        <v>ANGGREK</v>
      </c>
      <c r="E1753" s="9" t="str">
        <f t="shared" ref="E1753:U1753" si="2643">E5</f>
        <v>BOUGENVIL</v>
      </c>
      <c r="F1753" s="9" t="str">
        <f t="shared" si="2643"/>
        <v>CAMELIA</v>
      </c>
      <c r="G1753" s="9" t="str">
        <f t="shared" si="2643"/>
        <v>DEWANDARU</v>
      </c>
      <c r="H1753" s="9" t="str">
        <f t="shared" si="2643"/>
        <v>EDELWEIS</v>
      </c>
      <c r="I1753" s="9" t="str">
        <f t="shared" si="2643"/>
        <v>FLAMBOYAN</v>
      </c>
      <c r="J1753" s="9" t="str">
        <f t="shared" si="2643"/>
        <v>GERANIUM</v>
      </c>
      <c r="K1753" s="9" t="str">
        <f t="shared" si="2643"/>
        <v>HELIKONIA</v>
      </c>
      <c r="L1753" s="9" t="str">
        <f t="shared" si="2643"/>
        <v>IVY</v>
      </c>
      <c r="M1753" s="9" t="str">
        <f t="shared" si="2643"/>
        <v>KANA</v>
      </c>
      <c r="N1753" s="9" t="str">
        <f t="shared" si="2643"/>
        <v>IGD</v>
      </c>
      <c r="O1753" s="9" t="str">
        <f t="shared" si="2643"/>
        <v>HCU</v>
      </c>
      <c r="P1753" s="9" t="str">
        <f t="shared" si="2643"/>
        <v>PENUNJANG</v>
      </c>
      <c r="Q1753" s="9" t="str">
        <f t="shared" si="2643"/>
        <v>PELAYANAN</v>
      </c>
      <c r="R1753" s="9" t="str">
        <f t="shared" si="2643"/>
        <v>ADMIN</v>
      </c>
      <c r="S1753" s="9" t="str">
        <f t="shared" si="2643"/>
        <v>ASRAMA</v>
      </c>
      <c r="T1753" s="9" t="str">
        <f t="shared" si="2643"/>
        <v>MASJID</v>
      </c>
      <c r="U1753" s="9" t="str">
        <f t="shared" si="2643"/>
        <v>JUMLAH</v>
      </c>
      <c r="W1753" s="21"/>
      <c r="X1753" s="22" t="str">
        <f>X5</f>
        <v>ANGGREK</v>
      </c>
      <c r="Y1753" s="22" t="str">
        <f>Y5</f>
        <v>BOUGENVIL</v>
      </c>
      <c r="Z1753" s="22" t="str">
        <f t="shared" ref="Z1753:AN1753" si="2644">Z5</f>
        <v>CAMELIA</v>
      </c>
      <c r="AA1753" s="22" t="str">
        <f t="shared" si="2644"/>
        <v>DEWANDARU</v>
      </c>
      <c r="AB1753" s="22" t="str">
        <f t="shared" si="2644"/>
        <v>EDELWEIS</v>
      </c>
      <c r="AC1753" s="22" t="str">
        <f t="shared" si="2644"/>
        <v>FLAMBOYAN</v>
      </c>
      <c r="AD1753" s="22" t="str">
        <f t="shared" si="2644"/>
        <v>GERANIUM</v>
      </c>
      <c r="AE1753" s="22" t="str">
        <f t="shared" si="2644"/>
        <v>HELIKONIA</v>
      </c>
      <c r="AF1753" s="22" t="str">
        <f t="shared" si="2644"/>
        <v>IVY</v>
      </c>
      <c r="AG1753" s="22" t="str">
        <f t="shared" si="2644"/>
        <v>KANA</v>
      </c>
      <c r="AH1753" s="22" t="str">
        <f t="shared" si="2644"/>
        <v>IGD</v>
      </c>
      <c r="AI1753" s="22" t="str">
        <f t="shared" si="2644"/>
        <v>HCU</v>
      </c>
      <c r="AJ1753" s="22" t="str">
        <f t="shared" si="2644"/>
        <v>PENUNJANG</v>
      </c>
      <c r="AK1753" s="22" t="str">
        <f t="shared" si="2644"/>
        <v>PELAYANAN</v>
      </c>
      <c r="AL1753" s="22" t="str">
        <f t="shared" si="2644"/>
        <v>ADMIN</v>
      </c>
      <c r="AM1753" s="22" t="str">
        <f t="shared" si="2644"/>
        <v>ASRAMA</v>
      </c>
      <c r="AN1753" s="22" t="str">
        <f t="shared" si="2644"/>
        <v>MASJID</v>
      </c>
      <c r="AP1753" s="8" t="s">
        <v>2</v>
      </c>
      <c r="AQ1753" s="8" t="s">
        <v>3</v>
      </c>
      <c r="AR1753" s="8" t="s">
        <v>4</v>
      </c>
      <c r="AS1753" s="9" t="str">
        <f>AS5</f>
        <v>ANGGREK</v>
      </c>
      <c r="AT1753" s="9" t="str">
        <f>AT5</f>
        <v>BOUGENVIL</v>
      </c>
      <c r="AU1753" s="9" t="str">
        <f t="shared" ref="AU1753:BJ1753" si="2645">AU5</f>
        <v>CAMELIA II</v>
      </c>
      <c r="AV1753" s="9" t="str">
        <f t="shared" si="2645"/>
        <v>DEWANDARU</v>
      </c>
      <c r="AW1753" s="9" t="str">
        <f t="shared" si="2645"/>
        <v>EDELWEIS</v>
      </c>
      <c r="AX1753" s="9" t="str">
        <f t="shared" si="2645"/>
        <v>FLAMBOYAN</v>
      </c>
      <c r="AY1753" s="9" t="str">
        <f t="shared" si="2645"/>
        <v>GERANIUM</v>
      </c>
      <c r="AZ1753" s="9" t="str">
        <f t="shared" si="2645"/>
        <v>HELIKONIA</v>
      </c>
      <c r="BA1753" s="9" t="str">
        <f t="shared" si="2645"/>
        <v>IVY</v>
      </c>
      <c r="BB1753" s="9" t="str">
        <f t="shared" si="2645"/>
        <v>KANA</v>
      </c>
      <c r="BC1753" s="9" t="str">
        <f t="shared" si="2645"/>
        <v>IGD</v>
      </c>
      <c r="BD1753" s="9" t="str">
        <f t="shared" si="2645"/>
        <v>HCU</v>
      </c>
      <c r="BE1753" s="9" t="str">
        <f t="shared" si="2645"/>
        <v>PENUNJANG</v>
      </c>
      <c r="BF1753" s="9" t="str">
        <f t="shared" si="2645"/>
        <v>PELAYANAN</v>
      </c>
      <c r="BG1753" s="9" t="str">
        <f t="shared" si="2645"/>
        <v>ADMIN</v>
      </c>
      <c r="BH1753" s="9" t="str">
        <f t="shared" si="2645"/>
        <v>ASRAMA</v>
      </c>
      <c r="BI1753" s="9" t="str">
        <f t="shared" si="2645"/>
        <v>MASJID</v>
      </c>
      <c r="BJ1753" s="9" t="str">
        <f t="shared" si="2645"/>
        <v>JUMLAH</v>
      </c>
    </row>
    <row r="1754" spans="1:62" ht="15.75">
      <c r="A1754" s="10">
        <f>A1741+1</f>
        <v>14</v>
      </c>
      <c r="B1754" s="11" t="s">
        <v>34</v>
      </c>
      <c r="C1754" s="12" t="s">
        <v>24</v>
      </c>
      <c r="D1754" s="12"/>
      <c r="E1754" s="12"/>
      <c r="F1754" s="12"/>
      <c r="G1754" s="12">
        <v>6</v>
      </c>
      <c r="H1754" s="12">
        <v>17</v>
      </c>
      <c r="I1754" s="12">
        <v>18</v>
      </c>
      <c r="J1754" s="12">
        <v>15</v>
      </c>
      <c r="K1754" s="12">
        <v>20</v>
      </c>
      <c r="L1754" s="12">
        <v>6</v>
      </c>
      <c r="M1754" s="12">
        <v>2</v>
      </c>
      <c r="N1754" s="12"/>
      <c r="O1754" s="12">
        <v>7</v>
      </c>
      <c r="P1754" s="12">
        <v>4</v>
      </c>
      <c r="Q1754" s="12">
        <v>7</v>
      </c>
      <c r="R1754" s="12"/>
      <c r="S1754" s="12"/>
      <c r="T1754" s="12"/>
      <c r="U1754" s="12">
        <f>SUM(E1754:T1754)</f>
        <v>102</v>
      </c>
      <c r="W1754" s="23" t="s">
        <v>24</v>
      </c>
      <c r="X1754" s="24">
        <v>0.26500000000000001</v>
      </c>
      <c r="Y1754" s="24">
        <v>0.26500000000000001</v>
      </c>
      <c r="Z1754" s="24">
        <v>0.26500000000000001</v>
      </c>
      <c r="AA1754" s="24">
        <v>0.26500000000000001</v>
      </c>
      <c r="AB1754" s="24">
        <v>0.26500000000000001</v>
      </c>
      <c r="AC1754" s="24">
        <v>0.26500000000000001</v>
      </c>
      <c r="AD1754" s="24">
        <v>0.26500000000000001</v>
      </c>
      <c r="AE1754" s="24">
        <v>0.26500000000000001</v>
      </c>
      <c r="AF1754" s="24">
        <v>0.26500000000000001</v>
      </c>
      <c r="AG1754" s="24">
        <v>0.26500000000000001</v>
      </c>
      <c r="AH1754" s="24">
        <v>0.26500000000000001</v>
      </c>
      <c r="AI1754" s="24">
        <v>0.26500000000000001</v>
      </c>
      <c r="AJ1754" s="24">
        <v>0.26500000000000001</v>
      </c>
      <c r="AK1754" s="24">
        <v>0.26500000000000001</v>
      </c>
      <c r="AL1754" s="24">
        <v>0.26500000000000001</v>
      </c>
      <c r="AM1754" s="24">
        <v>0.26500000000000001</v>
      </c>
      <c r="AN1754" s="24">
        <v>0.26500000000000001</v>
      </c>
      <c r="AP1754" s="10">
        <f>AP1741+1</f>
        <v>14</v>
      </c>
      <c r="AQ1754" s="11" t="s">
        <v>40</v>
      </c>
      <c r="AR1754" s="12" t="s">
        <v>24</v>
      </c>
      <c r="AS1754" s="12">
        <f t="shared" ref="AS1754:AT1762" si="2646">X1754*D1754</f>
        <v>0</v>
      </c>
      <c r="AT1754" s="12">
        <f t="shared" si="2646"/>
        <v>0</v>
      </c>
      <c r="AU1754" s="12">
        <f t="shared" ref="AU1754:AU1762" si="2647">Z1754*F1754</f>
        <v>0</v>
      </c>
      <c r="AV1754" s="12">
        <f t="shared" ref="AV1754:AV1762" si="2648">AA1754*G1754</f>
        <v>1.59</v>
      </c>
      <c r="AW1754" s="12">
        <f t="shared" ref="AW1754:AW1762" si="2649">AB1754*H1754</f>
        <v>4.5049999999999999</v>
      </c>
      <c r="AX1754" s="12">
        <f t="shared" ref="AX1754:AX1762" si="2650">AC1754*I1754</f>
        <v>4.7699999999999996</v>
      </c>
      <c r="AY1754" s="12">
        <f t="shared" ref="AY1754:AY1762" si="2651">AD1754*J1754</f>
        <v>3.9750000000000001</v>
      </c>
      <c r="AZ1754" s="12">
        <f t="shared" ref="AZ1754:AZ1762" si="2652">AE1754*K1754</f>
        <v>5.3</v>
      </c>
      <c r="BA1754" s="12">
        <f t="shared" ref="BA1754:BA1762" si="2653">AF1754*L1754</f>
        <v>1.59</v>
      </c>
      <c r="BB1754" s="12">
        <f t="shared" ref="BB1754:BB1762" si="2654">AG1754*M1754</f>
        <v>0.53</v>
      </c>
      <c r="BC1754" s="12">
        <f t="shared" ref="BC1754:BC1762" si="2655">AH1754*N1754</f>
        <v>0</v>
      </c>
      <c r="BD1754" s="12">
        <f t="shared" ref="BD1754:BD1762" si="2656">AI1754*O1754</f>
        <v>1.855</v>
      </c>
      <c r="BE1754" s="12">
        <f t="shared" ref="BE1754:BE1762" si="2657">AJ1754*P1754</f>
        <v>1.06</v>
      </c>
      <c r="BF1754" s="12">
        <f t="shared" ref="BF1754:BF1762" si="2658">AK1754*Q1754</f>
        <v>1.855</v>
      </c>
      <c r="BG1754" s="12">
        <f t="shared" ref="BG1754:BG1762" si="2659">AL1754*R1754</f>
        <v>0</v>
      </c>
      <c r="BH1754" s="12">
        <f t="shared" ref="BH1754:BH1762" si="2660">AM1754*S1754</f>
        <v>0</v>
      </c>
      <c r="BI1754" s="12">
        <f t="shared" ref="BI1754:BI1762" si="2661">AN1754*T1754</f>
        <v>0</v>
      </c>
      <c r="BJ1754" s="12">
        <f>SUM(AT1754:BI1754)</f>
        <v>27.03</v>
      </c>
    </row>
    <row r="1755" spans="1:62" ht="15.75">
      <c r="A1755" s="14"/>
      <c r="B1755" s="15">
        <f>B1742+1</f>
        <v>44695</v>
      </c>
      <c r="C1755" s="12" t="s">
        <v>25</v>
      </c>
      <c r="D1755" s="12"/>
      <c r="E1755" s="12"/>
      <c r="F1755" s="12"/>
      <c r="G1755" s="12">
        <v>6</v>
      </c>
      <c r="H1755" s="12">
        <v>19</v>
      </c>
      <c r="I1755" s="12">
        <v>17</v>
      </c>
      <c r="J1755" s="12">
        <v>15</v>
      </c>
      <c r="K1755" s="12">
        <v>22</v>
      </c>
      <c r="L1755" s="12">
        <v>7</v>
      </c>
      <c r="M1755" s="12">
        <v>2</v>
      </c>
      <c r="N1755" s="12"/>
      <c r="O1755" s="12"/>
      <c r="P1755" s="12"/>
      <c r="Q1755" s="12">
        <v>2</v>
      </c>
      <c r="R1755" s="12"/>
      <c r="S1755" s="12"/>
      <c r="T1755" s="12"/>
      <c r="U1755" s="12">
        <f t="shared" ref="U1755:U1762" si="2662">SUM(E1755:T1755)</f>
        <v>90</v>
      </c>
      <c r="W1755" s="23" t="s">
        <v>25</v>
      </c>
      <c r="X1755" s="24">
        <v>0.22500000000000001</v>
      </c>
      <c r="Y1755" s="24">
        <v>0.22500000000000001</v>
      </c>
      <c r="Z1755" s="24">
        <v>0.22500000000000001</v>
      </c>
      <c r="AA1755" s="24">
        <v>0.22500000000000001</v>
      </c>
      <c r="AB1755" s="24">
        <v>0.22500000000000001</v>
      </c>
      <c r="AC1755" s="24">
        <v>0.22500000000000001</v>
      </c>
      <c r="AD1755" s="24">
        <v>0.22500000000000001</v>
      </c>
      <c r="AE1755" s="24">
        <v>0.22500000000000001</v>
      </c>
      <c r="AF1755" s="24">
        <v>0.22500000000000001</v>
      </c>
      <c r="AG1755" s="24">
        <v>0.22500000000000001</v>
      </c>
      <c r="AH1755" s="24">
        <v>0.22500000000000001</v>
      </c>
      <c r="AI1755" s="24">
        <v>0.22500000000000001</v>
      </c>
      <c r="AJ1755" s="24">
        <v>0.22500000000000001</v>
      </c>
      <c r="AK1755" s="24">
        <v>0.22500000000000001</v>
      </c>
      <c r="AL1755" s="24">
        <v>0.22500000000000001</v>
      </c>
      <c r="AM1755" s="24">
        <v>0.22500000000000001</v>
      </c>
      <c r="AN1755" s="24">
        <v>0.22500000000000001</v>
      </c>
      <c r="AP1755" s="14"/>
      <c r="AQ1755" s="15">
        <f>AQ1742+1</f>
        <v>44330</v>
      </c>
      <c r="AR1755" s="12" t="s">
        <v>25</v>
      </c>
      <c r="AS1755" s="12">
        <f t="shared" si="2646"/>
        <v>0</v>
      </c>
      <c r="AT1755" s="12">
        <f t="shared" si="2646"/>
        <v>0</v>
      </c>
      <c r="AU1755" s="12">
        <f t="shared" si="2647"/>
        <v>0</v>
      </c>
      <c r="AV1755" s="12">
        <f t="shared" si="2648"/>
        <v>1.35</v>
      </c>
      <c r="AW1755" s="12">
        <f t="shared" si="2649"/>
        <v>4.2750000000000004</v>
      </c>
      <c r="AX1755" s="12">
        <f t="shared" si="2650"/>
        <v>3.8250000000000002</v>
      </c>
      <c r="AY1755" s="12">
        <f t="shared" si="2651"/>
        <v>3.375</v>
      </c>
      <c r="AZ1755" s="12">
        <f t="shared" si="2652"/>
        <v>4.95</v>
      </c>
      <c r="BA1755" s="12">
        <f t="shared" si="2653"/>
        <v>1.575</v>
      </c>
      <c r="BB1755" s="12">
        <f t="shared" si="2654"/>
        <v>0.45</v>
      </c>
      <c r="BC1755" s="12">
        <f t="shared" si="2655"/>
        <v>0</v>
      </c>
      <c r="BD1755" s="12">
        <f t="shared" si="2656"/>
        <v>0</v>
      </c>
      <c r="BE1755" s="12">
        <f t="shared" si="2657"/>
        <v>0</v>
      </c>
      <c r="BF1755" s="12">
        <f t="shared" si="2658"/>
        <v>0.45</v>
      </c>
      <c r="BG1755" s="12">
        <f t="shared" si="2659"/>
        <v>0</v>
      </c>
      <c r="BH1755" s="12">
        <f t="shared" si="2660"/>
        <v>0</v>
      </c>
      <c r="BI1755" s="12">
        <f t="shared" si="2661"/>
        <v>0</v>
      </c>
      <c r="BJ1755" s="12">
        <f t="shared" ref="BJ1755:BJ1762" si="2663">SUM(AT1755:BI1755)</f>
        <v>20.25</v>
      </c>
    </row>
    <row r="1756" spans="1:62" ht="15.75">
      <c r="A1756" s="14"/>
      <c r="B1756" s="14"/>
      <c r="C1756" s="12" t="s">
        <v>26</v>
      </c>
      <c r="D1756" s="12"/>
      <c r="E1756" s="12"/>
      <c r="F1756" s="12"/>
      <c r="G1756" s="12">
        <v>3</v>
      </c>
      <c r="H1756" s="12">
        <v>5</v>
      </c>
      <c r="I1756" s="12">
        <v>6</v>
      </c>
      <c r="J1756" s="12">
        <v>4</v>
      </c>
      <c r="K1756" s="12">
        <v>6</v>
      </c>
      <c r="L1756" s="12">
        <v>5</v>
      </c>
      <c r="M1756" s="12"/>
      <c r="N1756" s="12"/>
      <c r="O1756" s="12">
        <v>4</v>
      </c>
      <c r="P1756" s="12"/>
      <c r="Q1756" s="12"/>
      <c r="R1756" s="12"/>
      <c r="S1756" s="12"/>
      <c r="T1756" s="12"/>
      <c r="U1756" s="12">
        <f t="shared" si="2662"/>
        <v>33</v>
      </c>
      <c r="W1756" s="23" t="s">
        <v>26</v>
      </c>
      <c r="X1756" s="24">
        <v>0.35</v>
      </c>
      <c r="Y1756" s="24">
        <v>0.35</v>
      </c>
      <c r="Z1756" s="24">
        <v>0.35</v>
      </c>
      <c r="AA1756" s="24">
        <v>0.35</v>
      </c>
      <c r="AB1756" s="24">
        <v>0.35</v>
      </c>
      <c r="AC1756" s="24">
        <v>0.35</v>
      </c>
      <c r="AD1756" s="24">
        <v>0.35</v>
      </c>
      <c r="AE1756" s="24">
        <v>0.35</v>
      </c>
      <c r="AF1756" s="24">
        <v>0.35</v>
      </c>
      <c r="AG1756" s="24">
        <v>0.35</v>
      </c>
      <c r="AH1756" s="24">
        <v>0.35</v>
      </c>
      <c r="AI1756" s="24">
        <v>0.35</v>
      </c>
      <c r="AJ1756" s="24">
        <v>0.35</v>
      </c>
      <c r="AK1756" s="24">
        <v>0.35</v>
      </c>
      <c r="AL1756" s="24">
        <v>0.35</v>
      </c>
      <c r="AM1756" s="24">
        <v>0.35</v>
      </c>
      <c r="AN1756" s="24">
        <v>0.35</v>
      </c>
      <c r="AP1756" s="14"/>
      <c r="AQ1756" s="14"/>
      <c r="AR1756" s="12" t="s">
        <v>26</v>
      </c>
      <c r="AS1756" s="12">
        <f t="shared" si="2646"/>
        <v>0</v>
      </c>
      <c r="AT1756" s="12">
        <f t="shared" si="2646"/>
        <v>0</v>
      </c>
      <c r="AU1756" s="12">
        <f t="shared" si="2647"/>
        <v>0</v>
      </c>
      <c r="AV1756" s="12">
        <f t="shared" si="2648"/>
        <v>1.05</v>
      </c>
      <c r="AW1756" s="12">
        <f t="shared" si="2649"/>
        <v>1.75</v>
      </c>
      <c r="AX1756" s="12">
        <f t="shared" si="2650"/>
        <v>2.1</v>
      </c>
      <c r="AY1756" s="12">
        <f t="shared" si="2651"/>
        <v>1.4</v>
      </c>
      <c r="AZ1756" s="12">
        <f t="shared" si="2652"/>
        <v>2.1</v>
      </c>
      <c r="BA1756" s="12">
        <f t="shared" si="2653"/>
        <v>1.75</v>
      </c>
      <c r="BB1756" s="12">
        <f t="shared" si="2654"/>
        <v>0</v>
      </c>
      <c r="BC1756" s="12">
        <f t="shared" si="2655"/>
        <v>0</v>
      </c>
      <c r="BD1756" s="12">
        <f t="shared" si="2656"/>
        <v>1.4</v>
      </c>
      <c r="BE1756" s="12">
        <f t="shared" si="2657"/>
        <v>0</v>
      </c>
      <c r="BF1756" s="12">
        <f t="shared" si="2658"/>
        <v>0</v>
      </c>
      <c r="BG1756" s="12">
        <f t="shared" si="2659"/>
        <v>0</v>
      </c>
      <c r="BH1756" s="12">
        <f t="shared" si="2660"/>
        <v>0</v>
      </c>
      <c r="BI1756" s="12">
        <f t="shared" si="2661"/>
        <v>0</v>
      </c>
      <c r="BJ1756" s="12">
        <f t="shared" si="2663"/>
        <v>11.55</v>
      </c>
    </row>
    <row r="1757" spans="1:62" ht="15.75">
      <c r="A1757" s="14"/>
      <c r="B1757" s="14"/>
      <c r="C1757" s="12" t="s">
        <v>27</v>
      </c>
      <c r="D1757" s="12"/>
      <c r="E1757" s="12">
        <v>7</v>
      </c>
      <c r="F1757" s="12">
        <v>5</v>
      </c>
      <c r="G1757" s="12">
        <v>6</v>
      </c>
      <c r="H1757" s="12">
        <v>10</v>
      </c>
      <c r="I1757" s="12">
        <v>3</v>
      </c>
      <c r="J1757" s="12">
        <v>5</v>
      </c>
      <c r="K1757" s="12">
        <v>7</v>
      </c>
      <c r="L1757" s="12">
        <v>6</v>
      </c>
      <c r="M1757" s="12">
        <v>1</v>
      </c>
      <c r="N1757" s="12">
        <v>2</v>
      </c>
      <c r="O1757" s="12">
        <v>3</v>
      </c>
      <c r="P1757" s="12">
        <v>2</v>
      </c>
      <c r="Q1757" s="12">
        <v>2</v>
      </c>
      <c r="R1757" s="12"/>
      <c r="S1757" s="12"/>
      <c r="T1757" s="12"/>
      <c r="U1757" s="12">
        <f t="shared" si="2662"/>
        <v>59</v>
      </c>
      <c r="W1757" s="23" t="s">
        <v>27</v>
      </c>
      <c r="X1757" s="24">
        <v>0.43</v>
      </c>
      <c r="Y1757" s="24">
        <v>0.43</v>
      </c>
      <c r="Z1757" s="24">
        <v>0.43</v>
      </c>
      <c r="AA1757" s="24">
        <v>0.43</v>
      </c>
      <c r="AB1757" s="24">
        <v>0.43</v>
      </c>
      <c r="AC1757" s="24">
        <v>0.43</v>
      </c>
      <c r="AD1757" s="24">
        <v>0.43</v>
      </c>
      <c r="AE1757" s="24">
        <v>0.43</v>
      </c>
      <c r="AF1757" s="24">
        <v>0.43</v>
      </c>
      <c r="AG1757" s="24">
        <v>0.43</v>
      </c>
      <c r="AH1757" s="24">
        <v>0.43</v>
      </c>
      <c r="AI1757" s="24">
        <v>0.43</v>
      </c>
      <c r="AJ1757" s="24">
        <v>0.43</v>
      </c>
      <c r="AK1757" s="24">
        <v>0.43</v>
      </c>
      <c r="AL1757" s="24">
        <v>0.43</v>
      </c>
      <c r="AM1757" s="24">
        <v>0.43</v>
      </c>
      <c r="AN1757" s="24">
        <v>0.43</v>
      </c>
      <c r="AP1757" s="14"/>
      <c r="AQ1757" s="14"/>
      <c r="AR1757" s="12" t="s">
        <v>27</v>
      </c>
      <c r="AS1757" s="12">
        <f t="shared" si="2646"/>
        <v>0</v>
      </c>
      <c r="AT1757" s="12">
        <f t="shared" si="2646"/>
        <v>3.01</v>
      </c>
      <c r="AU1757" s="12">
        <f t="shared" si="2647"/>
        <v>2.15</v>
      </c>
      <c r="AV1757" s="12">
        <f t="shared" si="2648"/>
        <v>2.58</v>
      </c>
      <c r="AW1757" s="12">
        <f t="shared" si="2649"/>
        <v>4.3</v>
      </c>
      <c r="AX1757" s="12">
        <f t="shared" si="2650"/>
        <v>1.29</v>
      </c>
      <c r="AY1757" s="12">
        <f t="shared" si="2651"/>
        <v>2.15</v>
      </c>
      <c r="AZ1757" s="12">
        <f t="shared" si="2652"/>
        <v>3.01</v>
      </c>
      <c r="BA1757" s="12">
        <f t="shared" si="2653"/>
        <v>2.58</v>
      </c>
      <c r="BB1757" s="12">
        <f t="shared" si="2654"/>
        <v>0.43</v>
      </c>
      <c r="BC1757" s="12">
        <f t="shared" si="2655"/>
        <v>0.86</v>
      </c>
      <c r="BD1757" s="12">
        <f t="shared" si="2656"/>
        <v>1.29</v>
      </c>
      <c r="BE1757" s="12">
        <f t="shared" si="2657"/>
        <v>0.86</v>
      </c>
      <c r="BF1757" s="12">
        <f t="shared" si="2658"/>
        <v>0.86</v>
      </c>
      <c r="BG1757" s="12">
        <f t="shared" si="2659"/>
        <v>0</v>
      </c>
      <c r="BH1757" s="12">
        <f t="shared" si="2660"/>
        <v>0</v>
      </c>
      <c r="BI1757" s="12">
        <f t="shared" si="2661"/>
        <v>0</v>
      </c>
      <c r="BJ1757" s="12">
        <f t="shared" si="2663"/>
        <v>25.37</v>
      </c>
    </row>
    <row r="1758" spans="1:62" ht="15.75">
      <c r="A1758" s="14"/>
      <c r="B1758" s="14"/>
      <c r="C1758" s="12" t="s">
        <v>28</v>
      </c>
      <c r="D1758" s="12"/>
      <c r="E1758" s="12">
        <v>11</v>
      </c>
      <c r="F1758" s="12">
        <v>9</v>
      </c>
      <c r="G1758" s="12">
        <v>2</v>
      </c>
      <c r="H1758" s="12">
        <v>6</v>
      </c>
      <c r="I1758" s="12">
        <v>2</v>
      </c>
      <c r="J1758" s="12">
        <v>4</v>
      </c>
      <c r="K1758" s="12">
        <v>5</v>
      </c>
      <c r="L1758" s="12">
        <v>4</v>
      </c>
      <c r="M1758" s="12">
        <v>2</v>
      </c>
      <c r="N1758" s="12">
        <v>4</v>
      </c>
      <c r="O1758" s="12">
        <v>5</v>
      </c>
      <c r="P1758" s="12">
        <v>2</v>
      </c>
      <c r="Q1758" s="12">
        <v>1</v>
      </c>
      <c r="R1758" s="12"/>
      <c r="S1758" s="12"/>
      <c r="T1758" s="12"/>
      <c r="U1758" s="12">
        <f t="shared" si="2662"/>
        <v>57</v>
      </c>
      <c r="W1758" s="23" t="s">
        <v>28</v>
      </c>
      <c r="X1758" s="24">
        <v>0.5</v>
      </c>
      <c r="Y1758" s="24">
        <v>0.5</v>
      </c>
      <c r="Z1758" s="24">
        <v>0.5</v>
      </c>
      <c r="AA1758" s="24">
        <v>0.5</v>
      </c>
      <c r="AB1758" s="24">
        <v>0.5</v>
      </c>
      <c r="AC1758" s="24">
        <v>0.5</v>
      </c>
      <c r="AD1758" s="24">
        <v>0.5</v>
      </c>
      <c r="AE1758" s="24">
        <v>0.5</v>
      </c>
      <c r="AF1758" s="24">
        <v>0.5</v>
      </c>
      <c r="AG1758" s="24">
        <v>0.5</v>
      </c>
      <c r="AH1758" s="24">
        <v>0.5</v>
      </c>
      <c r="AI1758" s="24">
        <v>0.5</v>
      </c>
      <c r="AJ1758" s="24">
        <v>0.5</v>
      </c>
      <c r="AK1758" s="24">
        <v>0.5</v>
      </c>
      <c r="AL1758" s="24">
        <v>0.5</v>
      </c>
      <c r="AM1758" s="24">
        <v>0.5</v>
      </c>
      <c r="AN1758" s="24">
        <v>0.5</v>
      </c>
      <c r="AP1758" s="14"/>
      <c r="AQ1758" s="14"/>
      <c r="AR1758" s="12" t="s">
        <v>28</v>
      </c>
      <c r="AS1758" s="12">
        <f t="shared" si="2646"/>
        <v>0</v>
      </c>
      <c r="AT1758" s="12">
        <f t="shared" si="2646"/>
        <v>5.5</v>
      </c>
      <c r="AU1758" s="12">
        <f t="shared" si="2647"/>
        <v>4.5</v>
      </c>
      <c r="AV1758" s="12">
        <f t="shared" si="2648"/>
        <v>1</v>
      </c>
      <c r="AW1758" s="12">
        <f t="shared" si="2649"/>
        <v>3</v>
      </c>
      <c r="AX1758" s="12">
        <f t="shared" si="2650"/>
        <v>1</v>
      </c>
      <c r="AY1758" s="12">
        <f t="shared" si="2651"/>
        <v>2</v>
      </c>
      <c r="AZ1758" s="12">
        <f t="shared" si="2652"/>
        <v>2.5</v>
      </c>
      <c r="BA1758" s="12">
        <f t="shared" si="2653"/>
        <v>2</v>
      </c>
      <c r="BB1758" s="12">
        <f t="shared" si="2654"/>
        <v>1</v>
      </c>
      <c r="BC1758" s="12">
        <f t="shared" si="2655"/>
        <v>2</v>
      </c>
      <c r="BD1758" s="12">
        <f t="shared" si="2656"/>
        <v>2.5</v>
      </c>
      <c r="BE1758" s="12">
        <f t="shared" si="2657"/>
        <v>1</v>
      </c>
      <c r="BF1758" s="12">
        <f t="shared" si="2658"/>
        <v>0.5</v>
      </c>
      <c r="BG1758" s="12">
        <f t="shared" si="2659"/>
        <v>0</v>
      </c>
      <c r="BH1758" s="12">
        <f t="shared" si="2660"/>
        <v>0</v>
      </c>
      <c r="BI1758" s="12">
        <f t="shared" si="2661"/>
        <v>0</v>
      </c>
      <c r="BJ1758" s="12">
        <f t="shared" si="2663"/>
        <v>28.5</v>
      </c>
    </row>
    <row r="1759" spans="1:62" ht="15.75">
      <c r="A1759" s="14"/>
      <c r="B1759" s="14"/>
      <c r="C1759" s="12" t="s">
        <v>35</v>
      </c>
      <c r="D1759" s="12"/>
      <c r="E1759" s="12">
        <v>10</v>
      </c>
      <c r="F1759" s="12">
        <v>8</v>
      </c>
      <c r="G1759" s="12">
        <v>3</v>
      </c>
      <c r="H1759" s="12">
        <v>7</v>
      </c>
      <c r="I1759" s="12">
        <v>2</v>
      </c>
      <c r="J1759" s="12">
        <v>2</v>
      </c>
      <c r="K1759" s="12">
        <v>4</v>
      </c>
      <c r="L1759" s="12">
        <v>5</v>
      </c>
      <c r="M1759" s="12">
        <v>1</v>
      </c>
      <c r="N1759" s="12">
        <v>2</v>
      </c>
      <c r="O1759" s="12">
        <v>3</v>
      </c>
      <c r="P1759" s="12">
        <v>2</v>
      </c>
      <c r="Q1759" s="12">
        <v>1</v>
      </c>
      <c r="R1759" s="12"/>
      <c r="S1759" s="12"/>
      <c r="T1759" s="12"/>
      <c r="U1759" s="12">
        <f t="shared" si="2662"/>
        <v>50</v>
      </c>
      <c r="W1759" s="23" t="s">
        <v>50</v>
      </c>
      <c r="X1759" s="24">
        <v>8.5000000000000006E-2</v>
      </c>
      <c r="Y1759" s="24">
        <v>8.5000000000000006E-2</v>
      </c>
      <c r="Z1759" s="24">
        <v>8.5000000000000006E-2</v>
      </c>
      <c r="AA1759" s="24">
        <v>8.5000000000000006E-2</v>
      </c>
      <c r="AB1759" s="24">
        <v>8.5000000000000006E-2</v>
      </c>
      <c r="AC1759" s="24">
        <v>8.5000000000000006E-2</v>
      </c>
      <c r="AD1759" s="24">
        <v>8.5000000000000006E-2</v>
      </c>
      <c r="AE1759" s="24">
        <v>8.5000000000000006E-2</v>
      </c>
      <c r="AF1759" s="24">
        <v>8.5000000000000006E-2</v>
      </c>
      <c r="AG1759" s="24">
        <v>8.5000000000000006E-2</v>
      </c>
      <c r="AH1759" s="24">
        <v>8.5000000000000006E-2</v>
      </c>
      <c r="AI1759" s="24">
        <v>8.5000000000000006E-2</v>
      </c>
      <c r="AJ1759" s="24">
        <v>8.5000000000000006E-2</v>
      </c>
      <c r="AK1759" s="24">
        <v>8.5000000000000006E-2</v>
      </c>
      <c r="AL1759" s="24">
        <v>8.5000000000000006E-2</v>
      </c>
      <c r="AM1759" s="24">
        <v>8.5000000000000006E-2</v>
      </c>
      <c r="AN1759" s="24">
        <v>8.5000000000000006E-2</v>
      </c>
      <c r="AP1759" s="14"/>
      <c r="AQ1759" s="14"/>
      <c r="AR1759" s="12" t="s">
        <v>35</v>
      </c>
      <c r="AS1759" s="12">
        <f t="shared" si="2646"/>
        <v>0</v>
      </c>
      <c r="AT1759" s="12">
        <f t="shared" si="2646"/>
        <v>0.85</v>
      </c>
      <c r="AU1759" s="12">
        <f t="shared" si="2647"/>
        <v>0.68</v>
      </c>
      <c r="AV1759" s="12">
        <f t="shared" si="2648"/>
        <v>0.255</v>
      </c>
      <c r="AW1759" s="12">
        <f t="shared" si="2649"/>
        <v>0.59499999999999997</v>
      </c>
      <c r="AX1759" s="12">
        <f t="shared" si="2650"/>
        <v>0.17</v>
      </c>
      <c r="AY1759" s="12">
        <f t="shared" si="2651"/>
        <v>0.17</v>
      </c>
      <c r="AZ1759" s="12">
        <f t="shared" si="2652"/>
        <v>0.34</v>
      </c>
      <c r="BA1759" s="12">
        <f t="shared" si="2653"/>
        <v>0.42499999999999999</v>
      </c>
      <c r="BB1759" s="12">
        <f t="shared" si="2654"/>
        <v>8.5000000000000006E-2</v>
      </c>
      <c r="BC1759" s="12">
        <f t="shared" si="2655"/>
        <v>0.17</v>
      </c>
      <c r="BD1759" s="12">
        <f t="shared" si="2656"/>
        <v>0.255</v>
      </c>
      <c r="BE1759" s="12">
        <f t="shared" si="2657"/>
        <v>0.17</v>
      </c>
      <c r="BF1759" s="12">
        <f t="shared" si="2658"/>
        <v>8.5000000000000006E-2</v>
      </c>
      <c r="BG1759" s="12">
        <f t="shared" si="2659"/>
        <v>0</v>
      </c>
      <c r="BH1759" s="12">
        <f t="shared" si="2660"/>
        <v>0</v>
      </c>
      <c r="BI1759" s="12">
        <f t="shared" si="2661"/>
        <v>0</v>
      </c>
      <c r="BJ1759" s="12">
        <f t="shared" si="2663"/>
        <v>4.25</v>
      </c>
    </row>
    <row r="1760" spans="1:62" ht="15.75">
      <c r="A1760" s="14"/>
      <c r="B1760" s="14"/>
      <c r="C1760" s="12" t="s">
        <v>36</v>
      </c>
      <c r="D1760" s="12"/>
      <c r="E1760" s="12">
        <v>8</v>
      </c>
      <c r="F1760" s="12">
        <v>7</v>
      </c>
      <c r="G1760" s="12"/>
      <c r="H1760" s="12"/>
      <c r="I1760" s="12"/>
      <c r="J1760" s="12"/>
      <c r="K1760" s="12"/>
      <c r="L1760" s="12"/>
      <c r="M1760" s="12"/>
      <c r="N1760" s="12"/>
      <c r="O1760" s="12">
        <v>3</v>
      </c>
      <c r="P1760" s="12"/>
      <c r="Q1760" s="12"/>
      <c r="R1760" s="12"/>
      <c r="S1760" s="12"/>
      <c r="T1760" s="12"/>
      <c r="U1760" s="12">
        <f t="shared" si="2662"/>
        <v>18</v>
      </c>
      <c r="W1760" s="23" t="s">
        <v>51</v>
      </c>
      <c r="X1760" s="24">
        <v>0.59</v>
      </c>
      <c r="Y1760" s="24">
        <v>0.59</v>
      </c>
      <c r="Z1760" s="24">
        <v>0.59</v>
      </c>
      <c r="AA1760" s="24">
        <v>0.59</v>
      </c>
      <c r="AB1760" s="24">
        <v>0.59</v>
      </c>
      <c r="AC1760" s="24">
        <v>0.59</v>
      </c>
      <c r="AD1760" s="24">
        <v>0.59</v>
      </c>
      <c r="AE1760" s="24">
        <v>0.59</v>
      </c>
      <c r="AF1760" s="24">
        <v>0.59</v>
      </c>
      <c r="AG1760" s="24">
        <v>0.59</v>
      </c>
      <c r="AH1760" s="24">
        <v>0.59</v>
      </c>
      <c r="AI1760" s="24">
        <v>0.59</v>
      </c>
      <c r="AJ1760" s="24">
        <v>0.59</v>
      </c>
      <c r="AK1760" s="24">
        <v>0.59</v>
      </c>
      <c r="AL1760" s="24">
        <v>0.59</v>
      </c>
      <c r="AM1760" s="24">
        <v>0.59</v>
      </c>
      <c r="AN1760" s="24">
        <v>0.59</v>
      </c>
      <c r="AP1760" s="14"/>
      <c r="AQ1760" s="14"/>
      <c r="AR1760" s="12" t="s">
        <v>36</v>
      </c>
      <c r="AS1760" s="12">
        <f t="shared" si="2646"/>
        <v>0</v>
      </c>
      <c r="AT1760" s="12">
        <f t="shared" si="2646"/>
        <v>4.72</v>
      </c>
      <c r="AU1760" s="12">
        <f t="shared" si="2647"/>
        <v>4.13</v>
      </c>
      <c r="AV1760" s="12">
        <f t="shared" si="2648"/>
        <v>0</v>
      </c>
      <c r="AW1760" s="12">
        <f t="shared" si="2649"/>
        <v>0</v>
      </c>
      <c r="AX1760" s="12">
        <f t="shared" si="2650"/>
        <v>0</v>
      </c>
      <c r="AY1760" s="12">
        <f t="shared" si="2651"/>
        <v>0</v>
      </c>
      <c r="AZ1760" s="12">
        <f t="shared" si="2652"/>
        <v>0</v>
      </c>
      <c r="BA1760" s="12">
        <f t="shared" si="2653"/>
        <v>0</v>
      </c>
      <c r="BB1760" s="12">
        <f t="shared" si="2654"/>
        <v>0</v>
      </c>
      <c r="BC1760" s="12">
        <f t="shared" si="2655"/>
        <v>0</v>
      </c>
      <c r="BD1760" s="12">
        <f t="shared" si="2656"/>
        <v>1.77</v>
      </c>
      <c r="BE1760" s="12">
        <f t="shared" si="2657"/>
        <v>0</v>
      </c>
      <c r="BF1760" s="12">
        <f t="shared" si="2658"/>
        <v>0</v>
      </c>
      <c r="BG1760" s="12">
        <f t="shared" si="2659"/>
        <v>0</v>
      </c>
      <c r="BH1760" s="12">
        <f t="shared" si="2660"/>
        <v>0</v>
      </c>
      <c r="BI1760" s="12">
        <f t="shared" si="2661"/>
        <v>0</v>
      </c>
      <c r="BJ1760" s="12">
        <f t="shared" si="2663"/>
        <v>10.62</v>
      </c>
    </row>
    <row r="1761" spans="1:62" ht="15.75">
      <c r="A1761" s="14"/>
      <c r="B1761" s="14"/>
      <c r="C1761" s="12" t="s">
        <v>31</v>
      </c>
      <c r="D1761" s="12"/>
      <c r="E1761" s="12">
        <v>6</v>
      </c>
      <c r="F1761" s="12">
        <v>5</v>
      </c>
      <c r="G1761" s="12"/>
      <c r="H1761" s="12"/>
      <c r="I1761" s="12"/>
      <c r="J1761" s="12"/>
      <c r="K1761" s="12"/>
      <c r="L1761" s="12"/>
      <c r="M1761" s="12"/>
      <c r="N1761" s="12">
        <v>2</v>
      </c>
      <c r="O1761" s="12"/>
      <c r="P1761" s="12"/>
      <c r="Q1761" s="12"/>
      <c r="R1761" s="12"/>
      <c r="S1761" s="12"/>
      <c r="T1761" s="12"/>
      <c r="U1761" s="12">
        <f t="shared" si="2662"/>
        <v>13</v>
      </c>
      <c r="W1761" s="23" t="s">
        <v>31</v>
      </c>
      <c r="X1761" s="24">
        <v>0.56999999999999995</v>
      </c>
      <c r="Y1761" s="24">
        <v>0.56999999999999995</v>
      </c>
      <c r="Z1761" s="24">
        <v>0.56999999999999995</v>
      </c>
      <c r="AA1761" s="24">
        <v>0.56999999999999995</v>
      </c>
      <c r="AB1761" s="24">
        <v>0.56999999999999995</v>
      </c>
      <c r="AC1761" s="24">
        <v>0.56999999999999995</v>
      </c>
      <c r="AD1761" s="24">
        <v>0.56999999999999995</v>
      </c>
      <c r="AE1761" s="24">
        <v>0.56999999999999995</v>
      </c>
      <c r="AF1761" s="24">
        <v>0.56999999999999995</v>
      </c>
      <c r="AG1761" s="24">
        <v>0.56999999999999995</v>
      </c>
      <c r="AH1761" s="24">
        <v>0.56999999999999995</v>
      </c>
      <c r="AI1761" s="24">
        <v>0.56999999999999995</v>
      </c>
      <c r="AJ1761" s="24">
        <v>0.56999999999999995</v>
      </c>
      <c r="AK1761" s="24">
        <v>0.56999999999999995</v>
      </c>
      <c r="AL1761" s="24">
        <v>0.56999999999999995</v>
      </c>
      <c r="AM1761" s="24">
        <v>0.56999999999999995</v>
      </c>
      <c r="AN1761" s="24">
        <v>0.56999999999999995</v>
      </c>
      <c r="AP1761" s="14"/>
      <c r="AQ1761" s="14"/>
      <c r="AR1761" s="12" t="s">
        <v>31</v>
      </c>
      <c r="AS1761" s="12">
        <f t="shared" si="2646"/>
        <v>0</v>
      </c>
      <c r="AT1761" s="12">
        <f t="shared" si="2646"/>
        <v>3.42</v>
      </c>
      <c r="AU1761" s="12">
        <f t="shared" si="2647"/>
        <v>2.85</v>
      </c>
      <c r="AV1761" s="12">
        <f t="shared" si="2648"/>
        <v>0</v>
      </c>
      <c r="AW1761" s="12">
        <f t="shared" si="2649"/>
        <v>0</v>
      </c>
      <c r="AX1761" s="12">
        <f t="shared" si="2650"/>
        <v>0</v>
      </c>
      <c r="AY1761" s="12">
        <f t="shared" si="2651"/>
        <v>0</v>
      </c>
      <c r="AZ1761" s="12">
        <f t="shared" si="2652"/>
        <v>0</v>
      </c>
      <c r="BA1761" s="12">
        <f t="shared" si="2653"/>
        <v>0</v>
      </c>
      <c r="BB1761" s="12">
        <f t="shared" si="2654"/>
        <v>0</v>
      </c>
      <c r="BC1761" s="12">
        <f t="shared" si="2655"/>
        <v>1.1399999999999999</v>
      </c>
      <c r="BD1761" s="12">
        <f t="shared" si="2656"/>
        <v>0</v>
      </c>
      <c r="BE1761" s="12">
        <f t="shared" si="2657"/>
        <v>0</v>
      </c>
      <c r="BF1761" s="12">
        <f t="shared" si="2658"/>
        <v>0</v>
      </c>
      <c r="BG1761" s="12">
        <f t="shared" si="2659"/>
        <v>0</v>
      </c>
      <c r="BH1761" s="12">
        <f t="shared" si="2660"/>
        <v>0</v>
      </c>
      <c r="BI1761" s="12">
        <f t="shared" si="2661"/>
        <v>0</v>
      </c>
      <c r="BJ1761" s="12">
        <f t="shared" si="2663"/>
        <v>7.41</v>
      </c>
    </row>
    <row r="1762" spans="1:62" ht="15.75">
      <c r="A1762" s="16"/>
      <c r="B1762" s="16"/>
      <c r="C1762" s="12" t="s">
        <v>32</v>
      </c>
      <c r="D1762" s="12"/>
      <c r="E1762" s="12"/>
      <c r="F1762" s="12"/>
      <c r="G1762" s="12">
        <v>5</v>
      </c>
      <c r="H1762" s="12">
        <v>9</v>
      </c>
      <c r="I1762" s="12">
        <v>6</v>
      </c>
      <c r="J1762" s="12">
        <v>12</v>
      </c>
      <c r="K1762" s="12">
        <v>6</v>
      </c>
      <c r="L1762" s="12">
        <v>5</v>
      </c>
      <c r="M1762" s="12">
        <v>1</v>
      </c>
      <c r="N1762" s="12"/>
      <c r="O1762" s="12">
        <v>7</v>
      </c>
      <c r="P1762" s="12"/>
      <c r="Q1762" s="12"/>
      <c r="R1762" s="12"/>
      <c r="S1762" s="12"/>
      <c r="T1762" s="12"/>
      <c r="U1762" s="12">
        <f t="shared" si="2662"/>
        <v>51</v>
      </c>
      <c r="W1762" s="23" t="s">
        <v>32</v>
      </c>
      <c r="X1762" s="24">
        <v>0.4</v>
      </c>
      <c r="Y1762" s="24">
        <v>0.4</v>
      </c>
      <c r="Z1762" s="24">
        <v>0.4</v>
      </c>
      <c r="AA1762" s="24">
        <v>0.4</v>
      </c>
      <c r="AB1762" s="24">
        <v>0.4</v>
      </c>
      <c r="AC1762" s="24">
        <v>0.4</v>
      </c>
      <c r="AD1762" s="24">
        <v>0.4</v>
      </c>
      <c r="AE1762" s="24">
        <v>0.4</v>
      </c>
      <c r="AF1762" s="24">
        <v>0.4</v>
      </c>
      <c r="AG1762" s="24">
        <v>0.4</v>
      </c>
      <c r="AH1762" s="24">
        <v>0.4</v>
      </c>
      <c r="AI1762" s="24">
        <v>0.4</v>
      </c>
      <c r="AJ1762" s="24">
        <v>0.4</v>
      </c>
      <c r="AK1762" s="24">
        <v>0.4</v>
      </c>
      <c r="AL1762" s="24">
        <v>0.4</v>
      </c>
      <c r="AM1762" s="24">
        <v>0.4</v>
      </c>
      <c r="AN1762" s="24">
        <v>0.4</v>
      </c>
      <c r="AP1762" s="16"/>
      <c r="AQ1762" s="16"/>
      <c r="AR1762" s="12" t="s">
        <v>32</v>
      </c>
      <c r="AS1762" s="12">
        <f t="shared" si="2646"/>
        <v>0</v>
      </c>
      <c r="AT1762" s="12">
        <f t="shared" si="2646"/>
        <v>0</v>
      </c>
      <c r="AU1762" s="12">
        <f t="shared" si="2647"/>
        <v>0</v>
      </c>
      <c r="AV1762" s="12">
        <f t="shared" si="2648"/>
        <v>2</v>
      </c>
      <c r="AW1762" s="12">
        <f t="shared" si="2649"/>
        <v>3.6</v>
      </c>
      <c r="AX1762" s="12">
        <f t="shared" si="2650"/>
        <v>2.4</v>
      </c>
      <c r="AY1762" s="12">
        <f t="shared" si="2651"/>
        <v>4.8</v>
      </c>
      <c r="AZ1762" s="12">
        <f t="shared" si="2652"/>
        <v>2.4</v>
      </c>
      <c r="BA1762" s="12">
        <f t="shared" si="2653"/>
        <v>2</v>
      </c>
      <c r="BB1762" s="12">
        <f t="shared" si="2654"/>
        <v>0.4</v>
      </c>
      <c r="BC1762" s="12">
        <f t="shared" si="2655"/>
        <v>0</v>
      </c>
      <c r="BD1762" s="12">
        <f t="shared" si="2656"/>
        <v>2.8</v>
      </c>
      <c r="BE1762" s="12">
        <f t="shared" si="2657"/>
        <v>0</v>
      </c>
      <c r="BF1762" s="12">
        <f t="shared" si="2658"/>
        <v>0</v>
      </c>
      <c r="BG1762" s="12">
        <f t="shared" si="2659"/>
        <v>0</v>
      </c>
      <c r="BH1762" s="12">
        <f t="shared" si="2660"/>
        <v>0</v>
      </c>
      <c r="BI1762" s="12">
        <f t="shared" si="2661"/>
        <v>0</v>
      </c>
      <c r="BJ1762" s="12">
        <f t="shared" si="2663"/>
        <v>20.399999999999999</v>
      </c>
    </row>
    <row r="1763" spans="1:62">
      <c r="A1763" s="17"/>
      <c r="B1763" s="18"/>
      <c r="C1763" s="19" t="s">
        <v>33</v>
      </c>
      <c r="D1763" s="19">
        <f>SUM(D1754:D1762)</f>
        <v>0</v>
      </c>
      <c r="E1763" s="19">
        <f>SUM(E1754:E1762)</f>
        <v>42</v>
      </c>
      <c r="F1763" s="19">
        <f t="shared" ref="F1763:U1763" si="2664">SUM(F1754:F1762)</f>
        <v>34</v>
      </c>
      <c r="G1763" s="19">
        <f t="shared" si="2664"/>
        <v>31</v>
      </c>
      <c r="H1763" s="19">
        <f t="shared" si="2664"/>
        <v>73</v>
      </c>
      <c r="I1763" s="19">
        <f t="shared" si="2664"/>
        <v>54</v>
      </c>
      <c r="J1763" s="19">
        <f t="shared" si="2664"/>
        <v>57</v>
      </c>
      <c r="K1763" s="19">
        <f t="shared" si="2664"/>
        <v>70</v>
      </c>
      <c r="L1763" s="19">
        <f t="shared" si="2664"/>
        <v>38</v>
      </c>
      <c r="M1763" s="19">
        <f t="shared" si="2664"/>
        <v>9</v>
      </c>
      <c r="N1763" s="19">
        <f t="shared" si="2664"/>
        <v>10</v>
      </c>
      <c r="O1763" s="19">
        <f t="shared" si="2664"/>
        <v>32</v>
      </c>
      <c r="P1763" s="19">
        <f t="shared" si="2664"/>
        <v>10</v>
      </c>
      <c r="Q1763" s="19">
        <f t="shared" si="2664"/>
        <v>13</v>
      </c>
      <c r="R1763" s="19">
        <f t="shared" si="2664"/>
        <v>0</v>
      </c>
      <c r="S1763" s="19">
        <f t="shared" si="2664"/>
        <v>0</v>
      </c>
      <c r="T1763" s="19">
        <f t="shared" si="2664"/>
        <v>0</v>
      </c>
      <c r="U1763" s="19">
        <f t="shared" si="2664"/>
        <v>473</v>
      </c>
      <c r="AP1763" s="17"/>
      <c r="AQ1763" s="18"/>
      <c r="AR1763" s="19" t="s">
        <v>33</v>
      </c>
      <c r="AS1763" s="19">
        <f>SUM(AS1754:AS1762)</f>
        <v>0</v>
      </c>
      <c r="AT1763" s="19">
        <f>SUM(AT1754:AT1762)</f>
        <v>17.5</v>
      </c>
      <c r="AU1763" s="19">
        <f t="shared" ref="AU1763:BJ1763" si="2665">SUM(AU1754:AU1762)</f>
        <v>14.31</v>
      </c>
      <c r="AV1763" s="19">
        <f t="shared" si="2665"/>
        <v>9.8249999999999993</v>
      </c>
      <c r="AW1763" s="19">
        <f t="shared" si="2665"/>
        <v>22.024999999999999</v>
      </c>
      <c r="AX1763" s="19">
        <f t="shared" si="2665"/>
        <v>15.555</v>
      </c>
      <c r="AY1763" s="19">
        <f t="shared" si="2665"/>
        <v>17.87</v>
      </c>
      <c r="AZ1763" s="19">
        <f t="shared" si="2665"/>
        <v>20.6</v>
      </c>
      <c r="BA1763" s="19">
        <f t="shared" si="2665"/>
        <v>11.92</v>
      </c>
      <c r="BB1763" s="19">
        <f t="shared" si="2665"/>
        <v>2.895</v>
      </c>
      <c r="BC1763" s="19">
        <f t="shared" si="2665"/>
        <v>4.17</v>
      </c>
      <c r="BD1763" s="19">
        <f t="shared" si="2665"/>
        <v>11.87</v>
      </c>
      <c r="BE1763" s="19">
        <f t="shared" si="2665"/>
        <v>3.09</v>
      </c>
      <c r="BF1763" s="19">
        <f t="shared" si="2665"/>
        <v>3.75</v>
      </c>
      <c r="BG1763" s="19">
        <f t="shared" si="2665"/>
        <v>0</v>
      </c>
      <c r="BH1763" s="19">
        <f t="shared" si="2665"/>
        <v>0</v>
      </c>
      <c r="BI1763" s="19">
        <f t="shared" si="2665"/>
        <v>0</v>
      </c>
      <c r="BJ1763" s="19">
        <f t="shared" si="2665"/>
        <v>155.38</v>
      </c>
    </row>
    <row r="1766" spans="1:62" ht="106.5">
      <c r="A1766" s="8" t="s">
        <v>2</v>
      </c>
      <c r="B1766" s="8" t="s">
        <v>3</v>
      </c>
      <c r="C1766" s="8" t="s">
        <v>4</v>
      </c>
      <c r="D1766" s="9" t="str">
        <f>D5</f>
        <v>ANGGREK</v>
      </c>
      <c r="E1766" s="9" t="str">
        <f t="shared" ref="E1766:U1766" si="2666">E5</f>
        <v>BOUGENVIL</v>
      </c>
      <c r="F1766" s="9" t="str">
        <f t="shared" si="2666"/>
        <v>CAMELIA</v>
      </c>
      <c r="G1766" s="9" t="str">
        <f t="shared" si="2666"/>
        <v>DEWANDARU</v>
      </c>
      <c r="H1766" s="9" t="str">
        <f t="shared" si="2666"/>
        <v>EDELWEIS</v>
      </c>
      <c r="I1766" s="9" t="str">
        <f t="shared" si="2666"/>
        <v>FLAMBOYAN</v>
      </c>
      <c r="J1766" s="9" t="str">
        <f t="shared" si="2666"/>
        <v>GERANIUM</v>
      </c>
      <c r="K1766" s="9" t="str">
        <f t="shared" si="2666"/>
        <v>HELIKONIA</v>
      </c>
      <c r="L1766" s="9" t="str">
        <f t="shared" si="2666"/>
        <v>IVY</v>
      </c>
      <c r="M1766" s="9" t="str">
        <f t="shared" si="2666"/>
        <v>KANA</v>
      </c>
      <c r="N1766" s="9" t="str">
        <f t="shared" si="2666"/>
        <v>IGD</v>
      </c>
      <c r="O1766" s="9" t="str">
        <f t="shared" si="2666"/>
        <v>HCU</v>
      </c>
      <c r="P1766" s="9" t="str">
        <f t="shared" si="2666"/>
        <v>PENUNJANG</v>
      </c>
      <c r="Q1766" s="9" t="str">
        <f t="shared" si="2666"/>
        <v>PELAYANAN</v>
      </c>
      <c r="R1766" s="9" t="str">
        <f t="shared" si="2666"/>
        <v>ADMIN</v>
      </c>
      <c r="S1766" s="9" t="str">
        <f t="shared" si="2666"/>
        <v>ASRAMA</v>
      </c>
      <c r="T1766" s="9" t="str">
        <f t="shared" si="2666"/>
        <v>MASJID</v>
      </c>
      <c r="U1766" s="9" t="str">
        <f t="shared" si="2666"/>
        <v>JUMLAH</v>
      </c>
      <c r="W1766" s="21"/>
      <c r="X1766" s="22" t="str">
        <f>X5</f>
        <v>ANGGREK</v>
      </c>
      <c r="Y1766" s="22" t="str">
        <f>Y5</f>
        <v>BOUGENVIL</v>
      </c>
      <c r="Z1766" s="22" t="str">
        <f t="shared" ref="Z1766:AN1766" si="2667">Z5</f>
        <v>CAMELIA</v>
      </c>
      <c r="AA1766" s="22" t="str">
        <f t="shared" si="2667"/>
        <v>DEWANDARU</v>
      </c>
      <c r="AB1766" s="22" t="str">
        <f t="shared" si="2667"/>
        <v>EDELWEIS</v>
      </c>
      <c r="AC1766" s="22" t="str">
        <f t="shared" si="2667"/>
        <v>FLAMBOYAN</v>
      </c>
      <c r="AD1766" s="22" t="str">
        <f t="shared" si="2667"/>
        <v>GERANIUM</v>
      </c>
      <c r="AE1766" s="22" t="str">
        <f t="shared" si="2667"/>
        <v>HELIKONIA</v>
      </c>
      <c r="AF1766" s="22" t="str">
        <f t="shared" si="2667"/>
        <v>IVY</v>
      </c>
      <c r="AG1766" s="22" t="str">
        <f t="shared" si="2667"/>
        <v>KANA</v>
      </c>
      <c r="AH1766" s="22" t="str">
        <f t="shared" si="2667"/>
        <v>IGD</v>
      </c>
      <c r="AI1766" s="22" t="str">
        <f t="shared" si="2667"/>
        <v>HCU</v>
      </c>
      <c r="AJ1766" s="22" t="str">
        <f t="shared" si="2667"/>
        <v>PENUNJANG</v>
      </c>
      <c r="AK1766" s="22" t="str">
        <f t="shared" si="2667"/>
        <v>PELAYANAN</v>
      </c>
      <c r="AL1766" s="22" t="str">
        <f t="shared" si="2667"/>
        <v>ADMIN</v>
      </c>
      <c r="AM1766" s="22" t="str">
        <f t="shared" si="2667"/>
        <v>ASRAMA</v>
      </c>
      <c r="AN1766" s="22" t="str">
        <f t="shared" si="2667"/>
        <v>MASJID</v>
      </c>
      <c r="AP1766" s="8" t="s">
        <v>2</v>
      </c>
      <c r="AQ1766" s="8" t="s">
        <v>3</v>
      </c>
      <c r="AR1766" s="8" t="s">
        <v>4</v>
      </c>
      <c r="AS1766" s="9" t="str">
        <f>AS5</f>
        <v>ANGGREK</v>
      </c>
      <c r="AT1766" s="9" t="str">
        <f>AT5</f>
        <v>BOUGENVIL</v>
      </c>
      <c r="AU1766" s="9" t="str">
        <f t="shared" ref="AU1766:BJ1766" si="2668">AU5</f>
        <v>CAMELIA II</v>
      </c>
      <c r="AV1766" s="9" t="str">
        <f t="shared" si="2668"/>
        <v>DEWANDARU</v>
      </c>
      <c r="AW1766" s="9" t="str">
        <f t="shared" si="2668"/>
        <v>EDELWEIS</v>
      </c>
      <c r="AX1766" s="9" t="str">
        <f t="shared" si="2668"/>
        <v>FLAMBOYAN</v>
      </c>
      <c r="AY1766" s="9" t="str">
        <f t="shared" si="2668"/>
        <v>GERANIUM</v>
      </c>
      <c r="AZ1766" s="9" t="str">
        <f t="shared" si="2668"/>
        <v>HELIKONIA</v>
      </c>
      <c r="BA1766" s="9" t="str">
        <f t="shared" si="2668"/>
        <v>IVY</v>
      </c>
      <c r="BB1766" s="9" t="str">
        <f t="shared" si="2668"/>
        <v>KANA</v>
      </c>
      <c r="BC1766" s="9" t="str">
        <f t="shared" si="2668"/>
        <v>IGD</v>
      </c>
      <c r="BD1766" s="9" t="str">
        <f t="shared" si="2668"/>
        <v>HCU</v>
      </c>
      <c r="BE1766" s="9" t="str">
        <f t="shared" si="2668"/>
        <v>PENUNJANG</v>
      </c>
      <c r="BF1766" s="9" t="str">
        <f t="shared" si="2668"/>
        <v>PELAYANAN</v>
      </c>
      <c r="BG1766" s="9" t="str">
        <f t="shared" si="2668"/>
        <v>ADMIN</v>
      </c>
      <c r="BH1766" s="9" t="str">
        <f t="shared" si="2668"/>
        <v>ASRAMA</v>
      </c>
      <c r="BI1766" s="9" t="str">
        <f t="shared" si="2668"/>
        <v>MASJID</v>
      </c>
      <c r="BJ1766" s="9" t="str">
        <f t="shared" si="2668"/>
        <v>JUMLAH</v>
      </c>
    </row>
    <row r="1767" spans="1:62" ht="15.75">
      <c r="A1767" s="10">
        <f>A1754+1</f>
        <v>15</v>
      </c>
      <c r="B1767" s="11" t="s">
        <v>37</v>
      </c>
      <c r="C1767" s="12" t="s">
        <v>24</v>
      </c>
      <c r="D1767" s="12"/>
      <c r="E1767" s="12"/>
      <c r="F1767" s="12"/>
      <c r="G1767" s="12">
        <v>7</v>
      </c>
      <c r="H1767" s="12">
        <v>17</v>
      </c>
      <c r="I1767" s="12">
        <v>17</v>
      </c>
      <c r="J1767" s="12">
        <v>14</v>
      </c>
      <c r="K1767" s="12">
        <v>18</v>
      </c>
      <c r="L1767" s="12">
        <v>6</v>
      </c>
      <c r="M1767" s="12">
        <v>6</v>
      </c>
      <c r="N1767" s="12"/>
      <c r="O1767" s="12">
        <v>8</v>
      </c>
      <c r="P1767" s="12">
        <v>6</v>
      </c>
      <c r="Q1767" s="12">
        <v>7</v>
      </c>
      <c r="R1767" s="12"/>
      <c r="S1767" s="12"/>
      <c r="T1767" s="12"/>
      <c r="U1767" s="12">
        <f>SUM(E1767:T1767)</f>
        <v>106</v>
      </c>
      <c r="W1767" s="23" t="s">
        <v>24</v>
      </c>
      <c r="X1767" s="24">
        <v>0.26500000000000001</v>
      </c>
      <c r="Y1767" s="24">
        <v>0.26500000000000001</v>
      </c>
      <c r="Z1767" s="24">
        <v>0.26500000000000001</v>
      </c>
      <c r="AA1767" s="24">
        <v>0.26500000000000001</v>
      </c>
      <c r="AB1767" s="24">
        <v>0.26500000000000001</v>
      </c>
      <c r="AC1767" s="24">
        <v>0.26500000000000001</v>
      </c>
      <c r="AD1767" s="24">
        <v>0.26500000000000001</v>
      </c>
      <c r="AE1767" s="24">
        <v>0.26500000000000001</v>
      </c>
      <c r="AF1767" s="24">
        <v>0.26500000000000001</v>
      </c>
      <c r="AG1767" s="24">
        <v>0.26500000000000001</v>
      </c>
      <c r="AH1767" s="24">
        <v>0.26500000000000001</v>
      </c>
      <c r="AI1767" s="24">
        <v>0.26500000000000001</v>
      </c>
      <c r="AJ1767" s="24">
        <v>0.26500000000000001</v>
      </c>
      <c r="AK1767" s="24">
        <v>0.26500000000000001</v>
      </c>
      <c r="AL1767" s="24">
        <v>0.26500000000000001</v>
      </c>
      <c r="AM1767" s="24">
        <v>0.26500000000000001</v>
      </c>
      <c r="AN1767" s="24">
        <v>0.26500000000000001</v>
      </c>
      <c r="AP1767" s="10">
        <f>AP1754+1</f>
        <v>15</v>
      </c>
      <c r="AQ1767" s="11" t="s">
        <v>41</v>
      </c>
      <c r="AR1767" s="12" t="s">
        <v>24</v>
      </c>
      <c r="AS1767" s="12">
        <f t="shared" ref="AS1767:AT1775" si="2669">X1767*D1767</f>
        <v>0</v>
      </c>
      <c r="AT1767" s="12">
        <f t="shared" si="2669"/>
        <v>0</v>
      </c>
      <c r="AU1767" s="12">
        <f t="shared" ref="AU1767:AU1775" si="2670">Z1767*F1767</f>
        <v>0</v>
      </c>
      <c r="AV1767" s="12">
        <f t="shared" ref="AV1767:AV1775" si="2671">AA1767*G1767</f>
        <v>1.855</v>
      </c>
      <c r="AW1767" s="12">
        <f t="shared" ref="AW1767:AW1775" si="2672">AB1767*H1767</f>
        <v>4.5049999999999999</v>
      </c>
      <c r="AX1767" s="12">
        <f t="shared" ref="AX1767:AX1775" si="2673">AC1767*I1767</f>
        <v>4.5049999999999999</v>
      </c>
      <c r="AY1767" s="12">
        <f t="shared" ref="AY1767:AY1775" si="2674">AD1767*J1767</f>
        <v>3.71</v>
      </c>
      <c r="AZ1767" s="12">
        <f t="shared" ref="AZ1767:AZ1775" si="2675">AE1767*K1767</f>
        <v>4.7699999999999996</v>
      </c>
      <c r="BA1767" s="12">
        <f t="shared" ref="BA1767:BA1775" si="2676">AF1767*L1767</f>
        <v>1.59</v>
      </c>
      <c r="BB1767" s="12">
        <f t="shared" ref="BB1767:BB1775" si="2677">AG1767*M1767</f>
        <v>1.59</v>
      </c>
      <c r="BC1767" s="12">
        <f t="shared" ref="BC1767:BC1775" si="2678">AH1767*N1767</f>
        <v>0</v>
      </c>
      <c r="BD1767" s="12">
        <f t="shared" ref="BD1767:BD1775" si="2679">AI1767*O1767</f>
        <v>2.12</v>
      </c>
      <c r="BE1767" s="12">
        <f t="shared" ref="BE1767:BE1775" si="2680">AJ1767*P1767</f>
        <v>1.59</v>
      </c>
      <c r="BF1767" s="12">
        <f t="shared" ref="BF1767:BF1775" si="2681">AK1767*Q1767</f>
        <v>1.855</v>
      </c>
      <c r="BG1767" s="12">
        <f t="shared" ref="BG1767:BG1775" si="2682">AL1767*R1767</f>
        <v>0</v>
      </c>
      <c r="BH1767" s="12">
        <f t="shared" ref="BH1767:BH1775" si="2683">AM1767*S1767</f>
        <v>0</v>
      </c>
      <c r="BI1767" s="12">
        <f t="shared" ref="BI1767:BI1775" si="2684">AN1767*T1767</f>
        <v>0</v>
      </c>
      <c r="BJ1767" s="12">
        <f>SUM(AT1767:BI1767)</f>
        <v>28.09</v>
      </c>
    </row>
    <row r="1768" spans="1:62" ht="15.75">
      <c r="A1768" s="14"/>
      <c r="B1768" s="15">
        <f>B1755+1</f>
        <v>44696</v>
      </c>
      <c r="C1768" s="12" t="s">
        <v>25</v>
      </c>
      <c r="D1768" s="12"/>
      <c r="E1768" s="12"/>
      <c r="F1768" s="12"/>
      <c r="G1768" s="12">
        <v>6</v>
      </c>
      <c r="H1768" s="12">
        <v>18</v>
      </c>
      <c r="I1768" s="12">
        <v>17</v>
      </c>
      <c r="J1768" s="12">
        <v>14</v>
      </c>
      <c r="K1768" s="12">
        <v>19</v>
      </c>
      <c r="L1768" s="12">
        <v>6</v>
      </c>
      <c r="M1768" s="12">
        <v>6</v>
      </c>
      <c r="N1768" s="12"/>
      <c r="O1768" s="12">
        <v>2</v>
      </c>
      <c r="P1768" s="12"/>
      <c r="Q1768" s="12">
        <v>2</v>
      </c>
      <c r="R1768" s="12"/>
      <c r="S1768" s="12"/>
      <c r="T1768" s="12"/>
      <c r="U1768" s="12">
        <f t="shared" ref="U1768:U1775" si="2685">SUM(E1768:T1768)</f>
        <v>90</v>
      </c>
      <c r="W1768" s="23" t="s">
        <v>25</v>
      </c>
      <c r="X1768" s="24">
        <v>0.22500000000000001</v>
      </c>
      <c r="Y1768" s="24">
        <v>0.22500000000000001</v>
      </c>
      <c r="Z1768" s="24">
        <v>0.22500000000000001</v>
      </c>
      <c r="AA1768" s="24">
        <v>0.22500000000000001</v>
      </c>
      <c r="AB1768" s="24">
        <v>0.22500000000000001</v>
      </c>
      <c r="AC1768" s="24">
        <v>0.22500000000000001</v>
      </c>
      <c r="AD1768" s="24">
        <v>0.22500000000000001</v>
      </c>
      <c r="AE1768" s="24">
        <v>0.22500000000000001</v>
      </c>
      <c r="AF1768" s="24">
        <v>0.22500000000000001</v>
      </c>
      <c r="AG1768" s="24">
        <v>0.22500000000000001</v>
      </c>
      <c r="AH1768" s="24">
        <v>0.22500000000000001</v>
      </c>
      <c r="AI1768" s="24">
        <v>0.22500000000000001</v>
      </c>
      <c r="AJ1768" s="24">
        <v>0.22500000000000001</v>
      </c>
      <c r="AK1768" s="24">
        <v>0.22500000000000001</v>
      </c>
      <c r="AL1768" s="24">
        <v>0.22500000000000001</v>
      </c>
      <c r="AM1768" s="24">
        <v>0.22500000000000001</v>
      </c>
      <c r="AN1768" s="24">
        <v>0.22500000000000001</v>
      </c>
      <c r="AP1768" s="14"/>
      <c r="AQ1768" s="15">
        <f>AQ1755+1</f>
        <v>44331</v>
      </c>
      <c r="AR1768" s="12" t="s">
        <v>25</v>
      </c>
      <c r="AS1768" s="12">
        <f t="shared" si="2669"/>
        <v>0</v>
      </c>
      <c r="AT1768" s="12">
        <f t="shared" si="2669"/>
        <v>0</v>
      </c>
      <c r="AU1768" s="12">
        <f t="shared" si="2670"/>
        <v>0</v>
      </c>
      <c r="AV1768" s="12">
        <f t="shared" si="2671"/>
        <v>1.35</v>
      </c>
      <c r="AW1768" s="12">
        <f t="shared" si="2672"/>
        <v>4.05</v>
      </c>
      <c r="AX1768" s="12">
        <f t="shared" si="2673"/>
        <v>3.8250000000000002</v>
      </c>
      <c r="AY1768" s="12">
        <f t="shared" si="2674"/>
        <v>3.15</v>
      </c>
      <c r="AZ1768" s="12">
        <f t="shared" si="2675"/>
        <v>4.2750000000000004</v>
      </c>
      <c r="BA1768" s="12">
        <f t="shared" si="2676"/>
        <v>1.35</v>
      </c>
      <c r="BB1768" s="12">
        <f t="shared" si="2677"/>
        <v>1.35</v>
      </c>
      <c r="BC1768" s="12">
        <f t="shared" si="2678"/>
        <v>0</v>
      </c>
      <c r="BD1768" s="12">
        <f t="shared" si="2679"/>
        <v>0.45</v>
      </c>
      <c r="BE1768" s="12">
        <f t="shared" si="2680"/>
        <v>0</v>
      </c>
      <c r="BF1768" s="12">
        <f t="shared" si="2681"/>
        <v>0.45</v>
      </c>
      <c r="BG1768" s="12">
        <f t="shared" si="2682"/>
        <v>0</v>
      </c>
      <c r="BH1768" s="12">
        <f t="shared" si="2683"/>
        <v>0</v>
      </c>
      <c r="BI1768" s="12">
        <f t="shared" si="2684"/>
        <v>0</v>
      </c>
      <c r="BJ1768" s="12">
        <f t="shared" ref="BJ1768:BJ1775" si="2686">SUM(AT1768:BI1768)</f>
        <v>20.25</v>
      </c>
    </row>
    <row r="1769" spans="1:62" ht="15.75">
      <c r="A1769" s="14"/>
      <c r="B1769" s="14"/>
      <c r="C1769" s="12" t="s">
        <v>26</v>
      </c>
      <c r="D1769" s="12"/>
      <c r="E1769" s="12"/>
      <c r="F1769" s="12"/>
      <c r="G1769" s="12">
        <v>5</v>
      </c>
      <c r="H1769" s="12">
        <v>6</v>
      </c>
      <c r="I1769" s="12">
        <v>7</v>
      </c>
      <c r="J1769" s="12">
        <v>7</v>
      </c>
      <c r="K1769" s="12">
        <v>7</v>
      </c>
      <c r="L1769" s="12">
        <v>4</v>
      </c>
      <c r="M1769" s="12">
        <v>3</v>
      </c>
      <c r="N1769" s="12">
        <v>2</v>
      </c>
      <c r="O1769" s="12">
        <v>6</v>
      </c>
      <c r="P1769" s="12"/>
      <c r="Q1769" s="12"/>
      <c r="R1769" s="12"/>
      <c r="S1769" s="12"/>
      <c r="T1769" s="12"/>
      <c r="U1769" s="12">
        <f t="shared" si="2685"/>
        <v>47</v>
      </c>
      <c r="W1769" s="23" t="s">
        <v>26</v>
      </c>
      <c r="X1769" s="24">
        <v>0.35</v>
      </c>
      <c r="Y1769" s="24">
        <v>0.35</v>
      </c>
      <c r="Z1769" s="24">
        <v>0.35</v>
      </c>
      <c r="AA1769" s="24">
        <v>0.35</v>
      </c>
      <c r="AB1769" s="24">
        <v>0.35</v>
      </c>
      <c r="AC1769" s="24">
        <v>0.35</v>
      </c>
      <c r="AD1769" s="24">
        <v>0.35</v>
      </c>
      <c r="AE1769" s="24">
        <v>0.35</v>
      </c>
      <c r="AF1769" s="24">
        <v>0.35</v>
      </c>
      <c r="AG1769" s="24">
        <v>0.35</v>
      </c>
      <c r="AH1769" s="24">
        <v>0.35</v>
      </c>
      <c r="AI1769" s="24">
        <v>0.35</v>
      </c>
      <c r="AJ1769" s="24">
        <v>0.35</v>
      </c>
      <c r="AK1769" s="24">
        <v>0.35</v>
      </c>
      <c r="AL1769" s="24">
        <v>0.35</v>
      </c>
      <c r="AM1769" s="24">
        <v>0.35</v>
      </c>
      <c r="AN1769" s="24">
        <v>0.35</v>
      </c>
      <c r="AP1769" s="14"/>
      <c r="AQ1769" s="14"/>
      <c r="AR1769" s="12" t="s">
        <v>26</v>
      </c>
      <c r="AS1769" s="12">
        <f t="shared" si="2669"/>
        <v>0</v>
      </c>
      <c r="AT1769" s="12">
        <f t="shared" si="2669"/>
        <v>0</v>
      </c>
      <c r="AU1769" s="12">
        <f t="shared" si="2670"/>
        <v>0</v>
      </c>
      <c r="AV1769" s="12">
        <f t="shared" si="2671"/>
        <v>1.75</v>
      </c>
      <c r="AW1769" s="12">
        <f t="shared" si="2672"/>
        <v>2.1</v>
      </c>
      <c r="AX1769" s="12">
        <f t="shared" si="2673"/>
        <v>2.4500000000000002</v>
      </c>
      <c r="AY1769" s="12">
        <f t="shared" si="2674"/>
        <v>2.4500000000000002</v>
      </c>
      <c r="AZ1769" s="12">
        <f t="shared" si="2675"/>
        <v>2.4500000000000002</v>
      </c>
      <c r="BA1769" s="12">
        <f t="shared" si="2676"/>
        <v>1.4</v>
      </c>
      <c r="BB1769" s="12">
        <f t="shared" si="2677"/>
        <v>1.05</v>
      </c>
      <c r="BC1769" s="12">
        <f t="shared" si="2678"/>
        <v>0.7</v>
      </c>
      <c r="BD1769" s="12">
        <f t="shared" si="2679"/>
        <v>2.1</v>
      </c>
      <c r="BE1769" s="12">
        <f t="shared" si="2680"/>
        <v>0</v>
      </c>
      <c r="BF1769" s="12">
        <f t="shared" si="2681"/>
        <v>0</v>
      </c>
      <c r="BG1769" s="12">
        <f t="shared" si="2682"/>
        <v>0</v>
      </c>
      <c r="BH1769" s="12">
        <f t="shared" si="2683"/>
        <v>0</v>
      </c>
      <c r="BI1769" s="12">
        <f t="shared" si="2684"/>
        <v>0</v>
      </c>
      <c r="BJ1769" s="12">
        <f t="shared" si="2686"/>
        <v>16.45</v>
      </c>
    </row>
    <row r="1770" spans="1:62" ht="15.75">
      <c r="A1770" s="14"/>
      <c r="B1770" s="14"/>
      <c r="C1770" s="12" t="s">
        <v>27</v>
      </c>
      <c r="D1770" s="12"/>
      <c r="E1770" s="12">
        <v>6</v>
      </c>
      <c r="F1770" s="12">
        <v>4</v>
      </c>
      <c r="G1770" s="12">
        <v>18</v>
      </c>
      <c r="H1770" s="12">
        <v>8</v>
      </c>
      <c r="I1770" s="12">
        <v>5</v>
      </c>
      <c r="J1770" s="12">
        <v>6</v>
      </c>
      <c r="K1770" s="12">
        <v>6</v>
      </c>
      <c r="L1770" s="12">
        <v>2</v>
      </c>
      <c r="M1770" s="12">
        <v>2</v>
      </c>
      <c r="N1770" s="12">
        <v>4</v>
      </c>
      <c r="O1770" s="12">
        <v>5</v>
      </c>
      <c r="P1770" s="12"/>
      <c r="Q1770" s="12">
        <v>2</v>
      </c>
      <c r="R1770" s="12"/>
      <c r="S1770" s="12"/>
      <c r="T1770" s="12"/>
      <c r="U1770" s="12">
        <f t="shared" si="2685"/>
        <v>68</v>
      </c>
      <c r="W1770" s="23" t="s">
        <v>27</v>
      </c>
      <c r="X1770" s="24">
        <v>0.43</v>
      </c>
      <c r="Y1770" s="24">
        <v>0.43</v>
      </c>
      <c r="Z1770" s="24">
        <v>0.43</v>
      </c>
      <c r="AA1770" s="24">
        <v>0.43</v>
      </c>
      <c r="AB1770" s="24">
        <v>0.43</v>
      </c>
      <c r="AC1770" s="24">
        <v>0.43</v>
      </c>
      <c r="AD1770" s="24">
        <v>0.43</v>
      </c>
      <c r="AE1770" s="24">
        <v>0.43</v>
      </c>
      <c r="AF1770" s="24">
        <v>0.43</v>
      </c>
      <c r="AG1770" s="24">
        <v>0.43</v>
      </c>
      <c r="AH1770" s="24">
        <v>0.43</v>
      </c>
      <c r="AI1770" s="24">
        <v>0.43</v>
      </c>
      <c r="AJ1770" s="24">
        <v>0.43</v>
      </c>
      <c r="AK1770" s="24">
        <v>0.43</v>
      </c>
      <c r="AL1770" s="24">
        <v>0.43</v>
      </c>
      <c r="AM1770" s="24">
        <v>0.43</v>
      </c>
      <c r="AN1770" s="24">
        <v>0.43</v>
      </c>
      <c r="AP1770" s="14"/>
      <c r="AQ1770" s="14"/>
      <c r="AR1770" s="12" t="s">
        <v>27</v>
      </c>
      <c r="AS1770" s="12">
        <f t="shared" si="2669"/>
        <v>0</v>
      </c>
      <c r="AT1770" s="12">
        <f t="shared" si="2669"/>
        <v>2.58</v>
      </c>
      <c r="AU1770" s="12">
        <f t="shared" si="2670"/>
        <v>1.72</v>
      </c>
      <c r="AV1770" s="12">
        <f t="shared" si="2671"/>
        <v>7.74</v>
      </c>
      <c r="AW1770" s="12">
        <f t="shared" si="2672"/>
        <v>3.44</v>
      </c>
      <c r="AX1770" s="12">
        <f t="shared" si="2673"/>
        <v>2.15</v>
      </c>
      <c r="AY1770" s="12">
        <f t="shared" si="2674"/>
        <v>2.58</v>
      </c>
      <c r="AZ1770" s="12">
        <f t="shared" si="2675"/>
        <v>2.58</v>
      </c>
      <c r="BA1770" s="12">
        <f t="shared" si="2676"/>
        <v>0.86</v>
      </c>
      <c r="BB1770" s="12">
        <f t="shared" si="2677"/>
        <v>0.86</v>
      </c>
      <c r="BC1770" s="12">
        <f t="shared" si="2678"/>
        <v>1.72</v>
      </c>
      <c r="BD1770" s="12">
        <f t="shared" si="2679"/>
        <v>2.15</v>
      </c>
      <c r="BE1770" s="12">
        <f t="shared" si="2680"/>
        <v>0</v>
      </c>
      <c r="BF1770" s="12">
        <f t="shared" si="2681"/>
        <v>0.86</v>
      </c>
      <c r="BG1770" s="12">
        <f t="shared" si="2682"/>
        <v>0</v>
      </c>
      <c r="BH1770" s="12">
        <f t="shared" si="2683"/>
        <v>0</v>
      </c>
      <c r="BI1770" s="12">
        <f t="shared" si="2684"/>
        <v>0</v>
      </c>
      <c r="BJ1770" s="12">
        <f t="shared" si="2686"/>
        <v>29.24</v>
      </c>
    </row>
    <row r="1771" spans="1:62" ht="15.75">
      <c r="A1771" s="14"/>
      <c r="B1771" s="14"/>
      <c r="C1771" s="12" t="s">
        <v>28</v>
      </c>
      <c r="D1771" s="12"/>
      <c r="E1771" s="12">
        <v>10</v>
      </c>
      <c r="F1771" s="12">
        <v>8</v>
      </c>
      <c r="G1771" s="12">
        <v>7</v>
      </c>
      <c r="H1771" s="12">
        <v>4</v>
      </c>
      <c r="I1771" s="12">
        <v>3</v>
      </c>
      <c r="J1771" s="12">
        <v>4</v>
      </c>
      <c r="K1771" s="12">
        <v>6</v>
      </c>
      <c r="L1771" s="12">
        <v>2</v>
      </c>
      <c r="M1771" s="12">
        <v>3</v>
      </c>
      <c r="N1771" s="12">
        <v>7</v>
      </c>
      <c r="O1771" s="12">
        <v>6</v>
      </c>
      <c r="P1771" s="12"/>
      <c r="Q1771" s="12">
        <v>4</v>
      </c>
      <c r="R1771" s="12"/>
      <c r="S1771" s="12"/>
      <c r="T1771" s="12"/>
      <c r="U1771" s="12">
        <f t="shared" si="2685"/>
        <v>64</v>
      </c>
      <c r="W1771" s="23" t="s">
        <v>28</v>
      </c>
      <c r="X1771" s="24">
        <v>0.5</v>
      </c>
      <c r="Y1771" s="24">
        <v>0.5</v>
      </c>
      <c r="Z1771" s="24">
        <v>0.5</v>
      </c>
      <c r="AA1771" s="24">
        <v>0.5</v>
      </c>
      <c r="AB1771" s="24">
        <v>0.5</v>
      </c>
      <c r="AC1771" s="24">
        <v>0.5</v>
      </c>
      <c r="AD1771" s="24">
        <v>0.5</v>
      </c>
      <c r="AE1771" s="24">
        <v>0.5</v>
      </c>
      <c r="AF1771" s="24">
        <v>0.5</v>
      </c>
      <c r="AG1771" s="24">
        <v>0.5</v>
      </c>
      <c r="AH1771" s="24">
        <v>0.5</v>
      </c>
      <c r="AI1771" s="24">
        <v>0.5</v>
      </c>
      <c r="AJ1771" s="24">
        <v>0.5</v>
      </c>
      <c r="AK1771" s="24">
        <v>0.5</v>
      </c>
      <c r="AL1771" s="24">
        <v>0.5</v>
      </c>
      <c r="AM1771" s="24">
        <v>0.5</v>
      </c>
      <c r="AN1771" s="24">
        <v>0.5</v>
      </c>
      <c r="AP1771" s="14"/>
      <c r="AQ1771" s="14"/>
      <c r="AR1771" s="12" t="s">
        <v>28</v>
      </c>
      <c r="AS1771" s="12">
        <f t="shared" si="2669"/>
        <v>0</v>
      </c>
      <c r="AT1771" s="12">
        <f t="shared" si="2669"/>
        <v>5</v>
      </c>
      <c r="AU1771" s="12">
        <f t="shared" si="2670"/>
        <v>4</v>
      </c>
      <c r="AV1771" s="12">
        <f t="shared" si="2671"/>
        <v>3.5</v>
      </c>
      <c r="AW1771" s="12">
        <f t="shared" si="2672"/>
        <v>2</v>
      </c>
      <c r="AX1771" s="12">
        <f t="shared" si="2673"/>
        <v>1.5</v>
      </c>
      <c r="AY1771" s="12">
        <f t="shared" si="2674"/>
        <v>2</v>
      </c>
      <c r="AZ1771" s="12">
        <f t="shared" si="2675"/>
        <v>3</v>
      </c>
      <c r="BA1771" s="12">
        <f t="shared" si="2676"/>
        <v>1</v>
      </c>
      <c r="BB1771" s="12">
        <f t="shared" si="2677"/>
        <v>1.5</v>
      </c>
      <c r="BC1771" s="12">
        <f t="shared" si="2678"/>
        <v>3.5</v>
      </c>
      <c r="BD1771" s="12">
        <f t="shared" si="2679"/>
        <v>3</v>
      </c>
      <c r="BE1771" s="12">
        <f t="shared" si="2680"/>
        <v>0</v>
      </c>
      <c r="BF1771" s="12">
        <f t="shared" si="2681"/>
        <v>2</v>
      </c>
      <c r="BG1771" s="12">
        <f t="shared" si="2682"/>
        <v>0</v>
      </c>
      <c r="BH1771" s="12">
        <f t="shared" si="2683"/>
        <v>0</v>
      </c>
      <c r="BI1771" s="12">
        <f t="shared" si="2684"/>
        <v>0</v>
      </c>
      <c r="BJ1771" s="12">
        <f t="shared" si="2686"/>
        <v>32</v>
      </c>
    </row>
    <row r="1772" spans="1:62" ht="15.75">
      <c r="A1772" s="14"/>
      <c r="B1772" s="14"/>
      <c r="C1772" s="12" t="s">
        <v>35</v>
      </c>
      <c r="D1772" s="12"/>
      <c r="E1772" s="12">
        <v>9</v>
      </c>
      <c r="F1772" s="12">
        <v>6</v>
      </c>
      <c r="G1772" s="12">
        <v>19</v>
      </c>
      <c r="H1772" s="12">
        <v>6</v>
      </c>
      <c r="I1772" s="12">
        <v>4</v>
      </c>
      <c r="J1772" s="12">
        <v>4</v>
      </c>
      <c r="K1772" s="12">
        <v>3</v>
      </c>
      <c r="L1772" s="12">
        <v>2</v>
      </c>
      <c r="M1772" s="12">
        <v>2</v>
      </c>
      <c r="N1772" s="12">
        <v>4</v>
      </c>
      <c r="O1772" s="12">
        <v>4</v>
      </c>
      <c r="P1772" s="12"/>
      <c r="Q1772" s="12">
        <v>2</v>
      </c>
      <c r="R1772" s="12"/>
      <c r="S1772" s="12"/>
      <c r="T1772" s="12"/>
      <c r="U1772" s="12">
        <f t="shared" si="2685"/>
        <v>65</v>
      </c>
      <c r="W1772" s="23" t="s">
        <v>50</v>
      </c>
      <c r="X1772" s="24">
        <v>8.5000000000000006E-2</v>
      </c>
      <c r="Y1772" s="24">
        <v>8.5000000000000006E-2</v>
      </c>
      <c r="Z1772" s="24">
        <v>8.5000000000000006E-2</v>
      </c>
      <c r="AA1772" s="24">
        <v>8.5000000000000006E-2</v>
      </c>
      <c r="AB1772" s="24">
        <v>8.5000000000000006E-2</v>
      </c>
      <c r="AC1772" s="24">
        <v>8.5000000000000006E-2</v>
      </c>
      <c r="AD1772" s="24">
        <v>8.5000000000000006E-2</v>
      </c>
      <c r="AE1772" s="24">
        <v>8.5000000000000006E-2</v>
      </c>
      <c r="AF1772" s="24">
        <v>8.5000000000000006E-2</v>
      </c>
      <c r="AG1772" s="24">
        <v>8.5000000000000006E-2</v>
      </c>
      <c r="AH1772" s="24">
        <v>8.5000000000000006E-2</v>
      </c>
      <c r="AI1772" s="24">
        <v>8.5000000000000006E-2</v>
      </c>
      <c r="AJ1772" s="24">
        <v>8.5000000000000006E-2</v>
      </c>
      <c r="AK1772" s="24">
        <v>8.5000000000000006E-2</v>
      </c>
      <c r="AL1772" s="24">
        <v>8.5000000000000006E-2</v>
      </c>
      <c r="AM1772" s="24">
        <v>8.5000000000000006E-2</v>
      </c>
      <c r="AN1772" s="24">
        <v>8.5000000000000006E-2</v>
      </c>
      <c r="AP1772" s="14"/>
      <c r="AQ1772" s="14"/>
      <c r="AR1772" s="12" t="s">
        <v>35</v>
      </c>
      <c r="AS1772" s="12">
        <f t="shared" si="2669"/>
        <v>0</v>
      </c>
      <c r="AT1772" s="12">
        <f t="shared" si="2669"/>
        <v>0.76500000000000001</v>
      </c>
      <c r="AU1772" s="12">
        <f t="shared" si="2670"/>
        <v>0.51</v>
      </c>
      <c r="AV1772" s="12">
        <f t="shared" si="2671"/>
        <v>1.615</v>
      </c>
      <c r="AW1772" s="12">
        <f t="shared" si="2672"/>
        <v>0.51</v>
      </c>
      <c r="AX1772" s="12">
        <f t="shared" si="2673"/>
        <v>0.34</v>
      </c>
      <c r="AY1772" s="12">
        <f t="shared" si="2674"/>
        <v>0.34</v>
      </c>
      <c r="AZ1772" s="12">
        <f t="shared" si="2675"/>
        <v>0.255</v>
      </c>
      <c r="BA1772" s="12">
        <f t="shared" si="2676"/>
        <v>0.17</v>
      </c>
      <c r="BB1772" s="12">
        <f t="shared" si="2677"/>
        <v>0.17</v>
      </c>
      <c r="BC1772" s="12">
        <f t="shared" si="2678"/>
        <v>0.34</v>
      </c>
      <c r="BD1772" s="12">
        <f t="shared" si="2679"/>
        <v>0.34</v>
      </c>
      <c r="BE1772" s="12">
        <f t="shared" si="2680"/>
        <v>0</v>
      </c>
      <c r="BF1772" s="12">
        <f t="shared" si="2681"/>
        <v>0.17</v>
      </c>
      <c r="BG1772" s="12">
        <f t="shared" si="2682"/>
        <v>0</v>
      </c>
      <c r="BH1772" s="12">
        <f t="shared" si="2683"/>
        <v>0</v>
      </c>
      <c r="BI1772" s="12">
        <f t="shared" si="2684"/>
        <v>0</v>
      </c>
      <c r="BJ1772" s="12">
        <f t="shared" si="2686"/>
        <v>5.5250000000000004</v>
      </c>
    </row>
    <row r="1773" spans="1:62" ht="15.75">
      <c r="A1773" s="14"/>
      <c r="B1773" s="14"/>
      <c r="C1773" s="12" t="s">
        <v>36</v>
      </c>
      <c r="D1773" s="12"/>
      <c r="E1773" s="12">
        <v>7</v>
      </c>
      <c r="F1773" s="12">
        <v>6</v>
      </c>
      <c r="G1773" s="12"/>
      <c r="H1773" s="12"/>
      <c r="I1773" s="12"/>
      <c r="J1773" s="12"/>
      <c r="K1773" s="12"/>
      <c r="L1773" s="12"/>
      <c r="M1773" s="12"/>
      <c r="N1773" s="12"/>
      <c r="O1773" s="12">
        <v>4</v>
      </c>
      <c r="P1773" s="12"/>
      <c r="Q1773" s="12"/>
      <c r="R1773" s="12"/>
      <c r="S1773" s="12"/>
      <c r="T1773" s="12"/>
      <c r="U1773" s="12">
        <f t="shared" si="2685"/>
        <v>17</v>
      </c>
      <c r="W1773" s="23" t="s">
        <v>51</v>
      </c>
      <c r="X1773" s="24">
        <v>0.59</v>
      </c>
      <c r="Y1773" s="24">
        <v>0.59</v>
      </c>
      <c r="Z1773" s="24">
        <v>0.59</v>
      </c>
      <c r="AA1773" s="24">
        <v>0.59</v>
      </c>
      <c r="AB1773" s="24">
        <v>0.59</v>
      </c>
      <c r="AC1773" s="24">
        <v>0.59</v>
      </c>
      <c r="AD1773" s="24">
        <v>0.59</v>
      </c>
      <c r="AE1773" s="24">
        <v>0.59</v>
      </c>
      <c r="AF1773" s="24">
        <v>0.59</v>
      </c>
      <c r="AG1773" s="24">
        <v>0.59</v>
      </c>
      <c r="AH1773" s="24">
        <v>0.59</v>
      </c>
      <c r="AI1773" s="24">
        <v>0.59</v>
      </c>
      <c r="AJ1773" s="24">
        <v>0.59</v>
      </c>
      <c r="AK1773" s="24">
        <v>0.59</v>
      </c>
      <c r="AL1773" s="24">
        <v>0.59</v>
      </c>
      <c r="AM1773" s="24">
        <v>0.59</v>
      </c>
      <c r="AN1773" s="24">
        <v>0.59</v>
      </c>
      <c r="AP1773" s="14"/>
      <c r="AQ1773" s="14"/>
      <c r="AR1773" s="12" t="s">
        <v>36</v>
      </c>
      <c r="AS1773" s="12">
        <f t="shared" si="2669"/>
        <v>0</v>
      </c>
      <c r="AT1773" s="12">
        <f t="shared" si="2669"/>
        <v>4.13</v>
      </c>
      <c r="AU1773" s="12">
        <f t="shared" si="2670"/>
        <v>3.54</v>
      </c>
      <c r="AV1773" s="12">
        <f t="shared" si="2671"/>
        <v>0</v>
      </c>
      <c r="AW1773" s="12">
        <f t="shared" si="2672"/>
        <v>0</v>
      </c>
      <c r="AX1773" s="12">
        <f t="shared" si="2673"/>
        <v>0</v>
      </c>
      <c r="AY1773" s="12">
        <f t="shared" si="2674"/>
        <v>0</v>
      </c>
      <c r="AZ1773" s="12">
        <f t="shared" si="2675"/>
        <v>0</v>
      </c>
      <c r="BA1773" s="12">
        <f t="shared" si="2676"/>
        <v>0</v>
      </c>
      <c r="BB1773" s="12">
        <f t="shared" si="2677"/>
        <v>0</v>
      </c>
      <c r="BC1773" s="12">
        <f t="shared" si="2678"/>
        <v>0</v>
      </c>
      <c r="BD1773" s="12">
        <f t="shared" si="2679"/>
        <v>2.36</v>
      </c>
      <c r="BE1773" s="12">
        <f t="shared" si="2680"/>
        <v>0</v>
      </c>
      <c r="BF1773" s="12">
        <f t="shared" si="2681"/>
        <v>0</v>
      </c>
      <c r="BG1773" s="12">
        <f t="shared" si="2682"/>
        <v>0</v>
      </c>
      <c r="BH1773" s="12">
        <f t="shared" si="2683"/>
        <v>0</v>
      </c>
      <c r="BI1773" s="12">
        <f t="shared" si="2684"/>
        <v>0</v>
      </c>
      <c r="BJ1773" s="12">
        <f t="shared" si="2686"/>
        <v>10.029999999999999</v>
      </c>
    </row>
    <row r="1774" spans="1:62" ht="15.75">
      <c r="A1774" s="14"/>
      <c r="B1774" s="14"/>
      <c r="C1774" s="12" t="s">
        <v>31</v>
      </c>
      <c r="D1774" s="12"/>
      <c r="E1774" s="12">
        <v>5</v>
      </c>
      <c r="F1774" s="12">
        <v>4</v>
      </c>
      <c r="G1774" s="12"/>
      <c r="H1774" s="12"/>
      <c r="I1774" s="12"/>
      <c r="J1774" s="12"/>
      <c r="K1774" s="12"/>
      <c r="L1774" s="12"/>
      <c r="M1774" s="12"/>
      <c r="N1774" s="12">
        <v>2</v>
      </c>
      <c r="O1774" s="12">
        <v>1</v>
      </c>
      <c r="P1774" s="12"/>
      <c r="Q1774" s="12"/>
      <c r="R1774" s="12"/>
      <c r="S1774" s="12"/>
      <c r="T1774" s="12"/>
      <c r="U1774" s="12">
        <f t="shared" si="2685"/>
        <v>12</v>
      </c>
      <c r="W1774" s="23" t="s">
        <v>31</v>
      </c>
      <c r="X1774" s="24">
        <v>0.56999999999999995</v>
      </c>
      <c r="Y1774" s="24">
        <v>0.56999999999999995</v>
      </c>
      <c r="Z1774" s="24">
        <v>0.56999999999999995</v>
      </c>
      <c r="AA1774" s="24">
        <v>0.56999999999999995</v>
      </c>
      <c r="AB1774" s="24">
        <v>0.56999999999999995</v>
      </c>
      <c r="AC1774" s="24">
        <v>0.56999999999999995</v>
      </c>
      <c r="AD1774" s="24">
        <v>0.56999999999999995</v>
      </c>
      <c r="AE1774" s="24">
        <v>0.56999999999999995</v>
      </c>
      <c r="AF1774" s="24">
        <v>0.56999999999999995</v>
      </c>
      <c r="AG1774" s="24">
        <v>0.56999999999999995</v>
      </c>
      <c r="AH1774" s="24">
        <v>0.56999999999999995</v>
      </c>
      <c r="AI1774" s="24">
        <v>0.56999999999999995</v>
      </c>
      <c r="AJ1774" s="24">
        <v>0.56999999999999995</v>
      </c>
      <c r="AK1774" s="24">
        <v>0.56999999999999995</v>
      </c>
      <c r="AL1774" s="24">
        <v>0.56999999999999995</v>
      </c>
      <c r="AM1774" s="24">
        <v>0.56999999999999995</v>
      </c>
      <c r="AN1774" s="24">
        <v>0.56999999999999995</v>
      </c>
      <c r="AP1774" s="14"/>
      <c r="AQ1774" s="14"/>
      <c r="AR1774" s="12" t="s">
        <v>31</v>
      </c>
      <c r="AS1774" s="12">
        <f t="shared" si="2669"/>
        <v>0</v>
      </c>
      <c r="AT1774" s="12">
        <f t="shared" si="2669"/>
        <v>2.85</v>
      </c>
      <c r="AU1774" s="12">
        <f t="shared" si="2670"/>
        <v>2.2799999999999998</v>
      </c>
      <c r="AV1774" s="12">
        <f t="shared" si="2671"/>
        <v>0</v>
      </c>
      <c r="AW1774" s="12">
        <f t="shared" si="2672"/>
        <v>0</v>
      </c>
      <c r="AX1774" s="12">
        <f t="shared" si="2673"/>
        <v>0</v>
      </c>
      <c r="AY1774" s="12">
        <f t="shared" si="2674"/>
        <v>0</v>
      </c>
      <c r="AZ1774" s="12">
        <f t="shared" si="2675"/>
        <v>0</v>
      </c>
      <c r="BA1774" s="12">
        <f t="shared" si="2676"/>
        <v>0</v>
      </c>
      <c r="BB1774" s="12">
        <f t="shared" si="2677"/>
        <v>0</v>
      </c>
      <c r="BC1774" s="12">
        <f t="shared" si="2678"/>
        <v>1.1399999999999999</v>
      </c>
      <c r="BD1774" s="12">
        <f t="shared" si="2679"/>
        <v>0.56999999999999995</v>
      </c>
      <c r="BE1774" s="12">
        <f t="shared" si="2680"/>
        <v>0</v>
      </c>
      <c r="BF1774" s="12">
        <f t="shared" si="2681"/>
        <v>0</v>
      </c>
      <c r="BG1774" s="12">
        <f t="shared" si="2682"/>
        <v>0</v>
      </c>
      <c r="BH1774" s="12">
        <f t="shared" si="2683"/>
        <v>0</v>
      </c>
      <c r="BI1774" s="12">
        <f t="shared" si="2684"/>
        <v>0</v>
      </c>
      <c r="BJ1774" s="12">
        <f t="shared" si="2686"/>
        <v>6.84</v>
      </c>
    </row>
    <row r="1775" spans="1:62" ht="15.75">
      <c r="A1775" s="16"/>
      <c r="B1775" s="16"/>
      <c r="C1775" s="12" t="s">
        <v>32</v>
      </c>
      <c r="D1775" s="12"/>
      <c r="E1775" s="12"/>
      <c r="F1775" s="12"/>
      <c r="G1775" s="12"/>
      <c r="H1775" s="12"/>
      <c r="I1775" s="12"/>
      <c r="J1775" s="12">
        <v>11</v>
      </c>
      <c r="K1775" s="12">
        <v>4</v>
      </c>
      <c r="L1775" s="12"/>
      <c r="M1775" s="12"/>
      <c r="N1775" s="12">
        <v>6</v>
      </c>
      <c r="O1775" s="12">
        <v>6</v>
      </c>
      <c r="P1775" s="12"/>
      <c r="Q1775" s="12"/>
      <c r="R1775" s="12"/>
      <c r="S1775" s="12"/>
      <c r="T1775" s="12"/>
      <c r="U1775" s="12">
        <f t="shared" si="2685"/>
        <v>27</v>
      </c>
      <c r="W1775" s="23" t="s">
        <v>32</v>
      </c>
      <c r="X1775" s="24">
        <v>0.4</v>
      </c>
      <c r="Y1775" s="24">
        <v>0.4</v>
      </c>
      <c r="Z1775" s="24">
        <v>0.4</v>
      </c>
      <c r="AA1775" s="24">
        <v>0.4</v>
      </c>
      <c r="AB1775" s="24">
        <v>0.4</v>
      </c>
      <c r="AC1775" s="24">
        <v>0.4</v>
      </c>
      <c r="AD1775" s="24">
        <v>0.4</v>
      </c>
      <c r="AE1775" s="24">
        <v>0.4</v>
      </c>
      <c r="AF1775" s="24">
        <v>0.4</v>
      </c>
      <c r="AG1775" s="24">
        <v>0.4</v>
      </c>
      <c r="AH1775" s="24">
        <v>0.4</v>
      </c>
      <c r="AI1775" s="24">
        <v>0.4</v>
      </c>
      <c r="AJ1775" s="24">
        <v>0.4</v>
      </c>
      <c r="AK1775" s="24">
        <v>0.4</v>
      </c>
      <c r="AL1775" s="24">
        <v>0.4</v>
      </c>
      <c r="AM1775" s="24">
        <v>0.4</v>
      </c>
      <c r="AN1775" s="24">
        <v>0.4</v>
      </c>
      <c r="AP1775" s="16"/>
      <c r="AQ1775" s="16"/>
      <c r="AR1775" s="12" t="s">
        <v>32</v>
      </c>
      <c r="AS1775" s="12">
        <f t="shared" si="2669"/>
        <v>0</v>
      </c>
      <c r="AT1775" s="12">
        <f t="shared" si="2669"/>
        <v>0</v>
      </c>
      <c r="AU1775" s="12">
        <f t="shared" si="2670"/>
        <v>0</v>
      </c>
      <c r="AV1775" s="12">
        <f t="shared" si="2671"/>
        <v>0</v>
      </c>
      <c r="AW1775" s="12">
        <f t="shared" si="2672"/>
        <v>0</v>
      </c>
      <c r="AX1775" s="12">
        <f t="shared" si="2673"/>
        <v>0</v>
      </c>
      <c r="AY1775" s="12">
        <f t="shared" si="2674"/>
        <v>4.4000000000000004</v>
      </c>
      <c r="AZ1775" s="12">
        <f t="shared" si="2675"/>
        <v>1.6</v>
      </c>
      <c r="BA1775" s="12">
        <f t="shared" si="2676"/>
        <v>0</v>
      </c>
      <c r="BB1775" s="12">
        <f t="shared" si="2677"/>
        <v>0</v>
      </c>
      <c r="BC1775" s="12">
        <f t="shared" si="2678"/>
        <v>2.4</v>
      </c>
      <c r="BD1775" s="12">
        <f t="shared" si="2679"/>
        <v>2.4</v>
      </c>
      <c r="BE1775" s="12">
        <f t="shared" si="2680"/>
        <v>0</v>
      </c>
      <c r="BF1775" s="12">
        <f t="shared" si="2681"/>
        <v>0</v>
      </c>
      <c r="BG1775" s="12">
        <f t="shared" si="2682"/>
        <v>0</v>
      </c>
      <c r="BH1775" s="12">
        <f t="shared" si="2683"/>
        <v>0</v>
      </c>
      <c r="BI1775" s="12">
        <f t="shared" si="2684"/>
        <v>0</v>
      </c>
      <c r="BJ1775" s="12">
        <f t="shared" si="2686"/>
        <v>10.8</v>
      </c>
    </row>
    <row r="1776" spans="1:62">
      <c r="A1776" s="17"/>
      <c r="B1776" s="18"/>
      <c r="C1776" s="19" t="s">
        <v>33</v>
      </c>
      <c r="D1776" s="19">
        <f>SUM(D1767:D1775)</f>
        <v>0</v>
      </c>
      <c r="E1776" s="19">
        <f>SUM(E1767:E1775)</f>
        <v>37</v>
      </c>
      <c r="F1776" s="19">
        <f t="shared" ref="F1776:U1776" si="2687">SUM(F1767:F1775)</f>
        <v>28</v>
      </c>
      <c r="G1776" s="19">
        <f t="shared" si="2687"/>
        <v>62</v>
      </c>
      <c r="H1776" s="19">
        <f t="shared" si="2687"/>
        <v>59</v>
      </c>
      <c r="I1776" s="19">
        <f t="shared" si="2687"/>
        <v>53</v>
      </c>
      <c r="J1776" s="19">
        <f t="shared" si="2687"/>
        <v>60</v>
      </c>
      <c r="K1776" s="19">
        <f t="shared" si="2687"/>
        <v>63</v>
      </c>
      <c r="L1776" s="19">
        <f t="shared" si="2687"/>
        <v>22</v>
      </c>
      <c r="M1776" s="19">
        <f t="shared" si="2687"/>
        <v>22</v>
      </c>
      <c r="N1776" s="19">
        <f t="shared" si="2687"/>
        <v>25</v>
      </c>
      <c r="O1776" s="19">
        <f t="shared" si="2687"/>
        <v>42</v>
      </c>
      <c r="P1776" s="19">
        <f t="shared" si="2687"/>
        <v>6</v>
      </c>
      <c r="Q1776" s="19">
        <f t="shared" si="2687"/>
        <v>17</v>
      </c>
      <c r="R1776" s="19">
        <f t="shared" si="2687"/>
        <v>0</v>
      </c>
      <c r="S1776" s="19">
        <f t="shared" si="2687"/>
        <v>0</v>
      </c>
      <c r="T1776" s="19">
        <f t="shared" si="2687"/>
        <v>0</v>
      </c>
      <c r="U1776" s="19">
        <f t="shared" si="2687"/>
        <v>496</v>
      </c>
      <c r="AP1776" s="17"/>
      <c r="AQ1776" s="18"/>
      <c r="AR1776" s="19" t="s">
        <v>33</v>
      </c>
      <c r="AS1776" s="19">
        <f>SUM(AS1767:AS1775)</f>
        <v>0</v>
      </c>
      <c r="AT1776" s="19">
        <f>SUM(AT1767:AT1775)</f>
        <v>15.324999999999999</v>
      </c>
      <c r="AU1776" s="19">
        <f t="shared" ref="AU1776:BJ1776" si="2688">SUM(AU1767:AU1775)</f>
        <v>12.05</v>
      </c>
      <c r="AV1776" s="19">
        <f t="shared" si="2688"/>
        <v>17.809999999999999</v>
      </c>
      <c r="AW1776" s="19">
        <f t="shared" si="2688"/>
        <v>16.605</v>
      </c>
      <c r="AX1776" s="19">
        <f t="shared" si="2688"/>
        <v>14.77</v>
      </c>
      <c r="AY1776" s="19">
        <f t="shared" si="2688"/>
        <v>18.63</v>
      </c>
      <c r="AZ1776" s="19">
        <f t="shared" si="2688"/>
        <v>18.93</v>
      </c>
      <c r="BA1776" s="19">
        <f t="shared" si="2688"/>
        <v>6.37</v>
      </c>
      <c r="BB1776" s="19">
        <f t="shared" si="2688"/>
        <v>6.52</v>
      </c>
      <c r="BC1776" s="19">
        <f t="shared" si="2688"/>
        <v>9.8000000000000007</v>
      </c>
      <c r="BD1776" s="19">
        <f t="shared" si="2688"/>
        <v>15.49</v>
      </c>
      <c r="BE1776" s="19">
        <f t="shared" si="2688"/>
        <v>1.59</v>
      </c>
      <c r="BF1776" s="19">
        <f t="shared" si="2688"/>
        <v>5.335</v>
      </c>
      <c r="BG1776" s="19">
        <f t="shared" si="2688"/>
        <v>0</v>
      </c>
      <c r="BH1776" s="19">
        <f t="shared" si="2688"/>
        <v>0</v>
      </c>
      <c r="BI1776" s="19">
        <f t="shared" si="2688"/>
        <v>0</v>
      </c>
      <c r="BJ1776" s="19">
        <f t="shared" si="2688"/>
        <v>159.22499999999999</v>
      </c>
    </row>
    <row r="1779" spans="1:62" ht="106.5">
      <c r="A1779" s="8" t="s">
        <v>2</v>
      </c>
      <c r="B1779" s="8" t="s">
        <v>3</v>
      </c>
      <c r="C1779" s="8" t="s">
        <v>4</v>
      </c>
      <c r="D1779" s="9" t="str">
        <f>D5</f>
        <v>ANGGREK</v>
      </c>
      <c r="E1779" s="9" t="str">
        <f t="shared" ref="E1779:U1779" si="2689">E5</f>
        <v>BOUGENVIL</v>
      </c>
      <c r="F1779" s="9" t="str">
        <f t="shared" si="2689"/>
        <v>CAMELIA</v>
      </c>
      <c r="G1779" s="9" t="str">
        <f t="shared" si="2689"/>
        <v>DEWANDARU</v>
      </c>
      <c r="H1779" s="9" t="str">
        <f t="shared" si="2689"/>
        <v>EDELWEIS</v>
      </c>
      <c r="I1779" s="9" t="str">
        <f t="shared" si="2689"/>
        <v>FLAMBOYAN</v>
      </c>
      <c r="J1779" s="9" t="str">
        <f t="shared" si="2689"/>
        <v>GERANIUM</v>
      </c>
      <c r="K1779" s="9" t="str">
        <f t="shared" si="2689"/>
        <v>HELIKONIA</v>
      </c>
      <c r="L1779" s="9" t="str">
        <f t="shared" si="2689"/>
        <v>IVY</v>
      </c>
      <c r="M1779" s="9" t="str">
        <f t="shared" si="2689"/>
        <v>KANA</v>
      </c>
      <c r="N1779" s="9" t="str">
        <f t="shared" si="2689"/>
        <v>IGD</v>
      </c>
      <c r="O1779" s="9" t="str">
        <f t="shared" si="2689"/>
        <v>HCU</v>
      </c>
      <c r="P1779" s="9" t="str">
        <f t="shared" si="2689"/>
        <v>PENUNJANG</v>
      </c>
      <c r="Q1779" s="9" t="str">
        <f t="shared" si="2689"/>
        <v>PELAYANAN</v>
      </c>
      <c r="R1779" s="9" t="str">
        <f t="shared" si="2689"/>
        <v>ADMIN</v>
      </c>
      <c r="S1779" s="9" t="str">
        <f t="shared" si="2689"/>
        <v>ASRAMA</v>
      </c>
      <c r="T1779" s="9" t="str">
        <f t="shared" si="2689"/>
        <v>MASJID</v>
      </c>
      <c r="U1779" s="9" t="str">
        <f t="shared" si="2689"/>
        <v>JUMLAH</v>
      </c>
      <c r="W1779" s="21"/>
      <c r="X1779" s="22" t="str">
        <f>X5</f>
        <v>ANGGREK</v>
      </c>
      <c r="Y1779" s="22" t="str">
        <f>Y5</f>
        <v>BOUGENVIL</v>
      </c>
      <c r="Z1779" s="22" t="str">
        <f t="shared" ref="Z1779:AN1779" si="2690">Z5</f>
        <v>CAMELIA</v>
      </c>
      <c r="AA1779" s="22" t="str">
        <f t="shared" si="2690"/>
        <v>DEWANDARU</v>
      </c>
      <c r="AB1779" s="22" t="str">
        <f t="shared" si="2690"/>
        <v>EDELWEIS</v>
      </c>
      <c r="AC1779" s="22" t="str">
        <f t="shared" si="2690"/>
        <v>FLAMBOYAN</v>
      </c>
      <c r="AD1779" s="22" t="str">
        <f t="shared" si="2690"/>
        <v>GERANIUM</v>
      </c>
      <c r="AE1779" s="22" t="str">
        <f t="shared" si="2690"/>
        <v>HELIKONIA</v>
      </c>
      <c r="AF1779" s="22" t="str">
        <f t="shared" si="2690"/>
        <v>IVY</v>
      </c>
      <c r="AG1779" s="22" t="str">
        <f t="shared" si="2690"/>
        <v>KANA</v>
      </c>
      <c r="AH1779" s="22" t="str">
        <f t="shared" si="2690"/>
        <v>IGD</v>
      </c>
      <c r="AI1779" s="22" t="str">
        <f t="shared" si="2690"/>
        <v>HCU</v>
      </c>
      <c r="AJ1779" s="22" t="str">
        <f t="shared" si="2690"/>
        <v>PENUNJANG</v>
      </c>
      <c r="AK1779" s="22" t="str">
        <f t="shared" si="2690"/>
        <v>PELAYANAN</v>
      </c>
      <c r="AL1779" s="22" t="str">
        <f t="shared" si="2690"/>
        <v>ADMIN</v>
      </c>
      <c r="AM1779" s="22" t="str">
        <f t="shared" si="2690"/>
        <v>ASRAMA</v>
      </c>
      <c r="AN1779" s="22" t="str">
        <f t="shared" si="2690"/>
        <v>MASJID</v>
      </c>
      <c r="AP1779" s="8" t="s">
        <v>2</v>
      </c>
      <c r="AQ1779" s="8" t="s">
        <v>3</v>
      </c>
      <c r="AR1779" s="8" t="s">
        <v>4</v>
      </c>
      <c r="AS1779" s="9" t="str">
        <f>AS5</f>
        <v>ANGGREK</v>
      </c>
      <c r="AT1779" s="9" t="str">
        <f>AT5</f>
        <v>BOUGENVIL</v>
      </c>
      <c r="AU1779" s="9" t="str">
        <f t="shared" ref="AU1779:BJ1779" si="2691">AU5</f>
        <v>CAMELIA II</v>
      </c>
      <c r="AV1779" s="9" t="str">
        <f t="shared" si="2691"/>
        <v>DEWANDARU</v>
      </c>
      <c r="AW1779" s="9" t="str">
        <f t="shared" si="2691"/>
        <v>EDELWEIS</v>
      </c>
      <c r="AX1779" s="9" t="str">
        <f t="shared" si="2691"/>
        <v>FLAMBOYAN</v>
      </c>
      <c r="AY1779" s="9" t="str">
        <f t="shared" si="2691"/>
        <v>GERANIUM</v>
      </c>
      <c r="AZ1779" s="9" t="str">
        <f t="shared" si="2691"/>
        <v>HELIKONIA</v>
      </c>
      <c r="BA1779" s="9" t="str">
        <f t="shared" si="2691"/>
        <v>IVY</v>
      </c>
      <c r="BB1779" s="9" t="str">
        <f t="shared" si="2691"/>
        <v>KANA</v>
      </c>
      <c r="BC1779" s="9" t="str">
        <f t="shared" si="2691"/>
        <v>IGD</v>
      </c>
      <c r="BD1779" s="9" t="str">
        <f t="shared" si="2691"/>
        <v>HCU</v>
      </c>
      <c r="BE1779" s="9" t="str">
        <f t="shared" si="2691"/>
        <v>PENUNJANG</v>
      </c>
      <c r="BF1779" s="9" t="str">
        <f t="shared" si="2691"/>
        <v>PELAYANAN</v>
      </c>
      <c r="BG1779" s="9" t="str">
        <f t="shared" si="2691"/>
        <v>ADMIN</v>
      </c>
      <c r="BH1779" s="9" t="str">
        <f t="shared" si="2691"/>
        <v>ASRAMA</v>
      </c>
      <c r="BI1779" s="9" t="str">
        <f t="shared" si="2691"/>
        <v>MASJID</v>
      </c>
      <c r="BJ1779" s="9" t="str">
        <f t="shared" si="2691"/>
        <v>JUMLAH</v>
      </c>
    </row>
    <row r="1780" spans="1:62" ht="15.75">
      <c r="A1780" s="10">
        <f>A1767+1</f>
        <v>16</v>
      </c>
      <c r="B1780" s="11" t="s">
        <v>39</v>
      </c>
      <c r="C1780" s="12" t="s">
        <v>24</v>
      </c>
      <c r="D1780" s="12"/>
      <c r="E1780" s="12"/>
      <c r="F1780" s="12"/>
      <c r="G1780" s="12">
        <v>6</v>
      </c>
      <c r="H1780" s="12">
        <v>15</v>
      </c>
      <c r="I1780" s="12">
        <v>17</v>
      </c>
      <c r="J1780" s="12">
        <v>14</v>
      </c>
      <c r="K1780" s="12">
        <v>19</v>
      </c>
      <c r="L1780" s="12">
        <v>7</v>
      </c>
      <c r="M1780" s="12">
        <v>6</v>
      </c>
      <c r="N1780" s="12"/>
      <c r="O1780" s="12">
        <v>7</v>
      </c>
      <c r="P1780" s="12">
        <v>5</v>
      </c>
      <c r="Q1780" s="12">
        <v>9</v>
      </c>
      <c r="R1780" s="12"/>
      <c r="S1780" s="12"/>
      <c r="T1780" s="12"/>
      <c r="U1780" s="12">
        <f>SUM(E1780:T1780)</f>
        <v>105</v>
      </c>
      <c r="W1780" s="23" t="s">
        <v>24</v>
      </c>
      <c r="X1780" s="24">
        <v>0.26500000000000001</v>
      </c>
      <c r="Y1780" s="24">
        <v>0.26500000000000001</v>
      </c>
      <c r="Z1780" s="24">
        <v>0.26500000000000001</v>
      </c>
      <c r="AA1780" s="24">
        <v>0.26500000000000001</v>
      </c>
      <c r="AB1780" s="24">
        <v>0.26500000000000001</v>
      </c>
      <c r="AC1780" s="24">
        <v>0.26500000000000001</v>
      </c>
      <c r="AD1780" s="24">
        <v>0.26500000000000001</v>
      </c>
      <c r="AE1780" s="24">
        <v>0.26500000000000001</v>
      </c>
      <c r="AF1780" s="24">
        <v>0.26500000000000001</v>
      </c>
      <c r="AG1780" s="24">
        <v>0.26500000000000001</v>
      </c>
      <c r="AH1780" s="24">
        <v>0.26500000000000001</v>
      </c>
      <c r="AI1780" s="24">
        <v>0.26500000000000001</v>
      </c>
      <c r="AJ1780" s="24">
        <v>0.26500000000000001</v>
      </c>
      <c r="AK1780" s="24">
        <v>0.26500000000000001</v>
      </c>
      <c r="AL1780" s="24">
        <v>0.26500000000000001</v>
      </c>
      <c r="AM1780" s="24">
        <v>0.26500000000000001</v>
      </c>
      <c r="AN1780" s="24">
        <v>0.26500000000000001</v>
      </c>
      <c r="AP1780" s="10">
        <f>AP1767+1</f>
        <v>16</v>
      </c>
      <c r="AQ1780" s="11" t="s">
        <v>38</v>
      </c>
      <c r="AR1780" s="12" t="s">
        <v>24</v>
      </c>
      <c r="AS1780" s="12">
        <f t="shared" ref="AS1780:AT1788" si="2692">X1780*D1780</f>
        <v>0</v>
      </c>
      <c r="AT1780" s="12">
        <f t="shared" si="2692"/>
        <v>0</v>
      </c>
      <c r="AU1780" s="12">
        <f t="shared" ref="AU1780:AU1788" si="2693">Z1780*F1780</f>
        <v>0</v>
      </c>
      <c r="AV1780" s="12">
        <f t="shared" ref="AV1780:AV1788" si="2694">AA1780*G1780</f>
        <v>1.59</v>
      </c>
      <c r="AW1780" s="12">
        <f t="shared" ref="AW1780:AW1788" si="2695">AB1780*H1780</f>
        <v>3.9750000000000001</v>
      </c>
      <c r="AX1780" s="12">
        <f t="shared" ref="AX1780:AX1788" si="2696">AC1780*I1780</f>
        <v>4.5049999999999999</v>
      </c>
      <c r="AY1780" s="12">
        <f t="shared" ref="AY1780:AY1788" si="2697">AD1780*J1780</f>
        <v>3.71</v>
      </c>
      <c r="AZ1780" s="12">
        <f t="shared" ref="AZ1780:AZ1788" si="2698">AE1780*K1780</f>
        <v>5.0350000000000001</v>
      </c>
      <c r="BA1780" s="12">
        <f t="shared" ref="BA1780:BA1788" si="2699">AF1780*L1780</f>
        <v>1.855</v>
      </c>
      <c r="BB1780" s="12">
        <f t="shared" ref="BB1780:BB1788" si="2700">AG1780*M1780</f>
        <v>1.59</v>
      </c>
      <c r="BC1780" s="12">
        <f t="shared" ref="BC1780:BC1788" si="2701">AH1780*N1780</f>
        <v>0</v>
      </c>
      <c r="BD1780" s="12">
        <f t="shared" ref="BD1780:BD1788" si="2702">AI1780*O1780</f>
        <v>1.855</v>
      </c>
      <c r="BE1780" s="12">
        <f t="shared" ref="BE1780:BE1788" si="2703">AJ1780*P1780</f>
        <v>1.325</v>
      </c>
      <c r="BF1780" s="12">
        <f t="shared" ref="BF1780:BF1788" si="2704">AK1780*Q1780</f>
        <v>2.3849999999999998</v>
      </c>
      <c r="BG1780" s="12">
        <f t="shared" ref="BG1780:BG1788" si="2705">AL1780*R1780</f>
        <v>0</v>
      </c>
      <c r="BH1780" s="12">
        <f t="shared" ref="BH1780:BH1788" si="2706">AM1780*S1780</f>
        <v>0</v>
      </c>
      <c r="BI1780" s="12">
        <f t="shared" ref="BI1780:BI1788" si="2707">AN1780*T1780</f>
        <v>0</v>
      </c>
      <c r="BJ1780" s="12">
        <f>SUM(AT1780:BI1780)</f>
        <v>27.824999999999999</v>
      </c>
    </row>
    <row r="1781" spans="1:62" ht="15.75">
      <c r="A1781" s="14"/>
      <c r="B1781" s="15">
        <f>B1768+1</f>
        <v>44697</v>
      </c>
      <c r="C1781" s="12" t="s">
        <v>25</v>
      </c>
      <c r="D1781" s="12"/>
      <c r="E1781" s="12"/>
      <c r="F1781" s="12"/>
      <c r="G1781" s="12">
        <v>6</v>
      </c>
      <c r="H1781" s="12">
        <v>17</v>
      </c>
      <c r="I1781" s="12">
        <v>17</v>
      </c>
      <c r="J1781" s="12">
        <v>16</v>
      </c>
      <c r="K1781" s="12">
        <v>20</v>
      </c>
      <c r="L1781" s="12">
        <v>9</v>
      </c>
      <c r="M1781" s="12">
        <v>7</v>
      </c>
      <c r="N1781" s="12"/>
      <c r="O1781" s="12">
        <v>2</v>
      </c>
      <c r="P1781" s="12"/>
      <c r="Q1781" s="12">
        <v>2</v>
      </c>
      <c r="R1781" s="12"/>
      <c r="S1781" s="12"/>
      <c r="T1781" s="12"/>
      <c r="U1781" s="12">
        <f t="shared" ref="U1781:U1788" si="2708">SUM(E1781:T1781)</f>
        <v>96</v>
      </c>
      <c r="W1781" s="23" t="s">
        <v>25</v>
      </c>
      <c r="X1781" s="24">
        <v>0.22500000000000001</v>
      </c>
      <c r="Y1781" s="24">
        <v>0.22500000000000001</v>
      </c>
      <c r="Z1781" s="24">
        <v>0.22500000000000001</v>
      </c>
      <c r="AA1781" s="24">
        <v>0.22500000000000001</v>
      </c>
      <c r="AB1781" s="24">
        <v>0.22500000000000001</v>
      </c>
      <c r="AC1781" s="24">
        <v>0.22500000000000001</v>
      </c>
      <c r="AD1781" s="24">
        <v>0.22500000000000001</v>
      </c>
      <c r="AE1781" s="24">
        <v>0.22500000000000001</v>
      </c>
      <c r="AF1781" s="24">
        <v>0.22500000000000001</v>
      </c>
      <c r="AG1781" s="24">
        <v>0.22500000000000001</v>
      </c>
      <c r="AH1781" s="24">
        <v>0.22500000000000001</v>
      </c>
      <c r="AI1781" s="24">
        <v>0.22500000000000001</v>
      </c>
      <c r="AJ1781" s="24">
        <v>0.22500000000000001</v>
      </c>
      <c r="AK1781" s="24">
        <v>0.22500000000000001</v>
      </c>
      <c r="AL1781" s="24">
        <v>0.22500000000000001</v>
      </c>
      <c r="AM1781" s="24">
        <v>0.22500000000000001</v>
      </c>
      <c r="AN1781" s="24">
        <v>0.22500000000000001</v>
      </c>
      <c r="AP1781" s="14"/>
      <c r="AQ1781" s="15">
        <f>AQ1768+1</f>
        <v>44332</v>
      </c>
      <c r="AR1781" s="12" t="s">
        <v>25</v>
      </c>
      <c r="AS1781" s="12">
        <f t="shared" si="2692"/>
        <v>0</v>
      </c>
      <c r="AT1781" s="12">
        <f t="shared" si="2692"/>
        <v>0</v>
      </c>
      <c r="AU1781" s="12">
        <f t="shared" si="2693"/>
        <v>0</v>
      </c>
      <c r="AV1781" s="12">
        <f t="shared" si="2694"/>
        <v>1.35</v>
      </c>
      <c r="AW1781" s="12">
        <f t="shared" si="2695"/>
        <v>3.8250000000000002</v>
      </c>
      <c r="AX1781" s="12">
        <f t="shared" si="2696"/>
        <v>3.8250000000000002</v>
      </c>
      <c r="AY1781" s="12">
        <f t="shared" si="2697"/>
        <v>3.6</v>
      </c>
      <c r="AZ1781" s="12">
        <f t="shared" si="2698"/>
        <v>4.5</v>
      </c>
      <c r="BA1781" s="12">
        <f t="shared" si="2699"/>
        <v>2.0249999999999999</v>
      </c>
      <c r="BB1781" s="12">
        <f t="shared" si="2700"/>
        <v>1.575</v>
      </c>
      <c r="BC1781" s="12">
        <f t="shared" si="2701"/>
        <v>0</v>
      </c>
      <c r="BD1781" s="12">
        <f t="shared" si="2702"/>
        <v>0.45</v>
      </c>
      <c r="BE1781" s="12">
        <f t="shared" si="2703"/>
        <v>0</v>
      </c>
      <c r="BF1781" s="12">
        <f t="shared" si="2704"/>
        <v>0.45</v>
      </c>
      <c r="BG1781" s="12">
        <f t="shared" si="2705"/>
        <v>0</v>
      </c>
      <c r="BH1781" s="12">
        <f t="shared" si="2706"/>
        <v>0</v>
      </c>
      <c r="BI1781" s="12">
        <f t="shared" si="2707"/>
        <v>0</v>
      </c>
      <c r="BJ1781" s="12">
        <f t="shared" ref="BJ1781:BJ1788" si="2709">SUM(AT1781:BI1781)</f>
        <v>21.6</v>
      </c>
    </row>
    <row r="1782" spans="1:62" ht="15.75">
      <c r="A1782" s="14"/>
      <c r="B1782" s="14"/>
      <c r="C1782" s="12" t="s">
        <v>26</v>
      </c>
      <c r="D1782" s="12"/>
      <c r="E1782" s="12"/>
      <c r="F1782" s="12"/>
      <c r="G1782" s="12">
        <v>4</v>
      </c>
      <c r="H1782" s="12">
        <v>5</v>
      </c>
      <c r="I1782" s="12">
        <v>5</v>
      </c>
      <c r="J1782" s="12">
        <v>5</v>
      </c>
      <c r="K1782" s="12">
        <v>10</v>
      </c>
      <c r="L1782" s="12">
        <v>4</v>
      </c>
      <c r="M1782" s="12">
        <v>4</v>
      </c>
      <c r="N1782" s="12"/>
      <c r="O1782" s="12">
        <v>3</v>
      </c>
      <c r="P1782" s="12"/>
      <c r="Q1782" s="12"/>
      <c r="R1782" s="12"/>
      <c r="S1782" s="12"/>
      <c r="T1782" s="12"/>
      <c r="U1782" s="12">
        <f t="shared" si="2708"/>
        <v>40</v>
      </c>
      <c r="W1782" s="23" t="s">
        <v>26</v>
      </c>
      <c r="X1782" s="24">
        <v>0.35</v>
      </c>
      <c r="Y1782" s="24">
        <v>0.35</v>
      </c>
      <c r="Z1782" s="24">
        <v>0.35</v>
      </c>
      <c r="AA1782" s="24">
        <v>0.35</v>
      </c>
      <c r="AB1782" s="24">
        <v>0.35</v>
      </c>
      <c r="AC1782" s="24">
        <v>0.35</v>
      </c>
      <c r="AD1782" s="24">
        <v>0.35</v>
      </c>
      <c r="AE1782" s="24">
        <v>0.35</v>
      </c>
      <c r="AF1782" s="24">
        <v>0.35</v>
      </c>
      <c r="AG1782" s="24">
        <v>0.35</v>
      </c>
      <c r="AH1782" s="24">
        <v>0.35</v>
      </c>
      <c r="AI1782" s="24">
        <v>0.35</v>
      </c>
      <c r="AJ1782" s="24">
        <v>0.35</v>
      </c>
      <c r="AK1782" s="24">
        <v>0.35</v>
      </c>
      <c r="AL1782" s="24">
        <v>0.35</v>
      </c>
      <c r="AM1782" s="24">
        <v>0.35</v>
      </c>
      <c r="AN1782" s="24">
        <v>0.35</v>
      </c>
      <c r="AP1782" s="14"/>
      <c r="AQ1782" s="14"/>
      <c r="AR1782" s="12" t="s">
        <v>26</v>
      </c>
      <c r="AS1782" s="12">
        <f t="shared" si="2692"/>
        <v>0</v>
      </c>
      <c r="AT1782" s="12">
        <f t="shared" si="2692"/>
        <v>0</v>
      </c>
      <c r="AU1782" s="12">
        <f t="shared" si="2693"/>
        <v>0</v>
      </c>
      <c r="AV1782" s="12">
        <f t="shared" si="2694"/>
        <v>1.4</v>
      </c>
      <c r="AW1782" s="12">
        <f t="shared" si="2695"/>
        <v>1.75</v>
      </c>
      <c r="AX1782" s="12">
        <f t="shared" si="2696"/>
        <v>1.75</v>
      </c>
      <c r="AY1782" s="12">
        <f t="shared" si="2697"/>
        <v>1.75</v>
      </c>
      <c r="AZ1782" s="12">
        <f t="shared" si="2698"/>
        <v>3.5</v>
      </c>
      <c r="BA1782" s="12">
        <f t="shared" si="2699"/>
        <v>1.4</v>
      </c>
      <c r="BB1782" s="12">
        <f t="shared" si="2700"/>
        <v>1.4</v>
      </c>
      <c r="BC1782" s="12">
        <f t="shared" si="2701"/>
        <v>0</v>
      </c>
      <c r="BD1782" s="12">
        <f t="shared" si="2702"/>
        <v>1.05</v>
      </c>
      <c r="BE1782" s="12">
        <f t="shared" si="2703"/>
        <v>0</v>
      </c>
      <c r="BF1782" s="12">
        <f t="shared" si="2704"/>
        <v>0</v>
      </c>
      <c r="BG1782" s="12">
        <f t="shared" si="2705"/>
        <v>0</v>
      </c>
      <c r="BH1782" s="12">
        <f t="shared" si="2706"/>
        <v>0</v>
      </c>
      <c r="BI1782" s="12">
        <f t="shared" si="2707"/>
        <v>0</v>
      </c>
      <c r="BJ1782" s="12">
        <f t="shared" si="2709"/>
        <v>14</v>
      </c>
    </row>
    <row r="1783" spans="1:62" ht="15.75">
      <c r="A1783" s="14"/>
      <c r="B1783" s="14"/>
      <c r="C1783" s="12" t="s">
        <v>27</v>
      </c>
      <c r="D1783" s="12"/>
      <c r="E1783" s="12">
        <v>7</v>
      </c>
      <c r="F1783" s="12">
        <v>6</v>
      </c>
      <c r="G1783" s="12">
        <v>8</v>
      </c>
      <c r="H1783" s="12">
        <v>6</v>
      </c>
      <c r="I1783" s="12">
        <v>6</v>
      </c>
      <c r="J1783" s="12">
        <v>6</v>
      </c>
      <c r="K1783" s="12">
        <v>4</v>
      </c>
      <c r="L1783" s="12">
        <v>3</v>
      </c>
      <c r="M1783" s="12">
        <v>3</v>
      </c>
      <c r="N1783" s="12">
        <v>5</v>
      </c>
      <c r="O1783" s="12">
        <v>6</v>
      </c>
      <c r="P1783" s="12"/>
      <c r="Q1783" s="12"/>
      <c r="R1783" s="12"/>
      <c r="S1783" s="12"/>
      <c r="T1783" s="12"/>
      <c r="U1783" s="12">
        <f t="shared" si="2708"/>
        <v>60</v>
      </c>
      <c r="W1783" s="23" t="s">
        <v>27</v>
      </c>
      <c r="X1783" s="24">
        <v>0.43</v>
      </c>
      <c r="Y1783" s="24">
        <v>0.43</v>
      </c>
      <c r="Z1783" s="24">
        <v>0.43</v>
      </c>
      <c r="AA1783" s="24">
        <v>0.43</v>
      </c>
      <c r="AB1783" s="24">
        <v>0.43</v>
      </c>
      <c r="AC1783" s="24">
        <v>0.43</v>
      </c>
      <c r="AD1783" s="24">
        <v>0.43</v>
      </c>
      <c r="AE1783" s="24">
        <v>0.43</v>
      </c>
      <c r="AF1783" s="24">
        <v>0.43</v>
      </c>
      <c r="AG1783" s="24">
        <v>0.43</v>
      </c>
      <c r="AH1783" s="24">
        <v>0.43</v>
      </c>
      <c r="AI1783" s="24">
        <v>0.43</v>
      </c>
      <c r="AJ1783" s="24">
        <v>0.43</v>
      </c>
      <c r="AK1783" s="24">
        <v>0.43</v>
      </c>
      <c r="AL1783" s="24">
        <v>0.43</v>
      </c>
      <c r="AM1783" s="24">
        <v>0.43</v>
      </c>
      <c r="AN1783" s="24">
        <v>0.43</v>
      </c>
      <c r="AP1783" s="14"/>
      <c r="AQ1783" s="14"/>
      <c r="AR1783" s="12" t="s">
        <v>27</v>
      </c>
      <c r="AS1783" s="12">
        <f t="shared" si="2692"/>
        <v>0</v>
      </c>
      <c r="AT1783" s="12">
        <f t="shared" si="2692"/>
        <v>3.01</v>
      </c>
      <c r="AU1783" s="12">
        <f t="shared" si="2693"/>
        <v>2.58</v>
      </c>
      <c r="AV1783" s="12">
        <f t="shared" si="2694"/>
        <v>3.44</v>
      </c>
      <c r="AW1783" s="12">
        <f t="shared" si="2695"/>
        <v>2.58</v>
      </c>
      <c r="AX1783" s="12">
        <f t="shared" si="2696"/>
        <v>2.58</v>
      </c>
      <c r="AY1783" s="12">
        <f t="shared" si="2697"/>
        <v>2.58</v>
      </c>
      <c r="AZ1783" s="12">
        <f t="shared" si="2698"/>
        <v>1.72</v>
      </c>
      <c r="BA1783" s="12">
        <f t="shared" si="2699"/>
        <v>1.29</v>
      </c>
      <c r="BB1783" s="12">
        <f t="shared" si="2700"/>
        <v>1.29</v>
      </c>
      <c r="BC1783" s="12">
        <f t="shared" si="2701"/>
        <v>2.15</v>
      </c>
      <c r="BD1783" s="12">
        <f t="shared" si="2702"/>
        <v>2.58</v>
      </c>
      <c r="BE1783" s="12">
        <f t="shared" si="2703"/>
        <v>0</v>
      </c>
      <c r="BF1783" s="12">
        <f t="shared" si="2704"/>
        <v>0</v>
      </c>
      <c r="BG1783" s="12">
        <f t="shared" si="2705"/>
        <v>0</v>
      </c>
      <c r="BH1783" s="12">
        <f t="shared" si="2706"/>
        <v>0</v>
      </c>
      <c r="BI1783" s="12">
        <f t="shared" si="2707"/>
        <v>0</v>
      </c>
      <c r="BJ1783" s="12">
        <f t="shared" si="2709"/>
        <v>25.8</v>
      </c>
    </row>
    <row r="1784" spans="1:62" ht="15.75">
      <c r="A1784" s="14"/>
      <c r="B1784" s="14"/>
      <c r="C1784" s="12" t="s">
        <v>28</v>
      </c>
      <c r="D1784" s="12"/>
      <c r="E1784" s="12">
        <v>9</v>
      </c>
      <c r="F1784" s="12">
        <v>7</v>
      </c>
      <c r="G1784" s="12">
        <v>3</v>
      </c>
      <c r="H1784" s="12">
        <v>4</v>
      </c>
      <c r="I1784" s="12">
        <v>5</v>
      </c>
      <c r="J1784" s="12">
        <v>3</v>
      </c>
      <c r="K1784" s="12">
        <v>7</v>
      </c>
      <c r="L1784" s="12">
        <v>4</v>
      </c>
      <c r="M1784" s="12">
        <v>5</v>
      </c>
      <c r="N1784" s="12">
        <v>7</v>
      </c>
      <c r="O1784" s="12">
        <v>5</v>
      </c>
      <c r="P1784" s="12"/>
      <c r="Q1784" s="12"/>
      <c r="R1784" s="12"/>
      <c r="S1784" s="12"/>
      <c r="T1784" s="12"/>
      <c r="U1784" s="12">
        <f t="shared" si="2708"/>
        <v>59</v>
      </c>
      <c r="W1784" s="23" t="s">
        <v>28</v>
      </c>
      <c r="X1784" s="24">
        <v>0.5</v>
      </c>
      <c r="Y1784" s="24">
        <v>0.5</v>
      </c>
      <c r="Z1784" s="24">
        <v>0.5</v>
      </c>
      <c r="AA1784" s="24">
        <v>0.5</v>
      </c>
      <c r="AB1784" s="24">
        <v>0.5</v>
      </c>
      <c r="AC1784" s="24">
        <v>0.5</v>
      </c>
      <c r="AD1784" s="24">
        <v>0.5</v>
      </c>
      <c r="AE1784" s="24">
        <v>0.5</v>
      </c>
      <c r="AF1784" s="24">
        <v>0.5</v>
      </c>
      <c r="AG1784" s="24">
        <v>0.5</v>
      </c>
      <c r="AH1784" s="24">
        <v>0.5</v>
      </c>
      <c r="AI1784" s="24">
        <v>0.5</v>
      </c>
      <c r="AJ1784" s="24">
        <v>0.5</v>
      </c>
      <c r="AK1784" s="24">
        <v>0.5</v>
      </c>
      <c r="AL1784" s="24">
        <v>0.5</v>
      </c>
      <c r="AM1784" s="24">
        <v>0.5</v>
      </c>
      <c r="AN1784" s="24">
        <v>0.5</v>
      </c>
      <c r="AP1784" s="14"/>
      <c r="AQ1784" s="14"/>
      <c r="AR1784" s="12" t="s">
        <v>28</v>
      </c>
      <c r="AS1784" s="12">
        <f t="shared" si="2692"/>
        <v>0</v>
      </c>
      <c r="AT1784" s="12">
        <f t="shared" si="2692"/>
        <v>4.5</v>
      </c>
      <c r="AU1784" s="12">
        <f t="shared" si="2693"/>
        <v>3.5</v>
      </c>
      <c r="AV1784" s="12">
        <f t="shared" si="2694"/>
        <v>1.5</v>
      </c>
      <c r="AW1784" s="12">
        <f t="shared" si="2695"/>
        <v>2</v>
      </c>
      <c r="AX1784" s="12">
        <f t="shared" si="2696"/>
        <v>2.5</v>
      </c>
      <c r="AY1784" s="12">
        <f t="shared" si="2697"/>
        <v>1.5</v>
      </c>
      <c r="AZ1784" s="12">
        <f t="shared" si="2698"/>
        <v>3.5</v>
      </c>
      <c r="BA1784" s="12">
        <f t="shared" si="2699"/>
        <v>2</v>
      </c>
      <c r="BB1784" s="12">
        <f t="shared" si="2700"/>
        <v>2.5</v>
      </c>
      <c r="BC1784" s="12">
        <f t="shared" si="2701"/>
        <v>3.5</v>
      </c>
      <c r="BD1784" s="12">
        <f t="shared" si="2702"/>
        <v>2.5</v>
      </c>
      <c r="BE1784" s="12">
        <f t="shared" si="2703"/>
        <v>0</v>
      </c>
      <c r="BF1784" s="12">
        <f t="shared" si="2704"/>
        <v>0</v>
      </c>
      <c r="BG1784" s="12">
        <f t="shared" si="2705"/>
        <v>0</v>
      </c>
      <c r="BH1784" s="12">
        <f t="shared" si="2706"/>
        <v>0</v>
      </c>
      <c r="BI1784" s="12">
        <f t="shared" si="2707"/>
        <v>0</v>
      </c>
      <c r="BJ1784" s="12">
        <f t="shared" si="2709"/>
        <v>29.5</v>
      </c>
    </row>
    <row r="1785" spans="1:62" ht="15.75">
      <c r="A1785" s="14"/>
      <c r="B1785" s="14"/>
      <c r="C1785" s="12" t="s">
        <v>35</v>
      </c>
      <c r="D1785" s="12"/>
      <c r="E1785" s="12">
        <v>12</v>
      </c>
      <c r="F1785" s="12">
        <v>7</v>
      </c>
      <c r="G1785" s="12">
        <v>4</v>
      </c>
      <c r="H1785" s="12">
        <v>3</v>
      </c>
      <c r="I1785" s="12">
        <v>3</v>
      </c>
      <c r="J1785" s="12">
        <v>5</v>
      </c>
      <c r="K1785" s="12">
        <v>3</v>
      </c>
      <c r="L1785" s="12">
        <v>2</v>
      </c>
      <c r="M1785" s="12">
        <v>3</v>
      </c>
      <c r="N1785" s="12">
        <v>4</v>
      </c>
      <c r="O1785" s="12">
        <v>3</v>
      </c>
      <c r="P1785" s="12"/>
      <c r="Q1785" s="12"/>
      <c r="R1785" s="12"/>
      <c r="S1785" s="12"/>
      <c r="T1785" s="12"/>
      <c r="U1785" s="12">
        <f t="shared" si="2708"/>
        <v>49</v>
      </c>
      <c r="W1785" s="23" t="s">
        <v>50</v>
      </c>
      <c r="X1785" s="24">
        <v>8.5000000000000006E-2</v>
      </c>
      <c r="Y1785" s="24">
        <v>8.5000000000000006E-2</v>
      </c>
      <c r="Z1785" s="24">
        <v>8.5000000000000006E-2</v>
      </c>
      <c r="AA1785" s="24">
        <v>8.5000000000000006E-2</v>
      </c>
      <c r="AB1785" s="24">
        <v>8.5000000000000006E-2</v>
      </c>
      <c r="AC1785" s="24">
        <v>8.5000000000000006E-2</v>
      </c>
      <c r="AD1785" s="24">
        <v>8.5000000000000006E-2</v>
      </c>
      <c r="AE1785" s="24">
        <v>8.5000000000000006E-2</v>
      </c>
      <c r="AF1785" s="24">
        <v>8.5000000000000006E-2</v>
      </c>
      <c r="AG1785" s="24">
        <v>8.5000000000000006E-2</v>
      </c>
      <c r="AH1785" s="24">
        <v>8.5000000000000006E-2</v>
      </c>
      <c r="AI1785" s="24">
        <v>8.5000000000000006E-2</v>
      </c>
      <c r="AJ1785" s="24">
        <v>8.5000000000000006E-2</v>
      </c>
      <c r="AK1785" s="24">
        <v>8.5000000000000006E-2</v>
      </c>
      <c r="AL1785" s="24">
        <v>8.5000000000000006E-2</v>
      </c>
      <c r="AM1785" s="24">
        <v>8.5000000000000006E-2</v>
      </c>
      <c r="AN1785" s="24">
        <v>8.5000000000000006E-2</v>
      </c>
      <c r="AP1785" s="14"/>
      <c r="AQ1785" s="14"/>
      <c r="AR1785" s="12" t="s">
        <v>35</v>
      </c>
      <c r="AS1785" s="12">
        <f t="shared" si="2692"/>
        <v>0</v>
      </c>
      <c r="AT1785" s="12">
        <f t="shared" si="2692"/>
        <v>1.02</v>
      </c>
      <c r="AU1785" s="12">
        <f t="shared" si="2693"/>
        <v>0.59499999999999997</v>
      </c>
      <c r="AV1785" s="12">
        <f t="shared" si="2694"/>
        <v>0.34</v>
      </c>
      <c r="AW1785" s="12">
        <f t="shared" si="2695"/>
        <v>0.255</v>
      </c>
      <c r="AX1785" s="12">
        <f t="shared" si="2696"/>
        <v>0.255</v>
      </c>
      <c r="AY1785" s="12">
        <f t="shared" si="2697"/>
        <v>0.42499999999999999</v>
      </c>
      <c r="AZ1785" s="12">
        <f t="shared" si="2698"/>
        <v>0.255</v>
      </c>
      <c r="BA1785" s="12">
        <f t="shared" si="2699"/>
        <v>0.17</v>
      </c>
      <c r="BB1785" s="12">
        <f t="shared" si="2700"/>
        <v>0.255</v>
      </c>
      <c r="BC1785" s="12">
        <f t="shared" si="2701"/>
        <v>0.34</v>
      </c>
      <c r="BD1785" s="12">
        <f t="shared" si="2702"/>
        <v>0.255</v>
      </c>
      <c r="BE1785" s="12">
        <f t="shared" si="2703"/>
        <v>0</v>
      </c>
      <c r="BF1785" s="12">
        <f t="shared" si="2704"/>
        <v>0</v>
      </c>
      <c r="BG1785" s="12">
        <f t="shared" si="2705"/>
        <v>0</v>
      </c>
      <c r="BH1785" s="12">
        <f t="shared" si="2706"/>
        <v>0</v>
      </c>
      <c r="BI1785" s="12">
        <f t="shared" si="2707"/>
        <v>0</v>
      </c>
      <c r="BJ1785" s="12">
        <f t="shared" si="2709"/>
        <v>4.165</v>
      </c>
    </row>
    <row r="1786" spans="1:62" ht="15.75">
      <c r="A1786" s="14"/>
      <c r="B1786" s="14"/>
      <c r="C1786" s="12" t="s">
        <v>36</v>
      </c>
      <c r="D1786" s="12"/>
      <c r="E1786" s="12">
        <v>10</v>
      </c>
      <c r="F1786" s="12">
        <v>8</v>
      </c>
      <c r="G1786" s="12"/>
      <c r="H1786" s="12"/>
      <c r="I1786" s="12"/>
      <c r="J1786" s="12"/>
      <c r="K1786" s="12"/>
      <c r="L1786" s="12"/>
      <c r="M1786" s="12"/>
      <c r="N1786" s="12"/>
      <c r="O1786" s="12">
        <v>4</v>
      </c>
      <c r="P1786" s="12"/>
      <c r="Q1786" s="12"/>
      <c r="R1786" s="12"/>
      <c r="S1786" s="12"/>
      <c r="T1786" s="12"/>
      <c r="U1786" s="12">
        <f t="shared" si="2708"/>
        <v>22</v>
      </c>
      <c r="W1786" s="23" t="s">
        <v>51</v>
      </c>
      <c r="X1786" s="24">
        <v>0.59</v>
      </c>
      <c r="Y1786" s="24">
        <v>0.59</v>
      </c>
      <c r="Z1786" s="24">
        <v>0.59</v>
      </c>
      <c r="AA1786" s="24">
        <v>0.59</v>
      </c>
      <c r="AB1786" s="24">
        <v>0.59</v>
      </c>
      <c r="AC1786" s="24">
        <v>0.59</v>
      </c>
      <c r="AD1786" s="24">
        <v>0.59</v>
      </c>
      <c r="AE1786" s="24">
        <v>0.59</v>
      </c>
      <c r="AF1786" s="24">
        <v>0.59</v>
      </c>
      <c r="AG1786" s="24">
        <v>0.59</v>
      </c>
      <c r="AH1786" s="24">
        <v>0.59</v>
      </c>
      <c r="AI1786" s="24">
        <v>0.59</v>
      </c>
      <c r="AJ1786" s="24">
        <v>0.59</v>
      </c>
      <c r="AK1786" s="24">
        <v>0.59</v>
      </c>
      <c r="AL1786" s="24">
        <v>0.59</v>
      </c>
      <c r="AM1786" s="24">
        <v>0.59</v>
      </c>
      <c r="AN1786" s="24">
        <v>0.59</v>
      </c>
      <c r="AP1786" s="14"/>
      <c r="AQ1786" s="14"/>
      <c r="AR1786" s="12" t="s">
        <v>36</v>
      </c>
      <c r="AS1786" s="12">
        <f t="shared" si="2692"/>
        <v>0</v>
      </c>
      <c r="AT1786" s="12">
        <f t="shared" si="2692"/>
        <v>5.9</v>
      </c>
      <c r="AU1786" s="12">
        <f t="shared" si="2693"/>
        <v>4.72</v>
      </c>
      <c r="AV1786" s="12">
        <f t="shared" si="2694"/>
        <v>0</v>
      </c>
      <c r="AW1786" s="12">
        <f t="shared" si="2695"/>
        <v>0</v>
      </c>
      <c r="AX1786" s="12">
        <f t="shared" si="2696"/>
        <v>0</v>
      </c>
      <c r="AY1786" s="12">
        <f t="shared" si="2697"/>
        <v>0</v>
      </c>
      <c r="AZ1786" s="12">
        <f t="shared" si="2698"/>
        <v>0</v>
      </c>
      <c r="BA1786" s="12">
        <f t="shared" si="2699"/>
        <v>0</v>
      </c>
      <c r="BB1786" s="12">
        <f t="shared" si="2700"/>
        <v>0</v>
      </c>
      <c r="BC1786" s="12">
        <f t="shared" si="2701"/>
        <v>0</v>
      </c>
      <c r="BD1786" s="12">
        <f t="shared" si="2702"/>
        <v>2.36</v>
      </c>
      <c r="BE1786" s="12">
        <f t="shared" si="2703"/>
        <v>0</v>
      </c>
      <c r="BF1786" s="12">
        <f t="shared" si="2704"/>
        <v>0</v>
      </c>
      <c r="BG1786" s="12">
        <f t="shared" si="2705"/>
        <v>0</v>
      </c>
      <c r="BH1786" s="12">
        <f t="shared" si="2706"/>
        <v>0</v>
      </c>
      <c r="BI1786" s="12">
        <f t="shared" si="2707"/>
        <v>0</v>
      </c>
      <c r="BJ1786" s="12">
        <f t="shared" si="2709"/>
        <v>12.98</v>
      </c>
    </row>
    <row r="1787" spans="1:62" ht="15.75">
      <c r="A1787" s="14"/>
      <c r="B1787" s="14"/>
      <c r="C1787" s="12" t="s">
        <v>31</v>
      </c>
      <c r="D1787" s="12"/>
      <c r="E1787" s="12">
        <v>6</v>
      </c>
      <c r="F1787" s="12">
        <v>5</v>
      </c>
      <c r="G1787" s="12"/>
      <c r="H1787" s="12"/>
      <c r="I1787" s="12"/>
      <c r="J1787" s="12"/>
      <c r="K1787" s="12"/>
      <c r="L1787" s="12"/>
      <c r="M1787" s="12"/>
      <c r="N1787" s="12">
        <v>1</v>
      </c>
      <c r="O1787" s="12">
        <v>1</v>
      </c>
      <c r="P1787" s="12"/>
      <c r="Q1787" s="12"/>
      <c r="R1787" s="12"/>
      <c r="S1787" s="12"/>
      <c r="T1787" s="12"/>
      <c r="U1787" s="12">
        <f t="shared" si="2708"/>
        <v>13</v>
      </c>
      <c r="W1787" s="23" t="s">
        <v>31</v>
      </c>
      <c r="X1787" s="24">
        <v>0.56999999999999995</v>
      </c>
      <c r="Y1787" s="24">
        <v>0.56999999999999995</v>
      </c>
      <c r="Z1787" s="24">
        <v>0.56999999999999995</v>
      </c>
      <c r="AA1787" s="24">
        <v>0.56999999999999995</v>
      </c>
      <c r="AB1787" s="24">
        <v>0.56999999999999995</v>
      </c>
      <c r="AC1787" s="24">
        <v>0.56999999999999995</v>
      </c>
      <c r="AD1787" s="24">
        <v>0.56999999999999995</v>
      </c>
      <c r="AE1787" s="24">
        <v>0.56999999999999995</v>
      </c>
      <c r="AF1787" s="24">
        <v>0.56999999999999995</v>
      </c>
      <c r="AG1787" s="24">
        <v>0.56999999999999995</v>
      </c>
      <c r="AH1787" s="24">
        <v>0.56999999999999995</v>
      </c>
      <c r="AI1787" s="24">
        <v>0.56999999999999995</v>
      </c>
      <c r="AJ1787" s="24">
        <v>0.56999999999999995</v>
      </c>
      <c r="AK1787" s="24">
        <v>0.56999999999999995</v>
      </c>
      <c r="AL1787" s="24">
        <v>0.56999999999999995</v>
      </c>
      <c r="AM1787" s="24">
        <v>0.56999999999999995</v>
      </c>
      <c r="AN1787" s="24">
        <v>0.56999999999999995</v>
      </c>
      <c r="AP1787" s="14"/>
      <c r="AQ1787" s="14"/>
      <c r="AR1787" s="12" t="s">
        <v>31</v>
      </c>
      <c r="AS1787" s="12">
        <f t="shared" si="2692"/>
        <v>0</v>
      </c>
      <c r="AT1787" s="12">
        <f t="shared" si="2692"/>
        <v>3.42</v>
      </c>
      <c r="AU1787" s="12">
        <f t="shared" si="2693"/>
        <v>2.85</v>
      </c>
      <c r="AV1787" s="12">
        <f t="shared" si="2694"/>
        <v>0</v>
      </c>
      <c r="AW1787" s="12">
        <f t="shared" si="2695"/>
        <v>0</v>
      </c>
      <c r="AX1787" s="12">
        <f t="shared" si="2696"/>
        <v>0</v>
      </c>
      <c r="AY1787" s="12">
        <f t="shared" si="2697"/>
        <v>0</v>
      </c>
      <c r="AZ1787" s="12">
        <f t="shared" si="2698"/>
        <v>0</v>
      </c>
      <c r="BA1787" s="12">
        <f t="shared" si="2699"/>
        <v>0</v>
      </c>
      <c r="BB1787" s="12">
        <f t="shared" si="2700"/>
        <v>0</v>
      </c>
      <c r="BC1787" s="12">
        <f t="shared" si="2701"/>
        <v>0.56999999999999995</v>
      </c>
      <c r="BD1787" s="12">
        <f t="shared" si="2702"/>
        <v>0.56999999999999995</v>
      </c>
      <c r="BE1787" s="12">
        <f t="shared" si="2703"/>
        <v>0</v>
      </c>
      <c r="BF1787" s="12">
        <f t="shared" si="2704"/>
        <v>0</v>
      </c>
      <c r="BG1787" s="12">
        <f t="shared" si="2705"/>
        <v>0</v>
      </c>
      <c r="BH1787" s="12">
        <f t="shared" si="2706"/>
        <v>0</v>
      </c>
      <c r="BI1787" s="12">
        <f t="shared" si="2707"/>
        <v>0</v>
      </c>
      <c r="BJ1787" s="12">
        <f t="shared" si="2709"/>
        <v>7.41</v>
      </c>
    </row>
    <row r="1788" spans="1:62" ht="15.75">
      <c r="A1788" s="16"/>
      <c r="B1788" s="16"/>
      <c r="C1788" s="12" t="s">
        <v>32</v>
      </c>
      <c r="D1788" s="12"/>
      <c r="E1788" s="12"/>
      <c r="F1788" s="12"/>
      <c r="G1788" s="12"/>
      <c r="H1788" s="12">
        <v>12</v>
      </c>
      <c r="I1788" s="12"/>
      <c r="J1788" s="12">
        <v>14</v>
      </c>
      <c r="K1788" s="12">
        <v>6</v>
      </c>
      <c r="L1788" s="12">
        <v>2</v>
      </c>
      <c r="M1788" s="12">
        <v>4</v>
      </c>
      <c r="N1788" s="12"/>
      <c r="O1788" s="12">
        <v>6</v>
      </c>
      <c r="P1788" s="12"/>
      <c r="Q1788" s="12"/>
      <c r="R1788" s="12"/>
      <c r="S1788" s="12"/>
      <c r="T1788" s="12"/>
      <c r="U1788" s="12">
        <f t="shared" si="2708"/>
        <v>44</v>
      </c>
      <c r="W1788" s="23" t="s">
        <v>32</v>
      </c>
      <c r="X1788" s="24">
        <v>0.4</v>
      </c>
      <c r="Y1788" s="24">
        <v>0.4</v>
      </c>
      <c r="Z1788" s="24">
        <v>0.4</v>
      </c>
      <c r="AA1788" s="24">
        <v>0.4</v>
      </c>
      <c r="AB1788" s="24">
        <v>0.4</v>
      </c>
      <c r="AC1788" s="24">
        <v>0.4</v>
      </c>
      <c r="AD1788" s="24">
        <v>0.4</v>
      </c>
      <c r="AE1788" s="24">
        <v>0.4</v>
      </c>
      <c r="AF1788" s="24">
        <v>0.4</v>
      </c>
      <c r="AG1788" s="24">
        <v>0.4</v>
      </c>
      <c r="AH1788" s="24">
        <v>0.4</v>
      </c>
      <c r="AI1788" s="24">
        <v>0.4</v>
      </c>
      <c r="AJ1788" s="24">
        <v>0.4</v>
      </c>
      <c r="AK1788" s="24">
        <v>0.4</v>
      </c>
      <c r="AL1788" s="24">
        <v>0.4</v>
      </c>
      <c r="AM1788" s="24">
        <v>0.4</v>
      </c>
      <c r="AN1788" s="24">
        <v>0.4</v>
      </c>
      <c r="AP1788" s="16"/>
      <c r="AQ1788" s="16"/>
      <c r="AR1788" s="12" t="s">
        <v>32</v>
      </c>
      <c r="AS1788" s="12">
        <f t="shared" si="2692"/>
        <v>0</v>
      </c>
      <c r="AT1788" s="12">
        <f t="shared" si="2692"/>
        <v>0</v>
      </c>
      <c r="AU1788" s="12">
        <f t="shared" si="2693"/>
        <v>0</v>
      </c>
      <c r="AV1788" s="12">
        <f t="shared" si="2694"/>
        <v>0</v>
      </c>
      <c r="AW1788" s="12">
        <f t="shared" si="2695"/>
        <v>4.8</v>
      </c>
      <c r="AX1788" s="12">
        <f t="shared" si="2696"/>
        <v>0</v>
      </c>
      <c r="AY1788" s="12">
        <f t="shared" si="2697"/>
        <v>5.6</v>
      </c>
      <c r="AZ1788" s="12">
        <f t="shared" si="2698"/>
        <v>2.4</v>
      </c>
      <c r="BA1788" s="12">
        <f t="shared" si="2699"/>
        <v>0.8</v>
      </c>
      <c r="BB1788" s="12">
        <f t="shared" si="2700"/>
        <v>1.6</v>
      </c>
      <c r="BC1788" s="12">
        <f t="shared" si="2701"/>
        <v>0</v>
      </c>
      <c r="BD1788" s="12">
        <f t="shared" si="2702"/>
        <v>2.4</v>
      </c>
      <c r="BE1788" s="12">
        <f t="shared" si="2703"/>
        <v>0</v>
      </c>
      <c r="BF1788" s="12">
        <f t="shared" si="2704"/>
        <v>0</v>
      </c>
      <c r="BG1788" s="12">
        <f t="shared" si="2705"/>
        <v>0</v>
      </c>
      <c r="BH1788" s="12">
        <f t="shared" si="2706"/>
        <v>0</v>
      </c>
      <c r="BI1788" s="12">
        <f t="shared" si="2707"/>
        <v>0</v>
      </c>
      <c r="BJ1788" s="12">
        <f t="shared" si="2709"/>
        <v>17.600000000000001</v>
      </c>
    </row>
    <row r="1789" spans="1:62">
      <c r="A1789" s="17"/>
      <c r="B1789" s="18"/>
      <c r="C1789" s="19" t="s">
        <v>33</v>
      </c>
      <c r="D1789" s="19">
        <f>SUM(D1780:D1788)</f>
        <v>0</v>
      </c>
      <c r="E1789" s="19">
        <f>SUM(E1780:E1788)</f>
        <v>44</v>
      </c>
      <c r="F1789" s="19">
        <f t="shared" ref="F1789:U1789" si="2710">SUM(F1780:F1788)</f>
        <v>33</v>
      </c>
      <c r="G1789" s="19">
        <f t="shared" si="2710"/>
        <v>31</v>
      </c>
      <c r="H1789" s="19">
        <f t="shared" si="2710"/>
        <v>62</v>
      </c>
      <c r="I1789" s="19">
        <f t="shared" si="2710"/>
        <v>53</v>
      </c>
      <c r="J1789" s="19">
        <f t="shared" si="2710"/>
        <v>63</v>
      </c>
      <c r="K1789" s="19">
        <f t="shared" si="2710"/>
        <v>69</v>
      </c>
      <c r="L1789" s="19">
        <f t="shared" si="2710"/>
        <v>31</v>
      </c>
      <c r="M1789" s="19">
        <f t="shared" si="2710"/>
        <v>32</v>
      </c>
      <c r="N1789" s="19">
        <f t="shared" si="2710"/>
        <v>17</v>
      </c>
      <c r="O1789" s="19">
        <f t="shared" si="2710"/>
        <v>37</v>
      </c>
      <c r="P1789" s="19">
        <f t="shared" si="2710"/>
        <v>5</v>
      </c>
      <c r="Q1789" s="19">
        <f t="shared" si="2710"/>
        <v>11</v>
      </c>
      <c r="R1789" s="19">
        <f t="shared" si="2710"/>
        <v>0</v>
      </c>
      <c r="S1789" s="19">
        <f t="shared" si="2710"/>
        <v>0</v>
      </c>
      <c r="T1789" s="19">
        <f t="shared" si="2710"/>
        <v>0</v>
      </c>
      <c r="U1789" s="19">
        <f t="shared" si="2710"/>
        <v>488</v>
      </c>
      <c r="AP1789" s="17"/>
      <c r="AQ1789" s="18"/>
      <c r="AR1789" s="19" t="s">
        <v>33</v>
      </c>
      <c r="AS1789" s="19">
        <f>SUM(AS1780:AS1788)</f>
        <v>0</v>
      </c>
      <c r="AT1789" s="19">
        <f>SUM(AT1780:AT1788)</f>
        <v>17.850000000000001</v>
      </c>
      <c r="AU1789" s="19">
        <f t="shared" ref="AU1789:BJ1789" si="2711">SUM(AU1780:AU1788)</f>
        <v>14.244999999999999</v>
      </c>
      <c r="AV1789" s="19">
        <f t="shared" si="2711"/>
        <v>9.6199999999999992</v>
      </c>
      <c r="AW1789" s="19">
        <f t="shared" si="2711"/>
        <v>19.184999999999999</v>
      </c>
      <c r="AX1789" s="19">
        <f t="shared" si="2711"/>
        <v>15.414999999999999</v>
      </c>
      <c r="AY1789" s="19">
        <f t="shared" si="2711"/>
        <v>19.164999999999999</v>
      </c>
      <c r="AZ1789" s="19">
        <f t="shared" si="2711"/>
        <v>20.91</v>
      </c>
      <c r="BA1789" s="19">
        <f t="shared" si="2711"/>
        <v>9.5399999999999991</v>
      </c>
      <c r="BB1789" s="19">
        <f t="shared" si="2711"/>
        <v>10.210000000000001</v>
      </c>
      <c r="BC1789" s="19">
        <f t="shared" si="2711"/>
        <v>6.56</v>
      </c>
      <c r="BD1789" s="19">
        <f t="shared" si="2711"/>
        <v>14.02</v>
      </c>
      <c r="BE1789" s="19">
        <f t="shared" si="2711"/>
        <v>1.325</v>
      </c>
      <c r="BF1789" s="19">
        <f t="shared" si="2711"/>
        <v>2.835</v>
      </c>
      <c r="BG1789" s="19">
        <f t="shared" si="2711"/>
        <v>0</v>
      </c>
      <c r="BH1789" s="19">
        <f t="shared" si="2711"/>
        <v>0</v>
      </c>
      <c r="BI1789" s="19">
        <f t="shared" si="2711"/>
        <v>0</v>
      </c>
      <c r="BJ1789" s="19">
        <f t="shared" si="2711"/>
        <v>160.88</v>
      </c>
    </row>
    <row r="1792" spans="1:62" ht="106.5">
      <c r="A1792" s="8" t="s">
        <v>2</v>
      </c>
      <c r="B1792" s="8" t="s">
        <v>3</v>
      </c>
      <c r="C1792" s="8" t="s">
        <v>4</v>
      </c>
      <c r="D1792" s="9" t="str">
        <f>D5</f>
        <v>ANGGREK</v>
      </c>
      <c r="E1792" s="9" t="str">
        <f t="shared" ref="E1792:U1792" si="2712">E5</f>
        <v>BOUGENVIL</v>
      </c>
      <c r="F1792" s="9" t="str">
        <f t="shared" si="2712"/>
        <v>CAMELIA</v>
      </c>
      <c r="G1792" s="9" t="str">
        <f t="shared" si="2712"/>
        <v>DEWANDARU</v>
      </c>
      <c r="H1792" s="9" t="str">
        <f t="shared" si="2712"/>
        <v>EDELWEIS</v>
      </c>
      <c r="I1792" s="9" t="str">
        <f t="shared" si="2712"/>
        <v>FLAMBOYAN</v>
      </c>
      <c r="J1792" s="9" t="str">
        <f t="shared" si="2712"/>
        <v>GERANIUM</v>
      </c>
      <c r="K1792" s="9" t="str">
        <f t="shared" si="2712"/>
        <v>HELIKONIA</v>
      </c>
      <c r="L1792" s="9" t="str">
        <f t="shared" si="2712"/>
        <v>IVY</v>
      </c>
      <c r="M1792" s="9" t="str">
        <f t="shared" si="2712"/>
        <v>KANA</v>
      </c>
      <c r="N1792" s="9" t="str">
        <f t="shared" si="2712"/>
        <v>IGD</v>
      </c>
      <c r="O1792" s="9" t="str">
        <f t="shared" si="2712"/>
        <v>HCU</v>
      </c>
      <c r="P1792" s="9" t="str">
        <f t="shared" si="2712"/>
        <v>PENUNJANG</v>
      </c>
      <c r="Q1792" s="9" t="str">
        <f t="shared" si="2712"/>
        <v>PELAYANAN</v>
      </c>
      <c r="R1792" s="9" t="str">
        <f t="shared" si="2712"/>
        <v>ADMIN</v>
      </c>
      <c r="S1792" s="9" t="str">
        <f t="shared" si="2712"/>
        <v>ASRAMA</v>
      </c>
      <c r="T1792" s="9" t="str">
        <f t="shared" si="2712"/>
        <v>MASJID</v>
      </c>
      <c r="U1792" s="9" t="str">
        <f t="shared" si="2712"/>
        <v>JUMLAH</v>
      </c>
      <c r="W1792" s="21"/>
      <c r="X1792" s="22" t="str">
        <f>X5</f>
        <v>ANGGREK</v>
      </c>
      <c r="Y1792" s="22" t="str">
        <f>Y5</f>
        <v>BOUGENVIL</v>
      </c>
      <c r="Z1792" s="22" t="str">
        <f t="shared" ref="Z1792:AN1792" si="2713">Z5</f>
        <v>CAMELIA</v>
      </c>
      <c r="AA1792" s="22" t="str">
        <f t="shared" si="2713"/>
        <v>DEWANDARU</v>
      </c>
      <c r="AB1792" s="22" t="str">
        <f t="shared" si="2713"/>
        <v>EDELWEIS</v>
      </c>
      <c r="AC1792" s="22" t="str">
        <f t="shared" si="2713"/>
        <v>FLAMBOYAN</v>
      </c>
      <c r="AD1792" s="22" t="str">
        <f t="shared" si="2713"/>
        <v>GERANIUM</v>
      </c>
      <c r="AE1792" s="22" t="str">
        <f t="shared" si="2713"/>
        <v>HELIKONIA</v>
      </c>
      <c r="AF1792" s="22" t="str">
        <f t="shared" si="2713"/>
        <v>IVY</v>
      </c>
      <c r="AG1792" s="22" t="str">
        <f t="shared" si="2713"/>
        <v>KANA</v>
      </c>
      <c r="AH1792" s="22" t="str">
        <f t="shared" si="2713"/>
        <v>IGD</v>
      </c>
      <c r="AI1792" s="22" t="str">
        <f t="shared" si="2713"/>
        <v>HCU</v>
      </c>
      <c r="AJ1792" s="22" t="str">
        <f t="shared" si="2713"/>
        <v>PENUNJANG</v>
      </c>
      <c r="AK1792" s="22" t="str">
        <f t="shared" si="2713"/>
        <v>PELAYANAN</v>
      </c>
      <c r="AL1792" s="22" t="str">
        <f t="shared" si="2713"/>
        <v>ADMIN</v>
      </c>
      <c r="AM1792" s="22" t="str">
        <f t="shared" si="2713"/>
        <v>ASRAMA</v>
      </c>
      <c r="AN1792" s="22" t="str">
        <f t="shared" si="2713"/>
        <v>MASJID</v>
      </c>
      <c r="AP1792" s="8" t="s">
        <v>2</v>
      </c>
      <c r="AQ1792" s="8" t="s">
        <v>3</v>
      </c>
      <c r="AR1792" s="8" t="s">
        <v>4</v>
      </c>
      <c r="AS1792" s="9" t="str">
        <f>AS5</f>
        <v>ANGGREK</v>
      </c>
      <c r="AT1792" s="9" t="str">
        <f>AT5</f>
        <v>BOUGENVIL</v>
      </c>
      <c r="AU1792" s="9" t="str">
        <f t="shared" ref="AU1792:BJ1792" si="2714">AU5</f>
        <v>CAMELIA II</v>
      </c>
      <c r="AV1792" s="9" t="str">
        <f t="shared" si="2714"/>
        <v>DEWANDARU</v>
      </c>
      <c r="AW1792" s="9" t="str">
        <f t="shared" si="2714"/>
        <v>EDELWEIS</v>
      </c>
      <c r="AX1792" s="9" t="str">
        <f t="shared" si="2714"/>
        <v>FLAMBOYAN</v>
      </c>
      <c r="AY1792" s="9" t="str">
        <f t="shared" si="2714"/>
        <v>GERANIUM</v>
      </c>
      <c r="AZ1792" s="9" t="str">
        <f t="shared" si="2714"/>
        <v>HELIKONIA</v>
      </c>
      <c r="BA1792" s="9" t="str">
        <f t="shared" si="2714"/>
        <v>IVY</v>
      </c>
      <c r="BB1792" s="9" t="str">
        <f t="shared" si="2714"/>
        <v>KANA</v>
      </c>
      <c r="BC1792" s="9" t="str">
        <f t="shared" si="2714"/>
        <v>IGD</v>
      </c>
      <c r="BD1792" s="9" t="str">
        <f t="shared" si="2714"/>
        <v>HCU</v>
      </c>
      <c r="BE1792" s="9" t="str">
        <f t="shared" si="2714"/>
        <v>PENUNJANG</v>
      </c>
      <c r="BF1792" s="9" t="str">
        <f t="shared" si="2714"/>
        <v>PELAYANAN</v>
      </c>
      <c r="BG1792" s="9" t="str">
        <f t="shared" si="2714"/>
        <v>ADMIN</v>
      </c>
      <c r="BH1792" s="9" t="str">
        <f t="shared" si="2714"/>
        <v>ASRAMA</v>
      </c>
      <c r="BI1792" s="9" t="str">
        <f t="shared" si="2714"/>
        <v>MASJID</v>
      </c>
      <c r="BJ1792" s="9" t="str">
        <f t="shared" si="2714"/>
        <v>JUMLAH</v>
      </c>
    </row>
    <row r="1793" spans="1:62" ht="15.75">
      <c r="A1793" s="10">
        <f>A1780+1</f>
        <v>17</v>
      </c>
      <c r="B1793" s="11" t="s">
        <v>23</v>
      </c>
      <c r="C1793" s="12" t="s">
        <v>24</v>
      </c>
      <c r="D1793" s="12"/>
      <c r="E1793" s="12"/>
      <c r="F1793" s="12"/>
      <c r="G1793" s="12">
        <v>8</v>
      </c>
      <c r="H1793" s="12">
        <v>18</v>
      </c>
      <c r="I1793" s="12">
        <v>20</v>
      </c>
      <c r="J1793" s="12">
        <v>14</v>
      </c>
      <c r="K1793" s="12">
        <v>18</v>
      </c>
      <c r="L1793" s="12">
        <v>7</v>
      </c>
      <c r="M1793" s="12">
        <v>6</v>
      </c>
      <c r="N1793" s="12"/>
      <c r="O1793" s="12">
        <v>10</v>
      </c>
      <c r="P1793" s="12">
        <v>8</v>
      </c>
      <c r="Q1793" s="12">
        <v>11</v>
      </c>
      <c r="R1793" s="12"/>
      <c r="S1793" s="12"/>
      <c r="T1793" s="12"/>
      <c r="U1793" s="12">
        <f>SUM(E1793:T1793)</f>
        <v>120</v>
      </c>
      <c r="W1793" s="23" t="s">
        <v>24</v>
      </c>
      <c r="X1793" s="24">
        <v>0.26500000000000001</v>
      </c>
      <c r="Y1793" s="24">
        <v>0.26500000000000001</v>
      </c>
      <c r="Z1793" s="24">
        <v>0.26500000000000001</v>
      </c>
      <c r="AA1793" s="24">
        <v>0.26500000000000001</v>
      </c>
      <c r="AB1793" s="24">
        <v>0.26500000000000001</v>
      </c>
      <c r="AC1793" s="24">
        <v>0.26500000000000001</v>
      </c>
      <c r="AD1793" s="24">
        <v>0.26500000000000001</v>
      </c>
      <c r="AE1793" s="24">
        <v>0.26500000000000001</v>
      </c>
      <c r="AF1793" s="24">
        <v>0.26500000000000001</v>
      </c>
      <c r="AG1793" s="24">
        <v>0.26500000000000001</v>
      </c>
      <c r="AH1793" s="24">
        <v>0.26500000000000001</v>
      </c>
      <c r="AI1793" s="24">
        <v>0.26500000000000001</v>
      </c>
      <c r="AJ1793" s="24">
        <v>0.26500000000000001</v>
      </c>
      <c r="AK1793" s="24">
        <v>0.26500000000000001</v>
      </c>
      <c r="AL1793" s="24">
        <v>0.26500000000000001</v>
      </c>
      <c r="AM1793" s="24">
        <v>0.26500000000000001</v>
      </c>
      <c r="AN1793" s="24">
        <v>0.26500000000000001</v>
      </c>
      <c r="AP1793" s="10">
        <f>AP1780+1</f>
        <v>17</v>
      </c>
      <c r="AQ1793" s="11" t="s">
        <v>34</v>
      </c>
      <c r="AR1793" s="12" t="s">
        <v>24</v>
      </c>
      <c r="AS1793" s="12">
        <f t="shared" ref="AS1793:AT1801" si="2715">X1793*D1793</f>
        <v>0</v>
      </c>
      <c r="AT1793" s="12">
        <f t="shared" si="2715"/>
        <v>0</v>
      </c>
      <c r="AU1793" s="12">
        <f t="shared" ref="AU1793:AU1801" si="2716">Z1793*F1793</f>
        <v>0</v>
      </c>
      <c r="AV1793" s="12">
        <f t="shared" ref="AV1793:AV1801" si="2717">AA1793*G1793</f>
        <v>2.12</v>
      </c>
      <c r="AW1793" s="12">
        <f t="shared" ref="AW1793:AW1801" si="2718">AB1793*H1793</f>
        <v>4.7699999999999996</v>
      </c>
      <c r="AX1793" s="12">
        <f t="shared" ref="AX1793:AX1801" si="2719">AC1793*I1793</f>
        <v>5.3</v>
      </c>
      <c r="AY1793" s="12">
        <f t="shared" ref="AY1793:AY1801" si="2720">AD1793*J1793</f>
        <v>3.71</v>
      </c>
      <c r="AZ1793" s="12">
        <f t="shared" ref="AZ1793:AZ1801" si="2721">AE1793*K1793</f>
        <v>4.7699999999999996</v>
      </c>
      <c r="BA1793" s="12">
        <f t="shared" ref="BA1793:BA1801" si="2722">AF1793*L1793</f>
        <v>1.855</v>
      </c>
      <c r="BB1793" s="12">
        <f t="shared" ref="BB1793:BB1801" si="2723">AG1793*M1793</f>
        <v>1.59</v>
      </c>
      <c r="BC1793" s="12">
        <f t="shared" ref="BC1793:BC1801" si="2724">AH1793*N1793</f>
        <v>0</v>
      </c>
      <c r="BD1793" s="12">
        <f t="shared" ref="BD1793:BD1801" si="2725">AI1793*O1793</f>
        <v>2.65</v>
      </c>
      <c r="BE1793" s="12">
        <f t="shared" ref="BE1793:BE1801" si="2726">AJ1793*P1793</f>
        <v>2.12</v>
      </c>
      <c r="BF1793" s="12">
        <f t="shared" ref="BF1793:BF1801" si="2727">AK1793*Q1793</f>
        <v>2.915</v>
      </c>
      <c r="BG1793" s="12">
        <f t="shared" ref="BG1793:BG1801" si="2728">AL1793*R1793</f>
        <v>0</v>
      </c>
      <c r="BH1793" s="12">
        <f t="shared" ref="BH1793:BH1801" si="2729">AM1793*S1793</f>
        <v>0</v>
      </c>
      <c r="BI1793" s="12">
        <f t="shared" ref="BI1793:BI1801" si="2730">AN1793*T1793</f>
        <v>0</v>
      </c>
      <c r="BJ1793" s="12">
        <f>SUM(AT1793:BI1793)</f>
        <v>31.8</v>
      </c>
    </row>
    <row r="1794" spans="1:62" ht="15.75">
      <c r="A1794" s="14"/>
      <c r="B1794" s="15">
        <f>B1781+1</f>
        <v>44698</v>
      </c>
      <c r="C1794" s="12" t="s">
        <v>25</v>
      </c>
      <c r="D1794" s="12"/>
      <c r="E1794" s="12"/>
      <c r="F1794" s="12"/>
      <c r="G1794" s="12">
        <v>7</v>
      </c>
      <c r="H1794" s="12">
        <v>19</v>
      </c>
      <c r="I1794" s="12">
        <v>20</v>
      </c>
      <c r="J1794" s="12">
        <v>14</v>
      </c>
      <c r="K1794" s="12">
        <v>19</v>
      </c>
      <c r="L1794" s="12">
        <v>7</v>
      </c>
      <c r="M1794" s="12">
        <v>6</v>
      </c>
      <c r="N1794" s="12"/>
      <c r="O1794" s="12">
        <v>2</v>
      </c>
      <c r="P1794" s="12"/>
      <c r="Q1794" s="12">
        <v>2</v>
      </c>
      <c r="R1794" s="12"/>
      <c r="S1794" s="12"/>
      <c r="T1794" s="12"/>
      <c r="U1794" s="12">
        <f t="shared" ref="U1794:U1801" si="2731">SUM(E1794:T1794)</f>
        <v>96</v>
      </c>
      <c r="W1794" s="23" t="s">
        <v>25</v>
      </c>
      <c r="X1794" s="24">
        <v>0.22500000000000001</v>
      </c>
      <c r="Y1794" s="24">
        <v>0.22500000000000001</v>
      </c>
      <c r="Z1794" s="24">
        <v>0.22500000000000001</v>
      </c>
      <c r="AA1794" s="24">
        <v>0.22500000000000001</v>
      </c>
      <c r="AB1794" s="24">
        <v>0.22500000000000001</v>
      </c>
      <c r="AC1794" s="24">
        <v>0.22500000000000001</v>
      </c>
      <c r="AD1794" s="24">
        <v>0.22500000000000001</v>
      </c>
      <c r="AE1794" s="24">
        <v>0.22500000000000001</v>
      </c>
      <c r="AF1794" s="24">
        <v>0.22500000000000001</v>
      </c>
      <c r="AG1794" s="24">
        <v>0.22500000000000001</v>
      </c>
      <c r="AH1794" s="24">
        <v>0.22500000000000001</v>
      </c>
      <c r="AI1794" s="24">
        <v>0.22500000000000001</v>
      </c>
      <c r="AJ1794" s="24">
        <v>0.22500000000000001</v>
      </c>
      <c r="AK1794" s="24">
        <v>0.22500000000000001</v>
      </c>
      <c r="AL1794" s="24">
        <v>0.22500000000000001</v>
      </c>
      <c r="AM1794" s="24">
        <v>0.22500000000000001</v>
      </c>
      <c r="AN1794" s="24">
        <v>0.22500000000000001</v>
      </c>
      <c r="AP1794" s="14"/>
      <c r="AQ1794" s="15">
        <f>AQ1781+1</f>
        <v>44333</v>
      </c>
      <c r="AR1794" s="12" t="s">
        <v>25</v>
      </c>
      <c r="AS1794" s="12">
        <f t="shared" si="2715"/>
        <v>0</v>
      </c>
      <c r="AT1794" s="12">
        <f t="shared" si="2715"/>
        <v>0</v>
      </c>
      <c r="AU1794" s="12">
        <f t="shared" si="2716"/>
        <v>0</v>
      </c>
      <c r="AV1794" s="12">
        <f t="shared" si="2717"/>
        <v>1.575</v>
      </c>
      <c r="AW1794" s="12">
        <f t="shared" si="2718"/>
        <v>4.2750000000000004</v>
      </c>
      <c r="AX1794" s="12">
        <f t="shared" si="2719"/>
        <v>4.5</v>
      </c>
      <c r="AY1794" s="12">
        <f t="shared" si="2720"/>
        <v>3.15</v>
      </c>
      <c r="AZ1794" s="12">
        <f t="shared" si="2721"/>
        <v>4.2750000000000004</v>
      </c>
      <c r="BA1794" s="12">
        <f t="shared" si="2722"/>
        <v>1.575</v>
      </c>
      <c r="BB1794" s="12">
        <f t="shared" si="2723"/>
        <v>1.35</v>
      </c>
      <c r="BC1794" s="12">
        <f t="shared" si="2724"/>
        <v>0</v>
      </c>
      <c r="BD1794" s="12">
        <f t="shared" si="2725"/>
        <v>0.45</v>
      </c>
      <c r="BE1794" s="12">
        <f t="shared" si="2726"/>
        <v>0</v>
      </c>
      <c r="BF1794" s="12">
        <f t="shared" si="2727"/>
        <v>0.45</v>
      </c>
      <c r="BG1794" s="12">
        <f t="shared" si="2728"/>
        <v>0</v>
      </c>
      <c r="BH1794" s="12">
        <f t="shared" si="2729"/>
        <v>0</v>
      </c>
      <c r="BI1794" s="12">
        <f t="shared" si="2730"/>
        <v>0</v>
      </c>
      <c r="BJ1794" s="12">
        <f t="shared" ref="BJ1794:BJ1801" si="2732">SUM(AT1794:BI1794)</f>
        <v>21.6</v>
      </c>
    </row>
    <row r="1795" spans="1:62" ht="15.75">
      <c r="A1795" s="14"/>
      <c r="B1795" s="14"/>
      <c r="C1795" s="12" t="s">
        <v>26</v>
      </c>
      <c r="D1795" s="12"/>
      <c r="E1795" s="12"/>
      <c r="F1795" s="12"/>
      <c r="G1795" s="12">
        <v>4</v>
      </c>
      <c r="H1795" s="12">
        <v>6</v>
      </c>
      <c r="I1795" s="12">
        <v>6</v>
      </c>
      <c r="J1795" s="12">
        <v>5</v>
      </c>
      <c r="K1795" s="12">
        <v>7</v>
      </c>
      <c r="L1795" s="12">
        <v>4</v>
      </c>
      <c r="M1795" s="12">
        <v>4</v>
      </c>
      <c r="N1795" s="12">
        <v>2</v>
      </c>
      <c r="O1795" s="12">
        <v>4</v>
      </c>
      <c r="P1795" s="12"/>
      <c r="Q1795" s="12"/>
      <c r="R1795" s="12"/>
      <c r="S1795" s="12"/>
      <c r="T1795" s="12"/>
      <c r="U1795" s="12">
        <f t="shared" si="2731"/>
        <v>42</v>
      </c>
      <c r="W1795" s="23" t="s">
        <v>26</v>
      </c>
      <c r="X1795" s="24">
        <v>0.35</v>
      </c>
      <c r="Y1795" s="24">
        <v>0.35</v>
      </c>
      <c r="Z1795" s="24">
        <v>0.35</v>
      </c>
      <c r="AA1795" s="24">
        <v>0.35</v>
      </c>
      <c r="AB1795" s="24">
        <v>0.35</v>
      </c>
      <c r="AC1795" s="24">
        <v>0.35</v>
      </c>
      <c r="AD1795" s="24">
        <v>0.35</v>
      </c>
      <c r="AE1795" s="24">
        <v>0.35</v>
      </c>
      <c r="AF1795" s="24">
        <v>0.35</v>
      </c>
      <c r="AG1795" s="24">
        <v>0.35</v>
      </c>
      <c r="AH1795" s="24">
        <v>0.35</v>
      </c>
      <c r="AI1795" s="24">
        <v>0.35</v>
      </c>
      <c r="AJ1795" s="24">
        <v>0.35</v>
      </c>
      <c r="AK1795" s="24">
        <v>0.35</v>
      </c>
      <c r="AL1795" s="24">
        <v>0.35</v>
      </c>
      <c r="AM1795" s="24">
        <v>0.35</v>
      </c>
      <c r="AN1795" s="24">
        <v>0.35</v>
      </c>
      <c r="AP1795" s="14"/>
      <c r="AQ1795" s="14"/>
      <c r="AR1795" s="12" t="s">
        <v>26</v>
      </c>
      <c r="AS1795" s="12">
        <f t="shared" si="2715"/>
        <v>0</v>
      </c>
      <c r="AT1795" s="12">
        <f t="shared" si="2715"/>
        <v>0</v>
      </c>
      <c r="AU1795" s="12">
        <f t="shared" si="2716"/>
        <v>0</v>
      </c>
      <c r="AV1795" s="12">
        <f t="shared" si="2717"/>
        <v>1.4</v>
      </c>
      <c r="AW1795" s="12">
        <f t="shared" si="2718"/>
        <v>2.1</v>
      </c>
      <c r="AX1795" s="12">
        <f t="shared" si="2719"/>
        <v>2.1</v>
      </c>
      <c r="AY1795" s="12">
        <f t="shared" si="2720"/>
        <v>1.75</v>
      </c>
      <c r="AZ1795" s="12">
        <f t="shared" si="2721"/>
        <v>2.4500000000000002</v>
      </c>
      <c r="BA1795" s="12">
        <f t="shared" si="2722"/>
        <v>1.4</v>
      </c>
      <c r="BB1795" s="12">
        <f t="shared" si="2723"/>
        <v>1.4</v>
      </c>
      <c r="BC1795" s="12">
        <f t="shared" si="2724"/>
        <v>0.7</v>
      </c>
      <c r="BD1795" s="12">
        <f t="shared" si="2725"/>
        <v>1.4</v>
      </c>
      <c r="BE1795" s="12">
        <f t="shared" si="2726"/>
        <v>0</v>
      </c>
      <c r="BF1795" s="12">
        <f t="shared" si="2727"/>
        <v>0</v>
      </c>
      <c r="BG1795" s="12">
        <f t="shared" si="2728"/>
        <v>0</v>
      </c>
      <c r="BH1795" s="12">
        <f t="shared" si="2729"/>
        <v>0</v>
      </c>
      <c r="BI1795" s="12">
        <f t="shared" si="2730"/>
        <v>0</v>
      </c>
      <c r="BJ1795" s="12">
        <f t="shared" si="2732"/>
        <v>14.7</v>
      </c>
    </row>
    <row r="1796" spans="1:62" ht="15.75">
      <c r="A1796" s="14"/>
      <c r="B1796" s="14"/>
      <c r="C1796" s="12" t="s">
        <v>27</v>
      </c>
      <c r="D1796" s="12"/>
      <c r="E1796" s="12">
        <v>6</v>
      </c>
      <c r="F1796" s="12">
        <v>4</v>
      </c>
      <c r="G1796" s="12">
        <v>6</v>
      </c>
      <c r="H1796" s="12">
        <v>9</v>
      </c>
      <c r="I1796" s="12">
        <v>4</v>
      </c>
      <c r="J1796" s="12">
        <v>4</v>
      </c>
      <c r="K1796" s="12">
        <v>33</v>
      </c>
      <c r="L1796" s="12">
        <v>3</v>
      </c>
      <c r="M1796" s="12">
        <v>6</v>
      </c>
      <c r="N1796" s="12">
        <v>4</v>
      </c>
      <c r="O1796" s="12">
        <v>5</v>
      </c>
      <c r="P1796" s="12">
        <v>2</v>
      </c>
      <c r="Q1796" s="12"/>
      <c r="R1796" s="12"/>
      <c r="S1796" s="12"/>
      <c r="T1796" s="12"/>
      <c r="U1796" s="12">
        <f t="shared" si="2731"/>
        <v>86</v>
      </c>
      <c r="W1796" s="23" t="s">
        <v>27</v>
      </c>
      <c r="X1796" s="24">
        <v>0.43</v>
      </c>
      <c r="Y1796" s="24">
        <v>0.43</v>
      </c>
      <c r="Z1796" s="24">
        <v>0.43</v>
      </c>
      <c r="AA1796" s="24">
        <v>0.43</v>
      </c>
      <c r="AB1796" s="24">
        <v>0.43</v>
      </c>
      <c r="AC1796" s="24">
        <v>0.43</v>
      </c>
      <c r="AD1796" s="24">
        <v>0.43</v>
      </c>
      <c r="AE1796" s="24">
        <v>0.43</v>
      </c>
      <c r="AF1796" s="24">
        <v>0.43</v>
      </c>
      <c r="AG1796" s="24">
        <v>0.43</v>
      </c>
      <c r="AH1796" s="24">
        <v>0.43</v>
      </c>
      <c r="AI1796" s="24">
        <v>0.43</v>
      </c>
      <c r="AJ1796" s="24">
        <v>0.43</v>
      </c>
      <c r="AK1796" s="24">
        <v>0.43</v>
      </c>
      <c r="AL1796" s="24">
        <v>0.43</v>
      </c>
      <c r="AM1796" s="24">
        <v>0.43</v>
      </c>
      <c r="AN1796" s="24">
        <v>0.43</v>
      </c>
      <c r="AP1796" s="14"/>
      <c r="AQ1796" s="14"/>
      <c r="AR1796" s="12" t="s">
        <v>27</v>
      </c>
      <c r="AS1796" s="12">
        <f t="shared" si="2715"/>
        <v>0</v>
      </c>
      <c r="AT1796" s="12">
        <f t="shared" si="2715"/>
        <v>2.58</v>
      </c>
      <c r="AU1796" s="12">
        <f t="shared" si="2716"/>
        <v>1.72</v>
      </c>
      <c r="AV1796" s="12">
        <f t="shared" si="2717"/>
        <v>2.58</v>
      </c>
      <c r="AW1796" s="12">
        <f t="shared" si="2718"/>
        <v>3.87</v>
      </c>
      <c r="AX1796" s="12">
        <f t="shared" si="2719"/>
        <v>1.72</v>
      </c>
      <c r="AY1796" s="12">
        <f t="shared" si="2720"/>
        <v>1.72</v>
      </c>
      <c r="AZ1796" s="12">
        <f t="shared" si="2721"/>
        <v>14.19</v>
      </c>
      <c r="BA1796" s="12">
        <f t="shared" si="2722"/>
        <v>1.29</v>
      </c>
      <c r="BB1796" s="12">
        <f t="shared" si="2723"/>
        <v>2.58</v>
      </c>
      <c r="BC1796" s="12">
        <f t="shared" si="2724"/>
        <v>1.72</v>
      </c>
      <c r="BD1796" s="12">
        <f t="shared" si="2725"/>
        <v>2.15</v>
      </c>
      <c r="BE1796" s="12">
        <f t="shared" si="2726"/>
        <v>0.86</v>
      </c>
      <c r="BF1796" s="12">
        <f t="shared" si="2727"/>
        <v>0</v>
      </c>
      <c r="BG1796" s="12">
        <f t="shared" si="2728"/>
        <v>0</v>
      </c>
      <c r="BH1796" s="12">
        <f t="shared" si="2729"/>
        <v>0</v>
      </c>
      <c r="BI1796" s="12">
        <f t="shared" si="2730"/>
        <v>0</v>
      </c>
      <c r="BJ1796" s="12">
        <f t="shared" si="2732"/>
        <v>36.979999999999997</v>
      </c>
    </row>
    <row r="1797" spans="1:62" ht="15.75">
      <c r="A1797" s="14"/>
      <c r="B1797" s="14"/>
      <c r="C1797" s="12" t="s">
        <v>28</v>
      </c>
      <c r="D1797" s="12"/>
      <c r="E1797" s="12">
        <v>11</v>
      </c>
      <c r="F1797" s="12">
        <v>7</v>
      </c>
      <c r="G1797" s="12">
        <v>4</v>
      </c>
      <c r="H1797" s="12">
        <v>6</v>
      </c>
      <c r="I1797" s="12">
        <v>6</v>
      </c>
      <c r="J1797" s="12">
        <v>2</v>
      </c>
      <c r="K1797" s="12">
        <v>20</v>
      </c>
      <c r="L1797" s="12">
        <v>3</v>
      </c>
      <c r="M1797" s="12">
        <v>5</v>
      </c>
      <c r="N1797" s="12">
        <v>7</v>
      </c>
      <c r="O1797" s="12">
        <v>6</v>
      </c>
      <c r="P1797" s="12">
        <v>2</v>
      </c>
      <c r="Q1797" s="12"/>
      <c r="R1797" s="12"/>
      <c r="S1797" s="12"/>
      <c r="T1797" s="12"/>
      <c r="U1797" s="12">
        <f t="shared" si="2731"/>
        <v>79</v>
      </c>
      <c r="W1797" s="23" t="s">
        <v>28</v>
      </c>
      <c r="X1797" s="24">
        <v>0.5</v>
      </c>
      <c r="Y1797" s="24">
        <v>0.5</v>
      </c>
      <c r="Z1797" s="24">
        <v>0.5</v>
      </c>
      <c r="AA1797" s="24">
        <v>0.5</v>
      </c>
      <c r="AB1797" s="24">
        <v>0.5</v>
      </c>
      <c r="AC1797" s="24">
        <v>0.5</v>
      </c>
      <c r="AD1797" s="24">
        <v>0.5</v>
      </c>
      <c r="AE1797" s="24">
        <v>0.5</v>
      </c>
      <c r="AF1797" s="24">
        <v>0.5</v>
      </c>
      <c r="AG1797" s="24">
        <v>0.5</v>
      </c>
      <c r="AH1797" s="24">
        <v>0.5</v>
      </c>
      <c r="AI1797" s="24">
        <v>0.5</v>
      </c>
      <c r="AJ1797" s="24">
        <v>0.5</v>
      </c>
      <c r="AK1797" s="24">
        <v>0.5</v>
      </c>
      <c r="AL1797" s="24">
        <v>0.5</v>
      </c>
      <c r="AM1797" s="24">
        <v>0.5</v>
      </c>
      <c r="AN1797" s="24">
        <v>0.5</v>
      </c>
      <c r="AP1797" s="14"/>
      <c r="AQ1797" s="14"/>
      <c r="AR1797" s="12" t="s">
        <v>28</v>
      </c>
      <c r="AS1797" s="12">
        <f t="shared" si="2715"/>
        <v>0</v>
      </c>
      <c r="AT1797" s="12">
        <f t="shared" si="2715"/>
        <v>5.5</v>
      </c>
      <c r="AU1797" s="12">
        <f t="shared" si="2716"/>
        <v>3.5</v>
      </c>
      <c r="AV1797" s="12">
        <f t="shared" si="2717"/>
        <v>2</v>
      </c>
      <c r="AW1797" s="12">
        <f t="shared" si="2718"/>
        <v>3</v>
      </c>
      <c r="AX1797" s="12">
        <f t="shared" si="2719"/>
        <v>3</v>
      </c>
      <c r="AY1797" s="12">
        <f t="shared" si="2720"/>
        <v>1</v>
      </c>
      <c r="AZ1797" s="12">
        <f t="shared" si="2721"/>
        <v>10</v>
      </c>
      <c r="BA1797" s="12">
        <f t="shared" si="2722"/>
        <v>1.5</v>
      </c>
      <c r="BB1797" s="12">
        <f t="shared" si="2723"/>
        <v>2.5</v>
      </c>
      <c r="BC1797" s="12">
        <f t="shared" si="2724"/>
        <v>3.5</v>
      </c>
      <c r="BD1797" s="12">
        <f t="shared" si="2725"/>
        <v>3</v>
      </c>
      <c r="BE1797" s="12">
        <f t="shared" si="2726"/>
        <v>1</v>
      </c>
      <c r="BF1797" s="12">
        <f t="shared" si="2727"/>
        <v>0</v>
      </c>
      <c r="BG1797" s="12">
        <f t="shared" si="2728"/>
        <v>0</v>
      </c>
      <c r="BH1797" s="12">
        <f t="shared" si="2729"/>
        <v>0</v>
      </c>
      <c r="BI1797" s="12">
        <f t="shared" si="2730"/>
        <v>0</v>
      </c>
      <c r="BJ1797" s="12">
        <f t="shared" si="2732"/>
        <v>39.5</v>
      </c>
    </row>
    <row r="1798" spans="1:62" ht="15.75">
      <c r="A1798" s="14"/>
      <c r="B1798" s="14"/>
      <c r="C1798" s="12" t="s">
        <v>35</v>
      </c>
      <c r="D1798" s="12"/>
      <c r="E1798" s="12">
        <v>10</v>
      </c>
      <c r="F1798" s="12">
        <v>6</v>
      </c>
      <c r="G1798" s="12">
        <v>3</v>
      </c>
      <c r="H1798" s="12">
        <v>4</v>
      </c>
      <c r="I1798" s="12">
        <v>4</v>
      </c>
      <c r="J1798" s="12">
        <v>4</v>
      </c>
      <c r="K1798" s="12">
        <v>32</v>
      </c>
      <c r="L1798" s="12">
        <v>2</v>
      </c>
      <c r="M1798" s="12">
        <v>5</v>
      </c>
      <c r="N1798" s="12">
        <v>3</v>
      </c>
      <c r="O1798" s="12">
        <v>4</v>
      </c>
      <c r="P1798" s="12">
        <v>1</v>
      </c>
      <c r="Q1798" s="12"/>
      <c r="R1798" s="12"/>
      <c r="S1798" s="12"/>
      <c r="T1798" s="12"/>
      <c r="U1798" s="12">
        <f t="shared" si="2731"/>
        <v>78</v>
      </c>
      <c r="W1798" s="23" t="s">
        <v>50</v>
      </c>
      <c r="X1798" s="24">
        <v>8.5000000000000006E-2</v>
      </c>
      <c r="Y1798" s="24">
        <v>8.5000000000000006E-2</v>
      </c>
      <c r="Z1798" s="24">
        <v>8.5000000000000006E-2</v>
      </c>
      <c r="AA1798" s="24">
        <v>8.5000000000000006E-2</v>
      </c>
      <c r="AB1798" s="24">
        <v>8.5000000000000006E-2</v>
      </c>
      <c r="AC1798" s="24">
        <v>8.5000000000000006E-2</v>
      </c>
      <c r="AD1798" s="24">
        <v>8.5000000000000006E-2</v>
      </c>
      <c r="AE1798" s="24">
        <v>8.5000000000000006E-2</v>
      </c>
      <c r="AF1798" s="24">
        <v>8.5000000000000006E-2</v>
      </c>
      <c r="AG1798" s="24">
        <v>8.5000000000000006E-2</v>
      </c>
      <c r="AH1798" s="24">
        <v>8.5000000000000006E-2</v>
      </c>
      <c r="AI1798" s="24">
        <v>8.5000000000000006E-2</v>
      </c>
      <c r="AJ1798" s="24">
        <v>8.5000000000000006E-2</v>
      </c>
      <c r="AK1798" s="24">
        <v>8.5000000000000006E-2</v>
      </c>
      <c r="AL1798" s="24">
        <v>8.5000000000000006E-2</v>
      </c>
      <c r="AM1798" s="24">
        <v>8.5000000000000006E-2</v>
      </c>
      <c r="AN1798" s="24">
        <v>8.5000000000000006E-2</v>
      </c>
      <c r="AP1798" s="14"/>
      <c r="AQ1798" s="14"/>
      <c r="AR1798" s="12" t="s">
        <v>35</v>
      </c>
      <c r="AS1798" s="12">
        <f t="shared" si="2715"/>
        <v>0</v>
      </c>
      <c r="AT1798" s="12">
        <f t="shared" si="2715"/>
        <v>0.85</v>
      </c>
      <c r="AU1798" s="12">
        <f t="shared" si="2716"/>
        <v>0.51</v>
      </c>
      <c r="AV1798" s="12">
        <f t="shared" si="2717"/>
        <v>0.255</v>
      </c>
      <c r="AW1798" s="12">
        <f t="shared" si="2718"/>
        <v>0.34</v>
      </c>
      <c r="AX1798" s="12">
        <f t="shared" si="2719"/>
        <v>0.34</v>
      </c>
      <c r="AY1798" s="12">
        <f t="shared" si="2720"/>
        <v>0.34</v>
      </c>
      <c r="AZ1798" s="12">
        <f t="shared" si="2721"/>
        <v>2.72</v>
      </c>
      <c r="BA1798" s="12">
        <f t="shared" si="2722"/>
        <v>0.17</v>
      </c>
      <c r="BB1798" s="12">
        <f t="shared" si="2723"/>
        <v>0.42499999999999999</v>
      </c>
      <c r="BC1798" s="12">
        <f t="shared" si="2724"/>
        <v>0.255</v>
      </c>
      <c r="BD1798" s="12">
        <f t="shared" si="2725"/>
        <v>0.34</v>
      </c>
      <c r="BE1798" s="12">
        <f t="shared" si="2726"/>
        <v>8.5000000000000006E-2</v>
      </c>
      <c r="BF1798" s="12">
        <f t="shared" si="2727"/>
        <v>0</v>
      </c>
      <c r="BG1798" s="12">
        <f t="shared" si="2728"/>
        <v>0</v>
      </c>
      <c r="BH1798" s="12">
        <f t="shared" si="2729"/>
        <v>0</v>
      </c>
      <c r="BI1798" s="12">
        <f t="shared" si="2730"/>
        <v>0</v>
      </c>
      <c r="BJ1798" s="12">
        <f t="shared" si="2732"/>
        <v>6.63</v>
      </c>
    </row>
    <row r="1799" spans="1:62" ht="15.75">
      <c r="A1799" s="14"/>
      <c r="B1799" s="14"/>
      <c r="C1799" s="12" t="s">
        <v>36</v>
      </c>
      <c r="D1799" s="12"/>
      <c r="E1799" s="12">
        <v>8</v>
      </c>
      <c r="F1799" s="12">
        <v>7</v>
      </c>
      <c r="G1799" s="12"/>
      <c r="H1799" s="12"/>
      <c r="I1799" s="12"/>
      <c r="J1799" s="12"/>
      <c r="K1799" s="12"/>
      <c r="L1799" s="12"/>
      <c r="M1799" s="12"/>
      <c r="N1799" s="12"/>
      <c r="O1799" s="12">
        <v>4</v>
      </c>
      <c r="P1799" s="12"/>
      <c r="Q1799" s="12"/>
      <c r="R1799" s="12"/>
      <c r="S1799" s="12"/>
      <c r="T1799" s="12"/>
      <c r="U1799" s="12">
        <f t="shared" si="2731"/>
        <v>19</v>
      </c>
      <c r="W1799" s="23" t="s">
        <v>51</v>
      </c>
      <c r="X1799" s="24">
        <v>0.59</v>
      </c>
      <c r="Y1799" s="24">
        <v>0.59</v>
      </c>
      <c r="Z1799" s="24">
        <v>0.59</v>
      </c>
      <c r="AA1799" s="24">
        <v>0.59</v>
      </c>
      <c r="AB1799" s="24">
        <v>0.59</v>
      </c>
      <c r="AC1799" s="24">
        <v>0.59</v>
      </c>
      <c r="AD1799" s="24">
        <v>0.59</v>
      </c>
      <c r="AE1799" s="24">
        <v>0.59</v>
      </c>
      <c r="AF1799" s="24">
        <v>0.59</v>
      </c>
      <c r="AG1799" s="24">
        <v>0.59</v>
      </c>
      <c r="AH1799" s="24">
        <v>0.59</v>
      </c>
      <c r="AI1799" s="24">
        <v>0.59</v>
      </c>
      <c r="AJ1799" s="24">
        <v>0.59</v>
      </c>
      <c r="AK1799" s="24">
        <v>0.59</v>
      </c>
      <c r="AL1799" s="24">
        <v>0.59</v>
      </c>
      <c r="AM1799" s="24">
        <v>0.59</v>
      </c>
      <c r="AN1799" s="24">
        <v>0.59</v>
      </c>
      <c r="AP1799" s="14"/>
      <c r="AQ1799" s="14"/>
      <c r="AR1799" s="12" t="s">
        <v>36</v>
      </c>
      <c r="AS1799" s="12">
        <f t="shared" si="2715"/>
        <v>0</v>
      </c>
      <c r="AT1799" s="12">
        <f t="shared" si="2715"/>
        <v>4.72</v>
      </c>
      <c r="AU1799" s="12">
        <f t="shared" si="2716"/>
        <v>4.13</v>
      </c>
      <c r="AV1799" s="12">
        <f t="shared" si="2717"/>
        <v>0</v>
      </c>
      <c r="AW1799" s="12">
        <f t="shared" si="2718"/>
        <v>0</v>
      </c>
      <c r="AX1799" s="12">
        <f t="shared" si="2719"/>
        <v>0</v>
      </c>
      <c r="AY1799" s="12">
        <f t="shared" si="2720"/>
        <v>0</v>
      </c>
      <c r="AZ1799" s="12">
        <f t="shared" si="2721"/>
        <v>0</v>
      </c>
      <c r="BA1799" s="12">
        <f t="shared" si="2722"/>
        <v>0</v>
      </c>
      <c r="BB1799" s="12">
        <f t="shared" si="2723"/>
        <v>0</v>
      </c>
      <c r="BC1799" s="12">
        <f t="shared" si="2724"/>
        <v>0</v>
      </c>
      <c r="BD1799" s="12">
        <f t="shared" si="2725"/>
        <v>2.36</v>
      </c>
      <c r="BE1799" s="12">
        <f t="shared" si="2726"/>
        <v>0</v>
      </c>
      <c r="BF1799" s="12">
        <f t="shared" si="2727"/>
        <v>0</v>
      </c>
      <c r="BG1799" s="12">
        <f t="shared" si="2728"/>
        <v>0</v>
      </c>
      <c r="BH1799" s="12">
        <f t="shared" si="2729"/>
        <v>0</v>
      </c>
      <c r="BI1799" s="12">
        <f t="shared" si="2730"/>
        <v>0</v>
      </c>
      <c r="BJ1799" s="12">
        <f t="shared" si="2732"/>
        <v>11.21</v>
      </c>
    </row>
    <row r="1800" spans="1:62" ht="15.75">
      <c r="A1800" s="14"/>
      <c r="B1800" s="14"/>
      <c r="C1800" s="12" t="s">
        <v>31</v>
      </c>
      <c r="D1800" s="12"/>
      <c r="E1800" s="12">
        <v>5</v>
      </c>
      <c r="F1800" s="12">
        <v>4</v>
      </c>
      <c r="G1800" s="12"/>
      <c r="H1800" s="12"/>
      <c r="I1800" s="12"/>
      <c r="J1800" s="12"/>
      <c r="K1800" s="12"/>
      <c r="L1800" s="12"/>
      <c r="M1800" s="12"/>
      <c r="N1800" s="12">
        <v>2</v>
      </c>
      <c r="O1800" s="12">
        <v>1</v>
      </c>
      <c r="P1800" s="12"/>
      <c r="Q1800" s="12"/>
      <c r="R1800" s="12"/>
      <c r="S1800" s="12"/>
      <c r="T1800" s="12"/>
      <c r="U1800" s="12">
        <f t="shared" si="2731"/>
        <v>12</v>
      </c>
      <c r="W1800" s="23" t="s">
        <v>31</v>
      </c>
      <c r="X1800" s="24">
        <v>0.56999999999999995</v>
      </c>
      <c r="Y1800" s="24">
        <v>0.56999999999999995</v>
      </c>
      <c r="Z1800" s="24">
        <v>0.56999999999999995</v>
      </c>
      <c r="AA1800" s="24">
        <v>0.56999999999999995</v>
      </c>
      <c r="AB1800" s="24">
        <v>0.56999999999999995</v>
      </c>
      <c r="AC1800" s="24">
        <v>0.56999999999999995</v>
      </c>
      <c r="AD1800" s="24">
        <v>0.56999999999999995</v>
      </c>
      <c r="AE1800" s="24">
        <v>0.56999999999999995</v>
      </c>
      <c r="AF1800" s="24">
        <v>0.56999999999999995</v>
      </c>
      <c r="AG1800" s="24">
        <v>0.56999999999999995</v>
      </c>
      <c r="AH1800" s="24">
        <v>0.56999999999999995</v>
      </c>
      <c r="AI1800" s="24">
        <v>0.56999999999999995</v>
      </c>
      <c r="AJ1800" s="24">
        <v>0.56999999999999995</v>
      </c>
      <c r="AK1800" s="24">
        <v>0.56999999999999995</v>
      </c>
      <c r="AL1800" s="24">
        <v>0.56999999999999995</v>
      </c>
      <c r="AM1800" s="24">
        <v>0.56999999999999995</v>
      </c>
      <c r="AN1800" s="24">
        <v>0.56999999999999995</v>
      </c>
      <c r="AP1800" s="14"/>
      <c r="AQ1800" s="14"/>
      <c r="AR1800" s="12" t="s">
        <v>31</v>
      </c>
      <c r="AS1800" s="12">
        <f t="shared" si="2715"/>
        <v>0</v>
      </c>
      <c r="AT1800" s="12">
        <f t="shared" si="2715"/>
        <v>2.85</v>
      </c>
      <c r="AU1800" s="12">
        <f t="shared" si="2716"/>
        <v>2.2799999999999998</v>
      </c>
      <c r="AV1800" s="12">
        <f t="shared" si="2717"/>
        <v>0</v>
      </c>
      <c r="AW1800" s="12">
        <f t="shared" si="2718"/>
        <v>0</v>
      </c>
      <c r="AX1800" s="12">
        <f t="shared" si="2719"/>
        <v>0</v>
      </c>
      <c r="AY1800" s="12">
        <f t="shared" si="2720"/>
        <v>0</v>
      </c>
      <c r="AZ1800" s="12">
        <f t="shared" si="2721"/>
        <v>0</v>
      </c>
      <c r="BA1800" s="12">
        <f t="shared" si="2722"/>
        <v>0</v>
      </c>
      <c r="BB1800" s="12">
        <f t="shared" si="2723"/>
        <v>0</v>
      </c>
      <c r="BC1800" s="12">
        <f t="shared" si="2724"/>
        <v>1.1399999999999999</v>
      </c>
      <c r="BD1800" s="12">
        <f t="shared" si="2725"/>
        <v>0.56999999999999995</v>
      </c>
      <c r="BE1800" s="12">
        <f t="shared" si="2726"/>
        <v>0</v>
      </c>
      <c r="BF1800" s="12">
        <f t="shared" si="2727"/>
        <v>0</v>
      </c>
      <c r="BG1800" s="12">
        <f t="shared" si="2728"/>
        <v>0</v>
      </c>
      <c r="BH1800" s="12">
        <f t="shared" si="2729"/>
        <v>0</v>
      </c>
      <c r="BI1800" s="12">
        <f t="shared" si="2730"/>
        <v>0</v>
      </c>
      <c r="BJ1800" s="12">
        <f t="shared" si="2732"/>
        <v>6.84</v>
      </c>
    </row>
    <row r="1801" spans="1:62" ht="15.75">
      <c r="A1801" s="16"/>
      <c r="B1801" s="16"/>
      <c r="C1801" s="12" t="s">
        <v>32</v>
      </c>
      <c r="D1801" s="12"/>
      <c r="E1801" s="12"/>
      <c r="F1801" s="12"/>
      <c r="G1801" s="12">
        <v>5</v>
      </c>
      <c r="H1801" s="12">
        <v>8</v>
      </c>
      <c r="I1801" s="12">
        <v>6</v>
      </c>
      <c r="J1801" s="12">
        <v>12</v>
      </c>
      <c r="K1801" s="12">
        <v>9</v>
      </c>
      <c r="L1801" s="12">
        <v>4</v>
      </c>
      <c r="M1801" s="12">
        <v>3</v>
      </c>
      <c r="N1801" s="12"/>
      <c r="O1801" s="12">
        <v>7</v>
      </c>
      <c r="P1801" s="12"/>
      <c r="Q1801" s="12"/>
      <c r="R1801" s="12"/>
      <c r="S1801" s="12"/>
      <c r="T1801" s="12"/>
      <c r="U1801" s="12">
        <f t="shared" si="2731"/>
        <v>54</v>
      </c>
      <c r="W1801" s="23" t="s">
        <v>32</v>
      </c>
      <c r="X1801" s="24">
        <v>0.4</v>
      </c>
      <c r="Y1801" s="24">
        <v>0.4</v>
      </c>
      <c r="Z1801" s="24">
        <v>0.4</v>
      </c>
      <c r="AA1801" s="24">
        <v>0.4</v>
      </c>
      <c r="AB1801" s="24">
        <v>0.4</v>
      </c>
      <c r="AC1801" s="24">
        <v>0.4</v>
      </c>
      <c r="AD1801" s="24">
        <v>0.4</v>
      </c>
      <c r="AE1801" s="24">
        <v>0.4</v>
      </c>
      <c r="AF1801" s="24">
        <v>0.4</v>
      </c>
      <c r="AG1801" s="24">
        <v>0.4</v>
      </c>
      <c r="AH1801" s="24">
        <v>0.4</v>
      </c>
      <c r="AI1801" s="24">
        <v>0.4</v>
      </c>
      <c r="AJ1801" s="24">
        <v>0.4</v>
      </c>
      <c r="AK1801" s="24">
        <v>0.4</v>
      </c>
      <c r="AL1801" s="24">
        <v>0.4</v>
      </c>
      <c r="AM1801" s="24">
        <v>0.4</v>
      </c>
      <c r="AN1801" s="24">
        <v>0.4</v>
      </c>
      <c r="AP1801" s="16"/>
      <c r="AQ1801" s="16"/>
      <c r="AR1801" s="12" t="s">
        <v>32</v>
      </c>
      <c r="AS1801" s="12">
        <f t="shared" si="2715"/>
        <v>0</v>
      </c>
      <c r="AT1801" s="12">
        <f t="shared" si="2715"/>
        <v>0</v>
      </c>
      <c r="AU1801" s="12">
        <f t="shared" si="2716"/>
        <v>0</v>
      </c>
      <c r="AV1801" s="12">
        <f t="shared" si="2717"/>
        <v>2</v>
      </c>
      <c r="AW1801" s="12">
        <f t="shared" si="2718"/>
        <v>3.2</v>
      </c>
      <c r="AX1801" s="12">
        <f t="shared" si="2719"/>
        <v>2.4</v>
      </c>
      <c r="AY1801" s="12">
        <f t="shared" si="2720"/>
        <v>4.8</v>
      </c>
      <c r="AZ1801" s="12">
        <f t="shared" si="2721"/>
        <v>3.6</v>
      </c>
      <c r="BA1801" s="12">
        <f t="shared" si="2722"/>
        <v>1.6</v>
      </c>
      <c r="BB1801" s="12">
        <f t="shared" si="2723"/>
        <v>1.2</v>
      </c>
      <c r="BC1801" s="12">
        <f t="shared" si="2724"/>
        <v>0</v>
      </c>
      <c r="BD1801" s="12">
        <f t="shared" si="2725"/>
        <v>2.8</v>
      </c>
      <c r="BE1801" s="12">
        <f t="shared" si="2726"/>
        <v>0</v>
      </c>
      <c r="BF1801" s="12">
        <f t="shared" si="2727"/>
        <v>0</v>
      </c>
      <c r="BG1801" s="12">
        <f t="shared" si="2728"/>
        <v>0</v>
      </c>
      <c r="BH1801" s="12">
        <f t="shared" si="2729"/>
        <v>0</v>
      </c>
      <c r="BI1801" s="12">
        <f t="shared" si="2730"/>
        <v>0</v>
      </c>
      <c r="BJ1801" s="12">
        <f t="shared" si="2732"/>
        <v>21.6</v>
      </c>
    </row>
    <row r="1802" spans="1:62">
      <c r="A1802" s="17"/>
      <c r="B1802" s="18"/>
      <c r="C1802" s="19" t="s">
        <v>33</v>
      </c>
      <c r="D1802" s="19">
        <f>SUM(D1793:D1801)</f>
        <v>0</v>
      </c>
      <c r="E1802" s="19">
        <f>SUM(E1793:E1801)</f>
        <v>40</v>
      </c>
      <c r="F1802" s="19">
        <f t="shared" ref="F1802:U1802" si="2733">SUM(F1793:F1801)</f>
        <v>28</v>
      </c>
      <c r="G1802" s="19">
        <f t="shared" si="2733"/>
        <v>37</v>
      </c>
      <c r="H1802" s="19">
        <f t="shared" si="2733"/>
        <v>70</v>
      </c>
      <c r="I1802" s="19">
        <f t="shared" si="2733"/>
        <v>66</v>
      </c>
      <c r="J1802" s="19">
        <f t="shared" si="2733"/>
        <v>55</v>
      </c>
      <c r="K1802" s="19">
        <f t="shared" si="2733"/>
        <v>138</v>
      </c>
      <c r="L1802" s="19">
        <f t="shared" si="2733"/>
        <v>30</v>
      </c>
      <c r="M1802" s="19">
        <f t="shared" si="2733"/>
        <v>35</v>
      </c>
      <c r="N1802" s="19">
        <f t="shared" si="2733"/>
        <v>18</v>
      </c>
      <c r="O1802" s="19">
        <f t="shared" si="2733"/>
        <v>43</v>
      </c>
      <c r="P1802" s="19">
        <f t="shared" si="2733"/>
        <v>13</v>
      </c>
      <c r="Q1802" s="19">
        <f t="shared" si="2733"/>
        <v>13</v>
      </c>
      <c r="R1802" s="19">
        <f t="shared" si="2733"/>
        <v>0</v>
      </c>
      <c r="S1802" s="19">
        <f t="shared" si="2733"/>
        <v>0</v>
      </c>
      <c r="T1802" s="19">
        <f t="shared" si="2733"/>
        <v>0</v>
      </c>
      <c r="U1802" s="19">
        <f t="shared" si="2733"/>
        <v>586</v>
      </c>
      <c r="AP1802" s="17"/>
      <c r="AQ1802" s="18"/>
      <c r="AR1802" s="19" t="s">
        <v>33</v>
      </c>
      <c r="AS1802" s="19">
        <f>SUM(AS1793:AS1801)</f>
        <v>0</v>
      </c>
      <c r="AT1802" s="19">
        <f>SUM(AT1793:AT1801)</f>
        <v>16.5</v>
      </c>
      <c r="AU1802" s="19">
        <f t="shared" ref="AU1802:BJ1802" si="2734">SUM(AU1793:AU1801)</f>
        <v>12.14</v>
      </c>
      <c r="AV1802" s="19">
        <f t="shared" si="2734"/>
        <v>11.93</v>
      </c>
      <c r="AW1802" s="19">
        <f t="shared" si="2734"/>
        <v>21.555</v>
      </c>
      <c r="AX1802" s="19">
        <f t="shared" si="2734"/>
        <v>19.36</v>
      </c>
      <c r="AY1802" s="19">
        <f t="shared" si="2734"/>
        <v>16.47</v>
      </c>
      <c r="AZ1802" s="19">
        <f t="shared" si="2734"/>
        <v>42.005000000000003</v>
      </c>
      <c r="BA1802" s="19">
        <f t="shared" si="2734"/>
        <v>9.39</v>
      </c>
      <c r="BB1802" s="19">
        <f t="shared" si="2734"/>
        <v>11.045</v>
      </c>
      <c r="BC1802" s="19">
        <f t="shared" si="2734"/>
        <v>7.3150000000000004</v>
      </c>
      <c r="BD1802" s="19">
        <f t="shared" si="2734"/>
        <v>15.72</v>
      </c>
      <c r="BE1802" s="19">
        <f t="shared" si="2734"/>
        <v>4.0650000000000004</v>
      </c>
      <c r="BF1802" s="19">
        <f t="shared" si="2734"/>
        <v>3.3650000000000002</v>
      </c>
      <c r="BG1802" s="19">
        <f t="shared" si="2734"/>
        <v>0</v>
      </c>
      <c r="BH1802" s="19">
        <f t="shared" si="2734"/>
        <v>0</v>
      </c>
      <c r="BI1802" s="19">
        <f t="shared" si="2734"/>
        <v>0</v>
      </c>
      <c r="BJ1802" s="19">
        <f t="shared" si="2734"/>
        <v>190.86</v>
      </c>
    </row>
    <row r="1805" spans="1:62" ht="106.5">
      <c r="A1805" s="8" t="s">
        <v>2</v>
      </c>
      <c r="B1805" s="8" t="s">
        <v>3</v>
      </c>
      <c r="C1805" s="8" t="s">
        <v>4</v>
      </c>
      <c r="D1805" s="9" t="str">
        <f>D5</f>
        <v>ANGGREK</v>
      </c>
      <c r="E1805" s="9" t="str">
        <f t="shared" ref="E1805:U1805" si="2735">E5</f>
        <v>BOUGENVIL</v>
      </c>
      <c r="F1805" s="9" t="str">
        <f t="shared" si="2735"/>
        <v>CAMELIA</v>
      </c>
      <c r="G1805" s="9" t="str">
        <f t="shared" si="2735"/>
        <v>DEWANDARU</v>
      </c>
      <c r="H1805" s="9" t="str">
        <f t="shared" si="2735"/>
        <v>EDELWEIS</v>
      </c>
      <c r="I1805" s="9" t="str">
        <f t="shared" si="2735"/>
        <v>FLAMBOYAN</v>
      </c>
      <c r="J1805" s="9" t="str">
        <f t="shared" si="2735"/>
        <v>GERANIUM</v>
      </c>
      <c r="K1805" s="9" t="str">
        <f t="shared" si="2735"/>
        <v>HELIKONIA</v>
      </c>
      <c r="L1805" s="9" t="str">
        <f t="shared" si="2735"/>
        <v>IVY</v>
      </c>
      <c r="M1805" s="9" t="str">
        <f t="shared" si="2735"/>
        <v>KANA</v>
      </c>
      <c r="N1805" s="9" t="str">
        <f t="shared" si="2735"/>
        <v>IGD</v>
      </c>
      <c r="O1805" s="9" t="str">
        <f t="shared" si="2735"/>
        <v>HCU</v>
      </c>
      <c r="P1805" s="9" t="str">
        <f t="shared" si="2735"/>
        <v>PENUNJANG</v>
      </c>
      <c r="Q1805" s="9" t="str">
        <f t="shared" si="2735"/>
        <v>PELAYANAN</v>
      </c>
      <c r="R1805" s="9" t="str">
        <f t="shared" si="2735"/>
        <v>ADMIN</v>
      </c>
      <c r="S1805" s="9" t="str">
        <f t="shared" si="2735"/>
        <v>ASRAMA</v>
      </c>
      <c r="T1805" s="9" t="str">
        <f t="shared" si="2735"/>
        <v>MASJID</v>
      </c>
      <c r="U1805" s="9" t="str">
        <f t="shared" si="2735"/>
        <v>JUMLAH</v>
      </c>
      <c r="W1805" s="21"/>
      <c r="X1805" s="22" t="str">
        <f>X5</f>
        <v>ANGGREK</v>
      </c>
      <c r="Y1805" s="22" t="str">
        <f>Y5</f>
        <v>BOUGENVIL</v>
      </c>
      <c r="Z1805" s="22" t="str">
        <f t="shared" ref="Z1805:AN1805" si="2736">Z5</f>
        <v>CAMELIA</v>
      </c>
      <c r="AA1805" s="22" t="str">
        <f t="shared" si="2736"/>
        <v>DEWANDARU</v>
      </c>
      <c r="AB1805" s="22" t="str">
        <f t="shared" si="2736"/>
        <v>EDELWEIS</v>
      </c>
      <c r="AC1805" s="22" t="str">
        <f t="shared" si="2736"/>
        <v>FLAMBOYAN</v>
      </c>
      <c r="AD1805" s="22" t="str">
        <f t="shared" si="2736"/>
        <v>GERANIUM</v>
      </c>
      <c r="AE1805" s="22" t="str">
        <f t="shared" si="2736"/>
        <v>HELIKONIA</v>
      </c>
      <c r="AF1805" s="22" t="str">
        <f t="shared" si="2736"/>
        <v>IVY</v>
      </c>
      <c r="AG1805" s="22" t="str">
        <f t="shared" si="2736"/>
        <v>KANA</v>
      </c>
      <c r="AH1805" s="22" t="str">
        <f t="shared" si="2736"/>
        <v>IGD</v>
      </c>
      <c r="AI1805" s="22" t="str">
        <f t="shared" si="2736"/>
        <v>HCU</v>
      </c>
      <c r="AJ1805" s="22" t="str">
        <f t="shared" si="2736"/>
        <v>PENUNJANG</v>
      </c>
      <c r="AK1805" s="22" t="str">
        <f t="shared" si="2736"/>
        <v>PELAYANAN</v>
      </c>
      <c r="AL1805" s="22" t="str">
        <f t="shared" si="2736"/>
        <v>ADMIN</v>
      </c>
      <c r="AM1805" s="22" t="str">
        <f t="shared" si="2736"/>
        <v>ASRAMA</v>
      </c>
      <c r="AN1805" s="22" t="str">
        <f t="shared" si="2736"/>
        <v>MASJID</v>
      </c>
      <c r="AP1805" s="8" t="s">
        <v>2</v>
      </c>
      <c r="AQ1805" s="8" t="s">
        <v>3</v>
      </c>
      <c r="AR1805" s="8" t="s">
        <v>4</v>
      </c>
      <c r="AS1805" s="9" t="str">
        <f>AS5</f>
        <v>ANGGREK</v>
      </c>
      <c r="AT1805" s="9" t="str">
        <f>AT5</f>
        <v>BOUGENVIL</v>
      </c>
      <c r="AU1805" s="9" t="str">
        <f t="shared" ref="AU1805:BJ1805" si="2737">AU5</f>
        <v>CAMELIA II</v>
      </c>
      <c r="AV1805" s="9" t="str">
        <f t="shared" si="2737"/>
        <v>DEWANDARU</v>
      </c>
      <c r="AW1805" s="9" t="str">
        <f t="shared" si="2737"/>
        <v>EDELWEIS</v>
      </c>
      <c r="AX1805" s="9" t="str">
        <f t="shared" si="2737"/>
        <v>FLAMBOYAN</v>
      </c>
      <c r="AY1805" s="9" t="str">
        <f t="shared" si="2737"/>
        <v>GERANIUM</v>
      </c>
      <c r="AZ1805" s="9" t="str">
        <f t="shared" si="2737"/>
        <v>HELIKONIA</v>
      </c>
      <c r="BA1805" s="9" t="str">
        <f t="shared" si="2737"/>
        <v>IVY</v>
      </c>
      <c r="BB1805" s="9" t="str">
        <f t="shared" si="2737"/>
        <v>KANA</v>
      </c>
      <c r="BC1805" s="9" t="str">
        <f t="shared" si="2737"/>
        <v>IGD</v>
      </c>
      <c r="BD1805" s="9" t="str">
        <f t="shared" si="2737"/>
        <v>HCU</v>
      </c>
      <c r="BE1805" s="9" t="str">
        <f t="shared" si="2737"/>
        <v>PENUNJANG</v>
      </c>
      <c r="BF1805" s="9" t="str">
        <f t="shared" si="2737"/>
        <v>PELAYANAN</v>
      </c>
      <c r="BG1805" s="9" t="str">
        <f t="shared" si="2737"/>
        <v>ADMIN</v>
      </c>
      <c r="BH1805" s="9" t="str">
        <f t="shared" si="2737"/>
        <v>ASRAMA</v>
      </c>
      <c r="BI1805" s="9" t="str">
        <f t="shared" si="2737"/>
        <v>MASJID</v>
      </c>
      <c r="BJ1805" s="9" t="str">
        <f t="shared" si="2737"/>
        <v>JUMLAH</v>
      </c>
    </row>
    <row r="1806" spans="1:62" ht="15.75">
      <c r="A1806" s="10">
        <f>A1793+1</f>
        <v>18</v>
      </c>
      <c r="B1806" s="11" t="s">
        <v>40</v>
      </c>
      <c r="C1806" s="12" t="s">
        <v>24</v>
      </c>
      <c r="D1806" s="12"/>
      <c r="E1806" s="12"/>
      <c r="F1806" s="12"/>
      <c r="G1806" s="12">
        <v>12</v>
      </c>
      <c r="H1806" s="12">
        <v>17</v>
      </c>
      <c r="I1806" s="12">
        <v>20</v>
      </c>
      <c r="J1806" s="12">
        <v>18</v>
      </c>
      <c r="K1806" s="12">
        <v>19</v>
      </c>
      <c r="L1806" s="12">
        <v>10</v>
      </c>
      <c r="M1806" s="12">
        <v>3</v>
      </c>
      <c r="N1806" s="12"/>
      <c r="O1806" s="12">
        <v>12</v>
      </c>
      <c r="P1806" s="12">
        <v>9</v>
      </c>
      <c r="Q1806" s="12">
        <v>12</v>
      </c>
      <c r="R1806" s="12"/>
      <c r="S1806" s="12"/>
      <c r="T1806" s="12"/>
      <c r="U1806" s="12">
        <f>SUM(E1806:T1806)</f>
        <v>132</v>
      </c>
      <c r="W1806" s="23" t="s">
        <v>24</v>
      </c>
      <c r="X1806" s="24">
        <v>0.26500000000000001</v>
      </c>
      <c r="Y1806" s="24">
        <v>0.26500000000000001</v>
      </c>
      <c r="Z1806" s="24">
        <v>0.26500000000000001</v>
      </c>
      <c r="AA1806" s="24">
        <v>0.26500000000000001</v>
      </c>
      <c r="AB1806" s="24">
        <v>0.26500000000000001</v>
      </c>
      <c r="AC1806" s="24">
        <v>0.26500000000000001</v>
      </c>
      <c r="AD1806" s="24">
        <v>0.26500000000000001</v>
      </c>
      <c r="AE1806" s="24">
        <v>0.26500000000000001</v>
      </c>
      <c r="AF1806" s="24">
        <v>0.26500000000000001</v>
      </c>
      <c r="AG1806" s="24">
        <v>0.26500000000000001</v>
      </c>
      <c r="AH1806" s="24">
        <v>0.26500000000000001</v>
      </c>
      <c r="AI1806" s="24">
        <v>0.26500000000000001</v>
      </c>
      <c r="AJ1806" s="24">
        <v>0.26500000000000001</v>
      </c>
      <c r="AK1806" s="24">
        <v>0.26500000000000001</v>
      </c>
      <c r="AL1806" s="24">
        <v>0.26500000000000001</v>
      </c>
      <c r="AM1806" s="24">
        <v>0.26500000000000001</v>
      </c>
      <c r="AN1806" s="24">
        <v>0.26500000000000001</v>
      </c>
      <c r="AP1806" s="10">
        <f>AP1793+1</f>
        <v>18</v>
      </c>
      <c r="AQ1806" s="11" t="s">
        <v>37</v>
      </c>
      <c r="AR1806" s="12" t="s">
        <v>24</v>
      </c>
      <c r="AS1806" s="12">
        <f t="shared" ref="AS1806:AT1814" si="2738">X1806*D1806</f>
        <v>0</v>
      </c>
      <c r="AT1806" s="12">
        <f t="shared" si="2738"/>
        <v>0</v>
      </c>
      <c r="AU1806" s="12">
        <f t="shared" ref="AU1806:AU1814" si="2739">Z1806*F1806</f>
        <v>0</v>
      </c>
      <c r="AV1806" s="12">
        <f t="shared" ref="AV1806:AV1814" si="2740">AA1806*G1806</f>
        <v>3.18</v>
      </c>
      <c r="AW1806" s="12">
        <f t="shared" ref="AW1806:AW1814" si="2741">AB1806*H1806</f>
        <v>4.5049999999999999</v>
      </c>
      <c r="AX1806" s="12">
        <f t="shared" ref="AX1806:AX1814" si="2742">AC1806*I1806</f>
        <v>5.3</v>
      </c>
      <c r="AY1806" s="12">
        <f t="shared" ref="AY1806:AY1814" si="2743">AD1806*J1806</f>
        <v>4.7699999999999996</v>
      </c>
      <c r="AZ1806" s="12">
        <f t="shared" ref="AZ1806:AZ1814" si="2744">AE1806*K1806</f>
        <v>5.0350000000000001</v>
      </c>
      <c r="BA1806" s="12">
        <f t="shared" ref="BA1806:BA1814" si="2745">AF1806*L1806</f>
        <v>2.65</v>
      </c>
      <c r="BB1806" s="12">
        <f t="shared" ref="BB1806:BB1814" si="2746">AG1806*M1806</f>
        <v>0.79500000000000004</v>
      </c>
      <c r="BC1806" s="12">
        <f t="shared" ref="BC1806:BC1814" si="2747">AH1806*N1806</f>
        <v>0</v>
      </c>
      <c r="BD1806" s="12">
        <f t="shared" ref="BD1806:BD1814" si="2748">AI1806*O1806</f>
        <v>3.18</v>
      </c>
      <c r="BE1806" s="12">
        <f t="shared" ref="BE1806:BE1814" si="2749">AJ1806*P1806</f>
        <v>2.3849999999999998</v>
      </c>
      <c r="BF1806" s="12">
        <f t="shared" ref="BF1806:BF1814" si="2750">AK1806*Q1806</f>
        <v>3.18</v>
      </c>
      <c r="BG1806" s="12">
        <f t="shared" ref="BG1806:BG1814" si="2751">AL1806*R1806</f>
        <v>0</v>
      </c>
      <c r="BH1806" s="12">
        <f t="shared" ref="BH1806:BH1814" si="2752">AM1806*S1806</f>
        <v>0</v>
      </c>
      <c r="BI1806" s="12">
        <f t="shared" ref="BI1806:BI1814" si="2753">AN1806*T1806</f>
        <v>0</v>
      </c>
      <c r="BJ1806" s="12">
        <f>SUM(AT1806:BI1806)</f>
        <v>34.979999999999997</v>
      </c>
    </row>
    <row r="1807" spans="1:62" ht="15.75">
      <c r="A1807" s="14"/>
      <c r="B1807" s="15">
        <f>B1794+1</f>
        <v>44699</v>
      </c>
      <c r="C1807" s="12" t="s">
        <v>25</v>
      </c>
      <c r="D1807" s="12"/>
      <c r="E1807" s="12"/>
      <c r="F1807" s="12"/>
      <c r="G1807" s="12">
        <v>14</v>
      </c>
      <c r="H1807" s="12">
        <v>19</v>
      </c>
      <c r="I1807" s="12">
        <v>20</v>
      </c>
      <c r="J1807" s="12">
        <v>17</v>
      </c>
      <c r="K1807" s="12">
        <v>21</v>
      </c>
      <c r="L1807" s="12">
        <v>10</v>
      </c>
      <c r="M1807" s="12">
        <v>2</v>
      </c>
      <c r="N1807" s="12"/>
      <c r="O1807" s="12">
        <v>3</v>
      </c>
      <c r="P1807" s="12"/>
      <c r="Q1807" s="12">
        <v>4</v>
      </c>
      <c r="R1807" s="12"/>
      <c r="S1807" s="12"/>
      <c r="T1807" s="12"/>
      <c r="U1807" s="12">
        <f t="shared" ref="U1807:U1814" si="2754">SUM(E1807:T1807)</f>
        <v>110</v>
      </c>
      <c r="W1807" s="23" t="s">
        <v>25</v>
      </c>
      <c r="X1807" s="24">
        <v>0.22500000000000001</v>
      </c>
      <c r="Y1807" s="24">
        <v>0.22500000000000001</v>
      </c>
      <c r="Z1807" s="24">
        <v>0.22500000000000001</v>
      </c>
      <c r="AA1807" s="24">
        <v>0.22500000000000001</v>
      </c>
      <c r="AB1807" s="24">
        <v>0.22500000000000001</v>
      </c>
      <c r="AC1807" s="24">
        <v>0.22500000000000001</v>
      </c>
      <c r="AD1807" s="24">
        <v>0.22500000000000001</v>
      </c>
      <c r="AE1807" s="24">
        <v>0.22500000000000001</v>
      </c>
      <c r="AF1807" s="24">
        <v>0.22500000000000001</v>
      </c>
      <c r="AG1807" s="24">
        <v>0.22500000000000001</v>
      </c>
      <c r="AH1807" s="24">
        <v>0.22500000000000001</v>
      </c>
      <c r="AI1807" s="24">
        <v>0.22500000000000001</v>
      </c>
      <c r="AJ1807" s="24">
        <v>0.22500000000000001</v>
      </c>
      <c r="AK1807" s="24">
        <v>0.22500000000000001</v>
      </c>
      <c r="AL1807" s="24">
        <v>0.22500000000000001</v>
      </c>
      <c r="AM1807" s="24">
        <v>0.22500000000000001</v>
      </c>
      <c r="AN1807" s="24">
        <v>0.22500000000000001</v>
      </c>
      <c r="AP1807" s="14"/>
      <c r="AQ1807" s="15">
        <f>AQ1794+1</f>
        <v>44334</v>
      </c>
      <c r="AR1807" s="12" t="s">
        <v>25</v>
      </c>
      <c r="AS1807" s="12">
        <f t="shared" si="2738"/>
        <v>0</v>
      </c>
      <c r="AT1807" s="12">
        <f t="shared" si="2738"/>
        <v>0</v>
      </c>
      <c r="AU1807" s="12">
        <f t="shared" si="2739"/>
        <v>0</v>
      </c>
      <c r="AV1807" s="12">
        <f t="shared" si="2740"/>
        <v>3.15</v>
      </c>
      <c r="AW1807" s="12">
        <f t="shared" si="2741"/>
        <v>4.2750000000000004</v>
      </c>
      <c r="AX1807" s="12">
        <f t="shared" si="2742"/>
        <v>4.5</v>
      </c>
      <c r="AY1807" s="12">
        <f t="shared" si="2743"/>
        <v>3.8250000000000002</v>
      </c>
      <c r="AZ1807" s="12">
        <f t="shared" si="2744"/>
        <v>4.7249999999999996</v>
      </c>
      <c r="BA1807" s="12">
        <f t="shared" si="2745"/>
        <v>2.25</v>
      </c>
      <c r="BB1807" s="12">
        <f t="shared" si="2746"/>
        <v>0.45</v>
      </c>
      <c r="BC1807" s="12">
        <f t="shared" si="2747"/>
        <v>0</v>
      </c>
      <c r="BD1807" s="12">
        <f t="shared" si="2748"/>
        <v>0.67500000000000004</v>
      </c>
      <c r="BE1807" s="12">
        <f t="shared" si="2749"/>
        <v>0</v>
      </c>
      <c r="BF1807" s="12">
        <f t="shared" si="2750"/>
        <v>0.9</v>
      </c>
      <c r="BG1807" s="12">
        <f t="shared" si="2751"/>
        <v>0</v>
      </c>
      <c r="BH1807" s="12">
        <f t="shared" si="2752"/>
        <v>0</v>
      </c>
      <c r="BI1807" s="12">
        <f t="shared" si="2753"/>
        <v>0</v>
      </c>
      <c r="BJ1807" s="12">
        <f t="shared" ref="BJ1807:BJ1814" si="2755">SUM(AT1807:BI1807)</f>
        <v>24.75</v>
      </c>
    </row>
    <row r="1808" spans="1:62" ht="15.75">
      <c r="A1808" s="14"/>
      <c r="B1808" s="14"/>
      <c r="C1808" s="12" t="s">
        <v>26</v>
      </c>
      <c r="D1808" s="12"/>
      <c r="E1808" s="12"/>
      <c r="F1808" s="12"/>
      <c r="G1808" s="12">
        <v>10</v>
      </c>
      <c r="H1808" s="12">
        <v>5</v>
      </c>
      <c r="I1808" s="12">
        <v>6</v>
      </c>
      <c r="J1808" s="12">
        <v>6</v>
      </c>
      <c r="K1808" s="12">
        <v>5</v>
      </c>
      <c r="L1808" s="12">
        <v>6</v>
      </c>
      <c r="M1808" s="12">
        <v>1</v>
      </c>
      <c r="N1808" s="12">
        <v>2</v>
      </c>
      <c r="O1808" s="12">
        <v>4</v>
      </c>
      <c r="P1808" s="12"/>
      <c r="Q1808" s="12">
        <v>18</v>
      </c>
      <c r="R1808" s="12"/>
      <c r="S1808" s="12"/>
      <c r="T1808" s="12"/>
      <c r="U1808" s="12">
        <f t="shared" si="2754"/>
        <v>63</v>
      </c>
      <c r="W1808" s="23" t="s">
        <v>26</v>
      </c>
      <c r="X1808" s="24">
        <v>0.35</v>
      </c>
      <c r="Y1808" s="24">
        <v>0.35</v>
      </c>
      <c r="Z1808" s="24">
        <v>0.35</v>
      </c>
      <c r="AA1808" s="24">
        <v>0.35</v>
      </c>
      <c r="AB1808" s="24">
        <v>0.35</v>
      </c>
      <c r="AC1808" s="24">
        <v>0.35</v>
      </c>
      <c r="AD1808" s="24">
        <v>0.35</v>
      </c>
      <c r="AE1808" s="24">
        <v>0.35</v>
      </c>
      <c r="AF1808" s="24">
        <v>0.35</v>
      </c>
      <c r="AG1808" s="24">
        <v>0.35</v>
      </c>
      <c r="AH1808" s="24">
        <v>0.35</v>
      </c>
      <c r="AI1808" s="24">
        <v>0.35</v>
      </c>
      <c r="AJ1808" s="24">
        <v>0.35</v>
      </c>
      <c r="AK1808" s="24">
        <v>0.35</v>
      </c>
      <c r="AL1808" s="24">
        <v>0.35</v>
      </c>
      <c r="AM1808" s="24">
        <v>0.35</v>
      </c>
      <c r="AN1808" s="24">
        <v>0.35</v>
      </c>
      <c r="AP1808" s="14"/>
      <c r="AQ1808" s="14"/>
      <c r="AR1808" s="12" t="s">
        <v>26</v>
      </c>
      <c r="AS1808" s="12">
        <f t="shared" si="2738"/>
        <v>0</v>
      </c>
      <c r="AT1808" s="12">
        <f t="shared" si="2738"/>
        <v>0</v>
      </c>
      <c r="AU1808" s="12">
        <f t="shared" si="2739"/>
        <v>0</v>
      </c>
      <c r="AV1808" s="12">
        <f t="shared" si="2740"/>
        <v>3.5</v>
      </c>
      <c r="AW1808" s="12">
        <f t="shared" si="2741"/>
        <v>1.75</v>
      </c>
      <c r="AX1808" s="12">
        <f t="shared" si="2742"/>
        <v>2.1</v>
      </c>
      <c r="AY1808" s="12">
        <f t="shared" si="2743"/>
        <v>2.1</v>
      </c>
      <c r="AZ1808" s="12">
        <f t="shared" si="2744"/>
        <v>1.75</v>
      </c>
      <c r="BA1808" s="12">
        <f t="shared" si="2745"/>
        <v>2.1</v>
      </c>
      <c r="BB1808" s="12">
        <f t="shared" si="2746"/>
        <v>0.35</v>
      </c>
      <c r="BC1808" s="12">
        <f t="shared" si="2747"/>
        <v>0.7</v>
      </c>
      <c r="BD1808" s="12">
        <f t="shared" si="2748"/>
        <v>1.4</v>
      </c>
      <c r="BE1808" s="12">
        <f t="shared" si="2749"/>
        <v>0</v>
      </c>
      <c r="BF1808" s="12">
        <f t="shared" si="2750"/>
        <v>6.3</v>
      </c>
      <c r="BG1808" s="12">
        <f t="shared" si="2751"/>
        <v>0</v>
      </c>
      <c r="BH1808" s="12">
        <f t="shared" si="2752"/>
        <v>0</v>
      </c>
      <c r="BI1808" s="12">
        <f t="shared" si="2753"/>
        <v>0</v>
      </c>
      <c r="BJ1808" s="12">
        <f t="shared" si="2755"/>
        <v>22.05</v>
      </c>
    </row>
    <row r="1809" spans="1:62" ht="15.75">
      <c r="A1809" s="14"/>
      <c r="B1809" s="14"/>
      <c r="C1809" s="12" t="s">
        <v>27</v>
      </c>
      <c r="D1809" s="12"/>
      <c r="E1809" s="12">
        <v>7</v>
      </c>
      <c r="F1809" s="12">
        <v>4</v>
      </c>
      <c r="G1809" s="12">
        <v>7</v>
      </c>
      <c r="H1809" s="12">
        <v>9</v>
      </c>
      <c r="I1809" s="12">
        <v>4</v>
      </c>
      <c r="J1809" s="12">
        <v>10</v>
      </c>
      <c r="K1809" s="12">
        <v>5</v>
      </c>
      <c r="L1809" s="12">
        <v>2</v>
      </c>
      <c r="M1809" s="12">
        <v>2</v>
      </c>
      <c r="N1809" s="12">
        <v>6</v>
      </c>
      <c r="O1809" s="12">
        <v>3</v>
      </c>
      <c r="P1809" s="12">
        <v>3</v>
      </c>
      <c r="Q1809" s="12">
        <v>8</v>
      </c>
      <c r="R1809" s="12"/>
      <c r="S1809" s="12"/>
      <c r="T1809" s="12"/>
      <c r="U1809" s="12">
        <f t="shared" si="2754"/>
        <v>70</v>
      </c>
      <c r="W1809" s="23" t="s">
        <v>27</v>
      </c>
      <c r="X1809" s="24">
        <v>0.43</v>
      </c>
      <c r="Y1809" s="24">
        <v>0.43</v>
      </c>
      <c r="Z1809" s="24">
        <v>0.43</v>
      </c>
      <c r="AA1809" s="24">
        <v>0.43</v>
      </c>
      <c r="AB1809" s="24">
        <v>0.43</v>
      </c>
      <c r="AC1809" s="24">
        <v>0.43</v>
      </c>
      <c r="AD1809" s="24">
        <v>0.43</v>
      </c>
      <c r="AE1809" s="24">
        <v>0.43</v>
      </c>
      <c r="AF1809" s="24">
        <v>0.43</v>
      </c>
      <c r="AG1809" s="24">
        <v>0.43</v>
      </c>
      <c r="AH1809" s="24">
        <v>0.43</v>
      </c>
      <c r="AI1809" s="24">
        <v>0.43</v>
      </c>
      <c r="AJ1809" s="24">
        <v>0.43</v>
      </c>
      <c r="AK1809" s="24">
        <v>0.43</v>
      </c>
      <c r="AL1809" s="24">
        <v>0.43</v>
      </c>
      <c r="AM1809" s="24">
        <v>0.43</v>
      </c>
      <c r="AN1809" s="24">
        <v>0.43</v>
      </c>
      <c r="AP1809" s="14"/>
      <c r="AQ1809" s="14"/>
      <c r="AR1809" s="12" t="s">
        <v>27</v>
      </c>
      <c r="AS1809" s="12">
        <f t="shared" si="2738"/>
        <v>0</v>
      </c>
      <c r="AT1809" s="12">
        <f t="shared" si="2738"/>
        <v>3.01</v>
      </c>
      <c r="AU1809" s="12">
        <f t="shared" si="2739"/>
        <v>1.72</v>
      </c>
      <c r="AV1809" s="12">
        <f t="shared" si="2740"/>
        <v>3.01</v>
      </c>
      <c r="AW1809" s="12">
        <f t="shared" si="2741"/>
        <v>3.87</v>
      </c>
      <c r="AX1809" s="12">
        <f t="shared" si="2742"/>
        <v>1.72</v>
      </c>
      <c r="AY1809" s="12">
        <f t="shared" si="2743"/>
        <v>4.3</v>
      </c>
      <c r="AZ1809" s="12">
        <f t="shared" si="2744"/>
        <v>2.15</v>
      </c>
      <c r="BA1809" s="12">
        <f t="shared" si="2745"/>
        <v>0.86</v>
      </c>
      <c r="BB1809" s="12">
        <f t="shared" si="2746"/>
        <v>0.86</v>
      </c>
      <c r="BC1809" s="12">
        <f t="shared" si="2747"/>
        <v>2.58</v>
      </c>
      <c r="BD1809" s="12">
        <f t="shared" si="2748"/>
        <v>1.29</v>
      </c>
      <c r="BE1809" s="12">
        <f t="shared" si="2749"/>
        <v>1.29</v>
      </c>
      <c r="BF1809" s="12">
        <f t="shared" si="2750"/>
        <v>3.44</v>
      </c>
      <c r="BG1809" s="12">
        <f t="shared" si="2751"/>
        <v>0</v>
      </c>
      <c r="BH1809" s="12">
        <f t="shared" si="2752"/>
        <v>0</v>
      </c>
      <c r="BI1809" s="12">
        <f t="shared" si="2753"/>
        <v>0</v>
      </c>
      <c r="BJ1809" s="12">
        <f t="shared" si="2755"/>
        <v>30.1</v>
      </c>
    </row>
    <row r="1810" spans="1:62" ht="15.75">
      <c r="A1810" s="14"/>
      <c r="B1810" s="14"/>
      <c r="C1810" s="12" t="s">
        <v>28</v>
      </c>
      <c r="D1810" s="12"/>
      <c r="E1810" s="12">
        <v>10</v>
      </c>
      <c r="F1810" s="12">
        <v>6</v>
      </c>
      <c r="G1810" s="12">
        <v>4</v>
      </c>
      <c r="H1810" s="12">
        <v>6</v>
      </c>
      <c r="I1810" s="12">
        <v>2</v>
      </c>
      <c r="J1810" s="12">
        <v>2</v>
      </c>
      <c r="K1810" s="12">
        <v>7</v>
      </c>
      <c r="L1810" s="12">
        <v>4</v>
      </c>
      <c r="M1810" s="12">
        <v>2</v>
      </c>
      <c r="N1810" s="12">
        <v>10</v>
      </c>
      <c r="O1810" s="12">
        <v>5</v>
      </c>
      <c r="P1810" s="12">
        <v>2</v>
      </c>
      <c r="Q1810" s="12">
        <v>5</v>
      </c>
      <c r="R1810" s="12"/>
      <c r="S1810" s="12"/>
      <c r="T1810" s="12"/>
      <c r="U1810" s="12">
        <f t="shared" si="2754"/>
        <v>65</v>
      </c>
      <c r="W1810" s="23" t="s">
        <v>28</v>
      </c>
      <c r="X1810" s="24">
        <v>0.5</v>
      </c>
      <c r="Y1810" s="24">
        <v>0.5</v>
      </c>
      <c r="Z1810" s="24">
        <v>0.5</v>
      </c>
      <c r="AA1810" s="24">
        <v>0.5</v>
      </c>
      <c r="AB1810" s="24">
        <v>0.5</v>
      </c>
      <c r="AC1810" s="24">
        <v>0.5</v>
      </c>
      <c r="AD1810" s="24">
        <v>0.5</v>
      </c>
      <c r="AE1810" s="24">
        <v>0.5</v>
      </c>
      <c r="AF1810" s="24">
        <v>0.5</v>
      </c>
      <c r="AG1810" s="24">
        <v>0.5</v>
      </c>
      <c r="AH1810" s="24">
        <v>0.5</v>
      </c>
      <c r="AI1810" s="24">
        <v>0.5</v>
      </c>
      <c r="AJ1810" s="24">
        <v>0.5</v>
      </c>
      <c r="AK1810" s="24">
        <v>0.5</v>
      </c>
      <c r="AL1810" s="24">
        <v>0.5</v>
      </c>
      <c r="AM1810" s="24">
        <v>0.5</v>
      </c>
      <c r="AN1810" s="24">
        <v>0.5</v>
      </c>
      <c r="AP1810" s="14"/>
      <c r="AQ1810" s="14"/>
      <c r="AR1810" s="12" t="s">
        <v>28</v>
      </c>
      <c r="AS1810" s="12">
        <f t="shared" si="2738"/>
        <v>0</v>
      </c>
      <c r="AT1810" s="12">
        <f t="shared" si="2738"/>
        <v>5</v>
      </c>
      <c r="AU1810" s="12">
        <f t="shared" si="2739"/>
        <v>3</v>
      </c>
      <c r="AV1810" s="12">
        <f t="shared" si="2740"/>
        <v>2</v>
      </c>
      <c r="AW1810" s="12">
        <f t="shared" si="2741"/>
        <v>3</v>
      </c>
      <c r="AX1810" s="12">
        <f t="shared" si="2742"/>
        <v>1</v>
      </c>
      <c r="AY1810" s="12">
        <f t="shared" si="2743"/>
        <v>1</v>
      </c>
      <c r="AZ1810" s="12">
        <f t="shared" si="2744"/>
        <v>3.5</v>
      </c>
      <c r="BA1810" s="12">
        <f t="shared" si="2745"/>
        <v>2</v>
      </c>
      <c r="BB1810" s="12">
        <f t="shared" si="2746"/>
        <v>1</v>
      </c>
      <c r="BC1810" s="12">
        <f t="shared" si="2747"/>
        <v>5</v>
      </c>
      <c r="BD1810" s="12">
        <f t="shared" si="2748"/>
        <v>2.5</v>
      </c>
      <c r="BE1810" s="12">
        <f t="shared" si="2749"/>
        <v>1</v>
      </c>
      <c r="BF1810" s="12">
        <f t="shared" si="2750"/>
        <v>2.5</v>
      </c>
      <c r="BG1810" s="12">
        <f t="shared" si="2751"/>
        <v>0</v>
      </c>
      <c r="BH1810" s="12">
        <f t="shared" si="2752"/>
        <v>0</v>
      </c>
      <c r="BI1810" s="12">
        <f t="shared" si="2753"/>
        <v>0</v>
      </c>
      <c r="BJ1810" s="12">
        <f t="shared" si="2755"/>
        <v>32.5</v>
      </c>
    </row>
    <row r="1811" spans="1:62" ht="15.75">
      <c r="A1811" s="14"/>
      <c r="B1811" s="14"/>
      <c r="C1811" s="12" t="s">
        <v>35</v>
      </c>
      <c r="D1811" s="12"/>
      <c r="E1811" s="12">
        <v>9</v>
      </c>
      <c r="F1811" s="12">
        <v>5</v>
      </c>
      <c r="G1811" s="12">
        <v>5</v>
      </c>
      <c r="H1811" s="12">
        <v>4</v>
      </c>
      <c r="I1811" s="12">
        <v>2</v>
      </c>
      <c r="J1811" s="12">
        <v>12</v>
      </c>
      <c r="K1811" s="12">
        <v>4</v>
      </c>
      <c r="L1811" s="12">
        <v>2</v>
      </c>
      <c r="M1811" s="12">
        <v>2</v>
      </c>
      <c r="N1811" s="12">
        <v>5</v>
      </c>
      <c r="O1811" s="12">
        <v>2</v>
      </c>
      <c r="P1811" s="12">
        <v>2</v>
      </c>
      <c r="Q1811" s="12">
        <v>9</v>
      </c>
      <c r="R1811" s="12"/>
      <c r="S1811" s="12"/>
      <c r="T1811" s="12"/>
      <c r="U1811" s="12">
        <f t="shared" si="2754"/>
        <v>63</v>
      </c>
      <c r="W1811" s="23" t="s">
        <v>50</v>
      </c>
      <c r="X1811" s="24">
        <v>8.5000000000000006E-2</v>
      </c>
      <c r="Y1811" s="24">
        <v>8.5000000000000006E-2</v>
      </c>
      <c r="Z1811" s="24">
        <v>8.5000000000000006E-2</v>
      </c>
      <c r="AA1811" s="24">
        <v>8.5000000000000006E-2</v>
      </c>
      <c r="AB1811" s="24">
        <v>8.5000000000000006E-2</v>
      </c>
      <c r="AC1811" s="24">
        <v>8.5000000000000006E-2</v>
      </c>
      <c r="AD1811" s="24">
        <v>8.5000000000000006E-2</v>
      </c>
      <c r="AE1811" s="24">
        <v>8.5000000000000006E-2</v>
      </c>
      <c r="AF1811" s="24">
        <v>8.5000000000000006E-2</v>
      </c>
      <c r="AG1811" s="24">
        <v>8.5000000000000006E-2</v>
      </c>
      <c r="AH1811" s="24">
        <v>8.5000000000000006E-2</v>
      </c>
      <c r="AI1811" s="24">
        <v>8.5000000000000006E-2</v>
      </c>
      <c r="AJ1811" s="24">
        <v>8.5000000000000006E-2</v>
      </c>
      <c r="AK1811" s="24">
        <v>8.5000000000000006E-2</v>
      </c>
      <c r="AL1811" s="24">
        <v>8.5000000000000006E-2</v>
      </c>
      <c r="AM1811" s="24">
        <v>8.5000000000000006E-2</v>
      </c>
      <c r="AN1811" s="24">
        <v>8.5000000000000006E-2</v>
      </c>
      <c r="AP1811" s="14"/>
      <c r="AQ1811" s="14"/>
      <c r="AR1811" s="12" t="s">
        <v>35</v>
      </c>
      <c r="AS1811" s="12">
        <f t="shared" si="2738"/>
        <v>0</v>
      </c>
      <c r="AT1811" s="12">
        <f t="shared" si="2738"/>
        <v>0.76500000000000001</v>
      </c>
      <c r="AU1811" s="12">
        <f t="shared" si="2739"/>
        <v>0.42499999999999999</v>
      </c>
      <c r="AV1811" s="12">
        <f t="shared" si="2740"/>
        <v>0.42499999999999999</v>
      </c>
      <c r="AW1811" s="12">
        <f t="shared" si="2741"/>
        <v>0.34</v>
      </c>
      <c r="AX1811" s="12">
        <f t="shared" si="2742"/>
        <v>0.17</v>
      </c>
      <c r="AY1811" s="12">
        <f t="shared" si="2743"/>
        <v>1.02</v>
      </c>
      <c r="AZ1811" s="12">
        <f t="shared" si="2744"/>
        <v>0.34</v>
      </c>
      <c r="BA1811" s="12">
        <f t="shared" si="2745"/>
        <v>0.17</v>
      </c>
      <c r="BB1811" s="12">
        <f t="shared" si="2746"/>
        <v>0.17</v>
      </c>
      <c r="BC1811" s="12">
        <f t="shared" si="2747"/>
        <v>0.42499999999999999</v>
      </c>
      <c r="BD1811" s="12">
        <f t="shared" si="2748"/>
        <v>0.17</v>
      </c>
      <c r="BE1811" s="12">
        <f t="shared" si="2749"/>
        <v>0.17</v>
      </c>
      <c r="BF1811" s="12">
        <f t="shared" si="2750"/>
        <v>0.76500000000000001</v>
      </c>
      <c r="BG1811" s="12">
        <f t="shared" si="2751"/>
        <v>0</v>
      </c>
      <c r="BH1811" s="12">
        <f t="shared" si="2752"/>
        <v>0</v>
      </c>
      <c r="BI1811" s="12">
        <f t="shared" si="2753"/>
        <v>0</v>
      </c>
      <c r="BJ1811" s="12">
        <f t="shared" si="2755"/>
        <v>5.3550000000000004</v>
      </c>
    </row>
    <row r="1812" spans="1:62" ht="15.75">
      <c r="A1812" s="14"/>
      <c r="B1812" s="14"/>
      <c r="C1812" s="12" t="s">
        <v>36</v>
      </c>
      <c r="D1812" s="12"/>
      <c r="E1812" s="12">
        <v>7</v>
      </c>
      <c r="F1812" s="12">
        <v>5</v>
      </c>
      <c r="G1812" s="12"/>
      <c r="H1812" s="12"/>
      <c r="I1812" s="12"/>
      <c r="J1812" s="12"/>
      <c r="K1812" s="12"/>
      <c r="L1812" s="12"/>
      <c r="M1812" s="12"/>
      <c r="N1812" s="12"/>
      <c r="O1812" s="12">
        <v>4</v>
      </c>
      <c r="P1812" s="12"/>
      <c r="Q1812" s="12"/>
      <c r="R1812" s="12"/>
      <c r="S1812" s="12"/>
      <c r="T1812" s="12"/>
      <c r="U1812" s="12">
        <f t="shared" si="2754"/>
        <v>16</v>
      </c>
      <c r="W1812" s="23" t="s">
        <v>51</v>
      </c>
      <c r="X1812" s="24">
        <v>0.59</v>
      </c>
      <c r="Y1812" s="24">
        <v>0.59</v>
      </c>
      <c r="Z1812" s="24">
        <v>0.59</v>
      </c>
      <c r="AA1812" s="24">
        <v>0.59</v>
      </c>
      <c r="AB1812" s="24">
        <v>0.59</v>
      </c>
      <c r="AC1812" s="24">
        <v>0.59</v>
      </c>
      <c r="AD1812" s="24">
        <v>0.59</v>
      </c>
      <c r="AE1812" s="24">
        <v>0.59</v>
      </c>
      <c r="AF1812" s="24">
        <v>0.59</v>
      </c>
      <c r="AG1812" s="24">
        <v>0.59</v>
      </c>
      <c r="AH1812" s="24">
        <v>0.59</v>
      </c>
      <c r="AI1812" s="24">
        <v>0.59</v>
      </c>
      <c r="AJ1812" s="24">
        <v>0.59</v>
      </c>
      <c r="AK1812" s="24">
        <v>0.59</v>
      </c>
      <c r="AL1812" s="24">
        <v>0.59</v>
      </c>
      <c r="AM1812" s="24">
        <v>0.59</v>
      </c>
      <c r="AN1812" s="24">
        <v>0.59</v>
      </c>
      <c r="AP1812" s="14"/>
      <c r="AQ1812" s="14"/>
      <c r="AR1812" s="12" t="s">
        <v>36</v>
      </c>
      <c r="AS1812" s="12">
        <f t="shared" si="2738"/>
        <v>0</v>
      </c>
      <c r="AT1812" s="12">
        <f t="shared" si="2738"/>
        <v>4.13</v>
      </c>
      <c r="AU1812" s="12">
        <f t="shared" si="2739"/>
        <v>2.95</v>
      </c>
      <c r="AV1812" s="12">
        <f t="shared" si="2740"/>
        <v>0</v>
      </c>
      <c r="AW1812" s="12">
        <f t="shared" si="2741"/>
        <v>0</v>
      </c>
      <c r="AX1812" s="12">
        <f t="shared" si="2742"/>
        <v>0</v>
      </c>
      <c r="AY1812" s="12">
        <f t="shared" si="2743"/>
        <v>0</v>
      </c>
      <c r="AZ1812" s="12">
        <f t="shared" si="2744"/>
        <v>0</v>
      </c>
      <c r="BA1812" s="12">
        <f t="shared" si="2745"/>
        <v>0</v>
      </c>
      <c r="BB1812" s="12">
        <f t="shared" si="2746"/>
        <v>0</v>
      </c>
      <c r="BC1812" s="12">
        <f t="shared" si="2747"/>
        <v>0</v>
      </c>
      <c r="BD1812" s="12">
        <f t="shared" si="2748"/>
        <v>2.36</v>
      </c>
      <c r="BE1812" s="12">
        <f t="shared" si="2749"/>
        <v>0</v>
      </c>
      <c r="BF1812" s="12">
        <f t="shared" si="2750"/>
        <v>0</v>
      </c>
      <c r="BG1812" s="12">
        <f t="shared" si="2751"/>
        <v>0</v>
      </c>
      <c r="BH1812" s="12">
        <f t="shared" si="2752"/>
        <v>0</v>
      </c>
      <c r="BI1812" s="12">
        <f t="shared" si="2753"/>
        <v>0</v>
      </c>
      <c r="BJ1812" s="12">
        <f t="shared" si="2755"/>
        <v>9.44</v>
      </c>
    </row>
    <row r="1813" spans="1:62" ht="15.75">
      <c r="A1813" s="14"/>
      <c r="B1813" s="14"/>
      <c r="C1813" s="12" t="s">
        <v>31</v>
      </c>
      <c r="D1813" s="12"/>
      <c r="E1813" s="12">
        <v>5</v>
      </c>
      <c r="F1813" s="12">
        <v>3</v>
      </c>
      <c r="G1813" s="12"/>
      <c r="H1813" s="12"/>
      <c r="I1813" s="12"/>
      <c r="J1813" s="12"/>
      <c r="K1813" s="12"/>
      <c r="L1813" s="12"/>
      <c r="M1813" s="12"/>
      <c r="N1813" s="12">
        <v>2</v>
      </c>
      <c r="O1813" s="12"/>
      <c r="P1813" s="12"/>
      <c r="Q1813" s="12">
        <v>3</v>
      </c>
      <c r="R1813" s="12"/>
      <c r="S1813" s="12"/>
      <c r="T1813" s="12"/>
      <c r="U1813" s="12">
        <f t="shared" si="2754"/>
        <v>13</v>
      </c>
      <c r="W1813" s="23" t="s">
        <v>31</v>
      </c>
      <c r="X1813" s="24">
        <v>0.56999999999999995</v>
      </c>
      <c r="Y1813" s="24">
        <v>0.56999999999999995</v>
      </c>
      <c r="Z1813" s="24">
        <v>0.56999999999999995</v>
      </c>
      <c r="AA1813" s="24">
        <v>0.56999999999999995</v>
      </c>
      <c r="AB1813" s="24">
        <v>0.56999999999999995</v>
      </c>
      <c r="AC1813" s="24">
        <v>0.56999999999999995</v>
      </c>
      <c r="AD1813" s="24">
        <v>0.56999999999999995</v>
      </c>
      <c r="AE1813" s="24">
        <v>0.56999999999999995</v>
      </c>
      <c r="AF1813" s="24">
        <v>0.56999999999999995</v>
      </c>
      <c r="AG1813" s="24">
        <v>0.56999999999999995</v>
      </c>
      <c r="AH1813" s="24">
        <v>0.56999999999999995</v>
      </c>
      <c r="AI1813" s="24">
        <v>0.56999999999999995</v>
      </c>
      <c r="AJ1813" s="24">
        <v>0.56999999999999995</v>
      </c>
      <c r="AK1813" s="24">
        <v>0.56999999999999995</v>
      </c>
      <c r="AL1813" s="24">
        <v>0.56999999999999995</v>
      </c>
      <c r="AM1813" s="24">
        <v>0.56999999999999995</v>
      </c>
      <c r="AN1813" s="24">
        <v>0.56999999999999995</v>
      </c>
      <c r="AP1813" s="14"/>
      <c r="AQ1813" s="14"/>
      <c r="AR1813" s="12" t="s">
        <v>31</v>
      </c>
      <c r="AS1813" s="12">
        <f t="shared" si="2738"/>
        <v>0</v>
      </c>
      <c r="AT1813" s="12">
        <f t="shared" si="2738"/>
        <v>2.85</v>
      </c>
      <c r="AU1813" s="12">
        <f t="shared" si="2739"/>
        <v>1.71</v>
      </c>
      <c r="AV1813" s="12">
        <f t="shared" si="2740"/>
        <v>0</v>
      </c>
      <c r="AW1813" s="12">
        <f t="shared" si="2741"/>
        <v>0</v>
      </c>
      <c r="AX1813" s="12">
        <f t="shared" si="2742"/>
        <v>0</v>
      </c>
      <c r="AY1813" s="12">
        <f t="shared" si="2743"/>
        <v>0</v>
      </c>
      <c r="AZ1813" s="12">
        <f t="shared" si="2744"/>
        <v>0</v>
      </c>
      <c r="BA1813" s="12">
        <f t="shared" si="2745"/>
        <v>0</v>
      </c>
      <c r="BB1813" s="12">
        <f t="shared" si="2746"/>
        <v>0</v>
      </c>
      <c r="BC1813" s="12">
        <f t="shared" si="2747"/>
        <v>1.1399999999999999</v>
      </c>
      <c r="BD1813" s="12">
        <f t="shared" si="2748"/>
        <v>0</v>
      </c>
      <c r="BE1813" s="12">
        <f t="shared" si="2749"/>
        <v>0</v>
      </c>
      <c r="BF1813" s="12">
        <f t="shared" si="2750"/>
        <v>1.71</v>
      </c>
      <c r="BG1813" s="12">
        <f t="shared" si="2751"/>
        <v>0</v>
      </c>
      <c r="BH1813" s="12">
        <f t="shared" si="2752"/>
        <v>0</v>
      </c>
      <c r="BI1813" s="12">
        <f t="shared" si="2753"/>
        <v>0</v>
      </c>
      <c r="BJ1813" s="12">
        <f t="shared" si="2755"/>
        <v>7.41</v>
      </c>
    </row>
    <row r="1814" spans="1:62" ht="15.75">
      <c r="A1814" s="16"/>
      <c r="B1814" s="16"/>
      <c r="C1814" s="12" t="s">
        <v>32</v>
      </c>
      <c r="D1814" s="12"/>
      <c r="E1814" s="12"/>
      <c r="F1814" s="12"/>
      <c r="G1814" s="12">
        <v>7</v>
      </c>
      <c r="H1814" s="12">
        <v>12</v>
      </c>
      <c r="I1814" s="12"/>
      <c r="J1814" s="12">
        <v>11</v>
      </c>
      <c r="K1814" s="12">
        <v>7</v>
      </c>
      <c r="L1814" s="12"/>
      <c r="M1814" s="12"/>
      <c r="N1814" s="12"/>
      <c r="O1814" s="12">
        <v>7</v>
      </c>
      <c r="P1814" s="12"/>
      <c r="Q1814" s="12"/>
      <c r="R1814" s="12"/>
      <c r="S1814" s="12"/>
      <c r="T1814" s="12"/>
      <c r="U1814" s="12">
        <f t="shared" si="2754"/>
        <v>44</v>
      </c>
      <c r="W1814" s="23" t="s">
        <v>32</v>
      </c>
      <c r="X1814" s="24">
        <v>0.4</v>
      </c>
      <c r="Y1814" s="24">
        <v>0.4</v>
      </c>
      <c r="Z1814" s="24">
        <v>0.4</v>
      </c>
      <c r="AA1814" s="24">
        <v>0.4</v>
      </c>
      <c r="AB1814" s="24">
        <v>0.4</v>
      </c>
      <c r="AC1814" s="24">
        <v>0.4</v>
      </c>
      <c r="AD1814" s="24">
        <v>0.4</v>
      </c>
      <c r="AE1814" s="24">
        <v>0.4</v>
      </c>
      <c r="AF1814" s="24">
        <v>0.4</v>
      </c>
      <c r="AG1814" s="24">
        <v>0.4</v>
      </c>
      <c r="AH1814" s="24">
        <v>0.4</v>
      </c>
      <c r="AI1814" s="24">
        <v>0.4</v>
      </c>
      <c r="AJ1814" s="24">
        <v>0.4</v>
      </c>
      <c r="AK1814" s="24">
        <v>0.4</v>
      </c>
      <c r="AL1814" s="24">
        <v>0.4</v>
      </c>
      <c r="AM1814" s="24">
        <v>0.4</v>
      </c>
      <c r="AN1814" s="24">
        <v>0.4</v>
      </c>
      <c r="AP1814" s="16"/>
      <c r="AQ1814" s="16"/>
      <c r="AR1814" s="12" t="s">
        <v>32</v>
      </c>
      <c r="AS1814" s="12">
        <f t="shared" si="2738"/>
        <v>0</v>
      </c>
      <c r="AT1814" s="12">
        <f t="shared" si="2738"/>
        <v>0</v>
      </c>
      <c r="AU1814" s="12">
        <f t="shared" si="2739"/>
        <v>0</v>
      </c>
      <c r="AV1814" s="12">
        <f t="shared" si="2740"/>
        <v>2.8</v>
      </c>
      <c r="AW1814" s="12">
        <f t="shared" si="2741"/>
        <v>4.8</v>
      </c>
      <c r="AX1814" s="12">
        <f t="shared" si="2742"/>
        <v>0</v>
      </c>
      <c r="AY1814" s="12">
        <f t="shared" si="2743"/>
        <v>4.4000000000000004</v>
      </c>
      <c r="AZ1814" s="12">
        <f t="shared" si="2744"/>
        <v>2.8</v>
      </c>
      <c r="BA1814" s="12">
        <f t="shared" si="2745"/>
        <v>0</v>
      </c>
      <c r="BB1814" s="12">
        <f t="shared" si="2746"/>
        <v>0</v>
      </c>
      <c r="BC1814" s="12">
        <f t="shared" si="2747"/>
        <v>0</v>
      </c>
      <c r="BD1814" s="12">
        <f t="shared" si="2748"/>
        <v>2.8</v>
      </c>
      <c r="BE1814" s="12">
        <f t="shared" si="2749"/>
        <v>0</v>
      </c>
      <c r="BF1814" s="12">
        <f t="shared" si="2750"/>
        <v>0</v>
      </c>
      <c r="BG1814" s="12">
        <f t="shared" si="2751"/>
        <v>0</v>
      </c>
      <c r="BH1814" s="12">
        <f t="shared" si="2752"/>
        <v>0</v>
      </c>
      <c r="BI1814" s="12">
        <f t="shared" si="2753"/>
        <v>0</v>
      </c>
      <c r="BJ1814" s="12">
        <f t="shared" si="2755"/>
        <v>17.600000000000001</v>
      </c>
    </row>
    <row r="1815" spans="1:62">
      <c r="A1815" s="17"/>
      <c r="B1815" s="18"/>
      <c r="C1815" s="19" t="s">
        <v>33</v>
      </c>
      <c r="D1815" s="19">
        <f>SUM(D1806:D1814)</f>
        <v>0</v>
      </c>
      <c r="E1815" s="19">
        <f>SUM(E1806:E1814)</f>
        <v>38</v>
      </c>
      <c r="F1815" s="19">
        <f t="shared" ref="F1815:U1815" si="2756">SUM(F1806:F1814)</f>
        <v>23</v>
      </c>
      <c r="G1815" s="19">
        <f t="shared" si="2756"/>
        <v>59</v>
      </c>
      <c r="H1815" s="19">
        <f t="shared" si="2756"/>
        <v>72</v>
      </c>
      <c r="I1815" s="19">
        <f t="shared" si="2756"/>
        <v>54</v>
      </c>
      <c r="J1815" s="19">
        <f t="shared" si="2756"/>
        <v>76</v>
      </c>
      <c r="K1815" s="19">
        <f t="shared" si="2756"/>
        <v>68</v>
      </c>
      <c r="L1815" s="19">
        <f t="shared" si="2756"/>
        <v>34</v>
      </c>
      <c r="M1815" s="19">
        <f t="shared" si="2756"/>
        <v>12</v>
      </c>
      <c r="N1815" s="19">
        <f t="shared" si="2756"/>
        <v>25</v>
      </c>
      <c r="O1815" s="19">
        <f t="shared" si="2756"/>
        <v>40</v>
      </c>
      <c r="P1815" s="19">
        <f t="shared" si="2756"/>
        <v>16</v>
      </c>
      <c r="Q1815" s="19">
        <f t="shared" si="2756"/>
        <v>59</v>
      </c>
      <c r="R1815" s="19">
        <f t="shared" si="2756"/>
        <v>0</v>
      </c>
      <c r="S1815" s="19">
        <f t="shared" si="2756"/>
        <v>0</v>
      </c>
      <c r="T1815" s="19">
        <f t="shared" si="2756"/>
        <v>0</v>
      </c>
      <c r="U1815" s="19">
        <f t="shared" si="2756"/>
        <v>576</v>
      </c>
      <c r="AP1815" s="17"/>
      <c r="AQ1815" s="18"/>
      <c r="AR1815" s="19" t="s">
        <v>33</v>
      </c>
      <c r="AS1815" s="19">
        <f>SUM(AS1806:AS1814)</f>
        <v>0</v>
      </c>
      <c r="AT1815" s="19">
        <f>SUM(AT1806:AT1814)</f>
        <v>15.755000000000001</v>
      </c>
      <c r="AU1815" s="19">
        <f t="shared" ref="AU1815:BJ1815" si="2757">SUM(AU1806:AU1814)</f>
        <v>9.8049999999999997</v>
      </c>
      <c r="AV1815" s="19">
        <f t="shared" si="2757"/>
        <v>18.065000000000001</v>
      </c>
      <c r="AW1815" s="19">
        <f t="shared" si="2757"/>
        <v>22.54</v>
      </c>
      <c r="AX1815" s="19">
        <f t="shared" si="2757"/>
        <v>14.79</v>
      </c>
      <c r="AY1815" s="19">
        <f t="shared" si="2757"/>
        <v>21.414999999999999</v>
      </c>
      <c r="AZ1815" s="19">
        <f t="shared" si="2757"/>
        <v>20.3</v>
      </c>
      <c r="BA1815" s="19">
        <f t="shared" si="2757"/>
        <v>10.029999999999999</v>
      </c>
      <c r="BB1815" s="19">
        <f t="shared" si="2757"/>
        <v>3.625</v>
      </c>
      <c r="BC1815" s="19">
        <f t="shared" si="2757"/>
        <v>9.8450000000000006</v>
      </c>
      <c r="BD1815" s="19">
        <f t="shared" si="2757"/>
        <v>14.375</v>
      </c>
      <c r="BE1815" s="19">
        <f t="shared" si="2757"/>
        <v>4.8449999999999998</v>
      </c>
      <c r="BF1815" s="19">
        <f t="shared" si="2757"/>
        <v>18.795000000000002</v>
      </c>
      <c r="BG1815" s="19">
        <f t="shared" si="2757"/>
        <v>0</v>
      </c>
      <c r="BH1815" s="19">
        <f t="shared" si="2757"/>
        <v>0</v>
      </c>
      <c r="BI1815" s="19">
        <f t="shared" si="2757"/>
        <v>0</v>
      </c>
      <c r="BJ1815" s="19">
        <f t="shared" si="2757"/>
        <v>184.185</v>
      </c>
    </row>
    <row r="1818" spans="1:62" ht="106.5">
      <c r="A1818" s="8" t="s">
        <v>2</v>
      </c>
      <c r="B1818" s="8" t="s">
        <v>3</v>
      </c>
      <c r="C1818" s="8" t="s">
        <v>4</v>
      </c>
      <c r="D1818" s="9" t="str">
        <f>D5</f>
        <v>ANGGREK</v>
      </c>
      <c r="E1818" s="9" t="str">
        <f t="shared" ref="E1818:U1818" si="2758">E5</f>
        <v>BOUGENVIL</v>
      </c>
      <c r="F1818" s="9" t="str">
        <f t="shared" si="2758"/>
        <v>CAMELIA</v>
      </c>
      <c r="G1818" s="9" t="str">
        <f t="shared" si="2758"/>
        <v>DEWANDARU</v>
      </c>
      <c r="H1818" s="9" t="str">
        <f t="shared" si="2758"/>
        <v>EDELWEIS</v>
      </c>
      <c r="I1818" s="9" t="str">
        <f t="shared" si="2758"/>
        <v>FLAMBOYAN</v>
      </c>
      <c r="J1818" s="9" t="str">
        <f t="shared" si="2758"/>
        <v>GERANIUM</v>
      </c>
      <c r="K1818" s="9" t="str">
        <f t="shared" si="2758"/>
        <v>HELIKONIA</v>
      </c>
      <c r="L1818" s="9" t="str">
        <f t="shared" si="2758"/>
        <v>IVY</v>
      </c>
      <c r="M1818" s="9" t="str">
        <f t="shared" si="2758"/>
        <v>KANA</v>
      </c>
      <c r="N1818" s="9" t="str">
        <f t="shared" si="2758"/>
        <v>IGD</v>
      </c>
      <c r="O1818" s="9" t="str">
        <f t="shared" si="2758"/>
        <v>HCU</v>
      </c>
      <c r="P1818" s="9" t="str">
        <f t="shared" si="2758"/>
        <v>PENUNJANG</v>
      </c>
      <c r="Q1818" s="9" t="str">
        <f t="shared" si="2758"/>
        <v>PELAYANAN</v>
      </c>
      <c r="R1818" s="9" t="str">
        <f t="shared" si="2758"/>
        <v>ADMIN</v>
      </c>
      <c r="S1818" s="9" t="str">
        <f t="shared" si="2758"/>
        <v>ASRAMA</v>
      </c>
      <c r="T1818" s="9" t="str">
        <f t="shared" si="2758"/>
        <v>MASJID</v>
      </c>
      <c r="U1818" s="9" t="str">
        <f t="shared" si="2758"/>
        <v>JUMLAH</v>
      </c>
      <c r="W1818" s="21"/>
      <c r="X1818" s="22" t="str">
        <f>X5</f>
        <v>ANGGREK</v>
      </c>
      <c r="Y1818" s="22" t="str">
        <f>Y5</f>
        <v>BOUGENVIL</v>
      </c>
      <c r="Z1818" s="22" t="str">
        <f t="shared" ref="Z1818:AN1818" si="2759">Z5</f>
        <v>CAMELIA</v>
      </c>
      <c r="AA1818" s="22" t="str">
        <f t="shared" si="2759"/>
        <v>DEWANDARU</v>
      </c>
      <c r="AB1818" s="22" t="str">
        <f t="shared" si="2759"/>
        <v>EDELWEIS</v>
      </c>
      <c r="AC1818" s="22" t="str">
        <f t="shared" si="2759"/>
        <v>FLAMBOYAN</v>
      </c>
      <c r="AD1818" s="22" t="str">
        <f t="shared" si="2759"/>
        <v>GERANIUM</v>
      </c>
      <c r="AE1818" s="22" t="str">
        <f t="shared" si="2759"/>
        <v>HELIKONIA</v>
      </c>
      <c r="AF1818" s="22" t="str">
        <f t="shared" si="2759"/>
        <v>IVY</v>
      </c>
      <c r="AG1818" s="22" t="str">
        <f t="shared" si="2759"/>
        <v>KANA</v>
      </c>
      <c r="AH1818" s="22" t="str">
        <f t="shared" si="2759"/>
        <v>IGD</v>
      </c>
      <c r="AI1818" s="22" t="str">
        <f t="shared" si="2759"/>
        <v>HCU</v>
      </c>
      <c r="AJ1818" s="22" t="str">
        <f t="shared" si="2759"/>
        <v>PENUNJANG</v>
      </c>
      <c r="AK1818" s="22" t="str">
        <f t="shared" si="2759"/>
        <v>PELAYANAN</v>
      </c>
      <c r="AL1818" s="22" t="str">
        <f t="shared" si="2759"/>
        <v>ADMIN</v>
      </c>
      <c r="AM1818" s="22" t="str">
        <f t="shared" si="2759"/>
        <v>ASRAMA</v>
      </c>
      <c r="AN1818" s="22" t="str">
        <f t="shared" si="2759"/>
        <v>MASJID</v>
      </c>
      <c r="AP1818" s="8" t="s">
        <v>2</v>
      </c>
      <c r="AQ1818" s="8" t="s">
        <v>3</v>
      </c>
      <c r="AR1818" s="8" t="s">
        <v>4</v>
      </c>
      <c r="AS1818" s="9" t="str">
        <f>AS5</f>
        <v>ANGGREK</v>
      </c>
      <c r="AT1818" s="9" t="str">
        <f>AT5</f>
        <v>BOUGENVIL</v>
      </c>
      <c r="AU1818" s="9" t="str">
        <f t="shared" ref="AU1818:BJ1818" si="2760">AU5</f>
        <v>CAMELIA II</v>
      </c>
      <c r="AV1818" s="9" t="str">
        <f t="shared" si="2760"/>
        <v>DEWANDARU</v>
      </c>
      <c r="AW1818" s="9" t="str">
        <f t="shared" si="2760"/>
        <v>EDELWEIS</v>
      </c>
      <c r="AX1818" s="9" t="str">
        <f t="shared" si="2760"/>
        <v>FLAMBOYAN</v>
      </c>
      <c r="AY1818" s="9" t="str">
        <f t="shared" si="2760"/>
        <v>GERANIUM</v>
      </c>
      <c r="AZ1818" s="9" t="str">
        <f t="shared" si="2760"/>
        <v>HELIKONIA</v>
      </c>
      <c r="BA1818" s="9" t="str">
        <f t="shared" si="2760"/>
        <v>IVY</v>
      </c>
      <c r="BB1818" s="9" t="str">
        <f t="shared" si="2760"/>
        <v>KANA</v>
      </c>
      <c r="BC1818" s="9" t="str">
        <f t="shared" si="2760"/>
        <v>IGD</v>
      </c>
      <c r="BD1818" s="9" t="str">
        <f t="shared" si="2760"/>
        <v>HCU</v>
      </c>
      <c r="BE1818" s="9" t="str">
        <f t="shared" si="2760"/>
        <v>PENUNJANG</v>
      </c>
      <c r="BF1818" s="9" t="str">
        <f t="shared" si="2760"/>
        <v>PELAYANAN</v>
      </c>
      <c r="BG1818" s="9" t="str">
        <f t="shared" si="2760"/>
        <v>ADMIN</v>
      </c>
      <c r="BH1818" s="9" t="str">
        <f t="shared" si="2760"/>
        <v>ASRAMA</v>
      </c>
      <c r="BI1818" s="9" t="str">
        <f t="shared" si="2760"/>
        <v>MASJID</v>
      </c>
      <c r="BJ1818" s="9" t="str">
        <f t="shared" si="2760"/>
        <v>JUMLAH</v>
      </c>
    </row>
    <row r="1819" spans="1:62" ht="15.75">
      <c r="A1819" s="10">
        <f>A1806+1</f>
        <v>19</v>
      </c>
      <c r="B1819" s="11" t="s">
        <v>41</v>
      </c>
      <c r="C1819" s="12" t="s">
        <v>24</v>
      </c>
      <c r="D1819" s="12"/>
      <c r="E1819" s="12"/>
      <c r="F1819" s="12"/>
      <c r="G1819" s="12">
        <v>6</v>
      </c>
      <c r="H1819" s="12">
        <v>19</v>
      </c>
      <c r="I1819" s="12">
        <v>20</v>
      </c>
      <c r="J1819" s="12">
        <v>14</v>
      </c>
      <c r="K1819" s="12">
        <v>18</v>
      </c>
      <c r="L1819" s="12">
        <v>6</v>
      </c>
      <c r="M1819" s="12">
        <v>4</v>
      </c>
      <c r="N1819" s="12"/>
      <c r="O1819" s="12">
        <v>12</v>
      </c>
      <c r="P1819" s="12">
        <v>8</v>
      </c>
      <c r="Q1819" s="12">
        <v>10</v>
      </c>
      <c r="R1819" s="12"/>
      <c r="S1819" s="12"/>
      <c r="T1819" s="12"/>
      <c r="U1819" s="12">
        <f>SUM(E1819:T1819)</f>
        <v>117</v>
      </c>
      <c r="W1819" s="23" t="s">
        <v>24</v>
      </c>
      <c r="X1819" s="24">
        <v>0.26500000000000001</v>
      </c>
      <c r="Y1819" s="24">
        <v>0.26500000000000001</v>
      </c>
      <c r="Z1819" s="24">
        <v>0.26500000000000001</v>
      </c>
      <c r="AA1819" s="24">
        <v>0.26500000000000001</v>
      </c>
      <c r="AB1819" s="24">
        <v>0.26500000000000001</v>
      </c>
      <c r="AC1819" s="24">
        <v>0.26500000000000001</v>
      </c>
      <c r="AD1819" s="24">
        <v>0.26500000000000001</v>
      </c>
      <c r="AE1819" s="24">
        <v>0.26500000000000001</v>
      </c>
      <c r="AF1819" s="24">
        <v>0.26500000000000001</v>
      </c>
      <c r="AG1819" s="24">
        <v>0.26500000000000001</v>
      </c>
      <c r="AH1819" s="24">
        <v>0.26500000000000001</v>
      </c>
      <c r="AI1819" s="24">
        <v>0.26500000000000001</v>
      </c>
      <c r="AJ1819" s="24">
        <v>0.26500000000000001</v>
      </c>
      <c r="AK1819" s="24">
        <v>0.26500000000000001</v>
      </c>
      <c r="AL1819" s="24">
        <v>0.26500000000000001</v>
      </c>
      <c r="AM1819" s="24">
        <v>0.26500000000000001</v>
      </c>
      <c r="AN1819" s="24">
        <v>0.26500000000000001</v>
      </c>
      <c r="AP1819" s="10">
        <f>AP1806+1</f>
        <v>19</v>
      </c>
      <c r="AQ1819" s="11" t="s">
        <v>39</v>
      </c>
      <c r="AR1819" s="12" t="s">
        <v>24</v>
      </c>
      <c r="AS1819" s="12">
        <f t="shared" ref="AS1819:AT1827" si="2761">X1819*D1819</f>
        <v>0</v>
      </c>
      <c r="AT1819" s="12">
        <f t="shared" si="2761"/>
        <v>0</v>
      </c>
      <c r="AU1819" s="12">
        <f t="shared" ref="AU1819:AU1827" si="2762">Z1819*F1819</f>
        <v>0</v>
      </c>
      <c r="AV1819" s="12">
        <f t="shared" ref="AV1819:AV1827" si="2763">AA1819*G1819</f>
        <v>1.59</v>
      </c>
      <c r="AW1819" s="12">
        <f t="shared" ref="AW1819:AW1827" si="2764">AB1819*H1819</f>
        <v>5.0350000000000001</v>
      </c>
      <c r="AX1819" s="12">
        <f t="shared" ref="AX1819:AX1827" si="2765">AC1819*I1819</f>
        <v>5.3</v>
      </c>
      <c r="AY1819" s="12">
        <f t="shared" ref="AY1819:AY1827" si="2766">AD1819*J1819</f>
        <v>3.71</v>
      </c>
      <c r="AZ1819" s="12">
        <f t="shared" ref="AZ1819:AZ1827" si="2767">AE1819*K1819</f>
        <v>4.7699999999999996</v>
      </c>
      <c r="BA1819" s="12">
        <f t="shared" ref="BA1819:BA1827" si="2768">AF1819*L1819</f>
        <v>1.59</v>
      </c>
      <c r="BB1819" s="12">
        <f t="shared" ref="BB1819:BB1827" si="2769">AG1819*M1819</f>
        <v>1.06</v>
      </c>
      <c r="BC1819" s="12">
        <f t="shared" ref="BC1819:BC1827" si="2770">AH1819*N1819</f>
        <v>0</v>
      </c>
      <c r="BD1819" s="12">
        <f t="shared" ref="BD1819:BD1827" si="2771">AI1819*O1819</f>
        <v>3.18</v>
      </c>
      <c r="BE1819" s="12">
        <f t="shared" ref="BE1819:BE1827" si="2772">AJ1819*P1819</f>
        <v>2.12</v>
      </c>
      <c r="BF1819" s="12">
        <f t="shared" ref="BF1819:BF1827" si="2773">AK1819*Q1819</f>
        <v>2.65</v>
      </c>
      <c r="BG1819" s="12">
        <f t="shared" ref="BG1819:BG1827" si="2774">AL1819*R1819</f>
        <v>0</v>
      </c>
      <c r="BH1819" s="12">
        <f t="shared" ref="BH1819:BH1827" si="2775">AM1819*S1819</f>
        <v>0</v>
      </c>
      <c r="BI1819" s="12">
        <f t="shared" ref="BI1819:BI1827" si="2776">AN1819*T1819</f>
        <v>0</v>
      </c>
      <c r="BJ1819" s="12">
        <f>SUM(AT1819:BI1819)</f>
        <v>31.004999999999999</v>
      </c>
    </row>
    <row r="1820" spans="1:62" ht="15.75">
      <c r="A1820" s="14"/>
      <c r="B1820" s="15">
        <f>B1807+1</f>
        <v>44700</v>
      </c>
      <c r="C1820" s="12" t="s">
        <v>25</v>
      </c>
      <c r="D1820" s="12"/>
      <c r="E1820" s="12"/>
      <c r="F1820" s="12"/>
      <c r="G1820" s="12">
        <v>6</v>
      </c>
      <c r="H1820" s="12">
        <v>20</v>
      </c>
      <c r="I1820" s="12">
        <v>20</v>
      </c>
      <c r="J1820" s="12">
        <v>14</v>
      </c>
      <c r="K1820" s="12">
        <v>18</v>
      </c>
      <c r="L1820" s="12">
        <v>8</v>
      </c>
      <c r="M1820" s="12">
        <v>3</v>
      </c>
      <c r="N1820" s="12"/>
      <c r="O1820" s="12">
        <v>2</v>
      </c>
      <c r="P1820" s="12"/>
      <c r="Q1820" s="12">
        <v>3</v>
      </c>
      <c r="R1820" s="12"/>
      <c r="S1820" s="12"/>
      <c r="T1820" s="12"/>
      <c r="U1820" s="12">
        <f t="shared" ref="U1820:U1827" si="2777">SUM(E1820:T1820)</f>
        <v>94</v>
      </c>
      <c r="W1820" s="23" t="s">
        <v>25</v>
      </c>
      <c r="X1820" s="24">
        <v>0.22500000000000001</v>
      </c>
      <c r="Y1820" s="24">
        <v>0.22500000000000001</v>
      </c>
      <c r="Z1820" s="24">
        <v>0.22500000000000001</v>
      </c>
      <c r="AA1820" s="24">
        <v>0.22500000000000001</v>
      </c>
      <c r="AB1820" s="24">
        <v>0.22500000000000001</v>
      </c>
      <c r="AC1820" s="24">
        <v>0.22500000000000001</v>
      </c>
      <c r="AD1820" s="24">
        <v>0.22500000000000001</v>
      </c>
      <c r="AE1820" s="24">
        <v>0.22500000000000001</v>
      </c>
      <c r="AF1820" s="24">
        <v>0.22500000000000001</v>
      </c>
      <c r="AG1820" s="24">
        <v>0.22500000000000001</v>
      </c>
      <c r="AH1820" s="24">
        <v>0.22500000000000001</v>
      </c>
      <c r="AI1820" s="24">
        <v>0.22500000000000001</v>
      </c>
      <c r="AJ1820" s="24">
        <v>0.22500000000000001</v>
      </c>
      <c r="AK1820" s="24">
        <v>0.22500000000000001</v>
      </c>
      <c r="AL1820" s="24">
        <v>0.22500000000000001</v>
      </c>
      <c r="AM1820" s="24">
        <v>0.22500000000000001</v>
      </c>
      <c r="AN1820" s="24">
        <v>0.22500000000000001</v>
      </c>
      <c r="AP1820" s="14"/>
      <c r="AQ1820" s="15">
        <f>AQ1807+1</f>
        <v>44335</v>
      </c>
      <c r="AR1820" s="12" t="s">
        <v>25</v>
      </c>
      <c r="AS1820" s="12">
        <f t="shared" si="2761"/>
        <v>0</v>
      </c>
      <c r="AT1820" s="12">
        <f t="shared" si="2761"/>
        <v>0</v>
      </c>
      <c r="AU1820" s="12">
        <f t="shared" si="2762"/>
        <v>0</v>
      </c>
      <c r="AV1820" s="12">
        <f t="shared" si="2763"/>
        <v>1.35</v>
      </c>
      <c r="AW1820" s="12">
        <f t="shared" si="2764"/>
        <v>4.5</v>
      </c>
      <c r="AX1820" s="12">
        <f t="shared" si="2765"/>
        <v>4.5</v>
      </c>
      <c r="AY1820" s="12">
        <f t="shared" si="2766"/>
        <v>3.15</v>
      </c>
      <c r="AZ1820" s="12">
        <f t="shared" si="2767"/>
        <v>4.05</v>
      </c>
      <c r="BA1820" s="12">
        <f t="shared" si="2768"/>
        <v>1.8</v>
      </c>
      <c r="BB1820" s="12">
        <f t="shared" si="2769"/>
        <v>0.67500000000000004</v>
      </c>
      <c r="BC1820" s="12">
        <f t="shared" si="2770"/>
        <v>0</v>
      </c>
      <c r="BD1820" s="12">
        <f t="shared" si="2771"/>
        <v>0.45</v>
      </c>
      <c r="BE1820" s="12">
        <f t="shared" si="2772"/>
        <v>0</v>
      </c>
      <c r="BF1820" s="12">
        <f t="shared" si="2773"/>
        <v>0.67500000000000004</v>
      </c>
      <c r="BG1820" s="12">
        <f t="shared" si="2774"/>
        <v>0</v>
      </c>
      <c r="BH1820" s="12">
        <f t="shared" si="2775"/>
        <v>0</v>
      </c>
      <c r="BI1820" s="12">
        <f t="shared" si="2776"/>
        <v>0</v>
      </c>
      <c r="BJ1820" s="12">
        <f t="shared" ref="BJ1820:BJ1827" si="2778">SUM(AT1820:BI1820)</f>
        <v>21.15</v>
      </c>
    </row>
    <row r="1821" spans="1:62" ht="15.75">
      <c r="A1821" s="14"/>
      <c r="B1821" s="14"/>
      <c r="C1821" s="12" t="s">
        <v>26</v>
      </c>
      <c r="D1821" s="12"/>
      <c r="E1821" s="12"/>
      <c r="F1821" s="12"/>
      <c r="G1821" s="12">
        <v>6</v>
      </c>
      <c r="H1821" s="12">
        <v>6</v>
      </c>
      <c r="I1821" s="12">
        <v>2</v>
      </c>
      <c r="J1821" s="12">
        <v>2</v>
      </c>
      <c r="K1821" s="12">
        <v>5</v>
      </c>
      <c r="L1821" s="12">
        <v>5</v>
      </c>
      <c r="M1821" s="12">
        <v>1</v>
      </c>
      <c r="N1821" s="12">
        <v>4</v>
      </c>
      <c r="O1821" s="12">
        <v>7</v>
      </c>
      <c r="P1821" s="12"/>
      <c r="Q1821" s="12"/>
      <c r="R1821" s="12"/>
      <c r="S1821" s="12"/>
      <c r="T1821" s="12"/>
      <c r="U1821" s="12">
        <f t="shared" si="2777"/>
        <v>38</v>
      </c>
      <c r="W1821" s="23" t="s">
        <v>26</v>
      </c>
      <c r="X1821" s="24">
        <v>0.35</v>
      </c>
      <c r="Y1821" s="24">
        <v>0.35</v>
      </c>
      <c r="Z1821" s="24">
        <v>0.35</v>
      </c>
      <c r="AA1821" s="24">
        <v>0.35</v>
      </c>
      <c r="AB1821" s="24">
        <v>0.35</v>
      </c>
      <c r="AC1821" s="24">
        <v>0.35</v>
      </c>
      <c r="AD1821" s="24">
        <v>0.35</v>
      </c>
      <c r="AE1821" s="24">
        <v>0.35</v>
      </c>
      <c r="AF1821" s="24">
        <v>0.35</v>
      </c>
      <c r="AG1821" s="24">
        <v>0.35</v>
      </c>
      <c r="AH1821" s="24">
        <v>0.35</v>
      </c>
      <c r="AI1821" s="24">
        <v>0.35</v>
      </c>
      <c r="AJ1821" s="24">
        <v>0.35</v>
      </c>
      <c r="AK1821" s="24">
        <v>0.35</v>
      </c>
      <c r="AL1821" s="24">
        <v>0.35</v>
      </c>
      <c r="AM1821" s="24">
        <v>0.35</v>
      </c>
      <c r="AN1821" s="24">
        <v>0.35</v>
      </c>
      <c r="AP1821" s="14"/>
      <c r="AQ1821" s="14"/>
      <c r="AR1821" s="12" t="s">
        <v>26</v>
      </c>
      <c r="AS1821" s="12">
        <f t="shared" si="2761"/>
        <v>0</v>
      </c>
      <c r="AT1821" s="12">
        <f t="shared" si="2761"/>
        <v>0</v>
      </c>
      <c r="AU1821" s="12">
        <f t="shared" si="2762"/>
        <v>0</v>
      </c>
      <c r="AV1821" s="12">
        <f t="shared" si="2763"/>
        <v>2.1</v>
      </c>
      <c r="AW1821" s="12">
        <f t="shared" si="2764"/>
        <v>2.1</v>
      </c>
      <c r="AX1821" s="12">
        <f t="shared" si="2765"/>
        <v>0.7</v>
      </c>
      <c r="AY1821" s="12">
        <f t="shared" si="2766"/>
        <v>0.7</v>
      </c>
      <c r="AZ1821" s="12">
        <f t="shared" si="2767"/>
        <v>1.75</v>
      </c>
      <c r="BA1821" s="12">
        <f t="shared" si="2768"/>
        <v>1.75</v>
      </c>
      <c r="BB1821" s="12">
        <f t="shared" si="2769"/>
        <v>0.35</v>
      </c>
      <c r="BC1821" s="12">
        <f t="shared" si="2770"/>
        <v>1.4</v>
      </c>
      <c r="BD1821" s="12">
        <f t="shared" si="2771"/>
        <v>2.4500000000000002</v>
      </c>
      <c r="BE1821" s="12">
        <f t="shared" si="2772"/>
        <v>0</v>
      </c>
      <c r="BF1821" s="12">
        <f t="shared" si="2773"/>
        <v>0</v>
      </c>
      <c r="BG1821" s="12">
        <f t="shared" si="2774"/>
        <v>0</v>
      </c>
      <c r="BH1821" s="12">
        <f t="shared" si="2775"/>
        <v>0</v>
      </c>
      <c r="BI1821" s="12">
        <f t="shared" si="2776"/>
        <v>0</v>
      </c>
      <c r="BJ1821" s="12">
        <f t="shared" si="2778"/>
        <v>13.3</v>
      </c>
    </row>
    <row r="1822" spans="1:62" ht="15.75">
      <c r="A1822" s="14"/>
      <c r="B1822" s="14"/>
      <c r="C1822" s="12" t="s">
        <v>27</v>
      </c>
      <c r="D1822" s="12"/>
      <c r="E1822" s="12">
        <v>7</v>
      </c>
      <c r="F1822" s="12">
        <v>10</v>
      </c>
      <c r="G1822" s="12">
        <v>4</v>
      </c>
      <c r="H1822" s="12">
        <v>9</v>
      </c>
      <c r="I1822" s="12">
        <v>1</v>
      </c>
      <c r="J1822" s="12">
        <v>1</v>
      </c>
      <c r="K1822" s="12">
        <v>2</v>
      </c>
      <c r="L1822" s="12">
        <v>1</v>
      </c>
      <c r="M1822" s="12">
        <v>3</v>
      </c>
      <c r="N1822" s="12">
        <v>4</v>
      </c>
      <c r="O1822" s="12">
        <v>2</v>
      </c>
      <c r="P1822" s="12"/>
      <c r="Q1822" s="12"/>
      <c r="R1822" s="12"/>
      <c r="S1822" s="12"/>
      <c r="T1822" s="12"/>
      <c r="U1822" s="12">
        <f t="shared" si="2777"/>
        <v>44</v>
      </c>
      <c r="W1822" s="23" t="s">
        <v>27</v>
      </c>
      <c r="X1822" s="24">
        <v>0.43</v>
      </c>
      <c r="Y1822" s="24">
        <v>0.43</v>
      </c>
      <c r="Z1822" s="24">
        <v>0.43</v>
      </c>
      <c r="AA1822" s="24">
        <v>0.43</v>
      </c>
      <c r="AB1822" s="24">
        <v>0.43</v>
      </c>
      <c r="AC1822" s="24">
        <v>0.43</v>
      </c>
      <c r="AD1822" s="24">
        <v>0.43</v>
      </c>
      <c r="AE1822" s="24">
        <v>0.43</v>
      </c>
      <c r="AF1822" s="24">
        <v>0.43</v>
      </c>
      <c r="AG1822" s="24">
        <v>0.43</v>
      </c>
      <c r="AH1822" s="24">
        <v>0.43</v>
      </c>
      <c r="AI1822" s="24">
        <v>0.43</v>
      </c>
      <c r="AJ1822" s="24">
        <v>0.43</v>
      </c>
      <c r="AK1822" s="24">
        <v>0.43</v>
      </c>
      <c r="AL1822" s="24">
        <v>0.43</v>
      </c>
      <c r="AM1822" s="24">
        <v>0.43</v>
      </c>
      <c r="AN1822" s="24">
        <v>0.43</v>
      </c>
      <c r="AP1822" s="14"/>
      <c r="AQ1822" s="14"/>
      <c r="AR1822" s="12" t="s">
        <v>27</v>
      </c>
      <c r="AS1822" s="12">
        <f t="shared" si="2761"/>
        <v>0</v>
      </c>
      <c r="AT1822" s="12">
        <f t="shared" si="2761"/>
        <v>3.01</v>
      </c>
      <c r="AU1822" s="12">
        <f t="shared" si="2762"/>
        <v>4.3</v>
      </c>
      <c r="AV1822" s="12">
        <f t="shared" si="2763"/>
        <v>1.72</v>
      </c>
      <c r="AW1822" s="12">
        <f t="shared" si="2764"/>
        <v>3.87</v>
      </c>
      <c r="AX1822" s="12">
        <f t="shared" si="2765"/>
        <v>0.43</v>
      </c>
      <c r="AY1822" s="12">
        <f t="shared" si="2766"/>
        <v>0.43</v>
      </c>
      <c r="AZ1822" s="12">
        <f t="shared" si="2767"/>
        <v>0.86</v>
      </c>
      <c r="BA1822" s="12">
        <f t="shared" si="2768"/>
        <v>0.43</v>
      </c>
      <c r="BB1822" s="12">
        <f t="shared" si="2769"/>
        <v>1.29</v>
      </c>
      <c r="BC1822" s="12">
        <f t="shared" si="2770"/>
        <v>1.72</v>
      </c>
      <c r="BD1822" s="12">
        <f t="shared" si="2771"/>
        <v>0.86</v>
      </c>
      <c r="BE1822" s="12">
        <f t="shared" si="2772"/>
        <v>0</v>
      </c>
      <c r="BF1822" s="12">
        <f t="shared" si="2773"/>
        <v>0</v>
      </c>
      <c r="BG1822" s="12">
        <f t="shared" si="2774"/>
        <v>0</v>
      </c>
      <c r="BH1822" s="12">
        <f t="shared" si="2775"/>
        <v>0</v>
      </c>
      <c r="BI1822" s="12">
        <f t="shared" si="2776"/>
        <v>0</v>
      </c>
      <c r="BJ1822" s="12">
        <f t="shared" si="2778"/>
        <v>18.920000000000002</v>
      </c>
    </row>
    <row r="1823" spans="1:62" ht="15.75">
      <c r="A1823" s="14"/>
      <c r="B1823" s="14"/>
      <c r="C1823" s="12" t="s">
        <v>28</v>
      </c>
      <c r="D1823" s="12"/>
      <c r="E1823" s="12">
        <v>7</v>
      </c>
      <c r="F1823" s="12">
        <v>4</v>
      </c>
      <c r="G1823" s="12">
        <v>2</v>
      </c>
      <c r="H1823" s="12"/>
      <c r="I1823" s="12"/>
      <c r="J1823" s="12"/>
      <c r="K1823" s="12">
        <v>2</v>
      </c>
      <c r="L1823" s="12"/>
      <c r="M1823" s="12">
        <v>3</v>
      </c>
      <c r="N1823" s="12">
        <v>3</v>
      </c>
      <c r="O1823" s="12">
        <v>6</v>
      </c>
      <c r="P1823" s="12"/>
      <c r="Q1823" s="12"/>
      <c r="R1823" s="12"/>
      <c r="S1823" s="12"/>
      <c r="T1823" s="12"/>
      <c r="U1823" s="12">
        <f t="shared" si="2777"/>
        <v>27</v>
      </c>
      <c r="W1823" s="23" t="s">
        <v>28</v>
      </c>
      <c r="X1823" s="24">
        <v>0.5</v>
      </c>
      <c r="Y1823" s="24">
        <v>0.5</v>
      </c>
      <c r="Z1823" s="24">
        <v>0.5</v>
      </c>
      <c r="AA1823" s="24">
        <v>0.5</v>
      </c>
      <c r="AB1823" s="24">
        <v>0.5</v>
      </c>
      <c r="AC1823" s="24">
        <v>0.5</v>
      </c>
      <c r="AD1823" s="24">
        <v>0.5</v>
      </c>
      <c r="AE1823" s="24">
        <v>0.5</v>
      </c>
      <c r="AF1823" s="24">
        <v>0.5</v>
      </c>
      <c r="AG1823" s="24">
        <v>0.5</v>
      </c>
      <c r="AH1823" s="24">
        <v>0.5</v>
      </c>
      <c r="AI1823" s="24">
        <v>0.5</v>
      </c>
      <c r="AJ1823" s="24">
        <v>0.5</v>
      </c>
      <c r="AK1823" s="24">
        <v>0.5</v>
      </c>
      <c r="AL1823" s="24">
        <v>0.5</v>
      </c>
      <c r="AM1823" s="24">
        <v>0.5</v>
      </c>
      <c r="AN1823" s="24">
        <v>0.5</v>
      </c>
      <c r="AP1823" s="14"/>
      <c r="AQ1823" s="14"/>
      <c r="AR1823" s="12" t="s">
        <v>28</v>
      </c>
      <c r="AS1823" s="12">
        <f t="shared" si="2761"/>
        <v>0</v>
      </c>
      <c r="AT1823" s="12">
        <f t="shared" si="2761"/>
        <v>3.5</v>
      </c>
      <c r="AU1823" s="12">
        <f t="shared" si="2762"/>
        <v>2</v>
      </c>
      <c r="AV1823" s="12">
        <f t="shared" si="2763"/>
        <v>1</v>
      </c>
      <c r="AW1823" s="12">
        <f t="shared" si="2764"/>
        <v>0</v>
      </c>
      <c r="AX1823" s="12">
        <f t="shared" si="2765"/>
        <v>0</v>
      </c>
      <c r="AY1823" s="12">
        <f t="shared" si="2766"/>
        <v>0</v>
      </c>
      <c r="AZ1823" s="12">
        <f t="shared" si="2767"/>
        <v>1</v>
      </c>
      <c r="BA1823" s="12">
        <f t="shared" si="2768"/>
        <v>0</v>
      </c>
      <c r="BB1823" s="12">
        <f t="shared" si="2769"/>
        <v>1.5</v>
      </c>
      <c r="BC1823" s="12">
        <f t="shared" si="2770"/>
        <v>1.5</v>
      </c>
      <c r="BD1823" s="12">
        <f t="shared" si="2771"/>
        <v>3</v>
      </c>
      <c r="BE1823" s="12">
        <f t="shared" si="2772"/>
        <v>0</v>
      </c>
      <c r="BF1823" s="12">
        <f t="shared" si="2773"/>
        <v>0</v>
      </c>
      <c r="BG1823" s="12">
        <f t="shared" si="2774"/>
        <v>0</v>
      </c>
      <c r="BH1823" s="12">
        <f t="shared" si="2775"/>
        <v>0</v>
      </c>
      <c r="BI1823" s="12">
        <f t="shared" si="2776"/>
        <v>0</v>
      </c>
      <c r="BJ1823" s="12">
        <f t="shared" si="2778"/>
        <v>13.5</v>
      </c>
    </row>
    <row r="1824" spans="1:62" ht="15.75">
      <c r="A1824" s="14"/>
      <c r="B1824" s="14"/>
      <c r="C1824" s="12" t="s">
        <v>35</v>
      </c>
      <c r="D1824" s="12"/>
      <c r="E1824" s="12">
        <v>9</v>
      </c>
      <c r="F1824" s="12">
        <v>6</v>
      </c>
      <c r="G1824" s="12">
        <v>3</v>
      </c>
      <c r="H1824" s="12"/>
      <c r="I1824" s="12">
        <v>2</v>
      </c>
      <c r="J1824" s="12">
        <v>1</v>
      </c>
      <c r="K1824" s="12"/>
      <c r="L1824" s="12"/>
      <c r="M1824" s="12">
        <v>1</v>
      </c>
      <c r="N1824" s="12">
        <v>4</v>
      </c>
      <c r="O1824" s="12">
        <v>4</v>
      </c>
      <c r="P1824" s="12"/>
      <c r="Q1824" s="12"/>
      <c r="R1824" s="12"/>
      <c r="S1824" s="12"/>
      <c r="T1824" s="12"/>
      <c r="U1824" s="12">
        <f t="shared" si="2777"/>
        <v>30</v>
      </c>
      <c r="W1824" s="23" t="s">
        <v>50</v>
      </c>
      <c r="X1824" s="24">
        <v>8.5000000000000006E-2</v>
      </c>
      <c r="Y1824" s="24">
        <v>8.5000000000000006E-2</v>
      </c>
      <c r="Z1824" s="24">
        <v>8.5000000000000006E-2</v>
      </c>
      <c r="AA1824" s="24">
        <v>8.5000000000000006E-2</v>
      </c>
      <c r="AB1824" s="24">
        <v>8.5000000000000006E-2</v>
      </c>
      <c r="AC1824" s="24">
        <v>8.5000000000000006E-2</v>
      </c>
      <c r="AD1824" s="24">
        <v>8.5000000000000006E-2</v>
      </c>
      <c r="AE1824" s="24">
        <v>8.5000000000000006E-2</v>
      </c>
      <c r="AF1824" s="24">
        <v>8.5000000000000006E-2</v>
      </c>
      <c r="AG1824" s="24">
        <v>8.5000000000000006E-2</v>
      </c>
      <c r="AH1824" s="24">
        <v>8.5000000000000006E-2</v>
      </c>
      <c r="AI1824" s="24">
        <v>8.5000000000000006E-2</v>
      </c>
      <c r="AJ1824" s="24">
        <v>8.5000000000000006E-2</v>
      </c>
      <c r="AK1824" s="24">
        <v>8.5000000000000006E-2</v>
      </c>
      <c r="AL1824" s="24">
        <v>8.5000000000000006E-2</v>
      </c>
      <c r="AM1824" s="24">
        <v>8.5000000000000006E-2</v>
      </c>
      <c r="AN1824" s="24">
        <v>8.5000000000000006E-2</v>
      </c>
      <c r="AP1824" s="14"/>
      <c r="AQ1824" s="14"/>
      <c r="AR1824" s="12" t="s">
        <v>35</v>
      </c>
      <c r="AS1824" s="12">
        <f t="shared" si="2761"/>
        <v>0</v>
      </c>
      <c r="AT1824" s="12">
        <f t="shared" si="2761"/>
        <v>0.76500000000000001</v>
      </c>
      <c r="AU1824" s="12">
        <f t="shared" si="2762"/>
        <v>0.51</v>
      </c>
      <c r="AV1824" s="12">
        <f t="shared" si="2763"/>
        <v>0.255</v>
      </c>
      <c r="AW1824" s="12">
        <f t="shared" si="2764"/>
        <v>0</v>
      </c>
      <c r="AX1824" s="12">
        <f t="shared" si="2765"/>
        <v>0.17</v>
      </c>
      <c r="AY1824" s="12">
        <f t="shared" si="2766"/>
        <v>8.5000000000000006E-2</v>
      </c>
      <c r="AZ1824" s="12">
        <f t="shared" si="2767"/>
        <v>0</v>
      </c>
      <c r="BA1824" s="12">
        <f t="shared" si="2768"/>
        <v>0</v>
      </c>
      <c r="BB1824" s="12">
        <f t="shared" si="2769"/>
        <v>8.5000000000000006E-2</v>
      </c>
      <c r="BC1824" s="12">
        <f t="shared" si="2770"/>
        <v>0.34</v>
      </c>
      <c r="BD1824" s="12">
        <f t="shared" si="2771"/>
        <v>0.34</v>
      </c>
      <c r="BE1824" s="12">
        <f t="shared" si="2772"/>
        <v>0</v>
      </c>
      <c r="BF1824" s="12">
        <f t="shared" si="2773"/>
        <v>0</v>
      </c>
      <c r="BG1824" s="12">
        <f t="shared" si="2774"/>
        <v>0</v>
      </c>
      <c r="BH1824" s="12">
        <f t="shared" si="2775"/>
        <v>0</v>
      </c>
      <c r="BI1824" s="12">
        <f t="shared" si="2776"/>
        <v>0</v>
      </c>
      <c r="BJ1824" s="12">
        <f t="shared" si="2778"/>
        <v>2.5499999999999998</v>
      </c>
    </row>
    <row r="1825" spans="1:62" ht="15.75">
      <c r="A1825" s="14"/>
      <c r="B1825" s="14"/>
      <c r="C1825" s="12" t="s">
        <v>36</v>
      </c>
      <c r="D1825" s="12"/>
      <c r="E1825" s="12">
        <v>4</v>
      </c>
      <c r="F1825" s="12">
        <v>2</v>
      </c>
      <c r="G1825" s="12"/>
      <c r="H1825" s="12"/>
      <c r="I1825" s="12"/>
      <c r="J1825" s="12"/>
      <c r="K1825" s="12"/>
      <c r="L1825" s="12"/>
      <c r="M1825" s="12"/>
      <c r="N1825" s="12">
        <v>2</v>
      </c>
      <c r="O1825" s="12">
        <v>4</v>
      </c>
      <c r="P1825" s="12"/>
      <c r="Q1825" s="12"/>
      <c r="R1825" s="12"/>
      <c r="S1825" s="12"/>
      <c r="T1825" s="12"/>
      <c r="U1825" s="12">
        <f t="shared" si="2777"/>
        <v>12</v>
      </c>
      <c r="W1825" s="23" t="s">
        <v>51</v>
      </c>
      <c r="X1825" s="24">
        <v>0.59</v>
      </c>
      <c r="Y1825" s="24">
        <v>0.59</v>
      </c>
      <c r="Z1825" s="24">
        <v>0.59</v>
      </c>
      <c r="AA1825" s="24">
        <v>0.59</v>
      </c>
      <c r="AB1825" s="24">
        <v>0.59</v>
      </c>
      <c r="AC1825" s="24">
        <v>0.59</v>
      </c>
      <c r="AD1825" s="24">
        <v>0.59</v>
      </c>
      <c r="AE1825" s="24">
        <v>0.59</v>
      </c>
      <c r="AF1825" s="24">
        <v>0.59</v>
      </c>
      <c r="AG1825" s="24">
        <v>0.59</v>
      </c>
      <c r="AH1825" s="24">
        <v>0.59</v>
      </c>
      <c r="AI1825" s="24">
        <v>0.59</v>
      </c>
      <c r="AJ1825" s="24">
        <v>0.59</v>
      </c>
      <c r="AK1825" s="24">
        <v>0.59</v>
      </c>
      <c r="AL1825" s="24">
        <v>0.59</v>
      </c>
      <c r="AM1825" s="24">
        <v>0.59</v>
      </c>
      <c r="AN1825" s="24">
        <v>0.59</v>
      </c>
      <c r="AP1825" s="14"/>
      <c r="AQ1825" s="14"/>
      <c r="AR1825" s="12" t="s">
        <v>36</v>
      </c>
      <c r="AS1825" s="12">
        <f t="shared" si="2761"/>
        <v>0</v>
      </c>
      <c r="AT1825" s="12">
        <f t="shared" si="2761"/>
        <v>2.36</v>
      </c>
      <c r="AU1825" s="12">
        <f t="shared" si="2762"/>
        <v>1.18</v>
      </c>
      <c r="AV1825" s="12">
        <f t="shared" si="2763"/>
        <v>0</v>
      </c>
      <c r="AW1825" s="12">
        <f t="shared" si="2764"/>
        <v>0</v>
      </c>
      <c r="AX1825" s="12">
        <f t="shared" si="2765"/>
        <v>0</v>
      </c>
      <c r="AY1825" s="12">
        <f t="shared" si="2766"/>
        <v>0</v>
      </c>
      <c r="AZ1825" s="12">
        <f t="shared" si="2767"/>
        <v>0</v>
      </c>
      <c r="BA1825" s="12">
        <f t="shared" si="2768"/>
        <v>0</v>
      </c>
      <c r="BB1825" s="12">
        <f t="shared" si="2769"/>
        <v>0</v>
      </c>
      <c r="BC1825" s="12">
        <f t="shared" si="2770"/>
        <v>1.18</v>
      </c>
      <c r="BD1825" s="12">
        <f t="shared" si="2771"/>
        <v>2.36</v>
      </c>
      <c r="BE1825" s="12">
        <f t="shared" si="2772"/>
        <v>0</v>
      </c>
      <c r="BF1825" s="12">
        <f t="shared" si="2773"/>
        <v>0</v>
      </c>
      <c r="BG1825" s="12">
        <f t="shared" si="2774"/>
        <v>0</v>
      </c>
      <c r="BH1825" s="12">
        <f t="shared" si="2775"/>
        <v>0</v>
      </c>
      <c r="BI1825" s="12">
        <f t="shared" si="2776"/>
        <v>0</v>
      </c>
      <c r="BJ1825" s="12">
        <f t="shared" si="2778"/>
        <v>7.08</v>
      </c>
    </row>
    <row r="1826" spans="1:62" ht="15.75">
      <c r="A1826" s="14"/>
      <c r="B1826" s="14"/>
      <c r="C1826" s="12" t="s">
        <v>31</v>
      </c>
      <c r="D1826" s="12"/>
      <c r="E1826" s="12">
        <v>10</v>
      </c>
      <c r="F1826" s="12">
        <v>2</v>
      </c>
      <c r="G1826" s="12"/>
      <c r="H1826" s="12"/>
      <c r="I1826" s="12"/>
      <c r="J1826" s="12"/>
      <c r="K1826" s="12"/>
      <c r="L1826" s="12"/>
      <c r="M1826" s="12"/>
      <c r="N1826" s="12"/>
      <c r="O1826" s="12">
        <v>1</v>
      </c>
      <c r="P1826" s="12"/>
      <c r="Q1826" s="12"/>
      <c r="R1826" s="12"/>
      <c r="S1826" s="12"/>
      <c r="T1826" s="12"/>
      <c r="U1826" s="12">
        <f t="shared" si="2777"/>
        <v>13</v>
      </c>
      <c r="W1826" s="23" t="s">
        <v>31</v>
      </c>
      <c r="X1826" s="24">
        <v>0.56999999999999995</v>
      </c>
      <c r="Y1826" s="24">
        <v>0.56999999999999995</v>
      </c>
      <c r="Z1826" s="24">
        <v>0.56999999999999995</v>
      </c>
      <c r="AA1826" s="24">
        <v>0.56999999999999995</v>
      </c>
      <c r="AB1826" s="24">
        <v>0.56999999999999995</v>
      </c>
      <c r="AC1826" s="24">
        <v>0.56999999999999995</v>
      </c>
      <c r="AD1826" s="24">
        <v>0.56999999999999995</v>
      </c>
      <c r="AE1826" s="24">
        <v>0.56999999999999995</v>
      </c>
      <c r="AF1826" s="24">
        <v>0.56999999999999995</v>
      </c>
      <c r="AG1826" s="24">
        <v>0.56999999999999995</v>
      </c>
      <c r="AH1826" s="24">
        <v>0.56999999999999995</v>
      </c>
      <c r="AI1826" s="24">
        <v>0.56999999999999995</v>
      </c>
      <c r="AJ1826" s="24">
        <v>0.56999999999999995</v>
      </c>
      <c r="AK1826" s="24">
        <v>0.56999999999999995</v>
      </c>
      <c r="AL1826" s="24">
        <v>0.56999999999999995</v>
      </c>
      <c r="AM1826" s="24">
        <v>0.56999999999999995</v>
      </c>
      <c r="AN1826" s="24">
        <v>0.56999999999999995</v>
      </c>
      <c r="AP1826" s="14"/>
      <c r="AQ1826" s="14"/>
      <c r="AR1826" s="12" t="s">
        <v>31</v>
      </c>
      <c r="AS1826" s="12">
        <f t="shared" si="2761"/>
        <v>0</v>
      </c>
      <c r="AT1826" s="12">
        <f t="shared" si="2761"/>
        <v>5.7</v>
      </c>
      <c r="AU1826" s="12">
        <f t="shared" si="2762"/>
        <v>1.1399999999999999</v>
      </c>
      <c r="AV1826" s="12">
        <f t="shared" si="2763"/>
        <v>0</v>
      </c>
      <c r="AW1826" s="12">
        <f t="shared" si="2764"/>
        <v>0</v>
      </c>
      <c r="AX1826" s="12">
        <f t="shared" si="2765"/>
        <v>0</v>
      </c>
      <c r="AY1826" s="12">
        <f t="shared" si="2766"/>
        <v>0</v>
      </c>
      <c r="AZ1826" s="12">
        <f t="shared" si="2767"/>
        <v>0</v>
      </c>
      <c r="BA1826" s="12">
        <f t="shared" si="2768"/>
        <v>0</v>
      </c>
      <c r="BB1826" s="12">
        <f t="shared" si="2769"/>
        <v>0</v>
      </c>
      <c r="BC1826" s="12">
        <f t="shared" si="2770"/>
        <v>0</v>
      </c>
      <c r="BD1826" s="12">
        <f t="shared" si="2771"/>
        <v>0.56999999999999995</v>
      </c>
      <c r="BE1826" s="12">
        <f t="shared" si="2772"/>
        <v>0</v>
      </c>
      <c r="BF1826" s="12">
        <f t="shared" si="2773"/>
        <v>0</v>
      </c>
      <c r="BG1826" s="12">
        <f t="shared" si="2774"/>
        <v>0</v>
      </c>
      <c r="BH1826" s="12">
        <f t="shared" si="2775"/>
        <v>0</v>
      </c>
      <c r="BI1826" s="12">
        <f t="shared" si="2776"/>
        <v>0</v>
      </c>
      <c r="BJ1826" s="12">
        <f t="shared" si="2778"/>
        <v>7.41</v>
      </c>
    </row>
    <row r="1827" spans="1:62" ht="15.75">
      <c r="A1827" s="16"/>
      <c r="B1827" s="16"/>
      <c r="C1827" s="12" t="s">
        <v>32</v>
      </c>
      <c r="D1827" s="12"/>
      <c r="E1827" s="12"/>
      <c r="F1827" s="12"/>
      <c r="G1827" s="12">
        <v>8</v>
      </c>
      <c r="H1827" s="12">
        <v>4</v>
      </c>
      <c r="I1827" s="12">
        <v>1</v>
      </c>
      <c r="J1827" s="12">
        <v>19</v>
      </c>
      <c r="K1827" s="12">
        <v>4</v>
      </c>
      <c r="L1827" s="12"/>
      <c r="M1827" s="12">
        <v>2</v>
      </c>
      <c r="N1827" s="12">
        <v>9</v>
      </c>
      <c r="O1827" s="12">
        <v>6</v>
      </c>
      <c r="P1827" s="12"/>
      <c r="Q1827" s="12"/>
      <c r="R1827" s="12"/>
      <c r="S1827" s="12"/>
      <c r="T1827" s="12"/>
      <c r="U1827" s="12">
        <f t="shared" si="2777"/>
        <v>53</v>
      </c>
      <c r="W1827" s="23" t="s">
        <v>32</v>
      </c>
      <c r="X1827" s="24">
        <v>0.4</v>
      </c>
      <c r="Y1827" s="24">
        <v>0.4</v>
      </c>
      <c r="Z1827" s="24">
        <v>0.4</v>
      </c>
      <c r="AA1827" s="24">
        <v>0.4</v>
      </c>
      <c r="AB1827" s="24">
        <v>0.4</v>
      </c>
      <c r="AC1827" s="24">
        <v>0.4</v>
      </c>
      <c r="AD1827" s="24">
        <v>0.4</v>
      </c>
      <c r="AE1827" s="24">
        <v>0.4</v>
      </c>
      <c r="AF1827" s="24">
        <v>0.4</v>
      </c>
      <c r="AG1827" s="24">
        <v>0.4</v>
      </c>
      <c r="AH1827" s="24">
        <v>0.4</v>
      </c>
      <c r="AI1827" s="24">
        <v>0.4</v>
      </c>
      <c r="AJ1827" s="24">
        <v>0.4</v>
      </c>
      <c r="AK1827" s="24">
        <v>0.4</v>
      </c>
      <c r="AL1827" s="24">
        <v>0.4</v>
      </c>
      <c r="AM1827" s="24">
        <v>0.4</v>
      </c>
      <c r="AN1827" s="24">
        <v>0.4</v>
      </c>
      <c r="AP1827" s="16"/>
      <c r="AQ1827" s="16"/>
      <c r="AR1827" s="12" t="s">
        <v>32</v>
      </c>
      <c r="AS1827" s="12">
        <f t="shared" si="2761"/>
        <v>0</v>
      </c>
      <c r="AT1827" s="12">
        <f t="shared" si="2761"/>
        <v>0</v>
      </c>
      <c r="AU1827" s="12">
        <f t="shared" si="2762"/>
        <v>0</v>
      </c>
      <c r="AV1827" s="12">
        <f t="shared" si="2763"/>
        <v>3.2</v>
      </c>
      <c r="AW1827" s="12">
        <f t="shared" si="2764"/>
        <v>1.6</v>
      </c>
      <c r="AX1827" s="12">
        <f t="shared" si="2765"/>
        <v>0.4</v>
      </c>
      <c r="AY1827" s="12">
        <f t="shared" si="2766"/>
        <v>7.6</v>
      </c>
      <c r="AZ1827" s="12">
        <f t="shared" si="2767"/>
        <v>1.6</v>
      </c>
      <c r="BA1827" s="12">
        <f t="shared" si="2768"/>
        <v>0</v>
      </c>
      <c r="BB1827" s="12">
        <f t="shared" si="2769"/>
        <v>0.8</v>
      </c>
      <c r="BC1827" s="12">
        <f t="shared" si="2770"/>
        <v>3.6</v>
      </c>
      <c r="BD1827" s="12">
        <f t="shared" si="2771"/>
        <v>2.4</v>
      </c>
      <c r="BE1827" s="12">
        <f t="shared" si="2772"/>
        <v>0</v>
      </c>
      <c r="BF1827" s="12">
        <f t="shared" si="2773"/>
        <v>0</v>
      </c>
      <c r="BG1827" s="12">
        <f t="shared" si="2774"/>
        <v>0</v>
      </c>
      <c r="BH1827" s="12">
        <f t="shared" si="2775"/>
        <v>0</v>
      </c>
      <c r="BI1827" s="12">
        <f t="shared" si="2776"/>
        <v>0</v>
      </c>
      <c r="BJ1827" s="12">
        <f t="shared" si="2778"/>
        <v>21.2</v>
      </c>
    </row>
    <row r="1828" spans="1:62">
      <c r="A1828" s="17"/>
      <c r="B1828" s="18"/>
      <c r="C1828" s="19" t="s">
        <v>33</v>
      </c>
      <c r="D1828" s="19">
        <f>SUM(D1819:D1827)</f>
        <v>0</v>
      </c>
      <c r="E1828" s="19">
        <f>SUM(E1819:E1827)</f>
        <v>37</v>
      </c>
      <c r="F1828" s="19">
        <f t="shared" ref="F1828:U1828" si="2779">SUM(F1819:F1827)</f>
        <v>24</v>
      </c>
      <c r="G1828" s="19">
        <f t="shared" si="2779"/>
        <v>35</v>
      </c>
      <c r="H1828" s="19">
        <f t="shared" si="2779"/>
        <v>58</v>
      </c>
      <c r="I1828" s="19">
        <f t="shared" si="2779"/>
        <v>46</v>
      </c>
      <c r="J1828" s="19">
        <f t="shared" si="2779"/>
        <v>51</v>
      </c>
      <c r="K1828" s="19">
        <f t="shared" si="2779"/>
        <v>49</v>
      </c>
      <c r="L1828" s="19">
        <f t="shared" si="2779"/>
        <v>20</v>
      </c>
      <c r="M1828" s="19">
        <f t="shared" si="2779"/>
        <v>17</v>
      </c>
      <c r="N1828" s="19">
        <f t="shared" si="2779"/>
        <v>26</v>
      </c>
      <c r="O1828" s="19">
        <f t="shared" si="2779"/>
        <v>44</v>
      </c>
      <c r="P1828" s="19">
        <f t="shared" si="2779"/>
        <v>8</v>
      </c>
      <c r="Q1828" s="19">
        <f t="shared" si="2779"/>
        <v>13</v>
      </c>
      <c r="R1828" s="19">
        <f t="shared" si="2779"/>
        <v>0</v>
      </c>
      <c r="S1828" s="19">
        <f t="shared" si="2779"/>
        <v>0</v>
      </c>
      <c r="T1828" s="19">
        <f t="shared" si="2779"/>
        <v>0</v>
      </c>
      <c r="U1828" s="19">
        <f t="shared" si="2779"/>
        <v>428</v>
      </c>
      <c r="AP1828" s="17"/>
      <c r="AQ1828" s="18"/>
      <c r="AR1828" s="19" t="s">
        <v>33</v>
      </c>
      <c r="AS1828" s="19">
        <f>SUM(AS1819:AS1827)</f>
        <v>0</v>
      </c>
      <c r="AT1828" s="19">
        <f>SUM(AT1819:AT1827)</f>
        <v>15.335000000000001</v>
      </c>
      <c r="AU1828" s="19">
        <f t="shared" ref="AU1828:BJ1828" si="2780">SUM(AU1819:AU1827)</f>
        <v>9.1300000000000008</v>
      </c>
      <c r="AV1828" s="19">
        <f t="shared" si="2780"/>
        <v>11.215</v>
      </c>
      <c r="AW1828" s="19">
        <f t="shared" si="2780"/>
        <v>17.105</v>
      </c>
      <c r="AX1828" s="19">
        <f t="shared" si="2780"/>
        <v>11.5</v>
      </c>
      <c r="AY1828" s="19">
        <f t="shared" si="2780"/>
        <v>15.675000000000001</v>
      </c>
      <c r="AZ1828" s="19">
        <f t="shared" si="2780"/>
        <v>14.03</v>
      </c>
      <c r="BA1828" s="19">
        <f t="shared" si="2780"/>
        <v>5.57</v>
      </c>
      <c r="BB1828" s="19">
        <f t="shared" si="2780"/>
        <v>5.76</v>
      </c>
      <c r="BC1828" s="19">
        <f t="shared" si="2780"/>
        <v>9.74</v>
      </c>
      <c r="BD1828" s="19">
        <f t="shared" si="2780"/>
        <v>15.61</v>
      </c>
      <c r="BE1828" s="19">
        <f t="shared" si="2780"/>
        <v>2.12</v>
      </c>
      <c r="BF1828" s="19">
        <f t="shared" si="2780"/>
        <v>3.3250000000000002</v>
      </c>
      <c r="BG1828" s="19">
        <f t="shared" si="2780"/>
        <v>0</v>
      </c>
      <c r="BH1828" s="19">
        <f t="shared" si="2780"/>
        <v>0</v>
      </c>
      <c r="BI1828" s="19">
        <f t="shared" si="2780"/>
        <v>0</v>
      </c>
      <c r="BJ1828" s="19">
        <f t="shared" si="2780"/>
        <v>136.11500000000001</v>
      </c>
    </row>
    <row r="1831" spans="1:62" ht="106.5">
      <c r="A1831" s="8" t="s">
        <v>2</v>
      </c>
      <c r="B1831" s="8" t="s">
        <v>3</v>
      </c>
      <c r="C1831" s="8" t="s">
        <v>4</v>
      </c>
      <c r="D1831" s="9" t="str">
        <f>D5</f>
        <v>ANGGREK</v>
      </c>
      <c r="E1831" s="9" t="str">
        <f t="shared" ref="E1831:U1831" si="2781">E5</f>
        <v>BOUGENVIL</v>
      </c>
      <c r="F1831" s="9" t="str">
        <f t="shared" si="2781"/>
        <v>CAMELIA</v>
      </c>
      <c r="G1831" s="9" t="str">
        <f t="shared" si="2781"/>
        <v>DEWANDARU</v>
      </c>
      <c r="H1831" s="9" t="str">
        <f t="shared" si="2781"/>
        <v>EDELWEIS</v>
      </c>
      <c r="I1831" s="9" t="str">
        <f t="shared" si="2781"/>
        <v>FLAMBOYAN</v>
      </c>
      <c r="J1831" s="9" t="str">
        <f t="shared" si="2781"/>
        <v>GERANIUM</v>
      </c>
      <c r="K1831" s="9" t="str">
        <f t="shared" si="2781"/>
        <v>HELIKONIA</v>
      </c>
      <c r="L1831" s="9" t="str">
        <f t="shared" si="2781"/>
        <v>IVY</v>
      </c>
      <c r="M1831" s="9" t="str">
        <f t="shared" si="2781"/>
        <v>KANA</v>
      </c>
      <c r="N1831" s="9" t="str">
        <f t="shared" si="2781"/>
        <v>IGD</v>
      </c>
      <c r="O1831" s="9" t="str">
        <f t="shared" si="2781"/>
        <v>HCU</v>
      </c>
      <c r="P1831" s="9" t="str">
        <f t="shared" si="2781"/>
        <v>PENUNJANG</v>
      </c>
      <c r="Q1831" s="9" t="str">
        <f t="shared" si="2781"/>
        <v>PELAYANAN</v>
      </c>
      <c r="R1831" s="9" t="str">
        <f t="shared" si="2781"/>
        <v>ADMIN</v>
      </c>
      <c r="S1831" s="9" t="str">
        <f t="shared" si="2781"/>
        <v>ASRAMA</v>
      </c>
      <c r="T1831" s="9" t="str">
        <f t="shared" si="2781"/>
        <v>MASJID</v>
      </c>
      <c r="U1831" s="9" t="str">
        <f t="shared" si="2781"/>
        <v>JUMLAH</v>
      </c>
      <c r="W1831" s="21"/>
      <c r="X1831" s="22" t="str">
        <f>X5</f>
        <v>ANGGREK</v>
      </c>
      <c r="Y1831" s="22" t="str">
        <f>Y5</f>
        <v>BOUGENVIL</v>
      </c>
      <c r="Z1831" s="22" t="str">
        <f t="shared" ref="Z1831:AN1831" si="2782">Z5</f>
        <v>CAMELIA</v>
      </c>
      <c r="AA1831" s="22" t="str">
        <f t="shared" si="2782"/>
        <v>DEWANDARU</v>
      </c>
      <c r="AB1831" s="22" t="str">
        <f t="shared" si="2782"/>
        <v>EDELWEIS</v>
      </c>
      <c r="AC1831" s="22" t="str">
        <f t="shared" si="2782"/>
        <v>FLAMBOYAN</v>
      </c>
      <c r="AD1831" s="22" t="str">
        <f t="shared" si="2782"/>
        <v>GERANIUM</v>
      </c>
      <c r="AE1831" s="22" t="str">
        <f t="shared" si="2782"/>
        <v>HELIKONIA</v>
      </c>
      <c r="AF1831" s="22" t="str">
        <f t="shared" si="2782"/>
        <v>IVY</v>
      </c>
      <c r="AG1831" s="22" t="str">
        <f t="shared" si="2782"/>
        <v>KANA</v>
      </c>
      <c r="AH1831" s="22" t="str">
        <f t="shared" si="2782"/>
        <v>IGD</v>
      </c>
      <c r="AI1831" s="22" t="str">
        <f t="shared" si="2782"/>
        <v>HCU</v>
      </c>
      <c r="AJ1831" s="22" t="str">
        <f t="shared" si="2782"/>
        <v>PENUNJANG</v>
      </c>
      <c r="AK1831" s="22" t="str">
        <f t="shared" si="2782"/>
        <v>PELAYANAN</v>
      </c>
      <c r="AL1831" s="22" t="str">
        <f t="shared" si="2782"/>
        <v>ADMIN</v>
      </c>
      <c r="AM1831" s="22" t="str">
        <f t="shared" si="2782"/>
        <v>ASRAMA</v>
      </c>
      <c r="AN1831" s="22" t="str">
        <f t="shared" si="2782"/>
        <v>MASJID</v>
      </c>
      <c r="AP1831" s="8" t="s">
        <v>2</v>
      </c>
      <c r="AQ1831" s="8" t="s">
        <v>3</v>
      </c>
      <c r="AR1831" s="8" t="s">
        <v>4</v>
      </c>
      <c r="AS1831" s="9" t="str">
        <f>AS5</f>
        <v>ANGGREK</v>
      </c>
      <c r="AT1831" s="9" t="str">
        <f>AT5</f>
        <v>BOUGENVIL</v>
      </c>
      <c r="AU1831" s="9" t="str">
        <f t="shared" ref="AU1831:BJ1831" si="2783">AU5</f>
        <v>CAMELIA II</v>
      </c>
      <c r="AV1831" s="9" t="str">
        <f t="shared" si="2783"/>
        <v>DEWANDARU</v>
      </c>
      <c r="AW1831" s="9" t="str">
        <f t="shared" si="2783"/>
        <v>EDELWEIS</v>
      </c>
      <c r="AX1831" s="9" t="str">
        <f t="shared" si="2783"/>
        <v>FLAMBOYAN</v>
      </c>
      <c r="AY1831" s="9" t="str">
        <f t="shared" si="2783"/>
        <v>GERANIUM</v>
      </c>
      <c r="AZ1831" s="9" t="str">
        <f t="shared" si="2783"/>
        <v>HELIKONIA</v>
      </c>
      <c r="BA1831" s="9" t="str">
        <f t="shared" si="2783"/>
        <v>IVY</v>
      </c>
      <c r="BB1831" s="9" t="str">
        <f t="shared" si="2783"/>
        <v>KANA</v>
      </c>
      <c r="BC1831" s="9" t="str">
        <f t="shared" si="2783"/>
        <v>IGD</v>
      </c>
      <c r="BD1831" s="9" t="str">
        <f t="shared" si="2783"/>
        <v>HCU</v>
      </c>
      <c r="BE1831" s="9" t="str">
        <f t="shared" si="2783"/>
        <v>PENUNJANG</v>
      </c>
      <c r="BF1831" s="9" t="str">
        <f t="shared" si="2783"/>
        <v>PELAYANAN</v>
      </c>
      <c r="BG1831" s="9" t="str">
        <f t="shared" si="2783"/>
        <v>ADMIN</v>
      </c>
      <c r="BH1831" s="9" t="str">
        <f t="shared" si="2783"/>
        <v>ASRAMA</v>
      </c>
      <c r="BI1831" s="9" t="str">
        <f t="shared" si="2783"/>
        <v>MASJID</v>
      </c>
      <c r="BJ1831" s="9" t="str">
        <f t="shared" si="2783"/>
        <v>JUMLAH</v>
      </c>
    </row>
    <row r="1832" spans="1:62" ht="15.75">
      <c r="A1832" s="10">
        <f>A1819+1</f>
        <v>20</v>
      </c>
      <c r="B1832" s="11" t="s">
        <v>38</v>
      </c>
      <c r="C1832" s="12" t="s">
        <v>24</v>
      </c>
      <c r="D1832" s="12"/>
      <c r="E1832" s="12"/>
      <c r="F1832" s="12"/>
      <c r="G1832" s="12">
        <v>14</v>
      </c>
      <c r="H1832" s="12">
        <v>17</v>
      </c>
      <c r="I1832" s="12">
        <v>21</v>
      </c>
      <c r="J1832" s="12">
        <v>14</v>
      </c>
      <c r="K1832" s="12">
        <v>22</v>
      </c>
      <c r="L1832" s="12">
        <v>9</v>
      </c>
      <c r="M1832" s="12">
        <v>4</v>
      </c>
      <c r="N1832" s="12"/>
      <c r="O1832" s="12">
        <v>11</v>
      </c>
      <c r="P1832" s="12">
        <v>7</v>
      </c>
      <c r="Q1832" s="12">
        <v>12</v>
      </c>
      <c r="R1832" s="12"/>
      <c r="S1832" s="12"/>
      <c r="T1832" s="12"/>
      <c r="U1832" s="12">
        <f>SUM(E1832:T1832)</f>
        <v>131</v>
      </c>
      <c r="W1832" s="23" t="s">
        <v>24</v>
      </c>
      <c r="X1832" s="24">
        <v>0.26500000000000001</v>
      </c>
      <c r="Y1832" s="24">
        <v>0.26500000000000001</v>
      </c>
      <c r="Z1832" s="24">
        <v>0.26500000000000001</v>
      </c>
      <c r="AA1832" s="24">
        <v>0.26500000000000001</v>
      </c>
      <c r="AB1832" s="24">
        <v>0.26500000000000001</v>
      </c>
      <c r="AC1832" s="24">
        <v>0.26500000000000001</v>
      </c>
      <c r="AD1832" s="24">
        <v>0.26500000000000001</v>
      </c>
      <c r="AE1832" s="24">
        <v>0.26500000000000001</v>
      </c>
      <c r="AF1832" s="24">
        <v>0.26500000000000001</v>
      </c>
      <c r="AG1832" s="24">
        <v>0.26500000000000001</v>
      </c>
      <c r="AH1832" s="24">
        <v>0.26500000000000001</v>
      </c>
      <c r="AI1832" s="24">
        <v>0.26500000000000001</v>
      </c>
      <c r="AJ1832" s="24">
        <v>0.26500000000000001</v>
      </c>
      <c r="AK1832" s="24">
        <v>0.26500000000000001</v>
      </c>
      <c r="AL1832" s="24">
        <v>0.26500000000000001</v>
      </c>
      <c r="AM1832" s="24">
        <v>0.26500000000000001</v>
      </c>
      <c r="AN1832" s="24">
        <v>0.26500000000000001</v>
      </c>
      <c r="AP1832" s="10">
        <f>AP1819+1</f>
        <v>20</v>
      </c>
      <c r="AQ1832" s="11" t="s">
        <v>23</v>
      </c>
      <c r="AR1832" s="12" t="s">
        <v>24</v>
      </c>
      <c r="AS1832" s="12">
        <f t="shared" ref="AS1832:AT1840" si="2784">X1832*D1832</f>
        <v>0</v>
      </c>
      <c r="AT1832" s="12">
        <f t="shared" si="2784"/>
        <v>0</v>
      </c>
      <c r="AU1832" s="12">
        <f t="shared" ref="AU1832:AU1840" si="2785">Z1832*F1832</f>
        <v>0</v>
      </c>
      <c r="AV1832" s="12">
        <f t="shared" ref="AV1832:AV1840" si="2786">AA1832*G1832</f>
        <v>3.71</v>
      </c>
      <c r="AW1832" s="12">
        <f t="shared" ref="AW1832:AW1840" si="2787">AB1832*H1832</f>
        <v>4.5049999999999999</v>
      </c>
      <c r="AX1832" s="12">
        <f t="shared" ref="AX1832:AX1840" si="2788">AC1832*I1832</f>
        <v>5.5650000000000004</v>
      </c>
      <c r="AY1832" s="12">
        <f t="shared" ref="AY1832:AY1840" si="2789">AD1832*J1832</f>
        <v>3.71</v>
      </c>
      <c r="AZ1832" s="12">
        <f t="shared" ref="AZ1832:AZ1840" si="2790">AE1832*K1832</f>
        <v>5.83</v>
      </c>
      <c r="BA1832" s="12">
        <f t="shared" ref="BA1832:BA1840" si="2791">AF1832*L1832</f>
        <v>2.3849999999999998</v>
      </c>
      <c r="BB1832" s="12">
        <f t="shared" ref="BB1832:BB1840" si="2792">AG1832*M1832</f>
        <v>1.06</v>
      </c>
      <c r="BC1832" s="12">
        <f t="shared" ref="BC1832:BC1840" si="2793">AH1832*N1832</f>
        <v>0</v>
      </c>
      <c r="BD1832" s="12">
        <f t="shared" ref="BD1832:BD1840" si="2794">AI1832*O1832</f>
        <v>2.915</v>
      </c>
      <c r="BE1832" s="12">
        <f t="shared" ref="BE1832:BE1840" si="2795">AJ1832*P1832</f>
        <v>1.855</v>
      </c>
      <c r="BF1832" s="12">
        <f t="shared" ref="BF1832:BF1840" si="2796">AK1832*Q1832</f>
        <v>3.18</v>
      </c>
      <c r="BG1832" s="12">
        <f t="shared" ref="BG1832:BG1840" si="2797">AL1832*R1832</f>
        <v>0</v>
      </c>
      <c r="BH1832" s="12">
        <f t="shared" ref="BH1832:BH1840" si="2798">AM1832*S1832</f>
        <v>0</v>
      </c>
      <c r="BI1832" s="12">
        <f t="shared" ref="BI1832:BI1840" si="2799">AN1832*T1832</f>
        <v>0</v>
      </c>
      <c r="BJ1832" s="12">
        <f t="shared" ref="BJ1832:BJ1840" si="2800">AO1832*U1832</f>
        <v>0</v>
      </c>
    </row>
    <row r="1833" spans="1:62" ht="15.75">
      <c r="A1833" s="14"/>
      <c r="B1833" s="15">
        <f>B1820+1</f>
        <v>44701</v>
      </c>
      <c r="C1833" s="12" t="s">
        <v>25</v>
      </c>
      <c r="D1833" s="12"/>
      <c r="E1833" s="12"/>
      <c r="F1833" s="12"/>
      <c r="G1833" s="12">
        <v>14</v>
      </c>
      <c r="H1833" s="12">
        <v>19</v>
      </c>
      <c r="I1833" s="12">
        <v>22</v>
      </c>
      <c r="J1833" s="12">
        <v>14</v>
      </c>
      <c r="K1833" s="12">
        <v>23</v>
      </c>
      <c r="L1833" s="12">
        <v>8</v>
      </c>
      <c r="M1833" s="12">
        <v>3</v>
      </c>
      <c r="N1833" s="12"/>
      <c r="O1833" s="12">
        <v>3</v>
      </c>
      <c r="P1833" s="12"/>
      <c r="Q1833" s="12">
        <v>3</v>
      </c>
      <c r="R1833" s="12"/>
      <c r="S1833" s="12"/>
      <c r="T1833" s="12"/>
      <c r="U1833" s="12">
        <f t="shared" ref="U1833:U1840" si="2801">SUM(E1833:T1833)</f>
        <v>109</v>
      </c>
      <c r="W1833" s="23" t="s">
        <v>25</v>
      </c>
      <c r="X1833" s="24">
        <v>0.22500000000000001</v>
      </c>
      <c r="Y1833" s="24">
        <v>0.22500000000000001</v>
      </c>
      <c r="Z1833" s="24">
        <v>0.22500000000000001</v>
      </c>
      <c r="AA1833" s="24">
        <v>0.22500000000000001</v>
      </c>
      <c r="AB1833" s="24">
        <v>0.22500000000000001</v>
      </c>
      <c r="AC1833" s="24">
        <v>0.22500000000000001</v>
      </c>
      <c r="AD1833" s="24">
        <v>0.22500000000000001</v>
      </c>
      <c r="AE1833" s="24">
        <v>0.22500000000000001</v>
      </c>
      <c r="AF1833" s="24">
        <v>0.22500000000000001</v>
      </c>
      <c r="AG1833" s="24">
        <v>0.22500000000000001</v>
      </c>
      <c r="AH1833" s="24">
        <v>0.22500000000000001</v>
      </c>
      <c r="AI1833" s="24">
        <v>0.22500000000000001</v>
      </c>
      <c r="AJ1833" s="24">
        <v>0.22500000000000001</v>
      </c>
      <c r="AK1833" s="24">
        <v>0.22500000000000001</v>
      </c>
      <c r="AL1833" s="24">
        <v>0.22500000000000001</v>
      </c>
      <c r="AM1833" s="24">
        <v>0.22500000000000001</v>
      </c>
      <c r="AN1833" s="24">
        <v>0.22500000000000001</v>
      </c>
      <c r="AP1833" s="14"/>
      <c r="AQ1833" s="15">
        <f>AQ1820+1</f>
        <v>44336</v>
      </c>
      <c r="AR1833" s="12" t="s">
        <v>25</v>
      </c>
      <c r="AS1833" s="12">
        <f t="shared" si="2784"/>
        <v>0</v>
      </c>
      <c r="AT1833" s="12">
        <f t="shared" si="2784"/>
        <v>0</v>
      </c>
      <c r="AU1833" s="12">
        <f t="shared" si="2785"/>
        <v>0</v>
      </c>
      <c r="AV1833" s="12">
        <f t="shared" si="2786"/>
        <v>3.15</v>
      </c>
      <c r="AW1833" s="12">
        <f t="shared" si="2787"/>
        <v>4.2750000000000004</v>
      </c>
      <c r="AX1833" s="12">
        <f t="shared" si="2788"/>
        <v>4.95</v>
      </c>
      <c r="AY1833" s="12">
        <f t="shared" si="2789"/>
        <v>3.15</v>
      </c>
      <c r="AZ1833" s="12">
        <f t="shared" si="2790"/>
        <v>5.1749999999999998</v>
      </c>
      <c r="BA1833" s="12">
        <f t="shared" si="2791"/>
        <v>1.8</v>
      </c>
      <c r="BB1833" s="12">
        <f t="shared" si="2792"/>
        <v>0.67500000000000004</v>
      </c>
      <c r="BC1833" s="12">
        <f t="shared" si="2793"/>
        <v>0</v>
      </c>
      <c r="BD1833" s="12">
        <f t="shared" si="2794"/>
        <v>0.67500000000000004</v>
      </c>
      <c r="BE1833" s="12">
        <f t="shared" si="2795"/>
        <v>0</v>
      </c>
      <c r="BF1833" s="12">
        <f t="shared" si="2796"/>
        <v>0.67500000000000004</v>
      </c>
      <c r="BG1833" s="12">
        <f t="shared" si="2797"/>
        <v>0</v>
      </c>
      <c r="BH1833" s="12">
        <f t="shared" si="2798"/>
        <v>0</v>
      </c>
      <c r="BI1833" s="12">
        <f t="shared" si="2799"/>
        <v>0</v>
      </c>
      <c r="BJ1833" s="12">
        <f t="shared" si="2800"/>
        <v>0</v>
      </c>
    </row>
    <row r="1834" spans="1:62" ht="15.75">
      <c r="A1834" s="14"/>
      <c r="B1834" s="14"/>
      <c r="C1834" s="12" t="s">
        <v>26</v>
      </c>
      <c r="D1834" s="12"/>
      <c r="E1834" s="12"/>
      <c r="F1834" s="12"/>
      <c r="G1834" s="12">
        <v>6</v>
      </c>
      <c r="H1834" s="12">
        <v>5</v>
      </c>
      <c r="I1834" s="12">
        <v>9</v>
      </c>
      <c r="J1834" s="12">
        <v>7</v>
      </c>
      <c r="K1834" s="12">
        <v>9</v>
      </c>
      <c r="L1834" s="12">
        <v>4</v>
      </c>
      <c r="M1834" s="12">
        <v>1</v>
      </c>
      <c r="N1834" s="12">
        <v>2</v>
      </c>
      <c r="O1834" s="12">
        <v>5</v>
      </c>
      <c r="P1834" s="12"/>
      <c r="Q1834" s="12">
        <v>2</v>
      </c>
      <c r="R1834" s="12"/>
      <c r="S1834" s="12"/>
      <c r="T1834" s="12"/>
      <c r="U1834" s="12">
        <f t="shared" si="2801"/>
        <v>50</v>
      </c>
      <c r="W1834" s="23" t="s">
        <v>26</v>
      </c>
      <c r="X1834" s="24">
        <v>0.35</v>
      </c>
      <c r="Y1834" s="24">
        <v>0.35</v>
      </c>
      <c r="Z1834" s="24">
        <v>0.35</v>
      </c>
      <c r="AA1834" s="24">
        <v>0.35</v>
      </c>
      <c r="AB1834" s="24">
        <v>0.35</v>
      </c>
      <c r="AC1834" s="24">
        <v>0.35</v>
      </c>
      <c r="AD1834" s="24">
        <v>0.35</v>
      </c>
      <c r="AE1834" s="24">
        <v>0.35</v>
      </c>
      <c r="AF1834" s="24">
        <v>0.35</v>
      </c>
      <c r="AG1834" s="24">
        <v>0.35</v>
      </c>
      <c r="AH1834" s="24">
        <v>0.35</v>
      </c>
      <c r="AI1834" s="24">
        <v>0.35</v>
      </c>
      <c r="AJ1834" s="24">
        <v>0.35</v>
      </c>
      <c r="AK1834" s="24">
        <v>0.35</v>
      </c>
      <c r="AL1834" s="24">
        <v>0.35</v>
      </c>
      <c r="AM1834" s="24">
        <v>0.35</v>
      </c>
      <c r="AN1834" s="24">
        <v>0.35</v>
      </c>
      <c r="AP1834" s="14"/>
      <c r="AQ1834" s="14"/>
      <c r="AR1834" s="12" t="s">
        <v>26</v>
      </c>
      <c r="AS1834" s="12">
        <f t="shared" si="2784"/>
        <v>0</v>
      </c>
      <c r="AT1834" s="12">
        <f t="shared" si="2784"/>
        <v>0</v>
      </c>
      <c r="AU1834" s="12">
        <f t="shared" si="2785"/>
        <v>0</v>
      </c>
      <c r="AV1834" s="12">
        <f t="shared" si="2786"/>
        <v>2.1</v>
      </c>
      <c r="AW1834" s="12">
        <f t="shared" si="2787"/>
        <v>1.75</v>
      </c>
      <c r="AX1834" s="12">
        <f t="shared" si="2788"/>
        <v>3.15</v>
      </c>
      <c r="AY1834" s="12">
        <f t="shared" si="2789"/>
        <v>2.4500000000000002</v>
      </c>
      <c r="AZ1834" s="12">
        <f t="shared" si="2790"/>
        <v>3.15</v>
      </c>
      <c r="BA1834" s="12">
        <f t="shared" si="2791"/>
        <v>1.4</v>
      </c>
      <c r="BB1834" s="12">
        <f t="shared" si="2792"/>
        <v>0.35</v>
      </c>
      <c r="BC1834" s="12">
        <f t="shared" si="2793"/>
        <v>0.7</v>
      </c>
      <c r="BD1834" s="12">
        <f t="shared" si="2794"/>
        <v>1.75</v>
      </c>
      <c r="BE1834" s="12">
        <f t="shared" si="2795"/>
        <v>0</v>
      </c>
      <c r="BF1834" s="12">
        <f t="shared" si="2796"/>
        <v>0.7</v>
      </c>
      <c r="BG1834" s="12">
        <f t="shared" si="2797"/>
        <v>0</v>
      </c>
      <c r="BH1834" s="12">
        <f t="shared" si="2798"/>
        <v>0</v>
      </c>
      <c r="BI1834" s="12">
        <f t="shared" si="2799"/>
        <v>0</v>
      </c>
      <c r="BJ1834" s="12">
        <f t="shared" si="2800"/>
        <v>0</v>
      </c>
    </row>
    <row r="1835" spans="1:62" ht="15.75">
      <c r="A1835" s="14"/>
      <c r="B1835" s="14"/>
      <c r="C1835" s="12" t="s">
        <v>27</v>
      </c>
      <c r="D1835" s="12"/>
      <c r="E1835" s="12">
        <v>6</v>
      </c>
      <c r="F1835" s="12">
        <v>4</v>
      </c>
      <c r="G1835" s="12">
        <v>8</v>
      </c>
      <c r="H1835" s="12">
        <v>8</v>
      </c>
      <c r="I1835" s="12">
        <v>36</v>
      </c>
      <c r="J1835" s="12">
        <v>4</v>
      </c>
      <c r="K1835" s="12">
        <v>6</v>
      </c>
      <c r="L1835" s="12">
        <v>5</v>
      </c>
      <c r="M1835" s="12">
        <v>3</v>
      </c>
      <c r="N1835" s="12">
        <v>2</v>
      </c>
      <c r="O1835" s="12">
        <v>8</v>
      </c>
      <c r="P1835" s="12"/>
      <c r="Q1835" s="12">
        <v>4</v>
      </c>
      <c r="R1835" s="12"/>
      <c r="S1835" s="12"/>
      <c r="T1835" s="12"/>
      <c r="U1835" s="12">
        <f t="shared" si="2801"/>
        <v>94</v>
      </c>
      <c r="W1835" s="23" t="s">
        <v>27</v>
      </c>
      <c r="X1835" s="24">
        <v>0.43</v>
      </c>
      <c r="Y1835" s="24">
        <v>0.43</v>
      </c>
      <c r="Z1835" s="24">
        <v>0.43</v>
      </c>
      <c r="AA1835" s="24">
        <v>0.43</v>
      </c>
      <c r="AB1835" s="24">
        <v>0.43</v>
      </c>
      <c r="AC1835" s="24">
        <v>0.43</v>
      </c>
      <c r="AD1835" s="24">
        <v>0.43</v>
      </c>
      <c r="AE1835" s="24">
        <v>0.43</v>
      </c>
      <c r="AF1835" s="24">
        <v>0.43</v>
      </c>
      <c r="AG1835" s="24">
        <v>0.43</v>
      </c>
      <c r="AH1835" s="24">
        <v>0.43</v>
      </c>
      <c r="AI1835" s="24">
        <v>0.43</v>
      </c>
      <c r="AJ1835" s="24">
        <v>0.43</v>
      </c>
      <c r="AK1835" s="24">
        <v>0.43</v>
      </c>
      <c r="AL1835" s="24">
        <v>0.43</v>
      </c>
      <c r="AM1835" s="24">
        <v>0.43</v>
      </c>
      <c r="AN1835" s="24">
        <v>0.43</v>
      </c>
      <c r="AP1835" s="14"/>
      <c r="AQ1835" s="14"/>
      <c r="AR1835" s="12" t="s">
        <v>27</v>
      </c>
      <c r="AS1835" s="12">
        <f t="shared" si="2784"/>
        <v>0</v>
      </c>
      <c r="AT1835" s="12">
        <f t="shared" si="2784"/>
        <v>2.58</v>
      </c>
      <c r="AU1835" s="12">
        <f t="shared" si="2785"/>
        <v>1.72</v>
      </c>
      <c r="AV1835" s="12">
        <f t="shared" si="2786"/>
        <v>3.44</v>
      </c>
      <c r="AW1835" s="12">
        <f t="shared" si="2787"/>
        <v>3.44</v>
      </c>
      <c r="AX1835" s="12">
        <f t="shared" si="2788"/>
        <v>15.48</v>
      </c>
      <c r="AY1835" s="12">
        <f t="shared" si="2789"/>
        <v>1.72</v>
      </c>
      <c r="AZ1835" s="12">
        <f t="shared" si="2790"/>
        <v>2.58</v>
      </c>
      <c r="BA1835" s="12">
        <f t="shared" si="2791"/>
        <v>2.15</v>
      </c>
      <c r="BB1835" s="12">
        <f t="shared" si="2792"/>
        <v>1.29</v>
      </c>
      <c r="BC1835" s="12">
        <f t="shared" si="2793"/>
        <v>0.86</v>
      </c>
      <c r="BD1835" s="12">
        <f t="shared" si="2794"/>
        <v>3.44</v>
      </c>
      <c r="BE1835" s="12">
        <f t="shared" si="2795"/>
        <v>0</v>
      </c>
      <c r="BF1835" s="12">
        <f t="shared" si="2796"/>
        <v>1.72</v>
      </c>
      <c r="BG1835" s="12">
        <f t="shared" si="2797"/>
        <v>0</v>
      </c>
      <c r="BH1835" s="12">
        <f t="shared" si="2798"/>
        <v>0</v>
      </c>
      <c r="BI1835" s="12">
        <f t="shared" si="2799"/>
        <v>0</v>
      </c>
      <c r="BJ1835" s="12">
        <f t="shared" si="2800"/>
        <v>0</v>
      </c>
    </row>
    <row r="1836" spans="1:62" ht="15.75">
      <c r="A1836" s="14"/>
      <c r="B1836" s="14"/>
      <c r="C1836" s="12" t="s">
        <v>28</v>
      </c>
      <c r="D1836" s="12"/>
      <c r="E1836" s="12">
        <v>10</v>
      </c>
      <c r="F1836" s="12">
        <v>7</v>
      </c>
      <c r="G1836" s="12">
        <v>5</v>
      </c>
      <c r="H1836" s="12">
        <v>6</v>
      </c>
      <c r="I1836" s="12">
        <v>9</v>
      </c>
      <c r="J1836" s="12">
        <v>7</v>
      </c>
      <c r="K1836" s="12">
        <v>4</v>
      </c>
      <c r="L1836" s="12">
        <v>4</v>
      </c>
      <c r="M1836" s="12">
        <v>3</v>
      </c>
      <c r="N1836" s="12">
        <v>3</v>
      </c>
      <c r="O1836" s="12">
        <v>6</v>
      </c>
      <c r="P1836" s="12"/>
      <c r="Q1836" s="12">
        <v>3</v>
      </c>
      <c r="R1836" s="12"/>
      <c r="S1836" s="12"/>
      <c r="T1836" s="12"/>
      <c r="U1836" s="12">
        <f t="shared" si="2801"/>
        <v>67</v>
      </c>
      <c r="W1836" s="23" t="s">
        <v>28</v>
      </c>
      <c r="X1836" s="24">
        <v>0.5</v>
      </c>
      <c r="Y1836" s="24">
        <v>0.5</v>
      </c>
      <c r="Z1836" s="24">
        <v>0.5</v>
      </c>
      <c r="AA1836" s="24">
        <v>0.5</v>
      </c>
      <c r="AB1836" s="24">
        <v>0.5</v>
      </c>
      <c r="AC1836" s="24">
        <v>0.5</v>
      </c>
      <c r="AD1836" s="24">
        <v>0.5</v>
      </c>
      <c r="AE1836" s="24">
        <v>0.5</v>
      </c>
      <c r="AF1836" s="24">
        <v>0.5</v>
      </c>
      <c r="AG1836" s="24">
        <v>0.5</v>
      </c>
      <c r="AH1836" s="24">
        <v>0.5</v>
      </c>
      <c r="AI1836" s="24">
        <v>0.5</v>
      </c>
      <c r="AJ1836" s="24">
        <v>0.5</v>
      </c>
      <c r="AK1836" s="24">
        <v>0.5</v>
      </c>
      <c r="AL1836" s="24">
        <v>0.5</v>
      </c>
      <c r="AM1836" s="24">
        <v>0.5</v>
      </c>
      <c r="AN1836" s="24">
        <v>0.5</v>
      </c>
      <c r="AP1836" s="14"/>
      <c r="AQ1836" s="14"/>
      <c r="AR1836" s="12" t="s">
        <v>28</v>
      </c>
      <c r="AS1836" s="12">
        <f t="shared" si="2784"/>
        <v>0</v>
      </c>
      <c r="AT1836" s="12">
        <f t="shared" si="2784"/>
        <v>5</v>
      </c>
      <c r="AU1836" s="12">
        <f t="shared" si="2785"/>
        <v>3.5</v>
      </c>
      <c r="AV1836" s="12">
        <f t="shared" si="2786"/>
        <v>2.5</v>
      </c>
      <c r="AW1836" s="12">
        <f t="shared" si="2787"/>
        <v>3</v>
      </c>
      <c r="AX1836" s="12">
        <f t="shared" si="2788"/>
        <v>4.5</v>
      </c>
      <c r="AY1836" s="12">
        <f t="shared" si="2789"/>
        <v>3.5</v>
      </c>
      <c r="AZ1836" s="12">
        <f t="shared" si="2790"/>
        <v>2</v>
      </c>
      <c r="BA1836" s="12">
        <f t="shared" si="2791"/>
        <v>2</v>
      </c>
      <c r="BB1836" s="12">
        <f t="shared" si="2792"/>
        <v>1.5</v>
      </c>
      <c r="BC1836" s="12">
        <f t="shared" si="2793"/>
        <v>1.5</v>
      </c>
      <c r="BD1836" s="12">
        <f t="shared" si="2794"/>
        <v>3</v>
      </c>
      <c r="BE1836" s="12">
        <f t="shared" si="2795"/>
        <v>0</v>
      </c>
      <c r="BF1836" s="12">
        <f t="shared" si="2796"/>
        <v>1.5</v>
      </c>
      <c r="BG1836" s="12">
        <f t="shared" si="2797"/>
        <v>0</v>
      </c>
      <c r="BH1836" s="12">
        <f t="shared" si="2798"/>
        <v>0</v>
      </c>
      <c r="BI1836" s="12">
        <f t="shared" si="2799"/>
        <v>0</v>
      </c>
      <c r="BJ1836" s="12">
        <f t="shared" si="2800"/>
        <v>0</v>
      </c>
    </row>
    <row r="1837" spans="1:62" ht="15.75">
      <c r="A1837" s="14"/>
      <c r="B1837" s="14"/>
      <c r="C1837" s="12" t="s">
        <v>35</v>
      </c>
      <c r="D1837" s="12"/>
      <c r="E1837" s="12">
        <v>9</v>
      </c>
      <c r="F1837" s="12">
        <v>6</v>
      </c>
      <c r="G1837" s="12">
        <v>6</v>
      </c>
      <c r="H1837" s="12">
        <v>4</v>
      </c>
      <c r="I1837" s="12">
        <v>30</v>
      </c>
      <c r="J1837" s="12">
        <v>3</v>
      </c>
      <c r="K1837" s="12">
        <v>5</v>
      </c>
      <c r="L1837" s="12">
        <v>3</v>
      </c>
      <c r="M1837" s="12">
        <v>1</v>
      </c>
      <c r="N1837" s="12">
        <v>2</v>
      </c>
      <c r="O1837" s="12">
        <v>4</v>
      </c>
      <c r="P1837" s="12"/>
      <c r="Q1837" s="12">
        <v>4</v>
      </c>
      <c r="R1837" s="12"/>
      <c r="S1837" s="12"/>
      <c r="T1837" s="12"/>
      <c r="U1837" s="12">
        <f t="shared" si="2801"/>
        <v>77</v>
      </c>
      <c r="W1837" s="23" t="s">
        <v>50</v>
      </c>
      <c r="X1837" s="24">
        <v>8.5000000000000006E-2</v>
      </c>
      <c r="Y1837" s="24">
        <v>8.5000000000000006E-2</v>
      </c>
      <c r="Z1837" s="24">
        <v>8.5000000000000006E-2</v>
      </c>
      <c r="AA1837" s="24">
        <v>8.5000000000000006E-2</v>
      </c>
      <c r="AB1837" s="24">
        <v>8.5000000000000006E-2</v>
      </c>
      <c r="AC1837" s="24">
        <v>8.5000000000000006E-2</v>
      </c>
      <c r="AD1837" s="24">
        <v>8.5000000000000006E-2</v>
      </c>
      <c r="AE1837" s="24">
        <v>8.5000000000000006E-2</v>
      </c>
      <c r="AF1837" s="24">
        <v>8.5000000000000006E-2</v>
      </c>
      <c r="AG1837" s="24">
        <v>8.5000000000000006E-2</v>
      </c>
      <c r="AH1837" s="24">
        <v>8.5000000000000006E-2</v>
      </c>
      <c r="AI1837" s="24">
        <v>8.5000000000000006E-2</v>
      </c>
      <c r="AJ1837" s="24">
        <v>8.5000000000000006E-2</v>
      </c>
      <c r="AK1837" s="24">
        <v>8.5000000000000006E-2</v>
      </c>
      <c r="AL1837" s="24">
        <v>8.5000000000000006E-2</v>
      </c>
      <c r="AM1837" s="24">
        <v>8.5000000000000006E-2</v>
      </c>
      <c r="AN1837" s="24">
        <v>8.5000000000000006E-2</v>
      </c>
      <c r="AP1837" s="14"/>
      <c r="AQ1837" s="14"/>
      <c r="AR1837" s="12" t="s">
        <v>35</v>
      </c>
      <c r="AS1837" s="12">
        <f t="shared" si="2784"/>
        <v>0</v>
      </c>
      <c r="AT1837" s="12">
        <f t="shared" si="2784"/>
        <v>0.76500000000000001</v>
      </c>
      <c r="AU1837" s="12">
        <f t="shared" si="2785"/>
        <v>0.51</v>
      </c>
      <c r="AV1837" s="12">
        <f t="shared" si="2786"/>
        <v>0.51</v>
      </c>
      <c r="AW1837" s="12">
        <f t="shared" si="2787"/>
        <v>0.34</v>
      </c>
      <c r="AX1837" s="12">
        <f t="shared" si="2788"/>
        <v>2.5499999999999998</v>
      </c>
      <c r="AY1837" s="12">
        <f t="shared" si="2789"/>
        <v>0.255</v>
      </c>
      <c r="AZ1837" s="12">
        <f t="shared" si="2790"/>
        <v>0.42499999999999999</v>
      </c>
      <c r="BA1837" s="12">
        <f t="shared" si="2791"/>
        <v>0.255</v>
      </c>
      <c r="BB1837" s="12">
        <f t="shared" si="2792"/>
        <v>8.5000000000000006E-2</v>
      </c>
      <c r="BC1837" s="12">
        <f t="shared" si="2793"/>
        <v>0.17</v>
      </c>
      <c r="BD1837" s="12">
        <f t="shared" si="2794"/>
        <v>0.34</v>
      </c>
      <c r="BE1837" s="12">
        <f t="shared" si="2795"/>
        <v>0</v>
      </c>
      <c r="BF1837" s="12">
        <f t="shared" si="2796"/>
        <v>0.34</v>
      </c>
      <c r="BG1837" s="12">
        <f t="shared" si="2797"/>
        <v>0</v>
      </c>
      <c r="BH1837" s="12">
        <f t="shared" si="2798"/>
        <v>0</v>
      </c>
      <c r="BI1837" s="12">
        <f t="shared" si="2799"/>
        <v>0</v>
      </c>
      <c r="BJ1837" s="12">
        <f t="shared" si="2800"/>
        <v>0</v>
      </c>
    </row>
    <row r="1838" spans="1:62" ht="15.75">
      <c r="A1838" s="14"/>
      <c r="B1838" s="14"/>
      <c r="C1838" s="12" t="s">
        <v>36</v>
      </c>
      <c r="D1838" s="12"/>
      <c r="E1838" s="12">
        <v>9</v>
      </c>
      <c r="F1838" s="12">
        <v>7</v>
      </c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>
        <f t="shared" si="2801"/>
        <v>16</v>
      </c>
      <c r="W1838" s="23" t="s">
        <v>51</v>
      </c>
      <c r="X1838" s="24">
        <v>0.59</v>
      </c>
      <c r="Y1838" s="24">
        <v>0.59</v>
      </c>
      <c r="Z1838" s="24">
        <v>0.59</v>
      </c>
      <c r="AA1838" s="24">
        <v>0.59</v>
      </c>
      <c r="AB1838" s="24">
        <v>0.59</v>
      </c>
      <c r="AC1838" s="24">
        <v>0.59</v>
      </c>
      <c r="AD1838" s="24">
        <v>0.59</v>
      </c>
      <c r="AE1838" s="24">
        <v>0.59</v>
      </c>
      <c r="AF1838" s="24">
        <v>0.59</v>
      </c>
      <c r="AG1838" s="24">
        <v>0.59</v>
      </c>
      <c r="AH1838" s="24">
        <v>0.59</v>
      </c>
      <c r="AI1838" s="24">
        <v>0.59</v>
      </c>
      <c r="AJ1838" s="24">
        <v>0.59</v>
      </c>
      <c r="AK1838" s="24">
        <v>0.59</v>
      </c>
      <c r="AL1838" s="24">
        <v>0.59</v>
      </c>
      <c r="AM1838" s="24">
        <v>0.59</v>
      </c>
      <c r="AN1838" s="24">
        <v>0.59</v>
      </c>
      <c r="AP1838" s="14"/>
      <c r="AQ1838" s="14"/>
      <c r="AR1838" s="12" t="s">
        <v>36</v>
      </c>
      <c r="AS1838" s="12">
        <f t="shared" si="2784"/>
        <v>0</v>
      </c>
      <c r="AT1838" s="12">
        <f t="shared" si="2784"/>
        <v>5.31</v>
      </c>
      <c r="AU1838" s="12">
        <f t="shared" si="2785"/>
        <v>4.13</v>
      </c>
      <c r="AV1838" s="12">
        <f t="shared" si="2786"/>
        <v>0</v>
      </c>
      <c r="AW1838" s="12">
        <f t="shared" si="2787"/>
        <v>0</v>
      </c>
      <c r="AX1838" s="12">
        <f t="shared" si="2788"/>
        <v>0</v>
      </c>
      <c r="AY1838" s="12">
        <f t="shared" si="2789"/>
        <v>0</v>
      </c>
      <c r="AZ1838" s="12">
        <f t="shared" si="2790"/>
        <v>0</v>
      </c>
      <c r="BA1838" s="12">
        <f t="shared" si="2791"/>
        <v>0</v>
      </c>
      <c r="BB1838" s="12">
        <f t="shared" si="2792"/>
        <v>0</v>
      </c>
      <c r="BC1838" s="12">
        <f t="shared" si="2793"/>
        <v>0</v>
      </c>
      <c r="BD1838" s="12">
        <f t="shared" si="2794"/>
        <v>0</v>
      </c>
      <c r="BE1838" s="12">
        <f t="shared" si="2795"/>
        <v>0</v>
      </c>
      <c r="BF1838" s="12">
        <f t="shared" si="2796"/>
        <v>0</v>
      </c>
      <c r="BG1838" s="12">
        <f t="shared" si="2797"/>
        <v>0</v>
      </c>
      <c r="BH1838" s="12">
        <f t="shared" si="2798"/>
        <v>0</v>
      </c>
      <c r="BI1838" s="12">
        <f t="shared" si="2799"/>
        <v>0</v>
      </c>
      <c r="BJ1838" s="12">
        <f t="shared" si="2800"/>
        <v>0</v>
      </c>
    </row>
    <row r="1839" spans="1:62" ht="15.75">
      <c r="A1839" s="14"/>
      <c r="B1839" s="14"/>
      <c r="C1839" s="12" t="s">
        <v>31</v>
      </c>
      <c r="D1839" s="12"/>
      <c r="E1839" s="12">
        <v>5</v>
      </c>
      <c r="F1839" s="12">
        <v>4</v>
      </c>
      <c r="G1839" s="12"/>
      <c r="H1839" s="12"/>
      <c r="I1839" s="12"/>
      <c r="J1839" s="12"/>
      <c r="K1839" s="12"/>
      <c r="L1839" s="12"/>
      <c r="M1839" s="12"/>
      <c r="N1839" s="12"/>
      <c r="O1839" s="12">
        <v>2</v>
      </c>
      <c r="P1839" s="12"/>
      <c r="Q1839" s="12"/>
      <c r="R1839" s="12"/>
      <c r="S1839" s="12"/>
      <c r="T1839" s="12"/>
      <c r="U1839" s="12">
        <f t="shared" si="2801"/>
        <v>11</v>
      </c>
      <c r="W1839" s="23" t="s">
        <v>31</v>
      </c>
      <c r="X1839" s="24">
        <v>0.56999999999999995</v>
      </c>
      <c r="Y1839" s="24">
        <v>0.56999999999999995</v>
      </c>
      <c r="Z1839" s="24">
        <v>0.56999999999999995</v>
      </c>
      <c r="AA1839" s="24">
        <v>0.56999999999999995</v>
      </c>
      <c r="AB1839" s="24">
        <v>0.56999999999999995</v>
      </c>
      <c r="AC1839" s="24">
        <v>0.56999999999999995</v>
      </c>
      <c r="AD1839" s="24">
        <v>0.56999999999999995</v>
      </c>
      <c r="AE1839" s="24">
        <v>0.56999999999999995</v>
      </c>
      <c r="AF1839" s="24">
        <v>0.56999999999999995</v>
      </c>
      <c r="AG1839" s="24">
        <v>0.56999999999999995</v>
      </c>
      <c r="AH1839" s="24">
        <v>0.56999999999999995</v>
      </c>
      <c r="AI1839" s="24">
        <v>0.56999999999999995</v>
      </c>
      <c r="AJ1839" s="24">
        <v>0.56999999999999995</v>
      </c>
      <c r="AK1839" s="24">
        <v>0.56999999999999995</v>
      </c>
      <c r="AL1839" s="24">
        <v>0.56999999999999995</v>
      </c>
      <c r="AM1839" s="24">
        <v>0.56999999999999995</v>
      </c>
      <c r="AN1839" s="24">
        <v>0.56999999999999995</v>
      </c>
      <c r="AP1839" s="14"/>
      <c r="AQ1839" s="14"/>
      <c r="AR1839" s="12" t="s">
        <v>31</v>
      </c>
      <c r="AS1839" s="12">
        <f t="shared" si="2784"/>
        <v>0</v>
      </c>
      <c r="AT1839" s="12">
        <f t="shared" si="2784"/>
        <v>2.85</v>
      </c>
      <c r="AU1839" s="12">
        <f t="shared" si="2785"/>
        <v>2.2799999999999998</v>
      </c>
      <c r="AV1839" s="12">
        <f t="shared" si="2786"/>
        <v>0</v>
      </c>
      <c r="AW1839" s="12">
        <f t="shared" si="2787"/>
        <v>0</v>
      </c>
      <c r="AX1839" s="12">
        <f t="shared" si="2788"/>
        <v>0</v>
      </c>
      <c r="AY1839" s="12">
        <f t="shared" si="2789"/>
        <v>0</v>
      </c>
      <c r="AZ1839" s="12">
        <f t="shared" si="2790"/>
        <v>0</v>
      </c>
      <c r="BA1839" s="12">
        <f t="shared" si="2791"/>
        <v>0</v>
      </c>
      <c r="BB1839" s="12">
        <f t="shared" si="2792"/>
        <v>0</v>
      </c>
      <c r="BC1839" s="12">
        <f t="shared" si="2793"/>
        <v>0</v>
      </c>
      <c r="BD1839" s="12">
        <f t="shared" si="2794"/>
        <v>1.1399999999999999</v>
      </c>
      <c r="BE1839" s="12">
        <f t="shared" si="2795"/>
        <v>0</v>
      </c>
      <c r="BF1839" s="12">
        <f t="shared" si="2796"/>
        <v>0</v>
      </c>
      <c r="BG1839" s="12">
        <f t="shared" si="2797"/>
        <v>0</v>
      </c>
      <c r="BH1839" s="12">
        <f t="shared" si="2798"/>
        <v>0</v>
      </c>
      <c r="BI1839" s="12">
        <f t="shared" si="2799"/>
        <v>0</v>
      </c>
      <c r="BJ1839" s="12">
        <f t="shared" si="2800"/>
        <v>0</v>
      </c>
    </row>
    <row r="1840" spans="1:62" ht="15.75">
      <c r="A1840" s="16"/>
      <c r="B1840" s="16"/>
      <c r="C1840" s="12" t="s">
        <v>32</v>
      </c>
      <c r="D1840" s="12"/>
      <c r="E1840" s="12"/>
      <c r="F1840" s="12"/>
      <c r="G1840" s="12">
        <v>9</v>
      </c>
      <c r="H1840" s="12">
        <v>12</v>
      </c>
      <c r="I1840" s="12">
        <v>5</v>
      </c>
      <c r="J1840" s="12">
        <v>14</v>
      </c>
      <c r="K1840" s="12">
        <v>6</v>
      </c>
      <c r="L1840" s="12">
        <v>2</v>
      </c>
      <c r="M1840" s="12"/>
      <c r="N1840" s="12"/>
      <c r="O1840" s="12"/>
      <c r="P1840" s="12"/>
      <c r="Q1840" s="12">
        <v>3</v>
      </c>
      <c r="R1840" s="12"/>
      <c r="S1840" s="12"/>
      <c r="T1840" s="12"/>
      <c r="U1840" s="12">
        <f t="shared" si="2801"/>
        <v>51</v>
      </c>
      <c r="W1840" s="23" t="s">
        <v>32</v>
      </c>
      <c r="X1840" s="24">
        <v>0.4</v>
      </c>
      <c r="Y1840" s="24">
        <v>0.4</v>
      </c>
      <c r="Z1840" s="24">
        <v>0.4</v>
      </c>
      <c r="AA1840" s="24">
        <v>0.4</v>
      </c>
      <c r="AB1840" s="24">
        <v>0.4</v>
      </c>
      <c r="AC1840" s="24">
        <v>0.4</v>
      </c>
      <c r="AD1840" s="24">
        <v>0.4</v>
      </c>
      <c r="AE1840" s="24">
        <v>0.4</v>
      </c>
      <c r="AF1840" s="24">
        <v>0.4</v>
      </c>
      <c r="AG1840" s="24">
        <v>0.4</v>
      </c>
      <c r="AH1840" s="24">
        <v>0.4</v>
      </c>
      <c r="AI1840" s="24">
        <v>0.4</v>
      </c>
      <c r="AJ1840" s="24">
        <v>0.4</v>
      </c>
      <c r="AK1840" s="24">
        <v>0.4</v>
      </c>
      <c r="AL1840" s="24">
        <v>0.4</v>
      </c>
      <c r="AM1840" s="24">
        <v>0.4</v>
      </c>
      <c r="AN1840" s="24">
        <v>0.4</v>
      </c>
      <c r="AP1840" s="16"/>
      <c r="AQ1840" s="16"/>
      <c r="AR1840" s="12" t="s">
        <v>32</v>
      </c>
      <c r="AS1840" s="12">
        <f t="shared" si="2784"/>
        <v>0</v>
      </c>
      <c r="AT1840" s="12">
        <f t="shared" si="2784"/>
        <v>0</v>
      </c>
      <c r="AU1840" s="12">
        <f t="shared" si="2785"/>
        <v>0</v>
      </c>
      <c r="AV1840" s="12">
        <f t="shared" si="2786"/>
        <v>3.6</v>
      </c>
      <c r="AW1840" s="12">
        <f t="shared" si="2787"/>
        <v>4.8</v>
      </c>
      <c r="AX1840" s="12">
        <f t="shared" si="2788"/>
        <v>2</v>
      </c>
      <c r="AY1840" s="12">
        <f t="shared" si="2789"/>
        <v>5.6</v>
      </c>
      <c r="AZ1840" s="12">
        <f t="shared" si="2790"/>
        <v>2.4</v>
      </c>
      <c r="BA1840" s="12">
        <f t="shared" si="2791"/>
        <v>0.8</v>
      </c>
      <c r="BB1840" s="12">
        <f t="shared" si="2792"/>
        <v>0</v>
      </c>
      <c r="BC1840" s="12">
        <f t="shared" si="2793"/>
        <v>0</v>
      </c>
      <c r="BD1840" s="12">
        <f t="shared" si="2794"/>
        <v>0</v>
      </c>
      <c r="BE1840" s="12">
        <f t="shared" si="2795"/>
        <v>0</v>
      </c>
      <c r="BF1840" s="12">
        <f t="shared" si="2796"/>
        <v>1.2</v>
      </c>
      <c r="BG1840" s="12">
        <f t="shared" si="2797"/>
        <v>0</v>
      </c>
      <c r="BH1840" s="12">
        <f t="shared" si="2798"/>
        <v>0</v>
      </c>
      <c r="BI1840" s="12">
        <f t="shared" si="2799"/>
        <v>0</v>
      </c>
      <c r="BJ1840" s="12">
        <f t="shared" si="2800"/>
        <v>0</v>
      </c>
    </row>
    <row r="1841" spans="1:62">
      <c r="A1841" s="17"/>
      <c r="B1841" s="18"/>
      <c r="C1841" s="19" t="s">
        <v>33</v>
      </c>
      <c r="D1841" s="19">
        <f>SUM(D1832:D1840)</f>
        <v>0</v>
      </c>
      <c r="E1841" s="19">
        <f>SUM(E1832:E1840)</f>
        <v>39</v>
      </c>
      <c r="F1841" s="19">
        <f t="shared" ref="F1841:U1841" si="2802">SUM(F1832:F1840)</f>
        <v>28</v>
      </c>
      <c r="G1841" s="19">
        <f t="shared" si="2802"/>
        <v>62</v>
      </c>
      <c r="H1841" s="19">
        <f t="shared" si="2802"/>
        <v>71</v>
      </c>
      <c r="I1841" s="19">
        <f t="shared" si="2802"/>
        <v>132</v>
      </c>
      <c r="J1841" s="19">
        <f t="shared" si="2802"/>
        <v>63</v>
      </c>
      <c r="K1841" s="19">
        <f t="shared" si="2802"/>
        <v>75</v>
      </c>
      <c r="L1841" s="19">
        <f t="shared" si="2802"/>
        <v>35</v>
      </c>
      <c r="M1841" s="19">
        <f t="shared" si="2802"/>
        <v>15</v>
      </c>
      <c r="N1841" s="19">
        <f t="shared" si="2802"/>
        <v>9</v>
      </c>
      <c r="O1841" s="19">
        <f t="shared" si="2802"/>
        <v>39</v>
      </c>
      <c r="P1841" s="19">
        <f t="shared" si="2802"/>
        <v>7</v>
      </c>
      <c r="Q1841" s="19">
        <f t="shared" si="2802"/>
        <v>31</v>
      </c>
      <c r="R1841" s="19">
        <f t="shared" si="2802"/>
        <v>0</v>
      </c>
      <c r="S1841" s="19">
        <f t="shared" si="2802"/>
        <v>0</v>
      </c>
      <c r="T1841" s="19">
        <f t="shared" si="2802"/>
        <v>0</v>
      </c>
      <c r="U1841" s="19">
        <f t="shared" si="2802"/>
        <v>606</v>
      </c>
      <c r="AP1841" s="17"/>
      <c r="AQ1841" s="18"/>
      <c r="AR1841" s="19" t="s">
        <v>33</v>
      </c>
      <c r="AS1841" s="19">
        <f>SUM(AS1832:AS1840)</f>
        <v>0</v>
      </c>
      <c r="AT1841" s="19">
        <f>SUM(AT1832:AT1840)</f>
        <v>16.504999999999999</v>
      </c>
      <c r="AU1841" s="19">
        <f t="shared" ref="AU1841:BJ1841" si="2803">SUM(AU1832:AU1840)</f>
        <v>12.14</v>
      </c>
      <c r="AV1841" s="19">
        <f t="shared" si="2803"/>
        <v>19.010000000000002</v>
      </c>
      <c r="AW1841" s="19">
        <f t="shared" si="2803"/>
        <v>22.11</v>
      </c>
      <c r="AX1841" s="19">
        <f t="shared" si="2803"/>
        <v>38.195</v>
      </c>
      <c r="AY1841" s="19">
        <f t="shared" si="2803"/>
        <v>20.385000000000002</v>
      </c>
      <c r="AZ1841" s="19">
        <f t="shared" si="2803"/>
        <v>21.56</v>
      </c>
      <c r="BA1841" s="19">
        <f t="shared" si="2803"/>
        <v>10.79</v>
      </c>
      <c r="BB1841" s="19">
        <f t="shared" si="2803"/>
        <v>4.96</v>
      </c>
      <c r="BC1841" s="19">
        <f t="shared" si="2803"/>
        <v>3.23</v>
      </c>
      <c r="BD1841" s="19">
        <f t="shared" si="2803"/>
        <v>13.26</v>
      </c>
      <c r="BE1841" s="19">
        <f t="shared" si="2803"/>
        <v>1.855</v>
      </c>
      <c r="BF1841" s="19">
        <f t="shared" si="2803"/>
        <v>9.3149999999999995</v>
      </c>
      <c r="BG1841" s="19">
        <f t="shared" si="2803"/>
        <v>0</v>
      </c>
      <c r="BH1841" s="19">
        <f t="shared" si="2803"/>
        <v>0</v>
      </c>
      <c r="BI1841" s="19">
        <f t="shared" si="2803"/>
        <v>0</v>
      </c>
      <c r="BJ1841" s="19">
        <f t="shared" si="2803"/>
        <v>0</v>
      </c>
    </row>
    <row r="1844" spans="1:62" ht="106.5">
      <c r="A1844" s="8" t="s">
        <v>2</v>
      </c>
      <c r="B1844" s="8" t="s">
        <v>3</v>
      </c>
      <c r="C1844" s="8" t="s">
        <v>4</v>
      </c>
      <c r="D1844" s="9" t="str">
        <f>D5</f>
        <v>ANGGREK</v>
      </c>
      <c r="E1844" s="9" t="str">
        <f t="shared" ref="E1844:U1844" si="2804">E5</f>
        <v>BOUGENVIL</v>
      </c>
      <c r="F1844" s="9" t="str">
        <f t="shared" si="2804"/>
        <v>CAMELIA</v>
      </c>
      <c r="G1844" s="9" t="str">
        <f t="shared" si="2804"/>
        <v>DEWANDARU</v>
      </c>
      <c r="H1844" s="9" t="str">
        <f t="shared" si="2804"/>
        <v>EDELWEIS</v>
      </c>
      <c r="I1844" s="9" t="str">
        <f t="shared" si="2804"/>
        <v>FLAMBOYAN</v>
      </c>
      <c r="J1844" s="9" t="str">
        <f t="shared" si="2804"/>
        <v>GERANIUM</v>
      </c>
      <c r="K1844" s="9" t="str">
        <f t="shared" si="2804"/>
        <v>HELIKONIA</v>
      </c>
      <c r="L1844" s="9" t="str">
        <f t="shared" si="2804"/>
        <v>IVY</v>
      </c>
      <c r="M1844" s="9" t="str">
        <f t="shared" si="2804"/>
        <v>KANA</v>
      </c>
      <c r="N1844" s="9" t="str">
        <f t="shared" si="2804"/>
        <v>IGD</v>
      </c>
      <c r="O1844" s="9" t="str">
        <f t="shared" si="2804"/>
        <v>HCU</v>
      </c>
      <c r="P1844" s="9" t="str">
        <f t="shared" si="2804"/>
        <v>PENUNJANG</v>
      </c>
      <c r="Q1844" s="9" t="str">
        <f t="shared" si="2804"/>
        <v>PELAYANAN</v>
      </c>
      <c r="R1844" s="9" t="str">
        <f t="shared" si="2804"/>
        <v>ADMIN</v>
      </c>
      <c r="S1844" s="9" t="str">
        <f t="shared" si="2804"/>
        <v>ASRAMA</v>
      </c>
      <c r="T1844" s="9" t="str">
        <f t="shared" si="2804"/>
        <v>MASJID</v>
      </c>
      <c r="U1844" s="9" t="str">
        <f t="shared" si="2804"/>
        <v>JUMLAH</v>
      </c>
      <c r="W1844" s="21"/>
      <c r="X1844" s="22" t="str">
        <f>X5</f>
        <v>ANGGREK</v>
      </c>
      <c r="Y1844" s="22" t="str">
        <f>Y5</f>
        <v>BOUGENVIL</v>
      </c>
      <c r="Z1844" s="22" t="str">
        <f t="shared" ref="Z1844:AN1844" si="2805">Z5</f>
        <v>CAMELIA</v>
      </c>
      <c r="AA1844" s="22" t="str">
        <f t="shared" si="2805"/>
        <v>DEWANDARU</v>
      </c>
      <c r="AB1844" s="22" t="str">
        <f t="shared" si="2805"/>
        <v>EDELWEIS</v>
      </c>
      <c r="AC1844" s="22" t="str">
        <f t="shared" si="2805"/>
        <v>FLAMBOYAN</v>
      </c>
      <c r="AD1844" s="22" t="str">
        <f t="shared" si="2805"/>
        <v>GERANIUM</v>
      </c>
      <c r="AE1844" s="22" t="str">
        <f t="shared" si="2805"/>
        <v>HELIKONIA</v>
      </c>
      <c r="AF1844" s="22" t="str">
        <f t="shared" si="2805"/>
        <v>IVY</v>
      </c>
      <c r="AG1844" s="22" t="str">
        <f t="shared" si="2805"/>
        <v>KANA</v>
      </c>
      <c r="AH1844" s="22" t="str">
        <f t="shared" si="2805"/>
        <v>IGD</v>
      </c>
      <c r="AI1844" s="22" t="str">
        <f t="shared" si="2805"/>
        <v>HCU</v>
      </c>
      <c r="AJ1844" s="22" t="str">
        <f t="shared" si="2805"/>
        <v>PENUNJANG</v>
      </c>
      <c r="AK1844" s="22" t="str">
        <f t="shared" si="2805"/>
        <v>PELAYANAN</v>
      </c>
      <c r="AL1844" s="22" t="str">
        <f t="shared" si="2805"/>
        <v>ADMIN</v>
      </c>
      <c r="AM1844" s="22" t="str">
        <f t="shared" si="2805"/>
        <v>ASRAMA</v>
      </c>
      <c r="AN1844" s="22" t="str">
        <f t="shared" si="2805"/>
        <v>MASJID</v>
      </c>
      <c r="AP1844" s="8" t="s">
        <v>2</v>
      </c>
      <c r="AQ1844" s="8" t="s">
        <v>3</v>
      </c>
      <c r="AR1844" s="8" t="s">
        <v>4</v>
      </c>
      <c r="AS1844" s="9" t="str">
        <f>AS5</f>
        <v>ANGGREK</v>
      </c>
      <c r="AT1844" s="9" t="str">
        <f>AT5</f>
        <v>BOUGENVIL</v>
      </c>
      <c r="AU1844" s="9" t="str">
        <f t="shared" ref="AU1844:BJ1844" si="2806">AU5</f>
        <v>CAMELIA II</v>
      </c>
      <c r="AV1844" s="9" t="str">
        <f t="shared" si="2806"/>
        <v>DEWANDARU</v>
      </c>
      <c r="AW1844" s="9" t="str">
        <f t="shared" si="2806"/>
        <v>EDELWEIS</v>
      </c>
      <c r="AX1844" s="9" t="str">
        <f t="shared" si="2806"/>
        <v>FLAMBOYAN</v>
      </c>
      <c r="AY1844" s="9" t="str">
        <f t="shared" si="2806"/>
        <v>GERANIUM</v>
      </c>
      <c r="AZ1844" s="9" t="str">
        <f t="shared" si="2806"/>
        <v>HELIKONIA</v>
      </c>
      <c r="BA1844" s="9" t="str">
        <f t="shared" si="2806"/>
        <v>IVY</v>
      </c>
      <c r="BB1844" s="9" t="str">
        <f t="shared" si="2806"/>
        <v>KANA</v>
      </c>
      <c r="BC1844" s="9" t="str">
        <f t="shared" si="2806"/>
        <v>IGD</v>
      </c>
      <c r="BD1844" s="9" t="str">
        <f t="shared" si="2806"/>
        <v>HCU</v>
      </c>
      <c r="BE1844" s="9" t="str">
        <f t="shared" si="2806"/>
        <v>PENUNJANG</v>
      </c>
      <c r="BF1844" s="9" t="str">
        <f t="shared" si="2806"/>
        <v>PELAYANAN</v>
      </c>
      <c r="BG1844" s="9" t="str">
        <f t="shared" si="2806"/>
        <v>ADMIN</v>
      </c>
      <c r="BH1844" s="9" t="str">
        <f t="shared" si="2806"/>
        <v>ASRAMA</v>
      </c>
      <c r="BI1844" s="9" t="str">
        <f t="shared" si="2806"/>
        <v>MASJID</v>
      </c>
      <c r="BJ1844" s="9" t="str">
        <f t="shared" si="2806"/>
        <v>JUMLAH</v>
      </c>
    </row>
    <row r="1845" spans="1:62" ht="15.75">
      <c r="A1845" s="10">
        <f>A1832+1</f>
        <v>21</v>
      </c>
      <c r="B1845" s="11" t="s">
        <v>34</v>
      </c>
      <c r="C1845" s="12" t="s">
        <v>24</v>
      </c>
      <c r="D1845" s="12"/>
      <c r="E1845" s="12"/>
      <c r="F1845" s="12"/>
      <c r="G1845" s="12">
        <v>8</v>
      </c>
      <c r="H1845" s="12">
        <v>12</v>
      </c>
      <c r="I1845" s="12">
        <v>19</v>
      </c>
      <c r="J1845" s="12">
        <v>12</v>
      </c>
      <c r="K1845" s="12">
        <v>18</v>
      </c>
      <c r="L1845" s="12">
        <v>4</v>
      </c>
      <c r="M1845" s="12">
        <v>5</v>
      </c>
      <c r="N1845" s="12">
        <v>1</v>
      </c>
      <c r="O1845" s="12">
        <v>12</v>
      </c>
      <c r="P1845" s="12">
        <v>6</v>
      </c>
      <c r="Q1845" s="12">
        <v>8</v>
      </c>
      <c r="R1845" s="12"/>
      <c r="S1845" s="12"/>
      <c r="T1845" s="12"/>
      <c r="U1845" s="12">
        <f>SUM(E1845:T1845)</f>
        <v>105</v>
      </c>
      <c r="W1845" s="23" t="s">
        <v>24</v>
      </c>
      <c r="X1845" s="24">
        <v>0.26500000000000001</v>
      </c>
      <c r="Y1845" s="24">
        <v>0.26500000000000001</v>
      </c>
      <c r="Z1845" s="24">
        <v>0.26500000000000001</v>
      </c>
      <c r="AA1845" s="24">
        <v>0.26500000000000001</v>
      </c>
      <c r="AB1845" s="24">
        <v>0.26500000000000001</v>
      </c>
      <c r="AC1845" s="24">
        <v>0.26500000000000001</v>
      </c>
      <c r="AD1845" s="24">
        <v>0.26500000000000001</v>
      </c>
      <c r="AE1845" s="24">
        <v>0.26500000000000001</v>
      </c>
      <c r="AF1845" s="24">
        <v>0.26500000000000001</v>
      </c>
      <c r="AG1845" s="24">
        <v>0.26500000000000001</v>
      </c>
      <c r="AH1845" s="24">
        <v>0.26500000000000001</v>
      </c>
      <c r="AI1845" s="24">
        <v>0.26500000000000001</v>
      </c>
      <c r="AJ1845" s="24">
        <v>0.26500000000000001</v>
      </c>
      <c r="AK1845" s="24">
        <v>0.26500000000000001</v>
      </c>
      <c r="AL1845" s="24">
        <v>0.26500000000000001</v>
      </c>
      <c r="AM1845" s="24">
        <v>0.26500000000000001</v>
      </c>
      <c r="AN1845" s="24">
        <v>0.26500000000000001</v>
      </c>
      <c r="AP1845" s="10">
        <f>AP1832+1</f>
        <v>21</v>
      </c>
      <c r="AQ1845" s="11" t="s">
        <v>40</v>
      </c>
      <c r="AR1845" s="12" t="s">
        <v>24</v>
      </c>
      <c r="AS1845" s="12">
        <f t="shared" ref="AS1845:AT1853" si="2807">X1845*D1845</f>
        <v>0</v>
      </c>
      <c r="AT1845" s="12">
        <f t="shared" si="2807"/>
        <v>0</v>
      </c>
      <c r="AU1845" s="12">
        <f t="shared" ref="AU1845:AU1853" si="2808">Z1845*F1845</f>
        <v>0</v>
      </c>
      <c r="AV1845" s="12">
        <f t="shared" ref="AV1845:AV1853" si="2809">AA1845*G1845</f>
        <v>2.12</v>
      </c>
      <c r="AW1845" s="12">
        <f t="shared" ref="AW1845:AW1853" si="2810">AB1845*H1845</f>
        <v>3.18</v>
      </c>
      <c r="AX1845" s="12">
        <f t="shared" ref="AX1845:AX1853" si="2811">AC1845*I1845</f>
        <v>5.0350000000000001</v>
      </c>
      <c r="AY1845" s="12">
        <f t="shared" ref="AY1845:AY1853" si="2812">AD1845*J1845</f>
        <v>3.18</v>
      </c>
      <c r="AZ1845" s="12">
        <f t="shared" ref="AZ1845:AZ1853" si="2813">AE1845*K1845</f>
        <v>4.7699999999999996</v>
      </c>
      <c r="BA1845" s="12">
        <f t="shared" ref="BA1845:BA1853" si="2814">AF1845*L1845</f>
        <v>1.06</v>
      </c>
      <c r="BB1845" s="12">
        <f t="shared" ref="BB1845:BB1853" si="2815">AG1845*M1845</f>
        <v>1.325</v>
      </c>
      <c r="BC1845" s="12">
        <f t="shared" ref="BC1845:BC1853" si="2816">AH1845*N1845</f>
        <v>0.26500000000000001</v>
      </c>
      <c r="BD1845" s="12">
        <f t="shared" ref="BD1845:BD1853" si="2817">AI1845*O1845</f>
        <v>3.18</v>
      </c>
      <c r="BE1845" s="12">
        <f t="shared" ref="BE1845:BE1853" si="2818">AJ1845*P1845</f>
        <v>1.59</v>
      </c>
      <c r="BF1845" s="12">
        <f t="shared" ref="BF1845:BF1853" si="2819">AK1845*Q1845</f>
        <v>2.12</v>
      </c>
      <c r="BG1845" s="12">
        <f t="shared" ref="BG1845:BG1853" si="2820">AL1845*R1845</f>
        <v>0</v>
      </c>
      <c r="BH1845" s="12">
        <f t="shared" ref="BH1845:BH1853" si="2821">AM1845*S1845</f>
        <v>0</v>
      </c>
      <c r="BI1845" s="12">
        <f t="shared" ref="BI1845:BI1853" si="2822">AN1845*T1845</f>
        <v>0</v>
      </c>
      <c r="BJ1845" s="12">
        <f>SUM(AT1845:BI1845)</f>
        <v>27.824999999999999</v>
      </c>
    </row>
    <row r="1846" spans="1:62" ht="15.75">
      <c r="A1846" s="14"/>
      <c r="B1846" s="15">
        <f>B1833+1</f>
        <v>44702</v>
      </c>
      <c r="C1846" s="12" t="s">
        <v>25</v>
      </c>
      <c r="D1846" s="12"/>
      <c r="E1846" s="12"/>
      <c r="F1846" s="12"/>
      <c r="G1846" s="12">
        <v>9</v>
      </c>
      <c r="H1846" s="12">
        <v>13</v>
      </c>
      <c r="I1846" s="12">
        <v>19</v>
      </c>
      <c r="J1846" s="12">
        <v>15</v>
      </c>
      <c r="K1846" s="12">
        <v>17</v>
      </c>
      <c r="L1846" s="12">
        <v>4</v>
      </c>
      <c r="M1846" s="12">
        <v>4</v>
      </c>
      <c r="N1846" s="12"/>
      <c r="O1846" s="12">
        <v>1</v>
      </c>
      <c r="P1846" s="12"/>
      <c r="Q1846" s="12">
        <v>2</v>
      </c>
      <c r="R1846" s="12"/>
      <c r="S1846" s="12"/>
      <c r="T1846" s="12"/>
      <c r="U1846" s="12">
        <f t="shared" ref="U1846:U1853" si="2823">SUM(E1846:T1846)</f>
        <v>84</v>
      </c>
      <c r="W1846" s="23" t="s">
        <v>25</v>
      </c>
      <c r="X1846" s="24">
        <v>0.22500000000000001</v>
      </c>
      <c r="Y1846" s="24">
        <v>0.22500000000000001</v>
      </c>
      <c r="Z1846" s="24">
        <v>0.22500000000000001</v>
      </c>
      <c r="AA1846" s="24">
        <v>0.22500000000000001</v>
      </c>
      <c r="AB1846" s="24">
        <v>0.22500000000000001</v>
      </c>
      <c r="AC1846" s="24">
        <v>0.22500000000000001</v>
      </c>
      <c r="AD1846" s="24">
        <v>0.22500000000000001</v>
      </c>
      <c r="AE1846" s="24">
        <v>0.22500000000000001</v>
      </c>
      <c r="AF1846" s="24">
        <v>0.22500000000000001</v>
      </c>
      <c r="AG1846" s="24">
        <v>0.22500000000000001</v>
      </c>
      <c r="AH1846" s="24">
        <v>0.22500000000000001</v>
      </c>
      <c r="AI1846" s="24">
        <v>0.22500000000000001</v>
      </c>
      <c r="AJ1846" s="24">
        <v>0.22500000000000001</v>
      </c>
      <c r="AK1846" s="24">
        <v>0.22500000000000001</v>
      </c>
      <c r="AL1846" s="24">
        <v>0.22500000000000001</v>
      </c>
      <c r="AM1846" s="24">
        <v>0.22500000000000001</v>
      </c>
      <c r="AN1846" s="24">
        <v>0.22500000000000001</v>
      </c>
      <c r="AP1846" s="14"/>
      <c r="AQ1846" s="15">
        <f>AQ1833+1</f>
        <v>44337</v>
      </c>
      <c r="AR1846" s="12" t="s">
        <v>25</v>
      </c>
      <c r="AS1846" s="12">
        <f t="shared" si="2807"/>
        <v>0</v>
      </c>
      <c r="AT1846" s="12">
        <f t="shared" si="2807"/>
        <v>0</v>
      </c>
      <c r="AU1846" s="12">
        <f t="shared" si="2808"/>
        <v>0</v>
      </c>
      <c r="AV1846" s="12">
        <f t="shared" si="2809"/>
        <v>2.0249999999999999</v>
      </c>
      <c r="AW1846" s="12">
        <f t="shared" si="2810"/>
        <v>2.9249999999999998</v>
      </c>
      <c r="AX1846" s="12">
        <f t="shared" si="2811"/>
        <v>4.2750000000000004</v>
      </c>
      <c r="AY1846" s="12">
        <f t="shared" si="2812"/>
        <v>3.375</v>
      </c>
      <c r="AZ1846" s="12">
        <f t="shared" si="2813"/>
        <v>3.8250000000000002</v>
      </c>
      <c r="BA1846" s="12">
        <f t="shared" si="2814"/>
        <v>0.9</v>
      </c>
      <c r="BB1846" s="12">
        <f t="shared" si="2815"/>
        <v>0.9</v>
      </c>
      <c r="BC1846" s="12">
        <f t="shared" si="2816"/>
        <v>0</v>
      </c>
      <c r="BD1846" s="12">
        <f t="shared" si="2817"/>
        <v>0.22500000000000001</v>
      </c>
      <c r="BE1846" s="12">
        <f t="shared" si="2818"/>
        <v>0</v>
      </c>
      <c r="BF1846" s="12">
        <f t="shared" si="2819"/>
        <v>0.45</v>
      </c>
      <c r="BG1846" s="12">
        <f t="shared" si="2820"/>
        <v>0</v>
      </c>
      <c r="BH1846" s="12">
        <f t="shared" si="2821"/>
        <v>0</v>
      </c>
      <c r="BI1846" s="12">
        <f t="shared" si="2822"/>
        <v>0</v>
      </c>
      <c r="BJ1846" s="12">
        <f t="shared" ref="BJ1846:BJ1853" si="2824">SUM(AT1846:BI1846)</f>
        <v>18.899999999999999</v>
      </c>
    </row>
    <row r="1847" spans="1:62" ht="15.75">
      <c r="A1847" s="14"/>
      <c r="B1847" s="14"/>
      <c r="C1847" s="12" t="s">
        <v>26</v>
      </c>
      <c r="D1847" s="12"/>
      <c r="E1847" s="12"/>
      <c r="F1847" s="12"/>
      <c r="G1847" s="12">
        <v>7</v>
      </c>
      <c r="H1847" s="12">
        <v>6</v>
      </c>
      <c r="I1847" s="12">
        <v>6</v>
      </c>
      <c r="J1847" s="12">
        <v>7</v>
      </c>
      <c r="K1847" s="12">
        <v>2</v>
      </c>
      <c r="L1847" s="12">
        <v>3</v>
      </c>
      <c r="M1847" s="12">
        <v>4</v>
      </c>
      <c r="N1847" s="12">
        <v>1</v>
      </c>
      <c r="O1847" s="12">
        <v>7</v>
      </c>
      <c r="P1847" s="12"/>
      <c r="Q1847" s="12">
        <v>9</v>
      </c>
      <c r="R1847" s="12"/>
      <c r="S1847" s="12"/>
      <c r="T1847" s="12"/>
      <c r="U1847" s="12">
        <f t="shared" si="2823"/>
        <v>52</v>
      </c>
      <c r="W1847" s="23" t="s">
        <v>26</v>
      </c>
      <c r="X1847" s="24">
        <v>0.35</v>
      </c>
      <c r="Y1847" s="24">
        <v>0.35</v>
      </c>
      <c r="Z1847" s="24">
        <v>0.35</v>
      </c>
      <c r="AA1847" s="24">
        <v>0.35</v>
      </c>
      <c r="AB1847" s="24">
        <v>0.35</v>
      </c>
      <c r="AC1847" s="24">
        <v>0.35</v>
      </c>
      <c r="AD1847" s="24">
        <v>0.35</v>
      </c>
      <c r="AE1847" s="24">
        <v>0.35</v>
      </c>
      <c r="AF1847" s="24">
        <v>0.35</v>
      </c>
      <c r="AG1847" s="24">
        <v>0.35</v>
      </c>
      <c r="AH1847" s="24">
        <v>0.35</v>
      </c>
      <c r="AI1847" s="24">
        <v>0.35</v>
      </c>
      <c r="AJ1847" s="24">
        <v>0.35</v>
      </c>
      <c r="AK1847" s="24">
        <v>0.35</v>
      </c>
      <c r="AL1847" s="24">
        <v>0.35</v>
      </c>
      <c r="AM1847" s="24">
        <v>0.35</v>
      </c>
      <c r="AN1847" s="24">
        <v>0.35</v>
      </c>
      <c r="AP1847" s="14"/>
      <c r="AQ1847" s="14"/>
      <c r="AR1847" s="12" t="s">
        <v>26</v>
      </c>
      <c r="AS1847" s="12">
        <f t="shared" si="2807"/>
        <v>0</v>
      </c>
      <c r="AT1847" s="12">
        <f t="shared" si="2807"/>
        <v>0</v>
      </c>
      <c r="AU1847" s="12">
        <f t="shared" si="2808"/>
        <v>0</v>
      </c>
      <c r="AV1847" s="12">
        <f t="shared" si="2809"/>
        <v>2.4500000000000002</v>
      </c>
      <c r="AW1847" s="12">
        <f t="shared" si="2810"/>
        <v>2.1</v>
      </c>
      <c r="AX1847" s="12">
        <f t="shared" si="2811"/>
        <v>2.1</v>
      </c>
      <c r="AY1847" s="12">
        <f t="shared" si="2812"/>
        <v>2.4500000000000002</v>
      </c>
      <c r="AZ1847" s="12">
        <f t="shared" si="2813"/>
        <v>0.7</v>
      </c>
      <c r="BA1847" s="12">
        <f t="shared" si="2814"/>
        <v>1.05</v>
      </c>
      <c r="BB1847" s="12">
        <f t="shared" si="2815"/>
        <v>1.4</v>
      </c>
      <c r="BC1847" s="12">
        <f t="shared" si="2816"/>
        <v>0.35</v>
      </c>
      <c r="BD1847" s="12">
        <f t="shared" si="2817"/>
        <v>2.4500000000000002</v>
      </c>
      <c r="BE1847" s="12">
        <f t="shared" si="2818"/>
        <v>0</v>
      </c>
      <c r="BF1847" s="12">
        <f t="shared" si="2819"/>
        <v>3.15</v>
      </c>
      <c r="BG1847" s="12">
        <f t="shared" si="2820"/>
        <v>0</v>
      </c>
      <c r="BH1847" s="12">
        <f t="shared" si="2821"/>
        <v>0</v>
      </c>
      <c r="BI1847" s="12">
        <f t="shared" si="2822"/>
        <v>0</v>
      </c>
      <c r="BJ1847" s="12">
        <f t="shared" si="2824"/>
        <v>18.2</v>
      </c>
    </row>
    <row r="1848" spans="1:62" ht="15.75">
      <c r="A1848" s="14"/>
      <c r="B1848" s="14"/>
      <c r="C1848" s="12" t="s">
        <v>27</v>
      </c>
      <c r="D1848" s="12"/>
      <c r="E1848" s="12">
        <v>8</v>
      </c>
      <c r="F1848" s="12">
        <v>6</v>
      </c>
      <c r="G1848" s="12">
        <v>3</v>
      </c>
      <c r="H1848" s="12">
        <v>11</v>
      </c>
      <c r="I1848" s="12">
        <v>3</v>
      </c>
      <c r="J1848" s="12">
        <v>1</v>
      </c>
      <c r="K1848" s="12">
        <v>1</v>
      </c>
      <c r="L1848" s="12">
        <v>1</v>
      </c>
      <c r="M1848" s="12">
        <v>3</v>
      </c>
      <c r="N1848" s="12">
        <v>4</v>
      </c>
      <c r="O1848" s="12">
        <v>6</v>
      </c>
      <c r="P1848" s="12"/>
      <c r="Q1848" s="12">
        <v>5</v>
      </c>
      <c r="R1848" s="12"/>
      <c r="S1848" s="12"/>
      <c r="T1848" s="12"/>
      <c r="U1848" s="12">
        <f t="shared" si="2823"/>
        <v>52</v>
      </c>
      <c r="W1848" s="23" t="s">
        <v>27</v>
      </c>
      <c r="X1848" s="24">
        <v>0.43</v>
      </c>
      <c r="Y1848" s="24">
        <v>0.43</v>
      </c>
      <c r="Z1848" s="24">
        <v>0.43</v>
      </c>
      <c r="AA1848" s="24">
        <v>0.43</v>
      </c>
      <c r="AB1848" s="24">
        <v>0.43</v>
      </c>
      <c r="AC1848" s="24">
        <v>0.43</v>
      </c>
      <c r="AD1848" s="24">
        <v>0.43</v>
      </c>
      <c r="AE1848" s="24">
        <v>0.43</v>
      </c>
      <c r="AF1848" s="24">
        <v>0.43</v>
      </c>
      <c r="AG1848" s="24">
        <v>0.43</v>
      </c>
      <c r="AH1848" s="24">
        <v>0.43</v>
      </c>
      <c r="AI1848" s="24">
        <v>0.43</v>
      </c>
      <c r="AJ1848" s="24">
        <v>0.43</v>
      </c>
      <c r="AK1848" s="24">
        <v>0.43</v>
      </c>
      <c r="AL1848" s="24">
        <v>0.43</v>
      </c>
      <c r="AM1848" s="24">
        <v>0.43</v>
      </c>
      <c r="AN1848" s="24">
        <v>0.43</v>
      </c>
      <c r="AP1848" s="14"/>
      <c r="AQ1848" s="14"/>
      <c r="AR1848" s="12" t="s">
        <v>27</v>
      </c>
      <c r="AS1848" s="12">
        <f t="shared" si="2807"/>
        <v>0</v>
      </c>
      <c r="AT1848" s="12">
        <f t="shared" si="2807"/>
        <v>3.44</v>
      </c>
      <c r="AU1848" s="12">
        <f t="shared" si="2808"/>
        <v>2.58</v>
      </c>
      <c r="AV1848" s="12">
        <f t="shared" si="2809"/>
        <v>1.29</v>
      </c>
      <c r="AW1848" s="12">
        <f t="shared" si="2810"/>
        <v>4.7300000000000004</v>
      </c>
      <c r="AX1848" s="12">
        <f t="shared" si="2811"/>
        <v>1.29</v>
      </c>
      <c r="AY1848" s="12">
        <f t="shared" si="2812"/>
        <v>0.43</v>
      </c>
      <c r="AZ1848" s="12">
        <f t="shared" si="2813"/>
        <v>0.43</v>
      </c>
      <c r="BA1848" s="12">
        <f t="shared" si="2814"/>
        <v>0.43</v>
      </c>
      <c r="BB1848" s="12">
        <f t="shared" si="2815"/>
        <v>1.29</v>
      </c>
      <c r="BC1848" s="12">
        <f t="shared" si="2816"/>
        <v>1.72</v>
      </c>
      <c r="BD1848" s="12">
        <f t="shared" si="2817"/>
        <v>2.58</v>
      </c>
      <c r="BE1848" s="12">
        <f t="shared" si="2818"/>
        <v>0</v>
      </c>
      <c r="BF1848" s="12">
        <f t="shared" si="2819"/>
        <v>2.15</v>
      </c>
      <c r="BG1848" s="12">
        <f t="shared" si="2820"/>
        <v>0</v>
      </c>
      <c r="BH1848" s="12">
        <f t="shared" si="2821"/>
        <v>0</v>
      </c>
      <c r="BI1848" s="12">
        <f t="shared" si="2822"/>
        <v>0</v>
      </c>
      <c r="BJ1848" s="12">
        <f t="shared" si="2824"/>
        <v>22.36</v>
      </c>
    </row>
    <row r="1849" spans="1:62" ht="15.75">
      <c r="A1849" s="14"/>
      <c r="B1849" s="14"/>
      <c r="C1849" s="12" t="s">
        <v>28</v>
      </c>
      <c r="D1849" s="12"/>
      <c r="E1849" s="12">
        <v>11</v>
      </c>
      <c r="F1849" s="12">
        <v>6</v>
      </c>
      <c r="G1849" s="12">
        <v>2</v>
      </c>
      <c r="H1849" s="12">
        <v>7</v>
      </c>
      <c r="I1849" s="12"/>
      <c r="J1849" s="12"/>
      <c r="K1849" s="12">
        <v>1</v>
      </c>
      <c r="L1849" s="12">
        <v>1</v>
      </c>
      <c r="M1849" s="12"/>
      <c r="N1849" s="12">
        <v>4</v>
      </c>
      <c r="O1849" s="12">
        <v>6</v>
      </c>
      <c r="P1849" s="12"/>
      <c r="Q1849" s="12">
        <v>4</v>
      </c>
      <c r="R1849" s="12"/>
      <c r="S1849" s="12"/>
      <c r="T1849" s="12"/>
      <c r="U1849" s="12">
        <f t="shared" si="2823"/>
        <v>42</v>
      </c>
      <c r="W1849" s="23" t="s">
        <v>28</v>
      </c>
      <c r="X1849" s="24">
        <v>0.5</v>
      </c>
      <c r="Y1849" s="24">
        <v>0.5</v>
      </c>
      <c r="Z1849" s="24">
        <v>0.5</v>
      </c>
      <c r="AA1849" s="24">
        <v>0.5</v>
      </c>
      <c r="AB1849" s="24">
        <v>0.5</v>
      </c>
      <c r="AC1849" s="24">
        <v>0.5</v>
      </c>
      <c r="AD1849" s="24">
        <v>0.5</v>
      </c>
      <c r="AE1849" s="24">
        <v>0.5</v>
      </c>
      <c r="AF1849" s="24">
        <v>0.5</v>
      </c>
      <c r="AG1849" s="24">
        <v>0.5</v>
      </c>
      <c r="AH1849" s="24">
        <v>0.5</v>
      </c>
      <c r="AI1849" s="24">
        <v>0.5</v>
      </c>
      <c r="AJ1849" s="24">
        <v>0.5</v>
      </c>
      <c r="AK1849" s="24">
        <v>0.5</v>
      </c>
      <c r="AL1849" s="24">
        <v>0.5</v>
      </c>
      <c r="AM1849" s="24">
        <v>0.5</v>
      </c>
      <c r="AN1849" s="24">
        <v>0.5</v>
      </c>
      <c r="AP1849" s="14"/>
      <c r="AQ1849" s="14"/>
      <c r="AR1849" s="12" t="s">
        <v>28</v>
      </c>
      <c r="AS1849" s="12">
        <f t="shared" si="2807"/>
        <v>0</v>
      </c>
      <c r="AT1849" s="12">
        <f t="shared" si="2807"/>
        <v>5.5</v>
      </c>
      <c r="AU1849" s="12">
        <f t="shared" si="2808"/>
        <v>3</v>
      </c>
      <c r="AV1849" s="12">
        <f t="shared" si="2809"/>
        <v>1</v>
      </c>
      <c r="AW1849" s="12">
        <f t="shared" si="2810"/>
        <v>3.5</v>
      </c>
      <c r="AX1849" s="12">
        <f t="shared" si="2811"/>
        <v>0</v>
      </c>
      <c r="AY1849" s="12">
        <f t="shared" si="2812"/>
        <v>0</v>
      </c>
      <c r="AZ1849" s="12">
        <f t="shared" si="2813"/>
        <v>0.5</v>
      </c>
      <c r="BA1849" s="12">
        <f t="shared" si="2814"/>
        <v>0.5</v>
      </c>
      <c r="BB1849" s="12">
        <f t="shared" si="2815"/>
        <v>0</v>
      </c>
      <c r="BC1849" s="12">
        <f t="shared" si="2816"/>
        <v>2</v>
      </c>
      <c r="BD1849" s="12">
        <f t="shared" si="2817"/>
        <v>3</v>
      </c>
      <c r="BE1849" s="12">
        <f t="shared" si="2818"/>
        <v>0</v>
      </c>
      <c r="BF1849" s="12">
        <f t="shared" si="2819"/>
        <v>2</v>
      </c>
      <c r="BG1849" s="12">
        <f t="shared" si="2820"/>
        <v>0</v>
      </c>
      <c r="BH1849" s="12">
        <f t="shared" si="2821"/>
        <v>0</v>
      </c>
      <c r="BI1849" s="12">
        <f t="shared" si="2822"/>
        <v>0</v>
      </c>
      <c r="BJ1849" s="12">
        <f t="shared" si="2824"/>
        <v>21</v>
      </c>
    </row>
    <row r="1850" spans="1:62" ht="15.75">
      <c r="A1850" s="14"/>
      <c r="B1850" s="14"/>
      <c r="C1850" s="12" t="s">
        <v>35</v>
      </c>
      <c r="D1850" s="12"/>
      <c r="E1850" s="12">
        <v>9</v>
      </c>
      <c r="F1850" s="12">
        <v>7</v>
      </c>
      <c r="G1850" s="12">
        <v>1</v>
      </c>
      <c r="H1850" s="12">
        <v>6</v>
      </c>
      <c r="I1850" s="12">
        <v>1</v>
      </c>
      <c r="J1850" s="12">
        <v>1</v>
      </c>
      <c r="K1850" s="12"/>
      <c r="L1850" s="12"/>
      <c r="M1850" s="12"/>
      <c r="N1850" s="12">
        <v>2</v>
      </c>
      <c r="O1850" s="12">
        <v>7</v>
      </c>
      <c r="P1850" s="12"/>
      <c r="Q1850" s="12">
        <v>7</v>
      </c>
      <c r="R1850" s="12"/>
      <c r="S1850" s="12"/>
      <c r="T1850" s="12"/>
      <c r="U1850" s="12">
        <f t="shared" si="2823"/>
        <v>41</v>
      </c>
      <c r="W1850" s="23" t="s">
        <v>50</v>
      </c>
      <c r="X1850" s="24">
        <v>8.5000000000000006E-2</v>
      </c>
      <c r="Y1850" s="24">
        <v>8.5000000000000006E-2</v>
      </c>
      <c r="Z1850" s="24">
        <v>8.5000000000000006E-2</v>
      </c>
      <c r="AA1850" s="24">
        <v>8.5000000000000006E-2</v>
      </c>
      <c r="AB1850" s="24">
        <v>8.5000000000000006E-2</v>
      </c>
      <c r="AC1850" s="24">
        <v>8.5000000000000006E-2</v>
      </c>
      <c r="AD1850" s="24">
        <v>8.5000000000000006E-2</v>
      </c>
      <c r="AE1850" s="24">
        <v>8.5000000000000006E-2</v>
      </c>
      <c r="AF1850" s="24">
        <v>8.5000000000000006E-2</v>
      </c>
      <c r="AG1850" s="24">
        <v>8.5000000000000006E-2</v>
      </c>
      <c r="AH1850" s="24">
        <v>8.5000000000000006E-2</v>
      </c>
      <c r="AI1850" s="24">
        <v>8.5000000000000006E-2</v>
      </c>
      <c r="AJ1850" s="24">
        <v>8.5000000000000006E-2</v>
      </c>
      <c r="AK1850" s="24">
        <v>8.5000000000000006E-2</v>
      </c>
      <c r="AL1850" s="24">
        <v>8.5000000000000006E-2</v>
      </c>
      <c r="AM1850" s="24">
        <v>8.5000000000000006E-2</v>
      </c>
      <c r="AN1850" s="24">
        <v>8.5000000000000006E-2</v>
      </c>
      <c r="AP1850" s="14"/>
      <c r="AQ1850" s="14"/>
      <c r="AR1850" s="12" t="s">
        <v>35</v>
      </c>
      <c r="AS1850" s="12">
        <f t="shared" si="2807"/>
        <v>0</v>
      </c>
      <c r="AT1850" s="12">
        <f t="shared" si="2807"/>
        <v>0.76500000000000001</v>
      </c>
      <c r="AU1850" s="12">
        <f t="shared" si="2808"/>
        <v>0.59499999999999997</v>
      </c>
      <c r="AV1850" s="12">
        <f t="shared" si="2809"/>
        <v>8.5000000000000006E-2</v>
      </c>
      <c r="AW1850" s="12">
        <f t="shared" si="2810"/>
        <v>0.51</v>
      </c>
      <c r="AX1850" s="12">
        <f t="shared" si="2811"/>
        <v>8.5000000000000006E-2</v>
      </c>
      <c r="AY1850" s="12">
        <f t="shared" si="2812"/>
        <v>8.5000000000000006E-2</v>
      </c>
      <c r="AZ1850" s="12">
        <f t="shared" si="2813"/>
        <v>0</v>
      </c>
      <c r="BA1850" s="12">
        <f t="shared" si="2814"/>
        <v>0</v>
      </c>
      <c r="BB1850" s="12">
        <f t="shared" si="2815"/>
        <v>0</v>
      </c>
      <c r="BC1850" s="12">
        <f t="shared" si="2816"/>
        <v>0.17</v>
      </c>
      <c r="BD1850" s="12">
        <f t="shared" si="2817"/>
        <v>0.59499999999999997</v>
      </c>
      <c r="BE1850" s="12">
        <f t="shared" si="2818"/>
        <v>0</v>
      </c>
      <c r="BF1850" s="12">
        <f t="shared" si="2819"/>
        <v>0.59499999999999997</v>
      </c>
      <c r="BG1850" s="12">
        <f t="shared" si="2820"/>
        <v>0</v>
      </c>
      <c r="BH1850" s="12">
        <f t="shared" si="2821"/>
        <v>0</v>
      </c>
      <c r="BI1850" s="12">
        <f t="shared" si="2822"/>
        <v>0</v>
      </c>
      <c r="BJ1850" s="12">
        <f t="shared" si="2824"/>
        <v>3.4849999999999999</v>
      </c>
    </row>
    <row r="1851" spans="1:62" ht="15.75">
      <c r="A1851" s="14"/>
      <c r="B1851" s="14"/>
      <c r="C1851" s="12" t="s">
        <v>36</v>
      </c>
      <c r="D1851" s="12"/>
      <c r="E1851" s="12">
        <v>11</v>
      </c>
      <c r="F1851" s="12">
        <v>5</v>
      </c>
      <c r="G1851" s="12"/>
      <c r="H1851" s="12"/>
      <c r="I1851" s="12"/>
      <c r="J1851" s="12"/>
      <c r="K1851" s="12"/>
      <c r="L1851" s="12"/>
      <c r="M1851" s="12"/>
      <c r="N1851" s="12">
        <v>1</v>
      </c>
      <c r="O1851" s="12">
        <v>8</v>
      </c>
      <c r="P1851" s="12"/>
      <c r="Q1851" s="12"/>
      <c r="R1851" s="12"/>
      <c r="S1851" s="12"/>
      <c r="T1851" s="12"/>
      <c r="U1851" s="12">
        <f t="shared" si="2823"/>
        <v>25</v>
      </c>
      <c r="W1851" s="23" t="s">
        <v>51</v>
      </c>
      <c r="X1851" s="24">
        <v>0.59</v>
      </c>
      <c r="Y1851" s="24">
        <v>0.59</v>
      </c>
      <c r="Z1851" s="24">
        <v>0.59</v>
      </c>
      <c r="AA1851" s="24">
        <v>0.59</v>
      </c>
      <c r="AB1851" s="24">
        <v>0.59</v>
      </c>
      <c r="AC1851" s="24">
        <v>0.59</v>
      </c>
      <c r="AD1851" s="24">
        <v>0.59</v>
      </c>
      <c r="AE1851" s="24">
        <v>0.59</v>
      </c>
      <c r="AF1851" s="24">
        <v>0.59</v>
      </c>
      <c r="AG1851" s="24">
        <v>0.59</v>
      </c>
      <c r="AH1851" s="24">
        <v>0.59</v>
      </c>
      <c r="AI1851" s="24">
        <v>0.59</v>
      </c>
      <c r="AJ1851" s="24">
        <v>0.59</v>
      </c>
      <c r="AK1851" s="24">
        <v>0.59</v>
      </c>
      <c r="AL1851" s="24">
        <v>0.59</v>
      </c>
      <c r="AM1851" s="24">
        <v>0.59</v>
      </c>
      <c r="AN1851" s="24">
        <v>0.59</v>
      </c>
      <c r="AP1851" s="14"/>
      <c r="AQ1851" s="14"/>
      <c r="AR1851" s="12" t="s">
        <v>36</v>
      </c>
      <c r="AS1851" s="12">
        <f t="shared" si="2807"/>
        <v>0</v>
      </c>
      <c r="AT1851" s="12">
        <f t="shared" si="2807"/>
        <v>6.49</v>
      </c>
      <c r="AU1851" s="12">
        <f t="shared" si="2808"/>
        <v>2.95</v>
      </c>
      <c r="AV1851" s="12">
        <f t="shared" si="2809"/>
        <v>0</v>
      </c>
      <c r="AW1851" s="12">
        <f t="shared" si="2810"/>
        <v>0</v>
      </c>
      <c r="AX1851" s="12">
        <f t="shared" si="2811"/>
        <v>0</v>
      </c>
      <c r="AY1851" s="12">
        <f t="shared" si="2812"/>
        <v>0</v>
      </c>
      <c r="AZ1851" s="12">
        <f t="shared" si="2813"/>
        <v>0</v>
      </c>
      <c r="BA1851" s="12">
        <f t="shared" si="2814"/>
        <v>0</v>
      </c>
      <c r="BB1851" s="12">
        <f t="shared" si="2815"/>
        <v>0</v>
      </c>
      <c r="BC1851" s="12">
        <f t="shared" si="2816"/>
        <v>0.59</v>
      </c>
      <c r="BD1851" s="12">
        <f t="shared" si="2817"/>
        <v>4.72</v>
      </c>
      <c r="BE1851" s="12">
        <f t="shared" si="2818"/>
        <v>0</v>
      </c>
      <c r="BF1851" s="12">
        <f t="shared" si="2819"/>
        <v>0</v>
      </c>
      <c r="BG1851" s="12">
        <f t="shared" si="2820"/>
        <v>0</v>
      </c>
      <c r="BH1851" s="12">
        <f t="shared" si="2821"/>
        <v>0</v>
      </c>
      <c r="BI1851" s="12">
        <f t="shared" si="2822"/>
        <v>0</v>
      </c>
      <c r="BJ1851" s="12">
        <f t="shared" si="2824"/>
        <v>14.75</v>
      </c>
    </row>
    <row r="1852" spans="1:62" ht="15.75">
      <c r="A1852" s="14"/>
      <c r="B1852" s="14"/>
      <c r="C1852" s="12" t="s">
        <v>31</v>
      </c>
      <c r="D1852" s="12"/>
      <c r="E1852" s="12">
        <v>8</v>
      </c>
      <c r="F1852" s="12">
        <v>4</v>
      </c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>
        <v>2</v>
      </c>
      <c r="R1852" s="12"/>
      <c r="S1852" s="12"/>
      <c r="T1852" s="12"/>
      <c r="U1852" s="12">
        <f t="shared" si="2823"/>
        <v>14</v>
      </c>
      <c r="W1852" s="23" t="s">
        <v>31</v>
      </c>
      <c r="X1852" s="24">
        <v>0.56999999999999995</v>
      </c>
      <c r="Y1852" s="24">
        <v>0.56999999999999995</v>
      </c>
      <c r="Z1852" s="24">
        <v>0.56999999999999995</v>
      </c>
      <c r="AA1852" s="24">
        <v>0.56999999999999995</v>
      </c>
      <c r="AB1852" s="24">
        <v>0.56999999999999995</v>
      </c>
      <c r="AC1852" s="24">
        <v>0.56999999999999995</v>
      </c>
      <c r="AD1852" s="24">
        <v>0.56999999999999995</v>
      </c>
      <c r="AE1852" s="24">
        <v>0.56999999999999995</v>
      </c>
      <c r="AF1852" s="24">
        <v>0.56999999999999995</v>
      </c>
      <c r="AG1852" s="24">
        <v>0.56999999999999995</v>
      </c>
      <c r="AH1852" s="24">
        <v>0.56999999999999995</v>
      </c>
      <c r="AI1852" s="24">
        <v>0.56999999999999995</v>
      </c>
      <c r="AJ1852" s="24">
        <v>0.56999999999999995</v>
      </c>
      <c r="AK1852" s="24">
        <v>0.56999999999999995</v>
      </c>
      <c r="AL1852" s="24">
        <v>0.56999999999999995</v>
      </c>
      <c r="AM1852" s="24">
        <v>0.56999999999999995</v>
      </c>
      <c r="AN1852" s="24">
        <v>0.56999999999999995</v>
      </c>
      <c r="AP1852" s="14"/>
      <c r="AQ1852" s="14"/>
      <c r="AR1852" s="12" t="s">
        <v>31</v>
      </c>
      <c r="AS1852" s="12">
        <f t="shared" si="2807"/>
        <v>0</v>
      </c>
      <c r="AT1852" s="12">
        <f t="shared" si="2807"/>
        <v>4.5599999999999996</v>
      </c>
      <c r="AU1852" s="12">
        <f t="shared" si="2808"/>
        <v>2.2799999999999998</v>
      </c>
      <c r="AV1852" s="12">
        <f t="shared" si="2809"/>
        <v>0</v>
      </c>
      <c r="AW1852" s="12">
        <f t="shared" si="2810"/>
        <v>0</v>
      </c>
      <c r="AX1852" s="12">
        <f t="shared" si="2811"/>
        <v>0</v>
      </c>
      <c r="AY1852" s="12">
        <f t="shared" si="2812"/>
        <v>0</v>
      </c>
      <c r="AZ1852" s="12">
        <f t="shared" si="2813"/>
        <v>0</v>
      </c>
      <c r="BA1852" s="12">
        <f t="shared" si="2814"/>
        <v>0</v>
      </c>
      <c r="BB1852" s="12">
        <f t="shared" si="2815"/>
        <v>0</v>
      </c>
      <c r="BC1852" s="12">
        <f t="shared" si="2816"/>
        <v>0</v>
      </c>
      <c r="BD1852" s="12">
        <f t="shared" si="2817"/>
        <v>0</v>
      </c>
      <c r="BE1852" s="12">
        <f t="shared" si="2818"/>
        <v>0</v>
      </c>
      <c r="BF1852" s="12">
        <f t="shared" si="2819"/>
        <v>1.1399999999999999</v>
      </c>
      <c r="BG1852" s="12">
        <f t="shared" si="2820"/>
        <v>0</v>
      </c>
      <c r="BH1852" s="12">
        <f t="shared" si="2821"/>
        <v>0</v>
      </c>
      <c r="BI1852" s="12">
        <f t="shared" si="2822"/>
        <v>0</v>
      </c>
      <c r="BJ1852" s="12">
        <f t="shared" si="2824"/>
        <v>7.98</v>
      </c>
    </row>
    <row r="1853" spans="1:62" ht="15.75">
      <c r="A1853" s="16"/>
      <c r="B1853" s="16"/>
      <c r="C1853" s="12" t="s">
        <v>32</v>
      </c>
      <c r="D1853" s="12"/>
      <c r="E1853" s="12"/>
      <c r="F1853" s="12"/>
      <c r="G1853" s="12"/>
      <c r="H1853" s="12">
        <v>3</v>
      </c>
      <c r="I1853" s="12"/>
      <c r="J1853" s="12">
        <v>6</v>
      </c>
      <c r="K1853" s="12">
        <v>5</v>
      </c>
      <c r="L1853" s="12">
        <v>5</v>
      </c>
      <c r="M1853" s="12"/>
      <c r="N1853" s="12">
        <v>5</v>
      </c>
      <c r="O1853" s="12">
        <v>5</v>
      </c>
      <c r="P1853" s="12"/>
      <c r="Q1853" s="12"/>
      <c r="R1853" s="12"/>
      <c r="S1853" s="12"/>
      <c r="T1853" s="12"/>
      <c r="U1853" s="12">
        <f t="shared" si="2823"/>
        <v>29</v>
      </c>
      <c r="W1853" s="23" t="s">
        <v>32</v>
      </c>
      <c r="X1853" s="24">
        <v>0.4</v>
      </c>
      <c r="Y1853" s="24">
        <v>0.4</v>
      </c>
      <c r="Z1853" s="24">
        <v>0.4</v>
      </c>
      <c r="AA1853" s="24">
        <v>0.4</v>
      </c>
      <c r="AB1853" s="24">
        <v>0.4</v>
      </c>
      <c r="AC1853" s="24">
        <v>0.4</v>
      </c>
      <c r="AD1853" s="24">
        <v>0.4</v>
      </c>
      <c r="AE1853" s="24">
        <v>0.4</v>
      </c>
      <c r="AF1853" s="24">
        <v>0.4</v>
      </c>
      <c r="AG1853" s="24">
        <v>0.4</v>
      </c>
      <c r="AH1853" s="24">
        <v>0.4</v>
      </c>
      <c r="AI1853" s="24">
        <v>0.4</v>
      </c>
      <c r="AJ1853" s="24">
        <v>0.4</v>
      </c>
      <c r="AK1853" s="24">
        <v>0.4</v>
      </c>
      <c r="AL1853" s="24">
        <v>0.4</v>
      </c>
      <c r="AM1853" s="24">
        <v>0.4</v>
      </c>
      <c r="AN1853" s="24">
        <v>0.4</v>
      </c>
      <c r="AP1853" s="16"/>
      <c r="AQ1853" s="16"/>
      <c r="AR1853" s="12" t="s">
        <v>32</v>
      </c>
      <c r="AS1853" s="12">
        <f t="shared" si="2807"/>
        <v>0</v>
      </c>
      <c r="AT1853" s="12">
        <f t="shared" si="2807"/>
        <v>0</v>
      </c>
      <c r="AU1853" s="12">
        <f t="shared" si="2808"/>
        <v>0</v>
      </c>
      <c r="AV1853" s="12">
        <f t="shared" si="2809"/>
        <v>0</v>
      </c>
      <c r="AW1853" s="12">
        <f t="shared" si="2810"/>
        <v>1.2</v>
      </c>
      <c r="AX1853" s="12">
        <f t="shared" si="2811"/>
        <v>0</v>
      </c>
      <c r="AY1853" s="12">
        <f t="shared" si="2812"/>
        <v>2.4</v>
      </c>
      <c r="AZ1853" s="12">
        <f t="shared" si="2813"/>
        <v>2</v>
      </c>
      <c r="BA1853" s="12">
        <f t="shared" si="2814"/>
        <v>2</v>
      </c>
      <c r="BB1853" s="12">
        <f t="shared" si="2815"/>
        <v>0</v>
      </c>
      <c r="BC1853" s="12">
        <f t="shared" si="2816"/>
        <v>2</v>
      </c>
      <c r="BD1853" s="12">
        <f t="shared" si="2817"/>
        <v>2</v>
      </c>
      <c r="BE1853" s="12">
        <f t="shared" si="2818"/>
        <v>0</v>
      </c>
      <c r="BF1853" s="12">
        <f t="shared" si="2819"/>
        <v>0</v>
      </c>
      <c r="BG1853" s="12">
        <f t="shared" si="2820"/>
        <v>0</v>
      </c>
      <c r="BH1853" s="12">
        <f t="shared" si="2821"/>
        <v>0</v>
      </c>
      <c r="BI1853" s="12">
        <f t="shared" si="2822"/>
        <v>0</v>
      </c>
      <c r="BJ1853" s="12">
        <f t="shared" si="2824"/>
        <v>11.6</v>
      </c>
    </row>
    <row r="1854" spans="1:62">
      <c r="A1854" s="17"/>
      <c r="B1854" s="18"/>
      <c r="C1854" s="19" t="s">
        <v>33</v>
      </c>
      <c r="D1854" s="19">
        <f>SUM(D1845:D1853)</f>
        <v>0</v>
      </c>
      <c r="E1854" s="19">
        <f>SUM(E1845:E1853)</f>
        <v>47</v>
      </c>
      <c r="F1854" s="19">
        <f t="shared" ref="F1854:U1854" si="2825">SUM(F1845:F1853)</f>
        <v>28</v>
      </c>
      <c r="G1854" s="19">
        <f t="shared" si="2825"/>
        <v>30</v>
      </c>
      <c r="H1854" s="19">
        <f t="shared" si="2825"/>
        <v>58</v>
      </c>
      <c r="I1854" s="19">
        <f t="shared" si="2825"/>
        <v>48</v>
      </c>
      <c r="J1854" s="19">
        <f t="shared" si="2825"/>
        <v>42</v>
      </c>
      <c r="K1854" s="19">
        <f t="shared" si="2825"/>
        <v>44</v>
      </c>
      <c r="L1854" s="19">
        <f t="shared" si="2825"/>
        <v>18</v>
      </c>
      <c r="M1854" s="19">
        <f t="shared" si="2825"/>
        <v>16</v>
      </c>
      <c r="N1854" s="19">
        <f t="shared" si="2825"/>
        <v>18</v>
      </c>
      <c r="O1854" s="19">
        <f t="shared" si="2825"/>
        <v>52</v>
      </c>
      <c r="P1854" s="19">
        <f t="shared" si="2825"/>
        <v>6</v>
      </c>
      <c r="Q1854" s="19">
        <f t="shared" si="2825"/>
        <v>37</v>
      </c>
      <c r="R1854" s="19">
        <f t="shared" si="2825"/>
        <v>0</v>
      </c>
      <c r="S1854" s="19">
        <f t="shared" si="2825"/>
        <v>0</v>
      </c>
      <c r="T1854" s="19">
        <f t="shared" si="2825"/>
        <v>0</v>
      </c>
      <c r="U1854" s="19">
        <f t="shared" si="2825"/>
        <v>444</v>
      </c>
      <c r="AP1854" s="17"/>
      <c r="AQ1854" s="18"/>
      <c r="AR1854" s="19" t="s">
        <v>33</v>
      </c>
      <c r="AS1854" s="19">
        <f>SUM(AS1845:AS1853)</f>
        <v>0</v>
      </c>
      <c r="AT1854" s="19">
        <f>SUM(AT1845:AT1853)</f>
        <v>20.754999999999999</v>
      </c>
      <c r="AU1854" s="19">
        <f t="shared" ref="AU1854:BJ1854" si="2826">SUM(AU1845:AU1853)</f>
        <v>11.404999999999999</v>
      </c>
      <c r="AV1854" s="19">
        <f t="shared" si="2826"/>
        <v>8.9700000000000006</v>
      </c>
      <c r="AW1854" s="19">
        <f t="shared" si="2826"/>
        <v>18.145</v>
      </c>
      <c r="AX1854" s="19">
        <f t="shared" si="2826"/>
        <v>12.785</v>
      </c>
      <c r="AY1854" s="19">
        <f t="shared" si="2826"/>
        <v>11.92</v>
      </c>
      <c r="AZ1854" s="19">
        <f t="shared" si="2826"/>
        <v>12.225</v>
      </c>
      <c r="BA1854" s="19">
        <f t="shared" si="2826"/>
        <v>5.94</v>
      </c>
      <c r="BB1854" s="19">
        <f t="shared" si="2826"/>
        <v>4.915</v>
      </c>
      <c r="BC1854" s="19">
        <f t="shared" si="2826"/>
        <v>7.0949999999999998</v>
      </c>
      <c r="BD1854" s="19">
        <f t="shared" si="2826"/>
        <v>18.75</v>
      </c>
      <c r="BE1854" s="19">
        <f t="shared" si="2826"/>
        <v>1.59</v>
      </c>
      <c r="BF1854" s="19">
        <f t="shared" si="2826"/>
        <v>11.605</v>
      </c>
      <c r="BG1854" s="19">
        <f t="shared" si="2826"/>
        <v>0</v>
      </c>
      <c r="BH1854" s="19">
        <f t="shared" si="2826"/>
        <v>0</v>
      </c>
      <c r="BI1854" s="19">
        <f t="shared" si="2826"/>
        <v>0</v>
      </c>
      <c r="BJ1854" s="19">
        <f t="shared" si="2826"/>
        <v>146.1</v>
      </c>
    </row>
    <row r="1857" spans="1:62" ht="106.5">
      <c r="A1857" s="8" t="s">
        <v>2</v>
      </c>
      <c r="B1857" s="8" t="s">
        <v>3</v>
      </c>
      <c r="C1857" s="8" t="s">
        <v>4</v>
      </c>
      <c r="D1857" s="9" t="str">
        <f>D5</f>
        <v>ANGGREK</v>
      </c>
      <c r="E1857" s="9" t="str">
        <f t="shared" ref="E1857:U1857" si="2827">E5</f>
        <v>BOUGENVIL</v>
      </c>
      <c r="F1857" s="9" t="str">
        <f t="shared" si="2827"/>
        <v>CAMELIA</v>
      </c>
      <c r="G1857" s="9" t="str">
        <f t="shared" si="2827"/>
        <v>DEWANDARU</v>
      </c>
      <c r="H1857" s="9" t="str">
        <f t="shared" si="2827"/>
        <v>EDELWEIS</v>
      </c>
      <c r="I1857" s="9" t="str">
        <f t="shared" si="2827"/>
        <v>FLAMBOYAN</v>
      </c>
      <c r="J1857" s="9" t="str">
        <f t="shared" si="2827"/>
        <v>GERANIUM</v>
      </c>
      <c r="K1857" s="9" t="str">
        <f t="shared" si="2827"/>
        <v>HELIKONIA</v>
      </c>
      <c r="L1857" s="9" t="str">
        <f t="shared" si="2827"/>
        <v>IVY</v>
      </c>
      <c r="M1857" s="9" t="str">
        <f t="shared" si="2827"/>
        <v>KANA</v>
      </c>
      <c r="N1857" s="9" t="str">
        <f t="shared" si="2827"/>
        <v>IGD</v>
      </c>
      <c r="O1857" s="9" t="str">
        <f t="shared" si="2827"/>
        <v>HCU</v>
      </c>
      <c r="P1857" s="9" t="str">
        <f t="shared" si="2827"/>
        <v>PENUNJANG</v>
      </c>
      <c r="Q1857" s="9" t="str">
        <f t="shared" si="2827"/>
        <v>PELAYANAN</v>
      </c>
      <c r="R1857" s="9" t="str">
        <f t="shared" si="2827"/>
        <v>ADMIN</v>
      </c>
      <c r="S1857" s="9" t="str">
        <f t="shared" si="2827"/>
        <v>ASRAMA</v>
      </c>
      <c r="T1857" s="9" t="str">
        <f t="shared" si="2827"/>
        <v>MASJID</v>
      </c>
      <c r="U1857" s="9" t="str">
        <f t="shared" si="2827"/>
        <v>JUMLAH</v>
      </c>
      <c r="W1857" s="21"/>
      <c r="X1857" s="22" t="str">
        <f>X5</f>
        <v>ANGGREK</v>
      </c>
      <c r="Y1857" s="22" t="str">
        <f>Y5</f>
        <v>BOUGENVIL</v>
      </c>
      <c r="Z1857" s="22" t="str">
        <f t="shared" ref="Z1857:AN1857" si="2828">Z5</f>
        <v>CAMELIA</v>
      </c>
      <c r="AA1857" s="22" t="str">
        <f t="shared" si="2828"/>
        <v>DEWANDARU</v>
      </c>
      <c r="AB1857" s="22" t="str">
        <f t="shared" si="2828"/>
        <v>EDELWEIS</v>
      </c>
      <c r="AC1857" s="22" t="str">
        <f t="shared" si="2828"/>
        <v>FLAMBOYAN</v>
      </c>
      <c r="AD1857" s="22" t="str">
        <f t="shared" si="2828"/>
        <v>GERANIUM</v>
      </c>
      <c r="AE1857" s="22" t="str">
        <f t="shared" si="2828"/>
        <v>HELIKONIA</v>
      </c>
      <c r="AF1857" s="22" t="str">
        <f t="shared" si="2828"/>
        <v>IVY</v>
      </c>
      <c r="AG1857" s="22" t="str">
        <f t="shared" si="2828"/>
        <v>KANA</v>
      </c>
      <c r="AH1857" s="22" t="str">
        <f t="shared" si="2828"/>
        <v>IGD</v>
      </c>
      <c r="AI1857" s="22" t="str">
        <f t="shared" si="2828"/>
        <v>HCU</v>
      </c>
      <c r="AJ1857" s="22" t="str">
        <f t="shared" si="2828"/>
        <v>PENUNJANG</v>
      </c>
      <c r="AK1857" s="22" t="str">
        <f t="shared" si="2828"/>
        <v>PELAYANAN</v>
      </c>
      <c r="AL1857" s="22" t="str">
        <f t="shared" si="2828"/>
        <v>ADMIN</v>
      </c>
      <c r="AM1857" s="22" t="str">
        <f t="shared" si="2828"/>
        <v>ASRAMA</v>
      </c>
      <c r="AN1857" s="22" t="str">
        <f t="shared" si="2828"/>
        <v>MASJID</v>
      </c>
      <c r="AP1857" s="8" t="s">
        <v>2</v>
      </c>
      <c r="AQ1857" s="8" t="s">
        <v>3</v>
      </c>
      <c r="AR1857" s="8" t="s">
        <v>4</v>
      </c>
      <c r="AS1857" s="9" t="str">
        <f>AS5</f>
        <v>ANGGREK</v>
      </c>
      <c r="AT1857" s="9" t="str">
        <f>AT5</f>
        <v>BOUGENVIL</v>
      </c>
      <c r="AU1857" s="9" t="str">
        <f t="shared" ref="AU1857:BJ1857" si="2829">AU5</f>
        <v>CAMELIA II</v>
      </c>
      <c r="AV1857" s="9" t="str">
        <f t="shared" si="2829"/>
        <v>DEWANDARU</v>
      </c>
      <c r="AW1857" s="9" t="str">
        <f t="shared" si="2829"/>
        <v>EDELWEIS</v>
      </c>
      <c r="AX1857" s="9" t="str">
        <f t="shared" si="2829"/>
        <v>FLAMBOYAN</v>
      </c>
      <c r="AY1857" s="9" t="str">
        <f t="shared" si="2829"/>
        <v>GERANIUM</v>
      </c>
      <c r="AZ1857" s="9" t="str">
        <f t="shared" si="2829"/>
        <v>HELIKONIA</v>
      </c>
      <c r="BA1857" s="9" t="str">
        <f t="shared" si="2829"/>
        <v>IVY</v>
      </c>
      <c r="BB1857" s="9" t="str">
        <f t="shared" si="2829"/>
        <v>KANA</v>
      </c>
      <c r="BC1857" s="9" t="str">
        <f t="shared" si="2829"/>
        <v>IGD</v>
      </c>
      <c r="BD1857" s="9" t="str">
        <f t="shared" si="2829"/>
        <v>HCU</v>
      </c>
      <c r="BE1857" s="9" t="str">
        <f t="shared" si="2829"/>
        <v>PENUNJANG</v>
      </c>
      <c r="BF1857" s="9" t="str">
        <f t="shared" si="2829"/>
        <v>PELAYANAN</v>
      </c>
      <c r="BG1857" s="9" t="str">
        <f t="shared" si="2829"/>
        <v>ADMIN</v>
      </c>
      <c r="BH1857" s="9" t="str">
        <f t="shared" si="2829"/>
        <v>ASRAMA</v>
      </c>
      <c r="BI1857" s="9" t="str">
        <f t="shared" si="2829"/>
        <v>MASJID</v>
      </c>
      <c r="BJ1857" s="9" t="str">
        <f t="shared" si="2829"/>
        <v>JUMLAH</v>
      </c>
    </row>
    <row r="1858" spans="1:62" ht="15.75">
      <c r="A1858" s="10">
        <f>A1845+1</f>
        <v>22</v>
      </c>
      <c r="B1858" s="11" t="s">
        <v>37</v>
      </c>
      <c r="C1858" s="12" t="s">
        <v>24</v>
      </c>
      <c r="D1858" s="12"/>
      <c r="E1858" s="12"/>
      <c r="F1858" s="12"/>
      <c r="G1858" s="12">
        <v>14</v>
      </c>
      <c r="H1858" s="12">
        <v>15</v>
      </c>
      <c r="I1858" s="12">
        <v>22</v>
      </c>
      <c r="J1858" s="12">
        <v>14</v>
      </c>
      <c r="K1858" s="12">
        <v>19</v>
      </c>
      <c r="L1858" s="12">
        <v>7</v>
      </c>
      <c r="M1858" s="12">
        <v>4</v>
      </c>
      <c r="N1858" s="12"/>
      <c r="O1858" s="12">
        <v>10</v>
      </c>
      <c r="P1858" s="12">
        <v>5</v>
      </c>
      <c r="Q1858" s="12">
        <v>7</v>
      </c>
      <c r="R1858" s="12"/>
      <c r="S1858" s="12"/>
      <c r="T1858" s="12"/>
      <c r="U1858" s="12">
        <f>SUM(E1858:T1858)</f>
        <v>117</v>
      </c>
      <c r="W1858" s="23" t="s">
        <v>24</v>
      </c>
      <c r="X1858" s="24">
        <v>0.26500000000000001</v>
      </c>
      <c r="Y1858" s="24">
        <v>0.26500000000000001</v>
      </c>
      <c r="Z1858" s="24">
        <v>0.26500000000000001</v>
      </c>
      <c r="AA1858" s="24">
        <v>0.26500000000000001</v>
      </c>
      <c r="AB1858" s="24">
        <v>0.26500000000000001</v>
      </c>
      <c r="AC1858" s="24">
        <v>0.26500000000000001</v>
      </c>
      <c r="AD1858" s="24">
        <v>0.26500000000000001</v>
      </c>
      <c r="AE1858" s="24">
        <v>0.26500000000000001</v>
      </c>
      <c r="AF1858" s="24">
        <v>0.26500000000000001</v>
      </c>
      <c r="AG1858" s="24">
        <v>0.26500000000000001</v>
      </c>
      <c r="AH1858" s="24">
        <v>0.26500000000000001</v>
      </c>
      <c r="AI1858" s="24">
        <v>0.26500000000000001</v>
      </c>
      <c r="AJ1858" s="24">
        <v>0.26500000000000001</v>
      </c>
      <c r="AK1858" s="24">
        <v>0.26500000000000001</v>
      </c>
      <c r="AL1858" s="24">
        <v>0.26500000000000001</v>
      </c>
      <c r="AM1858" s="24">
        <v>0.26500000000000001</v>
      </c>
      <c r="AN1858" s="24">
        <v>0.26500000000000001</v>
      </c>
      <c r="AP1858" s="10">
        <f>AP1845+1</f>
        <v>22</v>
      </c>
      <c r="AQ1858" s="11" t="s">
        <v>41</v>
      </c>
      <c r="AR1858" s="12" t="s">
        <v>24</v>
      </c>
      <c r="AS1858" s="12">
        <f t="shared" ref="AS1858:AT1866" si="2830">X1858*D1858</f>
        <v>0</v>
      </c>
      <c r="AT1858" s="12">
        <f t="shared" si="2830"/>
        <v>0</v>
      </c>
      <c r="AU1858" s="12">
        <f t="shared" ref="AU1858:AU1866" si="2831">Z1858*F1858</f>
        <v>0</v>
      </c>
      <c r="AV1858" s="12">
        <f t="shared" ref="AV1858:AV1866" si="2832">AA1858*G1858</f>
        <v>3.71</v>
      </c>
      <c r="AW1858" s="12">
        <f t="shared" ref="AW1858:AW1866" si="2833">AB1858*H1858</f>
        <v>3.9750000000000001</v>
      </c>
      <c r="AX1858" s="12">
        <f t="shared" ref="AX1858:AX1866" si="2834">AC1858*I1858</f>
        <v>5.83</v>
      </c>
      <c r="AY1858" s="12">
        <f t="shared" ref="AY1858:AY1866" si="2835">AD1858*J1858</f>
        <v>3.71</v>
      </c>
      <c r="AZ1858" s="12">
        <f t="shared" ref="AZ1858:AZ1866" si="2836">AE1858*K1858</f>
        <v>5.0350000000000001</v>
      </c>
      <c r="BA1858" s="12">
        <f t="shared" ref="BA1858:BA1866" si="2837">AF1858*L1858</f>
        <v>1.855</v>
      </c>
      <c r="BB1858" s="12">
        <f t="shared" ref="BB1858:BB1866" si="2838">AG1858*M1858</f>
        <v>1.06</v>
      </c>
      <c r="BC1858" s="12">
        <f t="shared" ref="BC1858:BC1866" si="2839">AH1858*N1858</f>
        <v>0</v>
      </c>
      <c r="BD1858" s="12">
        <f t="shared" ref="BD1858:BD1866" si="2840">AI1858*O1858</f>
        <v>2.65</v>
      </c>
      <c r="BE1858" s="12">
        <f t="shared" ref="BE1858:BE1866" si="2841">AJ1858*P1858</f>
        <v>1.325</v>
      </c>
      <c r="BF1858" s="12">
        <f t="shared" ref="BF1858:BF1866" si="2842">AK1858*Q1858</f>
        <v>1.855</v>
      </c>
      <c r="BG1858" s="12">
        <f t="shared" ref="BG1858:BG1866" si="2843">AL1858*R1858</f>
        <v>0</v>
      </c>
      <c r="BH1858" s="12">
        <f t="shared" ref="BH1858:BH1866" si="2844">AM1858*S1858</f>
        <v>0</v>
      </c>
      <c r="BI1858" s="12">
        <f t="shared" ref="BI1858:BI1866" si="2845">AN1858*T1858</f>
        <v>0</v>
      </c>
      <c r="BJ1858" s="12">
        <f>SUM(AT1858:BI1858)</f>
        <v>31.004999999999999</v>
      </c>
    </row>
    <row r="1859" spans="1:62" ht="15.75">
      <c r="A1859" s="14"/>
      <c r="B1859" s="15">
        <f>B1846+1</f>
        <v>44703</v>
      </c>
      <c r="C1859" s="12" t="s">
        <v>25</v>
      </c>
      <c r="D1859" s="12"/>
      <c r="E1859" s="12"/>
      <c r="F1859" s="12"/>
      <c r="G1859" s="12">
        <v>14</v>
      </c>
      <c r="H1859" s="12">
        <v>17</v>
      </c>
      <c r="I1859" s="12">
        <v>22</v>
      </c>
      <c r="J1859" s="12">
        <v>14</v>
      </c>
      <c r="K1859" s="12">
        <v>21</v>
      </c>
      <c r="L1859" s="12">
        <v>6</v>
      </c>
      <c r="M1859" s="12">
        <v>3</v>
      </c>
      <c r="N1859" s="12"/>
      <c r="O1859" s="12">
        <v>2</v>
      </c>
      <c r="P1859" s="12"/>
      <c r="Q1859" s="12">
        <v>2</v>
      </c>
      <c r="R1859" s="12"/>
      <c r="S1859" s="12"/>
      <c r="T1859" s="12"/>
      <c r="U1859" s="12">
        <f t="shared" ref="U1859:U1866" si="2846">SUM(E1859:T1859)</f>
        <v>101</v>
      </c>
      <c r="W1859" s="23" t="s">
        <v>25</v>
      </c>
      <c r="X1859" s="24">
        <v>0.22500000000000001</v>
      </c>
      <c r="Y1859" s="24">
        <v>0.22500000000000001</v>
      </c>
      <c r="Z1859" s="24">
        <v>0.22500000000000001</v>
      </c>
      <c r="AA1859" s="24">
        <v>0.22500000000000001</v>
      </c>
      <c r="AB1859" s="24">
        <v>0.22500000000000001</v>
      </c>
      <c r="AC1859" s="24">
        <v>0.22500000000000001</v>
      </c>
      <c r="AD1859" s="24">
        <v>0.22500000000000001</v>
      </c>
      <c r="AE1859" s="24">
        <v>0.22500000000000001</v>
      </c>
      <c r="AF1859" s="24">
        <v>0.22500000000000001</v>
      </c>
      <c r="AG1859" s="24">
        <v>0.22500000000000001</v>
      </c>
      <c r="AH1859" s="24">
        <v>0.22500000000000001</v>
      </c>
      <c r="AI1859" s="24">
        <v>0.22500000000000001</v>
      </c>
      <c r="AJ1859" s="24">
        <v>0.22500000000000001</v>
      </c>
      <c r="AK1859" s="24">
        <v>0.22500000000000001</v>
      </c>
      <c r="AL1859" s="24">
        <v>0.22500000000000001</v>
      </c>
      <c r="AM1859" s="24">
        <v>0.22500000000000001</v>
      </c>
      <c r="AN1859" s="24">
        <v>0.22500000000000001</v>
      </c>
      <c r="AP1859" s="14"/>
      <c r="AQ1859" s="15">
        <f>AQ1846+1</f>
        <v>44338</v>
      </c>
      <c r="AR1859" s="12" t="s">
        <v>25</v>
      </c>
      <c r="AS1859" s="12">
        <f t="shared" si="2830"/>
        <v>0</v>
      </c>
      <c r="AT1859" s="12">
        <f t="shared" si="2830"/>
        <v>0</v>
      </c>
      <c r="AU1859" s="12">
        <f t="shared" si="2831"/>
        <v>0</v>
      </c>
      <c r="AV1859" s="12">
        <f t="shared" si="2832"/>
        <v>3.15</v>
      </c>
      <c r="AW1859" s="12">
        <f t="shared" si="2833"/>
        <v>3.8250000000000002</v>
      </c>
      <c r="AX1859" s="12">
        <f t="shared" si="2834"/>
        <v>4.95</v>
      </c>
      <c r="AY1859" s="12">
        <f t="shared" si="2835"/>
        <v>3.15</v>
      </c>
      <c r="AZ1859" s="12">
        <f t="shared" si="2836"/>
        <v>4.7249999999999996</v>
      </c>
      <c r="BA1859" s="12">
        <f t="shared" si="2837"/>
        <v>1.35</v>
      </c>
      <c r="BB1859" s="12">
        <f t="shared" si="2838"/>
        <v>0.67500000000000004</v>
      </c>
      <c r="BC1859" s="12">
        <f t="shared" si="2839"/>
        <v>0</v>
      </c>
      <c r="BD1859" s="12">
        <f t="shared" si="2840"/>
        <v>0.45</v>
      </c>
      <c r="BE1859" s="12">
        <f t="shared" si="2841"/>
        <v>0</v>
      </c>
      <c r="BF1859" s="12">
        <f t="shared" si="2842"/>
        <v>0.45</v>
      </c>
      <c r="BG1859" s="12">
        <f t="shared" si="2843"/>
        <v>0</v>
      </c>
      <c r="BH1859" s="12">
        <f t="shared" si="2844"/>
        <v>0</v>
      </c>
      <c r="BI1859" s="12">
        <f t="shared" si="2845"/>
        <v>0</v>
      </c>
      <c r="BJ1859" s="12">
        <f t="shared" ref="BJ1859:BJ1866" si="2847">SUM(AT1859:BI1859)</f>
        <v>22.725000000000001</v>
      </c>
    </row>
    <row r="1860" spans="1:62" ht="15.75">
      <c r="A1860" s="14"/>
      <c r="B1860" s="14"/>
      <c r="C1860" s="12" t="s">
        <v>26</v>
      </c>
      <c r="D1860" s="12"/>
      <c r="E1860" s="12"/>
      <c r="F1860" s="12"/>
      <c r="G1860" s="12">
        <v>9</v>
      </c>
      <c r="H1860" s="12">
        <v>5</v>
      </c>
      <c r="I1860" s="12">
        <v>5</v>
      </c>
      <c r="J1860" s="12">
        <v>5</v>
      </c>
      <c r="K1860" s="12">
        <v>8</v>
      </c>
      <c r="L1860" s="12">
        <v>5</v>
      </c>
      <c r="M1860" s="12">
        <v>2</v>
      </c>
      <c r="N1860" s="12">
        <v>2</v>
      </c>
      <c r="O1860" s="12">
        <v>4</v>
      </c>
      <c r="P1860" s="12"/>
      <c r="Q1860" s="12"/>
      <c r="R1860" s="12"/>
      <c r="S1860" s="12"/>
      <c r="T1860" s="12"/>
      <c r="U1860" s="12">
        <f t="shared" si="2846"/>
        <v>45</v>
      </c>
      <c r="W1860" s="23" t="s">
        <v>26</v>
      </c>
      <c r="X1860" s="24">
        <v>0.35</v>
      </c>
      <c r="Y1860" s="24">
        <v>0.35</v>
      </c>
      <c r="Z1860" s="24">
        <v>0.35</v>
      </c>
      <c r="AA1860" s="24">
        <v>0.35</v>
      </c>
      <c r="AB1860" s="24">
        <v>0.35</v>
      </c>
      <c r="AC1860" s="24">
        <v>0.35</v>
      </c>
      <c r="AD1860" s="24">
        <v>0.35</v>
      </c>
      <c r="AE1860" s="24">
        <v>0.35</v>
      </c>
      <c r="AF1860" s="24">
        <v>0.35</v>
      </c>
      <c r="AG1860" s="24">
        <v>0.35</v>
      </c>
      <c r="AH1860" s="24">
        <v>0.35</v>
      </c>
      <c r="AI1860" s="24">
        <v>0.35</v>
      </c>
      <c r="AJ1860" s="24">
        <v>0.35</v>
      </c>
      <c r="AK1860" s="24">
        <v>0.35</v>
      </c>
      <c r="AL1860" s="24">
        <v>0.35</v>
      </c>
      <c r="AM1860" s="24">
        <v>0.35</v>
      </c>
      <c r="AN1860" s="24">
        <v>0.35</v>
      </c>
      <c r="AP1860" s="14"/>
      <c r="AQ1860" s="14"/>
      <c r="AR1860" s="12" t="s">
        <v>26</v>
      </c>
      <c r="AS1860" s="12">
        <f t="shared" si="2830"/>
        <v>0</v>
      </c>
      <c r="AT1860" s="12">
        <f t="shared" si="2830"/>
        <v>0</v>
      </c>
      <c r="AU1860" s="12">
        <f t="shared" si="2831"/>
        <v>0</v>
      </c>
      <c r="AV1860" s="12">
        <f t="shared" si="2832"/>
        <v>3.15</v>
      </c>
      <c r="AW1860" s="12">
        <f t="shared" si="2833"/>
        <v>1.75</v>
      </c>
      <c r="AX1860" s="12">
        <f t="shared" si="2834"/>
        <v>1.75</v>
      </c>
      <c r="AY1860" s="12">
        <f t="shared" si="2835"/>
        <v>1.75</v>
      </c>
      <c r="AZ1860" s="12">
        <f t="shared" si="2836"/>
        <v>2.8</v>
      </c>
      <c r="BA1860" s="12">
        <f t="shared" si="2837"/>
        <v>1.75</v>
      </c>
      <c r="BB1860" s="12">
        <f t="shared" si="2838"/>
        <v>0.7</v>
      </c>
      <c r="BC1860" s="12">
        <f t="shared" si="2839"/>
        <v>0.7</v>
      </c>
      <c r="BD1860" s="12">
        <f t="shared" si="2840"/>
        <v>1.4</v>
      </c>
      <c r="BE1860" s="12">
        <f t="shared" si="2841"/>
        <v>0</v>
      </c>
      <c r="BF1860" s="12">
        <f t="shared" si="2842"/>
        <v>0</v>
      </c>
      <c r="BG1860" s="12">
        <f t="shared" si="2843"/>
        <v>0</v>
      </c>
      <c r="BH1860" s="12">
        <f t="shared" si="2844"/>
        <v>0</v>
      </c>
      <c r="BI1860" s="12">
        <f t="shared" si="2845"/>
        <v>0</v>
      </c>
      <c r="BJ1860" s="12">
        <f t="shared" si="2847"/>
        <v>15.75</v>
      </c>
    </row>
    <row r="1861" spans="1:62" ht="15.75">
      <c r="A1861" s="14"/>
      <c r="B1861" s="14"/>
      <c r="C1861" s="12" t="s">
        <v>27</v>
      </c>
      <c r="D1861" s="12"/>
      <c r="E1861" s="12">
        <v>7</v>
      </c>
      <c r="F1861" s="12">
        <v>4</v>
      </c>
      <c r="G1861" s="12">
        <v>19</v>
      </c>
      <c r="H1861" s="12">
        <v>9</v>
      </c>
      <c r="I1861" s="12">
        <v>4</v>
      </c>
      <c r="J1861" s="12">
        <v>4</v>
      </c>
      <c r="K1861" s="12">
        <v>5</v>
      </c>
      <c r="L1861" s="12">
        <v>4</v>
      </c>
      <c r="M1861" s="12">
        <v>3</v>
      </c>
      <c r="N1861" s="12">
        <v>4</v>
      </c>
      <c r="O1861" s="12">
        <v>4</v>
      </c>
      <c r="P1861" s="12">
        <v>2</v>
      </c>
      <c r="Q1861" s="12"/>
      <c r="R1861" s="12"/>
      <c r="S1861" s="12">
        <v>10</v>
      </c>
      <c r="T1861" s="12"/>
      <c r="U1861" s="12">
        <f t="shared" si="2846"/>
        <v>79</v>
      </c>
      <c r="W1861" s="23" t="s">
        <v>27</v>
      </c>
      <c r="X1861" s="24">
        <v>0.43</v>
      </c>
      <c r="Y1861" s="24">
        <v>0.43</v>
      </c>
      <c r="Z1861" s="24">
        <v>0.43</v>
      </c>
      <c r="AA1861" s="24">
        <v>0.43</v>
      </c>
      <c r="AB1861" s="24">
        <v>0.43</v>
      </c>
      <c r="AC1861" s="24">
        <v>0.43</v>
      </c>
      <c r="AD1861" s="24">
        <v>0.43</v>
      </c>
      <c r="AE1861" s="24">
        <v>0.43</v>
      </c>
      <c r="AF1861" s="24">
        <v>0.43</v>
      </c>
      <c r="AG1861" s="24">
        <v>0.43</v>
      </c>
      <c r="AH1861" s="24">
        <v>0.43</v>
      </c>
      <c r="AI1861" s="24">
        <v>0.43</v>
      </c>
      <c r="AJ1861" s="24">
        <v>0.43</v>
      </c>
      <c r="AK1861" s="24">
        <v>0.43</v>
      </c>
      <c r="AL1861" s="24">
        <v>0.43</v>
      </c>
      <c r="AM1861" s="24">
        <v>0.43</v>
      </c>
      <c r="AN1861" s="24">
        <v>0.43</v>
      </c>
      <c r="AP1861" s="14"/>
      <c r="AQ1861" s="14"/>
      <c r="AR1861" s="12" t="s">
        <v>27</v>
      </c>
      <c r="AS1861" s="12">
        <f t="shared" si="2830"/>
        <v>0</v>
      </c>
      <c r="AT1861" s="12">
        <f t="shared" si="2830"/>
        <v>3.01</v>
      </c>
      <c r="AU1861" s="12">
        <f t="shared" si="2831"/>
        <v>1.72</v>
      </c>
      <c r="AV1861" s="12">
        <f t="shared" si="2832"/>
        <v>8.17</v>
      </c>
      <c r="AW1861" s="12">
        <f t="shared" si="2833"/>
        <v>3.87</v>
      </c>
      <c r="AX1861" s="12">
        <f t="shared" si="2834"/>
        <v>1.72</v>
      </c>
      <c r="AY1861" s="12">
        <f t="shared" si="2835"/>
        <v>1.72</v>
      </c>
      <c r="AZ1861" s="12">
        <f t="shared" si="2836"/>
        <v>2.15</v>
      </c>
      <c r="BA1861" s="12">
        <f t="shared" si="2837"/>
        <v>1.72</v>
      </c>
      <c r="BB1861" s="12">
        <f t="shared" si="2838"/>
        <v>1.29</v>
      </c>
      <c r="BC1861" s="12">
        <f t="shared" si="2839"/>
        <v>1.72</v>
      </c>
      <c r="BD1861" s="12">
        <f t="shared" si="2840"/>
        <v>1.72</v>
      </c>
      <c r="BE1861" s="12">
        <f t="shared" si="2841"/>
        <v>0.86</v>
      </c>
      <c r="BF1861" s="12">
        <f t="shared" si="2842"/>
        <v>0</v>
      </c>
      <c r="BG1861" s="12">
        <f t="shared" si="2843"/>
        <v>0</v>
      </c>
      <c r="BH1861" s="12">
        <f t="shared" si="2844"/>
        <v>4.3</v>
      </c>
      <c r="BI1861" s="12">
        <f t="shared" si="2845"/>
        <v>0</v>
      </c>
      <c r="BJ1861" s="12">
        <f t="shared" si="2847"/>
        <v>33.97</v>
      </c>
    </row>
    <row r="1862" spans="1:62" ht="15.75">
      <c r="A1862" s="14"/>
      <c r="B1862" s="14"/>
      <c r="C1862" s="12" t="s">
        <v>28</v>
      </c>
      <c r="D1862" s="12"/>
      <c r="E1862" s="12">
        <v>9</v>
      </c>
      <c r="F1862" s="12">
        <v>7</v>
      </c>
      <c r="G1862" s="12">
        <v>10</v>
      </c>
      <c r="H1862" s="12">
        <v>6</v>
      </c>
      <c r="I1862" s="12">
        <v>3</v>
      </c>
      <c r="J1862" s="12">
        <v>6</v>
      </c>
      <c r="K1862" s="12">
        <v>6</v>
      </c>
      <c r="L1862" s="12">
        <v>2</v>
      </c>
      <c r="M1862" s="12">
        <v>2</v>
      </c>
      <c r="N1862" s="12">
        <v>6</v>
      </c>
      <c r="O1862" s="12">
        <v>3</v>
      </c>
      <c r="P1862" s="12">
        <v>2</v>
      </c>
      <c r="Q1862" s="12"/>
      <c r="R1862" s="12"/>
      <c r="S1862" s="12">
        <v>4</v>
      </c>
      <c r="T1862" s="12"/>
      <c r="U1862" s="12">
        <f t="shared" si="2846"/>
        <v>66</v>
      </c>
      <c r="W1862" s="23" t="s">
        <v>28</v>
      </c>
      <c r="X1862" s="24">
        <v>0.5</v>
      </c>
      <c r="Y1862" s="24">
        <v>0.5</v>
      </c>
      <c r="Z1862" s="24">
        <v>0.5</v>
      </c>
      <c r="AA1862" s="24">
        <v>0.5</v>
      </c>
      <c r="AB1862" s="24">
        <v>0.5</v>
      </c>
      <c r="AC1862" s="24">
        <v>0.5</v>
      </c>
      <c r="AD1862" s="24">
        <v>0.5</v>
      </c>
      <c r="AE1862" s="24">
        <v>0.5</v>
      </c>
      <c r="AF1862" s="24">
        <v>0.5</v>
      </c>
      <c r="AG1862" s="24">
        <v>0.5</v>
      </c>
      <c r="AH1862" s="24">
        <v>0.5</v>
      </c>
      <c r="AI1862" s="24">
        <v>0.5</v>
      </c>
      <c r="AJ1862" s="24">
        <v>0.5</v>
      </c>
      <c r="AK1862" s="24">
        <v>0.5</v>
      </c>
      <c r="AL1862" s="24">
        <v>0.5</v>
      </c>
      <c r="AM1862" s="24">
        <v>0.5</v>
      </c>
      <c r="AN1862" s="24">
        <v>0.5</v>
      </c>
      <c r="AP1862" s="14"/>
      <c r="AQ1862" s="14"/>
      <c r="AR1862" s="12" t="s">
        <v>28</v>
      </c>
      <c r="AS1862" s="12">
        <f t="shared" si="2830"/>
        <v>0</v>
      </c>
      <c r="AT1862" s="12">
        <f t="shared" si="2830"/>
        <v>4.5</v>
      </c>
      <c r="AU1862" s="12">
        <f t="shared" si="2831"/>
        <v>3.5</v>
      </c>
      <c r="AV1862" s="12">
        <f t="shared" si="2832"/>
        <v>5</v>
      </c>
      <c r="AW1862" s="12">
        <f t="shared" si="2833"/>
        <v>3</v>
      </c>
      <c r="AX1862" s="12">
        <f t="shared" si="2834"/>
        <v>1.5</v>
      </c>
      <c r="AY1862" s="12">
        <f t="shared" si="2835"/>
        <v>3</v>
      </c>
      <c r="AZ1862" s="12">
        <f t="shared" si="2836"/>
        <v>3</v>
      </c>
      <c r="BA1862" s="12">
        <f t="shared" si="2837"/>
        <v>1</v>
      </c>
      <c r="BB1862" s="12">
        <f t="shared" si="2838"/>
        <v>1</v>
      </c>
      <c r="BC1862" s="12">
        <f t="shared" si="2839"/>
        <v>3</v>
      </c>
      <c r="BD1862" s="12">
        <f t="shared" si="2840"/>
        <v>1.5</v>
      </c>
      <c r="BE1862" s="12">
        <f t="shared" si="2841"/>
        <v>1</v>
      </c>
      <c r="BF1862" s="12">
        <f t="shared" si="2842"/>
        <v>0</v>
      </c>
      <c r="BG1862" s="12">
        <f t="shared" si="2843"/>
        <v>0</v>
      </c>
      <c r="BH1862" s="12">
        <f t="shared" si="2844"/>
        <v>2</v>
      </c>
      <c r="BI1862" s="12">
        <f t="shared" si="2845"/>
        <v>0</v>
      </c>
      <c r="BJ1862" s="12">
        <f t="shared" si="2847"/>
        <v>33</v>
      </c>
    </row>
    <row r="1863" spans="1:62" ht="15.75">
      <c r="A1863" s="14"/>
      <c r="B1863" s="14"/>
      <c r="C1863" s="12" t="s">
        <v>35</v>
      </c>
      <c r="D1863" s="12"/>
      <c r="E1863" s="12">
        <v>10</v>
      </c>
      <c r="F1863" s="12">
        <v>6</v>
      </c>
      <c r="G1863" s="12">
        <v>21</v>
      </c>
      <c r="H1863" s="12">
        <v>7</v>
      </c>
      <c r="I1863" s="12">
        <v>4</v>
      </c>
      <c r="J1863" s="12">
        <v>3</v>
      </c>
      <c r="K1863" s="12">
        <v>3</v>
      </c>
      <c r="L1863" s="12">
        <v>3</v>
      </c>
      <c r="M1863" s="12">
        <v>2</v>
      </c>
      <c r="N1863" s="12"/>
      <c r="O1863" s="12">
        <v>2</v>
      </c>
      <c r="P1863" s="12">
        <v>1</v>
      </c>
      <c r="Q1863" s="12"/>
      <c r="R1863" s="12"/>
      <c r="S1863" s="12">
        <v>14</v>
      </c>
      <c r="T1863" s="12"/>
      <c r="U1863" s="12">
        <f t="shared" si="2846"/>
        <v>76</v>
      </c>
      <c r="W1863" s="23" t="s">
        <v>50</v>
      </c>
      <c r="X1863" s="24">
        <v>8.5000000000000006E-2</v>
      </c>
      <c r="Y1863" s="24">
        <v>8.5000000000000006E-2</v>
      </c>
      <c r="Z1863" s="24">
        <v>8.5000000000000006E-2</v>
      </c>
      <c r="AA1863" s="24">
        <v>8.5000000000000006E-2</v>
      </c>
      <c r="AB1863" s="24">
        <v>8.5000000000000006E-2</v>
      </c>
      <c r="AC1863" s="24">
        <v>8.5000000000000006E-2</v>
      </c>
      <c r="AD1863" s="24">
        <v>8.5000000000000006E-2</v>
      </c>
      <c r="AE1863" s="24">
        <v>8.5000000000000006E-2</v>
      </c>
      <c r="AF1863" s="24">
        <v>8.5000000000000006E-2</v>
      </c>
      <c r="AG1863" s="24">
        <v>8.5000000000000006E-2</v>
      </c>
      <c r="AH1863" s="24">
        <v>8.5000000000000006E-2</v>
      </c>
      <c r="AI1863" s="24">
        <v>8.5000000000000006E-2</v>
      </c>
      <c r="AJ1863" s="24">
        <v>8.5000000000000006E-2</v>
      </c>
      <c r="AK1863" s="24">
        <v>8.5000000000000006E-2</v>
      </c>
      <c r="AL1863" s="24">
        <v>8.5000000000000006E-2</v>
      </c>
      <c r="AM1863" s="24">
        <v>8.5000000000000006E-2</v>
      </c>
      <c r="AN1863" s="24">
        <v>8.5000000000000006E-2</v>
      </c>
      <c r="AP1863" s="14"/>
      <c r="AQ1863" s="14"/>
      <c r="AR1863" s="12" t="s">
        <v>35</v>
      </c>
      <c r="AS1863" s="12">
        <f t="shared" si="2830"/>
        <v>0</v>
      </c>
      <c r="AT1863" s="12">
        <f t="shared" si="2830"/>
        <v>0.85</v>
      </c>
      <c r="AU1863" s="12">
        <f t="shared" si="2831"/>
        <v>0.51</v>
      </c>
      <c r="AV1863" s="12">
        <f t="shared" si="2832"/>
        <v>1.7849999999999999</v>
      </c>
      <c r="AW1863" s="12">
        <f t="shared" si="2833"/>
        <v>0.59499999999999997</v>
      </c>
      <c r="AX1863" s="12">
        <f t="shared" si="2834"/>
        <v>0.34</v>
      </c>
      <c r="AY1863" s="12">
        <f t="shared" si="2835"/>
        <v>0.255</v>
      </c>
      <c r="AZ1863" s="12">
        <f t="shared" si="2836"/>
        <v>0.255</v>
      </c>
      <c r="BA1863" s="12">
        <f t="shared" si="2837"/>
        <v>0.255</v>
      </c>
      <c r="BB1863" s="12">
        <f t="shared" si="2838"/>
        <v>0.17</v>
      </c>
      <c r="BC1863" s="12">
        <f t="shared" si="2839"/>
        <v>0</v>
      </c>
      <c r="BD1863" s="12">
        <f t="shared" si="2840"/>
        <v>0.17</v>
      </c>
      <c r="BE1863" s="12">
        <f t="shared" si="2841"/>
        <v>8.5000000000000006E-2</v>
      </c>
      <c r="BF1863" s="12">
        <f t="shared" si="2842"/>
        <v>0</v>
      </c>
      <c r="BG1863" s="12">
        <f t="shared" si="2843"/>
        <v>0</v>
      </c>
      <c r="BH1863" s="12">
        <f t="shared" si="2844"/>
        <v>1.19</v>
      </c>
      <c r="BI1863" s="12">
        <f t="shared" si="2845"/>
        <v>0</v>
      </c>
      <c r="BJ1863" s="12">
        <f t="shared" si="2847"/>
        <v>6.46</v>
      </c>
    </row>
    <row r="1864" spans="1:62" ht="15.75">
      <c r="A1864" s="14"/>
      <c r="B1864" s="14"/>
      <c r="C1864" s="12" t="s">
        <v>36</v>
      </c>
      <c r="D1864" s="12"/>
      <c r="E1864" s="12">
        <v>9</v>
      </c>
      <c r="F1864" s="12">
        <v>5</v>
      </c>
      <c r="G1864" s="12"/>
      <c r="H1864" s="12"/>
      <c r="I1864" s="12"/>
      <c r="J1864" s="12"/>
      <c r="K1864" s="12"/>
      <c r="L1864" s="12"/>
      <c r="M1864" s="12"/>
      <c r="N1864" s="12"/>
      <c r="O1864" s="12">
        <v>3</v>
      </c>
      <c r="P1864" s="12"/>
      <c r="Q1864" s="12"/>
      <c r="R1864" s="12"/>
      <c r="S1864" s="12"/>
      <c r="T1864" s="12"/>
      <c r="U1864" s="12">
        <f t="shared" si="2846"/>
        <v>17</v>
      </c>
      <c r="W1864" s="23" t="s">
        <v>51</v>
      </c>
      <c r="X1864" s="24">
        <v>0.59</v>
      </c>
      <c r="Y1864" s="24">
        <v>0.59</v>
      </c>
      <c r="Z1864" s="24">
        <v>0.59</v>
      </c>
      <c r="AA1864" s="24">
        <v>0.59</v>
      </c>
      <c r="AB1864" s="24">
        <v>0.59</v>
      </c>
      <c r="AC1864" s="24">
        <v>0.59</v>
      </c>
      <c r="AD1864" s="24">
        <v>0.59</v>
      </c>
      <c r="AE1864" s="24">
        <v>0.59</v>
      </c>
      <c r="AF1864" s="24">
        <v>0.59</v>
      </c>
      <c r="AG1864" s="24">
        <v>0.59</v>
      </c>
      <c r="AH1864" s="24">
        <v>0.59</v>
      </c>
      <c r="AI1864" s="24">
        <v>0.59</v>
      </c>
      <c r="AJ1864" s="24">
        <v>0.59</v>
      </c>
      <c r="AK1864" s="24">
        <v>0.59</v>
      </c>
      <c r="AL1864" s="24">
        <v>0.59</v>
      </c>
      <c r="AM1864" s="24">
        <v>0.59</v>
      </c>
      <c r="AN1864" s="24">
        <v>0.59</v>
      </c>
      <c r="AP1864" s="14"/>
      <c r="AQ1864" s="14"/>
      <c r="AR1864" s="12" t="s">
        <v>36</v>
      </c>
      <c r="AS1864" s="12">
        <f t="shared" si="2830"/>
        <v>0</v>
      </c>
      <c r="AT1864" s="12">
        <f t="shared" si="2830"/>
        <v>5.31</v>
      </c>
      <c r="AU1864" s="12">
        <f t="shared" si="2831"/>
        <v>2.95</v>
      </c>
      <c r="AV1864" s="12">
        <f t="shared" si="2832"/>
        <v>0</v>
      </c>
      <c r="AW1864" s="12">
        <f t="shared" si="2833"/>
        <v>0</v>
      </c>
      <c r="AX1864" s="12">
        <f t="shared" si="2834"/>
        <v>0</v>
      </c>
      <c r="AY1864" s="12">
        <f t="shared" si="2835"/>
        <v>0</v>
      </c>
      <c r="AZ1864" s="12">
        <f t="shared" si="2836"/>
        <v>0</v>
      </c>
      <c r="BA1864" s="12">
        <f t="shared" si="2837"/>
        <v>0</v>
      </c>
      <c r="BB1864" s="12">
        <f t="shared" si="2838"/>
        <v>0</v>
      </c>
      <c r="BC1864" s="12">
        <f t="shared" si="2839"/>
        <v>0</v>
      </c>
      <c r="BD1864" s="12">
        <f t="shared" si="2840"/>
        <v>1.77</v>
      </c>
      <c r="BE1864" s="12">
        <f t="shared" si="2841"/>
        <v>0</v>
      </c>
      <c r="BF1864" s="12">
        <f t="shared" si="2842"/>
        <v>0</v>
      </c>
      <c r="BG1864" s="12">
        <f t="shared" si="2843"/>
        <v>0</v>
      </c>
      <c r="BH1864" s="12">
        <f t="shared" si="2844"/>
        <v>0</v>
      </c>
      <c r="BI1864" s="12">
        <f t="shared" si="2845"/>
        <v>0</v>
      </c>
      <c r="BJ1864" s="12">
        <f t="shared" si="2847"/>
        <v>10.029999999999999</v>
      </c>
    </row>
    <row r="1865" spans="1:62" ht="15.75">
      <c r="A1865" s="14"/>
      <c r="B1865" s="14"/>
      <c r="C1865" s="12" t="s">
        <v>31</v>
      </c>
      <c r="D1865" s="12"/>
      <c r="E1865" s="12">
        <v>6</v>
      </c>
      <c r="F1865" s="12">
        <v>4</v>
      </c>
      <c r="G1865" s="12"/>
      <c r="H1865" s="12"/>
      <c r="I1865" s="12"/>
      <c r="J1865" s="12"/>
      <c r="K1865" s="12"/>
      <c r="L1865" s="12"/>
      <c r="M1865" s="12"/>
      <c r="N1865" s="12">
        <v>2</v>
      </c>
      <c r="O1865" s="12"/>
      <c r="P1865" s="12"/>
      <c r="Q1865" s="12"/>
      <c r="R1865" s="12"/>
      <c r="S1865" s="12"/>
      <c r="T1865" s="12"/>
      <c r="U1865" s="12">
        <f t="shared" si="2846"/>
        <v>12</v>
      </c>
      <c r="W1865" s="23" t="s">
        <v>31</v>
      </c>
      <c r="X1865" s="24">
        <v>0.56999999999999995</v>
      </c>
      <c r="Y1865" s="24">
        <v>0.56999999999999995</v>
      </c>
      <c r="Z1865" s="24">
        <v>0.56999999999999995</v>
      </c>
      <c r="AA1865" s="24">
        <v>0.56999999999999995</v>
      </c>
      <c r="AB1865" s="24">
        <v>0.56999999999999995</v>
      </c>
      <c r="AC1865" s="24">
        <v>0.56999999999999995</v>
      </c>
      <c r="AD1865" s="24">
        <v>0.56999999999999995</v>
      </c>
      <c r="AE1865" s="24">
        <v>0.56999999999999995</v>
      </c>
      <c r="AF1865" s="24">
        <v>0.56999999999999995</v>
      </c>
      <c r="AG1865" s="24">
        <v>0.56999999999999995</v>
      </c>
      <c r="AH1865" s="24">
        <v>0.56999999999999995</v>
      </c>
      <c r="AI1865" s="24">
        <v>0.56999999999999995</v>
      </c>
      <c r="AJ1865" s="24">
        <v>0.56999999999999995</v>
      </c>
      <c r="AK1865" s="24">
        <v>0.56999999999999995</v>
      </c>
      <c r="AL1865" s="24">
        <v>0.56999999999999995</v>
      </c>
      <c r="AM1865" s="24">
        <v>0.56999999999999995</v>
      </c>
      <c r="AN1865" s="24">
        <v>0.56999999999999995</v>
      </c>
      <c r="AP1865" s="14"/>
      <c r="AQ1865" s="14"/>
      <c r="AR1865" s="12" t="s">
        <v>31</v>
      </c>
      <c r="AS1865" s="12">
        <f t="shared" si="2830"/>
        <v>0</v>
      </c>
      <c r="AT1865" s="12">
        <f t="shared" si="2830"/>
        <v>3.42</v>
      </c>
      <c r="AU1865" s="12">
        <f t="shared" si="2831"/>
        <v>2.2799999999999998</v>
      </c>
      <c r="AV1865" s="12">
        <f t="shared" si="2832"/>
        <v>0</v>
      </c>
      <c r="AW1865" s="12">
        <f t="shared" si="2833"/>
        <v>0</v>
      </c>
      <c r="AX1865" s="12">
        <f t="shared" si="2834"/>
        <v>0</v>
      </c>
      <c r="AY1865" s="12">
        <f t="shared" si="2835"/>
        <v>0</v>
      </c>
      <c r="AZ1865" s="12">
        <f t="shared" si="2836"/>
        <v>0</v>
      </c>
      <c r="BA1865" s="12">
        <f t="shared" si="2837"/>
        <v>0</v>
      </c>
      <c r="BB1865" s="12">
        <f t="shared" si="2838"/>
        <v>0</v>
      </c>
      <c r="BC1865" s="12">
        <f t="shared" si="2839"/>
        <v>1.1399999999999999</v>
      </c>
      <c r="BD1865" s="12">
        <f t="shared" si="2840"/>
        <v>0</v>
      </c>
      <c r="BE1865" s="12">
        <f t="shared" si="2841"/>
        <v>0</v>
      </c>
      <c r="BF1865" s="12">
        <f t="shared" si="2842"/>
        <v>0</v>
      </c>
      <c r="BG1865" s="12">
        <f t="shared" si="2843"/>
        <v>0</v>
      </c>
      <c r="BH1865" s="12">
        <f t="shared" si="2844"/>
        <v>0</v>
      </c>
      <c r="BI1865" s="12">
        <f t="shared" si="2845"/>
        <v>0</v>
      </c>
      <c r="BJ1865" s="12">
        <f t="shared" si="2847"/>
        <v>6.84</v>
      </c>
    </row>
    <row r="1866" spans="1:62" ht="15.75">
      <c r="A1866" s="16"/>
      <c r="B1866" s="16"/>
      <c r="C1866" s="12" t="s">
        <v>32</v>
      </c>
      <c r="D1866" s="12"/>
      <c r="E1866" s="12"/>
      <c r="F1866" s="12"/>
      <c r="G1866" s="12"/>
      <c r="H1866" s="12">
        <v>8</v>
      </c>
      <c r="I1866" s="12">
        <v>5</v>
      </c>
      <c r="J1866" s="12">
        <v>18</v>
      </c>
      <c r="K1866" s="12">
        <v>5</v>
      </c>
      <c r="L1866" s="12">
        <v>2</v>
      </c>
      <c r="M1866" s="12"/>
      <c r="N1866" s="12">
        <v>6</v>
      </c>
      <c r="O1866" s="12">
        <v>7</v>
      </c>
      <c r="P1866" s="12"/>
      <c r="Q1866" s="12"/>
      <c r="R1866" s="12"/>
      <c r="S1866" s="12"/>
      <c r="T1866" s="12"/>
      <c r="U1866" s="12">
        <f t="shared" si="2846"/>
        <v>51</v>
      </c>
      <c r="W1866" s="23" t="s">
        <v>32</v>
      </c>
      <c r="X1866" s="24">
        <v>0.4</v>
      </c>
      <c r="Y1866" s="24">
        <v>0.4</v>
      </c>
      <c r="Z1866" s="24">
        <v>0.4</v>
      </c>
      <c r="AA1866" s="24">
        <v>0.4</v>
      </c>
      <c r="AB1866" s="24">
        <v>0.4</v>
      </c>
      <c r="AC1866" s="24">
        <v>0.4</v>
      </c>
      <c r="AD1866" s="24">
        <v>0.4</v>
      </c>
      <c r="AE1866" s="24">
        <v>0.4</v>
      </c>
      <c r="AF1866" s="24">
        <v>0.4</v>
      </c>
      <c r="AG1866" s="24">
        <v>0.4</v>
      </c>
      <c r="AH1866" s="24">
        <v>0.4</v>
      </c>
      <c r="AI1866" s="24">
        <v>0.4</v>
      </c>
      <c r="AJ1866" s="24">
        <v>0.4</v>
      </c>
      <c r="AK1866" s="24">
        <v>0.4</v>
      </c>
      <c r="AL1866" s="24">
        <v>0.4</v>
      </c>
      <c r="AM1866" s="24">
        <v>0.4</v>
      </c>
      <c r="AN1866" s="24">
        <v>0.4</v>
      </c>
      <c r="AP1866" s="16"/>
      <c r="AQ1866" s="16"/>
      <c r="AR1866" s="12" t="s">
        <v>32</v>
      </c>
      <c r="AS1866" s="12">
        <f t="shared" si="2830"/>
        <v>0</v>
      </c>
      <c r="AT1866" s="12">
        <f t="shared" si="2830"/>
        <v>0</v>
      </c>
      <c r="AU1866" s="12">
        <f t="shared" si="2831"/>
        <v>0</v>
      </c>
      <c r="AV1866" s="12">
        <f t="shared" si="2832"/>
        <v>0</v>
      </c>
      <c r="AW1866" s="12">
        <f t="shared" si="2833"/>
        <v>3.2</v>
      </c>
      <c r="AX1866" s="12">
        <f t="shared" si="2834"/>
        <v>2</v>
      </c>
      <c r="AY1866" s="12">
        <f t="shared" si="2835"/>
        <v>7.2</v>
      </c>
      <c r="AZ1866" s="12">
        <f t="shared" si="2836"/>
        <v>2</v>
      </c>
      <c r="BA1866" s="12">
        <f t="shared" si="2837"/>
        <v>0.8</v>
      </c>
      <c r="BB1866" s="12">
        <f t="shared" si="2838"/>
        <v>0</v>
      </c>
      <c r="BC1866" s="12">
        <f t="shared" si="2839"/>
        <v>2.4</v>
      </c>
      <c r="BD1866" s="12">
        <f t="shared" si="2840"/>
        <v>2.8</v>
      </c>
      <c r="BE1866" s="12">
        <f t="shared" si="2841"/>
        <v>0</v>
      </c>
      <c r="BF1866" s="12">
        <f t="shared" si="2842"/>
        <v>0</v>
      </c>
      <c r="BG1866" s="12">
        <f t="shared" si="2843"/>
        <v>0</v>
      </c>
      <c r="BH1866" s="12">
        <f t="shared" si="2844"/>
        <v>0</v>
      </c>
      <c r="BI1866" s="12">
        <f t="shared" si="2845"/>
        <v>0</v>
      </c>
      <c r="BJ1866" s="12">
        <f t="shared" si="2847"/>
        <v>20.399999999999999</v>
      </c>
    </row>
    <row r="1867" spans="1:62">
      <c r="A1867" s="17"/>
      <c r="B1867" s="18"/>
      <c r="C1867" s="19" t="s">
        <v>33</v>
      </c>
      <c r="D1867" s="19">
        <f>SUM(D1858:D1866)</f>
        <v>0</v>
      </c>
      <c r="E1867" s="19">
        <f>SUM(E1858:E1866)</f>
        <v>41</v>
      </c>
      <c r="F1867" s="19">
        <f t="shared" ref="F1867:U1867" si="2848">SUM(F1858:F1866)</f>
        <v>26</v>
      </c>
      <c r="G1867" s="19">
        <f t="shared" si="2848"/>
        <v>87</v>
      </c>
      <c r="H1867" s="19">
        <f t="shared" si="2848"/>
        <v>67</v>
      </c>
      <c r="I1867" s="19">
        <f t="shared" si="2848"/>
        <v>65</v>
      </c>
      <c r="J1867" s="19">
        <f t="shared" si="2848"/>
        <v>64</v>
      </c>
      <c r="K1867" s="19">
        <f t="shared" si="2848"/>
        <v>67</v>
      </c>
      <c r="L1867" s="19">
        <f t="shared" si="2848"/>
        <v>29</v>
      </c>
      <c r="M1867" s="19">
        <f t="shared" si="2848"/>
        <v>16</v>
      </c>
      <c r="N1867" s="19">
        <f t="shared" si="2848"/>
        <v>20</v>
      </c>
      <c r="O1867" s="19">
        <f t="shared" si="2848"/>
        <v>35</v>
      </c>
      <c r="P1867" s="19">
        <f t="shared" si="2848"/>
        <v>10</v>
      </c>
      <c r="Q1867" s="19">
        <f t="shared" si="2848"/>
        <v>9</v>
      </c>
      <c r="R1867" s="19">
        <f t="shared" si="2848"/>
        <v>0</v>
      </c>
      <c r="S1867" s="19">
        <f t="shared" si="2848"/>
        <v>28</v>
      </c>
      <c r="T1867" s="19">
        <f t="shared" si="2848"/>
        <v>0</v>
      </c>
      <c r="U1867" s="19">
        <f t="shared" si="2848"/>
        <v>564</v>
      </c>
      <c r="AP1867" s="17"/>
      <c r="AQ1867" s="18"/>
      <c r="AR1867" s="19" t="s">
        <v>33</v>
      </c>
      <c r="AS1867" s="19">
        <f>SUM(AS1858:AS1866)</f>
        <v>0</v>
      </c>
      <c r="AT1867" s="19">
        <f>SUM(AT1858:AT1866)</f>
        <v>17.09</v>
      </c>
      <c r="AU1867" s="19">
        <f t="shared" ref="AU1867:BJ1867" si="2849">SUM(AU1858:AU1866)</f>
        <v>10.96</v>
      </c>
      <c r="AV1867" s="19">
        <f t="shared" si="2849"/>
        <v>24.965</v>
      </c>
      <c r="AW1867" s="19">
        <f t="shared" si="2849"/>
        <v>20.215</v>
      </c>
      <c r="AX1867" s="19">
        <f t="shared" si="2849"/>
        <v>18.09</v>
      </c>
      <c r="AY1867" s="19">
        <f t="shared" si="2849"/>
        <v>20.785</v>
      </c>
      <c r="AZ1867" s="19">
        <f t="shared" si="2849"/>
        <v>19.965</v>
      </c>
      <c r="BA1867" s="19">
        <f t="shared" si="2849"/>
        <v>8.73</v>
      </c>
      <c r="BB1867" s="19">
        <f t="shared" si="2849"/>
        <v>4.8949999999999996</v>
      </c>
      <c r="BC1867" s="19">
        <f t="shared" si="2849"/>
        <v>8.9600000000000009</v>
      </c>
      <c r="BD1867" s="19">
        <f t="shared" si="2849"/>
        <v>12.46</v>
      </c>
      <c r="BE1867" s="19">
        <f t="shared" si="2849"/>
        <v>3.27</v>
      </c>
      <c r="BF1867" s="19">
        <f t="shared" si="2849"/>
        <v>2.3050000000000002</v>
      </c>
      <c r="BG1867" s="19">
        <f t="shared" si="2849"/>
        <v>0</v>
      </c>
      <c r="BH1867" s="19">
        <f t="shared" si="2849"/>
        <v>7.49</v>
      </c>
      <c r="BI1867" s="19">
        <f t="shared" si="2849"/>
        <v>0</v>
      </c>
      <c r="BJ1867" s="19">
        <f t="shared" si="2849"/>
        <v>180.18</v>
      </c>
    </row>
    <row r="1870" spans="1:62" ht="106.5">
      <c r="A1870" s="8" t="s">
        <v>2</v>
      </c>
      <c r="B1870" s="8" t="s">
        <v>3</v>
      </c>
      <c r="C1870" s="8" t="s">
        <v>4</v>
      </c>
      <c r="D1870" s="9" t="str">
        <f>D5</f>
        <v>ANGGREK</v>
      </c>
      <c r="E1870" s="9" t="str">
        <f t="shared" ref="E1870:U1870" si="2850">E5</f>
        <v>BOUGENVIL</v>
      </c>
      <c r="F1870" s="9" t="str">
        <f t="shared" si="2850"/>
        <v>CAMELIA</v>
      </c>
      <c r="G1870" s="9" t="str">
        <f t="shared" si="2850"/>
        <v>DEWANDARU</v>
      </c>
      <c r="H1870" s="9" t="str">
        <f t="shared" si="2850"/>
        <v>EDELWEIS</v>
      </c>
      <c r="I1870" s="9" t="str">
        <f t="shared" si="2850"/>
        <v>FLAMBOYAN</v>
      </c>
      <c r="J1870" s="9" t="str">
        <f t="shared" si="2850"/>
        <v>GERANIUM</v>
      </c>
      <c r="K1870" s="9" t="str">
        <f t="shared" si="2850"/>
        <v>HELIKONIA</v>
      </c>
      <c r="L1870" s="9" t="str">
        <f t="shared" si="2850"/>
        <v>IVY</v>
      </c>
      <c r="M1870" s="9" t="str">
        <f t="shared" si="2850"/>
        <v>KANA</v>
      </c>
      <c r="N1870" s="9" t="str">
        <f t="shared" si="2850"/>
        <v>IGD</v>
      </c>
      <c r="O1870" s="9" t="str">
        <f t="shared" si="2850"/>
        <v>HCU</v>
      </c>
      <c r="P1870" s="9" t="str">
        <f t="shared" si="2850"/>
        <v>PENUNJANG</v>
      </c>
      <c r="Q1870" s="9" t="str">
        <f t="shared" si="2850"/>
        <v>PELAYANAN</v>
      </c>
      <c r="R1870" s="9" t="str">
        <f t="shared" si="2850"/>
        <v>ADMIN</v>
      </c>
      <c r="S1870" s="9" t="str">
        <f t="shared" si="2850"/>
        <v>ASRAMA</v>
      </c>
      <c r="T1870" s="9" t="str">
        <f t="shared" si="2850"/>
        <v>MASJID</v>
      </c>
      <c r="U1870" s="9" t="str">
        <f t="shared" si="2850"/>
        <v>JUMLAH</v>
      </c>
      <c r="W1870" s="21"/>
      <c r="X1870" s="22" t="str">
        <f>X5</f>
        <v>ANGGREK</v>
      </c>
      <c r="Y1870" s="22" t="str">
        <f>Y5</f>
        <v>BOUGENVIL</v>
      </c>
      <c r="Z1870" s="22" t="str">
        <f t="shared" ref="Z1870:AN1870" si="2851">Z5</f>
        <v>CAMELIA</v>
      </c>
      <c r="AA1870" s="22" t="str">
        <f t="shared" si="2851"/>
        <v>DEWANDARU</v>
      </c>
      <c r="AB1870" s="22" t="str">
        <f t="shared" si="2851"/>
        <v>EDELWEIS</v>
      </c>
      <c r="AC1870" s="22" t="str">
        <f t="shared" si="2851"/>
        <v>FLAMBOYAN</v>
      </c>
      <c r="AD1870" s="22" t="str">
        <f t="shared" si="2851"/>
        <v>GERANIUM</v>
      </c>
      <c r="AE1870" s="22" t="str">
        <f t="shared" si="2851"/>
        <v>HELIKONIA</v>
      </c>
      <c r="AF1870" s="22" t="str">
        <f t="shared" si="2851"/>
        <v>IVY</v>
      </c>
      <c r="AG1870" s="22" t="str">
        <f t="shared" si="2851"/>
        <v>KANA</v>
      </c>
      <c r="AH1870" s="22" t="str">
        <f t="shared" si="2851"/>
        <v>IGD</v>
      </c>
      <c r="AI1870" s="22" t="str">
        <f t="shared" si="2851"/>
        <v>HCU</v>
      </c>
      <c r="AJ1870" s="22" t="str">
        <f t="shared" si="2851"/>
        <v>PENUNJANG</v>
      </c>
      <c r="AK1870" s="22" t="str">
        <f t="shared" si="2851"/>
        <v>PELAYANAN</v>
      </c>
      <c r="AL1870" s="22" t="str">
        <f t="shared" si="2851"/>
        <v>ADMIN</v>
      </c>
      <c r="AM1870" s="22" t="str">
        <f t="shared" si="2851"/>
        <v>ASRAMA</v>
      </c>
      <c r="AN1870" s="22" t="str">
        <f t="shared" si="2851"/>
        <v>MASJID</v>
      </c>
      <c r="AP1870" s="8" t="s">
        <v>2</v>
      </c>
      <c r="AQ1870" s="8" t="s">
        <v>3</v>
      </c>
      <c r="AR1870" s="8" t="s">
        <v>4</v>
      </c>
      <c r="AS1870" s="9" t="str">
        <f>AS5</f>
        <v>ANGGREK</v>
      </c>
      <c r="AT1870" s="9" t="str">
        <f>AT5</f>
        <v>BOUGENVIL</v>
      </c>
      <c r="AU1870" s="9" t="str">
        <f t="shared" ref="AU1870:BJ1870" si="2852">AU5</f>
        <v>CAMELIA II</v>
      </c>
      <c r="AV1870" s="9" t="str">
        <f t="shared" si="2852"/>
        <v>DEWANDARU</v>
      </c>
      <c r="AW1870" s="9" t="str">
        <f t="shared" si="2852"/>
        <v>EDELWEIS</v>
      </c>
      <c r="AX1870" s="9" t="str">
        <f t="shared" si="2852"/>
        <v>FLAMBOYAN</v>
      </c>
      <c r="AY1870" s="9" t="str">
        <f t="shared" si="2852"/>
        <v>GERANIUM</v>
      </c>
      <c r="AZ1870" s="9" t="str">
        <f t="shared" si="2852"/>
        <v>HELIKONIA</v>
      </c>
      <c r="BA1870" s="9" t="str">
        <f t="shared" si="2852"/>
        <v>IVY</v>
      </c>
      <c r="BB1870" s="9" t="str">
        <f t="shared" si="2852"/>
        <v>KANA</v>
      </c>
      <c r="BC1870" s="9" t="str">
        <f t="shared" si="2852"/>
        <v>IGD</v>
      </c>
      <c r="BD1870" s="9" t="str">
        <f t="shared" si="2852"/>
        <v>HCU</v>
      </c>
      <c r="BE1870" s="9" t="str">
        <f t="shared" si="2852"/>
        <v>PENUNJANG</v>
      </c>
      <c r="BF1870" s="9" t="str">
        <f t="shared" si="2852"/>
        <v>PELAYANAN</v>
      </c>
      <c r="BG1870" s="9" t="str">
        <f t="shared" si="2852"/>
        <v>ADMIN</v>
      </c>
      <c r="BH1870" s="9" t="str">
        <f t="shared" si="2852"/>
        <v>ASRAMA</v>
      </c>
      <c r="BI1870" s="9" t="str">
        <f t="shared" si="2852"/>
        <v>MASJID</v>
      </c>
      <c r="BJ1870" s="9" t="str">
        <f t="shared" si="2852"/>
        <v>JUMLAH</v>
      </c>
    </row>
    <row r="1871" spans="1:62" ht="15.75">
      <c r="A1871" s="10">
        <f>A1858+1</f>
        <v>23</v>
      </c>
      <c r="B1871" s="11" t="s">
        <v>39</v>
      </c>
      <c r="C1871" s="12" t="s">
        <v>24</v>
      </c>
      <c r="D1871" s="12"/>
      <c r="E1871" s="12"/>
      <c r="F1871" s="12"/>
      <c r="G1871" s="12">
        <v>12</v>
      </c>
      <c r="H1871" s="12">
        <v>16</v>
      </c>
      <c r="I1871" s="12">
        <v>22</v>
      </c>
      <c r="J1871" s="12">
        <v>12</v>
      </c>
      <c r="K1871" s="12">
        <v>17</v>
      </c>
      <c r="L1871" s="12">
        <v>6</v>
      </c>
      <c r="M1871" s="12">
        <v>5</v>
      </c>
      <c r="N1871" s="12"/>
      <c r="O1871" s="12">
        <v>11</v>
      </c>
      <c r="P1871" s="12">
        <v>4</v>
      </c>
      <c r="Q1871" s="12">
        <v>6</v>
      </c>
      <c r="R1871" s="12"/>
      <c r="S1871" s="12"/>
      <c r="T1871" s="12"/>
      <c r="U1871" s="12">
        <f>SUM(E1871:T1871)</f>
        <v>111</v>
      </c>
      <c r="W1871" s="23" t="s">
        <v>24</v>
      </c>
      <c r="X1871" s="24">
        <v>0.26500000000000001</v>
      </c>
      <c r="Y1871" s="24">
        <v>0.26500000000000001</v>
      </c>
      <c r="Z1871" s="24">
        <v>0.26500000000000001</v>
      </c>
      <c r="AA1871" s="24">
        <v>0.26500000000000001</v>
      </c>
      <c r="AB1871" s="24">
        <v>0.26500000000000001</v>
      </c>
      <c r="AC1871" s="24">
        <v>0.26500000000000001</v>
      </c>
      <c r="AD1871" s="24">
        <v>0.26500000000000001</v>
      </c>
      <c r="AE1871" s="24">
        <v>0.26500000000000001</v>
      </c>
      <c r="AF1871" s="24">
        <v>0.26500000000000001</v>
      </c>
      <c r="AG1871" s="24">
        <v>0.26500000000000001</v>
      </c>
      <c r="AH1871" s="24">
        <v>0.26500000000000001</v>
      </c>
      <c r="AI1871" s="24">
        <v>0.26500000000000001</v>
      </c>
      <c r="AJ1871" s="24">
        <v>0.26500000000000001</v>
      </c>
      <c r="AK1871" s="24">
        <v>0.26500000000000001</v>
      </c>
      <c r="AL1871" s="24">
        <v>0.26500000000000001</v>
      </c>
      <c r="AM1871" s="24">
        <v>0.26500000000000001</v>
      </c>
      <c r="AN1871" s="24">
        <v>0.26500000000000001</v>
      </c>
      <c r="AP1871" s="10">
        <f>AP1858+1</f>
        <v>23</v>
      </c>
      <c r="AQ1871" s="11" t="s">
        <v>38</v>
      </c>
      <c r="AR1871" s="12" t="s">
        <v>24</v>
      </c>
      <c r="AS1871" s="12">
        <f t="shared" ref="AS1871:AT1879" si="2853">X1871*D1871</f>
        <v>0</v>
      </c>
      <c r="AT1871" s="12">
        <f t="shared" si="2853"/>
        <v>0</v>
      </c>
      <c r="AU1871" s="12">
        <f t="shared" ref="AU1871:AU1879" si="2854">Z1871*F1871</f>
        <v>0</v>
      </c>
      <c r="AV1871" s="12">
        <f t="shared" ref="AV1871:AV1879" si="2855">AA1871*G1871</f>
        <v>3.18</v>
      </c>
      <c r="AW1871" s="12">
        <f t="shared" ref="AW1871:AW1879" si="2856">AB1871*H1871</f>
        <v>4.24</v>
      </c>
      <c r="AX1871" s="12">
        <f t="shared" ref="AX1871:AX1879" si="2857">AC1871*I1871</f>
        <v>5.83</v>
      </c>
      <c r="AY1871" s="12">
        <f t="shared" ref="AY1871:AY1879" si="2858">AD1871*J1871</f>
        <v>3.18</v>
      </c>
      <c r="AZ1871" s="12">
        <f t="shared" ref="AZ1871:AZ1879" si="2859">AE1871*K1871</f>
        <v>4.5049999999999999</v>
      </c>
      <c r="BA1871" s="12">
        <f t="shared" ref="BA1871:BA1879" si="2860">AF1871*L1871</f>
        <v>1.59</v>
      </c>
      <c r="BB1871" s="12">
        <f t="shared" ref="BB1871:BB1879" si="2861">AG1871*M1871</f>
        <v>1.325</v>
      </c>
      <c r="BC1871" s="12">
        <f t="shared" ref="BC1871:BC1879" si="2862">AH1871*N1871</f>
        <v>0</v>
      </c>
      <c r="BD1871" s="12">
        <f t="shared" ref="BD1871:BD1879" si="2863">AI1871*O1871</f>
        <v>2.915</v>
      </c>
      <c r="BE1871" s="12">
        <f t="shared" ref="BE1871:BE1879" si="2864">AJ1871*P1871</f>
        <v>1.06</v>
      </c>
      <c r="BF1871" s="12">
        <f t="shared" ref="BF1871:BF1879" si="2865">AK1871*Q1871</f>
        <v>1.59</v>
      </c>
      <c r="BG1871" s="12">
        <f t="shared" ref="BG1871:BG1879" si="2866">AL1871*R1871</f>
        <v>0</v>
      </c>
      <c r="BH1871" s="12">
        <f t="shared" ref="BH1871:BH1879" si="2867">AM1871*S1871</f>
        <v>0</v>
      </c>
      <c r="BI1871" s="12">
        <f t="shared" ref="BI1871:BI1879" si="2868">AN1871*T1871</f>
        <v>0</v>
      </c>
      <c r="BJ1871" s="12">
        <f>SUM(AT1871:BI1871)</f>
        <v>29.414999999999999</v>
      </c>
    </row>
    <row r="1872" spans="1:62" ht="15.75">
      <c r="A1872" s="14"/>
      <c r="B1872" s="15">
        <f>B1859+1</f>
        <v>44704</v>
      </c>
      <c r="C1872" s="12" t="s">
        <v>25</v>
      </c>
      <c r="D1872" s="12"/>
      <c r="E1872" s="12"/>
      <c r="F1872" s="12"/>
      <c r="G1872" s="12">
        <v>14</v>
      </c>
      <c r="H1872" s="12">
        <v>18</v>
      </c>
      <c r="I1872" s="12">
        <v>24</v>
      </c>
      <c r="J1872" s="12">
        <v>12</v>
      </c>
      <c r="K1872" s="12">
        <v>19</v>
      </c>
      <c r="L1872" s="12">
        <v>7</v>
      </c>
      <c r="M1872" s="12">
        <v>4</v>
      </c>
      <c r="N1872" s="12"/>
      <c r="O1872" s="12">
        <v>2</v>
      </c>
      <c r="P1872" s="12"/>
      <c r="Q1872" s="12">
        <v>2</v>
      </c>
      <c r="R1872" s="12"/>
      <c r="S1872" s="12"/>
      <c r="T1872" s="12"/>
      <c r="U1872" s="12">
        <f t="shared" ref="U1872:U1879" si="2869">SUM(E1872:T1872)</f>
        <v>102</v>
      </c>
      <c r="W1872" s="23" t="s">
        <v>25</v>
      </c>
      <c r="X1872" s="24">
        <v>0.22500000000000001</v>
      </c>
      <c r="Y1872" s="24">
        <v>0.22500000000000001</v>
      </c>
      <c r="Z1872" s="24">
        <v>0.22500000000000001</v>
      </c>
      <c r="AA1872" s="24">
        <v>0.22500000000000001</v>
      </c>
      <c r="AB1872" s="24">
        <v>0.22500000000000001</v>
      </c>
      <c r="AC1872" s="24">
        <v>0.22500000000000001</v>
      </c>
      <c r="AD1872" s="24">
        <v>0.22500000000000001</v>
      </c>
      <c r="AE1872" s="24">
        <v>0.22500000000000001</v>
      </c>
      <c r="AF1872" s="24">
        <v>0.22500000000000001</v>
      </c>
      <c r="AG1872" s="24">
        <v>0.22500000000000001</v>
      </c>
      <c r="AH1872" s="24">
        <v>0.22500000000000001</v>
      </c>
      <c r="AI1872" s="24">
        <v>0.22500000000000001</v>
      </c>
      <c r="AJ1872" s="24">
        <v>0.22500000000000001</v>
      </c>
      <c r="AK1872" s="24">
        <v>0.22500000000000001</v>
      </c>
      <c r="AL1872" s="24">
        <v>0.22500000000000001</v>
      </c>
      <c r="AM1872" s="24">
        <v>0.22500000000000001</v>
      </c>
      <c r="AN1872" s="24">
        <v>0.22500000000000001</v>
      </c>
      <c r="AP1872" s="14"/>
      <c r="AQ1872" s="15">
        <f>AQ1859+1</f>
        <v>44339</v>
      </c>
      <c r="AR1872" s="12" t="s">
        <v>25</v>
      </c>
      <c r="AS1872" s="12">
        <f t="shared" si="2853"/>
        <v>0</v>
      </c>
      <c r="AT1872" s="12">
        <f t="shared" si="2853"/>
        <v>0</v>
      </c>
      <c r="AU1872" s="12">
        <f t="shared" si="2854"/>
        <v>0</v>
      </c>
      <c r="AV1872" s="12">
        <f t="shared" si="2855"/>
        <v>3.15</v>
      </c>
      <c r="AW1872" s="12">
        <f t="shared" si="2856"/>
        <v>4.05</v>
      </c>
      <c r="AX1872" s="12">
        <f t="shared" si="2857"/>
        <v>5.4</v>
      </c>
      <c r="AY1872" s="12">
        <f t="shared" si="2858"/>
        <v>2.7</v>
      </c>
      <c r="AZ1872" s="12">
        <f t="shared" si="2859"/>
        <v>4.2750000000000004</v>
      </c>
      <c r="BA1872" s="12">
        <f t="shared" si="2860"/>
        <v>1.575</v>
      </c>
      <c r="BB1872" s="12">
        <f t="shared" si="2861"/>
        <v>0.9</v>
      </c>
      <c r="BC1872" s="12">
        <f t="shared" si="2862"/>
        <v>0</v>
      </c>
      <c r="BD1872" s="12">
        <f t="shared" si="2863"/>
        <v>0.45</v>
      </c>
      <c r="BE1872" s="12">
        <f t="shared" si="2864"/>
        <v>0</v>
      </c>
      <c r="BF1872" s="12">
        <f t="shared" si="2865"/>
        <v>0.45</v>
      </c>
      <c r="BG1872" s="12">
        <f t="shared" si="2866"/>
        <v>0</v>
      </c>
      <c r="BH1872" s="12">
        <f t="shared" si="2867"/>
        <v>0</v>
      </c>
      <c r="BI1872" s="12">
        <f t="shared" si="2868"/>
        <v>0</v>
      </c>
      <c r="BJ1872" s="12">
        <f t="shared" ref="BJ1872:BJ1879" si="2870">SUM(AT1872:BI1872)</f>
        <v>22.95</v>
      </c>
    </row>
    <row r="1873" spans="1:62" ht="15.75">
      <c r="A1873" s="14"/>
      <c r="B1873" s="14"/>
      <c r="C1873" s="12" t="s">
        <v>26</v>
      </c>
      <c r="D1873" s="12"/>
      <c r="E1873" s="12"/>
      <c r="F1873" s="12"/>
      <c r="G1873" s="12">
        <v>7</v>
      </c>
      <c r="H1873" s="12">
        <v>5</v>
      </c>
      <c r="I1873" s="12">
        <v>6</v>
      </c>
      <c r="J1873" s="12">
        <v>5</v>
      </c>
      <c r="K1873" s="12">
        <v>6</v>
      </c>
      <c r="L1873" s="12">
        <v>6</v>
      </c>
      <c r="M1873" s="12"/>
      <c r="N1873" s="12">
        <v>2</v>
      </c>
      <c r="O1873" s="12">
        <v>4</v>
      </c>
      <c r="P1873" s="12">
        <v>1</v>
      </c>
      <c r="Q1873" s="12"/>
      <c r="R1873" s="12"/>
      <c r="S1873" s="12"/>
      <c r="T1873" s="12"/>
      <c r="U1873" s="12">
        <f t="shared" si="2869"/>
        <v>42</v>
      </c>
      <c r="W1873" s="23" t="s">
        <v>26</v>
      </c>
      <c r="X1873" s="24">
        <v>0.35</v>
      </c>
      <c r="Y1873" s="24">
        <v>0.35</v>
      </c>
      <c r="Z1873" s="24">
        <v>0.35</v>
      </c>
      <c r="AA1873" s="24">
        <v>0.35</v>
      </c>
      <c r="AB1873" s="24">
        <v>0.35</v>
      </c>
      <c r="AC1873" s="24">
        <v>0.35</v>
      </c>
      <c r="AD1873" s="24">
        <v>0.35</v>
      </c>
      <c r="AE1873" s="24">
        <v>0.35</v>
      </c>
      <c r="AF1873" s="24">
        <v>0.35</v>
      </c>
      <c r="AG1873" s="24">
        <v>0.35</v>
      </c>
      <c r="AH1873" s="24">
        <v>0.35</v>
      </c>
      <c r="AI1873" s="24">
        <v>0.35</v>
      </c>
      <c r="AJ1873" s="24">
        <v>0.35</v>
      </c>
      <c r="AK1873" s="24">
        <v>0.35</v>
      </c>
      <c r="AL1873" s="24">
        <v>0.35</v>
      </c>
      <c r="AM1873" s="24">
        <v>0.35</v>
      </c>
      <c r="AN1873" s="24">
        <v>0.35</v>
      </c>
      <c r="AP1873" s="14"/>
      <c r="AQ1873" s="14"/>
      <c r="AR1873" s="12" t="s">
        <v>26</v>
      </c>
      <c r="AS1873" s="12">
        <f t="shared" si="2853"/>
        <v>0</v>
      </c>
      <c r="AT1873" s="12">
        <f t="shared" si="2853"/>
        <v>0</v>
      </c>
      <c r="AU1873" s="12">
        <f t="shared" si="2854"/>
        <v>0</v>
      </c>
      <c r="AV1873" s="12">
        <f t="shared" si="2855"/>
        <v>2.4500000000000002</v>
      </c>
      <c r="AW1873" s="12">
        <f t="shared" si="2856"/>
        <v>1.75</v>
      </c>
      <c r="AX1873" s="12">
        <f t="shared" si="2857"/>
        <v>2.1</v>
      </c>
      <c r="AY1873" s="12">
        <f t="shared" si="2858"/>
        <v>1.75</v>
      </c>
      <c r="AZ1873" s="12">
        <f t="shared" si="2859"/>
        <v>2.1</v>
      </c>
      <c r="BA1873" s="12">
        <f t="shared" si="2860"/>
        <v>2.1</v>
      </c>
      <c r="BB1873" s="12">
        <f t="shared" si="2861"/>
        <v>0</v>
      </c>
      <c r="BC1873" s="12">
        <f t="shared" si="2862"/>
        <v>0.7</v>
      </c>
      <c r="BD1873" s="12">
        <f t="shared" si="2863"/>
        <v>1.4</v>
      </c>
      <c r="BE1873" s="12">
        <f t="shared" si="2864"/>
        <v>0.35</v>
      </c>
      <c r="BF1873" s="12">
        <f t="shared" si="2865"/>
        <v>0</v>
      </c>
      <c r="BG1873" s="12">
        <f t="shared" si="2866"/>
        <v>0</v>
      </c>
      <c r="BH1873" s="12">
        <f t="shared" si="2867"/>
        <v>0</v>
      </c>
      <c r="BI1873" s="12">
        <f t="shared" si="2868"/>
        <v>0</v>
      </c>
      <c r="BJ1873" s="12">
        <f t="shared" si="2870"/>
        <v>14.7</v>
      </c>
    </row>
    <row r="1874" spans="1:62" ht="15.75">
      <c r="A1874" s="14"/>
      <c r="B1874" s="14"/>
      <c r="C1874" s="12" t="s">
        <v>27</v>
      </c>
      <c r="D1874" s="12"/>
      <c r="E1874" s="12">
        <v>6</v>
      </c>
      <c r="F1874" s="12">
        <v>5</v>
      </c>
      <c r="G1874" s="12">
        <v>5</v>
      </c>
      <c r="H1874" s="12">
        <v>7</v>
      </c>
      <c r="I1874" s="12">
        <v>5</v>
      </c>
      <c r="J1874" s="12">
        <v>6</v>
      </c>
      <c r="K1874" s="12">
        <v>5</v>
      </c>
      <c r="L1874" s="12">
        <v>3</v>
      </c>
      <c r="M1874" s="12">
        <v>2</v>
      </c>
      <c r="N1874" s="12">
        <v>3</v>
      </c>
      <c r="O1874" s="12">
        <v>3</v>
      </c>
      <c r="P1874" s="12">
        <v>2</v>
      </c>
      <c r="Q1874" s="12"/>
      <c r="R1874" s="12"/>
      <c r="S1874" s="12"/>
      <c r="T1874" s="12"/>
      <c r="U1874" s="12">
        <f t="shared" si="2869"/>
        <v>52</v>
      </c>
      <c r="W1874" s="23" t="s">
        <v>27</v>
      </c>
      <c r="X1874" s="24">
        <v>0.43</v>
      </c>
      <c r="Y1874" s="24">
        <v>0.43</v>
      </c>
      <c r="Z1874" s="24">
        <v>0.43</v>
      </c>
      <c r="AA1874" s="24">
        <v>0.43</v>
      </c>
      <c r="AB1874" s="24">
        <v>0.43</v>
      </c>
      <c r="AC1874" s="24">
        <v>0.43</v>
      </c>
      <c r="AD1874" s="24">
        <v>0.43</v>
      </c>
      <c r="AE1874" s="24">
        <v>0.43</v>
      </c>
      <c r="AF1874" s="24">
        <v>0.43</v>
      </c>
      <c r="AG1874" s="24">
        <v>0.43</v>
      </c>
      <c r="AH1874" s="24">
        <v>0.43</v>
      </c>
      <c r="AI1874" s="24">
        <v>0.43</v>
      </c>
      <c r="AJ1874" s="24">
        <v>0.43</v>
      </c>
      <c r="AK1874" s="24">
        <v>0.43</v>
      </c>
      <c r="AL1874" s="24">
        <v>0.43</v>
      </c>
      <c r="AM1874" s="24">
        <v>0.43</v>
      </c>
      <c r="AN1874" s="24">
        <v>0.43</v>
      </c>
      <c r="AP1874" s="14"/>
      <c r="AQ1874" s="14"/>
      <c r="AR1874" s="12" t="s">
        <v>27</v>
      </c>
      <c r="AS1874" s="12">
        <f t="shared" si="2853"/>
        <v>0</v>
      </c>
      <c r="AT1874" s="12">
        <f t="shared" si="2853"/>
        <v>2.58</v>
      </c>
      <c r="AU1874" s="12">
        <f t="shared" si="2854"/>
        <v>2.15</v>
      </c>
      <c r="AV1874" s="12">
        <f t="shared" si="2855"/>
        <v>2.15</v>
      </c>
      <c r="AW1874" s="12">
        <f t="shared" si="2856"/>
        <v>3.01</v>
      </c>
      <c r="AX1874" s="12">
        <f t="shared" si="2857"/>
        <v>2.15</v>
      </c>
      <c r="AY1874" s="12">
        <f t="shared" si="2858"/>
        <v>2.58</v>
      </c>
      <c r="AZ1874" s="12">
        <f t="shared" si="2859"/>
        <v>2.15</v>
      </c>
      <c r="BA1874" s="12">
        <f t="shared" si="2860"/>
        <v>1.29</v>
      </c>
      <c r="BB1874" s="12">
        <f t="shared" si="2861"/>
        <v>0.86</v>
      </c>
      <c r="BC1874" s="12">
        <f t="shared" si="2862"/>
        <v>1.29</v>
      </c>
      <c r="BD1874" s="12">
        <f t="shared" si="2863"/>
        <v>1.29</v>
      </c>
      <c r="BE1874" s="12">
        <f t="shared" si="2864"/>
        <v>0.86</v>
      </c>
      <c r="BF1874" s="12">
        <f t="shared" si="2865"/>
        <v>0</v>
      </c>
      <c r="BG1874" s="12">
        <f t="shared" si="2866"/>
        <v>0</v>
      </c>
      <c r="BH1874" s="12">
        <f t="shared" si="2867"/>
        <v>0</v>
      </c>
      <c r="BI1874" s="12">
        <f t="shared" si="2868"/>
        <v>0</v>
      </c>
      <c r="BJ1874" s="12">
        <f t="shared" si="2870"/>
        <v>22.36</v>
      </c>
    </row>
    <row r="1875" spans="1:62" ht="15.75">
      <c r="A1875" s="14"/>
      <c r="B1875" s="14"/>
      <c r="C1875" s="12" t="s">
        <v>28</v>
      </c>
      <c r="D1875" s="12"/>
      <c r="E1875" s="12">
        <v>9</v>
      </c>
      <c r="F1875" s="12">
        <v>8</v>
      </c>
      <c r="G1875" s="12">
        <v>5</v>
      </c>
      <c r="H1875" s="12">
        <v>9</v>
      </c>
      <c r="I1875" s="12">
        <v>7</v>
      </c>
      <c r="J1875" s="12">
        <v>3</v>
      </c>
      <c r="K1875" s="12">
        <v>7</v>
      </c>
      <c r="L1875" s="12">
        <v>4</v>
      </c>
      <c r="M1875" s="12">
        <v>2</v>
      </c>
      <c r="N1875" s="12">
        <v>6</v>
      </c>
      <c r="O1875" s="12">
        <v>6</v>
      </c>
      <c r="P1875" s="12">
        <v>2</v>
      </c>
      <c r="Q1875" s="12"/>
      <c r="R1875" s="12"/>
      <c r="S1875" s="12"/>
      <c r="T1875" s="12"/>
      <c r="U1875" s="12">
        <f t="shared" si="2869"/>
        <v>68</v>
      </c>
      <c r="W1875" s="23" t="s">
        <v>28</v>
      </c>
      <c r="X1875" s="24">
        <v>0.5</v>
      </c>
      <c r="Y1875" s="24">
        <v>0.5</v>
      </c>
      <c r="Z1875" s="24">
        <v>0.5</v>
      </c>
      <c r="AA1875" s="24">
        <v>0.5</v>
      </c>
      <c r="AB1875" s="24">
        <v>0.5</v>
      </c>
      <c r="AC1875" s="24">
        <v>0.5</v>
      </c>
      <c r="AD1875" s="24">
        <v>0.5</v>
      </c>
      <c r="AE1875" s="24">
        <v>0.5</v>
      </c>
      <c r="AF1875" s="24">
        <v>0.5</v>
      </c>
      <c r="AG1875" s="24">
        <v>0.5</v>
      </c>
      <c r="AH1875" s="24">
        <v>0.5</v>
      </c>
      <c r="AI1875" s="24">
        <v>0.5</v>
      </c>
      <c r="AJ1875" s="24">
        <v>0.5</v>
      </c>
      <c r="AK1875" s="24">
        <v>0.5</v>
      </c>
      <c r="AL1875" s="24">
        <v>0.5</v>
      </c>
      <c r="AM1875" s="24">
        <v>0.5</v>
      </c>
      <c r="AN1875" s="24">
        <v>0.5</v>
      </c>
      <c r="AP1875" s="14"/>
      <c r="AQ1875" s="14"/>
      <c r="AR1875" s="12" t="s">
        <v>28</v>
      </c>
      <c r="AS1875" s="12">
        <f t="shared" si="2853"/>
        <v>0</v>
      </c>
      <c r="AT1875" s="12">
        <f t="shared" si="2853"/>
        <v>4.5</v>
      </c>
      <c r="AU1875" s="12">
        <f t="shared" si="2854"/>
        <v>4</v>
      </c>
      <c r="AV1875" s="12">
        <f t="shared" si="2855"/>
        <v>2.5</v>
      </c>
      <c r="AW1875" s="12">
        <f t="shared" si="2856"/>
        <v>4.5</v>
      </c>
      <c r="AX1875" s="12">
        <f t="shared" si="2857"/>
        <v>3.5</v>
      </c>
      <c r="AY1875" s="12">
        <f t="shared" si="2858"/>
        <v>1.5</v>
      </c>
      <c r="AZ1875" s="12">
        <f t="shared" si="2859"/>
        <v>3.5</v>
      </c>
      <c r="BA1875" s="12">
        <f t="shared" si="2860"/>
        <v>2</v>
      </c>
      <c r="BB1875" s="12">
        <f t="shared" si="2861"/>
        <v>1</v>
      </c>
      <c r="BC1875" s="12">
        <f t="shared" si="2862"/>
        <v>3</v>
      </c>
      <c r="BD1875" s="12">
        <f t="shared" si="2863"/>
        <v>3</v>
      </c>
      <c r="BE1875" s="12">
        <f t="shared" si="2864"/>
        <v>1</v>
      </c>
      <c r="BF1875" s="12">
        <f t="shared" si="2865"/>
        <v>0</v>
      </c>
      <c r="BG1875" s="12">
        <f t="shared" si="2866"/>
        <v>0</v>
      </c>
      <c r="BH1875" s="12">
        <f t="shared" si="2867"/>
        <v>0</v>
      </c>
      <c r="BI1875" s="12">
        <f t="shared" si="2868"/>
        <v>0</v>
      </c>
      <c r="BJ1875" s="12">
        <f t="shared" si="2870"/>
        <v>34</v>
      </c>
    </row>
    <row r="1876" spans="1:62" ht="15.75">
      <c r="A1876" s="14"/>
      <c r="B1876" s="14"/>
      <c r="C1876" s="12" t="s">
        <v>35</v>
      </c>
      <c r="D1876" s="12"/>
      <c r="E1876" s="12">
        <v>8</v>
      </c>
      <c r="F1876" s="12">
        <v>7</v>
      </c>
      <c r="G1876" s="12">
        <v>4</v>
      </c>
      <c r="H1876" s="12">
        <v>4</v>
      </c>
      <c r="I1876" s="12">
        <v>4</v>
      </c>
      <c r="J1876" s="12">
        <v>4</v>
      </c>
      <c r="K1876" s="12">
        <v>4</v>
      </c>
      <c r="L1876" s="12">
        <v>2</v>
      </c>
      <c r="M1876" s="12"/>
      <c r="N1876" s="12">
        <v>2</v>
      </c>
      <c r="O1876" s="12">
        <v>4</v>
      </c>
      <c r="P1876" s="12">
        <v>2</v>
      </c>
      <c r="Q1876" s="12"/>
      <c r="R1876" s="12"/>
      <c r="S1876" s="12"/>
      <c r="T1876" s="12"/>
      <c r="U1876" s="12">
        <f t="shared" si="2869"/>
        <v>45</v>
      </c>
      <c r="W1876" s="23" t="s">
        <v>50</v>
      </c>
      <c r="X1876" s="24">
        <v>8.5000000000000006E-2</v>
      </c>
      <c r="Y1876" s="24">
        <v>8.5000000000000006E-2</v>
      </c>
      <c r="Z1876" s="24">
        <v>8.5000000000000006E-2</v>
      </c>
      <c r="AA1876" s="24">
        <v>8.5000000000000006E-2</v>
      </c>
      <c r="AB1876" s="24">
        <v>8.5000000000000006E-2</v>
      </c>
      <c r="AC1876" s="24">
        <v>8.5000000000000006E-2</v>
      </c>
      <c r="AD1876" s="24">
        <v>8.5000000000000006E-2</v>
      </c>
      <c r="AE1876" s="24">
        <v>8.5000000000000006E-2</v>
      </c>
      <c r="AF1876" s="24">
        <v>8.5000000000000006E-2</v>
      </c>
      <c r="AG1876" s="24">
        <v>8.5000000000000006E-2</v>
      </c>
      <c r="AH1876" s="24">
        <v>8.5000000000000006E-2</v>
      </c>
      <c r="AI1876" s="24">
        <v>8.5000000000000006E-2</v>
      </c>
      <c r="AJ1876" s="24">
        <v>8.5000000000000006E-2</v>
      </c>
      <c r="AK1876" s="24">
        <v>8.5000000000000006E-2</v>
      </c>
      <c r="AL1876" s="24">
        <v>8.5000000000000006E-2</v>
      </c>
      <c r="AM1876" s="24">
        <v>8.5000000000000006E-2</v>
      </c>
      <c r="AN1876" s="24">
        <v>8.5000000000000006E-2</v>
      </c>
      <c r="AP1876" s="14"/>
      <c r="AQ1876" s="14"/>
      <c r="AR1876" s="12" t="s">
        <v>35</v>
      </c>
      <c r="AS1876" s="12">
        <f t="shared" si="2853"/>
        <v>0</v>
      </c>
      <c r="AT1876" s="12">
        <f t="shared" si="2853"/>
        <v>0.68</v>
      </c>
      <c r="AU1876" s="12">
        <f t="shared" si="2854"/>
        <v>0.59499999999999997</v>
      </c>
      <c r="AV1876" s="12">
        <f t="shared" si="2855"/>
        <v>0.34</v>
      </c>
      <c r="AW1876" s="12">
        <f t="shared" si="2856"/>
        <v>0.34</v>
      </c>
      <c r="AX1876" s="12">
        <f t="shared" si="2857"/>
        <v>0.34</v>
      </c>
      <c r="AY1876" s="12">
        <f t="shared" si="2858"/>
        <v>0.34</v>
      </c>
      <c r="AZ1876" s="12">
        <f t="shared" si="2859"/>
        <v>0.34</v>
      </c>
      <c r="BA1876" s="12">
        <f t="shared" si="2860"/>
        <v>0.17</v>
      </c>
      <c r="BB1876" s="12">
        <f t="shared" si="2861"/>
        <v>0</v>
      </c>
      <c r="BC1876" s="12">
        <f t="shared" si="2862"/>
        <v>0.17</v>
      </c>
      <c r="BD1876" s="12">
        <f t="shared" si="2863"/>
        <v>0.34</v>
      </c>
      <c r="BE1876" s="12">
        <f t="shared" si="2864"/>
        <v>0.17</v>
      </c>
      <c r="BF1876" s="12">
        <f t="shared" si="2865"/>
        <v>0</v>
      </c>
      <c r="BG1876" s="12">
        <f t="shared" si="2866"/>
        <v>0</v>
      </c>
      <c r="BH1876" s="12">
        <f t="shared" si="2867"/>
        <v>0</v>
      </c>
      <c r="BI1876" s="12">
        <f t="shared" si="2868"/>
        <v>0</v>
      </c>
      <c r="BJ1876" s="12">
        <f t="shared" si="2870"/>
        <v>3.8250000000000002</v>
      </c>
    </row>
    <row r="1877" spans="1:62" ht="15.75">
      <c r="A1877" s="14"/>
      <c r="B1877" s="14"/>
      <c r="C1877" s="12" t="s">
        <v>36</v>
      </c>
      <c r="D1877" s="12"/>
      <c r="E1877" s="12">
        <v>6</v>
      </c>
      <c r="F1877" s="12">
        <v>7</v>
      </c>
      <c r="G1877" s="12"/>
      <c r="H1877" s="12"/>
      <c r="I1877" s="12"/>
      <c r="J1877" s="12"/>
      <c r="K1877" s="12"/>
      <c r="L1877" s="12"/>
      <c r="M1877" s="12"/>
      <c r="N1877" s="12"/>
      <c r="O1877" s="12">
        <v>4</v>
      </c>
      <c r="P1877" s="12"/>
      <c r="Q1877" s="12"/>
      <c r="R1877" s="12"/>
      <c r="S1877" s="12"/>
      <c r="T1877" s="12"/>
      <c r="U1877" s="12">
        <f t="shared" si="2869"/>
        <v>17</v>
      </c>
      <c r="W1877" s="23" t="s">
        <v>51</v>
      </c>
      <c r="X1877" s="24">
        <v>0.59</v>
      </c>
      <c r="Y1877" s="24">
        <v>0.59</v>
      </c>
      <c r="Z1877" s="24">
        <v>0.59</v>
      </c>
      <c r="AA1877" s="24">
        <v>0.59</v>
      </c>
      <c r="AB1877" s="24">
        <v>0.59</v>
      </c>
      <c r="AC1877" s="24">
        <v>0.59</v>
      </c>
      <c r="AD1877" s="24">
        <v>0.59</v>
      </c>
      <c r="AE1877" s="24">
        <v>0.59</v>
      </c>
      <c r="AF1877" s="24">
        <v>0.59</v>
      </c>
      <c r="AG1877" s="24">
        <v>0.59</v>
      </c>
      <c r="AH1877" s="24">
        <v>0.59</v>
      </c>
      <c r="AI1877" s="24">
        <v>0.59</v>
      </c>
      <c r="AJ1877" s="24">
        <v>0.59</v>
      </c>
      <c r="AK1877" s="24">
        <v>0.59</v>
      </c>
      <c r="AL1877" s="24">
        <v>0.59</v>
      </c>
      <c r="AM1877" s="24">
        <v>0.59</v>
      </c>
      <c r="AN1877" s="24">
        <v>0.59</v>
      </c>
      <c r="AP1877" s="14"/>
      <c r="AQ1877" s="14"/>
      <c r="AR1877" s="12" t="s">
        <v>36</v>
      </c>
      <c r="AS1877" s="12">
        <f t="shared" si="2853"/>
        <v>0</v>
      </c>
      <c r="AT1877" s="12">
        <f t="shared" si="2853"/>
        <v>3.54</v>
      </c>
      <c r="AU1877" s="12">
        <f t="shared" si="2854"/>
        <v>4.13</v>
      </c>
      <c r="AV1877" s="12">
        <f t="shared" si="2855"/>
        <v>0</v>
      </c>
      <c r="AW1877" s="12">
        <f t="shared" si="2856"/>
        <v>0</v>
      </c>
      <c r="AX1877" s="12">
        <f t="shared" si="2857"/>
        <v>0</v>
      </c>
      <c r="AY1877" s="12">
        <f t="shared" si="2858"/>
        <v>0</v>
      </c>
      <c r="AZ1877" s="12">
        <f t="shared" si="2859"/>
        <v>0</v>
      </c>
      <c r="BA1877" s="12">
        <f t="shared" si="2860"/>
        <v>0</v>
      </c>
      <c r="BB1877" s="12">
        <f t="shared" si="2861"/>
        <v>0</v>
      </c>
      <c r="BC1877" s="12">
        <f t="shared" si="2862"/>
        <v>0</v>
      </c>
      <c r="BD1877" s="12">
        <f t="shared" si="2863"/>
        <v>2.36</v>
      </c>
      <c r="BE1877" s="12">
        <f t="shared" si="2864"/>
        <v>0</v>
      </c>
      <c r="BF1877" s="12">
        <f t="shared" si="2865"/>
        <v>0</v>
      </c>
      <c r="BG1877" s="12">
        <f t="shared" si="2866"/>
        <v>0</v>
      </c>
      <c r="BH1877" s="12">
        <f t="shared" si="2867"/>
        <v>0</v>
      </c>
      <c r="BI1877" s="12">
        <f t="shared" si="2868"/>
        <v>0</v>
      </c>
      <c r="BJ1877" s="12">
        <f t="shared" si="2870"/>
        <v>10.029999999999999</v>
      </c>
    </row>
    <row r="1878" spans="1:62" ht="15.75">
      <c r="A1878" s="14"/>
      <c r="B1878" s="14"/>
      <c r="C1878" s="12" t="s">
        <v>31</v>
      </c>
      <c r="D1878" s="12"/>
      <c r="E1878" s="12">
        <v>5</v>
      </c>
      <c r="F1878" s="12">
        <v>5</v>
      </c>
      <c r="G1878" s="12"/>
      <c r="H1878" s="12"/>
      <c r="I1878" s="12"/>
      <c r="J1878" s="12"/>
      <c r="K1878" s="12"/>
      <c r="L1878" s="12"/>
      <c r="M1878" s="12"/>
      <c r="N1878" s="12">
        <v>1</v>
      </c>
      <c r="O1878" s="12"/>
      <c r="P1878" s="12"/>
      <c r="Q1878" s="12"/>
      <c r="R1878" s="12"/>
      <c r="S1878" s="12"/>
      <c r="T1878" s="12"/>
      <c r="U1878" s="12">
        <f t="shared" si="2869"/>
        <v>11</v>
      </c>
      <c r="W1878" s="23" t="s">
        <v>31</v>
      </c>
      <c r="X1878" s="24">
        <v>0.56999999999999995</v>
      </c>
      <c r="Y1878" s="24">
        <v>0.56999999999999995</v>
      </c>
      <c r="Z1878" s="24">
        <v>0.56999999999999995</v>
      </c>
      <c r="AA1878" s="24">
        <v>0.56999999999999995</v>
      </c>
      <c r="AB1878" s="24">
        <v>0.56999999999999995</v>
      </c>
      <c r="AC1878" s="24">
        <v>0.56999999999999995</v>
      </c>
      <c r="AD1878" s="24">
        <v>0.56999999999999995</v>
      </c>
      <c r="AE1878" s="24">
        <v>0.56999999999999995</v>
      </c>
      <c r="AF1878" s="24">
        <v>0.56999999999999995</v>
      </c>
      <c r="AG1878" s="24">
        <v>0.56999999999999995</v>
      </c>
      <c r="AH1878" s="24">
        <v>0.56999999999999995</v>
      </c>
      <c r="AI1878" s="24">
        <v>0.56999999999999995</v>
      </c>
      <c r="AJ1878" s="24">
        <v>0.56999999999999995</v>
      </c>
      <c r="AK1878" s="24">
        <v>0.56999999999999995</v>
      </c>
      <c r="AL1878" s="24">
        <v>0.56999999999999995</v>
      </c>
      <c r="AM1878" s="24">
        <v>0.56999999999999995</v>
      </c>
      <c r="AN1878" s="24">
        <v>0.56999999999999995</v>
      </c>
      <c r="AP1878" s="14"/>
      <c r="AQ1878" s="14"/>
      <c r="AR1878" s="12" t="s">
        <v>31</v>
      </c>
      <c r="AS1878" s="12">
        <f t="shared" si="2853"/>
        <v>0</v>
      </c>
      <c r="AT1878" s="12">
        <f t="shared" si="2853"/>
        <v>2.85</v>
      </c>
      <c r="AU1878" s="12">
        <f t="shared" si="2854"/>
        <v>2.85</v>
      </c>
      <c r="AV1878" s="12">
        <f t="shared" si="2855"/>
        <v>0</v>
      </c>
      <c r="AW1878" s="12">
        <f t="shared" si="2856"/>
        <v>0</v>
      </c>
      <c r="AX1878" s="12">
        <f t="shared" si="2857"/>
        <v>0</v>
      </c>
      <c r="AY1878" s="12">
        <f t="shared" si="2858"/>
        <v>0</v>
      </c>
      <c r="AZ1878" s="12">
        <f t="shared" si="2859"/>
        <v>0</v>
      </c>
      <c r="BA1878" s="12">
        <f t="shared" si="2860"/>
        <v>0</v>
      </c>
      <c r="BB1878" s="12">
        <f t="shared" si="2861"/>
        <v>0</v>
      </c>
      <c r="BC1878" s="12">
        <f t="shared" si="2862"/>
        <v>0.56999999999999995</v>
      </c>
      <c r="BD1878" s="12">
        <f t="shared" si="2863"/>
        <v>0</v>
      </c>
      <c r="BE1878" s="12">
        <f t="shared" si="2864"/>
        <v>0</v>
      </c>
      <c r="BF1878" s="12">
        <f t="shared" si="2865"/>
        <v>0</v>
      </c>
      <c r="BG1878" s="12">
        <f t="shared" si="2866"/>
        <v>0</v>
      </c>
      <c r="BH1878" s="12">
        <f t="shared" si="2867"/>
        <v>0</v>
      </c>
      <c r="BI1878" s="12">
        <f t="shared" si="2868"/>
        <v>0</v>
      </c>
      <c r="BJ1878" s="12">
        <f t="shared" si="2870"/>
        <v>6.27</v>
      </c>
    </row>
    <row r="1879" spans="1:62" ht="15.75">
      <c r="A1879" s="16"/>
      <c r="B1879" s="16"/>
      <c r="C1879" s="12" t="s">
        <v>32</v>
      </c>
      <c r="D1879" s="12"/>
      <c r="E1879" s="12"/>
      <c r="F1879" s="12"/>
      <c r="G1879" s="12">
        <v>6</v>
      </c>
      <c r="H1879" s="12">
        <v>7</v>
      </c>
      <c r="I1879" s="12">
        <v>2</v>
      </c>
      <c r="J1879" s="12">
        <v>7</v>
      </c>
      <c r="K1879" s="12">
        <v>6</v>
      </c>
      <c r="L1879" s="12">
        <v>3</v>
      </c>
      <c r="M1879" s="12"/>
      <c r="N1879" s="12"/>
      <c r="O1879" s="12">
        <v>8</v>
      </c>
      <c r="P1879" s="12"/>
      <c r="Q1879" s="12"/>
      <c r="R1879" s="12"/>
      <c r="S1879" s="12"/>
      <c r="T1879" s="12"/>
      <c r="U1879" s="12">
        <f t="shared" si="2869"/>
        <v>39</v>
      </c>
      <c r="W1879" s="23" t="s">
        <v>32</v>
      </c>
      <c r="X1879" s="24">
        <v>0.4</v>
      </c>
      <c r="Y1879" s="24">
        <v>0.4</v>
      </c>
      <c r="Z1879" s="24">
        <v>0.4</v>
      </c>
      <c r="AA1879" s="24">
        <v>0.4</v>
      </c>
      <c r="AB1879" s="24">
        <v>0.4</v>
      </c>
      <c r="AC1879" s="24">
        <v>0.4</v>
      </c>
      <c r="AD1879" s="24">
        <v>0.4</v>
      </c>
      <c r="AE1879" s="24">
        <v>0.4</v>
      </c>
      <c r="AF1879" s="24">
        <v>0.4</v>
      </c>
      <c r="AG1879" s="24">
        <v>0.4</v>
      </c>
      <c r="AH1879" s="24">
        <v>0.4</v>
      </c>
      <c r="AI1879" s="24">
        <v>0.4</v>
      </c>
      <c r="AJ1879" s="24">
        <v>0.4</v>
      </c>
      <c r="AK1879" s="24">
        <v>0.4</v>
      </c>
      <c r="AL1879" s="24">
        <v>0.4</v>
      </c>
      <c r="AM1879" s="24">
        <v>0.4</v>
      </c>
      <c r="AN1879" s="24">
        <v>0.4</v>
      </c>
      <c r="AP1879" s="16"/>
      <c r="AQ1879" s="16"/>
      <c r="AR1879" s="12" t="s">
        <v>32</v>
      </c>
      <c r="AS1879" s="12">
        <f t="shared" si="2853"/>
        <v>0</v>
      </c>
      <c r="AT1879" s="12">
        <f t="shared" si="2853"/>
        <v>0</v>
      </c>
      <c r="AU1879" s="12">
        <f t="shared" si="2854"/>
        <v>0</v>
      </c>
      <c r="AV1879" s="12">
        <f t="shared" si="2855"/>
        <v>2.4</v>
      </c>
      <c r="AW1879" s="12">
        <f t="shared" si="2856"/>
        <v>2.8</v>
      </c>
      <c r="AX1879" s="12">
        <f t="shared" si="2857"/>
        <v>0.8</v>
      </c>
      <c r="AY1879" s="12">
        <f t="shared" si="2858"/>
        <v>2.8</v>
      </c>
      <c r="AZ1879" s="12">
        <f t="shared" si="2859"/>
        <v>2.4</v>
      </c>
      <c r="BA1879" s="12">
        <f t="shared" si="2860"/>
        <v>1.2</v>
      </c>
      <c r="BB1879" s="12">
        <f t="shared" si="2861"/>
        <v>0</v>
      </c>
      <c r="BC1879" s="12">
        <f t="shared" si="2862"/>
        <v>0</v>
      </c>
      <c r="BD1879" s="12">
        <f t="shared" si="2863"/>
        <v>3.2</v>
      </c>
      <c r="BE1879" s="12">
        <f t="shared" si="2864"/>
        <v>0</v>
      </c>
      <c r="BF1879" s="12">
        <f t="shared" si="2865"/>
        <v>0</v>
      </c>
      <c r="BG1879" s="12">
        <f t="shared" si="2866"/>
        <v>0</v>
      </c>
      <c r="BH1879" s="12">
        <f t="shared" si="2867"/>
        <v>0</v>
      </c>
      <c r="BI1879" s="12">
        <f t="shared" si="2868"/>
        <v>0</v>
      </c>
      <c r="BJ1879" s="12">
        <f t="shared" si="2870"/>
        <v>15.6</v>
      </c>
    </row>
    <row r="1880" spans="1:62">
      <c r="A1880" s="17"/>
      <c r="B1880" s="18"/>
      <c r="C1880" s="19" t="s">
        <v>33</v>
      </c>
      <c r="D1880" s="19">
        <f>SUM(D1871:D1879)</f>
        <v>0</v>
      </c>
      <c r="E1880" s="19">
        <f>SUM(E1871:E1879)</f>
        <v>34</v>
      </c>
      <c r="F1880" s="19">
        <f t="shared" ref="F1880:U1880" si="2871">SUM(F1871:F1879)</f>
        <v>32</v>
      </c>
      <c r="G1880" s="19">
        <f t="shared" si="2871"/>
        <v>53</v>
      </c>
      <c r="H1880" s="19">
        <f t="shared" si="2871"/>
        <v>66</v>
      </c>
      <c r="I1880" s="19">
        <f t="shared" si="2871"/>
        <v>70</v>
      </c>
      <c r="J1880" s="19">
        <f t="shared" si="2871"/>
        <v>49</v>
      </c>
      <c r="K1880" s="19">
        <f t="shared" si="2871"/>
        <v>64</v>
      </c>
      <c r="L1880" s="19">
        <f t="shared" si="2871"/>
        <v>31</v>
      </c>
      <c r="M1880" s="19">
        <f t="shared" si="2871"/>
        <v>13</v>
      </c>
      <c r="N1880" s="19">
        <f t="shared" si="2871"/>
        <v>14</v>
      </c>
      <c r="O1880" s="19">
        <f t="shared" si="2871"/>
        <v>42</v>
      </c>
      <c r="P1880" s="19">
        <f t="shared" si="2871"/>
        <v>11</v>
      </c>
      <c r="Q1880" s="19">
        <f t="shared" si="2871"/>
        <v>8</v>
      </c>
      <c r="R1880" s="19">
        <f t="shared" si="2871"/>
        <v>0</v>
      </c>
      <c r="S1880" s="19">
        <f t="shared" si="2871"/>
        <v>0</v>
      </c>
      <c r="T1880" s="19">
        <f t="shared" si="2871"/>
        <v>0</v>
      </c>
      <c r="U1880" s="19">
        <f t="shared" si="2871"/>
        <v>487</v>
      </c>
      <c r="AP1880" s="17"/>
      <c r="AQ1880" s="18"/>
      <c r="AR1880" s="19" t="s">
        <v>33</v>
      </c>
      <c r="AS1880" s="19">
        <f>SUM(AS1871:AS1879)</f>
        <v>0</v>
      </c>
      <c r="AT1880" s="19">
        <f>SUM(AT1871:AT1879)</f>
        <v>14.15</v>
      </c>
      <c r="AU1880" s="19">
        <f t="shared" ref="AU1880:BJ1880" si="2872">SUM(AU1871:AU1879)</f>
        <v>13.725</v>
      </c>
      <c r="AV1880" s="19">
        <f t="shared" si="2872"/>
        <v>16.170000000000002</v>
      </c>
      <c r="AW1880" s="19">
        <f t="shared" si="2872"/>
        <v>20.69</v>
      </c>
      <c r="AX1880" s="19">
        <f t="shared" si="2872"/>
        <v>20.12</v>
      </c>
      <c r="AY1880" s="19">
        <f t="shared" si="2872"/>
        <v>14.85</v>
      </c>
      <c r="AZ1880" s="19">
        <f t="shared" si="2872"/>
        <v>19.27</v>
      </c>
      <c r="BA1880" s="19">
        <f t="shared" si="2872"/>
        <v>9.9250000000000007</v>
      </c>
      <c r="BB1880" s="19">
        <f t="shared" si="2872"/>
        <v>4.085</v>
      </c>
      <c r="BC1880" s="19">
        <f t="shared" si="2872"/>
        <v>5.73</v>
      </c>
      <c r="BD1880" s="19">
        <f t="shared" si="2872"/>
        <v>14.955</v>
      </c>
      <c r="BE1880" s="19">
        <f t="shared" si="2872"/>
        <v>3.44</v>
      </c>
      <c r="BF1880" s="19">
        <f t="shared" si="2872"/>
        <v>2.04</v>
      </c>
      <c r="BG1880" s="19">
        <f t="shared" si="2872"/>
        <v>0</v>
      </c>
      <c r="BH1880" s="19">
        <f t="shared" si="2872"/>
        <v>0</v>
      </c>
      <c r="BI1880" s="19">
        <f t="shared" si="2872"/>
        <v>0</v>
      </c>
      <c r="BJ1880" s="19">
        <f t="shared" si="2872"/>
        <v>159.15</v>
      </c>
    </row>
    <row r="1883" spans="1:62" ht="106.5">
      <c r="A1883" s="8" t="s">
        <v>2</v>
      </c>
      <c r="B1883" s="8" t="s">
        <v>3</v>
      </c>
      <c r="C1883" s="8" t="s">
        <v>4</v>
      </c>
      <c r="D1883" s="9" t="str">
        <f>D5</f>
        <v>ANGGREK</v>
      </c>
      <c r="E1883" s="9" t="str">
        <f t="shared" ref="E1883:U1883" si="2873">E5</f>
        <v>BOUGENVIL</v>
      </c>
      <c r="F1883" s="9" t="str">
        <f t="shared" si="2873"/>
        <v>CAMELIA</v>
      </c>
      <c r="G1883" s="9" t="str">
        <f t="shared" si="2873"/>
        <v>DEWANDARU</v>
      </c>
      <c r="H1883" s="9" t="str">
        <f t="shared" si="2873"/>
        <v>EDELWEIS</v>
      </c>
      <c r="I1883" s="9" t="str">
        <f t="shared" si="2873"/>
        <v>FLAMBOYAN</v>
      </c>
      <c r="J1883" s="9" t="str">
        <f t="shared" si="2873"/>
        <v>GERANIUM</v>
      </c>
      <c r="K1883" s="9" t="str">
        <f t="shared" si="2873"/>
        <v>HELIKONIA</v>
      </c>
      <c r="L1883" s="9" t="str">
        <f t="shared" si="2873"/>
        <v>IVY</v>
      </c>
      <c r="M1883" s="9" t="str">
        <f t="shared" si="2873"/>
        <v>KANA</v>
      </c>
      <c r="N1883" s="9" t="str">
        <f t="shared" si="2873"/>
        <v>IGD</v>
      </c>
      <c r="O1883" s="9" t="str">
        <f t="shared" si="2873"/>
        <v>HCU</v>
      </c>
      <c r="P1883" s="9" t="str">
        <f t="shared" si="2873"/>
        <v>PENUNJANG</v>
      </c>
      <c r="Q1883" s="9" t="str">
        <f t="shared" si="2873"/>
        <v>PELAYANAN</v>
      </c>
      <c r="R1883" s="9" t="str">
        <f t="shared" si="2873"/>
        <v>ADMIN</v>
      </c>
      <c r="S1883" s="9" t="str">
        <f t="shared" si="2873"/>
        <v>ASRAMA</v>
      </c>
      <c r="T1883" s="9" t="str">
        <f t="shared" si="2873"/>
        <v>MASJID</v>
      </c>
      <c r="U1883" s="9" t="str">
        <f t="shared" si="2873"/>
        <v>JUMLAH</v>
      </c>
      <c r="W1883" s="21"/>
      <c r="X1883" s="22" t="str">
        <f>X5</f>
        <v>ANGGREK</v>
      </c>
      <c r="Y1883" s="22" t="str">
        <f>Y5</f>
        <v>BOUGENVIL</v>
      </c>
      <c r="Z1883" s="22" t="str">
        <f t="shared" ref="Z1883:AN1883" si="2874">Z5</f>
        <v>CAMELIA</v>
      </c>
      <c r="AA1883" s="22" t="str">
        <f t="shared" si="2874"/>
        <v>DEWANDARU</v>
      </c>
      <c r="AB1883" s="22" t="str">
        <f t="shared" si="2874"/>
        <v>EDELWEIS</v>
      </c>
      <c r="AC1883" s="22" t="str">
        <f t="shared" si="2874"/>
        <v>FLAMBOYAN</v>
      </c>
      <c r="AD1883" s="22" t="str">
        <f t="shared" si="2874"/>
        <v>GERANIUM</v>
      </c>
      <c r="AE1883" s="22" t="str">
        <f t="shared" si="2874"/>
        <v>HELIKONIA</v>
      </c>
      <c r="AF1883" s="22" t="str">
        <f t="shared" si="2874"/>
        <v>IVY</v>
      </c>
      <c r="AG1883" s="22" t="str">
        <f t="shared" si="2874"/>
        <v>KANA</v>
      </c>
      <c r="AH1883" s="22" t="str">
        <f t="shared" si="2874"/>
        <v>IGD</v>
      </c>
      <c r="AI1883" s="22" t="str">
        <f t="shared" si="2874"/>
        <v>HCU</v>
      </c>
      <c r="AJ1883" s="22" t="str">
        <f t="shared" si="2874"/>
        <v>PENUNJANG</v>
      </c>
      <c r="AK1883" s="22" t="str">
        <f t="shared" si="2874"/>
        <v>PELAYANAN</v>
      </c>
      <c r="AL1883" s="22" t="str">
        <f t="shared" si="2874"/>
        <v>ADMIN</v>
      </c>
      <c r="AM1883" s="22" t="str">
        <f t="shared" si="2874"/>
        <v>ASRAMA</v>
      </c>
      <c r="AN1883" s="22" t="str">
        <f t="shared" si="2874"/>
        <v>MASJID</v>
      </c>
      <c r="AP1883" s="8" t="s">
        <v>2</v>
      </c>
      <c r="AQ1883" s="8" t="s">
        <v>3</v>
      </c>
      <c r="AR1883" s="8" t="s">
        <v>4</v>
      </c>
      <c r="AS1883" s="9" t="str">
        <f>AS5</f>
        <v>ANGGREK</v>
      </c>
      <c r="AT1883" s="9" t="str">
        <f>AT5</f>
        <v>BOUGENVIL</v>
      </c>
      <c r="AU1883" s="9" t="str">
        <f t="shared" ref="AU1883:BJ1883" si="2875">AU5</f>
        <v>CAMELIA II</v>
      </c>
      <c r="AV1883" s="9" t="str">
        <f t="shared" si="2875"/>
        <v>DEWANDARU</v>
      </c>
      <c r="AW1883" s="9" t="str">
        <f t="shared" si="2875"/>
        <v>EDELWEIS</v>
      </c>
      <c r="AX1883" s="9" t="str">
        <f t="shared" si="2875"/>
        <v>FLAMBOYAN</v>
      </c>
      <c r="AY1883" s="9" t="str">
        <f t="shared" si="2875"/>
        <v>GERANIUM</v>
      </c>
      <c r="AZ1883" s="9" t="str">
        <f t="shared" si="2875"/>
        <v>HELIKONIA</v>
      </c>
      <c r="BA1883" s="9" t="str">
        <f t="shared" si="2875"/>
        <v>IVY</v>
      </c>
      <c r="BB1883" s="9" t="str">
        <f t="shared" si="2875"/>
        <v>KANA</v>
      </c>
      <c r="BC1883" s="9" t="str">
        <f t="shared" si="2875"/>
        <v>IGD</v>
      </c>
      <c r="BD1883" s="9" t="str">
        <f t="shared" si="2875"/>
        <v>HCU</v>
      </c>
      <c r="BE1883" s="9" t="str">
        <f t="shared" si="2875"/>
        <v>PENUNJANG</v>
      </c>
      <c r="BF1883" s="9" t="str">
        <f t="shared" si="2875"/>
        <v>PELAYANAN</v>
      </c>
      <c r="BG1883" s="9" t="str">
        <f t="shared" si="2875"/>
        <v>ADMIN</v>
      </c>
      <c r="BH1883" s="9" t="str">
        <f t="shared" si="2875"/>
        <v>ASRAMA</v>
      </c>
      <c r="BI1883" s="9" t="str">
        <f t="shared" si="2875"/>
        <v>MASJID</v>
      </c>
      <c r="BJ1883" s="9" t="str">
        <f t="shared" si="2875"/>
        <v>JUMLAH</v>
      </c>
    </row>
    <row r="1884" spans="1:62" ht="15.75">
      <c r="A1884" s="10">
        <f>A1871+1</f>
        <v>24</v>
      </c>
      <c r="B1884" s="11" t="s">
        <v>23</v>
      </c>
      <c r="C1884" s="12" t="s">
        <v>24</v>
      </c>
      <c r="D1884" s="12"/>
      <c r="E1884" s="12"/>
      <c r="F1884" s="12"/>
      <c r="G1884" s="12">
        <v>12</v>
      </c>
      <c r="H1884" s="12">
        <v>18</v>
      </c>
      <c r="I1884" s="12">
        <v>24</v>
      </c>
      <c r="J1884" s="12">
        <v>14</v>
      </c>
      <c r="K1884" s="12">
        <v>16</v>
      </c>
      <c r="L1884" s="12">
        <v>6</v>
      </c>
      <c r="M1884" s="12">
        <v>5</v>
      </c>
      <c r="N1884" s="12"/>
      <c r="O1884" s="12">
        <v>12</v>
      </c>
      <c r="P1884" s="12">
        <v>8</v>
      </c>
      <c r="Q1884" s="12">
        <v>10</v>
      </c>
      <c r="R1884" s="12"/>
      <c r="S1884" s="12"/>
      <c r="T1884" s="12"/>
      <c r="U1884" s="12">
        <f>SUM(E1884:T1884)</f>
        <v>125</v>
      </c>
      <c r="W1884" s="23" t="s">
        <v>24</v>
      </c>
      <c r="X1884" s="24">
        <v>0.26500000000000001</v>
      </c>
      <c r="Y1884" s="24">
        <v>0.26500000000000001</v>
      </c>
      <c r="Z1884" s="24">
        <v>0.26500000000000001</v>
      </c>
      <c r="AA1884" s="24">
        <v>0.26500000000000001</v>
      </c>
      <c r="AB1884" s="24">
        <v>0.26500000000000001</v>
      </c>
      <c r="AC1884" s="24">
        <v>0.26500000000000001</v>
      </c>
      <c r="AD1884" s="24">
        <v>0.26500000000000001</v>
      </c>
      <c r="AE1884" s="24">
        <v>0.26500000000000001</v>
      </c>
      <c r="AF1884" s="24">
        <v>0.26500000000000001</v>
      </c>
      <c r="AG1884" s="24">
        <v>0.26500000000000001</v>
      </c>
      <c r="AH1884" s="24">
        <v>0.26500000000000001</v>
      </c>
      <c r="AI1884" s="24">
        <v>0.26500000000000001</v>
      </c>
      <c r="AJ1884" s="24">
        <v>0.26500000000000001</v>
      </c>
      <c r="AK1884" s="24">
        <v>0.26500000000000001</v>
      </c>
      <c r="AL1884" s="24">
        <v>0.26500000000000001</v>
      </c>
      <c r="AM1884" s="24">
        <v>0.26500000000000001</v>
      </c>
      <c r="AN1884" s="24">
        <v>0.26500000000000001</v>
      </c>
      <c r="AP1884" s="10">
        <f>AP1871+1</f>
        <v>24</v>
      </c>
      <c r="AQ1884" s="11" t="s">
        <v>34</v>
      </c>
      <c r="AR1884" s="12" t="s">
        <v>24</v>
      </c>
      <c r="AS1884" s="12">
        <f t="shared" ref="AS1884:AT1892" si="2876">X1884*D1884</f>
        <v>0</v>
      </c>
      <c r="AT1884" s="12">
        <f t="shared" si="2876"/>
        <v>0</v>
      </c>
      <c r="AU1884" s="12">
        <f t="shared" ref="AU1884:AU1892" si="2877">Z1884*F1884</f>
        <v>0</v>
      </c>
      <c r="AV1884" s="12">
        <f t="shared" ref="AV1884:AV1892" si="2878">AA1884*G1884</f>
        <v>3.18</v>
      </c>
      <c r="AW1884" s="12">
        <f t="shared" ref="AW1884:AW1892" si="2879">AB1884*H1884</f>
        <v>4.7699999999999996</v>
      </c>
      <c r="AX1884" s="12">
        <f t="shared" ref="AX1884:AX1892" si="2880">AC1884*I1884</f>
        <v>6.36</v>
      </c>
      <c r="AY1884" s="12">
        <f t="shared" ref="AY1884:AY1892" si="2881">AD1884*J1884</f>
        <v>3.71</v>
      </c>
      <c r="AZ1884" s="12">
        <f t="shared" ref="AZ1884:AZ1892" si="2882">AE1884*K1884</f>
        <v>4.24</v>
      </c>
      <c r="BA1884" s="12">
        <f t="shared" ref="BA1884:BA1892" si="2883">AF1884*L1884</f>
        <v>1.59</v>
      </c>
      <c r="BB1884" s="12">
        <f t="shared" ref="BB1884:BB1892" si="2884">AG1884*M1884</f>
        <v>1.325</v>
      </c>
      <c r="BC1884" s="12">
        <f t="shared" ref="BC1884:BC1892" si="2885">AH1884*N1884</f>
        <v>0</v>
      </c>
      <c r="BD1884" s="12">
        <f t="shared" ref="BD1884:BD1892" si="2886">AI1884*O1884</f>
        <v>3.18</v>
      </c>
      <c r="BE1884" s="12">
        <f t="shared" ref="BE1884:BE1892" si="2887">AJ1884*P1884</f>
        <v>2.12</v>
      </c>
      <c r="BF1884" s="12">
        <f t="shared" ref="BF1884:BF1892" si="2888">AK1884*Q1884</f>
        <v>2.65</v>
      </c>
      <c r="BG1884" s="12">
        <f t="shared" ref="BG1884:BG1892" si="2889">AL1884*R1884</f>
        <v>0</v>
      </c>
      <c r="BH1884" s="12">
        <f t="shared" ref="BH1884:BH1892" si="2890">AM1884*S1884</f>
        <v>0</v>
      </c>
      <c r="BI1884" s="12">
        <f t="shared" ref="BI1884:BI1892" si="2891">AN1884*T1884</f>
        <v>0</v>
      </c>
      <c r="BJ1884" s="12">
        <f>SUM(AT1884:BI1884)</f>
        <v>33.125</v>
      </c>
    </row>
    <row r="1885" spans="1:62" ht="15.75">
      <c r="A1885" s="14"/>
      <c r="B1885" s="15">
        <f>B1872+1</f>
        <v>44705</v>
      </c>
      <c r="C1885" s="12" t="s">
        <v>25</v>
      </c>
      <c r="D1885" s="12"/>
      <c r="E1885" s="12"/>
      <c r="F1885" s="12"/>
      <c r="G1885" s="12">
        <v>12</v>
      </c>
      <c r="H1885" s="12">
        <v>19</v>
      </c>
      <c r="I1885" s="12">
        <v>26</v>
      </c>
      <c r="J1885" s="12">
        <v>14</v>
      </c>
      <c r="K1885" s="12">
        <v>18</v>
      </c>
      <c r="L1885" s="12">
        <v>6</v>
      </c>
      <c r="M1885" s="12">
        <v>4</v>
      </c>
      <c r="N1885" s="12"/>
      <c r="O1885" s="12">
        <v>4</v>
      </c>
      <c r="P1885" s="12"/>
      <c r="Q1885" s="12">
        <v>3</v>
      </c>
      <c r="R1885" s="12"/>
      <c r="S1885" s="12"/>
      <c r="T1885" s="12"/>
      <c r="U1885" s="12">
        <f t="shared" ref="U1885:U1892" si="2892">SUM(E1885:T1885)</f>
        <v>106</v>
      </c>
      <c r="W1885" s="23" t="s">
        <v>25</v>
      </c>
      <c r="X1885" s="24">
        <v>0.22500000000000001</v>
      </c>
      <c r="Y1885" s="24">
        <v>0.22500000000000001</v>
      </c>
      <c r="Z1885" s="24">
        <v>0.22500000000000001</v>
      </c>
      <c r="AA1885" s="24">
        <v>0.22500000000000001</v>
      </c>
      <c r="AB1885" s="24">
        <v>0.22500000000000001</v>
      </c>
      <c r="AC1885" s="24">
        <v>0.22500000000000001</v>
      </c>
      <c r="AD1885" s="24">
        <v>0.22500000000000001</v>
      </c>
      <c r="AE1885" s="24">
        <v>0.22500000000000001</v>
      </c>
      <c r="AF1885" s="24">
        <v>0.22500000000000001</v>
      </c>
      <c r="AG1885" s="24">
        <v>0.22500000000000001</v>
      </c>
      <c r="AH1885" s="24">
        <v>0.22500000000000001</v>
      </c>
      <c r="AI1885" s="24">
        <v>0.22500000000000001</v>
      </c>
      <c r="AJ1885" s="24">
        <v>0.22500000000000001</v>
      </c>
      <c r="AK1885" s="24">
        <v>0.22500000000000001</v>
      </c>
      <c r="AL1885" s="24">
        <v>0.22500000000000001</v>
      </c>
      <c r="AM1885" s="24">
        <v>0.22500000000000001</v>
      </c>
      <c r="AN1885" s="24">
        <v>0.22500000000000001</v>
      </c>
      <c r="AP1885" s="14"/>
      <c r="AQ1885" s="15">
        <f>AQ1872+1</f>
        <v>44340</v>
      </c>
      <c r="AR1885" s="12" t="s">
        <v>25</v>
      </c>
      <c r="AS1885" s="12">
        <f t="shared" si="2876"/>
        <v>0</v>
      </c>
      <c r="AT1885" s="12">
        <f t="shared" si="2876"/>
        <v>0</v>
      </c>
      <c r="AU1885" s="12">
        <f t="shared" si="2877"/>
        <v>0</v>
      </c>
      <c r="AV1885" s="12">
        <f t="shared" si="2878"/>
        <v>2.7</v>
      </c>
      <c r="AW1885" s="12">
        <f t="shared" si="2879"/>
        <v>4.2750000000000004</v>
      </c>
      <c r="AX1885" s="12">
        <f t="shared" si="2880"/>
        <v>5.85</v>
      </c>
      <c r="AY1885" s="12">
        <f t="shared" si="2881"/>
        <v>3.15</v>
      </c>
      <c r="AZ1885" s="12">
        <f t="shared" si="2882"/>
        <v>4.05</v>
      </c>
      <c r="BA1885" s="12">
        <f t="shared" si="2883"/>
        <v>1.35</v>
      </c>
      <c r="BB1885" s="12">
        <f t="shared" si="2884"/>
        <v>0.9</v>
      </c>
      <c r="BC1885" s="12">
        <f t="shared" si="2885"/>
        <v>0</v>
      </c>
      <c r="BD1885" s="12">
        <f t="shared" si="2886"/>
        <v>0.9</v>
      </c>
      <c r="BE1885" s="12">
        <f t="shared" si="2887"/>
        <v>0</v>
      </c>
      <c r="BF1885" s="12">
        <f t="shared" si="2888"/>
        <v>0.67500000000000004</v>
      </c>
      <c r="BG1885" s="12">
        <f t="shared" si="2889"/>
        <v>0</v>
      </c>
      <c r="BH1885" s="12">
        <f t="shared" si="2890"/>
        <v>0</v>
      </c>
      <c r="BI1885" s="12">
        <f t="shared" si="2891"/>
        <v>0</v>
      </c>
      <c r="BJ1885" s="12">
        <f t="shared" ref="BJ1885:BJ1892" si="2893">SUM(AT1885:BI1885)</f>
        <v>23.85</v>
      </c>
    </row>
    <row r="1886" spans="1:62" ht="15.75">
      <c r="A1886" s="14"/>
      <c r="B1886" s="14"/>
      <c r="C1886" s="12" t="s">
        <v>26</v>
      </c>
      <c r="D1886" s="12"/>
      <c r="E1886" s="12"/>
      <c r="F1886" s="12"/>
      <c r="G1886" s="12">
        <v>4</v>
      </c>
      <c r="H1886" s="12">
        <v>6</v>
      </c>
      <c r="I1886" s="12">
        <v>9</v>
      </c>
      <c r="J1886" s="12">
        <v>7</v>
      </c>
      <c r="K1886" s="12">
        <v>7</v>
      </c>
      <c r="L1886" s="12">
        <v>4</v>
      </c>
      <c r="M1886" s="12"/>
      <c r="N1886" s="12"/>
      <c r="O1886" s="12">
        <v>5</v>
      </c>
      <c r="P1886" s="12"/>
      <c r="Q1886" s="12">
        <v>8</v>
      </c>
      <c r="R1886" s="12"/>
      <c r="S1886" s="12"/>
      <c r="T1886" s="12"/>
      <c r="U1886" s="12">
        <f t="shared" si="2892"/>
        <v>50</v>
      </c>
      <c r="W1886" s="23" t="s">
        <v>26</v>
      </c>
      <c r="X1886" s="24">
        <v>0.35</v>
      </c>
      <c r="Y1886" s="24">
        <v>0.35</v>
      </c>
      <c r="Z1886" s="24">
        <v>0.35</v>
      </c>
      <c r="AA1886" s="24">
        <v>0.35</v>
      </c>
      <c r="AB1886" s="24">
        <v>0.35</v>
      </c>
      <c r="AC1886" s="24">
        <v>0.35</v>
      </c>
      <c r="AD1886" s="24">
        <v>0.35</v>
      </c>
      <c r="AE1886" s="24">
        <v>0.35</v>
      </c>
      <c r="AF1886" s="24">
        <v>0.35</v>
      </c>
      <c r="AG1886" s="24">
        <v>0.35</v>
      </c>
      <c r="AH1886" s="24">
        <v>0.35</v>
      </c>
      <c r="AI1886" s="24">
        <v>0.35</v>
      </c>
      <c r="AJ1886" s="24">
        <v>0.35</v>
      </c>
      <c r="AK1886" s="24">
        <v>0.35</v>
      </c>
      <c r="AL1886" s="24">
        <v>0.35</v>
      </c>
      <c r="AM1886" s="24">
        <v>0.35</v>
      </c>
      <c r="AN1886" s="24">
        <v>0.35</v>
      </c>
      <c r="AP1886" s="14"/>
      <c r="AQ1886" s="14"/>
      <c r="AR1886" s="12" t="s">
        <v>26</v>
      </c>
      <c r="AS1886" s="12">
        <f t="shared" si="2876"/>
        <v>0</v>
      </c>
      <c r="AT1886" s="12">
        <f t="shared" si="2876"/>
        <v>0</v>
      </c>
      <c r="AU1886" s="12">
        <f t="shared" si="2877"/>
        <v>0</v>
      </c>
      <c r="AV1886" s="12">
        <f t="shared" si="2878"/>
        <v>1.4</v>
      </c>
      <c r="AW1886" s="12">
        <f t="shared" si="2879"/>
        <v>2.1</v>
      </c>
      <c r="AX1886" s="12">
        <f t="shared" si="2880"/>
        <v>3.15</v>
      </c>
      <c r="AY1886" s="12">
        <f t="shared" si="2881"/>
        <v>2.4500000000000002</v>
      </c>
      <c r="AZ1886" s="12">
        <f t="shared" si="2882"/>
        <v>2.4500000000000002</v>
      </c>
      <c r="BA1886" s="12">
        <f t="shared" si="2883"/>
        <v>1.4</v>
      </c>
      <c r="BB1886" s="12">
        <f t="shared" si="2884"/>
        <v>0</v>
      </c>
      <c r="BC1886" s="12">
        <f t="shared" si="2885"/>
        <v>0</v>
      </c>
      <c r="BD1886" s="12">
        <f t="shared" si="2886"/>
        <v>1.75</v>
      </c>
      <c r="BE1886" s="12">
        <f t="shared" si="2887"/>
        <v>0</v>
      </c>
      <c r="BF1886" s="12">
        <f t="shared" si="2888"/>
        <v>2.8</v>
      </c>
      <c r="BG1886" s="12">
        <f t="shared" si="2889"/>
        <v>0</v>
      </c>
      <c r="BH1886" s="12">
        <f t="shared" si="2890"/>
        <v>0</v>
      </c>
      <c r="BI1886" s="12">
        <f t="shared" si="2891"/>
        <v>0</v>
      </c>
      <c r="BJ1886" s="12">
        <f t="shared" si="2893"/>
        <v>17.5</v>
      </c>
    </row>
    <row r="1887" spans="1:62" ht="15.75">
      <c r="A1887" s="14"/>
      <c r="B1887" s="14"/>
      <c r="C1887" s="12" t="s">
        <v>27</v>
      </c>
      <c r="D1887" s="12"/>
      <c r="E1887" s="12">
        <v>6</v>
      </c>
      <c r="F1887" s="12">
        <v>4</v>
      </c>
      <c r="G1887" s="12">
        <v>5</v>
      </c>
      <c r="H1887" s="12">
        <v>8</v>
      </c>
      <c r="I1887" s="12">
        <v>8</v>
      </c>
      <c r="J1887" s="12">
        <v>24</v>
      </c>
      <c r="K1887" s="12">
        <v>32</v>
      </c>
      <c r="L1887" s="12">
        <v>3</v>
      </c>
      <c r="M1887" s="12"/>
      <c r="N1887" s="12">
        <v>5</v>
      </c>
      <c r="O1887" s="12">
        <v>6</v>
      </c>
      <c r="P1887" s="12">
        <v>3</v>
      </c>
      <c r="Q1887" s="12">
        <v>5</v>
      </c>
      <c r="R1887" s="12"/>
      <c r="S1887" s="12"/>
      <c r="T1887" s="12"/>
      <c r="U1887" s="12">
        <f t="shared" si="2892"/>
        <v>109</v>
      </c>
      <c r="W1887" s="23" t="s">
        <v>27</v>
      </c>
      <c r="X1887" s="24">
        <v>0.43</v>
      </c>
      <c r="Y1887" s="24">
        <v>0.43</v>
      </c>
      <c r="Z1887" s="24">
        <v>0.43</v>
      </c>
      <c r="AA1887" s="24">
        <v>0.43</v>
      </c>
      <c r="AB1887" s="24">
        <v>0.43</v>
      </c>
      <c r="AC1887" s="24">
        <v>0.43</v>
      </c>
      <c r="AD1887" s="24">
        <v>0.43</v>
      </c>
      <c r="AE1887" s="24">
        <v>0.43</v>
      </c>
      <c r="AF1887" s="24">
        <v>0.43</v>
      </c>
      <c r="AG1887" s="24">
        <v>0.43</v>
      </c>
      <c r="AH1887" s="24">
        <v>0.43</v>
      </c>
      <c r="AI1887" s="24">
        <v>0.43</v>
      </c>
      <c r="AJ1887" s="24">
        <v>0.43</v>
      </c>
      <c r="AK1887" s="24">
        <v>0.43</v>
      </c>
      <c r="AL1887" s="24">
        <v>0.43</v>
      </c>
      <c r="AM1887" s="24">
        <v>0.43</v>
      </c>
      <c r="AN1887" s="24">
        <v>0.43</v>
      </c>
      <c r="AP1887" s="14"/>
      <c r="AQ1887" s="14"/>
      <c r="AR1887" s="12" t="s">
        <v>27</v>
      </c>
      <c r="AS1887" s="12">
        <f t="shared" si="2876"/>
        <v>0</v>
      </c>
      <c r="AT1887" s="12">
        <f t="shared" si="2876"/>
        <v>2.58</v>
      </c>
      <c r="AU1887" s="12">
        <f t="shared" si="2877"/>
        <v>1.72</v>
      </c>
      <c r="AV1887" s="12">
        <f t="shared" si="2878"/>
        <v>2.15</v>
      </c>
      <c r="AW1887" s="12">
        <f t="shared" si="2879"/>
        <v>3.44</v>
      </c>
      <c r="AX1887" s="12">
        <f t="shared" si="2880"/>
        <v>3.44</v>
      </c>
      <c r="AY1887" s="12">
        <f t="shared" si="2881"/>
        <v>10.32</v>
      </c>
      <c r="AZ1887" s="12">
        <f t="shared" si="2882"/>
        <v>13.76</v>
      </c>
      <c r="BA1887" s="12">
        <f t="shared" si="2883"/>
        <v>1.29</v>
      </c>
      <c r="BB1887" s="12">
        <f t="shared" si="2884"/>
        <v>0</v>
      </c>
      <c r="BC1887" s="12">
        <f t="shared" si="2885"/>
        <v>2.15</v>
      </c>
      <c r="BD1887" s="12">
        <f t="shared" si="2886"/>
        <v>2.58</v>
      </c>
      <c r="BE1887" s="12">
        <f t="shared" si="2887"/>
        <v>1.29</v>
      </c>
      <c r="BF1887" s="12">
        <f t="shared" si="2888"/>
        <v>2.15</v>
      </c>
      <c r="BG1887" s="12">
        <f t="shared" si="2889"/>
        <v>0</v>
      </c>
      <c r="BH1887" s="12">
        <f t="shared" si="2890"/>
        <v>0</v>
      </c>
      <c r="BI1887" s="12">
        <f t="shared" si="2891"/>
        <v>0</v>
      </c>
      <c r="BJ1887" s="12">
        <f t="shared" si="2893"/>
        <v>46.87</v>
      </c>
    </row>
    <row r="1888" spans="1:62" ht="15.75">
      <c r="A1888" s="14"/>
      <c r="B1888" s="14"/>
      <c r="C1888" s="12" t="s">
        <v>28</v>
      </c>
      <c r="D1888" s="12"/>
      <c r="E1888" s="12">
        <v>12</v>
      </c>
      <c r="F1888" s="12">
        <v>7</v>
      </c>
      <c r="G1888" s="12">
        <v>6</v>
      </c>
      <c r="H1888" s="12">
        <v>5</v>
      </c>
      <c r="I1888" s="12">
        <v>4</v>
      </c>
      <c r="J1888" s="12">
        <v>8</v>
      </c>
      <c r="K1888" s="12">
        <v>19</v>
      </c>
      <c r="L1888" s="12">
        <v>6</v>
      </c>
      <c r="M1888" s="12"/>
      <c r="N1888" s="12">
        <v>8</v>
      </c>
      <c r="O1888" s="12">
        <v>5</v>
      </c>
      <c r="P1888" s="12">
        <v>3</v>
      </c>
      <c r="Q1888" s="12">
        <v>6</v>
      </c>
      <c r="R1888" s="12"/>
      <c r="S1888" s="12"/>
      <c r="T1888" s="12"/>
      <c r="U1888" s="12">
        <f t="shared" si="2892"/>
        <v>89</v>
      </c>
      <c r="W1888" s="23" t="s">
        <v>28</v>
      </c>
      <c r="X1888" s="24">
        <v>0.5</v>
      </c>
      <c r="Y1888" s="24">
        <v>0.5</v>
      </c>
      <c r="Z1888" s="24">
        <v>0.5</v>
      </c>
      <c r="AA1888" s="24">
        <v>0.5</v>
      </c>
      <c r="AB1888" s="24">
        <v>0.5</v>
      </c>
      <c r="AC1888" s="24">
        <v>0.5</v>
      </c>
      <c r="AD1888" s="24">
        <v>0.5</v>
      </c>
      <c r="AE1888" s="24">
        <v>0.5</v>
      </c>
      <c r="AF1888" s="24">
        <v>0.5</v>
      </c>
      <c r="AG1888" s="24">
        <v>0.5</v>
      </c>
      <c r="AH1888" s="24">
        <v>0.5</v>
      </c>
      <c r="AI1888" s="24">
        <v>0.5</v>
      </c>
      <c r="AJ1888" s="24">
        <v>0.5</v>
      </c>
      <c r="AK1888" s="24">
        <v>0.5</v>
      </c>
      <c r="AL1888" s="24">
        <v>0.5</v>
      </c>
      <c r="AM1888" s="24">
        <v>0.5</v>
      </c>
      <c r="AN1888" s="24">
        <v>0.5</v>
      </c>
      <c r="AP1888" s="14"/>
      <c r="AQ1888" s="14"/>
      <c r="AR1888" s="12" t="s">
        <v>28</v>
      </c>
      <c r="AS1888" s="12">
        <f t="shared" si="2876"/>
        <v>0</v>
      </c>
      <c r="AT1888" s="12">
        <f t="shared" si="2876"/>
        <v>6</v>
      </c>
      <c r="AU1888" s="12">
        <f t="shared" si="2877"/>
        <v>3.5</v>
      </c>
      <c r="AV1888" s="12">
        <f t="shared" si="2878"/>
        <v>3</v>
      </c>
      <c r="AW1888" s="12">
        <f t="shared" si="2879"/>
        <v>2.5</v>
      </c>
      <c r="AX1888" s="12">
        <f t="shared" si="2880"/>
        <v>2</v>
      </c>
      <c r="AY1888" s="12">
        <f t="shared" si="2881"/>
        <v>4</v>
      </c>
      <c r="AZ1888" s="12">
        <f t="shared" si="2882"/>
        <v>9.5</v>
      </c>
      <c r="BA1888" s="12">
        <f t="shared" si="2883"/>
        <v>3</v>
      </c>
      <c r="BB1888" s="12">
        <f t="shared" si="2884"/>
        <v>0</v>
      </c>
      <c r="BC1888" s="12">
        <f t="shared" si="2885"/>
        <v>4</v>
      </c>
      <c r="BD1888" s="12">
        <f t="shared" si="2886"/>
        <v>2.5</v>
      </c>
      <c r="BE1888" s="12">
        <f t="shared" si="2887"/>
        <v>1.5</v>
      </c>
      <c r="BF1888" s="12">
        <f t="shared" si="2888"/>
        <v>3</v>
      </c>
      <c r="BG1888" s="12">
        <f t="shared" si="2889"/>
        <v>0</v>
      </c>
      <c r="BH1888" s="12">
        <f t="shared" si="2890"/>
        <v>0</v>
      </c>
      <c r="BI1888" s="12">
        <f t="shared" si="2891"/>
        <v>0</v>
      </c>
      <c r="BJ1888" s="12">
        <f t="shared" si="2893"/>
        <v>44.5</v>
      </c>
    </row>
    <row r="1889" spans="1:62" ht="15.75">
      <c r="A1889" s="14"/>
      <c r="B1889" s="14"/>
      <c r="C1889" s="12" t="s">
        <v>35</v>
      </c>
      <c r="D1889" s="12"/>
      <c r="E1889" s="12">
        <v>9</v>
      </c>
      <c r="F1889" s="12">
        <v>8</v>
      </c>
      <c r="G1889" s="12">
        <v>4</v>
      </c>
      <c r="H1889" s="12">
        <v>6</v>
      </c>
      <c r="I1889" s="12">
        <v>5</v>
      </c>
      <c r="J1889" s="12">
        <v>22</v>
      </c>
      <c r="K1889" s="12">
        <v>29</v>
      </c>
      <c r="L1889" s="12">
        <v>2</v>
      </c>
      <c r="M1889" s="12"/>
      <c r="N1889" s="12">
        <v>4</v>
      </c>
      <c r="O1889" s="12">
        <v>4</v>
      </c>
      <c r="P1889" s="12">
        <v>2</v>
      </c>
      <c r="Q1889" s="12">
        <v>5</v>
      </c>
      <c r="R1889" s="12"/>
      <c r="S1889" s="12"/>
      <c r="T1889" s="12"/>
      <c r="U1889" s="12">
        <f t="shared" si="2892"/>
        <v>100</v>
      </c>
      <c r="W1889" s="23" t="s">
        <v>50</v>
      </c>
      <c r="X1889" s="24">
        <v>8.5000000000000006E-2</v>
      </c>
      <c r="Y1889" s="24">
        <v>8.5000000000000006E-2</v>
      </c>
      <c r="Z1889" s="24">
        <v>8.5000000000000006E-2</v>
      </c>
      <c r="AA1889" s="24">
        <v>8.5000000000000006E-2</v>
      </c>
      <c r="AB1889" s="24">
        <v>8.5000000000000006E-2</v>
      </c>
      <c r="AC1889" s="24">
        <v>8.5000000000000006E-2</v>
      </c>
      <c r="AD1889" s="24">
        <v>8.5000000000000006E-2</v>
      </c>
      <c r="AE1889" s="24">
        <v>8.5000000000000006E-2</v>
      </c>
      <c r="AF1889" s="24">
        <v>8.5000000000000006E-2</v>
      </c>
      <c r="AG1889" s="24">
        <v>8.5000000000000006E-2</v>
      </c>
      <c r="AH1889" s="24">
        <v>8.5000000000000006E-2</v>
      </c>
      <c r="AI1889" s="24">
        <v>8.5000000000000006E-2</v>
      </c>
      <c r="AJ1889" s="24">
        <v>8.5000000000000006E-2</v>
      </c>
      <c r="AK1889" s="24">
        <v>8.5000000000000006E-2</v>
      </c>
      <c r="AL1889" s="24">
        <v>8.5000000000000006E-2</v>
      </c>
      <c r="AM1889" s="24">
        <v>8.5000000000000006E-2</v>
      </c>
      <c r="AN1889" s="24">
        <v>8.5000000000000006E-2</v>
      </c>
      <c r="AP1889" s="14"/>
      <c r="AQ1889" s="14"/>
      <c r="AR1889" s="12" t="s">
        <v>35</v>
      </c>
      <c r="AS1889" s="12">
        <f t="shared" si="2876"/>
        <v>0</v>
      </c>
      <c r="AT1889" s="12">
        <f t="shared" si="2876"/>
        <v>0.76500000000000001</v>
      </c>
      <c r="AU1889" s="12">
        <f t="shared" si="2877"/>
        <v>0.68</v>
      </c>
      <c r="AV1889" s="12">
        <f t="shared" si="2878"/>
        <v>0.34</v>
      </c>
      <c r="AW1889" s="12">
        <f t="shared" si="2879"/>
        <v>0.51</v>
      </c>
      <c r="AX1889" s="12">
        <f t="shared" si="2880"/>
        <v>0.42499999999999999</v>
      </c>
      <c r="AY1889" s="12">
        <f t="shared" si="2881"/>
        <v>1.87</v>
      </c>
      <c r="AZ1889" s="12">
        <f t="shared" si="2882"/>
        <v>2.4649999999999999</v>
      </c>
      <c r="BA1889" s="12">
        <f t="shared" si="2883"/>
        <v>0.17</v>
      </c>
      <c r="BB1889" s="12">
        <f t="shared" si="2884"/>
        <v>0</v>
      </c>
      <c r="BC1889" s="12">
        <f t="shared" si="2885"/>
        <v>0.34</v>
      </c>
      <c r="BD1889" s="12">
        <f t="shared" si="2886"/>
        <v>0.34</v>
      </c>
      <c r="BE1889" s="12">
        <f t="shared" si="2887"/>
        <v>0.17</v>
      </c>
      <c r="BF1889" s="12">
        <f t="shared" si="2888"/>
        <v>0.42499999999999999</v>
      </c>
      <c r="BG1889" s="12">
        <f t="shared" si="2889"/>
        <v>0</v>
      </c>
      <c r="BH1889" s="12">
        <f t="shared" si="2890"/>
        <v>0</v>
      </c>
      <c r="BI1889" s="12">
        <f t="shared" si="2891"/>
        <v>0</v>
      </c>
      <c r="BJ1889" s="12">
        <f t="shared" si="2893"/>
        <v>8.5</v>
      </c>
    </row>
    <row r="1890" spans="1:62" ht="15.75">
      <c r="A1890" s="14"/>
      <c r="B1890" s="14"/>
      <c r="C1890" s="12" t="s">
        <v>36</v>
      </c>
      <c r="D1890" s="12"/>
      <c r="E1890" s="12">
        <v>10</v>
      </c>
      <c r="F1890" s="12">
        <v>7</v>
      </c>
      <c r="G1890" s="12"/>
      <c r="H1890" s="12"/>
      <c r="I1890" s="12"/>
      <c r="J1890" s="12"/>
      <c r="K1890" s="12"/>
      <c r="L1890" s="12"/>
      <c r="M1890" s="12"/>
      <c r="N1890" s="12"/>
      <c r="O1890" s="12">
        <v>5</v>
      </c>
      <c r="P1890" s="12"/>
      <c r="Q1890" s="12"/>
      <c r="R1890" s="12"/>
      <c r="S1890" s="12"/>
      <c r="T1890" s="12"/>
      <c r="U1890" s="12">
        <f t="shared" si="2892"/>
        <v>22</v>
      </c>
      <c r="W1890" s="23" t="s">
        <v>51</v>
      </c>
      <c r="X1890" s="24">
        <v>0.59</v>
      </c>
      <c r="Y1890" s="24">
        <v>0.59</v>
      </c>
      <c r="Z1890" s="24">
        <v>0.59</v>
      </c>
      <c r="AA1890" s="24">
        <v>0.59</v>
      </c>
      <c r="AB1890" s="24">
        <v>0.59</v>
      </c>
      <c r="AC1890" s="24">
        <v>0.59</v>
      </c>
      <c r="AD1890" s="24">
        <v>0.59</v>
      </c>
      <c r="AE1890" s="24">
        <v>0.59</v>
      </c>
      <c r="AF1890" s="24">
        <v>0.59</v>
      </c>
      <c r="AG1890" s="24">
        <v>0.59</v>
      </c>
      <c r="AH1890" s="24">
        <v>0.59</v>
      </c>
      <c r="AI1890" s="24">
        <v>0.59</v>
      </c>
      <c r="AJ1890" s="24">
        <v>0.59</v>
      </c>
      <c r="AK1890" s="24">
        <v>0.59</v>
      </c>
      <c r="AL1890" s="24">
        <v>0.59</v>
      </c>
      <c r="AM1890" s="24">
        <v>0.59</v>
      </c>
      <c r="AN1890" s="24">
        <v>0.59</v>
      </c>
      <c r="AP1890" s="14"/>
      <c r="AQ1890" s="14"/>
      <c r="AR1890" s="12" t="s">
        <v>36</v>
      </c>
      <c r="AS1890" s="12">
        <f t="shared" si="2876"/>
        <v>0</v>
      </c>
      <c r="AT1890" s="12">
        <f t="shared" si="2876"/>
        <v>5.9</v>
      </c>
      <c r="AU1890" s="12">
        <f t="shared" si="2877"/>
        <v>4.13</v>
      </c>
      <c r="AV1890" s="12">
        <f t="shared" si="2878"/>
        <v>0</v>
      </c>
      <c r="AW1890" s="12">
        <f t="shared" si="2879"/>
        <v>0</v>
      </c>
      <c r="AX1890" s="12">
        <f t="shared" si="2880"/>
        <v>0</v>
      </c>
      <c r="AY1890" s="12">
        <f t="shared" si="2881"/>
        <v>0</v>
      </c>
      <c r="AZ1890" s="12">
        <f t="shared" si="2882"/>
        <v>0</v>
      </c>
      <c r="BA1890" s="12">
        <f t="shared" si="2883"/>
        <v>0</v>
      </c>
      <c r="BB1890" s="12">
        <f t="shared" si="2884"/>
        <v>0</v>
      </c>
      <c r="BC1890" s="12">
        <f t="shared" si="2885"/>
        <v>0</v>
      </c>
      <c r="BD1890" s="12">
        <f t="shared" si="2886"/>
        <v>2.95</v>
      </c>
      <c r="BE1890" s="12">
        <f t="shared" si="2887"/>
        <v>0</v>
      </c>
      <c r="BF1890" s="12">
        <f t="shared" si="2888"/>
        <v>0</v>
      </c>
      <c r="BG1890" s="12">
        <f t="shared" si="2889"/>
        <v>0</v>
      </c>
      <c r="BH1890" s="12">
        <f t="shared" si="2890"/>
        <v>0</v>
      </c>
      <c r="BI1890" s="12">
        <f t="shared" si="2891"/>
        <v>0</v>
      </c>
      <c r="BJ1890" s="12">
        <f t="shared" si="2893"/>
        <v>12.98</v>
      </c>
    </row>
    <row r="1891" spans="1:62" ht="15.75">
      <c r="A1891" s="14"/>
      <c r="B1891" s="14"/>
      <c r="C1891" s="12" t="s">
        <v>31</v>
      </c>
      <c r="D1891" s="12"/>
      <c r="E1891" s="12">
        <v>6</v>
      </c>
      <c r="F1891" s="12">
        <v>5</v>
      </c>
      <c r="G1891" s="12"/>
      <c r="H1891" s="12"/>
      <c r="I1891" s="12"/>
      <c r="J1891" s="12"/>
      <c r="K1891" s="12"/>
      <c r="L1891" s="12"/>
      <c r="M1891" s="12"/>
      <c r="N1891" s="12">
        <v>3</v>
      </c>
      <c r="O1891" s="12"/>
      <c r="P1891" s="12"/>
      <c r="Q1891" s="12">
        <v>2</v>
      </c>
      <c r="R1891" s="12"/>
      <c r="S1891" s="12"/>
      <c r="T1891" s="12"/>
      <c r="U1891" s="12">
        <f t="shared" si="2892"/>
        <v>16</v>
      </c>
      <c r="W1891" s="23" t="s">
        <v>31</v>
      </c>
      <c r="X1891" s="24">
        <v>0.56999999999999995</v>
      </c>
      <c r="Y1891" s="24">
        <v>0.56999999999999995</v>
      </c>
      <c r="Z1891" s="24">
        <v>0.56999999999999995</v>
      </c>
      <c r="AA1891" s="24">
        <v>0.56999999999999995</v>
      </c>
      <c r="AB1891" s="24">
        <v>0.56999999999999995</v>
      </c>
      <c r="AC1891" s="24">
        <v>0.56999999999999995</v>
      </c>
      <c r="AD1891" s="24">
        <v>0.56999999999999995</v>
      </c>
      <c r="AE1891" s="24">
        <v>0.56999999999999995</v>
      </c>
      <c r="AF1891" s="24">
        <v>0.56999999999999995</v>
      </c>
      <c r="AG1891" s="24">
        <v>0.56999999999999995</v>
      </c>
      <c r="AH1891" s="24">
        <v>0.56999999999999995</v>
      </c>
      <c r="AI1891" s="24">
        <v>0.56999999999999995</v>
      </c>
      <c r="AJ1891" s="24">
        <v>0.56999999999999995</v>
      </c>
      <c r="AK1891" s="24">
        <v>0.56999999999999995</v>
      </c>
      <c r="AL1891" s="24">
        <v>0.56999999999999995</v>
      </c>
      <c r="AM1891" s="24">
        <v>0.56999999999999995</v>
      </c>
      <c r="AN1891" s="24">
        <v>0.56999999999999995</v>
      </c>
      <c r="AP1891" s="14"/>
      <c r="AQ1891" s="14"/>
      <c r="AR1891" s="12" t="s">
        <v>31</v>
      </c>
      <c r="AS1891" s="12">
        <f t="shared" si="2876"/>
        <v>0</v>
      </c>
      <c r="AT1891" s="12">
        <f t="shared" si="2876"/>
        <v>3.42</v>
      </c>
      <c r="AU1891" s="12">
        <f t="shared" si="2877"/>
        <v>2.85</v>
      </c>
      <c r="AV1891" s="12">
        <f t="shared" si="2878"/>
        <v>0</v>
      </c>
      <c r="AW1891" s="12">
        <f t="shared" si="2879"/>
        <v>0</v>
      </c>
      <c r="AX1891" s="12">
        <f t="shared" si="2880"/>
        <v>0</v>
      </c>
      <c r="AY1891" s="12">
        <f t="shared" si="2881"/>
        <v>0</v>
      </c>
      <c r="AZ1891" s="12">
        <f t="shared" si="2882"/>
        <v>0</v>
      </c>
      <c r="BA1891" s="12">
        <f t="shared" si="2883"/>
        <v>0</v>
      </c>
      <c r="BB1891" s="12">
        <f t="shared" si="2884"/>
        <v>0</v>
      </c>
      <c r="BC1891" s="12">
        <f t="shared" si="2885"/>
        <v>1.71</v>
      </c>
      <c r="BD1891" s="12">
        <f t="shared" si="2886"/>
        <v>0</v>
      </c>
      <c r="BE1891" s="12">
        <f t="shared" si="2887"/>
        <v>0</v>
      </c>
      <c r="BF1891" s="12">
        <f t="shared" si="2888"/>
        <v>1.1399999999999999</v>
      </c>
      <c r="BG1891" s="12">
        <f t="shared" si="2889"/>
        <v>0</v>
      </c>
      <c r="BH1891" s="12">
        <f t="shared" si="2890"/>
        <v>0</v>
      </c>
      <c r="BI1891" s="12">
        <f t="shared" si="2891"/>
        <v>0</v>
      </c>
      <c r="BJ1891" s="12">
        <f t="shared" si="2893"/>
        <v>9.1199999999999992</v>
      </c>
    </row>
    <row r="1892" spans="1:62" ht="15.75">
      <c r="A1892" s="16"/>
      <c r="B1892" s="16"/>
      <c r="C1892" s="12" t="s">
        <v>32</v>
      </c>
      <c r="D1892" s="12"/>
      <c r="E1892" s="12"/>
      <c r="F1892" s="12"/>
      <c r="G1892" s="12">
        <v>5</v>
      </c>
      <c r="H1892" s="12">
        <v>12</v>
      </c>
      <c r="I1892" s="12">
        <v>6</v>
      </c>
      <c r="J1892" s="12">
        <v>19</v>
      </c>
      <c r="K1892" s="12">
        <v>8</v>
      </c>
      <c r="L1892" s="12">
        <v>2</v>
      </c>
      <c r="M1892" s="12"/>
      <c r="N1892" s="12"/>
      <c r="O1892" s="12">
        <v>8</v>
      </c>
      <c r="P1892" s="12"/>
      <c r="Q1892" s="12"/>
      <c r="R1892" s="12"/>
      <c r="S1892" s="12"/>
      <c r="T1892" s="12"/>
      <c r="U1892" s="12">
        <f t="shared" si="2892"/>
        <v>60</v>
      </c>
      <c r="W1892" s="23" t="s">
        <v>32</v>
      </c>
      <c r="X1892" s="24">
        <v>0.4</v>
      </c>
      <c r="Y1892" s="24">
        <v>0.4</v>
      </c>
      <c r="Z1892" s="24">
        <v>0.4</v>
      </c>
      <c r="AA1892" s="24">
        <v>0.4</v>
      </c>
      <c r="AB1892" s="24">
        <v>0.4</v>
      </c>
      <c r="AC1892" s="24">
        <v>0.4</v>
      </c>
      <c r="AD1892" s="24">
        <v>0.4</v>
      </c>
      <c r="AE1892" s="24">
        <v>0.4</v>
      </c>
      <c r="AF1892" s="24">
        <v>0.4</v>
      </c>
      <c r="AG1892" s="24">
        <v>0.4</v>
      </c>
      <c r="AH1892" s="24">
        <v>0.4</v>
      </c>
      <c r="AI1892" s="24">
        <v>0.4</v>
      </c>
      <c r="AJ1892" s="24">
        <v>0.4</v>
      </c>
      <c r="AK1892" s="24">
        <v>0.4</v>
      </c>
      <c r="AL1892" s="24">
        <v>0.4</v>
      </c>
      <c r="AM1892" s="24">
        <v>0.4</v>
      </c>
      <c r="AN1892" s="24">
        <v>0.4</v>
      </c>
      <c r="AP1892" s="16"/>
      <c r="AQ1892" s="16"/>
      <c r="AR1892" s="12" t="s">
        <v>32</v>
      </c>
      <c r="AS1892" s="12">
        <f t="shared" si="2876"/>
        <v>0</v>
      </c>
      <c r="AT1892" s="12">
        <f t="shared" si="2876"/>
        <v>0</v>
      </c>
      <c r="AU1892" s="12">
        <f t="shared" si="2877"/>
        <v>0</v>
      </c>
      <c r="AV1892" s="12">
        <f t="shared" si="2878"/>
        <v>2</v>
      </c>
      <c r="AW1892" s="12">
        <f t="shared" si="2879"/>
        <v>4.8</v>
      </c>
      <c r="AX1892" s="12">
        <f t="shared" si="2880"/>
        <v>2.4</v>
      </c>
      <c r="AY1892" s="12">
        <f t="shared" si="2881"/>
        <v>7.6</v>
      </c>
      <c r="AZ1892" s="12">
        <f t="shared" si="2882"/>
        <v>3.2</v>
      </c>
      <c r="BA1892" s="12">
        <f t="shared" si="2883"/>
        <v>0.8</v>
      </c>
      <c r="BB1892" s="12">
        <f t="shared" si="2884"/>
        <v>0</v>
      </c>
      <c r="BC1892" s="12">
        <f t="shared" si="2885"/>
        <v>0</v>
      </c>
      <c r="BD1892" s="12">
        <f t="shared" si="2886"/>
        <v>3.2</v>
      </c>
      <c r="BE1892" s="12">
        <f t="shared" si="2887"/>
        <v>0</v>
      </c>
      <c r="BF1892" s="12">
        <f t="shared" si="2888"/>
        <v>0</v>
      </c>
      <c r="BG1892" s="12">
        <f t="shared" si="2889"/>
        <v>0</v>
      </c>
      <c r="BH1892" s="12">
        <f t="shared" si="2890"/>
        <v>0</v>
      </c>
      <c r="BI1892" s="12">
        <f t="shared" si="2891"/>
        <v>0</v>
      </c>
      <c r="BJ1892" s="12">
        <f t="shared" si="2893"/>
        <v>24</v>
      </c>
    </row>
    <row r="1893" spans="1:62">
      <c r="A1893" s="17"/>
      <c r="B1893" s="18"/>
      <c r="C1893" s="19" t="s">
        <v>33</v>
      </c>
      <c r="D1893" s="19">
        <f>SUM(D1884:D1892)</f>
        <v>0</v>
      </c>
      <c r="E1893" s="19">
        <f>SUM(E1884:E1892)</f>
        <v>43</v>
      </c>
      <c r="F1893" s="19">
        <f t="shared" ref="F1893:U1893" si="2894">SUM(F1884:F1892)</f>
        <v>31</v>
      </c>
      <c r="G1893" s="19">
        <f t="shared" si="2894"/>
        <v>48</v>
      </c>
      <c r="H1893" s="19">
        <f t="shared" si="2894"/>
        <v>74</v>
      </c>
      <c r="I1893" s="19">
        <f t="shared" si="2894"/>
        <v>82</v>
      </c>
      <c r="J1893" s="19">
        <f t="shared" si="2894"/>
        <v>108</v>
      </c>
      <c r="K1893" s="19">
        <f t="shared" si="2894"/>
        <v>129</v>
      </c>
      <c r="L1893" s="19">
        <f t="shared" si="2894"/>
        <v>29</v>
      </c>
      <c r="M1893" s="19">
        <f t="shared" si="2894"/>
        <v>9</v>
      </c>
      <c r="N1893" s="19">
        <f t="shared" si="2894"/>
        <v>20</v>
      </c>
      <c r="O1893" s="19">
        <f t="shared" si="2894"/>
        <v>49</v>
      </c>
      <c r="P1893" s="19">
        <f t="shared" si="2894"/>
        <v>16</v>
      </c>
      <c r="Q1893" s="19">
        <f t="shared" si="2894"/>
        <v>39</v>
      </c>
      <c r="R1893" s="19">
        <f t="shared" si="2894"/>
        <v>0</v>
      </c>
      <c r="S1893" s="19">
        <f t="shared" si="2894"/>
        <v>0</v>
      </c>
      <c r="T1893" s="19">
        <f t="shared" si="2894"/>
        <v>0</v>
      </c>
      <c r="U1893" s="19">
        <f t="shared" si="2894"/>
        <v>677</v>
      </c>
      <c r="AP1893" s="17"/>
      <c r="AQ1893" s="18"/>
      <c r="AR1893" s="19" t="s">
        <v>33</v>
      </c>
      <c r="AS1893" s="19">
        <f>SUM(AS1884:AS1892)</f>
        <v>0</v>
      </c>
      <c r="AT1893" s="19">
        <f>SUM(AT1884:AT1892)</f>
        <v>18.664999999999999</v>
      </c>
      <c r="AU1893" s="19">
        <f t="shared" ref="AU1893:BJ1893" si="2895">SUM(AU1884:AU1892)</f>
        <v>12.88</v>
      </c>
      <c r="AV1893" s="19">
        <f t="shared" si="2895"/>
        <v>14.77</v>
      </c>
      <c r="AW1893" s="19">
        <f t="shared" si="2895"/>
        <v>22.395</v>
      </c>
      <c r="AX1893" s="19">
        <f t="shared" si="2895"/>
        <v>23.625</v>
      </c>
      <c r="AY1893" s="19">
        <f t="shared" si="2895"/>
        <v>33.1</v>
      </c>
      <c r="AZ1893" s="19">
        <f t="shared" si="2895"/>
        <v>39.664999999999999</v>
      </c>
      <c r="BA1893" s="19">
        <f t="shared" si="2895"/>
        <v>9.6</v>
      </c>
      <c r="BB1893" s="19">
        <f t="shared" si="2895"/>
        <v>2.2250000000000001</v>
      </c>
      <c r="BC1893" s="19">
        <f t="shared" si="2895"/>
        <v>8.1999999999999993</v>
      </c>
      <c r="BD1893" s="19">
        <f t="shared" si="2895"/>
        <v>17.399999999999999</v>
      </c>
      <c r="BE1893" s="19">
        <f t="shared" si="2895"/>
        <v>5.08</v>
      </c>
      <c r="BF1893" s="19">
        <f t="shared" si="2895"/>
        <v>12.84</v>
      </c>
      <c r="BG1893" s="19">
        <f t="shared" si="2895"/>
        <v>0</v>
      </c>
      <c r="BH1893" s="19">
        <f t="shared" si="2895"/>
        <v>0</v>
      </c>
      <c r="BI1893" s="19">
        <f t="shared" si="2895"/>
        <v>0</v>
      </c>
      <c r="BJ1893" s="19">
        <f t="shared" si="2895"/>
        <v>220.44499999999999</v>
      </c>
    </row>
    <row r="1896" spans="1:62" ht="106.5">
      <c r="A1896" s="8" t="s">
        <v>2</v>
      </c>
      <c r="B1896" s="8" t="s">
        <v>3</v>
      </c>
      <c r="C1896" s="8" t="s">
        <v>4</v>
      </c>
      <c r="D1896" s="9" t="str">
        <f>D5</f>
        <v>ANGGREK</v>
      </c>
      <c r="E1896" s="9" t="str">
        <f t="shared" ref="E1896:U1896" si="2896">E5</f>
        <v>BOUGENVIL</v>
      </c>
      <c r="F1896" s="9" t="str">
        <f t="shared" si="2896"/>
        <v>CAMELIA</v>
      </c>
      <c r="G1896" s="9" t="str">
        <f t="shared" si="2896"/>
        <v>DEWANDARU</v>
      </c>
      <c r="H1896" s="9" t="str">
        <f t="shared" si="2896"/>
        <v>EDELWEIS</v>
      </c>
      <c r="I1896" s="9" t="str">
        <f t="shared" si="2896"/>
        <v>FLAMBOYAN</v>
      </c>
      <c r="J1896" s="9" t="str">
        <f t="shared" si="2896"/>
        <v>GERANIUM</v>
      </c>
      <c r="K1896" s="9" t="str">
        <f t="shared" si="2896"/>
        <v>HELIKONIA</v>
      </c>
      <c r="L1896" s="9" t="str">
        <f t="shared" si="2896"/>
        <v>IVY</v>
      </c>
      <c r="M1896" s="9" t="str">
        <f t="shared" si="2896"/>
        <v>KANA</v>
      </c>
      <c r="N1896" s="9" t="str">
        <f t="shared" si="2896"/>
        <v>IGD</v>
      </c>
      <c r="O1896" s="9" t="str">
        <f t="shared" si="2896"/>
        <v>HCU</v>
      </c>
      <c r="P1896" s="9" t="str">
        <f t="shared" si="2896"/>
        <v>PENUNJANG</v>
      </c>
      <c r="Q1896" s="9" t="str">
        <f t="shared" si="2896"/>
        <v>PELAYANAN</v>
      </c>
      <c r="R1896" s="9" t="str">
        <f t="shared" si="2896"/>
        <v>ADMIN</v>
      </c>
      <c r="S1896" s="9" t="str">
        <f t="shared" si="2896"/>
        <v>ASRAMA</v>
      </c>
      <c r="T1896" s="9" t="str">
        <f t="shared" si="2896"/>
        <v>MASJID</v>
      </c>
      <c r="U1896" s="9" t="str">
        <f t="shared" si="2896"/>
        <v>JUMLAH</v>
      </c>
      <c r="W1896" s="21"/>
      <c r="X1896" s="22" t="str">
        <f>X5</f>
        <v>ANGGREK</v>
      </c>
      <c r="Y1896" s="22" t="str">
        <f>Y5</f>
        <v>BOUGENVIL</v>
      </c>
      <c r="Z1896" s="22" t="str">
        <f t="shared" ref="Z1896:AN1896" si="2897">Z5</f>
        <v>CAMELIA</v>
      </c>
      <c r="AA1896" s="22" t="str">
        <f t="shared" si="2897"/>
        <v>DEWANDARU</v>
      </c>
      <c r="AB1896" s="22" t="str">
        <f t="shared" si="2897"/>
        <v>EDELWEIS</v>
      </c>
      <c r="AC1896" s="22" t="str">
        <f t="shared" si="2897"/>
        <v>FLAMBOYAN</v>
      </c>
      <c r="AD1896" s="22" t="str">
        <f t="shared" si="2897"/>
        <v>GERANIUM</v>
      </c>
      <c r="AE1896" s="22" t="str">
        <f t="shared" si="2897"/>
        <v>HELIKONIA</v>
      </c>
      <c r="AF1896" s="22" t="str">
        <f t="shared" si="2897"/>
        <v>IVY</v>
      </c>
      <c r="AG1896" s="22" t="str">
        <f t="shared" si="2897"/>
        <v>KANA</v>
      </c>
      <c r="AH1896" s="22" t="str">
        <f t="shared" si="2897"/>
        <v>IGD</v>
      </c>
      <c r="AI1896" s="22" t="str">
        <f t="shared" si="2897"/>
        <v>HCU</v>
      </c>
      <c r="AJ1896" s="22" t="str">
        <f t="shared" si="2897"/>
        <v>PENUNJANG</v>
      </c>
      <c r="AK1896" s="22" t="str">
        <f t="shared" si="2897"/>
        <v>PELAYANAN</v>
      </c>
      <c r="AL1896" s="22" t="str">
        <f t="shared" si="2897"/>
        <v>ADMIN</v>
      </c>
      <c r="AM1896" s="22" t="str">
        <f t="shared" si="2897"/>
        <v>ASRAMA</v>
      </c>
      <c r="AN1896" s="22" t="str">
        <f t="shared" si="2897"/>
        <v>MASJID</v>
      </c>
      <c r="AP1896" s="8" t="s">
        <v>2</v>
      </c>
      <c r="AQ1896" s="8" t="s">
        <v>3</v>
      </c>
      <c r="AR1896" s="8" t="s">
        <v>4</v>
      </c>
      <c r="AS1896" s="9" t="str">
        <f>AS5</f>
        <v>ANGGREK</v>
      </c>
      <c r="AT1896" s="9" t="str">
        <f>AT5</f>
        <v>BOUGENVIL</v>
      </c>
      <c r="AU1896" s="9" t="str">
        <f t="shared" ref="AU1896:BJ1896" si="2898">AU5</f>
        <v>CAMELIA II</v>
      </c>
      <c r="AV1896" s="9" t="str">
        <f t="shared" si="2898"/>
        <v>DEWANDARU</v>
      </c>
      <c r="AW1896" s="9" t="str">
        <f t="shared" si="2898"/>
        <v>EDELWEIS</v>
      </c>
      <c r="AX1896" s="9" t="str">
        <f t="shared" si="2898"/>
        <v>FLAMBOYAN</v>
      </c>
      <c r="AY1896" s="9" t="str">
        <f t="shared" si="2898"/>
        <v>GERANIUM</v>
      </c>
      <c r="AZ1896" s="9" t="str">
        <f t="shared" si="2898"/>
        <v>HELIKONIA</v>
      </c>
      <c r="BA1896" s="9" t="str">
        <f t="shared" si="2898"/>
        <v>IVY</v>
      </c>
      <c r="BB1896" s="9" t="str">
        <f t="shared" si="2898"/>
        <v>KANA</v>
      </c>
      <c r="BC1896" s="9" t="str">
        <f t="shared" si="2898"/>
        <v>IGD</v>
      </c>
      <c r="BD1896" s="9" t="str">
        <f t="shared" si="2898"/>
        <v>HCU</v>
      </c>
      <c r="BE1896" s="9" t="str">
        <f t="shared" si="2898"/>
        <v>PENUNJANG</v>
      </c>
      <c r="BF1896" s="9" t="str">
        <f t="shared" si="2898"/>
        <v>PELAYANAN</v>
      </c>
      <c r="BG1896" s="9" t="str">
        <f t="shared" si="2898"/>
        <v>ADMIN</v>
      </c>
      <c r="BH1896" s="9" t="str">
        <f t="shared" si="2898"/>
        <v>ASRAMA</v>
      </c>
      <c r="BI1896" s="9" t="str">
        <f t="shared" si="2898"/>
        <v>MASJID</v>
      </c>
      <c r="BJ1896" s="9" t="str">
        <f t="shared" si="2898"/>
        <v>JUMLAH</v>
      </c>
    </row>
    <row r="1897" spans="1:62" ht="15.75">
      <c r="A1897" s="10">
        <f>A1884+1</f>
        <v>25</v>
      </c>
      <c r="B1897" s="11" t="s">
        <v>40</v>
      </c>
      <c r="C1897" s="12" t="s">
        <v>24</v>
      </c>
      <c r="D1897" s="12"/>
      <c r="E1897" s="12"/>
      <c r="F1897" s="12"/>
      <c r="G1897" s="12">
        <v>11</v>
      </c>
      <c r="H1897" s="12">
        <v>16</v>
      </c>
      <c r="I1897" s="12">
        <v>24</v>
      </c>
      <c r="J1897" s="12">
        <v>14</v>
      </c>
      <c r="K1897" s="12">
        <v>17</v>
      </c>
      <c r="L1897" s="12">
        <v>5</v>
      </c>
      <c r="M1897" s="12">
        <v>5</v>
      </c>
      <c r="N1897" s="12"/>
      <c r="O1897" s="12">
        <v>11</v>
      </c>
      <c r="P1897" s="12">
        <v>7</v>
      </c>
      <c r="Q1897" s="12">
        <v>12</v>
      </c>
      <c r="R1897" s="12"/>
      <c r="S1897" s="12"/>
      <c r="T1897" s="12"/>
      <c r="U1897" s="12">
        <f>SUM(E1897:T1897)</f>
        <v>122</v>
      </c>
      <c r="W1897" s="23" t="s">
        <v>24</v>
      </c>
      <c r="X1897" s="24">
        <v>0.26500000000000001</v>
      </c>
      <c r="Y1897" s="24">
        <v>0.26500000000000001</v>
      </c>
      <c r="Z1897" s="24">
        <v>0.26500000000000001</v>
      </c>
      <c r="AA1897" s="24">
        <v>0.26500000000000001</v>
      </c>
      <c r="AB1897" s="24">
        <v>0.26500000000000001</v>
      </c>
      <c r="AC1897" s="24">
        <v>0.26500000000000001</v>
      </c>
      <c r="AD1897" s="24">
        <v>0.26500000000000001</v>
      </c>
      <c r="AE1897" s="24">
        <v>0.26500000000000001</v>
      </c>
      <c r="AF1897" s="24">
        <v>0.26500000000000001</v>
      </c>
      <c r="AG1897" s="24">
        <v>0.26500000000000001</v>
      </c>
      <c r="AH1897" s="24">
        <v>0.26500000000000001</v>
      </c>
      <c r="AI1897" s="24">
        <v>0.26500000000000001</v>
      </c>
      <c r="AJ1897" s="24">
        <v>0.26500000000000001</v>
      </c>
      <c r="AK1897" s="24">
        <v>0.26500000000000001</v>
      </c>
      <c r="AL1897" s="24">
        <v>0.26500000000000001</v>
      </c>
      <c r="AM1897" s="24">
        <v>0.26500000000000001</v>
      </c>
      <c r="AN1897" s="24">
        <v>0.26500000000000001</v>
      </c>
      <c r="AP1897" s="10">
        <f>AP1884+1</f>
        <v>25</v>
      </c>
      <c r="AQ1897" s="11" t="s">
        <v>37</v>
      </c>
      <c r="AR1897" s="12" t="s">
        <v>24</v>
      </c>
      <c r="AS1897" s="12">
        <f t="shared" ref="AS1897:AT1905" si="2899">X1897*D1897</f>
        <v>0</v>
      </c>
      <c r="AT1897" s="12">
        <f t="shared" si="2899"/>
        <v>0</v>
      </c>
      <c r="AU1897" s="12">
        <f t="shared" ref="AU1897:AU1905" si="2900">Z1897*F1897</f>
        <v>0</v>
      </c>
      <c r="AV1897" s="12">
        <f t="shared" ref="AV1897:AV1905" si="2901">AA1897*G1897</f>
        <v>2.915</v>
      </c>
      <c r="AW1897" s="12">
        <f t="shared" ref="AW1897:AW1905" si="2902">AB1897*H1897</f>
        <v>4.24</v>
      </c>
      <c r="AX1897" s="12">
        <f t="shared" ref="AX1897:AX1905" si="2903">AC1897*I1897</f>
        <v>6.36</v>
      </c>
      <c r="AY1897" s="12">
        <f t="shared" ref="AY1897:AY1905" si="2904">AD1897*J1897</f>
        <v>3.71</v>
      </c>
      <c r="AZ1897" s="12">
        <f t="shared" ref="AZ1897:AZ1905" si="2905">AE1897*K1897</f>
        <v>4.5049999999999999</v>
      </c>
      <c r="BA1897" s="12">
        <f t="shared" ref="BA1897:BA1905" si="2906">AF1897*L1897</f>
        <v>1.325</v>
      </c>
      <c r="BB1897" s="12">
        <f t="shared" ref="BB1897:BB1905" si="2907">AG1897*M1897</f>
        <v>1.325</v>
      </c>
      <c r="BC1897" s="12">
        <f t="shared" ref="BC1897:BC1905" si="2908">AH1897*N1897</f>
        <v>0</v>
      </c>
      <c r="BD1897" s="12">
        <f t="shared" ref="BD1897:BD1905" si="2909">AI1897*O1897</f>
        <v>2.915</v>
      </c>
      <c r="BE1897" s="12">
        <f t="shared" ref="BE1897:BE1905" si="2910">AJ1897*P1897</f>
        <v>1.855</v>
      </c>
      <c r="BF1897" s="12">
        <f t="shared" ref="BF1897:BF1905" si="2911">AK1897*Q1897</f>
        <v>3.18</v>
      </c>
      <c r="BG1897" s="12">
        <f t="shared" ref="BG1897:BG1905" si="2912">AL1897*R1897</f>
        <v>0</v>
      </c>
      <c r="BH1897" s="12">
        <f t="shared" ref="BH1897:BH1905" si="2913">AM1897*S1897</f>
        <v>0</v>
      </c>
      <c r="BI1897" s="12">
        <f t="shared" ref="BI1897:BI1905" si="2914">AN1897*T1897</f>
        <v>0</v>
      </c>
      <c r="BJ1897" s="12">
        <f>SUM(AT1897:BI1897)</f>
        <v>32.33</v>
      </c>
    </row>
    <row r="1898" spans="1:62" ht="15.75">
      <c r="A1898" s="14"/>
      <c r="B1898" s="15">
        <f>B1885+1</f>
        <v>44706</v>
      </c>
      <c r="C1898" s="12" t="s">
        <v>25</v>
      </c>
      <c r="D1898" s="12"/>
      <c r="E1898" s="12"/>
      <c r="F1898" s="12"/>
      <c r="G1898" s="12">
        <v>12</v>
      </c>
      <c r="H1898" s="12">
        <v>20</v>
      </c>
      <c r="I1898" s="12">
        <v>31</v>
      </c>
      <c r="J1898" s="12">
        <v>15</v>
      </c>
      <c r="K1898" s="12">
        <v>19</v>
      </c>
      <c r="L1898" s="12">
        <v>6</v>
      </c>
      <c r="M1898" s="12">
        <v>6</v>
      </c>
      <c r="N1898" s="12"/>
      <c r="O1898" s="12">
        <v>4</v>
      </c>
      <c r="P1898" s="12"/>
      <c r="Q1898" s="12">
        <v>3</v>
      </c>
      <c r="R1898" s="12"/>
      <c r="S1898" s="12"/>
      <c r="T1898" s="12"/>
      <c r="U1898" s="12">
        <f t="shared" ref="U1898:U1905" si="2915">SUM(E1898:T1898)</f>
        <v>116</v>
      </c>
      <c r="W1898" s="23" t="s">
        <v>25</v>
      </c>
      <c r="X1898" s="24">
        <v>0.22500000000000001</v>
      </c>
      <c r="Y1898" s="24">
        <v>0.22500000000000001</v>
      </c>
      <c r="Z1898" s="24">
        <v>0.22500000000000001</v>
      </c>
      <c r="AA1898" s="24">
        <v>0.22500000000000001</v>
      </c>
      <c r="AB1898" s="24">
        <v>0.22500000000000001</v>
      </c>
      <c r="AC1898" s="24">
        <v>0.22500000000000001</v>
      </c>
      <c r="AD1898" s="24">
        <v>0.22500000000000001</v>
      </c>
      <c r="AE1898" s="24">
        <v>0.22500000000000001</v>
      </c>
      <c r="AF1898" s="24">
        <v>0.22500000000000001</v>
      </c>
      <c r="AG1898" s="24">
        <v>0.22500000000000001</v>
      </c>
      <c r="AH1898" s="24">
        <v>0.22500000000000001</v>
      </c>
      <c r="AI1898" s="24">
        <v>0.22500000000000001</v>
      </c>
      <c r="AJ1898" s="24">
        <v>0.22500000000000001</v>
      </c>
      <c r="AK1898" s="24">
        <v>0.22500000000000001</v>
      </c>
      <c r="AL1898" s="24">
        <v>0.22500000000000001</v>
      </c>
      <c r="AM1898" s="24">
        <v>0.22500000000000001</v>
      </c>
      <c r="AN1898" s="24">
        <v>0.22500000000000001</v>
      </c>
      <c r="AP1898" s="14"/>
      <c r="AQ1898" s="15">
        <f>AQ1885+1</f>
        <v>44341</v>
      </c>
      <c r="AR1898" s="12" t="s">
        <v>25</v>
      </c>
      <c r="AS1898" s="12">
        <f t="shared" si="2899"/>
        <v>0</v>
      </c>
      <c r="AT1898" s="12">
        <f t="shared" si="2899"/>
        <v>0</v>
      </c>
      <c r="AU1898" s="12">
        <f t="shared" si="2900"/>
        <v>0</v>
      </c>
      <c r="AV1898" s="12">
        <f t="shared" si="2901"/>
        <v>2.7</v>
      </c>
      <c r="AW1898" s="12">
        <f t="shared" si="2902"/>
        <v>4.5</v>
      </c>
      <c r="AX1898" s="12">
        <f t="shared" si="2903"/>
        <v>6.9749999999999996</v>
      </c>
      <c r="AY1898" s="12">
        <f t="shared" si="2904"/>
        <v>3.375</v>
      </c>
      <c r="AZ1898" s="12">
        <f t="shared" si="2905"/>
        <v>4.2750000000000004</v>
      </c>
      <c r="BA1898" s="12">
        <f t="shared" si="2906"/>
        <v>1.35</v>
      </c>
      <c r="BB1898" s="12">
        <f t="shared" si="2907"/>
        <v>1.35</v>
      </c>
      <c r="BC1898" s="12">
        <f t="shared" si="2908"/>
        <v>0</v>
      </c>
      <c r="BD1898" s="12">
        <f t="shared" si="2909"/>
        <v>0.9</v>
      </c>
      <c r="BE1898" s="12">
        <f t="shared" si="2910"/>
        <v>0</v>
      </c>
      <c r="BF1898" s="12">
        <f t="shared" si="2911"/>
        <v>0.67500000000000004</v>
      </c>
      <c r="BG1898" s="12">
        <f t="shared" si="2912"/>
        <v>0</v>
      </c>
      <c r="BH1898" s="12">
        <f t="shared" si="2913"/>
        <v>0</v>
      </c>
      <c r="BI1898" s="12">
        <f t="shared" si="2914"/>
        <v>0</v>
      </c>
      <c r="BJ1898" s="12">
        <f t="shared" ref="BJ1898:BJ1905" si="2916">SUM(AT1898:BI1898)</f>
        <v>26.1</v>
      </c>
    </row>
    <row r="1899" spans="1:62" ht="15.75">
      <c r="A1899" s="14"/>
      <c r="B1899" s="14"/>
      <c r="C1899" s="12" t="s">
        <v>26</v>
      </c>
      <c r="D1899" s="12"/>
      <c r="E1899" s="12"/>
      <c r="F1899" s="12"/>
      <c r="G1899" s="12">
        <v>7</v>
      </c>
      <c r="H1899" s="12">
        <v>4</v>
      </c>
      <c r="I1899" s="12">
        <v>8</v>
      </c>
      <c r="J1899" s="12">
        <v>5</v>
      </c>
      <c r="K1899" s="12">
        <v>6</v>
      </c>
      <c r="L1899" s="12">
        <v>3</v>
      </c>
      <c r="M1899" s="12">
        <v>2</v>
      </c>
      <c r="N1899" s="12"/>
      <c r="O1899" s="12">
        <v>4</v>
      </c>
      <c r="P1899" s="12"/>
      <c r="Q1899" s="12">
        <v>2</v>
      </c>
      <c r="R1899" s="12"/>
      <c r="S1899" s="12"/>
      <c r="T1899" s="12"/>
      <c r="U1899" s="12">
        <f t="shared" si="2915"/>
        <v>41</v>
      </c>
      <c r="W1899" s="23" t="s">
        <v>26</v>
      </c>
      <c r="X1899" s="24">
        <v>0.35</v>
      </c>
      <c r="Y1899" s="24">
        <v>0.35</v>
      </c>
      <c r="Z1899" s="24">
        <v>0.35</v>
      </c>
      <c r="AA1899" s="24">
        <v>0.35</v>
      </c>
      <c r="AB1899" s="24">
        <v>0.35</v>
      </c>
      <c r="AC1899" s="24">
        <v>0.35</v>
      </c>
      <c r="AD1899" s="24">
        <v>0.35</v>
      </c>
      <c r="AE1899" s="24">
        <v>0.35</v>
      </c>
      <c r="AF1899" s="24">
        <v>0.35</v>
      </c>
      <c r="AG1899" s="24">
        <v>0.35</v>
      </c>
      <c r="AH1899" s="24">
        <v>0.35</v>
      </c>
      <c r="AI1899" s="24">
        <v>0.35</v>
      </c>
      <c r="AJ1899" s="24">
        <v>0.35</v>
      </c>
      <c r="AK1899" s="24">
        <v>0.35</v>
      </c>
      <c r="AL1899" s="24">
        <v>0.35</v>
      </c>
      <c r="AM1899" s="24">
        <v>0.35</v>
      </c>
      <c r="AN1899" s="24">
        <v>0.35</v>
      </c>
      <c r="AP1899" s="14"/>
      <c r="AQ1899" s="14"/>
      <c r="AR1899" s="12" t="s">
        <v>26</v>
      </c>
      <c r="AS1899" s="12">
        <f t="shared" si="2899"/>
        <v>0</v>
      </c>
      <c r="AT1899" s="12">
        <f t="shared" si="2899"/>
        <v>0</v>
      </c>
      <c r="AU1899" s="12">
        <f t="shared" si="2900"/>
        <v>0</v>
      </c>
      <c r="AV1899" s="12">
        <f t="shared" si="2901"/>
        <v>2.4500000000000002</v>
      </c>
      <c r="AW1899" s="12">
        <f t="shared" si="2902"/>
        <v>1.4</v>
      </c>
      <c r="AX1899" s="12">
        <f t="shared" si="2903"/>
        <v>2.8</v>
      </c>
      <c r="AY1899" s="12">
        <f t="shared" si="2904"/>
        <v>1.75</v>
      </c>
      <c r="AZ1899" s="12">
        <f t="shared" si="2905"/>
        <v>2.1</v>
      </c>
      <c r="BA1899" s="12">
        <f t="shared" si="2906"/>
        <v>1.05</v>
      </c>
      <c r="BB1899" s="12">
        <f t="shared" si="2907"/>
        <v>0.7</v>
      </c>
      <c r="BC1899" s="12">
        <f t="shared" si="2908"/>
        <v>0</v>
      </c>
      <c r="BD1899" s="12">
        <f t="shared" si="2909"/>
        <v>1.4</v>
      </c>
      <c r="BE1899" s="12">
        <f t="shared" si="2910"/>
        <v>0</v>
      </c>
      <c r="BF1899" s="12">
        <f t="shared" si="2911"/>
        <v>0.7</v>
      </c>
      <c r="BG1899" s="12">
        <f t="shared" si="2912"/>
        <v>0</v>
      </c>
      <c r="BH1899" s="12">
        <f t="shared" si="2913"/>
        <v>0</v>
      </c>
      <c r="BI1899" s="12">
        <f t="shared" si="2914"/>
        <v>0</v>
      </c>
      <c r="BJ1899" s="12">
        <f t="shared" si="2916"/>
        <v>14.35</v>
      </c>
    </row>
    <row r="1900" spans="1:62" ht="15.75">
      <c r="A1900" s="14"/>
      <c r="B1900" s="14"/>
      <c r="C1900" s="12" t="s">
        <v>27</v>
      </c>
      <c r="D1900" s="12"/>
      <c r="E1900" s="12">
        <v>7</v>
      </c>
      <c r="F1900" s="12">
        <v>5</v>
      </c>
      <c r="G1900" s="12">
        <v>15</v>
      </c>
      <c r="H1900" s="12">
        <v>7</v>
      </c>
      <c r="I1900" s="12">
        <v>4</v>
      </c>
      <c r="J1900" s="12">
        <v>6</v>
      </c>
      <c r="K1900" s="12">
        <v>5</v>
      </c>
      <c r="L1900" s="12">
        <v>17</v>
      </c>
      <c r="M1900" s="12">
        <v>4</v>
      </c>
      <c r="N1900" s="12">
        <v>5</v>
      </c>
      <c r="O1900" s="12">
        <v>5</v>
      </c>
      <c r="P1900" s="12">
        <v>2</v>
      </c>
      <c r="Q1900" s="12">
        <v>4</v>
      </c>
      <c r="R1900" s="12"/>
      <c r="S1900" s="12"/>
      <c r="T1900" s="12"/>
      <c r="U1900" s="12">
        <f t="shared" si="2915"/>
        <v>86</v>
      </c>
      <c r="W1900" s="23" t="s">
        <v>27</v>
      </c>
      <c r="X1900" s="24">
        <v>0.43</v>
      </c>
      <c r="Y1900" s="24">
        <v>0.43</v>
      </c>
      <c r="Z1900" s="24">
        <v>0.43</v>
      </c>
      <c r="AA1900" s="24">
        <v>0.43</v>
      </c>
      <c r="AB1900" s="24">
        <v>0.43</v>
      </c>
      <c r="AC1900" s="24">
        <v>0.43</v>
      </c>
      <c r="AD1900" s="24">
        <v>0.43</v>
      </c>
      <c r="AE1900" s="24">
        <v>0.43</v>
      </c>
      <c r="AF1900" s="24">
        <v>0.43</v>
      </c>
      <c r="AG1900" s="24">
        <v>0.43</v>
      </c>
      <c r="AH1900" s="24">
        <v>0.43</v>
      </c>
      <c r="AI1900" s="24">
        <v>0.43</v>
      </c>
      <c r="AJ1900" s="24">
        <v>0.43</v>
      </c>
      <c r="AK1900" s="24">
        <v>0.43</v>
      </c>
      <c r="AL1900" s="24">
        <v>0.43</v>
      </c>
      <c r="AM1900" s="24">
        <v>0.43</v>
      </c>
      <c r="AN1900" s="24">
        <v>0.43</v>
      </c>
      <c r="AP1900" s="14"/>
      <c r="AQ1900" s="14"/>
      <c r="AR1900" s="12" t="s">
        <v>27</v>
      </c>
      <c r="AS1900" s="12">
        <f t="shared" si="2899"/>
        <v>0</v>
      </c>
      <c r="AT1900" s="12">
        <f t="shared" si="2899"/>
        <v>3.01</v>
      </c>
      <c r="AU1900" s="12">
        <f t="shared" si="2900"/>
        <v>2.15</v>
      </c>
      <c r="AV1900" s="12">
        <f t="shared" si="2901"/>
        <v>6.45</v>
      </c>
      <c r="AW1900" s="12">
        <f t="shared" si="2902"/>
        <v>3.01</v>
      </c>
      <c r="AX1900" s="12">
        <f t="shared" si="2903"/>
        <v>1.72</v>
      </c>
      <c r="AY1900" s="12">
        <f t="shared" si="2904"/>
        <v>2.58</v>
      </c>
      <c r="AZ1900" s="12">
        <f t="shared" si="2905"/>
        <v>2.15</v>
      </c>
      <c r="BA1900" s="12">
        <f t="shared" si="2906"/>
        <v>7.31</v>
      </c>
      <c r="BB1900" s="12">
        <f t="shared" si="2907"/>
        <v>1.72</v>
      </c>
      <c r="BC1900" s="12">
        <f t="shared" si="2908"/>
        <v>2.15</v>
      </c>
      <c r="BD1900" s="12">
        <f t="shared" si="2909"/>
        <v>2.15</v>
      </c>
      <c r="BE1900" s="12">
        <f t="shared" si="2910"/>
        <v>0.86</v>
      </c>
      <c r="BF1900" s="12">
        <f t="shared" si="2911"/>
        <v>1.72</v>
      </c>
      <c r="BG1900" s="12">
        <f t="shared" si="2912"/>
        <v>0</v>
      </c>
      <c r="BH1900" s="12">
        <f t="shared" si="2913"/>
        <v>0</v>
      </c>
      <c r="BI1900" s="12">
        <f t="shared" si="2914"/>
        <v>0</v>
      </c>
      <c r="BJ1900" s="12">
        <f t="shared" si="2916"/>
        <v>36.979999999999997</v>
      </c>
    </row>
    <row r="1901" spans="1:62" ht="15.75">
      <c r="A1901" s="14"/>
      <c r="B1901" s="14"/>
      <c r="C1901" s="12" t="s">
        <v>28</v>
      </c>
      <c r="D1901" s="12"/>
      <c r="E1901" s="12">
        <v>11</v>
      </c>
      <c r="F1901" s="12">
        <v>7</v>
      </c>
      <c r="G1901" s="12">
        <v>7</v>
      </c>
      <c r="H1901" s="12">
        <v>5</v>
      </c>
      <c r="I1901" s="12">
        <v>5</v>
      </c>
      <c r="J1901" s="12">
        <v>3</v>
      </c>
      <c r="K1901" s="12">
        <v>7</v>
      </c>
      <c r="L1901" s="12">
        <v>4</v>
      </c>
      <c r="M1901" s="12">
        <v>3</v>
      </c>
      <c r="N1901" s="12">
        <v>10</v>
      </c>
      <c r="O1901" s="12">
        <v>6</v>
      </c>
      <c r="P1901" s="12">
        <v>2</v>
      </c>
      <c r="Q1901" s="12">
        <v>6</v>
      </c>
      <c r="R1901" s="12"/>
      <c r="S1901" s="12"/>
      <c r="T1901" s="12"/>
      <c r="U1901" s="12">
        <f t="shared" si="2915"/>
        <v>76</v>
      </c>
      <c r="W1901" s="23" t="s">
        <v>28</v>
      </c>
      <c r="X1901" s="24">
        <v>0.5</v>
      </c>
      <c r="Y1901" s="24">
        <v>0.5</v>
      </c>
      <c r="Z1901" s="24">
        <v>0.5</v>
      </c>
      <c r="AA1901" s="24">
        <v>0.5</v>
      </c>
      <c r="AB1901" s="24">
        <v>0.5</v>
      </c>
      <c r="AC1901" s="24">
        <v>0.5</v>
      </c>
      <c r="AD1901" s="24">
        <v>0.5</v>
      </c>
      <c r="AE1901" s="24">
        <v>0.5</v>
      </c>
      <c r="AF1901" s="24">
        <v>0.5</v>
      </c>
      <c r="AG1901" s="24">
        <v>0.5</v>
      </c>
      <c r="AH1901" s="24">
        <v>0.5</v>
      </c>
      <c r="AI1901" s="24">
        <v>0.5</v>
      </c>
      <c r="AJ1901" s="24">
        <v>0.5</v>
      </c>
      <c r="AK1901" s="24">
        <v>0.5</v>
      </c>
      <c r="AL1901" s="24">
        <v>0.5</v>
      </c>
      <c r="AM1901" s="24">
        <v>0.5</v>
      </c>
      <c r="AN1901" s="24">
        <v>0.5</v>
      </c>
      <c r="AP1901" s="14"/>
      <c r="AQ1901" s="14"/>
      <c r="AR1901" s="12" t="s">
        <v>28</v>
      </c>
      <c r="AS1901" s="12">
        <f t="shared" si="2899"/>
        <v>0</v>
      </c>
      <c r="AT1901" s="12">
        <f t="shared" si="2899"/>
        <v>5.5</v>
      </c>
      <c r="AU1901" s="12">
        <f t="shared" si="2900"/>
        <v>3.5</v>
      </c>
      <c r="AV1901" s="12">
        <f t="shared" si="2901"/>
        <v>3.5</v>
      </c>
      <c r="AW1901" s="12">
        <f t="shared" si="2902"/>
        <v>2.5</v>
      </c>
      <c r="AX1901" s="12">
        <f t="shared" si="2903"/>
        <v>2.5</v>
      </c>
      <c r="AY1901" s="12">
        <f t="shared" si="2904"/>
        <v>1.5</v>
      </c>
      <c r="AZ1901" s="12">
        <f t="shared" si="2905"/>
        <v>3.5</v>
      </c>
      <c r="BA1901" s="12">
        <f t="shared" si="2906"/>
        <v>2</v>
      </c>
      <c r="BB1901" s="12">
        <f t="shared" si="2907"/>
        <v>1.5</v>
      </c>
      <c r="BC1901" s="12">
        <f t="shared" si="2908"/>
        <v>5</v>
      </c>
      <c r="BD1901" s="12">
        <f t="shared" si="2909"/>
        <v>3</v>
      </c>
      <c r="BE1901" s="12">
        <f t="shared" si="2910"/>
        <v>1</v>
      </c>
      <c r="BF1901" s="12">
        <f t="shared" si="2911"/>
        <v>3</v>
      </c>
      <c r="BG1901" s="12">
        <f t="shared" si="2912"/>
        <v>0</v>
      </c>
      <c r="BH1901" s="12">
        <f t="shared" si="2913"/>
        <v>0</v>
      </c>
      <c r="BI1901" s="12">
        <f t="shared" si="2914"/>
        <v>0</v>
      </c>
      <c r="BJ1901" s="12">
        <f t="shared" si="2916"/>
        <v>38</v>
      </c>
    </row>
    <row r="1902" spans="1:62" ht="15.75">
      <c r="A1902" s="14"/>
      <c r="B1902" s="14"/>
      <c r="C1902" s="12" t="s">
        <v>35</v>
      </c>
      <c r="D1902" s="12"/>
      <c r="E1902" s="12">
        <v>9</v>
      </c>
      <c r="F1902" s="12">
        <v>9</v>
      </c>
      <c r="G1902" s="12">
        <v>14</v>
      </c>
      <c r="H1902" s="12">
        <v>5</v>
      </c>
      <c r="I1902" s="12">
        <v>3</v>
      </c>
      <c r="J1902" s="12">
        <v>4</v>
      </c>
      <c r="K1902" s="12">
        <v>4</v>
      </c>
      <c r="L1902" s="12">
        <v>14</v>
      </c>
      <c r="M1902" s="12">
        <v>3</v>
      </c>
      <c r="N1902" s="12">
        <v>5</v>
      </c>
      <c r="O1902" s="12">
        <v>4</v>
      </c>
      <c r="P1902" s="12">
        <v>1</v>
      </c>
      <c r="Q1902" s="12">
        <v>4</v>
      </c>
      <c r="R1902" s="12"/>
      <c r="S1902" s="12"/>
      <c r="T1902" s="12"/>
      <c r="U1902" s="12">
        <f t="shared" si="2915"/>
        <v>79</v>
      </c>
      <c r="W1902" s="23" t="s">
        <v>50</v>
      </c>
      <c r="X1902" s="24">
        <v>8.5000000000000006E-2</v>
      </c>
      <c r="Y1902" s="24">
        <v>8.5000000000000006E-2</v>
      </c>
      <c r="Z1902" s="24">
        <v>8.5000000000000006E-2</v>
      </c>
      <c r="AA1902" s="24">
        <v>8.5000000000000006E-2</v>
      </c>
      <c r="AB1902" s="24">
        <v>8.5000000000000006E-2</v>
      </c>
      <c r="AC1902" s="24">
        <v>8.5000000000000006E-2</v>
      </c>
      <c r="AD1902" s="24">
        <v>8.5000000000000006E-2</v>
      </c>
      <c r="AE1902" s="24">
        <v>8.5000000000000006E-2</v>
      </c>
      <c r="AF1902" s="24">
        <v>8.5000000000000006E-2</v>
      </c>
      <c r="AG1902" s="24">
        <v>8.5000000000000006E-2</v>
      </c>
      <c r="AH1902" s="24">
        <v>8.5000000000000006E-2</v>
      </c>
      <c r="AI1902" s="24">
        <v>8.5000000000000006E-2</v>
      </c>
      <c r="AJ1902" s="24">
        <v>8.5000000000000006E-2</v>
      </c>
      <c r="AK1902" s="24">
        <v>8.5000000000000006E-2</v>
      </c>
      <c r="AL1902" s="24">
        <v>8.5000000000000006E-2</v>
      </c>
      <c r="AM1902" s="24">
        <v>8.5000000000000006E-2</v>
      </c>
      <c r="AN1902" s="24">
        <v>8.5000000000000006E-2</v>
      </c>
      <c r="AP1902" s="14"/>
      <c r="AQ1902" s="14"/>
      <c r="AR1902" s="12" t="s">
        <v>35</v>
      </c>
      <c r="AS1902" s="12">
        <f t="shared" si="2899"/>
        <v>0</v>
      </c>
      <c r="AT1902" s="12">
        <f t="shared" si="2899"/>
        <v>0.76500000000000001</v>
      </c>
      <c r="AU1902" s="12">
        <f t="shared" si="2900"/>
        <v>0.76500000000000001</v>
      </c>
      <c r="AV1902" s="12">
        <f t="shared" si="2901"/>
        <v>1.19</v>
      </c>
      <c r="AW1902" s="12">
        <f t="shared" si="2902"/>
        <v>0.42499999999999999</v>
      </c>
      <c r="AX1902" s="12">
        <f t="shared" si="2903"/>
        <v>0.255</v>
      </c>
      <c r="AY1902" s="12">
        <f t="shared" si="2904"/>
        <v>0.34</v>
      </c>
      <c r="AZ1902" s="12">
        <f t="shared" si="2905"/>
        <v>0.34</v>
      </c>
      <c r="BA1902" s="12">
        <f t="shared" si="2906"/>
        <v>1.19</v>
      </c>
      <c r="BB1902" s="12">
        <f t="shared" si="2907"/>
        <v>0.255</v>
      </c>
      <c r="BC1902" s="12">
        <f t="shared" si="2908"/>
        <v>0.42499999999999999</v>
      </c>
      <c r="BD1902" s="12">
        <f t="shared" si="2909"/>
        <v>0.34</v>
      </c>
      <c r="BE1902" s="12">
        <f t="shared" si="2910"/>
        <v>8.5000000000000006E-2</v>
      </c>
      <c r="BF1902" s="12">
        <f t="shared" si="2911"/>
        <v>0.34</v>
      </c>
      <c r="BG1902" s="12">
        <f t="shared" si="2912"/>
        <v>0</v>
      </c>
      <c r="BH1902" s="12">
        <f t="shared" si="2913"/>
        <v>0</v>
      </c>
      <c r="BI1902" s="12">
        <f t="shared" si="2914"/>
        <v>0</v>
      </c>
      <c r="BJ1902" s="12">
        <f t="shared" si="2916"/>
        <v>6.7149999999999999</v>
      </c>
    </row>
    <row r="1903" spans="1:62" ht="15.75">
      <c r="A1903" s="14"/>
      <c r="B1903" s="14"/>
      <c r="C1903" s="12" t="s">
        <v>36</v>
      </c>
      <c r="D1903" s="12"/>
      <c r="E1903" s="12">
        <v>10</v>
      </c>
      <c r="F1903" s="12">
        <v>7</v>
      </c>
      <c r="G1903" s="12"/>
      <c r="H1903" s="12"/>
      <c r="I1903" s="12"/>
      <c r="J1903" s="12"/>
      <c r="K1903" s="12"/>
      <c r="L1903" s="12"/>
      <c r="M1903" s="12"/>
      <c r="N1903" s="12"/>
      <c r="O1903" s="12">
        <v>4</v>
      </c>
      <c r="P1903" s="12"/>
      <c r="Q1903" s="12">
        <v>3</v>
      </c>
      <c r="R1903" s="12"/>
      <c r="S1903" s="12"/>
      <c r="T1903" s="12"/>
      <c r="U1903" s="12">
        <f t="shared" si="2915"/>
        <v>24</v>
      </c>
      <c r="W1903" s="23" t="s">
        <v>51</v>
      </c>
      <c r="X1903" s="24">
        <v>0.59</v>
      </c>
      <c r="Y1903" s="24">
        <v>0.59</v>
      </c>
      <c r="Z1903" s="24">
        <v>0.59</v>
      </c>
      <c r="AA1903" s="24">
        <v>0.59</v>
      </c>
      <c r="AB1903" s="24">
        <v>0.59</v>
      </c>
      <c r="AC1903" s="24">
        <v>0.59</v>
      </c>
      <c r="AD1903" s="24">
        <v>0.59</v>
      </c>
      <c r="AE1903" s="24">
        <v>0.59</v>
      </c>
      <c r="AF1903" s="24">
        <v>0.59</v>
      </c>
      <c r="AG1903" s="24">
        <v>0.59</v>
      </c>
      <c r="AH1903" s="24">
        <v>0.59</v>
      </c>
      <c r="AI1903" s="24">
        <v>0.59</v>
      </c>
      <c r="AJ1903" s="24">
        <v>0.59</v>
      </c>
      <c r="AK1903" s="24">
        <v>0.59</v>
      </c>
      <c r="AL1903" s="24">
        <v>0.59</v>
      </c>
      <c r="AM1903" s="24">
        <v>0.59</v>
      </c>
      <c r="AN1903" s="24">
        <v>0.59</v>
      </c>
      <c r="AP1903" s="14"/>
      <c r="AQ1903" s="14"/>
      <c r="AR1903" s="12" t="s">
        <v>36</v>
      </c>
      <c r="AS1903" s="12">
        <f t="shared" si="2899"/>
        <v>0</v>
      </c>
      <c r="AT1903" s="12">
        <f t="shared" si="2899"/>
        <v>5.9</v>
      </c>
      <c r="AU1903" s="12">
        <f t="shared" si="2900"/>
        <v>4.13</v>
      </c>
      <c r="AV1903" s="12">
        <f t="shared" si="2901"/>
        <v>0</v>
      </c>
      <c r="AW1903" s="12">
        <f t="shared" si="2902"/>
        <v>0</v>
      </c>
      <c r="AX1903" s="12">
        <f t="shared" si="2903"/>
        <v>0</v>
      </c>
      <c r="AY1903" s="12">
        <f t="shared" si="2904"/>
        <v>0</v>
      </c>
      <c r="AZ1903" s="12">
        <f t="shared" si="2905"/>
        <v>0</v>
      </c>
      <c r="BA1903" s="12">
        <f t="shared" si="2906"/>
        <v>0</v>
      </c>
      <c r="BB1903" s="12">
        <f t="shared" si="2907"/>
        <v>0</v>
      </c>
      <c r="BC1903" s="12">
        <f t="shared" si="2908"/>
        <v>0</v>
      </c>
      <c r="BD1903" s="12">
        <f t="shared" si="2909"/>
        <v>2.36</v>
      </c>
      <c r="BE1903" s="12">
        <f t="shared" si="2910"/>
        <v>0</v>
      </c>
      <c r="BF1903" s="12">
        <f t="shared" si="2911"/>
        <v>1.77</v>
      </c>
      <c r="BG1903" s="12">
        <f t="shared" si="2912"/>
        <v>0</v>
      </c>
      <c r="BH1903" s="12">
        <f t="shared" si="2913"/>
        <v>0</v>
      </c>
      <c r="BI1903" s="12">
        <f t="shared" si="2914"/>
        <v>0</v>
      </c>
      <c r="BJ1903" s="12">
        <f t="shared" si="2916"/>
        <v>14.16</v>
      </c>
    </row>
    <row r="1904" spans="1:62" ht="15.75">
      <c r="A1904" s="14"/>
      <c r="B1904" s="14"/>
      <c r="C1904" s="12" t="s">
        <v>31</v>
      </c>
      <c r="D1904" s="12"/>
      <c r="E1904" s="12">
        <v>6</v>
      </c>
      <c r="F1904" s="12">
        <v>4</v>
      </c>
      <c r="G1904" s="12"/>
      <c r="H1904" s="12"/>
      <c r="I1904" s="12"/>
      <c r="J1904" s="12"/>
      <c r="K1904" s="12"/>
      <c r="L1904" s="12"/>
      <c r="M1904" s="12"/>
      <c r="N1904" s="12">
        <v>2</v>
      </c>
      <c r="O1904" s="12">
        <v>1</v>
      </c>
      <c r="P1904" s="12"/>
      <c r="Q1904" s="12"/>
      <c r="R1904" s="12"/>
      <c r="S1904" s="12"/>
      <c r="T1904" s="12"/>
      <c r="U1904" s="12">
        <f t="shared" si="2915"/>
        <v>13</v>
      </c>
      <c r="W1904" s="23" t="s">
        <v>31</v>
      </c>
      <c r="X1904" s="24">
        <v>0.56999999999999995</v>
      </c>
      <c r="Y1904" s="24">
        <v>0.56999999999999995</v>
      </c>
      <c r="Z1904" s="24">
        <v>0.56999999999999995</v>
      </c>
      <c r="AA1904" s="24">
        <v>0.56999999999999995</v>
      </c>
      <c r="AB1904" s="24">
        <v>0.56999999999999995</v>
      </c>
      <c r="AC1904" s="24">
        <v>0.56999999999999995</v>
      </c>
      <c r="AD1904" s="24">
        <v>0.56999999999999995</v>
      </c>
      <c r="AE1904" s="24">
        <v>0.56999999999999995</v>
      </c>
      <c r="AF1904" s="24">
        <v>0.56999999999999995</v>
      </c>
      <c r="AG1904" s="24">
        <v>0.56999999999999995</v>
      </c>
      <c r="AH1904" s="24">
        <v>0.56999999999999995</v>
      </c>
      <c r="AI1904" s="24">
        <v>0.56999999999999995</v>
      </c>
      <c r="AJ1904" s="24">
        <v>0.56999999999999995</v>
      </c>
      <c r="AK1904" s="24">
        <v>0.56999999999999995</v>
      </c>
      <c r="AL1904" s="24">
        <v>0.56999999999999995</v>
      </c>
      <c r="AM1904" s="24">
        <v>0.56999999999999995</v>
      </c>
      <c r="AN1904" s="24">
        <v>0.56999999999999995</v>
      </c>
      <c r="AP1904" s="14"/>
      <c r="AQ1904" s="14"/>
      <c r="AR1904" s="12" t="s">
        <v>31</v>
      </c>
      <c r="AS1904" s="12">
        <f t="shared" si="2899"/>
        <v>0</v>
      </c>
      <c r="AT1904" s="12">
        <f t="shared" si="2899"/>
        <v>3.42</v>
      </c>
      <c r="AU1904" s="12">
        <f t="shared" si="2900"/>
        <v>2.2799999999999998</v>
      </c>
      <c r="AV1904" s="12">
        <f t="shared" si="2901"/>
        <v>0</v>
      </c>
      <c r="AW1904" s="12">
        <f t="shared" si="2902"/>
        <v>0</v>
      </c>
      <c r="AX1904" s="12">
        <f t="shared" si="2903"/>
        <v>0</v>
      </c>
      <c r="AY1904" s="12">
        <f t="shared" si="2904"/>
        <v>0</v>
      </c>
      <c r="AZ1904" s="12">
        <f t="shared" si="2905"/>
        <v>0</v>
      </c>
      <c r="BA1904" s="12">
        <f t="shared" si="2906"/>
        <v>0</v>
      </c>
      <c r="BB1904" s="12">
        <f t="shared" si="2907"/>
        <v>0</v>
      </c>
      <c r="BC1904" s="12">
        <f t="shared" si="2908"/>
        <v>1.1399999999999999</v>
      </c>
      <c r="BD1904" s="12">
        <f t="shared" si="2909"/>
        <v>0.56999999999999995</v>
      </c>
      <c r="BE1904" s="12">
        <f t="shared" si="2910"/>
        <v>0</v>
      </c>
      <c r="BF1904" s="12">
        <f t="shared" si="2911"/>
        <v>0</v>
      </c>
      <c r="BG1904" s="12">
        <f t="shared" si="2912"/>
        <v>0</v>
      </c>
      <c r="BH1904" s="12">
        <f t="shared" si="2913"/>
        <v>0</v>
      </c>
      <c r="BI1904" s="12">
        <f t="shared" si="2914"/>
        <v>0</v>
      </c>
      <c r="BJ1904" s="12">
        <f t="shared" si="2916"/>
        <v>7.41</v>
      </c>
    </row>
    <row r="1905" spans="1:62" ht="15.75">
      <c r="A1905" s="16"/>
      <c r="B1905" s="16"/>
      <c r="C1905" s="12" t="s">
        <v>32</v>
      </c>
      <c r="D1905" s="12"/>
      <c r="E1905" s="12"/>
      <c r="F1905" s="12"/>
      <c r="G1905" s="12">
        <v>6</v>
      </c>
      <c r="H1905" s="12">
        <v>8</v>
      </c>
      <c r="I1905" s="12">
        <v>6</v>
      </c>
      <c r="J1905" s="12">
        <v>7</v>
      </c>
      <c r="K1905" s="12">
        <v>9</v>
      </c>
      <c r="L1905" s="12">
        <v>4</v>
      </c>
      <c r="M1905" s="12">
        <v>3</v>
      </c>
      <c r="N1905" s="12">
        <v>7</v>
      </c>
      <c r="O1905" s="12">
        <v>8</v>
      </c>
      <c r="P1905" s="12"/>
      <c r="Q1905" s="12">
        <v>2</v>
      </c>
      <c r="R1905" s="12"/>
      <c r="S1905" s="12"/>
      <c r="T1905" s="12"/>
      <c r="U1905" s="12">
        <f t="shared" si="2915"/>
        <v>60</v>
      </c>
      <c r="W1905" s="23" t="s">
        <v>32</v>
      </c>
      <c r="X1905" s="24">
        <v>0.4</v>
      </c>
      <c r="Y1905" s="24">
        <v>0.4</v>
      </c>
      <c r="Z1905" s="24">
        <v>0.4</v>
      </c>
      <c r="AA1905" s="24">
        <v>0.4</v>
      </c>
      <c r="AB1905" s="24">
        <v>0.4</v>
      </c>
      <c r="AC1905" s="24">
        <v>0.4</v>
      </c>
      <c r="AD1905" s="24">
        <v>0.4</v>
      </c>
      <c r="AE1905" s="24">
        <v>0.4</v>
      </c>
      <c r="AF1905" s="24">
        <v>0.4</v>
      </c>
      <c r="AG1905" s="24">
        <v>0.4</v>
      </c>
      <c r="AH1905" s="24">
        <v>0.4</v>
      </c>
      <c r="AI1905" s="24">
        <v>0.4</v>
      </c>
      <c r="AJ1905" s="24">
        <v>0.4</v>
      </c>
      <c r="AK1905" s="24">
        <v>0.4</v>
      </c>
      <c r="AL1905" s="24">
        <v>0.4</v>
      </c>
      <c r="AM1905" s="24">
        <v>0.4</v>
      </c>
      <c r="AN1905" s="24">
        <v>0.4</v>
      </c>
      <c r="AP1905" s="16"/>
      <c r="AQ1905" s="16"/>
      <c r="AR1905" s="12" t="s">
        <v>32</v>
      </c>
      <c r="AS1905" s="12">
        <f t="shared" si="2899"/>
        <v>0</v>
      </c>
      <c r="AT1905" s="12">
        <f t="shared" si="2899"/>
        <v>0</v>
      </c>
      <c r="AU1905" s="12">
        <f t="shared" si="2900"/>
        <v>0</v>
      </c>
      <c r="AV1905" s="12">
        <f t="shared" si="2901"/>
        <v>2.4</v>
      </c>
      <c r="AW1905" s="12">
        <f t="shared" si="2902"/>
        <v>3.2</v>
      </c>
      <c r="AX1905" s="12">
        <f t="shared" si="2903"/>
        <v>2.4</v>
      </c>
      <c r="AY1905" s="12">
        <f t="shared" si="2904"/>
        <v>2.8</v>
      </c>
      <c r="AZ1905" s="12">
        <f t="shared" si="2905"/>
        <v>3.6</v>
      </c>
      <c r="BA1905" s="12">
        <f t="shared" si="2906"/>
        <v>1.6</v>
      </c>
      <c r="BB1905" s="12">
        <f t="shared" si="2907"/>
        <v>1.2</v>
      </c>
      <c r="BC1905" s="12">
        <f t="shared" si="2908"/>
        <v>2.8</v>
      </c>
      <c r="BD1905" s="12">
        <f t="shared" si="2909"/>
        <v>3.2</v>
      </c>
      <c r="BE1905" s="12">
        <f t="shared" si="2910"/>
        <v>0</v>
      </c>
      <c r="BF1905" s="12">
        <f t="shared" si="2911"/>
        <v>0.8</v>
      </c>
      <c r="BG1905" s="12">
        <f t="shared" si="2912"/>
        <v>0</v>
      </c>
      <c r="BH1905" s="12">
        <f t="shared" si="2913"/>
        <v>0</v>
      </c>
      <c r="BI1905" s="12">
        <f t="shared" si="2914"/>
        <v>0</v>
      </c>
      <c r="BJ1905" s="12">
        <f t="shared" si="2916"/>
        <v>24</v>
      </c>
    </row>
    <row r="1906" spans="1:62">
      <c r="A1906" s="17"/>
      <c r="B1906" s="18"/>
      <c r="C1906" s="19" t="s">
        <v>33</v>
      </c>
      <c r="D1906" s="19">
        <f>SUM(D1897:D1905)</f>
        <v>0</v>
      </c>
      <c r="E1906" s="19">
        <f>SUM(E1897:E1905)</f>
        <v>43</v>
      </c>
      <c r="F1906" s="19">
        <f t="shared" ref="F1906:U1906" si="2917">SUM(F1897:F1905)</f>
        <v>32</v>
      </c>
      <c r="G1906" s="19">
        <f t="shared" si="2917"/>
        <v>72</v>
      </c>
      <c r="H1906" s="19">
        <f t="shared" si="2917"/>
        <v>65</v>
      </c>
      <c r="I1906" s="19">
        <f t="shared" si="2917"/>
        <v>81</v>
      </c>
      <c r="J1906" s="19">
        <f t="shared" si="2917"/>
        <v>54</v>
      </c>
      <c r="K1906" s="19">
        <f t="shared" si="2917"/>
        <v>67</v>
      </c>
      <c r="L1906" s="19">
        <f t="shared" si="2917"/>
        <v>53</v>
      </c>
      <c r="M1906" s="19">
        <f t="shared" si="2917"/>
        <v>26</v>
      </c>
      <c r="N1906" s="19">
        <f t="shared" si="2917"/>
        <v>29</v>
      </c>
      <c r="O1906" s="19">
        <f t="shared" si="2917"/>
        <v>47</v>
      </c>
      <c r="P1906" s="19">
        <f t="shared" si="2917"/>
        <v>12</v>
      </c>
      <c r="Q1906" s="19">
        <f t="shared" si="2917"/>
        <v>36</v>
      </c>
      <c r="R1906" s="19">
        <f t="shared" si="2917"/>
        <v>0</v>
      </c>
      <c r="S1906" s="19">
        <f t="shared" si="2917"/>
        <v>0</v>
      </c>
      <c r="T1906" s="19">
        <f t="shared" si="2917"/>
        <v>0</v>
      </c>
      <c r="U1906" s="19">
        <f t="shared" si="2917"/>
        <v>617</v>
      </c>
      <c r="AP1906" s="17"/>
      <c r="AQ1906" s="18"/>
      <c r="AR1906" s="19" t="s">
        <v>33</v>
      </c>
      <c r="AS1906" s="19">
        <f>SUM(AS1897:AS1905)</f>
        <v>0</v>
      </c>
      <c r="AT1906" s="19">
        <f>SUM(AT1897:AT1905)</f>
        <v>18.594999999999999</v>
      </c>
      <c r="AU1906" s="19">
        <f t="shared" ref="AU1906:BJ1906" si="2918">SUM(AU1897:AU1905)</f>
        <v>12.824999999999999</v>
      </c>
      <c r="AV1906" s="19">
        <f t="shared" si="2918"/>
        <v>21.605</v>
      </c>
      <c r="AW1906" s="19">
        <f t="shared" si="2918"/>
        <v>19.274999999999999</v>
      </c>
      <c r="AX1906" s="19">
        <f t="shared" si="2918"/>
        <v>23.01</v>
      </c>
      <c r="AY1906" s="19">
        <f t="shared" si="2918"/>
        <v>16.055</v>
      </c>
      <c r="AZ1906" s="19">
        <f t="shared" si="2918"/>
        <v>20.47</v>
      </c>
      <c r="BA1906" s="19">
        <f t="shared" si="2918"/>
        <v>15.824999999999999</v>
      </c>
      <c r="BB1906" s="19">
        <f t="shared" si="2918"/>
        <v>8.0500000000000007</v>
      </c>
      <c r="BC1906" s="19">
        <f t="shared" si="2918"/>
        <v>11.515000000000001</v>
      </c>
      <c r="BD1906" s="19">
        <f t="shared" si="2918"/>
        <v>16.835000000000001</v>
      </c>
      <c r="BE1906" s="19">
        <f t="shared" si="2918"/>
        <v>3.8</v>
      </c>
      <c r="BF1906" s="19">
        <f t="shared" si="2918"/>
        <v>12.185</v>
      </c>
      <c r="BG1906" s="19">
        <f t="shared" si="2918"/>
        <v>0</v>
      </c>
      <c r="BH1906" s="19">
        <f t="shared" si="2918"/>
        <v>0</v>
      </c>
      <c r="BI1906" s="19">
        <f t="shared" si="2918"/>
        <v>0</v>
      </c>
      <c r="BJ1906" s="19">
        <f t="shared" si="2918"/>
        <v>200.04499999999999</v>
      </c>
    </row>
    <row r="1909" spans="1:62" ht="106.5">
      <c r="A1909" s="8" t="s">
        <v>2</v>
      </c>
      <c r="B1909" s="8" t="s">
        <v>3</v>
      </c>
      <c r="C1909" s="8" t="s">
        <v>4</v>
      </c>
      <c r="D1909" s="9" t="str">
        <f>D5</f>
        <v>ANGGREK</v>
      </c>
      <c r="E1909" s="9" t="str">
        <f t="shared" ref="E1909:U1909" si="2919">E5</f>
        <v>BOUGENVIL</v>
      </c>
      <c r="F1909" s="9" t="str">
        <f t="shared" si="2919"/>
        <v>CAMELIA</v>
      </c>
      <c r="G1909" s="9" t="str">
        <f t="shared" si="2919"/>
        <v>DEWANDARU</v>
      </c>
      <c r="H1909" s="9" t="str">
        <f t="shared" si="2919"/>
        <v>EDELWEIS</v>
      </c>
      <c r="I1909" s="9" t="str">
        <f t="shared" si="2919"/>
        <v>FLAMBOYAN</v>
      </c>
      <c r="J1909" s="9" t="str">
        <f t="shared" si="2919"/>
        <v>GERANIUM</v>
      </c>
      <c r="K1909" s="9" t="str">
        <f t="shared" si="2919"/>
        <v>HELIKONIA</v>
      </c>
      <c r="L1909" s="9" t="str">
        <f t="shared" si="2919"/>
        <v>IVY</v>
      </c>
      <c r="M1909" s="9" t="str">
        <f t="shared" si="2919"/>
        <v>KANA</v>
      </c>
      <c r="N1909" s="9" t="str">
        <f t="shared" si="2919"/>
        <v>IGD</v>
      </c>
      <c r="O1909" s="9" t="str">
        <f t="shared" si="2919"/>
        <v>HCU</v>
      </c>
      <c r="P1909" s="9" t="str">
        <f t="shared" si="2919"/>
        <v>PENUNJANG</v>
      </c>
      <c r="Q1909" s="9" t="str">
        <f t="shared" si="2919"/>
        <v>PELAYANAN</v>
      </c>
      <c r="R1909" s="9" t="str">
        <f t="shared" si="2919"/>
        <v>ADMIN</v>
      </c>
      <c r="S1909" s="9" t="str">
        <f t="shared" si="2919"/>
        <v>ASRAMA</v>
      </c>
      <c r="T1909" s="9" t="str">
        <f t="shared" si="2919"/>
        <v>MASJID</v>
      </c>
      <c r="U1909" s="9" t="str">
        <f t="shared" si="2919"/>
        <v>JUMLAH</v>
      </c>
      <c r="W1909" s="21"/>
      <c r="X1909" s="22" t="str">
        <f>X5</f>
        <v>ANGGREK</v>
      </c>
      <c r="Y1909" s="22" t="str">
        <f>Y5</f>
        <v>BOUGENVIL</v>
      </c>
      <c r="Z1909" s="22" t="str">
        <f t="shared" ref="Z1909:AN1909" si="2920">Z5</f>
        <v>CAMELIA</v>
      </c>
      <c r="AA1909" s="22" t="str">
        <f t="shared" si="2920"/>
        <v>DEWANDARU</v>
      </c>
      <c r="AB1909" s="22" t="str">
        <f t="shared" si="2920"/>
        <v>EDELWEIS</v>
      </c>
      <c r="AC1909" s="22" t="str">
        <f t="shared" si="2920"/>
        <v>FLAMBOYAN</v>
      </c>
      <c r="AD1909" s="22" t="str">
        <f t="shared" si="2920"/>
        <v>GERANIUM</v>
      </c>
      <c r="AE1909" s="22" t="str">
        <f t="shared" si="2920"/>
        <v>HELIKONIA</v>
      </c>
      <c r="AF1909" s="22" t="str">
        <f t="shared" si="2920"/>
        <v>IVY</v>
      </c>
      <c r="AG1909" s="22" t="str">
        <f t="shared" si="2920"/>
        <v>KANA</v>
      </c>
      <c r="AH1909" s="22" t="str">
        <f t="shared" si="2920"/>
        <v>IGD</v>
      </c>
      <c r="AI1909" s="22" t="str">
        <f t="shared" si="2920"/>
        <v>HCU</v>
      </c>
      <c r="AJ1909" s="22" t="str">
        <f t="shared" si="2920"/>
        <v>PENUNJANG</v>
      </c>
      <c r="AK1909" s="22" t="str">
        <f t="shared" si="2920"/>
        <v>PELAYANAN</v>
      </c>
      <c r="AL1909" s="22" t="str">
        <f t="shared" si="2920"/>
        <v>ADMIN</v>
      </c>
      <c r="AM1909" s="22" t="str">
        <f t="shared" si="2920"/>
        <v>ASRAMA</v>
      </c>
      <c r="AN1909" s="22" t="str">
        <f t="shared" si="2920"/>
        <v>MASJID</v>
      </c>
      <c r="AP1909" s="8" t="s">
        <v>2</v>
      </c>
      <c r="AQ1909" s="8" t="s">
        <v>3</v>
      </c>
      <c r="AR1909" s="8" t="s">
        <v>4</v>
      </c>
      <c r="AS1909" s="9" t="str">
        <f>AS5</f>
        <v>ANGGREK</v>
      </c>
      <c r="AT1909" s="9" t="str">
        <f>AT5</f>
        <v>BOUGENVIL</v>
      </c>
      <c r="AU1909" s="9" t="str">
        <f t="shared" ref="AU1909:BJ1909" si="2921">AU5</f>
        <v>CAMELIA II</v>
      </c>
      <c r="AV1909" s="9" t="str">
        <f t="shared" si="2921"/>
        <v>DEWANDARU</v>
      </c>
      <c r="AW1909" s="9" t="str">
        <f t="shared" si="2921"/>
        <v>EDELWEIS</v>
      </c>
      <c r="AX1909" s="9" t="str">
        <f t="shared" si="2921"/>
        <v>FLAMBOYAN</v>
      </c>
      <c r="AY1909" s="9" t="str">
        <f t="shared" si="2921"/>
        <v>GERANIUM</v>
      </c>
      <c r="AZ1909" s="9" t="str">
        <f t="shared" si="2921"/>
        <v>HELIKONIA</v>
      </c>
      <c r="BA1909" s="9" t="str">
        <f t="shared" si="2921"/>
        <v>IVY</v>
      </c>
      <c r="BB1909" s="9" t="str">
        <f t="shared" si="2921"/>
        <v>KANA</v>
      </c>
      <c r="BC1909" s="9" t="str">
        <f t="shared" si="2921"/>
        <v>IGD</v>
      </c>
      <c r="BD1909" s="9" t="str">
        <f t="shared" si="2921"/>
        <v>HCU</v>
      </c>
      <c r="BE1909" s="9" t="str">
        <f t="shared" si="2921"/>
        <v>PENUNJANG</v>
      </c>
      <c r="BF1909" s="9" t="str">
        <f t="shared" si="2921"/>
        <v>PELAYANAN</v>
      </c>
      <c r="BG1909" s="9" t="str">
        <f t="shared" si="2921"/>
        <v>ADMIN</v>
      </c>
      <c r="BH1909" s="9" t="str">
        <f t="shared" si="2921"/>
        <v>ASRAMA</v>
      </c>
      <c r="BI1909" s="9" t="str">
        <f t="shared" si="2921"/>
        <v>MASJID</v>
      </c>
      <c r="BJ1909" s="9" t="str">
        <f t="shared" si="2921"/>
        <v>JUMLAH</v>
      </c>
    </row>
    <row r="1910" spans="1:62" ht="15.75">
      <c r="A1910" s="10">
        <f>A1897+1</f>
        <v>26</v>
      </c>
      <c r="B1910" s="11" t="s">
        <v>41</v>
      </c>
      <c r="C1910" s="12" t="s">
        <v>24</v>
      </c>
      <c r="D1910" s="12"/>
      <c r="E1910" s="12"/>
      <c r="F1910" s="12"/>
      <c r="G1910" s="12">
        <v>17</v>
      </c>
      <c r="H1910" s="12">
        <v>17</v>
      </c>
      <c r="I1910" s="12">
        <v>22</v>
      </c>
      <c r="J1910" s="12">
        <v>18</v>
      </c>
      <c r="K1910" s="12">
        <v>18</v>
      </c>
      <c r="L1910" s="12">
        <v>5</v>
      </c>
      <c r="M1910" s="12">
        <v>5</v>
      </c>
      <c r="N1910" s="12"/>
      <c r="O1910" s="12">
        <v>4</v>
      </c>
      <c r="P1910" s="12">
        <v>7</v>
      </c>
      <c r="Q1910" s="12"/>
      <c r="R1910" s="12"/>
      <c r="S1910" s="12"/>
      <c r="T1910" s="12"/>
      <c r="U1910" s="12">
        <f>SUM(E1910:T1910)</f>
        <v>113</v>
      </c>
      <c r="W1910" s="23" t="s">
        <v>24</v>
      </c>
      <c r="X1910" s="24">
        <v>0.26500000000000001</v>
      </c>
      <c r="Y1910" s="24">
        <v>0.26500000000000001</v>
      </c>
      <c r="Z1910" s="24">
        <v>0.26500000000000001</v>
      </c>
      <c r="AA1910" s="24">
        <v>0.26500000000000001</v>
      </c>
      <c r="AB1910" s="24">
        <v>0.26500000000000001</v>
      </c>
      <c r="AC1910" s="24">
        <v>0.26500000000000001</v>
      </c>
      <c r="AD1910" s="24">
        <v>0.26500000000000001</v>
      </c>
      <c r="AE1910" s="24">
        <v>0.26500000000000001</v>
      </c>
      <c r="AF1910" s="24">
        <v>0.26500000000000001</v>
      </c>
      <c r="AG1910" s="24">
        <v>0.26500000000000001</v>
      </c>
      <c r="AH1910" s="24">
        <v>0.26500000000000001</v>
      </c>
      <c r="AI1910" s="24">
        <v>0.26500000000000001</v>
      </c>
      <c r="AJ1910" s="24">
        <v>0.26500000000000001</v>
      </c>
      <c r="AK1910" s="24">
        <v>0.26500000000000001</v>
      </c>
      <c r="AL1910" s="24">
        <v>0.26500000000000001</v>
      </c>
      <c r="AM1910" s="24">
        <v>0.26500000000000001</v>
      </c>
      <c r="AN1910" s="24">
        <v>0.26500000000000001</v>
      </c>
      <c r="AP1910" s="10">
        <f>AP1897+1</f>
        <v>26</v>
      </c>
      <c r="AQ1910" s="11" t="s">
        <v>39</v>
      </c>
      <c r="AR1910" s="12" t="s">
        <v>24</v>
      </c>
      <c r="AS1910" s="12">
        <f t="shared" ref="AS1910:AT1918" si="2922">X1910*D1910</f>
        <v>0</v>
      </c>
      <c r="AT1910" s="12">
        <f t="shared" si="2922"/>
        <v>0</v>
      </c>
      <c r="AU1910" s="12">
        <f t="shared" ref="AU1910:AU1918" si="2923">Z1910*F1910</f>
        <v>0</v>
      </c>
      <c r="AV1910" s="12">
        <f t="shared" ref="AV1910:AV1918" si="2924">AA1910*G1910</f>
        <v>4.5049999999999999</v>
      </c>
      <c r="AW1910" s="12">
        <f t="shared" ref="AW1910:AW1918" si="2925">AB1910*H1910</f>
        <v>4.5049999999999999</v>
      </c>
      <c r="AX1910" s="12">
        <f t="shared" ref="AX1910:AX1918" si="2926">AC1910*I1910</f>
        <v>5.83</v>
      </c>
      <c r="AY1910" s="12">
        <f t="shared" ref="AY1910:AY1918" si="2927">AD1910*J1910</f>
        <v>4.7699999999999996</v>
      </c>
      <c r="AZ1910" s="12">
        <f t="shared" ref="AZ1910:AZ1918" si="2928">AE1910*K1910</f>
        <v>4.7699999999999996</v>
      </c>
      <c r="BA1910" s="12">
        <f t="shared" ref="BA1910:BA1918" si="2929">AF1910*L1910</f>
        <v>1.325</v>
      </c>
      <c r="BB1910" s="12">
        <f t="shared" ref="BB1910:BB1918" si="2930">AG1910*M1910</f>
        <v>1.325</v>
      </c>
      <c r="BC1910" s="12">
        <f t="shared" ref="BC1910:BC1918" si="2931">AH1910*N1910</f>
        <v>0</v>
      </c>
      <c r="BD1910" s="12">
        <f t="shared" ref="BD1910:BD1918" si="2932">AI1910*O1910</f>
        <v>1.06</v>
      </c>
      <c r="BE1910" s="12">
        <f t="shared" ref="BE1910:BE1918" si="2933">AJ1910*P1910</f>
        <v>1.855</v>
      </c>
      <c r="BF1910" s="12">
        <f t="shared" ref="BF1910:BF1918" si="2934">AK1910*Q1910</f>
        <v>0</v>
      </c>
      <c r="BG1910" s="12">
        <f t="shared" ref="BG1910:BG1918" si="2935">AL1910*R1910</f>
        <v>0</v>
      </c>
      <c r="BH1910" s="12">
        <f t="shared" ref="BH1910:BH1918" si="2936">AM1910*S1910</f>
        <v>0</v>
      </c>
      <c r="BI1910" s="12">
        <f t="shared" ref="BI1910:BI1918" si="2937">AN1910*T1910</f>
        <v>0</v>
      </c>
      <c r="BJ1910" s="12">
        <f>SUM(AT1910:BI1910)</f>
        <v>29.945</v>
      </c>
    </row>
    <row r="1911" spans="1:62" ht="15.75">
      <c r="A1911" s="14"/>
      <c r="B1911" s="15">
        <f>B1898+1</f>
        <v>44707</v>
      </c>
      <c r="C1911" s="12" t="s">
        <v>25</v>
      </c>
      <c r="D1911" s="12"/>
      <c r="E1911" s="12"/>
      <c r="F1911" s="12"/>
      <c r="G1911" s="12">
        <v>19</v>
      </c>
      <c r="H1911" s="12">
        <v>19</v>
      </c>
      <c r="I1911" s="12">
        <v>23</v>
      </c>
      <c r="J1911" s="12">
        <v>18</v>
      </c>
      <c r="K1911" s="12">
        <v>20</v>
      </c>
      <c r="L1911" s="12">
        <v>5</v>
      </c>
      <c r="M1911" s="12">
        <v>4</v>
      </c>
      <c r="N1911" s="12"/>
      <c r="O1911" s="12"/>
      <c r="P1911" s="12">
        <v>2</v>
      </c>
      <c r="Q1911" s="12"/>
      <c r="R1911" s="12"/>
      <c r="S1911" s="12"/>
      <c r="T1911" s="12"/>
      <c r="U1911" s="12">
        <f t="shared" ref="U1911:U1918" si="2938">SUM(E1911:T1911)</f>
        <v>110</v>
      </c>
      <c r="W1911" s="23" t="s">
        <v>25</v>
      </c>
      <c r="X1911" s="24">
        <v>0.22500000000000001</v>
      </c>
      <c r="Y1911" s="24">
        <v>0.22500000000000001</v>
      </c>
      <c r="Z1911" s="24">
        <v>0.22500000000000001</v>
      </c>
      <c r="AA1911" s="24">
        <v>0.22500000000000001</v>
      </c>
      <c r="AB1911" s="24">
        <v>0.22500000000000001</v>
      </c>
      <c r="AC1911" s="24">
        <v>0.22500000000000001</v>
      </c>
      <c r="AD1911" s="24">
        <v>0.22500000000000001</v>
      </c>
      <c r="AE1911" s="24">
        <v>0.22500000000000001</v>
      </c>
      <c r="AF1911" s="24">
        <v>0.22500000000000001</v>
      </c>
      <c r="AG1911" s="24">
        <v>0.22500000000000001</v>
      </c>
      <c r="AH1911" s="24">
        <v>0.22500000000000001</v>
      </c>
      <c r="AI1911" s="24">
        <v>0.22500000000000001</v>
      </c>
      <c r="AJ1911" s="24">
        <v>0.22500000000000001</v>
      </c>
      <c r="AK1911" s="24">
        <v>0.22500000000000001</v>
      </c>
      <c r="AL1911" s="24">
        <v>0.22500000000000001</v>
      </c>
      <c r="AM1911" s="24">
        <v>0.22500000000000001</v>
      </c>
      <c r="AN1911" s="24">
        <v>0.22500000000000001</v>
      </c>
      <c r="AP1911" s="14"/>
      <c r="AQ1911" s="15">
        <f>AQ1898+1</f>
        <v>44342</v>
      </c>
      <c r="AR1911" s="12" t="s">
        <v>25</v>
      </c>
      <c r="AS1911" s="12">
        <f t="shared" si="2922"/>
        <v>0</v>
      </c>
      <c r="AT1911" s="12">
        <f t="shared" si="2922"/>
        <v>0</v>
      </c>
      <c r="AU1911" s="12">
        <f t="shared" si="2923"/>
        <v>0</v>
      </c>
      <c r="AV1911" s="12">
        <f t="shared" si="2924"/>
        <v>4.2750000000000004</v>
      </c>
      <c r="AW1911" s="12">
        <f t="shared" si="2925"/>
        <v>4.2750000000000004</v>
      </c>
      <c r="AX1911" s="12">
        <f t="shared" si="2926"/>
        <v>5.1749999999999998</v>
      </c>
      <c r="AY1911" s="12">
        <f t="shared" si="2927"/>
        <v>4.05</v>
      </c>
      <c r="AZ1911" s="12">
        <f t="shared" si="2928"/>
        <v>4.5</v>
      </c>
      <c r="BA1911" s="12">
        <f t="shared" si="2929"/>
        <v>1.125</v>
      </c>
      <c r="BB1911" s="12">
        <f t="shared" si="2930"/>
        <v>0.9</v>
      </c>
      <c r="BC1911" s="12">
        <f t="shared" si="2931"/>
        <v>0</v>
      </c>
      <c r="BD1911" s="12">
        <f t="shared" si="2932"/>
        <v>0</v>
      </c>
      <c r="BE1911" s="12">
        <f t="shared" si="2933"/>
        <v>0.45</v>
      </c>
      <c r="BF1911" s="12">
        <f t="shared" si="2934"/>
        <v>0</v>
      </c>
      <c r="BG1911" s="12">
        <f t="shared" si="2935"/>
        <v>0</v>
      </c>
      <c r="BH1911" s="12">
        <f t="shared" si="2936"/>
        <v>0</v>
      </c>
      <c r="BI1911" s="12">
        <f t="shared" si="2937"/>
        <v>0</v>
      </c>
      <c r="BJ1911" s="12">
        <f t="shared" ref="BJ1911:BJ1918" si="2939">SUM(AT1911:BI1911)</f>
        <v>24.75</v>
      </c>
    </row>
    <row r="1912" spans="1:62" ht="15.75">
      <c r="A1912" s="14"/>
      <c r="B1912" s="14"/>
      <c r="C1912" s="12" t="s">
        <v>26</v>
      </c>
      <c r="D1912" s="12"/>
      <c r="E1912" s="12"/>
      <c r="F1912" s="12"/>
      <c r="G1912" s="12">
        <v>8</v>
      </c>
      <c r="H1912" s="12">
        <v>5</v>
      </c>
      <c r="I1912" s="12">
        <v>6</v>
      </c>
      <c r="J1912" s="12">
        <v>7</v>
      </c>
      <c r="K1912" s="12">
        <v>4</v>
      </c>
      <c r="L1912" s="12">
        <v>2</v>
      </c>
      <c r="M1912" s="12"/>
      <c r="N1912" s="12"/>
      <c r="O1912" s="12"/>
      <c r="P1912" s="12"/>
      <c r="Q1912" s="12"/>
      <c r="R1912" s="12"/>
      <c r="S1912" s="12"/>
      <c r="T1912" s="12"/>
      <c r="U1912" s="12">
        <f t="shared" si="2938"/>
        <v>32</v>
      </c>
      <c r="W1912" s="23" t="s">
        <v>26</v>
      </c>
      <c r="X1912" s="24">
        <v>0.35</v>
      </c>
      <c r="Y1912" s="24">
        <v>0.35</v>
      </c>
      <c r="Z1912" s="24">
        <v>0.35</v>
      </c>
      <c r="AA1912" s="24">
        <v>0.35</v>
      </c>
      <c r="AB1912" s="24">
        <v>0.35</v>
      </c>
      <c r="AC1912" s="24">
        <v>0.35</v>
      </c>
      <c r="AD1912" s="24">
        <v>0.35</v>
      </c>
      <c r="AE1912" s="24">
        <v>0.35</v>
      </c>
      <c r="AF1912" s="24">
        <v>0.35</v>
      </c>
      <c r="AG1912" s="24">
        <v>0.35</v>
      </c>
      <c r="AH1912" s="24">
        <v>0.35</v>
      </c>
      <c r="AI1912" s="24">
        <v>0.35</v>
      </c>
      <c r="AJ1912" s="24">
        <v>0.35</v>
      </c>
      <c r="AK1912" s="24">
        <v>0.35</v>
      </c>
      <c r="AL1912" s="24">
        <v>0.35</v>
      </c>
      <c r="AM1912" s="24">
        <v>0.35</v>
      </c>
      <c r="AN1912" s="24">
        <v>0.35</v>
      </c>
      <c r="AP1912" s="14"/>
      <c r="AQ1912" s="14"/>
      <c r="AR1912" s="12" t="s">
        <v>26</v>
      </c>
      <c r="AS1912" s="12">
        <f t="shared" si="2922"/>
        <v>0</v>
      </c>
      <c r="AT1912" s="12">
        <f t="shared" si="2922"/>
        <v>0</v>
      </c>
      <c r="AU1912" s="12">
        <f t="shared" si="2923"/>
        <v>0</v>
      </c>
      <c r="AV1912" s="12">
        <f t="shared" si="2924"/>
        <v>2.8</v>
      </c>
      <c r="AW1912" s="12">
        <f t="shared" si="2925"/>
        <v>1.75</v>
      </c>
      <c r="AX1912" s="12">
        <f t="shared" si="2926"/>
        <v>2.1</v>
      </c>
      <c r="AY1912" s="12">
        <f t="shared" si="2927"/>
        <v>2.4500000000000002</v>
      </c>
      <c r="AZ1912" s="12">
        <f t="shared" si="2928"/>
        <v>1.4</v>
      </c>
      <c r="BA1912" s="12">
        <f t="shared" si="2929"/>
        <v>0.7</v>
      </c>
      <c r="BB1912" s="12">
        <f t="shared" si="2930"/>
        <v>0</v>
      </c>
      <c r="BC1912" s="12">
        <f t="shared" si="2931"/>
        <v>0</v>
      </c>
      <c r="BD1912" s="12">
        <f t="shared" si="2932"/>
        <v>0</v>
      </c>
      <c r="BE1912" s="12">
        <f t="shared" si="2933"/>
        <v>0</v>
      </c>
      <c r="BF1912" s="12">
        <f t="shared" si="2934"/>
        <v>0</v>
      </c>
      <c r="BG1912" s="12">
        <f t="shared" si="2935"/>
        <v>0</v>
      </c>
      <c r="BH1912" s="12">
        <f t="shared" si="2936"/>
        <v>0</v>
      </c>
      <c r="BI1912" s="12">
        <f t="shared" si="2937"/>
        <v>0</v>
      </c>
      <c r="BJ1912" s="12">
        <f t="shared" si="2939"/>
        <v>11.2</v>
      </c>
    </row>
    <row r="1913" spans="1:62" ht="15.75">
      <c r="A1913" s="14"/>
      <c r="B1913" s="14"/>
      <c r="C1913" s="12" t="s">
        <v>27</v>
      </c>
      <c r="D1913" s="12"/>
      <c r="E1913" s="12">
        <v>7</v>
      </c>
      <c r="F1913" s="12">
        <v>4</v>
      </c>
      <c r="G1913" s="12">
        <v>6</v>
      </c>
      <c r="H1913" s="12">
        <v>8</v>
      </c>
      <c r="I1913" s="12">
        <v>5</v>
      </c>
      <c r="J1913" s="12">
        <v>4</v>
      </c>
      <c r="K1913" s="12">
        <v>7</v>
      </c>
      <c r="L1913" s="12">
        <v>3</v>
      </c>
      <c r="M1913" s="12">
        <v>3</v>
      </c>
      <c r="N1913" s="12">
        <v>4</v>
      </c>
      <c r="O1913" s="12">
        <v>1</v>
      </c>
      <c r="P1913" s="12">
        <v>3</v>
      </c>
      <c r="Q1913" s="12"/>
      <c r="R1913" s="12"/>
      <c r="S1913" s="12"/>
      <c r="T1913" s="12"/>
      <c r="U1913" s="12">
        <f t="shared" si="2938"/>
        <v>55</v>
      </c>
      <c r="W1913" s="23" t="s">
        <v>27</v>
      </c>
      <c r="X1913" s="24">
        <v>0.43</v>
      </c>
      <c r="Y1913" s="24">
        <v>0.43</v>
      </c>
      <c r="Z1913" s="24">
        <v>0.43</v>
      </c>
      <c r="AA1913" s="24">
        <v>0.43</v>
      </c>
      <c r="AB1913" s="24">
        <v>0.43</v>
      </c>
      <c r="AC1913" s="24">
        <v>0.43</v>
      </c>
      <c r="AD1913" s="24">
        <v>0.43</v>
      </c>
      <c r="AE1913" s="24">
        <v>0.43</v>
      </c>
      <c r="AF1913" s="24">
        <v>0.43</v>
      </c>
      <c r="AG1913" s="24">
        <v>0.43</v>
      </c>
      <c r="AH1913" s="24">
        <v>0.43</v>
      </c>
      <c r="AI1913" s="24">
        <v>0.43</v>
      </c>
      <c r="AJ1913" s="24">
        <v>0.43</v>
      </c>
      <c r="AK1913" s="24">
        <v>0.43</v>
      </c>
      <c r="AL1913" s="24">
        <v>0.43</v>
      </c>
      <c r="AM1913" s="24">
        <v>0.43</v>
      </c>
      <c r="AN1913" s="24">
        <v>0.43</v>
      </c>
      <c r="AP1913" s="14"/>
      <c r="AQ1913" s="14"/>
      <c r="AR1913" s="12" t="s">
        <v>27</v>
      </c>
      <c r="AS1913" s="12">
        <f t="shared" si="2922"/>
        <v>0</v>
      </c>
      <c r="AT1913" s="12">
        <f t="shared" si="2922"/>
        <v>3.01</v>
      </c>
      <c r="AU1913" s="12">
        <f t="shared" si="2923"/>
        <v>1.72</v>
      </c>
      <c r="AV1913" s="12">
        <f t="shared" si="2924"/>
        <v>2.58</v>
      </c>
      <c r="AW1913" s="12">
        <f t="shared" si="2925"/>
        <v>3.44</v>
      </c>
      <c r="AX1913" s="12">
        <f t="shared" si="2926"/>
        <v>2.15</v>
      </c>
      <c r="AY1913" s="12">
        <f t="shared" si="2927"/>
        <v>1.72</v>
      </c>
      <c r="AZ1913" s="12">
        <f t="shared" si="2928"/>
        <v>3.01</v>
      </c>
      <c r="BA1913" s="12">
        <f t="shared" si="2929"/>
        <v>1.29</v>
      </c>
      <c r="BB1913" s="12">
        <f t="shared" si="2930"/>
        <v>1.29</v>
      </c>
      <c r="BC1913" s="12">
        <f t="shared" si="2931"/>
        <v>1.72</v>
      </c>
      <c r="BD1913" s="12">
        <f t="shared" si="2932"/>
        <v>0.43</v>
      </c>
      <c r="BE1913" s="12">
        <f t="shared" si="2933"/>
        <v>1.29</v>
      </c>
      <c r="BF1913" s="12">
        <f t="shared" si="2934"/>
        <v>0</v>
      </c>
      <c r="BG1913" s="12">
        <f t="shared" si="2935"/>
        <v>0</v>
      </c>
      <c r="BH1913" s="12">
        <f t="shared" si="2936"/>
        <v>0</v>
      </c>
      <c r="BI1913" s="12">
        <f t="shared" si="2937"/>
        <v>0</v>
      </c>
      <c r="BJ1913" s="12">
        <f t="shared" si="2939"/>
        <v>23.65</v>
      </c>
    </row>
    <row r="1914" spans="1:62" ht="15.75">
      <c r="A1914" s="14"/>
      <c r="B1914" s="14"/>
      <c r="C1914" s="12" t="s">
        <v>28</v>
      </c>
      <c r="D1914" s="12"/>
      <c r="E1914" s="12">
        <v>11</v>
      </c>
      <c r="F1914" s="12">
        <v>7</v>
      </c>
      <c r="G1914" s="12">
        <v>8</v>
      </c>
      <c r="H1914" s="12">
        <v>5</v>
      </c>
      <c r="I1914" s="12">
        <v>3</v>
      </c>
      <c r="J1914" s="12">
        <v>2</v>
      </c>
      <c r="K1914" s="12">
        <v>4</v>
      </c>
      <c r="L1914" s="12">
        <v>4</v>
      </c>
      <c r="M1914" s="12">
        <v>4</v>
      </c>
      <c r="N1914" s="12">
        <v>7</v>
      </c>
      <c r="O1914" s="12">
        <v>2</v>
      </c>
      <c r="P1914" s="12">
        <v>4</v>
      </c>
      <c r="Q1914" s="12"/>
      <c r="R1914" s="12"/>
      <c r="S1914" s="12"/>
      <c r="T1914" s="12"/>
      <c r="U1914" s="12">
        <f t="shared" si="2938"/>
        <v>61</v>
      </c>
      <c r="W1914" s="23" t="s">
        <v>28</v>
      </c>
      <c r="X1914" s="24">
        <v>0.5</v>
      </c>
      <c r="Y1914" s="24">
        <v>0.5</v>
      </c>
      <c r="Z1914" s="24">
        <v>0.5</v>
      </c>
      <c r="AA1914" s="24">
        <v>0.5</v>
      </c>
      <c r="AB1914" s="24">
        <v>0.5</v>
      </c>
      <c r="AC1914" s="24">
        <v>0.5</v>
      </c>
      <c r="AD1914" s="24">
        <v>0.5</v>
      </c>
      <c r="AE1914" s="24">
        <v>0.5</v>
      </c>
      <c r="AF1914" s="24">
        <v>0.5</v>
      </c>
      <c r="AG1914" s="24">
        <v>0.5</v>
      </c>
      <c r="AH1914" s="24">
        <v>0.5</v>
      </c>
      <c r="AI1914" s="24">
        <v>0.5</v>
      </c>
      <c r="AJ1914" s="24">
        <v>0.5</v>
      </c>
      <c r="AK1914" s="24">
        <v>0.5</v>
      </c>
      <c r="AL1914" s="24">
        <v>0.5</v>
      </c>
      <c r="AM1914" s="24">
        <v>0.5</v>
      </c>
      <c r="AN1914" s="24">
        <v>0.5</v>
      </c>
      <c r="AP1914" s="14"/>
      <c r="AQ1914" s="14"/>
      <c r="AR1914" s="12" t="s">
        <v>28</v>
      </c>
      <c r="AS1914" s="12">
        <f t="shared" si="2922"/>
        <v>0</v>
      </c>
      <c r="AT1914" s="12">
        <f t="shared" si="2922"/>
        <v>5.5</v>
      </c>
      <c r="AU1914" s="12">
        <f t="shared" si="2923"/>
        <v>3.5</v>
      </c>
      <c r="AV1914" s="12">
        <f t="shared" si="2924"/>
        <v>4</v>
      </c>
      <c r="AW1914" s="12">
        <f t="shared" si="2925"/>
        <v>2.5</v>
      </c>
      <c r="AX1914" s="12">
        <f t="shared" si="2926"/>
        <v>1.5</v>
      </c>
      <c r="AY1914" s="12">
        <f t="shared" si="2927"/>
        <v>1</v>
      </c>
      <c r="AZ1914" s="12">
        <f t="shared" si="2928"/>
        <v>2</v>
      </c>
      <c r="BA1914" s="12">
        <f t="shared" si="2929"/>
        <v>2</v>
      </c>
      <c r="BB1914" s="12">
        <f t="shared" si="2930"/>
        <v>2</v>
      </c>
      <c r="BC1914" s="12">
        <f t="shared" si="2931"/>
        <v>3.5</v>
      </c>
      <c r="BD1914" s="12">
        <f t="shared" si="2932"/>
        <v>1</v>
      </c>
      <c r="BE1914" s="12">
        <f t="shared" si="2933"/>
        <v>2</v>
      </c>
      <c r="BF1914" s="12">
        <f t="shared" si="2934"/>
        <v>0</v>
      </c>
      <c r="BG1914" s="12">
        <f t="shared" si="2935"/>
        <v>0</v>
      </c>
      <c r="BH1914" s="12">
        <f t="shared" si="2936"/>
        <v>0</v>
      </c>
      <c r="BI1914" s="12">
        <f t="shared" si="2937"/>
        <v>0</v>
      </c>
      <c r="BJ1914" s="12">
        <f t="shared" si="2939"/>
        <v>30.5</v>
      </c>
    </row>
    <row r="1915" spans="1:62" ht="15.75">
      <c r="A1915" s="14"/>
      <c r="B1915" s="14"/>
      <c r="C1915" s="12" t="s">
        <v>35</v>
      </c>
      <c r="D1915" s="12"/>
      <c r="E1915" s="12">
        <v>9</v>
      </c>
      <c r="F1915" s="12">
        <v>9</v>
      </c>
      <c r="G1915" s="12">
        <v>5</v>
      </c>
      <c r="H1915" s="12">
        <v>3</v>
      </c>
      <c r="I1915" s="12">
        <v>3</v>
      </c>
      <c r="J1915" s="12">
        <v>3</v>
      </c>
      <c r="K1915" s="12">
        <v>3</v>
      </c>
      <c r="L1915" s="12">
        <v>2</v>
      </c>
      <c r="M1915" s="12">
        <v>2</v>
      </c>
      <c r="N1915" s="12"/>
      <c r="O1915" s="12">
        <v>1</v>
      </c>
      <c r="P1915" s="12">
        <v>2</v>
      </c>
      <c r="Q1915" s="12"/>
      <c r="R1915" s="12"/>
      <c r="S1915" s="12"/>
      <c r="T1915" s="12"/>
      <c r="U1915" s="12">
        <f t="shared" si="2938"/>
        <v>42</v>
      </c>
      <c r="W1915" s="23" t="s">
        <v>50</v>
      </c>
      <c r="X1915" s="24">
        <v>8.5000000000000006E-2</v>
      </c>
      <c r="Y1915" s="24">
        <v>8.5000000000000006E-2</v>
      </c>
      <c r="Z1915" s="24">
        <v>8.5000000000000006E-2</v>
      </c>
      <c r="AA1915" s="24">
        <v>8.5000000000000006E-2</v>
      </c>
      <c r="AB1915" s="24">
        <v>8.5000000000000006E-2</v>
      </c>
      <c r="AC1915" s="24">
        <v>8.5000000000000006E-2</v>
      </c>
      <c r="AD1915" s="24">
        <v>8.5000000000000006E-2</v>
      </c>
      <c r="AE1915" s="24">
        <v>8.5000000000000006E-2</v>
      </c>
      <c r="AF1915" s="24">
        <v>8.5000000000000006E-2</v>
      </c>
      <c r="AG1915" s="24">
        <v>8.5000000000000006E-2</v>
      </c>
      <c r="AH1915" s="24">
        <v>8.5000000000000006E-2</v>
      </c>
      <c r="AI1915" s="24">
        <v>8.5000000000000006E-2</v>
      </c>
      <c r="AJ1915" s="24">
        <v>8.5000000000000006E-2</v>
      </c>
      <c r="AK1915" s="24">
        <v>8.5000000000000006E-2</v>
      </c>
      <c r="AL1915" s="24">
        <v>8.5000000000000006E-2</v>
      </c>
      <c r="AM1915" s="24">
        <v>8.5000000000000006E-2</v>
      </c>
      <c r="AN1915" s="24">
        <v>8.5000000000000006E-2</v>
      </c>
      <c r="AP1915" s="14"/>
      <c r="AQ1915" s="14"/>
      <c r="AR1915" s="12" t="s">
        <v>35</v>
      </c>
      <c r="AS1915" s="12">
        <f t="shared" si="2922"/>
        <v>0</v>
      </c>
      <c r="AT1915" s="12">
        <f t="shared" si="2922"/>
        <v>0.76500000000000001</v>
      </c>
      <c r="AU1915" s="12">
        <f t="shared" si="2923"/>
        <v>0.76500000000000001</v>
      </c>
      <c r="AV1915" s="12">
        <f t="shared" si="2924"/>
        <v>0.42499999999999999</v>
      </c>
      <c r="AW1915" s="12">
        <f t="shared" si="2925"/>
        <v>0.255</v>
      </c>
      <c r="AX1915" s="12">
        <f t="shared" si="2926"/>
        <v>0.255</v>
      </c>
      <c r="AY1915" s="12">
        <f t="shared" si="2927"/>
        <v>0.255</v>
      </c>
      <c r="AZ1915" s="12">
        <f t="shared" si="2928"/>
        <v>0.255</v>
      </c>
      <c r="BA1915" s="12">
        <f t="shared" si="2929"/>
        <v>0.17</v>
      </c>
      <c r="BB1915" s="12">
        <f t="shared" si="2930"/>
        <v>0.17</v>
      </c>
      <c r="BC1915" s="12">
        <f t="shared" si="2931"/>
        <v>0</v>
      </c>
      <c r="BD1915" s="12">
        <f t="shared" si="2932"/>
        <v>8.5000000000000006E-2</v>
      </c>
      <c r="BE1915" s="12">
        <f t="shared" si="2933"/>
        <v>0.17</v>
      </c>
      <c r="BF1915" s="12">
        <f t="shared" si="2934"/>
        <v>0</v>
      </c>
      <c r="BG1915" s="12">
        <f t="shared" si="2935"/>
        <v>0</v>
      </c>
      <c r="BH1915" s="12">
        <f t="shared" si="2936"/>
        <v>0</v>
      </c>
      <c r="BI1915" s="12">
        <f t="shared" si="2937"/>
        <v>0</v>
      </c>
      <c r="BJ1915" s="12">
        <f t="shared" si="2939"/>
        <v>3.57</v>
      </c>
    </row>
    <row r="1916" spans="1:62" ht="15.75">
      <c r="A1916" s="14"/>
      <c r="B1916" s="14"/>
      <c r="C1916" s="12" t="s">
        <v>36</v>
      </c>
      <c r="D1916" s="12"/>
      <c r="E1916" s="12">
        <v>9</v>
      </c>
      <c r="F1916" s="12">
        <v>7</v>
      </c>
      <c r="G1916" s="12"/>
      <c r="H1916" s="12"/>
      <c r="I1916" s="12"/>
      <c r="J1916" s="12"/>
      <c r="K1916" s="12"/>
      <c r="L1916" s="12"/>
      <c r="M1916" s="12">
        <v>2</v>
      </c>
      <c r="N1916" s="12"/>
      <c r="O1916" s="12"/>
      <c r="P1916" s="12"/>
      <c r="Q1916" s="12"/>
      <c r="R1916" s="12"/>
      <c r="S1916" s="12"/>
      <c r="T1916" s="12"/>
      <c r="U1916" s="12">
        <f t="shared" si="2938"/>
        <v>18</v>
      </c>
      <c r="W1916" s="23" t="s">
        <v>51</v>
      </c>
      <c r="X1916" s="24">
        <v>0.59</v>
      </c>
      <c r="Y1916" s="24">
        <v>0.59</v>
      </c>
      <c r="Z1916" s="24">
        <v>0.59</v>
      </c>
      <c r="AA1916" s="24">
        <v>0.59</v>
      </c>
      <c r="AB1916" s="24">
        <v>0.59</v>
      </c>
      <c r="AC1916" s="24">
        <v>0.59</v>
      </c>
      <c r="AD1916" s="24">
        <v>0.59</v>
      </c>
      <c r="AE1916" s="24">
        <v>0.59</v>
      </c>
      <c r="AF1916" s="24">
        <v>0.59</v>
      </c>
      <c r="AG1916" s="24">
        <v>0.59</v>
      </c>
      <c r="AH1916" s="24">
        <v>0.59</v>
      </c>
      <c r="AI1916" s="24">
        <v>0.59</v>
      </c>
      <c r="AJ1916" s="24">
        <v>0.59</v>
      </c>
      <c r="AK1916" s="24">
        <v>0.59</v>
      </c>
      <c r="AL1916" s="24">
        <v>0.59</v>
      </c>
      <c r="AM1916" s="24">
        <v>0.59</v>
      </c>
      <c r="AN1916" s="24">
        <v>0.59</v>
      </c>
      <c r="AP1916" s="14"/>
      <c r="AQ1916" s="14"/>
      <c r="AR1916" s="12" t="s">
        <v>36</v>
      </c>
      <c r="AS1916" s="12">
        <f t="shared" si="2922"/>
        <v>0</v>
      </c>
      <c r="AT1916" s="12">
        <f t="shared" si="2922"/>
        <v>5.31</v>
      </c>
      <c r="AU1916" s="12">
        <f t="shared" si="2923"/>
        <v>4.13</v>
      </c>
      <c r="AV1916" s="12">
        <f t="shared" si="2924"/>
        <v>0</v>
      </c>
      <c r="AW1916" s="12">
        <f t="shared" si="2925"/>
        <v>0</v>
      </c>
      <c r="AX1916" s="12">
        <f t="shared" si="2926"/>
        <v>0</v>
      </c>
      <c r="AY1916" s="12">
        <f t="shared" si="2927"/>
        <v>0</v>
      </c>
      <c r="AZ1916" s="12">
        <f t="shared" si="2928"/>
        <v>0</v>
      </c>
      <c r="BA1916" s="12">
        <f t="shared" si="2929"/>
        <v>0</v>
      </c>
      <c r="BB1916" s="12">
        <f t="shared" si="2930"/>
        <v>1.18</v>
      </c>
      <c r="BC1916" s="12">
        <f t="shared" si="2931"/>
        <v>0</v>
      </c>
      <c r="BD1916" s="12">
        <f t="shared" si="2932"/>
        <v>0</v>
      </c>
      <c r="BE1916" s="12">
        <f t="shared" si="2933"/>
        <v>0</v>
      </c>
      <c r="BF1916" s="12">
        <f t="shared" si="2934"/>
        <v>0</v>
      </c>
      <c r="BG1916" s="12">
        <f t="shared" si="2935"/>
        <v>0</v>
      </c>
      <c r="BH1916" s="12">
        <f t="shared" si="2936"/>
        <v>0</v>
      </c>
      <c r="BI1916" s="12">
        <f t="shared" si="2937"/>
        <v>0</v>
      </c>
      <c r="BJ1916" s="12">
        <f t="shared" si="2939"/>
        <v>10.62</v>
      </c>
    </row>
    <row r="1917" spans="1:62" ht="15.75">
      <c r="A1917" s="14"/>
      <c r="B1917" s="14"/>
      <c r="C1917" s="12" t="s">
        <v>31</v>
      </c>
      <c r="D1917" s="12"/>
      <c r="E1917" s="12">
        <v>6</v>
      </c>
      <c r="F1917" s="12">
        <v>4</v>
      </c>
      <c r="G1917" s="12"/>
      <c r="H1917" s="12"/>
      <c r="I1917" s="12"/>
      <c r="J1917" s="12"/>
      <c r="K1917" s="12"/>
      <c r="L1917" s="12"/>
      <c r="M1917" s="12"/>
      <c r="N1917" s="12">
        <v>2</v>
      </c>
      <c r="O1917" s="12"/>
      <c r="P1917" s="12"/>
      <c r="Q1917" s="12"/>
      <c r="R1917" s="12"/>
      <c r="S1917" s="12"/>
      <c r="T1917" s="12"/>
      <c r="U1917" s="12">
        <f t="shared" si="2938"/>
        <v>12</v>
      </c>
      <c r="W1917" s="23" t="s">
        <v>31</v>
      </c>
      <c r="X1917" s="24">
        <v>0.56999999999999995</v>
      </c>
      <c r="Y1917" s="24">
        <v>0.56999999999999995</v>
      </c>
      <c r="Z1917" s="24">
        <v>0.56999999999999995</v>
      </c>
      <c r="AA1917" s="24">
        <v>0.56999999999999995</v>
      </c>
      <c r="AB1917" s="24">
        <v>0.56999999999999995</v>
      </c>
      <c r="AC1917" s="24">
        <v>0.56999999999999995</v>
      </c>
      <c r="AD1917" s="24">
        <v>0.56999999999999995</v>
      </c>
      <c r="AE1917" s="24">
        <v>0.56999999999999995</v>
      </c>
      <c r="AF1917" s="24">
        <v>0.56999999999999995</v>
      </c>
      <c r="AG1917" s="24">
        <v>0.56999999999999995</v>
      </c>
      <c r="AH1917" s="24">
        <v>0.56999999999999995</v>
      </c>
      <c r="AI1917" s="24">
        <v>0.56999999999999995</v>
      </c>
      <c r="AJ1917" s="24">
        <v>0.56999999999999995</v>
      </c>
      <c r="AK1917" s="24">
        <v>0.56999999999999995</v>
      </c>
      <c r="AL1917" s="24">
        <v>0.56999999999999995</v>
      </c>
      <c r="AM1917" s="24">
        <v>0.56999999999999995</v>
      </c>
      <c r="AN1917" s="24">
        <v>0.56999999999999995</v>
      </c>
      <c r="AP1917" s="14"/>
      <c r="AQ1917" s="14"/>
      <c r="AR1917" s="12" t="s">
        <v>31</v>
      </c>
      <c r="AS1917" s="12">
        <f t="shared" si="2922"/>
        <v>0</v>
      </c>
      <c r="AT1917" s="12">
        <f t="shared" si="2922"/>
        <v>3.42</v>
      </c>
      <c r="AU1917" s="12">
        <f t="shared" si="2923"/>
        <v>2.2799999999999998</v>
      </c>
      <c r="AV1917" s="12">
        <f t="shared" si="2924"/>
        <v>0</v>
      </c>
      <c r="AW1917" s="12">
        <f t="shared" si="2925"/>
        <v>0</v>
      </c>
      <c r="AX1917" s="12">
        <f t="shared" si="2926"/>
        <v>0</v>
      </c>
      <c r="AY1917" s="12">
        <f t="shared" si="2927"/>
        <v>0</v>
      </c>
      <c r="AZ1917" s="12">
        <f t="shared" si="2928"/>
        <v>0</v>
      </c>
      <c r="BA1917" s="12">
        <f t="shared" si="2929"/>
        <v>0</v>
      </c>
      <c r="BB1917" s="12">
        <f t="shared" si="2930"/>
        <v>0</v>
      </c>
      <c r="BC1917" s="12">
        <f t="shared" si="2931"/>
        <v>1.1399999999999999</v>
      </c>
      <c r="BD1917" s="12">
        <f t="shared" si="2932"/>
        <v>0</v>
      </c>
      <c r="BE1917" s="12">
        <f t="shared" si="2933"/>
        <v>0</v>
      </c>
      <c r="BF1917" s="12">
        <f t="shared" si="2934"/>
        <v>0</v>
      </c>
      <c r="BG1917" s="12">
        <f t="shared" si="2935"/>
        <v>0</v>
      </c>
      <c r="BH1917" s="12">
        <f t="shared" si="2936"/>
        <v>0</v>
      </c>
      <c r="BI1917" s="12">
        <f t="shared" si="2937"/>
        <v>0</v>
      </c>
      <c r="BJ1917" s="12">
        <f t="shared" si="2939"/>
        <v>6.84</v>
      </c>
    </row>
    <row r="1918" spans="1:62" ht="15.75">
      <c r="A1918" s="16"/>
      <c r="B1918" s="16"/>
      <c r="C1918" s="12" t="s">
        <v>32</v>
      </c>
      <c r="D1918" s="12"/>
      <c r="E1918" s="12"/>
      <c r="F1918" s="12"/>
      <c r="G1918" s="12">
        <v>6</v>
      </c>
      <c r="H1918" s="12">
        <v>8</v>
      </c>
      <c r="I1918" s="12">
        <v>5</v>
      </c>
      <c r="J1918" s="12">
        <v>10</v>
      </c>
      <c r="K1918" s="12">
        <v>7</v>
      </c>
      <c r="L1918" s="12">
        <v>2</v>
      </c>
      <c r="M1918" s="12"/>
      <c r="N1918" s="12"/>
      <c r="O1918" s="12"/>
      <c r="P1918" s="12"/>
      <c r="Q1918" s="12"/>
      <c r="R1918" s="12"/>
      <c r="S1918" s="12"/>
      <c r="T1918" s="12"/>
      <c r="U1918" s="12">
        <f t="shared" si="2938"/>
        <v>38</v>
      </c>
      <c r="W1918" s="23" t="s">
        <v>32</v>
      </c>
      <c r="X1918" s="24">
        <v>0.4</v>
      </c>
      <c r="Y1918" s="24">
        <v>0.4</v>
      </c>
      <c r="Z1918" s="24">
        <v>0.4</v>
      </c>
      <c r="AA1918" s="24">
        <v>0.4</v>
      </c>
      <c r="AB1918" s="24">
        <v>0.4</v>
      </c>
      <c r="AC1918" s="24">
        <v>0.4</v>
      </c>
      <c r="AD1918" s="24">
        <v>0.4</v>
      </c>
      <c r="AE1918" s="24">
        <v>0.4</v>
      </c>
      <c r="AF1918" s="24">
        <v>0.4</v>
      </c>
      <c r="AG1918" s="24">
        <v>0.4</v>
      </c>
      <c r="AH1918" s="24">
        <v>0.4</v>
      </c>
      <c r="AI1918" s="24">
        <v>0.4</v>
      </c>
      <c r="AJ1918" s="24">
        <v>0.4</v>
      </c>
      <c r="AK1918" s="24">
        <v>0.4</v>
      </c>
      <c r="AL1918" s="24">
        <v>0.4</v>
      </c>
      <c r="AM1918" s="24">
        <v>0.4</v>
      </c>
      <c r="AN1918" s="24">
        <v>0.4</v>
      </c>
      <c r="AP1918" s="16"/>
      <c r="AQ1918" s="16"/>
      <c r="AR1918" s="12" t="s">
        <v>32</v>
      </c>
      <c r="AS1918" s="12">
        <f t="shared" si="2922"/>
        <v>0</v>
      </c>
      <c r="AT1918" s="12">
        <f t="shared" si="2922"/>
        <v>0</v>
      </c>
      <c r="AU1918" s="12">
        <f t="shared" si="2923"/>
        <v>0</v>
      </c>
      <c r="AV1918" s="12">
        <f t="shared" si="2924"/>
        <v>2.4</v>
      </c>
      <c r="AW1918" s="12">
        <f t="shared" si="2925"/>
        <v>3.2</v>
      </c>
      <c r="AX1918" s="12">
        <f t="shared" si="2926"/>
        <v>2</v>
      </c>
      <c r="AY1918" s="12">
        <f t="shared" si="2927"/>
        <v>4</v>
      </c>
      <c r="AZ1918" s="12">
        <f t="shared" si="2928"/>
        <v>2.8</v>
      </c>
      <c r="BA1918" s="12">
        <f t="shared" si="2929"/>
        <v>0.8</v>
      </c>
      <c r="BB1918" s="12">
        <f t="shared" si="2930"/>
        <v>0</v>
      </c>
      <c r="BC1918" s="12">
        <f t="shared" si="2931"/>
        <v>0</v>
      </c>
      <c r="BD1918" s="12">
        <f t="shared" si="2932"/>
        <v>0</v>
      </c>
      <c r="BE1918" s="12">
        <f t="shared" si="2933"/>
        <v>0</v>
      </c>
      <c r="BF1918" s="12">
        <f t="shared" si="2934"/>
        <v>0</v>
      </c>
      <c r="BG1918" s="12">
        <f t="shared" si="2935"/>
        <v>0</v>
      </c>
      <c r="BH1918" s="12">
        <f t="shared" si="2936"/>
        <v>0</v>
      </c>
      <c r="BI1918" s="12">
        <f t="shared" si="2937"/>
        <v>0</v>
      </c>
      <c r="BJ1918" s="12">
        <f t="shared" si="2939"/>
        <v>15.2</v>
      </c>
    </row>
    <row r="1919" spans="1:62">
      <c r="A1919" s="17"/>
      <c r="B1919" s="18"/>
      <c r="C1919" s="19" t="s">
        <v>33</v>
      </c>
      <c r="D1919" s="19">
        <f>SUM(D1910:D1918)</f>
        <v>0</v>
      </c>
      <c r="E1919" s="19">
        <f>SUM(E1910:E1918)</f>
        <v>42</v>
      </c>
      <c r="F1919" s="19">
        <f t="shared" ref="F1919:U1919" si="2940">SUM(F1910:F1918)</f>
        <v>31</v>
      </c>
      <c r="G1919" s="19">
        <f t="shared" si="2940"/>
        <v>69</v>
      </c>
      <c r="H1919" s="19">
        <f t="shared" si="2940"/>
        <v>65</v>
      </c>
      <c r="I1919" s="19">
        <f t="shared" si="2940"/>
        <v>67</v>
      </c>
      <c r="J1919" s="19">
        <f t="shared" si="2940"/>
        <v>62</v>
      </c>
      <c r="K1919" s="19">
        <f t="shared" si="2940"/>
        <v>63</v>
      </c>
      <c r="L1919" s="19">
        <f t="shared" si="2940"/>
        <v>23</v>
      </c>
      <c r="M1919" s="19">
        <f t="shared" si="2940"/>
        <v>20</v>
      </c>
      <c r="N1919" s="19">
        <f t="shared" si="2940"/>
        <v>13</v>
      </c>
      <c r="O1919" s="19">
        <f t="shared" si="2940"/>
        <v>8</v>
      </c>
      <c r="P1919" s="19">
        <f t="shared" si="2940"/>
        <v>18</v>
      </c>
      <c r="Q1919" s="19">
        <f t="shared" si="2940"/>
        <v>0</v>
      </c>
      <c r="R1919" s="19">
        <f t="shared" si="2940"/>
        <v>0</v>
      </c>
      <c r="S1919" s="19">
        <f t="shared" si="2940"/>
        <v>0</v>
      </c>
      <c r="T1919" s="19">
        <f t="shared" si="2940"/>
        <v>0</v>
      </c>
      <c r="U1919" s="19">
        <f t="shared" si="2940"/>
        <v>481</v>
      </c>
      <c r="AP1919" s="17"/>
      <c r="AQ1919" s="18"/>
      <c r="AR1919" s="19" t="s">
        <v>33</v>
      </c>
      <c r="AS1919" s="19">
        <f>SUM(AS1910:AS1918)</f>
        <v>0</v>
      </c>
      <c r="AT1919" s="19">
        <f>SUM(AT1910:AT1918)</f>
        <v>18.004999999999999</v>
      </c>
      <c r="AU1919" s="19">
        <f t="shared" ref="AU1919:BJ1919" si="2941">SUM(AU1910:AU1918)</f>
        <v>12.395</v>
      </c>
      <c r="AV1919" s="19">
        <f t="shared" si="2941"/>
        <v>20.984999999999999</v>
      </c>
      <c r="AW1919" s="19">
        <f t="shared" si="2941"/>
        <v>19.925000000000001</v>
      </c>
      <c r="AX1919" s="19">
        <f t="shared" si="2941"/>
        <v>19.010000000000002</v>
      </c>
      <c r="AY1919" s="19">
        <f t="shared" si="2941"/>
        <v>18.245000000000001</v>
      </c>
      <c r="AZ1919" s="19">
        <f t="shared" si="2941"/>
        <v>18.734999999999999</v>
      </c>
      <c r="BA1919" s="19">
        <f t="shared" si="2941"/>
        <v>7.41</v>
      </c>
      <c r="BB1919" s="19">
        <f t="shared" si="2941"/>
        <v>6.8650000000000002</v>
      </c>
      <c r="BC1919" s="19">
        <f t="shared" si="2941"/>
        <v>6.36</v>
      </c>
      <c r="BD1919" s="19">
        <f t="shared" si="2941"/>
        <v>2.5750000000000002</v>
      </c>
      <c r="BE1919" s="19">
        <f t="shared" si="2941"/>
        <v>5.7649999999999997</v>
      </c>
      <c r="BF1919" s="19">
        <f t="shared" si="2941"/>
        <v>0</v>
      </c>
      <c r="BG1919" s="19">
        <f t="shared" si="2941"/>
        <v>0</v>
      </c>
      <c r="BH1919" s="19">
        <f t="shared" si="2941"/>
        <v>0</v>
      </c>
      <c r="BI1919" s="19">
        <f t="shared" si="2941"/>
        <v>0</v>
      </c>
      <c r="BJ1919" s="19">
        <f t="shared" si="2941"/>
        <v>156.27500000000001</v>
      </c>
    </row>
    <row r="1922" spans="1:62" ht="106.5">
      <c r="A1922" s="8" t="s">
        <v>2</v>
      </c>
      <c r="B1922" s="8" t="s">
        <v>3</v>
      </c>
      <c r="C1922" s="8" t="s">
        <v>4</v>
      </c>
      <c r="D1922" s="9" t="str">
        <f>D5</f>
        <v>ANGGREK</v>
      </c>
      <c r="E1922" s="9" t="str">
        <f t="shared" ref="E1922:U1922" si="2942">E5</f>
        <v>BOUGENVIL</v>
      </c>
      <c r="F1922" s="9" t="str">
        <f t="shared" si="2942"/>
        <v>CAMELIA</v>
      </c>
      <c r="G1922" s="9" t="str">
        <f t="shared" si="2942"/>
        <v>DEWANDARU</v>
      </c>
      <c r="H1922" s="9" t="str">
        <f t="shared" si="2942"/>
        <v>EDELWEIS</v>
      </c>
      <c r="I1922" s="9" t="str">
        <f t="shared" si="2942"/>
        <v>FLAMBOYAN</v>
      </c>
      <c r="J1922" s="9" t="str">
        <f t="shared" si="2942"/>
        <v>GERANIUM</v>
      </c>
      <c r="K1922" s="9" t="str">
        <f t="shared" si="2942"/>
        <v>HELIKONIA</v>
      </c>
      <c r="L1922" s="9" t="str">
        <f t="shared" si="2942"/>
        <v>IVY</v>
      </c>
      <c r="M1922" s="9" t="str">
        <f t="shared" si="2942"/>
        <v>KANA</v>
      </c>
      <c r="N1922" s="9" t="str">
        <f t="shared" si="2942"/>
        <v>IGD</v>
      </c>
      <c r="O1922" s="9" t="str">
        <f t="shared" si="2942"/>
        <v>HCU</v>
      </c>
      <c r="P1922" s="9" t="str">
        <f t="shared" si="2942"/>
        <v>PENUNJANG</v>
      </c>
      <c r="Q1922" s="9" t="str">
        <f t="shared" si="2942"/>
        <v>PELAYANAN</v>
      </c>
      <c r="R1922" s="9" t="str">
        <f t="shared" si="2942"/>
        <v>ADMIN</v>
      </c>
      <c r="S1922" s="9" t="str">
        <f t="shared" si="2942"/>
        <v>ASRAMA</v>
      </c>
      <c r="T1922" s="9" t="str">
        <f t="shared" si="2942"/>
        <v>MASJID</v>
      </c>
      <c r="U1922" s="9" t="str">
        <f t="shared" si="2942"/>
        <v>JUMLAH</v>
      </c>
      <c r="W1922" s="21"/>
      <c r="X1922" s="22" t="str">
        <f>X5</f>
        <v>ANGGREK</v>
      </c>
      <c r="Y1922" s="22" t="str">
        <f>Y5</f>
        <v>BOUGENVIL</v>
      </c>
      <c r="Z1922" s="22" t="str">
        <f t="shared" ref="Z1922:AN1922" si="2943">Z5</f>
        <v>CAMELIA</v>
      </c>
      <c r="AA1922" s="22" t="str">
        <f t="shared" si="2943"/>
        <v>DEWANDARU</v>
      </c>
      <c r="AB1922" s="22" t="str">
        <f t="shared" si="2943"/>
        <v>EDELWEIS</v>
      </c>
      <c r="AC1922" s="22" t="str">
        <f t="shared" si="2943"/>
        <v>FLAMBOYAN</v>
      </c>
      <c r="AD1922" s="22" t="str">
        <f t="shared" si="2943"/>
        <v>GERANIUM</v>
      </c>
      <c r="AE1922" s="22" t="str">
        <f t="shared" si="2943"/>
        <v>HELIKONIA</v>
      </c>
      <c r="AF1922" s="22" t="str">
        <f t="shared" si="2943"/>
        <v>IVY</v>
      </c>
      <c r="AG1922" s="22" t="str">
        <f t="shared" si="2943"/>
        <v>KANA</v>
      </c>
      <c r="AH1922" s="22" t="str">
        <f t="shared" si="2943"/>
        <v>IGD</v>
      </c>
      <c r="AI1922" s="22" t="str">
        <f t="shared" si="2943"/>
        <v>HCU</v>
      </c>
      <c r="AJ1922" s="22" t="str">
        <f t="shared" si="2943"/>
        <v>PENUNJANG</v>
      </c>
      <c r="AK1922" s="22" t="str">
        <f t="shared" si="2943"/>
        <v>PELAYANAN</v>
      </c>
      <c r="AL1922" s="22" t="str">
        <f t="shared" si="2943"/>
        <v>ADMIN</v>
      </c>
      <c r="AM1922" s="22" t="str">
        <f t="shared" si="2943"/>
        <v>ASRAMA</v>
      </c>
      <c r="AN1922" s="22" t="str">
        <f t="shared" si="2943"/>
        <v>MASJID</v>
      </c>
      <c r="AP1922" s="8" t="s">
        <v>2</v>
      </c>
      <c r="AQ1922" s="8" t="s">
        <v>3</v>
      </c>
      <c r="AR1922" s="8" t="s">
        <v>4</v>
      </c>
      <c r="AS1922" s="9" t="str">
        <f>AS5</f>
        <v>ANGGREK</v>
      </c>
      <c r="AT1922" s="9" t="str">
        <f>AT5</f>
        <v>BOUGENVIL</v>
      </c>
      <c r="AU1922" s="9" t="str">
        <f t="shared" ref="AU1922:BJ1922" si="2944">AU5</f>
        <v>CAMELIA II</v>
      </c>
      <c r="AV1922" s="9" t="str">
        <f t="shared" si="2944"/>
        <v>DEWANDARU</v>
      </c>
      <c r="AW1922" s="9" t="str">
        <f t="shared" si="2944"/>
        <v>EDELWEIS</v>
      </c>
      <c r="AX1922" s="9" t="str">
        <f t="shared" si="2944"/>
        <v>FLAMBOYAN</v>
      </c>
      <c r="AY1922" s="9" t="str">
        <f t="shared" si="2944"/>
        <v>GERANIUM</v>
      </c>
      <c r="AZ1922" s="9" t="str">
        <f t="shared" si="2944"/>
        <v>HELIKONIA</v>
      </c>
      <c r="BA1922" s="9" t="str">
        <f t="shared" si="2944"/>
        <v>IVY</v>
      </c>
      <c r="BB1922" s="9" t="str">
        <f t="shared" si="2944"/>
        <v>KANA</v>
      </c>
      <c r="BC1922" s="9" t="str">
        <f t="shared" si="2944"/>
        <v>IGD</v>
      </c>
      <c r="BD1922" s="9" t="str">
        <f t="shared" si="2944"/>
        <v>HCU</v>
      </c>
      <c r="BE1922" s="9" t="str">
        <f t="shared" si="2944"/>
        <v>PENUNJANG</v>
      </c>
      <c r="BF1922" s="9" t="str">
        <f t="shared" si="2944"/>
        <v>PELAYANAN</v>
      </c>
      <c r="BG1922" s="9" t="str">
        <f t="shared" si="2944"/>
        <v>ADMIN</v>
      </c>
      <c r="BH1922" s="9" t="str">
        <f t="shared" si="2944"/>
        <v>ASRAMA</v>
      </c>
      <c r="BI1922" s="9" t="str">
        <f t="shared" si="2944"/>
        <v>MASJID</v>
      </c>
      <c r="BJ1922" s="9" t="str">
        <f t="shared" si="2944"/>
        <v>JUMLAH</v>
      </c>
    </row>
    <row r="1923" spans="1:62" ht="15.75">
      <c r="A1923" s="10">
        <f>A1910+1</f>
        <v>27</v>
      </c>
      <c r="B1923" s="11" t="s">
        <v>38</v>
      </c>
      <c r="C1923" s="12" t="s">
        <v>24</v>
      </c>
      <c r="D1923" s="12"/>
      <c r="E1923" s="12"/>
      <c r="F1923" s="12"/>
      <c r="G1923" s="12">
        <v>14</v>
      </c>
      <c r="H1923" s="12">
        <v>17</v>
      </c>
      <c r="I1923" s="12">
        <v>19</v>
      </c>
      <c r="J1923" s="12">
        <v>17</v>
      </c>
      <c r="K1923" s="12">
        <v>18</v>
      </c>
      <c r="L1923" s="12">
        <v>6</v>
      </c>
      <c r="M1923" s="12">
        <v>7</v>
      </c>
      <c r="N1923" s="12"/>
      <c r="O1923" s="12">
        <v>12</v>
      </c>
      <c r="P1923" s="12">
        <v>8</v>
      </c>
      <c r="Q1923" s="12">
        <v>12</v>
      </c>
      <c r="R1923" s="12"/>
      <c r="S1923" s="12"/>
      <c r="T1923" s="12"/>
      <c r="U1923" s="12">
        <f>SUM(E1923:T1923)</f>
        <v>130</v>
      </c>
      <c r="W1923" s="23" t="s">
        <v>24</v>
      </c>
      <c r="X1923" s="24">
        <v>0.26500000000000001</v>
      </c>
      <c r="Y1923" s="24">
        <v>0.26500000000000001</v>
      </c>
      <c r="Z1923" s="24">
        <v>0.26500000000000001</v>
      </c>
      <c r="AA1923" s="24">
        <v>0.26500000000000001</v>
      </c>
      <c r="AB1923" s="24">
        <v>0.26500000000000001</v>
      </c>
      <c r="AC1923" s="24">
        <v>0.26500000000000001</v>
      </c>
      <c r="AD1923" s="24">
        <v>0.26500000000000001</v>
      </c>
      <c r="AE1923" s="24">
        <v>0.26500000000000001</v>
      </c>
      <c r="AF1923" s="24">
        <v>0.26500000000000001</v>
      </c>
      <c r="AG1923" s="24">
        <v>0.26500000000000001</v>
      </c>
      <c r="AH1923" s="24">
        <v>0.26500000000000001</v>
      </c>
      <c r="AI1923" s="24">
        <v>0.26500000000000001</v>
      </c>
      <c r="AJ1923" s="24">
        <v>0.26500000000000001</v>
      </c>
      <c r="AK1923" s="24">
        <v>0.26500000000000001</v>
      </c>
      <c r="AL1923" s="24">
        <v>0.26500000000000001</v>
      </c>
      <c r="AM1923" s="24">
        <v>0.26500000000000001</v>
      </c>
      <c r="AN1923" s="24">
        <v>0.26500000000000001</v>
      </c>
      <c r="AP1923" s="10">
        <f>AP1910+1</f>
        <v>27</v>
      </c>
      <c r="AQ1923" s="11" t="s">
        <v>23</v>
      </c>
      <c r="AR1923" s="12" t="s">
        <v>24</v>
      </c>
      <c r="AS1923" s="12">
        <f t="shared" ref="AS1923:AT1931" si="2945">X1923*D1923</f>
        <v>0</v>
      </c>
      <c r="AT1923" s="12">
        <f t="shared" si="2945"/>
        <v>0</v>
      </c>
      <c r="AU1923" s="12">
        <f t="shared" ref="AU1923:AU1931" si="2946">Z1923*F1923</f>
        <v>0</v>
      </c>
      <c r="AV1923" s="12">
        <f t="shared" ref="AV1923:AV1931" si="2947">AA1923*G1923</f>
        <v>3.71</v>
      </c>
      <c r="AW1923" s="12">
        <f t="shared" ref="AW1923:AW1931" si="2948">AB1923*H1923</f>
        <v>4.5049999999999999</v>
      </c>
      <c r="AX1923" s="12">
        <f t="shared" ref="AX1923:AX1931" si="2949">AC1923*I1923</f>
        <v>5.0350000000000001</v>
      </c>
      <c r="AY1923" s="12">
        <f t="shared" ref="AY1923:AY1931" si="2950">AD1923*J1923</f>
        <v>4.5049999999999999</v>
      </c>
      <c r="AZ1923" s="12">
        <f t="shared" ref="AZ1923:AZ1931" si="2951">AE1923*K1923</f>
        <v>4.7699999999999996</v>
      </c>
      <c r="BA1923" s="12">
        <f t="shared" ref="BA1923:BA1931" si="2952">AF1923*L1923</f>
        <v>1.59</v>
      </c>
      <c r="BB1923" s="12">
        <f t="shared" ref="BB1923:BB1931" si="2953">AG1923*M1923</f>
        <v>1.855</v>
      </c>
      <c r="BC1923" s="12">
        <f t="shared" ref="BC1923:BC1931" si="2954">AH1923*N1923</f>
        <v>0</v>
      </c>
      <c r="BD1923" s="12">
        <f t="shared" ref="BD1923:BD1931" si="2955">AI1923*O1923</f>
        <v>3.18</v>
      </c>
      <c r="BE1923" s="12">
        <f t="shared" ref="BE1923:BE1931" si="2956">AJ1923*P1923</f>
        <v>2.12</v>
      </c>
      <c r="BF1923" s="12">
        <f t="shared" ref="BF1923:BF1931" si="2957">AK1923*Q1923</f>
        <v>3.18</v>
      </c>
      <c r="BG1923" s="12">
        <f t="shared" ref="BG1923:BG1931" si="2958">AL1923*R1923</f>
        <v>0</v>
      </c>
      <c r="BH1923" s="12">
        <f t="shared" ref="BH1923:BH1931" si="2959">AM1923*S1923</f>
        <v>0</v>
      </c>
      <c r="BI1923" s="12">
        <f t="shared" ref="BI1923:BI1931" si="2960">AN1923*T1923</f>
        <v>0</v>
      </c>
      <c r="BJ1923" s="12">
        <f>SUM(AT1923:BI1923)</f>
        <v>34.450000000000003</v>
      </c>
    </row>
    <row r="1924" spans="1:62" ht="15.75">
      <c r="A1924" s="14"/>
      <c r="B1924" s="15">
        <f>B1911+1</f>
        <v>44708</v>
      </c>
      <c r="C1924" s="12" t="s">
        <v>25</v>
      </c>
      <c r="D1924" s="12"/>
      <c r="E1924" s="12"/>
      <c r="F1924" s="12"/>
      <c r="G1924" s="12">
        <v>17</v>
      </c>
      <c r="H1924" s="12">
        <v>19</v>
      </c>
      <c r="I1924" s="12">
        <v>19</v>
      </c>
      <c r="J1924" s="12">
        <v>19</v>
      </c>
      <c r="K1924" s="12">
        <v>20</v>
      </c>
      <c r="L1924" s="12">
        <v>6</v>
      </c>
      <c r="M1924" s="12">
        <v>6</v>
      </c>
      <c r="N1924" s="12"/>
      <c r="O1924" s="12">
        <v>2</v>
      </c>
      <c r="P1924" s="12">
        <v>2</v>
      </c>
      <c r="Q1924" s="12">
        <v>2</v>
      </c>
      <c r="R1924" s="12"/>
      <c r="S1924" s="12"/>
      <c r="T1924" s="12"/>
      <c r="U1924" s="12">
        <f t="shared" ref="U1924:U1931" si="2961">SUM(E1924:T1924)</f>
        <v>112</v>
      </c>
      <c r="W1924" s="23" t="s">
        <v>25</v>
      </c>
      <c r="X1924" s="24">
        <v>0.22500000000000001</v>
      </c>
      <c r="Y1924" s="24">
        <v>0.22500000000000001</v>
      </c>
      <c r="Z1924" s="24">
        <v>0.22500000000000001</v>
      </c>
      <c r="AA1924" s="24">
        <v>0.22500000000000001</v>
      </c>
      <c r="AB1924" s="24">
        <v>0.22500000000000001</v>
      </c>
      <c r="AC1924" s="24">
        <v>0.22500000000000001</v>
      </c>
      <c r="AD1924" s="24">
        <v>0.22500000000000001</v>
      </c>
      <c r="AE1924" s="24">
        <v>0.22500000000000001</v>
      </c>
      <c r="AF1924" s="24">
        <v>0.22500000000000001</v>
      </c>
      <c r="AG1924" s="24">
        <v>0.22500000000000001</v>
      </c>
      <c r="AH1924" s="24">
        <v>0.22500000000000001</v>
      </c>
      <c r="AI1924" s="24">
        <v>0.22500000000000001</v>
      </c>
      <c r="AJ1924" s="24">
        <v>0.22500000000000001</v>
      </c>
      <c r="AK1924" s="24">
        <v>0.22500000000000001</v>
      </c>
      <c r="AL1924" s="24">
        <v>0.22500000000000001</v>
      </c>
      <c r="AM1924" s="24">
        <v>0.22500000000000001</v>
      </c>
      <c r="AN1924" s="24">
        <v>0.22500000000000001</v>
      </c>
      <c r="AP1924" s="14"/>
      <c r="AQ1924" s="15">
        <f>AQ1911+1</f>
        <v>44343</v>
      </c>
      <c r="AR1924" s="12" t="s">
        <v>25</v>
      </c>
      <c r="AS1924" s="12">
        <f t="shared" si="2945"/>
        <v>0</v>
      </c>
      <c r="AT1924" s="12">
        <f t="shared" si="2945"/>
        <v>0</v>
      </c>
      <c r="AU1924" s="12">
        <f t="shared" si="2946"/>
        <v>0</v>
      </c>
      <c r="AV1924" s="12">
        <f t="shared" si="2947"/>
        <v>3.8250000000000002</v>
      </c>
      <c r="AW1924" s="12">
        <f t="shared" si="2948"/>
        <v>4.2750000000000004</v>
      </c>
      <c r="AX1924" s="12">
        <f t="shared" si="2949"/>
        <v>4.2750000000000004</v>
      </c>
      <c r="AY1924" s="12">
        <f t="shared" si="2950"/>
        <v>4.2750000000000004</v>
      </c>
      <c r="AZ1924" s="12">
        <f t="shared" si="2951"/>
        <v>4.5</v>
      </c>
      <c r="BA1924" s="12">
        <f t="shared" si="2952"/>
        <v>1.35</v>
      </c>
      <c r="BB1924" s="12">
        <f t="shared" si="2953"/>
        <v>1.35</v>
      </c>
      <c r="BC1924" s="12">
        <f t="shared" si="2954"/>
        <v>0</v>
      </c>
      <c r="BD1924" s="12">
        <f t="shared" si="2955"/>
        <v>0.45</v>
      </c>
      <c r="BE1924" s="12">
        <f t="shared" si="2956"/>
        <v>0.45</v>
      </c>
      <c r="BF1924" s="12">
        <f t="shared" si="2957"/>
        <v>0.45</v>
      </c>
      <c r="BG1924" s="12">
        <f t="shared" si="2958"/>
        <v>0</v>
      </c>
      <c r="BH1924" s="12">
        <f t="shared" si="2959"/>
        <v>0</v>
      </c>
      <c r="BI1924" s="12">
        <f t="shared" si="2960"/>
        <v>0</v>
      </c>
      <c r="BJ1924" s="12">
        <f t="shared" ref="BJ1924:BJ1931" si="2962">SUM(AT1924:BI1924)</f>
        <v>25.2</v>
      </c>
    </row>
    <row r="1925" spans="1:62" ht="15.75">
      <c r="A1925" s="14"/>
      <c r="B1925" s="14"/>
      <c r="C1925" s="12" t="s">
        <v>26</v>
      </c>
      <c r="D1925" s="12"/>
      <c r="E1925" s="12"/>
      <c r="F1925" s="12"/>
      <c r="G1925" s="12">
        <v>7</v>
      </c>
      <c r="H1925" s="12">
        <v>4</v>
      </c>
      <c r="I1925" s="12">
        <v>8</v>
      </c>
      <c r="J1925" s="12">
        <v>5</v>
      </c>
      <c r="K1925" s="12">
        <v>5</v>
      </c>
      <c r="L1925" s="12">
        <v>5</v>
      </c>
      <c r="M1925" s="12">
        <v>3</v>
      </c>
      <c r="N1925" s="12"/>
      <c r="O1925" s="12">
        <v>3</v>
      </c>
      <c r="P1925" s="12"/>
      <c r="Q1925" s="12">
        <v>2</v>
      </c>
      <c r="R1925" s="12"/>
      <c r="S1925" s="12"/>
      <c r="T1925" s="12"/>
      <c r="U1925" s="12">
        <f t="shared" si="2961"/>
        <v>42</v>
      </c>
      <c r="W1925" s="23" t="s">
        <v>26</v>
      </c>
      <c r="X1925" s="24">
        <v>0.35</v>
      </c>
      <c r="Y1925" s="24">
        <v>0.35</v>
      </c>
      <c r="Z1925" s="24">
        <v>0.35</v>
      </c>
      <c r="AA1925" s="24">
        <v>0.35</v>
      </c>
      <c r="AB1925" s="24">
        <v>0.35</v>
      </c>
      <c r="AC1925" s="24">
        <v>0.35</v>
      </c>
      <c r="AD1925" s="24">
        <v>0.35</v>
      </c>
      <c r="AE1925" s="24">
        <v>0.35</v>
      </c>
      <c r="AF1925" s="24">
        <v>0.35</v>
      </c>
      <c r="AG1925" s="24">
        <v>0.35</v>
      </c>
      <c r="AH1925" s="24">
        <v>0.35</v>
      </c>
      <c r="AI1925" s="24">
        <v>0.35</v>
      </c>
      <c r="AJ1925" s="24">
        <v>0.35</v>
      </c>
      <c r="AK1925" s="24">
        <v>0.35</v>
      </c>
      <c r="AL1925" s="24">
        <v>0.35</v>
      </c>
      <c r="AM1925" s="24">
        <v>0.35</v>
      </c>
      <c r="AN1925" s="24">
        <v>0.35</v>
      </c>
      <c r="AP1925" s="14"/>
      <c r="AQ1925" s="14"/>
      <c r="AR1925" s="12" t="s">
        <v>26</v>
      </c>
      <c r="AS1925" s="12">
        <f t="shared" si="2945"/>
        <v>0</v>
      </c>
      <c r="AT1925" s="12">
        <f t="shared" si="2945"/>
        <v>0</v>
      </c>
      <c r="AU1925" s="12">
        <f t="shared" si="2946"/>
        <v>0</v>
      </c>
      <c r="AV1925" s="12">
        <f t="shared" si="2947"/>
        <v>2.4500000000000002</v>
      </c>
      <c r="AW1925" s="12">
        <f t="shared" si="2948"/>
        <v>1.4</v>
      </c>
      <c r="AX1925" s="12">
        <f t="shared" si="2949"/>
        <v>2.8</v>
      </c>
      <c r="AY1925" s="12">
        <f t="shared" si="2950"/>
        <v>1.75</v>
      </c>
      <c r="AZ1925" s="12">
        <f t="shared" si="2951"/>
        <v>1.75</v>
      </c>
      <c r="BA1925" s="12">
        <f t="shared" si="2952"/>
        <v>1.75</v>
      </c>
      <c r="BB1925" s="12">
        <f t="shared" si="2953"/>
        <v>1.05</v>
      </c>
      <c r="BC1925" s="12">
        <f t="shared" si="2954"/>
        <v>0</v>
      </c>
      <c r="BD1925" s="12">
        <f t="shared" si="2955"/>
        <v>1.05</v>
      </c>
      <c r="BE1925" s="12">
        <f t="shared" si="2956"/>
        <v>0</v>
      </c>
      <c r="BF1925" s="12">
        <f t="shared" si="2957"/>
        <v>0.7</v>
      </c>
      <c r="BG1925" s="12">
        <f t="shared" si="2958"/>
        <v>0</v>
      </c>
      <c r="BH1925" s="12">
        <f t="shared" si="2959"/>
        <v>0</v>
      </c>
      <c r="BI1925" s="12">
        <f t="shared" si="2960"/>
        <v>0</v>
      </c>
      <c r="BJ1925" s="12">
        <f t="shared" si="2962"/>
        <v>14.7</v>
      </c>
    </row>
    <row r="1926" spans="1:62" ht="15.75">
      <c r="A1926" s="14"/>
      <c r="B1926" s="14"/>
      <c r="C1926" s="12" t="s">
        <v>27</v>
      </c>
      <c r="D1926" s="12"/>
      <c r="E1926" s="12">
        <v>6</v>
      </c>
      <c r="F1926" s="12">
        <v>4</v>
      </c>
      <c r="G1926" s="12">
        <v>8</v>
      </c>
      <c r="H1926" s="12">
        <v>8</v>
      </c>
      <c r="I1926" s="12">
        <v>35</v>
      </c>
      <c r="J1926" s="12">
        <v>4</v>
      </c>
      <c r="K1926" s="12">
        <v>6</v>
      </c>
      <c r="L1926" s="12">
        <v>3</v>
      </c>
      <c r="M1926" s="12">
        <v>4</v>
      </c>
      <c r="N1926" s="12">
        <v>6</v>
      </c>
      <c r="O1926" s="12">
        <v>4</v>
      </c>
      <c r="P1926" s="12">
        <v>2</v>
      </c>
      <c r="Q1926" s="12">
        <v>4</v>
      </c>
      <c r="R1926" s="12"/>
      <c r="S1926" s="12"/>
      <c r="T1926" s="12"/>
      <c r="U1926" s="12">
        <f t="shared" si="2961"/>
        <v>94</v>
      </c>
      <c r="W1926" s="23" t="s">
        <v>27</v>
      </c>
      <c r="X1926" s="24">
        <v>0.43</v>
      </c>
      <c r="Y1926" s="24">
        <v>0.43</v>
      </c>
      <c r="Z1926" s="24">
        <v>0.43</v>
      </c>
      <c r="AA1926" s="24">
        <v>0.43</v>
      </c>
      <c r="AB1926" s="24">
        <v>0.43</v>
      </c>
      <c r="AC1926" s="24">
        <v>0.43</v>
      </c>
      <c r="AD1926" s="24">
        <v>0.43</v>
      </c>
      <c r="AE1926" s="24">
        <v>0.43</v>
      </c>
      <c r="AF1926" s="24">
        <v>0.43</v>
      </c>
      <c r="AG1926" s="24">
        <v>0.43</v>
      </c>
      <c r="AH1926" s="24">
        <v>0.43</v>
      </c>
      <c r="AI1926" s="24">
        <v>0.43</v>
      </c>
      <c r="AJ1926" s="24">
        <v>0.43</v>
      </c>
      <c r="AK1926" s="24">
        <v>0.43</v>
      </c>
      <c r="AL1926" s="24">
        <v>0.43</v>
      </c>
      <c r="AM1926" s="24">
        <v>0.43</v>
      </c>
      <c r="AN1926" s="24">
        <v>0.43</v>
      </c>
      <c r="AP1926" s="14"/>
      <c r="AQ1926" s="14"/>
      <c r="AR1926" s="12" t="s">
        <v>27</v>
      </c>
      <c r="AS1926" s="12">
        <f t="shared" si="2945"/>
        <v>0</v>
      </c>
      <c r="AT1926" s="12">
        <f t="shared" si="2945"/>
        <v>2.58</v>
      </c>
      <c r="AU1926" s="12">
        <f t="shared" si="2946"/>
        <v>1.72</v>
      </c>
      <c r="AV1926" s="12">
        <f t="shared" si="2947"/>
        <v>3.44</v>
      </c>
      <c r="AW1926" s="12">
        <f t="shared" si="2948"/>
        <v>3.44</v>
      </c>
      <c r="AX1926" s="12">
        <f t="shared" si="2949"/>
        <v>15.05</v>
      </c>
      <c r="AY1926" s="12">
        <f t="shared" si="2950"/>
        <v>1.72</v>
      </c>
      <c r="AZ1926" s="12">
        <f t="shared" si="2951"/>
        <v>2.58</v>
      </c>
      <c r="BA1926" s="12">
        <f t="shared" si="2952"/>
        <v>1.29</v>
      </c>
      <c r="BB1926" s="12">
        <f t="shared" si="2953"/>
        <v>1.72</v>
      </c>
      <c r="BC1926" s="12">
        <f t="shared" si="2954"/>
        <v>2.58</v>
      </c>
      <c r="BD1926" s="12">
        <f t="shared" si="2955"/>
        <v>1.72</v>
      </c>
      <c r="BE1926" s="12">
        <f t="shared" si="2956"/>
        <v>0.86</v>
      </c>
      <c r="BF1926" s="12">
        <f t="shared" si="2957"/>
        <v>1.72</v>
      </c>
      <c r="BG1926" s="12">
        <f t="shared" si="2958"/>
        <v>0</v>
      </c>
      <c r="BH1926" s="12">
        <f t="shared" si="2959"/>
        <v>0</v>
      </c>
      <c r="BI1926" s="12">
        <f t="shared" si="2960"/>
        <v>0</v>
      </c>
      <c r="BJ1926" s="12">
        <f t="shared" si="2962"/>
        <v>40.42</v>
      </c>
    </row>
    <row r="1927" spans="1:62" ht="15.75">
      <c r="A1927" s="14"/>
      <c r="B1927" s="14"/>
      <c r="C1927" s="12" t="s">
        <v>28</v>
      </c>
      <c r="D1927" s="12"/>
      <c r="E1927" s="12">
        <v>10</v>
      </c>
      <c r="F1927" s="12">
        <v>7</v>
      </c>
      <c r="G1927" s="12">
        <v>5</v>
      </c>
      <c r="H1927" s="12">
        <v>5</v>
      </c>
      <c r="I1927" s="12">
        <v>6</v>
      </c>
      <c r="J1927" s="12">
        <v>3</v>
      </c>
      <c r="K1927" s="12">
        <v>4</v>
      </c>
      <c r="L1927" s="12">
        <v>2</v>
      </c>
      <c r="M1927" s="12">
        <v>4</v>
      </c>
      <c r="N1927" s="12">
        <v>9</v>
      </c>
      <c r="O1927" s="12">
        <v>6</v>
      </c>
      <c r="P1927" s="12">
        <v>2</v>
      </c>
      <c r="Q1927" s="12">
        <v>3</v>
      </c>
      <c r="R1927" s="12"/>
      <c r="S1927" s="12"/>
      <c r="T1927" s="12"/>
      <c r="U1927" s="12">
        <f t="shared" si="2961"/>
        <v>66</v>
      </c>
      <c r="W1927" s="23" t="s">
        <v>28</v>
      </c>
      <c r="X1927" s="24">
        <v>0.5</v>
      </c>
      <c r="Y1927" s="24">
        <v>0.5</v>
      </c>
      <c r="Z1927" s="24">
        <v>0.5</v>
      </c>
      <c r="AA1927" s="24">
        <v>0.5</v>
      </c>
      <c r="AB1927" s="24">
        <v>0.5</v>
      </c>
      <c r="AC1927" s="24">
        <v>0.5</v>
      </c>
      <c r="AD1927" s="24">
        <v>0.5</v>
      </c>
      <c r="AE1927" s="24">
        <v>0.5</v>
      </c>
      <c r="AF1927" s="24">
        <v>0.5</v>
      </c>
      <c r="AG1927" s="24">
        <v>0.5</v>
      </c>
      <c r="AH1927" s="24">
        <v>0.5</v>
      </c>
      <c r="AI1927" s="24">
        <v>0.5</v>
      </c>
      <c r="AJ1927" s="24">
        <v>0.5</v>
      </c>
      <c r="AK1927" s="24">
        <v>0.5</v>
      </c>
      <c r="AL1927" s="24">
        <v>0.5</v>
      </c>
      <c r="AM1927" s="24">
        <v>0.5</v>
      </c>
      <c r="AN1927" s="24">
        <v>0.5</v>
      </c>
      <c r="AP1927" s="14"/>
      <c r="AQ1927" s="14"/>
      <c r="AR1927" s="12" t="s">
        <v>28</v>
      </c>
      <c r="AS1927" s="12">
        <f t="shared" si="2945"/>
        <v>0</v>
      </c>
      <c r="AT1927" s="12">
        <f t="shared" si="2945"/>
        <v>5</v>
      </c>
      <c r="AU1927" s="12">
        <f t="shared" si="2946"/>
        <v>3.5</v>
      </c>
      <c r="AV1927" s="12">
        <f t="shared" si="2947"/>
        <v>2.5</v>
      </c>
      <c r="AW1927" s="12">
        <f t="shared" si="2948"/>
        <v>2.5</v>
      </c>
      <c r="AX1927" s="12">
        <f t="shared" si="2949"/>
        <v>3</v>
      </c>
      <c r="AY1927" s="12">
        <f t="shared" si="2950"/>
        <v>1.5</v>
      </c>
      <c r="AZ1927" s="12">
        <f t="shared" si="2951"/>
        <v>2</v>
      </c>
      <c r="BA1927" s="12">
        <f t="shared" si="2952"/>
        <v>1</v>
      </c>
      <c r="BB1927" s="12">
        <f t="shared" si="2953"/>
        <v>2</v>
      </c>
      <c r="BC1927" s="12">
        <f t="shared" si="2954"/>
        <v>4.5</v>
      </c>
      <c r="BD1927" s="12">
        <f t="shared" si="2955"/>
        <v>3</v>
      </c>
      <c r="BE1927" s="12">
        <f t="shared" si="2956"/>
        <v>1</v>
      </c>
      <c r="BF1927" s="12">
        <f t="shared" si="2957"/>
        <v>1.5</v>
      </c>
      <c r="BG1927" s="12">
        <f t="shared" si="2958"/>
        <v>0</v>
      </c>
      <c r="BH1927" s="12">
        <f t="shared" si="2959"/>
        <v>0</v>
      </c>
      <c r="BI1927" s="12">
        <f t="shared" si="2960"/>
        <v>0</v>
      </c>
      <c r="BJ1927" s="12">
        <f t="shared" si="2962"/>
        <v>33</v>
      </c>
    </row>
    <row r="1928" spans="1:62" ht="15.75">
      <c r="A1928" s="14"/>
      <c r="B1928" s="14"/>
      <c r="C1928" s="12" t="s">
        <v>35</v>
      </c>
      <c r="D1928" s="12"/>
      <c r="E1928" s="12">
        <v>8</v>
      </c>
      <c r="F1928" s="12">
        <v>6</v>
      </c>
      <c r="G1928" s="12">
        <v>5</v>
      </c>
      <c r="H1928" s="12">
        <v>4</v>
      </c>
      <c r="I1928" s="12">
        <v>26</v>
      </c>
      <c r="J1928" s="12">
        <v>4</v>
      </c>
      <c r="K1928" s="12">
        <v>3</v>
      </c>
      <c r="L1928" s="12">
        <v>2</v>
      </c>
      <c r="M1928" s="12">
        <v>2</v>
      </c>
      <c r="N1928" s="12">
        <v>4</v>
      </c>
      <c r="O1928" s="12">
        <v>3</v>
      </c>
      <c r="P1928" s="12">
        <v>1</v>
      </c>
      <c r="Q1928" s="12">
        <v>4</v>
      </c>
      <c r="R1928" s="12"/>
      <c r="S1928" s="12"/>
      <c r="T1928" s="12"/>
      <c r="U1928" s="12">
        <f t="shared" si="2961"/>
        <v>72</v>
      </c>
      <c r="W1928" s="23" t="s">
        <v>50</v>
      </c>
      <c r="X1928" s="24">
        <v>8.5000000000000006E-2</v>
      </c>
      <c r="Y1928" s="24">
        <v>8.5000000000000006E-2</v>
      </c>
      <c r="Z1928" s="24">
        <v>8.5000000000000006E-2</v>
      </c>
      <c r="AA1928" s="24">
        <v>8.5000000000000006E-2</v>
      </c>
      <c r="AB1928" s="24">
        <v>8.5000000000000006E-2</v>
      </c>
      <c r="AC1928" s="24">
        <v>8.5000000000000006E-2</v>
      </c>
      <c r="AD1928" s="24">
        <v>8.5000000000000006E-2</v>
      </c>
      <c r="AE1928" s="24">
        <v>8.5000000000000006E-2</v>
      </c>
      <c r="AF1928" s="24">
        <v>8.5000000000000006E-2</v>
      </c>
      <c r="AG1928" s="24">
        <v>8.5000000000000006E-2</v>
      </c>
      <c r="AH1928" s="24">
        <v>8.5000000000000006E-2</v>
      </c>
      <c r="AI1928" s="24">
        <v>8.5000000000000006E-2</v>
      </c>
      <c r="AJ1928" s="24">
        <v>8.5000000000000006E-2</v>
      </c>
      <c r="AK1928" s="24">
        <v>8.5000000000000006E-2</v>
      </c>
      <c r="AL1928" s="24">
        <v>8.5000000000000006E-2</v>
      </c>
      <c r="AM1928" s="24">
        <v>8.5000000000000006E-2</v>
      </c>
      <c r="AN1928" s="24">
        <v>8.5000000000000006E-2</v>
      </c>
      <c r="AP1928" s="14"/>
      <c r="AQ1928" s="14"/>
      <c r="AR1928" s="12" t="s">
        <v>35</v>
      </c>
      <c r="AS1928" s="12">
        <f t="shared" si="2945"/>
        <v>0</v>
      </c>
      <c r="AT1928" s="12">
        <f t="shared" si="2945"/>
        <v>0.68</v>
      </c>
      <c r="AU1928" s="12">
        <f t="shared" si="2946"/>
        <v>0.51</v>
      </c>
      <c r="AV1928" s="12">
        <f t="shared" si="2947"/>
        <v>0.42499999999999999</v>
      </c>
      <c r="AW1928" s="12">
        <f t="shared" si="2948"/>
        <v>0.34</v>
      </c>
      <c r="AX1928" s="12">
        <f t="shared" si="2949"/>
        <v>2.21</v>
      </c>
      <c r="AY1928" s="12">
        <f t="shared" si="2950"/>
        <v>0.34</v>
      </c>
      <c r="AZ1928" s="12">
        <f t="shared" si="2951"/>
        <v>0.255</v>
      </c>
      <c r="BA1928" s="12">
        <f t="shared" si="2952"/>
        <v>0.17</v>
      </c>
      <c r="BB1928" s="12">
        <f t="shared" si="2953"/>
        <v>0.17</v>
      </c>
      <c r="BC1928" s="12">
        <f t="shared" si="2954"/>
        <v>0.34</v>
      </c>
      <c r="BD1928" s="12">
        <f t="shared" si="2955"/>
        <v>0.255</v>
      </c>
      <c r="BE1928" s="12">
        <f t="shared" si="2956"/>
        <v>8.5000000000000006E-2</v>
      </c>
      <c r="BF1928" s="12">
        <f t="shared" si="2957"/>
        <v>0.34</v>
      </c>
      <c r="BG1928" s="12">
        <f t="shared" si="2958"/>
        <v>0</v>
      </c>
      <c r="BH1928" s="12">
        <f t="shared" si="2959"/>
        <v>0</v>
      </c>
      <c r="BI1928" s="12">
        <f t="shared" si="2960"/>
        <v>0</v>
      </c>
      <c r="BJ1928" s="12">
        <f t="shared" si="2962"/>
        <v>6.12</v>
      </c>
    </row>
    <row r="1929" spans="1:62" ht="15.75">
      <c r="A1929" s="14"/>
      <c r="B1929" s="14"/>
      <c r="C1929" s="12" t="s">
        <v>36</v>
      </c>
      <c r="D1929" s="12"/>
      <c r="E1929" s="12">
        <v>7</v>
      </c>
      <c r="F1929" s="12">
        <v>7</v>
      </c>
      <c r="G1929" s="12"/>
      <c r="H1929" s="12"/>
      <c r="I1929" s="12"/>
      <c r="J1929" s="12"/>
      <c r="K1929" s="12"/>
      <c r="L1929" s="12"/>
      <c r="M1929" s="12"/>
      <c r="N1929" s="12"/>
      <c r="O1929" s="12">
        <v>4</v>
      </c>
      <c r="P1929" s="12"/>
      <c r="Q1929" s="12">
        <v>2</v>
      </c>
      <c r="R1929" s="12"/>
      <c r="S1929" s="12"/>
      <c r="T1929" s="12"/>
      <c r="U1929" s="12">
        <f t="shared" si="2961"/>
        <v>20</v>
      </c>
      <c r="W1929" s="23" t="s">
        <v>51</v>
      </c>
      <c r="X1929" s="24">
        <v>0.59</v>
      </c>
      <c r="Y1929" s="24">
        <v>0.59</v>
      </c>
      <c r="Z1929" s="24">
        <v>0.59</v>
      </c>
      <c r="AA1929" s="24">
        <v>0.59</v>
      </c>
      <c r="AB1929" s="24">
        <v>0.59</v>
      </c>
      <c r="AC1929" s="24">
        <v>0.59</v>
      </c>
      <c r="AD1929" s="24">
        <v>0.59</v>
      </c>
      <c r="AE1929" s="24">
        <v>0.59</v>
      </c>
      <c r="AF1929" s="24">
        <v>0.59</v>
      </c>
      <c r="AG1929" s="24">
        <v>0.59</v>
      </c>
      <c r="AH1929" s="24">
        <v>0.59</v>
      </c>
      <c r="AI1929" s="24">
        <v>0.59</v>
      </c>
      <c r="AJ1929" s="24">
        <v>0.59</v>
      </c>
      <c r="AK1929" s="24">
        <v>0.59</v>
      </c>
      <c r="AL1929" s="24">
        <v>0.59</v>
      </c>
      <c r="AM1929" s="24">
        <v>0.59</v>
      </c>
      <c r="AN1929" s="24">
        <v>0.59</v>
      </c>
      <c r="AP1929" s="14"/>
      <c r="AQ1929" s="14"/>
      <c r="AR1929" s="12" t="s">
        <v>36</v>
      </c>
      <c r="AS1929" s="12">
        <f t="shared" si="2945"/>
        <v>0</v>
      </c>
      <c r="AT1929" s="12">
        <f t="shared" si="2945"/>
        <v>4.13</v>
      </c>
      <c r="AU1929" s="12">
        <f t="shared" si="2946"/>
        <v>4.13</v>
      </c>
      <c r="AV1929" s="12">
        <f t="shared" si="2947"/>
        <v>0</v>
      </c>
      <c r="AW1929" s="12">
        <f t="shared" si="2948"/>
        <v>0</v>
      </c>
      <c r="AX1929" s="12">
        <f t="shared" si="2949"/>
        <v>0</v>
      </c>
      <c r="AY1929" s="12">
        <f t="shared" si="2950"/>
        <v>0</v>
      </c>
      <c r="AZ1929" s="12">
        <f t="shared" si="2951"/>
        <v>0</v>
      </c>
      <c r="BA1929" s="12">
        <f t="shared" si="2952"/>
        <v>0</v>
      </c>
      <c r="BB1929" s="12">
        <f t="shared" si="2953"/>
        <v>0</v>
      </c>
      <c r="BC1929" s="12">
        <f t="shared" si="2954"/>
        <v>0</v>
      </c>
      <c r="BD1929" s="12">
        <f t="shared" si="2955"/>
        <v>2.36</v>
      </c>
      <c r="BE1929" s="12">
        <f t="shared" si="2956"/>
        <v>0</v>
      </c>
      <c r="BF1929" s="12">
        <f t="shared" si="2957"/>
        <v>1.18</v>
      </c>
      <c r="BG1929" s="12">
        <f t="shared" si="2958"/>
        <v>0</v>
      </c>
      <c r="BH1929" s="12">
        <f t="shared" si="2959"/>
        <v>0</v>
      </c>
      <c r="BI1929" s="12">
        <f t="shared" si="2960"/>
        <v>0</v>
      </c>
      <c r="BJ1929" s="12">
        <f t="shared" si="2962"/>
        <v>11.8</v>
      </c>
    </row>
    <row r="1930" spans="1:62" ht="15.75">
      <c r="A1930" s="14"/>
      <c r="B1930" s="14"/>
      <c r="C1930" s="12" t="s">
        <v>31</v>
      </c>
      <c r="D1930" s="12"/>
      <c r="E1930" s="12">
        <v>5</v>
      </c>
      <c r="F1930" s="12">
        <v>4</v>
      </c>
      <c r="G1930" s="12"/>
      <c r="H1930" s="12"/>
      <c r="I1930" s="12"/>
      <c r="J1930" s="12">
        <v>14</v>
      </c>
      <c r="K1930" s="12"/>
      <c r="L1930" s="12"/>
      <c r="M1930" s="12"/>
      <c r="N1930" s="12">
        <v>2</v>
      </c>
      <c r="O1930" s="12">
        <v>1</v>
      </c>
      <c r="P1930" s="12"/>
      <c r="Q1930" s="12"/>
      <c r="R1930" s="12"/>
      <c r="S1930" s="12"/>
      <c r="T1930" s="12"/>
      <c r="U1930" s="12">
        <f t="shared" si="2961"/>
        <v>26</v>
      </c>
      <c r="W1930" s="23" t="s">
        <v>31</v>
      </c>
      <c r="X1930" s="24">
        <v>0.56999999999999995</v>
      </c>
      <c r="Y1930" s="24">
        <v>0.56999999999999995</v>
      </c>
      <c r="Z1930" s="24">
        <v>0.56999999999999995</v>
      </c>
      <c r="AA1930" s="24">
        <v>0.56999999999999995</v>
      </c>
      <c r="AB1930" s="24">
        <v>0.56999999999999995</v>
      </c>
      <c r="AC1930" s="24">
        <v>0.56999999999999995</v>
      </c>
      <c r="AD1930" s="24">
        <v>0.56999999999999995</v>
      </c>
      <c r="AE1930" s="24">
        <v>0.56999999999999995</v>
      </c>
      <c r="AF1930" s="24">
        <v>0.56999999999999995</v>
      </c>
      <c r="AG1930" s="24">
        <v>0.56999999999999995</v>
      </c>
      <c r="AH1930" s="24">
        <v>0.56999999999999995</v>
      </c>
      <c r="AI1930" s="24">
        <v>0.56999999999999995</v>
      </c>
      <c r="AJ1930" s="24">
        <v>0.56999999999999995</v>
      </c>
      <c r="AK1930" s="24">
        <v>0.56999999999999995</v>
      </c>
      <c r="AL1930" s="24">
        <v>0.56999999999999995</v>
      </c>
      <c r="AM1930" s="24">
        <v>0.56999999999999995</v>
      </c>
      <c r="AN1930" s="24">
        <v>0.56999999999999995</v>
      </c>
      <c r="AP1930" s="14"/>
      <c r="AQ1930" s="14"/>
      <c r="AR1930" s="12" t="s">
        <v>31</v>
      </c>
      <c r="AS1930" s="12">
        <f t="shared" si="2945"/>
        <v>0</v>
      </c>
      <c r="AT1930" s="12">
        <f t="shared" si="2945"/>
        <v>2.85</v>
      </c>
      <c r="AU1930" s="12">
        <f t="shared" si="2946"/>
        <v>2.2799999999999998</v>
      </c>
      <c r="AV1930" s="12">
        <f t="shared" si="2947"/>
        <v>0</v>
      </c>
      <c r="AW1930" s="12">
        <f t="shared" si="2948"/>
        <v>0</v>
      </c>
      <c r="AX1930" s="12">
        <f t="shared" si="2949"/>
        <v>0</v>
      </c>
      <c r="AY1930" s="12">
        <f t="shared" si="2950"/>
        <v>7.98</v>
      </c>
      <c r="AZ1930" s="12">
        <f t="shared" si="2951"/>
        <v>0</v>
      </c>
      <c r="BA1930" s="12">
        <f t="shared" si="2952"/>
        <v>0</v>
      </c>
      <c r="BB1930" s="12">
        <f t="shared" si="2953"/>
        <v>0</v>
      </c>
      <c r="BC1930" s="12">
        <f t="shared" si="2954"/>
        <v>1.1399999999999999</v>
      </c>
      <c r="BD1930" s="12">
        <f t="shared" si="2955"/>
        <v>0.56999999999999995</v>
      </c>
      <c r="BE1930" s="12">
        <f t="shared" si="2956"/>
        <v>0</v>
      </c>
      <c r="BF1930" s="12">
        <f t="shared" si="2957"/>
        <v>0</v>
      </c>
      <c r="BG1930" s="12">
        <f t="shared" si="2958"/>
        <v>0</v>
      </c>
      <c r="BH1930" s="12">
        <f t="shared" si="2959"/>
        <v>0</v>
      </c>
      <c r="BI1930" s="12">
        <f t="shared" si="2960"/>
        <v>0</v>
      </c>
      <c r="BJ1930" s="12">
        <f t="shared" si="2962"/>
        <v>14.82</v>
      </c>
    </row>
    <row r="1931" spans="1:62" ht="15.75">
      <c r="A1931" s="16"/>
      <c r="B1931" s="16"/>
      <c r="C1931" s="12" t="s">
        <v>32</v>
      </c>
      <c r="D1931" s="12"/>
      <c r="E1931" s="12"/>
      <c r="F1931" s="12"/>
      <c r="G1931" s="12">
        <v>6</v>
      </c>
      <c r="H1931" s="12">
        <v>9</v>
      </c>
      <c r="I1931" s="12">
        <v>5</v>
      </c>
      <c r="J1931" s="12"/>
      <c r="K1931" s="12">
        <v>12</v>
      </c>
      <c r="L1931" s="12">
        <v>1</v>
      </c>
      <c r="M1931" s="12">
        <v>3</v>
      </c>
      <c r="N1931" s="12">
        <v>7</v>
      </c>
      <c r="O1931" s="12">
        <v>7</v>
      </c>
      <c r="P1931" s="12"/>
      <c r="Q1931" s="12"/>
      <c r="R1931" s="12"/>
      <c r="S1931" s="12"/>
      <c r="T1931" s="12"/>
      <c r="U1931" s="12">
        <f t="shared" si="2961"/>
        <v>50</v>
      </c>
      <c r="W1931" s="23" t="s">
        <v>32</v>
      </c>
      <c r="X1931" s="24">
        <v>0.4</v>
      </c>
      <c r="Y1931" s="24">
        <v>0.4</v>
      </c>
      <c r="Z1931" s="24">
        <v>0.4</v>
      </c>
      <c r="AA1931" s="24">
        <v>0.4</v>
      </c>
      <c r="AB1931" s="24">
        <v>0.4</v>
      </c>
      <c r="AC1931" s="24">
        <v>0.4</v>
      </c>
      <c r="AD1931" s="24">
        <v>0.4</v>
      </c>
      <c r="AE1931" s="24">
        <v>0.4</v>
      </c>
      <c r="AF1931" s="24">
        <v>0.4</v>
      </c>
      <c r="AG1931" s="24">
        <v>0.4</v>
      </c>
      <c r="AH1931" s="24">
        <v>0.4</v>
      </c>
      <c r="AI1931" s="24">
        <v>0.4</v>
      </c>
      <c r="AJ1931" s="24">
        <v>0.4</v>
      </c>
      <c r="AK1931" s="24">
        <v>0.4</v>
      </c>
      <c r="AL1931" s="24">
        <v>0.4</v>
      </c>
      <c r="AM1931" s="24">
        <v>0.4</v>
      </c>
      <c r="AN1931" s="24">
        <v>0.4</v>
      </c>
      <c r="AP1931" s="16"/>
      <c r="AQ1931" s="16"/>
      <c r="AR1931" s="12" t="s">
        <v>32</v>
      </c>
      <c r="AS1931" s="12">
        <f t="shared" si="2945"/>
        <v>0</v>
      </c>
      <c r="AT1931" s="12">
        <f t="shared" si="2945"/>
        <v>0</v>
      </c>
      <c r="AU1931" s="12">
        <f t="shared" si="2946"/>
        <v>0</v>
      </c>
      <c r="AV1931" s="12">
        <f t="shared" si="2947"/>
        <v>2.4</v>
      </c>
      <c r="AW1931" s="12">
        <f t="shared" si="2948"/>
        <v>3.6</v>
      </c>
      <c r="AX1931" s="12">
        <f t="shared" si="2949"/>
        <v>2</v>
      </c>
      <c r="AY1931" s="12">
        <f t="shared" si="2950"/>
        <v>0</v>
      </c>
      <c r="AZ1931" s="12">
        <f t="shared" si="2951"/>
        <v>4.8</v>
      </c>
      <c r="BA1931" s="12">
        <f t="shared" si="2952"/>
        <v>0.4</v>
      </c>
      <c r="BB1931" s="12">
        <f t="shared" si="2953"/>
        <v>1.2</v>
      </c>
      <c r="BC1931" s="12">
        <f t="shared" si="2954"/>
        <v>2.8</v>
      </c>
      <c r="BD1931" s="12">
        <f t="shared" si="2955"/>
        <v>2.8</v>
      </c>
      <c r="BE1931" s="12">
        <f t="shared" si="2956"/>
        <v>0</v>
      </c>
      <c r="BF1931" s="12">
        <f t="shared" si="2957"/>
        <v>0</v>
      </c>
      <c r="BG1931" s="12">
        <f t="shared" si="2958"/>
        <v>0</v>
      </c>
      <c r="BH1931" s="12">
        <f t="shared" si="2959"/>
        <v>0</v>
      </c>
      <c r="BI1931" s="12">
        <f t="shared" si="2960"/>
        <v>0</v>
      </c>
      <c r="BJ1931" s="12">
        <f t="shared" si="2962"/>
        <v>20</v>
      </c>
    </row>
    <row r="1932" spans="1:62">
      <c r="A1932" s="17"/>
      <c r="B1932" s="18"/>
      <c r="C1932" s="19" t="s">
        <v>33</v>
      </c>
      <c r="D1932" s="19">
        <f>SUM(D1923:D1931)</f>
        <v>0</v>
      </c>
      <c r="E1932" s="19">
        <f>SUM(E1923:E1931)</f>
        <v>36</v>
      </c>
      <c r="F1932" s="19">
        <f t="shared" ref="F1932:U1932" si="2963">SUM(F1923:F1931)</f>
        <v>28</v>
      </c>
      <c r="G1932" s="19">
        <f t="shared" si="2963"/>
        <v>62</v>
      </c>
      <c r="H1932" s="19">
        <f t="shared" si="2963"/>
        <v>66</v>
      </c>
      <c r="I1932" s="19">
        <f t="shared" si="2963"/>
        <v>118</v>
      </c>
      <c r="J1932" s="19">
        <f t="shared" si="2963"/>
        <v>66</v>
      </c>
      <c r="K1932" s="19">
        <f t="shared" si="2963"/>
        <v>68</v>
      </c>
      <c r="L1932" s="19">
        <f t="shared" si="2963"/>
        <v>25</v>
      </c>
      <c r="M1932" s="19">
        <f t="shared" si="2963"/>
        <v>29</v>
      </c>
      <c r="N1932" s="19">
        <f t="shared" si="2963"/>
        <v>28</v>
      </c>
      <c r="O1932" s="19">
        <f t="shared" si="2963"/>
        <v>42</v>
      </c>
      <c r="P1932" s="19">
        <f t="shared" si="2963"/>
        <v>15</v>
      </c>
      <c r="Q1932" s="19">
        <f t="shared" si="2963"/>
        <v>29</v>
      </c>
      <c r="R1932" s="19">
        <f t="shared" si="2963"/>
        <v>0</v>
      </c>
      <c r="S1932" s="19">
        <f t="shared" si="2963"/>
        <v>0</v>
      </c>
      <c r="T1932" s="19">
        <f t="shared" si="2963"/>
        <v>0</v>
      </c>
      <c r="U1932" s="19">
        <f t="shared" si="2963"/>
        <v>612</v>
      </c>
      <c r="AP1932" s="17"/>
      <c r="AQ1932" s="18"/>
      <c r="AR1932" s="19" t="s">
        <v>33</v>
      </c>
      <c r="AS1932" s="19">
        <f>SUM(AS1923:AS1931)</f>
        <v>0</v>
      </c>
      <c r="AT1932" s="19">
        <f>SUM(AT1923:AT1931)</f>
        <v>15.24</v>
      </c>
      <c r="AU1932" s="19">
        <f t="shared" ref="AU1932:BJ1932" si="2964">SUM(AU1923:AU1931)</f>
        <v>12.14</v>
      </c>
      <c r="AV1932" s="19">
        <f t="shared" si="2964"/>
        <v>18.75</v>
      </c>
      <c r="AW1932" s="19">
        <f t="shared" si="2964"/>
        <v>20.059999999999999</v>
      </c>
      <c r="AX1932" s="19">
        <f t="shared" si="2964"/>
        <v>34.369999999999997</v>
      </c>
      <c r="AY1932" s="19">
        <f t="shared" si="2964"/>
        <v>22.07</v>
      </c>
      <c r="AZ1932" s="19">
        <f t="shared" si="2964"/>
        <v>20.655000000000001</v>
      </c>
      <c r="BA1932" s="19">
        <f t="shared" si="2964"/>
        <v>7.55</v>
      </c>
      <c r="BB1932" s="19">
        <f t="shared" si="2964"/>
        <v>9.3450000000000006</v>
      </c>
      <c r="BC1932" s="19">
        <f t="shared" si="2964"/>
        <v>11.36</v>
      </c>
      <c r="BD1932" s="19">
        <f t="shared" si="2964"/>
        <v>15.385</v>
      </c>
      <c r="BE1932" s="19">
        <f t="shared" si="2964"/>
        <v>4.5149999999999997</v>
      </c>
      <c r="BF1932" s="19">
        <f t="shared" si="2964"/>
        <v>9.07</v>
      </c>
      <c r="BG1932" s="19">
        <f t="shared" si="2964"/>
        <v>0</v>
      </c>
      <c r="BH1932" s="19">
        <f t="shared" si="2964"/>
        <v>0</v>
      </c>
      <c r="BI1932" s="19">
        <f t="shared" si="2964"/>
        <v>0</v>
      </c>
      <c r="BJ1932" s="19">
        <f t="shared" si="2964"/>
        <v>200.51</v>
      </c>
    </row>
    <row r="1935" spans="1:62" ht="106.5">
      <c r="A1935" s="8" t="s">
        <v>2</v>
      </c>
      <c r="B1935" s="8" t="s">
        <v>3</v>
      </c>
      <c r="C1935" s="8" t="s">
        <v>4</v>
      </c>
      <c r="D1935" s="9" t="str">
        <f>D5</f>
        <v>ANGGREK</v>
      </c>
      <c r="E1935" s="9" t="str">
        <f t="shared" ref="E1935:U1935" si="2965">E5</f>
        <v>BOUGENVIL</v>
      </c>
      <c r="F1935" s="9" t="str">
        <f t="shared" si="2965"/>
        <v>CAMELIA</v>
      </c>
      <c r="G1935" s="9" t="str">
        <f t="shared" si="2965"/>
        <v>DEWANDARU</v>
      </c>
      <c r="H1935" s="9" t="str">
        <f t="shared" si="2965"/>
        <v>EDELWEIS</v>
      </c>
      <c r="I1935" s="9" t="str">
        <f t="shared" si="2965"/>
        <v>FLAMBOYAN</v>
      </c>
      <c r="J1935" s="9" t="str">
        <f t="shared" si="2965"/>
        <v>GERANIUM</v>
      </c>
      <c r="K1935" s="9" t="str">
        <f t="shared" si="2965"/>
        <v>HELIKONIA</v>
      </c>
      <c r="L1935" s="9" t="str">
        <f t="shared" si="2965"/>
        <v>IVY</v>
      </c>
      <c r="M1935" s="9" t="str">
        <f t="shared" si="2965"/>
        <v>KANA</v>
      </c>
      <c r="N1935" s="9" t="str">
        <f t="shared" si="2965"/>
        <v>IGD</v>
      </c>
      <c r="O1935" s="9" t="str">
        <f t="shared" si="2965"/>
        <v>HCU</v>
      </c>
      <c r="P1935" s="9" t="str">
        <f t="shared" si="2965"/>
        <v>PENUNJANG</v>
      </c>
      <c r="Q1935" s="9" t="str">
        <f t="shared" si="2965"/>
        <v>PELAYANAN</v>
      </c>
      <c r="R1935" s="9" t="str">
        <f t="shared" si="2965"/>
        <v>ADMIN</v>
      </c>
      <c r="S1935" s="9" t="str">
        <f t="shared" si="2965"/>
        <v>ASRAMA</v>
      </c>
      <c r="T1935" s="9" t="str">
        <f t="shared" si="2965"/>
        <v>MASJID</v>
      </c>
      <c r="U1935" s="9" t="str">
        <f t="shared" si="2965"/>
        <v>JUMLAH</v>
      </c>
      <c r="W1935" s="21"/>
      <c r="X1935" s="22" t="str">
        <f>X5</f>
        <v>ANGGREK</v>
      </c>
      <c r="Y1935" s="22" t="str">
        <f>Y5</f>
        <v>BOUGENVIL</v>
      </c>
      <c r="Z1935" s="22" t="str">
        <f t="shared" ref="Z1935:AN1935" si="2966">Z5</f>
        <v>CAMELIA</v>
      </c>
      <c r="AA1935" s="22" t="str">
        <f t="shared" si="2966"/>
        <v>DEWANDARU</v>
      </c>
      <c r="AB1935" s="22" t="str">
        <f t="shared" si="2966"/>
        <v>EDELWEIS</v>
      </c>
      <c r="AC1935" s="22" t="str">
        <f t="shared" si="2966"/>
        <v>FLAMBOYAN</v>
      </c>
      <c r="AD1935" s="22" t="str">
        <f t="shared" si="2966"/>
        <v>GERANIUM</v>
      </c>
      <c r="AE1935" s="22" t="str">
        <f t="shared" si="2966"/>
        <v>HELIKONIA</v>
      </c>
      <c r="AF1935" s="22" t="str">
        <f t="shared" si="2966"/>
        <v>IVY</v>
      </c>
      <c r="AG1935" s="22" t="str">
        <f t="shared" si="2966"/>
        <v>KANA</v>
      </c>
      <c r="AH1935" s="22" t="str">
        <f t="shared" si="2966"/>
        <v>IGD</v>
      </c>
      <c r="AI1935" s="22" t="str">
        <f t="shared" si="2966"/>
        <v>HCU</v>
      </c>
      <c r="AJ1935" s="22" t="str">
        <f t="shared" si="2966"/>
        <v>PENUNJANG</v>
      </c>
      <c r="AK1935" s="22" t="str">
        <f t="shared" si="2966"/>
        <v>PELAYANAN</v>
      </c>
      <c r="AL1935" s="22" t="str">
        <f t="shared" si="2966"/>
        <v>ADMIN</v>
      </c>
      <c r="AM1935" s="22" t="str">
        <f t="shared" si="2966"/>
        <v>ASRAMA</v>
      </c>
      <c r="AN1935" s="22" t="str">
        <f t="shared" si="2966"/>
        <v>MASJID</v>
      </c>
      <c r="AP1935" s="8" t="s">
        <v>2</v>
      </c>
      <c r="AQ1935" s="8" t="s">
        <v>3</v>
      </c>
      <c r="AR1935" s="8" t="s">
        <v>4</v>
      </c>
      <c r="AS1935" s="9" t="str">
        <f>AS5</f>
        <v>ANGGREK</v>
      </c>
      <c r="AT1935" s="9" t="str">
        <f>AT5</f>
        <v>BOUGENVIL</v>
      </c>
      <c r="AU1935" s="9" t="str">
        <f t="shared" ref="AU1935:BJ1935" si="2967">AU5</f>
        <v>CAMELIA II</v>
      </c>
      <c r="AV1935" s="9" t="str">
        <f t="shared" si="2967"/>
        <v>DEWANDARU</v>
      </c>
      <c r="AW1935" s="9" t="str">
        <f t="shared" si="2967"/>
        <v>EDELWEIS</v>
      </c>
      <c r="AX1935" s="9" t="str">
        <f t="shared" si="2967"/>
        <v>FLAMBOYAN</v>
      </c>
      <c r="AY1935" s="9" t="str">
        <f t="shared" si="2967"/>
        <v>GERANIUM</v>
      </c>
      <c r="AZ1935" s="9" t="str">
        <f t="shared" si="2967"/>
        <v>HELIKONIA</v>
      </c>
      <c r="BA1935" s="9" t="str">
        <f t="shared" si="2967"/>
        <v>IVY</v>
      </c>
      <c r="BB1935" s="9" t="str">
        <f t="shared" si="2967"/>
        <v>KANA</v>
      </c>
      <c r="BC1935" s="9" t="str">
        <f t="shared" si="2967"/>
        <v>IGD</v>
      </c>
      <c r="BD1935" s="9" t="str">
        <f t="shared" si="2967"/>
        <v>HCU</v>
      </c>
      <c r="BE1935" s="9" t="str">
        <f t="shared" si="2967"/>
        <v>PENUNJANG</v>
      </c>
      <c r="BF1935" s="9" t="str">
        <f t="shared" si="2967"/>
        <v>PELAYANAN</v>
      </c>
      <c r="BG1935" s="9" t="str">
        <f t="shared" si="2967"/>
        <v>ADMIN</v>
      </c>
      <c r="BH1935" s="9" t="str">
        <f t="shared" si="2967"/>
        <v>ASRAMA</v>
      </c>
      <c r="BI1935" s="9" t="str">
        <f t="shared" si="2967"/>
        <v>MASJID</v>
      </c>
      <c r="BJ1935" s="9" t="str">
        <f t="shared" si="2967"/>
        <v>JUMLAH</v>
      </c>
    </row>
    <row r="1936" spans="1:62" ht="15.75">
      <c r="A1936" s="10">
        <f>A1923+1</f>
        <v>28</v>
      </c>
      <c r="B1936" s="11" t="s">
        <v>34</v>
      </c>
      <c r="C1936" s="12" t="s">
        <v>24</v>
      </c>
      <c r="D1936" s="12"/>
      <c r="E1936" s="12"/>
      <c r="F1936" s="12"/>
      <c r="G1936" s="12">
        <v>14</v>
      </c>
      <c r="H1936" s="12">
        <v>18</v>
      </c>
      <c r="I1936" s="12">
        <v>20</v>
      </c>
      <c r="J1936" s="12">
        <v>15</v>
      </c>
      <c r="K1936" s="12">
        <v>17</v>
      </c>
      <c r="L1936" s="12">
        <v>5</v>
      </c>
      <c r="M1936" s="12">
        <v>5</v>
      </c>
      <c r="N1936" s="12"/>
      <c r="O1936" s="12">
        <v>10</v>
      </c>
      <c r="P1936" s="12">
        <v>9</v>
      </c>
      <c r="Q1936" s="12">
        <v>11</v>
      </c>
      <c r="R1936" s="12"/>
      <c r="S1936" s="12"/>
      <c r="T1936" s="12"/>
      <c r="U1936" s="12">
        <f>SUM(E1936:T1936)</f>
        <v>124</v>
      </c>
      <c r="W1936" s="23" t="s">
        <v>24</v>
      </c>
      <c r="X1936" s="24">
        <v>0.26500000000000001</v>
      </c>
      <c r="Y1936" s="24">
        <v>0.26500000000000001</v>
      </c>
      <c r="Z1936" s="24">
        <v>0.26500000000000001</v>
      </c>
      <c r="AA1936" s="24">
        <v>0.26500000000000001</v>
      </c>
      <c r="AB1936" s="24">
        <v>0.26500000000000001</v>
      </c>
      <c r="AC1936" s="24">
        <v>0.26500000000000001</v>
      </c>
      <c r="AD1936" s="24">
        <v>0.26500000000000001</v>
      </c>
      <c r="AE1936" s="24">
        <v>0.26500000000000001</v>
      </c>
      <c r="AF1936" s="24">
        <v>0.26500000000000001</v>
      </c>
      <c r="AG1936" s="24">
        <v>0.26500000000000001</v>
      </c>
      <c r="AH1936" s="24">
        <v>0.26500000000000001</v>
      </c>
      <c r="AI1936" s="24">
        <v>0.26500000000000001</v>
      </c>
      <c r="AJ1936" s="24">
        <v>0.26500000000000001</v>
      </c>
      <c r="AK1936" s="24">
        <v>0.26500000000000001</v>
      </c>
      <c r="AL1936" s="24">
        <v>0.26500000000000001</v>
      </c>
      <c r="AM1936" s="24">
        <v>0.26500000000000001</v>
      </c>
      <c r="AN1936" s="24">
        <v>0.26500000000000001</v>
      </c>
      <c r="AP1936" s="10">
        <f>AP1923+1</f>
        <v>28</v>
      </c>
      <c r="AQ1936" s="11" t="s">
        <v>40</v>
      </c>
      <c r="AR1936" s="12" t="s">
        <v>24</v>
      </c>
      <c r="AS1936" s="12">
        <f t="shared" ref="AS1936:AT1944" si="2968">X1936*D1936</f>
        <v>0</v>
      </c>
      <c r="AT1936" s="12">
        <f t="shared" si="2968"/>
        <v>0</v>
      </c>
      <c r="AU1936" s="12">
        <f t="shared" ref="AU1936:AU1944" si="2969">Z1936*F1936</f>
        <v>0</v>
      </c>
      <c r="AV1936" s="12">
        <f t="shared" ref="AV1936:AV1944" si="2970">AA1936*G1936</f>
        <v>3.71</v>
      </c>
      <c r="AW1936" s="12">
        <f t="shared" ref="AW1936:AW1944" si="2971">AB1936*H1936</f>
        <v>4.7699999999999996</v>
      </c>
      <c r="AX1936" s="12">
        <f t="shared" ref="AX1936:AX1944" si="2972">AC1936*I1936</f>
        <v>5.3</v>
      </c>
      <c r="AY1936" s="12">
        <f t="shared" ref="AY1936:AY1944" si="2973">AD1936*J1936</f>
        <v>3.9750000000000001</v>
      </c>
      <c r="AZ1936" s="12">
        <f t="shared" ref="AZ1936:AZ1944" si="2974">AE1936*K1936</f>
        <v>4.5049999999999999</v>
      </c>
      <c r="BA1936" s="12">
        <f t="shared" ref="BA1936:BA1944" si="2975">AF1936*L1936</f>
        <v>1.325</v>
      </c>
      <c r="BB1936" s="12">
        <f t="shared" ref="BB1936:BB1944" si="2976">AG1936*M1936</f>
        <v>1.325</v>
      </c>
      <c r="BC1936" s="12">
        <f t="shared" ref="BC1936:BC1944" si="2977">AH1936*N1936</f>
        <v>0</v>
      </c>
      <c r="BD1936" s="12">
        <f t="shared" ref="BD1936:BD1944" si="2978">AI1936*O1936</f>
        <v>2.65</v>
      </c>
      <c r="BE1936" s="12">
        <f t="shared" ref="BE1936:BE1944" si="2979">AJ1936*P1936</f>
        <v>2.3849999999999998</v>
      </c>
      <c r="BF1936" s="12">
        <f t="shared" ref="BF1936:BF1944" si="2980">AK1936*Q1936</f>
        <v>2.915</v>
      </c>
      <c r="BG1936" s="12">
        <f t="shared" ref="BG1936:BG1944" si="2981">AL1936*R1936</f>
        <v>0</v>
      </c>
      <c r="BH1936" s="12">
        <f t="shared" ref="BH1936:BH1944" si="2982">AM1936*S1936</f>
        <v>0</v>
      </c>
      <c r="BI1936" s="12">
        <f t="shared" ref="BI1936:BI1944" si="2983">AN1936*T1936</f>
        <v>0</v>
      </c>
      <c r="BJ1936" s="12">
        <f t="shared" ref="BJ1936:BJ1944" si="2984">AO1936*U1936</f>
        <v>0</v>
      </c>
    </row>
    <row r="1937" spans="1:62" ht="15.75">
      <c r="A1937" s="14"/>
      <c r="B1937" s="15">
        <f>B1924+1</f>
        <v>44709</v>
      </c>
      <c r="C1937" s="12" t="s">
        <v>25</v>
      </c>
      <c r="D1937" s="12"/>
      <c r="E1937" s="12"/>
      <c r="F1937" s="12"/>
      <c r="G1937" s="12">
        <v>16</v>
      </c>
      <c r="H1937" s="12">
        <v>19</v>
      </c>
      <c r="I1937" s="12">
        <v>22</v>
      </c>
      <c r="J1937" s="12">
        <v>16</v>
      </c>
      <c r="K1937" s="12">
        <v>19</v>
      </c>
      <c r="L1937" s="12">
        <v>6</v>
      </c>
      <c r="M1937" s="12">
        <v>6</v>
      </c>
      <c r="N1937" s="12"/>
      <c r="O1937" s="12">
        <v>3</v>
      </c>
      <c r="P1937" s="12">
        <v>2</v>
      </c>
      <c r="Q1937" s="12">
        <v>4</v>
      </c>
      <c r="R1937" s="12"/>
      <c r="S1937" s="12"/>
      <c r="T1937" s="12"/>
      <c r="U1937" s="12">
        <f t="shared" ref="U1937:U1944" si="2985">SUM(E1937:T1937)</f>
        <v>113</v>
      </c>
      <c r="W1937" s="23" t="s">
        <v>25</v>
      </c>
      <c r="X1937" s="24">
        <v>0.22500000000000001</v>
      </c>
      <c r="Y1937" s="24">
        <v>0.22500000000000001</v>
      </c>
      <c r="Z1937" s="24">
        <v>0.22500000000000001</v>
      </c>
      <c r="AA1937" s="24">
        <v>0.22500000000000001</v>
      </c>
      <c r="AB1937" s="24">
        <v>0.22500000000000001</v>
      </c>
      <c r="AC1937" s="24">
        <v>0.22500000000000001</v>
      </c>
      <c r="AD1937" s="24">
        <v>0.22500000000000001</v>
      </c>
      <c r="AE1937" s="24">
        <v>0.22500000000000001</v>
      </c>
      <c r="AF1937" s="24">
        <v>0.22500000000000001</v>
      </c>
      <c r="AG1937" s="24">
        <v>0.22500000000000001</v>
      </c>
      <c r="AH1937" s="24">
        <v>0.22500000000000001</v>
      </c>
      <c r="AI1937" s="24">
        <v>0.22500000000000001</v>
      </c>
      <c r="AJ1937" s="24">
        <v>0.22500000000000001</v>
      </c>
      <c r="AK1937" s="24">
        <v>0.22500000000000001</v>
      </c>
      <c r="AL1937" s="24">
        <v>0.22500000000000001</v>
      </c>
      <c r="AM1937" s="24">
        <v>0.22500000000000001</v>
      </c>
      <c r="AN1937" s="24">
        <v>0.22500000000000001</v>
      </c>
      <c r="AP1937" s="14"/>
      <c r="AQ1937" s="15">
        <f>AQ1924+1</f>
        <v>44344</v>
      </c>
      <c r="AR1937" s="12" t="s">
        <v>25</v>
      </c>
      <c r="AS1937" s="12">
        <f t="shared" si="2968"/>
        <v>0</v>
      </c>
      <c r="AT1937" s="12">
        <f t="shared" si="2968"/>
        <v>0</v>
      </c>
      <c r="AU1937" s="12">
        <f t="shared" si="2969"/>
        <v>0</v>
      </c>
      <c r="AV1937" s="12">
        <f t="shared" si="2970"/>
        <v>3.6</v>
      </c>
      <c r="AW1937" s="12">
        <f t="shared" si="2971"/>
        <v>4.2750000000000004</v>
      </c>
      <c r="AX1937" s="12">
        <f t="shared" si="2972"/>
        <v>4.95</v>
      </c>
      <c r="AY1937" s="12">
        <f t="shared" si="2973"/>
        <v>3.6</v>
      </c>
      <c r="AZ1937" s="12">
        <f t="shared" si="2974"/>
        <v>4.2750000000000004</v>
      </c>
      <c r="BA1937" s="12">
        <f t="shared" si="2975"/>
        <v>1.35</v>
      </c>
      <c r="BB1937" s="12">
        <f t="shared" si="2976"/>
        <v>1.35</v>
      </c>
      <c r="BC1937" s="12">
        <f t="shared" si="2977"/>
        <v>0</v>
      </c>
      <c r="BD1937" s="12">
        <f t="shared" si="2978"/>
        <v>0.67500000000000004</v>
      </c>
      <c r="BE1937" s="12">
        <f t="shared" si="2979"/>
        <v>0.45</v>
      </c>
      <c r="BF1937" s="12">
        <f t="shared" si="2980"/>
        <v>0.9</v>
      </c>
      <c r="BG1937" s="12">
        <f t="shared" si="2981"/>
        <v>0</v>
      </c>
      <c r="BH1937" s="12">
        <f t="shared" si="2982"/>
        <v>0</v>
      </c>
      <c r="BI1937" s="12">
        <f t="shared" si="2983"/>
        <v>0</v>
      </c>
      <c r="BJ1937" s="12">
        <f t="shared" si="2984"/>
        <v>0</v>
      </c>
    </row>
    <row r="1938" spans="1:62" ht="15.75">
      <c r="A1938" s="14"/>
      <c r="B1938" s="14"/>
      <c r="C1938" s="12" t="s">
        <v>26</v>
      </c>
      <c r="D1938" s="12"/>
      <c r="E1938" s="12"/>
      <c r="F1938" s="12"/>
      <c r="G1938" s="12">
        <v>11</v>
      </c>
      <c r="H1938" s="12">
        <v>5</v>
      </c>
      <c r="I1938" s="12">
        <v>5</v>
      </c>
      <c r="J1938" s="12">
        <v>9</v>
      </c>
      <c r="K1938" s="12">
        <v>6</v>
      </c>
      <c r="L1938" s="12">
        <v>4</v>
      </c>
      <c r="M1938" s="12">
        <v>2</v>
      </c>
      <c r="N1938" s="12"/>
      <c r="O1938" s="12">
        <v>4</v>
      </c>
      <c r="P1938" s="12"/>
      <c r="Q1938" s="12">
        <v>14</v>
      </c>
      <c r="R1938" s="12"/>
      <c r="S1938" s="12"/>
      <c r="T1938" s="12"/>
      <c r="U1938" s="12">
        <f t="shared" si="2985"/>
        <v>60</v>
      </c>
      <c r="W1938" s="23" t="s">
        <v>26</v>
      </c>
      <c r="X1938" s="24">
        <v>0.35</v>
      </c>
      <c r="Y1938" s="24">
        <v>0.35</v>
      </c>
      <c r="Z1938" s="24">
        <v>0.35</v>
      </c>
      <c r="AA1938" s="24">
        <v>0.35</v>
      </c>
      <c r="AB1938" s="24">
        <v>0.35</v>
      </c>
      <c r="AC1938" s="24">
        <v>0.35</v>
      </c>
      <c r="AD1938" s="24">
        <v>0.35</v>
      </c>
      <c r="AE1938" s="24">
        <v>0.35</v>
      </c>
      <c r="AF1938" s="24">
        <v>0.35</v>
      </c>
      <c r="AG1938" s="24">
        <v>0.35</v>
      </c>
      <c r="AH1938" s="24">
        <v>0.35</v>
      </c>
      <c r="AI1938" s="24">
        <v>0.35</v>
      </c>
      <c r="AJ1938" s="24">
        <v>0.35</v>
      </c>
      <c r="AK1938" s="24">
        <v>0.35</v>
      </c>
      <c r="AL1938" s="24">
        <v>0.35</v>
      </c>
      <c r="AM1938" s="24">
        <v>0.35</v>
      </c>
      <c r="AN1938" s="24">
        <v>0.35</v>
      </c>
      <c r="AP1938" s="14"/>
      <c r="AQ1938" s="14"/>
      <c r="AR1938" s="12" t="s">
        <v>26</v>
      </c>
      <c r="AS1938" s="12">
        <f t="shared" si="2968"/>
        <v>0</v>
      </c>
      <c r="AT1938" s="12">
        <f t="shared" si="2968"/>
        <v>0</v>
      </c>
      <c r="AU1938" s="12">
        <f t="shared" si="2969"/>
        <v>0</v>
      </c>
      <c r="AV1938" s="12">
        <f t="shared" si="2970"/>
        <v>3.85</v>
      </c>
      <c r="AW1938" s="12">
        <f t="shared" si="2971"/>
        <v>1.75</v>
      </c>
      <c r="AX1938" s="12">
        <f t="shared" si="2972"/>
        <v>1.75</v>
      </c>
      <c r="AY1938" s="12">
        <f t="shared" si="2973"/>
        <v>3.15</v>
      </c>
      <c r="AZ1938" s="12">
        <f t="shared" si="2974"/>
        <v>2.1</v>
      </c>
      <c r="BA1938" s="12">
        <f t="shared" si="2975"/>
        <v>1.4</v>
      </c>
      <c r="BB1938" s="12">
        <f t="shared" si="2976"/>
        <v>0.7</v>
      </c>
      <c r="BC1938" s="12">
        <f t="shared" si="2977"/>
        <v>0</v>
      </c>
      <c r="BD1938" s="12">
        <f t="shared" si="2978"/>
        <v>1.4</v>
      </c>
      <c r="BE1938" s="12">
        <f t="shared" si="2979"/>
        <v>0</v>
      </c>
      <c r="BF1938" s="12">
        <f t="shared" si="2980"/>
        <v>4.9000000000000004</v>
      </c>
      <c r="BG1938" s="12">
        <f t="shared" si="2981"/>
        <v>0</v>
      </c>
      <c r="BH1938" s="12">
        <f t="shared" si="2982"/>
        <v>0</v>
      </c>
      <c r="BI1938" s="12">
        <f t="shared" si="2983"/>
        <v>0</v>
      </c>
      <c r="BJ1938" s="12">
        <f t="shared" si="2984"/>
        <v>0</v>
      </c>
    </row>
    <row r="1939" spans="1:62" ht="15.75">
      <c r="A1939" s="14"/>
      <c r="B1939" s="14"/>
      <c r="C1939" s="12" t="s">
        <v>27</v>
      </c>
      <c r="D1939" s="12"/>
      <c r="E1939" s="12">
        <v>7</v>
      </c>
      <c r="F1939" s="12">
        <v>6</v>
      </c>
      <c r="G1939" s="12">
        <v>6</v>
      </c>
      <c r="H1939" s="12">
        <v>9</v>
      </c>
      <c r="I1939" s="12">
        <v>7</v>
      </c>
      <c r="J1939" s="12">
        <v>4</v>
      </c>
      <c r="K1939" s="12">
        <v>7</v>
      </c>
      <c r="L1939" s="12">
        <v>4</v>
      </c>
      <c r="M1939" s="12">
        <v>3</v>
      </c>
      <c r="N1939" s="12">
        <v>5</v>
      </c>
      <c r="O1939" s="12">
        <v>6</v>
      </c>
      <c r="P1939" s="12">
        <v>3</v>
      </c>
      <c r="Q1939" s="12">
        <v>9</v>
      </c>
      <c r="R1939" s="12"/>
      <c r="S1939" s="12"/>
      <c r="T1939" s="12"/>
      <c r="U1939" s="12">
        <f t="shared" si="2985"/>
        <v>76</v>
      </c>
      <c r="W1939" s="23" t="s">
        <v>27</v>
      </c>
      <c r="X1939" s="24">
        <v>0.43</v>
      </c>
      <c r="Y1939" s="24">
        <v>0.43</v>
      </c>
      <c r="Z1939" s="24">
        <v>0.43</v>
      </c>
      <c r="AA1939" s="24">
        <v>0.43</v>
      </c>
      <c r="AB1939" s="24">
        <v>0.43</v>
      </c>
      <c r="AC1939" s="24">
        <v>0.43</v>
      </c>
      <c r="AD1939" s="24">
        <v>0.43</v>
      </c>
      <c r="AE1939" s="24">
        <v>0.43</v>
      </c>
      <c r="AF1939" s="24">
        <v>0.43</v>
      </c>
      <c r="AG1939" s="24">
        <v>0.43</v>
      </c>
      <c r="AH1939" s="24">
        <v>0.43</v>
      </c>
      <c r="AI1939" s="24">
        <v>0.43</v>
      </c>
      <c r="AJ1939" s="24">
        <v>0.43</v>
      </c>
      <c r="AK1939" s="24">
        <v>0.43</v>
      </c>
      <c r="AL1939" s="24">
        <v>0.43</v>
      </c>
      <c r="AM1939" s="24">
        <v>0.43</v>
      </c>
      <c r="AN1939" s="24">
        <v>0.43</v>
      </c>
      <c r="AP1939" s="14"/>
      <c r="AQ1939" s="14"/>
      <c r="AR1939" s="12" t="s">
        <v>27</v>
      </c>
      <c r="AS1939" s="12">
        <f t="shared" si="2968"/>
        <v>0</v>
      </c>
      <c r="AT1939" s="12">
        <f t="shared" si="2968"/>
        <v>3.01</v>
      </c>
      <c r="AU1939" s="12">
        <f t="shared" si="2969"/>
        <v>2.58</v>
      </c>
      <c r="AV1939" s="12">
        <f t="shared" si="2970"/>
        <v>2.58</v>
      </c>
      <c r="AW1939" s="12">
        <f t="shared" si="2971"/>
        <v>3.87</v>
      </c>
      <c r="AX1939" s="12">
        <f t="shared" si="2972"/>
        <v>3.01</v>
      </c>
      <c r="AY1939" s="12">
        <f t="shared" si="2973"/>
        <v>1.72</v>
      </c>
      <c r="AZ1939" s="12">
        <f t="shared" si="2974"/>
        <v>3.01</v>
      </c>
      <c r="BA1939" s="12">
        <f t="shared" si="2975"/>
        <v>1.72</v>
      </c>
      <c r="BB1939" s="12">
        <f t="shared" si="2976"/>
        <v>1.29</v>
      </c>
      <c r="BC1939" s="12">
        <f t="shared" si="2977"/>
        <v>2.15</v>
      </c>
      <c r="BD1939" s="12">
        <f t="shared" si="2978"/>
        <v>2.58</v>
      </c>
      <c r="BE1939" s="12">
        <f t="shared" si="2979"/>
        <v>1.29</v>
      </c>
      <c r="BF1939" s="12">
        <f t="shared" si="2980"/>
        <v>3.87</v>
      </c>
      <c r="BG1939" s="12">
        <f t="shared" si="2981"/>
        <v>0</v>
      </c>
      <c r="BH1939" s="12">
        <f t="shared" si="2982"/>
        <v>0</v>
      </c>
      <c r="BI1939" s="12">
        <f t="shared" si="2983"/>
        <v>0</v>
      </c>
      <c r="BJ1939" s="12">
        <f t="shared" si="2984"/>
        <v>0</v>
      </c>
    </row>
    <row r="1940" spans="1:62" ht="15.75">
      <c r="A1940" s="14"/>
      <c r="B1940" s="14"/>
      <c r="C1940" s="12" t="s">
        <v>28</v>
      </c>
      <c r="D1940" s="12"/>
      <c r="E1940" s="12">
        <v>9</v>
      </c>
      <c r="F1940" s="12">
        <v>8</v>
      </c>
      <c r="G1940" s="12">
        <v>4</v>
      </c>
      <c r="H1940" s="12">
        <v>8</v>
      </c>
      <c r="I1940" s="12">
        <v>4</v>
      </c>
      <c r="J1940" s="12">
        <v>2</v>
      </c>
      <c r="K1940" s="12">
        <v>9</v>
      </c>
      <c r="L1940" s="12">
        <v>2</v>
      </c>
      <c r="M1940" s="12">
        <v>4</v>
      </c>
      <c r="N1940" s="12">
        <v>7</v>
      </c>
      <c r="O1940" s="12">
        <v>4</v>
      </c>
      <c r="P1940" s="12">
        <v>3</v>
      </c>
      <c r="Q1940" s="12">
        <v>4</v>
      </c>
      <c r="R1940" s="12"/>
      <c r="S1940" s="12"/>
      <c r="T1940" s="12"/>
      <c r="U1940" s="12">
        <f t="shared" si="2985"/>
        <v>68</v>
      </c>
      <c r="W1940" s="23" t="s">
        <v>28</v>
      </c>
      <c r="X1940" s="24">
        <v>0.5</v>
      </c>
      <c r="Y1940" s="24">
        <v>0.5</v>
      </c>
      <c r="Z1940" s="24">
        <v>0.5</v>
      </c>
      <c r="AA1940" s="24">
        <v>0.5</v>
      </c>
      <c r="AB1940" s="24">
        <v>0.5</v>
      </c>
      <c r="AC1940" s="24">
        <v>0.5</v>
      </c>
      <c r="AD1940" s="24">
        <v>0.5</v>
      </c>
      <c r="AE1940" s="24">
        <v>0.5</v>
      </c>
      <c r="AF1940" s="24">
        <v>0.5</v>
      </c>
      <c r="AG1940" s="24">
        <v>0.5</v>
      </c>
      <c r="AH1940" s="24">
        <v>0.5</v>
      </c>
      <c r="AI1940" s="24">
        <v>0.5</v>
      </c>
      <c r="AJ1940" s="24">
        <v>0.5</v>
      </c>
      <c r="AK1940" s="24">
        <v>0.5</v>
      </c>
      <c r="AL1940" s="24">
        <v>0.5</v>
      </c>
      <c r="AM1940" s="24">
        <v>0.5</v>
      </c>
      <c r="AN1940" s="24">
        <v>0.5</v>
      </c>
      <c r="AP1940" s="14"/>
      <c r="AQ1940" s="14"/>
      <c r="AR1940" s="12" t="s">
        <v>28</v>
      </c>
      <c r="AS1940" s="12">
        <f t="shared" si="2968"/>
        <v>0</v>
      </c>
      <c r="AT1940" s="12">
        <f t="shared" si="2968"/>
        <v>4.5</v>
      </c>
      <c r="AU1940" s="12">
        <f t="shared" si="2969"/>
        <v>4</v>
      </c>
      <c r="AV1940" s="12">
        <f t="shared" si="2970"/>
        <v>2</v>
      </c>
      <c r="AW1940" s="12">
        <f t="shared" si="2971"/>
        <v>4</v>
      </c>
      <c r="AX1940" s="12">
        <f t="shared" si="2972"/>
        <v>2</v>
      </c>
      <c r="AY1940" s="12">
        <f t="shared" si="2973"/>
        <v>1</v>
      </c>
      <c r="AZ1940" s="12">
        <f t="shared" si="2974"/>
        <v>4.5</v>
      </c>
      <c r="BA1940" s="12">
        <f t="shared" si="2975"/>
        <v>1</v>
      </c>
      <c r="BB1940" s="12">
        <f t="shared" si="2976"/>
        <v>2</v>
      </c>
      <c r="BC1940" s="12">
        <f t="shared" si="2977"/>
        <v>3.5</v>
      </c>
      <c r="BD1940" s="12">
        <f t="shared" si="2978"/>
        <v>2</v>
      </c>
      <c r="BE1940" s="12">
        <f t="shared" si="2979"/>
        <v>1.5</v>
      </c>
      <c r="BF1940" s="12">
        <f t="shared" si="2980"/>
        <v>2</v>
      </c>
      <c r="BG1940" s="12">
        <f t="shared" si="2981"/>
        <v>0</v>
      </c>
      <c r="BH1940" s="12">
        <f t="shared" si="2982"/>
        <v>0</v>
      </c>
      <c r="BI1940" s="12">
        <f t="shared" si="2983"/>
        <v>0</v>
      </c>
      <c r="BJ1940" s="12">
        <f t="shared" si="2984"/>
        <v>0</v>
      </c>
    </row>
    <row r="1941" spans="1:62" ht="15.75">
      <c r="A1941" s="14"/>
      <c r="B1941" s="14"/>
      <c r="C1941" s="12" t="s">
        <v>35</v>
      </c>
      <c r="D1941" s="12"/>
      <c r="E1941" s="12">
        <v>11</v>
      </c>
      <c r="F1941" s="12">
        <v>8</v>
      </c>
      <c r="G1941" s="12">
        <v>4</v>
      </c>
      <c r="H1941" s="12">
        <v>6</v>
      </c>
      <c r="I1941" s="12">
        <v>3</v>
      </c>
      <c r="J1941" s="12">
        <v>4</v>
      </c>
      <c r="K1941" s="12">
        <v>5</v>
      </c>
      <c r="L1941" s="12">
        <v>3</v>
      </c>
      <c r="M1941" s="12">
        <v>2</v>
      </c>
      <c r="N1941" s="12">
        <v>4</v>
      </c>
      <c r="O1941" s="12">
        <v>9</v>
      </c>
      <c r="P1941" s="12">
        <v>2</v>
      </c>
      <c r="Q1941" s="12">
        <v>14</v>
      </c>
      <c r="R1941" s="12"/>
      <c r="S1941" s="12"/>
      <c r="T1941" s="12"/>
      <c r="U1941" s="12">
        <f t="shared" si="2985"/>
        <v>75</v>
      </c>
      <c r="W1941" s="23" t="s">
        <v>50</v>
      </c>
      <c r="X1941" s="24">
        <v>8.5000000000000006E-2</v>
      </c>
      <c r="Y1941" s="24">
        <v>8.5000000000000006E-2</v>
      </c>
      <c r="Z1941" s="24">
        <v>8.5000000000000006E-2</v>
      </c>
      <c r="AA1941" s="24">
        <v>8.5000000000000006E-2</v>
      </c>
      <c r="AB1941" s="24">
        <v>8.5000000000000006E-2</v>
      </c>
      <c r="AC1941" s="24">
        <v>8.5000000000000006E-2</v>
      </c>
      <c r="AD1941" s="24">
        <v>8.5000000000000006E-2</v>
      </c>
      <c r="AE1941" s="24">
        <v>8.5000000000000006E-2</v>
      </c>
      <c r="AF1941" s="24">
        <v>8.5000000000000006E-2</v>
      </c>
      <c r="AG1941" s="24">
        <v>8.5000000000000006E-2</v>
      </c>
      <c r="AH1941" s="24">
        <v>8.5000000000000006E-2</v>
      </c>
      <c r="AI1941" s="24">
        <v>8.5000000000000006E-2</v>
      </c>
      <c r="AJ1941" s="24">
        <v>8.5000000000000006E-2</v>
      </c>
      <c r="AK1941" s="24">
        <v>8.5000000000000006E-2</v>
      </c>
      <c r="AL1941" s="24">
        <v>8.5000000000000006E-2</v>
      </c>
      <c r="AM1941" s="24">
        <v>8.5000000000000006E-2</v>
      </c>
      <c r="AN1941" s="24">
        <v>8.5000000000000006E-2</v>
      </c>
      <c r="AP1941" s="14"/>
      <c r="AQ1941" s="14"/>
      <c r="AR1941" s="12" t="s">
        <v>35</v>
      </c>
      <c r="AS1941" s="12">
        <f t="shared" si="2968"/>
        <v>0</v>
      </c>
      <c r="AT1941" s="12">
        <f t="shared" si="2968"/>
        <v>0.93500000000000005</v>
      </c>
      <c r="AU1941" s="12">
        <f t="shared" si="2969"/>
        <v>0.68</v>
      </c>
      <c r="AV1941" s="12">
        <f t="shared" si="2970"/>
        <v>0.34</v>
      </c>
      <c r="AW1941" s="12">
        <f t="shared" si="2971"/>
        <v>0.51</v>
      </c>
      <c r="AX1941" s="12">
        <f t="shared" si="2972"/>
        <v>0.255</v>
      </c>
      <c r="AY1941" s="12">
        <f t="shared" si="2973"/>
        <v>0.34</v>
      </c>
      <c r="AZ1941" s="12">
        <f t="shared" si="2974"/>
        <v>0.42499999999999999</v>
      </c>
      <c r="BA1941" s="12">
        <f t="shared" si="2975"/>
        <v>0.255</v>
      </c>
      <c r="BB1941" s="12">
        <f t="shared" si="2976"/>
        <v>0.17</v>
      </c>
      <c r="BC1941" s="12">
        <f t="shared" si="2977"/>
        <v>0.34</v>
      </c>
      <c r="BD1941" s="12">
        <f t="shared" si="2978"/>
        <v>0.76500000000000001</v>
      </c>
      <c r="BE1941" s="12">
        <f t="shared" si="2979"/>
        <v>0.17</v>
      </c>
      <c r="BF1941" s="12">
        <f t="shared" si="2980"/>
        <v>1.19</v>
      </c>
      <c r="BG1941" s="12">
        <f t="shared" si="2981"/>
        <v>0</v>
      </c>
      <c r="BH1941" s="12">
        <f t="shared" si="2982"/>
        <v>0</v>
      </c>
      <c r="BI1941" s="12">
        <f t="shared" si="2983"/>
        <v>0</v>
      </c>
      <c r="BJ1941" s="12">
        <f t="shared" si="2984"/>
        <v>0</v>
      </c>
    </row>
    <row r="1942" spans="1:62" ht="15.75">
      <c r="A1942" s="14"/>
      <c r="B1942" s="14"/>
      <c r="C1942" s="12" t="s">
        <v>36</v>
      </c>
      <c r="D1942" s="12"/>
      <c r="E1942" s="12">
        <v>8</v>
      </c>
      <c r="F1942" s="12">
        <v>7</v>
      </c>
      <c r="G1942" s="12"/>
      <c r="H1942" s="12"/>
      <c r="I1942" s="12"/>
      <c r="J1942" s="12"/>
      <c r="K1942" s="12"/>
      <c r="L1942" s="12"/>
      <c r="M1942" s="12"/>
      <c r="N1942" s="12"/>
      <c r="O1942" s="12">
        <v>4</v>
      </c>
      <c r="P1942" s="12"/>
      <c r="Q1942" s="12"/>
      <c r="R1942" s="12"/>
      <c r="S1942" s="12"/>
      <c r="T1942" s="12"/>
      <c r="U1942" s="12">
        <f t="shared" si="2985"/>
        <v>19</v>
      </c>
      <c r="W1942" s="23" t="s">
        <v>51</v>
      </c>
      <c r="X1942" s="24">
        <v>0.59</v>
      </c>
      <c r="Y1942" s="24">
        <v>0.59</v>
      </c>
      <c r="Z1942" s="24">
        <v>0.59</v>
      </c>
      <c r="AA1942" s="24">
        <v>0.59</v>
      </c>
      <c r="AB1942" s="24">
        <v>0.59</v>
      </c>
      <c r="AC1942" s="24">
        <v>0.59</v>
      </c>
      <c r="AD1942" s="24">
        <v>0.59</v>
      </c>
      <c r="AE1942" s="24">
        <v>0.59</v>
      </c>
      <c r="AF1942" s="24">
        <v>0.59</v>
      </c>
      <c r="AG1942" s="24">
        <v>0.59</v>
      </c>
      <c r="AH1942" s="24">
        <v>0.59</v>
      </c>
      <c r="AI1942" s="24">
        <v>0.59</v>
      </c>
      <c r="AJ1942" s="24">
        <v>0.59</v>
      </c>
      <c r="AK1942" s="24">
        <v>0.59</v>
      </c>
      <c r="AL1942" s="24">
        <v>0.59</v>
      </c>
      <c r="AM1942" s="24">
        <v>0.59</v>
      </c>
      <c r="AN1942" s="24">
        <v>0.59</v>
      </c>
      <c r="AP1942" s="14"/>
      <c r="AQ1942" s="14"/>
      <c r="AR1942" s="12" t="s">
        <v>36</v>
      </c>
      <c r="AS1942" s="12">
        <f t="shared" si="2968"/>
        <v>0</v>
      </c>
      <c r="AT1942" s="12">
        <f t="shared" si="2968"/>
        <v>4.72</v>
      </c>
      <c r="AU1942" s="12">
        <f t="shared" si="2969"/>
        <v>4.13</v>
      </c>
      <c r="AV1942" s="12">
        <f t="shared" si="2970"/>
        <v>0</v>
      </c>
      <c r="AW1942" s="12">
        <f t="shared" si="2971"/>
        <v>0</v>
      </c>
      <c r="AX1942" s="12">
        <f t="shared" si="2972"/>
        <v>0</v>
      </c>
      <c r="AY1942" s="12">
        <f t="shared" si="2973"/>
        <v>0</v>
      </c>
      <c r="AZ1942" s="12">
        <f t="shared" si="2974"/>
        <v>0</v>
      </c>
      <c r="BA1942" s="12">
        <f t="shared" si="2975"/>
        <v>0</v>
      </c>
      <c r="BB1942" s="12">
        <f t="shared" si="2976"/>
        <v>0</v>
      </c>
      <c r="BC1942" s="12">
        <f t="shared" si="2977"/>
        <v>0</v>
      </c>
      <c r="BD1942" s="12">
        <f t="shared" si="2978"/>
        <v>2.36</v>
      </c>
      <c r="BE1942" s="12">
        <f t="shared" si="2979"/>
        <v>0</v>
      </c>
      <c r="BF1942" s="12">
        <f t="shared" si="2980"/>
        <v>0</v>
      </c>
      <c r="BG1942" s="12">
        <f t="shared" si="2981"/>
        <v>0</v>
      </c>
      <c r="BH1942" s="12">
        <f t="shared" si="2982"/>
        <v>0</v>
      </c>
      <c r="BI1942" s="12">
        <f t="shared" si="2983"/>
        <v>0</v>
      </c>
      <c r="BJ1942" s="12">
        <f t="shared" si="2984"/>
        <v>0</v>
      </c>
    </row>
    <row r="1943" spans="1:62" ht="15.75">
      <c r="A1943" s="14"/>
      <c r="B1943" s="14"/>
      <c r="C1943" s="12" t="s">
        <v>31</v>
      </c>
      <c r="D1943" s="12"/>
      <c r="E1943" s="12">
        <v>6</v>
      </c>
      <c r="F1943" s="12">
        <v>5</v>
      </c>
      <c r="G1943" s="12"/>
      <c r="H1943" s="12"/>
      <c r="I1943" s="12"/>
      <c r="J1943" s="12"/>
      <c r="K1943" s="12"/>
      <c r="L1943" s="12"/>
      <c r="M1943" s="12"/>
      <c r="N1943" s="12">
        <v>3</v>
      </c>
      <c r="O1943" s="12">
        <v>1</v>
      </c>
      <c r="P1943" s="12"/>
      <c r="Q1943" s="12">
        <v>2</v>
      </c>
      <c r="R1943" s="12"/>
      <c r="S1943" s="12"/>
      <c r="T1943" s="12"/>
      <c r="U1943" s="12">
        <f t="shared" si="2985"/>
        <v>17</v>
      </c>
      <c r="W1943" s="23" t="s">
        <v>31</v>
      </c>
      <c r="X1943" s="24">
        <v>0.56999999999999995</v>
      </c>
      <c r="Y1943" s="24">
        <v>0.56999999999999995</v>
      </c>
      <c r="Z1943" s="24">
        <v>0.56999999999999995</v>
      </c>
      <c r="AA1943" s="24">
        <v>0.56999999999999995</v>
      </c>
      <c r="AB1943" s="24">
        <v>0.56999999999999995</v>
      </c>
      <c r="AC1943" s="24">
        <v>0.56999999999999995</v>
      </c>
      <c r="AD1943" s="24">
        <v>0.56999999999999995</v>
      </c>
      <c r="AE1943" s="24">
        <v>0.56999999999999995</v>
      </c>
      <c r="AF1943" s="24">
        <v>0.56999999999999995</v>
      </c>
      <c r="AG1943" s="24">
        <v>0.56999999999999995</v>
      </c>
      <c r="AH1943" s="24">
        <v>0.56999999999999995</v>
      </c>
      <c r="AI1943" s="24">
        <v>0.56999999999999995</v>
      </c>
      <c r="AJ1943" s="24">
        <v>0.56999999999999995</v>
      </c>
      <c r="AK1943" s="24">
        <v>0.56999999999999995</v>
      </c>
      <c r="AL1943" s="24">
        <v>0.56999999999999995</v>
      </c>
      <c r="AM1943" s="24">
        <v>0.56999999999999995</v>
      </c>
      <c r="AN1943" s="24">
        <v>0.56999999999999995</v>
      </c>
      <c r="AP1943" s="14"/>
      <c r="AQ1943" s="14"/>
      <c r="AR1943" s="12" t="s">
        <v>31</v>
      </c>
      <c r="AS1943" s="12">
        <f t="shared" si="2968"/>
        <v>0</v>
      </c>
      <c r="AT1943" s="12">
        <f t="shared" si="2968"/>
        <v>3.42</v>
      </c>
      <c r="AU1943" s="12">
        <f t="shared" si="2969"/>
        <v>2.85</v>
      </c>
      <c r="AV1943" s="12">
        <f t="shared" si="2970"/>
        <v>0</v>
      </c>
      <c r="AW1943" s="12">
        <f t="shared" si="2971"/>
        <v>0</v>
      </c>
      <c r="AX1943" s="12">
        <f t="shared" si="2972"/>
        <v>0</v>
      </c>
      <c r="AY1943" s="12">
        <f t="shared" si="2973"/>
        <v>0</v>
      </c>
      <c r="AZ1943" s="12">
        <f t="shared" si="2974"/>
        <v>0</v>
      </c>
      <c r="BA1943" s="12">
        <f t="shared" si="2975"/>
        <v>0</v>
      </c>
      <c r="BB1943" s="12">
        <f t="shared" si="2976"/>
        <v>0</v>
      </c>
      <c r="BC1943" s="12">
        <f t="shared" si="2977"/>
        <v>1.71</v>
      </c>
      <c r="BD1943" s="12">
        <f t="shared" si="2978"/>
        <v>0.56999999999999995</v>
      </c>
      <c r="BE1943" s="12">
        <f t="shared" si="2979"/>
        <v>0</v>
      </c>
      <c r="BF1943" s="12">
        <f t="shared" si="2980"/>
        <v>1.1399999999999999</v>
      </c>
      <c r="BG1943" s="12">
        <f t="shared" si="2981"/>
        <v>0</v>
      </c>
      <c r="BH1943" s="12">
        <f t="shared" si="2982"/>
        <v>0</v>
      </c>
      <c r="BI1943" s="12">
        <f t="shared" si="2983"/>
        <v>0</v>
      </c>
      <c r="BJ1943" s="12">
        <f t="shared" si="2984"/>
        <v>0</v>
      </c>
    </row>
    <row r="1944" spans="1:62" ht="15.75">
      <c r="A1944" s="16"/>
      <c r="B1944" s="16"/>
      <c r="C1944" s="12" t="s">
        <v>32</v>
      </c>
      <c r="D1944" s="12"/>
      <c r="E1944" s="12"/>
      <c r="F1944" s="12"/>
      <c r="G1944" s="12">
        <v>7</v>
      </c>
      <c r="H1944" s="12">
        <v>8</v>
      </c>
      <c r="I1944" s="12">
        <v>3</v>
      </c>
      <c r="J1944" s="12">
        <v>12</v>
      </c>
      <c r="K1944" s="12">
        <v>5</v>
      </c>
      <c r="L1944" s="12">
        <v>2</v>
      </c>
      <c r="M1944" s="12"/>
      <c r="N1944" s="12">
        <v>6</v>
      </c>
      <c r="O1944" s="12">
        <v>7</v>
      </c>
      <c r="P1944" s="12"/>
      <c r="Q1944" s="12">
        <v>4</v>
      </c>
      <c r="R1944" s="12"/>
      <c r="S1944" s="12"/>
      <c r="T1944" s="12"/>
      <c r="U1944" s="12">
        <f t="shared" si="2985"/>
        <v>54</v>
      </c>
      <c r="W1944" s="23" t="s">
        <v>32</v>
      </c>
      <c r="X1944" s="24">
        <v>0.4</v>
      </c>
      <c r="Y1944" s="24">
        <v>0.4</v>
      </c>
      <c r="Z1944" s="24">
        <v>0.4</v>
      </c>
      <c r="AA1944" s="24">
        <v>0.4</v>
      </c>
      <c r="AB1944" s="24">
        <v>0.4</v>
      </c>
      <c r="AC1944" s="24">
        <v>0.4</v>
      </c>
      <c r="AD1944" s="24">
        <v>0.4</v>
      </c>
      <c r="AE1944" s="24">
        <v>0.4</v>
      </c>
      <c r="AF1944" s="24">
        <v>0.4</v>
      </c>
      <c r="AG1944" s="24">
        <v>0.4</v>
      </c>
      <c r="AH1944" s="24">
        <v>0.4</v>
      </c>
      <c r="AI1944" s="24">
        <v>0.4</v>
      </c>
      <c r="AJ1944" s="24">
        <v>0.4</v>
      </c>
      <c r="AK1944" s="24">
        <v>0.4</v>
      </c>
      <c r="AL1944" s="24">
        <v>0.4</v>
      </c>
      <c r="AM1944" s="24">
        <v>0.4</v>
      </c>
      <c r="AN1944" s="24">
        <v>0.4</v>
      </c>
      <c r="AP1944" s="16"/>
      <c r="AQ1944" s="16"/>
      <c r="AR1944" s="12" t="s">
        <v>32</v>
      </c>
      <c r="AS1944" s="12">
        <f t="shared" si="2968"/>
        <v>0</v>
      </c>
      <c r="AT1944" s="12">
        <f t="shared" si="2968"/>
        <v>0</v>
      </c>
      <c r="AU1944" s="12">
        <f t="shared" si="2969"/>
        <v>0</v>
      </c>
      <c r="AV1944" s="12">
        <f t="shared" si="2970"/>
        <v>2.8</v>
      </c>
      <c r="AW1944" s="12">
        <f t="shared" si="2971"/>
        <v>3.2</v>
      </c>
      <c r="AX1944" s="12">
        <f t="shared" si="2972"/>
        <v>1.2</v>
      </c>
      <c r="AY1944" s="12">
        <f t="shared" si="2973"/>
        <v>4.8</v>
      </c>
      <c r="AZ1944" s="12">
        <f t="shared" si="2974"/>
        <v>2</v>
      </c>
      <c r="BA1944" s="12">
        <f t="shared" si="2975"/>
        <v>0.8</v>
      </c>
      <c r="BB1944" s="12">
        <f t="shared" si="2976"/>
        <v>0</v>
      </c>
      <c r="BC1944" s="12">
        <f t="shared" si="2977"/>
        <v>2.4</v>
      </c>
      <c r="BD1944" s="12">
        <f t="shared" si="2978"/>
        <v>2.8</v>
      </c>
      <c r="BE1944" s="12">
        <f t="shared" si="2979"/>
        <v>0</v>
      </c>
      <c r="BF1944" s="12">
        <f t="shared" si="2980"/>
        <v>1.6</v>
      </c>
      <c r="BG1944" s="12">
        <f t="shared" si="2981"/>
        <v>0</v>
      </c>
      <c r="BH1944" s="12">
        <f t="shared" si="2982"/>
        <v>0</v>
      </c>
      <c r="BI1944" s="12">
        <f t="shared" si="2983"/>
        <v>0</v>
      </c>
      <c r="BJ1944" s="12">
        <f t="shared" si="2984"/>
        <v>0</v>
      </c>
    </row>
    <row r="1945" spans="1:62">
      <c r="A1945" s="17"/>
      <c r="B1945" s="18"/>
      <c r="C1945" s="19" t="s">
        <v>33</v>
      </c>
      <c r="D1945" s="19">
        <f>SUM(D1936:D1944)</f>
        <v>0</v>
      </c>
      <c r="E1945" s="19">
        <f>SUM(E1936:E1944)</f>
        <v>41</v>
      </c>
      <c r="F1945" s="19">
        <f t="shared" ref="F1945:U1945" si="2986">SUM(F1936:F1944)</f>
        <v>34</v>
      </c>
      <c r="G1945" s="19">
        <f t="shared" si="2986"/>
        <v>62</v>
      </c>
      <c r="H1945" s="19">
        <f t="shared" si="2986"/>
        <v>73</v>
      </c>
      <c r="I1945" s="19">
        <f t="shared" si="2986"/>
        <v>64</v>
      </c>
      <c r="J1945" s="19">
        <f t="shared" si="2986"/>
        <v>62</v>
      </c>
      <c r="K1945" s="19">
        <f t="shared" si="2986"/>
        <v>68</v>
      </c>
      <c r="L1945" s="19">
        <f t="shared" si="2986"/>
        <v>26</v>
      </c>
      <c r="M1945" s="19">
        <f t="shared" si="2986"/>
        <v>22</v>
      </c>
      <c r="N1945" s="19">
        <f t="shared" si="2986"/>
        <v>25</v>
      </c>
      <c r="O1945" s="19">
        <f t="shared" si="2986"/>
        <v>48</v>
      </c>
      <c r="P1945" s="19">
        <f t="shared" si="2986"/>
        <v>19</v>
      </c>
      <c r="Q1945" s="19">
        <f t="shared" si="2986"/>
        <v>62</v>
      </c>
      <c r="R1945" s="19">
        <f t="shared" si="2986"/>
        <v>0</v>
      </c>
      <c r="S1945" s="19">
        <f t="shared" si="2986"/>
        <v>0</v>
      </c>
      <c r="T1945" s="19">
        <f t="shared" si="2986"/>
        <v>0</v>
      </c>
      <c r="U1945" s="19">
        <f t="shared" si="2986"/>
        <v>606</v>
      </c>
      <c r="AP1945" s="17"/>
      <c r="AQ1945" s="18"/>
      <c r="AR1945" s="19" t="s">
        <v>33</v>
      </c>
      <c r="AS1945" s="19">
        <f>SUM(AS1936:AS1944)</f>
        <v>0</v>
      </c>
      <c r="AT1945" s="19">
        <f>SUM(AT1936:AT1944)</f>
        <v>16.585000000000001</v>
      </c>
      <c r="AU1945" s="19">
        <f t="shared" ref="AU1945:BJ1945" si="2987">SUM(AU1936:AU1944)</f>
        <v>14.24</v>
      </c>
      <c r="AV1945" s="19">
        <f t="shared" si="2987"/>
        <v>18.88</v>
      </c>
      <c r="AW1945" s="19">
        <f t="shared" si="2987"/>
        <v>22.375</v>
      </c>
      <c r="AX1945" s="19">
        <f t="shared" si="2987"/>
        <v>18.465</v>
      </c>
      <c r="AY1945" s="19">
        <f t="shared" si="2987"/>
        <v>18.585000000000001</v>
      </c>
      <c r="AZ1945" s="19">
        <f t="shared" si="2987"/>
        <v>20.815000000000001</v>
      </c>
      <c r="BA1945" s="19">
        <f t="shared" si="2987"/>
        <v>7.85</v>
      </c>
      <c r="BB1945" s="19">
        <f t="shared" si="2987"/>
        <v>6.835</v>
      </c>
      <c r="BC1945" s="19">
        <f t="shared" si="2987"/>
        <v>10.1</v>
      </c>
      <c r="BD1945" s="19">
        <f t="shared" si="2987"/>
        <v>15.8</v>
      </c>
      <c r="BE1945" s="19">
        <f t="shared" si="2987"/>
        <v>5.7949999999999999</v>
      </c>
      <c r="BF1945" s="19">
        <f t="shared" si="2987"/>
        <v>18.515000000000001</v>
      </c>
      <c r="BG1945" s="19">
        <f t="shared" si="2987"/>
        <v>0</v>
      </c>
      <c r="BH1945" s="19">
        <f t="shared" si="2987"/>
        <v>0</v>
      </c>
      <c r="BI1945" s="19">
        <f t="shared" si="2987"/>
        <v>0</v>
      </c>
      <c r="BJ1945" s="19">
        <f t="shared" si="2987"/>
        <v>0</v>
      </c>
    </row>
    <row r="1948" spans="1:62" ht="106.5">
      <c r="A1948" s="8" t="s">
        <v>2</v>
      </c>
      <c r="B1948" s="8" t="s">
        <v>3</v>
      </c>
      <c r="C1948" s="8" t="s">
        <v>4</v>
      </c>
      <c r="D1948" s="9" t="str">
        <f>D5</f>
        <v>ANGGREK</v>
      </c>
      <c r="E1948" s="9" t="str">
        <f t="shared" ref="E1948:U1948" si="2988">E5</f>
        <v>BOUGENVIL</v>
      </c>
      <c r="F1948" s="9" t="str">
        <f t="shared" si="2988"/>
        <v>CAMELIA</v>
      </c>
      <c r="G1948" s="9" t="str">
        <f t="shared" si="2988"/>
        <v>DEWANDARU</v>
      </c>
      <c r="H1948" s="9" t="str">
        <f t="shared" si="2988"/>
        <v>EDELWEIS</v>
      </c>
      <c r="I1948" s="9" t="str">
        <f t="shared" si="2988"/>
        <v>FLAMBOYAN</v>
      </c>
      <c r="J1948" s="9" t="str">
        <f t="shared" si="2988"/>
        <v>GERANIUM</v>
      </c>
      <c r="K1948" s="9" t="str">
        <f t="shared" si="2988"/>
        <v>HELIKONIA</v>
      </c>
      <c r="L1948" s="9" t="str">
        <f t="shared" si="2988"/>
        <v>IVY</v>
      </c>
      <c r="M1948" s="9" t="str">
        <f t="shared" si="2988"/>
        <v>KANA</v>
      </c>
      <c r="N1948" s="9" t="str">
        <f t="shared" si="2988"/>
        <v>IGD</v>
      </c>
      <c r="O1948" s="9" t="str">
        <f t="shared" si="2988"/>
        <v>HCU</v>
      </c>
      <c r="P1948" s="9" t="str">
        <f t="shared" si="2988"/>
        <v>PENUNJANG</v>
      </c>
      <c r="Q1948" s="9" t="str">
        <f t="shared" si="2988"/>
        <v>PELAYANAN</v>
      </c>
      <c r="R1948" s="9" t="str">
        <f t="shared" si="2988"/>
        <v>ADMIN</v>
      </c>
      <c r="S1948" s="9" t="str">
        <f t="shared" si="2988"/>
        <v>ASRAMA</v>
      </c>
      <c r="T1948" s="9" t="str">
        <f t="shared" si="2988"/>
        <v>MASJID</v>
      </c>
      <c r="U1948" s="9" t="str">
        <f t="shared" si="2988"/>
        <v>JUMLAH</v>
      </c>
      <c r="W1948" s="21"/>
      <c r="X1948" s="22" t="str">
        <f>X5</f>
        <v>ANGGREK</v>
      </c>
      <c r="Y1948" s="22" t="str">
        <f>Y5</f>
        <v>BOUGENVIL</v>
      </c>
      <c r="Z1948" s="22" t="str">
        <f t="shared" ref="Z1948:AN1948" si="2989">Z5</f>
        <v>CAMELIA</v>
      </c>
      <c r="AA1948" s="22" t="str">
        <f t="shared" si="2989"/>
        <v>DEWANDARU</v>
      </c>
      <c r="AB1948" s="22" t="str">
        <f t="shared" si="2989"/>
        <v>EDELWEIS</v>
      </c>
      <c r="AC1948" s="22" t="str">
        <f t="shared" si="2989"/>
        <v>FLAMBOYAN</v>
      </c>
      <c r="AD1948" s="22" t="str">
        <f t="shared" si="2989"/>
        <v>GERANIUM</v>
      </c>
      <c r="AE1948" s="22" t="str">
        <f t="shared" si="2989"/>
        <v>HELIKONIA</v>
      </c>
      <c r="AF1948" s="22" t="str">
        <f t="shared" si="2989"/>
        <v>IVY</v>
      </c>
      <c r="AG1948" s="22" t="str">
        <f t="shared" si="2989"/>
        <v>KANA</v>
      </c>
      <c r="AH1948" s="22" t="str">
        <f t="shared" si="2989"/>
        <v>IGD</v>
      </c>
      <c r="AI1948" s="22" t="str">
        <f t="shared" si="2989"/>
        <v>HCU</v>
      </c>
      <c r="AJ1948" s="22" t="str">
        <f t="shared" si="2989"/>
        <v>PENUNJANG</v>
      </c>
      <c r="AK1948" s="22" t="str">
        <f t="shared" si="2989"/>
        <v>PELAYANAN</v>
      </c>
      <c r="AL1948" s="22" t="str">
        <f t="shared" si="2989"/>
        <v>ADMIN</v>
      </c>
      <c r="AM1948" s="22" t="str">
        <f t="shared" si="2989"/>
        <v>ASRAMA</v>
      </c>
      <c r="AN1948" s="22" t="str">
        <f t="shared" si="2989"/>
        <v>MASJID</v>
      </c>
      <c r="AP1948" s="8" t="s">
        <v>2</v>
      </c>
      <c r="AQ1948" s="8" t="s">
        <v>3</v>
      </c>
      <c r="AR1948" s="8" t="s">
        <v>4</v>
      </c>
      <c r="AS1948" s="9" t="str">
        <f>AS5</f>
        <v>ANGGREK</v>
      </c>
      <c r="AT1948" s="9" t="str">
        <f>AT5</f>
        <v>BOUGENVIL</v>
      </c>
      <c r="AU1948" s="9" t="str">
        <f t="shared" ref="AU1948:BJ1948" si="2990">AU5</f>
        <v>CAMELIA II</v>
      </c>
      <c r="AV1948" s="9" t="str">
        <f t="shared" si="2990"/>
        <v>DEWANDARU</v>
      </c>
      <c r="AW1948" s="9" t="str">
        <f t="shared" si="2990"/>
        <v>EDELWEIS</v>
      </c>
      <c r="AX1948" s="9" t="str">
        <f t="shared" si="2990"/>
        <v>FLAMBOYAN</v>
      </c>
      <c r="AY1948" s="9" t="str">
        <f t="shared" si="2990"/>
        <v>GERANIUM</v>
      </c>
      <c r="AZ1948" s="9" t="str">
        <f t="shared" si="2990"/>
        <v>HELIKONIA</v>
      </c>
      <c r="BA1948" s="9" t="str">
        <f t="shared" si="2990"/>
        <v>IVY</v>
      </c>
      <c r="BB1948" s="9" t="str">
        <f t="shared" si="2990"/>
        <v>KANA</v>
      </c>
      <c r="BC1948" s="9" t="str">
        <f t="shared" si="2990"/>
        <v>IGD</v>
      </c>
      <c r="BD1948" s="9" t="str">
        <f t="shared" si="2990"/>
        <v>HCU</v>
      </c>
      <c r="BE1948" s="9" t="str">
        <f t="shared" si="2990"/>
        <v>PENUNJANG</v>
      </c>
      <c r="BF1948" s="9" t="str">
        <f t="shared" si="2990"/>
        <v>PELAYANAN</v>
      </c>
      <c r="BG1948" s="9" t="str">
        <f t="shared" si="2990"/>
        <v>ADMIN</v>
      </c>
      <c r="BH1948" s="9" t="str">
        <f t="shared" si="2990"/>
        <v>ASRAMA</v>
      </c>
      <c r="BI1948" s="9" t="str">
        <f t="shared" si="2990"/>
        <v>MASJID</v>
      </c>
      <c r="BJ1948" s="9" t="str">
        <f t="shared" si="2990"/>
        <v>JUMLAH</v>
      </c>
    </row>
    <row r="1949" spans="1:62" ht="15.75">
      <c r="A1949" s="10">
        <f>A1936+1</f>
        <v>29</v>
      </c>
      <c r="B1949" s="11" t="s">
        <v>37</v>
      </c>
      <c r="C1949" s="12" t="s">
        <v>24</v>
      </c>
      <c r="D1949" s="12"/>
      <c r="E1949" s="12"/>
      <c r="F1949" s="12"/>
      <c r="G1949" s="12">
        <v>16</v>
      </c>
      <c r="H1949" s="12">
        <v>17</v>
      </c>
      <c r="I1949" s="12">
        <v>19</v>
      </c>
      <c r="J1949" s="12">
        <v>18</v>
      </c>
      <c r="K1949" s="12">
        <v>16</v>
      </c>
      <c r="L1949" s="12">
        <v>7</v>
      </c>
      <c r="M1949" s="12">
        <v>5</v>
      </c>
      <c r="N1949" s="12"/>
      <c r="O1949" s="12">
        <v>11</v>
      </c>
      <c r="P1949" s="12">
        <v>8</v>
      </c>
      <c r="Q1949" s="12">
        <v>7</v>
      </c>
      <c r="R1949" s="12"/>
      <c r="S1949" s="12"/>
      <c r="T1949" s="12"/>
      <c r="U1949" s="12">
        <f>SUM(E1949:T1949)</f>
        <v>124</v>
      </c>
      <c r="W1949" s="23" t="s">
        <v>24</v>
      </c>
      <c r="X1949" s="24">
        <v>0.26500000000000001</v>
      </c>
      <c r="Y1949" s="24">
        <v>0.26500000000000001</v>
      </c>
      <c r="Z1949" s="24">
        <v>0.26500000000000001</v>
      </c>
      <c r="AA1949" s="24">
        <v>0.26500000000000001</v>
      </c>
      <c r="AB1949" s="24">
        <v>0.26500000000000001</v>
      </c>
      <c r="AC1949" s="24">
        <v>0.26500000000000001</v>
      </c>
      <c r="AD1949" s="24">
        <v>0.26500000000000001</v>
      </c>
      <c r="AE1949" s="24">
        <v>0.26500000000000001</v>
      </c>
      <c r="AF1949" s="24">
        <v>0.26500000000000001</v>
      </c>
      <c r="AG1949" s="24">
        <v>0.26500000000000001</v>
      </c>
      <c r="AH1949" s="24">
        <v>0.26500000000000001</v>
      </c>
      <c r="AI1949" s="24">
        <v>0.26500000000000001</v>
      </c>
      <c r="AJ1949" s="24">
        <v>0.26500000000000001</v>
      </c>
      <c r="AK1949" s="24">
        <v>0.26500000000000001</v>
      </c>
      <c r="AL1949" s="24">
        <v>0.26500000000000001</v>
      </c>
      <c r="AM1949" s="24">
        <v>0.26500000000000001</v>
      </c>
      <c r="AN1949" s="24">
        <v>0.26500000000000001</v>
      </c>
      <c r="AP1949" s="10">
        <f>AP1936+1</f>
        <v>29</v>
      </c>
      <c r="AQ1949" s="11" t="s">
        <v>41</v>
      </c>
      <c r="AR1949" s="12" t="s">
        <v>24</v>
      </c>
      <c r="AS1949" s="12">
        <f t="shared" ref="AS1949:AT1957" si="2991">X1949*D1949</f>
        <v>0</v>
      </c>
      <c r="AT1949" s="12">
        <f t="shared" si="2991"/>
        <v>0</v>
      </c>
      <c r="AU1949" s="12">
        <f t="shared" ref="AU1949:AU1957" si="2992">Z1949*F1949</f>
        <v>0</v>
      </c>
      <c r="AV1949" s="12">
        <f t="shared" ref="AV1949:AV1957" si="2993">AA1949*G1949</f>
        <v>4.24</v>
      </c>
      <c r="AW1949" s="12">
        <f t="shared" ref="AW1949:AW1957" si="2994">AB1949*H1949</f>
        <v>4.5049999999999999</v>
      </c>
      <c r="AX1949" s="12">
        <f t="shared" ref="AX1949:AX1957" si="2995">AC1949*I1949</f>
        <v>5.0350000000000001</v>
      </c>
      <c r="AY1949" s="12">
        <f t="shared" ref="AY1949:AY1957" si="2996">AD1949*J1949</f>
        <v>4.7699999999999996</v>
      </c>
      <c r="AZ1949" s="12">
        <f t="shared" ref="AZ1949:AZ1957" si="2997">AE1949*K1949</f>
        <v>4.24</v>
      </c>
      <c r="BA1949" s="12">
        <f t="shared" ref="BA1949:BA1957" si="2998">AF1949*L1949</f>
        <v>1.855</v>
      </c>
      <c r="BB1949" s="12">
        <f t="shared" ref="BB1949:BB1957" si="2999">AG1949*M1949</f>
        <v>1.325</v>
      </c>
      <c r="BC1949" s="12">
        <f t="shared" ref="BC1949:BC1957" si="3000">AH1949*N1949</f>
        <v>0</v>
      </c>
      <c r="BD1949" s="12">
        <f t="shared" ref="BD1949:BD1957" si="3001">AI1949*O1949</f>
        <v>2.915</v>
      </c>
      <c r="BE1949" s="12">
        <f t="shared" ref="BE1949:BE1957" si="3002">AJ1949*P1949</f>
        <v>2.12</v>
      </c>
      <c r="BF1949" s="12">
        <f t="shared" ref="BF1949:BF1957" si="3003">AK1949*Q1949</f>
        <v>1.855</v>
      </c>
      <c r="BG1949" s="12">
        <f t="shared" ref="BG1949:BG1957" si="3004">AL1949*R1949</f>
        <v>0</v>
      </c>
      <c r="BH1949" s="12">
        <f t="shared" ref="BH1949:BH1957" si="3005">AM1949*S1949</f>
        <v>0</v>
      </c>
      <c r="BI1949" s="12">
        <f t="shared" ref="BI1949:BI1957" si="3006">AN1949*T1949</f>
        <v>0</v>
      </c>
      <c r="BJ1949" s="12">
        <f>SUM(AT1949:BI1949)</f>
        <v>32.86</v>
      </c>
    </row>
    <row r="1950" spans="1:62" ht="15.75">
      <c r="A1950" s="14"/>
      <c r="B1950" s="15">
        <f>B1937+1</f>
        <v>44710</v>
      </c>
      <c r="C1950" s="12" t="s">
        <v>25</v>
      </c>
      <c r="D1950" s="12"/>
      <c r="E1950" s="12"/>
      <c r="F1950" s="12"/>
      <c r="G1950" s="12">
        <v>15</v>
      </c>
      <c r="H1950" s="12">
        <v>19</v>
      </c>
      <c r="I1950" s="12">
        <v>17</v>
      </c>
      <c r="J1950" s="12">
        <v>20</v>
      </c>
      <c r="K1950" s="12">
        <v>18</v>
      </c>
      <c r="L1950" s="12">
        <v>7</v>
      </c>
      <c r="M1950" s="12">
        <v>4</v>
      </c>
      <c r="N1950" s="12"/>
      <c r="O1950" s="12">
        <v>2</v>
      </c>
      <c r="P1950" s="12"/>
      <c r="Q1950" s="12"/>
      <c r="R1950" s="12"/>
      <c r="S1950" s="12"/>
      <c r="T1950" s="12"/>
      <c r="U1950" s="12">
        <f t="shared" ref="U1950:U1957" si="3007">SUM(E1950:T1950)</f>
        <v>102</v>
      </c>
      <c r="W1950" s="23" t="s">
        <v>25</v>
      </c>
      <c r="X1950" s="24">
        <v>0.22500000000000001</v>
      </c>
      <c r="Y1950" s="24">
        <v>0.22500000000000001</v>
      </c>
      <c r="Z1950" s="24">
        <v>0.22500000000000001</v>
      </c>
      <c r="AA1950" s="24">
        <v>0.22500000000000001</v>
      </c>
      <c r="AB1950" s="24">
        <v>0.22500000000000001</v>
      </c>
      <c r="AC1950" s="24">
        <v>0.22500000000000001</v>
      </c>
      <c r="AD1950" s="24">
        <v>0.22500000000000001</v>
      </c>
      <c r="AE1950" s="24">
        <v>0.22500000000000001</v>
      </c>
      <c r="AF1950" s="24">
        <v>0.22500000000000001</v>
      </c>
      <c r="AG1950" s="24">
        <v>0.22500000000000001</v>
      </c>
      <c r="AH1950" s="24">
        <v>0.22500000000000001</v>
      </c>
      <c r="AI1950" s="24">
        <v>0.22500000000000001</v>
      </c>
      <c r="AJ1950" s="24">
        <v>0.22500000000000001</v>
      </c>
      <c r="AK1950" s="24">
        <v>0.22500000000000001</v>
      </c>
      <c r="AL1950" s="24">
        <v>0.22500000000000001</v>
      </c>
      <c r="AM1950" s="24">
        <v>0.22500000000000001</v>
      </c>
      <c r="AN1950" s="24">
        <v>0.22500000000000001</v>
      </c>
      <c r="AP1950" s="14"/>
      <c r="AQ1950" s="15">
        <f>AQ1937+1</f>
        <v>44345</v>
      </c>
      <c r="AR1950" s="12" t="s">
        <v>25</v>
      </c>
      <c r="AS1950" s="12">
        <f t="shared" si="2991"/>
        <v>0</v>
      </c>
      <c r="AT1950" s="12">
        <f t="shared" si="2991"/>
        <v>0</v>
      </c>
      <c r="AU1950" s="12">
        <f t="shared" si="2992"/>
        <v>0</v>
      </c>
      <c r="AV1950" s="12">
        <f t="shared" si="2993"/>
        <v>3.375</v>
      </c>
      <c r="AW1950" s="12">
        <f t="shared" si="2994"/>
        <v>4.2750000000000004</v>
      </c>
      <c r="AX1950" s="12">
        <f t="shared" si="2995"/>
        <v>3.8250000000000002</v>
      </c>
      <c r="AY1950" s="12">
        <f t="shared" si="2996"/>
        <v>4.5</v>
      </c>
      <c r="AZ1950" s="12">
        <f t="shared" si="2997"/>
        <v>4.05</v>
      </c>
      <c r="BA1950" s="12">
        <f t="shared" si="2998"/>
        <v>1.575</v>
      </c>
      <c r="BB1950" s="12">
        <f t="shared" si="2999"/>
        <v>0.9</v>
      </c>
      <c r="BC1950" s="12">
        <f t="shared" si="3000"/>
        <v>0</v>
      </c>
      <c r="BD1950" s="12">
        <f t="shared" si="3001"/>
        <v>0.45</v>
      </c>
      <c r="BE1950" s="12">
        <f t="shared" si="3002"/>
        <v>0</v>
      </c>
      <c r="BF1950" s="12">
        <f t="shared" si="3003"/>
        <v>0</v>
      </c>
      <c r="BG1950" s="12">
        <f t="shared" si="3004"/>
        <v>0</v>
      </c>
      <c r="BH1950" s="12">
        <f t="shared" si="3005"/>
        <v>0</v>
      </c>
      <c r="BI1950" s="12">
        <f t="shared" si="3006"/>
        <v>0</v>
      </c>
      <c r="BJ1950" s="12">
        <f t="shared" ref="BJ1950:BJ1957" si="3008">SUM(AT1950:BI1950)</f>
        <v>22.95</v>
      </c>
    </row>
    <row r="1951" spans="1:62" ht="15.75">
      <c r="A1951" s="14"/>
      <c r="B1951" s="14"/>
      <c r="C1951" s="12" t="s">
        <v>26</v>
      </c>
      <c r="D1951" s="12"/>
      <c r="E1951" s="12"/>
      <c r="F1951" s="12"/>
      <c r="G1951" s="12">
        <v>12</v>
      </c>
      <c r="H1951" s="12">
        <v>6</v>
      </c>
      <c r="I1951" s="12">
        <v>6</v>
      </c>
      <c r="J1951" s="12">
        <v>4</v>
      </c>
      <c r="K1951" s="12">
        <v>7</v>
      </c>
      <c r="L1951" s="12">
        <v>3</v>
      </c>
      <c r="M1951" s="12"/>
      <c r="N1951" s="12"/>
      <c r="O1951" s="12">
        <v>3</v>
      </c>
      <c r="P1951" s="12"/>
      <c r="Q1951" s="12"/>
      <c r="R1951" s="12"/>
      <c r="S1951" s="12"/>
      <c r="T1951" s="12"/>
      <c r="U1951" s="12">
        <f t="shared" si="3007"/>
        <v>41</v>
      </c>
      <c r="W1951" s="23" t="s">
        <v>26</v>
      </c>
      <c r="X1951" s="24">
        <v>0.35</v>
      </c>
      <c r="Y1951" s="24">
        <v>0.35</v>
      </c>
      <c r="Z1951" s="24">
        <v>0.35</v>
      </c>
      <c r="AA1951" s="24">
        <v>0.35</v>
      </c>
      <c r="AB1951" s="24">
        <v>0.35</v>
      </c>
      <c r="AC1951" s="24">
        <v>0.35</v>
      </c>
      <c r="AD1951" s="24">
        <v>0.35</v>
      </c>
      <c r="AE1951" s="24">
        <v>0.35</v>
      </c>
      <c r="AF1951" s="24">
        <v>0.35</v>
      </c>
      <c r="AG1951" s="24">
        <v>0.35</v>
      </c>
      <c r="AH1951" s="24">
        <v>0.35</v>
      </c>
      <c r="AI1951" s="24">
        <v>0.35</v>
      </c>
      <c r="AJ1951" s="24">
        <v>0.35</v>
      </c>
      <c r="AK1951" s="24">
        <v>0.35</v>
      </c>
      <c r="AL1951" s="24">
        <v>0.35</v>
      </c>
      <c r="AM1951" s="24">
        <v>0.35</v>
      </c>
      <c r="AN1951" s="24">
        <v>0.35</v>
      </c>
      <c r="AP1951" s="14"/>
      <c r="AQ1951" s="14"/>
      <c r="AR1951" s="12" t="s">
        <v>26</v>
      </c>
      <c r="AS1951" s="12">
        <f t="shared" si="2991"/>
        <v>0</v>
      </c>
      <c r="AT1951" s="12">
        <f t="shared" si="2991"/>
        <v>0</v>
      </c>
      <c r="AU1951" s="12">
        <f t="shared" si="2992"/>
        <v>0</v>
      </c>
      <c r="AV1951" s="12">
        <f t="shared" si="2993"/>
        <v>4.2</v>
      </c>
      <c r="AW1951" s="12">
        <f t="shared" si="2994"/>
        <v>2.1</v>
      </c>
      <c r="AX1951" s="12">
        <f t="shared" si="2995"/>
        <v>2.1</v>
      </c>
      <c r="AY1951" s="12">
        <f t="shared" si="2996"/>
        <v>1.4</v>
      </c>
      <c r="AZ1951" s="12">
        <f t="shared" si="2997"/>
        <v>2.4500000000000002</v>
      </c>
      <c r="BA1951" s="12">
        <f t="shared" si="2998"/>
        <v>1.05</v>
      </c>
      <c r="BB1951" s="12">
        <f t="shared" si="2999"/>
        <v>0</v>
      </c>
      <c r="BC1951" s="12">
        <f t="shared" si="3000"/>
        <v>0</v>
      </c>
      <c r="BD1951" s="12">
        <f t="shared" si="3001"/>
        <v>1.05</v>
      </c>
      <c r="BE1951" s="12">
        <f t="shared" si="3002"/>
        <v>0</v>
      </c>
      <c r="BF1951" s="12">
        <f t="shared" si="3003"/>
        <v>0</v>
      </c>
      <c r="BG1951" s="12">
        <f t="shared" si="3004"/>
        <v>0</v>
      </c>
      <c r="BH1951" s="12">
        <f t="shared" si="3005"/>
        <v>0</v>
      </c>
      <c r="BI1951" s="12">
        <f t="shared" si="3006"/>
        <v>0</v>
      </c>
      <c r="BJ1951" s="12">
        <f t="shared" si="3008"/>
        <v>14.35</v>
      </c>
    </row>
    <row r="1952" spans="1:62" ht="15.75">
      <c r="A1952" s="14"/>
      <c r="B1952" s="14"/>
      <c r="C1952" s="12" t="s">
        <v>27</v>
      </c>
      <c r="D1952" s="12"/>
      <c r="E1952" s="12">
        <v>6</v>
      </c>
      <c r="F1952" s="12">
        <v>4</v>
      </c>
      <c r="G1952" s="12">
        <v>19</v>
      </c>
      <c r="H1952" s="12">
        <v>10</v>
      </c>
      <c r="I1952" s="12">
        <v>7</v>
      </c>
      <c r="J1952" s="12">
        <v>6</v>
      </c>
      <c r="K1952" s="12">
        <v>5</v>
      </c>
      <c r="L1952" s="12">
        <v>4</v>
      </c>
      <c r="M1952" s="12">
        <v>2</v>
      </c>
      <c r="N1952" s="12"/>
      <c r="O1952" s="12">
        <v>5</v>
      </c>
      <c r="P1952" s="12">
        <v>2</v>
      </c>
      <c r="Q1952" s="12">
        <v>3</v>
      </c>
      <c r="R1952" s="12"/>
      <c r="S1952" s="12">
        <v>9</v>
      </c>
      <c r="T1952" s="12"/>
      <c r="U1952" s="12">
        <f t="shared" si="3007"/>
        <v>82</v>
      </c>
      <c r="W1952" s="23" t="s">
        <v>27</v>
      </c>
      <c r="X1952" s="24">
        <v>0.43</v>
      </c>
      <c r="Y1952" s="24">
        <v>0.43</v>
      </c>
      <c r="Z1952" s="24">
        <v>0.43</v>
      </c>
      <c r="AA1952" s="24">
        <v>0.43</v>
      </c>
      <c r="AB1952" s="24">
        <v>0.43</v>
      </c>
      <c r="AC1952" s="24">
        <v>0.43</v>
      </c>
      <c r="AD1952" s="24">
        <v>0.43</v>
      </c>
      <c r="AE1952" s="24">
        <v>0.43</v>
      </c>
      <c r="AF1952" s="24">
        <v>0.43</v>
      </c>
      <c r="AG1952" s="24">
        <v>0.43</v>
      </c>
      <c r="AH1952" s="24">
        <v>0.43</v>
      </c>
      <c r="AI1952" s="24">
        <v>0.43</v>
      </c>
      <c r="AJ1952" s="24">
        <v>0.43</v>
      </c>
      <c r="AK1952" s="24">
        <v>0.43</v>
      </c>
      <c r="AL1952" s="24">
        <v>0.43</v>
      </c>
      <c r="AM1952" s="24">
        <v>0.43</v>
      </c>
      <c r="AN1952" s="24">
        <v>0.43</v>
      </c>
      <c r="AP1952" s="14"/>
      <c r="AQ1952" s="14"/>
      <c r="AR1952" s="12" t="s">
        <v>27</v>
      </c>
      <c r="AS1952" s="12">
        <f t="shared" si="2991"/>
        <v>0</v>
      </c>
      <c r="AT1952" s="12">
        <f t="shared" si="2991"/>
        <v>2.58</v>
      </c>
      <c r="AU1952" s="12">
        <f t="shared" si="2992"/>
        <v>1.72</v>
      </c>
      <c r="AV1952" s="12">
        <f t="shared" si="2993"/>
        <v>8.17</v>
      </c>
      <c r="AW1952" s="12">
        <f t="shared" si="2994"/>
        <v>4.3</v>
      </c>
      <c r="AX1952" s="12">
        <f t="shared" si="2995"/>
        <v>3.01</v>
      </c>
      <c r="AY1952" s="12">
        <f t="shared" si="2996"/>
        <v>2.58</v>
      </c>
      <c r="AZ1952" s="12">
        <f t="shared" si="2997"/>
        <v>2.15</v>
      </c>
      <c r="BA1952" s="12">
        <f t="shared" si="2998"/>
        <v>1.72</v>
      </c>
      <c r="BB1952" s="12">
        <f t="shared" si="2999"/>
        <v>0.86</v>
      </c>
      <c r="BC1952" s="12">
        <f t="shared" si="3000"/>
        <v>0</v>
      </c>
      <c r="BD1952" s="12">
        <f t="shared" si="3001"/>
        <v>2.15</v>
      </c>
      <c r="BE1952" s="12">
        <f t="shared" si="3002"/>
        <v>0.86</v>
      </c>
      <c r="BF1952" s="12">
        <f t="shared" si="3003"/>
        <v>1.29</v>
      </c>
      <c r="BG1952" s="12">
        <f t="shared" si="3004"/>
        <v>0</v>
      </c>
      <c r="BH1952" s="12">
        <f t="shared" si="3005"/>
        <v>3.87</v>
      </c>
      <c r="BI1952" s="12">
        <f t="shared" si="3006"/>
        <v>0</v>
      </c>
      <c r="BJ1952" s="12">
        <f t="shared" si="3008"/>
        <v>35.26</v>
      </c>
    </row>
    <row r="1953" spans="1:62" ht="15.75">
      <c r="A1953" s="14"/>
      <c r="B1953" s="14"/>
      <c r="C1953" s="12" t="s">
        <v>28</v>
      </c>
      <c r="D1953" s="12"/>
      <c r="E1953" s="12">
        <v>9</v>
      </c>
      <c r="F1953" s="12">
        <v>6</v>
      </c>
      <c r="G1953" s="12">
        <v>8</v>
      </c>
      <c r="H1953" s="12">
        <v>7</v>
      </c>
      <c r="I1953" s="12">
        <v>5</v>
      </c>
      <c r="J1953" s="12">
        <v>4</v>
      </c>
      <c r="K1953" s="12">
        <v>7</v>
      </c>
      <c r="L1953" s="12">
        <v>5</v>
      </c>
      <c r="M1953" s="12">
        <v>3</v>
      </c>
      <c r="N1953" s="12"/>
      <c r="O1953" s="12">
        <v>4</v>
      </c>
      <c r="P1953" s="12">
        <v>2</v>
      </c>
      <c r="Q1953" s="12">
        <v>5</v>
      </c>
      <c r="R1953" s="12"/>
      <c r="S1953" s="12">
        <v>4</v>
      </c>
      <c r="T1953" s="12"/>
      <c r="U1953" s="12">
        <f t="shared" si="3007"/>
        <v>69</v>
      </c>
      <c r="W1953" s="23" t="s">
        <v>28</v>
      </c>
      <c r="X1953" s="24">
        <v>0.5</v>
      </c>
      <c r="Y1953" s="24">
        <v>0.5</v>
      </c>
      <c r="Z1953" s="24">
        <v>0.5</v>
      </c>
      <c r="AA1953" s="24">
        <v>0.5</v>
      </c>
      <c r="AB1953" s="24">
        <v>0.5</v>
      </c>
      <c r="AC1953" s="24">
        <v>0.5</v>
      </c>
      <c r="AD1953" s="24">
        <v>0.5</v>
      </c>
      <c r="AE1953" s="24">
        <v>0.5</v>
      </c>
      <c r="AF1953" s="24">
        <v>0.5</v>
      </c>
      <c r="AG1953" s="24">
        <v>0.5</v>
      </c>
      <c r="AH1953" s="24">
        <v>0.5</v>
      </c>
      <c r="AI1953" s="24">
        <v>0.5</v>
      </c>
      <c r="AJ1953" s="24">
        <v>0.5</v>
      </c>
      <c r="AK1953" s="24">
        <v>0.5</v>
      </c>
      <c r="AL1953" s="24">
        <v>0.5</v>
      </c>
      <c r="AM1953" s="24">
        <v>0.5</v>
      </c>
      <c r="AN1953" s="24">
        <v>0.5</v>
      </c>
      <c r="AP1953" s="14"/>
      <c r="AQ1953" s="14"/>
      <c r="AR1953" s="12" t="s">
        <v>28</v>
      </c>
      <c r="AS1953" s="12">
        <f t="shared" si="2991"/>
        <v>0</v>
      </c>
      <c r="AT1953" s="12">
        <f t="shared" si="2991"/>
        <v>4.5</v>
      </c>
      <c r="AU1953" s="12">
        <f t="shared" si="2992"/>
        <v>3</v>
      </c>
      <c r="AV1953" s="12">
        <f t="shared" si="2993"/>
        <v>4</v>
      </c>
      <c r="AW1953" s="12">
        <f t="shared" si="2994"/>
        <v>3.5</v>
      </c>
      <c r="AX1953" s="12">
        <f t="shared" si="2995"/>
        <v>2.5</v>
      </c>
      <c r="AY1953" s="12">
        <f t="shared" si="2996"/>
        <v>2</v>
      </c>
      <c r="AZ1953" s="12">
        <f t="shared" si="2997"/>
        <v>3.5</v>
      </c>
      <c r="BA1953" s="12">
        <f t="shared" si="2998"/>
        <v>2.5</v>
      </c>
      <c r="BB1953" s="12">
        <f t="shared" si="2999"/>
        <v>1.5</v>
      </c>
      <c r="BC1953" s="12">
        <f t="shared" si="3000"/>
        <v>0</v>
      </c>
      <c r="BD1953" s="12">
        <f t="shared" si="3001"/>
        <v>2</v>
      </c>
      <c r="BE1953" s="12">
        <f t="shared" si="3002"/>
        <v>1</v>
      </c>
      <c r="BF1953" s="12">
        <f t="shared" si="3003"/>
        <v>2.5</v>
      </c>
      <c r="BG1953" s="12">
        <f t="shared" si="3004"/>
        <v>0</v>
      </c>
      <c r="BH1953" s="12">
        <f t="shared" si="3005"/>
        <v>2</v>
      </c>
      <c r="BI1953" s="12">
        <f t="shared" si="3006"/>
        <v>0</v>
      </c>
      <c r="BJ1953" s="12">
        <f t="shared" si="3008"/>
        <v>34.5</v>
      </c>
    </row>
    <row r="1954" spans="1:62" ht="15.75">
      <c r="A1954" s="14"/>
      <c r="B1954" s="14"/>
      <c r="C1954" s="12" t="s">
        <v>35</v>
      </c>
      <c r="D1954" s="12"/>
      <c r="E1954" s="12">
        <v>8</v>
      </c>
      <c r="F1954" s="12">
        <v>5</v>
      </c>
      <c r="G1954" s="12">
        <v>21</v>
      </c>
      <c r="H1954" s="12">
        <v>8</v>
      </c>
      <c r="I1954" s="12">
        <v>3</v>
      </c>
      <c r="J1954" s="12">
        <v>4</v>
      </c>
      <c r="K1954" s="12">
        <v>4</v>
      </c>
      <c r="L1954" s="12">
        <v>3</v>
      </c>
      <c r="M1954" s="12">
        <v>2</v>
      </c>
      <c r="N1954" s="12"/>
      <c r="O1954" s="12">
        <v>4</v>
      </c>
      <c r="P1954" s="12"/>
      <c r="Q1954" s="12">
        <v>3</v>
      </c>
      <c r="R1954" s="12"/>
      <c r="S1954" s="12">
        <v>12</v>
      </c>
      <c r="T1954" s="12"/>
      <c r="U1954" s="12">
        <f t="shared" si="3007"/>
        <v>77</v>
      </c>
      <c r="W1954" s="23" t="s">
        <v>50</v>
      </c>
      <c r="X1954" s="24">
        <v>8.5000000000000006E-2</v>
      </c>
      <c r="Y1954" s="24">
        <v>8.5000000000000006E-2</v>
      </c>
      <c r="Z1954" s="24">
        <v>8.5000000000000006E-2</v>
      </c>
      <c r="AA1954" s="24">
        <v>8.5000000000000006E-2</v>
      </c>
      <c r="AB1954" s="24">
        <v>8.5000000000000006E-2</v>
      </c>
      <c r="AC1954" s="24">
        <v>8.5000000000000006E-2</v>
      </c>
      <c r="AD1954" s="24">
        <v>8.5000000000000006E-2</v>
      </c>
      <c r="AE1954" s="24">
        <v>8.5000000000000006E-2</v>
      </c>
      <c r="AF1954" s="24">
        <v>8.5000000000000006E-2</v>
      </c>
      <c r="AG1954" s="24">
        <v>8.5000000000000006E-2</v>
      </c>
      <c r="AH1954" s="24">
        <v>8.5000000000000006E-2</v>
      </c>
      <c r="AI1954" s="24">
        <v>8.5000000000000006E-2</v>
      </c>
      <c r="AJ1954" s="24">
        <v>8.5000000000000006E-2</v>
      </c>
      <c r="AK1954" s="24">
        <v>8.5000000000000006E-2</v>
      </c>
      <c r="AL1954" s="24">
        <v>8.5000000000000006E-2</v>
      </c>
      <c r="AM1954" s="24">
        <v>8.5000000000000006E-2</v>
      </c>
      <c r="AN1954" s="24">
        <v>8.5000000000000006E-2</v>
      </c>
      <c r="AP1954" s="14"/>
      <c r="AQ1954" s="14"/>
      <c r="AR1954" s="12" t="s">
        <v>35</v>
      </c>
      <c r="AS1954" s="12">
        <f t="shared" si="2991"/>
        <v>0</v>
      </c>
      <c r="AT1954" s="12">
        <f t="shared" si="2991"/>
        <v>0.68</v>
      </c>
      <c r="AU1954" s="12">
        <f t="shared" si="2992"/>
        <v>0.42499999999999999</v>
      </c>
      <c r="AV1954" s="12">
        <f t="shared" si="2993"/>
        <v>1.7849999999999999</v>
      </c>
      <c r="AW1954" s="12">
        <f t="shared" si="2994"/>
        <v>0.68</v>
      </c>
      <c r="AX1954" s="12">
        <f t="shared" si="2995"/>
        <v>0.255</v>
      </c>
      <c r="AY1954" s="12">
        <f t="shared" si="2996"/>
        <v>0.34</v>
      </c>
      <c r="AZ1954" s="12">
        <f t="shared" si="2997"/>
        <v>0.34</v>
      </c>
      <c r="BA1954" s="12">
        <f t="shared" si="2998"/>
        <v>0.255</v>
      </c>
      <c r="BB1954" s="12">
        <f t="shared" si="2999"/>
        <v>0.17</v>
      </c>
      <c r="BC1954" s="12">
        <f t="shared" si="3000"/>
        <v>0</v>
      </c>
      <c r="BD1954" s="12">
        <f t="shared" si="3001"/>
        <v>0.34</v>
      </c>
      <c r="BE1954" s="12">
        <f t="shared" si="3002"/>
        <v>0</v>
      </c>
      <c r="BF1954" s="12">
        <f t="shared" si="3003"/>
        <v>0.255</v>
      </c>
      <c r="BG1954" s="12">
        <f t="shared" si="3004"/>
        <v>0</v>
      </c>
      <c r="BH1954" s="12">
        <f t="shared" si="3005"/>
        <v>1.02</v>
      </c>
      <c r="BI1954" s="12">
        <f t="shared" si="3006"/>
        <v>0</v>
      </c>
      <c r="BJ1954" s="12">
        <f t="shared" si="3008"/>
        <v>6.5449999999999999</v>
      </c>
    </row>
    <row r="1955" spans="1:62" ht="15.75">
      <c r="A1955" s="14"/>
      <c r="B1955" s="14"/>
      <c r="C1955" s="12" t="s">
        <v>36</v>
      </c>
      <c r="D1955" s="12"/>
      <c r="E1955" s="12">
        <v>8</v>
      </c>
      <c r="F1955" s="12">
        <v>4</v>
      </c>
      <c r="G1955" s="12"/>
      <c r="H1955" s="12"/>
      <c r="I1955" s="12"/>
      <c r="J1955" s="12"/>
      <c r="K1955" s="12"/>
      <c r="L1955" s="12"/>
      <c r="M1955" s="12"/>
      <c r="N1955" s="12"/>
      <c r="O1955" s="12">
        <v>3</v>
      </c>
      <c r="P1955" s="12"/>
      <c r="Q1955" s="12"/>
      <c r="R1955" s="12"/>
      <c r="S1955" s="12"/>
      <c r="T1955" s="12"/>
      <c r="U1955" s="12">
        <f t="shared" si="3007"/>
        <v>15</v>
      </c>
      <c r="W1955" s="23" t="s">
        <v>51</v>
      </c>
      <c r="X1955" s="24">
        <v>0.59</v>
      </c>
      <c r="Y1955" s="24">
        <v>0.59</v>
      </c>
      <c r="Z1955" s="24">
        <v>0.59</v>
      </c>
      <c r="AA1955" s="24">
        <v>0.59</v>
      </c>
      <c r="AB1955" s="24">
        <v>0.59</v>
      </c>
      <c r="AC1955" s="24">
        <v>0.59</v>
      </c>
      <c r="AD1955" s="24">
        <v>0.59</v>
      </c>
      <c r="AE1955" s="24">
        <v>0.59</v>
      </c>
      <c r="AF1955" s="24">
        <v>0.59</v>
      </c>
      <c r="AG1955" s="24">
        <v>0.59</v>
      </c>
      <c r="AH1955" s="24">
        <v>0.59</v>
      </c>
      <c r="AI1955" s="24">
        <v>0.59</v>
      </c>
      <c r="AJ1955" s="24">
        <v>0.59</v>
      </c>
      <c r="AK1955" s="24">
        <v>0.59</v>
      </c>
      <c r="AL1955" s="24">
        <v>0.59</v>
      </c>
      <c r="AM1955" s="24">
        <v>0.59</v>
      </c>
      <c r="AN1955" s="24">
        <v>0.59</v>
      </c>
      <c r="AP1955" s="14"/>
      <c r="AQ1955" s="14"/>
      <c r="AR1955" s="12" t="s">
        <v>36</v>
      </c>
      <c r="AS1955" s="12">
        <f t="shared" si="2991"/>
        <v>0</v>
      </c>
      <c r="AT1955" s="12">
        <f t="shared" si="2991"/>
        <v>4.72</v>
      </c>
      <c r="AU1955" s="12">
        <f t="shared" si="2992"/>
        <v>2.36</v>
      </c>
      <c r="AV1955" s="12">
        <f t="shared" si="2993"/>
        <v>0</v>
      </c>
      <c r="AW1955" s="12">
        <f t="shared" si="2994"/>
        <v>0</v>
      </c>
      <c r="AX1955" s="12">
        <f t="shared" si="2995"/>
        <v>0</v>
      </c>
      <c r="AY1955" s="12">
        <f t="shared" si="2996"/>
        <v>0</v>
      </c>
      <c r="AZ1955" s="12">
        <f t="shared" si="2997"/>
        <v>0</v>
      </c>
      <c r="BA1955" s="12">
        <f t="shared" si="2998"/>
        <v>0</v>
      </c>
      <c r="BB1955" s="12">
        <f t="shared" si="2999"/>
        <v>0</v>
      </c>
      <c r="BC1955" s="12">
        <f t="shared" si="3000"/>
        <v>0</v>
      </c>
      <c r="BD1955" s="12">
        <f t="shared" si="3001"/>
        <v>1.77</v>
      </c>
      <c r="BE1955" s="12">
        <f t="shared" si="3002"/>
        <v>0</v>
      </c>
      <c r="BF1955" s="12">
        <f t="shared" si="3003"/>
        <v>0</v>
      </c>
      <c r="BG1955" s="12">
        <f t="shared" si="3004"/>
        <v>0</v>
      </c>
      <c r="BH1955" s="12">
        <f t="shared" si="3005"/>
        <v>0</v>
      </c>
      <c r="BI1955" s="12">
        <f t="shared" si="3006"/>
        <v>0</v>
      </c>
      <c r="BJ1955" s="12">
        <f t="shared" si="3008"/>
        <v>8.85</v>
      </c>
    </row>
    <row r="1956" spans="1:62" ht="15.75">
      <c r="A1956" s="14"/>
      <c r="B1956" s="14"/>
      <c r="C1956" s="12" t="s">
        <v>31</v>
      </c>
      <c r="D1956" s="12"/>
      <c r="E1956" s="12">
        <v>5</v>
      </c>
      <c r="F1956" s="12">
        <v>4</v>
      </c>
      <c r="G1956" s="12"/>
      <c r="H1956" s="12"/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>
        <f t="shared" si="3007"/>
        <v>9</v>
      </c>
      <c r="W1956" s="23" t="s">
        <v>31</v>
      </c>
      <c r="X1956" s="24">
        <v>0.56999999999999995</v>
      </c>
      <c r="Y1956" s="24">
        <v>0.56999999999999995</v>
      </c>
      <c r="Z1956" s="24">
        <v>0.56999999999999995</v>
      </c>
      <c r="AA1956" s="24">
        <v>0.56999999999999995</v>
      </c>
      <c r="AB1956" s="24">
        <v>0.56999999999999995</v>
      </c>
      <c r="AC1956" s="24">
        <v>0.56999999999999995</v>
      </c>
      <c r="AD1956" s="24">
        <v>0.56999999999999995</v>
      </c>
      <c r="AE1956" s="24">
        <v>0.56999999999999995</v>
      </c>
      <c r="AF1956" s="24">
        <v>0.56999999999999995</v>
      </c>
      <c r="AG1956" s="24">
        <v>0.56999999999999995</v>
      </c>
      <c r="AH1956" s="24">
        <v>0.56999999999999995</v>
      </c>
      <c r="AI1956" s="24">
        <v>0.56999999999999995</v>
      </c>
      <c r="AJ1956" s="24">
        <v>0.56999999999999995</v>
      </c>
      <c r="AK1956" s="24">
        <v>0.56999999999999995</v>
      </c>
      <c r="AL1956" s="24">
        <v>0.56999999999999995</v>
      </c>
      <c r="AM1956" s="24">
        <v>0.56999999999999995</v>
      </c>
      <c r="AN1956" s="24">
        <v>0.56999999999999995</v>
      </c>
      <c r="AP1956" s="14"/>
      <c r="AQ1956" s="14"/>
      <c r="AR1956" s="12" t="s">
        <v>31</v>
      </c>
      <c r="AS1956" s="12">
        <f t="shared" si="2991"/>
        <v>0</v>
      </c>
      <c r="AT1956" s="12">
        <f t="shared" si="2991"/>
        <v>2.85</v>
      </c>
      <c r="AU1956" s="12">
        <f t="shared" si="2992"/>
        <v>2.2799999999999998</v>
      </c>
      <c r="AV1956" s="12">
        <f t="shared" si="2993"/>
        <v>0</v>
      </c>
      <c r="AW1956" s="12">
        <f t="shared" si="2994"/>
        <v>0</v>
      </c>
      <c r="AX1956" s="12">
        <f t="shared" si="2995"/>
        <v>0</v>
      </c>
      <c r="AY1956" s="12">
        <f t="shared" si="2996"/>
        <v>0</v>
      </c>
      <c r="AZ1956" s="12">
        <f t="shared" si="2997"/>
        <v>0</v>
      </c>
      <c r="BA1956" s="12">
        <f t="shared" si="2998"/>
        <v>0</v>
      </c>
      <c r="BB1956" s="12">
        <f t="shared" si="2999"/>
        <v>0</v>
      </c>
      <c r="BC1956" s="12">
        <f t="shared" si="3000"/>
        <v>0</v>
      </c>
      <c r="BD1956" s="12">
        <f t="shared" si="3001"/>
        <v>0</v>
      </c>
      <c r="BE1956" s="12">
        <f t="shared" si="3002"/>
        <v>0</v>
      </c>
      <c r="BF1956" s="12">
        <f t="shared" si="3003"/>
        <v>0</v>
      </c>
      <c r="BG1956" s="12">
        <f t="shared" si="3004"/>
        <v>0</v>
      </c>
      <c r="BH1956" s="12">
        <f t="shared" si="3005"/>
        <v>0</v>
      </c>
      <c r="BI1956" s="12">
        <f t="shared" si="3006"/>
        <v>0</v>
      </c>
      <c r="BJ1956" s="12">
        <f t="shared" si="3008"/>
        <v>5.13</v>
      </c>
    </row>
    <row r="1957" spans="1:62" ht="15.75">
      <c r="A1957" s="16"/>
      <c r="B1957" s="16"/>
      <c r="C1957" s="12" t="s">
        <v>32</v>
      </c>
      <c r="D1957" s="12"/>
      <c r="E1957" s="12"/>
      <c r="F1957" s="12"/>
      <c r="G1957" s="12">
        <v>6</v>
      </c>
      <c r="H1957" s="12">
        <v>9</v>
      </c>
      <c r="I1957" s="12">
        <v>4</v>
      </c>
      <c r="J1957" s="12">
        <v>12</v>
      </c>
      <c r="K1957" s="12">
        <v>7</v>
      </c>
      <c r="L1957" s="12"/>
      <c r="M1957" s="12"/>
      <c r="N1957" s="12"/>
      <c r="O1957" s="12">
        <v>5</v>
      </c>
      <c r="P1957" s="12"/>
      <c r="Q1957" s="12"/>
      <c r="R1957" s="12"/>
      <c r="S1957" s="12"/>
      <c r="T1957" s="12"/>
      <c r="U1957" s="12">
        <f t="shared" si="3007"/>
        <v>43</v>
      </c>
      <c r="W1957" s="23" t="s">
        <v>32</v>
      </c>
      <c r="X1957" s="24">
        <v>0.4</v>
      </c>
      <c r="Y1957" s="24">
        <v>0.4</v>
      </c>
      <c r="Z1957" s="24">
        <v>0.4</v>
      </c>
      <c r="AA1957" s="24">
        <v>0.4</v>
      </c>
      <c r="AB1957" s="24">
        <v>0.4</v>
      </c>
      <c r="AC1957" s="24">
        <v>0.4</v>
      </c>
      <c r="AD1957" s="24">
        <v>0.4</v>
      </c>
      <c r="AE1957" s="24">
        <v>0.4</v>
      </c>
      <c r="AF1957" s="24">
        <v>0.4</v>
      </c>
      <c r="AG1957" s="24">
        <v>0.4</v>
      </c>
      <c r="AH1957" s="24">
        <v>0.4</v>
      </c>
      <c r="AI1957" s="24">
        <v>0.4</v>
      </c>
      <c r="AJ1957" s="24">
        <v>0.4</v>
      </c>
      <c r="AK1957" s="24">
        <v>0.4</v>
      </c>
      <c r="AL1957" s="24">
        <v>0.4</v>
      </c>
      <c r="AM1957" s="24">
        <v>0.4</v>
      </c>
      <c r="AN1957" s="24">
        <v>0.4</v>
      </c>
      <c r="AP1957" s="16"/>
      <c r="AQ1957" s="16"/>
      <c r="AR1957" s="12" t="s">
        <v>32</v>
      </c>
      <c r="AS1957" s="12">
        <f t="shared" si="2991"/>
        <v>0</v>
      </c>
      <c r="AT1957" s="12">
        <f t="shared" si="2991"/>
        <v>0</v>
      </c>
      <c r="AU1957" s="12">
        <f t="shared" si="2992"/>
        <v>0</v>
      </c>
      <c r="AV1957" s="12">
        <f t="shared" si="2993"/>
        <v>2.4</v>
      </c>
      <c r="AW1957" s="12">
        <f t="shared" si="2994"/>
        <v>3.6</v>
      </c>
      <c r="AX1957" s="12">
        <f t="shared" si="2995"/>
        <v>1.6</v>
      </c>
      <c r="AY1957" s="12">
        <f t="shared" si="2996"/>
        <v>4.8</v>
      </c>
      <c r="AZ1957" s="12">
        <f t="shared" si="2997"/>
        <v>2.8</v>
      </c>
      <c r="BA1957" s="12">
        <f t="shared" si="2998"/>
        <v>0</v>
      </c>
      <c r="BB1957" s="12">
        <f t="shared" si="2999"/>
        <v>0</v>
      </c>
      <c r="BC1957" s="12">
        <f t="shared" si="3000"/>
        <v>0</v>
      </c>
      <c r="BD1957" s="12">
        <f t="shared" si="3001"/>
        <v>2</v>
      </c>
      <c r="BE1957" s="12">
        <f t="shared" si="3002"/>
        <v>0</v>
      </c>
      <c r="BF1957" s="12">
        <f t="shared" si="3003"/>
        <v>0</v>
      </c>
      <c r="BG1957" s="12">
        <f t="shared" si="3004"/>
        <v>0</v>
      </c>
      <c r="BH1957" s="12">
        <f t="shared" si="3005"/>
        <v>0</v>
      </c>
      <c r="BI1957" s="12">
        <f t="shared" si="3006"/>
        <v>0</v>
      </c>
      <c r="BJ1957" s="12">
        <f t="shared" si="3008"/>
        <v>17.2</v>
      </c>
    </row>
    <row r="1958" spans="1:62">
      <c r="A1958" s="17"/>
      <c r="B1958" s="18"/>
      <c r="C1958" s="19" t="s">
        <v>33</v>
      </c>
      <c r="D1958" s="19">
        <f>SUM(D1949:D1957)</f>
        <v>0</v>
      </c>
      <c r="E1958" s="19">
        <f>SUM(E1949:E1957)</f>
        <v>36</v>
      </c>
      <c r="F1958" s="19">
        <f t="shared" ref="F1958:U1958" si="3009">SUM(F1949:F1957)</f>
        <v>23</v>
      </c>
      <c r="G1958" s="19">
        <f t="shared" si="3009"/>
        <v>97</v>
      </c>
      <c r="H1958" s="19">
        <f t="shared" si="3009"/>
        <v>76</v>
      </c>
      <c r="I1958" s="19">
        <f t="shared" si="3009"/>
        <v>61</v>
      </c>
      <c r="J1958" s="19">
        <f t="shared" si="3009"/>
        <v>68</v>
      </c>
      <c r="K1958" s="19">
        <f t="shared" si="3009"/>
        <v>64</v>
      </c>
      <c r="L1958" s="19">
        <f t="shared" si="3009"/>
        <v>29</v>
      </c>
      <c r="M1958" s="19">
        <f t="shared" si="3009"/>
        <v>16</v>
      </c>
      <c r="N1958" s="19">
        <f t="shared" si="3009"/>
        <v>0</v>
      </c>
      <c r="O1958" s="19">
        <f t="shared" si="3009"/>
        <v>37</v>
      </c>
      <c r="P1958" s="19">
        <f t="shared" si="3009"/>
        <v>12</v>
      </c>
      <c r="Q1958" s="19">
        <f t="shared" si="3009"/>
        <v>18</v>
      </c>
      <c r="R1958" s="19">
        <f t="shared" si="3009"/>
        <v>0</v>
      </c>
      <c r="S1958" s="19">
        <f t="shared" si="3009"/>
        <v>25</v>
      </c>
      <c r="T1958" s="19">
        <f t="shared" si="3009"/>
        <v>0</v>
      </c>
      <c r="U1958" s="19">
        <f t="shared" si="3009"/>
        <v>562</v>
      </c>
      <c r="AP1958" s="17"/>
      <c r="AQ1958" s="18"/>
      <c r="AR1958" s="19" t="s">
        <v>33</v>
      </c>
      <c r="AS1958" s="19">
        <f>SUM(AS1949:AS1957)</f>
        <v>0</v>
      </c>
      <c r="AT1958" s="19">
        <f>SUM(AT1949:AT1957)</f>
        <v>15.33</v>
      </c>
      <c r="AU1958" s="19">
        <f t="shared" ref="AU1958:BJ1958" si="3010">SUM(AU1949:AU1957)</f>
        <v>9.7850000000000001</v>
      </c>
      <c r="AV1958" s="19">
        <f t="shared" si="3010"/>
        <v>28.17</v>
      </c>
      <c r="AW1958" s="19">
        <f t="shared" si="3010"/>
        <v>22.96</v>
      </c>
      <c r="AX1958" s="19">
        <f t="shared" si="3010"/>
        <v>18.324999999999999</v>
      </c>
      <c r="AY1958" s="19">
        <f t="shared" si="3010"/>
        <v>20.39</v>
      </c>
      <c r="AZ1958" s="19">
        <f t="shared" si="3010"/>
        <v>19.53</v>
      </c>
      <c r="BA1958" s="19">
        <f t="shared" si="3010"/>
        <v>8.9550000000000001</v>
      </c>
      <c r="BB1958" s="19">
        <f t="shared" si="3010"/>
        <v>4.7549999999999999</v>
      </c>
      <c r="BC1958" s="19">
        <f t="shared" si="3010"/>
        <v>0</v>
      </c>
      <c r="BD1958" s="19">
        <f t="shared" si="3010"/>
        <v>12.675000000000001</v>
      </c>
      <c r="BE1958" s="19">
        <f t="shared" si="3010"/>
        <v>3.98</v>
      </c>
      <c r="BF1958" s="19">
        <f t="shared" si="3010"/>
        <v>5.9</v>
      </c>
      <c r="BG1958" s="19">
        <f t="shared" si="3010"/>
        <v>0</v>
      </c>
      <c r="BH1958" s="19">
        <f t="shared" si="3010"/>
        <v>6.89</v>
      </c>
      <c r="BI1958" s="19">
        <f t="shared" si="3010"/>
        <v>0</v>
      </c>
      <c r="BJ1958" s="19">
        <f t="shared" si="3010"/>
        <v>177.64500000000001</v>
      </c>
    </row>
    <row r="1961" spans="1:62" ht="106.5">
      <c r="A1961" s="8" t="s">
        <v>2</v>
      </c>
      <c r="B1961" s="8" t="s">
        <v>3</v>
      </c>
      <c r="C1961" s="8" t="s">
        <v>4</v>
      </c>
      <c r="D1961" s="9" t="str">
        <f>D5</f>
        <v>ANGGREK</v>
      </c>
      <c r="E1961" s="9" t="str">
        <f t="shared" ref="E1961:U1961" si="3011">E5</f>
        <v>BOUGENVIL</v>
      </c>
      <c r="F1961" s="9" t="str">
        <f t="shared" si="3011"/>
        <v>CAMELIA</v>
      </c>
      <c r="G1961" s="9" t="str">
        <f t="shared" si="3011"/>
        <v>DEWANDARU</v>
      </c>
      <c r="H1961" s="9" t="str">
        <f t="shared" si="3011"/>
        <v>EDELWEIS</v>
      </c>
      <c r="I1961" s="9" t="str">
        <f t="shared" si="3011"/>
        <v>FLAMBOYAN</v>
      </c>
      <c r="J1961" s="9" t="str">
        <f t="shared" si="3011"/>
        <v>GERANIUM</v>
      </c>
      <c r="K1961" s="9" t="str">
        <f t="shared" si="3011"/>
        <v>HELIKONIA</v>
      </c>
      <c r="L1961" s="9" t="str">
        <f t="shared" si="3011"/>
        <v>IVY</v>
      </c>
      <c r="M1961" s="9" t="str">
        <f t="shared" si="3011"/>
        <v>KANA</v>
      </c>
      <c r="N1961" s="9" t="str">
        <f t="shared" si="3011"/>
        <v>IGD</v>
      </c>
      <c r="O1961" s="9" t="str">
        <f t="shared" si="3011"/>
        <v>HCU</v>
      </c>
      <c r="P1961" s="9" t="str">
        <f t="shared" si="3011"/>
        <v>PENUNJANG</v>
      </c>
      <c r="Q1961" s="9" t="str">
        <f t="shared" si="3011"/>
        <v>PELAYANAN</v>
      </c>
      <c r="R1961" s="9" t="str">
        <f t="shared" si="3011"/>
        <v>ADMIN</v>
      </c>
      <c r="S1961" s="9" t="str">
        <f t="shared" si="3011"/>
        <v>ASRAMA</v>
      </c>
      <c r="T1961" s="9" t="str">
        <f t="shared" si="3011"/>
        <v>MASJID</v>
      </c>
      <c r="U1961" s="9" t="str">
        <f t="shared" si="3011"/>
        <v>JUMLAH</v>
      </c>
      <c r="W1961" s="21"/>
      <c r="X1961" s="22" t="str">
        <f>X5</f>
        <v>ANGGREK</v>
      </c>
      <c r="Y1961" s="22" t="str">
        <f>Y5</f>
        <v>BOUGENVIL</v>
      </c>
      <c r="Z1961" s="22" t="str">
        <f t="shared" ref="Z1961:AN1961" si="3012">Z5</f>
        <v>CAMELIA</v>
      </c>
      <c r="AA1961" s="22" t="str">
        <f t="shared" si="3012"/>
        <v>DEWANDARU</v>
      </c>
      <c r="AB1961" s="22" t="str">
        <f t="shared" si="3012"/>
        <v>EDELWEIS</v>
      </c>
      <c r="AC1961" s="22" t="str">
        <f t="shared" si="3012"/>
        <v>FLAMBOYAN</v>
      </c>
      <c r="AD1961" s="22" t="str">
        <f t="shared" si="3012"/>
        <v>GERANIUM</v>
      </c>
      <c r="AE1961" s="22" t="str">
        <f t="shared" si="3012"/>
        <v>HELIKONIA</v>
      </c>
      <c r="AF1961" s="22" t="str">
        <f t="shared" si="3012"/>
        <v>IVY</v>
      </c>
      <c r="AG1961" s="22" t="str">
        <f t="shared" si="3012"/>
        <v>KANA</v>
      </c>
      <c r="AH1961" s="22" t="str">
        <f t="shared" si="3012"/>
        <v>IGD</v>
      </c>
      <c r="AI1961" s="22" t="str">
        <f t="shared" si="3012"/>
        <v>HCU</v>
      </c>
      <c r="AJ1961" s="22" t="str">
        <f t="shared" si="3012"/>
        <v>PENUNJANG</v>
      </c>
      <c r="AK1961" s="22" t="str">
        <f t="shared" si="3012"/>
        <v>PELAYANAN</v>
      </c>
      <c r="AL1961" s="22" t="str">
        <f t="shared" si="3012"/>
        <v>ADMIN</v>
      </c>
      <c r="AM1961" s="22" t="str">
        <f t="shared" si="3012"/>
        <v>ASRAMA</v>
      </c>
      <c r="AN1961" s="22" t="str">
        <f t="shared" si="3012"/>
        <v>MASJID</v>
      </c>
      <c r="AP1961" s="8" t="s">
        <v>2</v>
      </c>
      <c r="AQ1961" s="8" t="s">
        <v>3</v>
      </c>
      <c r="AR1961" s="8" t="s">
        <v>4</v>
      </c>
      <c r="AS1961" s="9" t="str">
        <f>AS5</f>
        <v>ANGGREK</v>
      </c>
      <c r="AT1961" s="9" t="str">
        <f>AT5</f>
        <v>BOUGENVIL</v>
      </c>
      <c r="AU1961" s="9" t="str">
        <f t="shared" ref="AU1961:BJ1961" si="3013">AU5</f>
        <v>CAMELIA II</v>
      </c>
      <c r="AV1961" s="9" t="str">
        <f t="shared" si="3013"/>
        <v>DEWANDARU</v>
      </c>
      <c r="AW1961" s="9" t="str">
        <f t="shared" si="3013"/>
        <v>EDELWEIS</v>
      </c>
      <c r="AX1961" s="9" t="str">
        <f t="shared" si="3013"/>
        <v>FLAMBOYAN</v>
      </c>
      <c r="AY1961" s="9" t="str">
        <f t="shared" si="3013"/>
        <v>GERANIUM</v>
      </c>
      <c r="AZ1961" s="9" t="str">
        <f t="shared" si="3013"/>
        <v>HELIKONIA</v>
      </c>
      <c r="BA1961" s="9" t="str">
        <f t="shared" si="3013"/>
        <v>IVY</v>
      </c>
      <c r="BB1961" s="9" t="str">
        <f t="shared" si="3013"/>
        <v>KANA</v>
      </c>
      <c r="BC1961" s="9" t="str">
        <f t="shared" si="3013"/>
        <v>IGD</v>
      </c>
      <c r="BD1961" s="9" t="str">
        <f t="shared" si="3013"/>
        <v>HCU</v>
      </c>
      <c r="BE1961" s="9" t="str">
        <f t="shared" si="3013"/>
        <v>PENUNJANG</v>
      </c>
      <c r="BF1961" s="9" t="str">
        <f t="shared" si="3013"/>
        <v>PELAYANAN</v>
      </c>
      <c r="BG1961" s="9" t="str">
        <f t="shared" si="3013"/>
        <v>ADMIN</v>
      </c>
      <c r="BH1961" s="9" t="str">
        <f t="shared" si="3013"/>
        <v>ASRAMA</v>
      </c>
      <c r="BI1961" s="9" t="str">
        <f t="shared" si="3013"/>
        <v>MASJID</v>
      </c>
      <c r="BJ1961" s="9" t="str">
        <f t="shared" si="3013"/>
        <v>JUMLAH</v>
      </c>
    </row>
    <row r="1962" spans="1:62" ht="15.75">
      <c r="A1962" s="10">
        <f>A1949+1</f>
        <v>30</v>
      </c>
      <c r="B1962" s="11" t="s">
        <v>39</v>
      </c>
      <c r="C1962" s="12" t="s">
        <v>24</v>
      </c>
      <c r="D1962" s="12"/>
      <c r="E1962" s="12"/>
      <c r="F1962" s="12"/>
      <c r="G1962" s="12">
        <v>16</v>
      </c>
      <c r="H1962" s="12">
        <v>17</v>
      </c>
      <c r="I1962" s="12">
        <v>14</v>
      </c>
      <c r="J1962" s="12">
        <v>15</v>
      </c>
      <c r="K1962" s="12">
        <v>16</v>
      </c>
      <c r="L1962" s="12">
        <v>7</v>
      </c>
      <c r="M1962" s="12">
        <v>6</v>
      </c>
      <c r="N1962" s="12"/>
      <c r="O1962" s="12">
        <v>10</v>
      </c>
      <c r="P1962" s="12">
        <v>4</v>
      </c>
      <c r="Q1962" s="12">
        <v>6</v>
      </c>
      <c r="R1962" s="12"/>
      <c r="S1962" s="12"/>
      <c r="T1962" s="12"/>
      <c r="U1962" s="12">
        <f>SUM(E1962:T1962)</f>
        <v>111</v>
      </c>
      <c r="W1962" s="23" t="s">
        <v>24</v>
      </c>
      <c r="X1962" s="24">
        <v>0.26500000000000001</v>
      </c>
      <c r="Y1962" s="24">
        <v>0.26500000000000001</v>
      </c>
      <c r="Z1962" s="24">
        <v>0.26500000000000001</v>
      </c>
      <c r="AA1962" s="24">
        <v>0.26500000000000001</v>
      </c>
      <c r="AB1962" s="24">
        <v>0.26500000000000001</v>
      </c>
      <c r="AC1962" s="24">
        <v>0.26500000000000001</v>
      </c>
      <c r="AD1962" s="24">
        <v>0.26500000000000001</v>
      </c>
      <c r="AE1962" s="24">
        <v>0.26500000000000001</v>
      </c>
      <c r="AF1962" s="24">
        <v>0.26500000000000001</v>
      </c>
      <c r="AG1962" s="24">
        <v>0.26500000000000001</v>
      </c>
      <c r="AH1962" s="24">
        <v>0.26500000000000001</v>
      </c>
      <c r="AI1962" s="24">
        <v>0.26500000000000001</v>
      </c>
      <c r="AJ1962" s="24">
        <v>0.26500000000000001</v>
      </c>
      <c r="AK1962" s="24">
        <v>0.26500000000000001</v>
      </c>
      <c r="AL1962" s="24">
        <v>0.26500000000000001</v>
      </c>
      <c r="AM1962" s="24">
        <v>0.26500000000000001</v>
      </c>
      <c r="AN1962" s="24">
        <v>0.26500000000000001</v>
      </c>
      <c r="AP1962" s="10">
        <f>AP1949+1</f>
        <v>30</v>
      </c>
      <c r="AQ1962" s="11" t="s">
        <v>38</v>
      </c>
      <c r="AR1962" s="12" t="s">
        <v>24</v>
      </c>
      <c r="AS1962" s="12">
        <f t="shared" ref="AS1962:AT1970" si="3014">X1962*D1962</f>
        <v>0</v>
      </c>
      <c r="AT1962" s="12">
        <f t="shared" si="3014"/>
        <v>0</v>
      </c>
      <c r="AU1962" s="12">
        <f t="shared" ref="AU1962:AU1970" si="3015">Z1962*F1962</f>
        <v>0</v>
      </c>
      <c r="AV1962" s="12">
        <f t="shared" ref="AV1962:AV1970" si="3016">AA1962*G1962</f>
        <v>4.24</v>
      </c>
      <c r="AW1962" s="12">
        <f t="shared" ref="AW1962:AW1970" si="3017">AB1962*H1962</f>
        <v>4.5049999999999999</v>
      </c>
      <c r="AX1962" s="12">
        <f t="shared" ref="AX1962:AX1970" si="3018">AC1962*I1962</f>
        <v>3.71</v>
      </c>
      <c r="AY1962" s="12">
        <f t="shared" ref="AY1962:AY1970" si="3019">AD1962*J1962</f>
        <v>3.9750000000000001</v>
      </c>
      <c r="AZ1962" s="12">
        <f t="shared" ref="AZ1962:AZ1970" si="3020">AE1962*K1962</f>
        <v>4.24</v>
      </c>
      <c r="BA1962" s="12">
        <f t="shared" ref="BA1962:BA1970" si="3021">AF1962*L1962</f>
        <v>1.855</v>
      </c>
      <c r="BB1962" s="12">
        <f t="shared" ref="BB1962:BB1970" si="3022">AG1962*M1962</f>
        <v>1.59</v>
      </c>
      <c r="BC1962" s="12">
        <f t="shared" ref="BC1962:BC1970" si="3023">AH1962*N1962</f>
        <v>0</v>
      </c>
      <c r="BD1962" s="12">
        <f t="shared" ref="BD1962:BD1970" si="3024">AI1962*O1962</f>
        <v>2.65</v>
      </c>
      <c r="BE1962" s="12">
        <f t="shared" ref="BE1962:BE1970" si="3025">AJ1962*P1962</f>
        <v>1.06</v>
      </c>
      <c r="BF1962" s="12">
        <f t="shared" ref="BF1962:BF1970" si="3026">AK1962*Q1962</f>
        <v>1.59</v>
      </c>
      <c r="BG1962" s="12">
        <f t="shared" ref="BG1962:BG1970" si="3027">AL1962*R1962</f>
        <v>0</v>
      </c>
      <c r="BH1962" s="12">
        <f t="shared" ref="BH1962:BH1970" si="3028">AM1962*S1962</f>
        <v>0</v>
      </c>
      <c r="BI1962" s="12">
        <f t="shared" ref="BI1962:BI1970" si="3029">AN1962*T1962</f>
        <v>0</v>
      </c>
      <c r="BJ1962" s="12">
        <f>SUM(AT1962:BI1962)</f>
        <v>29.414999999999999</v>
      </c>
    </row>
    <row r="1963" spans="1:62" ht="15.75">
      <c r="A1963" s="14"/>
      <c r="B1963" s="15">
        <f>B1950+1</f>
        <v>44711</v>
      </c>
      <c r="C1963" s="12" t="s">
        <v>25</v>
      </c>
      <c r="D1963" s="12"/>
      <c r="E1963" s="12"/>
      <c r="F1963" s="12"/>
      <c r="G1963" s="12">
        <v>16</v>
      </c>
      <c r="H1963" s="12">
        <v>19</v>
      </c>
      <c r="I1963" s="12">
        <v>14</v>
      </c>
      <c r="J1963" s="12">
        <v>17</v>
      </c>
      <c r="K1963" s="12">
        <v>16</v>
      </c>
      <c r="L1963" s="12">
        <v>7</v>
      </c>
      <c r="M1963" s="12">
        <v>7</v>
      </c>
      <c r="N1963" s="12"/>
      <c r="O1963" s="12">
        <v>1</v>
      </c>
      <c r="P1963" s="12"/>
      <c r="Q1963" s="12">
        <v>2</v>
      </c>
      <c r="R1963" s="12"/>
      <c r="S1963" s="12"/>
      <c r="T1963" s="12"/>
      <c r="U1963" s="12">
        <f t="shared" ref="U1963:U1970" si="3030">SUM(E1963:T1963)</f>
        <v>99</v>
      </c>
      <c r="W1963" s="23" t="s">
        <v>25</v>
      </c>
      <c r="X1963" s="24">
        <v>0.22500000000000001</v>
      </c>
      <c r="Y1963" s="24">
        <v>0.22500000000000001</v>
      </c>
      <c r="Z1963" s="24">
        <v>0.22500000000000001</v>
      </c>
      <c r="AA1963" s="24">
        <v>0.22500000000000001</v>
      </c>
      <c r="AB1963" s="24">
        <v>0.22500000000000001</v>
      </c>
      <c r="AC1963" s="24">
        <v>0.22500000000000001</v>
      </c>
      <c r="AD1963" s="24">
        <v>0.22500000000000001</v>
      </c>
      <c r="AE1963" s="24">
        <v>0.22500000000000001</v>
      </c>
      <c r="AF1963" s="24">
        <v>0.22500000000000001</v>
      </c>
      <c r="AG1963" s="24">
        <v>0.22500000000000001</v>
      </c>
      <c r="AH1963" s="24">
        <v>0.22500000000000001</v>
      </c>
      <c r="AI1963" s="24">
        <v>0.22500000000000001</v>
      </c>
      <c r="AJ1963" s="24">
        <v>0.22500000000000001</v>
      </c>
      <c r="AK1963" s="24">
        <v>0.22500000000000001</v>
      </c>
      <c r="AL1963" s="24">
        <v>0.22500000000000001</v>
      </c>
      <c r="AM1963" s="24">
        <v>0.22500000000000001</v>
      </c>
      <c r="AN1963" s="24">
        <v>0.22500000000000001</v>
      </c>
      <c r="AP1963" s="14"/>
      <c r="AQ1963" s="15">
        <f>AQ1950+1</f>
        <v>44346</v>
      </c>
      <c r="AR1963" s="12" t="s">
        <v>25</v>
      </c>
      <c r="AS1963" s="12">
        <f t="shared" si="3014"/>
        <v>0</v>
      </c>
      <c r="AT1963" s="12">
        <f t="shared" si="3014"/>
        <v>0</v>
      </c>
      <c r="AU1963" s="12">
        <f t="shared" si="3015"/>
        <v>0</v>
      </c>
      <c r="AV1963" s="12">
        <f t="shared" si="3016"/>
        <v>3.6</v>
      </c>
      <c r="AW1963" s="12">
        <f t="shared" si="3017"/>
        <v>4.2750000000000004</v>
      </c>
      <c r="AX1963" s="12">
        <f t="shared" si="3018"/>
        <v>3.15</v>
      </c>
      <c r="AY1963" s="12">
        <f t="shared" si="3019"/>
        <v>3.8250000000000002</v>
      </c>
      <c r="AZ1963" s="12">
        <f t="shared" si="3020"/>
        <v>3.6</v>
      </c>
      <c r="BA1963" s="12">
        <f t="shared" si="3021"/>
        <v>1.575</v>
      </c>
      <c r="BB1963" s="12">
        <f t="shared" si="3022"/>
        <v>1.575</v>
      </c>
      <c r="BC1963" s="12">
        <f t="shared" si="3023"/>
        <v>0</v>
      </c>
      <c r="BD1963" s="12">
        <f t="shared" si="3024"/>
        <v>0.22500000000000001</v>
      </c>
      <c r="BE1963" s="12">
        <f t="shared" si="3025"/>
        <v>0</v>
      </c>
      <c r="BF1963" s="12">
        <f t="shared" si="3026"/>
        <v>0.45</v>
      </c>
      <c r="BG1963" s="12">
        <f t="shared" si="3027"/>
        <v>0</v>
      </c>
      <c r="BH1963" s="12">
        <f t="shared" si="3028"/>
        <v>0</v>
      </c>
      <c r="BI1963" s="12">
        <f t="shared" si="3029"/>
        <v>0</v>
      </c>
      <c r="BJ1963" s="12">
        <f t="shared" ref="BJ1963:BJ1970" si="3031">SUM(AT1963:BI1963)</f>
        <v>22.274999999999999</v>
      </c>
    </row>
    <row r="1964" spans="1:62" ht="15.75">
      <c r="A1964" s="14"/>
      <c r="B1964" s="14"/>
      <c r="C1964" s="12" t="s">
        <v>26</v>
      </c>
      <c r="D1964" s="12"/>
      <c r="E1964" s="12">
        <v>2</v>
      </c>
      <c r="F1964" s="12"/>
      <c r="G1964" s="12">
        <v>5</v>
      </c>
      <c r="H1964" s="12">
        <v>5</v>
      </c>
      <c r="I1964" s="12">
        <v>4</v>
      </c>
      <c r="J1964" s="12">
        <v>7</v>
      </c>
      <c r="K1964" s="12">
        <v>5</v>
      </c>
      <c r="L1964" s="12">
        <v>3</v>
      </c>
      <c r="M1964" s="12">
        <v>2</v>
      </c>
      <c r="N1964" s="12">
        <v>2</v>
      </c>
      <c r="O1964" s="12">
        <v>2</v>
      </c>
      <c r="P1964" s="12"/>
      <c r="Q1964" s="12"/>
      <c r="R1964" s="12"/>
      <c r="S1964" s="12"/>
      <c r="T1964" s="12"/>
      <c r="U1964" s="12">
        <f t="shared" si="3030"/>
        <v>37</v>
      </c>
      <c r="W1964" s="23" t="s">
        <v>26</v>
      </c>
      <c r="X1964" s="24">
        <v>0.35</v>
      </c>
      <c r="Y1964" s="24">
        <v>0.35</v>
      </c>
      <c r="Z1964" s="24">
        <v>0.35</v>
      </c>
      <c r="AA1964" s="24">
        <v>0.35</v>
      </c>
      <c r="AB1964" s="24">
        <v>0.35</v>
      </c>
      <c r="AC1964" s="24">
        <v>0.35</v>
      </c>
      <c r="AD1964" s="24">
        <v>0.35</v>
      </c>
      <c r="AE1964" s="24">
        <v>0.35</v>
      </c>
      <c r="AF1964" s="24">
        <v>0.35</v>
      </c>
      <c r="AG1964" s="24">
        <v>0.35</v>
      </c>
      <c r="AH1964" s="24">
        <v>0.35</v>
      </c>
      <c r="AI1964" s="24">
        <v>0.35</v>
      </c>
      <c r="AJ1964" s="24">
        <v>0.35</v>
      </c>
      <c r="AK1964" s="24">
        <v>0.35</v>
      </c>
      <c r="AL1964" s="24">
        <v>0.35</v>
      </c>
      <c r="AM1964" s="24">
        <v>0.35</v>
      </c>
      <c r="AN1964" s="24">
        <v>0.35</v>
      </c>
      <c r="AP1964" s="14"/>
      <c r="AQ1964" s="14"/>
      <c r="AR1964" s="12" t="s">
        <v>26</v>
      </c>
      <c r="AS1964" s="12">
        <f t="shared" si="3014"/>
        <v>0</v>
      </c>
      <c r="AT1964" s="12">
        <f t="shared" si="3014"/>
        <v>0.7</v>
      </c>
      <c r="AU1964" s="12">
        <f t="shared" si="3015"/>
        <v>0</v>
      </c>
      <c r="AV1964" s="12">
        <f t="shared" si="3016"/>
        <v>1.75</v>
      </c>
      <c r="AW1964" s="12">
        <f t="shared" si="3017"/>
        <v>1.75</v>
      </c>
      <c r="AX1964" s="12">
        <f t="shared" si="3018"/>
        <v>1.4</v>
      </c>
      <c r="AY1964" s="12">
        <f t="shared" si="3019"/>
        <v>2.4500000000000002</v>
      </c>
      <c r="AZ1964" s="12">
        <f t="shared" si="3020"/>
        <v>1.75</v>
      </c>
      <c r="BA1964" s="12">
        <f t="shared" si="3021"/>
        <v>1.05</v>
      </c>
      <c r="BB1964" s="12">
        <f t="shared" si="3022"/>
        <v>0.7</v>
      </c>
      <c r="BC1964" s="12">
        <f t="shared" si="3023"/>
        <v>0.7</v>
      </c>
      <c r="BD1964" s="12">
        <f t="shared" si="3024"/>
        <v>0.7</v>
      </c>
      <c r="BE1964" s="12">
        <f t="shared" si="3025"/>
        <v>0</v>
      </c>
      <c r="BF1964" s="12">
        <f t="shared" si="3026"/>
        <v>0</v>
      </c>
      <c r="BG1964" s="12">
        <f t="shared" si="3027"/>
        <v>0</v>
      </c>
      <c r="BH1964" s="12">
        <f t="shared" si="3028"/>
        <v>0</v>
      </c>
      <c r="BI1964" s="12">
        <f t="shared" si="3029"/>
        <v>0</v>
      </c>
      <c r="BJ1964" s="12">
        <f t="shared" si="3031"/>
        <v>12.95</v>
      </c>
    </row>
    <row r="1965" spans="1:62" ht="15.75">
      <c r="A1965" s="14"/>
      <c r="B1965" s="14"/>
      <c r="C1965" s="12" t="s">
        <v>27</v>
      </c>
      <c r="D1965" s="12"/>
      <c r="E1965" s="12">
        <v>6</v>
      </c>
      <c r="F1965" s="12">
        <v>5</v>
      </c>
      <c r="G1965" s="12">
        <v>5</v>
      </c>
      <c r="H1965" s="12">
        <v>9</v>
      </c>
      <c r="I1965" s="12">
        <v>5</v>
      </c>
      <c r="J1965" s="12">
        <v>4</v>
      </c>
      <c r="K1965" s="12">
        <v>7</v>
      </c>
      <c r="L1965" s="12">
        <v>5</v>
      </c>
      <c r="M1965" s="12">
        <v>3</v>
      </c>
      <c r="N1965" s="12">
        <v>4</v>
      </c>
      <c r="O1965" s="12">
        <v>4</v>
      </c>
      <c r="P1965" s="12"/>
      <c r="Q1965" s="12">
        <v>2</v>
      </c>
      <c r="R1965" s="12"/>
      <c r="S1965" s="12"/>
      <c r="T1965" s="12"/>
      <c r="U1965" s="12">
        <f t="shared" si="3030"/>
        <v>59</v>
      </c>
      <c r="W1965" s="23" t="s">
        <v>27</v>
      </c>
      <c r="X1965" s="24">
        <v>0.43</v>
      </c>
      <c r="Y1965" s="24">
        <v>0.43</v>
      </c>
      <c r="Z1965" s="24">
        <v>0.43</v>
      </c>
      <c r="AA1965" s="24">
        <v>0.43</v>
      </c>
      <c r="AB1965" s="24">
        <v>0.43</v>
      </c>
      <c r="AC1965" s="24">
        <v>0.43</v>
      </c>
      <c r="AD1965" s="24">
        <v>0.43</v>
      </c>
      <c r="AE1965" s="24">
        <v>0.43</v>
      </c>
      <c r="AF1965" s="24">
        <v>0.43</v>
      </c>
      <c r="AG1965" s="24">
        <v>0.43</v>
      </c>
      <c r="AH1965" s="24">
        <v>0.43</v>
      </c>
      <c r="AI1965" s="24">
        <v>0.43</v>
      </c>
      <c r="AJ1965" s="24">
        <v>0.43</v>
      </c>
      <c r="AK1965" s="24">
        <v>0.43</v>
      </c>
      <c r="AL1965" s="24">
        <v>0.43</v>
      </c>
      <c r="AM1965" s="24">
        <v>0.43</v>
      </c>
      <c r="AN1965" s="24">
        <v>0.43</v>
      </c>
      <c r="AP1965" s="14"/>
      <c r="AQ1965" s="14"/>
      <c r="AR1965" s="12" t="s">
        <v>27</v>
      </c>
      <c r="AS1965" s="12">
        <f t="shared" si="3014"/>
        <v>0</v>
      </c>
      <c r="AT1965" s="12">
        <f t="shared" si="3014"/>
        <v>2.58</v>
      </c>
      <c r="AU1965" s="12">
        <f t="shared" si="3015"/>
        <v>2.15</v>
      </c>
      <c r="AV1965" s="12">
        <f t="shared" si="3016"/>
        <v>2.15</v>
      </c>
      <c r="AW1965" s="12">
        <f t="shared" si="3017"/>
        <v>3.87</v>
      </c>
      <c r="AX1965" s="12">
        <f t="shared" si="3018"/>
        <v>2.15</v>
      </c>
      <c r="AY1965" s="12">
        <f t="shared" si="3019"/>
        <v>1.72</v>
      </c>
      <c r="AZ1965" s="12">
        <f t="shared" si="3020"/>
        <v>3.01</v>
      </c>
      <c r="BA1965" s="12">
        <f t="shared" si="3021"/>
        <v>2.15</v>
      </c>
      <c r="BB1965" s="12">
        <f t="shared" si="3022"/>
        <v>1.29</v>
      </c>
      <c r="BC1965" s="12">
        <f t="shared" si="3023"/>
        <v>1.72</v>
      </c>
      <c r="BD1965" s="12">
        <f t="shared" si="3024"/>
        <v>1.72</v>
      </c>
      <c r="BE1965" s="12">
        <f t="shared" si="3025"/>
        <v>0</v>
      </c>
      <c r="BF1965" s="12">
        <f t="shared" si="3026"/>
        <v>0.86</v>
      </c>
      <c r="BG1965" s="12">
        <f t="shared" si="3027"/>
        <v>0</v>
      </c>
      <c r="BH1965" s="12">
        <f t="shared" si="3028"/>
        <v>0</v>
      </c>
      <c r="BI1965" s="12">
        <f t="shared" si="3029"/>
        <v>0</v>
      </c>
      <c r="BJ1965" s="12">
        <f t="shared" si="3031"/>
        <v>25.37</v>
      </c>
    </row>
    <row r="1966" spans="1:62" ht="15.75">
      <c r="A1966" s="14"/>
      <c r="B1966" s="14"/>
      <c r="C1966" s="12" t="s">
        <v>28</v>
      </c>
      <c r="D1966" s="12"/>
      <c r="E1966" s="12">
        <v>11</v>
      </c>
      <c r="F1966" s="12">
        <v>9</v>
      </c>
      <c r="G1966" s="12">
        <v>7</v>
      </c>
      <c r="H1966" s="12">
        <v>6</v>
      </c>
      <c r="I1966" s="12">
        <v>3</v>
      </c>
      <c r="J1966" s="12">
        <v>6</v>
      </c>
      <c r="K1966" s="12">
        <v>4</v>
      </c>
      <c r="L1966" s="12">
        <v>6</v>
      </c>
      <c r="M1966" s="12">
        <v>3</v>
      </c>
      <c r="N1966" s="12">
        <v>7</v>
      </c>
      <c r="O1966" s="12">
        <v>4</v>
      </c>
      <c r="P1966" s="12"/>
      <c r="Q1966" s="12">
        <v>2</v>
      </c>
      <c r="R1966" s="12"/>
      <c r="S1966" s="12"/>
      <c r="T1966" s="12"/>
      <c r="U1966" s="12">
        <f t="shared" si="3030"/>
        <v>68</v>
      </c>
      <c r="W1966" s="23" t="s">
        <v>28</v>
      </c>
      <c r="X1966" s="24">
        <v>0.5</v>
      </c>
      <c r="Y1966" s="24">
        <v>0.5</v>
      </c>
      <c r="Z1966" s="24">
        <v>0.5</v>
      </c>
      <c r="AA1966" s="24">
        <v>0.5</v>
      </c>
      <c r="AB1966" s="24">
        <v>0.5</v>
      </c>
      <c r="AC1966" s="24">
        <v>0.5</v>
      </c>
      <c r="AD1966" s="24">
        <v>0.5</v>
      </c>
      <c r="AE1966" s="24">
        <v>0.5</v>
      </c>
      <c r="AF1966" s="24">
        <v>0.5</v>
      </c>
      <c r="AG1966" s="24">
        <v>0.5</v>
      </c>
      <c r="AH1966" s="24">
        <v>0.5</v>
      </c>
      <c r="AI1966" s="24">
        <v>0.5</v>
      </c>
      <c r="AJ1966" s="24">
        <v>0.5</v>
      </c>
      <c r="AK1966" s="24">
        <v>0.5</v>
      </c>
      <c r="AL1966" s="24">
        <v>0.5</v>
      </c>
      <c r="AM1966" s="24">
        <v>0.5</v>
      </c>
      <c r="AN1966" s="24">
        <v>0.5</v>
      </c>
      <c r="AP1966" s="14"/>
      <c r="AQ1966" s="14"/>
      <c r="AR1966" s="12" t="s">
        <v>28</v>
      </c>
      <c r="AS1966" s="12">
        <f t="shared" si="3014"/>
        <v>0</v>
      </c>
      <c r="AT1966" s="12">
        <f t="shared" si="3014"/>
        <v>5.5</v>
      </c>
      <c r="AU1966" s="12">
        <f t="shared" si="3015"/>
        <v>4.5</v>
      </c>
      <c r="AV1966" s="12">
        <f t="shared" si="3016"/>
        <v>3.5</v>
      </c>
      <c r="AW1966" s="12">
        <f t="shared" si="3017"/>
        <v>3</v>
      </c>
      <c r="AX1966" s="12">
        <f t="shared" si="3018"/>
        <v>1.5</v>
      </c>
      <c r="AY1966" s="12">
        <f t="shared" si="3019"/>
        <v>3</v>
      </c>
      <c r="AZ1966" s="12">
        <f t="shared" si="3020"/>
        <v>2</v>
      </c>
      <c r="BA1966" s="12">
        <f t="shared" si="3021"/>
        <v>3</v>
      </c>
      <c r="BB1966" s="12">
        <f t="shared" si="3022"/>
        <v>1.5</v>
      </c>
      <c r="BC1966" s="12">
        <f t="shared" si="3023"/>
        <v>3.5</v>
      </c>
      <c r="BD1966" s="12">
        <f t="shared" si="3024"/>
        <v>2</v>
      </c>
      <c r="BE1966" s="12">
        <f t="shared" si="3025"/>
        <v>0</v>
      </c>
      <c r="BF1966" s="12">
        <f t="shared" si="3026"/>
        <v>1</v>
      </c>
      <c r="BG1966" s="12">
        <f t="shared" si="3027"/>
        <v>0</v>
      </c>
      <c r="BH1966" s="12">
        <f t="shared" si="3028"/>
        <v>0</v>
      </c>
      <c r="BI1966" s="12">
        <f t="shared" si="3029"/>
        <v>0</v>
      </c>
      <c r="BJ1966" s="12">
        <f t="shared" si="3031"/>
        <v>34</v>
      </c>
    </row>
    <row r="1967" spans="1:62" ht="15.75">
      <c r="A1967" s="14"/>
      <c r="B1967" s="14"/>
      <c r="C1967" s="12" t="s">
        <v>35</v>
      </c>
      <c r="D1967" s="12"/>
      <c r="E1967" s="12">
        <v>8</v>
      </c>
      <c r="F1967" s="12">
        <v>7</v>
      </c>
      <c r="G1967" s="12">
        <v>4</v>
      </c>
      <c r="H1967" s="12">
        <v>7</v>
      </c>
      <c r="I1967" s="12">
        <v>2</v>
      </c>
      <c r="J1967" s="12">
        <v>3</v>
      </c>
      <c r="K1967" s="12">
        <v>5</v>
      </c>
      <c r="L1967" s="12">
        <v>4</v>
      </c>
      <c r="M1967" s="12">
        <v>2</v>
      </c>
      <c r="N1967" s="12">
        <v>4</v>
      </c>
      <c r="O1967" s="12">
        <v>3</v>
      </c>
      <c r="P1967" s="12"/>
      <c r="Q1967" s="12">
        <v>1</v>
      </c>
      <c r="R1967" s="12"/>
      <c r="S1967" s="12"/>
      <c r="T1967" s="12"/>
      <c r="U1967" s="12">
        <f t="shared" si="3030"/>
        <v>50</v>
      </c>
      <c r="W1967" s="23" t="s">
        <v>50</v>
      </c>
      <c r="X1967" s="24">
        <v>8.5000000000000006E-2</v>
      </c>
      <c r="Y1967" s="24">
        <v>8.5000000000000006E-2</v>
      </c>
      <c r="Z1967" s="24">
        <v>8.5000000000000006E-2</v>
      </c>
      <c r="AA1967" s="24">
        <v>8.5000000000000006E-2</v>
      </c>
      <c r="AB1967" s="24">
        <v>8.5000000000000006E-2</v>
      </c>
      <c r="AC1967" s="24">
        <v>8.5000000000000006E-2</v>
      </c>
      <c r="AD1967" s="24">
        <v>8.5000000000000006E-2</v>
      </c>
      <c r="AE1967" s="24">
        <v>8.5000000000000006E-2</v>
      </c>
      <c r="AF1967" s="24">
        <v>8.5000000000000006E-2</v>
      </c>
      <c r="AG1967" s="24">
        <v>8.5000000000000006E-2</v>
      </c>
      <c r="AH1967" s="24">
        <v>8.5000000000000006E-2</v>
      </c>
      <c r="AI1967" s="24">
        <v>8.5000000000000006E-2</v>
      </c>
      <c r="AJ1967" s="24">
        <v>8.5000000000000006E-2</v>
      </c>
      <c r="AK1967" s="24">
        <v>8.5000000000000006E-2</v>
      </c>
      <c r="AL1967" s="24">
        <v>8.5000000000000006E-2</v>
      </c>
      <c r="AM1967" s="24">
        <v>8.5000000000000006E-2</v>
      </c>
      <c r="AN1967" s="24">
        <v>8.5000000000000006E-2</v>
      </c>
      <c r="AP1967" s="14"/>
      <c r="AQ1967" s="14"/>
      <c r="AR1967" s="12" t="s">
        <v>35</v>
      </c>
      <c r="AS1967" s="12">
        <f t="shared" si="3014"/>
        <v>0</v>
      </c>
      <c r="AT1967" s="12">
        <f t="shared" si="3014"/>
        <v>0.68</v>
      </c>
      <c r="AU1967" s="12">
        <f t="shared" si="3015"/>
        <v>0.59499999999999997</v>
      </c>
      <c r="AV1967" s="12">
        <f t="shared" si="3016"/>
        <v>0.34</v>
      </c>
      <c r="AW1967" s="12">
        <f t="shared" si="3017"/>
        <v>0.59499999999999997</v>
      </c>
      <c r="AX1967" s="12">
        <f t="shared" si="3018"/>
        <v>0.17</v>
      </c>
      <c r="AY1967" s="12">
        <f t="shared" si="3019"/>
        <v>0.255</v>
      </c>
      <c r="AZ1967" s="12">
        <f t="shared" si="3020"/>
        <v>0.42499999999999999</v>
      </c>
      <c r="BA1967" s="12">
        <f t="shared" si="3021"/>
        <v>0.34</v>
      </c>
      <c r="BB1967" s="12">
        <f t="shared" si="3022"/>
        <v>0.17</v>
      </c>
      <c r="BC1967" s="12">
        <f t="shared" si="3023"/>
        <v>0.34</v>
      </c>
      <c r="BD1967" s="12">
        <f t="shared" si="3024"/>
        <v>0.255</v>
      </c>
      <c r="BE1967" s="12">
        <f t="shared" si="3025"/>
        <v>0</v>
      </c>
      <c r="BF1967" s="12">
        <f t="shared" si="3026"/>
        <v>8.5000000000000006E-2</v>
      </c>
      <c r="BG1967" s="12">
        <f t="shared" si="3027"/>
        <v>0</v>
      </c>
      <c r="BH1967" s="12">
        <f t="shared" si="3028"/>
        <v>0</v>
      </c>
      <c r="BI1967" s="12">
        <f t="shared" si="3029"/>
        <v>0</v>
      </c>
      <c r="BJ1967" s="12">
        <f t="shared" si="3031"/>
        <v>4.25</v>
      </c>
    </row>
    <row r="1968" spans="1:62" ht="15.75">
      <c r="A1968" s="14"/>
      <c r="B1968" s="14"/>
      <c r="C1968" s="12" t="s">
        <v>36</v>
      </c>
      <c r="D1968" s="12"/>
      <c r="E1968" s="12">
        <v>7</v>
      </c>
      <c r="F1968" s="12">
        <v>7</v>
      </c>
      <c r="G1968" s="12"/>
      <c r="H1968" s="12"/>
      <c r="I1968" s="12"/>
      <c r="J1968" s="12"/>
      <c r="K1968" s="12"/>
      <c r="L1968" s="12"/>
      <c r="M1968" s="12"/>
      <c r="N1968" s="12"/>
      <c r="O1968" s="12">
        <v>4</v>
      </c>
      <c r="P1968" s="12"/>
      <c r="Q1968" s="12"/>
      <c r="R1968" s="12"/>
      <c r="S1968" s="12"/>
      <c r="T1968" s="12"/>
      <c r="U1968" s="12">
        <f t="shared" si="3030"/>
        <v>18</v>
      </c>
      <c r="W1968" s="23" t="s">
        <v>51</v>
      </c>
      <c r="X1968" s="24">
        <v>0.59</v>
      </c>
      <c r="Y1968" s="24">
        <v>0.59</v>
      </c>
      <c r="Z1968" s="24">
        <v>0.59</v>
      </c>
      <c r="AA1968" s="24">
        <v>0.59</v>
      </c>
      <c r="AB1968" s="24">
        <v>0.59</v>
      </c>
      <c r="AC1968" s="24">
        <v>0.59</v>
      </c>
      <c r="AD1968" s="24">
        <v>0.59</v>
      </c>
      <c r="AE1968" s="24">
        <v>0.59</v>
      </c>
      <c r="AF1968" s="24">
        <v>0.59</v>
      </c>
      <c r="AG1968" s="24">
        <v>0.59</v>
      </c>
      <c r="AH1968" s="24">
        <v>0.59</v>
      </c>
      <c r="AI1968" s="24">
        <v>0.59</v>
      </c>
      <c r="AJ1968" s="24">
        <v>0.59</v>
      </c>
      <c r="AK1968" s="24">
        <v>0.59</v>
      </c>
      <c r="AL1968" s="24">
        <v>0.59</v>
      </c>
      <c r="AM1968" s="24">
        <v>0.59</v>
      </c>
      <c r="AN1968" s="24">
        <v>0.59</v>
      </c>
      <c r="AP1968" s="14"/>
      <c r="AQ1968" s="14"/>
      <c r="AR1968" s="12" t="s">
        <v>36</v>
      </c>
      <c r="AS1968" s="12">
        <f t="shared" si="3014"/>
        <v>0</v>
      </c>
      <c r="AT1968" s="12">
        <f t="shared" si="3014"/>
        <v>4.13</v>
      </c>
      <c r="AU1968" s="12">
        <f t="shared" si="3015"/>
        <v>4.13</v>
      </c>
      <c r="AV1968" s="12">
        <f t="shared" si="3016"/>
        <v>0</v>
      </c>
      <c r="AW1968" s="12">
        <f t="shared" si="3017"/>
        <v>0</v>
      </c>
      <c r="AX1968" s="12">
        <f t="shared" si="3018"/>
        <v>0</v>
      </c>
      <c r="AY1968" s="12">
        <f t="shared" si="3019"/>
        <v>0</v>
      </c>
      <c r="AZ1968" s="12">
        <f t="shared" si="3020"/>
        <v>0</v>
      </c>
      <c r="BA1968" s="12">
        <f t="shared" si="3021"/>
        <v>0</v>
      </c>
      <c r="BB1968" s="12">
        <f t="shared" si="3022"/>
        <v>0</v>
      </c>
      <c r="BC1968" s="12">
        <f t="shared" si="3023"/>
        <v>0</v>
      </c>
      <c r="BD1968" s="12">
        <f t="shared" si="3024"/>
        <v>2.36</v>
      </c>
      <c r="BE1968" s="12">
        <f t="shared" si="3025"/>
        <v>0</v>
      </c>
      <c r="BF1968" s="12">
        <f t="shared" si="3026"/>
        <v>0</v>
      </c>
      <c r="BG1968" s="12">
        <f t="shared" si="3027"/>
        <v>0</v>
      </c>
      <c r="BH1968" s="12">
        <f t="shared" si="3028"/>
        <v>0</v>
      </c>
      <c r="BI1968" s="12">
        <f t="shared" si="3029"/>
        <v>0</v>
      </c>
      <c r="BJ1968" s="12">
        <f t="shared" si="3031"/>
        <v>10.62</v>
      </c>
    </row>
    <row r="1969" spans="1:62" ht="15.75">
      <c r="A1969" s="14"/>
      <c r="B1969" s="14"/>
      <c r="C1969" s="12" t="s">
        <v>31</v>
      </c>
      <c r="D1969" s="12"/>
      <c r="E1969" s="12">
        <v>5</v>
      </c>
      <c r="F1969" s="12">
        <v>4</v>
      </c>
      <c r="G1969" s="12"/>
      <c r="H1969" s="12"/>
      <c r="I1969" s="12"/>
      <c r="J1969" s="12"/>
      <c r="K1969" s="12"/>
      <c r="L1969" s="12"/>
      <c r="M1969" s="12"/>
      <c r="N1969" s="12">
        <v>2</v>
      </c>
      <c r="O1969" s="12"/>
      <c r="P1969" s="12"/>
      <c r="Q1969" s="12"/>
      <c r="R1969" s="12"/>
      <c r="S1969" s="12"/>
      <c r="T1969" s="12"/>
      <c r="U1969" s="12">
        <f t="shared" si="3030"/>
        <v>11</v>
      </c>
      <c r="W1969" s="23" t="s">
        <v>31</v>
      </c>
      <c r="X1969" s="24">
        <v>0.56999999999999995</v>
      </c>
      <c r="Y1969" s="24">
        <v>0.56999999999999995</v>
      </c>
      <c r="Z1969" s="24">
        <v>0.56999999999999995</v>
      </c>
      <c r="AA1969" s="24">
        <v>0.56999999999999995</v>
      </c>
      <c r="AB1969" s="24">
        <v>0.56999999999999995</v>
      </c>
      <c r="AC1969" s="24">
        <v>0.56999999999999995</v>
      </c>
      <c r="AD1969" s="24">
        <v>0.56999999999999995</v>
      </c>
      <c r="AE1969" s="24">
        <v>0.56999999999999995</v>
      </c>
      <c r="AF1969" s="24">
        <v>0.56999999999999995</v>
      </c>
      <c r="AG1969" s="24">
        <v>0.56999999999999995</v>
      </c>
      <c r="AH1969" s="24">
        <v>0.56999999999999995</v>
      </c>
      <c r="AI1969" s="24">
        <v>0.56999999999999995</v>
      </c>
      <c r="AJ1969" s="24">
        <v>0.56999999999999995</v>
      </c>
      <c r="AK1969" s="24">
        <v>0.56999999999999995</v>
      </c>
      <c r="AL1969" s="24">
        <v>0.56999999999999995</v>
      </c>
      <c r="AM1969" s="24">
        <v>0.56999999999999995</v>
      </c>
      <c r="AN1969" s="24">
        <v>0.56999999999999995</v>
      </c>
      <c r="AP1969" s="14"/>
      <c r="AQ1969" s="14"/>
      <c r="AR1969" s="12" t="s">
        <v>31</v>
      </c>
      <c r="AS1969" s="12">
        <f t="shared" si="3014"/>
        <v>0</v>
      </c>
      <c r="AT1969" s="12">
        <f t="shared" si="3014"/>
        <v>2.85</v>
      </c>
      <c r="AU1969" s="12">
        <f t="shared" si="3015"/>
        <v>2.2799999999999998</v>
      </c>
      <c r="AV1969" s="12">
        <f t="shared" si="3016"/>
        <v>0</v>
      </c>
      <c r="AW1969" s="12">
        <f t="shared" si="3017"/>
        <v>0</v>
      </c>
      <c r="AX1969" s="12">
        <f t="shared" si="3018"/>
        <v>0</v>
      </c>
      <c r="AY1969" s="12">
        <f t="shared" si="3019"/>
        <v>0</v>
      </c>
      <c r="AZ1969" s="12">
        <f t="shared" si="3020"/>
        <v>0</v>
      </c>
      <c r="BA1969" s="12">
        <f t="shared" si="3021"/>
        <v>0</v>
      </c>
      <c r="BB1969" s="12">
        <f t="shared" si="3022"/>
        <v>0</v>
      </c>
      <c r="BC1969" s="12">
        <f t="shared" si="3023"/>
        <v>1.1399999999999999</v>
      </c>
      <c r="BD1969" s="12">
        <f t="shared" si="3024"/>
        <v>0</v>
      </c>
      <c r="BE1969" s="12">
        <f t="shared" si="3025"/>
        <v>0</v>
      </c>
      <c r="BF1969" s="12">
        <f t="shared" si="3026"/>
        <v>0</v>
      </c>
      <c r="BG1969" s="12">
        <f t="shared" si="3027"/>
        <v>0</v>
      </c>
      <c r="BH1969" s="12">
        <f t="shared" si="3028"/>
        <v>0</v>
      </c>
      <c r="BI1969" s="12">
        <f t="shared" si="3029"/>
        <v>0</v>
      </c>
      <c r="BJ1969" s="12">
        <f t="shared" si="3031"/>
        <v>6.27</v>
      </c>
    </row>
    <row r="1970" spans="1:62" ht="15.75">
      <c r="A1970" s="16"/>
      <c r="B1970" s="16"/>
      <c r="C1970" s="12" t="s">
        <v>32</v>
      </c>
      <c r="D1970" s="12"/>
      <c r="E1970" s="12"/>
      <c r="F1970" s="12"/>
      <c r="G1970" s="12">
        <v>5</v>
      </c>
      <c r="H1970" s="12">
        <v>9</v>
      </c>
      <c r="I1970" s="12"/>
      <c r="J1970" s="12">
        <v>14</v>
      </c>
      <c r="K1970" s="12">
        <v>5</v>
      </c>
      <c r="L1970" s="12">
        <v>2</v>
      </c>
      <c r="M1970" s="12"/>
      <c r="N1970" s="12"/>
      <c r="O1970" s="12">
        <v>6</v>
      </c>
      <c r="P1970" s="12"/>
      <c r="Q1970" s="12"/>
      <c r="R1970" s="12"/>
      <c r="S1970" s="12"/>
      <c r="T1970" s="12"/>
      <c r="U1970" s="12">
        <f t="shared" si="3030"/>
        <v>41</v>
      </c>
      <c r="W1970" s="23" t="s">
        <v>32</v>
      </c>
      <c r="X1970" s="24">
        <v>0.4</v>
      </c>
      <c r="Y1970" s="24">
        <v>0.4</v>
      </c>
      <c r="Z1970" s="24">
        <v>0.4</v>
      </c>
      <c r="AA1970" s="24">
        <v>0.4</v>
      </c>
      <c r="AB1970" s="24">
        <v>0.4</v>
      </c>
      <c r="AC1970" s="24">
        <v>0.4</v>
      </c>
      <c r="AD1970" s="24">
        <v>0.4</v>
      </c>
      <c r="AE1970" s="24">
        <v>0.4</v>
      </c>
      <c r="AF1970" s="24">
        <v>0.4</v>
      </c>
      <c r="AG1970" s="24">
        <v>0.4</v>
      </c>
      <c r="AH1970" s="24">
        <v>0.4</v>
      </c>
      <c r="AI1970" s="24">
        <v>0.4</v>
      </c>
      <c r="AJ1970" s="24">
        <v>0.4</v>
      </c>
      <c r="AK1970" s="24">
        <v>0.4</v>
      </c>
      <c r="AL1970" s="24">
        <v>0.4</v>
      </c>
      <c r="AM1970" s="24">
        <v>0.4</v>
      </c>
      <c r="AN1970" s="24">
        <v>0.4</v>
      </c>
      <c r="AP1970" s="16"/>
      <c r="AQ1970" s="16"/>
      <c r="AR1970" s="12" t="s">
        <v>32</v>
      </c>
      <c r="AS1970" s="12">
        <f t="shared" si="3014"/>
        <v>0</v>
      </c>
      <c r="AT1970" s="12">
        <f t="shared" si="3014"/>
        <v>0</v>
      </c>
      <c r="AU1970" s="12">
        <f t="shared" si="3015"/>
        <v>0</v>
      </c>
      <c r="AV1970" s="12">
        <f t="shared" si="3016"/>
        <v>2</v>
      </c>
      <c r="AW1970" s="12">
        <f t="shared" si="3017"/>
        <v>3.6</v>
      </c>
      <c r="AX1970" s="12">
        <f t="shared" si="3018"/>
        <v>0</v>
      </c>
      <c r="AY1970" s="12">
        <f t="shared" si="3019"/>
        <v>5.6</v>
      </c>
      <c r="AZ1970" s="12">
        <f t="shared" si="3020"/>
        <v>2</v>
      </c>
      <c r="BA1970" s="12">
        <f t="shared" si="3021"/>
        <v>0.8</v>
      </c>
      <c r="BB1970" s="12">
        <f t="shared" si="3022"/>
        <v>0</v>
      </c>
      <c r="BC1970" s="12">
        <f t="shared" si="3023"/>
        <v>0</v>
      </c>
      <c r="BD1970" s="12">
        <f t="shared" si="3024"/>
        <v>2.4</v>
      </c>
      <c r="BE1970" s="12">
        <f t="shared" si="3025"/>
        <v>0</v>
      </c>
      <c r="BF1970" s="12">
        <f t="shared" si="3026"/>
        <v>0</v>
      </c>
      <c r="BG1970" s="12">
        <f t="shared" si="3027"/>
        <v>0</v>
      </c>
      <c r="BH1970" s="12">
        <f t="shared" si="3028"/>
        <v>0</v>
      </c>
      <c r="BI1970" s="12">
        <f t="shared" si="3029"/>
        <v>0</v>
      </c>
      <c r="BJ1970" s="12">
        <f t="shared" si="3031"/>
        <v>16.399999999999999</v>
      </c>
    </row>
    <row r="1971" spans="1:62">
      <c r="A1971" s="17"/>
      <c r="B1971" s="18"/>
      <c r="C1971" s="19" t="s">
        <v>33</v>
      </c>
      <c r="D1971" s="19">
        <f>SUM(D1962:D1970)</f>
        <v>0</v>
      </c>
      <c r="E1971" s="19">
        <f>SUM(E1962:E1970)</f>
        <v>39</v>
      </c>
      <c r="F1971" s="19">
        <f t="shared" ref="F1971:U1971" si="3032">SUM(F1962:F1970)</f>
        <v>32</v>
      </c>
      <c r="G1971" s="19">
        <f t="shared" si="3032"/>
        <v>58</v>
      </c>
      <c r="H1971" s="19">
        <f t="shared" si="3032"/>
        <v>72</v>
      </c>
      <c r="I1971" s="19">
        <f t="shared" si="3032"/>
        <v>42</v>
      </c>
      <c r="J1971" s="19">
        <f t="shared" si="3032"/>
        <v>66</v>
      </c>
      <c r="K1971" s="19">
        <f t="shared" si="3032"/>
        <v>58</v>
      </c>
      <c r="L1971" s="19">
        <f t="shared" si="3032"/>
        <v>34</v>
      </c>
      <c r="M1971" s="19">
        <f t="shared" si="3032"/>
        <v>23</v>
      </c>
      <c r="N1971" s="19">
        <f t="shared" si="3032"/>
        <v>19</v>
      </c>
      <c r="O1971" s="19">
        <f t="shared" si="3032"/>
        <v>34</v>
      </c>
      <c r="P1971" s="19">
        <f t="shared" si="3032"/>
        <v>4</v>
      </c>
      <c r="Q1971" s="19">
        <f t="shared" si="3032"/>
        <v>13</v>
      </c>
      <c r="R1971" s="19">
        <f t="shared" si="3032"/>
        <v>0</v>
      </c>
      <c r="S1971" s="19">
        <f t="shared" si="3032"/>
        <v>0</v>
      </c>
      <c r="T1971" s="19">
        <f t="shared" si="3032"/>
        <v>0</v>
      </c>
      <c r="U1971" s="19">
        <f t="shared" si="3032"/>
        <v>494</v>
      </c>
      <c r="AP1971" s="17"/>
      <c r="AQ1971" s="18"/>
      <c r="AR1971" s="19" t="s">
        <v>33</v>
      </c>
      <c r="AS1971" s="19">
        <f>SUM(AS1962:AS1970)</f>
        <v>0</v>
      </c>
      <c r="AT1971" s="19">
        <f>SUM(AT1962:AT1970)</f>
        <v>16.440000000000001</v>
      </c>
      <c r="AU1971" s="19">
        <f t="shared" ref="AU1971:BJ1971" si="3033">SUM(AU1962:AU1970)</f>
        <v>13.654999999999999</v>
      </c>
      <c r="AV1971" s="19">
        <f t="shared" si="3033"/>
        <v>17.579999999999998</v>
      </c>
      <c r="AW1971" s="19">
        <f t="shared" si="3033"/>
        <v>21.594999999999999</v>
      </c>
      <c r="AX1971" s="19">
        <f t="shared" si="3033"/>
        <v>12.08</v>
      </c>
      <c r="AY1971" s="19">
        <f t="shared" si="3033"/>
        <v>20.824999999999999</v>
      </c>
      <c r="AZ1971" s="19">
        <f t="shared" si="3033"/>
        <v>17.024999999999999</v>
      </c>
      <c r="BA1971" s="19">
        <f t="shared" si="3033"/>
        <v>10.77</v>
      </c>
      <c r="BB1971" s="19">
        <f t="shared" si="3033"/>
        <v>6.8250000000000002</v>
      </c>
      <c r="BC1971" s="19">
        <f t="shared" si="3033"/>
        <v>7.4</v>
      </c>
      <c r="BD1971" s="19">
        <f t="shared" si="3033"/>
        <v>12.31</v>
      </c>
      <c r="BE1971" s="19">
        <f t="shared" si="3033"/>
        <v>1.06</v>
      </c>
      <c r="BF1971" s="19">
        <f t="shared" si="3033"/>
        <v>3.9849999999999999</v>
      </c>
      <c r="BG1971" s="19">
        <f t="shared" si="3033"/>
        <v>0</v>
      </c>
      <c r="BH1971" s="19">
        <f t="shared" si="3033"/>
        <v>0</v>
      </c>
      <c r="BI1971" s="19">
        <f t="shared" si="3033"/>
        <v>0</v>
      </c>
      <c r="BJ1971" s="19">
        <f t="shared" si="3033"/>
        <v>161.55000000000001</v>
      </c>
    </row>
    <row r="1974" spans="1:62" ht="106.5">
      <c r="A1974" s="8" t="s">
        <v>2</v>
      </c>
      <c r="B1974" s="8" t="s">
        <v>3</v>
      </c>
      <c r="C1974" s="8" t="s">
        <v>4</v>
      </c>
      <c r="D1974" s="9" t="str">
        <f>D5</f>
        <v>ANGGREK</v>
      </c>
      <c r="E1974" s="9" t="str">
        <f t="shared" ref="E1974:U1974" si="3034">E5</f>
        <v>BOUGENVIL</v>
      </c>
      <c r="F1974" s="9" t="str">
        <f t="shared" si="3034"/>
        <v>CAMELIA</v>
      </c>
      <c r="G1974" s="9" t="str">
        <f t="shared" si="3034"/>
        <v>DEWANDARU</v>
      </c>
      <c r="H1974" s="9" t="str">
        <f t="shared" si="3034"/>
        <v>EDELWEIS</v>
      </c>
      <c r="I1974" s="9" t="str">
        <f t="shared" si="3034"/>
        <v>FLAMBOYAN</v>
      </c>
      <c r="J1974" s="9" t="str">
        <f t="shared" si="3034"/>
        <v>GERANIUM</v>
      </c>
      <c r="K1974" s="9" t="str">
        <f t="shared" si="3034"/>
        <v>HELIKONIA</v>
      </c>
      <c r="L1974" s="9" t="str">
        <f t="shared" si="3034"/>
        <v>IVY</v>
      </c>
      <c r="M1974" s="9" t="str">
        <f t="shared" si="3034"/>
        <v>KANA</v>
      </c>
      <c r="N1974" s="9" t="str">
        <f t="shared" si="3034"/>
        <v>IGD</v>
      </c>
      <c r="O1974" s="9" t="str">
        <f t="shared" si="3034"/>
        <v>HCU</v>
      </c>
      <c r="P1974" s="9" t="str">
        <f t="shared" si="3034"/>
        <v>PENUNJANG</v>
      </c>
      <c r="Q1974" s="9" t="str">
        <f t="shared" si="3034"/>
        <v>PELAYANAN</v>
      </c>
      <c r="R1974" s="9" t="str">
        <f t="shared" si="3034"/>
        <v>ADMIN</v>
      </c>
      <c r="S1974" s="9" t="str">
        <f t="shared" si="3034"/>
        <v>ASRAMA</v>
      </c>
      <c r="T1974" s="9" t="str">
        <f t="shared" si="3034"/>
        <v>MASJID</v>
      </c>
      <c r="U1974" s="9" t="str">
        <f t="shared" si="3034"/>
        <v>JUMLAH</v>
      </c>
      <c r="W1974" s="21"/>
      <c r="X1974" s="22" t="str">
        <f>X5</f>
        <v>ANGGREK</v>
      </c>
      <c r="Y1974" s="22" t="str">
        <f>Y5</f>
        <v>BOUGENVIL</v>
      </c>
      <c r="Z1974" s="22" t="str">
        <f t="shared" ref="Z1974:AN1974" si="3035">Z5</f>
        <v>CAMELIA</v>
      </c>
      <c r="AA1974" s="22" t="str">
        <f t="shared" si="3035"/>
        <v>DEWANDARU</v>
      </c>
      <c r="AB1974" s="22" t="str">
        <f t="shared" si="3035"/>
        <v>EDELWEIS</v>
      </c>
      <c r="AC1974" s="22" t="str">
        <f t="shared" si="3035"/>
        <v>FLAMBOYAN</v>
      </c>
      <c r="AD1974" s="22" t="str">
        <f t="shared" si="3035"/>
        <v>GERANIUM</v>
      </c>
      <c r="AE1974" s="22" t="str">
        <f t="shared" si="3035"/>
        <v>HELIKONIA</v>
      </c>
      <c r="AF1974" s="22" t="str">
        <f t="shared" si="3035"/>
        <v>IVY</v>
      </c>
      <c r="AG1974" s="22" t="str">
        <f t="shared" si="3035"/>
        <v>KANA</v>
      </c>
      <c r="AH1974" s="22" t="str">
        <f t="shared" si="3035"/>
        <v>IGD</v>
      </c>
      <c r="AI1974" s="22" t="str">
        <f t="shared" si="3035"/>
        <v>HCU</v>
      </c>
      <c r="AJ1974" s="22" t="str">
        <f t="shared" si="3035"/>
        <v>PENUNJANG</v>
      </c>
      <c r="AK1974" s="22" t="str">
        <f t="shared" si="3035"/>
        <v>PELAYANAN</v>
      </c>
      <c r="AL1974" s="22" t="str">
        <f t="shared" si="3035"/>
        <v>ADMIN</v>
      </c>
      <c r="AM1974" s="22" t="str">
        <f t="shared" si="3035"/>
        <v>ASRAMA</v>
      </c>
      <c r="AN1974" s="22" t="str">
        <f t="shared" si="3035"/>
        <v>MASJID</v>
      </c>
      <c r="AP1974" s="8" t="s">
        <v>2</v>
      </c>
      <c r="AQ1974" s="8" t="s">
        <v>3</v>
      </c>
      <c r="AR1974" s="8" t="s">
        <v>4</v>
      </c>
      <c r="AS1974" s="9" t="str">
        <f>AS5</f>
        <v>ANGGREK</v>
      </c>
      <c r="AT1974" s="9" t="str">
        <f>AT5</f>
        <v>BOUGENVIL</v>
      </c>
      <c r="AU1974" s="9" t="str">
        <f t="shared" ref="AU1974:BJ1974" si="3036">AU5</f>
        <v>CAMELIA II</v>
      </c>
      <c r="AV1974" s="9" t="str">
        <f t="shared" si="3036"/>
        <v>DEWANDARU</v>
      </c>
      <c r="AW1974" s="9" t="str">
        <f t="shared" si="3036"/>
        <v>EDELWEIS</v>
      </c>
      <c r="AX1974" s="9" t="str">
        <f t="shared" si="3036"/>
        <v>FLAMBOYAN</v>
      </c>
      <c r="AY1974" s="9" t="str">
        <f t="shared" si="3036"/>
        <v>GERANIUM</v>
      </c>
      <c r="AZ1974" s="9" t="str">
        <f t="shared" si="3036"/>
        <v>HELIKONIA</v>
      </c>
      <c r="BA1974" s="9" t="str">
        <f t="shared" si="3036"/>
        <v>IVY</v>
      </c>
      <c r="BB1974" s="9" t="str">
        <f t="shared" si="3036"/>
        <v>KANA</v>
      </c>
      <c r="BC1974" s="9" t="str">
        <f t="shared" si="3036"/>
        <v>IGD</v>
      </c>
      <c r="BD1974" s="9" t="str">
        <f t="shared" si="3036"/>
        <v>HCU</v>
      </c>
      <c r="BE1974" s="9" t="str">
        <f t="shared" si="3036"/>
        <v>PENUNJANG</v>
      </c>
      <c r="BF1974" s="9" t="str">
        <f t="shared" si="3036"/>
        <v>PELAYANAN</v>
      </c>
      <c r="BG1974" s="9" t="str">
        <f t="shared" si="3036"/>
        <v>ADMIN</v>
      </c>
      <c r="BH1974" s="9" t="str">
        <f t="shared" si="3036"/>
        <v>ASRAMA</v>
      </c>
      <c r="BI1974" s="9" t="str">
        <f t="shared" si="3036"/>
        <v>MASJID</v>
      </c>
      <c r="BJ1974" s="9" t="str">
        <f t="shared" si="3036"/>
        <v>JUMLAH</v>
      </c>
    </row>
    <row r="1975" spans="1:62" ht="15.75">
      <c r="A1975" s="10">
        <f>A1962+1</f>
        <v>31</v>
      </c>
      <c r="B1975" s="11" t="s">
        <v>23</v>
      </c>
      <c r="C1975" s="12" t="s">
        <v>24</v>
      </c>
      <c r="D1975" s="12"/>
      <c r="E1975" s="12"/>
      <c r="F1975" s="12"/>
      <c r="G1975" s="12">
        <v>15</v>
      </c>
      <c r="H1975" s="12">
        <v>16</v>
      </c>
      <c r="I1975" s="12">
        <v>15</v>
      </c>
      <c r="J1975" s="12">
        <v>17</v>
      </c>
      <c r="K1975" s="12">
        <v>16</v>
      </c>
      <c r="L1975" s="12">
        <v>7</v>
      </c>
      <c r="M1975" s="12">
        <v>5</v>
      </c>
      <c r="N1975" s="12"/>
      <c r="O1975" s="12">
        <v>12</v>
      </c>
      <c r="P1975" s="12">
        <v>8</v>
      </c>
      <c r="Q1975" s="12">
        <v>11</v>
      </c>
      <c r="R1975" s="12"/>
      <c r="S1975" s="12"/>
      <c r="T1975" s="12"/>
      <c r="U1975" s="12">
        <f>SUM(E1975:T1975)</f>
        <v>122</v>
      </c>
      <c r="W1975" s="23" t="s">
        <v>24</v>
      </c>
      <c r="X1975" s="24">
        <v>0.26500000000000001</v>
      </c>
      <c r="Y1975" s="24">
        <v>0.26500000000000001</v>
      </c>
      <c r="Z1975" s="24">
        <v>0.26500000000000001</v>
      </c>
      <c r="AA1975" s="24">
        <v>0.26500000000000001</v>
      </c>
      <c r="AB1975" s="24">
        <v>0.26500000000000001</v>
      </c>
      <c r="AC1975" s="24">
        <v>0.26500000000000001</v>
      </c>
      <c r="AD1975" s="24">
        <v>0.26500000000000001</v>
      </c>
      <c r="AE1975" s="24">
        <v>0.26500000000000001</v>
      </c>
      <c r="AF1975" s="24">
        <v>0.26500000000000001</v>
      </c>
      <c r="AG1975" s="24">
        <v>0.26500000000000001</v>
      </c>
      <c r="AH1975" s="24">
        <v>0.26500000000000001</v>
      </c>
      <c r="AI1975" s="24">
        <v>0.26500000000000001</v>
      </c>
      <c r="AJ1975" s="24">
        <v>0.26500000000000001</v>
      </c>
      <c r="AK1975" s="24">
        <v>0.26500000000000001</v>
      </c>
      <c r="AL1975" s="24">
        <v>0.26500000000000001</v>
      </c>
      <c r="AM1975" s="24">
        <v>0.26500000000000001</v>
      </c>
      <c r="AN1975" s="24">
        <v>0.26500000000000001</v>
      </c>
      <c r="AP1975" s="10">
        <f>AP1962+1</f>
        <v>31</v>
      </c>
      <c r="AQ1975" s="11" t="s">
        <v>34</v>
      </c>
      <c r="AR1975" s="12" t="s">
        <v>24</v>
      </c>
      <c r="AS1975" s="12">
        <f t="shared" ref="AS1975:AT1983" si="3037">X1975*D1975</f>
        <v>0</v>
      </c>
      <c r="AT1975" s="12">
        <f t="shared" si="3037"/>
        <v>0</v>
      </c>
      <c r="AU1975" s="12">
        <f t="shared" ref="AU1975:AU1983" si="3038">Z1975*F1975</f>
        <v>0</v>
      </c>
      <c r="AV1975" s="12">
        <f t="shared" ref="AV1975:AV1983" si="3039">AA1975*G1975</f>
        <v>3.9750000000000001</v>
      </c>
      <c r="AW1975" s="12">
        <f t="shared" ref="AW1975:AW1983" si="3040">AB1975*H1975</f>
        <v>4.24</v>
      </c>
      <c r="AX1975" s="12">
        <f t="shared" ref="AX1975:AX1983" si="3041">AC1975*I1975</f>
        <v>3.9750000000000001</v>
      </c>
      <c r="AY1975" s="12">
        <f t="shared" ref="AY1975:AY1983" si="3042">AD1975*J1975</f>
        <v>4.5049999999999999</v>
      </c>
      <c r="AZ1975" s="12">
        <f t="shared" ref="AZ1975:AZ1983" si="3043">AE1975*K1975</f>
        <v>4.24</v>
      </c>
      <c r="BA1975" s="12">
        <f t="shared" ref="BA1975:BA1983" si="3044">AF1975*L1975</f>
        <v>1.855</v>
      </c>
      <c r="BB1975" s="12">
        <f t="shared" ref="BB1975:BB1983" si="3045">AG1975*M1975</f>
        <v>1.325</v>
      </c>
      <c r="BC1975" s="12">
        <f t="shared" ref="BC1975:BC1983" si="3046">AH1975*N1975</f>
        <v>0</v>
      </c>
      <c r="BD1975" s="12">
        <f t="shared" ref="BD1975:BD1983" si="3047">AI1975*O1975</f>
        <v>3.18</v>
      </c>
      <c r="BE1975" s="12">
        <f t="shared" ref="BE1975:BE1983" si="3048">AJ1975*P1975</f>
        <v>2.12</v>
      </c>
      <c r="BF1975" s="12">
        <f t="shared" ref="BF1975:BF1983" si="3049">AK1975*Q1975</f>
        <v>2.915</v>
      </c>
      <c r="BG1975" s="12">
        <f t="shared" ref="BG1975:BG1983" si="3050">AL1975*R1975</f>
        <v>0</v>
      </c>
      <c r="BH1975" s="12">
        <f t="shared" ref="BH1975:BH1983" si="3051">AM1975*S1975</f>
        <v>0</v>
      </c>
      <c r="BI1975" s="12">
        <f t="shared" ref="BI1975:BI1983" si="3052">AN1975*T1975</f>
        <v>0</v>
      </c>
      <c r="BJ1975" s="12">
        <f>SUM(AT1975:BI1975)</f>
        <v>32.33</v>
      </c>
    </row>
    <row r="1976" spans="1:62" ht="15.75">
      <c r="A1976" s="14"/>
      <c r="B1976" s="15">
        <f>B1963+1</f>
        <v>44712</v>
      </c>
      <c r="C1976" s="12" t="s">
        <v>25</v>
      </c>
      <c r="D1976" s="12"/>
      <c r="E1976" s="12"/>
      <c r="F1976" s="12"/>
      <c r="G1976" s="12">
        <v>16</v>
      </c>
      <c r="H1976" s="12">
        <v>20</v>
      </c>
      <c r="I1976" s="12">
        <v>15</v>
      </c>
      <c r="J1976" s="12">
        <v>17</v>
      </c>
      <c r="K1976" s="12">
        <v>19</v>
      </c>
      <c r="L1976" s="12">
        <v>8</v>
      </c>
      <c r="M1976" s="12">
        <v>4</v>
      </c>
      <c r="N1976" s="12"/>
      <c r="O1976" s="12">
        <v>3</v>
      </c>
      <c r="P1976" s="12">
        <v>2</v>
      </c>
      <c r="Q1976" s="12">
        <v>2</v>
      </c>
      <c r="R1976" s="12"/>
      <c r="S1976" s="12"/>
      <c r="T1976" s="12"/>
      <c r="U1976" s="12">
        <f t="shared" ref="U1976:U1983" si="3053">SUM(E1976:T1976)</f>
        <v>106</v>
      </c>
      <c r="W1976" s="23" t="s">
        <v>25</v>
      </c>
      <c r="X1976" s="24">
        <v>0.22500000000000001</v>
      </c>
      <c r="Y1976" s="24">
        <v>0.22500000000000001</v>
      </c>
      <c r="Z1976" s="24">
        <v>0.22500000000000001</v>
      </c>
      <c r="AA1976" s="24">
        <v>0.22500000000000001</v>
      </c>
      <c r="AB1976" s="24">
        <v>0.22500000000000001</v>
      </c>
      <c r="AC1976" s="24">
        <v>0.22500000000000001</v>
      </c>
      <c r="AD1976" s="24">
        <v>0.22500000000000001</v>
      </c>
      <c r="AE1976" s="24">
        <v>0.22500000000000001</v>
      </c>
      <c r="AF1976" s="24">
        <v>0.22500000000000001</v>
      </c>
      <c r="AG1976" s="24">
        <v>0.22500000000000001</v>
      </c>
      <c r="AH1976" s="24">
        <v>0.22500000000000001</v>
      </c>
      <c r="AI1976" s="24">
        <v>0.22500000000000001</v>
      </c>
      <c r="AJ1976" s="24">
        <v>0.22500000000000001</v>
      </c>
      <c r="AK1976" s="24">
        <v>0.22500000000000001</v>
      </c>
      <c r="AL1976" s="24">
        <v>0.22500000000000001</v>
      </c>
      <c r="AM1976" s="24">
        <v>0.22500000000000001</v>
      </c>
      <c r="AN1976" s="24">
        <v>0.22500000000000001</v>
      </c>
      <c r="AP1976" s="14"/>
      <c r="AQ1976" s="15">
        <f>AQ1963+1</f>
        <v>44347</v>
      </c>
      <c r="AR1976" s="12" t="s">
        <v>25</v>
      </c>
      <c r="AS1976" s="12">
        <f t="shared" si="3037"/>
        <v>0</v>
      </c>
      <c r="AT1976" s="12">
        <f t="shared" si="3037"/>
        <v>0</v>
      </c>
      <c r="AU1976" s="12">
        <f t="shared" si="3038"/>
        <v>0</v>
      </c>
      <c r="AV1976" s="12">
        <f t="shared" si="3039"/>
        <v>3.6</v>
      </c>
      <c r="AW1976" s="12">
        <f t="shared" si="3040"/>
        <v>4.5</v>
      </c>
      <c r="AX1976" s="12">
        <f t="shared" si="3041"/>
        <v>3.375</v>
      </c>
      <c r="AY1976" s="12">
        <f t="shared" si="3042"/>
        <v>3.8250000000000002</v>
      </c>
      <c r="AZ1976" s="12">
        <f t="shared" si="3043"/>
        <v>4.2750000000000004</v>
      </c>
      <c r="BA1976" s="12">
        <f t="shared" si="3044"/>
        <v>1.8</v>
      </c>
      <c r="BB1976" s="12">
        <f t="shared" si="3045"/>
        <v>0.9</v>
      </c>
      <c r="BC1976" s="12">
        <f t="shared" si="3046"/>
        <v>0</v>
      </c>
      <c r="BD1976" s="12">
        <f t="shared" si="3047"/>
        <v>0.67500000000000004</v>
      </c>
      <c r="BE1976" s="12">
        <f t="shared" si="3048"/>
        <v>0.45</v>
      </c>
      <c r="BF1976" s="12">
        <f t="shared" si="3049"/>
        <v>0.45</v>
      </c>
      <c r="BG1976" s="12">
        <f t="shared" si="3050"/>
        <v>0</v>
      </c>
      <c r="BH1976" s="12">
        <f t="shared" si="3051"/>
        <v>0</v>
      </c>
      <c r="BI1976" s="12">
        <f t="shared" si="3052"/>
        <v>0</v>
      </c>
      <c r="BJ1976" s="12">
        <f t="shared" ref="BJ1976:BJ1983" si="3054">SUM(AT1976:BI1976)</f>
        <v>23.85</v>
      </c>
    </row>
    <row r="1977" spans="1:62" ht="15.75">
      <c r="A1977" s="14"/>
      <c r="B1977" s="14"/>
      <c r="C1977" s="12" t="s">
        <v>26</v>
      </c>
      <c r="D1977" s="12"/>
      <c r="E1977" s="12"/>
      <c r="F1977" s="12"/>
      <c r="G1977" s="12">
        <v>8</v>
      </c>
      <c r="H1977" s="12">
        <v>4</v>
      </c>
      <c r="I1977" s="12">
        <v>5</v>
      </c>
      <c r="J1977" s="12">
        <v>5</v>
      </c>
      <c r="K1977" s="12">
        <v>7</v>
      </c>
      <c r="L1977" s="12">
        <v>4</v>
      </c>
      <c r="M1977" s="12"/>
      <c r="N1977" s="12">
        <v>2</v>
      </c>
      <c r="O1977" s="12">
        <v>4</v>
      </c>
      <c r="P1977" s="12"/>
      <c r="Q1977" s="12">
        <v>2</v>
      </c>
      <c r="R1977" s="12"/>
      <c r="S1977" s="12"/>
      <c r="T1977" s="12"/>
      <c r="U1977" s="12">
        <f t="shared" si="3053"/>
        <v>41</v>
      </c>
      <c r="W1977" s="23" t="s">
        <v>26</v>
      </c>
      <c r="X1977" s="24">
        <v>0.35</v>
      </c>
      <c r="Y1977" s="24">
        <v>0.35</v>
      </c>
      <c r="Z1977" s="24">
        <v>0.35</v>
      </c>
      <c r="AA1977" s="24">
        <v>0.35</v>
      </c>
      <c r="AB1977" s="24">
        <v>0.35</v>
      </c>
      <c r="AC1977" s="24">
        <v>0.35</v>
      </c>
      <c r="AD1977" s="24">
        <v>0.35</v>
      </c>
      <c r="AE1977" s="24">
        <v>0.35</v>
      </c>
      <c r="AF1977" s="24">
        <v>0.35</v>
      </c>
      <c r="AG1977" s="24">
        <v>0.35</v>
      </c>
      <c r="AH1977" s="24">
        <v>0.35</v>
      </c>
      <c r="AI1977" s="24">
        <v>0.35</v>
      </c>
      <c r="AJ1977" s="24">
        <v>0.35</v>
      </c>
      <c r="AK1977" s="24">
        <v>0.35</v>
      </c>
      <c r="AL1977" s="24">
        <v>0.35</v>
      </c>
      <c r="AM1977" s="24">
        <v>0.35</v>
      </c>
      <c r="AN1977" s="24">
        <v>0.35</v>
      </c>
      <c r="AP1977" s="14"/>
      <c r="AQ1977" s="14"/>
      <c r="AR1977" s="12" t="s">
        <v>26</v>
      </c>
      <c r="AS1977" s="12">
        <f t="shared" si="3037"/>
        <v>0</v>
      </c>
      <c r="AT1977" s="12">
        <f t="shared" si="3037"/>
        <v>0</v>
      </c>
      <c r="AU1977" s="12">
        <f t="shared" si="3038"/>
        <v>0</v>
      </c>
      <c r="AV1977" s="12">
        <f t="shared" si="3039"/>
        <v>2.8</v>
      </c>
      <c r="AW1977" s="12">
        <f t="shared" si="3040"/>
        <v>1.4</v>
      </c>
      <c r="AX1977" s="12">
        <f t="shared" si="3041"/>
        <v>1.75</v>
      </c>
      <c r="AY1977" s="12">
        <f t="shared" si="3042"/>
        <v>1.75</v>
      </c>
      <c r="AZ1977" s="12">
        <f t="shared" si="3043"/>
        <v>2.4500000000000002</v>
      </c>
      <c r="BA1977" s="12">
        <f t="shared" si="3044"/>
        <v>1.4</v>
      </c>
      <c r="BB1977" s="12">
        <f t="shared" si="3045"/>
        <v>0</v>
      </c>
      <c r="BC1977" s="12">
        <f t="shared" si="3046"/>
        <v>0.7</v>
      </c>
      <c r="BD1977" s="12">
        <f t="shared" si="3047"/>
        <v>1.4</v>
      </c>
      <c r="BE1977" s="12">
        <f t="shared" si="3048"/>
        <v>0</v>
      </c>
      <c r="BF1977" s="12">
        <f t="shared" si="3049"/>
        <v>0.7</v>
      </c>
      <c r="BG1977" s="12">
        <f t="shared" si="3050"/>
        <v>0</v>
      </c>
      <c r="BH1977" s="12">
        <f t="shared" si="3051"/>
        <v>0</v>
      </c>
      <c r="BI1977" s="12">
        <f t="shared" si="3052"/>
        <v>0</v>
      </c>
      <c r="BJ1977" s="12">
        <f t="shared" si="3054"/>
        <v>14.35</v>
      </c>
    </row>
    <row r="1978" spans="1:62" ht="15.75">
      <c r="A1978" s="14"/>
      <c r="B1978" s="14"/>
      <c r="C1978" s="12" t="s">
        <v>27</v>
      </c>
      <c r="D1978" s="12"/>
      <c r="E1978" s="12">
        <v>7</v>
      </c>
      <c r="F1978" s="12">
        <v>4</v>
      </c>
      <c r="G1978" s="12">
        <v>6</v>
      </c>
      <c r="H1978" s="12">
        <v>8</v>
      </c>
      <c r="I1978" s="12">
        <v>3</v>
      </c>
      <c r="J1978" s="12">
        <v>4</v>
      </c>
      <c r="K1978" s="12">
        <v>35</v>
      </c>
      <c r="L1978" s="12">
        <v>4</v>
      </c>
      <c r="M1978" s="12">
        <v>3</v>
      </c>
      <c r="N1978" s="12">
        <v>5</v>
      </c>
      <c r="O1978" s="12">
        <v>3</v>
      </c>
      <c r="P1978" s="12">
        <v>2</v>
      </c>
      <c r="Q1978" s="12">
        <v>4</v>
      </c>
      <c r="R1978" s="12"/>
      <c r="S1978" s="12"/>
      <c r="T1978" s="12"/>
      <c r="U1978" s="12">
        <f t="shared" si="3053"/>
        <v>88</v>
      </c>
      <c r="W1978" s="23" t="s">
        <v>27</v>
      </c>
      <c r="X1978" s="24">
        <v>0.43</v>
      </c>
      <c r="Y1978" s="24">
        <v>0.43</v>
      </c>
      <c r="Z1978" s="24">
        <v>0.43</v>
      </c>
      <c r="AA1978" s="24">
        <v>0.43</v>
      </c>
      <c r="AB1978" s="24">
        <v>0.43</v>
      </c>
      <c r="AC1978" s="24">
        <v>0.43</v>
      </c>
      <c r="AD1978" s="24">
        <v>0.43</v>
      </c>
      <c r="AE1978" s="24">
        <v>0.43</v>
      </c>
      <c r="AF1978" s="24">
        <v>0.43</v>
      </c>
      <c r="AG1978" s="24">
        <v>0.43</v>
      </c>
      <c r="AH1978" s="24">
        <v>0.43</v>
      </c>
      <c r="AI1978" s="24">
        <v>0.43</v>
      </c>
      <c r="AJ1978" s="24">
        <v>0.43</v>
      </c>
      <c r="AK1978" s="24">
        <v>0.43</v>
      </c>
      <c r="AL1978" s="24">
        <v>0.43</v>
      </c>
      <c r="AM1978" s="24">
        <v>0.43</v>
      </c>
      <c r="AN1978" s="24">
        <v>0.43</v>
      </c>
      <c r="AP1978" s="14"/>
      <c r="AQ1978" s="14"/>
      <c r="AR1978" s="12" t="s">
        <v>27</v>
      </c>
      <c r="AS1978" s="12">
        <f t="shared" si="3037"/>
        <v>0</v>
      </c>
      <c r="AT1978" s="12">
        <f t="shared" si="3037"/>
        <v>3.01</v>
      </c>
      <c r="AU1978" s="12">
        <f t="shared" si="3038"/>
        <v>1.72</v>
      </c>
      <c r="AV1978" s="12">
        <f t="shared" si="3039"/>
        <v>2.58</v>
      </c>
      <c r="AW1978" s="12">
        <f t="shared" si="3040"/>
        <v>3.44</v>
      </c>
      <c r="AX1978" s="12">
        <f t="shared" si="3041"/>
        <v>1.29</v>
      </c>
      <c r="AY1978" s="12">
        <f t="shared" si="3042"/>
        <v>1.72</v>
      </c>
      <c r="AZ1978" s="12">
        <f t="shared" si="3043"/>
        <v>15.05</v>
      </c>
      <c r="BA1978" s="12">
        <f t="shared" si="3044"/>
        <v>1.72</v>
      </c>
      <c r="BB1978" s="12">
        <f t="shared" si="3045"/>
        <v>1.29</v>
      </c>
      <c r="BC1978" s="12">
        <f t="shared" si="3046"/>
        <v>2.15</v>
      </c>
      <c r="BD1978" s="12">
        <f t="shared" si="3047"/>
        <v>1.29</v>
      </c>
      <c r="BE1978" s="12">
        <f t="shared" si="3048"/>
        <v>0.86</v>
      </c>
      <c r="BF1978" s="12">
        <f t="shared" si="3049"/>
        <v>1.72</v>
      </c>
      <c r="BG1978" s="12">
        <f t="shared" si="3050"/>
        <v>0</v>
      </c>
      <c r="BH1978" s="12">
        <f t="shared" si="3051"/>
        <v>0</v>
      </c>
      <c r="BI1978" s="12">
        <f t="shared" si="3052"/>
        <v>0</v>
      </c>
      <c r="BJ1978" s="12">
        <f t="shared" si="3054"/>
        <v>37.840000000000003</v>
      </c>
    </row>
    <row r="1979" spans="1:62" ht="15.75">
      <c r="A1979" s="14"/>
      <c r="B1979" s="14"/>
      <c r="C1979" s="12" t="s">
        <v>28</v>
      </c>
      <c r="D1979" s="12"/>
      <c r="E1979" s="12">
        <v>11</v>
      </c>
      <c r="F1979" s="12">
        <v>8</v>
      </c>
      <c r="G1979" s="12">
        <v>4</v>
      </c>
      <c r="H1979" s="12">
        <v>6</v>
      </c>
      <c r="I1979" s="12">
        <v>2</v>
      </c>
      <c r="J1979" s="12">
        <v>3</v>
      </c>
      <c r="K1979" s="12">
        <v>16</v>
      </c>
      <c r="L1979" s="12">
        <v>5</v>
      </c>
      <c r="M1979" s="12">
        <v>4</v>
      </c>
      <c r="N1979" s="12">
        <v>10</v>
      </c>
      <c r="O1979" s="12">
        <v>4</v>
      </c>
      <c r="P1979" s="12">
        <v>2</v>
      </c>
      <c r="Q1979" s="12">
        <v>6</v>
      </c>
      <c r="R1979" s="12"/>
      <c r="S1979" s="12"/>
      <c r="T1979" s="12"/>
      <c r="U1979" s="12">
        <f t="shared" si="3053"/>
        <v>81</v>
      </c>
      <c r="W1979" s="23" t="s">
        <v>28</v>
      </c>
      <c r="X1979" s="24">
        <v>0.5</v>
      </c>
      <c r="Y1979" s="24">
        <v>0.5</v>
      </c>
      <c r="Z1979" s="24">
        <v>0.5</v>
      </c>
      <c r="AA1979" s="24">
        <v>0.5</v>
      </c>
      <c r="AB1979" s="24">
        <v>0.5</v>
      </c>
      <c r="AC1979" s="24">
        <v>0.5</v>
      </c>
      <c r="AD1979" s="24">
        <v>0.5</v>
      </c>
      <c r="AE1979" s="24">
        <v>0.5</v>
      </c>
      <c r="AF1979" s="24">
        <v>0.5</v>
      </c>
      <c r="AG1979" s="24">
        <v>0.5</v>
      </c>
      <c r="AH1979" s="24">
        <v>0.5</v>
      </c>
      <c r="AI1979" s="24">
        <v>0.5</v>
      </c>
      <c r="AJ1979" s="24">
        <v>0.5</v>
      </c>
      <c r="AK1979" s="24">
        <v>0.5</v>
      </c>
      <c r="AL1979" s="24">
        <v>0.5</v>
      </c>
      <c r="AM1979" s="24">
        <v>0.5</v>
      </c>
      <c r="AN1979" s="24">
        <v>0.5</v>
      </c>
      <c r="AP1979" s="14"/>
      <c r="AQ1979" s="14"/>
      <c r="AR1979" s="12" t="s">
        <v>28</v>
      </c>
      <c r="AS1979" s="12">
        <f t="shared" si="3037"/>
        <v>0</v>
      </c>
      <c r="AT1979" s="12">
        <f t="shared" si="3037"/>
        <v>5.5</v>
      </c>
      <c r="AU1979" s="12">
        <f t="shared" si="3038"/>
        <v>4</v>
      </c>
      <c r="AV1979" s="12">
        <f t="shared" si="3039"/>
        <v>2</v>
      </c>
      <c r="AW1979" s="12">
        <f t="shared" si="3040"/>
        <v>3</v>
      </c>
      <c r="AX1979" s="12">
        <f t="shared" si="3041"/>
        <v>1</v>
      </c>
      <c r="AY1979" s="12">
        <f t="shared" si="3042"/>
        <v>1.5</v>
      </c>
      <c r="AZ1979" s="12">
        <f t="shared" si="3043"/>
        <v>8</v>
      </c>
      <c r="BA1979" s="12">
        <f t="shared" si="3044"/>
        <v>2.5</v>
      </c>
      <c r="BB1979" s="12">
        <f t="shared" si="3045"/>
        <v>2</v>
      </c>
      <c r="BC1979" s="12">
        <f t="shared" si="3046"/>
        <v>5</v>
      </c>
      <c r="BD1979" s="12">
        <f t="shared" si="3047"/>
        <v>2</v>
      </c>
      <c r="BE1979" s="12">
        <f t="shared" si="3048"/>
        <v>1</v>
      </c>
      <c r="BF1979" s="12">
        <f t="shared" si="3049"/>
        <v>3</v>
      </c>
      <c r="BG1979" s="12">
        <f t="shared" si="3050"/>
        <v>0</v>
      </c>
      <c r="BH1979" s="12">
        <f t="shared" si="3051"/>
        <v>0</v>
      </c>
      <c r="BI1979" s="12">
        <f t="shared" si="3052"/>
        <v>0</v>
      </c>
      <c r="BJ1979" s="12">
        <f t="shared" si="3054"/>
        <v>40.5</v>
      </c>
    </row>
    <row r="1980" spans="1:62" ht="15.75">
      <c r="A1980" s="14"/>
      <c r="B1980" s="14"/>
      <c r="C1980" s="12" t="s">
        <v>35</v>
      </c>
      <c r="D1980" s="12"/>
      <c r="E1980" s="12">
        <v>9</v>
      </c>
      <c r="F1980" s="12">
        <v>6</v>
      </c>
      <c r="G1980" s="12">
        <v>3</v>
      </c>
      <c r="H1980" s="12">
        <v>5</v>
      </c>
      <c r="I1980" s="12">
        <v>2</v>
      </c>
      <c r="J1980" s="12">
        <v>3</v>
      </c>
      <c r="K1980" s="12">
        <v>29</v>
      </c>
      <c r="L1980" s="12">
        <v>3</v>
      </c>
      <c r="M1980" s="12">
        <v>3</v>
      </c>
      <c r="N1980" s="12">
        <v>3</v>
      </c>
      <c r="O1980" s="12">
        <v>2</v>
      </c>
      <c r="P1980" s="12">
        <v>2</v>
      </c>
      <c r="Q1980" s="12">
        <v>3</v>
      </c>
      <c r="R1980" s="12"/>
      <c r="S1980" s="12"/>
      <c r="T1980" s="12"/>
      <c r="U1980" s="12">
        <f t="shared" si="3053"/>
        <v>73</v>
      </c>
      <c r="W1980" s="23" t="s">
        <v>50</v>
      </c>
      <c r="X1980" s="24">
        <v>8.5000000000000006E-2</v>
      </c>
      <c r="Y1980" s="24">
        <v>8.5000000000000006E-2</v>
      </c>
      <c r="Z1980" s="24">
        <v>8.5000000000000006E-2</v>
      </c>
      <c r="AA1980" s="24">
        <v>8.5000000000000006E-2</v>
      </c>
      <c r="AB1980" s="24">
        <v>8.5000000000000006E-2</v>
      </c>
      <c r="AC1980" s="24">
        <v>8.5000000000000006E-2</v>
      </c>
      <c r="AD1980" s="24">
        <v>8.5000000000000006E-2</v>
      </c>
      <c r="AE1980" s="24">
        <v>8.5000000000000006E-2</v>
      </c>
      <c r="AF1980" s="24">
        <v>8.5000000000000006E-2</v>
      </c>
      <c r="AG1980" s="24">
        <v>8.5000000000000006E-2</v>
      </c>
      <c r="AH1980" s="24">
        <v>8.5000000000000006E-2</v>
      </c>
      <c r="AI1980" s="24">
        <v>8.5000000000000006E-2</v>
      </c>
      <c r="AJ1980" s="24">
        <v>8.5000000000000006E-2</v>
      </c>
      <c r="AK1980" s="24">
        <v>8.5000000000000006E-2</v>
      </c>
      <c r="AL1980" s="24">
        <v>8.5000000000000006E-2</v>
      </c>
      <c r="AM1980" s="24">
        <v>8.5000000000000006E-2</v>
      </c>
      <c r="AN1980" s="24">
        <v>8.5000000000000006E-2</v>
      </c>
      <c r="AP1980" s="14"/>
      <c r="AQ1980" s="14"/>
      <c r="AR1980" s="12" t="s">
        <v>35</v>
      </c>
      <c r="AS1980" s="12">
        <f t="shared" si="3037"/>
        <v>0</v>
      </c>
      <c r="AT1980" s="12">
        <f t="shared" si="3037"/>
        <v>0.76500000000000001</v>
      </c>
      <c r="AU1980" s="12">
        <f t="shared" si="3038"/>
        <v>0.51</v>
      </c>
      <c r="AV1980" s="12">
        <f t="shared" si="3039"/>
        <v>0.255</v>
      </c>
      <c r="AW1980" s="12">
        <f t="shared" si="3040"/>
        <v>0.42499999999999999</v>
      </c>
      <c r="AX1980" s="12">
        <f t="shared" si="3041"/>
        <v>0.17</v>
      </c>
      <c r="AY1980" s="12">
        <f t="shared" si="3042"/>
        <v>0.255</v>
      </c>
      <c r="AZ1980" s="12">
        <f t="shared" si="3043"/>
        <v>2.4649999999999999</v>
      </c>
      <c r="BA1980" s="12">
        <f t="shared" si="3044"/>
        <v>0.255</v>
      </c>
      <c r="BB1980" s="12">
        <f t="shared" si="3045"/>
        <v>0.255</v>
      </c>
      <c r="BC1980" s="12">
        <f t="shared" si="3046"/>
        <v>0.255</v>
      </c>
      <c r="BD1980" s="12">
        <f t="shared" si="3047"/>
        <v>0.17</v>
      </c>
      <c r="BE1980" s="12">
        <f t="shared" si="3048"/>
        <v>0.17</v>
      </c>
      <c r="BF1980" s="12">
        <f t="shared" si="3049"/>
        <v>0.255</v>
      </c>
      <c r="BG1980" s="12">
        <f t="shared" si="3050"/>
        <v>0</v>
      </c>
      <c r="BH1980" s="12">
        <f t="shared" si="3051"/>
        <v>0</v>
      </c>
      <c r="BI1980" s="12">
        <f t="shared" si="3052"/>
        <v>0</v>
      </c>
      <c r="BJ1980" s="12">
        <f t="shared" si="3054"/>
        <v>6.2050000000000001</v>
      </c>
    </row>
    <row r="1981" spans="1:62" ht="15.75">
      <c r="A1981" s="14"/>
      <c r="B1981" s="14"/>
      <c r="C1981" s="12" t="s">
        <v>36</v>
      </c>
      <c r="D1981" s="12"/>
      <c r="E1981" s="12">
        <v>7</v>
      </c>
      <c r="F1981" s="12">
        <v>7</v>
      </c>
      <c r="G1981" s="12"/>
      <c r="H1981" s="12"/>
      <c r="I1981" s="12"/>
      <c r="J1981" s="12"/>
      <c r="K1981" s="12"/>
      <c r="L1981" s="12">
        <v>2</v>
      </c>
      <c r="M1981" s="12"/>
      <c r="N1981" s="12"/>
      <c r="O1981" s="12">
        <v>4</v>
      </c>
      <c r="P1981" s="12"/>
      <c r="Q1981" s="12"/>
      <c r="R1981" s="12"/>
      <c r="S1981" s="12"/>
      <c r="T1981" s="12"/>
      <c r="U1981" s="12">
        <f t="shared" si="3053"/>
        <v>20</v>
      </c>
      <c r="W1981" s="23" t="s">
        <v>51</v>
      </c>
      <c r="X1981" s="24">
        <v>0.59</v>
      </c>
      <c r="Y1981" s="24">
        <v>0.59</v>
      </c>
      <c r="Z1981" s="24">
        <v>0.59</v>
      </c>
      <c r="AA1981" s="24">
        <v>0.59</v>
      </c>
      <c r="AB1981" s="24">
        <v>0.59</v>
      </c>
      <c r="AC1981" s="24">
        <v>0.59</v>
      </c>
      <c r="AD1981" s="24">
        <v>0.59</v>
      </c>
      <c r="AE1981" s="24">
        <v>0.59</v>
      </c>
      <c r="AF1981" s="24">
        <v>0.59</v>
      </c>
      <c r="AG1981" s="24">
        <v>0.59</v>
      </c>
      <c r="AH1981" s="24">
        <v>0.59</v>
      </c>
      <c r="AI1981" s="24">
        <v>0.59</v>
      </c>
      <c r="AJ1981" s="24">
        <v>0.59</v>
      </c>
      <c r="AK1981" s="24">
        <v>0.59</v>
      </c>
      <c r="AL1981" s="24">
        <v>0.59</v>
      </c>
      <c r="AM1981" s="24">
        <v>0.59</v>
      </c>
      <c r="AN1981" s="24">
        <v>0.59</v>
      </c>
      <c r="AP1981" s="14"/>
      <c r="AQ1981" s="14"/>
      <c r="AR1981" s="12" t="s">
        <v>36</v>
      </c>
      <c r="AS1981" s="12">
        <f t="shared" si="3037"/>
        <v>0</v>
      </c>
      <c r="AT1981" s="12">
        <f t="shared" si="3037"/>
        <v>4.13</v>
      </c>
      <c r="AU1981" s="12">
        <f t="shared" si="3038"/>
        <v>4.13</v>
      </c>
      <c r="AV1981" s="12">
        <f t="shared" si="3039"/>
        <v>0</v>
      </c>
      <c r="AW1981" s="12">
        <f t="shared" si="3040"/>
        <v>0</v>
      </c>
      <c r="AX1981" s="12">
        <f t="shared" si="3041"/>
        <v>0</v>
      </c>
      <c r="AY1981" s="12">
        <f t="shared" si="3042"/>
        <v>0</v>
      </c>
      <c r="AZ1981" s="12">
        <f t="shared" si="3043"/>
        <v>0</v>
      </c>
      <c r="BA1981" s="12">
        <f t="shared" si="3044"/>
        <v>1.18</v>
      </c>
      <c r="BB1981" s="12">
        <f t="shared" si="3045"/>
        <v>0</v>
      </c>
      <c r="BC1981" s="12">
        <f t="shared" si="3046"/>
        <v>0</v>
      </c>
      <c r="BD1981" s="12">
        <f t="shared" si="3047"/>
        <v>2.36</v>
      </c>
      <c r="BE1981" s="12">
        <f t="shared" si="3048"/>
        <v>0</v>
      </c>
      <c r="BF1981" s="12">
        <f t="shared" si="3049"/>
        <v>0</v>
      </c>
      <c r="BG1981" s="12">
        <f t="shared" si="3050"/>
        <v>0</v>
      </c>
      <c r="BH1981" s="12">
        <f t="shared" si="3051"/>
        <v>0</v>
      </c>
      <c r="BI1981" s="12">
        <f t="shared" si="3052"/>
        <v>0</v>
      </c>
      <c r="BJ1981" s="12">
        <f t="shared" si="3054"/>
        <v>11.8</v>
      </c>
    </row>
    <row r="1982" spans="1:62" ht="15.75">
      <c r="A1982" s="14"/>
      <c r="B1982" s="14"/>
      <c r="C1982" s="12" t="s">
        <v>31</v>
      </c>
      <c r="D1982" s="12"/>
      <c r="E1982" s="12">
        <v>6</v>
      </c>
      <c r="F1982" s="12">
        <v>4</v>
      </c>
      <c r="G1982" s="12"/>
      <c r="H1982" s="12"/>
      <c r="I1982" s="12"/>
      <c r="J1982" s="12"/>
      <c r="K1982" s="12"/>
      <c r="L1982" s="12"/>
      <c r="M1982" s="12"/>
      <c r="N1982" s="12">
        <v>2</v>
      </c>
      <c r="O1982" s="12"/>
      <c r="P1982" s="12"/>
      <c r="Q1982" s="12"/>
      <c r="R1982" s="12"/>
      <c r="S1982" s="12"/>
      <c r="T1982" s="12"/>
      <c r="U1982" s="12">
        <f t="shared" si="3053"/>
        <v>12</v>
      </c>
      <c r="W1982" s="23" t="s">
        <v>31</v>
      </c>
      <c r="X1982" s="24">
        <v>0.56999999999999995</v>
      </c>
      <c r="Y1982" s="24">
        <v>0.56999999999999995</v>
      </c>
      <c r="Z1982" s="24">
        <v>0.56999999999999995</v>
      </c>
      <c r="AA1982" s="24">
        <v>0.56999999999999995</v>
      </c>
      <c r="AB1982" s="24">
        <v>0.56999999999999995</v>
      </c>
      <c r="AC1982" s="24">
        <v>0.56999999999999995</v>
      </c>
      <c r="AD1982" s="24">
        <v>0.56999999999999995</v>
      </c>
      <c r="AE1982" s="24">
        <v>0.56999999999999995</v>
      </c>
      <c r="AF1982" s="24">
        <v>0.56999999999999995</v>
      </c>
      <c r="AG1982" s="24">
        <v>0.56999999999999995</v>
      </c>
      <c r="AH1982" s="24">
        <v>0.56999999999999995</v>
      </c>
      <c r="AI1982" s="24">
        <v>0.56999999999999995</v>
      </c>
      <c r="AJ1982" s="24">
        <v>0.56999999999999995</v>
      </c>
      <c r="AK1982" s="24">
        <v>0.56999999999999995</v>
      </c>
      <c r="AL1982" s="24">
        <v>0.56999999999999995</v>
      </c>
      <c r="AM1982" s="24">
        <v>0.56999999999999995</v>
      </c>
      <c r="AN1982" s="24">
        <v>0.56999999999999995</v>
      </c>
      <c r="AP1982" s="14"/>
      <c r="AQ1982" s="14"/>
      <c r="AR1982" s="12" t="s">
        <v>31</v>
      </c>
      <c r="AS1982" s="12">
        <f t="shared" si="3037"/>
        <v>0</v>
      </c>
      <c r="AT1982" s="12">
        <f t="shared" si="3037"/>
        <v>3.42</v>
      </c>
      <c r="AU1982" s="12">
        <f t="shared" si="3038"/>
        <v>2.2799999999999998</v>
      </c>
      <c r="AV1982" s="12">
        <f t="shared" si="3039"/>
        <v>0</v>
      </c>
      <c r="AW1982" s="12">
        <f t="shared" si="3040"/>
        <v>0</v>
      </c>
      <c r="AX1982" s="12">
        <f t="shared" si="3041"/>
        <v>0</v>
      </c>
      <c r="AY1982" s="12">
        <f t="shared" si="3042"/>
        <v>0</v>
      </c>
      <c r="AZ1982" s="12">
        <f t="shared" si="3043"/>
        <v>0</v>
      </c>
      <c r="BA1982" s="12">
        <f t="shared" si="3044"/>
        <v>0</v>
      </c>
      <c r="BB1982" s="12">
        <f t="shared" si="3045"/>
        <v>0</v>
      </c>
      <c r="BC1982" s="12">
        <f t="shared" si="3046"/>
        <v>1.1399999999999999</v>
      </c>
      <c r="BD1982" s="12">
        <f t="shared" si="3047"/>
        <v>0</v>
      </c>
      <c r="BE1982" s="12">
        <f t="shared" si="3048"/>
        <v>0</v>
      </c>
      <c r="BF1982" s="12">
        <f t="shared" si="3049"/>
        <v>0</v>
      </c>
      <c r="BG1982" s="12">
        <f t="shared" si="3050"/>
        <v>0</v>
      </c>
      <c r="BH1982" s="12">
        <f t="shared" si="3051"/>
        <v>0</v>
      </c>
      <c r="BI1982" s="12">
        <f t="shared" si="3052"/>
        <v>0</v>
      </c>
      <c r="BJ1982" s="12">
        <f t="shared" si="3054"/>
        <v>6.84</v>
      </c>
    </row>
    <row r="1983" spans="1:62" ht="15.75">
      <c r="A1983" s="16"/>
      <c r="B1983" s="16"/>
      <c r="C1983" s="12" t="s">
        <v>32</v>
      </c>
      <c r="D1983" s="12"/>
      <c r="E1983" s="12"/>
      <c r="F1983" s="12"/>
      <c r="G1983" s="12">
        <v>6</v>
      </c>
      <c r="H1983" s="12">
        <v>9</v>
      </c>
      <c r="I1983" s="12"/>
      <c r="J1983" s="12">
        <v>9</v>
      </c>
      <c r="K1983" s="12">
        <v>7</v>
      </c>
      <c r="L1983" s="12"/>
      <c r="M1983" s="12">
        <v>2</v>
      </c>
      <c r="N1983" s="12"/>
      <c r="O1983" s="12">
        <v>7</v>
      </c>
      <c r="P1983" s="12"/>
      <c r="Q1983" s="12"/>
      <c r="R1983" s="12"/>
      <c r="S1983" s="12"/>
      <c r="T1983" s="12"/>
      <c r="U1983" s="12">
        <f t="shared" si="3053"/>
        <v>40</v>
      </c>
      <c r="W1983" s="23" t="s">
        <v>32</v>
      </c>
      <c r="X1983" s="24">
        <v>0.4</v>
      </c>
      <c r="Y1983" s="24">
        <v>0.4</v>
      </c>
      <c r="Z1983" s="24">
        <v>0.4</v>
      </c>
      <c r="AA1983" s="24">
        <v>0.4</v>
      </c>
      <c r="AB1983" s="24">
        <v>0.4</v>
      </c>
      <c r="AC1983" s="24">
        <v>0.4</v>
      </c>
      <c r="AD1983" s="24">
        <v>0.4</v>
      </c>
      <c r="AE1983" s="24">
        <v>0.4</v>
      </c>
      <c r="AF1983" s="24">
        <v>0.4</v>
      </c>
      <c r="AG1983" s="24">
        <v>0.4</v>
      </c>
      <c r="AH1983" s="24">
        <v>0.4</v>
      </c>
      <c r="AI1983" s="24">
        <v>0.4</v>
      </c>
      <c r="AJ1983" s="24">
        <v>0.4</v>
      </c>
      <c r="AK1983" s="24">
        <v>0.4</v>
      </c>
      <c r="AL1983" s="24">
        <v>0.4</v>
      </c>
      <c r="AM1983" s="24">
        <v>0.4</v>
      </c>
      <c r="AN1983" s="24">
        <v>0.4</v>
      </c>
      <c r="AP1983" s="16"/>
      <c r="AQ1983" s="16"/>
      <c r="AR1983" s="12" t="s">
        <v>32</v>
      </c>
      <c r="AS1983" s="12">
        <f t="shared" si="3037"/>
        <v>0</v>
      </c>
      <c r="AT1983" s="12">
        <f t="shared" si="3037"/>
        <v>0</v>
      </c>
      <c r="AU1983" s="12">
        <f t="shared" si="3038"/>
        <v>0</v>
      </c>
      <c r="AV1983" s="12">
        <f t="shared" si="3039"/>
        <v>2.4</v>
      </c>
      <c r="AW1983" s="12">
        <f t="shared" si="3040"/>
        <v>3.6</v>
      </c>
      <c r="AX1983" s="12">
        <f t="shared" si="3041"/>
        <v>0</v>
      </c>
      <c r="AY1983" s="12">
        <f t="shared" si="3042"/>
        <v>3.6</v>
      </c>
      <c r="AZ1983" s="12">
        <f t="shared" si="3043"/>
        <v>2.8</v>
      </c>
      <c r="BA1983" s="12">
        <f t="shared" si="3044"/>
        <v>0</v>
      </c>
      <c r="BB1983" s="12">
        <f t="shared" si="3045"/>
        <v>0.8</v>
      </c>
      <c r="BC1983" s="12">
        <f t="shared" si="3046"/>
        <v>0</v>
      </c>
      <c r="BD1983" s="12">
        <f t="shared" si="3047"/>
        <v>2.8</v>
      </c>
      <c r="BE1983" s="12">
        <f t="shared" si="3048"/>
        <v>0</v>
      </c>
      <c r="BF1983" s="12">
        <f t="shared" si="3049"/>
        <v>0</v>
      </c>
      <c r="BG1983" s="12">
        <f t="shared" si="3050"/>
        <v>0</v>
      </c>
      <c r="BH1983" s="12">
        <f t="shared" si="3051"/>
        <v>0</v>
      </c>
      <c r="BI1983" s="12">
        <f t="shared" si="3052"/>
        <v>0</v>
      </c>
      <c r="BJ1983" s="12">
        <f t="shared" si="3054"/>
        <v>16</v>
      </c>
    </row>
    <row r="1984" spans="1:62">
      <c r="A1984" s="17"/>
      <c r="B1984" s="18"/>
      <c r="C1984" s="19" t="s">
        <v>33</v>
      </c>
      <c r="D1984" s="19">
        <f>SUM(D1975:D1983)</f>
        <v>0</v>
      </c>
      <c r="E1984" s="19">
        <f>SUM(E1975:E1983)</f>
        <v>40</v>
      </c>
      <c r="F1984" s="19">
        <f t="shared" ref="F1984:U1984" si="3055">SUM(F1975:F1983)</f>
        <v>29</v>
      </c>
      <c r="G1984" s="19">
        <f t="shared" si="3055"/>
        <v>58</v>
      </c>
      <c r="H1984" s="19">
        <f t="shared" si="3055"/>
        <v>68</v>
      </c>
      <c r="I1984" s="19">
        <f t="shared" si="3055"/>
        <v>42</v>
      </c>
      <c r="J1984" s="19">
        <f t="shared" si="3055"/>
        <v>58</v>
      </c>
      <c r="K1984" s="19">
        <f t="shared" si="3055"/>
        <v>129</v>
      </c>
      <c r="L1984" s="19">
        <f t="shared" si="3055"/>
        <v>33</v>
      </c>
      <c r="M1984" s="19">
        <f t="shared" si="3055"/>
        <v>21</v>
      </c>
      <c r="N1984" s="19">
        <f t="shared" si="3055"/>
        <v>22</v>
      </c>
      <c r="O1984" s="19">
        <f t="shared" si="3055"/>
        <v>39</v>
      </c>
      <c r="P1984" s="19">
        <f t="shared" si="3055"/>
        <v>16</v>
      </c>
      <c r="Q1984" s="19">
        <f t="shared" si="3055"/>
        <v>28</v>
      </c>
      <c r="R1984" s="19">
        <f t="shared" si="3055"/>
        <v>0</v>
      </c>
      <c r="S1984" s="19">
        <f t="shared" si="3055"/>
        <v>0</v>
      </c>
      <c r="T1984" s="19">
        <f t="shared" si="3055"/>
        <v>0</v>
      </c>
      <c r="U1984" s="19">
        <f t="shared" si="3055"/>
        <v>583</v>
      </c>
      <c r="AP1984" s="17"/>
      <c r="AQ1984" s="18"/>
      <c r="AR1984" s="19" t="s">
        <v>33</v>
      </c>
      <c r="AS1984" s="19">
        <f>SUM(AS1975:AS1983)</f>
        <v>0</v>
      </c>
      <c r="AT1984" s="19">
        <f>SUM(AT1975:AT1983)</f>
        <v>16.824999999999999</v>
      </c>
      <c r="AU1984" s="19">
        <f t="shared" ref="AU1984:BJ1984" si="3056">SUM(AU1975:AU1983)</f>
        <v>12.64</v>
      </c>
      <c r="AV1984" s="19">
        <f t="shared" si="3056"/>
        <v>17.61</v>
      </c>
      <c r="AW1984" s="19">
        <f t="shared" si="3056"/>
        <v>20.605</v>
      </c>
      <c r="AX1984" s="19">
        <f t="shared" si="3056"/>
        <v>11.56</v>
      </c>
      <c r="AY1984" s="19">
        <f t="shared" si="3056"/>
        <v>17.155000000000001</v>
      </c>
      <c r="AZ1984" s="19">
        <f t="shared" si="3056"/>
        <v>39.28</v>
      </c>
      <c r="BA1984" s="19">
        <f t="shared" si="3056"/>
        <v>10.71</v>
      </c>
      <c r="BB1984" s="19">
        <f t="shared" si="3056"/>
        <v>6.57</v>
      </c>
      <c r="BC1984" s="19">
        <f t="shared" si="3056"/>
        <v>9.2449999999999992</v>
      </c>
      <c r="BD1984" s="19">
        <f t="shared" si="3056"/>
        <v>13.875</v>
      </c>
      <c r="BE1984" s="19">
        <f t="shared" si="3056"/>
        <v>4.5999999999999996</v>
      </c>
      <c r="BF1984" s="19">
        <f t="shared" si="3056"/>
        <v>9.0399999999999991</v>
      </c>
      <c r="BG1984" s="19">
        <f t="shared" si="3056"/>
        <v>0</v>
      </c>
      <c r="BH1984" s="19">
        <f t="shared" si="3056"/>
        <v>0</v>
      </c>
      <c r="BI1984" s="19">
        <f t="shared" si="3056"/>
        <v>0</v>
      </c>
      <c r="BJ1984" s="19">
        <f t="shared" si="3056"/>
        <v>189.715</v>
      </c>
    </row>
    <row r="1985" spans="1:62">
      <c r="A1985" s="92" t="s">
        <v>42</v>
      </c>
      <c r="B1985" s="92"/>
      <c r="C1985" s="92"/>
      <c r="D1985" s="28">
        <f>D1594+D1607+D1620+D1633+D1646+D1659+D1672+D1685+D1698+D1711+D1724+D1737+D1750+D1763+D1776+D1789+D1802+D1815+D1828+D1841+D1854+D1867+D1880+D1893+D1906+D1919+D1932+D1945+D1958+D1984</f>
        <v>0</v>
      </c>
      <c r="E1985" s="28">
        <f>E1594+E1607+E1620+E1633+E1646+E1659+E1672+E1685+E1698+E1711+E1724+E1737+E1750+E1763+E1776+E1789+E1802+E1815+E1828+E1841+E1854+E1867+E1880+E1893+E1906+E1919+E1932+E1945+E1958+E1984</f>
        <v>1167</v>
      </c>
      <c r="F1985" s="28">
        <f t="shared" ref="F1985:U1985" si="3057">F1594+F1607+F1620+F1633+F1646+F1659+F1672+F1685+F1698+F1711+F1724+F1737+F1750+F1763+F1776+F1789+F1802+F1815+F1828+F1841+F1854+F1867+F1880+F1893+F1906+F1919+F1932+F1945+F1958+F1984</f>
        <v>912</v>
      </c>
      <c r="G1985" s="28">
        <f t="shared" si="3057"/>
        <v>1531</v>
      </c>
      <c r="H1985" s="28">
        <f t="shared" si="3057"/>
        <v>1947</v>
      </c>
      <c r="I1985" s="28">
        <f t="shared" si="3057"/>
        <v>1918</v>
      </c>
      <c r="J1985" s="28">
        <f t="shared" si="3057"/>
        <v>1770</v>
      </c>
      <c r="K1985" s="28">
        <f t="shared" si="3057"/>
        <v>2147</v>
      </c>
      <c r="L1985" s="28">
        <f t="shared" si="3057"/>
        <v>888</v>
      </c>
      <c r="M1985" s="28">
        <f t="shared" si="3057"/>
        <v>590</v>
      </c>
      <c r="N1985" s="28">
        <f t="shared" si="3057"/>
        <v>559</v>
      </c>
      <c r="O1985" s="28">
        <f t="shared" si="3057"/>
        <v>1165</v>
      </c>
      <c r="P1985" s="28">
        <f t="shared" si="3057"/>
        <v>378</v>
      </c>
      <c r="Q1985" s="28">
        <f t="shared" si="3057"/>
        <v>818</v>
      </c>
      <c r="R1985" s="28">
        <f t="shared" si="3057"/>
        <v>0</v>
      </c>
      <c r="S1985" s="28">
        <f t="shared" si="3057"/>
        <v>96</v>
      </c>
      <c r="T1985" s="28">
        <f t="shared" si="3057"/>
        <v>0</v>
      </c>
      <c r="U1985" s="28">
        <f t="shared" si="3057"/>
        <v>15886</v>
      </c>
      <c r="AP1985" s="92" t="s">
        <v>42</v>
      </c>
      <c r="AQ1985" s="92"/>
      <c r="AR1985" s="92"/>
      <c r="AS1985" s="28">
        <f>AS1594+AS1607+AS1620+AS1633+AS1646+AS1659+AS1672+AS1685+AS1698+AS1711+AS1724+AS1737+AS1750+AS1763+AS1776+AS1789+AS1802+AS1815+AS1828+AS1841+AS1854+AS1867+AS1880+AS1893+AS1906+AS1919+AS1932+AS1945+AS1958+AS1984</f>
        <v>0</v>
      </c>
      <c r="AT1985" s="28">
        <f>AT1594+AT1607+AT1620+AT1633+AT1646+AT1659+AT1672+AT1685+AT1698+AT1711+AT1724+AT1737+AT1750+AT1763+AT1776+AT1789+AT1802+AT1815+AT1828+AT1841+AT1854+AT1867+AT1880+AT1893+AT1906+AT1919+AT1932+AT1945+AT1958+AT1984</f>
        <v>494.22500000000002</v>
      </c>
      <c r="AU1985" s="28">
        <f t="shared" ref="AU1985:BJ1985" si="3058">AU1594+AU1607+AU1620+AU1633+AU1646+AU1659+AU1672+AU1685+AU1698+AU1711+AU1724+AU1737+AU1750+AU1763+AU1776+AU1789+AU1802+AU1815+AU1828+AU1841+AU1854+AU1867+AU1880+AU1893+AU1906+AU1919+AU1932+AU1945+AU1958+AU1984</f>
        <v>384.625</v>
      </c>
      <c r="AV1985" s="28">
        <f t="shared" si="3058"/>
        <v>470.68</v>
      </c>
      <c r="AW1985" s="28">
        <f t="shared" si="3058"/>
        <v>593.42499999999995</v>
      </c>
      <c r="AX1985" s="28">
        <f t="shared" si="3058"/>
        <v>545.255</v>
      </c>
      <c r="AY1985" s="28">
        <f t="shared" si="3058"/>
        <v>540.90499999999997</v>
      </c>
      <c r="AZ1985" s="28">
        <f t="shared" si="3058"/>
        <v>641.17999999999995</v>
      </c>
      <c r="BA1985" s="28">
        <f t="shared" si="3058"/>
        <v>272.61500000000001</v>
      </c>
      <c r="BB1985" s="28">
        <f t="shared" si="3058"/>
        <v>184.965</v>
      </c>
      <c r="BC1985" s="28">
        <f t="shared" si="3058"/>
        <v>224.22</v>
      </c>
      <c r="BD1985" s="28">
        <f t="shared" si="3058"/>
        <v>416.64499999999998</v>
      </c>
      <c r="BE1985" s="28">
        <f t="shared" si="3058"/>
        <v>117.27500000000001</v>
      </c>
      <c r="BF1985" s="28">
        <f t="shared" si="3058"/>
        <v>251.785</v>
      </c>
      <c r="BG1985" s="28">
        <f t="shared" si="3058"/>
        <v>0</v>
      </c>
      <c r="BH1985" s="28">
        <f t="shared" si="3058"/>
        <v>26.875</v>
      </c>
      <c r="BI1985" s="28">
        <f t="shared" si="3058"/>
        <v>0</v>
      </c>
      <c r="BJ1985" s="28">
        <f t="shared" si="3058"/>
        <v>4776.5200000000004</v>
      </c>
    </row>
    <row r="1988" spans="1:62" ht="18">
      <c r="A1988" s="4" t="s">
        <v>0</v>
      </c>
      <c r="B1988" s="5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AP1988" s="4" t="s">
        <v>0</v>
      </c>
    </row>
    <row r="1989" spans="1:62">
      <c r="A1989" s="7" t="s">
        <v>1</v>
      </c>
      <c r="B1989" s="5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AP1989" s="7" t="s">
        <v>1</v>
      </c>
    </row>
    <row r="1990" spans="1:62">
      <c r="A1990" s="7" t="s">
        <v>75</v>
      </c>
      <c r="B1990" s="5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20"/>
      <c r="O1990" s="6"/>
      <c r="P1990" s="6"/>
      <c r="Q1990" s="6"/>
      <c r="R1990" s="6"/>
      <c r="S1990" s="6"/>
      <c r="T1990" s="6"/>
      <c r="U1990" s="6"/>
      <c r="AP1990" s="7" t="s">
        <v>88</v>
      </c>
    </row>
    <row r="1992" spans="1:62" ht="106.5">
      <c r="A1992" s="8" t="s">
        <v>2</v>
      </c>
      <c r="B1992" s="8" t="s">
        <v>3</v>
      </c>
      <c r="C1992" s="8" t="s">
        <v>4</v>
      </c>
      <c r="D1992" s="9" t="str">
        <f>D5</f>
        <v>ANGGREK</v>
      </c>
      <c r="E1992" s="9" t="str">
        <f t="shared" ref="E1992:U1992" si="3059">E5</f>
        <v>BOUGENVIL</v>
      </c>
      <c r="F1992" s="9" t="str">
        <f t="shared" si="3059"/>
        <v>CAMELIA</v>
      </c>
      <c r="G1992" s="9" t="str">
        <f t="shared" si="3059"/>
        <v>DEWANDARU</v>
      </c>
      <c r="H1992" s="9" t="str">
        <f t="shared" si="3059"/>
        <v>EDELWEIS</v>
      </c>
      <c r="I1992" s="9" t="str">
        <f t="shared" si="3059"/>
        <v>FLAMBOYAN</v>
      </c>
      <c r="J1992" s="9" t="str">
        <f t="shared" si="3059"/>
        <v>GERANIUM</v>
      </c>
      <c r="K1992" s="9" t="str">
        <f t="shared" si="3059"/>
        <v>HELIKONIA</v>
      </c>
      <c r="L1992" s="9" t="str">
        <f t="shared" si="3059"/>
        <v>IVY</v>
      </c>
      <c r="M1992" s="9" t="str">
        <f t="shared" si="3059"/>
        <v>KANA</v>
      </c>
      <c r="N1992" s="9" t="str">
        <f t="shared" si="3059"/>
        <v>IGD</v>
      </c>
      <c r="O1992" s="9" t="str">
        <f t="shared" si="3059"/>
        <v>HCU</v>
      </c>
      <c r="P1992" s="9" t="str">
        <f t="shared" si="3059"/>
        <v>PENUNJANG</v>
      </c>
      <c r="Q1992" s="9" t="str">
        <f t="shared" si="3059"/>
        <v>PELAYANAN</v>
      </c>
      <c r="R1992" s="9" t="str">
        <f t="shared" si="3059"/>
        <v>ADMIN</v>
      </c>
      <c r="S1992" s="9" t="str">
        <f t="shared" si="3059"/>
        <v>ASRAMA</v>
      </c>
      <c r="T1992" s="9" t="str">
        <f t="shared" si="3059"/>
        <v>MASJID</v>
      </c>
      <c r="U1992" s="9" t="str">
        <f t="shared" si="3059"/>
        <v>JUMLAH</v>
      </c>
      <c r="W1992" s="21"/>
      <c r="X1992" s="22" t="str">
        <f>X5</f>
        <v>ANGGREK</v>
      </c>
      <c r="Y1992" s="22" t="str">
        <f>Y5</f>
        <v>BOUGENVIL</v>
      </c>
      <c r="Z1992" s="22" t="str">
        <f t="shared" ref="Z1992:AN1992" si="3060">Z5</f>
        <v>CAMELIA</v>
      </c>
      <c r="AA1992" s="22" t="str">
        <f t="shared" si="3060"/>
        <v>DEWANDARU</v>
      </c>
      <c r="AB1992" s="22" t="str">
        <f t="shared" si="3060"/>
        <v>EDELWEIS</v>
      </c>
      <c r="AC1992" s="22" t="str">
        <f t="shared" si="3060"/>
        <v>FLAMBOYAN</v>
      </c>
      <c r="AD1992" s="22" t="str">
        <f t="shared" si="3060"/>
        <v>GERANIUM</v>
      </c>
      <c r="AE1992" s="22" t="str">
        <f t="shared" si="3060"/>
        <v>HELIKONIA</v>
      </c>
      <c r="AF1992" s="22" t="str">
        <f t="shared" si="3060"/>
        <v>IVY</v>
      </c>
      <c r="AG1992" s="22" t="str">
        <f t="shared" si="3060"/>
        <v>KANA</v>
      </c>
      <c r="AH1992" s="22" t="str">
        <f t="shared" si="3060"/>
        <v>IGD</v>
      </c>
      <c r="AI1992" s="22" t="str">
        <f t="shared" si="3060"/>
        <v>HCU</v>
      </c>
      <c r="AJ1992" s="22" t="str">
        <f t="shared" si="3060"/>
        <v>PENUNJANG</v>
      </c>
      <c r="AK1992" s="22" t="str">
        <f t="shared" si="3060"/>
        <v>PELAYANAN</v>
      </c>
      <c r="AL1992" s="22" t="str">
        <f t="shared" si="3060"/>
        <v>ADMIN</v>
      </c>
      <c r="AM1992" s="22" t="str">
        <f t="shared" si="3060"/>
        <v>ASRAMA</v>
      </c>
      <c r="AN1992" s="22" t="str">
        <f t="shared" si="3060"/>
        <v>MASJID</v>
      </c>
      <c r="AP1992" s="8" t="s">
        <v>2</v>
      </c>
      <c r="AQ1992" s="8" t="s">
        <v>3</v>
      </c>
      <c r="AR1992" s="8" t="s">
        <v>4</v>
      </c>
      <c r="AS1992" s="9" t="str">
        <f>AS5</f>
        <v>ANGGREK</v>
      </c>
      <c r="AT1992" s="9" t="str">
        <f>AT5</f>
        <v>BOUGENVIL</v>
      </c>
      <c r="AU1992" s="9" t="str">
        <f t="shared" ref="AU1992:BJ1992" si="3061">AU5</f>
        <v>CAMELIA II</v>
      </c>
      <c r="AV1992" s="9" t="str">
        <f t="shared" si="3061"/>
        <v>DEWANDARU</v>
      </c>
      <c r="AW1992" s="9" t="str">
        <f t="shared" si="3061"/>
        <v>EDELWEIS</v>
      </c>
      <c r="AX1992" s="9" t="str">
        <f t="shared" si="3061"/>
        <v>FLAMBOYAN</v>
      </c>
      <c r="AY1992" s="9" t="str">
        <f t="shared" si="3061"/>
        <v>GERANIUM</v>
      </c>
      <c r="AZ1992" s="9" t="str">
        <f t="shared" si="3061"/>
        <v>HELIKONIA</v>
      </c>
      <c r="BA1992" s="9" t="str">
        <f t="shared" si="3061"/>
        <v>IVY</v>
      </c>
      <c r="BB1992" s="9" t="str">
        <f t="shared" si="3061"/>
        <v>KANA</v>
      </c>
      <c r="BC1992" s="9" t="str">
        <f t="shared" si="3061"/>
        <v>IGD</v>
      </c>
      <c r="BD1992" s="9" t="str">
        <f t="shared" si="3061"/>
        <v>HCU</v>
      </c>
      <c r="BE1992" s="9" t="str">
        <f t="shared" si="3061"/>
        <v>PENUNJANG</v>
      </c>
      <c r="BF1992" s="9" t="str">
        <f t="shared" si="3061"/>
        <v>PELAYANAN</v>
      </c>
      <c r="BG1992" s="9" t="str">
        <f t="shared" si="3061"/>
        <v>ADMIN</v>
      </c>
      <c r="BH1992" s="9" t="str">
        <f t="shared" si="3061"/>
        <v>ASRAMA</v>
      </c>
      <c r="BI1992" s="9" t="str">
        <f t="shared" si="3061"/>
        <v>MASJID</v>
      </c>
      <c r="BJ1992" s="9" t="str">
        <f t="shared" si="3061"/>
        <v>JUMLAH</v>
      </c>
    </row>
    <row r="1993" spans="1:62" ht="15.75">
      <c r="A1993" s="10">
        <v>1</v>
      </c>
      <c r="B1993" s="11" t="s">
        <v>40</v>
      </c>
      <c r="C1993" s="12" t="s">
        <v>24</v>
      </c>
      <c r="D1993" s="12"/>
      <c r="E1993" s="12"/>
      <c r="F1993" s="12"/>
      <c r="G1993" s="12">
        <v>4</v>
      </c>
      <c r="H1993" s="12">
        <v>15</v>
      </c>
      <c r="I1993" s="12">
        <v>11</v>
      </c>
      <c r="J1993" s="12">
        <v>15</v>
      </c>
      <c r="K1993" s="12">
        <v>20</v>
      </c>
      <c r="L1993" s="12">
        <v>5</v>
      </c>
      <c r="M1993" s="12">
        <v>5</v>
      </c>
      <c r="N1993" s="12"/>
      <c r="O1993" s="12">
        <v>7</v>
      </c>
      <c r="P1993" s="12">
        <v>9</v>
      </c>
      <c r="Q1993" s="12">
        <v>9</v>
      </c>
      <c r="R1993" s="12"/>
      <c r="S1993" s="12"/>
      <c r="T1993" s="12"/>
      <c r="U1993" s="12">
        <f>SUM(E1993:T1993)</f>
        <v>100</v>
      </c>
      <c r="W1993" s="23" t="s">
        <v>24</v>
      </c>
      <c r="X1993" s="24">
        <v>0.26500000000000001</v>
      </c>
      <c r="Y1993" s="24">
        <v>0.26500000000000001</v>
      </c>
      <c r="Z1993" s="24">
        <v>0.26500000000000001</v>
      </c>
      <c r="AA1993" s="24">
        <v>0.26500000000000001</v>
      </c>
      <c r="AB1993" s="24">
        <v>0.26500000000000001</v>
      </c>
      <c r="AC1993" s="24">
        <v>0.26500000000000001</v>
      </c>
      <c r="AD1993" s="24">
        <v>0.26500000000000001</v>
      </c>
      <c r="AE1993" s="24">
        <v>0.26500000000000001</v>
      </c>
      <c r="AF1993" s="24">
        <v>0.26500000000000001</v>
      </c>
      <c r="AG1993" s="24">
        <v>0.26500000000000001</v>
      </c>
      <c r="AH1993" s="24">
        <v>0.26500000000000001</v>
      </c>
      <c r="AI1993" s="24">
        <v>0.26500000000000001</v>
      </c>
      <c r="AJ1993" s="24">
        <v>0.26500000000000001</v>
      </c>
      <c r="AK1993" s="24">
        <v>0.26500000000000001</v>
      </c>
      <c r="AL1993" s="24">
        <v>0.26500000000000001</v>
      </c>
      <c r="AM1993" s="24">
        <v>0.26500000000000001</v>
      </c>
      <c r="AN1993" s="24">
        <v>0.26500000000000001</v>
      </c>
      <c r="AP1993" s="10">
        <v>1</v>
      </c>
      <c r="AQ1993" s="11" t="s">
        <v>37</v>
      </c>
      <c r="AR1993" s="12" t="s">
        <v>24</v>
      </c>
      <c r="AS1993" s="13">
        <f t="shared" ref="AS1993:AT2001" si="3062">D1993*X1993</f>
        <v>0</v>
      </c>
      <c r="AT1993" s="13">
        <f t="shared" si="3062"/>
        <v>0</v>
      </c>
      <c r="AU1993" s="13">
        <f t="shared" ref="AU1993:AU2001" si="3063">F1993*Z1993</f>
        <v>0</v>
      </c>
      <c r="AV1993" s="13">
        <f t="shared" ref="AV1993:AV2001" si="3064">G1993*AA1993</f>
        <v>1.06</v>
      </c>
      <c r="AW1993" s="13">
        <f t="shared" ref="AW1993:AW2001" si="3065">H1993*AB1993</f>
        <v>3.9750000000000001</v>
      </c>
      <c r="AX1993" s="13">
        <f t="shared" ref="AX1993:AX2001" si="3066">I1993*AC1993</f>
        <v>2.915</v>
      </c>
      <c r="AY1993" s="13">
        <f t="shared" ref="AY1993:AY2001" si="3067">J1993*AD1993</f>
        <v>3.9750000000000001</v>
      </c>
      <c r="AZ1993" s="13">
        <f t="shared" ref="AZ1993:AZ2001" si="3068">K1993*AE1993</f>
        <v>5.3</v>
      </c>
      <c r="BA1993" s="13">
        <f t="shared" ref="BA1993:BA2001" si="3069">L1993*AF1993</f>
        <v>1.325</v>
      </c>
      <c r="BB1993" s="13">
        <f t="shared" ref="BB1993:BB2001" si="3070">M1993*AG1993</f>
        <v>1.325</v>
      </c>
      <c r="BC1993" s="13">
        <f t="shared" ref="BC1993:BC2001" si="3071">N1993*AH1993</f>
        <v>0</v>
      </c>
      <c r="BD1993" s="13">
        <f t="shared" ref="BD1993:BD2001" si="3072">O1993*AI1993</f>
        <v>1.855</v>
      </c>
      <c r="BE1993" s="13">
        <f t="shared" ref="BE1993:BE2001" si="3073">P1993*AJ1993</f>
        <v>2.3849999999999998</v>
      </c>
      <c r="BF1993" s="13">
        <f t="shared" ref="BF1993:BF2001" si="3074">Q1993*AK1993</f>
        <v>2.3849999999999998</v>
      </c>
      <c r="BG1993" s="13">
        <f t="shared" ref="BG1993:BG2001" si="3075">R1993*AL1993</f>
        <v>0</v>
      </c>
      <c r="BH1993" s="13">
        <f t="shared" ref="BH1993:BH2001" si="3076">S1993*AM1993</f>
        <v>0</v>
      </c>
      <c r="BI1993" s="13">
        <f t="shared" ref="BI1993:BI2001" si="3077">T1993*AN1993</f>
        <v>0</v>
      </c>
      <c r="BJ1993" s="12">
        <f>SUM(AT1993:BI1993)</f>
        <v>26.5</v>
      </c>
    </row>
    <row r="1994" spans="1:62" ht="15.75">
      <c r="A1994" s="14"/>
      <c r="B1994" s="15">
        <v>44713</v>
      </c>
      <c r="C1994" s="12" t="s">
        <v>25</v>
      </c>
      <c r="D1994" s="12"/>
      <c r="E1994" s="12"/>
      <c r="F1994" s="12"/>
      <c r="G1994" s="12">
        <v>5</v>
      </c>
      <c r="H1994" s="12">
        <v>16</v>
      </c>
      <c r="I1994" s="12">
        <v>11</v>
      </c>
      <c r="J1994" s="12">
        <v>16</v>
      </c>
      <c r="K1994" s="12">
        <v>21</v>
      </c>
      <c r="L1994" s="12">
        <v>5</v>
      </c>
      <c r="M1994" s="12">
        <v>4</v>
      </c>
      <c r="N1994" s="12"/>
      <c r="O1994" s="12">
        <v>2</v>
      </c>
      <c r="P1994" s="12"/>
      <c r="Q1994" s="12">
        <v>5</v>
      </c>
      <c r="R1994" s="12"/>
      <c r="S1994" s="12"/>
      <c r="T1994" s="12"/>
      <c r="U1994" s="12">
        <f t="shared" ref="U1994:U2001" si="3078">SUM(E1994:T1994)</f>
        <v>85</v>
      </c>
      <c r="W1994" s="23" t="s">
        <v>25</v>
      </c>
      <c r="X1994" s="24">
        <v>0.22500000000000001</v>
      </c>
      <c r="Y1994" s="24">
        <v>0.22500000000000001</v>
      </c>
      <c r="Z1994" s="24">
        <v>0.22500000000000001</v>
      </c>
      <c r="AA1994" s="24">
        <v>0.22500000000000001</v>
      </c>
      <c r="AB1994" s="24">
        <v>0.22500000000000001</v>
      </c>
      <c r="AC1994" s="24">
        <v>0.22500000000000001</v>
      </c>
      <c r="AD1994" s="24">
        <v>0.22500000000000001</v>
      </c>
      <c r="AE1994" s="24">
        <v>0.22500000000000001</v>
      </c>
      <c r="AF1994" s="24">
        <v>0.22500000000000001</v>
      </c>
      <c r="AG1994" s="24">
        <v>0.22500000000000001</v>
      </c>
      <c r="AH1994" s="24">
        <v>0.22500000000000001</v>
      </c>
      <c r="AI1994" s="24">
        <v>0.22500000000000001</v>
      </c>
      <c r="AJ1994" s="24">
        <v>0.22500000000000001</v>
      </c>
      <c r="AK1994" s="24">
        <v>0.22500000000000001</v>
      </c>
      <c r="AL1994" s="24">
        <v>0.22500000000000001</v>
      </c>
      <c r="AM1994" s="24">
        <v>0.22500000000000001</v>
      </c>
      <c r="AN1994" s="24">
        <v>0.22500000000000001</v>
      </c>
      <c r="AP1994" s="14"/>
      <c r="AQ1994" s="15">
        <v>44348</v>
      </c>
      <c r="AR1994" s="12" t="s">
        <v>25</v>
      </c>
      <c r="AS1994" s="13">
        <f t="shared" si="3062"/>
        <v>0</v>
      </c>
      <c r="AT1994" s="13">
        <f t="shared" si="3062"/>
        <v>0</v>
      </c>
      <c r="AU1994" s="13">
        <f t="shared" si="3063"/>
        <v>0</v>
      </c>
      <c r="AV1994" s="13">
        <f t="shared" si="3064"/>
        <v>1.125</v>
      </c>
      <c r="AW1994" s="13">
        <f t="shared" si="3065"/>
        <v>3.6</v>
      </c>
      <c r="AX1994" s="13">
        <f t="shared" si="3066"/>
        <v>2.4750000000000001</v>
      </c>
      <c r="AY1994" s="13">
        <f t="shared" si="3067"/>
        <v>3.6</v>
      </c>
      <c r="AZ1994" s="13">
        <f t="shared" si="3068"/>
        <v>4.7249999999999996</v>
      </c>
      <c r="BA1994" s="13">
        <f t="shared" si="3069"/>
        <v>1.125</v>
      </c>
      <c r="BB1994" s="13">
        <f t="shared" si="3070"/>
        <v>0.9</v>
      </c>
      <c r="BC1994" s="13">
        <f t="shared" si="3071"/>
        <v>0</v>
      </c>
      <c r="BD1994" s="13">
        <f t="shared" si="3072"/>
        <v>0.45</v>
      </c>
      <c r="BE1994" s="13">
        <f t="shared" si="3073"/>
        <v>0</v>
      </c>
      <c r="BF1994" s="13">
        <f t="shared" si="3074"/>
        <v>1.125</v>
      </c>
      <c r="BG1994" s="13">
        <f t="shared" si="3075"/>
        <v>0</v>
      </c>
      <c r="BH1994" s="13">
        <f t="shared" si="3076"/>
        <v>0</v>
      </c>
      <c r="BI1994" s="13">
        <f t="shared" si="3077"/>
        <v>0</v>
      </c>
      <c r="BJ1994" s="12">
        <f t="shared" ref="BJ1994:BJ2001" si="3079">SUM(AT1994:BI1994)</f>
        <v>19.125</v>
      </c>
    </row>
    <row r="1995" spans="1:62" ht="15.75">
      <c r="A1995" s="14"/>
      <c r="B1995" s="14"/>
      <c r="C1995" s="12" t="s">
        <v>26</v>
      </c>
      <c r="D1995" s="12"/>
      <c r="E1995" s="12"/>
      <c r="F1995" s="12"/>
      <c r="G1995" s="12">
        <v>3</v>
      </c>
      <c r="H1995" s="12">
        <v>5</v>
      </c>
      <c r="I1995" s="12">
        <v>7</v>
      </c>
      <c r="J1995" s="12">
        <v>9</v>
      </c>
      <c r="K1995" s="12">
        <v>5</v>
      </c>
      <c r="L1995" s="12">
        <v>5</v>
      </c>
      <c r="M1995" s="12">
        <v>2</v>
      </c>
      <c r="N1995" s="12">
        <v>2</v>
      </c>
      <c r="O1995" s="12">
        <v>4</v>
      </c>
      <c r="P1995" s="12">
        <v>1</v>
      </c>
      <c r="Q1995" s="12">
        <v>10</v>
      </c>
      <c r="R1995" s="12"/>
      <c r="S1995" s="12"/>
      <c r="T1995" s="12"/>
      <c r="U1995" s="12">
        <f t="shared" si="3078"/>
        <v>53</v>
      </c>
      <c r="W1995" s="23" t="s">
        <v>26</v>
      </c>
      <c r="X1995" s="24">
        <v>0.35</v>
      </c>
      <c r="Y1995" s="24">
        <v>0.35</v>
      </c>
      <c r="Z1995" s="24">
        <v>0.35</v>
      </c>
      <c r="AA1995" s="24">
        <v>0.35</v>
      </c>
      <c r="AB1995" s="24">
        <v>0.35</v>
      </c>
      <c r="AC1995" s="24">
        <v>0.35</v>
      </c>
      <c r="AD1995" s="24">
        <v>0.35</v>
      </c>
      <c r="AE1995" s="24">
        <v>0.35</v>
      </c>
      <c r="AF1995" s="24">
        <v>0.35</v>
      </c>
      <c r="AG1995" s="24">
        <v>0.35</v>
      </c>
      <c r="AH1995" s="24">
        <v>0.35</v>
      </c>
      <c r="AI1995" s="24">
        <v>0.35</v>
      </c>
      <c r="AJ1995" s="24">
        <v>0.35</v>
      </c>
      <c r="AK1995" s="24">
        <v>0.35</v>
      </c>
      <c r="AL1995" s="24">
        <v>0.35</v>
      </c>
      <c r="AM1995" s="24">
        <v>0.35</v>
      </c>
      <c r="AN1995" s="24">
        <v>0.35</v>
      </c>
      <c r="AP1995" s="14"/>
      <c r="AQ1995" s="14"/>
      <c r="AR1995" s="12" t="s">
        <v>26</v>
      </c>
      <c r="AS1995" s="13">
        <f t="shared" si="3062"/>
        <v>0</v>
      </c>
      <c r="AT1995" s="13">
        <f t="shared" si="3062"/>
        <v>0</v>
      </c>
      <c r="AU1995" s="13">
        <f t="shared" si="3063"/>
        <v>0</v>
      </c>
      <c r="AV1995" s="13">
        <f t="shared" si="3064"/>
        <v>1.05</v>
      </c>
      <c r="AW1995" s="13">
        <f t="shared" si="3065"/>
        <v>1.75</v>
      </c>
      <c r="AX1995" s="13">
        <f t="shared" si="3066"/>
        <v>2.4500000000000002</v>
      </c>
      <c r="AY1995" s="13">
        <f t="shared" si="3067"/>
        <v>3.15</v>
      </c>
      <c r="AZ1995" s="13">
        <f t="shared" si="3068"/>
        <v>1.75</v>
      </c>
      <c r="BA1995" s="13">
        <f t="shared" si="3069"/>
        <v>1.75</v>
      </c>
      <c r="BB1995" s="13">
        <f t="shared" si="3070"/>
        <v>0.7</v>
      </c>
      <c r="BC1995" s="13">
        <f t="shared" si="3071"/>
        <v>0.7</v>
      </c>
      <c r="BD1995" s="13">
        <f t="shared" si="3072"/>
        <v>1.4</v>
      </c>
      <c r="BE1995" s="13">
        <f t="shared" si="3073"/>
        <v>0.35</v>
      </c>
      <c r="BF1995" s="13">
        <f t="shared" si="3074"/>
        <v>3.5</v>
      </c>
      <c r="BG1995" s="13">
        <f t="shared" si="3075"/>
        <v>0</v>
      </c>
      <c r="BH1995" s="13">
        <f t="shared" si="3076"/>
        <v>0</v>
      </c>
      <c r="BI1995" s="13">
        <f t="shared" si="3077"/>
        <v>0</v>
      </c>
      <c r="BJ1995" s="12">
        <f t="shared" si="3079"/>
        <v>18.55</v>
      </c>
    </row>
    <row r="1996" spans="1:62" ht="15.75">
      <c r="A1996" s="14"/>
      <c r="B1996" s="14"/>
      <c r="C1996" s="12" t="s">
        <v>27</v>
      </c>
      <c r="D1996" s="12"/>
      <c r="E1996" s="12">
        <v>7</v>
      </c>
      <c r="F1996" s="12">
        <v>6</v>
      </c>
      <c r="G1996" s="12">
        <v>4</v>
      </c>
      <c r="H1996" s="12">
        <v>6</v>
      </c>
      <c r="I1996" s="12">
        <v>3</v>
      </c>
      <c r="J1996" s="12">
        <v>2</v>
      </c>
      <c r="K1996" s="12">
        <v>3</v>
      </c>
      <c r="L1996" s="12">
        <v>5</v>
      </c>
      <c r="M1996" s="12">
        <v>4</v>
      </c>
      <c r="N1996" s="12">
        <v>4</v>
      </c>
      <c r="O1996" s="12">
        <v>3</v>
      </c>
      <c r="P1996" s="12">
        <v>3</v>
      </c>
      <c r="Q1996" s="12">
        <v>9</v>
      </c>
      <c r="R1996" s="12"/>
      <c r="S1996" s="12"/>
      <c r="T1996" s="12"/>
      <c r="U1996" s="12">
        <f t="shared" si="3078"/>
        <v>59</v>
      </c>
      <c r="W1996" s="23" t="s">
        <v>27</v>
      </c>
      <c r="X1996" s="24">
        <v>0.43</v>
      </c>
      <c r="Y1996" s="24">
        <v>0.43</v>
      </c>
      <c r="Z1996" s="24">
        <v>0.43</v>
      </c>
      <c r="AA1996" s="24">
        <v>0.43</v>
      </c>
      <c r="AB1996" s="24">
        <v>0.43</v>
      </c>
      <c r="AC1996" s="24">
        <v>0.43</v>
      </c>
      <c r="AD1996" s="24">
        <v>0.43</v>
      </c>
      <c r="AE1996" s="24">
        <v>0.43</v>
      </c>
      <c r="AF1996" s="24">
        <v>0.43</v>
      </c>
      <c r="AG1996" s="24">
        <v>0.43</v>
      </c>
      <c r="AH1996" s="24">
        <v>0.43</v>
      </c>
      <c r="AI1996" s="24">
        <v>0.43</v>
      </c>
      <c r="AJ1996" s="24">
        <v>0.43</v>
      </c>
      <c r="AK1996" s="24">
        <v>0.43</v>
      </c>
      <c r="AL1996" s="24">
        <v>0.43</v>
      </c>
      <c r="AM1996" s="24">
        <v>0.43</v>
      </c>
      <c r="AN1996" s="24">
        <v>0.43</v>
      </c>
      <c r="AP1996" s="14"/>
      <c r="AQ1996" s="14"/>
      <c r="AR1996" s="12" t="s">
        <v>27</v>
      </c>
      <c r="AS1996" s="13">
        <f t="shared" si="3062"/>
        <v>0</v>
      </c>
      <c r="AT1996" s="13">
        <f t="shared" si="3062"/>
        <v>3.01</v>
      </c>
      <c r="AU1996" s="13">
        <f t="shared" si="3063"/>
        <v>2.58</v>
      </c>
      <c r="AV1996" s="13">
        <f t="shared" si="3064"/>
        <v>1.72</v>
      </c>
      <c r="AW1996" s="13">
        <f t="shared" si="3065"/>
        <v>2.58</v>
      </c>
      <c r="AX1996" s="13">
        <f t="shared" si="3066"/>
        <v>1.29</v>
      </c>
      <c r="AY1996" s="13">
        <f t="shared" si="3067"/>
        <v>0.86</v>
      </c>
      <c r="AZ1996" s="13">
        <f t="shared" si="3068"/>
        <v>1.29</v>
      </c>
      <c r="BA1996" s="13">
        <f t="shared" si="3069"/>
        <v>2.15</v>
      </c>
      <c r="BB1996" s="13">
        <f t="shared" si="3070"/>
        <v>1.72</v>
      </c>
      <c r="BC1996" s="13">
        <f t="shared" si="3071"/>
        <v>1.72</v>
      </c>
      <c r="BD1996" s="13">
        <f t="shared" si="3072"/>
        <v>1.29</v>
      </c>
      <c r="BE1996" s="13">
        <f t="shared" si="3073"/>
        <v>1.29</v>
      </c>
      <c r="BF1996" s="13">
        <f t="shared" si="3074"/>
        <v>3.87</v>
      </c>
      <c r="BG1996" s="13">
        <f t="shared" si="3075"/>
        <v>0</v>
      </c>
      <c r="BH1996" s="13">
        <f t="shared" si="3076"/>
        <v>0</v>
      </c>
      <c r="BI1996" s="13">
        <f t="shared" si="3077"/>
        <v>0</v>
      </c>
      <c r="BJ1996" s="12">
        <f t="shared" si="3079"/>
        <v>25.37</v>
      </c>
    </row>
    <row r="1997" spans="1:62" ht="15.75">
      <c r="A1997" s="14"/>
      <c r="B1997" s="14"/>
      <c r="C1997" s="12" t="s">
        <v>28</v>
      </c>
      <c r="D1997" s="12"/>
      <c r="E1997" s="12">
        <v>6</v>
      </c>
      <c r="F1997" s="12">
        <v>9</v>
      </c>
      <c r="G1997" s="12">
        <v>3</v>
      </c>
      <c r="H1997" s="12">
        <v>5</v>
      </c>
      <c r="I1997" s="12">
        <v>2</v>
      </c>
      <c r="J1997" s="12"/>
      <c r="K1997" s="12"/>
      <c r="L1997" s="12">
        <v>1</v>
      </c>
      <c r="M1997" s="12">
        <v>3</v>
      </c>
      <c r="N1997" s="12">
        <v>7</v>
      </c>
      <c r="O1997" s="12">
        <v>5</v>
      </c>
      <c r="P1997" s="12">
        <v>2</v>
      </c>
      <c r="Q1997" s="12">
        <v>7</v>
      </c>
      <c r="R1997" s="12"/>
      <c r="S1997" s="12"/>
      <c r="T1997" s="12"/>
      <c r="U1997" s="12">
        <f t="shared" si="3078"/>
        <v>50</v>
      </c>
      <c r="W1997" s="23" t="s">
        <v>28</v>
      </c>
      <c r="X1997" s="24">
        <v>0.5</v>
      </c>
      <c r="Y1997" s="24">
        <v>0.5</v>
      </c>
      <c r="Z1997" s="24">
        <v>0.5</v>
      </c>
      <c r="AA1997" s="24">
        <v>0.5</v>
      </c>
      <c r="AB1997" s="24">
        <v>0.5</v>
      </c>
      <c r="AC1997" s="24">
        <v>0.5</v>
      </c>
      <c r="AD1997" s="24">
        <v>0.5</v>
      </c>
      <c r="AE1997" s="24">
        <v>0.5</v>
      </c>
      <c r="AF1997" s="24">
        <v>0.5</v>
      </c>
      <c r="AG1997" s="24">
        <v>0.5</v>
      </c>
      <c r="AH1997" s="24">
        <v>0.5</v>
      </c>
      <c r="AI1997" s="24">
        <v>0.5</v>
      </c>
      <c r="AJ1997" s="24">
        <v>0.5</v>
      </c>
      <c r="AK1997" s="24">
        <v>0.5</v>
      </c>
      <c r="AL1997" s="24">
        <v>0.5</v>
      </c>
      <c r="AM1997" s="24">
        <v>0.5</v>
      </c>
      <c r="AN1997" s="24">
        <v>0.5</v>
      </c>
      <c r="AP1997" s="14"/>
      <c r="AQ1997" s="14"/>
      <c r="AR1997" s="12" t="s">
        <v>28</v>
      </c>
      <c r="AS1997" s="13">
        <f t="shared" si="3062"/>
        <v>0</v>
      </c>
      <c r="AT1997" s="13">
        <f t="shared" si="3062"/>
        <v>3</v>
      </c>
      <c r="AU1997" s="13">
        <f t="shared" si="3063"/>
        <v>4.5</v>
      </c>
      <c r="AV1997" s="13">
        <f t="shared" si="3064"/>
        <v>1.5</v>
      </c>
      <c r="AW1997" s="13">
        <f t="shared" si="3065"/>
        <v>2.5</v>
      </c>
      <c r="AX1997" s="13">
        <f t="shared" si="3066"/>
        <v>1</v>
      </c>
      <c r="AY1997" s="13">
        <f t="shared" si="3067"/>
        <v>0</v>
      </c>
      <c r="AZ1997" s="13">
        <f t="shared" si="3068"/>
        <v>0</v>
      </c>
      <c r="BA1997" s="13">
        <f t="shared" si="3069"/>
        <v>0.5</v>
      </c>
      <c r="BB1997" s="13">
        <f t="shared" si="3070"/>
        <v>1.5</v>
      </c>
      <c r="BC1997" s="13">
        <f t="shared" si="3071"/>
        <v>3.5</v>
      </c>
      <c r="BD1997" s="13">
        <f t="shared" si="3072"/>
        <v>2.5</v>
      </c>
      <c r="BE1997" s="13">
        <f t="shared" si="3073"/>
        <v>1</v>
      </c>
      <c r="BF1997" s="13">
        <f t="shared" si="3074"/>
        <v>3.5</v>
      </c>
      <c r="BG1997" s="13">
        <f t="shared" si="3075"/>
        <v>0</v>
      </c>
      <c r="BH1997" s="13">
        <f t="shared" si="3076"/>
        <v>0</v>
      </c>
      <c r="BI1997" s="13">
        <f t="shared" si="3077"/>
        <v>0</v>
      </c>
      <c r="BJ1997" s="12">
        <f t="shared" si="3079"/>
        <v>25</v>
      </c>
    </row>
    <row r="1998" spans="1:62" ht="15.75">
      <c r="A1998" s="14"/>
      <c r="B1998" s="14"/>
      <c r="C1998" s="12" t="s">
        <v>35</v>
      </c>
      <c r="D1998" s="12"/>
      <c r="E1998" s="12">
        <v>6</v>
      </c>
      <c r="F1998" s="12">
        <v>9</v>
      </c>
      <c r="G1998" s="12">
        <v>5</v>
      </c>
      <c r="H1998" s="12">
        <v>4</v>
      </c>
      <c r="I1998" s="12"/>
      <c r="J1998" s="12"/>
      <c r="K1998" s="12"/>
      <c r="L1998" s="12"/>
      <c r="M1998" s="12">
        <v>3</v>
      </c>
      <c r="N1998" s="12">
        <v>3</v>
      </c>
      <c r="O1998" s="12">
        <v>4</v>
      </c>
      <c r="P1998" s="12">
        <v>2</v>
      </c>
      <c r="Q1998" s="12">
        <v>8</v>
      </c>
      <c r="R1998" s="12"/>
      <c r="S1998" s="12"/>
      <c r="T1998" s="12"/>
      <c r="U1998" s="12">
        <f t="shared" si="3078"/>
        <v>44</v>
      </c>
      <c r="W1998" s="23" t="s">
        <v>50</v>
      </c>
      <c r="X1998" s="24">
        <v>8.5000000000000006E-2</v>
      </c>
      <c r="Y1998" s="24">
        <v>8.5000000000000006E-2</v>
      </c>
      <c r="Z1998" s="24">
        <v>8.5000000000000006E-2</v>
      </c>
      <c r="AA1998" s="24">
        <v>8.5000000000000006E-2</v>
      </c>
      <c r="AB1998" s="24">
        <v>8.5000000000000006E-2</v>
      </c>
      <c r="AC1998" s="24">
        <v>8.5000000000000006E-2</v>
      </c>
      <c r="AD1998" s="24">
        <v>8.5000000000000006E-2</v>
      </c>
      <c r="AE1998" s="24">
        <v>8.5000000000000006E-2</v>
      </c>
      <c r="AF1998" s="24">
        <v>8.5000000000000006E-2</v>
      </c>
      <c r="AG1998" s="24">
        <v>8.5000000000000006E-2</v>
      </c>
      <c r="AH1998" s="24">
        <v>8.5000000000000006E-2</v>
      </c>
      <c r="AI1998" s="24">
        <v>8.5000000000000006E-2</v>
      </c>
      <c r="AJ1998" s="24">
        <v>8.5000000000000006E-2</v>
      </c>
      <c r="AK1998" s="24">
        <v>8.5000000000000006E-2</v>
      </c>
      <c r="AL1998" s="24">
        <v>8.5000000000000006E-2</v>
      </c>
      <c r="AM1998" s="24">
        <v>8.5000000000000006E-2</v>
      </c>
      <c r="AN1998" s="24">
        <v>8.5000000000000006E-2</v>
      </c>
      <c r="AP1998" s="14"/>
      <c r="AQ1998" s="14"/>
      <c r="AR1998" s="12" t="s">
        <v>29</v>
      </c>
      <c r="AS1998" s="13">
        <f t="shared" si="3062"/>
        <v>0</v>
      </c>
      <c r="AT1998" s="13">
        <f t="shared" si="3062"/>
        <v>0.51</v>
      </c>
      <c r="AU1998" s="13">
        <f t="shared" si="3063"/>
        <v>0.76500000000000001</v>
      </c>
      <c r="AV1998" s="13">
        <f t="shared" si="3064"/>
        <v>0.42499999999999999</v>
      </c>
      <c r="AW1998" s="13">
        <f t="shared" si="3065"/>
        <v>0.34</v>
      </c>
      <c r="AX1998" s="13">
        <f t="shared" si="3066"/>
        <v>0</v>
      </c>
      <c r="AY1998" s="13">
        <f t="shared" si="3067"/>
        <v>0</v>
      </c>
      <c r="AZ1998" s="13">
        <f t="shared" si="3068"/>
        <v>0</v>
      </c>
      <c r="BA1998" s="13">
        <f t="shared" si="3069"/>
        <v>0</v>
      </c>
      <c r="BB1998" s="13">
        <f t="shared" si="3070"/>
        <v>0.255</v>
      </c>
      <c r="BC1998" s="13">
        <f t="shared" si="3071"/>
        <v>0.255</v>
      </c>
      <c r="BD1998" s="13">
        <f t="shared" si="3072"/>
        <v>0.34</v>
      </c>
      <c r="BE1998" s="13">
        <f t="shared" si="3073"/>
        <v>0.17</v>
      </c>
      <c r="BF1998" s="13">
        <f t="shared" si="3074"/>
        <v>0.68</v>
      </c>
      <c r="BG1998" s="13">
        <f t="shared" si="3075"/>
        <v>0</v>
      </c>
      <c r="BH1998" s="13">
        <f t="shared" si="3076"/>
        <v>0</v>
      </c>
      <c r="BI1998" s="13">
        <f t="shared" si="3077"/>
        <v>0</v>
      </c>
      <c r="BJ1998" s="12">
        <f t="shared" si="3079"/>
        <v>3.74</v>
      </c>
    </row>
    <row r="1999" spans="1:62" ht="15.75">
      <c r="A1999" s="14"/>
      <c r="B1999" s="14"/>
      <c r="C1999" s="12" t="s">
        <v>36</v>
      </c>
      <c r="D1999" s="12"/>
      <c r="E1999" s="12">
        <v>7</v>
      </c>
      <c r="F1999" s="12">
        <v>10</v>
      </c>
      <c r="G1999" s="12"/>
      <c r="H1999" s="12"/>
      <c r="I1999" s="12"/>
      <c r="J1999" s="12"/>
      <c r="K1999" s="12"/>
      <c r="L1999" s="12"/>
      <c r="M1999" s="12">
        <v>4</v>
      </c>
      <c r="N1999" s="12"/>
      <c r="O1999" s="12"/>
      <c r="P1999" s="12"/>
      <c r="Q1999" s="12"/>
      <c r="R1999" s="12"/>
      <c r="S1999" s="12"/>
      <c r="T1999" s="12"/>
      <c r="U1999" s="12">
        <f t="shared" si="3078"/>
        <v>21</v>
      </c>
      <c r="W1999" s="23" t="s">
        <v>51</v>
      </c>
      <c r="X1999" s="24">
        <v>0.59</v>
      </c>
      <c r="Y1999" s="24">
        <v>0.59</v>
      </c>
      <c r="Z1999" s="24">
        <v>0.59</v>
      </c>
      <c r="AA1999" s="24">
        <v>0.59</v>
      </c>
      <c r="AB1999" s="24">
        <v>0.59</v>
      </c>
      <c r="AC1999" s="24">
        <v>0.59</v>
      </c>
      <c r="AD1999" s="24">
        <v>0.59</v>
      </c>
      <c r="AE1999" s="24">
        <v>0.59</v>
      </c>
      <c r="AF1999" s="24">
        <v>0.59</v>
      </c>
      <c r="AG1999" s="24">
        <v>0.59</v>
      </c>
      <c r="AH1999" s="24">
        <v>0.59</v>
      </c>
      <c r="AI1999" s="24">
        <v>0.59</v>
      </c>
      <c r="AJ1999" s="24">
        <v>0.59</v>
      </c>
      <c r="AK1999" s="24">
        <v>0.59</v>
      </c>
      <c r="AL1999" s="24">
        <v>0.59</v>
      </c>
      <c r="AM1999" s="24">
        <v>0.59</v>
      </c>
      <c r="AN1999" s="24">
        <v>0.59</v>
      </c>
      <c r="AP1999" s="14"/>
      <c r="AQ1999" s="14"/>
      <c r="AR1999" s="12" t="s">
        <v>30</v>
      </c>
      <c r="AS1999" s="13">
        <f t="shared" si="3062"/>
        <v>0</v>
      </c>
      <c r="AT1999" s="13">
        <f t="shared" si="3062"/>
        <v>4.13</v>
      </c>
      <c r="AU1999" s="13">
        <f t="shared" si="3063"/>
        <v>5.9</v>
      </c>
      <c r="AV1999" s="13">
        <f t="shared" si="3064"/>
        <v>0</v>
      </c>
      <c r="AW1999" s="13">
        <f t="shared" si="3065"/>
        <v>0</v>
      </c>
      <c r="AX1999" s="13">
        <f t="shared" si="3066"/>
        <v>0</v>
      </c>
      <c r="AY1999" s="13">
        <f t="shared" si="3067"/>
        <v>0</v>
      </c>
      <c r="AZ1999" s="13">
        <f t="shared" si="3068"/>
        <v>0</v>
      </c>
      <c r="BA1999" s="13">
        <f t="shared" si="3069"/>
        <v>0</v>
      </c>
      <c r="BB1999" s="13">
        <f t="shared" si="3070"/>
        <v>2.36</v>
      </c>
      <c r="BC1999" s="13">
        <f t="shared" si="3071"/>
        <v>0</v>
      </c>
      <c r="BD1999" s="13">
        <f t="shared" si="3072"/>
        <v>0</v>
      </c>
      <c r="BE1999" s="13">
        <f t="shared" si="3073"/>
        <v>0</v>
      </c>
      <c r="BF1999" s="13">
        <f t="shared" si="3074"/>
        <v>0</v>
      </c>
      <c r="BG1999" s="13">
        <f t="shared" si="3075"/>
        <v>0</v>
      </c>
      <c r="BH1999" s="13">
        <f t="shared" si="3076"/>
        <v>0</v>
      </c>
      <c r="BI1999" s="13">
        <f t="shared" si="3077"/>
        <v>0</v>
      </c>
      <c r="BJ1999" s="12">
        <f t="shared" si="3079"/>
        <v>12.39</v>
      </c>
    </row>
    <row r="2000" spans="1:62" ht="15.75">
      <c r="A2000" s="14"/>
      <c r="B2000" s="14"/>
      <c r="C2000" s="12" t="s">
        <v>31</v>
      </c>
      <c r="D2000" s="12"/>
      <c r="E2000" s="12">
        <v>8</v>
      </c>
      <c r="F2000" s="12">
        <v>6</v>
      </c>
      <c r="G2000" s="12"/>
      <c r="H2000" s="12"/>
      <c r="I2000" s="12"/>
      <c r="J2000" s="12"/>
      <c r="K2000" s="12"/>
      <c r="L2000" s="12"/>
      <c r="M2000" s="12"/>
      <c r="N2000" s="12">
        <v>2</v>
      </c>
      <c r="O2000" s="12"/>
      <c r="P2000" s="12"/>
      <c r="Q2000" s="12">
        <v>2</v>
      </c>
      <c r="R2000" s="12"/>
      <c r="S2000" s="12"/>
      <c r="T2000" s="12"/>
      <c r="U2000" s="12">
        <f t="shared" si="3078"/>
        <v>18</v>
      </c>
      <c r="W2000" s="23" t="s">
        <v>31</v>
      </c>
      <c r="X2000" s="24">
        <v>0.56999999999999995</v>
      </c>
      <c r="Y2000" s="24">
        <v>0.56999999999999995</v>
      </c>
      <c r="Z2000" s="24">
        <v>0.56999999999999995</v>
      </c>
      <c r="AA2000" s="24">
        <v>0.56999999999999995</v>
      </c>
      <c r="AB2000" s="24">
        <v>0.56999999999999995</v>
      </c>
      <c r="AC2000" s="24">
        <v>0.56999999999999995</v>
      </c>
      <c r="AD2000" s="24">
        <v>0.56999999999999995</v>
      </c>
      <c r="AE2000" s="24">
        <v>0.56999999999999995</v>
      </c>
      <c r="AF2000" s="24">
        <v>0.56999999999999995</v>
      </c>
      <c r="AG2000" s="24">
        <v>0.56999999999999995</v>
      </c>
      <c r="AH2000" s="24">
        <v>0.56999999999999995</v>
      </c>
      <c r="AI2000" s="24">
        <v>0.56999999999999995</v>
      </c>
      <c r="AJ2000" s="24">
        <v>0.56999999999999995</v>
      </c>
      <c r="AK2000" s="24">
        <v>0.56999999999999995</v>
      </c>
      <c r="AL2000" s="24">
        <v>0.56999999999999995</v>
      </c>
      <c r="AM2000" s="24">
        <v>0.56999999999999995</v>
      </c>
      <c r="AN2000" s="24">
        <v>0.56999999999999995</v>
      </c>
      <c r="AP2000" s="14"/>
      <c r="AQ2000" s="14"/>
      <c r="AR2000" s="12" t="s">
        <v>31</v>
      </c>
      <c r="AS2000" s="13">
        <f t="shared" si="3062"/>
        <v>0</v>
      </c>
      <c r="AT2000" s="13">
        <f t="shared" si="3062"/>
        <v>4.5599999999999996</v>
      </c>
      <c r="AU2000" s="13">
        <f t="shared" si="3063"/>
        <v>3.42</v>
      </c>
      <c r="AV2000" s="13">
        <f t="shared" si="3064"/>
        <v>0</v>
      </c>
      <c r="AW2000" s="13">
        <f t="shared" si="3065"/>
        <v>0</v>
      </c>
      <c r="AX2000" s="13">
        <f t="shared" si="3066"/>
        <v>0</v>
      </c>
      <c r="AY2000" s="13">
        <f t="shared" si="3067"/>
        <v>0</v>
      </c>
      <c r="AZ2000" s="13">
        <f t="shared" si="3068"/>
        <v>0</v>
      </c>
      <c r="BA2000" s="13">
        <f t="shared" si="3069"/>
        <v>0</v>
      </c>
      <c r="BB2000" s="13">
        <f t="shared" si="3070"/>
        <v>0</v>
      </c>
      <c r="BC2000" s="13">
        <f t="shared" si="3071"/>
        <v>1.1399999999999999</v>
      </c>
      <c r="BD2000" s="13">
        <f t="shared" si="3072"/>
        <v>0</v>
      </c>
      <c r="BE2000" s="13">
        <f t="shared" si="3073"/>
        <v>0</v>
      </c>
      <c r="BF2000" s="13">
        <f t="shared" si="3074"/>
        <v>1.1399999999999999</v>
      </c>
      <c r="BG2000" s="13">
        <f t="shared" si="3075"/>
        <v>0</v>
      </c>
      <c r="BH2000" s="13">
        <f t="shared" si="3076"/>
        <v>0</v>
      </c>
      <c r="BI2000" s="13">
        <f t="shared" si="3077"/>
        <v>0</v>
      </c>
      <c r="BJ2000" s="12">
        <f t="shared" si="3079"/>
        <v>10.26</v>
      </c>
    </row>
    <row r="2001" spans="1:62" ht="15.75">
      <c r="A2001" s="16"/>
      <c r="B2001" s="16"/>
      <c r="C2001" s="12" t="s">
        <v>32</v>
      </c>
      <c r="D2001" s="12"/>
      <c r="E2001" s="12"/>
      <c r="F2001" s="12"/>
      <c r="G2001" s="12"/>
      <c r="H2001" s="12">
        <v>5</v>
      </c>
      <c r="I2001" s="12"/>
      <c r="J2001" s="12"/>
      <c r="K2001" s="12">
        <v>4</v>
      </c>
      <c r="L2001" s="12"/>
      <c r="M2001" s="12">
        <v>3</v>
      </c>
      <c r="N2001" s="12"/>
      <c r="O2001" s="12"/>
      <c r="P2001" s="12"/>
      <c r="Q2001" s="12"/>
      <c r="R2001" s="12"/>
      <c r="S2001" s="12"/>
      <c r="T2001" s="12"/>
      <c r="U2001" s="12">
        <f t="shared" si="3078"/>
        <v>12</v>
      </c>
      <c r="W2001" s="23" t="s">
        <v>32</v>
      </c>
      <c r="X2001" s="24">
        <v>0.4</v>
      </c>
      <c r="Y2001" s="24">
        <v>0.4</v>
      </c>
      <c r="Z2001" s="24">
        <v>0.4</v>
      </c>
      <c r="AA2001" s="24">
        <v>0.4</v>
      </c>
      <c r="AB2001" s="24">
        <v>0.4</v>
      </c>
      <c r="AC2001" s="24">
        <v>0.4</v>
      </c>
      <c r="AD2001" s="24">
        <v>0.4</v>
      </c>
      <c r="AE2001" s="24">
        <v>0.4</v>
      </c>
      <c r="AF2001" s="24">
        <v>0.4</v>
      </c>
      <c r="AG2001" s="24">
        <v>0.4</v>
      </c>
      <c r="AH2001" s="24">
        <v>0.4</v>
      </c>
      <c r="AI2001" s="24">
        <v>0.4</v>
      </c>
      <c r="AJ2001" s="24">
        <v>0.4</v>
      </c>
      <c r="AK2001" s="24">
        <v>0.4</v>
      </c>
      <c r="AL2001" s="24">
        <v>0.4</v>
      </c>
      <c r="AM2001" s="24">
        <v>0.4</v>
      </c>
      <c r="AN2001" s="24">
        <v>0.4</v>
      </c>
      <c r="AP2001" s="16"/>
      <c r="AQ2001" s="16"/>
      <c r="AR2001" s="12" t="s">
        <v>32</v>
      </c>
      <c r="AS2001" s="13">
        <f t="shared" si="3062"/>
        <v>0</v>
      </c>
      <c r="AT2001" s="13">
        <f t="shared" si="3062"/>
        <v>0</v>
      </c>
      <c r="AU2001" s="13">
        <f t="shared" si="3063"/>
        <v>0</v>
      </c>
      <c r="AV2001" s="13">
        <f t="shared" si="3064"/>
        <v>0</v>
      </c>
      <c r="AW2001" s="13">
        <f t="shared" si="3065"/>
        <v>2</v>
      </c>
      <c r="AX2001" s="13">
        <f t="shared" si="3066"/>
        <v>0</v>
      </c>
      <c r="AY2001" s="13">
        <f t="shared" si="3067"/>
        <v>0</v>
      </c>
      <c r="AZ2001" s="13">
        <f t="shared" si="3068"/>
        <v>1.6</v>
      </c>
      <c r="BA2001" s="13">
        <f t="shared" si="3069"/>
        <v>0</v>
      </c>
      <c r="BB2001" s="13">
        <f t="shared" si="3070"/>
        <v>1.2</v>
      </c>
      <c r="BC2001" s="13">
        <f t="shared" si="3071"/>
        <v>0</v>
      </c>
      <c r="BD2001" s="13">
        <f t="shared" si="3072"/>
        <v>0</v>
      </c>
      <c r="BE2001" s="13">
        <f t="shared" si="3073"/>
        <v>0</v>
      </c>
      <c r="BF2001" s="13">
        <f t="shared" si="3074"/>
        <v>0</v>
      </c>
      <c r="BG2001" s="13">
        <f t="shared" si="3075"/>
        <v>0</v>
      </c>
      <c r="BH2001" s="13">
        <f t="shared" si="3076"/>
        <v>0</v>
      </c>
      <c r="BI2001" s="13">
        <f t="shared" si="3077"/>
        <v>0</v>
      </c>
      <c r="BJ2001" s="12">
        <f t="shared" si="3079"/>
        <v>4.8</v>
      </c>
    </row>
    <row r="2002" spans="1:62">
      <c r="A2002" s="17"/>
      <c r="B2002" s="18"/>
      <c r="C2002" s="19" t="s">
        <v>33</v>
      </c>
      <c r="D2002" s="19">
        <f>SUM(D1993:D2001)</f>
        <v>0</v>
      </c>
      <c r="E2002" s="19">
        <f>SUM(E1993:E2001)</f>
        <v>34</v>
      </c>
      <c r="F2002" s="19">
        <f t="shared" ref="F2002:U2002" si="3080">SUM(F1993:F2001)</f>
        <v>40</v>
      </c>
      <c r="G2002" s="19">
        <f t="shared" si="3080"/>
        <v>24</v>
      </c>
      <c r="H2002" s="19">
        <f t="shared" si="3080"/>
        <v>56</v>
      </c>
      <c r="I2002" s="19">
        <f t="shared" si="3080"/>
        <v>34</v>
      </c>
      <c r="J2002" s="19">
        <f t="shared" si="3080"/>
        <v>42</v>
      </c>
      <c r="K2002" s="19">
        <f t="shared" si="3080"/>
        <v>53</v>
      </c>
      <c r="L2002" s="19">
        <f t="shared" si="3080"/>
        <v>21</v>
      </c>
      <c r="M2002" s="19">
        <f t="shared" si="3080"/>
        <v>28</v>
      </c>
      <c r="N2002" s="19">
        <f t="shared" si="3080"/>
        <v>18</v>
      </c>
      <c r="O2002" s="19">
        <f t="shared" si="3080"/>
        <v>25</v>
      </c>
      <c r="P2002" s="19">
        <f t="shared" si="3080"/>
        <v>17</v>
      </c>
      <c r="Q2002" s="19">
        <f t="shared" si="3080"/>
        <v>50</v>
      </c>
      <c r="R2002" s="19">
        <f t="shared" si="3080"/>
        <v>0</v>
      </c>
      <c r="S2002" s="19">
        <f t="shared" si="3080"/>
        <v>0</v>
      </c>
      <c r="T2002" s="19">
        <f t="shared" si="3080"/>
        <v>0</v>
      </c>
      <c r="U2002" s="19">
        <f t="shared" si="3080"/>
        <v>442</v>
      </c>
      <c r="AP2002" s="17"/>
      <c r="AQ2002" s="18"/>
      <c r="AR2002" s="19" t="s">
        <v>33</v>
      </c>
      <c r="AS2002" s="19">
        <f>SUM(AS1993:AS2001)</f>
        <v>0</v>
      </c>
      <c r="AT2002" s="19">
        <f t="shared" ref="AT2002:BJ2002" si="3081">SUM(AT1993:AT2001)</f>
        <v>15.21</v>
      </c>
      <c r="AU2002" s="19">
        <f t="shared" si="3081"/>
        <v>17.164999999999999</v>
      </c>
      <c r="AV2002" s="19">
        <f t="shared" si="3081"/>
        <v>6.88</v>
      </c>
      <c r="AW2002" s="19">
        <f t="shared" si="3081"/>
        <v>16.745000000000001</v>
      </c>
      <c r="AX2002" s="19">
        <f t="shared" si="3081"/>
        <v>10.130000000000001</v>
      </c>
      <c r="AY2002" s="19">
        <f t="shared" si="3081"/>
        <v>11.585000000000001</v>
      </c>
      <c r="AZ2002" s="19">
        <f t="shared" si="3081"/>
        <v>14.664999999999999</v>
      </c>
      <c r="BA2002" s="19">
        <f t="shared" si="3081"/>
        <v>6.85</v>
      </c>
      <c r="BB2002" s="19">
        <f t="shared" si="3081"/>
        <v>9.9600000000000009</v>
      </c>
      <c r="BC2002" s="19">
        <f t="shared" si="3081"/>
        <v>7.3150000000000004</v>
      </c>
      <c r="BD2002" s="19">
        <f t="shared" si="3081"/>
        <v>7.835</v>
      </c>
      <c r="BE2002" s="19">
        <f t="shared" si="3081"/>
        <v>5.1950000000000003</v>
      </c>
      <c r="BF2002" s="19">
        <f t="shared" si="3081"/>
        <v>16.2</v>
      </c>
      <c r="BG2002" s="19">
        <f t="shared" si="3081"/>
        <v>0</v>
      </c>
      <c r="BH2002" s="19">
        <f t="shared" si="3081"/>
        <v>0</v>
      </c>
      <c r="BI2002" s="19">
        <f t="shared" si="3081"/>
        <v>0</v>
      </c>
      <c r="BJ2002" s="19">
        <f t="shared" si="3081"/>
        <v>145.73500000000001</v>
      </c>
    </row>
    <row r="2005" spans="1:62" ht="106.5">
      <c r="A2005" s="8" t="s">
        <v>2</v>
      </c>
      <c r="B2005" s="8" t="s">
        <v>3</v>
      </c>
      <c r="C2005" s="8" t="s">
        <v>4</v>
      </c>
      <c r="D2005" s="9" t="str">
        <f>D5</f>
        <v>ANGGREK</v>
      </c>
      <c r="E2005" s="9" t="str">
        <f t="shared" ref="E2005:U2005" si="3082">E5</f>
        <v>BOUGENVIL</v>
      </c>
      <c r="F2005" s="9" t="str">
        <f t="shared" si="3082"/>
        <v>CAMELIA</v>
      </c>
      <c r="G2005" s="9" t="str">
        <f t="shared" si="3082"/>
        <v>DEWANDARU</v>
      </c>
      <c r="H2005" s="9" t="str">
        <f t="shared" si="3082"/>
        <v>EDELWEIS</v>
      </c>
      <c r="I2005" s="9" t="str">
        <f t="shared" si="3082"/>
        <v>FLAMBOYAN</v>
      </c>
      <c r="J2005" s="9" t="str">
        <f t="shared" si="3082"/>
        <v>GERANIUM</v>
      </c>
      <c r="K2005" s="9" t="str">
        <f t="shared" si="3082"/>
        <v>HELIKONIA</v>
      </c>
      <c r="L2005" s="9" t="str">
        <f t="shared" si="3082"/>
        <v>IVY</v>
      </c>
      <c r="M2005" s="9" t="str">
        <f t="shared" si="3082"/>
        <v>KANA</v>
      </c>
      <c r="N2005" s="9" t="str">
        <f t="shared" si="3082"/>
        <v>IGD</v>
      </c>
      <c r="O2005" s="9" t="str">
        <f t="shared" si="3082"/>
        <v>HCU</v>
      </c>
      <c r="P2005" s="9" t="str">
        <f t="shared" si="3082"/>
        <v>PENUNJANG</v>
      </c>
      <c r="Q2005" s="9" t="str">
        <f t="shared" si="3082"/>
        <v>PELAYANAN</v>
      </c>
      <c r="R2005" s="9" t="str">
        <f t="shared" si="3082"/>
        <v>ADMIN</v>
      </c>
      <c r="S2005" s="9" t="str">
        <f t="shared" si="3082"/>
        <v>ASRAMA</v>
      </c>
      <c r="T2005" s="9" t="str">
        <f t="shared" si="3082"/>
        <v>MASJID</v>
      </c>
      <c r="U2005" s="9" t="str">
        <f t="shared" si="3082"/>
        <v>JUMLAH</v>
      </c>
      <c r="W2005" s="21"/>
      <c r="X2005" s="22" t="str">
        <f>X5</f>
        <v>ANGGREK</v>
      </c>
      <c r="Y2005" s="22" t="str">
        <f>Y5</f>
        <v>BOUGENVIL</v>
      </c>
      <c r="Z2005" s="22" t="str">
        <f t="shared" ref="Z2005:AN2005" si="3083">Z5</f>
        <v>CAMELIA</v>
      </c>
      <c r="AA2005" s="22" t="str">
        <f t="shared" si="3083"/>
        <v>DEWANDARU</v>
      </c>
      <c r="AB2005" s="22" t="str">
        <f t="shared" si="3083"/>
        <v>EDELWEIS</v>
      </c>
      <c r="AC2005" s="22" t="str">
        <f t="shared" si="3083"/>
        <v>FLAMBOYAN</v>
      </c>
      <c r="AD2005" s="22" t="str">
        <f t="shared" si="3083"/>
        <v>GERANIUM</v>
      </c>
      <c r="AE2005" s="22" t="str">
        <f t="shared" si="3083"/>
        <v>HELIKONIA</v>
      </c>
      <c r="AF2005" s="22" t="str">
        <f t="shared" si="3083"/>
        <v>IVY</v>
      </c>
      <c r="AG2005" s="22" t="str">
        <f t="shared" si="3083"/>
        <v>KANA</v>
      </c>
      <c r="AH2005" s="22" t="str">
        <f t="shared" si="3083"/>
        <v>IGD</v>
      </c>
      <c r="AI2005" s="22" t="str">
        <f t="shared" si="3083"/>
        <v>HCU</v>
      </c>
      <c r="AJ2005" s="22" t="str">
        <f t="shared" si="3083"/>
        <v>PENUNJANG</v>
      </c>
      <c r="AK2005" s="22" t="str">
        <f t="shared" si="3083"/>
        <v>PELAYANAN</v>
      </c>
      <c r="AL2005" s="22" t="str">
        <f t="shared" si="3083"/>
        <v>ADMIN</v>
      </c>
      <c r="AM2005" s="22" t="str">
        <f t="shared" si="3083"/>
        <v>ASRAMA</v>
      </c>
      <c r="AN2005" s="22" t="str">
        <f t="shared" si="3083"/>
        <v>MASJID</v>
      </c>
      <c r="AP2005" s="8" t="s">
        <v>2</v>
      </c>
      <c r="AQ2005" s="8" t="s">
        <v>3</v>
      </c>
      <c r="AR2005" s="8" t="s">
        <v>4</v>
      </c>
      <c r="AS2005" s="9" t="str">
        <f>AS5</f>
        <v>ANGGREK</v>
      </c>
      <c r="AT2005" s="9" t="str">
        <f>AT5</f>
        <v>BOUGENVIL</v>
      </c>
      <c r="AU2005" s="9" t="str">
        <f t="shared" ref="AU2005:BJ2005" si="3084">AU5</f>
        <v>CAMELIA II</v>
      </c>
      <c r="AV2005" s="9" t="str">
        <f t="shared" si="3084"/>
        <v>DEWANDARU</v>
      </c>
      <c r="AW2005" s="9" t="str">
        <f t="shared" si="3084"/>
        <v>EDELWEIS</v>
      </c>
      <c r="AX2005" s="9" t="str">
        <f t="shared" si="3084"/>
        <v>FLAMBOYAN</v>
      </c>
      <c r="AY2005" s="9" t="str">
        <f t="shared" si="3084"/>
        <v>GERANIUM</v>
      </c>
      <c r="AZ2005" s="9" t="str">
        <f t="shared" si="3084"/>
        <v>HELIKONIA</v>
      </c>
      <c r="BA2005" s="9" t="str">
        <f t="shared" si="3084"/>
        <v>IVY</v>
      </c>
      <c r="BB2005" s="9" t="str">
        <f t="shared" si="3084"/>
        <v>KANA</v>
      </c>
      <c r="BC2005" s="9" t="str">
        <f t="shared" si="3084"/>
        <v>IGD</v>
      </c>
      <c r="BD2005" s="9" t="str">
        <f t="shared" si="3084"/>
        <v>HCU</v>
      </c>
      <c r="BE2005" s="9" t="str">
        <f t="shared" si="3084"/>
        <v>PENUNJANG</v>
      </c>
      <c r="BF2005" s="9" t="str">
        <f t="shared" si="3084"/>
        <v>PELAYANAN</v>
      </c>
      <c r="BG2005" s="9" t="str">
        <f t="shared" si="3084"/>
        <v>ADMIN</v>
      </c>
      <c r="BH2005" s="9" t="str">
        <f t="shared" si="3084"/>
        <v>ASRAMA</v>
      </c>
      <c r="BI2005" s="9" t="str">
        <f t="shared" si="3084"/>
        <v>MASJID</v>
      </c>
      <c r="BJ2005" s="9" t="str">
        <f t="shared" si="3084"/>
        <v>JUMLAH</v>
      </c>
    </row>
    <row r="2006" spans="1:62" ht="15.75">
      <c r="A2006" s="10">
        <f>A1993+1</f>
        <v>2</v>
      </c>
      <c r="B2006" s="11" t="s">
        <v>41</v>
      </c>
      <c r="C2006" s="12" t="s">
        <v>24</v>
      </c>
      <c r="D2006" s="12"/>
      <c r="E2006" s="12"/>
      <c r="F2006" s="12"/>
      <c r="G2006" s="12">
        <v>12</v>
      </c>
      <c r="H2006" s="12">
        <v>18</v>
      </c>
      <c r="I2006" s="12">
        <v>17</v>
      </c>
      <c r="J2006" s="12">
        <v>17</v>
      </c>
      <c r="K2006" s="12">
        <v>15</v>
      </c>
      <c r="L2006" s="12">
        <v>5</v>
      </c>
      <c r="M2006" s="12">
        <v>5</v>
      </c>
      <c r="N2006" s="12"/>
      <c r="O2006" s="12">
        <v>11</v>
      </c>
      <c r="P2006" s="12">
        <v>8</v>
      </c>
      <c r="Q2006" s="12">
        <v>11</v>
      </c>
      <c r="R2006" s="12"/>
      <c r="S2006" s="12"/>
      <c r="T2006" s="12"/>
      <c r="U2006" s="12">
        <f>SUM(E2006:T2006)</f>
        <v>119</v>
      </c>
      <c r="W2006" s="23" t="s">
        <v>24</v>
      </c>
      <c r="X2006" s="24">
        <v>0.26500000000000001</v>
      </c>
      <c r="Y2006" s="24">
        <v>0.26500000000000001</v>
      </c>
      <c r="Z2006" s="24">
        <v>0.26500000000000001</v>
      </c>
      <c r="AA2006" s="24">
        <v>0.26500000000000001</v>
      </c>
      <c r="AB2006" s="24">
        <v>0.26500000000000001</v>
      </c>
      <c r="AC2006" s="24">
        <v>0.26500000000000001</v>
      </c>
      <c r="AD2006" s="24">
        <v>0.26500000000000001</v>
      </c>
      <c r="AE2006" s="24">
        <v>0.26500000000000001</v>
      </c>
      <c r="AF2006" s="24">
        <v>0.26500000000000001</v>
      </c>
      <c r="AG2006" s="24">
        <v>0.26500000000000001</v>
      </c>
      <c r="AH2006" s="24">
        <v>0.26500000000000001</v>
      </c>
      <c r="AI2006" s="24">
        <v>0.26500000000000001</v>
      </c>
      <c r="AJ2006" s="24">
        <v>0.26500000000000001</v>
      </c>
      <c r="AK2006" s="24">
        <v>0.26500000000000001</v>
      </c>
      <c r="AL2006" s="24">
        <v>0.26500000000000001</v>
      </c>
      <c r="AM2006" s="24">
        <v>0.26500000000000001</v>
      </c>
      <c r="AN2006" s="24">
        <v>0.26500000000000001</v>
      </c>
      <c r="AP2006" s="10">
        <f>AP1993+1</f>
        <v>2</v>
      </c>
      <c r="AQ2006" s="11" t="s">
        <v>39</v>
      </c>
      <c r="AR2006" s="12" t="s">
        <v>24</v>
      </c>
      <c r="AS2006" s="13">
        <f t="shared" ref="AS2006:AT2014" si="3085">D2006*X2006</f>
        <v>0</v>
      </c>
      <c r="AT2006" s="13">
        <f t="shared" si="3085"/>
        <v>0</v>
      </c>
      <c r="AU2006" s="13">
        <f t="shared" ref="AU2006:AU2014" si="3086">F2006*Z2006</f>
        <v>0</v>
      </c>
      <c r="AV2006" s="13">
        <f t="shared" ref="AV2006:AV2014" si="3087">G2006*AA2006</f>
        <v>3.18</v>
      </c>
      <c r="AW2006" s="13">
        <f t="shared" ref="AW2006:AW2014" si="3088">H2006*AB2006</f>
        <v>4.7699999999999996</v>
      </c>
      <c r="AX2006" s="13">
        <f t="shared" ref="AX2006:AX2014" si="3089">I2006*AC2006</f>
        <v>4.5049999999999999</v>
      </c>
      <c r="AY2006" s="13">
        <f t="shared" ref="AY2006:AY2014" si="3090">J2006*AD2006</f>
        <v>4.5049999999999999</v>
      </c>
      <c r="AZ2006" s="13">
        <f t="shared" ref="AZ2006:AZ2014" si="3091">K2006*AE2006</f>
        <v>3.9750000000000001</v>
      </c>
      <c r="BA2006" s="13">
        <f t="shared" ref="BA2006:BA2014" si="3092">L2006*AF2006</f>
        <v>1.325</v>
      </c>
      <c r="BB2006" s="13">
        <f t="shared" ref="BB2006:BB2014" si="3093">M2006*AG2006</f>
        <v>1.325</v>
      </c>
      <c r="BC2006" s="13">
        <f t="shared" ref="BC2006:BC2014" si="3094">N2006*AH2006</f>
        <v>0</v>
      </c>
      <c r="BD2006" s="13">
        <f t="shared" ref="BD2006:BD2014" si="3095">O2006*AI2006</f>
        <v>2.915</v>
      </c>
      <c r="BE2006" s="13">
        <f t="shared" ref="BE2006:BE2014" si="3096">P2006*AJ2006</f>
        <v>2.12</v>
      </c>
      <c r="BF2006" s="13">
        <f t="shared" ref="BF2006:BF2014" si="3097">Q2006*AK2006</f>
        <v>2.915</v>
      </c>
      <c r="BG2006" s="13">
        <f t="shared" ref="BG2006:BG2014" si="3098">R2006*AL2006</f>
        <v>0</v>
      </c>
      <c r="BH2006" s="13">
        <f t="shared" ref="BH2006:BH2014" si="3099">S2006*AM2006</f>
        <v>0</v>
      </c>
      <c r="BI2006" s="13">
        <f t="shared" ref="BI2006:BI2014" si="3100">T2006*AN2006</f>
        <v>0</v>
      </c>
      <c r="BJ2006" s="12">
        <f>SUM(AT2006:BI2006)</f>
        <v>31.535</v>
      </c>
    </row>
    <row r="2007" spans="1:62" ht="15.75">
      <c r="A2007" s="14"/>
      <c r="B2007" s="15">
        <f>B1994+1</f>
        <v>44714</v>
      </c>
      <c r="C2007" s="12" t="s">
        <v>25</v>
      </c>
      <c r="D2007" s="12"/>
      <c r="E2007" s="12"/>
      <c r="F2007" s="12"/>
      <c r="G2007" s="12">
        <v>14</v>
      </c>
      <c r="H2007" s="12">
        <v>20</v>
      </c>
      <c r="I2007" s="12">
        <v>18</v>
      </c>
      <c r="J2007" s="12">
        <v>17</v>
      </c>
      <c r="K2007" s="12">
        <v>18</v>
      </c>
      <c r="L2007" s="12">
        <v>5</v>
      </c>
      <c r="M2007" s="12">
        <v>4</v>
      </c>
      <c r="N2007" s="12"/>
      <c r="O2007" s="12"/>
      <c r="P2007" s="12"/>
      <c r="Q2007" s="12">
        <v>3</v>
      </c>
      <c r="R2007" s="12"/>
      <c r="S2007" s="12"/>
      <c r="T2007" s="12"/>
      <c r="U2007" s="12">
        <f t="shared" ref="U2007:U2014" si="3101">SUM(E2007:T2007)</f>
        <v>99</v>
      </c>
      <c r="W2007" s="23" t="s">
        <v>25</v>
      </c>
      <c r="X2007" s="24">
        <v>0.22500000000000001</v>
      </c>
      <c r="Y2007" s="24">
        <v>0.22500000000000001</v>
      </c>
      <c r="Z2007" s="24">
        <v>0.22500000000000001</v>
      </c>
      <c r="AA2007" s="24">
        <v>0.22500000000000001</v>
      </c>
      <c r="AB2007" s="24">
        <v>0.22500000000000001</v>
      </c>
      <c r="AC2007" s="24">
        <v>0.22500000000000001</v>
      </c>
      <c r="AD2007" s="24">
        <v>0.22500000000000001</v>
      </c>
      <c r="AE2007" s="24">
        <v>0.22500000000000001</v>
      </c>
      <c r="AF2007" s="24">
        <v>0.22500000000000001</v>
      </c>
      <c r="AG2007" s="24">
        <v>0.22500000000000001</v>
      </c>
      <c r="AH2007" s="24">
        <v>0.22500000000000001</v>
      </c>
      <c r="AI2007" s="24">
        <v>0.22500000000000001</v>
      </c>
      <c r="AJ2007" s="24">
        <v>0.22500000000000001</v>
      </c>
      <c r="AK2007" s="24">
        <v>0.22500000000000001</v>
      </c>
      <c r="AL2007" s="24">
        <v>0.22500000000000001</v>
      </c>
      <c r="AM2007" s="24">
        <v>0.22500000000000001</v>
      </c>
      <c r="AN2007" s="24">
        <v>0.22500000000000001</v>
      </c>
      <c r="AP2007" s="14"/>
      <c r="AQ2007" s="15">
        <f>AQ1994+1</f>
        <v>44349</v>
      </c>
      <c r="AR2007" s="12" t="s">
        <v>25</v>
      </c>
      <c r="AS2007" s="13">
        <f t="shared" si="3085"/>
        <v>0</v>
      </c>
      <c r="AT2007" s="13">
        <f t="shared" si="3085"/>
        <v>0</v>
      </c>
      <c r="AU2007" s="13">
        <f t="shared" si="3086"/>
        <v>0</v>
      </c>
      <c r="AV2007" s="13">
        <f t="shared" si="3087"/>
        <v>3.15</v>
      </c>
      <c r="AW2007" s="13">
        <f t="shared" si="3088"/>
        <v>4.5</v>
      </c>
      <c r="AX2007" s="13">
        <f t="shared" si="3089"/>
        <v>4.05</v>
      </c>
      <c r="AY2007" s="13">
        <f t="shared" si="3090"/>
        <v>3.8250000000000002</v>
      </c>
      <c r="AZ2007" s="13">
        <f t="shared" si="3091"/>
        <v>4.05</v>
      </c>
      <c r="BA2007" s="13">
        <f t="shared" si="3092"/>
        <v>1.125</v>
      </c>
      <c r="BB2007" s="13">
        <f t="shared" si="3093"/>
        <v>0.9</v>
      </c>
      <c r="BC2007" s="13">
        <f t="shared" si="3094"/>
        <v>0</v>
      </c>
      <c r="BD2007" s="13">
        <f t="shared" si="3095"/>
        <v>0</v>
      </c>
      <c r="BE2007" s="13">
        <f t="shared" si="3096"/>
        <v>0</v>
      </c>
      <c r="BF2007" s="13">
        <f t="shared" si="3097"/>
        <v>0.67500000000000004</v>
      </c>
      <c r="BG2007" s="13">
        <f t="shared" si="3098"/>
        <v>0</v>
      </c>
      <c r="BH2007" s="13">
        <f t="shared" si="3099"/>
        <v>0</v>
      </c>
      <c r="BI2007" s="13">
        <f t="shared" si="3100"/>
        <v>0</v>
      </c>
      <c r="BJ2007" s="12">
        <f t="shared" ref="BJ2007:BJ2014" si="3102">SUM(AT2007:BI2007)</f>
        <v>22.274999999999999</v>
      </c>
    </row>
    <row r="2008" spans="1:62" ht="15.75">
      <c r="A2008" s="14"/>
      <c r="B2008" s="14"/>
      <c r="C2008" s="12" t="s">
        <v>26</v>
      </c>
      <c r="D2008" s="12"/>
      <c r="E2008" s="12"/>
      <c r="F2008" s="12"/>
      <c r="G2008" s="12">
        <v>8</v>
      </c>
      <c r="H2008" s="12">
        <v>4</v>
      </c>
      <c r="I2008" s="12">
        <v>4</v>
      </c>
      <c r="J2008" s="12">
        <v>10</v>
      </c>
      <c r="K2008" s="12">
        <v>10</v>
      </c>
      <c r="L2008" s="12">
        <v>2</v>
      </c>
      <c r="M2008" s="12">
        <v>2</v>
      </c>
      <c r="N2008" s="12">
        <v>2</v>
      </c>
      <c r="O2008" s="12">
        <v>3</v>
      </c>
      <c r="P2008" s="12"/>
      <c r="Q2008" s="12">
        <v>2</v>
      </c>
      <c r="R2008" s="12"/>
      <c r="S2008" s="12"/>
      <c r="T2008" s="12"/>
      <c r="U2008" s="12">
        <f t="shared" si="3101"/>
        <v>47</v>
      </c>
      <c r="W2008" s="23" t="s">
        <v>26</v>
      </c>
      <c r="X2008" s="24">
        <v>0.35</v>
      </c>
      <c r="Y2008" s="24">
        <v>0.35</v>
      </c>
      <c r="Z2008" s="24">
        <v>0.35</v>
      </c>
      <c r="AA2008" s="24">
        <v>0.35</v>
      </c>
      <c r="AB2008" s="24">
        <v>0.35</v>
      </c>
      <c r="AC2008" s="24">
        <v>0.35</v>
      </c>
      <c r="AD2008" s="24">
        <v>0.35</v>
      </c>
      <c r="AE2008" s="24">
        <v>0.35</v>
      </c>
      <c r="AF2008" s="24">
        <v>0.35</v>
      </c>
      <c r="AG2008" s="24">
        <v>0.35</v>
      </c>
      <c r="AH2008" s="24">
        <v>0.35</v>
      </c>
      <c r="AI2008" s="24">
        <v>0.35</v>
      </c>
      <c r="AJ2008" s="24">
        <v>0.35</v>
      </c>
      <c r="AK2008" s="24">
        <v>0.35</v>
      </c>
      <c r="AL2008" s="24">
        <v>0.35</v>
      </c>
      <c r="AM2008" s="24">
        <v>0.35</v>
      </c>
      <c r="AN2008" s="24">
        <v>0.35</v>
      </c>
      <c r="AP2008" s="14"/>
      <c r="AQ2008" s="14"/>
      <c r="AR2008" s="12" t="s">
        <v>26</v>
      </c>
      <c r="AS2008" s="13">
        <f t="shared" si="3085"/>
        <v>0</v>
      </c>
      <c r="AT2008" s="13">
        <f t="shared" si="3085"/>
        <v>0</v>
      </c>
      <c r="AU2008" s="13">
        <f t="shared" si="3086"/>
        <v>0</v>
      </c>
      <c r="AV2008" s="13">
        <f t="shared" si="3087"/>
        <v>2.8</v>
      </c>
      <c r="AW2008" s="13">
        <f t="shared" si="3088"/>
        <v>1.4</v>
      </c>
      <c r="AX2008" s="13">
        <f t="shared" si="3089"/>
        <v>1.4</v>
      </c>
      <c r="AY2008" s="13">
        <f t="shared" si="3090"/>
        <v>3.5</v>
      </c>
      <c r="AZ2008" s="13">
        <f t="shared" si="3091"/>
        <v>3.5</v>
      </c>
      <c r="BA2008" s="13">
        <f t="shared" si="3092"/>
        <v>0.7</v>
      </c>
      <c r="BB2008" s="13">
        <f t="shared" si="3093"/>
        <v>0.7</v>
      </c>
      <c r="BC2008" s="13">
        <f t="shared" si="3094"/>
        <v>0.7</v>
      </c>
      <c r="BD2008" s="13">
        <f t="shared" si="3095"/>
        <v>1.05</v>
      </c>
      <c r="BE2008" s="13">
        <f t="shared" si="3096"/>
        <v>0</v>
      </c>
      <c r="BF2008" s="13">
        <f t="shared" si="3097"/>
        <v>0.7</v>
      </c>
      <c r="BG2008" s="13">
        <f t="shared" si="3098"/>
        <v>0</v>
      </c>
      <c r="BH2008" s="13">
        <f t="shared" si="3099"/>
        <v>0</v>
      </c>
      <c r="BI2008" s="13">
        <f t="shared" si="3100"/>
        <v>0</v>
      </c>
      <c r="BJ2008" s="12">
        <f t="shared" si="3102"/>
        <v>16.45</v>
      </c>
    </row>
    <row r="2009" spans="1:62" ht="15.75">
      <c r="A2009" s="14"/>
      <c r="B2009" s="14"/>
      <c r="C2009" s="12" t="s">
        <v>27</v>
      </c>
      <c r="D2009" s="12"/>
      <c r="E2009" s="12">
        <v>9</v>
      </c>
      <c r="F2009" s="12">
        <v>5</v>
      </c>
      <c r="G2009" s="12">
        <v>7</v>
      </c>
      <c r="H2009" s="12">
        <v>11</v>
      </c>
      <c r="I2009" s="12">
        <v>6</v>
      </c>
      <c r="J2009" s="12">
        <v>8</v>
      </c>
      <c r="K2009" s="12">
        <v>6</v>
      </c>
      <c r="L2009" s="12">
        <v>3</v>
      </c>
      <c r="M2009" s="12">
        <v>3</v>
      </c>
      <c r="N2009" s="12">
        <v>5</v>
      </c>
      <c r="O2009" s="12">
        <v>3</v>
      </c>
      <c r="P2009" s="12">
        <v>2</v>
      </c>
      <c r="Q2009" s="12">
        <v>5</v>
      </c>
      <c r="R2009" s="12"/>
      <c r="S2009" s="12"/>
      <c r="T2009" s="12"/>
      <c r="U2009" s="12">
        <f t="shared" si="3101"/>
        <v>73</v>
      </c>
      <c r="W2009" s="23" t="s">
        <v>27</v>
      </c>
      <c r="X2009" s="24">
        <v>0.43</v>
      </c>
      <c r="Y2009" s="24">
        <v>0.43</v>
      </c>
      <c r="Z2009" s="24">
        <v>0.43</v>
      </c>
      <c r="AA2009" s="24">
        <v>0.43</v>
      </c>
      <c r="AB2009" s="24">
        <v>0.43</v>
      </c>
      <c r="AC2009" s="24">
        <v>0.43</v>
      </c>
      <c r="AD2009" s="24">
        <v>0.43</v>
      </c>
      <c r="AE2009" s="24">
        <v>0.43</v>
      </c>
      <c r="AF2009" s="24">
        <v>0.43</v>
      </c>
      <c r="AG2009" s="24">
        <v>0.43</v>
      </c>
      <c r="AH2009" s="24">
        <v>0.43</v>
      </c>
      <c r="AI2009" s="24">
        <v>0.43</v>
      </c>
      <c r="AJ2009" s="24">
        <v>0.43</v>
      </c>
      <c r="AK2009" s="24">
        <v>0.43</v>
      </c>
      <c r="AL2009" s="24">
        <v>0.43</v>
      </c>
      <c r="AM2009" s="24">
        <v>0.43</v>
      </c>
      <c r="AN2009" s="24">
        <v>0.43</v>
      </c>
      <c r="AP2009" s="14"/>
      <c r="AQ2009" s="14"/>
      <c r="AR2009" s="12" t="s">
        <v>27</v>
      </c>
      <c r="AS2009" s="13">
        <f t="shared" si="3085"/>
        <v>0</v>
      </c>
      <c r="AT2009" s="13">
        <f t="shared" si="3085"/>
        <v>3.87</v>
      </c>
      <c r="AU2009" s="13">
        <f t="shared" si="3086"/>
        <v>2.15</v>
      </c>
      <c r="AV2009" s="13">
        <f t="shared" si="3087"/>
        <v>3.01</v>
      </c>
      <c r="AW2009" s="13">
        <f t="shared" si="3088"/>
        <v>4.7300000000000004</v>
      </c>
      <c r="AX2009" s="13">
        <f t="shared" si="3089"/>
        <v>2.58</v>
      </c>
      <c r="AY2009" s="13">
        <f t="shared" si="3090"/>
        <v>3.44</v>
      </c>
      <c r="AZ2009" s="13">
        <f t="shared" si="3091"/>
        <v>2.58</v>
      </c>
      <c r="BA2009" s="13">
        <f t="shared" si="3092"/>
        <v>1.29</v>
      </c>
      <c r="BB2009" s="13">
        <f t="shared" si="3093"/>
        <v>1.29</v>
      </c>
      <c r="BC2009" s="13">
        <f t="shared" si="3094"/>
        <v>2.15</v>
      </c>
      <c r="BD2009" s="13">
        <f t="shared" si="3095"/>
        <v>1.29</v>
      </c>
      <c r="BE2009" s="13">
        <f t="shared" si="3096"/>
        <v>0.86</v>
      </c>
      <c r="BF2009" s="13">
        <f t="shared" si="3097"/>
        <v>2.15</v>
      </c>
      <c r="BG2009" s="13">
        <f t="shared" si="3098"/>
        <v>0</v>
      </c>
      <c r="BH2009" s="13">
        <f t="shared" si="3099"/>
        <v>0</v>
      </c>
      <c r="BI2009" s="13">
        <f t="shared" si="3100"/>
        <v>0</v>
      </c>
      <c r="BJ2009" s="12">
        <f t="shared" si="3102"/>
        <v>31.39</v>
      </c>
    </row>
    <row r="2010" spans="1:62" ht="15.75">
      <c r="A2010" s="14"/>
      <c r="B2010" s="14"/>
      <c r="C2010" s="12" t="s">
        <v>28</v>
      </c>
      <c r="D2010" s="12"/>
      <c r="E2010" s="12">
        <v>12</v>
      </c>
      <c r="F2010" s="12">
        <v>7</v>
      </c>
      <c r="G2010" s="12">
        <v>7</v>
      </c>
      <c r="H2010" s="12">
        <v>7</v>
      </c>
      <c r="I2010" s="12">
        <v>5</v>
      </c>
      <c r="J2010" s="12">
        <v>8</v>
      </c>
      <c r="K2010" s="12">
        <v>3</v>
      </c>
      <c r="L2010" s="12">
        <v>2</v>
      </c>
      <c r="M2010" s="12">
        <v>4</v>
      </c>
      <c r="N2010" s="12">
        <v>9</v>
      </c>
      <c r="O2010" s="12">
        <v>4</v>
      </c>
      <c r="P2010" s="12">
        <v>2</v>
      </c>
      <c r="Q2010" s="12">
        <v>7</v>
      </c>
      <c r="R2010" s="12"/>
      <c r="S2010" s="12"/>
      <c r="T2010" s="12"/>
      <c r="U2010" s="12">
        <f t="shared" si="3101"/>
        <v>77</v>
      </c>
      <c r="W2010" s="23" t="s">
        <v>28</v>
      </c>
      <c r="X2010" s="24">
        <v>0.5</v>
      </c>
      <c r="Y2010" s="24">
        <v>0.5</v>
      </c>
      <c r="Z2010" s="24">
        <v>0.5</v>
      </c>
      <c r="AA2010" s="24">
        <v>0.5</v>
      </c>
      <c r="AB2010" s="24">
        <v>0.5</v>
      </c>
      <c r="AC2010" s="24">
        <v>0.5</v>
      </c>
      <c r="AD2010" s="24">
        <v>0.5</v>
      </c>
      <c r="AE2010" s="24">
        <v>0.5</v>
      </c>
      <c r="AF2010" s="24">
        <v>0.5</v>
      </c>
      <c r="AG2010" s="24">
        <v>0.5</v>
      </c>
      <c r="AH2010" s="24">
        <v>0.5</v>
      </c>
      <c r="AI2010" s="24">
        <v>0.5</v>
      </c>
      <c r="AJ2010" s="24">
        <v>0.5</v>
      </c>
      <c r="AK2010" s="24">
        <v>0.5</v>
      </c>
      <c r="AL2010" s="24">
        <v>0.5</v>
      </c>
      <c r="AM2010" s="24">
        <v>0.5</v>
      </c>
      <c r="AN2010" s="24">
        <v>0.5</v>
      </c>
      <c r="AP2010" s="14"/>
      <c r="AQ2010" s="14"/>
      <c r="AR2010" s="12" t="s">
        <v>28</v>
      </c>
      <c r="AS2010" s="13">
        <f t="shared" si="3085"/>
        <v>0</v>
      </c>
      <c r="AT2010" s="13">
        <f t="shared" si="3085"/>
        <v>6</v>
      </c>
      <c r="AU2010" s="13">
        <f t="shared" si="3086"/>
        <v>3.5</v>
      </c>
      <c r="AV2010" s="13">
        <f t="shared" si="3087"/>
        <v>3.5</v>
      </c>
      <c r="AW2010" s="13">
        <f t="shared" si="3088"/>
        <v>3.5</v>
      </c>
      <c r="AX2010" s="13">
        <f t="shared" si="3089"/>
        <v>2.5</v>
      </c>
      <c r="AY2010" s="13">
        <f t="shared" si="3090"/>
        <v>4</v>
      </c>
      <c r="AZ2010" s="13">
        <f t="shared" si="3091"/>
        <v>1.5</v>
      </c>
      <c r="BA2010" s="13">
        <f t="shared" si="3092"/>
        <v>1</v>
      </c>
      <c r="BB2010" s="13">
        <f t="shared" si="3093"/>
        <v>2</v>
      </c>
      <c r="BC2010" s="13">
        <f t="shared" si="3094"/>
        <v>4.5</v>
      </c>
      <c r="BD2010" s="13">
        <f t="shared" si="3095"/>
        <v>2</v>
      </c>
      <c r="BE2010" s="13">
        <f t="shared" si="3096"/>
        <v>1</v>
      </c>
      <c r="BF2010" s="13">
        <f t="shared" si="3097"/>
        <v>3.5</v>
      </c>
      <c r="BG2010" s="13">
        <f t="shared" si="3098"/>
        <v>0</v>
      </c>
      <c r="BH2010" s="13">
        <f t="shared" si="3099"/>
        <v>0</v>
      </c>
      <c r="BI2010" s="13">
        <f t="shared" si="3100"/>
        <v>0</v>
      </c>
      <c r="BJ2010" s="12">
        <f t="shared" si="3102"/>
        <v>38.5</v>
      </c>
    </row>
    <row r="2011" spans="1:62" ht="15.75">
      <c r="A2011" s="14"/>
      <c r="B2011" s="14"/>
      <c r="C2011" s="12" t="s">
        <v>35</v>
      </c>
      <c r="D2011" s="12"/>
      <c r="E2011" s="12">
        <v>8</v>
      </c>
      <c r="F2011" s="12">
        <v>8</v>
      </c>
      <c r="G2011" s="12"/>
      <c r="H2011" s="12">
        <v>8</v>
      </c>
      <c r="I2011" s="12">
        <v>5</v>
      </c>
      <c r="J2011" s="12"/>
      <c r="K2011" s="12">
        <v>5</v>
      </c>
      <c r="L2011" s="12">
        <v>2</v>
      </c>
      <c r="M2011" s="12">
        <v>3</v>
      </c>
      <c r="N2011" s="12">
        <v>4</v>
      </c>
      <c r="O2011" s="12">
        <v>3</v>
      </c>
      <c r="P2011" s="12">
        <v>2</v>
      </c>
      <c r="Q2011" s="12">
        <v>2</v>
      </c>
      <c r="R2011" s="12"/>
      <c r="S2011" s="12"/>
      <c r="T2011" s="12"/>
      <c r="U2011" s="12">
        <f t="shared" si="3101"/>
        <v>50</v>
      </c>
      <c r="W2011" s="23" t="s">
        <v>50</v>
      </c>
      <c r="X2011" s="24">
        <v>8.5000000000000006E-2</v>
      </c>
      <c r="Y2011" s="24">
        <v>8.5000000000000006E-2</v>
      </c>
      <c r="Z2011" s="24">
        <v>8.5000000000000006E-2</v>
      </c>
      <c r="AA2011" s="24">
        <v>8.5000000000000006E-2</v>
      </c>
      <c r="AB2011" s="24">
        <v>8.5000000000000006E-2</v>
      </c>
      <c r="AC2011" s="24">
        <v>8.5000000000000006E-2</v>
      </c>
      <c r="AD2011" s="24">
        <v>8.5000000000000006E-2</v>
      </c>
      <c r="AE2011" s="24">
        <v>8.5000000000000006E-2</v>
      </c>
      <c r="AF2011" s="24">
        <v>8.5000000000000006E-2</v>
      </c>
      <c r="AG2011" s="24">
        <v>8.5000000000000006E-2</v>
      </c>
      <c r="AH2011" s="24">
        <v>8.5000000000000006E-2</v>
      </c>
      <c r="AI2011" s="24">
        <v>8.5000000000000006E-2</v>
      </c>
      <c r="AJ2011" s="24">
        <v>8.5000000000000006E-2</v>
      </c>
      <c r="AK2011" s="24">
        <v>8.5000000000000006E-2</v>
      </c>
      <c r="AL2011" s="24">
        <v>8.5000000000000006E-2</v>
      </c>
      <c r="AM2011" s="24">
        <v>8.5000000000000006E-2</v>
      </c>
      <c r="AN2011" s="24">
        <v>8.5000000000000006E-2</v>
      </c>
      <c r="AP2011" s="14"/>
      <c r="AQ2011" s="14"/>
      <c r="AR2011" s="12" t="s">
        <v>29</v>
      </c>
      <c r="AS2011" s="13">
        <f t="shared" si="3085"/>
        <v>0</v>
      </c>
      <c r="AT2011" s="13">
        <f t="shared" si="3085"/>
        <v>0.68</v>
      </c>
      <c r="AU2011" s="13">
        <f t="shared" si="3086"/>
        <v>0.68</v>
      </c>
      <c r="AV2011" s="13">
        <f t="shared" si="3087"/>
        <v>0</v>
      </c>
      <c r="AW2011" s="13">
        <f t="shared" si="3088"/>
        <v>0.68</v>
      </c>
      <c r="AX2011" s="13">
        <f t="shared" si="3089"/>
        <v>0.42499999999999999</v>
      </c>
      <c r="AY2011" s="13">
        <f t="shared" si="3090"/>
        <v>0</v>
      </c>
      <c r="AZ2011" s="13">
        <f t="shared" si="3091"/>
        <v>0.42499999999999999</v>
      </c>
      <c r="BA2011" s="13">
        <f t="shared" si="3092"/>
        <v>0.17</v>
      </c>
      <c r="BB2011" s="13">
        <f t="shared" si="3093"/>
        <v>0.255</v>
      </c>
      <c r="BC2011" s="13">
        <f t="shared" si="3094"/>
        <v>0.34</v>
      </c>
      <c r="BD2011" s="13">
        <f t="shared" si="3095"/>
        <v>0.255</v>
      </c>
      <c r="BE2011" s="13">
        <f t="shared" si="3096"/>
        <v>0.17</v>
      </c>
      <c r="BF2011" s="13">
        <f t="shared" si="3097"/>
        <v>0.17</v>
      </c>
      <c r="BG2011" s="13">
        <f t="shared" si="3098"/>
        <v>0</v>
      </c>
      <c r="BH2011" s="13">
        <f t="shared" si="3099"/>
        <v>0</v>
      </c>
      <c r="BI2011" s="13">
        <f t="shared" si="3100"/>
        <v>0</v>
      </c>
      <c r="BJ2011" s="12">
        <f t="shared" si="3102"/>
        <v>4.25</v>
      </c>
    </row>
    <row r="2012" spans="1:62" ht="15.75">
      <c r="A2012" s="14"/>
      <c r="B2012" s="14"/>
      <c r="C2012" s="12" t="s">
        <v>36</v>
      </c>
      <c r="D2012" s="12"/>
      <c r="E2012" s="12">
        <v>9</v>
      </c>
      <c r="F2012" s="12">
        <v>4</v>
      </c>
      <c r="G2012" s="12"/>
      <c r="H2012" s="12"/>
      <c r="I2012" s="12"/>
      <c r="J2012" s="12"/>
      <c r="K2012" s="12"/>
      <c r="L2012" s="12"/>
      <c r="M2012" s="12"/>
      <c r="N2012" s="12"/>
      <c r="O2012" s="12">
        <v>2</v>
      </c>
      <c r="P2012" s="12"/>
      <c r="Q2012" s="12"/>
      <c r="R2012" s="12"/>
      <c r="S2012" s="12"/>
      <c r="T2012" s="12"/>
      <c r="U2012" s="12">
        <f t="shared" si="3101"/>
        <v>15</v>
      </c>
      <c r="W2012" s="23" t="s">
        <v>51</v>
      </c>
      <c r="X2012" s="24">
        <v>0.59</v>
      </c>
      <c r="Y2012" s="24">
        <v>0.59</v>
      </c>
      <c r="Z2012" s="24">
        <v>0.59</v>
      </c>
      <c r="AA2012" s="24">
        <v>0.59</v>
      </c>
      <c r="AB2012" s="24">
        <v>0.59</v>
      </c>
      <c r="AC2012" s="24">
        <v>0.59</v>
      </c>
      <c r="AD2012" s="24">
        <v>0.59</v>
      </c>
      <c r="AE2012" s="24">
        <v>0.59</v>
      </c>
      <c r="AF2012" s="24">
        <v>0.59</v>
      </c>
      <c r="AG2012" s="24">
        <v>0.59</v>
      </c>
      <c r="AH2012" s="24">
        <v>0.59</v>
      </c>
      <c r="AI2012" s="24">
        <v>0.59</v>
      </c>
      <c r="AJ2012" s="24">
        <v>0.59</v>
      </c>
      <c r="AK2012" s="24">
        <v>0.59</v>
      </c>
      <c r="AL2012" s="24">
        <v>0.59</v>
      </c>
      <c r="AM2012" s="24">
        <v>0.59</v>
      </c>
      <c r="AN2012" s="24">
        <v>0.59</v>
      </c>
      <c r="AP2012" s="14"/>
      <c r="AQ2012" s="14"/>
      <c r="AR2012" s="12" t="s">
        <v>30</v>
      </c>
      <c r="AS2012" s="13">
        <f t="shared" si="3085"/>
        <v>0</v>
      </c>
      <c r="AT2012" s="13">
        <f t="shared" si="3085"/>
        <v>5.31</v>
      </c>
      <c r="AU2012" s="13">
        <f t="shared" si="3086"/>
        <v>2.36</v>
      </c>
      <c r="AV2012" s="13">
        <f t="shared" si="3087"/>
        <v>0</v>
      </c>
      <c r="AW2012" s="13">
        <f t="shared" si="3088"/>
        <v>0</v>
      </c>
      <c r="AX2012" s="13">
        <f t="shared" si="3089"/>
        <v>0</v>
      </c>
      <c r="AY2012" s="13">
        <f t="shared" si="3090"/>
        <v>0</v>
      </c>
      <c r="AZ2012" s="13">
        <f t="shared" si="3091"/>
        <v>0</v>
      </c>
      <c r="BA2012" s="13">
        <f t="shared" si="3092"/>
        <v>0</v>
      </c>
      <c r="BB2012" s="13">
        <f t="shared" si="3093"/>
        <v>0</v>
      </c>
      <c r="BC2012" s="13">
        <f t="shared" si="3094"/>
        <v>0</v>
      </c>
      <c r="BD2012" s="13">
        <f t="shared" si="3095"/>
        <v>1.18</v>
      </c>
      <c r="BE2012" s="13">
        <f t="shared" si="3096"/>
        <v>0</v>
      </c>
      <c r="BF2012" s="13">
        <f t="shared" si="3097"/>
        <v>0</v>
      </c>
      <c r="BG2012" s="13">
        <f t="shared" si="3098"/>
        <v>0</v>
      </c>
      <c r="BH2012" s="13">
        <f t="shared" si="3099"/>
        <v>0</v>
      </c>
      <c r="BI2012" s="13">
        <f t="shared" si="3100"/>
        <v>0</v>
      </c>
      <c r="BJ2012" s="12">
        <f t="shared" si="3102"/>
        <v>8.85</v>
      </c>
    </row>
    <row r="2013" spans="1:62" ht="15.75">
      <c r="A2013" s="14"/>
      <c r="B2013" s="14"/>
      <c r="C2013" s="12" t="s">
        <v>31</v>
      </c>
      <c r="D2013" s="12"/>
      <c r="E2013" s="12">
        <v>5</v>
      </c>
      <c r="F2013" s="12">
        <v>5</v>
      </c>
      <c r="G2013" s="12"/>
      <c r="H2013" s="12"/>
      <c r="I2013" s="12"/>
      <c r="J2013" s="12"/>
      <c r="K2013" s="12"/>
      <c r="L2013" s="12"/>
      <c r="M2013" s="12"/>
      <c r="N2013" s="12">
        <v>2</v>
      </c>
      <c r="O2013" s="12">
        <v>1</v>
      </c>
      <c r="P2013" s="12"/>
      <c r="Q2013" s="12"/>
      <c r="R2013" s="12"/>
      <c r="S2013" s="12"/>
      <c r="T2013" s="12"/>
      <c r="U2013" s="12">
        <f t="shared" si="3101"/>
        <v>13</v>
      </c>
      <c r="W2013" s="23" t="s">
        <v>31</v>
      </c>
      <c r="X2013" s="24">
        <v>0.56999999999999995</v>
      </c>
      <c r="Y2013" s="24">
        <v>0.56999999999999995</v>
      </c>
      <c r="Z2013" s="24">
        <v>0.56999999999999995</v>
      </c>
      <c r="AA2013" s="24">
        <v>0.56999999999999995</v>
      </c>
      <c r="AB2013" s="24">
        <v>0.56999999999999995</v>
      </c>
      <c r="AC2013" s="24">
        <v>0.56999999999999995</v>
      </c>
      <c r="AD2013" s="24">
        <v>0.56999999999999995</v>
      </c>
      <c r="AE2013" s="24">
        <v>0.56999999999999995</v>
      </c>
      <c r="AF2013" s="24">
        <v>0.56999999999999995</v>
      </c>
      <c r="AG2013" s="24">
        <v>0.56999999999999995</v>
      </c>
      <c r="AH2013" s="24">
        <v>0.56999999999999995</v>
      </c>
      <c r="AI2013" s="24">
        <v>0.56999999999999995</v>
      </c>
      <c r="AJ2013" s="24">
        <v>0.56999999999999995</v>
      </c>
      <c r="AK2013" s="24">
        <v>0.56999999999999995</v>
      </c>
      <c r="AL2013" s="24">
        <v>0.56999999999999995</v>
      </c>
      <c r="AM2013" s="24">
        <v>0.56999999999999995</v>
      </c>
      <c r="AN2013" s="24">
        <v>0.56999999999999995</v>
      </c>
      <c r="AP2013" s="14"/>
      <c r="AQ2013" s="14"/>
      <c r="AR2013" s="12" t="s">
        <v>31</v>
      </c>
      <c r="AS2013" s="13">
        <f t="shared" si="3085"/>
        <v>0</v>
      </c>
      <c r="AT2013" s="13">
        <f t="shared" si="3085"/>
        <v>2.85</v>
      </c>
      <c r="AU2013" s="13">
        <f t="shared" si="3086"/>
        <v>2.85</v>
      </c>
      <c r="AV2013" s="13">
        <f t="shared" si="3087"/>
        <v>0</v>
      </c>
      <c r="AW2013" s="13">
        <f t="shared" si="3088"/>
        <v>0</v>
      </c>
      <c r="AX2013" s="13">
        <f t="shared" si="3089"/>
        <v>0</v>
      </c>
      <c r="AY2013" s="13">
        <f t="shared" si="3090"/>
        <v>0</v>
      </c>
      <c r="AZ2013" s="13">
        <f t="shared" si="3091"/>
        <v>0</v>
      </c>
      <c r="BA2013" s="13">
        <f t="shared" si="3092"/>
        <v>0</v>
      </c>
      <c r="BB2013" s="13">
        <f t="shared" si="3093"/>
        <v>0</v>
      </c>
      <c r="BC2013" s="13">
        <f t="shared" si="3094"/>
        <v>1.1399999999999999</v>
      </c>
      <c r="BD2013" s="13">
        <f t="shared" si="3095"/>
        <v>0.56999999999999995</v>
      </c>
      <c r="BE2013" s="13">
        <f t="shared" si="3096"/>
        <v>0</v>
      </c>
      <c r="BF2013" s="13">
        <f t="shared" si="3097"/>
        <v>0</v>
      </c>
      <c r="BG2013" s="13">
        <f t="shared" si="3098"/>
        <v>0</v>
      </c>
      <c r="BH2013" s="13">
        <f t="shared" si="3099"/>
        <v>0</v>
      </c>
      <c r="BI2013" s="13">
        <f t="shared" si="3100"/>
        <v>0</v>
      </c>
      <c r="BJ2013" s="12">
        <f t="shared" si="3102"/>
        <v>7.41</v>
      </c>
    </row>
    <row r="2014" spans="1:62" ht="15.75">
      <c r="A2014" s="16"/>
      <c r="B2014" s="16"/>
      <c r="C2014" s="12" t="s">
        <v>32</v>
      </c>
      <c r="D2014" s="12"/>
      <c r="E2014" s="12"/>
      <c r="F2014" s="12"/>
      <c r="G2014" s="12">
        <v>5</v>
      </c>
      <c r="H2014" s="12"/>
      <c r="I2014" s="12">
        <v>1</v>
      </c>
      <c r="J2014" s="12"/>
      <c r="K2014" s="12">
        <v>8</v>
      </c>
      <c r="L2014" s="12"/>
      <c r="M2014" s="12"/>
      <c r="N2014" s="12"/>
      <c r="O2014" s="12">
        <v>9</v>
      </c>
      <c r="P2014" s="12"/>
      <c r="Q2014" s="12"/>
      <c r="R2014" s="12"/>
      <c r="S2014" s="12"/>
      <c r="T2014" s="12"/>
      <c r="U2014" s="12">
        <f t="shared" si="3101"/>
        <v>23</v>
      </c>
      <c r="W2014" s="23" t="s">
        <v>32</v>
      </c>
      <c r="X2014" s="24">
        <v>0.4</v>
      </c>
      <c r="Y2014" s="24">
        <v>0.4</v>
      </c>
      <c r="Z2014" s="24">
        <v>0.4</v>
      </c>
      <c r="AA2014" s="24">
        <v>0.4</v>
      </c>
      <c r="AB2014" s="24">
        <v>0.4</v>
      </c>
      <c r="AC2014" s="24">
        <v>0.4</v>
      </c>
      <c r="AD2014" s="24">
        <v>0.4</v>
      </c>
      <c r="AE2014" s="24">
        <v>0.4</v>
      </c>
      <c r="AF2014" s="24">
        <v>0.4</v>
      </c>
      <c r="AG2014" s="24">
        <v>0.4</v>
      </c>
      <c r="AH2014" s="24">
        <v>0.4</v>
      </c>
      <c r="AI2014" s="24">
        <v>0.4</v>
      </c>
      <c r="AJ2014" s="24">
        <v>0.4</v>
      </c>
      <c r="AK2014" s="24">
        <v>0.4</v>
      </c>
      <c r="AL2014" s="24">
        <v>0.4</v>
      </c>
      <c r="AM2014" s="24">
        <v>0.4</v>
      </c>
      <c r="AN2014" s="24">
        <v>0.4</v>
      </c>
      <c r="AP2014" s="16"/>
      <c r="AQ2014" s="16"/>
      <c r="AR2014" s="12" t="s">
        <v>32</v>
      </c>
      <c r="AS2014" s="13">
        <f t="shared" si="3085"/>
        <v>0</v>
      </c>
      <c r="AT2014" s="13">
        <f t="shared" si="3085"/>
        <v>0</v>
      </c>
      <c r="AU2014" s="13">
        <f t="shared" si="3086"/>
        <v>0</v>
      </c>
      <c r="AV2014" s="13">
        <f t="shared" si="3087"/>
        <v>2</v>
      </c>
      <c r="AW2014" s="13">
        <f t="shared" si="3088"/>
        <v>0</v>
      </c>
      <c r="AX2014" s="13">
        <f t="shared" si="3089"/>
        <v>0.4</v>
      </c>
      <c r="AY2014" s="13">
        <f t="shared" si="3090"/>
        <v>0</v>
      </c>
      <c r="AZ2014" s="13">
        <f t="shared" si="3091"/>
        <v>3.2</v>
      </c>
      <c r="BA2014" s="13">
        <f t="shared" si="3092"/>
        <v>0</v>
      </c>
      <c r="BB2014" s="13">
        <f t="shared" si="3093"/>
        <v>0</v>
      </c>
      <c r="BC2014" s="13">
        <f t="shared" si="3094"/>
        <v>0</v>
      </c>
      <c r="BD2014" s="13">
        <f t="shared" si="3095"/>
        <v>3.6</v>
      </c>
      <c r="BE2014" s="13">
        <f t="shared" si="3096"/>
        <v>0</v>
      </c>
      <c r="BF2014" s="13">
        <f t="shared" si="3097"/>
        <v>0</v>
      </c>
      <c r="BG2014" s="13">
        <f t="shared" si="3098"/>
        <v>0</v>
      </c>
      <c r="BH2014" s="13">
        <f t="shared" si="3099"/>
        <v>0</v>
      </c>
      <c r="BI2014" s="13">
        <f t="shared" si="3100"/>
        <v>0</v>
      </c>
      <c r="BJ2014" s="12">
        <f t="shared" si="3102"/>
        <v>9.1999999999999993</v>
      </c>
    </row>
    <row r="2015" spans="1:62">
      <c r="A2015" s="17"/>
      <c r="B2015" s="18"/>
      <c r="C2015" s="19" t="s">
        <v>33</v>
      </c>
      <c r="D2015" s="19">
        <f>SUM(D2006:D2014)</f>
        <v>0</v>
      </c>
      <c r="E2015" s="19">
        <f>SUM(E2006:E2014)</f>
        <v>43</v>
      </c>
      <c r="F2015" s="19">
        <f t="shared" ref="F2015:U2015" si="3103">SUM(F2006:F2014)</f>
        <v>29</v>
      </c>
      <c r="G2015" s="19">
        <f t="shared" si="3103"/>
        <v>53</v>
      </c>
      <c r="H2015" s="19">
        <f t="shared" si="3103"/>
        <v>68</v>
      </c>
      <c r="I2015" s="19">
        <f t="shared" si="3103"/>
        <v>56</v>
      </c>
      <c r="J2015" s="19">
        <f t="shared" si="3103"/>
        <v>60</v>
      </c>
      <c r="K2015" s="19">
        <f t="shared" si="3103"/>
        <v>65</v>
      </c>
      <c r="L2015" s="19">
        <f t="shared" si="3103"/>
        <v>19</v>
      </c>
      <c r="M2015" s="19">
        <f t="shared" si="3103"/>
        <v>21</v>
      </c>
      <c r="N2015" s="19">
        <f t="shared" si="3103"/>
        <v>22</v>
      </c>
      <c r="O2015" s="19">
        <f t="shared" si="3103"/>
        <v>36</v>
      </c>
      <c r="P2015" s="19">
        <f t="shared" si="3103"/>
        <v>14</v>
      </c>
      <c r="Q2015" s="19">
        <f t="shared" si="3103"/>
        <v>30</v>
      </c>
      <c r="R2015" s="19">
        <f t="shared" si="3103"/>
        <v>0</v>
      </c>
      <c r="S2015" s="19">
        <f t="shared" si="3103"/>
        <v>0</v>
      </c>
      <c r="T2015" s="19">
        <f t="shared" si="3103"/>
        <v>0</v>
      </c>
      <c r="U2015" s="19">
        <f t="shared" si="3103"/>
        <v>516</v>
      </c>
      <c r="AP2015" s="17"/>
      <c r="AQ2015" s="18"/>
      <c r="AR2015" s="19" t="s">
        <v>33</v>
      </c>
      <c r="AS2015" s="19">
        <f>SUM(AS2006:AS2014)</f>
        <v>0</v>
      </c>
      <c r="AT2015" s="19">
        <f t="shared" ref="AT2015:BJ2015" si="3104">SUM(AT2006:AT2014)</f>
        <v>18.71</v>
      </c>
      <c r="AU2015" s="19">
        <f t="shared" si="3104"/>
        <v>11.54</v>
      </c>
      <c r="AV2015" s="19">
        <f t="shared" si="3104"/>
        <v>17.64</v>
      </c>
      <c r="AW2015" s="19">
        <f t="shared" si="3104"/>
        <v>19.579999999999998</v>
      </c>
      <c r="AX2015" s="19">
        <f t="shared" si="3104"/>
        <v>15.86</v>
      </c>
      <c r="AY2015" s="19">
        <f t="shared" si="3104"/>
        <v>19.27</v>
      </c>
      <c r="AZ2015" s="19">
        <f t="shared" si="3104"/>
        <v>19.23</v>
      </c>
      <c r="BA2015" s="19">
        <f t="shared" si="3104"/>
        <v>5.61</v>
      </c>
      <c r="BB2015" s="19">
        <f t="shared" si="3104"/>
        <v>6.47</v>
      </c>
      <c r="BC2015" s="19">
        <f t="shared" si="3104"/>
        <v>8.83</v>
      </c>
      <c r="BD2015" s="19">
        <f t="shared" si="3104"/>
        <v>12.86</v>
      </c>
      <c r="BE2015" s="19">
        <f t="shared" si="3104"/>
        <v>4.1500000000000004</v>
      </c>
      <c r="BF2015" s="19">
        <f t="shared" si="3104"/>
        <v>10.11</v>
      </c>
      <c r="BG2015" s="19">
        <f t="shared" si="3104"/>
        <v>0</v>
      </c>
      <c r="BH2015" s="19">
        <f t="shared" si="3104"/>
        <v>0</v>
      </c>
      <c r="BI2015" s="19">
        <f t="shared" si="3104"/>
        <v>0</v>
      </c>
      <c r="BJ2015" s="19">
        <f t="shared" si="3104"/>
        <v>169.86</v>
      </c>
    </row>
    <row r="2018" spans="1:62" ht="106.5">
      <c r="A2018" s="8" t="s">
        <v>2</v>
      </c>
      <c r="B2018" s="8" t="s">
        <v>3</v>
      </c>
      <c r="C2018" s="8" t="s">
        <v>4</v>
      </c>
      <c r="D2018" s="9" t="str">
        <f>D5</f>
        <v>ANGGREK</v>
      </c>
      <c r="E2018" s="9" t="str">
        <f t="shared" ref="E2018:U2018" si="3105">E5</f>
        <v>BOUGENVIL</v>
      </c>
      <c r="F2018" s="9" t="str">
        <f t="shared" si="3105"/>
        <v>CAMELIA</v>
      </c>
      <c r="G2018" s="9" t="str">
        <f t="shared" si="3105"/>
        <v>DEWANDARU</v>
      </c>
      <c r="H2018" s="9" t="str">
        <f t="shared" si="3105"/>
        <v>EDELWEIS</v>
      </c>
      <c r="I2018" s="9" t="str">
        <f t="shared" si="3105"/>
        <v>FLAMBOYAN</v>
      </c>
      <c r="J2018" s="9" t="str">
        <f t="shared" si="3105"/>
        <v>GERANIUM</v>
      </c>
      <c r="K2018" s="9" t="str">
        <f t="shared" si="3105"/>
        <v>HELIKONIA</v>
      </c>
      <c r="L2018" s="9" t="str">
        <f t="shared" si="3105"/>
        <v>IVY</v>
      </c>
      <c r="M2018" s="9" t="str">
        <f t="shared" si="3105"/>
        <v>KANA</v>
      </c>
      <c r="N2018" s="9" t="str">
        <f t="shared" si="3105"/>
        <v>IGD</v>
      </c>
      <c r="O2018" s="9" t="str">
        <f t="shared" si="3105"/>
        <v>HCU</v>
      </c>
      <c r="P2018" s="9" t="str">
        <f t="shared" si="3105"/>
        <v>PENUNJANG</v>
      </c>
      <c r="Q2018" s="9" t="str">
        <f t="shared" si="3105"/>
        <v>PELAYANAN</v>
      </c>
      <c r="R2018" s="9" t="str">
        <f t="shared" si="3105"/>
        <v>ADMIN</v>
      </c>
      <c r="S2018" s="9" t="str">
        <f t="shared" si="3105"/>
        <v>ASRAMA</v>
      </c>
      <c r="T2018" s="9" t="str">
        <f t="shared" si="3105"/>
        <v>MASJID</v>
      </c>
      <c r="U2018" s="9" t="str">
        <f t="shared" si="3105"/>
        <v>JUMLAH</v>
      </c>
      <c r="W2018" s="21"/>
      <c r="X2018" s="22" t="str">
        <f>X5</f>
        <v>ANGGREK</v>
      </c>
      <c r="Y2018" s="22" t="str">
        <f>Y5</f>
        <v>BOUGENVIL</v>
      </c>
      <c r="Z2018" s="22" t="str">
        <f t="shared" ref="Z2018:AN2018" si="3106">Z5</f>
        <v>CAMELIA</v>
      </c>
      <c r="AA2018" s="22" t="str">
        <f t="shared" si="3106"/>
        <v>DEWANDARU</v>
      </c>
      <c r="AB2018" s="22" t="str">
        <f t="shared" si="3106"/>
        <v>EDELWEIS</v>
      </c>
      <c r="AC2018" s="22" t="str">
        <f t="shared" si="3106"/>
        <v>FLAMBOYAN</v>
      </c>
      <c r="AD2018" s="22" t="str">
        <f t="shared" si="3106"/>
        <v>GERANIUM</v>
      </c>
      <c r="AE2018" s="22" t="str">
        <f t="shared" si="3106"/>
        <v>HELIKONIA</v>
      </c>
      <c r="AF2018" s="22" t="str">
        <f t="shared" si="3106"/>
        <v>IVY</v>
      </c>
      <c r="AG2018" s="22" t="str">
        <f t="shared" si="3106"/>
        <v>KANA</v>
      </c>
      <c r="AH2018" s="22" t="str">
        <f t="shared" si="3106"/>
        <v>IGD</v>
      </c>
      <c r="AI2018" s="22" t="str">
        <f t="shared" si="3106"/>
        <v>HCU</v>
      </c>
      <c r="AJ2018" s="22" t="str">
        <f t="shared" si="3106"/>
        <v>PENUNJANG</v>
      </c>
      <c r="AK2018" s="22" t="str">
        <f t="shared" si="3106"/>
        <v>PELAYANAN</v>
      </c>
      <c r="AL2018" s="22" t="str">
        <f t="shared" si="3106"/>
        <v>ADMIN</v>
      </c>
      <c r="AM2018" s="22" t="str">
        <f t="shared" si="3106"/>
        <v>ASRAMA</v>
      </c>
      <c r="AN2018" s="22" t="str">
        <f t="shared" si="3106"/>
        <v>MASJID</v>
      </c>
      <c r="AP2018" s="8" t="s">
        <v>2</v>
      </c>
      <c r="AQ2018" s="8" t="s">
        <v>3</v>
      </c>
      <c r="AR2018" s="8" t="s">
        <v>4</v>
      </c>
      <c r="AS2018" s="9" t="str">
        <f>AS5</f>
        <v>ANGGREK</v>
      </c>
      <c r="AT2018" s="9" t="str">
        <f>AT5</f>
        <v>BOUGENVIL</v>
      </c>
      <c r="AU2018" s="9" t="str">
        <f t="shared" ref="AU2018:BJ2018" si="3107">AU5</f>
        <v>CAMELIA II</v>
      </c>
      <c r="AV2018" s="9" t="str">
        <f t="shared" si="3107"/>
        <v>DEWANDARU</v>
      </c>
      <c r="AW2018" s="9" t="str">
        <f t="shared" si="3107"/>
        <v>EDELWEIS</v>
      </c>
      <c r="AX2018" s="9" t="str">
        <f t="shared" si="3107"/>
        <v>FLAMBOYAN</v>
      </c>
      <c r="AY2018" s="9" t="str">
        <f t="shared" si="3107"/>
        <v>GERANIUM</v>
      </c>
      <c r="AZ2018" s="9" t="str">
        <f t="shared" si="3107"/>
        <v>HELIKONIA</v>
      </c>
      <c r="BA2018" s="9" t="str">
        <f t="shared" si="3107"/>
        <v>IVY</v>
      </c>
      <c r="BB2018" s="9" t="str">
        <f t="shared" si="3107"/>
        <v>KANA</v>
      </c>
      <c r="BC2018" s="9" t="str">
        <f t="shared" si="3107"/>
        <v>IGD</v>
      </c>
      <c r="BD2018" s="9" t="str">
        <f t="shared" si="3107"/>
        <v>HCU</v>
      </c>
      <c r="BE2018" s="9" t="str">
        <f t="shared" si="3107"/>
        <v>PENUNJANG</v>
      </c>
      <c r="BF2018" s="9" t="str">
        <f t="shared" si="3107"/>
        <v>PELAYANAN</v>
      </c>
      <c r="BG2018" s="9" t="str">
        <f t="shared" si="3107"/>
        <v>ADMIN</v>
      </c>
      <c r="BH2018" s="9" t="str">
        <f t="shared" si="3107"/>
        <v>ASRAMA</v>
      </c>
      <c r="BI2018" s="9" t="str">
        <f t="shared" si="3107"/>
        <v>MASJID</v>
      </c>
      <c r="BJ2018" s="9" t="str">
        <f t="shared" si="3107"/>
        <v>JUMLAH</v>
      </c>
    </row>
    <row r="2019" spans="1:62" ht="15.75">
      <c r="A2019" s="10">
        <f>A2006+1</f>
        <v>3</v>
      </c>
      <c r="B2019" s="11" t="s">
        <v>38</v>
      </c>
      <c r="C2019" s="12" t="s">
        <v>24</v>
      </c>
      <c r="D2019" s="12"/>
      <c r="E2019" s="12"/>
      <c r="F2019" s="12"/>
      <c r="G2019" s="12">
        <v>14</v>
      </c>
      <c r="H2019" s="12">
        <v>17</v>
      </c>
      <c r="I2019" s="12">
        <v>21</v>
      </c>
      <c r="J2019" s="12">
        <v>18</v>
      </c>
      <c r="K2019" s="12">
        <v>16</v>
      </c>
      <c r="L2019" s="12">
        <v>6</v>
      </c>
      <c r="M2019" s="12">
        <v>4</v>
      </c>
      <c r="N2019" s="12"/>
      <c r="O2019" s="12">
        <v>9</v>
      </c>
      <c r="P2019" s="12">
        <v>7</v>
      </c>
      <c r="Q2019" s="12">
        <v>9</v>
      </c>
      <c r="R2019" s="12"/>
      <c r="S2019" s="12"/>
      <c r="T2019" s="12"/>
      <c r="U2019" s="12">
        <f>SUM(E2019:T2019)</f>
        <v>121</v>
      </c>
      <c r="W2019" s="23" t="s">
        <v>24</v>
      </c>
      <c r="X2019" s="24">
        <v>0.26500000000000001</v>
      </c>
      <c r="Y2019" s="24">
        <v>0.26500000000000001</v>
      </c>
      <c r="Z2019" s="24">
        <v>0.26500000000000001</v>
      </c>
      <c r="AA2019" s="24">
        <v>0.26500000000000001</v>
      </c>
      <c r="AB2019" s="24">
        <v>0.26500000000000001</v>
      </c>
      <c r="AC2019" s="24">
        <v>0.26500000000000001</v>
      </c>
      <c r="AD2019" s="24">
        <v>0.26500000000000001</v>
      </c>
      <c r="AE2019" s="24">
        <v>0.26500000000000001</v>
      </c>
      <c r="AF2019" s="24">
        <v>0.26500000000000001</v>
      </c>
      <c r="AG2019" s="24">
        <v>0.26500000000000001</v>
      </c>
      <c r="AH2019" s="24">
        <v>0.26500000000000001</v>
      </c>
      <c r="AI2019" s="24">
        <v>0.26500000000000001</v>
      </c>
      <c r="AJ2019" s="24">
        <v>0.26500000000000001</v>
      </c>
      <c r="AK2019" s="24">
        <v>0.26500000000000001</v>
      </c>
      <c r="AL2019" s="24">
        <v>0.26500000000000001</v>
      </c>
      <c r="AM2019" s="24">
        <v>0.26500000000000001</v>
      </c>
      <c r="AN2019" s="24">
        <v>0.26500000000000001</v>
      </c>
      <c r="AP2019" s="10">
        <f>AP2006+1</f>
        <v>3</v>
      </c>
      <c r="AQ2019" s="11" t="s">
        <v>23</v>
      </c>
      <c r="AR2019" s="12" t="s">
        <v>24</v>
      </c>
      <c r="AS2019" s="13">
        <f t="shared" ref="AS2019:AT2027" si="3108">D2019*X2019</f>
        <v>0</v>
      </c>
      <c r="AT2019" s="13">
        <f t="shared" si="3108"/>
        <v>0</v>
      </c>
      <c r="AU2019" s="13">
        <f t="shared" ref="AU2019:AU2027" si="3109">F2019*Z2019</f>
        <v>0</v>
      </c>
      <c r="AV2019" s="13">
        <f t="shared" ref="AV2019:AV2027" si="3110">G2019*AA2019</f>
        <v>3.71</v>
      </c>
      <c r="AW2019" s="13">
        <f t="shared" ref="AW2019:AW2027" si="3111">H2019*AB2019</f>
        <v>4.5049999999999999</v>
      </c>
      <c r="AX2019" s="13">
        <f t="shared" ref="AX2019:AX2027" si="3112">I2019*AC2019</f>
        <v>5.5650000000000004</v>
      </c>
      <c r="AY2019" s="13">
        <f t="shared" ref="AY2019:AY2027" si="3113">J2019*AD2019</f>
        <v>4.7699999999999996</v>
      </c>
      <c r="AZ2019" s="13">
        <f t="shared" ref="AZ2019:AZ2027" si="3114">K2019*AE2019</f>
        <v>4.24</v>
      </c>
      <c r="BA2019" s="13">
        <f t="shared" ref="BA2019:BA2027" si="3115">L2019*AF2019</f>
        <v>1.59</v>
      </c>
      <c r="BB2019" s="13">
        <f t="shared" ref="BB2019:BB2027" si="3116">M2019*AG2019</f>
        <v>1.06</v>
      </c>
      <c r="BC2019" s="13">
        <f t="shared" ref="BC2019:BC2027" si="3117">N2019*AH2019</f>
        <v>0</v>
      </c>
      <c r="BD2019" s="13">
        <f t="shared" ref="BD2019:BD2027" si="3118">O2019*AI2019</f>
        <v>2.3849999999999998</v>
      </c>
      <c r="BE2019" s="13">
        <f t="shared" ref="BE2019:BE2027" si="3119">P2019*AJ2019</f>
        <v>1.855</v>
      </c>
      <c r="BF2019" s="13">
        <f t="shared" ref="BF2019:BF2027" si="3120">Q2019*AK2019</f>
        <v>2.3849999999999998</v>
      </c>
      <c r="BG2019" s="13">
        <f t="shared" ref="BG2019:BG2027" si="3121">R2019*AL2019</f>
        <v>0</v>
      </c>
      <c r="BH2019" s="13">
        <f t="shared" ref="BH2019:BH2027" si="3122">S2019*AM2019</f>
        <v>0</v>
      </c>
      <c r="BI2019" s="13">
        <f t="shared" ref="BI2019:BI2027" si="3123">T2019*AN2019</f>
        <v>0</v>
      </c>
      <c r="BJ2019" s="12">
        <f>SUM(AT2019:BI2019)</f>
        <v>32.064999999999998</v>
      </c>
    </row>
    <row r="2020" spans="1:62" ht="15.75">
      <c r="A2020" s="14"/>
      <c r="B2020" s="15">
        <f>B2007+1</f>
        <v>44715</v>
      </c>
      <c r="C2020" s="12" t="s">
        <v>25</v>
      </c>
      <c r="D2020" s="12"/>
      <c r="E2020" s="12"/>
      <c r="F2020" s="12"/>
      <c r="G2020" s="12">
        <v>14</v>
      </c>
      <c r="H2020" s="12">
        <v>18</v>
      </c>
      <c r="I2020" s="12">
        <v>19</v>
      </c>
      <c r="J2020" s="12">
        <v>17</v>
      </c>
      <c r="K2020" s="12">
        <v>18</v>
      </c>
      <c r="L2020" s="12">
        <v>5</v>
      </c>
      <c r="M2020" s="12">
        <v>3</v>
      </c>
      <c r="N2020" s="12"/>
      <c r="O2020" s="12">
        <v>2</v>
      </c>
      <c r="P2020" s="12"/>
      <c r="Q2020" s="12">
        <v>2</v>
      </c>
      <c r="R2020" s="12"/>
      <c r="S2020" s="12"/>
      <c r="T2020" s="12"/>
      <c r="U2020" s="12">
        <f t="shared" ref="U2020:U2027" si="3124">SUM(E2020:T2020)</f>
        <v>98</v>
      </c>
      <c r="W2020" s="23" t="s">
        <v>25</v>
      </c>
      <c r="X2020" s="24">
        <v>0.22500000000000001</v>
      </c>
      <c r="Y2020" s="24">
        <v>0.22500000000000001</v>
      </c>
      <c r="Z2020" s="24">
        <v>0.22500000000000001</v>
      </c>
      <c r="AA2020" s="24">
        <v>0.22500000000000001</v>
      </c>
      <c r="AB2020" s="24">
        <v>0.22500000000000001</v>
      </c>
      <c r="AC2020" s="24">
        <v>0.22500000000000001</v>
      </c>
      <c r="AD2020" s="24">
        <v>0.22500000000000001</v>
      </c>
      <c r="AE2020" s="24">
        <v>0.22500000000000001</v>
      </c>
      <c r="AF2020" s="24">
        <v>0.22500000000000001</v>
      </c>
      <c r="AG2020" s="24">
        <v>0.22500000000000001</v>
      </c>
      <c r="AH2020" s="24">
        <v>0.22500000000000001</v>
      </c>
      <c r="AI2020" s="24">
        <v>0.22500000000000001</v>
      </c>
      <c r="AJ2020" s="24">
        <v>0.22500000000000001</v>
      </c>
      <c r="AK2020" s="24">
        <v>0.22500000000000001</v>
      </c>
      <c r="AL2020" s="24">
        <v>0.22500000000000001</v>
      </c>
      <c r="AM2020" s="24">
        <v>0.22500000000000001</v>
      </c>
      <c r="AN2020" s="24">
        <v>0.22500000000000001</v>
      </c>
      <c r="AP2020" s="14"/>
      <c r="AQ2020" s="15">
        <f>AQ2007+1</f>
        <v>44350</v>
      </c>
      <c r="AR2020" s="12" t="s">
        <v>25</v>
      </c>
      <c r="AS2020" s="13">
        <f t="shared" si="3108"/>
        <v>0</v>
      </c>
      <c r="AT2020" s="13">
        <f t="shared" si="3108"/>
        <v>0</v>
      </c>
      <c r="AU2020" s="13">
        <f t="shared" si="3109"/>
        <v>0</v>
      </c>
      <c r="AV2020" s="13">
        <f t="shared" si="3110"/>
        <v>3.15</v>
      </c>
      <c r="AW2020" s="13">
        <f t="shared" si="3111"/>
        <v>4.05</v>
      </c>
      <c r="AX2020" s="13">
        <f t="shared" si="3112"/>
        <v>4.2750000000000004</v>
      </c>
      <c r="AY2020" s="13">
        <f t="shared" si="3113"/>
        <v>3.8250000000000002</v>
      </c>
      <c r="AZ2020" s="13">
        <f t="shared" si="3114"/>
        <v>4.05</v>
      </c>
      <c r="BA2020" s="13">
        <f t="shared" si="3115"/>
        <v>1.125</v>
      </c>
      <c r="BB2020" s="13">
        <f t="shared" si="3116"/>
        <v>0.67500000000000004</v>
      </c>
      <c r="BC2020" s="13">
        <f t="shared" si="3117"/>
        <v>0</v>
      </c>
      <c r="BD2020" s="13">
        <f t="shared" si="3118"/>
        <v>0.45</v>
      </c>
      <c r="BE2020" s="13">
        <f t="shared" si="3119"/>
        <v>0</v>
      </c>
      <c r="BF2020" s="13">
        <f t="shared" si="3120"/>
        <v>0.45</v>
      </c>
      <c r="BG2020" s="13">
        <f t="shared" si="3121"/>
        <v>0</v>
      </c>
      <c r="BH2020" s="13">
        <f t="shared" si="3122"/>
        <v>0</v>
      </c>
      <c r="BI2020" s="13">
        <f t="shared" si="3123"/>
        <v>0</v>
      </c>
      <c r="BJ2020" s="12">
        <f t="shared" ref="BJ2020:BJ2027" si="3125">SUM(AT2020:BI2020)</f>
        <v>22.05</v>
      </c>
    </row>
    <row r="2021" spans="1:62" ht="15.75">
      <c r="A2021" s="14"/>
      <c r="B2021" s="14"/>
      <c r="C2021" s="12" t="s">
        <v>26</v>
      </c>
      <c r="D2021" s="12"/>
      <c r="E2021" s="12"/>
      <c r="F2021" s="12"/>
      <c r="G2021" s="12">
        <v>6</v>
      </c>
      <c r="H2021" s="12">
        <v>5</v>
      </c>
      <c r="I2021" s="12">
        <v>8</v>
      </c>
      <c r="J2021" s="12">
        <v>7</v>
      </c>
      <c r="K2021" s="12">
        <v>7</v>
      </c>
      <c r="L2021" s="12">
        <v>2</v>
      </c>
      <c r="M2021" s="12">
        <v>1</v>
      </c>
      <c r="N2021" s="12">
        <v>2</v>
      </c>
      <c r="O2021" s="12">
        <v>3</v>
      </c>
      <c r="P2021" s="12"/>
      <c r="Q2021" s="12">
        <v>3</v>
      </c>
      <c r="R2021" s="12"/>
      <c r="S2021" s="12"/>
      <c r="T2021" s="12"/>
      <c r="U2021" s="12">
        <f t="shared" si="3124"/>
        <v>44</v>
      </c>
      <c r="W2021" s="23" t="s">
        <v>26</v>
      </c>
      <c r="X2021" s="24">
        <v>0.35</v>
      </c>
      <c r="Y2021" s="24">
        <v>0.35</v>
      </c>
      <c r="Z2021" s="24">
        <v>0.35</v>
      </c>
      <c r="AA2021" s="24">
        <v>0.35</v>
      </c>
      <c r="AB2021" s="24">
        <v>0.35</v>
      </c>
      <c r="AC2021" s="24">
        <v>0.35</v>
      </c>
      <c r="AD2021" s="24">
        <v>0.35</v>
      </c>
      <c r="AE2021" s="24">
        <v>0.35</v>
      </c>
      <c r="AF2021" s="24">
        <v>0.35</v>
      </c>
      <c r="AG2021" s="24">
        <v>0.35</v>
      </c>
      <c r="AH2021" s="24">
        <v>0.35</v>
      </c>
      <c r="AI2021" s="24">
        <v>0.35</v>
      </c>
      <c r="AJ2021" s="24">
        <v>0.35</v>
      </c>
      <c r="AK2021" s="24">
        <v>0.35</v>
      </c>
      <c r="AL2021" s="24">
        <v>0.35</v>
      </c>
      <c r="AM2021" s="24">
        <v>0.35</v>
      </c>
      <c r="AN2021" s="24">
        <v>0.35</v>
      </c>
      <c r="AP2021" s="14"/>
      <c r="AQ2021" s="14"/>
      <c r="AR2021" s="12" t="s">
        <v>26</v>
      </c>
      <c r="AS2021" s="13">
        <f t="shared" si="3108"/>
        <v>0</v>
      </c>
      <c r="AT2021" s="13">
        <f t="shared" si="3108"/>
        <v>0</v>
      </c>
      <c r="AU2021" s="13">
        <f t="shared" si="3109"/>
        <v>0</v>
      </c>
      <c r="AV2021" s="13">
        <f t="shared" si="3110"/>
        <v>2.1</v>
      </c>
      <c r="AW2021" s="13">
        <f t="shared" si="3111"/>
        <v>1.75</v>
      </c>
      <c r="AX2021" s="13">
        <f t="shared" si="3112"/>
        <v>2.8</v>
      </c>
      <c r="AY2021" s="13">
        <f t="shared" si="3113"/>
        <v>2.4500000000000002</v>
      </c>
      <c r="AZ2021" s="13">
        <f t="shared" si="3114"/>
        <v>2.4500000000000002</v>
      </c>
      <c r="BA2021" s="13">
        <f t="shared" si="3115"/>
        <v>0.7</v>
      </c>
      <c r="BB2021" s="13">
        <f t="shared" si="3116"/>
        <v>0.35</v>
      </c>
      <c r="BC2021" s="13">
        <f t="shared" si="3117"/>
        <v>0.7</v>
      </c>
      <c r="BD2021" s="13">
        <f t="shared" si="3118"/>
        <v>1.05</v>
      </c>
      <c r="BE2021" s="13">
        <f t="shared" si="3119"/>
        <v>0</v>
      </c>
      <c r="BF2021" s="13">
        <f t="shared" si="3120"/>
        <v>1.05</v>
      </c>
      <c r="BG2021" s="13">
        <f t="shared" si="3121"/>
        <v>0</v>
      </c>
      <c r="BH2021" s="13">
        <f t="shared" si="3122"/>
        <v>0</v>
      </c>
      <c r="BI2021" s="13">
        <f t="shared" si="3123"/>
        <v>0</v>
      </c>
      <c r="BJ2021" s="12">
        <f t="shared" si="3125"/>
        <v>15.4</v>
      </c>
    </row>
    <row r="2022" spans="1:62" ht="15.75">
      <c r="A2022" s="14"/>
      <c r="B2022" s="14"/>
      <c r="C2022" s="12" t="s">
        <v>27</v>
      </c>
      <c r="D2022" s="12"/>
      <c r="E2022" s="12">
        <v>6</v>
      </c>
      <c r="F2022" s="12">
        <v>4</v>
      </c>
      <c r="G2022" s="12">
        <v>7</v>
      </c>
      <c r="H2022" s="12">
        <v>9</v>
      </c>
      <c r="I2022" s="12">
        <v>35</v>
      </c>
      <c r="J2022" s="12">
        <v>6</v>
      </c>
      <c r="K2022" s="12">
        <v>4</v>
      </c>
      <c r="L2022" s="12">
        <v>4</v>
      </c>
      <c r="M2022" s="12">
        <v>2</v>
      </c>
      <c r="N2022" s="12">
        <v>4</v>
      </c>
      <c r="O2022" s="12">
        <v>4</v>
      </c>
      <c r="P2022" s="12"/>
      <c r="Q2022" s="12">
        <v>4</v>
      </c>
      <c r="R2022" s="12"/>
      <c r="S2022" s="12"/>
      <c r="T2022" s="12"/>
      <c r="U2022" s="12">
        <f t="shared" si="3124"/>
        <v>89</v>
      </c>
      <c r="W2022" s="23" t="s">
        <v>27</v>
      </c>
      <c r="X2022" s="24">
        <v>0.43</v>
      </c>
      <c r="Y2022" s="24">
        <v>0.43</v>
      </c>
      <c r="Z2022" s="24">
        <v>0.43</v>
      </c>
      <c r="AA2022" s="24">
        <v>0.43</v>
      </c>
      <c r="AB2022" s="24">
        <v>0.43</v>
      </c>
      <c r="AC2022" s="24">
        <v>0.43</v>
      </c>
      <c r="AD2022" s="24">
        <v>0.43</v>
      </c>
      <c r="AE2022" s="24">
        <v>0.43</v>
      </c>
      <c r="AF2022" s="24">
        <v>0.43</v>
      </c>
      <c r="AG2022" s="24">
        <v>0.43</v>
      </c>
      <c r="AH2022" s="24">
        <v>0.43</v>
      </c>
      <c r="AI2022" s="24">
        <v>0.43</v>
      </c>
      <c r="AJ2022" s="24">
        <v>0.43</v>
      </c>
      <c r="AK2022" s="24">
        <v>0.43</v>
      </c>
      <c r="AL2022" s="24">
        <v>0.43</v>
      </c>
      <c r="AM2022" s="24">
        <v>0.43</v>
      </c>
      <c r="AN2022" s="24">
        <v>0.43</v>
      </c>
      <c r="AP2022" s="14"/>
      <c r="AQ2022" s="14"/>
      <c r="AR2022" s="12" t="s">
        <v>27</v>
      </c>
      <c r="AS2022" s="13">
        <f t="shared" si="3108"/>
        <v>0</v>
      </c>
      <c r="AT2022" s="13">
        <f t="shared" si="3108"/>
        <v>2.58</v>
      </c>
      <c r="AU2022" s="13">
        <f t="shared" si="3109"/>
        <v>1.72</v>
      </c>
      <c r="AV2022" s="13">
        <f t="shared" si="3110"/>
        <v>3.01</v>
      </c>
      <c r="AW2022" s="13">
        <f t="shared" si="3111"/>
        <v>3.87</v>
      </c>
      <c r="AX2022" s="13">
        <f t="shared" si="3112"/>
        <v>15.05</v>
      </c>
      <c r="AY2022" s="13">
        <f t="shared" si="3113"/>
        <v>2.58</v>
      </c>
      <c r="AZ2022" s="13">
        <f t="shared" si="3114"/>
        <v>1.72</v>
      </c>
      <c r="BA2022" s="13">
        <f t="shared" si="3115"/>
        <v>1.72</v>
      </c>
      <c r="BB2022" s="13">
        <f t="shared" si="3116"/>
        <v>0.86</v>
      </c>
      <c r="BC2022" s="13">
        <f t="shared" si="3117"/>
        <v>1.72</v>
      </c>
      <c r="BD2022" s="13">
        <f t="shared" si="3118"/>
        <v>1.72</v>
      </c>
      <c r="BE2022" s="13">
        <f t="shared" si="3119"/>
        <v>0</v>
      </c>
      <c r="BF2022" s="13">
        <f t="shared" si="3120"/>
        <v>1.72</v>
      </c>
      <c r="BG2022" s="13">
        <f t="shared" si="3121"/>
        <v>0</v>
      </c>
      <c r="BH2022" s="13">
        <f t="shared" si="3122"/>
        <v>0</v>
      </c>
      <c r="BI2022" s="13">
        <f t="shared" si="3123"/>
        <v>0</v>
      </c>
      <c r="BJ2022" s="12">
        <f t="shared" si="3125"/>
        <v>38.270000000000003</v>
      </c>
    </row>
    <row r="2023" spans="1:62" ht="15.75">
      <c r="A2023" s="14"/>
      <c r="B2023" s="14"/>
      <c r="C2023" s="12" t="s">
        <v>28</v>
      </c>
      <c r="D2023" s="12"/>
      <c r="E2023" s="12">
        <v>11</v>
      </c>
      <c r="F2023" s="12">
        <v>8</v>
      </c>
      <c r="G2023" s="12">
        <v>5</v>
      </c>
      <c r="H2023" s="12">
        <v>5</v>
      </c>
      <c r="I2023" s="12">
        <v>12</v>
      </c>
      <c r="J2023" s="12">
        <v>4</v>
      </c>
      <c r="K2023" s="12">
        <v>7</v>
      </c>
      <c r="L2023" s="12">
        <v>2</v>
      </c>
      <c r="M2023" s="12">
        <v>2</v>
      </c>
      <c r="N2023" s="12">
        <v>7</v>
      </c>
      <c r="O2023" s="12">
        <v>5</v>
      </c>
      <c r="P2023" s="12"/>
      <c r="Q2023" s="12">
        <v>6</v>
      </c>
      <c r="R2023" s="12"/>
      <c r="S2023" s="12"/>
      <c r="T2023" s="12"/>
      <c r="U2023" s="12">
        <f t="shared" si="3124"/>
        <v>74</v>
      </c>
      <c r="W2023" s="23" t="s">
        <v>28</v>
      </c>
      <c r="X2023" s="24">
        <v>0.5</v>
      </c>
      <c r="Y2023" s="24">
        <v>0.5</v>
      </c>
      <c r="Z2023" s="24">
        <v>0.5</v>
      </c>
      <c r="AA2023" s="24">
        <v>0.5</v>
      </c>
      <c r="AB2023" s="24">
        <v>0.5</v>
      </c>
      <c r="AC2023" s="24">
        <v>0.5</v>
      </c>
      <c r="AD2023" s="24">
        <v>0.5</v>
      </c>
      <c r="AE2023" s="24">
        <v>0.5</v>
      </c>
      <c r="AF2023" s="24">
        <v>0.5</v>
      </c>
      <c r="AG2023" s="24">
        <v>0.5</v>
      </c>
      <c r="AH2023" s="24">
        <v>0.5</v>
      </c>
      <c r="AI2023" s="24">
        <v>0.5</v>
      </c>
      <c r="AJ2023" s="24">
        <v>0.5</v>
      </c>
      <c r="AK2023" s="24">
        <v>0.5</v>
      </c>
      <c r="AL2023" s="24">
        <v>0.5</v>
      </c>
      <c r="AM2023" s="24">
        <v>0.5</v>
      </c>
      <c r="AN2023" s="24">
        <v>0.5</v>
      </c>
      <c r="AP2023" s="14"/>
      <c r="AQ2023" s="14"/>
      <c r="AR2023" s="12" t="s">
        <v>28</v>
      </c>
      <c r="AS2023" s="13">
        <f t="shared" si="3108"/>
        <v>0</v>
      </c>
      <c r="AT2023" s="13">
        <f t="shared" si="3108"/>
        <v>5.5</v>
      </c>
      <c r="AU2023" s="13">
        <f t="shared" si="3109"/>
        <v>4</v>
      </c>
      <c r="AV2023" s="13">
        <f t="shared" si="3110"/>
        <v>2.5</v>
      </c>
      <c r="AW2023" s="13">
        <f t="shared" si="3111"/>
        <v>2.5</v>
      </c>
      <c r="AX2023" s="13">
        <f t="shared" si="3112"/>
        <v>6</v>
      </c>
      <c r="AY2023" s="13">
        <f t="shared" si="3113"/>
        <v>2</v>
      </c>
      <c r="AZ2023" s="13">
        <f t="shared" si="3114"/>
        <v>3.5</v>
      </c>
      <c r="BA2023" s="13">
        <f t="shared" si="3115"/>
        <v>1</v>
      </c>
      <c r="BB2023" s="13">
        <f t="shared" si="3116"/>
        <v>1</v>
      </c>
      <c r="BC2023" s="13">
        <f t="shared" si="3117"/>
        <v>3.5</v>
      </c>
      <c r="BD2023" s="13">
        <f t="shared" si="3118"/>
        <v>2.5</v>
      </c>
      <c r="BE2023" s="13">
        <f t="shared" si="3119"/>
        <v>0</v>
      </c>
      <c r="BF2023" s="13">
        <f t="shared" si="3120"/>
        <v>3</v>
      </c>
      <c r="BG2023" s="13">
        <f t="shared" si="3121"/>
        <v>0</v>
      </c>
      <c r="BH2023" s="13">
        <f t="shared" si="3122"/>
        <v>0</v>
      </c>
      <c r="BI2023" s="13">
        <f t="shared" si="3123"/>
        <v>0</v>
      </c>
      <c r="BJ2023" s="12">
        <f t="shared" si="3125"/>
        <v>37</v>
      </c>
    </row>
    <row r="2024" spans="1:62" ht="15.75">
      <c r="A2024" s="14"/>
      <c r="B2024" s="14"/>
      <c r="C2024" s="12" t="s">
        <v>35</v>
      </c>
      <c r="D2024" s="12"/>
      <c r="E2024" s="12">
        <v>8</v>
      </c>
      <c r="F2024" s="12">
        <v>6</v>
      </c>
      <c r="G2024" s="12">
        <v>7</v>
      </c>
      <c r="H2024" s="12">
        <v>7</v>
      </c>
      <c r="I2024" s="12">
        <v>28</v>
      </c>
      <c r="J2024" s="12">
        <v>4</v>
      </c>
      <c r="K2024" s="12">
        <v>5</v>
      </c>
      <c r="L2024" s="12">
        <v>2</v>
      </c>
      <c r="M2024" s="12">
        <v>1</v>
      </c>
      <c r="N2024" s="12">
        <v>3</v>
      </c>
      <c r="O2024" s="12">
        <v>4</v>
      </c>
      <c r="P2024" s="12"/>
      <c r="Q2024" s="12">
        <v>4</v>
      </c>
      <c r="R2024" s="12"/>
      <c r="S2024" s="12"/>
      <c r="T2024" s="12"/>
      <c r="U2024" s="12">
        <f t="shared" si="3124"/>
        <v>79</v>
      </c>
      <c r="W2024" s="23" t="s">
        <v>50</v>
      </c>
      <c r="X2024" s="24">
        <v>8.5000000000000006E-2</v>
      </c>
      <c r="Y2024" s="24">
        <v>8.5000000000000006E-2</v>
      </c>
      <c r="Z2024" s="24">
        <v>8.5000000000000006E-2</v>
      </c>
      <c r="AA2024" s="24">
        <v>8.5000000000000006E-2</v>
      </c>
      <c r="AB2024" s="24">
        <v>8.5000000000000006E-2</v>
      </c>
      <c r="AC2024" s="24">
        <v>8.5000000000000006E-2</v>
      </c>
      <c r="AD2024" s="24">
        <v>8.5000000000000006E-2</v>
      </c>
      <c r="AE2024" s="24">
        <v>8.5000000000000006E-2</v>
      </c>
      <c r="AF2024" s="24">
        <v>8.5000000000000006E-2</v>
      </c>
      <c r="AG2024" s="24">
        <v>8.5000000000000006E-2</v>
      </c>
      <c r="AH2024" s="24">
        <v>8.5000000000000006E-2</v>
      </c>
      <c r="AI2024" s="24">
        <v>8.5000000000000006E-2</v>
      </c>
      <c r="AJ2024" s="24">
        <v>8.5000000000000006E-2</v>
      </c>
      <c r="AK2024" s="24">
        <v>8.5000000000000006E-2</v>
      </c>
      <c r="AL2024" s="24">
        <v>8.5000000000000006E-2</v>
      </c>
      <c r="AM2024" s="24">
        <v>8.5000000000000006E-2</v>
      </c>
      <c r="AN2024" s="24">
        <v>8.5000000000000006E-2</v>
      </c>
      <c r="AP2024" s="14"/>
      <c r="AQ2024" s="14"/>
      <c r="AR2024" s="12" t="s">
        <v>29</v>
      </c>
      <c r="AS2024" s="13">
        <f t="shared" si="3108"/>
        <v>0</v>
      </c>
      <c r="AT2024" s="13">
        <f t="shared" si="3108"/>
        <v>0.68</v>
      </c>
      <c r="AU2024" s="13">
        <f t="shared" si="3109"/>
        <v>0.51</v>
      </c>
      <c r="AV2024" s="13">
        <f t="shared" si="3110"/>
        <v>0.59499999999999997</v>
      </c>
      <c r="AW2024" s="13">
        <f t="shared" si="3111"/>
        <v>0.59499999999999997</v>
      </c>
      <c r="AX2024" s="13">
        <f t="shared" si="3112"/>
        <v>2.38</v>
      </c>
      <c r="AY2024" s="13">
        <f t="shared" si="3113"/>
        <v>0.34</v>
      </c>
      <c r="AZ2024" s="13">
        <f t="shared" si="3114"/>
        <v>0.42499999999999999</v>
      </c>
      <c r="BA2024" s="13">
        <f t="shared" si="3115"/>
        <v>0.17</v>
      </c>
      <c r="BB2024" s="13">
        <f t="shared" si="3116"/>
        <v>8.5000000000000006E-2</v>
      </c>
      <c r="BC2024" s="13">
        <f t="shared" si="3117"/>
        <v>0.255</v>
      </c>
      <c r="BD2024" s="13">
        <f t="shared" si="3118"/>
        <v>0.34</v>
      </c>
      <c r="BE2024" s="13">
        <f t="shared" si="3119"/>
        <v>0</v>
      </c>
      <c r="BF2024" s="13">
        <f t="shared" si="3120"/>
        <v>0.34</v>
      </c>
      <c r="BG2024" s="13">
        <f t="shared" si="3121"/>
        <v>0</v>
      </c>
      <c r="BH2024" s="13">
        <f t="shared" si="3122"/>
        <v>0</v>
      </c>
      <c r="BI2024" s="13">
        <f t="shared" si="3123"/>
        <v>0</v>
      </c>
      <c r="BJ2024" s="12">
        <f t="shared" si="3125"/>
        <v>6.7149999999999999</v>
      </c>
    </row>
    <row r="2025" spans="1:62" ht="15.75">
      <c r="A2025" s="14"/>
      <c r="B2025" s="14"/>
      <c r="C2025" s="12" t="s">
        <v>36</v>
      </c>
      <c r="D2025" s="12"/>
      <c r="E2025" s="12">
        <v>7</v>
      </c>
      <c r="F2025" s="12">
        <v>8</v>
      </c>
      <c r="G2025" s="12"/>
      <c r="H2025" s="12"/>
      <c r="I2025" s="12"/>
      <c r="J2025" s="12"/>
      <c r="K2025" s="12"/>
      <c r="L2025" s="12"/>
      <c r="M2025" s="12"/>
      <c r="N2025" s="12"/>
      <c r="O2025" s="12">
        <v>4</v>
      </c>
      <c r="P2025" s="12"/>
      <c r="Q2025" s="12"/>
      <c r="R2025" s="12"/>
      <c r="S2025" s="12"/>
      <c r="T2025" s="12"/>
      <c r="U2025" s="12">
        <f t="shared" si="3124"/>
        <v>19</v>
      </c>
      <c r="W2025" s="23" t="s">
        <v>51</v>
      </c>
      <c r="X2025" s="24">
        <v>0.59</v>
      </c>
      <c r="Y2025" s="24">
        <v>0.59</v>
      </c>
      <c r="Z2025" s="24">
        <v>0.59</v>
      </c>
      <c r="AA2025" s="24">
        <v>0.59</v>
      </c>
      <c r="AB2025" s="24">
        <v>0.59</v>
      </c>
      <c r="AC2025" s="24">
        <v>0.59</v>
      </c>
      <c r="AD2025" s="24">
        <v>0.59</v>
      </c>
      <c r="AE2025" s="24">
        <v>0.59</v>
      </c>
      <c r="AF2025" s="24">
        <v>0.59</v>
      </c>
      <c r="AG2025" s="24">
        <v>0.59</v>
      </c>
      <c r="AH2025" s="24">
        <v>0.59</v>
      </c>
      <c r="AI2025" s="24">
        <v>0.59</v>
      </c>
      <c r="AJ2025" s="24">
        <v>0.59</v>
      </c>
      <c r="AK2025" s="24">
        <v>0.59</v>
      </c>
      <c r="AL2025" s="24">
        <v>0.59</v>
      </c>
      <c r="AM2025" s="24">
        <v>0.59</v>
      </c>
      <c r="AN2025" s="24">
        <v>0.59</v>
      </c>
      <c r="AP2025" s="14"/>
      <c r="AQ2025" s="14"/>
      <c r="AR2025" s="12" t="s">
        <v>30</v>
      </c>
      <c r="AS2025" s="13">
        <f t="shared" si="3108"/>
        <v>0</v>
      </c>
      <c r="AT2025" s="13">
        <f t="shared" si="3108"/>
        <v>4.13</v>
      </c>
      <c r="AU2025" s="13">
        <f t="shared" si="3109"/>
        <v>4.72</v>
      </c>
      <c r="AV2025" s="13">
        <f t="shared" si="3110"/>
        <v>0</v>
      </c>
      <c r="AW2025" s="13">
        <f t="shared" si="3111"/>
        <v>0</v>
      </c>
      <c r="AX2025" s="13">
        <f t="shared" si="3112"/>
        <v>0</v>
      </c>
      <c r="AY2025" s="13">
        <f t="shared" si="3113"/>
        <v>0</v>
      </c>
      <c r="AZ2025" s="13">
        <f t="shared" si="3114"/>
        <v>0</v>
      </c>
      <c r="BA2025" s="13">
        <f t="shared" si="3115"/>
        <v>0</v>
      </c>
      <c r="BB2025" s="13">
        <f t="shared" si="3116"/>
        <v>0</v>
      </c>
      <c r="BC2025" s="13">
        <f t="shared" si="3117"/>
        <v>0</v>
      </c>
      <c r="BD2025" s="13">
        <f t="shared" si="3118"/>
        <v>2.36</v>
      </c>
      <c r="BE2025" s="13">
        <f t="shared" si="3119"/>
        <v>0</v>
      </c>
      <c r="BF2025" s="13">
        <f t="shared" si="3120"/>
        <v>0</v>
      </c>
      <c r="BG2025" s="13">
        <f t="shared" si="3121"/>
        <v>0</v>
      </c>
      <c r="BH2025" s="13">
        <f t="shared" si="3122"/>
        <v>0</v>
      </c>
      <c r="BI2025" s="13">
        <f t="shared" si="3123"/>
        <v>0</v>
      </c>
      <c r="BJ2025" s="12">
        <f t="shared" si="3125"/>
        <v>11.21</v>
      </c>
    </row>
    <row r="2026" spans="1:62" ht="15.75">
      <c r="A2026" s="14"/>
      <c r="B2026" s="14"/>
      <c r="C2026" s="12" t="s">
        <v>31</v>
      </c>
      <c r="D2026" s="12"/>
      <c r="E2026" s="12">
        <v>5</v>
      </c>
      <c r="F2026" s="12">
        <v>4</v>
      </c>
      <c r="G2026" s="12"/>
      <c r="H2026" s="12"/>
      <c r="I2026" s="12"/>
      <c r="J2026" s="12"/>
      <c r="K2026" s="12"/>
      <c r="L2026" s="12"/>
      <c r="M2026" s="12"/>
      <c r="N2026" s="12"/>
      <c r="O2026" s="12">
        <v>1</v>
      </c>
      <c r="P2026" s="12"/>
      <c r="Q2026" s="12"/>
      <c r="R2026" s="12"/>
      <c r="S2026" s="12"/>
      <c r="T2026" s="12"/>
      <c r="U2026" s="12">
        <f t="shared" si="3124"/>
        <v>10</v>
      </c>
      <c r="W2026" s="23" t="s">
        <v>31</v>
      </c>
      <c r="X2026" s="24">
        <v>0.56999999999999995</v>
      </c>
      <c r="Y2026" s="24">
        <v>0.56999999999999995</v>
      </c>
      <c r="Z2026" s="24">
        <v>0.56999999999999995</v>
      </c>
      <c r="AA2026" s="24">
        <v>0.56999999999999995</v>
      </c>
      <c r="AB2026" s="24">
        <v>0.56999999999999995</v>
      </c>
      <c r="AC2026" s="24">
        <v>0.56999999999999995</v>
      </c>
      <c r="AD2026" s="24">
        <v>0.56999999999999995</v>
      </c>
      <c r="AE2026" s="24">
        <v>0.56999999999999995</v>
      </c>
      <c r="AF2026" s="24">
        <v>0.56999999999999995</v>
      </c>
      <c r="AG2026" s="24">
        <v>0.56999999999999995</v>
      </c>
      <c r="AH2026" s="24">
        <v>0.56999999999999995</v>
      </c>
      <c r="AI2026" s="24">
        <v>0.56999999999999995</v>
      </c>
      <c r="AJ2026" s="24">
        <v>0.56999999999999995</v>
      </c>
      <c r="AK2026" s="24">
        <v>0.56999999999999995</v>
      </c>
      <c r="AL2026" s="24">
        <v>0.56999999999999995</v>
      </c>
      <c r="AM2026" s="24">
        <v>0.56999999999999995</v>
      </c>
      <c r="AN2026" s="24">
        <v>0.56999999999999995</v>
      </c>
      <c r="AP2026" s="14"/>
      <c r="AQ2026" s="14"/>
      <c r="AR2026" s="12" t="s">
        <v>31</v>
      </c>
      <c r="AS2026" s="13">
        <f t="shared" si="3108"/>
        <v>0</v>
      </c>
      <c r="AT2026" s="13">
        <f t="shared" si="3108"/>
        <v>2.85</v>
      </c>
      <c r="AU2026" s="13">
        <f t="shared" si="3109"/>
        <v>2.2799999999999998</v>
      </c>
      <c r="AV2026" s="13">
        <f t="shared" si="3110"/>
        <v>0</v>
      </c>
      <c r="AW2026" s="13">
        <f t="shared" si="3111"/>
        <v>0</v>
      </c>
      <c r="AX2026" s="13">
        <f t="shared" si="3112"/>
        <v>0</v>
      </c>
      <c r="AY2026" s="13">
        <f t="shared" si="3113"/>
        <v>0</v>
      </c>
      <c r="AZ2026" s="13">
        <f t="shared" si="3114"/>
        <v>0</v>
      </c>
      <c r="BA2026" s="13">
        <f t="shared" si="3115"/>
        <v>0</v>
      </c>
      <c r="BB2026" s="13">
        <f t="shared" si="3116"/>
        <v>0</v>
      </c>
      <c r="BC2026" s="13">
        <f t="shared" si="3117"/>
        <v>0</v>
      </c>
      <c r="BD2026" s="13">
        <f t="shared" si="3118"/>
        <v>0.56999999999999995</v>
      </c>
      <c r="BE2026" s="13">
        <f t="shared" si="3119"/>
        <v>0</v>
      </c>
      <c r="BF2026" s="13">
        <f t="shared" si="3120"/>
        <v>0</v>
      </c>
      <c r="BG2026" s="13">
        <f t="shared" si="3121"/>
        <v>0</v>
      </c>
      <c r="BH2026" s="13">
        <f t="shared" si="3122"/>
        <v>0</v>
      </c>
      <c r="BI2026" s="13">
        <f t="shared" si="3123"/>
        <v>0</v>
      </c>
      <c r="BJ2026" s="12">
        <f t="shared" si="3125"/>
        <v>5.7</v>
      </c>
    </row>
    <row r="2027" spans="1:62" ht="15.75">
      <c r="A2027" s="16"/>
      <c r="B2027" s="16"/>
      <c r="C2027" s="12" t="s">
        <v>32</v>
      </c>
      <c r="D2027" s="12"/>
      <c r="E2027" s="12"/>
      <c r="F2027" s="12"/>
      <c r="G2027" s="12">
        <v>5</v>
      </c>
      <c r="H2027" s="12">
        <v>9</v>
      </c>
      <c r="I2027" s="12">
        <v>4</v>
      </c>
      <c r="J2027" s="12">
        <v>12</v>
      </c>
      <c r="K2027" s="12">
        <v>6</v>
      </c>
      <c r="L2027" s="12"/>
      <c r="M2027" s="12"/>
      <c r="N2027" s="12">
        <v>5</v>
      </c>
      <c r="O2027" s="12">
        <v>7</v>
      </c>
      <c r="P2027" s="12"/>
      <c r="Q2027" s="12"/>
      <c r="R2027" s="12"/>
      <c r="S2027" s="12"/>
      <c r="T2027" s="12"/>
      <c r="U2027" s="12">
        <f t="shared" si="3124"/>
        <v>48</v>
      </c>
      <c r="W2027" s="23" t="s">
        <v>32</v>
      </c>
      <c r="X2027" s="24">
        <v>0.4</v>
      </c>
      <c r="Y2027" s="24">
        <v>0.4</v>
      </c>
      <c r="Z2027" s="24">
        <v>0.4</v>
      </c>
      <c r="AA2027" s="24">
        <v>0.4</v>
      </c>
      <c r="AB2027" s="24">
        <v>0.4</v>
      </c>
      <c r="AC2027" s="24">
        <v>0.4</v>
      </c>
      <c r="AD2027" s="24">
        <v>0.4</v>
      </c>
      <c r="AE2027" s="24">
        <v>0.4</v>
      </c>
      <c r="AF2027" s="24">
        <v>0.4</v>
      </c>
      <c r="AG2027" s="24">
        <v>0.4</v>
      </c>
      <c r="AH2027" s="24">
        <v>0.4</v>
      </c>
      <c r="AI2027" s="24">
        <v>0.4</v>
      </c>
      <c r="AJ2027" s="24">
        <v>0.4</v>
      </c>
      <c r="AK2027" s="24">
        <v>0.4</v>
      </c>
      <c r="AL2027" s="24">
        <v>0.4</v>
      </c>
      <c r="AM2027" s="24">
        <v>0.4</v>
      </c>
      <c r="AN2027" s="24">
        <v>0.4</v>
      </c>
      <c r="AP2027" s="16"/>
      <c r="AQ2027" s="16"/>
      <c r="AR2027" s="12" t="s">
        <v>32</v>
      </c>
      <c r="AS2027" s="13">
        <f t="shared" si="3108"/>
        <v>0</v>
      </c>
      <c r="AT2027" s="13">
        <f t="shared" si="3108"/>
        <v>0</v>
      </c>
      <c r="AU2027" s="13">
        <f t="shared" si="3109"/>
        <v>0</v>
      </c>
      <c r="AV2027" s="13">
        <f t="shared" si="3110"/>
        <v>2</v>
      </c>
      <c r="AW2027" s="13">
        <f t="shared" si="3111"/>
        <v>3.6</v>
      </c>
      <c r="AX2027" s="13">
        <f t="shared" si="3112"/>
        <v>1.6</v>
      </c>
      <c r="AY2027" s="13">
        <f t="shared" si="3113"/>
        <v>4.8</v>
      </c>
      <c r="AZ2027" s="13">
        <f t="shared" si="3114"/>
        <v>2.4</v>
      </c>
      <c r="BA2027" s="13">
        <f t="shared" si="3115"/>
        <v>0</v>
      </c>
      <c r="BB2027" s="13">
        <f t="shared" si="3116"/>
        <v>0</v>
      </c>
      <c r="BC2027" s="13">
        <f t="shared" si="3117"/>
        <v>2</v>
      </c>
      <c r="BD2027" s="13">
        <f t="shared" si="3118"/>
        <v>2.8</v>
      </c>
      <c r="BE2027" s="13">
        <f t="shared" si="3119"/>
        <v>0</v>
      </c>
      <c r="BF2027" s="13">
        <f t="shared" si="3120"/>
        <v>0</v>
      </c>
      <c r="BG2027" s="13">
        <f t="shared" si="3121"/>
        <v>0</v>
      </c>
      <c r="BH2027" s="13">
        <f t="shared" si="3122"/>
        <v>0</v>
      </c>
      <c r="BI2027" s="13">
        <f t="shared" si="3123"/>
        <v>0</v>
      </c>
      <c r="BJ2027" s="12">
        <f t="shared" si="3125"/>
        <v>19.2</v>
      </c>
    </row>
    <row r="2028" spans="1:62">
      <c r="A2028" s="17"/>
      <c r="B2028" s="18"/>
      <c r="C2028" s="19" t="s">
        <v>33</v>
      </c>
      <c r="D2028" s="19">
        <f>SUM(D2019:D2027)</f>
        <v>0</v>
      </c>
      <c r="E2028" s="19">
        <f>SUM(E2019:E2027)</f>
        <v>37</v>
      </c>
      <c r="F2028" s="19">
        <f t="shared" ref="F2028:U2028" si="3126">SUM(F2019:F2027)</f>
        <v>30</v>
      </c>
      <c r="G2028" s="19">
        <f t="shared" si="3126"/>
        <v>58</v>
      </c>
      <c r="H2028" s="19">
        <f t="shared" si="3126"/>
        <v>70</v>
      </c>
      <c r="I2028" s="19">
        <f t="shared" si="3126"/>
        <v>127</v>
      </c>
      <c r="J2028" s="19">
        <f t="shared" si="3126"/>
        <v>68</v>
      </c>
      <c r="K2028" s="19">
        <f t="shared" si="3126"/>
        <v>63</v>
      </c>
      <c r="L2028" s="19">
        <f t="shared" si="3126"/>
        <v>21</v>
      </c>
      <c r="M2028" s="19">
        <f t="shared" si="3126"/>
        <v>13</v>
      </c>
      <c r="N2028" s="19">
        <f t="shared" si="3126"/>
        <v>21</v>
      </c>
      <c r="O2028" s="19">
        <f t="shared" si="3126"/>
        <v>39</v>
      </c>
      <c r="P2028" s="19">
        <f t="shared" si="3126"/>
        <v>7</v>
      </c>
      <c r="Q2028" s="19">
        <f t="shared" si="3126"/>
        <v>28</v>
      </c>
      <c r="R2028" s="19">
        <f t="shared" si="3126"/>
        <v>0</v>
      </c>
      <c r="S2028" s="19">
        <f t="shared" si="3126"/>
        <v>0</v>
      </c>
      <c r="T2028" s="19">
        <f t="shared" si="3126"/>
        <v>0</v>
      </c>
      <c r="U2028" s="19">
        <f t="shared" si="3126"/>
        <v>582</v>
      </c>
      <c r="AP2028" s="17"/>
      <c r="AQ2028" s="18"/>
      <c r="AR2028" s="19" t="s">
        <v>33</v>
      </c>
      <c r="AS2028" s="19">
        <f>SUM(AS2019:AS2027)</f>
        <v>0</v>
      </c>
      <c r="AT2028" s="19">
        <f t="shared" ref="AT2028:BJ2028" si="3127">SUM(AT2019:AT2027)</f>
        <v>15.74</v>
      </c>
      <c r="AU2028" s="19">
        <f t="shared" si="3127"/>
        <v>13.23</v>
      </c>
      <c r="AV2028" s="19">
        <f t="shared" si="3127"/>
        <v>17.065000000000001</v>
      </c>
      <c r="AW2028" s="19">
        <f t="shared" si="3127"/>
        <v>20.87</v>
      </c>
      <c r="AX2028" s="19">
        <f t="shared" si="3127"/>
        <v>37.67</v>
      </c>
      <c r="AY2028" s="19">
        <f t="shared" si="3127"/>
        <v>20.765000000000001</v>
      </c>
      <c r="AZ2028" s="19">
        <f t="shared" si="3127"/>
        <v>18.785</v>
      </c>
      <c r="BA2028" s="19">
        <f t="shared" si="3127"/>
        <v>6.3049999999999997</v>
      </c>
      <c r="BB2028" s="19">
        <f t="shared" si="3127"/>
        <v>4.03</v>
      </c>
      <c r="BC2028" s="19">
        <f t="shared" si="3127"/>
        <v>8.1750000000000007</v>
      </c>
      <c r="BD2028" s="19">
        <f t="shared" si="3127"/>
        <v>14.175000000000001</v>
      </c>
      <c r="BE2028" s="19">
        <f t="shared" si="3127"/>
        <v>1.855</v>
      </c>
      <c r="BF2028" s="19">
        <f t="shared" si="3127"/>
        <v>8.9450000000000003</v>
      </c>
      <c r="BG2028" s="19">
        <f t="shared" si="3127"/>
        <v>0</v>
      </c>
      <c r="BH2028" s="19">
        <f t="shared" si="3127"/>
        <v>0</v>
      </c>
      <c r="BI2028" s="19">
        <f t="shared" si="3127"/>
        <v>0</v>
      </c>
      <c r="BJ2028" s="19">
        <f t="shared" si="3127"/>
        <v>187.61</v>
      </c>
    </row>
    <row r="2031" spans="1:62" ht="106.5">
      <c r="A2031" s="8" t="s">
        <v>2</v>
      </c>
      <c r="B2031" s="8" t="s">
        <v>3</v>
      </c>
      <c r="C2031" s="8" t="s">
        <v>4</v>
      </c>
      <c r="D2031" s="9" t="str">
        <f>D5</f>
        <v>ANGGREK</v>
      </c>
      <c r="E2031" s="9" t="str">
        <f t="shared" ref="E2031:U2031" si="3128">E5</f>
        <v>BOUGENVIL</v>
      </c>
      <c r="F2031" s="9" t="str">
        <f t="shared" si="3128"/>
        <v>CAMELIA</v>
      </c>
      <c r="G2031" s="9" t="str">
        <f t="shared" si="3128"/>
        <v>DEWANDARU</v>
      </c>
      <c r="H2031" s="9" t="str">
        <f t="shared" si="3128"/>
        <v>EDELWEIS</v>
      </c>
      <c r="I2031" s="9" t="str">
        <f t="shared" si="3128"/>
        <v>FLAMBOYAN</v>
      </c>
      <c r="J2031" s="9" t="str">
        <f t="shared" si="3128"/>
        <v>GERANIUM</v>
      </c>
      <c r="K2031" s="9" t="str">
        <f t="shared" si="3128"/>
        <v>HELIKONIA</v>
      </c>
      <c r="L2031" s="9" t="str">
        <f t="shared" si="3128"/>
        <v>IVY</v>
      </c>
      <c r="M2031" s="9" t="str">
        <f t="shared" si="3128"/>
        <v>KANA</v>
      </c>
      <c r="N2031" s="9" t="str">
        <f t="shared" si="3128"/>
        <v>IGD</v>
      </c>
      <c r="O2031" s="9" t="str">
        <f t="shared" si="3128"/>
        <v>HCU</v>
      </c>
      <c r="P2031" s="9" t="str">
        <f t="shared" si="3128"/>
        <v>PENUNJANG</v>
      </c>
      <c r="Q2031" s="9" t="str">
        <f t="shared" si="3128"/>
        <v>PELAYANAN</v>
      </c>
      <c r="R2031" s="9" t="str">
        <f t="shared" si="3128"/>
        <v>ADMIN</v>
      </c>
      <c r="S2031" s="9" t="str">
        <f t="shared" si="3128"/>
        <v>ASRAMA</v>
      </c>
      <c r="T2031" s="9" t="str">
        <f t="shared" si="3128"/>
        <v>MASJID</v>
      </c>
      <c r="U2031" s="9" t="str">
        <f t="shared" si="3128"/>
        <v>JUMLAH</v>
      </c>
      <c r="W2031" s="21"/>
      <c r="X2031" s="22" t="str">
        <f>X5</f>
        <v>ANGGREK</v>
      </c>
      <c r="Y2031" s="22" t="str">
        <f>Y5</f>
        <v>BOUGENVIL</v>
      </c>
      <c r="Z2031" s="22" t="str">
        <f t="shared" ref="Z2031:AN2031" si="3129">Z5</f>
        <v>CAMELIA</v>
      </c>
      <c r="AA2031" s="22" t="str">
        <f t="shared" si="3129"/>
        <v>DEWANDARU</v>
      </c>
      <c r="AB2031" s="22" t="str">
        <f t="shared" si="3129"/>
        <v>EDELWEIS</v>
      </c>
      <c r="AC2031" s="22" t="str">
        <f t="shared" si="3129"/>
        <v>FLAMBOYAN</v>
      </c>
      <c r="AD2031" s="22" t="str">
        <f t="shared" si="3129"/>
        <v>GERANIUM</v>
      </c>
      <c r="AE2031" s="22" t="str">
        <f t="shared" si="3129"/>
        <v>HELIKONIA</v>
      </c>
      <c r="AF2031" s="22" t="str">
        <f t="shared" si="3129"/>
        <v>IVY</v>
      </c>
      <c r="AG2031" s="22" t="str">
        <f t="shared" si="3129"/>
        <v>KANA</v>
      </c>
      <c r="AH2031" s="22" t="str">
        <f t="shared" si="3129"/>
        <v>IGD</v>
      </c>
      <c r="AI2031" s="22" t="str">
        <f t="shared" si="3129"/>
        <v>HCU</v>
      </c>
      <c r="AJ2031" s="22" t="str">
        <f t="shared" si="3129"/>
        <v>PENUNJANG</v>
      </c>
      <c r="AK2031" s="22" t="str">
        <f t="shared" si="3129"/>
        <v>PELAYANAN</v>
      </c>
      <c r="AL2031" s="22" t="str">
        <f t="shared" si="3129"/>
        <v>ADMIN</v>
      </c>
      <c r="AM2031" s="22" t="str">
        <f t="shared" si="3129"/>
        <v>ASRAMA</v>
      </c>
      <c r="AN2031" s="22" t="str">
        <f t="shared" si="3129"/>
        <v>MASJID</v>
      </c>
      <c r="AP2031" s="8" t="s">
        <v>2</v>
      </c>
      <c r="AQ2031" s="8" t="s">
        <v>3</v>
      </c>
      <c r="AR2031" s="8" t="s">
        <v>4</v>
      </c>
      <c r="AS2031" s="9" t="str">
        <f>AS5</f>
        <v>ANGGREK</v>
      </c>
      <c r="AT2031" s="9" t="str">
        <f>AT5</f>
        <v>BOUGENVIL</v>
      </c>
      <c r="AU2031" s="9" t="str">
        <f t="shared" ref="AU2031:BJ2031" si="3130">AU5</f>
        <v>CAMELIA II</v>
      </c>
      <c r="AV2031" s="9" t="str">
        <f t="shared" si="3130"/>
        <v>DEWANDARU</v>
      </c>
      <c r="AW2031" s="9" t="str">
        <f t="shared" si="3130"/>
        <v>EDELWEIS</v>
      </c>
      <c r="AX2031" s="9" t="str">
        <f t="shared" si="3130"/>
        <v>FLAMBOYAN</v>
      </c>
      <c r="AY2031" s="9" t="str">
        <f t="shared" si="3130"/>
        <v>GERANIUM</v>
      </c>
      <c r="AZ2031" s="9" t="str">
        <f t="shared" si="3130"/>
        <v>HELIKONIA</v>
      </c>
      <c r="BA2031" s="9" t="str">
        <f t="shared" si="3130"/>
        <v>IVY</v>
      </c>
      <c r="BB2031" s="9" t="str">
        <f t="shared" si="3130"/>
        <v>KANA</v>
      </c>
      <c r="BC2031" s="9" t="str">
        <f t="shared" si="3130"/>
        <v>IGD</v>
      </c>
      <c r="BD2031" s="9" t="str">
        <f t="shared" si="3130"/>
        <v>HCU</v>
      </c>
      <c r="BE2031" s="9" t="str">
        <f t="shared" si="3130"/>
        <v>PENUNJANG</v>
      </c>
      <c r="BF2031" s="9" t="str">
        <f t="shared" si="3130"/>
        <v>PELAYANAN</v>
      </c>
      <c r="BG2031" s="9" t="str">
        <f t="shared" si="3130"/>
        <v>ADMIN</v>
      </c>
      <c r="BH2031" s="9" t="str">
        <f t="shared" si="3130"/>
        <v>ASRAMA</v>
      </c>
      <c r="BI2031" s="9" t="str">
        <f t="shared" si="3130"/>
        <v>MASJID</v>
      </c>
      <c r="BJ2031" s="9" t="str">
        <f t="shared" si="3130"/>
        <v>JUMLAH</v>
      </c>
    </row>
    <row r="2032" spans="1:62" ht="15.75">
      <c r="A2032" s="10">
        <f>A2019+1</f>
        <v>4</v>
      </c>
      <c r="B2032" s="11" t="s">
        <v>34</v>
      </c>
      <c r="C2032" s="12" t="s">
        <v>24</v>
      </c>
      <c r="D2032" s="12"/>
      <c r="E2032" s="12"/>
      <c r="F2032" s="12"/>
      <c r="G2032" s="12">
        <v>12</v>
      </c>
      <c r="H2032" s="12">
        <v>17</v>
      </c>
      <c r="I2032" s="12">
        <v>20</v>
      </c>
      <c r="J2032" s="12">
        <v>17</v>
      </c>
      <c r="K2032" s="12">
        <v>19</v>
      </c>
      <c r="L2032" s="12">
        <v>6</v>
      </c>
      <c r="M2032" s="12">
        <v>5</v>
      </c>
      <c r="N2032" s="12"/>
      <c r="O2032" s="12">
        <v>10</v>
      </c>
      <c r="P2032" s="12">
        <v>8</v>
      </c>
      <c r="Q2032" s="12">
        <v>12</v>
      </c>
      <c r="R2032" s="12"/>
      <c r="S2032" s="12"/>
      <c r="T2032" s="12"/>
      <c r="U2032" s="12">
        <f>SUM(E2032:T2032)</f>
        <v>126</v>
      </c>
      <c r="W2032" s="23" t="s">
        <v>24</v>
      </c>
      <c r="X2032" s="24">
        <v>0.26500000000000001</v>
      </c>
      <c r="Y2032" s="24">
        <v>0.26500000000000001</v>
      </c>
      <c r="Z2032" s="24">
        <v>0.26500000000000001</v>
      </c>
      <c r="AA2032" s="24">
        <v>0.26500000000000001</v>
      </c>
      <c r="AB2032" s="24">
        <v>0.26500000000000001</v>
      </c>
      <c r="AC2032" s="24">
        <v>0.26500000000000001</v>
      </c>
      <c r="AD2032" s="24">
        <v>0.26500000000000001</v>
      </c>
      <c r="AE2032" s="24">
        <v>0.26500000000000001</v>
      </c>
      <c r="AF2032" s="24">
        <v>0.26500000000000001</v>
      </c>
      <c r="AG2032" s="24">
        <v>0.26500000000000001</v>
      </c>
      <c r="AH2032" s="24">
        <v>0.26500000000000001</v>
      </c>
      <c r="AI2032" s="24">
        <v>0.26500000000000001</v>
      </c>
      <c r="AJ2032" s="24">
        <v>0.26500000000000001</v>
      </c>
      <c r="AK2032" s="24">
        <v>0.26500000000000001</v>
      </c>
      <c r="AL2032" s="24">
        <v>0.26500000000000001</v>
      </c>
      <c r="AM2032" s="24">
        <v>0.26500000000000001</v>
      </c>
      <c r="AN2032" s="24">
        <v>0.26500000000000001</v>
      </c>
      <c r="AP2032" s="10">
        <f>AP2019+1</f>
        <v>4</v>
      </c>
      <c r="AQ2032" s="11" t="s">
        <v>40</v>
      </c>
      <c r="AR2032" s="12" t="s">
        <v>24</v>
      </c>
      <c r="AS2032" s="13">
        <f t="shared" ref="AS2032:AT2040" si="3131">D2032*X2032</f>
        <v>0</v>
      </c>
      <c r="AT2032" s="13">
        <f t="shared" si="3131"/>
        <v>0</v>
      </c>
      <c r="AU2032" s="13">
        <f t="shared" ref="AU2032:AU2040" si="3132">F2032*Z2032</f>
        <v>0</v>
      </c>
      <c r="AV2032" s="13">
        <f t="shared" ref="AV2032:AV2040" si="3133">G2032*AA2032</f>
        <v>3.18</v>
      </c>
      <c r="AW2032" s="13">
        <f t="shared" ref="AW2032:AW2040" si="3134">H2032*AB2032</f>
        <v>4.5049999999999999</v>
      </c>
      <c r="AX2032" s="13">
        <f t="shared" ref="AX2032:AX2040" si="3135">I2032*AC2032</f>
        <v>5.3</v>
      </c>
      <c r="AY2032" s="13">
        <f t="shared" ref="AY2032:AY2040" si="3136">J2032*AD2032</f>
        <v>4.5049999999999999</v>
      </c>
      <c r="AZ2032" s="13">
        <f t="shared" ref="AZ2032:AZ2040" si="3137">K2032*AE2032</f>
        <v>5.0350000000000001</v>
      </c>
      <c r="BA2032" s="13">
        <f t="shared" ref="BA2032:BA2040" si="3138">L2032*AF2032</f>
        <v>1.59</v>
      </c>
      <c r="BB2032" s="13">
        <f t="shared" ref="BB2032:BB2040" si="3139">M2032*AG2032</f>
        <v>1.325</v>
      </c>
      <c r="BC2032" s="13">
        <f t="shared" ref="BC2032:BC2040" si="3140">N2032*AH2032</f>
        <v>0</v>
      </c>
      <c r="BD2032" s="13">
        <f t="shared" ref="BD2032:BD2040" si="3141">O2032*AI2032</f>
        <v>2.65</v>
      </c>
      <c r="BE2032" s="13">
        <f t="shared" ref="BE2032:BE2040" si="3142">P2032*AJ2032</f>
        <v>2.12</v>
      </c>
      <c r="BF2032" s="13">
        <f t="shared" ref="BF2032:BF2040" si="3143">Q2032*AK2032</f>
        <v>3.18</v>
      </c>
      <c r="BG2032" s="13">
        <f t="shared" ref="BG2032:BG2040" si="3144">R2032*AL2032</f>
        <v>0</v>
      </c>
      <c r="BH2032" s="13">
        <f t="shared" ref="BH2032:BH2040" si="3145">S2032*AM2032</f>
        <v>0</v>
      </c>
      <c r="BI2032" s="13">
        <f t="shared" ref="BI2032:BI2040" si="3146">T2032*AN2032</f>
        <v>0</v>
      </c>
      <c r="BJ2032" s="12">
        <f>SUM(AT2032:BI2032)</f>
        <v>33.39</v>
      </c>
    </row>
    <row r="2033" spans="1:62" ht="15.75">
      <c r="A2033" s="14"/>
      <c r="B2033" s="15">
        <f>B2020+1</f>
        <v>44716</v>
      </c>
      <c r="C2033" s="12" t="s">
        <v>25</v>
      </c>
      <c r="D2033" s="12"/>
      <c r="E2033" s="12"/>
      <c r="F2033" s="12"/>
      <c r="G2033" s="12">
        <v>14</v>
      </c>
      <c r="H2033" s="12">
        <v>19</v>
      </c>
      <c r="I2033" s="12">
        <v>20</v>
      </c>
      <c r="J2033" s="12">
        <v>18</v>
      </c>
      <c r="K2033" s="12">
        <v>21</v>
      </c>
      <c r="L2033" s="12">
        <v>6</v>
      </c>
      <c r="M2033" s="12">
        <v>4</v>
      </c>
      <c r="N2033" s="12"/>
      <c r="O2033" s="12">
        <v>2</v>
      </c>
      <c r="P2033" s="12"/>
      <c r="Q2033" s="12">
        <v>4</v>
      </c>
      <c r="R2033" s="12"/>
      <c r="S2033" s="12"/>
      <c r="T2033" s="12"/>
      <c r="U2033" s="12">
        <f t="shared" ref="U2033:U2040" si="3147">SUM(E2033:T2033)</f>
        <v>108</v>
      </c>
      <c r="W2033" s="23" t="s">
        <v>25</v>
      </c>
      <c r="X2033" s="24">
        <v>0.22500000000000001</v>
      </c>
      <c r="Y2033" s="24">
        <v>0.22500000000000001</v>
      </c>
      <c r="Z2033" s="24">
        <v>0.22500000000000001</v>
      </c>
      <c r="AA2033" s="24">
        <v>0.22500000000000001</v>
      </c>
      <c r="AB2033" s="24">
        <v>0.22500000000000001</v>
      </c>
      <c r="AC2033" s="24">
        <v>0.22500000000000001</v>
      </c>
      <c r="AD2033" s="24">
        <v>0.22500000000000001</v>
      </c>
      <c r="AE2033" s="24">
        <v>0.22500000000000001</v>
      </c>
      <c r="AF2033" s="24">
        <v>0.22500000000000001</v>
      </c>
      <c r="AG2033" s="24">
        <v>0.22500000000000001</v>
      </c>
      <c r="AH2033" s="24">
        <v>0.22500000000000001</v>
      </c>
      <c r="AI2033" s="24">
        <v>0.22500000000000001</v>
      </c>
      <c r="AJ2033" s="24">
        <v>0.22500000000000001</v>
      </c>
      <c r="AK2033" s="24">
        <v>0.22500000000000001</v>
      </c>
      <c r="AL2033" s="24">
        <v>0.22500000000000001</v>
      </c>
      <c r="AM2033" s="24">
        <v>0.22500000000000001</v>
      </c>
      <c r="AN2033" s="24">
        <v>0.22500000000000001</v>
      </c>
      <c r="AP2033" s="14"/>
      <c r="AQ2033" s="15">
        <f>AQ2020+1</f>
        <v>44351</v>
      </c>
      <c r="AR2033" s="12" t="s">
        <v>25</v>
      </c>
      <c r="AS2033" s="13">
        <f t="shared" si="3131"/>
        <v>0</v>
      </c>
      <c r="AT2033" s="13">
        <f t="shared" si="3131"/>
        <v>0</v>
      </c>
      <c r="AU2033" s="13">
        <f t="shared" si="3132"/>
        <v>0</v>
      </c>
      <c r="AV2033" s="13">
        <f t="shared" si="3133"/>
        <v>3.15</v>
      </c>
      <c r="AW2033" s="13">
        <f t="shared" si="3134"/>
        <v>4.2750000000000004</v>
      </c>
      <c r="AX2033" s="13">
        <f t="shared" si="3135"/>
        <v>4.5</v>
      </c>
      <c r="AY2033" s="13">
        <f t="shared" si="3136"/>
        <v>4.05</v>
      </c>
      <c r="AZ2033" s="13">
        <f t="shared" si="3137"/>
        <v>4.7249999999999996</v>
      </c>
      <c r="BA2033" s="13">
        <f t="shared" si="3138"/>
        <v>1.35</v>
      </c>
      <c r="BB2033" s="13">
        <f t="shared" si="3139"/>
        <v>0.9</v>
      </c>
      <c r="BC2033" s="13">
        <f t="shared" si="3140"/>
        <v>0</v>
      </c>
      <c r="BD2033" s="13">
        <f t="shared" si="3141"/>
        <v>0.45</v>
      </c>
      <c r="BE2033" s="13">
        <f t="shared" si="3142"/>
        <v>0</v>
      </c>
      <c r="BF2033" s="13">
        <f t="shared" si="3143"/>
        <v>0.9</v>
      </c>
      <c r="BG2033" s="13">
        <f t="shared" si="3144"/>
        <v>0</v>
      </c>
      <c r="BH2033" s="13">
        <f t="shared" si="3145"/>
        <v>0</v>
      </c>
      <c r="BI2033" s="13">
        <f t="shared" si="3146"/>
        <v>0</v>
      </c>
      <c r="BJ2033" s="12">
        <f t="shared" ref="BJ2033:BJ2040" si="3148">SUM(AT2033:BI2033)</f>
        <v>24.3</v>
      </c>
    </row>
    <row r="2034" spans="1:62" ht="15.75">
      <c r="A2034" s="14"/>
      <c r="B2034" s="14"/>
      <c r="C2034" s="12" t="s">
        <v>26</v>
      </c>
      <c r="D2034" s="12"/>
      <c r="E2034" s="12"/>
      <c r="F2034" s="12"/>
      <c r="G2034" s="12">
        <v>9</v>
      </c>
      <c r="H2034" s="12">
        <v>6</v>
      </c>
      <c r="I2034" s="12">
        <v>6</v>
      </c>
      <c r="J2034" s="12">
        <v>7</v>
      </c>
      <c r="K2034" s="12">
        <v>6</v>
      </c>
      <c r="L2034" s="12">
        <v>4</v>
      </c>
      <c r="M2034" s="12">
        <v>2</v>
      </c>
      <c r="N2034" s="12"/>
      <c r="O2034" s="12">
        <v>3</v>
      </c>
      <c r="P2034" s="12">
        <v>3</v>
      </c>
      <c r="Q2034" s="12">
        <v>17</v>
      </c>
      <c r="R2034" s="12"/>
      <c r="S2034" s="12"/>
      <c r="T2034" s="12"/>
      <c r="U2034" s="12">
        <f t="shared" si="3147"/>
        <v>63</v>
      </c>
      <c r="W2034" s="23" t="s">
        <v>26</v>
      </c>
      <c r="X2034" s="24">
        <v>0.35</v>
      </c>
      <c r="Y2034" s="24">
        <v>0.35</v>
      </c>
      <c r="Z2034" s="24">
        <v>0.35</v>
      </c>
      <c r="AA2034" s="24">
        <v>0.35</v>
      </c>
      <c r="AB2034" s="24">
        <v>0.35</v>
      </c>
      <c r="AC2034" s="24">
        <v>0.35</v>
      </c>
      <c r="AD2034" s="24">
        <v>0.35</v>
      </c>
      <c r="AE2034" s="24">
        <v>0.35</v>
      </c>
      <c r="AF2034" s="24">
        <v>0.35</v>
      </c>
      <c r="AG2034" s="24">
        <v>0.35</v>
      </c>
      <c r="AH2034" s="24">
        <v>0.35</v>
      </c>
      <c r="AI2034" s="24">
        <v>0.35</v>
      </c>
      <c r="AJ2034" s="24">
        <v>0.35</v>
      </c>
      <c r="AK2034" s="24">
        <v>0.35</v>
      </c>
      <c r="AL2034" s="24">
        <v>0.35</v>
      </c>
      <c r="AM2034" s="24">
        <v>0.35</v>
      </c>
      <c r="AN2034" s="24">
        <v>0.35</v>
      </c>
      <c r="AP2034" s="14"/>
      <c r="AQ2034" s="14"/>
      <c r="AR2034" s="12" t="s">
        <v>26</v>
      </c>
      <c r="AS2034" s="13">
        <f t="shared" si="3131"/>
        <v>0</v>
      </c>
      <c r="AT2034" s="13">
        <f t="shared" si="3131"/>
        <v>0</v>
      </c>
      <c r="AU2034" s="13">
        <f t="shared" si="3132"/>
        <v>0</v>
      </c>
      <c r="AV2034" s="13">
        <f t="shared" si="3133"/>
        <v>3.15</v>
      </c>
      <c r="AW2034" s="13">
        <f t="shared" si="3134"/>
        <v>2.1</v>
      </c>
      <c r="AX2034" s="13">
        <f t="shared" si="3135"/>
        <v>2.1</v>
      </c>
      <c r="AY2034" s="13">
        <f t="shared" si="3136"/>
        <v>2.4500000000000002</v>
      </c>
      <c r="AZ2034" s="13">
        <f t="shared" si="3137"/>
        <v>2.1</v>
      </c>
      <c r="BA2034" s="13">
        <f t="shared" si="3138"/>
        <v>1.4</v>
      </c>
      <c r="BB2034" s="13">
        <f t="shared" si="3139"/>
        <v>0.7</v>
      </c>
      <c r="BC2034" s="13">
        <f t="shared" si="3140"/>
        <v>0</v>
      </c>
      <c r="BD2034" s="13">
        <f t="shared" si="3141"/>
        <v>1.05</v>
      </c>
      <c r="BE2034" s="13">
        <f t="shared" si="3142"/>
        <v>1.05</v>
      </c>
      <c r="BF2034" s="13">
        <f t="shared" si="3143"/>
        <v>5.95</v>
      </c>
      <c r="BG2034" s="13">
        <f t="shared" si="3144"/>
        <v>0</v>
      </c>
      <c r="BH2034" s="13">
        <f t="shared" si="3145"/>
        <v>0</v>
      </c>
      <c r="BI2034" s="13">
        <f t="shared" si="3146"/>
        <v>0</v>
      </c>
      <c r="BJ2034" s="12">
        <f t="shared" si="3148"/>
        <v>22.05</v>
      </c>
    </row>
    <row r="2035" spans="1:62" ht="15.75">
      <c r="A2035" s="14"/>
      <c r="B2035" s="14"/>
      <c r="C2035" s="12" t="s">
        <v>27</v>
      </c>
      <c r="D2035" s="12"/>
      <c r="E2035" s="12">
        <v>7</v>
      </c>
      <c r="F2035" s="12">
        <v>6</v>
      </c>
      <c r="G2035" s="12">
        <v>8</v>
      </c>
      <c r="H2035" s="12">
        <v>9</v>
      </c>
      <c r="I2035" s="12">
        <v>8</v>
      </c>
      <c r="J2035" s="12">
        <v>5</v>
      </c>
      <c r="K2035" s="12">
        <v>7</v>
      </c>
      <c r="L2035" s="12">
        <v>2</v>
      </c>
      <c r="M2035" s="12">
        <v>3</v>
      </c>
      <c r="N2035" s="12">
        <v>5</v>
      </c>
      <c r="O2035" s="12">
        <v>4</v>
      </c>
      <c r="P2035" s="12">
        <v>2</v>
      </c>
      <c r="Q2035" s="12">
        <v>6</v>
      </c>
      <c r="R2035" s="12"/>
      <c r="S2035" s="12"/>
      <c r="T2035" s="12"/>
      <c r="U2035" s="12">
        <f t="shared" si="3147"/>
        <v>72</v>
      </c>
      <c r="W2035" s="23" t="s">
        <v>27</v>
      </c>
      <c r="X2035" s="24">
        <v>0.43</v>
      </c>
      <c r="Y2035" s="24">
        <v>0.43</v>
      </c>
      <c r="Z2035" s="24">
        <v>0.43</v>
      </c>
      <c r="AA2035" s="24">
        <v>0.43</v>
      </c>
      <c r="AB2035" s="24">
        <v>0.43</v>
      </c>
      <c r="AC2035" s="24">
        <v>0.43</v>
      </c>
      <c r="AD2035" s="24">
        <v>0.43</v>
      </c>
      <c r="AE2035" s="24">
        <v>0.43</v>
      </c>
      <c r="AF2035" s="24">
        <v>0.43</v>
      </c>
      <c r="AG2035" s="24">
        <v>0.43</v>
      </c>
      <c r="AH2035" s="24">
        <v>0.43</v>
      </c>
      <c r="AI2035" s="24">
        <v>0.43</v>
      </c>
      <c r="AJ2035" s="24">
        <v>0.43</v>
      </c>
      <c r="AK2035" s="24">
        <v>0.43</v>
      </c>
      <c r="AL2035" s="24">
        <v>0.43</v>
      </c>
      <c r="AM2035" s="24">
        <v>0.43</v>
      </c>
      <c r="AN2035" s="24">
        <v>0.43</v>
      </c>
      <c r="AP2035" s="14"/>
      <c r="AQ2035" s="14"/>
      <c r="AR2035" s="12" t="s">
        <v>27</v>
      </c>
      <c r="AS2035" s="13">
        <f t="shared" si="3131"/>
        <v>0</v>
      </c>
      <c r="AT2035" s="13">
        <f t="shared" si="3131"/>
        <v>3.01</v>
      </c>
      <c r="AU2035" s="13">
        <f t="shared" si="3132"/>
        <v>2.58</v>
      </c>
      <c r="AV2035" s="13">
        <f t="shared" si="3133"/>
        <v>3.44</v>
      </c>
      <c r="AW2035" s="13">
        <f t="shared" si="3134"/>
        <v>3.87</v>
      </c>
      <c r="AX2035" s="13">
        <f t="shared" si="3135"/>
        <v>3.44</v>
      </c>
      <c r="AY2035" s="13">
        <f t="shared" si="3136"/>
        <v>2.15</v>
      </c>
      <c r="AZ2035" s="13">
        <f t="shared" si="3137"/>
        <v>3.01</v>
      </c>
      <c r="BA2035" s="13">
        <f t="shared" si="3138"/>
        <v>0.86</v>
      </c>
      <c r="BB2035" s="13">
        <f t="shared" si="3139"/>
        <v>1.29</v>
      </c>
      <c r="BC2035" s="13">
        <f t="shared" si="3140"/>
        <v>2.15</v>
      </c>
      <c r="BD2035" s="13">
        <f t="shared" si="3141"/>
        <v>1.72</v>
      </c>
      <c r="BE2035" s="13">
        <f t="shared" si="3142"/>
        <v>0.86</v>
      </c>
      <c r="BF2035" s="13">
        <f t="shared" si="3143"/>
        <v>2.58</v>
      </c>
      <c r="BG2035" s="13">
        <f t="shared" si="3144"/>
        <v>0</v>
      </c>
      <c r="BH2035" s="13">
        <f t="shared" si="3145"/>
        <v>0</v>
      </c>
      <c r="BI2035" s="13">
        <f t="shared" si="3146"/>
        <v>0</v>
      </c>
      <c r="BJ2035" s="12">
        <f t="shared" si="3148"/>
        <v>30.96</v>
      </c>
    </row>
    <row r="2036" spans="1:62" ht="15.75">
      <c r="A2036" s="14"/>
      <c r="B2036" s="14"/>
      <c r="C2036" s="12" t="s">
        <v>28</v>
      </c>
      <c r="D2036" s="12"/>
      <c r="E2036" s="12">
        <v>12</v>
      </c>
      <c r="F2036" s="12">
        <v>9</v>
      </c>
      <c r="G2036" s="12">
        <v>6</v>
      </c>
      <c r="H2036" s="12">
        <v>7</v>
      </c>
      <c r="I2036" s="12">
        <v>5</v>
      </c>
      <c r="J2036" s="12">
        <v>3</v>
      </c>
      <c r="K2036" s="12">
        <v>4</v>
      </c>
      <c r="L2036" s="12">
        <v>3</v>
      </c>
      <c r="M2036" s="12">
        <v>4</v>
      </c>
      <c r="N2036" s="12">
        <v>10</v>
      </c>
      <c r="O2036" s="12">
        <v>6</v>
      </c>
      <c r="P2036" s="12">
        <v>2</v>
      </c>
      <c r="Q2036" s="12">
        <v>3</v>
      </c>
      <c r="R2036" s="12"/>
      <c r="S2036" s="12"/>
      <c r="T2036" s="12"/>
      <c r="U2036" s="12">
        <f t="shared" si="3147"/>
        <v>74</v>
      </c>
      <c r="W2036" s="23" t="s">
        <v>28</v>
      </c>
      <c r="X2036" s="24">
        <v>0.5</v>
      </c>
      <c r="Y2036" s="24">
        <v>0.5</v>
      </c>
      <c r="Z2036" s="24">
        <v>0.5</v>
      </c>
      <c r="AA2036" s="24">
        <v>0.5</v>
      </c>
      <c r="AB2036" s="24">
        <v>0.5</v>
      </c>
      <c r="AC2036" s="24">
        <v>0.5</v>
      </c>
      <c r="AD2036" s="24">
        <v>0.5</v>
      </c>
      <c r="AE2036" s="24">
        <v>0.5</v>
      </c>
      <c r="AF2036" s="24">
        <v>0.5</v>
      </c>
      <c r="AG2036" s="24">
        <v>0.5</v>
      </c>
      <c r="AH2036" s="24">
        <v>0.5</v>
      </c>
      <c r="AI2036" s="24">
        <v>0.5</v>
      </c>
      <c r="AJ2036" s="24">
        <v>0.5</v>
      </c>
      <c r="AK2036" s="24">
        <v>0.5</v>
      </c>
      <c r="AL2036" s="24">
        <v>0.5</v>
      </c>
      <c r="AM2036" s="24">
        <v>0.5</v>
      </c>
      <c r="AN2036" s="24">
        <v>0.5</v>
      </c>
      <c r="AP2036" s="14"/>
      <c r="AQ2036" s="14"/>
      <c r="AR2036" s="12" t="s">
        <v>28</v>
      </c>
      <c r="AS2036" s="13">
        <f t="shared" si="3131"/>
        <v>0</v>
      </c>
      <c r="AT2036" s="13">
        <f t="shared" si="3131"/>
        <v>6</v>
      </c>
      <c r="AU2036" s="13">
        <f t="shared" si="3132"/>
        <v>4.5</v>
      </c>
      <c r="AV2036" s="13">
        <f t="shared" si="3133"/>
        <v>3</v>
      </c>
      <c r="AW2036" s="13">
        <f t="shared" si="3134"/>
        <v>3.5</v>
      </c>
      <c r="AX2036" s="13">
        <f t="shared" si="3135"/>
        <v>2.5</v>
      </c>
      <c r="AY2036" s="13">
        <f t="shared" si="3136"/>
        <v>1.5</v>
      </c>
      <c r="AZ2036" s="13">
        <f t="shared" si="3137"/>
        <v>2</v>
      </c>
      <c r="BA2036" s="13">
        <f t="shared" si="3138"/>
        <v>1.5</v>
      </c>
      <c r="BB2036" s="13">
        <f t="shared" si="3139"/>
        <v>2</v>
      </c>
      <c r="BC2036" s="13">
        <f t="shared" si="3140"/>
        <v>5</v>
      </c>
      <c r="BD2036" s="13">
        <f t="shared" si="3141"/>
        <v>3</v>
      </c>
      <c r="BE2036" s="13">
        <f t="shared" si="3142"/>
        <v>1</v>
      </c>
      <c r="BF2036" s="13">
        <f t="shared" si="3143"/>
        <v>1.5</v>
      </c>
      <c r="BG2036" s="13">
        <f t="shared" si="3144"/>
        <v>0</v>
      </c>
      <c r="BH2036" s="13">
        <f t="shared" si="3145"/>
        <v>0</v>
      </c>
      <c r="BI2036" s="13">
        <f t="shared" si="3146"/>
        <v>0</v>
      </c>
      <c r="BJ2036" s="12">
        <f t="shared" si="3148"/>
        <v>37</v>
      </c>
    </row>
    <row r="2037" spans="1:62" ht="15.75">
      <c r="A2037" s="14"/>
      <c r="B2037" s="14"/>
      <c r="C2037" s="12" t="s">
        <v>35</v>
      </c>
      <c r="D2037" s="12"/>
      <c r="E2037" s="12">
        <v>9</v>
      </c>
      <c r="F2037" s="12">
        <v>8</v>
      </c>
      <c r="G2037" s="12">
        <v>4</v>
      </c>
      <c r="H2037" s="12">
        <v>5</v>
      </c>
      <c r="I2037" s="12">
        <v>4</v>
      </c>
      <c r="J2037" s="12">
        <v>2</v>
      </c>
      <c r="K2037" s="12">
        <v>5</v>
      </c>
      <c r="L2037" s="12">
        <v>2</v>
      </c>
      <c r="M2037" s="12">
        <v>2</v>
      </c>
      <c r="N2037" s="12">
        <v>4</v>
      </c>
      <c r="O2037" s="12">
        <v>4</v>
      </c>
      <c r="P2037" s="12"/>
      <c r="Q2037" s="12">
        <v>9</v>
      </c>
      <c r="R2037" s="12"/>
      <c r="S2037" s="12"/>
      <c r="T2037" s="12"/>
      <c r="U2037" s="12">
        <f t="shared" si="3147"/>
        <v>58</v>
      </c>
      <c r="W2037" s="23" t="s">
        <v>50</v>
      </c>
      <c r="X2037" s="24">
        <v>8.5000000000000006E-2</v>
      </c>
      <c r="Y2037" s="24">
        <v>8.5000000000000006E-2</v>
      </c>
      <c r="Z2037" s="24">
        <v>8.5000000000000006E-2</v>
      </c>
      <c r="AA2037" s="24">
        <v>8.5000000000000006E-2</v>
      </c>
      <c r="AB2037" s="24">
        <v>8.5000000000000006E-2</v>
      </c>
      <c r="AC2037" s="24">
        <v>8.5000000000000006E-2</v>
      </c>
      <c r="AD2037" s="24">
        <v>8.5000000000000006E-2</v>
      </c>
      <c r="AE2037" s="24">
        <v>8.5000000000000006E-2</v>
      </c>
      <c r="AF2037" s="24">
        <v>8.5000000000000006E-2</v>
      </c>
      <c r="AG2037" s="24">
        <v>8.5000000000000006E-2</v>
      </c>
      <c r="AH2037" s="24">
        <v>8.5000000000000006E-2</v>
      </c>
      <c r="AI2037" s="24">
        <v>8.5000000000000006E-2</v>
      </c>
      <c r="AJ2037" s="24">
        <v>8.5000000000000006E-2</v>
      </c>
      <c r="AK2037" s="24">
        <v>8.5000000000000006E-2</v>
      </c>
      <c r="AL2037" s="24">
        <v>8.5000000000000006E-2</v>
      </c>
      <c r="AM2037" s="24">
        <v>8.5000000000000006E-2</v>
      </c>
      <c r="AN2037" s="24">
        <v>8.5000000000000006E-2</v>
      </c>
      <c r="AP2037" s="14"/>
      <c r="AQ2037" s="14"/>
      <c r="AR2037" s="12" t="s">
        <v>29</v>
      </c>
      <c r="AS2037" s="13">
        <f t="shared" si="3131"/>
        <v>0</v>
      </c>
      <c r="AT2037" s="13">
        <f t="shared" si="3131"/>
        <v>0.76500000000000001</v>
      </c>
      <c r="AU2037" s="13">
        <f t="shared" si="3132"/>
        <v>0.68</v>
      </c>
      <c r="AV2037" s="13">
        <f t="shared" si="3133"/>
        <v>0.34</v>
      </c>
      <c r="AW2037" s="13">
        <f t="shared" si="3134"/>
        <v>0.42499999999999999</v>
      </c>
      <c r="AX2037" s="13">
        <f t="shared" si="3135"/>
        <v>0.34</v>
      </c>
      <c r="AY2037" s="13">
        <f t="shared" si="3136"/>
        <v>0.17</v>
      </c>
      <c r="AZ2037" s="13">
        <f t="shared" si="3137"/>
        <v>0.42499999999999999</v>
      </c>
      <c r="BA2037" s="13">
        <f t="shared" si="3138"/>
        <v>0.17</v>
      </c>
      <c r="BB2037" s="13">
        <f t="shared" si="3139"/>
        <v>0.17</v>
      </c>
      <c r="BC2037" s="13">
        <f t="shared" si="3140"/>
        <v>0.34</v>
      </c>
      <c r="BD2037" s="13">
        <f t="shared" si="3141"/>
        <v>0.34</v>
      </c>
      <c r="BE2037" s="13">
        <f t="shared" si="3142"/>
        <v>0</v>
      </c>
      <c r="BF2037" s="13">
        <f t="shared" si="3143"/>
        <v>0.76500000000000001</v>
      </c>
      <c r="BG2037" s="13">
        <f t="shared" si="3144"/>
        <v>0</v>
      </c>
      <c r="BH2037" s="13">
        <f t="shared" si="3145"/>
        <v>0</v>
      </c>
      <c r="BI2037" s="13">
        <f t="shared" si="3146"/>
        <v>0</v>
      </c>
      <c r="BJ2037" s="12">
        <f t="shared" si="3148"/>
        <v>4.93</v>
      </c>
    </row>
    <row r="2038" spans="1:62" ht="15.75">
      <c r="A2038" s="14"/>
      <c r="B2038" s="14"/>
      <c r="C2038" s="12" t="s">
        <v>36</v>
      </c>
      <c r="D2038" s="12"/>
      <c r="E2038" s="12">
        <v>7</v>
      </c>
      <c r="F2038" s="12">
        <v>7</v>
      </c>
      <c r="G2038" s="12"/>
      <c r="H2038" s="12"/>
      <c r="I2038" s="12"/>
      <c r="J2038" s="12"/>
      <c r="K2038" s="12"/>
      <c r="L2038" s="12"/>
      <c r="M2038" s="12"/>
      <c r="N2038" s="12"/>
      <c r="O2038" s="12">
        <v>4</v>
      </c>
      <c r="P2038" s="12"/>
      <c r="Q2038" s="12"/>
      <c r="R2038" s="12"/>
      <c r="S2038" s="12"/>
      <c r="T2038" s="12"/>
      <c r="U2038" s="12">
        <f t="shared" si="3147"/>
        <v>18</v>
      </c>
      <c r="W2038" s="23" t="s">
        <v>51</v>
      </c>
      <c r="X2038" s="24">
        <v>0.59</v>
      </c>
      <c r="Y2038" s="24">
        <v>0.59</v>
      </c>
      <c r="Z2038" s="24">
        <v>0.59</v>
      </c>
      <c r="AA2038" s="24">
        <v>0.59</v>
      </c>
      <c r="AB2038" s="24">
        <v>0.59</v>
      </c>
      <c r="AC2038" s="24">
        <v>0.59</v>
      </c>
      <c r="AD2038" s="24">
        <v>0.59</v>
      </c>
      <c r="AE2038" s="24">
        <v>0.59</v>
      </c>
      <c r="AF2038" s="24">
        <v>0.59</v>
      </c>
      <c r="AG2038" s="24">
        <v>0.59</v>
      </c>
      <c r="AH2038" s="24">
        <v>0.59</v>
      </c>
      <c r="AI2038" s="24">
        <v>0.59</v>
      </c>
      <c r="AJ2038" s="24">
        <v>0.59</v>
      </c>
      <c r="AK2038" s="24">
        <v>0.59</v>
      </c>
      <c r="AL2038" s="24">
        <v>0.59</v>
      </c>
      <c r="AM2038" s="24">
        <v>0.59</v>
      </c>
      <c r="AN2038" s="24">
        <v>0.59</v>
      </c>
      <c r="AP2038" s="14"/>
      <c r="AQ2038" s="14"/>
      <c r="AR2038" s="12" t="s">
        <v>30</v>
      </c>
      <c r="AS2038" s="13">
        <f t="shared" si="3131"/>
        <v>0</v>
      </c>
      <c r="AT2038" s="13">
        <f t="shared" si="3131"/>
        <v>4.13</v>
      </c>
      <c r="AU2038" s="13">
        <f t="shared" si="3132"/>
        <v>4.13</v>
      </c>
      <c r="AV2038" s="13">
        <f t="shared" si="3133"/>
        <v>0</v>
      </c>
      <c r="AW2038" s="13">
        <f t="shared" si="3134"/>
        <v>0</v>
      </c>
      <c r="AX2038" s="13">
        <f t="shared" si="3135"/>
        <v>0</v>
      </c>
      <c r="AY2038" s="13">
        <f t="shared" si="3136"/>
        <v>0</v>
      </c>
      <c r="AZ2038" s="13">
        <f t="shared" si="3137"/>
        <v>0</v>
      </c>
      <c r="BA2038" s="13">
        <f t="shared" si="3138"/>
        <v>0</v>
      </c>
      <c r="BB2038" s="13">
        <f t="shared" si="3139"/>
        <v>0</v>
      </c>
      <c r="BC2038" s="13">
        <f t="shared" si="3140"/>
        <v>0</v>
      </c>
      <c r="BD2038" s="13">
        <f t="shared" si="3141"/>
        <v>2.36</v>
      </c>
      <c r="BE2038" s="13">
        <f t="shared" si="3142"/>
        <v>0</v>
      </c>
      <c r="BF2038" s="13">
        <f t="shared" si="3143"/>
        <v>0</v>
      </c>
      <c r="BG2038" s="13">
        <f t="shared" si="3144"/>
        <v>0</v>
      </c>
      <c r="BH2038" s="13">
        <f t="shared" si="3145"/>
        <v>0</v>
      </c>
      <c r="BI2038" s="13">
        <f t="shared" si="3146"/>
        <v>0</v>
      </c>
      <c r="BJ2038" s="12">
        <f t="shared" si="3148"/>
        <v>10.62</v>
      </c>
    </row>
    <row r="2039" spans="1:62" ht="15.75">
      <c r="A2039" s="14"/>
      <c r="B2039" s="14"/>
      <c r="C2039" s="12" t="s">
        <v>31</v>
      </c>
      <c r="D2039" s="12"/>
      <c r="E2039" s="12">
        <v>5</v>
      </c>
      <c r="F2039" s="12">
        <v>6</v>
      </c>
      <c r="G2039" s="12"/>
      <c r="H2039" s="12"/>
      <c r="I2039" s="12"/>
      <c r="J2039" s="12"/>
      <c r="K2039" s="12"/>
      <c r="L2039" s="12"/>
      <c r="M2039" s="12"/>
      <c r="N2039" s="12">
        <v>2</v>
      </c>
      <c r="O2039" s="12"/>
      <c r="P2039" s="12"/>
      <c r="Q2039" s="12">
        <v>2</v>
      </c>
      <c r="R2039" s="12"/>
      <c r="S2039" s="12"/>
      <c r="T2039" s="12"/>
      <c r="U2039" s="12">
        <f t="shared" si="3147"/>
        <v>15</v>
      </c>
      <c r="W2039" s="23" t="s">
        <v>31</v>
      </c>
      <c r="X2039" s="24">
        <v>0.56999999999999995</v>
      </c>
      <c r="Y2039" s="24">
        <v>0.56999999999999995</v>
      </c>
      <c r="Z2039" s="24">
        <v>0.56999999999999995</v>
      </c>
      <c r="AA2039" s="24">
        <v>0.56999999999999995</v>
      </c>
      <c r="AB2039" s="24">
        <v>0.56999999999999995</v>
      </c>
      <c r="AC2039" s="24">
        <v>0.56999999999999995</v>
      </c>
      <c r="AD2039" s="24">
        <v>0.56999999999999995</v>
      </c>
      <c r="AE2039" s="24">
        <v>0.56999999999999995</v>
      </c>
      <c r="AF2039" s="24">
        <v>0.56999999999999995</v>
      </c>
      <c r="AG2039" s="24">
        <v>0.56999999999999995</v>
      </c>
      <c r="AH2039" s="24">
        <v>0.56999999999999995</v>
      </c>
      <c r="AI2039" s="24">
        <v>0.56999999999999995</v>
      </c>
      <c r="AJ2039" s="24">
        <v>0.56999999999999995</v>
      </c>
      <c r="AK2039" s="24">
        <v>0.56999999999999995</v>
      </c>
      <c r="AL2039" s="24">
        <v>0.56999999999999995</v>
      </c>
      <c r="AM2039" s="24">
        <v>0.56999999999999995</v>
      </c>
      <c r="AN2039" s="24">
        <v>0.56999999999999995</v>
      </c>
      <c r="AP2039" s="14"/>
      <c r="AQ2039" s="14"/>
      <c r="AR2039" s="12" t="s">
        <v>31</v>
      </c>
      <c r="AS2039" s="13">
        <f t="shared" si="3131"/>
        <v>0</v>
      </c>
      <c r="AT2039" s="13">
        <f t="shared" si="3131"/>
        <v>2.85</v>
      </c>
      <c r="AU2039" s="13">
        <f t="shared" si="3132"/>
        <v>3.42</v>
      </c>
      <c r="AV2039" s="13">
        <f t="shared" si="3133"/>
        <v>0</v>
      </c>
      <c r="AW2039" s="13">
        <f t="shared" si="3134"/>
        <v>0</v>
      </c>
      <c r="AX2039" s="13">
        <f t="shared" si="3135"/>
        <v>0</v>
      </c>
      <c r="AY2039" s="13">
        <f t="shared" si="3136"/>
        <v>0</v>
      </c>
      <c r="AZ2039" s="13">
        <f t="shared" si="3137"/>
        <v>0</v>
      </c>
      <c r="BA2039" s="13">
        <f t="shared" si="3138"/>
        <v>0</v>
      </c>
      <c r="BB2039" s="13">
        <f t="shared" si="3139"/>
        <v>0</v>
      </c>
      <c r="BC2039" s="13">
        <f t="shared" si="3140"/>
        <v>1.1399999999999999</v>
      </c>
      <c r="BD2039" s="13">
        <f t="shared" si="3141"/>
        <v>0</v>
      </c>
      <c r="BE2039" s="13">
        <f t="shared" si="3142"/>
        <v>0</v>
      </c>
      <c r="BF2039" s="13">
        <f t="shared" si="3143"/>
        <v>1.1399999999999999</v>
      </c>
      <c r="BG2039" s="13">
        <f t="shared" si="3144"/>
        <v>0</v>
      </c>
      <c r="BH2039" s="13">
        <f t="shared" si="3145"/>
        <v>0</v>
      </c>
      <c r="BI2039" s="13">
        <f t="shared" si="3146"/>
        <v>0</v>
      </c>
      <c r="BJ2039" s="12">
        <f t="shared" si="3148"/>
        <v>8.5500000000000007</v>
      </c>
    </row>
    <row r="2040" spans="1:62" ht="15.75">
      <c r="A2040" s="16"/>
      <c r="B2040" s="16"/>
      <c r="C2040" s="12" t="s">
        <v>32</v>
      </c>
      <c r="D2040" s="12"/>
      <c r="E2040" s="12"/>
      <c r="F2040" s="12"/>
      <c r="G2040" s="12">
        <v>7</v>
      </c>
      <c r="H2040" s="12">
        <v>12</v>
      </c>
      <c r="I2040" s="12"/>
      <c r="J2040" s="12">
        <v>11</v>
      </c>
      <c r="K2040" s="12">
        <v>6</v>
      </c>
      <c r="L2040" s="12">
        <v>2</v>
      </c>
      <c r="M2040" s="12">
        <v>2</v>
      </c>
      <c r="N2040" s="12"/>
      <c r="O2040" s="12">
        <v>7</v>
      </c>
      <c r="P2040" s="12"/>
      <c r="Q2040" s="12"/>
      <c r="R2040" s="12"/>
      <c r="S2040" s="12"/>
      <c r="T2040" s="12"/>
      <c r="U2040" s="12">
        <f t="shared" si="3147"/>
        <v>47</v>
      </c>
      <c r="W2040" s="23" t="s">
        <v>32</v>
      </c>
      <c r="X2040" s="24">
        <v>0.4</v>
      </c>
      <c r="Y2040" s="24">
        <v>0.4</v>
      </c>
      <c r="Z2040" s="24">
        <v>0.4</v>
      </c>
      <c r="AA2040" s="24">
        <v>0.4</v>
      </c>
      <c r="AB2040" s="24">
        <v>0.4</v>
      </c>
      <c r="AC2040" s="24">
        <v>0.4</v>
      </c>
      <c r="AD2040" s="24">
        <v>0.4</v>
      </c>
      <c r="AE2040" s="24">
        <v>0.4</v>
      </c>
      <c r="AF2040" s="24">
        <v>0.4</v>
      </c>
      <c r="AG2040" s="24">
        <v>0.4</v>
      </c>
      <c r="AH2040" s="24">
        <v>0.4</v>
      </c>
      <c r="AI2040" s="24">
        <v>0.4</v>
      </c>
      <c r="AJ2040" s="24">
        <v>0.4</v>
      </c>
      <c r="AK2040" s="24">
        <v>0.4</v>
      </c>
      <c r="AL2040" s="24">
        <v>0.4</v>
      </c>
      <c r="AM2040" s="24">
        <v>0.4</v>
      </c>
      <c r="AN2040" s="24">
        <v>0.4</v>
      </c>
      <c r="AP2040" s="16"/>
      <c r="AQ2040" s="16"/>
      <c r="AR2040" s="12" t="s">
        <v>32</v>
      </c>
      <c r="AS2040" s="13">
        <f t="shared" si="3131"/>
        <v>0</v>
      </c>
      <c r="AT2040" s="13">
        <f t="shared" si="3131"/>
        <v>0</v>
      </c>
      <c r="AU2040" s="13">
        <f t="shared" si="3132"/>
        <v>0</v>
      </c>
      <c r="AV2040" s="13">
        <f t="shared" si="3133"/>
        <v>2.8</v>
      </c>
      <c r="AW2040" s="13">
        <f t="shared" si="3134"/>
        <v>4.8</v>
      </c>
      <c r="AX2040" s="13">
        <f t="shared" si="3135"/>
        <v>0</v>
      </c>
      <c r="AY2040" s="13">
        <f t="shared" si="3136"/>
        <v>4.4000000000000004</v>
      </c>
      <c r="AZ2040" s="13">
        <f t="shared" si="3137"/>
        <v>2.4</v>
      </c>
      <c r="BA2040" s="13">
        <f t="shared" si="3138"/>
        <v>0.8</v>
      </c>
      <c r="BB2040" s="13">
        <f t="shared" si="3139"/>
        <v>0.8</v>
      </c>
      <c r="BC2040" s="13">
        <f t="shared" si="3140"/>
        <v>0</v>
      </c>
      <c r="BD2040" s="13">
        <f t="shared" si="3141"/>
        <v>2.8</v>
      </c>
      <c r="BE2040" s="13">
        <f t="shared" si="3142"/>
        <v>0</v>
      </c>
      <c r="BF2040" s="13">
        <f t="shared" si="3143"/>
        <v>0</v>
      </c>
      <c r="BG2040" s="13">
        <f t="shared" si="3144"/>
        <v>0</v>
      </c>
      <c r="BH2040" s="13">
        <f t="shared" si="3145"/>
        <v>0</v>
      </c>
      <c r="BI2040" s="13">
        <f t="shared" si="3146"/>
        <v>0</v>
      </c>
      <c r="BJ2040" s="12">
        <f t="shared" si="3148"/>
        <v>18.8</v>
      </c>
    </row>
    <row r="2041" spans="1:62">
      <c r="A2041" s="17"/>
      <c r="B2041" s="18"/>
      <c r="C2041" s="19" t="s">
        <v>33</v>
      </c>
      <c r="D2041" s="19">
        <f>SUM(D2032:D2040)</f>
        <v>0</v>
      </c>
      <c r="E2041" s="19">
        <f>SUM(E2032:E2040)</f>
        <v>40</v>
      </c>
      <c r="F2041" s="19">
        <f t="shared" ref="F2041:U2041" si="3149">SUM(F2032:F2040)</f>
        <v>36</v>
      </c>
      <c r="G2041" s="19">
        <f t="shared" si="3149"/>
        <v>60</v>
      </c>
      <c r="H2041" s="19">
        <f t="shared" si="3149"/>
        <v>75</v>
      </c>
      <c r="I2041" s="19">
        <f t="shared" si="3149"/>
        <v>63</v>
      </c>
      <c r="J2041" s="19">
        <f t="shared" si="3149"/>
        <v>63</v>
      </c>
      <c r="K2041" s="19">
        <f t="shared" si="3149"/>
        <v>68</v>
      </c>
      <c r="L2041" s="19">
        <f t="shared" si="3149"/>
        <v>25</v>
      </c>
      <c r="M2041" s="19">
        <f t="shared" si="3149"/>
        <v>22</v>
      </c>
      <c r="N2041" s="19">
        <f t="shared" si="3149"/>
        <v>21</v>
      </c>
      <c r="O2041" s="19">
        <f t="shared" si="3149"/>
        <v>40</v>
      </c>
      <c r="P2041" s="19">
        <f t="shared" si="3149"/>
        <v>15</v>
      </c>
      <c r="Q2041" s="19">
        <f t="shared" si="3149"/>
        <v>53</v>
      </c>
      <c r="R2041" s="19">
        <f t="shared" si="3149"/>
        <v>0</v>
      </c>
      <c r="S2041" s="19">
        <f t="shared" si="3149"/>
        <v>0</v>
      </c>
      <c r="T2041" s="19">
        <f t="shared" si="3149"/>
        <v>0</v>
      </c>
      <c r="U2041" s="19">
        <f t="shared" si="3149"/>
        <v>581</v>
      </c>
      <c r="AP2041" s="17"/>
      <c r="AQ2041" s="18"/>
      <c r="AR2041" s="19" t="s">
        <v>33</v>
      </c>
      <c r="AS2041" s="19">
        <f>SUM(AS2032:AS2040)</f>
        <v>0</v>
      </c>
      <c r="AT2041" s="19">
        <f t="shared" ref="AT2041:BJ2041" si="3150">SUM(AT2032:AT2040)</f>
        <v>16.754999999999999</v>
      </c>
      <c r="AU2041" s="19">
        <f t="shared" si="3150"/>
        <v>15.31</v>
      </c>
      <c r="AV2041" s="19">
        <f t="shared" si="3150"/>
        <v>19.059999999999999</v>
      </c>
      <c r="AW2041" s="19">
        <f t="shared" si="3150"/>
        <v>23.475000000000001</v>
      </c>
      <c r="AX2041" s="19">
        <f t="shared" si="3150"/>
        <v>18.18</v>
      </c>
      <c r="AY2041" s="19">
        <f t="shared" si="3150"/>
        <v>19.225000000000001</v>
      </c>
      <c r="AZ2041" s="19">
        <f t="shared" si="3150"/>
        <v>19.695</v>
      </c>
      <c r="BA2041" s="19">
        <f t="shared" si="3150"/>
        <v>7.67</v>
      </c>
      <c r="BB2041" s="19">
        <f t="shared" si="3150"/>
        <v>7.1849999999999996</v>
      </c>
      <c r="BC2041" s="19">
        <f t="shared" si="3150"/>
        <v>8.6300000000000008</v>
      </c>
      <c r="BD2041" s="19">
        <f t="shared" si="3150"/>
        <v>14.37</v>
      </c>
      <c r="BE2041" s="19">
        <f t="shared" si="3150"/>
        <v>5.03</v>
      </c>
      <c r="BF2041" s="19">
        <f t="shared" si="3150"/>
        <v>16.015000000000001</v>
      </c>
      <c r="BG2041" s="19">
        <f t="shared" si="3150"/>
        <v>0</v>
      </c>
      <c r="BH2041" s="19">
        <f t="shared" si="3150"/>
        <v>0</v>
      </c>
      <c r="BI2041" s="19">
        <f t="shared" si="3150"/>
        <v>0</v>
      </c>
      <c r="BJ2041" s="19">
        <f t="shared" si="3150"/>
        <v>190.6</v>
      </c>
    </row>
    <row r="2044" spans="1:62" ht="106.5">
      <c r="A2044" s="8" t="s">
        <v>2</v>
      </c>
      <c r="B2044" s="8" t="s">
        <v>3</v>
      </c>
      <c r="C2044" s="8" t="s">
        <v>4</v>
      </c>
      <c r="D2044" s="9" t="str">
        <f>D5</f>
        <v>ANGGREK</v>
      </c>
      <c r="E2044" s="9" t="str">
        <f t="shared" ref="E2044:U2044" si="3151">E5</f>
        <v>BOUGENVIL</v>
      </c>
      <c r="F2044" s="9" t="str">
        <f t="shared" si="3151"/>
        <v>CAMELIA</v>
      </c>
      <c r="G2044" s="9" t="str">
        <f t="shared" si="3151"/>
        <v>DEWANDARU</v>
      </c>
      <c r="H2044" s="9" t="str">
        <f t="shared" si="3151"/>
        <v>EDELWEIS</v>
      </c>
      <c r="I2044" s="9" t="str">
        <f t="shared" si="3151"/>
        <v>FLAMBOYAN</v>
      </c>
      <c r="J2044" s="9" t="str">
        <f t="shared" si="3151"/>
        <v>GERANIUM</v>
      </c>
      <c r="K2044" s="9" t="str">
        <f t="shared" si="3151"/>
        <v>HELIKONIA</v>
      </c>
      <c r="L2044" s="9" t="str">
        <f t="shared" si="3151"/>
        <v>IVY</v>
      </c>
      <c r="M2044" s="9" t="str">
        <f t="shared" si="3151"/>
        <v>KANA</v>
      </c>
      <c r="N2044" s="9" t="str">
        <f t="shared" si="3151"/>
        <v>IGD</v>
      </c>
      <c r="O2044" s="9" t="str">
        <f t="shared" si="3151"/>
        <v>HCU</v>
      </c>
      <c r="P2044" s="9" t="str">
        <f t="shared" si="3151"/>
        <v>PENUNJANG</v>
      </c>
      <c r="Q2044" s="9" t="str">
        <f t="shared" si="3151"/>
        <v>PELAYANAN</v>
      </c>
      <c r="R2044" s="9" t="str">
        <f t="shared" si="3151"/>
        <v>ADMIN</v>
      </c>
      <c r="S2044" s="9" t="str">
        <f t="shared" si="3151"/>
        <v>ASRAMA</v>
      </c>
      <c r="T2044" s="9" t="str">
        <f t="shared" si="3151"/>
        <v>MASJID</v>
      </c>
      <c r="U2044" s="9" t="str">
        <f t="shared" si="3151"/>
        <v>JUMLAH</v>
      </c>
      <c r="W2044" s="21"/>
      <c r="X2044" s="22" t="str">
        <f>X5</f>
        <v>ANGGREK</v>
      </c>
      <c r="Y2044" s="22" t="str">
        <f>Y5</f>
        <v>BOUGENVIL</v>
      </c>
      <c r="Z2044" s="22" t="str">
        <f t="shared" ref="Z2044:AN2044" si="3152">Z5</f>
        <v>CAMELIA</v>
      </c>
      <c r="AA2044" s="22" t="str">
        <f t="shared" si="3152"/>
        <v>DEWANDARU</v>
      </c>
      <c r="AB2044" s="22" t="str">
        <f t="shared" si="3152"/>
        <v>EDELWEIS</v>
      </c>
      <c r="AC2044" s="22" t="str">
        <f t="shared" si="3152"/>
        <v>FLAMBOYAN</v>
      </c>
      <c r="AD2044" s="22" t="str">
        <f t="shared" si="3152"/>
        <v>GERANIUM</v>
      </c>
      <c r="AE2044" s="22" t="str">
        <f t="shared" si="3152"/>
        <v>HELIKONIA</v>
      </c>
      <c r="AF2044" s="22" t="str">
        <f t="shared" si="3152"/>
        <v>IVY</v>
      </c>
      <c r="AG2044" s="22" t="str">
        <f t="shared" si="3152"/>
        <v>KANA</v>
      </c>
      <c r="AH2044" s="22" t="str">
        <f t="shared" si="3152"/>
        <v>IGD</v>
      </c>
      <c r="AI2044" s="22" t="str">
        <f t="shared" si="3152"/>
        <v>HCU</v>
      </c>
      <c r="AJ2044" s="22" t="str">
        <f t="shared" si="3152"/>
        <v>PENUNJANG</v>
      </c>
      <c r="AK2044" s="22" t="str">
        <f t="shared" si="3152"/>
        <v>PELAYANAN</v>
      </c>
      <c r="AL2044" s="22" t="str">
        <f t="shared" si="3152"/>
        <v>ADMIN</v>
      </c>
      <c r="AM2044" s="22" t="str">
        <f t="shared" si="3152"/>
        <v>ASRAMA</v>
      </c>
      <c r="AN2044" s="22" t="str">
        <f t="shared" si="3152"/>
        <v>MASJID</v>
      </c>
      <c r="AP2044" s="33" t="s">
        <v>2</v>
      </c>
      <c r="AQ2044" s="33" t="s">
        <v>3</v>
      </c>
      <c r="AR2044" s="33" t="s">
        <v>4</v>
      </c>
      <c r="AS2044" s="34" t="str">
        <f>AS5</f>
        <v>ANGGREK</v>
      </c>
      <c r="AT2044" s="34" t="str">
        <f>AT5</f>
        <v>BOUGENVIL</v>
      </c>
      <c r="AU2044" s="34" t="str">
        <f t="shared" ref="AU2044:BJ2044" si="3153">AU5</f>
        <v>CAMELIA II</v>
      </c>
      <c r="AV2044" s="34" t="str">
        <f t="shared" si="3153"/>
        <v>DEWANDARU</v>
      </c>
      <c r="AW2044" s="34" t="str">
        <f t="shared" si="3153"/>
        <v>EDELWEIS</v>
      </c>
      <c r="AX2044" s="34" t="str">
        <f t="shared" si="3153"/>
        <v>FLAMBOYAN</v>
      </c>
      <c r="AY2044" s="34" t="str">
        <f t="shared" si="3153"/>
        <v>GERANIUM</v>
      </c>
      <c r="AZ2044" s="34" t="str">
        <f t="shared" si="3153"/>
        <v>HELIKONIA</v>
      </c>
      <c r="BA2044" s="34" t="str">
        <f t="shared" si="3153"/>
        <v>IVY</v>
      </c>
      <c r="BB2044" s="34" t="str">
        <f t="shared" si="3153"/>
        <v>KANA</v>
      </c>
      <c r="BC2044" s="34" t="str">
        <f t="shared" si="3153"/>
        <v>IGD</v>
      </c>
      <c r="BD2044" s="34" t="str">
        <f t="shared" si="3153"/>
        <v>HCU</v>
      </c>
      <c r="BE2044" s="34" t="str">
        <f t="shared" si="3153"/>
        <v>PENUNJANG</v>
      </c>
      <c r="BF2044" s="34" t="str">
        <f t="shared" si="3153"/>
        <v>PELAYANAN</v>
      </c>
      <c r="BG2044" s="34" t="str">
        <f t="shared" si="3153"/>
        <v>ADMIN</v>
      </c>
      <c r="BH2044" s="34" t="str">
        <f t="shared" si="3153"/>
        <v>ASRAMA</v>
      </c>
      <c r="BI2044" s="34" t="str">
        <f t="shared" si="3153"/>
        <v>MASJID</v>
      </c>
      <c r="BJ2044" s="34" t="str">
        <f t="shared" si="3153"/>
        <v>JUMLAH</v>
      </c>
    </row>
    <row r="2045" spans="1:62" ht="15.75">
      <c r="A2045" s="10">
        <f>A2032+1</f>
        <v>5</v>
      </c>
      <c r="B2045" s="11" t="s">
        <v>37</v>
      </c>
      <c r="C2045" s="12" t="s">
        <v>24</v>
      </c>
      <c r="D2045" s="12"/>
      <c r="E2045" s="12"/>
      <c r="F2045" s="12"/>
      <c r="G2045" s="12">
        <v>11</v>
      </c>
      <c r="H2045" s="12">
        <v>17</v>
      </c>
      <c r="I2045" s="12">
        <v>15</v>
      </c>
      <c r="J2045" s="12">
        <v>20</v>
      </c>
      <c r="K2045" s="12">
        <v>20</v>
      </c>
      <c r="L2045" s="12">
        <v>4</v>
      </c>
      <c r="M2045" s="12">
        <v>2</v>
      </c>
      <c r="N2045" s="12"/>
      <c r="O2045" s="12">
        <v>10</v>
      </c>
      <c r="P2045" s="12">
        <v>6</v>
      </c>
      <c r="Q2045" s="12">
        <v>8</v>
      </c>
      <c r="R2045" s="12"/>
      <c r="S2045" s="12"/>
      <c r="T2045" s="12"/>
      <c r="U2045" s="12">
        <f>SUM(E2045:T2045)</f>
        <v>113</v>
      </c>
      <c r="W2045" s="23" t="s">
        <v>24</v>
      </c>
      <c r="X2045" s="24">
        <v>0.26500000000000001</v>
      </c>
      <c r="Y2045" s="24">
        <v>0.26500000000000001</v>
      </c>
      <c r="Z2045" s="24">
        <v>0.26500000000000001</v>
      </c>
      <c r="AA2045" s="24">
        <v>0.26500000000000001</v>
      </c>
      <c r="AB2045" s="24">
        <v>0.26500000000000001</v>
      </c>
      <c r="AC2045" s="24">
        <v>0.26500000000000001</v>
      </c>
      <c r="AD2045" s="24">
        <v>0.26500000000000001</v>
      </c>
      <c r="AE2045" s="24">
        <v>0.26500000000000001</v>
      </c>
      <c r="AF2045" s="24">
        <v>0.26500000000000001</v>
      </c>
      <c r="AG2045" s="24">
        <v>0.26500000000000001</v>
      </c>
      <c r="AH2045" s="24">
        <v>0.26500000000000001</v>
      </c>
      <c r="AI2045" s="24">
        <v>0.26500000000000001</v>
      </c>
      <c r="AJ2045" s="24">
        <v>0.26500000000000001</v>
      </c>
      <c r="AK2045" s="24">
        <v>0.26500000000000001</v>
      </c>
      <c r="AL2045" s="24">
        <v>0.26500000000000001</v>
      </c>
      <c r="AM2045" s="24">
        <v>0.26500000000000001</v>
      </c>
      <c r="AN2045" s="24">
        <v>0.26500000000000001</v>
      </c>
      <c r="AP2045" s="10">
        <f>AP2032+1</f>
        <v>5</v>
      </c>
      <c r="AQ2045" s="11" t="s">
        <v>41</v>
      </c>
      <c r="AR2045" s="12" t="s">
        <v>24</v>
      </c>
      <c r="AS2045" s="13">
        <f t="shared" ref="AS2045:AT2053" si="3154">D2045*X2045</f>
        <v>0</v>
      </c>
      <c r="AT2045" s="13">
        <f t="shared" si="3154"/>
        <v>0</v>
      </c>
      <c r="AU2045" s="13">
        <f t="shared" ref="AU2045:AU2053" si="3155">F2045*Z2045</f>
        <v>0</v>
      </c>
      <c r="AV2045" s="13">
        <f t="shared" ref="AV2045:AV2053" si="3156">G2045*AA2045</f>
        <v>2.915</v>
      </c>
      <c r="AW2045" s="13">
        <f t="shared" ref="AW2045:AW2053" si="3157">H2045*AB2045</f>
        <v>4.5049999999999999</v>
      </c>
      <c r="AX2045" s="13">
        <f t="shared" ref="AX2045:AX2053" si="3158">I2045*AC2045</f>
        <v>3.9750000000000001</v>
      </c>
      <c r="AY2045" s="13">
        <f t="shared" ref="AY2045:AY2053" si="3159">J2045*AD2045</f>
        <v>5.3</v>
      </c>
      <c r="AZ2045" s="13">
        <f t="shared" ref="AZ2045:AZ2053" si="3160">K2045*AE2045</f>
        <v>5.3</v>
      </c>
      <c r="BA2045" s="13">
        <f t="shared" ref="BA2045:BA2053" si="3161">L2045*AF2045</f>
        <v>1.06</v>
      </c>
      <c r="BB2045" s="13">
        <f t="shared" ref="BB2045:BB2053" si="3162">M2045*AG2045</f>
        <v>0.53</v>
      </c>
      <c r="BC2045" s="13">
        <f t="shared" ref="BC2045:BC2053" si="3163">N2045*AH2045</f>
        <v>0</v>
      </c>
      <c r="BD2045" s="13">
        <f t="shared" ref="BD2045:BD2053" si="3164">O2045*AI2045</f>
        <v>2.65</v>
      </c>
      <c r="BE2045" s="13">
        <f t="shared" ref="BE2045:BE2053" si="3165">P2045*AJ2045</f>
        <v>1.59</v>
      </c>
      <c r="BF2045" s="13">
        <f t="shared" ref="BF2045:BF2053" si="3166">Q2045*AK2045</f>
        <v>2.12</v>
      </c>
      <c r="BG2045" s="13">
        <f t="shared" ref="BG2045:BG2053" si="3167">R2045*AL2045</f>
        <v>0</v>
      </c>
      <c r="BH2045" s="13">
        <f t="shared" ref="BH2045:BH2053" si="3168">S2045*AM2045</f>
        <v>0</v>
      </c>
      <c r="BI2045" s="13">
        <f t="shared" ref="BI2045:BI2053" si="3169">T2045*AN2045</f>
        <v>0</v>
      </c>
      <c r="BJ2045" s="12">
        <f>SUM(AT2045:BI2045)</f>
        <v>29.945</v>
      </c>
    </row>
    <row r="2046" spans="1:62" ht="15.75">
      <c r="A2046" s="14"/>
      <c r="B2046" s="15">
        <f>B2033+1</f>
        <v>44717</v>
      </c>
      <c r="C2046" s="12" t="s">
        <v>25</v>
      </c>
      <c r="D2046" s="12"/>
      <c r="E2046" s="12"/>
      <c r="F2046" s="12"/>
      <c r="G2046" s="12">
        <v>12</v>
      </c>
      <c r="H2046" s="12">
        <v>17</v>
      </c>
      <c r="I2046" s="12">
        <v>15</v>
      </c>
      <c r="J2046" s="12">
        <v>19</v>
      </c>
      <c r="K2046" s="12">
        <v>23</v>
      </c>
      <c r="L2046" s="12">
        <v>4</v>
      </c>
      <c r="M2046" s="12">
        <v>2</v>
      </c>
      <c r="N2046" s="12"/>
      <c r="O2046" s="12"/>
      <c r="P2046" s="12"/>
      <c r="Q2046" s="12"/>
      <c r="R2046" s="12"/>
      <c r="S2046" s="12"/>
      <c r="T2046" s="12"/>
      <c r="U2046" s="12">
        <f t="shared" ref="U2046:U2053" si="3170">SUM(E2046:T2046)</f>
        <v>92</v>
      </c>
      <c r="W2046" s="23" t="s">
        <v>25</v>
      </c>
      <c r="X2046" s="24">
        <v>0.22500000000000001</v>
      </c>
      <c r="Y2046" s="24">
        <v>0.22500000000000001</v>
      </c>
      <c r="Z2046" s="24">
        <v>0.22500000000000001</v>
      </c>
      <c r="AA2046" s="24">
        <v>0.22500000000000001</v>
      </c>
      <c r="AB2046" s="24">
        <v>0.22500000000000001</v>
      </c>
      <c r="AC2046" s="24">
        <v>0.22500000000000001</v>
      </c>
      <c r="AD2046" s="24">
        <v>0.22500000000000001</v>
      </c>
      <c r="AE2046" s="24">
        <v>0.22500000000000001</v>
      </c>
      <c r="AF2046" s="24">
        <v>0.22500000000000001</v>
      </c>
      <c r="AG2046" s="24">
        <v>0.22500000000000001</v>
      </c>
      <c r="AH2046" s="24">
        <v>0.22500000000000001</v>
      </c>
      <c r="AI2046" s="24">
        <v>0.22500000000000001</v>
      </c>
      <c r="AJ2046" s="24">
        <v>0.22500000000000001</v>
      </c>
      <c r="AK2046" s="24">
        <v>0.22500000000000001</v>
      </c>
      <c r="AL2046" s="24">
        <v>0.22500000000000001</v>
      </c>
      <c r="AM2046" s="24">
        <v>0.22500000000000001</v>
      </c>
      <c r="AN2046" s="24">
        <v>0.22500000000000001</v>
      </c>
      <c r="AP2046" s="14"/>
      <c r="AQ2046" s="15">
        <f>AQ2033+1</f>
        <v>44352</v>
      </c>
      <c r="AR2046" s="12" t="s">
        <v>25</v>
      </c>
      <c r="AS2046" s="13">
        <f t="shared" si="3154"/>
        <v>0</v>
      </c>
      <c r="AT2046" s="13">
        <f t="shared" si="3154"/>
        <v>0</v>
      </c>
      <c r="AU2046" s="13">
        <f t="shared" si="3155"/>
        <v>0</v>
      </c>
      <c r="AV2046" s="13">
        <f t="shared" si="3156"/>
        <v>2.7</v>
      </c>
      <c r="AW2046" s="13">
        <f t="shared" si="3157"/>
        <v>3.8250000000000002</v>
      </c>
      <c r="AX2046" s="13">
        <f t="shared" si="3158"/>
        <v>3.375</v>
      </c>
      <c r="AY2046" s="13">
        <f t="shared" si="3159"/>
        <v>4.2750000000000004</v>
      </c>
      <c r="AZ2046" s="13">
        <f t="shared" si="3160"/>
        <v>5.1749999999999998</v>
      </c>
      <c r="BA2046" s="13">
        <f t="shared" si="3161"/>
        <v>0.9</v>
      </c>
      <c r="BB2046" s="13">
        <f t="shared" si="3162"/>
        <v>0.45</v>
      </c>
      <c r="BC2046" s="13">
        <f t="shared" si="3163"/>
        <v>0</v>
      </c>
      <c r="BD2046" s="13">
        <f t="shared" si="3164"/>
        <v>0</v>
      </c>
      <c r="BE2046" s="13">
        <f t="shared" si="3165"/>
        <v>0</v>
      </c>
      <c r="BF2046" s="13">
        <f t="shared" si="3166"/>
        <v>0</v>
      </c>
      <c r="BG2046" s="13">
        <f t="shared" si="3167"/>
        <v>0</v>
      </c>
      <c r="BH2046" s="13">
        <f t="shared" si="3168"/>
        <v>0</v>
      </c>
      <c r="BI2046" s="13">
        <f t="shared" si="3169"/>
        <v>0</v>
      </c>
      <c r="BJ2046" s="12">
        <f t="shared" ref="BJ2046:BJ2053" si="3171">SUM(AT2046:BI2046)</f>
        <v>20.7</v>
      </c>
    </row>
    <row r="2047" spans="1:62" ht="15.75">
      <c r="A2047" s="14"/>
      <c r="B2047" s="14"/>
      <c r="C2047" s="12" t="s">
        <v>26</v>
      </c>
      <c r="D2047" s="12"/>
      <c r="E2047" s="12"/>
      <c r="F2047" s="12"/>
      <c r="G2047" s="12">
        <v>9</v>
      </c>
      <c r="H2047" s="12">
        <v>9</v>
      </c>
      <c r="I2047" s="12">
        <v>6</v>
      </c>
      <c r="J2047" s="12">
        <v>4</v>
      </c>
      <c r="K2047" s="12">
        <v>7</v>
      </c>
      <c r="L2047" s="12">
        <v>2</v>
      </c>
      <c r="M2047" s="12"/>
      <c r="N2047" s="12">
        <v>2</v>
      </c>
      <c r="O2047" s="12">
        <v>3</v>
      </c>
      <c r="P2047" s="12"/>
      <c r="Q2047" s="12">
        <v>2</v>
      </c>
      <c r="R2047" s="12"/>
      <c r="S2047" s="12"/>
      <c r="T2047" s="12"/>
      <c r="U2047" s="12">
        <f t="shared" si="3170"/>
        <v>44</v>
      </c>
      <c r="W2047" s="23" t="s">
        <v>26</v>
      </c>
      <c r="X2047" s="24">
        <v>0.35</v>
      </c>
      <c r="Y2047" s="24">
        <v>0.35</v>
      </c>
      <c r="Z2047" s="24">
        <v>0.35</v>
      </c>
      <c r="AA2047" s="24">
        <v>0.35</v>
      </c>
      <c r="AB2047" s="24">
        <v>0.35</v>
      </c>
      <c r="AC2047" s="24">
        <v>0.35</v>
      </c>
      <c r="AD2047" s="24">
        <v>0.35</v>
      </c>
      <c r="AE2047" s="24">
        <v>0.35</v>
      </c>
      <c r="AF2047" s="24">
        <v>0.35</v>
      </c>
      <c r="AG2047" s="24">
        <v>0.35</v>
      </c>
      <c r="AH2047" s="24">
        <v>0.35</v>
      </c>
      <c r="AI2047" s="24">
        <v>0.35</v>
      </c>
      <c r="AJ2047" s="24">
        <v>0.35</v>
      </c>
      <c r="AK2047" s="24">
        <v>0.35</v>
      </c>
      <c r="AL2047" s="24">
        <v>0.35</v>
      </c>
      <c r="AM2047" s="24">
        <v>0.35</v>
      </c>
      <c r="AN2047" s="24">
        <v>0.35</v>
      </c>
      <c r="AP2047" s="14"/>
      <c r="AQ2047" s="14"/>
      <c r="AR2047" s="12" t="s">
        <v>26</v>
      </c>
      <c r="AS2047" s="13">
        <f t="shared" si="3154"/>
        <v>0</v>
      </c>
      <c r="AT2047" s="13">
        <f t="shared" si="3154"/>
        <v>0</v>
      </c>
      <c r="AU2047" s="13">
        <f t="shared" si="3155"/>
        <v>0</v>
      </c>
      <c r="AV2047" s="13">
        <f t="shared" si="3156"/>
        <v>3.15</v>
      </c>
      <c r="AW2047" s="13">
        <f t="shared" si="3157"/>
        <v>3.15</v>
      </c>
      <c r="AX2047" s="13">
        <f t="shared" si="3158"/>
        <v>2.1</v>
      </c>
      <c r="AY2047" s="13">
        <f t="shared" si="3159"/>
        <v>1.4</v>
      </c>
      <c r="AZ2047" s="13">
        <f t="shared" si="3160"/>
        <v>2.4500000000000002</v>
      </c>
      <c r="BA2047" s="13">
        <f t="shared" si="3161"/>
        <v>0.7</v>
      </c>
      <c r="BB2047" s="13">
        <f t="shared" si="3162"/>
        <v>0</v>
      </c>
      <c r="BC2047" s="13">
        <f t="shared" si="3163"/>
        <v>0.7</v>
      </c>
      <c r="BD2047" s="13">
        <f t="shared" si="3164"/>
        <v>1.05</v>
      </c>
      <c r="BE2047" s="13">
        <f t="shared" si="3165"/>
        <v>0</v>
      </c>
      <c r="BF2047" s="13">
        <f t="shared" si="3166"/>
        <v>0.7</v>
      </c>
      <c r="BG2047" s="13">
        <f t="shared" si="3167"/>
        <v>0</v>
      </c>
      <c r="BH2047" s="13">
        <f t="shared" si="3168"/>
        <v>0</v>
      </c>
      <c r="BI2047" s="13">
        <f t="shared" si="3169"/>
        <v>0</v>
      </c>
      <c r="BJ2047" s="12">
        <f t="shared" si="3171"/>
        <v>15.4</v>
      </c>
    </row>
    <row r="2048" spans="1:62" ht="15.75">
      <c r="A2048" s="14"/>
      <c r="B2048" s="14"/>
      <c r="C2048" s="12" t="s">
        <v>27</v>
      </c>
      <c r="D2048" s="12"/>
      <c r="E2048" s="12">
        <v>6</v>
      </c>
      <c r="F2048" s="12">
        <v>6</v>
      </c>
      <c r="G2048" s="12">
        <v>8</v>
      </c>
      <c r="H2048" s="12">
        <v>6</v>
      </c>
      <c r="I2048" s="12">
        <v>4</v>
      </c>
      <c r="J2048" s="12">
        <v>2</v>
      </c>
      <c r="K2048" s="12">
        <v>8</v>
      </c>
      <c r="L2048" s="12">
        <v>5</v>
      </c>
      <c r="M2048" s="12">
        <v>2</v>
      </c>
      <c r="N2048" s="12">
        <v>5</v>
      </c>
      <c r="O2048" s="12">
        <v>3</v>
      </c>
      <c r="P2048" s="12"/>
      <c r="Q2048" s="12"/>
      <c r="R2048" s="12"/>
      <c r="S2048" s="12"/>
      <c r="T2048" s="12"/>
      <c r="U2048" s="12">
        <f t="shared" si="3170"/>
        <v>55</v>
      </c>
      <c r="W2048" s="23" t="s">
        <v>27</v>
      </c>
      <c r="X2048" s="24">
        <v>0.43</v>
      </c>
      <c r="Y2048" s="24">
        <v>0.43</v>
      </c>
      <c r="Z2048" s="24">
        <v>0.43</v>
      </c>
      <c r="AA2048" s="24">
        <v>0.43</v>
      </c>
      <c r="AB2048" s="24">
        <v>0.43</v>
      </c>
      <c r="AC2048" s="24">
        <v>0.43</v>
      </c>
      <c r="AD2048" s="24">
        <v>0.43</v>
      </c>
      <c r="AE2048" s="24">
        <v>0.43</v>
      </c>
      <c r="AF2048" s="24">
        <v>0.43</v>
      </c>
      <c r="AG2048" s="24">
        <v>0.43</v>
      </c>
      <c r="AH2048" s="24">
        <v>0.43</v>
      </c>
      <c r="AI2048" s="24">
        <v>0.43</v>
      </c>
      <c r="AJ2048" s="24">
        <v>0.43</v>
      </c>
      <c r="AK2048" s="24">
        <v>0.43</v>
      </c>
      <c r="AL2048" s="24">
        <v>0.43</v>
      </c>
      <c r="AM2048" s="24">
        <v>0.43</v>
      </c>
      <c r="AN2048" s="24">
        <v>0.43</v>
      </c>
      <c r="AP2048" s="14"/>
      <c r="AQ2048" s="14"/>
      <c r="AR2048" s="12" t="s">
        <v>27</v>
      </c>
      <c r="AS2048" s="13">
        <f t="shared" si="3154"/>
        <v>0</v>
      </c>
      <c r="AT2048" s="13">
        <f t="shared" si="3154"/>
        <v>2.58</v>
      </c>
      <c r="AU2048" s="13">
        <f t="shared" si="3155"/>
        <v>2.58</v>
      </c>
      <c r="AV2048" s="13">
        <f t="shared" si="3156"/>
        <v>3.44</v>
      </c>
      <c r="AW2048" s="13">
        <f t="shared" si="3157"/>
        <v>2.58</v>
      </c>
      <c r="AX2048" s="13">
        <f t="shared" si="3158"/>
        <v>1.72</v>
      </c>
      <c r="AY2048" s="13">
        <f t="shared" si="3159"/>
        <v>0.86</v>
      </c>
      <c r="AZ2048" s="13">
        <f t="shared" si="3160"/>
        <v>3.44</v>
      </c>
      <c r="BA2048" s="13">
        <f t="shared" si="3161"/>
        <v>2.15</v>
      </c>
      <c r="BB2048" s="13">
        <f t="shared" si="3162"/>
        <v>0.86</v>
      </c>
      <c r="BC2048" s="13">
        <f t="shared" si="3163"/>
        <v>2.15</v>
      </c>
      <c r="BD2048" s="13">
        <f t="shared" si="3164"/>
        <v>1.29</v>
      </c>
      <c r="BE2048" s="13">
        <f t="shared" si="3165"/>
        <v>0</v>
      </c>
      <c r="BF2048" s="13">
        <f t="shared" si="3166"/>
        <v>0</v>
      </c>
      <c r="BG2048" s="13">
        <f t="shared" si="3167"/>
        <v>0</v>
      </c>
      <c r="BH2048" s="13">
        <f t="shared" si="3168"/>
        <v>0</v>
      </c>
      <c r="BI2048" s="13">
        <f t="shared" si="3169"/>
        <v>0</v>
      </c>
      <c r="BJ2048" s="12">
        <f t="shared" si="3171"/>
        <v>23.65</v>
      </c>
    </row>
    <row r="2049" spans="1:62" ht="15.75">
      <c r="A2049" s="14"/>
      <c r="B2049" s="14"/>
      <c r="C2049" s="12" t="s">
        <v>28</v>
      </c>
      <c r="D2049" s="12"/>
      <c r="E2049" s="12">
        <v>8</v>
      </c>
      <c r="F2049" s="12">
        <v>11</v>
      </c>
      <c r="G2049" s="12">
        <v>4</v>
      </c>
      <c r="H2049" s="12">
        <v>4</v>
      </c>
      <c r="I2049" s="12">
        <v>2</v>
      </c>
      <c r="J2049" s="12">
        <v>1</v>
      </c>
      <c r="K2049" s="12">
        <v>4</v>
      </c>
      <c r="L2049" s="12"/>
      <c r="M2049" s="12">
        <v>3</v>
      </c>
      <c r="N2049" s="12">
        <v>9</v>
      </c>
      <c r="O2049" s="12">
        <v>4</v>
      </c>
      <c r="P2049" s="12">
        <v>4</v>
      </c>
      <c r="Q2049" s="12"/>
      <c r="R2049" s="12"/>
      <c r="S2049" s="12"/>
      <c r="T2049" s="12"/>
      <c r="U2049" s="12">
        <f t="shared" si="3170"/>
        <v>54</v>
      </c>
      <c r="W2049" s="23" t="s">
        <v>28</v>
      </c>
      <c r="X2049" s="24">
        <v>0.5</v>
      </c>
      <c r="Y2049" s="24">
        <v>0.5</v>
      </c>
      <c r="Z2049" s="24">
        <v>0.5</v>
      </c>
      <c r="AA2049" s="24">
        <v>0.5</v>
      </c>
      <c r="AB2049" s="24">
        <v>0.5</v>
      </c>
      <c r="AC2049" s="24">
        <v>0.5</v>
      </c>
      <c r="AD2049" s="24">
        <v>0.5</v>
      </c>
      <c r="AE2049" s="24">
        <v>0.5</v>
      </c>
      <c r="AF2049" s="24">
        <v>0.5</v>
      </c>
      <c r="AG2049" s="24">
        <v>0.5</v>
      </c>
      <c r="AH2049" s="24">
        <v>0.5</v>
      </c>
      <c r="AI2049" s="24">
        <v>0.5</v>
      </c>
      <c r="AJ2049" s="24">
        <v>0.5</v>
      </c>
      <c r="AK2049" s="24">
        <v>0.5</v>
      </c>
      <c r="AL2049" s="24">
        <v>0.5</v>
      </c>
      <c r="AM2049" s="24">
        <v>0.5</v>
      </c>
      <c r="AN2049" s="24">
        <v>0.5</v>
      </c>
      <c r="AP2049" s="14"/>
      <c r="AQ2049" s="14"/>
      <c r="AR2049" s="12" t="s">
        <v>28</v>
      </c>
      <c r="AS2049" s="13">
        <f t="shared" si="3154"/>
        <v>0</v>
      </c>
      <c r="AT2049" s="13">
        <f t="shared" si="3154"/>
        <v>4</v>
      </c>
      <c r="AU2049" s="13">
        <f t="shared" si="3155"/>
        <v>5.5</v>
      </c>
      <c r="AV2049" s="13">
        <f t="shared" si="3156"/>
        <v>2</v>
      </c>
      <c r="AW2049" s="13">
        <f t="shared" si="3157"/>
        <v>2</v>
      </c>
      <c r="AX2049" s="13">
        <f t="shared" si="3158"/>
        <v>1</v>
      </c>
      <c r="AY2049" s="13">
        <f t="shared" si="3159"/>
        <v>0.5</v>
      </c>
      <c r="AZ2049" s="13">
        <f t="shared" si="3160"/>
        <v>2</v>
      </c>
      <c r="BA2049" s="13">
        <f t="shared" si="3161"/>
        <v>0</v>
      </c>
      <c r="BB2049" s="13">
        <f t="shared" si="3162"/>
        <v>1.5</v>
      </c>
      <c r="BC2049" s="13">
        <f t="shared" si="3163"/>
        <v>4.5</v>
      </c>
      <c r="BD2049" s="13">
        <f t="shared" si="3164"/>
        <v>2</v>
      </c>
      <c r="BE2049" s="13">
        <f t="shared" si="3165"/>
        <v>2</v>
      </c>
      <c r="BF2049" s="13">
        <f t="shared" si="3166"/>
        <v>0</v>
      </c>
      <c r="BG2049" s="13">
        <f t="shared" si="3167"/>
        <v>0</v>
      </c>
      <c r="BH2049" s="13">
        <f t="shared" si="3168"/>
        <v>0</v>
      </c>
      <c r="BI2049" s="13">
        <f t="shared" si="3169"/>
        <v>0</v>
      </c>
      <c r="BJ2049" s="12">
        <f t="shared" si="3171"/>
        <v>27</v>
      </c>
    </row>
    <row r="2050" spans="1:62" ht="15.75">
      <c r="A2050" s="14"/>
      <c r="B2050" s="14"/>
      <c r="C2050" s="12" t="s">
        <v>35</v>
      </c>
      <c r="D2050" s="12"/>
      <c r="E2050" s="12">
        <v>7</v>
      </c>
      <c r="F2050" s="12">
        <v>10</v>
      </c>
      <c r="G2050" s="12">
        <v>4</v>
      </c>
      <c r="H2050" s="12"/>
      <c r="I2050" s="12">
        <v>3</v>
      </c>
      <c r="J2050" s="12">
        <v>1</v>
      </c>
      <c r="K2050" s="12">
        <v>4</v>
      </c>
      <c r="L2050" s="12"/>
      <c r="M2050" s="12">
        <v>3</v>
      </c>
      <c r="N2050" s="12">
        <v>3</v>
      </c>
      <c r="O2050" s="12">
        <v>3</v>
      </c>
      <c r="P2050" s="12">
        <v>4</v>
      </c>
      <c r="Q2050" s="12"/>
      <c r="R2050" s="12"/>
      <c r="S2050" s="12"/>
      <c r="T2050" s="12"/>
      <c r="U2050" s="12">
        <f t="shared" si="3170"/>
        <v>42</v>
      </c>
      <c r="W2050" s="23" t="s">
        <v>50</v>
      </c>
      <c r="X2050" s="24">
        <v>8.5000000000000006E-2</v>
      </c>
      <c r="Y2050" s="24">
        <v>8.5000000000000006E-2</v>
      </c>
      <c r="Z2050" s="24">
        <v>8.5000000000000006E-2</v>
      </c>
      <c r="AA2050" s="24">
        <v>8.5000000000000006E-2</v>
      </c>
      <c r="AB2050" s="24">
        <v>8.5000000000000006E-2</v>
      </c>
      <c r="AC2050" s="24">
        <v>8.5000000000000006E-2</v>
      </c>
      <c r="AD2050" s="24">
        <v>8.5000000000000006E-2</v>
      </c>
      <c r="AE2050" s="24">
        <v>8.5000000000000006E-2</v>
      </c>
      <c r="AF2050" s="24">
        <v>8.5000000000000006E-2</v>
      </c>
      <c r="AG2050" s="24">
        <v>8.5000000000000006E-2</v>
      </c>
      <c r="AH2050" s="24">
        <v>8.5000000000000006E-2</v>
      </c>
      <c r="AI2050" s="24">
        <v>8.5000000000000006E-2</v>
      </c>
      <c r="AJ2050" s="24">
        <v>8.5000000000000006E-2</v>
      </c>
      <c r="AK2050" s="24">
        <v>8.5000000000000006E-2</v>
      </c>
      <c r="AL2050" s="24">
        <v>8.5000000000000006E-2</v>
      </c>
      <c r="AM2050" s="24">
        <v>8.5000000000000006E-2</v>
      </c>
      <c r="AN2050" s="24">
        <v>8.5000000000000006E-2</v>
      </c>
      <c r="AP2050" s="14"/>
      <c r="AQ2050" s="14"/>
      <c r="AR2050" s="12" t="s">
        <v>29</v>
      </c>
      <c r="AS2050" s="13">
        <f t="shared" si="3154"/>
        <v>0</v>
      </c>
      <c r="AT2050" s="13">
        <f t="shared" si="3154"/>
        <v>0.59499999999999997</v>
      </c>
      <c r="AU2050" s="13">
        <f t="shared" si="3155"/>
        <v>0.85</v>
      </c>
      <c r="AV2050" s="13">
        <f t="shared" si="3156"/>
        <v>0.34</v>
      </c>
      <c r="AW2050" s="13">
        <f t="shared" si="3157"/>
        <v>0</v>
      </c>
      <c r="AX2050" s="13">
        <f t="shared" si="3158"/>
        <v>0.255</v>
      </c>
      <c r="AY2050" s="13">
        <f t="shared" si="3159"/>
        <v>8.5000000000000006E-2</v>
      </c>
      <c r="AZ2050" s="13">
        <f t="shared" si="3160"/>
        <v>0.34</v>
      </c>
      <c r="BA2050" s="13">
        <f t="shared" si="3161"/>
        <v>0</v>
      </c>
      <c r="BB2050" s="13">
        <f t="shared" si="3162"/>
        <v>0.255</v>
      </c>
      <c r="BC2050" s="13">
        <f t="shared" si="3163"/>
        <v>0.255</v>
      </c>
      <c r="BD2050" s="13">
        <f t="shared" si="3164"/>
        <v>0.255</v>
      </c>
      <c r="BE2050" s="13">
        <f t="shared" si="3165"/>
        <v>0.34</v>
      </c>
      <c r="BF2050" s="13">
        <f t="shared" si="3166"/>
        <v>0</v>
      </c>
      <c r="BG2050" s="13">
        <f t="shared" si="3167"/>
        <v>0</v>
      </c>
      <c r="BH2050" s="13">
        <f t="shared" si="3168"/>
        <v>0</v>
      </c>
      <c r="BI2050" s="13">
        <f t="shared" si="3169"/>
        <v>0</v>
      </c>
      <c r="BJ2050" s="12">
        <f t="shared" si="3171"/>
        <v>3.57</v>
      </c>
    </row>
    <row r="2051" spans="1:62" ht="15.75">
      <c r="A2051" s="14"/>
      <c r="B2051" s="14"/>
      <c r="C2051" s="12" t="s">
        <v>36</v>
      </c>
      <c r="D2051" s="12"/>
      <c r="E2051" s="12">
        <v>7</v>
      </c>
      <c r="F2051" s="12">
        <v>10</v>
      </c>
      <c r="G2051" s="12"/>
      <c r="H2051" s="12"/>
      <c r="I2051" s="12"/>
      <c r="J2051" s="12"/>
      <c r="K2051" s="12"/>
      <c r="L2051" s="12"/>
      <c r="M2051" s="12"/>
      <c r="N2051" s="12"/>
      <c r="O2051" s="12">
        <v>4</v>
      </c>
      <c r="P2051" s="12"/>
      <c r="Q2051" s="12"/>
      <c r="R2051" s="12"/>
      <c r="S2051" s="12"/>
      <c r="T2051" s="12"/>
      <c r="U2051" s="12">
        <f t="shared" si="3170"/>
        <v>21</v>
      </c>
      <c r="W2051" s="23" t="s">
        <v>51</v>
      </c>
      <c r="X2051" s="24">
        <v>0.59</v>
      </c>
      <c r="Y2051" s="24">
        <v>0.59</v>
      </c>
      <c r="Z2051" s="24">
        <v>0.59</v>
      </c>
      <c r="AA2051" s="24">
        <v>0.59</v>
      </c>
      <c r="AB2051" s="24">
        <v>0.59</v>
      </c>
      <c r="AC2051" s="24">
        <v>0.59</v>
      </c>
      <c r="AD2051" s="24">
        <v>0.59</v>
      </c>
      <c r="AE2051" s="24">
        <v>0.59</v>
      </c>
      <c r="AF2051" s="24">
        <v>0.59</v>
      </c>
      <c r="AG2051" s="24">
        <v>0.59</v>
      </c>
      <c r="AH2051" s="24">
        <v>0.59</v>
      </c>
      <c r="AI2051" s="24">
        <v>0.59</v>
      </c>
      <c r="AJ2051" s="24">
        <v>0.59</v>
      </c>
      <c r="AK2051" s="24">
        <v>0.59</v>
      </c>
      <c r="AL2051" s="24">
        <v>0.59</v>
      </c>
      <c r="AM2051" s="24">
        <v>0.59</v>
      </c>
      <c r="AN2051" s="24">
        <v>0.59</v>
      </c>
      <c r="AP2051" s="14"/>
      <c r="AQ2051" s="14"/>
      <c r="AR2051" s="12" t="s">
        <v>30</v>
      </c>
      <c r="AS2051" s="13">
        <f t="shared" si="3154"/>
        <v>0</v>
      </c>
      <c r="AT2051" s="13">
        <f t="shared" si="3154"/>
        <v>4.13</v>
      </c>
      <c r="AU2051" s="13">
        <f t="shared" si="3155"/>
        <v>5.9</v>
      </c>
      <c r="AV2051" s="13">
        <f t="shared" si="3156"/>
        <v>0</v>
      </c>
      <c r="AW2051" s="13">
        <f t="shared" si="3157"/>
        <v>0</v>
      </c>
      <c r="AX2051" s="13">
        <f t="shared" si="3158"/>
        <v>0</v>
      </c>
      <c r="AY2051" s="13">
        <f t="shared" si="3159"/>
        <v>0</v>
      </c>
      <c r="AZ2051" s="13">
        <f t="shared" si="3160"/>
        <v>0</v>
      </c>
      <c r="BA2051" s="13">
        <f t="shared" si="3161"/>
        <v>0</v>
      </c>
      <c r="BB2051" s="13">
        <f t="shared" si="3162"/>
        <v>0</v>
      </c>
      <c r="BC2051" s="13">
        <f t="shared" si="3163"/>
        <v>0</v>
      </c>
      <c r="BD2051" s="13">
        <f t="shared" si="3164"/>
        <v>2.36</v>
      </c>
      <c r="BE2051" s="13">
        <f t="shared" si="3165"/>
        <v>0</v>
      </c>
      <c r="BF2051" s="13">
        <f t="shared" si="3166"/>
        <v>0</v>
      </c>
      <c r="BG2051" s="13">
        <f t="shared" si="3167"/>
        <v>0</v>
      </c>
      <c r="BH2051" s="13">
        <f t="shared" si="3168"/>
        <v>0</v>
      </c>
      <c r="BI2051" s="13">
        <f t="shared" si="3169"/>
        <v>0</v>
      </c>
      <c r="BJ2051" s="12">
        <f t="shared" si="3171"/>
        <v>12.39</v>
      </c>
    </row>
    <row r="2052" spans="1:62" ht="15.75">
      <c r="A2052" s="14"/>
      <c r="B2052" s="14"/>
      <c r="C2052" s="12" t="s">
        <v>31</v>
      </c>
      <c r="D2052" s="12"/>
      <c r="E2052" s="12">
        <v>6</v>
      </c>
      <c r="F2052" s="12">
        <v>6</v>
      </c>
      <c r="G2052" s="12"/>
      <c r="H2052" s="12"/>
      <c r="I2052" s="12"/>
      <c r="J2052" s="12"/>
      <c r="K2052" s="12"/>
      <c r="L2052" s="12"/>
      <c r="M2052" s="12"/>
      <c r="N2052" s="12">
        <v>4</v>
      </c>
      <c r="O2052" s="12">
        <v>2</v>
      </c>
      <c r="P2052" s="12"/>
      <c r="Q2052" s="12"/>
      <c r="R2052" s="12"/>
      <c r="S2052" s="12"/>
      <c r="T2052" s="12"/>
      <c r="U2052" s="12">
        <f t="shared" si="3170"/>
        <v>18</v>
      </c>
      <c r="W2052" s="23" t="s">
        <v>31</v>
      </c>
      <c r="X2052" s="24">
        <v>0.56999999999999995</v>
      </c>
      <c r="Y2052" s="24">
        <v>0.56999999999999995</v>
      </c>
      <c r="Z2052" s="24">
        <v>0.56999999999999995</v>
      </c>
      <c r="AA2052" s="24">
        <v>0.56999999999999995</v>
      </c>
      <c r="AB2052" s="24">
        <v>0.56999999999999995</v>
      </c>
      <c r="AC2052" s="24">
        <v>0.56999999999999995</v>
      </c>
      <c r="AD2052" s="24">
        <v>0.56999999999999995</v>
      </c>
      <c r="AE2052" s="24">
        <v>0.56999999999999995</v>
      </c>
      <c r="AF2052" s="24">
        <v>0.56999999999999995</v>
      </c>
      <c r="AG2052" s="24">
        <v>0.56999999999999995</v>
      </c>
      <c r="AH2052" s="24">
        <v>0.56999999999999995</v>
      </c>
      <c r="AI2052" s="24">
        <v>0.56999999999999995</v>
      </c>
      <c r="AJ2052" s="24">
        <v>0.56999999999999995</v>
      </c>
      <c r="AK2052" s="24">
        <v>0.56999999999999995</v>
      </c>
      <c r="AL2052" s="24">
        <v>0.56999999999999995</v>
      </c>
      <c r="AM2052" s="24">
        <v>0.56999999999999995</v>
      </c>
      <c r="AN2052" s="24">
        <v>0.56999999999999995</v>
      </c>
      <c r="AP2052" s="14"/>
      <c r="AQ2052" s="14"/>
      <c r="AR2052" s="12" t="s">
        <v>31</v>
      </c>
      <c r="AS2052" s="13">
        <f t="shared" si="3154"/>
        <v>0</v>
      </c>
      <c r="AT2052" s="13">
        <f t="shared" si="3154"/>
        <v>3.42</v>
      </c>
      <c r="AU2052" s="13">
        <f t="shared" si="3155"/>
        <v>3.42</v>
      </c>
      <c r="AV2052" s="13">
        <f t="shared" si="3156"/>
        <v>0</v>
      </c>
      <c r="AW2052" s="13">
        <f t="shared" si="3157"/>
        <v>0</v>
      </c>
      <c r="AX2052" s="13">
        <f t="shared" si="3158"/>
        <v>0</v>
      </c>
      <c r="AY2052" s="13">
        <f t="shared" si="3159"/>
        <v>0</v>
      </c>
      <c r="AZ2052" s="13">
        <f t="shared" si="3160"/>
        <v>0</v>
      </c>
      <c r="BA2052" s="13">
        <f t="shared" si="3161"/>
        <v>0</v>
      </c>
      <c r="BB2052" s="13">
        <f t="shared" si="3162"/>
        <v>0</v>
      </c>
      <c r="BC2052" s="13">
        <f t="shared" si="3163"/>
        <v>2.2799999999999998</v>
      </c>
      <c r="BD2052" s="13">
        <f t="shared" si="3164"/>
        <v>1.1399999999999999</v>
      </c>
      <c r="BE2052" s="13">
        <f t="shared" si="3165"/>
        <v>0</v>
      </c>
      <c r="BF2052" s="13">
        <f t="shared" si="3166"/>
        <v>0</v>
      </c>
      <c r="BG2052" s="13">
        <f t="shared" si="3167"/>
        <v>0</v>
      </c>
      <c r="BH2052" s="13">
        <f t="shared" si="3168"/>
        <v>0</v>
      </c>
      <c r="BI2052" s="13">
        <f t="shared" si="3169"/>
        <v>0</v>
      </c>
      <c r="BJ2052" s="12">
        <f t="shared" si="3171"/>
        <v>10.26</v>
      </c>
    </row>
    <row r="2053" spans="1:62" ht="15.75">
      <c r="A2053" s="16"/>
      <c r="B2053" s="16"/>
      <c r="C2053" s="12" t="s">
        <v>32</v>
      </c>
      <c r="D2053" s="12"/>
      <c r="E2053" s="12"/>
      <c r="F2053" s="12"/>
      <c r="G2053" s="12"/>
      <c r="H2053" s="12">
        <v>5</v>
      </c>
      <c r="I2053" s="12"/>
      <c r="J2053" s="12">
        <v>10</v>
      </c>
      <c r="K2053" s="12">
        <v>2</v>
      </c>
      <c r="L2053" s="12"/>
      <c r="M2053" s="12">
        <v>2</v>
      </c>
      <c r="N2053" s="12"/>
      <c r="O2053" s="12">
        <v>4</v>
      </c>
      <c r="P2053" s="12"/>
      <c r="Q2053" s="12"/>
      <c r="R2053" s="12"/>
      <c r="S2053" s="12"/>
      <c r="T2053" s="12"/>
      <c r="U2053" s="12">
        <f t="shared" si="3170"/>
        <v>23</v>
      </c>
      <c r="W2053" s="23" t="s">
        <v>32</v>
      </c>
      <c r="X2053" s="24">
        <v>0.4</v>
      </c>
      <c r="Y2053" s="24">
        <v>0.4</v>
      </c>
      <c r="Z2053" s="24">
        <v>0.4</v>
      </c>
      <c r="AA2053" s="24">
        <v>0.4</v>
      </c>
      <c r="AB2053" s="24">
        <v>0.4</v>
      </c>
      <c r="AC2053" s="24">
        <v>0.4</v>
      </c>
      <c r="AD2053" s="24">
        <v>0.4</v>
      </c>
      <c r="AE2053" s="24">
        <v>0.4</v>
      </c>
      <c r="AF2053" s="24">
        <v>0.4</v>
      </c>
      <c r="AG2053" s="24">
        <v>0.4</v>
      </c>
      <c r="AH2053" s="24">
        <v>0.4</v>
      </c>
      <c r="AI2053" s="24">
        <v>0.4</v>
      </c>
      <c r="AJ2053" s="24">
        <v>0.4</v>
      </c>
      <c r="AK2053" s="24">
        <v>0.4</v>
      </c>
      <c r="AL2053" s="24">
        <v>0.4</v>
      </c>
      <c r="AM2053" s="24">
        <v>0.4</v>
      </c>
      <c r="AN2053" s="24">
        <v>0.4</v>
      </c>
      <c r="AP2053" s="16"/>
      <c r="AQ2053" s="16"/>
      <c r="AR2053" s="12" t="s">
        <v>32</v>
      </c>
      <c r="AS2053" s="13">
        <f t="shared" si="3154"/>
        <v>0</v>
      </c>
      <c r="AT2053" s="13">
        <f t="shared" si="3154"/>
        <v>0</v>
      </c>
      <c r="AU2053" s="13">
        <f t="shared" si="3155"/>
        <v>0</v>
      </c>
      <c r="AV2053" s="13">
        <f t="shared" si="3156"/>
        <v>0</v>
      </c>
      <c r="AW2053" s="13">
        <f t="shared" si="3157"/>
        <v>2</v>
      </c>
      <c r="AX2053" s="13">
        <f t="shared" si="3158"/>
        <v>0</v>
      </c>
      <c r="AY2053" s="13">
        <f t="shared" si="3159"/>
        <v>4</v>
      </c>
      <c r="AZ2053" s="13">
        <f t="shared" si="3160"/>
        <v>0.8</v>
      </c>
      <c r="BA2053" s="13">
        <f t="shared" si="3161"/>
        <v>0</v>
      </c>
      <c r="BB2053" s="13">
        <f t="shared" si="3162"/>
        <v>0.8</v>
      </c>
      <c r="BC2053" s="13">
        <f t="shared" si="3163"/>
        <v>0</v>
      </c>
      <c r="BD2053" s="13">
        <f t="shared" si="3164"/>
        <v>1.6</v>
      </c>
      <c r="BE2053" s="13">
        <f t="shared" si="3165"/>
        <v>0</v>
      </c>
      <c r="BF2053" s="13">
        <f t="shared" si="3166"/>
        <v>0</v>
      </c>
      <c r="BG2053" s="13">
        <f t="shared" si="3167"/>
        <v>0</v>
      </c>
      <c r="BH2053" s="13">
        <f t="shared" si="3168"/>
        <v>0</v>
      </c>
      <c r="BI2053" s="13">
        <f t="shared" si="3169"/>
        <v>0</v>
      </c>
      <c r="BJ2053" s="12">
        <f t="shared" si="3171"/>
        <v>9.1999999999999993</v>
      </c>
    </row>
    <row r="2054" spans="1:62">
      <c r="A2054" s="17"/>
      <c r="B2054" s="18"/>
      <c r="C2054" s="19" t="s">
        <v>33</v>
      </c>
      <c r="D2054" s="19">
        <f>SUM(D2045:D2053)</f>
        <v>0</v>
      </c>
      <c r="E2054" s="19">
        <f>SUM(E2045:E2053)</f>
        <v>34</v>
      </c>
      <c r="F2054" s="19">
        <f t="shared" ref="F2054:U2054" si="3172">SUM(F2045:F2053)</f>
        <v>43</v>
      </c>
      <c r="G2054" s="19">
        <f t="shared" si="3172"/>
        <v>48</v>
      </c>
      <c r="H2054" s="19">
        <f t="shared" si="3172"/>
        <v>58</v>
      </c>
      <c r="I2054" s="19">
        <f t="shared" si="3172"/>
        <v>45</v>
      </c>
      <c r="J2054" s="19">
        <f t="shared" si="3172"/>
        <v>57</v>
      </c>
      <c r="K2054" s="19">
        <f t="shared" si="3172"/>
        <v>68</v>
      </c>
      <c r="L2054" s="19">
        <f t="shared" si="3172"/>
        <v>15</v>
      </c>
      <c r="M2054" s="19">
        <f t="shared" si="3172"/>
        <v>14</v>
      </c>
      <c r="N2054" s="19">
        <f t="shared" si="3172"/>
        <v>23</v>
      </c>
      <c r="O2054" s="19">
        <f t="shared" si="3172"/>
        <v>33</v>
      </c>
      <c r="P2054" s="19">
        <f t="shared" si="3172"/>
        <v>14</v>
      </c>
      <c r="Q2054" s="19">
        <f t="shared" si="3172"/>
        <v>10</v>
      </c>
      <c r="R2054" s="19">
        <f t="shared" si="3172"/>
        <v>0</v>
      </c>
      <c r="S2054" s="19">
        <f t="shared" si="3172"/>
        <v>0</v>
      </c>
      <c r="T2054" s="19">
        <f t="shared" si="3172"/>
        <v>0</v>
      </c>
      <c r="U2054" s="19">
        <f t="shared" si="3172"/>
        <v>462</v>
      </c>
      <c r="AP2054" s="35"/>
      <c r="AQ2054" s="36"/>
      <c r="AR2054" s="37" t="s">
        <v>33</v>
      </c>
      <c r="AS2054" s="37">
        <f>SUM(AS2045:AS2053)</f>
        <v>0</v>
      </c>
      <c r="AT2054" s="37">
        <f t="shared" ref="AT2054:BJ2054" si="3173">SUM(AT2045:AT2053)</f>
        <v>14.725</v>
      </c>
      <c r="AU2054" s="37">
        <f t="shared" si="3173"/>
        <v>18.25</v>
      </c>
      <c r="AV2054" s="37">
        <f t="shared" si="3173"/>
        <v>14.545</v>
      </c>
      <c r="AW2054" s="37">
        <f t="shared" si="3173"/>
        <v>18.059999999999999</v>
      </c>
      <c r="AX2054" s="37">
        <f t="shared" si="3173"/>
        <v>12.425000000000001</v>
      </c>
      <c r="AY2054" s="37">
        <f t="shared" si="3173"/>
        <v>16.420000000000002</v>
      </c>
      <c r="AZ2054" s="37">
        <f t="shared" si="3173"/>
        <v>19.504999999999999</v>
      </c>
      <c r="BA2054" s="37">
        <f t="shared" si="3173"/>
        <v>4.8099999999999996</v>
      </c>
      <c r="BB2054" s="37">
        <f t="shared" si="3173"/>
        <v>4.3949999999999996</v>
      </c>
      <c r="BC2054" s="37">
        <f t="shared" si="3173"/>
        <v>9.8849999999999998</v>
      </c>
      <c r="BD2054" s="37">
        <f t="shared" si="3173"/>
        <v>12.345000000000001</v>
      </c>
      <c r="BE2054" s="37">
        <f t="shared" si="3173"/>
        <v>3.93</v>
      </c>
      <c r="BF2054" s="37">
        <f t="shared" si="3173"/>
        <v>2.82</v>
      </c>
      <c r="BG2054" s="37">
        <f t="shared" si="3173"/>
        <v>0</v>
      </c>
      <c r="BH2054" s="37">
        <f t="shared" si="3173"/>
        <v>0</v>
      </c>
      <c r="BI2054" s="37">
        <f t="shared" si="3173"/>
        <v>0</v>
      </c>
      <c r="BJ2054" s="37">
        <f t="shared" si="3173"/>
        <v>152.11500000000001</v>
      </c>
    </row>
    <row r="2057" spans="1:62" ht="106.5">
      <c r="A2057" s="8" t="s">
        <v>2</v>
      </c>
      <c r="B2057" s="8" t="s">
        <v>3</v>
      </c>
      <c r="C2057" s="8" t="s">
        <v>4</v>
      </c>
      <c r="D2057" s="9" t="str">
        <f>D5</f>
        <v>ANGGREK</v>
      </c>
      <c r="E2057" s="9" t="str">
        <f t="shared" ref="E2057:U2057" si="3174">E5</f>
        <v>BOUGENVIL</v>
      </c>
      <c r="F2057" s="9" t="str">
        <f t="shared" si="3174"/>
        <v>CAMELIA</v>
      </c>
      <c r="G2057" s="9" t="str">
        <f t="shared" si="3174"/>
        <v>DEWANDARU</v>
      </c>
      <c r="H2057" s="9" t="str">
        <f t="shared" si="3174"/>
        <v>EDELWEIS</v>
      </c>
      <c r="I2057" s="9" t="str">
        <f t="shared" si="3174"/>
        <v>FLAMBOYAN</v>
      </c>
      <c r="J2057" s="9" t="str">
        <f t="shared" si="3174"/>
        <v>GERANIUM</v>
      </c>
      <c r="K2057" s="9" t="str">
        <f t="shared" si="3174"/>
        <v>HELIKONIA</v>
      </c>
      <c r="L2057" s="9" t="str">
        <f t="shared" si="3174"/>
        <v>IVY</v>
      </c>
      <c r="M2057" s="9" t="str">
        <f t="shared" si="3174"/>
        <v>KANA</v>
      </c>
      <c r="N2057" s="9" t="str">
        <f t="shared" si="3174"/>
        <v>IGD</v>
      </c>
      <c r="O2057" s="9" t="str">
        <f t="shared" si="3174"/>
        <v>HCU</v>
      </c>
      <c r="P2057" s="9" t="str">
        <f t="shared" si="3174"/>
        <v>PENUNJANG</v>
      </c>
      <c r="Q2057" s="9" t="str">
        <f t="shared" si="3174"/>
        <v>PELAYANAN</v>
      </c>
      <c r="R2057" s="9" t="str">
        <f t="shared" si="3174"/>
        <v>ADMIN</v>
      </c>
      <c r="S2057" s="9" t="str">
        <f t="shared" si="3174"/>
        <v>ASRAMA</v>
      </c>
      <c r="T2057" s="9" t="str">
        <f t="shared" si="3174"/>
        <v>MASJID</v>
      </c>
      <c r="U2057" s="9" t="str">
        <f t="shared" si="3174"/>
        <v>JUMLAH</v>
      </c>
      <c r="W2057" s="21"/>
      <c r="X2057" s="22" t="str">
        <f>X5</f>
        <v>ANGGREK</v>
      </c>
      <c r="Y2057" s="22" t="str">
        <f>Y5</f>
        <v>BOUGENVIL</v>
      </c>
      <c r="Z2057" s="22" t="str">
        <f t="shared" ref="Z2057:AN2057" si="3175">Z5</f>
        <v>CAMELIA</v>
      </c>
      <c r="AA2057" s="22" t="str">
        <f t="shared" si="3175"/>
        <v>DEWANDARU</v>
      </c>
      <c r="AB2057" s="22" t="str">
        <f t="shared" si="3175"/>
        <v>EDELWEIS</v>
      </c>
      <c r="AC2057" s="22" t="str">
        <f t="shared" si="3175"/>
        <v>FLAMBOYAN</v>
      </c>
      <c r="AD2057" s="22" t="str">
        <f t="shared" si="3175"/>
        <v>GERANIUM</v>
      </c>
      <c r="AE2057" s="22" t="str">
        <f t="shared" si="3175"/>
        <v>HELIKONIA</v>
      </c>
      <c r="AF2057" s="22" t="str">
        <f t="shared" si="3175"/>
        <v>IVY</v>
      </c>
      <c r="AG2057" s="22" t="str">
        <f t="shared" si="3175"/>
        <v>KANA</v>
      </c>
      <c r="AH2057" s="22" t="str">
        <f t="shared" si="3175"/>
        <v>IGD</v>
      </c>
      <c r="AI2057" s="22" t="str">
        <f t="shared" si="3175"/>
        <v>HCU</v>
      </c>
      <c r="AJ2057" s="22" t="str">
        <f t="shared" si="3175"/>
        <v>PENUNJANG</v>
      </c>
      <c r="AK2057" s="22" t="str">
        <f t="shared" si="3175"/>
        <v>PELAYANAN</v>
      </c>
      <c r="AL2057" s="22" t="str">
        <f t="shared" si="3175"/>
        <v>ADMIN</v>
      </c>
      <c r="AM2057" s="22" t="str">
        <f t="shared" si="3175"/>
        <v>ASRAMA</v>
      </c>
      <c r="AN2057" s="22" t="str">
        <f t="shared" si="3175"/>
        <v>MASJID</v>
      </c>
      <c r="AP2057" s="33" t="s">
        <v>2</v>
      </c>
      <c r="AQ2057" s="33" t="s">
        <v>3</v>
      </c>
      <c r="AR2057" s="33" t="s">
        <v>4</v>
      </c>
      <c r="AS2057" s="34" t="str">
        <f>AS5</f>
        <v>ANGGREK</v>
      </c>
      <c r="AT2057" s="34" t="str">
        <f>AT5</f>
        <v>BOUGENVIL</v>
      </c>
      <c r="AU2057" s="34" t="str">
        <f t="shared" ref="AU2057:BJ2057" si="3176">AU5</f>
        <v>CAMELIA II</v>
      </c>
      <c r="AV2057" s="34" t="str">
        <f t="shared" si="3176"/>
        <v>DEWANDARU</v>
      </c>
      <c r="AW2057" s="34" t="str">
        <f t="shared" si="3176"/>
        <v>EDELWEIS</v>
      </c>
      <c r="AX2057" s="34" t="str">
        <f t="shared" si="3176"/>
        <v>FLAMBOYAN</v>
      </c>
      <c r="AY2057" s="34" t="str">
        <f t="shared" si="3176"/>
        <v>GERANIUM</v>
      </c>
      <c r="AZ2057" s="34" t="str">
        <f t="shared" si="3176"/>
        <v>HELIKONIA</v>
      </c>
      <c r="BA2057" s="34" t="str">
        <f t="shared" si="3176"/>
        <v>IVY</v>
      </c>
      <c r="BB2057" s="34" t="str">
        <f t="shared" si="3176"/>
        <v>KANA</v>
      </c>
      <c r="BC2057" s="34" t="str">
        <f t="shared" si="3176"/>
        <v>IGD</v>
      </c>
      <c r="BD2057" s="34" t="str">
        <f t="shared" si="3176"/>
        <v>HCU</v>
      </c>
      <c r="BE2057" s="34" t="str">
        <f t="shared" si="3176"/>
        <v>PENUNJANG</v>
      </c>
      <c r="BF2057" s="34" t="str">
        <f t="shared" si="3176"/>
        <v>PELAYANAN</v>
      </c>
      <c r="BG2057" s="34" t="str">
        <f t="shared" si="3176"/>
        <v>ADMIN</v>
      </c>
      <c r="BH2057" s="34" t="str">
        <f t="shared" si="3176"/>
        <v>ASRAMA</v>
      </c>
      <c r="BI2057" s="34" t="str">
        <f t="shared" si="3176"/>
        <v>MASJID</v>
      </c>
      <c r="BJ2057" s="34" t="str">
        <f t="shared" si="3176"/>
        <v>JUMLAH</v>
      </c>
    </row>
    <row r="2058" spans="1:62" ht="15.75">
      <c r="A2058" s="10">
        <f>A2045+1</f>
        <v>6</v>
      </c>
      <c r="B2058" s="11" t="s">
        <v>39</v>
      </c>
      <c r="C2058" s="12" t="s">
        <v>24</v>
      </c>
      <c r="D2058" s="12"/>
      <c r="E2058" s="12"/>
      <c r="F2058" s="12"/>
      <c r="G2058" s="12">
        <v>8</v>
      </c>
      <c r="H2058" s="12">
        <v>11</v>
      </c>
      <c r="I2058" s="12">
        <v>26</v>
      </c>
      <c r="J2058" s="12">
        <v>12</v>
      </c>
      <c r="K2058" s="12">
        <v>11</v>
      </c>
      <c r="L2058" s="12">
        <v>5</v>
      </c>
      <c r="M2058" s="12">
        <v>6</v>
      </c>
      <c r="N2058" s="12"/>
      <c r="O2058" s="12">
        <v>7</v>
      </c>
      <c r="P2058" s="12">
        <v>5</v>
      </c>
      <c r="Q2058" s="12">
        <v>12</v>
      </c>
      <c r="R2058" s="12"/>
      <c r="S2058" s="12"/>
      <c r="T2058" s="12"/>
      <c r="U2058" s="12">
        <f>SUM(E2058:T2058)</f>
        <v>103</v>
      </c>
      <c r="W2058" s="23" t="s">
        <v>24</v>
      </c>
      <c r="X2058" s="24">
        <v>0.26500000000000001</v>
      </c>
      <c r="Y2058" s="24">
        <v>0.26500000000000001</v>
      </c>
      <c r="Z2058" s="24">
        <v>0.26500000000000001</v>
      </c>
      <c r="AA2058" s="24">
        <v>0.26500000000000001</v>
      </c>
      <c r="AB2058" s="24">
        <v>0.26500000000000001</v>
      </c>
      <c r="AC2058" s="24">
        <v>0.26500000000000001</v>
      </c>
      <c r="AD2058" s="24">
        <v>0.26500000000000001</v>
      </c>
      <c r="AE2058" s="24">
        <v>0.26500000000000001</v>
      </c>
      <c r="AF2058" s="24">
        <v>0.26500000000000001</v>
      </c>
      <c r="AG2058" s="24">
        <v>0.26500000000000001</v>
      </c>
      <c r="AH2058" s="24">
        <v>0.26500000000000001</v>
      </c>
      <c r="AI2058" s="24">
        <v>0.26500000000000001</v>
      </c>
      <c r="AJ2058" s="24">
        <v>0.26500000000000001</v>
      </c>
      <c r="AK2058" s="24">
        <v>0.26500000000000001</v>
      </c>
      <c r="AL2058" s="24">
        <v>0.26500000000000001</v>
      </c>
      <c r="AM2058" s="24">
        <v>0.26500000000000001</v>
      </c>
      <c r="AN2058" s="24">
        <v>0.26500000000000001</v>
      </c>
      <c r="AP2058" s="10">
        <f>AP2045+1</f>
        <v>6</v>
      </c>
      <c r="AQ2058" s="11" t="s">
        <v>38</v>
      </c>
      <c r="AR2058" s="12" t="s">
        <v>24</v>
      </c>
      <c r="AS2058" s="13">
        <f t="shared" ref="AS2058:AT2066" si="3177">D2058*X2058</f>
        <v>0</v>
      </c>
      <c r="AT2058" s="13">
        <f t="shared" si="3177"/>
        <v>0</v>
      </c>
      <c r="AU2058" s="13">
        <f t="shared" ref="AU2058:AU2066" si="3178">F2058*Z2058</f>
        <v>0</v>
      </c>
      <c r="AV2058" s="13">
        <f t="shared" ref="AV2058:AV2066" si="3179">G2058*AA2058</f>
        <v>2.12</v>
      </c>
      <c r="AW2058" s="13">
        <f t="shared" ref="AW2058:AW2066" si="3180">H2058*AB2058</f>
        <v>2.915</v>
      </c>
      <c r="AX2058" s="13">
        <f t="shared" ref="AX2058:AX2066" si="3181">I2058*AC2058</f>
        <v>6.89</v>
      </c>
      <c r="AY2058" s="13">
        <f t="shared" ref="AY2058:AY2066" si="3182">J2058*AD2058</f>
        <v>3.18</v>
      </c>
      <c r="AZ2058" s="13">
        <f t="shared" ref="AZ2058:AZ2066" si="3183">K2058*AE2058</f>
        <v>2.915</v>
      </c>
      <c r="BA2058" s="13">
        <f t="shared" ref="BA2058:BA2066" si="3184">L2058*AF2058</f>
        <v>1.325</v>
      </c>
      <c r="BB2058" s="13">
        <f t="shared" ref="BB2058:BB2066" si="3185">M2058*AG2058</f>
        <v>1.59</v>
      </c>
      <c r="BC2058" s="13">
        <f t="shared" ref="BC2058:BC2066" si="3186">N2058*AH2058</f>
        <v>0</v>
      </c>
      <c r="BD2058" s="13">
        <f t="shared" ref="BD2058:BD2066" si="3187">O2058*AI2058</f>
        <v>1.855</v>
      </c>
      <c r="BE2058" s="13">
        <f t="shared" ref="BE2058:BE2066" si="3188">P2058*AJ2058</f>
        <v>1.325</v>
      </c>
      <c r="BF2058" s="13">
        <f t="shared" ref="BF2058:BF2066" si="3189">Q2058*AK2058</f>
        <v>3.18</v>
      </c>
      <c r="BG2058" s="13">
        <f t="shared" ref="BG2058:BG2066" si="3190">R2058*AL2058</f>
        <v>0</v>
      </c>
      <c r="BH2058" s="13">
        <f t="shared" ref="BH2058:BH2066" si="3191">S2058*AM2058</f>
        <v>0</v>
      </c>
      <c r="BI2058" s="13">
        <f t="shared" ref="BI2058:BI2066" si="3192">T2058*AN2058</f>
        <v>0</v>
      </c>
      <c r="BJ2058" s="12">
        <f>SUM(AT2058:BI2058)</f>
        <v>27.295000000000002</v>
      </c>
    </row>
    <row r="2059" spans="1:62" ht="15.75">
      <c r="A2059" s="14"/>
      <c r="B2059" s="15">
        <f>B2046+1</f>
        <v>44718</v>
      </c>
      <c r="C2059" s="12" t="s">
        <v>25</v>
      </c>
      <c r="D2059" s="12"/>
      <c r="E2059" s="12"/>
      <c r="F2059" s="12"/>
      <c r="G2059" s="12">
        <v>8</v>
      </c>
      <c r="H2059" s="12">
        <v>14</v>
      </c>
      <c r="I2059" s="12">
        <v>27</v>
      </c>
      <c r="J2059" s="12">
        <v>15</v>
      </c>
      <c r="K2059" s="12">
        <v>14</v>
      </c>
      <c r="L2059" s="12">
        <v>5</v>
      </c>
      <c r="M2059" s="12">
        <v>4</v>
      </c>
      <c r="N2059" s="12"/>
      <c r="O2059" s="12"/>
      <c r="P2059" s="12"/>
      <c r="Q2059" s="12"/>
      <c r="R2059" s="12"/>
      <c r="S2059" s="12"/>
      <c r="T2059" s="12"/>
      <c r="U2059" s="12">
        <f t="shared" ref="U2059:U2066" si="3193">SUM(E2059:T2059)</f>
        <v>87</v>
      </c>
      <c r="W2059" s="23" t="s">
        <v>25</v>
      </c>
      <c r="X2059" s="24">
        <v>0.22500000000000001</v>
      </c>
      <c r="Y2059" s="24">
        <v>0.22500000000000001</v>
      </c>
      <c r="Z2059" s="24">
        <v>0.22500000000000001</v>
      </c>
      <c r="AA2059" s="24">
        <v>0.22500000000000001</v>
      </c>
      <c r="AB2059" s="24">
        <v>0.22500000000000001</v>
      </c>
      <c r="AC2059" s="24">
        <v>0.22500000000000001</v>
      </c>
      <c r="AD2059" s="24">
        <v>0.22500000000000001</v>
      </c>
      <c r="AE2059" s="24">
        <v>0.22500000000000001</v>
      </c>
      <c r="AF2059" s="24">
        <v>0.22500000000000001</v>
      </c>
      <c r="AG2059" s="24">
        <v>0.22500000000000001</v>
      </c>
      <c r="AH2059" s="24">
        <v>0.22500000000000001</v>
      </c>
      <c r="AI2059" s="24">
        <v>0.22500000000000001</v>
      </c>
      <c r="AJ2059" s="24">
        <v>0.22500000000000001</v>
      </c>
      <c r="AK2059" s="24">
        <v>0.22500000000000001</v>
      </c>
      <c r="AL2059" s="24">
        <v>0.22500000000000001</v>
      </c>
      <c r="AM2059" s="24">
        <v>0.22500000000000001</v>
      </c>
      <c r="AN2059" s="24">
        <v>0.22500000000000001</v>
      </c>
      <c r="AP2059" s="14"/>
      <c r="AQ2059" s="15">
        <f>AQ2046+1</f>
        <v>44353</v>
      </c>
      <c r="AR2059" s="12" t="s">
        <v>25</v>
      </c>
      <c r="AS2059" s="13">
        <f t="shared" si="3177"/>
        <v>0</v>
      </c>
      <c r="AT2059" s="13">
        <f t="shared" si="3177"/>
        <v>0</v>
      </c>
      <c r="AU2059" s="13">
        <f t="shared" si="3178"/>
        <v>0</v>
      </c>
      <c r="AV2059" s="13">
        <f t="shared" si="3179"/>
        <v>1.8</v>
      </c>
      <c r="AW2059" s="13">
        <f t="shared" si="3180"/>
        <v>3.15</v>
      </c>
      <c r="AX2059" s="13">
        <f t="shared" si="3181"/>
        <v>6.0750000000000002</v>
      </c>
      <c r="AY2059" s="13">
        <f t="shared" si="3182"/>
        <v>3.375</v>
      </c>
      <c r="AZ2059" s="13">
        <f t="shared" si="3183"/>
        <v>3.15</v>
      </c>
      <c r="BA2059" s="13">
        <f t="shared" si="3184"/>
        <v>1.125</v>
      </c>
      <c r="BB2059" s="13">
        <f t="shared" si="3185"/>
        <v>0.9</v>
      </c>
      <c r="BC2059" s="13">
        <f t="shared" si="3186"/>
        <v>0</v>
      </c>
      <c r="BD2059" s="13">
        <f t="shared" si="3187"/>
        <v>0</v>
      </c>
      <c r="BE2059" s="13">
        <f t="shared" si="3188"/>
        <v>0</v>
      </c>
      <c r="BF2059" s="13">
        <f t="shared" si="3189"/>
        <v>0</v>
      </c>
      <c r="BG2059" s="13">
        <f t="shared" si="3190"/>
        <v>0</v>
      </c>
      <c r="BH2059" s="13">
        <f t="shared" si="3191"/>
        <v>0</v>
      </c>
      <c r="BI2059" s="13">
        <f t="shared" si="3192"/>
        <v>0</v>
      </c>
      <c r="BJ2059" s="12">
        <f t="shared" ref="BJ2059:BJ2066" si="3194">SUM(AT2059:BI2059)</f>
        <v>19.574999999999999</v>
      </c>
    </row>
    <row r="2060" spans="1:62" ht="15.75">
      <c r="A2060" s="14"/>
      <c r="B2060" s="14"/>
      <c r="C2060" s="12" t="s">
        <v>26</v>
      </c>
      <c r="D2060" s="12"/>
      <c r="E2060" s="12"/>
      <c r="F2060" s="12"/>
      <c r="G2060" s="12">
        <v>7</v>
      </c>
      <c r="H2060" s="12">
        <v>4</v>
      </c>
      <c r="I2060" s="12">
        <v>7</v>
      </c>
      <c r="J2060" s="12">
        <v>3</v>
      </c>
      <c r="K2060" s="12">
        <v>8</v>
      </c>
      <c r="L2060" s="12">
        <v>2</v>
      </c>
      <c r="M2060" s="12">
        <v>1</v>
      </c>
      <c r="N2060" s="12"/>
      <c r="O2060" s="12">
        <v>3</v>
      </c>
      <c r="P2060" s="12"/>
      <c r="Q2060" s="12"/>
      <c r="R2060" s="12"/>
      <c r="S2060" s="12"/>
      <c r="T2060" s="12"/>
      <c r="U2060" s="12">
        <f t="shared" si="3193"/>
        <v>35</v>
      </c>
      <c r="W2060" s="23" t="s">
        <v>26</v>
      </c>
      <c r="X2060" s="24">
        <v>0.35</v>
      </c>
      <c r="Y2060" s="24">
        <v>0.35</v>
      </c>
      <c r="Z2060" s="24">
        <v>0.35</v>
      </c>
      <c r="AA2060" s="24">
        <v>0.35</v>
      </c>
      <c r="AB2060" s="24">
        <v>0.35</v>
      </c>
      <c r="AC2060" s="24">
        <v>0.35</v>
      </c>
      <c r="AD2060" s="24">
        <v>0.35</v>
      </c>
      <c r="AE2060" s="24">
        <v>0.35</v>
      </c>
      <c r="AF2060" s="24">
        <v>0.35</v>
      </c>
      <c r="AG2060" s="24">
        <v>0.35</v>
      </c>
      <c r="AH2060" s="24">
        <v>0.35</v>
      </c>
      <c r="AI2060" s="24">
        <v>0.35</v>
      </c>
      <c r="AJ2060" s="24">
        <v>0.35</v>
      </c>
      <c r="AK2060" s="24">
        <v>0.35</v>
      </c>
      <c r="AL2060" s="24">
        <v>0.35</v>
      </c>
      <c r="AM2060" s="24">
        <v>0.35</v>
      </c>
      <c r="AN2060" s="24">
        <v>0.35</v>
      </c>
      <c r="AP2060" s="14"/>
      <c r="AQ2060" s="14"/>
      <c r="AR2060" s="12" t="s">
        <v>26</v>
      </c>
      <c r="AS2060" s="13">
        <f t="shared" si="3177"/>
        <v>0</v>
      </c>
      <c r="AT2060" s="13">
        <f t="shared" si="3177"/>
        <v>0</v>
      </c>
      <c r="AU2060" s="13">
        <f t="shared" si="3178"/>
        <v>0</v>
      </c>
      <c r="AV2060" s="13">
        <f t="shared" si="3179"/>
        <v>2.4500000000000002</v>
      </c>
      <c r="AW2060" s="13">
        <f t="shared" si="3180"/>
        <v>1.4</v>
      </c>
      <c r="AX2060" s="13">
        <f t="shared" si="3181"/>
        <v>2.4500000000000002</v>
      </c>
      <c r="AY2060" s="13">
        <f t="shared" si="3182"/>
        <v>1.05</v>
      </c>
      <c r="AZ2060" s="13">
        <f t="shared" si="3183"/>
        <v>2.8</v>
      </c>
      <c r="BA2060" s="13">
        <f t="shared" si="3184"/>
        <v>0.7</v>
      </c>
      <c r="BB2060" s="13">
        <f t="shared" si="3185"/>
        <v>0.35</v>
      </c>
      <c r="BC2060" s="13">
        <f t="shared" si="3186"/>
        <v>0</v>
      </c>
      <c r="BD2060" s="13">
        <f t="shared" si="3187"/>
        <v>1.05</v>
      </c>
      <c r="BE2060" s="13">
        <f t="shared" si="3188"/>
        <v>0</v>
      </c>
      <c r="BF2060" s="13">
        <f t="shared" si="3189"/>
        <v>0</v>
      </c>
      <c r="BG2060" s="13">
        <f t="shared" si="3190"/>
        <v>0</v>
      </c>
      <c r="BH2060" s="13">
        <f t="shared" si="3191"/>
        <v>0</v>
      </c>
      <c r="BI2060" s="13">
        <f t="shared" si="3192"/>
        <v>0</v>
      </c>
      <c r="BJ2060" s="12">
        <f t="shared" si="3194"/>
        <v>12.25</v>
      </c>
    </row>
    <row r="2061" spans="1:62" ht="15.75">
      <c r="A2061" s="14"/>
      <c r="B2061" s="14"/>
      <c r="C2061" s="12" t="s">
        <v>27</v>
      </c>
      <c r="D2061" s="12"/>
      <c r="E2061" s="12">
        <v>7</v>
      </c>
      <c r="F2061" s="12">
        <v>6</v>
      </c>
      <c r="G2061" s="12">
        <v>6</v>
      </c>
      <c r="H2061" s="12">
        <v>8</v>
      </c>
      <c r="I2061" s="12">
        <v>5</v>
      </c>
      <c r="J2061" s="12">
        <v>7</v>
      </c>
      <c r="K2061" s="12">
        <v>5</v>
      </c>
      <c r="L2061" s="12">
        <v>3</v>
      </c>
      <c r="M2061" s="12">
        <v>3</v>
      </c>
      <c r="N2061" s="12">
        <v>3</v>
      </c>
      <c r="O2061" s="12">
        <v>3</v>
      </c>
      <c r="P2061" s="12">
        <v>2</v>
      </c>
      <c r="Q2061" s="12"/>
      <c r="R2061" s="12"/>
      <c r="S2061" s="12"/>
      <c r="T2061" s="12"/>
      <c r="U2061" s="12">
        <f t="shared" si="3193"/>
        <v>58</v>
      </c>
      <c r="W2061" s="23" t="s">
        <v>27</v>
      </c>
      <c r="X2061" s="24">
        <v>0.43</v>
      </c>
      <c r="Y2061" s="24">
        <v>0.43</v>
      </c>
      <c r="Z2061" s="24">
        <v>0.43</v>
      </c>
      <c r="AA2061" s="24">
        <v>0.43</v>
      </c>
      <c r="AB2061" s="24">
        <v>0.43</v>
      </c>
      <c r="AC2061" s="24">
        <v>0.43</v>
      </c>
      <c r="AD2061" s="24">
        <v>0.43</v>
      </c>
      <c r="AE2061" s="24">
        <v>0.43</v>
      </c>
      <c r="AF2061" s="24">
        <v>0.43</v>
      </c>
      <c r="AG2061" s="24">
        <v>0.43</v>
      </c>
      <c r="AH2061" s="24">
        <v>0.43</v>
      </c>
      <c r="AI2061" s="24">
        <v>0.43</v>
      </c>
      <c r="AJ2061" s="24">
        <v>0.43</v>
      </c>
      <c r="AK2061" s="24">
        <v>0.43</v>
      </c>
      <c r="AL2061" s="24">
        <v>0.43</v>
      </c>
      <c r="AM2061" s="24">
        <v>0.43</v>
      </c>
      <c r="AN2061" s="24">
        <v>0.43</v>
      </c>
      <c r="AP2061" s="14"/>
      <c r="AQ2061" s="14"/>
      <c r="AR2061" s="12" t="s">
        <v>27</v>
      </c>
      <c r="AS2061" s="13">
        <f t="shared" si="3177"/>
        <v>0</v>
      </c>
      <c r="AT2061" s="13">
        <f t="shared" si="3177"/>
        <v>3.01</v>
      </c>
      <c r="AU2061" s="13">
        <f t="shared" si="3178"/>
        <v>2.58</v>
      </c>
      <c r="AV2061" s="13">
        <f t="shared" si="3179"/>
        <v>2.58</v>
      </c>
      <c r="AW2061" s="13">
        <f t="shared" si="3180"/>
        <v>3.44</v>
      </c>
      <c r="AX2061" s="13">
        <f t="shared" si="3181"/>
        <v>2.15</v>
      </c>
      <c r="AY2061" s="13">
        <f t="shared" si="3182"/>
        <v>3.01</v>
      </c>
      <c r="AZ2061" s="13">
        <f t="shared" si="3183"/>
        <v>2.15</v>
      </c>
      <c r="BA2061" s="13">
        <f t="shared" si="3184"/>
        <v>1.29</v>
      </c>
      <c r="BB2061" s="13">
        <f t="shared" si="3185"/>
        <v>1.29</v>
      </c>
      <c r="BC2061" s="13">
        <f t="shared" si="3186"/>
        <v>1.29</v>
      </c>
      <c r="BD2061" s="13">
        <f t="shared" si="3187"/>
        <v>1.29</v>
      </c>
      <c r="BE2061" s="13">
        <f t="shared" si="3188"/>
        <v>0.86</v>
      </c>
      <c r="BF2061" s="13">
        <f t="shared" si="3189"/>
        <v>0</v>
      </c>
      <c r="BG2061" s="13">
        <f t="shared" si="3190"/>
        <v>0</v>
      </c>
      <c r="BH2061" s="13">
        <f t="shared" si="3191"/>
        <v>0</v>
      </c>
      <c r="BI2061" s="13">
        <f t="shared" si="3192"/>
        <v>0</v>
      </c>
      <c r="BJ2061" s="12">
        <f t="shared" si="3194"/>
        <v>24.94</v>
      </c>
    </row>
    <row r="2062" spans="1:62" ht="15.75">
      <c r="A2062" s="14"/>
      <c r="B2062" s="14"/>
      <c r="C2062" s="12" t="s">
        <v>28</v>
      </c>
      <c r="D2062" s="12"/>
      <c r="E2062" s="12">
        <v>7</v>
      </c>
      <c r="F2062" s="12">
        <v>9</v>
      </c>
      <c r="G2062" s="12">
        <v>3</v>
      </c>
      <c r="H2062" s="12">
        <v>4</v>
      </c>
      <c r="I2062" s="12">
        <v>3</v>
      </c>
      <c r="J2062" s="12">
        <v>5</v>
      </c>
      <c r="K2062" s="12">
        <v>4</v>
      </c>
      <c r="L2062" s="12">
        <v>1</v>
      </c>
      <c r="M2062" s="12">
        <v>2</v>
      </c>
      <c r="N2062" s="12">
        <v>6</v>
      </c>
      <c r="O2062" s="12">
        <v>4</v>
      </c>
      <c r="P2062" s="12">
        <v>1</v>
      </c>
      <c r="Q2062" s="12"/>
      <c r="R2062" s="12"/>
      <c r="S2062" s="12"/>
      <c r="T2062" s="12"/>
      <c r="U2062" s="12">
        <f t="shared" si="3193"/>
        <v>49</v>
      </c>
      <c r="W2062" s="23" t="s">
        <v>28</v>
      </c>
      <c r="X2062" s="24">
        <v>0.5</v>
      </c>
      <c r="Y2062" s="24">
        <v>0.5</v>
      </c>
      <c r="Z2062" s="24">
        <v>0.5</v>
      </c>
      <c r="AA2062" s="24">
        <v>0.5</v>
      </c>
      <c r="AB2062" s="24">
        <v>0.5</v>
      </c>
      <c r="AC2062" s="24">
        <v>0.5</v>
      </c>
      <c r="AD2062" s="24">
        <v>0.5</v>
      </c>
      <c r="AE2062" s="24">
        <v>0.5</v>
      </c>
      <c r="AF2062" s="24">
        <v>0.5</v>
      </c>
      <c r="AG2062" s="24">
        <v>0.5</v>
      </c>
      <c r="AH2062" s="24">
        <v>0.5</v>
      </c>
      <c r="AI2062" s="24">
        <v>0.5</v>
      </c>
      <c r="AJ2062" s="24">
        <v>0.5</v>
      </c>
      <c r="AK2062" s="24">
        <v>0.5</v>
      </c>
      <c r="AL2062" s="24">
        <v>0.5</v>
      </c>
      <c r="AM2062" s="24">
        <v>0.5</v>
      </c>
      <c r="AN2062" s="24">
        <v>0.5</v>
      </c>
      <c r="AP2062" s="14"/>
      <c r="AQ2062" s="14"/>
      <c r="AR2062" s="12" t="s">
        <v>28</v>
      </c>
      <c r="AS2062" s="13">
        <f t="shared" si="3177"/>
        <v>0</v>
      </c>
      <c r="AT2062" s="13">
        <f t="shared" si="3177"/>
        <v>3.5</v>
      </c>
      <c r="AU2062" s="13">
        <f t="shared" si="3178"/>
        <v>4.5</v>
      </c>
      <c r="AV2062" s="13">
        <f t="shared" si="3179"/>
        <v>1.5</v>
      </c>
      <c r="AW2062" s="13">
        <f t="shared" si="3180"/>
        <v>2</v>
      </c>
      <c r="AX2062" s="13">
        <f t="shared" si="3181"/>
        <v>1.5</v>
      </c>
      <c r="AY2062" s="13">
        <f t="shared" si="3182"/>
        <v>2.5</v>
      </c>
      <c r="AZ2062" s="13">
        <f t="shared" si="3183"/>
        <v>2</v>
      </c>
      <c r="BA2062" s="13">
        <f t="shared" si="3184"/>
        <v>0.5</v>
      </c>
      <c r="BB2062" s="13">
        <f t="shared" si="3185"/>
        <v>1</v>
      </c>
      <c r="BC2062" s="13">
        <f t="shared" si="3186"/>
        <v>3</v>
      </c>
      <c r="BD2062" s="13">
        <f t="shared" si="3187"/>
        <v>2</v>
      </c>
      <c r="BE2062" s="13">
        <f t="shared" si="3188"/>
        <v>0.5</v>
      </c>
      <c r="BF2062" s="13">
        <f t="shared" si="3189"/>
        <v>0</v>
      </c>
      <c r="BG2062" s="13">
        <f t="shared" si="3190"/>
        <v>0</v>
      </c>
      <c r="BH2062" s="13">
        <f t="shared" si="3191"/>
        <v>0</v>
      </c>
      <c r="BI2062" s="13">
        <f t="shared" si="3192"/>
        <v>0</v>
      </c>
      <c r="BJ2062" s="12">
        <f t="shared" si="3194"/>
        <v>24.5</v>
      </c>
    </row>
    <row r="2063" spans="1:62" ht="15.75">
      <c r="A2063" s="14"/>
      <c r="B2063" s="14"/>
      <c r="C2063" s="12" t="s">
        <v>35</v>
      </c>
      <c r="D2063" s="12"/>
      <c r="E2063" s="12">
        <v>6</v>
      </c>
      <c r="F2063" s="12">
        <v>9</v>
      </c>
      <c r="G2063" s="12">
        <v>3</v>
      </c>
      <c r="H2063" s="12">
        <v>3</v>
      </c>
      <c r="I2063" s="12">
        <v>4</v>
      </c>
      <c r="J2063" s="12">
        <v>4</v>
      </c>
      <c r="K2063" s="12"/>
      <c r="L2063" s="12"/>
      <c r="M2063" s="12">
        <v>2</v>
      </c>
      <c r="N2063" s="12">
        <v>2</v>
      </c>
      <c r="O2063" s="12">
        <v>3</v>
      </c>
      <c r="P2063" s="12">
        <v>1</v>
      </c>
      <c r="Q2063" s="12"/>
      <c r="R2063" s="12"/>
      <c r="S2063" s="12"/>
      <c r="T2063" s="12"/>
      <c r="U2063" s="12">
        <f t="shared" si="3193"/>
        <v>37</v>
      </c>
      <c r="W2063" s="23" t="s">
        <v>50</v>
      </c>
      <c r="X2063" s="24">
        <v>8.5000000000000006E-2</v>
      </c>
      <c r="Y2063" s="24">
        <v>8.5000000000000006E-2</v>
      </c>
      <c r="Z2063" s="24">
        <v>8.5000000000000006E-2</v>
      </c>
      <c r="AA2063" s="24">
        <v>8.5000000000000006E-2</v>
      </c>
      <c r="AB2063" s="24">
        <v>8.5000000000000006E-2</v>
      </c>
      <c r="AC2063" s="24">
        <v>8.5000000000000006E-2</v>
      </c>
      <c r="AD2063" s="24">
        <v>8.5000000000000006E-2</v>
      </c>
      <c r="AE2063" s="24">
        <v>8.5000000000000006E-2</v>
      </c>
      <c r="AF2063" s="24">
        <v>8.5000000000000006E-2</v>
      </c>
      <c r="AG2063" s="24">
        <v>8.5000000000000006E-2</v>
      </c>
      <c r="AH2063" s="24">
        <v>8.5000000000000006E-2</v>
      </c>
      <c r="AI2063" s="24">
        <v>8.5000000000000006E-2</v>
      </c>
      <c r="AJ2063" s="24">
        <v>8.5000000000000006E-2</v>
      </c>
      <c r="AK2063" s="24">
        <v>8.5000000000000006E-2</v>
      </c>
      <c r="AL2063" s="24">
        <v>8.5000000000000006E-2</v>
      </c>
      <c r="AM2063" s="24">
        <v>8.5000000000000006E-2</v>
      </c>
      <c r="AN2063" s="24">
        <v>8.5000000000000006E-2</v>
      </c>
      <c r="AP2063" s="14"/>
      <c r="AQ2063" s="14"/>
      <c r="AR2063" s="12" t="s">
        <v>29</v>
      </c>
      <c r="AS2063" s="13">
        <f t="shared" si="3177"/>
        <v>0</v>
      </c>
      <c r="AT2063" s="13">
        <f t="shared" si="3177"/>
        <v>0.51</v>
      </c>
      <c r="AU2063" s="13">
        <f t="shared" si="3178"/>
        <v>0.76500000000000001</v>
      </c>
      <c r="AV2063" s="13">
        <f t="shared" si="3179"/>
        <v>0.255</v>
      </c>
      <c r="AW2063" s="13">
        <f t="shared" si="3180"/>
        <v>0.255</v>
      </c>
      <c r="AX2063" s="13">
        <f t="shared" si="3181"/>
        <v>0.34</v>
      </c>
      <c r="AY2063" s="13">
        <f t="shared" si="3182"/>
        <v>0.34</v>
      </c>
      <c r="AZ2063" s="13">
        <f t="shared" si="3183"/>
        <v>0</v>
      </c>
      <c r="BA2063" s="13">
        <f t="shared" si="3184"/>
        <v>0</v>
      </c>
      <c r="BB2063" s="13">
        <f t="shared" si="3185"/>
        <v>0.17</v>
      </c>
      <c r="BC2063" s="13">
        <f t="shared" si="3186"/>
        <v>0.17</v>
      </c>
      <c r="BD2063" s="13">
        <f t="shared" si="3187"/>
        <v>0.255</v>
      </c>
      <c r="BE2063" s="13">
        <f t="shared" si="3188"/>
        <v>8.5000000000000006E-2</v>
      </c>
      <c r="BF2063" s="13">
        <f t="shared" si="3189"/>
        <v>0</v>
      </c>
      <c r="BG2063" s="13">
        <f t="shared" si="3190"/>
        <v>0</v>
      </c>
      <c r="BH2063" s="13">
        <f t="shared" si="3191"/>
        <v>0</v>
      </c>
      <c r="BI2063" s="13">
        <f t="shared" si="3192"/>
        <v>0</v>
      </c>
      <c r="BJ2063" s="12">
        <f t="shared" si="3194"/>
        <v>3.145</v>
      </c>
    </row>
    <row r="2064" spans="1:62" ht="15.75">
      <c r="A2064" s="14"/>
      <c r="B2064" s="14"/>
      <c r="C2064" s="12" t="s">
        <v>36</v>
      </c>
      <c r="D2064" s="12"/>
      <c r="E2064" s="12">
        <v>5</v>
      </c>
      <c r="F2064" s="12">
        <v>8</v>
      </c>
      <c r="G2064" s="12"/>
      <c r="H2064" s="12"/>
      <c r="I2064" s="12"/>
      <c r="J2064" s="12"/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>
        <f t="shared" si="3193"/>
        <v>13</v>
      </c>
      <c r="W2064" s="23" t="s">
        <v>51</v>
      </c>
      <c r="X2064" s="24">
        <v>0.59</v>
      </c>
      <c r="Y2064" s="24">
        <v>0.59</v>
      </c>
      <c r="Z2064" s="24">
        <v>0.59</v>
      </c>
      <c r="AA2064" s="24">
        <v>0.59</v>
      </c>
      <c r="AB2064" s="24">
        <v>0.59</v>
      </c>
      <c r="AC2064" s="24">
        <v>0.59</v>
      </c>
      <c r="AD2064" s="24">
        <v>0.59</v>
      </c>
      <c r="AE2064" s="24">
        <v>0.59</v>
      </c>
      <c r="AF2064" s="24">
        <v>0.59</v>
      </c>
      <c r="AG2064" s="24">
        <v>0.59</v>
      </c>
      <c r="AH2064" s="24">
        <v>0.59</v>
      </c>
      <c r="AI2064" s="24">
        <v>0.59</v>
      </c>
      <c r="AJ2064" s="24">
        <v>0.59</v>
      </c>
      <c r="AK2064" s="24">
        <v>0.59</v>
      </c>
      <c r="AL2064" s="24">
        <v>0.59</v>
      </c>
      <c r="AM2064" s="24">
        <v>0.59</v>
      </c>
      <c r="AN2064" s="24">
        <v>0.59</v>
      </c>
      <c r="AP2064" s="14"/>
      <c r="AQ2064" s="14"/>
      <c r="AR2064" s="12" t="s">
        <v>30</v>
      </c>
      <c r="AS2064" s="13">
        <f t="shared" si="3177"/>
        <v>0</v>
      </c>
      <c r="AT2064" s="13">
        <f t="shared" si="3177"/>
        <v>2.95</v>
      </c>
      <c r="AU2064" s="13">
        <f t="shared" si="3178"/>
        <v>4.72</v>
      </c>
      <c r="AV2064" s="13">
        <f t="shared" si="3179"/>
        <v>0</v>
      </c>
      <c r="AW2064" s="13">
        <f t="shared" si="3180"/>
        <v>0</v>
      </c>
      <c r="AX2064" s="13">
        <f t="shared" si="3181"/>
        <v>0</v>
      </c>
      <c r="AY2064" s="13">
        <f t="shared" si="3182"/>
        <v>0</v>
      </c>
      <c r="AZ2064" s="13">
        <f t="shared" si="3183"/>
        <v>0</v>
      </c>
      <c r="BA2064" s="13">
        <f t="shared" si="3184"/>
        <v>0</v>
      </c>
      <c r="BB2064" s="13">
        <f t="shared" si="3185"/>
        <v>0</v>
      </c>
      <c r="BC2064" s="13">
        <f t="shared" si="3186"/>
        <v>0</v>
      </c>
      <c r="BD2064" s="13">
        <f t="shared" si="3187"/>
        <v>0</v>
      </c>
      <c r="BE2064" s="13">
        <f t="shared" si="3188"/>
        <v>0</v>
      </c>
      <c r="BF2064" s="13">
        <f t="shared" si="3189"/>
        <v>0</v>
      </c>
      <c r="BG2064" s="13">
        <f t="shared" si="3190"/>
        <v>0</v>
      </c>
      <c r="BH2064" s="13">
        <f t="shared" si="3191"/>
        <v>0</v>
      </c>
      <c r="BI2064" s="13">
        <f t="shared" si="3192"/>
        <v>0</v>
      </c>
      <c r="BJ2064" s="12">
        <f t="shared" si="3194"/>
        <v>7.67</v>
      </c>
    </row>
    <row r="2065" spans="1:62" ht="15.75">
      <c r="A2065" s="14"/>
      <c r="B2065" s="14"/>
      <c r="C2065" s="12" t="s">
        <v>31</v>
      </c>
      <c r="D2065" s="12"/>
      <c r="E2065" s="12">
        <v>6</v>
      </c>
      <c r="F2065" s="12">
        <v>7</v>
      </c>
      <c r="G2065" s="12"/>
      <c r="H2065" s="12"/>
      <c r="I2065" s="12"/>
      <c r="J2065" s="12"/>
      <c r="K2065" s="12"/>
      <c r="L2065" s="12"/>
      <c r="M2065" s="12"/>
      <c r="N2065" s="12">
        <v>3</v>
      </c>
      <c r="O2065" s="12"/>
      <c r="P2065" s="12"/>
      <c r="Q2065" s="12"/>
      <c r="R2065" s="12"/>
      <c r="S2065" s="12"/>
      <c r="T2065" s="12"/>
      <c r="U2065" s="12">
        <f t="shared" si="3193"/>
        <v>16</v>
      </c>
      <c r="W2065" s="23" t="s">
        <v>31</v>
      </c>
      <c r="X2065" s="24">
        <v>0.56999999999999995</v>
      </c>
      <c r="Y2065" s="24">
        <v>0.56999999999999995</v>
      </c>
      <c r="Z2065" s="24">
        <v>0.56999999999999995</v>
      </c>
      <c r="AA2065" s="24">
        <v>0.56999999999999995</v>
      </c>
      <c r="AB2065" s="24">
        <v>0.56999999999999995</v>
      </c>
      <c r="AC2065" s="24">
        <v>0.56999999999999995</v>
      </c>
      <c r="AD2065" s="24">
        <v>0.56999999999999995</v>
      </c>
      <c r="AE2065" s="24">
        <v>0.56999999999999995</v>
      </c>
      <c r="AF2065" s="24">
        <v>0.56999999999999995</v>
      </c>
      <c r="AG2065" s="24">
        <v>0.56999999999999995</v>
      </c>
      <c r="AH2065" s="24">
        <v>0.56999999999999995</v>
      </c>
      <c r="AI2065" s="24">
        <v>0.56999999999999995</v>
      </c>
      <c r="AJ2065" s="24">
        <v>0.56999999999999995</v>
      </c>
      <c r="AK2065" s="24">
        <v>0.56999999999999995</v>
      </c>
      <c r="AL2065" s="24">
        <v>0.56999999999999995</v>
      </c>
      <c r="AM2065" s="24">
        <v>0.56999999999999995</v>
      </c>
      <c r="AN2065" s="24">
        <v>0.56999999999999995</v>
      </c>
      <c r="AP2065" s="14"/>
      <c r="AQ2065" s="14"/>
      <c r="AR2065" s="12" t="s">
        <v>31</v>
      </c>
      <c r="AS2065" s="13">
        <f t="shared" si="3177"/>
        <v>0</v>
      </c>
      <c r="AT2065" s="13">
        <f t="shared" si="3177"/>
        <v>3.42</v>
      </c>
      <c r="AU2065" s="13">
        <f t="shared" si="3178"/>
        <v>3.99</v>
      </c>
      <c r="AV2065" s="13">
        <f t="shared" si="3179"/>
        <v>0</v>
      </c>
      <c r="AW2065" s="13">
        <f t="shared" si="3180"/>
        <v>0</v>
      </c>
      <c r="AX2065" s="13">
        <f t="shared" si="3181"/>
        <v>0</v>
      </c>
      <c r="AY2065" s="13">
        <f t="shared" si="3182"/>
        <v>0</v>
      </c>
      <c r="AZ2065" s="13">
        <f t="shared" si="3183"/>
        <v>0</v>
      </c>
      <c r="BA2065" s="13">
        <f t="shared" si="3184"/>
        <v>0</v>
      </c>
      <c r="BB2065" s="13">
        <f t="shared" si="3185"/>
        <v>0</v>
      </c>
      <c r="BC2065" s="13">
        <f t="shared" si="3186"/>
        <v>1.71</v>
      </c>
      <c r="BD2065" s="13">
        <f t="shared" si="3187"/>
        <v>0</v>
      </c>
      <c r="BE2065" s="13">
        <f t="shared" si="3188"/>
        <v>0</v>
      </c>
      <c r="BF2065" s="13">
        <f t="shared" si="3189"/>
        <v>0</v>
      </c>
      <c r="BG2065" s="13">
        <f t="shared" si="3190"/>
        <v>0</v>
      </c>
      <c r="BH2065" s="13">
        <f t="shared" si="3191"/>
        <v>0</v>
      </c>
      <c r="BI2065" s="13">
        <f t="shared" si="3192"/>
        <v>0</v>
      </c>
      <c r="BJ2065" s="12">
        <f t="shared" si="3194"/>
        <v>9.1199999999999992</v>
      </c>
    </row>
    <row r="2066" spans="1:62" ht="15.75">
      <c r="A2066" s="16"/>
      <c r="B2066" s="16"/>
      <c r="C2066" s="12" t="s">
        <v>32</v>
      </c>
      <c r="D2066" s="12"/>
      <c r="E2066" s="12"/>
      <c r="F2066" s="12"/>
      <c r="G2066" s="12">
        <v>5</v>
      </c>
      <c r="H2066" s="12"/>
      <c r="I2066" s="12">
        <v>1</v>
      </c>
      <c r="J2066" s="12"/>
      <c r="K2066" s="12">
        <v>7</v>
      </c>
      <c r="L2066" s="12"/>
      <c r="M2066" s="12"/>
      <c r="N2066" s="12">
        <v>12</v>
      </c>
      <c r="O2066" s="12">
        <v>6</v>
      </c>
      <c r="P2066" s="12"/>
      <c r="Q2066" s="12"/>
      <c r="R2066" s="12"/>
      <c r="S2066" s="12"/>
      <c r="T2066" s="12"/>
      <c r="U2066" s="12">
        <f t="shared" si="3193"/>
        <v>31</v>
      </c>
      <c r="W2066" s="23" t="s">
        <v>32</v>
      </c>
      <c r="X2066" s="24">
        <v>0.4</v>
      </c>
      <c r="Y2066" s="24">
        <v>0.4</v>
      </c>
      <c r="Z2066" s="24">
        <v>0.4</v>
      </c>
      <c r="AA2066" s="24">
        <v>0.4</v>
      </c>
      <c r="AB2066" s="24">
        <v>0.4</v>
      </c>
      <c r="AC2066" s="24">
        <v>0.4</v>
      </c>
      <c r="AD2066" s="24">
        <v>0.4</v>
      </c>
      <c r="AE2066" s="24">
        <v>0.4</v>
      </c>
      <c r="AF2066" s="24">
        <v>0.4</v>
      </c>
      <c r="AG2066" s="24">
        <v>0.4</v>
      </c>
      <c r="AH2066" s="24">
        <v>0.4</v>
      </c>
      <c r="AI2066" s="24">
        <v>0.4</v>
      </c>
      <c r="AJ2066" s="24">
        <v>0.4</v>
      </c>
      <c r="AK2066" s="24">
        <v>0.4</v>
      </c>
      <c r="AL2066" s="24">
        <v>0.4</v>
      </c>
      <c r="AM2066" s="24">
        <v>0.4</v>
      </c>
      <c r="AN2066" s="24">
        <v>0.4</v>
      </c>
      <c r="AP2066" s="16"/>
      <c r="AQ2066" s="16"/>
      <c r="AR2066" s="12" t="s">
        <v>32</v>
      </c>
      <c r="AS2066" s="13">
        <f t="shared" si="3177"/>
        <v>0</v>
      </c>
      <c r="AT2066" s="13">
        <f t="shared" si="3177"/>
        <v>0</v>
      </c>
      <c r="AU2066" s="13">
        <f t="shared" si="3178"/>
        <v>0</v>
      </c>
      <c r="AV2066" s="13">
        <f t="shared" si="3179"/>
        <v>2</v>
      </c>
      <c r="AW2066" s="13">
        <f t="shared" si="3180"/>
        <v>0</v>
      </c>
      <c r="AX2066" s="13">
        <f t="shared" si="3181"/>
        <v>0.4</v>
      </c>
      <c r="AY2066" s="13">
        <f t="shared" si="3182"/>
        <v>0</v>
      </c>
      <c r="AZ2066" s="13">
        <f t="shared" si="3183"/>
        <v>2.8</v>
      </c>
      <c r="BA2066" s="13">
        <f t="shared" si="3184"/>
        <v>0</v>
      </c>
      <c r="BB2066" s="13">
        <f t="shared" si="3185"/>
        <v>0</v>
      </c>
      <c r="BC2066" s="13">
        <f t="shared" si="3186"/>
        <v>4.8</v>
      </c>
      <c r="BD2066" s="13">
        <f t="shared" si="3187"/>
        <v>2.4</v>
      </c>
      <c r="BE2066" s="13">
        <f t="shared" si="3188"/>
        <v>0</v>
      </c>
      <c r="BF2066" s="13">
        <f t="shared" si="3189"/>
        <v>0</v>
      </c>
      <c r="BG2066" s="13">
        <f t="shared" si="3190"/>
        <v>0</v>
      </c>
      <c r="BH2066" s="13">
        <f t="shared" si="3191"/>
        <v>0</v>
      </c>
      <c r="BI2066" s="13">
        <f t="shared" si="3192"/>
        <v>0</v>
      </c>
      <c r="BJ2066" s="12">
        <f t="shared" si="3194"/>
        <v>12.4</v>
      </c>
    </row>
    <row r="2067" spans="1:62">
      <c r="A2067" s="17"/>
      <c r="B2067" s="18"/>
      <c r="C2067" s="19" t="s">
        <v>33</v>
      </c>
      <c r="D2067" s="19">
        <f>SUM(D2058:D2066)</f>
        <v>0</v>
      </c>
      <c r="E2067" s="19">
        <f>SUM(E2058:E2066)</f>
        <v>31</v>
      </c>
      <c r="F2067" s="19">
        <f t="shared" ref="F2067:U2067" si="3195">SUM(F2058:F2066)</f>
        <v>39</v>
      </c>
      <c r="G2067" s="19">
        <f t="shared" si="3195"/>
        <v>40</v>
      </c>
      <c r="H2067" s="19">
        <f t="shared" si="3195"/>
        <v>44</v>
      </c>
      <c r="I2067" s="19">
        <f t="shared" si="3195"/>
        <v>73</v>
      </c>
      <c r="J2067" s="19">
        <f t="shared" si="3195"/>
        <v>46</v>
      </c>
      <c r="K2067" s="19">
        <f t="shared" si="3195"/>
        <v>49</v>
      </c>
      <c r="L2067" s="19">
        <f t="shared" si="3195"/>
        <v>16</v>
      </c>
      <c r="M2067" s="19">
        <f t="shared" si="3195"/>
        <v>18</v>
      </c>
      <c r="N2067" s="19">
        <f t="shared" si="3195"/>
        <v>26</v>
      </c>
      <c r="O2067" s="19">
        <f t="shared" si="3195"/>
        <v>26</v>
      </c>
      <c r="P2067" s="19">
        <f t="shared" si="3195"/>
        <v>9</v>
      </c>
      <c r="Q2067" s="19">
        <f t="shared" si="3195"/>
        <v>12</v>
      </c>
      <c r="R2067" s="19">
        <f t="shared" si="3195"/>
        <v>0</v>
      </c>
      <c r="S2067" s="19">
        <f t="shared" si="3195"/>
        <v>0</v>
      </c>
      <c r="T2067" s="19">
        <f t="shared" si="3195"/>
        <v>0</v>
      </c>
      <c r="U2067" s="19">
        <f t="shared" si="3195"/>
        <v>429</v>
      </c>
      <c r="AP2067" s="35"/>
      <c r="AQ2067" s="36"/>
      <c r="AR2067" s="37" t="s">
        <v>33</v>
      </c>
      <c r="AS2067" s="37">
        <f>SUM(AS2058:AS2066)</f>
        <v>0</v>
      </c>
      <c r="AT2067" s="37">
        <f t="shared" ref="AT2067:BJ2067" si="3196">SUM(AT2058:AT2066)</f>
        <v>13.39</v>
      </c>
      <c r="AU2067" s="37">
        <f t="shared" si="3196"/>
        <v>16.555</v>
      </c>
      <c r="AV2067" s="37">
        <f t="shared" si="3196"/>
        <v>12.705</v>
      </c>
      <c r="AW2067" s="37">
        <f t="shared" si="3196"/>
        <v>13.16</v>
      </c>
      <c r="AX2067" s="37">
        <f t="shared" si="3196"/>
        <v>19.805</v>
      </c>
      <c r="AY2067" s="37">
        <f t="shared" si="3196"/>
        <v>13.455</v>
      </c>
      <c r="AZ2067" s="37">
        <f t="shared" si="3196"/>
        <v>15.815</v>
      </c>
      <c r="BA2067" s="37">
        <f t="shared" si="3196"/>
        <v>4.9400000000000004</v>
      </c>
      <c r="BB2067" s="37">
        <f t="shared" si="3196"/>
        <v>5.3</v>
      </c>
      <c r="BC2067" s="37">
        <f t="shared" si="3196"/>
        <v>10.97</v>
      </c>
      <c r="BD2067" s="37">
        <f t="shared" si="3196"/>
        <v>8.85</v>
      </c>
      <c r="BE2067" s="37">
        <f t="shared" si="3196"/>
        <v>2.77</v>
      </c>
      <c r="BF2067" s="37">
        <f t="shared" si="3196"/>
        <v>3.18</v>
      </c>
      <c r="BG2067" s="37">
        <f t="shared" si="3196"/>
        <v>0</v>
      </c>
      <c r="BH2067" s="37">
        <f t="shared" si="3196"/>
        <v>0</v>
      </c>
      <c r="BI2067" s="37">
        <f t="shared" si="3196"/>
        <v>0</v>
      </c>
      <c r="BJ2067" s="37">
        <f t="shared" si="3196"/>
        <v>140.89500000000001</v>
      </c>
    </row>
    <row r="2070" spans="1:62" ht="106.5">
      <c r="A2070" s="8" t="s">
        <v>2</v>
      </c>
      <c r="B2070" s="8" t="s">
        <v>3</v>
      </c>
      <c r="C2070" s="8" t="s">
        <v>4</v>
      </c>
      <c r="D2070" s="9" t="str">
        <f>D5</f>
        <v>ANGGREK</v>
      </c>
      <c r="E2070" s="9" t="str">
        <f t="shared" ref="E2070:U2070" si="3197">E5</f>
        <v>BOUGENVIL</v>
      </c>
      <c r="F2070" s="9" t="str">
        <f t="shared" si="3197"/>
        <v>CAMELIA</v>
      </c>
      <c r="G2070" s="9" t="str">
        <f t="shared" si="3197"/>
        <v>DEWANDARU</v>
      </c>
      <c r="H2070" s="9" t="str">
        <f t="shared" si="3197"/>
        <v>EDELWEIS</v>
      </c>
      <c r="I2070" s="9" t="str">
        <f t="shared" si="3197"/>
        <v>FLAMBOYAN</v>
      </c>
      <c r="J2070" s="9" t="str">
        <f t="shared" si="3197"/>
        <v>GERANIUM</v>
      </c>
      <c r="K2070" s="9" t="str">
        <f t="shared" si="3197"/>
        <v>HELIKONIA</v>
      </c>
      <c r="L2070" s="9" t="str">
        <f t="shared" si="3197"/>
        <v>IVY</v>
      </c>
      <c r="M2070" s="9" t="str">
        <f t="shared" si="3197"/>
        <v>KANA</v>
      </c>
      <c r="N2070" s="9" t="str">
        <f t="shared" si="3197"/>
        <v>IGD</v>
      </c>
      <c r="O2070" s="9" t="str">
        <f t="shared" si="3197"/>
        <v>HCU</v>
      </c>
      <c r="P2070" s="9" t="str">
        <f t="shared" si="3197"/>
        <v>PENUNJANG</v>
      </c>
      <c r="Q2070" s="9" t="str">
        <f t="shared" si="3197"/>
        <v>PELAYANAN</v>
      </c>
      <c r="R2070" s="9" t="str">
        <f t="shared" si="3197"/>
        <v>ADMIN</v>
      </c>
      <c r="S2070" s="9" t="str">
        <f t="shared" si="3197"/>
        <v>ASRAMA</v>
      </c>
      <c r="T2070" s="9" t="str">
        <f t="shared" si="3197"/>
        <v>MASJID</v>
      </c>
      <c r="U2070" s="9" t="str">
        <f t="shared" si="3197"/>
        <v>JUMLAH</v>
      </c>
      <c r="W2070" s="21"/>
      <c r="X2070" s="22" t="str">
        <f>X5</f>
        <v>ANGGREK</v>
      </c>
      <c r="Y2070" s="22" t="str">
        <f>Y5</f>
        <v>BOUGENVIL</v>
      </c>
      <c r="Z2070" s="22" t="str">
        <f t="shared" ref="Z2070:AN2070" si="3198">Z5</f>
        <v>CAMELIA</v>
      </c>
      <c r="AA2070" s="22" t="str">
        <f t="shared" si="3198"/>
        <v>DEWANDARU</v>
      </c>
      <c r="AB2070" s="22" t="str">
        <f t="shared" si="3198"/>
        <v>EDELWEIS</v>
      </c>
      <c r="AC2070" s="22" t="str">
        <f t="shared" si="3198"/>
        <v>FLAMBOYAN</v>
      </c>
      <c r="AD2070" s="22" t="str">
        <f t="shared" si="3198"/>
        <v>GERANIUM</v>
      </c>
      <c r="AE2070" s="22" t="str">
        <f t="shared" si="3198"/>
        <v>HELIKONIA</v>
      </c>
      <c r="AF2070" s="22" t="str">
        <f t="shared" si="3198"/>
        <v>IVY</v>
      </c>
      <c r="AG2070" s="22" t="str">
        <f t="shared" si="3198"/>
        <v>KANA</v>
      </c>
      <c r="AH2070" s="22" t="str">
        <f t="shared" si="3198"/>
        <v>IGD</v>
      </c>
      <c r="AI2070" s="22" t="str">
        <f t="shared" si="3198"/>
        <v>HCU</v>
      </c>
      <c r="AJ2070" s="22" t="str">
        <f t="shared" si="3198"/>
        <v>PENUNJANG</v>
      </c>
      <c r="AK2070" s="22" t="str">
        <f t="shared" si="3198"/>
        <v>PELAYANAN</v>
      </c>
      <c r="AL2070" s="22" t="str">
        <f t="shared" si="3198"/>
        <v>ADMIN</v>
      </c>
      <c r="AM2070" s="22" t="str">
        <f t="shared" si="3198"/>
        <v>ASRAMA</v>
      </c>
      <c r="AN2070" s="22" t="str">
        <f t="shared" si="3198"/>
        <v>MASJID</v>
      </c>
      <c r="AP2070" s="33" t="s">
        <v>2</v>
      </c>
      <c r="AQ2070" s="33" t="s">
        <v>3</v>
      </c>
      <c r="AR2070" s="33" t="s">
        <v>4</v>
      </c>
      <c r="AS2070" s="34" t="str">
        <f>AS5</f>
        <v>ANGGREK</v>
      </c>
      <c r="AT2070" s="34" t="str">
        <f>AT5</f>
        <v>BOUGENVIL</v>
      </c>
      <c r="AU2070" s="34" t="str">
        <f t="shared" ref="AU2070:BJ2070" si="3199">AU5</f>
        <v>CAMELIA II</v>
      </c>
      <c r="AV2070" s="34" t="str">
        <f t="shared" si="3199"/>
        <v>DEWANDARU</v>
      </c>
      <c r="AW2070" s="34" t="str">
        <f t="shared" si="3199"/>
        <v>EDELWEIS</v>
      </c>
      <c r="AX2070" s="34" t="str">
        <f t="shared" si="3199"/>
        <v>FLAMBOYAN</v>
      </c>
      <c r="AY2070" s="34" t="str">
        <f t="shared" si="3199"/>
        <v>GERANIUM</v>
      </c>
      <c r="AZ2070" s="34" t="str">
        <f t="shared" si="3199"/>
        <v>HELIKONIA</v>
      </c>
      <c r="BA2070" s="34" t="str">
        <f t="shared" si="3199"/>
        <v>IVY</v>
      </c>
      <c r="BB2070" s="34" t="str">
        <f t="shared" si="3199"/>
        <v>KANA</v>
      </c>
      <c r="BC2070" s="34" t="str">
        <f t="shared" si="3199"/>
        <v>IGD</v>
      </c>
      <c r="BD2070" s="34" t="str">
        <f t="shared" si="3199"/>
        <v>HCU</v>
      </c>
      <c r="BE2070" s="34" t="str">
        <f t="shared" si="3199"/>
        <v>PENUNJANG</v>
      </c>
      <c r="BF2070" s="34" t="str">
        <f t="shared" si="3199"/>
        <v>PELAYANAN</v>
      </c>
      <c r="BG2070" s="34" t="str">
        <f t="shared" si="3199"/>
        <v>ADMIN</v>
      </c>
      <c r="BH2070" s="34" t="str">
        <f t="shared" si="3199"/>
        <v>ASRAMA</v>
      </c>
      <c r="BI2070" s="34" t="str">
        <f t="shared" si="3199"/>
        <v>MASJID</v>
      </c>
      <c r="BJ2070" s="34" t="str">
        <f t="shared" si="3199"/>
        <v>JUMLAH</v>
      </c>
    </row>
    <row r="2071" spans="1:62" ht="15.75">
      <c r="A2071" s="10">
        <f>A2058+1</f>
        <v>7</v>
      </c>
      <c r="B2071" s="11" t="s">
        <v>23</v>
      </c>
      <c r="C2071" s="12" t="s">
        <v>24</v>
      </c>
      <c r="D2071" s="12"/>
      <c r="E2071" s="12"/>
      <c r="F2071" s="12"/>
      <c r="G2071" s="12">
        <v>7</v>
      </c>
      <c r="H2071" s="12">
        <v>14</v>
      </c>
      <c r="I2071" s="12">
        <v>15</v>
      </c>
      <c r="J2071" s="12">
        <v>10</v>
      </c>
      <c r="K2071" s="12">
        <v>14</v>
      </c>
      <c r="L2071" s="12">
        <v>5</v>
      </c>
      <c r="M2071" s="12">
        <v>5</v>
      </c>
      <c r="N2071" s="12"/>
      <c r="O2071" s="12">
        <v>7</v>
      </c>
      <c r="P2071" s="12">
        <v>10</v>
      </c>
      <c r="Q2071" s="12">
        <v>11</v>
      </c>
      <c r="R2071" s="12"/>
      <c r="S2071" s="12"/>
      <c r="T2071" s="12"/>
      <c r="U2071" s="12">
        <f>SUM(E2071:T2071)</f>
        <v>98</v>
      </c>
      <c r="W2071" s="23" t="s">
        <v>24</v>
      </c>
      <c r="X2071" s="24">
        <v>0.26500000000000001</v>
      </c>
      <c r="Y2071" s="24">
        <v>0.26500000000000001</v>
      </c>
      <c r="Z2071" s="24">
        <v>0.26500000000000001</v>
      </c>
      <c r="AA2071" s="24">
        <v>0.26500000000000001</v>
      </c>
      <c r="AB2071" s="24">
        <v>0.26500000000000001</v>
      </c>
      <c r="AC2071" s="24">
        <v>0.26500000000000001</v>
      </c>
      <c r="AD2071" s="24">
        <v>0.26500000000000001</v>
      </c>
      <c r="AE2071" s="24">
        <v>0.26500000000000001</v>
      </c>
      <c r="AF2071" s="24">
        <v>0.26500000000000001</v>
      </c>
      <c r="AG2071" s="24">
        <v>0.26500000000000001</v>
      </c>
      <c r="AH2071" s="24">
        <v>0.26500000000000001</v>
      </c>
      <c r="AI2071" s="24">
        <v>0.26500000000000001</v>
      </c>
      <c r="AJ2071" s="24">
        <v>0.26500000000000001</v>
      </c>
      <c r="AK2071" s="24">
        <v>0.26500000000000001</v>
      </c>
      <c r="AL2071" s="24">
        <v>0.26500000000000001</v>
      </c>
      <c r="AM2071" s="24">
        <v>0.26500000000000001</v>
      </c>
      <c r="AN2071" s="24">
        <v>0.26500000000000001</v>
      </c>
      <c r="AP2071" s="10">
        <f>AP2058+1</f>
        <v>7</v>
      </c>
      <c r="AQ2071" s="11" t="s">
        <v>34</v>
      </c>
      <c r="AR2071" s="12" t="s">
        <v>24</v>
      </c>
      <c r="AS2071" s="13">
        <f t="shared" ref="AS2071:AT2079" si="3200">D2071*X2071</f>
        <v>0</v>
      </c>
      <c r="AT2071" s="13">
        <f t="shared" si="3200"/>
        <v>0</v>
      </c>
      <c r="AU2071" s="13">
        <f t="shared" ref="AU2071:AU2079" si="3201">F2071*Z2071</f>
        <v>0</v>
      </c>
      <c r="AV2071" s="13">
        <f t="shared" ref="AV2071:AV2079" si="3202">G2071*AA2071</f>
        <v>1.855</v>
      </c>
      <c r="AW2071" s="13">
        <f t="shared" ref="AW2071:AW2079" si="3203">H2071*AB2071</f>
        <v>3.71</v>
      </c>
      <c r="AX2071" s="13">
        <f t="shared" ref="AX2071:AX2079" si="3204">I2071*AC2071</f>
        <v>3.9750000000000001</v>
      </c>
      <c r="AY2071" s="13">
        <f t="shared" ref="AY2071:AY2079" si="3205">J2071*AD2071</f>
        <v>2.65</v>
      </c>
      <c r="AZ2071" s="13">
        <f t="shared" ref="AZ2071:AZ2079" si="3206">K2071*AE2071</f>
        <v>3.71</v>
      </c>
      <c r="BA2071" s="13">
        <f t="shared" ref="BA2071:BA2079" si="3207">L2071*AF2071</f>
        <v>1.325</v>
      </c>
      <c r="BB2071" s="13">
        <f t="shared" ref="BB2071:BB2079" si="3208">M2071*AG2071</f>
        <v>1.325</v>
      </c>
      <c r="BC2071" s="13">
        <f t="shared" ref="BC2071:BC2079" si="3209">N2071*AH2071</f>
        <v>0</v>
      </c>
      <c r="BD2071" s="13">
        <f t="shared" ref="BD2071:BD2079" si="3210">O2071*AI2071</f>
        <v>1.855</v>
      </c>
      <c r="BE2071" s="13">
        <f t="shared" ref="BE2071:BE2079" si="3211">P2071*AJ2071</f>
        <v>2.65</v>
      </c>
      <c r="BF2071" s="13">
        <f t="shared" ref="BF2071:BF2079" si="3212">Q2071*AK2071</f>
        <v>2.915</v>
      </c>
      <c r="BG2071" s="13">
        <f t="shared" ref="BG2071:BG2079" si="3213">R2071*AL2071</f>
        <v>0</v>
      </c>
      <c r="BH2071" s="13">
        <f t="shared" ref="BH2071:BH2079" si="3214">S2071*AM2071</f>
        <v>0</v>
      </c>
      <c r="BI2071" s="13">
        <f t="shared" ref="BI2071:BI2079" si="3215">T2071*AN2071</f>
        <v>0</v>
      </c>
      <c r="BJ2071" s="12">
        <f>SUM(AT2071:BI2071)</f>
        <v>25.97</v>
      </c>
    </row>
    <row r="2072" spans="1:62" ht="15.75">
      <c r="A2072" s="14"/>
      <c r="B2072" s="15">
        <f>B2059+1</f>
        <v>44719</v>
      </c>
      <c r="C2072" s="12" t="s">
        <v>25</v>
      </c>
      <c r="D2072" s="12"/>
      <c r="E2072" s="12"/>
      <c r="F2072" s="12"/>
      <c r="G2072" s="12">
        <v>7</v>
      </c>
      <c r="H2072" s="12">
        <v>14</v>
      </c>
      <c r="I2072" s="12">
        <v>16</v>
      </c>
      <c r="J2072" s="12">
        <v>14</v>
      </c>
      <c r="K2072" s="12">
        <v>16</v>
      </c>
      <c r="L2072" s="12">
        <v>6</v>
      </c>
      <c r="M2072" s="12">
        <v>4</v>
      </c>
      <c r="N2072" s="12"/>
      <c r="O2072" s="12">
        <v>2</v>
      </c>
      <c r="P2072" s="12"/>
      <c r="Q2072" s="12">
        <v>3</v>
      </c>
      <c r="R2072" s="12"/>
      <c r="S2072" s="12"/>
      <c r="T2072" s="12"/>
      <c r="U2072" s="12">
        <f t="shared" ref="U2072:U2079" si="3216">SUM(E2072:T2072)</f>
        <v>82</v>
      </c>
      <c r="W2072" s="23" t="s">
        <v>25</v>
      </c>
      <c r="X2072" s="24">
        <v>0.22500000000000001</v>
      </c>
      <c r="Y2072" s="24">
        <v>0.22500000000000001</v>
      </c>
      <c r="Z2072" s="24">
        <v>0.22500000000000001</v>
      </c>
      <c r="AA2072" s="24">
        <v>0.22500000000000001</v>
      </c>
      <c r="AB2072" s="24">
        <v>0.22500000000000001</v>
      </c>
      <c r="AC2072" s="24">
        <v>0.22500000000000001</v>
      </c>
      <c r="AD2072" s="24">
        <v>0.22500000000000001</v>
      </c>
      <c r="AE2072" s="24">
        <v>0.22500000000000001</v>
      </c>
      <c r="AF2072" s="24">
        <v>0.22500000000000001</v>
      </c>
      <c r="AG2072" s="24">
        <v>0.22500000000000001</v>
      </c>
      <c r="AH2072" s="24">
        <v>0.22500000000000001</v>
      </c>
      <c r="AI2072" s="24">
        <v>0.22500000000000001</v>
      </c>
      <c r="AJ2072" s="24">
        <v>0.22500000000000001</v>
      </c>
      <c r="AK2072" s="24">
        <v>0.22500000000000001</v>
      </c>
      <c r="AL2072" s="24">
        <v>0.22500000000000001</v>
      </c>
      <c r="AM2072" s="24">
        <v>0.22500000000000001</v>
      </c>
      <c r="AN2072" s="24">
        <v>0.22500000000000001</v>
      </c>
      <c r="AP2072" s="14"/>
      <c r="AQ2072" s="15">
        <f>AQ2059+1</f>
        <v>44354</v>
      </c>
      <c r="AR2072" s="12" t="s">
        <v>25</v>
      </c>
      <c r="AS2072" s="13">
        <f t="shared" si="3200"/>
        <v>0</v>
      </c>
      <c r="AT2072" s="13">
        <f t="shared" si="3200"/>
        <v>0</v>
      </c>
      <c r="AU2072" s="13">
        <f t="shared" si="3201"/>
        <v>0</v>
      </c>
      <c r="AV2072" s="13">
        <f t="shared" si="3202"/>
        <v>1.575</v>
      </c>
      <c r="AW2072" s="13">
        <f t="shared" si="3203"/>
        <v>3.15</v>
      </c>
      <c r="AX2072" s="13">
        <f t="shared" si="3204"/>
        <v>3.6</v>
      </c>
      <c r="AY2072" s="13">
        <f t="shared" si="3205"/>
        <v>3.15</v>
      </c>
      <c r="AZ2072" s="13">
        <f t="shared" si="3206"/>
        <v>3.6</v>
      </c>
      <c r="BA2072" s="13">
        <f t="shared" si="3207"/>
        <v>1.35</v>
      </c>
      <c r="BB2072" s="13">
        <f t="shared" si="3208"/>
        <v>0.9</v>
      </c>
      <c r="BC2072" s="13">
        <f t="shared" si="3209"/>
        <v>0</v>
      </c>
      <c r="BD2072" s="13">
        <f t="shared" si="3210"/>
        <v>0.45</v>
      </c>
      <c r="BE2072" s="13">
        <f t="shared" si="3211"/>
        <v>0</v>
      </c>
      <c r="BF2072" s="13">
        <f t="shared" si="3212"/>
        <v>0.67500000000000004</v>
      </c>
      <c r="BG2072" s="13">
        <f t="shared" si="3213"/>
        <v>0</v>
      </c>
      <c r="BH2072" s="13">
        <f t="shared" si="3214"/>
        <v>0</v>
      </c>
      <c r="BI2072" s="13">
        <f t="shared" si="3215"/>
        <v>0</v>
      </c>
      <c r="BJ2072" s="12">
        <f t="shared" ref="BJ2072:BJ2079" si="3217">SUM(AT2072:BI2072)</f>
        <v>18.45</v>
      </c>
    </row>
    <row r="2073" spans="1:62" ht="15.75">
      <c r="A2073" s="14"/>
      <c r="B2073" s="14"/>
      <c r="C2073" s="12" t="s">
        <v>26</v>
      </c>
      <c r="D2073" s="12"/>
      <c r="E2073" s="12"/>
      <c r="F2073" s="12"/>
      <c r="G2073" s="12">
        <v>4</v>
      </c>
      <c r="H2073" s="12">
        <v>6</v>
      </c>
      <c r="I2073" s="12">
        <v>7</v>
      </c>
      <c r="J2073" s="12">
        <v>7</v>
      </c>
      <c r="K2073" s="12">
        <v>5</v>
      </c>
      <c r="L2073" s="12">
        <v>5</v>
      </c>
      <c r="M2073" s="12"/>
      <c r="N2073" s="12">
        <v>2</v>
      </c>
      <c r="O2073" s="12">
        <v>4</v>
      </c>
      <c r="P2073" s="12"/>
      <c r="Q2073" s="12">
        <v>1</v>
      </c>
      <c r="R2073" s="12"/>
      <c r="S2073" s="12"/>
      <c r="T2073" s="12"/>
      <c r="U2073" s="12">
        <f t="shared" si="3216"/>
        <v>41</v>
      </c>
      <c r="W2073" s="23" t="s">
        <v>26</v>
      </c>
      <c r="X2073" s="24">
        <v>0.35</v>
      </c>
      <c r="Y2073" s="24">
        <v>0.35</v>
      </c>
      <c r="Z2073" s="24">
        <v>0.35</v>
      </c>
      <c r="AA2073" s="24">
        <v>0.35</v>
      </c>
      <c r="AB2073" s="24">
        <v>0.35</v>
      </c>
      <c r="AC2073" s="24">
        <v>0.35</v>
      </c>
      <c r="AD2073" s="24">
        <v>0.35</v>
      </c>
      <c r="AE2073" s="24">
        <v>0.35</v>
      </c>
      <c r="AF2073" s="24">
        <v>0.35</v>
      </c>
      <c r="AG2073" s="24">
        <v>0.35</v>
      </c>
      <c r="AH2073" s="24">
        <v>0.35</v>
      </c>
      <c r="AI2073" s="24">
        <v>0.35</v>
      </c>
      <c r="AJ2073" s="24">
        <v>0.35</v>
      </c>
      <c r="AK2073" s="24">
        <v>0.35</v>
      </c>
      <c r="AL2073" s="24">
        <v>0.35</v>
      </c>
      <c r="AM2073" s="24">
        <v>0.35</v>
      </c>
      <c r="AN2073" s="24">
        <v>0.35</v>
      </c>
      <c r="AP2073" s="14"/>
      <c r="AQ2073" s="14"/>
      <c r="AR2073" s="12" t="s">
        <v>26</v>
      </c>
      <c r="AS2073" s="13">
        <f t="shared" si="3200"/>
        <v>0</v>
      </c>
      <c r="AT2073" s="13">
        <f t="shared" si="3200"/>
        <v>0</v>
      </c>
      <c r="AU2073" s="13">
        <f t="shared" si="3201"/>
        <v>0</v>
      </c>
      <c r="AV2073" s="13">
        <f t="shared" si="3202"/>
        <v>1.4</v>
      </c>
      <c r="AW2073" s="13">
        <f t="shared" si="3203"/>
        <v>2.1</v>
      </c>
      <c r="AX2073" s="13">
        <f t="shared" si="3204"/>
        <v>2.4500000000000002</v>
      </c>
      <c r="AY2073" s="13">
        <f t="shared" si="3205"/>
        <v>2.4500000000000002</v>
      </c>
      <c r="AZ2073" s="13">
        <f t="shared" si="3206"/>
        <v>1.75</v>
      </c>
      <c r="BA2073" s="13">
        <f t="shared" si="3207"/>
        <v>1.75</v>
      </c>
      <c r="BB2073" s="13">
        <f t="shared" si="3208"/>
        <v>0</v>
      </c>
      <c r="BC2073" s="13">
        <f t="shared" si="3209"/>
        <v>0.7</v>
      </c>
      <c r="BD2073" s="13">
        <f t="shared" si="3210"/>
        <v>1.4</v>
      </c>
      <c r="BE2073" s="13">
        <f t="shared" si="3211"/>
        <v>0</v>
      </c>
      <c r="BF2073" s="13">
        <f t="shared" si="3212"/>
        <v>0.35</v>
      </c>
      <c r="BG2073" s="13">
        <f t="shared" si="3213"/>
        <v>0</v>
      </c>
      <c r="BH2073" s="13">
        <f t="shared" si="3214"/>
        <v>0</v>
      </c>
      <c r="BI2073" s="13">
        <f t="shared" si="3215"/>
        <v>0</v>
      </c>
      <c r="BJ2073" s="12">
        <f t="shared" si="3217"/>
        <v>14.35</v>
      </c>
    </row>
    <row r="2074" spans="1:62" ht="15.75">
      <c r="A2074" s="14"/>
      <c r="B2074" s="14"/>
      <c r="C2074" s="12" t="s">
        <v>27</v>
      </c>
      <c r="D2074" s="12"/>
      <c r="E2074" s="12">
        <v>7</v>
      </c>
      <c r="F2074" s="12">
        <v>6</v>
      </c>
      <c r="G2074" s="12">
        <v>5</v>
      </c>
      <c r="H2074" s="12">
        <v>2</v>
      </c>
      <c r="I2074" s="12">
        <v>3</v>
      </c>
      <c r="J2074" s="12">
        <v>4</v>
      </c>
      <c r="K2074" s="12">
        <v>33</v>
      </c>
      <c r="L2074" s="12">
        <v>5</v>
      </c>
      <c r="M2074" s="12">
        <v>3</v>
      </c>
      <c r="N2074" s="12">
        <v>4</v>
      </c>
      <c r="O2074" s="12">
        <v>4</v>
      </c>
      <c r="P2074" s="12">
        <v>2</v>
      </c>
      <c r="Q2074" s="12">
        <v>4</v>
      </c>
      <c r="R2074" s="12"/>
      <c r="S2074" s="12">
        <v>9</v>
      </c>
      <c r="T2074" s="12"/>
      <c r="U2074" s="12">
        <f t="shared" si="3216"/>
        <v>91</v>
      </c>
      <c r="W2074" s="23" t="s">
        <v>27</v>
      </c>
      <c r="X2074" s="24">
        <v>0.43</v>
      </c>
      <c r="Y2074" s="24">
        <v>0.43</v>
      </c>
      <c r="Z2074" s="24">
        <v>0.43</v>
      </c>
      <c r="AA2074" s="24">
        <v>0.43</v>
      </c>
      <c r="AB2074" s="24">
        <v>0.43</v>
      </c>
      <c r="AC2074" s="24">
        <v>0.43</v>
      </c>
      <c r="AD2074" s="24">
        <v>0.43</v>
      </c>
      <c r="AE2074" s="24">
        <v>0.43</v>
      </c>
      <c r="AF2074" s="24">
        <v>0.43</v>
      </c>
      <c r="AG2074" s="24">
        <v>0.43</v>
      </c>
      <c r="AH2074" s="24">
        <v>0.43</v>
      </c>
      <c r="AI2074" s="24">
        <v>0.43</v>
      </c>
      <c r="AJ2074" s="24">
        <v>0.43</v>
      </c>
      <c r="AK2074" s="24">
        <v>0.43</v>
      </c>
      <c r="AL2074" s="24">
        <v>0.43</v>
      </c>
      <c r="AM2074" s="24">
        <v>0.43</v>
      </c>
      <c r="AN2074" s="24">
        <v>0.43</v>
      </c>
      <c r="AP2074" s="14"/>
      <c r="AQ2074" s="14"/>
      <c r="AR2074" s="12" t="s">
        <v>27</v>
      </c>
      <c r="AS2074" s="13">
        <f t="shared" si="3200"/>
        <v>0</v>
      </c>
      <c r="AT2074" s="13">
        <f t="shared" si="3200"/>
        <v>3.01</v>
      </c>
      <c r="AU2074" s="13">
        <f t="shared" si="3201"/>
        <v>2.58</v>
      </c>
      <c r="AV2074" s="13">
        <f t="shared" si="3202"/>
        <v>2.15</v>
      </c>
      <c r="AW2074" s="13">
        <f t="shared" si="3203"/>
        <v>0.86</v>
      </c>
      <c r="AX2074" s="13">
        <f t="shared" si="3204"/>
        <v>1.29</v>
      </c>
      <c r="AY2074" s="13">
        <f t="shared" si="3205"/>
        <v>1.72</v>
      </c>
      <c r="AZ2074" s="13">
        <f t="shared" si="3206"/>
        <v>14.19</v>
      </c>
      <c r="BA2074" s="13">
        <f t="shared" si="3207"/>
        <v>2.15</v>
      </c>
      <c r="BB2074" s="13">
        <f t="shared" si="3208"/>
        <v>1.29</v>
      </c>
      <c r="BC2074" s="13">
        <f t="shared" si="3209"/>
        <v>1.72</v>
      </c>
      <c r="BD2074" s="13">
        <f t="shared" si="3210"/>
        <v>1.72</v>
      </c>
      <c r="BE2074" s="13">
        <f t="shared" si="3211"/>
        <v>0.86</v>
      </c>
      <c r="BF2074" s="13">
        <f t="shared" si="3212"/>
        <v>1.72</v>
      </c>
      <c r="BG2074" s="13">
        <f t="shared" si="3213"/>
        <v>0</v>
      </c>
      <c r="BH2074" s="13">
        <f t="shared" si="3214"/>
        <v>3.87</v>
      </c>
      <c r="BI2074" s="13">
        <f t="shared" si="3215"/>
        <v>0</v>
      </c>
      <c r="BJ2074" s="12">
        <f t="shared" si="3217"/>
        <v>39.130000000000003</v>
      </c>
    </row>
    <row r="2075" spans="1:62" ht="15.75">
      <c r="A2075" s="14"/>
      <c r="B2075" s="14"/>
      <c r="C2075" s="12" t="s">
        <v>28</v>
      </c>
      <c r="D2075" s="12"/>
      <c r="E2075" s="12">
        <v>7</v>
      </c>
      <c r="F2075" s="12">
        <v>10</v>
      </c>
      <c r="G2075" s="12">
        <v>1</v>
      </c>
      <c r="H2075" s="12"/>
      <c r="I2075" s="12"/>
      <c r="J2075" s="12"/>
      <c r="K2075" s="12">
        <v>14</v>
      </c>
      <c r="L2075" s="12">
        <v>3</v>
      </c>
      <c r="M2075" s="12">
        <v>3</v>
      </c>
      <c r="N2075" s="12">
        <v>7</v>
      </c>
      <c r="O2075" s="12">
        <v>6</v>
      </c>
      <c r="P2075" s="12">
        <v>2</v>
      </c>
      <c r="Q2075" s="12">
        <v>6</v>
      </c>
      <c r="R2075" s="12"/>
      <c r="S2075" s="12">
        <v>3</v>
      </c>
      <c r="T2075" s="12"/>
      <c r="U2075" s="12">
        <f t="shared" si="3216"/>
        <v>62</v>
      </c>
      <c r="W2075" s="23" t="s">
        <v>28</v>
      </c>
      <c r="X2075" s="24">
        <v>0.5</v>
      </c>
      <c r="Y2075" s="24">
        <v>0.5</v>
      </c>
      <c r="Z2075" s="24">
        <v>0.5</v>
      </c>
      <c r="AA2075" s="24">
        <v>0.5</v>
      </c>
      <c r="AB2075" s="24">
        <v>0.5</v>
      </c>
      <c r="AC2075" s="24">
        <v>0.5</v>
      </c>
      <c r="AD2075" s="24">
        <v>0.5</v>
      </c>
      <c r="AE2075" s="24">
        <v>0.5</v>
      </c>
      <c r="AF2075" s="24">
        <v>0.5</v>
      </c>
      <c r="AG2075" s="24">
        <v>0.5</v>
      </c>
      <c r="AH2075" s="24">
        <v>0.5</v>
      </c>
      <c r="AI2075" s="24">
        <v>0.5</v>
      </c>
      <c r="AJ2075" s="24">
        <v>0.5</v>
      </c>
      <c r="AK2075" s="24">
        <v>0.5</v>
      </c>
      <c r="AL2075" s="24">
        <v>0.5</v>
      </c>
      <c r="AM2075" s="24">
        <v>0.5</v>
      </c>
      <c r="AN2075" s="24">
        <v>0.5</v>
      </c>
      <c r="AP2075" s="14"/>
      <c r="AQ2075" s="14"/>
      <c r="AR2075" s="12" t="s">
        <v>28</v>
      </c>
      <c r="AS2075" s="13">
        <f t="shared" si="3200"/>
        <v>0</v>
      </c>
      <c r="AT2075" s="13">
        <f t="shared" si="3200"/>
        <v>3.5</v>
      </c>
      <c r="AU2075" s="13">
        <f t="shared" si="3201"/>
        <v>5</v>
      </c>
      <c r="AV2075" s="13">
        <f t="shared" si="3202"/>
        <v>0.5</v>
      </c>
      <c r="AW2075" s="13">
        <f t="shared" si="3203"/>
        <v>0</v>
      </c>
      <c r="AX2075" s="13">
        <f t="shared" si="3204"/>
        <v>0</v>
      </c>
      <c r="AY2075" s="13">
        <f t="shared" si="3205"/>
        <v>0</v>
      </c>
      <c r="AZ2075" s="13">
        <f t="shared" si="3206"/>
        <v>7</v>
      </c>
      <c r="BA2075" s="13">
        <f t="shared" si="3207"/>
        <v>1.5</v>
      </c>
      <c r="BB2075" s="13">
        <f t="shared" si="3208"/>
        <v>1.5</v>
      </c>
      <c r="BC2075" s="13">
        <f t="shared" si="3209"/>
        <v>3.5</v>
      </c>
      <c r="BD2075" s="13">
        <f t="shared" si="3210"/>
        <v>3</v>
      </c>
      <c r="BE2075" s="13">
        <f t="shared" si="3211"/>
        <v>1</v>
      </c>
      <c r="BF2075" s="13">
        <f t="shared" si="3212"/>
        <v>3</v>
      </c>
      <c r="BG2075" s="13">
        <f t="shared" si="3213"/>
        <v>0</v>
      </c>
      <c r="BH2075" s="13">
        <f t="shared" si="3214"/>
        <v>1.5</v>
      </c>
      <c r="BI2075" s="13">
        <f t="shared" si="3215"/>
        <v>0</v>
      </c>
      <c r="BJ2075" s="12">
        <f t="shared" si="3217"/>
        <v>31</v>
      </c>
    </row>
    <row r="2076" spans="1:62" ht="15.75">
      <c r="A2076" s="14"/>
      <c r="B2076" s="14"/>
      <c r="C2076" s="12" t="s">
        <v>35</v>
      </c>
      <c r="D2076" s="12"/>
      <c r="E2076" s="12">
        <v>6</v>
      </c>
      <c r="F2076" s="12">
        <v>7</v>
      </c>
      <c r="G2076" s="12"/>
      <c r="H2076" s="12"/>
      <c r="I2076" s="12"/>
      <c r="J2076" s="12"/>
      <c r="K2076" s="12">
        <v>31</v>
      </c>
      <c r="L2076" s="12">
        <v>4</v>
      </c>
      <c r="M2076" s="12">
        <v>2</v>
      </c>
      <c r="N2076" s="12">
        <v>3</v>
      </c>
      <c r="O2076" s="12">
        <v>3</v>
      </c>
      <c r="P2076" s="12">
        <v>1</v>
      </c>
      <c r="Q2076" s="12">
        <v>3</v>
      </c>
      <c r="R2076" s="12"/>
      <c r="S2076" s="12">
        <v>12</v>
      </c>
      <c r="T2076" s="12"/>
      <c r="U2076" s="12">
        <f t="shared" si="3216"/>
        <v>72</v>
      </c>
      <c r="W2076" s="23" t="s">
        <v>50</v>
      </c>
      <c r="X2076" s="24">
        <v>8.5000000000000006E-2</v>
      </c>
      <c r="Y2076" s="24">
        <v>8.5000000000000006E-2</v>
      </c>
      <c r="Z2076" s="24">
        <v>8.5000000000000006E-2</v>
      </c>
      <c r="AA2076" s="24">
        <v>8.5000000000000006E-2</v>
      </c>
      <c r="AB2076" s="24">
        <v>8.5000000000000006E-2</v>
      </c>
      <c r="AC2076" s="24">
        <v>8.5000000000000006E-2</v>
      </c>
      <c r="AD2076" s="24">
        <v>8.5000000000000006E-2</v>
      </c>
      <c r="AE2076" s="24">
        <v>8.5000000000000006E-2</v>
      </c>
      <c r="AF2076" s="24">
        <v>8.5000000000000006E-2</v>
      </c>
      <c r="AG2076" s="24">
        <v>8.5000000000000006E-2</v>
      </c>
      <c r="AH2076" s="24">
        <v>8.5000000000000006E-2</v>
      </c>
      <c r="AI2076" s="24">
        <v>8.5000000000000006E-2</v>
      </c>
      <c r="AJ2076" s="24">
        <v>8.5000000000000006E-2</v>
      </c>
      <c r="AK2076" s="24">
        <v>8.5000000000000006E-2</v>
      </c>
      <c r="AL2076" s="24">
        <v>8.5000000000000006E-2</v>
      </c>
      <c r="AM2076" s="24">
        <v>8.5000000000000006E-2</v>
      </c>
      <c r="AN2076" s="24">
        <v>8.5000000000000006E-2</v>
      </c>
      <c r="AP2076" s="14"/>
      <c r="AQ2076" s="14"/>
      <c r="AR2076" s="12" t="s">
        <v>29</v>
      </c>
      <c r="AS2076" s="13">
        <f t="shared" si="3200"/>
        <v>0</v>
      </c>
      <c r="AT2076" s="13">
        <f t="shared" si="3200"/>
        <v>0.51</v>
      </c>
      <c r="AU2076" s="13">
        <f t="shared" si="3201"/>
        <v>0.59499999999999997</v>
      </c>
      <c r="AV2076" s="13">
        <f t="shared" si="3202"/>
        <v>0</v>
      </c>
      <c r="AW2076" s="13">
        <f t="shared" si="3203"/>
        <v>0</v>
      </c>
      <c r="AX2076" s="13">
        <f t="shared" si="3204"/>
        <v>0</v>
      </c>
      <c r="AY2076" s="13">
        <f t="shared" si="3205"/>
        <v>0</v>
      </c>
      <c r="AZ2076" s="13">
        <f t="shared" si="3206"/>
        <v>2.6349999999999998</v>
      </c>
      <c r="BA2076" s="13">
        <f t="shared" si="3207"/>
        <v>0.34</v>
      </c>
      <c r="BB2076" s="13">
        <f t="shared" si="3208"/>
        <v>0.17</v>
      </c>
      <c r="BC2076" s="13">
        <f t="shared" si="3209"/>
        <v>0.255</v>
      </c>
      <c r="BD2076" s="13">
        <f t="shared" si="3210"/>
        <v>0.255</v>
      </c>
      <c r="BE2076" s="13">
        <f t="shared" si="3211"/>
        <v>8.5000000000000006E-2</v>
      </c>
      <c r="BF2076" s="13">
        <f t="shared" si="3212"/>
        <v>0.255</v>
      </c>
      <c r="BG2076" s="13">
        <f t="shared" si="3213"/>
        <v>0</v>
      </c>
      <c r="BH2076" s="13">
        <f t="shared" si="3214"/>
        <v>1.02</v>
      </c>
      <c r="BI2076" s="13">
        <f t="shared" si="3215"/>
        <v>0</v>
      </c>
      <c r="BJ2076" s="12">
        <f t="shared" si="3217"/>
        <v>6.12</v>
      </c>
    </row>
    <row r="2077" spans="1:62" ht="15.75">
      <c r="A2077" s="14"/>
      <c r="B2077" s="14"/>
      <c r="C2077" s="12" t="s">
        <v>36</v>
      </c>
      <c r="D2077" s="12"/>
      <c r="E2077" s="12">
        <v>6</v>
      </c>
      <c r="F2077" s="12">
        <v>8</v>
      </c>
      <c r="G2077" s="12"/>
      <c r="H2077" s="12"/>
      <c r="I2077" s="12"/>
      <c r="J2077" s="12"/>
      <c r="K2077" s="12"/>
      <c r="L2077" s="12"/>
      <c r="M2077" s="12"/>
      <c r="N2077" s="12"/>
      <c r="O2077" s="12">
        <v>4</v>
      </c>
      <c r="P2077" s="12"/>
      <c r="Q2077" s="12"/>
      <c r="R2077" s="12"/>
      <c r="S2077" s="12"/>
      <c r="T2077" s="12"/>
      <c r="U2077" s="12">
        <f t="shared" si="3216"/>
        <v>18</v>
      </c>
      <c r="W2077" s="23" t="s">
        <v>51</v>
      </c>
      <c r="X2077" s="24">
        <v>0.59</v>
      </c>
      <c r="Y2077" s="24">
        <v>0.59</v>
      </c>
      <c r="Z2077" s="24">
        <v>0.59</v>
      </c>
      <c r="AA2077" s="24">
        <v>0.59</v>
      </c>
      <c r="AB2077" s="24">
        <v>0.59</v>
      </c>
      <c r="AC2077" s="24">
        <v>0.59</v>
      </c>
      <c r="AD2077" s="24">
        <v>0.59</v>
      </c>
      <c r="AE2077" s="24">
        <v>0.59</v>
      </c>
      <c r="AF2077" s="24">
        <v>0.59</v>
      </c>
      <c r="AG2077" s="24">
        <v>0.59</v>
      </c>
      <c r="AH2077" s="24">
        <v>0.59</v>
      </c>
      <c r="AI2077" s="24">
        <v>0.59</v>
      </c>
      <c r="AJ2077" s="24">
        <v>0.59</v>
      </c>
      <c r="AK2077" s="24">
        <v>0.59</v>
      </c>
      <c r="AL2077" s="24">
        <v>0.59</v>
      </c>
      <c r="AM2077" s="24">
        <v>0.59</v>
      </c>
      <c r="AN2077" s="24">
        <v>0.59</v>
      </c>
      <c r="AP2077" s="14"/>
      <c r="AQ2077" s="14"/>
      <c r="AR2077" s="12" t="s">
        <v>30</v>
      </c>
      <c r="AS2077" s="13">
        <f t="shared" si="3200"/>
        <v>0</v>
      </c>
      <c r="AT2077" s="13">
        <f t="shared" si="3200"/>
        <v>3.54</v>
      </c>
      <c r="AU2077" s="13">
        <f t="shared" si="3201"/>
        <v>4.72</v>
      </c>
      <c r="AV2077" s="13">
        <f t="shared" si="3202"/>
        <v>0</v>
      </c>
      <c r="AW2077" s="13">
        <f t="shared" si="3203"/>
        <v>0</v>
      </c>
      <c r="AX2077" s="13">
        <f t="shared" si="3204"/>
        <v>0</v>
      </c>
      <c r="AY2077" s="13">
        <f t="shared" si="3205"/>
        <v>0</v>
      </c>
      <c r="AZ2077" s="13">
        <f t="shared" si="3206"/>
        <v>0</v>
      </c>
      <c r="BA2077" s="13">
        <f t="shared" si="3207"/>
        <v>0</v>
      </c>
      <c r="BB2077" s="13">
        <f t="shared" si="3208"/>
        <v>0</v>
      </c>
      <c r="BC2077" s="13">
        <f t="shared" si="3209"/>
        <v>0</v>
      </c>
      <c r="BD2077" s="13">
        <f t="shared" si="3210"/>
        <v>2.36</v>
      </c>
      <c r="BE2077" s="13">
        <f t="shared" si="3211"/>
        <v>0</v>
      </c>
      <c r="BF2077" s="13">
        <f t="shared" si="3212"/>
        <v>0</v>
      </c>
      <c r="BG2077" s="13">
        <f t="shared" si="3213"/>
        <v>0</v>
      </c>
      <c r="BH2077" s="13">
        <f t="shared" si="3214"/>
        <v>0</v>
      </c>
      <c r="BI2077" s="13">
        <f t="shared" si="3215"/>
        <v>0</v>
      </c>
      <c r="BJ2077" s="12">
        <f t="shared" si="3217"/>
        <v>10.62</v>
      </c>
    </row>
    <row r="2078" spans="1:62" ht="15.75">
      <c r="A2078" s="14"/>
      <c r="B2078" s="14"/>
      <c r="C2078" s="12" t="s">
        <v>31</v>
      </c>
      <c r="D2078" s="12"/>
      <c r="E2078" s="12">
        <v>5</v>
      </c>
      <c r="F2078" s="12">
        <v>8</v>
      </c>
      <c r="G2078" s="12"/>
      <c r="H2078" s="12"/>
      <c r="I2078" s="12"/>
      <c r="J2078" s="12"/>
      <c r="K2078" s="12"/>
      <c r="L2078" s="12"/>
      <c r="M2078" s="12"/>
      <c r="N2078" s="12">
        <v>2</v>
      </c>
      <c r="O2078" s="12">
        <v>1</v>
      </c>
      <c r="P2078" s="12"/>
      <c r="Q2078" s="12"/>
      <c r="R2078" s="12"/>
      <c r="S2078" s="12"/>
      <c r="T2078" s="12"/>
      <c r="U2078" s="12">
        <f t="shared" si="3216"/>
        <v>16</v>
      </c>
      <c r="W2078" s="23" t="s">
        <v>31</v>
      </c>
      <c r="X2078" s="24">
        <v>0.56999999999999995</v>
      </c>
      <c r="Y2078" s="24">
        <v>0.56999999999999995</v>
      </c>
      <c r="Z2078" s="24">
        <v>0.56999999999999995</v>
      </c>
      <c r="AA2078" s="24">
        <v>0.56999999999999995</v>
      </c>
      <c r="AB2078" s="24">
        <v>0.56999999999999995</v>
      </c>
      <c r="AC2078" s="24">
        <v>0.56999999999999995</v>
      </c>
      <c r="AD2078" s="24">
        <v>0.56999999999999995</v>
      </c>
      <c r="AE2078" s="24">
        <v>0.56999999999999995</v>
      </c>
      <c r="AF2078" s="24">
        <v>0.56999999999999995</v>
      </c>
      <c r="AG2078" s="24">
        <v>0.56999999999999995</v>
      </c>
      <c r="AH2078" s="24">
        <v>0.56999999999999995</v>
      </c>
      <c r="AI2078" s="24">
        <v>0.56999999999999995</v>
      </c>
      <c r="AJ2078" s="24">
        <v>0.56999999999999995</v>
      </c>
      <c r="AK2078" s="24">
        <v>0.56999999999999995</v>
      </c>
      <c r="AL2078" s="24">
        <v>0.56999999999999995</v>
      </c>
      <c r="AM2078" s="24">
        <v>0.56999999999999995</v>
      </c>
      <c r="AN2078" s="24">
        <v>0.56999999999999995</v>
      </c>
      <c r="AP2078" s="14"/>
      <c r="AQ2078" s="14"/>
      <c r="AR2078" s="12" t="s">
        <v>31</v>
      </c>
      <c r="AS2078" s="13">
        <f t="shared" si="3200"/>
        <v>0</v>
      </c>
      <c r="AT2078" s="13">
        <f t="shared" si="3200"/>
        <v>2.85</v>
      </c>
      <c r="AU2078" s="13">
        <f t="shared" si="3201"/>
        <v>4.5599999999999996</v>
      </c>
      <c r="AV2078" s="13">
        <f t="shared" si="3202"/>
        <v>0</v>
      </c>
      <c r="AW2078" s="13">
        <f t="shared" si="3203"/>
        <v>0</v>
      </c>
      <c r="AX2078" s="13">
        <f t="shared" si="3204"/>
        <v>0</v>
      </c>
      <c r="AY2078" s="13">
        <f t="shared" si="3205"/>
        <v>0</v>
      </c>
      <c r="AZ2078" s="13">
        <f t="shared" si="3206"/>
        <v>0</v>
      </c>
      <c r="BA2078" s="13">
        <f t="shared" si="3207"/>
        <v>0</v>
      </c>
      <c r="BB2078" s="13">
        <f t="shared" si="3208"/>
        <v>0</v>
      </c>
      <c r="BC2078" s="13">
        <f t="shared" si="3209"/>
        <v>1.1399999999999999</v>
      </c>
      <c r="BD2078" s="13">
        <f t="shared" si="3210"/>
        <v>0.56999999999999995</v>
      </c>
      <c r="BE2078" s="13">
        <f t="shared" si="3211"/>
        <v>0</v>
      </c>
      <c r="BF2078" s="13">
        <f t="shared" si="3212"/>
        <v>0</v>
      </c>
      <c r="BG2078" s="13">
        <f t="shared" si="3213"/>
        <v>0</v>
      </c>
      <c r="BH2078" s="13">
        <f t="shared" si="3214"/>
        <v>0</v>
      </c>
      <c r="BI2078" s="13">
        <f t="shared" si="3215"/>
        <v>0</v>
      </c>
      <c r="BJ2078" s="12">
        <f t="shared" si="3217"/>
        <v>9.1199999999999992</v>
      </c>
    </row>
    <row r="2079" spans="1:62" ht="15.75">
      <c r="A2079" s="16"/>
      <c r="B2079" s="16"/>
      <c r="C2079" s="12" t="s">
        <v>32</v>
      </c>
      <c r="D2079" s="12"/>
      <c r="E2079" s="12"/>
      <c r="F2079" s="12"/>
      <c r="G2079" s="12"/>
      <c r="H2079" s="12">
        <v>5</v>
      </c>
      <c r="I2079" s="12"/>
      <c r="J2079" s="12">
        <v>14</v>
      </c>
      <c r="K2079" s="12">
        <v>6</v>
      </c>
      <c r="L2079" s="12">
        <v>3</v>
      </c>
      <c r="M2079" s="12"/>
      <c r="N2079" s="12">
        <v>7</v>
      </c>
      <c r="O2079" s="12">
        <v>7</v>
      </c>
      <c r="P2079" s="12"/>
      <c r="Q2079" s="12"/>
      <c r="R2079" s="12"/>
      <c r="S2079" s="12"/>
      <c r="T2079" s="12"/>
      <c r="U2079" s="12">
        <f t="shared" si="3216"/>
        <v>42</v>
      </c>
      <c r="W2079" s="23" t="s">
        <v>32</v>
      </c>
      <c r="X2079" s="24">
        <v>0.4</v>
      </c>
      <c r="Y2079" s="24">
        <v>0.4</v>
      </c>
      <c r="Z2079" s="24">
        <v>0.4</v>
      </c>
      <c r="AA2079" s="24">
        <v>0.4</v>
      </c>
      <c r="AB2079" s="24">
        <v>0.4</v>
      </c>
      <c r="AC2079" s="24">
        <v>0.4</v>
      </c>
      <c r="AD2079" s="24">
        <v>0.4</v>
      </c>
      <c r="AE2079" s="24">
        <v>0.4</v>
      </c>
      <c r="AF2079" s="24">
        <v>0.4</v>
      </c>
      <c r="AG2079" s="24">
        <v>0.4</v>
      </c>
      <c r="AH2079" s="24">
        <v>0.4</v>
      </c>
      <c r="AI2079" s="24">
        <v>0.4</v>
      </c>
      <c r="AJ2079" s="24">
        <v>0.4</v>
      </c>
      <c r="AK2079" s="24">
        <v>0.4</v>
      </c>
      <c r="AL2079" s="24">
        <v>0.4</v>
      </c>
      <c r="AM2079" s="24">
        <v>0.4</v>
      </c>
      <c r="AN2079" s="24">
        <v>0.4</v>
      </c>
      <c r="AP2079" s="16"/>
      <c r="AQ2079" s="16"/>
      <c r="AR2079" s="12" t="s">
        <v>32</v>
      </c>
      <c r="AS2079" s="13">
        <f t="shared" si="3200"/>
        <v>0</v>
      </c>
      <c r="AT2079" s="13">
        <f t="shared" si="3200"/>
        <v>0</v>
      </c>
      <c r="AU2079" s="13">
        <f t="shared" si="3201"/>
        <v>0</v>
      </c>
      <c r="AV2079" s="13">
        <f t="shared" si="3202"/>
        <v>0</v>
      </c>
      <c r="AW2079" s="13">
        <f t="shared" si="3203"/>
        <v>2</v>
      </c>
      <c r="AX2079" s="13">
        <f t="shared" si="3204"/>
        <v>0</v>
      </c>
      <c r="AY2079" s="13">
        <f t="shared" si="3205"/>
        <v>5.6</v>
      </c>
      <c r="AZ2079" s="13">
        <f t="shared" si="3206"/>
        <v>2.4</v>
      </c>
      <c r="BA2079" s="13">
        <f t="shared" si="3207"/>
        <v>1.2</v>
      </c>
      <c r="BB2079" s="13">
        <f t="shared" si="3208"/>
        <v>0</v>
      </c>
      <c r="BC2079" s="13">
        <f t="shared" si="3209"/>
        <v>2.8</v>
      </c>
      <c r="BD2079" s="13">
        <f t="shared" si="3210"/>
        <v>2.8</v>
      </c>
      <c r="BE2079" s="13">
        <f t="shared" si="3211"/>
        <v>0</v>
      </c>
      <c r="BF2079" s="13">
        <f t="shared" si="3212"/>
        <v>0</v>
      </c>
      <c r="BG2079" s="13">
        <f t="shared" si="3213"/>
        <v>0</v>
      </c>
      <c r="BH2079" s="13">
        <f t="shared" si="3214"/>
        <v>0</v>
      </c>
      <c r="BI2079" s="13">
        <f t="shared" si="3215"/>
        <v>0</v>
      </c>
      <c r="BJ2079" s="12">
        <f t="shared" si="3217"/>
        <v>16.8</v>
      </c>
    </row>
    <row r="2080" spans="1:62">
      <c r="A2080" s="17"/>
      <c r="B2080" s="18"/>
      <c r="C2080" s="19" t="s">
        <v>33</v>
      </c>
      <c r="D2080" s="19">
        <f>SUM(D2071:D2079)</f>
        <v>0</v>
      </c>
      <c r="E2080" s="19">
        <f>SUM(E2071:E2079)</f>
        <v>31</v>
      </c>
      <c r="F2080" s="19">
        <f t="shared" ref="F2080:U2080" si="3218">SUM(F2071:F2079)</f>
        <v>39</v>
      </c>
      <c r="G2080" s="19">
        <f t="shared" si="3218"/>
        <v>24</v>
      </c>
      <c r="H2080" s="19">
        <f t="shared" si="3218"/>
        <v>41</v>
      </c>
      <c r="I2080" s="19">
        <f t="shared" si="3218"/>
        <v>41</v>
      </c>
      <c r="J2080" s="19">
        <f t="shared" si="3218"/>
        <v>49</v>
      </c>
      <c r="K2080" s="19">
        <f t="shared" si="3218"/>
        <v>119</v>
      </c>
      <c r="L2080" s="19">
        <f t="shared" si="3218"/>
        <v>31</v>
      </c>
      <c r="M2080" s="19">
        <f t="shared" si="3218"/>
        <v>17</v>
      </c>
      <c r="N2080" s="19">
        <f t="shared" si="3218"/>
        <v>25</v>
      </c>
      <c r="O2080" s="19">
        <f t="shared" si="3218"/>
        <v>38</v>
      </c>
      <c r="P2080" s="19">
        <f t="shared" si="3218"/>
        <v>15</v>
      </c>
      <c r="Q2080" s="19">
        <f t="shared" si="3218"/>
        <v>28</v>
      </c>
      <c r="R2080" s="19">
        <f t="shared" si="3218"/>
        <v>0</v>
      </c>
      <c r="S2080" s="19">
        <f t="shared" si="3218"/>
        <v>24</v>
      </c>
      <c r="T2080" s="19">
        <f t="shared" si="3218"/>
        <v>0</v>
      </c>
      <c r="U2080" s="19">
        <f t="shared" si="3218"/>
        <v>522</v>
      </c>
      <c r="AP2080" s="35"/>
      <c r="AQ2080" s="36"/>
      <c r="AR2080" s="37" t="s">
        <v>33</v>
      </c>
      <c r="AS2080" s="37">
        <f>SUM(AS2071:AS2079)</f>
        <v>0</v>
      </c>
      <c r="AT2080" s="37">
        <f t="shared" ref="AT2080:BJ2080" si="3219">SUM(AT2071:AT2079)</f>
        <v>13.41</v>
      </c>
      <c r="AU2080" s="37">
        <f t="shared" si="3219"/>
        <v>17.454999999999998</v>
      </c>
      <c r="AV2080" s="37">
        <f t="shared" si="3219"/>
        <v>7.48</v>
      </c>
      <c r="AW2080" s="37">
        <f t="shared" si="3219"/>
        <v>11.82</v>
      </c>
      <c r="AX2080" s="37">
        <f t="shared" si="3219"/>
        <v>11.315</v>
      </c>
      <c r="AY2080" s="37">
        <f t="shared" si="3219"/>
        <v>15.57</v>
      </c>
      <c r="AZ2080" s="37">
        <f t="shared" si="3219"/>
        <v>35.284999999999997</v>
      </c>
      <c r="BA2080" s="37">
        <f t="shared" si="3219"/>
        <v>9.6150000000000002</v>
      </c>
      <c r="BB2080" s="37">
        <f t="shared" si="3219"/>
        <v>5.1849999999999996</v>
      </c>
      <c r="BC2080" s="37">
        <f t="shared" si="3219"/>
        <v>10.115</v>
      </c>
      <c r="BD2080" s="37">
        <f t="shared" si="3219"/>
        <v>14.41</v>
      </c>
      <c r="BE2080" s="37">
        <f t="shared" si="3219"/>
        <v>4.5949999999999998</v>
      </c>
      <c r="BF2080" s="37">
        <f t="shared" si="3219"/>
        <v>8.9149999999999991</v>
      </c>
      <c r="BG2080" s="37">
        <f t="shared" si="3219"/>
        <v>0</v>
      </c>
      <c r="BH2080" s="37">
        <f t="shared" si="3219"/>
        <v>6.39</v>
      </c>
      <c r="BI2080" s="37">
        <f t="shared" si="3219"/>
        <v>0</v>
      </c>
      <c r="BJ2080" s="37">
        <f t="shared" si="3219"/>
        <v>171.56</v>
      </c>
    </row>
    <row r="2083" spans="1:62" ht="106.5">
      <c r="A2083" s="8" t="s">
        <v>2</v>
      </c>
      <c r="B2083" s="8" t="s">
        <v>3</v>
      </c>
      <c r="C2083" s="8" t="s">
        <v>4</v>
      </c>
      <c r="D2083" s="9" t="str">
        <f>D5</f>
        <v>ANGGREK</v>
      </c>
      <c r="E2083" s="9" t="str">
        <f t="shared" ref="E2083:U2083" si="3220">E5</f>
        <v>BOUGENVIL</v>
      </c>
      <c r="F2083" s="9" t="str">
        <f t="shared" si="3220"/>
        <v>CAMELIA</v>
      </c>
      <c r="G2083" s="9" t="str">
        <f t="shared" si="3220"/>
        <v>DEWANDARU</v>
      </c>
      <c r="H2083" s="9" t="str">
        <f t="shared" si="3220"/>
        <v>EDELWEIS</v>
      </c>
      <c r="I2083" s="9" t="str">
        <f t="shared" si="3220"/>
        <v>FLAMBOYAN</v>
      </c>
      <c r="J2083" s="9" t="str">
        <f t="shared" si="3220"/>
        <v>GERANIUM</v>
      </c>
      <c r="K2083" s="9" t="str">
        <f t="shared" si="3220"/>
        <v>HELIKONIA</v>
      </c>
      <c r="L2083" s="9" t="str">
        <f t="shared" si="3220"/>
        <v>IVY</v>
      </c>
      <c r="M2083" s="9" t="str">
        <f t="shared" si="3220"/>
        <v>KANA</v>
      </c>
      <c r="N2083" s="9" t="str">
        <f t="shared" si="3220"/>
        <v>IGD</v>
      </c>
      <c r="O2083" s="9" t="str">
        <f t="shared" si="3220"/>
        <v>HCU</v>
      </c>
      <c r="P2083" s="9" t="str">
        <f t="shared" si="3220"/>
        <v>PENUNJANG</v>
      </c>
      <c r="Q2083" s="9" t="str">
        <f t="shared" si="3220"/>
        <v>PELAYANAN</v>
      </c>
      <c r="R2083" s="9" t="str">
        <f t="shared" si="3220"/>
        <v>ADMIN</v>
      </c>
      <c r="S2083" s="9" t="str">
        <f t="shared" si="3220"/>
        <v>ASRAMA</v>
      </c>
      <c r="T2083" s="9" t="str">
        <f t="shared" si="3220"/>
        <v>MASJID</v>
      </c>
      <c r="U2083" s="9" t="str">
        <f t="shared" si="3220"/>
        <v>JUMLAH</v>
      </c>
      <c r="W2083" s="21"/>
      <c r="X2083" s="22" t="str">
        <f>X5</f>
        <v>ANGGREK</v>
      </c>
      <c r="Y2083" s="22" t="str">
        <f>Y5</f>
        <v>BOUGENVIL</v>
      </c>
      <c r="Z2083" s="22" t="str">
        <f t="shared" ref="Z2083:AN2083" si="3221">Z5</f>
        <v>CAMELIA</v>
      </c>
      <c r="AA2083" s="22" t="str">
        <f t="shared" si="3221"/>
        <v>DEWANDARU</v>
      </c>
      <c r="AB2083" s="22" t="str">
        <f t="shared" si="3221"/>
        <v>EDELWEIS</v>
      </c>
      <c r="AC2083" s="22" t="str">
        <f t="shared" si="3221"/>
        <v>FLAMBOYAN</v>
      </c>
      <c r="AD2083" s="22" t="str">
        <f t="shared" si="3221"/>
        <v>GERANIUM</v>
      </c>
      <c r="AE2083" s="22" t="str">
        <f t="shared" si="3221"/>
        <v>HELIKONIA</v>
      </c>
      <c r="AF2083" s="22" t="str">
        <f t="shared" si="3221"/>
        <v>IVY</v>
      </c>
      <c r="AG2083" s="22" t="str">
        <f t="shared" si="3221"/>
        <v>KANA</v>
      </c>
      <c r="AH2083" s="22" t="str">
        <f t="shared" si="3221"/>
        <v>IGD</v>
      </c>
      <c r="AI2083" s="22" t="str">
        <f t="shared" si="3221"/>
        <v>HCU</v>
      </c>
      <c r="AJ2083" s="22" t="str">
        <f t="shared" si="3221"/>
        <v>PENUNJANG</v>
      </c>
      <c r="AK2083" s="22" t="str">
        <f t="shared" si="3221"/>
        <v>PELAYANAN</v>
      </c>
      <c r="AL2083" s="22" t="str">
        <f t="shared" si="3221"/>
        <v>ADMIN</v>
      </c>
      <c r="AM2083" s="22" t="str">
        <f t="shared" si="3221"/>
        <v>ASRAMA</v>
      </c>
      <c r="AN2083" s="22" t="str">
        <f t="shared" si="3221"/>
        <v>MASJID</v>
      </c>
      <c r="AP2083" s="33" t="s">
        <v>2</v>
      </c>
      <c r="AQ2083" s="33" t="s">
        <v>3</v>
      </c>
      <c r="AR2083" s="33" t="s">
        <v>4</v>
      </c>
      <c r="AS2083" s="34" t="str">
        <f>AS5</f>
        <v>ANGGREK</v>
      </c>
      <c r="AT2083" s="34" t="str">
        <f>AT5</f>
        <v>BOUGENVIL</v>
      </c>
      <c r="AU2083" s="34" t="str">
        <f t="shared" ref="AU2083:BJ2083" si="3222">AU5</f>
        <v>CAMELIA II</v>
      </c>
      <c r="AV2083" s="34" t="str">
        <f t="shared" si="3222"/>
        <v>DEWANDARU</v>
      </c>
      <c r="AW2083" s="34" t="str">
        <f t="shared" si="3222"/>
        <v>EDELWEIS</v>
      </c>
      <c r="AX2083" s="34" t="str">
        <f t="shared" si="3222"/>
        <v>FLAMBOYAN</v>
      </c>
      <c r="AY2083" s="34" t="str">
        <f t="shared" si="3222"/>
        <v>GERANIUM</v>
      </c>
      <c r="AZ2083" s="34" t="str">
        <f t="shared" si="3222"/>
        <v>HELIKONIA</v>
      </c>
      <c r="BA2083" s="34" t="str">
        <f t="shared" si="3222"/>
        <v>IVY</v>
      </c>
      <c r="BB2083" s="34" t="str">
        <f t="shared" si="3222"/>
        <v>KANA</v>
      </c>
      <c r="BC2083" s="34" t="str">
        <f t="shared" si="3222"/>
        <v>IGD</v>
      </c>
      <c r="BD2083" s="34" t="str">
        <f t="shared" si="3222"/>
        <v>HCU</v>
      </c>
      <c r="BE2083" s="34" t="str">
        <f t="shared" si="3222"/>
        <v>PENUNJANG</v>
      </c>
      <c r="BF2083" s="34" t="str">
        <f t="shared" si="3222"/>
        <v>PELAYANAN</v>
      </c>
      <c r="BG2083" s="34" t="str">
        <f t="shared" si="3222"/>
        <v>ADMIN</v>
      </c>
      <c r="BH2083" s="34" t="str">
        <f t="shared" si="3222"/>
        <v>ASRAMA</v>
      </c>
      <c r="BI2083" s="34" t="str">
        <f t="shared" si="3222"/>
        <v>MASJID</v>
      </c>
      <c r="BJ2083" s="34" t="str">
        <f t="shared" si="3222"/>
        <v>JUMLAH</v>
      </c>
    </row>
    <row r="2084" spans="1:62" ht="15.75">
      <c r="A2084" s="10">
        <f>A2071+1</f>
        <v>8</v>
      </c>
      <c r="B2084" s="11" t="s">
        <v>40</v>
      </c>
      <c r="C2084" s="12" t="s">
        <v>24</v>
      </c>
      <c r="D2084" s="12"/>
      <c r="E2084" s="12"/>
      <c r="F2084" s="12">
        <v>2</v>
      </c>
      <c r="G2084" s="12">
        <v>12</v>
      </c>
      <c r="H2084" s="12">
        <v>17</v>
      </c>
      <c r="I2084" s="12">
        <v>19</v>
      </c>
      <c r="J2084" s="12">
        <v>14</v>
      </c>
      <c r="K2084" s="12">
        <v>15</v>
      </c>
      <c r="L2084" s="12">
        <v>5</v>
      </c>
      <c r="M2084" s="12">
        <v>4</v>
      </c>
      <c r="N2084" s="12"/>
      <c r="O2084" s="12">
        <v>10</v>
      </c>
      <c r="P2084" s="12">
        <v>9</v>
      </c>
      <c r="Q2084" s="12">
        <v>12</v>
      </c>
      <c r="R2084" s="12"/>
      <c r="S2084" s="12"/>
      <c r="T2084" s="12"/>
      <c r="U2084" s="12">
        <f>SUM(E2084:T2084)</f>
        <v>119</v>
      </c>
      <c r="W2084" s="23" t="s">
        <v>24</v>
      </c>
      <c r="X2084" s="24">
        <v>0.26500000000000001</v>
      </c>
      <c r="Y2084" s="24">
        <v>0.26500000000000001</v>
      </c>
      <c r="Z2084" s="24">
        <v>0.26500000000000001</v>
      </c>
      <c r="AA2084" s="24">
        <v>0.26500000000000001</v>
      </c>
      <c r="AB2084" s="24">
        <v>0.26500000000000001</v>
      </c>
      <c r="AC2084" s="24">
        <v>0.26500000000000001</v>
      </c>
      <c r="AD2084" s="24">
        <v>0.26500000000000001</v>
      </c>
      <c r="AE2084" s="24">
        <v>0.26500000000000001</v>
      </c>
      <c r="AF2084" s="24">
        <v>0.26500000000000001</v>
      </c>
      <c r="AG2084" s="24">
        <v>0.26500000000000001</v>
      </c>
      <c r="AH2084" s="24">
        <v>0.26500000000000001</v>
      </c>
      <c r="AI2084" s="24">
        <v>0.26500000000000001</v>
      </c>
      <c r="AJ2084" s="24">
        <v>0.26500000000000001</v>
      </c>
      <c r="AK2084" s="24">
        <v>0.26500000000000001</v>
      </c>
      <c r="AL2084" s="24">
        <v>0.26500000000000001</v>
      </c>
      <c r="AM2084" s="24">
        <v>0.26500000000000001</v>
      </c>
      <c r="AN2084" s="24">
        <v>0.26500000000000001</v>
      </c>
      <c r="AP2084" s="10">
        <f>AP2071+1</f>
        <v>8</v>
      </c>
      <c r="AQ2084" s="11" t="s">
        <v>37</v>
      </c>
      <c r="AR2084" s="12" t="s">
        <v>24</v>
      </c>
      <c r="AS2084" s="13">
        <f t="shared" ref="AS2084:AT2092" si="3223">D2084*X2084</f>
        <v>0</v>
      </c>
      <c r="AT2084" s="13">
        <f t="shared" si="3223"/>
        <v>0</v>
      </c>
      <c r="AU2084" s="13">
        <f t="shared" ref="AU2084:AU2092" si="3224">F2084*Z2084</f>
        <v>0.53</v>
      </c>
      <c r="AV2084" s="13">
        <f t="shared" ref="AV2084:AV2092" si="3225">G2084*AA2084</f>
        <v>3.18</v>
      </c>
      <c r="AW2084" s="13">
        <f t="shared" ref="AW2084:AW2092" si="3226">H2084*AB2084</f>
        <v>4.5049999999999999</v>
      </c>
      <c r="AX2084" s="13">
        <f t="shared" ref="AX2084:AX2092" si="3227">I2084*AC2084</f>
        <v>5.0350000000000001</v>
      </c>
      <c r="AY2084" s="13">
        <f t="shared" ref="AY2084:AY2092" si="3228">J2084*AD2084</f>
        <v>3.71</v>
      </c>
      <c r="AZ2084" s="13">
        <f t="shared" ref="AZ2084:AZ2092" si="3229">K2084*AE2084</f>
        <v>3.9750000000000001</v>
      </c>
      <c r="BA2084" s="13">
        <f t="shared" ref="BA2084:BA2092" si="3230">L2084*AF2084</f>
        <v>1.325</v>
      </c>
      <c r="BB2084" s="13">
        <f t="shared" ref="BB2084:BB2092" si="3231">M2084*AG2084</f>
        <v>1.06</v>
      </c>
      <c r="BC2084" s="13">
        <f t="shared" ref="BC2084:BC2092" si="3232">N2084*AH2084</f>
        <v>0</v>
      </c>
      <c r="BD2084" s="13">
        <f t="shared" ref="BD2084:BD2092" si="3233">O2084*AI2084</f>
        <v>2.65</v>
      </c>
      <c r="BE2084" s="13">
        <f t="shared" ref="BE2084:BE2092" si="3234">P2084*AJ2084</f>
        <v>2.3849999999999998</v>
      </c>
      <c r="BF2084" s="13">
        <f t="shared" ref="BF2084:BF2092" si="3235">Q2084*AK2084</f>
        <v>3.18</v>
      </c>
      <c r="BG2084" s="13">
        <f t="shared" ref="BG2084:BG2092" si="3236">R2084*AL2084</f>
        <v>0</v>
      </c>
      <c r="BH2084" s="13">
        <f t="shared" ref="BH2084:BH2092" si="3237">S2084*AM2084</f>
        <v>0</v>
      </c>
      <c r="BI2084" s="13">
        <f t="shared" ref="BI2084:BI2092" si="3238">T2084*AN2084</f>
        <v>0</v>
      </c>
      <c r="BJ2084" s="12">
        <f>SUM(AT2084:BI2084)</f>
        <v>31.535</v>
      </c>
    </row>
    <row r="2085" spans="1:62" ht="15.75">
      <c r="A2085" s="14"/>
      <c r="B2085" s="15">
        <f>B2072+1</f>
        <v>44720</v>
      </c>
      <c r="C2085" s="12" t="s">
        <v>25</v>
      </c>
      <c r="D2085" s="12"/>
      <c r="E2085" s="12"/>
      <c r="F2085" s="12">
        <v>2</v>
      </c>
      <c r="G2085" s="12">
        <v>14</v>
      </c>
      <c r="H2085" s="12">
        <v>19</v>
      </c>
      <c r="I2085" s="12">
        <v>19</v>
      </c>
      <c r="J2085" s="12">
        <v>14</v>
      </c>
      <c r="K2085" s="12">
        <v>15</v>
      </c>
      <c r="L2085" s="12">
        <v>5</v>
      </c>
      <c r="M2085" s="12">
        <v>5</v>
      </c>
      <c r="N2085" s="12"/>
      <c r="O2085" s="12">
        <v>3</v>
      </c>
      <c r="P2085" s="12">
        <v>2</v>
      </c>
      <c r="Q2085" s="12">
        <v>4</v>
      </c>
      <c r="R2085" s="12"/>
      <c r="S2085" s="12"/>
      <c r="T2085" s="12"/>
      <c r="U2085" s="12">
        <f t="shared" ref="U2085:U2092" si="3239">SUM(E2085:T2085)</f>
        <v>102</v>
      </c>
      <c r="W2085" s="23" t="s">
        <v>25</v>
      </c>
      <c r="X2085" s="24">
        <v>0.22500000000000001</v>
      </c>
      <c r="Y2085" s="24">
        <v>0.22500000000000001</v>
      </c>
      <c r="Z2085" s="24">
        <v>0.22500000000000001</v>
      </c>
      <c r="AA2085" s="24">
        <v>0.22500000000000001</v>
      </c>
      <c r="AB2085" s="24">
        <v>0.22500000000000001</v>
      </c>
      <c r="AC2085" s="24">
        <v>0.22500000000000001</v>
      </c>
      <c r="AD2085" s="24">
        <v>0.22500000000000001</v>
      </c>
      <c r="AE2085" s="24">
        <v>0.22500000000000001</v>
      </c>
      <c r="AF2085" s="24">
        <v>0.22500000000000001</v>
      </c>
      <c r="AG2085" s="24">
        <v>0.22500000000000001</v>
      </c>
      <c r="AH2085" s="24">
        <v>0.22500000000000001</v>
      </c>
      <c r="AI2085" s="24">
        <v>0.22500000000000001</v>
      </c>
      <c r="AJ2085" s="24">
        <v>0.22500000000000001</v>
      </c>
      <c r="AK2085" s="24">
        <v>0.22500000000000001</v>
      </c>
      <c r="AL2085" s="24">
        <v>0.22500000000000001</v>
      </c>
      <c r="AM2085" s="24">
        <v>0.22500000000000001</v>
      </c>
      <c r="AN2085" s="24">
        <v>0.22500000000000001</v>
      </c>
      <c r="AP2085" s="14"/>
      <c r="AQ2085" s="15">
        <f>AQ2072+1</f>
        <v>44355</v>
      </c>
      <c r="AR2085" s="12" t="s">
        <v>25</v>
      </c>
      <c r="AS2085" s="13">
        <f t="shared" si="3223"/>
        <v>0</v>
      </c>
      <c r="AT2085" s="13">
        <f t="shared" si="3223"/>
        <v>0</v>
      </c>
      <c r="AU2085" s="13">
        <f t="shared" si="3224"/>
        <v>0.45</v>
      </c>
      <c r="AV2085" s="13">
        <f t="shared" si="3225"/>
        <v>3.15</v>
      </c>
      <c r="AW2085" s="13">
        <f t="shared" si="3226"/>
        <v>4.2750000000000004</v>
      </c>
      <c r="AX2085" s="13">
        <f t="shared" si="3227"/>
        <v>4.2750000000000004</v>
      </c>
      <c r="AY2085" s="13">
        <f t="shared" si="3228"/>
        <v>3.15</v>
      </c>
      <c r="AZ2085" s="13">
        <f t="shared" si="3229"/>
        <v>3.375</v>
      </c>
      <c r="BA2085" s="13">
        <f t="shared" si="3230"/>
        <v>1.125</v>
      </c>
      <c r="BB2085" s="13">
        <f t="shared" si="3231"/>
        <v>1.125</v>
      </c>
      <c r="BC2085" s="13">
        <f t="shared" si="3232"/>
        <v>0</v>
      </c>
      <c r="BD2085" s="13">
        <f t="shared" si="3233"/>
        <v>0.67500000000000004</v>
      </c>
      <c r="BE2085" s="13">
        <f t="shared" si="3234"/>
        <v>0.45</v>
      </c>
      <c r="BF2085" s="13">
        <f t="shared" si="3235"/>
        <v>0.9</v>
      </c>
      <c r="BG2085" s="13">
        <f t="shared" si="3236"/>
        <v>0</v>
      </c>
      <c r="BH2085" s="13">
        <f t="shared" si="3237"/>
        <v>0</v>
      </c>
      <c r="BI2085" s="13">
        <f t="shared" si="3238"/>
        <v>0</v>
      </c>
      <c r="BJ2085" s="12">
        <f t="shared" ref="BJ2085:BJ2092" si="3240">SUM(AT2085:BI2085)</f>
        <v>22.95</v>
      </c>
    </row>
    <row r="2086" spans="1:62" ht="15.75">
      <c r="A2086" s="14"/>
      <c r="B2086" s="14"/>
      <c r="C2086" s="12" t="s">
        <v>26</v>
      </c>
      <c r="D2086" s="12"/>
      <c r="E2086" s="12"/>
      <c r="F2086" s="12">
        <v>1</v>
      </c>
      <c r="G2086" s="12">
        <v>7</v>
      </c>
      <c r="H2086" s="12">
        <v>5</v>
      </c>
      <c r="I2086" s="12">
        <v>7</v>
      </c>
      <c r="J2086" s="12">
        <v>5</v>
      </c>
      <c r="K2086" s="12">
        <v>4</v>
      </c>
      <c r="L2086" s="12">
        <v>4</v>
      </c>
      <c r="M2086" s="12">
        <v>3</v>
      </c>
      <c r="N2086" s="12"/>
      <c r="O2086" s="12">
        <v>4</v>
      </c>
      <c r="P2086" s="12"/>
      <c r="Q2086" s="12">
        <v>15</v>
      </c>
      <c r="R2086" s="12"/>
      <c r="S2086" s="12"/>
      <c r="T2086" s="12"/>
      <c r="U2086" s="12">
        <f t="shared" si="3239"/>
        <v>55</v>
      </c>
      <c r="W2086" s="23" t="s">
        <v>26</v>
      </c>
      <c r="X2086" s="24">
        <v>0.35</v>
      </c>
      <c r="Y2086" s="24">
        <v>0.35</v>
      </c>
      <c r="Z2086" s="24">
        <v>0.35</v>
      </c>
      <c r="AA2086" s="24">
        <v>0.35</v>
      </c>
      <c r="AB2086" s="24">
        <v>0.35</v>
      </c>
      <c r="AC2086" s="24">
        <v>0.35</v>
      </c>
      <c r="AD2086" s="24">
        <v>0.35</v>
      </c>
      <c r="AE2086" s="24">
        <v>0.35</v>
      </c>
      <c r="AF2086" s="24">
        <v>0.35</v>
      </c>
      <c r="AG2086" s="24">
        <v>0.35</v>
      </c>
      <c r="AH2086" s="24">
        <v>0.35</v>
      </c>
      <c r="AI2086" s="24">
        <v>0.35</v>
      </c>
      <c r="AJ2086" s="24">
        <v>0.35</v>
      </c>
      <c r="AK2086" s="24">
        <v>0.35</v>
      </c>
      <c r="AL2086" s="24">
        <v>0.35</v>
      </c>
      <c r="AM2086" s="24">
        <v>0.35</v>
      </c>
      <c r="AN2086" s="24">
        <v>0.35</v>
      </c>
      <c r="AP2086" s="14"/>
      <c r="AQ2086" s="14"/>
      <c r="AR2086" s="12" t="s">
        <v>26</v>
      </c>
      <c r="AS2086" s="13">
        <f t="shared" si="3223"/>
        <v>0</v>
      </c>
      <c r="AT2086" s="13">
        <f t="shared" si="3223"/>
        <v>0</v>
      </c>
      <c r="AU2086" s="13">
        <f t="shared" si="3224"/>
        <v>0.35</v>
      </c>
      <c r="AV2086" s="13">
        <f t="shared" si="3225"/>
        <v>2.4500000000000002</v>
      </c>
      <c r="AW2086" s="13">
        <f t="shared" si="3226"/>
        <v>1.75</v>
      </c>
      <c r="AX2086" s="13">
        <f t="shared" si="3227"/>
        <v>2.4500000000000002</v>
      </c>
      <c r="AY2086" s="13">
        <f t="shared" si="3228"/>
        <v>1.75</v>
      </c>
      <c r="AZ2086" s="13">
        <f t="shared" si="3229"/>
        <v>1.4</v>
      </c>
      <c r="BA2086" s="13">
        <f t="shared" si="3230"/>
        <v>1.4</v>
      </c>
      <c r="BB2086" s="13">
        <f t="shared" si="3231"/>
        <v>1.05</v>
      </c>
      <c r="BC2086" s="13">
        <f t="shared" si="3232"/>
        <v>0</v>
      </c>
      <c r="BD2086" s="13">
        <f t="shared" si="3233"/>
        <v>1.4</v>
      </c>
      <c r="BE2086" s="13">
        <f t="shared" si="3234"/>
        <v>0</v>
      </c>
      <c r="BF2086" s="13">
        <f t="shared" si="3235"/>
        <v>5.25</v>
      </c>
      <c r="BG2086" s="13">
        <f t="shared" si="3236"/>
        <v>0</v>
      </c>
      <c r="BH2086" s="13">
        <f t="shared" si="3237"/>
        <v>0</v>
      </c>
      <c r="BI2086" s="13">
        <f t="shared" si="3238"/>
        <v>0</v>
      </c>
      <c r="BJ2086" s="12">
        <f t="shared" si="3240"/>
        <v>19.25</v>
      </c>
    </row>
    <row r="2087" spans="1:62" ht="15.75">
      <c r="A2087" s="14"/>
      <c r="B2087" s="14"/>
      <c r="C2087" s="12" t="s">
        <v>27</v>
      </c>
      <c r="D2087" s="12"/>
      <c r="E2087" s="12">
        <v>9</v>
      </c>
      <c r="F2087" s="12">
        <v>6</v>
      </c>
      <c r="G2087" s="12">
        <v>6</v>
      </c>
      <c r="H2087" s="12">
        <v>12</v>
      </c>
      <c r="I2087" s="12">
        <v>4</v>
      </c>
      <c r="J2087" s="12">
        <v>7</v>
      </c>
      <c r="K2087" s="12">
        <v>6</v>
      </c>
      <c r="L2087" s="12">
        <v>3</v>
      </c>
      <c r="M2087" s="12">
        <v>4</v>
      </c>
      <c r="N2087" s="12">
        <v>6</v>
      </c>
      <c r="O2087" s="12">
        <v>3</v>
      </c>
      <c r="P2087" s="12">
        <v>2</v>
      </c>
      <c r="Q2087" s="12">
        <v>11</v>
      </c>
      <c r="R2087" s="12"/>
      <c r="S2087" s="12"/>
      <c r="T2087" s="12"/>
      <c r="U2087" s="12">
        <f t="shared" si="3239"/>
        <v>79</v>
      </c>
      <c r="W2087" s="23" t="s">
        <v>27</v>
      </c>
      <c r="X2087" s="24">
        <v>0.43</v>
      </c>
      <c r="Y2087" s="24">
        <v>0.43</v>
      </c>
      <c r="Z2087" s="24">
        <v>0.43</v>
      </c>
      <c r="AA2087" s="24">
        <v>0.43</v>
      </c>
      <c r="AB2087" s="24">
        <v>0.43</v>
      </c>
      <c r="AC2087" s="24">
        <v>0.43</v>
      </c>
      <c r="AD2087" s="24">
        <v>0.43</v>
      </c>
      <c r="AE2087" s="24">
        <v>0.43</v>
      </c>
      <c r="AF2087" s="24">
        <v>0.43</v>
      </c>
      <c r="AG2087" s="24">
        <v>0.43</v>
      </c>
      <c r="AH2087" s="24">
        <v>0.43</v>
      </c>
      <c r="AI2087" s="24">
        <v>0.43</v>
      </c>
      <c r="AJ2087" s="24">
        <v>0.43</v>
      </c>
      <c r="AK2087" s="24">
        <v>0.43</v>
      </c>
      <c r="AL2087" s="24">
        <v>0.43</v>
      </c>
      <c r="AM2087" s="24">
        <v>0.43</v>
      </c>
      <c r="AN2087" s="24">
        <v>0.43</v>
      </c>
      <c r="AP2087" s="14"/>
      <c r="AQ2087" s="14"/>
      <c r="AR2087" s="12" t="s">
        <v>27</v>
      </c>
      <c r="AS2087" s="13">
        <f t="shared" si="3223"/>
        <v>0</v>
      </c>
      <c r="AT2087" s="13">
        <f t="shared" si="3223"/>
        <v>3.87</v>
      </c>
      <c r="AU2087" s="13">
        <f t="shared" si="3224"/>
        <v>2.58</v>
      </c>
      <c r="AV2087" s="13">
        <f t="shared" si="3225"/>
        <v>2.58</v>
      </c>
      <c r="AW2087" s="13">
        <f t="shared" si="3226"/>
        <v>5.16</v>
      </c>
      <c r="AX2087" s="13">
        <f t="shared" si="3227"/>
        <v>1.72</v>
      </c>
      <c r="AY2087" s="13">
        <f t="shared" si="3228"/>
        <v>3.01</v>
      </c>
      <c r="AZ2087" s="13">
        <f t="shared" si="3229"/>
        <v>2.58</v>
      </c>
      <c r="BA2087" s="13">
        <f t="shared" si="3230"/>
        <v>1.29</v>
      </c>
      <c r="BB2087" s="13">
        <f t="shared" si="3231"/>
        <v>1.72</v>
      </c>
      <c r="BC2087" s="13">
        <f t="shared" si="3232"/>
        <v>2.58</v>
      </c>
      <c r="BD2087" s="13">
        <f t="shared" si="3233"/>
        <v>1.29</v>
      </c>
      <c r="BE2087" s="13">
        <f t="shared" si="3234"/>
        <v>0.86</v>
      </c>
      <c r="BF2087" s="13">
        <f t="shared" si="3235"/>
        <v>4.7300000000000004</v>
      </c>
      <c r="BG2087" s="13">
        <f t="shared" si="3236"/>
        <v>0</v>
      </c>
      <c r="BH2087" s="13">
        <f t="shared" si="3237"/>
        <v>0</v>
      </c>
      <c r="BI2087" s="13">
        <f t="shared" si="3238"/>
        <v>0</v>
      </c>
      <c r="BJ2087" s="12">
        <f t="shared" si="3240"/>
        <v>33.97</v>
      </c>
    </row>
    <row r="2088" spans="1:62" ht="15.75">
      <c r="A2088" s="14"/>
      <c r="B2088" s="14"/>
      <c r="C2088" s="12" t="s">
        <v>28</v>
      </c>
      <c r="D2088" s="12"/>
      <c r="E2088" s="12">
        <v>11</v>
      </c>
      <c r="F2088" s="12">
        <v>9</v>
      </c>
      <c r="G2088" s="12">
        <v>5</v>
      </c>
      <c r="H2088" s="12">
        <v>6</v>
      </c>
      <c r="I2088" s="12">
        <v>2</v>
      </c>
      <c r="J2088" s="12">
        <v>2</v>
      </c>
      <c r="K2088" s="12">
        <v>4</v>
      </c>
      <c r="L2088" s="12">
        <v>4</v>
      </c>
      <c r="M2088" s="12">
        <v>3</v>
      </c>
      <c r="N2088" s="12">
        <v>9</v>
      </c>
      <c r="O2088" s="12">
        <v>5</v>
      </c>
      <c r="P2088" s="12">
        <v>2</v>
      </c>
      <c r="Q2088" s="12">
        <v>4</v>
      </c>
      <c r="R2088" s="12"/>
      <c r="S2088" s="12"/>
      <c r="T2088" s="12"/>
      <c r="U2088" s="12">
        <f t="shared" si="3239"/>
        <v>66</v>
      </c>
      <c r="W2088" s="23" t="s">
        <v>28</v>
      </c>
      <c r="X2088" s="24">
        <v>0.5</v>
      </c>
      <c r="Y2088" s="24">
        <v>0.5</v>
      </c>
      <c r="Z2088" s="24">
        <v>0.5</v>
      </c>
      <c r="AA2088" s="24">
        <v>0.5</v>
      </c>
      <c r="AB2088" s="24">
        <v>0.5</v>
      </c>
      <c r="AC2088" s="24">
        <v>0.5</v>
      </c>
      <c r="AD2088" s="24">
        <v>0.5</v>
      </c>
      <c r="AE2088" s="24">
        <v>0.5</v>
      </c>
      <c r="AF2088" s="24">
        <v>0.5</v>
      </c>
      <c r="AG2088" s="24">
        <v>0.5</v>
      </c>
      <c r="AH2088" s="24">
        <v>0.5</v>
      </c>
      <c r="AI2088" s="24">
        <v>0.5</v>
      </c>
      <c r="AJ2088" s="24">
        <v>0.5</v>
      </c>
      <c r="AK2088" s="24">
        <v>0.5</v>
      </c>
      <c r="AL2088" s="24">
        <v>0.5</v>
      </c>
      <c r="AM2088" s="24">
        <v>0.5</v>
      </c>
      <c r="AN2088" s="24">
        <v>0.5</v>
      </c>
      <c r="AP2088" s="14"/>
      <c r="AQ2088" s="14"/>
      <c r="AR2088" s="12" t="s">
        <v>28</v>
      </c>
      <c r="AS2088" s="13">
        <f t="shared" si="3223"/>
        <v>0</v>
      </c>
      <c r="AT2088" s="13">
        <f t="shared" si="3223"/>
        <v>5.5</v>
      </c>
      <c r="AU2088" s="13">
        <f t="shared" si="3224"/>
        <v>4.5</v>
      </c>
      <c r="AV2088" s="13">
        <f t="shared" si="3225"/>
        <v>2.5</v>
      </c>
      <c r="AW2088" s="13">
        <f t="shared" si="3226"/>
        <v>3</v>
      </c>
      <c r="AX2088" s="13">
        <f t="shared" si="3227"/>
        <v>1</v>
      </c>
      <c r="AY2088" s="13">
        <f t="shared" si="3228"/>
        <v>1</v>
      </c>
      <c r="AZ2088" s="13">
        <f t="shared" si="3229"/>
        <v>2</v>
      </c>
      <c r="BA2088" s="13">
        <f t="shared" si="3230"/>
        <v>2</v>
      </c>
      <c r="BB2088" s="13">
        <f t="shared" si="3231"/>
        <v>1.5</v>
      </c>
      <c r="BC2088" s="13">
        <f t="shared" si="3232"/>
        <v>4.5</v>
      </c>
      <c r="BD2088" s="13">
        <f t="shared" si="3233"/>
        <v>2.5</v>
      </c>
      <c r="BE2088" s="13">
        <f t="shared" si="3234"/>
        <v>1</v>
      </c>
      <c r="BF2088" s="13">
        <f t="shared" si="3235"/>
        <v>2</v>
      </c>
      <c r="BG2088" s="13">
        <f t="shared" si="3236"/>
        <v>0</v>
      </c>
      <c r="BH2088" s="13">
        <f t="shared" si="3237"/>
        <v>0</v>
      </c>
      <c r="BI2088" s="13">
        <f t="shared" si="3238"/>
        <v>0</v>
      </c>
      <c r="BJ2088" s="12">
        <f t="shared" si="3240"/>
        <v>33</v>
      </c>
    </row>
    <row r="2089" spans="1:62" ht="15.75">
      <c r="A2089" s="14"/>
      <c r="B2089" s="14"/>
      <c r="C2089" s="12" t="s">
        <v>35</v>
      </c>
      <c r="D2089" s="12"/>
      <c r="E2089" s="12">
        <v>8</v>
      </c>
      <c r="F2089" s="12">
        <v>7</v>
      </c>
      <c r="G2089" s="12">
        <v>5</v>
      </c>
      <c r="H2089" s="12">
        <v>8</v>
      </c>
      <c r="I2089" s="12">
        <v>6</v>
      </c>
      <c r="J2089" s="12">
        <v>4</v>
      </c>
      <c r="K2089" s="12">
        <v>2</v>
      </c>
      <c r="L2089" s="12">
        <v>3</v>
      </c>
      <c r="M2089" s="12">
        <v>3</v>
      </c>
      <c r="N2089" s="12">
        <v>2</v>
      </c>
      <c r="O2089" s="12">
        <v>3</v>
      </c>
      <c r="P2089" s="12">
        <v>2</v>
      </c>
      <c r="Q2089" s="12">
        <v>8</v>
      </c>
      <c r="R2089" s="12"/>
      <c r="S2089" s="12"/>
      <c r="T2089" s="12"/>
      <c r="U2089" s="12">
        <f t="shared" si="3239"/>
        <v>61</v>
      </c>
      <c r="W2089" s="23" t="s">
        <v>50</v>
      </c>
      <c r="X2089" s="24">
        <v>8.5000000000000006E-2</v>
      </c>
      <c r="Y2089" s="24">
        <v>8.5000000000000006E-2</v>
      </c>
      <c r="Z2089" s="24">
        <v>8.5000000000000006E-2</v>
      </c>
      <c r="AA2089" s="24">
        <v>8.5000000000000006E-2</v>
      </c>
      <c r="AB2089" s="24">
        <v>8.5000000000000006E-2</v>
      </c>
      <c r="AC2089" s="24">
        <v>8.5000000000000006E-2</v>
      </c>
      <c r="AD2089" s="24">
        <v>8.5000000000000006E-2</v>
      </c>
      <c r="AE2089" s="24">
        <v>8.5000000000000006E-2</v>
      </c>
      <c r="AF2089" s="24">
        <v>8.5000000000000006E-2</v>
      </c>
      <c r="AG2089" s="24">
        <v>8.5000000000000006E-2</v>
      </c>
      <c r="AH2089" s="24">
        <v>8.5000000000000006E-2</v>
      </c>
      <c r="AI2089" s="24">
        <v>8.5000000000000006E-2</v>
      </c>
      <c r="AJ2089" s="24">
        <v>8.5000000000000006E-2</v>
      </c>
      <c r="AK2089" s="24">
        <v>8.5000000000000006E-2</v>
      </c>
      <c r="AL2089" s="24">
        <v>8.5000000000000006E-2</v>
      </c>
      <c r="AM2089" s="24">
        <v>8.5000000000000006E-2</v>
      </c>
      <c r="AN2089" s="24">
        <v>8.5000000000000006E-2</v>
      </c>
      <c r="AP2089" s="14"/>
      <c r="AQ2089" s="14"/>
      <c r="AR2089" s="12" t="s">
        <v>29</v>
      </c>
      <c r="AS2089" s="13">
        <f t="shared" si="3223"/>
        <v>0</v>
      </c>
      <c r="AT2089" s="13">
        <f t="shared" si="3223"/>
        <v>0.68</v>
      </c>
      <c r="AU2089" s="13">
        <f t="shared" si="3224"/>
        <v>0.59499999999999997</v>
      </c>
      <c r="AV2089" s="13">
        <f t="shared" si="3225"/>
        <v>0.42499999999999999</v>
      </c>
      <c r="AW2089" s="13">
        <f t="shared" si="3226"/>
        <v>0.68</v>
      </c>
      <c r="AX2089" s="13">
        <f t="shared" si="3227"/>
        <v>0.51</v>
      </c>
      <c r="AY2089" s="13">
        <f t="shared" si="3228"/>
        <v>0.34</v>
      </c>
      <c r="AZ2089" s="13">
        <f t="shared" si="3229"/>
        <v>0.17</v>
      </c>
      <c r="BA2089" s="13">
        <f t="shared" si="3230"/>
        <v>0.255</v>
      </c>
      <c r="BB2089" s="13">
        <f t="shared" si="3231"/>
        <v>0.255</v>
      </c>
      <c r="BC2089" s="13">
        <f t="shared" si="3232"/>
        <v>0.17</v>
      </c>
      <c r="BD2089" s="13">
        <f t="shared" si="3233"/>
        <v>0.255</v>
      </c>
      <c r="BE2089" s="13">
        <f t="shared" si="3234"/>
        <v>0.17</v>
      </c>
      <c r="BF2089" s="13">
        <f t="shared" si="3235"/>
        <v>0.68</v>
      </c>
      <c r="BG2089" s="13">
        <f t="shared" si="3236"/>
        <v>0</v>
      </c>
      <c r="BH2089" s="13">
        <f t="shared" si="3237"/>
        <v>0</v>
      </c>
      <c r="BI2089" s="13">
        <f t="shared" si="3238"/>
        <v>0</v>
      </c>
      <c r="BJ2089" s="12">
        <f t="shared" si="3240"/>
        <v>5.1849999999999996</v>
      </c>
    </row>
    <row r="2090" spans="1:62" ht="15.75">
      <c r="A2090" s="14"/>
      <c r="B2090" s="14"/>
      <c r="C2090" s="12" t="s">
        <v>36</v>
      </c>
      <c r="D2090" s="12"/>
      <c r="E2090" s="12">
        <v>7</v>
      </c>
      <c r="F2090" s="12">
        <v>8</v>
      </c>
      <c r="G2090" s="12"/>
      <c r="H2090" s="12"/>
      <c r="I2090" s="12"/>
      <c r="J2090" s="12"/>
      <c r="K2090" s="12"/>
      <c r="L2090" s="12"/>
      <c r="M2090" s="12"/>
      <c r="N2090" s="12"/>
      <c r="O2090" s="12">
        <v>4</v>
      </c>
      <c r="P2090" s="12"/>
      <c r="Q2090" s="12"/>
      <c r="R2090" s="12"/>
      <c r="S2090" s="12"/>
      <c r="T2090" s="12"/>
      <c r="U2090" s="12">
        <f t="shared" si="3239"/>
        <v>19</v>
      </c>
      <c r="W2090" s="23" t="s">
        <v>51</v>
      </c>
      <c r="X2090" s="24">
        <v>0.59</v>
      </c>
      <c r="Y2090" s="24">
        <v>0.59</v>
      </c>
      <c r="Z2090" s="24">
        <v>0.59</v>
      </c>
      <c r="AA2090" s="24">
        <v>0.59</v>
      </c>
      <c r="AB2090" s="24">
        <v>0.59</v>
      </c>
      <c r="AC2090" s="24">
        <v>0.59</v>
      </c>
      <c r="AD2090" s="24">
        <v>0.59</v>
      </c>
      <c r="AE2090" s="24">
        <v>0.59</v>
      </c>
      <c r="AF2090" s="24">
        <v>0.59</v>
      </c>
      <c r="AG2090" s="24">
        <v>0.59</v>
      </c>
      <c r="AH2090" s="24">
        <v>0.59</v>
      </c>
      <c r="AI2090" s="24">
        <v>0.59</v>
      </c>
      <c r="AJ2090" s="24">
        <v>0.59</v>
      </c>
      <c r="AK2090" s="24">
        <v>0.59</v>
      </c>
      <c r="AL2090" s="24">
        <v>0.59</v>
      </c>
      <c r="AM2090" s="24">
        <v>0.59</v>
      </c>
      <c r="AN2090" s="24">
        <v>0.59</v>
      </c>
      <c r="AP2090" s="14"/>
      <c r="AQ2090" s="14"/>
      <c r="AR2090" s="12" t="s">
        <v>30</v>
      </c>
      <c r="AS2090" s="13">
        <f t="shared" si="3223"/>
        <v>0</v>
      </c>
      <c r="AT2090" s="13">
        <f t="shared" si="3223"/>
        <v>4.13</v>
      </c>
      <c r="AU2090" s="13">
        <f t="shared" si="3224"/>
        <v>4.72</v>
      </c>
      <c r="AV2090" s="13">
        <f t="shared" si="3225"/>
        <v>0</v>
      </c>
      <c r="AW2090" s="13">
        <f t="shared" si="3226"/>
        <v>0</v>
      </c>
      <c r="AX2090" s="13">
        <f t="shared" si="3227"/>
        <v>0</v>
      </c>
      <c r="AY2090" s="13">
        <f t="shared" si="3228"/>
        <v>0</v>
      </c>
      <c r="AZ2090" s="13">
        <f t="shared" si="3229"/>
        <v>0</v>
      </c>
      <c r="BA2090" s="13">
        <f t="shared" si="3230"/>
        <v>0</v>
      </c>
      <c r="BB2090" s="13">
        <f t="shared" si="3231"/>
        <v>0</v>
      </c>
      <c r="BC2090" s="13">
        <f t="shared" si="3232"/>
        <v>0</v>
      </c>
      <c r="BD2090" s="13">
        <f t="shared" si="3233"/>
        <v>2.36</v>
      </c>
      <c r="BE2090" s="13">
        <f t="shared" si="3234"/>
        <v>0</v>
      </c>
      <c r="BF2090" s="13">
        <f t="shared" si="3235"/>
        <v>0</v>
      </c>
      <c r="BG2090" s="13">
        <f t="shared" si="3236"/>
        <v>0</v>
      </c>
      <c r="BH2090" s="13">
        <f t="shared" si="3237"/>
        <v>0</v>
      </c>
      <c r="BI2090" s="13">
        <f t="shared" si="3238"/>
        <v>0</v>
      </c>
      <c r="BJ2090" s="12">
        <f t="shared" si="3240"/>
        <v>11.21</v>
      </c>
    </row>
    <row r="2091" spans="1:62" ht="15.75">
      <c r="A2091" s="14"/>
      <c r="B2091" s="14"/>
      <c r="C2091" s="12" t="s">
        <v>31</v>
      </c>
      <c r="D2091" s="12"/>
      <c r="E2091" s="12">
        <v>6</v>
      </c>
      <c r="F2091" s="12">
        <v>4</v>
      </c>
      <c r="G2091" s="12"/>
      <c r="H2091" s="12"/>
      <c r="I2091" s="12"/>
      <c r="J2091" s="12"/>
      <c r="K2091" s="12"/>
      <c r="L2091" s="12"/>
      <c r="M2091" s="12"/>
      <c r="N2091" s="12">
        <v>2</v>
      </c>
      <c r="O2091" s="12">
        <v>1</v>
      </c>
      <c r="P2091" s="12"/>
      <c r="Q2091" s="12"/>
      <c r="R2091" s="12"/>
      <c r="S2091" s="12"/>
      <c r="T2091" s="12"/>
      <c r="U2091" s="12">
        <f t="shared" si="3239"/>
        <v>13</v>
      </c>
      <c r="W2091" s="23" t="s">
        <v>31</v>
      </c>
      <c r="X2091" s="24">
        <v>0.56999999999999995</v>
      </c>
      <c r="Y2091" s="24">
        <v>0.56999999999999995</v>
      </c>
      <c r="Z2091" s="24">
        <v>0.56999999999999995</v>
      </c>
      <c r="AA2091" s="24">
        <v>0.56999999999999995</v>
      </c>
      <c r="AB2091" s="24">
        <v>0.56999999999999995</v>
      </c>
      <c r="AC2091" s="24">
        <v>0.56999999999999995</v>
      </c>
      <c r="AD2091" s="24">
        <v>0.56999999999999995</v>
      </c>
      <c r="AE2091" s="24">
        <v>0.56999999999999995</v>
      </c>
      <c r="AF2091" s="24">
        <v>0.56999999999999995</v>
      </c>
      <c r="AG2091" s="24">
        <v>0.56999999999999995</v>
      </c>
      <c r="AH2091" s="24">
        <v>0.56999999999999995</v>
      </c>
      <c r="AI2091" s="24">
        <v>0.56999999999999995</v>
      </c>
      <c r="AJ2091" s="24">
        <v>0.56999999999999995</v>
      </c>
      <c r="AK2091" s="24">
        <v>0.56999999999999995</v>
      </c>
      <c r="AL2091" s="24">
        <v>0.56999999999999995</v>
      </c>
      <c r="AM2091" s="24">
        <v>0.56999999999999995</v>
      </c>
      <c r="AN2091" s="24">
        <v>0.56999999999999995</v>
      </c>
      <c r="AP2091" s="14"/>
      <c r="AQ2091" s="14"/>
      <c r="AR2091" s="12" t="s">
        <v>31</v>
      </c>
      <c r="AS2091" s="13">
        <f t="shared" si="3223"/>
        <v>0</v>
      </c>
      <c r="AT2091" s="13">
        <f t="shared" si="3223"/>
        <v>3.42</v>
      </c>
      <c r="AU2091" s="13">
        <f t="shared" si="3224"/>
        <v>2.2799999999999998</v>
      </c>
      <c r="AV2091" s="13">
        <f t="shared" si="3225"/>
        <v>0</v>
      </c>
      <c r="AW2091" s="13">
        <f t="shared" si="3226"/>
        <v>0</v>
      </c>
      <c r="AX2091" s="13">
        <f t="shared" si="3227"/>
        <v>0</v>
      </c>
      <c r="AY2091" s="13">
        <f t="shared" si="3228"/>
        <v>0</v>
      </c>
      <c r="AZ2091" s="13">
        <f t="shared" si="3229"/>
        <v>0</v>
      </c>
      <c r="BA2091" s="13">
        <f t="shared" si="3230"/>
        <v>0</v>
      </c>
      <c r="BB2091" s="13">
        <f t="shared" si="3231"/>
        <v>0</v>
      </c>
      <c r="BC2091" s="13">
        <f t="shared" si="3232"/>
        <v>1.1399999999999999</v>
      </c>
      <c r="BD2091" s="13">
        <f t="shared" si="3233"/>
        <v>0.56999999999999995</v>
      </c>
      <c r="BE2091" s="13">
        <f t="shared" si="3234"/>
        <v>0</v>
      </c>
      <c r="BF2091" s="13">
        <f t="shared" si="3235"/>
        <v>0</v>
      </c>
      <c r="BG2091" s="13">
        <f t="shared" si="3236"/>
        <v>0</v>
      </c>
      <c r="BH2091" s="13">
        <f t="shared" si="3237"/>
        <v>0</v>
      </c>
      <c r="BI2091" s="13">
        <f t="shared" si="3238"/>
        <v>0</v>
      </c>
      <c r="BJ2091" s="12">
        <f t="shared" si="3240"/>
        <v>7.41</v>
      </c>
    </row>
    <row r="2092" spans="1:62" ht="15.75">
      <c r="A2092" s="16"/>
      <c r="B2092" s="16"/>
      <c r="C2092" s="12" t="s">
        <v>32</v>
      </c>
      <c r="D2092" s="12"/>
      <c r="E2092" s="12"/>
      <c r="F2092" s="12"/>
      <c r="G2092" s="12">
        <v>6</v>
      </c>
      <c r="H2092" s="12">
        <v>11</v>
      </c>
      <c r="I2092" s="12"/>
      <c r="J2092" s="12">
        <v>10</v>
      </c>
      <c r="K2092" s="12">
        <v>5</v>
      </c>
      <c r="L2092" s="12">
        <v>3</v>
      </c>
      <c r="M2092" s="12">
        <v>4</v>
      </c>
      <c r="N2092" s="12"/>
      <c r="O2092" s="12">
        <v>8</v>
      </c>
      <c r="P2092" s="12"/>
      <c r="Q2092" s="12"/>
      <c r="R2092" s="12"/>
      <c r="S2092" s="12"/>
      <c r="T2092" s="12"/>
      <c r="U2092" s="12">
        <f t="shared" si="3239"/>
        <v>47</v>
      </c>
      <c r="W2092" s="23" t="s">
        <v>32</v>
      </c>
      <c r="X2092" s="24">
        <v>0.4</v>
      </c>
      <c r="Y2092" s="24">
        <v>0.4</v>
      </c>
      <c r="Z2092" s="24">
        <v>0.4</v>
      </c>
      <c r="AA2092" s="24">
        <v>0.4</v>
      </c>
      <c r="AB2092" s="24">
        <v>0.4</v>
      </c>
      <c r="AC2092" s="24">
        <v>0.4</v>
      </c>
      <c r="AD2092" s="24">
        <v>0.4</v>
      </c>
      <c r="AE2092" s="24">
        <v>0.4</v>
      </c>
      <c r="AF2092" s="24">
        <v>0.4</v>
      </c>
      <c r="AG2092" s="24">
        <v>0.4</v>
      </c>
      <c r="AH2092" s="24">
        <v>0.4</v>
      </c>
      <c r="AI2092" s="24">
        <v>0.4</v>
      </c>
      <c r="AJ2092" s="24">
        <v>0.4</v>
      </c>
      <c r="AK2092" s="24">
        <v>0.4</v>
      </c>
      <c r="AL2092" s="24">
        <v>0.4</v>
      </c>
      <c r="AM2092" s="24">
        <v>0.4</v>
      </c>
      <c r="AN2092" s="24">
        <v>0.4</v>
      </c>
      <c r="AP2092" s="16"/>
      <c r="AQ2092" s="16"/>
      <c r="AR2092" s="12" t="s">
        <v>32</v>
      </c>
      <c r="AS2092" s="13">
        <f t="shared" si="3223"/>
        <v>0</v>
      </c>
      <c r="AT2092" s="13">
        <f t="shared" si="3223"/>
        <v>0</v>
      </c>
      <c r="AU2092" s="13">
        <f t="shared" si="3224"/>
        <v>0</v>
      </c>
      <c r="AV2092" s="13">
        <f t="shared" si="3225"/>
        <v>2.4</v>
      </c>
      <c r="AW2092" s="13">
        <f t="shared" si="3226"/>
        <v>4.4000000000000004</v>
      </c>
      <c r="AX2092" s="13">
        <f t="shared" si="3227"/>
        <v>0</v>
      </c>
      <c r="AY2092" s="13">
        <f t="shared" si="3228"/>
        <v>4</v>
      </c>
      <c r="AZ2092" s="13">
        <f t="shared" si="3229"/>
        <v>2</v>
      </c>
      <c r="BA2092" s="13">
        <f t="shared" si="3230"/>
        <v>1.2</v>
      </c>
      <c r="BB2092" s="13">
        <f t="shared" si="3231"/>
        <v>1.6</v>
      </c>
      <c r="BC2092" s="13">
        <f t="shared" si="3232"/>
        <v>0</v>
      </c>
      <c r="BD2092" s="13">
        <f t="shared" si="3233"/>
        <v>3.2</v>
      </c>
      <c r="BE2092" s="13">
        <f t="shared" si="3234"/>
        <v>0</v>
      </c>
      <c r="BF2092" s="13">
        <f t="shared" si="3235"/>
        <v>0</v>
      </c>
      <c r="BG2092" s="13">
        <f t="shared" si="3236"/>
        <v>0</v>
      </c>
      <c r="BH2092" s="13">
        <f t="shared" si="3237"/>
        <v>0</v>
      </c>
      <c r="BI2092" s="13">
        <f t="shared" si="3238"/>
        <v>0</v>
      </c>
      <c r="BJ2092" s="12">
        <f t="shared" si="3240"/>
        <v>18.8</v>
      </c>
    </row>
    <row r="2093" spans="1:62">
      <c r="A2093" s="17"/>
      <c r="B2093" s="18"/>
      <c r="C2093" s="19" t="s">
        <v>33</v>
      </c>
      <c r="D2093" s="19">
        <f>SUM(D2084:D2092)</f>
        <v>0</v>
      </c>
      <c r="E2093" s="19">
        <f>SUM(E2084:E2092)</f>
        <v>41</v>
      </c>
      <c r="F2093" s="19">
        <f t="shared" ref="F2093:U2093" si="3241">SUM(F2084:F2092)</f>
        <v>39</v>
      </c>
      <c r="G2093" s="19">
        <f t="shared" si="3241"/>
        <v>55</v>
      </c>
      <c r="H2093" s="19">
        <f t="shared" si="3241"/>
        <v>78</v>
      </c>
      <c r="I2093" s="19">
        <f t="shared" si="3241"/>
        <v>57</v>
      </c>
      <c r="J2093" s="19">
        <f t="shared" si="3241"/>
        <v>56</v>
      </c>
      <c r="K2093" s="19">
        <f t="shared" si="3241"/>
        <v>51</v>
      </c>
      <c r="L2093" s="19">
        <f t="shared" si="3241"/>
        <v>27</v>
      </c>
      <c r="M2093" s="19">
        <f t="shared" si="3241"/>
        <v>26</v>
      </c>
      <c r="N2093" s="19">
        <f t="shared" si="3241"/>
        <v>19</v>
      </c>
      <c r="O2093" s="19">
        <f t="shared" si="3241"/>
        <v>41</v>
      </c>
      <c r="P2093" s="19">
        <f t="shared" si="3241"/>
        <v>17</v>
      </c>
      <c r="Q2093" s="19">
        <f t="shared" si="3241"/>
        <v>54</v>
      </c>
      <c r="R2093" s="19">
        <f t="shared" si="3241"/>
        <v>0</v>
      </c>
      <c r="S2093" s="19">
        <f t="shared" si="3241"/>
        <v>0</v>
      </c>
      <c r="T2093" s="19">
        <f t="shared" si="3241"/>
        <v>0</v>
      </c>
      <c r="U2093" s="19">
        <f t="shared" si="3241"/>
        <v>561</v>
      </c>
      <c r="AP2093" s="35"/>
      <c r="AQ2093" s="36"/>
      <c r="AR2093" s="37" t="s">
        <v>33</v>
      </c>
      <c r="AS2093" s="37">
        <f>SUM(AS2084:AS2092)</f>
        <v>0</v>
      </c>
      <c r="AT2093" s="37">
        <f t="shared" ref="AT2093:BJ2093" si="3242">SUM(AT2084:AT2092)</f>
        <v>17.600000000000001</v>
      </c>
      <c r="AU2093" s="37">
        <f t="shared" si="3242"/>
        <v>16.004999999999999</v>
      </c>
      <c r="AV2093" s="37">
        <f t="shared" si="3242"/>
        <v>16.684999999999999</v>
      </c>
      <c r="AW2093" s="37">
        <f t="shared" si="3242"/>
        <v>23.77</v>
      </c>
      <c r="AX2093" s="37">
        <f t="shared" si="3242"/>
        <v>14.99</v>
      </c>
      <c r="AY2093" s="37">
        <f t="shared" si="3242"/>
        <v>16.96</v>
      </c>
      <c r="AZ2093" s="37">
        <f t="shared" si="3242"/>
        <v>15.5</v>
      </c>
      <c r="BA2093" s="37">
        <f t="shared" si="3242"/>
        <v>8.5950000000000006</v>
      </c>
      <c r="BB2093" s="37">
        <f t="shared" si="3242"/>
        <v>8.31</v>
      </c>
      <c r="BC2093" s="37">
        <f t="shared" si="3242"/>
        <v>8.39</v>
      </c>
      <c r="BD2093" s="37">
        <f t="shared" si="3242"/>
        <v>14.9</v>
      </c>
      <c r="BE2093" s="37">
        <f t="shared" si="3242"/>
        <v>4.8650000000000002</v>
      </c>
      <c r="BF2093" s="37">
        <f t="shared" si="3242"/>
        <v>16.739999999999998</v>
      </c>
      <c r="BG2093" s="37">
        <f t="shared" si="3242"/>
        <v>0</v>
      </c>
      <c r="BH2093" s="37">
        <f t="shared" si="3242"/>
        <v>0</v>
      </c>
      <c r="BI2093" s="37">
        <f t="shared" si="3242"/>
        <v>0</v>
      </c>
      <c r="BJ2093" s="37">
        <f t="shared" si="3242"/>
        <v>183.31</v>
      </c>
    </row>
    <row r="2096" spans="1:62" ht="106.5">
      <c r="A2096" s="8" t="s">
        <v>2</v>
      </c>
      <c r="B2096" s="8" t="s">
        <v>3</v>
      </c>
      <c r="C2096" s="8" t="s">
        <v>4</v>
      </c>
      <c r="D2096" s="9" t="str">
        <f>D5</f>
        <v>ANGGREK</v>
      </c>
      <c r="E2096" s="9" t="str">
        <f t="shared" ref="E2096:U2096" si="3243">E5</f>
        <v>BOUGENVIL</v>
      </c>
      <c r="F2096" s="9" t="str">
        <f t="shared" si="3243"/>
        <v>CAMELIA</v>
      </c>
      <c r="G2096" s="9" t="str">
        <f t="shared" si="3243"/>
        <v>DEWANDARU</v>
      </c>
      <c r="H2096" s="9" t="str">
        <f t="shared" si="3243"/>
        <v>EDELWEIS</v>
      </c>
      <c r="I2096" s="9" t="str">
        <f t="shared" si="3243"/>
        <v>FLAMBOYAN</v>
      </c>
      <c r="J2096" s="9" t="str">
        <f t="shared" si="3243"/>
        <v>GERANIUM</v>
      </c>
      <c r="K2096" s="9" t="str">
        <f t="shared" si="3243"/>
        <v>HELIKONIA</v>
      </c>
      <c r="L2096" s="9" t="str">
        <f t="shared" si="3243"/>
        <v>IVY</v>
      </c>
      <c r="M2096" s="9" t="str">
        <f t="shared" si="3243"/>
        <v>KANA</v>
      </c>
      <c r="N2096" s="9" t="str">
        <f t="shared" si="3243"/>
        <v>IGD</v>
      </c>
      <c r="O2096" s="9" t="str">
        <f t="shared" si="3243"/>
        <v>HCU</v>
      </c>
      <c r="P2096" s="9" t="str">
        <f t="shared" si="3243"/>
        <v>PENUNJANG</v>
      </c>
      <c r="Q2096" s="9" t="str">
        <f t="shared" si="3243"/>
        <v>PELAYANAN</v>
      </c>
      <c r="R2096" s="9" t="str">
        <f t="shared" si="3243"/>
        <v>ADMIN</v>
      </c>
      <c r="S2096" s="9" t="str">
        <f t="shared" si="3243"/>
        <v>ASRAMA</v>
      </c>
      <c r="T2096" s="9" t="str">
        <f t="shared" si="3243"/>
        <v>MASJID</v>
      </c>
      <c r="U2096" s="9" t="str">
        <f t="shared" si="3243"/>
        <v>JUMLAH</v>
      </c>
      <c r="W2096" s="21"/>
      <c r="X2096" s="22" t="str">
        <f>X5</f>
        <v>ANGGREK</v>
      </c>
      <c r="Y2096" s="22" t="str">
        <f>Y5</f>
        <v>BOUGENVIL</v>
      </c>
      <c r="Z2096" s="22" t="str">
        <f t="shared" ref="Z2096:AN2096" si="3244">Z5</f>
        <v>CAMELIA</v>
      </c>
      <c r="AA2096" s="22" t="str">
        <f t="shared" si="3244"/>
        <v>DEWANDARU</v>
      </c>
      <c r="AB2096" s="22" t="str">
        <f t="shared" si="3244"/>
        <v>EDELWEIS</v>
      </c>
      <c r="AC2096" s="22" t="str">
        <f t="shared" si="3244"/>
        <v>FLAMBOYAN</v>
      </c>
      <c r="AD2096" s="22" t="str">
        <f t="shared" si="3244"/>
        <v>GERANIUM</v>
      </c>
      <c r="AE2096" s="22" t="str">
        <f t="shared" si="3244"/>
        <v>HELIKONIA</v>
      </c>
      <c r="AF2096" s="22" t="str">
        <f t="shared" si="3244"/>
        <v>IVY</v>
      </c>
      <c r="AG2096" s="22" t="str">
        <f t="shared" si="3244"/>
        <v>KANA</v>
      </c>
      <c r="AH2096" s="22" t="str">
        <f t="shared" si="3244"/>
        <v>IGD</v>
      </c>
      <c r="AI2096" s="22" t="str">
        <f t="shared" si="3244"/>
        <v>HCU</v>
      </c>
      <c r="AJ2096" s="22" t="str">
        <f t="shared" si="3244"/>
        <v>PENUNJANG</v>
      </c>
      <c r="AK2096" s="22" t="str">
        <f t="shared" si="3244"/>
        <v>PELAYANAN</v>
      </c>
      <c r="AL2096" s="22" t="str">
        <f t="shared" si="3244"/>
        <v>ADMIN</v>
      </c>
      <c r="AM2096" s="22" t="str">
        <f t="shared" si="3244"/>
        <v>ASRAMA</v>
      </c>
      <c r="AN2096" s="22" t="str">
        <f t="shared" si="3244"/>
        <v>MASJID</v>
      </c>
      <c r="AP2096" s="33" t="s">
        <v>2</v>
      </c>
      <c r="AQ2096" s="33" t="s">
        <v>3</v>
      </c>
      <c r="AR2096" s="33" t="s">
        <v>4</v>
      </c>
      <c r="AS2096" s="34" t="str">
        <f>AS5</f>
        <v>ANGGREK</v>
      </c>
      <c r="AT2096" s="34" t="str">
        <f>AT5</f>
        <v>BOUGENVIL</v>
      </c>
      <c r="AU2096" s="34" t="str">
        <f t="shared" ref="AU2096:BJ2096" si="3245">AU5</f>
        <v>CAMELIA II</v>
      </c>
      <c r="AV2096" s="34" t="str">
        <f t="shared" si="3245"/>
        <v>DEWANDARU</v>
      </c>
      <c r="AW2096" s="34" t="str">
        <f t="shared" si="3245"/>
        <v>EDELWEIS</v>
      </c>
      <c r="AX2096" s="34" t="str">
        <f t="shared" si="3245"/>
        <v>FLAMBOYAN</v>
      </c>
      <c r="AY2096" s="34" t="str">
        <f t="shared" si="3245"/>
        <v>GERANIUM</v>
      </c>
      <c r="AZ2096" s="34" t="str">
        <f t="shared" si="3245"/>
        <v>HELIKONIA</v>
      </c>
      <c r="BA2096" s="34" t="str">
        <f t="shared" si="3245"/>
        <v>IVY</v>
      </c>
      <c r="BB2096" s="34" t="str">
        <f t="shared" si="3245"/>
        <v>KANA</v>
      </c>
      <c r="BC2096" s="34" t="str">
        <f t="shared" si="3245"/>
        <v>IGD</v>
      </c>
      <c r="BD2096" s="34" t="str">
        <f t="shared" si="3245"/>
        <v>HCU</v>
      </c>
      <c r="BE2096" s="34" t="str">
        <f t="shared" si="3245"/>
        <v>PENUNJANG</v>
      </c>
      <c r="BF2096" s="34" t="str">
        <f t="shared" si="3245"/>
        <v>PELAYANAN</v>
      </c>
      <c r="BG2096" s="34" t="str">
        <f t="shared" si="3245"/>
        <v>ADMIN</v>
      </c>
      <c r="BH2096" s="34" t="str">
        <f t="shared" si="3245"/>
        <v>ASRAMA</v>
      </c>
      <c r="BI2096" s="34" t="str">
        <f t="shared" si="3245"/>
        <v>MASJID</v>
      </c>
      <c r="BJ2096" s="34" t="str">
        <f t="shared" si="3245"/>
        <v>JUMLAH</v>
      </c>
    </row>
    <row r="2097" spans="1:62" ht="15.75">
      <c r="A2097" s="10">
        <f>A2084+1</f>
        <v>9</v>
      </c>
      <c r="B2097" s="11" t="s">
        <v>41</v>
      </c>
      <c r="C2097" s="12" t="s">
        <v>24</v>
      </c>
      <c r="D2097" s="12"/>
      <c r="E2097" s="12"/>
      <c r="F2097" s="12"/>
      <c r="G2097" s="12">
        <v>14</v>
      </c>
      <c r="H2097" s="12">
        <v>16</v>
      </c>
      <c r="I2097" s="12">
        <v>20</v>
      </c>
      <c r="J2097" s="12">
        <v>16</v>
      </c>
      <c r="K2097" s="12">
        <v>19</v>
      </c>
      <c r="L2097" s="12">
        <v>6</v>
      </c>
      <c r="M2097" s="12">
        <v>6</v>
      </c>
      <c r="N2097" s="12"/>
      <c r="O2097" s="12">
        <v>12</v>
      </c>
      <c r="P2097" s="12">
        <v>7</v>
      </c>
      <c r="Q2097" s="12">
        <v>11</v>
      </c>
      <c r="R2097" s="12"/>
      <c r="S2097" s="12"/>
      <c r="T2097" s="12"/>
      <c r="U2097" s="12">
        <f>SUM(E2097:T2097)</f>
        <v>127</v>
      </c>
      <c r="W2097" s="23" t="s">
        <v>24</v>
      </c>
      <c r="X2097" s="24">
        <v>0.26500000000000001</v>
      </c>
      <c r="Y2097" s="24">
        <v>0.26500000000000001</v>
      </c>
      <c r="Z2097" s="24">
        <v>0.26500000000000001</v>
      </c>
      <c r="AA2097" s="24">
        <v>0.26500000000000001</v>
      </c>
      <c r="AB2097" s="24">
        <v>0.26500000000000001</v>
      </c>
      <c r="AC2097" s="24">
        <v>0.26500000000000001</v>
      </c>
      <c r="AD2097" s="24">
        <v>0.26500000000000001</v>
      </c>
      <c r="AE2097" s="24">
        <v>0.26500000000000001</v>
      </c>
      <c r="AF2097" s="24">
        <v>0.26500000000000001</v>
      </c>
      <c r="AG2097" s="24">
        <v>0.26500000000000001</v>
      </c>
      <c r="AH2097" s="24">
        <v>0.26500000000000001</v>
      </c>
      <c r="AI2097" s="24">
        <v>0.26500000000000001</v>
      </c>
      <c r="AJ2097" s="24">
        <v>0.26500000000000001</v>
      </c>
      <c r="AK2097" s="24">
        <v>0.26500000000000001</v>
      </c>
      <c r="AL2097" s="24">
        <v>0.26500000000000001</v>
      </c>
      <c r="AM2097" s="24">
        <v>0.26500000000000001</v>
      </c>
      <c r="AN2097" s="24">
        <v>0.26500000000000001</v>
      </c>
      <c r="AP2097" s="10">
        <f>AP2084+1</f>
        <v>9</v>
      </c>
      <c r="AQ2097" s="11" t="s">
        <v>39</v>
      </c>
      <c r="AR2097" s="12" t="s">
        <v>24</v>
      </c>
      <c r="AS2097" s="13">
        <f t="shared" ref="AS2097:AT2105" si="3246">D2097*X2097</f>
        <v>0</v>
      </c>
      <c r="AT2097" s="13">
        <f t="shared" si="3246"/>
        <v>0</v>
      </c>
      <c r="AU2097" s="13">
        <f t="shared" ref="AU2097:AU2105" si="3247">F2097*Z2097</f>
        <v>0</v>
      </c>
      <c r="AV2097" s="13">
        <f t="shared" ref="AV2097:AV2105" si="3248">G2097*AA2097</f>
        <v>3.71</v>
      </c>
      <c r="AW2097" s="13">
        <f t="shared" ref="AW2097:AW2105" si="3249">H2097*AB2097</f>
        <v>4.24</v>
      </c>
      <c r="AX2097" s="13">
        <f t="shared" ref="AX2097:AX2105" si="3250">I2097*AC2097</f>
        <v>5.3</v>
      </c>
      <c r="AY2097" s="13">
        <f t="shared" ref="AY2097:AY2105" si="3251">J2097*AD2097</f>
        <v>4.24</v>
      </c>
      <c r="AZ2097" s="13">
        <f t="shared" ref="AZ2097:AZ2105" si="3252">K2097*AE2097</f>
        <v>5.0350000000000001</v>
      </c>
      <c r="BA2097" s="13">
        <f t="shared" ref="BA2097:BA2105" si="3253">L2097*AF2097</f>
        <v>1.59</v>
      </c>
      <c r="BB2097" s="13">
        <f t="shared" ref="BB2097:BB2105" si="3254">M2097*AG2097</f>
        <v>1.59</v>
      </c>
      <c r="BC2097" s="13">
        <f t="shared" ref="BC2097:BC2105" si="3255">N2097*AH2097</f>
        <v>0</v>
      </c>
      <c r="BD2097" s="13">
        <f t="shared" ref="BD2097:BD2105" si="3256">O2097*AI2097</f>
        <v>3.18</v>
      </c>
      <c r="BE2097" s="13">
        <f t="shared" ref="BE2097:BE2105" si="3257">P2097*AJ2097</f>
        <v>1.855</v>
      </c>
      <c r="BF2097" s="13">
        <f t="shared" ref="BF2097:BF2105" si="3258">Q2097*AK2097</f>
        <v>2.915</v>
      </c>
      <c r="BG2097" s="13">
        <f t="shared" ref="BG2097:BG2105" si="3259">R2097*AL2097</f>
        <v>0</v>
      </c>
      <c r="BH2097" s="13">
        <f t="shared" ref="BH2097:BH2105" si="3260">S2097*AM2097</f>
        <v>0</v>
      </c>
      <c r="BI2097" s="13">
        <f t="shared" ref="BI2097:BI2105" si="3261">T2097*AN2097</f>
        <v>0</v>
      </c>
      <c r="BJ2097" s="12">
        <f>SUM(AT2097:BI2097)</f>
        <v>33.655000000000001</v>
      </c>
    </row>
    <row r="2098" spans="1:62" ht="15.75">
      <c r="A2098" s="14"/>
      <c r="B2098" s="15">
        <f>B2085+1</f>
        <v>44721</v>
      </c>
      <c r="C2098" s="12" t="s">
        <v>25</v>
      </c>
      <c r="D2098" s="12"/>
      <c r="E2098" s="12"/>
      <c r="F2098" s="12"/>
      <c r="G2098" s="12">
        <v>14</v>
      </c>
      <c r="H2098" s="12">
        <v>18</v>
      </c>
      <c r="I2098" s="12">
        <v>21</v>
      </c>
      <c r="J2098" s="12">
        <v>17</v>
      </c>
      <c r="K2098" s="12">
        <v>20</v>
      </c>
      <c r="L2098" s="12">
        <v>6</v>
      </c>
      <c r="M2098" s="12">
        <v>5</v>
      </c>
      <c r="N2098" s="12"/>
      <c r="O2098" s="12">
        <v>2</v>
      </c>
      <c r="P2098" s="12"/>
      <c r="Q2098" s="12">
        <v>2</v>
      </c>
      <c r="R2098" s="12"/>
      <c r="S2098" s="12"/>
      <c r="T2098" s="12"/>
      <c r="U2098" s="12">
        <f t="shared" ref="U2098:U2105" si="3262">SUM(E2098:T2098)</f>
        <v>105</v>
      </c>
      <c r="W2098" s="23" t="s">
        <v>25</v>
      </c>
      <c r="X2098" s="24">
        <v>0.22500000000000001</v>
      </c>
      <c r="Y2098" s="24">
        <v>0.22500000000000001</v>
      </c>
      <c r="Z2098" s="24">
        <v>0.22500000000000001</v>
      </c>
      <c r="AA2098" s="24">
        <v>0.22500000000000001</v>
      </c>
      <c r="AB2098" s="24">
        <v>0.22500000000000001</v>
      </c>
      <c r="AC2098" s="24">
        <v>0.22500000000000001</v>
      </c>
      <c r="AD2098" s="24">
        <v>0.22500000000000001</v>
      </c>
      <c r="AE2098" s="24">
        <v>0.22500000000000001</v>
      </c>
      <c r="AF2098" s="24">
        <v>0.22500000000000001</v>
      </c>
      <c r="AG2098" s="24">
        <v>0.22500000000000001</v>
      </c>
      <c r="AH2098" s="24">
        <v>0.22500000000000001</v>
      </c>
      <c r="AI2098" s="24">
        <v>0.22500000000000001</v>
      </c>
      <c r="AJ2098" s="24">
        <v>0.22500000000000001</v>
      </c>
      <c r="AK2098" s="24">
        <v>0.22500000000000001</v>
      </c>
      <c r="AL2098" s="24">
        <v>0.22500000000000001</v>
      </c>
      <c r="AM2098" s="24">
        <v>0.22500000000000001</v>
      </c>
      <c r="AN2098" s="24">
        <v>0.22500000000000001</v>
      </c>
      <c r="AP2098" s="14"/>
      <c r="AQ2098" s="15">
        <f>AQ2085+1</f>
        <v>44356</v>
      </c>
      <c r="AR2098" s="12" t="s">
        <v>25</v>
      </c>
      <c r="AS2098" s="13">
        <f t="shared" si="3246"/>
        <v>0</v>
      </c>
      <c r="AT2098" s="13">
        <f t="shared" si="3246"/>
        <v>0</v>
      </c>
      <c r="AU2098" s="13">
        <f t="shared" si="3247"/>
        <v>0</v>
      </c>
      <c r="AV2098" s="13">
        <f t="shared" si="3248"/>
        <v>3.15</v>
      </c>
      <c r="AW2098" s="13">
        <f t="shared" si="3249"/>
        <v>4.05</v>
      </c>
      <c r="AX2098" s="13">
        <f t="shared" si="3250"/>
        <v>4.7249999999999996</v>
      </c>
      <c r="AY2098" s="13">
        <f t="shared" si="3251"/>
        <v>3.8250000000000002</v>
      </c>
      <c r="AZ2098" s="13">
        <f t="shared" si="3252"/>
        <v>4.5</v>
      </c>
      <c r="BA2098" s="13">
        <f t="shared" si="3253"/>
        <v>1.35</v>
      </c>
      <c r="BB2098" s="13">
        <f t="shared" si="3254"/>
        <v>1.125</v>
      </c>
      <c r="BC2098" s="13">
        <f t="shared" si="3255"/>
        <v>0</v>
      </c>
      <c r="BD2098" s="13">
        <f t="shared" si="3256"/>
        <v>0.45</v>
      </c>
      <c r="BE2098" s="13">
        <f t="shared" si="3257"/>
        <v>0</v>
      </c>
      <c r="BF2098" s="13">
        <f t="shared" si="3258"/>
        <v>0.45</v>
      </c>
      <c r="BG2098" s="13">
        <f t="shared" si="3259"/>
        <v>0</v>
      </c>
      <c r="BH2098" s="13">
        <f t="shared" si="3260"/>
        <v>0</v>
      </c>
      <c r="BI2098" s="13">
        <f t="shared" si="3261"/>
        <v>0</v>
      </c>
      <c r="BJ2098" s="12">
        <f t="shared" ref="BJ2098:BJ2105" si="3263">SUM(AT2098:BI2098)</f>
        <v>23.625</v>
      </c>
    </row>
    <row r="2099" spans="1:62" ht="15.75">
      <c r="A2099" s="14"/>
      <c r="B2099" s="14"/>
      <c r="C2099" s="12" t="s">
        <v>26</v>
      </c>
      <c r="D2099" s="12"/>
      <c r="E2099" s="12"/>
      <c r="F2099" s="12"/>
      <c r="G2099" s="12">
        <v>7</v>
      </c>
      <c r="H2099" s="12">
        <v>6</v>
      </c>
      <c r="I2099" s="12">
        <v>5</v>
      </c>
      <c r="J2099" s="12">
        <v>5</v>
      </c>
      <c r="K2099" s="12">
        <v>6</v>
      </c>
      <c r="L2099" s="12">
        <v>3</v>
      </c>
      <c r="M2099" s="12">
        <v>3</v>
      </c>
      <c r="N2099" s="12"/>
      <c r="O2099" s="12">
        <v>4</v>
      </c>
      <c r="P2099" s="12"/>
      <c r="Q2099" s="12">
        <v>6</v>
      </c>
      <c r="R2099" s="12"/>
      <c r="S2099" s="12"/>
      <c r="T2099" s="12"/>
      <c r="U2099" s="12">
        <f t="shared" si="3262"/>
        <v>45</v>
      </c>
      <c r="W2099" s="23" t="s">
        <v>26</v>
      </c>
      <c r="X2099" s="24">
        <v>0.35</v>
      </c>
      <c r="Y2099" s="24">
        <v>0.35</v>
      </c>
      <c r="Z2099" s="24">
        <v>0.35</v>
      </c>
      <c r="AA2099" s="24">
        <v>0.35</v>
      </c>
      <c r="AB2099" s="24">
        <v>0.35</v>
      </c>
      <c r="AC2099" s="24">
        <v>0.35</v>
      </c>
      <c r="AD2099" s="24">
        <v>0.35</v>
      </c>
      <c r="AE2099" s="24">
        <v>0.35</v>
      </c>
      <c r="AF2099" s="24">
        <v>0.35</v>
      </c>
      <c r="AG2099" s="24">
        <v>0.35</v>
      </c>
      <c r="AH2099" s="24">
        <v>0.35</v>
      </c>
      <c r="AI2099" s="24">
        <v>0.35</v>
      </c>
      <c r="AJ2099" s="24">
        <v>0.35</v>
      </c>
      <c r="AK2099" s="24">
        <v>0.35</v>
      </c>
      <c r="AL2099" s="24">
        <v>0.35</v>
      </c>
      <c r="AM2099" s="24">
        <v>0.35</v>
      </c>
      <c r="AN2099" s="24">
        <v>0.35</v>
      </c>
      <c r="AP2099" s="14"/>
      <c r="AQ2099" s="14"/>
      <c r="AR2099" s="12" t="s">
        <v>26</v>
      </c>
      <c r="AS2099" s="13">
        <f t="shared" si="3246"/>
        <v>0</v>
      </c>
      <c r="AT2099" s="13">
        <f t="shared" si="3246"/>
        <v>0</v>
      </c>
      <c r="AU2099" s="13">
        <f t="shared" si="3247"/>
        <v>0</v>
      </c>
      <c r="AV2099" s="13">
        <f t="shared" si="3248"/>
        <v>2.4500000000000002</v>
      </c>
      <c r="AW2099" s="13">
        <f t="shared" si="3249"/>
        <v>2.1</v>
      </c>
      <c r="AX2099" s="13">
        <f t="shared" si="3250"/>
        <v>1.75</v>
      </c>
      <c r="AY2099" s="13">
        <f t="shared" si="3251"/>
        <v>1.75</v>
      </c>
      <c r="AZ2099" s="13">
        <f t="shared" si="3252"/>
        <v>2.1</v>
      </c>
      <c r="BA2099" s="13">
        <f t="shared" si="3253"/>
        <v>1.05</v>
      </c>
      <c r="BB2099" s="13">
        <f t="shared" si="3254"/>
        <v>1.05</v>
      </c>
      <c r="BC2099" s="13">
        <f t="shared" si="3255"/>
        <v>0</v>
      </c>
      <c r="BD2099" s="13">
        <f t="shared" si="3256"/>
        <v>1.4</v>
      </c>
      <c r="BE2099" s="13">
        <f t="shared" si="3257"/>
        <v>0</v>
      </c>
      <c r="BF2099" s="13">
        <f t="shared" si="3258"/>
        <v>2.1</v>
      </c>
      <c r="BG2099" s="13">
        <f t="shared" si="3259"/>
        <v>0</v>
      </c>
      <c r="BH2099" s="13">
        <f t="shared" si="3260"/>
        <v>0</v>
      </c>
      <c r="BI2099" s="13">
        <f t="shared" si="3261"/>
        <v>0</v>
      </c>
      <c r="BJ2099" s="12">
        <f t="shared" si="3263"/>
        <v>15.75</v>
      </c>
    </row>
    <row r="2100" spans="1:62" ht="15.75">
      <c r="A2100" s="14"/>
      <c r="B2100" s="14"/>
      <c r="C2100" s="12" t="s">
        <v>27</v>
      </c>
      <c r="D2100" s="12"/>
      <c r="E2100" s="12">
        <v>7</v>
      </c>
      <c r="F2100" s="12">
        <v>4</v>
      </c>
      <c r="G2100" s="12">
        <v>6</v>
      </c>
      <c r="H2100" s="12">
        <v>8</v>
      </c>
      <c r="I2100" s="12">
        <v>4</v>
      </c>
      <c r="J2100" s="12">
        <v>7</v>
      </c>
      <c r="K2100" s="12">
        <v>3</v>
      </c>
      <c r="L2100" s="12">
        <v>7</v>
      </c>
      <c r="M2100" s="12">
        <v>5</v>
      </c>
      <c r="N2100" s="12">
        <v>5</v>
      </c>
      <c r="O2100" s="12">
        <v>4</v>
      </c>
      <c r="P2100" s="12">
        <v>2</v>
      </c>
      <c r="Q2100" s="12">
        <v>4</v>
      </c>
      <c r="R2100" s="12"/>
      <c r="S2100" s="12"/>
      <c r="T2100" s="12"/>
      <c r="U2100" s="12">
        <f t="shared" si="3262"/>
        <v>66</v>
      </c>
      <c r="W2100" s="23" t="s">
        <v>27</v>
      </c>
      <c r="X2100" s="24">
        <v>0.43</v>
      </c>
      <c r="Y2100" s="24">
        <v>0.43</v>
      </c>
      <c r="Z2100" s="24">
        <v>0.43</v>
      </c>
      <c r="AA2100" s="24">
        <v>0.43</v>
      </c>
      <c r="AB2100" s="24">
        <v>0.43</v>
      </c>
      <c r="AC2100" s="24">
        <v>0.43</v>
      </c>
      <c r="AD2100" s="24">
        <v>0.43</v>
      </c>
      <c r="AE2100" s="24">
        <v>0.43</v>
      </c>
      <c r="AF2100" s="24">
        <v>0.43</v>
      </c>
      <c r="AG2100" s="24">
        <v>0.43</v>
      </c>
      <c r="AH2100" s="24">
        <v>0.43</v>
      </c>
      <c r="AI2100" s="24">
        <v>0.43</v>
      </c>
      <c r="AJ2100" s="24">
        <v>0.43</v>
      </c>
      <c r="AK2100" s="24">
        <v>0.43</v>
      </c>
      <c r="AL2100" s="24">
        <v>0.43</v>
      </c>
      <c r="AM2100" s="24">
        <v>0.43</v>
      </c>
      <c r="AN2100" s="24">
        <v>0.43</v>
      </c>
      <c r="AP2100" s="14"/>
      <c r="AQ2100" s="14"/>
      <c r="AR2100" s="12" t="s">
        <v>27</v>
      </c>
      <c r="AS2100" s="13">
        <f t="shared" si="3246"/>
        <v>0</v>
      </c>
      <c r="AT2100" s="13">
        <f t="shared" si="3246"/>
        <v>3.01</v>
      </c>
      <c r="AU2100" s="13">
        <f t="shared" si="3247"/>
        <v>1.72</v>
      </c>
      <c r="AV2100" s="13">
        <f t="shared" si="3248"/>
        <v>2.58</v>
      </c>
      <c r="AW2100" s="13">
        <f t="shared" si="3249"/>
        <v>3.44</v>
      </c>
      <c r="AX2100" s="13">
        <f t="shared" si="3250"/>
        <v>1.72</v>
      </c>
      <c r="AY2100" s="13">
        <f t="shared" si="3251"/>
        <v>3.01</v>
      </c>
      <c r="AZ2100" s="13">
        <f t="shared" si="3252"/>
        <v>1.29</v>
      </c>
      <c r="BA2100" s="13">
        <f t="shared" si="3253"/>
        <v>3.01</v>
      </c>
      <c r="BB2100" s="13">
        <f t="shared" si="3254"/>
        <v>2.15</v>
      </c>
      <c r="BC2100" s="13">
        <f t="shared" si="3255"/>
        <v>2.15</v>
      </c>
      <c r="BD2100" s="13">
        <f t="shared" si="3256"/>
        <v>1.72</v>
      </c>
      <c r="BE2100" s="13">
        <f t="shared" si="3257"/>
        <v>0.86</v>
      </c>
      <c r="BF2100" s="13">
        <f t="shared" si="3258"/>
        <v>1.72</v>
      </c>
      <c r="BG2100" s="13">
        <f t="shared" si="3259"/>
        <v>0</v>
      </c>
      <c r="BH2100" s="13">
        <f t="shared" si="3260"/>
        <v>0</v>
      </c>
      <c r="BI2100" s="13">
        <f t="shared" si="3261"/>
        <v>0</v>
      </c>
      <c r="BJ2100" s="12">
        <f t="shared" si="3263"/>
        <v>28.38</v>
      </c>
    </row>
    <row r="2101" spans="1:62" ht="15.75">
      <c r="A2101" s="14"/>
      <c r="B2101" s="14"/>
      <c r="C2101" s="12" t="s">
        <v>28</v>
      </c>
      <c r="D2101" s="12"/>
      <c r="E2101" s="12">
        <v>11</v>
      </c>
      <c r="F2101" s="12">
        <v>7</v>
      </c>
      <c r="G2101" s="12">
        <v>4</v>
      </c>
      <c r="H2101" s="12">
        <v>6</v>
      </c>
      <c r="I2101" s="12">
        <v>8</v>
      </c>
      <c r="J2101" s="12">
        <v>5</v>
      </c>
      <c r="K2101" s="12">
        <v>3</v>
      </c>
      <c r="L2101" s="12">
        <v>4</v>
      </c>
      <c r="M2101" s="12">
        <v>4</v>
      </c>
      <c r="N2101" s="12">
        <v>9</v>
      </c>
      <c r="O2101" s="12">
        <v>5</v>
      </c>
      <c r="P2101" s="12">
        <v>3</v>
      </c>
      <c r="Q2101" s="12">
        <v>5</v>
      </c>
      <c r="R2101" s="12"/>
      <c r="S2101" s="12"/>
      <c r="T2101" s="12"/>
      <c r="U2101" s="12">
        <f t="shared" si="3262"/>
        <v>74</v>
      </c>
      <c r="W2101" s="23" t="s">
        <v>28</v>
      </c>
      <c r="X2101" s="24">
        <v>0.5</v>
      </c>
      <c r="Y2101" s="24">
        <v>0.5</v>
      </c>
      <c r="Z2101" s="24">
        <v>0.5</v>
      </c>
      <c r="AA2101" s="24">
        <v>0.5</v>
      </c>
      <c r="AB2101" s="24">
        <v>0.5</v>
      </c>
      <c r="AC2101" s="24">
        <v>0.5</v>
      </c>
      <c r="AD2101" s="24">
        <v>0.5</v>
      </c>
      <c r="AE2101" s="24">
        <v>0.5</v>
      </c>
      <c r="AF2101" s="24">
        <v>0.5</v>
      </c>
      <c r="AG2101" s="24">
        <v>0.5</v>
      </c>
      <c r="AH2101" s="24">
        <v>0.5</v>
      </c>
      <c r="AI2101" s="24">
        <v>0.5</v>
      </c>
      <c r="AJ2101" s="24">
        <v>0.5</v>
      </c>
      <c r="AK2101" s="24">
        <v>0.5</v>
      </c>
      <c r="AL2101" s="24">
        <v>0.5</v>
      </c>
      <c r="AM2101" s="24">
        <v>0.5</v>
      </c>
      <c r="AN2101" s="24">
        <v>0.5</v>
      </c>
      <c r="AP2101" s="14"/>
      <c r="AQ2101" s="14"/>
      <c r="AR2101" s="12" t="s">
        <v>28</v>
      </c>
      <c r="AS2101" s="13">
        <f t="shared" si="3246"/>
        <v>0</v>
      </c>
      <c r="AT2101" s="13">
        <f t="shared" si="3246"/>
        <v>5.5</v>
      </c>
      <c r="AU2101" s="13">
        <f t="shared" si="3247"/>
        <v>3.5</v>
      </c>
      <c r="AV2101" s="13">
        <f t="shared" si="3248"/>
        <v>2</v>
      </c>
      <c r="AW2101" s="13">
        <f t="shared" si="3249"/>
        <v>3</v>
      </c>
      <c r="AX2101" s="13">
        <f t="shared" si="3250"/>
        <v>4</v>
      </c>
      <c r="AY2101" s="13">
        <f t="shared" si="3251"/>
        <v>2.5</v>
      </c>
      <c r="AZ2101" s="13">
        <f t="shared" si="3252"/>
        <v>1.5</v>
      </c>
      <c r="BA2101" s="13">
        <f t="shared" si="3253"/>
        <v>2</v>
      </c>
      <c r="BB2101" s="13">
        <f t="shared" si="3254"/>
        <v>2</v>
      </c>
      <c r="BC2101" s="13">
        <f t="shared" si="3255"/>
        <v>4.5</v>
      </c>
      <c r="BD2101" s="13">
        <f t="shared" si="3256"/>
        <v>2.5</v>
      </c>
      <c r="BE2101" s="13">
        <f t="shared" si="3257"/>
        <v>1.5</v>
      </c>
      <c r="BF2101" s="13">
        <f t="shared" si="3258"/>
        <v>2.5</v>
      </c>
      <c r="BG2101" s="13">
        <f t="shared" si="3259"/>
        <v>0</v>
      </c>
      <c r="BH2101" s="13">
        <f t="shared" si="3260"/>
        <v>0</v>
      </c>
      <c r="BI2101" s="13">
        <f t="shared" si="3261"/>
        <v>0</v>
      </c>
      <c r="BJ2101" s="12">
        <f t="shared" si="3263"/>
        <v>37</v>
      </c>
    </row>
    <row r="2102" spans="1:62" ht="15.75">
      <c r="A2102" s="14"/>
      <c r="B2102" s="14"/>
      <c r="C2102" s="12" t="s">
        <v>35</v>
      </c>
      <c r="D2102" s="12"/>
      <c r="E2102" s="12">
        <v>12</v>
      </c>
      <c r="F2102" s="12">
        <v>8</v>
      </c>
      <c r="G2102" s="12">
        <v>4</v>
      </c>
      <c r="H2102" s="12">
        <v>7</v>
      </c>
      <c r="I2102" s="12">
        <v>3</v>
      </c>
      <c r="J2102" s="12">
        <v>4</v>
      </c>
      <c r="K2102" s="12">
        <v>2</v>
      </c>
      <c r="L2102" s="12">
        <v>3</v>
      </c>
      <c r="M2102" s="12">
        <v>3</v>
      </c>
      <c r="N2102" s="12">
        <v>3</v>
      </c>
      <c r="O2102" s="12">
        <v>3</v>
      </c>
      <c r="P2102" s="12">
        <v>2</v>
      </c>
      <c r="Q2102" s="12">
        <v>3</v>
      </c>
      <c r="R2102" s="12"/>
      <c r="S2102" s="12"/>
      <c r="T2102" s="12"/>
      <c r="U2102" s="12">
        <f t="shared" si="3262"/>
        <v>57</v>
      </c>
      <c r="W2102" s="23" t="s">
        <v>50</v>
      </c>
      <c r="X2102" s="24">
        <v>8.5000000000000006E-2</v>
      </c>
      <c r="Y2102" s="24">
        <v>8.5000000000000006E-2</v>
      </c>
      <c r="Z2102" s="24">
        <v>8.5000000000000006E-2</v>
      </c>
      <c r="AA2102" s="24">
        <v>8.5000000000000006E-2</v>
      </c>
      <c r="AB2102" s="24">
        <v>8.5000000000000006E-2</v>
      </c>
      <c r="AC2102" s="24">
        <v>8.5000000000000006E-2</v>
      </c>
      <c r="AD2102" s="24">
        <v>8.5000000000000006E-2</v>
      </c>
      <c r="AE2102" s="24">
        <v>8.5000000000000006E-2</v>
      </c>
      <c r="AF2102" s="24">
        <v>8.5000000000000006E-2</v>
      </c>
      <c r="AG2102" s="24">
        <v>8.5000000000000006E-2</v>
      </c>
      <c r="AH2102" s="24">
        <v>8.5000000000000006E-2</v>
      </c>
      <c r="AI2102" s="24">
        <v>8.5000000000000006E-2</v>
      </c>
      <c r="AJ2102" s="24">
        <v>8.5000000000000006E-2</v>
      </c>
      <c r="AK2102" s="24">
        <v>8.5000000000000006E-2</v>
      </c>
      <c r="AL2102" s="24">
        <v>8.5000000000000006E-2</v>
      </c>
      <c r="AM2102" s="24">
        <v>8.5000000000000006E-2</v>
      </c>
      <c r="AN2102" s="24">
        <v>8.5000000000000006E-2</v>
      </c>
      <c r="AP2102" s="14"/>
      <c r="AQ2102" s="14"/>
      <c r="AR2102" s="12" t="s">
        <v>29</v>
      </c>
      <c r="AS2102" s="13">
        <f t="shared" si="3246"/>
        <v>0</v>
      </c>
      <c r="AT2102" s="13">
        <f t="shared" si="3246"/>
        <v>1.02</v>
      </c>
      <c r="AU2102" s="13">
        <f t="shared" si="3247"/>
        <v>0.68</v>
      </c>
      <c r="AV2102" s="13">
        <f t="shared" si="3248"/>
        <v>0.34</v>
      </c>
      <c r="AW2102" s="13">
        <f t="shared" si="3249"/>
        <v>0.59499999999999997</v>
      </c>
      <c r="AX2102" s="13">
        <f t="shared" si="3250"/>
        <v>0.255</v>
      </c>
      <c r="AY2102" s="13">
        <f t="shared" si="3251"/>
        <v>0.34</v>
      </c>
      <c r="AZ2102" s="13">
        <f t="shared" si="3252"/>
        <v>0.17</v>
      </c>
      <c r="BA2102" s="13">
        <f t="shared" si="3253"/>
        <v>0.255</v>
      </c>
      <c r="BB2102" s="13">
        <f t="shared" si="3254"/>
        <v>0.255</v>
      </c>
      <c r="BC2102" s="13">
        <f t="shared" si="3255"/>
        <v>0.255</v>
      </c>
      <c r="BD2102" s="13">
        <f t="shared" si="3256"/>
        <v>0.255</v>
      </c>
      <c r="BE2102" s="13">
        <f t="shared" si="3257"/>
        <v>0.17</v>
      </c>
      <c r="BF2102" s="13">
        <f t="shared" si="3258"/>
        <v>0.255</v>
      </c>
      <c r="BG2102" s="13">
        <f t="shared" si="3259"/>
        <v>0</v>
      </c>
      <c r="BH2102" s="13">
        <f t="shared" si="3260"/>
        <v>0</v>
      </c>
      <c r="BI2102" s="13">
        <f t="shared" si="3261"/>
        <v>0</v>
      </c>
      <c r="BJ2102" s="12">
        <f t="shared" si="3263"/>
        <v>4.8449999999999998</v>
      </c>
    </row>
    <row r="2103" spans="1:62" ht="15.75">
      <c r="A2103" s="14"/>
      <c r="B2103" s="14"/>
      <c r="C2103" s="12" t="s">
        <v>36</v>
      </c>
      <c r="D2103" s="12"/>
      <c r="E2103" s="12">
        <v>10</v>
      </c>
      <c r="F2103" s="12">
        <v>6</v>
      </c>
      <c r="G2103" s="12"/>
      <c r="H2103" s="12"/>
      <c r="I2103" s="12"/>
      <c r="J2103" s="12"/>
      <c r="K2103" s="12"/>
      <c r="L2103" s="12"/>
      <c r="M2103" s="12"/>
      <c r="N2103" s="12"/>
      <c r="O2103" s="12">
        <v>4</v>
      </c>
      <c r="P2103" s="12"/>
      <c r="Q2103" s="12"/>
      <c r="R2103" s="12"/>
      <c r="S2103" s="12"/>
      <c r="T2103" s="12"/>
      <c r="U2103" s="12">
        <f t="shared" si="3262"/>
        <v>20</v>
      </c>
      <c r="W2103" s="23" t="s">
        <v>51</v>
      </c>
      <c r="X2103" s="24">
        <v>0.59</v>
      </c>
      <c r="Y2103" s="24">
        <v>0.59</v>
      </c>
      <c r="Z2103" s="24">
        <v>0.59</v>
      </c>
      <c r="AA2103" s="24">
        <v>0.59</v>
      </c>
      <c r="AB2103" s="24">
        <v>0.59</v>
      </c>
      <c r="AC2103" s="24">
        <v>0.59</v>
      </c>
      <c r="AD2103" s="24">
        <v>0.59</v>
      </c>
      <c r="AE2103" s="24">
        <v>0.59</v>
      </c>
      <c r="AF2103" s="24">
        <v>0.59</v>
      </c>
      <c r="AG2103" s="24">
        <v>0.59</v>
      </c>
      <c r="AH2103" s="24">
        <v>0.59</v>
      </c>
      <c r="AI2103" s="24">
        <v>0.59</v>
      </c>
      <c r="AJ2103" s="24">
        <v>0.59</v>
      </c>
      <c r="AK2103" s="24">
        <v>0.59</v>
      </c>
      <c r="AL2103" s="24">
        <v>0.59</v>
      </c>
      <c r="AM2103" s="24">
        <v>0.59</v>
      </c>
      <c r="AN2103" s="24">
        <v>0.59</v>
      </c>
      <c r="AP2103" s="14"/>
      <c r="AQ2103" s="14"/>
      <c r="AR2103" s="12" t="s">
        <v>30</v>
      </c>
      <c r="AS2103" s="13">
        <f t="shared" si="3246"/>
        <v>0</v>
      </c>
      <c r="AT2103" s="13">
        <f t="shared" si="3246"/>
        <v>5.9</v>
      </c>
      <c r="AU2103" s="13">
        <f t="shared" si="3247"/>
        <v>3.54</v>
      </c>
      <c r="AV2103" s="13">
        <f t="shared" si="3248"/>
        <v>0</v>
      </c>
      <c r="AW2103" s="13">
        <f t="shared" si="3249"/>
        <v>0</v>
      </c>
      <c r="AX2103" s="13">
        <f t="shared" si="3250"/>
        <v>0</v>
      </c>
      <c r="AY2103" s="13">
        <f t="shared" si="3251"/>
        <v>0</v>
      </c>
      <c r="AZ2103" s="13">
        <f t="shared" si="3252"/>
        <v>0</v>
      </c>
      <c r="BA2103" s="13">
        <f t="shared" si="3253"/>
        <v>0</v>
      </c>
      <c r="BB2103" s="13">
        <f t="shared" si="3254"/>
        <v>0</v>
      </c>
      <c r="BC2103" s="13">
        <f t="shared" si="3255"/>
        <v>0</v>
      </c>
      <c r="BD2103" s="13">
        <f t="shared" si="3256"/>
        <v>2.36</v>
      </c>
      <c r="BE2103" s="13">
        <f t="shared" si="3257"/>
        <v>0</v>
      </c>
      <c r="BF2103" s="13">
        <f t="shared" si="3258"/>
        <v>0</v>
      </c>
      <c r="BG2103" s="13">
        <f t="shared" si="3259"/>
        <v>0</v>
      </c>
      <c r="BH2103" s="13">
        <f t="shared" si="3260"/>
        <v>0</v>
      </c>
      <c r="BI2103" s="13">
        <f t="shared" si="3261"/>
        <v>0</v>
      </c>
      <c r="BJ2103" s="12">
        <f t="shared" si="3263"/>
        <v>11.8</v>
      </c>
    </row>
    <row r="2104" spans="1:62" ht="15.75">
      <c r="A2104" s="14"/>
      <c r="B2104" s="14"/>
      <c r="C2104" s="12" t="s">
        <v>31</v>
      </c>
      <c r="D2104" s="12"/>
      <c r="E2104" s="12">
        <v>6</v>
      </c>
      <c r="F2104" s="12">
        <v>4</v>
      </c>
      <c r="G2104" s="12"/>
      <c r="H2104" s="12"/>
      <c r="I2104" s="12"/>
      <c r="J2104" s="12"/>
      <c r="K2104" s="12"/>
      <c r="L2104" s="12"/>
      <c r="M2104" s="12"/>
      <c r="N2104" s="12">
        <v>2</v>
      </c>
      <c r="O2104" s="12">
        <v>1</v>
      </c>
      <c r="P2104" s="12"/>
      <c r="Q2104" s="12">
        <v>2</v>
      </c>
      <c r="R2104" s="12"/>
      <c r="S2104" s="12"/>
      <c r="T2104" s="12"/>
      <c r="U2104" s="12">
        <f t="shared" si="3262"/>
        <v>15</v>
      </c>
      <c r="W2104" s="23" t="s">
        <v>31</v>
      </c>
      <c r="X2104" s="24">
        <v>0.56999999999999995</v>
      </c>
      <c r="Y2104" s="24">
        <v>0.56999999999999995</v>
      </c>
      <c r="Z2104" s="24">
        <v>0.56999999999999995</v>
      </c>
      <c r="AA2104" s="24">
        <v>0.56999999999999995</v>
      </c>
      <c r="AB2104" s="24">
        <v>0.56999999999999995</v>
      </c>
      <c r="AC2104" s="24">
        <v>0.56999999999999995</v>
      </c>
      <c r="AD2104" s="24">
        <v>0.56999999999999995</v>
      </c>
      <c r="AE2104" s="24">
        <v>0.56999999999999995</v>
      </c>
      <c r="AF2104" s="24">
        <v>0.56999999999999995</v>
      </c>
      <c r="AG2104" s="24">
        <v>0.56999999999999995</v>
      </c>
      <c r="AH2104" s="24">
        <v>0.56999999999999995</v>
      </c>
      <c r="AI2104" s="24">
        <v>0.56999999999999995</v>
      </c>
      <c r="AJ2104" s="24">
        <v>0.56999999999999995</v>
      </c>
      <c r="AK2104" s="24">
        <v>0.56999999999999995</v>
      </c>
      <c r="AL2104" s="24">
        <v>0.56999999999999995</v>
      </c>
      <c r="AM2104" s="24">
        <v>0.56999999999999995</v>
      </c>
      <c r="AN2104" s="24">
        <v>0.56999999999999995</v>
      </c>
      <c r="AP2104" s="14"/>
      <c r="AQ2104" s="14"/>
      <c r="AR2104" s="12" t="s">
        <v>31</v>
      </c>
      <c r="AS2104" s="13">
        <f t="shared" si="3246"/>
        <v>0</v>
      </c>
      <c r="AT2104" s="13">
        <f t="shared" si="3246"/>
        <v>3.42</v>
      </c>
      <c r="AU2104" s="13">
        <f t="shared" si="3247"/>
        <v>2.2799999999999998</v>
      </c>
      <c r="AV2104" s="13">
        <f t="shared" si="3248"/>
        <v>0</v>
      </c>
      <c r="AW2104" s="13">
        <f t="shared" si="3249"/>
        <v>0</v>
      </c>
      <c r="AX2104" s="13">
        <f t="shared" si="3250"/>
        <v>0</v>
      </c>
      <c r="AY2104" s="13">
        <f t="shared" si="3251"/>
        <v>0</v>
      </c>
      <c r="AZ2104" s="13">
        <f t="shared" si="3252"/>
        <v>0</v>
      </c>
      <c r="BA2104" s="13">
        <f t="shared" si="3253"/>
        <v>0</v>
      </c>
      <c r="BB2104" s="13">
        <f t="shared" si="3254"/>
        <v>0</v>
      </c>
      <c r="BC2104" s="13">
        <f t="shared" si="3255"/>
        <v>1.1399999999999999</v>
      </c>
      <c r="BD2104" s="13">
        <f t="shared" si="3256"/>
        <v>0.56999999999999995</v>
      </c>
      <c r="BE2104" s="13">
        <f t="shared" si="3257"/>
        <v>0</v>
      </c>
      <c r="BF2104" s="13">
        <f t="shared" si="3258"/>
        <v>1.1399999999999999</v>
      </c>
      <c r="BG2104" s="13">
        <f t="shared" si="3259"/>
        <v>0</v>
      </c>
      <c r="BH2104" s="13">
        <f t="shared" si="3260"/>
        <v>0</v>
      </c>
      <c r="BI2104" s="13">
        <f t="shared" si="3261"/>
        <v>0</v>
      </c>
      <c r="BJ2104" s="12">
        <f t="shared" si="3263"/>
        <v>8.5500000000000007</v>
      </c>
    </row>
    <row r="2105" spans="1:62" ht="15.75">
      <c r="A2105" s="16"/>
      <c r="B2105" s="16"/>
      <c r="C2105" s="12" t="s">
        <v>32</v>
      </c>
      <c r="D2105" s="12"/>
      <c r="E2105" s="12"/>
      <c r="F2105" s="12"/>
      <c r="G2105" s="12">
        <v>4</v>
      </c>
      <c r="H2105" s="12">
        <v>8</v>
      </c>
      <c r="I2105" s="12">
        <v>5</v>
      </c>
      <c r="J2105" s="12">
        <v>12</v>
      </c>
      <c r="K2105" s="12">
        <v>6</v>
      </c>
      <c r="L2105" s="12">
        <v>2</v>
      </c>
      <c r="M2105" s="12">
        <v>2</v>
      </c>
      <c r="N2105" s="12">
        <v>7</v>
      </c>
      <c r="O2105" s="12">
        <v>7</v>
      </c>
      <c r="P2105" s="12"/>
      <c r="Q2105" s="12"/>
      <c r="R2105" s="12"/>
      <c r="S2105" s="12"/>
      <c r="T2105" s="12"/>
      <c r="U2105" s="12">
        <f t="shared" si="3262"/>
        <v>53</v>
      </c>
      <c r="W2105" s="23" t="s">
        <v>32</v>
      </c>
      <c r="X2105" s="24">
        <v>0.4</v>
      </c>
      <c r="Y2105" s="24">
        <v>0.4</v>
      </c>
      <c r="Z2105" s="24">
        <v>0.4</v>
      </c>
      <c r="AA2105" s="24">
        <v>0.4</v>
      </c>
      <c r="AB2105" s="24">
        <v>0.4</v>
      </c>
      <c r="AC2105" s="24">
        <v>0.4</v>
      </c>
      <c r="AD2105" s="24">
        <v>0.4</v>
      </c>
      <c r="AE2105" s="24">
        <v>0.4</v>
      </c>
      <c r="AF2105" s="24">
        <v>0.4</v>
      </c>
      <c r="AG2105" s="24">
        <v>0.4</v>
      </c>
      <c r="AH2105" s="24">
        <v>0.4</v>
      </c>
      <c r="AI2105" s="24">
        <v>0.4</v>
      </c>
      <c r="AJ2105" s="24">
        <v>0.4</v>
      </c>
      <c r="AK2105" s="24">
        <v>0.4</v>
      </c>
      <c r="AL2105" s="24">
        <v>0.4</v>
      </c>
      <c r="AM2105" s="24">
        <v>0.4</v>
      </c>
      <c r="AN2105" s="24">
        <v>0.4</v>
      </c>
      <c r="AP2105" s="16"/>
      <c r="AQ2105" s="16"/>
      <c r="AR2105" s="12" t="s">
        <v>32</v>
      </c>
      <c r="AS2105" s="13">
        <f t="shared" si="3246"/>
        <v>0</v>
      </c>
      <c r="AT2105" s="13">
        <f t="shared" si="3246"/>
        <v>0</v>
      </c>
      <c r="AU2105" s="13">
        <f t="shared" si="3247"/>
        <v>0</v>
      </c>
      <c r="AV2105" s="13">
        <f t="shared" si="3248"/>
        <v>1.6</v>
      </c>
      <c r="AW2105" s="13">
        <f t="shared" si="3249"/>
        <v>3.2</v>
      </c>
      <c r="AX2105" s="13">
        <f t="shared" si="3250"/>
        <v>2</v>
      </c>
      <c r="AY2105" s="13">
        <f t="shared" si="3251"/>
        <v>4.8</v>
      </c>
      <c r="AZ2105" s="13">
        <f t="shared" si="3252"/>
        <v>2.4</v>
      </c>
      <c r="BA2105" s="13">
        <f t="shared" si="3253"/>
        <v>0.8</v>
      </c>
      <c r="BB2105" s="13">
        <f t="shared" si="3254"/>
        <v>0.8</v>
      </c>
      <c r="BC2105" s="13">
        <f t="shared" si="3255"/>
        <v>2.8</v>
      </c>
      <c r="BD2105" s="13">
        <f t="shared" si="3256"/>
        <v>2.8</v>
      </c>
      <c r="BE2105" s="13">
        <f t="shared" si="3257"/>
        <v>0</v>
      </c>
      <c r="BF2105" s="13">
        <f t="shared" si="3258"/>
        <v>0</v>
      </c>
      <c r="BG2105" s="13">
        <f t="shared" si="3259"/>
        <v>0</v>
      </c>
      <c r="BH2105" s="13">
        <f t="shared" si="3260"/>
        <v>0</v>
      </c>
      <c r="BI2105" s="13">
        <f t="shared" si="3261"/>
        <v>0</v>
      </c>
      <c r="BJ2105" s="12">
        <f t="shared" si="3263"/>
        <v>21.2</v>
      </c>
    </row>
    <row r="2106" spans="1:62">
      <c r="A2106" s="17"/>
      <c r="B2106" s="18"/>
      <c r="C2106" s="19" t="s">
        <v>33</v>
      </c>
      <c r="D2106" s="19">
        <f>SUM(D2097:D2105)</f>
        <v>0</v>
      </c>
      <c r="E2106" s="19">
        <f>SUM(E2097:E2105)</f>
        <v>46</v>
      </c>
      <c r="F2106" s="19">
        <f t="shared" ref="F2106:U2106" si="3264">SUM(F2097:F2105)</f>
        <v>29</v>
      </c>
      <c r="G2106" s="19">
        <f t="shared" si="3264"/>
        <v>53</v>
      </c>
      <c r="H2106" s="19">
        <f t="shared" si="3264"/>
        <v>69</v>
      </c>
      <c r="I2106" s="19">
        <f t="shared" si="3264"/>
        <v>66</v>
      </c>
      <c r="J2106" s="19">
        <f t="shared" si="3264"/>
        <v>66</v>
      </c>
      <c r="K2106" s="19">
        <f t="shared" si="3264"/>
        <v>59</v>
      </c>
      <c r="L2106" s="19">
        <f t="shared" si="3264"/>
        <v>31</v>
      </c>
      <c r="M2106" s="19">
        <f t="shared" si="3264"/>
        <v>28</v>
      </c>
      <c r="N2106" s="19">
        <f t="shared" si="3264"/>
        <v>26</v>
      </c>
      <c r="O2106" s="19">
        <f t="shared" si="3264"/>
        <v>42</v>
      </c>
      <c r="P2106" s="19">
        <f t="shared" si="3264"/>
        <v>14</v>
      </c>
      <c r="Q2106" s="19">
        <f t="shared" si="3264"/>
        <v>33</v>
      </c>
      <c r="R2106" s="19">
        <f t="shared" si="3264"/>
        <v>0</v>
      </c>
      <c r="S2106" s="19">
        <f t="shared" si="3264"/>
        <v>0</v>
      </c>
      <c r="T2106" s="19">
        <f t="shared" si="3264"/>
        <v>0</v>
      </c>
      <c r="U2106" s="19">
        <f t="shared" si="3264"/>
        <v>562</v>
      </c>
      <c r="AP2106" s="35"/>
      <c r="AQ2106" s="36"/>
      <c r="AR2106" s="37" t="s">
        <v>33</v>
      </c>
      <c r="AS2106" s="37">
        <f>SUM(AS2097:AS2105)</f>
        <v>0</v>
      </c>
      <c r="AT2106" s="37">
        <f t="shared" ref="AT2106:BJ2106" si="3265">SUM(AT2097:AT2105)</f>
        <v>18.850000000000001</v>
      </c>
      <c r="AU2106" s="37">
        <f t="shared" si="3265"/>
        <v>11.72</v>
      </c>
      <c r="AV2106" s="37">
        <f t="shared" si="3265"/>
        <v>15.83</v>
      </c>
      <c r="AW2106" s="37">
        <f t="shared" si="3265"/>
        <v>20.625</v>
      </c>
      <c r="AX2106" s="37">
        <f t="shared" si="3265"/>
        <v>19.75</v>
      </c>
      <c r="AY2106" s="37">
        <f t="shared" si="3265"/>
        <v>20.465</v>
      </c>
      <c r="AZ2106" s="37">
        <f t="shared" si="3265"/>
        <v>16.995000000000001</v>
      </c>
      <c r="BA2106" s="37">
        <f t="shared" si="3265"/>
        <v>10.055</v>
      </c>
      <c r="BB2106" s="37">
        <f t="shared" si="3265"/>
        <v>8.9700000000000006</v>
      </c>
      <c r="BC2106" s="37">
        <f t="shared" si="3265"/>
        <v>10.845000000000001</v>
      </c>
      <c r="BD2106" s="37">
        <f t="shared" si="3265"/>
        <v>15.234999999999999</v>
      </c>
      <c r="BE2106" s="37">
        <f t="shared" si="3265"/>
        <v>4.3849999999999998</v>
      </c>
      <c r="BF2106" s="37">
        <f t="shared" si="3265"/>
        <v>11.08</v>
      </c>
      <c r="BG2106" s="37">
        <f t="shared" si="3265"/>
        <v>0</v>
      </c>
      <c r="BH2106" s="37">
        <f t="shared" si="3265"/>
        <v>0</v>
      </c>
      <c r="BI2106" s="37">
        <f t="shared" si="3265"/>
        <v>0</v>
      </c>
      <c r="BJ2106" s="37">
        <f t="shared" si="3265"/>
        <v>184.80500000000001</v>
      </c>
    </row>
    <row r="2109" spans="1:62" ht="106.5">
      <c r="A2109" s="8" t="s">
        <v>2</v>
      </c>
      <c r="B2109" s="8" t="s">
        <v>3</v>
      </c>
      <c r="C2109" s="8" t="s">
        <v>4</v>
      </c>
      <c r="D2109" s="9" t="str">
        <f>D5</f>
        <v>ANGGREK</v>
      </c>
      <c r="E2109" s="9" t="str">
        <f t="shared" ref="E2109:U2109" si="3266">E5</f>
        <v>BOUGENVIL</v>
      </c>
      <c r="F2109" s="9" t="str">
        <f t="shared" si="3266"/>
        <v>CAMELIA</v>
      </c>
      <c r="G2109" s="9" t="str">
        <f t="shared" si="3266"/>
        <v>DEWANDARU</v>
      </c>
      <c r="H2109" s="9" t="str">
        <f t="shared" si="3266"/>
        <v>EDELWEIS</v>
      </c>
      <c r="I2109" s="9" t="str">
        <f t="shared" si="3266"/>
        <v>FLAMBOYAN</v>
      </c>
      <c r="J2109" s="9" t="str">
        <f t="shared" si="3266"/>
        <v>GERANIUM</v>
      </c>
      <c r="K2109" s="9" t="str">
        <f t="shared" si="3266"/>
        <v>HELIKONIA</v>
      </c>
      <c r="L2109" s="9" t="str">
        <f t="shared" si="3266"/>
        <v>IVY</v>
      </c>
      <c r="M2109" s="9" t="str">
        <f t="shared" si="3266"/>
        <v>KANA</v>
      </c>
      <c r="N2109" s="9" t="str">
        <f t="shared" si="3266"/>
        <v>IGD</v>
      </c>
      <c r="O2109" s="9" t="str">
        <f t="shared" si="3266"/>
        <v>HCU</v>
      </c>
      <c r="P2109" s="9" t="str">
        <f t="shared" si="3266"/>
        <v>PENUNJANG</v>
      </c>
      <c r="Q2109" s="9" t="str">
        <f t="shared" si="3266"/>
        <v>PELAYANAN</v>
      </c>
      <c r="R2109" s="9" t="str">
        <f t="shared" si="3266"/>
        <v>ADMIN</v>
      </c>
      <c r="S2109" s="9" t="str">
        <f t="shared" si="3266"/>
        <v>ASRAMA</v>
      </c>
      <c r="T2109" s="9" t="str">
        <f t="shared" si="3266"/>
        <v>MASJID</v>
      </c>
      <c r="U2109" s="9" t="str">
        <f t="shared" si="3266"/>
        <v>JUMLAH</v>
      </c>
      <c r="W2109" s="21"/>
      <c r="X2109" s="22" t="str">
        <f>X5</f>
        <v>ANGGREK</v>
      </c>
      <c r="Y2109" s="22" t="str">
        <f>Y5</f>
        <v>BOUGENVIL</v>
      </c>
      <c r="Z2109" s="22" t="str">
        <f t="shared" ref="Z2109:AN2109" si="3267">Z5</f>
        <v>CAMELIA</v>
      </c>
      <c r="AA2109" s="22" t="str">
        <f t="shared" si="3267"/>
        <v>DEWANDARU</v>
      </c>
      <c r="AB2109" s="22" t="str">
        <f t="shared" si="3267"/>
        <v>EDELWEIS</v>
      </c>
      <c r="AC2109" s="22" t="str">
        <f t="shared" si="3267"/>
        <v>FLAMBOYAN</v>
      </c>
      <c r="AD2109" s="22" t="str">
        <f t="shared" si="3267"/>
        <v>GERANIUM</v>
      </c>
      <c r="AE2109" s="22" t="str">
        <f t="shared" si="3267"/>
        <v>HELIKONIA</v>
      </c>
      <c r="AF2109" s="22" t="str">
        <f t="shared" si="3267"/>
        <v>IVY</v>
      </c>
      <c r="AG2109" s="22" t="str">
        <f t="shared" si="3267"/>
        <v>KANA</v>
      </c>
      <c r="AH2109" s="22" t="str">
        <f t="shared" si="3267"/>
        <v>IGD</v>
      </c>
      <c r="AI2109" s="22" t="str">
        <f t="shared" si="3267"/>
        <v>HCU</v>
      </c>
      <c r="AJ2109" s="22" t="str">
        <f t="shared" si="3267"/>
        <v>PENUNJANG</v>
      </c>
      <c r="AK2109" s="22" t="str">
        <f t="shared" si="3267"/>
        <v>PELAYANAN</v>
      </c>
      <c r="AL2109" s="22" t="str">
        <f t="shared" si="3267"/>
        <v>ADMIN</v>
      </c>
      <c r="AM2109" s="22" t="str">
        <f t="shared" si="3267"/>
        <v>ASRAMA</v>
      </c>
      <c r="AN2109" s="22" t="str">
        <f t="shared" si="3267"/>
        <v>MASJID</v>
      </c>
      <c r="AP2109" s="33" t="s">
        <v>2</v>
      </c>
      <c r="AQ2109" s="33" t="s">
        <v>3</v>
      </c>
      <c r="AR2109" s="33" t="s">
        <v>4</v>
      </c>
      <c r="AS2109" s="34" t="str">
        <f>AS5</f>
        <v>ANGGREK</v>
      </c>
      <c r="AT2109" s="34" t="str">
        <f>AT5</f>
        <v>BOUGENVIL</v>
      </c>
      <c r="AU2109" s="34" t="str">
        <f t="shared" ref="AU2109:BJ2109" si="3268">AU5</f>
        <v>CAMELIA II</v>
      </c>
      <c r="AV2109" s="34" t="str">
        <f t="shared" si="3268"/>
        <v>DEWANDARU</v>
      </c>
      <c r="AW2109" s="34" t="str">
        <f t="shared" si="3268"/>
        <v>EDELWEIS</v>
      </c>
      <c r="AX2109" s="34" t="str">
        <f t="shared" si="3268"/>
        <v>FLAMBOYAN</v>
      </c>
      <c r="AY2109" s="34" t="str">
        <f t="shared" si="3268"/>
        <v>GERANIUM</v>
      </c>
      <c r="AZ2109" s="34" t="str">
        <f t="shared" si="3268"/>
        <v>HELIKONIA</v>
      </c>
      <c r="BA2109" s="34" t="str">
        <f t="shared" si="3268"/>
        <v>IVY</v>
      </c>
      <c r="BB2109" s="34" t="str">
        <f t="shared" si="3268"/>
        <v>KANA</v>
      </c>
      <c r="BC2109" s="34" t="str">
        <f t="shared" si="3268"/>
        <v>IGD</v>
      </c>
      <c r="BD2109" s="34" t="str">
        <f t="shared" si="3268"/>
        <v>HCU</v>
      </c>
      <c r="BE2109" s="34" t="str">
        <f t="shared" si="3268"/>
        <v>PENUNJANG</v>
      </c>
      <c r="BF2109" s="34" t="str">
        <f t="shared" si="3268"/>
        <v>PELAYANAN</v>
      </c>
      <c r="BG2109" s="34" t="str">
        <f t="shared" si="3268"/>
        <v>ADMIN</v>
      </c>
      <c r="BH2109" s="34" t="str">
        <f t="shared" si="3268"/>
        <v>ASRAMA</v>
      </c>
      <c r="BI2109" s="34" t="str">
        <f t="shared" si="3268"/>
        <v>MASJID</v>
      </c>
      <c r="BJ2109" s="34" t="str">
        <f t="shared" si="3268"/>
        <v>JUMLAH</v>
      </c>
    </row>
    <row r="2110" spans="1:62" ht="15.75">
      <c r="A2110" s="10">
        <f>A2097+1</f>
        <v>10</v>
      </c>
      <c r="B2110" s="11" t="s">
        <v>38</v>
      </c>
      <c r="C2110" s="12" t="s">
        <v>24</v>
      </c>
      <c r="D2110" s="12"/>
      <c r="E2110" s="12"/>
      <c r="F2110" s="12"/>
      <c r="G2110" s="12">
        <v>10</v>
      </c>
      <c r="H2110" s="12">
        <v>15</v>
      </c>
      <c r="I2110" s="12">
        <v>16</v>
      </c>
      <c r="J2110" s="12">
        <v>17</v>
      </c>
      <c r="K2110" s="12">
        <v>14</v>
      </c>
      <c r="L2110" s="12">
        <v>24</v>
      </c>
      <c r="M2110" s="12">
        <v>6</v>
      </c>
      <c r="N2110" s="12"/>
      <c r="O2110" s="12">
        <v>11</v>
      </c>
      <c r="P2110" s="12">
        <v>10</v>
      </c>
      <c r="Q2110" s="12">
        <v>12</v>
      </c>
      <c r="R2110" s="12"/>
      <c r="S2110" s="12"/>
      <c r="T2110" s="12"/>
      <c r="U2110" s="12">
        <f>SUM(E2110:T2110)</f>
        <v>135</v>
      </c>
      <c r="W2110" s="23" t="s">
        <v>24</v>
      </c>
      <c r="X2110" s="24">
        <v>0.26500000000000001</v>
      </c>
      <c r="Y2110" s="24">
        <v>0.26500000000000001</v>
      </c>
      <c r="Z2110" s="24">
        <v>0.26500000000000001</v>
      </c>
      <c r="AA2110" s="24">
        <v>0.26500000000000001</v>
      </c>
      <c r="AB2110" s="24">
        <v>0.26500000000000001</v>
      </c>
      <c r="AC2110" s="24">
        <v>0.26500000000000001</v>
      </c>
      <c r="AD2110" s="24">
        <v>0.26500000000000001</v>
      </c>
      <c r="AE2110" s="24">
        <v>0.26500000000000001</v>
      </c>
      <c r="AF2110" s="24">
        <v>0.26500000000000001</v>
      </c>
      <c r="AG2110" s="24">
        <v>0.26500000000000001</v>
      </c>
      <c r="AH2110" s="24">
        <v>0.26500000000000001</v>
      </c>
      <c r="AI2110" s="24">
        <v>0.26500000000000001</v>
      </c>
      <c r="AJ2110" s="24">
        <v>0.26500000000000001</v>
      </c>
      <c r="AK2110" s="24">
        <v>0.26500000000000001</v>
      </c>
      <c r="AL2110" s="24">
        <v>0.26500000000000001</v>
      </c>
      <c r="AM2110" s="24">
        <v>0.26500000000000001</v>
      </c>
      <c r="AN2110" s="24">
        <v>0.26500000000000001</v>
      </c>
      <c r="AP2110" s="10">
        <f>AP2097+1</f>
        <v>10</v>
      </c>
      <c r="AQ2110" s="11" t="s">
        <v>23</v>
      </c>
      <c r="AR2110" s="12" t="s">
        <v>24</v>
      </c>
      <c r="AS2110" s="13">
        <f t="shared" ref="AS2110:AT2118" si="3269">D2110*X2110</f>
        <v>0</v>
      </c>
      <c r="AT2110" s="13">
        <f t="shared" si="3269"/>
        <v>0</v>
      </c>
      <c r="AU2110" s="13">
        <f t="shared" ref="AU2110:AU2118" si="3270">F2110*Z2110</f>
        <v>0</v>
      </c>
      <c r="AV2110" s="13">
        <f t="shared" ref="AV2110:AV2118" si="3271">G2110*AA2110</f>
        <v>2.65</v>
      </c>
      <c r="AW2110" s="13">
        <f t="shared" ref="AW2110:AW2118" si="3272">H2110*AB2110</f>
        <v>3.9750000000000001</v>
      </c>
      <c r="AX2110" s="13">
        <f t="shared" ref="AX2110:AX2118" si="3273">I2110*AC2110</f>
        <v>4.24</v>
      </c>
      <c r="AY2110" s="13">
        <f t="shared" ref="AY2110:AY2118" si="3274">J2110*AD2110</f>
        <v>4.5049999999999999</v>
      </c>
      <c r="AZ2110" s="13">
        <f t="shared" ref="AZ2110:AZ2118" si="3275">K2110*AE2110</f>
        <v>3.71</v>
      </c>
      <c r="BA2110" s="13">
        <f t="shared" ref="BA2110:BA2118" si="3276">L2110*AF2110</f>
        <v>6.36</v>
      </c>
      <c r="BB2110" s="13">
        <f t="shared" ref="BB2110:BB2118" si="3277">M2110*AG2110</f>
        <v>1.59</v>
      </c>
      <c r="BC2110" s="13">
        <f t="shared" ref="BC2110:BC2118" si="3278">N2110*AH2110</f>
        <v>0</v>
      </c>
      <c r="BD2110" s="13">
        <f t="shared" ref="BD2110:BD2118" si="3279">O2110*AI2110</f>
        <v>2.915</v>
      </c>
      <c r="BE2110" s="13">
        <f t="shared" ref="BE2110:BE2118" si="3280">P2110*AJ2110</f>
        <v>2.65</v>
      </c>
      <c r="BF2110" s="13">
        <f t="shared" ref="BF2110:BF2118" si="3281">Q2110*AK2110</f>
        <v>3.18</v>
      </c>
      <c r="BG2110" s="13">
        <f t="shared" ref="BG2110:BG2118" si="3282">R2110*AL2110</f>
        <v>0</v>
      </c>
      <c r="BH2110" s="13">
        <f t="shared" ref="BH2110:BH2118" si="3283">S2110*AM2110</f>
        <v>0</v>
      </c>
      <c r="BI2110" s="13">
        <f t="shared" ref="BI2110:BI2118" si="3284">T2110*AN2110</f>
        <v>0</v>
      </c>
      <c r="BJ2110" s="12">
        <f>SUM(AT2110:BI2110)</f>
        <v>35.774999999999999</v>
      </c>
    </row>
    <row r="2111" spans="1:62" ht="15.75">
      <c r="A2111" s="14"/>
      <c r="B2111" s="15">
        <f>B2098+1</f>
        <v>44722</v>
      </c>
      <c r="C2111" s="12" t="s">
        <v>25</v>
      </c>
      <c r="D2111" s="12"/>
      <c r="E2111" s="12"/>
      <c r="F2111" s="12"/>
      <c r="G2111" s="12">
        <v>10</v>
      </c>
      <c r="H2111" s="12">
        <v>17</v>
      </c>
      <c r="I2111" s="12">
        <v>16</v>
      </c>
      <c r="J2111" s="12">
        <v>21</v>
      </c>
      <c r="K2111" s="12">
        <v>16</v>
      </c>
      <c r="L2111" s="12">
        <v>24</v>
      </c>
      <c r="M2111" s="12">
        <v>7</v>
      </c>
      <c r="N2111" s="12"/>
      <c r="O2111" s="12">
        <v>2</v>
      </c>
      <c r="P2111" s="12">
        <v>2</v>
      </c>
      <c r="Q2111" s="12">
        <v>4</v>
      </c>
      <c r="R2111" s="12"/>
      <c r="S2111" s="12"/>
      <c r="T2111" s="12"/>
      <c r="U2111" s="12">
        <f t="shared" ref="U2111:U2118" si="3285">SUM(E2111:T2111)</f>
        <v>119</v>
      </c>
      <c r="W2111" s="23" t="s">
        <v>25</v>
      </c>
      <c r="X2111" s="24">
        <v>0.22500000000000001</v>
      </c>
      <c r="Y2111" s="24">
        <v>0.22500000000000001</v>
      </c>
      <c r="Z2111" s="24">
        <v>0.22500000000000001</v>
      </c>
      <c r="AA2111" s="24">
        <v>0.22500000000000001</v>
      </c>
      <c r="AB2111" s="24">
        <v>0.22500000000000001</v>
      </c>
      <c r="AC2111" s="24">
        <v>0.22500000000000001</v>
      </c>
      <c r="AD2111" s="24">
        <v>0.22500000000000001</v>
      </c>
      <c r="AE2111" s="24">
        <v>0.22500000000000001</v>
      </c>
      <c r="AF2111" s="24">
        <v>0.22500000000000001</v>
      </c>
      <c r="AG2111" s="24">
        <v>0.22500000000000001</v>
      </c>
      <c r="AH2111" s="24">
        <v>0.22500000000000001</v>
      </c>
      <c r="AI2111" s="24">
        <v>0.22500000000000001</v>
      </c>
      <c r="AJ2111" s="24">
        <v>0.22500000000000001</v>
      </c>
      <c r="AK2111" s="24">
        <v>0.22500000000000001</v>
      </c>
      <c r="AL2111" s="24">
        <v>0.22500000000000001</v>
      </c>
      <c r="AM2111" s="24">
        <v>0.22500000000000001</v>
      </c>
      <c r="AN2111" s="24">
        <v>0.22500000000000001</v>
      </c>
      <c r="AP2111" s="14"/>
      <c r="AQ2111" s="15">
        <f>AQ2098+1</f>
        <v>44357</v>
      </c>
      <c r="AR2111" s="12" t="s">
        <v>25</v>
      </c>
      <c r="AS2111" s="13">
        <f t="shared" si="3269"/>
        <v>0</v>
      </c>
      <c r="AT2111" s="13">
        <f t="shared" si="3269"/>
        <v>0</v>
      </c>
      <c r="AU2111" s="13">
        <f t="shared" si="3270"/>
        <v>0</v>
      </c>
      <c r="AV2111" s="13">
        <f t="shared" si="3271"/>
        <v>2.25</v>
      </c>
      <c r="AW2111" s="13">
        <f t="shared" si="3272"/>
        <v>3.8250000000000002</v>
      </c>
      <c r="AX2111" s="13">
        <f t="shared" si="3273"/>
        <v>3.6</v>
      </c>
      <c r="AY2111" s="13">
        <f t="shared" si="3274"/>
        <v>4.7249999999999996</v>
      </c>
      <c r="AZ2111" s="13">
        <f t="shared" si="3275"/>
        <v>3.6</v>
      </c>
      <c r="BA2111" s="13">
        <f t="shared" si="3276"/>
        <v>5.4</v>
      </c>
      <c r="BB2111" s="13">
        <f t="shared" si="3277"/>
        <v>1.575</v>
      </c>
      <c r="BC2111" s="13">
        <f t="shared" si="3278"/>
        <v>0</v>
      </c>
      <c r="BD2111" s="13">
        <f t="shared" si="3279"/>
        <v>0.45</v>
      </c>
      <c r="BE2111" s="13">
        <f t="shared" si="3280"/>
        <v>0.45</v>
      </c>
      <c r="BF2111" s="13">
        <f t="shared" si="3281"/>
        <v>0.9</v>
      </c>
      <c r="BG2111" s="13">
        <f t="shared" si="3282"/>
        <v>0</v>
      </c>
      <c r="BH2111" s="13">
        <f t="shared" si="3283"/>
        <v>0</v>
      </c>
      <c r="BI2111" s="13">
        <f t="shared" si="3284"/>
        <v>0</v>
      </c>
      <c r="BJ2111" s="12">
        <f t="shared" ref="BJ2111:BJ2118" si="3286">SUM(AT2111:BI2111)</f>
        <v>26.774999999999999</v>
      </c>
    </row>
    <row r="2112" spans="1:62" ht="15.75">
      <c r="A2112" s="14"/>
      <c r="B2112" s="14"/>
      <c r="C2112" s="12" t="s">
        <v>26</v>
      </c>
      <c r="D2112" s="12"/>
      <c r="E2112" s="12"/>
      <c r="F2112" s="12"/>
      <c r="G2112" s="12">
        <v>10</v>
      </c>
      <c r="H2112" s="12">
        <v>5</v>
      </c>
      <c r="I2112" s="12">
        <v>6</v>
      </c>
      <c r="J2112" s="12">
        <v>4</v>
      </c>
      <c r="K2112" s="12">
        <v>9</v>
      </c>
      <c r="L2112" s="12">
        <v>9</v>
      </c>
      <c r="M2112" s="12">
        <v>3</v>
      </c>
      <c r="N2112" s="12">
        <v>2</v>
      </c>
      <c r="O2112" s="12">
        <v>4</v>
      </c>
      <c r="P2112" s="12"/>
      <c r="Q2112" s="12">
        <v>3</v>
      </c>
      <c r="R2112" s="12"/>
      <c r="S2112" s="12"/>
      <c r="T2112" s="12"/>
      <c r="U2112" s="12">
        <f t="shared" si="3285"/>
        <v>55</v>
      </c>
      <c r="W2112" s="23" t="s">
        <v>26</v>
      </c>
      <c r="X2112" s="24">
        <v>0.35</v>
      </c>
      <c r="Y2112" s="24">
        <v>0.35</v>
      </c>
      <c r="Z2112" s="24">
        <v>0.35</v>
      </c>
      <c r="AA2112" s="24">
        <v>0.35</v>
      </c>
      <c r="AB2112" s="24">
        <v>0.35</v>
      </c>
      <c r="AC2112" s="24">
        <v>0.35</v>
      </c>
      <c r="AD2112" s="24">
        <v>0.35</v>
      </c>
      <c r="AE2112" s="24">
        <v>0.35</v>
      </c>
      <c r="AF2112" s="24">
        <v>0.35</v>
      </c>
      <c r="AG2112" s="24">
        <v>0.35</v>
      </c>
      <c r="AH2112" s="24">
        <v>0.35</v>
      </c>
      <c r="AI2112" s="24">
        <v>0.35</v>
      </c>
      <c r="AJ2112" s="24">
        <v>0.35</v>
      </c>
      <c r="AK2112" s="24">
        <v>0.35</v>
      </c>
      <c r="AL2112" s="24">
        <v>0.35</v>
      </c>
      <c r="AM2112" s="24">
        <v>0.35</v>
      </c>
      <c r="AN2112" s="24">
        <v>0.35</v>
      </c>
      <c r="AP2112" s="14"/>
      <c r="AQ2112" s="14"/>
      <c r="AR2112" s="12" t="s">
        <v>26</v>
      </c>
      <c r="AS2112" s="13">
        <f t="shared" si="3269"/>
        <v>0</v>
      </c>
      <c r="AT2112" s="13">
        <f t="shared" si="3269"/>
        <v>0</v>
      </c>
      <c r="AU2112" s="13">
        <f t="shared" si="3270"/>
        <v>0</v>
      </c>
      <c r="AV2112" s="13">
        <f t="shared" si="3271"/>
        <v>3.5</v>
      </c>
      <c r="AW2112" s="13">
        <f t="shared" si="3272"/>
        <v>1.75</v>
      </c>
      <c r="AX2112" s="13">
        <f t="shared" si="3273"/>
        <v>2.1</v>
      </c>
      <c r="AY2112" s="13">
        <f t="shared" si="3274"/>
        <v>1.4</v>
      </c>
      <c r="AZ2112" s="13">
        <f t="shared" si="3275"/>
        <v>3.15</v>
      </c>
      <c r="BA2112" s="13">
        <f t="shared" si="3276"/>
        <v>3.15</v>
      </c>
      <c r="BB2112" s="13">
        <f t="shared" si="3277"/>
        <v>1.05</v>
      </c>
      <c r="BC2112" s="13">
        <f t="shared" si="3278"/>
        <v>0.7</v>
      </c>
      <c r="BD2112" s="13">
        <f t="shared" si="3279"/>
        <v>1.4</v>
      </c>
      <c r="BE2112" s="13">
        <f t="shared" si="3280"/>
        <v>0</v>
      </c>
      <c r="BF2112" s="13">
        <f t="shared" si="3281"/>
        <v>1.05</v>
      </c>
      <c r="BG2112" s="13">
        <f t="shared" si="3282"/>
        <v>0</v>
      </c>
      <c r="BH2112" s="13">
        <f t="shared" si="3283"/>
        <v>0</v>
      </c>
      <c r="BI2112" s="13">
        <f t="shared" si="3284"/>
        <v>0</v>
      </c>
      <c r="BJ2112" s="12">
        <f t="shared" si="3286"/>
        <v>19.25</v>
      </c>
    </row>
    <row r="2113" spans="1:62" ht="15.75">
      <c r="A2113" s="14"/>
      <c r="B2113" s="14"/>
      <c r="C2113" s="12" t="s">
        <v>27</v>
      </c>
      <c r="D2113" s="12"/>
      <c r="E2113" s="12">
        <v>6</v>
      </c>
      <c r="F2113" s="12">
        <v>7</v>
      </c>
      <c r="G2113" s="12">
        <v>3</v>
      </c>
      <c r="H2113" s="12">
        <v>11</v>
      </c>
      <c r="I2113" s="12">
        <v>30</v>
      </c>
      <c r="J2113" s="12">
        <v>3</v>
      </c>
      <c r="K2113" s="12">
        <v>6</v>
      </c>
      <c r="L2113" s="12"/>
      <c r="M2113" s="12">
        <v>4</v>
      </c>
      <c r="N2113" s="12">
        <v>4</v>
      </c>
      <c r="O2113" s="12">
        <v>5</v>
      </c>
      <c r="P2113" s="12">
        <v>3</v>
      </c>
      <c r="Q2113" s="12">
        <v>5</v>
      </c>
      <c r="R2113" s="12"/>
      <c r="S2113" s="12"/>
      <c r="T2113" s="12"/>
      <c r="U2113" s="12">
        <f t="shared" si="3285"/>
        <v>87</v>
      </c>
      <c r="W2113" s="23" t="s">
        <v>27</v>
      </c>
      <c r="X2113" s="24">
        <v>0.43</v>
      </c>
      <c r="Y2113" s="24">
        <v>0.43</v>
      </c>
      <c r="Z2113" s="24">
        <v>0.43</v>
      </c>
      <c r="AA2113" s="24">
        <v>0.43</v>
      </c>
      <c r="AB2113" s="24">
        <v>0.43</v>
      </c>
      <c r="AC2113" s="24">
        <v>0.43</v>
      </c>
      <c r="AD2113" s="24">
        <v>0.43</v>
      </c>
      <c r="AE2113" s="24">
        <v>0.43</v>
      </c>
      <c r="AF2113" s="24">
        <v>0.43</v>
      </c>
      <c r="AG2113" s="24">
        <v>0.43</v>
      </c>
      <c r="AH2113" s="24">
        <v>0.43</v>
      </c>
      <c r="AI2113" s="24">
        <v>0.43</v>
      </c>
      <c r="AJ2113" s="24">
        <v>0.43</v>
      </c>
      <c r="AK2113" s="24">
        <v>0.43</v>
      </c>
      <c r="AL2113" s="24">
        <v>0.43</v>
      </c>
      <c r="AM2113" s="24">
        <v>0.43</v>
      </c>
      <c r="AN2113" s="24">
        <v>0.43</v>
      </c>
      <c r="AP2113" s="14"/>
      <c r="AQ2113" s="14"/>
      <c r="AR2113" s="12" t="s">
        <v>27</v>
      </c>
      <c r="AS2113" s="13">
        <f t="shared" si="3269"/>
        <v>0</v>
      </c>
      <c r="AT2113" s="13">
        <f t="shared" si="3269"/>
        <v>2.58</v>
      </c>
      <c r="AU2113" s="13">
        <f t="shared" si="3270"/>
        <v>3.01</v>
      </c>
      <c r="AV2113" s="13">
        <f t="shared" si="3271"/>
        <v>1.29</v>
      </c>
      <c r="AW2113" s="13">
        <f t="shared" si="3272"/>
        <v>4.7300000000000004</v>
      </c>
      <c r="AX2113" s="13">
        <f t="shared" si="3273"/>
        <v>12.9</v>
      </c>
      <c r="AY2113" s="13">
        <f t="shared" si="3274"/>
        <v>1.29</v>
      </c>
      <c r="AZ2113" s="13">
        <f t="shared" si="3275"/>
        <v>2.58</v>
      </c>
      <c r="BA2113" s="13">
        <f t="shared" si="3276"/>
        <v>0</v>
      </c>
      <c r="BB2113" s="13">
        <f t="shared" si="3277"/>
        <v>1.72</v>
      </c>
      <c r="BC2113" s="13">
        <f t="shared" si="3278"/>
        <v>1.72</v>
      </c>
      <c r="BD2113" s="13">
        <f t="shared" si="3279"/>
        <v>2.15</v>
      </c>
      <c r="BE2113" s="13">
        <f t="shared" si="3280"/>
        <v>1.29</v>
      </c>
      <c r="BF2113" s="13">
        <f t="shared" si="3281"/>
        <v>2.15</v>
      </c>
      <c r="BG2113" s="13">
        <f t="shared" si="3282"/>
        <v>0</v>
      </c>
      <c r="BH2113" s="13">
        <f t="shared" si="3283"/>
        <v>0</v>
      </c>
      <c r="BI2113" s="13">
        <f t="shared" si="3284"/>
        <v>0</v>
      </c>
      <c r="BJ2113" s="12">
        <f t="shared" si="3286"/>
        <v>37.409999999999997</v>
      </c>
    </row>
    <row r="2114" spans="1:62" ht="15.75">
      <c r="A2114" s="14"/>
      <c r="B2114" s="14"/>
      <c r="C2114" s="12" t="s">
        <v>28</v>
      </c>
      <c r="D2114" s="12"/>
      <c r="E2114" s="12">
        <v>11</v>
      </c>
      <c r="F2114" s="12">
        <v>9</v>
      </c>
      <c r="G2114" s="12">
        <v>5</v>
      </c>
      <c r="H2114" s="12">
        <v>7</v>
      </c>
      <c r="I2114" s="12">
        <v>30</v>
      </c>
      <c r="J2114" s="12">
        <v>2</v>
      </c>
      <c r="K2114" s="12">
        <v>1</v>
      </c>
      <c r="L2114" s="12">
        <v>1</v>
      </c>
      <c r="M2114" s="12">
        <v>4</v>
      </c>
      <c r="N2114" s="12">
        <v>8</v>
      </c>
      <c r="O2114" s="12">
        <v>7</v>
      </c>
      <c r="P2114" s="12">
        <v>4</v>
      </c>
      <c r="Q2114" s="12">
        <v>7</v>
      </c>
      <c r="R2114" s="12"/>
      <c r="S2114" s="12"/>
      <c r="T2114" s="12"/>
      <c r="U2114" s="12">
        <f t="shared" si="3285"/>
        <v>96</v>
      </c>
      <c r="W2114" s="23" t="s">
        <v>28</v>
      </c>
      <c r="X2114" s="24">
        <v>0.5</v>
      </c>
      <c r="Y2114" s="24">
        <v>0.5</v>
      </c>
      <c r="Z2114" s="24">
        <v>0.5</v>
      </c>
      <c r="AA2114" s="24">
        <v>0.5</v>
      </c>
      <c r="AB2114" s="24">
        <v>0.5</v>
      </c>
      <c r="AC2114" s="24">
        <v>0.5</v>
      </c>
      <c r="AD2114" s="24">
        <v>0.5</v>
      </c>
      <c r="AE2114" s="24">
        <v>0.5</v>
      </c>
      <c r="AF2114" s="24">
        <v>0.5</v>
      </c>
      <c r="AG2114" s="24">
        <v>0.5</v>
      </c>
      <c r="AH2114" s="24">
        <v>0.5</v>
      </c>
      <c r="AI2114" s="24">
        <v>0.5</v>
      </c>
      <c r="AJ2114" s="24">
        <v>0.5</v>
      </c>
      <c r="AK2114" s="24">
        <v>0.5</v>
      </c>
      <c r="AL2114" s="24">
        <v>0.5</v>
      </c>
      <c r="AM2114" s="24">
        <v>0.5</v>
      </c>
      <c r="AN2114" s="24">
        <v>0.5</v>
      </c>
      <c r="AP2114" s="14"/>
      <c r="AQ2114" s="14"/>
      <c r="AR2114" s="12" t="s">
        <v>28</v>
      </c>
      <c r="AS2114" s="13">
        <f t="shared" si="3269"/>
        <v>0</v>
      </c>
      <c r="AT2114" s="13">
        <f t="shared" si="3269"/>
        <v>5.5</v>
      </c>
      <c r="AU2114" s="13">
        <f t="shared" si="3270"/>
        <v>4.5</v>
      </c>
      <c r="AV2114" s="13">
        <f t="shared" si="3271"/>
        <v>2.5</v>
      </c>
      <c r="AW2114" s="13">
        <f t="shared" si="3272"/>
        <v>3.5</v>
      </c>
      <c r="AX2114" s="13">
        <f t="shared" si="3273"/>
        <v>15</v>
      </c>
      <c r="AY2114" s="13">
        <f t="shared" si="3274"/>
        <v>1</v>
      </c>
      <c r="AZ2114" s="13">
        <f t="shared" si="3275"/>
        <v>0.5</v>
      </c>
      <c r="BA2114" s="13">
        <f t="shared" si="3276"/>
        <v>0.5</v>
      </c>
      <c r="BB2114" s="13">
        <f t="shared" si="3277"/>
        <v>2</v>
      </c>
      <c r="BC2114" s="13">
        <f t="shared" si="3278"/>
        <v>4</v>
      </c>
      <c r="BD2114" s="13">
        <f t="shared" si="3279"/>
        <v>3.5</v>
      </c>
      <c r="BE2114" s="13">
        <f t="shared" si="3280"/>
        <v>2</v>
      </c>
      <c r="BF2114" s="13">
        <f t="shared" si="3281"/>
        <v>3.5</v>
      </c>
      <c r="BG2114" s="13">
        <f t="shared" si="3282"/>
        <v>0</v>
      </c>
      <c r="BH2114" s="13">
        <f t="shared" si="3283"/>
        <v>0</v>
      </c>
      <c r="BI2114" s="13">
        <f t="shared" si="3284"/>
        <v>0</v>
      </c>
      <c r="BJ2114" s="12">
        <f t="shared" si="3286"/>
        <v>48</v>
      </c>
    </row>
    <row r="2115" spans="1:62" ht="15.75">
      <c r="A2115" s="14"/>
      <c r="B2115" s="14"/>
      <c r="C2115" s="12" t="s">
        <v>35</v>
      </c>
      <c r="D2115" s="12"/>
      <c r="E2115" s="12">
        <v>9</v>
      </c>
      <c r="F2115" s="12">
        <v>8</v>
      </c>
      <c r="G2115" s="12"/>
      <c r="H2115" s="12">
        <v>9</v>
      </c>
      <c r="I2115" s="12"/>
      <c r="J2115" s="12"/>
      <c r="K2115" s="12"/>
      <c r="L2115" s="12"/>
      <c r="M2115" s="12">
        <v>3</v>
      </c>
      <c r="N2115" s="12">
        <v>4</v>
      </c>
      <c r="O2115" s="12">
        <v>4</v>
      </c>
      <c r="P2115" s="12">
        <v>2</v>
      </c>
      <c r="Q2115" s="12">
        <v>4</v>
      </c>
      <c r="R2115" s="12"/>
      <c r="S2115" s="12"/>
      <c r="T2115" s="12"/>
      <c r="U2115" s="12">
        <f t="shared" si="3285"/>
        <v>43</v>
      </c>
      <c r="W2115" s="23" t="s">
        <v>50</v>
      </c>
      <c r="X2115" s="24">
        <v>8.5000000000000006E-2</v>
      </c>
      <c r="Y2115" s="24">
        <v>8.5000000000000006E-2</v>
      </c>
      <c r="Z2115" s="24">
        <v>8.5000000000000006E-2</v>
      </c>
      <c r="AA2115" s="24">
        <v>8.5000000000000006E-2</v>
      </c>
      <c r="AB2115" s="24">
        <v>8.5000000000000006E-2</v>
      </c>
      <c r="AC2115" s="24">
        <v>8.5000000000000006E-2</v>
      </c>
      <c r="AD2115" s="24">
        <v>8.5000000000000006E-2</v>
      </c>
      <c r="AE2115" s="24">
        <v>8.5000000000000006E-2</v>
      </c>
      <c r="AF2115" s="24">
        <v>8.5000000000000006E-2</v>
      </c>
      <c r="AG2115" s="24">
        <v>8.5000000000000006E-2</v>
      </c>
      <c r="AH2115" s="24">
        <v>8.5000000000000006E-2</v>
      </c>
      <c r="AI2115" s="24">
        <v>8.5000000000000006E-2</v>
      </c>
      <c r="AJ2115" s="24">
        <v>8.5000000000000006E-2</v>
      </c>
      <c r="AK2115" s="24">
        <v>8.5000000000000006E-2</v>
      </c>
      <c r="AL2115" s="24">
        <v>8.5000000000000006E-2</v>
      </c>
      <c r="AM2115" s="24">
        <v>8.5000000000000006E-2</v>
      </c>
      <c r="AN2115" s="24">
        <v>8.5000000000000006E-2</v>
      </c>
      <c r="AP2115" s="14"/>
      <c r="AQ2115" s="14"/>
      <c r="AR2115" s="12" t="s">
        <v>29</v>
      </c>
      <c r="AS2115" s="13">
        <f t="shared" si="3269"/>
        <v>0</v>
      </c>
      <c r="AT2115" s="13">
        <f t="shared" si="3269"/>
        <v>0.76500000000000001</v>
      </c>
      <c r="AU2115" s="13">
        <f t="shared" si="3270"/>
        <v>0.68</v>
      </c>
      <c r="AV2115" s="13">
        <f t="shared" si="3271"/>
        <v>0</v>
      </c>
      <c r="AW2115" s="13">
        <f t="shared" si="3272"/>
        <v>0.76500000000000001</v>
      </c>
      <c r="AX2115" s="13">
        <f t="shared" si="3273"/>
        <v>0</v>
      </c>
      <c r="AY2115" s="13">
        <f t="shared" si="3274"/>
        <v>0</v>
      </c>
      <c r="AZ2115" s="13">
        <f t="shared" si="3275"/>
        <v>0</v>
      </c>
      <c r="BA2115" s="13">
        <f t="shared" si="3276"/>
        <v>0</v>
      </c>
      <c r="BB2115" s="13">
        <f t="shared" si="3277"/>
        <v>0.255</v>
      </c>
      <c r="BC2115" s="13">
        <f t="shared" si="3278"/>
        <v>0.34</v>
      </c>
      <c r="BD2115" s="13">
        <f t="shared" si="3279"/>
        <v>0.34</v>
      </c>
      <c r="BE2115" s="13">
        <f t="shared" si="3280"/>
        <v>0.17</v>
      </c>
      <c r="BF2115" s="13">
        <f t="shared" si="3281"/>
        <v>0.34</v>
      </c>
      <c r="BG2115" s="13">
        <f t="shared" si="3282"/>
        <v>0</v>
      </c>
      <c r="BH2115" s="13">
        <f t="shared" si="3283"/>
        <v>0</v>
      </c>
      <c r="BI2115" s="13">
        <f t="shared" si="3284"/>
        <v>0</v>
      </c>
      <c r="BJ2115" s="12">
        <f t="shared" si="3286"/>
        <v>3.6549999999999998</v>
      </c>
    </row>
    <row r="2116" spans="1:62" ht="15.75">
      <c r="A2116" s="14"/>
      <c r="B2116" s="14"/>
      <c r="C2116" s="12" t="s">
        <v>36</v>
      </c>
      <c r="D2116" s="12"/>
      <c r="E2116" s="12">
        <v>7</v>
      </c>
      <c r="F2116" s="12">
        <v>7</v>
      </c>
      <c r="G2116" s="12"/>
      <c r="H2116" s="12"/>
      <c r="I2116" s="12"/>
      <c r="J2116" s="12"/>
      <c r="K2116" s="12"/>
      <c r="L2116" s="12"/>
      <c r="M2116" s="12"/>
      <c r="N2116" s="12"/>
      <c r="O2116" s="12">
        <v>4</v>
      </c>
      <c r="P2116" s="12"/>
      <c r="Q2116" s="12"/>
      <c r="R2116" s="12"/>
      <c r="S2116" s="12"/>
      <c r="T2116" s="12"/>
      <c r="U2116" s="12">
        <f t="shared" si="3285"/>
        <v>18</v>
      </c>
      <c r="W2116" s="23" t="s">
        <v>51</v>
      </c>
      <c r="X2116" s="24">
        <v>0.59</v>
      </c>
      <c r="Y2116" s="24">
        <v>0.59</v>
      </c>
      <c r="Z2116" s="24">
        <v>0.59</v>
      </c>
      <c r="AA2116" s="24">
        <v>0.59</v>
      </c>
      <c r="AB2116" s="24">
        <v>0.59</v>
      </c>
      <c r="AC2116" s="24">
        <v>0.59</v>
      </c>
      <c r="AD2116" s="24">
        <v>0.59</v>
      </c>
      <c r="AE2116" s="24">
        <v>0.59</v>
      </c>
      <c r="AF2116" s="24">
        <v>0.59</v>
      </c>
      <c r="AG2116" s="24">
        <v>0.59</v>
      </c>
      <c r="AH2116" s="24">
        <v>0.59</v>
      </c>
      <c r="AI2116" s="24">
        <v>0.59</v>
      </c>
      <c r="AJ2116" s="24">
        <v>0.59</v>
      </c>
      <c r="AK2116" s="24">
        <v>0.59</v>
      </c>
      <c r="AL2116" s="24">
        <v>0.59</v>
      </c>
      <c r="AM2116" s="24">
        <v>0.59</v>
      </c>
      <c r="AN2116" s="24">
        <v>0.59</v>
      </c>
      <c r="AP2116" s="14"/>
      <c r="AQ2116" s="14"/>
      <c r="AR2116" s="12" t="s">
        <v>30</v>
      </c>
      <c r="AS2116" s="13">
        <f t="shared" si="3269"/>
        <v>0</v>
      </c>
      <c r="AT2116" s="13">
        <f t="shared" si="3269"/>
        <v>4.13</v>
      </c>
      <c r="AU2116" s="13">
        <f t="shared" si="3270"/>
        <v>4.13</v>
      </c>
      <c r="AV2116" s="13">
        <f t="shared" si="3271"/>
        <v>0</v>
      </c>
      <c r="AW2116" s="13">
        <f t="shared" si="3272"/>
        <v>0</v>
      </c>
      <c r="AX2116" s="13">
        <f t="shared" si="3273"/>
        <v>0</v>
      </c>
      <c r="AY2116" s="13">
        <f t="shared" si="3274"/>
        <v>0</v>
      </c>
      <c r="AZ2116" s="13">
        <f t="shared" si="3275"/>
        <v>0</v>
      </c>
      <c r="BA2116" s="13">
        <f t="shared" si="3276"/>
        <v>0</v>
      </c>
      <c r="BB2116" s="13">
        <f t="shared" si="3277"/>
        <v>0</v>
      </c>
      <c r="BC2116" s="13">
        <f t="shared" si="3278"/>
        <v>0</v>
      </c>
      <c r="BD2116" s="13">
        <f t="shared" si="3279"/>
        <v>2.36</v>
      </c>
      <c r="BE2116" s="13">
        <f t="shared" si="3280"/>
        <v>0</v>
      </c>
      <c r="BF2116" s="13">
        <f t="shared" si="3281"/>
        <v>0</v>
      </c>
      <c r="BG2116" s="13">
        <f t="shared" si="3282"/>
        <v>0</v>
      </c>
      <c r="BH2116" s="13">
        <f t="shared" si="3283"/>
        <v>0</v>
      </c>
      <c r="BI2116" s="13">
        <f t="shared" si="3284"/>
        <v>0</v>
      </c>
      <c r="BJ2116" s="12">
        <f t="shared" si="3286"/>
        <v>10.62</v>
      </c>
    </row>
    <row r="2117" spans="1:62" ht="15.75">
      <c r="A2117" s="14"/>
      <c r="B2117" s="14"/>
      <c r="C2117" s="12" t="s">
        <v>31</v>
      </c>
      <c r="D2117" s="12"/>
      <c r="E2117" s="12">
        <v>5</v>
      </c>
      <c r="F2117" s="12">
        <v>6</v>
      </c>
      <c r="G2117" s="12"/>
      <c r="H2117" s="12"/>
      <c r="I2117" s="12"/>
      <c r="J2117" s="12"/>
      <c r="K2117" s="12"/>
      <c r="L2117" s="12"/>
      <c r="M2117" s="12"/>
      <c r="N2117" s="12">
        <v>2</v>
      </c>
      <c r="O2117" s="12">
        <v>1</v>
      </c>
      <c r="P2117" s="12"/>
      <c r="Q2117" s="12"/>
      <c r="R2117" s="12"/>
      <c r="S2117" s="12"/>
      <c r="T2117" s="12"/>
      <c r="U2117" s="12">
        <f t="shared" si="3285"/>
        <v>14</v>
      </c>
      <c r="W2117" s="23" t="s">
        <v>31</v>
      </c>
      <c r="X2117" s="24">
        <v>0.56999999999999995</v>
      </c>
      <c r="Y2117" s="24">
        <v>0.56999999999999995</v>
      </c>
      <c r="Z2117" s="24">
        <v>0.56999999999999995</v>
      </c>
      <c r="AA2117" s="24">
        <v>0.56999999999999995</v>
      </c>
      <c r="AB2117" s="24">
        <v>0.56999999999999995</v>
      </c>
      <c r="AC2117" s="24">
        <v>0.56999999999999995</v>
      </c>
      <c r="AD2117" s="24">
        <v>0.56999999999999995</v>
      </c>
      <c r="AE2117" s="24">
        <v>0.56999999999999995</v>
      </c>
      <c r="AF2117" s="24">
        <v>0.56999999999999995</v>
      </c>
      <c r="AG2117" s="24">
        <v>0.56999999999999995</v>
      </c>
      <c r="AH2117" s="24">
        <v>0.56999999999999995</v>
      </c>
      <c r="AI2117" s="24">
        <v>0.56999999999999995</v>
      </c>
      <c r="AJ2117" s="24">
        <v>0.56999999999999995</v>
      </c>
      <c r="AK2117" s="24">
        <v>0.56999999999999995</v>
      </c>
      <c r="AL2117" s="24">
        <v>0.56999999999999995</v>
      </c>
      <c r="AM2117" s="24">
        <v>0.56999999999999995</v>
      </c>
      <c r="AN2117" s="24">
        <v>0.56999999999999995</v>
      </c>
      <c r="AP2117" s="14"/>
      <c r="AQ2117" s="14"/>
      <c r="AR2117" s="12" t="s">
        <v>31</v>
      </c>
      <c r="AS2117" s="13">
        <f t="shared" si="3269"/>
        <v>0</v>
      </c>
      <c r="AT2117" s="13">
        <f t="shared" si="3269"/>
        <v>2.85</v>
      </c>
      <c r="AU2117" s="13">
        <f t="shared" si="3270"/>
        <v>3.42</v>
      </c>
      <c r="AV2117" s="13">
        <f t="shared" si="3271"/>
        <v>0</v>
      </c>
      <c r="AW2117" s="13">
        <f t="shared" si="3272"/>
        <v>0</v>
      </c>
      <c r="AX2117" s="13">
        <f t="shared" si="3273"/>
        <v>0</v>
      </c>
      <c r="AY2117" s="13">
        <f t="shared" si="3274"/>
        <v>0</v>
      </c>
      <c r="AZ2117" s="13">
        <f t="shared" si="3275"/>
        <v>0</v>
      </c>
      <c r="BA2117" s="13">
        <f t="shared" si="3276"/>
        <v>0</v>
      </c>
      <c r="BB2117" s="13">
        <f t="shared" si="3277"/>
        <v>0</v>
      </c>
      <c r="BC2117" s="13">
        <f t="shared" si="3278"/>
        <v>1.1399999999999999</v>
      </c>
      <c r="BD2117" s="13">
        <f t="shared" si="3279"/>
        <v>0.56999999999999995</v>
      </c>
      <c r="BE2117" s="13">
        <f t="shared" si="3280"/>
        <v>0</v>
      </c>
      <c r="BF2117" s="13">
        <f t="shared" si="3281"/>
        <v>0</v>
      </c>
      <c r="BG2117" s="13">
        <f t="shared" si="3282"/>
        <v>0</v>
      </c>
      <c r="BH2117" s="13">
        <f t="shared" si="3283"/>
        <v>0</v>
      </c>
      <c r="BI2117" s="13">
        <f t="shared" si="3284"/>
        <v>0</v>
      </c>
      <c r="BJ2117" s="12">
        <f t="shared" si="3286"/>
        <v>7.98</v>
      </c>
    </row>
    <row r="2118" spans="1:62" ht="15.75">
      <c r="A2118" s="16"/>
      <c r="B2118" s="16"/>
      <c r="C2118" s="12" t="s">
        <v>32</v>
      </c>
      <c r="D2118" s="12"/>
      <c r="E2118" s="12"/>
      <c r="F2118" s="12"/>
      <c r="G2118" s="12"/>
      <c r="H2118" s="12">
        <v>12</v>
      </c>
      <c r="I2118" s="12">
        <v>3</v>
      </c>
      <c r="J2118" s="12">
        <v>7</v>
      </c>
      <c r="K2118" s="12">
        <v>4</v>
      </c>
      <c r="L2118" s="12">
        <v>1</v>
      </c>
      <c r="M2118" s="12">
        <v>6</v>
      </c>
      <c r="N2118" s="12">
        <v>6</v>
      </c>
      <c r="O2118" s="12">
        <v>8</v>
      </c>
      <c r="P2118" s="12"/>
      <c r="Q2118" s="12"/>
      <c r="R2118" s="12"/>
      <c r="S2118" s="12"/>
      <c r="T2118" s="12"/>
      <c r="U2118" s="12">
        <f t="shared" si="3285"/>
        <v>47</v>
      </c>
      <c r="W2118" s="23" t="s">
        <v>32</v>
      </c>
      <c r="X2118" s="24">
        <v>0.4</v>
      </c>
      <c r="Y2118" s="24">
        <v>0.4</v>
      </c>
      <c r="Z2118" s="24">
        <v>0.4</v>
      </c>
      <c r="AA2118" s="24">
        <v>0.4</v>
      </c>
      <c r="AB2118" s="24">
        <v>0.4</v>
      </c>
      <c r="AC2118" s="24">
        <v>0.4</v>
      </c>
      <c r="AD2118" s="24">
        <v>0.4</v>
      </c>
      <c r="AE2118" s="24">
        <v>0.4</v>
      </c>
      <c r="AF2118" s="24">
        <v>0.4</v>
      </c>
      <c r="AG2118" s="24">
        <v>0.4</v>
      </c>
      <c r="AH2118" s="24">
        <v>0.4</v>
      </c>
      <c r="AI2118" s="24">
        <v>0.4</v>
      </c>
      <c r="AJ2118" s="24">
        <v>0.4</v>
      </c>
      <c r="AK2118" s="24">
        <v>0.4</v>
      </c>
      <c r="AL2118" s="24">
        <v>0.4</v>
      </c>
      <c r="AM2118" s="24">
        <v>0.4</v>
      </c>
      <c r="AN2118" s="24">
        <v>0.4</v>
      </c>
      <c r="AP2118" s="16"/>
      <c r="AQ2118" s="16"/>
      <c r="AR2118" s="12" t="s">
        <v>32</v>
      </c>
      <c r="AS2118" s="13">
        <f t="shared" si="3269"/>
        <v>0</v>
      </c>
      <c r="AT2118" s="13">
        <f t="shared" si="3269"/>
        <v>0</v>
      </c>
      <c r="AU2118" s="13">
        <f t="shared" si="3270"/>
        <v>0</v>
      </c>
      <c r="AV2118" s="13">
        <f t="shared" si="3271"/>
        <v>0</v>
      </c>
      <c r="AW2118" s="13">
        <f t="shared" si="3272"/>
        <v>4.8</v>
      </c>
      <c r="AX2118" s="13">
        <f t="shared" si="3273"/>
        <v>1.2</v>
      </c>
      <c r="AY2118" s="13">
        <f t="shared" si="3274"/>
        <v>2.8</v>
      </c>
      <c r="AZ2118" s="13">
        <f t="shared" si="3275"/>
        <v>1.6</v>
      </c>
      <c r="BA2118" s="13">
        <f t="shared" si="3276"/>
        <v>0.4</v>
      </c>
      <c r="BB2118" s="13">
        <f t="shared" si="3277"/>
        <v>2.4</v>
      </c>
      <c r="BC2118" s="13">
        <f t="shared" si="3278"/>
        <v>2.4</v>
      </c>
      <c r="BD2118" s="13">
        <f t="shared" si="3279"/>
        <v>3.2</v>
      </c>
      <c r="BE2118" s="13">
        <f t="shared" si="3280"/>
        <v>0</v>
      </c>
      <c r="BF2118" s="13">
        <f t="shared" si="3281"/>
        <v>0</v>
      </c>
      <c r="BG2118" s="13">
        <f t="shared" si="3282"/>
        <v>0</v>
      </c>
      <c r="BH2118" s="13">
        <f t="shared" si="3283"/>
        <v>0</v>
      </c>
      <c r="BI2118" s="13">
        <f t="shared" si="3284"/>
        <v>0</v>
      </c>
      <c r="BJ2118" s="12">
        <f t="shared" si="3286"/>
        <v>18.8</v>
      </c>
    </row>
    <row r="2119" spans="1:62">
      <c r="A2119" s="17"/>
      <c r="B2119" s="18"/>
      <c r="C2119" s="19" t="s">
        <v>33</v>
      </c>
      <c r="D2119" s="19">
        <f>SUM(D2110:D2118)</f>
        <v>0</v>
      </c>
      <c r="E2119" s="19">
        <f>SUM(E2110:E2118)</f>
        <v>38</v>
      </c>
      <c r="F2119" s="19">
        <f t="shared" ref="F2119:U2119" si="3287">SUM(F2110:F2118)</f>
        <v>37</v>
      </c>
      <c r="G2119" s="19">
        <f t="shared" si="3287"/>
        <v>38</v>
      </c>
      <c r="H2119" s="19">
        <f t="shared" si="3287"/>
        <v>76</v>
      </c>
      <c r="I2119" s="19">
        <f t="shared" si="3287"/>
        <v>101</v>
      </c>
      <c r="J2119" s="19">
        <f t="shared" si="3287"/>
        <v>54</v>
      </c>
      <c r="K2119" s="19">
        <f t="shared" si="3287"/>
        <v>50</v>
      </c>
      <c r="L2119" s="19">
        <f t="shared" si="3287"/>
        <v>59</v>
      </c>
      <c r="M2119" s="19">
        <f t="shared" si="3287"/>
        <v>33</v>
      </c>
      <c r="N2119" s="19">
        <f t="shared" si="3287"/>
        <v>26</v>
      </c>
      <c r="O2119" s="19">
        <f t="shared" si="3287"/>
        <v>46</v>
      </c>
      <c r="P2119" s="19">
        <f t="shared" si="3287"/>
        <v>21</v>
      </c>
      <c r="Q2119" s="19">
        <f t="shared" si="3287"/>
        <v>35</v>
      </c>
      <c r="R2119" s="19">
        <f t="shared" si="3287"/>
        <v>0</v>
      </c>
      <c r="S2119" s="19">
        <f t="shared" si="3287"/>
        <v>0</v>
      </c>
      <c r="T2119" s="19">
        <f t="shared" si="3287"/>
        <v>0</v>
      </c>
      <c r="U2119" s="19">
        <f t="shared" si="3287"/>
        <v>614</v>
      </c>
      <c r="AP2119" s="35"/>
      <c r="AQ2119" s="36"/>
      <c r="AR2119" s="37" t="s">
        <v>33</v>
      </c>
      <c r="AS2119" s="37">
        <f>SUM(AS2110:AS2118)</f>
        <v>0</v>
      </c>
      <c r="AT2119" s="37">
        <f t="shared" ref="AT2119:BJ2119" si="3288">SUM(AT2110:AT2118)</f>
        <v>15.824999999999999</v>
      </c>
      <c r="AU2119" s="37">
        <f t="shared" si="3288"/>
        <v>15.74</v>
      </c>
      <c r="AV2119" s="37">
        <f t="shared" si="3288"/>
        <v>12.19</v>
      </c>
      <c r="AW2119" s="37">
        <f t="shared" si="3288"/>
        <v>23.344999999999999</v>
      </c>
      <c r="AX2119" s="37">
        <f t="shared" si="3288"/>
        <v>39.04</v>
      </c>
      <c r="AY2119" s="37">
        <f t="shared" si="3288"/>
        <v>15.72</v>
      </c>
      <c r="AZ2119" s="37">
        <f t="shared" si="3288"/>
        <v>15.14</v>
      </c>
      <c r="BA2119" s="37">
        <f t="shared" si="3288"/>
        <v>15.81</v>
      </c>
      <c r="BB2119" s="37">
        <f t="shared" si="3288"/>
        <v>10.59</v>
      </c>
      <c r="BC2119" s="37">
        <f t="shared" si="3288"/>
        <v>10.3</v>
      </c>
      <c r="BD2119" s="37">
        <f t="shared" si="3288"/>
        <v>16.885000000000002</v>
      </c>
      <c r="BE2119" s="37">
        <f t="shared" si="3288"/>
        <v>6.56</v>
      </c>
      <c r="BF2119" s="37">
        <f t="shared" si="3288"/>
        <v>11.12</v>
      </c>
      <c r="BG2119" s="37">
        <f t="shared" si="3288"/>
        <v>0</v>
      </c>
      <c r="BH2119" s="37">
        <f t="shared" si="3288"/>
        <v>0</v>
      </c>
      <c r="BI2119" s="37">
        <f t="shared" si="3288"/>
        <v>0</v>
      </c>
      <c r="BJ2119" s="37">
        <f t="shared" si="3288"/>
        <v>208.26499999999999</v>
      </c>
    </row>
    <row r="2122" spans="1:62" ht="106.5">
      <c r="A2122" s="8" t="s">
        <v>2</v>
      </c>
      <c r="B2122" s="8" t="s">
        <v>3</v>
      </c>
      <c r="C2122" s="8" t="s">
        <v>4</v>
      </c>
      <c r="D2122" s="9" t="str">
        <f>D5</f>
        <v>ANGGREK</v>
      </c>
      <c r="E2122" s="9" t="str">
        <f t="shared" ref="E2122:U2122" si="3289">E5</f>
        <v>BOUGENVIL</v>
      </c>
      <c r="F2122" s="9" t="str">
        <f t="shared" si="3289"/>
        <v>CAMELIA</v>
      </c>
      <c r="G2122" s="9" t="str">
        <f t="shared" si="3289"/>
        <v>DEWANDARU</v>
      </c>
      <c r="H2122" s="9" t="str">
        <f t="shared" si="3289"/>
        <v>EDELWEIS</v>
      </c>
      <c r="I2122" s="9" t="str">
        <f t="shared" si="3289"/>
        <v>FLAMBOYAN</v>
      </c>
      <c r="J2122" s="9" t="str">
        <f t="shared" si="3289"/>
        <v>GERANIUM</v>
      </c>
      <c r="K2122" s="9" t="str">
        <f t="shared" si="3289"/>
        <v>HELIKONIA</v>
      </c>
      <c r="L2122" s="9" t="str">
        <f t="shared" si="3289"/>
        <v>IVY</v>
      </c>
      <c r="M2122" s="9" t="str">
        <f t="shared" si="3289"/>
        <v>KANA</v>
      </c>
      <c r="N2122" s="9" t="str">
        <f t="shared" si="3289"/>
        <v>IGD</v>
      </c>
      <c r="O2122" s="9" t="str">
        <f t="shared" si="3289"/>
        <v>HCU</v>
      </c>
      <c r="P2122" s="9" t="str">
        <f t="shared" si="3289"/>
        <v>PENUNJANG</v>
      </c>
      <c r="Q2122" s="9" t="str">
        <f t="shared" si="3289"/>
        <v>PELAYANAN</v>
      </c>
      <c r="R2122" s="9" t="str">
        <f t="shared" si="3289"/>
        <v>ADMIN</v>
      </c>
      <c r="S2122" s="9" t="str">
        <f t="shared" si="3289"/>
        <v>ASRAMA</v>
      </c>
      <c r="T2122" s="9" t="str">
        <f t="shared" si="3289"/>
        <v>MASJID</v>
      </c>
      <c r="U2122" s="9" t="str">
        <f t="shared" si="3289"/>
        <v>JUMLAH</v>
      </c>
      <c r="W2122" s="21"/>
      <c r="X2122" s="22" t="str">
        <f>X5</f>
        <v>ANGGREK</v>
      </c>
      <c r="Y2122" s="22" t="str">
        <f>Y5</f>
        <v>BOUGENVIL</v>
      </c>
      <c r="Z2122" s="22" t="str">
        <f t="shared" ref="Z2122:AN2122" si="3290">Z5</f>
        <v>CAMELIA</v>
      </c>
      <c r="AA2122" s="22" t="str">
        <f t="shared" si="3290"/>
        <v>DEWANDARU</v>
      </c>
      <c r="AB2122" s="22" t="str">
        <f t="shared" si="3290"/>
        <v>EDELWEIS</v>
      </c>
      <c r="AC2122" s="22" t="str">
        <f t="shared" si="3290"/>
        <v>FLAMBOYAN</v>
      </c>
      <c r="AD2122" s="22" t="str">
        <f t="shared" si="3290"/>
        <v>GERANIUM</v>
      </c>
      <c r="AE2122" s="22" t="str">
        <f t="shared" si="3290"/>
        <v>HELIKONIA</v>
      </c>
      <c r="AF2122" s="22" t="str">
        <f t="shared" si="3290"/>
        <v>IVY</v>
      </c>
      <c r="AG2122" s="22" t="str">
        <f t="shared" si="3290"/>
        <v>KANA</v>
      </c>
      <c r="AH2122" s="22" t="str">
        <f t="shared" si="3290"/>
        <v>IGD</v>
      </c>
      <c r="AI2122" s="22" t="str">
        <f t="shared" si="3290"/>
        <v>HCU</v>
      </c>
      <c r="AJ2122" s="22" t="str">
        <f t="shared" si="3290"/>
        <v>PENUNJANG</v>
      </c>
      <c r="AK2122" s="22" t="str">
        <f t="shared" si="3290"/>
        <v>PELAYANAN</v>
      </c>
      <c r="AL2122" s="22" t="str">
        <f t="shared" si="3290"/>
        <v>ADMIN</v>
      </c>
      <c r="AM2122" s="22" t="str">
        <f t="shared" si="3290"/>
        <v>ASRAMA</v>
      </c>
      <c r="AN2122" s="22" t="str">
        <f t="shared" si="3290"/>
        <v>MASJID</v>
      </c>
      <c r="AP2122" s="33" t="s">
        <v>2</v>
      </c>
      <c r="AQ2122" s="33" t="s">
        <v>3</v>
      </c>
      <c r="AR2122" s="33" t="s">
        <v>4</v>
      </c>
      <c r="AS2122" s="34" t="str">
        <f>AS5</f>
        <v>ANGGREK</v>
      </c>
      <c r="AT2122" s="34" t="str">
        <f>AT5</f>
        <v>BOUGENVIL</v>
      </c>
      <c r="AU2122" s="34" t="str">
        <f t="shared" ref="AU2122:BJ2122" si="3291">AU5</f>
        <v>CAMELIA II</v>
      </c>
      <c r="AV2122" s="34" t="str">
        <f t="shared" si="3291"/>
        <v>DEWANDARU</v>
      </c>
      <c r="AW2122" s="34" t="str">
        <f t="shared" si="3291"/>
        <v>EDELWEIS</v>
      </c>
      <c r="AX2122" s="34" t="str">
        <f t="shared" si="3291"/>
        <v>FLAMBOYAN</v>
      </c>
      <c r="AY2122" s="34" t="str">
        <f t="shared" si="3291"/>
        <v>GERANIUM</v>
      </c>
      <c r="AZ2122" s="34" t="str">
        <f t="shared" si="3291"/>
        <v>HELIKONIA</v>
      </c>
      <c r="BA2122" s="34" t="str">
        <f t="shared" si="3291"/>
        <v>IVY</v>
      </c>
      <c r="BB2122" s="34" t="str">
        <f t="shared" si="3291"/>
        <v>KANA</v>
      </c>
      <c r="BC2122" s="34" t="str">
        <f t="shared" si="3291"/>
        <v>IGD</v>
      </c>
      <c r="BD2122" s="34" t="str">
        <f t="shared" si="3291"/>
        <v>HCU</v>
      </c>
      <c r="BE2122" s="34" t="str">
        <f t="shared" si="3291"/>
        <v>PENUNJANG</v>
      </c>
      <c r="BF2122" s="34" t="str">
        <f t="shared" si="3291"/>
        <v>PELAYANAN</v>
      </c>
      <c r="BG2122" s="34" t="str">
        <f t="shared" si="3291"/>
        <v>ADMIN</v>
      </c>
      <c r="BH2122" s="34" t="str">
        <f t="shared" si="3291"/>
        <v>ASRAMA</v>
      </c>
      <c r="BI2122" s="34" t="str">
        <f t="shared" si="3291"/>
        <v>MASJID</v>
      </c>
      <c r="BJ2122" s="34" t="str">
        <f t="shared" si="3291"/>
        <v>JUMLAH</v>
      </c>
    </row>
    <row r="2123" spans="1:62" ht="15.75">
      <c r="A2123" s="10">
        <f>A2110+1</f>
        <v>11</v>
      </c>
      <c r="B2123" s="11" t="s">
        <v>34</v>
      </c>
      <c r="C2123" s="12" t="s">
        <v>24</v>
      </c>
      <c r="D2123" s="12"/>
      <c r="E2123" s="12"/>
      <c r="F2123" s="12"/>
      <c r="G2123" s="12">
        <v>11</v>
      </c>
      <c r="H2123" s="12">
        <v>17</v>
      </c>
      <c r="I2123" s="12">
        <v>19</v>
      </c>
      <c r="J2123" s="12">
        <v>18</v>
      </c>
      <c r="K2123" s="12">
        <v>23</v>
      </c>
      <c r="L2123" s="12">
        <v>8</v>
      </c>
      <c r="M2123" s="12">
        <v>6</v>
      </c>
      <c r="N2123" s="12"/>
      <c r="O2123" s="12">
        <v>12</v>
      </c>
      <c r="P2123" s="12">
        <v>9</v>
      </c>
      <c r="Q2123" s="12">
        <v>12</v>
      </c>
      <c r="R2123" s="12"/>
      <c r="S2123" s="12"/>
      <c r="T2123" s="12"/>
      <c r="U2123" s="12">
        <f>SUM(E2123:T2123)</f>
        <v>135</v>
      </c>
      <c r="W2123" s="23" t="s">
        <v>24</v>
      </c>
      <c r="X2123" s="24">
        <v>0.26500000000000001</v>
      </c>
      <c r="Y2123" s="24">
        <v>0.26500000000000001</v>
      </c>
      <c r="Z2123" s="24">
        <v>0.26500000000000001</v>
      </c>
      <c r="AA2123" s="24">
        <v>0.26500000000000001</v>
      </c>
      <c r="AB2123" s="24">
        <v>0.26500000000000001</v>
      </c>
      <c r="AC2123" s="24">
        <v>0.26500000000000001</v>
      </c>
      <c r="AD2123" s="24">
        <v>0.26500000000000001</v>
      </c>
      <c r="AE2123" s="24">
        <v>0.26500000000000001</v>
      </c>
      <c r="AF2123" s="24">
        <v>0.26500000000000001</v>
      </c>
      <c r="AG2123" s="24">
        <v>0.26500000000000001</v>
      </c>
      <c r="AH2123" s="24">
        <v>0.26500000000000001</v>
      </c>
      <c r="AI2123" s="24">
        <v>0.26500000000000001</v>
      </c>
      <c r="AJ2123" s="24">
        <v>0.26500000000000001</v>
      </c>
      <c r="AK2123" s="24">
        <v>0.26500000000000001</v>
      </c>
      <c r="AL2123" s="24">
        <v>0.26500000000000001</v>
      </c>
      <c r="AM2123" s="24">
        <v>0.26500000000000001</v>
      </c>
      <c r="AN2123" s="24">
        <v>0.26500000000000001</v>
      </c>
      <c r="AP2123" s="10">
        <f>AP2110+1</f>
        <v>11</v>
      </c>
      <c r="AQ2123" s="11" t="s">
        <v>40</v>
      </c>
      <c r="AR2123" s="12" t="s">
        <v>24</v>
      </c>
      <c r="AS2123" s="13">
        <f t="shared" ref="AS2123:AT2131" si="3292">D2123*X2123</f>
        <v>0</v>
      </c>
      <c r="AT2123" s="13">
        <f t="shared" si="3292"/>
        <v>0</v>
      </c>
      <c r="AU2123" s="13">
        <f t="shared" ref="AU2123:AU2131" si="3293">F2123*Z2123</f>
        <v>0</v>
      </c>
      <c r="AV2123" s="13">
        <f t="shared" ref="AV2123:AV2131" si="3294">G2123*AA2123</f>
        <v>2.915</v>
      </c>
      <c r="AW2123" s="13">
        <f t="shared" ref="AW2123:AW2131" si="3295">H2123*AB2123</f>
        <v>4.5049999999999999</v>
      </c>
      <c r="AX2123" s="13">
        <f t="shared" ref="AX2123:AX2131" si="3296">I2123*AC2123</f>
        <v>5.0350000000000001</v>
      </c>
      <c r="AY2123" s="13">
        <f t="shared" ref="AY2123:AY2131" si="3297">J2123*AD2123</f>
        <v>4.7699999999999996</v>
      </c>
      <c r="AZ2123" s="13">
        <f t="shared" ref="AZ2123:AZ2131" si="3298">K2123*AE2123</f>
        <v>6.0949999999999998</v>
      </c>
      <c r="BA2123" s="13">
        <f t="shared" ref="BA2123:BA2131" si="3299">L2123*AF2123</f>
        <v>2.12</v>
      </c>
      <c r="BB2123" s="13">
        <f t="shared" ref="BB2123:BB2131" si="3300">M2123*AG2123</f>
        <v>1.59</v>
      </c>
      <c r="BC2123" s="13">
        <f t="shared" ref="BC2123:BC2131" si="3301">N2123*AH2123</f>
        <v>0</v>
      </c>
      <c r="BD2123" s="13">
        <f t="shared" ref="BD2123:BD2131" si="3302">O2123*AI2123</f>
        <v>3.18</v>
      </c>
      <c r="BE2123" s="13">
        <f t="shared" ref="BE2123:BE2131" si="3303">P2123*AJ2123</f>
        <v>2.3849999999999998</v>
      </c>
      <c r="BF2123" s="13">
        <f t="shared" ref="BF2123:BF2131" si="3304">Q2123*AK2123</f>
        <v>3.18</v>
      </c>
      <c r="BG2123" s="13">
        <f t="shared" ref="BG2123:BG2131" si="3305">R2123*AL2123</f>
        <v>0</v>
      </c>
      <c r="BH2123" s="13">
        <f t="shared" ref="BH2123:BH2131" si="3306">S2123*AM2123</f>
        <v>0</v>
      </c>
      <c r="BI2123" s="13">
        <f t="shared" ref="BI2123:BI2131" si="3307">T2123*AN2123</f>
        <v>0</v>
      </c>
      <c r="BJ2123" s="12">
        <f>SUM(AT2123:BI2123)</f>
        <v>35.774999999999999</v>
      </c>
    </row>
    <row r="2124" spans="1:62" ht="15.75">
      <c r="A2124" s="14"/>
      <c r="B2124" s="15">
        <f>B2111+1</f>
        <v>44723</v>
      </c>
      <c r="C2124" s="12" t="s">
        <v>25</v>
      </c>
      <c r="D2124" s="12"/>
      <c r="E2124" s="12"/>
      <c r="F2124" s="12"/>
      <c r="G2124" s="12">
        <v>11</v>
      </c>
      <c r="H2124" s="12">
        <v>19</v>
      </c>
      <c r="I2124" s="12">
        <v>21</v>
      </c>
      <c r="J2124" s="12">
        <v>17</v>
      </c>
      <c r="K2124" s="12">
        <v>25</v>
      </c>
      <c r="L2124" s="12">
        <v>9</v>
      </c>
      <c r="M2124" s="12">
        <v>5</v>
      </c>
      <c r="N2124" s="12"/>
      <c r="O2124" s="12">
        <v>3</v>
      </c>
      <c r="P2124" s="12"/>
      <c r="Q2124" s="12">
        <v>4</v>
      </c>
      <c r="R2124" s="12"/>
      <c r="S2124" s="12"/>
      <c r="T2124" s="12"/>
      <c r="U2124" s="12">
        <f t="shared" ref="U2124:U2131" si="3308">SUM(E2124:T2124)</f>
        <v>114</v>
      </c>
      <c r="W2124" s="23" t="s">
        <v>25</v>
      </c>
      <c r="X2124" s="24">
        <v>0.22500000000000001</v>
      </c>
      <c r="Y2124" s="24">
        <v>0.22500000000000001</v>
      </c>
      <c r="Z2124" s="24">
        <v>0.22500000000000001</v>
      </c>
      <c r="AA2124" s="24">
        <v>0.22500000000000001</v>
      </c>
      <c r="AB2124" s="24">
        <v>0.22500000000000001</v>
      </c>
      <c r="AC2124" s="24">
        <v>0.22500000000000001</v>
      </c>
      <c r="AD2124" s="24">
        <v>0.22500000000000001</v>
      </c>
      <c r="AE2124" s="24">
        <v>0.22500000000000001</v>
      </c>
      <c r="AF2124" s="24">
        <v>0.22500000000000001</v>
      </c>
      <c r="AG2124" s="24">
        <v>0.22500000000000001</v>
      </c>
      <c r="AH2124" s="24">
        <v>0.22500000000000001</v>
      </c>
      <c r="AI2124" s="24">
        <v>0.22500000000000001</v>
      </c>
      <c r="AJ2124" s="24">
        <v>0.22500000000000001</v>
      </c>
      <c r="AK2124" s="24">
        <v>0.22500000000000001</v>
      </c>
      <c r="AL2124" s="24">
        <v>0.22500000000000001</v>
      </c>
      <c r="AM2124" s="24">
        <v>0.22500000000000001</v>
      </c>
      <c r="AN2124" s="24">
        <v>0.22500000000000001</v>
      </c>
      <c r="AP2124" s="14"/>
      <c r="AQ2124" s="15">
        <f>AQ2111+1</f>
        <v>44358</v>
      </c>
      <c r="AR2124" s="12" t="s">
        <v>25</v>
      </c>
      <c r="AS2124" s="13">
        <f t="shared" si="3292"/>
        <v>0</v>
      </c>
      <c r="AT2124" s="13">
        <f t="shared" si="3292"/>
        <v>0</v>
      </c>
      <c r="AU2124" s="13">
        <f t="shared" si="3293"/>
        <v>0</v>
      </c>
      <c r="AV2124" s="13">
        <f t="shared" si="3294"/>
        <v>2.4750000000000001</v>
      </c>
      <c r="AW2124" s="13">
        <f t="shared" si="3295"/>
        <v>4.2750000000000004</v>
      </c>
      <c r="AX2124" s="13">
        <f t="shared" si="3296"/>
        <v>4.7249999999999996</v>
      </c>
      <c r="AY2124" s="13">
        <f t="shared" si="3297"/>
        <v>3.8250000000000002</v>
      </c>
      <c r="AZ2124" s="13">
        <f t="shared" si="3298"/>
        <v>5.625</v>
      </c>
      <c r="BA2124" s="13">
        <f t="shared" si="3299"/>
        <v>2.0249999999999999</v>
      </c>
      <c r="BB2124" s="13">
        <f t="shared" si="3300"/>
        <v>1.125</v>
      </c>
      <c r="BC2124" s="13">
        <f t="shared" si="3301"/>
        <v>0</v>
      </c>
      <c r="BD2124" s="13">
        <f t="shared" si="3302"/>
        <v>0.67500000000000004</v>
      </c>
      <c r="BE2124" s="13">
        <f t="shared" si="3303"/>
        <v>0</v>
      </c>
      <c r="BF2124" s="13">
        <f t="shared" si="3304"/>
        <v>0.9</v>
      </c>
      <c r="BG2124" s="13">
        <f t="shared" si="3305"/>
        <v>0</v>
      </c>
      <c r="BH2124" s="13">
        <f t="shared" si="3306"/>
        <v>0</v>
      </c>
      <c r="BI2124" s="13">
        <f t="shared" si="3307"/>
        <v>0</v>
      </c>
      <c r="BJ2124" s="12">
        <f t="shared" ref="BJ2124:BJ2131" si="3309">SUM(AT2124:BI2124)</f>
        <v>25.65</v>
      </c>
    </row>
    <row r="2125" spans="1:62" ht="15.75">
      <c r="A2125" s="14"/>
      <c r="B2125" s="14"/>
      <c r="C2125" s="12" t="s">
        <v>26</v>
      </c>
      <c r="D2125" s="12"/>
      <c r="E2125" s="12"/>
      <c r="F2125" s="12"/>
      <c r="G2125" s="12">
        <v>5</v>
      </c>
      <c r="H2125" s="12">
        <v>6</v>
      </c>
      <c r="I2125" s="12">
        <v>7</v>
      </c>
      <c r="J2125" s="12">
        <v>6</v>
      </c>
      <c r="K2125" s="12">
        <v>9</v>
      </c>
      <c r="L2125" s="12">
        <v>4</v>
      </c>
      <c r="M2125" s="12">
        <v>2</v>
      </c>
      <c r="N2125" s="12"/>
      <c r="O2125" s="12">
        <v>4</v>
      </c>
      <c r="P2125" s="12">
        <v>2</v>
      </c>
      <c r="Q2125" s="12">
        <v>12</v>
      </c>
      <c r="R2125" s="12"/>
      <c r="S2125" s="12"/>
      <c r="T2125" s="12"/>
      <c r="U2125" s="12">
        <f t="shared" si="3308"/>
        <v>57</v>
      </c>
      <c r="W2125" s="23" t="s">
        <v>26</v>
      </c>
      <c r="X2125" s="24">
        <v>0.35</v>
      </c>
      <c r="Y2125" s="24">
        <v>0.35</v>
      </c>
      <c r="Z2125" s="24">
        <v>0.35</v>
      </c>
      <c r="AA2125" s="24">
        <v>0.35</v>
      </c>
      <c r="AB2125" s="24">
        <v>0.35</v>
      </c>
      <c r="AC2125" s="24">
        <v>0.35</v>
      </c>
      <c r="AD2125" s="24">
        <v>0.35</v>
      </c>
      <c r="AE2125" s="24">
        <v>0.35</v>
      </c>
      <c r="AF2125" s="24">
        <v>0.35</v>
      </c>
      <c r="AG2125" s="24">
        <v>0.35</v>
      </c>
      <c r="AH2125" s="24">
        <v>0.35</v>
      </c>
      <c r="AI2125" s="24">
        <v>0.35</v>
      </c>
      <c r="AJ2125" s="24">
        <v>0.35</v>
      </c>
      <c r="AK2125" s="24">
        <v>0.35</v>
      </c>
      <c r="AL2125" s="24">
        <v>0.35</v>
      </c>
      <c r="AM2125" s="24">
        <v>0.35</v>
      </c>
      <c r="AN2125" s="24">
        <v>0.35</v>
      </c>
      <c r="AP2125" s="14"/>
      <c r="AQ2125" s="14"/>
      <c r="AR2125" s="12" t="s">
        <v>26</v>
      </c>
      <c r="AS2125" s="13">
        <f t="shared" si="3292"/>
        <v>0</v>
      </c>
      <c r="AT2125" s="13">
        <f t="shared" si="3292"/>
        <v>0</v>
      </c>
      <c r="AU2125" s="13">
        <f t="shared" si="3293"/>
        <v>0</v>
      </c>
      <c r="AV2125" s="13">
        <f t="shared" si="3294"/>
        <v>1.75</v>
      </c>
      <c r="AW2125" s="13">
        <f t="shared" si="3295"/>
        <v>2.1</v>
      </c>
      <c r="AX2125" s="13">
        <f t="shared" si="3296"/>
        <v>2.4500000000000002</v>
      </c>
      <c r="AY2125" s="13">
        <f t="shared" si="3297"/>
        <v>2.1</v>
      </c>
      <c r="AZ2125" s="13">
        <f t="shared" si="3298"/>
        <v>3.15</v>
      </c>
      <c r="BA2125" s="13">
        <f t="shared" si="3299"/>
        <v>1.4</v>
      </c>
      <c r="BB2125" s="13">
        <f t="shared" si="3300"/>
        <v>0.7</v>
      </c>
      <c r="BC2125" s="13">
        <f t="shared" si="3301"/>
        <v>0</v>
      </c>
      <c r="BD2125" s="13">
        <f t="shared" si="3302"/>
        <v>1.4</v>
      </c>
      <c r="BE2125" s="13">
        <f t="shared" si="3303"/>
        <v>0.7</v>
      </c>
      <c r="BF2125" s="13">
        <f t="shared" si="3304"/>
        <v>4.2</v>
      </c>
      <c r="BG2125" s="13">
        <f t="shared" si="3305"/>
        <v>0</v>
      </c>
      <c r="BH2125" s="13">
        <f t="shared" si="3306"/>
        <v>0</v>
      </c>
      <c r="BI2125" s="13">
        <f t="shared" si="3307"/>
        <v>0</v>
      </c>
      <c r="BJ2125" s="12">
        <f t="shared" si="3309"/>
        <v>19.95</v>
      </c>
    </row>
    <row r="2126" spans="1:62" ht="15.75">
      <c r="A2126" s="14"/>
      <c r="B2126" s="14"/>
      <c r="C2126" s="12" t="s">
        <v>27</v>
      </c>
      <c r="D2126" s="12"/>
      <c r="E2126" s="12">
        <v>6</v>
      </c>
      <c r="F2126" s="12">
        <v>6</v>
      </c>
      <c r="G2126" s="12">
        <v>8</v>
      </c>
      <c r="H2126" s="12">
        <v>10</v>
      </c>
      <c r="I2126" s="12">
        <v>6</v>
      </c>
      <c r="J2126" s="12">
        <v>7</v>
      </c>
      <c r="K2126" s="12">
        <v>6</v>
      </c>
      <c r="L2126" s="12">
        <v>12</v>
      </c>
      <c r="M2126" s="12">
        <v>4</v>
      </c>
      <c r="N2126" s="12">
        <v>6</v>
      </c>
      <c r="O2126" s="12">
        <v>4</v>
      </c>
      <c r="P2126" s="12">
        <v>3</v>
      </c>
      <c r="Q2126" s="12">
        <v>8</v>
      </c>
      <c r="R2126" s="12"/>
      <c r="S2126" s="12"/>
      <c r="T2126" s="12"/>
      <c r="U2126" s="12">
        <f t="shared" si="3308"/>
        <v>86</v>
      </c>
      <c r="W2126" s="23" t="s">
        <v>27</v>
      </c>
      <c r="X2126" s="24">
        <v>0.43</v>
      </c>
      <c r="Y2126" s="24">
        <v>0.43</v>
      </c>
      <c r="Z2126" s="24">
        <v>0.43</v>
      </c>
      <c r="AA2126" s="24">
        <v>0.43</v>
      </c>
      <c r="AB2126" s="24">
        <v>0.43</v>
      </c>
      <c r="AC2126" s="24">
        <v>0.43</v>
      </c>
      <c r="AD2126" s="24">
        <v>0.43</v>
      </c>
      <c r="AE2126" s="24">
        <v>0.43</v>
      </c>
      <c r="AF2126" s="24">
        <v>0.43</v>
      </c>
      <c r="AG2126" s="24">
        <v>0.43</v>
      </c>
      <c r="AH2126" s="24">
        <v>0.43</v>
      </c>
      <c r="AI2126" s="24">
        <v>0.43</v>
      </c>
      <c r="AJ2126" s="24">
        <v>0.43</v>
      </c>
      <c r="AK2126" s="24">
        <v>0.43</v>
      </c>
      <c r="AL2126" s="24">
        <v>0.43</v>
      </c>
      <c r="AM2126" s="24">
        <v>0.43</v>
      </c>
      <c r="AN2126" s="24">
        <v>0.43</v>
      </c>
      <c r="AP2126" s="14"/>
      <c r="AQ2126" s="14"/>
      <c r="AR2126" s="12" t="s">
        <v>27</v>
      </c>
      <c r="AS2126" s="13">
        <f t="shared" si="3292"/>
        <v>0</v>
      </c>
      <c r="AT2126" s="13">
        <f t="shared" si="3292"/>
        <v>2.58</v>
      </c>
      <c r="AU2126" s="13">
        <f t="shared" si="3293"/>
        <v>2.58</v>
      </c>
      <c r="AV2126" s="13">
        <f t="shared" si="3294"/>
        <v>3.44</v>
      </c>
      <c r="AW2126" s="13">
        <f t="shared" si="3295"/>
        <v>4.3</v>
      </c>
      <c r="AX2126" s="13">
        <f t="shared" si="3296"/>
        <v>2.58</v>
      </c>
      <c r="AY2126" s="13">
        <f t="shared" si="3297"/>
        <v>3.01</v>
      </c>
      <c r="AZ2126" s="13">
        <f t="shared" si="3298"/>
        <v>2.58</v>
      </c>
      <c r="BA2126" s="13">
        <f t="shared" si="3299"/>
        <v>5.16</v>
      </c>
      <c r="BB2126" s="13">
        <f t="shared" si="3300"/>
        <v>1.72</v>
      </c>
      <c r="BC2126" s="13">
        <f t="shared" si="3301"/>
        <v>2.58</v>
      </c>
      <c r="BD2126" s="13">
        <f t="shared" si="3302"/>
        <v>1.72</v>
      </c>
      <c r="BE2126" s="13">
        <f t="shared" si="3303"/>
        <v>1.29</v>
      </c>
      <c r="BF2126" s="13">
        <f t="shared" si="3304"/>
        <v>3.44</v>
      </c>
      <c r="BG2126" s="13">
        <f t="shared" si="3305"/>
        <v>0</v>
      </c>
      <c r="BH2126" s="13">
        <f t="shared" si="3306"/>
        <v>0</v>
      </c>
      <c r="BI2126" s="13">
        <f t="shared" si="3307"/>
        <v>0</v>
      </c>
      <c r="BJ2126" s="12">
        <f t="shared" si="3309"/>
        <v>36.979999999999997</v>
      </c>
    </row>
    <row r="2127" spans="1:62" ht="15.75">
      <c r="A2127" s="14"/>
      <c r="B2127" s="14"/>
      <c r="C2127" s="12" t="s">
        <v>28</v>
      </c>
      <c r="D2127" s="12"/>
      <c r="E2127" s="12">
        <v>9</v>
      </c>
      <c r="F2127" s="12">
        <v>10</v>
      </c>
      <c r="G2127" s="12">
        <v>4</v>
      </c>
      <c r="H2127" s="12">
        <v>8</v>
      </c>
      <c r="I2127" s="12">
        <v>9</v>
      </c>
      <c r="J2127" s="12">
        <v>3</v>
      </c>
      <c r="K2127" s="12">
        <v>8</v>
      </c>
      <c r="L2127" s="12">
        <v>9</v>
      </c>
      <c r="M2127" s="12">
        <v>4</v>
      </c>
      <c r="N2127" s="12">
        <v>11</v>
      </c>
      <c r="O2127" s="12">
        <v>7</v>
      </c>
      <c r="P2127" s="12">
        <v>4</v>
      </c>
      <c r="Q2127" s="12">
        <v>5</v>
      </c>
      <c r="R2127" s="12"/>
      <c r="S2127" s="12"/>
      <c r="T2127" s="12"/>
      <c r="U2127" s="12">
        <f t="shared" si="3308"/>
        <v>91</v>
      </c>
      <c r="W2127" s="23" t="s">
        <v>28</v>
      </c>
      <c r="X2127" s="24">
        <v>0.5</v>
      </c>
      <c r="Y2127" s="24">
        <v>0.5</v>
      </c>
      <c r="Z2127" s="24">
        <v>0.5</v>
      </c>
      <c r="AA2127" s="24">
        <v>0.5</v>
      </c>
      <c r="AB2127" s="24">
        <v>0.5</v>
      </c>
      <c r="AC2127" s="24">
        <v>0.5</v>
      </c>
      <c r="AD2127" s="24">
        <v>0.5</v>
      </c>
      <c r="AE2127" s="24">
        <v>0.5</v>
      </c>
      <c r="AF2127" s="24">
        <v>0.5</v>
      </c>
      <c r="AG2127" s="24">
        <v>0.5</v>
      </c>
      <c r="AH2127" s="24">
        <v>0.5</v>
      </c>
      <c r="AI2127" s="24">
        <v>0.5</v>
      </c>
      <c r="AJ2127" s="24">
        <v>0.5</v>
      </c>
      <c r="AK2127" s="24">
        <v>0.5</v>
      </c>
      <c r="AL2127" s="24">
        <v>0.5</v>
      </c>
      <c r="AM2127" s="24">
        <v>0.5</v>
      </c>
      <c r="AN2127" s="24">
        <v>0.5</v>
      </c>
      <c r="AP2127" s="14"/>
      <c r="AQ2127" s="14"/>
      <c r="AR2127" s="12" t="s">
        <v>28</v>
      </c>
      <c r="AS2127" s="13">
        <f t="shared" si="3292"/>
        <v>0</v>
      </c>
      <c r="AT2127" s="13">
        <f t="shared" si="3292"/>
        <v>4.5</v>
      </c>
      <c r="AU2127" s="13">
        <f t="shared" si="3293"/>
        <v>5</v>
      </c>
      <c r="AV2127" s="13">
        <f t="shared" si="3294"/>
        <v>2</v>
      </c>
      <c r="AW2127" s="13">
        <f t="shared" si="3295"/>
        <v>4</v>
      </c>
      <c r="AX2127" s="13">
        <f t="shared" si="3296"/>
        <v>4.5</v>
      </c>
      <c r="AY2127" s="13">
        <f t="shared" si="3297"/>
        <v>1.5</v>
      </c>
      <c r="AZ2127" s="13">
        <f t="shared" si="3298"/>
        <v>4</v>
      </c>
      <c r="BA2127" s="13">
        <f t="shared" si="3299"/>
        <v>4.5</v>
      </c>
      <c r="BB2127" s="13">
        <f t="shared" si="3300"/>
        <v>2</v>
      </c>
      <c r="BC2127" s="13">
        <f t="shared" si="3301"/>
        <v>5.5</v>
      </c>
      <c r="BD2127" s="13">
        <f t="shared" si="3302"/>
        <v>3.5</v>
      </c>
      <c r="BE2127" s="13">
        <f t="shared" si="3303"/>
        <v>2</v>
      </c>
      <c r="BF2127" s="13">
        <f t="shared" si="3304"/>
        <v>2.5</v>
      </c>
      <c r="BG2127" s="13">
        <f t="shared" si="3305"/>
        <v>0</v>
      </c>
      <c r="BH2127" s="13">
        <f t="shared" si="3306"/>
        <v>0</v>
      </c>
      <c r="BI2127" s="13">
        <f t="shared" si="3307"/>
        <v>0</v>
      </c>
      <c r="BJ2127" s="12">
        <f t="shared" si="3309"/>
        <v>45.5</v>
      </c>
    </row>
    <row r="2128" spans="1:62" ht="15.75">
      <c r="A2128" s="14"/>
      <c r="B2128" s="14"/>
      <c r="C2128" s="12" t="s">
        <v>35</v>
      </c>
      <c r="D2128" s="12"/>
      <c r="E2128" s="12">
        <v>7</v>
      </c>
      <c r="F2128" s="12">
        <v>9</v>
      </c>
      <c r="G2128" s="12">
        <v>5</v>
      </c>
      <c r="H2128" s="12">
        <v>9</v>
      </c>
      <c r="I2128" s="12">
        <v>5</v>
      </c>
      <c r="J2128" s="12">
        <v>4</v>
      </c>
      <c r="K2128" s="12">
        <v>4</v>
      </c>
      <c r="L2128" s="12">
        <v>11</v>
      </c>
      <c r="M2128" s="12">
        <v>3</v>
      </c>
      <c r="N2128" s="12">
        <v>4</v>
      </c>
      <c r="O2128" s="12">
        <v>4</v>
      </c>
      <c r="P2128" s="12">
        <v>3</v>
      </c>
      <c r="Q2128" s="12">
        <v>8</v>
      </c>
      <c r="R2128" s="12"/>
      <c r="S2128" s="12"/>
      <c r="T2128" s="12"/>
      <c r="U2128" s="12">
        <f t="shared" si="3308"/>
        <v>76</v>
      </c>
      <c r="W2128" s="23" t="s">
        <v>50</v>
      </c>
      <c r="X2128" s="24">
        <v>8.5000000000000006E-2</v>
      </c>
      <c r="Y2128" s="24">
        <v>8.5000000000000006E-2</v>
      </c>
      <c r="Z2128" s="24">
        <v>8.5000000000000006E-2</v>
      </c>
      <c r="AA2128" s="24">
        <v>8.5000000000000006E-2</v>
      </c>
      <c r="AB2128" s="24">
        <v>8.5000000000000006E-2</v>
      </c>
      <c r="AC2128" s="24">
        <v>8.5000000000000006E-2</v>
      </c>
      <c r="AD2128" s="24">
        <v>8.5000000000000006E-2</v>
      </c>
      <c r="AE2128" s="24">
        <v>8.5000000000000006E-2</v>
      </c>
      <c r="AF2128" s="24">
        <v>8.5000000000000006E-2</v>
      </c>
      <c r="AG2128" s="24">
        <v>8.5000000000000006E-2</v>
      </c>
      <c r="AH2128" s="24">
        <v>8.5000000000000006E-2</v>
      </c>
      <c r="AI2128" s="24">
        <v>8.5000000000000006E-2</v>
      </c>
      <c r="AJ2128" s="24">
        <v>8.5000000000000006E-2</v>
      </c>
      <c r="AK2128" s="24">
        <v>8.5000000000000006E-2</v>
      </c>
      <c r="AL2128" s="24">
        <v>8.5000000000000006E-2</v>
      </c>
      <c r="AM2128" s="24">
        <v>8.5000000000000006E-2</v>
      </c>
      <c r="AN2128" s="24">
        <v>8.5000000000000006E-2</v>
      </c>
      <c r="AP2128" s="14"/>
      <c r="AQ2128" s="14"/>
      <c r="AR2128" s="12" t="s">
        <v>29</v>
      </c>
      <c r="AS2128" s="13">
        <f t="shared" si="3292"/>
        <v>0</v>
      </c>
      <c r="AT2128" s="13">
        <f t="shared" si="3292"/>
        <v>0.59499999999999997</v>
      </c>
      <c r="AU2128" s="13">
        <f t="shared" si="3293"/>
        <v>0.76500000000000001</v>
      </c>
      <c r="AV2128" s="13">
        <f t="shared" si="3294"/>
        <v>0.42499999999999999</v>
      </c>
      <c r="AW2128" s="13">
        <f t="shared" si="3295"/>
        <v>0.76500000000000001</v>
      </c>
      <c r="AX2128" s="13">
        <f t="shared" si="3296"/>
        <v>0.42499999999999999</v>
      </c>
      <c r="AY2128" s="13">
        <f t="shared" si="3297"/>
        <v>0.34</v>
      </c>
      <c r="AZ2128" s="13">
        <f t="shared" si="3298"/>
        <v>0.34</v>
      </c>
      <c r="BA2128" s="13">
        <f t="shared" si="3299"/>
        <v>0.93500000000000005</v>
      </c>
      <c r="BB2128" s="13">
        <f t="shared" si="3300"/>
        <v>0.255</v>
      </c>
      <c r="BC2128" s="13">
        <f t="shared" si="3301"/>
        <v>0.34</v>
      </c>
      <c r="BD2128" s="13">
        <f t="shared" si="3302"/>
        <v>0.34</v>
      </c>
      <c r="BE2128" s="13">
        <f t="shared" si="3303"/>
        <v>0.255</v>
      </c>
      <c r="BF2128" s="13">
        <f t="shared" si="3304"/>
        <v>0.68</v>
      </c>
      <c r="BG2128" s="13">
        <f t="shared" si="3305"/>
        <v>0</v>
      </c>
      <c r="BH2128" s="13">
        <f t="shared" si="3306"/>
        <v>0</v>
      </c>
      <c r="BI2128" s="13">
        <f t="shared" si="3307"/>
        <v>0</v>
      </c>
      <c r="BJ2128" s="12">
        <f t="shared" si="3309"/>
        <v>6.46</v>
      </c>
    </row>
    <row r="2129" spans="1:62" ht="15.75">
      <c r="A2129" s="14"/>
      <c r="B2129" s="14"/>
      <c r="C2129" s="12" t="s">
        <v>36</v>
      </c>
      <c r="D2129" s="12"/>
      <c r="E2129" s="12">
        <v>7</v>
      </c>
      <c r="F2129" s="12">
        <v>8</v>
      </c>
      <c r="G2129" s="12"/>
      <c r="H2129" s="12"/>
      <c r="I2129" s="12"/>
      <c r="J2129" s="12"/>
      <c r="K2129" s="12"/>
      <c r="L2129" s="12"/>
      <c r="M2129" s="12"/>
      <c r="N2129" s="12"/>
      <c r="O2129" s="12">
        <v>4</v>
      </c>
      <c r="P2129" s="12"/>
      <c r="Q2129" s="12"/>
      <c r="R2129" s="12"/>
      <c r="S2129" s="12"/>
      <c r="T2129" s="12"/>
      <c r="U2129" s="12">
        <f t="shared" si="3308"/>
        <v>19</v>
      </c>
      <c r="W2129" s="23" t="s">
        <v>51</v>
      </c>
      <c r="X2129" s="24">
        <v>0.59</v>
      </c>
      <c r="Y2129" s="24">
        <v>0.59</v>
      </c>
      <c r="Z2129" s="24">
        <v>0.59</v>
      </c>
      <c r="AA2129" s="24">
        <v>0.59</v>
      </c>
      <c r="AB2129" s="24">
        <v>0.59</v>
      </c>
      <c r="AC2129" s="24">
        <v>0.59</v>
      </c>
      <c r="AD2129" s="24">
        <v>0.59</v>
      </c>
      <c r="AE2129" s="24">
        <v>0.59</v>
      </c>
      <c r="AF2129" s="24">
        <v>0.59</v>
      </c>
      <c r="AG2129" s="24">
        <v>0.59</v>
      </c>
      <c r="AH2129" s="24">
        <v>0.59</v>
      </c>
      <c r="AI2129" s="24">
        <v>0.59</v>
      </c>
      <c r="AJ2129" s="24">
        <v>0.59</v>
      </c>
      <c r="AK2129" s="24">
        <v>0.59</v>
      </c>
      <c r="AL2129" s="24">
        <v>0.59</v>
      </c>
      <c r="AM2129" s="24">
        <v>0.59</v>
      </c>
      <c r="AN2129" s="24">
        <v>0.59</v>
      </c>
      <c r="AP2129" s="14"/>
      <c r="AQ2129" s="14"/>
      <c r="AR2129" s="12" t="s">
        <v>30</v>
      </c>
      <c r="AS2129" s="13">
        <f t="shared" si="3292"/>
        <v>0</v>
      </c>
      <c r="AT2129" s="13">
        <f t="shared" si="3292"/>
        <v>4.13</v>
      </c>
      <c r="AU2129" s="13">
        <f t="shared" si="3293"/>
        <v>4.72</v>
      </c>
      <c r="AV2129" s="13">
        <f t="shared" si="3294"/>
        <v>0</v>
      </c>
      <c r="AW2129" s="13">
        <f t="shared" si="3295"/>
        <v>0</v>
      </c>
      <c r="AX2129" s="13">
        <f t="shared" si="3296"/>
        <v>0</v>
      </c>
      <c r="AY2129" s="13">
        <f t="shared" si="3297"/>
        <v>0</v>
      </c>
      <c r="AZ2129" s="13">
        <f t="shared" si="3298"/>
        <v>0</v>
      </c>
      <c r="BA2129" s="13">
        <f t="shared" si="3299"/>
        <v>0</v>
      </c>
      <c r="BB2129" s="13">
        <f t="shared" si="3300"/>
        <v>0</v>
      </c>
      <c r="BC2129" s="13">
        <f t="shared" si="3301"/>
        <v>0</v>
      </c>
      <c r="BD2129" s="13">
        <f t="shared" si="3302"/>
        <v>2.36</v>
      </c>
      <c r="BE2129" s="13">
        <f t="shared" si="3303"/>
        <v>0</v>
      </c>
      <c r="BF2129" s="13">
        <f t="shared" si="3304"/>
        <v>0</v>
      </c>
      <c r="BG2129" s="13">
        <f t="shared" si="3305"/>
        <v>0</v>
      </c>
      <c r="BH2129" s="13">
        <f t="shared" si="3306"/>
        <v>0</v>
      </c>
      <c r="BI2129" s="13">
        <f t="shared" si="3307"/>
        <v>0</v>
      </c>
      <c r="BJ2129" s="12">
        <f t="shared" si="3309"/>
        <v>11.21</v>
      </c>
    </row>
    <row r="2130" spans="1:62" ht="15.75">
      <c r="A2130" s="14"/>
      <c r="B2130" s="14"/>
      <c r="C2130" s="12" t="s">
        <v>31</v>
      </c>
      <c r="D2130" s="12"/>
      <c r="E2130" s="12">
        <v>5</v>
      </c>
      <c r="F2130" s="12">
        <v>6</v>
      </c>
      <c r="G2130" s="12"/>
      <c r="H2130" s="12"/>
      <c r="I2130" s="12"/>
      <c r="J2130" s="12"/>
      <c r="K2130" s="12"/>
      <c r="L2130" s="12"/>
      <c r="M2130" s="12"/>
      <c r="N2130" s="12">
        <v>2</v>
      </c>
      <c r="O2130" s="12">
        <v>1</v>
      </c>
      <c r="P2130" s="12"/>
      <c r="Q2130" s="12">
        <v>2</v>
      </c>
      <c r="R2130" s="12"/>
      <c r="S2130" s="12"/>
      <c r="T2130" s="12"/>
      <c r="U2130" s="12">
        <f t="shared" si="3308"/>
        <v>16</v>
      </c>
      <c r="W2130" s="23" t="s">
        <v>31</v>
      </c>
      <c r="X2130" s="24">
        <v>0.56999999999999995</v>
      </c>
      <c r="Y2130" s="24">
        <v>0.56999999999999995</v>
      </c>
      <c r="Z2130" s="24">
        <v>0.56999999999999995</v>
      </c>
      <c r="AA2130" s="24">
        <v>0.56999999999999995</v>
      </c>
      <c r="AB2130" s="24">
        <v>0.56999999999999995</v>
      </c>
      <c r="AC2130" s="24">
        <v>0.56999999999999995</v>
      </c>
      <c r="AD2130" s="24">
        <v>0.56999999999999995</v>
      </c>
      <c r="AE2130" s="24">
        <v>0.56999999999999995</v>
      </c>
      <c r="AF2130" s="24">
        <v>0.56999999999999995</v>
      </c>
      <c r="AG2130" s="24">
        <v>0.56999999999999995</v>
      </c>
      <c r="AH2130" s="24">
        <v>0.56999999999999995</v>
      </c>
      <c r="AI2130" s="24">
        <v>0.56999999999999995</v>
      </c>
      <c r="AJ2130" s="24">
        <v>0.56999999999999995</v>
      </c>
      <c r="AK2130" s="24">
        <v>0.56999999999999995</v>
      </c>
      <c r="AL2130" s="24">
        <v>0.56999999999999995</v>
      </c>
      <c r="AM2130" s="24">
        <v>0.56999999999999995</v>
      </c>
      <c r="AN2130" s="24">
        <v>0.56999999999999995</v>
      </c>
      <c r="AP2130" s="14"/>
      <c r="AQ2130" s="14"/>
      <c r="AR2130" s="12" t="s">
        <v>31</v>
      </c>
      <c r="AS2130" s="13">
        <f t="shared" si="3292"/>
        <v>0</v>
      </c>
      <c r="AT2130" s="13">
        <f t="shared" si="3292"/>
        <v>2.85</v>
      </c>
      <c r="AU2130" s="13">
        <f t="shared" si="3293"/>
        <v>3.42</v>
      </c>
      <c r="AV2130" s="13">
        <f t="shared" si="3294"/>
        <v>0</v>
      </c>
      <c r="AW2130" s="13">
        <f t="shared" si="3295"/>
        <v>0</v>
      </c>
      <c r="AX2130" s="13">
        <f t="shared" si="3296"/>
        <v>0</v>
      </c>
      <c r="AY2130" s="13">
        <f t="shared" si="3297"/>
        <v>0</v>
      </c>
      <c r="AZ2130" s="13">
        <f t="shared" si="3298"/>
        <v>0</v>
      </c>
      <c r="BA2130" s="13">
        <f t="shared" si="3299"/>
        <v>0</v>
      </c>
      <c r="BB2130" s="13">
        <f t="shared" si="3300"/>
        <v>0</v>
      </c>
      <c r="BC2130" s="13">
        <f t="shared" si="3301"/>
        <v>1.1399999999999999</v>
      </c>
      <c r="BD2130" s="13">
        <f t="shared" si="3302"/>
        <v>0.56999999999999995</v>
      </c>
      <c r="BE2130" s="13">
        <f t="shared" si="3303"/>
        <v>0</v>
      </c>
      <c r="BF2130" s="13">
        <f t="shared" si="3304"/>
        <v>1.1399999999999999</v>
      </c>
      <c r="BG2130" s="13">
        <f t="shared" si="3305"/>
        <v>0</v>
      </c>
      <c r="BH2130" s="13">
        <f t="shared" si="3306"/>
        <v>0</v>
      </c>
      <c r="BI2130" s="13">
        <f t="shared" si="3307"/>
        <v>0</v>
      </c>
      <c r="BJ2130" s="12">
        <f t="shared" si="3309"/>
        <v>9.1199999999999992</v>
      </c>
    </row>
    <row r="2131" spans="1:62" ht="15.75">
      <c r="A2131" s="16"/>
      <c r="B2131" s="16"/>
      <c r="C2131" s="12" t="s">
        <v>32</v>
      </c>
      <c r="D2131" s="12"/>
      <c r="E2131" s="12"/>
      <c r="F2131" s="12"/>
      <c r="G2131" s="12">
        <v>7</v>
      </c>
      <c r="H2131" s="12">
        <v>12</v>
      </c>
      <c r="I2131" s="12">
        <v>4</v>
      </c>
      <c r="J2131" s="12">
        <v>12</v>
      </c>
      <c r="K2131" s="12">
        <v>9</v>
      </c>
      <c r="L2131" s="12">
        <v>6</v>
      </c>
      <c r="M2131" s="12"/>
      <c r="N2131" s="12">
        <v>7</v>
      </c>
      <c r="O2131" s="12">
        <v>8</v>
      </c>
      <c r="P2131" s="12"/>
      <c r="Q2131" s="12"/>
      <c r="R2131" s="12"/>
      <c r="S2131" s="12"/>
      <c r="T2131" s="12"/>
      <c r="U2131" s="12">
        <f t="shared" si="3308"/>
        <v>65</v>
      </c>
      <c r="W2131" s="23" t="s">
        <v>32</v>
      </c>
      <c r="X2131" s="24">
        <v>0.4</v>
      </c>
      <c r="Y2131" s="24">
        <v>0.4</v>
      </c>
      <c r="Z2131" s="24">
        <v>0.4</v>
      </c>
      <c r="AA2131" s="24">
        <v>0.4</v>
      </c>
      <c r="AB2131" s="24">
        <v>0.4</v>
      </c>
      <c r="AC2131" s="24">
        <v>0.4</v>
      </c>
      <c r="AD2131" s="24">
        <v>0.4</v>
      </c>
      <c r="AE2131" s="24">
        <v>0.4</v>
      </c>
      <c r="AF2131" s="24">
        <v>0.4</v>
      </c>
      <c r="AG2131" s="24">
        <v>0.4</v>
      </c>
      <c r="AH2131" s="24">
        <v>0.4</v>
      </c>
      <c r="AI2131" s="24">
        <v>0.4</v>
      </c>
      <c r="AJ2131" s="24">
        <v>0.4</v>
      </c>
      <c r="AK2131" s="24">
        <v>0.4</v>
      </c>
      <c r="AL2131" s="24">
        <v>0.4</v>
      </c>
      <c r="AM2131" s="24">
        <v>0.4</v>
      </c>
      <c r="AN2131" s="24">
        <v>0.4</v>
      </c>
      <c r="AP2131" s="16"/>
      <c r="AQ2131" s="16"/>
      <c r="AR2131" s="12" t="s">
        <v>32</v>
      </c>
      <c r="AS2131" s="13">
        <f t="shared" si="3292"/>
        <v>0</v>
      </c>
      <c r="AT2131" s="13">
        <f t="shared" si="3292"/>
        <v>0</v>
      </c>
      <c r="AU2131" s="13">
        <f t="shared" si="3293"/>
        <v>0</v>
      </c>
      <c r="AV2131" s="13">
        <f t="shared" si="3294"/>
        <v>2.8</v>
      </c>
      <c r="AW2131" s="13">
        <f t="shared" si="3295"/>
        <v>4.8</v>
      </c>
      <c r="AX2131" s="13">
        <f t="shared" si="3296"/>
        <v>1.6</v>
      </c>
      <c r="AY2131" s="13">
        <f t="shared" si="3297"/>
        <v>4.8</v>
      </c>
      <c r="AZ2131" s="13">
        <f t="shared" si="3298"/>
        <v>3.6</v>
      </c>
      <c r="BA2131" s="13">
        <f t="shared" si="3299"/>
        <v>2.4</v>
      </c>
      <c r="BB2131" s="13">
        <f t="shared" si="3300"/>
        <v>0</v>
      </c>
      <c r="BC2131" s="13">
        <f t="shared" si="3301"/>
        <v>2.8</v>
      </c>
      <c r="BD2131" s="13">
        <f t="shared" si="3302"/>
        <v>3.2</v>
      </c>
      <c r="BE2131" s="13">
        <f t="shared" si="3303"/>
        <v>0</v>
      </c>
      <c r="BF2131" s="13">
        <f t="shared" si="3304"/>
        <v>0</v>
      </c>
      <c r="BG2131" s="13">
        <f t="shared" si="3305"/>
        <v>0</v>
      </c>
      <c r="BH2131" s="13">
        <f t="shared" si="3306"/>
        <v>0</v>
      </c>
      <c r="BI2131" s="13">
        <f t="shared" si="3307"/>
        <v>0</v>
      </c>
      <c r="BJ2131" s="12">
        <f t="shared" si="3309"/>
        <v>26</v>
      </c>
    </row>
    <row r="2132" spans="1:62">
      <c r="A2132" s="17"/>
      <c r="B2132" s="18"/>
      <c r="C2132" s="19" t="s">
        <v>33</v>
      </c>
      <c r="D2132" s="19">
        <f>SUM(D2123:D2131)</f>
        <v>0</v>
      </c>
      <c r="E2132" s="19">
        <f>SUM(E2123:E2131)</f>
        <v>34</v>
      </c>
      <c r="F2132" s="19">
        <f t="shared" ref="F2132:U2132" si="3310">SUM(F2123:F2131)</f>
        <v>39</v>
      </c>
      <c r="G2132" s="19">
        <f t="shared" si="3310"/>
        <v>51</v>
      </c>
      <c r="H2132" s="19">
        <f t="shared" si="3310"/>
        <v>81</v>
      </c>
      <c r="I2132" s="19">
        <f t="shared" si="3310"/>
        <v>71</v>
      </c>
      <c r="J2132" s="19">
        <f t="shared" si="3310"/>
        <v>67</v>
      </c>
      <c r="K2132" s="19">
        <f t="shared" si="3310"/>
        <v>84</v>
      </c>
      <c r="L2132" s="19">
        <f t="shared" si="3310"/>
        <v>59</v>
      </c>
      <c r="M2132" s="19">
        <f t="shared" si="3310"/>
        <v>24</v>
      </c>
      <c r="N2132" s="19">
        <f t="shared" si="3310"/>
        <v>30</v>
      </c>
      <c r="O2132" s="19">
        <f t="shared" si="3310"/>
        <v>47</v>
      </c>
      <c r="P2132" s="19">
        <f t="shared" si="3310"/>
        <v>21</v>
      </c>
      <c r="Q2132" s="19">
        <f t="shared" si="3310"/>
        <v>51</v>
      </c>
      <c r="R2132" s="19">
        <f t="shared" si="3310"/>
        <v>0</v>
      </c>
      <c r="S2132" s="19">
        <f t="shared" si="3310"/>
        <v>0</v>
      </c>
      <c r="T2132" s="19">
        <f t="shared" si="3310"/>
        <v>0</v>
      </c>
      <c r="U2132" s="19">
        <f t="shared" si="3310"/>
        <v>659</v>
      </c>
      <c r="AP2132" s="35"/>
      <c r="AQ2132" s="36"/>
      <c r="AR2132" s="37" t="s">
        <v>33</v>
      </c>
      <c r="AS2132" s="37">
        <f>SUM(AS2123:AS2131)</f>
        <v>0</v>
      </c>
      <c r="AT2132" s="37">
        <f t="shared" ref="AT2132:BJ2132" si="3311">SUM(AT2123:AT2131)</f>
        <v>14.654999999999999</v>
      </c>
      <c r="AU2132" s="37">
        <f t="shared" si="3311"/>
        <v>16.484999999999999</v>
      </c>
      <c r="AV2132" s="37">
        <f t="shared" si="3311"/>
        <v>15.805</v>
      </c>
      <c r="AW2132" s="37">
        <f t="shared" si="3311"/>
        <v>24.745000000000001</v>
      </c>
      <c r="AX2132" s="37">
        <f t="shared" si="3311"/>
        <v>21.315000000000001</v>
      </c>
      <c r="AY2132" s="37">
        <f t="shared" si="3311"/>
        <v>20.344999999999999</v>
      </c>
      <c r="AZ2132" s="37">
        <f t="shared" si="3311"/>
        <v>25.39</v>
      </c>
      <c r="BA2132" s="37">
        <f t="shared" si="3311"/>
        <v>18.54</v>
      </c>
      <c r="BB2132" s="37">
        <f t="shared" si="3311"/>
        <v>7.39</v>
      </c>
      <c r="BC2132" s="37">
        <f t="shared" si="3311"/>
        <v>12.36</v>
      </c>
      <c r="BD2132" s="37">
        <f t="shared" si="3311"/>
        <v>16.945</v>
      </c>
      <c r="BE2132" s="37">
        <f t="shared" si="3311"/>
        <v>6.63</v>
      </c>
      <c r="BF2132" s="37">
        <f t="shared" si="3311"/>
        <v>16.04</v>
      </c>
      <c r="BG2132" s="37">
        <f t="shared" si="3311"/>
        <v>0</v>
      </c>
      <c r="BH2132" s="37">
        <f t="shared" si="3311"/>
        <v>0</v>
      </c>
      <c r="BI2132" s="37">
        <f t="shared" si="3311"/>
        <v>0</v>
      </c>
      <c r="BJ2132" s="37">
        <f t="shared" si="3311"/>
        <v>216.64500000000001</v>
      </c>
    </row>
    <row r="2135" spans="1:62" ht="106.5">
      <c r="A2135" s="8" t="s">
        <v>2</v>
      </c>
      <c r="B2135" s="8" t="s">
        <v>3</v>
      </c>
      <c r="C2135" s="8" t="s">
        <v>4</v>
      </c>
      <c r="D2135" s="9" t="str">
        <f>D5</f>
        <v>ANGGREK</v>
      </c>
      <c r="E2135" s="9" t="str">
        <f t="shared" ref="E2135:U2135" si="3312">E5</f>
        <v>BOUGENVIL</v>
      </c>
      <c r="F2135" s="9" t="str">
        <f t="shared" si="3312"/>
        <v>CAMELIA</v>
      </c>
      <c r="G2135" s="9" t="str">
        <f t="shared" si="3312"/>
        <v>DEWANDARU</v>
      </c>
      <c r="H2135" s="9" t="str">
        <f t="shared" si="3312"/>
        <v>EDELWEIS</v>
      </c>
      <c r="I2135" s="9" t="str">
        <f t="shared" si="3312"/>
        <v>FLAMBOYAN</v>
      </c>
      <c r="J2135" s="9" t="str">
        <f t="shared" si="3312"/>
        <v>GERANIUM</v>
      </c>
      <c r="K2135" s="9" t="str">
        <f t="shared" si="3312"/>
        <v>HELIKONIA</v>
      </c>
      <c r="L2135" s="9" t="str">
        <f t="shared" si="3312"/>
        <v>IVY</v>
      </c>
      <c r="M2135" s="9" t="str">
        <f t="shared" si="3312"/>
        <v>KANA</v>
      </c>
      <c r="N2135" s="9" t="str">
        <f t="shared" si="3312"/>
        <v>IGD</v>
      </c>
      <c r="O2135" s="9" t="str">
        <f t="shared" si="3312"/>
        <v>HCU</v>
      </c>
      <c r="P2135" s="9" t="str">
        <f t="shared" si="3312"/>
        <v>PENUNJANG</v>
      </c>
      <c r="Q2135" s="9" t="str">
        <f t="shared" si="3312"/>
        <v>PELAYANAN</v>
      </c>
      <c r="R2135" s="9" t="str">
        <f t="shared" si="3312"/>
        <v>ADMIN</v>
      </c>
      <c r="S2135" s="9" t="str">
        <f t="shared" si="3312"/>
        <v>ASRAMA</v>
      </c>
      <c r="T2135" s="9" t="str">
        <f t="shared" si="3312"/>
        <v>MASJID</v>
      </c>
      <c r="U2135" s="9" t="str">
        <f t="shared" si="3312"/>
        <v>JUMLAH</v>
      </c>
      <c r="W2135" s="21"/>
      <c r="X2135" s="22" t="str">
        <f>X5</f>
        <v>ANGGREK</v>
      </c>
      <c r="Y2135" s="22" t="str">
        <f>Y5</f>
        <v>BOUGENVIL</v>
      </c>
      <c r="Z2135" s="22" t="str">
        <f t="shared" ref="Z2135:AN2135" si="3313">Z5</f>
        <v>CAMELIA</v>
      </c>
      <c r="AA2135" s="22" t="str">
        <f t="shared" si="3313"/>
        <v>DEWANDARU</v>
      </c>
      <c r="AB2135" s="22" t="str">
        <f t="shared" si="3313"/>
        <v>EDELWEIS</v>
      </c>
      <c r="AC2135" s="22" t="str">
        <f t="shared" si="3313"/>
        <v>FLAMBOYAN</v>
      </c>
      <c r="AD2135" s="22" t="str">
        <f t="shared" si="3313"/>
        <v>GERANIUM</v>
      </c>
      <c r="AE2135" s="22" t="str">
        <f t="shared" si="3313"/>
        <v>HELIKONIA</v>
      </c>
      <c r="AF2135" s="22" t="str">
        <f t="shared" si="3313"/>
        <v>IVY</v>
      </c>
      <c r="AG2135" s="22" t="str">
        <f t="shared" si="3313"/>
        <v>KANA</v>
      </c>
      <c r="AH2135" s="22" t="str">
        <f t="shared" si="3313"/>
        <v>IGD</v>
      </c>
      <c r="AI2135" s="22" t="str">
        <f t="shared" si="3313"/>
        <v>HCU</v>
      </c>
      <c r="AJ2135" s="22" t="str">
        <f t="shared" si="3313"/>
        <v>PENUNJANG</v>
      </c>
      <c r="AK2135" s="22" t="str">
        <f t="shared" si="3313"/>
        <v>PELAYANAN</v>
      </c>
      <c r="AL2135" s="22" t="str">
        <f t="shared" si="3313"/>
        <v>ADMIN</v>
      </c>
      <c r="AM2135" s="22" t="str">
        <f t="shared" si="3313"/>
        <v>ASRAMA</v>
      </c>
      <c r="AN2135" s="22" t="str">
        <f t="shared" si="3313"/>
        <v>MASJID</v>
      </c>
      <c r="AP2135" s="33" t="s">
        <v>2</v>
      </c>
      <c r="AQ2135" s="33" t="s">
        <v>3</v>
      </c>
      <c r="AR2135" s="33" t="s">
        <v>4</v>
      </c>
      <c r="AS2135" s="34" t="str">
        <f>AS5</f>
        <v>ANGGREK</v>
      </c>
      <c r="AT2135" s="34" t="str">
        <f>AT5</f>
        <v>BOUGENVIL</v>
      </c>
      <c r="AU2135" s="34" t="str">
        <f t="shared" ref="AU2135:BJ2135" si="3314">AU5</f>
        <v>CAMELIA II</v>
      </c>
      <c r="AV2135" s="34" t="str">
        <f t="shared" si="3314"/>
        <v>DEWANDARU</v>
      </c>
      <c r="AW2135" s="34" t="str">
        <f t="shared" si="3314"/>
        <v>EDELWEIS</v>
      </c>
      <c r="AX2135" s="34" t="str">
        <f t="shared" si="3314"/>
        <v>FLAMBOYAN</v>
      </c>
      <c r="AY2135" s="34" t="str">
        <f t="shared" si="3314"/>
        <v>GERANIUM</v>
      </c>
      <c r="AZ2135" s="34" t="str">
        <f t="shared" si="3314"/>
        <v>HELIKONIA</v>
      </c>
      <c r="BA2135" s="34" t="str">
        <f t="shared" si="3314"/>
        <v>IVY</v>
      </c>
      <c r="BB2135" s="34" t="str">
        <f t="shared" si="3314"/>
        <v>KANA</v>
      </c>
      <c r="BC2135" s="34" t="str">
        <f t="shared" si="3314"/>
        <v>IGD</v>
      </c>
      <c r="BD2135" s="34" t="str">
        <f t="shared" si="3314"/>
        <v>HCU</v>
      </c>
      <c r="BE2135" s="34" t="str">
        <f t="shared" si="3314"/>
        <v>PENUNJANG</v>
      </c>
      <c r="BF2135" s="34" t="str">
        <f t="shared" si="3314"/>
        <v>PELAYANAN</v>
      </c>
      <c r="BG2135" s="34" t="str">
        <f t="shared" si="3314"/>
        <v>ADMIN</v>
      </c>
      <c r="BH2135" s="34" t="str">
        <f t="shared" si="3314"/>
        <v>ASRAMA</v>
      </c>
      <c r="BI2135" s="34" t="str">
        <f t="shared" si="3314"/>
        <v>MASJID</v>
      </c>
      <c r="BJ2135" s="34" t="str">
        <f t="shared" si="3314"/>
        <v>JUMLAH</v>
      </c>
    </row>
    <row r="2136" spans="1:62" ht="15.75">
      <c r="A2136" s="10">
        <f>A2123+1</f>
        <v>12</v>
      </c>
      <c r="B2136" s="11" t="s">
        <v>37</v>
      </c>
      <c r="C2136" s="12" t="s">
        <v>24</v>
      </c>
      <c r="D2136" s="12"/>
      <c r="E2136" s="12"/>
      <c r="F2136" s="12"/>
      <c r="G2136" s="12">
        <v>12</v>
      </c>
      <c r="H2136" s="12">
        <v>7</v>
      </c>
      <c r="I2136" s="12">
        <v>35</v>
      </c>
      <c r="J2136" s="12">
        <v>6</v>
      </c>
      <c r="K2136" s="12">
        <v>20</v>
      </c>
      <c r="L2136" s="12">
        <v>5</v>
      </c>
      <c r="M2136" s="12">
        <v>5</v>
      </c>
      <c r="N2136" s="12"/>
      <c r="O2136" s="12">
        <v>9</v>
      </c>
      <c r="P2136" s="12">
        <v>7</v>
      </c>
      <c r="Q2136" s="12">
        <v>9</v>
      </c>
      <c r="R2136" s="12"/>
      <c r="S2136" s="12"/>
      <c r="T2136" s="12"/>
      <c r="U2136" s="12">
        <f>SUM(E2136:T2136)</f>
        <v>115</v>
      </c>
      <c r="W2136" s="23" t="s">
        <v>24</v>
      </c>
      <c r="X2136" s="24">
        <v>0.26500000000000001</v>
      </c>
      <c r="Y2136" s="24">
        <v>0.26500000000000001</v>
      </c>
      <c r="Z2136" s="24">
        <v>0.26500000000000001</v>
      </c>
      <c r="AA2136" s="24">
        <v>0.26500000000000001</v>
      </c>
      <c r="AB2136" s="24">
        <v>0.26500000000000001</v>
      </c>
      <c r="AC2136" s="24">
        <v>0.26500000000000001</v>
      </c>
      <c r="AD2136" s="24">
        <v>0.26500000000000001</v>
      </c>
      <c r="AE2136" s="24">
        <v>0.26500000000000001</v>
      </c>
      <c r="AF2136" s="24">
        <v>0.26500000000000001</v>
      </c>
      <c r="AG2136" s="24">
        <v>0.26500000000000001</v>
      </c>
      <c r="AH2136" s="24">
        <v>0.26500000000000001</v>
      </c>
      <c r="AI2136" s="24">
        <v>0.26500000000000001</v>
      </c>
      <c r="AJ2136" s="24">
        <v>0.26500000000000001</v>
      </c>
      <c r="AK2136" s="24">
        <v>0.26500000000000001</v>
      </c>
      <c r="AL2136" s="24">
        <v>0.26500000000000001</v>
      </c>
      <c r="AM2136" s="24">
        <v>0.26500000000000001</v>
      </c>
      <c r="AN2136" s="24">
        <v>0.26500000000000001</v>
      </c>
      <c r="AP2136" s="10">
        <f>AP2123+1</f>
        <v>12</v>
      </c>
      <c r="AQ2136" s="11" t="s">
        <v>41</v>
      </c>
      <c r="AR2136" s="12" t="s">
        <v>24</v>
      </c>
      <c r="AS2136" s="13">
        <f t="shared" ref="AS2136:AT2144" si="3315">D2136*X2136</f>
        <v>0</v>
      </c>
      <c r="AT2136" s="13">
        <f t="shared" si="3315"/>
        <v>0</v>
      </c>
      <c r="AU2136" s="13">
        <f t="shared" ref="AU2136:AU2144" si="3316">F2136*Z2136</f>
        <v>0</v>
      </c>
      <c r="AV2136" s="13">
        <f t="shared" ref="AV2136:AV2144" si="3317">G2136*AA2136</f>
        <v>3.18</v>
      </c>
      <c r="AW2136" s="13">
        <f t="shared" ref="AW2136:AW2144" si="3318">H2136*AB2136</f>
        <v>1.855</v>
      </c>
      <c r="AX2136" s="13">
        <f t="shared" ref="AX2136:AX2144" si="3319">I2136*AC2136</f>
        <v>9.2750000000000004</v>
      </c>
      <c r="AY2136" s="13">
        <f t="shared" ref="AY2136:AY2144" si="3320">J2136*AD2136</f>
        <v>1.59</v>
      </c>
      <c r="AZ2136" s="13">
        <f t="shared" ref="AZ2136:AZ2144" si="3321">K2136*AE2136</f>
        <v>5.3</v>
      </c>
      <c r="BA2136" s="13">
        <f t="shared" ref="BA2136:BA2144" si="3322">L2136*AF2136</f>
        <v>1.325</v>
      </c>
      <c r="BB2136" s="13">
        <f t="shared" ref="BB2136:BB2144" si="3323">M2136*AG2136</f>
        <v>1.325</v>
      </c>
      <c r="BC2136" s="13">
        <f t="shared" ref="BC2136:BC2144" si="3324">N2136*AH2136</f>
        <v>0</v>
      </c>
      <c r="BD2136" s="13">
        <f t="shared" ref="BD2136:BD2144" si="3325">O2136*AI2136</f>
        <v>2.3849999999999998</v>
      </c>
      <c r="BE2136" s="13">
        <f t="shared" ref="BE2136:BE2144" si="3326">P2136*AJ2136</f>
        <v>1.855</v>
      </c>
      <c r="BF2136" s="13">
        <f t="shared" ref="BF2136:BF2144" si="3327">Q2136*AK2136</f>
        <v>2.3849999999999998</v>
      </c>
      <c r="BG2136" s="13">
        <f t="shared" ref="BG2136:BG2144" si="3328">R2136*AL2136</f>
        <v>0</v>
      </c>
      <c r="BH2136" s="13">
        <f t="shared" ref="BH2136:BH2144" si="3329">S2136*AM2136</f>
        <v>0</v>
      </c>
      <c r="BI2136" s="13">
        <f t="shared" ref="BI2136:BI2144" si="3330">T2136*AN2136</f>
        <v>0</v>
      </c>
      <c r="BJ2136" s="12">
        <f>SUM(AT2136:BI2136)</f>
        <v>30.475000000000001</v>
      </c>
    </row>
    <row r="2137" spans="1:62" ht="15.75">
      <c r="A2137" s="14"/>
      <c r="B2137" s="15">
        <f>B2124+1</f>
        <v>44724</v>
      </c>
      <c r="C2137" s="12" t="s">
        <v>25</v>
      </c>
      <c r="D2137" s="12"/>
      <c r="E2137" s="12"/>
      <c r="F2137" s="12"/>
      <c r="G2137" s="12">
        <v>14</v>
      </c>
      <c r="H2137" s="12">
        <v>7</v>
      </c>
      <c r="I2137" s="12">
        <v>37</v>
      </c>
      <c r="J2137" s="12">
        <v>5</v>
      </c>
      <c r="K2137" s="12">
        <v>21</v>
      </c>
      <c r="L2137" s="12">
        <v>5</v>
      </c>
      <c r="M2137" s="12">
        <v>4</v>
      </c>
      <c r="N2137" s="12"/>
      <c r="O2137" s="12">
        <v>4</v>
      </c>
      <c r="P2137" s="12"/>
      <c r="Q2137" s="12">
        <v>2</v>
      </c>
      <c r="R2137" s="12"/>
      <c r="S2137" s="12"/>
      <c r="T2137" s="12"/>
      <c r="U2137" s="12">
        <f t="shared" ref="U2137:U2144" si="3331">SUM(E2137:T2137)</f>
        <v>99</v>
      </c>
      <c r="W2137" s="23" t="s">
        <v>25</v>
      </c>
      <c r="X2137" s="24">
        <v>0.22500000000000001</v>
      </c>
      <c r="Y2137" s="24">
        <v>0.22500000000000001</v>
      </c>
      <c r="Z2137" s="24">
        <v>0.22500000000000001</v>
      </c>
      <c r="AA2137" s="24">
        <v>0.22500000000000001</v>
      </c>
      <c r="AB2137" s="24">
        <v>0.22500000000000001</v>
      </c>
      <c r="AC2137" s="24">
        <v>0.22500000000000001</v>
      </c>
      <c r="AD2137" s="24">
        <v>0.22500000000000001</v>
      </c>
      <c r="AE2137" s="24">
        <v>0.22500000000000001</v>
      </c>
      <c r="AF2137" s="24">
        <v>0.22500000000000001</v>
      </c>
      <c r="AG2137" s="24">
        <v>0.22500000000000001</v>
      </c>
      <c r="AH2137" s="24">
        <v>0.22500000000000001</v>
      </c>
      <c r="AI2137" s="24">
        <v>0.22500000000000001</v>
      </c>
      <c r="AJ2137" s="24">
        <v>0.22500000000000001</v>
      </c>
      <c r="AK2137" s="24">
        <v>0.22500000000000001</v>
      </c>
      <c r="AL2137" s="24">
        <v>0.22500000000000001</v>
      </c>
      <c r="AM2137" s="24">
        <v>0.22500000000000001</v>
      </c>
      <c r="AN2137" s="24">
        <v>0.22500000000000001</v>
      </c>
      <c r="AP2137" s="14"/>
      <c r="AQ2137" s="15">
        <f>AQ2124+1</f>
        <v>44359</v>
      </c>
      <c r="AR2137" s="12" t="s">
        <v>25</v>
      </c>
      <c r="AS2137" s="13">
        <f t="shared" si="3315"/>
        <v>0</v>
      </c>
      <c r="AT2137" s="13">
        <f t="shared" si="3315"/>
        <v>0</v>
      </c>
      <c r="AU2137" s="13">
        <f t="shared" si="3316"/>
        <v>0</v>
      </c>
      <c r="AV2137" s="13">
        <f t="shared" si="3317"/>
        <v>3.15</v>
      </c>
      <c r="AW2137" s="13">
        <f t="shared" si="3318"/>
        <v>1.575</v>
      </c>
      <c r="AX2137" s="13">
        <f t="shared" si="3319"/>
        <v>8.3249999999999993</v>
      </c>
      <c r="AY2137" s="13">
        <f t="shared" si="3320"/>
        <v>1.125</v>
      </c>
      <c r="AZ2137" s="13">
        <f t="shared" si="3321"/>
        <v>4.7249999999999996</v>
      </c>
      <c r="BA2137" s="13">
        <f t="shared" si="3322"/>
        <v>1.125</v>
      </c>
      <c r="BB2137" s="13">
        <f t="shared" si="3323"/>
        <v>0.9</v>
      </c>
      <c r="BC2137" s="13">
        <f t="shared" si="3324"/>
        <v>0</v>
      </c>
      <c r="BD2137" s="13">
        <f t="shared" si="3325"/>
        <v>0.9</v>
      </c>
      <c r="BE2137" s="13">
        <f t="shared" si="3326"/>
        <v>0</v>
      </c>
      <c r="BF2137" s="13">
        <f t="shared" si="3327"/>
        <v>0.45</v>
      </c>
      <c r="BG2137" s="13">
        <f t="shared" si="3328"/>
        <v>0</v>
      </c>
      <c r="BH2137" s="13">
        <f t="shared" si="3329"/>
        <v>0</v>
      </c>
      <c r="BI2137" s="13">
        <f t="shared" si="3330"/>
        <v>0</v>
      </c>
      <c r="BJ2137" s="12">
        <f t="shared" ref="BJ2137:BJ2144" si="3332">SUM(AT2137:BI2137)</f>
        <v>22.274999999999999</v>
      </c>
    </row>
    <row r="2138" spans="1:62" ht="15.75">
      <c r="A2138" s="14"/>
      <c r="B2138" s="14"/>
      <c r="C2138" s="12" t="s">
        <v>26</v>
      </c>
      <c r="D2138" s="12"/>
      <c r="E2138" s="12"/>
      <c r="F2138" s="12"/>
      <c r="G2138" s="12">
        <v>7</v>
      </c>
      <c r="H2138" s="12">
        <v>2</v>
      </c>
      <c r="I2138" s="12">
        <v>6</v>
      </c>
      <c r="J2138" s="12">
        <v>3</v>
      </c>
      <c r="K2138" s="12">
        <v>6</v>
      </c>
      <c r="L2138" s="12">
        <v>2</v>
      </c>
      <c r="M2138" s="12">
        <v>2</v>
      </c>
      <c r="N2138" s="12">
        <v>2</v>
      </c>
      <c r="O2138" s="12">
        <v>2</v>
      </c>
      <c r="P2138" s="12">
        <v>2</v>
      </c>
      <c r="Q2138" s="12"/>
      <c r="R2138" s="12"/>
      <c r="S2138" s="12"/>
      <c r="T2138" s="12"/>
      <c r="U2138" s="12">
        <f t="shared" si="3331"/>
        <v>34</v>
      </c>
      <c r="W2138" s="23" t="s">
        <v>26</v>
      </c>
      <c r="X2138" s="24">
        <v>0.35</v>
      </c>
      <c r="Y2138" s="24">
        <v>0.35</v>
      </c>
      <c r="Z2138" s="24">
        <v>0.35</v>
      </c>
      <c r="AA2138" s="24">
        <v>0.35</v>
      </c>
      <c r="AB2138" s="24">
        <v>0.35</v>
      </c>
      <c r="AC2138" s="24">
        <v>0.35</v>
      </c>
      <c r="AD2138" s="24">
        <v>0.35</v>
      </c>
      <c r="AE2138" s="24">
        <v>0.35</v>
      </c>
      <c r="AF2138" s="24">
        <v>0.35</v>
      </c>
      <c r="AG2138" s="24">
        <v>0.35</v>
      </c>
      <c r="AH2138" s="24">
        <v>0.35</v>
      </c>
      <c r="AI2138" s="24">
        <v>0.35</v>
      </c>
      <c r="AJ2138" s="24">
        <v>0.35</v>
      </c>
      <c r="AK2138" s="24">
        <v>0.35</v>
      </c>
      <c r="AL2138" s="24">
        <v>0.35</v>
      </c>
      <c r="AM2138" s="24">
        <v>0.35</v>
      </c>
      <c r="AN2138" s="24">
        <v>0.35</v>
      </c>
      <c r="AP2138" s="14"/>
      <c r="AQ2138" s="14"/>
      <c r="AR2138" s="12" t="s">
        <v>26</v>
      </c>
      <c r="AS2138" s="13">
        <f t="shared" si="3315"/>
        <v>0</v>
      </c>
      <c r="AT2138" s="13">
        <f t="shared" si="3315"/>
        <v>0</v>
      </c>
      <c r="AU2138" s="13">
        <f t="shared" si="3316"/>
        <v>0</v>
      </c>
      <c r="AV2138" s="13">
        <f t="shared" si="3317"/>
        <v>2.4500000000000002</v>
      </c>
      <c r="AW2138" s="13">
        <f t="shared" si="3318"/>
        <v>0.7</v>
      </c>
      <c r="AX2138" s="13">
        <f t="shared" si="3319"/>
        <v>2.1</v>
      </c>
      <c r="AY2138" s="13">
        <f t="shared" si="3320"/>
        <v>1.05</v>
      </c>
      <c r="AZ2138" s="13">
        <f t="shared" si="3321"/>
        <v>2.1</v>
      </c>
      <c r="BA2138" s="13">
        <f t="shared" si="3322"/>
        <v>0.7</v>
      </c>
      <c r="BB2138" s="13">
        <f t="shared" si="3323"/>
        <v>0.7</v>
      </c>
      <c r="BC2138" s="13">
        <f t="shared" si="3324"/>
        <v>0.7</v>
      </c>
      <c r="BD2138" s="13">
        <f t="shared" si="3325"/>
        <v>0.7</v>
      </c>
      <c r="BE2138" s="13">
        <f t="shared" si="3326"/>
        <v>0.7</v>
      </c>
      <c r="BF2138" s="13">
        <f t="shared" si="3327"/>
        <v>0</v>
      </c>
      <c r="BG2138" s="13">
        <f t="shared" si="3328"/>
        <v>0</v>
      </c>
      <c r="BH2138" s="13">
        <f t="shared" si="3329"/>
        <v>0</v>
      </c>
      <c r="BI2138" s="13">
        <f t="shared" si="3330"/>
        <v>0</v>
      </c>
      <c r="BJ2138" s="12">
        <f t="shared" si="3332"/>
        <v>11.9</v>
      </c>
    </row>
    <row r="2139" spans="1:62" ht="15.75">
      <c r="A2139" s="14"/>
      <c r="B2139" s="14"/>
      <c r="C2139" s="12" t="s">
        <v>27</v>
      </c>
      <c r="D2139" s="12"/>
      <c r="E2139" s="12">
        <v>7</v>
      </c>
      <c r="F2139" s="12">
        <v>4</v>
      </c>
      <c r="G2139" s="12">
        <v>19</v>
      </c>
      <c r="H2139" s="12">
        <v>3</v>
      </c>
      <c r="I2139" s="12">
        <v>3</v>
      </c>
      <c r="J2139" s="12">
        <v>4</v>
      </c>
      <c r="K2139" s="12">
        <v>5</v>
      </c>
      <c r="L2139" s="12">
        <v>2</v>
      </c>
      <c r="M2139" s="12">
        <v>3</v>
      </c>
      <c r="N2139" s="12">
        <v>6</v>
      </c>
      <c r="O2139" s="12">
        <v>4</v>
      </c>
      <c r="P2139" s="12">
        <v>4</v>
      </c>
      <c r="Q2139" s="12"/>
      <c r="R2139" s="12"/>
      <c r="S2139" s="12"/>
      <c r="T2139" s="12"/>
      <c r="U2139" s="12">
        <f t="shared" si="3331"/>
        <v>64</v>
      </c>
      <c r="W2139" s="23" t="s">
        <v>27</v>
      </c>
      <c r="X2139" s="24">
        <v>0.43</v>
      </c>
      <c r="Y2139" s="24">
        <v>0.43</v>
      </c>
      <c r="Z2139" s="24">
        <v>0.43</v>
      </c>
      <c r="AA2139" s="24">
        <v>0.43</v>
      </c>
      <c r="AB2139" s="24">
        <v>0.43</v>
      </c>
      <c r="AC2139" s="24">
        <v>0.43</v>
      </c>
      <c r="AD2139" s="24">
        <v>0.43</v>
      </c>
      <c r="AE2139" s="24">
        <v>0.43</v>
      </c>
      <c r="AF2139" s="24">
        <v>0.43</v>
      </c>
      <c r="AG2139" s="24">
        <v>0.43</v>
      </c>
      <c r="AH2139" s="24">
        <v>0.43</v>
      </c>
      <c r="AI2139" s="24">
        <v>0.43</v>
      </c>
      <c r="AJ2139" s="24">
        <v>0.43</v>
      </c>
      <c r="AK2139" s="24">
        <v>0.43</v>
      </c>
      <c r="AL2139" s="24">
        <v>0.43</v>
      </c>
      <c r="AM2139" s="24">
        <v>0.43</v>
      </c>
      <c r="AN2139" s="24">
        <v>0.43</v>
      </c>
      <c r="AP2139" s="14"/>
      <c r="AQ2139" s="14"/>
      <c r="AR2139" s="12" t="s">
        <v>27</v>
      </c>
      <c r="AS2139" s="13">
        <f t="shared" si="3315"/>
        <v>0</v>
      </c>
      <c r="AT2139" s="13">
        <f t="shared" si="3315"/>
        <v>3.01</v>
      </c>
      <c r="AU2139" s="13">
        <f t="shared" si="3316"/>
        <v>1.72</v>
      </c>
      <c r="AV2139" s="13">
        <f t="shared" si="3317"/>
        <v>8.17</v>
      </c>
      <c r="AW2139" s="13">
        <f t="shared" si="3318"/>
        <v>1.29</v>
      </c>
      <c r="AX2139" s="13">
        <f t="shared" si="3319"/>
        <v>1.29</v>
      </c>
      <c r="AY2139" s="13">
        <f t="shared" si="3320"/>
        <v>1.72</v>
      </c>
      <c r="AZ2139" s="13">
        <f t="shared" si="3321"/>
        <v>2.15</v>
      </c>
      <c r="BA2139" s="13">
        <f t="shared" si="3322"/>
        <v>0.86</v>
      </c>
      <c r="BB2139" s="13">
        <f t="shared" si="3323"/>
        <v>1.29</v>
      </c>
      <c r="BC2139" s="13">
        <f t="shared" si="3324"/>
        <v>2.58</v>
      </c>
      <c r="BD2139" s="13">
        <f t="shared" si="3325"/>
        <v>1.72</v>
      </c>
      <c r="BE2139" s="13">
        <f t="shared" si="3326"/>
        <v>1.72</v>
      </c>
      <c r="BF2139" s="13">
        <f t="shared" si="3327"/>
        <v>0</v>
      </c>
      <c r="BG2139" s="13">
        <f t="shared" si="3328"/>
        <v>0</v>
      </c>
      <c r="BH2139" s="13">
        <f t="shared" si="3329"/>
        <v>0</v>
      </c>
      <c r="BI2139" s="13">
        <f t="shared" si="3330"/>
        <v>0</v>
      </c>
      <c r="BJ2139" s="12">
        <f t="shared" si="3332"/>
        <v>27.52</v>
      </c>
    </row>
    <row r="2140" spans="1:62" ht="15.75">
      <c r="A2140" s="14"/>
      <c r="B2140" s="14"/>
      <c r="C2140" s="12" t="s">
        <v>28</v>
      </c>
      <c r="D2140" s="12"/>
      <c r="E2140" s="12">
        <v>11</v>
      </c>
      <c r="F2140" s="12">
        <v>7</v>
      </c>
      <c r="G2140" s="12">
        <v>7</v>
      </c>
      <c r="H2140" s="12">
        <v>4</v>
      </c>
      <c r="I2140" s="12">
        <v>4</v>
      </c>
      <c r="J2140" s="12">
        <v>4</v>
      </c>
      <c r="K2140" s="12">
        <v>3</v>
      </c>
      <c r="L2140" s="12">
        <v>4</v>
      </c>
      <c r="M2140" s="12">
        <v>4</v>
      </c>
      <c r="N2140" s="12">
        <v>9</v>
      </c>
      <c r="O2140" s="12">
        <v>6</v>
      </c>
      <c r="P2140" s="12">
        <v>3</v>
      </c>
      <c r="Q2140" s="12"/>
      <c r="R2140" s="12"/>
      <c r="S2140" s="12"/>
      <c r="T2140" s="12"/>
      <c r="U2140" s="12">
        <f t="shared" si="3331"/>
        <v>66</v>
      </c>
      <c r="W2140" s="23" t="s">
        <v>28</v>
      </c>
      <c r="X2140" s="24">
        <v>0.5</v>
      </c>
      <c r="Y2140" s="24">
        <v>0.5</v>
      </c>
      <c r="Z2140" s="24">
        <v>0.5</v>
      </c>
      <c r="AA2140" s="24">
        <v>0.5</v>
      </c>
      <c r="AB2140" s="24">
        <v>0.5</v>
      </c>
      <c r="AC2140" s="24">
        <v>0.5</v>
      </c>
      <c r="AD2140" s="24">
        <v>0.5</v>
      </c>
      <c r="AE2140" s="24">
        <v>0.5</v>
      </c>
      <c r="AF2140" s="24">
        <v>0.5</v>
      </c>
      <c r="AG2140" s="24">
        <v>0.5</v>
      </c>
      <c r="AH2140" s="24">
        <v>0.5</v>
      </c>
      <c r="AI2140" s="24">
        <v>0.5</v>
      </c>
      <c r="AJ2140" s="24">
        <v>0.5</v>
      </c>
      <c r="AK2140" s="24">
        <v>0.5</v>
      </c>
      <c r="AL2140" s="24">
        <v>0.5</v>
      </c>
      <c r="AM2140" s="24">
        <v>0.5</v>
      </c>
      <c r="AN2140" s="24">
        <v>0.5</v>
      </c>
      <c r="AP2140" s="14"/>
      <c r="AQ2140" s="14"/>
      <c r="AR2140" s="12" t="s">
        <v>28</v>
      </c>
      <c r="AS2140" s="13">
        <f t="shared" si="3315"/>
        <v>0</v>
      </c>
      <c r="AT2140" s="13">
        <f t="shared" si="3315"/>
        <v>5.5</v>
      </c>
      <c r="AU2140" s="13">
        <f t="shared" si="3316"/>
        <v>3.5</v>
      </c>
      <c r="AV2140" s="13">
        <f t="shared" si="3317"/>
        <v>3.5</v>
      </c>
      <c r="AW2140" s="13">
        <f t="shared" si="3318"/>
        <v>2</v>
      </c>
      <c r="AX2140" s="13">
        <f t="shared" si="3319"/>
        <v>2</v>
      </c>
      <c r="AY2140" s="13">
        <f t="shared" si="3320"/>
        <v>2</v>
      </c>
      <c r="AZ2140" s="13">
        <f t="shared" si="3321"/>
        <v>1.5</v>
      </c>
      <c r="BA2140" s="13">
        <f t="shared" si="3322"/>
        <v>2</v>
      </c>
      <c r="BB2140" s="13">
        <f t="shared" si="3323"/>
        <v>2</v>
      </c>
      <c r="BC2140" s="13">
        <f t="shared" si="3324"/>
        <v>4.5</v>
      </c>
      <c r="BD2140" s="13">
        <f t="shared" si="3325"/>
        <v>3</v>
      </c>
      <c r="BE2140" s="13">
        <f t="shared" si="3326"/>
        <v>1.5</v>
      </c>
      <c r="BF2140" s="13">
        <f t="shared" si="3327"/>
        <v>0</v>
      </c>
      <c r="BG2140" s="13">
        <f t="shared" si="3328"/>
        <v>0</v>
      </c>
      <c r="BH2140" s="13">
        <f t="shared" si="3329"/>
        <v>0</v>
      </c>
      <c r="BI2140" s="13">
        <f t="shared" si="3330"/>
        <v>0</v>
      </c>
      <c r="BJ2140" s="12">
        <f t="shared" si="3332"/>
        <v>33</v>
      </c>
    </row>
    <row r="2141" spans="1:62" ht="15.75">
      <c r="A2141" s="14"/>
      <c r="B2141" s="14"/>
      <c r="C2141" s="12" t="s">
        <v>35</v>
      </c>
      <c r="D2141" s="12"/>
      <c r="E2141" s="12">
        <v>9</v>
      </c>
      <c r="F2141" s="12">
        <v>7</v>
      </c>
      <c r="G2141" s="12">
        <v>21</v>
      </c>
      <c r="H2141" s="12">
        <v>2</v>
      </c>
      <c r="I2141" s="12">
        <v>4</v>
      </c>
      <c r="J2141" s="12">
        <v>2</v>
      </c>
      <c r="K2141" s="12">
        <v>4</v>
      </c>
      <c r="L2141" s="12">
        <v>2</v>
      </c>
      <c r="M2141" s="12">
        <v>2</v>
      </c>
      <c r="N2141" s="12">
        <v>4</v>
      </c>
      <c r="O2141" s="12">
        <v>4</v>
      </c>
      <c r="P2141" s="12">
        <v>3</v>
      </c>
      <c r="Q2141" s="12"/>
      <c r="R2141" s="12"/>
      <c r="S2141" s="12"/>
      <c r="T2141" s="12"/>
      <c r="U2141" s="12">
        <f t="shared" si="3331"/>
        <v>64</v>
      </c>
      <c r="W2141" s="23" t="s">
        <v>50</v>
      </c>
      <c r="X2141" s="24">
        <v>8.5000000000000006E-2</v>
      </c>
      <c r="Y2141" s="24">
        <v>8.5000000000000006E-2</v>
      </c>
      <c r="Z2141" s="24">
        <v>8.5000000000000006E-2</v>
      </c>
      <c r="AA2141" s="24">
        <v>8.5000000000000006E-2</v>
      </c>
      <c r="AB2141" s="24">
        <v>8.5000000000000006E-2</v>
      </c>
      <c r="AC2141" s="24">
        <v>8.5000000000000006E-2</v>
      </c>
      <c r="AD2141" s="24">
        <v>8.5000000000000006E-2</v>
      </c>
      <c r="AE2141" s="24">
        <v>8.5000000000000006E-2</v>
      </c>
      <c r="AF2141" s="24">
        <v>8.5000000000000006E-2</v>
      </c>
      <c r="AG2141" s="24">
        <v>8.5000000000000006E-2</v>
      </c>
      <c r="AH2141" s="24">
        <v>8.5000000000000006E-2</v>
      </c>
      <c r="AI2141" s="24">
        <v>8.5000000000000006E-2</v>
      </c>
      <c r="AJ2141" s="24">
        <v>8.5000000000000006E-2</v>
      </c>
      <c r="AK2141" s="24">
        <v>8.5000000000000006E-2</v>
      </c>
      <c r="AL2141" s="24">
        <v>8.5000000000000006E-2</v>
      </c>
      <c r="AM2141" s="24">
        <v>8.5000000000000006E-2</v>
      </c>
      <c r="AN2141" s="24">
        <v>8.5000000000000006E-2</v>
      </c>
      <c r="AP2141" s="14"/>
      <c r="AQ2141" s="14"/>
      <c r="AR2141" s="12" t="s">
        <v>29</v>
      </c>
      <c r="AS2141" s="13">
        <f t="shared" si="3315"/>
        <v>0</v>
      </c>
      <c r="AT2141" s="13">
        <f t="shared" si="3315"/>
        <v>0.76500000000000001</v>
      </c>
      <c r="AU2141" s="13">
        <f t="shared" si="3316"/>
        <v>0.59499999999999997</v>
      </c>
      <c r="AV2141" s="13">
        <f t="shared" si="3317"/>
        <v>1.7849999999999999</v>
      </c>
      <c r="AW2141" s="13">
        <f t="shared" si="3318"/>
        <v>0.17</v>
      </c>
      <c r="AX2141" s="13">
        <f t="shared" si="3319"/>
        <v>0.34</v>
      </c>
      <c r="AY2141" s="13">
        <f t="shared" si="3320"/>
        <v>0.17</v>
      </c>
      <c r="AZ2141" s="13">
        <f t="shared" si="3321"/>
        <v>0.34</v>
      </c>
      <c r="BA2141" s="13">
        <f t="shared" si="3322"/>
        <v>0.17</v>
      </c>
      <c r="BB2141" s="13">
        <f t="shared" si="3323"/>
        <v>0.17</v>
      </c>
      <c r="BC2141" s="13">
        <f t="shared" si="3324"/>
        <v>0.34</v>
      </c>
      <c r="BD2141" s="13">
        <f t="shared" si="3325"/>
        <v>0.34</v>
      </c>
      <c r="BE2141" s="13">
        <f t="shared" si="3326"/>
        <v>0.255</v>
      </c>
      <c r="BF2141" s="13">
        <f t="shared" si="3327"/>
        <v>0</v>
      </c>
      <c r="BG2141" s="13">
        <f t="shared" si="3328"/>
        <v>0</v>
      </c>
      <c r="BH2141" s="13">
        <f t="shared" si="3329"/>
        <v>0</v>
      </c>
      <c r="BI2141" s="13">
        <f t="shared" si="3330"/>
        <v>0</v>
      </c>
      <c r="BJ2141" s="12">
        <f t="shared" si="3332"/>
        <v>5.44</v>
      </c>
    </row>
    <row r="2142" spans="1:62" ht="15.75">
      <c r="A2142" s="14"/>
      <c r="B2142" s="14"/>
      <c r="C2142" s="12" t="s">
        <v>36</v>
      </c>
      <c r="D2142" s="12"/>
      <c r="E2142" s="12">
        <v>10</v>
      </c>
      <c r="F2142" s="12">
        <v>6</v>
      </c>
      <c r="G2142" s="12"/>
      <c r="H2142" s="12"/>
      <c r="I2142" s="12"/>
      <c r="J2142" s="12"/>
      <c r="K2142" s="12"/>
      <c r="L2142" s="12"/>
      <c r="M2142" s="12"/>
      <c r="N2142" s="12"/>
      <c r="O2142" s="12">
        <v>2</v>
      </c>
      <c r="P2142" s="12"/>
      <c r="Q2142" s="12"/>
      <c r="R2142" s="12"/>
      <c r="S2142" s="12"/>
      <c r="T2142" s="12"/>
      <c r="U2142" s="12">
        <f t="shared" si="3331"/>
        <v>18</v>
      </c>
      <c r="W2142" s="23" t="s">
        <v>51</v>
      </c>
      <c r="X2142" s="24">
        <v>0.59</v>
      </c>
      <c r="Y2142" s="24">
        <v>0.59</v>
      </c>
      <c r="Z2142" s="24">
        <v>0.59</v>
      </c>
      <c r="AA2142" s="24">
        <v>0.59</v>
      </c>
      <c r="AB2142" s="24">
        <v>0.59</v>
      </c>
      <c r="AC2142" s="24">
        <v>0.59</v>
      </c>
      <c r="AD2142" s="24">
        <v>0.59</v>
      </c>
      <c r="AE2142" s="24">
        <v>0.59</v>
      </c>
      <c r="AF2142" s="24">
        <v>0.59</v>
      </c>
      <c r="AG2142" s="24">
        <v>0.59</v>
      </c>
      <c r="AH2142" s="24">
        <v>0.59</v>
      </c>
      <c r="AI2142" s="24">
        <v>0.59</v>
      </c>
      <c r="AJ2142" s="24">
        <v>0.59</v>
      </c>
      <c r="AK2142" s="24">
        <v>0.59</v>
      </c>
      <c r="AL2142" s="24">
        <v>0.59</v>
      </c>
      <c r="AM2142" s="24">
        <v>0.59</v>
      </c>
      <c r="AN2142" s="24">
        <v>0.59</v>
      </c>
      <c r="AP2142" s="14"/>
      <c r="AQ2142" s="14"/>
      <c r="AR2142" s="12" t="s">
        <v>30</v>
      </c>
      <c r="AS2142" s="13">
        <f t="shared" si="3315"/>
        <v>0</v>
      </c>
      <c r="AT2142" s="13">
        <f t="shared" si="3315"/>
        <v>5.9</v>
      </c>
      <c r="AU2142" s="13">
        <f t="shared" si="3316"/>
        <v>3.54</v>
      </c>
      <c r="AV2142" s="13">
        <f t="shared" si="3317"/>
        <v>0</v>
      </c>
      <c r="AW2142" s="13">
        <f t="shared" si="3318"/>
        <v>0</v>
      </c>
      <c r="AX2142" s="13">
        <f t="shared" si="3319"/>
        <v>0</v>
      </c>
      <c r="AY2142" s="13">
        <f t="shared" si="3320"/>
        <v>0</v>
      </c>
      <c r="AZ2142" s="13">
        <f t="shared" si="3321"/>
        <v>0</v>
      </c>
      <c r="BA2142" s="13">
        <f t="shared" si="3322"/>
        <v>0</v>
      </c>
      <c r="BB2142" s="13">
        <f t="shared" si="3323"/>
        <v>0</v>
      </c>
      <c r="BC2142" s="13">
        <f t="shared" si="3324"/>
        <v>0</v>
      </c>
      <c r="BD2142" s="13">
        <f t="shared" si="3325"/>
        <v>1.18</v>
      </c>
      <c r="BE2142" s="13">
        <f t="shared" si="3326"/>
        <v>0</v>
      </c>
      <c r="BF2142" s="13">
        <f t="shared" si="3327"/>
        <v>0</v>
      </c>
      <c r="BG2142" s="13">
        <f t="shared" si="3328"/>
        <v>0</v>
      </c>
      <c r="BH2142" s="13">
        <f t="shared" si="3329"/>
        <v>0</v>
      </c>
      <c r="BI2142" s="13">
        <f t="shared" si="3330"/>
        <v>0</v>
      </c>
      <c r="BJ2142" s="12">
        <f t="shared" si="3332"/>
        <v>10.62</v>
      </c>
    </row>
    <row r="2143" spans="1:62" ht="15.75">
      <c r="A2143" s="14"/>
      <c r="B2143" s="14"/>
      <c r="C2143" s="12" t="s">
        <v>31</v>
      </c>
      <c r="D2143" s="12"/>
      <c r="E2143" s="12">
        <v>6</v>
      </c>
      <c r="F2143" s="12">
        <v>4</v>
      </c>
      <c r="G2143" s="12"/>
      <c r="H2143" s="12"/>
      <c r="I2143" s="12"/>
      <c r="J2143" s="12"/>
      <c r="K2143" s="12"/>
      <c r="L2143" s="12"/>
      <c r="M2143" s="12"/>
      <c r="N2143" s="12">
        <v>2</v>
      </c>
      <c r="O2143" s="12"/>
      <c r="P2143" s="12"/>
      <c r="Q2143" s="12"/>
      <c r="R2143" s="12"/>
      <c r="S2143" s="12"/>
      <c r="T2143" s="12"/>
      <c r="U2143" s="12">
        <f t="shared" si="3331"/>
        <v>12</v>
      </c>
      <c r="W2143" s="23" t="s">
        <v>31</v>
      </c>
      <c r="X2143" s="24">
        <v>0.56999999999999995</v>
      </c>
      <c r="Y2143" s="24">
        <v>0.56999999999999995</v>
      </c>
      <c r="Z2143" s="24">
        <v>0.56999999999999995</v>
      </c>
      <c r="AA2143" s="24">
        <v>0.56999999999999995</v>
      </c>
      <c r="AB2143" s="24">
        <v>0.56999999999999995</v>
      </c>
      <c r="AC2143" s="24">
        <v>0.56999999999999995</v>
      </c>
      <c r="AD2143" s="24">
        <v>0.56999999999999995</v>
      </c>
      <c r="AE2143" s="24">
        <v>0.56999999999999995</v>
      </c>
      <c r="AF2143" s="24">
        <v>0.56999999999999995</v>
      </c>
      <c r="AG2143" s="24">
        <v>0.56999999999999995</v>
      </c>
      <c r="AH2143" s="24">
        <v>0.56999999999999995</v>
      </c>
      <c r="AI2143" s="24">
        <v>0.56999999999999995</v>
      </c>
      <c r="AJ2143" s="24">
        <v>0.56999999999999995</v>
      </c>
      <c r="AK2143" s="24">
        <v>0.56999999999999995</v>
      </c>
      <c r="AL2143" s="24">
        <v>0.56999999999999995</v>
      </c>
      <c r="AM2143" s="24">
        <v>0.56999999999999995</v>
      </c>
      <c r="AN2143" s="24">
        <v>0.56999999999999995</v>
      </c>
      <c r="AP2143" s="14"/>
      <c r="AQ2143" s="14"/>
      <c r="AR2143" s="12" t="s">
        <v>31</v>
      </c>
      <c r="AS2143" s="13">
        <f t="shared" si="3315"/>
        <v>0</v>
      </c>
      <c r="AT2143" s="13">
        <f t="shared" si="3315"/>
        <v>3.42</v>
      </c>
      <c r="AU2143" s="13">
        <f t="shared" si="3316"/>
        <v>2.2799999999999998</v>
      </c>
      <c r="AV2143" s="13">
        <f t="shared" si="3317"/>
        <v>0</v>
      </c>
      <c r="AW2143" s="13">
        <f t="shared" si="3318"/>
        <v>0</v>
      </c>
      <c r="AX2143" s="13">
        <f t="shared" si="3319"/>
        <v>0</v>
      </c>
      <c r="AY2143" s="13">
        <f t="shared" si="3320"/>
        <v>0</v>
      </c>
      <c r="AZ2143" s="13">
        <f t="shared" si="3321"/>
        <v>0</v>
      </c>
      <c r="BA2143" s="13">
        <f t="shared" si="3322"/>
        <v>0</v>
      </c>
      <c r="BB2143" s="13">
        <f t="shared" si="3323"/>
        <v>0</v>
      </c>
      <c r="BC2143" s="13">
        <f t="shared" si="3324"/>
        <v>1.1399999999999999</v>
      </c>
      <c r="BD2143" s="13">
        <f t="shared" si="3325"/>
        <v>0</v>
      </c>
      <c r="BE2143" s="13">
        <f t="shared" si="3326"/>
        <v>0</v>
      </c>
      <c r="BF2143" s="13">
        <f t="shared" si="3327"/>
        <v>0</v>
      </c>
      <c r="BG2143" s="13">
        <f t="shared" si="3328"/>
        <v>0</v>
      </c>
      <c r="BH2143" s="13">
        <f t="shared" si="3329"/>
        <v>0</v>
      </c>
      <c r="BI2143" s="13">
        <f t="shared" si="3330"/>
        <v>0</v>
      </c>
      <c r="BJ2143" s="12">
        <f t="shared" si="3332"/>
        <v>6.84</v>
      </c>
    </row>
    <row r="2144" spans="1:62" ht="15.75">
      <c r="A2144" s="16"/>
      <c r="B2144" s="16"/>
      <c r="C2144" s="12" t="s">
        <v>32</v>
      </c>
      <c r="D2144" s="12"/>
      <c r="E2144" s="12"/>
      <c r="F2144" s="12"/>
      <c r="G2144" s="12"/>
      <c r="H2144" s="12"/>
      <c r="I2144" s="12">
        <v>6</v>
      </c>
      <c r="J2144" s="12"/>
      <c r="K2144" s="12">
        <v>7</v>
      </c>
      <c r="L2144" s="12"/>
      <c r="M2144" s="12">
        <v>2</v>
      </c>
      <c r="N2144" s="12"/>
      <c r="O2144" s="12">
        <v>6</v>
      </c>
      <c r="P2144" s="12"/>
      <c r="Q2144" s="12"/>
      <c r="R2144" s="12"/>
      <c r="S2144" s="12"/>
      <c r="T2144" s="12"/>
      <c r="U2144" s="12">
        <f t="shared" si="3331"/>
        <v>21</v>
      </c>
      <c r="W2144" s="23" t="s">
        <v>32</v>
      </c>
      <c r="X2144" s="24">
        <v>0.4</v>
      </c>
      <c r="Y2144" s="24">
        <v>0.4</v>
      </c>
      <c r="Z2144" s="24">
        <v>0.4</v>
      </c>
      <c r="AA2144" s="24">
        <v>0.4</v>
      </c>
      <c r="AB2144" s="24">
        <v>0.4</v>
      </c>
      <c r="AC2144" s="24">
        <v>0.4</v>
      </c>
      <c r="AD2144" s="24">
        <v>0.4</v>
      </c>
      <c r="AE2144" s="24">
        <v>0.4</v>
      </c>
      <c r="AF2144" s="24">
        <v>0.4</v>
      </c>
      <c r="AG2144" s="24">
        <v>0.4</v>
      </c>
      <c r="AH2144" s="24">
        <v>0.4</v>
      </c>
      <c r="AI2144" s="24">
        <v>0.4</v>
      </c>
      <c r="AJ2144" s="24">
        <v>0.4</v>
      </c>
      <c r="AK2144" s="24">
        <v>0.4</v>
      </c>
      <c r="AL2144" s="24">
        <v>0.4</v>
      </c>
      <c r="AM2144" s="24">
        <v>0.4</v>
      </c>
      <c r="AN2144" s="24">
        <v>0.4</v>
      </c>
      <c r="AP2144" s="16"/>
      <c r="AQ2144" s="16"/>
      <c r="AR2144" s="12" t="s">
        <v>32</v>
      </c>
      <c r="AS2144" s="13">
        <f t="shared" si="3315"/>
        <v>0</v>
      </c>
      <c r="AT2144" s="13">
        <f t="shared" si="3315"/>
        <v>0</v>
      </c>
      <c r="AU2144" s="13">
        <f t="shared" si="3316"/>
        <v>0</v>
      </c>
      <c r="AV2144" s="13">
        <f t="shared" si="3317"/>
        <v>0</v>
      </c>
      <c r="AW2144" s="13">
        <f t="shared" si="3318"/>
        <v>0</v>
      </c>
      <c r="AX2144" s="13">
        <f t="shared" si="3319"/>
        <v>2.4</v>
      </c>
      <c r="AY2144" s="13">
        <f t="shared" si="3320"/>
        <v>0</v>
      </c>
      <c r="AZ2144" s="13">
        <f t="shared" si="3321"/>
        <v>2.8</v>
      </c>
      <c r="BA2144" s="13">
        <f t="shared" si="3322"/>
        <v>0</v>
      </c>
      <c r="BB2144" s="13">
        <f t="shared" si="3323"/>
        <v>0.8</v>
      </c>
      <c r="BC2144" s="13">
        <f t="shared" si="3324"/>
        <v>0</v>
      </c>
      <c r="BD2144" s="13">
        <f t="shared" si="3325"/>
        <v>2.4</v>
      </c>
      <c r="BE2144" s="13">
        <f t="shared" si="3326"/>
        <v>0</v>
      </c>
      <c r="BF2144" s="13">
        <f t="shared" si="3327"/>
        <v>0</v>
      </c>
      <c r="BG2144" s="13">
        <f t="shared" si="3328"/>
        <v>0</v>
      </c>
      <c r="BH2144" s="13">
        <f t="shared" si="3329"/>
        <v>0</v>
      </c>
      <c r="BI2144" s="13">
        <f t="shared" si="3330"/>
        <v>0</v>
      </c>
      <c r="BJ2144" s="12">
        <f t="shared" si="3332"/>
        <v>8.4</v>
      </c>
    </row>
    <row r="2145" spans="1:62">
      <c r="A2145" s="17"/>
      <c r="B2145" s="18"/>
      <c r="C2145" s="19" t="s">
        <v>33</v>
      </c>
      <c r="D2145" s="19">
        <f>SUM(D2136:D2144)</f>
        <v>0</v>
      </c>
      <c r="E2145" s="19">
        <f>SUM(E2136:E2144)</f>
        <v>43</v>
      </c>
      <c r="F2145" s="19">
        <f t="shared" ref="F2145:U2145" si="3333">SUM(F2136:F2144)</f>
        <v>28</v>
      </c>
      <c r="G2145" s="19">
        <f t="shared" si="3333"/>
        <v>80</v>
      </c>
      <c r="H2145" s="19">
        <f t="shared" si="3333"/>
        <v>25</v>
      </c>
      <c r="I2145" s="19">
        <f t="shared" si="3333"/>
        <v>95</v>
      </c>
      <c r="J2145" s="19">
        <f t="shared" si="3333"/>
        <v>24</v>
      </c>
      <c r="K2145" s="19">
        <f t="shared" si="3333"/>
        <v>66</v>
      </c>
      <c r="L2145" s="19">
        <f t="shared" si="3333"/>
        <v>20</v>
      </c>
      <c r="M2145" s="19">
        <f t="shared" si="3333"/>
        <v>22</v>
      </c>
      <c r="N2145" s="19">
        <f t="shared" si="3333"/>
        <v>23</v>
      </c>
      <c r="O2145" s="19">
        <f t="shared" si="3333"/>
        <v>37</v>
      </c>
      <c r="P2145" s="19">
        <f t="shared" si="3333"/>
        <v>19</v>
      </c>
      <c r="Q2145" s="19">
        <f t="shared" si="3333"/>
        <v>11</v>
      </c>
      <c r="R2145" s="19">
        <f t="shared" si="3333"/>
        <v>0</v>
      </c>
      <c r="S2145" s="19">
        <f t="shared" si="3333"/>
        <v>0</v>
      </c>
      <c r="T2145" s="19">
        <f t="shared" si="3333"/>
        <v>0</v>
      </c>
      <c r="U2145" s="19">
        <f t="shared" si="3333"/>
        <v>493</v>
      </c>
      <c r="AP2145" s="35"/>
      <c r="AQ2145" s="36"/>
      <c r="AR2145" s="37" t="s">
        <v>33</v>
      </c>
      <c r="AS2145" s="37">
        <f>SUM(AS2136:AS2144)</f>
        <v>0</v>
      </c>
      <c r="AT2145" s="37">
        <f t="shared" ref="AT2145:BJ2145" si="3334">SUM(AT2136:AT2144)</f>
        <v>18.594999999999999</v>
      </c>
      <c r="AU2145" s="37">
        <f t="shared" si="3334"/>
        <v>11.635</v>
      </c>
      <c r="AV2145" s="37">
        <f t="shared" si="3334"/>
        <v>22.234999999999999</v>
      </c>
      <c r="AW2145" s="37">
        <f t="shared" si="3334"/>
        <v>7.59</v>
      </c>
      <c r="AX2145" s="37">
        <f t="shared" si="3334"/>
        <v>25.73</v>
      </c>
      <c r="AY2145" s="37">
        <f t="shared" si="3334"/>
        <v>7.6550000000000002</v>
      </c>
      <c r="AZ2145" s="37">
        <f t="shared" si="3334"/>
        <v>18.914999999999999</v>
      </c>
      <c r="BA2145" s="37">
        <f t="shared" si="3334"/>
        <v>6.18</v>
      </c>
      <c r="BB2145" s="37">
        <f t="shared" si="3334"/>
        <v>7.1849999999999996</v>
      </c>
      <c r="BC2145" s="37">
        <f t="shared" si="3334"/>
        <v>9.26</v>
      </c>
      <c r="BD2145" s="37">
        <f t="shared" si="3334"/>
        <v>12.625</v>
      </c>
      <c r="BE2145" s="37">
        <f t="shared" si="3334"/>
        <v>6.03</v>
      </c>
      <c r="BF2145" s="37">
        <f t="shared" si="3334"/>
        <v>2.835</v>
      </c>
      <c r="BG2145" s="37">
        <f t="shared" si="3334"/>
        <v>0</v>
      </c>
      <c r="BH2145" s="37">
        <f t="shared" si="3334"/>
        <v>0</v>
      </c>
      <c r="BI2145" s="37">
        <f t="shared" si="3334"/>
        <v>0</v>
      </c>
      <c r="BJ2145" s="37">
        <f t="shared" si="3334"/>
        <v>156.47</v>
      </c>
    </row>
    <row r="2148" spans="1:62" ht="106.5">
      <c r="A2148" s="8" t="s">
        <v>2</v>
      </c>
      <c r="B2148" s="8" t="s">
        <v>3</v>
      </c>
      <c r="C2148" s="8" t="s">
        <v>4</v>
      </c>
      <c r="D2148" s="9" t="str">
        <f>D5</f>
        <v>ANGGREK</v>
      </c>
      <c r="E2148" s="9" t="str">
        <f t="shared" ref="E2148:U2148" si="3335">E5</f>
        <v>BOUGENVIL</v>
      </c>
      <c r="F2148" s="9" t="str">
        <f t="shared" si="3335"/>
        <v>CAMELIA</v>
      </c>
      <c r="G2148" s="9" t="str">
        <f t="shared" si="3335"/>
        <v>DEWANDARU</v>
      </c>
      <c r="H2148" s="9" t="str">
        <f t="shared" si="3335"/>
        <v>EDELWEIS</v>
      </c>
      <c r="I2148" s="9" t="str">
        <f t="shared" si="3335"/>
        <v>FLAMBOYAN</v>
      </c>
      <c r="J2148" s="9" t="str">
        <f t="shared" si="3335"/>
        <v>GERANIUM</v>
      </c>
      <c r="K2148" s="9" t="str">
        <f t="shared" si="3335"/>
        <v>HELIKONIA</v>
      </c>
      <c r="L2148" s="9" t="str">
        <f t="shared" si="3335"/>
        <v>IVY</v>
      </c>
      <c r="M2148" s="9" t="str">
        <f t="shared" si="3335"/>
        <v>KANA</v>
      </c>
      <c r="N2148" s="9" t="str">
        <f t="shared" si="3335"/>
        <v>IGD</v>
      </c>
      <c r="O2148" s="9" t="str">
        <f t="shared" si="3335"/>
        <v>HCU</v>
      </c>
      <c r="P2148" s="9" t="str">
        <f t="shared" si="3335"/>
        <v>PENUNJANG</v>
      </c>
      <c r="Q2148" s="9" t="str">
        <f t="shared" si="3335"/>
        <v>PELAYANAN</v>
      </c>
      <c r="R2148" s="9" t="str">
        <f t="shared" si="3335"/>
        <v>ADMIN</v>
      </c>
      <c r="S2148" s="9" t="str">
        <f t="shared" si="3335"/>
        <v>ASRAMA</v>
      </c>
      <c r="T2148" s="9" t="str">
        <f t="shared" si="3335"/>
        <v>MASJID</v>
      </c>
      <c r="U2148" s="9" t="str">
        <f t="shared" si="3335"/>
        <v>JUMLAH</v>
      </c>
      <c r="W2148" s="21"/>
      <c r="X2148" s="22" t="str">
        <f>X5</f>
        <v>ANGGREK</v>
      </c>
      <c r="Y2148" s="22" t="str">
        <f>Y5</f>
        <v>BOUGENVIL</v>
      </c>
      <c r="Z2148" s="22" t="str">
        <f t="shared" ref="Z2148:AN2148" si="3336">Z5</f>
        <v>CAMELIA</v>
      </c>
      <c r="AA2148" s="22" t="str">
        <f t="shared" si="3336"/>
        <v>DEWANDARU</v>
      </c>
      <c r="AB2148" s="22" t="str">
        <f t="shared" si="3336"/>
        <v>EDELWEIS</v>
      </c>
      <c r="AC2148" s="22" t="str">
        <f t="shared" si="3336"/>
        <v>FLAMBOYAN</v>
      </c>
      <c r="AD2148" s="22" t="str">
        <f t="shared" si="3336"/>
        <v>GERANIUM</v>
      </c>
      <c r="AE2148" s="22" t="str">
        <f t="shared" si="3336"/>
        <v>HELIKONIA</v>
      </c>
      <c r="AF2148" s="22" t="str">
        <f t="shared" si="3336"/>
        <v>IVY</v>
      </c>
      <c r="AG2148" s="22" t="str">
        <f t="shared" si="3336"/>
        <v>KANA</v>
      </c>
      <c r="AH2148" s="22" t="str">
        <f t="shared" si="3336"/>
        <v>IGD</v>
      </c>
      <c r="AI2148" s="22" t="str">
        <f t="shared" si="3336"/>
        <v>HCU</v>
      </c>
      <c r="AJ2148" s="22" t="str">
        <f t="shared" si="3336"/>
        <v>PENUNJANG</v>
      </c>
      <c r="AK2148" s="22" t="str">
        <f t="shared" si="3336"/>
        <v>PELAYANAN</v>
      </c>
      <c r="AL2148" s="22" t="str">
        <f t="shared" si="3336"/>
        <v>ADMIN</v>
      </c>
      <c r="AM2148" s="22" t="str">
        <f t="shared" si="3336"/>
        <v>ASRAMA</v>
      </c>
      <c r="AN2148" s="22" t="str">
        <f t="shared" si="3336"/>
        <v>MASJID</v>
      </c>
      <c r="AP2148" s="33" t="s">
        <v>2</v>
      </c>
      <c r="AQ2148" s="33" t="s">
        <v>3</v>
      </c>
      <c r="AR2148" s="33" t="s">
        <v>4</v>
      </c>
      <c r="AS2148" s="34" t="str">
        <f>AS5</f>
        <v>ANGGREK</v>
      </c>
      <c r="AT2148" s="34" t="str">
        <f>AT5</f>
        <v>BOUGENVIL</v>
      </c>
      <c r="AU2148" s="34" t="str">
        <f t="shared" ref="AU2148:BJ2148" si="3337">AU5</f>
        <v>CAMELIA II</v>
      </c>
      <c r="AV2148" s="34" t="str">
        <f t="shared" si="3337"/>
        <v>DEWANDARU</v>
      </c>
      <c r="AW2148" s="34" t="str">
        <f t="shared" si="3337"/>
        <v>EDELWEIS</v>
      </c>
      <c r="AX2148" s="34" t="str">
        <f t="shared" si="3337"/>
        <v>FLAMBOYAN</v>
      </c>
      <c r="AY2148" s="34" t="str">
        <f t="shared" si="3337"/>
        <v>GERANIUM</v>
      </c>
      <c r="AZ2148" s="34" t="str">
        <f t="shared" si="3337"/>
        <v>HELIKONIA</v>
      </c>
      <c r="BA2148" s="34" t="str">
        <f t="shared" si="3337"/>
        <v>IVY</v>
      </c>
      <c r="BB2148" s="34" t="str">
        <f t="shared" si="3337"/>
        <v>KANA</v>
      </c>
      <c r="BC2148" s="34" t="str">
        <f t="shared" si="3337"/>
        <v>IGD</v>
      </c>
      <c r="BD2148" s="34" t="str">
        <f t="shared" si="3337"/>
        <v>HCU</v>
      </c>
      <c r="BE2148" s="34" t="str">
        <f t="shared" si="3337"/>
        <v>PENUNJANG</v>
      </c>
      <c r="BF2148" s="34" t="str">
        <f t="shared" si="3337"/>
        <v>PELAYANAN</v>
      </c>
      <c r="BG2148" s="34" t="str">
        <f t="shared" si="3337"/>
        <v>ADMIN</v>
      </c>
      <c r="BH2148" s="34" t="str">
        <f t="shared" si="3337"/>
        <v>ASRAMA</v>
      </c>
      <c r="BI2148" s="34" t="str">
        <f t="shared" si="3337"/>
        <v>MASJID</v>
      </c>
      <c r="BJ2148" s="34" t="str">
        <f t="shared" si="3337"/>
        <v>JUMLAH</v>
      </c>
    </row>
    <row r="2149" spans="1:62" ht="15.75">
      <c r="A2149" s="10">
        <f>A2136+1</f>
        <v>13</v>
      </c>
      <c r="B2149" s="11" t="s">
        <v>39</v>
      </c>
      <c r="C2149" s="12" t="s">
        <v>24</v>
      </c>
      <c r="D2149" s="12"/>
      <c r="E2149" s="12"/>
      <c r="F2149" s="12"/>
      <c r="G2149" s="12">
        <v>16</v>
      </c>
      <c r="H2149" s="12">
        <v>3</v>
      </c>
      <c r="I2149" s="12">
        <v>30</v>
      </c>
      <c r="J2149" s="12">
        <v>6</v>
      </c>
      <c r="K2149" s="12">
        <v>22</v>
      </c>
      <c r="L2149" s="12">
        <v>6</v>
      </c>
      <c r="M2149" s="12">
        <v>5</v>
      </c>
      <c r="N2149" s="12"/>
      <c r="O2149" s="12">
        <v>12</v>
      </c>
      <c r="P2149" s="12">
        <v>6</v>
      </c>
      <c r="Q2149" s="12">
        <v>9</v>
      </c>
      <c r="R2149" s="12"/>
      <c r="S2149" s="12"/>
      <c r="T2149" s="12"/>
      <c r="U2149" s="12">
        <f>SUM(E2149:T2149)</f>
        <v>115</v>
      </c>
      <c r="W2149" s="23" t="s">
        <v>24</v>
      </c>
      <c r="X2149" s="24">
        <v>0.26500000000000001</v>
      </c>
      <c r="Y2149" s="24">
        <v>0.26500000000000001</v>
      </c>
      <c r="Z2149" s="24">
        <v>0.26500000000000001</v>
      </c>
      <c r="AA2149" s="24">
        <v>0.26500000000000001</v>
      </c>
      <c r="AB2149" s="24">
        <v>0.26500000000000001</v>
      </c>
      <c r="AC2149" s="24">
        <v>0.26500000000000001</v>
      </c>
      <c r="AD2149" s="24">
        <v>0.26500000000000001</v>
      </c>
      <c r="AE2149" s="24">
        <v>0.26500000000000001</v>
      </c>
      <c r="AF2149" s="24">
        <v>0.26500000000000001</v>
      </c>
      <c r="AG2149" s="24">
        <v>0.26500000000000001</v>
      </c>
      <c r="AH2149" s="24">
        <v>0.26500000000000001</v>
      </c>
      <c r="AI2149" s="24">
        <v>0.26500000000000001</v>
      </c>
      <c r="AJ2149" s="24">
        <v>0.26500000000000001</v>
      </c>
      <c r="AK2149" s="24">
        <v>0.26500000000000001</v>
      </c>
      <c r="AL2149" s="24">
        <v>0.26500000000000001</v>
      </c>
      <c r="AM2149" s="24">
        <v>0.26500000000000001</v>
      </c>
      <c r="AN2149" s="24">
        <v>0.26500000000000001</v>
      </c>
      <c r="AP2149" s="10">
        <f>AP2136+1</f>
        <v>13</v>
      </c>
      <c r="AQ2149" s="11" t="s">
        <v>38</v>
      </c>
      <c r="AR2149" s="12" t="s">
        <v>24</v>
      </c>
      <c r="AS2149" s="13">
        <f t="shared" ref="AS2149:AT2157" si="3338">D2149*X2149</f>
        <v>0</v>
      </c>
      <c r="AT2149" s="13">
        <f t="shared" si="3338"/>
        <v>0</v>
      </c>
      <c r="AU2149" s="13">
        <f t="shared" ref="AU2149:AU2157" si="3339">F2149*Z2149</f>
        <v>0</v>
      </c>
      <c r="AV2149" s="13">
        <f t="shared" ref="AV2149:AV2157" si="3340">G2149*AA2149</f>
        <v>4.24</v>
      </c>
      <c r="AW2149" s="13">
        <f t="shared" ref="AW2149:AW2157" si="3341">H2149*AB2149</f>
        <v>0.79500000000000004</v>
      </c>
      <c r="AX2149" s="13">
        <f t="shared" ref="AX2149:AX2157" si="3342">I2149*AC2149</f>
        <v>7.95</v>
      </c>
      <c r="AY2149" s="13">
        <f t="shared" ref="AY2149:AY2157" si="3343">J2149*AD2149</f>
        <v>1.59</v>
      </c>
      <c r="AZ2149" s="13">
        <f t="shared" ref="AZ2149:AZ2157" si="3344">K2149*AE2149</f>
        <v>5.83</v>
      </c>
      <c r="BA2149" s="13">
        <f t="shared" ref="BA2149:BA2157" si="3345">L2149*AF2149</f>
        <v>1.59</v>
      </c>
      <c r="BB2149" s="13">
        <f t="shared" ref="BB2149:BB2157" si="3346">M2149*AG2149</f>
        <v>1.325</v>
      </c>
      <c r="BC2149" s="13">
        <f t="shared" ref="BC2149:BC2157" si="3347">N2149*AH2149</f>
        <v>0</v>
      </c>
      <c r="BD2149" s="13">
        <f t="shared" ref="BD2149:BD2157" si="3348">O2149*AI2149</f>
        <v>3.18</v>
      </c>
      <c r="BE2149" s="13">
        <f t="shared" ref="BE2149:BE2157" si="3349">P2149*AJ2149</f>
        <v>1.59</v>
      </c>
      <c r="BF2149" s="13">
        <f t="shared" ref="BF2149:BF2157" si="3350">Q2149*AK2149</f>
        <v>2.3849999999999998</v>
      </c>
      <c r="BG2149" s="13">
        <f t="shared" ref="BG2149:BG2157" si="3351">R2149*AL2149</f>
        <v>0</v>
      </c>
      <c r="BH2149" s="13">
        <f t="shared" ref="BH2149:BH2157" si="3352">S2149*AM2149</f>
        <v>0</v>
      </c>
      <c r="BI2149" s="13">
        <f t="shared" ref="BI2149:BI2157" si="3353">T2149*AN2149</f>
        <v>0</v>
      </c>
      <c r="BJ2149" s="12">
        <f>SUM(AT2149:BI2149)</f>
        <v>30.475000000000001</v>
      </c>
    </row>
    <row r="2150" spans="1:62" ht="15.75">
      <c r="A2150" s="14"/>
      <c r="B2150" s="15">
        <f>B2137+1</f>
        <v>44725</v>
      </c>
      <c r="C2150" s="12" t="s">
        <v>25</v>
      </c>
      <c r="D2150" s="12"/>
      <c r="E2150" s="12"/>
      <c r="F2150" s="12"/>
      <c r="G2150" s="12">
        <v>18</v>
      </c>
      <c r="H2150" s="12">
        <v>4</v>
      </c>
      <c r="I2150" s="12">
        <v>31</v>
      </c>
      <c r="J2150" s="12">
        <v>6</v>
      </c>
      <c r="K2150" s="12">
        <v>25</v>
      </c>
      <c r="L2150" s="12">
        <v>6</v>
      </c>
      <c r="M2150" s="12">
        <v>4</v>
      </c>
      <c r="N2150" s="12"/>
      <c r="O2150" s="12">
        <v>2</v>
      </c>
      <c r="P2150" s="12"/>
      <c r="Q2150" s="12">
        <v>2</v>
      </c>
      <c r="R2150" s="12"/>
      <c r="S2150" s="12"/>
      <c r="T2150" s="12"/>
      <c r="U2150" s="12">
        <f t="shared" ref="U2150:U2157" si="3354">SUM(E2150:T2150)</f>
        <v>98</v>
      </c>
      <c r="W2150" s="23" t="s">
        <v>25</v>
      </c>
      <c r="X2150" s="24">
        <v>0.22500000000000001</v>
      </c>
      <c r="Y2150" s="24">
        <v>0.22500000000000001</v>
      </c>
      <c r="Z2150" s="24">
        <v>0.22500000000000001</v>
      </c>
      <c r="AA2150" s="24">
        <v>0.22500000000000001</v>
      </c>
      <c r="AB2150" s="24">
        <v>0.22500000000000001</v>
      </c>
      <c r="AC2150" s="24">
        <v>0.22500000000000001</v>
      </c>
      <c r="AD2150" s="24">
        <v>0.22500000000000001</v>
      </c>
      <c r="AE2150" s="24">
        <v>0.22500000000000001</v>
      </c>
      <c r="AF2150" s="24">
        <v>0.22500000000000001</v>
      </c>
      <c r="AG2150" s="24">
        <v>0.22500000000000001</v>
      </c>
      <c r="AH2150" s="24">
        <v>0.22500000000000001</v>
      </c>
      <c r="AI2150" s="24">
        <v>0.22500000000000001</v>
      </c>
      <c r="AJ2150" s="24">
        <v>0.22500000000000001</v>
      </c>
      <c r="AK2150" s="24">
        <v>0.22500000000000001</v>
      </c>
      <c r="AL2150" s="24">
        <v>0.22500000000000001</v>
      </c>
      <c r="AM2150" s="24">
        <v>0.22500000000000001</v>
      </c>
      <c r="AN2150" s="24">
        <v>0.22500000000000001</v>
      </c>
      <c r="AP2150" s="14"/>
      <c r="AQ2150" s="15">
        <f>AQ2137+1</f>
        <v>44360</v>
      </c>
      <c r="AR2150" s="12" t="s">
        <v>25</v>
      </c>
      <c r="AS2150" s="13">
        <f t="shared" si="3338"/>
        <v>0</v>
      </c>
      <c r="AT2150" s="13">
        <f t="shared" si="3338"/>
        <v>0</v>
      </c>
      <c r="AU2150" s="13">
        <f t="shared" si="3339"/>
        <v>0</v>
      </c>
      <c r="AV2150" s="13">
        <f t="shared" si="3340"/>
        <v>4.05</v>
      </c>
      <c r="AW2150" s="13">
        <f t="shared" si="3341"/>
        <v>0.9</v>
      </c>
      <c r="AX2150" s="13">
        <f t="shared" si="3342"/>
        <v>6.9749999999999996</v>
      </c>
      <c r="AY2150" s="13">
        <f t="shared" si="3343"/>
        <v>1.35</v>
      </c>
      <c r="AZ2150" s="13">
        <f t="shared" si="3344"/>
        <v>5.625</v>
      </c>
      <c r="BA2150" s="13">
        <f t="shared" si="3345"/>
        <v>1.35</v>
      </c>
      <c r="BB2150" s="13">
        <f t="shared" si="3346"/>
        <v>0.9</v>
      </c>
      <c r="BC2150" s="13">
        <f t="shared" si="3347"/>
        <v>0</v>
      </c>
      <c r="BD2150" s="13">
        <f t="shared" si="3348"/>
        <v>0.45</v>
      </c>
      <c r="BE2150" s="13">
        <f t="shared" si="3349"/>
        <v>0</v>
      </c>
      <c r="BF2150" s="13">
        <f t="shared" si="3350"/>
        <v>0.45</v>
      </c>
      <c r="BG2150" s="13">
        <f t="shared" si="3351"/>
        <v>0</v>
      </c>
      <c r="BH2150" s="13">
        <f t="shared" si="3352"/>
        <v>0</v>
      </c>
      <c r="BI2150" s="13">
        <f t="shared" si="3353"/>
        <v>0</v>
      </c>
      <c r="BJ2150" s="12">
        <f t="shared" ref="BJ2150:BJ2157" si="3355">SUM(AT2150:BI2150)</f>
        <v>22.05</v>
      </c>
    </row>
    <row r="2151" spans="1:62" ht="15.75">
      <c r="A2151" s="14"/>
      <c r="B2151" s="14"/>
      <c r="C2151" s="12" t="s">
        <v>26</v>
      </c>
      <c r="D2151" s="12"/>
      <c r="E2151" s="12"/>
      <c r="F2151" s="12"/>
      <c r="G2151" s="12">
        <v>7</v>
      </c>
      <c r="H2151" s="12">
        <v>2</v>
      </c>
      <c r="I2151" s="12">
        <v>8</v>
      </c>
      <c r="J2151" s="12">
        <v>3</v>
      </c>
      <c r="K2151" s="12">
        <v>9</v>
      </c>
      <c r="L2151" s="12">
        <v>4</v>
      </c>
      <c r="M2151" s="12">
        <v>2</v>
      </c>
      <c r="N2151" s="12"/>
      <c r="O2151" s="12">
        <v>4</v>
      </c>
      <c r="P2151" s="12"/>
      <c r="Q2151" s="12"/>
      <c r="R2151" s="12"/>
      <c r="S2151" s="12"/>
      <c r="T2151" s="12"/>
      <c r="U2151" s="12">
        <f t="shared" si="3354"/>
        <v>39</v>
      </c>
      <c r="W2151" s="23" t="s">
        <v>26</v>
      </c>
      <c r="X2151" s="24">
        <v>0.35</v>
      </c>
      <c r="Y2151" s="24">
        <v>0.35</v>
      </c>
      <c r="Z2151" s="24">
        <v>0.35</v>
      </c>
      <c r="AA2151" s="24">
        <v>0.35</v>
      </c>
      <c r="AB2151" s="24">
        <v>0.35</v>
      </c>
      <c r="AC2151" s="24">
        <v>0.35</v>
      </c>
      <c r="AD2151" s="24">
        <v>0.35</v>
      </c>
      <c r="AE2151" s="24">
        <v>0.35</v>
      </c>
      <c r="AF2151" s="24">
        <v>0.35</v>
      </c>
      <c r="AG2151" s="24">
        <v>0.35</v>
      </c>
      <c r="AH2151" s="24">
        <v>0.35</v>
      </c>
      <c r="AI2151" s="24">
        <v>0.35</v>
      </c>
      <c r="AJ2151" s="24">
        <v>0.35</v>
      </c>
      <c r="AK2151" s="24">
        <v>0.35</v>
      </c>
      <c r="AL2151" s="24">
        <v>0.35</v>
      </c>
      <c r="AM2151" s="24">
        <v>0.35</v>
      </c>
      <c r="AN2151" s="24">
        <v>0.35</v>
      </c>
      <c r="AP2151" s="14"/>
      <c r="AQ2151" s="14"/>
      <c r="AR2151" s="12" t="s">
        <v>26</v>
      </c>
      <c r="AS2151" s="13">
        <f t="shared" si="3338"/>
        <v>0</v>
      </c>
      <c r="AT2151" s="13">
        <f t="shared" si="3338"/>
        <v>0</v>
      </c>
      <c r="AU2151" s="13">
        <f t="shared" si="3339"/>
        <v>0</v>
      </c>
      <c r="AV2151" s="13">
        <f t="shared" si="3340"/>
        <v>2.4500000000000002</v>
      </c>
      <c r="AW2151" s="13">
        <f t="shared" si="3341"/>
        <v>0.7</v>
      </c>
      <c r="AX2151" s="13">
        <f t="shared" si="3342"/>
        <v>2.8</v>
      </c>
      <c r="AY2151" s="13">
        <f t="shared" si="3343"/>
        <v>1.05</v>
      </c>
      <c r="AZ2151" s="13">
        <f t="shared" si="3344"/>
        <v>3.15</v>
      </c>
      <c r="BA2151" s="13">
        <f t="shared" si="3345"/>
        <v>1.4</v>
      </c>
      <c r="BB2151" s="13">
        <f t="shared" si="3346"/>
        <v>0.7</v>
      </c>
      <c r="BC2151" s="13">
        <f t="shared" si="3347"/>
        <v>0</v>
      </c>
      <c r="BD2151" s="13">
        <f t="shared" si="3348"/>
        <v>1.4</v>
      </c>
      <c r="BE2151" s="13">
        <f t="shared" si="3349"/>
        <v>0</v>
      </c>
      <c r="BF2151" s="13">
        <f t="shared" si="3350"/>
        <v>0</v>
      </c>
      <c r="BG2151" s="13">
        <f t="shared" si="3351"/>
        <v>0</v>
      </c>
      <c r="BH2151" s="13">
        <f t="shared" si="3352"/>
        <v>0</v>
      </c>
      <c r="BI2151" s="13">
        <f t="shared" si="3353"/>
        <v>0</v>
      </c>
      <c r="BJ2151" s="12">
        <f t="shared" si="3355"/>
        <v>13.65</v>
      </c>
    </row>
    <row r="2152" spans="1:62" ht="15.75">
      <c r="A2152" s="14"/>
      <c r="B2152" s="14"/>
      <c r="C2152" s="12" t="s">
        <v>27</v>
      </c>
      <c r="D2152" s="12"/>
      <c r="E2152" s="12">
        <v>5</v>
      </c>
      <c r="F2152" s="12">
        <v>4</v>
      </c>
      <c r="G2152" s="12">
        <v>15</v>
      </c>
      <c r="H2152" s="12">
        <v>3</v>
      </c>
      <c r="I2152" s="12">
        <v>4</v>
      </c>
      <c r="J2152" s="12">
        <v>4</v>
      </c>
      <c r="K2152" s="12">
        <v>5</v>
      </c>
      <c r="L2152" s="12">
        <v>3</v>
      </c>
      <c r="M2152" s="12">
        <v>3</v>
      </c>
      <c r="N2152" s="12">
        <v>4</v>
      </c>
      <c r="O2152" s="12">
        <v>6</v>
      </c>
      <c r="P2152" s="12">
        <v>2</v>
      </c>
      <c r="Q2152" s="12">
        <v>6</v>
      </c>
      <c r="R2152" s="12"/>
      <c r="S2152" s="12"/>
      <c r="T2152" s="12"/>
      <c r="U2152" s="12">
        <f t="shared" si="3354"/>
        <v>64</v>
      </c>
      <c r="W2152" s="23" t="s">
        <v>27</v>
      </c>
      <c r="X2152" s="24">
        <v>0.43</v>
      </c>
      <c r="Y2152" s="24">
        <v>0.43</v>
      </c>
      <c r="Z2152" s="24">
        <v>0.43</v>
      </c>
      <c r="AA2152" s="24">
        <v>0.43</v>
      </c>
      <c r="AB2152" s="24">
        <v>0.43</v>
      </c>
      <c r="AC2152" s="24">
        <v>0.43</v>
      </c>
      <c r="AD2152" s="24">
        <v>0.43</v>
      </c>
      <c r="AE2152" s="24">
        <v>0.43</v>
      </c>
      <c r="AF2152" s="24">
        <v>0.43</v>
      </c>
      <c r="AG2152" s="24">
        <v>0.43</v>
      </c>
      <c r="AH2152" s="24">
        <v>0.43</v>
      </c>
      <c r="AI2152" s="24">
        <v>0.43</v>
      </c>
      <c r="AJ2152" s="24">
        <v>0.43</v>
      </c>
      <c r="AK2152" s="24">
        <v>0.43</v>
      </c>
      <c r="AL2152" s="24">
        <v>0.43</v>
      </c>
      <c r="AM2152" s="24">
        <v>0.43</v>
      </c>
      <c r="AN2152" s="24">
        <v>0.43</v>
      </c>
      <c r="AP2152" s="14"/>
      <c r="AQ2152" s="14"/>
      <c r="AR2152" s="12" t="s">
        <v>27</v>
      </c>
      <c r="AS2152" s="13">
        <f t="shared" si="3338"/>
        <v>0</v>
      </c>
      <c r="AT2152" s="13">
        <f t="shared" si="3338"/>
        <v>2.15</v>
      </c>
      <c r="AU2152" s="13">
        <f t="shared" si="3339"/>
        <v>1.72</v>
      </c>
      <c r="AV2152" s="13">
        <f t="shared" si="3340"/>
        <v>6.45</v>
      </c>
      <c r="AW2152" s="13">
        <f t="shared" si="3341"/>
        <v>1.29</v>
      </c>
      <c r="AX2152" s="13">
        <f t="shared" si="3342"/>
        <v>1.72</v>
      </c>
      <c r="AY2152" s="13">
        <f t="shared" si="3343"/>
        <v>1.72</v>
      </c>
      <c r="AZ2152" s="13">
        <f t="shared" si="3344"/>
        <v>2.15</v>
      </c>
      <c r="BA2152" s="13">
        <f t="shared" si="3345"/>
        <v>1.29</v>
      </c>
      <c r="BB2152" s="13">
        <f t="shared" si="3346"/>
        <v>1.29</v>
      </c>
      <c r="BC2152" s="13">
        <f t="shared" si="3347"/>
        <v>1.72</v>
      </c>
      <c r="BD2152" s="13">
        <f t="shared" si="3348"/>
        <v>2.58</v>
      </c>
      <c r="BE2152" s="13">
        <f t="shared" si="3349"/>
        <v>0.86</v>
      </c>
      <c r="BF2152" s="13">
        <f t="shared" si="3350"/>
        <v>2.58</v>
      </c>
      <c r="BG2152" s="13">
        <f t="shared" si="3351"/>
        <v>0</v>
      </c>
      <c r="BH2152" s="13">
        <f t="shared" si="3352"/>
        <v>0</v>
      </c>
      <c r="BI2152" s="13">
        <f t="shared" si="3353"/>
        <v>0</v>
      </c>
      <c r="BJ2152" s="12">
        <f t="shared" si="3355"/>
        <v>27.52</v>
      </c>
    </row>
    <row r="2153" spans="1:62" ht="15.75">
      <c r="A2153" s="14"/>
      <c r="B2153" s="14"/>
      <c r="C2153" s="12" t="s">
        <v>28</v>
      </c>
      <c r="D2153" s="12"/>
      <c r="E2153" s="12">
        <v>7</v>
      </c>
      <c r="F2153" s="12">
        <v>7</v>
      </c>
      <c r="G2153" s="12">
        <v>8</v>
      </c>
      <c r="H2153" s="12">
        <v>4</v>
      </c>
      <c r="I2153" s="12">
        <v>5</v>
      </c>
      <c r="J2153" s="12">
        <v>3</v>
      </c>
      <c r="K2153" s="12">
        <v>7</v>
      </c>
      <c r="L2153" s="12">
        <v>4</v>
      </c>
      <c r="M2153" s="12">
        <v>4</v>
      </c>
      <c r="N2153" s="12">
        <v>6</v>
      </c>
      <c r="O2153" s="12">
        <v>5</v>
      </c>
      <c r="P2153" s="12">
        <v>2</v>
      </c>
      <c r="Q2153" s="12">
        <v>2</v>
      </c>
      <c r="R2153" s="12"/>
      <c r="S2153" s="12"/>
      <c r="T2153" s="12"/>
      <c r="U2153" s="12">
        <f t="shared" si="3354"/>
        <v>64</v>
      </c>
      <c r="W2153" s="23" t="s">
        <v>28</v>
      </c>
      <c r="X2153" s="24">
        <v>0.5</v>
      </c>
      <c r="Y2153" s="24">
        <v>0.5</v>
      </c>
      <c r="Z2153" s="24">
        <v>0.5</v>
      </c>
      <c r="AA2153" s="24">
        <v>0.5</v>
      </c>
      <c r="AB2153" s="24">
        <v>0.5</v>
      </c>
      <c r="AC2153" s="24">
        <v>0.5</v>
      </c>
      <c r="AD2153" s="24">
        <v>0.5</v>
      </c>
      <c r="AE2153" s="24">
        <v>0.5</v>
      </c>
      <c r="AF2153" s="24">
        <v>0.5</v>
      </c>
      <c r="AG2153" s="24">
        <v>0.5</v>
      </c>
      <c r="AH2153" s="24">
        <v>0.5</v>
      </c>
      <c r="AI2153" s="24">
        <v>0.5</v>
      </c>
      <c r="AJ2153" s="24">
        <v>0.5</v>
      </c>
      <c r="AK2153" s="24">
        <v>0.5</v>
      </c>
      <c r="AL2153" s="24">
        <v>0.5</v>
      </c>
      <c r="AM2153" s="24">
        <v>0.5</v>
      </c>
      <c r="AN2153" s="24">
        <v>0.5</v>
      </c>
      <c r="AP2153" s="14"/>
      <c r="AQ2153" s="14"/>
      <c r="AR2153" s="12" t="s">
        <v>28</v>
      </c>
      <c r="AS2153" s="13">
        <f t="shared" si="3338"/>
        <v>0</v>
      </c>
      <c r="AT2153" s="13">
        <f t="shared" si="3338"/>
        <v>3.5</v>
      </c>
      <c r="AU2153" s="13">
        <f t="shared" si="3339"/>
        <v>3.5</v>
      </c>
      <c r="AV2153" s="13">
        <f t="shared" si="3340"/>
        <v>4</v>
      </c>
      <c r="AW2153" s="13">
        <f t="shared" si="3341"/>
        <v>2</v>
      </c>
      <c r="AX2153" s="13">
        <f t="shared" si="3342"/>
        <v>2.5</v>
      </c>
      <c r="AY2153" s="13">
        <f t="shared" si="3343"/>
        <v>1.5</v>
      </c>
      <c r="AZ2153" s="13">
        <f t="shared" si="3344"/>
        <v>3.5</v>
      </c>
      <c r="BA2153" s="13">
        <f t="shared" si="3345"/>
        <v>2</v>
      </c>
      <c r="BB2153" s="13">
        <f t="shared" si="3346"/>
        <v>2</v>
      </c>
      <c r="BC2153" s="13">
        <f t="shared" si="3347"/>
        <v>3</v>
      </c>
      <c r="BD2153" s="13">
        <f t="shared" si="3348"/>
        <v>2.5</v>
      </c>
      <c r="BE2153" s="13">
        <f t="shared" si="3349"/>
        <v>1</v>
      </c>
      <c r="BF2153" s="13">
        <f t="shared" si="3350"/>
        <v>1</v>
      </c>
      <c r="BG2153" s="13">
        <f t="shared" si="3351"/>
        <v>0</v>
      </c>
      <c r="BH2153" s="13">
        <f t="shared" si="3352"/>
        <v>0</v>
      </c>
      <c r="BI2153" s="13">
        <f t="shared" si="3353"/>
        <v>0</v>
      </c>
      <c r="BJ2153" s="12">
        <f t="shared" si="3355"/>
        <v>32</v>
      </c>
    </row>
    <row r="2154" spans="1:62" ht="15.75">
      <c r="A2154" s="14"/>
      <c r="B2154" s="14"/>
      <c r="C2154" s="12" t="s">
        <v>35</v>
      </c>
      <c r="D2154" s="12"/>
      <c r="E2154" s="12">
        <v>6</v>
      </c>
      <c r="F2154" s="12">
        <v>5</v>
      </c>
      <c r="G2154" s="12">
        <v>14</v>
      </c>
      <c r="H2154" s="12">
        <v>3</v>
      </c>
      <c r="I2154" s="12">
        <v>3</v>
      </c>
      <c r="J2154" s="12">
        <v>2</v>
      </c>
      <c r="K2154" s="12">
        <v>3</v>
      </c>
      <c r="L2154" s="12">
        <v>2</v>
      </c>
      <c r="M2154" s="12">
        <v>3</v>
      </c>
      <c r="N2154" s="12">
        <v>2</v>
      </c>
      <c r="O2154" s="12">
        <v>4</v>
      </c>
      <c r="P2154" s="12">
        <v>1</v>
      </c>
      <c r="Q2154" s="12"/>
      <c r="R2154" s="12"/>
      <c r="S2154" s="12"/>
      <c r="T2154" s="12"/>
      <c r="U2154" s="12">
        <f t="shared" si="3354"/>
        <v>48</v>
      </c>
      <c r="W2154" s="23" t="s">
        <v>50</v>
      </c>
      <c r="X2154" s="24">
        <v>8.5000000000000006E-2</v>
      </c>
      <c r="Y2154" s="24">
        <v>8.5000000000000006E-2</v>
      </c>
      <c r="Z2154" s="24">
        <v>8.5000000000000006E-2</v>
      </c>
      <c r="AA2154" s="24">
        <v>8.5000000000000006E-2</v>
      </c>
      <c r="AB2154" s="24">
        <v>8.5000000000000006E-2</v>
      </c>
      <c r="AC2154" s="24">
        <v>8.5000000000000006E-2</v>
      </c>
      <c r="AD2154" s="24">
        <v>8.5000000000000006E-2</v>
      </c>
      <c r="AE2154" s="24">
        <v>8.5000000000000006E-2</v>
      </c>
      <c r="AF2154" s="24">
        <v>8.5000000000000006E-2</v>
      </c>
      <c r="AG2154" s="24">
        <v>8.5000000000000006E-2</v>
      </c>
      <c r="AH2154" s="24">
        <v>8.5000000000000006E-2</v>
      </c>
      <c r="AI2154" s="24">
        <v>8.5000000000000006E-2</v>
      </c>
      <c r="AJ2154" s="24">
        <v>8.5000000000000006E-2</v>
      </c>
      <c r="AK2154" s="24">
        <v>8.5000000000000006E-2</v>
      </c>
      <c r="AL2154" s="24">
        <v>8.5000000000000006E-2</v>
      </c>
      <c r="AM2154" s="24">
        <v>8.5000000000000006E-2</v>
      </c>
      <c r="AN2154" s="24">
        <v>8.5000000000000006E-2</v>
      </c>
      <c r="AP2154" s="14"/>
      <c r="AQ2154" s="14"/>
      <c r="AR2154" s="12" t="s">
        <v>29</v>
      </c>
      <c r="AS2154" s="13">
        <f t="shared" si="3338"/>
        <v>0</v>
      </c>
      <c r="AT2154" s="13">
        <f t="shared" si="3338"/>
        <v>0.51</v>
      </c>
      <c r="AU2154" s="13">
        <f t="shared" si="3339"/>
        <v>0.42499999999999999</v>
      </c>
      <c r="AV2154" s="13">
        <f t="shared" si="3340"/>
        <v>1.19</v>
      </c>
      <c r="AW2154" s="13">
        <f t="shared" si="3341"/>
        <v>0.255</v>
      </c>
      <c r="AX2154" s="13">
        <f t="shared" si="3342"/>
        <v>0.255</v>
      </c>
      <c r="AY2154" s="13">
        <f t="shared" si="3343"/>
        <v>0.17</v>
      </c>
      <c r="AZ2154" s="13">
        <f t="shared" si="3344"/>
        <v>0.255</v>
      </c>
      <c r="BA2154" s="13">
        <f t="shared" si="3345"/>
        <v>0.17</v>
      </c>
      <c r="BB2154" s="13">
        <f t="shared" si="3346"/>
        <v>0.255</v>
      </c>
      <c r="BC2154" s="13">
        <f t="shared" si="3347"/>
        <v>0.17</v>
      </c>
      <c r="BD2154" s="13">
        <f t="shared" si="3348"/>
        <v>0.34</v>
      </c>
      <c r="BE2154" s="13">
        <f t="shared" si="3349"/>
        <v>8.5000000000000006E-2</v>
      </c>
      <c r="BF2154" s="13">
        <f t="shared" si="3350"/>
        <v>0</v>
      </c>
      <c r="BG2154" s="13">
        <f t="shared" si="3351"/>
        <v>0</v>
      </c>
      <c r="BH2154" s="13">
        <f t="shared" si="3352"/>
        <v>0</v>
      </c>
      <c r="BI2154" s="13">
        <f t="shared" si="3353"/>
        <v>0</v>
      </c>
      <c r="BJ2154" s="12">
        <f t="shared" si="3355"/>
        <v>4.08</v>
      </c>
    </row>
    <row r="2155" spans="1:62" ht="15.75">
      <c r="A2155" s="14"/>
      <c r="B2155" s="14"/>
      <c r="C2155" s="12" t="s">
        <v>36</v>
      </c>
      <c r="D2155" s="12"/>
      <c r="E2155" s="12">
        <v>7</v>
      </c>
      <c r="F2155" s="12">
        <v>7</v>
      </c>
      <c r="G2155" s="12"/>
      <c r="H2155" s="12"/>
      <c r="I2155" s="12"/>
      <c r="J2155" s="12"/>
      <c r="K2155" s="12"/>
      <c r="L2155" s="12"/>
      <c r="M2155" s="12"/>
      <c r="N2155" s="12"/>
      <c r="O2155" s="12">
        <v>5</v>
      </c>
      <c r="P2155" s="12"/>
      <c r="Q2155" s="12"/>
      <c r="R2155" s="12"/>
      <c r="S2155" s="12"/>
      <c r="T2155" s="12"/>
      <c r="U2155" s="12">
        <f t="shared" si="3354"/>
        <v>19</v>
      </c>
      <c r="W2155" s="23" t="s">
        <v>51</v>
      </c>
      <c r="X2155" s="24">
        <v>0.59</v>
      </c>
      <c r="Y2155" s="24">
        <v>0.59</v>
      </c>
      <c r="Z2155" s="24">
        <v>0.59</v>
      </c>
      <c r="AA2155" s="24">
        <v>0.59</v>
      </c>
      <c r="AB2155" s="24">
        <v>0.59</v>
      </c>
      <c r="AC2155" s="24">
        <v>0.59</v>
      </c>
      <c r="AD2155" s="24">
        <v>0.59</v>
      </c>
      <c r="AE2155" s="24">
        <v>0.59</v>
      </c>
      <c r="AF2155" s="24">
        <v>0.59</v>
      </c>
      <c r="AG2155" s="24">
        <v>0.59</v>
      </c>
      <c r="AH2155" s="24">
        <v>0.59</v>
      </c>
      <c r="AI2155" s="24">
        <v>0.59</v>
      </c>
      <c r="AJ2155" s="24">
        <v>0.59</v>
      </c>
      <c r="AK2155" s="24">
        <v>0.59</v>
      </c>
      <c r="AL2155" s="24">
        <v>0.59</v>
      </c>
      <c r="AM2155" s="24">
        <v>0.59</v>
      </c>
      <c r="AN2155" s="24">
        <v>0.59</v>
      </c>
      <c r="AP2155" s="14"/>
      <c r="AQ2155" s="14"/>
      <c r="AR2155" s="12" t="s">
        <v>30</v>
      </c>
      <c r="AS2155" s="13">
        <f t="shared" si="3338"/>
        <v>0</v>
      </c>
      <c r="AT2155" s="13">
        <f t="shared" si="3338"/>
        <v>4.13</v>
      </c>
      <c r="AU2155" s="13">
        <f t="shared" si="3339"/>
        <v>4.13</v>
      </c>
      <c r="AV2155" s="13">
        <f t="shared" si="3340"/>
        <v>0</v>
      </c>
      <c r="AW2155" s="13">
        <f t="shared" si="3341"/>
        <v>0</v>
      </c>
      <c r="AX2155" s="13">
        <f t="shared" si="3342"/>
        <v>0</v>
      </c>
      <c r="AY2155" s="13">
        <f t="shared" si="3343"/>
        <v>0</v>
      </c>
      <c r="AZ2155" s="13">
        <f t="shared" si="3344"/>
        <v>0</v>
      </c>
      <c r="BA2155" s="13">
        <f t="shared" si="3345"/>
        <v>0</v>
      </c>
      <c r="BB2155" s="13">
        <f t="shared" si="3346"/>
        <v>0</v>
      </c>
      <c r="BC2155" s="13">
        <f t="shared" si="3347"/>
        <v>0</v>
      </c>
      <c r="BD2155" s="13">
        <f t="shared" si="3348"/>
        <v>2.95</v>
      </c>
      <c r="BE2155" s="13">
        <f t="shared" si="3349"/>
        <v>0</v>
      </c>
      <c r="BF2155" s="13">
        <f t="shared" si="3350"/>
        <v>0</v>
      </c>
      <c r="BG2155" s="13">
        <f t="shared" si="3351"/>
        <v>0</v>
      </c>
      <c r="BH2155" s="13">
        <f t="shared" si="3352"/>
        <v>0</v>
      </c>
      <c r="BI2155" s="13">
        <f t="shared" si="3353"/>
        <v>0</v>
      </c>
      <c r="BJ2155" s="12">
        <f t="shared" si="3355"/>
        <v>11.21</v>
      </c>
    </row>
    <row r="2156" spans="1:62" ht="15.75">
      <c r="A2156" s="14"/>
      <c r="B2156" s="14"/>
      <c r="C2156" s="12" t="s">
        <v>31</v>
      </c>
      <c r="D2156" s="12"/>
      <c r="E2156" s="12">
        <v>5</v>
      </c>
      <c r="F2156" s="12">
        <v>4</v>
      </c>
      <c r="G2156" s="12"/>
      <c r="H2156" s="12"/>
      <c r="I2156" s="12"/>
      <c r="J2156" s="12"/>
      <c r="K2156" s="12"/>
      <c r="L2156" s="12"/>
      <c r="M2156" s="12"/>
      <c r="N2156" s="12">
        <v>2</v>
      </c>
      <c r="O2156" s="12"/>
      <c r="P2156" s="12"/>
      <c r="Q2156" s="12"/>
      <c r="R2156" s="12"/>
      <c r="S2156" s="12"/>
      <c r="T2156" s="12"/>
      <c r="U2156" s="12">
        <f t="shared" si="3354"/>
        <v>11</v>
      </c>
      <c r="W2156" s="23" t="s">
        <v>31</v>
      </c>
      <c r="X2156" s="24">
        <v>0.56999999999999995</v>
      </c>
      <c r="Y2156" s="24">
        <v>0.56999999999999995</v>
      </c>
      <c r="Z2156" s="24">
        <v>0.56999999999999995</v>
      </c>
      <c r="AA2156" s="24">
        <v>0.56999999999999995</v>
      </c>
      <c r="AB2156" s="24">
        <v>0.56999999999999995</v>
      </c>
      <c r="AC2156" s="24">
        <v>0.56999999999999995</v>
      </c>
      <c r="AD2156" s="24">
        <v>0.56999999999999995</v>
      </c>
      <c r="AE2156" s="24">
        <v>0.56999999999999995</v>
      </c>
      <c r="AF2156" s="24">
        <v>0.56999999999999995</v>
      </c>
      <c r="AG2156" s="24">
        <v>0.56999999999999995</v>
      </c>
      <c r="AH2156" s="24">
        <v>0.56999999999999995</v>
      </c>
      <c r="AI2156" s="24">
        <v>0.56999999999999995</v>
      </c>
      <c r="AJ2156" s="24">
        <v>0.56999999999999995</v>
      </c>
      <c r="AK2156" s="24">
        <v>0.56999999999999995</v>
      </c>
      <c r="AL2156" s="24">
        <v>0.56999999999999995</v>
      </c>
      <c r="AM2156" s="24">
        <v>0.56999999999999995</v>
      </c>
      <c r="AN2156" s="24">
        <v>0.56999999999999995</v>
      </c>
      <c r="AP2156" s="14"/>
      <c r="AQ2156" s="14"/>
      <c r="AR2156" s="12" t="s">
        <v>31</v>
      </c>
      <c r="AS2156" s="13">
        <f t="shared" si="3338"/>
        <v>0</v>
      </c>
      <c r="AT2156" s="13">
        <f t="shared" si="3338"/>
        <v>2.85</v>
      </c>
      <c r="AU2156" s="13">
        <f t="shared" si="3339"/>
        <v>2.2799999999999998</v>
      </c>
      <c r="AV2156" s="13">
        <f t="shared" si="3340"/>
        <v>0</v>
      </c>
      <c r="AW2156" s="13">
        <f t="shared" si="3341"/>
        <v>0</v>
      </c>
      <c r="AX2156" s="13">
        <f t="shared" si="3342"/>
        <v>0</v>
      </c>
      <c r="AY2156" s="13">
        <f t="shared" si="3343"/>
        <v>0</v>
      </c>
      <c r="AZ2156" s="13">
        <f t="shared" si="3344"/>
        <v>0</v>
      </c>
      <c r="BA2156" s="13">
        <f t="shared" si="3345"/>
        <v>0</v>
      </c>
      <c r="BB2156" s="13">
        <f t="shared" si="3346"/>
        <v>0</v>
      </c>
      <c r="BC2156" s="13">
        <f t="shared" si="3347"/>
        <v>1.1399999999999999</v>
      </c>
      <c r="BD2156" s="13">
        <f t="shared" si="3348"/>
        <v>0</v>
      </c>
      <c r="BE2156" s="13">
        <f t="shared" si="3349"/>
        <v>0</v>
      </c>
      <c r="BF2156" s="13">
        <f t="shared" si="3350"/>
        <v>0</v>
      </c>
      <c r="BG2156" s="13">
        <f t="shared" si="3351"/>
        <v>0</v>
      </c>
      <c r="BH2156" s="13">
        <f t="shared" si="3352"/>
        <v>0</v>
      </c>
      <c r="BI2156" s="13">
        <f t="shared" si="3353"/>
        <v>0</v>
      </c>
      <c r="BJ2156" s="12">
        <f t="shared" si="3355"/>
        <v>6.27</v>
      </c>
    </row>
    <row r="2157" spans="1:62" ht="15.75">
      <c r="A2157" s="16"/>
      <c r="B2157" s="16"/>
      <c r="C2157" s="12" t="s">
        <v>32</v>
      </c>
      <c r="D2157" s="12"/>
      <c r="E2157" s="12"/>
      <c r="F2157" s="12"/>
      <c r="G2157" s="12">
        <v>9</v>
      </c>
      <c r="H2157" s="12"/>
      <c r="I2157" s="12"/>
      <c r="J2157" s="12"/>
      <c r="K2157" s="12">
        <v>8</v>
      </c>
      <c r="L2157" s="12">
        <v>1</v>
      </c>
      <c r="M2157" s="12"/>
      <c r="N2157" s="12">
        <v>7</v>
      </c>
      <c r="O2157" s="12">
        <v>8</v>
      </c>
      <c r="P2157" s="12"/>
      <c r="Q2157" s="12"/>
      <c r="R2157" s="12"/>
      <c r="S2157" s="12"/>
      <c r="T2157" s="12"/>
      <c r="U2157" s="12">
        <f t="shared" si="3354"/>
        <v>33</v>
      </c>
      <c r="W2157" s="23" t="s">
        <v>32</v>
      </c>
      <c r="X2157" s="24">
        <v>0.4</v>
      </c>
      <c r="Y2157" s="24">
        <v>0.4</v>
      </c>
      <c r="Z2157" s="24">
        <v>0.4</v>
      </c>
      <c r="AA2157" s="24">
        <v>0.4</v>
      </c>
      <c r="AB2157" s="24">
        <v>0.4</v>
      </c>
      <c r="AC2157" s="24">
        <v>0.4</v>
      </c>
      <c r="AD2157" s="24">
        <v>0.4</v>
      </c>
      <c r="AE2157" s="24">
        <v>0.4</v>
      </c>
      <c r="AF2157" s="24">
        <v>0.4</v>
      </c>
      <c r="AG2157" s="24">
        <v>0.4</v>
      </c>
      <c r="AH2157" s="24">
        <v>0.4</v>
      </c>
      <c r="AI2157" s="24">
        <v>0.4</v>
      </c>
      <c r="AJ2157" s="24">
        <v>0.4</v>
      </c>
      <c r="AK2157" s="24">
        <v>0.4</v>
      </c>
      <c r="AL2157" s="24">
        <v>0.4</v>
      </c>
      <c r="AM2157" s="24">
        <v>0.4</v>
      </c>
      <c r="AN2157" s="24">
        <v>0.4</v>
      </c>
      <c r="AP2157" s="16"/>
      <c r="AQ2157" s="16"/>
      <c r="AR2157" s="12" t="s">
        <v>32</v>
      </c>
      <c r="AS2157" s="13">
        <f t="shared" si="3338"/>
        <v>0</v>
      </c>
      <c r="AT2157" s="13">
        <f t="shared" si="3338"/>
        <v>0</v>
      </c>
      <c r="AU2157" s="13">
        <f t="shared" si="3339"/>
        <v>0</v>
      </c>
      <c r="AV2157" s="13">
        <f t="shared" si="3340"/>
        <v>3.6</v>
      </c>
      <c r="AW2157" s="13">
        <f t="shared" si="3341"/>
        <v>0</v>
      </c>
      <c r="AX2157" s="13">
        <f t="shared" si="3342"/>
        <v>0</v>
      </c>
      <c r="AY2157" s="13">
        <f t="shared" si="3343"/>
        <v>0</v>
      </c>
      <c r="AZ2157" s="13">
        <f t="shared" si="3344"/>
        <v>3.2</v>
      </c>
      <c r="BA2157" s="13">
        <f t="shared" si="3345"/>
        <v>0.4</v>
      </c>
      <c r="BB2157" s="13">
        <f t="shared" si="3346"/>
        <v>0</v>
      </c>
      <c r="BC2157" s="13">
        <f t="shared" si="3347"/>
        <v>2.8</v>
      </c>
      <c r="BD2157" s="13">
        <f t="shared" si="3348"/>
        <v>3.2</v>
      </c>
      <c r="BE2157" s="13">
        <f t="shared" si="3349"/>
        <v>0</v>
      </c>
      <c r="BF2157" s="13">
        <f t="shared" si="3350"/>
        <v>0</v>
      </c>
      <c r="BG2157" s="13">
        <f t="shared" si="3351"/>
        <v>0</v>
      </c>
      <c r="BH2157" s="13">
        <f t="shared" si="3352"/>
        <v>0</v>
      </c>
      <c r="BI2157" s="13">
        <f t="shared" si="3353"/>
        <v>0</v>
      </c>
      <c r="BJ2157" s="12">
        <f t="shared" si="3355"/>
        <v>13.2</v>
      </c>
    </row>
    <row r="2158" spans="1:62">
      <c r="A2158" s="17"/>
      <c r="B2158" s="18"/>
      <c r="C2158" s="19" t="s">
        <v>33</v>
      </c>
      <c r="D2158" s="19">
        <f>SUM(D2149:D2157)</f>
        <v>0</v>
      </c>
      <c r="E2158" s="19">
        <f>SUM(E2149:E2157)</f>
        <v>30</v>
      </c>
      <c r="F2158" s="19">
        <f t="shared" ref="F2158:U2158" si="3356">SUM(F2149:F2157)</f>
        <v>27</v>
      </c>
      <c r="G2158" s="19">
        <f t="shared" si="3356"/>
        <v>87</v>
      </c>
      <c r="H2158" s="19">
        <f t="shared" si="3356"/>
        <v>19</v>
      </c>
      <c r="I2158" s="19">
        <f t="shared" si="3356"/>
        <v>81</v>
      </c>
      <c r="J2158" s="19">
        <f t="shared" si="3356"/>
        <v>24</v>
      </c>
      <c r="K2158" s="19">
        <f t="shared" si="3356"/>
        <v>79</v>
      </c>
      <c r="L2158" s="19">
        <f t="shared" si="3356"/>
        <v>26</v>
      </c>
      <c r="M2158" s="19">
        <f t="shared" si="3356"/>
        <v>21</v>
      </c>
      <c r="N2158" s="19">
        <f t="shared" si="3356"/>
        <v>21</v>
      </c>
      <c r="O2158" s="19">
        <f t="shared" si="3356"/>
        <v>46</v>
      </c>
      <c r="P2158" s="19">
        <f t="shared" si="3356"/>
        <v>11</v>
      </c>
      <c r="Q2158" s="19">
        <f t="shared" si="3356"/>
        <v>19</v>
      </c>
      <c r="R2158" s="19">
        <f t="shared" si="3356"/>
        <v>0</v>
      </c>
      <c r="S2158" s="19">
        <f t="shared" si="3356"/>
        <v>0</v>
      </c>
      <c r="T2158" s="19">
        <f t="shared" si="3356"/>
        <v>0</v>
      </c>
      <c r="U2158" s="19">
        <f t="shared" si="3356"/>
        <v>491</v>
      </c>
      <c r="AP2158" s="35"/>
      <c r="AQ2158" s="36"/>
      <c r="AR2158" s="37" t="s">
        <v>33</v>
      </c>
      <c r="AS2158" s="37">
        <f>SUM(AS2149:AS2157)</f>
        <v>0</v>
      </c>
      <c r="AT2158" s="37">
        <f t="shared" ref="AT2158:BJ2158" si="3357">SUM(AT2149:AT2157)</f>
        <v>13.14</v>
      </c>
      <c r="AU2158" s="37">
        <f t="shared" si="3357"/>
        <v>12.055</v>
      </c>
      <c r="AV2158" s="37">
        <f t="shared" si="3357"/>
        <v>25.98</v>
      </c>
      <c r="AW2158" s="37">
        <f t="shared" si="3357"/>
        <v>5.94</v>
      </c>
      <c r="AX2158" s="37">
        <f t="shared" si="3357"/>
        <v>22.2</v>
      </c>
      <c r="AY2158" s="37">
        <f t="shared" si="3357"/>
        <v>7.38</v>
      </c>
      <c r="AZ2158" s="37">
        <f t="shared" si="3357"/>
        <v>23.71</v>
      </c>
      <c r="BA2158" s="37">
        <f t="shared" si="3357"/>
        <v>8.1999999999999993</v>
      </c>
      <c r="BB2158" s="37">
        <f t="shared" si="3357"/>
        <v>6.47</v>
      </c>
      <c r="BC2158" s="37">
        <f t="shared" si="3357"/>
        <v>8.83</v>
      </c>
      <c r="BD2158" s="37">
        <f t="shared" si="3357"/>
        <v>16.600000000000001</v>
      </c>
      <c r="BE2158" s="37">
        <f t="shared" si="3357"/>
        <v>3.5350000000000001</v>
      </c>
      <c r="BF2158" s="37">
        <f t="shared" si="3357"/>
        <v>6.415</v>
      </c>
      <c r="BG2158" s="37">
        <f t="shared" si="3357"/>
        <v>0</v>
      </c>
      <c r="BH2158" s="37">
        <f t="shared" si="3357"/>
        <v>0</v>
      </c>
      <c r="BI2158" s="37">
        <f t="shared" si="3357"/>
        <v>0</v>
      </c>
      <c r="BJ2158" s="37">
        <f t="shared" si="3357"/>
        <v>160.45500000000001</v>
      </c>
    </row>
    <row r="2161" spans="1:62" ht="106.5">
      <c r="A2161" s="8" t="s">
        <v>2</v>
      </c>
      <c r="B2161" s="8" t="s">
        <v>3</v>
      </c>
      <c r="C2161" s="8" t="s">
        <v>4</v>
      </c>
      <c r="D2161" s="9" t="str">
        <f>D5</f>
        <v>ANGGREK</v>
      </c>
      <c r="E2161" s="9" t="str">
        <f t="shared" ref="E2161:U2161" si="3358">E5</f>
        <v>BOUGENVIL</v>
      </c>
      <c r="F2161" s="9" t="str">
        <f t="shared" si="3358"/>
        <v>CAMELIA</v>
      </c>
      <c r="G2161" s="9" t="str">
        <f t="shared" si="3358"/>
        <v>DEWANDARU</v>
      </c>
      <c r="H2161" s="9" t="str">
        <f t="shared" si="3358"/>
        <v>EDELWEIS</v>
      </c>
      <c r="I2161" s="9" t="str">
        <f t="shared" si="3358"/>
        <v>FLAMBOYAN</v>
      </c>
      <c r="J2161" s="9" t="str">
        <f t="shared" si="3358"/>
        <v>GERANIUM</v>
      </c>
      <c r="K2161" s="9" t="str">
        <f t="shared" si="3358"/>
        <v>HELIKONIA</v>
      </c>
      <c r="L2161" s="9" t="str">
        <f t="shared" si="3358"/>
        <v>IVY</v>
      </c>
      <c r="M2161" s="9" t="str">
        <f t="shared" si="3358"/>
        <v>KANA</v>
      </c>
      <c r="N2161" s="9" t="str">
        <f t="shared" si="3358"/>
        <v>IGD</v>
      </c>
      <c r="O2161" s="9" t="str">
        <f t="shared" si="3358"/>
        <v>HCU</v>
      </c>
      <c r="P2161" s="9" t="str">
        <f t="shared" si="3358"/>
        <v>PENUNJANG</v>
      </c>
      <c r="Q2161" s="9" t="str">
        <f t="shared" si="3358"/>
        <v>PELAYANAN</v>
      </c>
      <c r="R2161" s="9" t="str">
        <f t="shared" si="3358"/>
        <v>ADMIN</v>
      </c>
      <c r="S2161" s="9" t="str">
        <f t="shared" si="3358"/>
        <v>ASRAMA</v>
      </c>
      <c r="T2161" s="9" t="str">
        <f t="shared" si="3358"/>
        <v>MASJID</v>
      </c>
      <c r="U2161" s="9" t="str">
        <f t="shared" si="3358"/>
        <v>JUMLAH</v>
      </c>
      <c r="W2161" s="21"/>
      <c r="X2161" s="22" t="str">
        <f>X5</f>
        <v>ANGGREK</v>
      </c>
      <c r="Y2161" s="22" t="str">
        <f>Y5</f>
        <v>BOUGENVIL</v>
      </c>
      <c r="Z2161" s="22" t="str">
        <f t="shared" ref="Z2161:AN2161" si="3359">Z5</f>
        <v>CAMELIA</v>
      </c>
      <c r="AA2161" s="22" t="str">
        <f t="shared" si="3359"/>
        <v>DEWANDARU</v>
      </c>
      <c r="AB2161" s="22" t="str">
        <f t="shared" si="3359"/>
        <v>EDELWEIS</v>
      </c>
      <c r="AC2161" s="22" t="str">
        <f t="shared" si="3359"/>
        <v>FLAMBOYAN</v>
      </c>
      <c r="AD2161" s="22" t="str">
        <f t="shared" si="3359"/>
        <v>GERANIUM</v>
      </c>
      <c r="AE2161" s="22" t="str">
        <f t="shared" si="3359"/>
        <v>HELIKONIA</v>
      </c>
      <c r="AF2161" s="22" t="str">
        <f t="shared" si="3359"/>
        <v>IVY</v>
      </c>
      <c r="AG2161" s="22" t="str">
        <f t="shared" si="3359"/>
        <v>KANA</v>
      </c>
      <c r="AH2161" s="22" t="str">
        <f t="shared" si="3359"/>
        <v>IGD</v>
      </c>
      <c r="AI2161" s="22" t="str">
        <f t="shared" si="3359"/>
        <v>HCU</v>
      </c>
      <c r="AJ2161" s="22" t="str">
        <f t="shared" si="3359"/>
        <v>PENUNJANG</v>
      </c>
      <c r="AK2161" s="22" t="str">
        <f t="shared" si="3359"/>
        <v>PELAYANAN</v>
      </c>
      <c r="AL2161" s="22" t="str">
        <f t="shared" si="3359"/>
        <v>ADMIN</v>
      </c>
      <c r="AM2161" s="22" t="str">
        <f t="shared" si="3359"/>
        <v>ASRAMA</v>
      </c>
      <c r="AN2161" s="22" t="str">
        <f t="shared" si="3359"/>
        <v>MASJID</v>
      </c>
      <c r="AP2161" s="33" t="s">
        <v>2</v>
      </c>
      <c r="AQ2161" s="33" t="s">
        <v>3</v>
      </c>
      <c r="AR2161" s="33" t="s">
        <v>4</v>
      </c>
      <c r="AS2161" s="34" t="str">
        <f>AS5</f>
        <v>ANGGREK</v>
      </c>
      <c r="AT2161" s="34" t="str">
        <f>AT5</f>
        <v>BOUGENVIL</v>
      </c>
      <c r="AU2161" s="34" t="str">
        <f t="shared" ref="AU2161:BJ2161" si="3360">AU5</f>
        <v>CAMELIA II</v>
      </c>
      <c r="AV2161" s="34" t="str">
        <f t="shared" si="3360"/>
        <v>DEWANDARU</v>
      </c>
      <c r="AW2161" s="34" t="str">
        <f t="shared" si="3360"/>
        <v>EDELWEIS</v>
      </c>
      <c r="AX2161" s="34" t="str">
        <f t="shared" si="3360"/>
        <v>FLAMBOYAN</v>
      </c>
      <c r="AY2161" s="34" t="str">
        <f t="shared" si="3360"/>
        <v>GERANIUM</v>
      </c>
      <c r="AZ2161" s="34" t="str">
        <f t="shared" si="3360"/>
        <v>HELIKONIA</v>
      </c>
      <c r="BA2161" s="34" t="str">
        <f t="shared" si="3360"/>
        <v>IVY</v>
      </c>
      <c r="BB2161" s="34" t="str">
        <f t="shared" si="3360"/>
        <v>KANA</v>
      </c>
      <c r="BC2161" s="34" t="str">
        <f t="shared" si="3360"/>
        <v>IGD</v>
      </c>
      <c r="BD2161" s="34" t="str">
        <f t="shared" si="3360"/>
        <v>HCU</v>
      </c>
      <c r="BE2161" s="34" t="str">
        <f t="shared" si="3360"/>
        <v>PENUNJANG</v>
      </c>
      <c r="BF2161" s="34" t="str">
        <f t="shared" si="3360"/>
        <v>PELAYANAN</v>
      </c>
      <c r="BG2161" s="34" t="str">
        <f t="shared" si="3360"/>
        <v>ADMIN</v>
      </c>
      <c r="BH2161" s="34" t="str">
        <f t="shared" si="3360"/>
        <v>ASRAMA</v>
      </c>
      <c r="BI2161" s="34" t="str">
        <f t="shared" si="3360"/>
        <v>MASJID</v>
      </c>
      <c r="BJ2161" s="34" t="str">
        <f t="shared" si="3360"/>
        <v>JUMLAH</v>
      </c>
    </row>
    <row r="2162" spans="1:62" ht="15.75">
      <c r="A2162" s="10">
        <f>A2149+1</f>
        <v>14</v>
      </c>
      <c r="B2162" s="11" t="s">
        <v>23</v>
      </c>
      <c r="C2162" s="12" t="s">
        <v>24</v>
      </c>
      <c r="D2162" s="12"/>
      <c r="E2162" s="12"/>
      <c r="F2162" s="12"/>
      <c r="G2162" s="12">
        <v>14</v>
      </c>
      <c r="H2162" s="13">
        <v>4</v>
      </c>
      <c r="I2162" s="12">
        <v>28</v>
      </c>
      <c r="J2162" s="12">
        <v>7</v>
      </c>
      <c r="K2162" s="12">
        <v>17</v>
      </c>
      <c r="L2162" s="12">
        <v>5</v>
      </c>
      <c r="M2162" s="12">
        <v>6</v>
      </c>
      <c r="N2162" s="12"/>
      <c r="O2162" s="12">
        <v>12</v>
      </c>
      <c r="P2162" s="12">
        <v>9</v>
      </c>
      <c r="Q2162" s="12">
        <v>11</v>
      </c>
      <c r="R2162" s="12"/>
      <c r="S2162" s="12"/>
      <c r="T2162" s="12"/>
      <c r="U2162" s="12">
        <f>SUM(E2162:T2162)</f>
        <v>113</v>
      </c>
      <c r="W2162" s="23" t="s">
        <v>24</v>
      </c>
      <c r="X2162" s="24">
        <v>0.26500000000000001</v>
      </c>
      <c r="Y2162" s="24">
        <v>0.26500000000000001</v>
      </c>
      <c r="Z2162" s="24">
        <v>0.26500000000000001</v>
      </c>
      <c r="AA2162" s="24">
        <v>0.26500000000000001</v>
      </c>
      <c r="AB2162" s="24">
        <v>0.26500000000000001</v>
      </c>
      <c r="AC2162" s="24">
        <v>0.26500000000000001</v>
      </c>
      <c r="AD2162" s="24">
        <v>0.26500000000000001</v>
      </c>
      <c r="AE2162" s="24">
        <v>0.26500000000000001</v>
      </c>
      <c r="AF2162" s="24">
        <v>0.26500000000000001</v>
      </c>
      <c r="AG2162" s="24">
        <v>0.26500000000000001</v>
      </c>
      <c r="AH2162" s="24">
        <v>0.26500000000000001</v>
      </c>
      <c r="AI2162" s="24">
        <v>0.26500000000000001</v>
      </c>
      <c r="AJ2162" s="24">
        <v>0.26500000000000001</v>
      </c>
      <c r="AK2162" s="24">
        <v>0.26500000000000001</v>
      </c>
      <c r="AL2162" s="24">
        <v>0.26500000000000001</v>
      </c>
      <c r="AM2162" s="24">
        <v>0.26500000000000001</v>
      </c>
      <c r="AN2162" s="24">
        <v>0.26500000000000001</v>
      </c>
      <c r="AP2162" s="10">
        <f>AP2149+1</f>
        <v>14</v>
      </c>
      <c r="AQ2162" s="11" t="s">
        <v>34</v>
      </c>
      <c r="AR2162" s="12" t="s">
        <v>24</v>
      </c>
      <c r="AS2162" s="13">
        <f t="shared" ref="AS2162:AT2170" si="3361">D2162*X2162</f>
        <v>0</v>
      </c>
      <c r="AT2162" s="13">
        <f t="shared" si="3361"/>
        <v>0</v>
      </c>
      <c r="AU2162" s="13">
        <f t="shared" ref="AU2162:AU2170" si="3362">F2162*Z2162</f>
        <v>0</v>
      </c>
      <c r="AV2162" s="13">
        <f t="shared" ref="AV2162:AV2170" si="3363">G2162*AA2162</f>
        <v>3.71</v>
      </c>
      <c r="AW2162" s="13">
        <f t="shared" ref="AW2162:AW2170" si="3364">H2162*AB2162</f>
        <v>1.06</v>
      </c>
      <c r="AX2162" s="13">
        <f t="shared" ref="AX2162:AX2170" si="3365">I2162*AC2162</f>
        <v>7.42</v>
      </c>
      <c r="AY2162" s="13">
        <f t="shared" ref="AY2162:AY2170" si="3366">J2162*AD2162</f>
        <v>1.855</v>
      </c>
      <c r="AZ2162" s="13">
        <f t="shared" ref="AZ2162:AZ2170" si="3367">K2162*AE2162</f>
        <v>4.5049999999999999</v>
      </c>
      <c r="BA2162" s="13">
        <f t="shared" ref="BA2162:BA2170" si="3368">L2162*AF2162</f>
        <v>1.325</v>
      </c>
      <c r="BB2162" s="13">
        <f t="shared" ref="BB2162:BB2170" si="3369">M2162*AG2162</f>
        <v>1.59</v>
      </c>
      <c r="BC2162" s="13">
        <f t="shared" ref="BC2162:BC2170" si="3370">N2162*AH2162</f>
        <v>0</v>
      </c>
      <c r="BD2162" s="13">
        <f t="shared" ref="BD2162:BD2170" si="3371">O2162*AI2162</f>
        <v>3.18</v>
      </c>
      <c r="BE2162" s="13">
        <f t="shared" ref="BE2162:BE2170" si="3372">P2162*AJ2162</f>
        <v>2.3849999999999998</v>
      </c>
      <c r="BF2162" s="13">
        <f t="shared" ref="BF2162:BF2170" si="3373">Q2162*AK2162</f>
        <v>2.915</v>
      </c>
      <c r="BG2162" s="13">
        <f t="shared" ref="BG2162:BG2170" si="3374">R2162*AL2162</f>
        <v>0</v>
      </c>
      <c r="BH2162" s="13">
        <f t="shared" ref="BH2162:BH2170" si="3375">S2162*AM2162</f>
        <v>0</v>
      </c>
      <c r="BI2162" s="13">
        <f t="shared" ref="BI2162:BI2170" si="3376">T2162*AN2162</f>
        <v>0</v>
      </c>
      <c r="BJ2162" s="12">
        <f>SUM(AT2162:BI2162)</f>
        <v>29.945</v>
      </c>
    </row>
    <row r="2163" spans="1:62" ht="15.75">
      <c r="A2163" s="14"/>
      <c r="B2163" s="15">
        <f>B2150+1</f>
        <v>44726</v>
      </c>
      <c r="C2163" s="12" t="s">
        <v>25</v>
      </c>
      <c r="D2163" s="12"/>
      <c r="E2163" s="12"/>
      <c r="F2163" s="12"/>
      <c r="G2163" s="12">
        <v>14</v>
      </c>
      <c r="H2163" s="13">
        <v>4</v>
      </c>
      <c r="I2163" s="12">
        <v>28</v>
      </c>
      <c r="J2163" s="12">
        <v>7</v>
      </c>
      <c r="K2163" s="12">
        <v>17</v>
      </c>
      <c r="L2163" s="12">
        <v>5</v>
      </c>
      <c r="M2163" s="12">
        <v>7</v>
      </c>
      <c r="N2163" s="12"/>
      <c r="O2163" s="12">
        <v>2</v>
      </c>
      <c r="P2163" s="12">
        <v>2</v>
      </c>
      <c r="Q2163" s="12">
        <v>3</v>
      </c>
      <c r="R2163" s="12"/>
      <c r="S2163" s="12"/>
      <c r="T2163" s="12"/>
      <c r="U2163" s="12">
        <f t="shared" ref="U2163:U2170" si="3377">SUM(E2163:T2163)</f>
        <v>89</v>
      </c>
      <c r="W2163" s="23" t="s">
        <v>25</v>
      </c>
      <c r="X2163" s="24">
        <v>0.22500000000000001</v>
      </c>
      <c r="Y2163" s="24">
        <v>0.22500000000000001</v>
      </c>
      <c r="Z2163" s="24">
        <v>0.22500000000000001</v>
      </c>
      <c r="AA2163" s="24">
        <v>0.22500000000000001</v>
      </c>
      <c r="AB2163" s="24">
        <v>0.22500000000000001</v>
      </c>
      <c r="AC2163" s="24">
        <v>0.22500000000000001</v>
      </c>
      <c r="AD2163" s="24">
        <v>0.22500000000000001</v>
      </c>
      <c r="AE2163" s="24">
        <v>0.22500000000000001</v>
      </c>
      <c r="AF2163" s="24">
        <v>0.22500000000000001</v>
      </c>
      <c r="AG2163" s="24">
        <v>0.22500000000000001</v>
      </c>
      <c r="AH2163" s="24">
        <v>0.22500000000000001</v>
      </c>
      <c r="AI2163" s="24">
        <v>0.22500000000000001</v>
      </c>
      <c r="AJ2163" s="24">
        <v>0.22500000000000001</v>
      </c>
      <c r="AK2163" s="24">
        <v>0.22500000000000001</v>
      </c>
      <c r="AL2163" s="24">
        <v>0.22500000000000001</v>
      </c>
      <c r="AM2163" s="24">
        <v>0.22500000000000001</v>
      </c>
      <c r="AN2163" s="24">
        <v>0.22500000000000001</v>
      </c>
      <c r="AP2163" s="14"/>
      <c r="AQ2163" s="15">
        <f>AQ2150+1</f>
        <v>44361</v>
      </c>
      <c r="AR2163" s="12" t="s">
        <v>25</v>
      </c>
      <c r="AS2163" s="13">
        <f t="shared" si="3361"/>
        <v>0</v>
      </c>
      <c r="AT2163" s="13">
        <f t="shared" si="3361"/>
        <v>0</v>
      </c>
      <c r="AU2163" s="13">
        <f t="shared" si="3362"/>
        <v>0</v>
      </c>
      <c r="AV2163" s="13">
        <f t="shared" si="3363"/>
        <v>3.15</v>
      </c>
      <c r="AW2163" s="13">
        <f t="shared" si="3364"/>
        <v>0.9</v>
      </c>
      <c r="AX2163" s="13">
        <f t="shared" si="3365"/>
        <v>6.3</v>
      </c>
      <c r="AY2163" s="13">
        <f t="shared" si="3366"/>
        <v>1.575</v>
      </c>
      <c r="AZ2163" s="13">
        <f t="shared" si="3367"/>
        <v>3.8250000000000002</v>
      </c>
      <c r="BA2163" s="13">
        <f t="shared" si="3368"/>
        <v>1.125</v>
      </c>
      <c r="BB2163" s="13">
        <f t="shared" si="3369"/>
        <v>1.575</v>
      </c>
      <c r="BC2163" s="13">
        <f t="shared" si="3370"/>
        <v>0</v>
      </c>
      <c r="BD2163" s="13">
        <f t="shared" si="3371"/>
        <v>0.45</v>
      </c>
      <c r="BE2163" s="13">
        <f t="shared" si="3372"/>
        <v>0.45</v>
      </c>
      <c r="BF2163" s="13">
        <f t="shared" si="3373"/>
        <v>0.67500000000000004</v>
      </c>
      <c r="BG2163" s="13">
        <f t="shared" si="3374"/>
        <v>0</v>
      </c>
      <c r="BH2163" s="13">
        <f t="shared" si="3375"/>
        <v>0</v>
      </c>
      <c r="BI2163" s="13">
        <f t="shared" si="3376"/>
        <v>0</v>
      </c>
      <c r="BJ2163" s="12">
        <f t="shared" ref="BJ2163:BJ2170" si="3378">SUM(AT2163:BI2163)</f>
        <v>20.024999999999999</v>
      </c>
    </row>
    <row r="2164" spans="1:62" ht="15.75">
      <c r="A2164" s="14"/>
      <c r="B2164" s="14"/>
      <c r="C2164" s="12" t="s">
        <v>26</v>
      </c>
      <c r="D2164" s="12"/>
      <c r="E2164" s="12"/>
      <c r="F2164" s="12"/>
      <c r="G2164" s="12">
        <v>6</v>
      </c>
      <c r="H2164" s="13">
        <v>3</v>
      </c>
      <c r="I2164" s="12">
        <v>5</v>
      </c>
      <c r="J2164" s="12">
        <v>3</v>
      </c>
      <c r="K2164" s="12">
        <v>8</v>
      </c>
      <c r="L2164" s="12">
        <v>5</v>
      </c>
      <c r="M2164" s="12">
        <v>3</v>
      </c>
      <c r="N2164" s="12">
        <v>2</v>
      </c>
      <c r="O2164" s="12">
        <v>4</v>
      </c>
      <c r="P2164" s="12"/>
      <c r="Q2164" s="12">
        <v>4</v>
      </c>
      <c r="R2164" s="12"/>
      <c r="S2164" s="12"/>
      <c r="T2164" s="12"/>
      <c r="U2164" s="12">
        <f t="shared" si="3377"/>
        <v>43</v>
      </c>
      <c r="W2164" s="23" t="s">
        <v>26</v>
      </c>
      <c r="X2164" s="24">
        <v>0.35</v>
      </c>
      <c r="Y2164" s="24">
        <v>0.35</v>
      </c>
      <c r="Z2164" s="24">
        <v>0.35</v>
      </c>
      <c r="AA2164" s="24">
        <v>0.35</v>
      </c>
      <c r="AB2164" s="24">
        <v>0.35</v>
      </c>
      <c r="AC2164" s="24">
        <v>0.35</v>
      </c>
      <c r="AD2164" s="24">
        <v>0.35</v>
      </c>
      <c r="AE2164" s="24">
        <v>0.35</v>
      </c>
      <c r="AF2164" s="24">
        <v>0.35</v>
      </c>
      <c r="AG2164" s="24">
        <v>0.35</v>
      </c>
      <c r="AH2164" s="24">
        <v>0.35</v>
      </c>
      <c r="AI2164" s="24">
        <v>0.35</v>
      </c>
      <c r="AJ2164" s="24">
        <v>0.35</v>
      </c>
      <c r="AK2164" s="24">
        <v>0.35</v>
      </c>
      <c r="AL2164" s="24">
        <v>0.35</v>
      </c>
      <c r="AM2164" s="24">
        <v>0.35</v>
      </c>
      <c r="AN2164" s="24">
        <v>0.35</v>
      </c>
      <c r="AP2164" s="14"/>
      <c r="AQ2164" s="14"/>
      <c r="AR2164" s="12" t="s">
        <v>26</v>
      </c>
      <c r="AS2164" s="13">
        <f t="shared" si="3361"/>
        <v>0</v>
      </c>
      <c r="AT2164" s="13">
        <f t="shared" si="3361"/>
        <v>0</v>
      </c>
      <c r="AU2164" s="13">
        <f t="shared" si="3362"/>
        <v>0</v>
      </c>
      <c r="AV2164" s="13">
        <f t="shared" si="3363"/>
        <v>2.1</v>
      </c>
      <c r="AW2164" s="13">
        <f t="shared" si="3364"/>
        <v>1.05</v>
      </c>
      <c r="AX2164" s="13">
        <f t="shared" si="3365"/>
        <v>1.75</v>
      </c>
      <c r="AY2164" s="13">
        <f t="shared" si="3366"/>
        <v>1.05</v>
      </c>
      <c r="AZ2164" s="13">
        <f t="shared" si="3367"/>
        <v>2.8</v>
      </c>
      <c r="BA2164" s="13">
        <f t="shared" si="3368"/>
        <v>1.75</v>
      </c>
      <c r="BB2164" s="13">
        <f t="shared" si="3369"/>
        <v>1.05</v>
      </c>
      <c r="BC2164" s="13">
        <f t="shared" si="3370"/>
        <v>0.7</v>
      </c>
      <c r="BD2164" s="13">
        <f t="shared" si="3371"/>
        <v>1.4</v>
      </c>
      <c r="BE2164" s="13">
        <f t="shared" si="3372"/>
        <v>0</v>
      </c>
      <c r="BF2164" s="13">
        <f t="shared" si="3373"/>
        <v>1.4</v>
      </c>
      <c r="BG2164" s="13">
        <f t="shared" si="3374"/>
        <v>0</v>
      </c>
      <c r="BH2164" s="13">
        <f t="shared" si="3375"/>
        <v>0</v>
      </c>
      <c r="BI2164" s="13">
        <f t="shared" si="3376"/>
        <v>0</v>
      </c>
      <c r="BJ2164" s="12">
        <f t="shared" si="3378"/>
        <v>15.05</v>
      </c>
    </row>
    <row r="2165" spans="1:62" ht="15.75">
      <c r="A2165" s="14"/>
      <c r="B2165" s="14"/>
      <c r="C2165" s="12" t="s">
        <v>27</v>
      </c>
      <c r="D2165" s="12"/>
      <c r="E2165" s="12">
        <v>7</v>
      </c>
      <c r="F2165" s="12">
        <v>6</v>
      </c>
      <c r="G2165" s="12">
        <v>5</v>
      </c>
      <c r="H2165" s="13">
        <v>4</v>
      </c>
      <c r="I2165" s="12">
        <v>4</v>
      </c>
      <c r="J2165" s="12">
        <v>4</v>
      </c>
      <c r="K2165" s="12">
        <v>36</v>
      </c>
      <c r="L2165" s="12">
        <v>3</v>
      </c>
      <c r="M2165" s="12">
        <v>2</v>
      </c>
      <c r="N2165" s="12">
        <v>6</v>
      </c>
      <c r="O2165" s="12">
        <v>3</v>
      </c>
      <c r="P2165" s="12">
        <v>6</v>
      </c>
      <c r="Q2165" s="12">
        <v>2</v>
      </c>
      <c r="R2165" s="12"/>
      <c r="S2165" s="12"/>
      <c r="T2165" s="12"/>
      <c r="U2165" s="12">
        <f t="shared" si="3377"/>
        <v>88</v>
      </c>
      <c r="W2165" s="23" t="s">
        <v>27</v>
      </c>
      <c r="X2165" s="24">
        <v>0.43</v>
      </c>
      <c r="Y2165" s="24">
        <v>0.43</v>
      </c>
      <c r="Z2165" s="24">
        <v>0.43</v>
      </c>
      <c r="AA2165" s="24">
        <v>0.43</v>
      </c>
      <c r="AB2165" s="24">
        <v>0.43</v>
      </c>
      <c r="AC2165" s="24">
        <v>0.43</v>
      </c>
      <c r="AD2165" s="24">
        <v>0.43</v>
      </c>
      <c r="AE2165" s="24">
        <v>0.43</v>
      </c>
      <c r="AF2165" s="24">
        <v>0.43</v>
      </c>
      <c r="AG2165" s="24">
        <v>0.43</v>
      </c>
      <c r="AH2165" s="24">
        <v>0.43</v>
      </c>
      <c r="AI2165" s="24">
        <v>0.43</v>
      </c>
      <c r="AJ2165" s="24">
        <v>0.43</v>
      </c>
      <c r="AK2165" s="24">
        <v>0.43</v>
      </c>
      <c r="AL2165" s="24">
        <v>0.43</v>
      </c>
      <c r="AM2165" s="24">
        <v>0.43</v>
      </c>
      <c r="AN2165" s="24">
        <v>0.43</v>
      </c>
      <c r="AP2165" s="14"/>
      <c r="AQ2165" s="14"/>
      <c r="AR2165" s="12" t="s">
        <v>27</v>
      </c>
      <c r="AS2165" s="13">
        <f t="shared" si="3361"/>
        <v>0</v>
      </c>
      <c r="AT2165" s="13">
        <f t="shared" si="3361"/>
        <v>3.01</v>
      </c>
      <c r="AU2165" s="13">
        <f t="shared" si="3362"/>
        <v>2.58</v>
      </c>
      <c r="AV2165" s="13">
        <f t="shared" si="3363"/>
        <v>2.15</v>
      </c>
      <c r="AW2165" s="13">
        <f t="shared" si="3364"/>
        <v>1.72</v>
      </c>
      <c r="AX2165" s="13">
        <f t="shared" si="3365"/>
        <v>1.72</v>
      </c>
      <c r="AY2165" s="13">
        <f t="shared" si="3366"/>
        <v>1.72</v>
      </c>
      <c r="AZ2165" s="13">
        <f t="shared" si="3367"/>
        <v>15.48</v>
      </c>
      <c r="BA2165" s="13">
        <f t="shared" si="3368"/>
        <v>1.29</v>
      </c>
      <c r="BB2165" s="13">
        <f t="shared" si="3369"/>
        <v>0.86</v>
      </c>
      <c r="BC2165" s="13">
        <f t="shared" si="3370"/>
        <v>2.58</v>
      </c>
      <c r="BD2165" s="13">
        <f t="shared" si="3371"/>
        <v>1.29</v>
      </c>
      <c r="BE2165" s="13">
        <f t="shared" si="3372"/>
        <v>2.58</v>
      </c>
      <c r="BF2165" s="13">
        <f t="shared" si="3373"/>
        <v>0.86</v>
      </c>
      <c r="BG2165" s="13">
        <f t="shared" si="3374"/>
        <v>0</v>
      </c>
      <c r="BH2165" s="13">
        <f t="shared" si="3375"/>
        <v>0</v>
      </c>
      <c r="BI2165" s="13">
        <f t="shared" si="3376"/>
        <v>0</v>
      </c>
      <c r="BJ2165" s="12">
        <f t="shared" si="3378"/>
        <v>37.840000000000003</v>
      </c>
    </row>
    <row r="2166" spans="1:62" ht="15.75">
      <c r="A2166" s="14"/>
      <c r="B2166" s="14"/>
      <c r="C2166" s="12" t="s">
        <v>28</v>
      </c>
      <c r="D2166" s="12"/>
      <c r="E2166" s="12">
        <v>12</v>
      </c>
      <c r="F2166" s="12">
        <v>9</v>
      </c>
      <c r="G2166" s="12">
        <v>7</v>
      </c>
      <c r="H2166" s="13">
        <v>4</v>
      </c>
      <c r="I2166" s="12">
        <v>2</v>
      </c>
      <c r="J2166" s="12">
        <v>2</v>
      </c>
      <c r="K2166" s="12">
        <v>21</v>
      </c>
      <c r="L2166" s="12">
        <v>2</v>
      </c>
      <c r="M2166" s="12">
        <v>3</v>
      </c>
      <c r="N2166" s="12">
        <v>11</v>
      </c>
      <c r="O2166" s="12">
        <v>5</v>
      </c>
      <c r="P2166" s="12">
        <v>4</v>
      </c>
      <c r="Q2166" s="12">
        <v>4</v>
      </c>
      <c r="R2166" s="12"/>
      <c r="S2166" s="12"/>
      <c r="T2166" s="12"/>
      <c r="U2166" s="12">
        <f t="shared" si="3377"/>
        <v>86</v>
      </c>
      <c r="W2166" s="23" t="s">
        <v>28</v>
      </c>
      <c r="X2166" s="24">
        <v>0.5</v>
      </c>
      <c r="Y2166" s="24">
        <v>0.5</v>
      </c>
      <c r="Z2166" s="24">
        <v>0.5</v>
      </c>
      <c r="AA2166" s="24">
        <v>0.5</v>
      </c>
      <c r="AB2166" s="24">
        <v>0.5</v>
      </c>
      <c r="AC2166" s="24">
        <v>0.5</v>
      </c>
      <c r="AD2166" s="24">
        <v>0.5</v>
      </c>
      <c r="AE2166" s="24">
        <v>0.5</v>
      </c>
      <c r="AF2166" s="24">
        <v>0.5</v>
      </c>
      <c r="AG2166" s="24">
        <v>0.5</v>
      </c>
      <c r="AH2166" s="24">
        <v>0.5</v>
      </c>
      <c r="AI2166" s="24">
        <v>0.5</v>
      </c>
      <c r="AJ2166" s="24">
        <v>0.5</v>
      </c>
      <c r="AK2166" s="24">
        <v>0.5</v>
      </c>
      <c r="AL2166" s="24">
        <v>0.5</v>
      </c>
      <c r="AM2166" s="24">
        <v>0.5</v>
      </c>
      <c r="AN2166" s="24">
        <v>0.5</v>
      </c>
      <c r="AP2166" s="14"/>
      <c r="AQ2166" s="14"/>
      <c r="AR2166" s="12" t="s">
        <v>28</v>
      </c>
      <c r="AS2166" s="13">
        <f t="shared" si="3361"/>
        <v>0</v>
      </c>
      <c r="AT2166" s="13">
        <f t="shared" si="3361"/>
        <v>6</v>
      </c>
      <c r="AU2166" s="13">
        <f t="shared" si="3362"/>
        <v>4.5</v>
      </c>
      <c r="AV2166" s="13">
        <f t="shared" si="3363"/>
        <v>3.5</v>
      </c>
      <c r="AW2166" s="13">
        <f t="shared" si="3364"/>
        <v>2</v>
      </c>
      <c r="AX2166" s="13">
        <f t="shared" si="3365"/>
        <v>1</v>
      </c>
      <c r="AY2166" s="13">
        <f t="shared" si="3366"/>
        <v>1</v>
      </c>
      <c r="AZ2166" s="13">
        <f t="shared" si="3367"/>
        <v>10.5</v>
      </c>
      <c r="BA2166" s="13">
        <f t="shared" si="3368"/>
        <v>1</v>
      </c>
      <c r="BB2166" s="13">
        <f t="shared" si="3369"/>
        <v>1.5</v>
      </c>
      <c r="BC2166" s="13">
        <f t="shared" si="3370"/>
        <v>5.5</v>
      </c>
      <c r="BD2166" s="13">
        <f t="shared" si="3371"/>
        <v>2.5</v>
      </c>
      <c r="BE2166" s="13">
        <f t="shared" si="3372"/>
        <v>2</v>
      </c>
      <c r="BF2166" s="13">
        <f t="shared" si="3373"/>
        <v>2</v>
      </c>
      <c r="BG2166" s="13">
        <f t="shared" si="3374"/>
        <v>0</v>
      </c>
      <c r="BH2166" s="13">
        <f t="shared" si="3375"/>
        <v>0</v>
      </c>
      <c r="BI2166" s="13">
        <f t="shared" si="3376"/>
        <v>0</v>
      </c>
      <c r="BJ2166" s="12">
        <f t="shared" si="3378"/>
        <v>43</v>
      </c>
    </row>
    <row r="2167" spans="1:62" ht="15.75">
      <c r="A2167" s="14"/>
      <c r="B2167" s="14"/>
      <c r="C2167" s="12" t="s">
        <v>35</v>
      </c>
      <c r="D2167" s="12"/>
      <c r="E2167" s="12">
        <v>9</v>
      </c>
      <c r="F2167" s="12">
        <v>7</v>
      </c>
      <c r="G2167" s="12">
        <v>4</v>
      </c>
      <c r="H2167" s="13">
        <v>3</v>
      </c>
      <c r="I2167" s="12">
        <v>3</v>
      </c>
      <c r="J2167" s="12">
        <v>2</v>
      </c>
      <c r="K2167" s="12">
        <v>25</v>
      </c>
      <c r="L2167" s="12">
        <v>2</v>
      </c>
      <c r="M2167" s="12">
        <v>2</v>
      </c>
      <c r="N2167" s="12">
        <v>4</v>
      </c>
      <c r="O2167" s="12">
        <v>3</v>
      </c>
      <c r="P2167" s="12">
        <v>2</v>
      </c>
      <c r="Q2167" s="12">
        <v>3</v>
      </c>
      <c r="R2167" s="12"/>
      <c r="S2167" s="12"/>
      <c r="T2167" s="12"/>
      <c r="U2167" s="12">
        <f t="shared" si="3377"/>
        <v>69</v>
      </c>
      <c r="W2167" s="23" t="s">
        <v>50</v>
      </c>
      <c r="X2167" s="24">
        <v>8.5000000000000006E-2</v>
      </c>
      <c r="Y2167" s="24">
        <v>8.5000000000000006E-2</v>
      </c>
      <c r="Z2167" s="24">
        <v>8.5000000000000006E-2</v>
      </c>
      <c r="AA2167" s="24">
        <v>8.5000000000000006E-2</v>
      </c>
      <c r="AB2167" s="24">
        <v>8.5000000000000006E-2</v>
      </c>
      <c r="AC2167" s="24">
        <v>8.5000000000000006E-2</v>
      </c>
      <c r="AD2167" s="24">
        <v>8.5000000000000006E-2</v>
      </c>
      <c r="AE2167" s="24">
        <v>8.5000000000000006E-2</v>
      </c>
      <c r="AF2167" s="24">
        <v>8.5000000000000006E-2</v>
      </c>
      <c r="AG2167" s="24">
        <v>8.5000000000000006E-2</v>
      </c>
      <c r="AH2167" s="24">
        <v>8.5000000000000006E-2</v>
      </c>
      <c r="AI2167" s="24">
        <v>8.5000000000000006E-2</v>
      </c>
      <c r="AJ2167" s="24">
        <v>8.5000000000000006E-2</v>
      </c>
      <c r="AK2167" s="24">
        <v>8.5000000000000006E-2</v>
      </c>
      <c r="AL2167" s="24">
        <v>8.5000000000000006E-2</v>
      </c>
      <c r="AM2167" s="24">
        <v>8.5000000000000006E-2</v>
      </c>
      <c r="AN2167" s="24">
        <v>8.5000000000000006E-2</v>
      </c>
      <c r="AP2167" s="14"/>
      <c r="AQ2167" s="14"/>
      <c r="AR2167" s="12" t="s">
        <v>29</v>
      </c>
      <c r="AS2167" s="13">
        <f t="shared" si="3361"/>
        <v>0</v>
      </c>
      <c r="AT2167" s="13">
        <f t="shared" si="3361"/>
        <v>0.76500000000000001</v>
      </c>
      <c r="AU2167" s="13">
        <f t="shared" si="3362"/>
        <v>0.59499999999999997</v>
      </c>
      <c r="AV2167" s="13">
        <f t="shared" si="3363"/>
        <v>0.34</v>
      </c>
      <c r="AW2167" s="13">
        <f t="shared" si="3364"/>
        <v>0.255</v>
      </c>
      <c r="AX2167" s="13">
        <f t="shared" si="3365"/>
        <v>0.255</v>
      </c>
      <c r="AY2167" s="13">
        <f t="shared" si="3366"/>
        <v>0.17</v>
      </c>
      <c r="AZ2167" s="13">
        <f t="shared" si="3367"/>
        <v>2.125</v>
      </c>
      <c r="BA2167" s="13">
        <f t="shared" si="3368"/>
        <v>0.17</v>
      </c>
      <c r="BB2167" s="13">
        <f t="shared" si="3369"/>
        <v>0.17</v>
      </c>
      <c r="BC2167" s="13">
        <f t="shared" si="3370"/>
        <v>0.34</v>
      </c>
      <c r="BD2167" s="13">
        <f t="shared" si="3371"/>
        <v>0.255</v>
      </c>
      <c r="BE2167" s="13">
        <f t="shared" si="3372"/>
        <v>0.17</v>
      </c>
      <c r="BF2167" s="13">
        <f t="shared" si="3373"/>
        <v>0.255</v>
      </c>
      <c r="BG2167" s="13">
        <f t="shared" si="3374"/>
        <v>0</v>
      </c>
      <c r="BH2167" s="13">
        <f t="shared" si="3375"/>
        <v>0</v>
      </c>
      <c r="BI2167" s="13">
        <f t="shared" si="3376"/>
        <v>0</v>
      </c>
      <c r="BJ2167" s="12">
        <f t="shared" si="3378"/>
        <v>5.8650000000000002</v>
      </c>
    </row>
    <row r="2168" spans="1:62" ht="15.75">
      <c r="A2168" s="14"/>
      <c r="B2168" s="14"/>
      <c r="C2168" s="12" t="s">
        <v>36</v>
      </c>
      <c r="D2168" s="12"/>
      <c r="E2168" s="12">
        <v>8</v>
      </c>
      <c r="F2168" s="12">
        <v>7</v>
      </c>
      <c r="G2168" s="12"/>
      <c r="H2168" s="12"/>
      <c r="I2168" s="12"/>
      <c r="J2168" s="12"/>
      <c r="K2168" s="12"/>
      <c r="L2168" s="12"/>
      <c r="M2168" s="12"/>
      <c r="N2168" s="12"/>
      <c r="O2168" s="12">
        <v>4</v>
      </c>
      <c r="P2168" s="12"/>
      <c r="Q2168" s="12"/>
      <c r="R2168" s="12"/>
      <c r="S2168" s="12"/>
      <c r="T2168" s="12"/>
      <c r="U2168" s="12">
        <f t="shared" si="3377"/>
        <v>19</v>
      </c>
      <c r="W2168" s="23" t="s">
        <v>51</v>
      </c>
      <c r="X2168" s="24">
        <v>0.59</v>
      </c>
      <c r="Y2168" s="24">
        <v>0.59</v>
      </c>
      <c r="Z2168" s="24">
        <v>0.59</v>
      </c>
      <c r="AA2168" s="24">
        <v>0.59</v>
      </c>
      <c r="AB2168" s="24">
        <v>0.59</v>
      </c>
      <c r="AC2168" s="24">
        <v>0.59</v>
      </c>
      <c r="AD2168" s="24">
        <v>0.59</v>
      </c>
      <c r="AE2168" s="24">
        <v>0.59</v>
      </c>
      <c r="AF2168" s="24">
        <v>0.59</v>
      </c>
      <c r="AG2168" s="24">
        <v>0.59</v>
      </c>
      <c r="AH2168" s="24">
        <v>0.59</v>
      </c>
      <c r="AI2168" s="24">
        <v>0.59</v>
      </c>
      <c r="AJ2168" s="24">
        <v>0.59</v>
      </c>
      <c r="AK2168" s="24">
        <v>0.59</v>
      </c>
      <c r="AL2168" s="24">
        <v>0.59</v>
      </c>
      <c r="AM2168" s="24">
        <v>0.59</v>
      </c>
      <c r="AN2168" s="24">
        <v>0.59</v>
      </c>
      <c r="AP2168" s="14"/>
      <c r="AQ2168" s="14"/>
      <c r="AR2168" s="12" t="s">
        <v>30</v>
      </c>
      <c r="AS2168" s="13">
        <f t="shared" si="3361"/>
        <v>0</v>
      </c>
      <c r="AT2168" s="13">
        <f t="shared" si="3361"/>
        <v>4.72</v>
      </c>
      <c r="AU2168" s="13">
        <f t="shared" si="3362"/>
        <v>4.13</v>
      </c>
      <c r="AV2168" s="13">
        <f t="shared" si="3363"/>
        <v>0</v>
      </c>
      <c r="AW2168" s="13">
        <f t="shared" si="3364"/>
        <v>0</v>
      </c>
      <c r="AX2168" s="13">
        <f t="shared" si="3365"/>
        <v>0</v>
      </c>
      <c r="AY2168" s="13">
        <f t="shared" si="3366"/>
        <v>0</v>
      </c>
      <c r="AZ2168" s="13">
        <f t="shared" si="3367"/>
        <v>0</v>
      </c>
      <c r="BA2168" s="13">
        <f t="shared" si="3368"/>
        <v>0</v>
      </c>
      <c r="BB2168" s="13">
        <f t="shared" si="3369"/>
        <v>0</v>
      </c>
      <c r="BC2168" s="13">
        <f t="shared" si="3370"/>
        <v>0</v>
      </c>
      <c r="BD2168" s="13">
        <f t="shared" si="3371"/>
        <v>2.36</v>
      </c>
      <c r="BE2168" s="13">
        <f t="shared" si="3372"/>
        <v>0</v>
      </c>
      <c r="BF2168" s="13">
        <f t="shared" si="3373"/>
        <v>0</v>
      </c>
      <c r="BG2168" s="13">
        <f t="shared" si="3374"/>
        <v>0</v>
      </c>
      <c r="BH2168" s="13">
        <f t="shared" si="3375"/>
        <v>0</v>
      </c>
      <c r="BI2168" s="13">
        <f t="shared" si="3376"/>
        <v>0</v>
      </c>
      <c r="BJ2168" s="12">
        <f t="shared" si="3378"/>
        <v>11.21</v>
      </c>
    </row>
    <row r="2169" spans="1:62" ht="15.75">
      <c r="A2169" s="14"/>
      <c r="B2169" s="14"/>
      <c r="C2169" s="12" t="s">
        <v>31</v>
      </c>
      <c r="D2169" s="12"/>
      <c r="E2169" s="12">
        <v>5</v>
      </c>
      <c r="F2169" s="12">
        <v>4</v>
      </c>
      <c r="G2169" s="12"/>
      <c r="H2169" s="12"/>
      <c r="I2169" s="12"/>
      <c r="J2169" s="12"/>
      <c r="K2169" s="12"/>
      <c r="L2169" s="12"/>
      <c r="M2169" s="12"/>
      <c r="N2169" s="12">
        <v>4</v>
      </c>
      <c r="O2169" s="12">
        <v>1</v>
      </c>
      <c r="P2169" s="12"/>
      <c r="Q2169" s="12"/>
      <c r="R2169" s="12"/>
      <c r="S2169" s="12"/>
      <c r="T2169" s="12"/>
      <c r="U2169" s="12">
        <f t="shared" si="3377"/>
        <v>14</v>
      </c>
      <c r="W2169" s="23" t="s">
        <v>31</v>
      </c>
      <c r="X2169" s="24">
        <v>0.56999999999999995</v>
      </c>
      <c r="Y2169" s="24">
        <v>0.56999999999999995</v>
      </c>
      <c r="Z2169" s="24">
        <v>0.56999999999999995</v>
      </c>
      <c r="AA2169" s="24">
        <v>0.56999999999999995</v>
      </c>
      <c r="AB2169" s="24">
        <v>0.56999999999999995</v>
      </c>
      <c r="AC2169" s="24">
        <v>0.56999999999999995</v>
      </c>
      <c r="AD2169" s="24">
        <v>0.56999999999999995</v>
      </c>
      <c r="AE2169" s="24">
        <v>0.56999999999999995</v>
      </c>
      <c r="AF2169" s="24">
        <v>0.56999999999999995</v>
      </c>
      <c r="AG2169" s="24">
        <v>0.56999999999999995</v>
      </c>
      <c r="AH2169" s="24">
        <v>0.56999999999999995</v>
      </c>
      <c r="AI2169" s="24">
        <v>0.56999999999999995</v>
      </c>
      <c r="AJ2169" s="24">
        <v>0.56999999999999995</v>
      </c>
      <c r="AK2169" s="24">
        <v>0.56999999999999995</v>
      </c>
      <c r="AL2169" s="24">
        <v>0.56999999999999995</v>
      </c>
      <c r="AM2169" s="24">
        <v>0.56999999999999995</v>
      </c>
      <c r="AN2169" s="24">
        <v>0.56999999999999995</v>
      </c>
      <c r="AP2169" s="14"/>
      <c r="AQ2169" s="14"/>
      <c r="AR2169" s="12" t="s">
        <v>31</v>
      </c>
      <c r="AS2169" s="13">
        <f t="shared" si="3361"/>
        <v>0</v>
      </c>
      <c r="AT2169" s="13">
        <f t="shared" si="3361"/>
        <v>2.85</v>
      </c>
      <c r="AU2169" s="13">
        <f t="shared" si="3362"/>
        <v>2.2799999999999998</v>
      </c>
      <c r="AV2169" s="13">
        <f t="shared" si="3363"/>
        <v>0</v>
      </c>
      <c r="AW2169" s="13">
        <f t="shared" si="3364"/>
        <v>0</v>
      </c>
      <c r="AX2169" s="13">
        <f t="shared" si="3365"/>
        <v>0</v>
      </c>
      <c r="AY2169" s="13">
        <f t="shared" si="3366"/>
        <v>0</v>
      </c>
      <c r="AZ2169" s="13">
        <f t="shared" si="3367"/>
        <v>0</v>
      </c>
      <c r="BA2169" s="13">
        <f t="shared" si="3368"/>
        <v>0</v>
      </c>
      <c r="BB2169" s="13">
        <f t="shared" si="3369"/>
        <v>0</v>
      </c>
      <c r="BC2169" s="13">
        <f t="shared" si="3370"/>
        <v>2.2799999999999998</v>
      </c>
      <c r="BD2169" s="13">
        <f t="shared" si="3371"/>
        <v>0.56999999999999995</v>
      </c>
      <c r="BE2169" s="13">
        <f t="shared" si="3372"/>
        <v>0</v>
      </c>
      <c r="BF2169" s="13">
        <f t="shared" si="3373"/>
        <v>0</v>
      </c>
      <c r="BG2169" s="13">
        <f t="shared" si="3374"/>
        <v>0</v>
      </c>
      <c r="BH2169" s="13">
        <f t="shared" si="3375"/>
        <v>0</v>
      </c>
      <c r="BI2169" s="13">
        <f t="shared" si="3376"/>
        <v>0</v>
      </c>
      <c r="BJ2169" s="12">
        <f t="shared" si="3378"/>
        <v>7.98</v>
      </c>
    </row>
    <row r="2170" spans="1:62" ht="15.75">
      <c r="A2170" s="16"/>
      <c r="B2170" s="16"/>
      <c r="C2170" s="12" t="s">
        <v>32</v>
      </c>
      <c r="D2170" s="12"/>
      <c r="E2170" s="12"/>
      <c r="F2170" s="12"/>
      <c r="G2170" s="12">
        <v>7</v>
      </c>
      <c r="H2170" s="12"/>
      <c r="I2170" s="12"/>
      <c r="J2170" s="12"/>
      <c r="K2170" s="12">
        <v>7</v>
      </c>
      <c r="L2170" s="12">
        <v>2</v>
      </c>
      <c r="M2170" s="12">
        <v>2</v>
      </c>
      <c r="N2170" s="12"/>
      <c r="O2170" s="12">
        <v>7</v>
      </c>
      <c r="P2170" s="12"/>
      <c r="Q2170" s="12"/>
      <c r="R2170" s="12"/>
      <c r="S2170" s="12"/>
      <c r="T2170" s="12"/>
      <c r="U2170" s="12">
        <f t="shared" si="3377"/>
        <v>25</v>
      </c>
      <c r="W2170" s="23" t="s">
        <v>32</v>
      </c>
      <c r="X2170" s="24">
        <v>0.4</v>
      </c>
      <c r="Y2170" s="24">
        <v>0.4</v>
      </c>
      <c r="Z2170" s="24">
        <v>0.4</v>
      </c>
      <c r="AA2170" s="24">
        <v>0.4</v>
      </c>
      <c r="AB2170" s="24">
        <v>0.4</v>
      </c>
      <c r="AC2170" s="24">
        <v>0.4</v>
      </c>
      <c r="AD2170" s="24">
        <v>0.4</v>
      </c>
      <c r="AE2170" s="24">
        <v>0.4</v>
      </c>
      <c r="AF2170" s="24">
        <v>0.4</v>
      </c>
      <c r="AG2170" s="24">
        <v>0.4</v>
      </c>
      <c r="AH2170" s="24">
        <v>0.4</v>
      </c>
      <c r="AI2170" s="24">
        <v>0.4</v>
      </c>
      <c r="AJ2170" s="24">
        <v>0.4</v>
      </c>
      <c r="AK2170" s="24">
        <v>0.4</v>
      </c>
      <c r="AL2170" s="24">
        <v>0.4</v>
      </c>
      <c r="AM2170" s="24">
        <v>0.4</v>
      </c>
      <c r="AN2170" s="24">
        <v>0.4</v>
      </c>
      <c r="AP2170" s="16"/>
      <c r="AQ2170" s="16"/>
      <c r="AR2170" s="12" t="s">
        <v>32</v>
      </c>
      <c r="AS2170" s="13">
        <f t="shared" si="3361"/>
        <v>0</v>
      </c>
      <c r="AT2170" s="13">
        <f t="shared" si="3361"/>
        <v>0</v>
      </c>
      <c r="AU2170" s="13">
        <f t="shared" si="3362"/>
        <v>0</v>
      </c>
      <c r="AV2170" s="13">
        <f t="shared" si="3363"/>
        <v>2.8</v>
      </c>
      <c r="AW2170" s="13">
        <f t="shared" si="3364"/>
        <v>0</v>
      </c>
      <c r="AX2170" s="13">
        <f t="shared" si="3365"/>
        <v>0</v>
      </c>
      <c r="AY2170" s="13">
        <f t="shared" si="3366"/>
        <v>0</v>
      </c>
      <c r="AZ2170" s="13">
        <f t="shared" si="3367"/>
        <v>2.8</v>
      </c>
      <c r="BA2170" s="13">
        <f t="shared" si="3368"/>
        <v>0.8</v>
      </c>
      <c r="BB2170" s="13">
        <f t="shared" si="3369"/>
        <v>0.8</v>
      </c>
      <c r="BC2170" s="13">
        <f t="shared" si="3370"/>
        <v>0</v>
      </c>
      <c r="BD2170" s="13">
        <f t="shared" si="3371"/>
        <v>2.8</v>
      </c>
      <c r="BE2170" s="13">
        <f t="shared" si="3372"/>
        <v>0</v>
      </c>
      <c r="BF2170" s="13">
        <f t="shared" si="3373"/>
        <v>0</v>
      </c>
      <c r="BG2170" s="13">
        <f t="shared" si="3374"/>
        <v>0</v>
      </c>
      <c r="BH2170" s="13">
        <f t="shared" si="3375"/>
        <v>0</v>
      </c>
      <c r="BI2170" s="13">
        <f t="shared" si="3376"/>
        <v>0</v>
      </c>
      <c r="BJ2170" s="12">
        <f t="shared" si="3378"/>
        <v>10</v>
      </c>
    </row>
    <row r="2171" spans="1:62">
      <c r="A2171" s="17"/>
      <c r="B2171" s="18"/>
      <c r="C2171" s="19" t="s">
        <v>33</v>
      </c>
      <c r="D2171" s="19">
        <f>SUM(D2162:D2170)</f>
        <v>0</v>
      </c>
      <c r="E2171" s="19">
        <f>SUM(E2162:E2170)</f>
        <v>41</v>
      </c>
      <c r="F2171" s="19">
        <f t="shared" ref="F2171:U2171" si="3379">SUM(F2162:F2170)</f>
        <v>33</v>
      </c>
      <c r="G2171" s="19">
        <f t="shared" si="3379"/>
        <v>57</v>
      </c>
      <c r="H2171" s="19">
        <f t="shared" si="3379"/>
        <v>22</v>
      </c>
      <c r="I2171" s="19">
        <f t="shared" si="3379"/>
        <v>70</v>
      </c>
      <c r="J2171" s="19">
        <f t="shared" si="3379"/>
        <v>25</v>
      </c>
      <c r="K2171" s="19">
        <f t="shared" si="3379"/>
        <v>131</v>
      </c>
      <c r="L2171" s="19">
        <f t="shared" si="3379"/>
        <v>24</v>
      </c>
      <c r="M2171" s="19">
        <f t="shared" si="3379"/>
        <v>25</v>
      </c>
      <c r="N2171" s="19">
        <f t="shared" si="3379"/>
        <v>27</v>
      </c>
      <c r="O2171" s="19">
        <f t="shared" si="3379"/>
        <v>41</v>
      </c>
      <c r="P2171" s="19">
        <f t="shared" si="3379"/>
        <v>23</v>
      </c>
      <c r="Q2171" s="19">
        <f t="shared" si="3379"/>
        <v>27</v>
      </c>
      <c r="R2171" s="19">
        <f t="shared" si="3379"/>
        <v>0</v>
      </c>
      <c r="S2171" s="19">
        <f t="shared" si="3379"/>
        <v>0</v>
      </c>
      <c r="T2171" s="19">
        <f t="shared" si="3379"/>
        <v>0</v>
      </c>
      <c r="U2171" s="19">
        <f t="shared" si="3379"/>
        <v>546</v>
      </c>
      <c r="AP2171" s="35"/>
      <c r="AQ2171" s="36"/>
      <c r="AR2171" s="37" t="s">
        <v>33</v>
      </c>
      <c r="AS2171" s="37">
        <f>SUM(AS2162:AS2170)</f>
        <v>0</v>
      </c>
      <c r="AT2171" s="37">
        <f t="shared" ref="AT2171:BJ2171" si="3380">SUM(AT2162:AT2170)</f>
        <v>17.344999999999999</v>
      </c>
      <c r="AU2171" s="37">
        <f t="shared" si="3380"/>
        <v>14.085000000000001</v>
      </c>
      <c r="AV2171" s="37">
        <f t="shared" si="3380"/>
        <v>17.75</v>
      </c>
      <c r="AW2171" s="37">
        <f t="shared" si="3380"/>
        <v>6.9850000000000003</v>
      </c>
      <c r="AX2171" s="37">
        <f t="shared" si="3380"/>
        <v>18.445</v>
      </c>
      <c r="AY2171" s="37">
        <f t="shared" si="3380"/>
        <v>7.37</v>
      </c>
      <c r="AZ2171" s="37">
        <f t="shared" si="3380"/>
        <v>42.034999999999997</v>
      </c>
      <c r="BA2171" s="37">
        <f t="shared" si="3380"/>
        <v>7.46</v>
      </c>
      <c r="BB2171" s="37">
        <f t="shared" si="3380"/>
        <v>7.5449999999999999</v>
      </c>
      <c r="BC2171" s="37">
        <f t="shared" si="3380"/>
        <v>11.4</v>
      </c>
      <c r="BD2171" s="37">
        <f t="shared" si="3380"/>
        <v>14.805</v>
      </c>
      <c r="BE2171" s="37">
        <f t="shared" si="3380"/>
        <v>7.585</v>
      </c>
      <c r="BF2171" s="37">
        <f t="shared" si="3380"/>
        <v>8.1050000000000004</v>
      </c>
      <c r="BG2171" s="37">
        <f t="shared" si="3380"/>
        <v>0</v>
      </c>
      <c r="BH2171" s="37">
        <f t="shared" si="3380"/>
        <v>0</v>
      </c>
      <c r="BI2171" s="37">
        <f t="shared" si="3380"/>
        <v>0</v>
      </c>
      <c r="BJ2171" s="37">
        <f t="shared" si="3380"/>
        <v>180.91499999999999</v>
      </c>
    </row>
    <row r="2174" spans="1:62" ht="106.5">
      <c r="A2174" s="8" t="s">
        <v>2</v>
      </c>
      <c r="B2174" s="8" t="s">
        <v>3</v>
      </c>
      <c r="C2174" s="8" t="s">
        <v>4</v>
      </c>
      <c r="D2174" s="9" t="str">
        <f>D5</f>
        <v>ANGGREK</v>
      </c>
      <c r="E2174" s="9" t="str">
        <f t="shared" ref="E2174:U2174" si="3381">E5</f>
        <v>BOUGENVIL</v>
      </c>
      <c r="F2174" s="9" t="str">
        <f t="shared" si="3381"/>
        <v>CAMELIA</v>
      </c>
      <c r="G2174" s="9" t="str">
        <f t="shared" si="3381"/>
        <v>DEWANDARU</v>
      </c>
      <c r="H2174" s="9" t="str">
        <f t="shared" si="3381"/>
        <v>EDELWEIS</v>
      </c>
      <c r="I2174" s="9" t="str">
        <f t="shared" si="3381"/>
        <v>FLAMBOYAN</v>
      </c>
      <c r="J2174" s="9" t="str">
        <f t="shared" si="3381"/>
        <v>GERANIUM</v>
      </c>
      <c r="K2174" s="9" t="str">
        <f t="shared" si="3381"/>
        <v>HELIKONIA</v>
      </c>
      <c r="L2174" s="9" t="str">
        <f t="shared" si="3381"/>
        <v>IVY</v>
      </c>
      <c r="M2174" s="9" t="str">
        <f t="shared" si="3381"/>
        <v>KANA</v>
      </c>
      <c r="N2174" s="9" t="str">
        <f t="shared" si="3381"/>
        <v>IGD</v>
      </c>
      <c r="O2174" s="9" t="str">
        <f t="shared" si="3381"/>
        <v>HCU</v>
      </c>
      <c r="P2174" s="9" t="str">
        <f t="shared" si="3381"/>
        <v>PENUNJANG</v>
      </c>
      <c r="Q2174" s="9" t="str">
        <f t="shared" si="3381"/>
        <v>PELAYANAN</v>
      </c>
      <c r="R2174" s="9" t="str">
        <f t="shared" si="3381"/>
        <v>ADMIN</v>
      </c>
      <c r="S2174" s="9" t="str">
        <f t="shared" si="3381"/>
        <v>ASRAMA</v>
      </c>
      <c r="T2174" s="9" t="str">
        <f t="shared" si="3381"/>
        <v>MASJID</v>
      </c>
      <c r="U2174" s="9" t="str">
        <f t="shared" si="3381"/>
        <v>JUMLAH</v>
      </c>
      <c r="W2174" s="21"/>
      <c r="X2174" s="22" t="str">
        <f>X5</f>
        <v>ANGGREK</v>
      </c>
      <c r="Y2174" s="22" t="str">
        <f>Y5</f>
        <v>BOUGENVIL</v>
      </c>
      <c r="Z2174" s="22" t="str">
        <f t="shared" ref="Z2174:AN2174" si="3382">Z5</f>
        <v>CAMELIA</v>
      </c>
      <c r="AA2174" s="22" t="str">
        <f t="shared" si="3382"/>
        <v>DEWANDARU</v>
      </c>
      <c r="AB2174" s="22" t="str">
        <f t="shared" si="3382"/>
        <v>EDELWEIS</v>
      </c>
      <c r="AC2174" s="22" t="str">
        <f t="shared" si="3382"/>
        <v>FLAMBOYAN</v>
      </c>
      <c r="AD2174" s="22" t="str">
        <f t="shared" si="3382"/>
        <v>GERANIUM</v>
      </c>
      <c r="AE2174" s="22" t="str">
        <f t="shared" si="3382"/>
        <v>HELIKONIA</v>
      </c>
      <c r="AF2174" s="22" t="str">
        <f t="shared" si="3382"/>
        <v>IVY</v>
      </c>
      <c r="AG2174" s="22" t="str">
        <f t="shared" si="3382"/>
        <v>KANA</v>
      </c>
      <c r="AH2174" s="22" t="str">
        <f t="shared" si="3382"/>
        <v>IGD</v>
      </c>
      <c r="AI2174" s="22" t="str">
        <f t="shared" si="3382"/>
        <v>HCU</v>
      </c>
      <c r="AJ2174" s="22" t="str">
        <f t="shared" si="3382"/>
        <v>PENUNJANG</v>
      </c>
      <c r="AK2174" s="22" t="str">
        <f t="shared" si="3382"/>
        <v>PELAYANAN</v>
      </c>
      <c r="AL2174" s="22" t="str">
        <f t="shared" si="3382"/>
        <v>ADMIN</v>
      </c>
      <c r="AM2174" s="22" t="str">
        <f t="shared" si="3382"/>
        <v>ASRAMA</v>
      </c>
      <c r="AN2174" s="22" t="str">
        <f t="shared" si="3382"/>
        <v>MASJID</v>
      </c>
      <c r="AP2174" s="33" t="s">
        <v>2</v>
      </c>
      <c r="AQ2174" s="33" t="s">
        <v>3</v>
      </c>
      <c r="AR2174" s="33" t="s">
        <v>4</v>
      </c>
      <c r="AS2174" s="34" t="str">
        <f>AS5</f>
        <v>ANGGREK</v>
      </c>
      <c r="AT2174" s="34" t="str">
        <f>AT5</f>
        <v>BOUGENVIL</v>
      </c>
      <c r="AU2174" s="34" t="str">
        <f t="shared" ref="AU2174:BJ2174" si="3383">AU5</f>
        <v>CAMELIA II</v>
      </c>
      <c r="AV2174" s="34" t="str">
        <f t="shared" si="3383"/>
        <v>DEWANDARU</v>
      </c>
      <c r="AW2174" s="34" t="str">
        <f t="shared" si="3383"/>
        <v>EDELWEIS</v>
      </c>
      <c r="AX2174" s="34" t="str">
        <f t="shared" si="3383"/>
        <v>FLAMBOYAN</v>
      </c>
      <c r="AY2174" s="34" t="str">
        <f t="shared" si="3383"/>
        <v>GERANIUM</v>
      </c>
      <c r="AZ2174" s="34" t="str">
        <f t="shared" si="3383"/>
        <v>HELIKONIA</v>
      </c>
      <c r="BA2174" s="34" t="str">
        <f t="shared" si="3383"/>
        <v>IVY</v>
      </c>
      <c r="BB2174" s="34" t="str">
        <f t="shared" si="3383"/>
        <v>KANA</v>
      </c>
      <c r="BC2174" s="34" t="str">
        <f t="shared" si="3383"/>
        <v>IGD</v>
      </c>
      <c r="BD2174" s="34" t="str">
        <f t="shared" si="3383"/>
        <v>HCU</v>
      </c>
      <c r="BE2174" s="34" t="str">
        <f t="shared" si="3383"/>
        <v>PENUNJANG</v>
      </c>
      <c r="BF2174" s="34" t="str">
        <f t="shared" si="3383"/>
        <v>PELAYANAN</v>
      </c>
      <c r="BG2174" s="34" t="str">
        <f t="shared" si="3383"/>
        <v>ADMIN</v>
      </c>
      <c r="BH2174" s="34" t="str">
        <f t="shared" si="3383"/>
        <v>ASRAMA</v>
      </c>
      <c r="BI2174" s="34" t="str">
        <f t="shared" si="3383"/>
        <v>MASJID</v>
      </c>
      <c r="BJ2174" s="34" t="str">
        <f t="shared" si="3383"/>
        <v>JUMLAH</v>
      </c>
    </row>
    <row r="2175" spans="1:62" ht="15.75">
      <c r="A2175" s="10">
        <f>A2162+1</f>
        <v>15</v>
      </c>
      <c r="B2175" s="11" t="s">
        <v>40</v>
      </c>
      <c r="C2175" s="12" t="s">
        <v>24</v>
      </c>
      <c r="D2175" s="12"/>
      <c r="E2175" s="12"/>
      <c r="F2175" s="12"/>
      <c r="G2175" s="12">
        <v>14</v>
      </c>
      <c r="H2175" s="12">
        <v>3</v>
      </c>
      <c r="I2175" s="12">
        <v>31</v>
      </c>
      <c r="J2175" s="12">
        <v>4</v>
      </c>
      <c r="K2175" s="12">
        <v>15</v>
      </c>
      <c r="L2175" s="12">
        <v>4</v>
      </c>
      <c r="M2175" s="12">
        <v>6</v>
      </c>
      <c r="N2175" s="12"/>
      <c r="O2175" s="12">
        <v>9</v>
      </c>
      <c r="P2175" s="12">
        <v>10</v>
      </c>
      <c r="Q2175" s="12">
        <v>12</v>
      </c>
      <c r="R2175" s="12"/>
      <c r="S2175" s="12"/>
      <c r="T2175" s="12"/>
      <c r="U2175" s="12">
        <f>SUM(E2175:T2175)</f>
        <v>108</v>
      </c>
      <c r="W2175" s="23" t="s">
        <v>24</v>
      </c>
      <c r="X2175" s="24">
        <v>0.26500000000000001</v>
      </c>
      <c r="Y2175" s="24">
        <v>0.26500000000000001</v>
      </c>
      <c r="Z2175" s="24">
        <v>0.26500000000000001</v>
      </c>
      <c r="AA2175" s="24">
        <v>0.26500000000000001</v>
      </c>
      <c r="AB2175" s="24">
        <v>0.26500000000000001</v>
      </c>
      <c r="AC2175" s="24">
        <v>0.26500000000000001</v>
      </c>
      <c r="AD2175" s="24">
        <v>0.26500000000000001</v>
      </c>
      <c r="AE2175" s="24">
        <v>0.26500000000000001</v>
      </c>
      <c r="AF2175" s="24">
        <v>0.26500000000000001</v>
      </c>
      <c r="AG2175" s="24">
        <v>0.26500000000000001</v>
      </c>
      <c r="AH2175" s="24">
        <v>0.26500000000000001</v>
      </c>
      <c r="AI2175" s="24">
        <v>0.26500000000000001</v>
      </c>
      <c r="AJ2175" s="24">
        <v>0.26500000000000001</v>
      </c>
      <c r="AK2175" s="24">
        <v>0.26500000000000001</v>
      </c>
      <c r="AL2175" s="24">
        <v>0.26500000000000001</v>
      </c>
      <c r="AM2175" s="24">
        <v>0.26500000000000001</v>
      </c>
      <c r="AN2175" s="24">
        <v>0.26500000000000001</v>
      </c>
      <c r="AP2175" s="10">
        <f>AP2162+1</f>
        <v>15</v>
      </c>
      <c r="AQ2175" s="11" t="s">
        <v>37</v>
      </c>
      <c r="AR2175" s="12" t="s">
        <v>24</v>
      </c>
      <c r="AS2175" s="13">
        <f t="shared" ref="AS2175:AT2183" si="3384">D2175*X2175</f>
        <v>0</v>
      </c>
      <c r="AT2175" s="13">
        <f t="shared" si="3384"/>
        <v>0</v>
      </c>
      <c r="AU2175" s="13">
        <f t="shared" ref="AU2175:AU2183" si="3385">F2175*Z2175</f>
        <v>0</v>
      </c>
      <c r="AV2175" s="13">
        <f t="shared" ref="AV2175:AV2183" si="3386">G2175*AA2175</f>
        <v>3.71</v>
      </c>
      <c r="AW2175" s="13">
        <f t="shared" ref="AW2175:AW2183" si="3387">H2175*AB2175</f>
        <v>0.79500000000000004</v>
      </c>
      <c r="AX2175" s="13">
        <f t="shared" ref="AX2175:AX2183" si="3388">I2175*AC2175</f>
        <v>8.2149999999999999</v>
      </c>
      <c r="AY2175" s="13">
        <f t="shared" ref="AY2175:AY2183" si="3389">J2175*AD2175</f>
        <v>1.06</v>
      </c>
      <c r="AZ2175" s="13">
        <f t="shared" ref="AZ2175:AZ2183" si="3390">K2175*AE2175</f>
        <v>3.9750000000000001</v>
      </c>
      <c r="BA2175" s="13">
        <f t="shared" ref="BA2175:BA2183" si="3391">L2175*AF2175</f>
        <v>1.06</v>
      </c>
      <c r="BB2175" s="13">
        <f t="shared" ref="BB2175:BB2183" si="3392">M2175*AG2175</f>
        <v>1.59</v>
      </c>
      <c r="BC2175" s="13">
        <f t="shared" ref="BC2175:BC2183" si="3393">N2175*AH2175</f>
        <v>0</v>
      </c>
      <c r="BD2175" s="13">
        <f t="shared" ref="BD2175:BD2183" si="3394">O2175*AI2175</f>
        <v>2.3849999999999998</v>
      </c>
      <c r="BE2175" s="13">
        <f t="shared" ref="BE2175:BE2183" si="3395">P2175*AJ2175</f>
        <v>2.65</v>
      </c>
      <c r="BF2175" s="13">
        <f t="shared" ref="BF2175:BF2183" si="3396">Q2175*AK2175</f>
        <v>3.18</v>
      </c>
      <c r="BG2175" s="13">
        <f t="shared" ref="BG2175:BG2183" si="3397">R2175*AL2175</f>
        <v>0</v>
      </c>
      <c r="BH2175" s="13">
        <f t="shared" ref="BH2175:BH2183" si="3398">S2175*AM2175</f>
        <v>0</v>
      </c>
      <c r="BI2175" s="13">
        <f t="shared" ref="BI2175:BI2183" si="3399">T2175*AN2175</f>
        <v>0</v>
      </c>
      <c r="BJ2175" s="12">
        <f>SUM(AT2175:BI2175)</f>
        <v>28.62</v>
      </c>
    </row>
    <row r="2176" spans="1:62" ht="15.75">
      <c r="A2176" s="14"/>
      <c r="B2176" s="15">
        <f>B2163+1</f>
        <v>44727</v>
      </c>
      <c r="C2176" s="12" t="s">
        <v>25</v>
      </c>
      <c r="D2176" s="12"/>
      <c r="E2176" s="12"/>
      <c r="F2176" s="12"/>
      <c r="G2176" s="12">
        <v>12</v>
      </c>
      <c r="H2176" s="12">
        <v>4</v>
      </c>
      <c r="I2176" s="12">
        <v>34</v>
      </c>
      <c r="J2176" s="12">
        <v>3</v>
      </c>
      <c r="K2176" s="12">
        <v>16</v>
      </c>
      <c r="L2176" s="12">
        <v>4</v>
      </c>
      <c r="M2176" s="12">
        <v>4</v>
      </c>
      <c r="N2176" s="12"/>
      <c r="O2176" s="12">
        <v>2</v>
      </c>
      <c r="P2176" s="12"/>
      <c r="Q2176" s="12">
        <v>4</v>
      </c>
      <c r="R2176" s="12"/>
      <c r="S2176" s="12"/>
      <c r="T2176" s="12"/>
      <c r="U2176" s="12">
        <f t="shared" ref="U2176:U2183" si="3400">SUM(E2176:T2176)</f>
        <v>83</v>
      </c>
      <c r="W2176" s="23" t="s">
        <v>25</v>
      </c>
      <c r="X2176" s="24">
        <v>0.22500000000000001</v>
      </c>
      <c r="Y2176" s="24">
        <v>0.22500000000000001</v>
      </c>
      <c r="Z2176" s="24">
        <v>0.22500000000000001</v>
      </c>
      <c r="AA2176" s="24">
        <v>0.22500000000000001</v>
      </c>
      <c r="AB2176" s="24">
        <v>0.22500000000000001</v>
      </c>
      <c r="AC2176" s="24">
        <v>0.22500000000000001</v>
      </c>
      <c r="AD2176" s="24">
        <v>0.22500000000000001</v>
      </c>
      <c r="AE2176" s="24">
        <v>0.22500000000000001</v>
      </c>
      <c r="AF2176" s="24">
        <v>0.22500000000000001</v>
      </c>
      <c r="AG2176" s="24">
        <v>0.22500000000000001</v>
      </c>
      <c r="AH2176" s="24">
        <v>0.22500000000000001</v>
      </c>
      <c r="AI2176" s="24">
        <v>0.22500000000000001</v>
      </c>
      <c r="AJ2176" s="24">
        <v>0.22500000000000001</v>
      </c>
      <c r="AK2176" s="24">
        <v>0.22500000000000001</v>
      </c>
      <c r="AL2176" s="24">
        <v>0.22500000000000001</v>
      </c>
      <c r="AM2176" s="24">
        <v>0.22500000000000001</v>
      </c>
      <c r="AN2176" s="24">
        <v>0.22500000000000001</v>
      </c>
      <c r="AP2176" s="14"/>
      <c r="AQ2176" s="15">
        <f>AQ2163+1</f>
        <v>44362</v>
      </c>
      <c r="AR2176" s="12" t="s">
        <v>25</v>
      </c>
      <c r="AS2176" s="13">
        <f t="shared" si="3384"/>
        <v>0</v>
      </c>
      <c r="AT2176" s="13">
        <f t="shared" si="3384"/>
        <v>0</v>
      </c>
      <c r="AU2176" s="13">
        <f t="shared" si="3385"/>
        <v>0</v>
      </c>
      <c r="AV2176" s="13">
        <f t="shared" si="3386"/>
        <v>2.7</v>
      </c>
      <c r="AW2176" s="13">
        <f t="shared" si="3387"/>
        <v>0.9</v>
      </c>
      <c r="AX2176" s="13">
        <f t="shared" si="3388"/>
        <v>7.65</v>
      </c>
      <c r="AY2176" s="13">
        <f t="shared" si="3389"/>
        <v>0.67500000000000004</v>
      </c>
      <c r="AZ2176" s="13">
        <f t="shared" si="3390"/>
        <v>3.6</v>
      </c>
      <c r="BA2176" s="13">
        <f t="shared" si="3391"/>
        <v>0.9</v>
      </c>
      <c r="BB2176" s="13">
        <f t="shared" si="3392"/>
        <v>0.9</v>
      </c>
      <c r="BC2176" s="13">
        <f t="shared" si="3393"/>
        <v>0</v>
      </c>
      <c r="BD2176" s="13">
        <f t="shared" si="3394"/>
        <v>0.45</v>
      </c>
      <c r="BE2176" s="13">
        <f t="shared" si="3395"/>
        <v>0</v>
      </c>
      <c r="BF2176" s="13">
        <f t="shared" si="3396"/>
        <v>0.9</v>
      </c>
      <c r="BG2176" s="13">
        <f t="shared" si="3397"/>
        <v>0</v>
      </c>
      <c r="BH2176" s="13">
        <f t="shared" si="3398"/>
        <v>0</v>
      </c>
      <c r="BI2176" s="13">
        <f t="shared" si="3399"/>
        <v>0</v>
      </c>
      <c r="BJ2176" s="12">
        <f t="shared" ref="BJ2176:BJ2183" si="3401">SUM(AT2176:BI2176)</f>
        <v>18.675000000000001</v>
      </c>
    </row>
    <row r="2177" spans="1:62" ht="15.75">
      <c r="A2177" s="14"/>
      <c r="B2177" s="14"/>
      <c r="C2177" s="12" t="s">
        <v>26</v>
      </c>
      <c r="D2177" s="12"/>
      <c r="E2177" s="12"/>
      <c r="F2177" s="12"/>
      <c r="G2177" s="12">
        <v>8</v>
      </c>
      <c r="H2177" s="12">
        <v>2</v>
      </c>
      <c r="I2177" s="12">
        <v>7</v>
      </c>
      <c r="J2177" s="12">
        <v>2</v>
      </c>
      <c r="K2177" s="12">
        <v>5</v>
      </c>
      <c r="L2177" s="12">
        <v>2</v>
      </c>
      <c r="M2177" s="12">
        <v>2</v>
      </c>
      <c r="N2177" s="12"/>
      <c r="O2177" s="12">
        <v>3</v>
      </c>
      <c r="P2177" s="12">
        <v>2</v>
      </c>
      <c r="Q2177" s="12">
        <v>12</v>
      </c>
      <c r="R2177" s="12"/>
      <c r="S2177" s="12"/>
      <c r="T2177" s="12"/>
      <c r="U2177" s="12">
        <f t="shared" si="3400"/>
        <v>45</v>
      </c>
      <c r="W2177" s="23" t="s">
        <v>26</v>
      </c>
      <c r="X2177" s="24">
        <v>0.35</v>
      </c>
      <c r="Y2177" s="24">
        <v>0.35</v>
      </c>
      <c r="Z2177" s="24">
        <v>0.35</v>
      </c>
      <c r="AA2177" s="24">
        <v>0.35</v>
      </c>
      <c r="AB2177" s="24">
        <v>0.35</v>
      </c>
      <c r="AC2177" s="24">
        <v>0.35</v>
      </c>
      <c r="AD2177" s="24">
        <v>0.35</v>
      </c>
      <c r="AE2177" s="24">
        <v>0.35</v>
      </c>
      <c r="AF2177" s="24">
        <v>0.35</v>
      </c>
      <c r="AG2177" s="24">
        <v>0.35</v>
      </c>
      <c r="AH2177" s="24">
        <v>0.35</v>
      </c>
      <c r="AI2177" s="24">
        <v>0.35</v>
      </c>
      <c r="AJ2177" s="24">
        <v>0.35</v>
      </c>
      <c r="AK2177" s="24">
        <v>0.35</v>
      </c>
      <c r="AL2177" s="24">
        <v>0.35</v>
      </c>
      <c r="AM2177" s="24">
        <v>0.35</v>
      </c>
      <c r="AN2177" s="24">
        <v>0.35</v>
      </c>
      <c r="AP2177" s="14"/>
      <c r="AQ2177" s="14"/>
      <c r="AR2177" s="12" t="s">
        <v>26</v>
      </c>
      <c r="AS2177" s="13">
        <f t="shared" si="3384"/>
        <v>0</v>
      </c>
      <c r="AT2177" s="13">
        <f t="shared" si="3384"/>
        <v>0</v>
      </c>
      <c r="AU2177" s="13">
        <f t="shared" si="3385"/>
        <v>0</v>
      </c>
      <c r="AV2177" s="13">
        <f t="shared" si="3386"/>
        <v>2.8</v>
      </c>
      <c r="AW2177" s="13">
        <f t="shared" si="3387"/>
        <v>0.7</v>
      </c>
      <c r="AX2177" s="13">
        <f t="shared" si="3388"/>
        <v>2.4500000000000002</v>
      </c>
      <c r="AY2177" s="13">
        <f t="shared" si="3389"/>
        <v>0.7</v>
      </c>
      <c r="AZ2177" s="13">
        <f t="shared" si="3390"/>
        <v>1.75</v>
      </c>
      <c r="BA2177" s="13">
        <f t="shared" si="3391"/>
        <v>0.7</v>
      </c>
      <c r="BB2177" s="13">
        <f t="shared" si="3392"/>
        <v>0.7</v>
      </c>
      <c r="BC2177" s="13">
        <f t="shared" si="3393"/>
        <v>0</v>
      </c>
      <c r="BD2177" s="13">
        <f t="shared" si="3394"/>
        <v>1.05</v>
      </c>
      <c r="BE2177" s="13">
        <f t="shared" si="3395"/>
        <v>0.7</v>
      </c>
      <c r="BF2177" s="13">
        <f t="shared" si="3396"/>
        <v>4.2</v>
      </c>
      <c r="BG2177" s="13">
        <f t="shared" si="3397"/>
        <v>0</v>
      </c>
      <c r="BH2177" s="13">
        <f t="shared" si="3398"/>
        <v>0</v>
      </c>
      <c r="BI2177" s="13">
        <f t="shared" si="3399"/>
        <v>0</v>
      </c>
      <c r="BJ2177" s="12">
        <f t="shared" si="3401"/>
        <v>15.75</v>
      </c>
    </row>
    <row r="2178" spans="1:62" ht="15.75">
      <c r="A2178" s="14"/>
      <c r="B2178" s="14"/>
      <c r="C2178" s="12" t="s">
        <v>27</v>
      </c>
      <c r="D2178" s="12"/>
      <c r="E2178" s="12">
        <v>6</v>
      </c>
      <c r="F2178" s="12">
        <v>5</v>
      </c>
      <c r="G2178" s="12">
        <v>7</v>
      </c>
      <c r="H2178" s="12">
        <v>3</v>
      </c>
      <c r="I2178" s="12">
        <v>9</v>
      </c>
      <c r="J2178" s="12">
        <v>3</v>
      </c>
      <c r="K2178" s="12">
        <v>7</v>
      </c>
      <c r="L2178" s="12">
        <v>3</v>
      </c>
      <c r="M2178" s="12">
        <v>4</v>
      </c>
      <c r="N2178" s="12">
        <v>6</v>
      </c>
      <c r="O2178" s="12">
        <v>4</v>
      </c>
      <c r="P2178" s="12">
        <v>3</v>
      </c>
      <c r="Q2178" s="12">
        <v>7</v>
      </c>
      <c r="R2178" s="12"/>
      <c r="S2178" s="12"/>
      <c r="T2178" s="12"/>
      <c r="U2178" s="12">
        <f t="shared" si="3400"/>
        <v>67</v>
      </c>
      <c r="W2178" s="23" t="s">
        <v>27</v>
      </c>
      <c r="X2178" s="24">
        <v>0.43</v>
      </c>
      <c r="Y2178" s="24">
        <v>0.43</v>
      </c>
      <c r="Z2178" s="24">
        <v>0.43</v>
      </c>
      <c r="AA2178" s="24">
        <v>0.43</v>
      </c>
      <c r="AB2178" s="24">
        <v>0.43</v>
      </c>
      <c r="AC2178" s="24">
        <v>0.43</v>
      </c>
      <c r="AD2178" s="24">
        <v>0.43</v>
      </c>
      <c r="AE2178" s="24">
        <v>0.43</v>
      </c>
      <c r="AF2178" s="24">
        <v>0.43</v>
      </c>
      <c r="AG2178" s="24">
        <v>0.43</v>
      </c>
      <c r="AH2178" s="24">
        <v>0.43</v>
      </c>
      <c r="AI2178" s="24">
        <v>0.43</v>
      </c>
      <c r="AJ2178" s="24">
        <v>0.43</v>
      </c>
      <c r="AK2178" s="24">
        <v>0.43</v>
      </c>
      <c r="AL2178" s="24">
        <v>0.43</v>
      </c>
      <c r="AM2178" s="24">
        <v>0.43</v>
      </c>
      <c r="AN2178" s="24">
        <v>0.43</v>
      </c>
      <c r="AP2178" s="14"/>
      <c r="AQ2178" s="14"/>
      <c r="AR2178" s="12" t="s">
        <v>27</v>
      </c>
      <c r="AS2178" s="13">
        <f t="shared" si="3384"/>
        <v>0</v>
      </c>
      <c r="AT2178" s="13">
        <f t="shared" si="3384"/>
        <v>2.58</v>
      </c>
      <c r="AU2178" s="13">
        <f t="shared" si="3385"/>
        <v>2.15</v>
      </c>
      <c r="AV2178" s="13">
        <f t="shared" si="3386"/>
        <v>3.01</v>
      </c>
      <c r="AW2178" s="13">
        <f t="shared" si="3387"/>
        <v>1.29</v>
      </c>
      <c r="AX2178" s="13">
        <f t="shared" si="3388"/>
        <v>3.87</v>
      </c>
      <c r="AY2178" s="13">
        <f t="shared" si="3389"/>
        <v>1.29</v>
      </c>
      <c r="AZ2178" s="13">
        <f t="shared" si="3390"/>
        <v>3.01</v>
      </c>
      <c r="BA2178" s="13">
        <f t="shared" si="3391"/>
        <v>1.29</v>
      </c>
      <c r="BB2178" s="13">
        <f t="shared" si="3392"/>
        <v>1.72</v>
      </c>
      <c r="BC2178" s="13">
        <f t="shared" si="3393"/>
        <v>2.58</v>
      </c>
      <c r="BD2178" s="13">
        <f t="shared" si="3394"/>
        <v>1.72</v>
      </c>
      <c r="BE2178" s="13">
        <f t="shared" si="3395"/>
        <v>1.29</v>
      </c>
      <c r="BF2178" s="13">
        <f t="shared" si="3396"/>
        <v>3.01</v>
      </c>
      <c r="BG2178" s="13">
        <f t="shared" si="3397"/>
        <v>0</v>
      </c>
      <c r="BH2178" s="13">
        <f t="shared" si="3398"/>
        <v>0</v>
      </c>
      <c r="BI2178" s="13">
        <f t="shared" si="3399"/>
        <v>0</v>
      </c>
      <c r="BJ2178" s="12">
        <f t="shared" si="3401"/>
        <v>28.81</v>
      </c>
    </row>
    <row r="2179" spans="1:62" ht="15.75">
      <c r="A2179" s="14"/>
      <c r="B2179" s="14"/>
      <c r="C2179" s="12" t="s">
        <v>28</v>
      </c>
      <c r="D2179" s="12"/>
      <c r="E2179" s="12">
        <v>10</v>
      </c>
      <c r="F2179" s="12">
        <v>7</v>
      </c>
      <c r="G2179" s="12">
        <v>4</v>
      </c>
      <c r="H2179" s="12">
        <v>4</v>
      </c>
      <c r="I2179" s="12">
        <v>6</v>
      </c>
      <c r="J2179" s="12">
        <v>2</v>
      </c>
      <c r="K2179" s="12">
        <v>5</v>
      </c>
      <c r="L2179" s="12">
        <v>2</v>
      </c>
      <c r="M2179" s="12">
        <v>5</v>
      </c>
      <c r="N2179" s="12">
        <v>11</v>
      </c>
      <c r="O2179" s="12">
        <v>6</v>
      </c>
      <c r="P2179" s="12">
        <v>3</v>
      </c>
      <c r="Q2179" s="12">
        <v>4</v>
      </c>
      <c r="R2179" s="12"/>
      <c r="S2179" s="12"/>
      <c r="T2179" s="12"/>
      <c r="U2179" s="12">
        <f t="shared" si="3400"/>
        <v>69</v>
      </c>
      <c r="W2179" s="23" t="s">
        <v>28</v>
      </c>
      <c r="X2179" s="24">
        <v>0.5</v>
      </c>
      <c r="Y2179" s="24">
        <v>0.5</v>
      </c>
      <c r="Z2179" s="24">
        <v>0.5</v>
      </c>
      <c r="AA2179" s="24">
        <v>0.5</v>
      </c>
      <c r="AB2179" s="24">
        <v>0.5</v>
      </c>
      <c r="AC2179" s="24">
        <v>0.5</v>
      </c>
      <c r="AD2179" s="24">
        <v>0.5</v>
      </c>
      <c r="AE2179" s="24">
        <v>0.5</v>
      </c>
      <c r="AF2179" s="24">
        <v>0.5</v>
      </c>
      <c r="AG2179" s="24">
        <v>0.5</v>
      </c>
      <c r="AH2179" s="24">
        <v>0.5</v>
      </c>
      <c r="AI2179" s="24">
        <v>0.5</v>
      </c>
      <c r="AJ2179" s="24">
        <v>0.5</v>
      </c>
      <c r="AK2179" s="24">
        <v>0.5</v>
      </c>
      <c r="AL2179" s="24">
        <v>0.5</v>
      </c>
      <c r="AM2179" s="24">
        <v>0.5</v>
      </c>
      <c r="AN2179" s="24">
        <v>0.5</v>
      </c>
      <c r="AP2179" s="14"/>
      <c r="AQ2179" s="14"/>
      <c r="AR2179" s="12" t="s">
        <v>28</v>
      </c>
      <c r="AS2179" s="13">
        <f t="shared" si="3384"/>
        <v>0</v>
      </c>
      <c r="AT2179" s="13">
        <f t="shared" si="3384"/>
        <v>5</v>
      </c>
      <c r="AU2179" s="13">
        <f t="shared" si="3385"/>
        <v>3.5</v>
      </c>
      <c r="AV2179" s="13">
        <f t="shared" si="3386"/>
        <v>2</v>
      </c>
      <c r="AW2179" s="13">
        <f t="shared" si="3387"/>
        <v>2</v>
      </c>
      <c r="AX2179" s="13">
        <f t="shared" si="3388"/>
        <v>3</v>
      </c>
      <c r="AY2179" s="13">
        <f t="shared" si="3389"/>
        <v>1</v>
      </c>
      <c r="AZ2179" s="13">
        <f t="shared" si="3390"/>
        <v>2.5</v>
      </c>
      <c r="BA2179" s="13">
        <f t="shared" si="3391"/>
        <v>1</v>
      </c>
      <c r="BB2179" s="13">
        <f t="shared" si="3392"/>
        <v>2.5</v>
      </c>
      <c r="BC2179" s="13">
        <f t="shared" si="3393"/>
        <v>5.5</v>
      </c>
      <c r="BD2179" s="13">
        <f t="shared" si="3394"/>
        <v>3</v>
      </c>
      <c r="BE2179" s="13">
        <f t="shared" si="3395"/>
        <v>1.5</v>
      </c>
      <c r="BF2179" s="13">
        <f t="shared" si="3396"/>
        <v>2</v>
      </c>
      <c r="BG2179" s="13">
        <f t="shared" si="3397"/>
        <v>0</v>
      </c>
      <c r="BH2179" s="13">
        <f t="shared" si="3398"/>
        <v>0</v>
      </c>
      <c r="BI2179" s="13">
        <f t="shared" si="3399"/>
        <v>0</v>
      </c>
      <c r="BJ2179" s="12">
        <f t="shared" si="3401"/>
        <v>34.5</v>
      </c>
    </row>
    <row r="2180" spans="1:62" ht="15.75">
      <c r="A2180" s="14"/>
      <c r="B2180" s="14"/>
      <c r="C2180" s="12" t="s">
        <v>35</v>
      </c>
      <c r="D2180" s="12"/>
      <c r="E2180" s="12">
        <v>8</v>
      </c>
      <c r="F2180" s="12">
        <v>8</v>
      </c>
      <c r="G2180" s="12">
        <v>5</v>
      </c>
      <c r="H2180" s="12">
        <v>3</v>
      </c>
      <c r="I2180" s="12">
        <v>7</v>
      </c>
      <c r="J2180" s="12">
        <v>2</v>
      </c>
      <c r="K2180" s="12">
        <v>6</v>
      </c>
      <c r="L2180" s="12">
        <v>2</v>
      </c>
      <c r="M2180" s="12">
        <v>3</v>
      </c>
      <c r="N2180" s="12">
        <v>4</v>
      </c>
      <c r="O2180" s="12">
        <v>4</v>
      </c>
      <c r="P2180" s="12">
        <v>2</v>
      </c>
      <c r="Q2180" s="12">
        <v>10</v>
      </c>
      <c r="R2180" s="12"/>
      <c r="S2180" s="12"/>
      <c r="T2180" s="12"/>
      <c r="U2180" s="12">
        <f t="shared" si="3400"/>
        <v>64</v>
      </c>
      <c r="W2180" s="23" t="s">
        <v>50</v>
      </c>
      <c r="X2180" s="24">
        <v>8.5000000000000006E-2</v>
      </c>
      <c r="Y2180" s="24">
        <v>8.5000000000000006E-2</v>
      </c>
      <c r="Z2180" s="24">
        <v>8.5000000000000006E-2</v>
      </c>
      <c r="AA2180" s="24">
        <v>8.5000000000000006E-2</v>
      </c>
      <c r="AB2180" s="24">
        <v>8.5000000000000006E-2</v>
      </c>
      <c r="AC2180" s="24">
        <v>8.5000000000000006E-2</v>
      </c>
      <c r="AD2180" s="24">
        <v>8.5000000000000006E-2</v>
      </c>
      <c r="AE2180" s="24">
        <v>8.5000000000000006E-2</v>
      </c>
      <c r="AF2180" s="24">
        <v>8.5000000000000006E-2</v>
      </c>
      <c r="AG2180" s="24">
        <v>8.5000000000000006E-2</v>
      </c>
      <c r="AH2180" s="24">
        <v>8.5000000000000006E-2</v>
      </c>
      <c r="AI2180" s="24">
        <v>8.5000000000000006E-2</v>
      </c>
      <c r="AJ2180" s="24">
        <v>8.5000000000000006E-2</v>
      </c>
      <c r="AK2180" s="24">
        <v>8.5000000000000006E-2</v>
      </c>
      <c r="AL2180" s="24">
        <v>8.5000000000000006E-2</v>
      </c>
      <c r="AM2180" s="24">
        <v>8.5000000000000006E-2</v>
      </c>
      <c r="AN2180" s="24">
        <v>8.5000000000000006E-2</v>
      </c>
      <c r="AP2180" s="14"/>
      <c r="AQ2180" s="14"/>
      <c r="AR2180" s="12" t="s">
        <v>29</v>
      </c>
      <c r="AS2180" s="13">
        <f t="shared" si="3384"/>
        <v>0</v>
      </c>
      <c r="AT2180" s="13">
        <f t="shared" si="3384"/>
        <v>0.68</v>
      </c>
      <c r="AU2180" s="13">
        <f t="shared" si="3385"/>
        <v>0.68</v>
      </c>
      <c r="AV2180" s="13">
        <f t="shared" si="3386"/>
        <v>0.42499999999999999</v>
      </c>
      <c r="AW2180" s="13">
        <f t="shared" si="3387"/>
        <v>0.255</v>
      </c>
      <c r="AX2180" s="13">
        <f t="shared" si="3388"/>
        <v>0.59499999999999997</v>
      </c>
      <c r="AY2180" s="13">
        <f t="shared" si="3389"/>
        <v>0.17</v>
      </c>
      <c r="AZ2180" s="13">
        <f t="shared" si="3390"/>
        <v>0.51</v>
      </c>
      <c r="BA2180" s="13">
        <f t="shared" si="3391"/>
        <v>0.17</v>
      </c>
      <c r="BB2180" s="13">
        <f t="shared" si="3392"/>
        <v>0.255</v>
      </c>
      <c r="BC2180" s="13">
        <f t="shared" si="3393"/>
        <v>0.34</v>
      </c>
      <c r="BD2180" s="13">
        <f t="shared" si="3394"/>
        <v>0.34</v>
      </c>
      <c r="BE2180" s="13">
        <f t="shared" si="3395"/>
        <v>0.17</v>
      </c>
      <c r="BF2180" s="13">
        <f t="shared" si="3396"/>
        <v>0.85</v>
      </c>
      <c r="BG2180" s="13">
        <f t="shared" si="3397"/>
        <v>0</v>
      </c>
      <c r="BH2180" s="13">
        <f t="shared" si="3398"/>
        <v>0</v>
      </c>
      <c r="BI2180" s="13">
        <f t="shared" si="3399"/>
        <v>0</v>
      </c>
      <c r="BJ2180" s="12">
        <f t="shared" si="3401"/>
        <v>5.44</v>
      </c>
    </row>
    <row r="2181" spans="1:62" ht="15.75">
      <c r="A2181" s="14"/>
      <c r="B2181" s="14"/>
      <c r="C2181" s="12" t="s">
        <v>36</v>
      </c>
      <c r="D2181" s="12"/>
      <c r="E2181" s="12">
        <v>8</v>
      </c>
      <c r="F2181" s="12">
        <v>6</v>
      </c>
      <c r="G2181" s="12"/>
      <c r="H2181" s="12"/>
      <c r="I2181" s="12"/>
      <c r="J2181" s="12"/>
      <c r="K2181" s="12"/>
      <c r="L2181" s="12"/>
      <c r="M2181" s="12"/>
      <c r="N2181" s="12"/>
      <c r="O2181" s="12">
        <v>5</v>
      </c>
      <c r="P2181" s="12"/>
      <c r="Q2181" s="12"/>
      <c r="R2181" s="12"/>
      <c r="S2181" s="12"/>
      <c r="T2181" s="12"/>
      <c r="U2181" s="12">
        <f t="shared" si="3400"/>
        <v>19</v>
      </c>
      <c r="W2181" s="23" t="s">
        <v>51</v>
      </c>
      <c r="X2181" s="24">
        <v>0.59</v>
      </c>
      <c r="Y2181" s="24">
        <v>0.59</v>
      </c>
      <c r="Z2181" s="24">
        <v>0.59</v>
      </c>
      <c r="AA2181" s="24">
        <v>0.59</v>
      </c>
      <c r="AB2181" s="24">
        <v>0.59</v>
      </c>
      <c r="AC2181" s="24">
        <v>0.59</v>
      </c>
      <c r="AD2181" s="24">
        <v>0.59</v>
      </c>
      <c r="AE2181" s="24">
        <v>0.59</v>
      </c>
      <c r="AF2181" s="24">
        <v>0.59</v>
      </c>
      <c r="AG2181" s="24">
        <v>0.59</v>
      </c>
      <c r="AH2181" s="24">
        <v>0.59</v>
      </c>
      <c r="AI2181" s="24">
        <v>0.59</v>
      </c>
      <c r="AJ2181" s="24">
        <v>0.59</v>
      </c>
      <c r="AK2181" s="24">
        <v>0.59</v>
      </c>
      <c r="AL2181" s="24">
        <v>0.59</v>
      </c>
      <c r="AM2181" s="24">
        <v>0.59</v>
      </c>
      <c r="AN2181" s="24">
        <v>0.59</v>
      </c>
      <c r="AP2181" s="14"/>
      <c r="AQ2181" s="14"/>
      <c r="AR2181" s="12" t="s">
        <v>30</v>
      </c>
      <c r="AS2181" s="13">
        <f t="shared" si="3384"/>
        <v>0</v>
      </c>
      <c r="AT2181" s="13">
        <f t="shared" si="3384"/>
        <v>4.72</v>
      </c>
      <c r="AU2181" s="13">
        <f t="shared" si="3385"/>
        <v>3.54</v>
      </c>
      <c r="AV2181" s="13">
        <f t="shared" si="3386"/>
        <v>0</v>
      </c>
      <c r="AW2181" s="13">
        <f t="shared" si="3387"/>
        <v>0</v>
      </c>
      <c r="AX2181" s="13">
        <f t="shared" si="3388"/>
        <v>0</v>
      </c>
      <c r="AY2181" s="13">
        <f t="shared" si="3389"/>
        <v>0</v>
      </c>
      <c r="AZ2181" s="13">
        <f t="shared" si="3390"/>
        <v>0</v>
      </c>
      <c r="BA2181" s="13">
        <f t="shared" si="3391"/>
        <v>0</v>
      </c>
      <c r="BB2181" s="13">
        <f t="shared" si="3392"/>
        <v>0</v>
      </c>
      <c r="BC2181" s="13">
        <f t="shared" si="3393"/>
        <v>0</v>
      </c>
      <c r="BD2181" s="13">
        <f t="shared" si="3394"/>
        <v>2.95</v>
      </c>
      <c r="BE2181" s="13">
        <f t="shared" si="3395"/>
        <v>0</v>
      </c>
      <c r="BF2181" s="13">
        <f t="shared" si="3396"/>
        <v>0</v>
      </c>
      <c r="BG2181" s="13">
        <f t="shared" si="3397"/>
        <v>0</v>
      </c>
      <c r="BH2181" s="13">
        <f t="shared" si="3398"/>
        <v>0</v>
      </c>
      <c r="BI2181" s="13">
        <f t="shared" si="3399"/>
        <v>0</v>
      </c>
      <c r="BJ2181" s="12">
        <f t="shared" si="3401"/>
        <v>11.21</v>
      </c>
    </row>
    <row r="2182" spans="1:62" ht="15.75">
      <c r="A2182" s="14"/>
      <c r="B2182" s="14"/>
      <c r="C2182" s="12" t="s">
        <v>31</v>
      </c>
      <c r="D2182" s="12"/>
      <c r="E2182" s="12">
        <v>6</v>
      </c>
      <c r="F2182" s="12">
        <v>5</v>
      </c>
      <c r="G2182" s="12"/>
      <c r="H2182" s="12"/>
      <c r="I2182" s="12"/>
      <c r="J2182" s="12"/>
      <c r="K2182" s="12"/>
      <c r="L2182" s="12"/>
      <c r="M2182" s="12"/>
      <c r="N2182" s="12">
        <v>3</v>
      </c>
      <c r="O2182" s="12">
        <v>1</v>
      </c>
      <c r="P2182" s="12"/>
      <c r="Q2182" s="12">
        <v>2</v>
      </c>
      <c r="R2182" s="12"/>
      <c r="S2182" s="12"/>
      <c r="T2182" s="12"/>
      <c r="U2182" s="12">
        <f t="shared" si="3400"/>
        <v>17</v>
      </c>
      <c r="W2182" s="23" t="s">
        <v>31</v>
      </c>
      <c r="X2182" s="24">
        <v>0.56999999999999995</v>
      </c>
      <c r="Y2182" s="24">
        <v>0.56999999999999995</v>
      </c>
      <c r="Z2182" s="24">
        <v>0.56999999999999995</v>
      </c>
      <c r="AA2182" s="24">
        <v>0.56999999999999995</v>
      </c>
      <c r="AB2182" s="24">
        <v>0.56999999999999995</v>
      </c>
      <c r="AC2182" s="24">
        <v>0.56999999999999995</v>
      </c>
      <c r="AD2182" s="24">
        <v>0.56999999999999995</v>
      </c>
      <c r="AE2182" s="24">
        <v>0.56999999999999995</v>
      </c>
      <c r="AF2182" s="24">
        <v>0.56999999999999995</v>
      </c>
      <c r="AG2182" s="24">
        <v>0.56999999999999995</v>
      </c>
      <c r="AH2182" s="24">
        <v>0.56999999999999995</v>
      </c>
      <c r="AI2182" s="24">
        <v>0.56999999999999995</v>
      </c>
      <c r="AJ2182" s="24">
        <v>0.56999999999999995</v>
      </c>
      <c r="AK2182" s="24">
        <v>0.56999999999999995</v>
      </c>
      <c r="AL2182" s="24">
        <v>0.56999999999999995</v>
      </c>
      <c r="AM2182" s="24">
        <v>0.56999999999999995</v>
      </c>
      <c r="AN2182" s="24">
        <v>0.56999999999999995</v>
      </c>
      <c r="AP2182" s="14"/>
      <c r="AQ2182" s="14"/>
      <c r="AR2182" s="12" t="s">
        <v>31</v>
      </c>
      <c r="AS2182" s="13">
        <f t="shared" si="3384"/>
        <v>0</v>
      </c>
      <c r="AT2182" s="13">
        <f t="shared" si="3384"/>
        <v>3.42</v>
      </c>
      <c r="AU2182" s="13">
        <f t="shared" si="3385"/>
        <v>2.85</v>
      </c>
      <c r="AV2182" s="13">
        <f t="shared" si="3386"/>
        <v>0</v>
      </c>
      <c r="AW2182" s="13">
        <f t="shared" si="3387"/>
        <v>0</v>
      </c>
      <c r="AX2182" s="13">
        <f t="shared" si="3388"/>
        <v>0</v>
      </c>
      <c r="AY2182" s="13">
        <f t="shared" si="3389"/>
        <v>0</v>
      </c>
      <c r="AZ2182" s="13">
        <f t="shared" si="3390"/>
        <v>0</v>
      </c>
      <c r="BA2182" s="13">
        <f t="shared" si="3391"/>
        <v>0</v>
      </c>
      <c r="BB2182" s="13">
        <f t="shared" si="3392"/>
        <v>0</v>
      </c>
      <c r="BC2182" s="13">
        <f t="shared" si="3393"/>
        <v>1.71</v>
      </c>
      <c r="BD2182" s="13">
        <f t="shared" si="3394"/>
        <v>0.56999999999999995</v>
      </c>
      <c r="BE2182" s="13">
        <f t="shared" si="3395"/>
        <v>0</v>
      </c>
      <c r="BF2182" s="13">
        <f t="shared" si="3396"/>
        <v>1.1399999999999999</v>
      </c>
      <c r="BG2182" s="13">
        <f t="shared" si="3397"/>
        <v>0</v>
      </c>
      <c r="BH2182" s="13">
        <f t="shared" si="3398"/>
        <v>0</v>
      </c>
      <c r="BI2182" s="13">
        <f t="shared" si="3399"/>
        <v>0</v>
      </c>
      <c r="BJ2182" s="12">
        <f t="shared" si="3401"/>
        <v>9.69</v>
      </c>
    </row>
    <row r="2183" spans="1:62" ht="15.75">
      <c r="A2183" s="16"/>
      <c r="B2183" s="16"/>
      <c r="C2183" s="12" t="s">
        <v>32</v>
      </c>
      <c r="D2183" s="12"/>
      <c r="E2183" s="12"/>
      <c r="F2183" s="12"/>
      <c r="G2183" s="12">
        <v>7</v>
      </c>
      <c r="H2183" s="12"/>
      <c r="I2183" s="12">
        <v>8</v>
      </c>
      <c r="J2183" s="12"/>
      <c r="K2183" s="12">
        <v>6</v>
      </c>
      <c r="L2183" s="12">
        <v>2</v>
      </c>
      <c r="M2183" s="12"/>
      <c r="N2183" s="12">
        <v>7</v>
      </c>
      <c r="O2183" s="12">
        <v>8</v>
      </c>
      <c r="P2183" s="12"/>
      <c r="Q2183" s="12"/>
      <c r="R2183" s="12"/>
      <c r="S2183" s="12"/>
      <c r="T2183" s="12"/>
      <c r="U2183" s="12">
        <f t="shared" si="3400"/>
        <v>38</v>
      </c>
      <c r="W2183" s="23" t="s">
        <v>32</v>
      </c>
      <c r="X2183" s="24">
        <v>0.4</v>
      </c>
      <c r="Y2183" s="24">
        <v>0.4</v>
      </c>
      <c r="Z2183" s="24">
        <v>0.4</v>
      </c>
      <c r="AA2183" s="24">
        <v>0.4</v>
      </c>
      <c r="AB2183" s="24">
        <v>0.4</v>
      </c>
      <c r="AC2183" s="24">
        <v>0.4</v>
      </c>
      <c r="AD2183" s="24">
        <v>0.4</v>
      </c>
      <c r="AE2183" s="24">
        <v>0.4</v>
      </c>
      <c r="AF2183" s="24">
        <v>0.4</v>
      </c>
      <c r="AG2183" s="24">
        <v>0.4</v>
      </c>
      <c r="AH2183" s="24">
        <v>0.4</v>
      </c>
      <c r="AI2183" s="24">
        <v>0.4</v>
      </c>
      <c r="AJ2183" s="24">
        <v>0.4</v>
      </c>
      <c r="AK2183" s="24">
        <v>0.4</v>
      </c>
      <c r="AL2183" s="24">
        <v>0.4</v>
      </c>
      <c r="AM2183" s="24">
        <v>0.4</v>
      </c>
      <c r="AN2183" s="24">
        <v>0.4</v>
      </c>
      <c r="AP2183" s="16"/>
      <c r="AQ2183" s="16"/>
      <c r="AR2183" s="12" t="s">
        <v>32</v>
      </c>
      <c r="AS2183" s="13">
        <f t="shared" si="3384"/>
        <v>0</v>
      </c>
      <c r="AT2183" s="13">
        <f t="shared" si="3384"/>
        <v>0</v>
      </c>
      <c r="AU2183" s="13">
        <f t="shared" si="3385"/>
        <v>0</v>
      </c>
      <c r="AV2183" s="13">
        <f t="shared" si="3386"/>
        <v>2.8</v>
      </c>
      <c r="AW2183" s="13">
        <f t="shared" si="3387"/>
        <v>0</v>
      </c>
      <c r="AX2183" s="13">
        <f t="shared" si="3388"/>
        <v>3.2</v>
      </c>
      <c r="AY2183" s="13">
        <f t="shared" si="3389"/>
        <v>0</v>
      </c>
      <c r="AZ2183" s="13">
        <f t="shared" si="3390"/>
        <v>2.4</v>
      </c>
      <c r="BA2183" s="13">
        <f t="shared" si="3391"/>
        <v>0.8</v>
      </c>
      <c r="BB2183" s="13">
        <f t="shared" si="3392"/>
        <v>0</v>
      </c>
      <c r="BC2183" s="13">
        <f t="shared" si="3393"/>
        <v>2.8</v>
      </c>
      <c r="BD2183" s="13">
        <f t="shared" si="3394"/>
        <v>3.2</v>
      </c>
      <c r="BE2183" s="13">
        <f t="shared" si="3395"/>
        <v>0</v>
      </c>
      <c r="BF2183" s="13">
        <f t="shared" si="3396"/>
        <v>0</v>
      </c>
      <c r="BG2183" s="13">
        <f t="shared" si="3397"/>
        <v>0</v>
      </c>
      <c r="BH2183" s="13">
        <f t="shared" si="3398"/>
        <v>0</v>
      </c>
      <c r="BI2183" s="13">
        <f t="shared" si="3399"/>
        <v>0</v>
      </c>
      <c r="BJ2183" s="12">
        <f t="shared" si="3401"/>
        <v>15.2</v>
      </c>
    </row>
    <row r="2184" spans="1:62">
      <c r="A2184" s="17"/>
      <c r="B2184" s="18"/>
      <c r="C2184" s="19" t="s">
        <v>33</v>
      </c>
      <c r="D2184" s="19">
        <f>SUM(D2175:D2183)</f>
        <v>0</v>
      </c>
      <c r="E2184" s="19">
        <f>SUM(E2175:E2183)</f>
        <v>38</v>
      </c>
      <c r="F2184" s="19">
        <f t="shared" ref="F2184:U2184" si="3402">SUM(F2175:F2183)</f>
        <v>31</v>
      </c>
      <c r="G2184" s="19">
        <f t="shared" si="3402"/>
        <v>57</v>
      </c>
      <c r="H2184" s="19">
        <f t="shared" si="3402"/>
        <v>19</v>
      </c>
      <c r="I2184" s="19">
        <f t="shared" si="3402"/>
        <v>102</v>
      </c>
      <c r="J2184" s="19">
        <f t="shared" si="3402"/>
        <v>16</v>
      </c>
      <c r="K2184" s="19">
        <f t="shared" si="3402"/>
        <v>60</v>
      </c>
      <c r="L2184" s="19">
        <f t="shared" si="3402"/>
        <v>19</v>
      </c>
      <c r="M2184" s="19">
        <f t="shared" si="3402"/>
        <v>24</v>
      </c>
      <c r="N2184" s="19">
        <f t="shared" si="3402"/>
        <v>31</v>
      </c>
      <c r="O2184" s="19">
        <f t="shared" si="3402"/>
        <v>42</v>
      </c>
      <c r="P2184" s="19">
        <f t="shared" si="3402"/>
        <v>20</v>
      </c>
      <c r="Q2184" s="19">
        <f t="shared" si="3402"/>
        <v>51</v>
      </c>
      <c r="R2184" s="19">
        <f t="shared" si="3402"/>
        <v>0</v>
      </c>
      <c r="S2184" s="19">
        <f t="shared" si="3402"/>
        <v>0</v>
      </c>
      <c r="T2184" s="19">
        <f t="shared" si="3402"/>
        <v>0</v>
      </c>
      <c r="U2184" s="19">
        <f t="shared" si="3402"/>
        <v>510</v>
      </c>
      <c r="AP2184" s="35"/>
      <c r="AQ2184" s="36"/>
      <c r="AR2184" s="37" t="s">
        <v>33</v>
      </c>
      <c r="AS2184" s="37">
        <f>SUM(AS2175:AS2183)</f>
        <v>0</v>
      </c>
      <c r="AT2184" s="37">
        <f t="shared" ref="AT2184:BJ2184" si="3403">SUM(AT2175:AT2183)</f>
        <v>16.399999999999999</v>
      </c>
      <c r="AU2184" s="37">
        <f t="shared" si="3403"/>
        <v>12.72</v>
      </c>
      <c r="AV2184" s="37">
        <f t="shared" si="3403"/>
        <v>17.445</v>
      </c>
      <c r="AW2184" s="37">
        <f t="shared" si="3403"/>
        <v>5.94</v>
      </c>
      <c r="AX2184" s="37">
        <f t="shared" si="3403"/>
        <v>28.98</v>
      </c>
      <c r="AY2184" s="37">
        <f t="shared" si="3403"/>
        <v>4.8949999999999996</v>
      </c>
      <c r="AZ2184" s="37">
        <f t="shared" si="3403"/>
        <v>17.745000000000001</v>
      </c>
      <c r="BA2184" s="37">
        <f t="shared" si="3403"/>
        <v>5.92</v>
      </c>
      <c r="BB2184" s="37">
        <f t="shared" si="3403"/>
        <v>7.665</v>
      </c>
      <c r="BC2184" s="37">
        <f t="shared" si="3403"/>
        <v>12.93</v>
      </c>
      <c r="BD2184" s="37">
        <f t="shared" si="3403"/>
        <v>15.664999999999999</v>
      </c>
      <c r="BE2184" s="37">
        <f t="shared" si="3403"/>
        <v>6.31</v>
      </c>
      <c r="BF2184" s="37">
        <f t="shared" si="3403"/>
        <v>15.28</v>
      </c>
      <c r="BG2184" s="37">
        <f t="shared" si="3403"/>
        <v>0</v>
      </c>
      <c r="BH2184" s="37">
        <f t="shared" si="3403"/>
        <v>0</v>
      </c>
      <c r="BI2184" s="37">
        <f t="shared" si="3403"/>
        <v>0</v>
      </c>
      <c r="BJ2184" s="37">
        <f t="shared" si="3403"/>
        <v>167.89500000000001</v>
      </c>
    </row>
    <row r="2187" spans="1:62" ht="106.5">
      <c r="A2187" s="8" t="s">
        <v>2</v>
      </c>
      <c r="B2187" s="8" t="s">
        <v>3</v>
      </c>
      <c r="C2187" s="8" t="s">
        <v>4</v>
      </c>
      <c r="D2187" s="9" t="str">
        <f>D5</f>
        <v>ANGGREK</v>
      </c>
      <c r="E2187" s="9" t="str">
        <f t="shared" ref="E2187:U2187" si="3404">E5</f>
        <v>BOUGENVIL</v>
      </c>
      <c r="F2187" s="9" t="str">
        <f t="shared" si="3404"/>
        <v>CAMELIA</v>
      </c>
      <c r="G2187" s="9" t="str">
        <f t="shared" si="3404"/>
        <v>DEWANDARU</v>
      </c>
      <c r="H2187" s="9" t="str">
        <f t="shared" si="3404"/>
        <v>EDELWEIS</v>
      </c>
      <c r="I2187" s="9" t="str">
        <f t="shared" si="3404"/>
        <v>FLAMBOYAN</v>
      </c>
      <c r="J2187" s="9" t="str">
        <f t="shared" si="3404"/>
        <v>GERANIUM</v>
      </c>
      <c r="K2187" s="9" t="str">
        <f t="shared" si="3404"/>
        <v>HELIKONIA</v>
      </c>
      <c r="L2187" s="9" t="str">
        <f t="shared" si="3404"/>
        <v>IVY</v>
      </c>
      <c r="M2187" s="9" t="str">
        <f t="shared" si="3404"/>
        <v>KANA</v>
      </c>
      <c r="N2187" s="9" t="str">
        <f t="shared" si="3404"/>
        <v>IGD</v>
      </c>
      <c r="O2187" s="9" t="str">
        <f t="shared" si="3404"/>
        <v>HCU</v>
      </c>
      <c r="P2187" s="9" t="str">
        <f t="shared" si="3404"/>
        <v>PENUNJANG</v>
      </c>
      <c r="Q2187" s="9" t="str">
        <f t="shared" si="3404"/>
        <v>PELAYANAN</v>
      </c>
      <c r="R2187" s="9" t="str">
        <f t="shared" si="3404"/>
        <v>ADMIN</v>
      </c>
      <c r="S2187" s="9" t="str">
        <f t="shared" si="3404"/>
        <v>ASRAMA</v>
      </c>
      <c r="T2187" s="9" t="str">
        <f t="shared" si="3404"/>
        <v>MASJID</v>
      </c>
      <c r="U2187" s="9" t="str">
        <f t="shared" si="3404"/>
        <v>JUMLAH</v>
      </c>
      <c r="W2187" s="21"/>
      <c r="X2187" s="22" t="str">
        <f>X5</f>
        <v>ANGGREK</v>
      </c>
      <c r="Y2187" s="22" t="str">
        <f>Y5</f>
        <v>BOUGENVIL</v>
      </c>
      <c r="Z2187" s="22" t="str">
        <f t="shared" ref="Z2187:AN2187" si="3405">Z5</f>
        <v>CAMELIA</v>
      </c>
      <c r="AA2187" s="22" t="str">
        <f t="shared" si="3405"/>
        <v>DEWANDARU</v>
      </c>
      <c r="AB2187" s="22" t="str">
        <f t="shared" si="3405"/>
        <v>EDELWEIS</v>
      </c>
      <c r="AC2187" s="22" t="str">
        <f t="shared" si="3405"/>
        <v>FLAMBOYAN</v>
      </c>
      <c r="AD2187" s="22" t="str">
        <f t="shared" si="3405"/>
        <v>GERANIUM</v>
      </c>
      <c r="AE2187" s="22" t="str">
        <f t="shared" si="3405"/>
        <v>HELIKONIA</v>
      </c>
      <c r="AF2187" s="22" t="str">
        <f t="shared" si="3405"/>
        <v>IVY</v>
      </c>
      <c r="AG2187" s="22" t="str">
        <f t="shared" si="3405"/>
        <v>KANA</v>
      </c>
      <c r="AH2187" s="22" t="str">
        <f t="shared" si="3405"/>
        <v>IGD</v>
      </c>
      <c r="AI2187" s="22" t="str">
        <f t="shared" si="3405"/>
        <v>HCU</v>
      </c>
      <c r="AJ2187" s="22" t="str">
        <f t="shared" si="3405"/>
        <v>PENUNJANG</v>
      </c>
      <c r="AK2187" s="22" t="str">
        <f t="shared" si="3405"/>
        <v>PELAYANAN</v>
      </c>
      <c r="AL2187" s="22" t="str">
        <f t="shared" si="3405"/>
        <v>ADMIN</v>
      </c>
      <c r="AM2187" s="22" t="str">
        <f t="shared" si="3405"/>
        <v>ASRAMA</v>
      </c>
      <c r="AN2187" s="22" t="str">
        <f t="shared" si="3405"/>
        <v>MASJID</v>
      </c>
      <c r="AP2187" s="33" t="s">
        <v>2</v>
      </c>
      <c r="AQ2187" s="33" t="s">
        <v>3</v>
      </c>
      <c r="AR2187" s="33" t="s">
        <v>4</v>
      </c>
      <c r="AS2187" s="34" t="str">
        <f>AS5</f>
        <v>ANGGREK</v>
      </c>
      <c r="AT2187" s="34" t="str">
        <f>AT5</f>
        <v>BOUGENVIL</v>
      </c>
      <c r="AU2187" s="34" t="str">
        <f t="shared" ref="AU2187:BI2187" si="3406">AU5</f>
        <v>CAMELIA II</v>
      </c>
      <c r="AV2187" s="34" t="str">
        <f t="shared" si="3406"/>
        <v>DEWANDARU</v>
      </c>
      <c r="AW2187" s="34" t="str">
        <f t="shared" si="3406"/>
        <v>EDELWEIS</v>
      </c>
      <c r="AX2187" s="34" t="str">
        <f t="shared" si="3406"/>
        <v>FLAMBOYAN</v>
      </c>
      <c r="AY2187" s="34" t="str">
        <f t="shared" si="3406"/>
        <v>GERANIUM</v>
      </c>
      <c r="AZ2187" s="34" t="str">
        <f t="shared" si="3406"/>
        <v>HELIKONIA</v>
      </c>
      <c r="BA2187" s="34" t="str">
        <f t="shared" si="3406"/>
        <v>IVY</v>
      </c>
      <c r="BB2187" s="34" t="str">
        <f t="shared" si="3406"/>
        <v>KANA</v>
      </c>
      <c r="BC2187" s="34" t="str">
        <f t="shared" si="3406"/>
        <v>IGD</v>
      </c>
      <c r="BD2187" s="34" t="str">
        <f t="shared" si="3406"/>
        <v>HCU</v>
      </c>
      <c r="BE2187" s="34" t="str">
        <f t="shared" si="3406"/>
        <v>PENUNJANG</v>
      </c>
      <c r="BF2187" s="34" t="str">
        <f t="shared" si="3406"/>
        <v>PELAYANAN</v>
      </c>
      <c r="BG2187" s="34" t="str">
        <f t="shared" si="3406"/>
        <v>ADMIN</v>
      </c>
      <c r="BH2187" s="34" t="str">
        <f t="shared" si="3406"/>
        <v>ASRAMA</v>
      </c>
      <c r="BI2187" s="34" t="str">
        <f t="shared" si="3406"/>
        <v>MASJID</v>
      </c>
      <c r="BJ2187" s="34" t="s">
        <v>22</v>
      </c>
    </row>
    <row r="2188" spans="1:62" ht="15.75">
      <c r="A2188" s="10">
        <f>A2175+1</f>
        <v>16</v>
      </c>
      <c r="B2188" s="11" t="s">
        <v>41</v>
      </c>
      <c r="C2188" s="12" t="s">
        <v>24</v>
      </c>
      <c r="D2188" s="12"/>
      <c r="E2188" s="12"/>
      <c r="F2188" s="12"/>
      <c r="G2188" s="12">
        <v>12</v>
      </c>
      <c r="H2188" s="12">
        <v>8</v>
      </c>
      <c r="I2188" s="12">
        <v>30</v>
      </c>
      <c r="J2188" s="12">
        <v>8</v>
      </c>
      <c r="K2188" s="12">
        <v>12</v>
      </c>
      <c r="L2188" s="12">
        <v>4</v>
      </c>
      <c r="M2188" s="12">
        <v>5</v>
      </c>
      <c r="N2188" s="12"/>
      <c r="O2188" s="12">
        <v>11</v>
      </c>
      <c r="P2188" s="12">
        <v>11</v>
      </c>
      <c r="Q2188" s="12">
        <v>12</v>
      </c>
      <c r="R2188" s="12"/>
      <c r="S2188" s="12"/>
      <c r="T2188" s="12"/>
      <c r="U2188" s="12">
        <f>SUM(E2188:T2188)</f>
        <v>113</v>
      </c>
      <c r="W2188" s="23" t="s">
        <v>24</v>
      </c>
      <c r="X2188" s="24">
        <v>0.26500000000000001</v>
      </c>
      <c r="Y2188" s="24">
        <v>0.26500000000000001</v>
      </c>
      <c r="Z2188" s="24">
        <v>0.26500000000000001</v>
      </c>
      <c r="AA2188" s="24">
        <v>0.26500000000000001</v>
      </c>
      <c r="AB2188" s="24">
        <v>0.26500000000000001</v>
      </c>
      <c r="AC2188" s="24">
        <v>0.26500000000000001</v>
      </c>
      <c r="AD2188" s="24">
        <v>0.26500000000000001</v>
      </c>
      <c r="AE2188" s="24">
        <v>0.26500000000000001</v>
      </c>
      <c r="AF2188" s="24">
        <v>0.26500000000000001</v>
      </c>
      <c r="AG2188" s="24">
        <v>0.26500000000000001</v>
      </c>
      <c r="AH2188" s="24">
        <v>0.26500000000000001</v>
      </c>
      <c r="AI2188" s="24">
        <v>0.26500000000000001</v>
      </c>
      <c r="AJ2188" s="24">
        <v>0.26500000000000001</v>
      </c>
      <c r="AK2188" s="24">
        <v>0.26500000000000001</v>
      </c>
      <c r="AL2188" s="24">
        <v>0.26500000000000001</v>
      </c>
      <c r="AM2188" s="24">
        <v>0.26500000000000001</v>
      </c>
      <c r="AN2188" s="24">
        <v>0.26500000000000001</v>
      </c>
      <c r="AP2188" s="10">
        <f>AP2175+1</f>
        <v>16</v>
      </c>
      <c r="AQ2188" s="11" t="s">
        <v>39</v>
      </c>
      <c r="AR2188" s="12" t="s">
        <v>24</v>
      </c>
      <c r="AS2188" s="13">
        <f t="shared" ref="AS2188:AT2196" si="3407">D2188*X2188</f>
        <v>0</v>
      </c>
      <c r="AT2188" s="13">
        <f t="shared" si="3407"/>
        <v>0</v>
      </c>
      <c r="AU2188" s="13">
        <f t="shared" ref="AU2188:AU2196" si="3408">F2188*Z2188</f>
        <v>0</v>
      </c>
      <c r="AV2188" s="13">
        <f t="shared" ref="AV2188:AV2196" si="3409">G2188*AA2188</f>
        <v>3.18</v>
      </c>
      <c r="AW2188" s="13">
        <f t="shared" ref="AW2188:AW2196" si="3410">H2188*AB2188</f>
        <v>2.12</v>
      </c>
      <c r="AX2188" s="13">
        <f t="shared" ref="AX2188:AX2196" si="3411">I2188*AC2188</f>
        <v>7.95</v>
      </c>
      <c r="AY2188" s="13">
        <f t="shared" ref="AY2188:AY2196" si="3412">J2188*AD2188</f>
        <v>2.12</v>
      </c>
      <c r="AZ2188" s="13">
        <f t="shared" ref="AZ2188:AZ2196" si="3413">K2188*AE2188</f>
        <v>3.18</v>
      </c>
      <c r="BA2188" s="13">
        <f t="shared" ref="BA2188:BA2196" si="3414">L2188*AF2188</f>
        <v>1.06</v>
      </c>
      <c r="BB2188" s="13">
        <f t="shared" ref="BB2188:BB2196" si="3415">M2188*AG2188</f>
        <v>1.325</v>
      </c>
      <c r="BC2188" s="13">
        <f t="shared" ref="BC2188:BC2196" si="3416">N2188*AH2188</f>
        <v>0</v>
      </c>
      <c r="BD2188" s="13">
        <f t="shared" ref="BD2188:BD2196" si="3417">O2188*AI2188</f>
        <v>2.915</v>
      </c>
      <c r="BE2188" s="13">
        <f t="shared" ref="BE2188:BE2196" si="3418">P2188*AJ2188</f>
        <v>2.915</v>
      </c>
      <c r="BF2188" s="13">
        <f t="shared" ref="BF2188:BF2196" si="3419">Q2188*AK2188</f>
        <v>3.18</v>
      </c>
      <c r="BG2188" s="13">
        <f t="shared" ref="BG2188:BG2196" si="3420">R2188*AL2188</f>
        <v>0</v>
      </c>
      <c r="BH2188" s="13">
        <f t="shared" ref="BH2188:BH2196" si="3421">S2188*AM2188</f>
        <v>0</v>
      </c>
      <c r="BI2188" s="13">
        <f t="shared" ref="BI2188:BI2196" si="3422">T2188*AN2188</f>
        <v>0</v>
      </c>
      <c r="BJ2188" s="12">
        <f>SUM(AT2188:BI2188)</f>
        <v>29.945</v>
      </c>
    </row>
    <row r="2189" spans="1:62" ht="15.75">
      <c r="A2189" s="14"/>
      <c r="B2189" s="15">
        <f>B2176+1</f>
        <v>44728</v>
      </c>
      <c r="C2189" s="12" t="s">
        <v>25</v>
      </c>
      <c r="D2189" s="12"/>
      <c r="E2189" s="12"/>
      <c r="F2189" s="12"/>
      <c r="G2189" s="12">
        <v>14</v>
      </c>
      <c r="H2189" s="12">
        <v>16</v>
      </c>
      <c r="I2189" s="12">
        <v>34</v>
      </c>
      <c r="J2189" s="12">
        <v>9</v>
      </c>
      <c r="K2189" s="12">
        <v>12</v>
      </c>
      <c r="L2189" s="12">
        <v>5</v>
      </c>
      <c r="M2189" s="12">
        <v>4</v>
      </c>
      <c r="N2189" s="12"/>
      <c r="O2189" s="12">
        <v>2</v>
      </c>
      <c r="P2189" s="12"/>
      <c r="Q2189" s="12">
        <v>3</v>
      </c>
      <c r="R2189" s="12"/>
      <c r="S2189" s="12"/>
      <c r="T2189" s="12"/>
      <c r="U2189" s="12">
        <f t="shared" ref="U2189:U2196" si="3423">SUM(E2189:T2189)</f>
        <v>99</v>
      </c>
      <c r="W2189" s="23" t="s">
        <v>25</v>
      </c>
      <c r="X2189" s="24">
        <v>0.22500000000000001</v>
      </c>
      <c r="Y2189" s="24">
        <v>0.22500000000000001</v>
      </c>
      <c r="Z2189" s="24">
        <v>0.22500000000000001</v>
      </c>
      <c r="AA2189" s="24">
        <v>0.22500000000000001</v>
      </c>
      <c r="AB2189" s="24">
        <v>0.22500000000000001</v>
      </c>
      <c r="AC2189" s="24">
        <v>0.22500000000000001</v>
      </c>
      <c r="AD2189" s="24">
        <v>0.22500000000000001</v>
      </c>
      <c r="AE2189" s="24">
        <v>0.22500000000000001</v>
      </c>
      <c r="AF2189" s="24">
        <v>0.22500000000000001</v>
      </c>
      <c r="AG2189" s="24">
        <v>0.22500000000000001</v>
      </c>
      <c r="AH2189" s="24">
        <v>0.22500000000000001</v>
      </c>
      <c r="AI2189" s="24">
        <v>0.22500000000000001</v>
      </c>
      <c r="AJ2189" s="24">
        <v>0.22500000000000001</v>
      </c>
      <c r="AK2189" s="24">
        <v>0.22500000000000001</v>
      </c>
      <c r="AL2189" s="24">
        <v>0.22500000000000001</v>
      </c>
      <c r="AM2189" s="24">
        <v>0.22500000000000001</v>
      </c>
      <c r="AN2189" s="24">
        <v>0.22500000000000001</v>
      </c>
      <c r="AP2189" s="14"/>
      <c r="AQ2189" s="15">
        <f>AQ2176+1</f>
        <v>44363</v>
      </c>
      <c r="AR2189" s="12" t="s">
        <v>25</v>
      </c>
      <c r="AS2189" s="13">
        <f t="shared" si="3407"/>
        <v>0</v>
      </c>
      <c r="AT2189" s="13">
        <f t="shared" si="3407"/>
        <v>0</v>
      </c>
      <c r="AU2189" s="13">
        <f t="shared" si="3408"/>
        <v>0</v>
      </c>
      <c r="AV2189" s="13">
        <f t="shared" si="3409"/>
        <v>3.15</v>
      </c>
      <c r="AW2189" s="13">
        <f t="shared" si="3410"/>
        <v>3.6</v>
      </c>
      <c r="AX2189" s="13">
        <f t="shared" si="3411"/>
        <v>7.65</v>
      </c>
      <c r="AY2189" s="13">
        <f t="shared" si="3412"/>
        <v>2.0249999999999999</v>
      </c>
      <c r="AZ2189" s="13">
        <f t="shared" si="3413"/>
        <v>2.7</v>
      </c>
      <c r="BA2189" s="13">
        <f t="shared" si="3414"/>
        <v>1.125</v>
      </c>
      <c r="BB2189" s="13">
        <f t="shared" si="3415"/>
        <v>0.9</v>
      </c>
      <c r="BC2189" s="13">
        <f t="shared" si="3416"/>
        <v>0</v>
      </c>
      <c r="BD2189" s="13">
        <f t="shared" si="3417"/>
        <v>0.45</v>
      </c>
      <c r="BE2189" s="13">
        <f t="shared" si="3418"/>
        <v>0</v>
      </c>
      <c r="BF2189" s="13">
        <f t="shared" si="3419"/>
        <v>0.67500000000000004</v>
      </c>
      <c r="BG2189" s="13">
        <f t="shared" si="3420"/>
        <v>0</v>
      </c>
      <c r="BH2189" s="13">
        <f t="shared" si="3421"/>
        <v>0</v>
      </c>
      <c r="BI2189" s="13">
        <f t="shared" si="3422"/>
        <v>0</v>
      </c>
      <c r="BJ2189" s="12">
        <f t="shared" ref="BJ2189:BJ2196" si="3424">SUM(AT2189:BI2189)</f>
        <v>22.274999999999999</v>
      </c>
    </row>
    <row r="2190" spans="1:62" ht="15.75">
      <c r="A2190" s="14"/>
      <c r="B2190" s="14"/>
      <c r="C2190" s="12" t="s">
        <v>26</v>
      </c>
      <c r="D2190" s="12"/>
      <c r="E2190" s="12"/>
      <c r="F2190" s="12"/>
      <c r="G2190" s="12">
        <v>6</v>
      </c>
      <c r="H2190" s="12">
        <v>4</v>
      </c>
      <c r="I2190" s="12">
        <v>6</v>
      </c>
      <c r="J2190" s="12">
        <v>5</v>
      </c>
      <c r="K2190" s="12">
        <v>5</v>
      </c>
      <c r="L2190" s="12">
        <v>2</v>
      </c>
      <c r="M2190" s="12">
        <v>2</v>
      </c>
      <c r="N2190" s="12"/>
      <c r="O2190" s="12">
        <v>4</v>
      </c>
      <c r="P2190" s="12">
        <v>2</v>
      </c>
      <c r="Q2190" s="12"/>
      <c r="R2190" s="12"/>
      <c r="S2190" s="12"/>
      <c r="T2190" s="12"/>
      <c r="U2190" s="12">
        <f t="shared" si="3423"/>
        <v>36</v>
      </c>
      <c r="W2190" s="23" t="s">
        <v>26</v>
      </c>
      <c r="X2190" s="24">
        <v>0.35</v>
      </c>
      <c r="Y2190" s="24">
        <v>0.35</v>
      </c>
      <c r="Z2190" s="24">
        <v>0.35</v>
      </c>
      <c r="AA2190" s="24">
        <v>0.35</v>
      </c>
      <c r="AB2190" s="24">
        <v>0.35</v>
      </c>
      <c r="AC2190" s="24">
        <v>0.35</v>
      </c>
      <c r="AD2190" s="24">
        <v>0.35</v>
      </c>
      <c r="AE2190" s="24">
        <v>0.35</v>
      </c>
      <c r="AF2190" s="24">
        <v>0.35</v>
      </c>
      <c r="AG2190" s="24">
        <v>0.35</v>
      </c>
      <c r="AH2190" s="24">
        <v>0.35</v>
      </c>
      <c r="AI2190" s="24">
        <v>0.35</v>
      </c>
      <c r="AJ2190" s="24">
        <v>0.35</v>
      </c>
      <c r="AK2190" s="24">
        <v>0.35</v>
      </c>
      <c r="AL2190" s="24">
        <v>0.35</v>
      </c>
      <c r="AM2190" s="24">
        <v>0.35</v>
      </c>
      <c r="AN2190" s="24">
        <v>0.35</v>
      </c>
      <c r="AP2190" s="14"/>
      <c r="AQ2190" s="14"/>
      <c r="AR2190" s="12" t="s">
        <v>26</v>
      </c>
      <c r="AS2190" s="13">
        <f t="shared" si="3407"/>
        <v>0</v>
      </c>
      <c r="AT2190" s="13">
        <f t="shared" si="3407"/>
        <v>0</v>
      </c>
      <c r="AU2190" s="13">
        <f t="shared" si="3408"/>
        <v>0</v>
      </c>
      <c r="AV2190" s="13">
        <f t="shared" si="3409"/>
        <v>2.1</v>
      </c>
      <c r="AW2190" s="13">
        <f t="shared" si="3410"/>
        <v>1.4</v>
      </c>
      <c r="AX2190" s="13">
        <f t="shared" si="3411"/>
        <v>2.1</v>
      </c>
      <c r="AY2190" s="13">
        <f t="shared" si="3412"/>
        <v>1.75</v>
      </c>
      <c r="AZ2190" s="13">
        <f t="shared" si="3413"/>
        <v>1.75</v>
      </c>
      <c r="BA2190" s="13">
        <f t="shared" si="3414"/>
        <v>0.7</v>
      </c>
      <c r="BB2190" s="13">
        <f t="shared" si="3415"/>
        <v>0.7</v>
      </c>
      <c r="BC2190" s="13">
        <f t="shared" si="3416"/>
        <v>0</v>
      </c>
      <c r="BD2190" s="13">
        <f t="shared" si="3417"/>
        <v>1.4</v>
      </c>
      <c r="BE2190" s="13">
        <f t="shared" si="3418"/>
        <v>0.7</v>
      </c>
      <c r="BF2190" s="13">
        <f t="shared" si="3419"/>
        <v>0</v>
      </c>
      <c r="BG2190" s="13">
        <f t="shared" si="3420"/>
        <v>0</v>
      </c>
      <c r="BH2190" s="13">
        <f t="shared" si="3421"/>
        <v>0</v>
      </c>
      <c r="BI2190" s="13">
        <f t="shared" si="3422"/>
        <v>0</v>
      </c>
      <c r="BJ2190" s="12">
        <f t="shared" si="3424"/>
        <v>12.6</v>
      </c>
    </row>
    <row r="2191" spans="1:62" ht="15.75">
      <c r="A2191" s="14"/>
      <c r="B2191" s="14"/>
      <c r="C2191" s="12" t="s">
        <v>27</v>
      </c>
      <c r="D2191" s="12"/>
      <c r="E2191" s="12">
        <v>6</v>
      </c>
      <c r="F2191" s="12">
        <v>4</v>
      </c>
      <c r="G2191" s="12">
        <v>6</v>
      </c>
      <c r="H2191" s="12">
        <v>7</v>
      </c>
      <c r="I2191" s="12">
        <v>7</v>
      </c>
      <c r="J2191" s="12">
        <v>4</v>
      </c>
      <c r="K2191" s="12">
        <v>6</v>
      </c>
      <c r="L2191" s="12">
        <v>3</v>
      </c>
      <c r="M2191" s="12">
        <v>3</v>
      </c>
      <c r="N2191" s="12">
        <v>4</v>
      </c>
      <c r="O2191" s="12">
        <v>3</v>
      </c>
      <c r="P2191" s="12"/>
      <c r="Q2191" s="12">
        <v>4</v>
      </c>
      <c r="R2191" s="12"/>
      <c r="S2191" s="12"/>
      <c r="T2191" s="12"/>
      <c r="U2191" s="12">
        <f t="shared" si="3423"/>
        <v>57</v>
      </c>
      <c r="W2191" s="23" t="s">
        <v>27</v>
      </c>
      <c r="X2191" s="24">
        <v>0.43</v>
      </c>
      <c r="Y2191" s="24">
        <v>0.43</v>
      </c>
      <c r="Z2191" s="24">
        <v>0.43</v>
      </c>
      <c r="AA2191" s="24">
        <v>0.43</v>
      </c>
      <c r="AB2191" s="24">
        <v>0.43</v>
      </c>
      <c r="AC2191" s="24">
        <v>0.43</v>
      </c>
      <c r="AD2191" s="24">
        <v>0.43</v>
      </c>
      <c r="AE2191" s="24">
        <v>0.43</v>
      </c>
      <c r="AF2191" s="24">
        <v>0.43</v>
      </c>
      <c r="AG2191" s="24">
        <v>0.43</v>
      </c>
      <c r="AH2191" s="24">
        <v>0.43</v>
      </c>
      <c r="AI2191" s="24">
        <v>0.43</v>
      </c>
      <c r="AJ2191" s="24">
        <v>0.43</v>
      </c>
      <c r="AK2191" s="24">
        <v>0.43</v>
      </c>
      <c r="AL2191" s="24">
        <v>0.43</v>
      </c>
      <c r="AM2191" s="24">
        <v>0.43</v>
      </c>
      <c r="AN2191" s="24">
        <v>0.43</v>
      </c>
      <c r="AP2191" s="14"/>
      <c r="AQ2191" s="14"/>
      <c r="AR2191" s="12" t="s">
        <v>27</v>
      </c>
      <c r="AS2191" s="13">
        <f t="shared" si="3407"/>
        <v>0</v>
      </c>
      <c r="AT2191" s="13">
        <f t="shared" si="3407"/>
        <v>2.58</v>
      </c>
      <c r="AU2191" s="13">
        <f t="shared" si="3408"/>
        <v>1.72</v>
      </c>
      <c r="AV2191" s="13">
        <f t="shared" si="3409"/>
        <v>2.58</v>
      </c>
      <c r="AW2191" s="13">
        <f t="shared" si="3410"/>
        <v>3.01</v>
      </c>
      <c r="AX2191" s="13">
        <f t="shared" si="3411"/>
        <v>3.01</v>
      </c>
      <c r="AY2191" s="13">
        <f t="shared" si="3412"/>
        <v>1.72</v>
      </c>
      <c r="AZ2191" s="13">
        <f t="shared" si="3413"/>
        <v>2.58</v>
      </c>
      <c r="BA2191" s="13">
        <f t="shared" si="3414"/>
        <v>1.29</v>
      </c>
      <c r="BB2191" s="13">
        <f t="shared" si="3415"/>
        <v>1.29</v>
      </c>
      <c r="BC2191" s="13">
        <f t="shared" si="3416"/>
        <v>1.72</v>
      </c>
      <c r="BD2191" s="13">
        <f t="shared" si="3417"/>
        <v>1.29</v>
      </c>
      <c r="BE2191" s="13">
        <f t="shared" si="3418"/>
        <v>0</v>
      </c>
      <c r="BF2191" s="13">
        <f t="shared" si="3419"/>
        <v>1.72</v>
      </c>
      <c r="BG2191" s="13">
        <f t="shared" si="3420"/>
        <v>0</v>
      </c>
      <c r="BH2191" s="13">
        <f t="shared" si="3421"/>
        <v>0</v>
      </c>
      <c r="BI2191" s="13">
        <f t="shared" si="3422"/>
        <v>0</v>
      </c>
      <c r="BJ2191" s="12">
        <f t="shared" si="3424"/>
        <v>24.51</v>
      </c>
    </row>
    <row r="2192" spans="1:62" ht="15.75">
      <c r="A2192" s="14"/>
      <c r="B2192" s="14"/>
      <c r="C2192" s="12" t="s">
        <v>28</v>
      </c>
      <c r="D2192" s="12"/>
      <c r="E2192" s="12">
        <v>9</v>
      </c>
      <c r="F2192" s="12">
        <v>6</v>
      </c>
      <c r="G2192" s="12">
        <v>8</v>
      </c>
      <c r="H2192" s="12">
        <v>9</v>
      </c>
      <c r="I2192" s="12">
        <v>5</v>
      </c>
      <c r="J2192" s="12">
        <v>3</v>
      </c>
      <c r="K2192" s="12">
        <v>4</v>
      </c>
      <c r="L2192" s="12">
        <v>4</v>
      </c>
      <c r="M2192" s="12">
        <v>3</v>
      </c>
      <c r="N2192" s="12">
        <v>7</v>
      </c>
      <c r="O2192" s="12">
        <v>4</v>
      </c>
      <c r="P2192" s="12"/>
      <c r="Q2192" s="12">
        <v>3</v>
      </c>
      <c r="R2192" s="12"/>
      <c r="S2192" s="12"/>
      <c r="T2192" s="12"/>
      <c r="U2192" s="12">
        <f t="shared" si="3423"/>
        <v>65</v>
      </c>
      <c r="W2192" s="23" t="s">
        <v>28</v>
      </c>
      <c r="X2192" s="24">
        <v>0.5</v>
      </c>
      <c r="Y2192" s="24">
        <v>0.5</v>
      </c>
      <c r="Z2192" s="24">
        <v>0.5</v>
      </c>
      <c r="AA2192" s="24">
        <v>0.5</v>
      </c>
      <c r="AB2192" s="24">
        <v>0.5</v>
      </c>
      <c r="AC2192" s="24">
        <v>0.5</v>
      </c>
      <c r="AD2192" s="24">
        <v>0.5</v>
      </c>
      <c r="AE2192" s="24">
        <v>0.5</v>
      </c>
      <c r="AF2192" s="24">
        <v>0.5</v>
      </c>
      <c r="AG2192" s="24">
        <v>0.5</v>
      </c>
      <c r="AH2192" s="24">
        <v>0.5</v>
      </c>
      <c r="AI2192" s="24">
        <v>0.5</v>
      </c>
      <c r="AJ2192" s="24">
        <v>0.5</v>
      </c>
      <c r="AK2192" s="24">
        <v>0.5</v>
      </c>
      <c r="AL2192" s="24">
        <v>0.5</v>
      </c>
      <c r="AM2192" s="24">
        <v>0.5</v>
      </c>
      <c r="AN2192" s="24">
        <v>0.5</v>
      </c>
      <c r="AP2192" s="14"/>
      <c r="AQ2192" s="14"/>
      <c r="AR2192" s="12" t="s">
        <v>28</v>
      </c>
      <c r="AS2192" s="13">
        <f t="shared" si="3407"/>
        <v>0</v>
      </c>
      <c r="AT2192" s="13">
        <f t="shared" si="3407"/>
        <v>4.5</v>
      </c>
      <c r="AU2192" s="13">
        <f t="shared" si="3408"/>
        <v>3</v>
      </c>
      <c r="AV2192" s="13">
        <f t="shared" si="3409"/>
        <v>4</v>
      </c>
      <c r="AW2192" s="13">
        <f t="shared" si="3410"/>
        <v>4.5</v>
      </c>
      <c r="AX2192" s="13">
        <f t="shared" si="3411"/>
        <v>2.5</v>
      </c>
      <c r="AY2192" s="13">
        <f t="shared" si="3412"/>
        <v>1.5</v>
      </c>
      <c r="AZ2192" s="13">
        <f t="shared" si="3413"/>
        <v>2</v>
      </c>
      <c r="BA2192" s="13">
        <f t="shared" si="3414"/>
        <v>2</v>
      </c>
      <c r="BB2192" s="13">
        <f t="shared" si="3415"/>
        <v>1.5</v>
      </c>
      <c r="BC2192" s="13">
        <f t="shared" si="3416"/>
        <v>3.5</v>
      </c>
      <c r="BD2192" s="13">
        <f t="shared" si="3417"/>
        <v>2</v>
      </c>
      <c r="BE2192" s="13">
        <f t="shared" si="3418"/>
        <v>0</v>
      </c>
      <c r="BF2192" s="13">
        <f t="shared" si="3419"/>
        <v>1.5</v>
      </c>
      <c r="BG2192" s="13">
        <f t="shared" si="3420"/>
        <v>0</v>
      </c>
      <c r="BH2192" s="13">
        <f t="shared" si="3421"/>
        <v>0</v>
      </c>
      <c r="BI2192" s="13">
        <f t="shared" si="3422"/>
        <v>0</v>
      </c>
      <c r="BJ2192" s="12">
        <f t="shared" si="3424"/>
        <v>32.5</v>
      </c>
    </row>
    <row r="2193" spans="1:62" ht="15.75">
      <c r="A2193" s="14"/>
      <c r="B2193" s="14"/>
      <c r="C2193" s="12" t="s">
        <v>35</v>
      </c>
      <c r="D2193" s="12"/>
      <c r="E2193" s="12">
        <v>8</v>
      </c>
      <c r="F2193" s="12">
        <v>7</v>
      </c>
      <c r="G2193" s="12">
        <v>5</v>
      </c>
      <c r="H2193" s="12">
        <v>7</v>
      </c>
      <c r="I2193" s="12">
        <v>4</v>
      </c>
      <c r="J2193" s="12">
        <v>2</v>
      </c>
      <c r="K2193" s="12">
        <v>4</v>
      </c>
      <c r="L2193" s="12">
        <v>2</v>
      </c>
      <c r="M2193" s="12">
        <v>2</v>
      </c>
      <c r="N2193" s="12">
        <v>4</v>
      </c>
      <c r="O2193" s="12">
        <v>3</v>
      </c>
      <c r="P2193" s="12"/>
      <c r="Q2193" s="12">
        <v>4</v>
      </c>
      <c r="R2193" s="12"/>
      <c r="S2193" s="12"/>
      <c r="T2193" s="12"/>
      <c r="U2193" s="12">
        <f t="shared" si="3423"/>
        <v>52</v>
      </c>
      <c r="W2193" s="23" t="s">
        <v>50</v>
      </c>
      <c r="X2193" s="24">
        <v>8.5000000000000006E-2</v>
      </c>
      <c r="Y2193" s="24">
        <v>8.5000000000000006E-2</v>
      </c>
      <c r="Z2193" s="24">
        <v>8.5000000000000006E-2</v>
      </c>
      <c r="AA2193" s="24">
        <v>8.5000000000000006E-2</v>
      </c>
      <c r="AB2193" s="24">
        <v>8.5000000000000006E-2</v>
      </c>
      <c r="AC2193" s="24">
        <v>8.5000000000000006E-2</v>
      </c>
      <c r="AD2193" s="24">
        <v>8.5000000000000006E-2</v>
      </c>
      <c r="AE2193" s="24">
        <v>8.5000000000000006E-2</v>
      </c>
      <c r="AF2193" s="24">
        <v>8.5000000000000006E-2</v>
      </c>
      <c r="AG2193" s="24">
        <v>8.5000000000000006E-2</v>
      </c>
      <c r="AH2193" s="24">
        <v>8.5000000000000006E-2</v>
      </c>
      <c r="AI2193" s="24">
        <v>8.5000000000000006E-2</v>
      </c>
      <c r="AJ2193" s="24">
        <v>8.5000000000000006E-2</v>
      </c>
      <c r="AK2193" s="24">
        <v>8.5000000000000006E-2</v>
      </c>
      <c r="AL2193" s="24">
        <v>8.5000000000000006E-2</v>
      </c>
      <c r="AM2193" s="24">
        <v>8.5000000000000006E-2</v>
      </c>
      <c r="AN2193" s="24">
        <v>8.5000000000000006E-2</v>
      </c>
      <c r="AP2193" s="14"/>
      <c r="AQ2193" s="14"/>
      <c r="AR2193" s="12" t="s">
        <v>29</v>
      </c>
      <c r="AS2193" s="13">
        <f t="shared" si="3407"/>
        <v>0</v>
      </c>
      <c r="AT2193" s="13">
        <f t="shared" si="3407"/>
        <v>0.68</v>
      </c>
      <c r="AU2193" s="13">
        <f t="shared" si="3408"/>
        <v>0.59499999999999997</v>
      </c>
      <c r="AV2193" s="13">
        <f t="shared" si="3409"/>
        <v>0.42499999999999999</v>
      </c>
      <c r="AW2193" s="13">
        <f t="shared" si="3410"/>
        <v>0.59499999999999997</v>
      </c>
      <c r="AX2193" s="13">
        <f t="shared" si="3411"/>
        <v>0.34</v>
      </c>
      <c r="AY2193" s="13">
        <f t="shared" si="3412"/>
        <v>0.17</v>
      </c>
      <c r="AZ2193" s="13">
        <f t="shared" si="3413"/>
        <v>0.34</v>
      </c>
      <c r="BA2193" s="13">
        <f t="shared" si="3414"/>
        <v>0.17</v>
      </c>
      <c r="BB2193" s="13">
        <f t="shared" si="3415"/>
        <v>0.17</v>
      </c>
      <c r="BC2193" s="13">
        <f t="shared" si="3416"/>
        <v>0.34</v>
      </c>
      <c r="BD2193" s="13">
        <f t="shared" si="3417"/>
        <v>0.255</v>
      </c>
      <c r="BE2193" s="13">
        <f t="shared" si="3418"/>
        <v>0</v>
      </c>
      <c r="BF2193" s="13">
        <f t="shared" si="3419"/>
        <v>0.34</v>
      </c>
      <c r="BG2193" s="13">
        <f t="shared" si="3420"/>
        <v>0</v>
      </c>
      <c r="BH2193" s="13">
        <f t="shared" si="3421"/>
        <v>0</v>
      </c>
      <c r="BI2193" s="13">
        <f t="shared" si="3422"/>
        <v>0</v>
      </c>
      <c r="BJ2193" s="12">
        <f t="shared" si="3424"/>
        <v>4.42</v>
      </c>
    </row>
    <row r="2194" spans="1:62" ht="15.75">
      <c r="A2194" s="14"/>
      <c r="B2194" s="14"/>
      <c r="C2194" s="12" t="s">
        <v>36</v>
      </c>
      <c r="D2194" s="12"/>
      <c r="E2194" s="12">
        <v>8</v>
      </c>
      <c r="F2194" s="12">
        <v>5</v>
      </c>
      <c r="G2194" s="12"/>
      <c r="H2194" s="12"/>
      <c r="I2194" s="12"/>
      <c r="J2194" s="12"/>
      <c r="K2194" s="12"/>
      <c r="L2194" s="12"/>
      <c r="M2194" s="12"/>
      <c r="N2194" s="12"/>
      <c r="O2194" s="12">
        <v>4</v>
      </c>
      <c r="P2194" s="12"/>
      <c r="Q2194" s="12"/>
      <c r="R2194" s="12"/>
      <c r="S2194" s="12"/>
      <c r="T2194" s="12"/>
      <c r="U2194" s="12">
        <f t="shared" si="3423"/>
        <v>17</v>
      </c>
      <c r="W2194" s="23" t="s">
        <v>51</v>
      </c>
      <c r="X2194" s="24">
        <v>0.59</v>
      </c>
      <c r="Y2194" s="24">
        <v>0.59</v>
      </c>
      <c r="Z2194" s="24">
        <v>0.59</v>
      </c>
      <c r="AA2194" s="24">
        <v>0.59</v>
      </c>
      <c r="AB2194" s="24">
        <v>0.59</v>
      </c>
      <c r="AC2194" s="24">
        <v>0.59</v>
      </c>
      <c r="AD2194" s="24">
        <v>0.59</v>
      </c>
      <c r="AE2194" s="24">
        <v>0.59</v>
      </c>
      <c r="AF2194" s="24">
        <v>0.59</v>
      </c>
      <c r="AG2194" s="24">
        <v>0.59</v>
      </c>
      <c r="AH2194" s="24">
        <v>0.59</v>
      </c>
      <c r="AI2194" s="24">
        <v>0.59</v>
      </c>
      <c r="AJ2194" s="24">
        <v>0.59</v>
      </c>
      <c r="AK2194" s="24">
        <v>0.59</v>
      </c>
      <c r="AL2194" s="24">
        <v>0.59</v>
      </c>
      <c r="AM2194" s="24">
        <v>0.59</v>
      </c>
      <c r="AN2194" s="24">
        <v>0.59</v>
      </c>
      <c r="AP2194" s="14"/>
      <c r="AQ2194" s="14"/>
      <c r="AR2194" s="12" t="s">
        <v>30</v>
      </c>
      <c r="AS2194" s="13">
        <f t="shared" si="3407"/>
        <v>0</v>
      </c>
      <c r="AT2194" s="13">
        <f t="shared" si="3407"/>
        <v>4.72</v>
      </c>
      <c r="AU2194" s="13">
        <f t="shared" si="3408"/>
        <v>2.95</v>
      </c>
      <c r="AV2194" s="13">
        <f t="shared" si="3409"/>
        <v>0</v>
      </c>
      <c r="AW2194" s="13">
        <f t="shared" si="3410"/>
        <v>0</v>
      </c>
      <c r="AX2194" s="13">
        <f t="shared" si="3411"/>
        <v>0</v>
      </c>
      <c r="AY2194" s="13">
        <f t="shared" si="3412"/>
        <v>0</v>
      </c>
      <c r="AZ2194" s="13">
        <f t="shared" si="3413"/>
        <v>0</v>
      </c>
      <c r="BA2194" s="13">
        <f t="shared" si="3414"/>
        <v>0</v>
      </c>
      <c r="BB2194" s="13">
        <f t="shared" si="3415"/>
        <v>0</v>
      </c>
      <c r="BC2194" s="13">
        <f t="shared" si="3416"/>
        <v>0</v>
      </c>
      <c r="BD2194" s="13">
        <f t="shared" si="3417"/>
        <v>2.36</v>
      </c>
      <c r="BE2194" s="13">
        <f t="shared" si="3418"/>
        <v>0</v>
      </c>
      <c r="BF2194" s="13">
        <f t="shared" si="3419"/>
        <v>0</v>
      </c>
      <c r="BG2194" s="13">
        <f t="shared" si="3420"/>
        <v>0</v>
      </c>
      <c r="BH2194" s="13">
        <f t="shared" si="3421"/>
        <v>0</v>
      </c>
      <c r="BI2194" s="13">
        <f t="shared" si="3422"/>
        <v>0</v>
      </c>
      <c r="BJ2194" s="12">
        <f t="shared" si="3424"/>
        <v>10.029999999999999</v>
      </c>
    </row>
    <row r="2195" spans="1:62" ht="15.75">
      <c r="A2195" s="14"/>
      <c r="B2195" s="14"/>
      <c r="C2195" s="12" t="s">
        <v>31</v>
      </c>
      <c r="D2195" s="12"/>
      <c r="E2195" s="12">
        <v>6</v>
      </c>
      <c r="F2195" s="12">
        <v>4</v>
      </c>
      <c r="G2195" s="12"/>
      <c r="H2195" s="12"/>
      <c r="I2195" s="12"/>
      <c r="J2195" s="12"/>
      <c r="K2195" s="12"/>
      <c r="L2195" s="12"/>
      <c r="M2195" s="12"/>
      <c r="N2195" s="12">
        <v>2</v>
      </c>
      <c r="O2195" s="12">
        <v>1</v>
      </c>
      <c r="P2195" s="12"/>
      <c r="Q2195" s="12"/>
      <c r="R2195" s="12"/>
      <c r="S2195" s="12"/>
      <c r="T2195" s="12"/>
      <c r="U2195" s="12">
        <f t="shared" si="3423"/>
        <v>13</v>
      </c>
      <c r="W2195" s="23" t="s">
        <v>31</v>
      </c>
      <c r="X2195" s="24">
        <v>0.56999999999999995</v>
      </c>
      <c r="Y2195" s="24">
        <v>0.56999999999999995</v>
      </c>
      <c r="Z2195" s="24">
        <v>0.56999999999999995</v>
      </c>
      <c r="AA2195" s="24">
        <v>0.56999999999999995</v>
      </c>
      <c r="AB2195" s="24">
        <v>0.56999999999999995</v>
      </c>
      <c r="AC2195" s="24">
        <v>0.56999999999999995</v>
      </c>
      <c r="AD2195" s="24">
        <v>0.56999999999999995</v>
      </c>
      <c r="AE2195" s="24">
        <v>0.56999999999999995</v>
      </c>
      <c r="AF2195" s="24">
        <v>0.56999999999999995</v>
      </c>
      <c r="AG2195" s="24">
        <v>0.56999999999999995</v>
      </c>
      <c r="AH2195" s="24">
        <v>0.56999999999999995</v>
      </c>
      <c r="AI2195" s="24">
        <v>0.56999999999999995</v>
      </c>
      <c r="AJ2195" s="24">
        <v>0.56999999999999995</v>
      </c>
      <c r="AK2195" s="24">
        <v>0.56999999999999995</v>
      </c>
      <c r="AL2195" s="24">
        <v>0.56999999999999995</v>
      </c>
      <c r="AM2195" s="24">
        <v>0.56999999999999995</v>
      </c>
      <c r="AN2195" s="24">
        <v>0.56999999999999995</v>
      </c>
      <c r="AP2195" s="14"/>
      <c r="AQ2195" s="14"/>
      <c r="AR2195" s="12" t="s">
        <v>31</v>
      </c>
      <c r="AS2195" s="13">
        <f t="shared" si="3407"/>
        <v>0</v>
      </c>
      <c r="AT2195" s="13">
        <f t="shared" si="3407"/>
        <v>3.42</v>
      </c>
      <c r="AU2195" s="13">
        <f t="shared" si="3408"/>
        <v>2.2799999999999998</v>
      </c>
      <c r="AV2195" s="13">
        <f t="shared" si="3409"/>
        <v>0</v>
      </c>
      <c r="AW2195" s="13">
        <f t="shared" si="3410"/>
        <v>0</v>
      </c>
      <c r="AX2195" s="13">
        <f t="shared" si="3411"/>
        <v>0</v>
      </c>
      <c r="AY2195" s="13">
        <f t="shared" si="3412"/>
        <v>0</v>
      </c>
      <c r="AZ2195" s="13">
        <f t="shared" si="3413"/>
        <v>0</v>
      </c>
      <c r="BA2195" s="13">
        <f t="shared" si="3414"/>
        <v>0</v>
      </c>
      <c r="BB2195" s="13">
        <f t="shared" si="3415"/>
        <v>0</v>
      </c>
      <c r="BC2195" s="13">
        <f t="shared" si="3416"/>
        <v>1.1399999999999999</v>
      </c>
      <c r="BD2195" s="13">
        <f t="shared" si="3417"/>
        <v>0.56999999999999995</v>
      </c>
      <c r="BE2195" s="13">
        <f t="shared" si="3418"/>
        <v>0</v>
      </c>
      <c r="BF2195" s="13">
        <f t="shared" si="3419"/>
        <v>0</v>
      </c>
      <c r="BG2195" s="13">
        <f t="shared" si="3420"/>
        <v>0</v>
      </c>
      <c r="BH2195" s="13">
        <f t="shared" si="3421"/>
        <v>0</v>
      </c>
      <c r="BI2195" s="13">
        <f t="shared" si="3422"/>
        <v>0</v>
      </c>
      <c r="BJ2195" s="12">
        <f t="shared" si="3424"/>
        <v>7.41</v>
      </c>
    </row>
    <row r="2196" spans="1:62" ht="15.75">
      <c r="A2196" s="16"/>
      <c r="B2196" s="16"/>
      <c r="C2196" s="12" t="s">
        <v>32</v>
      </c>
      <c r="D2196" s="12"/>
      <c r="E2196" s="12"/>
      <c r="F2196" s="12"/>
      <c r="G2196" s="12">
        <v>6</v>
      </c>
      <c r="H2196" s="12">
        <v>9</v>
      </c>
      <c r="I2196" s="12">
        <v>6</v>
      </c>
      <c r="J2196" s="12">
        <v>6</v>
      </c>
      <c r="K2196" s="12">
        <v>6</v>
      </c>
      <c r="L2196" s="12">
        <v>2</v>
      </c>
      <c r="M2196" s="12"/>
      <c r="N2196" s="12">
        <v>6</v>
      </c>
      <c r="O2196" s="12">
        <v>8</v>
      </c>
      <c r="P2196" s="12"/>
      <c r="Q2196" s="12"/>
      <c r="R2196" s="12"/>
      <c r="S2196" s="12"/>
      <c r="T2196" s="12"/>
      <c r="U2196" s="12">
        <f t="shared" si="3423"/>
        <v>49</v>
      </c>
      <c r="W2196" s="23" t="s">
        <v>32</v>
      </c>
      <c r="X2196" s="24">
        <v>0.4</v>
      </c>
      <c r="Y2196" s="24">
        <v>0.4</v>
      </c>
      <c r="Z2196" s="24">
        <v>0.4</v>
      </c>
      <c r="AA2196" s="24">
        <v>0.4</v>
      </c>
      <c r="AB2196" s="24">
        <v>0.4</v>
      </c>
      <c r="AC2196" s="24">
        <v>0.4</v>
      </c>
      <c r="AD2196" s="24">
        <v>0.4</v>
      </c>
      <c r="AE2196" s="24">
        <v>0.4</v>
      </c>
      <c r="AF2196" s="24">
        <v>0.4</v>
      </c>
      <c r="AG2196" s="24">
        <v>0.4</v>
      </c>
      <c r="AH2196" s="24">
        <v>0.4</v>
      </c>
      <c r="AI2196" s="24">
        <v>0.4</v>
      </c>
      <c r="AJ2196" s="24">
        <v>0.4</v>
      </c>
      <c r="AK2196" s="24">
        <v>0.4</v>
      </c>
      <c r="AL2196" s="24">
        <v>0.4</v>
      </c>
      <c r="AM2196" s="24">
        <v>0.4</v>
      </c>
      <c r="AN2196" s="24">
        <v>0.4</v>
      </c>
      <c r="AP2196" s="16"/>
      <c r="AQ2196" s="16"/>
      <c r="AR2196" s="12" t="s">
        <v>32</v>
      </c>
      <c r="AS2196" s="13">
        <f t="shared" si="3407"/>
        <v>0</v>
      </c>
      <c r="AT2196" s="13">
        <f t="shared" si="3407"/>
        <v>0</v>
      </c>
      <c r="AU2196" s="13">
        <f t="shared" si="3408"/>
        <v>0</v>
      </c>
      <c r="AV2196" s="13">
        <f t="shared" si="3409"/>
        <v>2.4</v>
      </c>
      <c r="AW2196" s="13">
        <f t="shared" si="3410"/>
        <v>3.6</v>
      </c>
      <c r="AX2196" s="13">
        <f t="shared" si="3411"/>
        <v>2.4</v>
      </c>
      <c r="AY2196" s="13">
        <f t="shared" si="3412"/>
        <v>2.4</v>
      </c>
      <c r="AZ2196" s="13">
        <f t="shared" si="3413"/>
        <v>2.4</v>
      </c>
      <c r="BA2196" s="13">
        <f t="shared" si="3414"/>
        <v>0.8</v>
      </c>
      <c r="BB2196" s="13">
        <f t="shared" si="3415"/>
        <v>0</v>
      </c>
      <c r="BC2196" s="13">
        <f t="shared" si="3416"/>
        <v>2.4</v>
      </c>
      <c r="BD2196" s="13">
        <f t="shared" si="3417"/>
        <v>3.2</v>
      </c>
      <c r="BE2196" s="13">
        <f t="shared" si="3418"/>
        <v>0</v>
      </c>
      <c r="BF2196" s="13">
        <f t="shared" si="3419"/>
        <v>0</v>
      </c>
      <c r="BG2196" s="13">
        <f t="shared" si="3420"/>
        <v>0</v>
      </c>
      <c r="BH2196" s="13">
        <f t="shared" si="3421"/>
        <v>0</v>
      </c>
      <c r="BI2196" s="13">
        <f t="shared" si="3422"/>
        <v>0</v>
      </c>
      <c r="BJ2196" s="12">
        <f t="shared" si="3424"/>
        <v>19.600000000000001</v>
      </c>
    </row>
    <row r="2197" spans="1:62">
      <c r="A2197" s="17"/>
      <c r="B2197" s="18"/>
      <c r="C2197" s="19" t="s">
        <v>33</v>
      </c>
      <c r="D2197" s="19">
        <f>SUM(D2188:D2196)</f>
        <v>0</v>
      </c>
      <c r="E2197" s="19">
        <f>SUM(E2188:E2196)</f>
        <v>37</v>
      </c>
      <c r="F2197" s="19">
        <f t="shared" ref="F2197:U2197" si="3425">SUM(F2188:F2196)</f>
        <v>26</v>
      </c>
      <c r="G2197" s="19">
        <f t="shared" si="3425"/>
        <v>57</v>
      </c>
      <c r="H2197" s="19">
        <f t="shared" si="3425"/>
        <v>60</v>
      </c>
      <c r="I2197" s="19">
        <f t="shared" si="3425"/>
        <v>92</v>
      </c>
      <c r="J2197" s="19">
        <f t="shared" si="3425"/>
        <v>37</v>
      </c>
      <c r="K2197" s="19">
        <f t="shared" si="3425"/>
        <v>49</v>
      </c>
      <c r="L2197" s="19">
        <f t="shared" si="3425"/>
        <v>22</v>
      </c>
      <c r="M2197" s="19">
        <f t="shared" si="3425"/>
        <v>19</v>
      </c>
      <c r="N2197" s="19">
        <f t="shared" si="3425"/>
        <v>23</v>
      </c>
      <c r="O2197" s="19">
        <f t="shared" si="3425"/>
        <v>40</v>
      </c>
      <c r="P2197" s="19">
        <f t="shared" si="3425"/>
        <v>13</v>
      </c>
      <c r="Q2197" s="19">
        <f t="shared" si="3425"/>
        <v>26</v>
      </c>
      <c r="R2197" s="19">
        <f t="shared" si="3425"/>
        <v>0</v>
      </c>
      <c r="S2197" s="19">
        <f t="shared" si="3425"/>
        <v>0</v>
      </c>
      <c r="T2197" s="19">
        <f t="shared" si="3425"/>
        <v>0</v>
      </c>
      <c r="U2197" s="19">
        <f t="shared" si="3425"/>
        <v>501</v>
      </c>
      <c r="AP2197" s="35"/>
      <c r="AQ2197" s="36"/>
      <c r="AR2197" s="37" t="s">
        <v>33</v>
      </c>
      <c r="AS2197" s="37">
        <f>SUM(AS2188:AS2196)</f>
        <v>0</v>
      </c>
      <c r="AT2197" s="37">
        <f t="shared" ref="AT2197:BJ2197" si="3426">SUM(AT2188:AT2196)</f>
        <v>15.9</v>
      </c>
      <c r="AU2197" s="37">
        <f t="shared" si="3426"/>
        <v>10.545</v>
      </c>
      <c r="AV2197" s="37">
        <f t="shared" si="3426"/>
        <v>17.835000000000001</v>
      </c>
      <c r="AW2197" s="37">
        <f t="shared" si="3426"/>
        <v>18.824999999999999</v>
      </c>
      <c r="AX2197" s="37">
        <f t="shared" si="3426"/>
        <v>25.95</v>
      </c>
      <c r="AY2197" s="37">
        <f t="shared" si="3426"/>
        <v>11.685</v>
      </c>
      <c r="AZ2197" s="37">
        <f t="shared" si="3426"/>
        <v>14.95</v>
      </c>
      <c r="BA2197" s="37">
        <f t="shared" si="3426"/>
        <v>7.1449999999999996</v>
      </c>
      <c r="BB2197" s="37">
        <f t="shared" si="3426"/>
        <v>5.8849999999999998</v>
      </c>
      <c r="BC2197" s="37">
        <f t="shared" si="3426"/>
        <v>9.1</v>
      </c>
      <c r="BD2197" s="37">
        <f t="shared" si="3426"/>
        <v>14.44</v>
      </c>
      <c r="BE2197" s="37">
        <f t="shared" si="3426"/>
        <v>3.6150000000000002</v>
      </c>
      <c r="BF2197" s="37">
        <f t="shared" si="3426"/>
        <v>7.415</v>
      </c>
      <c r="BG2197" s="37">
        <f t="shared" si="3426"/>
        <v>0</v>
      </c>
      <c r="BH2197" s="37">
        <f t="shared" si="3426"/>
        <v>0</v>
      </c>
      <c r="BI2197" s="37">
        <f t="shared" si="3426"/>
        <v>0</v>
      </c>
      <c r="BJ2197" s="37">
        <f t="shared" si="3426"/>
        <v>163.29</v>
      </c>
    </row>
    <row r="2200" spans="1:62" ht="106.5">
      <c r="A2200" s="8" t="s">
        <v>2</v>
      </c>
      <c r="B2200" s="8" t="s">
        <v>3</v>
      </c>
      <c r="C2200" s="8" t="s">
        <v>4</v>
      </c>
      <c r="D2200" s="9" t="str">
        <f>D5</f>
        <v>ANGGREK</v>
      </c>
      <c r="E2200" s="9" t="str">
        <f t="shared" ref="E2200:U2200" si="3427">E5</f>
        <v>BOUGENVIL</v>
      </c>
      <c r="F2200" s="9" t="str">
        <f t="shared" si="3427"/>
        <v>CAMELIA</v>
      </c>
      <c r="G2200" s="9" t="str">
        <f t="shared" si="3427"/>
        <v>DEWANDARU</v>
      </c>
      <c r="H2200" s="9" t="str">
        <f t="shared" si="3427"/>
        <v>EDELWEIS</v>
      </c>
      <c r="I2200" s="9" t="str">
        <f t="shared" si="3427"/>
        <v>FLAMBOYAN</v>
      </c>
      <c r="J2200" s="9" t="str">
        <f t="shared" si="3427"/>
        <v>GERANIUM</v>
      </c>
      <c r="K2200" s="9" t="str">
        <f t="shared" si="3427"/>
        <v>HELIKONIA</v>
      </c>
      <c r="L2200" s="9" t="str">
        <f t="shared" si="3427"/>
        <v>IVY</v>
      </c>
      <c r="M2200" s="9" t="str">
        <f t="shared" si="3427"/>
        <v>KANA</v>
      </c>
      <c r="N2200" s="9" t="str">
        <f t="shared" si="3427"/>
        <v>IGD</v>
      </c>
      <c r="O2200" s="9" t="str">
        <f t="shared" si="3427"/>
        <v>HCU</v>
      </c>
      <c r="P2200" s="9" t="str">
        <f t="shared" si="3427"/>
        <v>PENUNJANG</v>
      </c>
      <c r="Q2200" s="9" t="str">
        <f t="shared" si="3427"/>
        <v>PELAYANAN</v>
      </c>
      <c r="R2200" s="9" t="str">
        <f t="shared" si="3427"/>
        <v>ADMIN</v>
      </c>
      <c r="S2200" s="9" t="str">
        <f t="shared" si="3427"/>
        <v>ASRAMA</v>
      </c>
      <c r="T2200" s="9" t="str">
        <f t="shared" si="3427"/>
        <v>MASJID</v>
      </c>
      <c r="U2200" s="9" t="str">
        <f t="shared" si="3427"/>
        <v>JUMLAH</v>
      </c>
      <c r="W2200" s="21"/>
      <c r="X2200" s="22" t="str">
        <f>X5</f>
        <v>ANGGREK</v>
      </c>
      <c r="Y2200" s="22" t="str">
        <f>Y5</f>
        <v>BOUGENVIL</v>
      </c>
      <c r="Z2200" s="22" t="str">
        <f t="shared" ref="Z2200:AN2200" si="3428">Z5</f>
        <v>CAMELIA</v>
      </c>
      <c r="AA2200" s="22" t="str">
        <f t="shared" si="3428"/>
        <v>DEWANDARU</v>
      </c>
      <c r="AB2200" s="22" t="str">
        <f t="shared" si="3428"/>
        <v>EDELWEIS</v>
      </c>
      <c r="AC2200" s="22" t="str">
        <f t="shared" si="3428"/>
        <v>FLAMBOYAN</v>
      </c>
      <c r="AD2200" s="22" t="str">
        <f t="shared" si="3428"/>
        <v>GERANIUM</v>
      </c>
      <c r="AE2200" s="22" t="str">
        <f t="shared" si="3428"/>
        <v>HELIKONIA</v>
      </c>
      <c r="AF2200" s="22" t="str">
        <f t="shared" si="3428"/>
        <v>IVY</v>
      </c>
      <c r="AG2200" s="22" t="str">
        <f t="shared" si="3428"/>
        <v>KANA</v>
      </c>
      <c r="AH2200" s="22" t="str">
        <f t="shared" si="3428"/>
        <v>IGD</v>
      </c>
      <c r="AI2200" s="22" t="str">
        <f t="shared" si="3428"/>
        <v>HCU</v>
      </c>
      <c r="AJ2200" s="22" t="str">
        <f t="shared" si="3428"/>
        <v>PENUNJANG</v>
      </c>
      <c r="AK2200" s="22" t="str">
        <f t="shared" si="3428"/>
        <v>PELAYANAN</v>
      </c>
      <c r="AL2200" s="22" t="str">
        <f t="shared" si="3428"/>
        <v>ADMIN</v>
      </c>
      <c r="AM2200" s="22" t="str">
        <f t="shared" si="3428"/>
        <v>ASRAMA</v>
      </c>
      <c r="AN2200" s="22" t="str">
        <f t="shared" si="3428"/>
        <v>MASJID</v>
      </c>
      <c r="AP2200" s="33" t="s">
        <v>2</v>
      </c>
      <c r="AQ2200" s="33" t="s">
        <v>3</v>
      </c>
      <c r="AR2200" s="33" t="s">
        <v>4</v>
      </c>
      <c r="AS2200" s="34" t="str">
        <f>AS5</f>
        <v>ANGGREK</v>
      </c>
      <c r="AT2200" s="34" t="str">
        <f>AT5</f>
        <v>BOUGENVIL</v>
      </c>
      <c r="AU2200" s="34" t="str">
        <f t="shared" ref="AU2200:BJ2200" si="3429">AU5</f>
        <v>CAMELIA II</v>
      </c>
      <c r="AV2200" s="34" t="str">
        <f t="shared" si="3429"/>
        <v>DEWANDARU</v>
      </c>
      <c r="AW2200" s="34" t="str">
        <f t="shared" si="3429"/>
        <v>EDELWEIS</v>
      </c>
      <c r="AX2200" s="34" t="str">
        <f t="shared" si="3429"/>
        <v>FLAMBOYAN</v>
      </c>
      <c r="AY2200" s="34" t="str">
        <f t="shared" si="3429"/>
        <v>GERANIUM</v>
      </c>
      <c r="AZ2200" s="34" t="str">
        <f t="shared" si="3429"/>
        <v>HELIKONIA</v>
      </c>
      <c r="BA2200" s="34" t="str">
        <f t="shared" si="3429"/>
        <v>IVY</v>
      </c>
      <c r="BB2200" s="34" t="str">
        <f t="shared" si="3429"/>
        <v>KANA</v>
      </c>
      <c r="BC2200" s="34" t="str">
        <f t="shared" si="3429"/>
        <v>IGD</v>
      </c>
      <c r="BD2200" s="34" t="str">
        <f t="shared" si="3429"/>
        <v>HCU</v>
      </c>
      <c r="BE2200" s="34" t="str">
        <f t="shared" si="3429"/>
        <v>PENUNJANG</v>
      </c>
      <c r="BF2200" s="34" t="str">
        <f t="shared" si="3429"/>
        <v>PELAYANAN</v>
      </c>
      <c r="BG2200" s="34" t="str">
        <f t="shared" si="3429"/>
        <v>ADMIN</v>
      </c>
      <c r="BH2200" s="34" t="str">
        <f t="shared" si="3429"/>
        <v>ASRAMA</v>
      </c>
      <c r="BI2200" s="34" t="str">
        <f t="shared" si="3429"/>
        <v>MASJID</v>
      </c>
      <c r="BJ2200" s="34" t="str">
        <f t="shared" si="3429"/>
        <v>JUMLAH</v>
      </c>
    </row>
    <row r="2201" spans="1:62" ht="15.75">
      <c r="A2201" s="10">
        <f>A2188+1</f>
        <v>17</v>
      </c>
      <c r="B2201" s="11" t="s">
        <v>38</v>
      </c>
      <c r="C2201" s="12" t="s">
        <v>24</v>
      </c>
      <c r="D2201" s="12"/>
      <c r="E2201" s="12"/>
      <c r="F2201" s="12"/>
      <c r="G2201" s="12">
        <v>14</v>
      </c>
      <c r="H2201" s="12">
        <v>12</v>
      </c>
      <c r="I2201" s="12">
        <v>29</v>
      </c>
      <c r="J2201" s="12">
        <v>11</v>
      </c>
      <c r="K2201" s="12">
        <v>15</v>
      </c>
      <c r="L2201" s="12">
        <v>5</v>
      </c>
      <c r="M2201" s="12">
        <v>8</v>
      </c>
      <c r="N2201" s="12"/>
      <c r="O2201" s="12">
        <v>12</v>
      </c>
      <c r="P2201" s="12">
        <v>11</v>
      </c>
      <c r="Q2201" s="12">
        <v>12</v>
      </c>
      <c r="R2201" s="12"/>
      <c r="S2201" s="12"/>
      <c r="T2201" s="12"/>
      <c r="U2201" s="12">
        <f>SUM(E2201:T2201)</f>
        <v>129</v>
      </c>
      <c r="W2201" s="23" t="s">
        <v>24</v>
      </c>
      <c r="X2201" s="24">
        <v>0.26500000000000001</v>
      </c>
      <c r="Y2201" s="24">
        <v>0.26500000000000001</v>
      </c>
      <c r="Z2201" s="24">
        <v>0.26500000000000001</v>
      </c>
      <c r="AA2201" s="24">
        <v>0.26500000000000001</v>
      </c>
      <c r="AB2201" s="24">
        <v>0.26500000000000001</v>
      </c>
      <c r="AC2201" s="24">
        <v>0.26500000000000001</v>
      </c>
      <c r="AD2201" s="24">
        <v>0.26500000000000001</v>
      </c>
      <c r="AE2201" s="24">
        <v>0.26500000000000001</v>
      </c>
      <c r="AF2201" s="24">
        <v>0.26500000000000001</v>
      </c>
      <c r="AG2201" s="24">
        <v>0.26500000000000001</v>
      </c>
      <c r="AH2201" s="24">
        <v>0.26500000000000001</v>
      </c>
      <c r="AI2201" s="24">
        <v>0.26500000000000001</v>
      </c>
      <c r="AJ2201" s="24">
        <v>0.26500000000000001</v>
      </c>
      <c r="AK2201" s="24">
        <v>0.26500000000000001</v>
      </c>
      <c r="AL2201" s="24">
        <v>0.26500000000000001</v>
      </c>
      <c r="AM2201" s="24">
        <v>0.26500000000000001</v>
      </c>
      <c r="AN2201" s="24">
        <v>0.26500000000000001</v>
      </c>
      <c r="AP2201" s="10">
        <f>AP2188+1</f>
        <v>17</v>
      </c>
      <c r="AQ2201" s="11" t="s">
        <v>23</v>
      </c>
      <c r="AR2201" s="12" t="s">
        <v>24</v>
      </c>
      <c r="AS2201" s="13">
        <f t="shared" ref="AS2201:AT2209" si="3430">D2201*X2201</f>
        <v>0</v>
      </c>
      <c r="AT2201" s="13">
        <f t="shared" si="3430"/>
        <v>0</v>
      </c>
      <c r="AU2201" s="13">
        <f t="shared" ref="AU2201:AU2209" si="3431">F2201*Z2201</f>
        <v>0</v>
      </c>
      <c r="AV2201" s="13">
        <f t="shared" ref="AV2201:AV2209" si="3432">G2201*AA2201</f>
        <v>3.71</v>
      </c>
      <c r="AW2201" s="13">
        <f t="shared" ref="AW2201:AW2209" si="3433">H2201*AB2201</f>
        <v>3.18</v>
      </c>
      <c r="AX2201" s="13">
        <f t="shared" ref="AX2201:AX2209" si="3434">I2201*AC2201</f>
        <v>7.6849999999999996</v>
      </c>
      <c r="AY2201" s="13">
        <f t="shared" ref="AY2201:AY2209" si="3435">J2201*AD2201</f>
        <v>2.915</v>
      </c>
      <c r="AZ2201" s="13">
        <f t="shared" ref="AZ2201:AZ2209" si="3436">K2201*AE2201</f>
        <v>3.9750000000000001</v>
      </c>
      <c r="BA2201" s="13">
        <f t="shared" ref="BA2201:BA2209" si="3437">L2201*AF2201</f>
        <v>1.325</v>
      </c>
      <c r="BB2201" s="13">
        <f t="shared" ref="BB2201:BB2209" si="3438">M2201*AG2201</f>
        <v>2.12</v>
      </c>
      <c r="BC2201" s="13">
        <f t="shared" ref="BC2201:BC2209" si="3439">N2201*AH2201</f>
        <v>0</v>
      </c>
      <c r="BD2201" s="13">
        <f t="shared" ref="BD2201:BD2209" si="3440">O2201*AI2201</f>
        <v>3.18</v>
      </c>
      <c r="BE2201" s="13">
        <f t="shared" ref="BE2201:BE2209" si="3441">P2201*AJ2201</f>
        <v>2.915</v>
      </c>
      <c r="BF2201" s="13">
        <f t="shared" ref="BF2201:BF2209" si="3442">Q2201*AK2201</f>
        <v>3.18</v>
      </c>
      <c r="BG2201" s="13">
        <f t="shared" ref="BG2201:BG2209" si="3443">R2201*AL2201</f>
        <v>0</v>
      </c>
      <c r="BH2201" s="13">
        <f t="shared" ref="BH2201:BH2209" si="3444">S2201*AM2201</f>
        <v>0</v>
      </c>
      <c r="BI2201" s="13">
        <f t="shared" ref="BI2201:BI2209" si="3445">T2201*AN2201</f>
        <v>0</v>
      </c>
      <c r="BJ2201" s="12">
        <f>SUM(AT2201:BI2201)</f>
        <v>34.185000000000002</v>
      </c>
    </row>
    <row r="2202" spans="1:62" ht="15.75">
      <c r="A2202" s="14"/>
      <c r="B2202" s="15">
        <f>B2189+1</f>
        <v>44729</v>
      </c>
      <c r="C2202" s="12" t="s">
        <v>25</v>
      </c>
      <c r="D2202" s="12"/>
      <c r="E2202" s="12"/>
      <c r="F2202" s="12"/>
      <c r="G2202" s="12">
        <v>14</v>
      </c>
      <c r="H2202" s="12">
        <v>12</v>
      </c>
      <c r="I2202" s="12">
        <v>31</v>
      </c>
      <c r="J2202" s="12">
        <v>11</v>
      </c>
      <c r="K2202" s="12">
        <v>16</v>
      </c>
      <c r="L2202" s="12">
        <v>5</v>
      </c>
      <c r="M2202" s="12">
        <v>6</v>
      </c>
      <c r="N2202" s="12"/>
      <c r="O2202" s="12">
        <v>3</v>
      </c>
      <c r="P2202" s="12">
        <v>2</v>
      </c>
      <c r="Q2202" s="12">
        <v>2</v>
      </c>
      <c r="R2202" s="12"/>
      <c r="S2202" s="12"/>
      <c r="T2202" s="12"/>
      <c r="U2202" s="12">
        <f t="shared" ref="U2202:U2209" si="3446">SUM(E2202:T2202)</f>
        <v>102</v>
      </c>
      <c r="W2202" s="23" t="s">
        <v>25</v>
      </c>
      <c r="X2202" s="24">
        <v>0.22500000000000001</v>
      </c>
      <c r="Y2202" s="24">
        <v>0.22500000000000001</v>
      </c>
      <c r="Z2202" s="24">
        <v>0.22500000000000001</v>
      </c>
      <c r="AA2202" s="24">
        <v>0.22500000000000001</v>
      </c>
      <c r="AB2202" s="24">
        <v>0.22500000000000001</v>
      </c>
      <c r="AC2202" s="24">
        <v>0.22500000000000001</v>
      </c>
      <c r="AD2202" s="24">
        <v>0.22500000000000001</v>
      </c>
      <c r="AE2202" s="24">
        <v>0.22500000000000001</v>
      </c>
      <c r="AF2202" s="24">
        <v>0.22500000000000001</v>
      </c>
      <c r="AG2202" s="24">
        <v>0.22500000000000001</v>
      </c>
      <c r="AH2202" s="24">
        <v>0.22500000000000001</v>
      </c>
      <c r="AI2202" s="24">
        <v>0.22500000000000001</v>
      </c>
      <c r="AJ2202" s="24">
        <v>0.22500000000000001</v>
      </c>
      <c r="AK2202" s="24">
        <v>0.22500000000000001</v>
      </c>
      <c r="AL2202" s="24">
        <v>0.22500000000000001</v>
      </c>
      <c r="AM2202" s="24">
        <v>0.22500000000000001</v>
      </c>
      <c r="AN2202" s="24">
        <v>0.22500000000000001</v>
      </c>
      <c r="AP2202" s="14"/>
      <c r="AQ2202" s="15">
        <f>AQ2189+1</f>
        <v>44364</v>
      </c>
      <c r="AR2202" s="12" t="s">
        <v>25</v>
      </c>
      <c r="AS2202" s="13">
        <f t="shared" si="3430"/>
        <v>0</v>
      </c>
      <c r="AT2202" s="13">
        <f t="shared" si="3430"/>
        <v>0</v>
      </c>
      <c r="AU2202" s="13">
        <f t="shared" si="3431"/>
        <v>0</v>
      </c>
      <c r="AV2202" s="13">
        <f t="shared" si="3432"/>
        <v>3.15</v>
      </c>
      <c r="AW2202" s="13">
        <f t="shared" si="3433"/>
        <v>2.7</v>
      </c>
      <c r="AX2202" s="13">
        <f t="shared" si="3434"/>
        <v>6.9749999999999996</v>
      </c>
      <c r="AY2202" s="13">
        <f t="shared" si="3435"/>
        <v>2.4750000000000001</v>
      </c>
      <c r="AZ2202" s="13">
        <f t="shared" si="3436"/>
        <v>3.6</v>
      </c>
      <c r="BA2202" s="13">
        <f t="shared" si="3437"/>
        <v>1.125</v>
      </c>
      <c r="BB2202" s="13">
        <f t="shared" si="3438"/>
        <v>1.35</v>
      </c>
      <c r="BC2202" s="13">
        <f t="shared" si="3439"/>
        <v>0</v>
      </c>
      <c r="BD2202" s="13">
        <f t="shared" si="3440"/>
        <v>0.67500000000000004</v>
      </c>
      <c r="BE2202" s="13">
        <f t="shared" si="3441"/>
        <v>0.45</v>
      </c>
      <c r="BF2202" s="13">
        <f t="shared" si="3442"/>
        <v>0.45</v>
      </c>
      <c r="BG2202" s="13">
        <f t="shared" si="3443"/>
        <v>0</v>
      </c>
      <c r="BH2202" s="13">
        <f t="shared" si="3444"/>
        <v>0</v>
      </c>
      <c r="BI2202" s="13">
        <f t="shared" si="3445"/>
        <v>0</v>
      </c>
      <c r="BJ2202" s="12">
        <f t="shared" ref="BJ2202:BJ2209" si="3447">SUM(AT2202:BI2202)</f>
        <v>22.95</v>
      </c>
    </row>
    <row r="2203" spans="1:62" ht="15.75">
      <c r="A2203" s="14"/>
      <c r="B2203" s="14"/>
      <c r="C2203" s="12" t="s">
        <v>26</v>
      </c>
      <c r="D2203" s="12"/>
      <c r="E2203" s="12"/>
      <c r="F2203" s="12"/>
      <c r="G2203" s="12">
        <v>7</v>
      </c>
      <c r="H2203" s="12">
        <v>4</v>
      </c>
      <c r="I2203" s="12">
        <v>7</v>
      </c>
      <c r="J2203" s="12">
        <v>6</v>
      </c>
      <c r="K2203" s="12">
        <v>6</v>
      </c>
      <c r="L2203" s="12">
        <v>3</v>
      </c>
      <c r="M2203" s="12">
        <v>2</v>
      </c>
      <c r="N2203" s="12">
        <v>2</v>
      </c>
      <c r="O2203" s="12">
        <v>4</v>
      </c>
      <c r="P2203" s="12"/>
      <c r="Q2203" s="12">
        <v>3</v>
      </c>
      <c r="R2203" s="12"/>
      <c r="S2203" s="12"/>
      <c r="T2203" s="12"/>
      <c r="U2203" s="12">
        <f t="shared" si="3446"/>
        <v>44</v>
      </c>
      <c r="W2203" s="23" t="s">
        <v>26</v>
      </c>
      <c r="X2203" s="24">
        <v>0.35</v>
      </c>
      <c r="Y2203" s="24">
        <v>0.35</v>
      </c>
      <c r="Z2203" s="24">
        <v>0.35</v>
      </c>
      <c r="AA2203" s="24">
        <v>0.35</v>
      </c>
      <c r="AB2203" s="24">
        <v>0.35</v>
      </c>
      <c r="AC2203" s="24">
        <v>0.35</v>
      </c>
      <c r="AD2203" s="24">
        <v>0.35</v>
      </c>
      <c r="AE2203" s="24">
        <v>0.35</v>
      </c>
      <c r="AF2203" s="24">
        <v>0.35</v>
      </c>
      <c r="AG2203" s="24">
        <v>0.35</v>
      </c>
      <c r="AH2203" s="24">
        <v>0.35</v>
      </c>
      <c r="AI2203" s="24">
        <v>0.35</v>
      </c>
      <c r="AJ2203" s="24">
        <v>0.35</v>
      </c>
      <c r="AK2203" s="24">
        <v>0.35</v>
      </c>
      <c r="AL2203" s="24">
        <v>0.35</v>
      </c>
      <c r="AM2203" s="24">
        <v>0.35</v>
      </c>
      <c r="AN2203" s="24">
        <v>0.35</v>
      </c>
      <c r="AP2203" s="14"/>
      <c r="AQ2203" s="14"/>
      <c r="AR2203" s="12" t="s">
        <v>26</v>
      </c>
      <c r="AS2203" s="13">
        <f t="shared" si="3430"/>
        <v>0</v>
      </c>
      <c r="AT2203" s="13">
        <f t="shared" si="3430"/>
        <v>0</v>
      </c>
      <c r="AU2203" s="13">
        <f t="shared" si="3431"/>
        <v>0</v>
      </c>
      <c r="AV2203" s="13">
        <f t="shared" si="3432"/>
        <v>2.4500000000000002</v>
      </c>
      <c r="AW2203" s="13">
        <f t="shared" si="3433"/>
        <v>1.4</v>
      </c>
      <c r="AX2203" s="13">
        <f t="shared" si="3434"/>
        <v>2.4500000000000002</v>
      </c>
      <c r="AY2203" s="13">
        <f t="shared" si="3435"/>
        <v>2.1</v>
      </c>
      <c r="AZ2203" s="13">
        <f t="shared" si="3436"/>
        <v>2.1</v>
      </c>
      <c r="BA2203" s="13">
        <f t="shared" si="3437"/>
        <v>1.05</v>
      </c>
      <c r="BB2203" s="13">
        <f t="shared" si="3438"/>
        <v>0.7</v>
      </c>
      <c r="BC2203" s="13">
        <f t="shared" si="3439"/>
        <v>0.7</v>
      </c>
      <c r="BD2203" s="13">
        <f t="shared" si="3440"/>
        <v>1.4</v>
      </c>
      <c r="BE2203" s="13">
        <f t="shared" si="3441"/>
        <v>0</v>
      </c>
      <c r="BF2203" s="13">
        <f t="shared" si="3442"/>
        <v>1.05</v>
      </c>
      <c r="BG2203" s="13">
        <f t="shared" si="3443"/>
        <v>0</v>
      </c>
      <c r="BH2203" s="13">
        <f t="shared" si="3444"/>
        <v>0</v>
      </c>
      <c r="BI2203" s="13">
        <f t="shared" si="3445"/>
        <v>0</v>
      </c>
      <c r="BJ2203" s="12">
        <f t="shared" si="3447"/>
        <v>15.4</v>
      </c>
    </row>
    <row r="2204" spans="1:62" ht="15.75">
      <c r="A2204" s="14"/>
      <c r="B2204" s="14"/>
      <c r="C2204" s="12" t="s">
        <v>27</v>
      </c>
      <c r="D2204" s="12"/>
      <c r="E2204" s="12">
        <v>6</v>
      </c>
      <c r="F2204" s="12">
        <v>4</v>
      </c>
      <c r="G2204" s="12">
        <v>12</v>
      </c>
      <c r="H2204" s="12">
        <v>9</v>
      </c>
      <c r="I2204" s="12">
        <v>34</v>
      </c>
      <c r="J2204" s="12">
        <v>7</v>
      </c>
      <c r="K2204" s="12">
        <v>4</v>
      </c>
      <c r="L2204" s="12">
        <v>4</v>
      </c>
      <c r="M2204" s="12">
        <v>5</v>
      </c>
      <c r="N2204" s="12">
        <v>5</v>
      </c>
      <c r="O2204" s="12">
        <v>6</v>
      </c>
      <c r="P2204" s="12"/>
      <c r="Q2204" s="12">
        <v>5</v>
      </c>
      <c r="R2204" s="12"/>
      <c r="S2204" s="12"/>
      <c r="T2204" s="12"/>
      <c r="U2204" s="12">
        <f t="shared" si="3446"/>
        <v>101</v>
      </c>
      <c r="W2204" s="23" t="s">
        <v>27</v>
      </c>
      <c r="X2204" s="24">
        <v>0.43</v>
      </c>
      <c r="Y2204" s="24">
        <v>0.43</v>
      </c>
      <c r="Z2204" s="24">
        <v>0.43</v>
      </c>
      <c r="AA2204" s="24">
        <v>0.43</v>
      </c>
      <c r="AB2204" s="24">
        <v>0.43</v>
      </c>
      <c r="AC2204" s="24">
        <v>0.43</v>
      </c>
      <c r="AD2204" s="24">
        <v>0.43</v>
      </c>
      <c r="AE2204" s="24">
        <v>0.43</v>
      </c>
      <c r="AF2204" s="24">
        <v>0.43</v>
      </c>
      <c r="AG2204" s="24">
        <v>0.43</v>
      </c>
      <c r="AH2204" s="24">
        <v>0.43</v>
      </c>
      <c r="AI2204" s="24">
        <v>0.43</v>
      </c>
      <c r="AJ2204" s="24">
        <v>0.43</v>
      </c>
      <c r="AK2204" s="24">
        <v>0.43</v>
      </c>
      <c r="AL2204" s="24">
        <v>0.43</v>
      </c>
      <c r="AM2204" s="24">
        <v>0.43</v>
      </c>
      <c r="AN2204" s="24">
        <v>0.43</v>
      </c>
      <c r="AP2204" s="14"/>
      <c r="AQ2204" s="14"/>
      <c r="AR2204" s="12" t="s">
        <v>27</v>
      </c>
      <c r="AS2204" s="13">
        <f t="shared" si="3430"/>
        <v>0</v>
      </c>
      <c r="AT2204" s="13">
        <f t="shared" si="3430"/>
        <v>2.58</v>
      </c>
      <c r="AU2204" s="13">
        <f t="shared" si="3431"/>
        <v>1.72</v>
      </c>
      <c r="AV2204" s="13">
        <f t="shared" si="3432"/>
        <v>5.16</v>
      </c>
      <c r="AW2204" s="13">
        <f t="shared" si="3433"/>
        <v>3.87</v>
      </c>
      <c r="AX2204" s="13">
        <f t="shared" si="3434"/>
        <v>14.62</v>
      </c>
      <c r="AY2204" s="13">
        <f t="shared" si="3435"/>
        <v>3.01</v>
      </c>
      <c r="AZ2204" s="13">
        <f t="shared" si="3436"/>
        <v>1.72</v>
      </c>
      <c r="BA2204" s="13">
        <f t="shared" si="3437"/>
        <v>1.72</v>
      </c>
      <c r="BB2204" s="13">
        <f t="shared" si="3438"/>
        <v>2.15</v>
      </c>
      <c r="BC2204" s="13">
        <f t="shared" si="3439"/>
        <v>2.15</v>
      </c>
      <c r="BD2204" s="13">
        <f t="shared" si="3440"/>
        <v>2.58</v>
      </c>
      <c r="BE2204" s="13">
        <f t="shared" si="3441"/>
        <v>0</v>
      </c>
      <c r="BF2204" s="13">
        <f t="shared" si="3442"/>
        <v>2.15</v>
      </c>
      <c r="BG2204" s="13">
        <f t="shared" si="3443"/>
        <v>0</v>
      </c>
      <c r="BH2204" s="13">
        <f t="shared" si="3444"/>
        <v>0</v>
      </c>
      <c r="BI2204" s="13">
        <f t="shared" si="3445"/>
        <v>0</v>
      </c>
      <c r="BJ2204" s="12">
        <f t="shared" si="3447"/>
        <v>43.43</v>
      </c>
    </row>
    <row r="2205" spans="1:62" ht="15.75">
      <c r="A2205" s="14"/>
      <c r="B2205" s="14"/>
      <c r="C2205" s="12" t="s">
        <v>28</v>
      </c>
      <c r="D2205" s="12"/>
      <c r="E2205" s="12">
        <v>11</v>
      </c>
      <c r="F2205" s="12">
        <v>9</v>
      </c>
      <c r="G2205" s="12">
        <v>6</v>
      </c>
      <c r="H2205" s="12">
        <v>5</v>
      </c>
      <c r="I2205" s="12">
        <v>14</v>
      </c>
      <c r="J2205" s="12">
        <v>4</v>
      </c>
      <c r="K2205" s="12">
        <v>7</v>
      </c>
      <c r="L2205" s="12">
        <v>5</v>
      </c>
      <c r="M2205" s="12">
        <v>4</v>
      </c>
      <c r="N2205" s="12">
        <v>7</v>
      </c>
      <c r="O2205" s="12">
        <v>2</v>
      </c>
      <c r="P2205" s="12"/>
      <c r="Q2205" s="12">
        <v>4</v>
      </c>
      <c r="R2205" s="12"/>
      <c r="S2205" s="12"/>
      <c r="T2205" s="12"/>
      <c r="U2205" s="12">
        <f t="shared" si="3446"/>
        <v>78</v>
      </c>
      <c r="W2205" s="23" t="s">
        <v>28</v>
      </c>
      <c r="X2205" s="24">
        <v>0.5</v>
      </c>
      <c r="Y2205" s="24">
        <v>0.5</v>
      </c>
      <c r="Z2205" s="24">
        <v>0.5</v>
      </c>
      <c r="AA2205" s="24">
        <v>0.5</v>
      </c>
      <c r="AB2205" s="24">
        <v>0.5</v>
      </c>
      <c r="AC2205" s="24">
        <v>0.5</v>
      </c>
      <c r="AD2205" s="24">
        <v>0.5</v>
      </c>
      <c r="AE2205" s="24">
        <v>0.5</v>
      </c>
      <c r="AF2205" s="24">
        <v>0.5</v>
      </c>
      <c r="AG2205" s="24">
        <v>0.5</v>
      </c>
      <c r="AH2205" s="24">
        <v>0.5</v>
      </c>
      <c r="AI2205" s="24">
        <v>0.5</v>
      </c>
      <c r="AJ2205" s="24">
        <v>0.5</v>
      </c>
      <c r="AK2205" s="24">
        <v>0.5</v>
      </c>
      <c r="AL2205" s="24">
        <v>0.5</v>
      </c>
      <c r="AM2205" s="24">
        <v>0.5</v>
      </c>
      <c r="AN2205" s="24">
        <v>0.5</v>
      </c>
      <c r="AP2205" s="14"/>
      <c r="AQ2205" s="14"/>
      <c r="AR2205" s="12" t="s">
        <v>28</v>
      </c>
      <c r="AS2205" s="13">
        <f t="shared" si="3430"/>
        <v>0</v>
      </c>
      <c r="AT2205" s="13">
        <f t="shared" si="3430"/>
        <v>5.5</v>
      </c>
      <c r="AU2205" s="13">
        <f t="shared" si="3431"/>
        <v>4.5</v>
      </c>
      <c r="AV2205" s="13">
        <f t="shared" si="3432"/>
        <v>3</v>
      </c>
      <c r="AW2205" s="13">
        <f t="shared" si="3433"/>
        <v>2.5</v>
      </c>
      <c r="AX2205" s="13">
        <f t="shared" si="3434"/>
        <v>7</v>
      </c>
      <c r="AY2205" s="13">
        <f t="shared" si="3435"/>
        <v>2</v>
      </c>
      <c r="AZ2205" s="13">
        <f t="shared" si="3436"/>
        <v>3.5</v>
      </c>
      <c r="BA2205" s="13">
        <f t="shared" si="3437"/>
        <v>2.5</v>
      </c>
      <c r="BB2205" s="13">
        <f t="shared" si="3438"/>
        <v>2</v>
      </c>
      <c r="BC2205" s="13">
        <f t="shared" si="3439"/>
        <v>3.5</v>
      </c>
      <c r="BD2205" s="13">
        <f t="shared" si="3440"/>
        <v>1</v>
      </c>
      <c r="BE2205" s="13">
        <f t="shared" si="3441"/>
        <v>0</v>
      </c>
      <c r="BF2205" s="13">
        <f t="shared" si="3442"/>
        <v>2</v>
      </c>
      <c r="BG2205" s="13">
        <f t="shared" si="3443"/>
        <v>0</v>
      </c>
      <c r="BH2205" s="13">
        <f t="shared" si="3444"/>
        <v>0</v>
      </c>
      <c r="BI2205" s="13">
        <f t="shared" si="3445"/>
        <v>0</v>
      </c>
      <c r="BJ2205" s="12">
        <f t="shared" si="3447"/>
        <v>39</v>
      </c>
    </row>
    <row r="2206" spans="1:62" ht="15.75">
      <c r="A2206" s="14"/>
      <c r="B2206" s="14"/>
      <c r="C2206" s="12" t="s">
        <v>35</v>
      </c>
      <c r="D2206" s="12"/>
      <c r="E2206" s="12">
        <v>8</v>
      </c>
      <c r="F2206" s="12">
        <v>7</v>
      </c>
      <c r="G2206" s="12">
        <v>8</v>
      </c>
      <c r="H2206" s="12">
        <v>5</v>
      </c>
      <c r="I2206" s="12">
        <v>24</v>
      </c>
      <c r="J2206" s="12">
        <v>2</v>
      </c>
      <c r="K2206" s="12">
        <v>3</v>
      </c>
      <c r="L2206" s="12">
        <v>3</v>
      </c>
      <c r="M2206" s="12">
        <v>5</v>
      </c>
      <c r="N2206" s="12">
        <v>2</v>
      </c>
      <c r="O2206" s="12">
        <v>3</v>
      </c>
      <c r="P2206" s="12"/>
      <c r="Q2206" s="12">
        <v>5</v>
      </c>
      <c r="R2206" s="12"/>
      <c r="S2206" s="12"/>
      <c r="T2206" s="12"/>
      <c r="U2206" s="12">
        <f t="shared" si="3446"/>
        <v>75</v>
      </c>
      <c r="W2206" s="23" t="s">
        <v>50</v>
      </c>
      <c r="X2206" s="24">
        <v>8.5000000000000006E-2</v>
      </c>
      <c r="Y2206" s="24">
        <v>8.5000000000000006E-2</v>
      </c>
      <c r="Z2206" s="24">
        <v>8.5000000000000006E-2</v>
      </c>
      <c r="AA2206" s="24">
        <v>8.5000000000000006E-2</v>
      </c>
      <c r="AB2206" s="24">
        <v>8.5000000000000006E-2</v>
      </c>
      <c r="AC2206" s="24">
        <v>8.5000000000000006E-2</v>
      </c>
      <c r="AD2206" s="24">
        <v>8.5000000000000006E-2</v>
      </c>
      <c r="AE2206" s="24">
        <v>8.5000000000000006E-2</v>
      </c>
      <c r="AF2206" s="24">
        <v>8.5000000000000006E-2</v>
      </c>
      <c r="AG2206" s="24">
        <v>8.5000000000000006E-2</v>
      </c>
      <c r="AH2206" s="24">
        <v>8.5000000000000006E-2</v>
      </c>
      <c r="AI2206" s="24">
        <v>8.5000000000000006E-2</v>
      </c>
      <c r="AJ2206" s="24">
        <v>8.5000000000000006E-2</v>
      </c>
      <c r="AK2206" s="24">
        <v>8.5000000000000006E-2</v>
      </c>
      <c r="AL2206" s="24">
        <v>8.5000000000000006E-2</v>
      </c>
      <c r="AM2206" s="24">
        <v>8.5000000000000006E-2</v>
      </c>
      <c r="AN2206" s="24">
        <v>8.5000000000000006E-2</v>
      </c>
      <c r="AP2206" s="14"/>
      <c r="AQ2206" s="14"/>
      <c r="AR2206" s="12" t="s">
        <v>29</v>
      </c>
      <c r="AS2206" s="13">
        <f t="shared" si="3430"/>
        <v>0</v>
      </c>
      <c r="AT2206" s="13">
        <f t="shared" si="3430"/>
        <v>0.68</v>
      </c>
      <c r="AU2206" s="13">
        <f t="shared" si="3431"/>
        <v>0.59499999999999997</v>
      </c>
      <c r="AV2206" s="13">
        <f t="shared" si="3432"/>
        <v>0.68</v>
      </c>
      <c r="AW2206" s="13">
        <f t="shared" si="3433"/>
        <v>0.42499999999999999</v>
      </c>
      <c r="AX2206" s="13">
        <f t="shared" si="3434"/>
        <v>2.04</v>
      </c>
      <c r="AY2206" s="13">
        <f t="shared" si="3435"/>
        <v>0.17</v>
      </c>
      <c r="AZ2206" s="13">
        <f t="shared" si="3436"/>
        <v>0.255</v>
      </c>
      <c r="BA2206" s="13">
        <f t="shared" si="3437"/>
        <v>0.255</v>
      </c>
      <c r="BB2206" s="13">
        <f t="shared" si="3438"/>
        <v>0.42499999999999999</v>
      </c>
      <c r="BC2206" s="13">
        <f t="shared" si="3439"/>
        <v>0.17</v>
      </c>
      <c r="BD2206" s="13">
        <f t="shared" si="3440"/>
        <v>0.255</v>
      </c>
      <c r="BE2206" s="13">
        <f t="shared" si="3441"/>
        <v>0</v>
      </c>
      <c r="BF2206" s="13">
        <f t="shared" si="3442"/>
        <v>0.42499999999999999</v>
      </c>
      <c r="BG2206" s="13">
        <f t="shared" si="3443"/>
        <v>0</v>
      </c>
      <c r="BH2206" s="13">
        <f t="shared" si="3444"/>
        <v>0</v>
      </c>
      <c r="BI2206" s="13">
        <f t="shared" si="3445"/>
        <v>0</v>
      </c>
      <c r="BJ2206" s="12">
        <f t="shared" si="3447"/>
        <v>6.375</v>
      </c>
    </row>
    <row r="2207" spans="1:62" ht="15.75">
      <c r="A2207" s="14"/>
      <c r="B2207" s="14"/>
      <c r="C2207" s="12" t="s">
        <v>36</v>
      </c>
      <c r="D2207" s="12"/>
      <c r="E2207" s="12">
        <v>6</v>
      </c>
      <c r="F2207" s="12">
        <v>5</v>
      </c>
      <c r="G2207" s="12"/>
      <c r="H2207" s="12"/>
      <c r="I2207" s="12"/>
      <c r="J2207" s="12"/>
      <c r="K2207" s="12"/>
      <c r="L2207" s="12"/>
      <c r="M2207" s="12"/>
      <c r="N2207" s="12"/>
      <c r="O2207" s="12"/>
      <c r="P2207" s="12"/>
      <c r="Q2207" s="12">
        <v>2</v>
      </c>
      <c r="R2207" s="12"/>
      <c r="S2207" s="12"/>
      <c r="T2207" s="12"/>
      <c r="U2207" s="12">
        <f t="shared" si="3446"/>
        <v>13</v>
      </c>
      <c r="W2207" s="23" t="s">
        <v>51</v>
      </c>
      <c r="X2207" s="24">
        <v>0.59</v>
      </c>
      <c r="Y2207" s="24">
        <v>0.59</v>
      </c>
      <c r="Z2207" s="24">
        <v>0.59</v>
      </c>
      <c r="AA2207" s="24">
        <v>0.59</v>
      </c>
      <c r="AB2207" s="24">
        <v>0.59</v>
      </c>
      <c r="AC2207" s="24">
        <v>0.59</v>
      </c>
      <c r="AD2207" s="24">
        <v>0.59</v>
      </c>
      <c r="AE2207" s="24">
        <v>0.59</v>
      </c>
      <c r="AF2207" s="24">
        <v>0.59</v>
      </c>
      <c r="AG2207" s="24">
        <v>0.59</v>
      </c>
      <c r="AH2207" s="24">
        <v>0.59</v>
      </c>
      <c r="AI2207" s="24">
        <v>0.59</v>
      </c>
      <c r="AJ2207" s="24">
        <v>0.59</v>
      </c>
      <c r="AK2207" s="24">
        <v>0.59</v>
      </c>
      <c r="AL2207" s="24">
        <v>0.59</v>
      </c>
      <c r="AM2207" s="24">
        <v>0.59</v>
      </c>
      <c r="AN2207" s="24">
        <v>0.59</v>
      </c>
      <c r="AP2207" s="14"/>
      <c r="AQ2207" s="14"/>
      <c r="AR2207" s="12" t="s">
        <v>30</v>
      </c>
      <c r="AS2207" s="13">
        <f t="shared" si="3430"/>
        <v>0</v>
      </c>
      <c r="AT2207" s="13">
        <f t="shared" si="3430"/>
        <v>3.54</v>
      </c>
      <c r="AU2207" s="13">
        <f t="shared" si="3431"/>
        <v>2.95</v>
      </c>
      <c r="AV2207" s="13">
        <f t="shared" si="3432"/>
        <v>0</v>
      </c>
      <c r="AW2207" s="13">
        <f t="shared" si="3433"/>
        <v>0</v>
      </c>
      <c r="AX2207" s="13">
        <f t="shared" si="3434"/>
        <v>0</v>
      </c>
      <c r="AY2207" s="13">
        <f t="shared" si="3435"/>
        <v>0</v>
      </c>
      <c r="AZ2207" s="13">
        <f t="shared" si="3436"/>
        <v>0</v>
      </c>
      <c r="BA2207" s="13">
        <f t="shared" si="3437"/>
        <v>0</v>
      </c>
      <c r="BB2207" s="13">
        <f t="shared" si="3438"/>
        <v>0</v>
      </c>
      <c r="BC2207" s="13">
        <f t="shared" si="3439"/>
        <v>0</v>
      </c>
      <c r="BD2207" s="13">
        <f t="shared" si="3440"/>
        <v>0</v>
      </c>
      <c r="BE2207" s="13">
        <f t="shared" si="3441"/>
        <v>0</v>
      </c>
      <c r="BF2207" s="13">
        <f t="shared" si="3442"/>
        <v>1.18</v>
      </c>
      <c r="BG2207" s="13">
        <f t="shared" si="3443"/>
        <v>0</v>
      </c>
      <c r="BH2207" s="13">
        <f t="shared" si="3444"/>
        <v>0</v>
      </c>
      <c r="BI2207" s="13">
        <f t="shared" si="3445"/>
        <v>0</v>
      </c>
      <c r="BJ2207" s="12">
        <f t="shared" si="3447"/>
        <v>7.67</v>
      </c>
    </row>
    <row r="2208" spans="1:62" ht="15.75">
      <c r="A2208" s="14"/>
      <c r="B2208" s="14"/>
      <c r="C2208" s="12" t="s">
        <v>31</v>
      </c>
      <c r="D2208" s="12"/>
      <c r="E2208" s="12">
        <v>4</v>
      </c>
      <c r="F2208" s="12">
        <v>5</v>
      </c>
      <c r="G2208" s="12"/>
      <c r="H2208" s="12"/>
      <c r="I2208" s="12"/>
      <c r="J2208" s="12"/>
      <c r="K2208" s="12"/>
      <c r="L2208" s="12"/>
      <c r="M2208" s="12"/>
      <c r="N2208" s="12">
        <v>2</v>
      </c>
      <c r="O2208" s="12"/>
      <c r="P2208" s="12"/>
      <c r="Q2208" s="12">
        <v>1</v>
      </c>
      <c r="R2208" s="12"/>
      <c r="S2208" s="12"/>
      <c r="T2208" s="12"/>
      <c r="U2208" s="12">
        <f t="shared" si="3446"/>
        <v>12</v>
      </c>
      <c r="W2208" s="23" t="s">
        <v>31</v>
      </c>
      <c r="X2208" s="24">
        <v>0.56999999999999995</v>
      </c>
      <c r="Y2208" s="24">
        <v>0.56999999999999995</v>
      </c>
      <c r="Z2208" s="24">
        <v>0.56999999999999995</v>
      </c>
      <c r="AA2208" s="24">
        <v>0.56999999999999995</v>
      </c>
      <c r="AB2208" s="24">
        <v>0.56999999999999995</v>
      </c>
      <c r="AC2208" s="24">
        <v>0.56999999999999995</v>
      </c>
      <c r="AD2208" s="24">
        <v>0.56999999999999995</v>
      </c>
      <c r="AE2208" s="24">
        <v>0.56999999999999995</v>
      </c>
      <c r="AF2208" s="24">
        <v>0.56999999999999995</v>
      </c>
      <c r="AG2208" s="24">
        <v>0.56999999999999995</v>
      </c>
      <c r="AH2208" s="24">
        <v>0.56999999999999995</v>
      </c>
      <c r="AI2208" s="24">
        <v>0.56999999999999995</v>
      </c>
      <c r="AJ2208" s="24">
        <v>0.56999999999999995</v>
      </c>
      <c r="AK2208" s="24">
        <v>0.56999999999999995</v>
      </c>
      <c r="AL2208" s="24">
        <v>0.56999999999999995</v>
      </c>
      <c r="AM2208" s="24">
        <v>0.56999999999999995</v>
      </c>
      <c r="AN2208" s="24">
        <v>0.56999999999999995</v>
      </c>
      <c r="AP2208" s="14"/>
      <c r="AQ2208" s="14"/>
      <c r="AR2208" s="12" t="s">
        <v>31</v>
      </c>
      <c r="AS2208" s="13">
        <f t="shared" si="3430"/>
        <v>0</v>
      </c>
      <c r="AT2208" s="13">
        <f t="shared" si="3430"/>
        <v>2.2799999999999998</v>
      </c>
      <c r="AU2208" s="13">
        <f t="shared" si="3431"/>
        <v>2.85</v>
      </c>
      <c r="AV2208" s="13">
        <f t="shared" si="3432"/>
        <v>0</v>
      </c>
      <c r="AW2208" s="13">
        <f t="shared" si="3433"/>
        <v>0</v>
      </c>
      <c r="AX2208" s="13">
        <f t="shared" si="3434"/>
        <v>0</v>
      </c>
      <c r="AY2208" s="13">
        <f t="shared" si="3435"/>
        <v>0</v>
      </c>
      <c r="AZ2208" s="13">
        <f t="shared" si="3436"/>
        <v>0</v>
      </c>
      <c r="BA2208" s="13">
        <f t="shared" si="3437"/>
        <v>0</v>
      </c>
      <c r="BB2208" s="13">
        <f t="shared" si="3438"/>
        <v>0</v>
      </c>
      <c r="BC2208" s="13">
        <f t="shared" si="3439"/>
        <v>1.1399999999999999</v>
      </c>
      <c r="BD2208" s="13">
        <f t="shared" si="3440"/>
        <v>0</v>
      </c>
      <c r="BE2208" s="13">
        <f t="shared" si="3441"/>
        <v>0</v>
      </c>
      <c r="BF2208" s="13">
        <f t="shared" si="3442"/>
        <v>0.56999999999999995</v>
      </c>
      <c r="BG2208" s="13">
        <f t="shared" si="3443"/>
        <v>0</v>
      </c>
      <c r="BH2208" s="13">
        <f t="shared" si="3444"/>
        <v>0</v>
      </c>
      <c r="BI2208" s="13">
        <f t="shared" si="3445"/>
        <v>0</v>
      </c>
      <c r="BJ2208" s="12">
        <f t="shared" si="3447"/>
        <v>6.84</v>
      </c>
    </row>
    <row r="2209" spans="1:62" ht="15.75">
      <c r="A2209" s="16"/>
      <c r="B2209" s="16"/>
      <c r="C2209" s="12" t="s">
        <v>32</v>
      </c>
      <c r="D2209" s="12"/>
      <c r="E2209" s="12"/>
      <c r="F2209" s="12"/>
      <c r="G2209" s="12">
        <v>7</v>
      </c>
      <c r="H2209" s="12">
        <v>9</v>
      </c>
      <c r="I2209" s="12">
        <v>6</v>
      </c>
      <c r="J2209" s="12">
        <v>6</v>
      </c>
      <c r="K2209" s="12">
        <v>8</v>
      </c>
      <c r="L2209" s="12">
        <v>2</v>
      </c>
      <c r="M2209" s="12">
        <v>6</v>
      </c>
      <c r="N2209" s="12"/>
      <c r="O2209" s="12"/>
      <c r="P2209" s="12"/>
      <c r="Q2209" s="12"/>
      <c r="R2209" s="12"/>
      <c r="S2209" s="12"/>
      <c r="T2209" s="12"/>
      <c r="U2209" s="12">
        <f t="shared" si="3446"/>
        <v>44</v>
      </c>
      <c r="W2209" s="23" t="s">
        <v>32</v>
      </c>
      <c r="X2209" s="24">
        <v>0.4</v>
      </c>
      <c r="Y2209" s="24">
        <v>0.4</v>
      </c>
      <c r="Z2209" s="24">
        <v>0.4</v>
      </c>
      <c r="AA2209" s="24">
        <v>0.4</v>
      </c>
      <c r="AB2209" s="24">
        <v>0.4</v>
      </c>
      <c r="AC2209" s="24">
        <v>0.4</v>
      </c>
      <c r="AD2209" s="24">
        <v>0.4</v>
      </c>
      <c r="AE2209" s="24">
        <v>0.4</v>
      </c>
      <c r="AF2209" s="24">
        <v>0.4</v>
      </c>
      <c r="AG2209" s="24">
        <v>0.4</v>
      </c>
      <c r="AH2209" s="24">
        <v>0.4</v>
      </c>
      <c r="AI2209" s="24">
        <v>0.4</v>
      </c>
      <c r="AJ2209" s="24">
        <v>0.4</v>
      </c>
      <c r="AK2209" s="24">
        <v>0.4</v>
      </c>
      <c r="AL2209" s="24">
        <v>0.4</v>
      </c>
      <c r="AM2209" s="24">
        <v>0.4</v>
      </c>
      <c r="AN2209" s="24">
        <v>0.4</v>
      </c>
      <c r="AP2209" s="16"/>
      <c r="AQ2209" s="16"/>
      <c r="AR2209" s="12" t="s">
        <v>32</v>
      </c>
      <c r="AS2209" s="13">
        <f t="shared" si="3430"/>
        <v>0</v>
      </c>
      <c r="AT2209" s="13">
        <f t="shared" si="3430"/>
        <v>0</v>
      </c>
      <c r="AU2209" s="13">
        <f t="shared" si="3431"/>
        <v>0</v>
      </c>
      <c r="AV2209" s="13">
        <f t="shared" si="3432"/>
        <v>2.8</v>
      </c>
      <c r="AW2209" s="13">
        <f t="shared" si="3433"/>
        <v>3.6</v>
      </c>
      <c r="AX2209" s="13">
        <f t="shared" si="3434"/>
        <v>2.4</v>
      </c>
      <c r="AY2209" s="13">
        <f t="shared" si="3435"/>
        <v>2.4</v>
      </c>
      <c r="AZ2209" s="13">
        <f t="shared" si="3436"/>
        <v>3.2</v>
      </c>
      <c r="BA2209" s="13">
        <f t="shared" si="3437"/>
        <v>0.8</v>
      </c>
      <c r="BB2209" s="13">
        <f t="shared" si="3438"/>
        <v>2.4</v>
      </c>
      <c r="BC2209" s="13">
        <f t="shared" si="3439"/>
        <v>0</v>
      </c>
      <c r="BD2209" s="13">
        <f t="shared" si="3440"/>
        <v>0</v>
      </c>
      <c r="BE2209" s="13">
        <f t="shared" si="3441"/>
        <v>0</v>
      </c>
      <c r="BF2209" s="13">
        <f t="shared" si="3442"/>
        <v>0</v>
      </c>
      <c r="BG2209" s="13">
        <f t="shared" si="3443"/>
        <v>0</v>
      </c>
      <c r="BH2209" s="13">
        <f t="shared" si="3444"/>
        <v>0</v>
      </c>
      <c r="BI2209" s="13">
        <f t="shared" si="3445"/>
        <v>0</v>
      </c>
      <c r="BJ2209" s="12">
        <f t="shared" si="3447"/>
        <v>17.600000000000001</v>
      </c>
    </row>
    <row r="2210" spans="1:62">
      <c r="A2210" s="17"/>
      <c r="B2210" s="18"/>
      <c r="C2210" s="19" t="s">
        <v>33</v>
      </c>
      <c r="D2210" s="19">
        <f>SUM(D2201:D2209)</f>
        <v>0</v>
      </c>
      <c r="E2210" s="19">
        <f>SUM(E2201:E2209)</f>
        <v>35</v>
      </c>
      <c r="F2210" s="19">
        <f t="shared" ref="F2210:U2210" si="3448">SUM(F2201:F2209)</f>
        <v>30</v>
      </c>
      <c r="G2210" s="19">
        <f t="shared" si="3448"/>
        <v>68</v>
      </c>
      <c r="H2210" s="19">
        <f t="shared" si="3448"/>
        <v>56</v>
      </c>
      <c r="I2210" s="19">
        <f t="shared" si="3448"/>
        <v>145</v>
      </c>
      <c r="J2210" s="19">
        <f t="shared" si="3448"/>
        <v>47</v>
      </c>
      <c r="K2210" s="19">
        <f t="shared" si="3448"/>
        <v>59</v>
      </c>
      <c r="L2210" s="19">
        <f t="shared" si="3448"/>
        <v>27</v>
      </c>
      <c r="M2210" s="19">
        <f t="shared" si="3448"/>
        <v>36</v>
      </c>
      <c r="N2210" s="19">
        <f t="shared" si="3448"/>
        <v>18</v>
      </c>
      <c r="O2210" s="19">
        <f t="shared" si="3448"/>
        <v>30</v>
      </c>
      <c r="P2210" s="19">
        <f t="shared" si="3448"/>
        <v>13</v>
      </c>
      <c r="Q2210" s="19">
        <f t="shared" si="3448"/>
        <v>34</v>
      </c>
      <c r="R2210" s="19">
        <f t="shared" si="3448"/>
        <v>0</v>
      </c>
      <c r="S2210" s="19">
        <f t="shared" si="3448"/>
        <v>0</v>
      </c>
      <c r="T2210" s="19">
        <f t="shared" si="3448"/>
        <v>0</v>
      </c>
      <c r="U2210" s="19">
        <f t="shared" si="3448"/>
        <v>598</v>
      </c>
      <c r="AP2210" s="35"/>
      <c r="AQ2210" s="36"/>
      <c r="AR2210" s="37" t="s">
        <v>33</v>
      </c>
      <c r="AS2210" s="37">
        <f>SUM(AS2201:AS2209)</f>
        <v>0</v>
      </c>
      <c r="AT2210" s="37">
        <f t="shared" ref="AT2210:BJ2210" si="3449">SUM(AT2201:AT2209)</f>
        <v>14.58</v>
      </c>
      <c r="AU2210" s="37">
        <f t="shared" si="3449"/>
        <v>12.615</v>
      </c>
      <c r="AV2210" s="37">
        <f t="shared" si="3449"/>
        <v>20.95</v>
      </c>
      <c r="AW2210" s="37">
        <f t="shared" si="3449"/>
        <v>17.675000000000001</v>
      </c>
      <c r="AX2210" s="37">
        <f t="shared" si="3449"/>
        <v>43.17</v>
      </c>
      <c r="AY2210" s="37">
        <f t="shared" si="3449"/>
        <v>15.07</v>
      </c>
      <c r="AZ2210" s="37">
        <f t="shared" si="3449"/>
        <v>18.350000000000001</v>
      </c>
      <c r="BA2210" s="37">
        <f t="shared" si="3449"/>
        <v>8.7750000000000004</v>
      </c>
      <c r="BB2210" s="37">
        <f t="shared" si="3449"/>
        <v>11.145</v>
      </c>
      <c r="BC2210" s="37">
        <f t="shared" si="3449"/>
        <v>7.66</v>
      </c>
      <c r="BD2210" s="37">
        <f t="shared" si="3449"/>
        <v>9.09</v>
      </c>
      <c r="BE2210" s="37">
        <f t="shared" si="3449"/>
        <v>3.3650000000000002</v>
      </c>
      <c r="BF2210" s="37">
        <f t="shared" si="3449"/>
        <v>11.005000000000001</v>
      </c>
      <c r="BG2210" s="37">
        <f t="shared" si="3449"/>
        <v>0</v>
      </c>
      <c r="BH2210" s="37">
        <f t="shared" si="3449"/>
        <v>0</v>
      </c>
      <c r="BI2210" s="37">
        <f t="shared" si="3449"/>
        <v>0</v>
      </c>
      <c r="BJ2210" s="37">
        <f t="shared" si="3449"/>
        <v>193.45</v>
      </c>
    </row>
    <row r="2213" spans="1:62" ht="106.5">
      <c r="A2213" s="8" t="s">
        <v>2</v>
      </c>
      <c r="B2213" s="8" t="s">
        <v>3</v>
      </c>
      <c r="C2213" s="8" t="s">
        <v>4</v>
      </c>
      <c r="D2213" s="9" t="str">
        <f>D5</f>
        <v>ANGGREK</v>
      </c>
      <c r="E2213" s="9" t="str">
        <f t="shared" ref="E2213:U2213" si="3450">E5</f>
        <v>BOUGENVIL</v>
      </c>
      <c r="F2213" s="9" t="str">
        <f t="shared" si="3450"/>
        <v>CAMELIA</v>
      </c>
      <c r="G2213" s="9" t="str">
        <f t="shared" si="3450"/>
        <v>DEWANDARU</v>
      </c>
      <c r="H2213" s="9" t="str">
        <f t="shared" si="3450"/>
        <v>EDELWEIS</v>
      </c>
      <c r="I2213" s="9" t="str">
        <f t="shared" si="3450"/>
        <v>FLAMBOYAN</v>
      </c>
      <c r="J2213" s="9" t="str">
        <f t="shared" si="3450"/>
        <v>GERANIUM</v>
      </c>
      <c r="K2213" s="9" t="str">
        <f t="shared" si="3450"/>
        <v>HELIKONIA</v>
      </c>
      <c r="L2213" s="9" t="str">
        <f t="shared" si="3450"/>
        <v>IVY</v>
      </c>
      <c r="M2213" s="9" t="str">
        <f t="shared" si="3450"/>
        <v>KANA</v>
      </c>
      <c r="N2213" s="9" t="str">
        <f t="shared" si="3450"/>
        <v>IGD</v>
      </c>
      <c r="O2213" s="9" t="str">
        <f t="shared" si="3450"/>
        <v>HCU</v>
      </c>
      <c r="P2213" s="9" t="str">
        <f t="shared" si="3450"/>
        <v>PENUNJANG</v>
      </c>
      <c r="Q2213" s="9" t="str">
        <f t="shared" si="3450"/>
        <v>PELAYANAN</v>
      </c>
      <c r="R2213" s="9" t="str">
        <f t="shared" si="3450"/>
        <v>ADMIN</v>
      </c>
      <c r="S2213" s="9" t="str">
        <f t="shared" si="3450"/>
        <v>ASRAMA</v>
      </c>
      <c r="T2213" s="9" t="str">
        <f t="shared" si="3450"/>
        <v>MASJID</v>
      </c>
      <c r="U2213" s="9" t="str">
        <f t="shared" si="3450"/>
        <v>JUMLAH</v>
      </c>
      <c r="W2213" s="21"/>
      <c r="X2213" s="22" t="str">
        <f>X5</f>
        <v>ANGGREK</v>
      </c>
      <c r="Y2213" s="22" t="str">
        <f>Y5</f>
        <v>BOUGENVIL</v>
      </c>
      <c r="Z2213" s="22" t="str">
        <f t="shared" ref="Z2213:AN2213" si="3451">Z5</f>
        <v>CAMELIA</v>
      </c>
      <c r="AA2213" s="22" t="str">
        <f t="shared" si="3451"/>
        <v>DEWANDARU</v>
      </c>
      <c r="AB2213" s="22" t="str">
        <f t="shared" si="3451"/>
        <v>EDELWEIS</v>
      </c>
      <c r="AC2213" s="22" t="str">
        <f t="shared" si="3451"/>
        <v>FLAMBOYAN</v>
      </c>
      <c r="AD2213" s="22" t="str">
        <f t="shared" si="3451"/>
        <v>GERANIUM</v>
      </c>
      <c r="AE2213" s="22" t="str">
        <f t="shared" si="3451"/>
        <v>HELIKONIA</v>
      </c>
      <c r="AF2213" s="22" t="str">
        <f t="shared" si="3451"/>
        <v>IVY</v>
      </c>
      <c r="AG2213" s="22" t="str">
        <f t="shared" si="3451"/>
        <v>KANA</v>
      </c>
      <c r="AH2213" s="22" t="str">
        <f t="shared" si="3451"/>
        <v>IGD</v>
      </c>
      <c r="AI2213" s="22" t="str">
        <f t="shared" si="3451"/>
        <v>HCU</v>
      </c>
      <c r="AJ2213" s="22" t="str">
        <f t="shared" si="3451"/>
        <v>PENUNJANG</v>
      </c>
      <c r="AK2213" s="22" t="str">
        <f t="shared" si="3451"/>
        <v>PELAYANAN</v>
      </c>
      <c r="AL2213" s="22" t="str">
        <f t="shared" si="3451"/>
        <v>ADMIN</v>
      </c>
      <c r="AM2213" s="22" t="str">
        <f t="shared" si="3451"/>
        <v>ASRAMA</v>
      </c>
      <c r="AN2213" s="22" t="str">
        <f t="shared" si="3451"/>
        <v>MASJID</v>
      </c>
      <c r="AP2213" s="33" t="s">
        <v>2</v>
      </c>
      <c r="AQ2213" s="33" t="s">
        <v>3</v>
      </c>
      <c r="AR2213" s="33" t="s">
        <v>4</v>
      </c>
      <c r="AS2213" s="34" t="str">
        <f>AS5</f>
        <v>ANGGREK</v>
      </c>
      <c r="AT2213" s="34" t="str">
        <f>AT5</f>
        <v>BOUGENVIL</v>
      </c>
      <c r="AU2213" s="34" t="str">
        <f t="shared" ref="AU2213:BJ2213" si="3452">AU5</f>
        <v>CAMELIA II</v>
      </c>
      <c r="AV2213" s="34" t="str">
        <f t="shared" si="3452"/>
        <v>DEWANDARU</v>
      </c>
      <c r="AW2213" s="34" t="str">
        <f t="shared" si="3452"/>
        <v>EDELWEIS</v>
      </c>
      <c r="AX2213" s="34" t="str">
        <f t="shared" si="3452"/>
        <v>FLAMBOYAN</v>
      </c>
      <c r="AY2213" s="34" t="str">
        <f t="shared" si="3452"/>
        <v>GERANIUM</v>
      </c>
      <c r="AZ2213" s="34" t="str">
        <f t="shared" si="3452"/>
        <v>HELIKONIA</v>
      </c>
      <c r="BA2213" s="34" t="str">
        <f t="shared" si="3452"/>
        <v>IVY</v>
      </c>
      <c r="BB2213" s="34" t="str">
        <f t="shared" si="3452"/>
        <v>KANA</v>
      </c>
      <c r="BC2213" s="34" t="str">
        <f t="shared" si="3452"/>
        <v>IGD</v>
      </c>
      <c r="BD2213" s="34" t="str">
        <f t="shared" si="3452"/>
        <v>HCU</v>
      </c>
      <c r="BE2213" s="34" t="str">
        <f t="shared" si="3452"/>
        <v>PENUNJANG</v>
      </c>
      <c r="BF2213" s="34" t="str">
        <f t="shared" si="3452"/>
        <v>PELAYANAN</v>
      </c>
      <c r="BG2213" s="34" t="str">
        <f t="shared" si="3452"/>
        <v>ADMIN</v>
      </c>
      <c r="BH2213" s="34" t="str">
        <f t="shared" si="3452"/>
        <v>ASRAMA</v>
      </c>
      <c r="BI2213" s="34" t="str">
        <f t="shared" si="3452"/>
        <v>MASJID</v>
      </c>
      <c r="BJ2213" s="34" t="str">
        <f t="shared" si="3452"/>
        <v>JUMLAH</v>
      </c>
    </row>
    <row r="2214" spans="1:62" ht="15.75">
      <c r="A2214" s="10">
        <f>A2201+1</f>
        <v>18</v>
      </c>
      <c r="B2214" s="11" t="s">
        <v>34</v>
      </c>
      <c r="C2214" s="12" t="s">
        <v>24</v>
      </c>
      <c r="D2214" s="12"/>
      <c r="E2214" s="12"/>
      <c r="F2214" s="12">
        <v>2</v>
      </c>
      <c r="G2214" s="12">
        <v>12</v>
      </c>
      <c r="H2214" s="12">
        <v>14</v>
      </c>
      <c r="I2214" s="12">
        <v>27</v>
      </c>
      <c r="J2214" s="12">
        <v>12</v>
      </c>
      <c r="K2214" s="12">
        <v>15</v>
      </c>
      <c r="L2214" s="12">
        <v>9</v>
      </c>
      <c r="M2214" s="12">
        <v>7</v>
      </c>
      <c r="N2214" s="12">
        <v>6</v>
      </c>
      <c r="O2214" s="12">
        <v>14</v>
      </c>
      <c r="P2214" s="12">
        <v>7</v>
      </c>
      <c r="Q2214" s="12">
        <v>14</v>
      </c>
      <c r="R2214" s="12"/>
      <c r="S2214" s="12"/>
      <c r="T2214" s="12"/>
      <c r="U2214" s="12">
        <f>SUM(E2214:T2214)</f>
        <v>139</v>
      </c>
      <c r="W2214" s="23" t="s">
        <v>24</v>
      </c>
      <c r="X2214" s="24">
        <v>0.26500000000000001</v>
      </c>
      <c r="Y2214" s="24">
        <v>0.26500000000000001</v>
      </c>
      <c r="Z2214" s="24">
        <v>0.26500000000000001</v>
      </c>
      <c r="AA2214" s="24">
        <v>0.26500000000000001</v>
      </c>
      <c r="AB2214" s="24">
        <v>0.26500000000000001</v>
      </c>
      <c r="AC2214" s="24">
        <v>0.26500000000000001</v>
      </c>
      <c r="AD2214" s="24">
        <v>0.26500000000000001</v>
      </c>
      <c r="AE2214" s="24">
        <v>0.26500000000000001</v>
      </c>
      <c r="AF2214" s="24">
        <v>0.26500000000000001</v>
      </c>
      <c r="AG2214" s="24">
        <v>0.26500000000000001</v>
      </c>
      <c r="AH2214" s="24">
        <v>0.26500000000000001</v>
      </c>
      <c r="AI2214" s="24">
        <v>0.26500000000000001</v>
      </c>
      <c r="AJ2214" s="24">
        <v>0.26500000000000001</v>
      </c>
      <c r="AK2214" s="24">
        <v>0.26500000000000001</v>
      </c>
      <c r="AL2214" s="24">
        <v>0.26500000000000001</v>
      </c>
      <c r="AM2214" s="24">
        <v>0.26500000000000001</v>
      </c>
      <c r="AN2214" s="24">
        <v>0.26500000000000001</v>
      </c>
      <c r="AP2214" s="10">
        <f>AP2201+1</f>
        <v>18</v>
      </c>
      <c r="AQ2214" s="11" t="s">
        <v>40</v>
      </c>
      <c r="AR2214" s="12" t="s">
        <v>24</v>
      </c>
      <c r="AS2214" s="13">
        <f t="shared" ref="AS2214:AT2222" si="3453">D2214*X2214</f>
        <v>0</v>
      </c>
      <c r="AT2214" s="13">
        <f t="shared" si="3453"/>
        <v>0</v>
      </c>
      <c r="AU2214" s="13">
        <f t="shared" ref="AU2214:AU2222" si="3454">F2214*Z2214</f>
        <v>0.53</v>
      </c>
      <c r="AV2214" s="13">
        <f t="shared" ref="AV2214:AV2222" si="3455">G2214*AA2214</f>
        <v>3.18</v>
      </c>
      <c r="AW2214" s="13">
        <f t="shared" ref="AW2214:AW2222" si="3456">H2214*AB2214</f>
        <v>3.71</v>
      </c>
      <c r="AX2214" s="13">
        <f t="shared" ref="AX2214:AX2222" si="3457">I2214*AC2214</f>
        <v>7.1550000000000002</v>
      </c>
      <c r="AY2214" s="13">
        <f t="shared" ref="AY2214:AY2222" si="3458">J2214*AD2214</f>
        <v>3.18</v>
      </c>
      <c r="AZ2214" s="13">
        <f t="shared" ref="AZ2214:AZ2222" si="3459">K2214*AE2214</f>
        <v>3.9750000000000001</v>
      </c>
      <c r="BA2214" s="13">
        <f t="shared" ref="BA2214:BA2222" si="3460">L2214*AF2214</f>
        <v>2.3849999999999998</v>
      </c>
      <c r="BB2214" s="13">
        <f t="shared" ref="BB2214:BB2222" si="3461">M2214*AG2214</f>
        <v>1.855</v>
      </c>
      <c r="BC2214" s="13">
        <f t="shared" ref="BC2214:BC2222" si="3462">N2214*AH2214</f>
        <v>1.59</v>
      </c>
      <c r="BD2214" s="13">
        <f t="shared" ref="BD2214:BD2222" si="3463">O2214*AI2214</f>
        <v>3.71</v>
      </c>
      <c r="BE2214" s="13">
        <f t="shared" ref="BE2214:BE2222" si="3464">P2214*AJ2214</f>
        <v>1.855</v>
      </c>
      <c r="BF2214" s="13">
        <f t="shared" ref="BF2214:BF2222" si="3465">Q2214*AK2214</f>
        <v>3.71</v>
      </c>
      <c r="BG2214" s="13">
        <f t="shared" ref="BG2214:BG2222" si="3466">R2214*AL2214</f>
        <v>0</v>
      </c>
      <c r="BH2214" s="13">
        <f t="shared" ref="BH2214:BH2222" si="3467">S2214*AM2214</f>
        <v>0</v>
      </c>
      <c r="BI2214" s="13">
        <f t="shared" ref="BI2214:BI2222" si="3468">T2214*AN2214</f>
        <v>0</v>
      </c>
      <c r="BJ2214" s="12">
        <f>SUM(AT2214:BI2214)</f>
        <v>36.835000000000001</v>
      </c>
    </row>
    <row r="2215" spans="1:62" ht="15.75">
      <c r="A2215" s="14"/>
      <c r="B2215" s="15">
        <f>B2202+1</f>
        <v>44730</v>
      </c>
      <c r="C2215" s="12" t="s">
        <v>25</v>
      </c>
      <c r="D2215" s="12"/>
      <c r="E2215" s="12"/>
      <c r="F2215" s="12">
        <v>2</v>
      </c>
      <c r="G2215" s="12">
        <v>13</v>
      </c>
      <c r="H2215" s="12">
        <v>15</v>
      </c>
      <c r="I2215" s="12">
        <v>30</v>
      </c>
      <c r="J2215" s="12">
        <v>12</v>
      </c>
      <c r="K2215" s="12">
        <v>17</v>
      </c>
      <c r="L2215" s="12">
        <v>9</v>
      </c>
      <c r="M2215" s="12">
        <v>6</v>
      </c>
      <c r="N2215" s="12"/>
      <c r="O2215" s="12">
        <v>4</v>
      </c>
      <c r="P2215" s="12"/>
      <c r="Q2215" s="12">
        <v>5</v>
      </c>
      <c r="R2215" s="12"/>
      <c r="S2215" s="12"/>
      <c r="T2215" s="12"/>
      <c r="U2215" s="12">
        <f t="shared" ref="U2215:U2222" si="3469">SUM(E2215:T2215)</f>
        <v>113</v>
      </c>
      <c r="W2215" s="23" t="s">
        <v>25</v>
      </c>
      <c r="X2215" s="24">
        <v>0.22500000000000001</v>
      </c>
      <c r="Y2215" s="24">
        <v>0.22500000000000001</v>
      </c>
      <c r="Z2215" s="24">
        <v>0.22500000000000001</v>
      </c>
      <c r="AA2215" s="24">
        <v>0.22500000000000001</v>
      </c>
      <c r="AB2215" s="24">
        <v>0.22500000000000001</v>
      </c>
      <c r="AC2215" s="24">
        <v>0.22500000000000001</v>
      </c>
      <c r="AD2215" s="24">
        <v>0.22500000000000001</v>
      </c>
      <c r="AE2215" s="24">
        <v>0.22500000000000001</v>
      </c>
      <c r="AF2215" s="24">
        <v>0.22500000000000001</v>
      </c>
      <c r="AG2215" s="24">
        <v>0.22500000000000001</v>
      </c>
      <c r="AH2215" s="24">
        <v>0.22500000000000001</v>
      </c>
      <c r="AI2215" s="24">
        <v>0.22500000000000001</v>
      </c>
      <c r="AJ2215" s="24">
        <v>0.22500000000000001</v>
      </c>
      <c r="AK2215" s="24">
        <v>0.22500000000000001</v>
      </c>
      <c r="AL2215" s="24">
        <v>0.22500000000000001</v>
      </c>
      <c r="AM2215" s="24">
        <v>0.22500000000000001</v>
      </c>
      <c r="AN2215" s="24">
        <v>0.22500000000000001</v>
      </c>
      <c r="AP2215" s="14"/>
      <c r="AQ2215" s="15">
        <f>AQ2202+1</f>
        <v>44365</v>
      </c>
      <c r="AR2215" s="12" t="s">
        <v>25</v>
      </c>
      <c r="AS2215" s="13">
        <f t="shared" si="3453"/>
        <v>0</v>
      </c>
      <c r="AT2215" s="13">
        <f t="shared" si="3453"/>
        <v>0</v>
      </c>
      <c r="AU2215" s="13">
        <f t="shared" si="3454"/>
        <v>0.45</v>
      </c>
      <c r="AV2215" s="13">
        <f t="shared" si="3455"/>
        <v>2.9249999999999998</v>
      </c>
      <c r="AW2215" s="13">
        <f t="shared" si="3456"/>
        <v>3.375</v>
      </c>
      <c r="AX2215" s="13">
        <f t="shared" si="3457"/>
        <v>6.75</v>
      </c>
      <c r="AY2215" s="13">
        <f t="shared" si="3458"/>
        <v>2.7</v>
      </c>
      <c r="AZ2215" s="13">
        <f t="shared" si="3459"/>
        <v>3.8250000000000002</v>
      </c>
      <c r="BA2215" s="13">
        <f t="shared" si="3460"/>
        <v>2.0249999999999999</v>
      </c>
      <c r="BB2215" s="13">
        <f t="shared" si="3461"/>
        <v>1.35</v>
      </c>
      <c r="BC2215" s="13">
        <f t="shared" si="3462"/>
        <v>0</v>
      </c>
      <c r="BD2215" s="13">
        <f t="shared" si="3463"/>
        <v>0.9</v>
      </c>
      <c r="BE2215" s="13">
        <f t="shared" si="3464"/>
        <v>0</v>
      </c>
      <c r="BF2215" s="13">
        <f t="shared" si="3465"/>
        <v>1.125</v>
      </c>
      <c r="BG2215" s="13">
        <f t="shared" si="3466"/>
        <v>0</v>
      </c>
      <c r="BH2215" s="13">
        <f t="shared" si="3467"/>
        <v>0</v>
      </c>
      <c r="BI2215" s="13">
        <f t="shared" si="3468"/>
        <v>0</v>
      </c>
      <c r="BJ2215" s="12">
        <f t="shared" ref="BJ2215:BJ2222" si="3470">SUM(AT2215:BI2215)</f>
        <v>25.425000000000001</v>
      </c>
    </row>
    <row r="2216" spans="1:62" ht="15.75">
      <c r="A2216" s="14"/>
      <c r="B2216" s="14"/>
      <c r="C2216" s="12" t="s">
        <v>26</v>
      </c>
      <c r="D2216" s="12"/>
      <c r="E2216" s="12"/>
      <c r="F2216" s="12"/>
      <c r="G2216" s="12">
        <v>6</v>
      </c>
      <c r="H2216" s="12">
        <v>6</v>
      </c>
      <c r="I2216" s="12">
        <v>6</v>
      </c>
      <c r="J2216" s="12">
        <v>4</v>
      </c>
      <c r="K2216" s="12">
        <v>5</v>
      </c>
      <c r="L2216" s="12">
        <v>5</v>
      </c>
      <c r="M2216" s="12">
        <v>3</v>
      </c>
      <c r="N2216" s="12"/>
      <c r="O2216" s="12">
        <v>5</v>
      </c>
      <c r="P2216" s="12"/>
      <c r="Q2216" s="12">
        <v>18</v>
      </c>
      <c r="R2216" s="12"/>
      <c r="S2216" s="12"/>
      <c r="T2216" s="12"/>
      <c r="U2216" s="12">
        <f t="shared" si="3469"/>
        <v>58</v>
      </c>
      <c r="W2216" s="23" t="s">
        <v>26</v>
      </c>
      <c r="X2216" s="24">
        <v>0.35</v>
      </c>
      <c r="Y2216" s="24">
        <v>0.35</v>
      </c>
      <c r="Z2216" s="24">
        <v>0.35</v>
      </c>
      <c r="AA2216" s="24">
        <v>0.35</v>
      </c>
      <c r="AB2216" s="24">
        <v>0.35</v>
      </c>
      <c r="AC2216" s="24">
        <v>0.35</v>
      </c>
      <c r="AD2216" s="24">
        <v>0.35</v>
      </c>
      <c r="AE2216" s="24">
        <v>0.35</v>
      </c>
      <c r="AF2216" s="24">
        <v>0.35</v>
      </c>
      <c r="AG2216" s="24">
        <v>0.35</v>
      </c>
      <c r="AH2216" s="24">
        <v>0.35</v>
      </c>
      <c r="AI2216" s="24">
        <v>0.35</v>
      </c>
      <c r="AJ2216" s="24">
        <v>0.35</v>
      </c>
      <c r="AK2216" s="24">
        <v>0.35</v>
      </c>
      <c r="AL2216" s="24">
        <v>0.35</v>
      </c>
      <c r="AM2216" s="24">
        <v>0.35</v>
      </c>
      <c r="AN2216" s="24">
        <v>0.35</v>
      </c>
      <c r="AP2216" s="14"/>
      <c r="AQ2216" s="14"/>
      <c r="AR2216" s="12" t="s">
        <v>26</v>
      </c>
      <c r="AS2216" s="13">
        <f t="shared" si="3453"/>
        <v>0</v>
      </c>
      <c r="AT2216" s="13">
        <f t="shared" si="3453"/>
        <v>0</v>
      </c>
      <c r="AU2216" s="13">
        <f t="shared" si="3454"/>
        <v>0</v>
      </c>
      <c r="AV2216" s="13">
        <f t="shared" si="3455"/>
        <v>2.1</v>
      </c>
      <c r="AW2216" s="13">
        <f t="shared" si="3456"/>
        <v>2.1</v>
      </c>
      <c r="AX2216" s="13">
        <f t="shared" si="3457"/>
        <v>2.1</v>
      </c>
      <c r="AY2216" s="13">
        <f t="shared" si="3458"/>
        <v>1.4</v>
      </c>
      <c r="AZ2216" s="13">
        <f t="shared" si="3459"/>
        <v>1.75</v>
      </c>
      <c r="BA2216" s="13">
        <f t="shared" si="3460"/>
        <v>1.75</v>
      </c>
      <c r="BB2216" s="13">
        <f t="shared" si="3461"/>
        <v>1.05</v>
      </c>
      <c r="BC2216" s="13">
        <f t="shared" si="3462"/>
        <v>0</v>
      </c>
      <c r="BD2216" s="13">
        <f t="shared" si="3463"/>
        <v>1.75</v>
      </c>
      <c r="BE2216" s="13">
        <f t="shared" si="3464"/>
        <v>0</v>
      </c>
      <c r="BF2216" s="13">
        <f t="shared" si="3465"/>
        <v>6.3</v>
      </c>
      <c r="BG2216" s="13">
        <f t="shared" si="3466"/>
        <v>0</v>
      </c>
      <c r="BH2216" s="13">
        <f t="shared" si="3467"/>
        <v>0</v>
      </c>
      <c r="BI2216" s="13">
        <f t="shared" si="3468"/>
        <v>0</v>
      </c>
      <c r="BJ2216" s="12">
        <f t="shared" si="3470"/>
        <v>20.3</v>
      </c>
    </row>
    <row r="2217" spans="1:62" ht="15.75">
      <c r="A2217" s="14"/>
      <c r="B2217" s="14"/>
      <c r="C2217" s="12" t="s">
        <v>27</v>
      </c>
      <c r="D2217" s="12"/>
      <c r="E2217" s="12">
        <v>7</v>
      </c>
      <c r="F2217" s="12">
        <v>5</v>
      </c>
      <c r="G2217" s="12">
        <v>8</v>
      </c>
      <c r="H2217" s="12">
        <v>10</v>
      </c>
      <c r="I2217" s="12">
        <v>8</v>
      </c>
      <c r="J2217" s="12">
        <v>5</v>
      </c>
      <c r="K2217" s="12">
        <v>6</v>
      </c>
      <c r="L2217" s="12">
        <v>9</v>
      </c>
      <c r="M2217" s="12">
        <v>4</v>
      </c>
      <c r="N2217" s="12">
        <v>4</v>
      </c>
      <c r="O2217" s="12">
        <v>7</v>
      </c>
      <c r="P2217" s="12">
        <v>2</v>
      </c>
      <c r="Q2217" s="12">
        <v>10</v>
      </c>
      <c r="R2217" s="12"/>
      <c r="S2217" s="12"/>
      <c r="T2217" s="12"/>
      <c r="U2217" s="12">
        <f t="shared" si="3469"/>
        <v>85</v>
      </c>
      <c r="W2217" s="23" t="s">
        <v>27</v>
      </c>
      <c r="X2217" s="24">
        <v>0.43</v>
      </c>
      <c r="Y2217" s="24">
        <v>0.43</v>
      </c>
      <c r="Z2217" s="24">
        <v>0.43</v>
      </c>
      <c r="AA2217" s="24">
        <v>0.43</v>
      </c>
      <c r="AB2217" s="24">
        <v>0.43</v>
      </c>
      <c r="AC2217" s="24">
        <v>0.43</v>
      </c>
      <c r="AD2217" s="24">
        <v>0.43</v>
      </c>
      <c r="AE2217" s="24">
        <v>0.43</v>
      </c>
      <c r="AF2217" s="24">
        <v>0.43</v>
      </c>
      <c r="AG2217" s="24">
        <v>0.43</v>
      </c>
      <c r="AH2217" s="24">
        <v>0.43</v>
      </c>
      <c r="AI2217" s="24">
        <v>0.43</v>
      </c>
      <c r="AJ2217" s="24">
        <v>0.43</v>
      </c>
      <c r="AK2217" s="24">
        <v>0.43</v>
      </c>
      <c r="AL2217" s="24">
        <v>0.43</v>
      </c>
      <c r="AM2217" s="24">
        <v>0.43</v>
      </c>
      <c r="AN2217" s="24">
        <v>0.43</v>
      </c>
      <c r="AP2217" s="14"/>
      <c r="AQ2217" s="14"/>
      <c r="AR2217" s="12" t="s">
        <v>27</v>
      </c>
      <c r="AS2217" s="13">
        <f t="shared" si="3453"/>
        <v>0</v>
      </c>
      <c r="AT2217" s="13">
        <f t="shared" si="3453"/>
        <v>3.01</v>
      </c>
      <c r="AU2217" s="13">
        <f t="shared" si="3454"/>
        <v>2.15</v>
      </c>
      <c r="AV2217" s="13">
        <f t="shared" si="3455"/>
        <v>3.44</v>
      </c>
      <c r="AW2217" s="13">
        <f t="shared" si="3456"/>
        <v>4.3</v>
      </c>
      <c r="AX2217" s="13">
        <f t="shared" si="3457"/>
        <v>3.44</v>
      </c>
      <c r="AY2217" s="13">
        <f t="shared" si="3458"/>
        <v>2.15</v>
      </c>
      <c r="AZ2217" s="13">
        <f t="shared" si="3459"/>
        <v>2.58</v>
      </c>
      <c r="BA2217" s="13">
        <f t="shared" si="3460"/>
        <v>3.87</v>
      </c>
      <c r="BB2217" s="13">
        <f t="shared" si="3461"/>
        <v>1.72</v>
      </c>
      <c r="BC2217" s="13">
        <f t="shared" si="3462"/>
        <v>1.72</v>
      </c>
      <c r="BD2217" s="13">
        <f t="shared" si="3463"/>
        <v>3.01</v>
      </c>
      <c r="BE2217" s="13">
        <f t="shared" si="3464"/>
        <v>0.86</v>
      </c>
      <c r="BF2217" s="13">
        <f t="shared" si="3465"/>
        <v>4.3</v>
      </c>
      <c r="BG2217" s="13">
        <f t="shared" si="3466"/>
        <v>0</v>
      </c>
      <c r="BH2217" s="13">
        <f t="shared" si="3467"/>
        <v>0</v>
      </c>
      <c r="BI2217" s="13">
        <f t="shared" si="3468"/>
        <v>0</v>
      </c>
      <c r="BJ2217" s="12">
        <f t="shared" si="3470"/>
        <v>36.549999999999997</v>
      </c>
    </row>
    <row r="2218" spans="1:62" ht="15.75">
      <c r="A2218" s="14"/>
      <c r="B2218" s="14"/>
      <c r="C2218" s="12" t="s">
        <v>28</v>
      </c>
      <c r="D2218" s="12"/>
      <c r="E2218" s="12">
        <v>10</v>
      </c>
      <c r="F2218" s="12">
        <v>7</v>
      </c>
      <c r="G2218" s="12">
        <v>10</v>
      </c>
      <c r="H2218" s="12">
        <v>8</v>
      </c>
      <c r="I2218" s="12">
        <v>6</v>
      </c>
      <c r="J2218" s="12">
        <v>6</v>
      </c>
      <c r="K2218" s="12">
        <v>4</v>
      </c>
      <c r="L2218" s="12">
        <v>7</v>
      </c>
      <c r="M2218" s="12">
        <v>5</v>
      </c>
      <c r="N2218" s="12">
        <v>9</v>
      </c>
      <c r="O2218" s="12">
        <v>9</v>
      </c>
      <c r="P2218" s="12">
        <v>2</v>
      </c>
      <c r="Q2218" s="12">
        <v>5</v>
      </c>
      <c r="R2218" s="12"/>
      <c r="S2218" s="12"/>
      <c r="T2218" s="12"/>
      <c r="U2218" s="12">
        <f t="shared" si="3469"/>
        <v>88</v>
      </c>
      <c r="W2218" s="23" t="s">
        <v>28</v>
      </c>
      <c r="X2218" s="24">
        <v>0.5</v>
      </c>
      <c r="Y2218" s="24">
        <v>0.5</v>
      </c>
      <c r="Z2218" s="24">
        <v>0.5</v>
      </c>
      <c r="AA2218" s="24">
        <v>0.5</v>
      </c>
      <c r="AB2218" s="24">
        <v>0.5</v>
      </c>
      <c r="AC2218" s="24">
        <v>0.5</v>
      </c>
      <c r="AD2218" s="24">
        <v>0.5</v>
      </c>
      <c r="AE2218" s="24">
        <v>0.5</v>
      </c>
      <c r="AF2218" s="24">
        <v>0.5</v>
      </c>
      <c r="AG2218" s="24">
        <v>0.5</v>
      </c>
      <c r="AH2218" s="24">
        <v>0.5</v>
      </c>
      <c r="AI2218" s="24">
        <v>0.5</v>
      </c>
      <c r="AJ2218" s="24">
        <v>0.5</v>
      </c>
      <c r="AK2218" s="24">
        <v>0.5</v>
      </c>
      <c r="AL2218" s="24">
        <v>0.5</v>
      </c>
      <c r="AM2218" s="24">
        <v>0.5</v>
      </c>
      <c r="AN2218" s="24">
        <v>0.5</v>
      </c>
      <c r="AP2218" s="14"/>
      <c r="AQ2218" s="14"/>
      <c r="AR2218" s="12" t="s">
        <v>28</v>
      </c>
      <c r="AS2218" s="13">
        <f t="shared" si="3453"/>
        <v>0</v>
      </c>
      <c r="AT2218" s="13">
        <f t="shared" si="3453"/>
        <v>5</v>
      </c>
      <c r="AU2218" s="13">
        <f t="shared" si="3454"/>
        <v>3.5</v>
      </c>
      <c r="AV2218" s="13">
        <f t="shared" si="3455"/>
        <v>5</v>
      </c>
      <c r="AW2218" s="13">
        <f t="shared" si="3456"/>
        <v>4</v>
      </c>
      <c r="AX2218" s="13">
        <f t="shared" si="3457"/>
        <v>3</v>
      </c>
      <c r="AY2218" s="13">
        <f t="shared" si="3458"/>
        <v>3</v>
      </c>
      <c r="AZ2218" s="13">
        <f t="shared" si="3459"/>
        <v>2</v>
      </c>
      <c r="BA2218" s="13">
        <f t="shared" si="3460"/>
        <v>3.5</v>
      </c>
      <c r="BB2218" s="13">
        <f t="shared" si="3461"/>
        <v>2.5</v>
      </c>
      <c r="BC2218" s="13">
        <f t="shared" si="3462"/>
        <v>4.5</v>
      </c>
      <c r="BD2218" s="13">
        <f t="shared" si="3463"/>
        <v>4.5</v>
      </c>
      <c r="BE2218" s="13">
        <f t="shared" si="3464"/>
        <v>1</v>
      </c>
      <c r="BF2218" s="13">
        <f t="shared" si="3465"/>
        <v>2.5</v>
      </c>
      <c r="BG2218" s="13">
        <f t="shared" si="3466"/>
        <v>0</v>
      </c>
      <c r="BH2218" s="13">
        <f t="shared" si="3467"/>
        <v>0</v>
      </c>
      <c r="BI2218" s="13">
        <f t="shared" si="3468"/>
        <v>0</v>
      </c>
      <c r="BJ2218" s="12">
        <f t="shared" si="3470"/>
        <v>44</v>
      </c>
    </row>
    <row r="2219" spans="1:62" ht="15.75">
      <c r="A2219" s="14"/>
      <c r="B2219" s="14"/>
      <c r="C2219" s="12" t="s">
        <v>35</v>
      </c>
      <c r="D2219" s="12"/>
      <c r="E2219" s="12">
        <v>9</v>
      </c>
      <c r="F2219" s="12">
        <v>3</v>
      </c>
      <c r="G2219" s="12">
        <v>3</v>
      </c>
      <c r="H2219" s="12">
        <v>9</v>
      </c>
      <c r="I2219" s="12">
        <v>5</v>
      </c>
      <c r="J2219" s="12">
        <v>4</v>
      </c>
      <c r="K2219" s="12">
        <v>5</v>
      </c>
      <c r="L2219" s="12">
        <v>8</v>
      </c>
      <c r="M2219" s="12">
        <v>3</v>
      </c>
      <c r="N2219" s="12">
        <v>3</v>
      </c>
      <c r="O2219" s="12">
        <v>7</v>
      </c>
      <c r="P2219" s="12">
        <v>2</v>
      </c>
      <c r="Q2219" s="12">
        <v>8</v>
      </c>
      <c r="R2219" s="12"/>
      <c r="S2219" s="12"/>
      <c r="T2219" s="12"/>
      <c r="U2219" s="12">
        <f t="shared" si="3469"/>
        <v>69</v>
      </c>
      <c r="W2219" s="23" t="s">
        <v>50</v>
      </c>
      <c r="X2219" s="24">
        <v>8.5000000000000006E-2</v>
      </c>
      <c r="Y2219" s="24">
        <v>8.5000000000000006E-2</v>
      </c>
      <c r="Z2219" s="24">
        <v>8.5000000000000006E-2</v>
      </c>
      <c r="AA2219" s="24">
        <v>8.5000000000000006E-2</v>
      </c>
      <c r="AB2219" s="24">
        <v>8.5000000000000006E-2</v>
      </c>
      <c r="AC2219" s="24">
        <v>8.5000000000000006E-2</v>
      </c>
      <c r="AD2219" s="24">
        <v>8.5000000000000006E-2</v>
      </c>
      <c r="AE2219" s="24">
        <v>8.5000000000000006E-2</v>
      </c>
      <c r="AF2219" s="24">
        <v>8.5000000000000006E-2</v>
      </c>
      <c r="AG2219" s="24">
        <v>8.5000000000000006E-2</v>
      </c>
      <c r="AH2219" s="24">
        <v>8.5000000000000006E-2</v>
      </c>
      <c r="AI2219" s="24">
        <v>8.5000000000000006E-2</v>
      </c>
      <c r="AJ2219" s="24">
        <v>8.5000000000000006E-2</v>
      </c>
      <c r="AK2219" s="24">
        <v>8.5000000000000006E-2</v>
      </c>
      <c r="AL2219" s="24">
        <v>8.5000000000000006E-2</v>
      </c>
      <c r="AM2219" s="24">
        <v>8.5000000000000006E-2</v>
      </c>
      <c r="AN2219" s="24">
        <v>8.5000000000000006E-2</v>
      </c>
      <c r="AP2219" s="14"/>
      <c r="AQ2219" s="14"/>
      <c r="AR2219" s="12" t="s">
        <v>29</v>
      </c>
      <c r="AS2219" s="13">
        <f t="shared" si="3453"/>
        <v>0</v>
      </c>
      <c r="AT2219" s="13">
        <f t="shared" si="3453"/>
        <v>0.76500000000000001</v>
      </c>
      <c r="AU2219" s="13">
        <f t="shared" si="3454"/>
        <v>0.255</v>
      </c>
      <c r="AV2219" s="13">
        <f t="shared" si="3455"/>
        <v>0.255</v>
      </c>
      <c r="AW2219" s="13">
        <f t="shared" si="3456"/>
        <v>0.76500000000000001</v>
      </c>
      <c r="AX2219" s="13">
        <f t="shared" si="3457"/>
        <v>0.42499999999999999</v>
      </c>
      <c r="AY2219" s="13">
        <f t="shared" si="3458"/>
        <v>0.34</v>
      </c>
      <c r="AZ2219" s="13">
        <f t="shared" si="3459"/>
        <v>0.42499999999999999</v>
      </c>
      <c r="BA2219" s="13">
        <f t="shared" si="3460"/>
        <v>0.68</v>
      </c>
      <c r="BB2219" s="13">
        <f t="shared" si="3461"/>
        <v>0.255</v>
      </c>
      <c r="BC2219" s="13">
        <f t="shared" si="3462"/>
        <v>0.255</v>
      </c>
      <c r="BD2219" s="13">
        <f t="shared" si="3463"/>
        <v>0.59499999999999997</v>
      </c>
      <c r="BE2219" s="13">
        <f t="shared" si="3464"/>
        <v>0.17</v>
      </c>
      <c r="BF2219" s="13">
        <f t="shared" si="3465"/>
        <v>0.68</v>
      </c>
      <c r="BG2219" s="13">
        <f t="shared" si="3466"/>
        <v>0</v>
      </c>
      <c r="BH2219" s="13">
        <f t="shared" si="3467"/>
        <v>0</v>
      </c>
      <c r="BI2219" s="13">
        <f t="shared" si="3468"/>
        <v>0</v>
      </c>
      <c r="BJ2219" s="12">
        <f t="shared" si="3470"/>
        <v>5.8650000000000002</v>
      </c>
    </row>
    <row r="2220" spans="1:62" ht="15.75">
      <c r="A2220" s="14"/>
      <c r="B2220" s="14"/>
      <c r="C2220" s="12" t="s">
        <v>36</v>
      </c>
      <c r="D2220" s="12"/>
      <c r="E2220" s="12">
        <v>8</v>
      </c>
      <c r="F2220" s="12">
        <v>4</v>
      </c>
      <c r="G2220" s="12"/>
      <c r="H2220" s="12"/>
      <c r="I2220" s="12"/>
      <c r="J2220" s="12"/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>
        <f t="shared" si="3469"/>
        <v>12</v>
      </c>
      <c r="W2220" s="23" t="s">
        <v>51</v>
      </c>
      <c r="X2220" s="24">
        <v>0.59</v>
      </c>
      <c r="Y2220" s="24">
        <v>0.59</v>
      </c>
      <c r="Z2220" s="24">
        <v>0.59</v>
      </c>
      <c r="AA2220" s="24">
        <v>0.59</v>
      </c>
      <c r="AB2220" s="24">
        <v>0.59</v>
      </c>
      <c r="AC2220" s="24">
        <v>0.59</v>
      </c>
      <c r="AD2220" s="24">
        <v>0.59</v>
      </c>
      <c r="AE2220" s="24">
        <v>0.59</v>
      </c>
      <c r="AF2220" s="24">
        <v>0.59</v>
      </c>
      <c r="AG2220" s="24">
        <v>0.59</v>
      </c>
      <c r="AH2220" s="24">
        <v>0.59</v>
      </c>
      <c r="AI2220" s="24">
        <v>0.59</v>
      </c>
      <c r="AJ2220" s="24">
        <v>0.59</v>
      </c>
      <c r="AK2220" s="24">
        <v>0.59</v>
      </c>
      <c r="AL2220" s="24">
        <v>0.59</v>
      </c>
      <c r="AM2220" s="24">
        <v>0.59</v>
      </c>
      <c r="AN2220" s="24">
        <v>0.59</v>
      </c>
      <c r="AP2220" s="14"/>
      <c r="AQ2220" s="14"/>
      <c r="AR2220" s="12" t="s">
        <v>30</v>
      </c>
      <c r="AS2220" s="13">
        <f t="shared" si="3453"/>
        <v>0</v>
      </c>
      <c r="AT2220" s="13">
        <f t="shared" si="3453"/>
        <v>4.72</v>
      </c>
      <c r="AU2220" s="13">
        <f t="shared" si="3454"/>
        <v>2.36</v>
      </c>
      <c r="AV2220" s="13">
        <f t="shared" si="3455"/>
        <v>0</v>
      </c>
      <c r="AW2220" s="13">
        <f t="shared" si="3456"/>
        <v>0</v>
      </c>
      <c r="AX2220" s="13">
        <f t="shared" si="3457"/>
        <v>0</v>
      </c>
      <c r="AY2220" s="13">
        <f t="shared" si="3458"/>
        <v>0</v>
      </c>
      <c r="AZ2220" s="13">
        <f t="shared" si="3459"/>
        <v>0</v>
      </c>
      <c r="BA2220" s="13">
        <f t="shared" si="3460"/>
        <v>0</v>
      </c>
      <c r="BB2220" s="13">
        <f t="shared" si="3461"/>
        <v>0</v>
      </c>
      <c r="BC2220" s="13">
        <f t="shared" si="3462"/>
        <v>0</v>
      </c>
      <c r="BD2220" s="13">
        <f t="shared" si="3463"/>
        <v>0</v>
      </c>
      <c r="BE2220" s="13">
        <f t="shared" si="3464"/>
        <v>0</v>
      </c>
      <c r="BF2220" s="13">
        <f t="shared" si="3465"/>
        <v>0</v>
      </c>
      <c r="BG2220" s="13">
        <f t="shared" si="3466"/>
        <v>0</v>
      </c>
      <c r="BH2220" s="13">
        <f t="shared" si="3467"/>
        <v>0</v>
      </c>
      <c r="BI2220" s="13">
        <f t="shared" si="3468"/>
        <v>0</v>
      </c>
      <c r="BJ2220" s="12">
        <f t="shared" si="3470"/>
        <v>7.08</v>
      </c>
    </row>
    <row r="2221" spans="1:62" ht="15.75">
      <c r="A2221" s="14"/>
      <c r="B2221" s="14"/>
      <c r="C2221" s="12" t="s">
        <v>31</v>
      </c>
      <c r="D2221" s="12"/>
      <c r="E2221" s="12"/>
      <c r="F2221" s="12"/>
      <c r="G2221" s="12"/>
      <c r="H2221" s="12"/>
      <c r="I2221" s="12"/>
      <c r="J2221" s="12"/>
      <c r="K2221" s="12"/>
      <c r="L2221" s="12"/>
      <c r="M2221" s="12"/>
      <c r="N2221" s="12"/>
      <c r="O2221" s="12">
        <v>2</v>
      </c>
      <c r="P2221" s="12"/>
      <c r="Q2221" s="12">
        <v>2</v>
      </c>
      <c r="R2221" s="12"/>
      <c r="S2221" s="12"/>
      <c r="T2221" s="12"/>
      <c r="U2221" s="12">
        <f t="shared" si="3469"/>
        <v>4</v>
      </c>
      <c r="W2221" s="23" t="s">
        <v>31</v>
      </c>
      <c r="X2221" s="24">
        <v>0.56999999999999995</v>
      </c>
      <c r="Y2221" s="24">
        <v>0.56999999999999995</v>
      </c>
      <c r="Z2221" s="24">
        <v>0.56999999999999995</v>
      </c>
      <c r="AA2221" s="24">
        <v>0.56999999999999995</v>
      </c>
      <c r="AB2221" s="24">
        <v>0.56999999999999995</v>
      </c>
      <c r="AC2221" s="24">
        <v>0.56999999999999995</v>
      </c>
      <c r="AD2221" s="24">
        <v>0.56999999999999995</v>
      </c>
      <c r="AE2221" s="24">
        <v>0.56999999999999995</v>
      </c>
      <c r="AF2221" s="24">
        <v>0.56999999999999995</v>
      </c>
      <c r="AG2221" s="24">
        <v>0.56999999999999995</v>
      </c>
      <c r="AH2221" s="24">
        <v>0.56999999999999995</v>
      </c>
      <c r="AI2221" s="24">
        <v>0.56999999999999995</v>
      </c>
      <c r="AJ2221" s="24">
        <v>0.56999999999999995</v>
      </c>
      <c r="AK2221" s="24">
        <v>0.56999999999999995</v>
      </c>
      <c r="AL2221" s="24">
        <v>0.56999999999999995</v>
      </c>
      <c r="AM2221" s="24">
        <v>0.56999999999999995</v>
      </c>
      <c r="AN2221" s="24">
        <v>0.56999999999999995</v>
      </c>
      <c r="AP2221" s="14"/>
      <c r="AQ2221" s="14"/>
      <c r="AR2221" s="12" t="s">
        <v>31</v>
      </c>
      <c r="AS2221" s="13">
        <f t="shared" si="3453"/>
        <v>0</v>
      </c>
      <c r="AT2221" s="13">
        <f t="shared" si="3453"/>
        <v>0</v>
      </c>
      <c r="AU2221" s="13">
        <f t="shared" si="3454"/>
        <v>0</v>
      </c>
      <c r="AV2221" s="13">
        <f t="shared" si="3455"/>
        <v>0</v>
      </c>
      <c r="AW2221" s="13">
        <f t="shared" si="3456"/>
        <v>0</v>
      </c>
      <c r="AX2221" s="13">
        <f t="shared" si="3457"/>
        <v>0</v>
      </c>
      <c r="AY2221" s="13">
        <f t="shared" si="3458"/>
        <v>0</v>
      </c>
      <c r="AZ2221" s="13">
        <f t="shared" si="3459"/>
        <v>0</v>
      </c>
      <c r="BA2221" s="13">
        <f t="shared" si="3460"/>
        <v>0</v>
      </c>
      <c r="BB2221" s="13">
        <f t="shared" si="3461"/>
        <v>0</v>
      </c>
      <c r="BC2221" s="13">
        <f t="shared" si="3462"/>
        <v>0</v>
      </c>
      <c r="BD2221" s="13">
        <f t="shared" si="3463"/>
        <v>1.1399999999999999</v>
      </c>
      <c r="BE2221" s="13">
        <f t="shared" si="3464"/>
        <v>0</v>
      </c>
      <c r="BF2221" s="13">
        <f t="shared" si="3465"/>
        <v>1.1399999999999999</v>
      </c>
      <c r="BG2221" s="13">
        <f t="shared" si="3466"/>
        <v>0</v>
      </c>
      <c r="BH2221" s="13">
        <f t="shared" si="3467"/>
        <v>0</v>
      </c>
      <c r="BI2221" s="13">
        <f t="shared" si="3468"/>
        <v>0</v>
      </c>
      <c r="BJ2221" s="12">
        <f t="shared" si="3470"/>
        <v>2.2799999999999998</v>
      </c>
    </row>
    <row r="2222" spans="1:62" ht="15.75">
      <c r="A2222" s="16"/>
      <c r="B2222" s="16"/>
      <c r="C2222" s="12" t="s">
        <v>32</v>
      </c>
      <c r="D2222" s="12"/>
      <c r="E2222" s="12"/>
      <c r="F2222" s="12"/>
      <c r="G2222" s="12">
        <v>6</v>
      </c>
      <c r="H2222" s="12">
        <v>11</v>
      </c>
      <c r="I2222" s="12">
        <v>5</v>
      </c>
      <c r="J2222" s="12">
        <v>5</v>
      </c>
      <c r="K2222" s="12">
        <v>9</v>
      </c>
      <c r="L2222" s="12">
        <v>5</v>
      </c>
      <c r="M2222" s="12">
        <v>4</v>
      </c>
      <c r="N2222" s="12">
        <v>4</v>
      </c>
      <c r="O2222" s="12">
        <v>9</v>
      </c>
      <c r="P2222" s="12"/>
      <c r="Q2222" s="12">
        <v>6</v>
      </c>
      <c r="R2222" s="12"/>
      <c r="S2222" s="12"/>
      <c r="T2222" s="12"/>
      <c r="U2222" s="12">
        <f t="shared" si="3469"/>
        <v>64</v>
      </c>
      <c r="W2222" s="23" t="s">
        <v>32</v>
      </c>
      <c r="X2222" s="24">
        <v>0.4</v>
      </c>
      <c r="Y2222" s="24">
        <v>0.4</v>
      </c>
      <c r="Z2222" s="24">
        <v>0.4</v>
      </c>
      <c r="AA2222" s="24">
        <v>0.4</v>
      </c>
      <c r="AB2222" s="24">
        <v>0.4</v>
      </c>
      <c r="AC2222" s="24">
        <v>0.4</v>
      </c>
      <c r="AD2222" s="24">
        <v>0.4</v>
      </c>
      <c r="AE2222" s="24">
        <v>0.4</v>
      </c>
      <c r="AF2222" s="24">
        <v>0.4</v>
      </c>
      <c r="AG2222" s="24">
        <v>0.4</v>
      </c>
      <c r="AH2222" s="24">
        <v>0.4</v>
      </c>
      <c r="AI2222" s="24">
        <v>0.4</v>
      </c>
      <c r="AJ2222" s="24">
        <v>0.4</v>
      </c>
      <c r="AK2222" s="24">
        <v>0.4</v>
      </c>
      <c r="AL2222" s="24">
        <v>0.4</v>
      </c>
      <c r="AM2222" s="24">
        <v>0.4</v>
      </c>
      <c r="AN2222" s="24">
        <v>0.4</v>
      </c>
      <c r="AP2222" s="16"/>
      <c r="AQ2222" s="16"/>
      <c r="AR2222" s="12" t="s">
        <v>32</v>
      </c>
      <c r="AS2222" s="13">
        <f t="shared" si="3453"/>
        <v>0</v>
      </c>
      <c r="AT2222" s="13">
        <f t="shared" si="3453"/>
        <v>0</v>
      </c>
      <c r="AU2222" s="13">
        <f t="shared" si="3454"/>
        <v>0</v>
      </c>
      <c r="AV2222" s="13">
        <f t="shared" si="3455"/>
        <v>2.4</v>
      </c>
      <c r="AW2222" s="13">
        <f t="shared" si="3456"/>
        <v>4.4000000000000004</v>
      </c>
      <c r="AX2222" s="13">
        <f t="shared" si="3457"/>
        <v>2</v>
      </c>
      <c r="AY2222" s="13">
        <f t="shared" si="3458"/>
        <v>2</v>
      </c>
      <c r="AZ2222" s="13">
        <f t="shared" si="3459"/>
        <v>3.6</v>
      </c>
      <c r="BA2222" s="13">
        <f t="shared" si="3460"/>
        <v>2</v>
      </c>
      <c r="BB2222" s="13">
        <f t="shared" si="3461"/>
        <v>1.6</v>
      </c>
      <c r="BC2222" s="13">
        <f t="shared" si="3462"/>
        <v>1.6</v>
      </c>
      <c r="BD2222" s="13">
        <f t="shared" si="3463"/>
        <v>3.6</v>
      </c>
      <c r="BE2222" s="13">
        <f t="shared" si="3464"/>
        <v>0</v>
      </c>
      <c r="BF2222" s="13">
        <f t="shared" si="3465"/>
        <v>2.4</v>
      </c>
      <c r="BG2222" s="13">
        <f t="shared" si="3466"/>
        <v>0</v>
      </c>
      <c r="BH2222" s="13">
        <f t="shared" si="3467"/>
        <v>0</v>
      </c>
      <c r="BI2222" s="13">
        <f t="shared" si="3468"/>
        <v>0</v>
      </c>
      <c r="BJ2222" s="12">
        <f t="shared" si="3470"/>
        <v>25.6</v>
      </c>
    </row>
    <row r="2223" spans="1:62">
      <c r="A2223" s="17"/>
      <c r="B2223" s="18"/>
      <c r="C2223" s="19" t="s">
        <v>33</v>
      </c>
      <c r="D2223" s="19">
        <f>SUM(D2214:D2222)</f>
        <v>0</v>
      </c>
      <c r="E2223" s="19">
        <f>SUM(E2214:E2222)</f>
        <v>34</v>
      </c>
      <c r="F2223" s="19">
        <f t="shared" ref="F2223:U2223" si="3471">SUM(F2214:F2222)</f>
        <v>23</v>
      </c>
      <c r="G2223" s="19">
        <f t="shared" si="3471"/>
        <v>58</v>
      </c>
      <c r="H2223" s="19">
        <f t="shared" si="3471"/>
        <v>73</v>
      </c>
      <c r="I2223" s="19">
        <f t="shared" si="3471"/>
        <v>87</v>
      </c>
      <c r="J2223" s="19">
        <f t="shared" si="3471"/>
        <v>48</v>
      </c>
      <c r="K2223" s="19">
        <f t="shared" si="3471"/>
        <v>61</v>
      </c>
      <c r="L2223" s="19">
        <f t="shared" si="3471"/>
        <v>52</v>
      </c>
      <c r="M2223" s="19">
        <f t="shared" si="3471"/>
        <v>32</v>
      </c>
      <c r="N2223" s="19">
        <f t="shared" si="3471"/>
        <v>26</v>
      </c>
      <c r="O2223" s="19">
        <f t="shared" si="3471"/>
        <v>57</v>
      </c>
      <c r="P2223" s="19">
        <f t="shared" si="3471"/>
        <v>13</v>
      </c>
      <c r="Q2223" s="19">
        <f t="shared" si="3471"/>
        <v>68</v>
      </c>
      <c r="R2223" s="19">
        <f t="shared" si="3471"/>
        <v>0</v>
      </c>
      <c r="S2223" s="19">
        <f t="shared" si="3471"/>
        <v>0</v>
      </c>
      <c r="T2223" s="19">
        <f t="shared" si="3471"/>
        <v>0</v>
      </c>
      <c r="U2223" s="19">
        <f t="shared" si="3471"/>
        <v>632</v>
      </c>
      <c r="AP2223" s="35"/>
      <c r="AQ2223" s="36"/>
      <c r="AR2223" s="37" t="s">
        <v>33</v>
      </c>
      <c r="AS2223" s="37">
        <f>SUM(AS2214:AS2222)</f>
        <v>0</v>
      </c>
      <c r="AT2223" s="37">
        <f t="shared" ref="AT2223:BJ2223" si="3472">SUM(AT2214:AT2222)</f>
        <v>13.494999999999999</v>
      </c>
      <c r="AU2223" s="37">
        <f t="shared" si="3472"/>
        <v>9.2449999999999992</v>
      </c>
      <c r="AV2223" s="37">
        <f t="shared" si="3472"/>
        <v>19.3</v>
      </c>
      <c r="AW2223" s="37">
        <f t="shared" si="3472"/>
        <v>22.65</v>
      </c>
      <c r="AX2223" s="37">
        <f t="shared" si="3472"/>
        <v>24.87</v>
      </c>
      <c r="AY2223" s="37">
        <f t="shared" si="3472"/>
        <v>14.77</v>
      </c>
      <c r="AZ2223" s="37">
        <f t="shared" si="3472"/>
        <v>18.155000000000001</v>
      </c>
      <c r="BA2223" s="37">
        <f t="shared" si="3472"/>
        <v>16.21</v>
      </c>
      <c r="BB2223" s="37">
        <f t="shared" si="3472"/>
        <v>10.33</v>
      </c>
      <c r="BC2223" s="37">
        <f t="shared" si="3472"/>
        <v>9.6649999999999991</v>
      </c>
      <c r="BD2223" s="37">
        <f t="shared" si="3472"/>
        <v>19.204999999999998</v>
      </c>
      <c r="BE2223" s="37">
        <f t="shared" si="3472"/>
        <v>3.8849999999999998</v>
      </c>
      <c r="BF2223" s="37">
        <f t="shared" si="3472"/>
        <v>22.155000000000001</v>
      </c>
      <c r="BG2223" s="37">
        <f t="shared" si="3472"/>
        <v>0</v>
      </c>
      <c r="BH2223" s="37">
        <f t="shared" si="3472"/>
        <v>0</v>
      </c>
      <c r="BI2223" s="37">
        <f t="shared" si="3472"/>
        <v>0</v>
      </c>
      <c r="BJ2223" s="37">
        <f t="shared" si="3472"/>
        <v>203.935</v>
      </c>
    </row>
    <row r="2226" spans="1:62" ht="106.5">
      <c r="A2226" s="8" t="s">
        <v>2</v>
      </c>
      <c r="B2226" s="8" t="s">
        <v>3</v>
      </c>
      <c r="C2226" s="8" t="s">
        <v>4</v>
      </c>
      <c r="D2226" s="9" t="str">
        <f>D5</f>
        <v>ANGGREK</v>
      </c>
      <c r="E2226" s="9" t="str">
        <f t="shared" ref="E2226:U2226" si="3473">E5</f>
        <v>BOUGENVIL</v>
      </c>
      <c r="F2226" s="9" t="str">
        <f t="shared" si="3473"/>
        <v>CAMELIA</v>
      </c>
      <c r="G2226" s="9" t="str">
        <f t="shared" si="3473"/>
        <v>DEWANDARU</v>
      </c>
      <c r="H2226" s="9" t="str">
        <f t="shared" si="3473"/>
        <v>EDELWEIS</v>
      </c>
      <c r="I2226" s="9" t="str">
        <f t="shared" si="3473"/>
        <v>FLAMBOYAN</v>
      </c>
      <c r="J2226" s="9" t="str">
        <f t="shared" si="3473"/>
        <v>GERANIUM</v>
      </c>
      <c r="K2226" s="9" t="str">
        <f t="shared" si="3473"/>
        <v>HELIKONIA</v>
      </c>
      <c r="L2226" s="9" t="str">
        <f t="shared" si="3473"/>
        <v>IVY</v>
      </c>
      <c r="M2226" s="9" t="str">
        <f t="shared" si="3473"/>
        <v>KANA</v>
      </c>
      <c r="N2226" s="9" t="str">
        <f t="shared" si="3473"/>
        <v>IGD</v>
      </c>
      <c r="O2226" s="9" t="str">
        <f t="shared" si="3473"/>
        <v>HCU</v>
      </c>
      <c r="P2226" s="9" t="str">
        <f t="shared" si="3473"/>
        <v>PENUNJANG</v>
      </c>
      <c r="Q2226" s="9" t="str">
        <f t="shared" si="3473"/>
        <v>PELAYANAN</v>
      </c>
      <c r="R2226" s="9" t="str">
        <f t="shared" si="3473"/>
        <v>ADMIN</v>
      </c>
      <c r="S2226" s="9" t="str">
        <f t="shared" si="3473"/>
        <v>ASRAMA</v>
      </c>
      <c r="T2226" s="9" t="str">
        <f t="shared" si="3473"/>
        <v>MASJID</v>
      </c>
      <c r="U2226" s="9" t="str">
        <f t="shared" si="3473"/>
        <v>JUMLAH</v>
      </c>
      <c r="W2226" s="21"/>
      <c r="X2226" s="22" t="str">
        <f>X5</f>
        <v>ANGGREK</v>
      </c>
      <c r="Y2226" s="22" t="str">
        <f>Y5</f>
        <v>BOUGENVIL</v>
      </c>
      <c r="Z2226" s="22" t="str">
        <f t="shared" ref="Z2226:AN2226" si="3474">Z5</f>
        <v>CAMELIA</v>
      </c>
      <c r="AA2226" s="22" t="str">
        <f t="shared" si="3474"/>
        <v>DEWANDARU</v>
      </c>
      <c r="AB2226" s="22" t="str">
        <f t="shared" si="3474"/>
        <v>EDELWEIS</v>
      </c>
      <c r="AC2226" s="22" t="str">
        <f t="shared" si="3474"/>
        <v>FLAMBOYAN</v>
      </c>
      <c r="AD2226" s="22" t="str">
        <f t="shared" si="3474"/>
        <v>GERANIUM</v>
      </c>
      <c r="AE2226" s="22" t="str">
        <f t="shared" si="3474"/>
        <v>HELIKONIA</v>
      </c>
      <c r="AF2226" s="22" t="str">
        <f t="shared" si="3474"/>
        <v>IVY</v>
      </c>
      <c r="AG2226" s="22" t="str">
        <f t="shared" si="3474"/>
        <v>KANA</v>
      </c>
      <c r="AH2226" s="22" t="str">
        <f t="shared" si="3474"/>
        <v>IGD</v>
      </c>
      <c r="AI2226" s="22" t="str">
        <f t="shared" si="3474"/>
        <v>HCU</v>
      </c>
      <c r="AJ2226" s="22" t="str">
        <f t="shared" si="3474"/>
        <v>PENUNJANG</v>
      </c>
      <c r="AK2226" s="22" t="str">
        <f t="shared" si="3474"/>
        <v>PELAYANAN</v>
      </c>
      <c r="AL2226" s="22" t="str">
        <f t="shared" si="3474"/>
        <v>ADMIN</v>
      </c>
      <c r="AM2226" s="22" t="str">
        <f t="shared" si="3474"/>
        <v>ASRAMA</v>
      </c>
      <c r="AN2226" s="22" t="str">
        <f t="shared" si="3474"/>
        <v>MASJID</v>
      </c>
      <c r="AP2226" s="33" t="s">
        <v>2</v>
      </c>
      <c r="AQ2226" s="33" t="s">
        <v>3</v>
      </c>
      <c r="AR2226" s="33" t="s">
        <v>4</v>
      </c>
      <c r="AS2226" s="34" t="str">
        <f>AS5</f>
        <v>ANGGREK</v>
      </c>
      <c r="AT2226" s="34" t="str">
        <f>AT5</f>
        <v>BOUGENVIL</v>
      </c>
      <c r="AU2226" s="34" t="str">
        <f t="shared" ref="AU2226:BJ2226" si="3475">AU5</f>
        <v>CAMELIA II</v>
      </c>
      <c r="AV2226" s="34" t="str">
        <f t="shared" si="3475"/>
        <v>DEWANDARU</v>
      </c>
      <c r="AW2226" s="34" t="str">
        <f t="shared" si="3475"/>
        <v>EDELWEIS</v>
      </c>
      <c r="AX2226" s="34" t="str">
        <f t="shared" si="3475"/>
        <v>FLAMBOYAN</v>
      </c>
      <c r="AY2226" s="34" t="str">
        <f t="shared" si="3475"/>
        <v>GERANIUM</v>
      </c>
      <c r="AZ2226" s="34" t="str">
        <f t="shared" si="3475"/>
        <v>HELIKONIA</v>
      </c>
      <c r="BA2226" s="34" t="str">
        <f t="shared" si="3475"/>
        <v>IVY</v>
      </c>
      <c r="BB2226" s="34" t="str">
        <f t="shared" si="3475"/>
        <v>KANA</v>
      </c>
      <c r="BC2226" s="34" t="str">
        <f t="shared" si="3475"/>
        <v>IGD</v>
      </c>
      <c r="BD2226" s="34" t="str">
        <f t="shared" si="3475"/>
        <v>HCU</v>
      </c>
      <c r="BE2226" s="34" t="str">
        <f t="shared" si="3475"/>
        <v>PENUNJANG</v>
      </c>
      <c r="BF2226" s="34" t="str">
        <f t="shared" si="3475"/>
        <v>PELAYANAN</v>
      </c>
      <c r="BG2226" s="34" t="str">
        <f t="shared" si="3475"/>
        <v>ADMIN</v>
      </c>
      <c r="BH2226" s="34" t="str">
        <f t="shared" si="3475"/>
        <v>ASRAMA</v>
      </c>
      <c r="BI2226" s="34" t="str">
        <f t="shared" si="3475"/>
        <v>MASJID</v>
      </c>
      <c r="BJ2226" s="34" t="str">
        <f t="shared" si="3475"/>
        <v>JUMLAH</v>
      </c>
    </row>
    <row r="2227" spans="1:62" ht="15.75">
      <c r="A2227" s="10">
        <f>A2214+1</f>
        <v>19</v>
      </c>
      <c r="B2227" s="11" t="s">
        <v>37</v>
      </c>
      <c r="C2227" s="12" t="s">
        <v>24</v>
      </c>
      <c r="D2227" s="12"/>
      <c r="E2227" s="12"/>
      <c r="F2227" s="12"/>
      <c r="G2227" s="12">
        <v>12</v>
      </c>
      <c r="H2227" s="12">
        <v>16</v>
      </c>
      <c r="I2227" s="12">
        <v>27</v>
      </c>
      <c r="J2227" s="12">
        <v>11</v>
      </c>
      <c r="K2227" s="12">
        <v>12</v>
      </c>
      <c r="L2227" s="12">
        <v>10</v>
      </c>
      <c r="M2227" s="12">
        <v>10</v>
      </c>
      <c r="N2227" s="12"/>
      <c r="O2227" s="12">
        <v>11</v>
      </c>
      <c r="P2227" s="12">
        <v>5</v>
      </c>
      <c r="Q2227" s="12">
        <v>9</v>
      </c>
      <c r="R2227" s="12"/>
      <c r="S2227" s="12"/>
      <c r="T2227" s="12"/>
      <c r="U2227" s="12">
        <f>SUM(E2227:T2227)</f>
        <v>123</v>
      </c>
      <c r="W2227" s="23" t="s">
        <v>24</v>
      </c>
      <c r="X2227" s="24">
        <v>0.26500000000000001</v>
      </c>
      <c r="Y2227" s="24">
        <v>0.26500000000000001</v>
      </c>
      <c r="Z2227" s="24">
        <v>0.26500000000000001</v>
      </c>
      <c r="AA2227" s="24">
        <v>0.26500000000000001</v>
      </c>
      <c r="AB2227" s="24">
        <v>0.26500000000000001</v>
      </c>
      <c r="AC2227" s="24">
        <v>0.26500000000000001</v>
      </c>
      <c r="AD2227" s="24">
        <v>0.26500000000000001</v>
      </c>
      <c r="AE2227" s="24">
        <v>0.26500000000000001</v>
      </c>
      <c r="AF2227" s="24">
        <v>0.26500000000000001</v>
      </c>
      <c r="AG2227" s="24">
        <v>0.26500000000000001</v>
      </c>
      <c r="AH2227" s="24">
        <v>0.26500000000000001</v>
      </c>
      <c r="AI2227" s="24">
        <v>0.26500000000000001</v>
      </c>
      <c r="AJ2227" s="24">
        <v>0.26500000000000001</v>
      </c>
      <c r="AK2227" s="24">
        <v>0.26500000000000001</v>
      </c>
      <c r="AL2227" s="24">
        <v>0.26500000000000001</v>
      </c>
      <c r="AM2227" s="24">
        <v>0.26500000000000001</v>
      </c>
      <c r="AN2227" s="24">
        <v>0.26500000000000001</v>
      </c>
      <c r="AP2227" s="10">
        <f>AP2214+1</f>
        <v>19</v>
      </c>
      <c r="AQ2227" s="11" t="s">
        <v>41</v>
      </c>
      <c r="AR2227" s="12" t="s">
        <v>24</v>
      </c>
      <c r="AS2227" s="13">
        <f t="shared" ref="AS2227:AT2235" si="3476">D2227*X2227</f>
        <v>0</v>
      </c>
      <c r="AT2227" s="13">
        <f t="shared" si="3476"/>
        <v>0</v>
      </c>
      <c r="AU2227" s="13">
        <f t="shared" ref="AU2227:AU2235" si="3477">F2227*Z2227</f>
        <v>0</v>
      </c>
      <c r="AV2227" s="13">
        <f t="shared" ref="AV2227:AV2235" si="3478">G2227*AA2227</f>
        <v>3.18</v>
      </c>
      <c r="AW2227" s="13">
        <f t="shared" ref="AW2227:AW2235" si="3479">H2227*AB2227</f>
        <v>4.24</v>
      </c>
      <c r="AX2227" s="13">
        <f t="shared" ref="AX2227:AX2235" si="3480">I2227*AC2227</f>
        <v>7.1550000000000002</v>
      </c>
      <c r="AY2227" s="13">
        <f t="shared" ref="AY2227:AY2235" si="3481">J2227*AD2227</f>
        <v>2.915</v>
      </c>
      <c r="AZ2227" s="13">
        <f t="shared" ref="AZ2227:AZ2235" si="3482">K2227*AE2227</f>
        <v>3.18</v>
      </c>
      <c r="BA2227" s="13">
        <f t="shared" ref="BA2227:BA2235" si="3483">L2227*AF2227</f>
        <v>2.65</v>
      </c>
      <c r="BB2227" s="13">
        <f t="shared" ref="BB2227:BB2235" si="3484">M2227*AG2227</f>
        <v>2.65</v>
      </c>
      <c r="BC2227" s="13">
        <f t="shared" ref="BC2227:BC2235" si="3485">N2227*AH2227</f>
        <v>0</v>
      </c>
      <c r="BD2227" s="13">
        <f t="shared" ref="BD2227:BD2235" si="3486">O2227*AI2227</f>
        <v>2.915</v>
      </c>
      <c r="BE2227" s="13">
        <f t="shared" ref="BE2227:BE2235" si="3487">P2227*AJ2227</f>
        <v>1.325</v>
      </c>
      <c r="BF2227" s="13">
        <f t="shared" ref="BF2227:BF2235" si="3488">Q2227*AK2227</f>
        <v>2.3849999999999998</v>
      </c>
      <c r="BG2227" s="13">
        <f t="shared" ref="BG2227:BG2235" si="3489">R2227*AL2227</f>
        <v>0</v>
      </c>
      <c r="BH2227" s="13">
        <f t="shared" ref="BH2227:BH2235" si="3490">S2227*AM2227</f>
        <v>0</v>
      </c>
      <c r="BI2227" s="13">
        <f t="shared" ref="BI2227:BI2235" si="3491">T2227*AN2227</f>
        <v>0</v>
      </c>
      <c r="BJ2227" s="12">
        <f>SUM(AT2227:BI2227)</f>
        <v>32.594999999999999</v>
      </c>
    </row>
    <row r="2228" spans="1:62" ht="15.75">
      <c r="A2228" s="14"/>
      <c r="B2228" s="15">
        <f>B2215+1</f>
        <v>44731</v>
      </c>
      <c r="C2228" s="12" t="s">
        <v>25</v>
      </c>
      <c r="D2228" s="12"/>
      <c r="E2228" s="12"/>
      <c r="F2228" s="12"/>
      <c r="G2228" s="12">
        <v>14</v>
      </c>
      <c r="H2228" s="12">
        <v>18</v>
      </c>
      <c r="I2228" s="12">
        <v>27</v>
      </c>
      <c r="J2228" s="12">
        <v>12</v>
      </c>
      <c r="K2228" s="12">
        <v>14</v>
      </c>
      <c r="L2228" s="12">
        <v>11</v>
      </c>
      <c r="M2228" s="12">
        <v>5</v>
      </c>
      <c r="N2228" s="12"/>
      <c r="O2228" s="12">
        <v>3</v>
      </c>
      <c r="P2228" s="12"/>
      <c r="Q2228" s="12">
        <v>2</v>
      </c>
      <c r="R2228" s="12"/>
      <c r="S2228" s="12"/>
      <c r="T2228" s="12"/>
      <c r="U2228" s="12">
        <f t="shared" ref="U2228:U2235" si="3492">SUM(E2228:T2228)</f>
        <v>106</v>
      </c>
      <c r="W2228" s="23" t="s">
        <v>25</v>
      </c>
      <c r="X2228" s="24">
        <v>0.22500000000000001</v>
      </c>
      <c r="Y2228" s="24">
        <v>0.22500000000000001</v>
      </c>
      <c r="Z2228" s="24">
        <v>0.22500000000000001</v>
      </c>
      <c r="AA2228" s="24">
        <v>0.22500000000000001</v>
      </c>
      <c r="AB2228" s="24">
        <v>0.22500000000000001</v>
      </c>
      <c r="AC2228" s="24">
        <v>0.22500000000000001</v>
      </c>
      <c r="AD2228" s="24">
        <v>0.22500000000000001</v>
      </c>
      <c r="AE2228" s="24">
        <v>0.22500000000000001</v>
      </c>
      <c r="AF2228" s="24">
        <v>0.22500000000000001</v>
      </c>
      <c r="AG2228" s="24">
        <v>0.22500000000000001</v>
      </c>
      <c r="AH2228" s="24">
        <v>0.22500000000000001</v>
      </c>
      <c r="AI2228" s="24">
        <v>0.22500000000000001</v>
      </c>
      <c r="AJ2228" s="24">
        <v>0.22500000000000001</v>
      </c>
      <c r="AK2228" s="24">
        <v>0.22500000000000001</v>
      </c>
      <c r="AL2228" s="24">
        <v>0.22500000000000001</v>
      </c>
      <c r="AM2228" s="24">
        <v>0.22500000000000001</v>
      </c>
      <c r="AN2228" s="24">
        <v>0.22500000000000001</v>
      </c>
      <c r="AP2228" s="14"/>
      <c r="AQ2228" s="15">
        <f>AQ2215+1</f>
        <v>44366</v>
      </c>
      <c r="AR2228" s="12" t="s">
        <v>25</v>
      </c>
      <c r="AS2228" s="13">
        <f t="shared" si="3476"/>
        <v>0</v>
      </c>
      <c r="AT2228" s="13">
        <f t="shared" si="3476"/>
        <v>0</v>
      </c>
      <c r="AU2228" s="13">
        <f t="shared" si="3477"/>
        <v>0</v>
      </c>
      <c r="AV2228" s="13">
        <f t="shared" si="3478"/>
        <v>3.15</v>
      </c>
      <c r="AW2228" s="13">
        <f t="shared" si="3479"/>
        <v>4.05</v>
      </c>
      <c r="AX2228" s="13">
        <f t="shared" si="3480"/>
        <v>6.0750000000000002</v>
      </c>
      <c r="AY2228" s="13">
        <f t="shared" si="3481"/>
        <v>2.7</v>
      </c>
      <c r="AZ2228" s="13">
        <f t="shared" si="3482"/>
        <v>3.15</v>
      </c>
      <c r="BA2228" s="13">
        <f t="shared" si="3483"/>
        <v>2.4750000000000001</v>
      </c>
      <c r="BB2228" s="13">
        <f t="shared" si="3484"/>
        <v>1.125</v>
      </c>
      <c r="BC2228" s="13">
        <f t="shared" si="3485"/>
        <v>0</v>
      </c>
      <c r="BD2228" s="13">
        <f t="shared" si="3486"/>
        <v>0.67500000000000004</v>
      </c>
      <c r="BE2228" s="13">
        <f t="shared" si="3487"/>
        <v>0</v>
      </c>
      <c r="BF2228" s="13">
        <f t="shared" si="3488"/>
        <v>0.45</v>
      </c>
      <c r="BG2228" s="13">
        <f t="shared" si="3489"/>
        <v>0</v>
      </c>
      <c r="BH2228" s="13">
        <f t="shared" si="3490"/>
        <v>0</v>
      </c>
      <c r="BI2228" s="13">
        <f t="shared" si="3491"/>
        <v>0</v>
      </c>
      <c r="BJ2228" s="12">
        <f t="shared" ref="BJ2228:BJ2235" si="3493">SUM(AT2228:BI2228)</f>
        <v>23.85</v>
      </c>
    </row>
    <row r="2229" spans="1:62" ht="15.75">
      <c r="A2229" s="14"/>
      <c r="B2229" s="14"/>
      <c r="C2229" s="12" t="s">
        <v>26</v>
      </c>
      <c r="D2229" s="12"/>
      <c r="E2229" s="12"/>
      <c r="F2229" s="12"/>
      <c r="G2229" s="12">
        <v>7</v>
      </c>
      <c r="H2229" s="12">
        <v>5</v>
      </c>
      <c r="I2229" s="12">
        <v>6</v>
      </c>
      <c r="J2229" s="12">
        <v>5</v>
      </c>
      <c r="K2229" s="12">
        <v>5</v>
      </c>
      <c r="L2229" s="12">
        <v>4</v>
      </c>
      <c r="M2229" s="12"/>
      <c r="N2229" s="12"/>
      <c r="O2229" s="12">
        <v>4</v>
      </c>
      <c r="P2229" s="12"/>
      <c r="Q2229" s="12"/>
      <c r="R2229" s="12"/>
      <c r="S2229" s="12"/>
      <c r="T2229" s="12"/>
      <c r="U2229" s="12">
        <f t="shared" si="3492"/>
        <v>36</v>
      </c>
      <c r="W2229" s="23" t="s">
        <v>26</v>
      </c>
      <c r="X2229" s="24">
        <v>0.35</v>
      </c>
      <c r="Y2229" s="24">
        <v>0.35</v>
      </c>
      <c r="Z2229" s="24">
        <v>0.35</v>
      </c>
      <c r="AA2229" s="24">
        <v>0.35</v>
      </c>
      <c r="AB2229" s="24">
        <v>0.35</v>
      </c>
      <c r="AC2229" s="24">
        <v>0.35</v>
      </c>
      <c r="AD2229" s="24">
        <v>0.35</v>
      </c>
      <c r="AE2229" s="24">
        <v>0.35</v>
      </c>
      <c r="AF2229" s="24">
        <v>0.35</v>
      </c>
      <c r="AG2229" s="24">
        <v>0.35</v>
      </c>
      <c r="AH2229" s="24">
        <v>0.35</v>
      </c>
      <c r="AI2229" s="24">
        <v>0.35</v>
      </c>
      <c r="AJ2229" s="24">
        <v>0.35</v>
      </c>
      <c r="AK2229" s="24">
        <v>0.35</v>
      </c>
      <c r="AL2229" s="24">
        <v>0.35</v>
      </c>
      <c r="AM2229" s="24">
        <v>0.35</v>
      </c>
      <c r="AN2229" s="24">
        <v>0.35</v>
      </c>
      <c r="AP2229" s="14"/>
      <c r="AQ2229" s="14"/>
      <c r="AR2229" s="12" t="s">
        <v>26</v>
      </c>
      <c r="AS2229" s="13">
        <f t="shared" si="3476"/>
        <v>0</v>
      </c>
      <c r="AT2229" s="13">
        <f t="shared" si="3476"/>
        <v>0</v>
      </c>
      <c r="AU2229" s="13">
        <f t="shared" si="3477"/>
        <v>0</v>
      </c>
      <c r="AV2229" s="13">
        <f t="shared" si="3478"/>
        <v>2.4500000000000002</v>
      </c>
      <c r="AW2229" s="13">
        <f t="shared" si="3479"/>
        <v>1.75</v>
      </c>
      <c r="AX2229" s="13">
        <f t="shared" si="3480"/>
        <v>2.1</v>
      </c>
      <c r="AY2229" s="13">
        <f t="shared" si="3481"/>
        <v>1.75</v>
      </c>
      <c r="AZ2229" s="13">
        <f t="shared" si="3482"/>
        <v>1.75</v>
      </c>
      <c r="BA2229" s="13">
        <f t="shared" si="3483"/>
        <v>1.4</v>
      </c>
      <c r="BB2229" s="13">
        <f t="shared" si="3484"/>
        <v>0</v>
      </c>
      <c r="BC2229" s="13">
        <f t="shared" si="3485"/>
        <v>0</v>
      </c>
      <c r="BD2229" s="13">
        <f t="shared" si="3486"/>
        <v>1.4</v>
      </c>
      <c r="BE2229" s="13">
        <f t="shared" si="3487"/>
        <v>0</v>
      </c>
      <c r="BF2229" s="13">
        <f t="shared" si="3488"/>
        <v>0</v>
      </c>
      <c r="BG2229" s="13">
        <f t="shared" si="3489"/>
        <v>0</v>
      </c>
      <c r="BH2229" s="13">
        <f t="shared" si="3490"/>
        <v>0</v>
      </c>
      <c r="BI2229" s="13">
        <f t="shared" si="3491"/>
        <v>0</v>
      </c>
      <c r="BJ2229" s="12">
        <f t="shared" si="3493"/>
        <v>12.6</v>
      </c>
    </row>
    <row r="2230" spans="1:62" ht="15.75">
      <c r="A2230" s="14"/>
      <c r="B2230" s="14"/>
      <c r="C2230" s="12" t="s">
        <v>27</v>
      </c>
      <c r="D2230" s="12"/>
      <c r="E2230" s="12">
        <v>7</v>
      </c>
      <c r="F2230" s="12">
        <v>5</v>
      </c>
      <c r="G2230" s="12">
        <v>19</v>
      </c>
      <c r="H2230" s="12">
        <v>8</v>
      </c>
      <c r="I2230" s="12">
        <v>14</v>
      </c>
      <c r="J2230" s="12">
        <v>9</v>
      </c>
      <c r="K2230" s="12">
        <v>5</v>
      </c>
      <c r="L2230" s="12">
        <v>8</v>
      </c>
      <c r="M2230" s="12"/>
      <c r="N2230" s="12">
        <v>5</v>
      </c>
      <c r="O2230" s="12">
        <v>5</v>
      </c>
      <c r="P2230" s="12"/>
      <c r="Q2230" s="12">
        <v>4</v>
      </c>
      <c r="R2230" s="12"/>
      <c r="S2230" s="12"/>
      <c r="T2230" s="12"/>
      <c r="U2230" s="12">
        <f t="shared" si="3492"/>
        <v>89</v>
      </c>
      <c r="W2230" s="23" t="s">
        <v>27</v>
      </c>
      <c r="X2230" s="24">
        <v>0.43</v>
      </c>
      <c r="Y2230" s="24">
        <v>0.43</v>
      </c>
      <c r="Z2230" s="24">
        <v>0.43</v>
      </c>
      <c r="AA2230" s="24">
        <v>0.43</v>
      </c>
      <c r="AB2230" s="24">
        <v>0.43</v>
      </c>
      <c r="AC2230" s="24">
        <v>0.43</v>
      </c>
      <c r="AD2230" s="24">
        <v>0.43</v>
      </c>
      <c r="AE2230" s="24">
        <v>0.43</v>
      </c>
      <c r="AF2230" s="24">
        <v>0.43</v>
      </c>
      <c r="AG2230" s="24">
        <v>0.43</v>
      </c>
      <c r="AH2230" s="24">
        <v>0.43</v>
      </c>
      <c r="AI2230" s="24">
        <v>0.43</v>
      </c>
      <c r="AJ2230" s="24">
        <v>0.43</v>
      </c>
      <c r="AK2230" s="24">
        <v>0.43</v>
      </c>
      <c r="AL2230" s="24">
        <v>0.43</v>
      </c>
      <c r="AM2230" s="24">
        <v>0.43</v>
      </c>
      <c r="AN2230" s="24">
        <v>0.43</v>
      </c>
      <c r="AP2230" s="14"/>
      <c r="AQ2230" s="14"/>
      <c r="AR2230" s="12" t="s">
        <v>27</v>
      </c>
      <c r="AS2230" s="13">
        <f t="shared" si="3476"/>
        <v>0</v>
      </c>
      <c r="AT2230" s="13">
        <f t="shared" si="3476"/>
        <v>3.01</v>
      </c>
      <c r="AU2230" s="13">
        <f t="shared" si="3477"/>
        <v>2.15</v>
      </c>
      <c r="AV2230" s="13">
        <f t="shared" si="3478"/>
        <v>8.17</v>
      </c>
      <c r="AW2230" s="13">
        <f t="shared" si="3479"/>
        <v>3.44</v>
      </c>
      <c r="AX2230" s="13">
        <f t="shared" si="3480"/>
        <v>6.02</v>
      </c>
      <c r="AY2230" s="13">
        <f t="shared" si="3481"/>
        <v>3.87</v>
      </c>
      <c r="AZ2230" s="13">
        <f t="shared" si="3482"/>
        <v>2.15</v>
      </c>
      <c r="BA2230" s="13">
        <f t="shared" si="3483"/>
        <v>3.44</v>
      </c>
      <c r="BB2230" s="13">
        <f t="shared" si="3484"/>
        <v>0</v>
      </c>
      <c r="BC2230" s="13">
        <f t="shared" si="3485"/>
        <v>2.15</v>
      </c>
      <c r="BD2230" s="13">
        <f t="shared" si="3486"/>
        <v>2.15</v>
      </c>
      <c r="BE2230" s="13">
        <f t="shared" si="3487"/>
        <v>0</v>
      </c>
      <c r="BF2230" s="13">
        <f t="shared" si="3488"/>
        <v>1.72</v>
      </c>
      <c r="BG2230" s="13">
        <f t="shared" si="3489"/>
        <v>0</v>
      </c>
      <c r="BH2230" s="13">
        <f t="shared" si="3490"/>
        <v>0</v>
      </c>
      <c r="BI2230" s="13">
        <f t="shared" si="3491"/>
        <v>0</v>
      </c>
      <c r="BJ2230" s="12">
        <f t="shared" si="3493"/>
        <v>38.270000000000003</v>
      </c>
    </row>
    <row r="2231" spans="1:62" ht="15.75">
      <c r="A2231" s="14"/>
      <c r="B2231" s="14"/>
      <c r="C2231" s="12" t="s">
        <v>28</v>
      </c>
      <c r="D2231" s="12"/>
      <c r="E2231" s="12">
        <v>9</v>
      </c>
      <c r="F2231" s="12">
        <v>6</v>
      </c>
      <c r="G2231" s="12">
        <v>9</v>
      </c>
      <c r="H2231" s="12">
        <v>4</v>
      </c>
      <c r="I2231" s="12">
        <v>3</v>
      </c>
      <c r="J2231" s="12"/>
      <c r="K2231" s="12">
        <v>4</v>
      </c>
      <c r="L2231" s="12">
        <v>7</v>
      </c>
      <c r="M2231" s="12"/>
      <c r="N2231" s="12">
        <v>10</v>
      </c>
      <c r="O2231" s="12">
        <v>7</v>
      </c>
      <c r="P2231" s="12"/>
      <c r="Q2231" s="12">
        <v>6</v>
      </c>
      <c r="R2231" s="12"/>
      <c r="S2231" s="12"/>
      <c r="T2231" s="12"/>
      <c r="U2231" s="12">
        <f t="shared" si="3492"/>
        <v>65</v>
      </c>
      <c r="W2231" s="23" t="s">
        <v>28</v>
      </c>
      <c r="X2231" s="24">
        <v>0.5</v>
      </c>
      <c r="Y2231" s="24">
        <v>0.5</v>
      </c>
      <c r="Z2231" s="24">
        <v>0.5</v>
      </c>
      <c r="AA2231" s="24">
        <v>0.5</v>
      </c>
      <c r="AB2231" s="24">
        <v>0.5</v>
      </c>
      <c r="AC2231" s="24">
        <v>0.5</v>
      </c>
      <c r="AD2231" s="24">
        <v>0.5</v>
      </c>
      <c r="AE2231" s="24">
        <v>0.5</v>
      </c>
      <c r="AF2231" s="24">
        <v>0.5</v>
      </c>
      <c r="AG2231" s="24">
        <v>0.5</v>
      </c>
      <c r="AH2231" s="24">
        <v>0.5</v>
      </c>
      <c r="AI2231" s="24">
        <v>0.5</v>
      </c>
      <c r="AJ2231" s="24">
        <v>0.5</v>
      </c>
      <c r="AK2231" s="24">
        <v>0.5</v>
      </c>
      <c r="AL2231" s="24">
        <v>0.5</v>
      </c>
      <c r="AM2231" s="24">
        <v>0.5</v>
      </c>
      <c r="AN2231" s="24">
        <v>0.5</v>
      </c>
      <c r="AP2231" s="14"/>
      <c r="AQ2231" s="14"/>
      <c r="AR2231" s="12" t="s">
        <v>28</v>
      </c>
      <c r="AS2231" s="13">
        <f t="shared" si="3476"/>
        <v>0</v>
      </c>
      <c r="AT2231" s="13">
        <f t="shared" si="3476"/>
        <v>4.5</v>
      </c>
      <c r="AU2231" s="13">
        <f t="shared" si="3477"/>
        <v>3</v>
      </c>
      <c r="AV2231" s="13">
        <f t="shared" si="3478"/>
        <v>4.5</v>
      </c>
      <c r="AW2231" s="13">
        <f t="shared" si="3479"/>
        <v>2</v>
      </c>
      <c r="AX2231" s="13">
        <f t="shared" si="3480"/>
        <v>1.5</v>
      </c>
      <c r="AY2231" s="13">
        <f t="shared" si="3481"/>
        <v>0</v>
      </c>
      <c r="AZ2231" s="13">
        <f t="shared" si="3482"/>
        <v>2</v>
      </c>
      <c r="BA2231" s="13">
        <f t="shared" si="3483"/>
        <v>3.5</v>
      </c>
      <c r="BB2231" s="13">
        <f t="shared" si="3484"/>
        <v>0</v>
      </c>
      <c r="BC2231" s="13">
        <f t="shared" si="3485"/>
        <v>5</v>
      </c>
      <c r="BD2231" s="13">
        <f t="shared" si="3486"/>
        <v>3.5</v>
      </c>
      <c r="BE2231" s="13">
        <f t="shared" si="3487"/>
        <v>0</v>
      </c>
      <c r="BF2231" s="13">
        <f t="shared" si="3488"/>
        <v>3</v>
      </c>
      <c r="BG2231" s="13">
        <f t="shared" si="3489"/>
        <v>0</v>
      </c>
      <c r="BH2231" s="13">
        <f t="shared" si="3490"/>
        <v>0</v>
      </c>
      <c r="BI2231" s="13">
        <f t="shared" si="3491"/>
        <v>0</v>
      </c>
      <c r="BJ2231" s="12">
        <f t="shared" si="3493"/>
        <v>32.5</v>
      </c>
    </row>
    <row r="2232" spans="1:62" ht="15.75">
      <c r="A2232" s="14"/>
      <c r="B2232" s="14"/>
      <c r="C2232" s="12" t="s">
        <v>35</v>
      </c>
      <c r="D2232" s="12"/>
      <c r="E2232" s="12">
        <v>8</v>
      </c>
      <c r="F2232" s="12">
        <v>8</v>
      </c>
      <c r="G2232" s="12">
        <v>21</v>
      </c>
      <c r="H2232" s="12">
        <v>6</v>
      </c>
      <c r="I2232" s="12">
        <v>6</v>
      </c>
      <c r="J2232" s="12"/>
      <c r="K2232" s="12">
        <v>4</v>
      </c>
      <c r="L2232" s="12">
        <v>7</v>
      </c>
      <c r="M2232" s="12"/>
      <c r="N2232" s="12">
        <v>5</v>
      </c>
      <c r="O2232" s="12">
        <v>4</v>
      </c>
      <c r="P2232" s="12"/>
      <c r="Q2232" s="12">
        <v>4</v>
      </c>
      <c r="R2232" s="12"/>
      <c r="S2232" s="12"/>
      <c r="T2232" s="12"/>
      <c r="U2232" s="12">
        <f t="shared" si="3492"/>
        <v>73</v>
      </c>
      <c r="W2232" s="23" t="s">
        <v>50</v>
      </c>
      <c r="X2232" s="24">
        <v>8.5000000000000006E-2</v>
      </c>
      <c r="Y2232" s="24">
        <v>8.5000000000000006E-2</v>
      </c>
      <c r="Z2232" s="24">
        <v>8.5000000000000006E-2</v>
      </c>
      <c r="AA2232" s="24">
        <v>8.5000000000000006E-2</v>
      </c>
      <c r="AB2232" s="24">
        <v>8.5000000000000006E-2</v>
      </c>
      <c r="AC2232" s="24">
        <v>8.5000000000000006E-2</v>
      </c>
      <c r="AD2232" s="24">
        <v>8.5000000000000006E-2</v>
      </c>
      <c r="AE2232" s="24">
        <v>8.5000000000000006E-2</v>
      </c>
      <c r="AF2232" s="24">
        <v>8.5000000000000006E-2</v>
      </c>
      <c r="AG2232" s="24">
        <v>8.5000000000000006E-2</v>
      </c>
      <c r="AH2232" s="24">
        <v>8.5000000000000006E-2</v>
      </c>
      <c r="AI2232" s="24">
        <v>8.5000000000000006E-2</v>
      </c>
      <c r="AJ2232" s="24">
        <v>8.5000000000000006E-2</v>
      </c>
      <c r="AK2232" s="24">
        <v>8.5000000000000006E-2</v>
      </c>
      <c r="AL2232" s="24">
        <v>8.5000000000000006E-2</v>
      </c>
      <c r="AM2232" s="24">
        <v>8.5000000000000006E-2</v>
      </c>
      <c r="AN2232" s="24">
        <v>8.5000000000000006E-2</v>
      </c>
      <c r="AP2232" s="14"/>
      <c r="AQ2232" s="14"/>
      <c r="AR2232" s="12" t="s">
        <v>29</v>
      </c>
      <c r="AS2232" s="13">
        <f t="shared" si="3476"/>
        <v>0</v>
      </c>
      <c r="AT2232" s="13">
        <f t="shared" si="3476"/>
        <v>0.68</v>
      </c>
      <c r="AU2232" s="13">
        <f t="shared" si="3477"/>
        <v>0.68</v>
      </c>
      <c r="AV2232" s="13">
        <f t="shared" si="3478"/>
        <v>1.7849999999999999</v>
      </c>
      <c r="AW2232" s="13">
        <f t="shared" si="3479"/>
        <v>0.51</v>
      </c>
      <c r="AX2232" s="13">
        <f t="shared" si="3480"/>
        <v>0.51</v>
      </c>
      <c r="AY2232" s="13">
        <f t="shared" si="3481"/>
        <v>0</v>
      </c>
      <c r="AZ2232" s="13">
        <f t="shared" si="3482"/>
        <v>0.34</v>
      </c>
      <c r="BA2232" s="13">
        <f t="shared" si="3483"/>
        <v>0.59499999999999997</v>
      </c>
      <c r="BB2232" s="13">
        <f t="shared" si="3484"/>
        <v>0</v>
      </c>
      <c r="BC2232" s="13">
        <f t="shared" si="3485"/>
        <v>0.42499999999999999</v>
      </c>
      <c r="BD2232" s="13">
        <f t="shared" si="3486"/>
        <v>0.34</v>
      </c>
      <c r="BE2232" s="13">
        <f t="shared" si="3487"/>
        <v>0</v>
      </c>
      <c r="BF2232" s="13">
        <f t="shared" si="3488"/>
        <v>0.34</v>
      </c>
      <c r="BG2232" s="13">
        <f t="shared" si="3489"/>
        <v>0</v>
      </c>
      <c r="BH2232" s="13">
        <f t="shared" si="3490"/>
        <v>0</v>
      </c>
      <c r="BI2232" s="13">
        <f t="shared" si="3491"/>
        <v>0</v>
      </c>
      <c r="BJ2232" s="12">
        <f t="shared" si="3493"/>
        <v>6.2050000000000001</v>
      </c>
    </row>
    <row r="2233" spans="1:62" ht="15.75">
      <c r="A2233" s="14"/>
      <c r="B2233" s="14"/>
      <c r="C2233" s="12" t="s">
        <v>36</v>
      </c>
      <c r="D2233" s="12"/>
      <c r="E2233" s="12">
        <v>7</v>
      </c>
      <c r="F2233" s="12">
        <v>7</v>
      </c>
      <c r="G2233" s="12"/>
      <c r="H2233" s="12"/>
      <c r="I2233" s="12"/>
      <c r="J2233" s="12"/>
      <c r="K2233" s="12"/>
      <c r="L2233" s="12"/>
      <c r="M2233" s="12"/>
      <c r="N2233" s="12"/>
      <c r="O2233" s="12"/>
      <c r="P2233" s="12"/>
      <c r="Q2233" s="12">
        <v>2</v>
      </c>
      <c r="R2233" s="12"/>
      <c r="S2233" s="12"/>
      <c r="T2233" s="12"/>
      <c r="U2233" s="12">
        <f t="shared" si="3492"/>
        <v>16</v>
      </c>
      <c r="W2233" s="23" t="s">
        <v>51</v>
      </c>
      <c r="X2233" s="24">
        <v>0.59</v>
      </c>
      <c r="Y2233" s="24">
        <v>0.59</v>
      </c>
      <c r="Z2233" s="24">
        <v>0.59</v>
      </c>
      <c r="AA2233" s="24">
        <v>0.59</v>
      </c>
      <c r="AB2233" s="24">
        <v>0.59</v>
      </c>
      <c r="AC2233" s="24">
        <v>0.59</v>
      </c>
      <c r="AD2233" s="24">
        <v>0.59</v>
      </c>
      <c r="AE2233" s="24">
        <v>0.59</v>
      </c>
      <c r="AF2233" s="24">
        <v>0.59</v>
      </c>
      <c r="AG2233" s="24">
        <v>0.59</v>
      </c>
      <c r="AH2233" s="24">
        <v>0.59</v>
      </c>
      <c r="AI2233" s="24">
        <v>0.59</v>
      </c>
      <c r="AJ2233" s="24">
        <v>0.59</v>
      </c>
      <c r="AK2233" s="24">
        <v>0.59</v>
      </c>
      <c r="AL2233" s="24">
        <v>0.59</v>
      </c>
      <c r="AM2233" s="24">
        <v>0.59</v>
      </c>
      <c r="AN2233" s="24">
        <v>0.59</v>
      </c>
      <c r="AP2233" s="14"/>
      <c r="AQ2233" s="14"/>
      <c r="AR2233" s="12" t="s">
        <v>30</v>
      </c>
      <c r="AS2233" s="13">
        <f t="shared" si="3476"/>
        <v>0</v>
      </c>
      <c r="AT2233" s="13">
        <f t="shared" si="3476"/>
        <v>4.13</v>
      </c>
      <c r="AU2233" s="13">
        <f t="shared" si="3477"/>
        <v>4.13</v>
      </c>
      <c r="AV2233" s="13">
        <f t="shared" si="3478"/>
        <v>0</v>
      </c>
      <c r="AW2233" s="13">
        <f t="shared" si="3479"/>
        <v>0</v>
      </c>
      <c r="AX2233" s="13">
        <f t="shared" si="3480"/>
        <v>0</v>
      </c>
      <c r="AY2233" s="13">
        <f t="shared" si="3481"/>
        <v>0</v>
      </c>
      <c r="AZ2233" s="13">
        <f t="shared" si="3482"/>
        <v>0</v>
      </c>
      <c r="BA2233" s="13">
        <f t="shared" si="3483"/>
        <v>0</v>
      </c>
      <c r="BB2233" s="13">
        <f t="shared" si="3484"/>
        <v>0</v>
      </c>
      <c r="BC2233" s="13">
        <f t="shared" si="3485"/>
        <v>0</v>
      </c>
      <c r="BD2233" s="13">
        <f t="shared" si="3486"/>
        <v>0</v>
      </c>
      <c r="BE2233" s="13">
        <f t="shared" si="3487"/>
        <v>0</v>
      </c>
      <c r="BF2233" s="13">
        <f t="shared" si="3488"/>
        <v>1.18</v>
      </c>
      <c r="BG2233" s="13">
        <f t="shared" si="3489"/>
        <v>0</v>
      </c>
      <c r="BH2233" s="13">
        <f t="shared" si="3490"/>
        <v>0</v>
      </c>
      <c r="BI2233" s="13">
        <f t="shared" si="3491"/>
        <v>0</v>
      </c>
      <c r="BJ2233" s="12">
        <f t="shared" si="3493"/>
        <v>9.44</v>
      </c>
    </row>
    <row r="2234" spans="1:62" ht="15.75">
      <c r="A2234" s="14"/>
      <c r="B2234" s="14"/>
      <c r="C2234" s="12" t="s">
        <v>31</v>
      </c>
      <c r="D2234" s="12"/>
      <c r="E2234" s="12">
        <v>5</v>
      </c>
      <c r="F2234" s="12">
        <v>9</v>
      </c>
      <c r="G2234" s="12"/>
      <c r="H2234" s="12"/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>
        <f t="shared" si="3492"/>
        <v>14</v>
      </c>
      <c r="W2234" s="23" t="s">
        <v>31</v>
      </c>
      <c r="X2234" s="24">
        <v>0.56999999999999995</v>
      </c>
      <c r="Y2234" s="24">
        <v>0.56999999999999995</v>
      </c>
      <c r="Z2234" s="24">
        <v>0.56999999999999995</v>
      </c>
      <c r="AA2234" s="24">
        <v>0.56999999999999995</v>
      </c>
      <c r="AB2234" s="24">
        <v>0.56999999999999995</v>
      </c>
      <c r="AC2234" s="24">
        <v>0.56999999999999995</v>
      </c>
      <c r="AD2234" s="24">
        <v>0.56999999999999995</v>
      </c>
      <c r="AE2234" s="24">
        <v>0.56999999999999995</v>
      </c>
      <c r="AF2234" s="24">
        <v>0.56999999999999995</v>
      </c>
      <c r="AG2234" s="24">
        <v>0.56999999999999995</v>
      </c>
      <c r="AH2234" s="24">
        <v>0.56999999999999995</v>
      </c>
      <c r="AI2234" s="24">
        <v>0.56999999999999995</v>
      </c>
      <c r="AJ2234" s="24">
        <v>0.56999999999999995</v>
      </c>
      <c r="AK2234" s="24">
        <v>0.56999999999999995</v>
      </c>
      <c r="AL2234" s="24">
        <v>0.56999999999999995</v>
      </c>
      <c r="AM2234" s="24">
        <v>0.56999999999999995</v>
      </c>
      <c r="AN2234" s="24">
        <v>0.56999999999999995</v>
      </c>
      <c r="AP2234" s="14"/>
      <c r="AQ2234" s="14"/>
      <c r="AR2234" s="12" t="s">
        <v>31</v>
      </c>
      <c r="AS2234" s="13">
        <f t="shared" si="3476"/>
        <v>0</v>
      </c>
      <c r="AT2234" s="13">
        <f t="shared" si="3476"/>
        <v>2.85</v>
      </c>
      <c r="AU2234" s="13">
        <f t="shared" si="3477"/>
        <v>5.13</v>
      </c>
      <c r="AV2234" s="13">
        <f t="shared" si="3478"/>
        <v>0</v>
      </c>
      <c r="AW2234" s="13">
        <f t="shared" si="3479"/>
        <v>0</v>
      </c>
      <c r="AX2234" s="13">
        <f t="shared" si="3480"/>
        <v>0</v>
      </c>
      <c r="AY2234" s="13">
        <f t="shared" si="3481"/>
        <v>0</v>
      </c>
      <c r="AZ2234" s="13">
        <f t="shared" si="3482"/>
        <v>0</v>
      </c>
      <c r="BA2234" s="13">
        <f t="shared" si="3483"/>
        <v>0</v>
      </c>
      <c r="BB2234" s="13">
        <f t="shared" si="3484"/>
        <v>0</v>
      </c>
      <c r="BC2234" s="13">
        <f t="shared" si="3485"/>
        <v>0</v>
      </c>
      <c r="BD2234" s="13">
        <f t="shared" si="3486"/>
        <v>0</v>
      </c>
      <c r="BE2234" s="13">
        <f t="shared" si="3487"/>
        <v>0</v>
      </c>
      <c r="BF2234" s="13">
        <f t="shared" si="3488"/>
        <v>0</v>
      </c>
      <c r="BG2234" s="13">
        <f t="shared" si="3489"/>
        <v>0</v>
      </c>
      <c r="BH2234" s="13">
        <f t="shared" si="3490"/>
        <v>0</v>
      </c>
      <c r="BI2234" s="13">
        <f t="shared" si="3491"/>
        <v>0</v>
      </c>
      <c r="BJ2234" s="12">
        <f t="shared" si="3493"/>
        <v>7.98</v>
      </c>
    </row>
    <row r="2235" spans="1:62" ht="15.75">
      <c r="A2235" s="16"/>
      <c r="B2235" s="16"/>
      <c r="C2235" s="12" t="s">
        <v>32</v>
      </c>
      <c r="D2235" s="12"/>
      <c r="E2235" s="12"/>
      <c r="F2235" s="12"/>
      <c r="G2235" s="12">
        <v>8</v>
      </c>
      <c r="H2235" s="12">
        <v>12</v>
      </c>
      <c r="I2235" s="12"/>
      <c r="J2235" s="12"/>
      <c r="K2235" s="12">
        <v>6</v>
      </c>
      <c r="L2235" s="12">
        <v>4</v>
      </c>
      <c r="M2235" s="12"/>
      <c r="N2235" s="12"/>
      <c r="O2235" s="12">
        <v>8</v>
      </c>
      <c r="P2235" s="12"/>
      <c r="Q2235" s="12"/>
      <c r="R2235" s="12"/>
      <c r="S2235" s="12"/>
      <c r="T2235" s="12"/>
      <c r="U2235" s="12">
        <f t="shared" si="3492"/>
        <v>38</v>
      </c>
      <c r="W2235" s="23" t="s">
        <v>32</v>
      </c>
      <c r="X2235" s="24">
        <v>0.4</v>
      </c>
      <c r="Y2235" s="24">
        <v>0.4</v>
      </c>
      <c r="Z2235" s="24">
        <v>0.4</v>
      </c>
      <c r="AA2235" s="24">
        <v>0.4</v>
      </c>
      <c r="AB2235" s="24">
        <v>0.4</v>
      </c>
      <c r="AC2235" s="24">
        <v>0.4</v>
      </c>
      <c r="AD2235" s="24">
        <v>0.4</v>
      </c>
      <c r="AE2235" s="24">
        <v>0.4</v>
      </c>
      <c r="AF2235" s="24">
        <v>0.4</v>
      </c>
      <c r="AG2235" s="24">
        <v>0.4</v>
      </c>
      <c r="AH2235" s="24">
        <v>0.4</v>
      </c>
      <c r="AI2235" s="24">
        <v>0.4</v>
      </c>
      <c r="AJ2235" s="24">
        <v>0.4</v>
      </c>
      <c r="AK2235" s="24">
        <v>0.4</v>
      </c>
      <c r="AL2235" s="24">
        <v>0.4</v>
      </c>
      <c r="AM2235" s="24">
        <v>0.4</v>
      </c>
      <c r="AN2235" s="24">
        <v>0.4</v>
      </c>
      <c r="AP2235" s="16"/>
      <c r="AQ2235" s="16"/>
      <c r="AR2235" s="12" t="s">
        <v>32</v>
      </c>
      <c r="AS2235" s="13">
        <f t="shared" si="3476"/>
        <v>0</v>
      </c>
      <c r="AT2235" s="13">
        <f t="shared" si="3476"/>
        <v>0</v>
      </c>
      <c r="AU2235" s="13">
        <f t="shared" si="3477"/>
        <v>0</v>
      </c>
      <c r="AV2235" s="13">
        <f t="shared" si="3478"/>
        <v>3.2</v>
      </c>
      <c r="AW2235" s="13">
        <f t="shared" si="3479"/>
        <v>4.8</v>
      </c>
      <c r="AX2235" s="13">
        <f t="shared" si="3480"/>
        <v>0</v>
      </c>
      <c r="AY2235" s="13">
        <f t="shared" si="3481"/>
        <v>0</v>
      </c>
      <c r="AZ2235" s="13">
        <f t="shared" si="3482"/>
        <v>2.4</v>
      </c>
      <c r="BA2235" s="13">
        <f t="shared" si="3483"/>
        <v>1.6</v>
      </c>
      <c r="BB2235" s="13">
        <f t="shared" si="3484"/>
        <v>0</v>
      </c>
      <c r="BC2235" s="13">
        <f t="shared" si="3485"/>
        <v>0</v>
      </c>
      <c r="BD2235" s="13">
        <f t="shared" si="3486"/>
        <v>3.2</v>
      </c>
      <c r="BE2235" s="13">
        <f t="shared" si="3487"/>
        <v>0</v>
      </c>
      <c r="BF2235" s="13">
        <f t="shared" si="3488"/>
        <v>0</v>
      </c>
      <c r="BG2235" s="13">
        <f t="shared" si="3489"/>
        <v>0</v>
      </c>
      <c r="BH2235" s="13">
        <f t="shared" si="3490"/>
        <v>0</v>
      </c>
      <c r="BI2235" s="13">
        <f t="shared" si="3491"/>
        <v>0</v>
      </c>
      <c r="BJ2235" s="12">
        <f t="shared" si="3493"/>
        <v>15.2</v>
      </c>
    </row>
    <row r="2236" spans="1:62">
      <c r="A2236" s="17"/>
      <c r="B2236" s="18"/>
      <c r="C2236" s="19" t="s">
        <v>33</v>
      </c>
      <c r="D2236" s="19">
        <f>SUM(D2227:D2235)</f>
        <v>0</v>
      </c>
      <c r="E2236" s="19">
        <f>SUM(E2227:E2235)</f>
        <v>36</v>
      </c>
      <c r="F2236" s="19">
        <f t="shared" ref="F2236:U2236" si="3494">SUM(F2227:F2235)</f>
        <v>35</v>
      </c>
      <c r="G2236" s="19">
        <f t="shared" si="3494"/>
        <v>90</v>
      </c>
      <c r="H2236" s="19">
        <f t="shared" si="3494"/>
        <v>69</v>
      </c>
      <c r="I2236" s="19">
        <f t="shared" si="3494"/>
        <v>83</v>
      </c>
      <c r="J2236" s="19">
        <f t="shared" si="3494"/>
        <v>37</v>
      </c>
      <c r="K2236" s="19">
        <f t="shared" si="3494"/>
        <v>50</v>
      </c>
      <c r="L2236" s="19">
        <f t="shared" si="3494"/>
        <v>51</v>
      </c>
      <c r="M2236" s="19">
        <f t="shared" si="3494"/>
        <v>15</v>
      </c>
      <c r="N2236" s="19">
        <f t="shared" si="3494"/>
        <v>20</v>
      </c>
      <c r="O2236" s="19">
        <f t="shared" si="3494"/>
        <v>42</v>
      </c>
      <c r="P2236" s="19">
        <f t="shared" si="3494"/>
        <v>5</v>
      </c>
      <c r="Q2236" s="19">
        <f t="shared" si="3494"/>
        <v>27</v>
      </c>
      <c r="R2236" s="19">
        <f t="shared" si="3494"/>
        <v>0</v>
      </c>
      <c r="S2236" s="19">
        <f t="shared" si="3494"/>
        <v>0</v>
      </c>
      <c r="T2236" s="19">
        <f t="shared" si="3494"/>
        <v>0</v>
      </c>
      <c r="U2236" s="19">
        <f t="shared" si="3494"/>
        <v>560</v>
      </c>
      <c r="AP2236" s="35"/>
      <c r="AQ2236" s="36"/>
      <c r="AR2236" s="37" t="s">
        <v>33</v>
      </c>
      <c r="AS2236" s="37">
        <f>SUM(AS2227:AS2235)</f>
        <v>0</v>
      </c>
      <c r="AT2236" s="37">
        <f t="shared" ref="AT2236:BJ2236" si="3495">SUM(AT2227:AT2235)</f>
        <v>15.17</v>
      </c>
      <c r="AU2236" s="37">
        <f t="shared" si="3495"/>
        <v>15.09</v>
      </c>
      <c r="AV2236" s="37">
        <f t="shared" si="3495"/>
        <v>26.434999999999999</v>
      </c>
      <c r="AW2236" s="37">
        <f t="shared" si="3495"/>
        <v>20.79</v>
      </c>
      <c r="AX2236" s="37">
        <f t="shared" si="3495"/>
        <v>23.36</v>
      </c>
      <c r="AY2236" s="37">
        <f t="shared" si="3495"/>
        <v>11.234999999999999</v>
      </c>
      <c r="AZ2236" s="37">
        <f t="shared" si="3495"/>
        <v>14.97</v>
      </c>
      <c r="BA2236" s="37">
        <f t="shared" si="3495"/>
        <v>15.66</v>
      </c>
      <c r="BB2236" s="37">
        <f t="shared" si="3495"/>
        <v>3.7749999999999999</v>
      </c>
      <c r="BC2236" s="37">
        <f t="shared" si="3495"/>
        <v>7.5750000000000002</v>
      </c>
      <c r="BD2236" s="37">
        <f t="shared" si="3495"/>
        <v>14.18</v>
      </c>
      <c r="BE2236" s="37">
        <f t="shared" si="3495"/>
        <v>1.325</v>
      </c>
      <c r="BF2236" s="37">
        <f t="shared" si="3495"/>
        <v>9.0749999999999993</v>
      </c>
      <c r="BG2236" s="37">
        <f t="shared" si="3495"/>
        <v>0</v>
      </c>
      <c r="BH2236" s="37">
        <f t="shared" si="3495"/>
        <v>0</v>
      </c>
      <c r="BI2236" s="37">
        <f t="shared" si="3495"/>
        <v>0</v>
      </c>
      <c r="BJ2236" s="37">
        <f t="shared" si="3495"/>
        <v>178.64</v>
      </c>
    </row>
    <row r="2239" spans="1:62" ht="106.5">
      <c r="A2239" s="8" t="s">
        <v>2</v>
      </c>
      <c r="B2239" s="8" t="s">
        <v>3</v>
      </c>
      <c r="C2239" s="8" t="s">
        <v>4</v>
      </c>
      <c r="D2239" s="9" t="str">
        <f>D5</f>
        <v>ANGGREK</v>
      </c>
      <c r="E2239" s="9" t="str">
        <f t="shared" ref="E2239:U2239" si="3496">E5</f>
        <v>BOUGENVIL</v>
      </c>
      <c r="F2239" s="9" t="str">
        <f t="shared" si="3496"/>
        <v>CAMELIA</v>
      </c>
      <c r="G2239" s="9" t="str">
        <f t="shared" si="3496"/>
        <v>DEWANDARU</v>
      </c>
      <c r="H2239" s="9" t="str">
        <f t="shared" si="3496"/>
        <v>EDELWEIS</v>
      </c>
      <c r="I2239" s="9" t="str">
        <f t="shared" si="3496"/>
        <v>FLAMBOYAN</v>
      </c>
      <c r="J2239" s="9" t="str">
        <f t="shared" si="3496"/>
        <v>GERANIUM</v>
      </c>
      <c r="K2239" s="9" t="str">
        <f t="shared" si="3496"/>
        <v>HELIKONIA</v>
      </c>
      <c r="L2239" s="9" t="str">
        <f t="shared" si="3496"/>
        <v>IVY</v>
      </c>
      <c r="M2239" s="9" t="str">
        <f t="shared" si="3496"/>
        <v>KANA</v>
      </c>
      <c r="N2239" s="9" t="str">
        <f t="shared" si="3496"/>
        <v>IGD</v>
      </c>
      <c r="O2239" s="9" t="str">
        <f t="shared" si="3496"/>
        <v>HCU</v>
      </c>
      <c r="P2239" s="9" t="str">
        <f t="shared" si="3496"/>
        <v>PENUNJANG</v>
      </c>
      <c r="Q2239" s="9" t="str">
        <f t="shared" si="3496"/>
        <v>PELAYANAN</v>
      </c>
      <c r="R2239" s="9" t="str">
        <f t="shared" si="3496"/>
        <v>ADMIN</v>
      </c>
      <c r="S2239" s="9" t="str">
        <f t="shared" si="3496"/>
        <v>ASRAMA</v>
      </c>
      <c r="T2239" s="9" t="str">
        <f t="shared" si="3496"/>
        <v>MASJID</v>
      </c>
      <c r="U2239" s="9" t="str">
        <f t="shared" si="3496"/>
        <v>JUMLAH</v>
      </c>
      <c r="W2239" s="21"/>
      <c r="X2239" s="22" t="str">
        <f>X5</f>
        <v>ANGGREK</v>
      </c>
      <c r="Y2239" s="22" t="str">
        <f>Y5</f>
        <v>BOUGENVIL</v>
      </c>
      <c r="Z2239" s="22" t="str">
        <f t="shared" ref="Z2239:AN2239" si="3497">Z5</f>
        <v>CAMELIA</v>
      </c>
      <c r="AA2239" s="22" t="str">
        <f t="shared" si="3497"/>
        <v>DEWANDARU</v>
      </c>
      <c r="AB2239" s="22" t="str">
        <f t="shared" si="3497"/>
        <v>EDELWEIS</v>
      </c>
      <c r="AC2239" s="22" t="str">
        <f t="shared" si="3497"/>
        <v>FLAMBOYAN</v>
      </c>
      <c r="AD2239" s="22" t="str">
        <f t="shared" si="3497"/>
        <v>GERANIUM</v>
      </c>
      <c r="AE2239" s="22" t="str">
        <f t="shared" si="3497"/>
        <v>HELIKONIA</v>
      </c>
      <c r="AF2239" s="22" t="str">
        <f t="shared" si="3497"/>
        <v>IVY</v>
      </c>
      <c r="AG2239" s="22" t="str">
        <f t="shared" si="3497"/>
        <v>KANA</v>
      </c>
      <c r="AH2239" s="22" t="str">
        <f t="shared" si="3497"/>
        <v>IGD</v>
      </c>
      <c r="AI2239" s="22" t="str">
        <f t="shared" si="3497"/>
        <v>HCU</v>
      </c>
      <c r="AJ2239" s="22" t="str">
        <f t="shared" si="3497"/>
        <v>PENUNJANG</v>
      </c>
      <c r="AK2239" s="22" t="str">
        <f t="shared" si="3497"/>
        <v>PELAYANAN</v>
      </c>
      <c r="AL2239" s="22" t="str">
        <f t="shared" si="3497"/>
        <v>ADMIN</v>
      </c>
      <c r="AM2239" s="22" t="str">
        <f t="shared" si="3497"/>
        <v>ASRAMA</v>
      </c>
      <c r="AN2239" s="22" t="str">
        <f t="shared" si="3497"/>
        <v>MASJID</v>
      </c>
      <c r="AP2239" s="33" t="s">
        <v>2</v>
      </c>
      <c r="AQ2239" s="33" t="s">
        <v>3</v>
      </c>
      <c r="AR2239" s="33" t="s">
        <v>4</v>
      </c>
      <c r="AS2239" s="34" t="str">
        <f>AS5</f>
        <v>ANGGREK</v>
      </c>
      <c r="AT2239" s="34" t="str">
        <f>AT5</f>
        <v>BOUGENVIL</v>
      </c>
      <c r="AU2239" s="34" t="str">
        <f t="shared" ref="AU2239:BJ2239" si="3498">AU5</f>
        <v>CAMELIA II</v>
      </c>
      <c r="AV2239" s="34" t="str">
        <f t="shared" si="3498"/>
        <v>DEWANDARU</v>
      </c>
      <c r="AW2239" s="34" t="str">
        <f t="shared" si="3498"/>
        <v>EDELWEIS</v>
      </c>
      <c r="AX2239" s="34" t="str">
        <f t="shared" si="3498"/>
        <v>FLAMBOYAN</v>
      </c>
      <c r="AY2239" s="34" t="str">
        <f t="shared" si="3498"/>
        <v>GERANIUM</v>
      </c>
      <c r="AZ2239" s="34" t="str">
        <f t="shared" si="3498"/>
        <v>HELIKONIA</v>
      </c>
      <c r="BA2239" s="34" t="str">
        <f t="shared" si="3498"/>
        <v>IVY</v>
      </c>
      <c r="BB2239" s="34" t="str">
        <f t="shared" si="3498"/>
        <v>KANA</v>
      </c>
      <c r="BC2239" s="34" t="str">
        <f t="shared" si="3498"/>
        <v>IGD</v>
      </c>
      <c r="BD2239" s="34" t="str">
        <f t="shared" si="3498"/>
        <v>HCU</v>
      </c>
      <c r="BE2239" s="34" t="str">
        <f t="shared" si="3498"/>
        <v>PENUNJANG</v>
      </c>
      <c r="BF2239" s="34" t="str">
        <f t="shared" si="3498"/>
        <v>PELAYANAN</v>
      </c>
      <c r="BG2239" s="34" t="str">
        <f t="shared" si="3498"/>
        <v>ADMIN</v>
      </c>
      <c r="BH2239" s="34" t="str">
        <f t="shared" si="3498"/>
        <v>ASRAMA</v>
      </c>
      <c r="BI2239" s="34" t="str">
        <f t="shared" si="3498"/>
        <v>MASJID</v>
      </c>
      <c r="BJ2239" s="34" t="str">
        <f t="shared" si="3498"/>
        <v>JUMLAH</v>
      </c>
    </row>
    <row r="2240" spans="1:62" ht="15.75">
      <c r="A2240" s="10">
        <f>A2227+1</f>
        <v>20</v>
      </c>
      <c r="B2240" s="11" t="s">
        <v>39</v>
      </c>
      <c r="C2240" s="12" t="s">
        <v>24</v>
      </c>
      <c r="D2240" s="12"/>
      <c r="E2240" s="12"/>
      <c r="F2240" s="12"/>
      <c r="G2240" s="12">
        <v>14</v>
      </c>
      <c r="H2240" s="12">
        <v>14</v>
      </c>
      <c r="I2240" s="12">
        <v>29</v>
      </c>
      <c r="J2240" s="12">
        <v>9</v>
      </c>
      <c r="K2240" s="12">
        <v>11</v>
      </c>
      <c r="L2240" s="12">
        <v>10</v>
      </c>
      <c r="M2240" s="12">
        <v>6</v>
      </c>
      <c r="N2240" s="12"/>
      <c r="O2240" s="12">
        <v>10</v>
      </c>
      <c r="P2240" s="12">
        <v>4</v>
      </c>
      <c r="Q2240" s="12">
        <v>9</v>
      </c>
      <c r="R2240" s="12"/>
      <c r="S2240" s="12"/>
      <c r="T2240" s="12"/>
      <c r="U2240" s="12">
        <f>SUM(E2240:T2240)</f>
        <v>116</v>
      </c>
      <c r="W2240" s="23" t="s">
        <v>24</v>
      </c>
      <c r="X2240" s="24">
        <v>0.26500000000000001</v>
      </c>
      <c r="Y2240" s="24">
        <v>0.26500000000000001</v>
      </c>
      <c r="Z2240" s="24">
        <v>0.26500000000000001</v>
      </c>
      <c r="AA2240" s="24">
        <v>0.26500000000000001</v>
      </c>
      <c r="AB2240" s="24">
        <v>0.26500000000000001</v>
      </c>
      <c r="AC2240" s="24">
        <v>0.26500000000000001</v>
      </c>
      <c r="AD2240" s="24">
        <v>0.26500000000000001</v>
      </c>
      <c r="AE2240" s="24">
        <v>0.26500000000000001</v>
      </c>
      <c r="AF2240" s="24">
        <v>0.26500000000000001</v>
      </c>
      <c r="AG2240" s="24">
        <v>0.26500000000000001</v>
      </c>
      <c r="AH2240" s="24">
        <v>0.26500000000000001</v>
      </c>
      <c r="AI2240" s="24">
        <v>0.26500000000000001</v>
      </c>
      <c r="AJ2240" s="24">
        <v>0.26500000000000001</v>
      </c>
      <c r="AK2240" s="24">
        <v>0.26500000000000001</v>
      </c>
      <c r="AL2240" s="24">
        <v>0.26500000000000001</v>
      </c>
      <c r="AM2240" s="24">
        <v>0.26500000000000001</v>
      </c>
      <c r="AN2240" s="24">
        <v>0.26500000000000001</v>
      </c>
      <c r="AP2240" s="10">
        <f>AP2227+1</f>
        <v>20</v>
      </c>
      <c r="AQ2240" s="11" t="s">
        <v>38</v>
      </c>
      <c r="AR2240" s="12" t="s">
        <v>24</v>
      </c>
      <c r="AS2240" s="13">
        <f t="shared" ref="AS2240:AT2248" si="3499">D2240*X2240</f>
        <v>0</v>
      </c>
      <c r="AT2240" s="13">
        <f t="shared" si="3499"/>
        <v>0</v>
      </c>
      <c r="AU2240" s="13">
        <f t="shared" ref="AU2240:AU2248" si="3500">F2240*Z2240</f>
        <v>0</v>
      </c>
      <c r="AV2240" s="13">
        <f t="shared" ref="AV2240:AV2248" si="3501">G2240*AA2240</f>
        <v>3.71</v>
      </c>
      <c r="AW2240" s="13">
        <f t="shared" ref="AW2240:AW2248" si="3502">H2240*AB2240</f>
        <v>3.71</v>
      </c>
      <c r="AX2240" s="13">
        <f t="shared" ref="AX2240:AX2248" si="3503">I2240*AC2240</f>
        <v>7.6849999999999996</v>
      </c>
      <c r="AY2240" s="13">
        <f t="shared" ref="AY2240:AY2248" si="3504">J2240*AD2240</f>
        <v>2.3849999999999998</v>
      </c>
      <c r="AZ2240" s="13">
        <f t="shared" ref="AZ2240:AZ2248" si="3505">K2240*AE2240</f>
        <v>2.915</v>
      </c>
      <c r="BA2240" s="13">
        <f t="shared" ref="BA2240:BA2248" si="3506">L2240*AF2240</f>
        <v>2.65</v>
      </c>
      <c r="BB2240" s="13">
        <f t="shared" ref="BB2240:BB2248" si="3507">M2240*AG2240</f>
        <v>1.59</v>
      </c>
      <c r="BC2240" s="13">
        <f t="shared" ref="BC2240:BC2248" si="3508">N2240*AH2240</f>
        <v>0</v>
      </c>
      <c r="BD2240" s="13">
        <f t="shared" ref="BD2240:BD2248" si="3509">O2240*AI2240</f>
        <v>2.65</v>
      </c>
      <c r="BE2240" s="13">
        <f t="shared" ref="BE2240:BE2248" si="3510">P2240*AJ2240</f>
        <v>1.06</v>
      </c>
      <c r="BF2240" s="13">
        <f t="shared" ref="BF2240:BF2248" si="3511">Q2240*AK2240</f>
        <v>2.3849999999999998</v>
      </c>
      <c r="BG2240" s="13">
        <f t="shared" ref="BG2240:BG2248" si="3512">R2240*AL2240</f>
        <v>0</v>
      </c>
      <c r="BH2240" s="13">
        <f t="shared" ref="BH2240:BH2248" si="3513">S2240*AM2240</f>
        <v>0</v>
      </c>
      <c r="BI2240" s="13">
        <f t="shared" ref="BI2240:BI2248" si="3514">T2240*AN2240</f>
        <v>0</v>
      </c>
      <c r="BJ2240" s="12">
        <f>SUM(AT2240:BI2240)</f>
        <v>30.74</v>
      </c>
    </row>
    <row r="2241" spans="1:62" ht="15.75">
      <c r="A2241" s="14"/>
      <c r="B2241" s="15">
        <f>B2228+1</f>
        <v>44732</v>
      </c>
      <c r="C2241" s="12" t="s">
        <v>25</v>
      </c>
      <c r="D2241" s="12"/>
      <c r="E2241" s="12"/>
      <c r="F2241" s="12"/>
      <c r="G2241" s="12">
        <v>15</v>
      </c>
      <c r="H2241" s="12">
        <v>16</v>
      </c>
      <c r="I2241" s="12">
        <v>30</v>
      </c>
      <c r="J2241" s="12">
        <v>10</v>
      </c>
      <c r="K2241" s="12">
        <v>12</v>
      </c>
      <c r="L2241" s="12">
        <v>10</v>
      </c>
      <c r="M2241" s="12">
        <v>5</v>
      </c>
      <c r="N2241" s="12"/>
      <c r="O2241" s="12">
        <v>3</v>
      </c>
      <c r="P2241" s="12"/>
      <c r="Q2241" s="12"/>
      <c r="R2241" s="12"/>
      <c r="S2241" s="12"/>
      <c r="T2241" s="12"/>
      <c r="U2241" s="12">
        <f t="shared" ref="U2241:U2248" si="3515">SUM(E2241:T2241)</f>
        <v>101</v>
      </c>
      <c r="W2241" s="23" t="s">
        <v>25</v>
      </c>
      <c r="X2241" s="24">
        <v>0.22500000000000001</v>
      </c>
      <c r="Y2241" s="24">
        <v>0.22500000000000001</v>
      </c>
      <c r="Z2241" s="24">
        <v>0.22500000000000001</v>
      </c>
      <c r="AA2241" s="24">
        <v>0.22500000000000001</v>
      </c>
      <c r="AB2241" s="24">
        <v>0.22500000000000001</v>
      </c>
      <c r="AC2241" s="24">
        <v>0.22500000000000001</v>
      </c>
      <c r="AD2241" s="24">
        <v>0.22500000000000001</v>
      </c>
      <c r="AE2241" s="24">
        <v>0.22500000000000001</v>
      </c>
      <c r="AF2241" s="24">
        <v>0.22500000000000001</v>
      </c>
      <c r="AG2241" s="24">
        <v>0.22500000000000001</v>
      </c>
      <c r="AH2241" s="24">
        <v>0.22500000000000001</v>
      </c>
      <c r="AI2241" s="24">
        <v>0.22500000000000001</v>
      </c>
      <c r="AJ2241" s="24">
        <v>0.22500000000000001</v>
      </c>
      <c r="AK2241" s="24">
        <v>0.22500000000000001</v>
      </c>
      <c r="AL2241" s="24">
        <v>0.22500000000000001</v>
      </c>
      <c r="AM2241" s="24">
        <v>0.22500000000000001</v>
      </c>
      <c r="AN2241" s="24">
        <v>0.22500000000000001</v>
      </c>
      <c r="AP2241" s="14"/>
      <c r="AQ2241" s="15">
        <f>AQ2228+1</f>
        <v>44367</v>
      </c>
      <c r="AR2241" s="12" t="s">
        <v>25</v>
      </c>
      <c r="AS2241" s="13">
        <f t="shared" si="3499"/>
        <v>0</v>
      </c>
      <c r="AT2241" s="13">
        <f t="shared" si="3499"/>
        <v>0</v>
      </c>
      <c r="AU2241" s="13">
        <f t="shared" si="3500"/>
        <v>0</v>
      </c>
      <c r="AV2241" s="13">
        <f t="shared" si="3501"/>
        <v>3.375</v>
      </c>
      <c r="AW2241" s="13">
        <f t="shared" si="3502"/>
        <v>3.6</v>
      </c>
      <c r="AX2241" s="13">
        <f t="shared" si="3503"/>
        <v>6.75</v>
      </c>
      <c r="AY2241" s="13">
        <f t="shared" si="3504"/>
        <v>2.25</v>
      </c>
      <c r="AZ2241" s="13">
        <f t="shared" si="3505"/>
        <v>2.7</v>
      </c>
      <c r="BA2241" s="13">
        <f t="shared" si="3506"/>
        <v>2.25</v>
      </c>
      <c r="BB2241" s="13">
        <f t="shared" si="3507"/>
        <v>1.125</v>
      </c>
      <c r="BC2241" s="13">
        <f t="shared" si="3508"/>
        <v>0</v>
      </c>
      <c r="BD2241" s="13">
        <f t="shared" si="3509"/>
        <v>0.67500000000000004</v>
      </c>
      <c r="BE2241" s="13">
        <f t="shared" si="3510"/>
        <v>0</v>
      </c>
      <c r="BF2241" s="13">
        <f t="shared" si="3511"/>
        <v>0</v>
      </c>
      <c r="BG2241" s="13">
        <f t="shared" si="3512"/>
        <v>0</v>
      </c>
      <c r="BH2241" s="13">
        <f t="shared" si="3513"/>
        <v>0</v>
      </c>
      <c r="BI2241" s="13">
        <f t="shared" si="3514"/>
        <v>0</v>
      </c>
      <c r="BJ2241" s="12">
        <f t="shared" ref="BJ2241:BJ2248" si="3516">SUM(AT2241:BI2241)</f>
        <v>22.725000000000001</v>
      </c>
    </row>
    <row r="2242" spans="1:62" ht="15.75">
      <c r="A2242" s="14"/>
      <c r="B2242" s="14"/>
      <c r="C2242" s="12" t="s">
        <v>26</v>
      </c>
      <c r="D2242" s="12"/>
      <c r="E2242" s="12"/>
      <c r="F2242" s="12"/>
      <c r="G2242" s="12">
        <v>5</v>
      </c>
      <c r="H2242" s="12">
        <v>4</v>
      </c>
      <c r="I2242" s="12">
        <v>7</v>
      </c>
      <c r="J2242" s="12">
        <v>4</v>
      </c>
      <c r="K2242" s="12">
        <v>5</v>
      </c>
      <c r="L2242" s="12">
        <v>4</v>
      </c>
      <c r="M2242" s="12">
        <v>2</v>
      </c>
      <c r="N2242" s="12"/>
      <c r="O2242" s="12">
        <v>4</v>
      </c>
      <c r="P2242" s="12"/>
      <c r="Q2242" s="12"/>
      <c r="R2242" s="12"/>
      <c r="S2242" s="12"/>
      <c r="T2242" s="12"/>
      <c r="U2242" s="12">
        <f t="shared" si="3515"/>
        <v>35</v>
      </c>
      <c r="W2242" s="23" t="s">
        <v>26</v>
      </c>
      <c r="X2242" s="24">
        <v>0.35</v>
      </c>
      <c r="Y2242" s="24">
        <v>0.35</v>
      </c>
      <c r="Z2242" s="24">
        <v>0.35</v>
      </c>
      <c r="AA2242" s="24">
        <v>0.35</v>
      </c>
      <c r="AB2242" s="24">
        <v>0.35</v>
      </c>
      <c r="AC2242" s="24">
        <v>0.35</v>
      </c>
      <c r="AD2242" s="24">
        <v>0.35</v>
      </c>
      <c r="AE2242" s="24">
        <v>0.35</v>
      </c>
      <c r="AF2242" s="24">
        <v>0.35</v>
      </c>
      <c r="AG2242" s="24">
        <v>0.35</v>
      </c>
      <c r="AH2242" s="24">
        <v>0.35</v>
      </c>
      <c r="AI2242" s="24">
        <v>0.35</v>
      </c>
      <c r="AJ2242" s="24">
        <v>0.35</v>
      </c>
      <c r="AK2242" s="24">
        <v>0.35</v>
      </c>
      <c r="AL2242" s="24">
        <v>0.35</v>
      </c>
      <c r="AM2242" s="24">
        <v>0.35</v>
      </c>
      <c r="AN2242" s="24">
        <v>0.35</v>
      </c>
      <c r="AP2242" s="14"/>
      <c r="AQ2242" s="14"/>
      <c r="AR2242" s="12" t="s">
        <v>26</v>
      </c>
      <c r="AS2242" s="13">
        <f t="shared" si="3499"/>
        <v>0</v>
      </c>
      <c r="AT2242" s="13">
        <f t="shared" si="3499"/>
        <v>0</v>
      </c>
      <c r="AU2242" s="13">
        <f t="shared" si="3500"/>
        <v>0</v>
      </c>
      <c r="AV2242" s="13">
        <f t="shared" si="3501"/>
        <v>1.75</v>
      </c>
      <c r="AW2242" s="13">
        <f t="shared" si="3502"/>
        <v>1.4</v>
      </c>
      <c r="AX2242" s="13">
        <f t="shared" si="3503"/>
        <v>2.4500000000000002</v>
      </c>
      <c r="AY2242" s="13">
        <f t="shared" si="3504"/>
        <v>1.4</v>
      </c>
      <c r="AZ2242" s="13">
        <f t="shared" si="3505"/>
        <v>1.75</v>
      </c>
      <c r="BA2242" s="13">
        <f t="shared" si="3506"/>
        <v>1.4</v>
      </c>
      <c r="BB2242" s="13">
        <f t="shared" si="3507"/>
        <v>0.7</v>
      </c>
      <c r="BC2242" s="13">
        <f t="shared" si="3508"/>
        <v>0</v>
      </c>
      <c r="BD2242" s="13">
        <f t="shared" si="3509"/>
        <v>1.4</v>
      </c>
      <c r="BE2242" s="13">
        <f t="shared" si="3510"/>
        <v>0</v>
      </c>
      <c r="BF2242" s="13">
        <f t="shared" si="3511"/>
        <v>0</v>
      </c>
      <c r="BG2242" s="13">
        <f t="shared" si="3512"/>
        <v>0</v>
      </c>
      <c r="BH2242" s="13">
        <f t="shared" si="3513"/>
        <v>0</v>
      </c>
      <c r="BI2242" s="13">
        <f t="shared" si="3514"/>
        <v>0</v>
      </c>
      <c r="BJ2242" s="12">
        <f t="shared" si="3516"/>
        <v>12.25</v>
      </c>
    </row>
    <row r="2243" spans="1:62" ht="15.75">
      <c r="A2243" s="14"/>
      <c r="B2243" s="14"/>
      <c r="C2243" s="12" t="s">
        <v>27</v>
      </c>
      <c r="D2243" s="12"/>
      <c r="E2243" s="12">
        <v>6</v>
      </c>
      <c r="F2243" s="12">
        <v>4</v>
      </c>
      <c r="G2243" s="12">
        <v>7</v>
      </c>
      <c r="H2243" s="12">
        <v>9</v>
      </c>
      <c r="I2243" s="12">
        <v>8</v>
      </c>
      <c r="J2243" s="12">
        <v>7</v>
      </c>
      <c r="K2243" s="12">
        <v>7</v>
      </c>
      <c r="L2243" s="12">
        <v>5</v>
      </c>
      <c r="M2243" s="12">
        <v>4</v>
      </c>
      <c r="N2243" s="12">
        <v>3</v>
      </c>
      <c r="O2243" s="12">
        <v>5</v>
      </c>
      <c r="P2243" s="12">
        <v>2</v>
      </c>
      <c r="Q2243" s="12">
        <v>2</v>
      </c>
      <c r="R2243" s="12"/>
      <c r="S2243" s="12"/>
      <c r="T2243" s="12"/>
      <c r="U2243" s="12">
        <f t="shared" si="3515"/>
        <v>69</v>
      </c>
      <c r="W2243" s="23" t="s">
        <v>27</v>
      </c>
      <c r="X2243" s="24">
        <v>0.43</v>
      </c>
      <c r="Y2243" s="24">
        <v>0.43</v>
      </c>
      <c r="Z2243" s="24">
        <v>0.43</v>
      </c>
      <c r="AA2243" s="24">
        <v>0.43</v>
      </c>
      <c r="AB2243" s="24">
        <v>0.43</v>
      </c>
      <c r="AC2243" s="24">
        <v>0.43</v>
      </c>
      <c r="AD2243" s="24">
        <v>0.43</v>
      </c>
      <c r="AE2243" s="24">
        <v>0.43</v>
      </c>
      <c r="AF2243" s="24">
        <v>0.43</v>
      </c>
      <c r="AG2243" s="24">
        <v>0.43</v>
      </c>
      <c r="AH2243" s="24">
        <v>0.43</v>
      </c>
      <c r="AI2243" s="24">
        <v>0.43</v>
      </c>
      <c r="AJ2243" s="24">
        <v>0.43</v>
      </c>
      <c r="AK2243" s="24">
        <v>0.43</v>
      </c>
      <c r="AL2243" s="24">
        <v>0.43</v>
      </c>
      <c r="AM2243" s="24">
        <v>0.43</v>
      </c>
      <c r="AN2243" s="24">
        <v>0.43</v>
      </c>
      <c r="AP2243" s="14"/>
      <c r="AQ2243" s="14"/>
      <c r="AR2243" s="12" t="s">
        <v>27</v>
      </c>
      <c r="AS2243" s="13">
        <f t="shared" si="3499"/>
        <v>0</v>
      </c>
      <c r="AT2243" s="13">
        <f t="shared" si="3499"/>
        <v>2.58</v>
      </c>
      <c r="AU2243" s="13">
        <f t="shared" si="3500"/>
        <v>1.72</v>
      </c>
      <c r="AV2243" s="13">
        <f t="shared" si="3501"/>
        <v>3.01</v>
      </c>
      <c r="AW2243" s="13">
        <f t="shared" si="3502"/>
        <v>3.87</v>
      </c>
      <c r="AX2243" s="13">
        <f t="shared" si="3503"/>
        <v>3.44</v>
      </c>
      <c r="AY2243" s="13">
        <f t="shared" si="3504"/>
        <v>3.01</v>
      </c>
      <c r="AZ2243" s="13">
        <f t="shared" si="3505"/>
        <v>3.01</v>
      </c>
      <c r="BA2243" s="13">
        <f t="shared" si="3506"/>
        <v>2.15</v>
      </c>
      <c r="BB2243" s="13">
        <f t="shared" si="3507"/>
        <v>1.72</v>
      </c>
      <c r="BC2243" s="13">
        <f t="shared" si="3508"/>
        <v>1.29</v>
      </c>
      <c r="BD2243" s="13">
        <f t="shared" si="3509"/>
        <v>2.15</v>
      </c>
      <c r="BE2243" s="13">
        <f t="shared" si="3510"/>
        <v>0.86</v>
      </c>
      <c r="BF2243" s="13">
        <f t="shared" si="3511"/>
        <v>0.86</v>
      </c>
      <c r="BG2243" s="13">
        <f t="shared" si="3512"/>
        <v>0</v>
      </c>
      <c r="BH2243" s="13">
        <f t="shared" si="3513"/>
        <v>0</v>
      </c>
      <c r="BI2243" s="13">
        <f t="shared" si="3514"/>
        <v>0</v>
      </c>
      <c r="BJ2243" s="12">
        <f t="shared" si="3516"/>
        <v>29.67</v>
      </c>
    </row>
    <row r="2244" spans="1:62" ht="15.75">
      <c r="A2244" s="14"/>
      <c r="B2244" s="14"/>
      <c r="C2244" s="12" t="s">
        <v>28</v>
      </c>
      <c r="D2244" s="12"/>
      <c r="E2244" s="12">
        <v>11</v>
      </c>
      <c r="F2244" s="12">
        <v>7</v>
      </c>
      <c r="G2244" s="12">
        <v>4</v>
      </c>
      <c r="H2244" s="12">
        <v>11</v>
      </c>
      <c r="I2244" s="12">
        <v>3</v>
      </c>
      <c r="J2244" s="12">
        <v>3</v>
      </c>
      <c r="K2244" s="12">
        <v>6</v>
      </c>
      <c r="L2244" s="12">
        <v>6</v>
      </c>
      <c r="M2244" s="12">
        <v>3</v>
      </c>
      <c r="N2244" s="12">
        <v>5</v>
      </c>
      <c r="O2244" s="12">
        <v>7</v>
      </c>
      <c r="P2244" s="12">
        <v>2</v>
      </c>
      <c r="Q2244" s="12"/>
      <c r="R2244" s="12"/>
      <c r="S2244" s="12"/>
      <c r="T2244" s="12"/>
      <c r="U2244" s="12">
        <f t="shared" si="3515"/>
        <v>68</v>
      </c>
      <c r="W2244" s="23" t="s">
        <v>28</v>
      </c>
      <c r="X2244" s="24">
        <v>0.5</v>
      </c>
      <c r="Y2244" s="24">
        <v>0.5</v>
      </c>
      <c r="Z2244" s="24">
        <v>0.5</v>
      </c>
      <c r="AA2244" s="24">
        <v>0.5</v>
      </c>
      <c r="AB2244" s="24">
        <v>0.5</v>
      </c>
      <c r="AC2244" s="24">
        <v>0.5</v>
      </c>
      <c r="AD2244" s="24">
        <v>0.5</v>
      </c>
      <c r="AE2244" s="24">
        <v>0.5</v>
      </c>
      <c r="AF2244" s="24">
        <v>0.5</v>
      </c>
      <c r="AG2244" s="24">
        <v>0.5</v>
      </c>
      <c r="AH2244" s="24">
        <v>0.5</v>
      </c>
      <c r="AI2244" s="24">
        <v>0.5</v>
      </c>
      <c r="AJ2244" s="24">
        <v>0.5</v>
      </c>
      <c r="AK2244" s="24">
        <v>0.5</v>
      </c>
      <c r="AL2244" s="24">
        <v>0.5</v>
      </c>
      <c r="AM2244" s="24">
        <v>0.5</v>
      </c>
      <c r="AN2244" s="24">
        <v>0.5</v>
      </c>
      <c r="AP2244" s="14"/>
      <c r="AQ2244" s="14"/>
      <c r="AR2244" s="12" t="s">
        <v>28</v>
      </c>
      <c r="AS2244" s="13">
        <f t="shared" si="3499"/>
        <v>0</v>
      </c>
      <c r="AT2244" s="13">
        <f t="shared" si="3499"/>
        <v>5.5</v>
      </c>
      <c r="AU2244" s="13">
        <f t="shared" si="3500"/>
        <v>3.5</v>
      </c>
      <c r="AV2244" s="13">
        <f t="shared" si="3501"/>
        <v>2</v>
      </c>
      <c r="AW2244" s="13">
        <f t="shared" si="3502"/>
        <v>5.5</v>
      </c>
      <c r="AX2244" s="13">
        <f t="shared" si="3503"/>
        <v>1.5</v>
      </c>
      <c r="AY2244" s="13">
        <f t="shared" si="3504"/>
        <v>1.5</v>
      </c>
      <c r="AZ2244" s="13">
        <f t="shared" si="3505"/>
        <v>3</v>
      </c>
      <c r="BA2244" s="13">
        <f t="shared" si="3506"/>
        <v>3</v>
      </c>
      <c r="BB2244" s="13">
        <f t="shared" si="3507"/>
        <v>1.5</v>
      </c>
      <c r="BC2244" s="13">
        <f t="shared" si="3508"/>
        <v>2.5</v>
      </c>
      <c r="BD2244" s="13">
        <f t="shared" si="3509"/>
        <v>3.5</v>
      </c>
      <c r="BE2244" s="13">
        <f t="shared" si="3510"/>
        <v>1</v>
      </c>
      <c r="BF2244" s="13">
        <f t="shared" si="3511"/>
        <v>0</v>
      </c>
      <c r="BG2244" s="13">
        <f t="shared" si="3512"/>
        <v>0</v>
      </c>
      <c r="BH2244" s="13">
        <f t="shared" si="3513"/>
        <v>0</v>
      </c>
      <c r="BI2244" s="13">
        <f t="shared" si="3514"/>
        <v>0</v>
      </c>
      <c r="BJ2244" s="12">
        <f t="shared" si="3516"/>
        <v>34</v>
      </c>
    </row>
    <row r="2245" spans="1:62" ht="15.75">
      <c r="A2245" s="14"/>
      <c r="B2245" s="14"/>
      <c r="C2245" s="12" t="s">
        <v>35</v>
      </c>
      <c r="D2245" s="12"/>
      <c r="E2245" s="12">
        <v>10</v>
      </c>
      <c r="F2245" s="12">
        <v>8</v>
      </c>
      <c r="G2245" s="12">
        <v>7</v>
      </c>
      <c r="H2245" s="12">
        <v>8</v>
      </c>
      <c r="I2245" s="12">
        <v>4</v>
      </c>
      <c r="J2245" s="12">
        <v>2</v>
      </c>
      <c r="K2245" s="12">
        <v>5</v>
      </c>
      <c r="L2245" s="12">
        <v>3</v>
      </c>
      <c r="M2245" s="12">
        <v>4</v>
      </c>
      <c r="N2245" s="12">
        <v>2</v>
      </c>
      <c r="O2245" s="12">
        <v>4</v>
      </c>
      <c r="P2245" s="12">
        <v>1</v>
      </c>
      <c r="Q2245" s="12"/>
      <c r="R2245" s="12"/>
      <c r="S2245" s="12"/>
      <c r="T2245" s="12"/>
      <c r="U2245" s="12">
        <f t="shared" si="3515"/>
        <v>58</v>
      </c>
      <c r="W2245" s="23" t="s">
        <v>50</v>
      </c>
      <c r="X2245" s="24">
        <v>8.5000000000000006E-2</v>
      </c>
      <c r="Y2245" s="24">
        <v>8.5000000000000006E-2</v>
      </c>
      <c r="Z2245" s="24">
        <v>8.5000000000000006E-2</v>
      </c>
      <c r="AA2245" s="24">
        <v>8.5000000000000006E-2</v>
      </c>
      <c r="AB2245" s="24">
        <v>8.5000000000000006E-2</v>
      </c>
      <c r="AC2245" s="24">
        <v>8.5000000000000006E-2</v>
      </c>
      <c r="AD2245" s="24">
        <v>8.5000000000000006E-2</v>
      </c>
      <c r="AE2245" s="24">
        <v>8.5000000000000006E-2</v>
      </c>
      <c r="AF2245" s="24">
        <v>8.5000000000000006E-2</v>
      </c>
      <c r="AG2245" s="24">
        <v>8.5000000000000006E-2</v>
      </c>
      <c r="AH2245" s="24">
        <v>8.5000000000000006E-2</v>
      </c>
      <c r="AI2245" s="24">
        <v>8.5000000000000006E-2</v>
      </c>
      <c r="AJ2245" s="24">
        <v>8.5000000000000006E-2</v>
      </c>
      <c r="AK2245" s="24">
        <v>8.5000000000000006E-2</v>
      </c>
      <c r="AL2245" s="24">
        <v>8.5000000000000006E-2</v>
      </c>
      <c r="AM2245" s="24">
        <v>8.5000000000000006E-2</v>
      </c>
      <c r="AN2245" s="24">
        <v>8.5000000000000006E-2</v>
      </c>
      <c r="AP2245" s="14"/>
      <c r="AQ2245" s="14"/>
      <c r="AR2245" s="12" t="s">
        <v>29</v>
      </c>
      <c r="AS2245" s="13">
        <f t="shared" si="3499"/>
        <v>0</v>
      </c>
      <c r="AT2245" s="13">
        <f t="shared" si="3499"/>
        <v>0.85</v>
      </c>
      <c r="AU2245" s="13">
        <f t="shared" si="3500"/>
        <v>0.68</v>
      </c>
      <c r="AV2245" s="13">
        <f t="shared" si="3501"/>
        <v>0.59499999999999997</v>
      </c>
      <c r="AW2245" s="13">
        <f t="shared" si="3502"/>
        <v>0.68</v>
      </c>
      <c r="AX2245" s="13">
        <f t="shared" si="3503"/>
        <v>0.34</v>
      </c>
      <c r="AY2245" s="13">
        <f t="shared" si="3504"/>
        <v>0.17</v>
      </c>
      <c r="AZ2245" s="13">
        <f t="shared" si="3505"/>
        <v>0.42499999999999999</v>
      </c>
      <c r="BA2245" s="13">
        <f t="shared" si="3506"/>
        <v>0.255</v>
      </c>
      <c r="BB2245" s="13">
        <f t="shared" si="3507"/>
        <v>0.34</v>
      </c>
      <c r="BC2245" s="13">
        <f t="shared" si="3508"/>
        <v>0.17</v>
      </c>
      <c r="BD2245" s="13">
        <f t="shared" si="3509"/>
        <v>0.34</v>
      </c>
      <c r="BE2245" s="13">
        <f t="shared" si="3510"/>
        <v>8.5000000000000006E-2</v>
      </c>
      <c r="BF2245" s="13">
        <f t="shared" si="3511"/>
        <v>0</v>
      </c>
      <c r="BG2245" s="13">
        <f t="shared" si="3512"/>
        <v>0</v>
      </c>
      <c r="BH2245" s="13">
        <f t="shared" si="3513"/>
        <v>0</v>
      </c>
      <c r="BI2245" s="13">
        <f t="shared" si="3514"/>
        <v>0</v>
      </c>
      <c r="BJ2245" s="12">
        <f t="shared" si="3516"/>
        <v>4.93</v>
      </c>
    </row>
    <row r="2246" spans="1:62" ht="15.75">
      <c r="A2246" s="14"/>
      <c r="B2246" s="14"/>
      <c r="C2246" s="12" t="s">
        <v>36</v>
      </c>
      <c r="D2246" s="12"/>
      <c r="E2246" s="12">
        <v>8</v>
      </c>
      <c r="F2246" s="12">
        <v>9</v>
      </c>
      <c r="G2246" s="12"/>
      <c r="H2246" s="12"/>
      <c r="I2246" s="12"/>
      <c r="J2246" s="12"/>
      <c r="K2246" s="12"/>
      <c r="L2246" s="12"/>
      <c r="M2246" s="12"/>
      <c r="N2246" s="12"/>
      <c r="O2246" s="12">
        <v>6</v>
      </c>
      <c r="P2246" s="12"/>
      <c r="Q2246" s="12"/>
      <c r="R2246" s="12"/>
      <c r="S2246" s="12"/>
      <c r="T2246" s="12"/>
      <c r="U2246" s="12">
        <f t="shared" si="3515"/>
        <v>23</v>
      </c>
      <c r="W2246" s="23" t="s">
        <v>51</v>
      </c>
      <c r="X2246" s="24">
        <v>0.59</v>
      </c>
      <c r="Y2246" s="24">
        <v>0.59</v>
      </c>
      <c r="Z2246" s="24">
        <v>0.59</v>
      </c>
      <c r="AA2246" s="24">
        <v>0.59</v>
      </c>
      <c r="AB2246" s="24">
        <v>0.59</v>
      </c>
      <c r="AC2246" s="24">
        <v>0.59</v>
      </c>
      <c r="AD2246" s="24">
        <v>0.59</v>
      </c>
      <c r="AE2246" s="24">
        <v>0.59</v>
      </c>
      <c r="AF2246" s="24">
        <v>0.59</v>
      </c>
      <c r="AG2246" s="24">
        <v>0.59</v>
      </c>
      <c r="AH2246" s="24">
        <v>0.59</v>
      </c>
      <c r="AI2246" s="24">
        <v>0.59</v>
      </c>
      <c r="AJ2246" s="24">
        <v>0.59</v>
      </c>
      <c r="AK2246" s="24">
        <v>0.59</v>
      </c>
      <c r="AL2246" s="24">
        <v>0.59</v>
      </c>
      <c r="AM2246" s="24">
        <v>0.59</v>
      </c>
      <c r="AN2246" s="24">
        <v>0.59</v>
      </c>
      <c r="AP2246" s="14"/>
      <c r="AQ2246" s="14"/>
      <c r="AR2246" s="12" t="s">
        <v>30</v>
      </c>
      <c r="AS2246" s="13">
        <f t="shared" si="3499"/>
        <v>0</v>
      </c>
      <c r="AT2246" s="13">
        <f t="shared" si="3499"/>
        <v>4.72</v>
      </c>
      <c r="AU2246" s="13">
        <f t="shared" si="3500"/>
        <v>5.31</v>
      </c>
      <c r="AV2246" s="13">
        <f t="shared" si="3501"/>
        <v>0</v>
      </c>
      <c r="AW2246" s="13">
        <f t="shared" si="3502"/>
        <v>0</v>
      </c>
      <c r="AX2246" s="13">
        <f t="shared" si="3503"/>
        <v>0</v>
      </c>
      <c r="AY2246" s="13">
        <f t="shared" si="3504"/>
        <v>0</v>
      </c>
      <c r="AZ2246" s="13">
        <f t="shared" si="3505"/>
        <v>0</v>
      </c>
      <c r="BA2246" s="13">
        <f t="shared" si="3506"/>
        <v>0</v>
      </c>
      <c r="BB2246" s="13">
        <f t="shared" si="3507"/>
        <v>0</v>
      </c>
      <c r="BC2246" s="13">
        <f t="shared" si="3508"/>
        <v>0</v>
      </c>
      <c r="BD2246" s="13">
        <f t="shared" si="3509"/>
        <v>3.54</v>
      </c>
      <c r="BE2246" s="13">
        <f t="shared" si="3510"/>
        <v>0</v>
      </c>
      <c r="BF2246" s="13">
        <f t="shared" si="3511"/>
        <v>0</v>
      </c>
      <c r="BG2246" s="13">
        <f t="shared" si="3512"/>
        <v>0</v>
      </c>
      <c r="BH2246" s="13">
        <f t="shared" si="3513"/>
        <v>0</v>
      </c>
      <c r="BI2246" s="13">
        <f t="shared" si="3514"/>
        <v>0</v>
      </c>
      <c r="BJ2246" s="12">
        <f t="shared" si="3516"/>
        <v>13.57</v>
      </c>
    </row>
    <row r="2247" spans="1:62" ht="15.75">
      <c r="A2247" s="14"/>
      <c r="B2247" s="14"/>
      <c r="C2247" s="12" t="s">
        <v>31</v>
      </c>
      <c r="D2247" s="12"/>
      <c r="E2247" s="12">
        <v>4</v>
      </c>
      <c r="F2247" s="12">
        <v>5</v>
      </c>
      <c r="G2247" s="12"/>
      <c r="H2247" s="12"/>
      <c r="I2247" s="12"/>
      <c r="J2247" s="12"/>
      <c r="K2247" s="12"/>
      <c r="L2247" s="12"/>
      <c r="M2247" s="12"/>
      <c r="N2247" s="12">
        <v>2</v>
      </c>
      <c r="O2247" s="12"/>
      <c r="P2247" s="12"/>
      <c r="Q2247" s="12"/>
      <c r="R2247" s="12"/>
      <c r="S2247" s="12"/>
      <c r="T2247" s="12"/>
      <c r="U2247" s="12">
        <f t="shared" si="3515"/>
        <v>11</v>
      </c>
      <c r="W2247" s="23" t="s">
        <v>31</v>
      </c>
      <c r="X2247" s="24">
        <v>0.56999999999999995</v>
      </c>
      <c r="Y2247" s="24">
        <v>0.56999999999999995</v>
      </c>
      <c r="Z2247" s="24">
        <v>0.56999999999999995</v>
      </c>
      <c r="AA2247" s="24">
        <v>0.56999999999999995</v>
      </c>
      <c r="AB2247" s="24">
        <v>0.56999999999999995</v>
      </c>
      <c r="AC2247" s="24">
        <v>0.56999999999999995</v>
      </c>
      <c r="AD2247" s="24">
        <v>0.56999999999999995</v>
      </c>
      <c r="AE2247" s="24">
        <v>0.56999999999999995</v>
      </c>
      <c r="AF2247" s="24">
        <v>0.56999999999999995</v>
      </c>
      <c r="AG2247" s="24">
        <v>0.56999999999999995</v>
      </c>
      <c r="AH2247" s="24">
        <v>0.56999999999999995</v>
      </c>
      <c r="AI2247" s="24">
        <v>0.56999999999999995</v>
      </c>
      <c r="AJ2247" s="24">
        <v>0.56999999999999995</v>
      </c>
      <c r="AK2247" s="24">
        <v>0.56999999999999995</v>
      </c>
      <c r="AL2247" s="24">
        <v>0.56999999999999995</v>
      </c>
      <c r="AM2247" s="24">
        <v>0.56999999999999995</v>
      </c>
      <c r="AN2247" s="24">
        <v>0.56999999999999995</v>
      </c>
      <c r="AP2247" s="14"/>
      <c r="AQ2247" s="14"/>
      <c r="AR2247" s="12" t="s">
        <v>31</v>
      </c>
      <c r="AS2247" s="13">
        <f t="shared" si="3499"/>
        <v>0</v>
      </c>
      <c r="AT2247" s="13">
        <f t="shared" si="3499"/>
        <v>2.2799999999999998</v>
      </c>
      <c r="AU2247" s="13">
        <f t="shared" si="3500"/>
        <v>2.85</v>
      </c>
      <c r="AV2247" s="13">
        <f t="shared" si="3501"/>
        <v>0</v>
      </c>
      <c r="AW2247" s="13">
        <f t="shared" si="3502"/>
        <v>0</v>
      </c>
      <c r="AX2247" s="13">
        <f t="shared" si="3503"/>
        <v>0</v>
      </c>
      <c r="AY2247" s="13">
        <f t="shared" si="3504"/>
        <v>0</v>
      </c>
      <c r="AZ2247" s="13">
        <f t="shared" si="3505"/>
        <v>0</v>
      </c>
      <c r="BA2247" s="13">
        <f t="shared" si="3506"/>
        <v>0</v>
      </c>
      <c r="BB2247" s="13">
        <f t="shared" si="3507"/>
        <v>0</v>
      </c>
      <c r="BC2247" s="13">
        <f t="shared" si="3508"/>
        <v>1.1399999999999999</v>
      </c>
      <c r="BD2247" s="13">
        <f t="shared" si="3509"/>
        <v>0</v>
      </c>
      <c r="BE2247" s="13">
        <f t="shared" si="3510"/>
        <v>0</v>
      </c>
      <c r="BF2247" s="13">
        <f t="shared" si="3511"/>
        <v>0</v>
      </c>
      <c r="BG2247" s="13">
        <f t="shared" si="3512"/>
        <v>0</v>
      </c>
      <c r="BH2247" s="13">
        <f t="shared" si="3513"/>
        <v>0</v>
      </c>
      <c r="BI2247" s="13">
        <f t="shared" si="3514"/>
        <v>0</v>
      </c>
      <c r="BJ2247" s="12">
        <f t="shared" si="3516"/>
        <v>6.27</v>
      </c>
    </row>
    <row r="2248" spans="1:62" ht="15.75">
      <c r="A2248" s="16"/>
      <c r="B2248" s="16"/>
      <c r="C2248" s="12" t="s">
        <v>32</v>
      </c>
      <c r="D2248" s="12"/>
      <c r="E2248" s="12"/>
      <c r="F2248" s="12"/>
      <c r="G2248" s="12">
        <v>5</v>
      </c>
      <c r="H2248" s="12">
        <v>11</v>
      </c>
      <c r="I2248" s="12">
        <v>18</v>
      </c>
      <c r="J2248" s="12"/>
      <c r="K2248" s="12">
        <v>5</v>
      </c>
      <c r="L2248" s="12"/>
      <c r="M2248" s="12"/>
      <c r="N2248" s="12"/>
      <c r="O2248" s="12">
        <v>9</v>
      </c>
      <c r="P2248" s="12"/>
      <c r="Q2248" s="12"/>
      <c r="R2248" s="12"/>
      <c r="S2248" s="12"/>
      <c r="T2248" s="12"/>
      <c r="U2248" s="12">
        <f t="shared" si="3515"/>
        <v>48</v>
      </c>
      <c r="W2248" s="23" t="s">
        <v>32</v>
      </c>
      <c r="X2248" s="24">
        <v>0.4</v>
      </c>
      <c r="Y2248" s="24">
        <v>0.4</v>
      </c>
      <c r="Z2248" s="24">
        <v>0.4</v>
      </c>
      <c r="AA2248" s="24">
        <v>0.4</v>
      </c>
      <c r="AB2248" s="24">
        <v>0.4</v>
      </c>
      <c r="AC2248" s="24">
        <v>0.4</v>
      </c>
      <c r="AD2248" s="24">
        <v>0.4</v>
      </c>
      <c r="AE2248" s="24">
        <v>0.4</v>
      </c>
      <c r="AF2248" s="24">
        <v>0.4</v>
      </c>
      <c r="AG2248" s="24">
        <v>0.4</v>
      </c>
      <c r="AH2248" s="24">
        <v>0.4</v>
      </c>
      <c r="AI2248" s="24">
        <v>0.4</v>
      </c>
      <c r="AJ2248" s="24">
        <v>0.4</v>
      </c>
      <c r="AK2248" s="24">
        <v>0.4</v>
      </c>
      <c r="AL2248" s="24">
        <v>0.4</v>
      </c>
      <c r="AM2248" s="24">
        <v>0.4</v>
      </c>
      <c r="AN2248" s="24">
        <v>0.4</v>
      </c>
      <c r="AP2248" s="16"/>
      <c r="AQ2248" s="16"/>
      <c r="AR2248" s="12" t="s">
        <v>32</v>
      </c>
      <c r="AS2248" s="13">
        <f t="shared" si="3499"/>
        <v>0</v>
      </c>
      <c r="AT2248" s="13">
        <f t="shared" si="3499"/>
        <v>0</v>
      </c>
      <c r="AU2248" s="13">
        <f t="shared" si="3500"/>
        <v>0</v>
      </c>
      <c r="AV2248" s="13">
        <f t="shared" si="3501"/>
        <v>2</v>
      </c>
      <c r="AW2248" s="13">
        <f t="shared" si="3502"/>
        <v>4.4000000000000004</v>
      </c>
      <c r="AX2248" s="13">
        <f t="shared" si="3503"/>
        <v>7.2</v>
      </c>
      <c r="AY2248" s="13">
        <f t="shared" si="3504"/>
        <v>0</v>
      </c>
      <c r="AZ2248" s="13">
        <f t="shared" si="3505"/>
        <v>2</v>
      </c>
      <c r="BA2248" s="13">
        <f t="shared" si="3506"/>
        <v>0</v>
      </c>
      <c r="BB2248" s="13">
        <f t="shared" si="3507"/>
        <v>0</v>
      </c>
      <c r="BC2248" s="13">
        <f t="shared" si="3508"/>
        <v>0</v>
      </c>
      <c r="BD2248" s="13">
        <f t="shared" si="3509"/>
        <v>3.6</v>
      </c>
      <c r="BE2248" s="13">
        <f t="shared" si="3510"/>
        <v>0</v>
      </c>
      <c r="BF2248" s="13">
        <f t="shared" si="3511"/>
        <v>0</v>
      </c>
      <c r="BG2248" s="13">
        <f t="shared" si="3512"/>
        <v>0</v>
      </c>
      <c r="BH2248" s="13">
        <f t="shared" si="3513"/>
        <v>0</v>
      </c>
      <c r="BI2248" s="13">
        <f t="shared" si="3514"/>
        <v>0</v>
      </c>
      <c r="BJ2248" s="12">
        <f t="shared" si="3516"/>
        <v>19.2</v>
      </c>
    </row>
    <row r="2249" spans="1:62">
      <c r="A2249" s="17"/>
      <c r="B2249" s="18"/>
      <c r="C2249" s="19" t="s">
        <v>33</v>
      </c>
      <c r="D2249" s="19">
        <f>SUM(D2240:D2248)</f>
        <v>0</v>
      </c>
      <c r="E2249" s="19">
        <f>SUM(E2240:E2248)</f>
        <v>39</v>
      </c>
      <c r="F2249" s="19">
        <f t="shared" ref="F2249:U2249" si="3517">SUM(F2240:F2248)</f>
        <v>33</v>
      </c>
      <c r="G2249" s="19">
        <f t="shared" si="3517"/>
        <v>57</v>
      </c>
      <c r="H2249" s="19">
        <f t="shared" si="3517"/>
        <v>73</v>
      </c>
      <c r="I2249" s="19">
        <f t="shared" si="3517"/>
        <v>99</v>
      </c>
      <c r="J2249" s="19">
        <f t="shared" si="3517"/>
        <v>35</v>
      </c>
      <c r="K2249" s="19">
        <f t="shared" si="3517"/>
        <v>51</v>
      </c>
      <c r="L2249" s="19">
        <f t="shared" si="3517"/>
        <v>38</v>
      </c>
      <c r="M2249" s="19">
        <f t="shared" si="3517"/>
        <v>24</v>
      </c>
      <c r="N2249" s="19">
        <f t="shared" si="3517"/>
        <v>12</v>
      </c>
      <c r="O2249" s="19">
        <f t="shared" si="3517"/>
        <v>48</v>
      </c>
      <c r="P2249" s="19">
        <f t="shared" si="3517"/>
        <v>9</v>
      </c>
      <c r="Q2249" s="19">
        <f t="shared" si="3517"/>
        <v>11</v>
      </c>
      <c r="R2249" s="19">
        <f t="shared" si="3517"/>
        <v>0</v>
      </c>
      <c r="S2249" s="19">
        <f t="shared" si="3517"/>
        <v>0</v>
      </c>
      <c r="T2249" s="19">
        <f t="shared" si="3517"/>
        <v>0</v>
      </c>
      <c r="U2249" s="19">
        <f t="shared" si="3517"/>
        <v>529</v>
      </c>
      <c r="AP2249" s="35"/>
      <c r="AQ2249" s="36"/>
      <c r="AR2249" s="37" t="s">
        <v>33</v>
      </c>
      <c r="AS2249" s="37">
        <f>SUM(AS2240:AS2248)</f>
        <v>0</v>
      </c>
      <c r="AT2249" s="37">
        <f t="shared" ref="AT2249:BJ2249" si="3518">SUM(AT2240:AT2248)</f>
        <v>15.93</v>
      </c>
      <c r="AU2249" s="37">
        <f t="shared" si="3518"/>
        <v>14.06</v>
      </c>
      <c r="AV2249" s="37">
        <f t="shared" si="3518"/>
        <v>16.440000000000001</v>
      </c>
      <c r="AW2249" s="37">
        <f t="shared" si="3518"/>
        <v>23.16</v>
      </c>
      <c r="AX2249" s="37">
        <f t="shared" si="3518"/>
        <v>29.364999999999998</v>
      </c>
      <c r="AY2249" s="37">
        <f t="shared" si="3518"/>
        <v>10.715</v>
      </c>
      <c r="AZ2249" s="37">
        <f t="shared" si="3518"/>
        <v>15.8</v>
      </c>
      <c r="BA2249" s="37">
        <f t="shared" si="3518"/>
        <v>11.705</v>
      </c>
      <c r="BB2249" s="37">
        <f t="shared" si="3518"/>
        <v>6.9749999999999996</v>
      </c>
      <c r="BC2249" s="37">
        <f t="shared" si="3518"/>
        <v>5.0999999999999996</v>
      </c>
      <c r="BD2249" s="37">
        <f t="shared" si="3518"/>
        <v>17.855</v>
      </c>
      <c r="BE2249" s="37">
        <f t="shared" si="3518"/>
        <v>3.0049999999999999</v>
      </c>
      <c r="BF2249" s="37">
        <f t="shared" si="3518"/>
        <v>3.2450000000000001</v>
      </c>
      <c r="BG2249" s="37">
        <f t="shared" si="3518"/>
        <v>0</v>
      </c>
      <c r="BH2249" s="37">
        <f t="shared" si="3518"/>
        <v>0</v>
      </c>
      <c r="BI2249" s="37">
        <f t="shared" si="3518"/>
        <v>0</v>
      </c>
      <c r="BJ2249" s="37">
        <f t="shared" si="3518"/>
        <v>173.35499999999999</v>
      </c>
    </row>
    <row r="2252" spans="1:62" ht="106.5">
      <c r="A2252" s="8" t="s">
        <v>2</v>
      </c>
      <c r="B2252" s="8" t="s">
        <v>3</v>
      </c>
      <c r="C2252" s="8" t="s">
        <v>4</v>
      </c>
      <c r="D2252" s="9" t="str">
        <f>D5</f>
        <v>ANGGREK</v>
      </c>
      <c r="E2252" s="9" t="str">
        <f t="shared" ref="E2252:U2252" si="3519">E5</f>
        <v>BOUGENVIL</v>
      </c>
      <c r="F2252" s="9" t="str">
        <f t="shared" si="3519"/>
        <v>CAMELIA</v>
      </c>
      <c r="G2252" s="9" t="str">
        <f t="shared" si="3519"/>
        <v>DEWANDARU</v>
      </c>
      <c r="H2252" s="9" t="str">
        <f t="shared" si="3519"/>
        <v>EDELWEIS</v>
      </c>
      <c r="I2252" s="9" t="str">
        <f t="shared" si="3519"/>
        <v>FLAMBOYAN</v>
      </c>
      <c r="J2252" s="9" t="str">
        <f t="shared" si="3519"/>
        <v>GERANIUM</v>
      </c>
      <c r="K2252" s="9" t="str">
        <f t="shared" si="3519"/>
        <v>HELIKONIA</v>
      </c>
      <c r="L2252" s="9" t="str">
        <f t="shared" si="3519"/>
        <v>IVY</v>
      </c>
      <c r="M2252" s="9" t="str">
        <f t="shared" si="3519"/>
        <v>KANA</v>
      </c>
      <c r="N2252" s="9" t="str">
        <f t="shared" si="3519"/>
        <v>IGD</v>
      </c>
      <c r="O2252" s="9" t="str">
        <f t="shared" si="3519"/>
        <v>HCU</v>
      </c>
      <c r="P2252" s="9" t="str">
        <f t="shared" si="3519"/>
        <v>PENUNJANG</v>
      </c>
      <c r="Q2252" s="9" t="str">
        <f t="shared" si="3519"/>
        <v>PELAYANAN</v>
      </c>
      <c r="R2252" s="9" t="str">
        <f t="shared" si="3519"/>
        <v>ADMIN</v>
      </c>
      <c r="S2252" s="9" t="str">
        <f t="shared" si="3519"/>
        <v>ASRAMA</v>
      </c>
      <c r="T2252" s="9" t="str">
        <f t="shared" si="3519"/>
        <v>MASJID</v>
      </c>
      <c r="U2252" s="9" t="str">
        <f t="shared" si="3519"/>
        <v>JUMLAH</v>
      </c>
      <c r="W2252" s="21"/>
      <c r="X2252" s="22" t="str">
        <f>X5</f>
        <v>ANGGREK</v>
      </c>
      <c r="Y2252" s="22" t="str">
        <f>Y5</f>
        <v>BOUGENVIL</v>
      </c>
      <c r="Z2252" s="22" t="str">
        <f t="shared" ref="Z2252:AN2252" si="3520">Z5</f>
        <v>CAMELIA</v>
      </c>
      <c r="AA2252" s="22" t="str">
        <f t="shared" si="3520"/>
        <v>DEWANDARU</v>
      </c>
      <c r="AB2252" s="22" t="str">
        <f t="shared" si="3520"/>
        <v>EDELWEIS</v>
      </c>
      <c r="AC2252" s="22" t="str">
        <f t="shared" si="3520"/>
        <v>FLAMBOYAN</v>
      </c>
      <c r="AD2252" s="22" t="str">
        <f t="shared" si="3520"/>
        <v>GERANIUM</v>
      </c>
      <c r="AE2252" s="22" t="str">
        <f t="shared" si="3520"/>
        <v>HELIKONIA</v>
      </c>
      <c r="AF2252" s="22" t="str">
        <f t="shared" si="3520"/>
        <v>IVY</v>
      </c>
      <c r="AG2252" s="22" t="str">
        <f t="shared" si="3520"/>
        <v>KANA</v>
      </c>
      <c r="AH2252" s="22" t="str">
        <f t="shared" si="3520"/>
        <v>IGD</v>
      </c>
      <c r="AI2252" s="22" t="str">
        <f t="shared" si="3520"/>
        <v>HCU</v>
      </c>
      <c r="AJ2252" s="22" t="str">
        <f t="shared" si="3520"/>
        <v>PENUNJANG</v>
      </c>
      <c r="AK2252" s="22" t="str">
        <f t="shared" si="3520"/>
        <v>PELAYANAN</v>
      </c>
      <c r="AL2252" s="22" t="str">
        <f t="shared" si="3520"/>
        <v>ADMIN</v>
      </c>
      <c r="AM2252" s="22" t="str">
        <f t="shared" si="3520"/>
        <v>ASRAMA</v>
      </c>
      <c r="AN2252" s="22" t="str">
        <f t="shared" si="3520"/>
        <v>MASJID</v>
      </c>
      <c r="AP2252" s="33" t="s">
        <v>2</v>
      </c>
      <c r="AQ2252" s="33" t="s">
        <v>3</v>
      </c>
      <c r="AR2252" s="33" t="s">
        <v>4</v>
      </c>
      <c r="AS2252" s="34" t="str">
        <f>AS5</f>
        <v>ANGGREK</v>
      </c>
      <c r="AT2252" s="34" t="str">
        <f>AT5</f>
        <v>BOUGENVIL</v>
      </c>
      <c r="AU2252" s="34" t="str">
        <f t="shared" ref="AU2252:BJ2252" si="3521">AU5</f>
        <v>CAMELIA II</v>
      </c>
      <c r="AV2252" s="34" t="str">
        <f t="shared" si="3521"/>
        <v>DEWANDARU</v>
      </c>
      <c r="AW2252" s="34" t="str">
        <f t="shared" si="3521"/>
        <v>EDELWEIS</v>
      </c>
      <c r="AX2252" s="34" t="str">
        <f t="shared" si="3521"/>
        <v>FLAMBOYAN</v>
      </c>
      <c r="AY2252" s="34" t="str">
        <f t="shared" si="3521"/>
        <v>GERANIUM</v>
      </c>
      <c r="AZ2252" s="34" t="str">
        <f t="shared" si="3521"/>
        <v>HELIKONIA</v>
      </c>
      <c r="BA2252" s="34" t="str">
        <f t="shared" si="3521"/>
        <v>IVY</v>
      </c>
      <c r="BB2252" s="34" t="str">
        <f t="shared" si="3521"/>
        <v>KANA</v>
      </c>
      <c r="BC2252" s="34" t="str">
        <f t="shared" si="3521"/>
        <v>IGD</v>
      </c>
      <c r="BD2252" s="34" t="str">
        <f t="shared" si="3521"/>
        <v>HCU</v>
      </c>
      <c r="BE2252" s="34" t="str">
        <f t="shared" si="3521"/>
        <v>PENUNJANG</v>
      </c>
      <c r="BF2252" s="34" t="str">
        <f t="shared" si="3521"/>
        <v>PELAYANAN</v>
      </c>
      <c r="BG2252" s="34" t="str">
        <f t="shared" si="3521"/>
        <v>ADMIN</v>
      </c>
      <c r="BH2252" s="34" t="str">
        <f t="shared" si="3521"/>
        <v>ASRAMA</v>
      </c>
      <c r="BI2252" s="34" t="str">
        <f t="shared" si="3521"/>
        <v>MASJID</v>
      </c>
      <c r="BJ2252" s="34" t="str">
        <f t="shared" si="3521"/>
        <v>JUMLAH</v>
      </c>
    </row>
    <row r="2253" spans="1:62" ht="15.75">
      <c r="A2253" s="10">
        <f>A2240+1</f>
        <v>21</v>
      </c>
      <c r="B2253" s="11" t="s">
        <v>23</v>
      </c>
      <c r="C2253" s="12" t="s">
        <v>24</v>
      </c>
      <c r="D2253" s="12"/>
      <c r="E2253" s="12"/>
      <c r="F2253" s="12"/>
      <c r="G2253" s="12">
        <v>12</v>
      </c>
      <c r="H2253" s="12">
        <v>15</v>
      </c>
      <c r="I2253" s="12">
        <v>28</v>
      </c>
      <c r="J2253" s="12">
        <v>6</v>
      </c>
      <c r="K2253" s="12">
        <v>12</v>
      </c>
      <c r="L2253" s="12">
        <v>11</v>
      </c>
      <c r="M2253" s="12">
        <v>7</v>
      </c>
      <c r="N2253" s="12"/>
      <c r="O2253" s="12">
        <v>9</v>
      </c>
      <c r="P2253" s="12">
        <v>6</v>
      </c>
      <c r="Q2253" s="12">
        <v>10</v>
      </c>
      <c r="R2253" s="12"/>
      <c r="S2253" s="12"/>
      <c r="T2253" s="12"/>
      <c r="U2253" s="12">
        <f>SUM(E2253:T2253)</f>
        <v>116</v>
      </c>
      <c r="W2253" s="23" t="s">
        <v>24</v>
      </c>
      <c r="X2253" s="24">
        <v>0.26500000000000001</v>
      </c>
      <c r="Y2253" s="24">
        <v>0.26500000000000001</v>
      </c>
      <c r="Z2253" s="24">
        <v>0.26500000000000001</v>
      </c>
      <c r="AA2253" s="24">
        <v>0.26500000000000001</v>
      </c>
      <c r="AB2253" s="24">
        <v>0.26500000000000001</v>
      </c>
      <c r="AC2253" s="24">
        <v>0.26500000000000001</v>
      </c>
      <c r="AD2253" s="24">
        <v>0.26500000000000001</v>
      </c>
      <c r="AE2253" s="24">
        <v>0.26500000000000001</v>
      </c>
      <c r="AF2253" s="24">
        <v>0.26500000000000001</v>
      </c>
      <c r="AG2253" s="24">
        <v>0.26500000000000001</v>
      </c>
      <c r="AH2253" s="24">
        <v>0.26500000000000001</v>
      </c>
      <c r="AI2253" s="24">
        <v>0.26500000000000001</v>
      </c>
      <c r="AJ2253" s="24">
        <v>0.26500000000000001</v>
      </c>
      <c r="AK2253" s="24">
        <v>0.26500000000000001</v>
      </c>
      <c r="AL2253" s="24">
        <v>0.26500000000000001</v>
      </c>
      <c r="AM2253" s="24">
        <v>0.26500000000000001</v>
      </c>
      <c r="AN2253" s="24">
        <v>0.26500000000000001</v>
      </c>
      <c r="AP2253" s="10">
        <f>AP2240+1</f>
        <v>21</v>
      </c>
      <c r="AQ2253" s="11" t="s">
        <v>34</v>
      </c>
      <c r="AR2253" s="12" t="s">
        <v>24</v>
      </c>
      <c r="AS2253" s="13">
        <f t="shared" ref="AS2253:AT2261" si="3522">D2253*X2253</f>
        <v>0</v>
      </c>
      <c r="AT2253" s="13">
        <f t="shared" si="3522"/>
        <v>0</v>
      </c>
      <c r="AU2253" s="13">
        <f t="shared" ref="AU2253:AU2261" si="3523">F2253*Z2253</f>
        <v>0</v>
      </c>
      <c r="AV2253" s="13">
        <f t="shared" ref="AV2253:AV2261" si="3524">G2253*AA2253</f>
        <v>3.18</v>
      </c>
      <c r="AW2253" s="13">
        <f t="shared" ref="AW2253:AW2261" si="3525">H2253*AB2253</f>
        <v>3.9750000000000001</v>
      </c>
      <c r="AX2253" s="13">
        <f t="shared" ref="AX2253:AX2261" si="3526">I2253*AC2253</f>
        <v>7.42</v>
      </c>
      <c r="AY2253" s="13">
        <f t="shared" ref="AY2253:AY2261" si="3527">J2253*AD2253</f>
        <v>1.59</v>
      </c>
      <c r="AZ2253" s="13">
        <f t="shared" ref="AZ2253:AZ2261" si="3528">K2253*AE2253</f>
        <v>3.18</v>
      </c>
      <c r="BA2253" s="13">
        <f t="shared" ref="BA2253:BA2261" si="3529">L2253*AF2253</f>
        <v>2.915</v>
      </c>
      <c r="BB2253" s="13">
        <f t="shared" ref="BB2253:BB2261" si="3530">M2253*AG2253</f>
        <v>1.855</v>
      </c>
      <c r="BC2253" s="13">
        <f t="shared" ref="BC2253:BC2261" si="3531">N2253*AH2253</f>
        <v>0</v>
      </c>
      <c r="BD2253" s="13">
        <f t="shared" ref="BD2253:BD2261" si="3532">O2253*AI2253</f>
        <v>2.3849999999999998</v>
      </c>
      <c r="BE2253" s="13">
        <f t="shared" ref="BE2253:BE2261" si="3533">P2253*AJ2253</f>
        <v>1.59</v>
      </c>
      <c r="BF2253" s="13">
        <f t="shared" ref="BF2253:BF2261" si="3534">Q2253*AK2253</f>
        <v>2.65</v>
      </c>
      <c r="BG2253" s="13">
        <f t="shared" ref="BG2253:BG2261" si="3535">R2253*AL2253</f>
        <v>0</v>
      </c>
      <c r="BH2253" s="13">
        <f t="shared" ref="BH2253:BH2261" si="3536">S2253*AM2253</f>
        <v>0</v>
      </c>
      <c r="BI2253" s="13">
        <f t="shared" ref="BI2253:BI2261" si="3537">T2253*AN2253</f>
        <v>0</v>
      </c>
      <c r="BJ2253" s="12">
        <f>SUM(AT2253:BI2253)</f>
        <v>30.74</v>
      </c>
    </row>
    <row r="2254" spans="1:62" ht="15.75">
      <c r="A2254" s="14"/>
      <c r="B2254" s="15">
        <f>B2241+1</f>
        <v>44733</v>
      </c>
      <c r="C2254" s="12" t="s">
        <v>25</v>
      </c>
      <c r="D2254" s="12"/>
      <c r="E2254" s="12"/>
      <c r="F2254" s="12"/>
      <c r="G2254" s="12">
        <v>14</v>
      </c>
      <c r="H2254" s="12">
        <v>17</v>
      </c>
      <c r="I2254" s="12">
        <v>30</v>
      </c>
      <c r="J2254" s="12">
        <v>8</v>
      </c>
      <c r="K2254" s="12">
        <v>12</v>
      </c>
      <c r="L2254" s="12">
        <v>10</v>
      </c>
      <c r="M2254" s="12">
        <v>5</v>
      </c>
      <c r="N2254" s="12"/>
      <c r="O2254" s="12">
        <v>2</v>
      </c>
      <c r="P2254" s="12"/>
      <c r="Q2254" s="12">
        <v>2</v>
      </c>
      <c r="R2254" s="12"/>
      <c r="S2254" s="12"/>
      <c r="T2254" s="12"/>
      <c r="U2254" s="12">
        <f t="shared" ref="U2254:U2261" si="3538">SUM(E2254:T2254)</f>
        <v>100</v>
      </c>
      <c r="W2254" s="23" t="s">
        <v>25</v>
      </c>
      <c r="X2254" s="24">
        <v>0.22500000000000001</v>
      </c>
      <c r="Y2254" s="24">
        <v>0.22500000000000001</v>
      </c>
      <c r="Z2254" s="24">
        <v>0.22500000000000001</v>
      </c>
      <c r="AA2254" s="24">
        <v>0.22500000000000001</v>
      </c>
      <c r="AB2254" s="24">
        <v>0.22500000000000001</v>
      </c>
      <c r="AC2254" s="24">
        <v>0.22500000000000001</v>
      </c>
      <c r="AD2254" s="24">
        <v>0.22500000000000001</v>
      </c>
      <c r="AE2254" s="24">
        <v>0.22500000000000001</v>
      </c>
      <c r="AF2254" s="24">
        <v>0.22500000000000001</v>
      </c>
      <c r="AG2254" s="24">
        <v>0.22500000000000001</v>
      </c>
      <c r="AH2254" s="24">
        <v>0.22500000000000001</v>
      </c>
      <c r="AI2254" s="24">
        <v>0.22500000000000001</v>
      </c>
      <c r="AJ2254" s="24">
        <v>0.22500000000000001</v>
      </c>
      <c r="AK2254" s="24">
        <v>0.22500000000000001</v>
      </c>
      <c r="AL2254" s="24">
        <v>0.22500000000000001</v>
      </c>
      <c r="AM2254" s="24">
        <v>0.22500000000000001</v>
      </c>
      <c r="AN2254" s="24">
        <v>0.22500000000000001</v>
      </c>
      <c r="AP2254" s="14"/>
      <c r="AQ2254" s="15">
        <f>AQ2241+1</f>
        <v>44368</v>
      </c>
      <c r="AR2254" s="12" t="s">
        <v>25</v>
      </c>
      <c r="AS2254" s="13">
        <f t="shared" si="3522"/>
        <v>0</v>
      </c>
      <c r="AT2254" s="13">
        <f t="shared" si="3522"/>
        <v>0</v>
      </c>
      <c r="AU2254" s="13">
        <f t="shared" si="3523"/>
        <v>0</v>
      </c>
      <c r="AV2254" s="13">
        <f t="shared" si="3524"/>
        <v>3.15</v>
      </c>
      <c r="AW2254" s="13">
        <f t="shared" si="3525"/>
        <v>3.8250000000000002</v>
      </c>
      <c r="AX2254" s="13">
        <f t="shared" si="3526"/>
        <v>6.75</v>
      </c>
      <c r="AY2254" s="13">
        <f t="shared" si="3527"/>
        <v>1.8</v>
      </c>
      <c r="AZ2254" s="13">
        <f t="shared" si="3528"/>
        <v>2.7</v>
      </c>
      <c r="BA2254" s="13">
        <f t="shared" si="3529"/>
        <v>2.25</v>
      </c>
      <c r="BB2254" s="13">
        <f t="shared" si="3530"/>
        <v>1.125</v>
      </c>
      <c r="BC2254" s="13">
        <f t="shared" si="3531"/>
        <v>0</v>
      </c>
      <c r="BD2254" s="13">
        <f t="shared" si="3532"/>
        <v>0.45</v>
      </c>
      <c r="BE2254" s="13">
        <f t="shared" si="3533"/>
        <v>0</v>
      </c>
      <c r="BF2254" s="13">
        <f t="shared" si="3534"/>
        <v>0.45</v>
      </c>
      <c r="BG2254" s="13">
        <f t="shared" si="3535"/>
        <v>0</v>
      </c>
      <c r="BH2254" s="13">
        <f t="shared" si="3536"/>
        <v>0</v>
      </c>
      <c r="BI2254" s="13">
        <f t="shared" si="3537"/>
        <v>0</v>
      </c>
      <c r="BJ2254" s="12">
        <f t="shared" ref="BJ2254:BJ2261" si="3539">SUM(AT2254:BI2254)</f>
        <v>22.5</v>
      </c>
    </row>
    <row r="2255" spans="1:62" ht="15.75">
      <c r="A2255" s="14"/>
      <c r="B2255" s="14"/>
      <c r="C2255" s="12" t="s">
        <v>26</v>
      </c>
      <c r="D2255" s="12"/>
      <c r="E2255" s="12"/>
      <c r="F2255" s="12"/>
      <c r="G2255" s="12">
        <v>6</v>
      </c>
      <c r="H2255" s="12">
        <v>5</v>
      </c>
      <c r="I2255" s="12">
        <v>6</v>
      </c>
      <c r="J2255" s="12">
        <v>3</v>
      </c>
      <c r="K2255" s="12">
        <v>5</v>
      </c>
      <c r="L2255" s="12">
        <v>3</v>
      </c>
      <c r="M2255" s="12">
        <v>2</v>
      </c>
      <c r="N2255" s="12"/>
      <c r="O2255" s="12">
        <v>4</v>
      </c>
      <c r="P2255" s="12">
        <v>2</v>
      </c>
      <c r="Q2255" s="12"/>
      <c r="R2255" s="12"/>
      <c r="S2255" s="12"/>
      <c r="T2255" s="12"/>
      <c r="U2255" s="12">
        <f t="shared" si="3538"/>
        <v>36</v>
      </c>
      <c r="W2255" s="23" t="s">
        <v>26</v>
      </c>
      <c r="X2255" s="24">
        <v>0.35</v>
      </c>
      <c r="Y2255" s="24">
        <v>0.35</v>
      </c>
      <c r="Z2255" s="24">
        <v>0.35</v>
      </c>
      <c r="AA2255" s="24">
        <v>0.35</v>
      </c>
      <c r="AB2255" s="24">
        <v>0.35</v>
      </c>
      <c r="AC2255" s="24">
        <v>0.35</v>
      </c>
      <c r="AD2255" s="24">
        <v>0.35</v>
      </c>
      <c r="AE2255" s="24">
        <v>0.35</v>
      </c>
      <c r="AF2255" s="24">
        <v>0.35</v>
      </c>
      <c r="AG2255" s="24">
        <v>0.35</v>
      </c>
      <c r="AH2255" s="24">
        <v>0.35</v>
      </c>
      <c r="AI2255" s="24">
        <v>0.35</v>
      </c>
      <c r="AJ2255" s="24">
        <v>0.35</v>
      </c>
      <c r="AK2255" s="24">
        <v>0.35</v>
      </c>
      <c r="AL2255" s="24">
        <v>0.35</v>
      </c>
      <c r="AM2255" s="24">
        <v>0.35</v>
      </c>
      <c r="AN2255" s="24">
        <v>0.35</v>
      </c>
      <c r="AP2255" s="14"/>
      <c r="AQ2255" s="14"/>
      <c r="AR2255" s="12" t="s">
        <v>26</v>
      </c>
      <c r="AS2255" s="13">
        <f t="shared" si="3522"/>
        <v>0</v>
      </c>
      <c r="AT2255" s="13">
        <f t="shared" si="3522"/>
        <v>0</v>
      </c>
      <c r="AU2255" s="13">
        <f t="shared" si="3523"/>
        <v>0</v>
      </c>
      <c r="AV2255" s="13">
        <f t="shared" si="3524"/>
        <v>2.1</v>
      </c>
      <c r="AW2255" s="13">
        <f t="shared" si="3525"/>
        <v>1.75</v>
      </c>
      <c r="AX2255" s="13">
        <f t="shared" si="3526"/>
        <v>2.1</v>
      </c>
      <c r="AY2255" s="13">
        <f t="shared" si="3527"/>
        <v>1.05</v>
      </c>
      <c r="AZ2255" s="13">
        <f t="shared" si="3528"/>
        <v>1.75</v>
      </c>
      <c r="BA2255" s="13">
        <f t="shared" si="3529"/>
        <v>1.05</v>
      </c>
      <c r="BB2255" s="13">
        <f t="shared" si="3530"/>
        <v>0.7</v>
      </c>
      <c r="BC2255" s="13">
        <f t="shared" si="3531"/>
        <v>0</v>
      </c>
      <c r="BD2255" s="13">
        <f t="shared" si="3532"/>
        <v>1.4</v>
      </c>
      <c r="BE2255" s="13">
        <f t="shared" si="3533"/>
        <v>0.7</v>
      </c>
      <c r="BF2255" s="13">
        <f t="shared" si="3534"/>
        <v>0</v>
      </c>
      <c r="BG2255" s="13">
        <f t="shared" si="3535"/>
        <v>0</v>
      </c>
      <c r="BH2255" s="13">
        <f t="shared" si="3536"/>
        <v>0</v>
      </c>
      <c r="BI2255" s="13">
        <f t="shared" si="3537"/>
        <v>0</v>
      </c>
      <c r="BJ2255" s="12">
        <f t="shared" si="3539"/>
        <v>12.6</v>
      </c>
    </row>
    <row r="2256" spans="1:62" ht="15.75">
      <c r="A2256" s="14"/>
      <c r="B2256" s="14"/>
      <c r="C2256" s="12" t="s">
        <v>27</v>
      </c>
      <c r="D2256" s="12"/>
      <c r="E2256" s="12">
        <v>6</v>
      </c>
      <c r="F2256" s="12">
        <v>4</v>
      </c>
      <c r="G2256" s="12">
        <v>8</v>
      </c>
      <c r="H2256" s="12">
        <v>8</v>
      </c>
      <c r="I2256" s="12">
        <v>5</v>
      </c>
      <c r="J2256" s="12">
        <v>5</v>
      </c>
      <c r="K2256" s="12">
        <v>18</v>
      </c>
      <c r="L2256" s="12">
        <v>2</v>
      </c>
      <c r="M2256" s="12"/>
      <c r="N2256" s="12"/>
      <c r="O2256" s="12">
        <v>5</v>
      </c>
      <c r="P2256" s="12">
        <v>3</v>
      </c>
      <c r="Q2256" s="12">
        <v>3</v>
      </c>
      <c r="R2256" s="12"/>
      <c r="S2256" s="12">
        <v>12</v>
      </c>
      <c r="T2256" s="12"/>
      <c r="U2256" s="12">
        <f t="shared" si="3538"/>
        <v>79</v>
      </c>
      <c r="W2256" s="23" t="s">
        <v>27</v>
      </c>
      <c r="X2256" s="24">
        <v>0.43</v>
      </c>
      <c r="Y2256" s="24">
        <v>0.43</v>
      </c>
      <c r="Z2256" s="24">
        <v>0.43</v>
      </c>
      <c r="AA2256" s="24">
        <v>0.43</v>
      </c>
      <c r="AB2256" s="24">
        <v>0.43</v>
      </c>
      <c r="AC2256" s="24">
        <v>0.43</v>
      </c>
      <c r="AD2256" s="24">
        <v>0.43</v>
      </c>
      <c r="AE2256" s="24">
        <v>0.43</v>
      </c>
      <c r="AF2256" s="24">
        <v>0.43</v>
      </c>
      <c r="AG2256" s="24">
        <v>0.43</v>
      </c>
      <c r="AH2256" s="24">
        <v>0.43</v>
      </c>
      <c r="AI2256" s="24">
        <v>0.43</v>
      </c>
      <c r="AJ2256" s="24">
        <v>0.43</v>
      </c>
      <c r="AK2256" s="24">
        <v>0.43</v>
      </c>
      <c r="AL2256" s="24">
        <v>0.43</v>
      </c>
      <c r="AM2256" s="24">
        <v>0.43</v>
      </c>
      <c r="AN2256" s="24">
        <v>0.43</v>
      </c>
      <c r="AP2256" s="14"/>
      <c r="AQ2256" s="14"/>
      <c r="AR2256" s="12" t="s">
        <v>27</v>
      </c>
      <c r="AS2256" s="13">
        <f t="shared" si="3522"/>
        <v>0</v>
      </c>
      <c r="AT2256" s="13">
        <f t="shared" si="3522"/>
        <v>2.58</v>
      </c>
      <c r="AU2256" s="13">
        <f t="shared" si="3523"/>
        <v>1.72</v>
      </c>
      <c r="AV2256" s="13">
        <f t="shared" si="3524"/>
        <v>3.44</v>
      </c>
      <c r="AW2256" s="13">
        <f t="shared" si="3525"/>
        <v>3.44</v>
      </c>
      <c r="AX2256" s="13">
        <f t="shared" si="3526"/>
        <v>2.15</v>
      </c>
      <c r="AY2256" s="13">
        <f t="shared" si="3527"/>
        <v>2.15</v>
      </c>
      <c r="AZ2256" s="13">
        <f t="shared" si="3528"/>
        <v>7.74</v>
      </c>
      <c r="BA2256" s="13">
        <f t="shared" si="3529"/>
        <v>0.86</v>
      </c>
      <c r="BB2256" s="13">
        <f t="shared" si="3530"/>
        <v>0</v>
      </c>
      <c r="BC2256" s="13">
        <f t="shared" si="3531"/>
        <v>0</v>
      </c>
      <c r="BD2256" s="13">
        <f t="shared" si="3532"/>
        <v>2.15</v>
      </c>
      <c r="BE2256" s="13">
        <f t="shared" si="3533"/>
        <v>1.29</v>
      </c>
      <c r="BF2256" s="13">
        <f t="shared" si="3534"/>
        <v>1.29</v>
      </c>
      <c r="BG2256" s="13">
        <f t="shared" si="3535"/>
        <v>0</v>
      </c>
      <c r="BH2256" s="13">
        <f t="shared" si="3536"/>
        <v>5.16</v>
      </c>
      <c r="BI2256" s="13">
        <f t="shared" si="3537"/>
        <v>0</v>
      </c>
      <c r="BJ2256" s="12">
        <f t="shared" si="3539"/>
        <v>33.97</v>
      </c>
    </row>
    <row r="2257" spans="1:62" ht="15.75">
      <c r="A2257" s="14"/>
      <c r="B2257" s="14"/>
      <c r="C2257" s="12" t="s">
        <v>28</v>
      </c>
      <c r="D2257" s="12"/>
      <c r="E2257" s="12">
        <v>9</v>
      </c>
      <c r="F2257" s="12">
        <v>7</v>
      </c>
      <c r="G2257" s="12">
        <v>4</v>
      </c>
      <c r="H2257" s="12">
        <v>4</v>
      </c>
      <c r="I2257" s="12">
        <v>3</v>
      </c>
      <c r="J2257" s="12">
        <v>7</v>
      </c>
      <c r="K2257" s="12">
        <v>6</v>
      </c>
      <c r="L2257" s="12">
        <v>5</v>
      </c>
      <c r="M2257" s="12"/>
      <c r="N2257" s="12">
        <v>4</v>
      </c>
      <c r="O2257" s="12">
        <v>6</v>
      </c>
      <c r="P2257" s="12">
        <v>3</v>
      </c>
      <c r="Q2257" s="12">
        <v>4</v>
      </c>
      <c r="R2257" s="12"/>
      <c r="S2257" s="12">
        <v>8</v>
      </c>
      <c r="T2257" s="12"/>
      <c r="U2257" s="12">
        <f t="shared" si="3538"/>
        <v>70</v>
      </c>
      <c r="W2257" s="23" t="s">
        <v>28</v>
      </c>
      <c r="X2257" s="24">
        <v>0.5</v>
      </c>
      <c r="Y2257" s="24">
        <v>0.5</v>
      </c>
      <c r="Z2257" s="24">
        <v>0.5</v>
      </c>
      <c r="AA2257" s="24">
        <v>0.5</v>
      </c>
      <c r="AB2257" s="24">
        <v>0.5</v>
      </c>
      <c r="AC2257" s="24">
        <v>0.5</v>
      </c>
      <c r="AD2257" s="24">
        <v>0.5</v>
      </c>
      <c r="AE2257" s="24">
        <v>0.5</v>
      </c>
      <c r="AF2257" s="24">
        <v>0.5</v>
      </c>
      <c r="AG2257" s="24">
        <v>0.5</v>
      </c>
      <c r="AH2257" s="24">
        <v>0.5</v>
      </c>
      <c r="AI2257" s="24">
        <v>0.5</v>
      </c>
      <c r="AJ2257" s="24">
        <v>0.5</v>
      </c>
      <c r="AK2257" s="24">
        <v>0.5</v>
      </c>
      <c r="AL2257" s="24">
        <v>0.5</v>
      </c>
      <c r="AM2257" s="24">
        <v>0.5</v>
      </c>
      <c r="AN2257" s="24">
        <v>0.5</v>
      </c>
      <c r="AP2257" s="14"/>
      <c r="AQ2257" s="14"/>
      <c r="AR2257" s="12" t="s">
        <v>28</v>
      </c>
      <c r="AS2257" s="13">
        <f t="shared" si="3522"/>
        <v>0</v>
      </c>
      <c r="AT2257" s="13">
        <f t="shared" si="3522"/>
        <v>4.5</v>
      </c>
      <c r="AU2257" s="13">
        <f t="shared" si="3523"/>
        <v>3.5</v>
      </c>
      <c r="AV2257" s="13">
        <f t="shared" si="3524"/>
        <v>2</v>
      </c>
      <c r="AW2257" s="13">
        <f t="shared" si="3525"/>
        <v>2</v>
      </c>
      <c r="AX2257" s="13">
        <f t="shared" si="3526"/>
        <v>1.5</v>
      </c>
      <c r="AY2257" s="13">
        <f t="shared" si="3527"/>
        <v>3.5</v>
      </c>
      <c r="AZ2257" s="13">
        <f t="shared" si="3528"/>
        <v>3</v>
      </c>
      <c r="BA2257" s="13">
        <f t="shared" si="3529"/>
        <v>2.5</v>
      </c>
      <c r="BB2257" s="13">
        <f t="shared" si="3530"/>
        <v>0</v>
      </c>
      <c r="BC2257" s="13">
        <f t="shared" si="3531"/>
        <v>2</v>
      </c>
      <c r="BD2257" s="13">
        <f t="shared" si="3532"/>
        <v>3</v>
      </c>
      <c r="BE2257" s="13">
        <f t="shared" si="3533"/>
        <v>1.5</v>
      </c>
      <c r="BF2257" s="13">
        <f t="shared" si="3534"/>
        <v>2</v>
      </c>
      <c r="BG2257" s="13">
        <f t="shared" si="3535"/>
        <v>0</v>
      </c>
      <c r="BH2257" s="13">
        <f t="shared" si="3536"/>
        <v>4</v>
      </c>
      <c r="BI2257" s="13">
        <f t="shared" si="3537"/>
        <v>0</v>
      </c>
      <c r="BJ2257" s="12">
        <f t="shared" si="3539"/>
        <v>35</v>
      </c>
    </row>
    <row r="2258" spans="1:62" ht="15.75">
      <c r="A2258" s="14"/>
      <c r="B2258" s="14"/>
      <c r="C2258" s="12" t="s">
        <v>35</v>
      </c>
      <c r="D2258" s="12"/>
      <c r="E2258" s="12">
        <v>8</v>
      </c>
      <c r="F2258" s="12">
        <v>6</v>
      </c>
      <c r="G2258" s="12">
        <v>6</v>
      </c>
      <c r="H2258" s="12">
        <v>3</v>
      </c>
      <c r="I2258" s="12">
        <v>3</v>
      </c>
      <c r="J2258" s="12">
        <v>4</v>
      </c>
      <c r="K2258" s="12">
        <v>17</v>
      </c>
      <c r="L2258" s="12">
        <v>3</v>
      </c>
      <c r="M2258" s="12"/>
      <c r="N2258" s="12">
        <v>8</v>
      </c>
      <c r="O2258" s="12">
        <v>3</v>
      </c>
      <c r="P2258" s="12">
        <v>2</v>
      </c>
      <c r="Q2258" s="12">
        <v>3</v>
      </c>
      <c r="R2258" s="12"/>
      <c r="S2258" s="12">
        <v>14</v>
      </c>
      <c r="T2258" s="12"/>
      <c r="U2258" s="12">
        <f t="shared" si="3538"/>
        <v>80</v>
      </c>
      <c r="W2258" s="23" t="s">
        <v>50</v>
      </c>
      <c r="X2258" s="24">
        <v>8.5000000000000006E-2</v>
      </c>
      <c r="Y2258" s="24">
        <v>8.5000000000000006E-2</v>
      </c>
      <c r="Z2258" s="24">
        <v>8.5000000000000006E-2</v>
      </c>
      <c r="AA2258" s="24">
        <v>8.5000000000000006E-2</v>
      </c>
      <c r="AB2258" s="24">
        <v>8.5000000000000006E-2</v>
      </c>
      <c r="AC2258" s="24">
        <v>8.5000000000000006E-2</v>
      </c>
      <c r="AD2258" s="24">
        <v>8.5000000000000006E-2</v>
      </c>
      <c r="AE2258" s="24">
        <v>8.5000000000000006E-2</v>
      </c>
      <c r="AF2258" s="24">
        <v>8.5000000000000006E-2</v>
      </c>
      <c r="AG2258" s="24">
        <v>8.5000000000000006E-2</v>
      </c>
      <c r="AH2258" s="24">
        <v>8.5000000000000006E-2</v>
      </c>
      <c r="AI2258" s="24">
        <v>8.5000000000000006E-2</v>
      </c>
      <c r="AJ2258" s="24">
        <v>8.5000000000000006E-2</v>
      </c>
      <c r="AK2258" s="24">
        <v>8.5000000000000006E-2</v>
      </c>
      <c r="AL2258" s="24">
        <v>8.5000000000000006E-2</v>
      </c>
      <c r="AM2258" s="24">
        <v>8.5000000000000006E-2</v>
      </c>
      <c r="AN2258" s="24">
        <v>8.5000000000000006E-2</v>
      </c>
      <c r="AP2258" s="14"/>
      <c r="AQ2258" s="14"/>
      <c r="AR2258" s="12" t="s">
        <v>29</v>
      </c>
      <c r="AS2258" s="13">
        <f t="shared" si="3522"/>
        <v>0</v>
      </c>
      <c r="AT2258" s="13">
        <f t="shared" si="3522"/>
        <v>0.68</v>
      </c>
      <c r="AU2258" s="13">
        <f t="shared" si="3523"/>
        <v>0.51</v>
      </c>
      <c r="AV2258" s="13">
        <f t="shared" si="3524"/>
        <v>0.51</v>
      </c>
      <c r="AW2258" s="13">
        <f t="shared" si="3525"/>
        <v>0.255</v>
      </c>
      <c r="AX2258" s="13">
        <f t="shared" si="3526"/>
        <v>0.255</v>
      </c>
      <c r="AY2258" s="13">
        <f t="shared" si="3527"/>
        <v>0.34</v>
      </c>
      <c r="AZ2258" s="13">
        <f t="shared" si="3528"/>
        <v>1.4450000000000001</v>
      </c>
      <c r="BA2258" s="13">
        <f t="shared" si="3529"/>
        <v>0.255</v>
      </c>
      <c r="BB2258" s="13">
        <f t="shared" si="3530"/>
        <v>0</v>
      </c>
      <c r="BC2258" s="13">
        <f t="shared" si="3531"/>
        <v>0.68</v>
      </c>
      <c r="BD2258" s="13">
        <f t="shared" si="3532"/>
        <v>0.255</v>
      </c>
      <c r="BE2258" s="13">
        <f t="shared" si="3533"/>
        <v>0.17</v>
      </c>
      <c r="BF2258" s="13">
        <f t="shared" si="3534"/>
        <v>0.255</v>
      </c>
      <c r="BG2258" s="13">
        <f t="shared" si="3535"/>
        <v>0</v>
      </c>
      <c r="BH2258" s="13">
        <f t="shared" si="3536"/>
        <v>1.19</v>
      </c>
      <c r="BI2258" s="13">
        <f t="shared" si="3537"/>
        <v>0</v>
      </c>
      <c r="BJ2258" s="12">
        <f t="shared" si="3539"/>
        <v>6.8</v>
      </c>
    </row>
    <row r="2259" spans="1:62" ht="15.75">
      <c r="A2259" s="14"/>
      <c r="B2259" s="14"/>
      <c r="C2259" s="12" t="s">
        <v>36</v>
      </c>
      <c r="D2259" s="12"/>
      <c r="E2259" s="12">
        <v>7</v>
      </c>
      <c r="F2259" s="12">
        <v>7</v>
      </c>
      <c r="G2259" s="12"/>
      <c r="H2259" s="12"/>
      <c r="I2259" s="12"/>
      <c r="J2259" s="12"/>
      <c r="K2259" s="12"/>
      <c r="L2259" s="12"/>
      <c r="M2259" s="12"/>
      <c r="N2259" s="12">
        <v>7</v>
      </c>
      <c r="O2259" s="12">
        <v>4</v>
      </c>
      <c r="P2259" s="12"/>
      <c r="Q2259" s="12"/>
      <c r="R2259" s="12"/>
      <c r="S2259" s="12"/>
      <c r="T2259" s="12"/>
      <c r="U2259" s="12">
        <f t="shared" si="3538"/>
        <v>25</v>
      </c>
      <c r="W2259" s="23" t="s">
        <v>51</v>
      </c>
      <c r="X2259" s="24">
        <v>0.59</v>
      </c>
      <c r="Y2259" s="24">
        <v>0.59</v>
      </c>
      <c r="Z2259" s="24">
        <v>0.59</v>
      </c>
      <c r="AA2259" s="24">
        <v>0.59</v>
      </c>
      <c r="AB2259" s="24">
        <v>0.59</v>
      </c>
      <c r="AC2259" s="24">
        <v>0.59</v>
      </c>
      <c r="AD2259" s="24">
        <v>0.59</v>
      </c>
      <c r="AE2259" s="24">
        <v>0.59</v>
      </c>
      <c r="AF2259" s="24">
        <v>0.59</v>
      </c>
      <c r="AG2259" s="24">
        <v>0.59</v>
      </c>
      <c r="AH2259" s="24">
        <v>0.59</v>
      </c>
      <c r="AI2259" s="24">
        <v>0.59</v>
      </c>
      <c r="AJ2259" s="24">
        <v>0.59</v>
      </c>
      <c r="AK2259" s="24">
        <v>0.59</v>
      </c>
      <c r="AL2259" s="24">
        <v>0.59</v>
      </c>
      <c r="AM2259" s="24">
        <v>0.59</v>
      </c>
      <c r="AN2259" s="24">
        <v>0.59</v>
      </c>
      <c r="AP2259" s="14"/>
      <c r="AQ2259" s="14"/>
      <c r="AR2259" s="12" t="s">
        <v>30</v>
      </c>
      <c r="AS2259" s="13">
        <f t="shared" si="3522"/>
        <v>0</v>
      </c>
      <c r="AT2259" s="13">
        <f t="shared" si="3522"/>
        <v>4.13</v>
      </c>
      <c r="AU2259" s="13">
        <f t="shared" si="3523"/>
        <v>4.13</v>
      </c>
      <c r="AV2259" s="13">
        <f t="shared" si="3524"/>
        <v>0</v>
      </c>
      <c r="AW2259" s="13">
        <f t="shared" si="3525"/>
        <v>0</v>
      </c>
      <c r="AX2259" s="13">
        <f t="shared" si="3526"/>
        <v>0</v>
      </c>
      <c r="AY2259" s="13">
        <f t="shared" si="3527"/>
        <v>0</v>
      </c>
      <c r="AZ2259" s="13">
        <f t="shared" si="3528"/>
        <v>0</v>
      </c>
      <c r="BA2259" s="13">
        <f t="shared" si="3529"/>
        <v>0</v>
      </c>
      <c r="BB2259" s="13">
        <f t="shared" si="3530"/>
        <v>0</v>
      </c>
      <c r="BC2259" s="13">
        <f t="shared" si="3531"/>
        <v>4.13</v>
      </c>
      <c r="BD2259" s="13">
        <f t="shared" si="3532"/>
        <v>2.36</v>
      </c>
      <c r="BE2259" s="13">
        <f t="shared" si="3533"/>
        <v>0</v>
      </c>
      <c r="BF2259" s="13">
        <f t="shared" si="3534"/>
        <v>0</v>
      </c>
      <c r="BG2259" s="13">
        <f t="shared" si="3535"/>
        <v>0</v>
      </c>
      <c r="BH2259" s="13">
        <f t="shared" si="3536"/>
        <v>0</v>
      </c>
      <c r="BI2259" s="13">
        <f t="shared" si="3537"/>
        <v>0</v>
      </c>
      <c r="BJ2259" s="12">
        <f t="shared" si="3539"/>
        <v>14.75</v>
      </c>
    </row>
    <row r="2260" spans="1:62" ht="15.75">
      <c r="A2260" s="14"/>
      <c r="B2260" s="14"/>
      <c r="C2260" s="12" t="s">
        <v>31</v>
      </c>
      <c r="D2260" s="12"/>
      <c r="E2260" s="12">
        <v>5</v>
      </c>
      <c r="F2260" s="12">
        <v>3</v>
      </c>
      <c r="G2260" s="12"/>
      <c r="H2260" s="12"/>
      <c r="I2260" s="12"/>
      <c r="J2260" s="12"/>
      <c r="K2260" s="12"/>
      <c r="L2260" s="12"/>
      <c r="M2260" s="12"/>
      <c r="N2260" s="12">
        <v>2</v>
      </c>
      <c r="O2260" s="12">
        <v>1</v>
      </c>
      <c r="P2260" s="12"/>
      <c r="Q2260" s="12"/>
      <c r="R2260" s="12"/>
      <c r="S2260" s="12"/>
      <c r="T2260" s="12"/>
      <c r="U2260" s="12">
        <f t="shared" si="3538"/>
        <v>11</v>
      </c>
      <c r="W2260" s="23" t="s">
        <v>31</v>
      </c>
      <c r="X2260" s="24">
        <v>0.56999999999999995</v>
      </c>
      <c r="Y2260" s="24">
        <v>0.56999999999999995</v>
      </c>
      <c r="Z2260" s="24">
        <v>0.56999999999999995</v>
      </c>
      <c r="AA2260" s="24">
        <v>0.56999999999999995</v>
      </c>
      <c r="AB2260" s="24">
        <v>0.56999999999999995</v>
      </c>
      <c r="AC2260" s="24">
        <v>0.56999999999999995</v>
      </c>
      <c r="AD2260" s="24">
        <v>0.56999999999999995</v>
      </c>
      <c r="AE2260" s="24">
        <v>0.56999999999999995</v>
      </c>
      <c r="AF2260" s="24">
        <v>0.56999999999999995</v>
      </c>
      <c r="AG2260" s="24">
        <v>0.56999999999999995</v>
      </c>
      <c r="AH2260" s="24">
        <v>0.56999999999999995</v>
      </c>
      <c r="AI2260" s="24">
        <v>0.56999999999999995</v>
      </c>
      <c r="AJ2260" s="24">
        <v>0.56999999999999995</v>
      </c>
      <c r="AK2260" s="24">
        <v>0.56999999999999995</v>
      </c>
      <c r="AL2260" s="24">
        <v>0.56999999999999995</v>
      </c>
      <c r="AM2260" s="24">
        <v>0.56999999999999995</v>
      </c>
      <c r="AN2260" s="24">
        <v>0.56999999999999995</v>
      </c>
      <c r="AP2260" s="14"/>
      <c r="AQ2260" s="14"/>
      <c r="AR2260" s="12" t="s">
        <v>31</v>
      </c>
      <c r="AS2260" s="13">
        <f t="shared" si="3522"/>
        <v>0</v>
      </c>
      <c r="AT2260" s="13">
        <f t="shared" si="3522"/>
        <v>2.85</v>
      </c>
      <c r="AU2260" s="13">
        <f t="shared" si="3523"/>
        <v>1.71</v>
      </c>
      <c r="AV2260" s="13">
        <f t="shared" si="3524"/>
        <v>0</v>
      </c>
      <c r="AW2260" s="13">
        <f t="shared" si="3525"/>
        <v>0</v>
      </c>
      <c r="AX2260" s="13">
        <f t="shared" si="3526"/>
        <v>0</v>
      </c>
      <c r="AY2260" s="13">
        <f t="shared" si="3527"/>
        <v>0</v>
      </c>
      <c r="AZ2260" s="13">
        <f t="shared" si="3528"/>
        <v>0</v>
      </c>
      <c r="BA2260" s="13">
        <f t="shared" si="3529"/>
        <v>0</v>
      </c>
      <c r="BB2260" s="13">
        <f t="shared" si="3530"/>
        <v>0</v>
      </c>
      <c r="BC2260" s="13">
        <f t="shared" si="3531"/>
        <v>1.1399999999999999</v>
      </c>
      <c r="BD2260" s="13">
        <f t="shared" si="3532"/>
        <v>0.56999999999999995</v>
      </c>
      <c r="BE2260" s="13">
        <f t="shared" si="3533"/>
        <v>0</v>
      </c>
      <c r="BF2260" s="13">
        <f t="shared" si="3534"/>
        <v>0</v>
      </c>
      <c r="BG2260" s="13">
        <f t="shared" si="3535"/>
        <v>0</v>
      </c>
      <c r="BH2260" s="13">
        <f t="shared" si="3536"/>
        <v>0</v>
      </c>
      <c r="BI2260" s="13">
        <f t="shared" si="3537"/>
        <v>0</v>
      </c>
      <c r="BJ2260" s="12">
        <f t="shared" si="3539"/>
        <v>6.27</v>
      </c>
    </row>
    <row r="2261" spans="1:62" ht="15.75">
      <c r="A2261" s="16"/>
      <c r="B2261" s="16"/>
      <c r="C2261" s="12" t="s">
        <v>32</v>
      </c>
      <c r="D2261" s="12"/>
      <c r="E2261" s="12"/>
      <c r="F2261" s="12"/>
      <c r="G2261" s="12">
        <v>7</v>
      </c>
      <c r="H2261" s="12">
        <v>7</v>
      </c>
      <c r="I2261" s="12">
        <v>4</v>
      </c>
      <c r="J2261" s="12">
        <v>5</v>
      </c>
      <c r="K2261" s="12">
        <v>7</v>
      </c>
      <c r="L2261" s="12">
        <v>2</v>
      </c>
      <c r="M2261" s="12"/>
      <c r="N2261" s="12"/>
      <c r="O2261" s="12">
        <v>9</v>
      </c>
      <c r="P2261" s="12"/>
      <c r="Q2261" s="12"/>
      <c r="R2261" s="12"/>
      <c r="S2261" s="12"/>
      <c r="T2261" s="12"/>
      <c r="U2261" s="12">
        <f t="shared" si="3538"/>
        <v>41</v>
      </c>
      <c r="W2261" s="23" t="s">
        <v>32</v>
      </c>
      <c r="X2261" s="24">
        <v>0.4</v>
      </c>
      <c r="Y2261" s="24">
        <v>0.4</v>
      </c>
      <c r="Z2261" s="24">
        <v>0.4</v>
      </c>
      <c r="AA2261" s="24">
        <v>0.4</v>
      </c>
      <c r="AB2261" s="24">
        <v>0.4</v>
      </c>
      <c r="AC2261" s="24">
        <v>0.4</v>
      </c>
      <c r="AD2261" s="24">
        <v>0.4</v>
      </c>
      <c r="AE2261" s="24">
        <v>0.4</v>
      </c>
      <c r="AF2261" s="24">
        <v>0.4</v>
      </c>
      <c r="AG2261" s="24">
        <v>0.4</v>
      </c>
      <c r="AH2261" s="24">
        <v>0.4</v>
      </c>
      <c r="AI2261" s="24">
        <v>0.4</v>
      </c>
      <c r="AJ2261" s="24">
        <v>0.4</v>
      </c>
      <c r="AK2261" s="24">
        <v>0.4</v>
      </c>
      <c r="AL2261" s="24">
        <v>0.4</v>
      </c>
      <c r="AM2261" s="24">
        <v>0.4</v>
      </c>
      <c r="AN2261" s="24">
        <v>0.4</v>
      </c>
      <c r="AP2261" s="16"/>
      <c r="AQ2261" s="16"/>
      <c r="AR2261" s="12" t="s">
        <v>32</v>
      </c>
      <c r="AS2261" s="13">
        <f t="shared" si="3522"/>
        <v>0</v>
      </c>
      <c r="AT2261" s="13">
        <f t="shared" si="3522"/>
        <v>0</v>
      </c>
      <c r="AU2261" s="13">
        <f t="shared" si="3523"/>
        <v>0</v>
      </c>
      <c r="AV2261" s="13">
        <f t="shared" si="3524"/>
        <v>2.8</v>
      </c>
      <c r="AW2261" s="13">
        <f t="shared" si="3525"/>
        <v>2.8</v>
      </c>
      <c r="AX2261" s="13">
        <f t="shared" si="3526"/>
        <v>1.6</v>
      </c>
      <c r="AY2261" s="13">
        <f t="shared" si="3527"/>
        <v>2</v>
      </c>
      <c r="AZ2261" s="13">
        <f t="shared" si="3528"/>
        <v>2.8</v>
      </c>
      <c r="BA2261" s="13">
        <f t="shared" si="3529"/>
        <v>0.8</v>
      </c>
      <c r="BB2261" s="13">
        <f t="shared" si="3530"/>
        <v>0</v>
      </c>
      <c r="BC2261" s="13">
        <f t="shared" si="3531"/>
        <v>0</v>
      </c>
      <c r="BD2261" s="13">
        <f t="shared" si="3532"/>
        <v>3.6</v>
      </c>
      <c r="BE2261" s="13">
        <f t="shared" si="3533"/>
        <v>0</v>
      </c>
      <c r="BF2261" s="13">
        <f t="shared" si="3534"/>
        <v>0</v>
      </c>
      <c r="BG2261" s="13">
        <f t="shared" si="3535"/>
        <v>0</v>
      </c>
      <c r="BH2261" s="13">
        <f t="shared" si="3536"/>
        <v>0</v>
      </c>
      <c r="BI2261" s="13">
        <f t="shared" si="3537"/>
        <v>0</v>
      </c>
      <c r="BJ2261" s="12">
        <f t="shared" si="3539"/>
        <v>16.399999999999999</v>
      </c>
    </row>
    <row r="2262" spans="1:62">
      <c r="A2262" s="17"/>
      <c r="B2262" s="18"/>
      <c r="C2262" s="19" t="s">
        <v>33</v>
      </c>
      <c r="D2262" s="19">
        <f>SUM(D2253:D2261)</f>
        <v>0</v>
      </c>
      <c r="E2262" s="19">
        <f>SUM(E2253:E2261)</f>
        <v>35</v>
      </c>
      <c r="F2262" s="19">
        <f t="shared" ref="F2262:U2262" si="3540">SUM(F2253:F2261)</f>
        <v>27</v>
      </c>
      <c r="G2262" s="19">
        <f t="shared" si="3540"/>
        <v>57</v>
      </c>
      <c r="H2262" s="19">
        <f t="shared" si="3540"/>
        <v>59</v>
      </c>
      <c r="I2262" s="19">
        <f t="shared" si="3540"/>
        <v>79</v>
      </c>
      <c r="J2262" s="19">
        <f t="shared" si="3540"/>
        <v>38</v>
      </c>
      <c r="K2262" s="19">
        <f t="shared" si="3540"/>
        <v>77</v>
      </c>
      <c r="L2262" s="19">
        <f t="shared" si="3540"/>
        <v>36</v>
      </c>
      <c r="M2262" s="19">
        <f t="shared" si="3540"/>
        <v>14</v>
      </c>
      <c r="N2262" s="19">
        <f t="shared" si="3540"/>
        <v>21</v>
      </c>
      <c r="O2262" s="19">
        <f t="shared" si="3540"/>
        <v>43</v>
      </c>
      <c r="P2262" s="19">
        <f t="shared" si="3540"/>
        <v>16</v>
      </c>
      <c r="Q2262" s="19">
        <f t="shared" si="3540"/>
        <v>22</v>
      </c>
      <c r="R2262" s="19">
        <f t="shared" si="3540"/>
        <v>0</v>
      </c>
      <c r="S2262" s="19">
        <f t="shared" si="3540"/>
        <v>34</v>
      </c>
      <c r="T2262" s="19">
        <f t="shared" si="3540"/>
        <v>0</v>
      </c>
      <c r="U2262" s="19">
        <f t="shared" si="3540"/>
        <v>558</v>
      </c>
      <c r="AP2262" s="35"/>
      <c r="AQ2262" s="36"/>
      <c r="AR2262" s="37" t="s">
        <v>33</v>
      </c>
      <c r="AS2262" s="37">
        <f>SUM(AS2253:AS2261)</f>
        <v>0</v>
      </c>
      <c r="AT2262" s="37">
        <f t="shared" ref="AT2262:BJ2262" si="3541">SUM(AT2253:AT2261)</f>
        <v>14.74</v>
      </c>
      <c r="AU2262" s="37">
        <f t="shared" si="3541"/>
        <v>11.57</v>
      </c>
      <c r="AV2262" s="37">
        <f t="shared" si="3541"/>
        <v>17.18</v>
      </c>
      <c r="AW2262" s="37">
        <f t="shared" si="3541"/>
        <v>18.045000000000002</v>
      </c>
      <c r="AX2262" s="37">
        <f t="shared" si="3541"/>
        <v>21.774999999999999</v>
      </c>
      <c r="AY2262" s="37">
        <f t="shared" si="3541"/>
        <v>12.43</v>
      </c>
      <c r="AZ2262" s="37">
        <f t="shared" si="3541"/>
        <v>22.614999999999998</v>
      </c>
      <c r="BA2262" s="37">
        <f t="shared" si="3541"/>
        <v>10.63</v>
      </c>
      <c r="BB2262" s="37">
        <f t="shared" si="3541"/>
        <v>3.68</v>
      </c>
      <c r="BC2262" s="37">
        <f t="shared" si="3541"/>
        <v>7.95</v>
      </c>
      <c r="BD2262" s="37">
        <f t="shared" si="3541"/>
        <v>16.170000000000002</v>
      </c>
      <c r="BE2262" s="37">
        <f t="shared" si="3541"/>
        <v>5.25</v>
      </c>
      <c r="BF2262" s="37">
        <f t="shared" si="3541"/>
        <v>6.6449999999999996</v>
      </c>
      <c r="BG2262" s="37">
        <f t="shared" si="3541"/>
        <v>0</v>
      </c>
      <c r="BH2262" s="37">
        <f t="shared" si="3541"/>
        <v>10.35</v>
      </c>
      <c r="BI2262" s="37">
        <f t="shared" si="3541"/>
        <v>0</v>
      </c>
      <c r="BJ2262" s="37">
        <f t="shared" si="3541"/>
        <v>179.03</v>
      </c>
    </row>
    <row r="2265" spans="1:62" ht="106.5">
      <c r="A2265" s="8" t="s">
        <v>2</v>
      </c>
      <c r="B2265" s="8" t="s">
        <v>3</v>
      </c>
      <c r="C2265" s="8" t="s">
        <v>4</v>
      </c>
      <c r="D2265" s="9" t="str">
        <f>D5</f>
        <v>ANGGREK</v>
      </c>
      <c r="E2265" s="9" t="str">
        <f t="shared" ref="E2265:U2265" si="3542">E5</f>
        <v>BOUGENVIL</v>
      </c>
      <c r="F2265" s="9" t="str">
        <f t="shared" si="3542"/>
        <v>CAMELIA</v>
      </c>
      <c r="G2265" s="9" t="str">
        <f t="shared" si="3542"/>
        <v>DEWANDARU</v>
      </c>
      <c r="H2265" s="9" t="str">
        <f t="shared" si="3542"/>
        <v>EDELWEIS</v>
      </c>
      <c r="I2265" s="9" t="str">
        <f t="shared" si="3542"/>
        <v>FLAMBOYAN</v>
      </c>
      <c r="J2265" s="9" t="str">
        <f t="shared" si="3542"/>
        <v>GERANIUM</v>
      </c>
      <c r="K2265" s="9" t="str">
        <f t="shared" si="3542"/>
        <v>HELIKONIA</v>
      </c>
      <c r="L2265" s="9" t="str">
        <f t="shared" si="3542"/>
        <v>IVY</v>
      </c>
      <c r="M2265" s="9" t="str">
        <f t="shared" si="3542"/>
        <v>KANA</v>
      </c>
      <c r="N2265" s="9" t="str">
        <f t="shared" si="3542"/>
        <v>IGD</v>
      </c>
      <c r="O2265" s="9" t="str">
        <f t="shared" si="3542"/>
        <v>HCU</v>
      </c>
      <c r="P2265" s="9" t="str">
        <f t="shared" si="3542"/>
        <v>PENUNJANG</v>
      </c>
      <c r="Q2265" s="9" t="str">
        <f t="shared" si="3542"/>
        <v>PELAYANAN</v>
      </c>
      <c r="R2265" s="9" t="str">
        <f t="shared" si="3542"/>
        <v>ADMIN</v>
      </c>
      <c r="S2265" s="9" t="str">
        <f t="shared" si="3542"/>
        <v>ASRAMA</v>
      </c>
      <c r="T2265" s="9" t="str">
        <f t="shared" si="3542"/>
        <v>MASJID</v>
      </c>
      <c r="U2265" s="9" t="str">
        <f t="shared" si="3542"/>
        <v>JUMLAH</v>
      </c>
      <c r="W2265" s="21"/>
      <c r="X2265" s="22" t="str">
        <f>X5</f>
        <v>ANGGREK</v>
      </c>
      <c r="Y2265" s="22" t="str">
        <f>Y5</f>
        <v>BOUGENVIL</v>
      </c>
      <c r="Z2265" s="22" t="str">
        <f t="shared" ref="Z2265:AN2265" si="3543">Z5</f>
        <v>CAMELIA</v>
      </c>
      <c r="AA2265" s="22" t="str">
        <f t="shared" si="3543"/>
        <v>DEWANDARU</v>
      </c>
      <c r="AB2265" s="22" t="str">
        <f t="shared" si="3543"/>
        <v>EDELWEIS</v>
      </c>
      <c r="AC2265" s="22" t="str">
        <f t="shared" si="3543"/>
        <v>FLAMBOYAN</v>
      </c>
      <c r="AD2265" s="22" t="str">
        <f t="shared" si="3543"/>
        <v>GERANIUM</v>
      </c>
      <c r="AE2265" s="22" t="str">
        <f t="shared" si="3543"/>
        <v>HELIKONIA</v>
      </c>
      <c r="AF2265" s="22" t="str">
        <f t="shared" si="3543"/>
        <v>IVY</v>
      </c>
      <c r="AG2265" s="22" t="str">
        <f t="shared" si="3543"/>
        <v>KANA</v>
      </c>
      <c r="AH2265" s="22" t="str">
        <f t="shared" si="3543"/>
        <v>IGD</v>
      </c>
      <c r="AI2265" s="22" t="str">
        <f t="shared" si="3543"/>
        <v>HCU</v>
      </c>
      <c r="AJ2265" s="22" t="str">
        <f t="shared" si="3543"/>
        <v>PENUNJANG</v>
      </c>
      <c r="AK2265" s="22" t="str">
        <f t="shared" si="3543"/>
        <v>PELAYANAN</v>
      </c>
      <c r="AL2265" s="22" t="str">
        <f t="shared" si="3543"/>
        <v>ADMIN</v>
      </c>
      <c r="AM2265" s="22" t="str">
        <f t="shared" si="3543"/>
        <v>ASRAMA</v>
      </c>
      <c r="AN2265" s="22" t="str">
        <f t="shared" si="3543"/>
        <v>MASJID</v>
      </c>
      <c r="AP2265" s="33" t="s">
        <v>2</v>
      </c>
      <c r="AQ2265" s="33" t="s">
        <v>3</v>
      </c>
      <c r="AR2265" s="33" t="s">
        <v>4</v>
      </c>
      <c r="AS2265" s="34" t="str">
        <f>AS5</f>
        <v>ANGGREK</v>
      </c>
      <c r="AT2265" s="34" t="str">
        <f>AT5</f>
        <v>BOUGENVIL</v>
      </c>
      <c r="AU2265" s="34" t="str">
        <f t="shared" ref="AU2265:BI2265" si="3544">AU5</f>
        <v>CAMELIA II</v>
      </c>
      <c r="AV2265" s="34" t="str">
        <f t="shared" si="3544"/>
        <v>DEWANDARU</v>
      </c>
      <c r="AW2265" s="34" t="str">
        <f t="shared" si="3544"/>
        <v>EDELWEIS</v>
      </c>
      <c r="AX2265" s="34" t="str">
        <f t="shared" si="3544"/>
        <v>FLAMBOYAN</v>
      </c>
      <c r="AY2265" s="34" t="str">
        <f t="shared" si="3544"/>
        <v>GERANIUM</v>
      </c>
      <c r="AZ2265" s="34" t="str">
        <f t="shared" si="3544"/>
        <v>HELIKONIA</v>
      </c>
      <c r="BA2265" s="34" t="str">
        <f t="shared" si="3544"/>
        <v>IVY</v>
      </c>
      <c r="BB2265" s="34" t="str">
        <f t="shared" si="3544"/>
        <v>KANA</v>
      </c>
      <c r="BC2265" s="34" t="str">
        <f t="shared" si="3544"/>
        <v>IGD</v>
      </c>
      <c r="BD2265" s="34" t="str">
        <f t="shared" si="3544"/>
        <v>HCU</v>
      </c>
      <c r="BE2265" s="34" t="str">
        <f t="shared" si="3544"/>
        <v>PENUNJANG</v>
      </c>
      <c r="BF2265" s="34" t="str">
        <f t="shared" si="3544"/>
        <v>PELAYANAN</v>
      </c>
      <c r="BG2265" s="34" t="str">
        <f t="shared" si="3544"/>
        <v>ADMIN</v>
      </c>
      <c r="BH2265" s="34" t="str">
        <f t="shared" si="3544"/>
        <v>ASRAMA</v>
      </c>
      <c r="BI2265" s="34" t="str">
        <f t="shared" si="3544"/>
        <v>MASJID</v>
      </c>
      <c r="BJ2265" s="34" t="s">
        <v>22</v>
      </c>
    </row>
    <row r="2266" spans="1:62" ht="15.75">
      <c r="A2266" s="10">
        <f>A2253+1</f>
        <v>22</v>
      </c>
      <c r="B2266" s="11" t="s">
        <v>40</v>
      </c>
      <c r="C2266" s="12" t="s">
        <v>24</v>
      </c>
      <c r="D2266" s="12"/>
      <c r="E2266" s="12"/>
      <c r="F2266" s="12"/>
      <c r="G2266" s="12">
        <v>14</v>
      </c>
      <c r="H2266" s="12">
        <v>14</v>
      </c>
      <c r="I2266" s="12">
        <v>29</v>
      </c>
      <c r="J2266" s="12">
        <v>12</v>
      </c>
      <c r="K2266" s="12">
        <v>14</v>
      </c>
      <c r="L2266" s="12">
        <v>8</v>
      </c>
      <c r="M2266" s="12">
        <v>6</v>
      </c>
      <c r="N2266" s="12"/>
      <c r="O2266" s="12">
        <v>11</v>
      </c>
      <c r="P2266" s="12">
        <v>10</v>
      </c>
      <c r="Q2266" s="12">
        <v>14</v>
      </c>
      <c r="R2266" s="12"/>
      <c r="S2266" s="12"/>
      <c r="T2266" s="12"/>
      <c r="U2266" s="12">
        <f>SUM(E2266:T2266)</f>
        <v>132</v>
      </c>
      <c r="W2266" s="23" t="s">
        <v>24</v>
      </c>
      <c r="X2266" s="24">
        <v>0.26500000000000001</v>
      </c>
      <c r="Y2266" s="24">
        <v>0.26500000000000001</v>
      </c>
      <c r="Z2266" s="24">
        <v>0.26500000000000001</v>
      </c>
      <c r="AA2266" s="24">
        <v>0.26500000000000001</v>
      </c>
      <c r="AB2266" s="24">
        <v>0.26500000000000001</v>
      </c>
      <c r="AC2266" s="24">
        <v>0.26500000000000001</v>
      </c>
      <c r="AD2266" s="24">
        <v>0.26500000000000001</v>
      </c>
      <c r="AE2266" s="24">
        <v>0.26500000000000001</v>
      </c>
      <c r="AF2266" s="24">
        <v>0.26500000000000001</v>
      </c>
      <c r="AG2266" s="24">
        <v>0.26500000000000001</v>
      </c>
      <c r="AH2266" s="24">
        <v>0.26500000000000001</v>
      </c>
      <c r="AI2266" s="24">
        <v>0.26500000000000001</v>
      </c>
      <c r="AJ2266" s="24">
        <v>0.26500000000000001</v>
      </c>
      <c r="AK2266" s="24">
        <v>0.26500000000000001</v>
      </c>
      <c r="AL2266" s="24">
        <v>0.26500000000000001</v>
      </c>
      <c r="AM2266" s="24">
        <v>0.26500000000000001</v>
      </c>
      <c r="AN2266" s="24">
        <v>0.26500000000000001</v>
      </c>
      <c r="AP2266" s="10">
        <f>AP2253+1</f>
        <v>22</v>
      </c>
      <c r="AQ2266" s="11" t="s">
        <v>37</v>
      </c>
      <c r="AR2266" s="12" t="s">
        <v>24</v>
      </c>
      <c r="AS2266" s="13">
        <f t="shared" ref="AS2266:AT2274" si="3545">D2266*X2266</f>
        <v>0</v>
      </c>
      <c r="AT2266" s="13">
        <f t="shared" si="3545"/>
        <v>0</v>
      </c>
      <c r="AU2266" s="13">
        <f t="shared" ref="AU2266:AU2274" si="3546">F2266*Z2266</f>
        <v>0</v>
      </c>
      <c r="AV2266" s="13">
        <f t="shared" ref="AV2266:AV2274" si="3547">G2266*AA2266</f>
        <v>3.71</v>
      </c>
      <c r="AW2266" s="13">
        <f t="shared" ref="AW2266:AW2274" si="3548">H2266*AB2266</f>
        <v>3.71</v>
      </c>
      <c r="AX2266" s="13">
        <f t="shared" ref="AX2266:AX2274" si="3549">I2266*AC2266</f>
        <v>7.6849999999999996</v>
      </c>
      <c r="AY2266" s="13">
        <f t="shared" ref="AY2266:AY2274" si="3550">J2266*AD2266</f>
        <v>3.18</v>
      </c>
      <c r="AZ2266" s="13">
        <f t="shared" ref="AZ2266:AZ2274" si="3551">K2266*AE2266</f>
        <v>3.71</v>
      </c>
      <c r="BA2266" s="13">
        <f t="shared" ref="BA2266:BA2274" si="3552">L2266*AF2266</f>
        <v>2.12</v>
      </c>
      <c r="BB2266" s="13">
        <f t="shared" ref="BB2266:BB2274" si="3553">M2266*AG2266</f>
        <v>1.59</v>
      </c>
      <c r="BC2266" s="13">
        <f t="shared" ref="BC2266:BC2274" si="3554">N2266*AH2266</f>
        <v>0</v>
      </c>
      <c r="BD2266" s="13">
        <f t="shared" ref="BD2266:BD2274" si="3555">O2266*AI2266</f>
        <v>2.915</v>
      </c>
      <c r="BE2266" s="13">
        <f t="shared" ref="BE2266:BE2274" si="3556">P2266*AJ2266</f>
        <v>2.65</v>
      </c>
      <c r="BF2266" s="13">
        <f t="shared" ref="BF2266:BF2274" si="3557">Q2266*AK2266</f>
        <v>3.71</v>
      </c>
      <c r="BG2266" s="13">
        <f t="shared" ref="BG2266:BG2274" si="3558">R2266*AL2266</f>
        <v>0</v>
      </c>
      <c r="BH2266" s="13">
        <f t="shared" ref="BH2266:BH2274" si="3559">S2266*AM2266</f>
        <v>0</v>
      </c>
      <c r="BI2266" s="13">
        <f t="shared" ref="BI2266:BI2274" si="3560">T2266*AN2266</f>
        <v>0</v>
      </c>
      <c r="BJ2266" s="12">
        <f>SUM(AT2266:BI2266)</f>
        <v>34.979999999999997</v>
      </c>
    </row>
    <row r="2267" spans="1:62" ht="15.75">
      <c r="A2267" s="14"/>
      <c r="B2267" s="15">
        <f>B2254+1</f>
        <v>44734</v>
      </c>
      <c r="C2267" s="12" t="s">
        <v>25</v>
      </c>
      <c r="D2267" s="12"/>
      <c r="E2267" s="12"/>
      <c r="F2267" s="12"/>
      <c r="G2267" s="12">
        <v>16</v>
      </c>
      <c r="H2267" s="12">
        <v>17</v>
      </c>
      <c r="I2267" s="12">
        <v>31</v>
      </c>
      <c r="J2267" s="12">
        <v>12</v>
      </c>
      <c r="K2267" s="12">
        <v>14</v>
      </c>
      <c r="L2267" s="12">
        <v>8</v>
      </c>
      <c r="M2267" s="12">
        <v>5</v>
      </c>
      <c r="N2267" s="12"/>
      <c r="O2267" s="12">
        <v>3</v>
      </c>
      <c r="P2267" s="12">
        <v>3</v>
      </c>
      <c r="Q2267" s="12">
        <v>5</v>
      </c>
      <c r="R2267" s="12"/>
      <c r="S2267" s="12"/>
      <c r="T2267" s="12"/>
      <c r="U2267" s="12">
        <f t="shared" ref="U2267:U2274" si="3561">SUM(E2267:T2267)</f>
        <v>114</v>
      </c>
      <c r="W2267" s="23" t="s">
        <v>25</v>
      </c>
      <c r="X2267" s="24">
        <v>0.22500000000000001</v>
      </c>
      <c r="Y2267" s="24">
        <v>0.22500000000000001</v>
      </c>
      <c r="Z2267" s="24">
        <v>0.22500000000000001</v>
      </c>
      <c r="AA2267" s="24">
        <v>0.22500000000000001</v>
      </c>
      <c r="AB2267" s="24">
        <v>0.22500000000000001</v>
      </c>
      <c r="AC2267" s="24">
        <v>0.22500000000000001</v>
      </c>
      <c r="AD2267" s="24">
        <v>0.22500000000000001</v>
      </c>
      <c r="AE2267" s="24">
        <v>0.22500000000000001</v>
      </c>
      <c r="AF2267" s="24">
        <v>0.22500000000000001</v>
      </c>
      <c r="AG2267" s="24">
        <v>0.22500000000000001</v>
      </c>
      <c r="AH2267" s="24">
        <v>0.22500000000000001</v>
      </c>
      <c r="AI2267" s="24">
        <v>0.22500000000000001</v>
      </c>
      <c r="AJ2267" s="24">
        <v>0.22500000000000001</v>
      </c>
      <c r="AK2267" s="24">
        <v>0.22500000000000001</v>
      </c>
      <c r="AL2267" s="24">
        <v>0.22500000000000001</v>
      </c>
      <c r="AM2267" s="24">
        <v>0.22500000000000001</v>
      </c>
      <c r="AN2267" s="24">
        <v>0.22500000000000001</v>
      </c>
      <c r="AP2267" s="14"/>
      <c r="AQ2267" s="15">
        <f>AQ2254+1</f>
        <v>44369</v>
      </c>
      <c r="AR2267" s="12" t="s">
        <v>25</v>
      </c>
      <c r="AS2267" s="13">
        <f t="shared" si="3545"/>
        <v>0</v>
      </c>
      <c r="AT2267" s="13">
        <f t="shared" si="3545"/>
        <v>0</v>
      </c>
      <c r="AU2267" s="13">
        <f t="shared" si="3546"/>
        <v>0</v>
      </c>
      <c r="AV2267" s="13">
        <f t="shared" si="3547"/>
        <v>3.6</v>
      </c>
      <c r="AW2267" s="13">
        <f t="shared" si="3548"/>
        <v>3.8250000000000002</v>
      </c>
      <c r="AX2267" s="13">
        <f t="shared" si="3549"/>
        <v>6.9749999999999996</v>
      </c>
      <c r="AY2267" s="13">
        <f t="shared" si="3550"/>
        <v>2.7</v>
      </c>
      <c r="AZ2267" s="13">
        <f t="shared" si="3551"/>
        <v>3.15</v>
      </c>
      <c r="BA2267" s="13">
        <f t="shared" si="3552"/>
        <v>1.8</v>
      </c>
      <c r="BB2267" s="13">
        <f t="shared" si="3553"/>
        <v>1.125</v>
      </c>
      <c r="BC2267" s="13">
        <f t="shared" si="3554"/>
        <v>0</v>
      </c>
      <c r="BD2267" s="13">
        <f t="shared" si="3555"/>
        <v>0.67500000000000004</v>
      </c>
      <c r="BE2267" s="13">
        <f t="shared" si="3556"/>
        <v>0.67500000000000004</v>
      </c>
      <c r="BF2267" s="13">
        <f t="shared" si="3557"/>
        <v>1.125</v>
      </c>
      <c r="BG2267" s="13">
        <f t="shared" si="3558"/>
        <v>0</v>
      </c>
      <c r="BH2267" s="13">
        <f t="shared" si="3559"/>
        <v>0</v>
      </c>
      <c r="BI2267" s="13">
        <f t="shared" si="3560"/>
        <v>0</v>
      </c>
      <c r="BJ2267" s="12">
        <f t="shared" ref="BJ2267:BJ2274" si="3562">SUM(AT2267:BI2267)</f>
        <v>25.65</v>
      </c>
    </row>
    <row r="2268" spans="1:62" ht="15.75">
      <c r="A2268" s="14"/>
      <c r="B2268" s="14"/>
      <c r="C2268" s="12" t="s">
        <v>26</v>
      </c>
      <c r="D2268" s="12"/>
      <c r="E2268" s="12"/>
      <c r="F2268" s="12"/>
      <c r="G2268" s="12">
        <v>5</v>
      </c>
      <c r="H2268" s="12">
        <v>4</v>
      </c>
      <c r="I2268" s="12">
        <v>7</v>
      </c>
      <c r="J2268" s="12">
        <v>4</v>
      </c>
      <c r="K2268" s="12">
        <v>8</v>
      </c>
      <c r="L2268" s="12">
        <v>4</v>
      </c>
      <c r="M2268" s="12">
        <v>2</v>
      </c>
      <c r="N2268" s="12"/>
      <c r="O2268" s="12">
        <v>4</v>
      </c>
      <c r="P2268" s="12">
        <v>2</v>
      </c>
      <c r="Q2268" s="12">
        <v>17</v>
      </c>
      <c r="R2268" s="12"/>
      <c r="S2268" s="12"/>
      <c r="T2268" s="12"/>
      <c r="U2268" s="12">
        <f t="shared" si="3561"/>
        <v>57</v>
      </c>
      <c r="W2268" s="23" t="s">
        <v>26</v>
      </c>
      <c r="X2268" s="24">
        <v>0.35</v>
      </c>
      <c r="Y2268" s="24">
        <v>0.35</v>
      </c>
      <c r="Z2268" s="24">
        <v>0.35</v>
      </c>
      <c r="AA2268" s="24">
        <v>0.35</v>
      </c>
      <c r="AB2268" s="24">
        <v>0.35</v>
      </c>
      <c r="AC2268" s="24">
        <v>0.35</v>
      </c>
      <c r="AD2268" s="24">
        <v>0.35</v>
      </c>
      <c r="AE2268" s="24">
        <v>0.35</v>
      </c>
      <c r="AF2268" s="24">
        <v>0.35</v>
      </c>
      <c r="AG2268" s="24">
        <v>0.35</v>
      </c>
      <c r="AH2268" s="24">
        <v>0.35</v>
      </c>
      <c r="AI2268" s="24">
        <v>0.35</v>
      </c>
      <c r="AJ2268" s="24">
        <v>0.35</v>
      </c>
      <c r="AK2268" s="24">
        <v>0.35</v>
      </c>
      <c r="AL2268" s="24">
        <v>0.35</v>
      </c>
      <c r="AM2268" s="24">
        <v>0.35</v>
      </c>
      <c r="AN2268" s="24">
        <v>0.35</v>
      </c>
      <c r="AP2268" s="14"/>
      <c r="AQ2268" s="14"/>
      <c r="AR2268" s="12" t="s">
        <v>26</v>
      </c>
      <c r="AS2268" s="13">
        <f t="shared" si="3545"/>
        <v>0</v>
      </c>
      <c r="AT2268" s="13">
        <f t="shared" si="3545"/>
        <v>0</v>
      </c>
      <c r="AU2268" s="13">
        <f t="shared" si="3546"/>
        <v>0</v>
      </c>
      <c r="AV2268" s="13">
        <f t="shared" si="3547"/>
        <v>1.75</v>
      </c>
      <c r="AW2268" s="13">
        <f t="shared" si="3548"/>
        <v>1.4</v>
      </c>
      <c r="AX2268" s="13">
        <f t="shared" si="3549"/>
        <v>2.4500000000000002</v>
      </c>
      <c r="AY2268" s="13">
        <f t="shared" si="3550"/>
        <v>1.4</v>
      </c>
      <c r="AZ2268" s="13">
        <f t="shared" si="3551"/>
        <v>2.8</v>
      </c>
      <c r="BA2268" s="13">
        <f t="shared" si="3552"/>
        <v>1.4</v>
      </c>
      <c r="BB2268" s="13">
        <f t="shared" si="3553"/>
        <v>0.7</v>
      </c>
      <c r="BC2268" s="13">
        <f t="shared" si="3554"/>
        <v>0</v>
      </c>
      <c r="BD2268" s="13">
        <f t="shared" si="3555"/>
        <v>1.4</v>
      </c>
      <c r="BE2268" s="13">
        <f t="shared" si="3556"/>
        <v>0.7</v>
      </c>
      <c r="BF2268" s="13">
        <f t="shared" si="3557"/>
        <v>5.95</v>
      </c>
      <c r="BG2268" s="13">
        <f t="shared" si="3558"/>
        <v>0</v>
      </c>
      <c r="BH2268" s="13">
        <f t="shared" si="3559"/>
        <v>0</v>
      </c>
      <c r="BI2268" s="13">
        <f t="shared" si="3560"/>
        <v>0</v>
      </c>
      <c r="BJ2268" s="12">
        <f t="shared" si="3562"/>
        <v>19.95</v>
      </c>
    </row>
    <row r="2269" spans="1:62" ht="15.75">
      <c r="A2269" s="14"/>
      <c r="B2269" s="14"/>
      <c r="C2269" s="12" t="s">
        <v>27</v>
      </c>
      <c r="D2269" s="12"/>
      <c r="E2269" s="12">
        <v>5</v>
      </c>
      <c r="F2269" s="12">
        <v>5</v>
      </c>
      <c r="G2269" s="12">
        <v>7</v>
      </c>
      <c r="H2269" s="12">
        <v>9</v>
      </c>
      <c r="I2269" s="12">
        <v>4</v>
      </c>
      <c r="J2269" s="12">
        <v>7</v>
      </c>
      <c r="K2269" s="12">
        <v>6</v>
      </c>
      <c r="L2269" s="12">
        <v>3</v>
      </c>
      <c r="M2269" s="12">
        <v>3</v>
      </c>
      <c r="N2269" s="12">
        <v>5</v>
      </c>
      <c r="O2269" s="12">
        <v>4</v>
      </c>
      <c r="P2269" s="12">
        <v>2</v>
      </c>
      <c r="Q2269" s="12">
        <v>9</v>
      </c>
      <c r="R2269" s="12"/>
      <c r="S2269" s="12"/>
      <c r="T2269" s="12"/>
      <c r="U2269" s="12">
        <f t="shared" si="3561"/>
        <v>69</v>
      </c>
      <c r="W2269" s="23" t="s">
        <v>27</v>
      </c>
      <c r="X2269" s="24">
        <v>0.43</v>
      </c>
      <c r="Y2269" s="24">
        <v>0.43</v>
      </c>
      <c r="Z2269" s="24">
        <v>0.43</v>
      </c>
      <c r="AA2269" s="24">
        <v>0.43</v>
      </c>
      <c r="AB2269" s="24">
        <v>0.43</v>
      </c>
      <c r="AC2269" s="24">
        <v>0.43</v>
      </c>
      <c r="AD2269" s="24">
        <v>0.43</v>
      </c>
      <c r="AE2269" s="24">
        <v>0.43</v>
      </c>
      <c r="AF2269" s="24">
        <v>0.43</v>
      </c>
      <c r="AG2269" s="24">
        <v>0.43</v>
      </c>
      <c r="AH2269" s="24">
        <v>0.43</v>
      </c>
      <c r="AI2269" s="24">
        <v>0.43</v>
      </c>
      <c r="AJ2269" s="24">
        <v>0.43</v>
      </c>
      <c r="AK2269" s="24">
        <v>0.43</v>
      </c>
      <c r="AL2269" s="24">
        <v>0.43</v>
      </c>
      <c r="AM2269" s="24">
        <v>0.43</v>
      </c>
      <c r="AN2269" s="24">
        <v>0.43</v>
      </c>
      <c r="AP2269" s="14"/>
      <c r="AQ2269" s="14"/>
      <c r="AR2269" s="12" t="s">
        <v>27</v>
      </c>
      <c r="AS2269" s="13">
        <f t="shared" si="3545"/>
        <v>0</v>
      </c>
      <c r="AT2269" s="13">
        <f t="shared" si="3545"/>
        <v>2.15</v>
      </c>
      <c r="AU2269" s="13">
        <f t="shared" si="3546"/>
        <v>2.15</v>
      </c>
      <c r="AV2269" s="13">
        <f t="shared" si="3547"/>
        <v>3.01</v>
      </c>
      <c r="AW2269" s="13">
        <f t="shared" si="3548"/>
        <v>3.87</v>
      </c>
      <c r="AX2269" s="13">
        <f t="shared" si="3549"/>
        <v>1.72</v>
      </c>
      <c r="AY2269" s="13">
        <f t="shared" si="3550"/>
        <v>3.01</v>
      </c>
      <c r="AZ2269" s="13">
        <f t="shared" si="3551"/>
        <v>2.58</v>
      </c>
      <c r="BA2269" s="13">
        <f t="shared" si="3552"/>
        <v>1.29</v>
      </c>
      <c r="BB2269" s="13">
        <f t="shared" si="3553"/>
        <v>1.29</v>
      </c>
      <c r="BC2269" s="13">
        <f t="shared" si="3554"/>
        <v>2.15</v>
      </c>
      <c r="BD2269" s="13">
        <f t="shared" si="3555"/>
        <v>1.72</v>
      </c>
      <c r="BE2269" s="13">
        <f t="shared" si="3556"/>
        <v>0.86</v>
      </c>
      <c r="BF2269" s="13">
        <f t="shared" si="3557"/>
        <v>3.87</v>
      </c>
      <c r="BG2269" s="13">
        <f t="shared" si="3558"/>
        <v>0</v>
      </c>
      <c r="BH2269" s="13">
        <f t="shared" si="3559"/>
        <v>0</v>
      </c>
      <c r="BI2269" s="13">
        <f t="shared" si="3560"/>
        <v>0</v>
      </c>
      <c r="BJ2269" s="12">
        <f t="shared" si="3562"/>
        <v>29.67</v>
      </c>
    </row>
    <row r="2270" spans="1:62" ht="15.75">
      <c r="A2270" s="14"/>
      <c r="B2270" s="14"/>
      <c r="C2270" s="12" t="s">
        <v>28</v>
      </c>
      <c r="D2270" s="12"/>
      <c r="E2270" s="12">
        <v>9</v>
      </c>
      <c r="F2270" s="12">
        <v>7</v>
      </c>
      <c r="G2270" s="12">
        <v>4</v>
      </c>
      <c r="H2270" s="12">
        <v>7</v>
      </c>
      <c r="I2270" s="12">
        <v>2</v>
      </c>
      <c r="J2270" s="12">
        <v>6</v>
      </c>
      <c r="K2270" s="12">
        <v>5</v>
      </c>
      <c r="L2270" s="12">
        <v>5</v>
      </c>
      <c r="M2270" s="12">
        <v>4</v>
      </c>
      <c r="N2270" s="12">
        <v>7</v>
      </c>
      <c r="O2270" s="12">
        <v>6</v>
      </c>
      <c r="P2270" s="12">
        <v>3</v>
      </c>
      <c r="Q2270" s="12">
        <v>4</v>
      </c>
      <c r="R2270" s="12"/>
      <c r="S2270" s="12"/>
      <c r="T2270" s="12"/>
      <c r="U2270" s="12">
        <f t="shared" si="3561"/>
        <v>69</v>
      </c>
      <c r="W2270" s="23" t="s">
        <v>28</v>
      </c>
      <c r="X2270" s="24">
        <v>0.5</v>
      </c>
      <c r="Y2270" s="24">
        <v>0.5</v>
      </c>
      <c r="Z2270" s="24">
        <v>0.5</v>
      </c>
      <c r="AA2270" s="24">
        <v>0.5</v>
      </c>
      <c r="AB2270" s="24">
        <v>0.5</v>
      </c>
      <c r="AC2270" s="24">
        <v>0.5</v>
      </c>
      <c r="AD2270" s="24">
        <v>0.5</v>
      </c>
      <c r="AE2270" s="24">
        <v>0.5</v>
      </c>
      <c r="AF2270" s="24">
        <v>0.5</v>
      </c>
      <c r="AG2270" s="24">
        <v>0.5</v>
      </c>
      <c r="AH2270" s="24">
        <v>0.5</v>
      </c>
      <c r="AI2270" s="24">
        <v>0.5</v>
      </c>
      <c r="AJ2270" s="24">
        <v>0.5</v>
      </c>
      <c r="AK2270" s="24">
        <v>0.5</v>
      </c>
      <c r="AL2270" s="24">
        <v>0.5</v>
      </c>
      <c r="AM2270" s="24">
        <v>0.5</v>
      </c>
      <c r="AN2270" s="24">
        <v>0.5</v>
      </c>
      <c r="AP2270" s="14"/>
      <c r="AQ2270" s="14"/>
      <c r="AR2270" s="12" t="s">
        <v>28</v>
      </c>
      <c r="AS2270" s="13">
        <f t="shared" si="3545"/>
        <v>0</v>
      </c>
      <c r="AT2270" s="13">
        <f t="shared" si="3545"/>
        <v>4.5</v>
      </c>
      <c r="AU2270" s="13">
        <f t="shared" si="3546"/>
        <v>3.5</v>
      </c>
      <c r="AV2270" s="13">
        <f t="shared" si="3547"/>
        <v>2</v>
      </c>
      <c r="AW2270" s="13">
        <f t="shared" si="3548"/>
        <v>3.5</v>
      </c>
      <c r="AX2270" s="13">
        <f t="shared" si="3549"/>
        <v>1</v>
      </c>
      <c r="AY2270" s="13">
        <f t="shared" si="3550"/>
        <v>3</v>
      </c>
      <c r="AZ2270" s="13">
        <f t="shared" si="3551"/>
        <v>2.5</v>
      </c>
      <c r="BA2270" s="13">
        <f t="shared" si="3552"/>
        <v>2.5</v>
      </c>
      <c r="BB2270" s="13">
        <f t="shared" si="3553"/>
        <v>2</v>
      </c>
      <c r="BC2270" s="13">
        <f t="shared" si="3554"/>
        <v>3.5</v>
      </c>
      <c r="BD2270" s="13">
        <f t="shared" si="3555"/>
        <v>3</v>
      </c>
      <c r="BE2270" s="13">
        <f t="shared" si="3556"/>
        <v>1.5</v>
      </c>
      <c r="BF2270" s="13">
        <f t="shared" si="3557"/>
        <v>2</v>
      </c>
      <c r="BG2270" s="13">
        <f t="shared" si="3558"/>
        <v>0</v>
      </c>
      <c r="BH2270" s="13">
        <f t="shared" si="3559"/>
        <v>0</v>
      </c>
      <c r="BI2270" s="13">
        <f t="shared" si="3560"/>
        <v>0</v>
      </c>
      <c r="BJ2270" s="12">
        <f t="shared" si="3562"/>
        <v>34.5</v>
      </c>
    </row>
    <row r="2271" spans="1:62" ht="15.75">
      <c r="A2271" s="14"/>
      <c r="B2271" s="14"/>
      <c r="C2271" s="12" t="s">
        <v>35</v>
      </c>
      <c r="D2271" s="12"/>
      <c r="E2271" s="12">
        <v>8</v>
      </c>
      <c r="F2271" s="12">
        <v>8</v>
      </c>
      <c r="G2271" s="12">
        <v>5</v>
      </c>
      <c r="H2271" s="12">
        <v>5</v>
      </c>
      <c r="I2271" s="12">
        <v>2</v>
      </c>
      <c r="J2271" s="12">
        <v>4</v>
      </c>
      <c r="K2271" s="12">
        <v>5</v>
      </c>
      <c r="L2271" s="12">
        <v>3</v>
      </c>
      <c r="M2271" s="12">
        <v>3</v>
      </c>
      <c r="N2271" s="12">
        <v>4</v>
      </c>
      <c r="O2271" s="12">
        <v>4</v>
      </c>
      <c r="P2271" s="12">
        <v>2</v>
      </c>
      <c r="Q2271" s="12">
        <v>10</v>
      </c>
      <c r="R2271" s="12"/>
      <c r="S2271" s="12"/>
      <c r="T2271" s="12"/>
      <c r="U2271" s="12">
        <f t="shared" si="3561"/>
        <v>63</v>
      </c>
      <c r="W2271" s="23" t="s">
        <v>50</v>
      </c>
      <c r="X2271" s="24">
        <v>8.5000000000000006E-2</v>
      </c>
      <c r="Y2271" s="24">
        <v>8.5000000000000006E-2</v>
      </c>
      <c r="Z2271" s="24">
        <v>8.5000000000000006E-2</v>
      </c>
      <c r="AA2271" s="24">
        <v>8.5000000000000006E-2</v>
      </c>
      <c r="AB2271" s="24">
        <v>8.5000000000000006E-2</v>
      </c>
      <c r="AC2271" s="24">
        <v>8.5000000000000006E-2</v>
      </c>
      <c r="AD2271" s="24">
        <v>8.5000000000000006E-2</v>
      </c>
      <c r="AE2271" s="24">
        <v>8.5000000000000006E-2</v>
      </c>
      <c r="AF2271" s="24">
        <v>8.5000000000000006E-2</v>
      </c>
      <c r="AG2271" s="24">
        <v>8.5000000000000006E-2</v>
      </c>
      <c r="AH2271" s="24">
        <v>8.5000000000000006E-2</v>
      </c>
      <c r="AI2271" s="24">
        <v>8.5000000000000006E-2</v>
      </c>
      <c r="AJ2271" s="24">
        <v>8.5000000000000006E-2</v>
      </c>
      <c r="AK2271" s="24">
        <v>8.5000000000000006E-2</v>
      </c>
      <c r="AL2271" s="24">
        <v>8.5000000000000006E-2</v>
      </c>
      <c r="AM2271" s="24">
        <v>8.5000000000000006E-2</v>
      </c>
      <c r="AN2271" s="24">
        <v>8.5000000000000006E-2</v>
      </c>
      <c r="AP2271" s="14"/>
      <c r="AQ2271" s="14"/>
      <c r="AR2271" s="12" t="s">
        <v>29</v>
      </c>
      <c r="AS2271" s="13">
        <f t="shared" si="3545"/>
        <v>0</v>
      </c>
      <c r="AT2271" s="13">
        <f t="shared" si="3545"/>
        <v>0.68</v>
      </c>
      <c r="AU2271" s="13">
        <f t="shared" si="3546"/>
        <v>0.68</v>
      </c>
      <c r="AV2271" s="13">
        <f t="shared" si="3547"/>
        <v>0.42499999999999999</v>
      </c>
      <c r="AW2271" s="13">
        <f t="shared" si="3548"/>
        <v>0.42499999999999999</v>
      </c>
      <c r="AX2271" s="13">
        <f t="shared" si="3549"/>
        <v>0.17</v>
      </c>
      <c r="AY2271" s="13">
        <f t="shared" si="3550"/>
        <v>0.34</v>
      </c>
      <c r="AZ2271" s="13">
        <f t="shared" si="3551"/>
        <v>0.42499999999999999</v>
      </c>
      <c r="BA2271" s="13">
        <f t="shared" si="3552"/>
        <v>0.255</v>
      </c>
      <c r="BB2271" s="13">
        <f t="shared" si="3553"/>
        <v>0.255</v>
      </c>
      <c r="BC2271" s="13">
        <f t="shared" si="3554"/>
        <v>0.34</v>
      </c>
      <c r="BD2271" s="13">
        <f t="shared" si="3555"/>
        <v>0.34</v>
      </c>
      <c r="BE2271" s="13">
        <f t="shared" si="3556"/>
        <v>0.17</v>
      </c>
      <c r="BF2271" s="13">
        <f t="shared" si="3557"/>
        <v>0.85</v>
      </c>
      <c r="BG2271" s="13">
        <f t="shared" si="3558"/>
        <v>0</v>
      </c>
      <c r="BH2271" s="13">
        <f t="shared" si="3559"/>
        <v>0</v>
      </c>
      <c r="BI2271" s="13">
        <f t="shared" si="3560"/>
        <v>0</v>
      </c>
      <c r="BJ2271" s="12">
        <f t="shared" si="3562"/>
        <v>5.3550000000000004</v>
      </c>
    </row>
    <row r="2272" spans="1:62" ht="15.75">
      <c r="A2272" s="14"/>
      <c r="B2272" s="14"/>
      <c r="C2272" s="12" t="s">
        <v>36</v>
      </c>
      <c r="D2272" s="12"/>
      <c r="E2272" s="12">
        <v>8</v>
      </c>
      <c r="F2272" s="12">
        <v>7</v>
      </c>
      <c r="G2272" s="12"/>
      <c r="H2272" s="12"/>
      <c r="I2272" s="12"/>
      <c r="J2272" s="12"/>
      <c r="K2272" s="12"/>
      <c r="L2272" s="12"/>
      <c r="M2272" s="12"/>
      <c r="N2272" s="12"/>
      <c r="O2272" s="12">
        <v>5</v>
      </c>
      <c r="P2272" s="12"/>
      <c r="Q2272" s="12"/>
      <c r="R2272" s="12"/>
      <c r="S2272" s="12"/>
      <c r="T2272" s="12"/>
      <c r="U2272" s="12">
        <f t="shared" si="3561"/>
        <v>20</v>
      </c>
      <c r="W2272" s="23" t="s">
        <v>51</v>
      </c>
      <c r="X2272" s="24">
        <v>0.59</v>
      </c>
      <c r="Y2272" s="24">
        <v>0.59</v>
      </c>
      <c r="Z2272" s="24">
        <v>0.59</v>
      </c>
      <c r="AA2272" s="24">
        <v>0.59</v>
      </c>
      <c r="AB2272" s="24">
        <v>0.59</v>
      </c>
      <c r="AC2272" s="24">
        <v>0.59</v>
      </c>
      <c r="AD2272" s="24">
        <v>0.59</v>
      </c>
      <c r="AE2272" s="24">
        <v>0.59</v>
      </c>
      <c r="AF2272" s="24">
        <v>0.59</v>
      </c>
      <c r="AG2272" s="24">
        <v>0.59</v>
      </c>
      <c r="AH2272" s="24">
        <v>0.59</v>
      </c>
      <c r="AI2272" s="24">
        <v>0.59</v>
      </c>
      <c r="AJ2272" s="24">
        <v>0.59</v>
      </c>
      <c r="AK2272" s="24">
        <v>0.59</v>
      </c>
      <c r="AL2272" s="24">
        <v>0.59</v>
      </c>
      <c r="AM2272" s="24">
        <v>0.59</v>
      </c>
      <c r="AN2272" s="24">
        <v>0.59</v>
      </c>
      <c r="AP2272" s="14"/>
      <c r="AQ2272" s="14"/>
      <c r="AR2272" s="12" t="s">
        <v>30</v>
      </c>
      <c r="AS2272" s="13">
        <f t="shared" si="3545"/>
        <v>0</v>
      </c>
      <c r="AT2272" s="13">
        <f t="shared" si="3545"/>
        <v>4.72</v>
      </c>
      <c r="AU2272" s="13">
        <f t="shared" si="3546"/>
        <v>4.13</v>
      </c>
      <c r="AV2272" s="13">
        <f t="shared" si="3547"/>
        <v>0</v>
      </c>
      <c r="AW2272" s="13">
        <f t="shared" si="3548"/>
        <v>0</v>
      </c>
      <c r="AX2272" s="13">
        <f t="shared" si="3549"/>
        <v>0</v>
      </c>
      <c r="AY2272" s="13">
        <f t="shared" si="3550"/>
        <v>0</v>
      </c>
      <c r="AZ2272" s="13">
        <f t="shared" si="3551"/>
        <v>0</v>
      </c>
      <c r="BA2272" s="13">
        <f t="shared" si="3552"/>
        <v>0</v>
      </c>
      <c r="BB2272" s="13">
        <f t="shared" si="3553"/>
        <v>0</v>
      </c>
      <c r="BC2272" s="13">
        <f t="shared" si="3554"/>
        <v>0</v>
      </c>
      <c r="BD2272" s="13">
        <f t="shared" si="3555"/>
        <v>2.95</v>
      </c>
      <c r="BE2272" s="13">
        <f t="shared" si="3556"/>
        <v>0</v>
      </c>
      <c r="BF2272" s="13">
        <f t="shared" si="3557"/>
        <v>0</v>
      </c>
      <c r="BG2272" s="13">
        <f t="shared" si="3558"/>
        <v>0</v>
      </c>
      <c r="BH2272" s="13">
        <f t="shared" si="3559"/>
        <v>0</v>
      </c>
      <c r="BI2272" s="13">
        <f t="shared" si="3560"/>
        <v>0</v>
      </c>
      <c r="BJ2272" s="12">
        <f t="shared" si="3562"/>
        <v>11.8</v>
      </c>
    </row>
    <row r="2273" spans="1:62" ht="15.75">
      <c r="A2273" s="14"/>
      <c r="B2273" s="14"/>
      <c r="C2273" s="12" t="s">
        <v>31</v>
      </c>
      <c r="D2273" s="12"/>
      <c r="E2273" s="12">
        <v>6</v>
      </c>
      <c r="F2273" s="12">
        <v>4</v>
      </c>
      <c r="G2273" s="12"/>
      <c r="H2273" s="12"/>
      <c r="I2273" s="12"/>
      <c r="J2273" s="12"/>
      <c r="K2273" s="12"/>
      <c r="L2273" s="12"/>
      <c r="M2273" s="12"/>
      <c r="N2273" s="12">
        <v>2</v>
      </c>
      <c r="O2273" s="12">
        <v>1</v>
      </c>
      <c r="P2273" s="12"/>
      <c r="Q2273" s="12">
        <v>2</v>
      </c>
      <c r="R2273" s="12"/>
      <c r="S2273" s="12"/>
      <c r="T2273" s="12"/>
      <c r="U2273" s="12">
        <f t="shared" si="3561"/>
        <v>15</v>
      </c>
      <c r="W2273" s="23" t="s">
        <v>31</v>
      </c>
      <c r="X2273" s="24">
        <v>0.56999999999999995</v>
      </c>
      <c r="Y2273" s="24">
        <v>0.56999999999999995</v>
      </c>
      <c r="Z2273" s="24">
        <v>0.56999999999999995</v>
      </c>
      <c r="AA2273" s="24">
        <v>0.56999999999999995</v>
      </c>
      <c r="AB2273" s="24">
        <v>0.56999999999999995</v>
      </c>
      <c r="AC2273" s="24">
        <v>0.56999999999999995</v>
      </c>
      <c r="AD2273" s="24">
        <v>0.56999999999999995</v>
      </c>
      <c r="AE2273" s="24">
        <v>0.56999999999999995</v>
      </c>
      <c r="AF2273" s="24">
        <v>0.56999999999999995</v>
      </c>
      <c r="AG2273" s="24">
        <v>0.56999999999999995</v>
      </c>
      <c r="AH2273" s="24">
        <v>0.56999999999999995</v>
      </c>
      <c r="AI2273" s="24">
        <v>0.56999999999999995</v>
      </c>
      <c r="AJ2273" s="24">
        <v>0.56999999999999995</v>
      </c>
      <c r="AK2273" s="24">
        <v>0.56999999999999995</v>
      </c>
      <c r="AL2273" s="24">
        <v>0.56999999999999995</v>
      </c>
      <c r="AM2273" s="24">
        <v>0.56999999999999995</v>
      </c>
      <c r="AN2273" s="24">
        <v>0.56999999999999995</v>
      </c>
      <c r="AP2273" s="14"/>
      <c r="AQ2273" s="14"/>
      <c r="AR2273" s="12" t="s">
        <v>31</v>
      </c>
      <c r="AS2273" s="13">
        <f t="shared" si="3545"/>
        <v>0</v>
      </c>
      <c r="AT2273" s="13">
        <f t="shared" si="3545"/>
        <v>3.42</v>
      </c>
      <c r="AU2273" s="13">
        <f t="shared" si="3546"/>
        <v>2.2799999999999998</v>
      </c>
      <c r="AV2273" s="13">
        <f t="shared" si="3547"/>
        <v>0</v>
      </c>
      <c r="AW2273" s="13">
        <f t="shared" si="3548"/>
        <v>0</v>
      </c>
      <c r="AX2273" s="13">
        <f t="shared" si="3549"/>
        <v>0</v>
      </c>
      <c r="AY2273" s="13">
        <f t="shared" si="3550"/>
        <v>0</v>
      </c>
      <c r="AZ2273" s="13">
        <f t="shared" si="3551"/>
        <v>0</v>
      </c>
      <c r="BA2273" s="13">
        <f t="shared" si="3552"/>
        <v>0</v>
      </c>
      <c r="BB2273" s="13">
        <f t="shared" si="3553"/>
        <v>0</v>
      </c>
      <c r="BC2273" s="13">
        <f t="shared" si="3554"/>
        <v>1.1399999999999999</v>
      </c>
      <c r="BD2273" s="13">
        <f t="shared" si="3555"/>
        <v>0.56999999999999995</v>
      </c>
      <c r="BE2273" s="13">
        <f t="shared" si="3556"/>
        <v>0</v>
      </c>
      <c r="BF2273" s="13">
        <f t="shared" si="3557"/>
        <v>1.1399999999999999</v>
      </c>
      <c r="BG2273" s="13">
        <f t="shared" si="3558"/>
        <v>0</v>
      </c>
      <c r="BH2273" s="13">
        <f t="shared" si="3559"/>
        <v>0</v>
      </c>
      <c r="BI2273" s="13">
        <f t="shared" si="3560"/>
        <v>0</v>
      </c>
      <c r="BJ2273" s="12">
        <f t="shared" si="3562"/>
        <v>8.5500000000000007</v>
      </c>
    </row>
    <row r="2274" spans="1:62" ht="15.75">
      <c r="A2274" s="16"/>
      <c r="B2274" s="16"/>
      <c r="C2274" s="12" t="s">
        <v>32</v>
      </c>
      <c r="D2274" s="12"/>
      <c r="E2274" s="12"/>
      <c r="F2274" s="12"/>
      <c r="G2274" s="12">
        <v>7</v>
      </c>
      <c r="H2274" s="12">
        <v>12</v>
      </c>
      <c r="I2274" s="12">
        <v>3</v>
      </c>
      <c r="J2274" s="12">
        <v>7</v>
      </c>
      <c r="K2274" s="12">
        <v>6</v>
      </c>
      <c r="L2274" s="12">
        <v>2</v>
      </c>
      <c r="M2274" s="12"/>
      <c r="N2274" s="12"/>
      <c r="O2274" s="12">
        <v>7</v>
      </c>
      <c r="P2274" s="12"/>
      <c r="Q2274" s="12"/>
      <c r="R2274" s="12"/>
      <c r="S2274" s="12"/>
      <c r="T2274" s="12"/>
      <c r="U2274" s="12">
        <f t="shared" si="3561"/>
        <v>44</v>
      </c>
      <c r="W2274" s="23" t="s">
        <v>32</v>
      </c>
      <c r="X2274" s="24">
        <v>0.4</v>
      </c>
      <c r="Y2274" s="24">
        <v>0.4</v>
      </c>
      <c r="Z2274" s="24">
        <v>0.4</v>
      </c>
      <c r="AA2274" s="24">
        <v>0.4</v>
      </c>
      <c r="AB2274" s="24">
        <v>0.4</v>
      </c>
      <c r="AC2274" s="24">
        <v>0.4</v>
      </c>
      <c r="AD2274" s="24">
        <v>0.4</v>
      </c>
      <c r="AE2274" s="24">
        <v>0.4</v>
      </c>
      <c r="AF2274" s="24">
        <v>0.4</v>
      </c>
      <c r="AG2274" s="24">
        <v>0.4</v>
      </c>
      <c r="AH2274" s="24">
        <v>0.4</v>
      </c>
      <c r="AI2274" s="24">
        <v>0.4</v>
      </c>
      <c r="AJ2274" s="24">
        <v>0.4</v>
      </c>
      <c r="AK2274" s="24">
        <v>0.4</v>
      </c>
      <c r="AL2274" s="24">
        <v>0.4</v>
      </c>
      <c r="AM2274" s="24">
        <v>0.4</v>
      </c>
      <c r="AN2274" s="24">
        <v>0.4</v>
      </c>
      <c r="AP2274" s="16"/>
      <c r="AQ2274" s="16"/>
      <c r="AR2274" s="12" t="s">
        <v>32</v>
      </c>
      <c r="AS2274" s="13">
        <f t="shared" si="3545"/>
        <v>0</v>
      </c>
      <c r="AT2274" s="13">
        <f t="shared" si="3545"/>
        <v>0</v>
      </c>
      <c r="AU2274" s="13">
        <f t="shared" si="3546"/>
        <v>0</v>
      </c>
      <c r="AV2274" s="13">
        <f t="shared" si="3547"/>
        <v>2.8</v>
      </c>
      <c r="AW2274" s="13">
        <f t="shared" si="3548"/>
        <v>4.8</v>
      </c>
      <c r="AX2274" s="13">
        <f t="shared" si="3549"/>
        <v>1.2</v>
      </c>
      <c r="AY2274" s="13">
        <f t="shared" si="3550"/>
        <v>2.8</v>
      </c>
      <c r="AZ2274" s="13">
        <f t="shared" si="3551"/>
        <v>2.4</v>
      </c>
      <c r="BA2274" s="13">
        <f t="shared" si="3552"/>
        <v>0.8</v>
      </c>
      <c r="BB2274" s="13">
        <f t="shared" si="3553"/>
        <v>0</v>
      </c>
      <c r="BC2274" s="13">
        <f t="shared" si="3554"/>
        <v>0</v>
      </c>
      <c r="BD2274" s="13">
        <f t="shared" si="3555"/>
        <v>2.8</v>
      </c>
      <c r="BE2274" s="13">
        <f t="shared" si="3556"/>
        <v>0</v>
      </c>
      <c r="BF2274" s="13">
        <f t="shared" si="3557"/>
        <v>0</v>
      </c>
      <c r="BG2274" s="13">
        <f t="shared" si="3558"/>
        <v>0</v>
      </c>
      <c r="BH2274" s="13">
        <f t="shared" si="3559"/>
        <v>0</v>
      </c>
      <c r="BI2274" s="13">
        <f t="shared" si="3560"/>
        <v>0</v>
      </c>
      <c r="BJ2274" s="12">
        <f t="shared" si="3562"/>
        <v>17.600000000000001</v>
      </c>
    </row>
    <row r="2275" spans="1:62">
      <c r="A2275" s="17"/>
      <c r="B2275" s="18"/>
      <c r="C2275" s="19" t="s">
        <v>33</v>
      </c>
      <c r="D2275" s="19">
        <f>SUM(D2266:D2274)</f>
        <v>0</v>
      </c>
      <c r="E2275" s="19">
        <f>SUM(E2266:E2274)</f>
        <v>36</v>
      </c>
      <c r="F2275" s="19">
        <f t="shared" ref="F2275:U2275" si="3563">SUM(F2266:F2274)</f>
        <v>31</v>
      </c>
      <c r="G2275" s="19">
        <f t="shared" si="3563"/>
        <v>58</v>
      </c>
      <c r="H2275" s="19">
        <f t="shared" si="3563"/>
        <v>68</v>
      </c>
      <c r="I2275" s="19">
        <f t="shared" si="3563"/>
        <v>78</v>
      </c>
      <c r="J2275" s="19">
        <f t="shared" si="3563"/>
        <v>52</v>
      </c>
      <c r="K2275" s="19">
        <f t="shared" si="3563"/>
        <v>58</v>
      </c>
      <c r="L2275" s="19">
        <f t="shared" si="3563"/>
        <v>33</v>
      </c>
      <c r="M2275" s="19">
        <f t="shared" si="3563"/>
        <v>23</v>
      </c>
      <c r="N2275" s="19">
        <f t="shared" si="3563"/>
        <v>18</v>
      </c>
      <c r="O2275" s="19">
        <f t="shared" si="3563"/>
        <v>45</v>
      </c>
      <c r="P2275" s="19">
        <f t="shared" si="3563"/>
        <v>22</v>
      </c>
      <c r="Q2275" s="19">
        <f t="shared" si="3563"/>
        <v>61</v>
      </c>
      <c r="R2275" s="19">
        <f t="shared" si="3563"/>
        <v>0</v>
      </c>
      <c r="S2275" s="19">
        <f t="shared" si="3563"/>
        <v>0</v>
      </c>
      <c r="T2275" s="19">
        <f t="shared" si="3563"/>
        <v>0</v>
      </c>
      <c r="U2275" s="19">
        <f t="shared" si="3563"/>
        <v>583</v>
      </c>
      <c r="AP2275" s="35"/>
      <c r="AQ2275" s="36"/>
      <c r="AR2275" s="37" t="s">
        <v>33</v>
      </c>
      <c r="AS2275" s="37">
        <f>SUM(AS2266:AS2274)</f>
        <v>0</v>
      </c>
      <c r="AT2275" s="37">
        <f t="shared" ref="AT2275:BJ2275" si="3564">SUM(AT2266:AT2274)</f>
        <v>15.47</v>
      </c>
      <c r="AU2275" s="37">
        <f t="shared" si="3564"/>
        <v>12.74</v>
      </c>
      <c r="AV2275" s="37">
        <f t="shared" si="3564"/>
        <v>17.295000000000002</v>
      </c>
      <c r="AW2275" s="37">
        <f t="shared" si="3564"/>
        <v>21.53</v>
      </c>
      <c r="AX2275" s="37">
        <f t="shared" si="3564"/>
        <v>21.2</v>
      </c>
      <c r="AY2275" s="37">
        <f t="shared" si="3564"/>
        <v>16.43</v>
      </c>
      <c r="AZ2275" s="37">
        <f t="shared" si="3564"/>
        <v>17.565000000000001</v>
      </c>
      <c r="BA2275" s="37">
        <f t="shared" si="3564"/>
        <v>10.164999999999999</v>
      </c>
      <c r="BB2275" s="37">
        <f t="shared" si="3564"/>
        <v>6.96</v>
      </c>
      <c r="BC2275" s="37">
        <f t="shared" si="3564"/>
        <v>7.13</v>
      </c>
      <c r="BD2275" s="37">
        <f t="shared" si="3564"/>
        <v>16.37</v>
      </c>
      <c r="BE2275" s="37">
        <f t="shared" si="3564"/>
        <v>6.5549999999999997</v>
      </c>
      <c r="BF2275" s="37">
        <f t="shared" si="3564"/>
        <v>18.645</v>
      </c>
      <c r="BG2275" s="37">
        <f t="shared" si="3564"/>
        <v>0</v>
      </c>
      <c r="BH2275" s="37">
        <f t="shared" si="3564"/>
        <v>0</v>
      </c>
      <c r="BI2275" s="37">
        <f t="shared" si="3564"/>
        <v>0</v>
      </c>
      <c r="BJ2275" s="37">
        <f t="shared" si="3564"/>
        <v>188.05500000000001</v>
      </c>
    </row>
    <row r="2278" spans="1:62" ht="106.5">
      <c r="A2278" s="8" t="s">
        <v>2</v>
      </c>
      <c r="B2278" s="8" t="s">
        <v>3</v>
      </c>
      <c r="C2278" s="8" t="s">
        <v>4</v>
      </c>
      <c r="D2278" s="9" t="str">
        <f>D5</f>
        <v>ANGGREK</v>
      </c>
      <c r="E2278" s="9" t="str">
        <f t="shared" ref="E2278:U2278" si="3565">E5</f>
        <v>BOUGENVIL</v>
      </c>
      <c r="F2278" s="9" t="str">
        <f t="shared" si="3565"/>
        <v>CAMELIA</v>
      </c>
      <c r="G2278" s="9" t="str">
        <f t="shared" si="3565"/>
        <v>DEWANDARU</v>
      </c>
      <c r="H2278" s="9" t="str">
        <f t="shared" si="3565"/>
        <v>EDELWEIS</v>
      </c>
      <c r="I2278" s="9" t="str">
        <f t="shared" si="3565"/>
        <v>FLAMBOYAN</v>
      </c>
      <c r="J2278" s="9" t="str">
        <f t="shared" si="3565"/>
        <v>GERANIUM</v>
      </c>
      <c r="K2278" s="9" t="str">
        <f t="shared" si="3565"/>
        <v>HELIKONIA</v>
      </c>
      <c r="L2278" s="9" t="str">
        <f t="shared" si="3565"/>
        <v>IVY</v>
      </c>
      <c r="M2278" s="9" t="str">
        <f t="shared" si="3565"/>
        <v>KANA</v>
      </c>
      <c r="N2278" s="9" t="str">
        <f t="shared" si="3565"/>
        <v>IGD</v>
      </c>
      <c r="O2278" s="9" t="str">
        <f t="shared" si="3565"/>
        <v>HCU</v>
      </c>
      <c r="P2278" s="9" t="str">
        <f t="shared" si="3565"/>
        <v>PENUNJANG</v>
      </c>
      <c r="Q2278" s="9" t="str">
        <f t="shared" si="3565"/>
        <v>PELAYANAN</v>
      </c>
      <c r="R2278" s="9" t="str">
        <f t="shared" si="3565"/>
        <v>ADMIN</v>
      </c>
      <c r="S2278" s="9" t="str">
        <f t="shared" si="3565"/>
        <v>ASRAMA</v>
      </c>
      <c r="T2278" s="9" t="str">
        <f t="shared" si="3565"/>
        <v>MASJID</v>
      </c>
      <c r="U2278" s="9" t="str">
        <f t="shared" si="3565"/>
        <v>JUMLAH</v>
      </c>
      <c r="W2278" s="21"/>
      <c r="X2278" s="22" t="str">
        <f>X5</f>
        <v>ANGGREK</v>
      </c>
      <c r="Y2278" s="22" t="str">
        <f>Y5</f>
        <v>BOUGENVIL</v>
      </c>
      <c r="Z2278" s="22" t="str">
        <f t="shared" ref="Z2278:AN2278" si="3566">Z5</f>
        <v>CAMELIA</v>
      </c>
      <c r="AA2278" s="22" t="str">
        <f t="shared" si="3566"/>
        <v>DEWANDARU</v>
      </c>
      <c r="AB2278" s="22" t="str">
        <f t="shared" si="3566"/>
        <v>EDELWEIS</v>
      </c>
      <c r="AC2278" s="22" t="str">
        <f t="shared" si="3566"/>
        <v>FLAMBOYAN</v>
      </c>
      <c r="AD2278" s="22" t="str">
        <f t="shared" si="3566"/>
        <v>GERANIUM</v>
      </c>
      <c r="AE2278" s="22" t="str">
        <f t="shared" si="3566"/>
        <v>HELIKONIA</v>
      </c>
      <c r="AF2278" s="22" t="str">
        <f t="shared" si="3566"/>
        <v>IVY</v>
      </c>
      <c r="AG2278" s="22" t="str">
        <f t="shared" si="3566"/>
        <v>KANA</v>
      </c>
      <c r="AH2278" s="22" t="str">
        <f t="shared" si="3566"/>
        <v>IGD</v>
      </c>
      <c r="AI2278" s="22" t="str">
        <f t="shared" si="3566"/>
        <v>HCU</v>
      </c>
      <c r="AJ2278" s="22" t="str">
        <f t="shared" si="3566"/>
        <v>PENUNJANG</v>
      </c>
      <c r="AK2278" s="22" t="str">
        <f t="shared" si="3566"/>
        <v>PELAYANAN</v>
      </c>
      <c r="AL2278" s="22" t="str">
        <f t="shared" si="3566"/>
        <v>ADMIN</v>
      </c>
      <c r="AM2278" s="22" t="str">
        <f t="shared" si="3566"/>
        <v>ASRAMA</v>
      </c>
      <c r="AN2278" s="22" t="str">
        <f t="shared" si="3566"/>
        <v>MASJID</v>
      </c>
      <c r="AP2278" s="33" t="s">
        <v>2</v>
      </c>
      <c r="AQ2278" s="33" t="s">
        <v>3</v>
      </c>
      <c r="AR2278" s="33" t="s">
        <v>4</v>
      </c>
      <c r="AS2278" s="34" t="str">
        <f>AS5</f>
        <v>ANGGREK</v>
      </c>
      <c r="AT2278" s="34" t="str">
        <f>AT5</f>
        <v>BOUGENVIL</v>
      </c>
      <c r="AU2278" s="34" t="str">
        <f t="shared" ref="AU2278:BJ2278" si="3567">AU5</f>
        <v>CAMELIA II</v>
      </c>
      <c r="AV2278" s="34" t="str">
        <f t="shared" si="3567"/>
        <v>DEWANDARU</v>
      </c>
      <c r="AW2278" s="34" t="str">
        <f t="shared" si="3567"/>
        <v>EDELWEIS</v>
      </c>
      <c r="AX2278" s="34" t="str">
        <f t="shared" si="3567"/>
        <v>FLAMBOYAN</v>
      </c>
      <c r="AY2278" s="34" t="str">
        <f t="shared" si="3567"/>
        <v>GERANIUM</v>
      </c>
      <c r="AZ2278" s="34" t="str">
        <f t="shared" si="3567"/>
        <v>HELIKONIA</v>
      </c>
      <c r="BA2278" s="34" t="str">
        <f t="shared" si="3567"/>
        <v>IVY</v>
      </c>
      <c r="BB2278" s="34" t="str">
        <f t="shared" si="3567"/>
        <v>KANA</v>
      </c>
      <c r="BC2278" s="34" t="str">
        <f t="shared" si="3567"/>
        <v>IGD</v>
      </c>
      <c r="BD2278" s="34" t="str">
        <f t="shared" si="3567"/>
        <v>HCU</v>
      </c>
      <c r="BE2278" s="34" t="str">
        <f t="shared" si="3567"/>
        <v>PENUNJANG</v>
      </c>
      <c r="BF2278" s="34" t="str">
        <f t="shared" si="3567"/>
        <v>PELAYANAN</v>
      </c>
      <c r="BG2278" s="34" t="str">
        <f t="shared" si="3567"/>
        <v>ADMIN</v>
      </c>
      <c r="BH2278" s="34" t="str">
        <f t="shared" si="3567"/>
        <v>ASRAMA</v>
      </c>
      <c r="BI2278" s="34" t="str">
        <f t="shared" si="3567"/>
        <v>MASJID</v>
      </c>
      <c r="BJ2278" s="34" t="str">
        <f t="shared" si="3567"/>
        <v>JUMLAH</v>
      </c>
    </row>
    <row r="2279" spans="1:62" ht="15.75">
      <c r="A2279" s="10">
        <f>A2266+1</f>
        <v>23</v>
      </c>
      <c r="B2279" s="11" t="s">
        <v>41</v>
      </c>
      <c r="C2279" s="12" t="s">
        <v>24</v>
      </c>
      <c r="D2279" s="12"/>
      <c r="E2279" s="12"/>
      <c r="F2279" s="12"/>
      <c r="G2279" s="12">
        <v>14</v>
      </c>
      <c r="H2279" s="12">
        <v>15</v>
      </c>
      <c r="I2279" s="12">
        <v>32</v>
      </c>
      <c r="J2279" s="12">
        <v>12</v>
      </c>
      <c r="K2279" s="12">
        <v>18</v>
      </c>
      <c r="L2279" s="12">
        <v>6</v>
      </c>
      <c r="M2279" s="12">
        <v>7</v>
      </c>
      <c r="N2279" s="12"/>
      <c r="O2279" s="12">
        <v>12</v>
      </c>
      <c r="P2279" s="12">
        <v>8</v>
      </c>
      <c r="Q2279" s="12">
        <v>11</v>
      </c>
      <c r="R2279" s="12"/>
      <c r="S2279" s="12"/>
      <c r="T2279" s="12"/>
      <c r="U2279" s="12">
        <f>SUM(E2279:T2279)</f>
        <v>135</v>
      </c>
      <c r="W2279" s="23" t="s">
        <v>24</v>
      </c>
      <c r="X2279" s="24">
        <v>0.26500000000000001</v>
      </c>
      <c r="Y2279" s="24">
        <v>0.26500000000000001</v>
      </c>
      <c r="Z2279" s="24">
        <v>0.26500000000000001</v>
      </c>
      <c r="AA2279" s="24">
        <v>0.26500000000000001</v>
      </c>
      <c r="AB2279" s="24">
        <v>0.26500000000000001</v>
      </c>
      <c r="AC2279" s="24">
        <v>0.26500000000000001</v>
      </c>
      <c r="AD2279" s="24">
        <v>0.26500000000000001</v>
      </c>
      <c r="AE2279" s="24">
        <v>0.26500000000000001</v>
      </c>
      <c r="AF2279" s="24">
        <v>0.26500000000000001</v>
      </c>
      <c r="AG2279" s="24">
        <v>0.26500000000000001</v>
      </c>
      <c r="AH2279" s="24">
        <v>0.26500000000000001</v>
      </c>
      <c r="AI2279" s="24">
        <v>0.26500000000000001</v>
      </c>
      <c r="AJ2279" s="24">
        <v>0.26500000000000001</v>
      </c>
      <c r="AK2279" s="24">
        <v>0.26500000000000001</v>
      </c>
      <c r="AL2279" s="24">
        <v>0.26500000000000001</v>
      </c>
      <c r="AM2279" s="24">
        <v>0.26500000000000001</v>
      </c>
      <c r="AN2279" s="24">
        <v>0.26500000000000001</v>
      </c>
      <c r="AP2279" s="10">
        <f>AP2266+1</f>
        <v>23</v>
      </c>
      <c r="AQ2279" s="11" t="s">
        <v>39</v>
      </c>
      <c r="AR2279" s="12" t="s">
        <v>24</v>
      </c>
      <c r="AS2279" s="13">
        <f t="shared" ref="AS2279:AT2287" si="3568">D2279*X2279</f>
        <v>0</v>
      </c>
      <c r="AT2279" s="13">
        <f t="shared" si="3568"/>
        <v>0</v>
      </c>
      <c r="AU2279" s="13">
        <f t="shared" ref="AU2279:AU2287" si="3569">F2279*Z2279</f>
        <v>0</v>
      </c>
      <c r="AV2279" s="13">
        <f t="shared" ref="AV2279:AV2287" si="3570">G2279*AA2279</f>
        <v>3.71</v>
      </c>
      <c r="AW2279" s="13">
        <f t="shared" ref="AW2279:AW2287" si="3571">H2279*AB2279</f>
        <v>3.9750000000000001</v>
      </c>
      <c r="AX2279" s="13">
        <f t="shared" ref="AX2279:AX2287" si="3572">I2279*AC2279</f>
        <v>8.48</v>
      </c>
      <c r="AY2279" s="13">
        <f t="shared" ref="AY2279:AY2287" si="3573">J2279*AD2279</f>
        <v>3.18</v>
      </c>
      <c r="AZ2279" s="13">
        <f t="shared" ref="AZ2279:AZ2287" si="3574">K2279*AE2279</f>
        <v>4.7699999999999996</v>
      </c>
      <c r="BA2279" s="13">
        <f t="shared" ref="BA2279:BA2287" si="3575">L2279*AF2279</f>
        <v>1.59</v>
      </c>
      <c r="BB2279" s="13">
        <f t="shared" ref="BB2279:BB2287" si="3576">M2279*AG2279</f>
        <v>1.855</v>
      </c>
      <c r="BC2279" s="13">
        <f t="shared" ref="BC2279:BC2287" si="3577">N2279*AH2279</f>
        <v>0</v>
      </c>
      <c r="BD2279" s="13">
        <f t="shared" ref="BD2279:BD2287" si="3578">O2279*AI2279</f>
        <v>3.18</v>
      </c>
      <c r="BE2279" s="13">
        <f t="shared" ref="BE2279:BE2287" si="3579">P2279*AJ2279</f>
        <v>2.12</v>
      </c>
      <c r="BF2279" s="13">
        <f t="shared" ref="BF2279:BF2287" si="3580">Q2279*AK2279</f>
        <v>2.915</v>
      </c>
      <c r="BG2279" s="13">
        <f t="shared" ref="BG2279:BG2287" si="3581">R2279*AL2279</f>
        <v>0</v>
      </c>
      <c r="BH2279" s="13">
        <f t="shared" ref="BH2279:BH2287" si="3582">S2279*AM2279</f>
        <v>0</v>
      </c>
      <c r="BI2279" s="13">
        <f t="shared" ref="BI2279:BI2287" si="3583">T2279*AN2279</f>
        <v>0</v>
      </c>
      <c r="BJ2279" s="12">
        <f>SUM(AT2279:BI2279)</f>
        <v>35.774999999999999</v>
      </c>
    </row>
    <row r="2280" spans="1:62" ht="15.75">
      <c r="A2280" s="14"/>
      <c r="B2280" s="15">
        <f>B2267+1</f>
        <v>44735</v>
      </c>
      <c r="C2280" s="12" t="s">
        <v>25</v>
      </c>
      <c r="D2280" s="12"/>
      <c r="E2280" s="12"/>
      <c r="F2280" s="12"/>
      <c r="G2280" s="12">
        <v>15</v>
      </c>
      <c r="H2280" s="12">
        <v>17</v>
      </c>
      <c r="I2280" s="12">
        <v>32</v>
      </c>
      <c r="J2280" s="12">
        <v>12</v>
      </c>
      <c r="K2280" s="12">
        <v>20</v>
      </c>
      <c r="L2280" s="12">
        <v>6</v>
      </c>
      <c r="M2280" s="12">
        <v>4</v>
      </c>
      <c r="N2280" s="12"/>
      <c r="O2280" s="12">
        <v>4</v>
      </c>
      <c r="P2280" s="12">
        <v>2</v>
      </c>
      <c r="Q2280" s="12">
        <v>4</v>
      </c>
      <c r="R2280" s="12"/>
      <c r="S2280" s="12"/>
      <c r="T2280" s="12"/>
      <c r="U2280" s="12">
        <f t="shared" ref="U2280:U2287" si="3584">SUM(E2280:T2280)</f>
        <v>116</v>
      </c>
      <c r="W2280" s="23" t="s">
        <v>25</v>
      </c>
      <c r="X2280" s="24">
        <v>0.22500000000000001</v>
      </c>
      <c r="Y2280" s="24">
        <v>0.22500000000000001</v>
      </c>
      <c r="Z2280" s="24">
        <v>0.22500000000000001</v>
      </c>
      <c r="AA2280" s="24">
        <v>0.22500000000000001</v>
      </c>
      <c r="AB2280" s="24">
        <v>0.22500000000000001</v>
      </c>
      <c r="AC2280" s="24">
        <v>0.22500000000000001</v>
      </c>
      <c r="AD2280" s="24">
        <v>0.22500000000000001</v>
      </c>
      <c r="AE2280" s="24">
        <v>0.22500000000000001</v>
      </c>
      <c r="AF2280" s="24">
        <v>0.22500000000000001</v>
      </c>
      <c r="AG2280" s="24">
        <v>0.22500000000000001</v>
      </c>
      <c r="AH2280" s="24">
        <v>0.22500000000000001</v>
      </c>
      <c r="AI2280" s="24">
        <v>0.22500000000000001</v>
      </c>
      <c r="AJ2280" s="24">
        <v>0.22500000000000001</v>
      </c>
      <c r="AK2280" s="24">
        <v>0.22500000000000001</v>
      </c>
      <c r="AL2280" s="24">
        <v>0.22500000000000001</v>
      </c>
      <c r="AM2280" s="24">
        <v>0.22500000000000001</v>
      </c>
      <c r="AN2280" s="24">
        <v>0.22500000000000001</v>
      </c>
      <c r="AP2280" s="14"/>
      <c r="AQ2280" s="15">
        <f>AQ2267+1</f>
        <v>44370</v>
      </c>
      <c r="AR2280" s="12" t="s">
        <v>25</v>
      </c>
      <c r="AS2280" s="13">
        <f t="shared" si="3568"/>
        <v>0</v>
      </c>
      <c r="AT2280" s="13">
        <f t="shared" si="3568"/>
        <v>0</v>
      </c>
      <c r="AU2280" s="13">
        <f t="shared" si="3569"/>
        <v>0</v>
      </c>
      <c r="AV2280" s="13">
        <f t="shared" si="3570"/>
        <v>3.375</v>
      </c>
      <c r="AW2280" s="13">
        <f t="shared" si="3571"/>
        <v>3.8250000000000002</v>
      </c>
      <c r="AX2280" s="13">
        <f t="shared" si="3572"/>
        <v>7.2</v>
      </c>
      <c r="AY2280" s="13">
        <f t="shared" si="3573"/>
        <v>2.7</v>
      </c>
      <c r="AZ2280" s="13">
        <f t="shared" si="3574"/>
        <v>4.5</v>
      </c>
      <c r="BA2280" s="13">
        <f t="shared" si="3575"/>
        <v>1.35</v>
      </c>
      <c r="BB2280" s="13">
        <f t="shared" si="3576"/>
        <v>0.9</v>
      </c>
      <c r="BC2280" s="13">
        <f t="shared" si="3577"/>
        <v>0</v>
      </c>
      <c r="BD2280" s="13">
        <f t="shared" si="3578"/>
        <v>0.9</v>
      </c>
      <c r="BE2280" s="13">
        <f t="shared" si="3579"/>
        <v>0.45</v>
      </c>
      <c r="BF2280" s="13">
        <f t="shared" si="3580"/>
        <v>0.9</v>
      </c>
      <c r="BG2280" s="13">
        <f t="shared" si="3581"/>
        <v>0</v>
      </c>
      <c r="BH2280" s="13">
        <f t="shared" si="3582"/>
        <v>0</v>
      </c>
      <c r="BI2280" s="13">
        <f t="shared" si="3583"/>
        <v>0</v>
      </c>
      <c r="BJ2280" s="12">
        <f t="shared" ref="BJ2280:BJ2287" si="3585">SUM(AT2280:BI2280)</f>
        <v>26.1</v>
      </c>
    </row>
    <row r="2281" spans="1:62" ht="15.75">
      <c r="A2281" s="14"/>
      <c r="B2281" s="14"/>
      <c r="C2281" s="12" t="s">
        <v>26</v>
      </c>
      <c r="D2281" s="12"/>
      <c r="E2281" s="12"/>
      <c r="F2281" s="12"/>
      <c r="G2281" s="12">
        <v>7</v>
      </c>
      <c r="H2281" s="12">
        <v>5</v>
      </c>
      <c r="I2281" s="12">
        <v>5</v>
      </c>
      <c r="J2281" s="12">
        <v>6</v>
      </c>
      <c r="K2281" s="12">
        <v>7</v>
      </c>
      <c r="L2281" s="12">
        <v>3</v>
      </c>
      <c r="M2281" s="12">
        <v>2</v>
      </c>
      <c r="N2281" s="12"/>
      <c r="O2281" s="12">
        <v>5</v>
      </c>
      <c r="P2281" s="12"/>
      <c r="Q2281" s="12">
        <v>2</v>
      </c>
      <c r="R2281" s="12"/>
      <c r="S2281" s="12"/>
      <c r="T2281" s="12"/>
      <c r="U2281" s="12">
        <f t="shared" si="3584"/>
        <v>42</v>
      </c>
      <c r="W2281" s="23" t="s">
        <v>26</v>
      </c>
      <c r="X2281" s="24">
        <v>0.35</v>
      </c>
      <c r="Y2281" s="24">
        <v>0.35</v>
      </c>
      <c r="Z2281" s="24">
        <v>0.35</v>
      </c>
      <c r="AA2281" s="24">
        <v>0.35</v>
      </c>
      <c r="AB2281" s="24">
        <v>0.35</v>
      </c>
      <c r="AC2281" s="24">
        <v>0.35</v>
      </c>
      <c r="AD2281" s="24">
        <v>0.35</v>
      </c>
      <c r="AE2281" s="24">
        <v>0.35</v>
      </c>
      <c r="AF2281" s="24">
        <v>0.35</v>
      </c>
      <c r="AG2281" s="24">
        <v>0.35</v>
      </c>
      <c r="AH2281" s="24">
        <v>0.35</v>
      </c>
      <c r="AI2281" s="24">
        <v>0.35</v>
      </c>
      <c r="AJ2281" s="24">
        <v>0.35</v>
      </c>
      <c r="AK2281" s="24">
        <v>0.35</v>
      </c>
      <c r="AL2281" s="24">
        <v>0.35</v>
      </c>
      <c r="AM2281" s="24">
        <v>0.35</v>
      </c>
      <c r="AN2281" s="24">
        <v>0.35</v>
      </c>
      <c r="AP2281" s="14"/>
      <c r="AQ2281" s="14"/>
      <c r="AR2281" s="12" t="s">
        <v>26</v>
      </c>
      <c r="AS2281" s="13">
        <f t="shared" si="3568"/>
        <v>0</v>
      </c>
      <c r="AT2281" s="13">
        <f t="shared" si="3568"/>
        <v>0</v>
      </c>
      <c r="AU2281" s="13">
        <f t="shared" si="3569"/>
        <v>0</v>
      </c>
      <c r="AV2281" s="13">
        <f t="shared" si="3570"/>
        <v>2.4500000000000002</v>
      </c>
      <c r="AW2281" s="13">
        <f t="shared" si="3571"/>
        <v>1.75</v>
      </c>
      <c r="AX2281" s="13">
        <f t="shared" si="3572"/>
        <v>1.75</v>
      </c>
      <c r="AY2281" s="13">
        <f t="shared" si="3573"/>
        <v>2.1</v>
      </c>
      <c r="AZ2281" s="13">
        <f t="shared" si="3574"/>
        <v>2.4500000000000002</v>
      </c>
      <c r="BA2281" s="13">
        <f t="shared" si="3575"/>
        <v>1.05</v>
      </c>
      <c r="BB2281" s="13">
        <f t="shared" si="3576"/>
        <v>0.7</v>
      </c>
      <c r="BC2281" s="13">
        <f t="shared" si="3577"/>
        <v>0</v>
      </c>
      <c r="BD2281" s="13">
        <f t="shared" si="3578"/>
        <v>1.75</v>
      </c>
      <c r="BE2281" s="13">
        <f t="shared" si="3579"/>
        <v>0</v>
      </c>
      <c r="BF2281" s="13">
        <f t="shared" si="3580"/>
        <v>0.7</v>
      </c>
      <c r="BG2281" s="13">
        <f t="shared" si="3581"/>
        <v>0</v>
      </c>
      <c r="BH2281" s="13">
        <f t="shared" si="3582"/>
        <v>0</v>
      </c>
      <c r="BI2281" s="13">
        <f t="shared" si="3583"/>
        <v>0</v>
      </c>
      <c r="BJ2281" s="12">
        <f t="shared" si="3585"/>
        <v>14.7</v>
      </c>
    </row>
    <row r="2282" spans="1:62" ht="15.75">
      <c r="A2282" s="14"/>
      <c r="B2282" s="14"/>
      <c r="C2282" s="12" t="s">
        <v>27</v>
      </c>
      <c r="D2282" s="12"/>
      <c r="E2282" s="12">
        <v>5</v>
      </c>
      <c r="F2282" s="12">
        <v>3</v>
      </c>
      <c r="G2282" s="12">
        <v>16</v>
      </c>
      <c r="H2282" s="12">
        <v>9</v>
      </c>
      <c r="I2282" s="12">
        <v>3</v>
      </c>
      <c r="J2282" s="12">
        <v>5</v>
      </c>
      <c r="K2282" s="12">
        <v>9</v>
      </c>
      <c r="L2282" s="12">
        <v>2</v>
      </c>
      <c r="M2282" s="12">
        <v>5</v>
      </c>
      <c r="N2282" s="12">
        <v>4</v>
      </c>
      <c r="O2282" s="12">
        <v>6</v>
      </c>
      <c r="P2282" s="12"/>
      <c r="Q2282" s="12">
        <v>4</v>
      </c>
      <c r="R2282" s="12"/>
      <c r="S2282" s="12"/>
      <c r="T2282" s="12"/>
      <c r="U2282" s="12">
        <f t="shared" si="3584"/>
        <v>71</v>
      </c>
      <c r="W2282" s="23" t="s">
        <v>27</v>
      </c>
      <c r="X2282" s="24">
        <v>0.43</v>
      </c>
      <c r="Y2282" s="24">
        <v>0.43</v>
      </c>
      <c r="Z2282" s="24">
        <v>0.43</v>
      </c>
      <c r="AA2282" s="24">
        <v>0.43</v>
      </c>
      <c r="AB2282" s="24">
        <v>0.43</v>
      </c>
      <c r="AC2282" s="24">
        <v>0.43</v>
      </c>
      <c r="AD2282" s="24">
        <v>0.43</v>
      </c>
      <c r="AE2282" s="24">
        <v>0.43</v>
      </c>
      <c r="AF2282" s="24">
        <v>0.43</v>
      </c>
      <c r="AG2282" s="24">
        <v>0.43</v>
      </c>
      <c r="AH2282" s="24">
        <v>0.43</v>
      </c>
      <c r="AI2282" s="24">
        <v>0.43</v>
      </c>
      <c r="AJ2282" s="24">
        <v>0.43</v>
      </c>
      <c r="AK2282" s="24">
        <v>0.43</v>
      </c>
      <c r="AL2282" s="24">
        <v>0.43</v>
      </c>
      <c r="AM2282" s="24">
        <v>0.43</v>
      </c>
      <c r="AN2282" s="24">
        <v>0.43</v>
      </c>
      <c r="AP2282" s="14"/>
      <c r="AQ2282" s="14"/>
      <c r="AR2282" s="12" t="s">
        <v>27</v>
      </c>
      <c r="AS2282" s="13">
        <f t="shared" si="3568"/>
        <v>0</v>
      </c>
      <c r="AT2282" s="13">
        <f t="shared" si="3568"/>
        <v>2.15</v>
      </c>
      <c r="AU2282" s="13">
        <f t="shared" si="3569"/>
        <v>1.29</v>
      </c>
      <c r="AV2282" s="13">
        <f t="shared" si="3570"/>
        <v>6.88</v>
      </c>
      <c r="AW2282" s="13">
        <f t="shared" si="3571"/>
        <v>3.87</v>
      </c>
      <c r="AX2282" s="13">
        <f t="shared" si="3572"/>
        <v>1.29</v>
      </c>
      <c r="AY2282" s="13">
        <f t="shared" si="3573"/>
        <v>2.15</v>
      </c>
      <c r="AZ2282" s="13">
        <f t="shared" si="3574"/>
        <v>3.87</v>
      </c>
      <c r="BA2282" s="13">
        <f t="shared" si="3575"/>
        <v>0.86</v>
      </c>
      <c r="BB2282" s="13">
        <f t="shared" si="3576"/>
        <v>2.15</v>
      </c>
      <c r="BC2282" s="13">
        <f t="shared" si="3577"/>
        <v>1.72</v>
      </c>
      <c r="BD2282" s="13">
        <f t="shared" si="3578"/>
        <v>2.58</v>
      </c>
      <c r="BE2282" s="13">
        <f t="shared" si="3579"/>
        <v>0</v>
      </c>
      <c r="BF2282" s="13">
        <f t="shared" si="3580"/>
        <v>1.72</v>
      </c>
      <c r="BG2282" s="13">
        <f t="shared" si="3581"/>
        <v>0</v>
      </c>
      <c r="BH2282" s="13">
        <f t="shared" si="3582"/>
        <v>0</v>
      </c>
      <c r="BI2282" s="13">
        <f t="shared" si="3583"/>
        <v>0</v>
      </c>
      <c r="BJ2282" s="12">
        <f t="shared" si="3585"/>
        <v>30.53</v>
      </c>
    </row>
    <row r="2283" spans="1:62" ht="15.75">
      <c r="A2283" s="14"/>
      <c r="B2283" s="14"/>
      <c r="C2283" s="12" t="s">
        <v>28</v>
      </c>
      <c r="D2283" s="12"/>
      <c r="E2283" s="12">
        <v>9</v>
      </c>
      <c r="F2283" s="12">
        <v>5</v>
      </c>
      <c r="G2283" s="12">
        <v>5</v>
      </c>
      <c r="H2283" s="12">
        <v>7</v>
      </c>
      <c r="I2283" s="12">
        <v>5</v>
      </c>
      <c r="J2283" s="12">
        <v>2</v>
      </c>
      <c r="K2283" s="12">
        <v>5</v>
      </c>
      <c r="L2283" s="12">
        <v>3</v>
      </c>
      <c r="M2283" s="12">
        <v>3</v>
      </c>
      <c r="N2283" s="12">
        <v>9</v>
      </c>
      <c r="O2283" s="12">
        <v>4</v>
      </c>
      <c r="P2283" s="12"/>
      <c r="Q2283" s="12">
        <v>6</v>
      </c>
      <c r="R2283" s="12"/>
      <c r="S2283" s="12"/>
      <c r="T2283" s="12"/>
      <c r="U2283" s="12">
        <f t="shared" si="3584"/>
        <v>63</v>
      </c>
      <c r="W2283" s="23" t="s">
        <v>28</v>
      </c>
      <c r="X2283" s="24">
        <v>0.5</v>
      </c>
      <c r="Y2283" s="24">
        <v>0.5</v>
      </c>
      <c r="Z2283" s="24">
        <v>0.5</v>
      </c>
      <c r="AA2283" s="24">
        <v>0.5</v>
      </c>
      <c r="AB2283" s="24">
        <v>0.5</v>
      </c>
      <c r="AC2283" s="24">
        <v>0.5</v>
      </c>
      <c r="AD2283" s="24">
        <v>0.5</v>
      </c>
      <c r="AE2283" s="24">
        <v>0.5</v>
      </c>
      <c r="AF2283" s="24">
        <v>0.5</v>
      </c>
      <c r="AG2283" s="24">
        <v>0.5</v>
      </c>
      <c r="AH2283" s="24">
        <v>0.5</v>
      </c>
      <c r="AI2283" s="24">
        <v>0.5</v>
      </c>
      <c r="AJ2283" s="24">
        <v>0.5</v>
      </c>
      <c r="AK2283" s="24">
        <v>0.5</v>
      </c>
      <c r="AL2283" s="24">
        <v>0.5</v>
      </c>
      <c r="AM2283" s="24">
        <v>0.5</v>
      </c>
      <c r="AN2283" s="24">
        <v>0.5</v>
      </c>
      <c r="AP2283" s="14"/>
      <c r="AQ2283" s="14"/>
      <c r="AR2283" s="12" t="s">
        <v>28</v>
      </c>
      <c r="AS2283" s="13">
        <f t="shared" si="3568"/>
        <v>0</v>
      </c>
      <c r="AT2283" s="13">
        <f t="shared" si="3568"/>
        <v>4.5</v>
      </c>
      <c r="AU2283" s="13">
        <f t="shared" si="3569"/>
        <v>2.5</v>
      </c>
      <c r="AV2283" s="13">
        <f t="shared" si="3570"/>
        <v>2.5</v>
      </c>
      <c r="AW2283" s="13">
        <f t="shared" si="3571"/>
        <v>3.5</v>
      </c>
      <c r="AX2283" s="13">
        <f t="shared" si="3572"/>
        <v>2.5</v>
      </c>
      <c r="AY2283" s="13">
        <f t="shared" si="3573"/>
        <v>1</v>
      </c>
      <c r="AZ2283" s="13">
        <f t="shared" si="3574"/>
        <v>2.5</v>
      </c>
      <c r="BA2283" s="13">
        <f t="shared" si="3575"/>
        <v>1.5</v>
      </c>
      <c r="BB2283" s="13">
        <f t="shared" si="3576"/>
        <v>1.5</v>
      </c>
      <c r="BC2283" s="13">
        <f t="shared" si="3577"/>
        <v>4.5</v>
      </c>
      <c r="BD2283" s="13">
        <f t="shared" si="3578"/>
        <v>2</v>
      </c>
      <c r="BE2283" s="13">
        <f t="shared" si="3579"/>
        <v>0</v>
      </c>
      <c r="BF2283" s="13">
        <f t="shared" si="3580"/>
        <v>3</v>
      </c>
      <c r="BG2283" s="13">
        <f t="shared" si="3581"/>
        <v>0</v>
      </c>
      <c r="BH2283" s="13">
        <f t="shared" si="3582"/>
        <v>0</v>
      </c>
      <c r="BI2283" s="13">
        <f t="shared" si="3583"/>
        <v>0</v>
      </c>
      <c r="BJ2283" s="12">
        <f t="shared" si="3585"/>
        <v>31.5</v>
      </c>
    </row>
    <row r="2284" spans="1:62" ht="15.75">
      <c r="A2284" s="14"/>
      <c r="B2284" s="14"/>
      <c r="C2284" s="12" t="s">
        <v>35</v>
      </c>
      <c r="D2284" s="12"/>
      <c r="E2284" s="12">
        <v>7</v>
      </c>
      <c r="F2284" s="12">
        <v>5</v>
      </c>
      <c r="G2284" s="12">
        <v>13</v>
      </c>
      <c r="H2284" s="12">
        <v>5</v>
      </c>
      <c r="I2284" s="12">
        <v>2</v>
      </c>
      <c r="J2284" s="12">
        <v>3</v>
      </c>
      <c r="K2284" s="12">
        <v>6</v>
      </c>
      <c r="L2284" s="12">
        <v>2</v>
      </c>
      <c r="M2284" s="12">
        <v>4</v>
      </c>
      <c r="N2284" s="12">
        <v>4</v>
      </c>
      <c r="O2284" s="12">
        <v>4</v>
      </c>
      <c r="P2284" s="12"/>
      <c r="Q2284" s="12">
        <v>3</v>
      </c>
      <c r="R2284" s="12"/>
      <c r="S2284" s="12"/>
      <c r="T2284" s="12"/>
      <c r="U2284" s="12">
        <f t="shared" si="3584"/>
        <v>58</v>
      </c>
      <c r="W2284" s="23" t="s">
        <v>50</v>
      </c>
      <c r="X2284" s="24">
        <v>8.5000000000000006E-2</v>
      </c>
      <c r="Y2284" s="24">
        <v>8.5000000000000006E-2</v>
      </c>
      <c r="Z2284" s="24">
        <v>8.5000000000000006E-2</v>
      </c>
      <c r="AA2284" s="24">
        <v>8.5000000000000006E-2</v>
      </c>
      <c r="AB2284" s="24">
        <v>8.5000000000000006E-2</v>
      </c>
      <c r="AC2284" s="24">
        <v>8.5000000000000006E-2</v>
      </c>
      <c r="AD2284" s="24">
        <v>8.5000000000000006E-2</v>
      </c>
      <c r="AE2284" s="24">
        <v>8.5000000000000006E-2</v>
      </c>
      <c r="AF2284" s="24">
        <v>8.5000000000000006E-2</v>
      </c>
      <c r="AG2284" s="24">
        <v>8.5000000000000006E-2</v>
      </c>
      <c r="AH2284" s="24">
        <v>8.5000000000000006E-2</v>
      </c>
      <c r="AI2284" s="24">
        <v>8.5000000000000006E-2</v>
      </c>
      <c r="AJ2284" s="24">
        <v>8.5000000000000006E-2</v>
      </c>
      <c r="AK2284" s="24">
        <v>8.5000000000000006E-2</v>
      </c>
      <c r="AL2284" s="24">
        <v>8.5000000000000006E-2</v>
      </c>
      <c r="AM2284" s="24">
        <v>8.5000000000000006E-2</v>
      </c>
      <c r="AN2284" s="24">
        <v>8.5000000000000006E-2</v>
      </c>
      <c r="AP2284" s="14"/>
      <c r="AQ2284" s="14"/>
      <c r="AR2284" s="12" t="s">
        <v>29</v>
      </c>
      <c r="AS2284" s="13">
        <f t="shared" si="3568"/>
        <v>0</v>
      </c>
      <c r="AT2284" s="13">
        <f t="shared" si="3568"/>
        <v>0.59499999999999997</v>
      </c>
      <c r="AU2284" s="13">
        <f t="shared" si="3569"/>
        <v>0.42499999999999999</v>
      </c>
      <c r="AV2284" s="13">
        <f t="shared" si="3570"/>
        <v>1.105</v>
      </c>
      <c r="AW2284" s="13">
        <f t="shared" si="3571"/>
        <v>0.42499999999999999</v>
      </c>
      <c r="AX2284" s="13">
        <f t="shared" si="3572"/>
        <v>0.17</v>
      </c>
      <c r="AY2284" s="13">
        <f t="shared" si="3573"/>
        <v>0.255</v>
      </c>
      <c r="AZ2284" s="13">
        <f t="shared" si="3574"/>
        <v>0.51</v>
      </c>
      <c r="BA2284" s="13">
        <f t="shared" si="3575"/>
        <v>0.17</v>
      </c>
      <c r="BB2284" s="13">
        <f t="shared" si="3576"/>
        <v>0.34</v>
      </c>
      <c r="BC2284" s="13">
        <f t="shared" si="3577"/>
        <v>0.34</v>
      </c>
      <c r="BD2284" s="13">
        <f t="shared" si="3578"/>
        <v>0.34</v>
      </c>
      <c r="BE2284" s="13">
        <f t="shared" si="3579"/>
        <v>0</v>
      </c>
      <c r="BF2284" s="13">
        <f t="shared" si="3580"/>
        <v>0.255</v>
      </c>
      <c r="BG2284" s="13">
        <f t="shared" si="3581"/>
        <v>0</v>
      </c>
      <c r="BH2284" s="13">
        <f t="shared" si="3582"/>
        <v>0</v>
      </c>
      <c r="BI2284" s="13">
        <f t="shared" si="3583"/>
        <v>0</v>
      </c>
      <c r="BJ2284" s="12">
        <f t="shared" si="3585"/>
        <v>4.93</v>
      </c>
    </row>
    <row r="2285" spans="1:62" ht="15.75">
      <c r="A2285" s="14"/>
      <c r="B2285" s="14"/>
      <c r="C2285" s="12" t="s">
        <v>36</v>
      </c>
      <c r="D2285" s="12"/>
      <c r="E2285" s="12">
        <v>8</v>
      </c>
      <c r="F2285" s="12">
        <v>4</v>
      </c>
      <c r="G2285" s="12"/>
      <c r="H2285" s="12"/>
      <c r="I2285" s="12"/>
      <c r="J2285" s="12"/>
      <c r="K2285" s="12"/>
      <c r="L2285" s="12"/>
      <c r="M2285" s="12"/>
      <c r="N2285" s="12"/>
      <c r="O2285" s="12"/>
      <c r="P2285" s="12"/>
      <c r="Q2285" s="12"/>
      <c r="R2285" s="12"/>
      <c r="S2285" s="12"/>
      <c r="T2285" s="12"/>
      <c r="U2285" s="12">
        <f t="shared" si="3584"/>
        <v>12</v>
      </c>
      <c r="W2285" s="23" t="s">
        <v>51</v>
      </c>
      <c r="X2285" s="24">
        <v>0.59</v>
      </c>
      <c r="Y2285" s="24">
        <v>0.59</v>
      </c>
      <c r="Z2285" s="24">
        <v>0.59</v>
      </c>
      <c r="AA2285" s="24">
        <v>0.59</v>
      </c>
      <c r="AB2285" s="24">
        <v>0.59</v>
      </c>
      <c r="AC2285" s="24">
        <v>0.59</v>
      </c>
      <c r="AD2285" s="24">
        <v>0.59</v>
      </c>
      <c r="AE2285" s="24">
        <v>0.59</v>
      </c>
      <c r="AF2285" s="24">
        <v>0.59</v>
      </c>
      <c r="AG2285" s="24">
        <v>0.59</v>
      </c>
      <c r="AH2285" s="24">
        <v>0.59</v>
      </c>
      <c r="AI2285" s="24">
        <v>0.59</v>
      </c>
      <c r="AJ2285" s="24">
        <v>0.59</v>
      </c>
      <c r="AK2285" s="24">
        <v>0.59</v>
      </c>
      <c r="AL2285" s="24">
        <v>0.59</v>
      </c>
      <c r="AM2285" s="24">
        <v>0.59</v>
      </c>
      <c r="AN2285" s="24">
        <v>0.59</v>
      </c>
      <c r="AP2285" s="14"/>
      <c r="AQ2285" s="14"/>
      <c r="AR2285" s="12" t="s">
        <v>30</v>
      </c>
      <c r="AS2285" s="13">
        <f t="shared" si="3568"/>
        <v>0</v>
      </c>
      <c r="AT2285" s="13">
        <f t="shared" si="3568"/>
        <v>4.72</v>
      </c>
      <c r="AU2285" s="13">
        <f t="shared" si="3569"/>
        <v>2.36</v>
      </c>
      <c r="AV2285" s="13">
        <f t="shared" si="3570"/>
        <v>0</v>
      </c>
      <c r="AW2285" s="13">
        <f t="shared" si="3571"/>
        <v>0</v>
      </c>
      <c r="AX2285" s="13">
        <f t="shared" si="3572"/>
        <v>0</v>
      </c>
      <c r="AY2285" s="13">
        <f t="shared" si="3573"/>
        <v>0</v>
      </c>
      <c r="AZ2285" s="13">
        <f t="shared" si="3574"/>
        <v>0</v>
      </c>
      <c r="BA2285" s="13">
        <f t="shared" si="3575"/>
        <v>0</v>
      </c>
      <c r="BB2285" s="13">
        <f t="shared" si="3576"/>
        <v>0</v>
      </c>
      <c r="BC2285" s="13">
        <f t="shared" si="3577"/>
        <v>0</v>
      </c>
      <c r="BD2285" s="13">
        <f t="shared" si="3578"/>
        <v>0</v>
      </c>
      <c r="BE2285" s="13">
        <f t="shared" si="3579"/>
        <v>0</v>
      </c>
      <c r="BF2285" s="13">
        <f t="shared" si="3580"/>
        <v>0</v>
      </c>
      <c r="BG2285" s="13">
        <f t="shared" si="3581"/>
        <v>0</v>
      </c>
      <c r="BH2285" s="13">
        <f t="shared" si="3582"/>
        <v>0</v>
      </c>
      <c r="BI2285" s="13">
        <f t="shared" si="3583"/>
        <v>0</v>
      </c>
      <c r="BJ2285" s="12">
        <f t="shared" si="3585"/>
        <v>7.08</v>
      </c>
    </row>
    <row r="2286" spans="1:62" ht="15.75">
      <c r="A2286" s="14"/>
      <c r="B2286" s="14"/>
      <c r="C2286" s="12" t="s">
        <v>31</v>
      </c>
      <c r="D2286" s="12"/>
      <c r="E2286" s="12">
        <v>5</v>
      </c>
      <c r="F2286" s="12">
        <v>3</v>
      </c>
      <c r="G2286" s="12"/>
      <c r="H2286" s="12"/>
      <c r="I2286" s="12"/>
      <c r="J2286" s="12"/>
      <c r="K2286" s="12"/>
      <c r="L2286" s="12"/>
      <c r="M2286" s="12"/>
      <c r="N2286" s="12">
        <v>3</v>
      </c>
      <c r="O2286" s="12"/>
      <c r="P2286" s="12"/>
      <c r="Q2286" s="12">
        <v>2</v>
      </c>
      <c r="R2286" s="12"/>
      <c r="S2286" s="12"/>
      <c r="T2286" s="12"/>
      <c r="U2286" s="12">
        <f t="shared" si="3584"/>
        <v>13</v>
      </c>
      <c r="W2286" s="23" t="s">
        <v>31</v>
      </c>
      <c r="X2286" s="24">
        <v>0.56999999999999995</v>
      </c>
      <c r="Y2286" s="24">
        <v>0.56999999999999995</v>
      </c>
      <c r="Z2286" s="24">
        <v>0.56999999999999995</v>
      </c>
      <c r="AA2286" s="24">
        <v>0.56999999999999995</v>
      </c>
      <c r="AB2286" s="24">
        <v>0.56999999999999995</v>
      </c>
      <c r="AC2286" s="24">
        <v>0.56999999999999995</v>
      </c>
      <c r="AD2286" s="24">
        <v>0.56999999999999995</v>
      </c>
      <c r="AE2286" s="24">
        <v>0.56999999999999995</v>
      </c>
      <c r="AF2286" s="24">
        <v>0.56999999999999995</v>
      </c>
      <c r="AG2286" s="24">
        <v>0.56999999999999995</v>
      </c>
      <c r="AH2286" s="24">
        <v>0.56999999999999995</v>
      </c>
      <c r="AI2286" s="24">
        <v>0.56999999999999995</v>
      </c>
      <c r="AJ2286" s="24">
        <v>0.56999999999999995</v>
      </c>
      <c r="AK2286" s="24">
        <v>0.56999999999999995</v>
      </c>
      <c r="AL2286" s="24">
        <v>0.56999999999999995</v>
      </c>
      <c r="AM2286" s="24">
        <v>0.56999999999999995</v>
      </c>
      <c r="AN2286" s="24">
        <v>0.56999999999999995</v>
      </c>
      <c r="AP2286" s="14"/>
      <c r="AQ2286" s="14"/>
      <c r="AR2286" s="12" t="s">
        <v>31</v>
      </c>
      <c r="AS2286" s="13">
        <f t="shared" si="3568"/>
        <v>0</v>
      </c>
      <c r="AT2286" s="13">
        <f t="shared" si="3568"/>
        <v>2.85</v>
      </c>
      <c r="AU2286" s="13">
        <f t="shared" si="3569"/>
        <v>1.71</v>
      </c>
      <c r="AV2286" s="13">
        <f t="shared" si="3570"/>
        <v>0</v>
      </c>
      <c r="AW2286" s="13">
        <f t="shared" si="3571"/>
        <v>0</v>
      </c>
      <c r="AX2286" s="13">
        <f t="shared" si="3572"/>
        <v>0</v>
      </c>
      <c r="AY2286" s="13">
        <f t="shared" si="3573"/>
        <v>0</v>
      </c>
      <c r="AZ2286" s="13">
        <f t="shared" si="3574"/>
        <v>0</v>
      </c>
      <c r="BA2286" s="13">
        <f t="shared" si="3575"/>
        <v>0</v>
      </c>
      <c r="BB2286" s="13">
        <f t="shared" si="3576"/>
        <v>0</v>
      </c>
      <c r="BC2286" s="13">
        <f t="shared" si="3577"/>
        <v>1.71</v>
      </c>
      <c r="BD2286" s="13">
        <f t="shared" si="3578"/>
        <v>0</v>
      </c>
      <c r="BE2286" s="13">
        <f t="shared" si="3579"/>
        <v>0</v>
      </c>
      <c r="BF2286" s="13">
        <f t="shared" si="3580"/>
        <v>1.1399999999999999</v>
      </c>
      <c r="BG2286" s="13">
        <f t="shared" si="3581"/>
        <v>0</v>
      </c>
      <c r="BH2286" s="13">
        <f t="shared" si="3582"/>
        <v>0</v>
      </c>
      <c r="BI2286" s="13">
        <f t="shared" si="3583"/>
        <v>0</v>
      </c>
      <c r="BJ2286" s="12">
        <f t="shared" si="3585"/>
        <v>7.41</v>
      </c>
    </row>
    <row r="2287" spans="1:62" ht="15.75">
      <c r="A2287" s="16"/>
      <c r="B2287" s="16"/>
      <c r="C2287" s="12" t="s">
        <v>32</v>
      </c>
      <c r="D2287" s="12"/>
      <c r="E2287" s="12"/>
      <c r="F2287" s="12"/>
      <c r="G2287" s="12">
        <v>7</v>
      </c>
      <c r="H2287" s="12">
        <v>12</v>
      </c>
      <c r="I2287" s="12">
        <v>6</v>
      </c>
      <c r="J2287" s="12">
        <v>8</v>
      </c>
      <c r="K2287" s="12">
        <v>11</v>
      </c>
      <c r="L2287" s="12"/>
      <c r="M2287" s="12"/>
      <c r="N2287" s="12"/>
      <c r="O2287" s="12">
        <v>7</v>
      </c>
      <c r="P2287" s="12"/>
      <c r="Q2287" s="12"/>
      <c r="R2287" s="12"/>
      <c r="S2287" s="12"/>
      <c r="T2287" s="12"/>
      <c r="U2287" s="12">
        <f t="shared" si="3584"/>
        <v>51</v>
      </c>
      <c r="W2287" s="23" t="s">
        <v>32</v>
      </c>
      <c r="X2287" s="24">
        <v>0.4</v>
      </c>
      <c r="Y2287" s="24">
        <v>0.4</v>
      </c>
      <c r="Z2287" s="24">
        <v>0.4</v>
      </c>
      <c r="AA2287" s="24">
        <v>0.4</v>
      </c>
      <c r="AB2287" s="24">
        <v>0.4</v>
      </c>
      <c r="AC2287" s="24">
        <v>0.4</v>
      </c>
      <c r="AD2287" s="24">
        <v>0.4</v>
      </c>
      <c r="AE2287" s="24">
        <v>0.4</v>
      </c>
      <c r="AF2287" s="24">
        <v>0.4</v>
      </c>
      <c r="AG2287" s="24">
        <v>0.4</v>
      </c>
      <c r="AH2287" s="24">
        <v>0.4</v>
      </c>
      <c r="AI2287" s="24">
        <v>0.4</v>
      </c>
      <c r="AJ2287" s="24">
        <v>0.4</v>
      </c>
      <c r="AK2287" s="24">
        <v>0.4</v>
      </c>
      <c r="AL2287" s="24">
        <v>0.4</v>
      </c>
      <c r="AM2287" s="24">
        <v>0.4</v>
      </c>
      <c r="AN2287" s="24">
        <v>0.4</v>
      </c>
      <c r="AP2287" s="16"/>
      <c r="AQ2287" s="16"/>
      <c r="AR2287" s="12" t="s">
        <v>32</v>
      </c>
      <c r="AS2287" s="13">
        <f t="shared" si="3568"/>
        <v>0</v>
      </c>
      <c r="AT2287" s="13">
        <f t="shared" si="3568"/>
        <v>0</v>
      </c>
      <c r="AU2287" s="13">
        <f t="shared" si="3569"/>
        <v>0</v>
      </c>
      <c r="AV2287" s="13">
        <f t="shared" si="3570"/>
        <v>2.8</v>
      </c>
      <c r="AW2287" s="13">
        <f t="shared" si="3571"/>
        <v>4.8</v>
      </c>
      <c r="AX2287" s="13">
        <f t="shared" si="3572"/>
        <v>2.4</v>
      </c>
      <c r="AY2287" s="13">
        <f t="shared" si="3573"/>
        <v>3.2</v>
      </c>
      <c r="AZ2287" s="13">
        <f t="shared" si="3574"/>
        <v>4.4000000000000004</v>
      </c>
      <c r="BA2287" s="13">
        <f t="shared" si="3575"/>
        <v>0</v>
      </c>
      <c r="BB2287" s="13">
        <f t="shared" si="3576"/>
        <v>0</v>
      </c>
      <c r="BC2287" s="13">
        <f t="shared" si="3577"/>
        <v>0</v>
      </c>
      <c r="BD2287" s="13">
        <f t="shared" si="3578"/>
        <v>2.8</v>
      </c>
      <c r="BE2287" s="13">
        <f t="shared" si="3579"/>
        <v>0</v>
      </c>
      <c r="BF2287" s="13">
        <f t="shared" si="3580"/>
        <v>0</v>
      </c>
      <c r="BG2287" s="13">
        <f t="shared" si="3581"/>
        <v>0</v>
      </c>
      <c r="BH2287" s="13">
        <f t="shared" si="3582"/>
        <v>0</v>
      </c>
      <c r="BI2287" s="13">
        <f t="shared" si="3583"/>
        <v>0</v>
      </c>
      <c r="BJ2287" s="12">
        <f t="shared" si="3585"/>
        <v>20.399999999999999</v>
      </c>
    </row>
    <row r="2288" spans="1:62">
      <c r="A2288" s="17"/>
      <c r="B2288" s="18"/>
      <c r="C2288" s="19" t="s">
        <v>33</v>
      </c>
      <c r="D2288" s="19">
        <f>SUM(D2279:D2287)</f>
        <v>0</v>
      </c>
      <c r="E2288" s="19">
        <f>SUM(E2279:E2287)</f>
        <v>34</v>
      </c>
      <c r="F2288" s="19">
        <f t="shared" ref="F2288:U2288" si="3586">SUM(F2279:F2287)</f>
        <v>20</v>
      </c>
      <c r="G2288" s="19">
        <f t="shared" si="3586"/>
        <v>77</v>
      </c>
      <c r="H2288" s="19">
        <f t="shared" si="3586"/>
        <v>70</v>
      </c>
      <c r="I2288" s="19">
        <f t="shared" si="3586"/>
        <v>85</v>
      </c>
      <c r="J2288" s="19">
        <f t="shared" si="3586"/>
        <v>48</v>
      </c>
      <c r="K2288" s="19">
        <f t="shared" si="3586"/>
        <v>76</v>
      </c>
      <c r="L2288" s="19">
        <f t="shared" si="3586"/>
        <v>22</v>
      </c>
      <c r="M2288" s="19">
        <f t="shared" si="3586"/>
        <v>25</v>
      </c>
      <c r="N2288" s="19">
        <f t="shared" si="3586"/>
        <v>20</v>
      </c>
      <c r="O2288" s="19">
        <f t="shared" si="3586"/>
        <v>42</v>
      </c>
      <c r="P2288" s="19">
        <f t="shared" si="3586"/>
        <v>10</v>
      </c>
      <c r="Q2288" s="19">
        <f t="shared" si="3586"/>
        <v>32</v>
      </c>
      <c r="R2288" s="19">
        <f t="shared" si="3586"/>
        <v>0</v>
      </c>
      <c r="S2288" s="19">
        <f t="shared" si="3586"/>
        <v>0</v>
      </c>
      <c r="T2288" s="19">
        <f t="shared" si="3586"/>
        <v>0</v>
      </c>
      <c r="U2288" s="19">
        <f t="shared" si="3586"/>
        <v>561</v>
      </c>
      <c r="AP2288" s="35"/>
      <c r="AQ2288" s="36"/>
      <c r="AR2288" s="37" t="s">
        <v>33</v>
      </c>
      <c r="AS2288" s="37">
        <f>SUM(AS2279:AS2287)</f>
        <v>0</v>
      </c>
      <c r="AT2288" s="37">
        <f t="shared" ref="AT2288:BJ2288" si="3587">SUM(AT2279:AT2287)</f>
        <v>14.815</v>
      </c>
      <c r="AU2288" s="37">
        <f t="shared" si="3587"/>
        <v>8.2850000000000001</v>
      </c>
      <c r="AV2288" s="37">
        <f t="shared" si="3587"/>
        <v>22.82</v>
      </c>
      <c r="AW2288" s="37">
        <f t="shared" si="3587"/>
        <v>22.145</v>
      </c>
      <c r="AX2288" s="37">
        <f t="shared" si="3587"/>
        <v>23.79</v>
      </c>
      <c r="AY2288" s="37">
        <f t="shared" si="3587"/>
        <v>14.585000000000001</v>
      </c>
      <c r="AZ2288" s="37">
        <f t="shared" si="3587"/>
        <v>23</v>
      </c>
      <c r="BA2288" s="37">
        <f t="shared" si="3587"/>
        <v>6.52</v>
      </c>
      <c r="BB2288" s="37">
        <f t="shared" si="3587"/>
        <v>7.4450000000000003</v>
      </c>
      <c r="BC2288" s="37">
        <f t="shared" si="3587"/>
        <v>8.27</v>
      </c>
      <c r="BD2288" s="37">
        <f t="shared" si="3587"/>
        <v>13.55</v>
      </c>
      <c r="BE2288" s="37">
        <f t="shared" si="3587"/>
        <v>2.57</v>
      </c>
      <c r="BF2288" s="37">
        <f t="shared" si="3587"/>
        <v>10.63</v>
      </c>
      <c r="BG2288" s="37">
        <f t="shared" si="3587"/>
        <v>0</v>
      </c>
      <c r="BH2288" s="37">
        <f t="shared" si="3587"/>
        <v>0</v>
      </c>
      <c r="BI2288" s="37">
        <f t="shared" si="3587"/>
        <v>0</v>
      </c>
      <c r="BJ2288" s="37">
        <f t="shared" si="3587"/>
        <v>178.42500000000001</v>
      </c>
    </row>
    <row r="2291" spans="1:62" ht="106.5">
      <c r="A2291" s="8" t="s">
        <v>2</v>
      </c>
      <c r="B2291" s="8" t="s">
        <v>3</v>
      </c>
      <c r="C2291" s="8" t="s">
        <v>4</v>
      </c>
      <c r="D2291" s="9" t="str">
        <f>D5</f>
        <v>ANGGREK</v>
      </c>
      <c r="E2291" s="9" t="str">
        <f t="shared" ref="E2291:U2291" si="3588">E5</f>
        <v>BOUGENVIL</v>
      </c>
      <c r="F2291" s="9" t="str">
        <f t="shared" si="3588"/>
        <v>CAMELIA</v>
      </c>
      <c r="G2291" s="9" t="str">
        <f t="shared" si="3588"/>
        <v>DEWANDARU</v>
      </c>
      <c r="H2291" s="9" t="str">
        <f t="shared" si="3588"/>
        <v>EDELWEIS</v>
      </c>
      <c r="I2291" s="9" t="str">
        <f t="shared" si="3588"/>
        <v>FLAMBOYAN</v>
      </c>
      <c r="J2291" s="9" t="str">
        <f t="shared" si="3588"/>
        <v>GERANIUM</v>
      </c>
      <c r="K2291" s="9" t="str">
        <f t="shared" si="3588"/>
        <v>HELIKONIA</v>
      </c>
      <c r="L2291" s="9" t="str">
        <f t="shared" si="3588"/>
        <v>IVY</v>
      </c>
      <c r="M2291" s="9" t="str">
        <f t="shared" si="3588"/>
        <v>KANA</v>
      </c>
      <c r="N2291" s="9" t="str">
        <f t="shared" si="3588"/>
        <v>IGD</v>
      </c>
      <c r="O2291" s="9" t="str">
        <f t="shared" si="3588"/>
        <v>HCU</v>
      </c>
      <c r="P2291" s="9" t="str">
        <f t="shared" si="3588"/>
        <v>PENUNJANG</v>
      </c>
      <c r="Q2291" s="9" t="str">
        <f t="shared" si="3588"/>
        <v>PELAYANAN</v>
      </c>
      <c r="R2291" s="9" t="str">
        <f t="shared" si="3588"/>
        <v>ADMIN</v>
      </c>
      <c r="S2291" s="9" t="str">
        <f t="shared" si="3588"/>
        <v>ASRAMA</v>
      </c>
      <c r="T2291" s="9" t="str">
        <f t="shared" si="3588"/>
        <v>MASJID</v>
      </c>
      <c r="U2291" s="9" t="str">
        <f t="shared" si="3588"/>
        <v>JUMLAH</v>
      </c>
      <c r="W2291" s="21"/>
      <c r="X2291" s="22" t="str">
        <f>X5</f>
        <v>ANGGREK</v>
      </c>
      <c r="Y2291" s="22" t="str">
        <f>Y5</f>
        <v>BOUGENVIL</v>
      </c>
      <c r="Z2291" s="22" t="str">
        <f t="shared" ref="Z2291:AN2291" si="3589">Z5</f>
        <v>CAMELIA</v>
      </c>
      <c r="AA2291" s="22" t="str">
        <f t="shared" si="3589"/>
        <v>DEWANDARU</v>
      </c>
      <c r="AB2291" s="22" t="str">
        <f t="shared" si="3589"/>
        <v>EDELWEIS</v>
      </c>
      <c r="AC2291" s="22" t="str">
        <f t="shared" si="3589"/>
        <v>FLAMBOYAN</v>
      </c>
      <c r="AD2291" s="22" t="str">
        <f t="shared" si="3589"/>
        <v>GERANIUM</v>
      </c>
      <c r="AE2291" s="22" t="str">
        <f t="shared" si="3589"/>
        <v>HELIKONIA</v>
      </c>
      <c r="AF2291" s="22" t="str">
        <f t="shared" si="3589"/>
        <v>IVY</v>
      </c>
      <c r="AG2291" s="22" t="str">
        <f t="shared" si="3589"/>
        <v>KANA</v>
      </c>
      <c r="AH2291" s="22" t="str">
        <f t="shared" si="3589"/>
        <v>IGD</v>
      </c>
      <c r="AI2291" s="22" t="str">
        <f t="shared" si="3589"/>
        <v>HCU</v>
      </c>
      <c r="AJ2291" s="22" t="str">
        <f t="shared" si="3589"/>
        <v>PENUNJANG</v>
      </c>
      <c r="AK2291" s="22" t="str">
        <f t="shared" si="3589"/>
        <v>PELAYANAN</v>
      </c>
      <c r="AL2291" s="22" t="str">
        <f t="shared" si="3589"/>
        <v>ADMIN</v>
      </c>
      <c r="AM2291" s="22" t="str">
        <f t="shared" si="3589"/>
        <v>ASRAMA</v>
      </c>
      <c r="AN2291" s="22" t="str">
        <f t="shared" si="3589"/>
        <v>MASJID</v>
      </c>
      <c r="AP2291" s="33" t="s">
        <v>2</v>
      </c>
      <c r="AQ2291" s="33" t="s">
        <v>3</v>
      </c>
      <c r="AR2291" s="33" t="s">
        <v>4</v>
      </c>
      <c r="AS2291" s="34" t="str">
        <f>AS5</f>
        <v>ANGGREK</v>
      </c>
      <c r="AT2291" s="34" t="str">
        <f>AT5</f>
        <v>BOUGENVIL</v>
      </c>
      <c r="AU2291" s="34" t="str">
        <f t="shared" ref="AU2291:BJ2291" si="3590">AU5</f>
        <v>CAMELIA II</v>
      </c>
      <c r="AV2291" s="34" t="str">
        <f t="shared" si="3590"/>
        <v>DEWANDARU</v>
      </c>
      <c r="AW2291" s="34" t="str">
        <f t="shared" si="3590"/>
        <v>EDELWEIS</v>
      </c>
      <c r="AX2291" s="34" t="str">
        <f t="shared" si="3590"/>
        <v>FLAMBOYAN</v>
      </c>
      <c r="AY2291" s="34" t="str">
        <f t="shared" si="3590"/>
        <v>GERANIUM</v>
      </c>
      <c r="AZ2291" s="34" t="str">
        <f t="shared" si="3590"/>
        <v>HELIKONIA</v>
      </c>
      <c r="BA2291" s="34" t="str">
        <f t="shared" si="3590"/>
        <v>IVY</v>
      </c>
      <c r="BB2291" s="34" t="str">
        <f t="shared" si="3590"/>
        <v>KANA</v>
      </c>
      <c r="BC2291" s="34" t="str">
        <f t="shared" si="3590"/>
        <v>IGD</v>
      </c>
      <c r="BD2291" s="34" t="str">
        <f t="shared" si="3590"/>
        <v>HCU</v>
      </c>
      <c r="BE2291" s="34" t="str">
        <f t="shared" si="3590"/>
        <v>PENUNJANG</v>
      </c>
      <c r="BF2291" s="34" t="str">
        <f t="shared" si="3590"/>
        <v>PELAYANAN</v>
      </c>
      <c r="BG2291" s="34" t="str">
        <f t="shared" si="3590"/>
        <v>ADMIN</v>
      </c>
      <c r="BH2291" s="34" t="str">
        <f t="shared" si="3590"/>
        <v>ASRAMA</v>
      </c>
      <c r="BI2291" s="34" t="str">
        <f t="shared" si="3590"/>
        <v>MASJID</v>
      </c>
      <c r="BJ2291" s="34" t="str">
        <f t="shared" si="3590"/>
        <v>JUMLAH</v>
      </c>
    </row>
    <row r="2292" spans="1:62" ht="15.75">
      <c r="A2292" s="10">
        <f>A2279+1</f>
        <v>24</v>
      </c>
      <c r="B2292" s="11" t="s">
        <v>38</v>
      </c>
      <c r="C2292" s="12" t="s">
        <v>24</v>
      </c>
      <c r="D2292" s="12"/>
      <c r="E2292" s="12"/>
      <c r="F2292" s="12"/>
      <c r="G2292" s="12">
        <v>12</v>
      </c>
      <c r="H2292" s="12">
        <v>14</v>
      </c>
      <c r="I2292" s="12">
        <v>32</v>
      </c>
      <c r="J2292" s="12">
        <v>14</v>
      </c>
      <c r="K2292" s="12">
        <v>16</v>
      </c>
      <c r="L2292" s="12">
        <v>7</v>
      </c>
      <c r="M2292" s="12">
        <v>6</v>
      </c>
      <c r="N2292" s="12"/>
      <c r="O2292" s="12">
        <v>11</v>
      </c>
      <c r="P2292" s="12">
        <v>10</v>
      </c>
      <c r="Q2292" s="12">
        <v>14</v>
      </c>
      <c r="R2292" s="12"/>
      <c r="S2292" s="12"/>
      <c r="T2292" s="12"/>
      <c r="U2292" s="12">
        <f>SUM(E2292:T2292)</f>
        <v>136</v>
      </c>
      <c r="W2292" s="23" t="s">
        <v>24</v>
      </c>
      <c r="X2292" s="24">
        <v>0.26500000000000001</v>
      </c>
      <c r="Y2292" s="24">
        <v>0.26500000000000001</v>
      </c>
      <c r="Z2292" s="24">
        <v>0.26500000000000001</v>
      </c>
      <c r="AA2292" s="24">
        <v>0.26500000000000001</v>
      </c>
      <c r="AB2292" s="24">
        <v>0.26500000000000001</v>
      </c>
      <c r="AC2292" s="24">
        <v>0.26500000000000001</v>
      </c>
      <c r="AD2292" s="24">
        <v>0.26500000000000001</v>
      </c>
      <c r="AE2292" s="24">
        <v>0.26500000000000001</v>
      </c>
      <c r="AF2292" s="24">
        <v>0.26500000000000001</v>
      </c>
      <c r="AG2292" s="24">
        <v>0.26500000000000001</v>
      </c>
      <c r="AH2292" s="24">
        <v>0.26500000000000001</v>
      </c>
      <c r="AI2292" s="24">
        <v>0.26500000000000001</v>
      </c>
      <c r="AJ2292" s="24">
        <v>0.26500000000000001</v>
      </c>
      <c r="AK2292" s="24">
        <v>0.26500000000000001</v>
      </c>
      <c r="AL2292" s="24">
        <v>0.26500000000000001</v>
      </c>
      <c r="AM2292" s="24">
        <v>0.26500000000000001</v>
      </c>
      <c r="AN2292" s="24">
        <v>0.26500000000000001</v>
      </c>
      <c r="AP2292" s="10">
        <f>AP2279+1</f>
        <v>24</v>
      </c>
      <c r="AQ2292" s="11" t="s">
        <v>23</v>
      </c>
      <c r="AR2292" s="12" t="s">
        <v>24</v>
      </c>
      <c r="AS2292" s="13">
        <f t="shared" ref="AS2292:AT2300" si="3591">D2292*X2292</f>
        <v>0</v>
      </c>
      <c r="AT2292" s="13">
        <f t="shared" si="3591"/>
        <v>0</v>
      </c>
      <c r="AU2292" s="13">
        <f t="shared" ref="AU2292:AU2300" si="3592">F2292*Z2292</f>
        <v>0</v>
      </c>
      <c r="AV2292" s="13">
        <f t="shared" ref="AV2292:AV2300" si="3593">G2292*AA2292</f>
        <v>3.18</v>
      </c>
      <c r="AW2292" s="13">
        <f t="shared" ref="AW2292:AW2300" si="3594">H2292*AB2292</f>
        <v>3.71</v>
      </c>
      <c r="AX2292" s="13">
        <f t="shared" ref="AX2292:AX2300" si="3595">I2292*AC2292</f>
        <v>8.48</v>
      </c>
      <c r="AY2292" s="13">
        <f t="shared" ref="AY2292:AY2300" si="3596">J2292*AD2292</f>
        <v>3.71</v>
      </c>
      <c r="AZ2292" s="13">
        <f t="shared" ref="AZ2292:AZ2300" si="3597">K2292*AE2292</f>
        <v>4.24</v>
      </c>
      <c r="BA2292" s="13">
        <f t="shared" ref="BA2292:BA2300" si="3598">L2292*AF2292</f>
        <v>1.855</v>
      </c>
      <c r="BB2292" s="13">
        <f t="shared" ref="BB2292:BB2300" si="3599">M2292*AG2292</f>
        <v>1.59</v>
      </c>
      <c r="BC2292" s="13">
        <f t="shared" ref="BC2292:BC2300" si="3600">N2292*AH2292</f>
        <v>0</v>
      </c>
      <c r="BD2292" s="13">
        <f t="shared" ref="BD2292:BD2300" si="3601">O2292*AI2292</f>
        <v>2.915</v>
      </c>
      <c r="BE2292" s="13">
        <f t="shared" ref="BE2292:BE2300" si="3602">P2292*AJ2292</f>
        <v>2.65</v>
      </c>
      <c r="BF2292" s="13">
        <f t="shared" ref="BF2292:BF2300" si="3603">Q2292*AK2292</f>
        <v>3.71</v>
      </c>
      <c r="BG2292" s="13">
        <f t="shared" ref="BG2292:BG2300" si="3604">R2292*AL2292</f>
        <v>0</v>
      </c>
      <c r="BH2292" s="13">
        <f t="shared" ref="BH2292:BH2300" si="3605">S2292*AM2292</f>
        <v>0</v>
      </c>
      <c r="BI2292" s="13">
        <f t="shared" ref="BI2292:BI2300" si="3606">T2292*AN2292</f>
        <v>0</v>
      </c>
      <c r="BJ2292" s="12">
        <f>SUM(AT2292:BI2292)</f>
        <v>36.04</v>
      </c>
    </row>
    <row r="2293" spans="1:62" ht="15.75">
      <c r="A2293" s="14"/>
      <c r="B2293" s="15">
        <f>B2280+1</f>
        <v>44736</v>
      </c>
      <c r="C2293" s="12" t="s">
        <v>25</v>
      </c>
      <c r="D2293" s="12"/>
      <c r="E2293" s="12"/>
      <c r="F2293" s="12"/>
      <c r="G2293" s="12">
        <v>12</v>
      </c>
      <c r="H2293" s="12">
        <v>16</v>
      </c>
      <c r="I2293" s="12">
        <v>30</v>
      </c>
      <c r="J2293" s="12">
        <v>15</v>
      </c>
      <c r="K2293" s="12">
        <v>18</v>
      </c>
      <c r="L2293" s="12">
        <v>7</v>
      </c>
      <c r="M2293" s="12">
        <v>5</v>
      </c>
      <c r="N2293" s="12"/>
      <c r="O2293" s="12">
        <v>3</v>
      </c>
      <c r="P2293" s="12">
        <v>3</v>
      </c>
      <c r="Q2293" s="12">
        <v>5</v>
      </c>
      <c r="R2293" s="12"/>
      <c r="S2293" s="12"/>
      <c r="T2293" s="12"/>
      <c r="U2293" s="12">
        <f t="shared" ref="U2293:U2300" si="3607">SUM(E2293:T2293)</f>
        <v>114</v>
      </c>
      <c r="W2293" s="23" t="s">
        <v>25</v>
      </c>
      <c r="X2293" s="24">
        <v>0.22500000000000001</v>
      </c>
      <c r="Y2293" s="24">
        <v>0.22500000000000001</v>
      </c>
      <c r="Z2293" s="24">
        <v>0.22500000000000001</v>
      </c>
      <c r="AA2293" s="24">
        <v>0.22500000000000001</v>
      </c>
      <c r="AB2293" s="24">
        <v>0.22500000000000001</v>
      </c>
      <c r="AC2293" s="24">
        <v>0.22500000000000001</v>
      </c>
      <c r="AD2293" s="24">
        <v>0.22500000000000001</v>
      </c>
      <c r="AE2293" s="24">
        <v>0.22500000000000001</v>
      </c>
      <c r="AF2293" s="24">
        <v>0.22500000000000001</v>
      </c>
      <c r="AG2293" s="24">
        <v>0.22500000000000001</v>
      </c>
      <c r="AH2293" s="24">
        <v>0.22500000000000001</v>
      </c>
      <c r="AI2293" s="24">
        <v>0.22500000000000001</v>
      </c>
      <c r="AJ2293" s="24">
        <v>0.22500000000000001</v>
      </c>
      <c r="AK2293" s="24">
        <v>0.22500000000000001</v>
      </c>
      <c r="AL2293" s="24">
        <v>0.22500000000000001</v>
      </c>
      <c r="AM2293" s="24">
        <v>0.22500000000000001</v>
      </c>
      <c r="AN2293" s="24">
        <v>0.22500000000000001</v>
      </c>
      <c r="AP2293" s="14"/>
      <c r="AQ2293" s="15">
        <f>AQ2280+1</f>
        <v>44371</v>
      </c>
      <c r="AR2293" s="12" t="s">
        <v>25</v>
      </c>
      <c r="AS2293" s="13">
        <f t="shared" si="3591"/>
        <v>0</v>
      </c>
      <c r="AT2293" s="13">
        <f t="shared" si="3591"/>
        <v>0</v>
      </c>
      <c r="AU2293" s="13">
        <f t="shared" si="3592"/>
        <v>0</v>
      </c>
      <c r="AV2293" s="13">
        <f t="shared" si="3593"/>
        <v>2.7</v>
      </c>
      <c r="AW2293" s="13">
        <f t="shared" si="3594"/>
        <v>3.6</v>
      </c>
      <c r="AX2293" s="13">
        <f t="shared" si="3595"/>
        <v>6.75</v>
      </c>
      <c r="AY2293" s="13">
        <f t="shared" si="3596"/>
        <v>3.375</v>
      </c>
      <c r="AZ2293" s="13">
        <f t="shared" si="3597"/>
        <v>4.05</v>
      </c>
      <c r="BA2293" s="13">
        <f t="shared" si="3598"/>
        <v>1.575</v>
      </c>
      <c r="BB2293" s="13">
        <f t="shared" si="3599"/>
        <v>1.125</v>
      </c>
      <c r="BC2293" s="13">
        <f t="shared" si="3600"/>
        <v>0</v>
      </c>
      <c r="BD2293" s="13">
        <f t="shared" si="3601"/>
        <v>0.67500000000000004</v>
      </c>
      <c r="BE2293" s="13">
        <f t="shared" si="3602"/>
        <v>0.67500000000000004</v>
      </c>
      <c r="BF2293" s="13">
        <f t="shared" si="3603"/>
        <v>1.125</v>
      </c>
      <c r="BG2293" s="13">
        <f t="shared" si="3604"/>
        <v>0</v>
      </c>
      <c r="BH2293" s="13">
        <f t="shared" si="3605"/>
        <v>0</v>
      </c>
      <c r="BI2293" s="13">
        <f t="shared" si="3606"/>
        <v>0</v>
      </c>
      <c r="BJ2293" s="12">
        <f t="shared" ref="BJ2293:BJ2300" si="3608">SUM(AT2293:BI2293)</f>
        <v>25.65</v>
      </c>
    </row>
    <row r="2294" spans="1:62" ht="15.75">
      <c r="A2294" s="14"/>
      <c r="B2294" s="14"/>
      <c r="C2294" s="12" t="s">
        <v>26</v>
      </c>
      <c r="D2294" s="12"/>
      <c r="E2294" s="12"/>
      <c r="F2294" s="12"/>
      <c r="G2294" s="12">
        <v>6</v>
      </c>
      <c r="H2294" s="12">
        <v>5</v>
      </c>
      <c r="I2294" s="12">
        <v>9</v>
      </c>
      <c r="J2294" s="12">
        <v>5</v>
      </c>
      <c r="K2294" s="12">
        <v>6</v>
      </c>
      <c r="L2294" s="12">
        <v>6</v>
      </c>
      <c r="M2294" s="12">
        <v>2</v>
      </c>
      <c r="N2294" s="12">
        <v>2</v>
      </c>
      <c r="O2294" s="12">
        <v>4</v>
      </c>
      <c r="P2294" s="12"/>
      <c r="Q2294" s="12">
        <v>6</v>
      </c>
      <c r="R2294" s="12"/>
      <c r="S2294" s="12"/>
      <c r="T2294" s="12"/>
      <c r="U2294" s="12">
        <f t="shared" si="3607"/>
        <v>51</v>
      </c>
      <c r="W2294" s="23" t="s">
        <v>26</v>
      </c>
      <c r="X2294" s="24">
        <v>0.35</v>
      </c>
      <c r="Y2294" s="24">
        <v>0.35</v>
      </c>
      <c r="Z2294" s="24">
        <v>0.35</v>
      </c>
      <c r="AA2294" s="24">
        <v>0.35</v>
      </c>
      <c r="AB2294" s="24">
        <v>0.35</v>
      </c>
      <c r="AC2294" s="24">
        <v>0.35</v>
      </c>
      <c r="AD2294" s="24">
        <v>0.35</v>
      </c>
      <c r="AE2294" s="24">
        <v>0.35</v>
      </c>
      <c r="AF2294" s="24">
        <v>0.35</v>
      </c>
      <c r="AG2294" s="24">
        <v>0.35</v>
      </c>
      <c r="AH2294" s="24">
        <v>0.35</v>
      </c>
      <c r="AI2294" s="24">
        <v>0.35</v>
      </c>
      <c r="AJ2294" s="24">
        <v>0.35</v>
      </c>
      <c r="AK2294" s="24">
        <v>0.35</v>
      </c>
      <c r="AL2294" s="24">
        <v>0.35</v>
      </c>
      <c r="AM2294" s="24">
        <v>0.35</v>
      </c>
      <c r="AN2294" s="24">
        <v>0.35</v>
      </c>
      <c r="AP2294" s="14"/>
      <c r="AQ2294" s="14"/>
      <c r="AR2294" s="12" t="s">
        <v>26</v>
      </c>
      <c r="AS2294" s="13">
        <f t="shared" si="3591"/>
        <v>0</v>
      </c>
      <c r="AT2294" s="13">
        <f t="shared" si="3591"/>
        <v>0</v>
      </c>
      <c r="AU2294" s="13">
        <f t="shared" si="3592"/>
        <v>0</v>
      </c>
      <c r="AV2294" s="13">
        <f t="shared" si="3593"/>
        <v>2.1</v>
      </c>
      <c r="AW2294" s="13">
        <f t="shared" si="3594"/>
        <v>1.75</v>
      </c>
      <c r="AX2294" s="13">
        <f t="shared" si="3595"/>
        <v>3.15</v>
      </c>
      <c r="AY2294" s="13">
        <f t="shared" si="3596"/>
        <v>1.75</v>
      </c>
      <c r="AZ2294" s="13">
        <f t="shared" si="3597"/>
        <v>2.1</v>
      </c>
      <c r="BA2294" s="13">
        <f t="shared" si="3598"/>
        <v>2.1</v>
      </c>
      <c r="BB2294" s="13">
        <f t="shared" si="3599"/>
        <v>0.7</v>
      </c>
      <c r="BC2294" s="13">
        <f t="shared" si="3600"/>
        <v>0.7</v>
      </c>
      <c r="BD2294" s="13">
        <f t="shared" si="3601"/>
        <v>1.4</v>
      </c>
      <c r="BE2294" s="13">
        <f t="shared" si="3602"/>
        <v>0</v>
      </c>
      <c r="BF2294" s="13">
        <f t="shared" si="3603"/>
        <v>2.1</v>
      </c>
      <c r="BG2294" s="13">
        <f t="shared" si="3604"/>
        <v>0</v>
      </c>
      <c r="BH2294" s="13">
        <f t="shared" si="3605"/>
        <v>0</v>
      </c>
      <c r="BI2294" s="13">
        <f t="shared" si="3606"/>
        <v>0</v>
      </c>
      <c r="BJ2294" s="12">
        <f t="shared" si="3608"/>
        <v>17.850000000000001</v>
      </c>
    </row>
    <row r="2295" spans="1:62" ht="15.75">
      <c r="A2295" s="14"/>
      <c r="B2295" s="14"/>
      <c r="C2295" s="12" t="s">
        <v>27</v>
      </c>
      <c r="D2295" s="12"/>
      <c r="E2295" s="12">
        <v>6</v>
      </c>
      <c r="F2295" s="12">
        <v>4</v>
      </c>
      <c r="G2295" s="12">
        <v>9</v>
      </c>
      <c r="H2295" s="12">
        <v>8</v>
      </c>
      <c r="I2295" s="12">
        <v>8</v>
      </c>
      <c r="J2295" s="12">
        <v>8</v>
      </c>
      <c r="K2295" s="12">
        <v>8</v>
      </c>
      <c r="L2295" s="12">
        <v>4</v>
      </c>
      <c r="M2295" s="12">
        <v>4</v>
      </c>
      <c r="N2295" s="12">
        <v>3</v>
      </c>
      <c r="O2295" s="12">
        <v>5</v>
      </c>
      <c r="P2295" s="12">
        <v>2</v>
      </c>
      <c r="Q2295" s="12">
        <v>3</v>
      </c>
      <c r="R2295" s="12"/>
      <c r="S2295" s="12"/>
      <c r="T2295" s="12"/>
      <c r="U2295" s="12">
        <f t="shared" si="3607"/>
        <v>72</v>
      </c>
      <c r="W2295" s="23" t="s">
        <v>27</v>
      </c>
      <c r="X2295" s="24">
        <v>0.43</v>
      </c>
      <c r="Y2295" s="24">
        <v>0.43</v>
      </c>
      <c r="Z2295" s="24">
        <v>0.43</v>
      </c>
      <c r="AA2295" s="24">
        <v>0.43</v>
      </c>
      <c r="AB2295" s="24">
        <v>0.43</v>
      </c>
      <c r="AC2295" s="24">
        <v>0.43</v>
      </c>
      <c r="AD2295" s="24">
        <v>0.43</v>
      </c>
      <c r="AE2295" s="24">
        <v>0.43</v>
      </c>
      <c r="AF2295" s="24">
        <v>0.43</v>
      </c>
      <c r="AG2295" s="24">
        <v>0.43</v>
      </c>
      <c r="AH2295" s="24">
        <v>0.43</v>
      </c>
      <c r="AI2295" s="24">
        <v>0.43</v>
      </c>
      <c r="AJ2295" s="24">
        <v>0.43</v>
      </c>
      <c r="AK2295" s="24">
        <v>0.43</v>
      </c>
      <c r="AL2295" s="24">
        <v>0.43</v>
      </c>
      <c r="AM2295" s="24">
        <v>0.43</v>
      </c>
      <c r="AN2295" s="24">
        <v>0.43</v>
      </c>
      <c r="AP2295" s="14"/>
      <c r="AQ2295" s="14"/>
      <c r="AR2295" s="12" t="s">
        <v>27</v>
      </c>
      <c r="AS2295" s="13">
        <f t="shared" si="3591"/>
        <v>0</v>
      </c>
      <c r="AT2295" s="13">
        <f t="shared" si="3591"/>
        <v>2.58</v>
      </c>
      <c r="AU2295" s="13">
        <f t="shared" si="3592"/>
        <v>1.72</v>
      </c>
      <c r="AV2295" s="13">
        <f t="shared" si="3593"/>
        <v>3.87</v>
      </c>
      <c r="AW2295" s="13">
        <f t="shared" si="3594"/>
        <v>3.44</v>
      </c>
      <c r="AX2295" s="13">
        <f t="shared" si="3595"/>
        <v>3.44</v>
      </c>
      <c r="AY2295" s="13">
        <f t="shared" si="3596"/>
        <v>3.44</v>
      </c>
      <c r="AZ2295" s="13">
        <f t="shared" si="3597"/>
        <v>3.44</v>
      </c>
      <c r="BA2295" s="13">
        <f t="shared" si="3598"/>
        <v>1.72</v>
      </c>
      <c r="BB2295" s="13">
        <f t="shared" si="3599"/>
        <v>1.72</v>
      </c>
      <c r="BC2295" s="13">
        <f t="shared" si="3600"/>
        <v>1.29</v>
      </c>
      <c r="BD2295" s="13">
        <f t="shared" si="3601"/>
        <v>2.15</v>
      </c>
      <c r="BE2295" s="13">
        <f t="shared" si="3602"/>
        <v>0.86</v>
      </c>
      <c r="BF2295" s="13">
        <f t="shared" si="3603"/>
        <v>1.29</v>
      </c>
      <c r="BG2295" s="13">
        <f t="shared" si="3604"/>
        <v>0</v>
      </c>
      <c r="BH2295" s="13">
        <f t="shared" si="3605"/>
        <v>0</v>
      </c>
      <c r="BI2295" s="13">
        <f t="shared" si="3606"/>
        <v>0</v>
      </c>
      <c r="BJ2295" s="12">
        <f t="shared" si="3608"/>
        <v>30.96</v>
      </c>
    </row>
    <row r="2296" spans="1:62" ht="15.75">
      <c r="A2296" s="14"/>
      <c r="B2296" s="14"/>
      <c r="C2296" s="12" t="s">
        <v>28</v>
      </c>
      <c r="D2296" s="12"/>
      <c r="E2296" s="12">
        <v>10</v>
      </c>
      <c r="F2296" s="12">
        <v>5</v>
      </c>
      <c r="G2296" s="12">
        <v>4</v>
      </c>
      <c r="H2296" s="12">
        <v>6</v>
      </c>
      <c r="I2296" s="12">
        <v>4</v>
      </c>
      <c r="J2296" s="12">
        <v>4</v>
      </c>
      <c r="K2296" s="12">
        <v>5</v>
      </c>
      <c r="L2296" s="12">
        <v>6</v>
      </c>
      <c r="M2296" s="12">
        <v>6</v>
      </c>
      <c r="N2296" s="12">
        <v>7</v>
      </c>
      <c r="O2296" s="12">
        <v>4</v>
      </c>
      <c r="P2296" s="12">
        <v>2</v>
      </c>
      <c r="Q2296" s="12">
        <v>4</v>
      </c>
      <c r="R2296" s="12"/>
      <c r="S2296" s="12"/>
      <c r="T2296" s="12"/>
      <c r="U2296" s="12">
        <f t="shared" si="3607"/>
        <v>67</v>
      </c>
      <c r="W2296" s="23" t="s">
        <v>28</v>
      </c>
      <c r="X2296" s="24">
        <v>0.5</v>
      </c>
      <c r="Y2296" s="24">
        <v>0.5</v>
      </c>
      <c r="Z2296" s="24">
        <v>0.5</v>
      </c>
      <c r="AA2296" s="24">
        <v>0.5</v>
      </c>
      <c r="AB2296" s="24">
        <v>0.5</v>
      </c>
      <c r="AC2296" s="24">
        <v>0.5</v>
      </c>
      <c r="AD2296" s="24">
        <v>0.5</v>
      </c>
      <c r="AE2296" s="24">
        <v>0.5</v>
      </c>
      <c r="AF2296" s="24">
        <v>0.5</v>
      </c>
      <c r="AG2296" s="24">
        <v>0.5</v>
      </c>
      <c r="AH2296" s="24">
        <v>0.5</v>
      </c>
      <c r="AI2296" s="24">
        <v>0.5</v>
      </c>
      <c r="AJ2296" s="24">
        <v>0.5</v>
      </c>
      <c r="AK2296" s="24">
        <v>0.5</v>
      </c>
      <c r="AL2296" s="24">
        <v>0.5</v>
      </c>
      <c r="AM2296" s="24">
        <v>0.5</v>
      </c>
      <c r="AN2296" s="24">
        <v>0.5</v>
      </c>
      <c r="AP2296" s="14"/>
      <c r="AQ2296" s="14"/>
      <c r="AR2296" s="12" t="s">
        <v>28</v>
      </c>
      <c r="AS2296" s="13">
        <f t="shared" si="3591"/>
        <v>0</v>
      </c>
      <c r="AT2296" s="13">
        <f t="shared" si="3591"/>
        <v>5</v>
      </c>
      <c r="AU2296" s="13">
        <f t="shared" si="3592"/>
        <v>2.5</v>
      </c>
      <c r="AV2296" s="13">
        <f t="shared" si="3593"/>
        <v>2</v>
      </c>
      <c r="AW2296" s="13">
        <f t="shared" si="3594"/>
        <v>3</v>
      </c>
      <c r="AX2296" s="13">
        <f t="shared" si="3595"/>
        <v>2</v>
      </c>
      <c r="AY2296" s="13">
        <f t="shared" si="3596"/>
        <v>2</v>
      </c>
      <c r="AZ2296" s="13">
        <f t="shared" si="3597"/>
        <v>2.5</v>
      </c>
      <c r="BA2296" s="13">
        <f t="shared" si="3598"/>
        <v>3</v>
      </c>
      <c r="BB2296" s="13">
        <f t="shared" si="3599"/>
        <v>3</v>
      </c>
      <c r="BC2296" s="13">
        <f t="shared" si="3600"/>
        <v>3.5</v>
      </c>
      <c r="BD2296" s="13">
        <f t="shared" si="3601"/>
        <v>2</v>
      </c>
      <c r="BE2296" s="13">
        <f t="shared" si="3602"/>
        <v>1</v>
      </c>
      <c r="BF2296" s="13">
        <f t="shared" si="3603"/>
        <v>2</v>
      </c>
      <c r="BG2296" s="13">
        <f t="shared" si="3604"/>
        <v>0</v>
      </c>
      <c r="BH2296" s="13">
        <f t="shared" si="3605"/>
        <v>0</v>
      </c>
      <c r="BI2296" s="13">
        <f t="shared" si="3606"/>
        <v>0</v>
      </c>
      <c r="BJ2296" s="12">
        <f t="shared" si="3608"/>
        <v>33.5</v>
      </c>
    </row>
    <row r="2297" spans="1:62" ht="15.75">
      <c r="A2297" s="14"/>
      <c r="B2297" s="14"/>
      <c r="C2297" s="12" t="s">
        <v>35</v>
      </c>
      <c r="D2297" s="12"/>
      <c r="E2297" s="12">
        <v>9</v>
      </c>
      <c r="F2297" s="12">
        <v>6</v>
      </c>
      <c r="G2297" s="12">
        <v>5</v>
      </c>
      <c r="H2297" s="12">
        <v>7</v>
      </c>
      <c r="I2297" s="12">
        <v>6</v>
      </c>
      <c r="J2297" s="12">
        <v>2</v>
      </c>
      <c r="K2297" s="12">
        <v>4</v>
      </c>
      <c r="L2297" s="12">
        <v>5</v>
      </c>
      <c r="M2297" s="12">
        <v>4</v>
      </c>
      <c r="N2297" s="12">
        <v>3</v>
      </c>
      <c r="O2297" s="12">
        <v>3</v>
      </c>
      <c r="P2297" s="12">
        <v>2</v>
      </c>
      <c r="Q2297" s="12">
        <v>4</v>
      </c>
      <c r="R2297" s="12"/>
      <c r="S2297" s="12"/>
      <c r="T2297" s="12"/>
      <c r="U2297" s="12">
        <f t="shared" si="3607"/>
        <v>60</v>
      </c>
      <c r="W2297" s="23" t="s">
        <v>50</v>
      </c>
      <c r="X2297" s="24">
        <v>8.5000000000000006E-2</v>
      </c>
      <c r="Y2297" s="24">
        <v>8.5000000000000006E-2</v>
      </c>
      <c r="Z2297" s="24">
        <v>8.5000000000000006E-2</v>
      </c>
      <c r="AA2297" s="24">
        <v>8.5000000000000006E-2</v>
      </c>
      <c r="AB2297" s="24">
        <v>8.5000000000000006E-2</v>
      </c>
      <c r="AC2297" s="24">
        <v>8.5000000000000006E-2</v>
      </c>
      <c r="AD2297" s="24">
        <v>8.5000000000000006E-2</v>
      </c>
      <c r="AE2297" s="24">
        <v>8.5000000000000006E-2</v>
      </c>
      <c r="AF2297" s="24">
        <v>8.5000000000000006E-2</v>
      </c>
      <c r="AG2297" s="24">
        <v>8.5000000000000006E-2</v>
      </c>
      <c r="AH2297" s="24">
        <v>8.5000000000000006E-2</v>
      </c>
      <c r="AI2297" s="24">
        <v>8.5000000000000006E-2</v>
      </c>
      <c r="AJ2297" s="24">
        <v>8.5000000000000006E-2</v>
      </c>
      <c r="AK2297" s="24">
        <v>8.5000000000000006E-2</v>
      </c>
      <c r="AL2297" s="24">
        <v>8.5000000000000006E-2</v>
      </c>
      <c r="AM2297" s="24">
        <v>8.5000000000000006E-2</v>
      </c>
      <c r="AN2297" s="24">
        <v>8.5000000000000006E-2</v>
      </c>
      <c r="AP2297" s="14"/>
      <c r="AQ2297" s="14"/>
      <c r="AR2297" s="12" t="s">
        <v>29</v>
      </c>
      <c r="AS2297" s="13">
        <f t="shared" si="3591"/>
        <v>0</v>
      </c>
      <c r="AT2297" s="13">
        <f t="shared" si="3591"/>
        <v>0.76500000000000001</v>
      </c>
      <c r="AU2297" s="13">
        <f t="shared" si="3592"/>
        <v>0.51</v>
      </c>
      <c r="AV2297" s="13">
        <f t="shared" si="3593"/>
        <v>0.42499999999999999</v>
      </c>
      <c r="AW2297" s="13">
        <f t="shared" si="3594"/>
        <v>0.59499999999999997</v>
      </c>
      <c r="AX2297" s="13">
        <f t="shared" si="3595"/>
        <v>0.51</v>
      </c>
      <c r="AY2297" s="13">
        <f t="shared" si="3596"/>
        <v>0.17</v>
      </c>
      <c r="AZ2297" s="13">
        <f t="shared" si="3597"/>
        <v>0.34</v>
      </c>
      <c r="BA2297" s="13">
        <f t="shared" si="3598"/>
        <v>0.42499999999999999</v>
      </c>
      <c r="BB2297" s="13">
        <f t="shared" si="3599"/>
        <v>0.34</v>
      </c>
      <c r="BC2297" s="13">
        <f t="shared" si="3600"/>
        <v>0.255</v>
      </c>
      <c r="BD2297" s="13">
        <f t="shared" si="3601"/>
        <v>0.255</v>
      </c>
      <c r="BE2297" s="13">
        <f t="shared" si="3602"/>
        <v>0.17</v>
      </c>
      <c r="BF2297" s="13">
        <f t="shared" si="3603"/>
        <v>0.34</v>
      </c>
      <c r="BG2297" s="13">
        <f t="shared" si="3604"/>
        <v>0</v>
      </c>
      <c r="BH2297" s="13">
        <f t="shared" si="3605"/>
        <v>0</v>
      </c>
      <c r="BI2297" s="13">
        <f t="shared" si="3606"/>
        <v>0</v>
      </c>
      <c r="BJ2297" s="12">
        <f t="shared" si="3608"/>
        <v>5.0999999999999996</v>
      </c>
    </row>
    <row r="2298" spans="1:62" ht="15.75">
      <c r="A2298" s="14"/>
      <c r="B2298" s="14"/>
      <c r="C2298" s="12" t="s">
        <v>36</v>
      </c>
      <c r="D2298" s="12"/>
      <c r="E2298" s="12">
        <v>7</v>
      </c>
      <c r="F2298" s="12">
        <v>5</v>
      </c>
      <c r="G2298" s="12"/>
      <c r="H2298" s="12"/>
      <c r="I2298" s="12"/>
      <c r="J2298" s="12"/>
      <c r="K2298" s="12"/>
      <c r="L2298" s="12"/>
      <c r="M2298" s="12"/>
      <c r="N2298" s="12"/>
      <c r="O2298" s="12">
        <v>4</v>
      </c>
      <c r="P2298" s="12"/>
      <c r="Q2298" s="12"/>
      <c r="R2298" s="12"/>
      <c r="S2298" s="12"/>
      <c r="T2298" s="12"/>
      <c r="U2298" s="12">
        <f t="shared" si="3607"/>
        <v>16</v>
      </c>
      <c r="W2298" s="23" t="s">
        <v>51</v>
      </c>
      <c r="X2298" s="24">
        <v>0.59</v>
      </c>
      <c r="Y2298" s="24">
        <v>0.59</v>
      </c>
      <c r="Z2298" s="24">
        <v>0.59</v>
      </c>
      <c r="AA2298" s="24">
        <v>0.59</v>
      </c>
      <c r="AB2298" s="24">
        <v>0.59</v>
      </c>
      <c r="AC2298" s="24">
        <v>0.59</v>
      </c>
      <c r="AD2298" s="24">
        <v>0.59</v>
      </c>
      <c r="AE2298" s="24">
        <v>0.59</v>
      </c>
      <c r="AF2298" s="24">
        <v>0.59</v>
      </c>
      <c r="AG2298" s="24">
        <v>0.59</v>
      </c>
      <c r="AH2298" s="24">
        <v>0.59</v>
      </c>
      <c r="AI2298" s="24">
        <v>0.59</v>
      </c>
      <c r="AJ2298" s="24">
        <v>0.59</v>
      </c>
      <c r="AK2298" s="24">
        <v>0.59</v>
      </c>
      <c r="AL2298" s="24">
        <v>0.59</v>
      </c>
      <c r="AM2298" s="24">
        <v>0.59</v>
      </c>
      <c r="AN2298" s="24">
        <v>0.59</v>
      </c>
      <c r="AP2298" s="14"/>
      <c r="AQ2298" s="14"/>
      <c r="AR2298" s="12" t="s">
        <v>30</v>
      </c>
      <c r="AS2298" s="13">
        <f t="shared" si="3591"/>
        <v>0</v>
      </c>
      <c r="AT2298" s="13">
        <f t="shared" si="3591"/>
        <v>4.13</v>
      </c>
      <c r="AU2298" s="13">
        <f t="shared" si="3592"/>
        <v>2.95</v>
      </c>
      <c r="AV2298" s="13">
        <f t="shared" si="3593"/>
        <v>0</v>
      </c>
      <c r="AW2298" s="13">
        <f t="shared" si="3594"/>
        <v>0</v>
      </c>
      <c r="AX2298" s="13">
        <f t="shared" si="3595"/>
        <v>0</v>
      </c>
      <c r="AY2298" s="13">
        <f t="shared" si="3596"/>
        <v>0</v>
      </c>
      <c r="AZ2298" s="13">
        <f t="shared" si="3597"/>
        <v>0</v>
      </c>
      <c r="BA2298" s="13">
        <f t="shared" si="3598"/>
        <v>0</v>
      </c>
      <c r="BB2298" s="13">
        <f t="shared" si="3599"/>
        <v>0</v>
      </c>
      <c r="BC2298" s="13">
        <f t="shared" si="3600"/>
        <v>0</v>
      </c>
      <c r="BD2298" s="13">
        <f t="shared" si="3601"/>
        <v>2.36</v>
      </c>
      <c r="BE2298" s="13">
        <f t="shared" si="3602"/>
        <v>0</v>
      </c>
      <c r="BF2298" s="13">
        <f t="shared" si="3603"/>
        <v>0</v>
      </c>
      <c r="BG2298" s="13">
        <f t="shared" si="3604"/>
        <v>0</v>
      </c>
      <c r="BH2298" s="13">
        <f t="shared" si="3605"/>
        <v>0</v>
      </c>
      <c r="BI2298" s="13">
        <f t="shared" si="3606"/>
        <v>0</v>
      </c>
      <c r="BJ2298" s="12">
        <f t="shared" si="3608"/>
        <v>9.44</v>
      </c>
    </row>
    <row r="2299" spans="1:62" ht="15.75">
      <c r="A2299" s="14"/>
      <c r="B2299" s="14"/>
      <c r="C2299" s="12" t="s">
        <v>31</v>
      </c>
      <c r="D2299" s="12"/>
      <c r="E2299" s="12">
        <v>5</v>
      </c>
      <c r="F2299" s="12">
        <v>4</v>
      </c>
      <c r="G2299" s="12"/>
      <c r="H2299" s="12"/>
      <c r="I2299" s="12"/>
      <c r="J2299" s="12"/>
      <c r="K2299" s="12"/>
      <c r="L2299" s="12"/>
      <c r="M2299" s="12"/>
      <c r="N2299" s="12">
        <v>3</v>
      </c>
      <c r="O2299" s="12"/>
      <c r="P2299" s="12"/>
      <c r="Q2299" s="12">
        <v>2</v>
      </c>
      <c r="R2299" s="12"/>
      <c r="S2299" s="12"/>
      <c r="T2299" s="12"/>
      <c r="U2299" s="12">
        <f t="shared" si="3607"/>
        <v>14</v>
      </c>
      <c r="W2299" s="23" t="s">
        <v>31</v>
      </c>
      <c r="X2299" s="24">
        <v>0.56999999999999995</v>
      </c>
      <c r="Y2299" s="24">
        <v>0.56999999999999995</v>
      </c>
      <c r="Z2299" s="24">
        <v>0.56999999999999995</v>
      </c>
      <c r="AA2299" s="24">
        <v>0.56999999999999995</v>
      </c>
      <c r="AB2299" s="24">
        <v>0.56999999999999995</v>
      </c>
      <c r="AC2299" s="24">
        <v>0.56999999999999995</v>
      </c>
      <c r="AD2299" s="24">
        <v>0.56999999999999995</v>
      </c>
      <c r="AE2299" s="24">
        <v>0.56999999999999995</v>
      </c>
      <c r="AF2299" s="24">
        <v>0.56999999999999995</v>
      </c>
      <c r="AG2299" s="24">
        <v>0.56999999999999995</v>
      </c>
      <c r="AH2299" s="24">
        <v>0.56999999999999995</v>
      </c>
      <c r="AI2299" s="24">
        <v>0.56999999999999995</v>
      </c>
      <c r="AJ2299" s="24">
        <v>0.56999999999999995</v>
      </c>
      <c r="AK2299" s="24">
        <v>0.56999999999999995</v>
      </c>
      <c r="AL2299" s="24">
        <v>0.56999999999999995</v>
      </c>
      <c r="AM2299" s="24">
        <v>0.56999999999999995</v>
      </c>
      <c r="AN2299" s="24">
        <v>0.56999999999999995</v>
      </c>
      <c r="AP2299" s="14"/>
      <c r="AQ2299" s="14"/>
      <c r="AR2299" s="12" t="s">
        <v>31</v>
      </c>
      <c r="AS2299" s="13">
        <f t="shared" si="3591"/>
        <v>0</v>
      </c>
      <c r="AT2299" s="13">
        <f t="shared" si="3591"/>
        <v>2.85</v>
      </c>
      <c r="AU2299" s="13">
        <f t="shared" si="3592"/>
        <v>2.2799999999999998</v>
      </c>
      <c r="AV2299" s="13">
        <f t="shared" si="3593"/>
        <v>0</v>
      </c>
      <c r="AW2299" s="13">
        <f t="shared" si="3594"/>
        <v>0</v>
      </c>
      <c r="AX2299" s="13">
        <f t="shared" si="3595"/>
        <v>0</v>
      </c>
      <c r="AY2299" s="13">
        <f t="shared" si="3596"/>
        <v>0</v>
      </c>
      <c r="AZ2299" s="13">
        <f t="shared" si="3597"/>
        <v>0</v>
      </c>
      <c r="BA2299" s="13">
        <f t="shared" si="3598"/>
        <v>0</v>
      </c>
      <c r="BB2299" s="13">
        <f t="shared" si="3599"/>
        <v>0</v>
      </c>
      <c r="BC2299" s="13">
        <f t="shared" si="3600"/>
        <v>1.71</v>
      </c>
      <c r="BD2299" s="13">
        <f t="shared" si="3601"/>
        <v>0</v>
      </c>
      <c r="BE2299" s="13">
        <f t="shared" si="3602"/>
        <v>0</v>
      </c>
      <c r="BF2299" s="13">
        <f t="shared" si="3603"/>
        <v>1.1399999999999999</v>
      </c>
      <c r="BG2299" s="13">
        <f t="shared" si="3604"/>
        <v>0</v>
      </c>
      <c r="BH2299" s="13">
        <f t="shared" si="3605"/>
        <v>0</v>
      </c>
      <c r="BI2299" s="13">
        <f t="shared" si="3606"/>
        <v>0</v>
      </c>
      <c r="BJ2299" s="12">
        <f t="shared" si="3608"/>
        <v>7.98</v>
      </c>
    </row>
    <row r="2300" spans="1:62" ht="15.75">
      <c r="A2300" s="16"/>
      <c r="B2300" s="16"/>
      <c r="C2300" s="12" t="s">
        <v>32</v>
      </c>
      <c r="D2300" s="12"/>
      <c r="E2300" s="12"/>
      <c r="F2300" s="12"/>
      <c r="G2300" s="12">
        <v>5</v>
      </c>
      <c r="H2300" s="12">
        <v>10</v>
      </c>
      <c r="I2300" s="12">
        <v>7</v>
      </c>
      <c r="J2300" s="12">
        <v>8</v>
      </c>
      <c r="K2300" s="12">
        <v>6</v>
      </c>
      <c r="L2300" s="12">
        <v>4</v>
      </c>
      <c r="M2300" s="12"/>
      <c r="N2300" s="12">
        <v>7</v>
      </c>
      <c r="O2300" s="12">
        <v>8</v>
      </c>
      <c r="P2300" s="12"/>
      <c r="Q2300" s="12"/>
      <c r="R2300" s="12"/>
      <c r="S2300" s="12"/>
      <c r="T2300" s="12"/>
      <c r="U2300" s="12">
        <f t="shared" si="3607"/>
        <v>55</v>
      </c>
      <c r="W2300" s="23" t="s">
        <v>32</v>
      </c>
      <c r="X2300" s="24">
        <v>0.4</v>
      </c>
      <c r="Y2300" s="24">
        <v>0.4</v>
      </c>
      <c r="Z2300" s="24">
        <v>0.4</v>
      </c>
      <c r="AA2300" s="24">
        <v>0.4</v>
      </c>
      <c r="AB2300" s="24">
        <v>0.4</v>
      </c>
      <c r="AC2300" s="24">
        <v>0.4</v>
      </c>
      <c r="AD2300" s="24">
        <v>0.4</v>
      </c>
      <c r="AE2300" s="24">
        <v>0.4</v>
      </c>
      <c r="AF2300" s="24">
        <v>0.4</v>
      </c>
      <c r="AG2300" s="24">
        <v>0.4</v>
      </c>
      <c r="AH2300" s="24">
        <v>0.4</v>
      </c>
      <c r="AI2300" s="24">
        <v>0.4</v>
      </c>
      <c r="AJ2300" s="24">
        <v>0.4</v>
      </c>
      <c r="AK2300" s="24">
        <v>0.4</v>
      </c>
      <c r="AL2300" s="24">
        <v>0.4</v>
      </c>
      <c r="AM2300" s="24">
        <v>0.4</v>
      </c>
      <c r="AN2300" s="24">
        <v>0.4</v>
      </c>
      <c r="AP2300" s="16"/>
      <c r="AQ2300" s="16"/>
      <c r="AR2300" s="12" t="s">
        <v>32</v>
      </c>
      <c r="AS2300" s="13">
        <f t="shared" si="3591"/>
        <v>0</v>
      </c>
      <c r="AT2300" s="13">
        <f t="shared" si="3591"/>
        <v>0</v>
      </c>
      <c r="AU2300" s="13">
        <f t="shared" si="3592"/>
        <v>0</v>
      </c>
      <c r="AV2300" s="13">
        <f t="shared" si="3593"/>
        <v>2</v>
      </c>
      <c r="AW2300" s="13">
        <f t="shared" si="3594"/>
        <v>4</v>
      </c>
      <c r="AX2300" s="13">
        <f t="shared" si="3595"/>
        <v>2.8</v>
      </c>
      <c r="AY2300" s="13">
        <f t="shared" si="3596"/>
        <v>3.2</v>
      </c>
      <c r="AZ2300" s="13">
        <f t="shared" si="3597"/>
        <v>2.4</v>
      </c>
      <c r="BA2300" s="13">
        <f t="shared" si="3598"/>
        <v>1.6</v>
      </c>
      <c r="BB2300" s="13">
        <f t="shared" si="3599"/>
        <v>0</v>
      </c>
      <c r="BC2300" s="13">
        <f t="shared" si="3600"/>
        <v>2.8</v>
      </c>
      <c r="BD2300" s="13">
        <f t="shared" si="3601"/>
        <v>3.2</v>
      </c>
      <c r="BE2300" s="13">
        <f t="shared" si="3602"/>
        <v>0</v>
      </c>
      <c r="BF2300" s="13">
        <f t="shared" si="3603"/>
        <v>0</v>
      </c>
      <c r="BG2300" s="13">
        <f t="shared" si="3604"/>
        <v>0</v>
      </c>
      <c r="BH2300" s="13">
        <f t="shared" si="3605"/>
        <v>0</v>
      </c>
      <c r="BI2300" s="13">
        <f t="shared" si="3606"/>
        <v>0</v>
      </c>
      <c r="BJ2300" s="12">
        <f t="shared" si="3608"/>
        <v>22</v>
      </c>
    </row>
    <row r="2301" spans="1:62">
      <c r="A2301" s="17"/>
      <c r="B2301" s="18"/>
      <c r="C2301" s="19" t="s">
        <v>33</v>
      </c>
      <c r="D2301" s="19">
        <f>SUM(D2292:D2300)</f>
        <v>0</v>
      </c>
      <c r="E2301" s="19">
        <f>SUM(E2292:E2300)</f>
        <v>37</v>
      </c>
      <c r="F2301" s="19">
        <f t="shared" ref="F2301:U2301" si="3609">SUM(F2292:F2300)</f>
        <v>24</v>
      </c>
      <c r="G2301" s="19">
        <f t="shared" si="3609"/>
        <v>53</v>
      </c>
      <c r="H2301" s="19">
        <f t="shared" si="3609"/>
        <v>66</v>
      </c>
      <c r="I2301" s="19">
        <f t="shared" si="3609"/>
        <v>96</v>
      </c>
      <c r="J2301" s="19">
        <f t="shared" si="3609"/>
        <v>56</v>
      </c>
      <c r="K2301" s="19">
        <f t="shared" si="3609"/>
        <v>63</v>
      </c>
      <c r="L2301" s="19">
        <f t="shared" si="3609"/>
        <v>39</v>
      </c>
      <c r="M2301" s="19">
        <f t="shared" si="3609"/>
        <v>27</v>
      </c>
      <c r="N2301" s="19">
        <f t="shared" si="3609"/>
        <v>25</v>
      </c>
      <c r="O2301" s="19">
        <f t="shared" si="3609"/>
        <v>42</v>
      </c>
      <c r="P2301" s="19">
        <f t="shared" si="3609"/>
        <v>19</v>
      </c>
      <c r="Q2301" s="19">
        <f t="shared" si="3609"/>
        <v>38</v>
      </c>
      <c r="R2301" s="19">
        <f t="shared" si="3609"/>
        <v>0</v>
      </c>
      <c r="S2301" s="19">
        <f t="shared" si="3609"/>
        <v>0</v>
      </c>
      <c r="T2301" s="19">
        <f t="shared" si="3609"/>
        <v>0</v>
      </c>
      <c r="U2301" s="19">
        <f t="shared" si="3609"/>
        <v>585</v>
      </c>
      <c r="AP2301" s="35"/>
      <c r="AQ2301" s="36"/>
      <c r="AR2301" s="37" t="s">
        <v>33</v>
      </c>
      <c r="AS2301" s="37">
        <f>SUM(AS2292:AS2300)</f>
        <v>0</v>
      </c>
      <c r="AT2301" s="37">
        <f t="shared" ref="AT2301:BJ2301" si="3610">SUM(AT2292:AT2300)</f>
        <v>15.324999999999999</v>
      </c>
      <c r="AU2301" s="37">
        <f t="shared" si="3610"/>
        <v>9.9600000000000009</v>
      </c>
      <c r="AV2301" s="37">
        <f t="shared" si="3610"/>
        <v>16.274999999999999</v>
      </c>
      <c r="AW2301" s="37">
        <f t="shared" si="3610"/>
        <v>20.094999999999999</v>
      </c>
      <c r="AX2301" s="37">
        <f t="shared" si="3610"/>
        <v>27.13</v>
      </c>
      <c r="AY2301" s="37">
        <f t="shared" si="3610"/>
        <v>17.645</v>
      </c>
      <c r="AZ2301" s="37">
        <f t="shared" si="3610"/>
        <v>19.07</v>
      </c>
      <c r="BA2301" s="37">
        <f t="shared" si="3610"/>
        <v>12.275</v>
      </c>
      <c r="BB2301" s="37">
        <f t="shared" si="3610"/>
        <v>8.4749999999999996</v>
      </c>
      <c r="BC2301" s="37">
        <f t="shared" si="3610"/>
        <v>10.255000000000001</v>
      </c>
      <c r="BD2301" s="37">
        <f t="shared" si="3610"/>
        <v>14.955</v>
      </c>
      <c r="BE2301" s="37">
        <f t="shared" si="3610"/>
        <v>5.3550000000000004</v>
      </c>
      <c r="BF2301" s="37">
        <f t="shared" si="3610"/>
        <v>11.705</v>
      </c>
      <c r="BG2301" s="37">
        <f t="shared" si="3610"/>
        <v>0</v>
      </c>
      <c r="BH2301" s="37">
        <f t="shared" si="3610"/>
        <v>0</v>
      </c>
      <c r="BI2301" s="37">
        <f t="shared" si="3610"/>
        <v>0</v>
      </c>
      <c r="BJ2301" s="37">
        <f t="shared" si="3610"/>
        <v>188.52</v>
      </c>
    </row>
    <row r="2304" spans="1:62" ht="106.5">
      <c r="A2304" s="8" t="s">
        <v>2</v>
      </c>
      <c r="B2304" s="8" t="s">
        <v>3</v>
      </c>
      <c r="C2304" s="8" t="s">
        <v>4</v>
      </c>
      <c r="D2304" s="9" t="str">
        <f>D5</f>
        <v>ANGGREK</v>
      </c>
      <c r="E2304" s="9" t="str">
        <f t="shared" ref="E2304:U2304" si="3611">E5</f>
        <v>BOUGENVIL</v>
      </c>
      <c r="F2304" s="9" t="str">
        <f t="shared" si="3611"/>
        <v>CAMELIA</v>
      </c>
      <c r="G2304" s="9" t="str">
        <f t="shared" si="3611"/>
        <v>DEWANDARU</v>
      </c>
      <c r="H2304" s="9" t="str">
        <f t="shared" si="3611"/>
        <v>EDELWEIS</v>
      </c>
      <c r="I2304" s="9" t="str">
        <f t="shared" si="3611"/>
        <v>FLAMBOYAN</v>
      </c>
      <c r="J2304" s="9" t="str">
        <f t="shared" si="3611"/>
        <v>GERANIUM</v>
      </c>
      <c r="K2304" s="9" t="str">
        <f t="shared" si="3611"/>
        <v>HELIKONIA</v>
      </c>
      <c r="L2304" s="9" t="str">
        <f t="shared" si="3611"/>
        <v>IVY</v>
      </c>
      <c r="M2304" s="9" t="str">
        <f t="shared" si="3611"/>
        <v>KANA</v>
      </c>
      <c r="N2304" s="9" t="str">
        <f t="shared" si="3611"/>
        <v>IGD</v>
      </c>
      <c r="O2304" s="9" t="str">
        <f t="shared" si="3611"/>
        <v>HCU</v>
      </c>
      <c r="P2304" s="9" t="str">
        <f t="shared" si="3611"/>
        <v>PENUNJANG</v>
      </c>
      <c r="Q2304" s="9" t="str">
        <f t="shared" si="3611"/>
        <v>PELAYANAN</v>
      </c>
      <c r="R2304" s="9" t="str">
        <f t="shared" si="3611"/>
        <v>ADMIN</v>
      </c>
      <c r="S2304" s="9" t="str">
        <f t="shared" si="3611"/>
        <v>ASRAMA</v>
      </c>
      <c r="T2304" s="9" t="str">
        <f t="shared" si="3611"/>
        <v>MASJID</v>
      </c>
      <c r="U2304" s="9" t="str">
        <f t="shared" si="3611"/>
        <v>JUMLAH</v>
      </c>
      <c r="W2304" s="21"/>
      <c r="X2304" s="22" t="str">
        <f>X5</f>
        <v>ANGGREK</v>
      </c>
      <c r="Y2304" s="22" t="str">
        <f>Y5</f>
        <v>BOUGENVIL</v>
      </c>
      <c r="Z2304" s="22" t="str">
        <f t="shared" ref="Z2304:AN2304" si="3612">Z5</f>
        <v>CAMELIA</v>
      </c>
      <c r="AA2304" s="22" t="str">
        <f t="shared" si="3612"/>
        <v>DEWANDARU</v>
      </c>
      <c r="AB2304" s="22" t="str">
        <f t="shared" si="3612"/>
        <v>EDELWEIS</v>
      </c>
      <c r="AC2304" s="22" t="str">
        <f t="shared" si="3612"/>
        <v>FLAMBOYAN</v>
      </c>
      <c r="AD2304" s="22" t="str">
        <f t="shared" si="3612"/>
        <v>GERANIUM</v>
      </c>
      <c r="AE2304" s="22" t="str">
        <f t="shared" si="3612"/>
        <v>HELIKONIA</v>
      </c>
      <c r="AF2304" s="22" t="str">
        <f t="shared" si="3612"/>
        <v>IVY</v>
      </c>
      <c r="AG2304" s="22" t="str">
        <f t="shared" si="3612"/>
        <v>KANA</v>
      </c>
      <c r="AH2304" s="22" t="str">
        <f t="shared" si="3612"/>
        <v>IGD</v>
      </c>
      <c r="AI2304" s="22" t="str">
        <f t="shared" si="3612"/>
        <v>HCU</v>
      </c>
      <c r="AJ2304" s="22" t="str">
        <f t="shared" si="3612"/>
        <v>PENUNJANG</v>
      </c>
      <c r="AK2304" s="22" t="str">
        <f t="shared" si="3612"/>
        <v>PELAYANAN</v>
      </c>
      <c r="AL2304" s="22" t="str">
        <f t="shared" si="3612"/>
        <v>ADMIN</v>
      </c>
      <c r="AM2304" s="22" t="str">
        <f t="shared" si="3612"/>
        <v>ASRAMA</v>
      </c>
      <c r="AN2304" s="22" t="str">
        <f t="shared" si="3612"/>
        <v>MASJID</v>
      </c>
      <c r="AP2304" s="33" t="s">
        <v>2</v>
      </c>
      <c r="AQ2304" s="33" t="s">
        <v>3</v>
      </c>
      <c r="AR2304" s="33" t="s">
        <v>4</v>
      </c>
      <c r="AS2304" s="34" t="str">
        <f>AS5</f>
        <v>ANGGREK</v>
      </c>
      <c r="AT2304" s="34" t="str">
        <f>AT5</f>
        <v>BOUGENVIL</v>
      </c>
      <c r="AU2304" s="34" t="str">
        <f t="shared" ref="AU2304:BJ2304" si="3613">AU5</f>
        <v>CAMELIA II</v>
      </c>
      <c r="AV2304" s="34" t="str">
        <f t="shared" si="3613"/>
        <v>DEWANDARU</v>
      </c>
      <c r="AW2304" s="34" t="str">
        <f t="shared" si="3613"/>
        <v>EDELWEIS</v>
      </c>
      <c r="AX2304" s="34" t="str">
        <f t="shared" si="3613"/>
        <v>FLAMBOYAN</v>
      </c>
      <c r="AY2304" s="34" t="str">
        <f t="shared" si="3613"/>
        <v>GERANIUM</v>
      </c>
      <c r="AZ2304" s="34" t="str">
        <f t="shared" si="3613"/>
        <v>HELIKONIA</v>
      </c>
      <c r="BA2304" s="34" t="str">
        <f t="shared" si="3613"/>
        <v>IVY</v>
      </c>
      <c r="BB2304" s="34" t="str">
        <f t="shared" si="3613"/>
        <v>KANA</v>
      </c>
      <c r="BC2304" s="34" t="str">
        <f t="shared" si="3613"/>
        <v>IGD</v>
      </c>
      <c r="BD2304" s="34" t="str">
        <f t="shared" si="3613"/>
        <v>HCU</v>
      </c>
      <c r="BE2304" s="34" t="str">
        <f t="shared" si="3613"/>
        <v>PENUNJANG</v>
      </c>
      <c r="BF2304" s="34" t="str">
        <f t="shared" si="3613"/>
        <v>PELAYANAN</v>
      </c>
      <c r="BG2304" s="34" t="str">
        <f t="shared" si="3613"/>
        <v>ADMIN</v>
      </c>
      <c r="BH2304" s="34" t="str">
        <f t="shared" si="3613"/>
        <v>ASRAMA</v>
      </c>
      <c r="BI2304" s="34" t="str">
        <f t="shared" si="3613"/>
        <v>MASJID</v>
      </c>
      <c r="BJ2304" s="34" t="str">
        <f t="shared" si="3613"/>
        <v>JUMLAH</v>
      </c>
    </row>
    <row r="2305" spans="1:62" ht="15.75">
      <c r="A2305" s="10">
        <f>A2292+1</f>
        <v>25</v>
      </c>
      <c r="B2305" s="11" t="s">
        <v>34</v>
      </c>
      <c r="C2305" s="12" t="s">
        <v>24</v>
      </c>
      <c r="D2305" s="12"/>
      <c r="E2305" s="12"/>
      <c r="F2305" s="12"/>
      <c r="G2305" s="12">
        <v>11</v>
      </c>
      <c r="H2305" s="12">
        <v>14</v>
      </c>
      <c r="I2305" s="12">
        <v>33</v>
      </c>
      <c r="J2305" s="12">
        <v>9</v>
      </c>
      <c r="K2305" s="12">
        <v>10</v>
      </c>
      <c r="L2305" s="12">
        <v>6</v>
      </c>
      <c r="M2305" s="12">
        <v>6</v>
      </c>
      <c r="N2305" s="12"/>
      <c r="O2305" s="12">
        <v>14</v>
      </c>
      <c r="P2305" s="12">
        <v>11</v>
      </c>
      <c r="Q2305" s="12">
        <v>16</v>
      </c>
      <c r="R2305" s="12"/>
      <c r="S2305" s="12"/>
      <c r="T2305" s="12"/>
      <c r="U2305" s="12">
        <f>SUM(E2305:T2305)</f>
        <v>130</v>
      </c>
      <c r="W2305" s="23" t="s">
        <v>24</v>
      </c>
      <c r="X2305" s="24">
        <v>0.26500000000000001</v>
      </c>
      <c r="Y2305" s="24">
        <v>0.26500000000000001</v>
      </c>
      <c r="Z2305" s="24">
        <v>0.26500000000000001</v>
      </c>
      <c r="AA2305" s="24">
        <v>0.26500000000000001</v>
      </c>
      <c r="AB2305" s="24">
        <v>0.26500000000000001</v>
      </c>
      <c r="AC2305" s="24">
        <v>0.26500000000000001</v>
      </c>
      <c r="AD2305" s="24">
        <v>0.26500000000000001</v>
      </c>
      <c r="AE2305" s="24">
        <v>0.26500000000000001</v>
      </c>
      <c r="AF2305" s="24">
        <v>0.26500000000000001</v>
      </c>
      <c r="AG2305" s="24">
        <v>0.26500000000000001</v>
      </c>
      <c r="AH2305" s="24">
        <v>0.26500000000000001</v>
      </c>
      <c r="AI2305" s="24">
        <v>0.26500000000000001</v>
      </c>
      <c r="AJ2305" s="24">
        <v>0.26500000000000001</v>
      </c>
      <c r="AK2305" s="24">
        <v>0.26500000000000001</v>
      </c>
      <c r="AL2305" s="24">
        <v>0.26500000000000001</v>
      </c>
      <c r="AM2305" s="24">
        <v>0.26500000000000001</v>
      </c>
      <c r="AN2305" s="24">
        <v>0.26500000000000001</v>
      </c>
      <c r="AP2305" s="10">
        <f>AP2292+1</f>
        <v>25</v>
      </c>
      <c r="AQ2305" s="11" t="s">
        <v>40</v>
      </c>
      <c r="AR2305" s="12" t="s">
        <v>24</v>
      </c>
      <c r="AS2305" s="13">
        <f t="shared" ref="AS2305:AT2313" si="3614">D2305*X2305</f>
        <v>0</v>
      </c>
      <c r="AT2305" s="13">
        <f t="shared" si="3614"/>
        <v>0</v>
      </c>
      <c r="AU2305" s="13">
        <f t="shared" ref="AU2305:AU2313" si="3615">F2305*Z2305</f>
        <v>0</v>
      </c>
      <c r="AV2305" s="13">
        <f t="shared" ref="AV2305:AV2313" si="3616">G2305*AA2305</f>
        <v>2.915</v>
      </c>
      <c r="AW2305" s="13">
        <f t="shared" ref="AW2305:AW2313" si="3617">H2305*AB2305</f>
        <v>3.71</v>
      </c>
      <c r="AX2305" s="13">
        <f t="shared" ref="AX2305:AX2313" si="3618">I2305*AC2305</f>
        <v>8.7449999999999992</v>
      </c>
      <c r="AY2305" s="13">
        <f t="shared" ref="AY2305:AY2313" si="3619">J2305*AD2305</f>
        <v>2.3849999999999998</v>
      </c>
      <c r="AZ2305" s="13">
        <f t="shared" ref="AZ2305:AZ2313" si="3620">K2305*AE2305</f>
        <v>2.65</v>
      </c>
      <c r="BA2305" s="13">
        <f t="shared" ref="BA2305:BA2313" si="3621">L2305*AF2305</f>
        <v>1.59</v>
      </c>
      <c r="BB2305" s="13">
        <f t="shared" ref="BB2305:BB2313" si="3622">M2305*AG2305</f>
        <v>1.59</v>
      </c>
      <c r="BC2305" s="13">
        <f t="shared" ref="BC2305:BC2313" si="3623">N2305*AH2305</f>
        <v>0</v>
      </c>
      <c r="BD2305" s="13">
        <f t="shared" ref="BD2305:BD2313" si="3624">O2305*AI2305</f>
        <v>3.71</v>
      </c>
      <c r="BE2305" s="13">
        <f t="shared" ref="BE2305:BE2313" si="3625">P2305*AJ2305</f>
        <v>2.915</v>
      </c>
      <c r="BF2305" s="13">
        <f t="shared" ref="BF2305:BF2313" si="3626">Q2305*AK2305</f>
        <v>4.24</v>
      </c>
      <c r="BG2305" s="13">
        <f t="shared" ref="BG2305:BG2313" si="3627">R2305*AL2305</f>
        <v>0</v>
      </c>
      <c r="BH2305" s="13">
        <f t="shared" ref="BH2305:BH2313" si="3628">S2305*AM2305</f>
        <v>0</v>
      </c>
      <c r="BI2305" s="13">
        <f t="shared" ref="BI2305:BI2313" si="3629">T2305*AN2305</f>
        <v>0</v>
      </c>
      <c r="BJ2305" s="12">
        <f>SUM(AT2305:BI2305)</f>
        <v>34.450000000000003</v>
      </c>
    </row>
    <row r="2306" spans="1:62" ht="15.75">
      <c r="A2306" s="14"/>
      <c r="B2306" s="15">
        <f>B2293+1</f>
        <v>44737</v>
      </c>
      <c r="C2306" s="12" t="s">
        <v>25</v>
      </c>
      <c r="D2306" s="12"/>
      <c r="E2306" s="12"/>
      <c r="F2306" s="12"/>
      <c r="G2306" s="12">
        <v>12</v>
      </c>
      <c r="H2306" s="12">
        <v>12</v>
      </c>
      <c r="I2306" s="12">
        <v>33</v>
      </c>
      <c r="J2306" s="12">
        <v>9</v>
      </c>
      <c r="K2306" s="12">
        <v>9</v>
      </c>
      <c r="L2306" s="12">
        <v>7</v>
      </c>
      <c r="M2306" s="12">
        <v>4</v>
      </c>
      <c r="N2306" s="12"/>
      <c r="O2306" s="12">
        <v>4</v>
      </c>
      <c r="P2306" s="12">
        <v>2</v>
      </c>
      <c r="Q2306" s="12">
        <v>4</v>
      </c>
      <c r="R2306" s="12"/>
      <c r="S2306" s="12"/>
      <c r="T2306" s="12"/>
      <c r="U2306" s="12">
        <f t="shared" ref="U2306:U2313" si="3630">SUM(E2306:T2306)</f>
        <v>96</v>
      </c>
      <c r="W2306" s="23" t="s">
        <v>25</v>
      </c>
      <c r="X2306" s="24">
        <v>0.22500000000000001</v>
      </c>
      <c r="Y2306" s="24">
        <v>0.22500000000000001</v>
      </c>
      <c r="Z2306" s="24">
        <v>0.22500000000000001</v>
      </c>
      <c r="AA2306" s="24">
        <v>0.22500000000000001</v>
      </c>
      <c r="AB2306" s="24">
        <v>0.22500000000000001</v>
      </c>
      <c r="AC2306" s="24">
        <v>0.22500000000000001</v>
      </c>
      <c r="AD2306" s="24">
        <v>0.22500000000000001</v>
      </c>
      <c r="AE2306" s="24">
        <v>0.22500000000000001</v>
      </c>
      <c r="AF2306" s="24">
        <v>0.22500000000000001</v>
      </c>
      <c r="AG2306" s="24">
        <v>0.22500000000000001</v>
      </c>
      <c r="AH2306" s="24">
        <v>0.22500000000000001</v>
      </c>
      <c r="AI2306" s="24">
        <v>0.22500000000000001</v>
      </c>
      <c r="AJ2306" s="24">
        <v>0.22500000000000001</v>
      </c>
      <c r="AK2306" s="24">
        <v>0.22500000000000001</v>
      </c>
      <c r="AL2306" s="24">
        <v>0.22500000000000001</v>
      </c>
      <c r="AM2306" s="24">
        <v>0.22500000000000001</v>
      </c>
      <c r="AN2306" s="24">
        <v>0.22500000000000001</v>
      </c>
      <c r="AP2306" s="14"/>
      <c r="AQ2306" s="15">
        <f>AQ2293+1</f>
        <v>44372</v>
      </c>
      <c r="AR2306" s="12" t="s">
        <v>25</v>
      </c>
      <c r="AS2306" s="13">
        <f t="shared" si="3614"/>
        <v>0</v>
      </c>
      <c r="AT2306" s="13">
        <f t="shared" si="3614"/>
        <v>0</v>
      </c>
      <c r="AU2306" s="13">
        <f t="shared" si="3615"/>
        <v>0</v>
      </c>
      <c r="AV2306" s="13">
        <f t="shared" si="3616"/>
        <v>2.7</v>
      </c>
      <c r="AW2306" s="13">
        <f t="shared" si="3617"/>
        <v>2.7</v>
      </c>
      <c r="AX2306" s="13">
        <f t="shared" si="3618"/>
        <v>7.4249999999999998</v>
      </c>
      <c r="AY2306" s="13">
        <f t="shared" si="3619"/>
        <v>2.0249999999999999</v>
      </c>
      <c r="AZ2306" s="13">
        <f t="shared" si="3620"/>
        <v>2.0249999999999999</v>
      </c>
      <c r="BA2306" s="13">
        <f t="shared" si="3621"/>
        <v>1.575</v>
      </c>
      <c r="BB2306" s="13">
        <f t="shared" si="3622"/>
        <v>0.9</v>
      </c>
      <c r="BC2306" s="13">
        <f t="shared" si="3623"/>
        <v>0</v>
      </c>
      <c r="BD2306" s="13">
        <f t="shared" si="3624"/>
        <v>0.9</v>
      </c>
      <c r="BE2306" s="13">
        <f t="shared" si="3625"/>
        <v>0.45</v>
      </c>
      <c r="BF2306" s="13">
        <f t="shared" si="3626"/>
        <v>0.9</v>
      </c>
      <c r="BG2306" s="13">
        <f t="shared" si="3627"/>
        <v>0</v>
      </c>
      <c r="BH2306" s="13">
        <f t="shared" si="3628"/>
        <v>0</v>
      </c>
      <c r="BI2306" s="13">
        <f t="shared" si="3629"/>
        <v>0</v>
      </c>
      <c r="BJ2306" s="12">
        <f t="shared" ref="BJ2306:BJ2313" si="3631">SUM(AT2306:BI2306)</f>
        <v>21.6</v>
      </c>
    </row>
    <row r="2307" spans="1:62" ht="15.75">
      <c r="A2307" s="14"/>
      <c r="B2307" s="14"/>
      <c r="C2307" s="12" t="s">
        <v>26</v>
      </c>
      <c r="D2307" s="12"/>
      <c r="E2307" s="12"/>
      <c r="F2307" s="12"/>
      <c r="G2307" s="12">
        <v>9</v>
      </c>
      <c r="H2307" s="12">
        <v>6</v>
      </c>
      <c r="I2307" s="12">
        <v>7</v>
      </c>
      <c r="J2307" s="12">
        <v>3</v>
      </c>
      <c r="K2307" s="12">
        <v>5</v>
      </c>
      <c r="L2307" s="12">
        <v>4</v>
      </c>
      <c r="M2307" s="12">
        <v>2</v>
      </c>
      <c r="N2307" s="12">
        <v>2</v>
      </c>
      <c r="O2307" s="12">
        <v>5</v>
      </c>
      <c r="P2307" s="12">
        <v>2</v>
      </c>
      <c r="Q2307" s="12">
        <v>12</v>
      </c>
      <c r="R2307" s="12"/>
      <c r="S2307" s="12"/>
      <c r="T2307" s="12"/>
      <c r="U2307" s="12">
        <f t="shared" si="3630"/>
        <v>57</v>
      </c>
      <c r="W2307" s="23" t="s">
        <v>26</v>
      </c>
      <c r="X2307" s="24">
        <v>0.35</v>
      </c>
      <c r="Y2307" s="24">
        <v>0.35</v>
      </c>
      <c r="Z2307" s="24">
        <v>0.35</v>
      </c>
      <c r="AA2307" s="24">
        <v>0.35</v>
      </c>
      <c r="AB2307" s="24">
        <v>0.35</v>
      </c>
      <c r="AC2307" s="24">
        <v>0.35</v>
      </c>
      <c r="AD2307" s="24">
        <v>0.35</v>
      </c>
      <c r="AE2307" s="24">
        <v>0.35</v>
      </c>
      <c r="AF2307" s="24">
        <v>0.35</v>
      </c>
      <c r="AG2307" s="24">
        <v>0.35</v>
      </c>
      <c r="AH2307" s="24">
        <v>0.35</v>
      </c>
      <c r="AI2307" s="24">
        <v>0.35</v>
      </c>
      <c r="AJ2307" s="24">
        <v>0.35</v>
      </c>
      <c r="AK2307" s="24">
        <v>0.35</v>
      </c>
      <c r="AL2307" s="24">
        <v>0.35</v>
      </c>
      <c r="AM2307" s="24">
        <v>0.35</v>
      </c>
      <c r="AN2307" s="24">
        <v>0.35</v>
      </c>
      <c r="AP2307" s="14"/>
      <c r="AQ2307" s="14"/>
      <c r="AR2307" s="12" t="s">
        <v>26</v>
      </c>
      <c r="AS2307" s="13">
        <f t="shared" si="3614"/>
        <v>0</v>
      </c>
      <c r="AT2307" s="13">
        <f t="shared" si="3614"/>
        <v>0</v>
      </c>
      <c r="AU2307" s="13">
        <f t="shared" si="3615"/>
        <v>0</v>
      </c>
      <c r="AV2307" s="13">
        <f t="shared" si="3616"/>
        <v>3.15</v>
      </c>
      <c r="AW2307" s="13">
        <f t="shared" si="3617"/>
        <v>2.1</v>
      </c>
      <c r="AX2307" s="13">
        <f t="shared" si="3618"/>
        <v>2.4500000000000002</v>
      </c>
      <c r="AY2307" s="13">
        <f t="shared" si="3619"/>
        <v>1.05</v>
      </c>
      <c r="AZ2307" s="13">
        <f t="shared" si="3620"/>
        <v>1.75</v>
      </c>
      <c r="BA2307" s="13">
        <f t="shared" si="3621"/>
        <v>1.4</v>
      </c>
      <c r="BB2307" s="13">
        <f t="shared" si="3622"/>
        <v>0.7</v>
      </c>
      <c r="BC2307" s="13">
        <f t="shared" si="3623"/>
        <v>0.7</v>
      </c>
      <c r="BD2307" s="13">
        <f t="shared" si="3624"/>
        <v>1.75</v>
      </c>
      <c r="BE2307" s="13">
        <f t="shared" si="3625"/>
        <v>0.7</v>
      </c>
      <c r="BF2307" s="13">
        <f t="shared" si="3626"/>
        <v>4.2</v>
      </c>
      <c r="BG2307" s="13">
        <f t="shared" si="3627"/>
        <v>0</v>
      </c>
      <c r="BH2307" s="13">
        <f t="shared" si="3628"/>
        <v>0</v>
      </c>
      <c r="BI2307" s="13">
        <f t="shared" si="3629"/>
        <v>0</v>
      </c>
      <c r="BJ2307" s="12">
        <f t="shared" si="3631"/>
        <v>19.95</v>
      </c>
    </row>
    <row r="2308" spans="1:62" ht="15.75">
      <c r="A2308" s="14"/>
      <c r="B2308" s="14"/>
      <c r="C2308" s="12" t="s">
        <v>27</v>
      </c>
      <c r="D2308" s="12"/>
      <c r="E2308" s="12">
        <v>6</v>
      </c>
      <c r="F2308" s="12">
        <v>9</v>
      </c>
      <c r="G2308" s="12">
        <v>8</v>
      </c>
      <c r="H2308" s="12">
        <v>8</v>
      </c>
      <c r="I2308" s="12">
        <v>11</v>
      </c>
      <c r="J2308" s="12">
        <v>5</v>
      </c>
      <c r="K2308" s="12">
        <v>5</v>
      </c>
      <c r="L2308" s="12">
        <v>3</v>
      </c>
      <c r="M2308" s="12">
        <v>3</v>
      </c>
      <c r="N2308" s="12">
        <v>5</v>
      </c>
      <c r="O2308" s="12">
        <v>6</v>
      </c>
      <c r="P2308" s="12">
        <v>3</v>
      </c>
      <c r="Q2308" s="12">
        <v>8</v>
      </c>
      <c r="R2308" s="12"/>
      <c r="S2308" s="12"/>
      <c r="T2308" s="12"/>
      <c r="U2308" s="12">
        <f t="shared" si="3630"/>
        <v>80</v>
      </c>
      <c r="W2308" s="23" t="s">
        <v>27</v>
      </c>
      <c r="X2308" s="24">
        <v>0.43</v>
      </c>
      <c r="Y2308" s="24">
        <v>0.43</v>
      </c>
      <c r="Z2308" s="24">
        <v>0.43</v>
      </c>
      <c r="AA2308" s="24">
        <v>0.43</v>
      </c>
      <c r="AB2308" s="24">
        <v>0.43</v>
      </c>
      <c r="AC2308" s="24">
        <v>0.43</v>
      </c>
      <c r="AD2308" s="24">
        <v>0.43</v>
      </c>
      <c r="AE2308" s="24">
        <v>0.43</v>
      </c>
      <c r="AF2308" s="24">
        <v>0.43</v>
      </c>
      <c r="AG2308" s="24">
        <v>0.43</v>
      </c>
      <c r="AH2308" s="24">
        <v>0.43</v>
      </c>
      <c r="AI2308" s="24">
        <v>0.43</v>
      </c>
      <c r="AJ2308" s="24">
        <v>0.43</v>
      </c>
      <c r="AK2308" s="24">
        <v>0.43</v>
      </c>
      <c r="AL2308" s="24">
        <v>0.43</v>
      </c>
      <c r="AM2308" s="24">
        <v>0.43</v>
      </c>
      <c r="AN2308" s="24">
        <v>0.43</v>
      </c>
      <c r="AP2308" s="14"/>
      <c r="AQ2308" s="14"/>
      <c r="AR2308" s="12" t="s">
        <v>27</v>
      </c>
      <c r="AS2308" s="13">
        <f t="shared" si="3614"/>
        <v>0</v>
      </c>
      <c r="AT2308" s="13">
        <f t="shared" si="3614"/>
        <v>2.58</v>
      </c>
      <c r="AU2308" s="13">
        <f t="shared" si="3615"/>
        <v>3.87</v>
      </c>
      <c r="AV2308" s="13">
        <f t="shared" si="3616"/>
        <v>3.44</v>
      </c>
      <c r="AW2308" s="13">
        <f t="shared" si="3617"/>
        <v>3.44</v>
      </c>
      <c r="AX2308" s="13">
        <f t="shared" si="3618"/>
        <v>4.7300000000000004</v>
      </c>
      <c r="AY2308" s="13">
        <f t="shared" si="3619"/>
        <v>2.15</v>
      </c>
      <c r="AZ2308" s="13">
        <f t="shared" si="3620"/>
        <v>2.15</v>
      </c>
      <c r="BA2308" s="13">
        <f t="shared" si="3621"/>
        <v>1.29</v>
      </c>
      <c r="BB2308" s="13">
        <f t="shared" si="3622"/>
        <v>1.29</v>
      </c>
      <c r="BC2308" s="13">
        <f t="shared" si="3623"/>
        <v>2.15</v>
      </c>
      <c r="BD2308" s="13">
        <f t="shared" si="3624"/>
        <v>2.58</v>
      </c>
      <c r="BE2308" s="13">
        <f t="shared" si="3625"/>
        <v>1.29</v>
      </c>
      <c r="BF2308" s="13">
        <f t="shared" si="3626"/>
        <v>3.44</v>
      </c>
      <c r="BG2308" s="13">
        <f t="shared" si="3627"/>
        <v>0</v>
      </c>
      <c r="BH2308" s="13">
        <f t="shared" si="3628"/>
        <v>0</v>
      </c>
      <c r="BI2308" s="13">
        <f t="shared" si="3629"/>
        <v>0</v>
      </c>
      <c r="BJ2308" s="12">
        <f t="shared" si="3631"/>
        <v>34.4</v>
      </c>
    </row>
    <row r="2309" spans="1:62" ht="15.75">
      <c r="A2309" s="14"/>
      <c r="B2309" s="14"/>
      <c r="C2309" s="12" t="s">
        <v>28</v>
      </c>
      <c r="D2309" s="12"/>
      <c r="E2309" s="12">
        <v>6</v>
      </c>
      <c r="F2309" s="12">
        <v>6</v>
      </c>
      <c r="G2309" s="12">
        <v>11</v>
      </c>
      <c r="H2309" s="12">
        <v>6</v>
      </c>
      <c r="I2309" s="12">
        <v>5</v>
      </c>
      <c r="J2309" s="12">
        <v>4</v>
      </c>
      <c r="K2309" s="12">
        <v>4</v>
      </c>
      <c r="L2309" s="12">
        <v>4</v>
      </c>
      <c r="M2309" s="12">
        <v>3</v>
      </c>
      <c r="N2309" s="12">
        <v>9</v>
      </c>
      <c r="O2309" s="12">
        <v>5</v>
      </c>
      <c r="P2309" s="12">
        <v>2</v>
      </c>
      <c r="Q2309" s="12">
        <v>4</v>
      </c>
      <c r="R2309" s="12"/>
      <c r="S2309" s="12"/>
      <c r="T2309" s="12"/>
      <c r="U2309" s="12">
        <f t="shared" si="3630"/>
        <v>69</v>
      </c>
      <c r="W2309" s="23" t="s">
        <v>28</v>
      </c>
      <c r="X2309" s="24">
        <v>0.5</v>
      </c>
      <c r="Y2309" s="24">
        <v>0.5</v>
      </c>
      <c r="Z2309" s="24">
        <v>0.5</v>
      </c>
      <c r="AA2309" s="24">
        <v>0.5</v>
      </c>
      <c r="AB2309" s="24">
        <v>0.5</v>
      </c>
      <c r="AC2309" s="24">
        <v>0.5</v>
      </c>
      <c r="AD2309" s="24">
        <v>0.5</v>
      </c>
      <c r="AE2309" s="24">
        <v>0.5</v>
      </c>
      <c r="AF2309" s="24">
        <v>0.5</v>
      </c>
      <c r="AG2309" s="24">
        <v>0.5</v>
      </c>
      <c r="AH2309" s="24">
        <v>0.5</v>
      </c>
      <c r="AI2309" s="24">
        <v>0.5</v>
      </c>
      <c r="AJ2309" s="24">
        <v>0.5</v>
      </c>
      <c r="AK2309" s="24">
        <v>0.5</v>
      </c>
      <c r="AL2309" s="24">
        <v>0.5</v>
      </c>
      <c r="AM2309" s="24">
        <v>0.5</v>
      </c>
      <c r="AN2309" s="24">
        <v>0.5</v>
      </c>
      <c r="AP2309" s="14"/>
      <c r="AQ2309" s="14"/>
      <c r="AR2309" s="12" t="s">
        <v>28</v>
      </c>
      <c r="AS2309" s="13">
        <f t="shared" si="3614"/>
        <v>0</v>
      </c>
      <c r="AT2309" s="13">
        <f t="shared" si="3614"/>
        <v>3</v>
      </c>
      <c r="AU2309" s="13">
        <f t="shared" si="3615"/>
        <v>3</v>
      </c>
      <c r="AV2309" s="13">
        <f t="shared" si="3616"/>
        <v>5.5</v>
      </c>
      <c r="AW2309" s="13">
        <f t="shared" si="3617"/>
        <v>3</v>
      </c>
      <c r="AX2309" s="13">
        <f t="shared" si="3618"/>
        <v>2.5</v>
      </c>
      <c r="AY2309" s="13">
        <f t="shared" si="3619"/>
        <v>2</v>
      </c>
      <c r="AZ2309" s="13">
        <f t="shared" si="3620"/>
        <v>2</v>
      </c>
      <c r="BA2309" s="13">
        <f t="shared" si="3621"/>
        <v>2</v>
      </c>
      <c r="BB2309" s="13">
        <f t="shared" si="3622"/>
        <v>1.5</v>
      </c>
      <c r="BC2309" s="13">
        <f t="shared" si="3623"/>
        <v>4.5</v>
      </c>
      <c r="BD2309" s="13">
        <f t="shared" si="3624"/>
        <v>2.5</v>
      </c>
      <c r="BE2309" s="13">
        <f t="shared" si="3625"/>
        <v>1</v>
      </c>
      <c r="BF2309" s="13">
        <f t="shared" si="3626"/>
        <v>2</v>
      </c>
      <c r="BG2309" s="13">
        <f t="shared" si="3627"/>
        <v>0</v>
      </c>
      <c r="BH2309" s="13">
        <f t="shared" si="3628"/>
        <v>0</v>
      </c>
      <c r="BI2309" s="13">
        <f t="shared" si="3629"/>
        <v>0</v>
      </c>
      <c r="BJ2309" s="12">
        <f t="shared" si="3631"/>
        <v>34.5</v>
      </c>
    </row>
    <row r="2310" spans="1:62" ht="15.75">
      <c r="A2310" s="14"/>
      <c r="B2310" s="14"/>
      <c r="C2310" s="12" t="s">
        <v>35</v>
      </c>
      <c r="D2310" s="12"/>
      <c r="E2310" s="12">
        <v>5</v>
      </c>
      <c r="F2310" s="12">
        <v>6</v>
      </c>
      <c r="G2310" s="12">
        <v>7</v>
      </c>
      <c r="H2310" s="12">
        <v>4</v>
      </c>
      <c r="I2310" s="12">
        <v>7</v>
      </c>
      <c r="J2310" s="12">
        <v>3</v>
      </c>
      <c r="K2310" s="12">
        <v>6</v>
      </c>
      <c r="L2310" s="12">
        <v>2</v>
      </c>
      <c r="M2310" s="12">
        <v>2</v>
      </c>
      <c r="N2310" s="12">
        <v>4</v>
      </c>
      <c r="O2310" s="12">
        <v>4</v>
      </c>
      <c r="P2310" s="12">
        <v>2</v>
      </c>
      <c r="Q2310" s="12">
        <v>9</v>
      </c>
      <c r="R2310" s="12"/>
      <c r="S2310" s="12"/>
      <c r="T2310" s="12"/>
      <c r="U2310" s="12">
        <f t="shared" si="3630"/>
        <v>61</v>
      </c>
      <c r="W2310" s="23" t="s">
        <v>50</v>
      </c>
      <c r="X2310" s="24">
        <v>8.5000000000000006E-2</v>
      </c>
      <c r="Y2310" s="24">
        <v>8.5000000000000006E-2</v>
      </c>
      <c r="Z2310" s="24">
        <v>8.5000000000000006E-2</v>
      </c>
      <c r="AA2310" s="24">
        <v>8.5000000000000006E-2</v>
      </c>
      <c r="AB2310" s="24">
        <v>8.5000000000000006E-2</v>
      </c>
      <c r="AC2310" s="24">
        <v>8.5000000000000006E-2</v>
      </c>
      <c r="AD2310" s="24">
        <v>8.5000000000000006E-2</v>
      </c>
      <c r="AE2310" s="24">
        <v>8.5000000000000006E-2</v>
      </c>
      <c r="AF2310" s="24">
        <v>8.5000000000000006E-2</v>
      </c>
      <c r="AG2310" s="24">
        <v>8.5000000000000006E-2</v>
      </c>
      <c r="AH2310" s="24">
        <v>8.5000000000000006E-2</v>
      </c>
      <c r="AI2310" s="24">
        <v>8.5000000000000006E-2</v>
      </c>
      <c r="AJ2310" s="24">
        <v>8.5000000000000006E-2</v>
      </c>
      <c r="AK2310" s="24">
        <v>8.5000000000000006E-2</v>
      </c>
      <c r="AL2310" s="24">
        <v>8.5000000000000006E-2</v>
      </c>
      <c r="AM2310" s="24">
        <v>8.5000000000000006E-2</v>
      </c>
      <c r="AN2310" s="24">
        <v>8.5000000000000006E-2</v>
      </c>
      <c r="AP2310" s="14"/>
      <c r="AQ2310" s="14"/>
      <c r="AR2310" s="12" t="s">
        <v>29</v>
      </c>
      <c r="AS2310" s="13">
        <f t="shared" si="3614"/>
        <v>0</v>
      </c>
      <c r="AT2310" s="13">
        <f t="shared" si="3614"/>
        <v>0.42499999999999999</v>
      </c>
      <c r="AU2310" s="13">
        <f t="shared" si="3615"/>
        <v>0.51</v>
      </c>
      <c r="AV2310" s="13">
        <f t="shared" si="3616"/>
        <v>0.59499999999999997</v>
      </c>
      <c r="AW2310" s="13">
        <f t="shared" si="3617"/>
        <v>0.34</v>
      </c>
      <c r="AX2310" s="13">
        <f t="shared" si="3618"/>
        <v>0.59499999999999997</v>
      </c>
      <c r="AY2310" s="13">
        <f t="shared" si="3619"/>
        <v>0.255</v>
      </c>
      <c r="AZ2310" s="13">
        <f t="shared" si="3620"/>
        <v>0.51</v>
      </c>
      <c r="BA2310" s="13">
        <f t="shared" si="3621"/>
        <v>0.17</v>
      </c>
      <c r="BB2310" s="13">
        <f t="shared" si="3622"/>
        <v>0.17</v>
      </c>
      <c r="BC2310" s="13">
        <f t="shared" si="3623"/>
        <v>0.34</v>
      </c>
      <c r="BD2310" s="13">
        <f t="shared" si="3624"/>
        <v>0.34</v>
      </c>
      <c r="BE2310" s="13">
        <f t="shared" si="3625"/>
        <v>0.17</v>
      </c>
      <c r="BF2310" s="13">
        <f t="shared" si="3626"/>
        <v>0.76500000000000001</v>
      </c>
      <c r="BG2310" s="13">
        <f t="shared" si="3627"/>
        <v>0</v>
      </c>
      <c r="BH2310" s="13">
        <f t="shared" si="3628"/>
        <v>0</v>
      </c>
      <c r="BI2310" s="13">
        <f t="shared" si="3629"/>
        <v>0</v>
      </c>
      <c r="BJ2310" s="12">
        <f t="shared" si="3631"/>
        <v>5.1849999999999996</v>
      </c>
    </row>
    <row r="2311" spans="1:62" ht="15.75">
      <c r="A2311" s="14"/>
      <c r="B2311" s="14"/>
      <c r="C2311" s="12" t="s">
        <v>36</v>
      </c>
      <c r="D2311" s="12"/>
      <c r="E2311" s="12">
        <v>6</v>
      </c>
      <c r="F2311" s="12">
        <v>7</v>
      </c>
      <c r="G2311" s="12"/>
      <c r="H2311" s="12"/>
      <c r="I2311" s="12"/>
      <c r="J2311" s="12"/>
      <c r="K2311" s="12"/>
      <c r="L2311" s="12"/>
      <c r="M2311" s="12"/>
      <c r="N2311" s="12"/>
      <c r="O2311" s="12">
        <v>5</v>
      </c>
      <c r="P2311" s="12"/>
      <c r="Q2311" s="12"/>
      <c r="R2311" s="12"/>
      <c r="S2311" s="12"/>
      <c r="T2311" s="12"/>
      <c r="U2311" s="12">
        <f t="shared" si="3630"/>
        <v>18</v>
      </c>
      <c r="W2311" s="23" t="s">
        <v>51</v>
      </c>
      <c r="X2311" s="24">
        <v>0.59</v>
      </c>
      <c r="Y2311" s="24">
        <v>0.59</v>
      </c>
      <c r="Z2311" s="24">
        <v>0.59</v>
      </c>
      <c r="AA2311" s="24">
        <v>0.59</v>
      </c>
      <c r="AB2311" s="24">
        <v>0.59</v>
      </c>
      <c r="AC2311" s="24">
        <v>0.59</v>
      </c>
      <c r="AD2311" s="24">
        <v>0.59</v>
      </c>
      <c r="AE2311" s="24">
        <v>0.59</v>
      </c>
      <c r="AF2311" s="24">
        <v>0.59</v>
      </c>
      <c r="AG2311" s="24">
        <v>0.59</v>
      </c>
      <c r="AH2311" s="24">
        <v>0.59</v>
      </c>
      <c r="AI2311" s="24">
        <v>0.59</v>
      </c>
      <c r="AJ2311" s="24">
        <v>0.59</v>
      </c>
      <c r="AK2311" s="24">
        <v>0.59</v>
      </c>
      <c r="AL2311" s="24">
        <v>0.59</v>
      </c>
      <c r="AM2311" s="24">
        <v>0.59</v>
      </c>
      <c r="AN2311" s="24">
        <v>0.59</v>
      </c>
      <c r="AP2311" s="14"/>
      <c r="AQ2311" s="14"/>
      <c r="AR2311" s="12" t="s">
        <v>30</v>
      </c>
      <c r="AS2311" s="13">
        <f t="shared" si="3614"/>
        <v>0</v>
      </c>
      <c r="AT2311" s="13">
        <f t="shared" si="3614"/>
        <v>3.54</v>
      </c>
      <c r="AU2311" s="13">
        <f t="shared" si="3615"/>
        <v>4.13</v>
      </c>
      <c r="AV2311" s="13">
        <f t="shared" si="3616"/>
        <v>0</v>
      </c>
      <c r="AW2311" s="13">
        <f t="shared" si="3617"/>
        <v>0</v>
      </c>
      <c r="AX2311" s="13">
        <f t="shared" si="3618"/>
        <v>0</v>
      </c>
      <c r="AY2311" s="13">
        <f t="shared" si="3619"/>
        <v>0</v>
      </c>
      <c r="AZ2311" s="13">
        <f t="shared" si="3620"/>
        <v>0</v>
      </c>
      <c r="BA2311" s="13">
        <f t="shared" si="3621"/>
        <v>0</v>
      </c>
      <c r="BB2311" s="13">
        <f t="shared" si="3622"/>
        <v>0</v>
      </c>
      <c r="BC2311" s="13">
        <f t="shared" si="3623"/>
        <v>0</v>
      </c>
      <c r="BD2311" s="13">
        <f t="shared" si="3624"/>
        <v>2.95</v>
      </c>
      <c r="BE2311" s="13">
        <f t="shared" si="3625"/>
        <v>0</v>
      </c>
      <c r="BF2311" s="13">
        <f t="shared" si="3626"/>
        <v>0</v>
      </c>
      <c r="BG2311" s="13">
        <f t="shared" si="3627"/>
        <v>0</v>
      </c>
      <c r="BH2311" s="13">
        <f t="shared" si="3628"/>
        <v>0</v>
      </c>
      <c r="BI2311" s="13">
        <f t="shared" si="3629"/>
        <v>0</v>
      </c>
      <c r="BJ2311" s="12">
        <f t="shared" si="3631"/>
        <v>10.62</v>
      </c>
    </row>
    <row r="2312" spans="1:62" ht="15.75">
      <c r="A2312" s="14"/>
      <c r="B2312" s="14"/>
      <c r="C2312" s="12" t="s">
        <v>31</v>
      </c>
      <c r="D2312" s="12"/>
      <c r="E2312" s="12">
        <v>4</v>
      </c>
      <c r="F2312" s="12">
        <v>8</v>
      </c>
      <c r="G2312" s="12"/>
      <c r="H2312" s="12"/>
      <c r="I2312" s="12"/>
      <c r="J2312" s="12"/>
      <c r="K2312" s="12"/>
      <c r="L2312" s="12"/>
      <c r="M2312" s="12"/>
      <c r="N2312" s="12">
        <v>3</v>
      </c>
      <c r="O2312" s="12">
        <v>2</v>
      </c>
      <c r="P2312" s="12"/>
      <c r="Q2312" s="12">
        <v>2</v>
      </c>
      <c r="R2312" s="12"/>
      <c r="S2312" s="12"/>
      <c r="T2312" s="12"/>
      <c r="U2312" s="12">
        <f t="shared" si="3630"/>
        <v>19</v>
      </c>
      <c r="W2312" s="23" t="s">
        <v>31</v>
      </c>
      <c r="X2312" s="24">
        <v>0.56999999999999995</v>
      </c>
      <c r="Y2312" s="24">
        <v>0.56999999999999995</v>
      </c>
      <c r="Z2312" s="24">
        <v>0.56999999999999995</v>
      </c>
      <c r="AA2312" s="24">
        <v>0.56999999999999995</v>
      </c>
      <c r="AB2312" s="24">
        <v>0.56999999999999995</v>
      </c>
      <c r="AC2312" s="24">
        <v>0.56999999999999995</v>
      </c>
      <c r="AD2312" s="24">
        <v>0.56999999999999995</v>
      </c>
      <c r="AE2312" s="24">
        <v>0.56999999999999995</v>
      </c>
      <c r="AF2312" s="24">
        <v>0.56999999999999995</v>
      </c>
      <c r="AG2312" s="24">
        <v>0.56999999999999995</v>
      </c>
      <c r="AH2312" s="24">
        <v>0.56999999999999995</v>
      </c>
      <c r="AI2312" s="24">
        <v>0.56999999999999995</v>
      </c>
      <c r="AJ2312" s="24">
        <v>0.56999999999999995</v>
      </c>
      <c r="AK2312" s="24">
        <v>0.56999999999999995</v>
      </c>
      <c r="AL2312" s="24">
        <v>0.56999999999999995</v>
      </c>
      <c r="AM2312" s="24">
        <v>0.56999999999999995</v>
      </c>
      <c r="AN2312" s="24">
        <v>0.56999999999999995</v>
      </c>
      <c r="AP2312" s="14"/>
      <c r="AQ2312" s="14"/>
      <c r="AR2312" s="12" t="s">
        <v>31</v>
      </c>
      <c r="AS2312" s="13">
        <f t="shared" si="3614"/>
        <v>0</v>
      </c>
      <c r="AT2312" s="13">
        <f t="shared" si="3614"/>
        <v>2.2799999999999998</v>
      </c>
      <c r="AU2312" s="13">
        <f t="shared" si="3615"/>
        <v>4.5599999999999996</v>
      </c>
      <c r="AV2312" s="13">
        <f t="shared" si="3616"/>
        <v>0</v>
      </c>
      <c r="AW2312" s="13">
        <f t="shared" si="3617"/>
        <v>0</v>
      </c>
      <c r="AX2312" s="13">
        <f t="shared" si="3618"/>
        <v>0</v>
      </c>
      <c r="AY2312" s="13">
        <f t="shared" si="3619"/>
        <v>0</v>
      </c>
      <c r="AZ2312" s="13">
        <f t="shared" si="3620"/>
        <v>0</v>
      </c>
      <c r="BA2312" s="13">
        <f t="shared" si="3621"/>
        <v>0</v>
      </c>
      <c r="BB2312" s="13">
        <f t="shared" si="3622"/>
        <v>0</v>
      </c>
      <c r="BC2312" s="13">
        <f t="shared" si="3623"/>
        <v>1.71</v>
      </c>
      <c r="BD2312" s="13">
        <f t="shared" si="3624"/>
        <v>1.1399999999999999</v>
      </c>
      <c r="BE2312" s="13">
        <f t="shared" si="3625"/>
        <v>0</v>
      </c>
      <c r="BF2312" s="13">
        <f t="shared" si="3626"/>
        <v>1.1399999999999999</v>
      </c>
      <c r="BG2312" s="13">
        <f t="shared" si="3627"/>
        <v>0</v>
      </c>
      <c r="BH2312" s="13">
        <f t="shared" si="3628"/>
        <v>0</v>
      </c>
      <c r="BI2312" s="13">
        <f t="shared" si="3629"/>
        <v>0</v>
      </c>
      <c r="BJ2312" s="12">
        <f t="shared" si="3631"/>
        <v>10.83</v>
      </c>
    </row>
    <row r="2313" spans="1:62" ht="15.75">
      <c r="A2313" s="16"/>
      <c r="B2313" s="16"/>
      <c r="C2313" s="12" t="s">
        <v>32</v>
      </c>
      <c r="D2313" s="12"/>
      <c r="E2313" s="12"/>
      <c r="F2313" s="12"/>
      <c r="G2313" s="12">
        <v>6</v>
      </c>
      <c r="H2313" s="12">
        <v>5</v>
      </c>
      <c r="I2313" s="12">
        <v>6</v>
      </c>
      <c r="J2313" s="12"/>
      <c r="K2313" s="12">
        <v>3</v>
      </c>
      <c r="L2313" s="12">
        <v>3</v>
      </c>
      <c r="M2313" s="12"/>
      <c r="N2313" s="12">
        <v>6</v>
      </c>
      <c r="O2313" s="12">
        <v>9</v>
      </c>
      <c r="P2313" s="12"/>
      <c r="Q2313" s="12"/>
      <c r="R2313" s="12"/>
      <c r="S2313" s="12"/>
      <c r="T2313" s="12"/>
      <c r="U2313" s="12">
        <f t="shared" si="3630"/>
        <v>38</v>
      </c>
      <c r="W2313" s="23" t="s">
        <v>32</v>
      </c>
      <c r="X2313" s="24">
        <v>0.4</v>
      </c>
      <c r="Y2313" s="24">
        <v>0.4</v>
      </c>
      <c r="Z2313" s="24">
        <v>0.4</v>
      </c>
      <c r="AA2313" s="24">
        <v>0.4</v>
      </c>
      <c r="AB2313" s="24">
        <v>0.4</v>
      </c>
      <c r="AC2313" s="24">
        <v>0.4</v>
      </c>
      <c r="AD2313" s="24">
        <v>0.4</v>
      </c>
      <c r="AE2313" s="24">
        <v>0.4</v>
      </c>
      <c r="AF2313" s="24">
        <v>0.4</v>
      </c>
      <c r="AG2313" s="24">
        <v>0.4</v>
      </c>
      <c r="AH2313" s="24">
        <v>0.4</v>
      </c>
      <c r="AI2313" s="24">
        <v>0.4</v>
      </c>
      <c r="AJ2313" s="24">
        <v>0.4</v>
      </c>
      <c r="AK2313" s="24">
        <v>0.4</v>
      </c>
      <c r="AL2313" s="24">
        <v>0.4</v>
      </c>
      <c r="AM2313" s="24">
        <v>0.4</v>
      </c>
      <c r="AN2313" s="24">
        <v>0.4</v>
      </c>
      <c r="AP2313" s="16"/>
      <c r="AQ2313" s="16"/>
      <c r="AR2313" s="12" t="s">
        <v>32</v>
      </c>
      <c r="AS2313" s="13">
        <f t="shared" si="3614"/>
        <v>0</v>
      </c>
      <c r="AT2313" s="13">
        <f t="shared" si="3614"/>
        <v>0</v>
      </c>
      <c r="AU2313" s="13">
        <f t="shared" si="3615"/>
        <v>0</v>
      </c>
      <c r="AV2313" s="13">
        <f t="shared" si="3616"/>
        <v>2.4</v>
      </c>
      <c r="AW2313" s="13">
        <f t="shared" si="3617"/>
        <v>2</v>
      </c>
      <c r="AX2313" s="13">
        <f t="shared" si="3618"/>
        <v>2.4</v>
      </c>
      <c r="AY2313" s="13">
        <f t="shared" si="3619"/>
        <v>0</v>
      </c>
      <c r="AZ2313" s="13">
        <f t="shared" si="3620"/>
        <v>1.2</v>
      </c>
      <c r="BA2313" s="13">
        <f t="shared" si="3621"/>
        <v>1.2</v>
      </c>
      <c r="BB2313" s="13">
        <f t="shared" si="3622"/>
        <v>0</v>
      </c>
      <c r="BC2313" s="13">
        <f t="shared" si="3623"/>
        <v>2.4</v>
      </c>
      <c r="BD2313" s="13">
        <f t="shared" si="3624"/>
        <v>3.6</v>
      </c>
      <c r="BE2313" s="13">
        <f t="shared" si="3625"/>
        <v>0</v>
      </c>
      <c r="BF2313" s="13">
        <f t="shared" si="3626"/>
        <v>0</v>
      </c>
      <c r="BG2313" s="13">
        <f t="shared" si="3627"/>
        <v>0</v>
      </c>
      <c r="BH2313" s="13">
        <f t="shared" si="3628"/>
        <v>0</v>
      </c>
      <c r="BI2313" s="13">
        <f t="shared" si="3629"/>
        <v>0</v>
      </c>
      <c r="BJ2313" s="12">
        <f t="shared" si="3631"/>
        <v>15.2</v>
      </c>
    </row>
    <row r="2314" spans="1:62">
      <c r="A2314" s="17"/>
      <c r="B2314" s="18"/>
      <c r="C2314" s="19" t="s">
        <v>33</v>
      </c>
      <c r="D2314" s="19">
        <f>SUM(D2305:D2313)</f>
        <v>0</v>
      </c>
      <c r="E2314" s="19">
        <f>SUM(E2305:E2313)</f>
        <v>27</v>
      </c>
      <c r="F2314" s="19">
        <f t="shared" ref="F2314:U2314" si="3632">SUM(F2305:F2313)</f>
        <v>36</v>
      </c>
      <c r="G2314" s="19">
        <f t="shared" si="3632"/>
        <v>64</v>
      </c>
      <c r="H2314" s="19">
        <f t="shared" si="3632"/>
        <v>55</v>
      </c>
      <c r="I2314" s="19">
        <f t="shared" si="3632"/>
        <v>102</v>
      </c>
      <c r="J2314" s="19">
        <f t="shared" si="3632"/>
        <v>33</v>
      </c>
      <c r="K2314" s="19">
        <f t="shared" si="3632"/>
        <v>42</v>
      </c>
      <c r="L2314" s="19">
        <f t="shared" si="3632"/>
        <v>29</v>
      </c>
      <c r="M2314" s="19">
        <f t="shared" si="3632"/>
        <v>20</v>
      </c>
      <c r="N2314" s="19">
        <f t="shared" si="3632"/>
        <v>29</v>
      </c>
      <c r="O2314" s="19">
        <f t="shared" si="3632"/>
        <v>54</v>
      </c>
      <c r="P2314" s="19">
        <f t="shared" si="3632"/>
        <v>22</v>
      </c>
      <c r="Q2314" s="19">
        <f t="shared" si="3632"/>
        <v>55</v>
      </c>
      <c r="R2314" s="19">
        <f t="shared" si="3632"/>
        <v>0</v>
      </c>
      <c r="S2314" s="19">
        <f t="shared" si="3632"/>
        <v>0</v>
      </c>
      <c r="T2314" s="19">
        <f t="shared" si="3632"/>
        <v>0</v>
      </c>
      <c r="U2314" s="19">
        <f t="shared" si="3632"/>
        <v>568</v>
      </c>
      <c r="AP2314" s="35"/>
      <c r="AQ2314" s="36"/>
      <c r="AR2314" s="37" t="s">
        <v>33</v>
      </c>
      <c r="AS2314" s="37">
        <f>SUM(AS2305:AS2313)</f>
        <v>0</v>
      </c>
      <c r="AT2314" s="37">
        <f t="shared" ref="AT2314:BJ2314" si="3633">SUM(AT2305:AT2313)</f>
        <v>11.824999999999999</v>
      </c>
      <c r="AU2314" s="37">
        <f t="shared" si="3633"/>
        <v>16.07</v>
      </c>
      <c r="AV2314" s="37">
        <f t="shared" si="3633"/>
        <v>20.7</v>
      </c>
      <c r="AW2314" s="37">
        <f t="shared" si="3633"/>
        <v>17.29</v>
      </c>
      <c r="AX2314" s="37">
        <f t="shared" si="3633"/>
        <v>28.844999999999999</v>
      </c>
      <c r="AY2314" s="37">
        <f t="shared" si="3633"/>
        <v>9.8650000000000002</v>
      </c>
      <c r="AZ2314" s="37">
        <f t="shared" si="3633"/>
        <v>12.285</v>
      </c>
      <c r="BA2314" s="37">
        <f t="shared" si="3633"/>
        <v>9.2249999999999996</v>
      </c>
      <c r="BB2314" s="37">
        <f t="shared" si="3633"/>
        <v>6.15</v>
      </c>
      <c r="BC2314" s="37">
        <f t="shared" si="3633"/>
        <v>11.8</v>
      </c>
      <c r="BD2314" s="37">
        <f t="shared" si="3633"/>
        <v>19.47</v>
      </c>
      <c r="BE2314" s="37">
        <f t="shared" si="3633"/>
        <v>6.5250000000000004</v>
      </c>
      <c r="BF2314" s="37">
        <f t="shared" si="3633"/>
        <v>16.684999999999999</v>
      </c>
      <c r="BG2314" s="37">
        <f t="shared" si="3633"/>
        <v>0</v>
      </c>
      <c r="BH2314" s="37">
        <f t="shared" si="3633"/>
        <v>0</v>
      </c>
      <c r="BI2314" s="37">
        <f t="shared" si="3633"/>
        <v>0</v>
      </c>
      <c r="BJ2314" s="37">
        <f t="shared" si="3633"/>
        <v>186.73500000000001</v>
      </c>
    </row>
    <row r="2317" spans="1:62" ht="106.5">
      <c r="A2317" s="8" t="s">
        <v>2</v>
      </c>
      <c r="B2317" s="8" t="s">
        <v>3</v>
      </c>
      <c r="C2317" s="8" t="s">
        <v>4</v>
      </c>
      <c r="D2317" s="9" t="str">
        <f>D5</f>
        <v>ANGGREK</v>
      </c>
      <c r="E2317" s="9" t="str">
        <f t="shared" ref="E2317:U2317" si="3634">E5</f>
        <v>BOUGENVIL</v>
      </c>
      <c r="F2317" s="9" t="str">
        <f t="shared" si="3634"/>
        <v>CAMELIA</v>
      </c>
      <c r="G2317" s="9" t="str">
        <f t="shared" si="3634"/>
        <v>DEWANDARU</v>
      </c>
      <c r="H2317" s="9" t="str">
        <f t="shared" si="3634"/>
        <v>EDELWEIS</v>
      </c>
      <c r="I2317" s="9" t="str">
        <f t="shared" si="3634"/>
        <v>FLAMBOYAN</v>
      </c>
      <c r="J2317" s="9" t="str">
        <f t="shared" si="3634"/>
        <v>GERANIUM</v>
      </c>
      <c r="K2317" s="9" t="str">
        <f t="shared" si="3634"/>
        <v>HELIKONIA</v>
      </c>
      <c r="L2317" s="9" t="str">
        <f t="shared" si="3634"/>
        <v>IVY</v>
      </c>
      <c r="M2317" s="9" t="str">
        <f t="shared" si="3634"/>
        <v>KANA</v>
      </c>
      <c r="N2317" s="9" t="str">
        <f t="shared" si="3634"/>
        <v>IGD</v>
      </c>
      <c r="O2317" s="9" t="str">
        <f t="shared" si="3634"/>
        <v>HCU</v>
      </c>
      <c r="P2317" s="9" t="str">
        <f t="shared" si="3634"/>
        <v>PENUNJANG</v>
      </c>
      <c r="Q2317" s="9" t="str">
        <f t="shared" si="3634"/>
        <v>PELAYANAN</v>
      </c>
      <c r="R2317" s="9" t="str">
        <f t="shared" si="3634"/>
        <v>ADMIN</v>
      </c>
      <c r="S2317" s="9" t="str">
        <f t="shared" si="3634"/>
        <v>ASRAMA</v>
      </c>
      <c r="T2317" s="9" t="str">
        <f t="shared" si="3634"/>
        <v>MASJID</v>
      </c>
      <c r="U2317" s="9" t="str">
        <f t="shared" si="3634"/>
        <v>JUMLAH</v>
      </c>
      <c r="W2317" s="21"/>
      <c r="X2317" s="22" t="str">
        <f>X5</f>
        <v>ANGGREK</v>
      </c>
      <c r="Y2317" s="22" t="str">
        <f>Y5</f>
        <v>BOUGENVIL</v>
      </c>
      <c r="Z2317" s="22" t="str">
        <f t="shared" ref="Z2317:AN2317" si="3635">Z5</f>
        <v>CAMELIA</v>
      </c>
      <c r="AA2317" s="22" t="str">
        <f t="shared" si="3635"/>
        <v>DEWANDARU</v>
      </c>
      <c r="AB2317" s="22" t="str">
        <f t="shared" si="3635"/>
        <v>EDELWEIS</v>
      </c>
      <c r="AC2317" s="22" t="str">
        <f t="shared" si="3635"/>
        <v>FLAMBOYAN</v>
      </c>
      <c r="AD2317" s="22" t="str">
        <f t="shared" si="3635"/>
        <v>GERANIUM</v>
      </c>
      <c r="AE2317" s="22" t="str">
        <f t="shared" si="3635"/>
        <v>HELIKONIA</v>
      </c>
      <c r="AF2317" s="22" t="str">
        <f t="shared" si="3635"/>
        <v>IVY</v>
      </c>
      <c r="AG2317" s="22" t="str">
        <f t="shared" si="3635"/>
        <v>KANA</v>
      </c>
      <c r="AH2317" s="22" t="str">
        <f t="shared" si="3635"/>
        <v>IGD</v>
      </c>
      <c r="AI2317" s="22" t="str">
        <f t="shared" si="3635"/>
        <v>HCU</v>
      </c>
      <c r="AJ2317" s="22" t="str">
        <f t="shared" si="3635"/>
        <v>PENUNJANG</v>
      </c>
      <c r="AK2317" s="22" t="str">
        <f t="shared" si="3635"/>
        <v>PELAYANAN</v>
      </c>
      <c r="AL2317" s="22" t="str">
        <f t="shared" si="3635"/>
        <v>ADMIN</v>
      </c>
      <c r="AM2317" s="22" t="str">
        <f t="shared" si="3635"/>
        <v>ASRAMA</v>
      </c>
      <c r="AN2317" s="22" t="str">
        <f t="shared" si="3635"/>
        <v>MASJID</v>
      </c>
      <c r="AP2317" s="33" t="s">
        <v>2</v>
      </c>
      <c r="AQ2317" s="33" t="s">
        <v>3</v>
      </c>
      <c r="AR2317" s="33" t="s">
        <v>4</v>
      </c>
      <c r="AS2317" s="34" t="str">
        <f>AS5</f>
        <v>ANGGREK</v>
      </c>
      <c r="AT2317" s="34" t="str">
        <f>AT5</f>
        <v>BOUGENVIL</v>
      </c>
      <c r="AU2317" s="34" t="str">
        <f t="shared" ref="AU2317:BJ2317" si="3636">AU5</f>
        <v>CAMELIA II</v>
      </c>
      <c r="AV2317" s="34" t="str">
        <f t="shared" si="3636"/>
        <v>DEWANDARU</v>
      </c>
      <c r="AW2317" s="34" t="str">
        <f t="shared" si="3636"/>
        <v>EDELWEIS</v>
      </c>
      <c r="AX2317" s="34" t="str">
        <f t="shared" si="3636"/>
        <v>FLAMBOYAN</v>
      </c>
      <c r="AY2317" s="34" t="str">
        <f t="shared" si="3636"/>
        <v>GERANIUM</v>
      </c>
      <c r="AZ2317" s="34" t="str">
        <f t="shared" si="3636"/>
        <v>HELIKONIA</v>
      </c>
      <c r="BA2317" s="34" t="str">
        <f t="shared" si="3636"/>
        <v>IVY</v>
      </c>
      <c r="BB2317" s="34" t="str">
        <f t="shared" si="3636"/>
        <v>KANA</v>
      </c>
      <c r="BC2317" s="34" t="str">
        <f t="shared" si="3636"/>
        <v>IGD</v>
      </c>
      <c r="BD2317" s="34" t="str">
        <f t="shared" si="3636"/>
        <v>HCU</v>
      </c>
      <c r="BE2317" s="34" t="str">
        <f t="shared" si="3636"/>
        <v>PENUNJANG</v>
      </c>
      <c r="BF2317" s="34" t="str">
        <f t="shared" si="3636"/>
        <v>PELAYANAN</v>
      </c>
      <c r="BG2317" s="34" t="str">
        <f t="shared" si="3636"/>
        <v>ADMIN</v>
      </c>
      <c r="BH2317" s="34" t="str">
        <f t="shared" si="3636"/>
        <v>ASRAMA</v>
      </c>
      <c r="BI2317" s="34" t="str">
        <f t="shared" si="3636"/>
        <v>MASJID</v>
      </c>
      <c r="BJ2317" s="34" t="str">
        <f t="shared" si="3636"/>
        <v>JUMLAH</v>
      </c>
    </row>
    <row r="2318" spans="1:62" ht="15.75">
      <c r="A2318" s="10">
        <f>A2305+1</f>
        <v>26</v>
      </c>
      <c r="B2318" s="11" t="s">
        <v>37</v>
      </c>
      <c r="C2318" s="12" t="s">
        <v>24</v>
      </c>
      <c r="D2318" s="12"/>
      <c r="E2318" s="12"/>
      <c r="F2318" s="12"/>
      <c r="G2318" s="12">
        <v>10</v>
      </c>
      <c r="H2318" s="12">
        <v>14</v>
      </c>
      <c r="I2318" s="12">
        <v>29</v>
      </c>
      <c r="J2318" s="12">
        <v>7</v>
      </c>
      <c r="K2318" s="12">
        <v>9</v>
      </c>
      <c r="L2318" s="12">
        <v>4</v>
      </c>
      <c r="M2318" s="12">
        <v>5</v>
      </c>
      <c r="N2318" s="12"/>
      <c r="O2318" s="12">
        <v>11</v>
      </c>
      <c r="P2318" s="12">
        <v>6</v>
      </c>
      <c r="Q2318" s="12">
        <v>9</v>
      </c>
      <c r="R2318" s="12"/>
      <c r="S2318" s="12"/>
      <c r="T2318" s="12"/>
      <c r="U2318" s="12">
        <f>SUM(E2318:T2318)</f>
        <v>104</v>
      </c>
      <c r="W2318" s="23" t="s">
        <v>24</v>
      </c>
      <c r="X2318" s="24">
        <v>0.26500000000000001</v>
      </c>
      <c r="Y2318" s="24">
        <v>0.26500000000000001</v>
      </c>
      <c r="Z2318" s="24">
        <v>0.26500000000000001</v>
      </c>
      <c r="AA2318" s="24">
        <v>0.26500000000000001</v>
      </c>
      <c r="AB2318" s="24">
        <v>0.26500000000000001</v>
      </c>
      <c r="AC2318" s="24">
        <v>0.26500000000000001</v>
      </c>
      <c r="AD2318" s="24">
        <v>0.26500000000000001</v>
      </c>
      <c r="AE2318" s="24">
        <v>0.26500000000000001</v>
      </c>
      <c r="AF2318" s="24">
        <v>0.26500000000000001</v>
      </c>
      <c r="AG2318" s="24">
        <v>0.26500000000000001</v>
      </c>
      <c r="AH2318" s="24">
        <v>0.26500000000000001</v>
      </c>
      <c r="AI2318" s="24">
        <v>0.26500000000000001</v>
      </c>
      <c r="AJ2318" s="24">
        <v>0.26500000000000001</v>
      </c>
      <c r="AK2318" s="24">
        <v>0.26500000000000001</v>
      </c>
      <c r="AL2318" s="24">
        <v>0.26500000000000001</v>
      </c>
      <c r="AM2318" s="24">
        <v>0.26500000000000001</v>
      </c>
      <c r="AN2318" s="24">
        <v>0.26500000000000001</v>
      </c>
      <c r="AP2318" s="10">
        <f>AP2305+1</f>
        <v>26</v>
      </c>
      <c r="AQ2318" s="11" t="s">
        <v>41</v>
      </c>
      <c r="AR2318" s="12" t="s">
        <v>24</v>
      </c>
      <c r="AS2318" s="13">
        <f t="shared" ref="AS2318:AT2326" si="3637">D2318*X2318</f>
        <v>0</v>
      </c>
      <c r="AT2318" s="13">
        <f t="shared" si="3637"/>
        <v>0</v>
      </c>
      <c r="AU2318" s="13">
        <f t="shared" ref="AU2318:AU2326" si="3638">F2318*Z2318</f>
        <v>0</v>
      </c>
      <c r="AV2318" s="13">
        <f t="shared" ref="AV2318:AV2326" si="3639">G2318*AA2318</f>
        <v>2.65</v>
      </c>
      <c r="AW2318" s="13">
        <f t="shared" ref="AW2318:AW2326" si="3640">H2318*AB2318</f>
        <v>3.71</v>
      </c>
      <c r="AX2318" s="13">
        <f t="shared" ref="AX2318:AX2326" si="3641">I2318*AC2318</f>
        <v>7.6849999999999996</v>
      </c>
      <c r="AY2318" s="13">
        <f t="shared" ref="AY2318:AY2326" si="3642">J2318*AD2318</f>
        <v>1.855</v>
      </c>
      <c r="AZ2318" s="13">
        <f t="shared" ref="AZ2318:AZ2326" si="3643">K2318*AE2318</f>
        <v>2.3849999999999998</v>
      </c>
      <c r="BA2318" s="13">
        <f t="shared" ref="BA2318:BA2326" si="3644">L2318*AF2318</f>
        <v>1.06</v>
      </c>
      <c r="BB2318" s="13">
        <f t="shared" ref="BB2318:BB2326" si="3645">M2318*AG2318</f>
        <v>1.325</v>
      </c>
      <c r="BC2318" s="13">
        <f t="shared" ref="BC2318:BC2326" si="3646">N2318*AH2318</f>
        <v>0</v>
      </c>
      <c r="BD2318" s="13">
        <f t="shared" ref="BD2318:BD2326" si="3647">O2318*AI2318</f>
        <v>2.915</v>
      </c>
      <c r="BE2318" s="13">
        <f t="shared" ref="BE2318:BE2326" si="3648">P2318*AJ2318</f>
        <v>1.59</v>
      </c>
      <c r="BF2318" s="13">
        <f t="shared" ref="BF2318:BF2326" si="3649">Q2318*AK2318</f>
        <v>2.3849999999999998</v>
      </c>
      <c r="BG2318" s="13">
        <f t="shared" ref="BG2318:BG2326" si="3650">R2318*AL2318</f>
        <v>0</v>
      </c>
      <c r="BH2318" s="13">
        <f t="shared" ref="BH2318:BH2326" si="3651">S2318*AM2318</f>
        <v>0</v>
      </c>
      <c r="BI2318" s="13">
        <f t="shared" ref="BI2318:BI2326" si="3652">T2318*AN2318</f>
        <v>0</v>
      </c>
      <c r="BJ2318" s="12">
        <f>SUM(AT2318:BI2318)</f>
        <v>27.56</v>
      </c>
    </row>
    <row r="2319" spans="1:62" ht="15.75">
      <c r="A2319" s="14"/>
      <c r="B2319" s="15">
        <f>B2306+1</f>
        <v>44738</v>
      </c>
      <c r="C2319" s="12" t="s">
        <v>25</v>
      </c>
      <c r="D2319" s="12"/>
      <c r="E2319" s="12"/>
      <c r="F2319" s="12"/>
      <c r="G2319" s="12">
        <v>11</v>
      </c>
      <c r="H2319" s="12">
        <v>16</v>
      </c>
      <c r="I2319" s="12">
        <v>28</v>
      </c>
      <c r="J2319" s="12">
        <v>7</v>
      </c>
      <c r="K2319" s="12">
        <v>9</v>
      </c>
      <c r="L2319" s="12">
        <v>5</v>
      </c>
      <c r="M2319" s="12">
        <v>4</v>
      </c>
      <c r="N2319" s="12"/>
      <c r="O2319" s="12">
        <v>3</v>
      </c>
      <c r="P2319" s="12">
        <v>2</v>
      </c>
      <c r="Q2319" s="12">
        <v>4</v>
      </c>
      <c r="R2319" s="12"/>
      <c r="S2319" s="12"/>
      <c r="T2319" s="12"/>
      <c r="U2319" s="12">
        <f t="shared" ref="U2319:U2326" si="3653">SUM(E2319:T2319)</f>
        <v>89</v>
      </c>
      <c r="W2319" s="23" t="s">
        <v>25</v>
      </c>
      <c r="X2319" s="24">
        <v>0.22500000000000001</v>
      </c>
      <c r="Y2319" s="24">
        <v>0.22500000000000001</v>
      </c>
      <c r="Z2319" s="24">
        <v>0.22500000000000001</v>
      </c>
      <c r="AA2319" s="24">
        <v>0.22500000000000001</v>
      </c>
      <c r="AB2319" s="24">
        <v>0.22500000000000001</v>
      </c>
      <c r="AC2319" s="24">
        <v>0.22500000000000001</v>
      </c>
      <c r="AD2319" s="24">
        <v>0.22500000000000001</v>
      </c>
      <c r="AE2319" s="24">
        <v>0.22500000000000001</v>
      </c>
      <c r="AF2319" s="24">
        <v>0.22500000000000001</v>
      </c>
      <c r="AG2319" s="24">
        <v>0.22500000000000001</v>
      </c>
      <c r="AH2319" s="24">
        <v>0.22500000000000001</v>
      </c>
      <c r="AI2319" s="24">
        <v>0.22500000000000001</v>
      </c>
      <c r="AJ2319" s="24">
        <v>0.22500000000000001</v>
      </c>
      <c r="AK2319" s="24">
        <v>0.22500000000000001</v>
      </c>
      <c r="AL2319" s="24">
        <v>0.22500000000000001</v>
      </c>
      <c r="AM2319" s="24">
        <v>0.22500000000000001</v>
      </c>
      <c r="AN2319" s="24">
        <v>0.22500000000000001</v>
      </c>
      <c r="AP2319" s="14"/>
      <c r="AQ2319" s="15">
        <f>AQ2306+1</f>
        <v>44373</v>
      </c>
      <c r="AR2319" s="12" t="s">
        <v>25</v>
      </c>
      <c r="AS2319" s="13">
        <f t="shared" si="3637"/>
        <v>0</v>
      </c>
      <c r="AT2319" s="13">
        <f t="shared" si="3637"/>
        <v>0</v>
      </c>
      <c r="AU2319" s="13">
        <f t="shared" si="3638"/>
        <v>0</v>
      </c>
      <c r="AV2319" s="13">
        <f t="shared" si="3639"/>
        <v>2.4750000000000001</v>
      </c>
      <c r="AW2319" s="13">
        <f t="shared" si="3640"/>
        <v>3.6</v>
      </c>
      <c r="AX2319" s="13">
        <f t="shared" si="3641"/>
        <v>6.3</v>
      </c>
      <c r="AY2319" s="13">
        <f t="shared" si="3642"/>
        <v>1.575</v>
      </c>
      <c r="AZ2319" s="13">
        <f t="shared" si="3643"/>
        <v>2.0249999999999999</v>
      </c>
      <c r="BA2319" s="13">
        <f t="shared" si="3644"/>
        <v>1.125</v>
      </c>
      <c r="BB2319" s="13">
        <f t="shared" si="3645"/>
        <v>0.9</v>
      </c>
      <c r="BC2319" s="13">
        <f t="shared" si="3646"/>
        <v>0</v>
      </c>
      <c r="BD2319" s="13">
        <f t="shared" si="3647"/>
        <v>0.67500000000000004</v>
      </c>
      <c r="BE2319" s="13">
        <f t="shared" si="3648"/>
        <v>0.45</v>
      </c>
      <c r="BF2319" s="13">
        <f t="shared" si="3649"/>
        <v>0.9</v>
      </c>
      <c r="BG2319" s="13">
        <f t="shared" si="3650"/>
        <v>0</v>
      </c>
      <c r="BH2319" s="13">
        <f t="shared" si="3651"/>
        <v>0</v>
      </c>
      <c r="BI2319" s="13">
        <f t="shared" si="3652"/>
        <v>0</v>
      </c>
      <c r="BJ2319" s="12">
        <f t="shared" ref="BJ2319:BJ2326" si="3654">SUM(AT2319:BI2319)</f>
        <v>20.024999999999999</v>
      </c>
    </row>
    <row r="2320" spans="1:62" ht="15.75">
      <c r="A2320" s="14"/>
      <c r="B2320" s="14"/>
      <c r="C2320" s="12" t="s">
        <v>26</v>
      </c>
      <c r="D2320" s="12"/>
      <c r="E2320" s="12"/>
      <c r="F2320" s="12"/>
      <c r="G2320" s="12">
        <v>12</v>
      </c>
      <c r="H2320" s="12">
        <v>4</v>
      </c>
      <c r="I2320" s="12">
        <v>6</v>
      </c>
      <c r="J2320" s="12">
        <v>6</v>
      </c>
      <c r="K2320" s="12">
        <v>5</v>
      </c>
      <c r="L2320" s="12">
        <v>2</v>
      </c>
      <c r="M2320" s="12">
        <v>2</v>
      </c>
      <c r="N2320" s="12">
        <v>2</v>
      </c>
      <c r="O2320" s="12">
        <v>4</v>
      </c>
      <c r="P2320" s="12"/>
      <c r="Q2320" s="12">
        <v>2</v>
      </c>
      <c r="R2320" s="12"/>
      <c r="S2320" s="12"/>
      <c r="T2320" s="12"/>
      <c r="U2320" s="12">
        <f t="shared" si="3653"/>
        <v>45</v>
      </c>
      <c r="W2320" s="23" t="s">
        <v>26</v>
      </c>
      <c r="X2320" s="24">
        <v>0.35</v>
      </c>
      <c r="Y2320" s="24">
        <v>0.35</v>
      </c>
      <c r="Z2320" s="24">
        <v>0.35</v>
      </c>
      <c r="AA2320" s="24">
        <v>0.35</v>
      </c>
      <c r="AB2320" s="24">
        <v>0.35</v>
      </c>
      <c r="AC2320" s="24">
        <v>0.35</v>
      </c>
      <c r="AD2320" s="24">
        <v>0.35</v>
      </c>
      <c r="AE2320" s="24">
        <v>0.35</v>
      </c>
      <c r="AF2320" s="24">
        <v>0.35</v>
      </c>
      <c r="AG2320" s="24">
        <v>0.35</v>
      </c>
      <c r="AH2320" s="24">
        <v>0.35</v>
      </c>
      <c r="AI2320" s="24">
        <v>0.35</v>
      </c>
      <c r="AJ2320" s="24">
        <v>0.35</v>
      </c>
      <c r="AK2320" s="24">
        <v>0.35</v>
      </c>
      <c r="AL2320" s="24">
        <v>0.35</v>
      </c>
      <c r="AM2320" s="24">
        <v>0.35</v>
      </c>
      <c r="AN2320" s="24">
        <v>0.35</v>
      </c>
      <c r="AP2320" s="14"/>
      <c r="AQ2320" s="14"/>
      <c r="AR2320" s="12" t="s">
        <v>26</v>
      </c>
      <c r="AS2320" s="13">
        <f t="shared" si="3637"/>
        <v>0</v>
      </c>
      <c r="AT2320" s="13">
        <f t="shared" si="3637"/>
        <v>0</v>
      </c>
      <c r="AU2320" s="13">
        <f t="shared" si="3638"/>
        <v>0</v>
      </c>
      <c r="AV2320" s="13">
        <f t="shared" si="3639"/>
        <v>4.2</v>
      </c>
      <c r="AW2320" s="13">
        <f t="shared" si="3640"/>
        <v>1.4</v>
      </c>
      <c r="AX2320" s="13">
        <f t="shared" si="3641"/>
        <v>2.1</v>
      </c>
      <c r="AY2320" s="13">
        <f t="shared" si="3642"/>
        <v>2.1</v>
      </c>
      <c r="AZ2320" s="13">
        <f t="shared" si="3643"/>
        <v>1.75</v>
      </c>
      <c r="BA2320" s="13">
        <f t="shared" si="3644"/>
        <v>0.7</v>
      </c>
      <c r="BB2320" s="13">
        <f t="shared" si="3645"/>
        <v>0.7</v>
      </c>
      <c r="BC2320" s="13">
        <f t="shared" si="3646"/>
        <v>0.7</v>
      </c>
      <c r="BD2320" s="13">
        <f t="shared" si="3647"/>
        <v>1.4</v>
      </c>
      <c r="BE2320" s="13">
        <f t="shared" si="3648"/>
        <v>0</v>
      </c>
      <c r="BF2320" s="13">
        <f t="shared" si="3649"/>
        <v>0.7</v>
      </c>
      <c r="BG2320" s="13">
        <f t="shared" si="3650"/>
        <v>0</v>
      </c>
      <c r="BH2320" s="13">
        <f t="shared" si="3651"/>
        <v>0</v>
      </c>
      <c r="BI2320" s="13">
        <f t="shared" si="3652"/>
        <v>0</v>
      </c>
      <c r="BJ2320" s="12">
        <f t="shared" si="3654"/>
        <v>15.75</v>
      </c>
    </row>
    <row r="2321" spans="1:62" ht="15.75">
      <c r="A2321" s="14"/>
      <c r="B2321" s="14"/>
      <c r="C2321" s="12" t="s">
        <v>27</v>
      </c>
      <c r="D2321" s="12"/>
      <c r="E2321" s="12">
        <v>6</v>
      </c>
      <c r="F2321" s="12">
        <v>3</v>
      </c>
      <c r="G2321" s="12">
        <v>18</v>
      </c>
      <c r="H2321" s="12">
        <v>8</v>
      </c>
      <c r="I2321" s="12">
        <v>4</v>
      </c>
      <c r="J2321" s="12">
        <v>4</v>
      </c>
      <c r="K2321" s="12">
        <v>16</v>
      </c>
      <c r="L2321" s="12">
        <v>4</v>
      </c>
      <c r="M2321" s="12">
        <v>3</v>
      </c>
      <c r="N2321" s="12">
        <v>4</v>
      </c>
      <c r="O2321" s="12">
        <v>5</v>
      </c>
      <c r="P2321" s="12">
        <v>2</v>
      </c>
      <c r="Q2321" s="12">
        <v>5</v>
      </c>
      <c r="R2321" s="12"/>
      <c r="S2321" s="12"/>
      <c r="T2321" s="12"/>
      <c r="U2321" s="12">
        <f t="shared" si="3653"/>
        <v>82</v>
      </c>
      <c r="W2321" s="23" t="s">
        <v>27</v>
      </c>
      <c r="X2321" s="24">
        <v>0.43</v>
      </c>
      <c r="Y2321" s="24">
        <v>0.43</v>
      </c>
      <c r="Z2321" s="24">
        <v>0.43</v>
      </c>
      <c r="AA2321" s="24">
        <v>0.43</v>
      </c>
      <c r="AB2321" s="24">
        <v>0.43</v>
      </c>
      <c r="AC2321" s="24">
        <v>0.43</v>
      </c>
      <c r="AD2321" s="24">
        <v>0.43</v>
      </c>
      <c r="AE2321" s="24">
        <v>0.43</v>
      </c>
      <c r="AF2321" s="24">
        <v>0.43</v>
      </c>
      <c r="AG2321" s="24">
        <v>0.43</v>
      </c>
      <c r="AH2321" s="24">
        <v>0.43</v>
      </c>
      <c r="AI2321" s="24">
        <v>0.43</v>
      </c>
      <c r="AJ2321" s="24">
        <v>0.43</v>
      </c>
      <c r="AK2321" s="24">
        <v>0.43</v>
      </c>
      <c r="AL2321" s="24">
        <v>0.43</v>
      </c>
      <c r="AM2321" s="24">
        <v>0.43</v>
      </c>
      <c r="AN2321" s="24">
        <v>0.43</v>
      </c>
      <c r="AP2321" s="14"/>
      <c r="AQ2321" s="14"/>
      <c r="AR2321" s="12" t="s">
        <v>27</v>
      </c>
      <c r="AS2321" s="13">
        <f t="shared" si="3637"/>
        <v>0</v>
      </c>
      <c r="AT2321" s="13">
        <f t="shared" si="3637"/>
        <v>2.58</v>
      </c>
      <c r="AU2321" s="13">
        <f t="shared" si="3638"/>
        <v>1.29</v>
      </c>
      <c r="AV2321" s="13">
        <f t="shared" si="3639"/>
        <v>7.74</v>
      </c>
      <c r="AW2321" s="13">
        <f t="shared" si="3640"/>
        <v>3.44</v>
      </c>
      <c r="AX2321" s="13">
        <f t="shared" si="3641"/>
        <v>1.72</v>
      </c>
      <c r="AY2321" s="13">
        <f t="shared" si="3642"/>
        <v>1.72</v>
      </c>
      <c r="AZ2321" s="13">
        <f t="shared" si="3643"/>
        <v>6.88</v>
      </c>
      <c r="BA2321" s="13">
        <f t="shared" si="3644"/>
        <v>1.72</v>
      </c>
      <c r="BB2321" s="13">
        <f t="shared" si="3645"/>
        <v>1.29</v>
      </c>
      <c r="BC2321" s="13">
        <f t="shared" si="3646"/>
        <v>1.72</v>
      </c>
      <c r="BD2321" s="13">
        <f t="shared" si="3647"/>
        <v>2.15</v>
      </c>
      <c r="BE2321" s="13">
        <f t="shared" si="3648"/>
        <v>0.86</v>
      </c>
      <c r="BF2321" s="13">
        <f t="shared" si="3649"/>
        <v>2.15</v>
      </c>
      <c r="BG2321" s="13">
        <f t="shared" si="3650"/>
        <v>0</v>
      </c>
      <c r="BH2321" s="13">
        <f t="shared" si="3651"/>
        <v>0</v>
      </c>
      <c r="BI2321" s="13">
        <f t="shared" si="3652"/>
        <v>0</v>
      </c>
      <c r="BJ2321" s="12">
        <f t="shared" si="3654"/>
        <v>35.26</v>
      </c>
    </row>
    <row r="2322" spans="1:62" ht="15.75">
      <c r="A2322" s="14"/>
      <c r="B2322" s="14"/>
      <c r="C2322" s="12" t="s">
        <v>28</v>
      </c>
      <c r="D2322" s="12"/>
      <c r="E2322" s="12">
        <v>9</v>
      </c>
      <c r="F2322" s="12">
        <v>6</v>
      </c>
      <c r="G2322" s="12">
        <v>7</v>
      </c>
      <c r="H2322" s="12">
        <v>5</v>
      </c>
      <c r="I2322" s="12">
        <v>6</v>
      </c>
      <c r="J2322" s="12">
        <v>2</v>
      </c>
      <c r="K2322" s="12">
        <v>10</v>
      </c>
      <c r="L2322" s="12">
        <v>3</v>
      </c>
      <c r="M2322" s="12">
        <v>4</v>
      </c>
      <c r="N2322" s="12">
        <v>6</v>
      </c>
      <c r="O2322" s="12">
        <v>7</v>
      </c>
      <c r="P2322" s="12">
        <v>2</v>
      </c>
      <c r="Q2322" s="12">
        <v>3</v>
      </c>
      <c r="R2322" s="12"/>
      <c r="S2322" s="12"/>
      <c r="T2322" s="12"/>
      <c r="U2322" s="12">
        <f t="shared" si="3653"/>
        <v>70</v>
      </c>
      <c r="W2322" s="23" t="s">
        <v>28</v>
      </c>
      <c r="X2322" s="24">
        <v>0.5</v>
      </c>
      <c r="Y2322" s="24">
        <v>0.5</v>
      </c>
      <c r="Z2322" s="24">
        <v>0.5</v>
      </c>
      <c r="AA2322" s="24">
        <v>0.5</v>
      </c>
      <c r="AB2322" s="24">
        <v>0.5</v>
      </c>
      <c r="AC2322" s="24">
        <v>0.5</v>
      </c>
      <c r="AD2322" s="24">
        <v>0.5</v>
      </c>
      <c r="AE2322" s="24">
        <v>0.5</v>
      </c>
      <c r="AF2322" s="24">
        <v>0.5</v>
      </c>
      <c r="AG2322" s="24">
        <v>0.5</v>
      </c>
      <c r="AH2322" s="24">
        <v>0.5</v>
      </c>
      <c r="AI2322" s="24">
        <v>0.5</v>
      </c>
      <c r="AJ2322" s="24">
        <v>0.5</v>
      </c>
      <c r="AK2322" s="24">
        <v>0.5</v>
      </c>
      <c r="AL2322" s="24">
        <v>0.5</v>
      </c>
      <c r="AM2322" s="24">
        <v>0.5</v>
      </c>
      <c r="AN2322" s="24">
        <v>0.5</v>
      </c>
      <c r="AP2322" s="14"/>
      <c r="AQ2322" s="14"/>
      <c r="AR2322" s="12" t="s">
        <v>28</v>
      </c>
      <c r="AS2322" s="13">
        <f t="shared" si="3637"/>
        <v>0</v>
      </c>
      <c r="AT2322" s="13">
        <f t="shared" si="3637"/>
        <v>4.5</v>
      </c>
      <c r="AU2322" s="13">
        <f t="shared" si="3638"/>
        <v>3</v>
      </c>
      <c r="AV2322" s="13">
        <f t="shared" si="3639"/>
        <v>3.5</v>
      </c>
      <c r="AW2322" s="13">
        <f t="shared" si="3640"/>
        <v>2.5</v>
      </c>
      <c r="AX2322" s="13">
        <f t="shared" si="3641"/>
        <v>3</v>
      </c>
      <c r="AY2322" s="13">
        <f t="shared" si="3642"/>
        <v>1</v>
      </c>
      <c r="AZ2322" s="13">
        <f t="shared" si="3643"/>
        <v>5</v>
      </c>
      <c r="BA2322" s="13">
        <f t="shared" si="3644"/>
        <v>1.5</v>
      </c>
      <c r="BB2322" s="13">
        <f t="shared" si="3645"/>
        <v>2</v>
      </c>
      <c r="BC2322" s="13">
        <f t="shared" si="3646"/>
        <v>3</v>
      </c>
      <c r="BD2322" s="13">
        <f t="shared" si="3647"/>
        <v>3.5</v>
      </c>
      <c r="BE2322" s="13">
        <f t="shared" si="3648"/>
        <v>1</v>
      </c>
      <c r="BF2322" s="13">
        <f t="shared" si="3649"/>
        <v>1.5</v>
      </c>
      <c r="BG2322" s="13">
        <f t="shared" si="3650"/>
        <v>0</v>
      </c>
      <c r="BH2322" s="13">
        <f t="shared" si="3651"/>
        <v>0</v>
      </c>
      <c r="BI2322" s="13">
        <f t="shared" si="3652"/>
        <v>0</v>
      </c>
      <c r="BJ2322" s="12">
        <f t="shared" si="3654"/>
        <v>35</v>
      </c>
    </row>
    <row r="2323" spans="1:62" ht="15.75">
      <c r="A2323" s="14"/>
      <c r="B2323" s="14"/>
      <c r="C2323" s="12" t="s">
        <v>35</v>
      </c>
      <c r="D2323" s="12"/>
      <c r="E2323" s="12">
        <v>8</v>
      </c>
      <c r="F2323" s="12">
        <v>6</v>
      </c>
      <c r="G2323" s="12">
        <v>16</v>
      </c>
      <c r="H2323" s="12">
        <v>6</v>
      </c>
      <c r="I2323" s="12">
        <v>3</v>
      </c>
      <c r="J2323" s="12">
        <v>3</v>
      </c>
      <c r="K2323" s="12">
        <v>15</v>
      </c>
      <c r="L2323" s="12">
        <v>3</v>
      </c>
      <c r="M2323" s="12">
        <v>2</v>
      </c>
      <c r="N2323" s="12">
        <v>3</v>
      </c>
      <c r="O2323" s="12">
        <v>5</v>
      </c>
      <c r="P2323" s="12">
        <v>1</v>
      </c>
      <c r="Q2323" s="12">
        <v>2</v>
      </c>
      <c r="R2323" s="12"/>
      <c r="S2323" s="12"/>
      <c r="T2323" s="12"/>
      <c r="U2323" s="12">
        <f t="shared" si="3653"/>
        <v>73</v>
      </c>
      <c r="W2323" s="23" t="s">
        <v>50</v>
      </c>
      <c r="X2323" s="24">
        <v>8.5000000000000006E-2</v>
      </c>
      <c r="Y2323" s="24">
        <v>8.5000000000000006E-2</v>
      </c>
      <c r="Z2323" s="24">
        <v>8.5000000000000006E-2</v>
      </c>
      <c r="AA2323" s="24">
        <v>8.5000000000000006E-2</v>
      </c>
      <c r="AB2323" s="24">
        <v>8.5000000000000006E-2</v>
      </c>
      <c r="AC2323" s="24">
        <v>8.5000000000000006E-2</v>
      </c>
      <c r="AD2323" s="24">
        <v>8.5000000000000006E-2</v>
      </c>
      <c r="AE2323" s="24">
        <v>8.5000000000000006E-2</v>
      </c>
      <c r="AF2323" s="24">
        <v>8.5000000000000006E-2</v>
      </c>
      <c r="AG2323" s="24">
        <v>8.5000000000000006E-2</v>
      </c>
      <c r="AH2323" s="24">
        <v>8.5000000000000006E-2</v>
      </c>
      <c r="AI2323" s="24">
        <v>8.5000000000000006E-2</v>
      </c>
      <c r="AJ2323" s="24">
        <v>8.5000000000000006E-2</v>
      </c>
      <c r="AK2323" s="24">
        <v>8.5000000000000006E-2</v>
      </c>
      <c r="AL2323" s="24">
        <v>8.5000000000000006E-2</v>
      </c>
      <c r="AM2323" s="24">
        <v>8.5000000000000006E-2</v>
      </c>
      <c r="AN2323" s="24">
        <v>8.5000000000000006E-2</v>
      </c>
      <c r="AP2323" s="14"/>
      <c r="AQ2323" s="14"/>
      <c r="AR2323" s="12" t="s">
        <v>29</v>
      </c>
      <c r="AS2323" s="13">
        <f t="shared" si="3637"/>
        <v>0</v>
      </c>
      <c r="AT2323" s="13">
        <f t="shared" si="3637"/>
        <v>0.68</v>
      </c>
      <c r="AU2323" s="13">
        <f t="shared" si="3638"/>
        <v>0.51</v>
      </c>
      <c r="AV2323" s="13">
        <f t="shared" si="3639"/>
        <v>1.36</v>
      </c>
      <c r="AW2323" s="13">
        <f t="shared" si="3640"/>
        <v>0.51</v>
      </c>
      <c r="AX2323" s="13">
        <f t="shared" si="3641"/>
        <v>0.255</v>
      </c>
      <c r="AY2323" s="13">
        <f t="shared" si="3642"/>
        <v>0.255</v>
      </c>
      <c r="AZ2323" s="13">
        <f t="shared" si="3643"/>
        <v>1.2749999999999999</v>
      </c>
      <c r="BA2323" s="13">
        <f t="shared" si="3644"/>
        <v>0.255</v>
      </c>
      <c r="BB2323" s="13">
        <f t="shared" si="3645"/>
        <v>0.17</v>
      </c>
      <c r="BC2323" s="13">
        <f t="shared" si="3646"/>
        <v>0.255</v>
      </c>
      <c r="BD2323" s="13">
        <f t="shared" si="3647"/>
        <v>0.42499999999999999</v>
      </c>
      <c r="BE2323" s="13">
        <f t="shared" si="3648"/>
        <v>8.5000000000000006E-2</v>
      </c>
      <c r="BF2323" s="13">
        <f t="shared" si="3649"/>
        <v>0.17</v>
      </c>
      <c r="BG2323" s="13">
        <f t="shared" si="3650"/>
        <v>0</v>
      </c>
      <c r="BH2323" s="13">
        <f t="shared" si="3651"/>
        <v>0</v>
      </c>
      <c r="BI2323" s="13">
        <f t="shared" si="3652"/>
        <v>0</v>
      </c>
      <c r="BJ2323" s="12">
        <f t="shared" si="3654"/>
        <v>6.2050000000000001</v>
      </c>
    </row>
    <row r="2324" spans="1:62" ht="15.75">
      <c r="A2324" s="14"/>
      <c r="B2324" s="14"/>
      <c r="C2324" s="12" t="s">
        <v>36</v>
      </c>
      <c r="D2324" s="12"/>
      <c r="E2324" s="12">
        <v>8</v>
      </c>
      <c r="F2324" s="12">
        <v>7</v>
      </c>
      <c r="G2324" s="12"/>
      <c r="H2324" s="12"/>
      <c r="I2324" s="12"/>
      <c r="J2324" s="12"/>
      <c r="K2324" s="12"/>
      <c r="L2324" s="12"/>
      <c r="M2324" s="12"/>
      <c r="N2324" s="12"/>
      <c r="O2324" s="12">
        <v>4</v>
      </c>
      <c r="P2324" s="12"/>
      <c r="Q2324" s="12"/>
      <c r="R2324" s="12"/>
      <c r="S2324" s="12"/>
      <c r="T2324" s="12"/>
      <c r="U2324" s="12">
        <f t="shared" si="3653"/>
        <v>19</v>
      </c>
      <c r="W2324" s="23" t="s">
        <v>51</v>
      </c>
      <c r="X2324" s="24">
        <v>0.59</v>
      </c>
      <c r="Y2324" s="24">
        <v>0.59</v>
      </c>
      <c r="Z2324" s="24">
        <v>0.59</v>
      </c>
      <c r="AA2324" s="24">
        <v>0.59</v>
      </c>
      <c r="AB2324" s="24">
        <v>0.59</v>
      </c>
      <c r="AC2324" s="24">
        <v>0.59</v>
      </c>
      <c r="AD2324" s="24">
        <v>0.59</v>
      </c>
      <c r="AE2324" s="24">
        <v>0.59</v>
      </c>
      <c r="AF2324" s="24">
        <v>0.59</v>
      </c>
      <c r="AG2324" s="24">
        <v>0.59</v>
      </c>
      <c r="AH2324" s="24">
        <v>0.59</v>
      </c>
      <c r="AI2324" s="24">
        <v>0.59</v>
      </c>
      <c r="AJ2324" s="24">
        <v>0.59</v>
      </c>
      <c r="AK2324" s="24">
        <v>0.59</v>
      </c>
      <c r="AL2324" s="24">
        <v>0.59</v>
      </c>
      <c r="AM2324" s="24">
        <v>0.59</v>
      </c>
      <c r="AN2324" s="24">
        <v>0.59</v>
      </c>
      <c r="AP2324" s="14"/>
      <c r="AQ2324" s="14"/>
      <c r="AR2324" s="12" t="s">
        <v>30</v>
      </c>
      <c r="AS2324" s="13">
        <f t="shared" si="3637"/>
        <v>0</v>
      </c>
      <c r="AT2324" s="13">
        <f t="shared" si="3637"/>
        <v>4.72</v>
      </c>
      <c r="AU2324" s="13">
        <f t="shared" si="3638"/>
        <v>4.13</v>
      </c>
      <c r="AV2324" s="13">
        <f t="shared" si="3639"/>
        <v>0</v>
      </c>
      <c r="AW2324" s="13">
        <f t="shared" si="3640"/>
        <v>0</v>
      </c>
      <c r="AX2324" s="13">
        <f t="shared" si="3641"/>
        <v>0</v>
      </c>
      <c r="AY2324" s="13">
        <f t="shared" si="3642"/>
        <v>0</v>
      </c>
      <c r="AZ2324" s="13">
        <f t="shared" si="3643"/>
        <v>0</v>
      </c>
      <c r="BA2324" s="13">
        <f t="shared" si="3644"/>
        <v>0</v>
      </c>
      <c r="BB2324" s="13">
        <f t="shared" si="3645"/>
        <v>0</v>
      </c>
      <c r="BC2324" s="13">
        <f t="shared" si="3646"/>
        <v>0</v>
      </c>
      <c r="BD2324" s="13">
        <f t="shared" si="3647"/>
        <v>2.36</v>
      </c>
      <c r="BE2324" s="13">
        <f t="shared" si="3648"/>
        <v>0</v>
      </c>
      <c r="BF2324" s="13">
        <f t="shared" si="3649"/>
        <v>0</v>
      </c>
      <c r="BG2324" s="13">
        <f t="shared" si="3650"/>
        <v>0</v>
      </c>
      <c r="BH2324" s="13">
        <f t="shared" si="3651"/>
        <v>0</v>
      </c>
      <c r="BI2324" s="13">
        <f t="shared" si="3652"/>
        <v>0</v>
      </c>
      <c r="BJ2324" s="12">
        <f t="shared" si="3654"/>
        <v>11.21</v>
      </c>
    </row>
    <row r="2325" spans="1:62" ht="15.75">
      <c r="A2325" s="14"/>
      <c r="B2325" s="14"/>
      <c r="C2325" s="12" t="s">
        <v>31</v>
      </c>
      <c r="D2325" s="12"/>
      <c r="E2325" s="12">
        <v>5</v>
      </c>
      <c r="F2325" s="12">
        <v>4</v>
      </c>
      <c r="G2325" s="12"/>
      <c r="H2325" s="12"/>
      <c r="I2325" s="12"/>
      <c r="J2325" s="12"/>
      <c r="K2325" s="12"/>
      <c r="L2325" s="12"/>
      <c r="M2325" s="12"/>
      <c r="N2325" s="12">
        <v>2</v>
      </c>
      <c r="O2325" s="12"/>
      <c r="P2325" s="12"/>
      <c r="Q2325" s="12"/>
      <c r="R2325" s="12"/>
      <c r="S2325" s="12"/>
      <c r="T2325" s="12"/>
      <c r="U2325" s="12">
        <f t="shared" si="3653"/>
        <v>11</v>
      </c>
      <c r="W2325" s="23" t="s">
        <v>31</v>
      </c>
      <c r="X2325" s="24">
        <v>0.56999999999999995</v>
      </c>
      <c r="Y2325" s="24">
        <v>0.56999999999999995</v>
      </c>
      <c r="Z2325" s="24">
        <v>0.56999999999999995</v>
      </c>
      <c r="AA2325" s="24">
        <v>0.56999999999999995</v>
      </c>
      <c r="AB2325" s="24">
        <v>0.56999999999999995</v>
      </c>
      <c r="AC2325" s="24">
        <v>0.56999999999999995</v>
      </c>
      <c r="AD2325" s="24">
        <v>0.56999999999999995</v>
      </c>
      <c r="AE2325" s="24">
        <v>0.56999999999999995</v>
      </c>
      <c r="AF2325" s="24">
        <v>0.56999999999999995</v>
      </c>
      <c r="AG2325" s="24">
        <v>0.56999999999999995</v>
      </c>
      <c r="AH2325" s="24">
        <v>0.56999999999999995</v>
      </c>
      <c r="AI2325" s="24">
        <v>0.56999999999999995</v>
      </c>
      <c r="AJ2325" s="24">
        <v>0.56999999999999995</v>
      </c>
      <c r="AK2325" s="24">
        <v>0.56999999999999995</v>
      </c>
      <c r="AL2325" s="24">
        <v>0.56999999999999995</v>
      </c>
      <c r="AM2325" s="24">
        <v>0.56999999999999995</v>
      </c>
      <c r="AN2325" s="24">
        <v>0.56999999999999995</v>
      </c>
      <c r="AP2325" s="14"/>
      <c r="AQ2325" s="14"/>
      <c r="AR2325" s="12" t="s">
        <v>31</v>
      </c>
      <c r="AS2325" s="13">
        <f t="shared" si="3637"/>
        <v>0</v>
      </c>
      <c r="AT2325" s="13">
        <f t="shared" si="3637"/>
        <v>2.85</v>
      </c>
      <c r="AU2325" s="13">
        <f t="shared" si="3638"/>
        <v>2.2799999999999998</v>
      </c>
      <c r="AV2325" s="13">
        <f t="shared" si="3639"/>
        <v>0</v>
      </c>
      <c r="AW2325" s="13">
        <f t="shared" si="3640"/>
        <v>0</v>
      </c>
      <c r="AX2325" s="13">
        <f t="shared" si="3641"/>
        <v>0</v>
      </c>
      <c r="AY2325" s="13">
        <f t="shared" si="3642"/>
        <v>0</v>
      </c>
      <c r="AZ2325" s="13">
        <f t="shared" si="3643"/>
        <v>0</v>
      </c>
      <c r="BA2325" s="13">
        <f t="shared" si="3644"/>
        <v>0</v>
      </c>
      <c r="BB2325" s="13">
        <f t="shared" si="3645"/>
        <v>0</v>
      </c>
      <c r="BC2325" s="13">
        <f t="shared" si="3646"/>
        <v>1.1399999999999999</v>
      </c>
      <c r="BD2325" s="13">
        <f t="shared" si="3647"/>
        <v>0</v>
      </c>
      <c r="BE2325" s="13">
        <f t="shared" si="3648"/>
        <v>0</v>
      </c>
      <c r="BF2325" s="13">
        <f t="shared" si="3649"/>
        <v>0</v>
      </c>
      <c r="BG2325" s="13">
        <f t="shared" si="3650"/>
        <v>0</v>
      </c>
      <c r="BH2325" s="13">
        <f t="shared" si="3651"/>
        <v>0</v>
      </c>
      <c r="BI2325" s="13">
        <f t="shared" si="3652"/>
        <v>0</v>
      </c>
      <c r="BJ2325" s="12">
        <f t="shared" si="3654"/>
        <v>6.27</v>
      </c>
    </row>
    <row r="2326" spans="1:62" ht="15.75">
      <c r="A2326" s="16"/>
      <c r="B2326" s="16"/>
      <c r="C2326" s="12" t="s">
        <v>32</v>
      </c>
      <c r="D2326" s="12"/>
      <c r="E2326" s="12"/>
      <c r="F2326" s="12"/>
      <c r="G2326" s="12">
        <v>6</v>
      </c>
      <c r="H2326" s="12">
        <v>9</v>
      </c>
      <c r="I2326" s="12">
        <v>5</v>
      </c>
      <c r="J2326" s="12">
        <v>4</v>
      </c>
      <c r="K2326" s="12">
        <v>7</v>
      </c>
      <c r="L2326" s="12"/>
      <c r="M2326" s="12">
        <v>2</v>
      </c>
      <c r="N2326" s="12"/>
      <c r="O2326" s="12">
        <v>7</v>
      </c>
      <c r="P2326" s="12"/>
      <c r="Q2326" s="12"/>
      <c r="R2326" s="12"/>
      <c r="S2326" s="12"/>
      <c r="T2326" s="12"/>
      <c r="U2326" s="12">
        <f t="shared" si="3653"/>
        <v>40</v>
      </c>
      <c r="W2326" s="23" t="s">
        <v>32</v>
      </c>
      <c r="X2326" s="24">
        <v>0.4</v>
      </c>
      <c r="Y2326" s="24">
        <v>0.4</v>
      </c>
      <c r="Z2326" s="24">
        <v>0.4</v>
      </c>
      <c r="AA2326" s="24">
        <v>0.4</v>
      </c>
      <c r="AB2326" s="24">
        <v>0.4</v>
      </c>
      <c r="AC2326" s="24">
        <v>0.4</v>
      </c>
      <c r="AD2326" s="24">
        <v>0.4</v>
      </c>
      <c r="AE2326" s="24">
        <v>0.4</v>
      </c>
      <c r="AF2326" s="24">
        <v>0.4</v>
      </c>
      <c r="AG2326" s="24">
        <v>0.4</v>
      </c>
      <c r="AH2326" s="24">
        <v>0.4</v>
      </c>
      <c r="AI2326" s="24">
        <v>0.4</v>
      </c>
      <c r="AJ2326" s="24">
        <v>0.4</v>
      </c>
      <c r="AK2326" s="24">
        <v>0.4</v>
      </c>
      <c r="AL2326" s="24">
        <v>0.4</v>
      </c>
      <c r="AM2326" s="24">
        <v>0.4</v>
      </c>
      <c r="AN2326" s="24">
        <v>0.4</v>
      </c>
      <c r="AP2326" s="16"/>
      <c r="AQ2326" s="16"/>
      <c r="AR2326" s="12" t="s">
        <v>32</v>
      </c>
      <c r="AS2326" s="13">
        <f t="shared" si="3637"/>
        <v>0</v>
      </c>
      <c r="AT2326" s="13">
        <f t="shared" si="3637"/>
        <v>0</v>
      </c>
      <c r="AU2326" s="13">
        <f t="shared" si="3638"/>
        <v>0</v>
      </c>
      <c r="AV2326" s="13">
        <f t="shared" si="3639"/>
        <v>2.4</v>
      </c>
      <c r="AW2326" s="13">
        <f t="shared" si="3640"/>
        <v>3.6</v>
      </c>
      <c r="AX2326" s="13">
        <f t="shared" si="3641"/>
        <v>2</v>
      </c>
      <c r="AY2326" s="13">
        <f t="shared" si="3642"/>
        <v>1.6</v>
      </c>
      <c r="AZ2326" s="13">
        <f t="shared" si="3643"/>
        <v>2.8</v>
      </c>
      <c r="BA2326" s="13">
        <f t="shared" si="3644"/>
        <v>0</v>
      </c>
      <c r="BB2326" s="13">
        <f t="shared" si="3645"/>
        <v>0.8</v>
      </c>
      <c r="BC2326" s="13">
        <f t="shared" si="3646"/>
        <v>0</v>
      </c>
      <c r="BD2326" s="13">
        <f t="shared" si="3647"/>
        <v>2.8</v>
      </c>
      <c r="BE2326" s="13">
        <f t="shared" si="3648"/>
        <v>0</v>
      </c>
      <c r="BF2326" s="13">
        <f t="shared" si="3649"/>
        <v>0</v>
      </c>
      <c r="BG2326" s="13">
        <f t="shared" si="3650"/>
        <v>0</v>
      </c>
      <c r="BH2326" s="13">
        <f t="shared" si="3651"/>
        <v>0</v>
      </c>
      <c r="BI2326" s="13">
        <f t="shared" si="3652"/>
        <v>0</v>
      </c>
      <c r="BJ2326" s="12">
        <f t="shared" si="3654"/>
        <v>16</v>
      </c>
    </row>
    <row r="2327" spans="1:62">
      <c r="A2327" s="17"/>
      <c r="B2327" s="18"/>
      <c r="C2327" s="19" t="s">
        <v>33</v>
      </c>
      <c r="D2327" s="19">
        <f>SUM(D2318:D2326)</f>
        <v>0</v>
      </c>
      <c r="E2327" s="19">
        <f>SUM(E2318:E2326)</f>
        <v>36</v>
      </c>
      <c r="F2327" s="19">
        <f t="shared" ref="F2327:U2327" si="3655">SUM(F2318:F2326)</f>
        <v>26</v>
      </c>
      <c r="G2327" s="19">
        <f t="shared" si="3655"/>
        <v>80</v>
      </c>
      <c r="H2327" s="19">
        <f t="shared" si="3655"/>
        <v>62</v>
      </c>
      <c r="I2327" s="19">
        <f t="shared" si="3655"/>
        <v>81</v>
      </c>
      <c r="J2327" s="19">
        <f t="shared" si="3655"/>
        <v>33</v>
      </c>
      <c r="K2327" s="19">
        <f t="shared" si="3655"/>
        <v>71</v>
      </c>
      <c r="L2327" s="19">
        <f t="shared" si="3655"/>
        <v>21</v>
      </c>
      <c r="M2327" s="19">
        <f t="shared" si="3655"/>
        <v>22</v>
      </c>
      <c r="N2327" s="19">
        <f t="shared" si="3655"/>
        <v>17</v>
      </c>
      <c r="O2327" s="19">
        <f t="shared" si="3655"/>
        <v>46</v>
      </c>
      <c r="P2327" s="19">
        <f t="shared" si="3655"/>
        <v>13</v>
      </c>
      <c r="Q2327" s="19">
        <f t="shared" si="3655"/>
        <v>25</v>
      </c>
      <c r="R2327" s="19">
        <f t="shared" si="3655"/>
        <v>0</v>
      </c>
      <c r="S2327" s="19">
        <f t="shared" si="3655"/>
        <v>0</v>
      </c>
      <c r="T2327" s="19">
        <f t="shared" si="3655"/>
        <v>0</v>
      </c>
      <c r="U2327" s="19">
        <f t="shared" si="3655"/>
        <v>533</v>
      </c>
      <c r="AP2327" s="35"/>
      <c r="AQ2327" s="36"/>
      <c r="AR2327" s="37" t="s">
        <v>33</v>
      </c>
      <c r="AS2327" s="37">
        <f>SUM(AS2318:AS2326)</f>
        <v>0</v>
      </c>
      <c r="AT2327" s="37">
        <f t="shared" ref="AT2327:BJ2327" si="3656">SUM(AT2318:AT2326)</f>
        <v>15.33</v>
      </c>
      <c r="AU2327" s="37">
        <f t="shared" si="3656"/>
        <v>11.21</v>
      </c>
      <c r="AV2327" s="37">
        <f t="shared" si="3656"/>
        <v>24.324999999999999</v>
      </c>
      <c r="AW2327" s="37">
        <f t="shared" si="3656"/>
        <v>18.760000000000002</v>
      </c>
      <c r="AX2327" s="37">
        <f t="shared" si="3656"/>
        <v>23.06</v>
      </c>
      <c r="AY2327" s="37">
        <f t="shared" si="3656"/>
        <v>10.105</v>
      </c>
      <c r="AZ2327" s="37">
        <f t="shared" si="3656"/>
        <v>22.114999999999998</v>
      </c>
      <c r="BA2327" s="37">
        <f t="shared" si="3656"/>
        <v>6.36</v>
      </c>
      <c r="BB2327" s="37">
        <f t="shared" si="3656"/>
        <v>7.1849999999999996</v>
      </c>
      <c r="BC2327" s="37">
        <f t="shared" si="3656"/>
        <v>6.8150000000000004</v>
      </c>
      <c r="BD2327" s="37">
        <f t="shared" si="3656"/>
        <v>16.225000000000001</v>
      </c>
      <c r="BE2327" s="37">
        <f t="shared" si="3656"/>
        <v>3.9849999999999999</v>
      </c>
      <c r="BF2327" s="37">
        <f t="shared" si="3656"/>
        <v>7.8049999999999997</v>
      </c>
      <c r="BG2327" s="37">
        <f t="shared" si="3656"/>
        <v>0</v>
      </c>
      <c r="BH2327" s="37">
        <f t="shared" si="3656"/>
        <v>0</v>
      </c>
      <c r="BI2327" s="37">
        <f t="shared" si="3656"/>
        <v>0</v>
      </c>
      <c r="BJ2327" s="37">
        <f t="shared" si="3656"/>
        <v>173.28</v>
      </c>
    </row>
    <row r="2330" spans="1:62" ht="106.5">
      <c r="A2330" s="8" t="s">
        <v>2</v>
      </c>
      <c r="B2330" s="8" t="s">
        <v>3</v>
      </c>
      <c r="C2330" s="8" t="s">
        <v>4</v>
      </c>
      <c r="D2330" s="9" t="str">
        <f>D5</f>
        <v>ANGGREK</v>
      </c>
      <c r="E2330" s="9" t="str">
        <f t="shared" ref="E2330:U2330" si="3657">E5</f>
        <v>BOUGENVIL</v>
      </c>
      <c r="F2330" s="9" t="str">
        <f t="shared" si="3657"/>
        <v>CAMELIA</v>
      </c>
      <c r="G2330" s="9" t="str">
        <f t="shared" si="3657"/>
        <v>DEWANDARU</v>
      </c>
      <c r="H2330" s="9" t="str">
        <f t="shared" si="3657"/>
        <v>EDELWEIS</v>
      </c>
      <c r="I2330" s="9" t="str">
        <f t="shared" si="3657"/>
        <v>FLAMBOYAN</v>
      </c>
      <c r="J2330" s="9" t="str">
        <f t="shared" si="3657"/>
        <v>GERANIUM</v>
      </c>
      <c r="K2330" s="9" t="str">
        <f t="shared" si="3657"/>
        <v>HELIKONIA</v>
      </c>
      <c r="L2330" s="9" t="str">
        <f t="shared" si="3657"/>
        <v>IVY</v>
      </c>
      <c r="M2330" s="9" t="str">
        <f t="shared" si="3657"/>
        <v>KANA</v>
      </c>
      <c r="N2330" s="9" t="str">
        <f t="shared" si="3657"/>
        <v>IGD</v>
      </c>
      <c r="O2330" s="9" t="str">
        <f t="shared" si="3657"/>
        <v>HCU</v>
      </c>
      <c r="P2330" s="9" t="str">
        <f t="shared" si="3657"/>
        <v>PENUNJANG</v>
      </c>
      <c r="Q2330" s="9" t="str">
        <f t="shared" si="3657"/>
        <v>PELAYANAN</v>
      </c>
      <c r="R2330" s="9" t="str">
        <f t="shared" si="3657"/>
        <v>ADMIN</v>
      </c>
      <c r="S2330" s="9" t="str">
        <f t="shared" si="3657"/>
        <v>ASRAMA</v>
      </c>
      <c r="T2330" s="9" t="str">
        <f t="shared" si="3657"/>
        <v>MASJID</v>
      </c>
      <c r="U2330" s="9" t="str">
        <f t="shared" si="3657"/>
        <v>JUMLAH</v>
      </c>
      <c r="W2330" s="21"/>
      <c r="X2330" s="22" t="str">
        <f>X5</f>
        <v>ANGGREK</v>
      </c>
      <c r="Y2330" s="22" t="str">
        <f>Y5</f>
        <v>BOUGENVIL</v>
      </c>
      <c r="Z2330" s="22" t="str">
        <f t="shared" ref="Z2330:AN2330" si="3658">Z5</f>
        <v>CAMELIA</v>
      </c>
      <c r="AA2330" s="22" t="str">
        <f t="shared" si="3658"/>
        <v>DEWANDARU</v>
      </c>
      <c r="AB2330" s="22" t="str">
        <f t="shared" si="3658"/>
        <v>EDELWEIS</v>
      </c>
      <c r="AC2330" s="22" t="str">
        <f t="shared" si="3658"/>
        <v>FLAMBOYAN</v>
      </c>
      <c r="AD2330" s="22" t="str">
        <f t="shared" si="3658"/>
        <v>GERANIUM</v>
      </c>
      <c r="AE2330" s="22" t="str">
        <f t="shared" si="3658"/>
        <v>HELIKONIA</v>
      </c>
      <c r="AF2330" s="22" t="str">
        <f t="shared" si="3658"/>
        <v>IVY</v>
      </c>
      <c r="AG2330" s="22" t="str">
        <f t="shared" si="3658"/>
        <v>KANA</v>
      </c>
      <c r="AH2330" s="22" t="str">
        <f t="shared" si="3658"/>
        <v>IGD</v>
      </c>
      <c r="AI2330" s="22" t="str">
        <f t="shared" si="3658"/>
        <v>HCU</v>
      </c>
      <c r="AJ2330" s="22" t="str">
        <f t="shared" si="3658"/>
        <v>PENUNJANG</v>
      </c>
      <c r="AK2330" s="22" t="str">
        <f t="shared" si="3658"/>
        <v>PELAYANAN</v>
      </c>
      <c r="AL2330" s="22" t="str">
        <f t="shared" si="3658"/>
        <v>ADMIN</v>
      </c>
      <c r="AM2330" s="22" t="str">
        <f t="shared" si="3658"/>
        <v>ASRAMA</v>
      </c>
      <c r="AN2330" s="22" t="str">
        <f t="shared" si="3658"/>
        <v>MASJID</v>
      </c>
      <c r="AP2330" s="33" t="s">
        <v>2</v>
      </c>
      <c r="AQ2330" s="33" t="s">
        <v>3</v>
      </c>
      <c r="AR2330" s="33" t="s">
        <v>4</v>
      </c>
      <c r="AS2330" s="34" t="str">
        <f>AS5</f>
        <v>ANGGREK</v>
      </c>
      <c r="AT2330" s="34" t="str">
        <f>AT5</f>
        <v>BOUGENVIL</v>
      </c>
      <c r="AU2330" s="34" t="str">
        <f t="shared" ref="AU2330:BJ2330" si="3659">AU5</f>
        <v>CAMELIA II</v>
      </c>
      <c r="AV2330" s="34" t="str">
        <f t="shared" si="3659"/>
        <v>DEWANDARU</v>
      </c>
      <c r="AW2330" s="34" t="str">
        <f t="shared" si="3659"/>
        <v>EDELWEIS</v>
      </c>
      <c r="AX2330" s="34" t="str">
        <f t="shared" si="3659"/>
        <v>FLAMBOYAN</v>
      </c>
      <c r="AY2330" s="34" t="str">
        <f t="shared" si="3659"/>
        <v>GERANIUM</v>
      </c>
      <c r="AZ2330" s="34" t="str">
        <f t="shared" si="3659"/>
        <v>HELIKONIA</v>
      </c>
      <c r="BA2330" s="34" t="str">
        <f t="shared" si="3659"/>
        <v>IVY</v>
      </c>
      <c r="BB2330" s="34" t="str">
        <f t="shared" si="3659"/>
        <v>KANA</v>
      </c>
      <c r="BC2330" s="34" t="str">
        <f t="shared" si="3659"/>
        <v>IGD</v>
      </c>
      <c r="BD2330" s="34" t="str">
        <f t="shared" si="3659"/>
        <v>HCU</v>
      </c>
      <c r="BE2330" s="34" t="str">
        <f t="shared" si="3659"/>
        <v>PENUNJANG</v>
      </c>
      <c r="BF2330" s="34" t="str">
        <f t="shared" si="3659"/>
        <v>PELAYANAN</v>
      </c>
      <c r="BG2330" s="34" t="str">
        <f t="shared" si="3659"/>
        <v>ADMIN</v>
      </c>
      <c r="BH2330" s="34" t="str">
        <f t="shared" si="3659"/>
        <v>ASRAMA</v>
      </c>
      <c r="BI2330" s="34" t="str">
        <f t="shared" si="3659"/>
        <v>MASJID</v>
      </c>
      <c r="BJ2330" s="34" t="str">
        <f t="shared" si="3659"/>
        <v>JUMLAH</v>
      </c>
    </row>
    <row r="2331" spans="1:62" ht="15.75">
      <c r="A2331" s="10">
        <f>A2318+1</f>
        <v>27</v>
      </c>
      <c r="B2331" s="11" t="s">
        <v>39</v>
      </c>
      <c r="C2331" s="12" t="s">
        <v>24</v>
      </c>
      <c r="D2331" s="12"/>
      <c r="E2331" s="12"/>
      <c r="F2331" s="12"/>
      <c r="G2331" s="12">
        <v>11</v>
      </c>
      <c r="H2331" s="12">
        <v>14</v>
      </c>
      <c r="I2331" s="12">
        <v>25</v>
      </c>
      <c r="J2331" s="12">
        <v>7</v>
      </c>
      <c r="K2331" s="12">
        <v>7</v>
      </c>
      <c r="L2331" s="12">
        <v>5</v>
      </c>
      <c r="M2331" s="12">
        <v>6</v>
      </c>
      <c r="N2331" s="12"/>
      <c r="O2331" s="12">
        <v>9</v>
      </c>
      <c r="P2331" s="12">
        <v>5</v>
      </c>
      <c r="Q2331" s="12">
        <v>8</v>
      </c>
      <c r="R2331" s="12"/>
      <c r="S2331" s="12"/>
      <c r="T2331" s="12"/>
      <c r="U2331" s="12">
        <f>SUM(E2331:T2331)</f>
        <v>97</v>
      </c>
      <c r="W2331" s="23" t="s">
        <v>24</v>
      </c>
      <c r="X2331" s="24">
        <v>0.26500000000000001</v>
      </c>
      <c r="Y2331" s="24">
        <v>0.26500000000000001</v>
      </c>
      <c r="Z2331" s="24">
        <v>0.26500000000000001</v>
      </c>
      <c r="AA2331" s="24">
        <v>0.26500000000000001</v>
      </c>
      <c r="AB2331" s="24">
        <v>0.26500000000000001</v>
      </c>
      <c r="AC2331" s="24">
        <v>0.26500000000000001</v>
      </c>
      <c r="AD2331" s="24">
        <v>0.26500000000000001</v>
      </c>
      <c r="AE2331" s="24">
        <v>0.26500000000000001</v>
      </c>
      <c r="AF2331" s="24">
        <v>0.26500000000000001</v>
      </c>
      <c r="AG2331" s="24">
        <v>0.26500000000000001</v>
      </c>
      <c r="AH2331" s="24">
        <v>0.26500000000000001</v>
      </c>
      <c r="AI2331" s="24">
        <v>0.26500000000000001</v>
      </c>
      <c r="AJ2331" s="24">
        <v>0.26500000000000001</v>
      </c>
      <c r="AK2331" s="24">
        <v>0.26500000000000001</v>
      </c>
      <c r="AL2331" s="24">
        <v>0.26500000000000001</v>
      </c>
      <c r="AM2331" s="24">
        <v>0.26500000000000001</v>
      </c>
      <c r="AN2331" s="24">
        <v>0.26500000000000001</v>
      </c>
      <c r="AP2331" s="10">
        <f>AP2318+1</f>
        <v>27</v>
      </c>
      <c r="AQ2331" s="11" t="s">
        <v>38</v>
      </c>
      <c r="AR2331" s="12" t="s">
        <v>24</v>
      </c>
      <c r="AS2331" s="13">
        <f t="shared" ref="AS2331:AT2339" si="3660">D2331*X2331</f>
        <v>0</v>
      </c>
      <c r="AT2331" s="13">
        <f t="shared" si="3660"/>
        <v>0</v>
      </c>
      <c r="AU2331" s="13">
        <f t="shared" ref="AU2331:AU2339" si="3661">F2331*Z2331</f>
        <v>0</v>
      </c>
      <c r="AV2331" s="13">
        <f t="shared" ref="AV2331:AV2339" si="3662">G2331*AA2331</f>
        <v>2.915</v>
      </c>
      <c r="AW2331" s="13">
        <f t="shared" ref="AW2331:AW2339" si="3663">H2331*AB2331</f>
        <v>3.71</v>
      </c>
      <c r="AX2331" s="13">
        <f t="shared" ref="AX2331:AX2339" si="3664">I2331*AC2331</f>
        <v>6.625</v>
      </c>
      <c r="AY2331" s="13">
        <f t="shared" ref="AY2331:AY2339" si="3665">J2331*AD2331</f>
        <v>1.855</v>
      </c>
      <c r="AZ2331" s="13">
        <f t="shared" ref="AZ2331:AZ2339" si="3666">K2331*AE2331</f>
        <v>1.855</v>
      </c>
      <c r="BA2331" s="13">
        <f t="shared" ref="BA2331:BA2339" si="3667">L2331*AF2331</f>
        <v>1.325</v>
      </c>
      <c r="BB2331" s="13">
        <f t="shared" ref="BB2331:BB2339" si="3668">M2331*AG2331</f>
        <v>1.59</v>
      </c>
      <c r="BC2331" s="13">
        <f t="shared" ref="BC2331:BC2339" si="3669">N2331*AH2331</f>
        <v>0</v>
      </c>
      <c r="BD2331" s="13">
        <f t="shared" ref="BD2331:BD2339" si="3670">O2331*AI2331</f>
        <v>2.3849999999999998</v>
      </c>
      <c r="BE2331" s="13">
        <f t="shared" ref="BE2331:BE2339" si="3671">P2331*AJ2331</f>
        <v>1.325</v>
      </c>
      <c r="BF2331" s="13">
        <f t="shared" ref="BF2331:BF2339" si="3672">Q2331*AK2331</f>
        <v>2.12</v>
      </c>
      <c r="BG2331" s="13">
        <f t="shared" ref="BG2331:BG2339" si="3673">R2331*AL2331</f>
        <v>0</v>
      </c>
      <c r="BH2331" s="13">
        <f t="shared" ref="BH2331:BH2339" si="3674">S2331*AM2331</f>
        <v>0</v>
      </c>
      <c r="BI2331" s="13">
        <f t="shared" ref="BI2331:BI2339" si="3675">T2331*AN2331</f>
        <v>0</v>
      </c>
      <c r="BJ2331" s="12">
        <f>SUM(AT2331:BI2331)</f>
        <v>25.704999999999998</v>
      </c>
    </row>
    <row r="2332" spans="1:62" ht="15.75">
      <c r="A2332" s="14"/>
      <c r="B2332" s="15">
        <f>B2319+1</f>
        <v>44739</v>
      </c>
      <c r="C2332" s="12" t="s">
        <v>25</v>
      </c>
      <c r="D2332" s="12"/>
      <c r="E2332" s="12"/>
      <c r="F2332" s="12"/>
      <c r="G2332" s="12">
        <v>11</v>
      </c>
      <c r="H2332" s="12">
        <v>15</v>
      </c>
      <c r="I2332" s="12">
        <v>27</v>
      </c>
      <c r="J2332" s="12">
        <v>6</v>
      </c>
      <c r="K2332" s="12">
        <v>7</v>
      </c>
      <c r="L2332" s="12">
        <v>6</v>
      </c>
      <c r="M2332" s="12">
        <v>7</v>
      </c>
      <c r="N2332" s="12"/>
      <c r="O2332" s="12">
        <v>2</v>
      </c>
      <c r="P2332" s="12">
        <v>2</v>
      </c>
      <c r="Q2332" s="12">
        <v>3</v>
      </c>
      <c r="R2332" s="12"/>
      <c r="S2332" s="12"/>
      <c r="T2332" s="12"/>
      <c r="U2332" s="12">
        <f t="shared" ref="U2332:U2339" si="3676">SUM(E2332:T2332)</f>
        <v>86</v>
      </c>
      <c r="W2332" s="23" t="s">
        <v>25</v>
      </c>
      <c r="X2332" s="24">
        <v>0.22500000000000001</v>
      </c>
      <c r="Y2332" s="24">
        <v>0.22500000000000001</v>
      </c>
      <c r="Z2332" s="24">
        <v>0.22500000000000001</v>
      </c>
      <c r="AA2332" s="24">
        <v>0.22500000000000001</v>
      </c>
      <c r="AB2332" s="24">
        <v>0.22500000000000001</v>
      </c>
      <c r="AC2332" s="24">
        <v>0.22500000000000001</v>
      </c>
      <c r="AD2332" s="24">
        <v>0.22500000000000001</v>
      </c>
      <c r="AE2332" s="24">
        <v>0.22500000000000001</v>
      </c>
      <c r="AF2332" s="24">
        <v>0.22500000000000001</v>
      </c>
      <c r="AG2332" s="24">
        <v>0.22500000000000001</v>
      </c>
      <c r="AH2332" s="24">
        <v>0.22500000000000001</v>
      </c>
      <c r="AI2332" s="24">
        <v>0.22500000000000001</v>
      </c>
      <c r="AJ2332" s="24">
        <v>0.22500000000000001</v>
      </c>
      <c r="AK2332" s="24">
        <v>0.22500000000000001</v>
      </c>
      <c r="AL2332" s="24">
        <v>0.22500000000000001</v>
      </c>
      <c r="AM2332" s="24">
        <v>0.22500000000000001</v>
      </c>
      <c r="AN2332" s="24">
        <v>0.22500000000000001</v>
      </c>
      <c r="AP2332" s="14"/>
      <c r="AQ2332" s="15">
        <f>AQ2319+1</f>
        <v>44374</v>
      </c>
      <c r="AR2332" s="12" t="s">
        <v>25</v>
      </c>
      <c r="AS2332" s="13">
        <f t="shared" si="3660"/>
        <v>0</v>
      </c>
      <c r="AT2332" s="13">
        <f t="shared" si="3660"/>
        <v>0</v>
      </c>
      <c r="AU2332" s="13">
        <f t="shared" si="3661"/>
        <v>0</v>
      </c>
      <c r="AV2332" s="13">
        <f t="shared" si="3662"/>
        <v>2.4750000000000001</v>
      </c>
      <c r="AW2332" s="13">
        <f t="shared" si="3663"/>
        <v>3.375</v>
      </c>
      <c r="AX2332" s="13">
        <f t="shared" si="3664"/>
        <v>6.0750000000000002</v>
      </c>
      <c r="AY2332" s="13">
        <f t="shared" si="3665"/>
        <v>1.35</v>
      </c>
      <c r="AZ2332" s="13">
        <f t="shared" si="3666"/>
        <v>1.575</v>
      </c>
      <c r="BA2332" s="13">
        <f t="shared" si="3667"/>
        <v>1.35</v>
      </c>
      <c r="BB2332" s="13">
        <f t="shared" si="3668"/>
        <v>1.575</v>
      </c>
      <c r="BC2332" s="13">
        <f t="shared" si="3669"/>
        <v>0</v>
      </c>
      <c r="BD2332" s="13">
        <f t="shared" si="3670"/>
        <v>0.45</v>
      </c>
      <c r="BE2332" s="13">
        <f t="shared" si="3671"/>
        <v>0.45</v>
      </c>
      <c r="BF2332" s="13">
        <f t="shared" si="3672"/>
        <v>0.67500000000000004</v>
      </c>
      <c r="BG2332" s="13">
        <f t="shared" si="3673"/>
        <v>0</v>
      </c>
      <c r="BH2332" s="13">
        <f t="shared" si="3674"/>
        <v>0</v>
      </c>
      <c r="BI2332" s="13">
        <f t="shared" si="3675"/>
        <v>0</v>
      </c>
      <c r="BJ2332" s="12">
        <f t="shared" ref="BJ2332:BJ2339" si="3677">SUM(AT2332:BI2332)</f>
        <v>19.350000000000001</v>
      </c>
    </row>
    <row r="2333" spans="1:62" ht="15.75">
      <c r="A2333" s="14"/>
      <c r="B2333" s="14"/>
      <c r="C2333" s="12" t="s">
        <v>26</v>
      </c>
      <c r="D2333" s="12"/>
      <c r="E2333" s="12"/>
      <c r="F2333" s="12"/>
      <c r="G2333" s="12">
        <v>5</v>
      </c>
      <c r="H2333" s="12">
        <v>4</v>
      </c>
      <c r="I2333" s="12">
        <v>7</v>
      </c>
      <c r="J2333" s="12">
        <v>5</v>
      </c>
      <c r="K2333" s="12">
        <v>4</v>
      </c>
      <c r="L2333" s="12">
        <v>3</v>
      </c>
      <c r="M2333" s="12">
        <v>3</v>
      </c>
      <c r="N2333" s="12"/>
      <c r="O2333" s="12">
        <v>3</v>
      </c>
      <c r="P2333" s="12"/>
      <c r="Q2333" s="12">
        <v>2</v>
      </c>
      <c r="R2333" s="12"/>
      <c r="S2333" s="12"/>
      <c r="T2333" s="12"/>
      <c r="U2333" s="12">
        <f t="shared" si="3676"/>
        <v>36</v>
      </c>
      <c r="W2333" s="23" t="s">
        <v>26</v>
      </c>
      <c r="X2333" s="24">
        <v>0.35</v>
      </c>
      <c r="Y2333" s="24">
        <v>0.35</v>
      </c>
      <c r="Z2333" s="24">
        <v>0.35</v>
      </c>
      <c r="AA2333" s="24">
        <v>0.35</v>
      </c>
      <c r="AB2333" s="24">
        <v>0.35</v>
      </c>
      <c r="AC2333" s="24">
        <v>0.35</v>
      </c>
      <c r="AD2333" s="24">
        <v>0.35</v>
      </c>
      <c r="AE2333" s="24">
        <v>0.35</v>
      </c>
      <c r="AF2333" s="24">
        <v>0.35</v>
      </c>
      <c r="AG2333" s="24">
        <v>0.35</v>
      </c>
      <c r="AH2333" s="24">
        <v>0.35</v>
      </c>
      <c r="AI2333" s="24">
        <v>0.35</v>
      </c>
      <c r="AJ2333" s="24">
        <v>0.35</v>
      </c>
      <c r="AK2333" s="24">
        <v>0.35</v>
      </c>
      <c r="AL2333" s="24">
        <v>0.35</v>
      </c>
      <c r="AM2333" s="24">
        <v>0.35</v>
      </c>
      <c r="AN2333" s="24">
        <v>0.35</v>
      </c>
      <c r="AP2333" s="14"/>
      <c r="AQ2333" s="14"/>
      <c r="AR2333" s="12" t="s">
        <v>26</v>
      </c>
      <c r="AS2333" s="13">
        <f t="shared" si="3660"/>
        <v>0</v>
      </c>
      <c r="AT2333" s="13">
        <f t="shared" si="3660"/>
        <v>0</v>
      </c>
      <c r="AU2333" s="13">
        <f t="shared" si="3661"/>
        <v>0</v>
      </c>
      <c r="AV2333" s="13">
        <f t="shared" si="3662"/>
        <v>1.75</v>
      </c>
      <c r="AW2333" s="13">
        <f t="shared" si="3663"/>
        <v>1.4</v>
      </c>
      <c r="AX2333" s="13">
        <f t="shared" si="3664"/>
        <v>2.4500000000000002</v>
      </c>
      <c r="AY2333" s="13">
        <f t="shared" si="3665"/>
        <v>1.75</v>
      </c>
      <c r="AZ2333" s="13">
        <f t="shared" si="3666"/>
        <v>1.4</v>
      </c>
      <c r="BA2333" s="13">
        <f t="shared" si="3667"/>
        <v>1.05</v>
      </c>
      <c r="BB2333" s="13">
        <f t="shared" si="3668"/>
        <v>1.05</v>
      </c>
      <c r="BC2333" s="13">
        <f t="shared" si="3669"/>
        <v>0</v>
      </c>
      <c r="BD2333" s="13">
        <f t="shared" si="3670"/>
        <v>1.05</v>
      </c>
      <c r="BE2333" s="13">
        <f t="shared" si="3671"/>
        <v>0</v>
      </c>
      <c r="BF2333" s="13">
        <f t="shared" si="3672"/>
        <v>0.7</v>
      </c>
      <c r="BG2333" s="13">
        <f t="shared" si="3673"/>
        <v>0</v>
      </c>
      <c r="BH2333" s="13">
        <f t="shared" si="3674"/>
        <v>0</v>
      </c>
      <c r="BI2333" s="13">
        <f t="shared" si="3675"/>
        <v>0</v>
      </c>
      <c r="BJ2333" s="12">
        <f t="shared" si="3677"/>
        <v>12.6</v>
      </c>
    </row>
    <row r="2334" spans="1:62" ht="15.75">
      <c r="A2334" s="14"/>
      <c r="B2334" s="14"/>
      <c r="C2334" s="12" t="s">
        <v>27</v>
      </c>
      <c r="D2334" s="12"/>
      <c r="E2334" s="12">
        <v>4</v>
      </c>
      <c r="F2334" s="12">
        <v>4</v>
      </c>
      <c r="G2334" s="12">
        <v>7</v>
      </c>
      <c r="H2334" s="12">
        <v>7</v>
      </c>
      <c r="I2334" s="12">
        <v>5</v>
      </c>
      <c r="J2334" s="12">
        <v>6</v>
      </c>
      <c r="K2334" s="12">
        <v>14</v>
      </c>
      <c r="L2334" s="12">
        <v>5</v>
      </c>
      <c r="M2334" s="12">
        <v>4</v>
      </c>
      <c r="N2334" s="12">
        <v>4</v>
      </c>
      <c r="O2334" s="12">
        <v>4</v>
      </c>
      <c r="P2334" s="12">
        <v>3</v>
      </c>
      <c r="Q2334" s="12"/>
      <c r="R2334" s="12"/>
      <c r="S2334" s="12"/>
      <c r="T2334" s="12"/>
      <c r="U2334" s="12">
        <f t="shared" si="3676"/>
        <v>67</v>
      </c>
      <c r="W2334" s="23" t="s">
        <v>27</v>
      </c>
      <c r="X2334" s="24">
        <v>0.43</v>
      </c>
      <c r="Y2334" s="24">
        <v>0.43</v>
      </c>
      <c r="Z2334" s="24">
        <v>0.43</v>
      </c>
      <c r="AA2334" s="24">
        <v>0.43</v>
      </c>
      <c r="AB2334" s="24">
        <v>0.43</v>
      </c>
      <c r="AC2334" s="24">
        <v>0.43</v>
      </c>
      <c r="AD2334" s="24">
        <v>0.43</v>
      </c>
      <c r="AE2334" s="24">
        <v>0.43</v>
      </c>
      <c r="AF2334" s="24">
        <v>0.43</v>
      </c>
      <c r="AG2334" s="24">
        <v>0.43</v>
      </c>
      <c r="AH2334" s="24">
        <v>0.43</v>
      </c>
      <c r="AI2334" s="24">
        <v>0.43</v>
      </c>
      <c r="AJ2334" s="24">
        <v>0.43</v>
      </c>
      <c r="AK2334" s="24">
        <v>0.43</v>
      </c>
      <c r="AL2334" s="24">
        <v>0.43</v>
      </c>
      <c r="AM2334" s="24">
        <v>0.43</v>
      </c>
      <c r="AN2334" s="24">
        <v>0.43</v>
      </c>
      <c r="AP2334" s="14"/>
      <c r="AQ2334" s="14"/>
      <c r="AR2334" s="12" t="s">
        <v>27</v>
      </c>
      <c r="AS2334" s="13">
        <f t="shared" si="3660"/>
        <v>0</v>
      </c>
      <c r="AT2334" s="13">
        <f t="shared" si="3660"/>
        <v>1.72</v>
      </c>
      <c r="AU2334" s="13">
        <f t="shared" si="3661"/>
        <v>1.72</v>
      </c>
      <c r="AV2334" s="13">
        <f t="shared" si="3662"/>
        <v>3.01</v>
      </c>
      <c r="AW2334" s="13">
        <f t="shared" si="3663"/>
        <v>3.01</v>
      </c>
      <c r="AX2334" s="13">
        <f t="shared" si="3664"/>
        <v>2.15</v>
      </c>
      <c r="AY2334" s="13">
        <f t="shared" si="3665"/>
        <v>2.58</v>
      </c>
      <c r="AZ2334" s="13">
        <f t="shared" si="3666"/>
        <v>6.02</v>
      </c>
      <c r="BA2334" s="13">
        <f t="shared" si="3667"/>
        <v>2.15</v>
      </c>
      <c r="BB2334" s="13">
        <f t="shared" si="3668"/>
        <v>1.72</v>
      </c>
      <c r="BC2334" s="13">
        <f t="shared" si="3669"/>
        <v>1.72</v>
      </c>
      <c r="BD2334" s="13">
        <f t="shared" si="3670"/>
        <v>1.72</v>
      </c>
      <c r="BE2334" s="13">
        <f t="shared" si="3671"/>
        <v>1.29</v>
      </c>
      <c r="BF2334" s="13">
        <f t="shared" si="3672"/>
        <v>0</v>
      </c>
      <c r="BG2334" s="13">
        <f t="shared" si="3673"/>
        <v>0</v>
      </c>
      <c r="BH2334" s="13">
        <f t="shared" si="3674"/>
        <v>0</v>
      </c>
      <c r="BI2334" s="13">
        <f t="shared" si="3675"/>
        <v>0</v>
      </c>
      <c r="BJ2334" s="12">
        <f t="shared" si="3677"/>
        <v>28.81</v>
      </c>
    </row>
    <row r="2335" spans="1:62" ht="15.75">
      <c r="A2335" s="14"/>
      <c r="B2335" s="14"/>
      <c r="C2335" s="12" t="s">
        <v>28</v>
      </c>
      <c r="D2335" s="12"/>
      <c r="E2335" s="12">
        <v>7</v>
      </c>
      <c r="F2335" s="12">
        <v>6</v>
      </c>
      <c r="G2335" s="12">
        <v>5</v>
      </c>
      <c r="H2335" s="12">
        <v>4</v>
      </c>
      <c r="I2335" s="12">
        <v>4</v>
      </c>
      <c r="J2335" s="12">
        <v>4</v>
      </c>
      <c r="K2335" s="12">
        <v>6</v>
      </c>
      <c r="L2335" s="12">
        <v>4</v>
      </c>
      <c r="M2335" s="12">
        <v>6</v>
      </c>
      <c r="N2335" s="12">
        <v>5</v>
      </c>
      <c r="O2335" s="12">
        <v>5</v>
      </c>
      <c r="P2335" s="12">
        <v>2</v>
      </c>
      <c r="Q2335" s="12"/>
      <c r="R2335" s="12"/>
      <c r="S2335" s="12"/>
      <c r="T2335" s="12"/>
      <c r="U2335" s="12">
        <f t="shared" si="3676"/>
        <v>58</v>
      </c>
      <c r="W2335" s="23" t="s">
        <v>28</v>
      </c>
      <c r="X2335" s="24">
        <v>0.5</v>
      </c>
      <c r="Y2335" s="24">
        <v>0.5</v>
      </c>
      <c r="Z2335" s="24">
        <v>0.5</v>
      </c>
      <c r="AA2335" s="24">
        <v>0.5</v>
      </c>
      <c r="AB2335" s="24">
        <v>0.5</v>
      </c>
      <c r="AC2335" s="24">
        <v>0.5</v>
      </c>
      <c r="AD2335" s="24">
        <v>0.5</v>
      </c>
      <c r="AE2335" s="24">
        <v>0.5</v>
      </c>
      <c r="AF2335" s="24">
        <v>0.5</v>
      </c>
      <c r="AG2335" s="24">
        <v>0.5</v>
      </c>
      <c r="AH2335" s="24">
        <v>0.5</v>
      </c>
      <c r="AI2335" s="24">
        <v>0.5</v>
      </c>
      <c r="AJ2335" s="24">
        <v>0.5</v>
      </c>
      <c r="AK2335" s="24">
        <v>0.5</v>
      </c>
      <c r="AL2335" s="24">
        <v>0.5</v>
      </c>
      <c r="AM2335" s="24">
        <v>0.5</v>
      </c>
      <c r="AN2335" s="24">
        <v>0.5</v>
      </c>
      <c r="AP2335" s="14"/>
      <c r="AQ2335" s="14"/>
      <c r="AR2335" s="12" t="s">
        <v>28</v>
      </c>
      <c r="AS2335" s="13">
        <f t="shared" si="3660"/>
        <v>0</v>
      </c>
      <c r="AT2335" s="13">
        <f t="shared" si="3660"/>
        <v>3.5</v>
      </c>
      <c r="AU2335" s="13">
        <f t="shared" si="3661"/>
        <v>3</v>
      </c>
      <c r="AV2335" s="13">
        <f t="shared" si="3662"/>
        <v>2.5</v>
      </c>
      <c r="AW2335" s="13">
        <f t="shared" si="3663"/>
        <v>2</v>
      </c>
      <c r="AX2335" s="13">
        <f t="shared" si="3664"/>
        <v>2</v>
      </c>
      <c r="AY2335" s="13">
        <f t="shared" si="3665"/>
        <v>2</v>
      </c>
      <c r="AZ2335" s="13">
        <f t="shared" si="3666"/>
        <v>3</v>
      </c>
      <c r="BA2335" s="13">
        <f t="shared" si="3667"/>
        <v>2</v>
      </c>
      <c r="BB2335" s="13">
        <f t="shared" si="3668"/>
        <v>3</v>
      </c>
      <c r="BC2335" s="13">
        <f t="shared" si="3669"/>
        <v>2.5</v>
      </c>
      <c r="BD2335" s="13">
        <f t="shared" si="3670"/>
        <v>2.5</v>
      </c>
      <c r="BE2335" s="13">
        <f t="shared" si="3671"/>
        <v>1</v>
      </c>
      <c r="BF2335" s="13">
        <f t="shared" si="3672"/>
        <v>0</v>
      </c>
      <c r="BG2335" s="13">
        <f t="shared" si="3673"/>
        <v>0</v>
      </c>
      <c r="BH2335" s="13">
        <f t="shared" si="3674"/>
        <v>0</v>
      </c>
      <c r="BI2335" s="13">
        <f t="shared" si="3675"/>
        <v>0</v>
      </c>
      <c r="BJ2335" s="12">
        <f t="shared" si="3677"/>
        <v>29</v>
      </c>
    </row>
    <row r="2336" spans="1:62" ht="15.75">
      <c r="A2336" s="14"/>
      <c r="B2336" s="14"/>
      <c r="C2336" s="12" t="s">
        <v>35</v>
      </c>
      <c r="D2336" s="12"/>
      <c r="E2336" s="12">
        <v>6</v>
      </c>
      <c r="F2336" s="12">
        <v>5</v>
      </c>
      <c r="G2336" s="12">
        <v>6</v>
      </c>
      <c r="H2336" s="12">
        <v>4</v>
      </c>
      <c r="I2336" s="12">
        <v>5</v>
      </c>
      <c r="J2336" s="12">
        <v>2</v>
      </c>
      <c r="K2336" s="12">
        <v>15</v>
      </c>
      <c r="L2336" s="12">
        <v>2</v>
      </c>
      <c r="M2336" s="12">
        <v>4</v>
      </c>
      <c r="N2336" s="12">
        <v>3</v>
      </c>
      <c r="O2336" s="12">
        <v>3</v>
      </c>
      <c r="P2336" s="12">
        <v>2</v>
      </c>
      <c r="Q2336" s="12"/>
      <c r="R2336" s="12"/>
      <c r="S2336" s="12"/>
      <c r="T2336" s="12"/>
      <c r="U2336" s="12">
        <f t="shared" si="3676"/>
        <v>57</v>
      </c>
      <c r="W2336" s="23" t="s">
        <v>50</v>
      </c>
      <c r="X2336" s="24">
        <v>8.5000000000000006E-2</v>
      </c>
      <c r="Y2336" s="24">
        <v>8.5000000000000006E-2</v>
      </c>
      <c r="Z2336" s="24">
        <v>8.5000000000000006E-2</v>
      </c>
      <c r="AA2336" s="24">
        <v>8.5000000000000006E-2</v>
      </c>
      <c r="AB2336" s="24">
        <v>8.5000000000000006E-2</v>
      </c>
      <c r="AC2336" s="24">
        <v>8.5000000000000006E-2</v>
      </c>
      <c r="AD2336" s="24">
        <v>8.5000000000000006E-2</v>
      </c>
      <c r="AE2336" s="24">
        <v>8.5000000000000006E-2</v>
      </c>
      <c r="AF2336" s="24">
        <v>8.5000000000000006E-2</v>
      </c>
      <c r="AG2336" s="24">
        <v>8.5000000000000006E-2</v>
      </c>
      <c r="AH2336" s="24">
        <v>8.5000000000000006E-2</v>
      </c>
      <c r="AI2336" s="24">
        <v>8.5000000000000006E-2</v>
      </c>
      <c r="AJ2336" s="24">
        <v>8.5000000000000006E-2</v>
      </c>
      <c r="AK2336" s="24">
        <v>8.5000000000000006E-2</v>
      </c>
      <c r="AL2336" s="24">
        <v>8.5000000000000006E-2</v>
      </c>
      <c r="AM2336" s="24">
        <v>8.5000000000000006E-2</v>
      </c>
      <c r="AN2336" s="24">
        <v>8.5000000000000006E-2</v>
      </c>
      <c r="AP2336" s="14"/>
      <c r="AQ2336" s="14"/>
      <c r="AR2336" s="12" t="s">
        <v>29</v>
      </c>
      <c r="AS2336" s="13">
        <f t="shared" si="3660"/>
        <v>0</v>
      </c>
      <c r="AT2336" s="13">
        <f t="shared" si="3660"/>
        <v>0.51</v>
      </c>
      <c r="AU2336" s="13">
        <f t="shared" si="3661"/>
        <v>0.42499999999999999</v>
      </c>
      <c r="AV2336" s="13">
        <f t="shared" si="3662"/>
        <v>0.51</v>
      </c>
      <c r="AW2336" s="13">
        <f t="shared" si="3663"/>
        <v>0.34</v>
      </c>
      <c r="AX2336" s="13">
        <f t="shared" si="3664"/>
        <v>0.42499999999999999</v>
      </c>
      <c r="AY2336" s="13">
        <f t="shared" si="3665"/>
        <v>0.17</v>
      </c>
      <c r="AZ2336" s="13">
        <f t="shared" si="3666"/>
        <v>1.2749999999999999</v>
      </c>
      <c r="BA2336" s="13">
        <f t="shared" si="3667"/>
        <v>0.17</v>
      </c>
      <c r="BB2336" s="13">
        <f t="shared" si="3668"/>
        <v>0.34</v>
      </c>
      <c r="BC2336" s="13">
        <f t="shared" si="3669"/>
        <v>0.255</v>
      </c>
      <c r="BD2336" s="13">
        <f t="shared" si="3670"/>
        <v>0.255</v>
      </c>
      <c r="BE2336" s="13">
        <f t="shared" si="3671"/>
        <v>0.17</v>
      </c>
      <c r="BF2336" s="13">
        <f t="shared" si="3672"/>
        <v>0</v>
      </c>
      <c r="BG2336" s="13">
        <f t="shared" si="3673"/>
        <v>0</v>
      </c>
      <c r="BH2336" s="13">
        <f t="shared" si="3674"/>
        <v>0</v>
      </c>
      <c r="BI2336" s="13">
        <f t="shared" si="3675"/>
        <v>0</v>
      </c>
      <c r="BJ2336" s="12">
        <f t="shared" si="3677"/>
        <v>4.8449999999999998</v>
      </c>
    </row>
    <row r="2337" spans="1:62" ht="15.75">
      <c r="A2337" s="14"/>
      <c r="B2337" s="14"/>
      <c r="C2337" s="12" t="s">
        <v>36</v>
      </c>
      <c r="D2337" s="12"/>
      <c r="E2337" s="12">
        <v>7</v>
      </c>
      <c r="F2337" s="12">
        <v>5</v>
      </c>
      <c r="G2337" s="12"/>
      <c r="H2337" s="12"/>
      <c r="I2337" s="12"/>
      <c r="J2337" s="12"/>
      <c r="K2337" s="12"/>
      <c r="L2337" s="12"/>
      <c r="M2337" s="12"/>
      <c r="N2337" s="12"/>
      <c r="O2337" s="12">
        <v>4</v>
      </c>
      <c r="P2337" s="12"/>
      <c r="Q2337" s="12"/>
      <c r="R2337" s="12"/>
      <c r="S2337" s="12"/>
      <c r="T2337" s="12"/>
      <c r="U2337" s="12">
        <f t="shared" si="3676"/>
        <v>16</v>
      </c>
      <c r="W2337" s="23" t="s">
        <v>51</v>
      </c>
      <c r="X2337" s="24">
        <v>0.59</v>
      </c>
      <c r="Y2337" s="24">
        <v>0.59</v>
      </c>
      <c r="Z2337" s="24">
        <v>0.59</v>
      </c>
      <c r="AA2337" s="24">
        <v>0.59</v>
      </c>
      <c r="AB2337" s="24">
        <v>0.59</v>
      </c>
      <c r="AC2337" s="24">
        <v>0.59</v>
      </c>
      <c r="AD2337" s="24">
        <v>0.59</v>
      </c>
      <c r="AE2337" s="24">
        <v>0.59</v>
      </c>
      <c r="AF2337" s="24">
        <v>0.59</v>
      </c>
      <c r="AG2337" s="24">
        <v>0.59</v>
      </c>
      <c r="AH2337" s="24">
        <v>0.59</v>
      </c>
      <c r="AI2337" s="24">
        <v>0.59</v>
      </c>
      <c r="AJ2337" s="24">
        <v>0.59</v>
      </c>
      <c r="AK2337" s="24">
        <v>0.59</v>
      </c>
      <c r="AL2337" s="24">
        <v>0.59</v>
      </c>
      <c r="AM2337" s="24">
        <v>0.59</v>
      </c>
      <c r="AN2337" s="24">
        <v>0.59</v>
      </c>
      <c r="AP2337" s="14"/>
      <c r="AQ2337" s="14"/>
      <c r="AR2337" s="12" t="s">
        <v>30</v>
      </c>
      <c r="AS2337" s="13">
        <f t="shared" si="3660"/>
        <v>0</v>
      </c>
      <c r="AT2337" s="13">
        <f t="shared" si="3660"/>
        <v>4.13</v>
      </c>
      <c r="AU2337" s="13">
        <f t="shared" si="3661"/>
        <v>2.95</v>
      </c>
      <c r="AV2337" s="13">
        <f t="shared" si="3662"/>
        <v>0</v>
      </c>
      <c r="AW2337" s="13">
        <f t="shared" si="3663"/>
        <v>0</v>
      </c>
      <c r="AX2337" s="13">
        <f t="shared" si="3664"/>
        <v>0</v>
      </c>
      <c r="AY2337" s="13">
        <f t="shared" si="3665"/>
        <v>0</v>
      </c>
      <c r="AZ2337" s="13">
        <f t="shared" si="3666"/>
        <v>0</v>
      </c>
      <c r="BA2337" s="13">
        <f t="shared" si="3667"/>
        <v>0</v>
      </c>
      <c r="BB2337" s="13">
        <f t="shared" si="3668"/>
        <v>0</v>
      </c>
      <c r="BC2337" s="13">
        <f t="shared" si="3669"/>
        <v>0</v>
      </c>
      <c r="BD2337" s="13">
        <f t="shared" si="3670"/>
        <v>2.36</v>
      </c>
      <c r="BE2337" s="13">
        <f t="shared" si="3671"/>
        <v>0</v>
      </c>
      <c r="BF2337" s="13">
        <f t="shared" si="3672"/>
        <v>0</v>
      </c>
      <c r="BG2337" s="13">
        <f t="shared" si="3673"/>
        <v>0</v>
      </c>
      <c r="BH2337" s="13">
        <f t="shared" si="3674"/>
        <v>0</v>
      </c>
      <c r="BI2337" s="13">
        <f t="shared" si="3675"/>
        <v>0</v>
      </c>
      <c r="BJ2337" s="12">
        <f t="shared" si="3677"/>
        <v>9.44</v>
      </c>
    </row>
    <row r="2338" spans="1:62" ht="15.75">
      <c r="A2338" s="14"/>
      <c r="B2338" s="14"/>
      <c r="C2338" s="12" t="s">
        <v>31</v>
      </c>
      <c r="D2338" s="12"/>
      <c r="E2338" s="12">
        <v>4</v>
      </c>
      <c r="F2338" s="12">
        <v>3</v>
      </c>
      <c r="G2338" s="12"/>
      <c r="H2338" s="12"/>
      <c r="I2338" s="12"/>
      <c r="J2338" s="12"/>
      <c r="K2338" s="12"/>
      <c r="L2338" s="12"/>
      <c r="M2338" s="12"/>
      <c r="N2338" s="12">
        <v>1</v>
      </c>
      <c r="O2338" s="12">
        <v>1</v>
      </c>
      <c r="P2338" s="12"/>
      <c r="Q2338" s="12"/>
      <c r="R2338" s="12"/>
      <c r="S2338" s="12"/>
      <c r="T2338" s="12"/>
      <c r="U2338" s="12">
        <f t="shared" si="3676"/>
        <v>9</v>
      </c>
      <c r="W2338" s="23" t="s">
        <v>31</v>
      </c>
      <c r="X2338" s="24">
        <v>0.56999999999999995</v>
      </c>
      <c r="Y2338" s="24">
        <v>0.56999999999999995</v>
      </c>
      <c r="Z2338" s="24">
        <v>0.56999999999999995</v>
      </c>
      <c r="AA2338" s="24">
        <v>0.56999999999999995</v>
      </c>
      <c r="AB2338" s="24">
        <v>0.56999999999999995</v>
      </c>
      <c r="AC2338" s="24">
        <v>0.56999999999999995</v>
      </c>
      <c r="AD2338" s="24">
        <v>0.56999999999999995</v>
      </c>
      <c r="AE2338" s="24">
        <v>0.56999999999999995</v>
      </c>
      <c r="AF2338" s="24">
        <v>0.56999999999999995</v>
      </c>
      <c r="AG2338" s="24">
        <v>0.56999999999999995</v>
      </c>
      <c r="AH2338" s="24">
        <v>0.56999999999999995</v>
      </c>
      <c r="AI2338" s="24">
        <v>0.56999999999999995</v>
      </c>
      <c r="AJ2338" s="24">
        <v>0.56999999999999995</v>
      </c>
      <c r="AK2338" s="24">
        <v>0.56999999999999995</v>
      </c>
      <c r="AL2338" s="24">
        <v>0.56999999999999995</v>
      </c>
      <c r="AM2338" s="24">
        <v>0.56999999999999995</v>
      </c>
      <c r="AN2338" s="24">
        <v>0.56999999999999995</v>
      </c>
      <c r="AP2338" s="14"/>
      <c r="AQ2338" s="14"/>
      <c r="AR2338" s="12" t="s">
        <v>31</v>
      </c>
      <c r="AS2338" s="13">
        <f t="shared" si="3660"/>
        <v>0</v>
      </c>
      <c r="AT2338" s="13">
        <f t="shared" si="3660"/>
        <v>2.2799999999999998</v>
      </c>
      <c r="AU2338" s="13">
        <f t="shared" si="3661"/>
        <v>1.71</v>
      </c>
      <c r="AV2338" s="13">
        <f t="shared" si="3662"/>
        <v>0</v>
      </c>
      <c r="AW2338" s="13">
        <f t="shared" si="3663"/>
        <v>0</v>
      </c>
      <c r="AX2338" s="13">
        <f t="shared" si="3664"/>
        <v>0</v>
      </c>
      <c r="AY2338" s="13">
        <f t="shared" si="3665"/>
        <v>0</v>
      </c>
      <c r="AZ2338" s="13">
        <f t="shared" si="3666"/>
        <v>0</v>
      </c>
      <c r="BA2338" s="13">
        <f t="shared" si="3667"/>
        <v>0</v>
      </c>
      <c r="BB2338" s="13">
        <f t="shared" si="3668"/>
        <v>0</v>
      </c>
      <c r="BC2338" s="13">
        <f t="shared" si="3669"/>
        <v>0.56999999999999995</v>
      </c>
      <c r="BD2338" s="13">
        <f t="shared" si="3670"/>
        <v>0.56999999999999995</v>
      </c>
      <c r="BE2338" s="13">
        <f t="shared" si="3671"/>
        <v>0</v>
      </c>
      <c r="BF2338" s="13">
        <f t="shared" si="3672"/>
        <v>0</v>
      </c>
      <c r="BG2338" s="13">
        <f t="shared" si="3673"/>
        <v>0</v>
      </c>
      <c r="BH2338" s="13">
        <f t="shared" si="3674"/>
        <v>0</v>
      </c>
      <c r="BI2338" s="13">
        <f t="shared" si="3675"/>
        <v>0</v>
      </c>
      <c r="BJ2338" s="12">
        <f t="shared" si="3677"/>
        <v>5.13</v>
      </c>
    </row>
    <row r="2339" spans="1:62" ht="15.75">
      <c r="A2339" s="16"/>
      <c r="B2339" s="16"/>
      <c r="C2339" s="12" t="s">
        <v>32</v>
      </c>
      <c r="D2339" s="12"/>
      <c r="E2339" s="12"/>
      <c r="F2339" s="12"/>
      <c r="G2339" s="12">
        <v>4</v>
      </c>
      <c r="H2339" s="12">
        <v>6</v>
      </c>
      <c r="I2339" s="12"/>
      <c r="J2339" s="12"/>
      <c r="K2339" s="12">
        <v>8</v>
      </c>
      <c r="L2339" s="12"/>
      <c r="M2339" s="12">
        <v>3</v>
      </c>
      <c r="N2339" s="12"/>
      <c r="O2339" s="12">
        <v>5</v>
      </c>
      <c r="P2339" s="12"/>
      <c r="Q2339" s="12"/>
      <c r="R2339" s="12"/>
      <c r="S2339" s="12"/>
      <c r="T2339" s="12"/>
      <c r="U2339" s="12">
        <f t="shared" si="3676"/>
        <v>26</v>
      </c>
      <c r="W2339" s="23" t="s">
        <v>32</v>
      </c>
      <c r="X2339" s="24">
        <v>0.4</v>
      </c>
      <c r="Y2339" s="24">
        <v>0.4</v>
      </c>
      <c r="Z2339" s="24">
        <v>0.4</v>
      </c>
      <c r="AA2339" s="24">
        <v>0.4</v>
      </c>
      <c r="AB2339" s="24">
        <v>0.4</v>
      </c>
      <c r="AC2339" s="24">
        <v>0.4</v>
      </c>
      <c r="AD2339" s="24">
        <v>0.4</v>
      </c>
      <c r="AE2339" s="24">
        <v>0.4</v>
      </c>
      <c r="AF2339" s="24">
        <v>0.4</v>
      </c>
      <c r="AG2339" s="24">
        <v>0.4</v>
      </c>
      <c r="AH2339" s="24">
        <v>0.4</v>
      </c>
      <c r="AI2339" s="24">
        <v>0.4</v>
      </c>
      <c r="AJ2339" s="24">
        <v>0.4</v>
      </c>
      <c r="AK2339" s="24">
        <v>0.4</v>
      </c>
      <c r="AL2339" s="24">
        <v>0.4</v>
      </c>
      <c r="AM2339" s="24">
        <v>0.4</v>
      </c>
      <c r="AN2339" s="24">
        <v>0.4</v>
      </c>
      <c r="AP2339" s="16"/>
      <c r="AQ2339" s="16"/>
      <c r="AR2339" s="12" t="s">
        <v>32</v>
      </c>
      <c r="AS2339" s="13">
        <f t="shared" si="3660"/>
        <v>0</v>
      </c>
      <c r="AT2339" s="13">
        <f t="shared" si="3660"/>
        <v>0</v>
      </c>
      <c r="AU2339" s="13">
        <f t="shared" si="3661"/>
        <v>0</v>
      </c>
      <c r="AV2339" s="13">
        <f t="shared" si="3662"/>
        <v>1.6</v>
      </c>
      <c r="AW2339" s="13">
        <f t="shared" si="3663"/>
        <v>2.4</v>
      </c>
      <c r="AX2339" s="13">
        <f t="shared" si="3664"/>
        <v>0</v>
      </c>
      <c r="AY2339" s="13">
        <f t="shared" si="3665"/>
        <v>0</v>
      </c>
      <c r="AZ2339" s="13">
        <f t="shared" si="3666"/>
        <v>3.2</v>
      </c>
      <c r="BA2339" s="13">
        <f t="shared" si="3667"/>
        <v>0</v>
      </c>
      <c r="BB2339" s="13">
        <f t="shared" si="3668"/>
        <v>1.2</v>
      </c>
      <c r="BC2339" s="13">
        <f t="shared" si="3669"/>
        <v>0</v>
      </c>
      <c r="BD2339" s="13">
        <f t="shared" si="3670"/>
        <v>2</v>
      </c>
      <c r="BE2339" s="13">
        <f t="shared" si="3671"/>
        <v>0</v>
      </c>
      <c r="BF2339" s="13">
        <f t="shared" si="3672"/>
        <v>0</v>
      </c>
      <c r="BG2339" s="13">
        <f t="shared" si="3673"/>
        <v>0</v>
      </c>
      <c r="BH2339" s="13">
        <f t="shared" si="3674"/>
        <v>0</v>
      </c>
      <c r="BI2339" s="13">
        <f t="shared" si="3675"/>
        <v>0</v>
      </c>
      <c r="BJ2339" s="12">
        <f t="shared" si="3677"/>
        <v>10.4</v>
      </c>
    </row>
    <row r="2340" spans="1:62">
      <c r="A2340" s="17"/>
      <c r="B2340" s="18"/>
      <c r="C2340" s="19" t="s">
        <v>33</v>
      </c>
      <c r="D2340" s="19">
        <f>SUM(D2331:D2339)</f>
        <v>0</v>
      </c>
      <c r="E2340" s="19">
        <f>SUM(E2331:E2339)</f>
        <v>28</v>
      </c>
      <c r="F2340" s="19">
        <f t="shared" ref="F2340:U2340" si="3678">SUM(F2331:F2339)</f>
        <v>23</v>
      </c>
      <c r="G2340" s="19">
        <f t="shared" si="3678"/>
        <v>49</v>
      </c>
      <c r="H2340" s="19">
        <f t="shared" si="3678"/>
        <v>54</v>
      </c>
      <c r="I2340" s="19">
        <f t="shared" si="3678"/>
        <v>73</v>
      </c>
      <c r="J2340" s="19">
        <f t="shared" si="3678"/>
        <v>30</v>
      </c>
      <c r="K2340" s="19">
        <f t="shared" si="3678"/>
        <v>61</v>
      </c>
      <c r="L2340" s="19">
        <f t="shared" si="3678"/>
        <v>25</v>
      </c>
      <c r="M2340" s="19">
        <f t="shared" si="3678"/>
        <v>33</v>
      </c>
      <c r="N2340" s="19">
        <f t="shared" si="3678"/>
        <v>13</v>
      </c>
      <c r="O2340" s="19">
        <f t="shared" si="3678"/>
        <v>36</v>
      </c>
      <c r="P2340" s="19">
        <f t="shared" si="3678"/>
        <v>14</v>
      </c>
      <c r="Q2340" s="19">
        <f t="shared" si="3678"/>
        <v>13</v>
      </c>
      <c r="R2340" s="19">
        <f t="shared" si="3678"/>
        <v>0</v>
      </c>
      <c r="S2340" s="19">
        <f t="shared" si="3678"/>
        <v>0</v>
      </c>
      <c r="T2340" s="19">
        <f t="shared" si="3678"/>
        <v>0</v>
      </c>
      <c r="U2340" s="19">
        <f t="shared" si="3678"/>
        <v>452</v>
      </c>
      <c r="AP2340" s="35"/>
      <c r="AQ2340" s="36"/>
      <c r="AR2340" s="37" t="s">
        <v>33</v>
      </c>
      <c r="AS2340" s="37">
        <f>SUM(AS2331:AS2339)</f>
        <v>0</v>
      </c>
      <c r="AT2340" s="37">
        <f t="shared" ref="AT2340:BJ2340" si="3679">SUM(AT2331:AT2339)</f>
        <v>12.14</v>
      </c>
      <c r="AU2340" s="37">
        <f t="shared" si="3679"/>
        <v>9.8049999999999997</v>
      </c>
      <c r="AV2340" s="37">
        <f t="shared" si="3679"/>
        <v>14.76</v>
      </c>
      <c r="AW2340" s="37">
        <f t="shared" si="3679"/>
        <v>16.234999999999999</v>
      </c>
      <c r="AX2340" s="37">
        <f t="shared" si="3679"/>
        <v>19.725000000000001</v>
      </c>
      <c r="AY2340" s="37">
        <f t="shared" si="3679"/>
        <v>9.7050000000000001</v>
      </c>
      <c r="AZ2340" s="37">
        <f t="shared" si="3679"/>
        <v>18.324999999999999</v>
      </c>
      <c r="BA2340" s="37">
        <f t="shared" si="3679"/>
        <v>8.0449999999999999</v>
      </c>
      <c r="BB2340" s="37">
        <f t="shared" si="3679"/>
        <v>10.475</v>
      </c>
      <c r="BC2340" s="37">
        <f t="shared" si="3679"/>
        <v>5.0449999999999999</v>
      </c>
      <c r="BD2340" s="37">
        <f t="shared" si="3679"/>
        <v>13.29</v>
      </c>
      <c r="BE2340" s="37">
        <f t="shared" si="3679"/>
        <v>4.2350000000000003</v>
      </c>
      <c r="BF2340" s="37">
        <f t="shared" si="3679"/>
        <v>3.4950000000000001</v>
      </c>
      <c r="BG2340" s="37">
        <f t="shared" si="3679"/>
        <v>0</v>
      </c>
      <c r="BH2340" s="37">
        <f t="shared" si="3679"/>
        <v>0</v>
      </c>
      <c r="BI2340" s="37">
        <f t="shared" si="3679"/>
        <v>0</v>
      </c>
      <c r="BJ2340" s="37">
        <f t="shared" si="3679"/>
        <v>145.28</v>
      </c>
    </row>
    <row r="2343" spans="1:62" ht="106.5">
      <c r="A2343" s="8" t="s">
        <v>2</v>
      </c>
      <c r="B2343" s="8" t="s">
        <v>3</v>
      </c>
      <c r="C2343" s="8" t="s">
        <v>4</v>
      </c>
      <c r="D2343" s="9" t="str">
        <f>D5</f>
        <v>ANGGREK</v>
      </c>
      <c r="E2343" s="9" t="str">
        <f t="shared" ref="E2343:U2343" si="3680">E5</f>
        <v>BOUGENVIL</v>
      </c>
      <c r="F2343" s="9" t="str">
        <f t="shared" si="3680"/>
        <v>CAMELIA</v>
      </c>
      <c r="G2343" s="9" t="str">
        <f t="shared" si="3680"/>
        <v>DEWANDARU</v>
      </c>
      <c r="H2343" s="9" t="str">
        <f t="shared" si="3680"/>
        <v>EDELWEIS</v>
      </c>
      <c r="I2343" s="9" t="str">
        <f t="shared" si="3680"/>
        <v>FLAMBOYAN</v>
      </c>
      <c r="J2343" s="9" t="str">
        <f t="shared" si="3680"/>
        <v>GERANIUM</v>
      </c>
      <c r="K2343" s="9" t="str">
        <f t="shared" si="3680"/>
        <v>HELIKONIA</v>
      </c>
      <c r="L2343" s="9" t="str">
        <f t="shared" si="3680"/>
        <v>IVY</v>
      </c>
      <c r="M2343" s="9" t="str">
        <f t="shared" si="3680"/>
        <v>KANA</v>
      </c>
      <c r="N2343" s="9" t="str">
        <f t="shared" si="3680"/>
        <v>IGD</v>
      </c>
      <c r="O2343" s="9" t="str">
        <f t="shared" si="3680"/>
        <v>HCU</v>
      </c>
      <c r="P2343" s="9" t="str">
        <f t="shared" si="3680"/>
        <v>PENUNJANG</v>
      </c>
      <c r="Q2343" s="9" t="str">
        <f t="shared" si="3680"/>
        <v>PELAYANAN</v>
      </c>
      <c r="R2343" s="9" t="str">
        <f t="shared" si="3680"/>
        <v>ADMIN</v>
      </c>
      <c r="S2343" s="9" t="str">
        <f t="shared" si="3680"/>
        <v>ASRAMA</v>
      </c>
      <c r="T2343" s="9" t="str">
        <f t="shared" si="3680"/>
        <v>MASJID</v>
      </c>
      <c r="U2343" s="9" t="str">
        <f t="shared" si="3680"/>
        <v>JUMLAH</v>
      </c>
      <c r="W2343" s="21"/>
      <c r="X2343" s="22" t="str">
        <f>X5</f>
        <v>ANGGREK</v>
      </c>
      <c r="Y2343" s="22" t="str">
        <f>Y5</f>
        <v>BOUGENVIL</v>
      </c>
      <c r="Z2343" s="22" t="str">
        <f t="shared" ref="Z2343:AN2343" si="3681">Z5</f>
        <v>CAMELIA</v>
      </c>
      <c r="AA2343" s="22" t="str">
        <f t="shared" si="3681"/>
        <v>DEWANDARU</v>
      </c>
      <c r="AB2343" s="22" t="str">
        <f t="shared" si="3681"/>
        <v>EDELWEIS</v>
      </c>
      <c r="AC2343" s="22" t="str">
        <f t="shared" si="3681"/>
        <v>FLAMBOYAN</v>
      </c>
      <c r="AD2343" s="22" t="str">
        <f t="shared" si="3681"/>
        <v>GERANIUM</v>
      </c>
      <c r="AE2343" s="22" t="str">
        <f t="shared" si="3681"/>
        <v>HELIKONIA</v>
      </c>
      <c r="AF2343" s="22" t="str">
        <f t="shared" si="3681"/>
        <v>IVY</v>
      </c>
      <c r="AG2343" s="22" t="str">
        <f t="shared" si="3681"/>
        <v>KANA</v>
      </c>
      <c r="AH2343" s="22" t="str">
        <f t="shared" si="3681"/>
        <v>IGD</v>
      </c>
      <c r="AI2343" s="22" t="str">
        <f t="shared" si="3681"/>
        <v>HCU</v>
      </c>
      <c r="AJ2343" s="22" t="str">
        <f t="shared" si="3681"/>
        <v>PENUNJANG</v>
      </c>
      <c r="AK2343" s="22" t="str">
        <f t="shared" si="3681"/>
        <v>PELAYANAN</v>
      </c>
      <c r="AL2343" s="22" t="str">
        <f t="shared" si="3681"/>
        <v>ADMIN</v>
      </c>
      <c r="AM2343" s="22" t="str">
        <f t="shared" si="3681"/>
        <v>ASRAMA</v>
      </c>
      <c r="AN2343" s="22" t="str">
        <f t="shared" si="3681"/>
        <v>MASJID</v>
      </c>
      <c r="AP2343" s="33" t="s">
        <v>2</v>
      </c>
      <c r="AQ2343" s="33" t="s">
        <v>3</v>
      </c>
      <c r="AR2343" s="33" t="s">
        <v>4</v>
      </c>
      <c r="AS2343" s="34" t="str">
        <f>AS5</f>
        <v>ANGGREK</v>
      </c>
      <c r="AT2343" s="34" t="str">
        <f>AT5</f>
        <v>BOUGENVIL</v>
      </c>
      <c r="AU2343" s="34" t="str">
        <f t="shared" ref="AU2343:BJ2343" si="3682">AU5</f>
        <v>CAMELIA II</v>
      </c>
      <c r="AV2343" s="34" t="str">
        <f t="shared" si="3682"/>
        <v>DEWANDARU</v>
      </c>
      <c r="AW2343" s="34" t="str">
        <f t="shared" si="3682"/>
        <v>EDELWEIS</v>
      </c>
      <c r="AX2343" s="34" t="str">
        <f t="shared" si="3682"/>
        <v>FLAMBOYAN</v>
      </c>
      <c r="AY2343" s="34" t="str">
        <f t="shared" si="3682"/>
        <v>GERANIUM</v>
      </c>
      <c r="AZ2343" s="34" t="str">
        <f t="shared" si="3682"/>
        <v>HELIKONIA</v>
      </c>
      <c r="BA2343" s="34" t="str">
        <f t="shared" si="3682"/>
        <v>IVY</v>
      </c>
      <c r="BB2343" s="34" t="str">
        <f t="shared" si="3682"/>
        <v>KANA</v>
      </c>
      <c r="BC2343" s="34" t="str">
        <f t="shared" si="3682"/>
        <v>IGD</v>
      </c>
      <c r="BD2343" s="34" t="str">
        <f t="shared" si="3682"/>
        <v>HCU</v>
      </c>
      <c r="BE2343" s="34" t="str">
        <f t="shared" si="3682"/>
        <v>PENUNJANG</v>
      </c>
      <c r="BF2343" s="34" t="str">
        <f t="shared" si="3682"/>
        <v>PELAYANAN</v>
      </c>
      <c r="BG2343" s="34" t="str">
        <f t="shared" si="3682"/>
        <v>ADMIN</v>
      </c>
      <c r="BH2343" s="34" t="str">
        <f t="shared" si="3682"/>
        <v>ASRAMA</v>
      </c>
      <c r="BI2343" s="34" t="str">
        <f t="shared" si="3682"/>
        <v>MASJID</v>
      </c>
      <c r="BJ2343" s="34" t="str">
        <f t="shared" si="3682"/>
        <v>JUMLAH</v>
      </c>
    </row>
    <row r="2344" spans="1:62" ht="15.75">
      <c r="A2344" s="10">
        <f>A2331+1</f>
        <v>28</v>
      </c>
      <c r="B2344" s="11" t="s">
        <v>23</v>
      </c>
      <c r="C2344" s="12" t="s">
        <v>24</v>
      </c>
      <c r="D2344" s="12"/>
      <c r="E2344" s="12"/>
      <c r="F2344" s="12"/>
      <c r="G2344" s="12">
        <v>8</v>
      </c>
      <c r="H2344" s="12">
        <v>15</v>
      </c>
      <c r="I2344" s="12">
        <v>24</v>
      </c>
      <c r="J2344" s="12">
        <v>7</v>
      </c>
      <c r="K2344" s="12">
        <v>8</v>
      </c>
      <c r="L2344" s="12">
        <v>5</v>
      </c>
      <c r="M2344" s="12">
        <v>7</v>
      </c>
      <c r="N2344" s="12"/>
      <c r="O2344" s="12">
        <v>12</v>
      </c>
      <c r="P2344" s="12">
        <v>9</v>
      </c>
      <c r="Q2344" s="12">
        <v>12</v>
      </c>
      <c r="R2344" s="12"/>
      <c r="S2344" s="12"/>
      <c r="T2344" s="12"/>
      <c r="U2344" s="12">
        <f>SUM(E2344:T2344)</f>
        <v>107</v>
      </c>
      <c r="W2344" s="23" t="s">
        <v>24</v>
      </c>
      <c r="X2344" s="24">
        <v>0.26500000000000001</v>
      </c>
      <c r="Y2344" s="24">
        <v>0.26500000000000001</v>
      </c>
      <c r="Z2344" s="24">
        <v>0.26500000000000001</v>
      </c>
      <c r="AA2344" s="24">
        <v>0.26500000000000001</v>
      </c>
      <c r="AB2344" s="24">
        <v>0.26500000000000001</v>
      </c>
      <c r="AC2344" s="24">
        <v>0.26500000000000001</v>
      </c>
      <c r="AD2344" s="24">
        <v>0.26500000000000001</v>
      </c>
      <c r="AE2344" s="24">
        <v>0.26500000000000001</v>
      </c>
      <c r="AF2344" s="24">
        <v>0.26500000000000001</v>
      </c>
      <c r="AG2344" s="24">
        <v>0.26500000000000001</v>
      </c>
      <c r="AH2344" s="24">
        <v>0.26500000000000001</v>
      </c>
      <c r="AI2344" s="24">
        <v>0.26500000000000001</v>
      </c>
      <c r="AJ2344" s="24">
        <v>0.26500000000000001</v>
      </c>
      <c r="AK2344" s="24">
        <v>0.26500000000000001</v>
      </c>
      <c r="AL2344" s="24">
        <v>0.26500000000000001</v>
      </c>
      <c r="AM2344" s="24">
        <v>0.26500000000000001</v>
      </c>
      <c r="AN2344" s="24">
        <v>0.26500000000000001</v>
      </c>
      <c r="AP2344" s="10">
        <f>AP2331+1</f>
        <v>28</v>
      </c>
      <c r="AQ2344" s="11" t="s">
        <v>34</v>
      </c>
      <c r="AR2344" s="12" t="s">
        <v>24</v>
      </c>
      <c r="AS2344" s="13">
        <f t="shared" ref="AS2344:AT2352" si="3683">D2344*X2344</f>
        <v>0</v>
      </c>
      <c r="AT2344" s="13">
        <f t="shared" si="3683"/>
        <v>0</v>
      </c>
      <c r="AU2344" s="13">
        <f t="shared" ref="AU2344:AU2352" si="3684">F2344*Z2344</f>
        <v>0</v>
      </c>
      <c r="AV2344" s="13">
        <f t="shared" ref="AV2344:AV2352" si="3685">G2344*AA2344</f>
        <v>2.12</v>
      </c>
      <c r="AW2344" s="13">
        <f t="shared" ref="AW2344:AW2352" si="3686">H2344*AB2344</f>
        <v>3.9750000000000001</v>
      </c>
      <c r="AX2344" s="13">
        <f t="shared" ref="AX2344:AX2352" si="3687">I2344*AC2344</f>
        <v>6.36</v>
      </c>
      <c r="AY2344" s="13">
        <f t="shared" ref="AY2344:AY2352" si="3688">J2344*AD2344</f>
        <v>1.855</v>
      </c>
      <c r="AZ2344" s="13">
        <f t="shared" ref="AZ2344:AZ2352" si="3689">K2344*AE2344</f>
        <v>2.12</v>
      </c>
      <c r="BA2344" s="13">
        <f t="shared" ref="BA2344:BA2352" si="3690">L2344*AF2344</f>
        <v>1.325</v>
      </c>
      <c r="BB2344" s="13">
        <f t="shared" ref="BB2344:BB2352" si="3691">M2344*AG2344</f>
        <v>1.855</v>
      </c>
      <c r="BC2344" s="13">
        <f t="shared" ref="BC2344:BC2352" si="3692">N2344*AH2344</f>
        <v>0</v>
      </c>
      <c r="BD2344" s="13">
        <f t="shared" ref="BD2344:BD2352" si="3693">O2344*AI2344</f>
        <v>3.18</v>
      </c>
      <c r="BE2344" s="13">
        <f t="shared" ref="BE2344:BE2352" si="3694">P2344*AJ2344</f>
        <v>2.3849999999999998</v>
      </c>
      <c r="BF2344" s="13">
        <f t="shared" ref="BF2344:BF2352" si="3695">Q2344*AK2344</f>
        <v>3.18</v>
      </c>
      <c r="BG2344" s="13">
        <f t="shared" ref="BG2344:BG2352" si="3696">R2344*AL2344</f>
        <v>0</v>
      </c>
      <c r="BH2344" s="13">
        <f t="shared" ref="BH2344:BH2352" si="3697">S2344*AM2344</f>
        <v>0</v>
      </c>
      <c r="BI2344" s="13">
        <f t="shared" ref="BI2344:BI2352" si="3698">T2344*AN2344</f>
        <v>0</v>
      </c>
      <c r="BJ2344" s="12">
        <f>SUM(AT2344:BI2344)</f>
        <v>28.355</v>
      </c>
    </row>
    <row r="2345" spans="1:62" ht="15.75">
      <c r="A2345" s="14"/>
      <c r="B2345" s="15">
        <f>B2332+1</f>
        <v>44740</v>
      </c>
      <c r="C2345" s="12" t="s">
        <v>25</v>
      </c>
      <c r="D2345" s="12"/>
      <c r="E2345" s="12"/>
      <c r="F2345" s="12"/>
      <c r="G2345" s="12">
        <v>8</v>
      </c>
      <c r="H2345" s="12">
        <v>15</v>
      </c>
      <c r="I2345" s="12">
        <v>25</v>
      </c>
      <c r="J2345" s="12">
        <v>7</v>
      </c>
      <c r="K2345" s="12">
        <v>8</v>
      </c>
      <c r="L2345" s="12">
        <v>5</v>
      </c>
      <c r="M2345" s="12">
        <v>5</v>
      </c>
      <c r="N2345" s="12"/>
      <c r="O2345" s="12">
        <v>4</v>
      </c>
      <c r="P2345" s="12">
        <v>4</v>
      </c>
      <c r="Q2345" s="12">
        <v>4</v>
      </c>
      <c r="R2345" s="12"/>
      <c r="S2345" s="12"/>
      <c r="T2345" s="12"/>
      <c r="U2345" s="12">
        <f t="shared" ref="U2345:U2352" si="3699">SUM(E2345:T2345)</f>
        <v>85</v>
      </c>
      <c r="W2345" s="23" t="s">
        <v>25</v>
      </c>
      <c r="X2345" s="24">
        <v>0.22500000000000001</v>
      </c>
      <c r="Y2345" s="24">
        <v>0.22500000000000001</v>
      </c>
      <c r="Z2345" s="24">
        <v>0.22500000000000001</v>
      </c>
      <c r="AA2345" s="24">
        <v>0.22500000000000001</v>
      </c>
      <c r="AB2345" s="24">
        <v>0.22500000000000001</v>
      </c>
      <c r="AC2345" s="24">
        <v>0.22500000000000001</v>
      </c>
      <c r="AD2345" s="24">
        <v>0.22500000000000001</v>
      </c>
      <c r="AE2345" s="24">
        <v>0.22500000000000001</v>
      </c>
      <c r="AF2345" s="24">
        <v>0.22500000000000001</v>
      </c>
      <c r="AG2345" s="24">
        <v>0.22500000000000001</v>
      </c>
      <c r="AH2345" s="24">
        <v>0.22500000000000001</v>
      </c>
      <c r="AI2345" s="24">
        <v>0.22500000000000001</v>
      </c>
      <c r="AJ2345" s="24">
        <v>0.22500000000000001</v>
      </c>
      <c r="AK2345" s="24">
        <v>0.22500000000000001</v>
      </c>
      <c r="AL2345" s="24">
        <v>0.22500000000000001</v>
      </c>
      <c r="AM2345" s="24">
        <v>0.22500000000000001</v>
      </c>
      <c r="AN2345" s="24">
        <v>0.22500000000000001</v>
      </c>
      <c r="AP2345" s="14"/>
      <c r="AQ2345" s="15">
        <f>AQ2332+1</f>
        <v>44375</v>
      </c>
      <c r="AR2345" s="12" t="s">
        <v>25</v>
      </c>
      <c r="AS2345" s="13">
        <f t="shared" si="3683"/>
        <v>0</v>
      </c>
      <c r="AT2345" s="13">
        <f t="shared" si="3683"/>
        <v>0</v>
      </c>
      <c r="AU2345" s="13">
        <f t="shared" si="3684"/>
        <v>0</v>
      </c>
      <c r="AV2345" s="13">
        <f t="shared" si="3685"/>
        <v>1.8</v>
      </c>
      <c r="AW2345" s="13">
        <f t="shared" si="3686"/>
        <v>3.375</v>
      </c>
      <c r="AX2345" s="13">
        <f t="shared" si="3687"/>
        <v>5.625</v>
      </c>
      <c r="AY2345" s="13">
        <f t="shared" si="3688"/>
        <v>1.575</v>
      </c>
      <c r="AZ2345" s="13">
        <f t="shared" si="3689"/>
        <v>1.8</v>
      </c>
      <c r="BA2345" s="13">
        <f t="shared" si="3690"/>
        <v>1.125</v>
      </c>
      <c r="BB2345" s="13">
        <f t="shared" si="3691"/>
        <v>1.125</v>
      </c>
      <c r="BC2345" s="13">
        <f t="shared" si="3692"/>
        <v>0</v>
      </c>
      <c r="BD2345" s="13">
        <f t="shared" si="3693"/>
        <v>0.9</v>
      </c>
      <c r="BE2345" s="13">
        <f t="shared" si="3694"/>
        <v>0.9</v>
      </c>
      <c r="BF2345" s="13">
        <f t="shared" si="3695"/>
        <v>0.9</v>
      </c>
      <c r="BG2345" s="13">
        <f t="shared" si="3696"/>
        <v>0</v>
      </c>
      <c r="BH2345" s="13">
        <f t="shared" si="3697"/>
        <v>0</v>
      </c>
      <c r="BI2345" s="13">
        <f t="shared" si="3698"/>
        <v>0</v>
      </c>
      <c r="BJ2345" s="12">
        <f t="shared" ref="BJ2345:BJ2352" si="3700">SUM(AT2345:BI2345)</f>
        <v>19.125</v>
      </c>
    </row>
    <row r="2346" spans="1:62" ht="15.75">
      <c r="A2346" s="14"/>
      <c r="B2346" s="14"/>
      <c r="C2346" s="12" t="s">
        <v>26</v>
      </c>
      <c r="D2346" s="12"/>
      <c r="E2346" s="12"/>
      <c r="F2346" s="12"/>
      <c r="G2346" s="12">
        <v>5</v>
      </c>
      <c r="H2346" s="12">
        <v>6</v>
      </c>
      <c r="I2346" s="12">
        <v>6</v>
      </c>
      <c r="J2346" s="12">
        <v>4</v>
      </c>
      <c r="K2346" s="12">
        <v>4</v>
      </c>
      <c r="L2346" s="12">
        <v>2</v>
      </c>
      <c r="M2346" s="12">
        <v>2</v>
      </c>
      <c r="N2346" s="12">
        <v>2</v>
      </c>
      <c r="O2346" s="12">
        <v>4</v>
      </c>
      <c r="P2346" s="12">
        <v>2</v>
      </c>
      <c r="Q2346" s="12">
        <v>3</v>
      </c>
      <c r="R2346" s="12"/>
      <c r="S2346" s="12"/>
      <c r="T2346" s="12"/>
      <c r="U2346" s="12">
        <f t="shared" si="3699"/>
        <v>40</v>
      </c>
      <c r="W2346" s="23" t="s">
        <v>26</v>
      </c>
      <c r="X2346" s="24">
        <v>0.35</v>
      </c>
      <c r="Y2346" s="24">
        <v>0.35</v>
      </c>
      <c r="Z2346" s="24">
        <v>0.35</v>
      </c>
      <c r="AA2346" s="24">
        <v>0.35</v>
      </c>
      <c r="AB2346" s="24">
        <v>0.35</v>
      </c>
      <c r="AC2346" s="24">
        <v>0.35</v>
      </c>
      <c r="AD2346" s="24">
        <v>0.35</v>
      </c>
      <c r="AE2346" s="24">
        <v>0.35</v>
      </c>
      <c r="AF2346" s="24">
        <v>0.35</v>
      </c>
      <c r="AG2346" s="24">
        <v>0.35</v>
      </c>
      <c r="AH2346" s="24">
        <v>0.35</v>
      </c>
      <c r="AI2346" s="24">
        <v>0.35</v>
      </c>
      <c r="AJ2346" s="24">
        <v>0.35</v>
      </c>
      <c r="AK2346" s="24">
        <v>0.35</v>
      </c>
      <c r="AL2346" s="24">
        <v>0.35</v>
      </c>
      <c r="AM2346" s="24">
        <v>0.35</v>
      </c>
      <c r="AN2346" s="24">
        <v>0.35</v>
      </c>
      <c r="AP2346" s="14"/>
      <c r="AQ2346" s="14"/>
      <c r="AR2346" s="12" t="s">
        <v>26</v>
      </c>
      <c r="AS2346" s="13">
        <f t="shared" si="3683"/>
        <v>0</v>
      </c>
      <c r="AT2346" s="13">
        <f t="shared" si="3683"/>
        <v>0</v>
      </c>
      <c r="AU2346" s="13">
        <f t="shared" si="3684"/>
        <v>0</v>
      </c>
      <c r="AV2346" s="13">
        <f t="shared" si="3685"/>
        <v>1.75</v>
      </c>
      <c r="AW2346" s="13">
        <f t="shared" si="3686"/>
        <v>2.1</v>
      </c>
      <c r="AX2346" s="13">
        <f t="shared" si="3687"/>
        <v>2.1</v>
      </c>
      <c r="AY2346" s="13">
        <f t="shared" si="3688"/>
        <v>1.4</v>
      </c>
      <c r="AZ2346" s="13">
        <f t="shared" si="3689"/>
        <v>1.4</v>
      </c>
      <c r="BA2346" s="13">
        <f t="shared" si="3690"/>
        <v>0.7</v>
      </c>
      <c r="BB2346" s="13">
        <f t="shared" si="3691"/>
        <v>0.7</v>
      </c>
      <c r="BC2346" s="13">
        <f t="shared" si="3692"/>
        <v>0.7</v>
      </c>
      <c r="BD2346" s="13">
        <f t="shared" si="3693"/>
        <v>1.4</v>
      </c>
      <c r="BE2346" s="13">
        <f t="shared" si="3694"/>
        <v>0.7</v>
      </c>
      <c r="BF2346" s="13">
        <f t="shared" si="3695"/>
        <v>1.05</v>
      </c>
      <c r="BG2346" s="13">
        <f t="shared" si="3696"/>
        <v>0</v>
      </c>
      <c r="BH2346" s="13">
        <f t="shared" si="3697"/>
        <v>0</v>
      </c>
      <c r="BI2346" s="13">
        <f t="shared" si="3698"/>
        <v>0</v>
      </c>
      <c r="BJ2346" s="12">
        <f t="shared" si="3700"/>
        <v>14</v>
      </c>
    </row>
    <row r="2347" spans="1:62" ht="15.75">
      <c r="A2347" s="14"/>
      <c r="B2347" s="14"/>
      <c r="C2347" s="12" t="s">
        <v>27</v>
      </c>
      <c r="D2347" s="12"/>
      <c r="E2347" s="12">
        <v>6</v>
      </c>
      <c r="F2347" s="12">
        <v>5</v>
      </c>
      <c r="G2347" s="12">
        <v>6</v>
      </c>
      <c r="H2347" s="12">
        <v>6</v>
      </c>
      <c r="I2347" s="12">
        <v>7</v>
      </c>
      <c r="J2347" s="12">
        <v>6</v>
      </c>
      <c r="K2347" s="12">
        <v>6</v>
      </c>
      <c r="L2347" s="12">
        <v>4</v>
      </c>
      <c r="M2347" s="12">
        <v>3</v>
      </c>
      <c r="N2347" s="12">
        <v>5</v>
      </c>
      <c r="O2347" s="12">
        <v>6</v>
      </c>
      <c r="P2347" s="12"/>
      <c r="Q2347" s="12">
        <v>4</v>
      </c>
      <c r="R2347" s="12"/>
      <c r="S2347" s="12"/>
      <c r="T2347" s="12"/>
      <c r="U2347" s="12">
        <f t="shared" si="3699"/>
        <v>64</v>
      </c>
      <c r="W2347" s="23" t="s">
        <v>27</v>
      </c>
      <c r="X2347" s="24">
        <v>0.43</v>
      </c>
      <c r="Y2347" s="24">
        <v>0.43</v>
      </c>
      <c r="Z2347" s="24">
        <v>0.43</v>
      </c>
      <c r="AA2347" s="24">
        <v>0.43</v>
      </c>
      <c r="AB2347" s="24">
        <v>0.43</v>
      </c>
      <c r="AC2347" s="24">
        <v>0.43</v>
      </c>
      <c r="AD2347" s="24">
        <v>0.43</v>
      </c>
      <c r="AE2347" s="24">
        <v>0.43</v>
      </c>
      <c r="AF2347" s="24">
        <v>0.43</v>
      </c>
      <c r="AG2347" s="24">
        <v>0.43</v>
      </c>
      <c r="AH2347" s="24">
        <v>0.43</v>
      </c>
      <c r="AI2347" s="24">
        <v>0.43</v>
      </c>
      <c r="AJ2347" s="24">
        <v>0.43</v>
      </c>
      <c r="AK2347" s="24">
        <v>0.43</v>
      </c>
      <c r="AL2347" s="24">
        <v>0.43</v>
      </c>
      <c r="AM2347" s="24">
        <v>0.43</v>
      </c>
      <c r="AN2347" s="24">
        <v>0.43</v>
      </c>
      <c r="AP2347" s="14"/>
      <c r="AQ2347" s="14"/>
      <c r="AR2347" s="12" t="s">
        <v>27</v>
      </c>
      <c r="AS2347" s="13">
        <f t="shared" si="3683"/>
        <v>0</v>
      </c>
      <c r="AT2347" s="13">
        <f t="shared" si="3683"/>
        <v>2.58</v>
      </c>
      <c r="AU2347" s="13">
        <f t="shared" si="3684"/>
        <v>2.15</v>
      </c>
      <c r="AV2347" s="13">
        <f t="shared" si="3685"/>
        <v>2.58</v>
      </c>
      <c r="AW2347" s="13">
        <f t="shared" si="3686"/>
        <v>2.58</v>
      </c>
      <c r="AX2347" s="13">
        <f t="shared" si="3687"/>
        <v>3.01</v>
      </c>
      <c r="AY2347" s="13">
        <f t="shared" si="3688"/>
        <v>2.58</v>
      </c>
      <c r="AZ2347" s="13">
        <f t="shared" si="3689"/>
        <v>2.58</v>
      </c>
      <c r="BA2347" s="13">
        <f t="shared" si="3690"/>
        <v>1.72</v>
      </c>
      <c r="BB2347" s="13">
        <f t="shared" si="3691"/>
        <v>1.29</v>
      </c>
      <c r="BC2347" s="13">
        <f t="shared" si="3692"/>
        <v>2.15</v>
      </c>
      <c r="BD2347" s="13">
        <f t="shared" si="3693"/>
        <v>2.58</v>
      </c>
      <c r="BE2347" s="13">
        <f t="shared" si="3694"/>
        <v>0</v>
      </c>
      <c r="BF2347" s="13">
        <f t="shared" si="3695"/>
        <v>1.72</v>
      </c>
      <c r="BG2347" s="13">
        <f t="shared" si="3696"/>
        <v>0</v>
      </c>
      <c r="BH2347" s="13">
        <f t="shared" si="3697"/>
        <v>0</v>
      </c>
      <c r="BI2347" s="13">
        <f t="shared" si="3698"/>
        <v>0</v>
      </c>
      <c r="BJ2347" s="12">
        <f t="shared" si="3700"/>
        <v>27.52</v>
      </c>
    </row>
    <row r="2348" spans="1:62" ht="15.75">
      <c r="A2348" s="14"/>
      <c r="B2348" s="14"/>
      <c r="C2348" s="12" t="s">
        <v>28</v>
      </c>
      <c r="D2348" s="12"/>
      <c r="E2348" s="12">
        <v>9</v>
      </c>
      <c r="F2348" s="12">
        <v>8</v>
      </c>
      <c r="G2348" s="12">
        <v>5</v>
      </c>
      <c r="H2348" s="12">
        <v>4</v>
      </c>
      <c r="I2348" s="12">
        <v>4</v>
      </c>
      <c r="J2348" s="12">
        <v>3</v>
      </c>
      <c r="K2348" s="12">
        <v>8</v>
      </c>
      <c r="L2348" s="12">
        <v>2</v>
      </c>
      <c r="M2348" s="12">
        <v>5</v>
      </c>
      <c r="N2348" s="12">
        <v>8</v>
      </c>
      <c r="O2348" s="12">
        <v>8</v>
      </c>
      <c r="P2348" s="12"/>
      <c r="Q2348" s="12"/>
      <c r="R2348" s="12"/>
      <c r="S2348" s="12"/>
      <c r="T2348" s="12"/>
      <c r="U2348" s="12">
        <f t="shared" si="3699"/>
        <v>64</v>
      </c>
      <c r="W2348" s="23" t="s">
        <v>28</v>
      </c>
      <c r="X2348" s="24">
        <v>0.5</v>
      </c>
      <c r="Y2348" s="24">
        <v>0.5</v>
      </c>
      <c r="Z2348" s="24">
        <v>0.5</v>
      </c>
      <c r="AA2348" s="24">
        <v>0.5</v>
      </c>
      <c r="AB2348" s="24">
        <v>0.5</v>
      </c>
      <c r="AC2348" s="24">
        <v>0.5</v>
      </c>
      <c r="AD2348" s="24">
        <v>0.5</v>
      </c>
      <c r="AE2348" s="24">
        <v>0.5</v>
      </c>
      <c r="AF2348" s="24">
        <v>0.5</v>
      </c>
      <c r="AG2348" s="24">
        <v>0.5</v>
      </c>
      <c r="AH2348" s="24">
        <v>0.5</v>
      </c>
      <c r="AI2348" s="24">
        <v>0.5</v>
      </c>
      <c r="AJ2348" s="24">
        <v>0.5</v>
      </c>
      <c r="AK2348" s="24">
        <v>0.5</v>
      </c>
      <c r="AL2348" s="24">
        <v>0.5</v>
      </c>
      <c r="AM2348" s="24">
        <v>0.5</v>
      </c>
      <c r="AN2348" s="24">
        <v>0.5</v>
      </c>
      <c r="AP2348" s="14"/>
      <c r="AQ2348" s="14"/>
      <c r="AR2348" s="12" t="s">
        <v>28</v>
      </c>
      <c r="AS2348" s="13">
        <f t="shared" si="3683"/>
        <v>0</v>
      </c>
      <c r="AT2348" s="13">
        <f t="shared" si="3683"/>
        <v>4.5</v>
      </c>
      <c r="AU2348" s="13">
        <f t="shared" si="3684"/>
        <v>4</v>
      </c>
      <c r="AV2348" s="13">
        <f t="shared" si="3685"/>
        <v>2.5</v>
      </c>
      <c r="AW2348" s="13">
        <f t="shared" si="3686"/>
        <v>2</v>
      </c>
      <c r="AX2348" s="13">
        <f t="shared" si="3687"/>
        <v>2</v>
      </c>
      <c r="AY2348" s="13">
        <f t="shared" si="3688"/>
        <v>1.5</v>
      </c>
      <c r="AZ2348" s="13">
        <f t="shared" si="3689"/>
        <v>4</v>
      </c>
      <c r="BA2348" s="13">
        <f t="shared" si="3690"/>
        <v>1</v>
      </c>
      <c r="BB2348" s="13">
        <f t="shared" si="3691"/>
        <v>2.5</v>
      </c>
      <c r="BC2348" s="13">
        <f t="shared" si="3692"/>
        <v>4</v>
      </c>
      <c r="BD2348" s="13">
        <f t="shared" si="3693"/>
        <v>4</v>
      </c>
      <c r="BE2348" s="13">
        <f t="shared" si="3694"/>
        <v>0</v>
      </c>
      <c r="BF2348" s="13">
        <f t="shared" si="3695"/>
        <v>0</v>
      </c>
      <c r="BG2348" s="13">
        <f t="shared" si="3696"/>
        <v>0</v>
      </c>
      <c r="BH2348" s="13">
        <f t="shared" si="3697"/>
        <v>0</v>
      </c>
      <c r="BI2348" s="13">
        <f t="shared" si="3698"/>
        <v>0</v>
      </c>
      <c r="BJ2348" s="12">
        <f t="shared" si="3700"/>
        <v>32</v>
      </c>
    </row>
    <row r="2349" spans="1:62" ht="15.75">
      <c r="A2349" s="14"/>
      <c r="B2349" s="14"/>
      <c r="C2349" s="12" t="s">
        <v>35</v>
      </c>
      <c r="D2349" s="12"/>
      <c r="E2349" s="12">
        <v>7</v>
      </c>
      <c r="F2349" s="12">
        <v>9</v>
      </c>
      <c r="G2349" s="12">
        <v>5</v>
      </c>
      <c r="H2349" s="12">
        <v>4</v>
      </c>
      <c r="I2349" s="12">
        <v>3</v>
      </c>
      <c r="J2349" s="12">
        <v>2</v>
      </c>
      <c r="K2349" s="12">
        <v>5</v>
      </c>
      <c r="L2349" s="12">
        <v>3</v>
      </c>
      <c r="M2349" s="12">
        <v>3</v>
      </c>
      <c r="N2349" s="12">
        <v>4</v>
      </c>
      <c r="O2349" s="12">
        <v>5</v>
      </c>
      <c r="P2349" s="12"/>
      <c r="Q2349" s="12">
        <v>3</v>
      </c>
      <c r="R2349" s="12"/>
      <c r="S2349" s="12"/>
      <c r="T2349" s="12"/>
      <c r="U2349" s="12">
        <f t="shared" si="3699"/>
        <v>53</v>
      </c>
      <c r="W2349" s="23" t="s">
        <v>50</v>
      </c>
      <c r="X2349" s="24">
        <v>8.5000000000000006E-2</v>
      </c>
      <c r="Y2349" s="24">
        <v>8.5000000000000006E-2</v>
      </c>
      <c r="Z2349" s="24">
        <v>8.5000000000000006E-2</v>
      </c>
      <c r="AA2349" s="24">
        <v>8.5000000000000006E-2</v>
      </c>
      <c r="AB2349" s="24">
        <v>8.5000000000000006E-2</v>
      </c>
      <c r="AC2349" s="24">
        <v>8.5000000000000006E-2</v>
      </c>
      <c r="AD2349" s="24">
        <v>8.5000000000000006E-2</v>
      </c>
      <c r="AE2349" s="24">
        <v>8.5000000000000006E-2</v>
      </c>
      <c r="AF2349" s="24">
        <v>8.5000000000000006E-2</v>
      </c>
      <c r="AG2349" s="24">
        <v>8.5000000000000006E-2</v>
      </c>
      <c r="AH2349" s="24">
        <v>8.5000000000000006E-2</v>
      </c>
      <c r="AI2349" s="24">
        <v>8.5000000000000006E-2</v>
      </c>
      <c r="AJ2349" s="24">
        <v>8.5000000000000006E-2</v>
      </c>
      <c r="AK2349" s="24">
        <v>8.5000000000000006E-2</v>
      </c>
      <c r="AL2349" s="24">
        <v>8.5000000000000006E-2</v>
      </c>
      <c r="AM2349" s="24">
        <v>8.5000000000000006E-2</v>
      </c>
      <c r="AN2349" s="24">
        <v>8.5000000000000006E-2</v>
      </c>
      <c r="AP2349" s="14"/>
      <c r="AQ2349" s="14"/>
      <c r="AR2349" s="12" t="s">
        <v>29</v>
      </c>
      <c r="AS2349" s="13">
        <f t="shared" si="3683"/>
        <v>0</v>
      </c>
      <c r="AT2349" s="13">
        <f t="shared" si="3683"/>
        <v>0.59499999999999997</v>
      </c>
      <c r="AU2349" s="13">
        <f t="shared" si="3684"/>
        <v>0.76500000000000001</v>
      </c>
      <c r="AV2349" s="13">
        <f t="shared" si="3685"/>
        <v>0.42499999999999999</v>
      </c>
      <c r="AW2349" s="13">
        <f t="shared" si="3686"/>
        <v>0.34</v>
      </c>
      <c r="AX2349" s="13">
        <f t="shared" si="3687"/>
        <v>0.255</v>
      </c>
      <c r="AY2349" s="13">
        <f t="shared" si="3688"/>
        <v>0.17</v>
      </c>
      <c r="AZ2349" s="13">
        <f t="shared" si="3689"/>
        <v>0.42499999999999999</v>
      </c>
      <c r="BA2349" s="13">
        <f t="shared" si="3690"/>
        <v>0.255</v>
      </c>
      <c r="BB2349" s="13">
        <f t="shared" si="3691"/>
        <v>0.255</v>
      </c>
      <c r="BC2349" s="13">
        <f t="shared" si="3692"/>
        <v>0.34</v>
      </c>
      <c r="BD2349" s="13">
        <f t="shared" si="3693"/>
        <v>0.42499999999999999</v>
      </c>
      <c r="BE2349" s="13">
        <f t="shared" si="3694"/>
        <v>0</v>
      </c>
      <c r="BF2349" s="13">
        <f t="shared" si="3695"/>
        <v>0.255</v>
      </c>
      <c r="BG2349" s="13">
        <f t="shared" si="3696"/>
        <v>0</v>
      </c>
      <c r="BH2349" s="13">
        <f t="shared" si="3697"/>
        <v>0</v>
      </c>
      <c r="BI2349" s="13">
        <f t="shared" si="3698"/>
        <v>0</v>
      </c>
      <c r="BJ2349" s="12">
        <f t="shared" si="3700"/>
        <v>4.5049999999999999</v>
      </c>
    </row>
    <row r="2350" spans="1:62" ht="15.75">
      <c r="A2350" s="14"/>
      <c r="B2350" s="14"/>
      <c r="C2350" s="12" t="s">
        <v>36</v>
      </c>
      <c r="D2350" s="12"/>
      <c r="E2350" s="12">
        <v>6</v>
      </c>
      <c r="F2350" s="12">
        <v>6</v>
      </c>
      <c r="G2350" s="12"/>
      <c r="H2350" s="12"/>
      <c r="I2350" s="12"/>
      <c r="J2350" s="12"/>
      <c r="K2350" s="12"/>
      <c r="L2350" s="12"/>
      <c r="M2350" s="12"/>
      <c r="N2350" s="12"/>
      <c r="O2350" s="12">
        <v>5</v>
      </c>
      <c r="P2350" s="12"/>
      <c r="Q2350" s="12"/>
      <c r="R2350" s="12"/>
      <c r="S2350" s="12"/>
      <c r="T2350" s="12"/>
      <c r="U2350" s="12">
        <f t="shared" si="3699"/>
        <v>17</v>
      </c>
      <c r="W2350" s="23" t="s">
        <v>51</v>
      </c>
      <c r="X2350" s="24">
        <v>0.59</v>
      </c>
      <c r="Y2350" s="24">
        <v>0.59</v>
      </c>
      <c r="Z2350" s="24">
        <v>0.59</v>
      </c>
      <c r="AA2350" s="24">
        <v>0.59</v>
      </c>
      <c r="AB2350" s="24">
        <v>0.59</v>
      </c>
      <c r="AC2350" s="24">
        <v>0.59</v>
      </c>
      <c r="AD2350" s="24">
        <v>0.59</v>
      </c>
      <c r="AE2350" s="24">
        <v>0.59</v>
      </c>
      <c r="AF2350" s="24">
        <v>0.59</v>
      </c>
      <c r="AG2350" s="24">
        <v>0.59</v>
      </c>
      <c r="AH2350" s="24">
        <v>0.59</v>
      </c>
      <c r="AI2350" s="24">
        <v>0.59</v>
      </c>
      <c r="AJ2350" s="24">
        <v>0.59</v>
      </c>
      <c r="AK2350" s="24">
        <v>0.59</v>
      </c>
      <c r="AL2350" s="24">
        <v>0.59</v>
      </c>
      <c r="AM2350" s="24">
        <v>0.59</v>
      </c>
      <c r="AN2350" s="24">
        <v>0.59</v>
      </c>
      <c r="AP2350" s="14"/>
      <c r="AQ2350" s="14"/>
      <c r="AR2350" s="12" t="s">
        <v>30</v>
      </c>
      <c r="AS2350" s="13">
        <f t="shared" si="3683"/>
        <v>0</v>
      </c>
      <c r="AT2350" s="13">
        <f t="shared" si="3683"/>
        <v>3.54</v>
      </c>
      <c r="AU2350" s="13">
        <f t="shared" si="3684"/>
        <v>3.54</v>
      </c>
      <c r="AV2350" s="13">
        <f t="shared" si="3685"/>
        <v>0</v>
      </c>
      <c r="AW2350" s="13">
        <f t="shared" si="3686"/>
        <v>0</v>
      </c>
      <c r="AX2350" s="13">
        <f t="shared" si="3687"/>
        <v>0</v>
      </c>
      <c r="AY2350" s="13">
        <f t="shared" si="3688"/>
        <v>0</v>
      </c>
      <c r="AZ2350" s="13">
        <f t="shared" si="3689"/>
        <v>0</v>
      </c>
      <c r="BA2350" s="13">
        <f t="shared" si="3690"/>
        <v>0</v>
      </c>
      <c r="BB2350" s="13">
        <f t="shared" si="3691"/>
        <v>0</v>
      </c>
      <c r="BC2350" s="13">
        <f t="shared" si="3692"/>
        <v>0</v>
      </c>
      <c r="BD2350" s="13">
        <f t="shared" si="3693"/>
        <v>2.95</v>
      </c>
      <c r="BE2350" s="13">
        <f t="shared" si="3694"/>
        <v>0</v>
      </c>
      <c r="BF2350" s="13">
        <f t="shared" si="3695"/>
        <v>0</v>
      </c>
      <c r="BG2350" s="13">
        <f t="shared" si="3696"/>
        <v>0</v>
      </c>
      <c r="BH2350" s="13">
        <f t="shared" si="3697"/>
        <v>0</v>
      </c>
      <c r="BI2350" s="13">
        <f t="shared" si="3698"/>
        <v>0</v>
      </c>
      <c r="BJ2350" s="12">
        <f t="shared" si="3700"/>
        <v>10.029999999999999</v>
      </c>
    </row>
    <row r="2351" spans="1:62" ht="15.75">
      <c r="A2351" s="14"/>
      <c r="B2351" s="14"/>
      <c r="C2351" s="12" t="s">
        <v>31</v>
      </c>
      <c r="D2351" s="12"/>
      <c r="E2351" s="12">
        <v>4</v>
      </c>
      <c r="F2351" s="12">
        <v>5</v>
      </c>
      <c r="G2351" s="12"/>
      <c r="H2351" s="12"/>
      <c r="I2351" s="12"/>
      <c r="J2351" s="12"/>
      <c r="K2351" s="12"/>
      <c r="L2351" s="12"/>
      <c r="M2351" s="12"/>
      <c r="N2351" s="12">
        <v>2</v>
      </c>
      <c r="O2351" s="12"/>
      <c r="P2351" s="12"/>
      <c r="Q2351" s="12"/>
      <c r="R2351" s="12"/>
      <c r="S2351" s="12"/>
      <c r="T2351" s="12"/>
      <c r="U2351" s="12">
        <f t="shared" si="3699"/>
        <v>11</v>
      </c>
      <c r="W2351" s="23" t="s">
        <v>31</v>
      </c>
      <c r="X2351" s="24">
        <v>0.56999999999999995</v>
      </c>
      <c r="Y2351" s="24">
        <v>0.56999999999999995</v>
      </c>
      <c r="Z2351" s="24">
        <v>0.56999999999999995</v>
      </c>
      <c r="AA2351" s="24">
        <v>0.56999999999999995</v>
      </c>
      <c r="AB2351" s="24">
        <v>0.56999999999999995</v>
      </c>
      <c r="AC2351" s="24">
        <v>0.56999999999999995</v>
      </c>
      <c r="AD2351" s="24">
        <v>0.56999999999999995</v>
      </c>
      <c r="AE2351" s="24">
        <v>0.56999999999999995</v>
      </c>
      <c r="AF2351" s="24">
        <v>0.56999999999999995</v>
      </c>
      <c r="AG2351" s="24">
        <v>0.56999999999999995</v>
      </c>
      <c r="AH2351" s="24">
        <v>0.56999999999999995</v>
      </c>
      <c r="AI2351" s="24">
        <v>0.56999999999999995</v>
      </c>
      <c r="AJ2351" s="24">
        <v>0.56999999999999995</v>
      </c>
      <c r="AK2351" s="24">
        <v>0.56999999999999995</v>
      </c>
      <c r="AL2351" s="24">
        <v>0.56999999999999995</v>
      </c>
      <c r="AM2351" s="24">
        <v>0.56999999999999995</v>
      </c>
      <c r="AN2351" s="24">
        <v>0.56999999999999995</v>
      </c>
      <c r="AP2351" s="14"/>
      <c r="AQ2351" s="14"/>
      <c r="AR2351" s="12" t="s">
        <v>31</v>
      </c>
      <c r="AS2351" s="13">
        <f t="shared" si="3683"/>
        <v>0</v>
      </c>
      <c r="AT2351" s="13">
        <f t="shared" si="3683"/>
        <v>2.2799999999999998</v>
      </c>
      <c r="AU2351" s="13">
        <f t="shared" si="3684"/>
        <v>2.85</v>
      </c>
      <c r="AV2351" s="13">
        <f t="shared" si="3685"/>
        <v>0</v>
      </c>
      <c r="AW2351" s="13">
        <f t="shared" si="3686"/>
        <v>0</v>
      </c>
      <c r="AX2351" s="13">
        <f t="shared" si="3687"/>
        <v>0</v>
      </c>
      <c r="AY2351" s="13">
        <f t="shared" si="3688"/>
        <v>0</v>
      </c>
      <c r="AZ2351" s="13">
        <f t="shared" si="3689"/>
        <v>0</v>
      </c>
      <c r="BA2351" s="13">
        <f t="shared" si="3690"/>
        <v>0</v>
      </c>
      <c r="BB2351" s="13">
        <f t="shared" si="3691"/>
        <v>0</v>
      </c>
      <c r="BC2351" s="13">
        <f t="shared" si="3692"/>
        <v>1.1399999999999999</v>
      </c>
      <c r="BD2351" s="13">
        <f t="shared" si="3693"/>
        <v>0</v>
      </c>
      <c r="BE2351" s="13">
        <f t="shared" si="3694"/>
        <v>0</v>
      </c>
      <c r="BF2351" s="13">
        <f t="shared" si="3695"/>
        <v>0</v>
      </c>
      <c r="BG2351" s="13">
        <f t="shared" si="3696"/>
        <v>0</v>
      </c>
      <c r="BH2351" s="13">
        <f t="shared" si="3697"/>
        <v>0</v>
      </c>
      <c r="BI2351" s="13">
        <f t="shared" si="3698"/>
        <v>0</v>
      </c>
      <c r="BJ2351" s="12">
        <f t="shared" si="3700"/>
        <v>6.27</v>
      </c>
    </row>
    <row r="2352" spans="1:62" ht="15.75">
      <c r="A2352" s="16"/>
      <c r="B2352" s="16"/>
      <c r="C2352" s="12" t="s">
        <v>32</v>
      </c>
      <c r="D2352" s="12"/>
      <c r="E2352" s="12"/>
      <c r="F2352" s="12"/>
      <c r="G2352" s="12">
        <v>3</v>
      </c>
      <c r="H2352" s="12">
        <v>9</v>
      </c>
      <c r="I2352" s="12"/>
      <c r="J2352" s="12">
        <v>4</v>
      </c>
      <c r="K2352" s="12">
        <v>9</v>
      </c>
      <c r="L2352" s="12"/>
      <c r="M2352" s="12">
        <v>2</v>
      </c>
      <c r="N2352" s="12">
        <v>7</v>
      </c>
      <c r="O2352" s="12">
        <v>9</v>
      </c>
      <c r="P2352" s="12"/>
      <c r="Q2352" s="12"/>
      <c r="R2352" s="12"/>
      <c r="S2352" s="12"/>
      <c r="T2352" s="12"/>
      <c r="U2352" s="12">
        <f t="shared" si="3699"/>
        <v>43</v>
      </c>
      <c r="W2352" s="23" t="s">
        <v>32</v>
      </c>
      <c r="X2352" s="24">
        <v>0.4</v>
      </c>
      <c r="Y2352" s="24">
        <v>0.4</v>
      </c>
      <c r="Z2352" s="24">
        <v>0.4</v>
      </c>
      <c r="AA2352" s="24">
        <v>0.4</v>
      </c>
      <c r="AB2352" s="24">
        <v>0.4</v>
      </c>
      <c r="AC2352" s="24">
        <v>0.4</v>
      </c>
      <c r="AD2352" s="24">
        <v>0.4</v>
      </c>
      <c r="AE2352" s="24">
        <v>0.4</v>
      </c>
      <c r="AF2352" s="24">
        <v>0.4</v>
      </c>
      <c r="AG2352" s="24">
        <v>0.4</v>
      </c>
      <c r="AH2352" s="24">
        <v>0.4</v>
      </c>
      <c r="AI2352" s="24">
        <v>0.4</v>
      </c>
      <c r="AJ2352" s="24">
        <v>0.4</v>
      </c>
      <c r="AK2352" s="24">
        <v>0.4</v>
      </c>
      <c r="AL2352" s="24">
        <v>0.4</v>
      </c>
      <c r="AM2352" s="24">
        <v>0.4</v>
      </c>
      <c r="AN2352" s="24">
        <v>0.4</v>
      </c>
      <c r="AP2352" s="16"/>
      <c r="AQ2352" s="16"/>
      <c r="AR2352" s="12" t="s">
        <v>32</v>
      </c>
      <c r="AS2352" s="13">
        <f t="shared" si="3683"/>
        <v>0</v>
      </c>
      <c r="AT2352" s="13">
        <f t="shared" si="3683"/>
        <v>0</v>
      </c>
      <c r="AU2352" s="13">
        <f t="shared" si="3684"/>
        <v>0</v>
      </c>
      <c r="AV2352" s="13">
        <f t="shared" si="3685"/>
        <v>1.2</v>
      </c>
      <c r="AW2352" s="13">
        <f t="shared" si="3686"/>
        <v>3.6</v>
      </c>
      <c r="AX2352" s="13">
        <f t="shared" si="3687"/>
        <v>0</v>
      </c>
      <c r="AY2352" s="13">
        <f t="shared" si="3688"/>
        <v>1.6</v>
      </c>
      <c r="AZ2352" s="13">
        <f t="shared" si="3689"/>
        <v>3.6</v>
      </c>
      <c r="BA2352" s="13">
        <f t="shared" si="3690"/>
        <v>0</v>
      </c>
      <c r="BB2352" s="13">
        <f t="shared" si="3691"/>
        <v>0.8</v>
      </c>
      <c r="BC2352" s="13">
        <f t="shared" si="3692"/>
        <v>2.8</v>
      </c>
      <c r="BD2352" s="13">
        <f t="shared" si="3693"/>
        <v>3.6</v>
      </c>
      <c r="BE2352" s="13">
        <f t="shared" si="3694"/>
        <v>0</v>
      </c>
      <c r="BF2352" s="13">
        <f t="shared" si="3695"/>
        <v>0</v>
      </c>
      <c r="BG2352" s="13">
        <f t="shared" si="3696"/>
        <v>0</v>
      </c>
      <c r="BH2352" s="13">
        <f t="shared" si="3697"/>
        <v>0</v>
      </c>
      <c r="BI2352" s="13">
        <f t="shared" si="3698"/>
        <v>0</v>
      </c>
      <c r="BJ2352" s="12">
        <f t="shared" si="3700"/>
        <v>17.2</v>
      </c>
    </row>
    <row r="2353" spans="1:62">
      <c r="A2353" s="17"/>
      <c r="B2353" s="18"/>
      <c r="C2353" s="19" t="s">
        <v>33</v>
      </c>
      <c r="D2353" s="19">
        <f>SUM(D2344:D2352)</f>
        <v>0</v>
      </c>
      <c r="E2353" s="19">
        <f>SUM(E2344:E2352)</f>
        <v>32</v>
      </c>
      <c r="F2353" s="19">
        <f t="shared" ref="F2353:U2353" si="3701">SUM(F2344:F2352)</f>
        <v>33</v>
      </c>
      <c r="G2353" s="19">
        <f t="shared" si="3701"/>
        <v>40</v>
      </c>
      <c r="H2353" s="19">
        <f t="shared" si="3701"/>
        <v>59</v>
      </c>
      <c r="I2353" s="19">
        <f t="shared" si="3701"/>
        <v>69</v>
      </c>
      <c r="J2353" s="19">
        <f t="shared" si="3701"/>
        <v>33</v>
      </c>
      <c r="K2353" s="19">
        <f t="shared" si="3701"/>
        <v>48</v>
      </c>
      <c r="L2353" s="19">
        <f t="shared" si="3701"/>
        <v>21</v>
      </c>
      <c r="M2353" s="19">
        <f t="shared" si="3701"/>
        <v>27</v>
      </c>
      <c r="N2353" s="19">
        <f t="shared" si="3701"/>
        <v>28</v>
      </c>
      <c r="O2353" s="19">
        <f t="shared" si="3701"/>
        <v>53</v>
      </c>
      <c r="P2353" s="19">
        <f t="shared" si="3701"/>
        <v>15</v>
      </c>
      <c r="Q2353" s="19">
        <f t="shared" si="3701"/>
        <v>26</v>
      </c>
      <c r="R2353" s="19">
        <f t="shared" si="3701"/>
        <v>0</v>
      </c>
      <c r="S2353" s="19">
        <f t="shared" si="3701"/>
        <v>0</v>
      </c>
      <c r="T2353" s="19">
        <f t="shared" si="3701"/>
        <v>0</v>
      </c>
      <c r="U2353" s="19">
        <f t="shared" si="3701"/>
        <v>484</v>
      </c>
      <c r="AP2353" s="35"/>
      <c r="AQ2353" s="36"/>
      <c r="AR2353" s="37" t="s">
        <v>33</v>
      </c>
      <c r="AS2353" s="37">
        <f>SUM(AS2344:AS2352)</f>
        <v>0</v>
      </c>
      <c r="AT2353" s="37">
        <f t="shared" ref="AT2353:BJ2353" si="3702">SUM(AT2344:AT2352)</f>
        <v>13.494999999999999</v>
      </c>
      <c r="AU2353" s="37">
        <f t="shared" si="3702"/>
        <v>13.305</v>
      </c>
      <c r="AV2353" s="37">
        <f t="shared" si="3702"/>
        <v>12.375</v>
      </c>
      <c r="AW2353" s="37">
        <f t="shared" si="3702"/>
        <v>17.97</v>
      </c>
      <c r="AX2353" s="37">
        <f t="shared" si="3702"/>
        <v>19.350000000000001</v>
      </c>
      <c r="AY2353" s="37">
        <f t="shared" si="3702"/>
        <v>10.68</v>
      </c>
      <c r="AZ2353" s="37">
        <f t="shared" si="3702"/>
        <v>15.925000000000001</v>
      </c>
      <c r="BA2353" s="37">
        <f t="shared" si="3702"/>
        <v>6.125</v>
      </c>
      <c r="BB2353" s="37">
        <f t="shared" si="3702"/>
        <v>8.5250000000000004</v>
      </c>
      <c r="BC2353" s="37">
        <f t="shared" si="3702"/>
        <v>11.13</v>
      </c>
      <c r="BD2353" s="37">
        <f t="shared" si="3702"/>
        <v>19.035</v>
      </c>
      <c r="BE2353" s="37">
        <f t="shared" si="3702"/>
        <v>3.9849999999999999</v>
      </c>
      <c r="BF2353" s="37">
        <f t="shared" si="3702"/>
        <v>7.1050000000000004</v>
      </c>
      <c r="BG2353" s="37">
        <f t="shared" si="3702"/>
        <v>0</v>
      </c>
      <c r="BH2353" s="37">
        <f t="shared" si="3702"/>
        <v>0</v>
      </c>
      <c r="BI2353" s="37">
        <f t="shared" si="3702"/>
        <v>0</v>
      </c>
      <c r="BJ2353" s="37">
        <f t="shared" si="3702"/>
        <v>159.005</v>
      </c>
    </row>
    <row r="2356" spans="1:62" ht="106.5">
      <c r="A2356" s="8" t="s">
        <v>2</v>
      </c>
      <c r="B2356" s="8" t="s">
        <v>3</v>
      </c>
      <c r="C2356" s="8" t="s">
        <v>4</v>
      </c>
      <c r="D2356" s="9" t="str">
        <f>D5</f>
        <v>ANGGREK</v>
      </c>
      <c r="E2356" s="9" t="str">
        <f t="shared" ref="E2356:U2356" si="3703">E5</f>
        <v>BOUGENVIL</v>
      </c>
      <c r="F2356" s="9" t="str">
        <f t="shared" si="3703"/>
        <v>CAMELIA</v>
      </c>
      <c r="G2356" s="9" t="str">
        <f t="shared" si="3703"/>
        <v>DEWANDARU</v>
      </c>
      <c r="H2356" s="9" t="str">
        <f t="shared" si="3703"/>
        <v>EDELWEIS</v>
      </c>
      <c r="I2356" s="9" t="str">
        <f t="shared" si="3703"/>
        <v>FLAMBOYAN</v>
      </c>
      <c r="J2356" s="9" t="str">
        <f t="shared" si="3703"/>
        <v>GERANIUM</v>
      </c>
      <c r="K2356" s="9" t="str">
        <f t="shared" si="3703"/>
        <v>HELIKONIA</v>
      </c>
      <c r="L2356" s="9" t="str">
        <f t="shared" si="3703"/>
        <v>IVY</v>
      </c>
      <c r="M2356" s="9" t="str">
        <f t="shared" si="3703"/>
        <v>KANA</v>
      </c>
      <c r="N2356" s="9" t="str">
        <f t="shared" si="3703"/>
        <v>IGD</v>
      </c>
      <c r="O2356" s="9" t="str">
        <f t="shared" si="3703"/>
        <v>HCU</v>
      </c>
      <c r="P2356" s="9" t="str">
        <f t="shared" si="3703"/>
        <v>PENUNJANG</v>
      </c>
      <c r="Q2356" s="9" t="str">
        <f t="shared" si="3703"/>
        <v>PELAYANAN</v>
      </c>
      <c r="R2356" s="9" t="str">
        <f t="shared" si="3703"/>
        <v>ADMIN</v>
      </c>
      <c r="S2356" s="9" t="str">
        <f t="shared" si="3703"/>
        <v>ASRAMA</v>
      </c>
      <c r="T2356" s="9" t="str">
        <f t="shared" si="3703"/>
        <v>MASJID</v>
      </c>
      <c r="U2356" s="9" t="str">
        <f t="shared" si="3703"/>
        <v>JUMLAH</v>
      </c>
      <c r="W2356" s="21"/>
      <c r="X2356" s="22" t="str">
        <f>X5</f>
        <v>ANGGREK</v>
      </c>
      <c r="Y2356" s="22" t="str">
        <f>Y5</f>
        <v>BOUGENVIL</v>
      </c>
      <c r="Z2356" s="22" t="str">
        <f t="shared" ref="Z2356:AN2356" si="3704">Z5</f>
        <v>CAMELIA</v>
      </c>
      <c r="AA2356" s="22" t="str">
        <f t="shared" si="3704"/>
        <v>DEWANDARU</v>
      </c>
      <c r="AB2356" s="22" t="str">
        <f t="shared" si="3704"/>
        <v>EDELWEIS</v>
      </c>
      <c r="AC2356" s="22" t="str">
        <f t="shared" si="3704"/>
        <v>FLAMBOYAN</v>
      </c>
      <c r="AD2356" s="22" t="str">
        <f t="shared" si="3704"/>
        <v>GERANIUM</v>
      </c>
      <c r="AE2356" s="22" t="str">
        <f t="shared" si="3704"/>
        <v>HELIKONIA</v>
      </c>
      <c r="AF2356" s="22" t="str">
        <f t="shared" si="3704"/>
        <v>IVY</v>
      </c>
      <c r="AG2356" s="22" t="str">
        <f t="shared" si="3704"/>
        <v>KANA</v>
      </c>
      <c r="AH2356" s="22" t="str">
        <f t="shared" si="3704"/>
        <v>IGD</v>
      </c>
      <c r="AI2356" s="22" t="str">
        <f t="shared" si="3704"/>
        <v>HCU</v>
      </c>
      <c r="AJ2356" s="22" t="str">
        <f t="shared" si="3704"/>
        <v>PENUNJANG</v>
      </c>
      <c r="AK2356" s="22" t="str">
        <f t="shared" si="3704"/>
        <v>PELAYANAN</v>
      </c>
      <c r="AL2356" s="22" t="str">
        <f t="shared" si="3704"/>
        <v>ADMIN</v>
      </c>
      <c r="AM2356" s="22" t="str">
        <f t="shared" si="3704"/>
        <v>ASRAMA</v>
      </c>
      <c r="AN2356" s="22" t="str">
        <f t="shared" si="3704"/>
        <v>MASJID</v>
      </c>
      <c r="AP2356" s="33" t="s">
        <v>2</v>
      </c>
      <c r="AQ2356" s="33" t="s">
        <v>3</v>
      </c>
      <c r="AR2356" s="33" t="s">
        <v>4</v>
      </c>
      <c r="AS2356" s="34" t="str">
        <f>AS5</f>
        <v>ANGGREK</v>
      </c>
      <c r="AT2356" s="34" t="str">
        <f>AT5</f>
        <v>BOUGENVIL</v>
      </c>
      <c r="AU2356" s="34" t="str">
        <f t="shared" ref="AU2356:BJ2356" si="3705">AU5</f>
        <v>CAMELIA II</v>
      </c>
      <c r="AV2356" s="34" t="str">
        <f t="shared" si="3705"/>
        <v>DEWANDARU</v>
      </c>
      <c r="AW2356" s="34" t="str">
        <f t="shared" si="3705"/>
        <v>EDELWEIS</v>
      </c>
      <c r="AX2356" s="34" t="str">
        <f t="shared" si="3705"/>
        <v>FLAMBOYAN</v>
      </c>
      <c r="AY2356" s="34" t="str">
        <f t="shared" si="3705"/>
        <v>GERANIUM</v>
      </c>
      <c r="AZ2356" s="34" t="str">
        <f t="shared" si="3705"/>
        <v>HELIKONIA</v>
      </c>
      <c r="BA2356" s="34" t="str">
        <f t="shared" si="3705"/>
        <v>IVY</v>
      </c>
      <c r="BB2356" s="34" t="str">
        <f t="shared" si="3705"/>
        <v>KANA</v>
      </c>
      <c r="BC2356" s="34" t="str">
        <f t="shared" si="3705"/>
        <v>IGD</v>
      </c>
      <c r="BD2356" s="34" t="str">
        <f t="shared" si="3705"/>
        <v>HCU</v>
      </c>
      <c r="BE2356" s="34" t="str">
        <f t="shared" si="3705"/>
        <v>PENUNJANG</v>
      </c>
      <c r="BF2356" s="34" t="str">
        <f t="shared" si="3705"/>
        <v>PELAYANAN</v>
      </c>
      <c r="BG2356" s="34" t="str">
        <f t="shared" si="3705"/>
        <v>ADMIN</v>
      </c>
      <c r="BH2356" s="34" t="str">
        <f t="shared" si="3705"/>
        <v>ASRAMA</v>
      </c>
      <c r="BI2356" s="34" t="str">
        <f t="shared" si="3705"/>
        <v>MASJID</v>
      </c>
      <c r="BJ2356" s="34" t="str">
        <f t="shared" si="3705"/>
        <v>JUMLAH</v>
      </c>
    </row>
    <row r="2357" spans="1:62" ht="15.75">
      <c r="A2357" s="10">
        <f>A2344+1</f>
        <v>29</v>
      </c>
      <c r="B2357" s="11" t="s">
        <v>40</v>
      </c>
      <c r="C2357" s="12" t="s">
        <v>24</v>
      </c>
      <c r="D2357" s="12"/>
      <c r="E2357" s="12"/>
      <c r="F2357" s="12"/>
      <c r="G2357" s="12">
        <v>7</v>
      </c>
      <c r="H2357" s="12">
        <v>10</v>
      </c>
      <c r="I2357" s="12">
        <v>29</v>
      </c>
      <c r="J2357" s="12">
        <v>8</v>
      </c>
      <c r="K2357" s="12">
        <v>7</v>
      </c>
      <c r="L2357" s="12">
        <v>7</v>
      </c>
      <c r="M2357" s="12">
        <v>5</v>
      </c>
      <c r="N2357" s="12"/>
      <c r="O2357" s="12">
        <v>14</v>
      </c>
      <c r="P2357" s="12">
        <v>12</v>
      </c>
      <c r="Q2357" s="12">
        <v>14</v>
      </c>
      <c r="R2357" s="12"/>
      <c r="S2357" s="12"/>
      <c r="T2357" s="12"/>
      <c r="U2357" s="12">
        <f>SUM(E2357:T2357)</f>
        <v>113</v>
      </c>
      <c r="W2357" s="23" t="s">
        <v>24</v>
      </c>
      <c r="X2357" s="24">
        <v>0.26500000000000001</v>
      </c>
      <c r="Y2357" s="24">
        <v>0.26500000000000001</v>
      </c>
      <c r="Z2357" s="24">
        <v>0.26500000000000001</v>
      </c>
      <c r="AA2357" s="24">
        <v>0.26500000000000001</v>
      </c>
      <c r="AB2357" s="24">
        <v>0.26500000000000001</v>
      </c>
      <c r="AC2357" s="24">
        <v>0.26500000000000001</v>
      </c>
      <c r="AD2357" s="24">
        <v>0.26500000000000001</v>
      </c>
      <c r="AE2357" s="24">
        <v>0.26500000000000001</v>
      </c>
      <c r="AF2357" s="24">
        <v>0.26500000000000001</v>
      </c>
      <c r="AG2357" s="24">
        <v>0.26500000000000001</v>
      </c>
      <c r="AH2357" s="24">
        <v>0.26500000000000001</v>
      </c>
      <c r="AI2357" s="24">
        <v>0.26500000000000001</v>
      </c>
      <c r="AJ2357" s="24">
        <v>0.26500000000000001</v>
      </c>
      <c r="AK2357" s="24">
        <v>0.26500000000000001</v>
      </c>
      <c r="AL2357" s="24">
        <v>0.26500000000000001</v>
      </c>
      <c r="AM2357" s="24">
        <v>0.26500000000000001</v>
      </c>
      <c r="AN2357" s="24">
        <v>0.26500000000000001</v>
      </c>
      <c r="AP2357" s="10">
        <f>AP2344+1</f>
        <v>29</v>
      </c>
      <c r="AQ2357" s="11" t="s">
        <v>37</v>
      </c>
      <c r="AR2357" s="12" t="s">
        <v>24</v>
      </c>
      <c r="AS2357" s="13">
        <f t="shared" ref="AS2357:AT2365" si="3706">D2357*X2357</f>
        <v>0</v>
      </c>
      <c r="AT2357" s="13">
        <f t="shared" si="3706"/>
        <v>0</v>
      </c>
      <c r="AU2357" s="13">
        <f t="shared" ref="AU2357:AU2365" si="3707">F2357*Z2357</f>
        <v>0</v>
      </c>
      <c r="AV2357" s="13">
        <f t="shared" ref="AV2357:AV2365" si="3708">G2357*AA2357</f>
        <v>1.855</v>
      </c>
      <c r="AW2357" s="13">
        <f t="shared" ref="AW2357:AW2365" si="3709">H2357*AB2357</f>
        <v>2.65</v>
      </c>
      <c r="AX2357" s="13">
        <f t="shared" ref="AX2357:AX2365" si="3710">I2357*AC2357</f>
        <v>7.6849999999999996</v>
      </c>
      <c r="AY2357" s="13">
        <f t="shared" ref="AY2357:AY2365" si="3711">J2357*AD2357</f>
        <v>2.12</v>
      </c>
      <c r="AZ2357" s="13">
        <f t="shared" ref="AZ2357:AZ2365" si="3712">K2357*AE2357</f>
        <v>1.855</v>
      </c>
      <c r="BA2357" s="13">
        <f t="shared" ref="BA2357:BA2365" si="3713">L2357*AF2357</f>
        <v>1.855</v>
      </c>
      <c r="BB2357" s="13">
        <f t="shared" ref="BB2357:BB2365" si="3714">M2357*AG2357</f>
        <v>1.325</v>
      </c>
      <c r="BC2357" s="13">
        <f t="shared" ref="BC2357:BC2365" si="3715">N2357*AH2357</f>
        <v>0</v>
      </c>
      <c r="BD2357" s="13">
        <f t="shared" ref="BD2357:BD2365" si="3716">O2357*AI2357</f>
        <v>3.71</v>
      </c>
      <c r="BE2357" s="13">
        <f t="shared" ref="BE2357:BE2365" si="3717">P2357*AJ2357</f>
        <v>3.18</v>
      </c>
      <c r="BF2357" s="13">
        <f t="shared" ref="BF2357:BF2365" si="3718">Q2357*AK2357</f>
        <v>3.71</v>
      </c>
      <c r="BG2357" s="13">
        <f t="shared" ref="BG2357:BG2365" si="3719">R2357*AL2357</f>
        <v>0</v>
      </c>
      <c r="BH2357" s="13">
        <f t="shared" ref="BH2357:BH2365" si="3720">S2357*AM2357</f>
        <v>0</v>
      </c>
      <c r="BI2357" s="13">
        <f t="shared" ref="BI2357:BI2365" si="3721">T2357*AN2357</f>
        <v>0</v>
      </c>
      <c r="BJ2357" s="12">
        <f>SUM(AT2357:BI2357)</f>
        <v>29.945</v>
      </c>
    </row>
    <row r="2358" spans="1:62" ht="15.75">
      <c r="A2358" s="14"/>
      <c r="B2358" s="15">
        <f>B2345+1</f>
        <v>44741</v>
      </c>
      <c r="C2358" s="12" t="s">
        <v>25</v>
      </c>
      <c r="D2358" s="12"/>
      <c r="E2358" s="12"/>
      <c r="F2358" s="12"/>
      <c r="G2358" s="12">
        <v>7</v>
      </c>
      <c r="H2358" s="12">
        <v>12</v>
      </c>
      <c r="I2358" s="12">
        <v>29</v>
      </c>
      <c r="J2358" s="12">
        <v>9</v>
      </c>
      <c r="K2358" s="12">
        <v>8</v>
      </c>
      <c r="L2358" s="12">
        <v>9</v>
      </c>
      <c r="M2358" s="12">
        <v>3</v>
      </c>
      <c r="N2358" s="12"/>
      <c r="O2358" s="12">
        <v>4</v>
      </c>
      <c r="P2358" s="12">
        <v>4</v>
      </c>
      <c r="Q2358" s="12">
        <v>5</v>
      </c>
      <c r="R2358" s="12"/>
      <c r="S2358" s="12"/>
      <c r="T2358" s="12"/>
      <c r="U2358" s="12">
        <f t="shared" ref="U2358:U2365" si="3722">SUM(E2358:T2358)</f>
        <v>90</v>
      </c>
      <c r="W2358" s="23" t="s">
        <v>25</v>
      </c>
      <c r="X2358" s="24">
        <v>0.22500000000000001</v>
      </c>
      <c r="Y2358" s="24">
        <v>0.22500000000000001</v>
      </c>
      <c r="Z2358" s="24">
        <v>0.22500000000000001</v>
      </c>
      <c r="AA2358" s="24">
        <v>0.22500000000000001</v>
      </c>
      <c r="AB2358" s="24">
        <v>0.22500000000000001</v>
      </c>
      <c r="AC2358" s="24">
        <v>0.22500000000000001</v>
      </c>
      <c r="AD2358" s="24">
        <v>0.22500000000000001</v>
      </c>
      <c r="AE2358" s="24">
        <v>0.22500000000000001</v>
      </c>
      <c r="AF2358" s="24">
        <v>0.22500000000000001</v>
      </c>
      <c r="AG2358" s="24">
        <v>0.22500000000000001</v>
      </c>
      <c r="AH2358" s="24">
        <v>0.22500000000000001</v>
      </c>
      <c r="AI2358" s="24">
        <v>0.22500000000000001</v>
      </c>
      <c r="AJ2358" s="24">
        <v>0.22500000000000001</v>
      </c>
      <c r="AK2358" s="24">
        <v>0.22500000000000001</v>
      </c>
      <c r="AL2358" s="24">
        <v>0.22500000000000001</v>
      </c>
      <c r="AM2358" s="24">
        <v>0.22500000000000001</v>
      </c>
      <c r="AN2358" s="24">
        <v>0.22500000000000001</v>
      </c>
      <c r="AP2358" s="14"/>
      <c r="AQ2358" s="15">
        <f>AQ2345+1</f>
        <v>44376</v>
      </c>
      <c r="AR2358" s="12" t="s">
        <v>25</v>
      </c>
      <c r="AS2358" s="13">
        <f t="shared" si="3706"/>
        <v>0</v>
      </c>
      <c r="AT2358" s="13">
        <f t="shared" si="3706"/>
        <v>0</v>
      </c>
      <c r="AU2358" s="13">
        <f t="shared" si="3707"/>
        <v>0</v>
      </c>
      <c r="AV2358" s="13">
        <f t="shared" si="3708"/>
        <v>1.575</v>
      </c>
      <c r="AW2358" s="13">
        <f t="shared" si="3709"/>
        <v>2.7</v>
      </c>
      <c r="AX2358" s="13">
        <f t="shared" si="3710"/>
        <v>6.5250000000000004</v>
      </c>
      <c r="AY2358" s="13">
        <f t="shared" si="3711"/>
        <v>2.0249999999999999</v>
      </c>
      <c r="AZ2358" s="13">
        <f t="shared" si="3712"/>
        <v>1.8</v>
      </c>
      <c r="BA2358" s="13">
        <f t="shared" si="3713"/>
        <v>2.0249999999999999</v>
      </c>
      <c r="BB2358" s="13">
        <f t="shared" si="3714"/>
        <v>0.67500000000000004</v>
      </c>
      <c r="BC2358" s="13">
        <f t="shared" si="3715"/>
        <v>0</v>
      </c>
      <c r="BD2358" s="13">
        <f t="shared" si="3716"/>
        <v>0.9</v>
      </c>
      <c r="BE2358" s="13">
        <f t="shared" si="3717"/>
        <v>0.9</v>
      </c>
      <c r="BF2358" s="13">
        <f t="shared" si="3718"/>
        <v>1.125</v>
      </c>
      <c r="BG2358" s="13">
        <f t="shared" si="3719"/>
        <v>0</v>
      </c>
      <c r="BH2358" s="13">
        <f t="shared" si="3720"/>
        <v>0</v>
      </c>
      <c r="BI2358" s="13">
        <f t="shared" si="3721"/>
        <v>0</v>
      </c>
      <c r="BJ2358" s="12">
        <f t="shared" ref="BJ2358:BJ2365" si="3723">SUM(AT2358:BI2358)</f>
        <v>20.25</v>
      </c>
    </row>
    <row r="2359" spans="1:62" ht="15.75">
      <c r="A2359" s="14"/>
      <c r="B2359" s="14"/>
      <c r="C2359" s="12" t="s">
        <v>26</v>
      </c>
      <c r="D2359" s="12"/>
      <c r="E2359" s="12"/>
      <c r="F2359" s="12"/>
      <c r="G2359" s="12">
        <v>3</v>
      </c>
      <c r="H2359" s="12">
        <v>5</v>
      </c>
      <c r="I2359" s="12">
        <v>9</v>
      </c>
      <c r="J2359" s="12">
        <v>4</v>
      </c>
      <c r="K2359" s="12">
        <v>5</v>
      </c>
      <c r="L2359" s="12">
        <v>4</v>
      </c>
      <c r="M2359" s="12">
        <v>2</v>
      </c>
      <c r="N2359" s="12"/>
      <c r="O2359" s="12">
        <v>5</v>
      </c>
      <c r="P2359" s="12"/>
      <c r="Q2359" s="12">
        <v>12</v>
      </c>
      <c r="R2359" s="12"/>
      <c r="S2359" s="12"/>
      <c r="T2359" s="12"/>
      <c r="U2359" s="12">
        <f t="shared" si="3722"/>
        <v>49</v>
      </c>
      <c r="W2359" s="23" t="s">
        <v>26</v>
      </c>
      <c r="X2359" s="24">
        <v>0.35</v>
      </c>
      <c r="Y2359" s="24">
        <v>0.35</v>
      </c>
      <c r="Z2359" s="24">
        <v>0.35</v>
      </c>
      <c r="AA2359" s="24">
        <v>0.35</v>
      </c>
      <c r="AB2359" s="24">
        <v>0.35</v>
      </c>
      <c r="AC2359" s="24">
        <v>0.35</v>
      </c>
      <c r="AD2359" s="24">
        <v>0.35</v>
      </c>
      <c r="AE2359" s="24">
        <v>0.35</v>
      </c>
      <c r="AF2359" s="24">
        <v>0.35</v>
      </c>
      <c r="AG2359" s="24">
        <v>0.35</v>
      </c>
      <c r="AH2359" s="24">
        <v>0.35</v>
      </c>
      <c r="AI2359" s="24">
        <v>0.35</v>
      </c>
      <c r="AJ2359" s="24">
        <v>0.35</v>
      </c>
      <c r="AK2359" s="24">
        <v>0.35</v>
      </c>
      <c r="AL2359" s="24">
        <v>0.35</v>
      </c>
      <c r="AM2359" s="24">
        <v>0.35</v>
      </c>
      <c r="AN2359" s="24">
        <v>0.35</v>
      </c>
      <c r="AP2359" s="14"/>
      <c r="AQ2359" s="14"/>
      <c r="AR2359" s="12" t="s">
        <v>26</v>
      </c>
      <c r="AS2359" s="13">
        <f t="shared" si="3706"/>
        <v>0</v>
      </c>
      <c r="AT2359" s="13">
        <f t="shared" si="3706"/>
        <v>0</v>
      </c>
      <c r="AU2359" s="13">
        <f t="shared" si="3707"/>
        <v>0</v>
      </c>
      <c r="AV2359" s="13">
        <f t="shared" si="3708"/>
        <v>1.05</v>
      </c>
      <c r="AW2359" s="13">
        <f t="shared" si="3709"/>
        <v>1.75</v>
      </c>
      <c r="AX2359" s="13">
        <f t="shared" si="3710"/>
        <v>3.15</v>
      </c>
      <c r="AY2359" s="13">
        <f t="shared" si="3711"/>
        <v>1.4</v>
      </c>
      <c r="AZ2359" s="13">
        <f t="shared" si="3712"/>
        <v>1.75</v>
      </c>
      <c r="BA2359" s="13">
        <f t="shared" si="3713"/>
        <v>1.4</v>
      </c>
      <c r="BB2359" s="13">
        <f t="shared" si="3714"/>
        <v>0.7</v>
      </c>
      <c r="BC2359" s="13">
        <f t="shared" si="3715"/>
        <v>0</v>
      </c>
      <c r="BD2359" s="13">
        <f t="shared" si="3716"/>
        <v>1.75</v>
      </c>
      <c r="BE2359" s="13">
        <f t="shared" si="3717"/>
        <v>0</v>
      </c>
      <c r="BF2359" s="13">
        <f t="shared" si="3718"/>
        <v>4.2</v>
      </c>
      <c r="BG2359" s="13">
        <f t="shared" si="3719"/>
        <v>0</v>
      </c>
      <c r="BH2359" s="13">
        <f t="shared" si="3720"/>
        <v>0</v>
      </c>
      <c r="BI2359" s="13">
        <f t="shared" si="3721"/>
        <v>0</v>
      </c>
      <c r="BJ2359" s="12">
        <f t="shared" si="3723"/>
        <v>17.149999999999999</v>
      </c>
    </row>
    <row r="2360" spans="1:62" ht="15.75">
      <c r="A2360" s="14"/>
      <c r="B2360" s="14"/>
      <c r="C2360" s="12" t="s">
        <v>27</v>
      </c>
      <c r="D2360" s="12"/>
      <c r="E2360" s="12">
        <v>8</v>
      </c>
      <c r="F2360" s="12">
        <v>3</v>
      </c>
      <c r="G2360" s="12">
        <v>4</v>
      </c>
      <c r="H2360" s="12">
        <v>11</v>
      </c>
      <c r="I2360" s="12">
        <v>7</v>
      </c>
      <c r="J2360" s="12">
        <v>8</v>
      </c>
      <c r="K2360" s="12">
        <v>7</v>
      </c>
      <c r="L2360" s="12">
        <v>7</v>
      </c>
      <c r="M2360" s="12">
        <v>4</v>
      </c>
      <c r="N2360" s="12">
        <v>4</v>
      </c>
      <c r="O2360" s="12">
        <v>6</v>
      </c>
      <c r="P2360" s="12"/>
      <c r="Q2360" s="12">
        <v>9</v>
      </c>
      <c r="R2360" s="12"/>
      <c r="S2360" s="12">
        <v>12</v>
      </c>
      <c r="T2360" s="12"/>
      <c r="U2360" s="12">
        <f t="shared" si="3722"/>
        <v>90</v>
      </c>
      <c r="W2360" s="23" t="s">
        <v>27</v>
      </c>
      <c r="X2360" s="24">
        <v>0.43</v>
      </c>
      <c r="Y2360" s="24">
        <v>0.43</v>
      </c>
      <c r="Z2360" s="24">
        <v>0.43</v>
      </c>
      <c r="AA2360" s="24">
        <v>0.43</v>
      </c>
      <c r="AB2360" s="24">
        <v>0.43</v>
      </c>
      <c r="AC2360" s="24">
        <v>0.43</v>
      </c>
      <c r="AD2360" s="24">
        <v>0.43</v>
      </c>
      <c r="AE2360" s="24">
        <v>0.43</v>
      </c>
      <c r="AF2360" s="24">
        <v>0.43</v>
      </c>
      <c r="AG2360" s="24">
        <v>0.43</v>
      </c>
      <c r="AH2360" s="24">
        <v>0.43</v>
      </c>
      <c r="AI2360" s="24">
        <v>0.43</v>
      </c>
      <c r="AJ2360" s="24">
        <v>0.43</v>
      </c>
      <c r="AK2360" s="24">
        <v>0.43</v>
      </c>
      <c r="AL2360" s="24">
        <v>0.43</v>
      </c>
      <c r="AM2360" s="24">
        <v>0.43</v>
      </c>
      <c r="AN2360" s="24">
        <v>0.43</v>
      </c>
      <c r="AP2360" s="14"/>
      <c r="AQ2360" s="14"/>
      <c r="AR2360" s="12" t="s">
        <v>27</v>
      </c>
      <c r="AS2360" s="13">
        <f t="shared" si="3706"/>
        <v>0</v>
      </c>
      <c r="AT2360" s="13">
        <f t="shared" si="3706"/>
        <v>3.44</v>
      </c>
      <c r="AU2360" s="13">
        <f t="shared" si="3707"/>
        <v>1.29</v>
      </c>
      <c r="AV2360" s="13">
        <f t="shared" si="3708"/>
        <v>1.72</v>
      </c>
      <c r="AW2360" s="13">
        <f t="shared" si="3709"/>
        <v>4.7300000000000004</v>
      </c>
      <c r="AX2360" s="13">
        <f t="shared" si="3710"/>
        <v>3.01</v>
      </c>
      <c r="AY2360" s="13">
        <f t="shared" si="3711"/>
        <v>3.44</v>
      </c>
      <c r="AZ2360" s="13">
        <f t="shared" si="3712"/>
        <v>3.01</v>
      </c>
      <c r="BA2360" s="13">
        <f t="shared" si="3713"/>
        <v>3.01</v>
      </c>
      <c r="BB2360" s="13">
        <f t="shared" si="3714"/>
        <v>1.72</v>
      </c>
      <c r="BC2360" s="13">
        <f t="shared" si="3715"/>
        <v>1.72</v>
      </c>
      <c r="BD2360" s="13">
        <f t="shared" si="3716"/>
        <v>2.58</v>
      </c>
      <c r="BE2360" s="13">
        <f t="shared" si="3717"/>
        <v>0</v>
      </c>
      <c r="BF2360" s="13">
        <f t="shared" si="3718"/>
        <v>3.87</v>
      </c>
      <c r="BG2360" s="13">
        <f t="shared" si="3719"/>
        <v>0</v>
      </c>
      <c r="BH2360" s="13">
        <f t="shared" si="3720"/>
        <v>5.16</v>
      </c>
      <c r="BI2360" s="13">
        <f t="shared" si="3721"/>
        <v>0</v>
      </c>
      <c r="BJ2360" s="12">
        <f t="shared" si="3723"/>
        <v>38.700000000000003</v>
      </c>
    </row>
    <row r="2361" spans="1:62" ht="15.75">
      <c r="A2361" s="14"/>
      <c r="B2361" s="14"/>
      <c r="C2361" s="12" t="s">
        <v>28</v>
      </c>
      <c r="D2361" s="12"/>
      <c r="E2361" s="12">
        <v>10</v>
      </c>
      <c r="F2361" s="12">
        <v>5</v>
      </c>
      <c r="G2361" s="12">
        <v>3</v>
      </c>
      <c r="H2361" s="12">
        <v>8</v>
      </c>
      <c r="I2361" s="12">
        <v>4</v>
      </c>
      <c r="J2361" s="12">
        <v>6</v>
      </c>
      <c r="K2361" s="12">
        <v>7</v>
      </c>
      <c r="L2361" s="12">
        <v>5</v>
      </c>
      <c r="M2361" s="12">
        <v>3</v>
      </c>
      <c r="N2361" s="12">
        <v>7</v>
      </c>
      <c r="O2361" s="12">
        <v>9</v>
      </c>
      <c r="P2361" s="12"/>
      <c r="Q2361" s="12">
        <v>4</v>
      </c>
      <c r="R2361" s="12"/>
      <c r="S2361" s="12">
        <v>5</v>
      </c>
      <c r="T2361" s="12"/>
      <c r="U2361" s="12">
        <f t="shared" si="3722"/>
        <v>76</v>
      </c>
      <c r="W2361" s="23" t="s">
        <v>28</v>
      </c>
      <c r="X2361" s="24">
        <v>0.5</v>
      </c>
      <c r="Y2361" s="24">
        <v>0.5</v>
      </c>
      <c r="Z2361" s="24">
        <v>0.5</v>
      </c>
      <c r="AA2361" s="24">
        <v>0.5</v>
      </c>
      <c r="AB2361" s="24">
        <v>0.5</v>
      </c>
      <c r="AC2361" s="24">
        <v>0.5</v>
      </c>
      <c r="AD2361" s="24">
        <v>0.5</v>
      </c>
      <c r="AE2361" s="24">
        <v>0.5</v>
      </c>
      <c r="AF2361" s="24">
        <v>0.5</v>
      </c>
      <c r="AG2361" s="24">
        <v>0.5</v>
      </c>
      <c r="AH2361" s="24">
        <v>0.5</v>
      </c>
      <c r="AI2361" s="24">
        <v>0.5</v>
      </c>
      <c r="AJ2361" s="24">
        <v>0.5</v>
      </c>
      <c r="AK2361" s="24">
        <v>0.5</v>
      </c>
      <c r="AL2361" s="24">
        <v>0.5</v>
      </c>
      <c r="AM2361" s="24">
        <v>0.5</v>
      </c>
      <c r="AN2361" s="24">
        <v>0.5</v>
      </c>
      <c r="AP2361" s="14"/>
      <c r="AQ2361" s="14"/>
      <c r="AR2361" s="12" t="s">
        <v>28</v>
      </c>
      <c r="AS2361" s="13">
        <f t="shared" si="3706"/>
        <v>0</v>
      </c>
      <c r="AT2361" s="13">
        <f t="shared" si="3706"/>
        <v>5</v>
      </c>
      <c r="AU2361" s="13">
        <f t="shared" si="3707"/>
        <v>2.5</v>
      </c>
      <c r="AV2361" s="13">
        <f t="shared" si="3708"/>
        <v>1.5</v>
      </c>
      <c r="AW2361" s="13">
        <f t="shared" si="3709"/>
        <v>4</v>
      </c>
      <c r="AX2361" s="13">
        <f t="shared" si="3710"/>
        <v>2</v>
      </c>
      <c r="AY2361" s="13">
        <f t="shared" si="3711"/>
        <v>3</v>
      </c>
      <c r="AZ2361" s="13">
        <f t="shared" si="3712"/>
        <v>3.5</v>
      </c>
      <c r="BA2361" s="13">
        <f t="shared" si="3713"/>
        <v>2.5</v>
      </c>
      <c r="BB2361" s="13">
        <f t="shared" si="3714"/>
        <v>1.5</v>
      </c>
      <c r="BC2361" s="13">
        <f t="shared" si="3715"/>
        <v>3.5</v>
      </c>
      <c r="BD2361" s="13">
        <f t="shared" si="3716"/>
        <v>4.5</v>
      </c>
      <c r="BE2361" s="13">
        <f t="shared" si="3717"/>
        <v>0</v>
      </c>
      <c r="BF2361" s="13">
        <f t="shared" si="3718"/>
        <v>2</v>
      </c>
      <c r="BG2361" s="13">
        <f t="shared" si="3719"/>
        <v>0</v>
      </c>
      <c r="BH2361" s="13">
        <f t="shared" si="3720"/>
        <v>2.5</v>
      </c>
      <c r="BI2361" s="13">
        <f t="shared" si="3721"/>
        <v>0</v>
      </c>
      <c r="BJ2361" s="12">
        <f t="shared" si="3723"/>
        <v>38</v>
      </c>
    </row>
    <row r="2362" spans="1:62" ht="15.75">
      <c r="A2362" s="14"/>
      <c r="B2362" s="14"/>
      <c r="C2362" s="12" t="s">
        <v>35</v>
      </c>
      <c r="D2362" s="12"/>
      <c r="E2362" s="12">
        <v>7</v>
      </c>
      <c r="F2362" s="12">
        <v>6</v>
      </c>
      <c r="G2362" s="12">
        <v>3</v>
      </c>
      <c r="H2362" s="12">
        <v>9</v>
      </c>
      <c r="I2362" s="12">
        <v>5</v>
      </c>
      <c r="J2362" s="12">
        <v>4</v>
      </c>
      <c r="K2362" s="12">
        <v>5</v>
      </c>
      <c r="L2362" s="12">
        <v>3</v>
      </c>
      <c r="M2362" s="12">
        <v>3</v>
      </c>
      <c r="N2362" s="12">
        <v>3</v>
      </c>
      <c r="O2362" s="12">
        <v>5</v>
      </c>
      <c r="P2362" s="12"/>
      <c r="Q2362" s="12">
        <v>10</v>
      </c>
      <c r="R2362" s="12"/>
      <c r="S2362" s="12">
        <v>14</v>
      </c>
      <c r="T2362" s="12"/>
      <c r="U2362" s="12">
        <f t="shared" si="3722"/>
        <v>77</v>
      </c>
      <c r="W2362" s="23" t="s">
        <v>50</v>
      </c>
      <c r="X2362" s="24">
        <v>8.5000000000000006E-2</v>
      </c>
      <c r="Y2362" s="24">
        <v>8.5000000000000006E-2</v>
      </c>
      <c r="Z2362" s="24">
        <v>8.5000000000000006E-2</v>
      </c>
      <c r="AA2362" s="24">
        <v>8.5000000000000006E-2</v>
      </c>
      <c r="AB2362" s="24">
        <v>8.5000000000000006E-2</v>
      </c>
      <c r="AC2362" s="24">
        <v>8.5000000000000006E-2</v>
      </c>
      <c r="AD2362" s="24">
        <v>8.5000000000000006E-2</v>
      </c>
      <c r="AE2362" s="24">
        <v>8.5000000000000006E-2</v>
      </c>
      <c r="AF2362" s="24">
        <v>8.5000000000000006E-2</v>
      </c>
      <c r="AG2362" s="24">
        <v>8.5000000000000006E-2</v>
      </c>
      <c r="AH2362" s="24">
        <v>8.5000000000000006E-2</v>
      </c>
      <c r="AI2362" s="24">
        <v>8.5000000000000006E-2</v>
      </c>
      <c r="AJ2362" s="24">
        <v>8.5000000000000006E-2</v>
      </c>
      <c r="AK2362" s="24">
        <v>8.5000000000000006E-2</v>
      </c>
      <c r="AL2362" s="24">
        <v>8.5000000000000006E-2</v>
      </c>
      <c r="AM2362" s="24">
        <v>8.5000000000000006E-2</v>
      </c>
      <c r="AN2362" s="24">
        <v>8.5000000000000006E-2</v>
      </c>
      <c r="AP2362" s="14"/>
      <c r="AQ2362" s="14"/>
      <c r="AR2362" s="12" t="s">
        <v>29</v>
      </c>
      <c r="AS2362" s="13">
        <f t="shared" si="3706"/>
        <v>0</v>
      </c>
      <c r="AT2362" s="13">
        <f t="shared" si="3706"/>
        <v>0.59499999999999997</v>
      </c>
      <c r="AU2362" s="13">
        <f t="shared" si="3707"/>
        <v>0.51</v>
      </c>
      <c r="AV2362" s="13">
        <f t="shared" si="3708"/>
        <v>0.255</v>
      </c>
      <c r="AW2362" s="13">
        <f t="shared" si="3709"/>
        <v>0.76500000000000001</v>
      </c>
      <c r="AX2362" s="13">
        <f t="shared" si="3710"/>
        <v>0.42499999999999999</v>
      </c>
      <c r="AY2362" s="13">
        <f t="shared" si="3711"/>
        <v>0.34</v>
      </c>
      <c r="AZ2362" s="13">
        <f t="shared" si="3712"/>
        <v>0.42499999999999999</v>
      </c>
      <c r="BA2362" s="13">
        <f t="shared" si="3713"/>
        <v>0.255</v>
      </c>
      <c r="BB2362" s="13">
        <f t="shared" si="3714"/>
        <v>0.255</v>
      </c>
      <c r="BC2362" s="13">
        <f t="shared" si="3715"/>
        <v>0.255</v>
      </c>
      <c r="BD2362" s="13">
        <f t="shared" si="3716"/>
        <v>0.42499999999999999</v>
      </c>
      <c r="BE2362" s="13">
        <f t="shared" si="3717"/>
        <v>0</v>
      </c>
      <c r="BF2362" s="13">
        <f t="shared" si="3718"/>
        <v>0.85</v>
      </c>
      <c r="BG2362" s="13">
        <f t="shared" si="3719"/>
        <v>0</v>
      </c>
      <c r="BH2362" s="13">
        <f t="shared" si="3720"/>
        <v>1.19</v>
      </c>
      <c r="BI2362" s="13">
        <f t="shared" si="3721"/>
        <v>0</v>
      </c>
      <c r="BJ2362" s="12">
        <f t="shared" si="3723"/>
        <v>6.5449999999999999</v>
      </c>
    </row>
    <row r="2363" spans="1:62" ht="15.75">
      <c r="A2363" s="14"/>
      <c r="B2363" s="14"/>
      <c r="C2363" s="12" t="s">
        <v>36</v>
      </c>
      <c r="D2363" s="12"/>
      <c r="E2363" s="12">
        <v>8</v>
      </c>
      <c r="F2363" s="12">
        <v>5</v>
      </c>
      <c r="G2363" s="12"/>
      <c r="H2363" s="12"/>
      <c r="I2363" s="12"/>
      <c r="J2363" s="12"/>
      <c r="K2363" s="12"/>
      <c r="L2363" s="12"/>
      <c r="M2363" s="12"/>
      <c r="N2363" s="12"/>
      <c r="O2363" s="12">
        <v>5</v>
      </c>
      <c r="P2363" s="12"/>
      <c r="Q2363" s="12">
        <v>3</v>
      </c>
      <c r="R2363" s="12"/>
      <c r="S2363" s="12"/>
      <c r="T2363" s="12"/>
      <c r="U2363" s="12">
        <f t="shared" si="3722"/>
        <v>21</v>
      </c>
      <c r="W2363" s="23" t="s">
        <v>51</v>
      </c>
      <c r="X2363" s="24">
        <v>0.59</v>
      </c>
      <c r="Y2363" s="24">
        <v>0.59</v>
      </c>
      <c r="Z2363" s="24">
        <v>0.59</v>
      </c>
      <c r="AA2363" s="24">
        <v>0.59</v>
      </c>
      <c r="AB2363" s="24">
        <v>0.59</v>
      </c>
      <c r="AC2363" s="24">
        <v>0.59</v>
      </c>
      <c r="AD2363" s="24">
        <v>0.59</v>
      </c>
      <c r="AE2363" s="24">
        <v>0.59</v>
      </c>
      <c r="AF2363" s="24">
        <v>0.59</v>
      </c>
      <c r="AG2363" s="24">
        <v>0.59</v>
      </c>
      <c r="AH2363" s="24">
        <v>0.59</v>
      </c>
      <c r="AI2363" s="24">
        <v>0.59</v>
      </c>
      <c r="AJ2363" s="24">
        <v>0.59</v>
      </c>
      <c r="AK2363" s="24">
        <v>0.59</v>
      </c>
      <c r="AL2363" s="24">
        <v>0.59</v>
      </c>
      <c r="AM2363" s="24">
        <v>0.59</v>
      </c>
      <c r="AN2363" s="24">
        <v>0.59</v>
      </c>
      <c r="AP2363" s="14"/>
      <c r="AQ2363" s="14"/>
      <c r="AR2363" s="12" t="s">
        <v>30</v>
      </c>
      <c r="AS2363" s="13">
        <f t="shared" si="3706"/>
        <v>0</v>
      </c>
      <c r="AT2363" s="13">
        <f t="shared" si="3706"/>
        <v>4.72</v>
      </c>
      <c r="AU2363" s="13">
        <f t="shared" si="3707"/>
        <v>2.95</v>
      </c>
      <c r="AV2363" s="13">
        <f t="shared" si="3708"/>
        <v>0</v>
      </c>
      <c r="AW2363" s="13">
        <f t="shared" si="3709"/>
        <v>0</v>
      </c>
      <c r="AX2363" s="13">
        <f t="shared" si="3710"/>
        <v>0</v>
      </c>
      <c r="AY2363" s="13">
        <f t="shared" si="3711"/>
        <v>0</v>
      </c>
      <c r="AZ2363" s="13">
        <f t="shared" si="3712"/>
        <v>0</v>
      </c>
      <c r="BA2363" s="13">
        <f t="shared" si="3713"/>
        <v>0</v>
      </c>
      <c r="BB2363" s="13">
        <f t="shared" si="3714"/>
        <v>0</v>
      </c>
      <c r="BC2363" s="13">
        <f t="shared" si="3715"/>
        <v>0</v>
      </c>
      <c r="BD2363" s="13">
        <f t="shared" si="3716"/>
        <v>2.95</v>
      </c>
      <c r="BE2363" s="13">
        <f t="shared" si="3717"/>
        <v>0</v>
      </c>
      <c r="BF2363" s="13">
        <f t="shared" si="3718"/>
        <v>1.77</v>
      </c>
      <c r="BG2363" s="13">
        <f t="shared" si="3719"/>
        <v>0</v>
      </c>
      <c r="BH2363" s="13">
        <f t="shared" si="3720"/>
        <v>0</v>
      </c>
      <c r="BI2363" s="13">
        <f t="shared" si="3721"/>
        <v>0</v>
      </c>
      <c r="BJ2363" s="12">
        <f t="shared" si="3723"/>
        <v>12.39</v>
      </c>
    </row>
    <row r="2364" spans="1:62" ht="15.75">
      <c r="A2364" s="14"/>
      <c r="B2364" s="14"/>
      <c r="C2364" s="12" t="s">
        <v>31</v>
      </c>
      <c r="D2364" s="12"/>
      <c r="E2364" s="12">
        <v>5</v>
      </c>
      <c r="F2364" s="12">
        <v>3</v>
      </c>
      <c r="G2364" s="12"/>
      <c r="H2364" s="12"/>
      <c r="I2364" s="12"/>
      <c r="J2364" s="12"/>
      <c r="K2364" s="12"/>
      <c r="L2364" s="12"/>
      <c r="M2364" s="12"/>
      <c r="N2364" s="12">
        <v>2</v>
      </c>
      <c r="O2364" s="12"/>
      <c r="P2364" s="12"/>
      <c r="Q2364" s="12">
        <v>2</v>
      </c>
      <c r="R2364" s="12"/>
      <c r="S2364" s="12"/>
      <c r="T2364" s="12"/>
      <c r="U2364" s="12">
        <f t="shared" si="3722"/>
        <v>12</v>
      </c>
      <c r="W2364" s="23" t="s">
        <v>31</v>
      </c>
      <c r="X2364" s="24">
        <v>0.56999999999999995</v>
      </c>
      <c r="Y2364" s="24">
        <v>0.56999999999999995</v>
      </c>
      <c r="Z2364" s="24">
        <v>0.56999999999999995</v>
      </c>
      <c r="AA2364" s="24">
        <v>0.56999999999999995</v>
      </c>
      <c r="AB2364" s="24">
        <v>0.56999999999999995</v>
      </c>
      <c r="AC2364" s="24">
        <v>0.56999999999999995</v>
      </c>
      <c r="AD2364" s="24">
        <v>0.56999999999999995</v>
      </c>
      <c r="AE2364" s="24">
        <v>0.56999999999999995</v>
      </c>
      <c r="AF2364" s="24">
        <v>0.56999999999999995</v>
      </c>
      <c r="AG2364" s="24">
        <v>0.56999999999999995</v>
      </c>
      <c r="AH2364" s="24">
        <v>0.56999999999999995</v>
      </c>
      <c r="AI2364" s="24">
        <v>0.56999999999999995</v>
      </c>
      <c r="AJ2364" s="24">
        <v>0.56999999999999995</v>
      </c>
      <c r="AK2364" s="24">
        <v>0.56999999999999995</v>
      </c>
      <c r="AL2364" s="24">
        <v>0.56999999999999995</v>
      </c>
      <c r="AM2364" s="24">
        <v>0.56999999999999995</v>
      </c>
      <c r="AN2364" s="24">
        <v>0.56999999999999995</v>
      </c>
      <c r="AP2364" s="14"/>
      <c r="AQ2364" s="14"/>
      <c r="AR2364" s="12" t="s">
        <v>31</v>
      </c>
      <c r="AS2364" s="13">
        <f t="shared" si="3706"/>
        <v>0</v>
      </c>
      <c r="AT2364" s="13">
        <f t="shared" si="3706"/>
        <v>2.85</v>
      </c>
      <c r="AU2364" s="13">
        <f t="shared" si="3707"/>
        <v>1.71</v>
      </c>
      <c r="AV2364" s="13">
        <f t="shared" si="3708"/>
        <v>0</v>
      </c>
      <c r="AW2364" s="13">
        <f t="shared" si="3709"/>
        <v>0</v>
      </c>
      <c r="AX2364" s="13">
        <f t="shared" si="3710"/>
        <v>0</v>
      </c>
      <c r="AY2364" s="13">
        <f t="shared" si="3711"/>
        <v>0</v>
      </c>
      <c r="AZ2364" s="13">
        <f t="shared" si="3712"/>
        <v>0</v>
      </c>
      <c r="BA2364" s="13">
        <f t="shared" si="3713"/>
        <v>0</v>
      </c>
      <c r="BB2364" s="13">
        <f t="shared" si="3714"/>
        <v>0</v>
      </c>
      <c r="BC2364" s="13">
        <f t="shared" si="3715"/>
        <v>1.1399999999999999</v>
      </c>
      <c r="BD2364" s="13">
        <f t="shared" si="3716"/>
        <v>0</v>
      </c>
      <c r="BE2364" s="13">
        <f t="shared" si="3717"/>
        <v>0</v>
      </c>
      <c r="BF2364" s="13">
        <f t="shared" si="3718"/>
        <v>1.1399999999999999</v>
      </c>
      <c r="BG2364" s="13">
        <f t="shared" si="3719"/>
        <v>0</v>
      </c>
      <c r="BH2364" s="13">
        <f t="shared" si="3720"/>
        <v>0</v>
      </c>
      <c r="BI2364" s="13">
        <f t="shared" si="3721"/>
        <v>0</v>
      </c>
      <c r="BJ2364" s="12">
        <f t="shared" si="3723"/>
        <v>6.84</v>
      </c>
    </row>
    <row r="2365" spans="1:62" ht="15.75">
      <c r="A2365" s="16"/>
      <c r="B2365" s="16"/>
      <c r="C2365" s="12" t="s">
        <v>32</v>
      </c>
      <c r="D2365" s="12"/>
      <c r="E2365" s="12"/>
      <c r="F2365" s="12"/>
      <c r="G2365" s="12">
        <v>4</v>
      </c>
      <c r="H2365" s="12">
        <v>5</v>
      </c>
      <c r="I2365" s="12">
        <v>6</v>
      </c>
      <c r="J2365" s="12">
        <v>6</v>
      </c>
      <c r="K2365" s="12">
        <v>5</v>
      </c>
      <c r="L2365" s="12">
        <v>2</v>
      </c>
      <c r="M2365" s="12">
        <v>2</v>
      </c>
      <c r="N2365" s="12"/>
      <c r="O2365" s="12">
        <v>9</v>
      </c>
      <c r="P2365" s="12"/>
      <c r="Q2365" s="12"/>
      <c r="R2365" s="12"/>
      <c r="S2365" s="12"/>
      <c r="T2365" s="12">
        <v>12</v>
      </c>
      <c r="U2365" s="12">
        <f t="shared" si="3722"/>
        <v>51</v>
      </c>
      <c r="W2365" s="23" t="s">
        <v>32</v>
      </c>
      <c r="X2365" s="24">
        <v>0.4</v>
      </c>
      <c r="Y2365" s="24">
        <v>0.4</v>
      </c>
      <c r="Z2365" s="24">
        <v>0.4</v>
      </c>
      <c r="AA2365" s="24">
        <v>0.4</v>
      </c>
      <c r="AB2365" s="24">
        <v>0.4</v>
      </c>
      <c r="AC2365" s="24">
        <v>0.4</v>
      </c>
      <c r="AD2365" s="24">
        <v>0.4</v>
      </c>
      <c r="AE2365" s="24">
        <v>0.4</v>
      </c>
      <c r="AF2365" s="24">
        <v>0.4</v>
      </c>
      <c r="AG2365" s="24">
        <v>0.4</v>
      </c>
      <c r="AH2365" s="24">
        <v>0.4</v>
      </c>
      <c r="AI2365" s="24">
        <v>0.4</v>
      </c>
      <c r="AJ2365" s="24">
        <v>0.4</v>
      </c>
      <c r="AK2365" s="24">
        <v>0.4</v>
      </c>
      <c r="AL2365" s="24">
        <v>0.4</v>
      </c>
      <c r="AM2365" s="24">
        <v>0.4</v>
      </c>
      <c r="AN2365" s="24">
        <v>0.4</v>
      </c>
      <c r="AP2365" s="16"/>
      <c r="AQ2365" s="16"/>
      <c r="AR2365" s="12" t="s">
        <v>32</v>
      </c>
      <c r="AS2365" s="13">
        <f t="shared" si="3706"/>
        <v>0</v>
      </c>
      <c r="AT2365" s="13">
        <f t="shared" si="3706"/>
        <v>0</v>
      </c>
      <c r="AU2365" s="13">
        <f t="shared" si="3707"/>
        <v>0</v>
      </c>
      <c r="AV2365" s="13">
        <f t="shared" si="3708"/>
        <v>1.6</v>
      </c>
      <c r="AW2365" s="13">
        <f t="shared" si="3709"/>
        <v>2</v>
      </c>
      <c r="AX2365" s="13">
        <f t="shared" si="3710"/>
        <v>2.4</v>
      </c>
      <c r="AY2365" s="13">
        <f t="shared" si="3711"/>
        <v>2.4</v>
      </c>
      <c r="AZ2365" s="13">
        <f t="shared" si="3712"/>
        <v>2</v>
      </c>
      <c r="BA2365" s="13">
        <f t="shared" si="3713"/>
        <v>0.8</v>
      </c>
      <c r="BB2365" s="13">
        <f t="shared" si="3714"/>
        <v>0.8</v>
      </c>
      <c r="BC2365" s="13">
        <f t="shared" si="3715"/>
        <v>0</v>
      </c>
      <c r="BD2365" s="13">
        <f t="shared" si="3716"/>
        <v>3.6</v>
      </c>
      <c r="BE2365" s="13">
        <f t="shared" si="3717"/>
        <v>0</v>
      </c>
      <c r="BF2365" s="13">
        <f t="shared" si="3718"/>
        <v>0</v>
      </c>
      <c r="BG2365" s="13">
        <f t="shared" si="3719"/>
        <v>0</v>
      </c>
      <c r="BH2365" s="13">
        <f t="shared" si="3720"/>
        <v>0</v>
      </c>
      <c r="BI2365" s="13">
        <f t="shared" si="3721"/>
        <v>4.8</v>
      </c>
      <c r="BJ2365" s="12">
        <f t="shared" si="3723"/>
        <v>20.399999999999999</v>
      </c>
    </row>
    <row r="2366" spans="1:62">
      <c r="A2366" s="17"/>
      <c r="B2366" s="18"/>
      <c r="C2366" s="19" t="s">
        <v>33</v>
      </c>
      <c r="D2366" s="19">
        <f>SUM(D2357:D2365)</f>
        <v>0</v>
      </c>
      <c r="E2366" s="19">
        <f>SUM(E2357:E2365)</f>
        <v>38</v>
      </c>
      <c r="F2366" s="19">
        <f t="shared" ref="F2366:U2366" si="3724">SUM(F2357:F2365)</f>
        <v>22</v>
      </c>
      <c r="G2366" s="19">
        <f t="shared" si="3724"/>
        <v>31</v>
      </c>
      <c r="H2366" s="19">
        <f t="shared" si="3724"/>
        <v>60</v>
      </c>
      <c r="I2366" s="19">
        <f t="shared" si="3724"/>
        <v>89</v>
      </c>
      <c r="J2366" s="19">
        <f t="shared" si="3724"/>
        <v>45</v>
      </c>
      <c r="K2366" s="19">
        <f t="shared" si="3724"/>
        <v>44</v>
      </c>
      <c r="L2366" s="19">
        <f t="shared" si="3724"/>
        <v>37</v>
      </c>
      <c r="M2366" s="19">
        <f t="shared" si="3724"/>
        <v>22</v>
      </c>
      <c r="N2366" s="19">
        <f t="shared" si="3724"/>
        <v>16</v>
      </c>
      <c r="O2366" s="19">
        <f t="shared" si="3724"/>
        <v>57</v>
      </c>
      <c r="P2366" s="19">
        <f t="shared" si="3724"/>
        <v>16</v>
      </c>
      <c r="Q2366" s="19">
        <f t="shared" si="3724"/>
        <v>59</v>
      </c>
      <c r="R2366" s="19">
        <f t="shared" si="3724"/>
        <v>0</v>
      </c>
      <c r="S2366" s="19">
        <f t="shared" si="3724"/>
        <v>31</v>
      </c>
      <c r="T2366" s="19">
        <f t="shared" si="3724"/>
        <v>12</v>
      </c>
      <c r="U2366" s="19">
        <f t="shared" si="3724"/>
        <v>579</v>
      </c>
      <c r="AP2366" s="35"/>
      <c r="AQ2366" s="36"/>
      <c r="AR2366" s="37" t="s">
        <v>33</v>
      </c>
      <c r="AS2366" s="37">
        <f>SUM(AS2357:AS2365)</f>
        <v>0</v>
      </c>
      <c r="AT2366" s="37">
        <f t="shared" ref="AT2366:BJ2366" si="3725">SUM(AT2357:AT2365)</f>
        <v>16.605</v>
      </c>
      <c r="AU2366" s="37">
        <f t="shared" si="3725"/>
        <v>8.9600000000000009</v>
      </c>
      <c r="AV2366" s="37">
        <f t="shared" si="3725"/>
        <v>9.5549999999999997</v>
      </c>
      <c r="AW2366" s="37">
        <f t="shared" si="3725"/>
        <v>18.594999999999999</v>
      </c>
      <c r="AX2366" s="37">
        <f t="shared" si="3725"/>
        <v>25.195</v>
      </c>
      <c r="AY2366" s="37">
        <f t="shared" si="3725"/>
        <v>14.725</v>
      </c>
      <c r="AZ2366" s="37">
        <f t="shared" si="3725"/>
        <v>14.34</v>
      </c>
      <c r="BA2366" s="37">
        <f t="shared" si="3725"/>
        <v>11.845000000000001</v>
      </c>
      <c r="BB2366" s="37">
        <f t="shared" si="3725"/>
        <v>6.9749999999999996</v>
      </c>
      <c r="BC2366" s="37">
        <f t="shared" si="3725"/>
        <v>6.6150000000000002</v>
      </c>
      <c r="BD2366" s="37">
        <f t="shared" si="3725"/>
        <v>20.414999999999999</v>
      </c>
      <c r="BE2366" s="37">
        <f t="shared" si="3725"/>
        <v>4.08</v>
      </c>
      <c r="BF2366" s="37">
        <f t="shared" si="3725"/>
        <v>18.664999999999999</v>
      </c>
      <c r="BG2366" s="37">
        <f t="shared" si="3725"/>
        <v>0</v>
      </c>
      <c r="BH2366" s="37">
        <f t="shared" si="3725"/>
        <v>8.85</v>
      </c>
      <c r="BI2366" s="37">
        <f t="shared" si="3725"/>
        <v>4.8</v>
      </c>
      <c r="BJ2366" s="37">
        <f t="shared" si="3725"/>
        <v>190.22</v>
      </c>
    </row>
    <row r="2369" spans="1:62" ht="106.5">
      <c r="A2369" s="8" t="s">
        <v>2</v>
      </c>
      <c r="B2369" s="8" t="s">
        <v>3</v>
      </c>
      <c r="C2369" s="8" t="s">
        <v>4</v>
      </c>
      <c r="D2369" s="9" t="str">
        <f>D5</f>
        <v>ANGGREK</v>
      </c>
      <c r="E2369" s="9" t="str">
        <f t="shared" ref="E2369:U2369" si="3726">E5</f>
        <v>BOUGENVIL</v>
      </c>
      <c r="F2369" s="9" t="str">
        <f t="shared" si="3726"/>
        <v>CAMELIA</v>
      </c>
      <c r="G2369" s="9" t="str">
        <f t="shared" si="3726"/>
        <v>DEWANDARU</v>
      </c>
      <c r="H2369" s="9" t="str">
        <f t="shared" si="3726"/>
        <v>EDELWEIS</v>
      </c>
      <c r="I2369" s="9" t="str">
        <f t="shared" si="3726"/>
        <v>FLAMBOYAN</v>
      </c>
      <c r="J2369" s="9" t="str">
        <f t="shared" si="3726"/>
        <v>GERANIUM</v>
      </c>
      <c r="K2369" s="9" t="str">
        <f t="shared" si="3726"/>
        <v>HELIKONIA</v>
      </c>
      <c r="L2369" s="9" t="str">
        <f t="shared" si="3726"/>
        <v>IVY</v>
      </c>
      <c r="M2369" s="9" t="str">
        <f t="shared" si="3726"/>
        <v>KANA</v>
      </c>
      <c r="N2369" s="9" t="str">
        <f t="shared" si="3726"/>
        <v>IGD</v>
      </c>
      <c r="O2369" s="9" t="str">
        <f t="shared" si="3726"/>
        <v>HCU</v>
      </c>
      <c r="P2369" s="9" t="str">
        <f t="shared" si="3726"/>
        <v>PENUNJANG</v>
      </c>
      <c r="Q2369" s="9" t="str">
        <f t="shared" si="3726"/>
        <v>PELAYANAN</v>
      </c>
      <c r="R2369" s="9" t="str">
        <f t="shared" si="3726"/>
        <v>ADMIN</v>
      </c>
      <c r="S2369" s="9" t="str">
        <f t="shared" si="3726"/>
        <v>ASRAMA</v>
      </c>
      <c r="T2369" s="9" t="str">
        <f t="shared" si="3726"/>
        <v>MASJID</v>
      </c>
      <c r="U2369" s="9" t="str">
        <f t="shared" si="3726"/>
        <v>JUMLAH</v>
      </c>
      <c r="W2369" s="21"/>
      <c r="X2369" s="22" t="str">
        <f>X5</f>
        <v>ANGGREK</v>
      </c>
      <c r="Y2369" s="22" t="str">
        <f>Y5</f>
        <v>BOUGENVIL</v>
      </c>
      <c r="Z2369" s="22" t="str">
        <f t="shared" ref="Z2369:AN2369" si="3727">Z5</f>
        <v>CAMELIA</v>
      </c>
      <c r="AA2369" s="22" t="str">
        <f t="shared" si="3727"/>
        <v>DEWANDARU</v>
      </c>
      <c r="AB2369" s="22" t="str">
        <f t="shared" si="3727"/>
        <v>EDELWEIS</v>
      </c>
      <c r="AC2369" s="22" t="str">
        <f t="shared" si="3727"/>
        <v>FLAMBOYAN</v>
      </c>
      <c r="AD2369" s="22" t="str">
        <f t="shared" si="3727"/>
        <v>GERANIUM</v>
      </c>
      <c r="AE2369" s="22" t="str">
        <f t="shared" si="3727"/>
        <v>HELIKONIA</v>
      </c>
      <c r="AF2369" s="22" t="str">
        <f t="shared" si="3727"/>
        <v>IVY</v>
      </c>
      <c r="AG2369" s="22" t="str">
        <f t="shared" si="3727"/>
        <v>KANA</v>
      </c>
      <c r="AH2369" s="22" t="str">
        <f t="shared" si="3727"/>
        <v>IGD</v>
      </c>
      <c r="AI2369" s="22" t="str">
        <f t="shared" si="3727"/>
        <v>HCU</v>
      </c>
      <c r="AJ2369" s="22" t="str">
        <f t="shared" si="3727"/>
        <v>PENUNJANG</v>
      </c>
      <c r="AK2369" s="22" t="str">
        <f t="shared" si="3727"/>
        <v>PELAYANAN</v>
      </c>
      <c r="AL2369" s="22" t="str">
        <f t="shared" si="3727"/>
        <v>ADMIN</v>
      </c>
      <c r="AM2369" s="22" t="str">
        <f t="shared" si="3727"/>
        <v>ASRAMA</v>
      </c>
      <c r="AN2369" s="22" t="str">
        <f t="shared" si="3727"/>
        <v>MASJID</v>
      </c>
      <c r="AP2369" s="33" t="s">
        <v>2</v>
      </c>
      <c r="AQ2369" s="33" t="s">
        <v>3</v>
      </c>
      <c r="AR2369" s="33" t="s">
        <v>4</v>
      </c>
      <c r="AS2369" s="34" t="str">
        <f>AS5</f>
        <v>ANGGREK</v>
      </c>
      <c r="AT2369" s="34" t="str">
        <f>AT5</f>
        <v>BOUGENVIL</v>
      </c>
      <c r="AU2369" s="34" t="str">
        <f t="shared" ref="AU2369:BJ2369" si="3728">AU5</f>
        <v>CAMELIA II</v>
      </c>
      <c r="AV2369" s="34" t="str">
        <f t="shared" si="3728"/>
        <v>DEWANDARU</v>
      </c>
      <c r="AW2369" s="34" t="str">
        <f t="shared" si="3728"/>
        <v>EDELWEIS</v>
      </c>
      <c r="AX2369" s="34" t="str">
        <f t="shared" si="3728"/>
        <v>FLAMBOYAN</v>
      </c>
      <c r="AY2369" s="34" t="str">
        <f t="shared" si="3728"/>
        <v>GERANIUM</v>
      </c>
      <c r="AZ2369" s="34" t="str">
        <f t="shared" si="3728"/>
        <v>HELIKONIA</v>
      </c>
      <c r="BA2369" s="34" t="str">
        <f t="shared" si="3728"/>
        <v>IVY</v>
      </c>
      <c r="BB2369" s="34" t="str">
        <f t="shared" si="3728"/>
        <v>KANA</v>
      </c>
      <c r="BC2369" s="34" t="str">
        <f t="shared" si="3728"/>
        <v>IGD</v>
      </c>
      <c r="BD2369" s="34" t="str">
        <f t="shared" si="3728"/>
        <v>HCU</v>
      </c>
      <c r="BE2369" s="34" t="str">
        <f t="shared" si="3728"/>
        <v>PENUNJANG</v>
      </c>
      <c r="BF2369" s="34" t="str">
        <f t="shared" si="3728"/>
        <v>PELAYANAN</v>
      </c>
      <c r="BG2369" s="34" t="str">
        <f t="shared" si="3728"/>
        <v>ADMIN</v>
      </c>
      <c r="BH2369" s="34" t="str">
        <f t="shared" si="3728"/>
        <v>ASRAMA</v>
      </c>
      <c r="BI2369" s="34" t="str">
        <f t="shared" si="3728"/>
        <v>MASJID</v>
      </c>
      <c r="BJ2369" s="34" t="str">
        <f t="shared" si="3728"/>
        <v>JUMLAH</v>
      </c>
    </row>
    <row r="2370" spans="1:62" ht="15.75">
      <c r="A2370" s="10">
        <f>A2357+1</f>
        <v>30</v>
      </c>
      <c r="B2370" s="11" t="s">
        <v>41</v>
      </c>
      <c r="C2370" s="12" t="s">
        <v>24</v>
      </c>
      <c r="D2370" s="12"/>
      <c r="E2370" s="12"/>
      <c r="F2370" s="12"/>
      <c r="G2370" s="12">
        <v>11</v>
      </c>
      <c r="H2370" s="12">
        <v>11</v>
      </c>
      <c r="I2370" s="12">
        <v>28</v>
      </c>
      <c r="J2370" s="12">
        <v>8</v>
      </c>
      <c r="K2370" s="12">
        <v>9</v>
      </c>
      <c r="L2370" s="12">
        <v>4</v>
      </c>
      <c r="M2370" s="12">
        <v>6</v>
      </c>
      <c r="N2370" s="12"/>
      <c r="O2370" s="12">
        <v>12</v>
      </c>
      <c r="P2370" s="12">
        <v>12</v>
      </c>
      <c r="Q2370" s="12">
        <v>16</v>
      </c>
      <c r="R2370" s="12"/>
      <c r="S2370" s="12"/>
      <c r="T2370" s="12"/>
      <c r="U2370" s="12">
        <f>SUM(E2370:T2370)</f>
        <v>117</v>
      </c>
      <c r="W2370" s="23" t="s">
        <v>24</v>
      </c>
      <c r="X2370" s="24">
        <v>0.26500000000000001</v>
      </c>
      <c r="Y2370" s="24">
        <v>0.26500000000000001</v>
      </c>
      <c r="Z2370" s="24">
        <v>0.26500000000000001</v>
      </c>
      <c r="AA2370" s="24">
        <v>0.26500000000000001</v>
      </c>
      <c r="AB2370" s="24">
        <v>0.26500000000000001</v>
      </c>
      <c r="AC2370" s="24">
        <v>0.26500000000000001</v>
      </c>
      <c r="AD2370" s="24">
        <v>0.26500000000000001</v>
      </c>
      <c r="AE2370" s="24">
        <v>0.26500000000000001</v>
      </c>
      <c r="AF2370" s="24">
        <v>0.26500000000000001</v>
      </c>
      <c r="AG2370" s="24">
        <v>0.26500000000000001</v>
      </c>
      <c r="AH2370" s="24">
        <v>0.26500000000000001</v>
      </c>
      <c r="AI2370" s="24">
        <v>0.26500000000000001</v>
      </c>
      <c r="AJ2370" s="24">
        <v>0.26500000000000001</v>
      </c>
      <c r="AK2370" s="24">
        <v>0.26500000000000001</v>
      </c>
      <c r="AL2370" s="24">
        <v>0.26500000000000001</v>
      </c>
      <c r="AM2370" s="24">
        <v>0.26500000000000001</v>
      </c>
      <c r="AN2370" s="24">
        <v>0.26500000000000001</v>
      </c>
      <c r="AP2370" s="10">
        <f>AP2357+1</f>
        <v>30</v>
      </c>
      <c r="AQ2370" s="11" t="s">
        <v>39</v>
      </c>
      <c r="AR2370" s="12" t="s">
        <v>24</v>
      </c>
      <c r="AS2370" s="13">
        <f t="shared" ref="AS2370:AT2378" si="3729">D2370*X2370</f>
        <v>0</v>
      </c>
      <c r="AT2370" s="13">
        <f t="shared" si="3729"/>
        <v>0</v>
      </c>
      <c r="AU2370" s="13">
        <f t="shared" ref="AU2370:AU2378" si="3730">F2370*Z2370</f>
        <v>0</v>
      </c>
      <c r="AV2370" s="13">
        <f t="shared" ref="AV2370:AV2378" si="3731">G2370*AA2370</f>
        <v>2.915</v>
      </c>
      <c r="AW2370" s="13">
        <f t="shared" ref="AW2370:AW2378" si="3732">H2370*AB2370</f>
        <v>2.915</v>
      </c>
      <c r="AX2370" s="13">
        <f t="shared" ref="AX2370:AX2378" si="3733">I2370*AC2370</f>
        <v>7.42</v>
      </c>
      <c r="AY2370" s="13">
        <f t="shared" ref="AY2370:AY2378" si="3734">J2370*AD2370</f>
        <v>2.12</v>
      </c>
      <c r="AZ2370" s="13">
        <f t="shared" ref="AZ2370:AZ2378" si="3735">K2370*AE2370</f>
        <v>2.3849999999999998</v>
      </c>
      <c r="BA2370" s="13">
        <f t="shared" ref="BA2370:BA2378" si="3736">L2370*AF2370</f>
        <v>1.06</v>
      </c>
      <c r="BB2370" s="13">
        <f t="shared" ref="BB2370:BB2378" si="3737">M2370*AG2370</f>
        <v>1.59</v>
      </c>
      <c r="BC2370" s="13">
        <f t="shared" ref="BC2370:BC2378" si="3738">N2370*AH2370</f>
        <v>0</v>
      </c>
      <c r="BD2370" s="13">
        <f t="shared" ref="BD2370:BD2378" si="3739">O2370*AI2370</f>
        <v>3.18</v>
      </c>
      <c r="BE2370" s="13">
        <f t="shared" ref="BE2370:BE2378" si="3740">P2370*AJ2370</f>
        <v>3.18</v>
      </c>
      <c r="BF2370" s="13">
        <f t="shared" ref="BF2370:BF2378" si="3741">Q2370*AK2370</f>
        <v>4.24</v>
      </c>
      <c r="BG2370" s="13">
        <f t="shared" ref="BG2370:BG2378" si="3742">R2370*AL2370</f>
        <v>0</v>
      </c>
      <c r="BH2370" s="13">
        <f t="shared" ref="BH2370:BH2378" si="3743">S2370*AM2370</f>
        <v>0</v>
      </c>
      <c r="BI2370" s="13">
        <f t="shared" ref="BI2370:BI2378" si="3744">T2370*AN2370</f>
        <v>0</v>
      </c>
      <c r="BJ2370" s="12">
        <f>SUM(AT2370:BI2370)</f>
        <v>31.004999999999999</v>
      </c>
    </row>
    <row r="2371" spans="1:62" ht="15.75">
      <c r="A2371" s="14"/>
      <c r="B2371" s="15">
        <f>B2358+1</f>
        <v>44742</v>
      </c>
      <c r="C2371" s="12" t="s">
        <v>25</v>
      </c>
      <c r="D2371" s="12"/>
      <c r="E2371" s="12"/>
      <c r="F2371" s="12"/>
      <c r="G2371" s="12">
        <v>12</v>
      </c>
      <c r="H2371" s="12">
        <v>12</v>
      </c>
      <c r="I2371" s="12">
        <v>28</v>
      </c>
      <c r="J2371" s="12">
        <v>8</v>
      </c>
      <c r="K2371" s="12">
        <v>10</v>
      </c>
      <c r="L2371" s="12">
        <v>5</v>
      </c>
      <c r="M2371" s="12">
        <v>4</v>
      </c>
      <c r="N2371" s="12"/>
      <c r="O2371" s="12">
        <v>4</v>
      </c>
      <c r="P2371" s="12">
        <v>2</v>
      </c>
      <c r="Q2371" s="12">
        <v>6</v>
      </c>
      <c r="R2371" s="12"/>
      <c r="S2371" s="12"/>
      <c r="T2371" s="12"/>
      <c r="U2371" s="12">
        <f t="shared" ref="U2371:U2378" si="3745">SUM(E2371:T2371)</f>
        <v>91</v>
      </c>
      <c r="W2371" s="23" t="s">
        <v>25</v>
      </c>
      <c r="X2371" s="24">
        <v>0.22500000000000001</v>
      </c>
      <c r="Y2371" s="24">
        <v>0.22500000000000001</v>
      </c>
      <c r="Z2371" s="24">
        <v>0.22500000000000001</v>
      </c>
      <c r="AA2371" s="24">
        <v>0.22500000000000001</v>
      </c>
      <c r="AB2371" s="24">
        <v>0.22500000000000001</v>
      </c>
      <c r="AC2371" s="24">
        <v>0.22500000000000001</v>
      </c>
      <c r="AD2371" s="24">
        <v>0.22500000000000001</v>
      </c>
      <c r="AE2371" s="24">
        <v>0.22500000000000001</v>
      </c>
      <c r="AF2371" s="24">
        <v>0.22500000000000001</v>
      </c>
      <c r="AG2371" s="24">
        <v>0.22500000000000001</v>
      </c>
      <c r="AH2371" s="24">
        <v>0.22500000000000001</v>
      </c>
      <c r="AI2371" s="24">
        <v>0.22500000000000001</v>
      </c>
      <c r="AJ2371" s="24">
        <v>0.22500000000000001</v>
      </c>
      <c r="AK2371" s="24">
        <v>0.22500000000000001</v>
      </c>
      <c r="AL2371" s="24">
        <v>0.22500000000000001</v>
      </c>
      <c r="AM2371" s="24">
        <v>0.22500000000000001</v>
      </c>
      <c r="AN2371" s="24">
        <v>0.22500000000000001</v>
      </c>
      <c r="AP2371" s="14"/>
      <c r="AQ2371" s="15">
        <f>AQ2358+1</f>
        <v>44377</v>
      </c>
      <c r="AR2371" s="12" t="s">
        <v>25</v>
      </c>
      <c r="AS2371" s="13">
        <f t="shared" si="3729"/>
        <v>0</v>
      </c>
      <c r="AT2371" s="13">
        <f t="shared" si="3729"/>
        <v>0</v>
      </c>
      <c r="AU2371" s="13">
        <f t="shared" si="3730"/>
        <v>0</v>
      </c>
      <c r="AV2371" s="13">
        <f t="shared" si="3731"/>
        <v>2.7</v>
      </c>
      <c r="AW2371" s="13">
        <f t="shared" si="3732"/>
        <v>2.7</v>
      </c>
      <c r="AX2371" s="13">
        <f t="shared" si="3733"/>
        <v>6.3</v>
      </c>
      <c r="AY2371" s="13">
        <f t="shared" si="3734"/>
        <v>1.8</v>
      </c>
      <c r="AZ2371" s="13">
        <f t="shared" si="3735"/>
        <v>2.25</v>
      </c>
      <c r="BA2371" s="13">
        <f t="shared" si="3736"/>
        <v>1.125</v>
      </c>
      <c r="BB2371" s="13">
        <f t="shared" si="3737"/>
        <v>0.9</v>
      </c>
      <c r="BC2371" s="13">
        <f t="shared" si="3738"/>
        <v>0</v>
      </c>
      <c r="BD2371" s="13">
        <f t="shared" si="3739"/>
        <v>0.9</v>
      </c>
      <c r="BE2371" s="13">
        <f t="shared" si="3740"/>
        <v>0.45</v>
      </c>
      <c r="BF2371" s="13">
        <f t="shared" si="3741"/>
        <v>1.35</v>
      </c>
      <c r="BG2371" s="13">
        <f t="shared" si="3742"/>
        <v>0</v>
      </c>
      <c r="BH2371" s="13">
        <f t="shared" si="3743"/>
        <v>0</v>
      </c>
      <c r="BI2371" s="13">
        <f t="shared" si="3744"/>
        <v>0</v>
      </c>
      <c r="BJ2371" s="12">
        <f t="shared" ref="BJ2371:BJ2378" si="3746">SUM(AT2371:BI2371)</f>
        <v>20.475000000000001</v>
      </c>
    </row>
    <row r="2372" spans="1:62" ht="15.75">
      <c r="A2372" s="14"/>
      <c r="B2372" s="14"/>
      <c r="C2372" s="12" t="s">
        <v>26</v>
      </c>
      <c r="D2372" s="12"/>
      <c r="E2372" s="12"/>
      <c r="F2372" s="12"/>
      <c r="G2372" s="12">
        <v>4</v>
      </c>
      <c r="H2372" s="12">
        <v>4</v>
      </c>
      <c r="I2372" s="12">
        <v>7</v>
      </c>
      <c r="J2372" s="12">
        <v>4</v>
      </c>
      <c r="K2372" s="12">
        <v>8</v>
      </c>
      <c r="L2372" s="12">
        <v>2</v>
      </c>
      <c r="M2372" s="12">
        <v>2</v>
      </c>
      <c r="N2372" s="12"/>
      <c r="O2372" s="12">
        <v>4</v>
      </c>
      <c r="P2372" s="12"/>
      <c r="Q2372" s="12"/>
      <c r="R2372" s="12"/>
      <c r="S2372" s="12"/>
      <c r="T2372" s="12"/>
      <c r="U2372" s="12">
        <f t="shared" si="3745"/>
        <v>35</v>
      </c>
      <c r="W2372" s="23" t="s">
        <v>26</v>
      </c>
      <c r="X2372" s="24">
        <v>0.35</v>
      </c>
      <c r="Y2372" s="24">
        <v>0.35</v>
      </c>
      <c r="Z2372" s="24">
        <v>0.35</v>
      </c>
      <c r="AA2372" s="24">
        <v>0.35</v>
      </c>
      <c r="AB2372" s="24">
        <v>0.35</v>
      </c>
      <c r="AC2372" s="24">
        <v>0.35</v>
      </c>
      <c r="AD2372" s="24">
        <v>0.35</v>
      </c>
      <c r="AE2372" s="24">
        <v>0.35</v>
      </c>
      <c r="AF2372" s="24">
        <v>0.35</v>
      </c>
      <c r="AG2372" s="24">
        <v>0.35</v>
      </c>
      <c r="AH2372" s="24">
        <v>0.35</v>
      </c>
      <c r="AI2372" s="24">
        <v>0.35</v>
      </c>
      <c r="AJ2372" s="24">
        <v>0.35</v>
      </c>
      <c r="AK2372" s="24">
        <v>0.35</v>
      </c>
      <c r="AL2372" s="24">
        <v>0.35</v>
      </c>
      <c r="AM2372" s="24">
        <v>0.35</v>
      </c>
      <c r="AN2372" s="24">
        <v>0.35</v>
      </c>
      <c r="AP2372" s="14"/>
      <c r="AQ2372" s="14"/>
      <c r="AR2372" s="12" t="s">
        <v>26</v>
      </c>
      <c r="AS2372" s="13">
        <f t="shared" si="3729"/>
        <v>0</v>
      </c>
      <c r="AT2372" s="13">
        <f t="shared" si="3729"/>
        <v>0</v>
      </c>
      <c r="AU2372" s="13">
        <f t="shared" si="3730"/>
        <v>0</v>
      </c>
      <c r="AV2372" s="13">
        <f t="shared" si="3731"/>
        <v>1.4</v>
      </c>
      <c r="AW2372" s="13">
        <f t="shared" si="3732"/>
        <v>1.4</v>
      </c>
      <c r="AX2372" s="13">
        <f t="shared" si="3733"/>
        <v>2.4500000000000002</v>
      </c>
      <c r="AY2372" s="13">
        <f t="shared" si="3734"/>
        <v>1.4</v>
      </c>
      <c r="AZ2372" s="13">
        <f t="shared" si="3735"/>
        <v>2.8</v>
      </c>
      <c r="BA2372" s="13">
        <f t="shared" si="3736"/>
        <v>0.7</v>
      </c>
      <c r="BB2372" s="13">
        <f t="shared" si="3737"/>
        <v>0.7</v>
      </c>
      <c r="BC2372" s="13">
        <f t="shared" si="3738"/>
        <v>0</v>
      </c>
      <c r="BD2372" s="13">
        <f t="shared" si="3739"/>
        <v>1.4</v>
      </c>
      <c r="BE2372" s="13">
        <f t="shared" si="3740"/>
        <v>0</v>
      </c>
      <c r="BF2372" s="13">
        <f t="shared" si="3741"/>
        <v>0</v>
      </c>
      <c r="BG2372" s="13">
        <f t="shared" si="3742"/>
        <v>0</v>
      </c>
      <c r="BH2372" s="13">
        <f t="shared" si="3743"/>
        <v>0</v>
      </c>
      <c r="BI2372" s="13">
        <f t="shared" si="3744"/>
        <v>0</v>
      </c>
      <c r="BJ2372" s="12">
        <f t="shared" si="3746"/>
        <v>12.25</v>
      </c>
    </row>
    <row r="2373" spans="1:62" ht="15.75">
      <c r="A2373" s="14"/>
      <c r="B2373" s="14"/>
      <c r="C2373" s="12" t="s">
        <v>27</v>
      </c>
      <c r="D2373" s="12"/>
      <c r="E2373" s="12">
        <v>6</v>
      </c>
      <c r="F2373" s="12">
        <v>4</v>
      </c>
      <c r="G2373" s="12">
        <v>6</v>
      </c>
      <c r="H2373" s="12">
        <v>7</v>
      </c>
      <c r="I2373" s="12">
        <v>5</v>
      </c>
      <c r="J2373" s="12">
        <v>6</v>
      </c>
      <c r="K2373" s="12">
        <v>8</v>
      </c>
      <c r="L2373" s="12">
        <v>2</v>
      </c>
      <c r="M2373" s="12">
        <v>4</v>
      </c>
      <c r="N2373" s="12">
        <v>5</v>
      </c>
      <c r="O2373" s="12">
        <v>5</v>
      </c>
      <c r="P2373" s="12"/>
      <c r="Q2373" s="12">
        <v>4</v>
      </c>
      <c r="R2373" s="12"/>
      <c r="S2373" s="12"/>
      <c r="T2373" s="12"/>
      <c r="U2373" s="12">
        <f t="shared" si="3745"/>
        <v>62</v>
      </c>
      <c r="W2373" s="23" t="s">
        <v>27</v>
      </c>
      <c r="X2373" s="24">
        <v>0.43</v>
      </c>
      <c r="Y2373" s="24">
        <v>0.43</v>
      </c>
      <c r="Z2373" s="24">
        <v>0.43</v>
      </c>
      <c r="AA2373" s="24">
        <v>0.43</v>
      </c>
      <c r="AB2373" s="24">
        <v>0.43</v>
      </c>
      <c r="AC2373" s="24">
        <v>0.43</v>
      </c>
      <c r="AD2373" s="24">
        <v>0.43</v>
      </c>
      <c r="AE2373" s="24">
        <v>0.43</v>
      </c>
      <c r="AF2373" s="24">
        <v>0.43</v>
      </c>
      <c r="AG2373" s="24">
        <v>0.43</v>
      </c>
      <c r="AH2373" s="24">
        <v>0.43</v>
      </c>
      <c r="AI2373" s="24">
        <v>0.43</v>
      </c>
      <c r="AJ2373" s="24">
        <v>0.43</v>
      </c>
      <c r="AK2373" s="24">
        <v>0.43</v>
      </c>
      <c r="AL2373" s="24">
        <v>0.43</v>
      </c>
      <c r="AM2373" s="24">
        <v>0.43</v>
      </c>
      <c r="AN2373" s="24">
        <v>0.43</v>
      </c>
      <c r="AP2373" s="14"/>
      <c r="AQ2373" s="14"/>
      <c r="AR2373" s="12" t="s">
        <v>27</v>
      </c>
      <c r="AS2373" s="13">
        <f t="shared" si="3729"/>
        <v>0</v>
      </c>
      <c r="AT2373" s="13">
        <f t="shared" si="3729"/>
        <v>2.58</v>
      </c>
      <c r="AU2373" s="13">
        <f t="shared" si="3730"/>
        <v>1.72</v>
      </c>
      <c r="AV2373" s="13">
        <f t="shared" si="3731"/>
        <v>2.58</v>
      </c>
      <c r="AW2373" s="13">
        <f t="shared" si="3732"/>
        <v>3.01</v>
      </c>
      <c r="AX2373" s="13">
        <f t="shared" si="3733"/>
        <v>2.15</v>
      </c>
      <c r="AY2373" s="13">
        <f t="shared" si="3734"/>
        <v>2.58</v>
      </c>
      <c r="AZ2373" s="13">
        <f t="shared" si="3735"/>
        <v>3.44</v>
      </c>
      <c r="BA2373" s="13">
        <f t="shared" si="3736"/>
        <v>0.86</v>
      </c>
      <c r="BB2373" s="13">
        <f t="shared" si="3737"/>
        <v>1.72</v>
      </c>
      <c r="BC2373" s="13">
        <f t="shared" si="3738"/>
        <v>2.15</v>
      </c>
      <c r="BD2373" s="13">
        <f t="shared" si="3739"/>
        <v>2.15</v>
      </c>
      <c r="BE2373" s="13">
        <f t="shared" si="3740"/>
        <v>0</v>
      </c>
      <c r="BF2373" s="13">
        <f t="shared" si="3741"/>
        <v>1.72</v>
      </c>
      <c r="BG2373" s="13">
        <f t="shared" si="3742"/>
        <v>0</v>
      </c>
      <c r="BH2373" s="13">
        <f t="shared" si="3743"/>
        <v>0</v>
      </c>
      <c r="BI2373" s="13">
        <f t="shared" si="3744"/>
        <v>0</v>
      </c>
      <c r="BJ2373" s="12">
        <f t="shared" si="3746"/>
        <v>26.66</v>
      </c>
    </row>
    <row r="2374" spans="1:62" ht="15.75">
      <c r="A2374" s="14"/>
      <c r="B2374" s="14"/>
      <c r="C2374" s="12" t="s">
        <v>28</v>
      </c>
      <c r="D2374" s="12"/>
      <c r="E2374" s="12">
        <v>12</v>
      </c>
      <c r="F2374" s="12">
        <v>6</v>
      </c>
      <c r="G2374" s="12">
        <v>4</v>
      </c>
      <c r="H2374" s="12">
        <v>6</v>
      </c>
      <c r="I2374" s="12">
        <v>6</v>
      </c>
      <c r="J2374" s="12">
        <v>4</v>
      </c>
      <c r="K2374" s="12">
        <v>4</v>
      </c>
      <c r="L2374" s="12">
        <v>1</v>
      </c>
      <c r="M2374" s="12">
        <v>4</v>
      </c>
      <c r="N2374" s="12">
        <v>9</v>
      </c>
      <c r="O2374" s="12">
        <v>7</v>
      </c>
      <c r="P2374" s="12"/>
      <c r="Q2374" s="12">
        <v>3</v>
      </c>
      <c r="R2374" s="12"/>
      <c r="S2374" s="12"/>
      <c r="T2374" s="12"/>
      <c r="U2374" s="12">
        <f t="shared" si="3745"/>
        <v>66</v>
      </c>
      <c r="W2374" s="23" t="s">
        <v>28</v>
      </c>
      <c r="X2374" s="24">
        <v>0.5</v>
      </c>
      <c r="Y2374" s="24">
        <v>0.5</v>
      </c>
      <c r="Z2374" s="24">
        <v>0.5</v>
      </c>
      <c r="AA2374" s="24">
        <v>0.5</v>
      </c>
      <c r="AB2374" s="24">
        <v>0.5</v>
      </c>
      <c r="AC2374" s="24">
        <v>0.5</v>
      </c>
      <c r="AD2374" s="24">
        <v>0.5</v>
      </c>
      <c r="AE2374" s="24">
        <v>0.5</v>
      </c>
      <c r="AF2374" s="24">
        <v>0.5</v>
      </c>
      <c r="AG2374" s="24">
        <v>0.5</v>
      </c>
      <c r="AH2374" s="24">
        <v>0.5</v>
      </c>
      <c r="AI2374" s="24">
        <v>0.5</v>
      </c>
      <c r="AJ2374" s="24">
        <v>0.5</v>
      </c>
      <c r="AK2374" s="24">
        <v>0.5</v>
      </c>
      <c r="AL2374" s="24">
        <v>0.5</v>
      </c>
      <c r="AM2374" s="24">
        <v>0.5</v>
      </c>
      <c r="AN2374" s="24">
        <v>0.5</v>
      </c>
      <c r="AP2374" s="14"/>
      <c r="AQ2374" s="14"/>
      <c r="AR2374" s="12" t="s">
        <v>28</v>
      </c>
      <c r="AS2374" s="13">
        <f t="shared" si="3729"/>
        <v>0</v>
      </c>
      <c r="AT2374" s="13">
        <f t="shared" si="3729"/>
        <v>6</v>
      </c>
      <c r="AU2374" s="13">
        <f t="shared" si="3730"/>
        <v>3</v>
      </c>
      <c r="AV2374" s="13">
        <f t="shared" si="3731"/>
        <v>2</v>
      </c>
      <c r="AW2374" s="13">
        <f t="shared" si="3732"/>
        <v>3</v>
      </c>
      <c r="AX2374" s="13">
        <f t="shared" si="3733"/>
        <v>3</v>
      </c>
      <c r="AY2374" s="13">
        <f t="shared" si="3734"/>
        <v>2</v>
      </c>
      <c r="AZ2374" s="13">
        <f t="shared" si="3735"/>
        <v>2</v>
      </c>
      <c r="BA2374" s="13">
        <f t="shared" si="3736"/>
        <v>0.5</v>
      </c>
      <c r="BB2374" s="13">
        <f t="shared" si="3737"/>
        <v>2</v>
      </c>
      <c r="BC2374" s="13">
        <f t="shared" si="3738"/>
        <v>4.5</v>
      </c>
      <c r="BD2374" s="13">
        <f t="shared" si="3739"/>
        <v>3.5</v>
      </c>
      <c r="BE2374" s="13">
        <f t="shared" si="3740"/>
        <v>0</v>
      </c>
      <c r="BF2374" s="13">
        <f t="shared" si="3741"/>
        <v>1.5</v>
      </c>
      <c r="BG2374" s="13">
        <f t="shared" si="3742"/>
        <v>0</v>
      </c>
      <c r="BH2374" s="13">
        <f t="shared" si="3743"/>
        <v>0</v>
      </c>
      <c r="BI2374" s="13">
        <f t="shared" si="3744"/>
        <v>0</v>
      </c>
      <c r="BJ2374" s="12">
        <f t="shared" si="3746"/>
        <v>33</v>
      </c>
    </row>
    <row r="2375" spans="1:62" ht="15.75">
      <c r="A2375" s="14"/>
      <c r="B2375" s="14"/>
      <c r="C2375" s="12" t="s">
        <v>35</v>
      </c>
      <c r="D2375" s="12"/>
      <c r="E2375" s="12">
        <v>6</v>
      </c>
      <c r="F2375" s="12">
        <v>5</v>
      </c>
      <c r="G2375" s="12">
        <v>4</v>
      </c>
      <c r="H2375" s="12">
        <v>5</v>
      </c>
      <c r="I2375" s="12">
        <v>3</v>
      </c>
      <c r="J2375" s="12">
        <v>3</v>
      </c>
      <c r="K2375" s="12">
        <v>5</v>
      </c>
      <c r="L2375" s="12"/>
      <c r="M2375" s="12">
        <v>2</v>
      </c>
      <c r="N2375" s="12">
        <v>4</v>
      </c>
      <c r="O2375" s="12">
        <v>5</v>
      </c>
      <c r="P2375" s="12"/>
      <c r="Q2375" s="12">
        <v>4</v>
      </c>
      <c r="R2375" s="12"/>
      <c r="S2375" s="12"/>
      <c r="T2375" s="12"/>
      <c r="U2375" s="12">
        <f t="shared" si="3745"/>
        <v>46</v>
      </c>
      <c r="W2375" s="23" t="s">
        <v>50</v>
      </c>
      <c r="X2375" s="24">
        <v>8.5000000000000006E-2</v>
      </c>
      <c r="Y2375" s="24">
        <v>8.5000000000000006E-2</v>
      </c>
      <c r="Z2375" s="24">
        <v>8.5000000000000006E-2</v>
      </c>
      <c r="AA2375" s="24">
        <v>8.5000000000000006E-2</v>
      </c>
      <c r="AB2375" s="24">
        <v>8.5000000000000006E-2</v>
      </c>
      <c r="AC2375" s="24">
        <v>8.5000000000000006E-2</v>
      </c>
      <c r="AD2375" s="24">
        <v>8.5000000000000006E-2</v>
      </c>
      <c r="AE2375" s="24">
        <v>8.5000000000000006E-2</v>
      </c>
      <c r="AF2375" s="24">
        <v>8.5000000000000006E-2</v>
      </c>
      <c r="AG2375" s="24">
        <v>8.5000000000000006E-2</v>
      </c>
      <c r="AH2375" s="24">
        <v>8.5000000000000006E-2</v>
      </c>
      <c r="AI2375" s="24">
        <v>8.5000000000000006E-2</v>
      </c>
      <c r="AJ2375" s="24">
        <v>8.5000000000000006E-2</v>
      </c>
      <c r="AK2375" s="24">
        <v>8.5000000000000006E-2</v>
      </c>
      <c r="AL2375" s="24">
        <v>8.5000000000000006E-2</v>
      </c>
      <c r="AM2375" s="24">
        <v>8.5000000000000006E-2</v>
      </c>
      <c r="AN2375" s="24">
        <v>8.5000000000000006E-2</v>
      </c>
      <c r="AP2375" s="14"/>
      <c r="AQ2375" s="14"/>
      <c r="AR2375" s="12" t="s">
        <v>29</v>
      </c>
      <c r="AS2375" s="13">
        <f t="shared" si="3729"/>
        <v>0</v>
      </c>
      <c r="AT2375" s="13">
        <f t="shared" si="3729"/>
        <v>0.51</v>
      </c>
      <c r="AU2375" s="13">
        <f t="shared" si="3730"/>
        <v>0.42499999999999999</v>
      </c>
      <c r="AV2375" s="13">
        <f t="shared" si="3731"/>
        <v>0.34</v>
      </c>
      <c r="AW2375" s="13">
        <f t="shared" si="3732"/>
        <v>0.42499999999999999</v>
      </c>
      <c r="AX2375" s="13">
        <f t="shared" si="3733"/>
        <v>0.255</v>
      </c>
      <c r="AY2375" s="13">
        <f t="shared" si="3734"/>
        <v>0.255</v>
      </c>
      <c r="AZ2375" s="13">
        <f t="shared" si="3735"/>
        <v>0.42499999999999999</v>
      </c>
      <c r="BA2375" s="13">
        <f t="shared" si="3736"/>
        <v>0</v>
      </c>
      <c r="BB2375" s="13">
        <f t="shared" si="3737"/>
        <v>0.17</v>
      </c>
      <c r="BC2375" s="13">
        <f t="shared" si="3738"/>
        <v>0.34</v>
      </c>
      <c r="BD2375" s="13">
        <f t="shared" si="3739"/>
        <v>0.42499999999999999</v>
      </c>
      <c r="BE2375" s="13">
        <f t="shared" si="3740"/>
        <v>0</v>
      </c>
      <c r="BF2375" s="13">
        <f t="shared" si="3741"/>
        <v>0.34</v>
      </c>
      <c r="BG2375" s="13">
        <f t="shared" si="3742"/>
        <v>0</v>
      </c>
      <c r="BH2375" s="13">
        <f t="shared" si="3743"/>
        <v>0</v>
      </c>
      <c r="BI2375" s="13">
        <f t="shared" si="3744"/>
        <v>0</v>
      </c>
      <c r="BJ2375" s="12">
        <f t="shared" si="3746"/>
        <v>3.91</v>
      </c>
    </row>
    <row r="2376" spans="1:62" ht="15.75">
      <c r="A2376" s="14"/>
      <c r="B2376" s="14"/>
      <c r="C2376" s="12" t="s">
        <v>36</v>
      </c>
      <c r="D2376" s="12"/>
      <c r="E2376" s="12">
        <v>7</v>
      </c>
      <c r="F2376" s="12">
        <v>6</v>
      </c>
      <c r="G2376" s="12"/>
      <c r="H2376" s="12"/>
      <c r="I2376" s="12"/>
      <c r="J2376" s="12"/>
      <c r="K2376" s="12"/>
      <c r="L2376" s="12"/>
      <c r="M2376" s="12"/>
      <c r="N2376" s="12"/>
      <c r="O2376" s="12">
        <v>5</v>
      </c>
      <c r="P2376" s="12"/>
      <c r="Q2376" s="12"/>
      <c r="R2376" s="12"/>
      <c r="S2376" s="12"/>
      <c r="T2376" s="12"/>
      <c r="U2376" s="12">
        <f t="shared" si="3745"/>
        <v>18</v>
      </c>
      <c r="W2376" s="23" t="s">
        <v>51</v>
      </c>
      <c r="X2376" s="24">
        <v>0.59</v>
      </c>
      <c r="Y2376" s="24">
        <v>0.59</v>
      </c>
      <c r="Z2376" s="24">
        <v>0.59</v>
      </c>
      <c r="AA2376" s="24">
        <v>0.59</v>
      </c>
      <c r="AB2376" s="24">
        <v>0.59</v>
      </c>
      <c r="AC2376" s="24">
        <v>0.59</v>
      </c>
      <c r="AD2376" s="24">
        <v>0.59</v>
      </c>
      <c r="AE2376" s="24">
        <v>0.59</v>
      </c>
      <c r="AF2376" s="24">
        <v>0.59</v>
      </c>
      <c r="AG2376" s="24">
        <v>0.59</v>
      </c>
      <c r="AH2376" s="24">
        <v>0.59</v>
      </c>
      <c r="AI2376" s="24">
        <v>0.59</v>
      </c>
      <c r="AJ2376" s="24">
        <v>0.59</v>
      </c>
      <c r="AK2376" s="24">
        <v>0.59</v>
      </c>
      <c r="AL2376" s="24">
        <v>0.59</v>
      </c>
      <c r="AM2376" s="24">
        <v>0.59</v>
      </c>
      <c r="AN2376" s="24">
        <v>0.59</v>
      </c>
      <c r="AP2376" s="14"/>
      <c r="AQ2376" s="14"/>
      <c r="AR2376" s="12" t="s">
        <v>30</v>
      </c>
      <c r="AS2376" s="13">
        <f t="shared" si="3729"/>
        <v>0</v>
      </c>
      <c r="AT2376" s="13">
        <f t="shared" si="3729"/>
        <v>4.13</v>
      </c>
      <c r="AU2376" s="13">
        <f t="shared" si="3730"/>
        <v>3.54</v>
      </c>
      <c r="AV2376" s="13">
        <f t="shared" si="3731"/>
        <v>0</v>
      </c>
      <c r="AW2376" s="13">
        <f t="shared" si="3732"/>
        <v>0</v>
      </c>
      <c r="AX2376" s="13">
        <f t="shared" si="3733"/>
        <v>0</v>
      </c>
      <c r="AY2376" s="13">
        <f t="shared" si="3734"/>
        <v>0</v>
      </c>
      <c r="AZ2376" s="13">
        <f t="shared" si="3735"/>
        <v>0</v>
      </c>
      <c r="BA2376" s="13">
        <f t="shared" si="3736"/>
        <v>0</v>
      </c>
      <c r="BB2376" s="13">
        <f t="shared" si="3737"/>
        <v>0</v>
      </c>
      <c r="BC2376" s="13">
        <f t="shared" si="3738"/>
        <v>0</v>
      </c>
      <c r="BD2376" s="13">
        <f t="shared" si="3739"/>
        <v>2.95</v>
      </c>
      <c r="BE2376" s="13">
        <f t="shared" si="3740"/>
        <v>0</v>
      </c>
      <c r="BF2376" s="13">
        <f t="shared" si="3741"/>
        <v>0</v>
      </c>
      <c r="BG2376" s="13">
        <f t="shared" si="3742"/>
        <v>0</v>
      </c>
      <c r="BH2376" s="13">
        <f t="shared" si="3743"/>
        <v>0</v>
      </c>
      <c r="BI2376" s="13">
        <f t="shared" si="3744"/>
        <v>0</v>
      </c>
      <c r="BJ2376" s="12">
        <f t="shared" si="3746"/>
        <v>10.62</v>
      </c>
    </row>
    <row r="2377" spans="1:62" ht="15.75">
      <c r="A2377" s="14"/>
      <c r="B2377" s="14"/>
      <c r="C2377" s="12" t="s">
        <v>31</v>
      </c>
      <c r="D2377" s="12"/>
      <c r="E2377" s="12">
        <v>5</v>
      </c>
      <c r="F2377" s="12">
        <v>4</v>
      </c>
      <c r="G2377" s="12"/>
      <c r="H2377" s="12"/>
      <c r="I2377" s="12"/>
      <c r="J2377" s="12"/>
      <c r="K2377" s="12"/>
      <c r="L2377" s="12"/>
      <c r="M2377" s="12"/>
      <c r="N2377" s="12">
        <v>2</v>
      </c>
      <c r="O2377" s="12"/>
      <c r="P2377" s="12"/>
      <c r="Q2377" s="12">
        <v>2</v>
      </c>
      <c r="R2377" s="12"/>
      <c r="S2377" s="12"/>
      <c r="T2377" s="12"/>
      <c r="U2377" s="12">
        <f t="shared" si="3745"/>
        <v>13</v>
      </c>
      <c r="W2377" s="23" t="s">
        <v>31</v>
      </c>
      <c r="X2377" s="24">
        <v>0.56999999999999995</v>
      </c>
      <c r="Y2377" s="24">
        <v>0.56999999999999995</v>
      </c>
      <c r="Z2377" s="24">
        <v>0.56999999999999995</v>
      </c>
      <c r="AA2377" s="24">
        <v>0.56999999999999995</v>
      </c>
      <c r="AB2377" s="24">
        <v>0.56999999999999995</v>
      </c>
      <c r="AC2377" s="24">
        <v>0.56999999999999995</v>
      </c>
      <c r="AD2377" s="24">
        <v>0.56999999999999995</v>
      </c>
      <c r="AE2377" s="24">
        <v>0.56999999999999995</v>
      </c>
      <c r="AF2377" s="24">
        <v>0.56999999999999995</v>
      </c>
      <c r="AG2377" s="24">
        <v>0.56999999999999995</v>
      </c>
      <c r="AH2377" s="24">
        <v>0.56999999999999995</v>
      </c>
      <c r="AI2377" s="24">
        <v>0.56999999999999995</v>
      </c>
      <c r="AJ2377" s="24">
        <v>0.56999999999999995</v>
      </c>
      <c r="AK2377" s="24">
        <v>0.56999999999999995</v>
      </c>
      <c r="AL2377" s="24">
        <v>0.56999999999999995</v>
      </c>
      <c r="AM2377" s="24">
        <v>0.56999999999999995</v>
      </c>
      <c r="AN2377" s="24">
        <v>0.56999999999999995</v>
      </c>
      <c r="AP2377" s="14"/>
      <c r="AQ2377" s="14"/>
      <c r="AR2377" s="12" t="s">
        <v>31</v>
      </c>
      <c r="AS2377" s="13">
        <f t="shared" si="3729"/>
        <v>0</v>
      </c>
      <c r="AT2377" s="13">
        <f t="shared" si="3729"/>
        <v>2.85</v>
      </c>
      <c r="AU2377" s="13">
        <f t="shared" si="3730"/>
        <v>2.2799999999999998</v>
      </c>
      <c r="AV2377" s="13">
        <f t="shared" si="3731"/>
        <v>0</v>
      </c>
      <c r="AW2377" s="13">
        <f t="shared" si="3732"/>
        <v>0</v>
      </c>
      <c r="AX2377" s="13">
        <f t="shared" si="3733"/>
        <v>0</v>
      </c>
      <c r="AY2377" s="13">
        <f t="shared" si="3734"/>
        <v>0</v>
      </c>
      <c r="AZ2377" s="13">
        <f t="shared" si="3735"/>
        <v>0</v>
      </c>
      <c r="BA2377" s="13">
        <f t="shared" si="3736"/>
        <v>0</v>
      </c>
      <c r="BB2377" s="13">
        <f t="shared" si="3737"/>
        <v>0</v>
      </c>
      <c r="BC2377" s="13">
        <f t="shared" si="3738"/>
        <v>1.1399999999999999</v>
      </c>
      <c r="BD2377" s="13">
        <f t="shared" si="3739"/>
        <v>0</v>
      </c>
      <c r="BE2377" s="13">
        <f t="shared" si="3740"/>
        <v>0</v>
      </c>
      <c r="BF2377" s="13">
        <f t="shared" si="3741"/>
        <v>1.1399999999999999</v>
      </c>
      <c r="BG2377" s="13">
        <f t="shared" si="3742"/>
        <v>0</v>
      </c>
      <c r="BH2377" s="13">
        <f t="shared" si="3743"/>
        <v>0</v>
      </c>
      <c r="BI2377" s="13">
        <f t="shared" si="3744"/>
        <v>0</v>
      </c>
      <c r="BJ2377" s="12">
        <f t="shared" si="3746"/>
        <v>7.41</v>
      </c>
    </row>
    <row r="2378" spans="1:62" ht="15.75">
      <c r="A2378" s="16"/>
      <c r="B2378" s="16"/>
      <c r="C2378" s="12" t="s">
        <v>32</v>
      </c>
      <c r="D2378" s="12"/>
      <c r="E2378" s="12"/>
      <c r="F2378" s="12"/>
      <c r="G2378" s="12">
        <v>7</v>
      </c>
      <c r="H2378" s="12">
        <v>9</v>
      </c>
      <c r="I2378" s="12">
        <v>4</v>
      </c>
      <c r="J2378" s="12"/>
      <c r="K2378" s="12">
        <v>3</v>
      </c>
      <c r="L2378" s="12"/>
      <c r="M2378" s="12"/>
      <c r="N2378" s="12"/>
      <c r="O2378" s="12">
        <v>8</v>
      </c>
      <c r="P2378" s="12"/>
      <c r="Q2378" s="12"/>
      <c r="R2378" s="12"/>
      <c r="S2378" s="12"/>
      <c r="T2378" s="12"/>
      <c r="U2378" s="12">
        <f t="shared" si="3745"/>
        <v>31</v>
      </c>
      <c r="W2378" s="23" t="s">
        <v>32</v>
      </c>
      <c r="X2378" s="24">
        <v>0.4</v>
      </c>
      <c r="Y2378" s="24">
        <v>0.4</v>
      </c>
      <c r="Z2378" s="24">
        <v>0.4</v>
      </c>
      <c r="AA2378" s="24">
        <v>0.4</v>
      </c>
      <c r="AB2378" s="24">
        <v>0.4</v>
      </c>
      <c r="AC2378" s="24">
        <v>0.4</v>
      </c>
      <c r="AD2378" s="24">
        <v>0.4</v>
      </c>
      <c r="AE2378" s="24">
        <v>0.4</v>
      </c>
      <c r="AF2378" s="24">
        <v>0.4</v>
      </c>
      <c r="AG2378" s="24">
        <v>0.4</v>
      </c>
      <c r="AH2378" s="24">
        <v>0.4</v>
      </c>
      <c r="AI2378" s="24">
        <v>0.4</v>
      </c>
      <c r="AJ2378" s="24">
        <v>0.4</v>
      </c>
      <c r="AK2378" s="24">
        <v>0.4</v>
      </c>
      <c r="AL2378" s="24">
        <v>0.4</v>
      </c>
      <c r="AM2378" s="24">
        <v>0.4</v>
      </c>
      <c r="AN2378" s="24">
        <v>0.4</v>
      </c>
      <c r="AP2378" s="16"/>
      <c r="AQ2378" s="16"/>
      <c r="AR2378" s="12" t="s">
        <v>32</v>
      </c>
      <c r="AS2378" s="13">
        <f t="shared" si="3729"/>
        <v>0</v>
      </c>
      <c r="AT2378" s="13">
        <f t="shared" si="3729"/>
        <v>0</v>
      </c>
      <c r="AU2378" s="13">
        <f t="shared" si="3730"/>
        <v>0</v>
      </c>
      <c r="AV2378" s="13">
        <f t="shared" si="3731"/>
        <v>2.8</v>
      </c>
      <c r="AW2378" s="13">
        <f t="shared" si="3732"/>
        <v>3.6</v>
      </c>
      <c r="AX2378" s="13">
        <f t="shared" si="3733"/>
        <v>1.6</v>
      </c>
      <c r="AY2378" s="13">
        <f t="shared" si="3734"/>
        <v>0</v>
      </c>
      <c r="AZ2378" s="13">
        <f t="shared" si="3735"/>
        <v>1.2</v>
      </c>
      <c r="BA2378" s="13">
        <f t="shared" si="3736"/>
        <v>0</v>
      </c>
      <c r="BB2378" s="13">
        <f t="shared" si="3737"/>
        <v>0</v>
      </c>
      <c r="BC2378" s="13">
        <f t="shared" si="3738"/>
        <v>0</v>
      </c>
      <c r="BD2378" s="13">
        <f t="shared" si="3739"/>
        <v>3.2</v>
      </c>
      <c r="BE2378" s="13">
        <f t="shared" si="3740"/>
        <v>0</v>
      </c>
      <c r="BF2378" s="13">
        <f t="shared" si="3741"/>
        <v>0</v>
      </c>
      <c r="BG2378" s="13">
        <f t="shared" si="3742"/>
        <v>0</v>
      </c>
      <c r="BH2378" s="13">
        <f t="shared" si="3743"/>
        <v>0</v>
      </c>
      <c r="BI2378" s="13">
        <f t="shared" si="3744"/>
        <v>0</v>
      </c>
      <c r="BJ2378" s="12">
        <f t="shared" si="3746"/>
        <v>12.4</v>
      </c>
    </row>
    <row r="2379" spans="1:62">
      <c r="A2379" s="17"/>
      <c r="B2379" s="18"/>
      <c r="C2379" s="19" t="s">
        <v>33</v>
      </c>
      <c r="D2379" s="19">
        <f>SUM(D2370:D2378)</f>
        <v>0</v>
      </c>
      <c r="E2379" s="19">
        <f>SUM(E2370:E2378)</f>
        <v>36</v>
      </c>
      <c r="F2379" s="19">
        <f t="shared" ref="F2379:U2379" si="3747">SUM(F2370:F2378)</f>
        <v>25</v>
      </c>
      <c r="G2379" s="19">
        <f t="shared" si="3747"/>
        <v>48</v>
      </c>
      <c r="H2379" s="19">
        <f t="shared" si="3747"/>
        <v>54</v>
      </c>
      <c r="I2379" s="19">
        <f t="shared" si="3747"/>
        <v>81</v>
      </c>
      <c r="J2379" s="19">
        <f t="shared" si="3747"/>
        <v>33</v>
      </c>
      <c r="K2379" s="19">
        <f t="shared" si="3747"/>
        <v>47</v>
      </c>
      <c r="L2379" s="19">
        <f t="shared" si="3747"/>
        <v>14</v>
      </c>
      <c r="M2379" s="19">
        <f t="shared" si="3747"/>
        <v>22</v>
      </c>
      <c r="N2379" s="19">
        <f t="shared" si="3747"/>
        <v>20</v>
      </c>
      <c r="O2379" s="19">
        <f t="shared" si="3747"/>
        <v>50</v>
      </c>
      <c r="P2379" s="19">
        <f t="shared" si="3747"/>
        <v>14</v>
      </c>
      <c r="Q2379" s="19">
        <f t="shared" si="3747"/>
        <v>35</v>
      </c>
      <c r="R2379" s="19">
        <f t="shared" si="3747"/>
        <v>0</v>
      </c>
      <c r="S2379" s="19">
        <f t="shared" si="3747"/>
        <v>0</v>
      </c>
      <c r="T2379" s="19">
        <f t="shared" si="3747"/>
        <v>0</v>
      </c>
      <c r="U2379" s="19">
        <f t="shared" si="3747"/>
        <v>479</v>
      </c>
      <c r="AP2379" s="35"/>
      <c r="AQ2379" s="36"/>
      <c r="AR2379" s="37" t="s">
        <v>33</v>
      </c>
      <c r="AS2379" s="37">
        <f>SUM(AS2370:AS2378)</f>
        <v>0</v>
      </c>
      <c r="AT2379" s="37">
        <f t="shared" ref="AT2379:BJ2379" si="3748">SUM(AT2370:AT2378)</f>
        <v>16.07</v>
      </c>
      <c r="AU2379" s="37">
        <f t="shared" si="3748"/>
        <v>10.965</v>
      </c>
      <c r="AV2379" s="37">
        <f t="shared" si="3748"/>
        <v>14.734999999999999</v>
      </c>
      <c r="AW2379" s="37">
        <f t="shared" si="3748"/>
        <v>17.05</v>
      </c>
      <c r="AX2379" s="37">
        <f t="shared" si="3748"/>
        <v>23.175000000000001</v>
      </c>
      <c r="AY2379" s="37">
        <f t="shared" si="3748"/>
        <v>10.154999999999999</v>
      </c>
      <c r="AZ2379" s="37">
        <f t="shared" si="3748"/>
        <v>14.5</v>
      </c>
      <c r="BA2379" s="37">
        <f t="shared" si="3748"/>
        <v>4.2450000000000001</v>
      </c>
      <c r="BB2379" s="37">
        <f t="shared" si="3748"/>
        <v>7.08</v>
      </c>
      <c r="BC2379" s="37">
        <f t="shared" si="3748"/>
        <v>8.1300000000000008</v>
      </c>
      <c r="BD2379" s="37">
        <f t="shared" si="3748"/>
        <v>17.704999999999998</v>
      </c>
      <c r="BE2379" s="37">
        <f t="shared" si="3748"/>
        <v>3.63</v>
      </c>
      <c r="BF2379" s="37">
        <f t="shared" si="3748"/>
        <v>10.29</v>
      </c>
      <c r="BG2379" s="37">
        <f t="shared" si="3748"/>
        <v>0</v>
      </c>
      <c r="BH2379" s="37">
        <f t="shared" si="3748"/>
        <v>0</v>
      </c>
      <c r="BI2379" s="37">
        <f t="shared" si="3748"/>
        <v>0</v>
      </c>
      <c r="BJ2379" s="37">
        <f t="shared" si="3748"/>
        <v>157.72999999999999</v>
      </c>
    </row>
    <row r="2380" spans="1:62">
      <c r="A2380" s="92" t="s">
        <v>42</v>
      </c>
      <c r="B2380" s="92"/>
      <c r="C2380" s="92"/>
      <c r="D2380" s="28">
        <f t="shared" ref="D2380:U2380" si="3749">D2002+D2015+D2028+D2041+D2054+D2067+D2080+D2093+D2106+D2119+D2132+D2145+D2158+D2171+D2184+D2197+D2210+D2223+D2236+D2249+D2262+D2275+D2288+D2301+D2314+D2327+D2340+D2353+D2366+D2379</f>
        <v>0</v>
      </c>
      <c r="E2380" s="28">
        <f t="shared" si="3749"/>
        <v>1081</v>
      </c>
      <c r="F2380" s="28">
        <f t="shared" si="3749"/>
        <v>933</v>
      </c>
      <c r="G2380" s="28">
        <f t="shared" si="3749"/>
        <v>1672</v>
      </c>
      <c r="H2380" s="28">
        <f t="shared" si="3749"/>
        <v>1739</v>
      </c>
      <c r="I2380" s="28">
        <f t="shared" si="3749"/>
        <v>2421</v>
      </c>
      <c r="J2380" s="28">
        <f t="shared" si="3749"/>
        <v>1322</v>
      </c>
      <c r="K2380" s="28">
        <f t="shared" si="3749"/>
        <v>1922</v>
      </c>
      <c r="L2380" s="28">
        <f t="shared" si="3749"/>
        <v>880</v>
      </c>
      <c r="M2380" s="28">
        <f t="shared" si="3749"/>
        <v>697</v>
      </c>
      <c r="N2380" s="28">
        <f t="shared" si="3749"/>
        <v>665</v>
      </c>
      <c r="O2380" s="28">
        <f t="shared" si="3749"/>
        <v>1264</v>
      </c>
      <c r="P2380" s="28">
        <f t="shared" si="3749"/>
        <v>451</v>
      </c>
      <c r="Q2380" s="28">
        <f t="shared" si="3749"/>
        <v>1024</v>
      </c>
      <c r="R2380" s="28">
        <f t="shared" si="3749"/>
        <v>0</v>
      </c>
      <c r="S2380" s="28">
        <f t="shared" si="3749"/>
        <v>89</v>
      </c>
      <c r="T2380" s="28">
        <f t="shared" si="3749"/>
        <v>12</v>
      </c>
      <c r="U2380" s="28">
        <f t="shared" si="3749"/>
        <v>16172</v>
      </c>
    </row>
    <row r="2383" spans="1:62" ht="18">
      <c r="A2383" s="4" t="s">
        <v>0</v>
      </c>
      <c r="B2383" s="5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AP2383" s="4" t="s">
        <v>0</v>
      </c>
    </row>
    <row r="2384" spans="1:62">
      <c r="A2384" s="7" t="s">
        <v>1</v>
      </c>
      <c r="B2384" s="5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AP2384" s="7" t="s">
        <v>1</v>
      </c>
    </row>
    <row r="2385" spans="1:62">
      <c r="A2385" s="7" t="s">
        <v>76</v>
      </c>
      <c r="B2385" s="5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20"/>
      <c r="O2385" s="6"/>
      <c r="P2385" s="6"/>
      <c r="Q2385" s="6"/>
      <c r="R2385" s="6"/>
      <c r="S2385" s="6"/>
      <c r="T2385" s="6"/>
      <c r="U2385" s="6"/>
      <c r="AP2385" s="7" t="s">
        <v>89</v>
      </c>
    </row>
    <row r="2387" spans="1:62" ht="106.5">
      <c r="A2387" s="8" t="s">
        <v>2</v>
      </c>
      <c r="B2387" s="8" t="s">
        <v>3</v>
      </c>
      <c r="C2387" s="8" t="s">
        <v>4</v>
      </c>
      <c r="D2387" s="9" t="str">
        <f>D5</f>
        <v>ANGGREK</v>
      </c>
      <c r="E2387" s="9" t="str">
        <f t="shared" ref="E2387:U2387" si="3750">E5</f>
        <v>BOUGENVIL</v>
      </c>
      <c r="F2387" s="9" t="str">
        <f t="shared" si="3750"/>
        <v>CAMELIA</v>
      </c>
      <c r="G2387" s="9" t="str">
        <f t="shared" si="3750"/>
        <v>DEWANDARU</v>
      </c>
      <c r="H2387" s="9" t="str">
        <f t="shared" si="3750"/>
        <v>EDELWEIS</v>
      </c>
      <c r="I2387" s="9" t="str">
        <f t="shared" si="3750"/>
        <v>FLAMBOYAN</v>
      </c>
      <c r="J2387" s="9" t="str">
        <f t="shared" si="3750"/>
        <v>GERANIUM</v>
      </c>
      <c r="K2387" s="9" t="str">
        <f t="shared" si="3750"/>
        <v>HELIKONIA</v>
      </c>
      <c r="L2387" s="9" t="str">
        <f t="shared" si="3750"/>
        <v>IVY</v>
      </c>
      <c r="M2387" s="9" t="str">
        <f t="shared" si="3750"/>
        <v>KANA</v>
      </c>
      <c r="N2387" s="9" t="str">
        <f t="shared" si="3750"/>
        <v>IGD</v>
      </c>
      <c r="O2387" s="9" t="str">
        <f t="shared" si="3750"/>
        <v>HCU</v>
      </c>
      <c r="P2387" s="9" t="str">
        <f t="shared" si="3750"/>
        <v>PENUNJANG</v>
      </c>
      <c r="Q2387" s="9" t="str">
        <f t="shared" si="3750"/>
        <v>PELAYANAN</v>
      </c>
      <c r="R2387" s="9" t="str">
        <f t="shared" si="3750"/>
        <v>ADMIN</v>
      </c>
      <c r="S2387" s="9" t="str">
        <f t="shared" si="3750"/>
        <v>ASRAMA</v>
      </c>
      <c r="T2387" s="9" t="str">
        <f t="shared" si="3750"/>
        <v>MASJID</v>
      </c>
      <c r="U2387" s="9" t="str">
        <f t="shared" si="3750"/>
        <v>JUMLAH</v>
      </c>
      <c r="W2387" s="21"/>
      <c r="X2387" s="22" t="str">
        <f>X5</f>
        <v>ANGGREK</v>
      </c>
      <c r="Y2387" s="22" t="str">
        <f>Y5</f>
        <v>BOUGENVIL</v>
      </c>
      <c r="Z2387" s="22" t="str">
        <f t="shared" ref="Z2387:AN2387" si="3751">Z5</f>
        <v>CAMELIA</v>
      </c>
      <c r="AA2387" s="22" t="str">
        <f t="shared" si="3751"/>
        <v>DEWANDARU</v>
      </c>
      <c r="AB2387" s="22" t="str">
        <f t="shared" si="3751"/>
        <v>EDELWEIS</v>
      </c>
      <c r="AC2387" s="22" t="str">
        <f t="shared" si="3751"/>
        <v>FLAMBOYAN</v>
      </c>
      <c r="AD2387" s="22" t="str">
        <f t="shared" si="3751"/>
        <v>GERANIUM</v>
      </c>
      <c r="AE2387" s="22" t="str">
        <f t="shared" si="3751"/>
        <v>HELIKONIA</v>
      </c>
      <c r="AF2387" s="22" t="str">
        <f t="shared" si="3751"/>
        <v>IVY</v>
      </c>
      <c r="AG2387" s="22" t="str">
        <f t="shared" si="3751"/>
        <v>KANA</v>
      </c>
      <c r="AH2387" s="22" t="str">
        <f t="shared" si="3751"/>
        <v>IGD</v>
      </c>
      <c r="AI2387" s="22" t="str">
        <f t="shared" si="3751"/>
        <v>HCU</v>
      </c>
      <c r="AJ2387" s="22" t="str">
        <f t="shared" si="3751"/>
        <v>PENUNJANG</v>
      </c>
      <c r="AK2387" s="22" t="str">
        <f t="shared" si="3751"/>
        <v>PELAYANAN</v>
      </c>
      <c r="AL2387" s="22" t="str">
        <f t="shared" si="3751"/>
        <v>ADMIN</v>
      </c>
      <c r="AM2387" s="22" t="str">
        <f t="shared" si="3751"/>
        <v>ASRAMA</v>
      </c>
      <c r="AN2387" s="22" t="str">
        <f t="shared" si="3751"/>
        <v>MASJID</v>
      </c>
      <c r="AP2387" s="8" t="s">
        <v>2</v>
      </c>
      <c r="AQ2387" s="8" t="s">
        <v>3</v>
      </c>
      <c r="AR2387" s="8" t="s">
        <v>4</v>
      </c>
      <c r="AS2387" s="9" t="str">
        <f>AS5</f>
        <v>ANGGREK</v>
      </c>
      <c r="AT2387" s="9" t="str">
        <f>AT5</f>
        <v>BOUGENVIL</v>
      </c>
      <c r="AU2387" s="9" t="str">
        <f t="shared" ref="AU2387:BJ2387" si="3752">AU5</f>
        <v>CAMELIA II</v>
      </c>
      <c r="AV2387" s="9" t="str">
        <f t="shared" si="3752"/>
        <v>DEWANDARU</v>
      </c>
      <c r="AW2387" s="9" t="str">
        <f t="shared" si="3752"/>
        <v>EDELWEIS</v>
      </c>
      <c r="AX2387" s="9" t="str">
        <f t="shared" si="3752"/>
        <v>FLAMBOYAN</v>
      </c>
      <c r="AY2387" s="9" t="str">
        <f t="shared" si="3752"/>
        <v>GERANIUM</v>
      </c>
      <c r="AZ2387" s="9" t="str">
        <f t="shared" si="3752"/>
        <v>HELIKONIA</v>
      </c>
      <c r="BA2387" s="9" t="str">
        <f t="shared" si="3752"/>
        <v>IVY</v>
      </c>
      <c r="BB2387" s="9" t="str">
        <f t="shared" si="3752"/>
        <v>KANA</v>
      </c>
      <c r="BC2387" s="9" t="str">
        <f t="shared" si="3752"/>
        <v>IGD</v>
      </c>
      <c r="BD2387" s="9" t="str">
        <f t="shared" si="3752"/>
        <v>HCU</v>
      </c>
      <c r="BE2387" s="9" t="str">
        <f t="shared" si="3752"/>
        <v>PENUNJANG</v>
      </c>
      <c r="BF2387" s="9" t="str">
        <f t="shared" si="3752"/>
        <v>PELAYANAN</v>
      </c>
      <c r="BG2387" s="9" t="str">
        <f t="shared" si="3752"/>
        <v>ADMIN</v>
      </c>
      <c r="BH2387" s="9" t="str">
        <f t="shared" si="3752"/>
        <v>ASRAMA</v>
      </c>
      <c r="BI2387" s="9" t="str">
        <f t="shared" si="3752"/>
        <v>MASJID</v>
      </c>
      <c r="BJ2387" s="9" t="str">
        <f t="shared" si="3752"/>
        <v>JUMLAH</v>
      </c>
    </row>
    <row r="2388" spans="1:62" ht="15.75">
      <c r="A2388" s="10">
        <v>1</v>
      </c>
      <c r="B2388" s="11" t="s">
        <v>38</v>
      </c>
      <c r="C2388" s="12" t="s">
        <v>24</v>
      </c>
      <c r="D2388" s="12">
        <f>'Harian 2024'!D2421</f>
        <v>0</v>
      </c>
      <c r="E2388" s="12">
        <f>'Harian 2024'!E2421</f>
        <v>0</v>
      </c>
      <c r="F2388" s="12">
        <f>'Harian 2024'!F2421</f>
        <v>0</v>
      </c>
      <c r="G2388" s="12">
        <f>'Harian 2024'!G2421</f>
        <v>26</v>
      </c>
      <c r="H2388" s="12">
        <f>'Harian 2024'!H2421</f>
        <v>25</v>
      </c>
      <c r="I2388" s="12">
        <f>'Harian 2024'!I2421</f>
        <v>38</v>
      </c>
      <c r="J2388" s="12">
        <f>'Harian 2024'!J2421</f>
        <v>28</v>
      </c>
      <c r="K2388" s="12">
        <f>'Harian 2024'!K2421</f>
        <v>33</v>
      </c>
      <c r="L2388" s="12">
        <f>'Harian 2024'!L2421</f>
        <v>10</v>
      </c>
      <c r="M2388" s="12">
        <f>'Harian 2024'!M2421</f>
        <v>0</v>
      </c>
      <c r="N2388" s="12">
        <f>'Harian 2024'!N2421</f>
        <v>0</v>
      </c>
      <c r="O2388" s="12">
        <f>'Harian 2024'!O2421</f>
        <v>14</v>
      </c>
      <c r="P2388" s="12">
        <f>'Harian 2024'!P2421</f>
        <v>12</v>
      </c>
      <c r="Q2388" s="12">
        <f>'Harian 2024'!Q2421</f>
        <v>1</v>
      </c>
      <c r="R2388" s="12">
        <f>'Harian 2024'!R2421</f>
        <v>0</v>
      </c>
      <c r="S2388" s="12">
        <f>'Harian 2024'!S2421</f>
        <v>0</v>
      </c>
      <c r="T2388" s="12">
        <f>'Harian 2024'!T2421</f>
        <v>0</v>
      </c>
      <c r="U2388" s="12">
        <f>SUM(E2388:T2388)</f>
        <v>187</v>
      </c>
      <c r="W2388" s="23" t="s">
        <v>24</v>
      </c>
      <c r="X2388" s="24">
        <v>0.26500000000000001</v>
      </c>
      <c r="Y2388" s="24">
        <v>0.26500000000000001</v>
      </c>
      <c r="Z2388" s="24">
        <v>0.26500000000000001</v>
      </c>
      <c r="AA2388" s="24">
        <v>0.26500000000000001</v>
      </c>
      <c r="AB2388" s="24">
        <v>0.26500000000000001</v>
      </c>
      <c r="AC2388" s="24">
        <v>0.26500000000000001</v>
      </c>
      <c r="AD2388" s="24">
        <v>0.26500000000000001</v>
      </c>
      <c r="AE2388" s="24">
        <v>0.26500000000000001</v>
      </c>
      <c r="AF2388" s="24">
        <v>0.26500000000000001</v>
      </c>
      <c r="AG2388" s="24">
        <v>0.26500000000000001</v>
      </c>
      <c r="AH2388" s="24">
        <v>0.26500000000000001</v>
      </c>
      <c r="AI2388" s="24">
        <v>0.26500000000000001</v>
      </c>
      <c r="AJ2388" s="24">
        <v>0.26500000000000001</v>
      </c>
      <c r="AK2388" s="24">
        <v>0.26500000000000001</v>
      </c>
      <c r="AL2388" s="24">
        <v>0.26500000000000001</v>
      </c>
      <c r="AM2388" s="24">
        <v>0.26500000000000001</v>
      </c>
      <c r="AN2388" s="24">
        <v>0.26500000000000001</v>
      </c>
      <c r="AP2388" s="10">
        <v>1</v>
      </c>
      <c r="AQ2388" s="11" t="s">
        <v>23</v>
      </c>
      <c r="AR2388" s="12" t="s">
        <v>24</v>
      </c>
      <c r="AS2388" s="13">
        <f t="shared" ref="AS2388:AT2396" si="3753">D2388*X2388</f>
        <v>0</v>
      </c>
      <c r="AT2388" s="13">
        <f t="shared" si="3753"/>
        <v>0</v>
      </c>
      <c r="AU2388" s="13">
        <f t="shared" ref="AU2388:AU2396" si="3754">F2388*Z2388</f>
        <v>0</v>
      </c>
      <c r="AV2388" s="13">
        <f t="shared" ref="AV2388:AV2396" si="3755">G2388*AA2388</f>
        <v>6.8900000000000006</v>
      </c>
      <c r="AW2388" s="13">
        <f t="shared" ref="AW2388:AW2396" si="3756">H2388*AB2388</f>
        <v>6.625</v>
      </c>
      <c r="AX2388" s="13">
        <f t="shared" ref="AX2388:AX2396" si="3757">I2388*AC2388</f>
        <v>10.07</v>
      </c>
      <c r="AY2388" s="13">
        <f t="shared" ref="AY2388:AY2396" si="3758">J2388*AD2388</f>
        <v>7.42</v>
      </c>
      <c r="AZ2388" s="13">
        <f t="shared" ref="AZ2388:AZ2396" si="3759">K2388*AE2388</f>
        <v>8.745000000000001</v>
      </c>
      <c r="BA2388" s="13">
        <f t="shared" ref="BA2388:BA2396" si="3760">L2388*AF2388</f>
        <v>2.6500000000000004</v>
      </c>
      <c r="BB2388" s="13">
        <f t="shared" ref="BB2388:BB2396" si="3761">M2388*AG2388</f>
        <v>0</v>
      </c>
      <c r="BC2388" s="13">
        <f t="shared" ref="BC2388:BC2396" si="3762">N2388*AH2388</f>
        <v>0</v>
      </c>
      <c r="BD2388" s="13">
        <f t="shared" ref="BD2388:BD2396" si="3763">O2388*AI2388</f>
        <v>3.71</v>
      </c>
      <c r="BE2388" s="13">
        <f t="shared" ref="BE2388:BE2396" si="3764">P2388*AJ2388</f>
        <v>3.18</v>
      </c>
      <c r="BF2388" s="13">
        <f t="shared" ref="BF2388:BF2396" si="3765">Q2388*AK2388</f>
        <v>0.26500000000000001</v>
      </c>
      <c r="BG2388" s="13">
        <f t="shared" ref="BG2388:BG2396" si="3766">R2388*AL2388</f>
        <v>0</v>
      </c>
      <c r="BH2388" s="13">
        <f t="shared" ref="BH2388:BH2396" si="3767">S2388*AM2388</f>
        <v>0</v>
      </c>
      <c r="BI2388" s="13">
        <f t="shared" ref="BI2388:BI2396" si="3768">T2388*AN2388</f>
        <v>0</v>
      </c>
      <c r="BJ2388" s="12">
        <f>SUM(AT2388:BI2388)</f>
        <v>49.555</v>
      </c>
    </row>
    <row r="2389" spans="1:62" ht="15.75">
      <c r="A2389" s="14"/>
      <c r="B2389" s="15">
        <v>44743</v>
      </c>
      <c r="C2389" s="12" t="s">
        <v>25</v>
      </c>
      <c r="D2389" s="12">
        <f>'Harian 2024'!D2422</f>
        <v>0</v>
      </c>
      <c r="E2389" s="12">
        <f>'Harian 2024'!E2422</f>
        <v>0</v>
      </c>
      <c r="F2389" s="12">
        <f>'Harian 2024'!F2422</f>
        <v>0</v>
      </c>
      <c r="G2389" s="12">
        <f>'Harian 2024'!G2422</f>
        <v>20</v>
      </c>
      <c r="H2389" s="12">
        <f>'Harian 2024'!H2422</f>
        <v>21</v>
      </c>
      <c r="I2389" s="12">
        <f>'Harian 2024'!I2422</f>
        <v>40</v>
      </c>
      <c r="J2389" s="12">
        <f>'Harian 2024'!J2422</f>
        <v>28</v>
      </c>
      <c r="K2389" s="12">
        <f>'Harian 2024'!K2422</f>
        <v>33</v>
      </c>
      <c r="L2389" s="12">
        <f>'Harian 2024'!L2422</f>
        <v>9</v>
      </c>
      <c r="M2389" s="12">
        <f>'Harian 2024'!M2422</f>
        <v>0</v>
      </c>
      <c r="N2389" s="12">
        <f>'Harian 2024'!N2422</f>
        <v>0</v>
      </c>
      <c r="O2389" s="12">
        <f>'Harian 2024'!O2422</f>
        <v>3</v>
      </c>
      <c r="P2389" s="12">
        <f>'Harian 2024'!P2422</f>
        <v>2</v>
      </c>
      <c r="Q2389" s="12">
        <f>'Harian 2024'!Q2422</f>
        <v>0</v>
      </c>
      <c r="R2389" s="12">
        <f>'Harian 2024'!R2422</f>
        <v>0</v>
      </c>
      <c r="S2389" s="12">
        <f>'Harian 2024'!S2422</f>
        <v>0</v>
      </c>
      <c r="T2389" s="12">
        <f>'Harian 2024'!T2422</f>
        <v>0</v>
      </c>
      <c r="U2389" s="12">
        <f t="shared" ref="U2389:U2396" si="3769">SUM(E2389:T2389)</f>
        <v>156</v>
      </c>
      <c r="W2389" s="23" t="s">
        <v>25</v>
      </c>
      <c r="X2389" s="24">
        <v>0.22500000000000001</v>
      </c>
      <c r="Y2389" s="24">
        <v>0.22500000000000001</v>
      </c>
      <c r="Z2389" s="24">
        <v>0.22500000000000001</v>
      </c>
      <c r="AA2389" s="24">
        <v>0.22500000000000001</v>
      </c>
      <c r="AB2389" s="24">
        <v>0.22500000000000001</v>
      </c>
      <c r="AC2389" s="24">
        <v>0.22500000000000001</v>
      </c>
      <c r="AD2389" s="24">
        <v>0.22500000000000001</v>
      </c>
      <c r="AE2389" s="24">
        <v>0.22500000000000001</v>
      </c>
      <c r="AF2389" s="24">
        <v>0.22500000000000001</v>
      </c>
      <c r="AG2389" s="24">
        <v>0.22500000000000001</v>
      </c>
      <c r="AH2389" s="24">
        <v>0.22500000000000001</v>
      </c>
      <c r="AI2389" s="24">
        <v>0.22500000000000001</v>
      </c>
      <c r="AJ2389" s="24">
        <v>0.22500000000000001</v>
      </c>
      <c r="AK2389" s="24">
        <v>0.22500000000000001</v>
      </c>
      <c r="AL2389" s="24">
        <v>0.22500000000000001</v>
      </c>
      <c r="AM2389" s="24">
        <v>0.22500000000000001</v>
      </c>
      <c r="AN2389" s="24">
        <v>0.22500000000000001</v>
      </c>
      <c r="AP2389" s="14"/>
      <c r="AQ2389" s="15">
        <v>44378</v>
      </c>
      <c r="AR2389" s="12" t="s">
        <v>25</v>
      </c>
      <c r="AS2389" s="13">
        <f t="shared" si="3753"/>
        <v>0</v>
      </c>
      <c r="AT2389" s="13">
        <f t="shared" si="3753"/>
        <v>0</v>
      </c>
      <c r="AU2389" s="13">
        <f t="shared" si="3754"/>
        <v>0</v>
      </c>
      <c r="AV2389" s="13">
        <f t="shared" si="3755"/>
        <v>4.5</v>
      </c>
      <c r="AW2389" s="13">
        <f t="shared" si="3756"/>
        <v>4.7250000000000005</v>
      </c>
      <c r="AX2389" s="13">
        <f t="shared" si="3757"/>
        <v>9</v>
      </c>
      <c r="AY2389" s="13">
        <f t="shared" si="3758"/>
        <v>6.3</v>
      </c>
      <c r="AZ2389" s="13">
        <f t="shared" si="3759"/>
        <v>7.4249999999999998</v>
      </c>
      <c r="BA2389" s="13">
        <f t="shared" si="3760"/>
        <v>2.0249999999999999</v>
      </c>
      <c r="BB2389" s="13">
        <f t="shared" si="3761"/>
        <v>0</v>
      </c>
      <c r="BC2389" s="13">
        <f t="shared" si="3762"/>
        <v>0</v>
      </c>
      <c r="BD2389" s="13">
        <f t="shared" si="3763"/>
        <v>0.67500000000000004</v>
      </c>
      <c r="BE2389" s="13">
        <f t="shared" si="3764"/>
        <v>0.45</v>
      </c>
      <c r="BF2389" s="13">
        <f t="shared" si="3765"/>
        <v>0</v>
      </c>
      <c r="BG2389" s="13">
        <f t="shared" si="3766"/>
        <v>0</v>
      </c>
      <c r="BH2389" s="13">
        <f t="shared" si="3767"/>
        <v>0</v>
      </c>
      <c r="BI2389" s="13">
        <f t="shared" si="3768"/>
        <v>0</v>
      </c>
      <c r="BJ2389" s="12">
        <f t="shared" ref="BJ2389:BJ2396" si="3770">SUM(AT2389:BI2389)</f>
        <v>35.1</v>
      </c>
    </row>
    <row r="2390" spans="1:62" ht="15.75">
      <c r="A2390" s="14"/>
      <c r="B2390" s="14"/>
      <c r="C2390" s="12" t="s">
        <v>26</v>
      </c>
      <c r="D2390" s="12">
        <f>'Harian 2024'!D2423</f>
        <v>0</v>
      </c>
      <c r="E2390" s="12">
        <f>'Harian 2024'!E2423</f>
        <v>0</v>
      </c>
      <c r="F2390" s="12">
        <f>'Harian 2024'!F2423</f>
        <v>0</v>
      </c>
      <c r="G2390" s="12">
        <f>'Harian 2024'!G2423</f>
        <v>16</v>
      </c>
      <c r="H2390" s="12">
        <f>'Harian 2024'!H2423</f>
        <v>15</v>
      </c>
      <c r="I2390" s="12">
        <f>'Harian 2024'!I2423</f>
        <v>18</v>
      </c>
      <c r="J2390" s="12">
        <f>'Harian 2024'!J2423</f>
        <v>16</v>
      </c>
      <c r="K2390" s="12">
        <f>'Harian 2024'!K2423</f>
        <v>19</v>
      </c>
      <c r="L2390" s="12">
        <f>'Harian 2024'!L2423</f>
        <v>8</v>
      </c>
      <c r="M2390" s="12">
        <f>'Harian 2024'!M2423</f>
        <v>0</v>
      </c>
      <c r="N2390" s="12">
        <f>'Harian 2024'!N2423</f>
        <v>0</v>
      </c>
      <c r="O2390" s="12">
        <f>'Harian 2024'!O2423</f>
        <v>4</v>
      </c>
      <c r="P2390" s="12">
        <f>'Harian 2024'!P2423</f>
        <v>0</v>
      </c>
      <c r="Q2390" s="12">
        <f>'Harian 2024'!Q2423</f>
        <v>0</v>
      </c>
      <c r="R2390" s="12">
        <f>'Harian 2024'!R2423</f>
        <v>0</v>
      </c>
      <c r="S2390" s="12">
        <f>'Harian 2024'!S2423</f>
        <v>0</v>
      </c>
      <c r="T2390" s="12">
        <f>'Harian 2024'!T2423</f>
        <v>0</v>
      </c>
      <c r="U2390" s="12">
        <f t="shared" si="3769"/>
        <v>96</v>
      </c>
      <c r="W2390" s="23" t="s">
        <v>26</v>
      </c>
      <c r="X2390" s="24">
        <v>0.35</v>
      </c>
      <c r="Y2390" s="24">
        <v>0.35</v>
      </c>
      <c r="Z2390" s="24">
        <v>0.35</v>
      </c>
      <c r="AA2390" s="24">
        <v>0.35</v>
      </c>
      <c r="AB2390" s="24">
        <v>0.35</v>
      </c>
      <c r="AC2390" s="24">
        <v>0.35</v>
      </c>
      <c r="AD2390" s="24">
        <v>0.35</v>
      </c>
      <c r="AE2390" s="24">
        <v>0.35</v>
      </c>
      <c r="AF2390" s="24">
        <v>0.35</v>
      </c>
      <c r="AG2390" s="24">
        <v>0.35</v>
      </c>
      <c r="AH2390" s="24">
        <v>0.35</v>
      </c>
      <c r="AI2390" s="24">
        <v>0.35</v>
      </c>
      <c r="AJ2390" s="24">
        <v>0.35</v>
      </c>
      <c r="AK2390" s="24">
        <v>0.35</v>
      </c>
      <c r="AL2390" s="24">
        <v>0.35</v>
      </c>
      <c r="AM2390" s="24">
        <v>0.35</v>
      </c>
      <c r="AN2390" s="24">
        <v>0.35</v>
      </c>
      <c r="AP2390" s="14"/>
      <c r="AQ2390" s="14"/>
      <c r="AR2390" s="12" t="s">
        <v>26</v>
      </c>
      <c r="AS2390" s="13">
        <f t="shared" si="3753"/>
        <v>0</v>
      </c>
      <c r="AT2390" s="13">
        <f t="shared" si="3753"/>
        <v>0</v>
      </c>
      <c r="AU2390" s="13">
        <f t="shared" si="3754"/>
        <v>0</v>
      </c>
      <c r="AV2390" s="13">
        <f t="shared" si="3755"/>
        <v>5.6</v>
      </c>
      <c r="AW2390" s="13">
        <f t="shared" si="3756"/>
        <v>5.25</v>
      </c>
      <c r="AX2390" s="13">
        <f t="shared" si="3757"/>
        <v>6.3</v>
      </c>
      <c r="AY2390" s="13">
        <f t="shared" si="3758"/>
        <v>5.6</v>
      </c>
      <c r="AZ2390" s="13">
        <f t="shared" si="3759"/>
        <v>6.6499999999999995</v>
      </c>
      <c r="BA2390" s="13">
        <f t="shared" si="3760"/>
        <v>2.8</v>
      </c>
      <c r="BB2390" s="13">
        <f t="shared" si="3761"/>
        <v>0</v>
      </c>
      <c r="BC2390" s="13">
        <f t="shared" si="3762"/>
        <v>0</v>
      </c>
      <c r="BD2390" s="13">
        <f t="shared" si="3763"/>
        <v>1.4</v>
      </c>
      <c r="BE2390" s="13">
        <f t="shared" si="3764"/>
        <v>0</v>
      </c>
      <c r="BF2390" s="13">
        <f t="shared" si="3765"/>
        <v>0</v>
      </c>
      <c r="BG2390" s="13">
        <f t="shared" si="3766"/>
        <v>0</v>
      </c>
      <c r="BH2390" s="13">
        <f t="shared" si="3767"/>
        <v>0</v>
      </c>
      <c r="BI2390" s="13">
        <f t="shared" si="3768"/>
        <v>0</v>
      </c>
      <c r="BJ2390" s="12">
        <f t="shared" si="3770"/>
        <v>33.599999999999994</v>
      </c>
    </row>
    <row r="2391" spans="1:62" ht="15.75">
      <c r="A2391" s="14"/>
      <c r="B2391" s="14"/>
      <c r="C2391" s="12" t="s">
        <v>27</v>
      </c>
      <c r="D2391" s="12">
        <f>'Harian 2024'!D2424</f>
        <v>9</v>
      </c>
      <c r="E2391" s="12">
        <f>'Harian 2024'!E2424</f>
        <v>8</v>
      </c>
      <c r="F2391" s="12">
        <f>'Harian 2024'!F2424</f>
        <v>5</v>
      </c>
      <c r="G2391" s="12">
        <f>'Harian 2024'!G2424</f>
        <v>28</v>
      </c>
      <c r="H2391" s="12">
        <f>'Harian 2024'!H2424</f>
        <v>20</v>
      </c>
      <c r="I2391" s="12">
        <f>'Harian 2024'!I2424</f>
        <v>24</v>
      </c>
      <c r="J2391" s="12">
        <f>'Harian 2024'!J2424</f>
        <v>28</v>
      </c>
      <c r="K2391" s="12">
        <f>'Harian 2024'!K2424</f>
        <v>27</v>
      </c>
      <c r="L2391" s="12">
        <f>'Harian 2024'!L2424</f>
        <v>16</v>
      </c>
      <c r="M2391" s="12">
        <f>'Harian 2024'!M2424</f>
        <v>0</v>
      </c>
      <c r="N2391" s="12">
        <f>'Harian 2024'!N2424</f>
        <v>6</v>
      </c>
      <c r="O2391" s="12">
        <f>'Harian 2024'!O2424</f>
        <v>5</v>
      </c>
      <c r="P2391" s="12">
        <f>'Harian 2024'!P2424</f>
        <v>3</v>
      </c>
      <c r="Q2391" s="12">
        <f>'Harian 2024'!Q2424</f>
        <v>1</v>
      </c>
      <c r="R2391" s="12">
        <f>'Harian 2024'!R2424</f>
        <v>0</v>
      </c>
      <c r="S2391" s="12">
        <f>'Harian 2024'!S2424</f>
        <v>12</v>
      </c>
      <c r="T2391" s="12">
        <f>'Harian 2024'!T2424</f>
        <v>0</v>
      </c>
      <c r="U2391" s="12">
        <f t="shared" si="3769"/>
        <v>183</v>
      </c>
      <c r="W2391" s="23" t="s">
        <v>27</v>
      </c>
      <c r="X2391" s="24">
        <v>0.43</v>
      </c>
      <c r="Y2391" s="24">
        <v>0.43</v>
      </c>
      <c r="Z2391" s="24">
        <v>0.43</v>
      </c>
      <c r="AA2391" s="24">
        <v>0.43</v>
      </c>
      <c r="AB2391" s="24">
        <v>0.43</v>
      </c>
      <c r="AC2391" s="24">
        <v>0.43</v>
      </c>
      <c r="AD2391" s="24">
        <v>0.43</v>
      </c>
      <c r="AE2391" s="24">
        <v>0.43</v>
      </c>
      <c r="AF2391" s="24">
        <v>0.43</v>
      </c>
      <c r="AG2391" s="24">
        <v>0.43</v>
      </c>
      <c r="AH2391" s="24">
        <v>0.43</v>
      </c>
      <c r="AI2391" s="24">
        <v>0.43</v>
      </c>
      <c r="AJ2391" s="24">
        <v>0.43</v>
      </c>
      <c r="AK2391" s="24">
        <v>0.43</v>
      </c>
      <c r="AL2391" s="24">
        <v>0.43</v>
      </c>
      <c r="AM2391" s="24">
        <v>0.43</v>
      </c>
      <c r="AN2391" s="24">
        <v>0.43</v>
      </c>
      <c r="AP2391" s="14"/>
      <c r="AQ2391" s="14"/>
      <c r="AR2391" s="12" t="s">
        <v>27</v>
      </c>
      <c r="AS2391" s="13">
        <f t="shared" si="3753"/>
        <v>3.87</v>
      </c>
      <c r="AT2391" s="13">
        <f t="shared" si="3753"/>
        <v>3.44</v>
      </c>
      <c r="AU2391" s="13">
        <f t="shared" si="3754"/>
        <v>2.15</v>
      </c>
      <c r="AV2391" s="13">
        <f t="shared" si="3755"/>
        <v>12.04</v>
      </c>
      <c r="AW2391" s="13">
        <f t="shared" si="3756"/>
        <v>8.6</v>
      </c>
      <c r="AX2391" s="13">
        <f t="shared" si="3757"/>
        <v>10.32</v>
      </c>
      <c r="AY2391" s="13">
        <f t="shared" si="3758"/>
        <v>12.04</v>
      </c>
      <c r="AZ2391" s="13">
        <f t="shared" si="3759"/>
        <v>11.61</v>
      </c>
      <c r="BA2391" s="13">
        <f t="shared" si="3760"/>
        <v>6.88</v>
      </c>
      <c r="BB2391" s="13">
        <f t="shared" si="3761"/>
        <v>0</v>
      </c>
      <c r="BC2391" s="13">
        <f t="shared" si="3762"/>
        <v>2.58</v>
      </c>
      <c r="BD2391" s="13">
        <f t="shared" si="3763"/>
        <v>2.15</v>
      </c>
      <c r="BE2391" s="13">
        <f t="shared" si="3764"/>
        <v>1.29</v>
      </c>
      <c r="BF2391" s="13">
        <f t="shared" si="3765"/>
        <v>0.43</v>
      </c>
      <c r="BG2391" s="13">
        <f t="shared" si="3766"/>
        <v>0</v>
      </c>
      <c r="BH2391" s="13">
        <f t="shared" si="3767"/>
        <v>5.16</v>
      </c>
      <c r="BI2391" s="13">
        <f t="shared" si="3768"/>
        <v>0</v>
      </c>
      <c r="BJ2391" s="12">
        <f t="shared" si="3770"/>
        <v>78.690000000000012</v>
      </c>
    </row>
    <row r="2392" spans="1:62" ht="15.75">
      <c r="A2392" s="14"/>
      <c r="B2392" s="14"/>
      <c r="C2392" s="12" t="s">
        <v>28</v>
      </c>
      <c r="D2392" s="12">
        <f>'Harian 2024'!D2425</f>
        <v>6</v>
      </c>
      <c r="E2392" s="12">
        <f>'Harian 2024'!E2425</f>
        <v>11</v>
      </c>
      <c r="F2392" s="12">
        <f>'Harian 2024'!F2425</f>
        <v>9</v>
      </c>
      <c r="G2392" s="12">
        <f>'Harian 2024'!G2425</f>
        <v>24</v>
      </c>
      <c r="H2392" s="12">
        <f>'Harian 2024'!H2425</f>
        <v>27</v>
      </c>
      <c r="I2392" s="12">
        <f>'Harian 2024'!I2425</f>
        <v>26</v>
      </c>
      <c r="J2392" s="12">
        <f>'Harian 2024'!J2425</f>
        <v>29</v>
      </c>
      <c r="K2392" s="12">
        <f>'Harian 2024'!K2425</f>
        <v>24</v>
      </c>
      <c r="L2392" s="12">
        <f>'Harian 2024'!L2425</f>
        <v>3</v>
      </c>
      <c r="M2392" s="12">
        <f>'Harian 2024'!M2425</f>
        <v>0</v>
      </c>
      <c r="N2392" s="12">
        <f>'Harian 2024'!N2425</f>
        <v>11</v>
      </c>
      <c r="O2392" s="12">
        <f>'Harian 2024'!O2425</f>
        <v>5</v>
      </c>
      <c r="P2392" s="12">
        <f>'Harian 2024'!P2425</f>
        <v>1</v>
      </c>
      <c r="Q2392" s="12">
        <f>'Harian 2024'!Q2425</f>
        <v>1</v>
      </c>
      <c r="R2392" s="12">
        <f>'Harian 2024'!R2425</f>
        <v>0</v>
      </c>
      <c r="S2392" s="12">
        <f>'Harian 2024'!S2425</f>
        <v>8</v>
      </c>
      <c r="T2392" s="12">
        <f>'Harian 2024'!T2425</f>
        <v>0</v>
      </c>
      <c r="U2392" s="12">
        <f t="shared" si="3769"/>
        <v>179</v>
      </c>
      <c r="W2392" s="23" t="s">
        <v>28</v>
      </c>
      <c r="X2392" s="24">
        <v>0.5</v>
      </c>
      <c r="Y2392" s="24">
        <v>0.5</v>
      </c>
      <c r="Z2392" s="24">
        <v>0.5</v>
      </c>
      <c r="AA2392" s="24">
        <v>0.5</v>
      </c>
      <c r="AB2392" s="24">
        <v>0.5</v>
      </c>
      <c r="AC2392" s="24">
        <v>0.5</v>
      </c>
      <c r="AD2392" s="24">
        <v>0.5</v>
      </c>
      <c r="AE2392" s="24">
        <v>0.5</v>
      </c>
      <c r="AF2392" s="24">
        <v>0.5</v>
      </c>
      <c r="AG2392" s="24">
        <v>0.5</v>
      </c>
      <c r="AH2392" s="24">
        <v>0.5</v>
      </c>
      <c r="AI2392" s="24">
        <v>0.5</v>
      </c>
      <c r="AJ2392" s="24">
        <v>0.5</v>
      </c>
      <c r="AK2392" s="24">
        <v>0.5</v>
      </c>
      <c r="AL2392" s="24">
        <v>0.5</v>
      </c>
      <c r="AM2392" s="24">
        <v>0.5</v>
      </c>
      <c r="AN2392" s="24">
        <v>0.5</v>
      </c>
      <c r="AP2392" s="14"/>
      <c r="AQ2392" s="14"/>
      <c r="AR2392" s="12" t="s">
        <v>28</v>
      </c>
      <c r="AS2392" s="13">
        <f t="shared" si="3753"/>
        <v>3</v>
      </c>
      <c r="AT2392" s="13">
        <f t="shared" si="3753"/>
        <v>5.5</v>
      </c>
      <c r="AU2392" s="13">
        <f t="shared" si="3754"/>
        <v>4.5</v>
      </c>
      <c r="AV2392" s="13">
        <f t="shared" si="3755"/>
        <v>12</v>
      </c>
      <c r="AW2392" s="13">
        <f t="shared" si="3756"/>
        <v>13.5</v>
      </c>
      <c r="AX2392" s="13">
        <f t="shared" si="3757"/>
        <v>13</v>
      </c>
      <c r="AY2392" s="13">
        <f t="shared" si="3758"/>
        <v>14.5</v>
      </c>
      <c r="AZ2392" s="13">
        <f t="shared" si="3759"/>
        <v>12</v>
      </c>
      <c r="BA2392" s="13">
        <f t="shared" si="3760"/>
        <v>1.5</v>
      </c>
      <c r="BB2392" s="13">
        <f t="shared" si="3761"/>
        <v>0</v>
      </c>
      <c r="BC2392" s="13">
        <f t="shared" si="3762"/>
        <v>5.5</v>
      </c>
      <c r="BD2392" s="13">
        <f t="shared" si="3763"/>
        <v>2.5</v>
      </c>
      <c r="BE2392" s="13">
        <f t="shared" si="3764"/>
        <v>0.5</v>
      </c>
      <c r="BF2392" s="13">
        <f t="shared" si="3765"/>
        <v>0.5</v>
      </c>
      <c r="BG2392" s="13">
        <f t="shared" si="3766"/>
        <v>0</v>
      </c>
      <c r="BH2392" s="13">
        <f t="shared" si="3767"/>
        <v>4</v>
      </c>
      <c r="BI2392" s="13">
        <f t="shared" si="3768"/>
        <v>0</v>
      </c>
      <c r="BJ2392" s="12">
        <f t="shared" si="3770"/>
        <v>89.5</v>
      </c>
    </row>
    <row r="2393" spans="1:62" ht="15.75">
      <c r="A2393" s="14"/>
      <c r="B2393" s="14"/>
      <c r="C2393" s="12" t="s">
        <v>35</v>
      </c>
      <c r="D2393" s="12">
        <f>'Harian 2024'!D2426</f>
        <v>5</v>
      </c>
      <c r="E2393" s="12">
        <f>'Harian 2024'!E2426</f>
        <v>9</v>
      </c>
      <c r="F2393" s="12">
        <f>'Harian 2024'!F2426</f>
        <v>8</v>
      </c>
      <c r="G2393" s="12">
        <f>'Harian 2024'!G2426</f>
        <v>23</v>
      </c>
      <c r="H2393" s="12">
        <f>'Harian 2024'!H2426</f>
        <v>26</v>
      </c>
      <c r="I2393" s="12">
        <f>'Harian 2024'!I2426</f>
        <v>26</v>
      </c>
      <c r="J2393" s="12">
        <f>'Harian 2024'!J2426</f>
        <v>35</v>
      </c>
      <c r="K2393" s="12">
        <f>'Harian 2024'!K2426</f>
        <v>36</v>
      </c>
      <c r="L2393" s="12">
        <f>'Harian 2024'!L2426</f>
        <v>4</v>
      </c>
      <c r="M2393" s="12">
        <f>'Harian 2024'!M2426</f>
        <v>0</v>
      </c>
      <c r="N2393" s="12">
        <f>'Harian 2024'!N2426</f>
        <v>4</v>
      </c>
      <c r="O2393" s="12">
        <f>'Harian 2024'!O2426</f>
        <v>3</v>
      </c>
      <c r="P2393" s="12">
        <f>'Harian 2024'!P2426</f>
        <v>2</v>
      </c>
      <c r="Q2393" s="12">
        <f>'Harian 2024'!Q2426</f>
        <v>1</v>
      </c>
      <c r="R2393" s="12">
        <f>'Harian 2024'!R2426</f>
        <v>0</v>
      </c>
      <c r="S2393" s="12">
        <f>'Harian 2024'!S2426</f>
        <v>14</v>
      </c>
      <c r="T2393" s="12">
        <f>'Harian 2024'!T2426</f>
        <v>0</v>
      </c>
      <c r="U2393" s="12">
        <f t="shared" si="3769"/>
        <v>191</v>
      </c>
      <c r="W2393" s="23" t="s">
        <v>50</v>
      </c>
      <c r="X2393" s="24">
        <v>8.5000000000000006E-2</v>
      </c>
      <c r="Y2393" s="24">
        <v>8.5000000000000006E-2</v>
      </c>
      <c r="Z2393" s="24">
        <v>8.5000000000000006E-2</v>
      </c>
      <c r="AA2393" s="24">
        <v>8.5000000000000006E-2</v>
      </c>
      <c r="AB2393" s="24">
        <v>8.5000000000000006E-2</v>
      </c>
      <c r="AC2393" s="24">
        <v>8.5000000000000006E-2</v>
      </c>
      <c r="AD2393" s="24">
        <v>8.5000000000000006E-2</v>
      </c>
      <c r="AE2393" s="24">
        <v>8.5000000000000006E-2</v>
      </c>
      <c r="AF2393" s="24">
        <v>8.5000000000000006E-2</v>
      </c>
      <c r="AG2393" s="24">
        <v>8.5000000000000006E-2</v>
      </c>
      <c r="AH2393" s="24">
        <v>8.5000000000000006E-2</v>
      </c>
      <c r="AI2393" s="24">
        <v>8.5000000000000006E-2</v>
      </c>
      <c r="AJ2393" s="24">
        <v>8.5000000000000006E-2</v>
      </c>
      <c r="AK2393" s="24">
        <v>8.5000000000000006E-2</v>
      </c>
      <c r="AL2393" s="24">
        <v>8.5000000000000006E-2</v>
      </c>
      <c r="AM2393" s="24">
        <v>8.5000000000000006E-2</v>
      </c>
      <c r="AN2393" s="24">
        <v>8.5000000000000006E-2</v>
      </c>
      <c r="AP2393" s="14"/>
      <c r="AQ2393" s="14"/>
      <c r="AR2393" s="12" t="s">
        <v>29</v>
      </c>
      <c r="AS2393" s="13">
        <f t="shared" si="3753"/>
        <v>0.42500000000000004</v>
      </c>
      <c r="AT2393" s="13">
        <f t="shared" si="3753"/>
        <v>0.76500000000000001</v>
      </c>
      <c r="AU2393" s="13">
        <f t="shared" si="3754"/>
        <v>0.68</v>
      </c>
      <c r="AV2393" s="13">
        <f t="shared" si="3755"/>
        <v>1.9550000000000001</v>
      </c>
      <c r="AW2393" s="13">
        <f t="shared" si="3756"/>
        <v>2.21</v>
      </c>
      <c r="AX2393" s="13">
        <f t="shared" si="3757"/>
        <v>2.21</v>
      </c>
      <c r="AY2393" s="13">
        <f t="shared" si="3758"/>
        <v>2.9750000000000001</v>
      </c>
      <c r="AZ2393" s="13">
        <f t="shared" si="3759"/>
        <v>3.06</v>
      </c>
      <c r="BA2393" s="13">
        <f t="shared" si="3760"/>
        <v>0.34</v>
      </c>
      <c r="BB2393" s="13">
        <f t="shared" si="3761"/>
        <v>0</v>
      </c>
      <c r="BC2393" s="13">
        <f t="shared" si="3762"/>
        <v>0.34</v>
      </c>
      <c r="BD2393" s="13">
        <f t="shared" si="3763"/>
        <v>0.255</v>
      </c>
      <c r="BE2393" s="13">
        <f t="shared" si="3764"/>
        <v>0.17</v>
      </c>
      <c r="BF2393" s="13">
        <f t="shared" si="3765"/>
        <v>8.5000000000000006E-2</v>
      </c>
      <c r="BG2393" s="13">
        <f t="shared" si="3766"/>
        <v>0</v>
      </c>
      <c r="BH2393" s="13">
        <f t="shared" si="3767"/>
        <v>1.1900000000000002</v>
      </c>
      <c r="BI2393" s="13">
        <f t="shared" si="3768"/>
        <v>0</v>
      </c>
      <c r="BJ2393" s="12">
        <f t="shared" si="3770"/>
        <v>16.235000000000003</v>
      </c>
    </row>
    <row r="2394" spans="1:62" ht="15.75">
      <c r="A2394" s="14"/>
      <c r="B2394" s="14"/>
      <c r="C2394" s="12" t="s">
        <v>36</v>
      </c>
      <c r="D2394" s="12">
        <f>'Harian 2024'!D2427</f>
        <v>3</v>
      </c>
      <c r="E2394" s="12">
        <f>'Harian 2024'!E2427</f>
        <v>11</v>
      </c>
      <c r="F2394" s="12">
        <f>'Harian 2024'!F2427</f>
        <v>9</v>
      </c>
      <c r="G2394" s="12">
        <f>'Harian 2024'!G2427</f>
        <v>0</v>
      </c>
      <c r="H2394" s="12">
        <f>'Harian 2024'!H2427</f>
        <v>0</v>
      </c>
      <c r="I2394" s="12">
        <f>'Harian 2024'!I2427</f>
        <v>0</v>
      </c>
      <c r="J2394" s="12">
        <f>'Harian 2024'!J2427</f>
        <v>0</v>
      </c>
      <c r="K2394" s="12">
        <f>'Harian 2024'!K2427</f>
        <v>0</v>
      </c>
      <c r="L2394" s="12">
        <f>'Harian 2024'!L2427</f>
        <v>0</v>
      </c>
      <c r="M2394" s="12">
        <f>'Harian 2024'!M2427</f>
        <v>0</v>
      </c>
      <c r="N2394" s="12">
        <f>'Harian 2024'!N2427</f>
        <v>0</v>
      </c>
      <c r="O2394" s="12">
        <f>'Harian 2024'!O2427</f>
        <v>4</v>
      </c>
      <c r="P2394" s="12">
        <f>'Harian 2024'!P2427</f>
        <v>0</v>
      </c>
      <c r="Q2394" s="12">
        <f>'Harian 2024'!Q2427</f>
        <v>0</v>
      </c>
      <c r="R2394" s="12">
        <f>'Harian 2024'!R2427</f>
        <v>0</v>
      </c>
      <c r="S2394" s="12">
        <f>'Harian 2024'!S2427</f>
        <v>0</v>
      </c>
      <c r="T2394" s="12">
        <f>'Harian 2024'!T2427</f>
        <v>0</v>
      </c>
      <c r="U2394" s="12">
        <f t="shared" si="3769"/>
        <v>24</v>
      </c>
      <c r="W2394" s="23" t="s">
        <v>51</v>
      </c>
      <c r="X2394" s="24">
        <v>0.59</v>
      </c>
      <c r="Y2394" s="24">
        <v>0.59</v>
      </c>
      <c r="Z2394" s="24">
        <v>0.59</v>
      </c>
      <c r="AA2394" s="24">
        <v>0.59</v>
      </c>
      <c r="AB2394" s="24">
        <v>0.59</v>
      </c>
      <c r="AC2394" s="24">
        <v>0.59</v>
      </c>
      <c r="AD2394" s="24">
        <v>0.59</v>
      </c>
      <c r="AE2394" s="24">
        <v>0.59</v>
      </c>
      <c r="AF2394" s="24">
        <v>0.59</v>
      </c>
      <c r="AG2394" s="24">
        <v>0.59</v>
      </c>
      <c r="AH2394" s="24">
        <v>0.59</v>
      </c>
      <c r="AI2394" s="24">
        <v>0.59</v>
      </c>
      <c r="AJ2394" s="24">
        <v>0.59</v>
      </c>
      <c r="AK2394" s="24">
        <v>0.59</v>
      </c>
      <c r="AL2394" s="24">
        <v>0.59</v>
      </c>
      <c r="AM2394" s="24">
        <v>0.59</v>
      </c>
      <c r="AN2394" s="24">
        <v>0.59</v>
      </c>
      <c r="AP2394" s="14"/>
      <c r="AQ2394" s="14"/>
      <c r="AR2394" s="12" t="s">
        <v>30</v>
      </c>
      <c r="AS2394" s="13">
        <f t="shared" si="3753"/>
        <v>1.77</v>
      </c>
      <c r="AT2394" s="13">
        <f t="shared" si="3753"/>
        <v>6.4899999999999993</v>
      </c>
      <c r="AU2394" s="13">
        <f t="shared" si="3754"/>
        <v>5.31</v>
      </c>
      <c r="AV2394" s="13">
        <f t="shared" si="3755"/>
        <v>0</v>
      </c>
      <c r="AW2394" s="13">
        <f t="shared" si="3756"/>
        <v>0</v>
      </c>
      <c r="AX2394" s="13">
        <f t="shared" si="3757"/>
        <v>0</v>
      </c>
      <c r="AY2394" s="13">
        <f t="shared" si="3758"/>
        <v>0</v>
      </c>
      <c r="AZ2394" s="13">
        <f t="shared" si="3759"/>
        <v>0</v>
      </c>
      <c r="BA2394" s="13">
        <f t="shared" si="3760"/>
        <v>0</v>
      </c>
      <c r="BB2394" s="13">
        <f t="shared" si="3761"/>
        <v>0</v>
      </c>
      <c r="BC2394" s="13">
        <f t="shared" si="3762"/>
        <v>0</v>
      </c>
      <c r="BD2394" s="13">
        <f t="shared" si="3763"/>
        <v>2.36</v>
      </c>
      <c r="BE2394" s="13">
        <f t="shared" si="3764"/>
        <v>0</v>
      </c>
      <c r="BF2394" s="13">
        <f t="shared" si="3765"/>
        <v>0</v>
      </c>
      <c r="BG2394" s="13">
        <f t="shared" si="3766"/>
        <v>0</v>
      </c>
      <c r="BH2394" s="13">
        <f t="shared" si="3767"/>
        <v>0</v>
      </c>
      <c r="BI2394" s="13">
        <f t="shared" si="3768"/>
        <v>0</v>
      </c>
      <c r="BJ2394" s="12">
        <f t="shared" si="3770"/>
        <v>14.159999999999998</v>
      </c>
    </row>
    <row r="2395" spans="1:62" ht="15.75">
      <c r="A2395" s="14"/>
      <c r="B2395" s="14"/>
      <c r="C2395" s="12" t="s">
        <v>31</v>
      </c>
      <c r="D2395" s="12">
        <f>'Harian 2024'!D2428</f>
        <v>4</v>
      </c>
      <c r="E2395" s="12">
        <f>'Harian 2024'!E2428</f>
        <v>6</v>
      </c>
      <c r="F2395" s="12">
        <f>'Harian 2024'!F2428</f>
        <v>5</v>
      </c>
      <c r="G2395" s="12">
        <f>'Harian 2024'!G2428</f>
        <v>0</v>
      </c>
      <c r="H2395" s="12">
        <f>'Harian 2024'!H2428</f>
        <v>0</v>
      </c>
      <c r="I2395" s="12">
        <f>'Harian 2024'!I2428</f>
        <v>0</v>
      </c>
      <c r="J2395" s="12">
        <f>'Harian 2024'!J2428</f>
        <v>0</v>
      </c>
      <c r="K2395" s="12">
        <f>'Harian 2024'!K2428</f>
        <v>0</v>
      </c>
      <c r="L2395" s="12">
        <f>'Harian 2024'!L2428</f>
        <v>0</v>
      </c>
      <c r="M2395" s="12">
        <f>'Harian 2024'!M2428</f>
        <v>0</v>
      </c>
      <c r="N2395" s="12">
        <f>'Harian 2024'!N2428</f>
        <v>3</v>
      </c>
      <c r="O2395" s="12">
        <f>'Harian 2024'!O2428</f>
        <v>1</v>
      </c>
      <c r="P2395" s="12">
        <f>'Harian 2024'!P2428</f>
        <v>0</v>
      </c>
      <c r="Q2395" s="12">
        <f>'Harian 2024'!Q2428</f>
        <v>2</v>
      </c>
      <c r="R2395" s="12">
        <f>'Harian 2024'!R2428</f>
        <v>0</v>
      </c>
      <c r="S2395" s="12">
        <f>'Harian 2024'!S2428</f>
        <v>0</v>
      </c>
      <c r="T2395" s="12">
        <f>'Harian 2024'!T2428</f>
        <v>0</v>
      </c>
      <c r="U2395" s="12">
        <f t="shared" si="3769"/>
        <v>17</v>
      </c>
      <c r="W2395" s="23" t="s">
        <v>31</v>
      </c>
      <c r="X2395" s="24">
        <v>0.56999999999999995</v>
      </c>
      <c r="Y2395" s="24">
        <v>0.56999999999999995</v>
      </c>
      <c r="Z2395" s="24">
        <v>0.56999999999999995</v>
      </c>
      <c r="AA2395" s="24">
        <v>0.56999999999999995</v>
      </c>
      <c r="AB2395" s="24">
        <v>0.56999999999999995</v>
      </c>
      <c r="AC2395" s="24">
        <v>0.56999999999999995</v>
      </c>
      <c r="AD2395" s="24">
        <v>0.56999999999999995</v>
      </c>
      <c r="AE2395" s="24">
        <v>0.56999999999999995</v>
      </c>
      <c r="AF2395" s="24">
        <v>0.56999999999999995</v>
      </c>
      <c r="AG2395" s="24">
        <v>0.56999999999999995</v>
      </c>
      <c r="AH2395" s="24">
        <v>0.56999999999999995</v>
      </c>
      <c r="AI2395" s="24">
        <v>0.56999999999999995</v>
      </c>
      <c r="AJ2395" s="24">
        <v>0.56999999999999995</v>
      </c>
      <c r="AK2395" s="24">
        <v>0.56999999999999995</v>
      </c>
      <c r="AL2395" s="24">
        <v>0.56999999999999995</v>
      </c>
      <c r="AM2395" s="24">
        <v>0.56999999999999995</v>
      </c>
      <c r="AN2395" s="24">
        <v>0.56999999999999995</v>
      </c>
      <c r="AP2395" s="14"/>
      <c r="AQ2395" s="14"/>
      <c r="AR2395" s="12" t="s">
        <v>31</v>
      </c>
      <c r="AS2395" s="13">
        <f t="shared" si="3753"/>
        <v>2.2799999999999998</v>
      </c>
      <c r="AT2395" s="13">
        <f t="shared" si="3753"/>
        <v>3.42</v>
      </c>
      <c r="AU2395" s="13">
        <f t="shared" si="3754"/>
        <v>2.8499999999999996</v>
      </c>
      <c r="AV2395" s="13">
        <f t="shared" si="3755"/>
        <v>0</v>
      </c>
      <c r="AW2395" s="13">
        <f t="shared" si="3756"/>
        <v>0</v>
      </c>
      <c r="AX2395" s="13">
        <f t="shared" si="3757"/>
        <v>0</v>
      </c>
      <c r="AY2395" s="13">
        <f t="shared" si="3758"/>
        <v>0</v>
      </c>
      <c r="AZ2395" s="13">
        <f t="shared" si="3759"/>
        <v>0</v>
      </c>
      <c r="BA2395" s="13">
        <f t="shared" si="3760"/>
        <v>0</v>
      </c>
      <c r="BB2395" s="13">
        <f t="shared" si="3761"/>
        <v>0</v>
      </c>
      <c r="BC2395" s="13">
        <f t="shared" si="3762"/>
        <v>1.71</v>
      </c>
      <c r="BD2395" s="13">
        <f t="shared" si="3763"/>
        <v>0.56999999999999995</v>
      </c>
      <c r="BE2395" s="13">
        <f t="shared" si="3764"/>
        <v>0</v>
      </c>
      <c r="BF2395" s="13">
        <f t="shared" si="3765"/>
        <v>1.1399999999999999</v>
      </c>
      <c r="BG2395" s="13">
        <f t="shared" si="3766"/>
        <v>0</v>
      </c>
      <c r="BH2395" s="13">
        <f t="shared" si="3767"/>
        <v>0</v>
      </c>
      <c r="BI2395" s="13">
        <f t="shared" si="3768"/>
        <v>0</v>
      </c>
      <c r="BJ2395" s="12">
        <f t="shared" si="3770"/>
        <v>9.69</v>
      </c>
    </row>
    <row r="2396" spans="1:62" ht="15.75">
      <c r="A2396" s="16"/>
      <c r="B2396" s="16"/>
      <c r="C2396" s="12" t="s">
        <v>32</v>
      </c>
      <c r="D2396" s="12">
        <f>'Harian 2024'!D2429</f>
        <v>0</v>
      </c>
      <c r="E2396" s="12">
        <f>'Harian 2024'!E2429</f>
        <v>1</v>
      </c>
      <c r="F2396" s="12">
        <f>'Harian 2024'!F2429</f>
        <v>0</v>
      </c>
      <c r="G2396" s="12">
        <f>'Harian 2024'!G2429</f>
        <v>15</v>
      </c>
      <c r="H2396" s="12">
        <f>'Harian 2024'!H2429</f>
        <v>14</v>
      </c>
      <c r="I2396" s="12">
        <f>'Harian 2024'!I2429</f>
        <v>7</v>
      </c>
      <c r="J2396" s="12">
        <f>'Harian 2024'!J2429</f>
        <v>9</v>
      </c>
      <c r="K2396" s="12">
        <f>'Harian 2024'!K2429</f>
        <v>8</v>
      </c>
      <c r="L2396" s="12">
        <f>'Harian 2024'!L2429</f>
        <v>4</v>
      </c>
      <c r="M2396" s="12">
        <f>'Harian 2024'!M2429</f>
        <v>0</v>
      </c>
      <c r="N2396" s="12">
        <f>'Harian 2024'!N2429</f>
        <v>9</v>
      </c>
      <c r="O2396" s="12">
        <f>'Harian 2024'!O2429</f>
        <v>5</v>
      </c>
      <c r="P2396" s="12">
        <f>'Harian 2024'!P2429</f>
        <v>0</v>
      </c>
      <c r="Q2396" s="12">
        <f>'Harian 2024'!Q2429</f>
        <v>5</v>
      </c>
      <c r="R2396" s="12">
        <f>'Harian 2024'!R2429</f>
        <v>0</v>
      </c>
      <c r="S2396" s="12">
        <f>'Harian 2024'!S2429</f>
        <v>0</v>
      </c>
      <c r="T2396" s="12">
        <f>'Harian 2024'!T2429</f>
        <v>0</v>
      </c>
      <c r="U2396" s="12">
        <f t="shared" si="3769"/>
        <v>77</v>
      </c>
      <c r="W2396" s="23" t="s">
        <v>32</v>
      </c>
      <c r="X2396" s="24">
        <v>0.4</v>
      </c>
      <c r="Y2396" s="24">
        <v>0.4</v>
      </c>
      <c r="Z2396" s="24">
        <v>0.4</v>
      </c>
      <c r="AA2396" s="24">
        <v>0.4</v>
      </c>
      <c r="AB2396" s="24">
        <v>0.4</v>
      </c>
      <c r="AC2396" s="24">
        <v>0.4</v>
      </c>
      <c r="AD2396" s="24">
        <v>0.4</v>
      </c>
      <c r="AE2396" s="24">
        <v>0.4</v>
      </c>
      <c r="AF2396" s="24">
        <v>0.4</v>
      </c>
      <c r="AG2396" s="24">
        <v>0.4</v>
      </c>
      <c r="AH2396" s="24">
        <v>0.4</v>
      </c>
      <c r="AI2396" s="24">
        <v>0.4</v>
      </c>
      <c r="AJ2396" s="24">
        <v>0.4</v>
      </c>
      <c r="AK2396" s="24">
        <v>0.4</v>
      </c>
      <c r="AL2396" s="24">
        <v>0.4</v>
      </c>
      <c r="AM2396" s="24">
        <v>0.4</v>
      </c>
      <c r="AN2396" s="24">
        <v>0.4</v>
      </c>
      <c r="AP2396" s="16"/>
      <c r="AQ2396" s="16"/>
      <c r="AR2396" s="12" t="s">
        <v>32</v>
      </c>
      <c r="AS2396" s="13">
        <f t="shared" si="3753"/>
        <v>0</v>
      </c>
      <c r="AT2396" s="13">
        <f t="shared" si="3753"/>
        <v>0.4</v>
      </c>
      <c r="AU2396" s="13">
        <f t="shared" si="3754"/>
        <v>0</v>
      </c>
      <c r="AV2396" s="13">
        <f t="shared" si="3755"/>
        <v>6</v>
      </c>
      <c r="AW2396" s="13">
        <f t="shared" si="3756"/>
        <v>5.6000000000000005</v>
      </c>
      <c r="AX2396" s="13">
        <f t="shared" si="3757"/>
        <v>2.8000000000000003</v>
      </c>
      <c r="AY2396" s="13">
        <f t="shared" si="3758"/>
        <v>3.6</v>
      </c>
      <c r="AZ2396" s="13">
        <f t="shared" si="3759"/>
        <v>3.2</v>
      </c>
      <c r="BA2396" s="13">
        <f t="shared" si="3760"/>
        <v>1.6</v>
      </c>
      <c r="BB2396" s="13">
        <f t="shared" si="3761"/>
        <v>0</v>
      </c>
      <c r="BC2396" s="13">
        <f t="shared" si="3762"/>
        <v>3.6</v>
      </c>
      <c r="BD2396" s="13">
        <f t="shared" si="3763"/>
        <v>2</v>
      </c>
      <c r="BE2396" s="13">
        <f t="shared" si="3764"/>
        <v>0</v>
      </c>
      <c r="BF2396" s="13">
        <f t="shared" si="3765"/>
        <v>2</v>
      </c>
      <c r="BG2396" s="13">
        <f t="shared" si="3766"/>
        <v>0</v>
      </c>
      <c r="BH2396" s="13">
        <f t="shared" si="3767"/>
        <v>0</v>
      </c>
      <c r="BI2396" s="13">
        <f t="shared" si="3768"/>
        <v>0</v>
      </c>
      <c r="BJ2396" s="12">
        <f t="shared" si="3770"/>
        <v>30.800000000000004</v>
      </c>
    </row>
    <row r="2397" spans="1:62">
      <c r="A2397" s="17"/>
      <c r="B2397" s="18"/>
      <c r="C2397" s="19" t="s">
        <v>33</v>
      </c>
      <c r="D2397" s="19">
        <f>SUM(D2388:D2396)</f>
        <v>27</v>
      </c>
      <c r="E2397" s="19">
        <f>SUM(E2388:E2396)</f>
        <v>46</v>
      </c>
      <c r="F2397" s="19">
        <f t="shared" ref="F2397:U2397" si="3771">SUM(F2388:F2396)</f>
        <v>36</v>
      </c>
      <c r="G2397" s="19">
        <f t="shared" si="3771"/>
        <v>152</v>
      </c>
      <c r="H2397" s="19">
        <f t="shared" si="3771"/>
        <v>148</v>
      </c>
      <c r="I2397" s="19">
        <f t="shared" si="3771"/>
        <v>179</v>
      </c>
      <c r="J2397" s="19">
        <f t="shared" si="3771"/>
        <v>173</v>
      </c>
      <c r="K2397" s="19">
        <f t="shared" si="3771"/>
        <v>180</v>
      </c>
      <c r="L2397" s="19">
        <f t="shared" si="3771"/>
        <v>54</v>
      </c>
      <c r="M2397" s="19">
        <f t="shared" si="3771"/>
        <v>0</v>
      </c>
      <c r="N2397" s="19">
        <f t="shared" si="3771"/>
        <v>33</v>
      </c>
      <c r="O2397" s="19">
        <f t="shared" si="3771"/>
        <v>44</v>
      </c>
      <c r="P2397" s="19">
        <f t="shared" si="3771"/>
        <v>20</v>
      </c>
      <c r="Q2397" s="19">
        <f t="shared" si="3771"/>
        <v>11</v>
      </c>
      <c r="R2397" s="19">
        <f t="shared" si="3771"/>
        <v>0</v>
      </c>
      <c r="S2397" s="19">
        <f t="shared" si="3771"/>
        <v>34</v>
      </c>
      <c r="T2397" s="19">
        <f t="shared" si="3771"/>
        <v>0</v>
      </c>
      <c r="U2397" s="19">
        <f t="shared" si="3771"/>
        <v>1110</v>
      </c>
      <c r="AP2397" s="17"/>
      <c r="AQ2397" s="18"/>
      <c r="AR2397" s="19" t="s">
        <v>33</v>
      </c>
      <c r="AS2397" s="19">
        <f>SUM(AS2388:AS2396)</f>
        <v>11.344999999999999</v>
      </c>
      <c r="AT2397" s="19">
        <f t="shared" ref="AT2397:BJ2397" si="3772">SUM(AT2388:AT2396)</f>
        <v>20.015000000000001</v>
      </c>
      <c r="AU2397" s="19">
        <f t="shared" si="3772"/>
        <v>15.49</v>
      </c>
      <c r="AV2397" s="19">
        <f t="shared" si="3772"/>
        <v>48.984999999999999</v>
      </c>
      <c r="AW2397" s="19">
        <f t="shared" si="3772"/>
        <v>46.510000000000005</v>
      </c>
      <c r="AX2397" s="19">
        <f t="shared" si="3772"/>
        <v>53.699999999999996</v>
      </c>
      <c r="AY2397" s="19">
        <f t="shared" si="3772"/>
        <v>52.435000000000002</v>
      </c>
      <c r="AZ2397" s="19">
        <f t="shared" si="3772"/>
        <v>52.690000000000005</v>
      </c>
      <c r="BA2397" s="19">
        <f t="shared" si="3772"/>
        <v>17.795000000000002</v>
      </c>
      <c r="BB2397" s="19">
        <f t="shared" si="3772"/>
        <v>0</v>
      </c>
      <c r="BC2397" s="19">
        <f t="shared" si="3772"/>
        <v>13.729999999999999</v>
      </c>
      <c r="BD2397" s="19">
        <f t="shared" si="3772"/>
        <v>15.620000000000001</v>
      </c>
      <c r="BE2397" s="19">
        <f t="shared" si="3772"/>
        <v>5.59</v>
      </c>
      <c r="BF2397" s="19">
        <f t="shared" si="3772"/>
        <v>4.42</v>
      </c>
      <c r="BG2397" s="19">
        <f t="shared" si="3772"/>
        <v>0</v>
      </c>
      <c r="BH2397" s="19">
        <f t="shared" si="3772"/>
        <v>10.35</v>
      </c>
      <c r="BI2397" s="19">
        <f t="shared" si="3772"/>
        <v>0</v>
      </c>
      <c r="BJ2397" s="19">
        <f t="shared" si="3772"/>
        <v>357.33000000000004</v>
      </c>
    </row>
    <row r="2400" spans="1:62" ht="106.5">
      <c r="A2400" s="8" t="s">
        <v>2</v>
      </c>
      <c r="B2400" s="8" t="s">
        <v>3</v>
      </c>
      <c r="C2400" s="8" t="s">
        <v>4</v>
      </c>
      <c r="D2400" s="9" t="str">
        <f>D5</f>
        <v>ANGGREK</v>
      </c>
      <c r="E2400" s="9" t="str">
        <f t="shared" ref="E2400:U2400" si="3773">E5</f>
        <v>BOUGENVIL</v>
      </c>
      <c r="F2400" s="9" t="str">
        <f t="shared" si="3773"/>
        <v>CAMELIA</v>
      </c>
      <c r="G2400" s="9" t="str">
        <f t="shared" si="3773"/>
        <v>DEWANDARU</v>
      </c>
      <c r="H2400" s="9" t="str">
        <f t="shared" si="3773"/>
        <v>EDELWEIS</v>
      </c>
      <c r="I2400" s="9" t="str">
        <f t="shared" si="3773"/>
        <v>FLAMBOYAN</v>
      </c>
      <c r="J2400" s="9" t="str">
        <f t="shared" si="3773"/>
        <v>GERANIUM</v>
      </c>
      <c r="K2400" s="9" t="str">
        <f t="shared" si="3773"/>
        <v>HELIKONIA</v>
      </c>
      <c r="L2400" s="9" t="str">
        <f t="shared" si="3773"/>
        <v>IVY</v>
      </c>
      <c r="M2400" s="9" t="str">
        <f t="shared" si="3773"/>
        <v>KANA</v>
      </c>
      <c r="N2400" s="9" t="str">
        <f t="shared" si="3773"/>
        <v>IGD</v>
      </c>
      <c r="O2400" s="9" t="str">
        <f t="shared" si="3773"/>
        <v>HCU</v>
      </c>
      <c r="P2400" s="9" t="str">
        <f t="shared" si="3773"/>
        <v>PENUNJANG</v>
      </c>
      <c r="Q2400" s="9" t="str">
        <f t="shared" si="3773"/>
        <v>PELAYANAN</v>
      </c>
      <c r="R2400" s="9" t="str">
        <f t="shared" si="3773"/>
        <v>ADMIN</v>
      </c>
      <c r="S2400" s="9" t="str">
        <f t="shared" si="3773"/>
        <v>ASRAMA</v>
      </c>
      <c r="T2400" s="9" t="str">
        <f t="shared" si="3773"/>
        <v>MASJID</v>
      </c>
      <c r="U2400" s="9" t="str">
        <f t="shared" si="3773"/>
        <v>JUMLAH</v>
      </c>
      <c r="W2400" s="21"/>
      <c r="X2400" s="22" t="str">
        <f>X5</f>
        <v>ANGGREK</v>
      </c>
      <c r="Y2400" s="22" t="str">
        <f>Y5</f>
        <v>BOUGENVIL</v>
      </c>
      <c r="Z2400" s="22" t="str">
        <f t="shared" ref="Z2400:AN2400" si="3774">Z5</f>
        <v>CAMELIA</v>
      </c>
      <c r="AA2400" s="22" t="str">
        <f t="shared" si="3774"/>
        <v>DEWANDARU</v>
      </c>
      <c r="AB2400" s="22" t="str">
        <f t="shared" si="3774"/>
        <v>EDELWEIS</v>
      </c>
      <c r="AC2400" s="22" t="str">
        <f t="shared" si="3774"/>
        <v>FLAMBOYAN</v>
      </c>
      <c r="AD2400" s="22" t="str">
        <f t="shared" si="3774"/>
        <v>GERANIUM</v>
      </c>
      <c r="AE2400" s="22" t="str">
        <f t="shared" si="3774"/>
        <v>HELIKONIA</v>
      </c>
      <c r="AF2400" s="22" t="str">
        <f t="shared" si="3774"/>
        <v>IVY</v>
      </c>
      <c r="AG2400" s="22" t="str">
        <f t="shared" si="3774"/>
        <v>KANA</v>
      </c>
      <c r="AH2400" s="22" t="str">
        <f t="shared" si="3774"/>
        <v>IGD</v>
      </c>
      <c r="AI2400" s="22" t="str">
        <f t="shared" si="3774"/>
        <v>HCU</v>
      </c>
      <c r="AJ2400" s="22" t="str">
        <f t="shared" si="3774"/>
        <v>PENUNJANG</v>
      </c>
      <c r="AK2400" s="22" t="str">
        <f t="shared" si="3774"/>
        <v>PELAYANAN</v>
      </c>
      <c r="AL2400" s="22" t="str">
        <f t="shared" si="3774"/>
        <v>ADMIN</v>
      </c>
      <c r="AM2400" s="22" t="str">
        <f t="shared" si="3774"/>
        <v>ASRAMA</v>
      </c>
      <c r="AN2400" s="22" t="str">
        <f t="shared" si="3774"/>
        <v>MASJID</v>
      </c>
      <c r="AP2400" s="8" t="s">
        <v>2</v>
      </c>
      <c r="AQ2400" s="8" t="s">
        <v>3</v>
      </c>
      <c r="AR2400" s="8" t="s">
        <v>4</v>
      </c>
      <c r="AS2400" s="9" t="str">
        <f>AS5</f>
        <v>ANGGREK</v>
      </c>
      <c r="AT2400" s="9" t="str">
        <f>AT5</f>
        <v>BOUGENVIL</v>
      </c>
      <c r="AU2400" s="9" t="str">
        <f t="shared" ref="AU2400:BJ2400" si="3775">AU5</f>
        <v>CAMELIA II</v>
      </c>
      <c r="AV2400" s="9" t="str">
        <f t="shared" si="3775"/>
        <v>DEWANDARU</v>
      </c>
      <c r="AW2400" s="9" t="str">
        <f t="shared" si="3775"/>
        <v>EDELWEIS</v>
      </c>
      <c r="AX2400" s="9" t="str">
        <f t="shared" si="3775"/>
        <v>FLAMBOYAN</v>
      </c>
      <c r="AY2400" s="9" t="str">
        <f t="shared" si="3775"/>
        <v>GERANIUM</v>
      </c>
      <c r="AZ2400" s="9" t="str">
        <f t="shared" si="3775"/>
        <v>HELIKONIA</v>
      </c>
      <c r="BA2400" s="9" t="str">
        <f t="shared" si="3775"/>
        <v>IVY</v>
      </c>
      <c r="BB2400" s="9" t="str">
        <f t="shared" si="3775"/>
        <v>KANA</v>
      </c>
      <c r="BC2400" s="9" t="str">
        <f t="shared" si="3775"/>
        <v>IGD</v>
      </c>
      <c r="BD2400" s="9" t="str">
        <f t="shared" si="3775"/>
        <v>HCU</v>
      </c>
      <c r="BE2400" s="9" t="str">
        <f t="shared" si="3775"/>
        <v>PENUNJANG</v>
      </c>
      <c r="BF2400" s="9" t="str">
        <f t="shared" si="3775"/>
        <v>PELAYANAN</v>
      </c>
      <c r="BG2400" s="9" t="str">
        <f t="shared" si="3775"/>
        <v>ADMIN</v>
      </c>
      <c r="BH2400" s="9" t="str">
        <f t="shared" si="3775"/>
        <v>ASRAMA</v>
      </c>
      <c r="BI2400" s="9" t="str">
        <f t="shared" si="3775"/>
        <v>MASJID</v>
      </c>
      <c r="BJ2400" s="9" t="str">
        <f t="shared" si="3775"/>
        <v>JUMLAH</v>
      </c>
    </row>
    <row r="2401" spans="1:62" ht="15.75">
      <c r="A2401" s="10">
        <f>A2388+1</f>
        <v>2</v>
      </c>
      <c r="B2401" s="11" t="s">
        <v>34</v>
      </c>
      <c r="C2401" s="12" t="s">
        <v>24</v>
      </c>
      <c r="D2401" s="12">
        <f>'Harian 2024'!D2434</f>
        <v>0</v>
      </c>
      <c r="E2401" s="12">
        <f>'Harian 2024'!E2434</f>
        <v>0</v>
      </c>
      <c r="F2401" s="12">
        <f>'Harian 2024'!F2434</f>
        <v>2</v>
      </c>
      <c r="G2401" s="12">
        <f>'Harian 2024'!G2434</f>
        <v>34</v>
      </c>
      <c r="H2401" s="12">
        <f>'Harian 2024'!H2434</f>
        <v>19</v>
      </c>
      <c r="I2401" s="12">
        <f>'Harian 2024'!I2434</f>
        <v>23</v>
      </c>
      <c r="J2401" s="12">
        <f>'Harian 2024'!J2434</f>
        <v>33</v>
      </c>
      <c r="K2401" s="12">
        <f>'Harian 2024'!K2434</f>
        <v>33</v>
      </c>
      <c r="L2401" s="12">
        <f>'Harian 2024'!L2434</f>
        <v>16</v>
      </c>
      <c r="M2401" s="12">
        <f>'Harian 2024'!M2434</f>
        <v>0</v>
      </c>
      <c r="N2401" s="12">
        <f>'Harian 2024'!N2434</f>
        <v>0</v>
      </c>
      <c r="O2401" s="12">
        <f>'Harian 2024'!O2434</f>
        <v>4</v>
      </c>
      <c r="P2401" s="12">
        <f>'Harian 2024'!P2434</f>
        <v>10</v>
      </c>
      <c r="Q2401" s="12">
        <f>'Harian 2024'!Q2434</f>
        <v>9</v>
      </c>
      <c r="R2401" s="12">
        <f>'Harian 2024'!R2434</f>
        <v>0</v>
      </c>
      <c r="S2401" s="12">
        <f>'Harian 2024'!S2434</f>
        <v>0</v>
      </c>
      <c r="T2401" s="12">
        <f>'Harian 2024'!T2434</f>
        <v>0</v>
      </c>
      <c r="U2401" s="12">
        <f>SUM(E2401:T2401)</f>
        <v>183</v>
      </c>
      <c r="W2401" s="23" t="s">
        <v>24</v>
      </c>
      <c r="X2401" s="24">
        <v>0.26500000000000001</v>
      </c>
      <c r="Y2401" s="24">
        <v>0.26500000000000001</v>
      </c>
      <c r="Z2401" s="24">
        <v>0.26500000000000001</v>
      </c>
      <c r="AA2401" s="24">
        <v>0.26500000000000001</v>
      </c>
      <c r="AB2401" s="24">
        <v>0.26500000000000001</v>
      </c>
      <c r="AC2401" s="24">
        <v>0.26500000000000001</v>
      </c>
      <c r="AD2401" s="24">
        <v>0.26500000000000001</v>
      </c>
      <c r="AE2401" s="24">
        <v>0.26500000000000001</v>
      </c>
      <c r="AF2401" s="24">
        <v>0.26500000000000001</v>
      </c>
      <c r="AG2401" s="24">
        <v>0.26500000000000001</v>
      </c>
      <c r="AH2401" s="24">
        <v>0.26500000000000001</v>
      </c>
      <c r="AI2401" s="24">
        <v>0.26500000000000001</v>
      </c>
      <c r="AJ2401" s="24">
        <v>0.26500000000000001</v>
      </c>
      <c r="AK2401" s="24">
        <v>0.26500000000000001</v>
      </c>
      <c r="AL2401" s="24">
        <v>0.26500000000000001</v>
      </c>
      <c r="AM2401" s="24">
        <v>0.26500000000000001</v>
      </c>
      <c r="AN2401" s="24">
        <v>0.26500000000000001</v>
      </c>
      <c r="AP2401" s="10">
        <f>AP2388+1</f>
        <v>2</v>
      </c>
      <c r="AQ2401" s="11" t="s">
        <v>40</v>
      </c>
      <c r="AR2401" s="12" t="s">
        <v>24</v>
      </c>
      <c r="AS2401" s="13">
        <f t="shared" ref="AS2401:AT2409" si="3776">D2401*X2401</f>
        <v>0</v>
      </c>
      <c r="AT2401" s="13">
        <f t="shared" si="3776"/>
        <v>0</v>
      </c>
      <c r="AU2401" s="13">
        <f t="shared" ref="AU2401:AU2409" si="3777">F2401*Z2401</f>
        <v>0.53</v>
      </c>
      <c r="AV2401" s="13">
        <f t="shared" ref="AV2401:AV2409" si="3778">G2401*AA2401</f>
        <v>9.01</v>
      </c>
      <c r="AW2401" s="13">
        <f t="shared" ref="AW2401:AW2409" si="3779">H2401*AB2401</f>
        <v>5.0350000000000001</v>
      </c>
      <c r="AX2401" s="13">
        <f t="shared" ref="AX2401:AX2409" si="3780">I2401*AC2401</f>
        <v>6.0950000000000006</v>
      </c>
      <c r="AY2401" s="13">
        <f t="shared" ref="AY2401:AY2409" si="3781">J2401*AD2401</f>
        <v>8.745000000000001</v>
      </c>
      <c r="AZ2401" s="13">
        <f t="shared" ref="AZ2401:AZ2409" si="3782">K2401*AE2401</f>
        <v>8.745000000000001</v>
      </c>
      <c r="BA2401" s="13">
        <f t="shared" ref="BA2401:BA2409" si="3783">L2401*AF2401</f>
        <v>4.24</v>
      </c>
      <c r="BB2401" s="13">
        <f t="shared" ref="BB2401:BB2409" si="3784">M2401*AG2401</f>
        <v>0</v>
      </c>
      <c r="BC2401" s="13">
        <f t="shared" ref="BC2401:BC2409" si="3785">N2401*AH2401</f>
        <v>0</v>
      </c>
      <c r="BD2401" s="13">
        <f t="shared" ref="BD2401:BD2409" si="3786">O2401*AI2401</f>
        <v>1.06</v>
      </c>
      <c r="BE2401" s="13">
        <f t="shared" ref="BE2401:BE2409" si="3787">P2401*AJ2401</f>
        <v>2.6500000000000004</v>
      </c>
      <c r="BF2401" s="13">
        <f t="shared" ref="BF2401:BF2409" si="3788">Q2401*AK2401</f>
        <v>2.3850000000000002</v>
      </c>
      <c r="BG2401" s="13">
        <f t="shared" ref="BG2401:BG2409" si="3789">R2401*AL2401</f>
        <v>0</v>
      </c>
      <c r="BH2401" s="13">
        <f t="shared" ref="BH2401:BH2409" si="3790">S2401*AM2401</f>
        <v>0</v>
      </c>
      <c r="BI2401" s="13">
        <f t="shared" ref="BI2401:BI2409" si="3791">T2401*AN2401</f>
        <v>0</v>
      </c>
      <c r="BJ2401" s="12">
        <f>SUM(AT2401:BI2401)</f>
        <v>48.495000000000005</v>
      </c>
    </row>
    <row r="2402" spans="1:62" ht="15.75">
      <c r="A2402" s="14"/>
      <c r="B2402" s="15">
        <f>B2389+1</f>
        <v>44744</v>
      </c>
      <c r="C2402" s="12" t="s">
        <v>25</v>
      </c>
      <c r="D2402" s="12">
        <f>'Harian 2024'!D2435</f>
        <v>0</v>
      </c>
      <c r="E2402" s="12">
        <f>'Harian 2024'!E2435</f>
        <v>0</v>
      </c>
      <c r="F2402" s="12">
        <f>'Harian 2024'!F2435</f>
        <v>1</v>
      </c>
      <c r="G2402" s="12">
        <f>'Harian 2024'!G2435</f>
        <v>33</v>
      </c>
      <c r="H2402" s="12">
        <f>'Harian 2024'!H2435</f>
        <v>18</v>
      </c>
      <c r="I2402" s="12">
        <f>'Harian 2024'!I2435</f>
        <v>25</v>
      </c>
      <c r="J2402" s="12">
        <f>'Harian 2024'!J2435</f>
        <v>33</v>
      </c>
      <c r="K2402" s="12">
        <f>'Harian 2024'!K2435</f>
        <v>33</v>
      </c>
      <c r="L2402" s="12">
        <f>'Harian 2024'!L2435</f>
        <v>15</v>
      </c>
      <c r="M2402" s="12">
        <f>'Harian 2024'!M2435</f>
        <v>0</v>
      </c>
      <c r="N2402" s="12">
        <f>'Harian 2024'!N2435</f>
        <v>0</v>
      </c>
      <c r="O2402" s="12">
        <f>'Harian 2024'!O2435</f>
        <v>0</v>
      </c>
      <c r="P2402" s="12">
        <f>'Harian 2024'!P2435</f>
        <v>0</v>
      </c>
      <c r="Q2402" s="12">
        <f>'Harian 2024'!Q2435</f>
        <v>7</v>
      </c>
      <c r="R2402" s="12">
        <f>'Harian 2024'!R2435</f>
        <v>0</v>
      </c>
      <c r="S2402" s="12">
        <f>'Harian 2024'!S2435</f>
        <v>0</v>
      </c>
      <c r="T2402" s="12">
        <f>'Harian 2024'!T2435</f>
        <v>0</v>
      </c>
      <c r="U2402" s="12">
        <f t="shared" ref="U2402:U2409" si="3792">SUM(E2402:T2402)</f>
        <v>165</v>
      </c>
      <c r="W2402" s="23" t="s">
        <v>25</v>
      </c>
      <c r="X2402" s="24">
        <v>0.22500000000000001</v>
      </c>
      <c r="Y2402" s="24">
        <v>0.22500000000000001</v>
      </c>
      <c r="Z2402" s="24">
        <v>0.22500000000000001</v>
      </c>
      <c r="AA2402" s="24">
        <v>0.22500000000000001</v>
      </c>
      <c r="AB2402" s="24">
        <v>0.22500000000000001</v>
      </c>
      <c r="AC2402" s="24">
        <v>0.22500000000000001</v>
      </c>
      <c r="AD2402" s="24">
        <v>0.22500000000000001</v>
      </c>
      <c r="AE2402" s="24">
        <v>0.22500000000000001</v>
      </c>
      <c r="AF2402" s="24">
        <v>0.22500000000000001</v>
      </c>
      <c r="AG2402" s="24">
        <v>0.22500000000000001</v>
      </c>
      <c r="AH2402" s="24">
        <v>0.22500000000000001</v>
      </c>
      <c r="AI2402" s="24">
        <v>0.22500000000000001</v>
      </c>
      <c r="AJ2402" s="24">
        <v>0.22500000000000001</v>
      </c>
      <c r="AK2402" s="24">
        <v>0.22500000000000001</v>
      </c>
      <c r="AL2402" s="24">
        <v>0.22500000000000001</v>
      </c>
      <c r="AM2402" s="24">
        <v>0.22500000000000001</v>
      </c>
      <c r="AN2402" s="24">
        <v>0.22500000000000001</v>
      </c>
      <c r="AP2402" s="14"/>
      <c r="AQ2402" s="15">
        <f>AQ2389+1</f>
        <v>44379</v>
      </c>
      <c r="AR2402" s="12" t="s">
        <v>25</v>
      </c>
      <c r="AS2402" s="13">
        <f t="shared" si="3776"/>
        <v>0</v>
      </c>
      <c r="AT2402" s="13">
        <f t="shared" si="3776"/>
        <v>0</v>
      </c>
      <c r="AU2402" s="13">
        <f t="shared" si="3777"/>
        <v>0.22500000000000001</v>
      </c>
      <c r="AV2402" s="13">
        <f t="shared" si="3778"/>
        <v>7.4249999999999998</v>
      </c>
      <c r="AW2402" s="13">
        <f t="shared" si="3779"/>
        <v>4.05</v>
      </c>
      <c r="AX2402" s="13">
        <f t="shared" si="3780"/>
        <v>5.625</v>
      </c>
      <c r="AY2402" s="13">
        <f t="shared" si="3781"/>
        <v>7.4249999999999998</v>
      </c>
      <c r="AZ2402" s="13">
        <f t="shared" si="3782"/>
        <v>7.4249999999999998</v>
      </c>
      <c r="BA2402" s="13">
        <f t="shared" si="3783"/>
        <v>3.375</v>
      </c>
      <c r="BB2402" s="13">
        <f t="shared" si="3784"/>
        <v>0</v>
      </c>
      <c r="BC2402" s="13">
        <f t="shared" si="3785"/>
        <v>0</v>
      </c>
      <c r="BD2402" s="13">
        <f t="shared" si="3786"/>
        <v>0</v>
      </c>
      <c r="BE2402" s="13">
        <f t="shared" si="3787"/>
        <v>0</v>
      </c>
      <c r="BF2402" s="13">
        <f t="shared" si="3788"/>
        <v>1.575</v>
      </c>
      <c r="BG2402" s="13">
        <f t="shared" si="3789"/>
        <v>0</v>
      </c>
      <c r="BH2402" s="13">
        <f t="shared" si="3790"/>
        <v>0</v>
      </c>
      <c r="BI2402" s="13">
        <f t="shared" si="3791"/>
        <v>0</v>
      </c>
      <c r="BJ2402" s="12">
        <f t="shared" ref="BJ2402:BJ2409" si="3793">SUM(AT2402:BI2402)</f>
        <v>37.125</v>
      </c>
    </row>
    <row r="2403" spans="1:62" ht="15.75">
      <c r="A2403" s="14"/>
      <c r="B2403" s="14"/>
      <c r="C2403" s="12" t="s">
        <v>26</v>
      </c>
      <c r="D2403" s="12">
        <f>'Harian 2024'!D2436</f>
        <v>0</v>
      </c>
      <c r="E2403" s="12">
        <f>'Harian 2024'!E2436</f>
        <v>0</v>
      </c>
      <c r="F2403" s="12">
        <f>'Harian 2024'!F2436</f>
        <v>0</v>
      </c>
      <c r="G2403" s="12">
        <f>'Harian 2024'!G2436</f>
        <v>12</v>
      </c>
      <c r="H2403" s="12">
        <f>'Harian 2024'!H2436</f>
        <v>6</v>
      </c>
      <c r="I2403" s="12">
        <f>'Harian 2024'!I2436</f>
        <v>7</v>
      </c>
      <c r="J2403" s="12">
        <f>'Harian 2024'!J2436</f>
        <v>8</v>
      </c>
      <c r="K2403" s="12">
        <f>'Harian 2024'!K2436</f>
        <v>9</v>
      </c>
      <c r="L2403" s="12">
        <f>'Harian 2024'!L2436</f>
        <v>3</v>
      </c>
      <c r="M2403" s="12">
        <f>'Harian 2024'!M2436</f>
        <v>0</v>
      </c>
      <c r="N2403" s="12">
        <f>'Harian 2024'!N2436</f>
        <v>0</v>
      </c>
      <c r="O2403" s="12">
        <f>'Harian 2024'!O2436</f>
        <v>2</v>
      </c>
      <c r="P2403" s="12">
        <f>'Harian 2024'!P2436</f>
        <v>2</v>
      </c>
      <c r="Q2403" s="12">
        <f>'Harian 2024'!Q2436</f>
        <v>3</v>
      </c>
      <c r="R2403" s="12">
        <f>'Harian 2024'!R2436</f>
        <v>0</v>
      </c>
      <c r="S2403" s="12">
        <f>'Harian 2024'!S2436</f>
        <v>0</v>
      </c>
      <c r="T2403" s="12">
        <f>'Harian 2024'!T2436</f>
        <v>0</v>
      </c>
      <c r="U2403" s="12">
        <f t="shared" si="3792"/>
        <v>52</v>
      </c>
      <c r="W2403" s="23" t="s">
        <v>26</v>
      </c>
      <c r="X2403" s="24">
        <v>0.35</v>
      </c>
      <c r="Y2403" s="24">
        <v>0.35</v>
      </c>
      <c r="Z2403" s="24">
        <v>0.35</v>
      </c>
      <c r="AA2403" s="24">
        <v>0.35</v>
      </c>
      <c r="AB2403" s="24">
        <v>0.35</v>
      </c>
      <c r="AC2403" s="24">
        <v>0.35</v>
      </c>
      <c r="AD2403" s="24">
        <v>0.35</v>
      </c>
      <c r="AE2403" s="24">
        <v>0.35</v>
      </c>
      <c r="AF2403" s="24">
        <v>0.35</v>
      </c>
      <c r="AG2403" s="24">
        <v>0.35</v>
      </c>
      <c r="AH2403" s="24">
        <v>0.35</v>
      </c>
      <c r="AI2403" s="24">
        <v>0.35</v>
      </c>
      <c r="AJ2403" s="24">
        <v>0.35</v>
      </c>
      <c r="AK2403" s="24">
        <v>0.35</v>
      </c>
      <c r="AL2403" s="24">
        <v>0.35</v>
      </c>
      <c r="AM2403" s="24">
        <v>0.35</v>
      </c>
      <c r="AN2403" s="24">
        <v>0.35</v>
      </c>
      <c r="AP2403" s="14"/>
      <c r="AQ2403" s="14"/>
      <c r="AR2403" s="12" t="s">
        <v>26</v>
      </c>
      <c r="AS2403" s="13">
        <f t="shared" si="3776"/>
        <v>0</v>
      </c>
      <c r="AT2403" s="13">
        <f t="shared" si="3776"/>
        <v>0</v>
      </c>
      <c r="AU2403" s="13">
        <f t="shared" si="3777"/>
        <v>0</v>
      </c>
      <c r="AV2403" s="13">
        <f t="shared" si="3778"/>
        <v>4.1999999999999993</v>
      </c>
      <c r="AW2403" s="13">
        <f t="shared" si="3779"/>
        <v>2.0999999999999996</v>
      </c>
      <c r="AX2403" s="13">
        <f t="shared" si="3780"/>
        <v>2.4499999999999997</v>
      </c>
      <c r="AY2403" s="13">
        <f t="shared" si="3781"/>
        <v>2.8</v>
      </c>
      <c r="AZ2403" s="13">
        <f t="shared" si="3782"/>
        <v>3.15</v>
      </c>
      <c r="BA2403" s="13">
        <f t="shared" si="3783"/>
        <v>1.0499999999999998</v>
      </c>
      <c r="BB2403" s="13">
        <f t="shared" si="3784"/>
        <v>0</v>
      </c>
      <c r="BC2403" s="13">
        <f t="shared" si="3785"/>
        <v>0</v>
      </c>
      <c r="BD2403" s="13">
        <f t="shared" si="3786"/>
        <v>0.7</v>
      </c>
      <c r="BE2403" s="13">
        <f t="shared" si="3787"/>
        <v>0.7</v>
      </c>
      <c r="BF2403" s="13">
        <f t="shared" si="3788"/>
        <v>1.0499999999999998</v>
      </c>
      <c r="BG2403" s="13">
        <f t="shared" si="3789"/>
        <v>0</v>
      </c>
      <c r="BH2403" s="13">
        <f t="shared" si="3790"/>
        <v>0</v>
      </c>
      <c r="BI2403" s="13">
        <f t="shared" si="3791"/>
        <v>0</v>
      </c>
      <c r="BJ2403" s="12">
        <f t="shared" si="3793"/>
        <v>18.199999999999996</v>
      </c>
    </row>
    <row r="2404" spans="1:62" ht="15.75">
      <c r="A2404" s="14"/>
      <c r="B2404" s="14"/>
      <c r="C2404" s="12" t="s">
        <v>27</v>
      </c>
      <c r="D2404" s="12">
        <f>'Harian 2024'!D2437</f>
        <v>5</v>
      </c>
      <c r="E2404" s="12">
        <f>'Harian 2024'!E2437</f>
        <v>8</v>
      </c>
      <c r="F2404" s="12">
        <f>'Harian 2024'!F2437</f>
        <v>10</v>
      </c>
      <c r="G2404" s="12">
        <f>'Harian 2024'!G2437</f>
        <v>29</v>
      </c>
      <c r="H2404" s="12">
        <f>'Harian 2024'!H2437</f>
        <v>28</v>
      </c>
      <c r="I2404" s="12">
        <f>'Harian 2024'!I2437</f>
        <v>34</v>
      </c>
      <c r="J2404" s="12">
        <f>'Harian 2024'!J2437</f>
        <v>33</v>
      </c>
      <c r="K2404" s="12">
        <f>'Harian 2024'!K2437</f>
        <v>32</v>
      </c>
      <c r="L2404" s="12">
        <f>'Harian 2024'!L2437</f>
        <v>5</v>
      </c>
      <c r="M2404" s="12">
        <f>'Harian 2024'!M2437</f>
        <v>3</v>
      </c>
      <c r="N2404" s="12">
        <f>'Harian 2024'!N2437</f>
        <v>6</v>
      </c>
      <c r="O2404" s="12">
        <f>'Harian 2024'!O2437</f>
        <v>4</v>
      </c>
      <c r="P2404" s="12">
        <f>'Harian 2024'!P2437</f>
        <v>2</v>
      </c>
      <c r="Q2404" s="12">
        <f>'Harian 2024'!Q2437</f>
        <v>5</v>
      </c>
      <c r="R2404" s="12">
        <f>'Harian 2024'!R2437</f>
        <v>0</v>
      </c>
      <c r="S2404" s="12">
        <f>'Harian 2024'!S2437</f>
        <v>0</v>
      </c>
      <c r="T2404" s="12">
        <f>'Harian 2024'!T2437</f>
        <v>0</v>
      </c>
      <c r="U2404" s="12">
        <f t="shared" si="3792"/>
        <v>199</v>
      </c>
      <c r="W2404" s="23" t="s">
        <v>27</v>
      </c>
      <c r="X2404" s="24">
        <v>0.43</v>
      </c>
      <c r="Y2404" s="24">
        <v>0.43</v>
      </c>
      <c r="Z2404" s="24">
        <v>0.43</v>
      </c>
      <c r="AA2404" s="24">
        <v>0.43</v>
      </c>
      <c r="AB2404" s="24">
        <v>0.43</v>
      </c>
      <c r="AC2404" s="24">
        <v>0.43</v>
      </c>
      <c r="AD2404" s="24">
        <v>0.43</v>
      </c>
      <c r="AE2404" s="24">
        <v>0.43</v>
      </c>
      <c r="AF2404" s="24">
        <v>0.43</v>
      </c>
      <c r="AG2404" s="24">
        <v>0.43</v>
      </c>
      <c r="AH2404" s="24">
        <v>0.43</v>
      </c>
      <c r="AI2404" s="24">
        <v>0.43</v>
      </c>
      <c r="AJ2404" s="24">
        <v>0.43</v>
      </c>
      <c r="AK2404" s="24">
        <v>0.43</v>
      </c>
      <c r="AL2404" s="24">
        <v>0.43</v>
      </c>
      <c r="AM2404" s="24">
        <v>0.43</v>
      </c>
      <c r="AN2404" s="24">
        <v>0.43</v>
      </c>
      <c r="AP2404" s="14"/>
      <c r="AQ2404" s="14"/>
      <c r="AR2404" s="12" t="s">
        <v>27</v>
      </c>
      <c r="AS2404" s="13">
        <f t="shared" si="3776"/>
        <v>2.15</v>
      </c>
      <c r="AT2404" s="13">
        <f t="shared" si="3776"/>
        <v>3.44</v>
      </c>
      <c r="AU2404" s="13">
        <f t="shared" si="3777"/>
        <v>4.3</v>
      </c>
      <c r="AV2404" s="13">
        <f t="shared" si="3778"/>
        <v>12.47</v>
      </c>
      <c r="AW2404" s="13">
        <f t="shared" si="3779"/>
        <v>12.04</v>
      </c>
      <c r="AX2404" s="13">
        <f t="shared" si="3780"/>
        <v>14.62</v>
      </c>
      <c r="AY2404" s="13">
        <f t="shared" si="3781"/>
        <v>14.19</v>
      </c>
      <c r="AZ2404" s="13">
        <f t="shared" si="3782"/>
        <v>13.76</v>
      </c>
      <c r="BA2404" s="13">
        <f t="shared" si="3783"/>
        <v>2.15</v>
      </c>
      <c r="BB2404" s="13">
        <f t="shared" si="3784"/>
        <v>1.29</v>
      </c>
      <c r="BC2404" s="13">
        <f t="shared" si="3785"/>
        <v>2.58</v>
      </c>
      <c r="BD2404" s="13">
        <f t="shared" si="3786"/>
        <v>1.72</v>
      </c>
      <c r="BE2404" s="13">
        <f t="shared" si="3787"/>
        <v>0.86</v>
      </c>
      <c r="BF2404" s="13">
        <f t="shared" si="3788"/>
        <v>2.15</v>
      </c>
      <c r="BG2404" s="13">
        <f t="shared" si="3789"/>
        <v>0</v>
      </c>
      <c r="BH2404" s="13">
        <f t="shared" si="3790"/>
        <v>0</v>
      </c>
      <c r="BI2404" s="13">
        <f t="shared" si="3791"/>
        <v>0</v>
      </c>
      <c r="BJ2404" s="12">
        <f t="shared" si="3793"/>
        <v>85.570000000000007</v>
      </c>
    </row>
    <row r="2405" spans="1:62" ht="15.75">
      <c r="A2405" s="14"/>
      <c r="B2405" s="14"/>
      <c r="C2405" s="12" t="s">
        <v>28</v>
      </c>
      <c r="D2405" s="12">
        <f>'Harian 2024'!D2438</f>
        <v>4</v>
      </c>
      <c r="E2405" s="12">
        <f>'Harian 2024'!E2438</f>
        <v>9</v>
      </c>
      <c r="F2405" s="12">
        <f>'Harian 2024'!F2438</f>
        <v>10</v>
      </c>
      <c r="G2405" s="12">
        <f>'Harian 2024'!G2438</f>
        <v>22</v>
      </c>
      <c r="H2405" s="12">
        <f>'Harian 2024'!H2438</f>
        <v>25</v>
      </c>
      <c r="I2405" s="12">
        <f>'Harian 2024'!I2438</f>
        <v>27</v>
      </c>
      <c r="J2405" s="12">
        <f>'Harian 2024'!J2438</f>
        <v>32</v>
      </c>
      <c r="K2405" s="12">
        <f>'Harian 2024'!K2438</f>
        <v>34</v>
      </c>
      <c r="L2405" s="12">
        <f>'Harian 2024'!L2438</f>
        <v>4</v>
      </c>
      <c r="M2405" s="12">
        <f>'Harian 2024'!M2438</f>
        <v>2</v>
      </c>
      <c r="N2405" s="12">
        <f>'Harian 2024'!N2438</f>
        <v>9</v>
      </c>
      <c r="O2405" s="12">
        <f>'Harian 2024'!O2438</f>
        <v>1</v>
      </c>
      <c r="P2405" s="12">
        <f>'Harian 2024'!P2438</f>
        <v>1</v>
      </c>
      <c r="Q2405" s="12">
        <f>'Harian 2024'!Q2438</f>
        <v>0</v>
      </c>
      <c r="R2405" s="12">
        <f>'Harian 2024'!R2438</f>
        <v>0</v>
      </c>
      <c r="S2405" s="12">
        <f>'Harian 2024'!S2438</f>
        <v>0</v>
      </c>
      <c r="T2405" s="12">
        <f>'Harian 2024'!T2438</f>
        <v>0</v>
      </c>
      <c r="U2405" s="12">
        <f t="shared" si="3792"/>
        <v>176</v>
      </c>
      <c r="W2405" s="23" t="s">
        <v>28</v>
      </c>
      <c r="X2405" s="24">
        <v>0.5</v>
      </c>
      <c r="Y2405" s="24">
        <v>0.5</v>
      </c>
      <c r="Z2405" s="24">
        <v>0.5</v>
      </c>
      <c r="AA2405" s="24">
        <v>0.5</v>
      </c>
      <c r="AB2405" s="24">
        <v>0.5</v>
      </c>
      <c r="AC2405" s="24">
        <v>0.5</v>
      </c>
      <c r="AD2405" s="24">
        <v>0.5</v>
      </c>
      <c r="AE2405" s="24">
        <v>0.5</v>
      </c>
      <c r="AF2405" s="24">
        <v>0.5</v>
      </c>
      <c r="AG2405" s="24">
        <v>0.5</v>
      </c>
      <c r="AH2405" s="24">
        <v>0.5</v>
      </c>
      <c r="AI2405" s="24">
        <v>0.5</v>
      </c>
      <c r="AJ2405" s="24">
        <v>0.5</v>
      </c>
      <c r="AK2405" s="24">
        <v>0.5</v>
      </c>
      <c r="AL2405" s="24">
        <v>0.5</v>
      </c>
      <c r="AM2405" s="24">
        <v>0.5</v>
      </c>
      <c r="AN2405" s="24">
        <v>0.5</v>
      </c>
      <c r="AP2405" s="14"/>
      <c r="AQ2405" s="14"/>
      <c r="AR2405" s="12" t="s">
        <v>28</v>
      </c>
      <c r="AS2405" s="13">
        <f t="shared" si="3776"/>
        <v>2</v>
      </c>
      <c r="AT2405" s="13">
        <f t="shared" si="3776"/>
        <v>4.5</v>
      </c>
      <c r="AU2405" s="13">
        <f t="shared" si="3777"/>
        <v>5</v>
      </c>
      <c r="AV2405" s="13">
        <f t="shared" si="3778"/>
        <v>11</v>
      </c>
      <c r="AW2405" s="13">
        <f t="shared" si="3779"/>
        <v>12.5</v>
      </c>
      <c r="AX2405" s="13">
        <f t="shared" si="3780"/>
        <v>13.5</v>
      </c>
      <c r="AY2405" s="13">
        <f t="shared" si="3781"/>
        <v>16</v>
      </c>
      <c r="AZ2405" s="13">
        <f t="shared" si="3782"/>
        <v>17</v>
      </c>
      <c r="BA2405" s="13">
        <f t="shared" si="3783"/>
        <v>2</v>
      </c>
      <c r="BB2405" s="13">
        <f t="shared" si="3784"/>
        <v>1</v>
      </c>
      <c r="BC2405" s="13">
        <f t="shared" si="3785"/>
        <v>4.5</v>
      </c>
      <c r="BD2405" s="13">
        <f t="shared" si="3786"/>
        <v>0.5</v>
      </c>
      <c r="BE2405" s="13">
        <f t="shared" si="3787"/>
        <v>0.5</v>
      </c>
      <c r="BF2405" s="13">
        <f t="shared" si="3788"/>
        <v>0</v>
      </c>
      <c r="BG2405" s="13">
        <f t="shared" si="3789"/>
        <v>0</v>
      </c>
      <c r="BH2405" s="13">
        <f t="shared" si="3790"/>
        <v>0</v>
      </c>
      <c r="BI2405" s="13">
        <f t="shared" si="3791"/>
        <v>0</v>
      </c>
      <c r="BJ2405" s="12">
        <f t="shared" si="3793"/>
        <v>88</v>
      </c>
    </row>
    <row r="2406" spans="1:62" ht="15.75">
      <c r="A2406" s="14"/>
      <c r="B2406" s="14"/>
      <c r="C2406" s="12" t="s">
        <v>35</v>
      </c>
      <c r="D2406" s="12">
        <f>'Harian 2024'!D2439</f>
        <v>2</v>
      </c>
      <c r="E2406" s="12">
        <f>'Harian 2024'!E2439</f>
        <v>10</v>
      </c>
      <c r="F2406" s="12">
        <f>'Harian 2024'!F2439</f>
        <v>8</v>
      </c>
      <c r="G2406" s="12">
        <f>'Harian 2024'!G2439</f>
        <v>21</v>
      </c>
      <c r="H2406" s="12">
        <f>'Harian 2024'!H2439</f>
        <v>33</v>
      </c>
      <c r="I2406" s="12">
        <f>'Harian 2024'!I2439</f>
        <v>31</v>
      </c>
      <c r="J2406" s="12">
        <f>'Harian 2024'!J2439</f>
        <v>35</v>
      </c>
      <c r="K2406" s="12">
        <f>'Harian 2024'!K2439</f>
        <v>36</v>
      </c>
      <c r="L2406" s="12">
        <f>'Harian 2024'!L2439</f>
        <v>3</v>
      </c>
      <c r="M2406" s="12">
        <f>'Harian 2024'!M2439</f>
        <v>4</v>
      </c>
      <c r="N2406" s="12">
        <f>'Harian 2024'!N2439</f>
        <v>5</v>
      </c>
      <c r="O2406" s="12">
        <f>'Harian 2024'!O2439</f>
        <v>3</v>
      </c>
      <c r="P2406" s="12">
        <f>'Harian 2024'!P2439</f>
        <v>0</v>
      </c>
      <c r="Q2406" s="12">
        <f>'Harian 2024'!Q2439</f>
        <v>0</v>
      </c>
      <c r="R2406" s="12">
        <f>'Harian 2024'!R2439</f>
        <v>0</v>
      </c>
      <c r="S2406" s="12">
        <f>'Harian 2024'!S2439</f>
        <v>0</v>
      </c>
      <c r="T2406" s="12">
        <f>'Harian 2024'!T2439</f>
        <v>0</v>
      </c>
      <c r="U2406" s="12">
        <f t="shared" si="3792"/>
        <v>189</v>
      </c>
      <c r="W2406" s="23" t="s">
        <v>50</v>
      </c>
      <c r="X2406" s="24">
        <v>8.5000000000000006E-2</v>
      </c>
      <c r="Y2406" s="24">
        <v>8.5000000000000006E-2</v>
      </c>
      <c r="Z2406" s="24">
        <v>8.5000000000000006E-2</v>
      </c>
      <c r="AA2406" s="24">
        <v>8.5000000000000006E-2</v>
      </c>
      <c r="AB2406" s="24">
        <v>8.5000000000000006E-2</v>
      </c>
      <c r="AC2406" s="24">
        <v>8.5000000000000006E-2</v>
      </c>
      <c r="AD2406" s="24">
        <v>8.5000000000000006E-2</v>
      </c>
      <c r="AE2406" s="24">
        <v>8.5000000000000006E-2</v>
      </c>
      <c r="AF2406" s="24">
        <v>8.5000000000000006E-2</v>
      </c>
      <c r="AG2406" s="24">
        <v>8.5000000000000006E-2</v>
      </c>
      <c r="AH2406" s="24">
        <v>8.5000000000000006E-2</v>
      </c>
      <c r="AI2406" s="24">
        <v>8.5000000000000006E-2</v>
      </c>
      <c r="AJ2406" s="24">
        <v>8.5000000000000006E-2</v>
      </c>
      <c r="AK2406" s="24">
        <v>8.5000000000000006E-2</v>
      </c>
      <c r="AL2406" s="24">
        <v>8.5000000000000006E-2</v>
      </c>
      <c r="AM2406" s="24">
        <v>8.5000000000000006E-2</v>
      </c>
      <c r="AN2406" s="24">
        <v>8.5000000000000006E-2</v>
      </c>
      <c r="AP2406" s="14"/>
      <c r="AQ2406" s="14"/>
      <c r="AR2406" s="12" t="s">
        <v>29</v>
      </c>
      <c r="AS2406" s="13">
        <f t="shared" si="3776"/>
        <v>0.17</v>
      </c>
      <c r="AT2406" s="13">
        <f t="shared" si="3776"/>
        <v>0.85000000000000009</v>
      </c>
      <c r="AU2406" s="13">
        <f t="shared" si="3777"/>
        <v>0.68</v>
      </c>
      <c r="AV2406" s="13">
        <f t="shared" si="3778"/>
        <v>1.7850000000000001</v>
      </c>
      <c r="AW2406" s="13">
        <f t="shared" si="3779"/>
        <v>2.8050000000000002</v>
      </c>
      <c r="AX2406" s="13">
        <f t="shared" si="3780"/>
        <v>2.6350000000000002</v>
      </c>
      <c r="AY2406" s="13">
        <f t="shared" si="3781"/>
        <v>2.9750000000000001</v>
      </c>
      <c r="AZ2406" s="13">
        <f t="shared" si="3782"/>
        <v>3.06</v>
      </c>
      <c r="BA2406" s="13">
        <f t="shared" si="3783"/>
        <v>0.255</v>
      </c>
      <c r="BB2406" s="13">
        <f t="shared" si="3784"/>
        <v>0.34</v>
      </c>
      <c r="BC2406" s="13">
        <f t="shared" si="3785"/>
        <v>0.42500000000000004</v>
      </c>
      <c r="BD2406" s="13">
        <f t="shared" si="3786"/>
        <v>0.255</v>
      </c>
      <c r="BE2406" s="13">
        <f t="shared" si="3787"/>
        <v>0</v>
      </c>
      <c r="BF2406" s="13">
        <f t="shared" si="3788"/>
        <v>0</v>
      </c>
      <c r="BG2406" s="13">
        <f t="shared" si="3789"/>
        <v>0</v>
      </c>
      <c r="BH2406" s="13">
        <f t="shared" si="3790"/>
        <v>0</v>
      </c>
      <c r="BI2406" s="13">
        <f t="shared" si="3791"/>
        <v>0</v>
      </c>
      <c r="BJ2406" s="12">
        <f t="shared" si="3793"/>
        <v>16.065000000000001</v>
      </c>
    </row>
    <row r="2407" spans="1:62" ht="15.75">
      <c r="A2407" s="14"/>
      <c r="B2407" s="14"/>
      <c r="C2407" s="12" t="s">
        <v>36</v>
      </c>
      <c r="D2407" s="12">
        <f>'Harian 2024'!D2440</f>
        <v>1</v>
      </c>
      <c r="E2407" s="12">
        <f>'Harian 2024'!E2440</f>
        <v>14</v>
      </c>
      <c r="F2407" s="12">
        <f>'Harian 2024'!F2440</f>
        <v>11</v>
      </c>
      <c r="G2407" s="12">
        <f>'Harian 2024'!G2440</f>
        <v>0</v>
      </c>
      <c r="H2407" s="12">
        <f>'Harian 2024'!H2440</f>
        <v>0</v>
      </c>
      <c r="I2407" s="12">
        <f>'Harian 2024'!I2440</f>
        <v>0</v>
      </c>
      <c r="J2407" s="12">
        <f>'Harian 2024'!J2440</f>
        <v>0</v>
      </c>
      <c r="K2407" s="12">
        <f>'Harian 2024'!K2440</f>
        <v>0</v>
      </c>
      <c r="L2407" s="12">
        <f>'Harian 2024'!L2440</f>
        <v>0</v>
      </c>
      <c r="M2407" s="12">
        <f>'Harian 2024'!M2440</f>
        <v>0</v>
      </c>
      <c r="N2407" s="12">
        <f>'Harian 2024'!N2440</f>
        <v>4</v>
      </c>
      <c r="O2407" s="12">
        <f>'Harian 2024'!O2440</f>
        <v>2</v>
      </c>
      <c r="P2407" s="12">
        <f>'Harian 2024'!P2440</f>
        <v>0</v>
      </c>
      <c r="Q2407" s="12">
        <f>'Harian 2024'!Q2440</f>
        <v>2</v>
      </c>
      <c r="R2407" s="12">
        <f>'Harian 2024'!R2440</f>
        <v>0</v>
      </c>
      <c r="S2407" s="12">
        <f>'Harian 2024'!S2440</f>
        <v>0</v>
      </c>
      <c r="T2407" s="12">
        <f>'Harian 2024'!T2440</f>
        <v>0</v>
      </c>
      <c r="U2407" s="12">
        <f t="shared" si="3792"/>
        <v>33</v>
      </c>
      <c r="W2407" s="23" t="s">
        <v>51</v>
      </c>
      <c r="X2407" s="24">
        <v>0.59</v>
      </c>
      <c r="Y2407" s="24">
        <v>0.59</v>
      </c>
      <c r="Z2407" s="24">
        <v>0.59</v>
      </c>
      <c r="AA2407" s="24">
        <v>0.59</v>
      </c>
      <c r="AB2407" s="24">
        <v>0.59</v>
      </c>
      <c r="AC2407" s="24">
        <v>0.59</v>
      </c>
      <c r="AD2407" s="24">
        <v>0.59</v>
      </c>
      <c r="AE2407" s="24">
        <v>0.59</v>
      </c>
      <c r="AF2407" s="24">
        <v>0.59</v>
      </c>
      <c r="AG2407" s="24">
        <v>0.59</v>
      </c>
      <c r="AH2407" s="24">
        <v>0.59</v>
      </c>
      <c r="AI2407" s="24">
        <v>0.59</v>
      </c>
      <c r="AJ2407" s="24">
        <v>0.59</v>
      </c>
      <c r="AK2407" s="24">
        <v>0.59</v>
      </c>
      <c r="AL2407" s="24">
        <v>0.59</v>
      </c>
      <c r="AM2407" s="24">
        <v>0.59</v>
      </c>
      <c r="AN2407" s="24">
        <v>0.59</v>
      </c>
      <c r="AP2407" s="14"/>
      <c r="AQ2407" s="14"/>
      <c r="AR2407" s="12" t="s">
        <v>30</v>
      </c>
      <c r="AS2407" s="13">
        <f t="shared" si="3776"/>
        <v>0.59</v>
      </c>
      <c r="AT2407" s="13">
        <f t="shared" si="3776"/>
        <v>8.26</v>
      </c>
      <c r="AU2407" s="13">
        <f t="shared" si="3777"/>
        <v>6.4899999999999993</v>
      </c>
      <c r="AV2407" s="13">
        <f t="shared" si="3778"/>
        <v>0</v>
      </c>
      <c r="AW2407" s="13">
        <f t="shared" si="3779"/>
        <v>0</v>
      </c>
      <c r="AX2407" s="13">
        <f t="shared" si="3780"/>
        <v>0</v>
      </c>
      <c r="AY2407" s="13">
        <f t="shared" si="3781"/>
        <v>0</v>
      </c>
      <c r="AZ2407" s="13">
        <f t="shared" si="3782"/>
        <v>0</v>
      </c>
      <c r="BA2407" s="13">
        <f t="shared" si="3783"/>
        <v>0</v>
      </c>
      <c r="BB2407" s="13">
        <f t="shared" si="3784"/>
        <v>0</v>
      </c>
      <c r="BC2407" s="13">
        <f t="shared" si="3785"/>
        <v>2.36</v>
      </c>
      <c r="BD2407" s="13">
        <f t="shared" si="3786"/>
        <v>1.18</v>
      </c>
      <c r="BE2407" s="13">
        <f t="shared" si="3787"/>
        <v>0</v>
      </c>
      <c r="BF2407" s="13">
        <f t="shared" si="3788"/>
        <v>1.18</v>
      </c>
      <c r="BG2407" s="13">
        <f t="shared" si="3789"/>
        <v>0</v>
      </c>
      <c r="BH2407" s="13">
        <f t="shared" si="3790"/>
        <v>0</v>
      </c>
      <c r="BI2407" s="13">
        <f t="shared" si="3791"/>
        <v>0</v>
      </c>
      <c r="BJ2407" s="12">
        <f t="shared" si="3793"/>
        <v>19.47</v>
      </c>
    </row>
    <row r="2408" spans="1:62" ht="15.75">
      <c r="A2408" s="14"/>
      <c r="B2408" s="14"/>
      <c r="C2408" s="12" t="s">
        <v>31</v>
      </c>
      <c r="D2408" s="12">
        <f>'Harian 2024'!D2441</f>
        <v>2</v>
      </c>
      <c r="E2408" s="12">
        <f>'Harian 2024'!E2441</f>
        <v>9</v>
      </c>
      <c r="F2408" s="12">
        <f>'Harian 2024'!F2441</f>
        <v>6</v>
      </c>
      <c r="G2408" s="12">
        <f>'Harian 2024'!G2441</f>
        <v>0</v>
      </c>
      <c r="H2408" s="12">
        <f>'Harian 2024'!H2441</f>
        <v>0</v>
      </c>
      <c r="I2408" s="12">
        <f>'Harian 2024'!I2441</f>
        <v>0</v>
      </c>
      <c r="J2408" s="12">
        <f>'Harian 2024'!J2441</f>
        <v>0</v>
      </c>
      <c r="K2408" s="12">
        <f>'Harian 2024'!K2441</f>
        <v>0</v>
      </c>
      <c r="L2408" s="12">
        <f>'Harian 2024'!L2441</f>
        <v>0</v>
      </c>
      <c r="M2408" s="12">
        <f>'Harian 2024'!M2441</f>
        <v>0</v>
      </c>
      <c r="N2408" s="12">
        <f>'Harian 2024'!N2441</f>
        <v>0</v>
      </c>
      <c r="O2408" s="12">
        <f>'Harian 2024'!O2441</f>
        <v>4</v>
      </c>
      <c r="P2408" s="12">
        <f>'Harian 2024'!P2441</f>
        <v>0</v>
      </c>
      <c r="Q2408" s="12">
        <f>'Harian 2024'!Q2441</f>
        <v>2</v>
      </c>
      <c r="R2408" s="12">
        <f>'Harian 2024'!R2441</f>
        <v>0</v>
      </c>
      <c r="S2408" s="12">
        <f>'Harian 2024'!S2441</f>
        <v>0</v>
      </c>
      <c r="T2408" s="12">
        <f>'Harian 2024'!T2441</f>
        <v>0</v>
      </c>
      <c r="U2408" s="12">
        <f t="shared" si="3792"/>
        <v>21</v>
      </c>
      <c r="W2408" s="23" t="s">
        <v>31</v>
      </c>
      <c r="X2408" s="24">
        <v>0.56999999999999995</v>
      </c>
      <c r="Y2408" s="24">
        <v>0.56999999999999995</v>
      </c>
      <c r="Z2408" s="24">
        <v>0.56999999999999995</v>
      </c>
      <c r="AA2408" s="24">
        <v>0.56999999999999995</v>
      </c>
      <c r="AB2408" s="24">
        <v>0.56999999999999995</v>
      </c>
      <c r="AC2408" s="24">
        <v>0.56999999999999995</v>
      </c>
      <c r="AD2408" s="24">
        <v>0.56999999999999995</v>
      </c>
      <c r="AE2408" s="24">
        <v>0.56999999999999995</v>
      </c>
      <c r="AF2408" s="24">
        <v>0.56999999999999995</v>
      </c>
      <c r="AG2408" s="24">
        <v>0.56999999999999995</v>
      </c>
      <c r="AH2408" s="24">
        <v>0.56999999999999995</v>
      </c>
      <c r="AI2408" s="24">
        <v>0.56999999999999995</v>
      </c>
      <c r="AJ2408" s="24">
        <v>0.56999999999999995</v>
      </c>
      <c r="AK2408" s="24">
        <v>0.56999999999999995</v>
      </c>
      <c r="AL2408" s="24">
        <v>0.56999999999999995</v>
      </c>
      <c r="AM2408" s="24">
        <v>0.56999999999999995</v>
      </c>
      <c r="AN2408" s="24">
        <v>0.56999999999999995</v>
      </c>
      <c r="AP2408" s="14"/>
      <c r="AQ2408" s="14"/>
      <c r="AR2408" s="12" t="s">
        <v>31</v>
      </c>
      <c r="AS2408" s="13">
        <f t="shared" si="3776"/>
        <v>1.1399999999999999</v>
      </c>
      <c r="AT2408" s="13">
        <f t="shared" si="3776"/>
        <v>5.13</v>
      </c>
      <c r="AU2408" s="13">
        <f t="shared" si="3777"/>
        <v>3.42</v>
      </c>
      <c r="AV2408" s="13">
        <f t="shared" si="3778"/>
        <v>0</v>
      </c>
      <c r="AW2408" s="13">
        <f t="shared" si="3779"/>
        <v>0</v>
      </c>
      <c r="AX2408" s="13">
        <f t="shared" si="3780"/>
        <v>0</v>
      </c>
      <c r="AY2408" s="13">
        <f t="shared" si="3781"/>
        <v>0</v>
      </c>
      <c r="AZ2408" s="13">
        <f t="shared" si="3782"/>
        <v>0</v>
      </c>
      <c r="BA2408" s="13">
        <f t="shared" si="3783"/>
        <v>0</v>
      </c>
      <c r="BB2408" s="13">
        <f t="shared" si="3784"/>
        <v>0</v>
      </c>
      <c r="BC2408" s="13">
        <f t="shared" si="3785"/>
        <v>0</v>
      </c>
      <c r="BD2408" s="13">
        <f t="shared" si="3786"/>
        <v>2.2799999999999998</v>
      </c>
      <c r="BE2408" s="13">
        <f t="shared" si="3787"/>
        <v>0</v>
      </c>
      <c r="BF2408" s="13">
        <f t="shared" si="3788"/>
        <v>1.1399999999999999</v>
      </c>
      <c r="BG2408" s="13">
        <f t="shared" si="3789"/>
        <v>0</v>
      </c>
      <c r="BH2408" s="13">
        <f t="shared" si="3790"/>
        <v>0</v>
      </c>
      <c r="BI2408" s="13">
        <f t="shared" si="3791"/>
        <v>0</v>
      </c>
      <c r="BJ2408" s="12">
        <f t="shared" si="3793"/>
        <v>11.97</v>
      </c>
    </row>
    <row r="2409" spans="1:62" ht="15.75">
      <c r="A2409" s="16"/>
      <c r="B2409" s="16"/>
      <c r="C2409" s="12" t="s">
        <v>32</v>
      </c>
      <c r="D2409" s="12">
        <f>'Harian 2024'!D2442</f>
        <v>0</v>
      </c>
      <c r="E2409" s="12">
        <f>'Harian 2024'!E2442</f>
        <v>2</v>
      </c>
      <c r="F2409" s="12">
        <f>'Harian 2024'!F2442</f>
        <v>0</v>
      </c>
      <c r="G2409" s="12">
        <f>'Harian 2024'!G2442</f>
        <v>16</v>
      </c>
      <c r="H2409" s="12">
        <f>'Harian 2024'!H2442</f>
        <v>16</v>
      </c>
      <c r="I2409" s="12">
        <f>'Harian 2024'!I2442</f>
        <v>6</v>
      </c>
      <c r="J2409" s="12">
        <f>'Harian 2024'!J2442</f>
        <v>3</v>
      </c>
      <c r="K2409" s="12">
        <f>'Harian 2024'!K2442</f>
        <v>17</v>
      </c>
      <c r="L2409" s="12">
        <f>'Harian 2024'!L2442</f>
        <v>15</v>
      </c>
      <c r="M2409" s="12">
        <f>'Harian 2024'!M2442</f>
        <v>1</v>
      </c>
      <c r="N2409" s="12">
        <f>'Harian 2024'!N2442</f>
        <v>0</v>
      </c>
      <c r="O2409" s="12">
        <f>'Harian 2024'!O2442</f>
        <v>8</v>
      </c>
      <c r="P2409" s="12">
        <f>'Harian 2024'!P2442</f>
        <v>0</v>
      </c>
      <c r="Q2409" s="12">
        <f>'Harian 2024'!Q2442</f>
        <v>2</v>
      </c>
      <c r="R2409" s="12">
        <f>'Harian 2024'!R2442</f>
        <v>0</v>
      </c>
      <c r="S2409" s="12">
        <f>'Harian 2024'!S2442</f>
        <v>0</v>
      </c>
      <c r="T2409" s="12">
        <f>'Harian 2024'!T2442</f>
        <v>0</v>
      </c>
      <c r="U2409" s="12">
        <f t="shared" si="3792"/>
        <v>86</v>
      </c>
      <c r="W2409" s="23" t="s">
        <v>32</v>
      </c>
      <c r="X2409" s="24">
        <v>0.4</v>
      </c>
      <c r="Y2409" s="24">
        <v>0.4</v>
      </c>
      <c r="Z2409" s="24">
        <v>0.4</v>
      </c>
      <c r="AA2409" s="24">
        <v>0.4</v>
      </c>
      <c r="AB2409" s="24">
        <v>0.4</v>
      </c>
      <c r="AC2409" s="24">
        <v>0.4</v>
      </c>
      <c r="AD2409" s="24">
        <v>0.4</v>
      </c>
      <c r="AE2409" s="24">
        <v>0.4</v>
      </c>
      <c r="AF2409" s="24">
        <v>0.4</v>
      </c>
      <c r="AG2409" s="24">
        <v>0.4</v>
      </c>
      <c r="AH2409" s="24">
        <v>0.4</v>
      </c>
      <c r="AI2409" s="24">
        <v>0.4</v>
      </c>
      <c r="AJ2409" s="24">
        <v>0.4</v>
      </c>
      <c r="AK2409" s="24">
        <v>0.4</v>
      </c>
      <c r="AL2409" s="24">
        <v>0.4</v>
      </c>
      <c r="AM2409" s="24">
        <v>0.4</v>
      </c>
      <c r="AN2409" s="24">
        <v>0.4</v>
      </c>
      <c r="AP2409" s="16"/>
      <c r="AQ2409" s="16"/>
      <c r="AR2409" s="12" t="s">
        <v>32</v>
      </c>
      <c r="AS2409" s="13">
        <f t="shared" si="3776"/>
        <v>0</v>
      </c>
      <c r="AT2409" s="13">
        <f t="shared" si="3776"/>
        <v>0.8</v>
      </c>
      <c r="AU2409" s="13">
        <f t="shared" si="3777"/>
        <v>0</v>
      </c>
      <c r="AV2409" s="13">
        <f t="shared" si="3778"/>
        <v>6.4</v>
      </c>
      <c r="AW2409" s="13">
        <f t="shared" si="3779"/>
        <v>6.4</v>
      </c>
      <c r="AX2409" s="13">
        <f t="shared" si="3780"/>
        <v>2.4000000000000004</v>
      </c>
      <c r="AY2409" s="13">
        <f t="shared" si="3781"/>
        <v>1.2000000000000002</v>
      </c>
      <c r="AZ2409" s="13">
        <f t="shared" si="3782"/>
        <v>6.8000000000000007</v>
      </c>
      <c r="BA2409" s="13">
        <f t="shared" si="3783"/>
        <v>6</v>
      </c>
      <c r="BB2409" s="13">
        <f t="shared" si="3784"/>
        <v>0.4</v>
      </c>
      <c r="BC2409" s="13">
        <f t="shared" si="3785"/>
        <v>0</v>
      </c>
      <c r="BD2409" s="13">
        <f t="shared" si="3786"/>
        <v>3.2</v>
      </c>
      <c r="BE2409" s="13">
        <f t="shared" si="3787"/>
        <v>0</v>
      </c>
      <c r="BF2409" s="13">
        <f t="shared" si="3788"/>
        <v>0.8</v>
      </c>
      <c r="BG2409" s="13">
        <f t="shared" si="3789"/>
        <v>0</v>
      </c>
      <c r="BH2409" s="13">
        <f t="shared" si="3790"/>
        <v>0</v>
      </c>
      <c r="BI2409" s="13">
        <f t="shared" si="3791"/>
        <v>0</v>
      </c>
      <c r="BJ2409" s="12">
        <f t="shared" si="3793"/>
        <v>34.4</v>
      </c>
    </row>
    <row r="2410" spans="1:62">
      <c r="A2410" s="17"/>
      <c r="B2410" s="18"/>
      <c r="C2410" s="19" t="s">
        <v>33</v>
      </c>
      <c r="D2410" s="19">
        <f>SUM(D2401:D2409)</f>
        <v>14</v>
      </c>
      <c r="E2410" s="19">
        <f>SUM(E2401:E2409)</f>
        <v>52</v>
      </c>
      <c r="F2410" s="19">
        <f t="shared" ref="F2410:U2410" si="3794">SUM(F2401:F2409)</f>
        <v>48</v>
      </c>
      <c r="G2410" s="19">
        <f t="shared" si="3794"/>
        <v>167</v>
      </c>
      <c r="H2410" s="19">
        <f t="shared" si="3794"/>
        <v>145</v>
      </c>
      <c r="I2410" s="19">
        <f t="shared" si="3794"/>
        <v>153</v>
      </c>
      <c r="J2410" s="19">
        <f t="shared" si="3794"/>
        <v>177</v>
      </c>
      <c r="K2410" s="19">
        <f t="shared" si="3794"/>
        <v>194</v>
      </c>
      <c r="L2410" s="19">
        <f t="shared" si="3794"/>
        <v>61</v>
      </c>
      <c r="M2410" s="19">
        <f t="shared" si="3794"/>
        <v>10</v>
      </c>
      <c r="N2410" s="19">
        <f t="shared" si="3794"/>
        <v>24</v>
      </c>
      <c r="O2410" s="19">
        <f t="shared" si="3794"/>
        <v>28</v>
      </c>
      <c r="P2410" s="19">
        <f t="shared" si="3794"/>
        <v>15</v>
      </c>
      <c r="Q2410" s="19">
        <f t="shared" si="3794"/>
        <v>30</v>
      </c>
      <c r="R2410" s="19">
        <f t="shared" si="3794"/>
        <v>0</v>
      </c>
      <c r="S2410" s="19">
        <f t="shared" si="3794"/>
        <v>0</v>
      </c>
      <c r="T2410" s="19">
        <f t="shared" si="3794"/>
        <v>0</v>
      </c>
      <c r="U2410" s="19">
        <f t="shared" si="3794"/>
        <v>1104</v>
      </c>
      <c r="AP2410" s="17"/>
      <c r="AQ2410" s="18"/>
      <c r="AR2410" s="19" t="s">
        <v>33</v>
      </c>
      <c r="AS2410" s="19">
        <f>SUM(AS2401:AS2409)</f>
        <v>6.05</v>
      </c>
      <c r="AT2410" s="19">
        <f t="shared" ref="AT2410:BJ2410" si="3795">SUM(AT2401:AT2409)</f>
        <v>22.979999999999997</v>
      </c>
      <c r="AU2410" s="19">
        <f t="shared" si="3795"/>
        <v>20.644999999999996</v>
      </c>
      <c r="AV2410" s="19">
        <f t="shared" si="3795"/>
        <v>52.29</v>
      </c>
      <c r="AW2410" s="19">
        <f t="shared" si="3795"/>
        <v>44.93</v>
      </c>
      <c r="AX2410" s="19">
        <f t="shared" si="3795"/>
        <v>47.324999999999996</v>
      </c>
      <c r="AY2410" s="19">
        <f t="shared" si="3795"/>
        <v>53.335000000000008</v>
      </c>
      <c r="AZ2410" s="19">
        <f t="shared" si="3795"/>
        <v>59.94</v>
      </c>
      <c r="BA2410" s="19">
        <f t="shared" si="3795"/>
        <v>19.07</v>
      </c>
      <c r="BB2410" s="19">
        <f t="shared" si="3795"/>
        <v>3.03</v>
      </c>
      <c r="BC2410" s="19">
        <f t="shared" si="3795"/>
        <v>9.8650000000000002</v>
      </c>
      <c r="BD2410" s="19">
        <f t="shared" si="3795"/>
        <v>10.895</v>
      </c>
      <c r="BE2410" s="19">
        <f t="shared" si="3795"/>
        <v>4.7100000000000009</v>
      </c>
      <c r="BF2410" s="19">
        <f t="shared" si="3795"/>
        <v>10.280000000000001</v>
      </c>
      <c r="BG2410" s="19">
        <f t="shared" si="3795"/>
        <v>0</v>
      </c>
      <c r="BH2410" s="19">
        <f t="shared" si="3795"/>
        <v>0</v>
      </c>
      <c r="BI2410" s="19">
        <f t="shared" si="3795"/>
        <v>0</v>
      </c>
      <c r="BJ2410" s="19">
        <f t="shared" si="3795"/>
        <v>359.29499999999996</v>
      </c>
    </row>
    <row r="2413" spans="1:62" ht="106.5">
      <c r="A2413" s="8" t="s">
        <v>2</v>
      </c>
      <c r="B2413" s="8" t="s">
        <v>3</v>
      </c>
      <c r="C2413" s="8" t="s">
        <v>4</v>
      </c>
      <c r="D2413" s="9" t="str">
        <f>D5</f>
        <v>ANGGREK</v>
      </c>
      <c r="E2413" s="9" t="str">
        <f t="shared" ref="E2413:U2413" si="3796">E5</f>
        <v>BOUGENVIL</v>
      </c>
      <c r="F2413" s="9" t="str">
        <f t="shared" si="3796"/>
        <v>CAMELIA</v>
      </c>
      <c r="G2413" s="9" t="str">
        <f t="shared" si="3796"/>
        <v>DEWANDARU</v>
      </c>
      <c r="H2413" s="9" t="str">
        <f t="shared" si="3796"/>
        <v>EDELWEIS</v>
      </c>
      <c r="I2413" s="9" t="str">
        <f t="shared" si="3796"/>
        <v>FLAMBOYAN</v>
      </c>
      <c r="J2413" s="9" t="str">
        <f t="shared" si="3796"/>
        <v>GERANIUM</v>
      </c>
      <c r="K2413" s="9" t="str">
        <f t="shared" si="3796"/>
        <v>HELIKONIA</v>
      </c>
      <c r="L2413" s="9" t="str">
        <f t="shared" si="3796"/>
        <v>IVY</v>
      </c>
      <c r="M2413" s="9" t="str">
        <f t="shared" si="3796"/>
        <v>KANA</v>
      </c>
      <c r="N2413" s="9" t="str">
        <f t="shared" si="3796"/>
        <v>IGD</v>
      </c>
      <c r="O2413" s="9" t="str">
        <f t="shared" si="3796"/>
        <v>HCU</v>
      </c>
      <c r="P2413" s="9" t="str">
        <f t="shared" si="3796"/>
        <v>PENUNJANG</v>
      </c>
      <c r="Q2413" s="9" t="str">
        <f t="shared" si="3796"/>
        <v>PELAYANAN</v>
      </c>
      <c r="R2413" s="9" t="str">
        <f t="shared" si="3796"/>
        <v>ADMIN</v>
      </c>
      <c r="S2413" s="9" t="str">
        <f t="shared" si="3796"/>
        <v>ASRAMA</v>
      </c>
      <c r="T2413" s="9" t="str">
        <f t="shared" si="3796"/>
        <v>MASJID</v>
      </c>
      <c r="U2413" s="9" t="str">
        <f t="shared" si="3796"/>
        <v>JUMLAH</v>
      </c>
      <c r="W2413" s="21"/>
      <c r="X2413" s="22" t="str">
        <f>X5</f>
        <v>ANGGREK</v>
      </c>
      <c r="Y2413" s="22" t="str">
        <f>Y5</f>
        <v>BOUGENVIL</v>
      </c>
      <c r="Z2413" s="22" t="str">
        <f t="shared" ref="Z2413:AN2413" si="3797">Z5</f>
        <v>CAMELIA</v>
      </c>
      <c r="AA2413" s="22" t="str">
        <f t="shared" si="3797"/>
        <v>DEWANDARU</v>
      </c>
      <c r="AB2413" s="22" t="str">
        <f t="shared" si="3797"/>
        <v>EDELWEIS</v>
      </c>
      <c r="AC2413" s="22" t="str">
        <f t="shared" si="3797"/>
        <v>FLAMBOYAN</v>
      </c>
      <c r="AD2413" s="22" t="str">
        <f t="shared" si="3797"/>
        <v>GERANIUM</v>
      </c>
      <c r="AE2413" s="22" t="str">
        <f t="shared" si="3797"/>
        <v>HELIKONIA</v>
      </c>
      <c r="AF2413" s="22" t="str">
        <f t="shared" si="3797"/>
        <v>IVY</v>
      </c>
      <c r="AG2413" s="22" t="str">
        <f t="shared" si="3797"/>
        <v>KANA</v>
      </c>
      <c r="AH2413" s="22" t="str">
        <f t="shared" si="3797"/>
        <v>IGD</v>
      </c>
      <c r="AI2413" s="22" t="str">
        <f t="shared" si="3797"/>
        <v>HCU</v>
      </c>
      <c r="AJ2413" s="22" t="str">
        <f t="shared" si="3797"/>
        <v>PENUNJANG</v>
      </c>
      <c r="AK2413" s="22" t="str">
        <f t="shared" si="3797"/>
        <v>PELAYANAN</v>
      </c>
      <c r="AL2413" s="22" t="str">
        <f t="shared" si="3797"/>
        <v>ADMIN</v>
      </c>
      <c r="AM2413" s="22" t="str">
        <f t="shared" si="3797"/>
        <v>ASRAMA</v>
      </c>
      <c r="AN2413" s="22" t="str">
        <f t="shared" si="3797"/>
        <v>MASJID</v>
      </c>
      <c r="AP2413" s="8" t="s">
        <v>2</v>
      </c>
      <c r="AQ2413" s="8" t="s">
        <v>3</v>
      </c>
      <c r="AR2413" s="8" t="s">
        <v>4</v>
      </c>
      <c r="AS2413" s="9" t="str">
        <f>AS5</f>
        <v>ANGGREK</v>
      </c>
      <c r="AT2413" s="9" t="str">
        <f>AT5</f>
        <v>BOUGENVIL</v>
      </c>
      <c r="AU2413" s="9" t="str">
        <f t="shared" ref="AU2413:BJ2413" si="3798">AU5</f>
        <v>CAMELIA II</v>
      </c>
      <c r="AV2413" s="9" t="str">
        <f t="shared" si="3798"/>
        <v>DEWANDARU</v>
      </c>
      <c r="AW2413" s="9" t="str">
        <f t="shared" si="3798"/>
        <v>EDELWEIS</v>
      </c>
      <c r="AX2413" s="9" t="str">
        <f t="shared" si="3798"/>
        <v>FLAMBOYAN</v>
      </c>
      <c r="AY2413" s="9" t="str">
        <f t="shared" si="3798"/>
        <v>GERANIUM</v>
      </c>
      <c r="AZ2413" s="9" t="str">
        <f t="shared" si="3798"/>
        <v>HELIKONIA</v>
      </c>
      <c r="BA2413" s="9" t="str">
        <f t="shared" si="3798"/>
        <v>IVY</v>
      </c>
      <c r="BB2413" s="9" t="str">
        <f t="shared" si="3798"/>
        <v>KANA</v>
      </c>
      <c r="BC2413" s="9" t="str">
        <f t="shared" si="3798"/>
        <v>IGD</v>
      </c>
      <c r="BD2413" s="9" t="str">
        <f t="shared" si="3798"/>
        <v>HCU</v>
      </c>
      <c r="BE2413" s="9" t="str">
        <f t="shared" si="3798"/>
        <v>PENUNJANG</v>
      </c>
      <c r="BF2413" s="9" t="str">
        <f t="shared" si="3798"/>
        <v>PELAYANAN</v>
      </c>
      <c r="BG2413" s="9" t="str">
        <f t="shared" si="3798"/>
        <v>ADMIN</v>
      </c>
      <c r="BH2413" s="9" t="str">
        <f t="shared" si="3798"/>
        <v>ASRAMA</v>
      </c>
      <c r="BI2413" s="9" t="str">
        <f t="shared" si="3798"/>
        <v>MASJID</v>
      </c>
      <c r="BJ2413" s="9" t="str">
        <f t="shared" si="3798"/>
        <v>JUMLAH</v>
      </c>
    </row>
    <row r="2414" spans="1:62" ht="15.75">
      <c r="A2414" s="10">
        <f>A2401+1</f>
        <v>3</v>
      </c>
      <c r="B2414" s="11" t="s">
        <v>37</v>
      </c>
      <c r="C2414" s="12" t="s">
        <v>24</v>
      </c>
      <c r="D2414" s="12">
        <f>'Harian 2024'!D2447</f>
        <v>0</v>
      </c>
      <c r="E2414" s="12">
        <f>'Harian 2024'!E2447</f>
        <v>0</v>
      </c>
      <c r="F2414" s="12">
        <f>'Harian 2024'!F2447</f>
        <v>0</v>
      </c>
      <c r="G2414" s="12">
        <f>'Harian 2024'!G2447</f>
        <v>14</v>
      </c>
      <c r="H2414" s="12">
        <f>'Harian 2024'!H2447</f>
        <v>26</v>
      </c>
      <c r="I2414" s="12">
        <f>'Harian 2024'!I2447</f>
        <v>26</v>
      </c>
      <c r="J2414" s="12">
        <f>'Harian 2024'!J2447</f>
        <v>29</v>
      </c>
      <c r="K2414" s="12">
        <f>'Harian 2024'!K2447</f>
        <v>27</v>
      </c>
      <c r="L2414" s="12">
        <f>'Harian 2024'!L2447</f>
        <v>12</v>
      </c>
      <c r="M2414" s="12">
        <f>'Harian 2024'!M2447</f>
        <v>0</v>
      </c>
      <c r="N2414" s="12">
        <f>'Harian 2024'!N2447</f>
        <v>0</v>
      </c>
      <c r="O2414" s="12">
        <f>'Harian 2024'!O2447</f>
        <v>12</v>
      </c>
      <c r="P2414" s="12">
        <f>'Harian 2024'!P2447</f>
        <v>11</v>
      </c>
      <c r="Q2414" s="12">
        <f>'Harian 2024'!Q2447</f>
        <v>2</v>
      </c>
      <c r="R2414" s="12">
        <f>'Harian 2024'!R2447</f>
        <v>0</v>
      </c>
      <c r="S2414" s="12">
        <f>'Harian 2024'!S2447</f>
        <v>0</v>
      </c>
      <c r="T2414" s="12">
        <f>'Harian 2024'!T2447</f>
        <v>0</v>
      </c>
      <c r="U2414" s="12">
        <f>SUM(E2414:T2414)</f>
        <v>159</v>
      </c>
      <c r="W2414" s="23" t="s">
        <v>24</v>
      </c>
      <c r="X2414" s="24">
        <v>0.26500000000000001</v>
      </c>
      <c r="Y2414" s="24">
        <v>0.26500000000000001</v>
      </c>
      <c r="Z2414" s="24">
        <v>0.26500000000000001</v>
      </c>
      <c r="AA2414" s="24">
        <v>0.26500000000000001</v>
      </c>
      <c r="AB2414" s="24">
        <v>0.26500000000000001</v>
      </c>
      <c r="AC2414" s="24">
        <v>0.26500000000000001</v>
      </c>
      <c r="AD2414" s="24">
        <v>0.26500000000000001</v>
      </c>
      <c r="AE2414" s="24">
        <v>0.26500000000000001</v>
      </c>
      <c r="AF2414" s="24">
        <v>0.26500000000000001</v>
      </c>
      <c r="AG2414" s="24">
        <v>0.26500000000000001</v>
      </c>
      <c r="AH2414" s="24">
        <v>0.26500000000000001</v>
      </c>
      <c r="AI2414" s="24">
        <v>0.26500000000000001</v>
      </c>
      <c r="AJ2414" s="24">
        <v>0.26500000000000001</v>
      </c>
      <c r="AK2414" s="24">
        <v>0.26500000000000001</v>
      </c>
      <c r="AL2414" s="24">
        <v>0.26500000000000001</v>
      </c>
      <c r="AM2414" s="24">
        <v>0.26500000000000001</v>
      </c>
      <c r="AN2414" s="24">
        <v>0.26500000000000001</v>
      </c>
      <c r="AP2414" s="10">
        <f>AP2401+1</f>
        <v>3</v>
      </c>
      <c r="AQ2414" s="11" t="s">
        <v>41</v>
      </c>
      <c r="AR2414" s="12" t="s">
        <v>24</v>
      </c>
      <c r="AS2414" s="13">
        <f t="shared" ref="AS2414:AT2422" si="3799">D2414*X2414</f>
        <v>0</v>
      </c>
      <c r="AT2414" s="13">
        <f t="shared" si="3799"/>
        <v>0</v>
      </c>
      <c r="AU2414" s="13">
        <f t="shared" ref="AU2414:AU2422" si="3800">F2414*Z2414</f>
        <v>0</v>
      </c>
      <c r="AV2414" s="13">
        <f t="shared" ref="AV2414:AV2422" si="3801">G2414*AA2414</f>
        <v>3.71</v>
      </c>
      <c r="AW2414" s="13">
        <f t="shared" ref="AW2414:AW2422" si="3802">H2414*AB2414</f>
        <v>6.8900000000000006</v>
      </c>
      <c r="AX2414" s="13">
        <f t="shared" ref="AX2414:AX2422" si="3803">I2414*AC2414</f>
        <v>6.8900000000000006</v>
      </c>
      <c r="AY2414" s="13">
        <f t="shared" ref="AY2414:AY2422" si="3804">J2414*AD2414</f>
        <v>7.6850000000000005</v>
      </c>
      <c r="AZ2414" s="13">
        <f t="shared" ref="AZ2414:AZ2422" si="3805">K2414*AE2414</f>
        <v>7.1550000000000002</v>
      </c>
      <c r="BA2414" s="13">
        <f t="shared" ref="BA2414:BA2422" si="3806">L2414*AF2414</f>
        <v>3.18</v>
      </c>
      <c r="BB2414" s="13">
        <f t="shared" ref="BB2414:BB2422" si="3807">M2414*AG2414</f>
        <v>0</v>
      </c>
      <c r="BC2414" s="13">
        <f t="shared" ref="BC2414:BC2422" si="3808">N2414*AH2414</f>
        <v>0</v>
      </c>
      <c r="BD2414" s="13">
        <f t="shared" ref="BD2414:BD2422" si="3809">O2414*AI2414</f>
        <v>3.18</v>
      </c>
      <c r="BE2414" s="13">
        <f t="shared" ref="BE2414:BE2422" si="3810">P2414*AJ2414</f>
        <v>2.915</v>
      </c>
      <c r="BF2414" s="13">
        <f t="shared" ref="BF2414:BF2422" si="3811">Q2414*AK2414</f>
        <v>0.53</v>
      </c>
      <c r="BG2414" s="13">
        <f t="shared" ref="BG2414:BG2422" si="3812">R2414*AL2414</f>
        <v>0</v>
      </c>
      <c r="BH2414" s="13">
        <f t="shared" ref="BH2414:BH2422" si="3813">S2414*AM2414</f>
        <v>0</v>
      </c>
      <c r="BI2414" s="13">
        <f t="shared" ref="BI2414:BI2422" si="3814">T2414*AN2414</f>
        <v>0</v>
      </c>
      <c r="BJ2414" s="12">
        <f>SUM(AT2414:BI2414)</f>
        <v>42.135000000000005</v>
      </c>
    </row>
    <row r="2415" spans="1:62" ht="15.75">
      <c r="A2415" s="14"/>
      <c r="B2415" s="15">
        <f>B2402+1</f>
        <v>44745</v>
      </c>
      <c r="C2415" s="12" t="s">
        <v>25</v>
      </c>
      <c r="D2415" s="12">
        <f>'Harian 2024'!D2448</f>
        <v>0</v>
      </c>
      <c r="E2415" s="12">
        <f>'Harian 2024'!E2448</f>
        <v>0</v>
      </c>
      <c r="F2415" s="12">
        <f>'Harian 2024'!F2448</f>
        <v>0</v>
      </c>
      <c r="G2415" s="12">
        <f>'Harian 2024'!G2448</f>
        <v>15</v>
      </c>
      <c r="H2415" s="12">
        <f>'Harian 2024'!H2448</f>
        <v>25</v>
      </c>
      <c r="I2415" s="12">
        <f>'Harian 2024'!I2448</f>
        <v>28</v>
      </c>
      <c r="J2415" s="12">
        <f>'Harian 2024'!J2448</f>
        <v>28</v>
      </c>
      <c r="K2415" s="12">
        <f>'Harian 2024'!K2448</f>
        <v>28</v>
      </c>
      <c r="L2415" s="12">
        <f>'Harian 2024'!L2448</f>
        <v>14</v>
      </c>
      <c r="M2415" s="12">
        <f>'Harian 2024'!M2448</f>
        <v>0</v>
      </c>
      <c r="N2415" s="12">
        <f>'Harian 2024'!N2448</f>
        <v>0</v>
      </c>
      <c r="O2415" s="12">
        <f>'Harian 2024'!O2448</f>
        <v>6</v>
      </c>
      <c r="P2415" s="12">
        <f>'Harian 2024'!P2448</f>
        <v>3</v>
      </c>
      <c r="Q2415" s="12">
        <f>'Harian 2024'!Q2448</f>
        <v>5</v>
      </c>
      <c r="R2415" s="12">
        <f>'Harian 2024'!R2448</f>
        <v>0</v>
      </c>
      <c r="S2415" s="12">
        <f>'Harian 2024'!S2448</f>
        <v>0</v>
      </c>
      <c r="T2415" s="12">
        <f>'Harian 2024'!T2448</f>
        <v>0</v>
      </c>
      <c r="U2415" s="12">
        <f t="shared" ref="U2415:U2422" si="3815">SUM(E2415:T2415)</f>
        <v>152</v>
      </c>
      <c r="W2415" s="23" t="s">
        <v>25</v>
      </c>
      <c r="X2415" s="24">
        <v>0.22500000000000001</v>
      </c>
      <c r="Y2415" s="24">
        <v>0.22500000000000001</v>
      </c>
      <c r="Z2415" s="24">
        <v>0.22500000000000001</v>
      </c>
      <c r="AA2415" s="24">
        <v>0.22500000000000001</v>
      </c>
      <c r="AB2415" s="24">
        <v>0.22500000000000001</v>
      </c>
      <c r="AC2415" s="24">
        <v>0.22500000000000001</v>
      </c>
      <c r="AD2415" s="24">
        <v>0.22500000000000001</v>
      </c>
      <c r="AE2415" s="24">
        <v>0.22500000000000001</v>
      </c>
      <c r="AF2415" s="24">
        <v>0.22500000000000001</v>
      </c>
      <c r="AG2415" s="24">
        <v>0.22500000000000001</v>
      </c>
      <c r="AH2415" s="24">
        <v>0.22500000000000001</v>
      </c>
      <c r="AI2415" s="24">
        <v>0.22500000000000001</v>
      </c>
      <c r="AJ2415" s="24">
        <v>0.22500000000000001</v>
      </c>
      <c r="AK2415" s="24">
        <v>0.22500000000000001</v>
      </c>
      <c r="AL2415" s="24">
        <v>0.22500000000000001</v>
      </c>
      <c r="AM2415" s="24">
        <v>0.22500000000000001</v>
      </c>
      <c r="AN2415" s="24">
        <v>0.22500000000000001</v>
      </c>
      <c r="AP2415" s="14"/>
      <c r="AQ2415" s="15">
        <f>AQ2402+1</f>
        <v>44380</v>
      </c>
      <c r="AR2415" s="12" t="s">
        <v>25</v>
      </c>
      <c r="AS2415" s="13">
        <f t="shared" si="3799"/>
        <v>0</v>
      </c>
      <c r="AT2415" s="13">
        <f t="shared" si="3799"/>
        <v>0</v>
      </c>
      <c r="AU2415" s="13">
        <f t="shared" si="3800"/>
        <v>0</v>
      </c>
      <c r="AV2415" s="13">
        <f t="shared" si="3801"/>
        <v>3.375</v>
      </c>
      <c r="AW2415" s="13">
        <f t="shared" si="3802"/>
        <v>5.625</v>
      </c>
      <c r="AX2415" s="13">
        <f t="shared" si="3803"/>
        <v>6.3</v>
      </c>
      <c r="AY2415" s="13">
        <f t="shared" si="3804"/>
        <v>6.3</v>
      </c>
      <c r="AZ2415" s="13">
        <f t="shared" si="3805"/>
        <v>6.3</v>
      </c>
      <c r="BA2415" s="13">
        <f t="shared" si="3806"/>
        <v>3.15</v>
      </c>
      <c r="BB2415" s="13">
        <f t="shared" si="3807"/>
        <v>0</v>
      </c>
      <c r="BC2415" s="13">
        <f t="shared" si="3808"/>
        <v>0</v>
      </c>
      <c r="BD2415" s="13">
        <f t="shared" si="3809"/>
        <v>1.35</v>
      </c>
      <c r="BE2415" s="13">
        <f t="shared" si="3810"/>
        <v>0.67500000000000004</v>
      </c>
      <c r="BF2415" s="13">
        <f t="shared" si="3811"/>
        <v>1.125</v>
      </c>
      <c r="BG2415" s="13">
        <f t="shared" si="3812"/>
        <v>0</v>
      </c>
      <c r="BH2415" s="13">
        <f t="shared" si="3813"/>
        <v>0</v>
      </c>
      <c r="BI2415" s="13">
        <f t="shared" si="3814"/>
        <v>0</v>
      </c>
      <c r="BJ2415" s="12">
        <f t="shared" ref="BJ2415:BJ2422" si="3816">SUM(AT2415:BI2415)</f>
        <v>34.199999999999996</v>
      </c>
    </row>
    <row r="2416" spans="1:62" ht="15.75">
      <c r="A2416" s="14"/>
      <c r="B2416" s="14"/>
      <c r="C2416" s="12" t="s">
        <v>26</v>
      </c>
      <c r="D2416" s="12">
        <f>'Harian 2024'!D2449</f>
        <v>0</v>
      </c>
      <c r="E2416" s="12">
        <f>'Harian 2024'!E2449</f>
        <v>0</v>
      </c>
      <c r="F2416" s="12">
        <f>'Harian 2024'!F2449</f>
        <v>0</v>
      </c>
      <c r="G2416" s="12">
        <f>'Harian 2024'!G2449</f>
        <v>2</v>
      </c>
      <c r="H2416" s="12">
        <f>'Harian 2024'!H2449</f>
        <v>4</v>
      </c>
      <c r="I2416" s="12">
        <f>'Harian 2024'!I2449</f>
        <v>5</v>
      </c>
      <c r="J2416" s="12">
        <f>'Harian 2024'!J2449</f>
        <v>9</v>
      </c>
      <c r="K2416" s="12">
        <f>'Harian 2024'!K2449</f>
        <v>10</v>
      </c>
      <c r="L2416" s="12">
        <f>'Harian 2024'!L2449</f>
        <v>5</v>
      </c>
      <c r="M2416" s="12">
        <f>'Harian 2024'!M2449</f>
        <v>0</v>
      </c>
      <c r="N2416" s="12">
        <f>'Harian 2024'!N2449</f>
        <v>0</v>
      </c>
      <c r="O2416" s="12">
        <f>'Harian 2024'!O2449</f>
        <v>8</v>
      </c>
      <c r="P2416" s="12">
        <f>'Harian 2024'!P2449</f>
        <v>0</v>
      </c>
      <c r="Q2416" s="12">
        <f>'Harian 2024'!Q2449</f>
        <v>0</v>
      </c>
      <c r="R2416" s="12">
        <f>'Harian 2024'!R2449</f>
        <v>0</v>
      </c>
      <c r="S2416" s="12">
        <f>'Harian 2024'!S2449</f>
        <v>0</v>
      </c>
      <c r="T2416" s="12">
        <f>'Harian 2024'!T2449</f>
        <v>0</v>
      </c>
      <c r="U2416" s="12">
        <f t="shared" si="3815"/>
        <v>43</v>
      </c>
      <c r="W2416" s="23" t="s">
        <v>26</v>
      </c>
      <c r="X2416" s="24">
        <v>0.35</v>
      </c>
      <c r="Y2416" s="24">
        <v>0.35</v>
      </c>
      <c r="Z2416" s="24">
        <v>0.35</v>
      </c>
      <c r="AA2416" s="24">
        <v>0.35</v>
      </c>
      <c r="AB2416" s="24">
        <v>0.35</v>
      </c>
      <c r="AC2416" s="24">
        <v>0.35</v>
      </c>
      <c r="AD2416" s="24">
        <v>0.35</v>
      </c>
      <c r="AE2416" s="24">
        <v>0.35</v>
      </c>
      <c r="AF2416" s="24">
        <v>0.35</v>
      </c>
      <c r="AG2416" s="24">
        <v>0.35</v>
      </c>
      <c r="AH2416" s="24">
        <v>0.35</v>
      </c>
      <c r="AI2416" s="24">
        <v>0.35</v>
      </c>
      <c r="AJ2416" s="24">
        <v>0.35</v>
      </c>
      <c r="AK2416" s="24">
        <v>0.35</v>
      </c>
      <c r="AL2416" s="24">
        <v>0.35</v>
      </c>
      <c r="AM2416" s="24">
        <v>0.35</v>
      </c>
      <c r="AN2416" s="24">
        <v>0.35</v>
      </c>
      <c r="AP2416" s="14"/>
      <c r="AQ2416" s="14"/>
      <c r="AR2416" s="12" t="s">
        <v>26</v>
      </c>
      <c r="AS2416" s="13">
        <f t="shared" si="3799"/>
        <v>0</v>
      </c>
      <c r="AT2416" s="13">
        <f t="shared" si="3799"/>
        <v>0</v>
      </c>
      <c r="AU2416" s="13">
        <f t="shared" si="3800"/>
        <v>0</v>
      </c>
      <c r="AV2416" s="13">
        <f t="shared" si="3801"/>
        <v>0.7</v>
      </c>
      <c r="AW2416" s="13">
        <f t="shared" si="3802"/>
        <v>1.4</v>
      </c>
      <c r="AX2416" s="13">
        <f t="shared" si="3803"/>
        <v>1.75</v>
      </c>
      <c r="AY2416" s="13">
        <f t="shared" si="3804"/>
        <v>3.15</v>
      </c>
      <c r="AZ2416" s="13">
        <f t="shared" si="3805"/>
        <v>3.5</v>
      </c>
      <c r="BA2416" s="13">
        <f t="shared" si="3806"/>
        <v>1.75</v>
      </c>
      <c r="BB2416" s="13">
        <f t="shared" si="3807"/>
        <v>0</v>
      </c>
      <c r="BC2416" s="13">
        <f t="shared" si="3808"/>
        <v>0</v>
      </c>
      <c r="BD2416" s="13">
        <f t="shared" si="3809"/>
        <v>2.8</v>
      </c>
      <c r="BE2416" s="13">
        <f t="shared" si="3810"/>
        <v>0</v>
      </c>
      <c r="BF2416" s="13">
        <f t="shared" si="3811"/>
        <v>0</v>
      </c>
      <c r="BG2416" s="13">
        <f t="shared" si="3812"/>
        <v>0</v>
      </c>
      <c r="BH2416" s="13">
        <f t="shared" si="3813"/>
        <v>0</v>
      </c>
      <c r="BI2416" s="13">
        <f t="shared" si="3814"/>
        <v>0</v>
      </c>
      <c r="BJ2416" s="12">
        <f t="shared" si="3816"/>
        <v>15.05</v>
      </c>
    </row>
    <row r="2417" spans="1:62" ht="15.75">
      <c r="A2417" s="14"/>
      <c r="B2417" s="14"/>
      <c r="C2417" s="12" t="s">
        <v>27</v>
      </c>
      <c r="D2417" s="12">
        <f>'Harian 2024'!D2450</f>
        <v>0</v>
      </c>
      <c r="E2417" s="12">
        <f>'Harian 2024'!E2450</f>
        <v>10</v>
      </c>
      <c r="F2417" s="12">
        <f>'Harian 2024'!F2450</f>
        <v>11</v>
      </c>
      <c r="G2417" s="12">
        <f>'Harian 2024'!G2450</f>
        <v>22</v>
      </c>
      <c r="H2417" s="12">
        <f>'Harian 2024'!H2450</f>
        <v>32</v>
      </c>
      <c r="I2417" s="12">
        <f>'Harian 2024'!I2450</f>
        <v>42</v>
      </c>
      <c r="J2417" s="12">
        <f>'Harian 2024'!J2450</f>
        <v>25</v>
      </c>
      <c r="K2417" s="12">
        <f>'Harian 2024'!K2450</f>
        <v>35</v>
      </c>
      <c r="L2417" s="12">
        <f>'Harian 2024'!L2450</f>
        <v>9</v>
      </c>
      <c r="M2417" s="12">
        <f>'Harian 2024'!M2450</f>
        <v>0</v>
      </c>
      <c r="N2417" s="12">
        <f>'Harian 2024'!N2450</f>
        <v>12</v>
      </c>
      <c r="O2417" s="12">
        <f>'Harian 2024'!O2450</f>
        <v>10</v>
      </c>
      <c r="P2417" s="12">
        <f>'Harian 2024'!P2450</f>
        <v>3</v>
      </c>
      <c r="Q2417" s="12">
        <f>'Harian 2024'!Q2450</f>
        <v>3</v>
      </c>
      <c r="R2417" s="12">
        <f>'Harian 2024'!R2450</f>
        <v>0</v>
      </c>
      <c r="S2417" s="12">
        <f>'Harian 2024'!S2450</f>
        <v>0</v>
      </c>
      <c r="T2417" s="12">
        <f>'Harian 2024'!T2450</f>
        <v>0</v>
      </c>
      <c r="U2417" s="12">
        <f t="shared" si="3815"/>
        <v>214</v>
      </c>
      <c r="W2417" s="23" t="s">
        <v>27</v>
      </c>
      <c r="X2417" s="24">
        <v>0.43</v>
      </c>
      <c r="Y2417" s="24">
        <v>0.43</v>
      </c>
      <c r="Z2417" s="24">
        <v>0.43</v>
      </c>
      <c r="AA2417" s="24">
        <v>0.43</v>
      </c>
      <c r="AB2417" s="24">
        <v>0.43</v>
      </c>
      <c r="AC2417" s="24">
        <v>0.43</v>
      </c>
      <c r="AD2417" s="24">
        <v>0.43</v>
      </c>
      <c r="AE2417" s="24">
        <v>0.43</v>
      </c>
      <c r="AF2417" s="24">
        <v>0.43</v>
      </c>
      <c r="AG2417" s="24">
        <v>0.43</v>
      </c>
      <c r="AH2417" s="24">
        <v>0.43</v>
      </c>
      <c r="AI2417" s="24">
        <v>0.43</v>
      </c>
      <c r="AJ2417" s="24">
        <v>0.43</v>
      </c>
      <c r="AK2417" s="24">
        <v>0.43</v>
      </c>
      <c r="AL2417" s="24">
        <v>0.43</v>
      </c>
      <c r="AM2417" s="24">
        <v>0.43</v>
      </c>
      <c r="AN2417" s="24">
        <v>0.43</v>
      </c>
      <c r="AP2417" s="14"/>
      <c r="AQ2417" s="14"/>
      <c r="AR2417" s="12" t="s">
        <v>27</v>
      </c>
      <c r="AS2417" s="13">
        <f t="shared" si="3799"/>
        <v>0</v>
      </c>
      <c r="AT2417" s="13">
        <f t="shared" si="3799"/>
        <v>4.3</v>
      </c>
      <c r="AU2417" s="13">
        <f t="shared" si="3800"/>
        <v>4.7299999999999995</v>
      </c>
      <c r="AV2417" s="13">
        <f t="shared" si="3801"/>
        <v>9.4599999999999991</v>
      </c>
      <c r="AW2417" s="13">
        <f t="shared" si="3802"/>
        <v>13.76</v>
      </c>
      <c r="AX2417" s="13">
        <f t="shared" si="3803"/>
        <v>18.059999999999999</v>
      </c>
      <c r="AY2417" s="13">
        <f t="shared" si="3804"/>
        <v>10.75</v>
      </c>
      <c r="AZ2417" s="13">
        <f t="shared" si="3805"/>
        <v>15.049999999999999</v>
      </c>
      <c r="BA2417" s="13">
        <f t="shared" si="3806"/>
        <v>3.87</v>
      </c>
      <c r="BB2417" s="13">
        <f t="shared" si="3807"/>
        <v>0</v>
      </c>
      <c r="BC2417" s="13">
        <f t="shared" si="3808"/>
        <v>5.16</v>
      </c>
      <c r="BD2417" s="13">
        <f t="shared" si="3809"/>
        <v>4.3</v>
      </c>
      <c r="BE2417" s="13">
        <f t="shared" si="3810"/>
        <v>1.29</v>
      </c>
      <c r="BF2417" s="13">
        <f t="shared" si="3811"/>
        <v>1.29</v>
      </c>
      <c r="BG2417" s="13">
        <f t="shared" si="3812"/>
        <v>0</v>
      </c>
      <c r="BH2417" s="13">
        <f t="shared" si="3813"/>
        <v>0</v>
      </c>
      <c r="BI2417" s="13">
        <f t="shared" si="3814"/>
        <v>0</v>
      </c>
      <c r="BJ2417" s="12">
        <f t="shared" si="3816"/>
        <v>92.02000000000001</v>
      </c>
    </row>
    <row r="2418" spans="1:62" ht="15.75">
      <c r="A2418" s="14"/>
      <c r="B2418" s="14"/>
      <c r="C2418" s="12" t="s">
        <v>28</v>
      </c>
      <c r="D2418" s="12">
        <f>'Harian 2024'!D2451</f>
        <v>0</v>
      </c>
      <c r="E2418" s="12">
        <f>'Harian 2024'!E2451</f>
        <v>10</v>
      </c>
      <c r="F2418" s="12">
        <f>'Harian 2024'!F2451</f>
        <v>9</v>
      </c>
      <c r="G2418" s="12">
        <f>'Harian 2024'!G2451</f>
        <v>29</v>
      </c>
      <c r="H2418" s="12">
        <f>'Harian 2024'!H2451</f>
        <v>29</v>
      </c>
      <c r="I2418" s="12">
        <f>'Harian 2024'!I2451</f>
        <v>27</v>
      </c>
      <c r="J2418" s="12">
        <f>'Harian 2024'!J2451</f>
        <v>29</v>
      </c>
      <c r="K2418" s="12">
        <f>'Harian 2024'!K2451</f>
        <v>26</v>
      </c>
      <c r="L2418" s="12">
        <f>'Harian 2024'!L2451</f>
        <v>8</v>
      </c>
      <c r="M2418" s="12">
        <f>'Harian 2024'!M2451</f>
        <v>0</v>
      </c>
      <c r="N2418" s="12">
        <f>'Harian 2024'!N2451</f>
        <v>9</v>
      </c>
      <c r="O2418" s="12">
        <f>'Harian 2024'!O2451</f>
        <v>6</v>
      </c>
      <c r="P2418" s="12">
        <f>'Harian 2024'!P2451</f>
        <v>2</v>
      </c>
      <c r="Q2418" s="12">
        <f>'Harian 2024'!Q2451</f>
        <v>3</v>
      </c>
      <c r="R2418" s="12">
        <f>'Harian 2024'!R2451</f>
        <v>0</v>
      </c>
      <c r="S2418" s="12">
        <f>'Harian 2024'!S2451</f>
        <v>0</v>
      </c>
      <c r="T2418" s="12">
        <f>'Harian 2024'!T2451</f>
        <v>0</v>
      </c>
      <c r="U2418" s="12">
        <f t="shared" si="3815"/>
        <v>187</v>
      </c>
      <c r="W2418" s="23" t="s">
        <v>28</v>
      </c>
      <c r="X2418" s="24">
        <v>0.5</v>
      </c>
      <c r="Y2418" s="24">
        <v>0.5</v>
      </c>
      <c r="Z2418" s="24">
        <v>0.5</v>
      </c>
      <c r="AA2418" s="24">
        <v>0.5</v>
      </c>
      <c r="AB2418" s="24">
        <v>0.5</v>
      </c>
      <c r="AC2418" s="24">
        <v>0.5</v>
      </c>
      <c r="AD2418" s="24">
        <v>0.5</v>
      </c>
      <c r="AE2418" s="24">
        <v>0.5</v>
      </c>
      <c r="AF2418" s="24">
        <v>0.5</v>
      </c>
      <c r="AG2418" s="24">
        <v>0.5</v>
      </c>
      <c r="AH2418" s="24">
        <v>0.5</v>
      </c>
      <c r="AI2418" s="24">
        <v>0.5</v>
      </c>
      <c r="AJ2418" s="24">
        <v>0.5</v>
      </c>
      <c r="AK2418" s="24">
        <v>0.5</v>
      </c>
      <c r="AL2418" s="24">
        <v>0.5</v>
      </c>
      <c r="AM2418" s="24">
        <v>0.5</v>
      </c>
      <c r="AN2418" s="24">
        <v>0.5</v>
      </c>
      <c r="AP2418" s="14"/>
      <c r="AQ2418" s="14"/>
      <c r="AR2418" s="12" t="s">
        <v>28</v>
      </c>
      <c r="AS2418" s="13">
        <f t="shared" si="3799"/>
        <v>0</v>
      </c>
      <c r="AT2418" s="13">
        <f t="shared" si="3799"/>
        <v>5</v>
      </c>
      <c r="AU2418" s="13">
        <f t="shared" si="3800"/>
        <v>4.5</v>
      </c>
      <c r="AV2418" s="13">
        <f t="shared" si="3801"/>
        <v>14.5</v>
      </c>
      <c r="AW2418" s="13">
        <f t="shared" si="3802"/>
        <v>14.5</v>
      </c>
      <c r="AX2418" s="13">
        <f t="shared" si="3803"/>
        <v>13.5</v>
      </c>
      <c r="AY2418" s="13">
        <f t="shared" si="3804"/>
        <v>14.5</v>
      </c>
      <c r="AZ2418" s="13">
        <f t="shared" si="3805"/>
        <v>13</v>
      </c>
      <c r="BA2418" s="13">
        <f t="shared" si="3806"/>
        <v>4</v>
      </c>
      <c r="BB2418" s="13">
        <f t="shared" si="3807"/>
        <v>0</v>
      </c>
      <c r="BC2418" s="13">
        <f t="shared" si="3808"/>
        <v>4.5</v>
      </c>
      <c r="BD2418" s="13">
        <f t="shared" si="3809"/>
        <v>3</v>
      </c>
      <c r="BE2418" s="13">
        <f t="shared" si="3810"/>
        <v>1</v>
      </c>
      <c r="BF2418" s="13">
        <f t="shared" si="3811"/>
        <v>1.5</v>
      </c>
      <c r="BG2418" s="13">
        <f t="shared" si="3812"/>
        <v>0</v>
      </c>
      <c r="BH2418" s="13">
        <f t="shared" si="3813"/>
        <v>0</v>
      </c>
      <c r="BI2418" s="13">
        <f t="shared" si="3814"/>
        <v>0</v>
      </c>
      <c r="BJ2418" s="12">
        <f t="shared" si="3816"/>
        <v>93.5</v>
      </c>
    </row>
    <row r="2419" spans="1:62" ht="15.75">
      <c r="A2419" s="14"/>
      <c r="B2419" s="14"/>
      <c r="C2419" s="12" t="s">
        <v>35</v>
      </c>
      <c r="D2419" s="12">
        <f>'Harian 2024'!D2452</f>
        <v>0</v>
      </c>
      <c r="E2419" s="12">
        <f>'Harian 2024'!E2452</f>
        <v>9</v>
      </c>
      <c r="F2419" s="12">
        <f>'Harian 2024'!F2452</f>
        <v>8</v>
      </c>
      <c r="G2419" s="12">
        <f>'Harian 2024'!G2452</f>
        <v>29</v>
      </c>
      <c r="H2419" s="12">
        <f>'Harian 2024'!H2452</f>
        <v>35</v>
      </c>
      <c r="I2419" s="12">
        <f>'Harian 2024'!I2452</f>
        <v>30</v>
      </c>
      <c r="J2419" s="12">
        <f>'Harian 2024'!J2452</f>
        <v>33</v>
      </c>
      <c r="K2419" s="12">
        <f>'Harian 2024'!K2452</f>
        <v>34</v>
      </c>
      <c r="L2419" s="12">
        <f>'Harian 2024'!L2452</f>
        <v>9</v>
      </c>
      <c r="M2419" s="12">
        <f>'Harian 2024'!M2452</f>
        <v>0</v>
      </c>
      <c r="N2419" s="12">
        <f>'Harian 2024'!N2452</f>
        <v>4</v>
      </c>
      <c r="O2419" s="12">
        <f>'Harian 2024'!O2452</f>
        <v>4</v>
      </c>
      <c r="P2419" s="12">
        <f>'Harian 2024'!P2452</f>
        <v>2</v>
      </c>
      <c r="Q2419" s="12">
        <f>'Harian 2024'!Q2452</f>
        <v>4</v>
      </c>
      <c r="R2419" s="12">
        <f>'Harian 2024'!R2452</f>
        <v>0</v>
      </c>
      <c r="S2419" s="12">
        <f>'Harian 2024'!S2452</f>
        <v>0</v>
      </c>
      <c r="T2419" s="12">
        <f>'Harian 2024'!T2452</f>
        <v>0</v>
      </c>
      <c r="U2419" s="12">
        <f t="shared" si="3815"/>
        <v>201</v>
      </c>
      <c r="W2419" s="23" t="s">
        <v>50</v>
      </c>
      <c r="X2419" s="24">
        <v>8.5000000000000006E-2</v>
      </c>
      <c r="Y2419" s="24">
        <v>8.5000000000000006E-2</v>
      </c>
      <c r="Z2419" s="24">
        <v>8.5000000000000006E-2</v>
      </c>
      <c r="AA2419" s="24">
        <v>8.5000000000000006E-2</v>
      </c>
      <c r="AB2419" s="24">
        <v>8.5000000000000006E-2</v>
      </c>
      <c r="AC2419" s="24">
        <v>8.5000000000000006E-2</v>
      </c>
      <c r="AD2419" s="24">
        <v>8.5000000000000006E-2</v>
      </c>
      <c r="AE2419" s="24">
        <v>8.5000000000000006E-2</v>
      </c>
      <c r="AF2419" s="24">
        <v>8.5000000000000006E-2</v>
      </c>
      <c r="AG2419" s="24">
        <v>8.5000000000000006E-2</v>
      </c>
      <c r="AH2419" s="24">
        <v>8.5000000000000006E-2</v>
      </c>
      <c r="AI2419" s="24">
        <v>8.5000000000000006E-2</v>
      </c>
      <c r="AJ2419" s="24">
        <v>8.5000000000000006E-2</v>
      </c>
      <c r="AK2419" s="24">
        <v>8.5000000000000006E-2</v>
      </c>
      <c r="AL2419" s="24">
        <v>8.5000000000000006E-2</v>
      </c>
      <c r="AM2419" s="24">
        <v>8.5000000000000006E-2</v>
      </c>
      <c r="AN2419" s="24">
        <v>8.5000000000000006E-2</v>
      </c>
      <c r="AP2419" s="14"/>
      <c r="AQ2419" s="14"/>
      <c r="AR2419" s="12" t="s">
        <v>29</v>
      </c>
      <c r="AS2419" s="13">
        <f t="shared" si="3799"/>
        <v>0</v>
      </c>
      <c r="AT2419" s="13">
        <f t="shared" si="3799"/>
        <v>0.76500000000000001</v>
      </c>
      <c r="AU2419" s="13">
        <f t="shared" si="3800"/>
        <v>0.68</v>
      </c>
      <c r="AV2419" s="13">
        <f t="shared" si="3801"/>
        <v>2.4650000000000003</v>
      </c>
      <c r="AW2419" s="13">
        <f t="shared" si="3802"/>
        <v>2.9750000000000001</v>
      </c>
      <c r="AX2419" s="13">
        <f t="shared" si="3803"/>
        <v>2.5500000000000003</v>
      </c>
      <c r="AY2419" s="13">
        <f t="shared" si="3804"/>
        <v>2.8050000000000002</v>
      </c>
      <c r="AZ2419" s="13">
        <f t="shared" si="3805"/>
        <v>2.89</v>
      </c>
      <c r="BA2419" s="13">
        <f t="shared" si="3806"/>
        <v>0.76500000000000001</v>
      </c>
      <c r="BB2419" s="13">
        <f t="shared" si="3807"/>
        <v>0</v>
      </c>
      <c r="BC2419" s="13">
        <f t="shared" si="3808"/>
        <v>0.34</v>
      </c>
      <c r="BD2419" s="13">
        <f t="shared" si="3809"/>
        <v>0.34</v>
      </c>
      <c r="BE2419" s="13">
        <f t="shared" si="3810"/>
        <v>0.17</v>
      </c>
      <c r="BF2419" s="13">
        <f t="shared" si="3811"/>
        <v>0.34</v>
      </c>
      <c r="BG2419" s="13">
        <f t="shared" si="3812"/>
        <v>0</v>
      </c>
      <c r="BH2419" s="13">
        <f t="shared" si="3813"/>
        <v>0</v>
      </c>
      <c r="BI2419" s="13">
        <f t="shared" si="3814"/>
        <v>0</v>
      </c>
      <c r="BJ2419" s="12">
        <f t="shared" si="3816"/>
        <v>17.085000000000004</v>
      </c>
    </row>
    <row r="2420" spans="1:62" ht="15.75">
      <c r="A2420" s="14"/>
      <c r="B2420" s="14"/>
      <c r="C2420" s="12" t="s">
        <v>36</v>
      </c>
      <c r="D2420" s="12">
        <f>'Harian 2024'!D2453</f>
        <v>0</v>
      </c>
      <c r="E2420" s="12">
        <f>'Harian 2024'!E2453</f>
        <v>10</v>
      </c>
      <c r="F2420" s="12">
        <f>'Harian 2024'!F2453</f>
        <v>7</v>
      </c>
      <c r="G2420" s="12">
        <f>'Harian 2024'!G2453</f>
        <v>0</v>
      </c>
      <c r="H2420" s="12">
        <f>'Harian 2024'!H2453</f>
        <v>0</v>
      </c>
      <c r="I2420" s="12">
        <f>'Harian 2024'!I2453</f>
        <v>0</v>
      </c>
      <c r="J2420" s="12">
        <f>'Harian 2024'!J2453</f>
        <v>0</v>
      </c>
      <c r="K2420" s="12">
        <f>'Harian 2024'!K2453</f>
        <v>0</v>
      </c>
      <c r="L2420" s="12">
        <f>'Harian 2024'!L2453</f>
        <v>0</v>
      </c>
      <c r="M2420" s="12">
        <f>'Harian 2024'!M2453</f>
        <v>0</v>
      </c>
      <c r="N2420" s="12">
        <f>'Harian 2024'!N2453</f>
        <v>5</v>
      </c>
      <c r="O2420" s="12">
        <f>'Harian 2024'!O2453</f>
        <v>4</v>
      </c>
      <c r="P2420" s="12">
        <f>'Harian 2024'!P2453</f>
        <v>0</v>
      </c>
      <c r="Q2420" s="12">
        <f>'Harian 2024'!Q2453</f>
        <v>1</v>
      </c>
      <c r="R2420" s="12">
        <f>'Harian 2024'!R2453</f>
        <v>0</v>
      </c>
      <c r="S2420" s="12">
        <f>'Harian 2024'!S2453</f>
        <v>0</v>
      </c>
      <c r="T2420" s="12">
        <f>'Harian 2024'!T2453</f>
        <v>0</v>
      </c>
      <c r="U2420" s="12">
        <f t="shared" si="3815"/>
        <v>27</v>
      </c>
      <c r="W2420" s="23" t="s">
        <v>51</v>
      </c>
      <c r="X2420" s="24">
        <v>0.59</v>
      </c>
      <c r="Y2420" s="24">
        <v>0.59</v>
      </c>
      <c r="Z2420" s="24">
        <v>0.59</v>
      </c>
      <c r="AA2420" s="24">
        <v>0.59</v>
      </c>
      <c r="AB2420" s="24">
        <v>0.59</v>
      </c>
      <c r="AC2420" s="24">
        <v>0.59</v>
      </c>
      <c r="AD2420" s="24">
        <v>0.59</v>
      </c>
      <c r="AE2420" s="24">
        <v>0.59</v>
      </c>
      <c r="AF2420" s="24">
        <v>0.59</v>
      </c>
      <c r="AG2420" s="24">
        <v>0.59</v>
      </c>
      <c r="AH2420" s="24">
        <v>0.59</v>
      </c>
      <c r="AI2420" s="24">
        <v>0.59</v>
      </c>
      <c r="AJ2420" s="24">
        <v>0.59</v>
      </c>
      <c r="AK2420" s="24">
        <v>0.59</v>
      </c>
      <c r="AL2420" s="24">
        <v>0.59</v>
      </c>
      <c r="AM2420" s="24">
        <v>0.59</v>
      </c>
      <c r="AN2420" s="24">
        <v>0.59</v>
      </c>
      <c r="AP2420" s="14"/>
      <c r="AQ2420" s="14"/>
      <c r="AR2420" s="12" t="s">
        <v>30</v>
      </c>
      <c r="AS2420" s="13">
        <f t="shared" si="3799"/>
        <v>0</v>
      </c>
      <c r="AT2420" s="13">
        <f t="shared" si="3799"/>
        <v>5.8999999999999995</v>
      </c>
      <c r="AU2420" s="13">
        <f t="shared" si="3800"/>
        <v>4.13</v>
      </c>
      <c r="AV2420" s="13">
        <f t="shared" si="3801"/>
        <v>0</v>
      </c>
      <c r="AW2420" s="13">
        <f t="shared" si="3802"/>
        <v>0</v>
      </c>
      <c r="AX2420" s="13">
        <f t="shared" si="3803"/>
        <v>0</v>
      </c>
      <c r="AY2420" s="13">
        <f t="shared" si="3804"/>
        <v>0</v>
      </c>
      <c r="AZ2420" s="13">
        <f t="shared" si="3805"/>
        <v>0</v>
      </c>
      <c r="BA2420" s="13">
        <f t="shared" si="3806"/>
        <v>0</v>
      </c>
      <c r="BB2420" s="13">
        <f t="shared" si="3807"/>
        <v>0</v>
      </c>
      <c r="BC2420" s="13">
        <f t="shared" si="3808"/>
        <v>2.9499999999999997</v>
      </c>
      <c r="BD2420" s="13">
        <f t="shared" si="3809"/>
        <v>2.36</v>
      </c>
      <c r="BE2420" s="13">
        <f t="shared" si="3810"/>
        <v>0</v>
      </c>
      <c r="BF2420" s="13">
        <f t="shared" si="3811"/>
        <v>0.59</v>
      </c>
      <c r="BG2420" s="13">
        <f t="shared" si="3812"/>
        <v>0</v>
      </c>
      <c r="BH2420" s="13">
        <f t="shared" si="3813"/>
        <v>0</v>
      </c>
      <c r="BI2420" s="13">
        <f t="shared" si="3814"/>
        <v>0</v>
      </c>
      <c r="BJ2420" s="12">
        <f t="shared" si="3816"/>
        <v>15.929999999999998</v>
      </c>
    </row>
    <row r="2421" spans="1:62" ht="15.75">
      <c r="A2421" s="14"/>
      <c r="B2421" s="14"/>
      <c r="C2421" s="12" t="s">
        <v>31</v>
      </c>
      <c r="D2421" s="12">
        <f>'Harian 2024'!D2454</f>
        <v>0</v>
      </c>
      <c r="E2421" s="12">
        <f>'Harian 2024'!E2454</f>
        <v>4</v>
      </c>
      <c r="F2421" s="12">
        <f>'Harian 2024'!F2454</f>
        <v>6</v>
      </c>
      <c r="G2421" s="12">
        <f>'Harian 2024'!G2454</f>
        <v>0</v>
      </c>
      <c r="H2421" s="12">
        <f>'Harian 2024'!H2454</f>
        <v>0</v>
      </c>
      <c r="I2421" s="12">
        <f>'Harian 2024'!I2454</f>
        <v>0</v>
      </c>
      <c r="J2421" s="12">
        <f>'Harian 2024'!J2454</f>
        <v>0</v>
      </c>
      <c r="K2421" s="12">
        <f>'Harian 2024'!K2454</f>
        <v>0</v>
      </c>
      <c r="L2421" s="12">
        <f>'Harian 2024'!L2454</f>
        <v>0</v>
      </c>
      <c r="M2421" s="12">
        <f>'Harian 2024'!M2454</f>
        <v>0</v>
      </c>
      <c r="N2421" s="12">
        <f>'Harian 2024'!N2454</f>
        <v>2</v>
      </c>
      <c r="O2421" s="12">
        <f>'Harian 2024'!O2454</f>
        <v>5</v>
      </c>
      <c r="P2421" s="12">
        <f>'Harian 2024'!P2454</f>
        <v>0</v>
      </c>
      <c r="Q2421" s="12">
        <f>'Harian 2024'!Q2454</f>
        <v>0</v>
      </c>
      <c r="R2421" s="12">
        <f>'Harian 2024'!R2454</f>
        <v>0</v>
      </c>
      <c r="S2421" s="12">
        <f>'Harian 2024'!S2454</f>
        <v>0</v>
      </c>
      <c r="T2421" s="12">
        <f>'Harian 2024'!T2454</f>
        <v>0</v>
      </c>
      <c r="U2421" s="12">
        <f t="shared" si="3815"/>
        <v>17</v>
      </c>
      <c r="W2421" s="23" t="s">
        <v>31</v>
      </c>
      <c r="X2421" s="24">
        <v>0.56999999999999995</v>
      </c>
      <c r="Y2421" s="24">
        <v>0.56999999999999995</v>
      </c>
      <c r="Z2421" s="24">
        <v>0.56999999999999995</v>
      </c>
      <c r="AA2421" s="24">
        <v>0.56999999999999995</v>
      </c>
      <c r="AB2421" s="24">
        <v>0.56999999999999995</v>
      </c>
      <c r="AC2421" s="24">
        <v>0.56999999999999995</v>
      </c>
      <c r="AD2421" s="24">
        <v>0.56999999999999995</v>
      </c>
      <c r="AE2421" s="24">
        <v>0.56999999999999995</v>
      </c>
      <c r="AF2421" s="24">
        <v>0.56999999999999995</v>
      </c>
      <c r="AG2421" s="24">
        <v>0.56999999999999995</v>
      </c>
      <c r="AH2421" s="24">
        <v>0.56999999999999995</v>
      </c>
      <c r="AI2421" s="24">
        <v>0.56999999999999995</v>
      </c>
      <c r="AJ2421" s="24">
        <v>0.56999999999999995</v>
      </c>
      <c r="AK2421" s="24">
        <v>0.56999999999999995</v>
      </c>
      <c r="AL2421" s="24">
        <v>0.56999999999999995</v>
      </c>
      <c r="AM2421" s="24">
        <v>0.56999999999999995</v>
      </c>
      <c r="AN2421" s="24">
        <v>0.56999999999999995</v>
      </c>
      <c r="AP2421" s="14"/>
      <c r="AQ2421" s="14"/>
      <c r="AR2421" s="12" t="s">
        <v>31</v>
      </c>
      <c r="AS2421" s="13">
        <f t="shared" si="3799"/>
        <v>0</v>
      </c>
      <c r="AT2421" s="13">
        <f t="shared" si="3799"/>
        <v>2.2799999999999998</v>
      </c>
      <c r="AU2421" s="13">
        <f t="shared" si="3800"/>
        <v>3.42</v>
      </c>
      <c r="AV2421" s="13">
        <f t="shared" si="3801"/>
        <v>0</v>
      </c>
      <c r="AW2421" s="13">
        <f t="shared" si="3802"/>
        <v>0</v>
      </c>
      <c r="AX2421" s="13">
        <f t="shared" si="3803"/>
        <v>0</v>
      </c>
      <c r="AY2421" s="13">
        <f t="shared" si="3804"/>
        <v>0</v>
      </c>
      <c r="AZ2421" s="13">
        <f t="shared" si="3805"/>
        <v>0</v>
      </c>
      <c r="BA2421" s="13">
        <f t="shared" si="3806"/>
        <v>0</v>
      </c>
      <c r="BB2421" s="13">
        <f t="shared" si="3807"/>
        <v>0</v>
      </c>
      <c r="BC2421" s="13">
        <f t="shared" si="3808"/>
        <v>1.1399999999999999</v>
      </c>
      <c r="BD2421" s="13">
        <f t="shared" si="3809"/>
        <v>2.8499999999999996</v>
      </c>
      <c r="BE2421" s="13">
        <f t="shared" si="3810"/>
        <v>0</v>
      </c>
      <c r="BF2421" s="13">
        <f t="shared" si="3811"/>
        <v>0</v>
      </c>
      <c r="BG2421" s="13">
        <f t="shared" si="3812"/>
        <v>0</v>
      </c>
      <c r="BH2421" s="13">
        <f t="shared" si="3813"/>
        <v>0</v>
      </c>
      <c r="BI2421" s="13">
        <f t="shared" si="3814"/>
        <v>0</v>
      </c>
      <c r="BJ2421" s="12">
        <f t="shared" si="3816"/>
        <v>9.6899999999999977</v>
      </c>
    </row>
    <row r="2422" spans="1:62" ht="15.75">
      <c r="A2422" s="16"/>
      <c r="B2422" s="16"/>
      <c r="C2422" s="12" t="s">
        <v>32</v>
      </c>
      <c r="D2422" s="12">
        <f>'Harian 2024'!D2455</f>
        <v>0</v>
      </c>
      <c r="E2422" s="12">
        <f>'Harian 2024'!E2455</f>
        <v>2</v>
      </c>
      <c r="F2422" s="12">
        <f>'Harian 2024'!F2455</f>
        <v>8</v>
      </c>
      <c r="G2422" s="12">
        <f>'Harian 2024'!G2455</f>
        <v>9</v>
      </c>
      <c r="H2422" s="12">
        <f>'Harian 2024'!H2455</f>
        <v>15</v>
      </c>
      <c r="I2422" s="12">
        <f>'Harian 2024'!I2455</f>
        <v>9</v>
      </c>
      <c r="J2422" s="12">
        <f>'Harian 2024'!J2455</f>
        <v>7</v>
      </c>
      <c r="K2422" s="12">
        <f>'Harian 2024'!K2455</f>
        <v>10</v>
      </c>
      <c r="L2422" s="12">
        <f>'Harian 2024'!L2455</f>
        <v>12</v>
      </c>
      <c r="M2422" s="12">
        <f>'Harian 2024'!M2455</f>
        <v>0</v>
      </c>
      <c r="N2422" s="12">
        <f>'Harian 2024'!N2455</f>
        <v>7</v>
      </c>
      <c r="O2422" s="12">
        <f>'Harian 2024'!O2455</f>
        <v>6</v>
      </c>
      <c r="P2422" s="12">
        <f>'Harian 2024'!P2455</f>
        <v>0</v>
      </c>
      <c r="Q2422" s="12">
        <f>'Harian 2024'!Q2455</f>
        <v>0</v>
      </c>
      <c r="R2422" s="12">
        <f>'Harian 2024'!R2455</f>
        <v>0</v>
      </c>
      <c r="S2422" s="12">
        <f>'Harian 2024'!S2455</f>
        <v>0</v>
      </c>
      <c r="T2422" s="12">
        <f>'Harian 2024'!T2455</f>
        <v>0</v>
      </c>
      <c r="U2422" s="12">
        <f t="shared" si="3815"/>
        <v>85</v>
      </c>
      <c r="W2422" s="23" t="s">
        <v>32</v>
      </c>
      <c r="X2422" s="24">
        <v>0.4</v>
      </c>
      <c r="Y2422" s="24">
        <v>0.4</v>
      </c>
      <c r="Z2422" s="24">
        <v>0.4</v>
      </c>
      <c r="AA2422" s="24">
        <v>0.4</v>
      </c>
      <c r="AB2422" s="24">
        <v>0.4</v>
      </c>
      <c r="AC2422" s="24">
        <v>0.4</v>
      </c>
      <c r="AD2422" s="24">
        <v>0.4</v>
      </c>
      <c r="AE2422" s="24">
        <v>0.4</v>
      </c>
      <c r="AF2422" s="24">
        <v>0.4</v>
      </c>
      <c r="AG2422" s="24">
        <v>0.4</v>
      </c>
      <c r="AH2422" s="24">
        <v>0.4</v>
      </c>
      <c r="AI2422" s="24">
        <v>0.4</v>
      </c>
      <c r="AJ2422" s="24">
        <v>0.4</v>
      </c>
      <c r="AK2422" s="24">
        <v>0.4</v>
      </c>
      <c r="AL2422" s="24">
        <v>0.4</v>
      </c>
      <c r="AM2422" s="24">
        <v>0.4</v>
      </c>
      <c r="AN2422" s="24">
        <v>0.4</v>
      </c>
      <c r="AP2422" s="16"/>
      <c r="AQ2422" s="16"/>
      <c r="AR2422" s="12" t="s">
        <v>32</v>
      </c>
      <c r="AS2422" s="13">
        <f t="shared" si="3799"/>
        <v>0</v>
      </c>
      <c r="AT2422" s="13">
        <f t="shared" si="3799"/>
        <v>0.8</v>
      </c>
      <c r="AU2422" s="13">
        <f t="shared" si="3800"/>
        <v>3.2</v>
      </c>
      <c r="AV2422" s="13">
        <f t="shared" si="3801"/>
        <v>3.6</v>
      </c>
      <c r="AW2422" s="13">
        <f t="shared" si="3802"/>
        <v>6</v>
      </c>
      <c r="AX2422" s="13">
        <f t="shared" si="3803"/>
        <v>3.6</v>
      </c>
      <c r="AY2422" s="13">
        <f t="shared" si="3804"/>
        <v>2.8000000000000003</v>
      </c>
      <c r="AZ2422" s="13">
        <f t="shared" si="3805"/>
        <v>4</v>
      </c>
      <c r="BA2422" s="13">
        <f t="shared" si="3806"/>
        <v>4.8000000000000007</v>
      </c>
      <c r="BB2422" s="13">
        <f t="shared" si="3807"/>
        <v>0</v>
      </c>
      <c r="BC2422" s="13">
        <f t="shared" si="3808"/>
        <v>2.8000000000000003</v>
      </c>
      <c r="BD2422" s="13">
        <f t="shared" si="3809"/>
        <v>2.4000000000000004</v>
      </c>
      <c r="BE2422" s="13">
        <f t="shared" si="3810"/>
        <v>0</v>
      </c>
      <c r="BF2422" s="13">
        <f t="shared" si="3811"/>
        <v>0</v>
      </c>
      <c r="BG2422" s="13">
        <f t="shared" si="3812"/>
        <v>0</v>
      </c>
      <c r="BH2422" s="13">
        <f t="shared" si="3813"/>
        <v>0</v>
      </c>
      <c r="BI2422" s="13">
        <f t="shared" si="3814"/>
        <v>0</v>
      </c>
      <c r="BJ2422" s="12">
        <f t="shared" si="3816"/>
        <v>34</v>
      </c>
    </row>
    <row r="2423" spans="1:62">
      <c r="A2423" s="17"/>
      <c r="B2423" s="18"/>
      <c r="C2423" s="19" t="s">
        <v>33</v>
      </c>
      <c r="D2423" s="19">
        <f>SUM(D2414:D2422)</f>
        <v>0</v>
      </c>
      <c r="E2423" s="19">
        <f>SUM(E2414:E2422)</f>
        <v>45</v>
      </c>
      <c r="F2423" s="19">
        <f t="shared" ref="F2423:U2423" si="3817">SUM(F2414:F2422)</f>
        <v>49</v>
      </c>
      <c r="G2423" s="19">
        <f t="shared" si="3817"/>
        <v>120</v>
      </c>
      <c r="H2423" s="19">
        <f t="shared" si="3817"/>
        <v>166</v>
      </c>
      <c r="I2423" s="19">
        <f t="shared" si="3817"/>
        <v>167</v>
      </c>
      <c r="J2423" s="19">
        <f t="shared" si="3817"/>
        <v>160</v>
      </c>
      <c r="K2423" s="19">
        <f t="shared" si="3817"/>
        <v>170</v>
      </c>
      <c r="L2423" s="19">
        <f t="shared" si="3817"/>
        <v>69</v>
      </c>
      <c r="M2423" s="19">
        <f t="shared" si="3817"/>
        <v>0</v>
      </c>
      <c r="N2423" s="19">
        <f t="shared" si="3817"/>
        <v>39</v>
      </c>
      <c r="O2423" s="19">
        <f t="shared" si="3817"/>
        <v>61</v>
      </c>
      <c r="P2423" s="19">
        <f t="shared" si="3817"/>
        <v>21</v>
      </c>
      <c r="Q2423" s="19">
        <f t="shared" si="3817"/>
        <v>18</v>
      </c>
      <c r="R2423" s="19">
        <f t="shared" si="3817"/>
        <v>0</v>
      </c>
      <c r="S2423" s="19">
        <f t="shared" si="3817"/>
        <v>0</v>
      </c>
      <c r="T2423" s="19">
        <f t="shared" si="3817"/>
        <v>0</v>
      </c>
      <c r="U2423" s="19">
        <f t="shared" si="3817"/>
        <v>1085</v>
      </c>
      <c r="AP2423" s="17"/>
      <c r="AQ2423" s="18"/>
      <c r="AR2423" s="19" t="s">
        <v>33</v>
      </c>
      <c r="AS2423" s="19">
        <f>SUM(AS2414:AS2422)</f>
        <v>0</v>
      </c>
      <c r="AT2423" s="19">
        <f t="shared" ref="AT2423:BJ2423" si="3818">SUM(AT2414:AT2422)</f>
        <v>19.045000000000002</v>
      </c>
      <c r="AU2423" s="19">
        <f t="shared" si="3818"/>
        <v>20.66</v>
      </c>
      <c r="AV2423" s="19">
        <f t="shared" si="3818"/>
        <v>37.81</v>
      </c>
      <c r="AW2423" s="19">
        <f t="shared" si="3818"/>
        <v>51.15</v>
      </c>
      <c r="AX2423" s="19">
        <f t="shared" si="3818"/>
        <v>52.65</v>
      </c>
      <c r="AY2423" s="19">
        <f t="shared" si="3818"/>
        <v>47.989999999999995</v>
      </c>
      <c r="AZ2423" s="19">
        <f t="shared" si="3818"/>
        <v>51.894999999999996</v>
      </c>
      <c r="BA2423" s="19">
        <f t="shared" si="3818"/>
        <v>21.515000000000001</v>
      </c>
      <c r="BB2423" s="19">
        <f t="shared" si="3818"/>
        <v>0</v>
      </c>
      <c r="BC2423" s="19">
        <f t="shared" si="3818"/>
        <v>16.89</v>
      </c>
      <c r="BD2423" s="19">
        <f t="shared" si="3818"/>
        <v>22.58</v>
      </c>
      <c r="BE2423" s="19">
        <f t="shared" si="3818"/>
        <v>6.05</v>
      </c>
      <c r="BF2423" s="19">
        <f t="shared" si="3818"/>
        <v>5.375</v>
      </c>
      <c r="BG2423" s="19">
        <f t="shared" si="3818"/>
        <v>0</v>
      </c>
      <c r="BH2423" s="19">
        <f t="shared" si="3818"/>
        <v>0</v>
      </c>
      <c r="BI2423" s="19">
        <f t="shared" si="3818"/>
        <v>0</v>
      </c>
      <c r="BJ2423" s="19">
        <f t="shared" si="3818"/>
        <v>353.61</v>
      </c>
    </row>
    <row r="2426" spans="1:62" ht="106.5">
      <c r="A2426" s="8" t="s">
        <v>2</v>
      </c>
      <c r="B2426" s="8" t="s">
        <v>3</v>
      </c>
      <c r="C2426" s="8" t="s">
        <v>4</v>
      </c>
      <c r="D2426" s="9" t="str">
        <f>D5</f>
        <v>ANGGREK</v>
      </c>
      <c r="E2426" s="9" t="str">
        <f t="shared" ref="E2426:U2426" si="3819">E5</f>
        <v>BOUGENVIL</v>
      </c>
      <c r="F2426" s="9" t="str">
        <f t="shared" si="3819"/>
        <v>CAMELIA</v>
      </c>
      <c r="G2426" s="9" t="str">
        <f t="shared" si="3819"/>
        <v>DEWANDARU</v>
      </c>
      <c r="H2426" s="9" t="str">
        <f t="shared" si="3819"/>
        <v>EDELWEIS</v>
      </c>
      <c r="I2426" s="9" t="str">
        <f t="shared" si="3819"/>
        <v>FLAMBOYAN</v>
      </c>
      <c r="J2426" s="9" t="str">
        <f t="shared" si="3819"/>
        <v>GERANIUM</v>
      </c>
      <c r="K2426" s="9" t="str">
        <f t="shared" si="3819"/>
        <v>HELIKONIA</v>
      </c>
      <c r="L2426" s="9" t="str">
        <f t="shared" si="3819"/>
        <v>IVY</v>
      </c>
      <c r="M2426" s="9" t="str">
        <f t="shared" si="3819"/>
        <v>KANA</v>
      </c>
      <c r="N2426" s="9" t="str">
        <f t="shared" si="3819"/>
        <v>IGD</v>
      </c>
      <c r="O2426" s="9" t="str">
        <f t="shared" si="3819"/>
        <v>HCU</v>
      </c>
      <c r="P2426" s="9" t="str">
        <f t="shared" si="3819"/>
        <v>PENUNJANG</v>
      </c>
      <c r="Q2426" s="9" t="str">
        <f t="shared" si="3819"/>
        <v>PELAYANAN</v>
      </c>
      <c r="R2426" s="9" t="str">
        <f t="shared" si="3819"/>
        <v>ADMIN</v>
      </c>
      <c r="S2426" s="9" t="str">
        <f t="shared" si="3819"/>
        <v>ASRAMA</v>
      </c>
      <c r="T2426" s="9" t="str">
        <f t="shared" si="3819"/>
        <v>MASJID</v>
      </c>
      <c r="U2426" s="9" t="str">
        <f t="shared" si="3819"/>
        <v>JUMLAH</v>
      </c>
      <c r="W2426" s="21"/>
      <c r="X2426" s="22" t="str">
        <f>X5</f>
        <v>ANGGREK</v>
      </c>
      <c r="Y2426" s="22" t="str">
        <f>Y5</f>
        <v>BOUGENVIL</v>
      </c>
      <c r="Z2426" s="22" t="str">
        <f t="shared" ref="Z2426:AN2426" si="3820">Z5</f>
        <v>CAMELIA</v>
      </c>
      <c r="AA2426" s="22" t="str">
        <f t="shared" si="3820"/>
        <v>DEWANDARU</v>
      </c>
      <c r="AB2426" s="22" t="str">
        <f t="shared" si="3820"/>
        <v>EDELWEIS</v>
      </c>
      <c r="AC2426" s="22" t="str">
        <f t="shared" si="3820"/>
        <v>FLAMBOYAN</v>
      </c>
      <c r="AD2426" s="22" t="str">
        <f t="shared" si="3820"/>
        <v>GERANIUM</v>
      </c>
      <c r="AE2426" s="22" t="str">
        <f t="shared" si="3820"/>
        <v>HELIKONIA</v>
      </c>
      <c r="AF2426" s="22" t="str">
        <f t="shared" si="3820"/>
        <v>IVY</v>
      </c>
      <c r="AG2426" s="22" t="str">
        <f t="shared" si="3820"/>
        <v>KANA</v>
      </c>
      <c r="AH2426" s="22" t="str">
        <f t="shared" si="3820"/>
        <v>IGD</v>
      </c>
      <c r="AI2426" s="22" t="str">
        <f t="shared" si="3820"/>
        <v>HCU</v>
      </c>
      <c r="AJ2426" s="22" t="str">
        <f t="shared" si="3820"/>
        <v>PENUNJANG</v>
      </c>
      <c r="AK2426" s="22" t="str">
        <f t="shared" si="3820"/>
        <v>PELAYANAN</v>
      </c>
      <c r="AL2426" s="22" t="str">
        <f t="shared" si="3820"/>
        <v>ADMIN</v>
      </c>
      <c r="AM2426" s="22" t="str">
        <f t="shared" si="3820"/>
        <v>ASRAMA</v>
      </c>
      <c r="AN2426" s="22" t="str">
        <f t="shared" si="3820"/>
        <v>MASJID</v>
      </c>
      <c r="AP2426" s="8" t="s">
        <v>2</v>
      </c>
      <c r="AQ2426" s="8" t="s">
        <v>3</v>
      </c>
      <c r="AR2426" s="8" t="s">
        <v>4</v>
      </c>
      <c r="AS2426" s="9" t="str">
        <f>AS5</f>
        <v>ANGGREK</v>
      </c>
      <c r="AT2426" s="9" t="str">
        <f>AT5</f>
        <v>BOUGENVIL</v>
      </c>
      <c r="AU2426" s="9" t="str">
        <f t="shared" ref="AU2426:BJ2426" si="3821">AU5</f>
        <v>CAMELIA II</v>
      </c>
      <c r="AV2426" s="9" t="str">
        <f t="shared" si="3821"/>
        <v>DEWANDARU</v>
      </c>
      <c r="AW2426" s="9" t="str">
        <f t="shared" si="3821"/>
        <v>EDELWEIS</v>
      </c>
      <c r="AX2426" s="9" t="str">
        <f t="shared" si="3821"/>
        <v>FLAMBOYAN</v>
      </c>
      <c r="AY2426" s="9" t="str">
        <f t="shared" si="3821"/>
        <v>GERANIUM</v>
      </c>
      <c r="AZ2426" s="9" t="str">
        <f t="shared" si="3821"/>
        <v>HELIKONIA</v>
      </c>
      <c r="BA2426" s="9" t="str">
        <f t="shared" si="3821"/>
        <v>IVY</v>
      </c>
      <c r="BB2426" s="9" t="str">
        <f t="shared" si="3821"/>
        <v>KANA</v>
      </c>
      <c r="BC2426" s="9" t="str">
        <f t="shared" si="3821"/>
        <v>IGD</v>
      </c>
      <c r="BD2426" s="9" t="str">
        <f t="shared" si="3821"/>
        <v>HCU</v>
      </c>
      <c r="BE2426" s="9" t="str">
        <f t="shared" si="3821"/>
        <v>PENUNJANG</v>
      </c>
      <c r="BF2426" s="9" t="str">
        <f t="shared" si="3821"/>
        <v>PELAYANAN</v>
      </c>
      <c r="BG2426" s="9" t="str">
        <f t="shared" si="3821"/>
        <v>ADMIN</v>
      </c>
      <c r="BH2426" s="9" t="str">
        <f t="shared" si="3821"/>
        <v>ASRAMA</v>
      </c>
      <c r="BI2426" s="9" t="str">
        <f t="shared" si="3821"/>
        <v>MASJID</v>
      </c>
      <c r="BJ2426" s="9" t="str">
        <f t="shared" si="3821"/>
        <v>JUMLAH</v>
      </c>
    </row>
    <row r="2427" spans="1:62" ht="15.75">
      <c r="A2427" s="10">
        <f>A2414+1</f>
        <v>4</v>
      </c>
      <c r="B2427" s="11" t="s">
        <v>39</v>
      </c>
      <c r="C2427" s="12" t="s">
        <v>24</v>
      </c>
      <c r="D2427" s="12">
        <f>'Harian 2024'!D2460</f>
        <v>0</v>
      </c>
      <c r="E2427" s="12">
        <f>'Harian 2024'!E2460</f>
        <v>0</v>
      </c>
      <c r="F2427" s="12">
        <f>'Harian 2024'!F2460</f>
        <v>0</v>
      </c>
      <c r="G2427" s="12">
        <f>'Harian 2024'!G2460</f>
        <v>16</v>
      </c>
      <c r="H2427" s="12">
        <f>'Harian 2024'!H2460</f>
        <v>14</v>
      </c>
      <c r="I2427" s="12">
        <f>'Harian 2024'!I2460</f>
        <v>29</v>
      </c>
      <c r="J2427" s="12">
        <f>'Harian 2024'!J2460</f>
        <v>29</v>
      </c>
      <c r="K2427" s="12">
        <f>'Harian 2024'!K2460</f>
        <v>29</v>
      </c>
      <c r="L2427" s="12">
        <f>'Harian 2024'!L2460</f>
        <v>8</v>
      </c>
      <c r="M2427" s="12">
        <f>'Harian 2024'!M2460</f>
        <v>0</v>
      </c>
      <c r="N2427" s="12">
        <f>'Harian 2024'!N2460</f>
        <v>0</v>
      </c>
      <c r="O2427" s="12">
        <f>'Harian 2024'!O2460</f>
        <v>18</v>
      </c>
      <c r="P2427" s="12">
        <f>'Harian 2024'!P2460</f>
        <v>13</v>
      </c>
      <c r="Q2427" s="12">
        <f>'Harian 2024'!Q2460</f>
        <v>18</v>
      </c>
      <c r="R2427" s="12">
        <f>'Harian 2024'!R2460</f>
        <v>0</v>
      </c>
      <c r="S2427" s="12">
        <f>'Harian 2024'!S2460</f>
        <v>0</v>
      </c>
      <c r="T2427" s="12">
        <f>'Harian 2024'!T2460</f>
        <v>0</v>
      </c>
      <c r="U2427" s="12">
        <f>SUM(E2427:T2427)</f>
        <v>174</v>
      </c>
      <c r="W2427" s="23" t="s">
        <v>24</v>
      </c>
      <c r="X2427" s="24">
        <v>0.26500000000000001</v>
      </c>
      <c r="Y2427" s="24">
        <v>0.26500000000000001</v>
      </c>
      <c r="Z2427" s="24">
        <v>0.26500000000000001</v>
      </c>
      <c r="AA2427" s="24">
        <v>0.26500000000000001</v>
      </c>
      <c r="AB2427" s="24">
        <v>0.26500000000000001</v>
      </c>
      <c r="AC2427" s="24">
        <v>0.26500000000000001</v>
      </c>
      <c r="AD2427" s="24">
        <v>0.26500000000000001</v>
      </c>
      <c r="AE2427" s="24">
        <v>0.26500000000000001</v>
      </c>
      <c r="AF2427" s="24">
        <v>0.26500000000000001</v>
      </c>
      <c r="AG2427" s="24">
        <v>0.26500000000000001</v>
      </c>
      <c r="AH2427" s="24">
        <v>0.26500000000000001</v>
      </c>
      <c r="AI2427" s="24">
        <v>0.26500000000000001</v>
      </c>
      <c r="AJ2427" s="24">
        <v>0.26500000000000001</v>
      </c>
      <c r="AK2427" s="24">
        <v>0.26500000000000001</v>
      </c>
      <c r="AL2427" s="24">
        <v>0.26500000000000001</v>
      </c>
      <c r="AM2427" s="24">
        <v>0.26500000000000001</v>
      </c>
      <c r="AN2427" s="24">
        <v>0.26500000000000001</v>
      </c>
      <c r="AP2427" s="10">
        <f>AP2414+1</f>
        <v>4</v>
      </c>
      <c r="AQ2427" s="11" t="s">
        <v>38</v>
      </c>
      <c r="AR2427" s="12" t="s">
        <v>24</v>
      </c>
      <c r="AS2427" s="13">
        <f t="shared" ref="AS2427:AT2435" si="3822">D2427*X2427</f>
        <v>0</v>
      </c>
      <c r="AT2427" s="13">
        <f t="shared" si="3822"/>
        <v>0</v>
      </c>
      <c r="AU2427" s="13">
        <f t="shared" ref="AU2427:AU2435" si="3823">F2427*Z2427</f>
        <v>0</v>
      </c>
      <c r="AV2427" s="13">
        <f t="shared" ref="AV2427:AV2435" si="3824">G2427*AA2427</f>
        <v>4.24</v>
      </c>
      <c r="AW2427" s="13">
        <f t="shared" ref="AW2427:AW2435" si="3825">H2427*AB2427</f>
        <v>3.71</v>
      </c>
      <c r="AX2427" s="13">
        <f t="shared" ref="AX2427:AX2435" si="3826">I2427*AC2427</f>
        <v>7.6850000000000005</v>
      </c>
      <c r="AY2427" s="13">
        <f t="shared" ref="AY2427:AY2435" si="3827">J2427*AD2427</f>
        <v>7.6850000000000005</v>
      </c>
      <c r="AZ2427" s="13">
        <f t="shared" ref="AZ2427:AZ2435" si="3828">K2427*AE2427</f>
        <v>7.6850000000000005</v>
      </c>
      <c r="BA2427" s="13">
        <f t="shared" ref="BA2427:BA2435" si="3829">L2427*AF2427</f>
        <v>2.12</v>
      </c>
      <c r="BB2427" s="13">
        <f t="shared" ref="BB2427:BB2435" si="3830">M2427*AG2427</f>
        <v>0</v>
      </c>
      <c r="BC2427" s="13">
        <f t="shared" ref="BC2427:BC2435" si="3831">N2427*AH2427</f>
        <v>0</v>
      </c>
      <c r="BD2427" s="13">
        <f t="shared" ref="BD2427:BD2435" si="3832">O2427*AI2427</f>
        <v>4.7700000000000005</v>
      </c>
      <c r="BE2427" s="13">
        <f t="shared" ref="BE2427:BE2435" si="3833">P2427*AJ2427</f>
        <v>3.4450000000000003</v>
      </c>
      <c r="BF2427" s="13">
        <f t="shared" ref="BF2427:BF2435" si="3834">Q2427*AK2427</f>
        <v>4.7700000000000005</v>
      </c>
      <c r="BG2427" s="13">
        <f t="shared" ref="BG2427:BG2435" si="3835">R2427*AL2427</f>
        <v>0</v>
      </c>
      <c r="BH2427" s="13">
        <f t="shared" ref="BH2427:BH2435" si="3836">S2427*AM2427</f>
        <v>0</v>
      </c>
      <c r="BI2427" s="13">
        <f t="shared" ref="BI2427:BI2435" si="3837">T2427*AN2427</f>
        <v>0</v>
      </c>
      <c r="BJ2427" s="12">
        <f>SUM(AT2427:BI2427)</f>
        <v>46.110000000000007</v>
      </c>
    </row>
    <row r="2428" spans="1:62" ht="15.75">
      <c r="A2428" s="14"/>
      <c r="B2428" s="15">
        <f>B2415+1</f>
        <v>44746</v>
      </c>
      <c r="C2428" s="12" t="s">
        <v>25</v>
      </c>
      <c r="D2428" s="12">
        <f>'Harian 2024'!D2461</f>
        <v>0</v>
      </c>
      <c r="E2428" s="12">
        <f>'Harian 2024'!E2461</f>
        <v>0</v>
      </c>
      <c r="F2428" s="12">
        <f>'Harian 2024'!F2461</f>
        <v>0</v>
      </c>
      <c r="G2428" s="12">
        <f>'Harian 2024'!G2461</f>
        <v>18</v>
      </c>
      <c r="H2428" s="12">
        <f>'Harian 2024'!H2461</f>
        <v>15</v>
      </c>
      <c r="I2428" s="12">
        <f>'Harian 2024'!I2461</f>
        <v>28</v>
      </c>
      <c r="J2428" s="12">
        <f>'Harian 2024'!J2461</f>
        <v>28</v>
      </c>
      <c r="K2428" s="12">
        <f>'Harian 2024'!K2461</f>
        <v>30</v>
      </c>
      <c r="L2428" s="12">
        <f>'Harian 2024'!L2461</f>
        <v>9</v>
      </c>
      <c r="M2428" s="12">
        <f>'Harian 2024'!M2461</f>
        <v>0</v>
      </c>
      <c r="N2428" s="12">
        <f>'Harian 2024'!N2461</f>
        <v>0</v>
      </c>
      <c r="O2428" s="12">
        <f>'Harian 2024'!O2461</f>
        <v>5</v>
      </c>
      <c r="P2428" s="12">
        <f>'Harian 2024'!P2461</f>
        <v>5</v>
      </c>
      <c r="Q2428" s="12">
        <f>'Harian 2024'!Q2461</f>
        <v>7</v>
      </c>
      <c r="R2428" s="12">
        <f>'Harian 2024'!R2461</f>
        <v>0</v>
      </c>
      <c r="S2428" s="12">
        <f>'Harian 2024'!S2461</f>
        <v>0</v>
      </c>
      <c r="T2428" s="12">
        <f>'Harian 2024'!T2461</f>
        <v>0</v>
      </c>
      <c r="U2428" s="12">
        <f t="shared" ref="U2428:U2435" si="3838">SUM(E2428:T2428)</f>
        <v>145</v>
      </c>
      <c r="W2428" s="23" t="s">
        <v>25</v>
      </c>
      <c r="X2428" s="24">
        <v>0.22500000000000001</v>
      </c>
      <c r="Y2428" s="24">
        <v>0.22500000000000001</v>
      </c>
      <c r="Z2428" s="24">
        <v>0.22500000000000001</v>
      </c>
      <c r="AA2428" s="24">
        <v>0.22500000000000001</v>
      </c>
      <c r="AB2428" s="24">
        <v>0.22500000000000001</v>
      </c>
      <c r="AC2428" s="24">
        <v>0.22500000000000001</v>
      </c>
      <c r="AD2428" s="24">
        <v>0.22500000000000001</v>
      </c>
      <c r="AE2428" s="24">
        <v>0.22500000000000001</v>
      </c>
      <c r="AF2428" s="24">
        <v>0.22500000000000001</v>
      </c>
      <c r="AG2428" s="24">
        <v>0.22500000000000001</v>
      </c>
      <c r="AH2428" s="24">
        <v>0.22500000000000001</v>
      </c>
      <c r="AI2428" s="24">
        <v>0.22500000000000001</v>
      </c>
      <c r="AJ2428" s="24">
        <v>0.22500000000000001</v>
      </c>
      <c r="AK2428" s="24">
        <v>0.22500000000000001</v>
      </c>
      <c r="AL2428" s="24">
        <v>0.22500000000000001</v>
      </c>
      <c r="AM2428" s="24">
        <v>0.22500000000000001</v>
      </c>
      <c r="AN2428" s="24">
        <v>0.22500000000000001</v>
      </c>
      <c r="AP2428" s="14"/>
      <c r="AQ2428" s="15">
        <f>AQ2415+1</f>
        <v>44381</v>
      </c>
      <c r="AR2428" s="12" t="s">
        <v>25</v>
      </c>
      <c r="AS2428" s="13">
        <f t="shared" si="3822"/>
        <v>0</v>
      </c>
      <c r="AT2428" s="13">
        <f t="shared" si="3822"/>
        <v>0</v>
      </c>
      <c r="AU2428" s="13">
        <f t="shared" si="3823"/>
        <v>0</v>
      </c>
      <c r="AV2428" s="13">
        <f t="shared" si="3824"/>
        <v>4.05</v>
      </c>
      <c r="AW2428" s="13">
        <f t="shared" si="3825"/>
        <v>3.375</v>
      </c>
      <c r="AX2428" s="13">
        <f t="shared" si="3826"/>
        <v>6.3</v>
      </c>
      <c r="AY2428" s="13">
        <f t="shared" si="3827"/>
        <v>6.3</v>
      </c>
      <c r="AZ2428" s="13">
        <f t="shared" si="3828"/>
        <v>6.75</v>
      </c>
      <c r="BA2428" s="13">
        <f t="shared" si="3829"/>
        <v>2.0249999999999999</v>
      </c>
      <c r="BB2428" s="13">
        <f t="shared" si="3830"/>
        <v>0</v>
      </c>
      <c r="BC2428" s="13">
        <f t="shared" si="3831"/>
        <v>0</v>
      </c>
      <c r="BD2428" s="13">
        <f t="shared" si="3832"/>
        <v>1.125</v>
      </c>
      <c r="BE2428" s="13">
        <f t="shared" si="3833"/>
        <v>1.125</v>
      </c>
      <c r="BF2428" s="13">
        <f t="shared" si="3834"/>
        <v>1.575</v>
      </c>
      <c r="BG2428" s="13">
        <f t="shared" si="3835"/>
        <v>0</v>
      </c>
      <c r="BH2428" s="13">
        <f t="shared" si="3836"/>
        <v>0</v>
      </c>
      <c r="BI2428" s="13">
        <f t="shared" si="3837"/>
        <v>0</v>
      </c>
      <c r="BJ2428" s="12">
        <f t="shared" ref="BJ2428:BJ2435" si="3839">SUM(AT2428:BI2428)</f>
        <v>32.625</v>
      </c>
    </row>
    <row r="2429" spans="1:62" ht="15.75">
      <c r="A2429" s="14"/>
      <c r="B2429" s="14"/>
      <c r="C2429" s="12" t="s">
        <v>26</v>
      </c>
      <c r="D2429" s="12">
        <f>'Harian 2024'!D2462</f>
        <v>1</v>
      </c>
      <c r="E2429" s="12">
        <f>'Harian 2024'!E2462</f>
        <v>0</v>
      </c>
      <c r="F2429" s="12">
        <f>'Harian 2024'!F2462</f>
        <v>2</v>
      </c>
      <c r="G2429" s="12">
        <f>'Harian 2024'!G2462</f>
        <v>4</v>
      </c>
      <c r="H2429" s="12">
        <f>'Harian 2024'!H2462</f>
        <v>5</v>
      </c>
      <c r="I2429" s="12">
        <f>'Harian 2024'!I2462</f>
        <v>7</v>
      </c>
      <c r="J2429" s="12">
        <f>'Harian 2024'!J2462</f>
        <v>8</v>
      </c>
      <c r="K2429" s="12">
        <f>'Harian 2024'!K2462</f>
        <v>7</v>
      </c>
      <c r="L2429" s="12">
        <f>'Harian 2024'!L2462</f>
        <v>8</v>
      </c>
      <c r="M2429" s="12">
        <f>'Harian 2024'!M2462</f>
        <v>0</v>
      </c>
      <c r="N2429" s="12">
        <f>'Harian 2024'!N2462</f>
        <v>7</v>
      </c>
      <c r="O2429" s="12">
        <f>'Harian 2024'!O2462</f>
        <v>6</v>
      </c>
      <c r="P2429" s="12">
        <f>'Harian 2024'!P2462</f>
        <v>7</v>
      </c>
      <c r="Q2429" s="12">
        <f>'Harian 2024'!Q2462</f>
        <v>13</v>
      </c>
      <c r="R2429" s="12">
        <f>'Harian 2024'!R2462</f>
        <v>0</v>
      </c>
      <c r="S2429" s="12">
        <f>'Harian 2024'!S2462</f>
        <v>0</v>
      </c>
      <c r="T2429" s="12">
        <f>'Harian 2024'!T2462</f>
        <v>0</v>
      </c>
      <c r="U2429" s="12">
        <f t="shared" si="3838"/>
        <v>74</v>
      </c>
      <c r="W2429" s="23" t="s">
        <v>26</v>
      </c>
      <c r="X2429" s="24">
        <v>0.35</v>
      </c>
      <c r="Y2429" s="24">
        <v>0.35</v>
      </c>
      <c r="Z2429" s="24">
        <v>0.35</v>
      </c>
      <c r="AA2429" s="24">
        <v>0.35</v>
      </c>
      <c r="AB2429" s="24">
        <v>0.35</v>
      </c>
      <c r="AC2429" s="24">
        <v>0.35</v>
      </c>
      <c r="AD2429" s="24">
        <v>0.35</v>
      </c>
      <c r="AE2429" s="24">
        <v>0.35</v>
      </c>
      <c r="AF2429" s="24">
        <v>0.35</v>
      </c>
      <c r="AG2429" s="24">
        <v>0.35</v>
      </c>
      <c r="AH2429" s="24">
        <v>0.35</v>
      </c>
      <c r="AI2429" s="24">
        <v>0.35</v>
      </c>
      <c r="AJ2429" s="24">
        <v>0.35</v>
      </c>
      <c r="AK2429" s="24">
        <v>0.35</v>
      </c>
      <c r="AL2429" s="24">
        <v>0.35</v>
      </c>
      <c r="AM2429" s="24">
        <v>0.35</v>
      </c>
      <c r="AN2429" s="24">
        <v>0.35</v>
      </c>
      <c r="AP2429" s="14"/>
      <c r="AQ2429" s="14"/>
      <c r="AR2429" s="12" t="s">
        <v>26</v>
      </c>
      <c r="AS2429" s="13">
        <f t="shared" si="3822"/>
        <v>0.35</v>
      </c>
      <c r="AT2429" s="13">
        <f t="shared" si="3822"/>
        <v>0</v>
      </c>
      <c r="AU2429" s="13">
        <f t="shared" si="3823"/>
        <v>0.7</v>
      </c>
      <c r="AV2429" s="13">
        <f t="shared" si="3824"/>
        <v>1.4</v>
      </c>
      <c r="AW2429" s="13">
        <f t="shared" si="3825"/>
        <v>1.75</v>
      </c>
      <c r="AX2429" s="13">
        <f t="shared" si="3826"/>
        <v>2.4499999999999997</v>
      </c>
      <c r="AY2429" s="13">
        <f t="shared" si="3827"/>
        <v>2.8</v>
      </c>
      <c r="AZ2429" s="13">
        <f t="shared" si="3828"/>
        <v>2.4499999999999997</v>
      </c>
      <c r="BA2429" s="13">
        <f t="shared" si="3829"/>
        <v>2.8</v>
      </c>
      <c r="BB2429" s="13">
        <f t="shared" si="3830"/>
        <v>0</v>
      </c>
      <c r="BC2429" s="13">
        <f t="shared" si="3831"/>
        <v>2.4499999999999997</v>
      </c>
      <c r="BD2429" s="13">
        <f t="shared" si="3832"/>
        <v>2.0999999999999996</v>
      </c>
      <c r="BE2429" s="13">
        <f t="shared" si="3833"/>
        <v>2.4499999999999997</v>
      </c>
      <c r="BF2429" s="13">
        <f t="shared" si="3834"/>
        <v>4.55</v>
      </c>
      <c r="BG2429" s="13">
        <f t="shared" si="3835"/>
        <v>0</v>
      </c>
      <c r="BH2429" s="13">
        <f t="shared" si="3836"/>
        <v>0</v>
      </c>
      <c r="BI2429" s="13">
        <f t="shared" si="3837"/>
        <v>0</v>
      </c>
      <c r="BJ2429" s="12">
        <f t="shared" si="3839"/>
        <v>25.9</v>
      </c>
    </row>
    <row r="2430" spans="1:62" ht="15.75">
      <c r="A2430" s="14"/>
      <c r="B2430" s="14"/>
      <c r="C2430" s="12" t="s">
        <v>27</v>
      </c>
      <c r="D2430" s="12">
        <f>'Harian 2024'!D2463</f>
        <v>8</v>
      </c>
      <c r="E2430" s="12">
        <f>'Harian 2024'!E2463</f>
        <v>10</v>
      </c>
      <c r="F2430" s="12">
        <f>'Harian 2024'!F2463</f>
        <v>8</v>
      </c>
      <c r="G2430" s="12">
        <f>'Harian 2024'!G2463</f>
        <v>20</v>
      </c>
      <c r="H2430" s="12">
        <f>'Harian 2024'!H2463</f>
        <v>22</v>
      </c>
      <c r="I2430" s="12">
        <f>'Harian 2024'!I2463</f>
        <v>26</v>
      </c>
      <c r="J2430" s="12">
        <f>'Harian 2024'!J2463</f>
        <v>28</v>
      </c>
      <c r="K2430" s="12">
        <f>'Harian 2024'!K2463</f>
        <v>29</v>
      </c>
      <c r="L2430" s="12">
        <f>'Harian 2024'!L2463</f>
        <v>7</v>
      </c>
      <c r="M2430" s="12">
        <f>'Harian 2024'!M2463</f>
        <v>12</v>
      </c>
      <c r="N2430" s="12">
        <f>'Harian 2024'!N2463</f>
        <v>8</v>
      </c>
      <c r="O2430" s="12">
        <f>'Harian 2024'!O2463</f>
        <v>5</v>
      </c>
      <c r="P2430" s="12">
        <f>'Harian 2024'!P2463</f>
        <v>7</v>
      </c>
      <c r="Q2430" s="12">
        <f>'Harian 2024'!Q2463</f>
        <v>10</v>
      </c>
      <c r="R2430" s="12">
        <f>'Harian 2024'!R2463</f>
        <v>0</v>
      </c>
      <c r="S2430" s="12">
        <f>'Harian 2024'!S2463</f>
        <v>12</v>
      </c>
      <c r="T2430" s="12">
        <f>'Harian 2024'!T2463</f>
        <v>0</v>
      </c>
      <c r="U2430" s="12">
        <f t="shared" si="3838"/>
        <v>204</v>
      </c>
      <c r="W2430" s="23" t="s">
        <v>27</v>
      </c>
      <c r="X2430" s="24">
        <v>0.43</v>
      </c>
      <c r="Y2430" s="24">
        <v>0.43</v>
      </c>
      <c r="Z2430" s="24">
        <v>0.43</v>
      </c>
      <c r="AA2430" s="24">
        <v>0.43</v>
      </c>
      <c r="AB2430" s="24">
        <v>0.43</v>
      </c>
      <c r="AC2430" s="24">
        <v>0.43</v>
      </c>
      <c r="AD2430" s="24">
        <v>0.43</v>
      </c>
      <c r="AE2430" s="24">
        <v>0.43</v>
      </c>
      <c r="AF2430" s="24">
        <v>0.43</v>
      </c>
      <c r="AG2430" s="24">
        <v>0.43</v>
      </c>
      <c r="AH2430" s="24">
        <v>0.43</v>
      </c>
      <c r="AI2430" s="24">
        <v>0.43</v>
      </c>
      <c r="AJ2430" s="24">
        <v>0.43</v>
      </c>
      <c r="AK2430" s="24">
        <v>0.43</v>
      </c>
      <c r="AL2430" s="24">
        <v>0.43</v>
      </c>
      <c r="AM2430" s="24">
        <v>0.43</v>
      </c>
      <c r="AN2430" s="24">
        <v>0.43</v>
      </c>
      <c r="AP2430" s="14"/>
      <c r="AQ2430" s="14"/>
      <c r="AR2430" s="12" t="s">
        <v>27</v>
      </c>
      <c r="AS2430" s="13">
        <f t="shared" si="3822"/>
        <v>3.44</v>
      </c>
      <c r="AT2430" s="13">
        <f t="shared" si="3822"/>
        <v>4.3</v>
      </c>
      <c r="AU2430" s="13">
        <f t="shared" si="3823"/>
        <v>3.44</v>
      </c>
      <c r="AV2430" s="13">
        <f t="shared" si="3824"/>
        <v>8.6</v>
      </c>
      <c r="AW2430" s="13">
        <f t="shared" si="3825"/>
        <v>9.4599999999999991</v>
      </c>
      <c r="AX2430" s="13">
        <f t="shared" si="3826"/>
        <v>11.18</v>
      </c>
      <c r="AY2430" s="13">
        <f t="shared" si="3827"/>
        <v>12.04</v>
      </c>
      <c r="AZ2430" s="13">
        <f t="shared" si="3828"/>
        <v>12.47</v>
      </c>
      <c r="BA2430" s="13">
        <f t="shared" si="3829"/>
        <v>3.01</v>
      </c>
      <c r="BB2430" s="13">
        <f t="shared" si="3830"/>
        <v>5.16</v>
      </c>
      <c r="BC2430" s="13">
        <f t="shared" si="3831"/>
        <v>3.44</v>
      </c>
      <c r="BD2430" s="13">
        <f t="shared" si="3832"/>
        <v>2.15</v>
      </c>
      <c r="BE2430" s="13">
        <f t="shared" si="3833"/>
        <v>3.01</v>
      </c>
      <c r="BF2430" s="13">
        <f t="shared" si="3834"/>
        <v>4.3</v>
      </c>
      <c r="BG2430" s="13">
        <f t="shared" si="3835"/>
        <v>0</v>
      </c>
      <c r="BH2430" s="13">
        <f t="shared" si="3836"/>
        <v>5.16</v>
      </c>
      <c r="BI2430" s="13">
        <f t="shared" si="3837"/>
        <v>0</v>
      </c>
      <c r="BJ2430" s="12">
        <f t="shared" si="3839"/>
        <v>87.72</v>
      </c>
    </row>
    <row r="2431" spans="1:62" ht="15.75">
      <c r="A2431" s="14"/>
      <c r="B2431" s="14"/>
      <c r="C2431" s="12" t="s">
        <v>28</v>
      </c>
      <c r="D2431" s="12">
        <f>'Harian 2024'!D2464</f>
        <v>8</v>
      </c>
      <c r="E2431" s="12">
        <f>'Harian 2024'!E2464</f>
        <v>14</v>
      </c>
      <c r="F2431" s="12">
        <f>'Harian 2024'!F2464</f>
        <v>13</v>
      </c>
      <c r="G2431" s="12">
        <f>'Harian 2024'!G2464</f>
        <v>28</v>
      </c>
      <c r="H2431" s="12">
        <f>'Harian 2024'!H2464</f>
        <v>28</v>
      </c>
      <c r="I2431" s="12">
        <f>'Harian 2024'!I2464</f>
        <v>34</v>
      </c>
      <c r="J2431" s="12">
        <f>'Harian 2024'!J2464</f>
        <v>25</v>
      </c>
      <c r="K2431" s="12">
        <f>'Harian 2024'!K2464</f>
        <v>27</v>
      </c>
      <c r="L2431" s="12">
        <f>'Harian 2024'!L2464</f>
        <v>5</v>
      </c>
      <c r="M2431" s="12">
        <f>'Harian 2024'!M2464</f>
        <v>5</v>
      </c>
      <c r="N2431" s="12">
        <f>'Harian 2024'!N2464</f>
        <v>6</v>
      </c>
      <c r="O2431" s="12">
        <f>'Harian 2024'!O2464</f>
        <v>6</v>
      </c>
      <c r="P2431" s="12">
        <f>'Harian 2024'!P2464</f>
        <v>6</v>
      </c>
      <c r="Q2431" s="12">
        <f>'Harian 2024'!Q2464</f>
        <v>8</v>
      </c>
      <c r="R2431" s="12">
        <f>'Harian 2024'!R2464</f>
        <v>0</v>
      </c>
      <c r="S2431" s="12">
        <f>'Harian 2024'!S2464</f>
        <v>15</v>
      </c>
      <c r="T2431" s="12">
        <f>'Harian 2024'!T2464</f>
        <v>0</v>
      </c>
      <c r="U2431" s="12">
        <f t="shared" si="3838"/>
        <v>220</v>
      </c>
      <c r="W2431" s="23" t="s">
        <v>28</v>
      </c>
      <c r="X2431" s="24">
        <v>0.5</v>
      </c>
      <c r="Y2431" s="24">
        <v>0.5</v>
      </c>
      <c r="Z2431" s="24">
        <v>0.5</v>
      </c>
      <c r="AA2431" s="24">
        <v>0.5</v>
      </c>
      <c r="AB2431" s="24">
        <v>0.5</v>
      </c>
      <c r="AC2431" s="24">
        <v>0.5</v>
      </c>
      <c r="AD2431" s="24">
        <v>0.5</v>
      </c>
      <c r="AE2431" s="24">
        <v>0.5</v>
      </c>
      <c r="AF2431" s="24">
        <v>0.5</v>
      </c>
      <c r="AG2431" s="24">
        <v>0.5</v>
      </c>
      <c r="AH2431" s="24">
        <v>0.5</v>
      </c>
      <c r="AI2431" s="24">
        <v>0.5</v>
      </c>
      <c r="AJ2431" s="24">
        <v>0.5</v>
      </c>
      <c r="AK2431" s="24">
        <v>0.5</v>
      </c>
      <c r="AL2431" s="24">
        <v>0.5</v>
      </c>
      <c r="AM2431" s="24">
        <v>0.5</v>
      </c>
      <c r="AN2431" s="24">
        <v>0.5</v>
      </c>
      <c r="AP2431" s="14"/>
      <c r="AQ2431" s="14"/>
      <c r="AR2431" s="12" t="s">
        <v>28</v>
      </c>
      <c r="AS2431" s="13">
        <f t="shared" si="3822"/>
        <v>4</v>
      </c>
      <c r="AT2431" s="13">
        <f t="shared" si="3822"/>
        <v>7</v>
      </c>
      <c r="AU2431" s="13">
        <f t="shared" si="3823"/>
        <v>6.5</v>
      </c>
      <c r="AV2431" s="13">
        <f t="shared" si="3824"/>
        <v>14</v>
      </c>
      <c r="AW2431" s="13">
        <f t="shared" si="3825"/>
        <v>14</v>
      </c>
      <c r="AX2431" s="13">
        <f t="shared" si="3826"/>
        <v>17</v>
      </c>
      <c r="AY2431" s="13">
        <f t="shared" si="3827"/>
        <v>12.5</v>
      </c>
      <c r="AZ2431" s="13">
        <f t="shared" si="3828"/>
        <v>13.5</v>
      </c>
      <c r="BA2431" s="13">
        <f t="shared" si="3829"/>
        <v>2.5</v>
      </c>
      <c r="BB2431" s="13">
        <f t="shared" si="3830"/>
        <v>2.5</v>
      </c>
      <c r="BC2431" s="13">
        <f t="shared" si="3831"/>
        <v>3</v>
      </c>
      <c r="BD2431" s="13">
        <f t="shared" si="3832"/>
        <v>3</v>
      </c>
      <c r="BE2431" s="13">
        <f t="shared" si="3833"/>
        <v>3</v>
      </c>
      <c r="BF2431" s="13">
        <f t="shared" si="3834"/>
        <v>4</v>
      </c>
      <c r="BG2431" s="13">
        <f t="shared" si="3835"/>
        <v>0</v>
      </c>
      <c r="BH2431" s="13">
        <f t="shared" si="3836"/>
        <v>7.5</v>
      </c>
      <c r="BI2431" s="13">
        <f t="shared" si="3837"/>
        <v>0</v>
      </c>
      <c r="BJ2431" s="12">
        <f t="shared" si="3839"/>
        <v>110</v>
      </c>
    </row>
    <row r="2432" spans="1:62" ht="15.75">
      <c r="A2432" s="14"/>
      <c r="B2432" s="14"/>
      <c r="C2432" s="12" t="s">
        <v>35</v>
      </c>
      <c r="D2432" s="12">
        <f>'Harian 2024'!D2465</f>
        <v>6</v>
      </c>
      <c r="E2432" s="12">
        <f>'Harian 2024'!E2465</f>
        <v>12</v>
      </c>
      <c r="F2432" s="12">
        <f>'Harian 2024'!F2465</f>
        <v>14</v>
      </c>
      <c r="G2432" s="12">
        <f>'Harian 2024'!G2465</f>
        <v>22</v>
      </c>
      <c r="H2432" s="12">
        <f>'Harian 2024'!H2465</f>
        <v>36</v>
      </c>
      <c r="I2432" s="12">
        <f>'Harian 2024'!I2465</f>
        <v>36</v>
      </c>
      <c r="J2432" s="12">
        <f>'Harian 2024'!J2465</f>
        <v>36</v>
      </c>
      <c r="K2432" s="12">
        <f>'Harian 2024'!K2465</f>
        <v>29</v>
      </c>
      <c r="L2432" s="12">
        <f>'Harian 2024'!L2465</f>
        <v>6</v>
      </c>
      <c r="M2432" s="12">
        <f>'Harian 2024'!M2465</f>
        <v>4</v>
      </c>
      <c r="N2432" s="12">
        <f>'Harian 2024'!N2465</f>
        <v>5</v>
      </c>
      <c r="O2432" s="12">
        <f>'Harian 2024'!O2465</f>
        <v>4</v>
      </c>
      <c r="P2432" s="12">
        <f>'Harian 2024'!P2465</f>
        <v>5</v>
      </c>
      <c r="Q2432" s="12">
        <f>'Harian 2024'!Q2465</f>
        <v>14</v>
      </c>
      <c r="R2432" s="12">
        <f>'Harian 2024'!R2465</f>
        <v>0</v>
      </c>
      <c r="S2432" s="12">
        <f>'Harian 2024'!S2465</f>
        <v>9</v>
      </c>
      <c r="T2432" s="12">
        <f>'Harian 2024'!T2465</f>
        <v>0</v>
      </c>
      <c r="U2432" s="12">
        <f t="shared" si="3838"/>
        <v>232</v>
      </c>
      <c r="W2432" s="23" t="s">
        <v>50</v>
      </c>
      <c r="X2432" s="24">
        <v>8.5000000000000006E-2</v>
      </c>
      <c r="Y2432" s="24">
        <v>8.5000000000000006E-2</v>
      </c>
      <c r="Z2432" s="24">
        <v>8.5000000000000006E-2</v>
      </c>
      <c r="AA2432" s="24">
        <v>8.5000000000000006E-2</v>
      </c>
      <c r="AB2432" s="24">
        <v>8.5000000000000006E-2</v>
      </c>
      <c r="AC2432" s="24">
        <v>8.5000000000000006E-2</v>
      </c>
      <c r="AD2432" s="24">
        <v>8.5000000000000006E-2</v>
      </c>
      <c r="AE2432" s="24">
        <v>8.5000000000000006E-2</v>
      </c>
      <c r="AF2432" s="24">
        <v>8.5000000000000006E-2</v>
      </c>
      <c r="AG2432" s="24">
        <v>8.5000000000000006E-2</v>
      </c>
      <c r="AH2432" s="24">
        <v>8.5000000000000006E-2</v>
      </c>
      <c r="AI2432" s="24">
        <v>8.5000000000000006E-2</v>
      </c>
      <c r="AJ2432" s="24">
        <v>8.5000000000000006E-2</v>
      </c>
      <c r="AK2432" s="24">
        <v>8.5000000000000006E-2</v>
      </c>
      <c r="AL2432" s="24">
        <v>8.5000000000000006E-2</v>
      </c>
      <c r="AM2432" s="24">
        <v>8.5000000000000006E-2</v>
      </c>
      <c r="AN2432" s="24">
        <v>8.5000000000000006E-2</v>
      </c>
      <c r="AP2432" s="14"/>
      <c r="AQ2432" s="14"/>
      <c r="AR2432" s="12" t="s">
        <v>29</v>
      </c>
      <c r="AS2432" s="13">
        <f t="shared" si="3822"/>
        <v>0.51</v>
      </c>
      <c r="AT2432" s="13">
        <f t="shared" si="3822"/>
        <v>1.02</v>
      </c>
      <c r="AU2432" s="13">
        <f t="shared" si="3823"/>
        <v>1.1900000000000002</v>
      </c>
      <c r="AV2432" s="13">
        <f t="shared" si="3824"/>
        <v>1.87</v>
      </c>
      <c r="AW2432" s="13">
        <f t="shared" si="3825"/>
        <v>3.06</v>
      </c>
      <c r="AX2432" s="13">
        <f t="shared" si="3826"/>
        <v>3.06</v>
      </c>
      <c r="AY2432" s="13">
        <f t="shared" si="3827"/>
        <v>3.06</v>
      </c>
      <c r="AZ2432" s="13">
        <f t="shared" si="3828"/>
        <v>2.4650000000000003</v>
      </c>
      <c r="BA2432" s="13">
        <f t="shared" si="3829"/>
        <v>0.51</v>
      </c>
      <c r="BB2432" s="13">
        <f t="shared" si="3830"/>
        <v>0.34</v>
      </c>
      <c r="BC2432" s="13">
        <f t="shared" si="3831"/>
        <v>0.42500000000000004</v>
      </c>
      <c r="BD2432" s="13">
        <f t="shared" si="3832"/>
        <v>0.34</v>
      </c>
      <c r="BE2432" s="13">
        <f t="shared" si="3833"/>
        <v>0.42500000000000004</v>
      </c>
      <c r="BF2432" s="13">
        <f t="shared" si="3834"/>
        <v>1.1900000000000002</v>
      </c>
      <c r="BG2432" s="13">
        <f t="shared" si="3835"/>
        <v>0</v>
      </c>
      <c r="BH2432" s="13">
        <f t="shared" si="3836"/>
        <v>0.76500000000000001</v>
      </c>
      <c r="BI2432" s="13">
        <f t="shared" si="3837"/>
        <v>0</v>
      </c>
      <c r="BJ2432" s="12">
        <f t="shared" si="3839"/>
        <v>19.720000000000006</v>
      </c>
    </row>
    <row r="2433" spans="1:62" ht="15.75">
      <c r="A2433" s="14"/>
      <c r="B2433" s="14"/>
      <c r="C2433" s="12" t="s">
        <v>36</v>
      </c>
      <c r="D2433" s="12">
        <f>'Harian 2024'!D2466</f>
        <v>0</v>
      </c>
      <c r="E2433" s="12">
        <f>'Harian 2024'!E2466</f>
        <v>14</v>
      </c>
      <c r="F2433" s="12">
        <f>'Harian 2024'!F2466</f>
        <v>11</v>
      </c>
      <c r="G2433" s="12">
        <f>'Harian 2024'!G2466</f>
        <v>0</v>
      </c>
      <c r="H2433" s="12">
        <f>'Harian 2024'!H2466</f>
        <v>0</v>
      </c>
      <c r="I2433" s="12">
        <f>'Harian 2024'!I2466</f>
        <v>0</v>
      </c>
      <c r="J2433" s="12">
        <f>'Harian 2024'!J2466</f>
        <v>0</v>
      </c>
      <c r="K2433" s="12">
        <f>'Harian 2024'!K2466</f>
        <v>0</v>
      </c>
      <c r="L2433" s="12">
        <f>'Harian 2024'!L2466</f>
        <v>0</v>
      </c>
      <c r="M2433" s="12">
        <f>'Harian 2024'!M2466</f>
        <v>0</v>
      </c>
      <c r="N2433" s="12">
        <f>'Harian 2024'!N2466</f>
        <v>0</v>
      </c>
      <c r="O2433" s="12">
        <f>'Harian 2024'!O2466</f>
        <v>3</v>
      </c>
      <c r="P2433" s="12">
        <f>'Harian 2024'!P2466</f>
        <v>0</v>
      </c>
      <c r="Q2433" s="12">
        <f>'Harian 2024'!Q2466</f>
        <v>0</v>
      </c>
      <c r="R2433" s="12">
        <f>'Harian 2024'!R2466</f>
        <v>0</v>
      </c>
      <c r="S2433" s="12">
        <f>'Harian 2024'!S2466</f>
        <v>0</v>
      </c>
      <c r="T2433" s="12">
        <f>'Harian 2024'!T2466</f>
        <v>0</v>
      </c>
      <c r="U2433" s="12">
        <f t="shared" si="3838"/>
        <v>28</v>
      </c>
      <c r="W2433" s="23" t="s">
        <v>51</v>
      </c>
      <c r="X2433" s="24">
        <v>0.59</v>
      </c>
      <c r="Y2433" s="24">
        <v>0.59</v>
      </c>
      <c r="Z2433" s="24">
        <v>0.59</v>
      </c>
      <c r="AA2433" s="24">
        <v>0.59</v>
      </c>
      <c r="AB2433" s="24">
        <v>0.59</v>
      </c>
      <c r="AC2433" s="24">
        <v>0.59</v>
      </c>
      <c r="AD2433" s="24">
        <v>0.59</v>
      </c>
      <c r="AE2433" s="24">
        <v>0.59</v>
      </c>
      <c r="AF2433" s="24">
        <v>0.59</v>
      </c>
      <c r="AG2433" s="24">
        <v>0.59</v>
      </c>
      <c r="AH2433" s="24">
        <v>0.59</v>
      </c>
      <c r="AI2433" s="24">
        <v>0.59</v>
      </c>
      <c r="AJ2433" s="24">
        <v>0.59</v>
      </c>
      <c r="AK2433" s="24">
        <v>0.59</v>
      </c>
      <c r="AL2433" s="24">
        <v>0.59</v>
      </c>
      <c r="AM2433" s="24">
        <v>0.59</v>
      </c>
      <c r="AN2433" s="24">
        <v>0.59</v>
      </c>
      <c r="AP2433" s="14"/>
      <c r="AQ2433" s="14"/>
      <c r="AR2433" s="12" t="s">
        <v>30</v>
      </c>
      <c r="AS2433" s="13">
        <f t="shared" si="3822"/>
        <v>0</v>
      </c>
      <c r="AT2433" s="13">
        <f t="shared" si="3822"/>
        <v>8.26</v>
      </c>
      <c r="AU2433" s="13">
        <f t="shared" si="3823"/>
        <v>6.4899999999999993</v>
      </c>
      <c r="AV2433" s="13">
        <f t="shared" si="3824"/>
        <v>0</v>
      </c>
      <c r="AW2433" s="13">
        <f t="shared" si="3825"/>
        <v>0</v>
      </c>
      <c r="AX2433" s="13">
        <f t="shared" si="3826"/>
        <v>0</v>
      </c>
      <c r="AY2433" s="13">
        <f t="shared" si="3827"/>
        <v>0</v>
      </c>
      <c r="AZ2433" s="13">
        <f t="shared" si="3828"/>
        <v>0</v>
      </c>
      <c r="BA2433" s="13">
        <f t="shared" si="3829"/>
        <v>0</v>
      </c>
      <c r="BB2433" s="13">
        <f t="shared" si="3830"/>
        <v>0</v>
      </c>
      <c r="BC2433" s="13">
        <f t="shared" si="3831"/>
        <v>0</v>
      </c>
      <c r="BD2433" s="13">
        <f t="shared" si="3832"/>
        <v>1.77</v>
      </c>
      <c r="BE2433" s="13">
        <f t="shared" si="3833"/>
        <v>0</v>
      </c>
      <c r="BF2433" s="13">
        <f t="shared" si="3834"/>
        <v>0</v>
      </c>
      <c r="BG2433" s="13">
        <f t="shared" si="3835"/>
        <v>0</v>
      </c>
      <c r="BH2433" s="13">
        <f t="shared" si="3836"/>
        <v>0</v>
      </c>
      <c r="BI2433" s="13">
        <f t="shared" si="3837"/>
        <v>0</v>
      </c>
      <c r="BJ2433" s="12">
        <f t="shared" si="3839"/>
        <v>16.52</v>
      </c>
    </row>
    <row r="2434" spans="1:62" ht="15.75">
      <c r="A2434" s="14"/>
      <c r="B2434" s="14"/>
      <c r="C2434" s="12" t="s">
        <v>31</v>
      </c>
      <c r="D2434" s="12">
        <f>'Harian 2024'!D2467</f>
        <v>4</v>
      </c>
      <c r="E2434" s="12">
        <f>'Harian 2024'!E2467</f>
        <v>8</v>
      </c>
      <c r="F2434" s="12">
        <f>'Harian 2024'!F2467</f>
        <v>9</v>
      </c>
      <c r="G2434" s="12">
        <f>'Harian 2024'!G2467</f>
        <v>0</v>
      </c>
      <c r="H2434" s="12">
        <f>'Harian 2024'!H2467</f>
        <v>0</v>
      </c>
      <c r="I2434" s="12">
        <f>'Harian 2024'!I2467</f>
        <v>0</v>
      </c>
      <c r="J2434" s="12">
        <f>'Harian 2024'!J2467</f>
        <v>0</v>
      </c>
      <c r="K2434" s="12">
        <f>'Harian 2024'!K2467</f>
        <v>0</v>
      </c>
      <c r="L2434" s="12">
        <f>'Harian 2024'!L2467</f>
        <v>0</v>
      </c>
      <c r="M2434" s="12">
        <f>'Harian 2024'!M2467</f>
        <v>0</v>
      </c>
      <c r="N2434" s="12">
        <f>'Harian 2024'!N2467</f>
        <v>5</v>
      </c>
      <c r="O2434" s="12">
        <f>'Harian 2024'!O2467</f>
        <v>4</v>
      </c>
      <c r="P2434" s="12">
        <f>'Harian 2024'!P2467</f>
        <v>0</v>
      </c>
      <c r="Q2434" s="12">
        <f>'Harian 2024'!Q2467</f>
        <v>4</v>
      </c>
      <c r="R2434" s="12">
        <f>'Harian 2024'!R2467</f>
        <v>0</v>
      </c>
      <c r="S2434" s="12">
        <f>'Harian 2024'!S2467</f>
        <v>0</v>
      </c>
      <c r="T2434" s="12">
        <f>'Harian 2024'!T2467</f>
        <v>0</v>
      </c>
      <c r="U2434" s="12">
        <f t="shared" si="3838"/>
        <v>30</v>
      </c>
      <c r="W2434" s="23" t="s">
        <v>31</v>
      </c>
      <c r="X2434" s="24">
        <v>0.56999999999999995</v>
      </c>
      <c r="Y2434" s="24">
        <v>0.56999999999999995</v>
      </c>
      <c r="Z2434" s="24">
        <v>0.56999999999999995</v>
      </c>
      <c r="AA2434" s="24">
        <v>0.56999999999999995</v>
      </c>
      <c r="AB2434" s="24">
        <v>0.56999999999999995</v>
      </c>
      <c r="AC2434" s="24">
        <v>0.56999999999999995</v>
      </c>
      <c r="AD2434" s="24">
        <v>0.56999999999999995</v>
      </c>
      <c r="AE2434" s="24">
        <v>0.56999999999999995</v>
      </c>
      <c r="AF2434" s="24">
        <v>0.56999999999999995</v>
      </c>
      <c r="AG2434" s="24">
        <v>0.56999999999999995</v>
      </c>
      <c r="AH2434" s="24">
        <v>0.56999999999999995</v>
      </c>
      <c r="AI2434" s="24">
        <v>0.56999999999999995</v>
      </c>
      <c r="AJ2434" s="24">
        <v>0.56999999999999995</v>
      </c>
      <c r="AK2434" s="24">
        <v>0.56999999999999995</v>
      </c>
      <c r="AL2434" s="24">
        <v>0.56999999999999995</v>
      </c>
      <c r="AM2434" s="24">
        <v>0.56999999999999995</v>
      </c>
      <c r="AN2434" s="24">
        <v>0.56999999999999995</v>
      </c>
      <c r="AP2434" s="14"/>
      <c r="AQ2434" s="14"/>
      <c r="AR2434" s="12" t="s">
        <v>31</v>
      </c>
      <c r="AS2434" s="13">
        <f t="shared" si="3822"/>
        <v>2.2799999999999998</v>
      </c>
      <c r="AT2434" s="13">
        <f t="shared" si="3822"/>
        <v>4.5599999999999996</v>
      </c>
      <c r="AU2434" s="13">
        <f t="shared" si="3823"/>
        <v>5.13</v>
      </c>
      <c r="AV2434" s="13">
        <f t="shared" si="3824"/>
        <v>0</v>
      </c>
      <c r="AW2434" s="13">
        <f t="shared" si="3825"/>
        <v>0</v>
      </c>
      <c r="AX2434" s="13">
        <f t="shared" si="3826"/>
        <v>0</v>
      </c>
      <c r="AY2434" s="13">
        <f t="shared" si="3827"/>
        <v>0</v>
      </c>
      <c r="AZ2434" s="13">
        <f t="shared" si="3828"/>
        <v>0</v>
      </c>
      <c r="BA2434" s="13">
        <f t="shared" si="3829"/>
        <v>0</v>
      </c>
      <c r="BB2434" s="13">
        <f t="shared" si="3830"/>
        <v>0</v>
      </c>
      <c r="BC2434" s="13">
        <f t="shared" si="3831"/>
        <v>2.8499999999999996</v>
      </c>
      <c r="BD2434" s="13">
        <f t="shared" si="3832"/>
        <v>2.2799999999999998</v>
      </c>
      <c r="BE2434" s="13">
        <f t="shared" si="3833"/>
        <v>0</v>
      </c>
      <c r="BF2434" s="13">
        <f t="shared" si="3834"/>
        <v>2.2799999999999998</v>
      </c>
      <c r="BG2434" s="13">
        <f t="shared" si="3835"/>
        <v>0</v>
      </c>
      <c r="BH2434" s="13">
        <f t="shared" si="3836"/>
        <v>0</v>
      </c>
      <c r="BI2434" s="13">
        <f t="shared" si="3837"/>
        <v>0</v>
      </c>
      <c r="BJ2434" s="12">
        <f t="shared" si="3839"/>
        <v>17.099999999999998</v>
      </c>
    </row>
    <row r="2435" spans="1:62" ht="15.75">
      <c r="A2435" s="16"/>
      <c r="B2435" s="16"/>
      <c r="C2435" s="12" t="s">
        <v>32</v>
      </c>
      <c r="D2435" s="12">
        <f>'Harian 2024'!D2468</f>
        <v>0</v>
      </c>
      <c r="E2435" s="12">
        <f>'Harian 2024'!E2468</f>
        <v>0</v>
      </c>
      <c r="F2435" s="12">
        <f>'Harian 2024'!F2468</f>
        <v>0</v>
      </c>
      <c r="G2435" s="12">
        <f>'Harian 2024'!G2468</f>
        <v>6</v>
      </c>
      <c r="H2435" s="12">
        <f>'Harian 2024'!H2468</f>
        <v>16</v>
      </c>
      <c r="I2435" s="12">
        <f>'Harian 2024'!I2468</f>
        <v>8</v>
      </c>
      <c r="J2435" s="12">
        <f>'Harian 2024'!J2468</f>
        <v>7</v>
      </c>
      <c r="K2435" s="12">
        <f>'Harian 2024'!K2468</f>
        <v>14</v>
      </c>
      <c r="L2435" s="12">
        <f>'Harian 2024'!L2468</f>
        <v>5</v>
      </c>
      <c r="M2435" s="12">
        <f>'Harian 2024'!M2468</f>
        <v>15</v>
      </c>
      <c r="N2435" s="12">
        <f>'Harian 2024'!N2468</f>
        <v>14</v>
      </c>
      <c r="O2435" s="12">
        <f>'Harian 2024'!O2468</f>
        <v>7</v>
      </c>
      <c r="P2435" s="12">
        <f>'Harian 2024'!P2468</f>
        <v>0</v>
      </c>
      <c r="Q2435" s="12">
        <f>'Harian 2024'!Q2468</f>
        <v>0</v>
      </c>
      <c r="R2435" s="12">
        <f>'Harian 2024'!R2468</f>
        <v>0</v>
      </c>
      <c r="S2435" s="12">
        <f>'Harian 2024'!S2468</f>
        <v>0</v>
      </c>
      <c r="T2435" s="12">
        <f>'Harian 2024'!T2468</f>
        <v>0</v>
      </c>
      <c r="U2435" s="12">
        <f t="shared" si="3838"/>
        <v>92</v>
      </c>
      <c r="W2435" s="23" t="s">
        <v>32</v>
      </c>
      <c r="X2435" s="24">
        <v>0.4</v>
      </c>
      <c r="Y2435" s="24">
        <v>0.4</v>
      </c>
      <c r="Z2435" s="24">
        <v>0.4</v>
      </c>
      <c r="AA2435" s="24">
        <v>0.4</v>
      </c>
      <c r="AB2435" s="24">
        <v>0.4</v>
      </c>
      <c r="AC2435" s="24">
        <v>0.4</v>
      </c>
      <c r="AD2435" s="24">
        <v>0.4</v>
      </c>
      <c r="AE2435" s="24">
        <v>0.4</v>
      </c>
      <c r="AF2435" s="24">
        <v>0.4</v>
      </c>
      <c r="AG2435" s="24">
        <v>0.4</v>
      </c>
      <c r="AH2435" s="24">
        <v>0.4</v>
      </c>
      <c r="AI2435" s="24">
        <v>0.4</v>
      </c>
      <c r="AJ2435" s="24">
        <v>0.4</v>
      </c>
      <c r="AK2435" s="24">
        <v>0.4</v>
      </c>
      <c r="AL2435" s="24">
        <v>0.4</v>
      </c>
      <c r="AM2435" s="24">
        <v>0.4</v>
      </c>
      <c r="AN2435" s="24">
        <v>0.4</v>
      </c>
      <c r="AP2435" s="16"/>
      <c r="AQ2435" s="16"/>
      <c r="AR2435" s="12" t="s">
        <v>32</v>
      </c>
      <c r="AS2435" s="13">
        <f t="shared" si="3822"/>
        <v>0</v>
      </c>
      <c r="AT2435" s="13">
        <f t="shared" si="3822"/>
        <v>0</v>
      </c>
      <c r="AU2435" s="13">
        <f t="shared" si="3823"/>
        <v>0</v>
      </c>
      <c r="AV2435" s="13">
        <f t="shared" si="3824"/>
        <v>2.4000000000000004</v>
      </c>
      <c r="AW2435" s="13">
        <f t="shared" si="3825"/>
        <v>6.4</v>
      </c>
      <c r="AX2435" s="13">
        <f t="shared" si="3826"/>
        <v>3.2</v>
      </c>
      <c r="AY2435" s="13">
        <f t="shared" si="3827"/>
        <v>2.8000000000000003</v>
      </c>
      <c r="AZ2435" s="13">
        <f t="shared" si="3828"/>
        <v>5.6000000000000005</v>
      </c>
      <c r="BA2435" s="13">
        <f t="shared" si="3829"/>
        <v>2</v>
      </c>
      <c r="BB2435" s="13">
        <f t="shared" si="3830"/>
        <v>6</v>
      </c>
      <c r="BC2435" s="13">
        <f t="shared" si="3831"/>
        <v>5.6000000000000005</v>
      </c>
      <c r="BD2435" s="13">
        <f t="shared" si="3832"/>
        <v>2.8000000000000003</v>
      </c>
      <c r="BE2435" s="13">
        <f t="shared" si="3833"/>
        <v>0</v>
      </c>
      <c r="BF2435" s="13">
        <f t="shared" si="3834"/>
        <v>0</v>
      </c>
      <c r="BG2435" s="13">
        <f t="shared" si="3835"/>
        <v>0</v>
      </c>
      <c r="BH2435" s="13">
        <f t="shared" si="3836"/>
        <v>0</v>
      </c>
      <c r="BI2435" s="13">
        <f t="shared" si="3837"/>
        <v>0</v>
      </c>
      <c r="BJ2435" s="12">
        <f t="shared" si="3839"/>
        <v>36.799999999999997</v>
      </c>
    </row>
    <row r="2436" spans="1:62">
      <c r="A2436" s="17"/>
      <c r="B2436" s="18"/>
      <c r="C2436" s="19" t="s">
        <v>33</v>
      </c>
      <c r="D2436" s="19">
        <f>SUM(D2427:D2435)</f>
        <v>27</v>
      </c>
      <c r="E2436" s="19">
        <f>SUM(E2427:E2435)</f>
        <v>58</v>
      </c>
      <c r="F2436" s="19">
        <f t="shared" ref="F2436:U2436" si="3840">SUM(F2427:F2435)</f>
        <v>57</v>
      </c>
      <c r="G2436" s="19">
        <f t="shared" si="3840"/>
        <v>114</v>
      </c>
      <c r="H2436" s="19">
        <f t="shared" si="3840"/>
        <v>136</v>
      </c>
      <c r="I2436" s="19">
        <f t="shared" si="3840"/>
        <v>168</v>
      </c>
      <c r="J2436" s="19">
        <f t="shared" si="3840"/>
        <v>161</v>
      </c>
      <c r="K2436" s="19">
        <f t="shared" si="3840"/>
        <v>165</v>
      </c>
      <c r="L2436" s="19">
        <f t="shared" si="3840"/>
        <v>48</v>
      </c>
      <c r="M2436" s="19">
        <f t="shared" si="3840"/>
        <v>36</v>
      </c>
      <c r="N2436" s="19">
        <f t="shared" si="3840"/>
        <v>45</v>
      </c>
      <c r="O2436" s="19">
        <f t="shared" si="3840"/>
        <v>58</v>
      </c>
      <c r="P2436" s="19">
        <f t="shared" si="3840"/>
        <v>43</v>
      </c>
      <c r="Q2436" s="19">
        <f t="shared" si="3840"/>
        <v>74</v>
      </c>
      <c r="R2436" s="19">
        <f t="shared" si="3840"/>
        <v>0</v>
      </c>
      <c r="S2436" s="19">
        <f t="shared" si="3840"/>
        <v>36</v>
      </c>
      <c r="T2436" s="19">
        <f t="shared" si="3840"/>
        <v>0</v>
      </c>
      <c r="U2436" s="19">
        <f t="shared" si="3840"/>
        <v>1199</v>
      </c>
      <c r="AP2436" s="17"/>
      <c r="AQ2436" s="18"/>
      <c r="AR2436" s="19" t="s">
        <v>33</v>
      </c>
      <c r="AS2436" s="19">
        <f>SUM(AS2427:AS2435)</f>
        <v>10.58</v>
      </c>
      <c r="AT2436" s="19">
        <f t="shared" ref="AT2436:BJ2436" si="3841">SUM(AT2427:AT2435)</f>
        <v>25.139999999999997</v>
      </c>
      <c r="AU2436" s="19">
        <f t="shared" si="3841"/>
        <v>23.45</v>
      </c>
      <c r="AV2436" s="19">
        <f t="shared" si="3841"/>
        <v>36.559999999999995</v>
      </c>
      <c r="AW2436" s="19">
        <f t="shared" si="3841"/>
        <v>41.755000000000003</v>
      </c>
      <c r="AX2436" s="19">
        <f t="shared" si="3841"/>
        <v>50.875</v>
      </c>
      <c r="AY2436" s="19">
        <f t="shared" si="3841"/>
        <v>47.185000000000002</v>
      </c>
      <c r="AZ2436" s="19">
        <f t="shared" si="3841"/>
        <v>50.920000000000009</v>
      </c>
      <c r="BA2436" s="19">
        <f t="shared" si="3841"/>
        <v>14.964999999999998</v>
      </c>
      <c r="BB2436" s="19">
        <f t="shared" si="3841"/>
        <v>14</v>
      </c>
      <c r="BC2436" s="19">
        <f t="shared" si="3841"/>
        <v>17.765000000000001</v>
      </c>
      <c r="BD2436" s="19">
        <f t="shared" si="3841"/>
        <v>20.335000000000001</v>
      </c>
      <c r="BE2436" s="19">
        <f t="shared" si="3841"/>
        <v>13.455</v>
      </c>
      <c r="BF2436" s="19">
        <f t="shared" si="3841"/>
        <v>22.665000000000003</v>
      </c>
      <c r="BG2436" s="19">
        <f t="shared" si="3841"/>
        <v>0</v>
      </c>
      <c r="BH2436" s="19">
        <f t="shared" si="3841"/>
        <v>13.425000000000001</v>
      </c>
      <c r="BI2436" s="19">
        <f t="shared" si="3841"/>
        <v>0</v>
      </c>
      <c r="BJ2436" s="19">
        <f t="shared" si="3841"/>
        <v>392.49500000000006</v>
      </c>
    </row>
    <row r="2439" spans="1:62" ht="106.5">
      <c r="A2439" s="8" t="s">
        <v>2</v>
      </c>
      <c r="B2439" s="8" t="s">
        <v>3</v>
      </c>
      <c r="C2439" s="8" t="s">
        <v>4</v>
      </c>
      <c r="D2439" s="9" t="str">
        <f>D5</f>
        <v>ANGGREK</v>
      </c>
      <c r="E2439" s="9" t="str">
        <f t="shared" ref="E2439:U2439" si="3842">E5</f>
        <v>BOUGENVIL</v>
      </c>
      <c r="F2439" s="9" t="str">
        <f t="shared" si="3842"/>
        <v>CAMELIA</v>
      </c>
      <c r="G2439" s="9" t="str">
        <f t="shared" si="3842"/>
        <v>DEWANDARU</v>
      </c>
      <c r="H2439" s="9" t="str">
        <f t="shared" si="3842"/>
        <v>EDELWEIS</v>
      </c>
      <c r="I2439" s="9" t="str">
        <f t="shared" si="3842"/>
        <v>FLAMBOYAN</v>
      </c>
      <c r="J2439" s="9" t="str">
        <f t="shared" si="3842"/>
        <v>GERANIUM</v>
      </c>
      <c r="K2439" s="9" t="str">
        <f t="shared" si="3842"/>
        <v>HELIKONIA</v>
      </c>
      <c r="L2439" s="9" t="str">
        <f t="shared" si="3842"/>
        <v>IVY</v>
      </c>
      <c r="M2439" s="9" t="str">
        <f t="shared" si="3842"/>
        <v>KANA</v>
      </c>
      <c r="N2439" s="9" t="str">
        <f t="shared" si="3842"/>
        <v>IGD</v>
      </c>
      <c r="O2439" s="9" t="str">
        <f t="shared" si="3842"/>
        <v>HCU</v>
      </c>
      <c r="P2439" s="9" t="str">
        <f t="shared" si="3842"/>
        <v>PENUNJANG</v>
      </c>
      <c r="Q2439" s="9" t="str">
        <f t="shared" si="3842"/>
        <v>PELAYANAN</v>
      </c>
      <c r="R2439" s="9" t="str">
        <f t="shared" si="3842"/>
        <v>ADMIN</v>
      </c>
      <c r="S2439" s="9" t="str">
        <f t="shared" si="3842"/>
        <v>ASRAMA</v>
      </c>
      <c r="T2439" s="9" t="str">
        <f t="shared" si="3842"/>
        <v>MASJID</v>
      </c>
      <c r="U2439" s="9" t="str">
        <f t="shared" si="3842"/>
        <v>JUMLAH</v>
      </c>
      <c r="W2439" s="21"/>
      <c r="X2439" s="22" t="str">
        <f>X5</f>
        <v>ANGGREK</v>
      </c>
      <c r="Y2439" s="22" t="str">
        <f>Y5</f>
        <v>BOUGENVIL</v>
      </c>
      <c r="Z2439" s="22" t="str">
        <f t="shared" ref="Z2439:AN2439" si="3843">Z5</f>
        <v>CAMELIA</v>
      </c>
      <c r="AA2439" s="22" t="str">
        <f t="shared" si="3843"/>
        <v>DEWANDARU</v>
      </c>
      <c r="AB2439" s="22" t="str">
        <f t="shared" si="3843"/>
        <v>EDELWEIS</v>
      </c>
      <c r="AC2439" s="22" t="str">
        <f t="shared" si="3843"/>
        <v>FLAMBOYAN</v>
      </c>
      <c r="AD2439" s="22" t="str">
        <f t="shared" si="3843"/>
        <v>GERANIUM</v>
      </c>
      <c r="AE2439" s="22" t="str">
        <f t="shared" si="3843"/>
        <v>HELIKONIA</v>
      </c>
      <c r="AF2439" s="22" t="str">
        <f t="shared" si="3843"/>
        <v>IVY</v>
      </c>
      <c r="AG2439" s="22" t="str">
        <f t="shared" si="3843"/>
        <v>KANA</v>
      </c>
      <c r="AH2439" s="22" t="str">
        <f t="shared" si="3843"/>
        <v>IGD</v>
      </c>
      <c r="AI2439" s="22" t="str">
        <f t="shared" si="3843"/>
        <v>HCU</v>
      </c>
      <c r="AJ2439" s="22" t="str">
        <f t="shared" si="3843"/>
        <v>PENUNJANG</v>
      </c>
      <c r="AK2439" s="22" t="str">
        <f t="shared" si="3843"/>
        <v>PELAYANAN</v>
      </c>
      <c r="AL2439" s="22" t="str">
        <f t="shared" si="3843"/>
        <v>ADMIN</v>
      </c>
      <c r="AM2439" s="22" t="str">
        <f t="shared" si="3843"/>
        <v>ASRAMA</v>
      </c>
      <c r="AN2439" s="22" t="str">
        <f t="shared" si="3843"/>
        <v>MASJID</v>
      </c>
      <c r="AP2439" s="33" t="s">
        <v>2</v>
      </c>
      <c r="AQ2439" s="33" t="s">
        <v>3</v>
      </c>
      <c r="AR2439" s="33" t="s">
        <v>4</v>
      </c>
      <c r="AS2439" s="34" t="str">
        <f>AS5</f>
        <v>ANGGREK</v>
      </c>
      <c r="AT2439" s="34" t="str">
        <f>AT5</f>
        <v>BOUGENVIL</v>
      </c>
      <c r="AU2439" s="34" t="str">
        <f t="shared" ref="AU2439:BJ2439" si="3844">AU5</f>
        <v>CAMELIA II</v>
      </c>
      <c r="AV2439" s="34" t="str">
        <f t="shared" si="3844"/>
        <v>DEWANDARU</v>
      </c>
      <c r="AW2439" s="34" t="str">
        <f t="shared" si="3844"/>
        <v>EDELWEIS</v>
      </c>
      <c r="AX2439" s="34" t="str">
        <f t="shared" si="3844"/>
        <v>FLAMBOYAN</v>
      </c>
      <c r="AY2439" s="34" t="str">
        <f t="shared" si="3844"/>
        <v>GERANIUM</v>
      </c>
      <c r="AZ2439" s="34" t="str">
        <f t="shared" si="3844"/>
        <v>HELIKONIA</v>
      </c>
      <c r="BA2439" s="34" t="str">
        <f t="shared" si="3844"/>
        <v>IVY</v>
      </c>
      <c r="BB2439" s="34" t="str">
        <f t="shared" si="3844"/>
        <v>KANA</v>
      </c>
      <c r="BC2439" s="34" t="str">
        <f t="shared" si="3844"/>
        <v>IGD</v>
      </c>
      <c r="BD2439" s="34" t="str">
        <f t="shared" si="3844"/>
        <v>HCU</v>
      </c>
      <c r="BE2439" s="34" t="str">
        <f t="shared" si="3844"/>
        <v>PENUNJANG</v>
      </c>
      <c r="BF2439" s="34" t="str">
        <f t="shared" si="3844"/>
        <v>PELAYANAN</v>
      </c>
      <c r="BG2439" s="34" t="str">
        <f t="shared" si="3844"/>
        <v>ADMIN</v>
      </c>
      <c r="BH2439" s="34" t="str">
        <f t="shared" si="3844"/>
        <v>ASRAMA</v>
      </c>
      <c r="BI2439" s="34" t="str">
        <f t="shared" si="3844"/>
        <v>MASJID</v>
      </c>
      <c r="BJ2439" s="34" t="str">
        <f t="shared" si="3844"/>
        <v>JUMLAH</v>
      </c>
    </row>
    <row r="2440" spans="1:62" ht="15.75">
      <c r="A2440" s="10">
        <f>A2427+1</f>
        <v>5</v>
      </c>
      <c r="B2440" s="11" t="s">
        <v>23</v>
      </c>
      <c r="C2440" s="12" t="s">
        <v>24</v>
      </c>
      <c r="D2440" s="12">
        <f>'Harian 2024'!D2473</f>
        <v>0</v>
      </c>
      <c r="E2440" s="12">
        <f>'Harian 2024'!E2473</f>
        <v>0</v>
      </c>
      <c r="F2440" s="12">
        <f>'Harian 2024'!F2473</f>
        <v>1</v>
      </c>
      <c r="G2440" s="12">
        <f>'Harian 2024'!G2473</f>
        <v>20</v>
      </c>
      <c r="H2440" s="12">
        <f>'Harian 2024'!H2473</f>
        <v>21</v>
      </c>
      <c r="I2440" s="12">
        <f>'Harian 2024'!I2473</f>
        <v>27</v>
      </c>
      <c r="J2440" s="12">
        <f>'Harian 2024'!J2473</f>
        <v>29</v>
      </c>
      <c r="K2440" s="12">
        <f>'Harian 2024'!K2473</f>
        <v>31</v>
      </c>
      <c r="L2440" s="12">
        <f>'Harian 2024'!L2473</f>
        <v>10</v>
      </c>
      <c r="M2440" s="12">
        <f>'Harian 2024'!M2473</f>
        <v>0</v>
      </c>
      <c r="N2440" s="12">
        <f>'Harian 2024'!N2473</f>
        <v>0</v>
      </c>
      <c r="O2440" s="12">
        <f>'Harian 2024'!O2473</f>
        <v>14</v>
      </c>
      <c r="P2440" s="12">
        <f>'Harian 2024'!P2473</f>
        <v>10</v>
      </c>
      <c r="Q2440" s="12">
        <f>'Harian 2024'!Q2473</f>
        <v>14</v>
      </c>
      <c r="R2440" s="12">
        <f>'Harian 2024'!R2473</f>
        <v>0</v>
      </c>
      <c r="S2440" s="12">
        <f>'Harian 2024'!S2473</f>
        <v>0</v>
      </c>
      <c r="T2440" s="12">
        <f>'Harian 2024'!T2473</f>
        <v>0</v>
      </c>
      <c r="U2440" s="12">
        <f t="shared" ref="U2440:U2448" si="3845">SUM(E2440:T2440)</f>
        <v>177</v>
      </c>
      <c r="W2440" s="23" t="s">
        <v>24</v>
      </c>
      <c r="X2440" s="24">
        <v>0.26500000000000001</v>
      </c>
      <c r="Y2440" s="24">
        <v>0.26500000000000001</v>
      </c>
      <c r="Z2440" s="24">
        <v>0.26500000000000001</v>
      </c>
      <c r="AA2440" s="24">
        <v>0.26500000000000001</v>
      </c>
      <c r="AB2440" s="24">
        <v>0.26500000000000001</v>
      </c>
      <c r="AC2440" s="24">
        <v>0.26500000000000001</v>
      </c>
      <c r="AD2440" s="24">
        <v>0.26500000000000001</v>
      </c>
      <c r="AE2440" s="24">
        <v>0.26500000000000001</v>
      </c>
      <c r="AF2440" s="24">
        <v>0.26500000000000001</v>
      </c>
      <c r="AG2440" s="24">
        <v>0.26500000000000001</v>
      </c>
      <c r="AH2440" s="24">
        <v>0.26500000000000001</v>
      </c>
      <c r="AI2440" s="24">
        <v>0.26500000000000001</v>
      </c>
      <c r="AJ2440" s="24">
        <v>0.26500000000000001</v>
      </c>
      <c r="AK2440" s="24">
        <v>0.26500000000000001</v>
      </c>
      <c r="AL2440" s="24">
        <v>0.26500000000000001</v>
      </c>
      <c r="AM2440" s="24">
        <v>0.26500000000000001</v>
      </c>
      <c r="AN2440" s="24">
        <v>0.26500000000000001</v>
      </c>
      <c r="AP2440" s="10">
        <f>AP2427+1</f>
        <v>5</v>
      </c>
      <c r="AQ2440" s="11" t="s">
        <v>34</v>
      </c>
      <c r="AR2440" s="12" t="s">
        <v>24</v>
      </c>
      <c r="AS2440" s="13">
        <f t="shared" ref="AS2440:AT2448" si="3846">D2440*X2440</f>
        <v>0</v>
      </c>
      <c r="AT2440" s="13">
        <f t="shared" si="3846"/>
        <v>0</v>
      </c>
      <c r="AU2440" s="13">
        <f t="shared" ref="AU2440:AU2448" si="3847">F2440*Z2440</f>
        <v>0.26500000000000001</v>
      </c>
      <c r="AV2440" s="13">
        <f t="shared" ref="AV2440:AV2448" si="3848">G2440*AA2440</f>
        <v>5.3000000000000007</v>
      </c>
      <c r="AW2440" s="13">
        <f t="shared" ref="AW2440:AW2448" si="3849">H2440*AB2440</f>
        <v>5.5650000000000004</v>
      </c>
      <c r="AX2440" s="13">
        <f t="shared" ref="AX2440:AX2448" si="3850">I2440*AC2440</f>
        <v>7.1550000000000002</v>
      </c>
      <c r="AY2440" s="13">
        <f t="shared" ref="AY2440:AY2448" si="3851">J2440*AD2440</f>
        <v>7.6850000000000005</v>
      </c>
      <c r="AZ2440" s="13">
        <f t="shared" ref="AZ2440:AZ2448" si="3852">K2440*AE2440</f>
        <v>8.2149999999999999</v>
      </c>
      <c r="BA2440" s="13">
        <f t="shared" ref="BA2440:BA2448" si="3853">L2440*AF2440</f>
        <v>2.6500000000000004</v>
      </c>
      <c r="BB2440" s="13">
        <f t="shared" ref="BB2440:BB2448" si="3854">M2440*AG2440</f>
        <v>0</v>
      </c>
      <c r="BC2440" s="13">
        <f t="shared" ref="BC2440:BC2448" si="3855">N2440*AH2440</f>
        <v>0</v>
      </c>
      <c r="BD2440" s="13">
        <f t="shared" ref="BD2440:BD2448" si="3856">O2440*AI2440</f>
        <v>3.71</v>
      </c>
      <c r="BE2440" s="13">
        <f t="shared" ref="BE2440:BE2448" si="3857">P2440*AJ2440</f>
        <v>2.6500000000000004</v>
      </c>
      <c r="BF2440" s="13">
        <f t="shared" ref="BF2440:BF2448" si="3858">Q2440*AK2440</f>
        <v>3.71</v>
      </c>
      <c r="BG2440" s="13">
        <f t="shared" ref="BG2440:BG2448" si="3859">R2440*AL2440</f>
        <v>0</v>
      </c>
      <c r="BH2440" s="13">
        <f t="shared" ref="BH2440:BH2448" si="3860">S2440*AM2440</f>
        <v>0</v>
      </c>
      <c r="BI2440" s="13">
        <f t="shared" ref="BI2440:BI2448" si="3861">T2440*AN2440</f>
        <v>0</v>
      </c>
      <c r="BJ2440" s="12">
        <f>SUM(AT2440:BI2440)</f>
        <v>46.905000000000001</v>
      </c>
    </row>
    <row r="2441" spans="1:62" ht="15.75">
      <c r="A2441" s="14"/>
      <c r="B2441" s="15">
        <f>B2428+1</f>
        <v>44747</v>
      </c>
      <c r="C2441" s="12" t="s">
        <v>25</v>
      </c>
      <c r="D2441" s="12">
        <f>'Harian 2024'!D2474</f>
        <v>0</v>
      </c>
      <c r="E2441" s="12">
        <f>'Harian 2024'!E2474</f>
        <v>0</v>
      </c>
      <c r="F2441" s="12">
        <f>'Harian 2024'!F2474</f>
        <v>1</v>
      </c>
      <c r="G2441" s="12">
        <f>'Harian 2024'!G2474</f>
        <v>18</v>
      </c>
      <c r="H2441" s="12">
        <f>'Harian 2024'!H2474</f>
        <v>23</v>
      </c>
      <c r="I2441" s="12">
        <f>'Harian 2024'!I2474</f>
        <v>29</v>
      </c>
      <c r="J2441" s="12">
        <f>'Harian 2024'!J2474</f>
        <v>29</v>
      </c>
      <c r="K2441" s="12">
        <f>'Harian 2024'!K2474</f>
        <v>33</v>
      </c>
      <c r="L2441" s="12">
        <f>'Harian 2024'!L2474</f>
        <v>10</v>
      </c>
      <c r="M2441" s="12">
        <f>'Harian 2024'!M2474</f>
        <v>0</v>
      </c>
      <c r="N2441" s="12">
        <f>'Harian 2024'!N2474</f>
        <v>0</v>
      </c>
      <c r="O2441" s="12">
        <f>'Harian 2024'!O2474</f>
        <v>6</v>
      </c>
      <c r="P2441" s="12">
        <f>'Harian 2024'!P2474</f>
        <v>4</v>
      </c>
      <c r="Q2441" s="12">
        <f>'Harian 2024'!Q2474</f>
        <v>5</v>
      </c>
      <c r="R2441" s="12">
        <f>'Harian 2024'!R2474</f>
        <v>0</v>
      </c>
      <c r="S2441" s="12">
        <f>'Harian 2024'!S2474</f>
        <v>0</v>
      </c>
      <c r="T2441" s="12">
        <f>'Harian 2024'!T2474</f>
        <v>0</v>
      </c>
      <c r="U2441" s="12">
        <f t="shared" si="3845"/>
        <v>158</v>
      </c>
      <c r="W2441" s="23" t="s">
        <v>25</v>
      </c>
      <c r="X2441" s="24">
        <v>0.22500000000000001</v>
      </c>
      <c r="Y2441" s="24">
        <v>0.22500000000000001</v>
      </c>
      <c r="Z2441" s="24">
        <v>0.22500000000000001</v>
      </c>
      <c r="AA2441" s="24">
        <v>0.22500000000000001</v>
      </c>
      <c r="AB2441" s="24">
        <v>0.22500000000000001</v>
      </c>
      <c r="AC2441" s="24">
        <v>0.22500000000000001</v>
      </c>
      <c r="AD2441" s="24">
        <v>0.22500000000000001</v>
      </c>
      <c r="AE2441" s="24">
        <v>0.22500000000000001</v>
      </c>
      <c r="AF2441" s="24">
        <v>0.22500000000000001</v>
      </c>
      <c r="AG2441" s="24">
        <v>0.22500000000000001</v>
      </c>
      <c r="AH2441" s="24">
        <v>0.22500000000000001</v>
      </c>
      <c r="AI2441" s="24">
        <v>0.22500000000000001</v>
      </c>
      <c r="AJ2441" s="24">
        <v>0.22500000000000001</v>
      </c>
      <c r="AK2441" s="24">
        <v>0.22500000000000001</v>
      </c>
      <c r="AL2441" s="24">
        <v>0.22500000000000001</v>
      </c>
      <c r="AM2441" s="24">
        <v>0.22500000000000001</v>
      </c>
      <c r="AN2441" s="24">
        <v>0.22500000000000001</v>
      </c>
      <c r="AP2441" s="14"/>
      <c r="AQ2441" s="15">
        <f>AQ2428+1</f>
        <v>44382</v>
      </c>
      <c r="AR2441" s="12" t="s">
        <v>25</v>
      </c>
      <c r="AS2441" s="13">
        <f t="shared" si="3846"/>
        <v>0</v>
      </c>
      <c r="AT2441" s="13">
        <f t="shared" si="3846"/>
        <v>0</v>
      </c>
      <c r="AU2441" s="13">
        <f t="shared" si="3847"/>
        <v>0.22500000000000001</v>
      </c>
      <c r="AV2441" s="13">
        <f t="shared" si="3848"/>
        <v>4.05</v>
      </c>
      <c r="AW2441" s="13">
        <f t="shared" si="3849"/>
        <v>5.1749999999999998</v>
      </c>
      <c r="AX2441" s="13">
        <f t="shared" si="3850"/>
        <v>6.5250000000000004</v>
      </c>
      <c r="AY2441" s="13">
        <f t="shared" si="3851"/>
        <v>6.5250000000000004</v>
      </c>
      <c r="AZ2441" s="13">
        <f t="shared" si="3852"/>
        <v>7.4249999999999998</v>
      </c>
      <c r="BA2441" s="13">
        <f t="shared" si="3853"/>
        <v>2.25</v>
      </c>
      <c r="BB2441" s="13">
        <f t="shared" si="3854"/>
        <v>0</v>
      </c>
      <c r="BC2441" s="13">
        <f t="shared" si="3855"/>
        <v>0</v>
      </c>
      <c r="BD2441" s="13">
        <f t="shared" si="3856"/>
        <v>1.35</v>
      </c>
      <c r="BE2441" s="13">
        <f t="shared" si="3857"/>
        <v>0.9</v>
      </c>
      <c r="BF2441" s="13">
        <f t="shared" si="3858"/>
        <v>1.125</v>
      </c>
      <c r="BG2441" s="13">
        <f t="shared" si="3859"/>
        <v>0</v>
      </c>
      <c r="BH2441" s="13">
        <f t="shared" si="3860"/>
        <v>0</v>
      </c>
      <c r="BI2441" s="13">
        <f t="shared" si="3861"/>
        <v>0</v>
      </c>
      <c r="BJ2441" s="12">
        <f t="shared" ref="BJ2441:BJ2448" si="3862">SUM(AT2441:BI2441)</f>
        <v>35.549999999999997</v>
      </c>
    </row>
    <row r="2442" spans="1:62" ht="15.75">
      <c r="A2442" s="14"/>
      <c r="B2442" s="14"/>
      <c r="C2442" s="12" t="s">
        <v>26</v>
      </c>
      <c r="D2442" s="12">
        <f>'Harian 2024'!D2475</f>
        <v>0</v>
      </c>
      <c r="E2442" s="12">
        <f>'Harian 2024'!E2475</f>
        <v>0</v>
      </c>
      <c r="F2442" s="12">
        <f>'Harian 2024'!F2475</f>
        <v>0</v>
      </c>
      <c r="G2442" s="12">
        <f>'Harian 2024'!G2475</f>
        <v>9</v>
      </c>
      <c r="H2442" s="12">
        <f>'Harian 2024'!H2475</f>
        <v>10</v>
      </c>
      <c r="I2442" s="12">
        <f>'Harian 2024'!I2475</f>
        <v>16</v>
      </c>
      <c r="J2442" s="12">
        <f>'Harian 2024'!J2475</f>
        <v>8</v>
      </c>
      <c r="K2442" s="12">
        <f>'Harian 2024'!K2475</f>
        <v>12</v>
      </c>
      <c r="L2442" s="12">
        <f>'Harian 2024'!L2475</f>
        <v>4</v>
      </c>
      <c r="M2442" s="12">
        <f>'Harian 2024'!M2475</f>
        <v>2</v>
      </c>
      <c r="N2442" s="12">
        <f>'Harian 2024'!N2475</f>
        <v>0</v>
      </c>
      <c r="O2442" s="12">
        <f>'Harian 2024'!O2475</f>
        <v>3</v>
      </c>
      <c r="P2442" s="12">
        <f>'Harian 2024'!P2475</f>
        <v>0</v>
      </c>
      <c r="Q2442" s="12">
        <f>'Harian 2024'!Q2475</f>
        <v>12</v>
      </c>
      <c r="R2442" s="12">
        <f>'Harian 2024'!R2475</f>
        <v>0</v>
      </c>
      <c r="S2442" s="12">
        <f>'Harian 2024'!S2475</f>
        <v>0</v>
      </c>
      <c r="T2442" s="12">
        <f>'Harian 2024'!T2475</f>
        <v>0</v>
      </c>
      <c r="U2442" s="12">
        <f t="shared" si="3845"/>
        <v>76</v>
      </c>
      <c r="W2442" s="23" t="s">
        <v>26</v>
      </c>
      <c r="X2442" s="24">
        <v>0.35</v>
      </c>
      <c r="Y2442" s="24">
        <v>0.35</v>
      </c>
      <c r="Z2442" s="24">
        <v>0.35</v>
      </c>
      <c r="AA2442" s="24">
        <v>0.35</v>
      </c>
      <c r="AB2442" s="24">
        <v>0.35</v>
      </c>
      <c r="AC2442" s="24">
        <v>0.35</v>
      </c>
      <c r="AD2442" s="24">
        <v>0.35</v>
      </c>
      <c r="AE2442" s="24">
        <v>0.35</v>
      </c>
      <c r="AF2442" s="24">
        <v>0.35</v>
      </c>
      <c r="AG2442" s="24">
        <v>0.35</v>
      </c>
      <c r="AH2442" s="24">
        <v>0.35</v>
      </c>
      <c r="AI2442" s="24">
        <v>0.35</v>
      </c>
      <c r="AJ2442" s="24">
        <v>0.35</v>
      </c>
      <c r="AK2442" s="24">
        <v>0.35</v>
      </c>
      <c r="AL2442" s="24">
        <v>0.35</v>
      </c>
      <c r="AM2442" s="24">
        <v>0.35</v>
      </c>
      <c r="AN2442" s="24">
        <v>0.35</v>
      </c>
      <c r="AP2442" s="14"/>
      <c r="AQ2442" s="14"/>
      <c r="AR2442" s="12" t="s">
        <v>26</v>
      </c>
      <c r="AS2442" s="13">
        <f t="shared" si="3846"/>
        <v>0</v>
      </c>
      <c r="AT2442" s="13">
        <f t="shared" si="3846"/>
        <v>0</v>
      </c>
      <c r="AU2442" s="13">
        <f t="shared" si="3847"/>
        <v>0</v>
      </c>
      <c r="AV2442" s="13">
        <f t="shared" si="3848"/>
        <v>3.15</v>
      </c>
      <c r="AW2442" s="13">
        <f t="shared" si="3849"/>
        <v>3.5</v>
      </c>
      <c r="AX2442" s="13">
        <f t="shared" si="3850"/>
        <v>5.6</v>
      </c>
      <c r="AY2442" s="13">
        <f t="shared" si="3851"/>
        <v>2.8</v>
      </c>
      <c r="AZ2442" s="13">
        <f t="shared" si="3852"/>
        <v>4.1999999999999993</v>
      </c>
      <c r="BA2442" s="13">
        <f t="shared" si="3853"/>
        <v>1.4</v>
      </c>
      <c r="BB2442" s="13">
        <f t="shared" si="3854"/>
        <v>0.7</v>
      </c>
      <c r="BC2442" s="13">
        <f t="shared" si="3855"/>
        <v>0</v>
      </c>
      <c r="BD2442" s="13">
        <f t="shared" si="3856"/>
        <v>1.0499999999999998</v>
      </c>
      <c r="BE2442" s="13">
        <f t="shared" si="3857"/>
        <v>0</v>
      </c>
      <c r="BF2442" s="13">
        <f t="shared" si="3858"/>
        <v>4.1999999999999993</v>
      </c>
      <c r="BG2442" s="13">
        <f t="shared" si="3859"/>
        <v>0</v>
      </c>
      <c r="BH2442" s="13">
        <f t="shared" si="3860"/>
        <v>0</v>
      </c>
      <c r="BI2442" s="13">
        <f t="shared" si="3861"/>
        <v>0</v>
      </c>
      <c r="BJ2442" s="12">
        <f t="shared" si="3862"/>
        <v>26.599999999999998</v>
      </c>
    </row>
    <row r="2443" spans="1:62" ht="15.75">
      <c r="A2443" s="14"/>
      <c r="B2443" s="14"/>
      <c r="C2443" s="12" t="s">
        <v>27</v>
      </c>
      <c r="D2443" s="12">
        <f>'Harian 2024'!D2476</f>
        <v>9</v>
      </c>
      <c r="E2443" s="12">
        <f>'Harian 2024'!E2476</f>
        <v>6</v>
      </c>
      <c r="F2443" s="12">
        <f>'Harian 2024'!F2476</f>
        <v>10</v>
      </c>
      <c r="G2443" s="12">
        <f>'Harian 2024'!G2476</f>
        <v>17</v>
      </c>
      <c r="H2443" s="12">
        <f>'Harian 2024'!H2476</f>
        <v>17</v>
      </c>
      <c r="I2443" s="12">
        <f>'Harian 2024'!I2476</f>
        <v>22</v>
      </c>
      <c r="J2443" s="12">
        <f>'Harian 2024'!J2476</f>
        <v>17</v>
      </c>
      <c r="K2443" s="12">
        <f>'Harian 2024'!K2476</f>
        <v>28</v>
      </c>
      <c r="L2443" s="12">
        <f>'Harian 2024'!L2476</f>
        <v>9</v>
      </c>
      <c r="M2443" s="12">
        <f>'Harian 2024'!M2476</f>
        <v>5</v>
      </c>
      <c r="N2443" s="12">
        <f>'Harian 2024'!N2476</f>
        <v>10</v>
      </c>
      <c r="O2443" s="12">
        <f>'Harian 2024'!O2476</f>
        <v>5</v>
      </c>
      <c r="P2443" s="12">
        <f>'Harian 2024'!P2476</f>
        <v>4</v>
      </c>
      <c r="Q2443" s="12">
        <f>'Harian 2024'!Q2476</f>
        <v>10</v>
      </c>
      <c r="R2443" s="12">
        <f>'Harian 2024'!R2476</f>
        <v>0</v>
      </c>
      <c r="S2443" s="12">
        <f>'Harian 2024'!S2476</f>
        <v>0</v>
      </c>
      <c r="T2443" s="12">
        <f>'Harian 2024'!T2476</f>
        <v>0</v>
      </c>
      <c r="U2443" s="12">
        <f t="shared" si="3845"/>
        <v>160</v>
      </c>
      <c r="W2443" s="23" t="s">
        <v>27</v>
      </c>
      <c r="X2443" s="24">
        <v>0.43</v>
      </c>
      <c r="Y2443" s="24">
        <v>0.43</v>
      </c>
      <c r="Z2443" s="24">
        <v>0.43</v>
      </c>
      <c r="AA2443" s="24">
        <v>0.43</v>
      </c>
      <c r="AB2443" s="24">
        <v>0.43</v>
      </c>
      <c r="AC2443" s="24">
        <v>0.43</v>
      </c>
      <c r="AD2443" s="24">
        <v>0.43</v>
      </c>
      <c r="AE2443" s="24">
        <v>0.43</v>
      </c>
      <c r="AF2443" s="24">
        <v>0.43</v>
      </c>
      <c r="AG2443" s="24">
        <v>0.43</v>
      </c>
      <c r="AH2443" s="24">
        <v>0.43</v>
      </c>
      <c r="AI2443" s="24">
        <v>0.43</v>
      </c>
      <c r="AJ2443" s="24">
        <v>0.43</v>
      </c>
      <c r="AK2443" s="24">
        <v>0.43</v>
      </c>
      <c r="AL2443" s="24">
        <v>0.43</v>
      </c>
      <c r="AM2443" s="24">
        <v>0.43</v>
      </c>
      <c r="AN2443" s="24">
        <v>0.43</v>
      </c>
      <c r="AP2443" s="14"/>
      <c r="AQ2443" s="14"/>
      <c r="AR2443" s="12" t="s">
        <v>27</v>
      </c>
      <c r="AS2443" s="13">
        <f t="shared" si="3846"/>
        <v>3.87</v>
      </c>
      <c r="AT2443" s="13">
        <f t="shared" si="3846"/>
        <v>2.58</v>
      </c>
      <c r="AU2443" s="13">
        <f t="shared" si="3847"/>
        <v>4.3</v>
      </c>
      <c r="AV2443" s="13">
        <f t="shared" si="3848"/>
        <v>7.31</v>
      </c>
      <c r="AW2443" s="13">
        <f t="shared" si="3849"/>
        <v>7.31</v>
      </c>
      <c r="AX2443" s="13">
        <f t="shared" si="3850"/>
        <v>9.4599999999999991</v>
      </c>
      <c r="AY2443" s="13">
        <f t="shared" si="3851"/>
        <v>7.31</v>
      </c>
      <c r="AZ2443" s="13">
        <f t="shared" si="3852"/>
        <v>12.04</v>
      </c>
      <c r="BA2443" s="13">
        <f t="shared" si="3853"/>
        <v>3.87</v>
      </c>
      <c r="BB2443" s="13">
        <f t="shared" si="3854"/>
        <v>2.15</v>
      </c>
      <c r="BC2443" s="13">
        <f t="shared" si="3855"/>
        <v>4.3</v>
      </c>
      <c r="BD2443" s="13">
        <f t="shared" si="3856"/>
        <v>2.15</v>
      </c>
      <c r="BE2443" s="13">
        <f t="shared" si="3857"/>
        <v>1.72</v>
      </c>
      <c r="BF2443" s="13">
        <f t="shared" si="3858"/>
        <v>4.3</v>
      </c>
      <c r="BG2443" s="13">
        <f t="shared" si="3859"/>
        <v>0</v>
      </c>
      <c r="BH2443" s="13">
        <f t="shared" si="3860"/>
        <v>0</v>
      </c>
      <c r="BI2443" s="13">
        <f t="shared" si="3861"/>
        <v>0</v>
      </c>
      <c r="BJ2443" s="12">
        <f t="shared" si="3862"/>
        <v>68.8</v>
      </c>
    </row>
    <row r="2444" spans="1:62" ht="15.75">
      <c r="A2444" s="14"/>
      <c r="B2444" s="14"/>
      <c r="C2444" s="12" t="s">
        <v>28</v>
      </c>
      <c r="D2444" s="12">
        <f>'Harian 2024'!D2477</f>
        <v>6</v>
      </c>
      <c r="E2444" s="12">
        <f>'Harian 2024'!E2477</f>
        <v>10</v>
      </c>
      <c r="F2444" s="12">
        <f>'Harian 2024'!F2477</f>
        <v>12</v>
      </c>
      <c r="G2444" s="12">
        <f>'Harian 2024'!G2477</f>
        <v>23</v>
      </c>
      <c r="H2444" s="12">
        <f>'Harian 2024'!H2477</f>
        <v>23</v>
      </c>
      <c r="I2444" s="12">
        <f>'Harian 2024'!I2477</f>
        <v>28</v>
      </c>
      <c r="J2444" s="12">
        <f>'Harian 2024'!J2477</f>
        <v>24</v>
      </c>
      <c r="K2444" s="12">
        <f>'Harian 2024'!K2477</f>
        <v>20</v>
      </c>
      <c r="L2444" s="12">
        <f>'Harian 2024'!L2477</f>
        <v>7</v>
      </c>
      <c r="M2444" s="12">
        <f>'Harian 2024'!M2477</f>
        <v>2</v>
      </c>
      <c r="N2444" s="12">
        <f>'Harian 2024'!N2477</f>
        <v>13</v>
      </c>
      <c r="O2444" s="12">
        <f>'Harian 2024'!O2477</f>
        <v>7</v>
      </c>
      <c r="P2444" s="12">
        <f>'Harian 2024'!P2477</f>
        <v>3</v>
      </c>
      <c r="Q2444" s="12">
        <f>'Harian 2024'!Q2477</f>
        <v>7</v>
      </c>
      <c r="R2444" s="12">
        <f>'Harian 2024'!R2477</f>
        <v>0</v>
      </c>
      <c r="S2444" s="12">
        <f>'Harian 2024'!S2477</f>
        <v>0</v>
      </c>
      <c r="T2444" s="12">
        <f>'Harian 2024'!T2477</f>
        <v>0</v>
      </c>
      <c r="U2444" s="12">
        <f t="shared" si="3845"/>
        <v>179</v>
      </c>
      <c r="W2444" s="23" t="s">
        <v>28</v>
      </c>
      <c r="X2444" s="24">
        <v>0.5</v>
      </c>
      <c r="Y2444" s="24">
        <v>0.5</v>
      </c>
      <c r="Z2444" s="24">
        <v>0.5</v>
      </c>
      <c r="AA2444" s="24">
        <v>0.5</v>
      </c>
      <c r="AB2444" s="24">
        <v>0.5</v>
      </c>
      <c r="AC2444" s="24">
        <v>0.5</v>
      </c>
      <c r="AD2444" s="24">
        <v>0.5</v>
      </c>
      <c r="AE2444" s="24">
        <v>0.5</v>
      </c>
      <c r="AF2444" s="24">
        <v>0.5</v>
      </c>
      <c r="AG2444" s="24">
        <v>0.5</v>
      </c>
      <c r="AH2444" s="24">
        <v>0.5</v>
      </c>
      <c r="AI2444" s="24">
        <v>0.5</v>
      </c>
      <c r="AJ2444" s="24">
        <v>0.5</v>
      </c>
      <c r="AK2444" s="24">
        <v>0.5</v>
      </c>
      <c r="AL2444" s="24">
        <v>0.5</v>
      </c>
      <c r="AM2444" s="24">
        <v>0.5</v>
      </c>
      <c r="AN2444" s="24">
        <v>0.5</v>
      </c>
      <c r="AP2444" s="14"/>
      <c r="AQ2444" s="14"/>
      <c r="AR2444" s="12" t="s">
        <v>28</v>
      </c>
      <c r="AS2444" s="13">
        <f t="shared" si="3846"/>
        <v>3</v>
      </c>
      <c r="AT2444" s="13">
        <f t="shared" si="3846"/>
        <v>5</v>
      </c>
      <c r="AU2444" s="13">
        <f t="shared" si="3847"/>
        <v>6</v>
      </c>
      <c r="AV2444" s="13">
        <f t="shared" si="3848"/>
        <v>11.5</v>
      </c>
      <c r="AW2444" s="13">
        <f t="shared" si="3849"/>
        <v>11.5</v>
      </c>
      <c r="AX2444" s="13">
        <f t="shared" si="3850"/>
        <v>14</v>
      </c>
      <c r="AY2444" s="13">
        <f t="shared" si="3851"/>
        <v>12</v>
      </c>
      <c r="AZ2444" s="13">
        <f t="shared" si="3852"/>
        <v>10</v>
      </c>
      <c r="BA2444" s="13">
        <f t="shared" si="3853"/>
        <v>3.5</v>
      </c>
      <c r="BB2444" s="13">
        <f t="shared" si="3854"/>
        <v>1</v>
      </c>
      <c r="BC2444" s="13">
        <f t="shared" si="3855"/>
        <v>6.5</v>
      </c>
      <c r="BD2444" s="13">
        <f t="shared" si="3856"/>
        <v>3.5</v>
      </c>
      <c r="BE2444" s="13">
        <f t="shared" si="3857"/>
        <v>1.5</v>
      </c>
      <c r="BF2444" s="13">
        <f t="shared" si="3858"/>
        <v>3.5</v>
      </c>
      <c r="BG2444" s="13">
        <f t="shared" si="3859"/>
        <v>0</v>
      </c>
      <c r="BH2444" s="13">
        <f t="shared" si="3860"/>
        <v>0</v>
      </c>
      <c r="BI2444" s="13">
        <f t="shared" si="3861"/>
        <v>0</v>
      </c>
      <c r="BJ2444" s="12">
        <f t="shared" si="3862"/>
        <v>89.5</v>
      </c>
    </row>
    <row r="2445" spans="1:62" ht="15.75">
      <c r="A2445" s="14"/>
      <c r="B2445" s="14"/>
      <c r="C2445" s="12" t="s">
        <v>35</v>
      </c>
      <c r="D2445" s="12">
        <f>'Harian 2024'!D2478</f>
        <v>5</v>
      </c>
      <c r="E2445" s="12">
        <f>'Harian 2024'!E2478</f>
        <v>11</v>
      </c>
      <c r="F2445" s="12">
        <f>'Harian 2024'!F2478</f>
        <v>12</v>
      </c>
      <c r="G2445" s="12">
        <f>'Harian 2024'!G2478</f>
        <v>31</v>
      </c>
      <c r="H2445" s="12">
        <f>'Harian 2024'!H2478</f>
        <v>17</v>
      </c>
      <c r="I2445" s="12">
        <f>'Harian 2024'!I2478</f>
        <v>26</v>
      </c>
      <c r="J2445" s="12">
        <f>'Harian 2024'!J2478</f>
        <v>22</v>
      </c>
      <c r="K2445" s="12">
        <f>'Harian 2024'!K2478</f>
        <v>25</v>
      </c>
      <c r="L2445" s="12">
        <f>'Harian 2024'!L2478</f>
        <v>3</v>
      </c>
      <c r="M2445" s="12">
        <f>'Harian 2024'!M2478</f>
        <v>3</v>
      </c>
      <c r="N2445" s="12">
        <f>'Harian 2024'!N2478</f>
        <v>7</v>
      </c>
      <c r="O2445" s="12">
        <f>'Harian 2024'!O2478</f>
        <v>4</v>
      </c>
      <c r="P2445" s="12">
        <f>'Harian 2024'!P2478</f>
        <v>3</v>
      </c>
      <c r="Q2445" s="12">
        <f>'Harian 2024'!Q2478</f>
        <v>12</v>
      </c>
      <c r="R2445" s="12">
        <f>'Harian 2024'!R2478</f>
        <v>0</v>
      </c>
      <c r="S2445" s="12">
        <f>'Harian 2024'!S2478</f>
        <v>0</v>
      </c>
      <c r="T2445" s="12">
        <f>'Harian 2024'!T2478</f>
        <v>0</v>
      </c>
      <c r="U2445" s="12">
        <f t="shared" si="3845"/>
        <v>176</v>
      </c>
      <c r="W2445" s="23" t="s">
        <v>50</v>
      </c>
      <c r="X2445" s="24">
        <v>8.5000000000000006E-2</v>
      </c>
      <c r="Y2445" s="24">
        <v>8.5000000000000006E-2</v>
      </c>
      <c r="Z2445" s="24">
        <v>8.5000000000000006E-2</v>
      </c>
      <c r="AA2445" s="24">
        <v>8.5000000000000006E-2</v>
      </c>
      <c r="AB2445" s="24">
        <v>8.5000000000000006E-2</v>
      </c>
      <c r="AC2445" s="24">
        <v>8.5000000000000006E-2</v>
      </c>
      <c r="AD2445" s="24">
        <v>8.5000000000000006E-2</v>
      </c>
      <c r="AE2445" s="24">
        <v>8.5000000000000006E-2</v>
      </c>
      <c r="AF2445" s="24">
        <v>8.5000000000000006E-2</v>
      </c>
      <c r="AG2445" s="24">
        <v>8.5000000000000006E-2</v>
      </c>
      <c r="AH2445" s="24">
        <v>8.5000000000000006E-2</v>
      </c>
      <c r="AI2445" s="24">
        <v>8.5000000000000006E-2</v>
      </c>
      <c r="AJ2445" s="24">
        <v>8.5000000000000006E-2</v>
      </c>
      <c r="AK2445" s="24">
        <v>8.5000000000000006E-2</v>
      </c>
      <c r="AL2445" s="24">
        <v>8.5000000000000006E-2</v>
      </c>
      <c r="AM2445" s="24">
        <v>8.5000000000000006E-2</v>
      </c>
      <c r="AN2445" s="24">
        <v>8.5000000000000006E-2</v>
      </c>
      <c r="AP2445" s="14"/>
      <c r="AQ2445" s="14"/>
      <c r="AR2445" s="12" t="s">
        <v>29</v>
      </c>
      <c r="AS2445" s="13">
        <f t="shared" si="3846"/>
        <v>0.42500000000000004</v>
      </c>
      <c r="AT2445" s="13">
        <f t="shared" si="3846"/>
        <v>0.93500000000000005</v>
      </c>
      <c r="AU2445" s="13">
        <f t="shared" si="3847"/>
        <v>1.02</v>
      </c>
      <c r="AV2445" s="13">
        <f t="shared" si="3848"/>
        <v>2.6350000000000002</v>
      </c>
      <c r="AW2445" s="13">
        <f t="shared" si="3849"/>
        <v>1.4450000000000001</v>
      </c>
      <c r="AX2445" s="13">
        <f t="shared" si="3850"/>
        <v>2.21</v>
      </c>
      <c r="AY2445" s="13">
        <f t="shared" si="3851"/>
        <v>1.87</v>
      </c>
      <c r="AZ2445" s="13">
        <f t="shared" si="3852"/>
        <v>2.125</v>
      </c>
      <c r="BA2445" s="13">
        <f t="shared" si="3853"/>
        <v>0.255</v>
      </c>
      <c r="BB2445" s="13">
        <f t="shared" si="3854"/>
        <v>0.255</v>
      </c>
      <c r="BC2445" s="13">
        <f t="shared" si="3855"/>
        <v>0.59500000000000008</v>
      </c>
      <c r="BD2445" s="13">
        <f t="shared" si="3856"/>
        <v>0.34</v>
      </c>
      <c r="BE2445" s="13">
        <f t="shared" si="3857"/>
        <v>0.255</v>
      </c>
      <c r="BF2445" s="13">
        <f t="shared" si="3858"/>
        <v>1.02</v>
      </c>
      <c r="BG2445" s="13">
        <f t="shared" si="3859"/>
        <v>0</v>
      </c>
      <c r="BH2445" s="13">
        <f t="shared" si="3860"/>
        <v>0</v>
      </c>
      <c r="BI2445" s="13">
        <f t="shared" si="3861"/>
        <v>0</v>
      </c>
      <c r="BJ2445" s="12">
        <f t="shared" si="3862"/>
        <v>14.960000000000004</v>
      </c>
    </row>
    <row r="2446" spans="1:62" ht="15.75">
      <c r="A2446" s="14"/>
      <c r="B2446" s="14"/>
      <c r="C2446" s="12" t="s">
        <v>36</v>
      </c>
      <c r="D2446" s="12">
        <f>'Harian 2024'!D2479</f>
        <v>3</v>
      </c>
      <c r="E2446" s="12">
        <f>'Harian 2024'!E2479</f>
        <v>9</v>
      </c>
      <c r="F2446" s="12">
        <f>'Harian 2024'!F2479</f>
        <v>10</v>
      </c>
      <c r="G2446" s="12">
        <f>'Harian 2024'!G2479</f>
        <v>0</v>
      </c>
      <c r="H2446" s="12">
        <f>'Harian 2024'!H2479</f>
        <v>0</v>
      </c>
      <c r="I2446" s="12">
        <f>'Harian 2024'!I2479</f>
        <v>0</v>
      </c>
      <c r="J2446" s="12">
        <f>'Harian 2024'!J2479</f>
        <v>0</v>
      </c>
      <c r="K2446" s="12">
        <f>'Harian 2024'!K2479</f>
        <v>0</v>
      </c>
      <c r="L2446" s="12">
        <f>'Harian 2024'!L2479</f>
        <v>0</v>
      </c>
      <c r="M2446" s="12">
        <f>'Harian 2024'!M2479</f>
        <v>0</v>
      </c>
      <c r="N2446" s="12">
        <f>'Harian 2024'!N2479</f>
        <v>0</v>
      </c>
      <c r="O2446" s="12">
        <f>'Harian 2024'!O2479</f>
        <v>0</v>
      </c>
      <c r="P2446" s="12">
        <f>'Harian 2024'!P2479</f>
        <v>0</v>
      </c>
      <c r="Q2446" s="12">
        <f>'Harian 2024'!Q2479</f>
        <v>0</v>
      </c>
      <c r="R2446" s="12">
        <f>'Harian 2024'!R2479</f>
        <v>0</v>
      </c>
      <c r="S2446" s="12">
        <f>'Harian 2024'!S2479</f>
        <v>0</v>
      </c>
      <c r="T2446" s="12">
        <f>'Harian 2024'!T2479</f>
        <v>0</v>
      </c>
      <c r="U2446" s="12">
        <f t="shared" si="3845"/>
        <v>19</v>
      </c>
      <c r="W2446" s="23" t="s">
        <v>51</v>
      </c>
      <c r="X2446" s="24">
        <v>0.59</v>
      </c>
      <c r="Y2446" s="24">
        <v>0.59</v>
      </c>
      <c r="Z2446" s="24">
        <v>0.59</v>
      </c>
      <c r="AA2446" s="24">
        <v>0.59</v>
      </c>
      <c r="AB2446" s="24">
        <v>0.59</v>
      </c>
      <c r="AC2446" s="24">
        <v>0.59</v>
      </c>
      <c r="AD2446" s="24">
        <v>0.59</v>
      </c>
      <c r="AE2446" s="24">
        <v>0.59</v>
      </c>
      <c r="AF2446" s="24">
        <v>0.59</v>
      </c>
      <c r="AG2446" s="24">
        <v>0.59</v>
      </c>
      <c r="AH2446" s="24">
        <v>0.59</v>
      </c>
      <c r="AI2446" s="24">
        <v>0.59</v>
      </c>
      <c r="AJ2446" s="24">
        <v>0.59</v>
      </c>
      <c r="AK2446" s="24">
        <v>0.59</v>
      </c>
      <c r="AL2446" s="24">
        <v>0.59</v>
      </c>
      <c r="AM2446" s="24">
        <v>0.59</v>
      </c>
      <c r="AN2446" s="24">
        <v>0.59</v>
      </c>
      <c r="AP2446" s="14"/>
      <c r="AQ2446" s="14"/>
      <c r="AR2446" s="12" t="s">
        <v>30</v>
      </c>
      <c r="AS2446" s="13">
        <f t="shared" si="3846"/>
        <v>1.77</v>
      </c>
      <c r="AT2446" s="13">
        <f t="shared" si="3846"/>
        <v>5.31</v>
      </c>
      <c r="AU2446" s="13">
        <f t="shared" si="3847"/>
        <v>5.8999999999999995</v>
      </c>
      <c r="AV2446" s="13">
        <f t="shared" si="3848"/>
        <v>0</v>
      </c>
      <c r="AW2446" s="13">
        <f t="shared" si="3849"/>
        <v>0</v>
      </c>
      <c r="AX2446" s="13">
        <f t="shared" si="3850"/>
        <v>0</v>
      </c>
      <c r="AY2446" s="13">
        <f t="shared" si="3851"/>
        <v>0</v>
      </c>
      <c r="AZ2446" s="13">
        <f t="shared" si="3852"/>
        <v>0</v>
      </c>
      <c r="BA2446" s="13">
        <f t="shared" si="3853"/>
        <v>0</v>
      </c>
      <c r="BB2446" s="13">
        <f t="shared" si="3854"/>
        <v>0</v>
      </c>
      <c r="BC2446" s="13">
        <f t="shared" si="3855"/>
        <v>0</v>
      </c>
      <c r="BD2446" s="13">
        <f t="shared" si="3856"/>
        <v>0</v>
      </c>
      <c r="BE2446" s="13">
        <f t="shared" si="3857"/>
        <v>0</v>
      </c>
      <c r="BF2446" s="13">
        <f t="shared" si="3858"/>
        <v>0</v>
      </c>
      <c r="BG2446" s="13">
        <f t="shared" si="3859"/>
        <v>0</v>
      </c>
      <c r="BH2446" s="13">
        <f t="shared" si="3860"/>
        <v>0</v>
      </c>
      <c r="BI2446" s="13">
        <f t="shared" si="3861"/>
        <v>0</v>
      </c>
      <c r="BJ2446" s="12">
        <f t="shared" si="3862"/>
        <v>11.209999999999999</v>
      </c>
    </row>
    <row r="2447" spans="1:62" ht="15.75">
      <c r="A2447" s="14"/>
      <c r="B2447" s="14"/>
      <c r="C2447" s="12" t="s">
        <v>31</v>
      </c>
      <c r="D2447" s="12">
        <f>'Harian 2024'!D2480</f>
        <v>2</v>
      </c>
      <c r="E2447" s="12">
        <f>'Harian 2024'!E2480</f>
        <v>5</v>
      </c>
      <c r="F2447" s="12">
        <f>'Harian 2024'!F2480</f>
        <v>7</v>
      </c>
      <c r="G2447" s="12">
        <f>'Harian 2024'!G2480</f>
        <v>0</v>
      </c>
      <c r="H2447" s="12">
        <f>'Harian 2024'!H2480</f>
        <v>0</v>
      </c>
      <c r="I2447" s="12">
        <f>'Harian 2024'!I2480</f>
        <v>0</v>
      </c>
      <c r="J2447" s="12">
        <f>'Harian 2024'!J2480</f>
        <v>0</v>
      </c>
      <c r="K2447" s="12">
        <f>'Harian 2024'!K2480</f>
        <v>0</v>
      </c>
      <c r="L2447" s="12">
        <f>'Harian 2024'!L2480</f>
        <v>0</v>
      </c>
      <c r="M2447" s="12">
        <f>'Harian 2024'!M2480</f>
        <v>0</v>
      </c>
      <c r="N2447" s="12">
        <f>'Harian 2024'!N2480</f>
        <v>0</v>
      </c>
      <c r="O2447" s="12">
        <f>'Harian 2024'!O2480</f>
        <v>2</v>
      </c>
      <c r="P2447" s="12">
        <f>'Harian 2024'!P2480</f>
        <v>0</v>
      </c>
      <c r="Q2447" s="12">
        <f>'Harian 2024'!Q2480</f>
        <v>3</v>
      </c>
      <c r="R2447" s="12">
        <f>'Harian 2024'!R2480</f>
        <v>0</v>
      </c>
      <c r="S2447" s="12">
        <f>'Harian 2024'!S2480</f>
        <v>0</v>
      </c>
      <c r="T2447" s="12">
        <f>'Harian 2024'!T2480</f>
        <v>0</v>
      </c>
      <c r="U2447" s="12">
        <f t="shared" si="3845"/>
        <v>17</v>
      </c>
      <c r="W2447" s="23" t="s">
        <v>31</v>
      </c>
      <c r="X2447" s="24">
        <v>0.56999999999999995</v>
      </c>
      <c r="Y2447" s="24">
        <v>0.56999999999999995</v>
      </c>
      <c r="Z2447" s="24">
        <v>0.56999999999999995</v>
      </c>
      <c r="AA2447" s="24">
        <v>0.56999999999999995</v>
      </c>
      <c r="AB2447" s="24">
        <v>0.56999999999999995</v>
      </c>
      <c r="AC2447" s="24">
        <v>0.56999999999999995</v>
      </c>
      <c r="AD2447" s="24">
        <v>0.56999999999999995</v>
      </c>
      <c r="AE2447" s="24">
        <v>0.56999999999999995</v>
      </c>
      <c r="AF2447" s="24">
        <v>0.56999999999999995</v>
      </c>
      <c r="AG2447" s="24">
        <v>0.56999999999999995</v>
      </c>
      <c r="AH2447" s="24">
        <v>0.56999999999999995</v>
      </c>
      <c r="AI2447" s="24">
        <v>0.56999999999999995</v>
      </c>
      <c r="AJ2447" s="24">
        <v>0.56999999999999995</v>
      </c>
      <c r="AK2447" s="24">
        <v>0.56999999999999995</v>
      </c>
      <c r="AL2447" s="24">
        <v>0.56999999999999995</v>
      </c>
      <c r="AM2447" s="24">
        <v>0.56999999999999995</v>
      </c>
      <c r="AN2447" s="24">
        <v>0.56999999999999995</v>
      </c>
      <c r="AP2447" s="14"/>
      <c r="AQ2447" s="14"/>
      <c r="AR2447" s="12" t="s">
        <v>31</v>
      </c>
      <c r="AS2447" s="13">
        <f t="shared" si="3846"/>
        <v>1.1399999999999999</v>
      </c>
      <c r="AT2447" s="13">
        <f t="shared" si="3846"/>
        <v>2.8499999999999996</v>
      </c>
      <c r="AU2447" s="13">
        <f t="shared" si="3847"/>
        <v>3.9899999999999998</v>
      </c>
      <c r="AV2447" s="13">
        <f t="shared" si="3848"/>
        <v>0</v>
      </c>
      <c r="AW2447" s="13">
        <f t="shared" si="3849"/>
        <v>0</v>
      </c>
      <c r="AX2447" s="13">
        <f t="shared" si="3850"/>
        <v>0</v>
      </c>
      <c r="AY2447" s="13">
        <f t="shared" si="3851"/>
        <v>0</v>
      </c>
      <c r="AZ2447" s="13">
        <f t="shared" si="3852"/>
        <v>0</v>
      </c>
      <c r="BA2447" s="13">
        <f t="shared" si="3853"/>
        <v>0</v>
      </c>
      <c r="BB2447" s="13">
        <f t="shared" si="3854"/>
        <v>0</v>
      </c>
      <c r="BC2447" s="13">
        <f t="shared" si="3855"/>
        <v>0</v>
      </c>
      <c r="BD2447" s="13">
        <f t="shared" si="3856"/>
        <v>1.1399999999999999</v>
      </c>
      <c r="BE2447" s="13">
        <f t="shared" si="3857"/>
        <v>0</v>
      </c>
      <c r="BF2447" s="13">
        <f t="shared" si="3858"/>
        <v>1.71</v>
      </c>
      <c r="BG2447" s="13">
        <f t="shared" si="3859"/>
        <v>0</v>
      </c>
      <c r="BH2447" s="13">
        <f t="shared" si="3860"/>
        <v>0</v>
      </c>
      <c r="BI2447" s="13">
        <f t="shared" si="3861"/>
        <v>0</v>
      </c>
      <c r="BJ2447" s="12">
        <f t="shared" si="3862"/>
        <v>9.69</v>
      </c>
    </row>
    <row r="2448" spans="1:62" ht="15.75">
      <c r="A2448" s="16"/>
      <c r="B2448" s="16"/>
      <c r="C2448" s="12" t="s">
        <v>32</v>
      </c>
      <c r="D2448" s="12">
        <f>'Harian 2024'!D2481</f>
        <v>0</v>
      </c>
      <c r="E2448" s="12">
        <f>'Harian 2024'!E2481</f>
        <v>0</v>
      </c>
      <c r="F2448" s="12">
        <f>'Harian 2024'!F2481</f>
        <v>0</v>
      </c>
      <c r="G2448" s="12">
        <f>'Harian 2024'!G2481</f>
        <v>9</v>
      </c>
      <c r="H2448" s="12">
        <f>'Harian 2024'!H2481</f>
        <v>12</v>
      </c>
      <c r="I2448" s="12">
        <f>'Harian 2024'!I2481</f>
        <v>14</v>
      </c>
      <c r="J2448" s="12">
        <f>'Harian 2024'!J2481</f>
        <v>18</v>
      </c>
      <c r="K2448" s="12">
        <f>'Harian 2024'!K2481</f>
        <v>15</v>
      </c>
      <c r="L2448" s="12">
        <f>'Harian 2024'!L2481</f>
        <v>5</v>
      </c>
      <c r="M2448" s="12">
        <f>'Harian 2024'!M2481</f>
        <v>0</v>
      </c>
      <c r="N2448" s="12">
        <f>'Harian 2024'!N2481</f>
        <v>19</v>
      </c>
      <c r="O2448" s="12">
        <f>'Harian 2024'!O2481</f>
        <v>9</v>
      </c>
      <c r="P2448" s="12">
        <f>'Harian 2024'!P2481</f>
        <v>0</v>
      </c>
      <c r="Q2448" s="12">
        <f>'Harian 2024'!Q2481</f>
        <v>0</v>
      </c>
      <c r="R2448" s="12">
        <f>'Harian 2024'!R2481</f>
        <v>0</v>
      </c>
      <c r="S2448" s="12">
        <f>'Harian 2024'!S2481</f>
        <v>0</v>
      </c>
      <c r="T2448" s="12">
        <f>'Harian 2024'!T2481</f>
        <v>0</v>
      </c>
      <c r="U2448" s="12">
        <f t="shared" si="3845"/>
        <v>101</v>
      </c>
      <c r="W2448" s="23" t="s">
        <v>32</v>
      </c>
      <c r="X2448" s="24">
        <v>0.4</v>
      </c>
      <c r="Y2448" s="24">
        <v>0.4</v>
      </c>
      <c r="Z2448" s="24">
        <v>0.4</v>
      </c>
      <c r="AA2448" s="24">
        <v>0.4</v>
      </c>
      <c r="AB2448" s="24">
        <v>0.4</v>
      </c>
      <c r="AC2448" s="24">
        <v>0.4</v>
      </c>
      <c r="AD2448" s="24">
        <v>0.4</v>
      </c>
      <c r="AE2448" s="24">
        <v>0.4</v>
      </c>
      <c r="AF2448" s="24">
        <v>0.4</v>
      </c>
      <c r="AG2448" s="24">
        <v>0.4</v>
      </c>
      <c r="AH2448" s="24">
        <v>0.4</v>
      </c>
      <c r="AI2448" s="24">
        <v>0.4</v>
      </c>
      <c r="AJ2448" s="24">
        <v>0.4</v>
      </c>
      <c r="AK2448" s="24">
        <v>0.4</v>
      </c>
      <c r="AL2448" s="24">
        <v>0.4</v>
      </c>
      <c r="AM2448" s="24">
        <v>0.4</v>
      </c>
      <c r="AN2448" s="24">
        <v>0.4</v>
      </c>
      <c r="AP2448" s="16"/>
      <c r="AQ2448" s="16"/>
      <c r="AR2448" s="12" t="s">
        <v>32</v>
      </c>
      <c r="AS2448" s="13">
        <f t="shared" si="3846"/>
        <v>0</v>
      </c>
      <c r="AT2448" s="13">
        <f t="shared" si="3846"/>
        <v>0</v>
      </c>
      <c r="AU2448" s="13">
        <f t="shared" si="3847"/>
        <v>0</v>
      </c>
      <c r="AV2448" s="13">
        <f t="shared" si="3848"/>
        <v>3.6</v>
      </c>
      <c r="AW2448" s="13">
        <f t="shared" si="3849"/>
        <v>4.8000000000000007</v>
      </c>
      <c r="AX2448" s="13">
        <f t="shared" si="3850"/>
        <v>5.6000000000000005</v>
      </c>
      <c r="AY2448" s="13">
        <f t="shared" si="3851"/>
        <v>7.2</v>
      </c>
      <c r="AZ2448" s="13">
        <f t="shared" si="3852"/>
        <v>6</v>
      </c>
      <c r="BA2448" s="13">
        <f t="shared" si="3853"/>
        <v>2</v>
      </c>
      <c r="BB2448" s="13">
        <f t="shared" si="3854"/>
        <v>0</v>
      </c>
      <c r="BC2448" s="13">
        <f t="shared" si="3855"/>
        <v>7.6000000000000005</v>
      </c>
      <c r="BD2448" s="13">
        <f t="shared" si="3856"/>
        <v>3.6</v>
      </c>
      <c r="BE2448" s="13">
        <f t="shared" si="3857"/>
        <v>0</v>
      </c>
      <c r="BF2448" s="13">
        <f t="shared" si="3858"/>
        <v>0</v>
      </c>
      <c r="BG2448" s="13">
        <f t="shared" si="3859"/>
        <v>0</v>
      </c>
      <c r="BH2448" s="13">
        <f t="shared" si="3860"/>
        <v>0</v>
      </c>
      <c r="BI2448" s="13">
        <f t="shared" si="3861"/>
        <v>0</v>
      </c>
      <c r="BJ2448" s="12">
        <f t="shared" si="3862"/>
        <v>40.4</v>
      </c>
    </row>
    <row r="2449" spans="1:62">
      <c r="A2449" s="17"/>
      <c r="B2449" s="18"/>
      <c r="C2449" s="19" t="s">
        <v>33</v>
      </c>
      <c r="D2449" s="19">
        <f t="shared" ref="D2449:U2449" si="3863">SUM(D2440:D2448)</f>
        <v>25</v>
      </c>
      <c r="E2449" s="19">
        <f t="shared" si="3863"/>
        <v>41</v>
      </c>
      <c r="F2449" s="19">
        <f t="shared" si="3863"/>
        <v>53</v>
      </c>
      <c r="G2449" s="19">
        <f t="shared" si="3863"/>
        <v>127</v>
      </c>
      <c r="H2449" s="19">
        <f t="shared" si="3863"/>
        <v>123</v>
      </c>
      <c r="I2449" s="19">
        <f t="shared" si="3863"/>
        <v>162</v>
      </c>
      <c r="J2449" s="19">
        <f t="shared" si="3863"/>
        <v>147</v>
      </c>
      <c r="K2449" s="19">
        <f t="shared" si="3863"/>
        <v>164</v>
      </c>
      <c r="L2449" s="19">
        <f t="shared" si="3863"/>
        <v>48</v>
      </c>
      <c r="M2449" s="19">
        <f t="shared" si="3863"/>
        <v>12</v>
      </c>
      <c r="N2449" s="19">
        <f t="shared" si="3863"/>
        <v>49</v>
      </c>
      <c r="O2449" s="19">
        <f t="shared" si="3863"/>
        <v>50</v>
      </c>
      <c r="P2449" s="19">
        <f t="shared" si="3863"/>
        <v>24</v>
      </c>
      <c r="Q2449" s="19">
        <f t="shared" si="3863"/>
        <v>63</v>
      </c>
      <c r="R2449" s="19">
        <f t="shared" si="3863"/>
        <v>0</v>
      </c>
      <c r="S2449" s="19">
        <f t="shared" si="3863"/>
        <v>0</v>
      </c>
      <c r="T2449" s="19">
        <f t="shared" si="3863"/>
        <v>0</v>
      </c>
      <c r="U2449" s="19">
        <f t="shared" si="3863"/>
        <v>1063</v>
      </c>
      <c r="AP2449" s="35"/>
      <c r="AQ2449" s="36"/>
      <c r="AR2449" s="37" t="s">
        <v>33</v>
      </c>
      <c r="AS2449" s="37">
        <f>SUM(AS2440:AS2448)</f>
        <v>10.205</v>
      </c>
      <c r="AT2449" s="37">
        <f t="shared" ref="AT2449:BJ2449" si="3864">SUM(AT2440:AT2448)</f>
        <v>16.674999999999997</v>
      </c>
      <c r="AU2449" s="37">
        <f t="shared" si="3864"/>
        <v>21.699999999999996</v>
      </c>
      <c r="AV2449" s="37">
        <f t="shared" si="3864"/>
        <v>37.545000000000002</v>
      </c>
      <c r="AW2449" s="37">
        <f t="shared" si="3864"/>
        <v>39.295000000000002</v>
      </c>
      <c r="AX2449" s="37">
        <f t="shared" si="3864"/>
        <v>50.550000000000004</v>
      </c>
      <c r="AY2449" s="37">
        <f t="shared" si="3864"/>
        <v>45.39</v>
      </c>
      <c r="AZ2449" s="37">
        <f t="shared" si="3864"/>
        <v>50.004999999999995</v>
      </c>
      <c r="BA2449" s="37">
        <f t="shared" si="3864"/>
        <v>15.925000000000002</v>
      </c>
      <c r="BB2449" s="37">
        <f t="shared" si="3864"/>
        <v>4.1049999999999995</v>
      </c>
      <c r="BC2449" s="37">
        <f t="shared" si="3864"/>
        <v>18.995000000000001</v>
      </c>
      <c r="BD2449" s="37">
        <f t="shared" si="3864"/>
        <v>16.84</v>
      </c>
      <c r="BE2449" s="37">
        <f t="shared" si="3864"/>
        <v>7.0250000000000004</v>
      </c>
      <c r="BF2449" s="37">
        <f t="shared" si="3864"/>
        <v>19.565000000000001</v>
      </c>
      <c r="BG2449" s="37">
        <f t="shared" si="3864"/>
        <v>0</v>
      </c>
      <c r="BH2449" s="37">
        <f t="shared" si="3864"/>
        <v>0</v>
      </c>
      <c r="BI2449" s="37">
        <f t="shared" si="3864"/>
        <v>0</v>
      </c>
      <c r="BJ2449" s="37">
        <f t="shared" si="3864"/>
        <v>343.61499999999995</v>
      </c>
    </row>
    <row r="2452" spans="1:62" ht="106.5">
      <c r="A2452" s="8" t="s">
        <v>2</v>
      </c>
      <c r="B2452" s="8" t="s">
        <v>3</v>
      </c>
      <c r="C2452" s="8" t="s">
        <v>4</v>
      </c>
      <c r="D2452" s="9" t="str">
        <f>D5</f>
        <v>ANGGREK</v>
      </c>
      <c r="E2452" s="9" t="str">
        <f t="shared" ref="E2452:U2452" si="3865">E5</f>
        <v>BOUGENVIL</v>
      </c>
      <c r="F2452" s="9" t="str">
        <f t="shared" si="3865"/>
        <v>CAMELIA</v>
      </c>
      <c r="G2452" s="9" t="str">
        <f t="shared" si="3865"/>
        <v>DEWANDARU</v>
      </c>
      <c r="H2452" s="9" t="str">
        <f t="shared" si="3865"/>
        <v>EDELWEIS</v>
      </c>
      <c r="I2452" s="9" t="str">
        <f t="shared" si="3865"/>
        <v>FLAMBOYAN</v>
      </c>
      <c r="J2452" s="9" t="str">
        <f t="shared" si="3865"/>
        <v>GERANIUM</v>
      </c>
      <c r="K2452" s="9" t="str">
        <f t="shared" si="3865"/>
        <v>HELIKONIA</v>
      </c>
      <c r="L2452" s="9" t="str">
        <f t="shared" si="3865"/>
        <v>IVY</v>
      </c>
      <c r="M2452" s="9" t="str">
        <f t="shared" si="3865"/>
        <v>KANA</v>
      </c>
      <c r="N2452" s="9" t="str">
        <f t="shared" si="3865"/>
        <v>IGD</v>
      </c>
      <c r="O2452" s="9" t="str">
        <f t="shared" si="3865"/>
        <v>HCU</v>
      </c>
      <c r="P2452" s="9" t="str">
        <f t="shared" si="3865"/>
        <v>PENUNJANG</v>
      </c>
      <c r="Q2452" s="9" t="str">
        <f t="shared" si="3865"/>
        <v>PELAYANAN</v>
      </c>
      <c r="R2452" s="9" t="str">
        <f t="shared" si="3865"/>
        <v>ADMIN</v>
      </c>
      <c r="S2452" s="9" t="str">
        <f t="shared" si="3865"/>
        <v>ASRAMA</v>
      </c>
      <c r="T2452" s="9" t="str">
        <f t="shared" si="3865"/>
        <v>MASJID</v>
      </c>
      <c r="U2452" s="9" t="str">
        <f t="shared" si="3865"/>
        <v>JUMLAH</v>
      </c>
      <c r="W2452" s="21"/>
      <c r="X2452" s="22" t="str">
        <f>X5</f>
        <v>ANGGREK</v>
      </c>
      <c r="Y2452" s="22" t="str">
        <f>Y5</f>
        <v>BOUGENVIL</v>
      </c>
      <c r="Z2452" s="22" t="str">
        <f t="shared" ref="Z2452:AN2452" si="3866">Z5</f>
        <v>CAMELIA</v>
      </c>
      <c r="AA2452" s="22" t="str">
        <f t="shared" si="3866"/>
        <v>DEWANDARU</v>
      </c>
      <c r="AB2452" s="22" t="str">
        <f t="shared" si="3866"/>
        <v>EDELWEIS</v>
      </c>
      <c r="AC2452" s="22" t="str">
        <f t="shared" si="3866"/>
        <v>FLAMBOYAN</v>
      </c>
      <c r="AD2452" s="22" t="str">
        <f t="shared" si="3866"/>
        <v>GERANIUM</v>
      </c>
      <c r="AE2452" s="22" t="str">
        <f t="shared" si="3866"/>
        <v>HELIKONIA</v>
      </c>
      <c r="AF2452" s="22" t="str">
        <f t="shared" si="3866"/>
        <v>IVY</v>
      </c>
      <c r="AG2452" s="22" t="str">
        <f t="shared" si="3866"/>
        <v>KANA</v>
      </c>
      <c r="AH2452" s="22" t="str">
        <f t="shared" si="3866"/>
        <v>IGD</v>
      </c>
      <c r="AI2452" s="22" t="str">
        <f t="shared" si="3866"/>
        <v>HCU</v>
      </c>
      <c r="AJ2452" s="22" t="str">
        <f t="shared" si="3866"/>
        <v>PENUNJANG</v>
      </c>
      <c r="AK2452" s="22" t="str">
        <f t="shared" si="3866"/>
        <v>PELAYANAN</v>
      </c>
      <c r="AL2452" s="22" t="str">
        <f t="shared" si="3866"/>
        <v>ADMIN</v>
      </c>
      <c r="AM2452" s="22" t="str">
        <f t="shared" si="3866"/>
        <v>ASRAMA</v>
      </c>
      <c r="AN2452" s="22" t="str">
        <f t="shared" si="3866"/>
        <v>MASJID</v>
      </c>
      <c r="AP2452" s="33" t="s">
        <v>2</v>
      </c>
      <c r="AQ2452" s="33" t="s">
        <v>3</v>
      </c>
      <c r="AR2452" s="33" t="s">
        <v>4</v>
      </c>
      <c r="AS2452" s="34" t="str">
        <f>AS5</f>
        <v>ANGGREK</v>
      </c>
      <c r="AT2452" s="34" t="str">
        <f>AT5</f>
        <v>BOUGENVIL</v>
      </c>
      <c r="AU2452" s="34" t="str">
        <f t="shared" ref="AU2452:BJ2452" si="3867">AU5</f>
        <v>CAMELIA II</v>
      </c>
      <c r="AV2452" s="34" t="str">
        <f t="shared" si="3867"/>
        <v>DEWANDARU</v>
      </c>
      <c r="AW2452" s="34" t="str">
        <f t="shared" si="3867"/>
        <v>EDELWEIS</v>
      </c>
      <c r="AX2452" s="34" t="str">
        <f t="shared" si="3867"/>
        <v>FLAMBOYAN</v>
      </c>
      <c r="AY2452" s="34" t="str">
        <f t="shared" si="3867"/>
        <v>GERANIUM</v>
      </c>
      <c r="AZ2452" s="34" t="str">
        <f t="shared" si="3867"/>
        <v>HELIKONIA</v>
      </c>
      <c r="BA2452" s="34" t="str">
        <f t="shared" si="3867"/>
        <v>IVY</v>
      </c>
      <c r="BB2452" s="34" t="str">
        <f t="shared" si="3867"/>
        <v>KANA</v>
      </c>
      <c r="BC2452" s="34" t="str">
        <f t="shared" si="3867"/>
        <v>IGD</v>
      </c>
      <c r="BD2452" s="34" t="str">
        <f t="shared" si="3867"/>
        <v>HCU</v>
      </c>
      <c r="BE2452" s="34" t="str">
        <f t="shared" si="3867"/>
        <v>PENUNJANG</v>
      </c>
      <c r="BF2452" s="34" t="str">
        <f t="shared" si="3867"/>
        <v>PELAYANAN</v>
      </c>
      <c r="BG2452" s="34" t="str">
        <f t="shared" si="3867"/>
        <v>ADMIN</v>
      </c>
      <c r="BH2452" s="34" t="str">
        <f t="shared" si="3867"/>
        <v>ASRAMA</v>
      </c>
      <c r="BI2452" s="34" t="str">
        <f t="shared" si="3867"/>
        <v>MASJID</v>
      </c>
      <c r="BJ2452" s="34" t="str">
        <f t="shared" si="3867"/>
        <v>JUMLAH</v>
      </c>
    </row>
    <row r="2453" spans="1:62" ht="15.75">
      <c r="A2453" s="10">
        <f>A2440+1</f>
        <v>6</v>
      </c>
      <c r="B2453" s="11" t="s">
        <v>40</v>
      </c>
      <c r="C2453" s="12" t="s">
        <v>24</v>
      </c>
      <c r="D2453" s="12">
        <f>'Harian 2024'!D2486</f>
        <v>0</v>
      </c>
      <c r="E2453" s="12">
        <f>'Harian 2024'!E2486</f>
        <v>0</v>
      </c>
      <c r="F2453" s="12">
        <f>'Harian 2024'!F2486</f>
        <v>0</v>
      </c>
      <c r="G2453" s="12">
        <f>'Harian 2024'!G2486</f>
        <v>23</v>
      </c>
      <c r="H2453" s="12">
        <f>'Harian 2024'!H2486</f>
        <v>25</v>
      </c>
      <c r="I2453" s="12">
        <f>'Harian 2024'!I2486</f>
        <v>21</v>
      </c>
      <c r="J2453" s="12">
        <f>'Harian 2024'!J2486</f>
        <v>28</v>
      </c>
      <c r="K2453" s="12">
        <f>'Harian 2024'!K2486</f>
        <v>35</v>
      </c>
      <c r="L2453" s="12">
        <f>'Harian 2024'!L2486</f>
        <v>10</v>
      </c>
      <c r="M2453" s="12">
        <f>'Harian 2024'!M2486</f>
        <v>0</v>
      </c>
      <c r="N2453" s="12">
        <f>'Harian 2024'!N2486</f>
        <v>0</v>
      </c>
      <c r="O2453" s="12">
        <f>'Harian 2024'!O2486</f>
        <v>10</v>
      </c>
      <c r="P2453" s="12">
        <f>'Harian 2024'!P2486</f>
        <v>12</v>
      </c>
      <c r="Q2453" s="12">
        <f>'Harian 2024'!Q2486</f>
        <v>15</v>
      </c>
      <c r="R2453" s="12">
        <f>'Harian 2024'!R2486</f>
        <v>0</v>
      </c>
      <c r="S2453" s="12">
        <f>'Harian 2024'!S2486</f>
        <v>0</v>
      </c>
      <c r="T2453" s="12">
        <f>'Harian 2024'!T2486</f>
        <v>0</v>
      </c>
      <c r="U2453" s="12">
        <f>SUM(E2453:T2453)</f>
        <v>179</v>
      </c>
      <c r="W2453" s="23" t="s">
        <v>24</v>
      </c>
      <c r="X2453" s="24">
        <v>0.26500000000000001</v>
      </c>
      <c r="Y2453" s="24">
        <v>0.26500000000000001</v>
      </c>
      <c r="Z2453" s="24">
        <v>0.26500000000000001</v>
      </c>
      <c r="AA2453" s="24">
        <v>0.26500000000000001</v>
      </c>
      <c r="AB2453" s="24">
        <v>0.26500000000000001</v>
      </c>
      <c r="AC2453" s="24">
        <v>0.26500000000000001</v>
      </c>
      <c r="AD2453" s="24">
        <v>0.26500000000000001</v>
      </c>
      <c r="AE2453" s="24">
        <v>0.26500000000000001</v>
      </c>
      <c r="AF2453" s="24">
        <v>0.26500000000000001</v>
      </c>
      <c r="AG2453" s="24">
        <v>0.26500000000000001</v>
      </c>
      <c r="AH2453" s="24">
        <v>0.26500000000000001</v>
      </c>
      <c r="AI2453" s="24">
        <v>0.26500000000000001</v>
      </c>
      <c r="AJ2453" s="24">
        <v>0.26500000000000001</v>
      </c>
      <c r="AK2453" s="24">
        <v>0.26500000000000001</v>
      </c>
      <c r="AL2453" s="24">
        <v>0.26500000000000001</v>
      </c>
      <c r="AM2453" s="24">
        <v>0.26500000000000001</v>
      </c>
      <c r="AN2453" s="24">
        <v>0.26500000000000001</v>
      </c>
      <c r="AP2453" s="10">
        <f>AP2440+1</f>
        <v>6</v>
      </c>
      <c r="AQ2453" s="11" t="s">
        <v>37</v>
      </c>
      <c r="AR2453" s="12" t="s">
        <v>24</v>
      </c>
      <c r="AS2453" s="13">
        <f t="shared" ref="AS2453:AT2461" si="3868">D2453*X2453</f>
        <v>0</v>
      </c>
      <c r="AT2453" s="13">
        <f t="shared" si="3868"/>
        <v>0</v>
      </c>
      <c r="AU2453" s="13">
        <f t="shared" ref="AU2453:AU2461" si="3869">F2453*Z2453</f>
        <v>0</v>
      </c>
      <c r="AV2453" s="13">
        <f t="shared" ref="AV2453:AV2461" si="3870">G2453*AA2453</f>
        <v>6.0950000000000006</v>
      </c>
      <c r="AW2453" s="13">
        <f t="shared" ref="AW2453:AW2461" si="3871">H2453*AB2453</f>
        <v>6.625</v>
      </c>
      <c r="AX2453" s="13">
        <f t="shared" ref="AX2453:AX2461" si="3872">I2453*AC2453</f>
        <v>5.5650000000000004</v>
      </c>
      <c r="AY2453" s="13">
        <f t="shared" ref="AY2453:AY2461" si="3873">J2453*AD2453</f>
        <v>7.42</v>
      </c>
      <c r="AZ2453" s="13">
        <f t="shared" ref="AZ2453:AZ2461" si="3874">K2453*AE2453</f>
        <v>9.2750000000000004</v>
      </c>
      <c r="BA2453" s="13">
        <f t="shared" ref="BA2453:BA2461" si="3875">L2453*AF2453</f>
        <v>2.6500000000000004</v>
      </c>
      <c r="BB2453" s="13">
        <f t="shared" ref="BB2453:BB2461" si="3876">M2453*AG2453</f>
        <v>0</v>
      </c>
      <c r="BC2453" s="13">
        <f t="shared" ref="BC2453:BC2461" si="3877">N2453*AH2453</f>
        <v>0</v>
      </c>
      <c r="BD2453" s="13">
        <f t="shared" ref="BD2453:BD2461" si="3878">O2453*AI2453</f>
        <v>2.6500000000000004</v>
      </c>
      <c r="BE2453" s="13">
        <f t="shared" ref="BE2453:BE2461" si="3879">P2453*AJ2453</f>
        <v>3.18</v>
      </c>
      <c r="BF2453" s="13">
        <f t="shared" ref="BF2453:BF2461" si="3880">Q2453*AK2453</f>
        <v>3.9750000000000001</v>
      </c>
      <c r="BG2453" s="13">
        <f t="shared" ref="BG2453:BG2461" si="3881">R2453*AL2453</f>
        <v>0</v>
      </c>
      <c r="BH2453" s="13">
        <f t="shared" ref="BH2453:BH2461" si="3882">S2453*AM2453</f>
        <v>0</v>
      </c>
      <c r="BI2453" s="13">
        <f t="shared" ref="BI2453:BI2461" si="3883">T2453*AN2453</f>
        <v>0</v>
      </c>
      <c r="BJ2453" s="12">
        <f>SUM(AT2453:BI2453)</f>
        <v>47.434999999999995</v>
      </c>
    </row>
    <row r="2454" spans="1:62" ht="15.75">
      <c r="A2454" s="14"/>
      <c r="B2454" s="15">
        <f>B2441+1</f>
        <v>44748</v>
      </c>
      <c r="C2454" s="12" t="s">
        <v>25</v>
      </c>
      <c r="D2454" s="12">
        <f>'Harian 2024'!D2487</f>
        <v>0</v>
      </c>
      <c r="E2454" s="12">
        <f>'Harian 2024'!E2487</f>
        <v>0</v>
      </c>
      <c r="F2454" s="12">
        <f>'Harian 2024'!F2487</f>
        <v>0</v>
      </c>
      <c r="G2454" s="12">
        <f>'Harian 2024'!G2487</f>
        <v>23</v>
      </c>
      <c r="H2454" s="12">
        <f>'Harian 2024'!H2487</f>
        <v>23</v>
      </c>
      <c r="I2454" s="12">
        <f>'Harian 2024'!I2487</f>
        <v>28</v>
      </c>
      <c r="J2454" s="12">
        <f>'Harian 2024'!J2487</f>
        <v>29</v>
      </c>
      <c r="K2454" s="12">
        <f>'Harian 2024'!K2487</f>
        <v>29</v>
      </c>
      <c r="L2454" s="12">
        <f>'Harian 2024'!L2487</f>
        <v>11</v>
      </c>
      <c r="M2454" s="12">
        <f>'Harian 2024'!M2487</f>
        <v>0</v>
      </c>
      <c r="N2454" s="12">
        <f>'Harian 2024'!N2487</f>
        <v>0</v>
      </c>
      <c r="O2454" s="12">
        <f>'Harian 2024'!O2487</f>
        <v>2</v>
      </c>
      <c r="P2454" s="12">
        <f>'Harian 2024'!P2487</f>
        <v>0</v>
      </c>
      <c r="Q2454" s="12">
        <f>'Harian 2024'!Q2487</f>
        <v>3</v>
      </c>
      <c r="R2454" s="12">
        <f>'Harian 2024'!R2487</f>
        <v>0</v>
      </c>
      <c r="S2454" s="12">
        <f>'Harian 2024'!S2487</f>
        <v>0</v>
      </c>
      <c r="T2454" s="12">
        <f>'Harian 2024'!T2487</f>
        <v>0</v>
      </c>
      <c r="U2454" s="12">
        <f t="shared" ref="U2454:U2461" si="3884">SUM(E2454:T2454)</f>
        <v>148</v>
      </c>
      <c r="W2454" s="23" t="s">
        <v>25</v>
      </c>
      <c r="X2454" s="24">
        <v>0.22500000000000001</v>
      </c>
      <c r="Y2454" s="24">
        <v>0.22500000000000001</v>
      </c>
      <c r="Z2454" s="24">
        <v>0.22500000000000001</v>
      </c>
      <c r="AA2454" s="24">
        <v>0.22500000000000001</v>
      </c>
      <c r="AB2454" s="24">
        <v>0.22500000000000001</v>
      </c>
      <c r="AC2454" s="24">
        <v>0.22500000000000001</v>
      </c>
      <c r="AD2454" s="24">
        <v>0.22500000000000001</v>
      </c>
      <c r="AE2454" s="24">
        <v>0.22500000000000001</v>
      </c>
      <c r="AF2454" s="24">
        <v>0.22500000000000001</v>
      </c>
      <c r="AG2454" s="24">
        <v>0.22500000000000001</v>
      </c>
      <c r="AH2454" s="24">
        <v>0.22500000000000001</v>
      </c>
      <c r="AI2454" s="24">
        <v>0.22500000000000001</v>
      </c>
      <c r="AJ2454" s="24">
        <v>0.22500000000000001</v>
      </c>
      <c r="AK2454" s="24">
        <v>0.22500000000000001</v>
      </c>
      <c r="AL2454" s="24">
        <v>0.22500000000000001</v>
      </c>
      <c r="AM2454" s="24">
        <v>0.22500000000000001</v>
      </c>
      <c r="AN2454" s="24">
        <v>0.22500000000000001</v>
      </c>
      <c r="AP2454" s="14"/>
      <c r="AQ2454" s="15">
        <f>AQ2441+1</f>
        <v>44383</v>
      </c>
      <c r="AR2454" s="12" t="s">
        <v>25</v>
      </c>
      <c r="AS2454" s="13">
        <f t="shared" si="3868"/>
        <v>0</v>
      </c>
      <c r="AT2454" s="13">
        <f t="shared" si="3868"/>
        <v>0</v>
      </c>
      <c r="AU2454" s="13">
        <f t="shared" si="3869"/>
        <v>0</v>
      </c>
      <c r="AV2454" s="13">
        <f t="shared" si="3870"/>
        <v>5.1749999999999998</v>
      </c>
      <c r="AW2454" s="13">
        <f t="shared" si="3871"/>
        <v>5.1749999999999998</v>
      </c>
      <c r="AX2454" s="13">
        <f t="shared" si="3872"/>
        <v>6.3</v>
      </c>
      <c r="AY2454" s="13">
        <f t="shared" si="3873"/>
        <v>6.5250000000000004</v>
      </c>
      <c r="AZ2454" s="13">
        <f t="shared" si="3874"/>
        <v>6.5250000000000004</v>
      </c>
      <c r="BA2454" s="13">
        <f t="shared" si="3875"/>
        <v>2.4750000000000001</v>
      </c>
      <c r="BB2454" s="13">
        <f t="shared" si="3876"/>
        <v>0</v>
      </c>
      <c r="BC2454" s="13">
        <f t="shared" si="3877"/>
        <v>0</v>
      </c>
      <c r="BD2454" s="13">
        <f t="shared" si="3878"/>
        <v>0.45</v>
      </c>
      <c r="BE2454" s="13">
        <f t="shared" si="3879"/>
        <v>0</v>
      </c>
      <c r="BF2454" s="13">
        <f t="shared" si="3880"/>
        <v>0.67500000000000004</v>
      </c>
      <c r="BG2454" s="13">
        <f t="shared" si="3881"/>
        <v>0</v>
      </c>
      <c r="BH2454" s="13">
        <f t="shared" si="3882"/>
        <v>0</v>
      </c>
      <c r="BI2454" s="13">
        <f t="shared" si="3883"/>
        <v>0</v>
      </c>
      <c r="BJ2454" s="12">
        <f t="shared" ref="BJ2454:BJ2461" si="3885">SUM(AT2454:BI2454)</f>
        <v>33.299999999999997</v>
      </c>
    </row>
    <row r="2455" spans="1:62" ht="15.75">
      <c r="A2455" s="14"/>
      <c r="B2455" s="14"/>
      <c r="C2455" s="12" t="s">
        <v>26</v>
      </c>
      <c r="D2455" s="12">
        <f>'Harian 2024'!D2488</f>
        <v>0</v>
      </c>
      <c r="E2455" s="12">
        <f>'Harian 2024'!E2488</f>
        <v>0</v>
      </c>
      <c r="F2455" s="12">
        <f>'Harian 2024'!F2488</f>
        <v>0</v>
      </c>
      <c r="G2455" s="12">
        <f>'Harian 2024'!G2488</f>
        <v>8</v>
      </c>
      <c r="H2455" s="12">
        <f>'Harian 2024'!H2488</f>
        <v>9</v>
      </c>
      <c r="I2455" s="12">
        <f>'Harian 2024'!I2488</f>
        <v>5</v>
      </c>
      <c r="J2455" s="12">
        <f>'Harian 2024'!J2488</f>
        <v>16</v>
      </c>
      <c r="K2455" s="12">
        <f>'Harian 2024'!K2488</f>
        <v>7</v>
      </c>
      <c r="L2455" s="12">
        <f>'Harian 2024'!L2488</f>
        <v>3</v>
      </c>
      <c r="M2455" s="12">
        <f>'Harian 2024'!M2488</f>
        <v>0</v>
      </c>
      <c r="N2455" s="12">
        <f>'Harian 2024'!N2488</f>
        <v>0</v>
      </c>
      <c r="O2455" s="12">
        <f>'Harian 2024'!O2488</f>
        <v>3</v>
      </c>
      <c r="P2455" s="12">
        <f>'Harian 2024'!P2488</f>
        <v>0</v>
      </c>
      <c r="Q2455" s="12">
        <f>'Harian 2024'!Q2488</f>
        <v>3</v>
      </c>
      <c r="R2455" s="12">
        <f>'Harian 2024'!R2488</f>
        <v>0</v>
      </c>
      <c r="S2455" s="12">
        <f>'Harian 2024'!S2488</f>
        <v>0</v>
      </c>
      <c r="T2455" s="12">
        <f>'Harian 2024'!T2488</f>
        <v>0</v>
      </c>
      <c r="U2455" s="12">
        <f t="shared" si="3884"/>
        <v>54</v>
      </c>
      <c r="W2455" s="23" t="s">
        <v>26</v>
      </c>
      <c r="X2455" s="24">
        <v>0.35</v>
      </c>
      <c r="Y2455" s="24">
        <v>0.35</v>
      </c>
      <c r="Z2455" s="24">
        <v>0.35</v>
      </c>
      <c r="AA2455" s="24">
        <v>0.35</v>
      </c>
      <c r="AB2455" s="24">
        <v>0.35</v>
      </c>
      <c r="AC2455" s="24">
        <v>0.35</v>
      </c>
      <c r="AD2455" s="24">
        <v>0.35</v>
      </c>
      <c r="AE2455" s="24">
        <v>0.35</v>
      </c>
      <c r="AF2455" s="24">
        <v>0.35</v>
      </c>
      <c r="AG2455" s="24">
        <v>0.35</v>
      </c>
      <c r="AH2455" s="24">
        <v>0.35</v>
      </c>
      <c r="AI2455" s="24">
        <v>0.35</v>
      </c>
      <c r="AJ2455" s="24">
        <v>0.35</v>
      </c>
      <c r="AK2455" s="24">
        <v>0.35</v>
      </c>
      <c r="AL2455" s="24">
        <v>0.35</v>
      </c>
      <c r="AM2455" s="24">
        <v>0.35</v>
      </c>
      <c r="AN2455" s="24">
        <v>0.35</v>
      </c>
      <c r="AP2455" s="14"/>
      <c r="AQ2455" s="14"/>
      <c r="AR2455" s="12" t="s">
        <v>26</v>
      </c>
      <c r="AS2455" s="13">
        <f t="shared" si="3868"/>
        <v>0</v>
      </c>
      <c r="AT2455" s="13">
        <f t="shared" si="3868"/>
        <v>0</v>
      </c>
      <c r="AU2455" s="13">
        <f t="shared" si="3869"/>
        <v>0</v>
      </c>
      <c r="AV2455" s="13">
        <f t="shared" si="3870"/>
        <v>2.8</v>
      </c>
      <c r="AW2455" s="13">
        <f t="shared" si="3871"/>
        <v>3.15</v>
      </c>
      <c r="AX2455" s="13">
        <f t="shared" si="3872"/>
        <v>1.75</v>
      </c>
      <c r="AY2455" s="13">
        <f t="shared" si="3873"/>
        <v>5.6</v>
      </c>
      <c r="AZ2455" s="13">
        <f t="shared" si="3874"/>
        <v>2.4499999999999997</v>
      </c>
      <c r="BA2455" s="13">
        <f t="shared" si="3875"/>
        <v>1.0499999999999998</v>
      </c>
      <c r="BB2455" s="13">
        <f t="shared" si="3876"/>
        <v>0</v>
      </c>
      <c r="BC2455" s="13">
        <f t="shared" si="3877"/>
        <v>0</v>
      </c>
      <c r="BD2455" s="13">
        <f t="shared" si="3878"/>
        <v>1.0499999999999998</v>
      </c>
      <c r="BE2455" s="13">
        <f t="shared" si="3879"/>
        <v>0</v>
      </c>
      <c r="BF2455" s="13">
        <f t="shared" si="3880"/>
        <v>1.0499999999999998</v>
      </c>
      <c r="BG2455" s="13">
        <f t="shared" si="3881"/>
        <v>0</v>
      </c>
      <c r="BH2455" s="13">
        <f t="shared" si="3882"/>
        <v>0</v>
      </c>
      <c r="BI2455" s="13">
        <f t="shared" si="3883"/>
        <v>0</v>
      </c>
      <c r="BJ2455" s="12">
        <f t="shared" si="3885"/>
        <v>18.899999999999999</v>
      </c>
    </row>
    <row r="2456" spans="1:62" ht="15.75">
      <c r="A2456" s="14"/>
      <c r="B2456" s="14"/>
      <c r="C2456" s="12" t="s">
        <v>27</v>
      </c>
      <c r="D2456" s="12">
        <f>'Harian 2024'!D2489</f>
        <v>8</v>
      </c>
      <c r="E2456" s="12">
        <f>'Harian 2024'!E2489</f>
        <v>7</v>
      </c>
      <c r="F2456" s="12">
        <f>'Harian 2024'!F2489</f>
        <v>5</v>
      </c>
      <c r="G2456" s="12">
        <f>'Harian 2024'!G2489</f>
        <v>26</v>
      </c>
      <c r="H2456" s="12">
        <f>'Harian 2024'!H2489</f>
        <v>26</v>
      </c>
      <c r="I2456" s="12">
        <f>'Harian 2024'!I2489</f>
        <v>24</v>
      </c>
      <c r="J2456" s="12">
        <f>'Harian 2024'!J2489</f>
        <v>21</v>
      </c>
      <c r="K2456" s="12">
        <f>'Harian 2024'!K2489</f>
        <v>20</v>
      </c>
      <c r="L2456" s="12">
        <f>'Harian 2024'!L2489</f>
        <v>2</v>
      </c>
      <c r="M2456" s="12">
        <f>'Harian 2024'!M2489</f>
        <v>1</v>
      </c>
      <c r="N2456" s="12">
        <f>'Harian 2024'!N2489</f>
        <v>6</v>
      </c>
      <c r="O2456" s="12">
        <f>'Harian 2024'!O2489</f>
        <v>7</v>
      </c>
      <c r="P2456" s="12">
        <f>'Harian 2024'!P2489</f>
        <v>2</v>
      </c>
      <c r="Q2456" s="12">
        <f>'Harian 2024'!Q2489</f>
        <v>11</v>
      </c>
      <c r="R2456" s="12">
        <f>'Harian 2024'!R2489</f>
        <v>0</v>
      </c>
      <c r="S2456" s="12">
        <f>'Harian 2024'!S2489</f>
        <v>0</v>
      </c>
      <c r="T2456" s="12">
        <f>'Harian 2024'!T2489</f>
        <v>0</v>
      </c>
      <c r="U2456" s="12">
        <f t="shared" si="3884"/>
        <v>158</v>
      </c>
      <c r="W2456" s="23" t="s">
        <v>27</v>
      </c>
      <c r="X2456" s="24">
        <v>0.43</v>
      </c>
      <c r="Y2456" s="24">
        <v>0.43</v>
      </c>
      <c r="Z2456" s="24">
        <v>0.43</v>
      </c>
      <c r="AA2456" s="24">
        <v>0.43</v>
      </c>
      <c r="AB2456" s="24">
        <v>0.43</v>
      </c>
      <c r="AC2456" s="24">
        <v>0.43</v>
      </c>
      <c r="AD2456" s="24">
        <v>0.43</v>
      </c>
      <c r="AE2456" s="24">
        <v>0.43</v>
      </c>
      <c r="AF2456" s="24">
        <v>0.43</v>
      </c>
      <c r="AG2456" s="24">
        <v>0.43</v>
      </c>
      <c r="AH2456" s="24">
        <v>0.43</v>
      </c>
      <c r="AI2456" s="24">
        <v>0.43</v>
      </c>
      <c r="AJ2456" s="24">
        <v>0.43</v>
      </c>
      <c r="AK2456" s="24">
        <v>0.43</v>
      </c>
      <c r="AL2456" s="24">
        <v>0.43</v>
      </c>
      <c r="AM2456" s="24">
        <v>0.43</v>
      </c>
      <c r="AN2456" s="24">
        <v>0.43</v>
      </c>
      <c r="AP2456" s="14"/>
      <c r="AQ2456" s="14"/>
      <c r="AR2456" s="12" t="s">
        <v>27</v>
      </c>
      <c r="AS2456" s="13">
        <f t="shared" si="3868"/>
        <v>3.44</v>
      </c>
      <c r="AT2456" s="13">
        <f t="shared" si="3868"/>
        <v>3.01</v>
      </c>
      <c r="AU2456" s="13">
        <f t="shared" si="3869"/>
        <v>2.15</v>
      </c>
      <c r="AV2456" s="13">
        <f t="shared" si="3870"/>
        <v>11.18</v>
      </c>
      <c r="AW2456" s="13">
        <f t="shared" si="3871"/>
        <v>11.18</v>
      </c>
      <c r="AX2456" s="13">
        <f t="shared" si="3872"/>
        <v>10.32</v>
      </c>
      <c r="AY2456" s="13">
        <f t="shared" si="3873"/>
        <v>9.0299999999999994</v>
      </c>
      <c r="AZ2456" s="13">
        <f t="shared" si="3874"/>
        <v>8.6</v>
      </c>
      <c r="BA2456" s="13">
        <f t="shared" si="3875"/>
        <v>0.86</v>
      </c>
      <c r="BB2456" s="13">
        <f t="shared" si="3876"/>
        <v>0.43</v>
      </c>
      <c r="BC2456" s="13">
        <f t="shared" si="3877"/>
        <v>2.58</v>
      </c>
      <c r="BD2456" s="13">
        <f t="shared" si="3878"/>
        <v>3.01</v>
      </c>
      <c r="BE2456" s="13">
        <f t="shared" si="3879"/>
        <v>0.86</v>
      </c>
      <c r="BF2456" s="13">
        <f t="shared" si="3880"/>
        <v>4.7299999999999995</v>
      </c>
      <c r="BG2456" s="13">
        <f t="shared" si="3881"/>
        <v>0</v>
      </c>
      <c r="BH2456" s="13">
        <f t="shared" si="3882"/>
        <v>0</v>
      </c>
      <c r="BI2456" s="13">
        <f t="shared" si="3883"/>
        <v>0</v>
      </c>
      <c r="BJ2456" s="12">
        <f t="shared" si="3885"/>
        <v>67.94</v>
      </c>
    </row>
    <row r="2457" spans="1:62" ht="15.75">
      <c r="A2457" s="14"/>
      <c r="B2457" s="14"/>
      <c r="C2457" s="12" t="s">
        <v>28</v>
      </c>
      <c r="D2457" s="12">
        <f>'Harian 2024'!D2490</f>
        <v>6</v>
      </c>
      <c r="E2457" s="12">
        <f>'Harian 2024'!E2490</f>
        <v>12</v>
      </c>
      <c r="F2457" s="12">
        <f>'Harian 2024'!F2490</f>
        <v>12</v>
      </c>
      <c r="G2457" s="12">
        <f>'Harian 2024'!G2490</f>
        <v>27</v>
      </c>
      <c r="H2457" s="12">
        <f>'Harian 2024'!H2490</f>
        <v>30</v>
      </c>
      <c r="I2457" s="12">
        <f>'Harian 2024'!I2490</f>
        <v>26</v>
      </c>
      <c r="J2457" s="12">
        <f>'Harian 2024'!J2490</f>
        <v>27</v>
      </c>
      <c r="K2457" s="12">
        <f>'Harian 2024'!K2490</f>
        <v>19</v>
      </c>
      <c r="L2457" s="12">
        <f>'Harian 2024'!L2490</f>
        <v>5</v>
      </c>
      <c r="M2457" s="12">
        <f>'Harian 2024'!M2490</f>
        <v>1</v>
      </c>
      <c r="N2457" s="12">
        <f>'Harian 2024'!N2490</f>
        <v>8</v>
      </c>
      <c r="O2457" s="12">
        <f>'Harian 2024'!O2490</f>
        <v>5</v>
      </c>
      <c r="P2457" s="12">
        <f>'Harian 2024'!P2490</f>
        <v>2</v>
      </c>
      <c r="Q2457" s="12">
        <f>'Harian 2024'!Q2490</f>
        <v>6</v>
      </c>
      <c r="R2457" s="12">
        <f>'Harian 2024'!R2490</f>
        <v>0</v>
      </c>
      <c r="S2457" s="12">
        <f>'Harian 2024'!S2490</f>
        <v>0</v>
      </c>
      <c r="T2457" s="12">
        <f>'Harian 2024'!T2490</f>
        <v>0</v>
      </c>
      <c r="U2457" s="12">
        <f t="shared" si="3884"/>
        <v>180</v>
      </c>
      <c r="W2457" s="23" t="s">
        <v>28</v>
      </c>
      <c r="X2457" s="24">
        <v>0.5</v>
      </c>
      <c r="Y2457" s="24">
        <v>0.5</v>
      </c>
      <c r="Z2457" s="24">
        <v>0.5</v>
      </c>
      <c r="AA2457" s="24">
        <v>0.5</v>
      </c>
      <c r="AB2457" s="24">
        <v>0.5</v>
      </c>
      <c r="AC2457" s="24">
        <v>0.5</v>
      </c>
      <c r="AD2457" s="24">
        <v>0.5</v>
      </c>
      <c r="AE2457" s="24">
        <v>0.5</v>
      </c>
      <c r="AF2457" s="24">
        <v>0.5</v>
      </c>
      <c r="AG2457" s="24">
        <v>0.5</v>
      </c>
      <c r="AH2457" s="24">
        <v>0.5</v>
      </c>
      <c r="AI2457" s="24">
        <v>0.5</v>
      </c>
      <c r="AJ2457" s="24">
        <v>0.5</v>
      </c>
      <c r="AK2457" s="24">
        <v>0.5</v>
      </c>
      <c r="AL2457" s="24">
        <v>0.5</v>
      </c>
      <c r="AM2457" s="24">
        <v>0.5</v>
      </c>
      <c r="AN2457" s="24">
        <v>0.5</v>
      </c>
      <c r="AP2457" s="14"/>
      <c r="AQ2457" s="14"/>
      <c r="AR2457" s="12" t="s">
        <v>28</v>
      </c>
      <c r="AS2457" s="13">
        <f t="shared" si="3868"/>
        <v>3</v>
      </c>
      <c r="AT2457" s="13">
        <f t="shared" si="3868"/>
        <v>6</v>
      </c>
      <c r="AU2457" s="13">
        <f t="shared" si="3869"/>
        <v>6</v>
      </c>
      <c r="AV2457" s="13">
        <f t="shared" si="3870"/>
        <v>13.5</v>
      </c>
      <c r="AW2457" s="13">
        <f t="shared" si="3871"/>
        <v>15</v>
      </c>
      <c r="AX2457" s="13">
        <f t="shared" si="3872"/>
        <v>13</v>
      </c>
      <c r="AY2457" s="13">
        <f t="shared" si="3873"/>
        <v>13.5</v>
      </c>
      <c r="AZ2457" s="13">
        <f t="shared" si="3874"/>
        <v>9.5</v>
      </c>
      <c r="BA2457" s="13">
        <f t="shared" si="3875"/>
        <v>2.5</v>
      </c>
      <c r="BB2457" s="13">
        <f t="shared" si="3876"/>
        <v>0.5</v>
      </c>
      <c r="BC2457" s="13">
        <f t="shared" si="3877"/>
        <v>4</v>
      </c>
      <c r="BD2457" s="13">
        <f t="shared" si="3878"/>
        <v>2.5</v>
      </c>
      <c r="BE2457" s="13">
        <f t="shared" si="3879"/>
        <v>1</v>
      </c>
      <c r="BF2457" s="13">
        <f t="shared" si="3880"/>
        <v>3</v>
      </c>
      <c r="BG2457" s="13">
        <f t="shared" si="3881"/>
        <v>0</v>
      </c>
      <c r="BH2457" s="13">
        <f t="shared" si="3882"/>
        <v>0</v>
      </c>
      <c r="BI2457" s="13">
        <f t="shared" si="3883"/>
        <v>0</v>
      </c>
      <c r="BJ2457" s="12">
        <f t="shared" si="3885"/>
        <v>90</v>
      </c>
    </row>
    <row r="2458" spans="1:62" ht="15.75">
      <c r="A2458" s="14"/>
      <c r="B2458" s="14"/>
      <c r="C2458" s="12" t="s">
        <v>35</v>
      </c>
      <c r="D2458" s="12">
        <f>'Harian 2024'!D2491</f>
        <v>3</v>
      </c>
      <c r="E2458" s="12">
        <f>'Harian 2024'!E2491</f>
        <v>10</v>
      </c>
      <c r="F2458" s="12">
        <f>'Harian 2024'!F2491</f>
        <v>9</v>
      </c>
      <c r="G2458" s="12">
        <f>'Harian 2024'!G2491</f>
        <v>33</v>
      </c>
      <c r="H2458" s="12">
        <f>'Harian 2024'!H2491</f>
        <v>35</v>
      </c>
      <c r="I2458" s="12">
        <f>'Harian 2024'!I2491</f>
        <v>26</v>
      </c>
      <c r="J2458" s="12">
        <f>'Harian 2024'!J2491</f>
        <v>35</v>
      </c>
      <c r="K2458" s="12">
        <f>'Harian 2024'!K2491</f>
        <v>24</v>
      </c>
      <c r="L2458" s="12">
        <f>'Harian 2024'!L2491</f>
        <v>4</v>
      </c>
      <c r="M2458" s="12">
        <f>'Harian 2024'!M2491</f>
        <v>2</v>
      </c>
      <c r="N2458" s="12">
        <f>'Harian 2024'!N2491</f>
        <v>4</v>
      </c>
      <c r="O2458" s="12">
        <f>'Harian 2024'!O2491</f>
        <v>3</v>
      </c>
      <c r="P2458" s="12">
        <f>'Harian 2024'!P2491</f>
        <v>1</v>
      </c>
      <c r="Q2458" s="12">
        <f>'Harian 2024'!Q2491</f>
        <v>10</v>
      </c>
      <c r="R2458" s="12">
        <f>'Harian 2024'!R2491</f>
        <v>0</v>
      </c>
      <c r="S2458" s="12">
        <f>'Harian 2024'!S2491</f>
        <v>0</v>
      </c>
      <c r="T2458" s="12">
        <f>'Harian 2024'!T2491</f>
        <v>0</v>
      </c>
      <c r="U2458" s="12">
        <f t="shared" si="3884"/>
        <v>196</v>
      </c>
      <c r="W2458" s="23" t="s">
        <v>50</v>
      </c>
      <c r="X2458" s="24">
        <v>8.5000000000000006E-2</v>
      </c>
      <c r="Y2458" s="24">
        <v>8.5000000000000006E-2</v>
      </c>
      <c r="Z2458" s="24">
        <v>8.5000000000000006E-2</v>
      </c>
      <c r="AA2458" s="24">
        <v>8.5000000000000006E-2</v>
      </c>
      <c r="AB2458" s="24">
        <v>8.5000000000000006E-2</v>
      </c>
      <c r="AC2458" s="24">
        <v>8.5000000000000006E-2</v>
      </c>
      <c r="AD2458" s="24">
        <v>8.5000000000000006E-2</v>
      </c>
      <c r="AE2458" s="24">
        <v>8.5000000000000006E-2</v>
      </c>
      <c r="AF2458" s="24">
        <v>8.5000000000000006E-2</v>
      </c>
      <c r="AG2458" s="24">
        <v>8.5000000000000006E-2</v>
      </c>
      <c r="AH2458" s="24">
        <v>8.5000000000000006E-2</v>
      </c>
      <c r="AI2458" s="24">
        <v>8.5000000000000006E-2</v>
      </c>
      <c r="AJ2458" s="24">
        <v>8.5000000000000006E-2</v>
      </c>
      <c r="AK2458" s="24">
        <v>8.5000000000000006E-2</v>
      </c>
      <c r="AL2458" s="24">
        <v>8.5000000000000006E-2</v>
      </c>
      <c r="AM2458" s="24">
        <v>8.5000000000000006E-2</v>
      </c>
      <c r="AN2458" s="24">
        <v>8.5000000000000006E-2</v>
      </c>
      <c r="AP2458" s="14"/>
      <c r="AQ2458" s="14"/>
      <c r="AR2458" s="12" t="s">
        <v>29</v>
      </c>
      <c r="AS2458" s="13">
        <f t="shared" si="3868"/>
        <v>0.255</v>
      </c>
      <c r="AT2458" s="13">
        <f t="shared" si="3868"/>
        <v>0.85000000000000009</v>
      </c>
      <c r="AU2458" s="13">
        <f t="shared" si="3869"/>
        <v>0.76500000000000001</v>
      </c>
      <c r="AV2458" s="13">
        <f t="shared" si="3870"/>
        <v>2.8050000000000002</v>
      </c>
      <c r="AW2458" s="13">
        <f t="shared" si="3871"/>
        <v>2.9750000000000001</v>
      </c>
      <c r="AX2458" s="13">
        <f t="shared" si="3872"/>
        <v>2.21</v>
      </c>
      <c r="AY2458" s="13">
        <f t="shared" si="3873"/>
        <v>2.9750000000000001</v>
      </c>
      <c r="AZ2458" s="13">
        <f t="shared" si="3874"/>
        <v>2.04</v>
      </c>
      <c r="BA2458" s="13">
        <f t="shared" si="3875"/>
        <v>0.34</v>
      </c>
      <c r="BB2458" s="13">
        <f t="shared" si="3876"/>
        <v>0.17</v>
      </c>
      <c r="BC2458" s="13">
        <f t="shared" si="3877"/>
        <v>0.34</v>
      </c>
      <c r="BD2458" s="13">
        <f t="shared" si="3878"/>
        <v>0.255</v>
      </c>
      <c r="BE2458" s="13">
        <f t="shared" si="3879"/>
        <v>8.5000000000000006E-2</v>
      </c>
      <c r="BF2458" s="13">
        <f t="shared" si="3880"/>
        <v>0.85000000000000009</v>
      </c>
      <c r="BG2458" s="13">
        <f t="shared" si="3881"/>
        <v>0</v>
      </c>
      <c r="BH2458" s="13">
        <f t="shared" si="3882"/>
        <v>0</v>
      </c>
      <c r="BI2458" s="13">
        <f t="shared" si="3883"/>
        <v>0</v>
      </c>
      <c r="BJ2458" s="12">
        <f t="shared" si="3885"/>
        <v>16.660000000000004</v>
      </c>
    </row>
    <row r="2459" spans="1:62" ht="15.75">
      <c r="A2459" s="14"/>
      <c r="B2459" s="14"/>
      <c r="C2459" s="12" t="s">
        <v>36</v>
      </c>
      <c r="D2459" s="12">
        <f>'Harian 2024'!D2492</f>
        <v>5</v>
      </c>
      <c r="E2459" s="12">
        <f>'Harian 2024'!E2492</f>
        <v>9</v>
      </c>
      <c r="F2459" s="12">
        <f>'Harian 2024'!F2492</f>
        <v>5</v>
      </c>
      <c r="G2459" s="12">
        <f>'Harian 2024'!G2492</f>
        <v>0</v>
      </c>
      <c r="H2459" s="12">
        <f>'Harian 2024'!H2492</f>
        <v>0</v>
      </c>
      <c r="I2459" s="12">
        <f>'Harian 2024'!I2492</f>
        <v>0</v>
      </c>
      <c r="J2459" s="12">
        <f>'Harian 2024'!J2492</f>
        <v>0</v>
      </c>
      <c r="K2459" s="12">
        <f>'Harian 2024'!K2492</f>
        <v>0</v>
      </c>
      <c r="L2459" s="12">
        <f>'Harian 2024'!L2492</f>
        <v>0</v>
      </c>
      <c r="M2459" s="12">
        <f>'Harian 2024'!M2492</f>
        <v>0</v>
      </c>
      <c r="N2459" s="12">
        <f>'Harian 2024'!N2492</f>
        <v>0</v>
      </c>
      <c r="O2459" s="12">
        <f>'Harian 2024'!O2492</f>
        <v>3</v>
      </c>
      <c r="P2459" s="12">
        <f>'Harian 2024'!P2492</f>
        <v>0</v>
      </c>
      <c r="Q2459" s="12">
        <f>'Harian 2024'!Q2492</f>
        <v>0</v>
      </c>
      <c r="R2459" s="12">
        <f>'Harian 2024'!R2492</f>
        <v>0</v>
      </c>
      <c r="S2459" s="12">
        <f>'Harian 2024'!S2492</f>
        <v>0</v>
      </c>
      <c r="T2459" s="12">
        <f>'Harian 2024'!T2492</f>
        <v>0</v>
      </c>
      <c r="U2459" s="12">
        <f t="shared" si="3884"/>
        <v>17</v>
      </c>
      <c r="W2459" s="23" t="s">
        <v>51</v>
      </c>
      <c r="X2459" s="24">
        <v>0.59</v>
      </c>
      <c r="Y2459" s="24">
        <v>0.59</v>
      </c>
      <c r="Z2459" s="24">
        <v>0.59</v>
      </c>
      <c r="AA2459" s="24">
        <v>0.59</v>
      </c>
      <c r="AB2459" s="24">
        <v>0.59</v>
      </c>
      <c r="AC2459" s="24">
        <v>0.59</v>
      </c>
      <c r="AD2459" s="24">
        <v>0.59</v>
      </c>
      <c r="AE2459" s="24">
        <v>0.59</v>
      </c>
      <c r="AF2459" s="24">
        <v>0.59</v>
      </c>
      <c r="AG2459" s="24">
        <v>0.59</v>
      </c>
      <c r="AH2459" s="24">
        <v>0.59</v>
      </c>
      <c r="AI2459" s="24">
        <v>0.59</v>
      </c>
      <c r="AJ2459" s="24">
        <v>0.59</v>
      </c>
      <c r="AK2459" s="24">
        <v>0.59</v>
      </c>
      <c r="AL2459" s="24">
        <v>0.59</v>
      </c>
      <c r="AM2459" s="24">
        <v>0.59</v>
      </c>
      <c r="AN2459" s="24">
        <v>0.59</v>
      </c>
      <c r="AP2459" s="14"/>
      <c r="AQ2459" s="14"/>
      <c r="AR2459" s="12" t="s">
        <v>30</v>
      </c>
      <c r="AS2459" s="13">
        <f t="shared" si="3868"/>
        <v>2.9499999999999997</v>
      </c>
      <c r="AT2459" s="13">
        <f t="shared" si="3868"/>
        <v>5.31</v>
      </c>
      <c r="AU2459" s="13">
        <f t="shared" si="3869"/>
        <v>2.9499999999999997</v>
      </c>
      <c r="AV2459" s="13">
        <f t="shared" si="3870"/>
        <v>0</v>
      </c>
      <c r="AW2459" s="13">
        <f t="shared" si="3871"/>
        <v>0</v>
      </c>
      <c r="AX2459" s="13">
        <f t="shared" si="3872"/>
        <v>0</v>
      </c>
      <c r="AY2459" s="13">
        <f t="shared" si="3873"/>
        <v>0</v>
      </c>
      <c r="AZ2459" s="13">
        <f t="shared" si="3874"/>
        <v>0</v>
      </c>
      <c r="BA2459" s="13">
        <f t="shared" si="3875"/>
        <v>0</v>
      </c>
      <c r="BB2459" s="13">
        <f t="shared" si="3876"/>
        <v>0</v>
      </c>
      <c r="BC2459" s="13">
        <f t="shared" si="3877"/>
        <v>0</v>
      </c>
      <c r="BD2459" s="13">
        <f t="shared" si="3878"/>
        <v>1.77</v>
      </c>
      <c r="BE2459" s="13">
        <f t="shared" si="3879"/>
        <v>0</v>
      </c>
      <c r="BF2459" s="13">
        <f t="shared" si="3880"/>
        <v>0</v>
      </c>
      <c r="BG2459" s="13">
        <f t="shared" si="3881"/>
        <v>0</v>
      </c>
      <c r="BH2459" s="13">
        <f t="shared" si="3882"/>
        <v>0</v>
      </c>
      <c r="BI2459" s="13">
        <f t="shared" si="3883"/>
        <v>0</v>
      </c>
      <c r="BJ2459" s="12">
        <f t="shared" si="3885"/>
        <v>10.029999999999999</v>
      </c>
    </row>
    <row r="2460" spans="1:62" ht="15.75">
      <c r="A2460" s="14"/>
      <c r="B2460" s="14"/>
      <c r="C2460" s="12" t="s">
        <v>31</v>
      </c>
      <c r="D2460" s="12">
        <f>'Harian 2024'!D2493</f>
        <v>4</v>
      </c>
      <c r="E2460" s="12">
        <f>'Harian 2024'!E2493</f>
        <v>7</v>
      </c>
      <c r="F2460" s="12">
        <f>'Harian 2024'!F2493</f>
        <v>5</v>
      </c>
      <c r="G2460" s="12">
        <f>'Harian 2024'!G2493</f>
        <v>0</v>
      </c>
      <c r="H2460" s="12">
        <f>'Harian 2024'!H2493</f>
        <v>0</v>
      </c>
      <c r="I2460" s="12">
        <f>'Harian 2024'!I2493</f>
        <v>0</v>
      </c>
      <c r="J2460" s="12">
        <f>'Harian 2024'!J2493</f>
        <v>0</v>
      </c>
      <c r="K2460" s="12">
        <f>'Harian 2024'!K2493</f>
        <v>0</v>
      </c>
      <c r="L2460" s="12">
        <f>'Harian 2024'!L2493</f>
        <v>0</v>
      </c>
      <c r="M2460" s="12">
        <f>'Harian 2024'!M2493</f>
        <v>0</v>
      </c>
      <c r="N2460" s="12">
        <f>'Harian 2024'!N2493</f>
        <v>3</v>
      </c>
      <c r="O2460" s="12">
        <f>'Harian 2024'!O2493</f>
        <v>1</v>
      </c>
      <c r="P2460" s="12">
        <f>'Harian 2024'!P2493</f>
        <v>0</v>
      </c>
      <c r="Q2460" s="12">
        <f>'Harian 2024'!Q2493</f>
        <v>0</v>
      </c>
      <c r="R2460" s="12">
        <f>'Harian 2024'!R2493</f>
        <v>0</v>
      </c>
      <c r="S2460" s="12">
        <f>'Harian 2024'!S2493</f>
        <v>0</v>
      </c>
      <c r="T2460" s="12">
        <f>'Harian 2024'!T2493</f>
        <v>0</v>
      </c>
      <c r="U2460" s="12">
        <f t="shared" si="3884"/>
        <v>16</v>
      </c>
      <c r="W2460" s="23" t="s">
        <v>31</v>
      </c>
      <c r="X2460" s="24">
        <v>0.56999999999999995</v>
      </c>
      <c r="Y2460" s="24">
        <v>0.56999999999999995</v>
      </c>
      <c r="Z2460" s="24">
        <v>0.56999999999999995</v>
      </c>
      <c r="AA2460" s="24">
        <v>0.56999999999999995</v>
      </c>
      <c r="AB2460" s="24">
        <v>0.56999999999999995</v>
      </c>
      <c r="AC2460" s="24">
        <v>0.56999999999999995</v>
      </c>
      <c r="AD2460" s="24">
        <v>0.56999999999999995</v>
      </c>
      <c r="AE2460" s="24">
        <v>0.56999999999999995</v>
      </c>
      <c r="AF2460" s="24">
        <v>0.56999999999999995</v>
      </c>
      <c r="AG2460" s="24">
        <v>0.56999999999999995</v>
      </c>
      <c r="AH2460" s="24">
        <v>0.56999999999999995</v>
      </c>
      <c r="AI2460" s="24">
        <v>0.56999999999999995</v>
      </c>
      <c r="AJ2460" s="24">
        <v>0.56999999999999995</v>
      </c>
      <c r="AK2460" s="24">
        <v>0.56999999999999995</v>
      </c>
      <c r="AL2460" s="24">
        <v>0.56999999999999995</v>
      </c>
      <c r="AM2460" s="24">
        <v>0.56999999999999995</v>
      </c>
      <c r="AN2460" s="24">
        <v>0.56999999999999995</v>
      </c>
      <c r="AP2460" s="14"/>
      <c r="AQ2460" s="14"/>
      <c r="AR2460" s="12" t="s">
        <v>31</v>
      </c>
      <c r="AS2460" s="13">
        <f t="shared" si="3868"/>
        <v>2.2799999999999998</v>
      </c>
      <c r="AT2460" s="13">
        <f t="shared" si="3868"/>
        <v>3.9899999999999998</v>
      </c>
      <c r="AU2460" s="13">
        <f t="shared" si="3869"/>
        <v>2.8499999999999996</v>
      </c>
      <c r="AV2460" s="13">
        <f t="shared" si="3870"/>
        <v>0</v>
      </c>
      <c r="AW2460" s="13">
        <f t="shared" si="3871"/>
        <v>0</v>
      </c>
      <c r="AX2460" s="13">
        <f t="shared" si="3872"/>
        <v>0</v>
      </c>
      <c r="AY2460" s="13">
        <f t="shared" si="3873"/>
        <v>0</v>
      </c>
      <c r="AZ2460" s="13">
        <f t="shared" si="3874"/>
        <v>0</v>
      </c>
      <c r="BA2460" s="13">
        <f t="shared" si="3875"/>
        <v>0</v>
      </c>
      <c r="BB2460" s="13">
        <f t="shared" si="3876"/>
        <v>0</v>
      </c>
      <c r="BC2460" s="13">
        <f t="shared" si="3877"/>
        <v>1.71</v>
      </c>
      <c r="BD2460" s="13">
        <f t="shared" si="3878"/>
        <v>0.56999999999999995</v>
      </c>
      <c r="BE2460" s="13">
        <f t="shared" si="3879"/>
        <v>0</v>
      </c>
      <c r="BF2460" s="13">
        <f t="shared" si="3880"/>
        <v>0</v>
      </c>
      <c r="BG2460" s="13">
        <f t="shared" si="3881"/>
        <v>0</v>
      </c>
      <c r="BH2460" s="13">
        <f t="shared" si="3882"/>
        <v>0</v>
      </c>
      <c r="BI2460" s="13">
        <f t="shared" si="3883"/>
        <v>0</v>
      </c>
      <c r="BJ2460" s="12">
        <f t="shared" si="3885"/>
        <v>9.120000000000001</v>
      </c>
    </row>
    <row r="2461" spans="1:62" ht="15.75">
      <c r="A2461" s="16"/>
      <c r="B2461" s="16"/>
      <c r="C2461" s="12" t="s">
        <v>32</v>
      </c>
      <c r="D2461" s="12">
        <f>'Harian 2024'!D2494</f>
        <v>0</v>
      </c>
      <c r="E2461" s="12">
        <f>'Harian 2024'!E2494</f>
        <v>0</v>
      </c>
      <c r="F2461" s="12">
        <f>'Harian 2024'!F2494</f>
        <v>3</v>
      </c>
      <c r="G2461" s="12">
        <f>'Harian 2024'!G2494</f>
        <v>6</v>
      </c>
      <c r="H2461" s="12">
        <f>'Harian 2024'!H2494</f>
        <v>25</v>
      </c>
      <c r="I2461" s="12">
        <f>'Harian 2024'!I2494</f>
        <v>6</v>
      </c>
      <c r="J2461" s="12">
        <f>'Harian 2024'!J2494</f>
        <v>7</v>
      </c>
      <c r="K2461" s="12">
        <f>'Harian 2024'!K2494</f>
        <v>3</v>
      </c>
      <c r="L2461" s="12">
        <f>'Harian 2024'!L2494</f>
        <v>2</v>
      </c>
      <c r="M2461" s="12">
        <f>'Harian 2024'!M2494</f>
        <v>0</v>
      </c>
      <c r="N2461" s="12">
        <f>'Harian 2024'!N2494</f>
        <v>9</v>
      </c>
      <c r="O2461" s="12">
        <f>'Harian 2024'!O2494</f>
        <v>5</v>
      </c>
      <c r="P2461" s="12">
        <f>'Harian 2024'!P2494</f>
        <v>0</v>
      </c>
      <c r="Q2461" s="12">
        <f>'Harian 2024'!Q2494</f>
        <v>7</v>
      </c>
      <c r="R2461" s="12">
        <f>'Harian 2024'!R2494</f>
        <v>0</v>
      </c>
      <c r="S2461" s="12">
        <f>'Harian 2024'!S2494</f>
        <v>0</v>
      </c>
      <c r="T2461" s="12">
        <f>'Harian 2024'!T2494</f>
        <v>25</v>
      </c>
      <c r="U2461" s="12">
        <f t="shared" si="3884"/>
        <v>98</v>
      </c>
      <c r="W2461" s="23" t="s">
        <v>32</v>
      </c>
      <c r="X2461" s="24">
        <v>0.4</v>
      </c>
      <c r="Y2461" s="24">
        <v>0.4</v>
      </c>
      <c r="Z2461" s="24">
        <v>0.4</v>
      </c>
      <c r="AA2461" s="24">
        <v>0.4</v>
      </c>
      <c r="AB2461" s="24">
        <v>0.4</v>
      </c>
      <c r="AC2461" s="24">
        <v>0.4</v>
      </c>
      <c r="AD2461" s="24">
        <v>0.4</v>
      </c>
      <c r="AE2461" s="24">
        <v>0.4</v>
      </c>
      <c r="AF2461" s="24">
        <v>0.4</v>
      </c>
      <c r="AG2461" s="24">
        <v>0.4</v>
      </c>
      <c r="AH2461" s="24">
        <v>0.4</v>
      </c>
      <c r="AI2461" s="24">
        <v>0.4</v>
      </c>
      <c r="AJ2461" s="24">
        <v>0.4</v>
      </c>
      <c r="AK2461" s="24">
        <v>0.4</v>
      </c>
      <c r="AL2461" s="24">
        <v>0.4</v>
      </c>
      <c r="AM2461" s="24">
        <v>0.4</v>
      </c>
      <c r="AN2461" s="24">
        <v>0.4</v>
      </c>
      <c r="AP2461" s="16"/>
      <c r="AQ2461" s="16"/>
      <c r="AR2461" s="12" t="s">
        <v>32</v>
      </c>
      <c r="AS2461" s="13">
        <f t="shared" si="3868"/>
        <v>0</v>
      </c>
      <c r="AT2461" s="13">
        <f t="shared" si="3868"/>
        <v>0</v>
      </c>
      <c r="AU2461" s="13">
        <f t="shared" si="3869"/>
        <v>1.2000000000000002</v>
      </c>
      <c r="AV2461" s="13">
        <f t="shared" si="3870"/>
        <v>2.4000000000000004</v>
      </c>
      <c r="AW2461" s="13">
        <f t="shared" si="3871"/>
        <v>10</v>
      </c>
      <c r="AX2461" s="13">
        <f t="shared" si="3872"/>
        <v>2.4000000000000004</v>
      </c>
      <c r="AY2461" s="13">
        <f t="shared" si="3873"/>
        <v>2.8000000000000003</v>
      </c>
      <c r="AZ2461" s="13">
        <f t="shared" si="3874"/>
        <v>1.2000000000000002</v>
      </c>
      <c r="BA2461" s="13">
        <f t="shared" si="3875"/>
        <v>0.8</v>
      </c>
      <c r="BB2461" s="13">
        <f t="shared" si="3876"/>
        <v>0</v>
      </c>
      <c r="BC2461" s="13">
        <f t="shared" si="3877"/>
        <v>3.6</v>
      </c>
      <c r="BD2461" s="13">
        <f t="shared" si="3878"/>
        <v>2</v>
      </c>
      <c r="BE2461" s="13">
        <f t="shared" si="3879"/>
        <v>0</v>
      </c>
      <c r="BF2461" s="13">
        <f t="shared" si="3880"/>
        <v>2.8000000000000003</v>
      </c>
      <c r="BG2461" s="13">
        <f t="shared" si="3881"/>
        <v>0</v>
      </c>
      <c r="BH2461" s="13">
        <f t="shared" si="3882"/>
        <v>0</v>
      </c>
      <c r="BI2461" s="13">
        <f t="shared" si="3883"/>
        <v>10</v>
      </c>
      <c r="BJ2461" s="12">
        <f t="shared" si="3885"/>
        <v>39.200000000000003</v>
      </c>
    </row>
    <row r="2462" spans="1:62">
      <c r="A2462" s="17"/>
      <c r="B2462" s="18"/>
      <c r="C2462" s="19" t="s">
        <v>33</v>
      </c>
      <c r="D2462" s="19">
        <f>SUM(D2453:D2461)</f>
        <v>26</v>
      </c>
      <c r="E2462" s="19">
        <f>SUM(E2453:E2461)</f>
        <v>45</v>
      </c>
      <c r="F2462" s="19">
        <f t="shared" ref="F2462:U2462" si="3886">SUM(F2453:F2461)</f>
        <v>39</v>
      </c>
      <c r="G2462" s="19">
        <f t="shared" si="3886"/>
        <v>146</v>
      </c>
      <c r="H2462" s="19">
        <f t="shared" si="3886"/>
        <v>173</v>
      </c>
      <c r="I2462" s="19">
        <f t="shared" si="3886"/>
        <v>136</v>
      </c>
      <c r="J2462" s="19">
        <f t="shared" si="3886"/>
        <v>163</v>
      </c>
      <c r="K2462" s="19">
        <f t="shared" si="3886"/>
        <v>137</v>
      </c>
      <c r="L2462" s="19">
        <f t="shared" si="3886"/>
        <v>37</v>
      </c>
      <c r="M2462" s="19">
        <f t="shared" si="3886"/>
        <v>4</v>
      </c>
      <c r="N2462" s="19">
        <f t="shared" si="3886"/>
        <v>30</v>
      </c>
      <c r="O2462" s="19">
        <f t="shared" si="3886"/>
        <v>39</v>
      </c>
      <c r="P2462" s="19">
        <f t="shared" si="3886"/>
        <v>17</v>
      </c>
      <c r="Q2462" s="19">
        <f t="shared" si="3886"/>
        <v>55</v>
      </c>
      <c r="R2462" s="19">
        <f t="shared" si="3886"/>
        <v>0</v>
      </c>
      <c r="S2462" s="19">
        <f t="shared" si="3886"/>
        <v>0</v>
      </c>
      <c r="T2462" s="19">
        <f t="shared" si="3886"/>
        <v>25</v>
      </c>
      <c r="U2462" s="19">
        <f t="shared" si="3886"/>
        <v>1046</v>
      </c>
      <c r="AP2462" s="35"/>
      <c r="AQ2462" s="36"/>
      <c r="AR2462" s="37" t="s">
        <v>33</v>
      </c>
      <c r="AS2462" s="37">
        <f>SUM(AS2453:AS2461)</f>
        <v>11.924999999999999</v>
      </c>
      <c r="AT2462" s="37">
        <f t="shared" ref="AT2462:BJ2462" si="3887">SUM(AT2453:AT2461)</f>
        <v>19.159999999999997</v>
      </c>
      <c r="AU2462" s="37">
        <f t="shared" si="3887"/>
        <v>15.914999999999999</v>
      </c>
      <c r="AV2462" s="37">
        <f t="shared" si="3887"/>
        <v>43.954999999999998</v>
      </c>
      <c r="AW2462" s="37">
        <f t="shared" si="3887"/>
        <v>54.105000000000004</v>
      </c>
      <c r="AX2462" s="37">
        <f t="shared" si="3887"/>
        <v>41.545000000000002</v>
      </c>
      <c r="AY2462" s="37">
        <f t="shared" si="3887"/>
        <v>47.85</v>
      </c>
      <c r="AZ2462" s="37">
        <f t="shared" si="3887"/>
        <v>39.590000000000003</v>
      </c>
      <c r="BA2462" s="37">
        <f t="shared" si="3887"/>
        <v>10.675000000000001</v>
      </c>
      <c r="BB2462" s="37">
        <f t="shared" si="3887"/>
        <v>1.0999999999999999</v>
      </c>
      <c r="BC2462" s="37">
        <f t="shared" si="3887"/>
        <v>12.229999999999999</v>
      </c>
      <c r="BD2462" s="37">
        <f t="shared" si="3887"/>
        <v>14.255000000000001</v>
      </c>
      <c r="BE2462" s="37">
        <f t="shared" si="3887"/>
        <v>5.125</v>
      </c>
      <c r="BF2462" s="37">
        <f t="shared" si="3887"/>
        <v>17.079999999999998</v>
      </c>
      <c r="BG2462" s="37">
        <f t="shared" si="3887"/>
        <v>0</v>
      </c>
      <c r="BH2462" s="37">
        <f t="shared" si="3887"/>
        <v>0</v>
      </c>
      <c r="BI2462" s="37">
        <f t="shared" si="3887"/>
        <v>10</v>
      </c>
      <c r="BJ2462" s="37">
        <f t="shared" si="3887"/>
        <v>332.58499999999998</v>
      </c>
    </row>
    <row r="2465" spans="1:62" ht="106.5">
      <c r="A2465" s="8" t="s">
        <v>2</v>
      </c>
      <c r="B2465" s="8" t="s">
        <v>3</v>
      </c>
      <c r="C2465" s="8" t="s">
        <v>4</v>
      </c>
      <c r="D2465" s="9" t="str">
        <f>D5</f>
        <v>ANGGREK</v>
      </c>
      <c r="E2465" s="9" t="str">
        <f t="shared" ref="E2465:U2465" si="3888">E5</f>
        <v>BOUGENVIL</v>
      </c>
      <c r="F2465" s="9" t="str">
        <f t="shared" si="3888"/>
        <v>CAMELIA</v>
      </c>
      <c r="G2465" s="9" t="str">
        <f t="shared" si="3888"/>
        <v>DEWANDARU</v>
      </c>
      <c r="H2465" s="9" t="str">
        <f t="shared" si="3888"/>
        <v>EDELWEIS</v>
      </c>
      <c r="I2465" s="9" t="str">
        <f t="shared" si="3888"/>
        <v>FLAMBOYAN</v>
      </c>
      <c r="J2465" s="9" t="str">
        <f t="shared" si="3888"/>
        <v>GERANIUM</v>
      </c>
      <c r="K2465" s="9" t="str">
        <f t="shared" si="3888"/>
        <v>HELIKONIA</v>
      </c>
      <c r="L2465" s="9" t="str">
        <f t="shared" si="3888"/>
        <v>IVY</v>
      </c>
      <c r="M2465" s="9" t="str">
        <f t="shared" si="3888"/>
        <v>KANA</v>
      </c>
      <c r="N2465" s="9" t="str">
        <f t="shared" si="3888"/>
        <v>IGD</v>
      </c>
      <c r="O2465" s="9" t="str">
        <f t="shared" si="3888"/>
        <v>HCU</v>
      </c>
      <c r="P2465" s="9" t="str">
        <f t="shared" si="3888"/>
        <v>PENUNJANG</v>
      </c>
      <c r="Q2465" s="9" t="str">
        <f t="shared" si="3888"/>
        <v>PELAYANAN</v>
      </c>
      <c r="R2465" s="9" t="str">
        <f t="shared" si="3888"/>
        <v>ADMIN</v>
      </c>
      <c r="S2465" s="9" t="str">
        <f t="shared" si="3888"/>
        <v>ASRAMA</v>
      </c>
      <c r="T2465" s="9" t="str">
        <f t="shared" si="3888"/>
        <v>MASJID</v>
      </c>
      <c r="U2465" s="9" t="str">
        <f t="shared" si="3888"/>
        <v>JUMLAH</v>
      </c>
      <c r="W2465" s="21"/>
      <c r="X2465" s="22" t="str">
        <f>X5</f>
        <v>ANGGREK</v>
      </c>
      <c r="Y2465" s="22" t="str">
        <f>Y5</f>
        <v>BOUGENVIL</v>
      </c>
      <c r="Z2465" s="22" t="str">
        <f t="shared" ref="Z2465:AN2465" si="3889">Z5</f>
        <v>CAMELIA</v>
      </c>
      <c r="AA2465" s="22" t="str">
        <f t="shared" si="3889"/>
        <v>DEWANDARU</v>
      </c>
      <c r="AB2465" s="22" t="str">
        <f t="shared" si="3889"/>
        <v>EDELWEIS</v>
      </c>
      <c r="AC2465" s="22" t="str">
        <f t="shared" si="3889"/>
        <v>FLAMBOYAN</v>
      </c>
      <c r="AD2465" s="22" t="str">
        <f t="shared" si="3889"/>
        <v>GERANIUM</v>
      </c>
      <c r="AE2465" s="22" t="str">
        <f t="shared" si="3889"/>
        <v>HELIKONIA</v>
      </c>
      <c r="AF2465" s="22" t="str">
        <f t="shared" si="3889"/>
        <v>IVY</v>
      </c>
      <c r="AG2465" s="22" t="str">
        <f t="shared" si="3889"/>
        <v>KANA</v>
      </c>
      <c r="AH2465" s="22" t="str">
        <f t="shared" si="3889"/>
        <v>IGD</v>
      </c>
      <c r="AI2465" s="22" t="str">
        <f t="shared" si="3889"/>
        <v>HCU</v>
      </c>
      <c r="AJ2465" s="22" t="str">
        <f t="shared" si="3889"/>
        <v>PENUNJANG</v>
      </c>
      <c r="AK2465" s="22" t="str">
        <f t="shared" si="3889"/>
        <v>PELAYANAN</v>
      </c>
      <c r="AL2465" s="22" t="str">
        <f t="shared" si="3889"/>
        <v>ADMIN</v>
      </c>
      <c r="AM2465" s="22" t="str">
        <f t="shared" si="3889"/>
        <v>ASRAMA</v>
      </c>
      <c r="AN2465" s="22" t="str">
        <f t="shared" si="3889"/>
        <v>MASJID</v>
      </c>
      <c r="AP2465" s="33" t="s">
        <v>2</v>
      </c>
      <c r="AQ2465" s="33" t="s">
        <v>3</v>
      </c>
      <c r="AR2465" s="33" t="s">
        <v>4</v>
      </c>
      <c r="AS2465" s="34" t="str">
        <f>AS5</f>
        <v>ANGGREK</v>
      </c>
      <c r="AT2465" s="34" t="str">
        <f>AT5</f>
        <v>BOUGENVIL</v>
      </c>
      <c r="AU2465" s="34" t="str">
        <f t="shared" ref="AU2465:BJ2465" si="3890">AU5</f>
        <v>CAMELIA II</v>
      </c>
      <c r="AV2465" s="34" t="str">
        <f t="shared" si="3890"/>
        <v>DEWANDARU</v>
      </c>
      <c r="AW2465" s="34" t="str">
        <f t="shared" si="3890"/>
        <v>EDELWEIS</v>
      </c>
      <c r="AX2465" s="34" t="str">
        <f t="shared" si="3890"/>
        <v>FLAMBOYAN</v>
      </c>
      <c r="AY2465" s="34" t="str">
        <f t="shared" si="3890"/>
        <v>GERANIUM</v>
      </c>
      <c r="AZ2465" s="34" t="str">
        <f t="shared" si="3890"/>
        <v>HELIKONIA</v>
      </c>
      <c r="BA2465" s="34" t="str">
        <f t="shared" si="3890"/>
        <v>IVY</v>
      </c>
      <c r="BB2465" s="34" t="str">
        <f t="shared" si="3890"/>
        <v>KANA</v>
      </c>
      <c r="BC2465" s="34" t="str">
        <f t="shared" si="3890"/>
        <v>IGD</v>
      </c>
      <c r="BD2465" s="34" t="str">
        <f t="shared" si="3890"/>
        <v>HCU</v>
      </c>
      <c r="BE2465" s="34" t="str">
        <f t="shared" si="3890"/>
        <v>PENUNJANG</v>
      </c>
      <c r="BF2465" s="34" t="str">
        <f t="shared" si="3890"/>
        <v>PELAYANAN</v>
      </c>
      <c r="BG2465" s="34" t="str">
        <f t="shared" si="3890"/>
        <v>ADMIN</v>
      </c>
      <c r="BH2465" s="34" t="str">
        <f t="shared" si="3890"/>
        <v>ASRAMA</v>
      </c>
      <c r="BI2465" s="34" t="str">
        <f t="shared" si="3890"/>
        <v>MASJID</v>
      </c>
      <c r="BJ2465" s="34" t="str">
        <f t="shared" si="3890"/>
        <v>JUMLAH</v>
      </c>
    </row>
    <row r="2466" spans="1:62" ht="15.75">
      <c r="A2466" s="10">
        <f>A2453+1</f>
        <v>7</v>
      </c>
      <c r="B2466" s="11" t="s">
        <v>41</v>
      </c>
      <c r="C2466" s="12" t="s">
        <v>24</v>
      </c>
      <c r="D2466" s="12">
        <f>'Harian 2024'!D2499</f>
        <v>0</v>
      </c>
      <c r="E2466" s="12">
        <f>'Harian 2024'!E2499</f>
        <v>0</v>
      </c>
      <c r="F2466" s="12">
        <f>'Harian 2024'!F2499</f>
        <v>6</v>
      </c>
      <c r="G2466" s="12">
        <f>'Harian 2024'!G2499</f>
        <v>26</v>
      </c>
      <c r="H2466" s="12">
        <f>'Harian 2024'!H2499</f>
        <v>26</v>
      </c>
      <c r="I2466" s="12">
        <f>'Harian 2024'!I2499</f>
        <v>22</v>
      </c>
      <c r="J2466" s="12">
        <f>'Harian 2024'!J2499</f>
        <v>29</v>
      </c>
      <c r="K2466" s="12">
        <f>'Harian 2024'!K2499</f>
        <v>31</v>
      </c>
      <c r="L2466" s="12">
        <f>'Harian 2024'!L2499</f>
        <v>12</v>
      </c>
      <c r="M2466" s="12">
        <f>'Harian 2024'!M2499</f>
        <v>0</v>
      </c>
      <c r="N2466" s="12">
        <f>'Harian 2024'!N2499</f>
        <v>0</v>
      </c>
      <c r="O2466" s="12">
        <f>'Harian 2024'!O2499</f>
        <v>12</v>
      </c>
      <c r="P2466" s="12">
        <f>'Harian 2024'!P2499</f>
        <v>10</v>
      </c>
      <c r="Q2466" s="12">
        <f>'Harian 2024'!Q2499</f>
        <v>2</v>
      </c>
      <c r="R2466" s="12">
        <f>'Harian 2024'!R2499</f>
        <v>0</v>
      </c>
      <c r="S2466" s="12">
        <f>'Harian 2024'!S2499</f>
        <v>0</v>
      </c>
      <c r="T2466" s="12">
        <f>'Harian 2024'!T2499</f>
        <v>0</v>
      </c>
      <c r="U2466" s="12">
        <f>SUM(E2466:T2466)</f>
        <v>176</v>
      </c>
      <c r="W2466" s="23" t="s">
        <v>24</v>
      </c>
      <c r="X2466" s="24">
        <v>0.26500000000000001</v>
      </c>
      <c r="Y2466" s="24">
        <v>0.26500000000000001</v>
      </c>
      <c r="Z2466" s="24">
        <v>0.26500000000000001</v>
      </c>
      <c r="AA2466" s="24">
        <v>0.26500000000000001</v>
      </c>
      <c r="AB2466" s="24">
        <v>0.26500000000000001</v>
      </c>
      <c r="AC2466" s="24">
        <v>0.26500000000000001</v>
      </c>
      <c r="AD2466" s="24">
        <v>0.26500000000000001</v>
      </c>
      <c r="AE2466" s="24">
        <v>0.26500000000000001</v>
      </c>
      <c r="AF2466" s="24">
        <v>0.26500000000000001</v>
      </c>
      <c r="AG2466" s="24">
        <v>0.26500000000000001</v>
      </c>
      <c r="AH2466" s="24">
        <v>0.26500000000000001</v>
      </c>
      <c r="AI2466" s="24">
        <v>0.26500000000000001</v>
      </c>
      <c r="AJ2466" s="24">
        <v>0.26500000000000001</v>
      </c>
      <c r="AK2466" s="24">
        <v>0.26500000000000001</v>
      </c>
      <c r="AL2466" s="24">
        <v>0.26500000000000001</v>
      </c>
      <c r="AM2466" s="24">
        <v>0.26500000000000001</v>
      </c>
      <c r="AN2466" s="24">
        <v>0.26500000000000001</v>
      </c>
      <c r="AP2466" s="10">
        <f>AP2453+1</f>
        <v>7</v>
      </c>
      <c r="AQ2466" s="11" t="s">
        <v>39</v>
      </c>
      <c r="AR2466" s="12" t="s">
        <v>24</v>
      </c>
      <c r="AS2466" s="13">
        <f t="shared" ref="AS2466:AT2474" si="3891">D2466*X2466</f>
        <v>0</v>
      </c>
      <c r="AT2466" s="13">
        <f t="shared" si="3891"/>
        <v>0</v>
      </c>
      <c r="AU2466" s="13">
        <f t="shared" ref="AU2466:AU2474" si="3892">F2466*Z2466</f>
        <v>1.59</v>
      </c>
      <c r="AV2466" s="13">
        <f t="shared" ref="AV2466:AV2474" si="3893">G2466*AA2466</f>
        <v>6.8900000000000006</v>
      </c>
      <c r="AW2466" s="13">
        <f t="shared" ref="AW2466:AW2474" si="3894">H2466*AB2466</f>
        <v>6.8900000000000006</v>
      </c>
      <c r="AX2466" s="13">
        <f t="shared" ref="AX2466:AX2474" si="3895">I2466*AC2466</f>
        <v>5.83</v>
      </c>
      <c r="AY2466" s="13">
        <f t="shared" ref="AY2466:AY2474" si="3896">J2466*AD2466</f>
        <v>7.6850000000000005</v>
      </c>
      <c r="AZ2466" s="13">
        <f t="shared" ref="AZ2466:AZ2474" si="3897">K2466*AE2466</f>
        <v>8.2149999999999999</v>
      </c>
      <c r="BA2466" s="13">
        <f t="shared" ref="BA2466:BA2474" si="3898">L2466*AF2466</f>
        <v>3.18</v>
      </c>
      <c r="BB2466" s="13">
        <f t="shared" ref="BB2466:BB2474" si="3899">M2466*AG2466</f>
        <v>0</v>
      </c>
      <c r="BC2466" s="13">
        <f t="shared" ref="BC2466:BC2474" si="3900">N2466*AH2466</f>
        <v>0</v>
      </c>
      <c r="BD2466" s="13">
        <f t="shared" ref="BD2466:BD2474" si="3901">O2466*AI2466</f>
        <v>3.18</v>
      </c>
      <c r="BE2466" s="13">
        <f t="shared" ref="BE2466:BE2474" si="3902">P2466*AJ2466</f>
        <v>2.6500000000000004</v>
      </c>
      <c r="BF2466" s="13">
        <f t="shared" ref="BF2466:BF2474" si="3903">Q2466*AK2466</f>
        <v>0.53</v>
      </c>
      <c r="BG2466" s="13">
        <f t="shared" ref="BG2466:BG2474" si="3904">R2466*AL2466</f>
        <v>0</v>
      </c>
      <c r="BH2466" s="13">
        <f t="shared" ref="BH2466:BH2474" si="3905">S2466*AM2466</f>
        <v>0</v>
      </c>
      <c r="BI2466" s="13">
        <f t="shared" ref="BI2466:BI2474" si="3906">T2466*AN2466</f>
        <v>0</v>
      </c>
      <c r="BJ2466" s="12">
        <f>SUM(AT2466:BI2466)</f>
        <v>46.640000000000008</v>
      </c>
    </row>
    <row r="2467" spans="1:62" ht="15.75">
      <c r="A2467" s="14"/>
      <c r="B2467" s="15">
        <f>B2454+1</f>
        <v>44749</v>
      </c>
      <c r="C2467" s="12" t="s">
        <v>25</v>
      </c>
      <c r="D2467" s="12">
        <f>'Harian 2024'!D2500</f>
        <v>0</v>
      </c>
      <c r="E2467" s="12">
        <f>'Harian 2024'!E2500</f>
        <v>0</v>
      </c>
      <c r="F2467" s="12">
        <f>'Harian 2024'!F2500</f>
        <v>4</v>
      </c>
      <c r="G2467" s="12">
        <f>'Harian 2024'!G2500</f>
        <v>27</v>
      </c>
      <c r="H2467" s="12">
        <f>'Harian 2024'!H2500</f>
        <v>25</v>
      </c>
      <c r="I2467" s="12">
        <f>'Harian 2024'!I2500</f>
        <v>21</v>
      </c>
      <c r="J2467" s="12">
        <f>'Harian 2024'!J2500</f>
        <v>29</v>
      </c>
      <c r="K2467" s="12">
        <f>'Harian 2024'!K2500</f>
        <v>28</v>
      </c>
      <c r="L2467" s="12">
        <f>'Harian 2024'!L2500</f>
        <v>11</v>
      </c>
      <c r="M2467" s="12">
        <f>'Harian 2024'!M2500</f>
        <v>0</v>
      </c>
      <c r="N2467" s="12">
        <f>'Harian 2024'!N2500</f>
        <v>0</v>
      </c>
      <c r="O2467" s="12">
        <f>'Harian 2024'!O2500</f>
        <v>3</v>
      </c>
      <c r="P2467" s="12">
        <f>'Harian 2024'!P2500</f>
        <v>0</v>
      </c>
      <c r="Q2467" s="12">
        <f>'Harian 2024'!Q2500</f>
        <v>3</v>
      </c>
      <c r="R2467" s="12">
        <f>'Harian 2024'!R2500</f>
        <v>0</v>
      </c>
      <c r="S2467" s="12">
        <f>'Harian 2024'!S2500</f>
        <v>0</v>
      </c>
      <c r="T2467" s="12">
        <f>'Harian 2024'!T2500</f>
        <v>0</v>
      </c>
      <c r="U2467" s="12">
        <f t="shared" ref="U2467:U2474" si="3907">SUM(E2467:T2467)</f>
        <v>151</v>
      </c>
      <c r="W2467" s="23" t="s">
        <v>25</v>
      </c>
      <c r="X2467" s="24">
        <v>0.22500000000000001</v>
      </c>
      <c r="Y2467" s="24">
        <v>0.22500000000000001</v>
      </c>
      <c r="Z2467" s="24">
        <v>0.22500000000000001</v>
      </c>
      <c r="AA2467" s="24">
        <v>0.22500000000000001</v>
      </c>
      <c r="AB2467" s="24">
        <v>0.22500000000000001</v>
      </c>
      <c r="AC2467" s="24">
        <v>0.22500000000000001</v>
      </c>
      <c r="AD2467" s="24">
        <v>0.22500000000000001</v>
      </c>
      <c r="AE2467" s="24">
        <v>0.22500000000000001</v>
      </c>
      <c r="AF2467" s="24">
        <v>0.22500000000000001</v>
      </c>
      <c r="AG2467" s="24">
        <v>0.22500000000000001</v>
      </c>
      <c r="AH2467" s="24">
        <v>0.22500000000000001</v>
      </c>
      <c r="AI2467" s="24">
        <v>0.22500000000000001</v>
      </c>
      <c r="AJ2467" s="24">
        <v>0.22500000000000001</v>
      </c>
      <c r="AK2467" s="24">
        <v>0.22500000000000001</v>
      </c>
      <c r="AL2467" s="24">
        <v>0.22500000000000001</v>
      </c>
      <c r="AM2467" s="24">
        <v>0.22500000000000001</v>
      </c>
      <c r="AN2467" s="24">
        <v>0.22500000000000001</v>
      </c>
      <c r="AP2467" s="14"/>
      <c r="AQ2467" s="15">
        <f>AQ2454+1</f>
        <v>44384</v>
      </c>
      <c r="AR2467" s="12" t="s">
        <v>25</v>
      </c>
      <c r="AS2467" s="13">
        <f t="shared" si="3891"/>
        <v>0</v>
      </c>
      <c r="AT2467" s="13">
        <f t="shared" si="3891"/>
        <v>0</v>
      </c>
      <c r="AU2467" s="13">
        <f t="shared" si="3892"/>
        <v>0.9</v>
      </c>
      <c r="AV2467" s="13">
        <f t="shared" si="3893"/>
        <v>6.0750000000000002</v>
      </c>
      <c r="AW2467" s="13">
        <f t="shared" si="3894"/>
        <v>5.625</v>
      </c>
      <c r="AX2467" s="13">
        <f t="shared" si="3895"/>
        <v>4.7250000000000005</v>
      </c>
      <c r="AY2467" s="13">
        <f t="shared" si="3896"/>
        <v>6.5250000000000004</v>
      </c>
      <c r="AZ2467" s="13">
        <f t="shared" si="3897"/>
        <v>6.3</v>
      </c>
      <c r="BA2467" s="13">
        <f t="shared" si="3898"/>
        <v>2.4750000000000001</v>
      </c>
      <c r="BB2467" s="13">
        <f t="shared" si="3899"/>
        <v>0</v>
      </c>
      <c r="BC2467" s="13">
        <f t="shared" si="3900"/>
        <v>0</v>
      </c>
      <c r="BD2467" s="13">
        <f t="shared" si="3901"/>
        <v>0.67500000000000004</v>
      </c>
      <c r="BE2467" s="13">
        <f t="shared" si="3902"/>
        <v>0</v>
      </c>
      <c r="BF2467" s="13">
        <f t="shared" si="3903"/>
        <v>0.67500000000000004</v>
      </c>
      <c r="BG2467" s="13">
        <f t="shared" si="3904"/>
        <v>0</v>
      </c>
      <c r="BH2467" s="13">
        <f t="shared" si="3905"/>
        <v>0</v>
      </c>
      <c r="BI2467" s="13">
        <f t="shared" si="3906"/>
        <v>0</v>
      </c>
      <c r="BJ2467" s="12">
        <f t="shared" ref="BJ2467:BJ2474" si="3908">SUM(AT2467:BI2467)</f>
        <v>33.974999999999994</v>
      </c>
    </row>
    <row r="2468" spans="1:62" ht="15.75">
      <c r="A2468" s="14"/>
      <c r="B2468" s="14"/>
      <c r="C2468" s="12" t="s">
        <v>26</v>
      </c>
      <c r="D2468" s="12">
        <f>'Harian 2024'!D2501</f>
        <v>0</v>
      </c>
      <c r="E2468" s="12">
        <f>'Harian 2024'!E2501</f>
        <v>0</v>
      </c>
      <c r="F2468" s="12">
        <f>'Harian 2024'!F2501</f>
        <v>0</v>
      </c>
      <c r="G2468" s="12">
        <f>'Harian 2024'!G2501</f>
        <v>9</v>
      </c>
      <c r="H2468" s="12">
        <f>'Harian 2024'!H2501</f>
        <v>15</v>
      </c>
      <c r="I2468" s="12">
        <f>'Harian 2024'!I2501</f>
        <v>15</v>
      </c>
      <c r="J2468" s="12">
        <f>'Harian 2024'!J2501</f>
        <v>15</v>
      </c>
      <c r="K2468" s="12">
        <f>'Harian 2024'!K2501</f>
        <v>12</v>
      </c>
      <c r="L2468" s="12">
        <f>'Harian 2024'!L2501</f>
        <v>5</v>
      </c>
      <c r="M2468" s="12">
        <f>'Harian 2024'!M2501</f>
        <v>0</v>
      </c>
      <c r="N2468" s="12">
        <f>'Harian 2024'!N2501</f>
        <v>0</v>
      </c>
      <c r="O2468" s="12">
        <f>'Harian 2024'!O2501</f>
        <v>4</v>
      </c>
      <c r="P2468" s="12">
        <f>'Harian 2024'!P2501</f>
        <v>0</v>
      </c>
      <c r="Q2468" s="12">
        <f>'Harian 2024'!Q2501</f>
        <v>4</v>
      </c>
      <c r="R2468" s="12">
        <f>'Harian 2024'!R2501</f>
        <v>0</v>
      </c>
      <c r="S2468" s="12">
        <f>'Harian 2024'!S2501</f>
        <v>0</v>
      </c>
      <c r="T2468" s="12">
        <f>'Harian 2024'!T2501</f>
        <v>0</v>
      </c>
      <c r="U2468" s="12">
        <f t="shared" si="3907"/>
        <v>79</v>
      </c>
      <c r="W2468" s="23" t="s">
        <v>26</v>
      </c>
      <c r="X2468" s="24">
        <v>0.35</v>
      </c>
      <c r="Y2468" s="24">
        <v>0.35</v>
      </c>
      <c r="Z2468" s="24">
        <v>0.35</v>
      </c>
      <c r="AA2468" s="24">
        <v>0.35</v>
      </c>
      <c r="AB2468" s="24">
        <v>0.35</v>
      </c>
      <c r="AC2468" s="24">
        <v>0.35</v>
      </c>
      <c r="AD2468" s="24">
        <v>0.35</v>
      </c>
      <c r="AE2468" s="24">
        <v>0.35</v>
      </c>
      <c r="AF2468" s="24">
        <v>0.35</v>
      </c>
      <c r="AG2468" s="24">
        <v>0.35</v>
      </c>
      <c r="AH2468" s="24">
        <v>0.35</v>
      </c>
      <c r="AI2468" s="24">
        <v>0.35</v>
      </c>
      <c r="AJ2468" s="24">
        <v>0.35</v>
      </c>
      <c r="AK2468" s="24">
        <v>0.35</v>
      </c>
      <c r="AL2468" s="24">
        <v>0.35</v>
      </c>
      <c r="AM2468" s="24">
        <v>0.35</v>
      </c>
      <c r="AN2468" s="24">
        <v>0.35</v>
      </c>
      <c r="AP2468" s="14"/>
      <c r="AQ2468" s="14"/>
      <c r="AR2468" s="12" t="s">
        <v>26</v>
      </c>
      <c r="AS2468" s="13">
        <f t="shared" si="3891"/>
        <v>0</v>
      </c>
      <c r="AT2468" s="13">
        <f t="shared" si="3891"/>
        <v>0</v>
      </c>
      <c r="AU2468" s="13">
        <f t="shared" si="3892"/>
        <v>0</v>
      </c>
      <c r="AV2468" s="13">
        <f t="shared" si="3893"/>
        <v>3.15</v>
      </c>
      <c r="AW2468" s="13">
        <f t="shared" si="3894"/>
        <v>5.25</v>
      </c>
      <c r="AX2468" s="13">
        <f t="shared" si="3895"/>
        <v>5.25</v>
      </c>
      <c r="AY2468" s="13">
        <f t="shared" si="3896"/>
        <v>5.25</v>
      </c>
      <c r="AZ2468" s="13">
        <f t="shared" si="3897"/>
        <v>4.1999999999999993</v>
      </c>
      <c r="BA2468" s="13">
        <f t="shared" si="3898"/>
        <v>1.75</v>
      </c>
      <c r="BB2468" s="13">
        <f t="shared" si="3899"/>
        <v>0</v>
      </c>
      <c r="BC2468" s="13">
        <f t="shared" si="3900"/>
        <v>0</v>
      </c>
      <c r="BD2468" s="13">
        <f t="shared" si="3901"/>
        <v>1.4</v>
      </c>
      <c r="BE2468" s="13">
        <f t="shared" si="3902"/>
        <v>0</v>
      </c>
      <c r="BF2468" s="13">
        <f t="shared" si="3903"/>
        <v>1.4</v>
      </c>
      <c r="BG2468" s="13">
        <f t="shared" si="3904"/>
        <v>0</v>
      </c>
      <c r="BH2468" s="13">
        <f t="shared" si="3905"/>
        <v>0</v>
      </c>
      <c r="BI2468" s="13">
        <f t="shared" si="3906"/>
        <v>0</v>
      </c>
      <c r="BJ2468" s="12">
        <f t="shared" si="3908"/>
        <v>27.649999999999995</v>
      </c>
    </row>
    <row r="2469" spans="1:62" ht="15.75">
      <c r="A2469" s="14"/>
      <c r="B2469" s="14"/>
      <c r="C2469" s="12" t="s">
        <v>27</v>
      </c>
      <c r="D2469" s="12">
        <f>'Harian 2024'!D2502</f>
        <v>10</v>
      </c>
      <c r="E2469" s="12">
        <f>'Harian 2024'!E2502</f>
        <v>8</v>
      </c>
      <c r="F2469" s="12">
        <f>'Harian 2024'!F2502</f>
        <v>10</v>
      </c>
      <c r="G2469" s="12">
        <f>'Harian 2024'!G2502</f>
        <v>24</v>
      </c>
      <c r="H2469" s="12">
        <f>'Harian 2024'!H2502</f>
        <v>29</v>
      </c>
      <c r="I2469" s="12">
        <f>'Harian 2024'!I2502</f>
        <v>24</v>
      </c>
      <c r="J2469" s="12">
        <f>'Harian 2024'!J2502</f>
        <v>23</v>
      </c>
      <c r="K2469" s="12">
        <f>'Harian 2024'!K2502</f>
        <v>28</v>
      </c>
      <c r="L2469" s="12">
        <f>'Harian 2024'!L2502</f>
        <v>11</v>
      </c>
      <c r="M2469" s="12">
        <f>'Harian 2024'!M2502</f>
        <v>3</v>
      </c>
      <c r="N2469" s="12">
        <f>'Harian 2024'!N2502</f>
        <v>6</v>
      </c>
      <c r="O2469" s="12">
        <f>'Harian 2024'!O2502</f>
        <v>5</v>
      </c>
      <c r="P2469" s="12">
        <f>'Harian 2024'!P2502</f>
        <v>4</v>
      </c>
      <c r="Q2469" s="12">
        <f>'Harian 2024'!Q2502</f>
        <v>3</v>
      </c>
      <c r="R2469" s="12">
        <f>'Harian 2024'!R2502</f>
        <v>0</v>
      </c>
      <c r="S2469" s="12">
        <f>'Harian 2024'!S2502</f>
        <v>15</v>
      </c>
      <c r="T2469" s="12">
        <f>'Harian 2024'!T2502</f>
        <v>0</v>
      </c>
      <c r="U2469" s="12">
        <f t="shared" si="3907"/>
        <v>193</v>
      </c>
      <c r="W2469" s="23" t="s">
        <v>27</v>
      </c>
      <c r="X2469" s="24">
        <v>0.43</v>
      </c>
      <c r="Y2469" s="24">
        <v>0.43</v>
      </c>
      <c r="Z2469" s="24">
        <v>0.43</v>
      </c>
      <c r="AA2469" s="24">
        <v>0.43</v>
      </c>
      <c r="AB2469" s="24">
        <v>0.43</v>
      </c>
      <c r="AC2469" s="24">
        <v>0.43</v>
      </c>
      <c r="AD2469" s="24">
        <v>0.43</v>
      </c>
      <c r="AE2469" s="24">
        <v>0.43</v>
      </c>
      <c r="AF2469" s="24">
        <v>0.43</v>
      </c>
      <c r="AG2469" s="24">
        <v>0.43</v>
      </c>
      <c r="AH2469" s="24">
        <v>0.43</v>
      </c>
      <c r="AI2469" s="24">
        <v>0.43</v>
      </c>
      <c r="AJ2469" s="24">
        <v>0.43</v>
      </c>
      <c r="AK2469" s="24">
        <v>0.43</v>
      </c>
      <c r="AL2469" s="24">
        <v>0.43</v>
      </c>
      <c r="AM2469" s="24">
        <v>0.43</v>
      </c>
      <c r="AN2469" s="24">
        <v>0.43</v>
      </c>
      <c r="AP2469" s="14"/>
      <c r="AQ2469" s="14"/>
      <c r="AR2469" s="12" t="s">
        <v>27</v>
      </c>
      <c r="AS2469" s="13">
        <f t="shared" si="3891"/>
        <v>4.3</v>
      </c>
      <c r="AT2469" s="13">
        <f t="shared" si="3891"/>
        <v>3.44</v>
      </c>
      <c r="AU2469" s="13">
        <f t="shared" si="3892"/>
        <v>4.3</v>
      </c>
      <c r="AV2469" s="13">
        <f t="shared" si="3893"/>
        <v>10.32</v>
      </c>
      <c r="AW2469" s="13">
        <f t="shared" si="3894"/>
        <v>12.47</v>
      </c>
      <c r="AX2469" s="13">
        <f t="shared" si="3895"/>
        <v>10.32</v>
      </c>
      <c r="AY2469" s="13">
        <f t="shared" si="3896"/>
        <v>9.89</v>
      </c>
      <c r="AZ2469" s="13">
        <f t="shared" si="3897"/>
        <v>12.04</v>
      </c>
      <c r="BA2469" s="13">
        <f t="shared" si="3898"/>
        <v>4.7299999999999995</v>
      </c>
      <c r="BB2469" s="13">
        <f t="shared" si="3899"/>
        <v>1.29</v>
      </c>
      <c r="BC2469" s="13">
        <f t="shared" si="3900"/>
        <v>2.58</v>
      </c>
      <c r="BD2469" s="13">
        <f t="shared" si="3901"/>
        <v>2.15</v>
      </c>
      <c r="BE2469" s="13">
        <f t="shared" si="3902"/>
        <v>1.72</v>
      </c>
      <c r="BF2469" s="13">
        <f t="shared" si="3903"/>
        <v>1.29</v>
      </c>
      <c r="BG2469" s="13">
        <f t="shared" si="3904"/>
        <v>0</v>
      </c>
      <c r="BH2469" s="13">
        <f t="shared" si="3905"/>
        <v>6.45</v>
      </c>
      <c r="BI2469" s="13">
        <f t="shared" si="3906"/>
        <v>0</v>
      </c>
      <c r="BJ2469" s="12">
        <f t="shared" si="3908"/>
        <v>82.990000000000023</v>
      </c>
    </row>
    <row r="2470" spans="1:62" ht="15.75">
      <c r="A2470" s="14"/>
      <c r="B2470" s="14"/>
      <c r="C2470" s="12" t="s">
        <v>28</v>
      </c>
      <c r="D2470" s="12">
        <f>'Harian 2024'!D2503</f>
        <v>6</v>
      </c>
      <c r="E2470" s="12">
        <f>'Harian 2024'!E2503</f>
        <v>9</v>
      </c>
      <c r="F2470" s="12">
        <f>'Harian 2024'!F2503</f>
        <v>12</v>
      </c>
      <c r="G2470" s="12">
        <f>'Harian 2024'!G2503</f>
        <v>11</v>
      </c>
      <c r="H2470" s="12">
        <f>'Harian 2024'!H2503</f>
        <v>17</v>
      </c>
      <c r="I2470" s="12">
        <f>'Harian 2024'!I2503</f>
        <v>33</v>
      </c>
      <c r="J2470" s="12">
        <f>'Harian 2024'!J2503</f>
        <v>32</v>
      </c>
      <c r="K2470" s="12">
        <f>'Harian 2024'!K2503</f>
        <v>32</v>
      </c>
      <c r="L2470" s="12">
        <f>'Harian 2024'!L2503</f>
        <v>8</v>
      </c>
      <c r="M2470" s="12">
        <f>'Harian 2024'!M2503</f>
        <v>4</v>
      </c>
      <c r="N2470" s="12">
        <f>'Harian 2024'!N2503</f>
        <v>9</v>
      </c>
      <c r="O2470" s="12">
        <f>'Harian 2024'!O2503</f>
        <v>6</v>
      </c>
      <c r="P2470" s="12">
        <f>'Harian 2024'!P2503</f>
        <v>3</v>
      </c>
      <c r="Q2470" s="12">
        <f>'Harian 2024'!Q2503</f>
        <v>4</v>
      </c>
      <c r="R2470" s="12">
        <f>'Harian 2024'!R2503</f>
        <v>0</v>
      </c>
      <c r="S2470" s="12">
        <f>'Harian 2024'!S2503</f>
        <v>12</v>
      </c>
      <c r="T2470" s="12">
        <f>'Harian 2024'!T2503</f>
        <v>0</v>
      </c>
      <c r="U2470" s="12">
        <f t="shared" si="3907"/>
        <v>192</v>
      </c>
      <c r="W2470" s="23" t="s">
        <v>28</v>
      </c>
      <c r="X2470" s="24">
        <v>0.5</v>
      </c>
      <c r="Y2470" s="24">
        <v>0.5</v>
      </c>
      <c r="Z2470" s="24">
        <v>0.5</v>
      </c>
      <c r="AA2470" s="24">
        <v>0.5</v>
      </c>
      <c r="AB2470" s="24">
        <v>0.5</v>
      </c>
      <c r="AC2470" s="24">
        <v>0.5</v>
      </c>
      <c r="AD2470" s="24">
        <v>0.5</v>
      </c>
      <c r="AE2470" s="24">
        <v>0.5</v>
      </c>
      <c r="AF2470" s="24">
        <v>0.5</v>
      </c>
      <c r="AG2470" s="24">
        <v>0.5</v>
      </c>
      <c r="AH2470" s="24">
        <v>0.5</v>
      </c>
      <c r="AI2470" s="24">
        <v>0.5</v>
      </c>
      <c r="AJ2470" s="24">
        <v>0.5</v>
      </c>
      <c r="AK2470" s="24">
        <v>0.5</v>
      </c>
      <c r="AL2470" s="24">
        <v>0.5</v>
      </c>
      <c r="AM2470" s="24">
        <v>0.5</v>
      </c>
      <c r="AN2470" s="24">
        <v>0.5</v>
      </c>
      <c r="AP2470" s="14"/>
      <c r="AQ2470" s="14"/>
      <c r="AR2470" s="12" t="s">
        <v>28</v>
      </c>
      <c r="AS2470" s="13">
        <f t="shared" si="3891"/>
        <v>3</v>
      </c>
      <c r="AT2470" s="13">
        <f t="shared" si="3891"/>
        <v>4.5</v>
      </c>
      <c r="AU2470" s="13">
        <f t="shared" si="3892"/>
        <v>6</v>
      </c>
      <c r="AV2470" s="13">
        <f t="shared" si="3893"/>
        <v>5.5</v>
      </c>
      <c r="AW2470" s="13">
        <f t="shared" si="3894"/>
        <v>8.5</v>
      </c>
      <c r="AX2470" s="13">
        <f t="shared" si="3895"/>
        <v>16.5</v>
      </c>
      <c r="AY2470" s="13">
        <f t="shared" si="3896"/>
        <v>16</v>
      </c>
      <c r="AZ2470" s="13">
        <f t="shared" si="3897"/>
        <v>16</v>
      </c>
      <c r="BA2470" s="13">
        <f t="shared" si="3898"/>
        <v>4</v>
      </c>
      <c r="BB2470" s="13">
        <f t="shared" si="3899"/>
        <v>2</v>
      </c>
      <c r="BC2470" s="13">
        <f t="shared" si="3900"/>
        <v>4.5</v>
      </c>
      <c r="BD2470" s="13">
        <f t="shared" si="3901"/>
        <v>3</v>
      </c>
      <c r="BE2470" s="13">
        <f t="shared" si="3902"/>
        <v>1.5</v>
      </c>
      <c r="BF2470" s="13">
        <f t="shared" si="3903"/>
        <v>2</v>
      </c>
      <c r="BG2470" s="13">
        <f t="shared" si="3904"/>
        <v>0</v>
      </c>
      <c r="BH2470" s="13">
        <f t="shared" si="3905"/>
        <v>6</v>
      </c>
      <c r="BI2470" s="13">
        <f t="shared" si="3906"/>
        <v>0</v>
      </c>
      <c r="BJ2470" s="12">
        <f t="shared" si="3908"/>
        <v>96</v>
      </c>
    </row>
    <row r="2471" spans="1:62" ht="15.75">
      <c r="A2471" s="14"/>
      <c r="B2471" s="14"/>
      <c r="C2471" s="12" t="s">
        <v>35</v>
      </c>
      <c r="D2471" s="12">
        <f>'Harian 2024'!D2504</f>
        <v>9</v>
      </c>
      <c r="E2471" s="12">
        <f>'Harian 2024'!E2504</f>
        <v>9</v>
      </c>
      <c r="F2471" s="12">
        <f>'Harian 2024'!F2504</f>
        <v>10</v>
      </c>
      <c r="G2471" s="12">
        <f>'Harian 2024'!G2504</f>
        <v>39</v>
      </c>
      <c r="H2471" s="12">
        <f>'Harian 2024'!H2504</f>
        <v>23</v>
      </c>
      <c r="I2471" s="12">
        <f>'Harian 2024'!I2504</f>
        <v>36</v>
      </c>
      <c r="J2471" s="12">
        <f>'Harian 2024'!J2504</f>
        <v>32</v>
      </c>
      <c r="K2471" s="12">
        <f>'Harian 2024'!K2504</f>
        <v>25</v>
      </c>
      <c r="L2471" s="12">
        <f>'Harian 2024'!L2504</f>
        <v>14</v>
      </c>
      <c r="M2471" s="12">
        <f>'Harian 2024'!M2504</f>
        <v>2</v>
      </c>
      <c r="N2471" s="12">
        <f>'Harian 2024'!N2504</f>
        <v>3</v>
      </c>
      <c r="O2471" s="12">
        <f>'Harian 2024'!O2504</f>
        <v>3</v>
      </c>
      <c r="P2471" s="12">
        <f>'Harian 2024'!P2504</f>
        <v>3</v>
      </c>
      <c r="Q2471" s="12">
        <f>'Harian 2024'!Q2504</f>
        <v>2</v>
      </c>
      <c r="R2471" s="12">
        <f>'Harian 2024'!R2504</f>
        <v>0</v>
      </c>
      <c r="S2471" s="12">
        <f>'Harian 2024'!S2504</f>
        <v>18</v>
      </c>
      <c r="T2471" s="12">
        <f>'Harian 2024'!T2504</f>
        <v>0</v>
      </c>
      <c r="U2471" s="12">
        <f t="shared" si="3907"/>
        <v>219</v>
      </c>
      <c r="W2471" s="23" t="s">
        <v>50</v>
      </c>
      <c r="X2471" s="24">
        <v>8.5000000000000006E-2</v>
      </c>
      <c r="Y2471" s="24">
        <v>8.5000000000000006E-2</v>
      </c>
      <c r="Z2471" s="24">
        <v>8.5000000000000006E-2</v>
      </c>
      <c r="AA2471" s="24">
        <v>8.5000000000000006E-2</v>
      </c>
      <c r="AB2471" s="24">
        <v>8.5000000000000006E-2</v>
      </c>
      <c r="AC2471" s="24">
        <v>8.5000000000000006E-2</v>
      </c>
      <c r="AD2471" s="24">
        <v>8.5000000000000006E-2</v>
      </c>
      <c r="AE2471" s="24">
        <v>8.5000000000000006E-2</v>
      </c>
      <c r="AF2471" s="24">
        <v>8.5000000000000006E-2</v>
      </c>
      <c r="AG2471" s="24">
        <v>8.5000000000000006E-2</v>
      </c>
      <c r="AH2471" s="24">
        <v>8.5000000000000006E-2</v>
      </c>
      <c r="AI2471" s="24">
        <v>8.5000000000000006E-2</v>
      </c>
      <c r="AJ2471" s="24">
        <v>8.5000000000000006E-2</v>
      </c>
      <c r="AK2471" s="24">
        <v>8.5000000000000006E-2</v>
      </c>
      <c r="AL2471" s="24">
        <v>8.5000000000000006E-2</v>
      </c>
      <c r="AM2471" s="24">
        <v>8.5000000000000006E-2</v>
      </c>
      <c r="AN2471" s="24">
        <v>8.5000000000000006E-2</v>
      </c>
      <c r="AP2471" s="14"/>
      <c r="AQ2471" s="14"/>
      <c r="AR2471" s="12" t="s">
        <v>29</v>
      </c>
      <c r="AS2471" s="13">
        <f t="shared" si="3891"/>
        <v>0.76500000000000001</v>
      </c>
      <c r="AT2471" s="13">
        <f t="shared" si="3891"/>
        <v>0.76500000000000001</v>
      </c>
      <c r="AU2471" s="13">
        <f t="shared" si="3892"/>
        <v>0.85000000000000009</v>
      </c>
      <c r="AV2471" s="13">
        <f t="shared" si="3893"/>
        <v>3.3150000000000004</v>
      </c>
      <c r="AW2471" s="13">
        <f t="shared" si="3894"/>
        <v>1.9550000000000001</v>
      </c>
      <c r="AX2471" s="13">
        <f t="shared" si="3895"/>
        <v>3.06</v>
      </c>
      <c r="AY2471" s="13">
        <f t="shared" si="3896"/>
        <v>2.72</v>
      </c>
      <c r="AZ2471" s="13">
        <f t="shared" si="3897"/>
        <v>2.125</v>
      </c>
      <c r="BA2471" s="13">
        <f t="shared" si="3898"/>
        <v>1.1900000000000002</v>
      </c>
      <c r="BB2471" s="13">
        <f t="shared" si="3899"/>
        <v>0.17</v>
      </c>
      <c r="BC2471" s="13">
        <f t="shared" si="3900"/>
        <v>0.255</v>
      </c>
      <c r="BD2471" s="13">
        <f t="shared" si="3901"/>
        <v>0.255</v>
      </c>
      <c r="BE2471" s="13">
        <f t="shared" si="3902"/>
        <v>0.255</v>
      </c>
      <c r="BF2471" s="13">
        <f t="shared" si="3903"/>
        <v>0.17</v>
      </c>
      <c r="BG2471" s="13">
        <f t="shared" si="3904"/>
        <v>0</v>
      </c>
      <c r="BH2471" s="13">
        <f t="shared" si="3905"/>
        <v>1.53</v>
      </c>
      <c r="BI2471" s="13">
        <f t="shared" si="3906"/>
        <v>0</v>
      </c>
      <c r="BJ2471" s="12">
        <f t="shared" si="3908"/>
        <v>18.615000000000002</v>
      </c>
    </row>
    <row r="2472" spans="1:62" ht="15.75">
      <c r="A2472" s="14"/>
      <c r="B2472" s="14"/>
      <c r="C2472" s="12" t="s">
        <v>36</v>
      </c>
      <c r="D2472" s="12">
        <f>'Harian 2024'!D2505</f>
        <v>5</v>
      </c>
      <c r="E2472" s="12">
        <f>'Harian 2024'!E2505</f>
        <v>10</v>
      </c>
      <c r="F2472" s="12">
        <f>'Harian 2024'!F2505</f>
        <v>11</v>
      </c>
      <c r="G2472" s="12">
        <f>'Harian 2024'!G2505</f>
        <v>0</v>
      </c>
      <c r="H2472" s="12">
        <f>'Harian 2024'!H2505</f>
        <v>0</v>
      </c>
      <c r="I2472" s="12">
        <f>'Harian 2024'!I2505</f>
        <v>0</v>
      </c>
      <c r="J2472" s="12">
        <f>'Harian 2024'!J2505</f>
        <v>0</v>
      </c>
      <c r="K2472" s="12">
        <f>'Harian 2024'!K2505</f>
        <v>0</v>
      </c>
      <c r="L2472" s="12">
        <f>'Harian 2024'!L2505</f>
        <v>0</v>
      </c>
      <c r="M2472" s="12">
        <f>'Harian 2024'!M2505</f>
        <v>0</v>
      </c>
      <c r="N2472" s="12">
        <f>'Harian 2024'!N2505</f>
        <v>0</v>
      </c>
      <c r="O2472" s="12">
        <f>'Harian 2024'!O2505</f>
        <v>0</v>
      </c>
      <c r="P2472" s="12">
        <f>'Harian 2024'!P2505</f>
        <v>0</v>
      </c>
      <c r="Q2472" s="12">
        <f>'Harian 2024'!Q2505</f>
        <v>0</v>
      </c>
      <c r="R2472" s="12">
        <f>'Harian 2024'!R2505</f>
        <v>0</v>
      </c>
      <c r="S2472" s="12">
        <f>'Harian 2024'!S2505</f>
        <v>0</v>
      </c>
      <c r="T2472" s="12">
        <f>'Harian 2024'!T2505</f>
        <v>0</v>
      </c>
      <c r="U2472" s="12">
        <f t="shared" si="3907"/>
        <v>21</v>
      </c>
      <c r="W2472" s="23" t="s">
        <v>51</v>
      </c>
      <c r="X2472" s="24">
        <v>0.59</v>
      </c>
      <c r="Y2472" s="24">
        <v>0.59</v>
      </c>
      <c r="Z2472" s="24">
        <v>0.59</v>
      </c>
      <c r="AA2472" s="24">
        <v>0.59</v>
      </c>
      <c r="AB2472" s="24">
        <v>0.59</v>
      </c>
      <c r="AC2472" s="24">
        <v>0.59</v>
      </c>
      <c r="AD2472" s="24">
        <v>0.59</v>
      </c>
      <c r="AE2472" s="24">
        <v>0.59</v>
      </c>
      <c r="AF2472" s="24">
        <v>0.59</v>
      </c>
      <c r="AG2472" s="24">
        <v>0.59</v>
      </c>
      <c r="AH2472" s="24">
        <v>0.59</v>
      </c>
      <c r="AI2472" s="24">
        <v>0.59</v>
      </c>
      <c r="AJ2472" s="24">
        <v>0.59</v>
      </c>
      <c r="AK2472" s="24">
        <v>0.59</v>
      </c>
      <c r="AL2472" s="24">
        <v>0.59</v>
      </c>
      <c r="AM2472" s="24">
        <v>0.59</v>
      </c>
      <c r="AN2472" s="24">
        <v>0.59</v>
      </c>
      <c r="AP2472" s="14"/>
      <c r="AQ2472" s="14"/>
      <c r="AR2472" s="12" t="s">
        <v>30</v>
      </c>
      <c r="AS2472" s="13">
        <f t="shared" si="3891"/>
        <v>2.9499999999999997</v>
      </c>
      <c r="AT2472" s="13">
        <f t="shared" si="3891"/>
        <v>5.8999999999999995</v>
      </c>
      <c r="AU2472" s="13">
        <f t="shared" si="3892"/>
        <v>6.4899999999999993</v>
      </c>
      <c r="AV2472" s="13">
        <f t="shared" si="3893"/>
        <v>0</v>
      </c>
      <c r="AW2472" s="13">
        <f t="shared" si="3894"/>
        <v>0</v>
      </c>
      <c r="AX2472" s="13">
        <f t="shared" si="3895"/>
        <v>0</v>
      </c>
      <c r="AY2472" s="13">
        <f t="shared" si="3896"/>
        <v>0</v>
      </c>
      <c r="AZ2472" s="13">
        <f t="shared" si="3897"/>
        <v>0</v>
      </c>
      <c r="BA2472" s="13">
        <f t="shared" si="3898"/>
        <v>0</v>
      </c>
      <c r="BB2472" s="13">
        <f t="shared" si="3899"/>
        <v>0</v>
      </c>
      <c r="BC2472" s="13">
        <f t="shared" si="3900"/>
        <v>0</v>
      </c>
      <c r="BD2472" s="13">
        <f t="shared" si="3901"/>
        <v>0</v>
      </c>
      <c r="BE2472" s="13">
        <f t="shared" si="3902"/>
        <v>0</v>
      </c>
      <c r="BF2472" s="13">
        <f t="shared" si="3903"/>
        <v>0</v>
      </c>
      <c r="BG2472" s="13">
        <f t="shared" si="3904"/>
        <v>0</v>
      </c>
      <c r="BH2472" s="13">
        <f t="shared" si="3905"/>
        <v>0</v>
      </c>
      <c r="BI2472" s="13">
        <f t="shared" si="3906"/>
        <v>0</v>
      </c>
      <c r="BJ2472" s="12">
        <f t="shared" si="3908"/>
        <v>12.389999999999999</v>
      </c>
    </row>
    <row r="2473" spans="1:62" ht="15.75">
      <c r="A2473" s="14"/>
      <c r="B2473" s="14"/>
      <c r="C2473" s="12" t="s">
        <v>31</v>
      </c>
      <c r="D2473" s="12">
        <f>'Harian 2024'!D2506</f>
        <v>4</v>
      </c>
      <c r="E2473" s="12">
        <f>'Harian 2024'!E2506</f>
        <v>9</v>
      </c>
      <c r="F2473" s="12">
        <f>'Harian 2024'!F2506</f>
        <v>7</v>
      </c>
      <c r="G2473" s="12">
        <f>'Harian 2024'!G2506</f>
        <v>0</v>
      </c>
      <c r="H2473" s="12">
        <f>'Harian 2024'!H2506</f>
        <v>0</v>
      </c>
      <c r="I2473" s="12">
        <f>'Harian 2024'!I2506</f>
        <v>0</v>
      </c>
      <c r="J2473" s="12">
        <f>'Harian 2024'!J2506</f>
        <v>0</v>
      </c>
      <c r="K2473" s="12">
        <f>'Harian 2024'!K2506</f>
        <v>0</v>
      </c>
      <c r="L2473" s="12">
        <f>'Harian 2024'!L2506</f>
        <v>0</v>
      </c>
      <c r="M2473" s="12">
        <f>'Harian 2024'!M2506</f>
        <v>0</v>
      </c>
      <c r="N2473" s="12">
        <f>'Harian 2024'!N2506</f>
        <v>3</v>
      </c>
      <c r="O2473" s="12">
        <f>'Harian 2024'!O2506</f>
        <v>1</v>
      </c>
      <c r="P2473" s="12">
        <f>'Harian 2024'!P2506</f>
        <v>0</v>
      </c>
      <c r="Q2473" s="12">
        <f>'Harian 2024'!Q2506</f>
        <v>0</v>
      </c>
      <c r="R2473" s="12">
        <f>'Harian 2024'!R2506</f>
        <v>0</v>
      </c>
      <c r="S2473" s="12">
        <f>'Harian 2024'!S2506</f>
        <v>0</v>
      </c>
      <c r="T2473" s="12">
        <f>'Harian 2024'!T2506</f>
        <v>0</v>
      </c>
      <c r="U2473" s="12">
        <f t="shared" si="3907"/>
        <v>20</v>
      </c>
      <c r="W2473" s="23" t="s">
        <v>31</v>
      </c>
      <c r="X2473" s="24">
        <v>0.56999999999999995</v>
      </c>
      <c r="Y2473" s="24">
        <v>0.56999999999999995</v>
      </c>
      <c r="Z2473" s="24">
        <v>0.56999999999999995</v>
      </c>
      <c r="AA2473" s="24">
        <v>0.56999999999999995</v>
      </c>
      <c r="AB2473" s="24">
        <v>0.56999999999999995</v>
      </c>
      <c r="AC2473" s="24">
        <v>0.56999999999999995</v>
      </c>
      <c r="AD2473" s="24">
        <v>0.56999999999999995</v>
      </c>
      <c r="AE2473" s="24">
        <v>0.56999999999999995</v>
      </c>
      <c r="AF2473" s="24">
        <v>0.56999999999999995</v>
      </c>
      <c r="AG2473" s="24">
        <v>0.56999999999999995</v>
      </c>
      <c r="AH2473" s="24">
        <v>0.56999999999999995</v>
      </c>
      <c r="AI2473" s="24">
        <v>0.56999999999999995</v>
      </c>
      <c r="AJ2473" s="24">
        <v>0.56999999999999995</v>
      </c>
      <c r="AK2473" s="24">
        <v>0.56999999999999995</v>
      </c>
      <c r="AL2473" s="24">
        <v>0.56999999999999995</v>
      </c>
      <c r="AM2473" s="24">
        <v>0.56999999999999995</v>
      </c>
      <c r="AN2473" s="24">
        <v>0.56999999999999995</v>
      </c>
      <c r="AP2473" s="14"/>
      <c r="AQ2473" s="14"/>
      <c r="AR2473" s="12" t="s">
        <v>31</v>
      </c>
      <c r="AS2473" s="13">
        <f t="shared" si="3891"/>
        <v>2.2799999999999998</v>
      </c>
      <c r="AT2473" s="13">
        <f t="shared" si="3891"/>
        <v>5.13</v>
      </c>
      <c r="AU2473" s="13">
        <f t="shared" si="3892"/>
        <v>3.9899999999999998</v>
      </c>
      <c r="AV2473" s="13">
        <f t="shared" si="3893"/>
        <v>0</v>
      </c>
      <c r="AW2473" s="13">
        <f t="shared" si="3894"/>
        <v>0</v>
      </c>
      <c r="AX2473" s="13">
        <f t="shared" si="3895"/>
        <v>0</v>
      </c>
      <c r="AY2473" s="13">
        <f t="shared" si="3896"/>
        <v>0</v>
      </c>
      <c r="AZ2473" s="13">
        <f t="shared" si="3897"/>
        <v>0</v>
      </c>
      <c r="BA2473" s="13">
        <f t="shared" si="3898"/>
        <v>0</v>
      </c>
      <c r="BB2473" s="13">
        <f t="shared" si="3899"/>
        <v>0</v>
      </c>
      <c r="BC2473" s="13">
        <f t="shared" si="3900"/>
        <v>1.71</v>
      </c>
      <c r="BD2473" s="13">
        <f t="shared" si="3901"/>
        <v>0.56999999999999995</v>
      </c>
      <c r="BE2473" s="13">
        <f t="shared" si="3902"/>
        <v>0</v>
      </c>
      <c r="BF2473" s="13">
        <f t="shared" si="3903"/>
        <v>0</v>
      </c>
      <c r="BG2473" s="13">
        <f t="shared" si="3904"/>
        <v>0</v>
      </c>
      <c r="BH2473" s="13">
        <f t="shared" si="3905"/>
        <v>0</v>
      </c>
      <c r="BI2473" s="13">
        <f t="shared" si="3906"/>
        <v>0</v>
      </c>
      <c r="BJ2473" s="12">
        <f t="shared" si="3908"/>
        <v>11.399999999999999</v>
      </c>
    </row>
    <row r="2474" spans="1:62" ht="15.75">
      <c r="A2474" s="16"/>
      <c r="B2474" s="16"/>
      <c r="C2474" s="12" t="s">
        <v>32</v>
      </c>
      <c r="D2474" s="12">
        <f>'Harian 2024'!D2507</f>
        <v>0</v>
      </c>
      <c r="E2474" s="12">
        <f>'Harian 2024'!E2507</f>
        <v>0</v>
      </c>
      <c r="F2474" s="12">
        <f>'Harian 2024'!F2507</f>
        <v>0</v>
      </c>
      <c r="G2474" s="12">
        <f>'Harian 2024'!G2507</f>
        <v>5</v>
      </c>
      <c r="H2474" s="12">
        <f>'Harian 2024'!H2507</f>
        <v>14</v>
      </c>
      <c r="I2474" s="12">
        <f>'Harian 2024'!I2507</f>
        <v>9</v>
      </c>
      <c r="J2474" s="12">
        <f>'Harian 2024'!J2507</f>
        <v>9</v>
      </c>
      <c r="K2474" s="12">
        <f>'Harian 2024'!K2507</f>
        <v>6</v>
      </c>
      <c r="L2474" s="12">
        <f>'Harian 2024'!L2507</f>
        <v>3</v>
      </c>
      <c r="M2474" s="12">
        <f>'Harian 2024'!M2507</f>
        <v>0</v>
      </c>
      <c r="N2474" s="12">
        <f>'Harian 2024'!N2507</f>
        <v>0</v>
      </c>
      <c r="O2474" s="12">
        <f>'Harian 2024'!O2507</f>
        <v>5</v>
      </c>
      <c r="P2474" s="12">
        <f>'Harian 2024'!P2507</f>
        <v>0</v>
      </c>
      <c r="Q2474" s="12">
        <f>'Harian 2024'!Q2507</f>
        <v>0</v>
      </c>
      <c r="R2474" s="12">
        <f>'Harian 2024'!R2507</f>
        <v>0</v>
      </c>
      <c r="S2474" s="12">
        <f>'Harian 2024'!S2507</f>
        <v>0</v>
      </c>
      <c r="T2474" s="12">
        <f>'Harian 2024'!T2507</f>
        <v>0</v>
      </c>
      <c r="U2474" s="12">
        <f t="shared" si="3907"/>
        <v>51</v>
      </c>
      <c r="W2474" s="23" t="s">
        <v>32</v>
      </c>
      <c r="X2474" s="24">
        <v>0.4</v>
      </c>
      <c r="Y2474" s="24">
        <v>0.4</v>
      </c>
      <c r="Z2474" s="24">
        <v>0.4</v>
      </c>
      <c r="AA2474" s="24">
        <v>0.4</v>
      </c>
      <c r="AB2474" s="24">
        <v>0.4</v>
      </c>
      <c r="AC2474" s="24">
        <v>0.4</v>
      </c>
      <c r="AD2474" s="24">
        <v>0.4</v>
      </c>
      <c r="AE2474" s="24">
        <v>0.4</v>
      </c>
      <c r="AF2474" s="24">
        <v>0.4</v>
      </c>
      <c r="AG2474" s="24">
        <v>0.4</v>
      </c>
      <c r="AH2474" s="24">
        <v>0.4</v>
      </c>
      <c r="AI2474" s="24">
        <v>0.4</v>
      </c>
      <c r="AJ2474" s="24">
        <v>0.4</v>
      </c>
      <c r="AK2474" s="24">
        <v>0.4</v>
      </c>
      <c r="AL2474" s="24">
        <v>0.4</v>
      </c>
      <c r="AM2474" s="24">
        <v>0.4</v>
      </c>
      <c r="AN2474" s="24">
        <v>0.4</v>
      </c>
      <c r="AP2474" s="16"/>
      <c r="AQ2474" s="16"/>
      <c r="AR2474" s="12" t="s">
        <v>32</v>
      </c>
      <c r="AS2474" s="13">
        <f t="shared" si="3891"/>
        <v>0</v>
      </c>
      <c r="AT2474" s="13">
        <f t="shared" si="3891"/>
        <v>0</v>
      </c>
      <c r="AU2474" s="13">
        <f t="shared" si="3892"/>
        <v>0</v>
      </c>
      <c r="AV2474" s="13">
        <f t="shared" si="3893"/>
        <v>2</v>
      </c>
      <c r="AW2474" s="13">
        <f t="shared" si="3894"/>
        <v>5.6000000000000005</v>
      </c>
      <c r="AX2474" s="13">
        <f t="shared" si="3895"/>
        <v>3.6</v>
      </c>
      <c r="AY2474" s="13">
        <f t="shared" si="3896"/>
        <v>3.6</v>
      </c>
      <c r="AZ2474" s="13">
        <f t="shared" si="3897"/>
        <v>2.4000000000000004</v>
      </c>
      <c r="BA2474" s="13">
        <f t="shared" si="3898"/>
        <v>1.2000000000000002</v>
      </c>
      <c r="BB2474" s="13">
        <f t="shared" si="3899"/>
        <v>0</v>
      </c>
      <c r="BC2474" s="13">
        <f t="shared" si="3900"/>
        <v>0</v>
      </c>
      <c r="BD2474" s="13">
        <f t="shared" si="3901"/>
        <v>2</v>
      </c>
      <c r="BE2474" s="13">
        <f t="shared" si="3902"/>
        <v>0</v>
      </c>
      <c r="BF2474" s="13">
        <f t="shared" si="3903"/>
        <v>0</v>
      </c>
      <c r="BG2474" s="13">
        <f t="shared" si="3904"/>
        <v>0</v>
      </c>
      <c r="BH2474" s="13">
        <f t="shared" si="3905"/>
        <v>0</v>
      </c>
      <c r="BI2474" s="13">
        <f t="shared" si="3906"/>
        <v>0</v>
      </c>
      <c r="BJ2474" s="12">
        <f t="shared" si="3908"/>
        <v>20.400000000000002</v>
      </c>
    </row>
    <row r="2475" spans="1:62">
      <c r="A2475" s="17"/>
      <c r="B2475" s="18"/>
      <c r="C2475" s="19" t="s">
        <v>33</v>
      </c>
      <c r="D2475" s="19">
        <f>SUM(D2466:D2474)</f>
        <v>34</v>
      </c>
      <c r="E2475" s="19">
        <f>SUM(E2466:E2474)</f>
        <v>45</v>
      </c>
      <c r="F2475" s="19">
        <f t="shared" ref="F2475:U2475" si="3909">SUM(F2466:F2474)</f>
        <v>60</v>
      </c>
      <c r="G2475" s="19">
        <f t="shared" si="3909"/>
        <v>141</v>
      </c>
      <c r="H2475" s="19">
        <f t="shared" si="3909"/>
        <v>149</v>
      </c>
      <c r="I2475" s="19">
        <f t="shared" si="3909"/>
        <v>160</v>
      </c>
      <c r="J2475" s="19">
        <f t="shared" si="3909"/>
        <v>169</v>
      </c>
      <c r="K2475" s="19">
        <f t="shared" si="3909"/>
        <v>162</v>
      </c>
      <c r="L2475" s="19">
        <f t="shared" si="3909"/>
        <v>64</v>
      </c>
      <c r="M2475" s="19">
        <f t="shared" si="3909"/>
        <v>9</v>
      </c>
      <c r="N2475" s="19">
        <f t="shared" si="3909"/>
        <v>21</v>
      </c>
      <c r="O2475" s="19">
        <f t="shared" si="3909"/>
        <v>39</v>
      </c>
      <c r="P2475" s="19">
        <f t="shared" si="3909"/>
        <v>20</v>
      </c>
      <c r="Q2475" s="19">
        <f t="shared" si="3909"/>
        <v>18</v>
      </c>
      <c r="R2475" s="19">
        <f t="shared" si="3909"/>
        <v>0</v>
      </c>
      <c r="S2475" s="19">
        <f t="shared" si="3909"/>
        <v>45</v>
      </c>
      <c r="T2475" s="19">
        <f t="shared" si="3909"/>
        <v>0</v>
      </c>
      <c r="U2475" s="19">
        <f t="shared" si="3909"/>
        <v>1102</v>
      </c>
      <c r="AP2475" s="35"/>
      <c r="AQ2475" s="36"/>
      <c r="AR2475" s="37" t="s">
        <v>33</v>
      </c>
      <c r="AS2475" s="37">
        <f>SUM(AS2466:AS2474)</f>
        <v>13.294999999999998</v>
      </c>
      <c r="AT2475" s="37">
        <f t="shared" ref="AT2475:BJ2475" si="3910">SUM(AT2466:AT2474)</f>
        <v>19.734999999999999</v>
      </c>
      <c r="AU2475" s="37">
        <f t="shared" si="3910"/>
        <v>24.119999999999997</v>
      </c>
      <c r="AV2475" s="37">
        <f t="shared" si="3910"/>
        <v>37.25</v>
      </c>
      <c r="AW2475" s="37">
        <f t="shared" si="3910"/>
        <v>46.29</v>
      </c>
      <c r="AX2475" s="37">
        <f t="shared" si="3910"/>
        <v>49.285000000000004</v>
      </c>
      <c r="AY2475" s="37">
        <f t="shared" si="3910"/>
        <v>51.67</v>
      </c>
      <c r="AZ2475" s="37">
        <f t="shared" si="3910"/>
        <v>51.279999999999994</v>
      </c>
      <c r="BA2475" s="37">
        <f t="shared" si="3910"/>
        <v>18.524999999999999</v>
      </c>
      <c r="BB2475" s="37">
        <f t="shared" si="3910"/>
        <v>3.46</v>
      </c>
      <c r="BC2475" s="37">
        <f t="shared" si="3910"/>
        <v>9.0449999999999999</v>
      </c>
      <c r="BD2475" s="37">
        <f t="shared" si="3910"/>
        <v>13.230000000000002</v>
      </c>
      <c r="BE2475" s="37">
        <f t="shared" si="3910"/>
        <v>6.125</v>
      </c>
      <c r="BF2475" s="37">
        <f t="shared" si="3910"/>
        <v>6.0649999999999995</v>
      </c>
      <c r="BG2475" s="37">
        <f t="shared" si="3910"/>
        <v>0</v>
      </c>
      <c r="BH2475" s="37">
        <f t="shared" si="3910"/>
        <v>13.979999999999999</v>
      </c>
      <c r="BI2475" s="37">
        <f t="shared" si="3910"/>
        <v>0</v>
      </c>
      <c r="BJ2475" s="37">
        <f t="shared" si="3910"/>
        <v>350.05999999999995</v>
      </c>
    </row>
    <row r="2478" spans="1:62" ht="106.5">
      <c r="A2478" s="8" t="s">
        <v>2</v>
      </c>
      <c r="B2478" s="8" t="s">
        <v>3</v>
      </c>
      <c r="C2478" s="8" t="s">
        <v>4</v>
      </c>
      <c r="D2478" s="9" t="str">
        <f>D5</f>
        <v>ANGGREK</v>
      </c>
      <c r="E2478" s="9" t="str">
        <f t="shared" ref="E2478:U2478" si="3911">E5</f>
        <v>BOUGENVIL</v>
      </c>
      <c r="F2478" s="9" t="str">
        <f t="shared" si="3911"/>
        <v>CAMELIA</v>
      </c>
      <c r="G2478" s="9" t="str">
        <f t="shared" si="3911"/>
        <v>DEWANDARU</v>
      </c>
      <c r="H2478" s="9" t="str">
        <f t="shared" si="3911"/>
        <v>EDELWEIS</v>
      </c>
      <c r="I2478" s="9" t="str">
        <f t="shared" si="3911"/>
        <v>FLAMBOYAN</v>
      </c>
      <c r="J2478" s="9" t="str">
        <f t="shared" si="3911"/>
        <v>GERANIUM</v>
      </c>
      <c r="K2478" s="9" t="str">
        <f t="shared" si="3911"/>
        <v>HELIKONIA</v>
      </c>
      <c r="L2478" s="9" t="str">
        <f t="shared" si="3911"/>
        <v>IVY</v>
      </c>
      <c r="M2478" s="9" t="str">
        <f t="shared" si="3911"/>
        <v>KANA</v>
      </c>
      <c r="N2478" s="9" t="str">
        <f t="shared" si="3911"/>
        <v>IGD</v>
      </c>
      <c r="O2478" s="9" t="str">
        <f t="shared" si="3911"/>
        <v>HCU</v>
      </c>
      <c r="P2478" s="9" t="str">
        <f t="shared" si="3911"/>
        <v>PENUNJANG</v>
      </c>
      <c r="Q2478" s="9" t="str">
        <f t="shared" si="3911"/>
        <v>PELAYANAN</v>
      </c>
      <c r="R2478" s="9" t="str">
        <f t="shared" si="3911"/>
        <v>ADMIN</v>
      </c>
      <c r="S2478" s="9" t="str">
        <f t="shared" si="3911"/>
        <v>ASRAMA</v>
      </c>
      <c r="T2478" s="9" t="str">
        <f t="shared" si="3911"/>
        <v>MASJID</v>
      </c>
      <c r="U2478" s="9" t="str">
        <f t="shared" si="3911"/>
        <v>JUMLAH</v>
      </c>
      <c r="W2478" s="21"/>
      <c r="X2478" s="22" t="str">
        <f>X5</f>
        <v>ANGGREK</v>
      </c>
      <c r="Y2478" s="22" t="str">
        <f>Y5</f>
        <v>BOUGENVIL</v>
      </c>
      <c r="Z2478" s="22" t="str">
        <f t="shared" ref="Z2478:AN2478" si="3912">Z5</f>
        <v>CAMELIA</v>
      </c>
      <c r="AA2478" s="22" t="str">
        <f t="shared" si="3912"/>
        <v>DEWANDARU</v>
      </c>
      <c r="AB2478" s="22" t="str">
        <f t="shared" si="3912"/>
        <v>EDELWEIS</v>
      </c>
      <c r="AC2478" s="22" t="str">
        <f t="shared" si="3912"/>
        <v>FLAMBOYAN</v>
      </c>
      <c r="AD2478" s="22" t="str">
        <f t="shared" si="3912"/>
        <v>GERANIUM</v>
      </c>
      <c r="AE2478" s="22" t="str">
        <f t="shared" si="3912"/>
        <v>HELIKONIA</v>
      </c>
      <c r="AF2478" s="22" t="str">
        <f t="shared" si="3912"/>
        <v>IVY</v>
      </c>
      <c r="AG2478" s="22" t="str">
        <f t="shared" si="3912"/>
        <v>KANA</v>
      </c>
      <c r="AH2478" s="22" t="str">
        <f t="shared" si="3912"/>
        <v>IGD</v>
      </c>
      <c r="AI2478" s="22" t="str">
        <f t="shared" si="3912"/>
        <v>HCU</v>
      </c>
      <c r="AJ2478" s="22" t="str">
        <f t="shared" si="3912"/>
        <v>PENUNJANG</v>
      </c>
      <c r="AK2478" s="22" t="str">
        <f t="shared" si="3912"/>
        <v>PELAYANAN</v>
      </c>
      <c r="AL2478" s="22" t="str">
        <f t="shared" si="3912"/>
        <v>ADMIN</v>
      </c>
      <c r="AM2478" s="22" t="str">
        <f t="shared" si="3912"/>
        <v>ASRAMA</v>
      </c>
      <c r="AN2478" s="22" t="str">
        <f t="shared" si="3912"/>
        <v>MASJID</v>
      </c>
      <c r="AP2478" s="33" t="s">
        <v>2</v>
      </c>
      <c r="AQ2478" s="33" t="s">
        <v>3</v>
      </c>
      <c r="AR2478" s="33" t="s">
        <v>4</v>
      </c>
      <c r="AS2478" s="34" t="str">
        <f>AS5</f>
        <v>ANGGREK</v>
      </c>
      <c r="AT2478" s="34" t="str">
        <f>AT5</f>
        <v>BOUGENVIL</v>
      </c>
      <c r="AU2478" s="34" t="str">
        <f t="shared" ref="AU2478:BJ2478" si="3913">AU5</f>
        <v>CAMELIA II</v>
      </c>
      <c r="AV2478" s="34" t="str">
        <f t="shared" si="3913"/>
        <v>DEWANDARU</v>
      </c>
      <c r="AW2478" s="34" t="str">
        <f t="shared" si="3913"/>
        <v>EDELWEIS</v>
      </c>
      <c r="AX2478" s="34" t="str">
        <f t="shared" si="3913"/>
        <v>FLAMBOYAN</v>
      </c>
      <c r="AY2478" s="34" t="str">
        <f t="shared" si="3913"/>
        <v>GERANIUM</v>
      </c>
      <c r="AZ2478" s="34" t="str">
        <f t="shared" si="3913"/>
        <v>HELIKONIA</v>
      </c>
      <c r="BA2478" s="34" t="str">
        <f t="shared" si="3913"/>
        <v>IVY</v>
      </c>
      <c r="BB2478" s="34" t="str">
        <f t="shared" si="3913"/>
        <v>KANA</v>
      </c>
      <c r="BC2478" s="34" t="str">
        <f t="shared" si="3913"/>
        <v>IGD</v>
      </c>
      <c r="BD2478" s="34" t="str">
        <f t="shared" si="3913"/>
        <v>HCU</v>
      </c>
      <c r="BE2478" s="34" t="str">
        <f t="shared" si="3913"/>
        <v>PENUNJANG</v>
      </c>
      <c r="BF2478" s="34" t="str">
        <f t="shared" si="3913"/>
        <v>PELAYANAN</v>
      </c>
      <c r="BG2478" s="34" t="str">
        <f t="shared" si="3913"/>
        <v>ADMIN</v>
      </c>
      <c r="BH2478" s="34" t="str">
        <f t="shared" si="3913"/>
        <v>ASRAMA</v>
      </c>
      <c r="BI2478" s="34" t="str">
        <f t="shared" si="3913"/>
        <v>MASJID</v>
      </c>
      <c r="BJ2478" s="34" t="str">
        <f t="shared" si="3913"/>
        <v>JUMLAH</v>
      </c>
    </row>
    <row r="2479" spans="1:62" ht="15.75">
      <c r="A2479" s="10">
        <f>A2466+1</f>
        <v>8</v>
      </c>
      <c r="B2479" s="11" t="s">
        <v>38</v>
      </c>
      <c r="C2479" s="12" t="s">
        <v>24</v>
      </c>
      <c r="D2479" s="12">
        <f>'Harian 2024'!D2512</f>
        <v>0</v>
      </c>
      <c r="E2479" s="12">
        <f>'Harian 2024'!E2512</f>
        <v>0</v>
      </c>
      <c r="F2479" s="12">
        <f>'Harian 2024'!F2512</f>
        <v>0</v>
      </c>
      <c r="G2479" s="12">
        <f>'Harian 2024'!G2512</f>
        <v>18</v>
      </c>
      <c r="H2479" s="12">
        <f>'Harian 2024'!H2512</f>
        <v>28</v>
      </c>
      <c r="I2479" s="12">
        <f>'Harian 2024'!I2512</f>
        <v>29</v>
      </c>
      <c r="J2479" s="12">
        <f>'Harian 2024'!J2512</f>
        <v>28</v>
      </c>
      <c r="K2479" s="12">
        <f>'Harian 2024'!K2512</f>
        <v>28</v>
      </c>
      <c r="L2479" s="12">
        <f>'Harian 2024'!L2512</f>
        <v>13</v>
      </c>
      <c r="M2479" s="12">
        <f>'Harian 2024'!M2512</f>
        <v>0</v>
      </c>
      <c r="N2479" s="12">
        <f>'Harian 2024'!N2512</f>
        <v>0</v>
      </c>
      <c r="O2479" s="12">
        <f>'Harian 2024'!O2512</f>
        <v>11</v>
      </c>
      <c r="P2479" s="12">
        <f>'Harian 2024'!P2512</f>
        <v>7</v>
      </c>
      <c r="Q2479" s="12">
        <f>'Harian 2024'!Q2512</f>
        <v>9</v>
      </c>
      <c r="R2479" s="12">
        <f>'Harian 2024'!R2512</f>
        <v>0</v>
      </c>
      <c r="S2479" s="12">
        <f>'Harian 2024'!S2512</f>
        <v>0</v>
      </c>
      <c r="T2479" s="12">
        <f>'Harian 2024'!T2512</f>
        <v>0</v>
      </c>
      <c r="U2479" s="12">
        <f>SUM(E2479:T2479)</f>
        <v>171</v>
      </c>
      <c r="W2479" s="23" t="s">
        <v>24</v>
      </c>
      <c r="X2479" s="24">
        <v>0.26500000000000001</v>
      </c>
      <c r="Y2479" s="24">
        <v>0.26500000000000001</v>
      </c>
      <c r="Z2479" s="24">
        <v>0.26500000000000001</v>
      </c>
      <c r="AA2479" s="24">
        <v>0.26500000000000001</v>
      </c>
      <c r="AB2479" s="24">
        <v>0.26500000000000001</v>
      </c>
      <c r="AC2479" s="24">
        <v>0.26500000000000001</v>
      </c>
      <c r="AD2479" s="24">
        <v>0.26500000000000001</v>
      </c>
      <c r="AE2479" s="24">
        <v>0.26500000000000001</v>
      </c>
      <c r="AF2479" s="24">
        <v>0.26500000000000001</v>
      </c>
      <c r="AG2479" s="24">
        <v>0.26500000000000001</v>
      </c>
      <c r="AH2479" s="24">
        <v>0.26500000000000001</v>
      </c>
      <c r="AI2479" s="24">
        <v>0.26500000000000001</v>
      </c>
      <c r="AJ2479" s="24">
        <v>0.26500000000000001</v>
      </c>
      <c r="AK2479" s="24">
        <v>0.26500000000000001</v>
      </c>
      <c r="AL2479" s="24">
        <v>0.26500000000000001</v>
      </c>
      <c r="AM2479" s="24">
        <v>0.26500000000000001</v>
      </c>
      <c r="AN2479" s="24">
        <v>0.26500000000000001</v>
      </c>
      <c r="AP2479" s="10">
        <f>AP2466+1</f>
        <v>8</v>
      </c>
      <c r="AQ2479" s="11" t="s">
        <v>23</v>
      </c>
      <c r="AR2479" s="12" t="s">
        <v>24</v>
      </c>
      <c r="AS2479" s="13">
        <f t="shared" ref="AS2479:AT2487" si="3914">D2479*X2479</f>
        <v>0</v>
      </c>
      <c r="AT2479" s="13">
        <f t="shared" si="3914"/>
        <v>0</v>
      </c>
      <c r="AU2479" s="13">
        <f t="shared" ref="AU2479:AU2487" si="3915">F2479*Z2479</f>
        <v>0</v>
      </c>
      <c r="AV2479" s="13">
        <f t="shared" ref="AV2479:AV2487" si="3916">G2479*AA2479</f>
        <v>4.7700000000000005</v>
      </c>
      <c r="AW2479" s="13">
        <f t="shared" ref="AW2479:AW2487" si="3917">H2479*AB2479</f>
        <v>7.42</v>
      </c>
      <c r="AX2479" s="13">
        <f t="shared" ref="AX2479:AX2487" si="3918">I2479*AC2479</f>
        <v>7.6850000000000005</v>
      </c>
      <c r="AY2479" s="13">
        <f t="shared" ref="AY2479:AY2487" si="3919">J2479*AD2479</f>
        <v>7.42</v>
      </c>
      <c r="AZ2479" s="13">
        <f t="shared" ref="AZ2479:AZ2487" si="3920">K2479*AE2479</f>
        <v>7.42</v>
      </c>
      <c r="BA2479" s="13">
        <f t="shared" ref="BA2479:BA2487" si="3921">L2479*AF2479</f>
        <v>3.4450000000000003</v>
      </c>
      <c r="BB2479" s="13">
        <f t="shared" ref="BB2479:BB2487" si="3922">M2479*AG2479</f>
        <v>0</v>
      </c>
      <c r="BC2479" s="13">
        <f t="shared" ref="BC2479:BC2487" si="3923">N2479*AH2479</f>
        <v>0</v>
      </c>
      <c r="BD2479" s="13">
        <f t="shared" ref="BD2479:BD2487" si="3924">O2479*AI2479</f>
        <v>2.915</v>
      </c>
      <c r="BE2479" s="13">
        <f t="shared" ref="BE2479:BE2487" si="3925">P2479*AJ2479</f>
        <v>1.855</v>
      </c>
      <c r="BF2479" s="13">
        <f t="shared" ref="BF2479:BF2487" si="3926">Q2479*AK2479</f>
        <v>2.3850000000000002</v>
      </c>
      <c r="BG2479" s="13">
        <f t="shared" ref="BG2479:BG2487" si="3927">R2479*AL2479</f>
        <v>0</v>
      </c>
      <c r="BH2479" s="13">
        <f t="shared" ref="BH2479:BH2487" si="3928">S2479*AM2479</f>
        <v>0</v>
      </c>
      <c r="BI2479" s="13">
        <f t="shared" ref="BI2479:BI2487" si="3929">T2479*AN2479</f>
        <v>0</v>
      </c>
      <c r="BJ2479" s="12">
        <f>SUM(AT2479:BI2479)</f>
        <v>45.314999999999998</v>
      </c>
    </row>
    <row r="2480" spans="1:62" ht="15.75">
      <c r="A2480" s="14"/>
      <c r="B2480" s="15">
        <f>B2467+1</f>
        <v>44750</v>
      </c>
      <c r="C2480" s="12" t="s">
        <v>25</v>
      </c>
      <c r="D2480" s="12">
        <f>'Harian 2024'!D2513</f>
        <v>0</v>
      </c>
      <c r="E2480" s="12">
        <f>'Harian 2024'!E2513</f>
        <v>0</v>
      </c>
      <c r="F2480" s="12">
        <f>'Harian 2024'!F2513</f>
        <v>0</v>
      </c>
      <c r="G2480" s="12">
        <f>'Harian 2024'!G2513</f>
        <v>19</v>
      </c>
      <c r="H2480" s="12">
        <f>'Harian 2024'!H2513</f>
        <v>26</v>
      </c>
      <c r="I2480" s="12">
        <f>'Harian 2024'!I2513</f>
        <v>30</v>
      </c>
      <c r="J2480" s="12">
        <f>'Harian 2024'!J2513</f>
        <v>26</v>
      </c>
      <c r="K2480" s="12">
        <f>'Harian 2024'!K2513</f>
        <v>27</v>
      </c>
      <c r="L2480" s="12">
        <f>'Harian 2024'!L2513</f>
        <v>14</v>
      </c>
      <c r="M2480" s="12">
        <f>'Harian 2024'!M2513</f>
        <v>0</v>
      </c>
      <c r="N2480" s="12">
        <f>'Harian 2024'!N2513</f>
        <v>0</v>
      </c>
      <c r="O2480" s="12">
        <f>'Harian 2024'!O2513</f>
        <v>3</v>
      </c>
      <c r="P2480" s="12">
        <f>'Harian 2024'!P2513</f>
        <v>0</v>
      </c>
      <c r="Q2480" s="12">
        <f>'Harian 2024'!Q2513</f>
        <v>2</v>
      </c>
      <c r="R2480" s="12">
        <f>'Harian 2024'!R2513</f>
        <v>0</v>
      </c>
      <c r="S2480" s="12">
        <f>'Harian 2024'!S2513</f>
        <v>0</v>
      </c>
      <c r="T2480" s="12">
        <f>'Harian 2024'!T2513</f>
        <v>0</v>
      </c>
      <c r="U2480" s="12">
        <f t="shared" ref="U2480:U2487" si="3930">SUM(E2480:T2480)</f>
        <v>147</v>
      </c>
      <c r="W2480" s="23" t="s">
        <v>25</v>
      </c>
      <c r="X2480" s="24">
        <v>0.22500000000000001</v>
      </c>
      <c r="Y2480" s="24">
        <v>0.22500000000000001</v>
      </c>
      <c r="Z2480" s="24">
        <v>0.22500000000000001</v>
      </c>
      <c r="AA2480" s="24">
        <v>0.22500000000000001</v>
      </c>
      <c r="AB2480" s="24">
        <v>0.22500000000000001</v>
      </c>
      <c r="AC2480" s="24">
        <v>0.22500000000000001</v>
      </c>
      <c r="AD2480" s="24">
        <v>0.22500000000000001</v>
      </c>
      <c r="AE2480" s="24">
        <v>0.22500000000000001</v>
      </c>
      <c r="AF2480" s="24">
        <v>0.22500000000000001</v>
      </c>
      <c r="AG2480" s="24">
        <v>0.22500000000000001</v>
      </c>
      <c r="AH2480" s="24">
        <v>0.22500000000000001</v>
      </c>
      <c r="AI2480" s="24">
        <v>0.22500000000000001</v>
      </c>
      <c r="AJ2480" s="24">
        <v>0.22500000000000001</v>
      </c>
      <c r="AK2480" s="24">
        <v>0.22500000000000001</v>
      </c>
      <c r="AL2480" s="24">
        <v>0.22500000000000001</v>
      </c>
      <c r="AM2480" s="24">
        <v>0.22500000000000001</v>
      </c>
      <c r="AN2480" s="24">
        <v>0.22500000000000001</v>
      </c>
      <c r="AP2480" s="14"/>
      <c r="AQ2480" s="15">
        <f>AQ2467+1</f>
        <v>44385</v>
      </c>
      <c r="AR2480" s="12" t="s">
        <v>25</v>
      </c>
      <c r="AS2480" s="13">
        <f t="shared" si="3914"/>
        <v>0</v>
      </c>
      <c r="AT2480" s="13">
        <f t="shared" si="3914"/>
        <v>0</v>
      </c>
      <c r="AU2480" s="13">
        <f t="shared" si="3915"/>
        <v>0</v>
      </c>
      <c r="AV2480" s="13">
        <f t="shared" si="3916"/>
        <v>4.2750000000000004</v>
      </c>
      <c r="AW2480" s="13">
        <f t="shared" si="3917"/>
        <v>5.8500000000000005</v>
      </c>
      <c r="AX2480" s="13">
        <f t="shared" si="3918"/>
        <v>6.75</v>
      </c>
      <c r="AY2480" s="13">
        <f t="shared" si="3919"/>
        <v>5.8500000000000005</v>
      </c>
      <c r="AZ2480" s="13">
        <f t="shared" si="3920"/>
        <v>6.0750000000000002</v>
      </c>
      <c r="BA2480" s="13">
        <f t="shared" si="3921"/>
        <v>3.15</v>
      </c>
      <c r="BB2480" s="13">
        <f t="shared" si="3922"/>
        <v>0</v>
      </c>
      <c r="BC2480" s="13">
        <f t="shared" si="3923"/>
        <v>0</v>
      </c>
      <c r="BD2480" s="13">
        <f t="shared" si="3924"/>
        <v>0.67500000000000004</v>
      </c>
      <c r="BE2480" s="13">
        <f t="shared" si="3925"/>
        <v>0</v>
      </c>
      <c r="BF2480" s="13">
        <f t="shared" si="3926"/>
        <v>0.45</v>
      </c>
      <c r="BG2480" s="13">
        <f t="shared" si="3927"/>
        <v>0</v>
      </c>
      <c r="BH2480" s="13">
        <f t="shared" si="3928"/>
        <v>0</v>
      </c>
      <c r="BI2480" s="13">
        <f t="shared" si="3929"/>
        <v>0</v>
      </c>
      <c r="BJ2480" s="12">
        <f t="shared" ref="BJ2480:BJ2487" si="3931">SUM(AT2480:BI2480)</f>
        <v>33.075000000000003</v>
      </c>
    </row>
    <row r="2481" spans="1:62" ht="15.75">
      <c r="A2481" s="14"/>
      <c r="B2481" s="14"/>
      <c r="C2481" s="12" t="s">
        <v>26</v>
      </c>
      <c r="D2481" s="12">
        <f>'Harian 2024'!D2514</f>
        <v>0</v>
      </c>
      <c r="E2481" s="12">
        <f>'Harian 2024'!E2514</f>
        <v>0</v>
      </c>
      <c r="F2481" s="12">
        <f>'Harian 2024'!F2514</f>
        <v>0</v>
      </c>
      <c r="G2481" s="12">
        <f>'Harian 2024'!G2514</f>
        <v>17</v>
      </c>
      <c r="H2481" s="12">
        <f>'Harian 2024'!H2514</f>
        <v>17</v>
      </c>
      <c r="I2481" s="12">
        <f>'Harian 2024'!I2514</f>
        <v>15</v>
      </c>
      <c r="J2481" s="12">
        <f>'Harian 2024'!J2514</f>
        <v>13</v>
      </c>
      <c r="K2481" s="12">
        <f>'Harian 2024'!K2514</f>
        <v>17</v>
      </c>
      <c r="L2481" s="12">
        <f>'Harian 2024'!L2514</f>
        <v>4</v>
      </c>
      <c r="M2481" s="12">
        <f>'Harian 2024'!M2514</f>
        <v>0</v>
      </c>
      <c r="N2481" s="12">
        <f>'Harian 2024'!N2514</f>
        <v>0</v>
      </c>
      <c r="O2481" s="12">
        <f>'Harian 2024'!O2514</f>
        <v>4</v>
      </c>
      <c r="P2481" s="12">
        <f>'Harian 2024'!P2514</f>
        <v>0</v>
      </c>
      <c r="Q2481" s="12">
        <f>'Harian 2024'!Q2514</f>
        <v>0</v>
      </c>
      <c r="R2481" s="12">
        <f>'Harian 2024'!R2514</f>
        <v>0</v>
      </c>
      <c r="S2481" s="12">
        <f>'Harian 2024'!S2514</f>
        <v>0</v>
      </c>
      <c r="T2481" s="12">
        <f>'Harian 2024'!T2514</f>
        <v>0</v>
      </c>
      <c r="U2481" s="12">
        <f t="shared" si="3930"/>
        <v>87</v>
      </c>
      <c r="W2481" s="23" t="s">
        <v>26</v>
      </c>
      <c r="X2481" s="24">
        <v>0.35</v>
      </c>
      <c r="Y2481" s="24">
        <v>0.35</v>
      </c>
      <c r="Z2481" s="24">
        <v>0.35</v>
      </c>
      <c r="AA2481" s="24">
        <v>0.35</v>
      </c>
      <c r="AB2481" s="24">
        <v>0.35</v>
      </c>
      <c r="AC2481" s="24">
        <v>0.35</v>
      </c>
      <c r="AD2481" s="24">
        <v>0.35</v>
      </c>
      <c r="AE2481" s="24">
        <v>0.35</v>
      </c>
      <c r="AF2481" s="24">
        <v>0.35</v>
      </c>
      <c r="AG2481" s="24">
        <v>0.35</v>
      </c>
      <c r="AH2481" s="24">
        <v>0.35</v>
      </c>
      <c r="AI2481" s="24">
        <v>0.35</v>
      </c>
      <c r="AJ2481" s="24">
        <v>0.35</v>
      </c>
      <c r="AK2481" s="24">
        <v>0.35</v>
      </c>
      <c r="AL2481" s="24">
        <v>0.35</v>
      </c>
      <c r="AM2481" s="24">
        <v>0.35</v>
      </c>
      <c r="AN2481" s="24">
        <v>0.35</v>
      </c>
      <c r="AP2481" s="14"/>
      <c r="AQ2481" s="14"/>
      <c r="AR2481" s="12" t="s">
        <v>26</v>
      </c>
      <c r="AS2481" s="13">
        <f t="shared" si="3914"/>
        <v>0</v>
      </c>
      <c r="AT2481" s="13">
        <f t="shared" si="3914"/>
        <v>0</v>
      </c>
      <c r="AU2481" s="13">
        <f t="shared" si="3915"/>
        <v>0</v>
      </c>
      <c r="AV2481" s="13">
        <f t="shared" si="3916"/>
        <v>5.9499999999999993</v>
      </c>
      <c r="AW2481" s="13">
        <f t="shared" si="3917"/>
        <v>5.9499999999999993</v>
      </c>
      <c r="AX2481" s="13">
        <f t="shared" si="3918"/>
        <v>5.25</v>
      </c>
      <c r="AY2481" s="13">
        <f t="shared" si="3919"/>
        <v>4.55</v>
      </c>
      <c r="AZ2481" s="13">
        <f t="shared" si="3920"/>
        <v>5.9499999999999993</v>
      </c>
      <c r="BA2481" s="13">
        <f t="shared" si="3921"/>
        <v>1.4</v>
      </c>
      <c r="BB2481" s="13">
        <f t="shared" si="3922"/>
        <v>0</v>
      </c>
      <c r="BC2481" s="13">
        <f t="shared" si="3923"/>
        <v>0</v>
      </c>
      <c r="BD2481" s="13">
        <f t="shared" si="3924"/>
        <v>1.4</v>
      </c>
      <c r="BE2481" s="13">
        <f t="shared" si="3925"/>
        <v>0</v>
      </c>
      <c r="BF2481" s="13">
        <f t="shared" si="3926"/>
        <v>0</v>
      </c>
      <c r="BG2481" s="13">
        <f t="shared" si="3927"/>
        <v>0</v>
      </c>
      <c r="BH2481" s="13">
        <f t="shared" si="3928"/>
        <v>0</v>
      </c>
      <c r="BI2481" s="13">
        <f t="shared" si="3929"/>
        <v>0</v>
      </c>
      <c r="BJ2481" s="12">
        <f t="shared" si="3931"/>
        <v>30.449999999999996</v>
      </c>
    </row>
    <row r="2482" spans="1:62" ht="15.75">
      <c r="A2482" s="14"/>
      <c r="B2482" s="14"/>
      <c r="C2482" s="12" t="s">
        <v>27</v>
      </c>
      <c r="D2482" s="12">
        <f>'Harian 2024'!D2515</f>
        <v>10</v>
      </c>
      <c r="E2482" s="12">
        <f>'Harian 2024'!E2515</f>
        <v>18</v>
      </c>
      <c r="F2482" s="12">
        <f>'Harian 2024'!F2515</f>
        <v>8</v>
      </c>
      <c r="G2482" s="12">
        <f>'Harian 2024'!G2515</f>
        <v>20</v>
      </c>
      <c r="H2482" s="12">
        <f>'Harian 2024'!H2515</f>
        <v>25</v>
      </c>
      <c r="I2482" s="12">
        <f>'Harian 2024'!I2515</f>
        <v>22</v>
      </c>
      <c r="J2482" s="12">
        <f>'Harian 2024'!J2515</f>
        <v>25</v>
      </c>
      <c r="K2482" s="12">
        <f>'Harian 2024'!K2515</f>
        <v>26</v>
      </c>
      <c r="L2482" s="12">
        <f>'Harian 2024'!L2515</f>
        <v>2</v>
      </c>
      <c r="M2482" s="12">
        <f>'Harian 2024'!M2515</f>
        <v>5</v>
      </c>
      <c r="N2482" s="12">
        <f>'Harian 2024'!N2515</f>
        <v>5</v>
      </c>
      <c r="O2482" s="12">
        <f>'Harian 2024'!O2515</f>
        <v>5</v>
      </c>
      <c r="P2482" s="12">
        <f>'Harian 2024'!P2515</f>
        <v>3</v>
      </c>
      <c r="Q2482" s="12">
        <f>'Harian 2024'!Q2515</f>
        <v>11</v>
      </c>
      <c r="R2482" s="12">
        <f>'Harian 2024'!R2515</f>
        <v>0</v>
      </c>
      <c r="S2482" s="12">
        <f>'Harian 2024'!S2515</f>
        <v>0</v>
      </c>
      <c r="T2482" s="12">
        <f>'Harian 2024'!T2515</f>
        <v>0</v>
      </c>
      <c r="U2482" s="12">
        <f t="shared" si="3930"/>
        <v>175</v>
      </c>
      <c r="W2482" s="23" t="s">
        <v>27</v>
      </c>
      <c r="X2482" s="24">
        <v>0.43</v>
      </c>
      <c r="Y2482" s="24">
        <v>0.43</v>
      </c>
      <c r="Z2482" s="24">
        <v>0.43</v>
      </c>
      <c r="AA2482" s="24">
        <v>0.43</v>
      </c>
      <c r="AB2482" s="24">
        <v>0.43</v>
      </c>
      <c r="AC2482" s="24">
        <v>0.43</v>
      </c>
      <c r="AD2482" s="24">
        <v>0.43</v>
      </c>
      <c r="AE2482" s="24">
        <v>0.43</v>
      </c>
      <c r="AF2482" s="24">
        <v>0.43</v>
      </c>
      <c r="AG2482" s="24">
        <v>0.43</v>
      </c>
      <c r="AH2482" s="24">
        <v>0.43</v>
      </c>
      <c r="AI2482" s="24">
        <v>0.43</v>
      </c>
      <c r="AJ2482" s="24">
        <v>0.43</v>
      </c>
      <c r="AK2482" s="24">
        <v>0.43</v>
      </c>
      <c r="AL2482" s="24">
        <v>0.43</v>
      </c>
      <c r="AM2482" s="24">
        <v>0.43</v>
      </c>
      <c r="AN2482" s="24">
        <v>0.43</v>
      </c>
      <c r="AP2482" s="14"/>
      <c r="AQ2482" s="14"/>
      <c r="AR2482" s="12" t="s">
        <v>27</v>
      </c>
      <c r="AS2482" s="13">
        <f t="shared" si="3914"/>
        <v>4.3</v>
      </c>
      <c r="AT2482" s="13">
        <f t="shared" si="3914"/>
        <v>7.74</v>
      </c>
      <c r="AU2482" s="13">
        <f t="shared" si="3915"/>
        <v>3.44</v>
      </c>
      <c r="AV2482" s="13">
        <f t="shared" si="3916"/>
        <v>8.6</v>
      </c>
      <c r="AW2482" s="13">
        <f t="shared" si="3917"/>
        <v>10.75</v>
      </c>
      <c r="AX2482" s="13">
        <f t="shared" si="3918"/>
        <v>9.4599999999999991</v>
      </c>
      <c r="AY2482" s="13">
        <f t="shared" si="3919"/>
        <v>10.75</v>
      </c>
      <c r="AZ2482" s="13">
        <f t="shared" si="3920"/>
        <v>11.18</v>
      </c>
      <c r="BA2482" s="13">
        <f t="shared" si="3921"/>
        <v>0.86</v>
      </c>
      <c r="BB2482" s="13">
        <f t="shared" si="3922"/>
        <v>2.15</v>
      </c>
      <c r="BC2482" s="13">
        <f t="shared" si="3923"/>
        <v>2.15</v>
      </c>
      <c r="BD2482" s="13">
        <f t="shared" si="3924"/>
        <v>2.15</v>
      </c>
      <c r="BE2482" s="13">
        <f t="shared" si="3925"/>
        <v>1.29</v>
      </c>
      <c r="BF2482" s="13">
        <f t="shared" si="3926"/>
        <v>4.7299999999999995</v>
      </c>
      <c r="BG2482" s="13">
        <f t="shared" si="3927"/>
        <v>0</v>
      </c>
      <c r="BH2482" s="13">
        <f t="shared" si="3928"/>
        <v>0</v>
      </c>
      <c r="BI2482" s="13">
        <f t="shared" si="3929"/>
        <v>0</v>
      </c>
      <c r="BJ2482" s="12">
        <f t="shared" si="3931"/>
        <v>75.250000000000028</v>
      </c>
    </row>
    <row r="2483" spans="1:62" ht="15.75">
      <c r="A2483" s="14"/>
      <c r="B2483" s="14"/>
      <c r="C2483" s="12" t="s">
        <v>28</v>
      </c>
      <c r="D2483" s="12">
        <f>'Harian 2024'!D2516</f>
        <v>9</v>
      </c>
      <c r="E2483" s="12">
        <f>'Harian 2024'!E2516</f>
        <v>8</v>
      </c>
      <c r="F2483" s="12">
        <f>'Harian 2024'!F2516</f>
        <v>9</v>
      </c>
      <c r="G2483" s="12">
        <f>'Harian 2024'!G2516</f>
        <v>18</v>
      </c>
      <c r="H2483" s="12">
        <f>'Harian 2024'!H2516</f>
        <v>24</v>
      </c>
      <c r="I2483" s="12">
        <f>'Harian 2024'!I2516</f>
        <v>25</v>
      </c>
      <c r="J2483" s="12">
        <f>'Harian 2024'!J2516</f>
        <v>23</v>
      </c>
      <c r="K2483" s="12">
        <f>'Harian 2024'!K2516</f>
        <v>32</v>
      </c>
      <c r="L2483" s="12">
        <f>'Harian 2024'!L2516</f>
        <v>0</v>
      </c>
      <c r="M2483" s="12">
        <f>'Harian 2024'!M2516</f>
        <v>3</v>
      </c>
      <c r="N2483" s="12">
        <f>'Harian 2024'!N2516</f>
        <v>8</v>
      </c>
      <c r="O2483" s="12">
        <f>'Harian 2024'!O2516</f>
        <v>6</v>
      </c>
      <c r="P2483" s="12">
        <f>'Harian 2024'!P2516</f>
        <v>3</v>
      </c>
      <c r="Q2483" s="12">
        <f>'Harian 2024'!Q2516</f>
        <v>11</v>
      </c>
      <c r="R2483" s="12">
        <f>'Harian 2024'!R2516</f>
        <v>0</v>
      </c>
      <c r="S2483" s="12">
        <f>'Harian 2024'!S2516</f>
        <v>0</v>
      </c>
      <c r="T2483" s="12">
        <f>'Harian 2024'!T2516</f>
        <v>0</v>
      </c>
      <c r="U2483" s="12">
        <f t="shared" si="3930"/>
        <v>170</v>
      </c>
      <c r="W2483" s="23" t="s">
        <v>28</v>
      </c>
      <c r="X2483" s="24">
        <v>0.5</v>
      </c>
      <c r="Y2483" s="24">
        <v>0.5</v>
      </c>
      <c r="Z2483" s="24">
        <v>0.5</v>
      </c>
      <c r="AA2483" s="24">
        <v>0.5</v>
      </c>
      <c r="AB2483" s="24">
        <v>0.5</v>
      </c>
      <c r="AC2483" s="24">
        <v>0.5</v>
      </c>
      <c r="AD2483" s="24">
        <v>0.5</v>
      </c>
      <c r="AE2483" s="24">
        <v>0.5</v>
      </c>
      <c r="AF2483" s="24">
        <v>0.5</v>
      </c>
      <c r="AG2483" s="24">
        <v>0.5</v>
      </c>
      <c r="AH2483" s="24">
        <v>0.5</v>
      </c>
      <c r="AI2483" s="24">
        <v>0.5</v>
      </c>
      <c r="AJ2483" s="24">
        <v>0.5</v>
      </c>
      <c r="AK2483" s="24">
        <v>0.5</v>
      </c>
      <c r="AL2483" s="24">
        <v>0.5</v>
      </c>
      <c r="AM2483" s="24">
        <v>0.5</v>
      </c>
      <c r="AN2483" s="24">
        <v>0.5</v>
      </c>
      <c r="AP2483" s="14"/>
      <c r="AQ2483" s="14"/>
      <c r="AR2483" s="12" t="s">
        <v>28</v>
      </c>
      <c r="AS2483" s="13">
        <f t="shared" si="3914"/>
        <v>4.5</v>
      </c>
      <c r="AT2483" s="13">
        <f t="shared" si="3914"/>
        <v>4</v>
      </c>
      <c r="AU2483" s="13">
        <f t="shared" si="3915"/>
        <v>4.5</v>
      </c>
      <c r="AV2483" s="13">
        <f t="shared" si="3916"/>
        <v>9</v>
      </c>
      <c r="AW2483" s="13">
        <f t="shared" si="3917"/>
        <v>12</v>
      </c>
      <c r="AX2483" s="13">
        <f t="shared" si="3918"/>
        <v>12.5</v>
      </c>
      <c r="AY2483" s="13">
        <f t="shared" si="3919"/>
        <v>11.5</v>
      </c>
      <c r="AZ2483" s="13">
        <f t="shared" si="3920"/>
        <v>16</v>
      </c>
      <c r="BA2483" s="13">
        <f t="shared" si="3921"/>
        <v>0</v>
      </c>
      <c r="BB2483" s="13">
        <f t="shared" si="3922"/>
        <v>1.5</v>
      </c>
      <c r="BC2483" s="13">
        <f t="shared" si="3923"/>
        <v>4</v>
      </c>
      <c r="BD2483" s="13">
        <f t="shared" si="3924"/>
        <v>3</v>
      </c>
      <c r="BE2483" s="13">
        <f t="shared" si="3925"/>
        <v>1.5</v>
      </c>
      <c r="BF2483" s="13">
        <f t="shared" si="3926"/>
        <v>5.5</v>
      </c>
      <c r="BG2483" s="13">
        <f t="shared" si="3927"/>
        <v>0</v>
      </c>
      <c r="BH2483" s="13">
        <f t="shared" si="3928"/>
        <v>0</v>
      </c>
      <c r="BI2483" s="13">
        <f t="shared" si="3929"/>
        <v>0</v>
      </c>
      <c r="BJ2483" s="12">
        <f t="shared" si="3931"/>
        <v>85</v>
      </c>
    </row>
    <row r="2484" spans="1:62" ht="15.75">
      <c r="A2484" s="14"/>
      <c r="B2484" s="14"/>
      <c r="C2484" s="12" t="s">
        <v>35</v>
      </c>
      <c r="D2484" s="12">
        <f>'Harian 2024'!D2517</f>
        <v>5</v>
      </c>
      <c r="E2484" s="12">
        <f>'Harian 2024'!E2517</f>
        <v>16</v>
      </c>
      <c r="F2484" s="12">
        <f>'Harian 2024'!F2517</f>
        <v>7</v>
      </c>
      <c r="G2484" s="12">
        <f>'Harian 2024'!G2517</f>
        <v>19</v>
      </c>
      <c r="H2484" s="12">
        <f>'Harian 2024'!H2517</f>
        <v>27</v>
      </c>
      <c r="I2484" s="12">
        <f>'Harian 2024'!I2517</f>
        <v>22</v>
      </c>
      <c r="J2484" s="12">
        <f>'Harian 2024'!J2517</f>
        <v>24</v>
      </c>
      <c r="K2484" s="12">
        <f>'Harian 2024'!K2517</f>
        <v>33</v>
      </c>
      <c r="L2484" s="12">
        <f>'Harian 2024'!L2517</f>
        <v>0</v>
      </c>
      <c r="M2484" s="12">
        <f>'Harian 2024'!M2517</f>
        <v>4</v>
      </c>
      <c r="N2484" s="12">
        <f>'Harian 2024'!N2517</f>
        <v>3</v>
      </c>
      <c r="O2484" s="12">
        <f>'Harian 2024'!O2517</f>
        <v>3</v>
      </c>
      <c r="P2484" s="12">
        <f>'Harian 2024'!P2517</f>
        <v>2</v>
      </c>
      <c r="Q2484" s="12">
        <f>'Harian 2024'!Q2517</f>
        <v>7</v>
      </c>
      <c r="R2484" s="12">
        <f>'Harian 2024'!R2517</f>
        <v>0</v>
      </c>
      <c r="S2484" s="12">
        <f>'Harian 2024'!S2517</f>
        <v>0</v>
      </c>
      <c r="T2484" s="12">
        <f>'Harian 2024'!T2517</f>
        <v>0</v>
      </c>
      <c r="U2484" s="12">
        <f t="shared" si="3930"/>
        <v>167</v>
      </c>
      <c r="W2484" s="23" t="s">
        <v>50</v>
      </c>
      <c r="X2484" s="24">
        <v>8.5000000000000006E-2</v>
      </c>
      <c r="Y2484" s="24">
        <v>8.5000000000000006E-2</v>
      </c>
      <c r="Z2484" s="24">
        <v>8.5000000000000006E-2</v>
      </c>
      <c r="AA2484" s="24">
        <v>8.5000000000000006E-2</v>
      </c>
      <c r="AB2484" s="24">
        <v>8.5000000000000006E-2</v>
      </c>
      <c r="AC2484" s="24">
        <v>8.5000000000000006E-2</v>
      </c>
      <c r="AD2484" s="24">
        <v>8.5000000000000006E-2</v>
      </c>
      <c r="AE2484" s="24">
        <v>8.5000000000000006E-2</v>
      </c>
      <c r="AF2484" s="24">
        <v>8.5000000000000006E-2</v>
      </c>
      <c r="AG2484" s="24">
        <v>8.5000000000000006E-2</v>
      </c>
      <c r="AH2484" s="24">
        <v>8.5000000000000006E-2</v>
      </c>
      <c r="AI2484" s="24">
        <v>8.5000000000000006E-2</v>
      </c>
      <c r="AJ2484" s="24">
        <v>8.5000000000000006E-2</v>
      </c>
      <c r="AK2484" s="24">
        <v>8.5000000000000006E-2</v>
      </c>
      <c r="AL2484" s="24">
        <v>8.5000000000000006E-2</v>
      </c>
      <c r="AM2484" s="24">
        <v>8.5000000000000006E-2</v>
      </c>
      <c r="AN2484" s="24">
        <v>8.5000000000000006E-2</v>
      </c>
      <c r="AP2484" s="14"/>
      <c r="AQ2484" s="14"/>
      <c r="AR2484" s="12" t="s">
        <v>29</v>
      </c>
      <c r="AS2484" s="13">
        <f t="shared" si="3914"/>
        <v>0.42500000000000004</v>
      </c>
      <c r="AT2484" s="13">
        <f t="shared" si="3914"/>
        <v>1.36</v>
      </c>
      <c r="AU2484" s="13">
        <f t="shared" si="3915"/>
        <v>0.59500000000000008</v>
      </c>
      <c r="AV2484" s="13">
        <f t="shared" si="3916"/>
        <v>1.6150000000000002</v>
      </c>
      <c r="AW2484" s="13">
        <f t="shared" si="3917"/>
        <v>2.2950000000000004</v>
      </c>
      <c r="AX2484" s="13">
        <f t="shared" si="3918"/>
        <v>1.87</v>
      </c>
      <c r="AY2484" s="13">
        <f t="shared" si="3919"/>
        <v>2.04</v>
      </c>
      <c r="AZ2484" s="13">
        <f t="shared" si="3920"/>
        <v>2.8050000000000002</v>
      </c>
      <c r="BA2484" s="13">
        <f t="shared" si="3921"/>
        <v>0</v>
      </c>
      <c r="BB2484" s="13">
        <f t="shared" si="3922"/>
        <v>0.34</v>
      </c>
      <c r="BC2484" s="13">
        <f t="shared" si="3923"/>
        <v>0.255</v>
      </c>
      <c r="BD2484" s="13">
        <f t="shared" si="3924"/>
        <v>0.255</v>
      </c>
      <c r="BE2484" s="13">
        <f t="shared" si="3925"/>
        <v>0.17</v>
      </c>
      <c r="BF2484" s="13">
        <f t="shared" si="3926"/>
        <v>0.59500000000000008</v>
      </c>
      <c r="BG2484" s="13">
        <f t="shared" si="3927"/>
        <v>0</v>
      </c>
      <c r="BH2484" s="13">
        <f t="shared" si="3928"/>
        <v>0</v>
      </c>
      <c r="BI2484" s="13">
        <f t="shared" si="3929"/>
        <v>0</v>
      </c>
      <c r="BJ2484" s="12">
        <f t="shared" si="3931"/>
        <v>14.195000000000002</v>
      </c>
    </row>
    <row r="2485" spans="1:62" ht="15.75">
      <c r="A2485" s="14"/>
      <c r="B2485" s="14"/>
      <c r="C2485" s="12" t="s">
        <v>36</v>
      </c>
      <c r="D2485" s="12">
        <f>'Harian 2024'!D2518</f>
        <v>7</v>
      </c>
      <c r="E2485" s="12">
        <f>'Harian 2024'!E2518</f>
        <v>12</v>
      </c>
      <c r="F2485" s="12">
        <f>'Harian 2024'!F2518</f>
        <v>8</v>
      </c>
      <c r="G2485" s="12">
        <f>'Harian 2024'!G2518</f>
        <v>0</v>
      </c>
      <c r="H2485" s="12">
        <f>'Harian 2024'!H2518</f>
        <v>0</v>
      </c>
      <c r="I2485" s="12">
        <f>'Harian 2024'!I2518</f>
        <v>0</v>
      </c>
      <c r="J2485" s="12">
        <f>'Harian 2024'!J2518</f>
        <v>0</v>
      </c>
      <c r="K2485" s="12">
        <f>'Harian 2024'!K2518</f>
        <v>0</v>
      </c>
      <c r="L2485" s="12">
        <f>'Harian 2024'!L2518</f>
        <v>0</v>
      </c>
      <c r="M2485" s="12">
        <f>'Harian 2024'!M2518</f>
        <v>0</v>
      </c>
      <c r="N2485" s="12">
        <f>'Harian 2024'!N2518</f>
        <v>0</v>
      </c>
      <c r="O2485" s="12">
        <f>'Harian 2024'!O2518</f>
        <v>4</v>
      </c>
      <c r="P2485" s="12">
        <f>'Harian 2024'!P2518</f>
        <v>0</v>
      </c>
      <c r="Q2485" s="12">
        <f>'Harian 2024'!Q2518</f>
        <v>20</v>
      </c>
      <c r="R2485" s="12">
        <f>'Harian 2024'!R2518</f>
        <v>0</v>
      </c>
      <c r="S2485" s="12">
        <f>'Harian 2024'!S2518</f>
        <v>0</v>
      </c>
      <c r="T2485" s="12">
        <f>'Harian 2024'!T2518</f>
        <v>0</v>
      </c>
      <c r="U2485" s="12">
        <f t="shared" si="3930"/>
        <v>44</v>
      </c>
      <c r="W2485" s="23" t="s">
        <v>51</v>
      </c>
      <c r="X2485" s="24">
        <v>0.59</v>
      </c>
      <c r="Y2485" s="24">
        <v>0.59</v>
      </c>
      <c r="Z2485" s="24">
        <v>0.59</v>
      </c>
      <c r="AA2485" s="24">
        <v>0.59</v>
      </c>
      <c r="AB2485" s="24">
        <v>0.59</v>
      </c>
      <c r="AC2485" s="24">
        <v>0.59</v>
      </c>
      <c r="AD2485" s="24">
        <v>0.59</v>
      </c>
      <c r="AE2485" s="24">
        <v>0.59</v>
      </c>
      <c r="AF2485" s="24">
        <v>0.59</v>
      </c>
      <c r="AG2485" s="24">
        <v>0.59</v>
      </c>
      <c r="AH2485" s="24">
        <v>0.59</v>
      </c>
      <c r="AI2485" s="24">
        <v>0.59</v>
      </c>
      <c r="AJ2485" s="24">
        <v>0.59</v>
      </c>
      <c r="AK2485" s="24">
        <v>0.59</v>
      </c>
      <c r="AL2485" s="24">
        <v>0.59</v>
      </c>
      <c r="AM2485" s="24">
        <v>0.59</v>
      </c>
      <c r="AN2485" s="24">
        <v>0.59</v>
      </c>
      <c r="AP2485" s="14"/>
      <c r="AQ2485" s="14"/>
      <c r="AR2485" s="12" t="s">
        <v>30</v>
      </c>
      <c r="AS2485" s="13">
        <f t="shared" si="3914"/>
        <v>4.13</v>
      </c>
      <c r="AT2485" s="13">
        <f t="shared" si="3914"/>
        <v>7.08</v>
      </c>
      <c r="AU2485" s="13">
        <f t="shared" si="3915"/>
        <v>4.72</v>
      </c>
      <c r="AV2485" s="13">
        <f t="shared" si="3916"/>
        <v>0</v>
      </c>
      <c r="AW2485" s="13">
        <f t="shared" si="3917"/>
        <v>0</v>
      </c>
      <c r="AX2485" s="13">
        <f t="shared" si="3918"/>
        <v>0</v>
      </c>
      <c r="AY2485" s="13">
        <f t="shared" si="3919"/>
        <v>0</v>
      </c>
      <c r="AZ2485" s="13">
        <f t="shared" si="3920"/>
        <v>0</v>
      </c>
      <c r="BA2485" s="13">
        <f t="shared" si="3921"/>
        <v>0</v>
      </c>
      <c r="BB2485" s="13">
        <f t="shared" si="3922"/>
        <v>0</v>
      </c>
      <c r="BC2485" s="13">
        <f t="shared" si="3923"/>
        <v>0</v>
      </c>
      <c r="BD2485" s="13">
        <f t="shared" si="3924"/>
        <v>2.36</v>
      </c>
      <c r="BE2485" s="13">
        <f t="shared" si="3925"/>
        <v>0</v>
      </c>
      <c r="BF2485" s="13">
        <f t="shared" si="3926"/>
        <v>11.799999999999999</v>
      </c>
      <c r="BG2485" s="13">
        <f t="shared" si="3927"/>
        <v>0</v>
      </c>
      <c r="BH2485" s="13">
        <f t="shared" si="3928"/>
        <v>0</v>
      </c>
      <c r="BI2485" s="13">
        <f t="shared" si="3929"/>
        <v>0</v>
      </c>
      <c r="BJ2485" s="12">
        <f t="shared" si="3931"/>
        <v>25.96</v>
      </c>
    </row>
    <row r="2486" spans="1:62" ht="15.75">
      <c r="A2486" s="14"/>
      <c r="B2486" s="14"/>
      <c r="C2486" s="12" t="s">
        <v>31</v>
      </c>
      <c r="D2486" s="12">
        <f>'Harian 2024'!D2519</f>
        <v>3</v>
      </c>
      <c r="E2486" s="12">
        <f>'Harian 2024'!E2519</f>
        <v>12</v>
      </c>
      <c r="F2486" s="12">
        <f>'Harian 2024'!F2519</f>
        <v>5</v>
      </c>
      <c r="G2486" s="12">
        <f>'Harian 2024'!G2519</f>
        <v>0</v>
      </c>
      <c r="H2486" s="12">
        <f>'Harian 2024'!H2519</f>
        <v>0</v>
      </c>
      <c r="I2486" s="12">
        <f>'Harian 2024'!I2519</f>
        <v>0</v>
      </c>
      <c r="J2486" s="12">
        <f>'Harian 2024'!J2519</f>
        <v>0</v>
      </c>
      <c r="K2486" s="12">
        <f>'Harian 2024'!K2519</f>
        <v>0</v>
      </c>
      <c r="L2486" s="12">
        <f>'Harian 2024'!L2519</f>
        <v>0</v>
      </c>
      <c r="M2486" s="12">
        <f>'Harian 2024'!M2519</f>
        <v>0</v>
      </c>
      <c r="N2486" s="12">
        <f>'Harian 2024'!N2519</f>
        <v>2</v>
      </c>
      <c r="O2486" s="12">
        <f>'Harian 2024'!O2519</f>
        <v>1</v>
      </c>
      <c r="P2486" s="12">
        <f>'Harian 2024'!P2519</f>
        <v>0</v>
      </c>
      <c r="Q2486" s="12">
        <f>'Harian 2024'!Q2519</f>
        <v>1</v>
      </c>
      <c r="R2486" s="12">
        <f>'Harian 2024'!R2519</f>
        <v>0</v>
      </c>
      <c r="S2486" s="12">
        <f>'Harian 2024'!S2519</f>
        <v>0</v>
      </c>
      <c r="T2486" s="12">
        <f>'Harian 2024'!T2519</f>
        <v>0</v>
      </c>
      <c r="U2486" s="12">
        <f t="shared" si="3930"/>
        <v>21</v>
      </c>
      <c r="W2486" s="23" t="s">
        <v>31</v>
      </c>
      <c r="X2486" s="24">
        <v>0.56999999999999995</v>
      </c>
      <c r="Y2486" s="24">
        <v>0.56999999999999995</v>
      </c>
      <c r="Z2486" s="24">
        <v>0.56999999999999995</v>
      </c>
      <c r="AA2486" s="24">
        <v>0.56999999999999995</v>
      </c>
      <c r="AB2486" s="24">
        <v>0.56999999999999995</v>
      </c>
      <c r="AC2486" s="24">
        <v>0.56999999999999995</v>
      </c>
      <c r="AD2486" s="24">
        <v>0.56999999999999995</v>
      </c>
      <c r="AE2486" s="24">
        <v>0.56999999999999995</v>
      </c>
      <c r="AF2486" s="24">
        <v>0.56999999999999995</v>
      </c>
      <c r="AG2486" s="24">
        <v>0.56999999999999995</v>
      </c>
      <c r="AH2486" s="24">
        <v>0.56999999999999995</v>
      </c>
      <c r="AI2486" s="24">
        <v>0.56999999999999995</v>
      </c>
      <c r="AJ2486" s="24">
        <v>0.56999999999999995</v>
      </c>
      <c r="AK2486" s="24">
        <v>0.56999999999999995</v>
      </c>
      <c r="AL2486" s="24">
        <v>0.56999999999999995</v>
      </c>
      <c r="AM2486" s="24">
        <v>0.56999999999999995</v>
      </c>
      <c r="AN2486" s="24">
        <v>0.56999999999999995</v>
      </c>
      <c r="AP2486" s="14"/>
      <c r="AQ2486" s="14"/>
      <c r="AR2486" s="12" t="s">
        <v>31</v>
      </c>
      <c r="AS2486" s="13">
        <f t="shared" si="3914"/>
        <v>1.71</v>
      </c>
      <c r="AT2486" s="13">
        <f t="shared" si="3914"/>
        <v>6.84</v>
      </c>
      <c r="AU2486" s="13">
        <f t="shared" si="3915"/>
        <v>2.8499999999999996</v>
      </c>
      <c r="AV2486" s="13">
        <f t="shared" si="3916"/>
        <v>0</v>
      </c>
      <c r="AW2486" s="13">
        <f t="shared" si="3917"/>
        <v>0</v>
      </c>
      <c r="AX2486" s="13">
        <f t="shared" si="3918"/>
        <v>0</v>
      </c>
      <c r="AY2486" s="13">
        <f t="shared" si="3919"/>
        <v>0</v>
      </c>
      <c r="AZ2486" s="13">
        <f t="shared" si="3920"/>
        <v>0</v>
      </c>
      <c r="BA2486" s="13">
        <f t="shared" si="3921"/>
        <v>0</v>
      </c>
      <c r="BB2486" s="13">
        <f t="shared" si="3922"/>
        <v>0</v>
      </c>
      <c r="BC2486" s="13">
        <f t="shared" si="3923"/>
        <v>1.1399999999999999</v>
      </c>
      <c r="BD2486" s="13">
        <f t="shared" si="3924"/>
        <v>0.56999999999999995</v>
      </c>
      <c r="BE2486" s="13">
        <f t="shared" si="3925"/>
        <v>0</v>
      </c>
      <c r="BF2486" s="13">
        <f t="shared" si="3926"/>
        <v>0.56999999999999995</v>
      </c>
      <c r="BG2486" s="13">
        <f t="shared" si="3927"/>
        <v>0</v>
      </c>
      <c r="BH2486" s="13">
        <f t="shared" si="3928"/>
        <v>0</v>
      </c>
      <c r="BI2486" s="13">
        <f t="shared" si="3929"/>
        <v>0</v>
      </c>
      <c r="BJ2486" s="12">
        <f t="shared" si="3931"/>
        <v>11.97</v>
      </c>
    </row>
    <row r="2487" spans="1:62" ht="15.75">
      <c r="A2487" s="16"/>
      <c r="B2487" s="16"/>
      <c r="C2487" s="12" t="s">
        <v>32</v>
      </c>
      <c r="D2487" s="12">
        <f>'Harian 2024'!D2520</f>
        <v>0</v>
      </c>
      <c r="E2487" s="12">
        <f>'Harian 2024'!E2520</f>
        <v>0</v>
      </c>
      <c r="F2487" s="12">
        <f>'Harian 2024'!F2520</f>
        <v>0</v>
      </c>
      <c r="G2487" s="12">
        <f>'Harian 2024'!G2520</f>
        <v>7</v>
      </c>
      <c r="H2487" s="12">
        <f>'Harian 2024'!H2520</f>
        <v>25</v>
      </c>
      <c r="I2487" s="12">
        <f>'Harian 2024'!I2520</f>
        <v>7</v>
      </c>
      <c r="J2487" s="12">
        <f>'Harian 2024'!J2520</f>
        <v>9</v>
      </c>
      <c r="K2487" s="12">
        <f>'Harian 2024'!K2520</f>
        <v>13</v>
      </c>
      <c r="L2487" s="12">
        <f>'Harian 2024'!L2520</f>
        <v>0</v>
      </c>
      <c r="M2487" s="12">
        <f>'Harian 2024'!M2520</f>
        <v>0</v>
      </c>
      <c r="N2487" s="12">
        <f>'Harian 2024'!N2520</f>
        <v>0</v>
      </c>
      <c r="O2487" s="12">
        <f>'Harian 2024'!O2520</f>
        <v>7</v>
      </c>
      <c r="P2487" s="12">
        <f>'Harian 2024'!P2520</f>
        <v>0</v>
      </c>
      <c r="Q2487" s="12">
        <f>'Harian 2024'!Q2520</f>
        <v>4</v>
      </c>
      <c r="R2487" s="12">
        <f>'Harian 2024'!R2520</f>
        <v>0</v>
      </c>
      <c r="S2487" s="12">
        <f>'Harian 2024'!S2520</f>
        <v>0</v>
      </c>
      <c r="T2487" s="12">
        <f>'Harian 2024'!T2520</f>
        <v>0</v>
      </c>
      <c r="U2487" s="12">
        <f t="shared" si="3930"/>
        <v>72</v>
      </c>
      <c r="W2487" s="23" t="s">
        <v>32</v>
      </c>
      <c r="X2487" s="24">
        <v>0.4</v>
      </c>
      <c r="Y2487" s="24">
        <v>0.4</v>
      </c>
      <c r="Z2487" s="24">
        <v>0.4</v>
      </c>
      <c r="AA2487" s="24">
        <v>0.4</v>
      </c>
      <c r="AB2487" s="24">
        <v>0.4</v>
      </c>
      <c r="AC2487" s="24">
        <v>0.4</v>
      </c>
      <c r="AD2487" s="24">
        <v>0.4</v>
      </c>
      <c r="AE2487" s="24">
        <v>0.4</v>
      </c>
      <c r="AF2487" s="24">
        <v>0.4</v>
      </c>
      <c r="AG2487" s="24">
        <v>0.4</v>
      </c>
      <c r="AH2487" s="24">
        <v>0.4</v>
      </c>
      <c r="AI2487" s="24">
        <v>0.4</v>
      </c>
      <c r="AJ2487" s="24">
        <v>0.4</v>
      </c>
      <c r="AK2487" s="24">
        <v>0.4</v>
      </c>
      <c r="AL2487" s="24">
        <v>0.4</v>
      </c>
      <c r="AM2487" s="24">
        <v>0.4</v>
      </c>
      <c r="AN2487" s="24">
        <v>0.4</v>
      </c>
      <c r="AP2487" s="16"/>
      <c r="AQ2487" s="16"/>
      <c r="AR2487" s="12" t="s">
        <v>32</v>
      </c>
      <c r="AS2487" s="13">
        <f t="shared" si="3914"/>
        <v>0</v>
      </c>
      <c r="AT2487" s="13">
        <f t="shared" si="3914"/>
        <v>0</v>
      </c>
      <c r="AU2487" s="13">
        <f t="shared" si="3915"/>
        <v>0</v>
      </c>
      <c r="AV2487" s="13">
        <f t="shared" si="3916"/>
        <v>2.8000000000000003</v>
      </c>
      <c r="AW2487" s="13">
        <f t="shared" si="3917"/>
        <v>10</v>
      </c>
      <c r="AX2487" s="13">
        <f t="shared" si="3918"/>
        <v>2.8000000000000003</v>
      </c>
      <c r="AY2487" s="13">
        <f t="shared" si="3919"/>
        <v>3.6</v>
      </c>
      <c r="AZ2487" s="13">
        <f t="shared" si="3920"/>
        <v>5.2</v>
      </c>
      <c r="BA2487" s="13">
        <f t="shared" si="3921"/>
        <v>0</v>
      </c>
      <c r="BB2487" s="13">
        <f t="shared" si="3922"/>
        <v>0</v>
      </c>
      <c r="BC2487" s="13">
        <f t="shared" si="3923"/>
        <v>0</v>
      </c>
      <c r="BD2487" s="13">
        <f t="shared" si="3924"/>
        <v>2.8000000000000003</v>
      </c>
      <c r="BE2487" s="13">
        <f t="shared" si="3925"/>
        <v>0</v>
      </c>
      <c r="BF2487" s="13">
        <f t="shared" si="3926"/>
        <v>1.6</v>
      </c>
      <c r="BG2487" s="13">
        <f t="shared" si="3927"/>
        <v>0</v>
      </c>
      <c r="BH2487" s="13">
        <f t="shared" si="3928"/>
        <v>0</v>
      </c>
      <c r="BI2487" s="13">
        <f t="shared" si="3929"/>
        <v>0</v>
      </c>
      <c r="BJ2487" s="12">
        <f t="shared" si="3931"/>
        <v>28.800000000000004</v>
      </c>
    </row>
    <row r="2488" spans="1:62">
      <c r="A2488" s="17"/>
      <c r="B2488" s="18"/>
      <c r="C2488" s="19" t="s">
        <v>33</v>
      </c>
      <c r="D2488" s="19">
        <f>SUM(D2479:D2487)</f>
        <v>34</v>
      </c>
      <c r="E2488" s="19">
        <f>SUM(E2479:E2487)</f>
        <v>66</v>
      </c>
      <c r="F2488" s="19">
        <f t="shared" ref="F2488:U2488" si="3932">SUM(F2479:F2487)</f>
        <v>37</v>
      </c>
      <c r="G2488" s="19">
        <f t="shared" si="3932"/>
        <v>118</v>
      </c>
      <c r="H2488" s="19">
        <f t="shared" si="3932"/>
        <v>172</v>
      </c>
      <c r="I2488" s="19">
        <f t="shared" si="3932"/>
        <v>150</v>
      </c>
      <c r="J2488" s="19">
        <f t="shared" si="3932"/>
        <v>148</v>
      </c>
      <c r="K2488" s="19">
        <f t="shared" si="3932"/>
        <v>176</v>
      </c>
      <c r="L2488" s="19">
        <f t="shared" si="3932"/>
        <v>33</v>
      </c>
      <c r="M2488" s="19">
        <f t="shared" si="3932"/>
        <v>12</v>
      </c>
      <c r="N2488" s="19">
        <f t="shared" si="3932"/>
        <v>18</v>
      </c>
      <c r="O2488" s="19">
        <f t="shared" si="3932"/>
        <v>44</v>
      </c>
      <c r="P2488" s="19">
        <f t="shared" si="3932"/>
        <v>15</v>
      </c>
      <c r="Q2488" s="19">
        <f t="shared" si="3932"/>
        <v>65</v>
      </c>
      <c r="R2488" s="19">
        <f t="shared" si="3932"/>
        <v>0</v>
      </c>
      <c r="S2488" s="19">
        <f t="shared" si="3932"/>
        <v>0</v>
      </c>
      <c r="T2488" s="19">
        <f t="shared" si="3932"/>
        <v>0</v>
      </c>
      <c r="U2488" s="19">
        <f t="shared" si="3932"/>
        <v>1054</v>
      </c>
      <c r="AP2488" s="35"/>
      <c r="AQ2488" s="36"/>
      <c r="AR2488" s="37" t="s">
        <v>33</v>
      </c>
      <c r="AS2488" s="37">
        <f>SUM(AS2479:AS2487)</f>
        <v>15.065000000000001</v>
      </c>
      <c r="AT2488" s="37">
        <f t="shared" ref="AT2488:BJ2488" si="3933">SUM(AT2479:AT2487)</f>
        <v>27.02</v>
      </c>
      <c r="AU2488" s="37">
        <f t="shared" si="3933"/>
        <v>16.104999999999997</v>
      </c>
      <c r="AV2488" s="37">
        <f t="shared" si="3933"/>
        <v>37.01</v>
      </c>
      <c r="AW2488" s="37">
        <f t="shared" si="3933"/>
        <v>54.265000000000001</v>
      </c>
      <c r="AX2488" s="37">
        <f t="shared" si="3933"/>
        <v>46.314999999999998</v>
      </c>
      <c r="AY2488" s="37">
        <f t="shared" si="3933"/>
        <v>45.71</v>
      </c>
      <c r="AZ2488" s="37">
        <f t="shared" si="3933"/>
        <v>54.63</v>
      </c>
      <c r="BA2488" s="37">
        <f t="shared" si="3933"/>
        <v>8.8550000000000004</v>
      </c>
      <c r="BB2488" s="37">
        <f t="shared" si="3933"/>
        <v>3.9899999999999998</v>
      </c>
      <c r="BC2488" s="37">
        <f t="shared" si="3933"/>
        <v>7.5449999999999999</v>
      </c>
      <c r="BD2488" s="37">
        <f t="shared" si="3933"/>
        <v>16.125</v>
      </c>
      <c r="BE2488" s="37">
        <f t="shared" si="3933"/>
        <v>4.8149999999999995</v>
      </c>
      <c r="BF2488" s="37">
        <f t="shared" si="3933"/>
        <v>27.630000000000003</v>
      </c>
      <c r="BG2488" s="37">
        <f t="shared" si="3933"/>
        <v>0</v>
      </c>
      <c r="BH2488" s="37">
        <f t="shared" si="3933"/>
        <v>0</v>
      </c>
      <c r="BI2488" s="37">
        <f t="shared" si="3933"/>
        <v>0</v>
      </c>
      <c r="BJ2488" s="37">
        <f t="shared" si="3933"/>
        <v>350.01500000000004</v>
      </c>
    </row>
    <row r="2491" spans="1:62" ht="106.5">
      <c r="A2491" s="8" t="s">
        <v>2</v>
      </c>
      <c r="B2491" s="8" t="s">
        <v>3</v>
      </c>
      <c r="C2491" s="8" t="s">
        <v>4</v>
      </c>
      <c r="D2491" s="9" t="str">
        <f>D5</f>
        <v>ANGGREK</v>
      </c>
      <c r="E2491" s="9" t="str">
        <f t="shared" ref="E2491:U2491" si="3934">E5</f>
        <v>BOUGENVIL</v>
      </c>
      <c r="F2491" s="9" t="str">
        <f t="shared" si="3934"/>
        <v>CAMELIA</v>
      </c>
      <c r="G2491" s="9" t="str">
        <f t="shared" si="3934"/>
        <v>DEWANDARU</v>
      </c>
      <c r="H2491" s="9" t="str">
        <f t="shared" si="3934"/>
        <v>EDELWEIS</v>
      </c>
      <c r="I2491" s="9" t="str">
        <f t="shared" si="3934"/>
        <v>FLAMBOYAN</v>
      </c>
      <c r="J2491" s="9" t="str">
        <f t="shared" si="3934"/>
        <v>GERANIUM</v>
      </c>
      <c r="K2491" s="9" t="str">
        <f t="shared" si="3934"/>
        <v>HELIKONIA</v>
      </c>
      <c r="L2491" s="9" t="str">
        <f t="shared" si="3934"/>
        <v>IVY</v>
      </c>
      <c r="M2491" s="9" t="str">
        <f t="shared" si="3934"/>
        <v>KANA</v>
      </c>
      <c r="N2491" s="9" t="str">
        <f t="shared" si="3934"/>
        <v>IGD</v>
      </c>
      <c r="O2491" s="9" t="str">
        <f t="shared" si="3934"/>
        <v>HCU</v>
      </c>
      <c r="P2491" s="9" t="str">
        <f t="shared" si="3934"/>
        <v>PENUNJANG</v>
      </c>
      <c r="Q2491" s="9" t="str">
        <f t="shared" si="3934"/>
        <v>PELAYANAN</v>
      </c>
      <c r="R2491" s="9" t="str">
        <f t="shared" si="3934"/>
        <v>ADMIN</v>
      </c>
      <c r="S2491" s="9" t="str">
        <f t="shared" si="3934"/>
        <v>ASRAMA</v>
      </c>
      <c r="T2491" s="9" t="str">
        <f t="shared" si="3934"/>
        <v>MASJID</v>
      </c>
      <c r="U2491" s="9" t="str">
        <f t="shared" si="3934"/>
        <v>JUMLAH</v>
      </c>
      <c r="W2491" s="21"/>
      <c r="X2491" s="22" t="str">
        <f>X5</f>
        <v>ANGGREK</v>
      </c>
      <c r="Y2491" s="22" t="str">
        <f>Y5</f>
        <v>BOUGENVIL</v>
      </c>
      <c r="Z2491" s="22" t="str">
        <f t="shared" ref="Z2491:AN2491" si="3935">Z5</f>
        <v>CAMELIA</v>
      </c>
      <c r="AA2491" s="22" t="str">
        <f t="shared" si="3935"/>
        <v>DEWANDARU</v>
      </c>
      <c r="AB2491" s="22" t="str">
        <f t="shared" si="3935"/>
        <v>EDELWEIS</v>
      </c>
      <c r="AC2491" s="22" t="str">
        <f t="shared" si="3935"/>
        <v>FLAMBOYAN</v>
      </c>
      <c r="AD2491" s="22" t="str">
        <f t="shared" si="3935"/>
        <v>GERANIUM</v>
      </c>
      <c r="AE2491" s="22" t="str">
        <f t="shared" si="3935"/>
        <v>HELIKONIA</v>
      </c>
      <c r="AF2491" s="22" t="str">
        <f t="shared" si="3935"/>
        <v>IVY</v>
      </c>
      <c r="AG2491" s="22" t="str">
        <f t="shared" si="3935"/>
        <v>KANA</v>
      </c>
      <c r="AH2491" s="22" t="str">
        <f t="shared" si="3935"/>
        <v>IGD</v>
      </c>
      <c r="AI2491" s="22" t="str">
        <f t="shared" si="3935"/>
        <v>HCU</v>
      </c>
      <c r="AJ2491" s="22" t="str">
        <f t="shared" si="3935"/>
        <v>PENUNJANG</v>
      </c>
      <c r="AK2491" s="22" t="str">
        <f t="shared" si="3935"/>
        <v>PELAYANAN</v>
      </c>
      <c r="AL2491" s="22" t="str">
        <f t="shared" si="3935"/>
        <v>ADMIN</v>
      </c>
      <c r="AM2491" s="22" t="str">
        <f t="shared" si="3935"/>
        <v>ASRAMA</v>
      </c>
      <c r="AN2491" s="22" t="str">
        <f t="shared" si="3935"/>
        <v>MASJID</v>
      </c>
      <c r="AP2491" s="33" t="s">
        <v>2</v>
      </c>
      <c r="AQ2491" s="33" t="s">
        <v>3</v>
      </c>
      <c r="AR2491" s="33" t="s">
        <v>4</v>
      </c>
      <c r="AS2491" s="34" t="str">
        <f>AS5</f>
        <v>ANGGREK</v>
      </c>
      <c r="AT2491" s="34" t="str">
        <f>AT5</f>
        <v>BOUGENVIL</v>
      </c>
      <c r="AU2491" s="34" t="str">
        <f t="shared" ref="AU2491:BJ2491" si="3936">AU5</f>
        <v>CAMELIA II</v>
      </c>
      <c r="AV2491" s="34" t="str">
        <f t="shared" si="3936"/>
        <v>DEWANDARU</v>
      </c>
      <c r="AW2491" s="34" t="str">
        <f t="shared" si="3936"/>
        <v>EDELWEIS</v>
      </c>
      <c r="AX2491" s="34" t="str">
        <f t="shared" si="3936"/>
        <v>FLAMBOYAN</v>
      </c>
      <c r="AY2491" s="34" t="str">
        <f t="shared" si="3936"/>
        <v>GERANIUM</v>
      </c>
      <c r="AZ2491" s="34" t="str">
        <f t="shared" si="3936"/>
        <v>HELIKONIA</v>
      </c>
      <c r="BA2491" s="34" t="str">
        <f t="shared" si="3936"/>
        <v>IVY</v>
      </c>
      <c r="BB2491" s="34" t="str">
        <f t="shared" si="3936"/>
        <v>KANA</v>
      </c>
      <c r="BC2491" s="34" t="str">
        <f t="shared" si="3936"/>
        <v>IGD</v>
      </c>
      <c r="BD2491" s="34" t="str">
        <f t="shared" si="3936"/>
        <v>HCU</v>
      </c>
      <c r="BE2491" s="34" t="str">
        <f t="shared" si="3936"/>
        <v>PENUNJANG</v>
      </c>
      <c r="BF2491" s="34" t="str">
        <f t="shared" si="3936"/>
        <v>PELAYANAN</v>
      </c>
      <c r="BG2491" s="34" t="str">
        <f t="shared" si="3936"/>
        <v>ADMIN</v>
      </c>
      <c r="BH2491" s="34" t="str">
        <f t="shared" si="3936"/>
        <v>ASRAMA</v>
      </c>
      <c r="BI2491" s="34" t="str">
        <f t="shared" si="3936"/>
        <v>MASJID</v>
      </c>
      <c r="BJ2491" s="34" t="str">
        <f t="shared" si="3936"/>
        <v>JUMLAH</v>
      </c>
    </row>
    <row r="2492" spans="1:62" ht="15.75">
      <c r="A2492" s="10">
        <f>A2479+1</f>
        <v>9</v>
      </c>
      <c r="B2492" s="11" t="s">
        <v>34</v>
      </c>
      <c r="C2492" s="12" t="s">
        <v>24</v>
      </c>
      <c r="D2492" s="12">
        <f>'Harian 2024'!D2525</f>
        <v>0</v>
      </c>
      <c r="E2492" s="12">
        <f>'Harian 2024'!E2525</f>
        <v>0</v>
      </c>
      <c r="F2492" s="12">
        <f>'Harian 2024'!F2525</f>
        <v>1</v>
      </c>
      <c r="G2492" s="12">
        <f>'Harian 2024'!G2525</f>
        <v>22</v>
      </c>
      <c r="H2492" s="12">
        <f>'Harian 2024'!H2525</f>
        <v>18</v>
      </c>
      <c r="I2492" s="12">
        <f>'Harian 2024'!I2525</f>
        <v>27</v>
      </c>
      <c r="J2492" s="12">
        <f>'Harian 2024'!J2525</f>
        <v>27</v>
      </c>
      <c r="K2492" s="12">
        <f>'Harian 2024'!K2525</f>
        <v>32</v>
      </c>
      <c r="L2492" s="12">
        <f>'Harian 2024'!L2525</f>
        <v>14</v>
      </c>
      <c r="M2492" s="12">
        <f>'Harian 2024'!M2525</f>
        <v>0</v>
      </c>
      <c r="N2492" s="12">
        <f>'Harian 2024'!N2525</f>
        <v>0</v>
      </c>
      <c r="O2492" s="12">
        <f>'Harian 2024'!O2525</f>
        <v>12</v>
      </c>
      <c r="P2492" s="12">
        <f>'Harian 2024'!P2525</f>
        <v>12</v>
      </c>
      <c r="Q2492" s="12">
        <f>'Harian 2024'!Q2525</f>
        <v>16</v>
      </c>
      <c r="R2492" s="12">
        <f>'Harian 2024'!R2525</f>
        <v>0</v>
      </c>
      <c r="S2492" s="12">
        <f>'Harian 2024'!S2525</f>
        <v>0</v>
      </c>
      <c r="T2492" s="12">
        <f>'Harian 2024'!T2525</f>
        <v>0</v>
      </c>
      <c r="U2492" s="12">
        <f>SUM(E2492:T2492)</f>
        <v>181</v>
      </c>
      <c r="W2492" s="23" t="s">
        <v>24</v>
      </c>
      <c r="X2492" s="24">
        <v>0.26500000000000001</v>
      </c>
      <c r="Y2492" s="24">
        <v>0.26500000000000001</v>
      </c>
      <c r="Z2492" s="24">
        <v>0.26500000000000001</v>
      </c>
      <c r="AA2492" s="24">
        <v>0.26500000000000001</v>
      </c>
      <c r="AB2492" s="24">
        <v>0.26500000000000001</v>
      </c>
      <c r="AC2492" s="24">
        <v>0.26500000000000001</v>
      </c>
      <c r="AD2492" s="24">
        <v>0.26500000000000001</v>
      </c>
      <c r="AE2492" s="24">
        <v>0.26500000000000001</v>
      </c>
      <c r="AF2492" s="24">
        <v>0.26500000000000001</v>
      </c>
      <c r="AG2492" s="24">
        <v>0.26500000000000001</v>
      </c>
      <c r="AH2492" s="24">
        <v>0.26500000000000001</v>
      </c>
      <c r="AI2492" s="24">
        <v>0.26500000000000001</v>
      </c>
      <c r="AJ2492" s="24">
        <v>0.26500000000000001</v>
      </c>
      <c r="AK2492" s="24">
        <v>0.26500000000000001</v>
      </c>
      <c r="AL2492" s="24">
        <v>0.26500000000000001</v>
      </c>
      <c r="AM2492" s="24">
        <v>0.26500000000000001</v>
      </c>
      <c r="AN2492" s="24">
        <v>0.26500000000000001</v>
      </c>
      <c r="AP2492" s="10">
        <f>AP2479+1</f>
        <v>9</v>
      </c>
      <c r="AQ2492" s="11" t="s">
        <v>40</v>
      </c>
      <c r="AR2492" s="12" t="s">
        <v>24</v>
      </c>
      <c r="AS2492" s="13">
        <f t="shared" ref="AS2492:AT2500" si="3937">D2492*X2492</f>
        <v>0</v>
      </c>
      <c r="AT2492" s="13">
        <f t="shared" si="3937"/>
        <v>0</v>
      </c>
      <c r="AU2492" s="13">
        <f t="shared" ref="AU2492:AU2500" si="3938">F2492*Z2492</f>
        <v>0.26500000000000001</v>
      </c>
      <c r="AV2492" s="13">
        <f t="shared" ref="AV2492:AV2500" si="3939">G2492*AA2492</f>
        <v>5.83</v>
      </c>
      <c r="AW2492" s="13">
        <f t="shared" ref="AW2492:AW2500" si="3940">H2492*AB2492</f>
        <v>4.7700000000000005</v>
      </c>
      <c r="AX2492" s="13">
        <f t="shared" ref="AX2492:AX2500" si="3941">I2492*AC2492</f>
        <v>7.1550000000000002</v>
      </c>
      <c r="AY2492" s="13">
        <f t="shared" ref="AY2492:AY2500" si="3942">J2492*AD2492</f>
        <v>7.1550000000000002</v>
      </c>
      <c r="AZ2492" s="13">
        <f t="shared" ref="AZ2492:AZ2500" si="3943">K2492*AE2492</f>
        <v>8.48</v>
      </c>
      <c r="BA2492" s="13">
        <f t="shared" ref="BA2492:BA2500" si="3944">L2492*AF2492</f>
        <v>3.71</v>
      </c>
      <c r="BB2492" s="13">
        <f t="shared" ref="BB2492:BB2500" si="3945">M2492*AG2492</f>
        <v>0</v>
      </c>
      <c r="BC2492" s="13">
        <f t="shared" ref="BC2492:BC2500" si="3946">N2492*AH2492</f>
        <v>0</v>
      </c>
      <c r="BD2492" s="13">
        <f t="shared" ref="BD2492:BD2500" si="3947">O2492*AI2492</f>
        <v>3.18</v>
      </c>
      <c r="BE2492" s="13">
        <f t="shared" ref="BE2492:BE2500" si="3948">P2492*AJ2492</f>
        <v>3.18</v>
      </c>
      <c r="BF2492" s="13">
        <f t="shared" ref="BF2492:BF2500" si="3949">Q2492*AK2492</f>
        <v>4.24</v>
      </c>
      <c r="BG2492" s="13">
        <f t="shared" ref="BG2492:BG2500" si="3950">R2492*AL2492</f>
        <v>0</v>
      </c>
      <c r="BH2492" s="13">
        <f t="shared" ref="BH2492:BH2500" si="3951">S2492*AM2492</f>
        <v>0</v>
      </c>
      <c r="BI2492" s="13">
        <f t="shared" ref="BI2492:BI2500" si="3952">T2492*AN2492</f>
        <v>0</v>
      </c>
      <c r="BJ2492" s="12">
        <f>SUM(AT2492:BI2492)</f>
        <v>47.965000000000003</v>
      </c>
    </row>
    <row r="2493" spans="1:62" ht="15.75">
      <c r="A2493" s="14"/>
      <c r="B2493" s="15">
        <f>B2480+1</f>
        <v>44751</v>
      </c>
      <c r="C2493" s="12" t="s">
        <v>25</v>
      </c>
      <c r="D2493" s="12">
        <f>'Harian 2024'!D2526</f>
        <v>0</v>
      </c>
      <c r="E2493" s="12">
        <f>'Harian 2024'!E2526</f>
        <v>0</v>
      </c>
      <c r="F2493" s="12">
        <f>'Harian 2024'!F2526</f>
        <v>1</v>
      </c>
      <c r="G2493" s="12">
        <f>'Harian 2024'!G2526</f>
        <v>22</v>
      </c>
      <c r="H2493" s="12">
        <f>'Harian 2024'!H2526</f>
        <v>21</v>
      </c>
      <c r="I2493" s="12">
        <f>'Harian 2024'!I2526</f>
        <v>26</v>
      </c>
      <c r="J2493" s="12">
        <f>'Harian 2024'!J2526</f>
        <v>25</v>
      </c>
      <c r="K2493" s="12">
        <f>'Harian 2024'!K2526</f>
        <v>32</v>
      </c>
      <c r="L2493" s="12">
        <f>'Harian 2024'!L2526</f>
        <v>14</v>
      </c>
      <c r="M2493" s="12">
        <f>'Harian 2024'!M2526</f>
        <v>0</v>
      </c>
      <c r="N2493" s="12">
        <f>'Harian 2024'!N2526</f>
        <v>0</v>
      </c>
      <c r="O2493" s="12">
        <f>'Harian 2024'!O2526</f>
        <v>3</v>
      </c>
      <c r="P2493" s="12">
        <f>'Harian 2024'!P2526</f>
        <v>4</v>
      </c>
      <c r="Q2493" s="12">
        <f>'Harian 2024'!Q2526</f>
        <v>5</v>
      </c>
      <c r="R2493" s="12">
        <f>'Harian 2024'!R2526</f>
        <v>0</v>
      </c>
      <c r="S2493" s="12">
        <f>'Harian 2024'!S2526</f>
        <v>0</v>
      </c>
      <c r="T2493" s="12">
        <f>'Harian 2024'!T2526</f>
        <v>0</v>
      </c>
      <c r="U2493" s="12">
        <f t="shared" ref="U2493:U2500" si="3953">SUM(E2493:T2493)</f>
        <v>153</v>
      </c>
      <c r="W2493" s="23" t="s">
        <v>25</v>
      </c>
      <c r="X2493" s="24">
        <v>0.22500000000000001</v>
      </c>
      <c r="Y2493" s="24">
        <v>0.22500000000000001</v>
      </c>
      <c r="Z2493" s="24">
        <v>0.22500000000000001</v>
      </c>
      <c r="AA2493" s="24">
        <v>0.22500000000000001</v>
      </c>
      <c r="AB2493" s="24">
        <v>0.22500000000000001</v>
      </c>
      <c r="AC2493" s="24">
        <v>0.22500000000000001</v>
      </c>
      <c r="AD2493" s="24">
        <v>0.22500000000000001</v>
      </c>
      <c r="AE2493" s="24">
        <v>0.22500000000000001</v>
      </c>
      <c r="AF2493" s="24">
        <v>0.22500000000000001</v>
      </c>
      <c r="AG2493" s="24">
        <v>0.22500000000000001</v>
      </c>
      <c r="AH2493" s="24">
        <v>0.22500000000000001</v>
      </c>
      <c r="AI2493" s="24">
        <v>0.22500000000000001</v>
      </c>
      <c r="AJ2493" s="24">
        <v>0.22500000000000001</v>
      </c>
      <c r="AK2493" s="24">
        <v>0.22500000000000001</v>
      </c>
      <c r="AL2493" s="24">
        <v>0.22500000000000001</v>
      </c>
      <c r="AM2493" s="24">
        <v>0.22500000000000001</v>
      </c>
      <c r="AN2493" s="24">
        <v>0.22500000000000001</v>
      </c>
      <c r="AP2493" s="14"/>
      <c r="AQ2493" s="15">
        <f>AQ2480+1</f>
        <v>44386</v>
      </c>
      <c r="AR2493" s="12" t="s">
        <v>25</v>
      </c>
      <c r="AS2493" s="13">
        <f t="shared" si="3937"/>
        <v>0</v>
      </c>
      <c r="AT2493" s="13">
        <f t="shared" si="3937"/>
        <v>0</v>
      </c>
      <c r="AU2493" s="13">
        <f t="shared" si="3938"/>
        <v>0.22500000000000001</v>
      </c>
      <c r="AV2493" s="13">
        <f t="shared" si="3939"/>
        <v>4.95</v>
      </c>
      <c r="AW2493" s="13">
        <f t="shared" si="3940"/>
        <v>4.7250000000000005</v>
      </c>
      <c r="AX2493" s="13">
        <f t="shared" si="3941"/>
        <v>5.8500000000000005</v>
      </c>
      <c r="AY2493" s="13">
        <f t="shared" si="3942"/>
        <v>5.625</v>
      </c>
      <c r="AZ2493" s="13">
        <f t="shared" si="3943"/>
        <v>7.2</v>
      </c>
      <c r="BA2493" s="13">
        <f t="shared" si="3944"/>
        <v>3.15</v>
      </c>
      <c r="BB2493" s="13">
        <f t="shared" si="3945"/>
        <v>0</v>
      </c>
      <c r="BC2493" s="13">
        <f t="shared" si="3946"/>
        <v>0</v>
      </c>
      <c r="BD2493" s="13">
        <f t="shared" si="3947"/>
        <v>0.67500000000000004</v>
      </c>
      <c r="BE2493" s="13">
        <f t="shared" si="3948"/>
        <v>0.9</v>
      </c>
      <c r="BF2493" s="13">
        <f t="shared" si="3949"/>
        <v>1.125</v>
      </c>
      <c r="BG2493" s="13">
        <f t="shared" si="3950"/>
        <v>0</v>
      </c>
      <c r="BH2493" s="13">
        <f t="shared" si="3951"/>
        <v>0</v>
      </c>
      <c r="BI2493" s="13">
        <f t="shared" si="3952"/>
        <v>0</v>
      </c>
      <c r="BJ2493" s="12">
        <f t="shared" ref="BJ2493:BJ2500" si="3954">SUM(AT2493:BI2493)</f>
        <v>34.424999999999997</v>
      </c>
    </row>
    <row r="2494" spans="1:62" ht="15.75">
      <c r="A2494" s="14"/>
      <c r="B2494" s="14"/>
      <c r="C2494" s="12" t="s">
        <v>26</v>
      </c>
      <c r="D2494" s="12">
        <f>'Harian 2024'!D2527</f>
        <v>0</v>
      </c>
      <c r="E2494" s="12">
        <f>'Harian 2024'!E2527</f>
        <v>0</v>
      </c>
      <c r="F2494" s="12">
        <f>'Harian 2024'!F2527</f>
        <v>0</v>
      </c>
      <c r="G2494" s="12">
        <f>'Harian 2024'!G2527</f>
        <v>14</v>
      </c>
      <c r="H2494" s="12">
        <f>'Harian 2024'!H2527</f>
        <v>15</v>
      </c>
      <c r="I2494" s="12">
        <f>'Harian 2024'!I2527</f>
        <v>15</v>
      </c>
      <c r="J2494" s="12">
        <f>'Harian 2024'!J2527</f>
        <v>17</v>
      </c>
      <c r="K2494" s="12">
        <f>'Harian 2024'!K2527</f>
        <v>17</v>
      </c>
      <c r="L2494" s="12">
        <f>'Harian 2024'!L2527</f>
        <v>3</v>
      </c>
      <c r="M2494" s="12">
        <f>'Harian 2024'!M2527</f>
        <v>0</v>
      </c>
      <c r="N2494" s="12">
        <f>'Harian 2024'!N2527</f>
        <v>0</v>
      </c>
      <c r="O2494" s="12">
        <f>'Harian 2024'!O2527</f>
        <v>5</v>
      </c>
      <c r="P2494" s="12">
        <f>'Harian 2024'!P2527</f>
        <v>0</v>
      </c>
      <c r="Q2494" s="12">
        <f>'Harian 2024'!Q2527</f>
        <v>6</v>
      </c>
      <c r="R2494" s="12">
        <f>'Harian 2024'!R2527</f>
        <v>0</v>
      </c>
      <c r="S2494" s="12">
        <f>'Harian 2024'!S2527</f>
        <v>0</v>
      </c>
      <c r="T2494" s="12">
        <f>'Harian 2024'!T2527</f>
        <v>0</v>
      </c>
      <c r="U2494" s="12">
        <f t="shared" si="3953"/>
        <v>92</v>
      </c>
      <c r="W2494" s="23" t="s">
        <v>26</v>
      </c>
      <c r="X2494" s="24">
        <v>0.35</v>
      </c>
      <c r="Y2494" s="24">
        <v>0.35</v>
      </c>
      <c r="Z2494" s="24">
        <v>0.35</v>
      </c>
      <c r="AA2494" s="24">
        <v>0.35</v>
      </c>
      <c r="AB2494" s="24">
        <v>0.35</v>
      </c>
      <c r="AC2494" s="24">
        <v>0.35</v>
      </c>
      <c r="AD2494" s="24">
        <v>0.35</v>
      </c>
      <c r="AE2494" s="24">
        <v>0.35</v>
      </c>
      <c r="AF2494" s="24">
        <v>0.35</v>
      </c>
      <c r="AG2494" s="24">
        <v>0.35</v>
      </c>
      <c r="AH2494" s="24">
        <v>0.35</v>
      </c>
      <c r="AI2494" s="24">
        <v>0.35</v>
      </c>
      <c r="AJ2494" s="24">
        <v>0.35</v>
      </c>
      <c r="AK2494" s="24">
        <v>0.35</v>
      </c>
      <c r="AL2494" s="24">
        <v>0.35</v>
      </c>
      <c r="AM2494" s="24">
        <v>0.35</v>
      </c>
      <c r="AN2494" s="24">
        <v>0.35</v>
      </c>
      <c r="AP2494" s="14"/>
      <c r="AQ2494" s="14"/>
      <c r="AR2494" s="12" t="s">
        <v>26</v>
      </c>
      <c r="AS2494" s="13">
        <f t="shared" si="3937"/>
        <v>0</v>
      </c>
      <c r="AT2494" s="13">
        <f t="shared" si="3937"/>
        <v>0</v>
      </c>
      <c r="AU2494" s="13">
        <f t="shared" si="3938"/>
        <v>0</v>
      </c>
      <c r="AV2494" s="13">
        <f t="shared" si="3939"/>
        <v>4.8999999999999995</v>
      </c>
      <c r="AW2494" s="13">
        <f t="shared" si="3940"/>
        <v>5.25</v>
      </c>
      <c r="AX2494" s="13">
        <f t="shared" si="3941"/>
        <v>5.25</v>
      </c>
      <c r="AY2494" s="13">
        <f t="shared" si="3942"/>
        <v>5.9499999999999993</v>
      </c>
      <c r="AZ2494" s="13">
        <f t="shared" si="3943"/>
        <v>5.9499999999999993</v>
      </c>
      <c r="BA2494" s="13">
        <f t="shared" si="3944"/>
        <v>1.0499999999999998</v>
      </c>
      <c r="BB2494" s="13">
        <f t="shared" si="3945"/>
        <v>0</v>
      </c>
      <c r="BC2494" s="13">
        <f t="shared" si="3946"/>
        <v>0</v>
      </c>
      <c r="BD2494" s="13">
        <f t="shared" si="3947"/>
        <v>1.75</v>
      </c>
      <c r="BE2494" s="13">
        <f t="shared" si="3948"/>
        <v>0</v>
      </c>
      <c r="BF2494" s="13">
        <f t="shared" si="3949"/>
        <v>2.0999999999999996</v>
      </c>
      <c r="BG2494" s="13">
        <f t="shared" si="3950"/>
        <v>0</v>
      </c>
      <c r="BH2494" s="13">
        <f t="shared" si="3951"/>
        <v>0</v>
      </c>
      <c r="BI2494" s="13">
        <f t="shared" si="3952"/>
        <v>0</v>
      </c>
      <c r="BJ2494" s="12">
        <f t="shared" si="3954"/>
        <v>32.199999999999996</v>
      </c>
    </row>
    <row r="2495" spans="1:62" ht="15.75">
      <c r="A2495" s="14"/>
      <c r="B2495" s="14"/>
      <c r="C2495" s="12" t="s">
        <v>27</v>
      </c>
      <c r="D2495" s="12">
        <f>'Harian 2024'!D2528</f>
        <v>9</v>
      </c>
      <c r="E2495" s="12">
        <f>'Harian 2024'!E2528</f>
        <v>7</v>
      </c>
      <c r="F2495" s="12">
        <f>'Harian 2024'!F2528</f>
        <v>8</v>
      </c>
      <c r="G2495" s="12">
        <f>'Harian 2024'!G2528</f>
        <v>31</v>
      </c>
      <c r="H2495" s="12">
        <f>'Harian 2024'!H2528</f>
        <v>21</v>
      </c>
      <c r="I2495" s="12">
        <f>'Harian 2024'!I2528</f>
        <v>22</v>
      </c>
      <c r="J2495" s="12">
        <f>'Harian 2024'!J2528</f>
        <v>28</v>
      </c>
      <c r="K2495" s="12">
        <f>'Harian 2024'!K2528</f>
        <v>32</v>
      </c>
      <c r="L2495" s="12">
        <f>'Harian 2024'!L2528</f>
        <v>15</v>
      </c>
      <c r="M2495" s="12">
        <f>'Harian 2024'!M2528</f>
        <v>5</v>
      </c>
      <c r="N2495" s="12">
        <f>'Harian 2024'!N2528</f>
        <v>4</v>
      </c>
      <c r="O2495" s="12">
        <f>'Harian 2024'!O2528</f>
        <v>6</v>
      </c>
      <c r="P2495" s="12">
        <f>'Harian 2024'!P2528</f>
        <v>3</v>
      </c>
      <c r="Q2495" s="12">
        <f>'Harian 2024'!Q2528</f>
        <v>7</v>
      </c>
      <c r="R2495" s="12">
        <f>'Harian 2024'!R2528</f>
        <v>0</v>
      </c>
      <c r="S2495" s="12">
        <f>'Harian 2024'!S2528</f>
        <v>0</v>
      </c>
      <c r="T2495" s="12">
        <f>'Harian 2024'!T2528</f>
        <v>0</v>
      </c>
      <c r="U2495" s="12">
        <f t="shared" si="3953"/>
        <v>189</v>
      </c>
      <c r="W2495" s="23" t="s">
        <v>27</v>
      </c>
      <c r="X2495" s="24">
        <v>0.43</v>
      </c>
      <c r="Y2495" s="24">
        <v>0.43</v>
      </c>
      <c r="Z2495" s="24">
        <v>0.43</v>
      </c>
      <c r="AA2495" s="24">
        <v>0.43</v>
      </c>
      <c r="AB2495" s="24">
        <v>0.43</v>
      </c>
      <c r="AC2495" s="24">
        <v>0.43</v>
      </c>
      <c r="AD2495" s="24">
        <v>0.43</v>
      </c>
      <c r="AE2495" s="24">
        <v>0.43</v>
      </c>
      <c r="AF2495" s="24">
        <v>0.43</v>
      </c>
      <c r="AG2495" s="24">
        <v>0.43</v>
      </c>
      <c r="AH2495" s="24">
        <v>0.43</v>
      </c>
      <c r="AI2495" s="24">
        <v>0.43</v>
      </c>
      <c r="AJ2495" s="24">
        <v>0.43</v>
      </c>
      <c r="AK2495" s="24">
        <v>0.43</v>
      </c>
      <c r="AL2495" s="24">
        <v>0.43</v>
      </c>
      <c r="AM2495" s="24">
        <v>0.43</v>
      </c>
      <c r="AN2495" s="24">
        <v>0.43</v>
      </c>
      <c r="AP2495" s="14"/>
      <c r="AQ2495" s="14"/>
      <c r="AR2495" s="12" t="s">
        <v>27</v>
      </c>
      <c r="AS2495" s="13">
        <f t="shared" si="3937"/>
        <v>3.87</v>
      </c>
      <c r="AT2495" s="13">
        <f t="shared" si="3937"/>
        <v>3.01</v>
      </c>
      <c r="AU2495" s="13">
        <f t="shared" si="3938"/>
        <v>3.44</v>
      </c>
      <c r="AV2495" s="13">
        <f t="shared" si="3939"/>
        <v>13.33</v>
      </c>
      <c r="AW2495" s="13">
        <f t="shared" si="3940"/>
        <v>9.0299999999999994</v>
      </c>
      <c r="AX2495" s="13">
        <f t="shared" si="3941"/>
        <v>9.4599999999999991</v>
      </c>
      <c r="AY2495" s="13">
        <f t="shared" si="3942"/>
        <v>12.04</v>
      </c>
      <c r="AZ2495" s="13">
        <f t="shared" si="3943"/>
        <v>13.76</v>
      </c>
      <c r="BA2495" s="13">
        <f t="shared" si="3944"/>
        <v>6.45</v>
      </c>
      <c r="BB2495" s="13">
        <f t="shared" si="3945"/>
        <v>2.15</v>
      </c>
      <c r="BC2495" s="13">
        <f t="shared" si="3946"/>
        <v>1.72</v>
      </c>
      <c r="BD2495" s="13">
        <f t="shared" si="3947"/>
        <v>2.58</v>
      </c>
      <c r="BE2495" s="13">
        <f t="shared" si="3948"/>
        <v>1.29</v>
      </c>
      <c r="BF2495" s="13">
        <f t="shared" si="3949"/>
        <v>3.01</v>
      </c>
      <c r="BG2495" s="13">
        <f t="shared" si="3950"/>
        <v>0</v>
      </c>
      <c r="BH2495" s="13">
        <f t="shared" si="3951"/>
        <v>0</v>
      </c>
      <c r="BI2495" s="13">
        <f t="shared" si="3952"/>
        <v>0</v>
      </c>
      <c r="BJ2495" s="12">
        <f t="shared" si="3954"/>
        <v>81.270000000000024</v>
      </c>
    </row>
    <row r="2496" spans="1:62" ht="15.75">
      <c r="A2496" s="14"/>
      <c r="B2496" s="14"/>
      <c r="C2496" s="12" t="s">
        <v>28</v>
      </c>
      <c r="D2496" s="12">
        <f>'Harian 2024'!D2529</f>
        <v>6</v>
      </c>
      <c r="E2496" s="12">
        <f>'Harian 2024'!E2529</f>
        <v>11</v>
      </c>
      <c r="F2496" s="12">
        <f>'Harian 2024'!F2529</f>
        <v>5</v>
      </c>
      <c r="G2496" s="12">
        <f>'Harian 2024'!G2529</f>
        <v>23</v>
      </c>
      <c r="H2496" s="12">
        <f>'Harian 2024'!H2529</f>
        <v>27</v>
      </c>
      <c r="I2496" s="12">
        <f>'Harian 2024'!I2529</f>
        <v>25</v>
      </c>
      <c r="J2496" s="12">
        <f>'Harian 2024'!J2529</f>
        <v>32</v>
      </c>
      <c r="K2496" s="12">
        <f>'Harian 2024'!K2529</f>
        <v>25</v>
      </c>
      <c r="L2496" s="12">
        <f>'Harian 2024'!L2529</f>
        <v>3</v>
      </c>
      <c r="M2496" s="12">
        <f>'Harian 2024'!M2529</f>
        <v>9</v>
      </c>
      <c r="N2496" s="12">
        <f>'Harian 2024'!N2529</f>
        <v>7</v>
      </c>
      <c r="O2496" s="12">
        <f>'Harian 2024'!O2529</f>
        <v>5</v>
      </c>
      <c r="P2496" s="12">
        <f>'Harian 2024'!P2529</f>
        <v>4</v>
      </c>
      <c r="Q2496" s="12">
        <f>'Harian 2024'!Q2529</f>
        <v>5</v>
      </c>
      <c r="R2496" s="12">
        <f>'Harian 2024'!R2529</f>
        <v>0</v>
      </c>
      <c r="S2496" s="12">
        <f>'Harian 2024'!S2529</f>
        <v>0</v>
      </c>
      <c r="T2496" s="12">
        <f>'Harian 2024'!T2529</f>
        <v>0</v>
      </c>
      <c r="U2496" s="12">
        <f t="shared" si="3953"/>
        <v>181</v>
      </c>
      <c r="W2496" s="23" t="s">
        <v>28</v>
      </c>
      <c r="X2496" s="24">
        <v>0.5</v>
      </c>
      <c r="Y2496" s="24">
        <v>0.5</v>
      </c>
      <c r="Z2496" s="24">
        <v>0.5</v>
      </c>
      <c r="AA2496" s="24">
        <v>0.5</v>
      </c>
      <c r="AB2496" s="24">
        <v>0.5</v>
      </c>
      <c r="AC2496" s="24">
        <v>0.5</v>
      </c>
      <c r="AD2496" s="24">
        <v>0.5</v>
      </c>
      <c r="AE2496" s="24">
        <v>0.5</v>
      </c>
      <c r="AF2496" s="24">
        <v>0.5</v>
      </c>
      <c r="AG2496" s="24">
        <v>0.5</v>
      </c>
      <c r="AH2496" s="24">
        <v>0.5</v>
      </c>
      <c r="AI2496" s="24">
        <v>0.5</v>
      </c>
      <c r="AJ2496" s="24">
        <v>0.5</v>
      </c>
      <c r="AK2496" s="24">
        <v>0.5</v>
      </c>
      <c r="AL2496" s="24">
        <v>0.5</v>
      </c>
      <c r="AM2496" s="24">
        <v>0.5</v>
      </c>
      <c r="AN2496" s="24">
        <v>0.5</v>
      </c>
      <c r="AP2496" s="14"/>
      <c r="AQ2496" s="14"/>
      <c r="AR2496" s="12" t="s">
        <v>28</v>
      </c>
      <c r="AS2496" s="13">
        <f t="shared" si="3937"/>
        <v>3</v>
      </c>
      <c r="AT2496" s="13">
        <f t="shared" si="3937"/>
        <v>5.5</v>
      </c>
      <c r="AU2496" s="13">
        <f t="shared" si="3938"/>
        <v>2.5</v>
      </c>
      <c r="AV2496" s="13">
        <f t="shared" si="3939"/>
        <v>11.5</v>
      </c>
      <c r="AW2496" s="13">
        <f t="shared" si="3940"/>
        <v>13.5</v>
      </c>
      <c r="AX2496" s="13">
        <f t="shared" si="3941"/>
        <v>12.5</v>
      </c>
      <c r="AY2496" s="13">
        <f t="shared" si="3942"/>
        <v>16</v>
      </c>
      <c r="AZ2496" s="13">
        <f t="shared" si="3943"/>
        <v>12.5</v>
      </c>
      <c r="BA2496" s="13">
        <f t="shared" si="3944"/>
        <v>1.5</v>
      </c>
      <c r="BB2496" s="13">
        <f t="shared" si="3945"/>
        <v>4.5</v>
      </c>
      <c r="BC2496" s="13">
        <f t="shared" si="3946"/>
        <v>3.5</v>
      </c>
      <c r="BD2496" s="13">
        <f t="shared" si="3947"/>
        <v>2.5</v>
      </c>
      <c r="BE2496" s="13">
        <f t="shared" si="3948"/>
        <v>2</v>
      </c>
      <c r="BF2496" s="13">
        <f t="shared" si="3949"/>
        <v>2.5</v>
      </c>
      <c r="BG2496" s="13">
        <f t="shared" si="3950"/>
        <v>0</v>
      </c>
      <c r="BH2496" s="13">
        <f t="shared" si="3951"/>
        <v>0</v>
      </c>
      <c r="BI2496" s="13">
        <f t="shared" si="3952"/>
        <v>0</v>
      </c>
      <c r="BJ2496" s="12">
        <f t="shared" si="3954"/>
        <v>90.5</v>
      </c>
    </row>
    <row r="2497" spans="1:62" ht="15.75">
      <c r="A2497" s="14"/>
      <c r="B2497" s="14"/>
      <c r="C2497" s="12" t="s">
        <v>35</v>
      </c>
      <c r="D2497" s="12">
        <f>'Harian 2024'!D2530</f>
        <v>3</v>
      </c>
      <c r="E2497" s="12">
        <f>'Harian 2024'!E2530</f>
        <v>9</v>
      </c>
      <c r="F2497" s="12">
        <f>'Harian 2024'!F2530</f>
        <v>8</v>
      </c>
      <c r="G2497" s="12">
        <f>'Harian 2024'!G2530</f>
        <v>24</v>
      </c>
      <c r="H2497" s="12">
        <f>'Harian 2024'!H2530</f>
        <v>25</v>
      </c>
      <c r="I2497" s="12">
        <f>'Harian 2024'!I2530</f>
        <v>32</v>
      </c>
      <c r="J2497" s="12">
        <f>'Harian 2024'!J2530</f>
        <v>33</v>
      </c>
      <c r="K2497" s="12">
        <f>'Harian 2024'!K2530</f>
        <v>37</v>
      </c>
      <c r="L2497" s="12">
        <f>'Harian 2024'!L2530</f>
        <v>12</v>
      </c>
      <c r="M2497" s="12">
        <f>'Harian 2024'!M2530</f>
        <v>4</v>
      </c>
      <c r="N2497" s="12">
        <f>'Harian 2024'!N2530</f>
        <v>3</v>
      </c>
      <c r="O2497" s="12">
        <f>'Harian 2024'!O2530</f>
        <v>3</v>
      </c>
      <c r="P2497" s="12">
        <f>'Harian 2024'!P2530</f>
        <v>2</v>
      </c>
      <c r="Q2497" s="12">
        <f>'Harian 2024'!Q2530</f>
        <v>3</v>
      </c>
      <c r="R2497" s="12">
        <f>'Harian 2024'!R2530</f>
        <v>0</v>
      </c>
      <c r="S2497" s="12">
        <f>'Harian 2024'!S2530</f>
        <v>0</v>
      </c>
      <c r="T2497" s="12">
        <f>'Harian 2024'!T2530</f>
        <v>0</v>
      </c>
      <c r="U2497" s="12">
        <f t="shared" si="3953"/>
        <v>195</v>
      </c>
      <c r="W2497" s="23" t="s">
        <v>50</v>
      </c>
      <c r="X2497" s="24">
        <v>8.5000000000000006E-2</v>
      </c>
      <c r="Y2497" s="24">
        <v>8.5000000000000006E-2</v>
      </c>
      <c r="Z2497" s="24">
        <v>8.5000000000000006E-2</v>
      </c>
      <c r="AA2497" s="24">
        <v>8.5000000000000006E-2</v>
      </c>
      <c r="AB2497" s="24">
        <v>8.5000000000000006E-2</v>
      </c>
      <c r="AC2497" s="24">
        <v>8.5000000000000006E-2</v>
      </c>
      <c r="AD2497" s="24">
        <v>8.5000000000000006E-2</v>
      </c>
      <c r="AE2497" s="24">
        <v>8.5000000000000006E-2</v>
      </c>
      <c r="AF2497" s="24">
        <v>8.5000000000000006E-2</v>
      </c>
      <c r="AG2497" s="24">
        <v>8.5000000000000006E-2</v>
      </c>
      <c r="AH2497" s="24">
        <v>8.5000000000000006E-2</v>
      </c>
      <c r="AI2497" s="24">
        <v>8.5000000000000006E-2</v>
      </c>
      <c r="AJ2497" s="24">
        <v>8.5000000000000006E-2</v>
      </c>
      <c r="AK2497" s="24">
        <v>8.5000000000000006E-2</v>
      </c>
      <c r="AL2497" s="24">
        <v>8.5000000000000006E-2</v>
      </c>
      <c r="AM2497" s="24">
        <v>8.5000000000000006E-2</v>
      </c>
      <c r="AN2497" s="24">
        <v>8.5000000000000006E-2</v>
      </c>
      <c r="AP2497" s="14"/>
      <c r="AQ2497" s="14"/>
      <c r="AR2497" s="12" t="s">
        <v>29</v>
      </c>
      <c r="AS2497" s="13">
        <f t="shared" si="3937"/>
        <v>0.255</v>
      </c>
      <c r="AT2497" s="13">
        <f t="shared" si="3937"/>
        <v>0.76500000000000001</v>
      </c>
      <c r="AU2497" s="13">
        <f t="shared" si="3938"/>
        <v>0.68</v>
      </c>
      <c r="AV2497" s="13">
        <f t="shared" si="3939"/>
        <v>2.04</v>
      </c>
      <c r="AW2497" s="13">
        <f t="shared" si="3940"/>
        <v>2.125</v>
      </c>
      <c r="AX2497" s="13">
        <f t="shared" si="3941"/>
        <v>2.72</v>
      </c>
      <c r="AY2497" s="13">
        <f t="shared" si="3942"/>
        <v>2.8050000000000002</v>
      </c>
      <c r="AZ2497" s="13">
        <f t="shared" si="3943"/>
        <v>3.145</v>
      </c>
      <c r="BA2497" s="13">
        <f t="shared" si="3944"/>
        <v>1.02</v>
      </c>
      <c r="BB2497" s="13">
        <f t="shared" si="3945"/>
        <v>0.34</v>
      </c>
      <c r="BC2497" s="13">
        <f t="shared" si="3946"/>
        <v>0.255</v>
      </c>
      <c r="BD2497" s="13">
        <f t="shared" si="3947"/>
        <v>0.255</v>
      </c>
      <c r="BE2497" s="13">
        <f t="shared" si="3948"/>
        <v>0.17</v>
      </c>
      <c r="BF2497" s="13">
        <f t="shared" si="3949"/>
        <v>0.255</v>
      </c>
      <c r="BG2497" s="13">
        <f t="shared" si="3950"/>
        <v>0</v>
      </c>
      <c r="BH2497" s="13">
        <f t="shared" si="3951"/>
        <v>0</v>
      </c>
      <c r="BI2497" s="13">
        <f t="shared" si="3952"/>
        <v>0</v>
      </c>
      <c r="BJ2497" s="12">
        <f t="shared" si="3954"/>
        <v>16.574999999999999</v>
      </c>
    </row>
    <row r="2498" spans="1:62" ht="15.75">
      <c r="A2498" s="14"/>
      <c r="B2498" s="14"/>
      <c r="C2498" s="12" t="s">
        <v>36</v>
      </c>
      <c r="D2498" s="12">
        <f>'Harian 2024'!D2531</f>
        <v>5</v>
      </c>
      <c r="E2498" s="12">
        <f>'Harian 2024'!E2531</f>
        <v>11</v>
      </c>
      <c r="F2498" s="12">
        <f>'Harian 2024'!F2531</f>
        <v>9</v>
      </c>
      <c r="G2498" s="12">
        <f>'Harian 2024'!G2531</f>
        <v>0</v>
      </c>
      <c r="H2498" s="12">
        <f>'Harian 2024'!H2531</f>
        <v>0</v>
      </c>
      <c r="I2498" s="12">
        <f>'Harian 2024'!I2531</f>
        <v>0</v>
      </c>
      <c r="J2498" s="12">
        <f>'Harian 2024'!J2531</f>
        <v>0</v>
      </c>
      <c r="K2498" s="12">
        <f>'Harian 2024'!K2531</f>
        <v>0</v>
      </c>
      <c r="L2498" s="12">
        <f>'Harian 2024'!L2531</f>
        <v>0</v>
      </c>
      <c r="M2498" s="12">
        <f>'Harian 2024'!M2531</f>
        <v>0</v>
      </c>
      <c r="N2498" s="12">
        <f>'Harian 2024'!N2531</f>
        <v>0</v>
      </c>
      <c r="O2498" s="12">
        <f>'Harian 2024'!O2531</f>
        <v>4</v>
      </c>
      <c r="P2498" s="12">
        <f>'Harian 2024'!P2531</f>
        <v>0</v>
      </c>
      <c r="Q2498" s="12">
        <f>'Harian 2024'!Q2531</f>
        <v>0</v>
      </c>
      <c r="R2498" s="12">
        <f>'Harian 2024'!R2531</f>
        <v>0</v>
      </c>
      <c r="S2498" s="12">
        <f>'Harian 2024'!S2531</f>
        <v>0</v>
      </c>
      <c r="T2498" s="12">
        <f>'Harian 2024'!T2531</f>
        <v>0</v>
      </c>
      <c r="U2498" s="12">
        <f t="shared" si="3953"/>
        <v>24</v>
      </c>
      <c r="W2498" s="23" t="s">
        <v>51</v>
      </c>
      <c r="X2498" s="24">
        <v>0.59</v>
      </c>
      <c r="Y2498" s="24">
        <v>0.59</v>
      </c>
      <c r="Z2498" s="24">
        <v>0.59</v>
      </c>
      <c r="AA2498" s="24">
        <v>0.59</v>
      </c>
      <c r="AB2498" s="24">
        <v>0.59</v>
      </c>
      <c r="AC2498" s="24">
        <v>0.59</v>
      </c>
      <c r="AD2498" s="24">
        <v>0.59</v>
      </c>
      <c r="AE2498" s="24">
        <v>0.59</v>
      </c>
      <c r="AF2498" s="24">
        <v>0.59</v>
      </c>
      <c r="AG2498" s="24">
        <v>0.59</v>
      </c>
      <c r="AH2498" s="24">
        <v>0.59</v>
      </c>
      <c r="AI2498" s="24">
        <v>0.59</v>
      </c>
      <c r="AJ2498" s="24">
        <v>0.59</v>
      </c>
      <c r="AK2498" s="24">
        <v>0.59</v>
      </c>
      <c r="AL2498" s="24">
        <v>0.59</v>
      </c>
      <c r="AM2498" s="24">
        <v>0.59</v>
      </c>
      <c r="AN2498" s="24">
        <v>0.59</v>
      </c>
      <c r="AP2498" s="14"/>
      <c r="AQ2498" s="14"/>
      <c r="AR2498" s="12" t="s">
        <v>30</v>
      </c>
      <c r="AS2498" s="13">
        <f t="shared" si="3937"/>
        <v>2.9499999999999997</v>
      </c>
      <c r="AT2498" s="13">
        <f t="shared" si="3937"/>
        <v>6.4899999999999993</v>
      </c>
      <c r="AU2498" s="13">
        <f t="shared" si="3938"/>
        <v>5.31</v>
      </c>
      <c r="AV2498" s="13">
        <f t="shared" si="3939"/>
        <v>0</v>
      </c>
      <c r="AW2498" s="13">
        <f t="shared" si="3940"/>
        <v>0</v>
      </c>
      <c r="AX2498" s="13">
        <f t="shared" si="3941"/>
        <v>0</v>
      </c>
      <c r="AY2498" s="13">
        <f t="shared" si="3942"/>
        <v>0</v>
      </c>
      <c r="AZ2498" s="13">
        <f t="shared" si="3943"/>
        <v>0</v>
      </c>
      <c r="BA2498" s="13">
        <f t="shared" si="3944"/>
        <v>0</v>
      </c>
      <c r="BB2498" s="13">
        <f t="shared" si="3945"/>
        <v>0</v>
      </c>
      <c r="BC2498" s="13">
        <f t="shared" si="3946"/>
        <v>0</v>
      </c>
      <c r="BD2498" s="13">
        <f t="shared" si="3947"/>
        <v>2.36</v>
      </c>
      <c r="BE2498" s="13">
        <f t="shared" si="3948"/>
        <v>0</v>
      </c>
      <c r="BF2498" s="13">
        <f t="shared" si="3949"/>
        <v>0</v>
      </c>
      <c r="BG2498" s="13">
        <f t="shared" si="3950"/>
        <v>0</v>
      </c>
      <c r="BH2498" s="13">
        <f t="shared" si="3951"/>
        <v>0</v>
      </c>
      <c r="BI2498" s="13">
        <f t="shared" si="3952"/>
        <v>0</v>
      </c>
      <c r="BJ2498" s="12">
        <f t="shared" si="3954"/>
        <v>14.159999999999998</v>
      </c>
    </row>
    <row r="2499" spans="1:62" ht="15.75">
      <c r="A2499" s="14"/>
      <c r="B2499" s="14"/>
      <c r="C2499" s="12" t="s">
        <v>31</v>
      </c>
      <c r="D2499" s="12">
        <f>'Harian 2024'!D2532</f>
        <v>4</v>
      </c>
      <c r="E2499" s="12">
        <f>'Harian 2024'!E2532</f>
        <v>5</v>
      </c>
      <c r="F2499" s="12">
        <f>'Harian 2024'!F2532</f>
        <v>6</v>
      </c>
      <c r="G2499" s="12">
        <f>'Harian 2024'!G2532</f>
        <v>0</v>
      </c>
      <c r="H2499" s="12">
        <f>'Harian 2024'!H2532</f>
        <v>0</v>
      </c>
      <c r="I2499" s="12">
        <f>'Harian 2024'!I2532</f>
        <v>0</v>
      </c>
      <c r="J2499" s="12">
        <f>'Harian 2024'!J2532</f>
        <v>0</v>
      </c>
      <c r="K2499" s="12">
        <f>'Harian 2024'!K2532</f>
        <v>0</v>
      </c>
      <c r="L2499" s="12">
        <f>'Harian 2024'!L2532</f>
        <v>0</v>
      </c>
      <c r="M2499" s="12">
        <f>'Harian 2024'!M2532</f>
        <v>0</v>
      </c>
      <c r="N2499" s="12">
        <f>'Harian 2024'!N2532</f>
        <v>0</v>
      </c>
      <c r="O2499" s="12">
        <f>'Harian 2024'!O2532</f>
        <v>1</v>
      </c>
      <c r="P2499" s="12">
        <f>'Harian 2024'!P2532</f>
        <v>0</v>
      </c>
      <c r="Q2499" s="12">
        <f>'Harian 2024'!Q2532</f>
        <v>0</v>
      </c>
      <c r="R2499" s="12">
        <f>'Harian 2024'!R2532</f>
        <v>0</v>
      </c>
      <c r="S2499" s="12">
        <f>'Harian 2024'!S2532</f>
        <v>0</v>
      </c>
      <c r="T2499" s="12">
        <f>'Harian 2024'!T2532</f>
        <v>0</v>
      </c>
      <c r="U2499" s="12">
        <f t="shared" si="3953"/>
        <v>12</v>
      </c>
      <c r="W2499" s="23" t="s">
        <v>31</v>
      </c>
      <c r="X2499" s="24">
        <v>0.56999999999999995</v>
      </c>
      <c r="Y2499" s="24">
        <v>0.56999999999999995</v>
      </c>
      <c r="Z2499" s="24">
        <v>0.56999999999999995</v>
      </c>
      <c r="AA2499" s="24">
        <v>0.56999999999999995</v>
      </c>
      <c r="AB2499" s="24">
        <v>0.56999999999999995</v>
      </c>
      <c r="AC2499" s="24">
        <v>0.56999999999999995</v>
      </c>
      <c r="AD2499" s="24">
        <v>0.56999999999999995</v>
      </c>
      <c r="AE2499" s="24">
        <v>0.56999999999999995</v>
      </c>
      <c r="AF2499" s="24">
        <v>0.56999999999999995</v>
      </c>
      <c r="AG2499" s="24">
        <v>0.56999999999999995</v>
      </c>
      <c r="AH2499" s="24">
        <v>0.56999999999999995</v>
      </c>
      <c r="AI2499" s="24">
        <v>0.56999999999999995</v>
      </c>
      <c r="AJ2499" s="24">
        <v>0.56999999999999995</v>
      </c>
      <c r="AK2499" s="24">
        <v>0.56999999999999995</v>
      </c>
      <c r="AL2499" s="24">
        <v>0.56999999999999995</v>
      </c>
      <c r="AM2499" s="24">
        <v>0.56999999999999995</v>
      </c>
      <c r="AN2499" s="24">
        <v>0.56999999999999995</v>
      </c>
      <c r="AP2499" s="14"/>
      <c r="AQ2499" s="14"/>
      <c r="AR2499" s="12" t="s">
        <v>31</v>
      </c>
      <c r="AS2499" s="13">
        <f t="shared" si="3937"/>
        <v>2.2799999999999998</v>
      </c>
      <c r="AT2499" s="13">
        <f t="shared" si="3937"/>
        <v>2.8499999999999996</v>
      </c>
      <c r="AU2499" s="13">
        <f t="shared" si="3938"/>
        <v>3.42</v>
      </c>
      <c r="AV2499" s="13">
        <f t="shared" si="3939"/>
        <v>0</v>
      </c>
      <c r="AW2499" s="13">
        <f t="shared" si="3940"/>
        <v>0</v>
      </c>
      <c r="AX2499" s="13">
        <f t="shared" si="3941"/>
        <v>0</v>
      </c>
      <c r="AY2499" s="13">
        <f t="shared" si="3942"/>
        <v>0</v>
      </c>
      <c r="AZ2499" s="13">
        <f t="shared" si="3943"/>
        <v>0</v>
      </c>
      <c r="BA2499" s="13">
        <f t="shared" si="3944"/>
        <v>0</v>
      </c>
      <c r="BB2499" s="13">
        <f t="shared" si="3945"/>
        <v>0</v>
      </c>
      <c r="BC2499" s="13">
        <f t="shared" si="3946"/>
        <v>0</v>
      </c>
      <c r="BD2499" s="13">
        <f t="shared" si="3947"/>
        <v>0.56999999999999995</v>
      </c>
      <c r="BE2499" s="13">
        <f t="shared" si="3948"/>
        <v>0</v>
      </c>
      <c r="BF2499" s="13">
        <f t="shared" si="3949"/>
        <v>0</v>
      </c>
      <c r="BG2499" s="13">
        <f t="shared" si="3950"/>
        <v>0</v>
      </c>
      <c r="BH2499" s="13">
        <f t="shared" si="3951"/>
        <v>0</v>
      </c>
      <c r="BI2499" s="13">
        <f t="shared" si="3952"/>
        <v>0</v>
      </c>
      <c r="BJ2499" s="12">
        <f t="shared" si="3954"/>
        <v>6.84</v>
      </c>
    </row>
    <row r="2500" spans="1:62" ht="15.75">
      <c r="A2500" s="16"/>
      <c r="B2500" s="16"/>
      <c r="C2500" s="12" t="s">
        <v>32</v>
      </c>
      <c r="D2500" s="12">
        <f>'Harian 2024'!D2533</f>
        <v>0</v>
      </c>
      <c r="E2500" s="12">
        <f>'Harian 2024'!E2533</f>
        <v>2</v>
      </c>
      <c r="F2500" s="12">
        <f>'Harian 2024'!F2533</f>
        <v>8</v>
      </c>
      <c r="G2500" s="12">
        <f>'Harian 2024'!G2533</f>
        <v>7</v>
      </c>
      <c r="H2500" s="12">
        <f>'Harian 2024'!H2533</f>
        <v>25</v>
      </c>
      <c r="I2500" s="12">
        <f>'Harian 2024'!I2533</f>
        <v>9</v>
      </c>
      <c r="J2500" s="12">
        <f>'Harian 2024'!J2533</f>
        <v>8</v>
      </c>
      <c r="K2500" s="12">
        <f>'Harian 2024'!K2533</f>
        <v>14</v>
      </c>
      <c r="L2500" s="12">
        <f>'Harian 2024'!L2533</f>
        <v>2</v>
      </c>
      <c r="M2500" s="12">
        <f>'Harian 2024'!M2533</f>
        <v>0</v>
      </c>
      <c r="N2500" s="12">
        <f>'Harian 2024'!N2533</f>
        <v>0</v>
      </c>
      <c r="O2500" s="12">
        <f>'Harian 2024'!O2533</f>
        <v>5</v>
      </c>
      <c r="P2500" s="12">
        <f>'Harian 2024'!P2533</f>
        <v>0</v>
      </c>
      <c r="Q2500" s="12">
        <f>'Harian 2024'!Q2533</f>
        <v>0</v>
      </c>
      <c r="R2500" s="12">
        <f>'Harian 2024'!R2533</f>
        <v>0</v>
      </c>
      <c r="S2500" s="12">
        <f>'Harian 2024'!S2533</f>
        <v>0</v>
      </c>
      <c r="T2500" s="12">
        <f>'Harian 2024'!T2533</f>
        <v>0</v>
      </c>
      <c r="U2500" s="12">
        <f t="shared" si="3953"/>
        <v>80</v>
      </c>
      <c r="W2500" s="23" t="s">
        <v>32</v>
      </c>
      <c r="X2500" s="24">
        <v>0.4</v>
      </c>
      <c r="Y2500" s="24">
        <v>0.4</v>
      </c>
      <c r="Z2500" s="24">
        <v>0.4</v>
      </c>
      <c r="AA2500" s="24">
        <v>0.4</v>
      </c>
      <c r="AB2500" s="24">
        <v>0.4</v>
      </c>
      <c r="AC2500" s="24">
        <v>0.4</v>
      </c>
      <c r="AD2500" s="24">
        <v>0.4</v>
      </c>
      <c r="AE2500" s="24">
        <v>0.4</v>
      </c>
      <c r="AF2500" s="24">
        <v>0.4</v>
      </c>
      <c r="AG2500" s="24">
        <v>0.4</v>
      </c>
      <c r="AH2500" s="24">
        <v>0.4</v>
      </c>
      <c r="AI2500" s="24">
        <v>0.4</v>
      </c>
      <c r="AJ2500" s="24">
        <v>0.4</v>
      </c>
      <c r="AK2500" s="24">
        <v>0.4</v>
      </c>
      <c r="AL2500" s="24">
        <v>0.4</v>
      </c>
      <c r="AM2500" s="24">
        <v>0.4</v>
      </c>
      <c r="AN2500" s="24">
        <v>0.4</v>
      </c>
      <c r="AP2500" s="16"/>
      <c r="AQ2500" s="16"/>
      <c r="AR2500" s="12" t="s">
        <v>32</v>
      </c>
      <c r="AS2500" s="13">
        <f t="shared" si="3937"/>
        <v>0</v>
      </c>
      <c r="AT2500" s="13">
        <f t="shared" si="3937"/>
        <v>0.8</v>
      </c>
      <c r="AU2500" s="13">
        <f t="shared" si="3938"/>
        <v>3.2</v>
      </c>
      <c r="AV2500" s="13">
        <f t="shared" si="3939"/>
        <v>2.8000000000000003</v>
      </c>
      <c r="AW2500" s="13">
        <f t="shared" si="3940"/>
        <v>10</v>
      </c>
      <c r="AX2500" s="13">
        <f t="shared" si="3941"/>
        <v>3.6</v>
      </c>
      <c r="AY2500" s="13">
        <f t="shared" si="3942"/>
        <v>3.2</v>
      </c>
      <c r="AZ2500" s="13">
        <f t="shared" si="3943"/>
        <v>5.6000000000000005</v>
      </c>
      <c r="BA2500" s="13">
        <f t="shared" si="3944"/>
        <v>0.8</v>
      </c>
      <c r="BB2500" s="13">
        <f t="shared" si="3945"/>
        <v>0</v>
      </c>
      <c r="BC2500" s="13">
        <f t="shared" si="3946"/>
        <v>0</v>
      </c>
      <c r="BD2500" s="13">
        <f t="shared" si="3947"/>
        <v>2</v>
      </c>
      <c r="BE2500" s="13">
        <f t="shared" si="3948"/>
        <v>0</v>
      </c>
      <c r="BF2500" s="13">
        <f t="shared" si="3949"/>
        <v>0</v>
      </c>
      <c r="BG2500" s="13">
        <f t="shared" si="3950"/>
        <v>0</v>
      </c>
      <c r="BH2500" s="13">
        <f t="shared" si="3951"/>
        <v>0</v>
      </c>
      <c r="BI2500" s="13">
        <f t="shared" si="3952"/>
        <v>0</v>
      </c>
      <c r="BJ2500" s="12">
        <f t="shared" si="3954"/>
        <v>32</v>
      </c>
    </row>
    <row r="2501" spans="1:62">
      <c r="A2501" s="17"/>
      <c r="B2501" s="18"/>
      <c r="C2501" s="19" t="s">
        <v>33</v>
      </c>
      <c r="D2501" s="19">
        <f>SUM(D2492:D2500)</f>
        <v>27</v>
      </c>
      <c r="E2501" s="19">
        <f>SUM(E2492:E2500)</f>
        <v>45</v>
      </c>
      <c r="F2501" s="19">
        <f t="shared" ref="F2501:U2501" si="3955">SUM(F2492:F2500)</f>
        <v>46</v>
      </c>
      <c r="G2501" s="19">
        <f t="shared" si="3955"/>
        <v>143</v>
      </c>
      <c r="H2501" s="19">
        <f t="shared" si="3955"/>
        <v>152</v>
      </c>
      <c r="I2501" s="19">
        <f t="shared" si="3955"/>
        <v>156</v>
      </c>
      <c r="J2501" s="19">
        <f t="shared" si="3955"/>
        <v>170</v>
      </c>
      <c r="K2501" s="19">
        <f t="shared" si="3955"/>
        <v>189</v>
      </c>
      <c r="L2501" s="19">
        <f t="shared" si="3955"/>
        <v>63</v>
      </c>
      <c r="M2501" s="19">
        <f t="shared" si="3955"/>
        <v>18</v>
      </c>
      <c r="N2501" s="19">
        <f t="shared" si="3955"/>
        <v>14</v>
      </c>
      <c r="O2501" s="19">
        <f t="shared" si="3955"/>
        <v>44</v>
      </c>
      <c r="P2501" s="19">
        <f t="shared" si="3955"/>
        <v>25</v>
      </c>
      <c r="Q2501" s="19">
        <f t="shared" si="3955"/>
        <v>42</v>
      </c>
      <c r="R2501" s="19">
        <f t="shared" si="3955"/>
        <v>0</v>
      </c>
      <c r="S2501" s="19">
        <f t="shared" si="3955"/>
        <v>0</v>
      </c>
      <c r="T2501" s="19">
        <f t="shared" si="3955"/>
        <v>0</v>
      </c>
      <c r="U2501" s="19">
        <f t="shared" si="3955"/>
        <v>1107</v>
      </c>
      <c r="AP2501" s="35"/>
      <c r="AQ2501" s="36"/>
      <c r="AR2501" s="37" t="s">
        <v>33</v>
      </c>
      <c r="AS2501" s="37">
        <f>SUM(AS2492:AS2500)</f>
        <v>12.354999999999999</v>
      </c>
      <c r="AT2501" s="37">
        <f t="shared" ref="AT2501:BJ2501" si="3956">SUM(AT2492:AT2500)</f>
        <v>19.415000000000003</v>
      </c>
      <c r="AU2501" s="37">
        <f t="shared" si="3956"/>
        <v>19.04</v>
      </c>
      <c r="AV2501" s="37">
        <f t="shared" si="3956"/>
        <v>45.349999999999994</v>
      </c>
      <c r="AW2501" s="37">
        <f t="shared" si="3956"/>
        <v>49.4</v>
      </c>
      <c r="AX2501" s="37">
        <f t="shared" si="3956"/>
        <v>46.535000000000004</v>
      </c>
      <c r="AY2501" s="37">
        <f t="shared" si="3956"/>
        <v>52.774999999999999</v>
      </c>
      <c r="AZ2501" s="37">
        <f t="shared" si="3956"/>
        <v>56.635000000000005</v>
      </c>
      <c r="BA2501" s="37">
        <f t="shared" si="3956"/>
        <v>17.68</v>
      </c>
      <c r="BB2501" s="37">
        <f t="shared" si="3956"/>
        <v>6.99</v>
      </c>
      <c r="BC2501" s="37">
        <f t="shared" si="3956"/>
        <v>5.4749999999999996</v>
      </c>
      <c r="BD2501" s="37">
        <f t="shared" si="3956"/>
        <v>15.870000000000001</v>
      </c>
      <c r="BE2501" s="37">
        <f t="shared" si="3956"/>
        <v>7.54</v>
      </c>
      <c r="BF2501" s="37">
        <f t="shared" si="3956"/>
        <v>13.23</v>
      </c>
      <c r="BG2501" s="37">
        <f t="shared" si="3956"/>
        <v>0</v>
      </c>
      <c r="BH2501" s="37">
        <f t="shared" si="3956"/>
        <v>0</v>
      </c>
      <c r="BI2501" s="37">
        <f t="shared" si="3956"/>
        <v>0</v>
      </c>
      <c r="BJ2501" s="37">
        <f t="shared" si="3956"/>
        <v>355.935</v>
      </c>
    </row>
    <row r="2504" spans="1:62" ht="106.5">
      <c r="A2504" s="8" t="s">
        <v>2</v>
      </c>
      <c r="B2504" s="8" t="s">
        <v>3</v>
      </c>
      <c r="C2504" s="8" t="s">
        <v>4</v>
      </c>
      <c r="D2504" s="9" t="str">
        <f>D5</f>
        <v>ANGGREK</v>
      </c>
      <c r="E2504" s="9" t="str">
        <f t="shared" ref="E2504:U2504" si="3957">E5</f>
        <v>BOUGENVIL</v>
      </c>
      <c r="F2504" s="9" t="str">
        <f t="shared" si="3957"/>
        <v>CAMELIA</v>
      </c>
      <c r="G2504" s="9" t="str">
        <f t="shared" si="3957"/>
        <v>DEWANDARU</v>
      </c>
      <c r="H2504" s="9" t="str">
        <f t="shared" si="3957"/>
        <v>EDELWEIS</v>
      </c>
      <c r="I2504" s="9" t="str">
        <f t="shared" si="3957"/>
        <v>FLAMBOYAN</v>
      </c>
      <c r="J2504" s="9" t="str">
        <f t="shared" si="3957"/>
        <v>GERANIUM</v>
      </c>
      <c r="K2504" s="9" t="str">
        <f t="shared" si="3957"/>
        <v>HELIKONIA</v>
      </c>
      <c r="L2504" s="9" t="str">
        <f t="shared" si="3957"/>
        <v>IVY</v>
      </c>
      <c r="M2504" s="9" t="str">
        <f t="shared" si="3957"/>
        <v>KANA</v>
      </c>
      <c r="N2504" s="9" t="str">
        <f t="shared" si="3957"/>
        <v>IGD</v>
      </c>
      <c r="O2504" s="9" t="str">
        <f t="shared" si="3957"/>
        <v>HCU</v>
      </c>
      <c r="P2504" s="9" t="str">
        <f t="shared" si="3957"/>
        <v>PENUNJANG</v>
      </c>
      <c r="Q2504" s="9" t="str">
        <f t="shared" si="3957"/>
        <v>PELAYANAN</v>
      </c>
      <c r="R2504" s="9" t="str">
        <f t="shared" si="3957"/>
        <v>ADMIN</v>
      </c>
      <c r="S2504" s="9" t="str">
        <f t="shared" si="3957"/>
        <v>ASRAMA</v>
      </c>
      <c r="T2504" s="9" t="str">
        <f t="shared" si="3957"/>
        <v>MASJID</v>
      </c>
      <c r="U2504" s="9" t="str">
        <f t="shared" si="3957"/>
        <v>JUMLAH</v>
      </c>
      <c r="W2504" s="21"/>
      <c r="X2504" s="22" t="str">
        <f>X5</f>
        <v>ANGGREK</v>
      </c>
      <c r="Y2504" s="22" t="str">
        <f>Y5</f>
        <v>BOUGENVIL</v>
      </c>
      <c r="Z2504" s="22" t="str">
        <f t="shared" ref="Z2504:AN2504" si="3958">Z5</f>
        <v>CAMELIA</v>
      </c>
      <c r="AA2504" s="22" t="str">
        <f t="shared" si="3958"/>
        <v>DEWANDARU</v>
      </c>
      <c r="AB2504" s="22" t="str">
        <f t="shared" si="3958"/>
        <v>EDELWEIS</v>
      </c>
      <c r="AC2504" s="22" t="str">
        <f t="shared" si="3958"/>
        <v>FLAMBOYAN</v>
      </c>
      <c r="AD2504" s="22" t="str">
        <f t="shared" si="3958"/>
        <v>GERANIUM</v>
      </c>
      <c r="AE2504" s="22" t="str">
        <f t="shared" si="3958"/>
        <v>HELIKONIA</v>
      </c>
      <c r="AF2504" s="22" t="str">
        <f t="shared" si="3958"/>
        <v>IVY</v>
      </c>
      <c r="AG2504" s="22" t="str">
        <f t="shared" si="3958"/>
        <v>KANA</v>
      </c>
      <c r="AH2504" s="22" t="str">
        <f t="shared" si="3958"/>
        <v>IGD</v>
      </c>
      <c r="AI2504" s="22" t="str">
        <f t="shared" si="3958"/>
        <v>HCU</v>
      </c>
      <c r="AJ2504" s="22" t="str">
        <f t="shared" si="3958"/>
        <v>PENUNJANG</v>
      </c>
      <c r="AK2504" s="22" t="str">
        <f t="shared" si="3958"/>
        <v>PELAYANAN</v>
      </c>
      <c r="AL2504" s="22" t="str">
        <f t="shared" si="3958"/>
        <v>ADMIN</v>
      </c>
      <c r="AM2504" s="22" t="str">
        <f t="shared" si="3958"/>
        <v>ASRAMA</v>
      </c>
      <c r="AN2504" s="22" t="str">
        <f t="shared" si="3958"/>
        <v>MASJID</v>
      </c>
      <c r="AP2504" s="33" t="s">
        <v>2</v>
      </c>
      <c r="AQ2504" s="33" t="s">
        <v>3</v>
      </c>
      <c r="AR2504" s="33" t="s">
        <v>4</v>
      </c>
      <c r="AS2504" s="34" t="str">
        <f>AS5</f>
        <v>ANGGREK</v>
      </c>
      <c r="AT2504" s="34" t="str">
        <f>AT5</f>
        <v>BOUGENVIL</v>
      </c>
      <c r="AU2504" s="34" t="str">
        <f t="shared" ref="AU2504:BJ2504" si="3959">AU5</f>
        <v>CAMELIA II</v>
      </c>
      <c r="AV2504" s="34" t="str">
        <f t="shared" si="3959"/>
        <v>DEWANDARU</v>
      </c>
      <c r="AW2504" s="34" t="str">
        <f t="shared" si="3959"/>
        <v>EDELWEIS</v>
      </c>
      <c r="AX2504" s="34" t="str">
        <f t="shared" si="3959"/>
        <v>FLAMBOYAN</v>
      </c>
      <c r="AY2504" s="34" t="str">
        <f t="shared" si="3959"/>
        <v>GERANIUM</v>
      </c>
      <c r="AZ2504" s="34" t="str">
        <f t="shared" si="3959"/>
        <v>HELIKONIA</v>
      </c>
      <c r="BA2504" s="34" t="str">
        <f t="shared" si="3959"/>
        <v>IVY</v>
      </c>
      <c r="BB2504" s="34" t="str">
        <f t="shared" si="3959"/>
        <v>KANA</v>
      </c>
      <c r="BC2504" s="34" t="str">
        <f t="shared" si="3959"/>
        <v>IGD</v>
      </c>
      <c r="BD2504" s="34" t="str">
        <f t="shared" si="3959"/>
        <v>HCU</v>
      </c>
      <c r="BE2504" s="34" t="str">
        <f t="shared" si="3959"/>
        <v>PENUNJANG</v>
      </c>
      <c r="BF2504" s="34" t="str">
        <f t="shared" si="3959"/>
        <v>PELAYANAN</v>
      </c>
      <c r="BG2504" s="34" t="str">
        <f t="shared" si="3959"/>
        <v>ADMIN</v>
      </c>
      <c r="BH2504" s="34" t="str">
        <f t="shared" si="3959"/>
        <v>ASRAMA</v>
      </c>
      <c r="BI2504" s="34" t="str">
        <f t="shared" si="3959"/>
        <v>MASJID</v>
      </c>
      <c r="BJ2504" s="34" t="str">
        <f t="shared" si="3959"/>
        <v>JUMLAH</v>
      </c>
    </row>
    <row r="2505" spans="1:62" ht="15.75">
      <c r="A2505" s="10">
        <f>A2492+1</f>
        <v>10</v>
      </c>
      <c r="B2505" s="11" t="s">
        <v>37</v>
      </c>
      <c r="C2505" s="12" t="s">
        <v>24</v>
      </c>
      <c r="D2505" s="12">
        <f>'Harian 2024'!D2538</f>
        <v>0</v>
      </c>
      <c r="E2505" s="12">
        <f>'Harian 2024'!E2538</f>
        <v>0</v>
      </c>
      <c r="F2505" s="12">
        <f>'Harian 2024'!F2538</f>
        <v>0</v>
      </c>
      <c r="G2505" s="12">
        <f>'Harian 2024'!G2538</f>
        <v>27</v>
      </c>
      <c r="H2505" s="12">
        <f>'Harian 2024'!H2538</f>
        <v>26</v>
      </c>
      <c r="I2505" s="12">
        <f>'Harian 2024'!I2538</f>
        <v>30</v>
      </c>
      <c r="J2505" s="12">
        <f>'Harian 2024'!J2538</f>
        <v>25</v>
      </c>
      <c r="K2505" s="12">
        <f>'Harian 2024'!K2538</f>
        <v>28</v>
      </c>
      <c r="L2505" s="12">
        <f>'Harian 2024'!L2538</f>
        <v>6</v>
      </c>
      <c r="M2505" s="12">
        <f>'Harian 2024'!M2538</f>
        <v>0</v>
      </c>
      <c r="N2505" s="12">
        <f>'Harian 2024'!N2538</f>
        <v>0</v>
      </c>
      <c r="O2505" s="12">
        <f>'Harian 2024'!O2538</f>
        <v>16</v>
      </c>
      <c r="P2505" s="12">
        <f>'Harian 2024'!P2538</f>
        <v>14</v>
      </c>
      <c r="Q2505" s="12">
        <f>'Harian 2024'!Q2538</f>
        <v>20</v>
      </c>
      <c r="R2505" s="12">
        <f>'Harian 2024'!R2538</f>
        <v>0</v>
      </c>
      <c r="S2505" s="12">
        <f>'Harian 2024'!S2538</f>
        <v>0</v>
      </c>
      <c r="T2505" s="12">
        <f>'Harian 2024'!T2538</f>
        <v>0</v>
      </c>
      <c r="U2505" s="12">
        <f>SUM(E2505:T2505)</f>
        <v>192</v>
      </c>
      <c r="W2505" s="23" t="s">
        <v>24</v>
      </c>
      <c r="X2505" s="24">
        <v>0.26500000000000001</v>
      </c>
      <c r="Y2505" s="24">
        <v>0.26500000000000001</v>
      </c>
      <c r="Z2505" s="24">
        <v>0.26500000000000001</v>
      </c>
      <c r="AA2505" s="24">
        <v>0.26500000000000001</v>
      </c>
      <c r="AB2505" s="24">
        <v>0.26500000000000001</v>
      </c>
      <c r="AC2505" s="24">
        <v>0.26500000000000001</v>
      </c>
      <c r="AD2505" s="24">
        <v>0.26500000000000001</v>
      </c>
      <c r="AE2505" s="24">
        <v>0.26500000000000001</v>
      </c>
      <c r="AF2505" s="24">
        <v>0.26500000000000001</v>
      </c>
      <c r="AG2505" s="24">
        <v>0.26500000000000001</v>
      </c>
      <c r="AH2505" s="24">
        <v>0.26500000000000001</v>
      </c>
      <c r="AI2505" s="24">
        <v>0.26500000000000001</v>
      </c>
      <c r="AJ2505" s="24">
        <v>0.26500000000000001</v>
      </c>
      <c r="AK2505" s="24">
        <v>0.26500000000000001</v>
      </c>
      <c r="AL2505" s="24">
        <v>0.26500000000000001</v>
      </c>
      <c r="AM2505" s="24">
        <v>0.26500000000000001</v>
      </c>
      <c r="AN2505" s="24">
        <v>0.26500000000000001</v>
      </c>
      <c r="AP2505" s="10">
        <f>AP2492+1</f>
        <v>10</v>
      </c>
      <c r="AQ2505" s="11" t="s">
        <v>41</v>
      </c>
      <c r="AR2505" s="12" t="s">
        <v>24</v>
      </c>
      <c r="AS2505" s="13">
        <f t="shared" ref="AS2505:AT2513" si="3960">D2505*X2505</f>
        <v>0</v>
      </c>
      <c r="AT2505" s="13">
        <f t="shared" si="3960"/>
        <v>0</v>
      </c>
      <c r="AU2505" s="13">
        <f t="shared" ref="AU2505:AU2513" si="3961">F2505*Z2505</f>
        <v>0</v>
      </c>
      <c r="AV2505" s="13">
        <f t="shared" ref="AV2505:AV2513" si="3962">G2505*AA2505</f>
        <v>7.1550000000000002</v>
      </c>
      <c r="AW2505" s="13">
        <f t="shared" ref="AW2505:AW2513" si="3963">H2505*AB2505</f>
        <v>6.8900000000000006</v>
      </c>
      <c r="AX2505" s="13">
        <f t="shared" ref="AX2505:AX2513" si="3964">I2505*AC2505</f>
        <v>7.95</v>
      </c>
      <c r="AY2505" s="13">
        <f t="shared" ref="AY2505:AY2513" si="3965">J2505*AD2505</f>
        <v>6.625</v>
      </c>
      <c r="AZ2505" s="13">
        <f t="shared" ref="AZ2505:AZ2513" si="3966">K2505*AE2505</f>
        <v>7.42</v>
      </c>
      <c r="BA2505" s="13">
        <f t="shared" ref="BA2505:BA2513" si="3967">L2505*AF2505</f>
        <v>1.59</v>
      </c>
      <c r="BB2505" s="13">
        <f t="shared" ref="BB2505:BB2513" si="3968">M2505*AG2505</f>
        <v>0</v>
      </c>
      <c r="BC2505" s="13">
        <f t="shared" ref="BC2505:BC2513" si="3969">N2505*AH2505</f>
        <v>0</v>
      </c>
      <c r="BD2505" s="13">
        <f t="shared" ref="BD2505:BD2513" si="3970">O2505*AI2505</f>
        <v>4.24</v>
      </c>
      <c r="BE2505" s="13">
        <f t="shared" ref="BE2505:BE2513" si="3971">P2505*AJ2505</f>
        <v>3.71</v>
      </c>
      <c r="BF2505" s="13">
        <f t="shared" ref="BF2505:BF2513" si="3972">Q2505*AK2505</f>
        <v>5.3000000000000007</v>
      </c>
      <c r="BG2505" s="13">
        <f t="shared" ref="BG2505:BG2513" si="3973">R2505*AL2505</f>
        <v>0</v>
      </c>
      <c r="BH2505" s="13">
        <f t="shared" ref="BH2505:BH2513" si="3974">S2505*AM2505</f>
        <v>0</v>
      </c>
      <c r="BI2505" s="13">
        <f t="shared" ref="BI2505:BI2513" si="3975">T2505*AN2505</f>
        <v>0</v>
      </c>
      <c r="BJ2505" s="12">
        <f>SUM(AT2505:BI2505)</f>
        <v>50.88000000000001</v>
      </c>
    </row>
    <row r="2506" spans="1:62" ht="15.75">
      <c r="A2506" s="14"/>
      <c r="B2506" s="15">
        <f>B2493+1</f>
        <v>44752</v>
      </c>
      <c r="C2506" s="12" t="s">
        <v>25</v>
      </c>
      <c r="D2506" s="12">
        <f>'Harian 2024'!D2539</f>
        <v>0</v>
      </c>
      <c r="E2506" s="12">
        <f>'Harian 2024'!E2539</f>
        <v>0</v>
      </c>
      <c r="F2506" s="12">
        <f>'Harian 2024'!F2539</f>
        <v>0</v>
      </c>
      <c r="G2506" s="12">
        <f>'Harian 2024'!G2539</f>
        <v>27</v>
      </c>
      <c r="H2506" s="12">
        <f>'Harian 2024'!H2539</f>
        <v>27</v>
      </c>
      <c r="I2506" s="12">
        <f>'Harian 2024'!I2539</f>
        <v>28</v>
      </c>
      <c r="J2506" s="12">
        <f>'Harian 2024'!J2539</f>
        <v>24</v>
      </c>
      <c r="K2506" s="12">
        <f>'Harian 2024'!K2539</f>
        <v>30</v>
      </c>
      <c r="L2506" s="12">
        <f>'Harian 2024'!L2539</f>
        <v>6</v>
      </c>
      <c r="M2506" s="12">
        <f>'Harian 2024'!M2539</f>
        <v>0</v>
      </c>
      <c r="N2506" s="12">
        <f>'Harian 2024'!N2539</f>
        <v>0</v>
      </c>
      <c r="O2506" s="12">
        <f>'Harian 2024'!O2539</f>
        <v>3</v>
      </c>
      <c r="P2506" s="12">
        <f>'Harian 2024'!P2539</f>
        <v>3</v>
      </c>
      <c r="Q2506" s="12">
        <f>'Harian 2024'!Q2539</f>
        <v>4</v>
      </c>
      <c r="R2506" s="12">
        <f>'Harian 2024'!R2539</f>
        <v>0</v>
      </c>
      <c r="S2506" s="12">
        <f>'Harian 2024'!S2539</f>
        <v>0</v>
      </c>
      <c r="T2506" s="12">
        <f>'Harian 2024'!T2539</f>
        <v>0</v>
      </c>
      <c r="U2506" s="12">
        <f t="shared" ref="U2506:U2513" si="3976">SUM(E2506:T2506)</f>
        <v>152</v>
      </c>
      <c r="W2506" s="23" t="s">
        <v>25</v>
      </c>
      <c r="X2506" s="24">
        <v>0.22500000000000001</v>
      </c>
      <c r="Y2506" s="24">
        <v>0.22500000000000001</v>
      </c>
      <c r="Z2506" s="24">
        <v>0.22500000000000001</v>
      </c>
      <c r="AA2506" s="24">
        <v>0.22500000000000001</v>
      </c>
      <c r="AB2506" s="24">
        <v>0.22500000000000001</v>
      </c>
      <c r="AC2506" s="24">
        <v>0.22500000000000001</v>
      </c>
      <c r="AD2506" s="24">
        <v>0.22500000000000001</v>
      </c>
      <c r="AE2506" s="24">
        <v>0.22500000000000001</v>
      </c>
      <c r="AF2506" s="24">
        <v>0.22500000000000001</v>
      </c>
      <c r="AG2506" s="24">
        <v>0.22500000000000001</v>
      </c>
      <c r="AH2506" s="24">
        <v>0.22500000000000001</v>
      </c>
      <c r="AI2506" s="24">
        <v>0.22500000000000001</v>
      </c>
      <c r="AJ2506" s="24">
        <v>0.22500000000000001</v>
      </c>
      <c r="AK2506" s="24">
        <v>0.22500000000000001</v>
      </c>
      <c r="AL2506" s="24">
        <v>0.22500000000000001</v>
      </c>
      <c r="AM2506" s="24">
        <v>0.22500000000000001</v>
      </c>
      <c r="AN2506" s="24">
        <v>0.22500000000000001</v>
      </c>
      <c r="AP2506" s="14"/>
      <c r="AQ2506" s="15">
        <f>AQ2493+1</f>
        <v>44387</v>
      </c>
      <c r="AR2506" s="12" t="s">
        <v>25</v>
      </c>
      <c r="AS2506" s="13">
        <f t="shared" si="3960"/>
        <v>0</v>
      </c>
      <c r="AT2506" s="13">
        <f t="shared" si="3960"/>
        <v>0</v>
      </c>
      <c r="AU2506" s="13">
        <f t="shared" si="3961"/>
        <v>0</v>
      </c>
      <c r="AV2506" s="13">
        <f t="shared" si="3962"/>
        <v>6.0750000000000002</v>
      </c>
      <c r="AW2506" s="13">
        <f t="shared" si="3963"/>
        <v>6.0750000000000002</v>
      </c>
      <c r="AX2506" s="13">
        <f t="shared" si="3964"/>
        <v>6.3</v>
      </c>
      <c r="AY2506" s="13">
        <f t="shared" si="3965"/>
        <v>5.4</v>
      </c>
      <c r="AZ2506" s="13">
        <f t="shared" si="3966"/>
        <v>6.75</v>
      </c>
      <c r="BA2506" s="13">
        <f t="shared" si="3967"/>
        <v>1.35</v>
      </c>
      <c r="BB2506" s="13">
        <f t="shared" si="3968"/>
        <v>0</v>
      </c>
      <c r="BC2506" s="13">
        <f t="shared" si="3969"/>
        <v>0</v>
      </c>
      <c r="BD2506" s="13">
        <f t="shared" si="3970"/>
        <v>0.67500000000000004</v>
      </c>
      <c r="BE2506" s="13">
        <f t="shared" si="3971"/>
        <v>0.67500000000000004</v>
      </c>
      <c r="BF2506" s="13">
        <f t="shared" si="3972"/>
        <v>0.9</v>
      </c>
      <c r="BG2506" s="13">
        <f t="shared" si="3973"/>
        <v>0</v>
      </c>
      <c r="BH2506" s="13">
        <f t="shared" si="3974"/>
        <v>0</v>
      </c>
      <c r="BI2506" s="13">
        <f t="shared" si="3975"/>
        <v>0</v>
      </c>
      <c r="BJ2506" s="12">
        <f t="shared" ref="BJ2506:BJ2513" si="3977">SUM(AT2506:BI2506)</f>
        <v>34.199999999999996</v>
      </c>
    </row>
    <row r="2507" spans="1:62" ht="15.75">
      <c r="A2507" s="14"/>
      <c r="B2507" s="14"/>
      <c r="C2507" s="12" t="s">
        <v>26</v>
      </c>
      <c r="D2507" s="12">
        <f>'Harian 2024'!D2540</f>
        <v>0</v>
      </c>
      <c r="E2507" s="12">
        <f>'Harian 2024'!E2540</f>
        <v>0</v>
      </c>
      <c r="F2507" s="12">
        <f>'Harian 2024'!F2540</f>
        <v>0</v>
      </c>
      <c r="G2507" s="12">
        <f>'Harian 2024'!G2540</f>
        <v>9</v>
      </c>
      <c r="H2507" s="12">
        <f>'Harian 2024'!H2540</f>
        <v>16</v>
      </c>
      <c r="I2507" s="12">
        <f>'Harian 2024'!I2540</f>
        <v>14</v>
      </c>
      <c r="J2507" s="12">
        <f>'Harian 2024'!J2540</f>
        <v>15</v>
      </c>
      <c r="K2507" s="12">
        <f>'Harian 2024'!K2540</f>
        <v>15</v>
      </c>
      <c r="L2507" s="12">
        <f>'Harian 2024'!L2540</f>
        <v>5</v>
      </c>
      <c r="M2507" s="12">
        <f>'Harian 2024'!M2540</f>
        <v>0</v>
      </c>
      <c r="N2507" s="12">
        <f>'Harian 2024'!N2540</f>
        <v>0</v>
      </c>
      <c r="O2507" s="12">
        <f>'Harian 2024'!O2540</f>
        <v>4</v>
      </c>
      <c r="P2507" s="12">
        <f>'Harian 2024'!P2540</f>
        <v>0</v>
      </c>
      <c r="Q2507" s="12">
        <f>'Harian 2024'!Q2540</f>
        <v>12</v>
      </c>
      <c r="R2507" s="12">
        <f>'Harian 2024'!R2540</f>
        <v>0</v>
      </c>
      <c r="S2507" s="12">
        <f>'Harian 2024'!S2540</f>
        <v>0</v>
      </c>
      <c r="T2507" s="12">
        <f>'Harian 2024'!T2540</f>
        <v>0</v>
      </c>
      <c r="U2507" s="12">
        <f t="shared" si="3976"/>
        <v>90</v>
      </c>
      <c r="W2507" s="23" t="s">
        <v>26</v>
      </c>
      <c r="X2507" s="24">
        <v>0.35</v>
      </c>
      <c r="Y2507" s="24">
        <v>0.35</v>
      </c>
      <c r="Z2507" s="24">
        <v>0.35</v>
      </c>
      <c r="AA2507" s="24">
        <v>0.35</v>
      </c>
      <c r="AB2507" s="24">
        <v>0.35</v>
      </c>
      <c r="AC2507" s="24">
        <v>0.35</v>
      </c>
      <c r="AD2507" s="24">
        <v>0.35</v>
      </c>
      <c r="AE2507" s="24">
        <v>0.35</v>
      </c>
      <c r="AF2507" s="24">
        <v>0.35</v>
      </c>
      <c r="AG2507" s="24">
        <v>0.35</v>
      </c>
      <c r="AH2507" s="24">
        <v>0.35</v>
      </c>
      <c r="AI2507" s="24">
        <v>0.35</v>
      </c>
      <c r="AJ2507" s="24">
        <v>0.35</v>
      </c>
      <c r="AK2507" s="24">
        <v>0.35</v>
      </c>
      <c r="AL2507" s="24">
        <v>0.35</v>
      </c>
      <c r="AM2507" s="24">
        <v>0.35</v>
      </c>
      <c r="AN2507" s="24">
        <v>0.35</v>
      </c>
      <c r="AP2507" s="14"/>
      <c r="AQ2507" s="14"/>
      <c r="AR2507" s="12" t="s">
        <v>26</v>
      </c>
      <c r="AS2507" s="13">
        <f t="shared" si="3960"/>
        <v>0</v>
      </c>
      <c r="AT2507" s="13">
        <f t="shared" si="3960"/>
        <v>0</v>
      </c>
      <c r="AU2507" s="13">
        <f t="shared" si="3961"/>
        <v>0</v>
      </c>
      <c r="AV2507" s="13">
        <f t="shared" si="3962"/>
        <v>3.15</v>
      </c>
      <c r="AW2507" s="13">
        <f t="shared" si="3963"/>
        <v>5.6</v>
      </c>
      <c r="AX2507" s="13">
        <f t="shared" si="3964"/>
        <v>4.8999999999999995</v>
      </c>
      <c r="AY2507" s="13">
        <f t="shared" si="3965"/>
        <v>5.25</v>
      </c>
      <c r="AZ2507" s="13">
        <f t="shared" si="3966"/>
        <v>5.25</v>
      </c>
      <c r="BA2507" s="13">
        <f t="shared" si="3967"/>
        <v>1.75</v>
      </c>
      <c r="BB2507" s="13">
        <f t="shared" si="3968"/>
        <v>0</v>
      </c>
      <c r="BC2507" s="13">
        <f t="shared" si="3969"/>
        <v>0</v>
      </c>
      <c r="BD2507" s="13">
        <f t="shared" si="3970"/>
        <v>1.4</v>
      </c>
      <c r="BE2507" s="13">
        <f t="shared" si="3971"/>
        <v>0</v>
      </c>
      <c r="BF2507" s="13">
        <f t="shared" si="3972"/>
        <v>4.1999999999999993</v>
      </c>
      <c r="BG2507" s="13">
        <f t="shared" si="3973"/>
        <v>0</v>
      </c>
      <c r="BH2507" s="13">
        <f t="shared" si="3974"/>
        <v>0</v>
      </c>
      <c r="BI2507" s="13">
        <f t="shared" si="3975"/>
        <v>0</v>
      </c>
      <c r="BJ2507" s="12">
        <f t="shared" si="3977"/>
        <v>31.499999999999996</v>
      </c>
    </row>
    <row r="2508" spans="1:62" ht="15.75">
      <c r="A2508" s="14"/>
      <c r="B2508" s="14"/>
      <c r="C2508" s="12" t="s">
        <v>27</v>
      </c>
      <c r="D2508" s="12">
        <f>'Harian 2024'!D2541</f>
        <v>4</v>
      </c>
      <c r="E2508" s="12">
        <f>'Harian 2024'!E2541</f>
        <v>10</v>
      </c>
      <c r="F2508" s="12">
        <f>'Harian 2024'!F2541</f>
        <v>5</v>
      </c>
      <c r="G2508" s="12">
        <f>'Harian 2024'!G2541</f>
        <v>23</v>
      </c>
      <c r="H2508" s="12">
        <f>'Harian 2024'!H2541</f>
        <v>25</v>
      </c>
      <c r="I2508" s="12">
        <f>'Harian 2024'!I2541</f>
        <v>25</v>
      </c>
      <c r="J2508" s="12">
        <f>'Harian 2024'!J2541</f>
        <v>25</v>
      </c>
      <c r="K2508" s="12">
        <f>'Harian 2024'!K2541</f>
        <v>28</v>
      </c>
      <c r="L2508" s="12">
        <f>'Harian 2024'!L2541</f>
        <v>3</v>
      </c>
      <c r="M2508" s="12">
        <f>'Harian 2024'!M2541</f>
        <v>0</v>
      </c>
      <c r="N2508" s="12">
        <f>'Harian 2024'!N2541</f>
        <v>6</v>
      </c>
      <c r="O2508" s="12">
        <f>'Harian 2024'!O2541</f>
        <v>6</v>
      </c>
      <c r="P2508" s="12">
        <f>'Harian 2024'!P2541</f>
        <v>3</v>
      </c>
      <c r="Q2508" s="12">
        <f>'Harian 2024'!Q2541</f>
        <v>1</v>
      </c>
      <c r="R2508" s="12">
        <f>'Harian 2024'!R2541</f>
        <v>0</v>
      </c>
      <c r="S2508" s="12">
        <f>'Harian 2024'!S2541</f>
        <v>0</v>
      </c>
      <c r="T2508" s="12">
        <f>'Harian 2024'!T2541</f>
        <v>0</v>
      </c>
      <c r="U2508" s="12">
        <f t="shared" si="3976"/>
        <v>160</v>
      </c>
      <c r="W2508" s="23" t="s">
        <v>27</v>
      </c>
      <c r="X2508" s="24">
        <v>0.43</v>
      </c>
      <c r="Y2508" s="24">
        <v>0.43</v>
      </c>
      <c r="Z2508" s="24">
        <v>0.43</v>
      </c>
      <c r="AA2508" s="24">
        <v>0.43</v>
      </c>
      <c r="AB2508" s="24">
        <v>0.43</v>
      </c>
      <c r="AC2508" s="24">
        <v>0.43</v>
      </c>
      <c r="AD2508" s="24">
        <v>0.43</v>
      </c>
      <c r="AE2508" s="24">
        <v>0.43</v>
      </c>
      <c r="AF2508" s="24">
        <v>0.43</v>
      </c>
      <c r="AG2508" s="24">
        <v>0.43</v>
      </c>
      <c r="AH2508" s="24">
        <v>0.43</v>
      </c>
      <c r="AI2508" s="24">
        <v>0.43</v>
      </c>
      <c r="AJ2508" s="24">
        <v>0.43</v>
      </c>
      <c r="AK2508" s="24">
        <v>0.43</v>
      </c>
      <c r="AL2508" s="24">
        <v>0.43</v>
      </c>
      <c r="AM2508" s="24">
        <v>0.43</v>
      </c>
      <c r="AN2508" s="24">
        <v>0.43</v>
      </c>
      <c r="AP2508" s="14"/>
      <c r="AQ2508" s="14"/>
      <c r="AR2508" s="12" t="s">
        <v>27</v>
      </c>
      <c r="AS2508" s="13">
        <f t="shared" si="3960"/>
        <v>1.72</v>
      </c>
      <c r="AT2508" s="13">
        <f t="shared" si="3960"/>
        <v>4.3</v>
      </c>
      <c r="AU2508" s="13">
        <f t="shared" si="3961"/>
        <v>2.15</v>
      </c>
      <c r="AV2508" s="13">
        <f t="shared" si="3962"/>
        <v>9.89</v>
      </c>
      <c r="AW2508" s="13">
        <f t="shared" si="3963"/>
        <v>10.75</v>
      </c>
      <c r="AX2508" s="13">
        <f t="shared" si="3964"/>
        <v>10.75</v>
      </c>
      <c r="AY2508" s="13">
        <f t="shared" si="3965"/>
        <v>10.75</v>
      </c>
      <c r="AZ2508" s="13">
        <f t="shared" si="3966"/>
        <v>12.04</v>
      </c>
      <c r="BA2508" s="13">
        <f t="shared" si="3967"/>
        <v>1.29</v>
      </c>
      <c r="BB2508" s="13">
        <f t="shared" si="3968"/>
        <v>0</v>
      </c>
      <c r="BC2508" s="13">
        <f t="shared" si="3969"/>
        <v>2.58</v>
      </c>
      <c r="BD2508" s="13">
        <f t="shared" si="3970"/>
        <v>2.58</v>
      </c>
      <c r="BE2508" s="13">
        <f t="shared" si="3971"/>
        <v>1.29</v>
      </c>
      <c r="BF2508" s="13">
        <f t="shared" si="3972"/>
        <v>0.43</v>
      </c>
      <c r="BG2508" s="13">
        <f t="shared" si="3973"/>
        <v>0</v>
      </c>
      <c r="BH2508" s="13">
        <f t="shared" si="3974"/>
        <v>0</v>
      </c>
      <c r="BI2508" s="13">
        <f t="shared" si="3975"/>
        <v>0</v>
      </c>
      <c r="BJ2508" s="12">
        <f t="shared" si="3977"/>
        <v>68.800000000000011</v>
      </c>
    </row>
    <row r="2509" spans="1:62" ht="15.75">
      <c r="A2509" s="14"/>
      <c r="B2509" s="14"/>
      <c r="C2509" s="12" t="s">
        <v>28</v>
      </c>
      <c r="D2509" s="12">
        <f>'Harian 2024'!D2542</f>
        <v>2</v>
      </c>
      <c r="E2509" s="12">
        <f>'Harian 2024'!E2542</f>
        <v>10</v>
      </c>
      <c r="F2509" s="12">
        <f>'Harian 2024'!F2542</f>
        <v>11</v>
      </c>
      <c r="G2509" s="12">
        <f>'Harian 2024'!G2542</f>
        <v>28</v>
      </c>
      <c r="H2509" s="12">
        <f>'Harian 2024'!H2542</f>
        <v>26</v>
      </c>
      <c r="I2509" s="12">
        <f>'Harian 2024'!I2542</f>
        <v>25</v>
      </c>
      <c r="J2509" s="12">
        <f>'Harian 2024'!J2542</f>
        <v>23</v>
      </c>
      <c r="K2509" s="12">
        <f>'Harian 2024'!K2542</f>
        <v>25</v>
      </c>
      <c r="L2509" s="12">
        <f>'Harian 2024'!L2542</f>
        <v>3</v>
      </c>
      <c r="M2509" s="12">
        <f>'Harian 2024'!M2542</f>
        <v>0</v>
      </c>
      <c r="N2509" s="12">
        <f>'Harian 2024'!N2542</f>
        <v>10</v>
      </c>
      <c r="O2509" s="12">
        <f>'Harian 2024'!O2542</f>
        <v>7</v>
      </c>
      <c r="P2509" s="12">
        <f>'Harian 2024'!P2542</f>
        <v>3</v>
      </c>
      <c r="Q2509" s="12">
        <f>'Harian 2024'!Q2542</f>
        <v>1</v>
      </c>
      <c r="R2509" s="12">
        <f>'Harian 2024'!R2542</f>
        <v>0</v>
      </c>
      <c r="S2509" s="12">
        <f>'Harian 2024'!S2542</f>
        <v>0</v>
      </c>
      <c r="T2509" s="12">
        <f>'Harian 2024'!T2542</f>
        <v>0</v>
      </c>
      <c r="U2509" s="12">
        <f t="shared" si="3976"/>
        <v>172</v>
      </c>
      <c r="W2509" s="23" t="s">
        <v>28</v>
      </c>
      <c r="X2509" s="24">
        <v>0.5</v>
      </c>
      <c r="Y2509" s="24">
        <v>0.5</v>
      </c>
      <c r="Z2509" s="24">
        <v>0.5</v>
      </c>
      <c r="AA2509" s="24">
        <v>0.5</v>
      </c>
      <c r="AB2509" s="24">
        <v>0.5</v>
      </c>
      <c r="AC2509" s="24">
        <v>0.5</v>
      </c>
      <c r="AD2509" s="24">
        <v>0.5</v>
      </c>
      <c r="AE2509" s="24">
        <v>0.5</v>
      </c>
      <c r="AF2509" s="24">
        <v>0.5</v>
      </c>
      <c r="AG2509" s="24">
        <v>0.5</v>
      </c>
      <c r="AH2509" s="24">
        <v>0.5</v>
      </c>
      <c r="AI2509" s="24">
        <v>0.5</v>
      </c>
      <c r="AJ2509" s="24">
        <v>0.5</v>
      </c>
      <c r="AK2509" s="24">
        <v>0.5</v>
      </c>
      <c r="AL2509" s="24">
        <v>0.5</v>
      </c>
      <c r="AM2509" s="24">
        <v>0.5</v>
      </c>
      <c r="AN2509" s="24">
        <v>0.5</v>
      </c>
      <c r="AP2509" s="14"/>
      <c r="AQ2509" s="14"/>
      <c r="AR2509" s="12" t="s">
        <v>28</v>
      </c>
      <c r="AS2509" s="13">
        <f t="shared" si="3960"/>
        <v>1</v>
      </c>
      <c r="AT2509" s="13">
        <f t="shared" si="3960"/>
        <v>5</v>
      </c>
      <c r="AU2509" s="13">
        <f t="shared" si="3961"/>
        <v>5.5</v>
      </c>
      <c r="AV2509" s="13">
        <f t="shared" si="3962"/>
        <v>14</v>
      </c>
      <c r="AW2509" s="13">
        <f t="shared" si="3963"/>
        <v>13</v>
      </c>
      <c r="AX2509" s="13">
        <f t="shared" si="3964"/>
        <v>12.5</v>
      </c>
      <c r="AY2509" s="13">
        <f t="shared" si="3965"/>
        <v>11.5</v>
      </c>
      <c r="AZ2509" s="13">
        <f t="shared" si="3966"/>
        <v>12.5</v>
      </c>
      <c r="BA2509" s="13">
        <f t="shared" si="3967"/>
        <v>1.5</v>
      </c>
      <c r="BB2509" s="13">
        <f t="shared" si="3968"/>
        <v>0</v>
      </c>
      <c r="BC2509" s="13">
        <f t="shared" si="3969"/>
        <v>5</v>
      </c>
      <c r="BD2509" s="13">
        <f t="shared" si="3970"/>
        <v>3.5</v>
      </c>
      <c r="BE2509" s="13">
        <f t="shared" si="3971"/>
        <v>1.5</v>
      </c>
      <c r="BF2509" s="13">
        <f t="shared" si="3972"/>
        <v>0.5</v>
      </c>
      <c r="BG2509" s="13">
        <f t="shared" si="3973"/>
        <v>0</v>
      </c>
      <c r="BH2509" s="13">
        <f t="shared" si="3974"/>
        <v>0</v>
      </c>
      <c r="BI2509" s="13">
        <f t="shared" si="3975"/>
        <v>0</v>
      </c>
      <c r="BJ2509" s="12">
        <f t="shared" si="3977"/>
        <v>86</v>
      </c>
    </row>
    <row r="2510" spans="1:62" ht="15.75">
      <c r="A2510" s="14"/>
      <c r="B2510" s="14"/>
      <c r="C2510" s="12" t="s">
        <v>35</v>
      </c>
      <c r="D2510" s="12">
        <f>'Harian 2024'!D2543</f>
        <v>6</v>
      </c>
      <c r="E2510" s="12">
        <f>'Harian 2024'!E2543</f>
        <v>11</v>
      </c>
      <c r="F2510" s="12">
        <f>'Harian 2024'!F2543</f>
        <v>8</v>
      </c>
      <c r="G2510" s="12">
        <f>'Harian 2024'!G2543</f>
        <v>29</v>
      </c>
      <c r="H2510" s="12">
        <f>'Harian 2024'!H2543</f>
        <v>33</v>
      </c>
      <c r="I2510" s="12">
        <f>'Harian 2024'!I2543</f>
        <v>24</v>
      </c>
      <c r="J2510" s="12">
        <f>'Harian 2024'!J2543</f>
        <v>35</v>
      </c>
      <c r="K2510" s="12">
        <f>'Harian 2024'!K2543</f>
        <v>26</v>
      </c>
      <c r="L2510" s="12">
        <f>'Harian 2024'!L2543</f>
        <v>3</v>
      </c>
      <c r="M2510" s="12">
        <f>'Harian 2024'!M2543</f>
        <v>0</v>
      </c>
      <c r="N2510" s="12">
        <f>'Harian 2024'!N2543</f>
        <v>10</v>
      </c>
      <c r="O2510" s="12">
        <f>'Harian 2024'!O2543</f>
        <v>6</v>
      </c>
      <c r="P2510" s="12">
        <f>'Harian 2024'!P2543</f>
        <v>2</v>
      </c>
      <c r="Q2510" s="12">
        <f>'Harian 2024'!Q2543</f>
        <v>1</v>
      </c>
      <c r="R2510" s="12">
        <f>'Harian 2024'!R2543</f>
        <v>0</v>
      </c>
      <c r="S2510" s="12">
        <f>'Harian 2024'!S2543</f>
        <v>0</v>
      </c>
      <c r="T2510" s="12">
        <f>'Harian 2024'!T2543</f>
        <v>0</v>
      </c>
      <c r="U2510" s="12">
        <f t="shared" si="3976"/>
        <v>188</v>
      </c>
      <c r="W2510" s="23" t="s">
        <v>50</v>
      </c>
      <c r="X2510" s="24">
        <v>8.5000000000000006E-2</v>
      </c>
      <c r="Y2510" s="24">
        <v>8.5000000000000006E-2</v>
      </c>
      <c r="Z2510" s="24">
        <v>8.5000000000000006E-2</v>
      </c>
      <c r="AA2510" s="24">
        <v>8.5000000000000006E-2</v>
      </c>
      <c r="AB2510" s="24">
        <v>8.5000000000000006E-2</v>
      </c>
      <c r="AC2510" s="24">
        <v>8.5000000000000006E-2</v>
      </c>
      <c r="AD2510" s="24">
        <v>8.5000000000000006E-2</v>
      </c>
      <c r="AE2510" s="24">
        <v>8.5000000000000006E-2</v>
      </c>
      <c r="AF2510" s="24">
        <v>8.5000000000000006E-2</v>
      </c>
      <c r="AG2510" s="24">
        <v>8.5000000000000006E-2</v>
      </c>
      <c r="AH2510" s="24">
        <v>8.5000000000000006E-2</v>
      </c>
      <c r="AI2510" s="24">
        <v>8.5000000000000006E-2</v>
      </c>
      <c r="AJ2510" s="24">
        <v>8.5000000000000006E-2</v>
      </c>
      <c r="AK2510" s="24">
        <v>8.5000000000000006E-2</v>
      </c>
      <c r="AL2510" s="24">
        <v>8.5000000000000006E-2</v>
      </c>
      <c r="AM2510" s="24">
        <v>8.5000000000000006E-2</v>
      </c>
      <c r="AN2510" s="24">
        <v>8.5000000000000006E-2</v>
      </c>
      <c r="AP2510" s="14"/>
      <c r="AQ2510" s="14"/>
      <c r="AR2510" s="12" t="s">
        <v>29</v>
      </c>
      <c r="AS2510" s="13">
        <f t="shared" si="3960"/>
        <v>0.51</v>
      </c>
      <c r="AT2510" s="13">
        <f t="shared" si="3960"/>
        <v>0.93500000000000005</v>
      </c>
      <c r="AU2510" s="13">
        <f t="shared" si="3961"/>
        <v>0.68</v>
      </c>
      <c r="AV2510" s="13">
        <f t="shared" si="3962"/>
        <v>2.4650000000000003</v>
      </c>
      <c r="AW2510" s="13">
        <f t="shared" si="3963"/>
        <v>2.8050000000000002</v>
      </c>
      <c r="AX2510" s="13">
        <f t="shared" si="3964"/>
        <v>2.04</v>
      </c>
      <c r="AY2510" s="13">
        <f t="shared" si="3965"/>
        <v>2.9750000000000001</v>
      </c>
      <c r="AZ2510" s="13">
        <f t="shared" si="3966"/>
        <v>2.21</v>
      </c>
      <c r="BA2510" s="13">
        <f t="shared" si="3967"/>
        <v>0.255</v>
      </c>
      <c r="BB2510" s="13">
        <f t="shared" si="3968"/>
        <v>0</v>
      </c>
      <c r="BC2510" s="13">
        <f t="shared" si="3969"/>
        <v>0.85000000000000009</v>
      </c>
      <c r="BD2510" s="13">
        <f t="shared" si="3970"/>
        <v>0.51</v>
      </c>
      <c r="BE2510" s="13">
        <f t="shared" si="3971"/>
        <v>0.17</v>
      </c>
      <c r="BF2510" s="13">
        <f t="shared" si="3972"/>
        <v>8.5000000000000006E-2</v>
      </c>
      <c r="BG2510" s="13">
        <f t="shared" si="3973"/>
        <v>0</v>
      </c>
      <c r="BH2510" s="13">
        <f t="shared" si="3974"/>
        <v>0</v>
      </c>
      <c r="BI2510" s="13">
        <f t="shared" si="3975"/>
        <v>0</v>
      </c>
      <c r="BJ2510" s="12">
        <f t="shared" si="3977"/>
        <v>15.98</v>
      </c>
    </row>
    <row r="2511" spans="1:62" ht="15.75">
      <c r="A2511" s="14"/>
      <c r="B2511" s="14"/>
      <c r="C2511" s="12" t="s">
        <v>36</v>
      </c>
      <c r="D2511" s="12">
        <f>'Harian 2024'!D2544</f>
        <v>5</v>
      </c>
      <c r="E2511" s="12">
        <f>'Harian 2024'!E2544</f>
        <v>10</v>
      </c>
      <c r="F2511" s="12">
        <f>'Harian 2024'!F2544</f>
        <v>6</v>
      </c>
      <c r="G2511" s="12">
        <f>'Harian 2024'!G2544</f>
        <v>0</v>
      </c>
      <c r="H2511" s="12">
        <f>'Harian 2024'!H2544</f>
        <v>0</v>
      </c>
      <c r="I2511" s="12">
        <f>'Harian 2024'!I2544</f>
        <v>0</v>
      </c>
      <c r="J2511" s="12">
        <f>'Harian 2024'!J2544</f>
        <v>0</v>
      </c>
      <c r="K2511" s="12">
        <f>'Harian 2024'!K2544</f>
        <v>0</v>
      </c>
      <c r="L2511" s="12">
        <f>'Harian 2024'!L2544</f>
        <v>0</v>
      </c>
      <c r="M2511" s="12">
        <f>'Harian 2024'!M2544</f>
        <v>0</v>
      </c>
      <c r="N2511" s="12">
        <f>'Harian 2024'!N2544</f>
        <v>0</v>
      </c>
      <c r="O2511" s="12">
        <f>'Harian 2024'!O2544</f>
        <v>4</v>
      </c>
      <c r="P2511" s="12">
        <f>'Harian 2024'!P2544</f>
        <v>0</v>
      </c>
      <c r="Q2511" s="12">
        <f>'Harian 2024'!Q2544</f>
        <v>0</v>
      </c>
      <c r="R2511" s="12">
        <f>'Harian 2024'!R2544</f>
        <v>0</v>
      </c>
      <c r="S2511" s="12">
        <f>'Harian 2024'!S2544</f>
        <v>0</v>
      </c>
      <c r="T2511" s="12">
        <f>'Harian 2024'!T2544</f>
        <v>0</v>
      </c>
      <c r="U2511" s="12">
        <f t="shared" si="3976"/>
        <v>20</v>
      </c>
      <c r="W2511" s="23" t="s">
        <v>51</v>
      </c>
      <c r="X2511" s="24">
        <v>0.59</v>
      </c>
      <c r="Y2511" s="24">
        <v>0.59</v>
      </c>
      <c r="Z2511" s="24">
        <v>0.59</v>
      </c>
      <c r="AA2511" s="24">
        <v>0.59</v>
      </c>
      <c r="AB2511" s="24">
        <v>0.59</v>
      </c>
      <c r="AC2511" s="24">
        <v>0.59</v>
      </c>
      <c r="AD2511" s="24">
        <v>0.59</v>
      </c>
      <c r="AE2511" s="24">
        <v>0.59</v>
      </c>
      <c r="AF2511" s="24">
        <v>0.59</v>
      </c>
      <c r="AG2511" s="24">
        <v>0.59</v>
      </c>
      <c r="AH2511" s="24">
        <v>0.59</v>
      </c>
      <c r="AI2511" s="24">
        <v>0.59</v>
      </c>
      <c r="AJ2511" s="24">
        <v>0.59</v>
      </c>
      <c r="AK2511" s="24">
        <v>0.59</v>
      </c>
      <c r="AL2511" s="24">
        <v>0.59</v>
      </c>
      <c r="AM2511" s="24">
        <v>0.59</v>
      </c>
      <c r="AN2511" s="24">
        <v>0.59</v>
      </c>
      <c r="AP2511" s="14"/>
      <c r="AQ2511" s="14"/>
      <c r="AR2511" s="12" t="s">
        <v>30</v>
      </c>
      <c r="AS2511" s="13">
        <f t="shared" si="3960"/>
        <v>2.9499999999999997</v>
      </c>
      <c r="AT2511" s="13">
        <f t="shared" si="3960"/>
        <v>5.8999999999999995</v>
      </c>
      <c r="AU2511" s="13">
        <f t="shared" si="3961"/>
        <v>3.54</v>
      </c>
      <c r="AV2511" s="13">
        <f t="shared" si="3962"/>
        <v>0</v>
      </c>
      <c r="AW2511" s="13">
        <f t="shared" si="3963"/>
        <v>0</v>
      </c>
      <c r="AX2511" s="13">
        <f t="shared" si="3964"/>
        <v>0</v>
      </c>
      <c r="AY2511" s="13">
        <f t="shared" si="3965"/>
        <v>0</v>
      </c>
      <c r="AZ2511" s="13">
        <f t="shared" si="3966"/>
        <v>0</v>
      </c>
      <c r="BA2511" s="13">
        <f t="shared" si="3967"/>
        <v>0</v>
      </c>
      <c r="BB2511" s="13">
        <f t="shared" si="3968"/>
        <v>0</v>
      </c>
      <c r="BC2511" s="13">
        <f t="shared" si="3969"/>
        <v>0</v>
      </c>
      <c r="BD2511" s="13">
        <f t="shared" si="3970"/>
        <v>2.36</v>
      </c>
      <c r="BE2511" s="13">
        <f t="shared" si="3971"/>
        <v>0</v>
      </c>
      <c r="BF2511" s="13">
        <f t="shared" si="3972"/>
        <v>0</v>
      </c>
      <c r="BG2511" s="13">
        <f t="shared" si="3973"/>
        <v>0</v>
      </c>
      <c r="BH2511" s="13">
        <f t="shared" si="3974"/>
        <v>0</v>
      </c>
      <c r="BI2511" s="13">
        <f t="shared" si="3975"/>
        <v>0</v>
      </c>
      <c r="BJ2511" s="12">
        <f t="shared" si="3977"/>
        <v>11.799999999999999</v>
      </c>
    </row>
    <row r="2512" spans="1:62" ht="15.75">
      <c r="A2512" s="14"/>
      <c r="B2512" s="14"/>
      <c r="C2512" s="12" t="s">
        <v>31</v>
      </c>
      <c r="D2512" s="12">
        <f>'Harian 2024'!D2545</f>
        <v>3</v>
      </c>
      <c r="E2512" s="12">
        <f>'Harian 2024'!E2545</f>
        <v>7</v>
      </c>
      <c r="F2512" s="12">
        <f>'Harian 2024'!F2545</f>
        <v>4</v>
      </c>
      <c r="G2512" s="12">
        <f>'Harian 2024'!G2545</f>
        <v>0</v>
      </c>
      <c r="H2512" s="12">
        <f>'Harian 2024'!H2545</f>
        <v>0</v>
      </c>
      <c r="I2512" s="12">
        <f>'Harian 2024'!I2545</f>
        <v>0</v>
      </c>
      <c r="J2512" s="12">
        <f>'Harian 2024'!J2545</f>
        <v>0</v>
      </c>
      <c r="K2512" s="12">
        <f>'Harian 2024'!K2545</f>
        <v>0</v>
      </c>
      <c r="L2512" s="12">
        <f>'Harian 2024'!L2545</f>
        <v>0</v>
      </c>
      <c r="M2512" s="12">
        <f>'Harian 2024'!M2545</f>
        <v>0</v>
      </c>
      <c r="N2512" s="12">
        <f>'Harian 2024'!N2545</f>
        <v>3</v>
      </c>
      <c r="O2512" s="12">
        <f>'Harian 2024'!O2545</f>
        <v>1</v>
      </c>
      <c r="P2512" s="12">
        <f>'Harian 2024'!P2545</f>
        <v>0</v>
      </c>
      <c r="Q2512" s="12">
        <f>'Harian 2024'!Q2545</f>
        <v>2</v>
      </c>
      <c r="R2512" s="12">
        <f>'Harian 2024'!R2545</f>
        <v>0</v>
      </c>
      <c r="S2512" s="12">
        <f>'Harian 2024'!S2545</f>
        <v>0</v>
      </c>
      <c r="T2512" s="12">
        <f>'Harian 2024'!T2545</f>
        <v>0</v>
      </c>
      <c r="U2512" s="12">
        <f t="shared" si="3976"/>
        <v>17</v>
      </c>
      <c r="W2512" s="23" t="s">
        <v>31</v>
      </c>
      <c r="X2512" s="24">
        <v>0.56999999999999995</v>
      </c>
      <c r="Y2512" s="24">
        <v>0.56999999999999995</v>
      </c>
      <c r="Z2512" s="24">
        <v>0.56999999999999995</v>
      </c>
      <c r="AA2512" s="24">
        <v>0.56999999999999995</v>
      </c>
      <c r="AB2512" s="24">
        <v>0.56999999999999995</v>
      </c>
      <c r="AC2512" s="24">
        <v>0.56999999999999995</v>
      </c>
      <c r="AD2512" s="24">
        <v>0.56999999999999995</v>
      </c>
      <c r="AE2512" s="24">
        <v>0.56999999999999995</v>
      </c>
      <c r="AF2512" s="24">
        <v>0.56999999999999995</v>
      </c>
      <c r="AG2512" s="24">
        <v>0.56999999999999995</v>
      </c>
      <c r="AH2512" s="24">
        <v>0.56999999999999995</v>
      </c>
      <c r="AI2512" s="24">
        <v>0.56999999999999995</v>
      </c>
      <c r="AJ2512" s="24">
        <v>0.56999999999999995</v>
      </c>
      <c r="AK2512" s="24">
        <v>0.56999999999999995</v>
      </c>
      <c r="AL2512" s="24">
        <v>0.56999999999999995</v>
      </c>
      <c r="AM2512" s="24">
        <v>0.56999999999999995</v>
      </c>
      <c r="AN2512" s="24">
        <v>0.56999999999999995</v>
      </c>
      <c r="AP2512" s="14"/>
      <c r="AQ2512" s="14"/>
      <c r="AR2512" s="12" t="s">
        <v>31</v>
      </c>
      <c r="AS2512" s="13">
        <f t="shared" si="3960"/>
        <v>1.71</v>
      </c>
      <c r="AT2512" s="13">
        <f t="shared" si="3960"/>
        <v>3.9899999999999998</v>
      </c>
      <c r="AU2512" s="13">
        <f t="shared" si="3961"/>
        <v>2.2799999999999998</v>
      </c>
      <c r="AV2512" s="13">
        <f t="shared" si="3962"/>
        <v>0</v>
      </c>
      <c r="AW2512" s="13">
        <f t="shared" si="3963"/>
        <v>0</v>
      </c>
      <c r="AX2512" s="13">
        <f t="shared" si="3964"/>
        <v>0</v>
      </c>
      <c r="AY2512" s="13">
        <f t="shared" si="3965"/>
        <v>0</v>
      </c>
      <c r="AZ2512" s="13">
        <f t="shared" si="3966"/>
        <v>0</v>
      </c>
      <c r="BA2512" s="13">
        <f t="shared" si="3967"/>
        <v>0</v>
      </c>
      <c r="BB2512" s="13">
        <f t="shared" si="3968"/>
        <v>0</v>
      </c>
      <c r="BC2512" s="13">
        <f t="shared" si="3969"/>
        <v>1.71</v>
      </c>
      <c r="BD2512" s="13">
        <f t="shared" si="3970"/>
        <v>0.56999999999999995</v>
      </c>
      <c r="BE2512" s="13">
        <f t="shared" si="3971"/>
        <v>0</v>
      </c>
      <c r="BF2512" s="13">
        <f t="shared" si="3972"/>
        <v>1.1399999999999999</v>
      </c>
      <c r="BG2512" s="13">
        <f t="shared" si="3973"/>
        <v>0</v>
      </c>
      <c r="BH2512" s="13">
        <f t="shared" si="3974"/>
        <v>0</v>
      </c>
      <c r="BI2512" s="13">
        <f t="shared" si="3975"/>
        <v>0</v>
      </c>
      <c r="BJ2512" s="12">
        <f t="shared" si="3977"/>
        <v>9.69</v>
      </c>
    </row>
    <row r="2513" spans="1:62" ht="15.75">
      <c r="A2513" s="16"/>
      <c r="B2513" s="16"/>
      <c r="C2513" s="12" t="s">
        <v>32</v>
      </c>
      <c r="D2513" s="12">
        <f>'Harian 2024'!D2546</f>
        <v>3</v>
      </c>
      <c r="E2513" s="12">
        <f>'Harian 2024'!E2546</f>
        <v>1</v>
      </c>
      <c r="F2513" s="12">
        <f>'Harian 2024'!F2546</f>
        <v>0</v>
      </c>
      <c r="G2513" s="12">
        <f>'Harian 2024'!G2546</f>
        <v>20</v>
      </c>
      <c r="H2513" s="12">
        <f>'Harian 2024'!H2546</f>
        <v>14</v>
      </c>
      <c r="I2513" s="12">
        <f>'Harian 2024'!I2546</f>
        <v>7</v>
      </c>
      <c r="J2513" s="12">
        <f>'Harian 2024'!J2546</f>
        <v>9</v>
      </c>
      <c r="K2513" s="12">
        <f>'Harian 2024'!K2546</f>
        <v>9</v>
      </c>
      <c r="L2513" s="12">
        <f>'Harian 2024'!L2546</f>
        <v>6</v>
      </c>
      <c r="M2513" s="12">
        <f>'Harian 2024'!M2546</f>
        <v>0</v>
      </c>
      <c r="N2513" s="12">
        <f>'Harian 2024'!N2546</f>
        <v>11</v>
      </c>
      <c r="O2513" s="12">
        <f>'Harian 2024'!O2546</f>
        <v>5</v>
      </c>
      <c r="P2513" s="12">
        <f>'Harian 2024'!P2546</f>
        <v>0</v>
      </c>
      <c r="Q2513" s="12">
        <f>'Harian 2024'!Q2546</f>
        <v>0</v>
      </c>
      <c r="R2513" s="12">
        <f>'Harian 2024'!R2546</f>
        <v>0</v>
      </c>
      <c r="S2513" s="12">
        <f>'Harian 2024'!S2546</f>
        <v>0</v>
      </c>
      <c r="T2513" s="12">
        <f>'Harian 2024'!T2546</f>
        <v>0</v>
      </c>
      <c r="U2513" s="12">
        <f t="shared" si="3976"/>
        <v>82</v>
      </c>
      <c r="W2513" s="23" t="s">
        <v>32</v>
      </c>
      <c r="X2513" s="24">
        <v>0.4</v>
      </c>
      <c r="Y2513" s="24">
        <v>0.4</v>
      </c>
      <c r="Z2513" s="24">
        <v>0.4</v>
      </c>
      <c r="AA2513" s="24">
        <v>0.4</v>
      </c>
      <c r="AB2513" s="24">
        <v>0.4</v>
      </c>
      <c r="AC2513" s="24">
        <v>0.4</v>
      </c>
      <c r="AD2513" s="24">
        <v>0.4</v>
      </c>
      <c r="AE2513" s="24">
        <v>0.4</v>
      </c>
      <c r="AF2513" s="24">
        <v>0.4</v>
      </c>
      <c r="AG2513" s="24">
        <v>0.4</v>
      </c>
      <c r="AH2513" s="24">
        <v>0.4</v>
      </c>
      <c r="AI2513" s="24">
        <v>0.4</v>
      </c>
      <c r="AJ2513" s="24">
        <v>0.4</v>
      </c>
      <c r="AK2513" s="24">
        <v>0.4</v>
      </c>
      <c r="AL2513" s="24">
        <v>0.4</v>
      </c>
      <c r="AM2513" s="24">
        <v>0.4</v>
      </c>
      <c r="AN2513" s="24">
        <v>0.4</v>
      </c>
      <c r="AP2513" s="16"/>
      <c r="AQ2513" s="16"/>
      <c r="AR2513" s="12" t="s">
        <v>32</v>
      </c>
      <c r="AS2513" s="13">
        <f t="shared" si="3960"/>
        <v>1.2000000000000002</v>
      </c>
      <c r="AT2513" s="13">
        <f t="shared" si="3960"/>
        <v>0.4</v>
      </c>
      <c r="AU2513" s="13">
        <f t="shared" si="3961"/>
        <v>0</v>
      </c>
      <c r="AV2513" s="13">
        <f t="shared" si="3962"/>
        <v>8</v>
      </c>
      <c r="AW2513" s="13">
        <f t="shared" si="3963"/>
        <v>5.6000000000000005</v>
      </c>
      <c r="AX2513" s="13">
        <f t="shared" si="3964"/>
        <v>2.8000000000000003</v>
      </c>
      <c r="AY2513" s="13">
        <f t="shared" si="3965"/>
        <v>3.6</v>
      </c>
      <c r="AZ2513" s="13">
        <f t="shared" si="3966"/>
        <v>3.6</v>
      </c>
      <c r="BA2513" s="13">
        <f t="shared" si="3967"/>
        <v>2.4000000000000004</v>
      </c>
      <c r="BB2513" s="13">
        <f t="shared" si="3968"/>
        <v>0</v>
      </c>
      <c r="BC2513" s="13">
        <f t="shared" si="3969"/>
        <v>4.4000000000000004</v>
      </c>
      <c r="BD2513" s="13">
        <f t="shared" si="3970"/>
        <v>2</v>
      </c>
      <c r="BE2513" s="13">
        <f t="shared" si="3971"/>
        <v>0</v>
      </c>
      <c r="BF2513" s="13">
        <f t="shared" si="3972"/>
        <v>0</v>
      </c>
      <c r="BG2513" s="13">
        <f t="shared" si="3973"/>
        <v>0</v>
      </c>
      <c r="BH2513" s="13">
        <f t="shared" si="3974"/>
        <v>0</v>
      </c>
      <c r="BI2513" s="13">
        <f t="shared" si="3975"/>
        <v>0</v>
      </c>
      <c r="BJ2513" s="12">
        <f t="shared" si="3977"/>
        <v>32.800000000000004</v>
      </c>
    </row>
    <row r="2514" spans="1:62">
      <c r="A2514" s="17"/>
      <c r="B2514" s="18"/>
      <c r="C2514" s="19" t="s">
        <v>33</v>
      </c>
      <c r="D2514" s="19">
        <f>SUM(D2505:D2513)</f>
        <v>23</v>
      </c>
      <c r="E2514" s="19">
        <f>SUM(E2505:E2513)</f>
        <v>49</v>
      </c>
      <c r="F2514" s="19">
        <f t="shared" ref="F2514:U2514" si="3978">SUM(F2505:F2513)</f>
        <v>34</v>
      </c>
      <c r="G2514" s="19">
        <f t="shared" si="3978"/>
        <v>163</v>
      </c>
      <c r="H2514" s="19">
        <f t="shared" si="3978"/>
        <v>167</v>
      </c>
      <c r="I2514" s="19">
        <f t="shared" si="3978"/>
        <v>153</v>
      </c>
      <c r="J2514" s="19">
        <f t="shared" si="3978"/>
        <v>156</v>
      </c>
      <c r="K2514" s="19">
        <f t="shared" si="3978"/>
        <v>161</v>
      </c>
      <c r="L2514" s="19">
        <f t="shared" si="3978"/>
        <v>32</v>
      </c>
      <c r="M2514" s="19">
        <f t="shared" si="3978"/>
        <v>0</v>
      </c>
      <c r="N2514" s="19">
        <f t="shared" si="3978"/>
        <v>40</v>
      </c>
      <c r="O2514" s="19">
        <f t="shared" si="3978"/>
        <v>52</v>
      </c>
      <c r="P2514" s="19">
        <f t="shared" si="3978"/>
        <v>25</v>
      </c>
      <c r="Q2514" s="19">
        <f t="shared" si="3978"/>
        <v>41</v>
      </c>
      <c r="R2514" s="19">
        <f t="shared" si="3978"/>
        <v>0</v>
      </c>
      <c r="S2514" s="19">
        <f t="shared" si="3978"/>
        <v>0</v>
      </c>
      <c r="T2514" s="19">
        <f t="shared" si="3978"/>
        <v>0</v>
      </c>
      <c r="U2514" s="19">
        <f t="shared" si="3978"/>
        <v>1073</v>
      </c>
      <c r="AP2514" s="35"/>
      <c r="AQ2514" s="36"/>
      <c r="AR2514" s="37" t="s">
        <v>33</v>
      </c>
      <c r="AS2514" s="37">
        <f>SUM(AS2505:AS2513)</f>
        <v>9.09</v>
      </c>
      <c r="AT2514" s="37">
        <f t="shared" ref="AT2514:BJ2514" si="3979">SUM(AT2505:AT2513)</f>
        <v>20.524999999999999</v>
      </c>
      <c r="AU2514" s="37">
        <f t="shared" si="3979"/>
        <v>14.15</v>
      </c>
      <c r="AV2514" s="37">
        <f t="shared" si="3979"/>
        <v>50.734999999999999</v>
      </c>
      <c r="AW2514" s="37">
        <f t="shared" si="3979"/>
        <v>50.72</v>
      </c>
      <c r="AX2514" s="37">
        <f t="shared" si="3979"/>
        <v>47.239999999999995</v>
      </c>
      <c r="AY2514" s="37">
        <f t="shared" si="3979"/>
        <v>46.1</v>
      </c>
      <c r="AZ2514" s="37">
        <f t="shared" si="3979"/>
        <v>49.77</v>
      </c>
      <c r="BA2514" s="37">
        <f t="shared" si="3979"/>
        <v>10.135000000000002</v>
      </c>
      <c r="BB2514" s="37">
        <f t="shared" si="3979"/>
        <v>0</v>
      </c>
      <c r="BC2514" s="37">
        <f t="shared" si="3979"/>
        <v>14.540000000000001</v>
      </c>
      <c r="BD2514" s="37">
        <f t="shared" si="3979"/>
        <v>17.835000000000001</v>
      </c>
      <c r="BE2514" s="37">
        <f t="shared" si="3979"/>
        <v>7.3449999999999998</v>
      </c>
      <c r="BF2514" s="37">
        <f t="shared" si="3979"/>
        <v>12.555000000000001</v>
      </c>
      <c r="BG2514" s="37">
        <f t="shared" si="3979"/>
        <v>0</v>
      </c>
      <c r="BH2514" s="37">
        <f t="shared" si="3979"/>
        <v>0</v>
      </c>
      <c r="BI2514" s="37">
        <f t="shared" si="3979"/>
        <v>0</v>
      </c>
      <c r="BJ2514" s="37">
        <f t="shared" si="3979"/>
        <v>341.65000000000003</v>
      </c>
    </row>
    <row r="2517" spans="1:62" ht="106.5">
      <c r="A2517" s="8" t="s">
        <v>2</v>
      </c>
      <c r="B2517" s="8" t="s">
        <v>3</v>
      </c>
      <c r="C2517" s="8" t="s">
        <v>4</v>
      </c>
      <c r="D2517" s="9" t="str">
        <f>D5</f>
        <v>ANGGREK</v>
      </c>
      <c r="E2517" s="9" t="str">
        <f t="shared" ref="E2517:U2517" si="3980">E5</f>
        <v>BOUGENVIL</v>
      </c>
      <c r="F2517" s="9" t="str">
        <f t="shared" si="3980"/>
        <v>CAMELIA</v>
      </c>
      <c r="G2517" s="9" t="str">
        <f t="shared" si="3980"/>
        <v>DEWANDARU</v>
      </c>
      <c r="H2517" s="9" t="str">
        <f t="shared" si="3980"/>
        <v>EDELWEIS</v>
      </c>
      <c r="I2517" s="9" t="str">
        <f t="shared" si="3980"/>
        <v>FLAMBOYAN</v>
      </c>
      <c r="J2517" s="9" t="str">
        <f t="shared" si="3980"/>
        <v>GERANIUM</v>
      </c>
      <c r="K2517" s="9" t="str">
        <f t="shared" si="3980"/>
        <v>HELIKONIA</v>
      </c>
      <c r="L2517" s="9" t="str">
        <f t="shared" si="3980"/>
        <v>IVY</v>
      </c>
      <c r="M2517" s="9" t="str">
        <f t="shared" si="3980"/>
        <v>KANA</v>
      </c>
      <c r="N2517" s="9" t="str">
        <f t="shared" si="3980"/>
        <v>IGD</v>
      </c>
      <c r="O2517" s="9" t="str">
        <f t="shared" si="3980"/>
        <v>HCU</v>
      </c>
      <c r="P2517" s="9" t="str">
        <f t="shared" si="3980"/>
        <v>PENUNJANG</v>
      </c>
      <c r="Q2517" s="9" t="str">
        <f t="shared" si="3980"/>
        <v>PELAYANAN</v>
      </c>
      <c r="R2517" s="9" t="str">
        <f t="shared" si="3980"/>
        <v>ADMIN</v>
      </c>
      <c r="S2517" s="9" t="str">
        <f t="shared" si="3980"/>
        <v>ASRAMA</v>
      </c>
      <c r="T2517" s="9" t="str">
        <f t="shared" si="3980"/>
        <v>MASJID</v>
      </c>
      <c r="U2517" s="9" t="str">
        <f t="shared" si="3980"/>
        <v>JUMLAH</v>
      </c>
      <c r="W2517" s="21"/>
      <c r="X2517" s="22" t="str">
        <f>X5</f>
        <v>ANGGREK</v>
      </c>
      <c r="Y2517" s="22" t="str">
        <f>Y5</f>
        <v>BOUGENVIL</v>
      </c>
      <c r="Z2517" s="22" t="str">
        <f t="shared" ref="Z2517:AN2517" si="3981">Z5</f>
        <v>CAMELIA</v>
      </c>
      <c r="AA2517" s="22" t="str">
        <f t="shared" si="3981"/>
        <v>DEWANDARU</v>
      </c>
      <c r="AB2517" s="22" t="str">
        <f t="shared" si="3981"/>
        <v>EDELWEIS</v>
      </c>
      <c r="AC2517" s="22" t="str">
        <f t="shared" si="3981"/>
        <v>FLAMBOYAN</v>
      </c>
      <c r="AD2517" s="22" t="str">
        <f t="shared" si="3981"/>
        <v>GERANIUM</v>
      </c>
      <c r="AE2517" s="22" t="str">
        <f t="shared" si="3981"/>
        <v>HELIKONIA</v>
      </c>
      <c r="AF2517" s="22" t="str">
        <f t="shared" si="3981"/>
        <v>IVY</v>
      </c>
      <c r="AG2517" s="22" t="str">
        <f t="shared" si="3981"/>
        <v>KANA</v>
      </c>
      <c r="AH2517" s="22" t="str">
        <f t="shared" si="3981"/>
        <v>IGD</v>
      </c>
      <c r="AI2517" s="22" t="str">
        <f t="shared" si="3981"/>
        <v>HCU</v>
      </c>
      <c r="AJ2517" s="22" t="str">
        <f t="shared" si="3981"/>
        <v>PENUNJANG</v>
      </c>
      <c r="AK2517" s="22" t="str">
        <f t="shared" si="3981"/>
        <v>PELAYANAN</v>
      </c>
      <c r="AL2517" s="22" t="str">
        <f t="shared" si="3981"/>
        <v>ADMIN</v>
      </c>
      <c r="AM2517" s="22" t="str">
        <f t="shared" si="3981"/>
        <v>ASRAMA</v>
      </c>
      <c r="AN2517" s="22" t="str">
        <f t="shared" si="3981"/>
        <v>MASJID</v>
      </c>
      <c r="AP2517" s="33" t="s">
        <v>2</v>
      </c>
      <c r="AQ2517" s="33" t="s">
        <v>3</v>
      </c>
      <c r="AR2517" s="33" t="s">
        <v>4</v>
      </c>
      <c r="AS2517" s="34" t="str">
        <f>AS5</f>
        <v>ANGGREK</v>
      </c>
      <c r="AT2517" s="34" t="str">
        <f>AT5</f>
        <v>BOUGENVIL</v>
      </c>
      <c r="AU2517" s="34" t="str">
        <f t="shared" ref="AU2517:BJ2517" si="3982">AU5</f>
        <v>CAMELIA II</v>
      </c>
      <c r="AV2517" s="34" t="str">
        <f t="shared" si="3982"/>
        <v>DEWANDARU</v>
      </c>
      <c r="AW2517" s="34" t="str">
        <f t="shared" si="3982"/>
        <v>EDELWEIS</v>
      </c>
      <c r="AX2517" s="34" t="str">
        <f t="shared" si="3982"/>
        <v>FLAMBOYAN</v>
      </c>
      <c r="AY2517" s="34" t="str">
        <f t="shared" si="3982"/>
        <v>GERANIUM</v>
      </c>
      <c r="AZ2517" s="34" t="str">
        <f t="shared" si="3982"/>
        <v>HELIKONIA</v>
      </c>
      <c r="BA2517" s="34" t="str">
        <f t="shared" si="3982"/>
        <v>IVY</v>
      </c>
      <c r="BB2517" s="34" t="str">
        <f t="shared" si="3982"/>
        <v>KANA</v>
      </c>
      <c r="BC2517" s="34" t="str">
        <f t="shared" si="3982"/>
        <v>IGD</v>
      </c>
      <c r="BD2517" s="34" t="str">
        <f t="shared" si="3982"/>
        <v>HCU</v>
      </c>
      <c r="BE2517" s="34" t="str">
        <f t="shared" si="3982"/>
        <v>PENUNJANG</v>
      </c>
      <c r="BF2517" s="34" t="str">
        <f t="shared" si="3982"/>
        <v>PELAYANAN</v>
      </c>
      <c r="BG2517" s="34" t="str">
        <f t="shared" si="3982"/>
        <v>ADMIN</v>
      </c>
      <c r="BH2517" s="34" t="str">
        <f t="shared" si="3982"/>
        <v>ASRAMA</v>
      </c>
      <c r="BI2517" s="34" t="str">
        <f t="shared" si="3982"/>
        <v>MASJID</v>
      </c>
      <c r="BJ2517" s="34" t="str">
        <f t="shared" si="3982"/>
        <v>JUMLAH</v>
      </c>
    </row>
    <row r="2518" spans="1:62" ht="15.75">
      <c r="A2518" s="10">
        <f>A2505+1</f>
        <v>11</v>
      </c>
      <c r="B2518" s="11" t="s">
        <v>39</v>
      </c>
      <c r="C2518" s="12" t="s">
        <v>24</v>
      </c>
      <c r="D2518" s="12">
        <f>'Harian 2024'!D2551</f>
        <v>0</v>
      </c>
      <c r="E2518" s="12">
        <f>'Harian 2024'!E2551</f>
        <v>0</v>
      </c>
      <c r="F2518" s="12">
        <f>'Harian 2024'!F2551</f>
        <v>0</v>
      </c>
      <c r="G2518" s="12">
        <f>'Harian 2024'!G2551</f>
        <v>20</v>
      </c>
      <c r="H2518" s="12">
        <f>'Harian 2024'!H2551</f>
        <v>16</v>
      </c>
      <c r="I2518" s="12">
        <f>'Harian 2024'!I2551</f>
        <v>35</v>
      </c>
      <c r="J2518" s="12">
        <f>'Harian 2024'!J2551</f>
        <v>28</v>
      </c>
      <c r="K2518" s="12">
        <f>'Harian 2024'!K2551</f>
        <v>30</v>
      </c>
      <c r="L2518" s="12">
        <f>'Harian 2024'!L2551</f>
        <v>9</v>
      </c>
      <c r="M2518" s="12">
        <f>'Harian 2024'!M2551</f>
        <v>0</v>
      </c>
      <c r="N2518" s="12">
        <f>'Harian 2024'!N2551</f>
        <v>0</v>
      </c>
      <c r="O2518" s="12">
        <f>'Harian 2024'!O2551</f>
        <v>14</v>
      </c>
      <c r="P2518" s="12">
        <f>'Harian 2024'!P2551</f>
        <v>14</v>
      </c>
      <c r="Q2518" s="12">
        <f>'Harian 2024'!Q2551</f>
        <v>17</v>
      </c>
      <c r="R2518" s="12">
        <f>'Harian 2024'!R2551</f>
        <v>0</v>
      </c>
      <c r="S2518" s="12">
        <f>'Harian 2024'!S2551</f>
        <v>0</v>
      </c>
      <c r="T2518" s="12">
        <f>'Harian 2024'!T2551</f>
        <v>0</v>
      </c>
      <c r="U2518" s="12">
        <f>SUM(E2518:T2518)</f>
        <v>183</v>
      </c>
      <c r="W2518" s="23" t="s">
        <v>24</v>
      </c>
      <c r="X2518" s="24">
        <v>0.26500000000000001</v>
      </c>
      <c r="Y2518" s="24">
        <v>0.26500000000000001</v>
      </c>
      <c r="Z2518" s="24">
        <v>0.26500000000000001</v>
      </c>
      <c r="AA2518" s="24">
        <v>0.26500000000000001</v>
      </c>
      <c r="AB2518" s="24">
        <v>0.26500000000000001</v>
      </c>
      <c r="AC2518" s="24">
        <v>0.26500000000000001</v>
      </c>
      <c r="AD2518" s="24">
        <v>0.26500000000000001</v>
      </c>
      <c r="AE2518" s="24">
        <v>0.26500000000000001</v>
      </c>
      <c r="AF2518" s="24">
        <v>0.26500000000000001</v>
      </c>
      <c r="AG2518" s="24">
        <v>0.26500000000000001</v>
      </c>
      <c r="AH2518" s="24">
        <v>0.26500000000000001</v>
      </c>
      <c r="AI2518" s="24">
        <v>0.26500000000000001</v>
      </c>
      <c r="AJ2518" s="24">
        <v>0.26500000000000001</v>
      </c>
      <c r="AK2518" s="24">
        <v>0.26500000000000001</v>
      </c>
      <c r="AL2518" s="24">
        <v>0.26500000000000001</v>
      </c>
      <c r="AM2518" s="24">
        <v>0.26500000000000001</v>
      </c>
      <c r="AN2518" s="24">
        <v>0.26500000000000001</v>
      </c>
      <c r="AP2518" s="10">
        <f>AP2505+1</f>
        <v>11</v>
      </c>
      <c r="AQ2518" s="11" t="s">
        <v>38</v>
      </c>
      <c r="AR2518" s="12" t="s">
        <v>24</v>
      </c>
      <c r="AS2518" s="13">
        <f t="shared" ref="AS2518:AT2526" si="3983">D2518*X2518</f>
        <v>0</v>
      </c>
      <c r="AT2518" s="13">
        <f t="shared" si="3983"/>
        <v>0</v>
      </c>
      <c r="AU2518" s="13">
        <f t="shared" ref="AU2518:AU2526" si="3984">F2518*Z2518</f>
        <v>0</v>
      </c>
      <c r="AV2518" s="13">
        <f t="shared" ref="AV2518:AV2526" si="3985">G2518*AA2518</f>
        <v>5.3000000000000007</v>
      </c>
      <c r="AW2518" s="13">
        <f t="shared" ref="AW2518:AW2526" si="3986">H2518*AB2518</f>
        <v>4.24</v>
      </c>
      <c r="AX2518" s="13">
        <f t="shared" ref="AX2518:AX2526" si="3987">I2518*AC2518</f>
        <v>9.2750000000000004</v>
      </c>
      <c r="AY2518" s="13">
        <f t="shared" ref="AY2518:AY2526" si="3988">J2518*AD2518</f>
        <v>7.42</v>
      </c>
      <c r="AZ2518" s="13">
        <f t="shared" ref="AZ2518:AZ2526" si="3989">K2518*AE2518</f>
        <v>7.95</v>
      </c>
      <c r="BA2518" s="13">
        <f t="shared" ref="BA2518:BA2526" si="3990">L2518*AF2518</f>
        <v>2.3850000000000002</v>
      </c>
      <c r="BB2518" s="13">
        <f t="shared" ref="BB2518:BB2526" si="3991">M2518*AG2518</f>
        <v>0</v>
      </c>
      <c r="BC2518" s="13">
        <f t="shared" ref="BC2518:BC2526" si="3992">N2518*AH2518</f>
        <v>0</v>
      </c>
      <c r="BD2518" s="13">
        <f t="shared" ref="BD2518:BD2526" si="3993">O2518*AI2518</f>
        <v>3.71</v>
      </c>
      <c r="BE2518" s="13">
        <f t="shared" ref="BE2518:BE2526" si="3994">P2518*AJ2518</f>
        <v>3.71</v>
      </c>
      <c r="BF2518" s="13">
        <f t="shared" ref="BF2518:BF2526" si="3995">Q2518*AK2518</f>
        <v>4.5049999999999999</v>
      </c>
      <c r="BG2518" s="13">
        <f t="shared" ref="BG2518:BG2526" si="3996">R2518*AL2518</f>
        <v>0</v>
      </c>
      <c r="BH2518" s="13">
        <f t="shared" ref="BH2518:BH2526" si="3997">S2518*AM2518</f>
        <v>0</v>
      </c>
      <c r="BI2518" s="13">
        <f t="shared" ref="BI2518:BI2526" si="3998">T2518*AN2518</f>
        <v>0</v>
      </c>
      <c r="BJ2518" s="12">
        <f>SUM(AT2518:BI2518)</f>
        <v>48.495000000000005</v>
      </c>
    </row>
    <row r="2519" spans="1:62" ht="15.75">
      <c r="A2519" s="14"/>
      <c r="B2519" s="15">
        <f>B2506+1</f>
        <v>44753</v>
      </c>
      <c r="C2519" s="12" t="s">
        <v>25</v>
      </c>
      <c r="D2519" s="12">
        <f>'Harian 2024'!D2552</f>
        <v>0</v>
      </c>
      <c r="E2519" s="12">
        <f>'Harian 2024'!E2552</f>
        <v>0</v>
      </c>
      <c r="F2519" s="12">
        <f>'Harian 2024'!F2552</f>
        <v>0</v>
      </c>
      <c r="G2519" s="12">
        <f>'Harian 2024'!G2552</f>
        <v>20</v>
      </c>
      <c r="H2519" s="12">
        <f>'Harian 2024'!H2552</f>
        <v>19</v>
      </c>
      <c r="I2519" s="12">
        <f>'Harian 2024'!I2552</f>
        <v>37</v>
      </c>
      <c r="J2519" s="12">
        <f>'Harian 2024'!J2552</f>
        <v>28</v>
      </c>
      <c r="K2519" s="12">
        <f>'Harian 2024'!K2552</f>
        <v>30</v>
      </c>
      <c r="L2519" s="12">
        <f>'Harian 2024'!L2552</f>
        <v>9</v>
      </c>
      <c r="M2519" s="12">
        <f>'Harian 2024'!M2552</f>
        <v>0</v>
      </c>
      <c r="N2519" s="12">
        <f>'Harian 2024'!N2552</f>
        <v>0</v>
      </c>
      <c r="O2519" s="12">
        <f>'Harian 2024'!O2552</f>
        <v>4</v>
      </c>
      <c r="P2519" s="12">
        <f>'Harian 2024'!P2552</f>
        <v>0</v>
      </c>
      <c r="Q2519" s="12">
        <f>'Harian 2024'!Q2552</f>
        <v>4</v>
      </c>
      <c r="R2519" s="12">
        <f>'Harian 2024'!R2552</f>
        <v>0</v>
      </c>
      <c r="S2519" s="12">
        <f>'Harian 2024'!S2552</f>
        <v>0</v>
      </c>
      <c r="T2519" s="12">
        <f>'Harian 2024'!T2552</f>
        <v>0</v>
      </c>
      <c r="U2519" s="12">
        <f t="shared" ref="U2519:U2526" si="3999">SUM(E2519:T2519)</f>
        <v>151</v>
      </c>
      <c r="W2519" s="23" t="s">
        <v>25</v>
      </c>
      <c r="X2519" s="24">
        <v>0.22500000000000001</v>
      </c>
      <c r="Y2519" s="24">
        <v>0.22500000000000001</v>
      </c>
      <c r="Z2519" s="24">
        <v>0.22500000000000001</v>
      </c>
      <c r="AA2519" s="24">
        <v>0.22500000000000001</v>
      </c>
      <c r="AB2519" s="24">
        <v>0.22500000000000001</v>
      </c>
      <c r="AC2519" s="24">
        <v>0.22500000000000001</v>
      </c>
      <c r="AD2519" s="24">
        <v>0.22500000000000001</v>
      </c>
      <c r="AE2519" s="24">
        <v>0.22500000000000001</v>
      </c>
      <c r="AF2519" s="24">
        <v>0.22500000000000001</v>
      </c>
      <c r="AG2519" s="24">
        <v>0.22500000000000001</v>
      </c>
      <c r="AH2519" s="24">
        <v>0.22500000000000001</v>
      </c>
      <c r="AI2519" s="24">
        <v>0.22500000000000001</v>
      </c>
      <c r="AJ2519" s="24">
        <v>0.22500000000000001</v>
      </c>
      <c r="AK2519" s="24">
        <v>0.22500000000000001</v>
      </c>
      <c r="AL2519" s="24">
        <v>0.22500000000000001</v>
      </c>
      <c r="AM2519" s="24">
        <v>0.22500000000000001</v>
      </c>
      <c r="AN2519" s="24">
        <v>0.22500000000000001</v>
      </c>
      <c r="AP2519" s="14"/>
      <c r="AQ2519" s="15">
        <f>AQ2506+1</f>
        <v>44388</v>
      </c>
      <c r="AR2519" s="12" t="s">
        <v>25</v>
      </c>
      <c r="AS2519" s="13">
        <f t="shared" si="3983"/>
        <v>0</v>
      </c>
      <c r="AT2519" s="13">
        <f t="shared" si="3983"/>
        <v>0</v>
      </c>
      <c r="AU2519" s="13">
        <f t="shared" si="3984"/>
        <v>0</v>
      </c>
      <c r="AV2519" s="13">
        <f t="shared" si="3985"/>
        <v>4.5</v>
      </c>
      <c r="AW2519" s="13">
        <f t="shared" si="3986"/>
        <v>4.2750000000000004</v>
      </c>
      <c r="AX2519" s="13">
        <f t="shared" si="3987"/>
        <v>8.3250000000000011</v>
      </c>
      <c r="AY2519" s="13">
        <f t="shared" si="3988"/>
        <v>6.3</v>
      </c>
      <c r="AZ2519" s="13">
        <f t="shared" si="3989"/>
        <v>6.75</v>
      </c>
      <c r="BA2519" s="13">
        <f t="shared" si="3990"/>
        <v>2.0249999999999999</v>
      </c>
      <c r="BB2519" s="13">
        <f t="shared" si="3991"/>
        <v>0</v>
      </c>
      <c r="BC2519" s="13">
        <f t="shared" si="3992"/>
        <v>0</v>
      </c>
      <c r="BD2519" s="13">
        <f t="shared" si="3993"/>
        <v>0.9</v>
      </c>
      <c r="BE2519" s="13">
        <f t="shared" si="3994"/>
        <v>0</v>
      </c>
      <c r="BF2519" s="13">
        <f t="shared" si="3995"/>
        <v>0.9</v>
      </c>
      <c r="BG2519" s="13">
        <f t="shared" si="3996"/>
        <v>0</v>
      </c>
      <c r="BH2519" s="13">
        <f t="shared" si="3997"/>
        <v>0</v>
      </c>
      <c r="BI2519" s="13">
        <f t="shared" si="3998"/>
        <v>0</v>
      </c>
      <c r="BJ2519" s="12">
        <f t="shared" ref="BJ2519:BJ2526" si="4000">SUM(AT2519:BI2519)</f>
        <v>33.975000000000001</v>
      </c>
    </row>
    <row r="2520" spans="1:62" ht="15.75">
      <c r="A2520" s="14"/>
      <c r="B2520" s="14"/>
      <c r="C2520" s="12" t="s">
        <v>26</v>
      </c>
      <c r="D2520" s="12">
        <f>'Harian 2024'!D2553</f>
        <v>0</v>
      </c>
      <c r="E2520" s="12">
        <f>'Harian 2024'!E2553</f>
        <v>0</v>
      </c>
      <c r="F2520" s="12">
        <f>'Harian 2024'!F2553</f>
        <v>0</v>
      </c>
      <c r="G2520" s="12">
        <f>'Harian 2024'!G2553</f>
        <v>15</v>
      </c>
      <c r="H2520" s="12">
        <f>'Harian 2024'!H2553</f>
        <v>17</v>
      </c>
      <c r="I2520" s="12">
        <f>'Harian 2024'!I2553</f>
        <v>17</v>
      </c>
      <c r="J2520" s="12">
        <f>'Harian 2024'!J2553</f>
        <v>11</v>
      </c>
      <c r="K2520" s="12">
        <f>'Harian 2024'!K2553</f>
        <v>19</v>
      </c>
      <c r="L2520" s="12">
        <f>'Harian 2024'!L2553</f>
        <v>6</v>
      </c>
      <c r="M2520" s="12">
        <f>'Harian 2024'!M2553</f>
        <v>0</v>
      </c>
      <c r="N2520" s="12">
        <f>'Harian 2024'!N2553</f>
        <v>0</v>
      </c>
      <c r="O2520" s="12">
        <f>'Harian 2024'!O2553</f>
        <v>3</v>
      </c>
      <c r="P2520" s="12">
        <f>'Harian 2024'!P2553</f>
        <v>0</v>
      </c>
      <c r="Q2520" s="12">
        <f>'Harian 2024'!Q2553</f>
        <v>12</v>
      </c>
      <c r="R2520" s="12">
        <f>'Harian 2024'!R2553</f>
        <v>0</v>
      </c>
      <c r="S2520" s="12">
        <f>'Harian 2024'!S2553</f>
        <v>0</v>
      </c>
      <c r="T2520" s="12">
        <f>'Harian 2024'!T2553</f>
        <v>0</v>
      </c>
      <c r="U2520" s="12">
        <f t="shared" si="3999"/>
        <v>100</v>
      </c>
      <c r="W2520" s="23" t="s">
        <v>26</v>
      </c>
      <c r="X2520" s="24">
        <v>0.35</v>
      </c>
      <c r="Y2520" s="24">
        <v>0.35</v>
      </c>
      <c r="Z2520" s="24">
        <v>0.35</v>
      </c>
      <c r="AA2520" s="24">
        <v>0.35</v>
      </c>
      <c r="AB2520" s="24">
        <v>0.35</v>
      </c>
      <c r="AC2520" s="24">
        <v>0.35</v>
      </c>
      <c r="AD2520" s="24">
        <v>0.35</v>
      </c>
      <c r="AE2520" s="24">
        <v>0.35</v>
      </c>
      <c r="AF2520" s="24">
        <v>0.35</v>
      </c>
      <c r="AG2520" s="24">
        <v>0.35</v>
      </c>
      <c r="AH2520" s="24">
        <v>0.35</v>
      </c>
      <c r="AI2520" s="24">
        <v>0.35</v>
      </c>
      <c r="AJ2520" s="24">
        <v>0.35</v>
      </c>
      <c r="AK2520" s="24">
        <v>0.35</v>
      </c>
      <c r="AL2520" s="24">
        <v>0.35</v>
      </c>
      <c r="AM2520" s="24">
        <v>0.35</v>
      </c>
      <c r="AN2520" s="24">
        <v>0.35</v>
      </c>
      <c r="AP2520" s="14"/>
      <c r="AQ2520" s="14"/>
      <c r="AR2520" s="12" t="s">
        <v>26</v>
      </c>
      <c r="AS2520" s="13">
        <f t="shared" si="3983"/>
        <v>0</v>
      </c>
      <c r="AT2520" s="13">
        <f t="shared" si="3983"/>
        <v>0</v>
      </c>
      <c r="AU2520" s="13">
        <f t="shared" si="3984"/>
        <v>0</v>
      </c>
      <c r="AV2520" s="13">
        <f t="shared" si="3985"/>
        <v>5.25</v>
      </c>
      <c r="AW2520" s="13">
        <f t="shared" si="3986"/>
        <v>5.9499999999999993</v>
      </c>
      <c r="AX2520" s="13">
        <f t="shared" si="3987"/>
        <v>5.9499999999999993</v>
      </c>
      <c r="AY2520" s="13">
        <f t="shared" si="3988"/>
        <v>3.8499999999999996</v>
      </c>
      <c r="AZ2520" s="13">
        <f t="shared" si="3989"/>
        <v>6.6499999999999995</v>
      </c>
      <c r="BA2520" s="13">
        <f t="shared" si="3990"/>
        <v>2.0999999999999996</v>
      </c>
      <c r="BB2520" s="13">
        <f t="shared" si="3991"/>
        <v>0</v>
      </c>
      <c r="BC2520" s="13">
        <f t="shared" si="3992"/>
        <v>0</v>
      </c>
      <c r="BD2520" s="13">
        <f t="shared" si="3993"/>
        <v>1.0499999999999998</v>
      </c>
      <c r="BE2520" s="13">
        <f t="shared" si="3994"/>
        <v>0</v>
      </c>
      <c r="BF2520" s="13">
        <f t="shared" si="3995"/>
        <v>4.1999999999999993</v>
      </c>
      <c r="BG2520" s="13">
        <f t="shared" si="3996"/>
        <v>0</v>
      </c>
      <c r="BH2520" s="13">
        <f t="shared" si="3997"/>
        <v>0</v>
      </c>
      <c r="BI2520" s="13">
        <f t="shared" si="3998"/>
        <v>0</v>
      </c>
      <c r="BJ2520" s="12">
        <f t="shared" si="4000"/>
        <v>35</v>
      </c>
    </row>
    <row r="2521" spans="1:62" ht="15.75">
      <c r="A2521" s="14"/>
      <c r="B2521" s="14"/>
      <c r="C2521" s="12" t="s">
        <v>27</v>
      </c>
      <c r="D2521" s="12">
        <f>'Harian 2024'!D2554</f>
        <v>8</v>
      </c>
      <c r="E2521" s="12">
        <f>'Harian 2024'!E2554</f>
        <v>6</v>
      </c>
      <c r="F2521" s="12">
        <f>'Harian 2024'!F2554</f>
        <v>6</v>
      </c>
      <c r="G2521" s="12">
        <f>'Harian 2024'!G2554</f>
        <v>19</v>
      </c>
      <c r="H2521" s="12">
        <f>'Harian 2024'!H2554</f>
        <v>32</v>
      </c>
      <c r="I2521" s="12">
        <f>'Harian 2024'!I2554</f>
        <v>32</v>
      </c>
      <c r="J2521" s="12">
        <f>'Harian 2024'!J2554</f>
        <v>29</v>
      </c>
      <c r="K2521" s="12">
        <f>'Harian 2024'!K2554</f>
        <v>25</v>
      </c>
      <c r="L2521" s="12">
        <f>'Harian 2024'!L2554</f>
        <v>6</v>
      </c>
      <c r="M2521" s="12">
        <f>'Harian 2024'!M2554</f>
        <v>3</v>
      </c>
      <c r="N2521" s="12">
        <f>'Harian 2024'!N2554</f>
        <v>24</v>
      </c>
      <c r="O2521" s="12">
        <f>'Harian 2024'!O2554</f>
        <v>5</v>
      </c>
      <c r="P2521" s="12">
        <f>'Harian 2024'!P2554</f>
        <v>2</v>
      </c>
      <c r="Q2521" s="12">
        <f>'Harian 2024'!Q2554</f>
        <v>6</v>
      </c>
      <c r="R2521" s="12">
        <f>'Harian 2024'!R2554</f>
        <v>0</v>
      </c>
      <c r="S2521" s="12">
        <f>'Harian 2024'!S2554</f>
        <v>0</v>
      </c>
      <c r="T2521" s="12">
        <f>'Harian 2024'!T2554</f>
        <v>0</v>
      </c>
      <c r="U2521" s="12">
        <f t="shared" si="3999"/>
        <v>195</v>
      </c>
      <c r="W2521" s="23" t="s">
        <v>27</v>
      </c>
      <c r="X2521" s="24">
        <v>0.43</v>
      </c>
      <c r="Y2521" s="24">
        <v>0.43</v>
      </c>
      <c r="Z2521" s="24">
        <v>0.43</v>
      </c>
      <c r="AA2521" s="24">
        <v>0.43</v>
      </c>
      <c r="AB2521" s="24">
        <v>0.43</v>
      </c>
      <c r="AC2521" s="24">
        <v>0.43</v>
      </c>
      <c r="AD2521" s="24">
        <v>0.43</v>
      </c>
      <c r="AE2521" s="24">
        <v>0.43</v>
      </c>
      <c r="AF2521" s="24">
        <v>0.43</v>
      </c>
      <c r="AG2521" s="24">
        <v>0.43</v>
      </c>
      <c r="AH2521" s="24">
        <v>0.43</v>
      </c>
      <c r="AI2521" s="24">
        <v>0.43</v>
      </c>
      <c r="AJ2521" s="24">
        <v>0.43</v>
      </c>
      <c r="AK2521" s="24">
        <v>0.43</v>
      </c>
      <c r="AL2521" s="24">
        <v>0.43</v>
      </c>
      <c r="AM2521" s="24">
        <v>0.43</v>
      </c>
      <c r="AN2521" s="24">
        <v>0.43</v>
      </c>
      <c r="AP2521" s="14"/>
      <c r="AQ2521" s="14"/>
      <c r="AR2521" s="12" t="s">
        <v>27</v>
      </c>
      <c r="AS2521" s="13">
        <f t="shared" si="3983"/>
        <v>3.44</v>
      </c>
      <c r="AT2521" s="13">
        <f t="shared" si="3983"/>
        <v>2.58</v>
      </c>
      <c r="AU2521" s="13">
        <f t="shared" si="3984"/>
        <v>2.58</v>
      </c>
      <c r="AV2521" s="13">
        <f t="shared" si="3985"/>
        <v>8.17</v>
      </c>
      <c r="AW2521" s="13">
        <f t="shared" si="3986"/>
        <v>13.76</v>
      </c>
      <c r="AX2521" s="13">
        <f t="shared" si="3987"/>
        <v>13.76</v>
      </c>
      <c r="AY2521" s="13">
        <f t="shared" si="3988"/>
        <v>12.47</v>
      </c>
      <c r="AZ2521" s="13">
        <f t="shared" si="3989"/>
        <v>10.75</v>
      </c>
      <c r="BA2521" s="13">
        <f t="shared" si="3990"/>
        <v>2.58</v>
      </c>
      <c r="BB2521" s="13">
        <f t="shared" si="3991"/>
        <v>1.29</v>
      </c>
      <c r="BC2521" s="13">
        <f t="shared" si="3992"/>
        <v>10.32</v>
      </c>
      <c r="BD2521" s="13">
        <f t="shared" si="3993"/>
        <v>2.15</v>
      </c>
      <c r="BE2521" s="13">
        <f t="shared" si="3994"/>
        <v>0.86</v>
      </c>
      <c r="BF2521" s="13">
        <f t="shared" si="3995"/>
        <v>2.58</v>
      </c>
      <c r="BG2521" s="13">
        <f t="shared" si="3996"/>
        <v>0</v>
      </c>
      <c r="BH2521" s="13">
        <f t="shared" si="3997"/>
        <v>0</v>
      </c>
      <c r="BI2521" s="13">
        <f t="shared" si="3998"/>
        <v>0</v>
      </c>
      <c r="BJ2521" s="12">
        <f t="shared" si="4000"/>
        <v>83.85</v>
      </c>
    </row>
    <row r="2522" spans="1:62" ht="15.75">
      <c r="A2522" s="14"/>
      <c r="B2522" s="14"/>
      <c r="C2522" s="12" t="s">
        <v>28</v>
      </c>
      <c r="D2522" s="12">
        <f>'Harian 2024'!D2555</f>
        <v>6</v>
      </c>
      <c r="E2522" s="12">
        <f>'Harian 2024'!E2555</f>
        <v>11</v>
      </c>
      <c r="F2522" s="12">
        <f>'Harian 2024'!F2555</f>
        <v>8</v>
      </c>
      <c r="G2522" s="12">
        <f>'Harian 2024'!G2555</f>
        <v>17</v>
      </c>
      <c r="H2522" s="12">
        <f>'Harian 2024'!H2555</f>
        <v>29</v>
      </c>
      <c r="I2522" s="12">
        <f>'Harian 2024'!I2555</f>
        <v>26</v>
      </c>
      <c r="J2522" s="12">
        <f>'Harian 2024'!J2555</f>
        <v>26</v>
      </c>
      <c r="K2522" s="12">
        <f>'Harian 2024'!K2555</f>
        <v>34</v>
      </c>
      <c r="L2522" s="12">
        <f>'Harian 2024'!L2555</f>
        <v>8</v>
      </c>
      <c r="M2522" s="12">
        <f>'Harian 2024'!M2555</f>
        <v>1</v>
      </c>
      <c r="N2522" s="12">
        <f>'Harian 2024'!N2555</f>
        <v>7</v>
      </c>
      <c r="O2522" s="12">
        <f>'Harian 2024'!O2555</f>
        <v>7</v>
      </c>
      <c r="P2522" s="12">
        <f>'Harian 2024'!P2555</f>
        <v>3</v>
      </c>
      <c r="Q2522" s="12">
        <f>'Harian 2024'!Q2555</f>
        <v>9</v>
      </c>
      <c r="R2522" s="12">
        <f>'Harian 2024'!R2555</f>
        <v>0</v>
      </c>
      <c r="S2522" s="12">
        <f>'Harian 2024'!S2555</f>
        <v>0</v>
      </c>
      <c r="T2522" s="12">
        <f>'Harian 2024'!T2555</f>
        <v>0</v>
      </c>
      <c r="U2522" s="12">
        <f t="shared" si="3999"/>
        <v>186</v>
      </c>
      <c r="W2522" s="23" t="s">
        <v>28</v>
      </c>
      <c r="X2522" s="24">
        <v>0.5</v>
      </c>
      <c r="Y2522" s="24">
        <v>0.5</v>
      </c>
      <c r="Z2522" s="24">
        <v>0.5</v>
      </c>
      <c r="AA2522" s="24">
        <v>0.5</v>
      </c>
      <c r="AB2522" s="24">
        <v>0.5</v>
      </c>
      <c r="AC2522" s="24">
        <v>0.5</v>
      </c>
      <c r="AD2522" s="24">
        <v>0.5</v>
      </c>
      <c r="AE2522" s="24">
        <v>0.5</v>
      </c>
      <c r="AF2522" s="24">
        <v>0.5</v>
      </c>
      <c r="AG2522" s="24">
        <v>0.5</v>
      </c>
      <c r="AH2522" s="24">
        <v>0.5</v>
      </c>
      <c r="AI2522" s="24">
        <v>0.5</v>
      </c>
      <c r="AJ2522" s="24">
        <v>0.5</v>
      </c>
      <c r="AK2522" s="24">
        <v>0.5</v>
      </c>
      <c r="AL2522" s="24">
        <v>0.5</v>
      </c>
      <c r="AM2522" s="24">
        <v>0.5</v>
      </c>
      <c r="AN2522" s="24">
        <v>0.5</v>
      </c>
      <c r="AP2522" s="14"/>
      <c r="AQ2522" s="14"/>
      <c r="AR2522" s="12" t="s">
        <v>28</v>
      </c>
      <c r="AS2522" s="13">
        <f t="shared" si="3983"/>
        <v>3</v>
      </c>
      <c r="AT2522" s="13">
        <f t="shared" si="3983"/>
        <v>5.5</v>
      </c>
      <c r="AU2522" s="13">
        <f t="shared" si="3984"/>
        <v>4</v>
      </c>
      <c r="AV2522" s="13">
        <f t="shared" si="3985"/>
        <v>8.5</v>
      </c>
      <c r="AW2522" s="13">
        <f t="shared" si="3986"/>
        <v>14.5</v>
      </c>
      <c r="AX2522" s="13">
        <f t="shared" si="3987"/>
        <v>13</v>
      </c>
      <c r="AY2522" s="13">
        <f t="shared" si="3988"/>
        <v>13</v>
      </c>
      <c r="AZ2522" s="13">
        <f t="shared" si="3989"/>
        <v>17</v>
      </c>
      <c r="BA2522" s="13">
        <f t="shared" si="3990"/>
        <v>4</v>
      </c>
      <c r="BB2522" s="13">
        <f t="shared" si="3991"/>
        <v>0.5</v>
      </c>
      <c r="BC2522" s="13">
        <f t="shared" si="3992"/>
        <v>3.5</v>
      </c>
      <c r="BD2522" s="13">
        <f t="shared" si="3993"/>
        <v>3.5</v>
      </c>
      <c r="BE2522" s="13">
        <f t="shared" si="3994"/>
        <v>1.5</v>
      </c>
      <c r="BF2522" s="13">
        <f t="shared" si="3995"/>
        <v>4.5</v>
      </c>
      <c r="BG2522" s="13">
        <f t="shared" si="3996"/>
        <v>0</v>
      </c>
      <c r="BH2522" s="13">
        <f t="shared" si="3997"/>
        <v>0</v>
      </c>
      <c r="BI2522" s="13">
        <f t="shared" si="3998"/>
        <v>0</v>
      </c>
      <c r="BJ2522" s="12">
        <f t="shared" si="4000"/>
        <v>93</v>
      </c>
    </row>
    <row r="2523" spans="1:62" ht="15.75">
      <c r="A2523" s="14"/>
      <c r="B2523" s="14"/>
      <c r="C2523" s="12" t="s">
        <v>35</v>
      </c>
      <c r="D2523" s="12">
        <f>'Harian 2024'!D2556</f>
        <v>3</v>
      </c>
      <c r="E2523" s="12">
        <f>'Harian 2024'!E2556</f>
        <v>9</v>
      </c>
      <c r="F2523" s="12">
        <f>'Harian 2024'!F2556</f>
        <v>7</v>
      </c>
      <c r="G2523" s="12">
        <f>'Harian 2024'!G2556</f>
        <v>25</v>
      </c>
      <c r="H2523" s="12">
        <f>'Harian 2024'!H2556</f>
        <v>28</v>
      </c>
      <c r="I2523" s="12">
        <f>'Harian 2024'!I2556</f>
        <v>27</v>
      </c>
      <c r="J2523" s="12">
        <f>'Harian 2024'!J2556</f>
        <v>35</v>
      </c>
      <c r="K2523" s="12">
        <f>'Harian 2024'!K2556</f>
        <v>23</v>
      </c>
      <c r="L2523" s="12">
        <f>'Harian 2024'!L2556</f>
        <v>3</v>
      </c>
      <c r="M2523" s="12">
        <f>'Harian 2024'!M2556</f>
        <v>2</v>
      </c>
      <c r="N2523" s="12">
        <f>'Harian 2024'!N2556</f>
        <v>3</v>
      </c>
      <c r="O2523" s="12">
        <f>'Harian 2024'!O2556</f>
        <v>4</v>
      </c>
      <c r="P2523" s="12">
        <f>'Harian 2024'!P2556</f>
        <v>1</v>
      </c>
      <c r="Q2523" s="12">
        <f>'Harian 2024'!Q2556</f>
        <v>10</v>
      </c>
      <c r="R2523" s="12">
        <f>'Harian 2024'!R2556</f>
        <v>0</v>
      </c>
      <c r="S2523" s="12">
        <f>'Harian 2024'!S2556</f>
        <v>0</v>
      </c>
      <c r="T2523" s="12">
        <f>'Harian 2024'!T2556</f>
        <v>0</v>
      </c>
      <c r="U2523" s="12">
        <f t="shared" si="3999"/>
        <v>177</v>
      </c>
      <c r="W2523" s="23" t="s">
        <v>50</v>
      </c>
      <c r="X2523" s="24">
        <v>8.5000000000000006E-2</v>
      </c>
      <c r="Y2523" s="24">
        <v>8.5000000000000006E-2</v>
      </c>
      <c r="Z2523" s="24">
        <v>8.5000000000000006E-2</v>
      </c>
      <c r="AA2523" s="24">
        <v>8.5000000000000006E-2</v>
      </c>
      <c r="AB2523" s="24">
        <v>8.5000000000000006E-2</v>
      </c>
      <c r="AC2523" s="24">
        <v>8.5000000000000006E-2</v>
      </c>
      <c r="AD2523" s="24">
        <v>8.5000000000000006E-2</v>
      </c>
      <c r="AE2523" s="24">
        <v>8.5000000000000006E-2</v>
      </c>
      <c r="AF2523" s="24">
        <v>8.5000000000000006E-2</v>
      </c>
      <c r="AG2523" s="24">
        <v>8.5000000000000006E-2</v>
      </c>
      <c r="AH2523" s="24">
        <v>8.5000000000000006E-2</v>
      </c>
      <c r="AI2523" s="24">
        <v>8.5000000000000006E-2</v>
      </c>
      <c r="AJ2523" s="24">
        <v>8.5000000000000006E-2</v>
      </c>
      <c r="AK2523" s="24">
        <v>8.5000000000000006E-2</v>
      </c>
      <c r="AL2523" s="24">
        <v>8.5000000000000006E-2</v>
      </c>
      <c r="AM2523" s="24">
        <v>8.5000000000000006E-2</v>
      </c>
      <c r="AN2523" s="24">
        <v>8.5000000000000006E-2</v>
      </c>
      <c r="AP2523" s="14"/>
      <c r="AQ2523" s="14"/>
      <c r="AR2523" s="12" t="s">
        <v>29</v>
      </c>
      <c r="AS2523" s="13">
        <f t="shared" si="3983"/>
        <v>0.255</v>
      </c>
      <c r="AT2523" s="13">
        <f t="shared" si="3983"/>
        <v>0.76500000000000001</v>
      </c>
      <c r="AU2523" s="13">
        <f t="shared" si="3984"/>
        <v>0.59500000000000008</v>
      </c>
      <c r="AV2523" s="13">
        <f t="shared" si="3985"/>
        <v>2.125</v>
      </c>
      <c r="AW2523" s="13">
        <f t="shared" si="3986"/>
        <v>2.3800000000000003</v>
      </c>
      <c r="AX2523" s="13">
        <f t="shared" si="3987"/>
        <v>2.2950000000000004</v>
      </c>
      <c r="AY2523" s="13">
        <f t="shared" si="3988"/>
        <v>2.9750000000000001</v>
      </c>
      <c r="AZ2523" s="13">
        <f t="shared" si="3989"/>
        <v>1.9550000000000001</v>
      </c>
      <c r="BA2523" s="13">
        <f t="shared" si="3990"/>
        <v>0.255</v>
      </c>
      <c r="BB2523" s="13">
        <f t="shared" si="3991"/>
        <v>0.17</v>
      </c>
      <c r="BC2523" s="13">
        <f t="shared" si="3992"/>
        <v>0.255</v>
      </c>
      <c r="BD2523" s="13">
        <f t="shared" si="3993"/>
        <v>0.34</v>
      </c>
      <c r="BE2523" s="13">
        <f t="shared" si="3994"/>
        <v>8.5000000000000006E-2</v>
      </c>
      <c r="BF2523" s="13">
        <f t="shared" si="3995"/>
        <v>0.85000000000000009</v>
      </c>
      <c r="BG2523" s="13">
        <f t="shared" si="3996"/>
        <v>0</v>
      </c>
      <c r="BH2523" s="13">
        <f t="shared" si="3997"/>
        <v>0</v>
      </c>
      <c r="BI2523" s="13">
        <f t="shared" si="3998"/>
        <v>0</v>
      </c>
      <c r="BJ2523" s="12">
        <f t="shared" si="4000"/>
        <v>15.045000000000002</v>
      </c>
    </row>
    <row r="2524" spans="1:62" ht="15.75">
      <c r="A2524" s="14"/>
      <c r="B2524" s="14"/>
      <c r="C2524" s="12" t="s">
        <v>36</v>
      </c>
      <c r="D2524" s="12">
        <f>'Harian 2024'!D2557</f>
        <v>5</v>
      </c>
      <c r="E2524" s="12">
        <f>'Harian 2024'!E2557</f>
        <v>10</v>
      </c>
      <c r="F2524" s="12">
        <f>'Harian 2024'!F2557</f>
        <v>7</v>
      </c>
      <c r="G2524" s="12">
        <f>'Harian 2024'!G2557</f>
        <v>0</v>
      </c>
      <c r="H2524" s="12">
        <f>'Harian 2024'!H2557</f>
        <v>0</v>
      </c>
      <c r="I2524" s="12">
        <f>'Harian 2024'!I2557</f>
        <v>0</v>
      </c>
      <c r="J2524" s="12">
        <f>'Harian 2024'!J2557</f>
        <v>0</v>
      </c>
      <c r="K2524" s="12">
        <f>'Harian 2024'!K2557</f>
        <v>0</v>
      </c>
      <c r="L2524" s="12">
        <f>'Harian 2024'!L2557</f>
        <v>4</v>
      </c>
      <c r="M2524" s="12">
        <f>'Harian 2024'!M2557</f>
        <v>0</v>
      </c>
      <c r="N2524" s="12">
        <f>'Harian 2024'!N2557</f>
        <v>0</v>
      </c>
      <c r="O2524" s="12">
        <f>'Harian 2024'!O2557</f>
        <v>0</v>
      </c>
      <c r="P2524" s="12">
        <f>'Harian 2024'!P2557</f>
        <v>0</v>
      </c>
      <c r="Q2524" s="12">
        <f>'Harian 2024'!Q2557</f>
        <v>0</v>
      </c>
      <c r="R2524" s="12">
        <f>'Harian 2024'!R2557</f>
        <v>0</v>
      </c>
      <c r="S2524" s="12">
        <f>'Harian 2024'!S2557</f>
        <v>0</v>
      </c>
      <c r="T2524" s="12">
        <f>'Harian 2024'!T2557</f>
        <v>0</v>
      </c>
      <c r="U2524" s="12">
        <f t="shared" si="3999"/>
        <v>21</v>
      </c>
      <c r="W2524" s="23" t="s">
        <v>51</v>
      </c>
      <c r="X2524" s="24">
        <v>0.59</v>
      </c>
      <c r="Y2524" s="24">
        <v>0.59</v>
      </c>
      <c r="Z2524" s="24">
        <v>0.59</v>
      </c>
      <c r="AA2524" s="24">
        <v>0.59</v>
      </c>
      <c r="AB2524" s="24">
        <v>0.59</v>
      </c>
      <c r="AC2524" s="24">
        <v>0.59</v>
      </c>
      <c r="AD2524" s="24">
        <v>0.59</v>
      </c>
      <c r="AE2524" s="24">
        <v>0.59</v>
      </c>
      <c r="AF2524" s="24">
        <v>0.59</v>
      </c>
      <c r="AG2524" s="24">
        <v>0.59</v>
      </c>
      <c r="AH2524" s="24">
        <v>0.59</v>
      </c>
      <c r="AI2524" s="24">
        <v>0.59</v>
      </c>
      <c r="AJ2524" s="24">
        <v>0.59</v>
      </c>
      <c r="AK2524" s="24">
        <v>0.59</v>
      </c>
      <c r="AL2524" s="24">
        <v>0.59</v>
      </c>
      <c r="AM2524" s="24">
        <v>0.59</v>
      </c>
      <c r="AN2524" s="24">
        <v>0.59</v>
      </c>
      <c r="AP2524" s="14"/>
      <c r="AQ2524" s="14"/>
      <c r="AR2524" s="12" t="s">
        <v>30</v>
      </c>
      <c r="AS2524" s="13">
        <f t="shared" si="3983"/>
        <v>2.9499999999999997</v>
      </c>
      <c r="AT2524" s="13">
        <f t="shared" si="3983"/>
        <v>5.8999999999999995</v>
      </c>
      <c r="AU2524" s="13">
        <f t="shared" si="3984"/>
        <v>4.13</v>
      </c>
      <c r="AV2524" s="13">
        <f t="shared" si="3985"/>
        <v>0</v>
      </c>
      <c r="AW2524" s="13">
        <f t="shared" si="3986"/>
        <v>0</v>
      </c>
      <c r="AX2524" s="13">
        <f t="shared" si="3987"/>
        <v>0</v>
      </c>
      <c r="AY2524" s="13">
        <f t="shared" si="3988"/>
        <v>0</v>
      </c>
      <c r="AZ2524" s="13">
        <f t="shared" si="3989"/>
        <v>0</v>
      </c>
      <c r="BA2524" s="13">
        <f t="shared" si="3990"/>
        <v>2.36</v>
      </c>
      <c r="BB2524" s="13">
        <f t="shared" si="3991"/>
        <v>0</v>
      </c>
      <c r="BC2524" s="13">
        <f t="shared" si="3992"/>
        <v>0</v>
      </c>
      <c r="BD2524" s="13">
        <f t="shared" si="3993"/>
        <v>0</v>
      </c>
      <c r="BE2524" s="13">
        <f t="shared" si="3994"/>
        <v>0</v>
      </c>
      <c r="BF2524" s="13">
        <f t="shared" si="3995"/>
        <v>0</v>
      </c>
      <c r="BG2524" s="13">
        <f t="shared" si="3996"/>
        <v>0</v>
      </c>
      <c r="BH2524" s="13">
        <f t="shared" si="3997"/>
        <v>0</v>
      </c>
      <c r="BI2524" s="13">
        <f t="shared" si="3998"/>
        <v>0</v>
      </c>
      <c r="BJ2524" s="12">
        <f t="shared" si="4000"/>
        <v>12.389999999999999</v>
      </c>
    </row>
    <row r="2525" spans="1:62" ht="15.75">
      <c r="A2525" s="14"/>
      <c r="B2525" s="14"/>
      <c r="C2525" s="12" t="s">
        <v>31</v>
      </c>
      <c r="D2525" s="12">
        <f>'Harian 2024'!D2558</f>
        <v>4</v>
      </c>
      <c r="E2525" s="12">
        <f>'Harian 2024'!E2558</f>
        <v>6</v>
      </c>
      <c r="F2525" s="12">
        <f>'Harian 2024'!F2558</f>
        <v>5</v>
      </c>
      <c r="G2525" s="12">
        <f>'Harian 2024'!G2558</f>
        <v>0</v>
      </c>
      <c r="H2525" s="12">
        <f>'Harian 2024'!H2558</f>
        <v>0</v>
      </c>
      <c r="I2525" s="12">
        <f>'Harian 2024'!I2558</f>
        <v>0</v>
      </c>
      <c r="J2525" s="12">
        <f>'Harian 2024'!J2558</f>
        <v>0</v>
      </c>
      <c r="K2525" s="12">
        <f>'Harian 2024'!K2558</f>
        <v>0</v>
      </c>
      <c r="L2525" s="12">
        <f>'Harian 2024'!L2558</f>
        <v>0</v>
      </c>
      <c r="M2525" s="12">
        <f>'Harian 2024'!M2558</f>
        <v>0</v>
      </c>
      <c r="N2525" s="12">
        <f>'Harian 2024'!N2558</f>
        <v>3</v>
      </c>
      <c r="O2525" s="12">
        <f>'Harian 2024'!O2558</f>
        <v>1</v>
      </c>
      <c r="P2525" s="12">
        <f>'Harian 2024'!P2558</f>
        <v>0</v>
      </c>
      <c r="Q2525" s="12">
        <f>'Harian 2024'!Q2558</f>
        <v>2</v>
      </c>
      <c r="R2525" s="12">
        <f>'Harian 2024'!R2558</f>
        <v>0</v>
      </c>
      <c r="S2525" s="12">
        <f>'Harian 2024'!S2558</f>
        <v>0</v>
      </c>
      <c r="T2525" s="12">
        <f>'Harian 2024'!T2558</f>
        <v>0</v>
      </c>
      <c r="U2525" s="12">
        <f t="shared" si="3999"/>
        <v>17</v>
      </c>
      <c r="W2525" s="23" t="s">
        <v>31</v>
      </c>
      <c r="X2525" s="24">
        <v>0.56999999999999995</v>
      </c>
      <c r="Y2525" s="24">
        <v>0.56999999999999995</v>
      </c>
      <c r="Z2525" s="24">
        <v>0.56999999999999995</v>
      </c>
      <c r="AA2525" s="24">
        <v>0.56999999999999995</v>
      </c>
      <c r="AB2525" s="24">
        <v>0.56999999999999995</v>
      </c>
      <c r="AC2525" s="24">
        <v>0.56999999999999995</v>
      </c>
      <c r="AD2525" s="24">
        <v>0.56999999999999995</v>
      </c>
      <c r="AE2525" s="24">
        <v>0.56999999999999995</v>
      </c>
      <c r="AF2525" s="24">
        <v>0.56999999999999995</v>
      </c>
      <c r="AG2525" s="24">
        <v>0.56999999999999995</v>
      </c>
      <c r="AH2525" s="24">
        <v>0.56999999999999995</v>
      </c>
      <c r="AI2525" s="24">
        <v>0.56999999999999995</v>
      </c>
      <c r="AJ2525" s="24">
        <v>0.56999999999999995</v>
      </c>
      <c r="AK2525" s="24">
        <v>0.56999999999999995</v>
      </c>
      <c r="AL2525" s="24">
        <v>0.56999999999999995</v>
      </c>
      <c r="AM2525" s="24">
        <v>0.56999999999999995</v>
      </c>
      <c r="AN2525" s="24">
        <v>0.56999999999999995</v>
      </c>
      <c r="AP2525" s="14"/>
      <c r="AQ2525" s="14"/>
      <c r="AR2525" s="12" t="s">
        <v>31</v>
      </c>
      <c r="AS2525" s="13">
        <f t="shared" si="3983"/>
        <v>2.2799999999999998</v>
      </c>
      <c r="AT2525" s="13">
        <f t="shared" si="3983"/>
        <v>3.42</v>
      </c>
      <c r="AU2525" s="13">
        <f t="shared" si="3984"/>
        <v>2.8499999999999996</v>
      </c>
      <c r="AV2525" s="13">
        <f t="shared" si="3985"/>
        <v>0</v>
      </c>
      <c r="AW2525" s="13">
        <f t="shared" si="3986"/>
        <v>0</v>
      </c>
      <c r="AX2525" s="13">
        <f t="shared" si="3987"/>
        <v>0</v>
      </c>
      <c r="AY2525" s="13">
        <f t="shared" si="3988"/>
        <v>0</v>
      </c>
      <c r="AZ2525" s="13">
        <f t="shared" si="3989"/>
        <v>0</v>
      </c>
      <c r="BA2525" s="13">
        <f t="shared" si="3990"/>
        <v>0</v>
      </c>
      <c r="BB2525" s="13">
        <f t="shared" si="3991"/>
        <v>0</v>
      </c>
      <c r="BC2525" s="13">
        <f t="shared" si="3992"/>
        <v>1.71</v>
      </c>
      <c r="BD2525" s="13">
        <f t="shared" si="3993"/>
        <v>0.56999999999999995</v>
      </c>
      <c r="BE2525" s="13">
        <f t="shared" si="3994"/>
        <v>0</v>
      </c>
      <c r="BF2525" s="13">
        <f t="shared" si="3995"/>
        <v>1.1399999999999999</v>
      </c>
      <c r="BG2525" s="13">
        <f t="shared" si="3996"/>
        <v>0</v>
      </c>
      <c r="BH2525" s="13">
        <f t="shared" si="3997"/>
        <v>0</v>
      </c>
      <c r="BI2525" s="13">
        <f t="shared" si="3998"/>
        <v>0</v>
      </c>
      <c r="BJ2525" s="12">
        <f t="shared" si="4000"/>
        <v>9.69</v>
      </c>
    </row>
    <row r="2526" spans="1:62" ht="15.75">
      <c r="A2526" s="16"/>
      <c r="B2526" s="16"/>
      <c r="C2526" s="12" t="s">
        <v>32</v>
      </c>
      <c r="D2526" s="12">
        <f>'Harian 2024'!D2559</f>
        <v>0</v>
      </c>
      <c r="E2526" s="12">
        <f>'Harian 2024'!E2559</f>
        <v>0</v>
      </c>
      <c r="F2526" s="12">
        <f>'Harian 2024'!F2559</f>
        <v>0</v>
      </c>
      <c r="G2526" s="12">
        <f>'Harian 2024'!G2559</f>
        <v>6</v>
      </c>
      <c r="H2526" s="12">
        <f>'Harian 2024'!H2559</f>
        <v>14</v>
      </c>
      <c r="I2526" s="12">
        <f>'Harian 2024'!I2559</f>
        <v>8</v>
      </c>
      <c r="J2526" s="12">
        <f>'Harian 2024'!J2559</f>
        <v>4</v>
      </c>
      <c r="K2526" s="12">
        <f>'Harian 2024'!K2559</f>
        <v>8</v>
      </c>
      <c r="L2526" s="12">
        <f>'Harian 2024'!L2559</f>
        <v>2</v>
      </c>
      <c r="M2526" s="12">
        <f>'Harian 2024'!M2559</f>
        <v>0</v>
      </c>
      <c r="N2526" s="12">
        <f>'Harian 2024'!N2559</f>
        <v>10</v>
      </c>
      <c r="O2526" s="12">
        <f>'Harian 2024'!O2559</f>
        <v>5</v>
      </c>
      <c r="P2526" s="12">
        <f>'Harian 2024'!P2559</f>
        <v>0</v>
      </c>
      <c r="Q2526" s="12">
        <f>'Harian 2024'!Q2559</f>
        <v>0</v>
      </c>
      <c r="R2526" s="12">
        <f>'Harian 2024'!R2559</f>
        <v>0</v>
      </c>
      <c r="S2526" s="12">
        <f>'Harian 2024'!S2559</f>
        <v>0</v>
      </c>
      <c r="T2526" s="12">
        <f>'Harian 2024'!T2559</f>
        <v>0</v>
      </c>
      <c r="U2526" s="12">
        <f t="shared" si="3999"/>
        <v>57</v>
      </c>
      <c r="W2526" s="23" t="s">
        <v>32</v>
      </c>
      <c r="X2526" s="24">
        <v>0.4</v>
      </c>
      <c r="Y2526" s="24">
        <v>0.4</v>
      </c>
      <c r="Z2526" s="24">
        <v>0.4</v>
      </c>
      <c r="AA2526" s="24">
        <v>0.4</v>
      </c>
      <c r="AB2526" s="24">
        <v>0.4</v>
      </c>
      <c r="AC2526" s="24">
        <v>0.4</v>
      </c>
      <c r="AD2526" s="24">
        <v>0.4</v>
      </c>
      <c r="AE2526" s="24">
        <v>0.4</v>
      </c>
      <c r="AF2526" s="24">
        <v>0.4</v>
      </c>
      <c r="AG2526" s="24">
        <v>0.4</v>
      </c>
      <c r="AH2526" s="24">
        <v>0.4</v>
      </c>
      <c r="AI2526" s="24">
        <v>0.4</v>
      </c>
      <c r="AJ2526" s="24">
        <v>0.4</v>
      </c>
      <c r="AK2526" s="24">
        <v>0.4</v>
      </c>
      <c r="AL2526" s="24">
        <v>0.4</v>
      </c>
      <c r="AM2526" s="24">
        <v>0.4</v>
      </c>
      <c r="AN2526" s="24">
        <v>0.4</v>
      </c>
      <c r="AP2526" s="16"/>
      <c r="AQ2526" s="16"/>
      <c r="AR2526" s="12" t="s">
        <v>32</v>
      </c>
      <c r="AS2526" s="13">
        <f t="shared" si="3983"/>
        <v>0</v>
      </c>
      <c r="AT2526" s="13">
        <f t="shared" si="3983"/>
        <v>0</v>
      </c>
      <c r="AU2526" s="13">
        <f t="shared" si="3984"/>
        <v>0</v>
      </c>
      <c r="AV2526" s="13">
        <f t="shared" si="3985"/>
        <v>2.4000000000000004</v>
      </c>
      <c r="AW2526" s="13">
        <f t="shared" si="3986"/>
        <v>5.6000000000000005</v>
      </c>
      <c r="AX2526" s="13">
        <f t="shared" si="3987"/>
        <v>3.2</v>
      </c>
      <c r="AY2526" s="13">
        <f t="shared" si="3988"/>
        <v>1.6</v>
      </c>
      <c r="AZ2526" s="13">
        <f t="shared" si="3989"/>
        <v>3.2</v>
      </c>
      <c r="BA2526" s="13">
        <f t="shared" si="3990"/>
        <v>0.8</v>
      </c>
      <c r="BB2526" s="13">
        <f t="shared" si="3991"/>
        <v>0</v>
      </c>
      <c r="BC2526" s="13">
        <f t="shared" si="3992"/>
        <v>4</v>
      </c>
      <c r="BD2526" s="13">
        <f t="shared" si="3993"/>
        <v>2</v>
      </c>
      <c r="BE2526" s="13">
        <f t="shared" si="3994"/>
        <v>0</v>
      </c>
      <c r="BF2526" s="13">
        <f t="shared" si="3995"/>
        <v>0</v>
      </c>
      <c r="BG2526" s="13">
        <f t="shared" si="3996"/>
        <v>0</v>
      </c>
      <c r="BH2526" s="13">
        <f t="shared" si="3997"/>
        <v>0</v>
      </c>
      <c r="BI2526" s="13">
        <f t="shared" si="3998"/>
        <v>0</v>
      </c>
      <c r="BJ2526" s="12">
        <f t="shared" si="4000"/>
        <v>22.8</v>
      </c>
    </row>
    <row r="2527" spans="1:62">
      <c r="A2527" s="17"/>
      <c r="B2527" s="18"/>
      <c r="C2527" s="19" t="s">
        <v>33</v>
      </c>
      <c r="D2527" s="19">
        <f>SUM(D2518:D2526)</f>
        <v>26</v>
      </c>
      <c r="E2527" s="19">
        <f>SUM(E2518:E2526)</f>
        <v>42</v>
      </c>
      <c r="F2527" s="19">
        <f t="shared" ref="F2527:U2527" si="4001">SUM(F2518:F2526)</f>
        <v>33</v>
      </c>
      <c r="G2527" s="19">
        <f t="shared" si="4001"/>
        <v>122</v>
      </c>
      <c r="H2527" s="19">
        <f t="shared" si="4001"/>
        <v>155</v>
      </c>
      <c r="I2527" s="19">
        <f t="shared" si="4001"/>
        <v>182</v>
      </c>
      <c r="J2527" s="19">
        <f t="shared" si="4001"/>
        <v>161</v>
      </c>
      <c r="K2527" s="19">
        <f t="shared" si="4001"/>
        <v>169</v>
      </c>
      <c r="L2527" s="19">
        <f t="shared" si="4001"/>
        <v>47</v>
      </c>
      <c r="M2527" s="19">
        <f t="shared" si="4001"/>
        <v>6</v>
      </c>
      <c r="N2527" s="19">
        <f t="shared" si="4001"/>
        <v>47</v>
      </c>
      <c r="O2527" s="19">
        <f t="shared" si="4001"/>
        <v>43</v>
      </c>
      <c r="P2527" s="19">
        <f t="shared" si="4001"/>
        <v>20</v>
      </c>
      <c r="Q2527" s="19">
        <f t="shared" si="4001"/>
        <v>60</v>
      </c>
      <c r="R2527" s="19">
        <f t="shared" si="4001"/>
        <v>0</v>
      </c>
      <c r="S2527" s="19">
        <f t="shared" si="4001"/>
        <v>0</v>
      </c>
      <c r="T2527" s="19">
        <f t="shared" si="4001"/>
        <v>0</v>
      </c>
      <c r="U2527" s="19">
        <f t="shared" si="4001"/>
        <v>1087</v>
      </c>
      <c r="AP2527" s="35"/>
      <c r="AQ2527" s="36"/>
      <c r="AR2527" s="37" t="s">
        <v>33</v>
      </c>
      <c r="AS2527" s="37">
        <f>SUM(AS2518:AS2526)</f>
        <v>11.924999999999999</v>
      </c>
      <c r="AT2527" s="37">
        <f t="shared" ref="AT2527:BJ2527" si="4002">SUM(AT2518:AT2526)</f>
        <v>18.164999999999999</v>
      </c>
      <c r="AU2527" s="37">
        <f t="shared" si="4002"/>
        <v>14.154999999999999</v>
      </c>
      <c r="AV2527" s="37">
        <f t="shared" si="4002"/>
        <v>36.244999999999997</v>
      </c>
      <c r="AW2527" s="37">
        <f t="shared" si="4002"/>
        <v>50.705000000000005</v>
      </c>
      <c r="AX2527" s="37">
        <f t="shared" si="4002"/>
        <v>55.805000000000007</v>
      </c>
      <c r="AY2527" s="37">
        <f t="shared" si="4002"/>
        <v>47.615000000000002</v>
      </c>
      <c r="AZ2527" s="37">
        <f t="shared" si="4002"/>
        <v>54.254999999999995</v>
      </c>
      <c r="BA2527" s="37">
        <f t="shared" si="4002"/>
        <v>16.504999999999999</v>
      </c>
      <c r="BB2527" s="37">
        <f t="shared" si="4002"/>
        <v>1.96</v>
      </c>
      <c r="BC2527" s="37">
        <f t="shared" si="4002"/>
        <v>19.785</v>
      </c>
      <c r="BD2527" s="37">
        <f t="shared" si="4002"/>
        <v>14.22</v>
      </c>
      <c r="BE2527" s="37">
        <f t="shared" si="4002"/>
        <v>6.1550000000000002</v>
      </c>
      <c r="BF2527" s="37">
        <f t="shared" si="4002"/>
        <v>18.675000000000004</v>
      </c>
      <c r="BG2527" s="37">
        <f t="shared" si="4002"/>
        <v>0</v>
      </c>
      <c r="BH2527" s="37">
        <f t="shared" si="4002"/>
        <v>0</v>
      </c>
      <c r="BI2527" s="37">
        <f t="shared" si="4002"/>
        <v>0</v>
      </c>
      <c r="BJ2527" s="37">
        <f t="shared" si="4002"/>
        <v>354.245</v>
      </c>
    </row>
    <row r="2530" spans="1:62" ht="106.5">
      <c r="A2530" s="8" t="s">
        <v>2</v>
      </c>
      <c r="B2530" s="8" t="s">
        <v>3</v>
      </c>
      <c r="C2530" s="8" t="s">
        <v>4</v>
      </c>
      <c r="D2530" s="9" t="str">
        <f>D5</f>
        <v>ANGGREK</v>
      </c>
      <c r="E2530" s="9" t="str">
        <f t="shared" ref="E2530:U2530" si="4003">E5</f>
        <v>BOUGENVIL</v>
      </c>
      <c r="F2530" s="9" t="str">
        <f t="shared" si="4003"/>
        <v>CAMELIA</v>
      </c>
      <c r="G2530" s="9" t="str">
        <f t="shared" si="4003"/>
        <v>DEWANDARU</v>
      </c>
      <c r="H2530" s="9" t="str">
        <f t="shared" si="4003"/>
        <v>EDELWEIS</v>
      </c>
      <c r="I2530" s="9" t="str">
        <f t="shared" si="4003"/>
        <v>FLAMBOYAN</v>
      </c>
      <c r="J2530" s="9" t="str">
        <f t="shared" si="4003"/>
        <v>GERANIUM</v>
      </c>
      <c r="K2530" s="9" t="str">
        <f t="shared" si="4003"/>
        <v>HELIKONIA</v>
      </c>
      <c r="L2530" s="9" t="str">
        <f t="shared" si="4003"/>
        <v>IVY</v>
      </c>
      <c r="M2530" s="9" t="str">
        <f t="shared" si="4003"/>
        <v>KANA</v>
      </c>
      <c r="N2530" s="9" t="str">
        <f t="shared" si="4003"/>
        <v>IGD</v>
      </c>
      <c r="O2530" s="9" t="str">
        <f t="shared" si="4003"/>
        <v>HCU</v>
      </c>
      <c r="P2530" s="9" t="str">
        <f t="shared" si="4003"/>
        <v>PENUNJANG</v>
      </c>
      <c r="Q2530" s="9" t="str">
        <f t="shared" si="4003"/>
        <v>PELAYANAN</v>
      </c>
      <c r="R2530" s="9" t="str">
        <f t="shared" si="4003"/>
        <v>ADMIN</v>
      </c>
      <c r="S2530" s="9" t="str">
        <f t="shared" si="4003"/>
        <v>ASRAMA</v>
      </c>
      <c r="T2530" s="9" t="str">
        <f t="shared" si="4003"/>
        <v>MASJID</v>
      </c>
      <c r="U2530" s="9" t="str">
        <f t="shared" si="4003"/>
        <v>JUMLAH</v>
      </c>
      <c r="W2530" s="21"/>
      <c r="X2530" s="22" t="str">
        <f>X5</f>
        <v>ANGGREK</v>
      </c>
      <c r="Y2530" s="22" t="str">
        <f>Y5</f>
        <v>BOUGENVIL</v>
      </c>
      <c r="Z2530" s="22" t="str">
        <f t="shared" ref="Z2530:AN2530" si="4004">Z5</f>
        <v>CAMELIA</v>
      </c>
      <c r="AA2530" s="22" t="str">
        <f t="shared" si="4004"/>
        <v>DEWANDARU</v>
      </c>
      <c r="AB2530" s="22" t="str">
        <f t="shared" si="4004"/>
        <v>EDELWEIS</v>
      </c>
      <c r="AC2530" s="22" t="str">
        <f t="shared" si="4004"/>
        <v>FLAMBOYAN</v>
      </c>
      <c r="AD2530" s="22" t="str">
        <f t="shared" si="4004"/>
        <v>GERANIUM</v>
      </c>
      <c r="AE2530" s="22" t="str">
        <f t="shared" si="4004"/>
        <v>HELIKONIA</v>
      </c>
      <c r="AF2530" s="22" t="str">
        <f t="shared" si="4004"/>
        <v>IVY</v>
      </c>
      <c r="AG2530" s="22" t="str">
        <f t="shared" si="4004"/>
        <v>KANA</v>
      </c>
      <c r="AH2530" s="22" t="str">
        <f t="shared" si="4004"/>
        <v>IGD</v>
      </c>
      <c r="AI2530" s="22" t="str">
        <f t="shared" si="4004"/>
        <v>HCU</v>
      </c>
      <c r="AJ2530" s="22" t="str">
        <f t="shared" si="4004"/>
        <v>PENUNJANG</v>
      </c>
      <c r="AK2530" s="22" t="str">
        <f t="shared" si="4004"/>
        <v>PELAYANAN</v>
      </c>
      <c r="AL2530" s="22" t="str">
        <f t="shared" si="4004"/>
        <v>ADMIN</v>
      </c>
      <c r="AM2530" s="22" t="str">
        <f t="shared" si="4004"/>
        <v>ASRAMA</v>
      </c>
      <c r="AN2530" s="22" t="str">
        <f t="shared" si="4004"/>
        <v>MASJID</v>
      </c>
      <c r="AP2530" s="33" t="s">
        <v>2</v>
      </c>
      <c r="AQ2530" s="33" t="s">
        <v>3</v>
      </c>
      <c r="AR2530" s="33" t="s">
        <v>4</v>
      </c>
      <c r="AS2530" s="34" t="str">
        <f>AS5</f>
        <v>ANGGREK</v>
      </c>
      <c r="AT2530" s="34" t="str">
        <f>AT5</f>
        <v>BOUGENVIL</v>
      </c>
      <c r="AU2530" s="34" t="str">
        <f t="shared" ref="AU2530:BJ2530" si="4005">AU5</f>
        <v>CAMELIA II</v>
      </c>
      <c r="AV2530" s="34" t="str">
        <f t="shared" si="4005"/>
        <v>DEWANDARU</v>
      </c>
      <c r="AW2530" s="34" t="str">
        <f t="shared" si="4005"/>
        <v>EDELWEIS</v>
      </c>
      <c r="AX2530" s="34" t="str">
        <f t="shared" si="4005"/>
        <v>FLAMBOYAN</v>
      </c>
      <c r="AY2530" s="34" t="str">
        <f t="shared" si="4005"/>
        <v>GERANIUM</v>
      </c>
      <c r="AZ2530" s="34" t="str">
        <f t="shared" si="4005"/>
        <v>HELIKONIA</v>
      </c>
      <c r="BA2530" s="34" t="str">
        <f t="shared" si="4005"/>
        <v>IVY</v>
      </c>
      <c r="BB2530" s="34" t="str">
        <f t="shared" si="4005"/>
        <v>KANA</v>
      </c>
      <c r="BC2530" s="34" t="str">
        <f t="shared" si="4005"/>
        <v>IGD</v>
      </c>
      <c r="BD2530" s="34" t="str">
        <f t="shared" si="4005"/>
        <v>HCU</v>
      </c>
      <c r="BE2530" s="34" t="str">
        <f t="shared" si="4005"/>
        <v>PENUNJANG</v>
      </c>
      <c r="BF2530" s="34" t="str">
        <f t="shared" si="4005"/>
        <v>PELAYANAN</v>
      </c>
      <c r="BG2530" s="34" t="str">
        <f t="shared" si="4005"/>
        <v>ADMIN</v>
      </c>
      <c r="BH2530" s="34" t="str">
        <f t="shared" si="4005"/>
        <v>ASRAMA</v>
      </c>
      <c r="BI2530" s="34" t="str">
        <f t="shared" si="4005"/>
        <v>MASJID</v>
      </c>
      <c r="BJ2530" s="34" t="str">
        <f t="shared" si="4005"/>
        <v>JUMLAH</v>
      </c>
    </row>
    <row r="2531" spans="1:62" ht="15.75">
      <c r="A2531" s="10">
        <f>A2518+1</f>
        <v>12</v>
      </c>
      <c r="B2531" s="11" t="s">
        <v>23</v>
      </c>
      <c r="C2531" s="12" t="s">
        <v>24</v>
      </c>
      <c r="D2531" s="12">
        <f>'Harian 2024'!D2564</f>
        <v>0</v>
      </c>
      <c r="E2531" s="12">
        <f>'Harian 2024'!E2564</f>
        <v>0</v>
      </c>
      <c r="F2531" s="12">
        <f>'Harian 2024'!F2564</f>
        <v>0</v>
      </c>
      <c r="G2531" s="12">
        <f>'Harian 2024'!G2564</f>
        <v>26</v>
      </c>
      <c r="H2531" s="12">
        <f>'Harian 2024'!H2564</f>
        <v>25</v>
      </c>
      <c r="I2531" s="12">
        <f>'Harian 2024'!I2564</f>
        <v>38</v>
      </c>
      <c r="J2531" s="12">
        <f>'Harian 2024'!J2564</f>
        <v>28</v>
      </c>
      <c r="K2531" s="12">
        <f>'Harian 2024'!K2564</f>
        <v>33</v>
      </c>
      <c r="L2531" s="12">
        <f>'Harian 2024'!L2564</f>
        <v>10</v>
      </c>
      <c r="M2531" s="12">
        <f>'Harian 2024'!M2564</f>
        <v>0</v>
      </c>
      <c r="N2531" s="12">
        <f>'Harian 2024'!N2564</f>
        <v>0</v>
      </c>
      <c r="O2531" s="12">
        <f>'Harian 2024'!O2564</f>
        <v>14</v>
      </c>
      <c r="P2531" s="12">
        <f>'Harian 2024'!P2564</f>
        <v>12</v>
      </c>
      <c r="Q2531" s="12">
        <f>'Harian 2024'!Q2564</f>
        <v>1</v>
      </c>
      <c r="R2531" s="12">
        <f>'Harian 2024'!R2564</f>
        <v>0</v>
      </c>
      <c r="S2531" s="12">
        <f>'Harian 2024'!S2564</f>
        <v>0</v>
      </c>
      <c r="T2531" s="12">
        <f>'Harian 2024'!T2564</f>
        <v>0</v>
      </c>
      <c r="U2531" s="12">
        <f>SUM(E2531:T2531)</f>
        <v>187</v>
      </c>
      <c r="W2531" s="23" t="s">
        <v>24</v>
      </c>
      <c r="X2531" s="24">
        <v>0.26500000000000001</v>
      </c>
      <c r="Y2531" s="24">
        <v>0.26500000000000001</v>
      </c>
      <c r="Z2531" s="24">
        <v>0.26500000000000001</v>
      </c>
      <c r="AA2531" s="24">
        <v>0.26500000000000001</v>
      </c>
      <c r="AB2531" s="24">
        <v>0.26500000000000001</v>
      </c>
      <c r="AC2531" s="24">
        <v>0.26500000000000001</v>
      </c>
      <c r="AD2531" s="24">
        <v>0.26500000000000001</v>
      </c>
      <c r="AE2531" s="24">
        <v>0.26500000000000001</v>
      </c>
      <c r="AF2531" s="24">
        <v>0.26500000000000001</v>
      </c>
      <c r="AG2531" s="24">
        <v>0.26500000000000001</v>
      </c>
      <c r="AH2531" s="24">
        <v>0.26500000000000001</v>
      </c>
      <c r="AI2531" s="24">
        <v>0.26500000000000001</v>
      </c>
      <c r="AJ2531" s="24">
        <v>0.26500000000000001</v>
      </c>
      <c r="AK2531" s="24">
        <v>0.26500000000000001</v>
      </c>
      <c r="AL2531" s="24">
        <v>0.26500000000000001</v>
      </c>
      <c r="AM2531" s="24">
        <v>0.26500000000000001</v>
      </c>
      <c r="AN2531" s="24">
        <v>0.26500000000000001</v>
      </c>
      <c r="AP2531" s="10">
        <f>AP2518+1</f>
        <v>12</v>
      </c>
      <c r="AQ2531" s="11" t="s">
        <v>34</v>
      </c>
      <c r="AR2531" s="12" t="s">
        <v>24</v>
      </c>
      <c r="AS2531" s="13">
        <f t="shared" ref="AS2531:AT2539" si="4006">D2531*X2531</f>
        <v>0</v>
      </c>
      <c r="AT2531" s="13">
        <f t="shared" si="4006"/>
        <v>0</v>
      </c>
      <c r="AU2531" s="13">
        <f t="shared" ref="AU2531:AU2539" si="4007">F2531*Z2531</f>
        <v>0</v>
      </c>
      <c r="AV2531" s="13">
        <f t="shared" ref="AV2531:AV2539" si="4008">G2531*AA2531</f>
        <v>6.8900000000000006</v>
      </c>
      <c r="AW2531" s="13">
        <f t="shared" ref="AW2531:AW2539" si="4009">H2531*AB2531</f>
        <v>6.625</v>
      </c>
      <c r="AX2531" s="13">
        <f t="shared" ref="AX2531:AX2539" si="4010">I2531*AC2531</f>
        <v>10.07</v>
      </c>
      <c r="AY2531" s="13">
        <f t="shared" ref="AY2531:AY2539" si="4011">J2531*AD2531</f>
        <v>7.42</v>
      </c>
      <c r="AZ2531" s="13">
        <f t="shared" ref="AZ2531:AZ2539" si="4012">K2531*AE2531</f>
        <v>8.745000000000001</v>
      </c>
      <c r="BA2531" s="13">
        <f t="shared" ref="BA2531:BA2539" si="4013">L2531*AF2531</f>
        <v>2.6500000000000004</v>
      </c>
      <c r="BB2531" s="13">
        <f t="shared" ref="BB2531:BB2539" si="4014">M2531*AG2531</f>
        <v>0</v>
      </c>
      <c r="BC2531" s="13">
        <f t="shared" ref="BC2531:BC2539" si="4015">N2531*AH2531</f>
        <v>0</v>
      </c>
      <c r="BD2531" s="13">
        <f t="shared" ref="BD2531:BD2539" si="4016">O2531*AI2531</f>
        <v>3.71</v>
      </c>
      <c r="BE2531" s="13">
        <f t="shared" ref="BE2531:BE2539" si="4017">P2531*AJ2531</f>
        <v>3.18</v>
      </c>
      <c r="BF2531" s="13">
        <f t="shared" ref="BF2531:BF2539" si="4018">Q2531*AK2531</f>
        <v>0.26500000000000001</v>
      </c>
      <c r="BG2531" s="13">
        <f t="shared" ref="BG2531:BG2539" si="4019">R2531*AL2531</f>
        <v>0</v>
      </c>
      <c r="BH2531" s="13">
        <f t="shared" ref="BH2531:BH2539" si="4020">S2531*AM2531</f>
        <v>0</v>
      </c>
      <c r="BI2531" s="13">
        <f t="shared" ref="BI2531:BI2539" si="4021">T2531*AN2531</f>
        <v>0</v>
      </c>
      <c r="BJ2531" s="12">
        <f>SUM(AT2531:BI2531)</f>
        <v>49.555</v>
      </c>
    </row>
    <row r="2532" spans="1:62" ht="15.75">
      <c r="A2532" s="14"/>
      <c r="B2532" s="15">
        <f>B2519+1</f>
        <v>44754</v>
      </c>
      <c r="C2532" s="12" t="s">
        <v>25</v>
      </c>
      <c r="D2532" s="12">
        <f>'Harian 2024'!D2565</f>
        <v>0</v>
      </c>
      <c r="E2532" s="12">
        <f>'Harian 2024'!E2565</f>
        <v>0</v>
      </c>
      <c r="F2532" s="12">
        <f>'Harian 2024'!F2565</f>
        <v>0</v>
      </c>
      <c r="G2532" s="12">
        <f>'Harian 2024'!G2565</f>
        <v>20</v>
      </c>
      <c r="H2532" s="12">
        <f>'Harian 2024'!H2565</f>
        <v>21</v>
      </c>
      <c r="I2532" s="12">
        <f>'Harian 2024'!I2565</f>
        <v>40</v>
      </c>
      <c r="J2532" s="12">
        <f>'Harian 2024'!J2565</f>
        <v>28</v>
      </c>
      <c r="K2532" s="12">
        <f>'Harian 2024'!K2565</f>
        <v>33</v>
      </c>
      <c r="L2532" s="12">
        <f>'Harian 2024'!L2565</f>
        <v>9</v>
      </c>
      <c r="M2532" s="12">
        <f>'Harian 2024'!M2565</f>
        <v>0</v>
      </c>
      <c r="N2532" s="12">
        <f>'Harian 2024'!N2565</f>
        <v>0</v>
      </c>
      <c r="O2532" s="12">
        <f>'Harian 2024'!O2565</f>
        <v>3</v>
      </c>
      <c r="P2532" s="12">
        <f>'Harian 2024'!P2565</f>
        <v>2</v>
      </c>
      <c r="Q2532" s="12">
        <f>'Harian 2024'!Q2565</f>
        <v>0</v>
      </c>
      <c r="R2532" s="12">
        <f>'Harian 2024'!R2565</f>
        <v>0</v>
      </c>
      <c r="S2532" s="12">
        <f>'Harian 2024'!S2565</f>
        <v>0</v>
      </c>
      <c r="T2532" s="12">
        <f>'Harian 2024'!T2565</f>
        <v>0</v>
      </c>
      <c r="U2532" s="12">
        <f t="shared" ref="U2532:U2539" si="4022">SUM(E2532:T2532)</f>
        <v>156</v>
      </c>
      <c r="W2532" s="23" t="s">
        <v>25</v>
      </c>
      <c r="X2532" s="24">
        <v>0.22500000000000001</v>
      </c>
      <c r="Y2532" s="24">
        <v>0.22500000000000001</v>
      </c>
      <c r="Z2532" s="24">
        <v>0.22500000000000001</v>
      </c>
      <c r="AA2532" s="24">
        <v>0.22500000000000001</v>
      </c>
      <c r="AB2532" s="24">
        <v>0.22500000000000001</v>
      </c>
      <c r="AC2532" s="24">
        <v>0.22500000000000001</v>
      </c>
      <c r="AD2532" s="24">
        <v>0.22500000000000001</v>
      </c>
      <c r="AE2532" s="24">
        <v>0.22500000000000001</v>
      </c>
      <c r="AF2532" s="24">
        <v>0.22500000000000001</v>
      </c>
      <c r="AG2532" s="24">
        <v>0.22500000000000001</v>
      </c>
      <c r="AH2532" s="24">
        <v>0.22500000000000001</v>
      </c>
      <c r="AI2532" s="24">
        <v>0.22500000000000001</v>
      </c>
      <c r="AJ2532" s="24">
        <v>0.22500000000000001</v>
      </c>
      <c r="AK2532" s="24">
        <v>0.22500000000000001</v>
      </c>
      <c r="AL2532" s="24">
        <v>0.22500000000000001</v>
      </c>
      <c r="AM2532" s="24">
        <v>0.22500000000000001</v>
      </c>
      <c r="AN2532" s="24">
        <v>0.22500000000000001</v>
      </c>
      <c r="AP2532" s="14"/>
      <c r="AQ2532" s="15">
        <f>AQ2519+1</f>
        <v>44389</v>
      </c>
      <c r="AR2532" s="12" t="s">
        <v>25</v>
      </c>
      <c r="AS2532" s="13">
        <f t="shared" si="4006"/>
        <v>0</v>
      </c>
      <c r="AT2532" s="13">
        <f t="shared" si="4006"/>
        <v>0</v>
      </c>
      <c r="AU2532" s="13">
        <f t="shared" si="4007"/>
        <v>0</v>
      </c>
      <c r="AV2532" s="13">
        <f t="shared" si="4008"/>
        <v>4.5</v>
      </c>
      <c r="AW2532" s="13">
        <f t="shared" si="4009"/>
        <v>4.7250000000000005</v>
      </c>
      <c r="AX2532" s="13">
        <f t="shared" si="4010"/>
        <v>9</v>
      </c>
      <c r="AY2532" s="13">
        <f t="shared" si="4011"/>
        <v>6.3</v>
      </c>
      <c r="AZ2532" s="13">
        <f t="shared" si="4012"/>
        <v>7.4249999999999998</v>
      </c>
      <c r="BA2532" s="13">
        <f t="shared" si="4013"/>
        <v>2.0249999999999999</v>
      </c>
      <c r="BB2532" s="13">
        <f t="shared" si="4014"/>
        <v>0</v>
      </c>
      <c r="BC2532" s="13">
        <f t="shared" si="4015"/>
        <v>0</v>
      </c>
      <c r="BD2532" s="13">
        <f t="shared" si="4016"/>
        <v>0.67500000000000004</v>
      </c>
      <c r="BE2532" s="13">
        <f t="shared" si="4017"/>
        <v>0.45</v>
      </c>
      <c r="BF2532" s="13">
        <f t="shared" si="4018"/>
        <v>0</v>
      </c>
      <c r="BG2532" s="13">
        <f t="shared" si="4019"/>
        <v>0</v>
      </c>
      <c r="BH2532" s="13">
        <f t="shared" si="4020"/>
        <v>0</v>
      </c>
      <c r="BI2532" s="13">
        <f t="shared" si="4021"/>
        <v>0</v>
      </c>
      <c r="BJ2532" s="12">
        <f t="shared" ref="BJ2532:BJ2539" si="4023">SUM(AT2532:BI2532)</f>
        <v>35.1</v>
      </c>
    </row>
    <row r="2533" spans="1:62" ht="15.75">
      <c r="A2533" s="14"/>
      <c r="B2533" s="14"/>
      <c r="C2533" s="12" t="s">
        <v>26</v>
      </c>
      <c r="D2533" s="12">
        <f>'Harian 2024'!D2566</f>
        <v>0</v>
      </c>
      <c r="E2533" s="12">
        <f>'Harian 2024'!E2566</f>
        <v>0</v>
      </c>
      <c r="F2533" s="12">
        <f>'Harian 2024'!F2566</f>
        <v>0</v>
      </c>
      <c r="G2533" s="12">
        <f>'Harian 2024'!G2566</f>
        <v>16</v>
      </c>
      <c r="H2533" s="12">
        <f>'Harian 2024'!H2566</f>
        <v>15</v>
      </c>
      <c r="I2533" s="12">
        <f>'Harian 2024'!I2566</f>
        <v>18</v>
      </c>
      <c r="J2533" s="12">
        <f>'Harian 2024'!J2566</f>
        <v>16</v>
      </c>
      <c r="K2533" s="12">
        <f>'Harian 2024'!K2566</f>
        <v>19</v>
      </c>
      <c r="L2533" s="12">
        <f>'Harian 2024'!L2566</f>
        <v>8</v>
      </c>
      <c r="M2533" s="12">
        <f>'Harian 2024'!M2566</f>
        <v>0</v>
      </c>
      <c r="N2533" s="12">
        <f>'Harian 2024'!N2566</f>
        <v>0</v>
      </c>
      <c r="O2533" s="12">
        <f>'Harian 2024'!O2566</f>
        <v>4</v>
      </c>
      <c r="P2533" s="12">
        <f>'Harian 2024'!P2566</f>
        <v>0</v>
      </c>
      <c r="Q2533" s="12">
        <f>'Harian 2024'!Q2566</f>
        <v>0</v>
      </c>
      <c r="R2533" s="12">
        <f>'Harian 2024'!R2566</f>
        <v>0</v>
      </c>
      <c r="S2533" s="12">
        <f>'Harian 2024'!S2566</f>
        <v>0</v>
      </c>
      <c r="T2533" s="12">
        <f>'Harian 2024'!T2566</f>
        <v>0</v>
      </c>
      <c r="U2533" s="12">
        <f t="shared" si="4022"/>
        <v>96</v>
      </c>
      <c r="W2533" s="23" t="s">
        <v>26</v>
      </c>
      <c r="X2533" s="24">
        <v>0.35</v>
      </c>
      <c r="Y2533" s="24">
        <v>0.35</v>
      </c>
      <c r="Z2533" s="24">
        <v>0.35</v>
      </c>
      <c r="AA2533" s="24">
        <v>0.35</v>
      </c>
      <c r="AB2533" s="24">
        <v>0.35</v>
      </c>
      <c r="AC2533" s="24">
        <v>0.35</v>
      </c>
      <c r="AD2533" s="24">
        <v>0.35</v>
      </c>
      <c r="AE2533" s="24">
        <v>0.35</v>
      </c>
      <c r="AF2533" s="24">
        <v>0.35</v>
      </c>
      <c r="AG2533" s="24">
        <v>0.35</v>
      </c>
      <c r="AH2533" s="24">
        <v>0.35</v>
      </c>
      <c r="AI2533" s="24">
        <v>0.35</v>
      </c>
      <c r="AJ2533" s="24">
        <v>0.35</v>
      </c>
      <c r="AK2533" s="24">
        <v>0.35</v>
      </c>
      <c r="AL2533" s="24">
        <v>0.35</v>
      </c>
      <c r="AM2533" s="24">
        <v>0.35</v>
      </c>
      <c r="AN2533" s="24">
        <v>0.35</v>
      </c>
      <c r="AP2533" s="14"/>
      <c r="AQ2533" s="14"/>
      <c r="AR2533" s="12" t="s">
        <v>26</v>
      </c>
      <c r="AS2533" s="13">
        <f t="shared" si="4006"/>
        <v>0</v>
      </c>
      <c r="AT2533" s="13">
        <f t="shared" si="4006"/>
        <v>0</v>
      </c>
      <c r="AU2533" s="13">
        <f t="shared" si="4007"/>
        <v>0</v>
      </c>
      <c r="AV2533" s="13">
        <f t="shared" si="4008"/>
        <v>5.6</v>
      </c>
      <c r="AW2533" s="13">
        <f t="shared" si="4009"/>
        <v>5.25</v>
      </c>
      <c r="AX2533" s="13">
        <f t="shared" si="4010"/>
        <v>6.3</v>
      </c>
      <c r="AY2533" s="13">
        <f t="shared" si="4011"/>
        <v>5.6</v>
      </c>
      <c r="AZ2533" s="13">
        <f t="shared" si="4012"/>
        <v>6.6499999999999995</v>
      </c>
      <c r="BA2533" s="13">
        <f t="shared" si="4013"/>
        <v>2.8</v>
      </c>
      <c r="BB2533" s="13">
        <f t="shared" si="4014"/>
        <v>0</v>
      </c>
      <c r="BC2533" s="13">
        <f t="shared" si="4015"/>
        <v>0</v>
      </c>
      <c r="BD2533" s="13">
        <f t="shared" si="4016"/>
        <v>1.4</v>
      </c>
      <c r="BE2533" s="13">
        <f t="shared" si="4017"/>
        <v>0</v>
      </c>
      <c r="BF2533" s="13">
        <f t="shared" si="4018"/>
        <v>0</v>
      </c>
      <c r="BG2533" s="13">
        <f t="shared" si="4019"/>
        <v>0</v>
      </c>
      <c r="BH2533" s="13">
        <f t="shared" si="4020"/>
        <v>0</v>
      </c>
      <c r="BI2533" s="13">
        <f t="shared" si="4021"/>
        <v>0</v>
      </c>
      <c r="BJ2533" s="12">
        <f t="shared" si="4023"/>
        <v>33.599999999999994</v>
      </c>
    </row>
    <row r="2534" spans="1:62" ht="15.75">
      <c r="A2534" s="14"/>
      <c r="B2534" s="14"/>
      <c r="C2534" s="12" t="s">
        <v>27</v>
      </c>
      <c r="D2534" s="12">
        <f>'Harian 2024'!D2567</f>
        <v>9</v>
      </c>
      <c r="E2534" s="12">
        <f>'Harian 2024'!E2567</f>
        <v>8</v>
      </c>
      <c r="F2534" s="12">
        <f>'Harian 2024'!F2567</f>
        <v>5</v>
      </c>
      <c r="G2534" s="12">
        <f>'Harian 2024'!G2567</f>
        <v>28</v>
      </c>
      <c r="H2534" s="12">
        <f>'Harian 2024'!H2567</f>
        <v>20</v>
      </c>
      <c r="I2534" s="12">
        <f>'Harian 2024'!I2567</f>
        <v>24</v>
      </c>
      <c r="J2534" s="12">
        <f>'Harian 2024'!J2567</f>
        <v>28</v>
      </c>
      <c r="K2534" s="12">
        <f>'Harian 2024'!K2567</f>
        <v>27</v>
      </c>
      <c r="L2534" s="12">
        <f>'Harian 2024'!L2567</f>
        <v>16</v>
      </c>
      <c r="M2534" s="12">
        <f>'Harian 2024'!M2567</f>
        <v>0</v>
      </c>
      <c r="N2534" s="12">
        <f>'Harian 2024'!N2567</f>
        <v>6</v>
      </c>
      <c r="O2534" s="12">
        <f>'Harian 2024'!O2567</f>
        <v>5</v>
      </c>
      <c r="P2534" s="12">
        <f>'Harian 2024'!P2567</f>
        <v>3</v>
      </c>
      <c r="Q2534" s="12">
        <f>'Harian 2024'!Q2567</f>
        <v>1</v>
      </c>
      <c r="R2534" s="12">
        <f>'Harian 2024'!R2567</f>
        <v>0</v>
      </c>
      <c r="S2534" s="12">
        <f>'Harian 2024'!S2567</f>
        <v>12</v>
      </c>
      <c r="T2534" s="12">
        <f>'Harian 2024'!T2567</f>
        <v>0</v>
      </c>
      <c r="U2534" s="12">
        <f t="shared" si="4022"/>
        <v>183</v>
      </c>
      <c r="W2534" s="23" t="s">
        <v>27</v>
      </c>
      <c r="X2534" s="24">
        <v>0.43</v>
      </c>
      <c r="Y2534" s="24">
        <v>0.43</v>
      </c>
      <c r="Z2534" s="24">
        <v>0.43</v>
      </c>
      <c r="AA2534" s="24">
        <v>0.43</v>
      </c>
      <c r="AB2534" s="24">
        <v>0.43</v>
      </c>
      <c r="AC2534" s="24">
        <v>0.43</v>
      </c>
      <c r="AD2534" s="24">
        <v>0.43</v>
      </c>
      <c r="AE2534" s="24">
        <v>0.43</v>
      </c>
      <c r="AF2534" s="24">
        <v>0.43</v>
      </c>
      <c r="AG2534" s="24">
        <v>0.43</v>
      </c>
      <c r="AH2534" s="24">
        <v>0.43</v>
      </c>
      <c r="AI2534" s="24">
        <v>0.43</v>
      </c>
      <c r="AJ2534" s="24">
        <v>0.43</v>
      </c>
      <c r="AK2534" s="24">
        <v>0.43</v>
      </c>
      <c r="AL2534" s="24">
        <v>0.43</v>
      </c>
      <c r="AM2534" s="24">
        <v>0.43</v>
      </c>
      <c r="AN2534" s="24">
        <v>0.43</v>
      </c>
      <c r="AP2534" s="14"/>
      <c r="AQ2534" s="14"/>
      <c r="AR2534" s="12" t="s">
        <v>27</v>
      </c>
      <c r="AS2534" s="13">
        <f t="shared" si="4006"/>
        <v>3.87</v>
      </c>
      <c r="AT2534" s="13">
        <f t="shared" si="4006"/>
        <v>3.44</v>
      </c>
      <c r="AU2534" s="13">
        <f t="shared" si="4007"/>
        <v>2.15</v>
      </c>
      <c r="AV2534" s="13">
        <f t="shared" si="4008"/>
        <v>12.04</v>
      </c>
      <c r="AW2534" s="13">
        <f t="shared" si="4009"/>
        <v>8.6</v>
      </c>
      <c r="AX2534" s="13">
        <f t="shared" si="4010"/>
        <v>10.32</v>
      </c>
      <c r="AY2534" s="13">
        <f t="shared" si="4011"/>
        <v>12.04</v>
      </c>
      <c r="AZ2534" s="13">
        <f t="shared" si="4012"/>
        <v>11.61</v>
      </c>
      <c r="BA2534" s="13">
        <f t="shared" si="4013"/>
        <v>6.88</v>
      </c>
      <c r="BB2534" s="13">
        <f t="shared" si="4014"/>
        <v>0</v>
      </c>
      <c r="BC2534" s="13">
        <f t="shared" si="4015"/>
        <v>2.58</v>
      </c>
      <c r="BD2534" s="13">
        <f t="shared" si="4016"/>
        <v>2.15</v>
      </c>
      <c r="BE2534" s="13">
        <f t="shared" si="4017"/>
        <v>1.29</v>
      </c>
      <c r="BF2534" s="13">
        <f t="shared" si="4018"/>
        <v>0.43</v>
      </c>
      <c r="BG2534" s="13">
        <f t="shared" si="4019"/>
        <v>0</v>
      </c>
      <c r="BH2534" s="13">
        <f t="shared" si="4020"/>
        <v>5.16</v>
      </c>
      <c r="BI2534" s="13">
        <f t="shared" si="4021"/>
        <v>0</v>
      </c>
      <c r="BJ2534" s="12">
        <f t="shared" si="4023"/>
        <v>78.690000000000012</v>
      </c>
    </row>
    <row r="2535" spans="1:62" ht="15.75">
      <c r="A2535" s="14"/>
      <c r="B2535" s="14"/>
      <c r="C2535" s="12" t="s">
        <v>28</v>
      </c>
      <c r="D2535" s="12">
        <f>'Harian 2024'!D2568</f>
        <v>6</v>
      </c>
      <c r="E2535" s="12">
        <f>'Harian 2024'!E2568</f>
        <v>11</v>
      </c>
      <c r="F2535" s="12">
        <f>'Harian 2024'!F2568</f>
        <v>9</v>
      </c>
      <c r="G2535" s="12">
        <f>'Harian 2024'!G2568</f>
        <v>24</v>
      </c>
      <c r="H2535" s="12">
        <f>'Harian 2024'!H2568</f>
        <v>27</v>
      </c>
      <c r="I2535" s="12">
        <f>'Harian 2024'!I2568</f>
        <v>26</v>
      </c>
      <c r="J2535" s="12">
        <f>'Harian 2024'!J2568</f>
        <v>29</v>
      </c>
      <c r="K2535" s="12">
        <f>'Harian 2024'!K2568</f>
        <v>24</v>
      </c>
      <c r="L2535" s="12">
        <f>'Harian 2024'!L2568</f>
        <v>3</v>
      </c>
      <c r="M2535" s="12">
        <f>'Harian 2024'!M2568</f>
        <v>0</v>
      </c>
      <c r="N2535" s="12">
        <f>'Harian 2024'!N2568</f>
        <v>11</v>
      </c>
      <c r="O2535" s="12">
        <f>'Harian 2024'!O2568</f>
        <v>5</v>
      </c>
      <c r="P2535" s="12">
        <f>'Harian 2024'!P2568</f>
        <v>1</v>
      </c>
      <c r="Q2535" s="12">
        <f>'Harian 2024'!Q2568</f>
        <v>1</v>
      </c>
      <c r="R2535" s="12">
        <f>'Harian 2024'!R2568</f>
        <v>0</v>
      </c>
      <c r="S2535" s="12">
        <f>'Harian 2024'!S2568</f>
        <v>8</v>
      </c>
      <c r="T2535" s="12">
        <f>'Harian 2024'!T2568</f>
        <v>0</v>
      </c>
      <c r="U2535" s="12">
        <f t="shared" si="4022"/>
        <v>179</v>
      </c>
      <c r="W2535" s="23" t="s">
        <v>28</v>
      </c>
      <c r="X2535" s="24">
        <v>0.5</v>
      </c>
      <c r="Y2535" s="24">
        <v>0.5</v>
      </c>
      <c r="Z2535" s="24">
        <v>0.5</v>
      </c>
      <c r="AA2535" s="24">
        <v>0.5</v>
      </c>
      <c r="AB2535" s="24">
        <v>0.5</v>
      </c>
      <c r="AC2535" s="24">
        <v>0.5</v>
      </c>
      <c r="AD2535" s="24">
        <v>0.5</v>
      </c>
      <c r="AE2535" s="24">
        <v>0.5</v>
      </c>
      <c r="AF2535" s="24">
        <v>0.5</v>
      </c>
      <c r="AG2535" s="24">
        <v>0.5</v>
      </c>
      <c r="AH2535" s="24">
        <v>0.5</v>
      </c>
      <c r="AI2535" s="24">
        <v>0.5</v>
      </c>
      <c r="AJ2535" s="24">
        <v>0.5</v>
      </c>
      <c r="AK2535" s="24">
        <v>0.5</v>
      </c>
      <c r="AL2535" s="24">
        <v>0.5</v>
      </c>
      <c r="AM2535" s="24">
        <v>0.5</v>
      </c>
      <c r="AN2535" s="24">
        <v>0.5</v>
      </c>
      <c r="AP2535" s="14"/>
      <c r="AQ2535" s="14"/>
      <c r="AR2535" s="12" t="s">
        <v>28</v>
      </c>
      <c r="AS2535" s="13">
        <f t="shared" si="4006"/>
        <v>3</v>
      </c>
      <c r="AT2535" s="13">
        <f t="shared" si="4006"/>
        <v>5.5</v>
      </c>
      <c r="AU2535" s="13">
        <f t="shared" si="4007"/>
        <v>4.5</v>
      </c>
      <c r="AV2535" s="13">
        <f t="shared" si="4008"/>
        <v>12</v>
      </c>
      <c r="AW2535" s="13">
        <f t="shared" si="4009"/>
        <v>13.5</v>
      </c>
      <c r="AX2535" s="13">
        <f t="shared" si="4010"/>
        <v>13</v>
      </c>
      <c r="AY2535" s="13">
        <f t="shared" si="4011"/>
        <v>14.5</v>
      </c>
      <c r="AZ2535" s="13">
        <f t="shared" si="4012"/>
        <v>12</v>
      </c>
      <c r="BA2535" s="13">
        <f t="shared" si="4013"/>
        <v>1.5</v>
      </c>
      <c r="BB2535" s="13">
        <f t="shared" si="4014"/>
        <v>0</v>
      </c>
      <c r="BC2535" s="13">
        <f t="shared" si="4015"/>
        <v>5.5</v>
      </c>
      <c r="BD2535" s="13">
        <f t="shared" si="4016"/>
        <v>2.5</v>
      </c>
      <c r="BE2535" s="13">
        <f t="shared" si="4017"/>
        <v>0.5</v>
      </c>
      <c r="BF2535" s="13">
        <f t="shared" si="4018"/>
        <v>0.5</v>
      </c>
      <c r="BG2535" s="13">
        <f t="shared" si="4019"/>
        <v>0</v>
      </c>
      <c r="BH2535" s="13">
        <f t="shared" si="4020"/>
        <v>4</v>
      </c>
      <c r="BI2535" s="13">
        <f t="shared" si="4021"/>
        <v>0</v>
      </c>
      <c r="BJ2535" s="12">
        <f t="shared" si="4023"/>
        <v>89.5</v>
      </c>
    </row>
    <row r="2536" spans="1:62" ht="15.75">
      <c r="A2536" s="14"/>
      <c r="B2536" s="14"/>
      <c r="C2536" s="12" t="s">
        <v>35</v>
      </c>
      <c r="D2536" s="12">
        <f>'Harian 2024'!D2569</f>
        <v>5</v>
      </c>
      <c r="E2536" s="12">
        <f>'Harian 2024'!E2569</f>
        <v>9</v>
      </c>
      <c r="F2536" s="12">
        <f>'Harian 2024'!F2569</f>
        <v>8</v>
      </c>
      <c r="G2536" s="12">
        <f>'Harian 2024'!G2569</f>
        <v>23</v>
      </c>
      <c r="H2536" s="12">
        <f>'Harian 2024'!H2569</f>
        <v>26</v>
      </c>
      <c r="I2536" s="12">
        <f>'Harian 2024'!I2569</f>
        <v>26</v>
      </c>
      <c r="J2536" s="12">
        <f>'Harian 2024'!J2569</f>
        <v>35</v>
      </c>
      <c r="K2536" s="12">
        <f>'Harian 2024'!K2569</f>
        <v>36</v>
      </c>
      <c r="L2536" s="12">
        <f>'Harian 2024'!L2569</f>
        <v>4</v>
      </c>
      <c r="M2536" s="12">
        <f>'Harian 2024'!M2569</f>
        <v>0</v>
      </c>
      <c r="N2536" s="12">
        <f>'Harian 2024'!N2569</f>
        <v>4</v>
      </c>
      <c r="O2536" s="12">
        <f>'Harian 2024'!O2569</f>
        <v>3</v>
      </c>
      <c r="P2536" s="12">
        <f>'Harian 2024'!P2569</f>
        <v>2</v>
      </c>
      <c r="Q2536" s="12">
        <f>'Harian 2024'!Q2569</f>
        <v>1</v>
      </c>
      <c r="R2536" s="12">
        <f>'Harian 2024'!R2569</f>
        <v>0</v>
      </c>
      <c r="S2536" s="12">
        <f>'Harian 2024'!S2569</f>
        <v>14</v>
      </c>
      <c r="T2536" s="12">
        <f>'Harian 2024'!T2569</f>
        <v>0</v>
      </c>
      <c r="U2536" s="12">
        <f t="shared" si="4022"/>
        <v>191</v>
      </c>
      <c r="W2536" s="23" t="s">
        <v>50</v>
      </c>
      <c r="X2536" s="24">
        <v>8.5000000000000006E-2</v>
      </c>
      <c r="Y2536" s="24">
        <v>8.5000000000000006E-2</v>
      </c>
      <c r="Z2536" s="24">
        <v>8.5000000000000006E-2</v>
      </c>
      <c r="AA2536" s="24">
        <v>8.5000000000000006E-2</v>
      </c>
      <c r="AB2536" s="24">
        <v>8.5000000000000006E-2</v>
      </c>
      <c r="AC2536" s="24">
        <v>8.5000000000000006E-2</v>
      </c>
      <c r="AD2536" s="24">
        <v>8.5000000000000006E-2</v>
      </c>
      <c r="AE2536" s="24">
        <v>8.5000000000000006E-2</v>
      </c>
      <c r="AF2536" s="24">
        <v>8.5000000000000006E-2</v>
      </c>
      <c r="AG2536" s="24">
        <v>8.5000000000000006E-2</v>
      </c>
      <c r="AH2536" s="24">
        <v>8.5000000000000006E-2</v>
      </c>
      <c r="AI2536" s="24">
        <v>8.5000000000000006E-2</v>
      </c>
      <c r="AJ2536" s="24">
        <v>8.5000000000000006E-2</v>
      </c>
      <c r="AK2536" s="24">
        <v>8.5000000000000006E-2</v>
      </c>
      <c r="AL2536" s="24">
        <v>8.5000000000000006E-2</v>
      </c>
      <c r="AM2536" s="24">
        <v>8.5000000000000006E-2</v>
      </c>
      <c r="AN2536" s="24">
        <v>8.5000000000000006E-2</v>
      </c>
      <c r="AP2536" s="14"/>
      <c r="AQ2536" s="14"/>
      <c r="AR2536" s="12" t="s">
        <v>29</v>
      </c>
      <c r="AS2536" s="13">
        <f t="shared" si="4006"/>
        <v>0.42500000000000004</v>
      </c>
      <c r="AT2536" s="13">
        <f t="shared" si="4006"/>
        <v>0.76500000000000001</v>
      </c>
      <c r="AU2536" s="13">
        <f t="shared" si="4007"/>
        <v>0.68</v>
      </c>
      <c r="AV2536" s="13">
        <f t="shared" si="4008"/>
        <v>1.9550000000000001</v>
      </c>
      <c r="AW2536" s="13">
        <f t="shared" si="4009"/>
        <v>2.21</v>
      </c>
      <c r="AX2536" s="13">
        <f t="shared" si="4010"/>
        <v>2.21</v>
      </c>
      <c r="AY2536" s="13">
        <f t="shared" si="4011"/>
        <v>2.9750000000000001</v>
      </c>
      <c r="AZ2536" s="13">
        <f t="shared" si="4012"/>
        <v>3.06</v>
      </c>
      <c r="BA2536" s="13">
        <f t="shared" si="4013"/>
        <v>0.34</v>
      </c>
      <c r="BB2536" s="13">
        <f t="shared" si="4014"/>
        <v>0</v>
      </c>
      <c r="BC2536" s="13">
        <f t="shared" si="4015"/>
        <v>0.34</v>
      </c>
      <c r="BD2536" s="13">
        <f t="shared" si="4016"/>
        <v>0.255</v>
      </c>
      <c r="BE2536" s="13">
        <f t="shared" si="4017"/>
        <v>0.17</v>
      </c>
      <c r="BF2536" s="13">
        <f t="shared" si="4018"/>
        <v>8.5000000000000006E-2</v>
      </c>
      <c r="BG2536" s="13">
        <f t="shared" si="4019"/>
        <v>0</v>
      </c>
      <c r="BH2536" s="13">
        <f t="shared" si="4020"/>
        <v>1.1900000000000002</v>
      </c>
      <c r="BI2536" s="13">
        <f t="shared" si="4021"/>
        <v>0</v>
      </c>
      <c r="BJ2536" s="12">
        <f t="shared" si="4023"/>
        <v>16.235000000000003</v>
      </c>
    </row>
    <row r="2537" spans="1:62" ht="15.75">
      <c r="A2537" s="14"/>
      <c r="B2537" s="14"/>
      <c r="C2537" s="12" t="s">
        <v>36</v>
      </c>
      <c r="D2537" s="12">
        <f>'Harian 2024'!D2570</f>
        <v>3</v>
      </c>
      <c r="E2537" s="12">
        <f>'Harian 2024'!E2570</f>
        <v>11</v>
      </c>
      <c r="F2537" s="12">
        <f>'Harian 2024'!F2570</f>
        <v>9</v>
      </c>
      <c r="G2537" s="12">
        <f>'Harian 2024'!G2570</f>
        <v>0</v>
      </c>
      <c r="H2537" s="12">
        <f>'Harian 2024'!H2570</f>
        <v>0</v>
      </c>
      <c r="I2537" s="12">
        <f>'Harian 2024'!I2570</f>
        <v>0</v>
      </c>
      <c r="J2537" s="12">
        <f>'Harian 2024'!J2570</f>
        <v>0</v>
      </c>
      <c r="K2537" s="12">
        <f>'Harian 2024'!K2570</f>
        <v>0</v>
      </c>
      <c r="L2537" s="12">
        <f>'Harian 2024'!L2570</f>
        <v>0</v>
      </c>
      <c r="M2537" s="12">
        <f>'Harian 2024'!M2570</f>
        <v>0</v>
      </c>
      <c r="N2537" s="12">
        <f>'Harian 2024'!N2570</f>
        <v>0</v>
      </c>
      <c r="O2537" s="12">
        <f>'Harian 2024'!O2570</f>
        <v>4</v>
      </c>
      <c r="P2537" s="12">
        <f>'Harian 2024'!P2570</f>
        <v>0</v>
      </c>
      <c r="Q2537" s="12">
        <f>'Harian 2024'!Q2570</f>
        <v>0</v>
      </c>
      <c r="R2537" s="12">
        <f>'Harian 2024'!R2570</f>
        <v>0</v>
      </c>
      <c r="S2537" s="12">
        <f>'Harian 2024'!S2570</f>
        <v>0</v>
      </c>
      <c r="T2537" s="12">
        <f>'Harian 2024'!T2570</f>
        <v>0</v>
      </c>
      <c r="U2537" s="12">
        <f t="shared" si="4022"/>
        <v>24</v>
      </c>
      <c r="W2537" s="23" t="s">
        <v>51</v>
      </c>
      <c r="X2537" s="24">
        <v>0.59</v>
      </c>
      <c r="Y2537" s="24">
        <v>0.59</v>
      </c>
      <c r="Z2537" s="24">
        <v>0.59</v>
      </c>
      <c r="AA2537" s="24">
        <v>0.59</v>
      </c>
      <c r="AB2537" s="24">
        <v>0.59</v>
      </c>
      <c r="AC2537" s="24">
        <v>0.59</v>
      </c>
      <c r="AD2537" s="24">
        <v>0.59</v>
      </c>
      <c r="AE2537" s="24">
        <v>0.59</v>
      </c>
      <c r="AF2537" s="24">
        <v>0.59</v>
      </c>
      <c r="AG2537" s="24">
        <v>0.59</v>
      </c>
      <c r="AH2537" s="24">
        <v>0.59</v>
      </c>
      <c r="AI2537" s="24">
        <v>0.59</v>
      </c>
      <c r="AJ2537" s="24">
        <v>0.59</v>
      </c>
      <c r="AK2537" s="24">
        <v>0.59</v>
      </c>
      <c r="AL2537" s="24">
        <v>0.59</v>
      </c>
      <c r="AM2537" s="24">
        <v>0.59</v>
      </c>
      <c r="AN2537" s="24">
        <v>0.59</v>
      </c>
      <c r="AP2537" s="14"/>
      <c r="AQ2537" s="14"/>
      <c r="AR2537" s="12" t="s">
        <v>30</v>
      </c>
      <c r="AS2537" s="13">
        <f t="shared" si="4006"/>
        <v>1.77</v>
      </c>
      <c r="AT2537" s="13">
        <f t="shared" si="4006"/>
        <v>6.4899999999999993</v>
      </c>
      <c r="AU2537" s="13">
        <f t="shared" si="4007"/>
        <v>5.31</v>
      </c>
      <c r="AV2537" s="13">
        <f t="shared" si="4008"/>
        <v>0</v>
      </c>
      <c r="AW2537" s="13">
        <f t="shared" si="4009"/>
        <v>0</v>
      </c>
      <c r="AX2537" s="13">
        <f t="shared" si="4010"/>
        <v>0</v>
      </c>
      <c r="AY2537" s="13">
        <f t="shared" si="4011"/>
        <v>0</v>
      </c>
      <c r="AZ2537" s="13">
        <f t="shared" si="4012"/>
        <v>0</v>
      </c>
      <c r="BA2537" s="13">
        <f t="shared" si="4013"/>
        <v>0</v>
      </c>
      <c r="BB2537" s="13">
        <f t="shared" si="4014"/>
        <v>0</v>
      </c>
      <c r="BC2537" s="13">
        <f t="shared" si="4015"/>
        <v>0</v>
      </c>
      <c r="BD2537" s="13">
        <f t="shared" si="4016"/>
        <v>2.36</v>
      </c>
      <c r="BE2537" s="13">
        <f t="shared" si="4017"/>
        <v>0</v>
      </c>
      <c r="BF2537" s="13">
        <f t="shared" si="4018"/>
        <v>0</v>
      </c>
      <c r="BG2537" s="13">
        <f t="shared" si="4019"/>
        <v>0</v>
      </c>
      <c r="BH2537" s="13">
        <f t="shared" si="4020"/>
        <v>0</v>
      </c>
      <c r="BI2537" s="13">
        <f t="shared" si="4021"/>
        <v>0</v>
      </c>
      <c r="BJ2537" s="12">
        <f t="shared" si="4023"/>
        <v>14.159999999999998</v>
      </c>
    </row>
    <row r="2538" spans="1:62" ht="15.75">
      <c r="A2538" s="14"/>
      <c r="B2538" s="14"/>
      <c r="C2538" s="12" t="s">
        <v>31</v>
      </c>
      <c r="D2538" s="12">
        <f>'Harian 2024'!D2571</f>
        <v>4</v>
      </c>
      <c r="E2538" s="12">
        <f>'Harian 2024'!E2571</f>
        <v>6</v>
      </c>
      <c r="F2538" s="12">
        <f>'Harian 2024'!F2571</f>
        <v>5</v>
      </c>
      <c r="G2538" s="12">
        <f>'Harian 2024'!G2571</f>
        <v>0</v>
      </c>
      <c r="H2538" s="12">
        <f>'Harian 2024'!H2571</f>
        <v>0</v>
      </c>
      <c r="I2538" s="12">
        <f>'Harian 2024'!I2571</f>
        <v>0</v>
      </c>
      <c r="J2538" s="12">
        <f>'Harian 2024'!J2571</f>
        <v>0</v>
      </c>
      <c r="K2538" s="12">
        <f>'Harian 2024'!K2571</f>
        <v>0</v>
      </c>
      <c r="L2538" s="12">
        <f>'Harian 2024'!L2571</f>
        <v>0</v>
      </c>
      <c r="M2538" s="12">
        <f>'Harian 2024'!M2571</f>
        <v>0</v>
      </c>
      <c r="N2538" s="12">
        <f>'Harian 2024'!N2571</f>
        <v>3</v>
      </c>
      <c r="O2538" s="12">
        <f>'Harian 2024'!O2571</f>
        <v>1</v>
      </c>
      <c r="P2538" s="12">
        <f>'Harian 2024'!P2571</f>
        <v>0</v>
      </c>
      <c r="Q2538" s="12">
        <f>'Harian 2024'!Q2571</f>
        <v>2</v>
      </c>
      <c r="R2538" s="12">
        <f>'Harian 2024'!R2571</f>
        <v>0</v>
      </c>
      <c r="S2538" s="12">
        <f>'Harian 2024'!S2571</f>
        <v>0</v>
      </c>
      <c r="T2538" s="12">
        <f>'Harian 2024'!T2571</f>
        <v>0</v>
      </c>
      <c r="U2538" s="12">
        <f t="shared" si="4022"/>
        <v>17</v>
      </c>
      <c r="W2538" s="23" t="s">
        <v>31</v>
      </c>
      <c r="X2538" s="24">
        <v>0.56999999999999995</v>
      </c>
      <c r="Y2538" s="24">
        <v>0.56999999999999995</v>
      </c>
      <c r="Z2538" s="24">
        <v>0.56999999999999995</v>
      </c>
      <c r="AA2538" s="24">
        <v>0.56999999999999995</v>
      </c>
      <c r="AB2538" s="24">
        <v>0.56999999999999995</v>
      </c>
      <c r="AC2538" s="24">
        <v>0.56999999999999995</v>
      </c>
      <c r="AD2538" s="24">
        <v>0.56999999999999995</v>
      </c>
      <c r="AE2538" s="24">
        <v>0.56999999999999995</v>
      </c>
      <c r="AF2538" s="24">
        <v>0.56999999999999995</v>
      </c>
      <c r="AG2538" s="24">
        <v>0.56999999999999995</v>
      </c>
      <c r="AH2538" s="24">
        <v>0.56999999999999995</v>
      </c>
      <c r="AI2538" s="24">
        <v>0.56999999999999995</v>
      </c>
      <c r="AJ2538" s="24">
        <v>0.56999999999999995</v>
      </c>
      <c r="AK2538" s="24">
        <v>0.56999999999999995</v>
      </c>
      <c r="AL2538" s="24">
        <v>0.56999999999999995</v>
      </c>
      <c r="AM2538" s="24">
        <v>0.56999999999999995</v>
      </c>
      <c r="AN2538" s="24">
        <v>0.56999999999999995</v>
      </c>
      <c r="AP2538" s="14"/>
      <c r="AQ2538" s="14"/>
      <c r="AR2538" s="12" t="s">
        <v>31</v>
      </c>
      <c r="AS2538" s="13">
        <f t="shared" si="4006"/>
        <v>2.2799999999999998</v>
      </c>
      <c r="AT2538" s="13">
        <f t="shared" si="4006"/>
        <v>3.42</v>
      </c>
      <c r="AU2538" s="13">
        <f t="shared" si="4007"/>
        <v>2.8499999999999996</v>
      </c>
      <c r="AV2538" s="13">
        <f t="shared" si="4008"/>
        <v>0</v>
      </c>
      <c r="AW2538" s="13">
        <f t="shared" si="4009"/>
        <v>0</v>
      </c>
      <c r="AX2538" s="13">
        <f t="shared" si="4010"/>
        <v>0</v>
      </c>
      <c r="AY2538" s="13">
        <f t="shared" si="4011"/>
        <v>0</v>
      </c>
      <c r="AZ2538" s="13">
        <f t="shared" si="4012"/>
        <v>0</v>
      </c>
      <c r="BA2538" s="13">
        <f t="shared" si="4013"/>
        <v>0</v>
      </c>
      <c r="BB2538" s="13">
        <f t="shared" si="4014"/>
        <v>0</v>
      </c>
      <c r="BC2538" s="13">
        <f t="shared" si="4015"/>
        <v>1.71</v>
      </c>
      <c r="BD2538" s="13">
        <f t="shared" si="4016"/>
        <v>0.56999999999999995</v>
      </c>
      <c r="BE2538" s="13">
        <f t="shared" si="4017"/>
        <v>0</v>
      </c>
      <c r="BF2538" s="13">
        <f t="shared" si="4018"/>
        <v>1.1399999999999999</v>
      </c>
      <c r="BG2538" s="13">
        <f t="shared" si="4019"/>
        <v>0</v>
      </c>
      <c r="BH2538" s="13">
        <f t="shared" si="4020"/>
        <v>0</v>
      </c>
      <c r="BI2538" s="13">
        <f t="shared" si="4021"/>
        <v>0</v>
      </c>
      <c r="BJ2538" s="12">
        <f t="shared" si="4023"/>
        <v>9.69</v>
      </c>
    </row>
    <row r="2539" spans="1:62" ht="15.75">
      <c r="A2539" s="16"/>
      <c r="B2539" s="16"/>
      <c r="C2539" s="12" t="s">
        <v>32</v>
      </c>
      <c r="D2539" s="12">
        <f>'Harian 2024'!D2572</f>
        <v>0</v>
      </c>
      <c r="E2539" s="12">
        <f>'Harian 2024'!E2572</f>
        <v>1</v>
      </c>
      <c r="F2539" s="12">
        <f>'Harian 2024'!F2572</f>
        <v>0</v>
      </c>
      <c r="G2539" s="12">
        <f>'Harian 2024'!G2572</f>
        <v>15</v>
      </c>
      <c r="H2539" s="12">
        <f>'Harian 2024'!H2572</f>
        <v>14</v>
      </c>
      <c r="I2539" s="12">
        <f>'Harian 2024'!I2572</f>
        <v>7</v>
      </c>
      <c r="J2539" s="12">
        <f>'Harian 2024'!J2572</f>
        <v>9</v>
      </c>
      <c r="K2539" s="12">
        <f>'Harian 2024'!K2572</f>
        <v>8</v>
      </c>
      <c r="L2539" s="12">
        <f>'Harian 2024'!L2572</f>
        <v>4</v>
      </c>
      <c r="M2539" s="12">
        <f>'Harian 2024'!M2572</f>
        <v>0</v>
      </c>
      <c r="N2539" s="12">
        <f>'Harian 2024'!N2572</f>
        <v>9</v>
      </c>
      <c r="O2539" s="12">
        <f>'Harian 2024'!O2572</f>
        <v>5</v>
      </c>
      <c r="P2539" s="12">
        <f>'Harian 2024'!P2572</f>
        <v>0</v>
      </c>
      <c r="Q2539" s="12">
        <f>'Harian 2024'!Q2572</f>
        <v>5</v>
      </c>
      <c r="R2539" s="12">
        <f>'Harian 2024'!R2572</f>
        <v>0</v>
      </c>
      <c r="S2539" s="12">
        <f>'Harian 2024'!S2572</f>
        <v>0</v>
      </c>
      <c r="T2539" s="12">
        <f>'Harian 2024'!T2572</f>
        <v>0</v>
      </c>
      <c r="U2539" s="12">
        <f t="shared" si="4022"/>
        <v>77</v>
      </c>
      <c r="W2539" s="23" t="s">
        <v>32</v>
      </c>
      <c r="X2539" s="24">
        <v>0.4</v>
      </c>
      <c r="Y2539" s="24">
        <v>0.4</v>
      </c>
      <c r="Z2539" s="24">
        <v>0.4</v>
      </c>
      <c r="AA2539" s="24">
        <v>0.4</v>
      </c>
      <c r="AB2539" s="24">
        <v>0.4</v>
      </c>
      <c r="AC2539" s="24">
        <v>0.4</v>
      </c>
      <c r="AD2539" s="24">
        <v>0.4</v>
      </c>
      <c r="AE2539" s="24">
        <v>0.4</v>
      </c>
      <c r="AF2539" s="24">
        <v>0.4</v>
      </c>
      <c r="AG2539" s="24">
        <v>0.4</v>
      </c>
      <c r="AH2539" s="24">
        <v>0.4</v>
      </c>
      <c r="AI2539" s="24">
        <v>0.4</v>
      </c>
      <c r="AJ2539" s="24">
        <v>0.4</v>
      </c>
      <c r="AK2539" s="24">
        <v>0.4</v>
      </c>
      <c r="AL2539" s="24">
        <v>0.4</v>
      </c>
      <c r="AM2539" s="24">
        <v>0.4</v>
      </c>
      <c r="AN2539" s="24">
        <v>0.4</v>
      </c>
      <c r="AP2539" s="16"/>
      <c r="AQ2539" s="16"/>
      <c r="AR2539" s="12" t="s">
        <v>32</v>
      </c>
      <c r="AS2539" s="13">
        <f t="shared" si="4006"/>
        <v>0</v>
      </c>
      <c r="AT2539" s="13">
        <f t="shared" si="4006"/>
        <v>0.4</v>
      </c>
      <c r="AU2539" s="13">
        <f t="shared" si="4007"/>
        <v>0</v>
      </c>
      <c r="AV2539" s="13">
        <f t="shared" si="4008"/>
        <v>6</v>
      </c>
      <c r="AW2539" s="13">
        <f t="shared" si="4009"/>
        <v>5.6000000000000005</v>
      </c>
      <c r="AX2539" s="13">
        <f t="shared" si="4010"/>
        <v>2.8000000000000003</v>
      </c>
      <c r="AY2539" s="13">
        <f t="shared" si="4011"/>
        <v>3.6</v>
      </c>
      <c r="AZ2539" s="13">
        <f t="shared" si="4012"/>
        <v>3.2</v>
      </c>
      <c r="BA2539" s="13">
        <f t="shared" si="4013"/>
        <v>1.6</v>
      </c>
      <c r="BB2539" s="13">
        <f t="shared" si="4014"/>
        <v>0</v>
      </c>
      <c r="BC2539" s="13">
        <f t="shared" si="4015"/>
        <v>3.6</v>
      </c>
      <c r="BD2539" s="13">
        <f t="shared" si="4016"/>
        <v>2</v>
      </c>
      <c r="BE2539" s="13">
        <f t="shared" si="4017"/>
        <v>0</v>
      </c>
      <c r="BF2539" s="13">
        <f t="shared" si="4018"/>
        <v>2</v>
      </c>
      <c r="BG2539" s="13">
        <f t="shared" si="4019"/>
        <v>0</v>
      </c>
      <c r="BH2539" s="13">
        <f t="shared" si="4020"/>
        <v>0</v>
      </c>
      <c r="BI2539" s="13">
        <f t="shared" si="4021"/>
        <v>0</v>
      </c>
      <c r="BJ2539" s="12">
        <f t="shared" si="4023"/>
        <v>30.800000000000004</v>
      </c>
    </row>
    <row r="2540" spans="1:62">
      <c r="A2540" s="17"/>
      <c r="B2540" s="18"/>
      <c r="C2540" s="19" t="s">
        <v>33</v>
      </c>
      <c r="D2540" s="19">
        <f>SUM(D2531:D2539)</f>
        <v>27</v>
      </c>
      <c r="E2540" s="19">
        <f>SUM(E2531:E2539)</f>
        <v>46</v>
      </c>
      <c r="F2540" s="19">
        <f t="shared" ref="F2540:U2540" si="4024">SUM(F2531:F2539)</f>
        <v>36</v>
      </c>
      <c r="G2540" s="19">
        <f t="shared" si="4024"/>
        <v>152</v>
      </c>
      <c r="H2540" s="19">
        <f t="shared" si="4024"/>
        <v>148</v>
      </c>
      <c r="I2540" s="19">
        <f t="shared" si="4024"/>
        <v>179</v>
      </c>
      <c r="J2540" s="19">
        <f t="shared" si="4024"/>
        <v>173</v>
      </c>
      <c r="K2540" s="19">
        <f t="shared" si="4024"/>
        <v>180</v>
      </c>
      <c r="L2540" s="19">
        <f t="shared" si="4024"/>
        <v>54</v>
      </c>
      <c r="M2540" s="19">
        <f t="shared" si="4024"/>
        <v>0</v>
      </c>
      <c r="N2540" s="19">
        <f t="shared" si="4024"/>
        <v>33</v>
      </c>
      <c r="O2540" s="19">
        <f t="shared" si="4024"/>
        <v>44</v>
      </c>
      <c r="P2540" s="19">
        <f t="shared" si="4024"/>
        <v>20</v>
      </c>
      <c r="Q2540" s="19">
        <f t="shared" si="4024"/>
        <v>11</v>
      </c>
      <c r="R2540" s="19">
        <f t="shared" si="4024"/>
        <v>0</v>
      </c>
      <c r="S2540" s="19">
        <f t="shared" si="4024"/>
        <v>34</v>
      </c>
      <c r="T2540" s="19">
        <f t="shared" si="4024"/>
        <v>0</v>
      </c>
      <c r="U2540" s="19">
        <f t="shared" si="4024"/>
        <v>1110</v>
      </c>
      <c r="AP2540" s="35"/>
      <c r="AQ2540" s="36"/>
      <c r="AR2540" s="37" t="s">
        <v>33</v>
      </c>
      <c r="AS2540" s="37">
        <f>SUM(AS2531:AS2539)</f>
        <v>11.344999999999999</v>
      </c>
      <c r="AT2540" s="37">
        <f t="shared" ref="AT2540:BJ2540" si="4025">SUM(AT2531:AT2539)</f>
        <v>20.015000000000001</v>
      </c>
      <c r="AU2540" s="37">
        <f t="shared" si="4025"/>
        <v>15.49</v>
      </c>
      <c r="AV2540" s="37">
        <f t="shared" si="4025"/>
        <v>48.984999999999999</v>
      </c>
      <c r="AW2540" s="37">
        <f t="shared" si="4025"/>
        <v>46.510000000000005</v>
      </c>
      <c r="AX2540" s="37">
        <f t="shared" si="4025"/>
        <v>53.699999999999996</v>
      </c>
      <c r="AY2540" s="37">
        <f t="shared" si="4025"/>
        <v>52.435000000000002</v>
      </c>
      <c r="AZ2540" s="37">
        <f t="shared" si="4025"/>
        <v>52.690000000000005</v>
      </c>
      <c r="BA2540" s="37">
        <f t="shared" si="4025"/>
        <v>17.795000000000002</v>
      </c>
      <c r="BB2540" s="37">
        <f t="shared" si="4025"/>
        <v>0</v>
      </c>
      <c r="BC2540" s="37">
        <f t="shared" si="4025"/>
        <v>13.729999999999999</v>
      </c>
      <c r="BD2540" s="37">
        <f t="shared" si="4025"/>
        <v>15.620000000000001</v>
      </c>
      <c r="BE2540" s="37">
        <f t="shared" si="4025"/>
        <v>5.59</v>
      </c>
      <c r="BF2540" s="37">
        <f t="shared" si="4025"/>
        <v>4.42</v>
      </c>
      <c r="BG2540" s="37">
        <f t="shared" si="4025"/>
        <v>0</v>
      </c>
      <c r="BH2540" s="37">
        <f t="shared" si="4025"/>
        <v>10.35</v>
      </c>
      <c r="BI2540" s="37">
        <f t="shared" si="4025"/>
        <v>0</v>
      </c>
      <c r="BJ2540" s="37">
        <f t="shared" si="4025"/>
        <v>357.33000000000004</v>
      </c>
    </row>
    <row r="2543" spans="1:62" ht="106.5">
      <c r="A2543" s="8" t="s">
        <v>2</v>
      </c>
      <c r="B2543" s="8" t="s">
        <v>3</v>
      </c>
      <c r="C2543" s="8" t="s">
        <v>4</v>
      </c>
      <c r="D2543" s="9" t="str">
        <f>D5</f>
        <v>ANGGREK</v>
      </c>
      <c r="E2543" s="9" t="str">
        <f t="shared" ref="E2543:U2543" si="4026">E5</f>
        <v>BOUGENVIL</v>
      </c>
      <c r="F2543" s="9" t="str">
        <f t="shared" si="4026"/>
        <v>CAMELIA</v>
      </c>
      <c r="G2543" s="9" t="str">
        <f t="shared" si="4026"/>
        <v>DEWANDARU</v>
      </c>
      <c r="H2543" s="9" t="str">
        <f t="shared" si="4026"/>
        <v>EDELWEIS</v>
      </c>
      <c r="I2543" s="9" t="str">
        <f t="shared" si="4026"/>
        <v>FLAMBOYAN</v>
      </c>
      <c r="J2543" s="9" t="str">
        <f t="shared" si="4026"/>
        <v>GERANIUM</v>
      </c>
      <c r="K2543" s="9" t="str">
        <f t="shared" si="4026"/>
        <v>HELIKONIA</v>
      </c>
      <c r="L2543" s="9" t="str">
        <f t="shared" si="4026"/>
        <v>IVY</v>
      </c>
      <c r="M2543" s="9" t="str">
        <f t="shared" si="4026"/>
        <v>KANA</v>
      </c>
      <c r="N2543" s="9" t="str">
        <f t="shared" si="4026"/>
        <v>IGD</v>
      </c>
      <c r="O2543" s="9" t="str">
        <f t="shared" si="4026"/>
        <v>HCU</v>
      </c>
      <c r="P2543" s="9" t="str">
        <f t="shared" si="4026"/>
        <v>PENUNJANG</v>
      </c>
      <c r="Q2543" s="9" t="str">
        <f t="shared" si="4026"/>
        <v>PELAYANAN</v>
      </c>
      <c r="R2543" s="9" t="str">
        <f t="shared" si="4026"/>
        <v>ADMIN</v>
      </c>
      <c r="S2543" s="9" t="str">
        <f t="shared" si="4026"/>
        <v>ASRAMA</v>
      </c>
      <c r="T2543" s="9" t="str">
        <f t="shared" si="4026"/>
        <v>MASJID</v>
      </c>
      <c r="U2543" s="9" t="str">
        <f t="shared" si="4026"/>
        <v>JUMLAH</v>
      </c>
      <c r="W2543" s="21"/>
      <c r="X2543" s="22" t="str">
        <f>X5</f>
        <v>ANGGREK</v>
      </c>
      <c r="Y2543" s="22" t="str">
        <f>Y5</f>
        <v>BOUGENVIL</v>
      </c>
      <c r="Z2543" s="22" t="str">
        <f t="shared" ref="Z2543:AN2543" si="4027">Z5</f>
        <v>CAMELIA</v>
      </c>
      <c r="AA2543" s="22" t="str">
        <f t="shared" si="4027"/>
        <v>DEWANDARU</v>
      </c>
      <c r="AB2543" s="22" t="str">
        <f t="shared" si="4027"/>
        <v>EDELWEIS</v>
      </c>
      <c r="AC2543" s="22" t="str">
        <f t="shared" si="4027"/>
        <v>FLAMBOYAN</v>
      </c>
      <c r="AD2543" s="22" t="str">
        <f t="shared" si="4027"/>
        <v>GERANIUM</v>
      </c>
      <c r="AE2543" s="22" t="str">
        <f t="shared" si="4027"/>
        <v>HELIKONIA</v>
      </c>
      <c r="AF2543" s="22" t="str">
        <f t="shared" si="4027"/>
        <v>IVY</v>
      </c>
      <c r="AG2543" s="22" t="str">
        <f t="shared" si="4027"/>
        <v>KANA</v>
      </c>
      <c r="AH2543" s="22" t="str">
        <f t="shared" si="4027"/>
        <v>IGD</v>
      </c>
      <c r="AI2543" s="22" t="str">
        <f t="shared" si="4027"/>
        <v>HCU</v>
      </c>
      <c r="AJ2543" s="22" t="str">
        <f t="shared" si="4027"/>
        <v>PENUNJANG</v>
      </c>
      <c r="AK2543" s="22" t="str">
        <f t="shared" si="4027"/>
        <v>PELAYANAN</v>
      </c>
      <c r="AL2543" s="22" t="str">
        <f t="shared" si="4027"/>
        <v>ADMIN</v>
      </c>
      <c r="AM2543" s="22" t="str">
        <f t="shared" si="4027"/>
        <v>ASRAMA</v>
      </c>
      <c r="AN2543" s="22" t="str">
        <f t="shared" si="4027"/>
        <v>MASJID</v>
      </c>
      <c r="AP2543" s="33" t="s">
        <v>2</v>
      </c>
      <c r="AQ2543" s="33" t="s">
        <v>3</v>
      </c>
      <c r="AR2543" s="33" t="s">
        <v>4</v>
      </c>
      <c r="AS2543" s="34" t="str">
        <f>AS5</f>
        <v>ANGGREK</v>
      </c>
      <c r="AT2543" s="34" t="str">
        <f>AT5</f>
        <v>BOUGENVIL</v>
      </c>
      <c r="AU2543" s="34" t="str">
        <f t="shared" ref="AU2543:BJ2543" si="4028">AU5</f>
        <v>CAMELIA II</v>
      </c>
      <c r="AV2543" s="34" t="str">
        <f t="shared" si="4028"/>
        <v>DEWANDARU</v>
      </c>
      <c r="AW2543" s="34" t="str">
        <f t="shared" si="4028"/>
        <v>EDELWEIS</v>
      </c>
      <c r="AX2543" s="34" t="str">
        <f t="shared" si="4028"/>
        <v>FLAMBOYAN</v>
      </c>
      <c r="AY2543" s="34" t="str">
        <f t="shared" si="4028"/>
        <v>GERANIUM</v>
      </c>
      <c r="AZ2543" s="34" t="str">
        <f t="shared" si="4028"/>
        <v>HELIKONIA</v>
      </c>
      <c r="BA2543" s="34" t="str">
        <f t="shared" si="4028"/>
        <v>IVY</v>
      </c>
      <c r="BB2543" s="34" t="str">
        <f t="shared" si="4028"/>
        <v>KANA</v>
      </c>
      <c r="BC2543" s="34" t="str">
        <f t="shared" si="4028"/>
        <v>IGD</v>
      </c>
      <c r="BD2543" s="34" t="str">
        <f t="shared" si="4028"/>
        <v>HCU</v>
      </c>
      <c r="BE2543" s="34" t="str">
        <f t="shared" si="4028"/>
        <v>PENUNJANG</v>
      </c>
      <c r="BF2543" s="34" t="str">
        <f t="shared" si="4028"/>
        <v>PELAYANAN</v>
      </c>
      <c r="BG2543" s="34" t="str">
        <f t="shared" si="4028"/>
        <v>ADMIN</v>
      </c>
      <c r="BH2543" s="34" t="str">
        <f t="shared" si="4028"/>
        <v>ASRAMA</v>
      </c>
      <c r="BI2543" s="34" t="str">
        <f t="shared" si="4028"/>
        <v>MASJID</v>
      </c>
      <c r="BJ2543" s="34" t="str">
        <f t="shared" si="4028"/>
        <v>JUMLAH</v>
      </c>
    </row>
    <row r="2544" spans="1:62" ht="15.75">
      <c r="A2544" s="10">
        <f>A2531+1</f>
        <v>13</v>
      </c>
      <c r="B2544" s="11" t="s">
        <v>40</v>
      </c>
      <c r="C2544" s="12" t="s">
        <v>24</v>
      </c>
      <c r="D2544" s="12">
        <f>'Harian 2024'!D2577</f>
        <v>0</v>
      </c>
      <c r="E2544" s="12">
        <f>'Harian 2024'!E2577</f>
        <v>0</v>
      </c>
      <c r="F2544" s="12">
        <f>'Harian 2024'!F2577</f>
        <v>0</v>
      </c>
      <c r="G2544" s="12">
        <f>'Harian 2024'!G2577</f>
        <v>24</v>
      </c>
      <c r="H2544" s="12">
        <f>'Harian 2024'!H2577</f>
        <v>26</v>
      </c>
      <c r="I2544" s="12">
        <f>'Harian 2024'!I2577</f>
        <v>24</v>
      </c>
      <c r="J2544" s="12">
        <f>'Harian 2024'!J2577</f>
        <v>20</v>
      </c>
      <c r="K2544" s="12">
        <f>'Harian 2024'!K2577</f>
        <v>30</v>
      </c>
      <c r="L2544" s="12">
        <f>'Harian 2024'!L2577</f>
        <v>9</v>
      </c>
      <c r="M2544" s="12">
        <f>'Harian 2024'!M2577</f>
        <v>0</v>
      </c>
      <c r="N2544" s="12">
        <f>'Harian 2024'!N2577</f>
        <v>0</v>
      </c>
      <c r="O2544" s="12">
        <f>'Harian 2024'!O2577</f>
        <v>15</v>
      </c>
      <c r="P2544" s="12">
        <f>'Harian 2024'!P2577</f>
        <v>12</v>
      </c>
      <c r="Q2544" s="12">
        <f>'Harian 2024'!Q2577</f>
        <v>17</v>
      </c>
      <c r="R2544" s="12">
        <f>'Harian 2024'!R2577</f>
        <v>0</v>
      </c>
      <c r="S2544" s="12">
        <f>'Harian 2024'!S2577</f>
        <v>0</v>
      </c>
      <c r="T2544" s="12">
        <f>'Harian 2024'!T2577</f>
        <v>0</v>
      </c>
      <c r="U2544" s="12">
        <f>SUM(E2544:T2544)</f>
        <v>177</v>
      </c>
      <c r="W2544" s="23" t="s">
        <v>24</v>
      </c>
      <c r="X2544" s="24">
        <v>0.26500000000000001</v>
      </c>
      <c r="Y2544" s="24">
        <v>0.26500000000000001</v>
      </c>
      <c r="Z2544" s="24">
        <v>0.26500000000000001</v>
      </c>
      <c r="AA2544" s="24">
        <v>0.26500000000000001</v>
      </c>
      <c r="AB2544" s="24">
        <v>0.26500000000000001</v>
      </c>
      <c r="AC2544" s="24">
        <v>0.26500000000000001</v>
      </c>
      <c r="AD2544" s="24">
        <v>0.26500000000000001</v>
      </c>
      <c r="AE2544" s="24">
        <v>0.26500000000000001</v>
      </c>
      <c r="AF2544" s="24">
        <v>0.26500000000000001</v>
      </c>
      <c r="AG2544" s="24">
        <v>0.26500000000000001</v>
      </c>
      <c r="AH2544" s="24">
        <v>0.26500000000000001</v>
      </c>
      <c r="AI2544" s="24">
        <v>0.26500000000000001</v>
      </c>
      <c r="AJ2544" s="24">
        <v>0.26500000000000001</v>
      </c>
      <c r="AK2544" s="24">
        <v>0.26500000000000001</v>
      </c>
      <c r="AL2544" s="24">
        <v>0.26500000000000001</v>
      </c>
      <c r="AM2544" s="24">
        <v>0.26500000000000001</v>
      </c>
      <c r="AN2544" s="24">
        <v>0.26500000000000001</v>
      </c>
      <c r="AP2544" s="10">
        <f>AP2531+1</f>
        <v>13</v>
      </c>
      <c r="AQ2544" s="11" t="s">
        <v>37</v>
      </c>
      <c r="AR2544" s="12" t="s">
        <v>24</v>
      </c>
      <c r="AS2544" s="13">
        <f t="shared" ref="AS2544:AT2552" si="4029">D2544*X2544</f>
        <v>0</v>
      </c>
      <c r="AT2544" s="13">
        <f t="shared" si="4029"/>
        <v>0</v>
      </c>
      <c r="AU2544" s="13">
        <f t="shared" ref="AU2544:AU2552" si="4030">F2544*Z2544</f>
        <v>0</v>
      </c>
      <c r="AV2544" s="13">
        <f t="shared" ref="AV2544:AV2552" si="4031">G2544*AA2544</f>
        <v>6.36</v>
      </c>
      <c r="AW2544" s="13">
        <f t="shared" ref="AW2544:AW2552" si="4032">H2544*AB2544</f>
        <v>6.8900000000000006</v>
      </c>
      <c r="AX2544" s="13">
        <f t="shared" ref="AX2544:AX2552" si="4033">I2544*AC2544</f>
        <v>6.36</v>
      </c>
      <c r="AY2544" s="13">
        <f t="shared" ref="AY2544:AY2552" si="4034">J2544*AD2544</f>
        <v>5.3000000000000007</v>
      </c>
      <c r="AZ2544" s="13">
        <f t="shared" ref="AZ2544:AZ2552" si="4035">K2544*AE2544</f>
        <v>7.95</v>
      </c>
      <c r="BA2544" s="13">
        <f t="shared" ref="BA2544:BA2552" si="4036">L2544*AF2544</f>
        <v>2.3850000000000002</v>
      </c>
      <c r="BB2544" s="13">
        <f t="shared" ref="BB2544:BB2552" si="4037">M2544*AG2544</f>
        <v>0</v>
      </c>
      <c r="BC2544" s="13">
        <f t="shared" ref="BC2544:BC2552" si="4038">N2544*AH2544</f>
        <v>0</v>
      </c>
      <c r="BD2544" s="13">
        <f t="shared" ref="BD2544:BD2552" si="4039">O2544*AI2544</f>
        <v>3.9750000000000001</v>
      </c>
      <c r="BE2544" s="13">
        <f t="shared" ref="BE2544:BE2552" si="4040">P2544*AJ2544</f>
        <v>3.18</v>
      </c>
      <c r="BF2544" s="13">
        <f t="shared" ref="BF2544:BF2552" si="4041">Q2544*AK2544</f>
        <v>4.5049999999999999</v>
      </c>
      <c r="BG2544" s="13">
        <f t="shared" ref="BG2544:BG2552" si="4042">R2544*AL2544</f>
        <v>0</v>
      </c>
      <c r="BH2544" s="13">
        <f t="shared" ref="BH2544:BH2552" si="4043">S2544*AM2544</f>
        <v>0</v>
      </c>
      <c r="BI2544" s="13">
        <f t="shared" ref="BI2544:BI2552" si="4044">T2544*AN2544</f>
        <v>0</v>
      </c>
      <c r="BJ2544" s="12">
        <f>SUM(AT2544:BI2544)</f>
        <v>46.905000000000001</v>
      </c>
    </row>
    <row r="2545" spans="1:62" ht="15.75">
      <c r="A2545" s="14"/>
      <c r="B2545" s="15">
        <f>B2532+1</f>
        <v>44755</v>
      </c>
      <c r="C2545" s="12" t="s">
        <v>25</v>
      </c>
      <c r="D2545" s="12">
        <f>'Harian 2024'!D2578</f>
        <v>0</v>
      </c>
      <c r="E2545" s="12">
        <f>'Harian 2024'!E2578</f>
        <v>0</v>
      </c>
      <c r="F2545" s="12">
        <f>'Harian 2024'!F2578</f>
        <v>0</v>
      </c>
      <c r="G2545" s="12">
        <f>'Harian 2024'!G2578</f>
        <v>24</v>
      </c>
      <c r="H2545" s="12">
        <f>'Harian 2024'!H2578</f>
        <v>29</v>
      </c>
      <c r="I2545" s="12">
        <f>'Harian 2024'!I2578</f>
        <v>26</v>
      </c>
      <c r="J2545" s="12">
        <f>'Harian 2024'!J2578</f>
        <v>24</v>
      </c>
      <c r="K2545" s="12">
        <f>'Harian 2024'!K2578</f>
        <v>30</v>
      </c>
      <c r="L2545" s="12">
        <f>'Harian 2024'!L2578</f>
        <v>8</v>
      </c>
      <c r="M2545" s="12">
        <f>'Harian 2024'!M2578</f>
        <v>0</v>
      </c>
      <c r="N2545" s="12">
        <f>'Harian 2024'!N2578</f>
        <v>0</v>
      </c>
      <c r="O2545" s="12">
        <f>'Harian 2024'!O2578</f>
        <v>3</v>
      </c>
      <c r="P2545" s="12">
        <f>'Harian 2024'!P2578</f>
        <v>4</v>
      </c>
      <c r="Q2545" s="12">
        <f>'Harian 2024'!Q2578</f>
        <v>5</v>
      </c>
      <c r="R2545" s="12">
        <f>'Harian 2024'!R2578</f>
        <v>0</v>
      </c>
      <c r="S2545" s="12">
        <f>'Harian 2024'!S2578</f>
        <v>0</v>
      </c>
      <c r="T2545" s="12">
        <f>'Harian 2024'!T2578</f>
        <v>0</v>
      </c>
      <c r="U2545" s="12">
        <f t="shared" ref="U2545:U2552" si="4045">SUM(E2545:T2545)</f>
        <v>153</v>
      </c>
      <c r="W2545" s="23" t="s">
        <v>25</v>
      </c>
      <c r="X2545" s="24">
        <v>0.22500000000000001</v>
      </c>
      <c r="Y2545" s="24">
        <v>0.22500000000000001</v>
      </c>
      <c r="Z2545" s="24">
        <v>0.22500000000000001</v>
      </c>
      <c r="AA2545" s="24">
        <v>0.22500000000000001</v>
      </c>
      <c r="AB2545" s="24">
        <v>0.22500000000000001</v>
      </c>
      <c r="AC2545" s="24">
        <v>0.22500000000000001</v>
      </c>
      <c r="AD2545" s="24">
        <v>0.22500000000000001</v>
      </c>
      <c r="AE2545" s="24">
        <v>0.22500000000000001</v>
      </c>
      <c r="AF2545" s="24">
        <v>0.22500000000000001</v>
      </c>
      <c r="AG2545" s="24">
        <v>0.22500000000000001</v>
      </c>
      <c r="AH2545" s="24">
        <v>0.22500000000000001</v>
      </c>
      <c r="AI2545" s="24">
        <v>0.22500000000000001</v>
      </c>
      <c r="AJ2545" s="24">
        <v>0.22500000000000001</v>
      </c>
      <c r="AK2545" s="24">
        <v>0.22500000000000001</v>
      </c>
      <c r="AL2545" s="24">
        <v>0.22500000000000001</v>
      </c>
      <c r="AM2545" s="24">
        <v>0.22500000000000001</v>
      </c>
      <c r="AN2545" s="24">
        <v>0.22500000000000001</v>
      </c>
      <c r="AP2545" s="14"/>
      <c r="AQ2545" s="15">
        <f>AQ2532+1</f>
        <v>44390</v>
      </c>
      <c r="AR2545" s="12" t="s">
        <v>25</v>
      </c>
      <c r="AS2545" s="13">
        <f t="shared" si="4029"/>
        <v>0</v>
      </c>
      <c r="AT2545" s="13">
        <f t="shared" si="4029"/>
        <v>0</v>
      </c>
      <c r="AU2545" s="13">
        <f t="shared" si="4030"/>
        <v>0</v>
      </c>
      <c r="AV2545" s="13">
        <f t="shared" si="4031"/>
        <v>5.4</v>
      </c>
      <c r="AW2545" s="13">
        <f t="shared" si="4032"/>
        <v>6.5250000000000004</v>
      </c>
      <c r="AX2545" s="13">
        <f t="shared" si="4033"/>
        <v>5.8500000000000005</v>
      </c>
      <c r="AY2545" s="13">
        <f t="shared" si="4034"/>
        <v>5.4</v>
      </c>
      <c r="AZ2545" s="13">
        <f t="shared" si="4035"/>
        <v>6.75</v>
      </c>
      <c r="BA2545" s="13">
        <f t="shared" si="4036"/>
        <v>1.8</v>
      </c>
      <c r="BB2545" s="13">
        <f t="shared" si="4037"/>
        <v>0</v>
      </c>
      <c r="BC2545" s="13">
        <f t="shared" si="4038"/>
        <v>0</v>
      </c>
      <c r="BD2545" s="13">
        <f t="shared" si="4039"/>
        <v>0.67500000000000004</v>
      </c>
      <c r="BE2545" s="13">
        <f t="shared" si="4040"/>
        <v>0.9</v>
      </c>
      <c r="BF2545" s="13">
        <f t="shared" si="4041"/>
        <v>1.125</v>
      </c>
      <c r="BG2545" s="13">
        <f t="shared" si="4042"/>
        <v>0</v>
      </c>
      <c r="BH2545" s="13">
        <f t="shared" si="4043"/>
        <v>0</v>
      </c>
      <c r="BI2545" s="13">
        <f t="shared" si="4044"/>
        <v>0</v>
      </c>
      <c r="BJ2545" s="12">
        <f t="shared" ref="BJ2545:BJ2552" si="4046">SUM(AT2545:BI2545)</f>
        <v>34.425000000000004</v>
      </c>
    </row>
    <row r="2546" spans="1:62" ht="15.75">
      <c r="A2546" s="14"/>
      <c r="B2546" s="14"/>
      <c r="C2546" s="12" t="s">
        <v>26</v>
      </c>
      <c r="D2546" s="12">
        <f>'Harian 2024'!D2579</f>
        <v>0</v>
      </c>
      <c r="E2546" s="12">
        <f>'Harian 2024'!E2579</f>
        <v>0</v>
      </c>
      <c r="F2546" s="12">
        <f>'Harian 2024'!F2579</f>
        <v>0</v>
      </c>
      <c r="G2546" s="12">
        <f>'Harian 2024'!G2579</f>
        <v>15</v>
      </c>
      <c r="H2546" s="12">
        <f>'Harian 2024'!H2579</f>
        <v>16</v>
      </c>
      <c r="I2546" s="12">
        <f>'Harian 2024'!I2579</f>
        <v>17</v>
      </c>
      <c r="J2546" s="12">
        <f>'Harian 2024'!J2579</f>
        <v>10</v>
      </c>
      <c r="K2546" s="12">
        <f>'Harian 2024'!K2579</f>
        <v>19</v>
      </c>
      <c r="L2546" s="12">
        <f>'Harian 2024'!L2579</f>
        <v>5</v>
      </c>
      <c r="M2546" s="12">
        <f>'Harian 2024'!M2579</f>
        <v>0</v>
      </c>
      <c r="N2546" s="12">
        <f>'Harian 2024'!N2579</f>
        <v>0</v>
      </c>
      <c r="O2546" s="12">
        <f>'Harian 2024'!O2579</f>
        <v>5</v>
      </c>
      <c r="P2546" s="12">
        <f>'Harian 2024'!P2579</f>
        <v>0</v>
      </c>
      <c r="Q2546" s="12">
        <f>'Harian 2024'!Q2579</f>
        <v>11</v>
      </c>
      <c r="R2546" s="12">
        <f>'Harian 2024'!R2579</f>
        <v>0</v>
      </c>
      <c r="S2546" s="12">
        <f>'Harian 2024'!S2579</f>
        <v>0</v>
      </c>
      <c r="T2546" s="12">
        <f>'Harian 2024'!T2579</f>
        <v>0</v>
      </c>
      <c r="U2546" s="12">
        <f t="shared" si="4045"/>
        <v>98</v>
      </c>
      <c r="W2546" s="23" t="s">
        <v>26</v>
      </c>
      <c r="X2546" s="24">
        <v>0.35</v>
      </c>
      <c r="Y2546" s="24">
        <v>0.35</v>
      </c>
      <c r="Z2546" s="24">
        <v>0.35</v>
      </c>
      <c r="AA2546" s="24">
        <v>0.35</v>
      </c>
      <c r="AB2546" s="24">
        <v>0.35</v>
      </c>
      <c r="AC2546" s="24">
        <v>0.35</v>
      </c>
      <c r="AD2546" s="24">
        <v>0.35</v>
      </c>
      <c r="AE2546" s="24">
        <v>0.35</v>
      </c>
      <c r="AF2546" s="24">
        <v>0.35</v>
      </c>
      <c r="AG2546" s="24">
        <v>0.35</v>
      </c>
      <c r="AH2546" s="24">
        <v>0.35</v>
      </c>
      <c r="AI2546" s="24">
        <v>0.35</v>
      </c>
      <c r="AJ2546" s="24">
        <v>0.35</v>
      </c>
      <c r="AK2546" s="24">
        <v>0.35</v>
      </c>
      <c r="AL2546" s="24">
        <v>0.35</v>
      </c>
      <c r="AM2546" s="24">
        <v>0.35</v>
      </c>
      <c r="AN2546" s="24">
        <v>0.35</v>
      </c>
      <c r="AP2546" s="14"/>
      <c r="AQ2546" s="14"/>
      <c r="AR2546" s="12" t="s">
        <v>26</v>
      </c>
      <c r="AS2546" s="13">
        <f t="shared" si="4029"/>
        <v>0</v>
      </c>
      <c r="AT2546" s="13">
        <f t="shared" si="4029"/>
        <v>0</v>
      </c>
      <c r="AU2546" s="13">
        <f t="shared" si="4030"/>
        <v>0</v>
      </c>
      <c r="AV2546" s="13">
        <f t="shared" si="4031"/>
        <v>5.25</v>
      </c>
      <c r="AW2546" s="13">
        <f t="shared" si="4032"/>
        <v>5.6</v>
      </c>
      <c r="AX2546" s="13">
        <f t="shared" si="4033"/>
        <v>5.9499999999999993</v>
      </c>
      <c r="AY2546" s="13">
        <f t="shared" si="4034"/>
        <v>3.5</v>
      </c>
      <c r="AZ2546" s="13">
        <f t="shared" si="4035"/>
        <v>6.6499999999999995</v>
      </c>
      <c r="BA2546" s="13">
        <f t="shared" si="4036"/>
        <v>1.75</v>
      </c>
      <c r="BB2546" s="13">
        <f t="shared" si="4037"/>
        <v>0</v>
      </c>
      <c r="BC2546" s="13">
        <f t="shared" si="4038"/>
        <v>0</v>
      </c>
      <c r="BD2546" s="13">
        <f t="shared" si="4039"/>
        <v>1.75</v>
      </c>
      <c r="BE2546" s="13">
        <f t="shared" si="4040"/>
        <v>0</v>
      </c>
      <c r="BF2546" s="13">
        <f t="shared" si="4041"/>
        <v>3.8499999999999996</v>
      </c>
      <c r="BG2546" s="13">
        <f t="shared" si="4042"/>
        <v>0</v>
      </c>
      <c r="BH2546" s="13">
        <f t="shared" si="4043"/>
        <v>0</v>
      </c>
      <c r="BI2546" s="13">
        <f t="shared" si="4044"/>
        <v>0</v>
      </c>
      <c r="BJ2546" s="12">
        <f t="shared" si="4046"/>
        <v>34.299999999999997</v>
      </c>
    </row>
    <row r="2547" spans="1:62" ht="15.75">
      <c r="A2547" s="14"/>
      <c r="B2547" s="14"/>
      <c r="C2547" s="12" t="s">
        <v>27</v>
      </c>
      <c r="D2547" s="12">
        <f>'Harian 2024'!D2580</f>
        <v>10</v>
      </c>
      <c r="E2547" s="12">
        <f>'Harian 2024'!E2580</f>
        <v>7</v>
      </c>
      <c r="F2547" s="12">
        <f>'Harian 2024'!F2580</f>
        <v>6</v>
      </c>
      <c r="G2547" s="12">
        <f>'Harian 2024'!G2580</f>
        <v>24</v>
      </c>
      <c r="H2547" s="12">
        <f>'Harian 2024'!H2580</f>
        <v>21</v>
      </c>
      <c r="I2547" s="12">
        <f>'Harian 2024'!I2580</f>
        <v>28</v>
      </c>
      <c r="J2547" s="12">
        <f>'Harian 2024'!J2580</f>
        <v>28</v>
      </c>
      <c r="K2547" s="12">
        <f>'Harian 2024'!K2580</f>
        <v>24</v>
      </c>
      <c r="L2547" s="12">
        <f>'Harian 2024'!L2580</f>
        <v>7</v>
      </c>
      <c r="M2547" s="12">
        <f>'Harian 2024'!M2580</f>
        <v>3</v>
      </c>
      <c r="N2547" s="12">
        <f>'Harian 2024'!N2580</f>
        <v>6</v>
      </c>
      <c r="O2547" s="12">
        <f>'Harian 2024'!O2580</f>
        <v>7</v>
      </c>
      <c r="P2547" s="12">
        <f>'Harian 2024'!P2580</f>
        <v>4</v>
      </c>
      <c r="Q2547" s="12">
        <f>'Harian 2024'!Q2580</f>
        <v>7</v>
      </c>
      <c r="R2547" s="12">
        <f>'Harian 2024'!R2580</f>
        <v>0</v>
      </c>
      <c r="S2547" s="12">
        <f>'Harian 2024'!S2580</f>
        <v>0</v>
      </c>
      <c r="T2547" s="12">
        <f>'Harian 2024'!T2580</f>
        <v>0</v>
      </c>
      <c r="U2547" s="12">
        <f t="shared" si="4045"/>
        <v>172</v>
      </c>
      <c r="W2547" s="23" t="s">
        <v>27</v>
      </c>
      <c r="X2547" s="24">
        <v>0.43</v>
      </c>
      <c r="Y2547" s="24">
        <v>0.43</v>
      </c>
      <c r="Z2547" s="24">
        <v>0.43</v>
      </c>
      <c r="AA2547" s="24">
        <v>0.43</v>
      </c>
      <c r="AB2547" s="24">
        <v>0.43</v>
      </c>
      <c r="AC2547" s="24">
        <v>0.43</v>
      </c>
      <c r="AD2547" s="24">
        <v>0.43</v>
      </c>
      <c r="AE2547" s="24">
        <v>0.43</v>
      </c>
      <c r="AF2547" s="24">
        <v>0.43</v>
      </c>
      <c r="AG2547" s="24">
        <v>0.43</v>
      </c>
      <c r="AH2547" s="24">
        <v>0.43</v>
      </c>
      <c r="AI2547" s="24">
        <v>0.43</v>
      </c>
      <c r="AJ2547" s="24">
        <v>0.43</v>
      </c>
      <c r="AK2547" s="24">
        <v>0.43</v>
      </c>
      <c r="AL2547" s="24">
        <v>0.43</v>
      </c>
      <c r="AM2547" s="24">
        <v>0.43</v>
      </c>
      <c r="AN2547" s="24">
        <v>0.43</v>
      </c>
      <c r="AP2547" s="14"/>
      <c r="AQ2547" s="14"/>
      <c r="AR2547" s="12" t="s">
        <v>27</v>
      </c>
      <c r="AS2547" s="13">
        <f t="shared" si="4029"/>
        <v>4.3</v>
      </c>
      <c r="AT2547" s="13">
        <f t="shared" si="4029"/>
        <v>3.01</v>
      </c>
      <c r="AU2547" s="13">
        <f t="shared" si="4030"/>
        <v>2.58</v>
      </c>
      <c r="AV2547" s="13">
        <f t="shared" si="4031"/>
        <v>10.32</v>
      </c>
      <c r="AW2547" s="13">
        <f t="shared" si="4032"/>
        <v>9.0299999999999994</v>
      </c>
      <c r="AX2547" s="13">
        <f t="shared" si="4033"/>
        <v>12.04</v>
      </c>
      <c r="AY2547" s="13">
        <f t="shared" si="4034"/>
        <v>12.04</v>
      </c>
      <c r="AZ2547" s="13">
        <f t="shared" si="4035"/>
        <v>10.32</v>
      </c>
      <c r="BA2547" s="13">
        <f t="shared" si="4036"/>
        <v>3.01</v>
      </c>
      <c r="BB2547" s="13">
        <f t="shared" si="4037"/>
        <v>1.29</v>
      </c>
      <c r="BC2547" s="13">
        <f t="shared" si="4038"/>
        <v>2.58</v>
      </c>
      <c r="BD2547" s="13">
        <f t="shared" si="4039"/>
        <v>3.01</v>
      </c>
      <c r="BE2547" s="13">
        <f t="shared" si="4040"/>
        <v>1.72</v>
      </c>
      <c r="BF2547" s="13">
        <f t="shared" si="4041"/>
        <v>3.01</v>
      </c>
      <c r="BG2547" s="13">
        <f t="shared" si="4042"/>
        <v>0</v>
      </c>
      <c r="BH2547" s="13">
        <f t="shared" si="4043"/>
        <v>0</v>
      </c>
      <c r="BI2547" s="13">
        <f t="shared" si="4044"/>
        <v>0</v>
      </c>
      <c r="BJ2547" s="12">
        <f t="shared" si="4046"/>
        <v>73.960000000000008</v>
      </c>
    </row>
    <row r="2548" spans="1:62" ht="15.75">
      <c r="A2548" s="14"/>
      <c r="B2548" s="14"/>
      <c r="C2548" s="12" t="s">
        <v>28</v>
      </c>
      <c r="D2548" s="12">
        <f>'Harian 2024'!D2581</f>
        <v>6</v>
      </c>
      <c r="E2548" s="12">
        <f>'Harian 2024'!E2581</f>
        <v>11</v>
      </c>
      <c r="F2548" s="12">
        <f>'Harian 2024'!F2581</f>
        <v>8</v>
      </c>
      <c r="G2548" s="12">
        <f>'Harian 2024'!G2581</f>
        <v>26</v>
      </c>
      <c r="H2548" s="12">
        <f>'Harian 2024'!H2581</f>
        <v>29</v>
      </c>
      <c r="I2548" s="12">
        <f>'Harian 2024'!I2581</f>
        <v>31</v>
      </c>
      <c r="J2548" s="12">
        <f>'Harian 2024'!J2581</f>
        <v>29</v>
      </c>
      <c r="K2548" s="12">
        <f>'Harian 2024'!K2581</f>
        <v>26</v>
      </c>
      <c r="L2548" s="12">
        <f>'Harian 2024'!L2581</f>
        <v>5</v>
      </c>
      <c r="M2548" s="12">
        <f>'Harian 2024'!M2581</f>
        <v>3</v>
      </c>
      <c r="N2548" s="12">
        <f>'Harian 2024'!N2581</f>
        <v>11</v>
      </c>
      <c r="O2548" s="12">
        <f>'Harian 2024'!O2581</f>
        <v>4</v>
      </c>
      <c r="P2548" s="12">
        <f>'Harian 2024'!P2581</f>
        <v>3</v>
      </c>
      <c r="Q2548" s="12">
        <f>'Harian 2024'!Q2581</f>
        <v>12</v>
      </c>
      <c r="R2548" s="12">
        <f>'Harian 2024'!R2581</f>
        <v>0</v>
      </c>
      <c r="S2548" s="12">
        <f>'Harian 2024'!S2581</f>
        <v>0</v>
      </c>
      <c r="T2548" s="12">
        <f>'Harian 2024'!T2581</f>
        <v>0</v>
      </c>
      <c r="U2548" s="12">
        <f t="shared" si="4045"/>
        <v>198</v>
      </c>
      <c r="W2548" s="23" t="s">
        <v>28</v>
      </c>
      <c r="X2548" s="24">
        <v>0.5</v>
      </c>
      <c r="Y2548" s="24">
        <v>0.5</v>
      </c>
      <c r="Z2548" s="24">
        <v>0.5</v>
      </c>
      <c r="AA2548" s="24">
        <v>0.5</v>
      </c>
      <c r="AB2548" s="24">
        <v>0.5</v>
      </c>
      <c r="AC2548" s="24">
        <v>0.5</v>
      </c>
      <c r="AD2548" s="24">
        <v>0.5</v>
      </c>
      <c r="AE2548" s="24">
        <v>0.5</v>
      </c>
      <c r="AF2548" s="24">
        <v>0.5</v>
      </c>
      <c r="AG2548" s="24">
        <v>0.5</v>
      </c>
      <c r="AH2548" s="24">
        <v>0.5</v>
      </c>
      <c r="AI2548" s="24">
        <v>0.5</v>
      </c>
      <c r="AJ2548" s="24">
        <v>0.5</v>
      </c>
      <c r="AK2548" s="24">
        <v>0.5</v>
      </c>
      <c r="AL2548" s="24">
        <v>0.5</v>
      </c>
      <c r="AM2548" s="24">
        <v>0.5</v>
      </c>
      <c r="AN2548" s="24">
        <v>0.5</v>
      </c>
      <c r="AP2548" s="14"/>
      <c r="AQ2548" s="14"/>
      <c r="AR2548" s="12" t="s">
        <v>28</v>
      </c>
      <c r="AS2548" s="13">
        <f t="shared" si="4029"/>
        <v>3</v>
      </c>
      <c r="AT2548" s="13">
        <f t="shared" si="4029"/>
        <v>5.5</v>
      </c>
      <c r="AU2548" s="13">
        <f t="shared" si="4030"/>
        <v>4</v>
      </c>
      <c r="AV2548" s="13">
        <f t="shared" si="4031"/>
        <v>13</v>
      </c>
      <c r="AW2548" s="13">
        <f t="shared" si="4032"/>
        <v>14.5</v>
      </c>
      <c r="AX2548" s="13">
        <f t="shared" si="4033"/>
        <v>15.5</v>
      </c>
      <c r="AY2548" s="13">
        <f t="shared" si="4034"/>
        <v>14.5</v>
      </c>
      <c r="AZ2548" s="13">
        <f t="shared" si="4035"/>
        <v>13</v>
      </c>
      <c r="BA2548" s="13">
        <f t="shared" si="4036"/>
        <v>2.5</v>
      </c>
      <c r="BB2548" s="13">
        <f t="shared" si="4037"/>
        <v>1.5</v>
      </c>
      <c r="BC2548" s="13">
        <f t="shared" si="4038"/>
        <v>5.5</v>
      </c>
      <c r="BD2548" s="13">
        <f t="shared" si="4039"/>
        <v>2</v>
      </c>
      <c r="BE2548" s="13">
        <f t="shared" si="4040"/>
        <v>1.5</v>
      </c>
      <c r="BF2548" s="13">
        <f t="shared" si="4041"/>
        <v>6</v>
      </c>
      <c r="BG2548" s="13">
        <f t="shared" si="4042"/>
        <v>0</v>
      </c>
      <c r="BH2548" s="13">
        <f t="shared" si="4043"/>
        <v>0</v>
      </c>
      <c r="BI2548" s="13">
        <f t="shared" si="4044"/>
        <v>0</v>
      </c>
      <c r="BJ2548" s="12">
        <f t="shared" si="4046"/>
        <v>99</v>
      </c>
    </row>
    <row r="2549" spans="1:62" ht="15.75">
      <c r="A2549" s="14"/>
      <c r="B2549" s="14"/>
      <c r="C2549" s="12" t="s">
        <v>35</v>
      </c>
      <c r="D2549" s="12">
        <f>'Harian 2024'!D2582</f>
        <v>5</v>
      </c>
      <c r="E2549" s="12">
        <f>'Harian 2024'!E2582</f>
        <v>10</v>
      </c>
      <c r="F2549" s="12">
        <f>'Harian 2024'!F2582</f>
        <v>11</v>
      </c>
      <c r="G2549" s="12">
        <f>'Harian 2024'!G2582</f>
        <v>24</v>
      </c>
      <c r="H2549" s="12">
        <f>'Harian 2024'!H2582</f>
        <v>26</v>
      </c>
      <c r="I2549" s="12">
        <f>'Harian 2024'!I2582</f>
        <v>27</v>
      </c>
      <c r="J2549" s="12">
        <f>'Harian 2024'!J2582</f>
        <v>25</v>
      </c>
      <c r="K2549" s="12">
        <f>'Harian 2024'!K2582</f>
        <v>33</v>
      </c>
      <c r="L2549" s="12">
        <f>'Harian 2024'!L2582</f>
        <v>4</v>
      </c>
      <c r="M2549" s="12">
        <f>'Harian 2024'!M2582</f>
        <v>2</v>
      </c>
      <c r="N2549" s="12">
        <f>'Harian 2024'!N2582</f>
        <v>4</v>
      </c>
      <c r="O2549" s="12">
        <f>'Harian 2024'!O2582</f>
        <v>5</v>
      </c>
      <c r="P2549" s="12">
        <f>'Harian 2024'!P2582</f>
        <v>3</v>
      </c>
      <c r="Q2549" s="12">
        <f>'Harian 2024'!Q2582</f>
        <v>2</v>
      </c>
      <c r="R2549" s="12">
        <f>'Harian 2024'!R2582</f>
        <v>0</v>
      </c>
      <c r="S2549" s="12">
        <f>'Harian 2024'!S2582</f>
        <v>0</v>
      </c>
      <c r="T2549" s="12">
        <f>'Harian 2024'!T2582</f>
        <v>0</v>
      </c>
      <c r="U2549" s="12">
        <f t="shared" si="4045"/>
        <v>176</v>
      </c>
      <c r="W2549" s="23" t="s">
        <v>50</v>
      </c>
      <c r="X2549" s="24">
        <v>8.5000000000000006E-2</v>
      </c>
      <c r="Y2549" s="24">
        <v>8.5000000000000006E-2</v>
      </c>
      <c r="Z2549" s="24">
        <v>8.5000000000000006E-2</v>
      </c>
      <c r="AA2549" s="24">
        <v>8.5000000000000006E-2</v>
      </c>
      <c r="AB2549" s="24">
        <v>8.5000000000000006E-2</v>
      </c>
      <c r="AC2549" s="24">
        <v>8.5000000000000006E-2</v>
      </c>
      <c r="AD2549" s="24">
        <v>8.5000000000000006E-2</v>
      </c>
      <c r="AE2549" s="24">
        <v>8.5000000000000006E-2</v>
      </c>
      <c r="AF2549" s="24">
        <v>8.5000000000000006E-2</v>
      </c>
      <c r="AG2549" s="24">
        <v>8.5000000000000006E-2</v>
      </c>
      <c r="AH2549" s="24">
        <v>8.5000000000000006E-2</v>
      </c>
      <c r="AI2549" s="24">
        <v>8.5000000000000006E-2</v>
      </c>
      <c r="AJ2549" s="24">
        <v>8.5000000000000006E-2</v>
      </c>
      <c r="AK2549" s="24">
        <v>8.5000000000000006E-2</v>
      </c>
      <c r="AL2549" s="24">
        <v>8.5000000000000006E-2</v>
      </c>
      <c r="AM2549" s="24">
        <v>8.5000000000000006E-2</v>
      </c>
      <c r="AN2549" s="24">
        <v>8.5000000000000006E-2</v>
      </c>
      <c r="AP2549" s="14"/>
      <c r="AQ2549" s="14"/>
      <c r="AR2549" s="12" t="s">
        <v>29</v>
      </c>
      <c r="AS2549" s="13">
        <f t="shared" si="4029"/>
        <v>0.42500000000000004</v>
      </c>
      <c r="AT2549" s="13">
        <f t="shared" si="4029"/>
        <v>0.85000000000000009</v>
      </c>
      <c r="AU2549" s="13">
        <f t="shared" si="4030"/>
        <v>0.93500000000000005</v>
      </c>
      <c r="AV2549" s="13">
        <f t="shared" si="4031"/>
        <v>2.04</v>
      </c>
      <c r="AW2549" s="13">
        <f t="shared" si="4032"/>
        <v>2.21</v>
      </c>
      <c r="AX2549" s="13">
        <f t="shared" si="4033"/>
        <v>2.2950000000000004</v>
      </c>
      <c r="AY2549" s="13">
        <f t="shared" si="4034"/>
        <v>2.125</v>
      </c>
      <c r="AZ2549" s="13">
        <f t="shared" si="4035"/>
        <v>2.8050000000000002</v>
      </c>
      <c r="BA2549" s="13">
        <f t="shared" si="4036"/>
        <v>0.34</v>
      </c>
      <c r="BB2549" s="13">
        <f t="shared" si="4037"/>
        <v>0.17</v>
      </c>
      <c r="BC2549" s="13">
        <f t="shared" si="4038"/>
        <v>0.34</v>
      </c>
      <c r="BD2549" s="13">
        <f t="shared" si="4039"/>
        <v>0.42500000000000004</v>
      </c>
      <c r="BE2549" s="13">
        <f t="shared" si="4040"/>
        <v>0.255</v>
      </c>
      <c r="BF2549" s="13">
        <f t="shared" si="4041"/>
        <v>0.17</v>
      </c>
      <c r="BG2549" s="13">
        <f t="shared" si="4042"/>
        <v>0</v>
      </c>
      <c r="BH2549" s="13">
        <f t="shared" si="4043"/>
        <v>0</v>
      </c>
      <c r="BI2549" s="13">
        <f t="shared" si="4044"/>
        <v>0</v>
      </c>
      <c r="BJ2549" s="12">
        <f t="shared" si="4046"/>
        <v>14.96</v>
      </c>
    </row>
    <row r="2550" spans="1:62" ht="15.75">
      <c r="A2550" s="14"/>
      <c r="B2550" s="14"/>
      <c r="C2550" s="12" t="s">
        <v>36</v>
      </c>
      <c r="D2550" s="12">
        <f>'Harian 2024'!D2583</f>
        <v>7</v>
      </c>
      <c r="E2550" s="12">
        <f>'Harian 2024'!E2583</f>
        <v>12</v>
      </c>
      <c r="F2550" s="12">
        <f>'Harian 2024'!F2583</f>
        <v>9</v>
      </c>
      <c r="G2550" s="12">
        <f>'Harian 2024'!G2583</f>
        <v>0</v>
      </c>
      <c r="H2550" s="12">
        <f>'Harian 2024'!H2583</f>
        <v>0</v>
      </c>
      <c r="I2550" s="12">
        <f>'Harian 2024'!I2583</f>
        <v>0</v>
      </c>
      <c r="J2550" s="12">
        <f>'Harian 2024'!J2583</f>
        <v>0</v>
      </c>
      <c r="K2550" s="12">
        <f>'Harian 2024'!K2583</f>
        <v>0</v>
      </c>
      <c r="L2550" s="12">
        <f>'Harian 2024'!L2583</f>
        <v>0</v>
      </c>
      <c r="M2550" s="12">
        <f>'Harian 2024'!M2583</f>
        <v>0</v>
      </c>
      <c r="N2550" s="12">
        <f>'Harian 2024'!N2583</f>
        <v>0</v>
      </c>
      <c r="O2550" s="12">
        <f>'Harian 2024'!O2583</f>
        <v>4</v>
      </c>
      <c r="P2550" s="12">
        <f>'Harian 2024'!P2583</f>
        <v>0</v>
      </c>
      <c r="Q2550" s="12">
        <f>'Harian 2024'!Q2583</f>
        <v>2</v>
      </c>
      <c r="R2550" s="12">
        <f>'Harian 2024'!R2583</f>
        <v>0</v>
      </c>
      <c r="S2550" s="12">
        <f>'Harian 2024'!S2583</f>
        <v>0</v>
      </c>
      <c r="T2550" s="12">
        <f>'Harian 2024'!T2583</f>
        <v>0</v>
      </c>
      <c r="U2550" s="12">
        <f t="shared" si="4045"/>
        <v>27</v>
      </c>
      <c r="W2550" s="23" t="s">
        <v>51</v>
      </c>
      <c r="X2550" s="24">
        <v>0.59</v>
      </c>
      <c r="Y2550" s="24">
        <v>0.59</v>
      </c>
      <c r="Z2550" s="24">
        <v>0.59</v>
      </c>
      <c r="AA2550" s="24">
        <v>0.59</v>
      </c>
      <c r="AB2550" s="24">
        <v>0.59</v>
      </c>
      <c r="AC2550" s="24">
        <v>0.59</v>
      </c>
      <c r="AD2550" s="24">
        <v>0.59</v>
      </c>
      <c r="AE2550" s="24">
        <v>0.59</v>
      </c>
      <c r="AF2550" s="24">
        <v>0.59</v>
      </c>
      <c r="AG2550" s="24">
        <v>0.59</v>
      </c>
      <c r="AH2550" s="24">
        <v>0.59</v>
      </c>
      <c r="AI2550" s="24">
        <v>0.59</v>
      </c>
      <c r="AJ2550" s="24">
        <v>0.59</v>
      </c>
      <c r="AK2550" s="24">
        <v>0.59</v>
      </c>
      <c r="AL2550" s="24">
        <v>0.59</v>
      </c>
      <c r="AM2550" s="24">
        <v>0.59</v>
      </c>
      <c r="AN2550" s="24">
        <v>0.59</v>
      </c>
      <c r="AP2550" s="14"/>
      <c r="AQ2550" s="14"/>
      <c r="AR2550" s="12" t="s">
        <v>30</v>
      </c>
      <c r="AS2550" s="13">
        <f t="shared" si="4029"/>
        <v>4.13</v>
      </c>
      <c r="AT2550" s="13">
        <f t="shared" si="4029"/>
        <v>7.08</v>
      </c>
      <c r="AU2550" s="13">
        <f t="shared" si="4030"/>
        <v>5.31</v>
      </c>
      <c r="AV2550" s="13">
        <f t="shared" si="4031"/>
        <v>0</v>
      </c>
      <c r="AW2550" s="13">
        <f t="shared" si="4032"/>
        <v>0</v>
      </c>
      <c r="AX2550" s="13">
        <f t="shared" si="4033"/>
        <v>0</v>
      </c>
      <c r="AY2550" s="13">
        <f t="shared" si="4034"/>
        <v>0</v>
      </c>
      <c r="AZ2550" s="13">
        <f t="shared" si="4035"/>
        <v>0</v>
      </c>
      <c r="BA2550" s="13">
        <f t="shared" si="4036"/>
        <v>0</v>
      </c>
      <c r="BB2550" s="13">
        <f t="shared" si="4037"/>
        <v>0</v>
      </c>
      <c r="BC2550" s="13">
        <f t="shared" si="4038"/>
        <v>0</v>
      </c>
      <c r="BD2550" s="13">
        <f t="shared" si="4039"/>
        <v>2.36</v>
      </c>
      <c r="BE2550" s="13">
        <f t="shared" si="4040"/>
        <v>0</v>
      </c>
      <c r="BF2550" s="13">
        <f t="shared" si="4041"/>
        <v>1.18</v>
      </c>
      <c r="BG2550" s="13">
        <f t="shared" si="4042"/>
        <v>0</v>
      </c>
      <c r="BH2550" s="13">
        <f t="shared" si="4043"/>
        <v>0</v>
      </c>
      <c r="BI2550" s="13">
        <f t="shared" si="4044"/>
        <v>0</v>
      </c>
      <c r="BJ2550" s="12">
        <f t="shared" si="4046"/>
        <v>15.93</v>
      </c>
    </row>
    <row r="2551" spans="1:62" ht="15.75">
      <c r="A2551" s="14"/>
      <c r="B2551" s="14"/>
      <c r="C2551" s="12" t="s">
        <v>31</v>
      </c>
      <c r="D2551" s="12">
        <f>'Harian 2024'!D2584</f>
        <v>3</v>
      </c>
      <c r="E2551" s="12">
        <f>'Harian 2024'!E2584</f>
        <v>6</v>
      </c>
      <c r="F2551" s="12">
        <f>'Harian 2024'!F2584</f>
        <v>7</v>
      </c>
      <c r="G2551" s="12">
        <f>'Harian 2024'!G2584</f>
        <v>0</v>
      </c>
      <c r="H2551" s="12">
        <f>'Harian 2024'!H2584</f>
        <v>0</v>
      </c>
      <c r="I2551" s="12">
        <f>'Harian 2024'!I2584</f>
        <v>0</v>
      </c>
      <c r="J2551" s="12">
        <f>'Harian 2024'!J2584</f>
        <v>0</v>
      </c>
      <c r="K2551" s="12">
        <f>'Harian 2024'!K2584</f>
        <v>0</v>
      </c>
      <c r="L2551" s="12">
        <f>'Harian 2024'!L2584</f>
        <v>0</v>
      </c>
      <c r="M2551" s="12">
        <f>'Harian 2024'!M2584</f>
        <v>0</v>
      </c>
      <c r="N2551" s="12">
        <f>'Harian 2024'!N2584</f>
        <v>3</v>
      </c>
      <c r="O2551" s="12">
        <f>'Harian 2024'!O2584</f>
        <v>1</v>
      </c>
      <c r="P2551" s="12">
        <f>'Harian 2024'!P2584</f>
        <v>0</v>
      </c>
      <c r="Q2551" s="12">
        <f>'Harian 2024'!Q2584</f>
        <v>0</v>
      </c>
      <c r="R2551" s="12">
        <f>'Harian 2024'!R2584</f>
        <v>0</v>
      </c>
      <c r="S2551" s="12">
        <f>'Harian 2024'!S2584</f>
        <v>0</v>
      </c>
      <c r="T2551" s="12">
        <f>'Harian 2024'!T2584</f>
        <v>0</v>
      </c>
      <c r="U2551" s="12">
        <f t="shared" si="4045"/>
        <v>17</v>
      </c>
      <c r="W2551" s="23" t="s">
        <v>31</v>
      </c>
      <c r="X2551" s="24">
        <v>0.56999999999999995</v>
      </c>
      <c r="Y2551" s="24">
        <v>0.56999999999999995</v>
      </c>
      <c r="Z2551" s="24">
        <v>0.56999999999999995</v>
      </c>
      <c r="AA2551" s="24">
        <v>0.56999999999999995</v>
      </c>
      <c r="AB2551" s="24">
        <v>0.56999999999999995</v>
      </c>
      <c r="AC2551" s="24">
        <v>0.56999999999999995</v>
      </c>
      <c r="AD2551" s="24">
        <v>0.56999999999999995</v>
      </c>
      <c r="AE2551" s="24">
        <v>0.56999999999999995</v>
      </c>
      <c r="AF2551" s="24">
        <v>0.56999999999999995</v>
      </c>
      <c r="AG2551" s="24">
        <v>0.56999999999999995</v>
      </c>
      <c r="AH2551" s="24">
        <v>0.56999999999999995</v>
      </c>
      <c r="AI2551" s="24">
        <v>0.56999999999999995</v>
      </c>
      <c r="AJ2551" s="24">
        <v>0.56999999999999995</v>
      </c>
      <c r="AK2551" s="24">
        <v>0.56999999999999995</v>
      </c>
      <c r="AL2551" s="24">
        <v>0.56999999999999995</v>
      </c>
      <c r="AM2551" s="24">
        <v>0.56999999999999995</v>
      </c>
      <c r="AN2551" s="24">
        <v>0.56999999999999995</v>
      </c>
      <c r="AP2551" s="14"/>
      <c r="AQ2551" s="14"/>
      <c r="AR2551" s="12" t="s">
        <v>31</v>
      </c>
      <c r="AS2551" s="13">
        <f t="shared" si="4029"/>
        <v>1.71</v>
      </c>
      <c r="AT2551" s="13">
        <f t="shared" si="4029"/>
        <v>3.42</v>
      </c>
      <c r="AU2551" s="13">
        <f t="shared" si="4030"/>
        <v>3.9899999999999998</v>
      </c>
      <c r="AV2551" s="13">
        <f t="shared" si="4031"/>
        <v>0</v>
      </c>
      <c r="AW2551" s="13">
        <f t="shared" si="4032"/>
        <v>0</v>
      </c>
      <c r="AX2551" s="13">
        <f t="shared" si="4033"/>
        <v>0</v>
      </c>
      <c r="AY2551" s="13">
        <f t="shared" si="4034"/>
        <v>0</v>
      </c>
      <c r="AZ2551" s="13">
        <f t="shared" si="4035"/>
        <v>0</v>
      </c>
      <c r="BA2551" s="13">
        <f t="shared" si="4036"/>
        <v>0</v>
      </c>
      <c r="BB2551" s="13">
        <f t="shared" si="4037"/>
        <v>0</v>
      </c>
      <c r="BC2551" s="13">
        <f t="shared" si="4038"/>
        <v>1.71</v>
      </c>
      <c r="BD2551" s="13">
        <f t="shared" si="4039"/>
        <v>0.56999999999999995</v>
      </c>
      <c r="BE2551" s="13">
        <f t="shared" si="4040"/>
        <v>0</v>
      </c>
      <c r="BF2551" s="13">
        <f t="shared" si="4041"/>
        <v>0</v>
      </c>
      <c r="BG2551" s="13">
        <f t="shared" si="4042"/>
        <v>0</v>
      </c>
      <c r="BH2551" s="13">
        <f t="shared" si="4043"/>
        <v>0</v>
      </c>
      <c r="BI2551" s="13">
        <f t="shared" si="4044"/>
        <v>0</v>
      </c>
      <c r="BJ2551" s="12">
        <f t="shared" si="4046"/>
        <v>9.6900000000000013</v>
      </c>
    </row>
    <row r="2552" spans="1:62" ht="15.75">
      <c r="A2552" s="16"/>
      <c r="B2552" s="16"/>
      <c r="C2552" s="12" t="s">
        <v>32</v>
      </c>
      <c r="D2552" s="12">
        <f>'Harian 2024'!D2585</f>
        <v>0</v>
      </c>
      <c r="E2552" s="12">
        <f>'Harian 2024'!E2585</f>
        <v>0</v>
      </c>
      <c r="F2552" s="12">
        <f>'Harian 2024'!F2585</f>
        <v>0</v>
      </c>
      <c r="G2552" s="12">
        <f>'Harian 2024'!G2585</f>
        <v>4</v>
      </c>
      <c r="H2552" s="12">
        <f>'Harian 2024'!H2585</f>
        <v>12</v>
      </c>
      <c r="I2552" s="12">
        <f>'Harian 2024'!I2585</f>
        <v>7</v>
      </c>
      <c r="J2552" s="12">
        <f>'Harian 2024'!J2585</f>
        <v>9</v>
      </c>
      <c r="K2552" s="12">
        <f>'Harian 2024'!K2585</f>
        <v>7</v>
      </c>
      <c r="L2552" s="12">
        <f>'Harian 2024'!L2585</f>
        <v>6</v>
      </c>
      <c r="M2552" s="12">
        <f>'Harian 2024'!M2585</f>
        <v>0</v>
      </c>
      <c r="N2552" s="12">
        <f>'Harian 2024'!N2585</f>
        <v>16</v>
      </c>
      <c r="O2552" s="12">
        <f>'Harian 2024'!O2585</f>
        <v>5</v>
      </c>
      <c r="P2552" s="12">
        <f>'Harian 2024'!P2585</f>
        <v>0</v>
      </c>
      <c r="Q2552" s="12">
        <f>'Harian 2024'!Q2585</f>
        <v>0</v>
      </c>
      <c r="R2552" s="12">
        <f>'Harian 2024'!R2585</f>
        <v>0</v>
      </c>
      <c r="S2552" s="12">
        <f>'Harian 2024'!S2585</f>
        <v>0</v>
      </c>
      <c r="T2552" s="12">
        <f>'Harian 2024'!T2585</f>
        <v>0</v>
      </c>
      <c r="U2552" s="12">
        <f t="shared" si="4045"/>
        <v>66</v>
      </c>
      <c r="W2552" s="23" t="s">
        <v>32</v>
      </c>
      <c r="X2552" s="24">
        <v>0.4</v>
      </c>
      <c r="Y2552" s="24">
        <v>0.4</v>
      </c>
      <c r="Z2552" s="24">
        <v>0.4</v>
      </c>
      <c r="AA2552" s="24">
        <v>0.4</v>
      </c>
      <c r="AB2552" s="24">
        <v>0.4</v>
      </c>
      <c r="AC2552" s="24">
        <v>0.4</v>
      </c>
      <c r="AD2552" s="24">
        <v>0.4</v>
      </c>
      <c r="AE2552" s="24">
        <v>0.4</v>
      </c>
      <c r="AF2552" s="24">
        <v>0.4</v>
      </c>
      <c r="AG2552" s="24">
        <v>0.4</v>
      </c>
      <c r="AH2552" s="24">
        <v>0.4</v>
      </c>
      <c r="AI2552" s="24">
        <v>0.4</v>
      </c>
      <c r="AJ2552" s="24">
        <v>0.4</v>
      </c>
      <c r="AK2552" s="24">
        <v>0.4</v>
      </c>
      <c r="AL2552" s="24">
        <v>0.4</v>
      </c>
      <c r="AM2552" s="24">
        <v>0.4</v>
      </c>
      <c r="AN2552" s="24">
        <v>0.4</v>
      </c>
      <c r="AP2552" s="16"/>
      <c r="AQ2552" s="16"/>
      <c r="AR2552" s="12" t="s">
        <v>32</v>
      </c>
      <c r="AS2552" s="13">
        <f t="shared" si="4029"/>
        <v>0</v>
      </c>
      <c r="AT2552" s="13">
        <f t="shared" si="4029"/>
        <v>0</v>
      </c>
      <c r="AU2552" s="13">
        <f t="shared" si="4030"/>
        <v>0</v>
      </c>
      <c r="AV2552" s="13">
        <f t="shared" si="4031"/>
        <v>1.6</v>
      </c>
      <c r="AW2552" s="13">
        <f t="shared" si="4032"/>
        <v>4.8000000000000007</v>
      </c>
      <c r="AX2552" s="13">
        <f t="shared" si="4033"/>
        <v>2.8000000000000003</v>
      </c>
      <c r="AY2552" s="13">
        <f t="shared" si="4034"/>
        <v>3.6</v>
      </c>
      <c r="AZ2552" s="13">
        <f t="shared" si="4035"/>
        <v>2.8000000000000003</v>
      </c>
      <c r="BA2552" s="13">
        <f t="shared" si="4036"/>
        <v>2.4000000000000004</v>
      </c>
      <c r="BB2552" s="13">
        <f t="shared" si="4037"/>
        <v>0</v>
      </c>
      <c r="BC2552" s="13">
        <f t="shared" si="4038"/>
        <v>6.4</v>
      </c>
      <c r="BD2552" s="13">
        <f t="shared" si="4039"/>
        <v>2</v>
      </c>
      <c r="BE2552" s="13">
        <f t="shared" si="4040"/>
        <v>0</v>
      </c>
      <c r="BF2552" s="13">
        <f t="shared" si="4041"/>
        <v>0</v>
      </c>
      <c r="BG2552" s="13">
        <f t="shared" si="4042"/>
        <v>0</v>
      </c>
      <c r="BH2552" s="13">
        <f t="shared" si="4043"/>
        <v>0</v>
      </c>
      <c r="BI2552" s="13">
        <f t="shared" si="4044"/>
        <v>0</v>
      </c>
      <c r="BJ2552" s="12">
        <f t="shared" si="4046"/>
        <v>26.4</v>
      </c>
    </row>
    <row r="2553" spans="1:62">
      <c r="A2553" s="17"/>
      <c r="B2553" s="18"/>
      <c r="C2553" s="19" t="s">
        <v>33</v>
      </c>
      <c r="D2553" s="19">
        <f>SUM(D2544:D2552)</f>
        <v>31</v>
      </c>
      <c r="E2553" s="19">
        <f>SUM(E2544:E2552)</f>
        <v>46</v>
      </c>
      <c r="F2553" s="19">
        <f t="shared" ref="F2553:U2553" si="4047">SUM(F2544:F2552)</f>
        <v>41</v>
      </c>
      <c r="G2553" s="19">
        <f t="shared" si="4047"/>
        <v>141</v>
      </c>
      <c r="H2553" s="19">
        <f t="shared" si="4047"/>
        <v>159</v>
      </c>
      <c r="I2553" s="19">
        <f t="shared" si="4047"/>
        <v>160</v>
      </c>
      <c r="J2553" s="19">
        <f t="shared" si="4047"/>
        <v>145</v>
      </c>
      <c r="K2553" s="19">
        <f t="shared" si="4047"/>
        <v>169</v>
      </c>
      <c r="L2553" s="19">
        <f t="shared" si="4047"/>
        <v>44</v>
      </c>
      <c r="M2553" s="19">
        <f t="shared" si="4047"/>
        <v>8</v>
      </c>
      <c r="N2553" s="19">
        <f t="shared" si="4047"/>
        <v>40</v>
      </c>
      <c r="O2553" s="19">
        <f t="shared" si="4047"/>
        <v>49</v>
      </c>
      <c r="P2553" s="19">
        <f t="shared" si="4047"/>
        <v>26</v>
      </c>
      <c r="Q2553" s="19">
        <f t="shared" si="4047"/>
        <v>56</v>
      </c>
      <c r="R2553" s="19">
        <f t="shared" si="4047"/>
        <v>0</v>
      </c>
      <c r="S2553" s="19">
        <f t="shared" si="4047"/>
        <v>0</v>
      </c>
      <c r="T2553" s="19">
        <f t="shared" si="4047"/>
        <v>0</v>
      </c>
      <c r="U2553" s="19">
        <f t="shared" si="4047"/>
        <v>1084</v>
      </c>
      <c r="AP2553" s="35"/>
      <c r="AQ2553" s="36"/>
      <c r="AR2553" s="37" t="s">
        <v>33</v>
      </c>
      <c r="AS2553" s="37">
        <f>SUM(AS2544:AS2552)</f>
        <v>13.565000000000001</v>
      </c>
      <c r="AT2553" s="37">
        <f t="shared" ref="AT2553:BJ2553" si="4048">SUM(AT2544:AT2552)</f>
        <v>19.86</v>
      </c>
      <c r="AU2553" s="37">
        <f t="shared" si="4048"/>
        <v>16.814999999999998</v>
      </c>
      <c r="AV2553" s="37">
        <f t="shared" si="4048"/>
        <v>43.97</v>
      </c>
      <c r="AW2553" s="37">
        <f t="shared" si="4048"/>
        <v>49.555000000000007</v>
      </c>
      <c r="AX2553" s="37">
        <f t="shared" si="4048"/>
        <v>50.795000000000002</v>
      </c>
      <c r="AY2553" s="37">
        <f t="shared" si="4048"/>
        <v>46.465000000000003</v>
      </c>
      <c r="AZ2553" s="37">
        <f t="shared" si="4048"/>
        <v>50.274999999999999</v>
      </c>
      <c r="BA2553" s="37">
        <f t="shared" si="4048"/>
        <v>14.185</v>
      </c>
      <c r="BB2553" s="37">
        <f t="shared" si="4048"/>
        <v>2.96</v>
      </c>
      <c r="BC2553" s="37">
        <f t="shared" si="4048"/>
        <v>16.53</v>
      </c>
      <c r="BD2553" s="37">
        <f t="shared" si="4048"/>
        <v>16.765000000000001</v>
      </c>
      <c r="BE2553" s="37">
        <f t="shared" si="4048"/>
        <v>7.5549999999999997</v>
      </c>
      <c r="BF2553" s="37">
        <f t="shared" si="4048"/>
        <v>19.840000000000003</v>
      </c>
      <c r="BG2553" s="37">
        <f t="shared" si="4048"/>
        <v>0</v>
      </c>
      <c r="BH2553" s="37">
        <f t="shared" si="4048"/>
        <v>0</v>
      </c>
      <c r="BI2553" s="37">
        <f t="shared" si="4048"/>
        <v>0</v>
      </c>
      <c r="BJ2553" s="37">
        <f t="shared" si="4048"/>
        <v>355.57</v>
      </c>
    </row>
    <row r="2556" spans="1:62" ht="106.5">
      <c r="A2556" s="8" t="s">
        <v>2</v>
      </c>
      <c r="B2556" s="8" t="s">
        <v>3</v>
      </c>
      <c r="C2556" s="8" t="s">
        <v>4</v>
      </c>
      <c r="D2556" s="9" t="str">
        <f>D5</f>
        <v>ANGGREK</v>
      </c>
      <c r="E2556" s="9" t="str">
        <f t="shared" ref="E2556:U2556" si="4049">E5</f>
        <v>BOUGENVIL</v>
      </c>
      <c r="F2556" s="9" t="str">
        <f t="shared" si="4049"/>
        <v>CAMELIA</v>
      </c>
      <c r="G2556" s="9" t="str">
        <f t="shared" si="4049"/>
        <v>DEWANDARU</v>
      </c>
      <c r="H2556" s="9" t="str">
        <f t="shared" si="4049"/>
        <v>EDELWEIS</v>
      </c>
      <c r="I2556" s="9" t="str">
        <f t="shared" si="4049"/>
        <v>FLAMBOYAN</v>
      </c>
      <c r="J2556" s="9" t="str">
        <f t="shared" si="4049"/>
        <v>GERANIUM</v>
      </c>
      <c r="K2556" s="9" t="str">
        <f t="shared" si="4049"/>
        <v>HELIKONIA</v>
      </c>
      <c r="L2556" s="9" t="str">
        <f t="shared" si="4049"/>
        <v>IVY</v>
      </c>
      <c r="M2556" s="9" t="str">
        <f t="shared" si="4049"/>
        <v>KANA</v>
      </c>
      <c r="N2556" s="9" t="str">
        <f t="shared" si="4049"/>
        <v>IGD</v>
      </c>
      <c r="O2556" s="9" t="str">
        <f t="shared" si="4049"/>
        <v>HCU</v>
      </c>
      <c r="P2556" s="9" t="str">
        <f t="shared" si="4049"/>
        <v>PENUNJANG</v>
      </c>
      <c r="Q2556" s="9" t="str">
        <f t="shared" si="4049"/>
        <v>PELAYANAN</v>
      </c>
      <c r="R2556" s="9" t="str">
        <f t="shared" si="4049"/>
        <v>ADMIN</v>
      </c>
      <c r="S2556" s="9" t="str">
        <f t="shared" si="4049"/>
        <v>ASRAMA</v>
      </c>
      <c r="T2556" s="9" t="str">
        <f t="shared" si="4049"/>
        <v>MASJID</v>
      </c>
      <c r="U2556" s="9" t="str">
        <f t="shared" si="4049"/>
        <v>JUMLAH</v>
      </c>
      <c r="W2556" s="21"/>
      <c r="X2556" s="22" t="str">
        <f>X5</f>
        <v>ANGGREK</v>
      </c>
      <c r="Y2556" s="22" t="str">
        <f>Y5</f>
        <v>BOUGENVIL</v>
      </c>
      <c r="Z2556" s="22" t="str">
        <f t="shared" ref="Z2556:AN2556" si="4050">Z5</f>
        <v>CAMELIA</v>
      </c>
      <c r="AA2556" s="22" t="str">
        <f t="shared" si="4050"/>
        <v>DEWANDARU</v>
      </c>
      <c r="AB2556" s="22" t="str">
        <f t="shared" si="4050"/>
        <v>EDELWEIS</v>
      </c>
      <c r="AC2556" s="22" t="str">
        <f t="shared" si="4050"/>
        <v>FLAMBOYAN</v>
      </c>
      <c r="AD2556" s="22" t="str">
        <f t="shared" si="4050"/>
        <v>GERANIUM</v>
      </c>
      <c r="AE2556" s="22" t="str">
        <f t="shared" si="4050"/>
        <v>HELIKONIA</v>
      </c>
      <c r="AF2556" s="22" t="str">
        <f t="shared" si="4050"/>
        <v>IVY</v>
      </c>
      <c r="AG2556" s="22" t="str">
        <f t="shared" si="4050"/>
        <v>KANA</v>
      </c>
      <c r="AH2556" s="22" t="str">
        <f t="shared" si="4050"/>
        <v>IGD</v>
      </c>
      <c r="AI2556" s="22" t="str">
        <f t="shared" si="4050"/>
        <v>HCU</v>
      </c>
      <c r="AJ2556" s="22" t="str">
        <f t="shared" si="4050"/>
        <v>PENUNJANG</v>
      </c>
      <c r="AK2556" s="22" t="str">
        <f t="shared" si="4050"/>
        <v>PELAYANAN</v>
      </c>
      <c r="AL2556" s="22" t="str">
        <f t="shared" si="4050"/>
        <v>ADMIN</v>
      </c>
      <c r="AM2556" s="22" t="str">
        <f t="shared" si="4050"/>
        <v>ASRAMA</v>
      </c>
      <c r="AN2556" s="22" t="str">
        <f t="shared" si="4050"/>
        <v>MASJID</v>
      </c>
      <c r="AP2556" s="33" t="s">
        <v>2</v>
      </c>
      <c r="AQ2556" s="33" t="s">
        <v>3</v>
      </c>
      <c r="AR2556" s="33" t="s">
        <v>4</v>
      </c>
      <c r="AS2556" s="34" t="str">
        <f>AS5</f>
        <v>ANGGREK</v>
      </c>
      <c r="AT2556" s="34" t="str">
        <f>AT5</f>
        <v>BOUGENVIL</v>
      </c>
      <c r="AU2556" s="34" t="str">
        <f t="shared" ref="AU2556:BJ2556" si="4051">AU5</f>
        <v>CAMELIA II</v>
      </c>
      <c r="AV2556" s="34" t="str">
        <f t="shared" si="4051"/>
        <v>DEWANDARU</v>
      </c>
      <c r="AW2556" s="34" t="str">
        <f t="shared" si="4051"/>
        <v>EDELWEIS</v>
      </c>
      <c r="AX2556" s="34" t="str">
        <f t="shared" si="4051"/>
        <v>FLAMBOYAN</v>
      </c>
      <c r="AY2556" s="34" t="str">
        <f t="shared" si="4051"/>
        <v>GERANIUM</v>
      </c>
      <c r="AZ2556" s="34" t="str">
        <f t="shared" si="4051"/>
        <v>HELIKONIA</v>
      </c>
      <c r="BA2556" s="34" t="str">
        <f t="shared" si="4051"/>
        <v>IVY</v>
      </c>
      <c r="BB2556" s="34" t="str">
        <f t="shared" si="4051"/>
        <v>KANA</v>
      </c>
      <c r="BC2556" s="34" t="str">
        <f t="shared" si="4051"/>
        <v>IGD</v>
      </c>
      <c r="BD2556" s="34" t="str">
        <f t="shared" si="4051"/>
        <v>HCU</v>
      </c>
      <c r="BE2556" s="34" t="str">
        <f t="shared" si="4051"/>
        <v>PENUNJANG</v>
      </c>
      <c r="BF2556" s="34" t="str">
        <f t="shared" si="4051"/>
        <v>PELAYANAN</v>
      </c>
      <c r="BG2556" s="34" t="str">
        <f t="shared" si="4051"/>
        <v>ADMIN</v>
      </c>
      <c r="BH2556" s="34" t="str">
        <f t="shared" si="4051"/>
        <v>ASRAMA</v>
      </c>
      <c r="BI2556" s="34" t="str">
        <f t="shared" si="4051"/>
        <v>MASJID</v>
      </c>
      <c r="BJ2556" s="34" t="str">
        <f t="shared" si="4051"/>
        <v>JUMLAH</v>
      </c>
    </row>
    <row r="2557" spans="1:62" ht="15.75">
      <c r="A2557" s="10">
        <f>A2544+1</f>
        <v>14</v>
      </c>
      <c r="B2557" s="11" t="s">
        <v>41</v>
      </c>
      <c r="C2557" s="12" t="s">
        <v>24</v>
      </c>
      <c r="D2557" s="12">
        <f>'Harian 2024'!D2590</f>
        <v>0</v>
      </c>
      <c r="E2557" s="12">
        <f>'Harian 2024'!E2590</f>
        <v>0</v>
      </c>
      <c r="F2557" s="12">
        <f>'Harian 2024'!F2590</f>
        <v>0</v>
      </c>
      <c r="G2557" s="12">
        <f>'Harian 2024'!G2590</f>
        <v>24</v>
      </c>
      <c r="H2557" s="12">
        <f>'Harian 2024'!H2590</f>
        <v>26</v>
      </c>
      <c r="I2557" s="12">
        <f>'Harian 2024'!I2590</f>
        <v>24</v>
      </c>
      <c r="J2557" s="12">
        <f>'Harian 2024'!J2590</f>
        <v>20</v>
      </c>
      <c r="K2557" s="12">
        <f>'Harian 2024'!K2590</f>
        <v>30</v>
      </c>
      <c r="L2557" s="12">
        <f>'Harian 2024'!L2590</f>
        <v>9</v>
      </c>
      <c r="M2557" s="12">
        <f>'Harian 2024'!M2590</f>
        <v>0</v>
      </c>
      <c r="N2557" s="12">
        <f>'Harian 2024'!N2590</f>
        <v>0</v>
      </c>
      <c r="O2557" s="12">
        <f>'Harian 2024'!O2590</f>
        <v>15</v>
      </c>
      <c r="P2557" s="12">
        <f>'Harian 2024'!P2590</f>
        <v>12</v>
      </c>
      <c r="Q2557" s="12">
        <f>'Harian 2024'!Q2590</f>
        <v>17</v>
      </c>
      <c r="R2557" s="12">
        <f>'Harian 2024'!R2590</f>
        <v>0</v>
      </c>
      <c r="S2557" s="12">
        <f>'Harian 2024'!S2590</f>
        <v>0</v>
      </c>
      <c r="T2557" s="12">
        <f>'Harian 2024'!T2590</f>
        <v>0</v>
      </c>
      <c r="U2557" s="12">
        <f>SUM(E2557:T2557)</f>
        <v>177</v>
      </c>
      <c r="W2557" s="23" t="s">
        <v>24</v>
      </c>
      <c r="X2557" s="24">
        <v>0.26500000000000001</v>
      </c>
      <c r="Y2557" s="24">
        <v>0.26500000000000001</v>
      </c>
      <c r="Z2557" s="24">
        <v>0.26500000000000001</v>
      </c>
      <c r="AA2557" s="24">
        <v>0.26500000000000001</v>
      </c>
      <c r="AB2557" s="24">
        <v>0.26500000000000001</v>
      </c>
      <c r="AC2557" s="24">
        <v>0.26500000000000001</v>
      </c>
      <c r="AD2557" s="24">
        <v>0.26500000000000001</v>
      </c>
      <c r="AE2557" s="24">
        <v>0.26500000000000001</v>
      </c>
      <c r="AF2557" s="24">
        <v>0.26500000000000001</v>
      </c>
      <c r="AG2557" s="24">
        <v>0.26500000000000001</v>
      </c>
      <c r="AH2557" s="24">
        <v>0.26500000000000001</v>
      </c>
      <c r="AI2557" s="24">
        <v>0.26500000000000001</v>
      </c>
      <c r="AJ2557" s="24">
        <v>0.26500000000000001</v>
      </c>
      <c r="AK2557" s="24">
        <v>0.26500000000000001</v>
      </c>
      <c r="AL2557" s="24">
        <v>0.26500000000000001</v>
      </c>
      <c r="AM2557" s="24">
        <v>0.26500000000000001</v>
      </c>
      <c r="AN2557" s="24">
        <v>0.26500000000000001</v>
      </c>
      <c r="AP2557" s="10">
        <f>AP2544+1</f>
        <v>14</v>
      </c>
      <c r="AQ2557" s="11" t="s">
        <v>39</v>
      </c>
      <c r="AR2557" s="12" t="s">
        <v>24</v>
      </c>
      <c r="AS2557" s="13">
        <f t="shared" ref="AS2557:AT2565" si="4052">D2557*X2557</f>
        <v>0</v>
      </c>
      <c r="AT2557" s="13">
        <f t="shared" si="4052"/>
        <v>0</v>
      </c>
      <c r="AU2557" s="13">
        <f t="shared" ref="AU2557:AU2565" si="4053">F2557*Z2557</f>
        <v>0</v>
      </c>
      <c r="AV2557" s="13">
        <f t="shared" ref="AV2557:AV2565" si="4054">G2557*AA2557</f>
        <v>6.36</v>
      </c>
      <c r="AW2557" s="13">
        <f t="shared" ref="AW2557:AW2565" si="4055">H2557*AB2557</f>
        <v>6.8900000000000006</v>
      </c>
      <c r="AX2557" s="13">
        <f t="shared" ref="AX2557:AX2565" si="4056">I2557*AC2557</f>
        <v>6.36</v>
      </c>
      <c r="AY2557" s="13">
        <f t="shared" ref="AY2557:AY2565" si="4057">J2557*AD2557</f>
        <v>5.3000000000000007</v>
      </c>
      <c r="AZ2557" s="13">
        <f t="shared" ref="AZ2557:AZ2565" si="4058">K2557*AE2557</f>
        <v>7.95</v>
      </c>
      <c r="BA2557" s="13">
        <f t="shared" ref="BA2557:BA2565" si="4059">L2557*AF2557</f>
        <v>2.3850000000000002</v>
      </c>
      <c r="BB2557" s="13">
        <f t="shared" ref="BB2557:BB2565" si="4060">M2557*AG2557</f>
        <v>0</v>
      </c>
      <c r="BC2557" s="13">
        <f t="shared" ref="BC2557:BC2565" si="4061">N2557*AH2557</f>
        <v>0</v>
      </c>
      <c r="BD2557" s="13">
        <f t="shared" ref="BD2557:BD2565" si="4062">O2557*AI2557</f>
        <v>3.9750000000000001</v>
      </c>
      <c r="BE2557" s="13">
        <f t="shared" ref="BE2557:BE2565" si="4063">P2557*AJ2557</f>
        <v>3.18</v>
      </c>
      <c r="BF2557" s="13">
        <f t="shared" ref="BF2557:BF2565" si="4064">Q2557*AK2557</f>
        <v>4.5049999999999999</v>
      </c>
      <c r="BG2557" s="13">
        <f t="shared" ref="BG2557:BG2565" si="4065">R2557*AL2557</f>
        <v>0</v>
      </c>
      <c r="BH2557" s="13">
        <f t="shared" ref="BH2557:BH2565" si="4066">S2557*AM2557</f>
        <v>0</v>
      </c>
      <c r="BI2557" s="13">
        <f t="shared" ref="BI2557:BI2565" si="4067">T2557*AN2557</f>
        <v>0</v>
      </c>
      <c r="BJ2557" s="12">
        <f>SUM(AT2557:BI2557)</f>
        <v>46.905000000000001</v>
      </c>
    </row>
    <row r="2558" spans="1:62" ht="15.75">
      <c r="A2558" s="14"/>
      <c r="B2558" s="15">
        <f>B2545+1</f>
        <v>44756</v>
      </c>
      <c r="C2558" s="12" t="s">
        <v>25</v>
      </c>
      <c r="D2558" s="12">
        <f>'Harian 2024'!D2591</f>
        <v>0</v>
      </c>
      <c r="E2558" s="12">
        <f>'Harian 2024'!E2591</f>
        <v>0</v>
      </c>
      <c r="F2558" s="12">
        <f>'Harian 2024'!F2591</f>
        <v>0</v>
      </c>
      <c r="G2558" s="12">
        <f>'Harian 2024'!G2591</f>
        <v>24</v>
      </c>
      <c r="H2558" s="12">
        <f>'Harian 2024'!H2591</f>
        <v>29</v>
      </c>
      <c r="I2558" s="12">
        <f>'Harian 2024'!I2591</f>
        <v>26</v>
      </c>
      <c r="J2558" s="12">
        <f>'Harian 2024'!J2591</f>
        <v>24</v>
      </c>
      <c r="K2558" s="12">
        <f>'Harian 2024'!K2591</f>
        <v>30</v>
      </c>
      <c r="L2558" s="12">
        <f>'Harian 2024'!L2591</f>
        <v>8</v>
      </c>
      <c r="M2558" s="12">
        <f>'Harian 2024'!M2591</f>
        <v>0</v>
      </c>
      <c r="N2558" s="12">
        <f>'Harian 2024'!N2591</f>
        <v>0</v>
      </c>
      <c r="O2558" s="12">
        <f>'Harian 2024'!O2591</f>
        <v>3</v>
      </c>
      <c r="P2558" s="12">
        <f>'Harian 2024'!P2591</f>
        <v>4</v>
      </c>
      <c r="Q2558" s="12">
        <f>'Harian 2024'!Q2591</f>
        <v>5</v>
      </c>
      <c r="R2558" s="12">
        <f>'Harian 2024'!R2591</f>
        <v>0</v>
      </c>
      <c r="S2558" s="12">
        <f>'Harian 2024'!S2591</f>
        <v>0</v>
      </c>
      <c r="T2558" s="12">
        <f>'Harian 2024'!T2591</f>
        <v>0</v>
      </c>
      <c r="U2558" s="12">
        <f t="shared" ref="U2558:U2565" si="4068">SUM(E2558:T2558)</f>
        <v>153</v>
      </c>
      <c r="W2558" s="23" t="s">
        <v>25</v>
      </c>
      <c r="X2558" s="24">
        <v>0.22500000000000001</v>
      </c>
      <c r="Y2558" s="24">
        <v>0.22500000000000001</v>
      </c>
      <c r="Z2558" s="24">
        <v>0.22500000000000001</v>
      </c>
      <c r="AA2558" s="24">
        <v>0.22500000000000001</v>
      </c>
      <c r="AB2558" s="24">
        <v>0.22500000000000001</v>
      </c>
      <c r="AC2558" s="24">
        <v>0.22500000000000001</v>
      </c>
      <c r="AD2558" s="24">
        <v>0.22500000000000001</v>
      </c>
      <c r="AE2558" s="24">
        <v>0.22500000000000001</v>
      </c>
      <c r="AF2558" s="24">
        <v>0.22500000000000001</v>
      </c>
      <c r="AG2558" s="24">
        <v>0.22500000000000001</v>
      </c>
      <c r="AH2558" s="24">
        <v>0.22500000000000001</v>
      </c>
      <c r="AI2558" s="24">
        <v>0.22500000000000001</v>
      </c>
      <c r="AJ2558" s="24">
        <v>0.22500000000000001</v>
      </c>
      <c r="AK2558" s="24">
        <v>0.22500000000000001</v>
      </c>
      <c r="AL2558" s="24">
        <v>0.22500000000000001</v>
      </c>
      <c r="AM2558" s="24">
        <v>0.22500000000000001</v>
      </c>
      <c r="AN2558" s="24">
        <v>0.22500000000000001</v>
      </c>
      <c r="AP2558" s="14"/>
      <c r="AQ2558" s="15">
        <f>AQ2545+1</f>
        <v>44391</v>
      </c>
      <c r="AR2558" s="12" t="s">
        <v>25</v>
      </c>
      <c r="AS2558" s="13">
        <f t="shared" si="4052"/>
        <v>0</v>
      </c>
      <c r="AT2558" s="13">
        <f t="shared" si="4052"/>
        <v>0</v>
      </c>
      <c r="AU2558" s="13">
        <f t="shared" si="4053"/>
        <v>0</v>
      </c>
      <c r="AV2558" s="13">
        <f t="shared" si="4054"/>
        <v>5.4</v>
      </c>
      <c r="AW2558" s="13">
        <f t="shared" si="4055"/>
        <v>6.5250000000000004</v>
      </c>
      <c r="AX2558" s="13">
        <f t="shared" si="4056"/>
        <v>5.8500000000000005</v>
      </c>
      <c r="AY2558" s="13">
        <f t="shared" si="4057"/>
        <v>5.4</v>
      </c>
      <c r="AZ2558" s="13">
        <f t="shared" si="4058"/>
        <v>6.75</v>
      </c>
      <c r="BA2558" s="13">
        <f t="shared" si="4059"/>
        <v>1.8</v>
      </c>
      <c r="BB2558" s="13">
        <f t="shared" si="4060"/>
        <v>0</v>
      </c>
      <c r="BC2558" s="13">
        <f t="shared" si="4061"/>
        <v>0</v>
      </c>
      <c r="BD2558" s="13">
        <f t="shared" si="4062"/>
        <v>0.67500000000000004</v>
      </c>
      <c r="BE2558" s="13">
        <f t="shared" si="4063"/>
        <v>0.9</v>
      </c>
      <c r="BF2558" s="13">
        <f t="shared" si="4064"/>
        <v>1.125</v>
      </c>
      <c r="BG2558" s="13">
        <f t="shared" si="4065"/>
        <v>0</v>
      </c>
      <c r="BH2558" s="13">
        <f t="shared" si="4066"/>
        <v>0</v>
      </c>
      <c r="BI2558" s="13">
        <f t="shared" si="4067"/>
        <v>0</v>
      </c>
      <c r="BJ2558" s="12">
        <f t="shared" ref="BJ2558:BJ2565" si="4069">SUM(AT2558:BI2558)</f>
        <v>34.425000000000004</v>
      </c>
    </row>
    <row r="2559" spans="1:62" ht="15.75">
      <c r="A2559" s="14"/>
      <c r="B2559" s="14"/>
      <c r="C2559" s="12" t="s">
        <v>26</v>
      </c>
      <c r="D2559" s="12">
        <f>'Harian 2024'!D2592</f>
        <v>0</v>
      </c>
      <c r="E2559" s="12">
        <f>'Harian 2024'!E2592</f>
        <v>0</v>
      </c>
      <c r="F2559" s="12">
        <f>'Harian 2024'!F2592</f>
        <v>0</v>
      </c>
      <c r="G2559" s="12">
        <f>'Harian 2024'!G2592</f>
        <v>15</v>
      </c>
      <c r="H2559" s="12">
        <f>'Harian 2024'!H2592</f>
        <v>16</v>
      </c>
      <c r="I2559" s="12">
        <f>'Harian 2024'!I2592</f>
        <v>17</v>
      </c>
      <c r="J2559" s="12">
        <f>'Harian 2024'!J2592</f>
        <v>10</v>
      </c>
      <c r="K2559" s="12">
        <f>'Harian 2024'!K2592</f>
        <v>19</v>
      </c>
      <c r="L2559" s="12">
        <f>'Harian 2024'!L2592</f>
        <v>5</v>
      </c>
      <c r="M2559" s="12">
        <f>'Harian 2024'!M2592</f>
        <v>0</v>
      </c>
      <c r="N2559" s="12">
        <f>'Harian 2024'!N2592</f>
        <v>0</v>
      </c>
      <c r="O2559" s="12">
        <f>'Harian 2024'!O2592</f>
        <v>5</v>
      </c>
      <c r="P2559" s="12">
        <f>'Harian 2024'!P2592</f>
        <v>0</v>
      </c>
      <c r="Q2559" s="12">
        <f>'Harian 2024'!Q2592</f>
        <v>11</v>
      </c>
      <c r="R2559" s="12">
        <f>'Harian 2024'!R2592</f>
        <v>0</v>
      </c>
      <c r="S2559" s="12">
        <f>'Harian 2024'!S2592</f>
        <v>0</v>
      </c>
      <c r="T2559" s="12">
        <f>'Harian 2024'!T2592</f>
        <v>0</v>
      </c>
      <c r="U2559" s="12">
        <f t="shared" si="4068"/>
        <v>98</v>
      </c>
      <c r="W2559" s="23" t="s">
        <v>26</v>
      </c>
      <c r="X2559" s="24">
        <v>0.35</v>
      </c>
      <c r="Y2559" s="24">
        <v>0.35</v>
      </c>
      <c r="Z2559" s="24">
        <v>0.35</v>
      </c>
      <c r="AA2559" s="24">
        <v>0.35</v>
      </c>
      <c r="AB2559" s="24">
        <v>0.35</v>
      </c>
      <c r="AC2559" s="24">
        <v>0.35</v>
      </c>
      <c r="AD2559" s="24">
        <v>0.35</v>
      </c>
      <c r="AE2559" s="24">
        <v>0.35</v>
      </c>
      <c r="AF2559" s="24">
        <v>0.35</v>
      </c>
      <c r="AG2559" s="24">
        <v>0.35</v>
      </c>
      <c r="AH2559" s="24">
        <v>0.35</v>
      </c>
      <c r="AI2559" s="24">
        <v>0.35</v>
      </c>
      <c r="AJ2559" s="24">
        <v>0.35</v>
      </c>
      <c r="AK2559" s="24">
        <v>0.35</v>
      </c>
      <c r="AL2559" s="24">
        <v>0.35</v>
      </c>
      <c r="AM2559" s="24">
        <v>0.35</v>
      </c>
      <c r="AN2559" s="24">
        <v>0.35</v>
      </c>
      <c r="AP2559" s="14"/>
      <c r="AQ2559" s="14"/>
      <c r="AR2559" s="12" t="s">
        <v>26</v>
      </c>
      <c r="AS2559" s="13">
        <f t="shared" si="4052"/>
        <v>0</v>
      </c>
      <c r="AT2559" s="13">
        <f t="shared" si="4052"/>
        <v>0</v>
      </c>
      <c r="AU2559" s="13">
        <f t="shared" si="4053"/>
        <v>0</v>
      </c>
      <c r="AV2559" s="13">
        <f t="shared" si="4054"/>
        <v>5.25</v>
      </c>
      <c r="AW2559" s="13">
        <f t="shared" si="4055"/>
        <v>5.6</v>
      </c>
      <c r="AX2559" s="13">
        <f t="shared" si="4056"/>
        <v>5.9499999999999993</v>
      </c>
      <c r="AY2559" s="13">
        <f t="shared" si="4057"/>
        <v>3.5</v>
      </c>
      <c r="AZ2559" s="13">
        <f t="shared" si="4058"/>
        <v>6.6499999999999995</v>
      </c>
      <c r="BA2559" s="13">
        <f t="shared" si="4059"/>
        <v>1.75</v>
      </c>
      <c r="BB2559" s="13">
        <f t="shared" si="4060"/>
        <v>0</v>
      </c>
      <c r="BC2559" s="13">
        <f t="shared" si="4061"/>
        <v>0</v>
      </c>
      <c r="BD2559" s="13">
        <f t="shared" si="4062"/>
        <v>1.75</v>
      </c>
      <c r="BE2559" s="13">
        <f t="shared" si="4063"/>
        <v>0</v>
      </c>
      <c r="BF2559" s="13">
        <f t="shared" si="4064"/>
        <v>3.8499999999999996</v>
      </c>
      <c r="BG2559" s="13">
        <f t="shared" si="4065"/>
        <v>0</v>
      </c>
      <c r="BH2559" s="13">
        <f t="shared" si="4066"/>
        <v>0</v>
      </c>
      <c r="BI2559" s="13">
        <f t="shared" si="4067"/>
        <v>0</v>
      </c>
      <c r="BJ2559" s="12">
        <f t="shared" si="4069"/>
        <v>34.299999999999997</v>
      </c>
    </row>
    <row r="2560" spans="1:62" ht="15.75">
      <c r="A2560" s="14"/>
      <c r="B2560" s="14"/>
      <c r="C2560" s="12" t="s">
        <v>27</v>
      </c>
      <c r="D2560" s="12">
        <f>'Harian 2024'!D2593</f>
        <v>10</v>
      </c>
      <c r="E2560" s="12">
        <f>'Harian 2024'!E2593</f>
        <v>7</v>
      </c>
      <c r="F2560" s="12">
        <f>'Harian 2024'!F2593</f>
        <v>6</v>
      </c>
      <c r="G2560" s="12">
        <f>'Harian 2024'!G2593</f>
        <v>24</v>
      </c>
      <c r="H2560" s="12">
        <f>'Harian 2024'!H2593</f>
        <v>21</v>
      </c>
      <c r="I2560" s="12">
        <f>'Harian 2024'!I2593</f>
        <v>28</v>
      </c>
      <c r="J2560" s="12">
        <f>'Harian 2024'!J2593</f>
        <v>28</v>
      </c>
      <c r="K2560" s="12">
        <f>'Harian 2024'!K2593</f>
        <v>24</v>
      </c>
      <c r="L2560" s="12">
        <f>'Harian 2024'!L2593</f>
        <v>7</v>
      </c>
      <c r="M2560" s="12">
        <f>'Harian 2024'!M2593</f>
        <v>3</v>
      </c>
      <c r="N2560" s="12">
        <f>'Harian 2024'!N2593</f>
        <v>6</v>
      </c>
      <c r="O2560" s="12">
        <f>'Harian 2024'!O2593</f>
        <v>7</v>
      </c>
      <c r="P2560" s="12">
        <f>'Harian 2024'!P2593</f>
        <v>4</v>
      </c>
      <c r="Q2560" s="12">
        <f>'Harian 2024'!Q2593</f>
        <v>7</v>
      </c>
      <c r="R2560" s="12">
        <f>'Harian 2024'!R2593</f>
        <v>0</v>
      </c>
      <c r="S2560" s="12">
        <f>'Harian 2024'!S2593</f>
        <v>0</v>
      </c>
      <c r="T2560" s="12">
        <f>'Harian 2024'!T2593</f>
        <v>0</v>
      </c>
      <c r="U2560" s="12">
        <f t="shared" si="4068"/>
        <v>172</v>
      </c>
      <c r="W2560" s="23" t="s">
        <v>27</v>
      </c>
      <c r="X2560" s="24">
        <v>0.43</v>
      </c>
      <c r="Y2560" s="24">
        <v>0.43</v>
      </c>
      <c r="Z2560" s="24">
        <v>0.43</v>
      </c>
      <c r="AA2560" s="24">
        <v>0.43</v>
      </c>
      <c r="AB2560" s="24">
        <v>0.43</v>
      </c>
      <c r="AC2560" s="24">
        <v>0.43</v>
      </c>
      <c r="AD2560" s="24">
        <v>0.43</v>
      </c>
      <c r="AE2560" s="24">
        <v>0.43</v>
      </c>
      <c r="AF2560" s="24">
        <v>0.43</v>
      </c>
      <c r="AG2560" s="24">
        <v>0.43</v>
      </c>
      <c r="AH2560" s="24">
        <v>0.43</v>
      </c>
      <c r="AI2560" s="24">
        <v>0.43</v>
      </c>
      <c r="AJ2560" s="24">
        <v>0.43</v>
      </c>
      <c r="AK2560" s="24">
        <v>0.43</v>
      </c>
      <c r="AL2560" s="24">
        <v>0.43</v>
      </c>
      <c r="AM2560" s="24">
        <v>0.43</v>
      </c>
      <c r="AN2560" s="24">
        <v>0.43</v>
      </c>
      <c r="AP2560" s="14"/>
      <c r="AQ2560" s="14"/>
      <c r="AR2560" s="12" t="s">
        <v>27</v>
      </c>
      <c r="AS2560" s="13">
        <f t="shared" si="4052"/>
        <v>4.3</v>
      </c>
      <c r="AT2560" s="13">
        <f t="shared" si="4052"/>
        <v>3.01</v>
      </c>
      <c r="AU2560" s="13">
        <f t="shared" si="4053"/>
        <v>2.58</v>
      </c>
      <c r="AV2560" s="13">
        <f t="shared" si="4054"/>
        <v>10.32</v>
      </c>
      <c r="AW2560" s="13">
        <f t="shared" si="4055"/>
        <v>9.0299999999999994</v>
      </c>
      <c r="AX2560" s="13">
        <f t="shared" si="4056"/>
        <v>12.04</v>
      </c>
      <c r="AY2560" s="13">
        <f t="shared" si="4057"/>
        <v>12.04</v>
      </c>
      <c r="AZ2560" s="13">
        <f t="shared" si="4058"/>
        <v>10.32</v>
      </c>
      <c r="BA2560" s="13">
        <f t="shared" si="4059"/>
        <v>3.01</v>
      </c>
      <c r="BB2560" s="13">
        <f t="shared" si="4060"/>
        <v>1.29</v>
      </c>
      <c r="BC2560" s="13">
        <f t="shared" si="4061"/>
        <v>2.58</v>
      </c>
      <c r="BD2560" s="13">
        <f t="shared" si="4062"/>
        <v>3.01</v>
      </c>
      <c r="BE2560" s="13">
        <f t="shared" si="4063"/>
        <v>1.72</v>
      </c>
      <c r="BF2560" s="13">
        <f t="shared" si="4064"/>
        <v>3.01</v>
      </c>
      <c r="BG2560" s="13">
        <f t="shared" si="4065"/>
        <v>0</v>
      </c>
      <c r="BH2560" s="13">
        <f t="shared" si="4066"/>
        <v>0</v>
      </c>
      <c r="BI2560" s="13">
        <f t="shared" si="4067"/>
        <v>0</v>
      </c>
      <c r="BJ2560" s="12">
        <f t="shared" si="4069"/>
        <v>73.960000000000008</v>
      </c>
    </row>
    <row r="2561" spans="1:62" ht="15.75">
      <c r="A2561" s="14"/>
      <c r="B2561" s="14"/>
      <c r="C2561" s="12" t="s">
        <v>28</v>
      </c>
      <c r="D2561" s="12">
        <f>'Harian 2024'!D2594</f>
        <v>6</v>
      </c>
      <c r="E2561" s="12">
        <f>'Harian 2024'!E2594</f>
        <v>11</v>
      </c>
      <c r="F2561" s="12">
        <f>'Harian 2024'!F2594</f>
        <v>8</v>
      </c>
      <c r="G2561" s="12">
        <f>'Harian 2024'!G2594</f>
        <v>26</v>
      </c>
      <c r="H2561" s="12">
        <f>'Harian 2024'!H2594</f>
        <v>29</v>
      </c>
      <c r="I2561" s="12">
        <f>'Harian 2024'!I2594</f>
        <v>31</v>
      </c>
      <c r="J2561" s="12">
        <f>'Harian 2024'!J2594</f>
        <v>29</v>
      </c>
      <c r="K2561" s="12">
        <f>'Harian 2024'!K2594</f>
        <v>26</v>
      </c>
      <c r="L2561" s="12">
        <f>'Harian 2024'!L2594</f>
        <v>5</v>
      </c>
      <c r="M2561" s="12">
        <f>'Harian 2024'!M2594</f>
        <v>3</v>
      </c>
      <c r="N2561" s="12">
        <f>'Harian 2024'!N2594</f>
        <v>11</v>
      </c>
      <c r="O2561" s="12">
        <f>'Harian 2024'!O2594</f>
        <v>4</v>
      </c>
      <c r="P2561" s="12">
        <f>'Harian 2024'!P2594</f>
        <v>3</v>
      </c>
      <c r="Q2561" s="12">
        <f>'Harian 2024'!Q2594</f>
        <v>12</v>
      </c>
      <c r="R2561" s="12">
        <f>'Harian 2024'!R2594</f>
        <v>0</v>
      </c>
      <c r="S2561" s="12">
        <f>'Harian 2024'!S2594</f>
        <v>0</v>
      </c>
      <c r="T2561" s="12">
        <f>'Harian 2024'!T2594</f>
        <v>0</v>
      </c>
      <c r="U2561" s="12">
        <f t="shared" si="4068"/>
        <v>198</v>
      </c>
      <c r="W2561" s="23" t="s">
        <v>28</v>
      </c>
      <c r="X2561" s="24">
        <v>0.5</v>
      </c>
      <c r="Y2561" s="24">
        <v>0.5</v>
      </c>
      <c r="Z2561" s="24">
        <v>0.5</v>
      </c>
      <c r="AA2561" s="24">
        <v>0.5</v>
      </c>
      <c r="AB2561" s="24">
        <v>0.5</v>
      </c>
      <c r="AC2561" s="24">
        <v>0.5</v>
      </c>
      <c r="AD2561" s="24">
        <v>0.5</v>
      </c>
      <c r="AE2561" s="24">
        <v>0.5</v>
      </c>
      <c r="AF2561" s="24">
        <v>0.5</v>
      </c>
      <c r="AG2561" s="24">
        <v>0.5</v>
      </c>
      <c r="AH2561" s="24">
        <v>0.5</v>
      </c>
      <c r="AI2561" s="24">
        <v>0.5</v>
      </c>
      <c r="AJ2561" s="24">
        <v>0.5</v>
      </c>
      <c r="AK2561" s="24">
        <v>0.5</v>
      </c>
      <c r="AL2561" s="24">
        <v>0.5</v>
      </c>
      <c r="AM2561" s="24">
        <v>0.5</v>
      </c>
      <c r="AN2561" s="24">
        <v>0.5</v>
      </c>
      <c r="AP2561" s="14"/>
      <c r="AQ2561" s="14"/>
      <c r="AR2561" s="12" t="s">
        <v>28</v>
      </c>
      <c r="AS2561" s="13">
        <f t="shared" si="4052"/>
        <v>3</v>
      </c>
      <c r="AT2561" s="13">
        <f t="shared" si="4052"/>
        <v>5.5</v>
      </c>
      <c r="AU2561" s="13">
        <f t="shared" si="4053"/>
        <v>4</v>
      </c>
      <c r="AV2561" s="13">
        <f t="shared" si="4054"/>
        <v>13</v>
      </c>
      <c r="AW2561" s="13">
        <f t="shared" si="4055"/>
        <v>14.5</v>
      </c>
      <c r="AX2561" s="13">
        <f t="shared" si="4056"/>
        <v>15.5</v>
      </c>
      <c r="AY2561" s="13">
        <f t="shared" si="4057"/>
        <v>14.5</v>
      </c>
      <c r="AZ2561" s="13">
        <f t="shared" si="4058"/>
        <v>13</v>
      </c>
      <c r="BA2561" s="13">
        <f t="shared" si="4059"/>
        <v>2.5</v>
      </c>
      <c r="BB2561" s="13">
        <f t="shared" si="4060"/>
        <v>1.5</v>
      </c>
      <c r="BC2561" s="13">
        <f t="shared" si="4061"/>
        <v>5.5</v>
      </c>
      <c r="BD2561" s="13">
        <f t="shared" si="4062"/>
        <v>2</v>
      </c>
      <c r="BE2561" s="13">
        <f t="shared" si="4063"/>
        <v>1.5</v>
      </c>
      <c r="BF2561" s="13">
        <f t="shared" si="4064"/>
        <v>6</v>
      </c>
      <c r="BG2561" s="13">
        <f t="shared" si="4065"/>
        <v>0</v>
      </c>
      <c r="BH2561" s="13">
        <f t="shared" si="4066"/>
        <v>0</v>
      </c>
      <c r="BI2561" s="13">
        <f t="shared" si="4067"/>
        <v>0</v>
      </c>
      <c r="BJ2561" s="12">
        <f t="shared" si="4069"/>
        <v>99</v>
      </c>
    </row>
    <row r="2562" spans="1:62" ht="15.75">
      <c r="A2562" s="14"/>
      <c r="B2562" s="14"/>
      <c r="C2562" s="12" t="s">
        <v>35</v>
      </c>
      <c r="D2562" s="12">
        <f>'Harian 2024'!D2595</f>
        <v>5</v>
      </c>
      <c r="E2562" s="12">
        <f>'Harian 2024'!E2595</f>
        <v>10</v>
      </c>
      <c r="F2562" s="12">
        <f>'Harian 2024'!F2595</f>
        <v>11</v>
      </c>
      <c r="G2562" s="12">
        <f>'Harian 2024'!G2595</f>
        <v>24</v>
      </c>
      <c r="H2562" s="12">
        <f>'Harian 2024'!H2595</f>
        <v>26</v>
      </c>
      <c r="I2562" s="12">
        <f>'Harian 2024'!I2595</f>
        <v>27</v>
      </c>
      <c r="J2562" s="12">
        <f>'Harian 2024'!J2595</f>
        <v>25</v>
      </c>
      <c r="K2562" s="12">
        <f>'Harian 2024'!K2595</f>
        <v>33</v>
      </c>
      <c r="L2562" s="12">
        <f>'Harian 2024'!L2595</f>
        <v>4</v>
      </c>
      <c r="M2562" s="12">
        <f>'Harian 2024'!M2595</f>
        <v>2</v>
      </c>
      <c r="N2562" s="12">
        <f>'Harian 2024'!N2595</f>
        <v>4</v>
      </c>
      <c r="O2562" s="12">
        <f>'Harian 2024'!O2595</f>
        <v>5</v>
      </c>
      <c r="P2562" s="12">
        <f>'Harian 2024'!P2595</f>
        <v>3</v>
      </c>
      <c r="Q2562" s="12">
        <f>'Harian 2024'!Q2595</f>
        <v>2</v>
      </c>
      <c r="R2562" s="12">
        <f>'Harian 2024'!R2595</f>
        <v>0</v>
      </c>
      <c r="S2562" s="12">
        <f>'Harian 2024'!S2595</f>
        <v>0</v>
      </c>
      <c r="T2562" s="12">
        <f>'Harian 2024'!T2595</f>
        <v>0</v>
      </c>
      <c r="U2562" s="12">
        <f t="shared" si="4068"/>
        <v>176</v>
      </c>
      <c r="W2562" s="23" t="s">
        <v>50</v>
      </c>
      <c r="X2562" s="24">
        <v>8.5000000000000006E-2</v>
      </c>
      <c r="Y2562" s="24">
        <v>8.5000000000000006E-2</v>
      </c>
      <c r="Z2562" s="24">
        <v>8.5000000000000006E-2</v>
      </c>
      <c r="AA2562" s="24">
        <v>8.5000000000000006E-2</v>
      </c>
      <c r="AB2562" s="24">
        <v>8.5000000000000006E-2</v>
      </c>
      <c r="AC2562" s="24">
        <v>8.5000000000000006E-2</v>
      </c>
      <c r="AD2562" s="24">
        <v>8.5000000000000006E-2</v>
      </c>
      <c r="AE2562" s="24">
        <v>8.5000000000000006E-2</v>
      </c>
      <c r="AF2562" s="24">
        <v>8.5000000000000006E-2</v>
      </c>
      <c r="AG2562" s="24">
        <v>8.5000000000000006E-2</v>
      </c>
      <c r="AH2562" s="24">
        <v>8.5000000000000006E-2</v>
      </c>
      <c r="AI2562" s="24">
        <v>8.5000000000000006E-2</v>
      </c>
      <c r="AJ2562" s="24">
        <v>8.5000000000000006E-2</v>
      </c>
      <c r="AK2562" s="24">
        <v>8.5000000000000006E-2</v>
      </c>
      <c r="AL2562" s="24">
        <v>8.5000000000000006E-2</v>
      </c>
      <c r="AM2562" s="24">
        <v>8.5000000000000006E-2</v>
      </c>
      <c r="AN2562" s="24">
        <v>8.5000000000000006E-2</v>
      </c>
      <c r="AP2562" s="14"/>
      <c r="AQ2562" s="14"/>
      <c r="AR2562" s="12" t="s">
        <v>29</v>
      </c>
      <c r="AS2562" s="13">
        <f t="shared" si="4052"/>
        <v>0.42500000000000004</v>
      </c>
      <c r="AT2562" s="13">
        <f t="shared" si="4052"/>
        <v>0.85000000000000009</v>
      </c>
      <c r="AU2562" s="13">
        <f t="shared" si="4053"/>
        <v>0.93500000000000005</v>
      </c>
      <c r="AV2562" s="13">
        <f t="shared" si="4054"/>
        <v>2.04</v>
      </c>
      <c r="AW2562" s="13">
        <f t="shared" si="4055"/>
        <v>2.21</v>
      </c>
      <c r="AX2562" s="13">
        <f t="shared" si="4056"/>
        <v>2.2950000000000004</v>
      </c>
      <c r="AY2562" s="13">
        <f t="shared" si="4057"/>
        <v>2.125</v>
      </c>
      <c r="AZ2562" s="13">
        <f t="shared" si="4058"/>
        <v>2.8050000000000002</v>
      </c>
      <c r="BA2562" s="13">
        <f t="shared" si="4059"/>
        <v>0.34</v>
      </c>
      <c r="BB2562" s="13">
        <f t="shared" si="4060"/>
        <v>0.17</v>
      </c>
      <c r="BC2562" s="13">
        <f t="shared" si="4061"/>
        <v>0.34</v>
      </c>
      <c r="BD2562" s="13">
        <f t="shared" si="4062"/>
        <v>0.42500000000000004</v>
      </c>
      <c r="BE2562" s="13">
        <f t="shared" si="4063"/>
        <v>0.255</v>
      </c>
      <c r="BF2562" s="13">
        <f t="shared" si="4064"/>
        <v>0.17</v>
      </c>
      <c r="BG2562" s="13">
        <f t="shared" si="4065"/>
        <v>0</v>
      </c>
      <c r="BH2562" s="13">
        <f t="shared" si="4066"/>
        <v>0</v>
      </c>
      <c r="BI2562" s="13">
        <f t="shared" si="4067"/>
        <v>0</v>
      </c>
      <c r="BJ2562" s="12">
        <f t="shared" si="4069"/>
        <v>14.96</v>
      </c>
    </row>
    <row r="2563" spans="1:62" ht="15.75">
      <c r="A2563" s="14"/>
      <c r="B2563" s="14"/>
      <c r="C2563" s="12" t="s">
        <v>36</v>
      </c>
      <c r="D2563" s="12">
        <f>'Harian 2024'!D2596</f>
        <v>7</v>
      </c>
      <c r="E2563" s="12">
        <f>'Harian 2024'!E2596</f>
        <v>12</v>
      </c>
      <c r="F2563" s="12">
        <f>'Harian 2024'!F2596</f>
        <v>9</v>
      </c>
      <c r="G2563" s="12">
        <f>'Harian 2024'!G2596</f>
        <v>0</v>
      </c>
      <c r="H2563" s="12">
        <f>'Harian 2024'!H2596</f>
        <v>0</v>
      </c>
      <c r="I2563" s="12">
        <f>'Harian 2024'!I2596</f>
        <v>0</v>
      </c>
      <c r="J2563" s="12">
        <f>'Harian 2024'!J2596</f>
        <v>0</v>
      </c>
      <c r="K2563" s="12">
        <f>'Harian 2024'!K2596</f>
        <v>0</v>
      </c>
      <c r="L2563" s="12">
        <f>'Harian 2024'!L2596</f>
        <v>0</v>
      </c>
      <c r="M2563" s="12">
        <f>'Harian 2024'!M2596</f>
        <v>0</v>
      </c>
      <c r="N2563" s="12">
        <f>'Harian 2024'!N2596</f>
        <v>0</v>
      </c>
      <c r="O2563" s="12">
        <f>'Harian 2024'!O2596</f>
        <v>4</v>
      </c>
      <c r="P2563" s="12">
        <f>'Harian 2024'!P2596</f>
        <v>0</v>
      </c>
      <c r="Q2563" s="12">
        <f>'Harian 2024'!Q2596</f>
        <v>2</v>
      </c>
      <c r="R2563" s="12">
        <f>'Harian 2024'!R2596</f>
        <v>0</v>
      </c>
      <c r="S2563" s="12">
        <f>'Harian 2024'!S2596</f>
        <v>0</v>
      </c>
      <c r="T2563" s="12">
        <f>'Harian 2024'!T2596</f>
        <v>0</v>
      </c>
      <c r="U2563" s="12">
        <f t="shared" si="4068"/>
        <v>27</v>
      </c>
      <c r="W2563" s="23" t="s">
        <v>51</v>
      </c>
      <c r="X2563" s="24">
        <v>0.59</v>
      </c>
      <c r="Y2563" s="24">
        <v>0.59</v>
      </c>
      <c r="Z2563" s="24">
        <v>0.59</v>
      </c>
      <c r="AA2563" s="24">
        <v>0.59</v>
      </c>
      <c r="AB2563" s="24">
        <v>0.59</v>
      </c>
      <c r="AC2563" s="24">
        <v>0.59</v>
      </c>
      <c r="AD2563" s="24">
        <v>0.59</v>
      </c>
      <c r="AE2563" s="24">
        <v>0.59</v>
      </c>
      <c r="AF2563" s="24">
        <v>0.59</v>
      </c>
      <c r="AG2563" s="24">
        <v>0.59</v>
      </c>
      <c r="AH2563" s="24">
        <v>0.59</v>
      </c>
      <c r="AI2563" s="24">
        <v>0.59</v>
      </c>
      <c r="AJ2563" s="24">
        <v>0.59</v>
      </c>
      <c r="AK2563" s="24">
        <v>0.59</v>
      </c>
      <c r="AL2563" s="24">
        <v>0.59</v>
      </c>
      <c r="AM2563" s="24">
        <v>0.59</v>
      </c>
      <c r="AN2563" s="24">
        <v>0.59</v>
      </c>
      <c r="AP2563" s="14"/>
      <c r="AQ2563" s="14"/>
      <c r="AR2563" s="12" t="s">
        <v>30</v>
      </c>
      <c r="AS2563" s="13">
        <f t="shared" si="4052"/>
        <v>4.13</v>
      </c>
      <c r="AT2563" s="13">
        <f t="shared" si="4052"/>
        <v>7.08</v>
      </c>
      <c r="AU2563" s="13">
        <f t="shared" si="4053"/>
        <v>5.31</v>
      </c>
      <c r="AV2563" s="13">
        <f t="shared" si="4054"/>
        <v>0</v>
      </c>
      <c r="AW2563" s="13">
        <f t="shared" si="4055"/>
        <v>0</v>
      </c>
      <c r="AX2563" s="13">
        <f t="shared" si="4056"/>
        <v>0</v>
      </c>
      <c r="AY2563" s="13">
        <f t="shared" si="4057"/>
        <v>0</v>
      </c>
      <c r="AZ2563" s="13">
        <f t="shared" si="4058"/>
        <v>0</v>
      </c>
      <c r="BA2563" s="13">
        <f t="shared" si="4059"/>
        <v>0</v>
      </c>
      <c r="BB2563" s="13">
        <f t="shared" si="4060"/>
        <v>0</v>
      </c>
      <c r="BC2563" s="13">
        <f t="shared" si="4061"/>
        <v>0</v>
      </c>
      <c r="BD2563" s="13">
        <f t="shared" si="4062"/>
        <v>2.36</v>
      </c>
      <c r="BE2563" s="13">
        <f t="shared" si="4063"/>
        <v>0</v>
      </c>
      <c r="BF2563" s="13">
        <f t="shared" si="4064"/>
        <v>1.18</v>
      </c>
      <c r="BG2563" s="13">
        <f t="shared" si="4065"/>
        <v>0</v>
      </c>
      <c r="BH2563" s="13">
        <f t="shared" si="4066"/>
        <v>0</v>
      </c>
      <c r="BI2563" s="13">
        <f t="shared" si="4067"/>
        <v>0</v>
      </c>
      <c r="BJ2563" s="12">
        <f t="shared" si="4069"/>
        <v>15.93</v>
      </c>
    </row>
    <row r="2564" spans="1:62" ht="15.75">
      <c r="A2564" s="14"/>
      <c r="B2564" s="14"/>
      <c r="C2564" s="12" t="s">
        <v>31</v>
      </c>
      <c r="D2564" s="12">
        <f>'Harian 2024'!D2597</f>
        <v>3</v>
      </c>
      <c r="E2564" s="12">
        <f>'Harian 2024'!E2597</f>
        <v>6</v>
      </c>
      <c r="F2564" s="12">
        <f>'Harian 2024'!F2597</f>
        <v>7</v>
      </c>
      <c r="G2564" s="12">
        <f>'Harian 2024'!G2597</f>
        <v>0</v>
      </c>
      <c r="H2564" s="12">
        <f>'Harian 2024'!H2597</f>
        <v>0</v>
      </c>
      <c r="I2564" s="12">
        <f>'Harian 2024'!I2597</f>
        <v>0</v>
      </c>
      <c r="J2564" s="12">
        <f>'Harian 2024'!J2597</f>
        <v>0</v>
      </c>
      <c r="K2564" s="12">
        <f>'Harian 2024'!K2597</f>
        <v>0</v>
      </c>
      <c r="L2564" s="12">
        <f>'Harian 2024'!L2597</f>
        <v>0</v>
      </c>
      <c r="M2564" s="12">
        <f>'Harian 2024'!M2597</f>
        <v>0</v>
      </c>
      <c r="N2564" s="12">
        <f>'Harian 2024'!N2597</f>
        <v>3</v>
      </c>
      <c r="O2564" s="12">
        <f>'Harian 2024'!O2597</f>
        <v>1</v>
      </c>
      <c r="P2564" s="12">
        <f>'Harian 2024'!P2597</f>
        <v>0</v>
      </c>
      <c r="Q2564" s="12">
        <f>'Harian 2024'!Q2597</f>
        <v>0</v>
      </c>
      <c r="R2564" s="12">
        <f>'Harian 2024'!R2597</f>
        <v>0</v>
      </c>
      <c r="S2564" s="12">
        <f>'Harian 2024'!S2597</f>
        <v>0</v>
      </c>
      <c r="T2564" s="12">
        <f>'Harian 2024'!T2597</f>
        <v>0</v>
      </c>
      <c r="U2564" s="12">
        <f t="shared" si="4068"/>
        <v>17</v>
      </c>
      <c r="W2564" s="23" t="s">
        <v>31</v>
      </c>
      <c r="X2564" s="24">
        <v>0.56999999999999995</v>
      </c>
      <c r="Y2564" s="24">
        <v>0.56999999999999995</v>
      </c>
      <c r="Z2564" s="24">
        <v>0.56999999999999995</v>
      </c>
      <c r="AA2564" s="24">
        <v>0.56999999999999995</v>
      </c>
      <c r="AB2564" s="24">
        <v>0.56999999999999995</v>
      </c>
      <c r="AC2564" s="24">
        <v>0.56999999999999995</v>
      </c>
      <c r="AD2564" s="24">
        <v>0.56999999999999995</v>
      </c>
      <c r="AE2564" s="24">
        <v>0.56999999999999995</v>
      </c>
      <c r="AF2564" s="24">
        <v>0.56999999999999995</v>
      </c>
      <c r="AG2564" s="24">
        <v>0.56999999999999995</v>
      </c>
      <c r="AH2564" s="24">
        <v>0.56999999999999995</v>
      </c>
      <c r="AI2564" s="24">
        <v>0.56999999999999995</v>
      </c>
      <c r="AJ2564" s="24">
        <v>0.56999999999999995</v>
      </c>
      <c r="AK2564" s="24">
        <v>0.56999999999999995</v>
      </c>
      <c r="AL2564" s="24">
        <v>0.56999999999999995</v>
      </c>
      <c r="AM2564" s="24">
        <v>0.56999999999999995</v>
      </c>
      <c r="AN2564" s="24">
        <v>0.56999999999999995</v>
      </c>
      <c r="AP2564" s="14"/>
      <c r="AQ2564" s="14"/>
      <c r="AR2564" s="12" t="s">
        <v>31</v>
      </c>
      <c r="AS2564" s="13">
        <f t="shared" si="4052"/>
        <v>1.71</v>
      </c>
      <c r="AT2564" s="13">
        <f t="shared" si="4052"/>
        <v>3.42</v>
      </c>
      <c r="AU2564" s="13">
        <f t="shared" si="4053"/>
        <v>3.9899999999999998</v>
      </c>
      <c r="AV2564" s="13">
        <f t="shared" si="4054"/>
        <v>0</v>
      </c>
      <c r="AW2564" s="13">
        <f t="shared" si="4055"/>
        <v>0</v>
      </c>
      <c r="AX2564" s="13">
        <f t="shared" si="4056"/>
        <v>0</v>
      </c>
      <c r="AY2564" s="13">
        <f t="shared" si="4057"/>
        <v>0</v>
      </c>
      <c r="AZ2564" s="13">
        <f t="shared" si="4058"/>
        <v>0</v>
      </c>
      <c r="BA2564" s="13">
        <f t="shared" si="4059"/>
        <v>0</v>
      </c>
      <c r="BB2564" s="13">
        <f t="shared" si="4060"/>
        <v>0</v>
      </c>
      <c r="BC2564" s="13">
        <f t="shared" si="4061"/>
        <v>1.71</v>
      </c>
      <c r="BD2564" s="13">
        <f t="shared" si="4062"/>
        <v>0.56999999999999995</v>
      </c>
      <c r="BE2564" s="13">
        <f t="shared" si="4063"/>
        <v>0</v>
      </c>
      <c r="BF2564" s="13">
        <f t="shared" si="4064"/>
        <v>0</v>
      </c>
      <c r="BG2564" s="13">
        <f t="shared" si="4065"/>
        <v>0</v>
      </c>
      <c r="BH2564" s="13">
        <f t="shared" si="4066"/>
        <v>0</v>
      </c>
      <c r="BI2564" s="13">
        <f t="shared" si="4067"/>
        <v>0</v>
      </c>
      <c r="BJ2564" s="12">
        <f t="shared" si="4069"/>
        <v>9.6900000000000013</v>
      </c>
    </row>
    <row r="2565" spans="1:62" ht="15.75">
      <c r="A2565" s="16"/>
      <c r="B2565" s="16"/>
      <c r="C2565" s="12" t="s">
        <v>32</v>
      </c>
      <c r="D2565" s="12">
        <f>'Harian 2024'!D2598</f>
        <v>0</v>
      </c>
      <c r="E2565" s="12">
        <f>'Harian 2024'!E2598</f>
        <v>0</v>
      </c>
      <c r="F2565" s="12">
        <f>'Harian 2024'!F2598</f>
        <v>0</v>
      </c>
      <c r="G2565" s="12">
        <f>'Harian 2024'!G2598</f>
        <v>4</v>
      </c>
      <c r="H2565" s="12">
        <f>'Harian 2024'!H2598</f>
        <v>12</v>
      </c>
      <c r="I2565" s="12">
        <f>'Harian 2024'!I2598</f>
        <v>7</v>
      </c>
      <c r="J2565" s="12">
        <f>'Harian 2024'!J2598</f>
        <v>9</v>
      </c>
      <c r="K2565" s="12">
        <f>'Harian 2024'!K2598</f>
        <v>7</v>
      </c>
      <c r="L2565" s="12">
        <f>'Harian 2024'!L2598</f>
        <v>6</v>
      </c>
      <c r="M2565" s="12">
        <f>'Harian 2024'!M2598</f>
        <v>0</v>
      </c>
      <c r="N2565" s="12">
        <f>'Harian 2024'!N2598</f>
        <v>16</v>
      </c>
      <c r="O2565" s="12">
        <f>'Harian 2024'!O2598</f>
        <v>5</v>
      </c>
      <c r="P2565" s="12">
        <f>'Harian 2024'!P2598</f>
        <v>0</v>
      </c>
      <c r="Q2565" s="12">
        <f>'Harian 2024'!Q2598</f>
        <v>0</v>
      </c>
      <c r="R2565" s="12">
        <f>'Harian 2024'!R2598</f>
        <v>0</v>
      </c>
      <c r="S2565" s="12">
        <f>'Harian 2024'!S2598</f>
        <v>0</v>
      </c>
      <c r="T2565" s="12">
        <f>'Harian 2024'!T2598</f>
        <v>0</v>
      </c>
      <c r="U2565" s="12">
        <f t="shared" si="4068"/>
        <v>66</v>
      </c>
      <c r="W2565" s="23" t="s">
        <v>32</v>
      </c>
      <c r="X2565" s="24">
        <v>0.4</v>
      </c>
      <c r="Y2565" s="24">
        <v>0.4</v>
      </c>
      <c r="Z2565" s="24">
        <v>0.4</v>
      </c>
      <c r="AA2565" s="24">
        <v>0.4</v>
      </c>
      <c r="AB2565" s="24">
        <v>0.4</v>
      </c>
      <c r="AC2565" s="24">
        <v>0.4</v>
      </c>
      <c r="AD2565" s="24">
        <v>0.4</v>
      </c>
      <c r="AE2565" s="24">
        <v>0.4</v>
      </c>
      <c r="AF2565" s="24">
        <v>0.4</v>
      </c>
      <c r="AG2565" s="24">
        <v>0.4</v>
      </c>
      <c r="AH2565" s="24">
        <v>0.4</v>
      </c>
      <c r="AI2565" s="24">
        <v>0.4</v>
      </c>
      <c r="AJ2565" s="24">
        <v>0.4</v>
      </c>
      <c r="AK2565" s="24">
        <v>0.4</v>
      </c>
      <c r="AL2565" s="24">
        <v>0.4</v>
      </c>
      <c r="AM2565" s="24">
        <v>0.4</v>
      </c>
      <c r="AN2565" s="24">
        <v>0.4</v>
      </c>
      <c r="AP2565" s="16"/>
      <c r="AQ2565" s="16"/>
      <c r="AR2565" s="12" t="s">
        <v>32</v>
      </c>
      <c r="AS2565" s="13">
        <f t="shared" si="4052"/>
        <v>0</v>
      </c>
      <c r="AT2565" s="13">
        <f t="shared" si="4052"/>
        <v>0</v>
      </c>
      <c r="AU2565" s="13">
        <f t="shared" si="4053"/>
        <v>0</v>
      </c>
      <c r="AV2565" s="13">
        <f t="shared" si="4054"/>
        <v>1.6</v>
      </c>
      <c r="AW2565" s="13">
        <f t="shared" si="4055"/>
        <v>4.8000000000000007</v>
      </c>
      <c r="AX2565" s="13">
        <f t="shared" si="4056"/>
        <v>2.8000000000000003</v>
      </c>
      <c r="AY2565" s="13">
        <f t="shared" si="4057"/>
        <v>3.6</v>
      </c>
      <c r="AZ2565" s="13">
        <f t="shared" si="4058"/>
        <v>2.8000000000000003</v>
      </c>
      <c r="BA2565" s="13">
        <f t="shared" si="4059"/>
        <v>2.4000000000000004</v>
      </c>
      <c r="BB2565" s="13">
        <f t="shared" si="4060"/>
        <v>0</v>
      </c>
      <c r="BC2565" s="13">
        <f t="shared" si="4061"/>
        <v>6.4</v>
      </c>
      <c r="BD2565" s="13">
        <f t="shared" si="4062"/>
        <v>2</v>
      </c>
      <c r="BE2565" s="13">
        <f t="shared" si="4063"/>
        <v>0</v>
      </c>
      <c r="BF2565" s="13">
        <f t="shared" si="4064"/>
        <v>0</v>
      </c>
      <c r="BG2565" s="13">
        <f t="shared" si="4065"/>
        <v>0</v>
      </c>
      <c r="BH2565" s="13">
        <f t="shared" si="4066"/>
        <v>0</v>
      </c>
      <c r="BI2565" s="13">
        <f t="shared" si="4067"/>
        <v>0</v>
      </c>
      <c r="BJ2565" s="12">
        <f t="shared" si="4069"/>
        <v>26.4</v>
      </c>
    </row>
    <row r="2566" spans="1:62">
      <c r="A2566" s="17"/>
      <c r="B2566" s="18"/>
      <c r="C2566" s="19" t="s">
        <v>33</v>
      </c>
      <c r="D2566" s="19">
        <f>SUM(D2557:D2565)</f>
        <v>31</v>
      </c>
      <c r="E2566" s="19">
        <f>SUM(E2557:E2565)</f>
        <v>46</v>
      </c>
      <c r="F2566" s="19">
        <f t="shared" ref="F2566:U2566" si="4070">SUM(F2557:F2565)</f>
        <v>41</v>
      </c>
      <c r="G2566" s="19">
        <f t="shared" si="4070"/>
        <v>141</v>
      </c>
      <c r="H2566" s="19">
        <f t="shared" si="4070"/>
        <v>159</v>
      </c>
      <c r="I2566" s="19">
        <f t="shared" si="4070"/>
        <v>160</v>
      </c>
      <c r="J2566" s="19">
        <f t="shared" si="4070"/>
        <v>145</v>
      </c>
      <c r="K2566" s="19">
        <f t="shared" si="4070"/>
        <v>169</v>
      </c>
      <c r="L2566" s="19">
        <f t="shared" si="4070"/>
        <v>44</v>
      </c>
      <c r="M2566" s="19">
        <f t="shared" si="4070"/>
        <v>8</v>
      </c>
      <c r="N2566" s="19">
        <f t="shared" si="4070"/>
        <v>40</v>
      </c>
      <c r="O2566" s="19">
        <f t="shared" si="4070"/>
        <v>49</v>
      </c>
      <c r="P2566" s="19">
        <f t="shared" si="4070"/>
        <v>26</v>
      </c>
      <c r="Q2566" s="19">
        <f t="shared" si="4070"/>
        <v>56</v>
      </c>
      <c r="R2566" s="19">
        <f t="shared" si="4070"/>
        <v>0</v>
      </c>
      <c r="S2566" s="19">
        <f t="shared" si="4070"/>
        <v>0</v>
      </c>
      <c r="T2566" s="19">
        <f t="shared" si="4070"/>
        <v>0</v>
      </c>
      <c r="U2566" s="19">
        <f t="shared" si="4070"/>
        <v>1084</v>
      </c>
      <c r="AP2566" s="35"/>
      <c r="AQ2566" s="36"/>
      <c r="AR2566" s="37" t="s">
        <v>33</v>
      </c>
      <c r="AS2566" s="37">
        <f>SUM(AS2557:AS2565)</f>
        <v>13.565000000000001</v>
      </c>
      <c r="AT2566" s="37">
        <f t="shared" ref="AT2566:BJ2566" si="4071">SUM(AT2557:AT2565)</f>
        <v>19.86</v>
      </c>
      <c r="AU2566" s="37">
        <f t="shared" si="4071"/>
        <v>16.814999999999998</v>
      </c>
      <c r="AV2566" s="37">
        <f t="shared" si="4071"/>
        <v>43.97</v>
      </c>
      <c r="AW2566" s="37">
        <f t="shared" si="4071"/>
        <v>49.555000000000007</v>
      </c>
      <c r="AX2566" s="37">
        <f t="shared" si="4071"/>
        <v>50.795000000000002</v>
      </c>
      <c r="AY2566" s="37">
        <f t="shared" si="4071"/>
        <v>46.465000000000003</v>
      </c>
      <c r="AZ2566" s="37">
        <f t="shared" si="4071"/>
        <v>50.274999999999999</v>
      </c>
      <c r="BA2566" s="37">
        <f t="shared" si="4071"/>
        <v>14.185</v>
      </c>
      <c r="BB2566" s="37">
        <f t="shared" si="4071"/>
        <v>2.96</v>
      </c>
      <c r="BC2566" s="37">
        <f t="shared" si="4071"/>
        <v>16.53</v>
      </c>
      <c r="BD2566" s="37">
        <f t="shared" si="4071"/>
        <v>16.765000000000001</v>
      </c>
      <c r="BE2566" s="37">
        <f t="shared" si="4071"/>
        <v>7.5549999999999997</v>
      </c>
      <c r="BF2566" s="37">
        <f t="shared" si="4071"/>
        <v>19.840000000000003</v>
      </c>
      <c r="BG2566" s="37">
        <f t="shared" si="4071"/>
        <v>0</v>
      </c>
      <c r="BH2566" s="37">
        <f t="shared" si="4071"/>
        <v>0</v>
      </c>
      <c r="BI2566" s="37">
        <f t="shared" si="4071"/>
        <v>0</v>
      </c>
      <c r="BJ2566" s="37">
        <f t="shared" si="4071"/>
        <v>355.57</v>
      </c>
    </row>
    <row r="2569" spans="1:62" ht="106.5">
      <c r="A2569" s="8" t="s">
        <v>2</v>
      </c>
      <c r="B2569" s="8" t="s">
        <v>3</v>
      </c>
      <c r="C2569" s="8" t="s">
        <v>4</v>
      </c>
      <c r="D2569" s="9" t="str">
        <f>D5</f>
        <v>ANGGREK</v>
      </c>
      <c r="E2569" s="9" t="str">
        <f t="shared" ref="E2569:U2569" si="4072">E5</f>
        <v>BOUGENVIL</v>
      </c>
      <c r="F2569" s="9" t="str">
        <f t="shared" si="4072"/>
        <v>CAMELIA</v>
      </c>
      <c r="G2569" s="9" t="str">
        <f t="shared" si="4072"/>
        <v>DEWANDARU</v>
      </c>
      <c r="H2569" s="9" t="str">
        <f t="shared" si="4072"/>
        <v>EDELWEIS</v>
      </c>
      <c r="I2569" s="9" t="str">
        <f t="shared" si="4072"/>
        <v>FLAMBOYAN</v>
      </c>
      <c r="J2569" s="9" t="str">
        <f t="shared" si="4072"/>
        <v>GERANIUM</v>
      </c>
      <c r="K2569" s="9" t="str">
        <f t="shared" si="4072"/>
        <v>HELIKONIA</v>
      </c>
      <c r="L2569" s="9" t="str">
        <f t="shared" si="4072"/>
        <v>IVY</v>
      </c>
      <c r="M2569" s="9" t="str">
        <f t="shared" si="4072"/>
        <v>KANA</v>
      </c>
      <c r="N2569" s="9" t="str">
        <f t="shared" si="4072"/>
        <v>IGD</v>
      </c>
      <c r="O2569" s="9" t="str">
        <f t="shared" si="4072"/>
        <v>HCU</v>
      </c>
      <c r="P2569" s="9" t="str">
        <f t="shared" si="4072"/>
        <v>PENUNJANG</v>
      </c>
      <c r="Q2569" s="9" t="str">
        <f t="shared" si="4072"/>
        <v>PELAYANAN</v>
      </c>
      <c r="R2569" s="9" t="str">
        <f t="shared" si="4072"/>
        <v>ADMIN</v>
      </c>
      <c r="S2569" s="9" t="str">
        <f t="shared" si="4072"/>
        <v>ASRAMA</v>
      </c>
      <c r="T2569" s="9" t="str">
        <f t="shared" si="4072"/>
        <v>MASJID</v>
      </c>
      <c r="U2569" s="9" t="str">
        <f t="shared" si="4072"/>
        <v>JUMLAH</v>
      </c>
      <c r="W2569" s="21"/>
      <c r="X2569" s="22" t="str">
        <f>X5</f>
        <v>ANGGREK</v>
      </c>
      <c r="Y2569" s="22" t="str">
        <f>Y5</f>
        <v>BOUGENVIL</v>
      </c>
      <c r="Z2569" s="22" t="str">
        <f t="shared" ref="Z2569:AN2569" si="4073">Z5</f>
        <v>CAMELIA</v>
      </c>
      <c r="AA2569" s="22" t="str">
        <f t="shared" si="4073"/>
        <v>DEWANDARU</v>
      </c>
      <c r="AB2569" s="22" t="str">
        <f t="shared" si="4073"/>
        <v>EDELWEIS</v>
      </c>
      <c r="AC2569" s="22" t="str">
        <f t="shared" si="4073"/>
        <v>FLAMBOYAN</v>
      </c>
      <c r="AD2569" s="22" t="str">
        <f t="shared" si="4073"/>
        <v>GERANIUM</v>
      </c>
      <c r="AE2569" s="22" t="str">
        <f t="shared" si="4073"/>
        <v>HELIKONIA</v>
      </c>
      <c r="AF2569" s="22" t="str">
        <f t="shared" si="4073"/>
        <v>IVY</v>
      </c>
      <c r="AG2569" s="22" t="str">
        <f t="shared" si="4073"/>
        <v>KANA</v>
      </c>
      <c r="AH2569" s="22" t="str">
        <f t="shared" si="4073"/>
        <v>IGD</v>
      </c>
      <c r="AI2569" s="22" t="str">
        <f t="shared" si="4073"/>
        <v>HCU</v>
      </c>
      <c r="AJ2569" s="22" t="str">
        <f t="shared" si="4073"/>
        <v>PENUNJANG</v>
      </c>
      <c r="AK2569" s="22" t="str">
        <f t="shared" si="4073"/>
        <v>PELAYANAN</v>
      </c>
      <c r="AL2569" s="22" t="str">
        <f t="shared" si="4073"/>
        <v>ADMIN</v>
      </c>
      <c r="AM2569" s="22" t="str">
        <f t="shared" si="4073"/>
        <v>ASRAMA</v>
      </c>
      <c r="AN2569" s="22" t="str">
        <f t="shared" si="4073"/>
        <v>MASJID</v>
      </c>
      <c r="AP2569" s="33" t="s">
        <v>2</v>
      </c>
      <c r="AQ2569" s="33" t="s">
        <v>3</v>
      </c>
      <c r="AR2569" s="33" t="s">
        <v>4</v>
      </c>
      <c r="AS2569" s="34" t="str">
        <f>AS5</f>
        <v>ANGGREK</v>
      </c>
      <c r="AT2569" s="34" t="str">
        <f>AT5</f>
        <v>BOUGENVIL</v>
      </c>
      <c r="AU2569" s="34" t="str">
        <f t="shared" ref="AU2569:BJ2569" si="4074">AU5</f>
        <v>CAMELIA II</v>
      </c>
      <c r="AV2569" s="34" t="str">
        <f t="shared" si="4074"/>
        <v>DEWANDARU</v>
      </c>
      <c r="AW2569" s="34" t="str">
        <f t="shared" si="4074"/>
        <v>EDELWEIS</v>
      </c>
      <c r="AX2569" s="34" t="str">
        <f t="shared" si="4074"/>
        <v>FLAMBOYAN</v>
      </c>
      <c r="AY2569" s="34" t="str">
        <f t="shared" si="4074"/>
        <v>GERANIUM</v>
      </c>
      <c r="AZ2569" s="34" t="str">
        <f t="shared" si="4074"/>
        <v>HELIKONIA</v>
      </c>
      <c r="BA2569" s="34" t="str">
        <f t="shared" si="4074"/>
        <v>IVY</v>
      </c>
      <c r="BB2569" s="34" t="str">
        <f t="shared" si="4074"/>
        <v>KANA</v>
      </c>
      <c r="BC2569" s="34" t="str">
        <f t="shared" si="4074"/>
        <v>IGD</v>
      </c>
      <c r="BD2569" s="34" t="str">
        <f t="shared" si="4074"/>
        <v>HCU</v>
      </c>
      <c r="BE2569" s="34" t="str">
        <f t="shared" si="4074"/>
        <v>PENUNJANG</v>
      </c>
      <c r="BF2569" s="34" t="str">
        <f t="shared" si="4074"/>
        <v>PELAYANAN</v>
      </c>
      <c r="BG2569" s="34" t="str">
        <f t="shared" si="4074"/>
        <v>ADMIN</v>
      </c>
      <c r="BH2569" s="34" t="str">
        <f t="shared" si="4074"/>
        <v>ASRAMA</v>
      </c>
      <c r="BI2569" s="34" t="str">
        <f t="shared" si="4074"/>
        <v>MASJID</v>
      </c>
      <c r="BJ2569" s="34" t="str">
        <f t="shared" si="4074"/>
        <v>JUMLAH</v>
      </c>
    </row>
    <row r="2570" spans="1:62" ht="15.75">
      <c r="A2570" s="10">
        <f>A2557+1</f>
        <v>15</v>
      </c>
      <c r="B2570" s="11" t="s">
        <v>38</v>
      </c>
      <c r="C2570" s="12" t="s">
        <v>24</v>
      </c>
      <c r="D2570" s="12">
        <f>'Harian 2024'!D2603</f>
        <v>0</v>
      </c>
      <c r="E2570" s="12">
        <f>'Harian 2024'!E2603</f>
        <v>0</v>
      </c>
      <c r="F2570" s="12">
        <f>'Harian 2024'!F2603</f>
        <v>0</v>
      </c>
      <c r="G2570" s="12">
        <f>'Harian 2024'!G2603</f>
        <v>22</v>
      </c>
      <c r="H2570" s="12">
        <f>'Harian 2024'!H2603</f>
        <v>19</v>
      </c>
      <c r="I2570" s="12">
        <f>'Harian 2024'!I2603</f>
        <v>28</v>
      </c>
      <c r="J2570" s="12">
        <f>'Harian 2024'!J2603</f>
        <v>29</v>
      </c>
      <c r="K2570" s="12">
        <f>'Harian 2024'!K2603</f>
        <v>31</v>
      </c>
      <c r="L2570" s="12">
        <f>'Harian 2024'!L2603</f>
        <v>13</v>
      </c>
      <c r="M2570" s="12">
        <f>'Harian 2024'!M2603</f>
        <v>0</v>
      </c>
      <c r="N2570" s="12">
        <f>'Harian 2024'!N2603</f>
        <v>0</v>
      </c>
      <c r="O2570" s="12">
        <f>'Harian 2024'!O2603</f>
        <v>16</v>
      </c>
      <c r="P2570" s="12">
        <f>'Harian 2024'!P2603</f>
        <v>10</v>
      </c>
      <c r="Q2570" s="12">
        <f>'Harian 2024'!Q2603</f>
        <v>28</v>
      </c>
      <c r="R2570" s="12">
        <f>'Harian 2024'!R2603</f>
        <v>0</v>
      </c>
      <c r="S2570" s="12">
        <f>'Harian 2024'!S2603</f>
        <v>0</v>
      </c>
      <c r="T2570" s="12">
        <f>'Harian 2024'!T2603</f>
        <v>0</v>
      </c>
      <c r="U2570" s="12">
        <f>SUM(E2570:T2570)</f>
        <v>196</v>
      </c>
      <c r="W2570" s="23" t="s">
        <v>24</v>
      </c>
      <c r="X2570" s="24">
        <v>0.26500000000000001</v>
      </c>
      <c r="Y2570" s="24">
        <v>0.26500000000000001</v>
      </c>
      <c r="Z2570" s="24">
        <v>0.26500000000000001</v>
      </c>
      <c r="AA2570" s="24">
        <v>0.26500000000000001</v>
      </c>
      <c r="AB2570" s="24">
        <v>0.26500000000000001</v>
      </c>
      <c r="AC2570" s="24">
        <v>0.26500000000000001</v>
      </c>
      <c r="AD2570" s="24">
        <v>0.26500000000000001</v>
      </c>
      <c r="AE2570" s="24">
        <v>0.26500000000000001</v>
      </c>
      <c r="AF2570" s="24">
        <v>0.26500000000000001</v>
      </c>
      <c r="AG2570" s="24">
        <v>0.26500000000000001</v>
      </c>
      <c r="AH2570" s="24">
        <v>0.26500000000000001</v>
      </c>
      <c r="AI2570" s="24">
        <v>0.26500000000000001</v>
      </c>
      <c r="AJ2570" s="24">
        <v>0.26500000000000001</v>
      </c>
      <c r="AK2570" s="24">
        <v>0.26500000000000001</v>
      </c>
      <c r="AL2570" s="24">
        <v>0.26500000000000001</v>
      </c>
      <c r="AM2570" s="24">
        <v>0.26500000000000001</v>
      </c>
      <c r="AN2570" s="24">
        <v>0.26500000000000001</v>
      </c>
      <c r="AP2570" s="10">
        <f>AP2557+1</f>
        <v>15</v>
      </c>
      <c r="AQ2570" s="11" t="s">
        <v>23</v>
      </c>
      <c r="AR2570" s="12" t="s">
        <v>24</v>
      </c>
      <c r="AS2570" s="13">
        <f t="shared" ref="AS2570:AT2578" si="4075">D2570*X2570</f>
        <v>0</v>
      </c>
      <c r="AT2570" s="13">
        <f t="shared" si="4075"/>
        <v>0</v>
      </c>
      <c r="AU2570" s="13">
        <f t="shared" ref="AU2570:AU2578" si="4076">F2570*Z2570</f>
        <v>0</v>
      </c>
      <c r="AV2570" s="13">
        <f t="shared" ref="AV2570:AV2578" si="4077">G2570*AA2570</f>
        <v>5.83</v>
      </c>
      <c r="AW2570" s="13">
        <f t="shared" ref="AW2570:AW2578" si="4078">H2570*AB2570</f>
        <v>5.0350000000000001</v>
      </c>
      <c r="AX2570" s="13">
        <f t="shared" ref="AX2570:AX2578" si="4079">I2570*AC2570</f>
        <v>7.42</v>
      </c>
      <c r="AY2570" s="13">
        <f t="shared" ref="AY2570:AY2578" si="4080">J2570*AD2570</f>
        <v>7.6850000000000005</v>
      </c>
      <c r="AZ2570" s="13">
        <f t="shared" ref="AZ2570:AZ2578" si="4081">K2570*AE2570</f>
        <v>8.2149999999999999</v>
      </c>
      <c r="BA2570" s="13">
        <f t="shared" ref="BA2570:BA2578" si="4082">L2570*AF2570</f>
        <v>3.4450000000000003</v>
      </c>
      <c r="BB2570" s="13">
        <f t="shared" ref="BB2570:BB2578" si="4083">M2570*AG2570</f>
        <v>0</v>
      </c>
      <c r="BC2570" s="13">
        <f t="shared" ref="BC2570:BC2578" si="4084">N2570*AH2570</f>
        <v>0</v>
      </c>
      <c r="BD2570" s="13">
        <f t="shared" ref="BD2570:BD2578" si="4085">O2570*AI2570</f>
        <v>4.24</v>
      </c>
      <c r="BE2570" s="13">
        <f t="shared" ref="BE2570:BE2578" si="4086">P2570*AJ2570</f>
        <v>2.6500000000000004</v>
      </c>
      <c r="BF2570" s="13">
        <f t="shared" ref="BF2570:BF2578" si="4087">Q2570*AK2570</f>
        <v>7.42</v>
      </c>
      <c r="BG2570" s="13">
        <f t="shared" ref="BG2570:BG2578" si="4088">R2570*AL2570</f>
        <v>0</v>
      </c>
      <c r="BH2570" s="13">
        <f t="shared" ref="BH2570:BH2578" si="4089">S2570*AM2570</f>
        <v>0</v>
      </c>
      <c r="BI2570" s="13">
        <f t="shared" ref="BI2570:BI2578" si="4090">T2570*AN2570</f>
        <v>0</v>
      </c>
      <c r="BJ2570" s="12">
        <f>SUM(AT2570:BI2570)</f>
        <v>51.940000000000005</v>
      </c>
    </row>
    <row r="2571" spans="1:62" ht="15.75">
      <c r="A2571" s="14"/>
      <c r="B2571" s="15">
        <f>B2558+1</f>
        <v>44757</v>
      </c>
      <c r="C2571" s="12" t="s">
        <v>25</v>
      </c>
      <c r="D2571" s="12">
        <f>'Harian 2024'!D2604</f>
        <v>0</v>
      </c>
      <c r="E2571" s="12">
        <f>'Harian 2024'!E2604</f>
        <v>0</v>
      </c>
      <c r="F2571" s="12">
        <f>'Harian 2024'!F2604</f>
        <v>0</v>
      </c>
      <c r="G2571" s="12">
        <f>'Harian 2024'!G2604</f>
        <v>26</v>
      </c>
      <c r="H2571" s="12">
        <f>'Harian 2024'!H2604</f>
        <v>19</v>
      </c>
      <c r="I2571" s="12">
        <f>'Harian 2024'!I2604</f>
        <v>28</v>
      </c>
      <c r="J2571" s="12">
        <f>'Harian 2024'!J2604</f>
        <v>29</v>
      </c>
      <c r="K2571" s="12">
        <f>'Harian 2024'!K2604</f>
        <v>31</v>
      </c>
      <c r="L2571" s="12">
        <f>'Harian 2024'!L2604</f>
        <v>12</v>
      </c>
      <c r="M2571" s="12">
        <f>'Harian 2024'!M2604</f>
        <v>0</v>
      </c>
      <c r="N2571" s="12">
        <f>'Harian 2024'!N2604</f>
        <v>0</v>
      </c>
      <c r="O2571" s="12">
        <f>'Harian 2024'!O2604</f>
        <v>3</v>
      </c>
      <c r="P2571" s="12">
        <f>'Harian 2024'!P2604</f>
        <v>3</v>
      </c>
      <c r="Q2571" s="12">
        <f>'Harian 2024'!Q2604</f>
        <v>5</v>
      </c>
      <c r="R2571" s="12">
        <f>'Harian 2024'!R2604</f>
        <v>0</v>
      </c>
      <c r="S2571" s="12">
        <f>'Harian 2024'!S2604</f>
        <v>0</v>
      </c>
      <c r="T2571" s="12">
        <f>'Harian 2024'!T2604</f>
        <v>0</v>
      </c>
      <c r="U2571" s="12">
        <f t="shared" ref="U2571:U2578" si="4091">SUM(E2571:T2571)</f>
        <v>156</v>
      </c>
      <c r="W2571" s="23" t="s">
        <v>25</v>
      </c>
      <c r="X2571" s="24">
        <v>0.22500000000000001</v>
      </c>
      <c r="Y2571" s="24">
        <v>0.22500000000000001</v>
      </c>
      <c r="Z2571" s="24">
        <v>0.22500000000000001</v>
      </c>
      <c r="AA2571" s="24">
        <v>0.22500000000000001</v>
      </c>
      <c r="AB2571" s="24">
        <v>0.22500000000000001</v>
      </c>
      <c r="AC2571" s="24">
        <v>0.22500000000000001</v>
      </c>
      <c r="AD2571" s="24">
        <v>0.22500000000000001</v>
      </c>
      <c r="AE2571" s="24">
        <v>0.22500000000000001</v>
      </c>
      <c r="AF2571" s="24">
        <v>0.22500000000000001</v>
      </c>
      <c r="AG2571" s="24">
        <v>0.22500000000000001</v>
      </c>
      <c r="AH2571" s="24">
        <v>0.22500000000000001</v>
      </c>
      <c r="AI2571" s="24">
        <v>0.22500000000000001</v>
      </c>
      <c r="AJ2571" s="24">
        <v>0.22500000000000001</v>
      </c>
      <c r="AK2571" s="24">
        <v>0.22500000000000001</v>
      </c>
      <c r="AL2571" s="24">
        <v>0.22500000000000001</v>
      </c>
      <c r="AM2571" s="24">
        <v>0.22500000000000001</v>
      </c>
      <c r="AN2571" s="24">
        <v>0.22500000000000001</v>
      </c>
      <c r="AP2571" s="14"/>
      <c r="AQ2571" s="15">
        <f>AQ2558+1</f>
        <v>44392</v>
      </c>
      <c r="AR2571" s="12" t="s">
        <v>25</v>
      </c>
      <c r="AS2571" s="13">
        <f t="shared" si="4075"/>
        <v>0</v>
      </c>
      <c r="AT2571" s="13">
        <f t="shared" si="4075"/>
        <v>0</v>
      </c>
      <c r="AU2571" s="13">
        <f t="shared" si="4076"/>
        <v>0</v>
      </c>
      <c r="AV2571" s="13">
        <f t="shared" si="4077"/>
        <v>5.8500000000000005</v>
      </c>
      <c r="AW2571" s="13">
        <f t="shared" si="4078"/>
        <v>4.2750000000000004</v>
      </c>
      <c r="AX2571" s="13">
        <f t="shared" si="4079"/>
        <v>6.3</v>
      </c>
      <c r="AY2571" s="13">
        <f t="shared" si="4080"/>
        <v>6.5250000000000004</v>
      </c>
      <c r="AZ2571" s="13">
        <f t="shared" si="4081"/>
        <v>6.9750000000000005</v>
      </c>
      <c r="BA2571" s="13">
        <f t="shared" si="4082"/>
        <v>2.7</v>
      </c>
      <c r="BB2571" s="13">
        <f t="shared" si="4083"/>
        <v>0</v>
      </c>
      <c r="BC2571" s="13">
        <f t="shared" si="4084"/>
        <v>0</v>
      </c>
      <c r="BD2571" s="13">
        <f t="shared" si="4085"/>
        <v>0.67500000000000004</v>
      </c>
      <c r="BE2571" s="13">
        <f t="shared" si="4086"/>
        <v>0.67500000000000004</v>
      </c>
      <c r="BF2571" s="13">
        <f t="shared" si="4087"/>
        <v>1.125</v>
      </c>
      <c r="BG2571" s="13">
        <f t="shared" si="4088"/>
        <v>0</v>
      </c>
      <c r="BH2571" s="13">
        <f t="shared" si="4089"/>
        <v>0</v>
      </c>
      <c r="BI2571" s="13">
        <f t="shared" si="4090"/>
        <v>0</v>
      </c>
      <c r="BJ2571" s="12">
        <f t="shared" ref="BJ2571:BJ2578" si="4092">SUM(AT2571:BI2571)</f>
        <v>35.1</v>
      </c>
    </row>
    <row r="2572" spans="1:62" ht="15.75">
      <c r="A2572" s="14"/>
      <c r="B2572" s="14"/>
      <c r="C2572" s="12" t="s">
        <v>26</v>
      </c>
      <c r="D2572" s="12">
        <f>'Harian 2024'!D2605</f>
        <v>0</v>
      </c>
      <c r="E2572" s="12">
        <f>'Harian 2024'!E2605</f>
        <v>0</v>
      </c>
      <c r="F2572" s="12">
        <f>'Harian 2024'!F2605</f>
        <v>0</v>
      </c>
      <c r="G2572" s="12">
        <f>'Harian 2024'!G2605</f>
        <v>5</v>
      </c>
      <c r="H2572" s="12">
        <f>'Harian 2024'!H2605</f>
        <v>4</v>
      </c>
      <c r="I2572" s="12">
        <f>'Harian 2024'!I2605</f>
        <v>12</v>
      </c>
      <c r="J2572" s="12">
        <f>'Harian 2024'!J2605</f>
        <v>11</v>
      </c>
      <c r="K2572" s="12">
        <f>'Harian 2024'!K2605</f>
        <v>7</v>
      </c>
      <c r="L2572" s="12">
        <f>'Harian 2024'!L2605</f>
        <v>4</v>
      </c>
      <c r="M2572" s="12">
        <f>'Harian 2024'!M2605</f>
        <v>0</v>
      </c>
      <c r="N2572" s="12">
        <f>'Harian 2024'!N2605</f>
        <v>0</v>
      </c>
      <c r="O2572" s="12">
        <f>'Harian 2024'!O2605</f>
        <v>4</v>
      </c>
      <c r="P2572" s="12">
        <f>'Harian 2024'!P2605</f>
        <v>0</v>
      </c>
      <c r="Q2572" s="12">
        <f>'Harian 2024'!Q2605</f>
        <v>11</v>
      </c>
      <c r="R2572" s="12">
        <f>'Harian 2024'!R2605</f>
        <v>0</v>
      </c>
      <c r="S2572" s="12">
        <f>'Harian 2024'!S2605</f>
        <v>0</v>
      </c>
      <c r="T2572" s="12">
        <f>'Harian 2024'!T2605</f>
        <v>0</v>
      </c>
      <c r="U2572" s="12">
        <f t="shared" si="4091"/>
        <v>58</v>
      </c>
      <c r="W2572" s="23" t="s">
        <v>26</v>
      </c>
      <c r="X2572" s="24">
        <v>0.35</v>
      </c>
      <c r="Y2572" s="24">
        <v>0.35</v>
      </c>
      <c r="Z2572" s="24">
        <v>0.35</v>
      </c>
      <c r="AA2572" s="24">
        <v>0.35</v>
      </c>
      <c r="AB2572" s="24">
        <v>0.35</v>
      </c>
      <c r="AC2572" s="24">
        <v>0.35</v>
      </c>
      <c r="AD2572" s="24">
        <v>0.35</v>
      </c>
      <c r="AE2572" s="24">
        <v>0.35</v>
      </c>
      <c r="AF2572" s="24">
        <v>0.35</v>
      </c>
      <c r="AG2572" s="24">
        <v>0.35</v>
      </c>
      <c r="AH2572" s="24">
        <v>0.35</v>
      </c>
      <c r="AI2572" s="24">
        <v>0.35</v>
      </c>
      <c r="AJ2572" s="24">
        <v>0.35</v>
      </c>
      <c r="AK2572" s="24">
        <v>0.35</v>
      </c>
      <c r="AL2572" s="24">
        <v>0.35</v>
      </c>
      <c r="AM2572" s="24">
        <v>0.35</v>
      </c>
      <c r="AN2572" s="24">
        <v>0.35</v>
      </c>
      <c r="AP2572" s="14"/>
      <c r="AQ2572" s="14"/>
      <c r="AR2572" s="12" t="s">
        <v>26</v>
      </c>
      <c r="AS2572" s="13">
        <f t="shared" si="4075"/>
        <v>0</v>
      </c>
      <c r="AT2572" s="13">
        <f t="shared" si="4075"/>
        <v>0</v>
      </c>
      <c r="AU2572" s="13">
        <f t="shared" si="4076"/>
        <v>0</v>
      </c>
      <c r="AV2572" s="13">
        <f t="shared" si="4077"/>
        <v>1.75</v>
      </c>
      <c r="AW2572" s="13">
        <f t="shared" si="4078"/>
        <v>1.4</v>
      </c>
      <c r="AX2572" s="13">
        <f t="shared" si="4079"/>
        <v>4.1999999999999993</v>
      </c>
      <c r="AY2572" s="13">
        <f t="shared" si="4080"/>
        <v>3.8499999999999996</v>
      </c>
      <c r="AZ2572" s="13">
        <f t="shared" si="4081"/>
        <v>2.4499999999999997</v>
      </c>
      <c r="BA2572" s="13">
        <f t="shared" si="4082"/>
        <v>1.4</v>
      </c>
      <c r="BB2572" s="13">
        <f t="shared" si="4083"/>
        <v>0</v>
      </c>
      <c r="BC2572" s="13">
        <f t="shared" si="4084"/>
        <v>0</v>
      </c>
      <c r="BD2572" s="13">
        <f t="shared" si="4085"/>
        <v>1.4</v>
      </c>
      <c r="BE2572" s="13">
        <f t="shared" si="4086"/>
        <v>0</v>
      </c>
      <c r="BF2572" s="13">
        <f t="shared" si="4087"/>
        <v>3.8499999999999996</v>
      </c>
      <c r="BG2572" s="13">
        <f t="shared" si="4088"/>
        <v>0</v>
      </c>
      <c r="BH2572" s="13">
        <f t="shared" si="4089"/>
        <v>0</v>
      </c>
      <c r="BI2572" s="13">
        <f t="shared" si="4090"/>
        <v>0</v>
      </c>
      <c r="BJ2572" s="12">
        <f t="shared" si="4092"/>
        <v>20.299999999999997</v>
      </c>
    </row>
    <row r="2573" spans="1:62" ht="15.75">
      <c r="A2573" s="14"/>
      <c r="B2573" s="14"/>
      <c r="C2573" s="12" t="s">
        <v>27</v>
      </c>
      <c r="D2573" s="12">
        <f>'Harian 2024'!D2606</f>
        <v>4</v>
      </c>
      <c r="E2573" s="12">
        <f>'Harian 2024'!E2606</f>
        <v>17</v>
      </c>
      <c r="F2573" s="12">
        <f>'Harian 2024'!F2606</f>
        <v>9</v>
      </c>
      <c r="G2573" s="12">
        <f>'Harian 2024'!G2606</f>
        <v>27</v>
      </c>
      <c r="H2573" s="12">
        <f>'Harian 2024'!H2606</f>
        <v>29</v>
      </c>
      <c r="I2573" s="12">
        <f>'Harian 2024'!I2606</f>
        <v>30</v>
      </c>
      <c r="J2573" s="12">
        <f>'Harian 2024'!J2606</f>
        <v>25</v>
      </c>
      <c r="K2573" s="12">
        <f>'Harian 2024'!K2606</f>
        <v>33</v>
      </c>
      <c r="L2573" s="12">
        <f>'Harian 2024'!L2606</f>
        <v>4</v>
      </c>
      <c r="M2573" s="12">
        <f>'Harian 2024'!M2606</f>
        <v>0</v>
      </c>
      <c r="N2573" s="12">
        <f>'Harian 2024'!N2606</f>
        <v>21</v>
      </c>
      <c r="O2573" s="12">
        <f>'Harian 2024'!O2606</f>
        <v>7</v>
      </c>
      <c r="P2573" s="12">
        <f>'Harian 2024'!P2606</f>
        <v>5</v>
      </c>
      <c r="Q2573" s="12">
        <f>'Harian 2024'!Q2606</f>
        <v>10</v>
      </c>
      <c r="R2573" s="12">
        <f>'Harian 2024'!R2606</f>
        <v>0</v>
      </c>
      <c r="S2573" s="12">
        <f>'Harian 2024'!S2606</f>
        <v>0</v>
      </c>
      <c r="T2573" s="12">
        <f>'Harian 2024'!T2606</f>
        <v>0</v>
      </c>
      <c r="U2573" s="12">
        <f t="shared" si="4091"/>
        <v>217</v>
      </c>
      <c r="W2573" s="23" t="s">
        <v>27</v>
      </c>
      <c r="X2573" s="24">
        <v>0.43</v>
      </c>
      <c r="Y2573" s="24">
        <v>0.43</v>
      </c>
      <c r="Z2573" s="24">
        <v>0.43</v>
      </c>
      <c r="AA2573" s="24">
        <v>0.43</v>
      </c>
      <c r="AB2573" s="24">
        <v>0.43</v>
      </c>
      <c r="AC2573" s="24">
        <v>0.43</v>
      </c>
      <c r="AD2573" s="24">
        <v>0.43</v>
      </c>
      <c r="AE2573" s="24">
        <v>0.43</v>
      </c>
      <c r="AF2573" s="24">
        <v>0.43</v>
      </c>
      <c r="AG2573" s="24">
        <v>0.43</v>
      </c>
      <c r="AH2573" s="24">
        <v>0.43</v>
      </c>
      <c r="AI2573" s="24">
        <v>0.43</v>
      </c>
      <c r="AJ2573" s="24">
        <v>0.43</v>
      </c>
      <c r="AK2573" s="24">
        <v>0.43</v>
      </c>
      <c r="AL2573" s="24">
        <v>0.43</v>
      </c>
      <c r="AM2573" s="24">
        <v>0.43</v>
      </c>
      <c r="AN2573" s="24">
        <v>0.43</v>
      </c>
      <c r="AP2573" s="14"/>
      <c r="AQ2573" s="14"/>
      <c r="AR2573" s="12" t="s">
        <v>27</v>
      </c>
      <c r="AS2573" s="13">
        <f t="shared" si="4075"/>
        <v>1.72</v>
      </c>
      <c r="AT2573" s="13">
        <f t="shared" si="4075"/>
        <v>7.31</v>
      </c>
      <c r="AU2573" s="13">
        <f t="shared" si="4076"/>
        <v>3.87</v>
      </c>
      <c r="AV2573" s="13">
        <f t="shared" si="4077"/>
        <v>11.61</v>
      </c>
      <c r="AW2573" s="13">
        <f t="shared" si="4078"/>
        <v>12.47</v>
      </c>
      <c r="AX2573" s="13">
        <f t="shared" si="4079"/>
        <v>12.9</v>
      </c>
      <c r="AY2573" s="13">
        <f t="shared" si="4080"/>
        <v>10.75</v>
      </c>
      <c r="AZ2573" s="13">
        <f t="shared" si="4081"/>
        <v>14.19</v>
      </c>
      <c r="BA2573" s="13">
        <f t="shared" si="4082"/>
        <v>1.72</v>
      </c>
      <c r="BB2573" s="13">
        <f t="shared" si="4083"/>
        <v>0</v>
      </c>
      <c r="BC2573" s="13">
        <f t="shared" si="4084"/>
        <v>9.0299999999999994</v>
      </c>
      <c r="BD2573" s="13">
        <f t="shared" si="4085"/>
        <v>3.01</v>
      </c>
      <c r="BE2573" s="13">
        <f t="shared" si="4086"/>
        <v>2.15</v>
      </c>
      <c r="BF2573" s="13">
        <f t="shared" si="4087"/>
        <v>4.3</v>
      </c>
      <c r="BG2573" s="13">
        <f t="shared" si="4088"/>
        <v>0</v>
      </c>
      <c r="BH2573" s="13">
        <f t="shared" si="4089"/>
        <v>0</v>
      </c>
      <c r="BI2573" s="13">
        <f t="shared" si="4090"/>
        <v>0</v>
      </c>
      <c r="BJ2573" s="12">
        <f t="shared" si="4092"/>
        <v>93.31</v>
      </c>
    </row>
    <row r="2574" spans="1:62" ht="15.75">
      <c r="A2574" s="14"/>
      <c r="B2574" s="14"/>
      <c r="C2574" s="12" t="s">
        <v>28</v>
      </c>
      <c r="D2574" s="12">
        <f>'Harian 2024'!D2607</f>
        <v>5</v>
      </c>
      <c r="E2574" s="12">
        <f>'Harian 2024'!E2607</f>
        <v>13</v>
      </c>
      <c r="F2574" s="12">
        <f>'Harian 2024'!F2607</f>
        <v>7</v>
      </c>
      <c r="G2574" s="12">
        <f>'Harian 2024'!G2607</f>
        <v>29</v>
      </c>
      <c r="H2574" s="12">
        <f>'Harian 2024'!H2607</f>
        <v>26</v>
      </c>
      <c r="I2574" s="12">
        <f>'Harian 2024'!I2607</f>
        <v>34</v>
      </c>
      <c r="J2574" s="12">
        <f>'Harian 2024'!J2607</f>
        <v>26</v>
      </c>
      <c r="K2574" s="12">
        <f>'Harian 2024'!K2607</f>
        <v>32</v>
      </c>
      <c r="L2574" s="12">
        <f>'Harian 2024'!L2607</f>
        <v>3</v>
      </c>
      <c r="M2574" s="12">
        <f>'Harian 2024'!M2607</f>
        <v>0</v>
      </c>
      <c r="N2574" s="12">
        <f>'Harian 2024'!N2607</f>
        <v>11</v>
      </c>
      <c r="O2574" s="12">
        <f>'Harian 2024'!O2607</f>
        <v>5</v>
      </c>
      <c r="P2574" s="12">
        <f>'Harian 2024'!P2607</f>
        <v>3</v>
      </c>
      <c r="Q2574" s="12">
        <f>'Harian 2024'!Q2607</f>
        <v>8</v>
      </c>
      <c r="R2574" s="12">
        <f>'Harian 2024'!R2607</f>
        <v>0</v>
      </c>
      <c r="S2574" s="12">
        <f>'Harian 2024'!S2607</f>
        <v>0</v>
      </c>
      <c r="T2574" s="12">
        <f>'Harian 2024'!T2607</f>
        <v>0</v>
      </c>
      <c r="U2574" s="12">
        <f t="shared" si="4091"/>
        <v>197</v>
      </c>
      <c r="W2574" s="23" t="s">
        <v>28</v>
      </c>
      <c r="X2574" s="24">
        <v>0.5</v>
      </c>
      <c r="Y2574" s="24">
        <v>0.5</v>
      </c>
      <c r="Z2574" s="24">
        <v>0.5</v>
      </c>
      <c r="AA2574" s="24">
        <v>0.5</v>
      </c>
      <c r="AB2574" s="24">
        <v>0.5</v>
      </c>
      <c r="AC2574" s="24">
        <v>0.5</v>
      </c>
      <c r="AD2574" s="24">
        <v>0.5</v>
      </c>
      <c r="AE2574" s="24">
        <v>0.5</v>
      </c>
      <c r="AF2574" s="24">
        <v>0.5</v>
      </c>
      <c r="AG2574" s="24">
        <v>0.5</v>
      </c>
      <c r="AH2574" s="24">
        <v>0.5</v>
      </c>
      <c r="AI2574" s="24">
        <v>0.5</v>
      </c>
      <c r="AJ2574" s="24">
        <v>0.5</v>
      </c>
      <c r="AK2574" s="24">
        <v>0.5</v>
      </c>
      <c r="AL2574" s="24">
        <v>0.5</v>
      </c>
      <c r="AM2574" s="24">
        <v>0.5</v>
      </c>
      <c r="AN2574" s="24">
        <v>0.5</v>
      </c>
      <c r="AP2574" s="14"/>
      <c r="AQ2574" s="14"/>
      <c r="AR2574" s="12" t="s">
        <v>28</v>
      </c>
      <c r="AS2574" s="13">
        <f t="shared" si="4075"/>
        <v>2.5</v>
      </c>
      <c r="AT2574" s="13">
        <f t="shared" si="4075"/>
        <v>6.5</v>
      </c>
      <c r="AU2574" s="13">
        <f t="shared" si="4076"/>
        <v>3.5</v>
      </c>
      <c r="AV2574" s="13">
        <f t="shared" si="4077"/>
        <v>14.5</v>
      </c>
      <c r="AW2574" s="13">
        <f t="shared" si="4078"/>
        <v>13</v>
      </c>
      <c r="AX2574" s="13">
        <f t="shared" si="4079"/>
        <v>17</v>
      </c>
      <c r="AY2574" s="13">
        <f t="shared" si="4080"/>
        <v>13</v>
      </c>
      <c r="AZ2574" s="13">
        <f t="shared" si="4081"/>
        <v>16</v>
      </c>
      <c r="BA2574" s="13">
        <f t="shared" si="4082"/>
        <v>1.5</v>
      </c>
      <c r="BB2574" s="13">
        <f t="shared" si="4083"/>
        <v>0</v>
      </c>
      <c r="BC2574" s="13">
        <f t="shared" si="4084"/>
        <v>5.5</v>
      </c>
      <c r="BD2574" s="13">
        <f t="shared" si="4085"/>
        <v>2.5</v>
      </c>
      <c r="BE2574" s="13">
        <f t="shared" si="4086"/>
        <v>1.5</v>
      </c>
      <c r="BF2574" s="13">
        <f t="shared" si="4087"/>
        <v>4</v>
      </c>
      <c r="BG2574" s="13">
        <f t="shared" si="4088"/>
        <v>0</v>
      </c>
      <c r="BH2574" s="13">
        <f t="shared" si="4089"/>
        <v>0</v>
      </c>
      <c r="BI2574" s="13">
        <f t="shared" si="4090"/>
        <v>0</v>
      </c>
      <c r="BJ2574" s="12">
        <f t="shared" si="4092"/>
        <v>98.5</v>
      </c>
    </row>
    <row r="2575" spans="1:62" ht="15.75">
      <c r="A2575" s="14"/>
      <c r="B2575" s="14"/>
      <c r="C2575" s="12" t="s">
        <v>35</v>
      </c>
      <c r="D2575" s="12">
        <f>'Harian 2024'!D2608</f>
        <v>3</v>
      </c>
      <c r="E2575" s="12">
        <f>'Harian 2024'!E2608</f>
        <v>15</v>
      </c>
      <c r="F2575" s="12">
        <f>'Harian 2024'!F2608</f>
        <v>11</v>
      </c>
      <c r="G2575" s="12">
        <f>'Harian 2024'!G2608</f>
        <v>26</v>
      </c>
      <c r="H2575" s="12">
        <f>'Harian 2024'!H2608</f>
        <v>23</v>
      </c>
      <c r="I2575" s="12">
        <f>'Harian 2024'!I2608</f>
        <v>25</v>
      </c>
      <c r="J2575" s="12">
        <f>'Harian 2024'!J2608</f>
        <v>29</v>
      </c>
      <c r="K2575" s="12">
        <f>'Harian 2024'!K2608</f>
        <v>34</v>
      </c>
      <c r="L2575" s="12">
        <f>'Harian 2024'!L2608</f>
        <v>3</v>
      </c>
      <c r="M2575" s="12">
        <f>'Harian 2024'!M2608</f>
        <v>0</v>
      </c>
      <c r="N2575" s="12">
        <f>'Harian 2024'!N2608</f>
        <v>15</v>
      </c>
      <c r="O2575" s="12">
        <f>'Harian 2024'!O2608</f>
        <v>4</v>
      </c>
      <c r="P2575" s="12">
        <f>'Harian 2024'!P2608</f>
        <v>4</v>
      </c>
      <c r="Q2575" s="12">
        <f>'Harian 2024'!Q2608</f>
        <v>11</v>
      </c>
      <c r="R2575" s="12">
        <f>'Harian 2024'!R2608</f>
        <v>0</v>
      </c>
      <c r="S2575" s="12">
        <f>'Harian 2024'!S2608</f>
        <v>0</v>
      </c>
      <c r="T2575" s="12">
        <f>'Harian 2024'!T2608</f>
        <v>0</v>
      </c>
      <c r="U2575" s="12">
        <f t="shared" si="4091"/>
        <v>200</v>
      </c>
      <c r="W2575" s="23" t="s">
        <v>50</v>
      </c>
      <c r="X2575" s="24">
        <v>8.5000000000000006E-2</v>
      </c>
      <c r="Y2575" s="24">
        <v>8.5000000000000006E-2</v>
      </c>
      <c r="Z2575" s="24">
        <v>8.5000000000000006E-2</v>
      </c>
      <c r="AA2575" s="24">
        <v>8.5000000000000006E-2</v>
      </c>
      <c r="AB2575" s="24">
        <v>8.5000000000000006E-2</v>
      </c>
      <c r="AC2575" s="24">
        <v>8.5000000000000006E-2</v>
      </c>
      <c r="AD2575" s="24">
        <v>8.5000000000000006E-2</v>
      </c>
      <c r="AE2575" s="24">
        <v>8.5000000000000006E-2</v>
      </c>
      <c r="AF2575" s="24">
        <v>8.5000000000000006E-2</v>
      </c>
      <c r="AG2575" s="24">
        <v>8.5000000000000006E-2</v>
      </c>
      <c r="AH2575" s="24">
        <v>8.5000000000000006E-2</v>
      </c>
      <c r="AI2575" s="24">
        <v>8.5000000000000006E-2</v>
      </c>
      <c r="AJ2575" s="24">
        <v>8.5000000000000006E-2</v>
      </c>
      <c r="AK2575" s="24">
        <v>8.5000000000000006E-2</v>
      </c>
      <c r="AL2575" s="24">
        <v>8.5000000000000006E-2</v>
      </c>
      <c r="AM2575" s="24">
        <v>8.5000000000000006E-2</v>
      </c>
      <c r="AN2575" s="24">
        <v>8.5000000000000006E-2</v>
      </c>
      <c r="AP2575" s="14"/>
      <c r="AQ2575" s="14"/>
      <c r="AR2575" s="12" t="s">
        <v>29</v>
      </c>
      <c r="AS2575" s="13">
        <f t="shared" si="4075"/>
        <v>0.255</v>
      </c>
      <c r="AT2575" s="13">
        <f t="shared" si="4075"/>
        <v>1.2750000000000001</v>
      </c>
      <c r="AU2575" s="13">
        <f t="shared" si="4076"/>
        <v>0.93500000000000005</v>
      </c>
      <c r="AV2575" s="13">
        <f t="shared" si="4077"/>
        <v>2.21</v>
      </c>
      <c r="AW2575" s="13">
        <f t="shared" si="4078"/>
        <v>1.9550000000000001</v>
      </c>
      <c r="AX2575" s="13">
        <f t="shared" si="4079"/>
        <v>2.125</v>
      </c>
      <c r="AY2575" s="13">
        <f t="shared" si="4080"/>
        <v>2.4650000000000003</v>
      </c>
      <c r="AZ2575" s="13">
        <f t="shared" si="4081"/>
        <v>2.89</v>
      </c>
      <c r="BA2575" s="13">
        <f t="shared" si="4082"/>
        <v>0.255</v>
      </c>
      <c r="BB2575" s="13">
        <f t="shared" si="4083"/>
        <v>0</v>
      </c>
      <c r="BC2575" s="13">
        <f t="shared" si="4084"/>
        <v>1.2750000000000001</v>
      </c>
      <c r="BD2575" s="13">
        <f t="shared" si="4085"/>
        <v>0.34</v>
      </c>
      <c r="BE2575" s="13">
        <f t="shared" si="4086"/>
        <v>0.34</v>
      </c>
      <c r="BF2575" s="13">
        <f t="shared" si="4087"/>
        <v>0.93500000000000005</v>
      </c>
      <c r="BG2575" s="13">
        <f t="shared" si="4088"/>
        <v>0</v>
      </c>
      <c r="BH2575" s="13">
        <f t="shared" si="4089"/>
        <v>0</v>
      </c>
      <c r="BI2575" s="13">
        <f t="shared" si="4090"/>
        <v>0</v>
      </c>
      <c r="BJ2575" s="12">
        <f t="shared" si="4092"/>
        <v>17</v>
      </c>
    </row>
    <row r="2576" spans="1:62" ht="15.75">
      <c r="A2576" s="14"/>
      <c r="B2576" s="14"/>
      <c r="C2576" s="12" t="s">
        <v>36</v>
      </c>
      <c r="D2576" s="12">
        <f>'Harian 2024'!D2609</f>
        <v>2</v>
      </c>
      <c r="E2576" s="12">
        <f>'Harian 2024'!E2609</f>
        <v>17</v>
      </c>
      <c r="F2576" s="12">
        <f>'Harian 2024'!F2609</f>
        <v>7</v>
      </c>
      <c r="G2576" s="12">
        <f>'Harian 2024'!G2609</f>
        <v>0</v>
      </c>
      <c r="H2576" s="12">
        <f>'Harian 2024'!H2609</f>
        <v>0</v>
      </c>
      <c r="I2576" s="12">
        <f>'Harian 2024'!I2609</f>
        <v>0</v>
      </c>
      <c r="J2576" s="12">
        <f>'Harian 2024'!J2609</f>
        <v>0</v>
      </c>
      <c r="K2576" s="12">
        <f>'Harian 2024'!K2609</f>
        <v>0</v>
      </c>
      <c r="L2576" s="12">
        <f>'Harian 2024'!L2609</f>
        <v>0</v>
      </c>
      <c r="M2576" s="12">
        <f>'Harian 2024'!M2609</f>
        <v>0</v>
      </c>
      <c r="N2576" s="12">
        <f>'Harian 2024'!N2609</f>
        <v>0</v>
      </c>
      <c r="O2576" s="12">
        <f>'Harian 2024'!O2609</f>
        <v>4</v>
      </c>
      <c r="P2576" s="12">
        <f>'Harian 2024'!P2609</f>
        <v>0</v>
      </c>
      <c r="Q2576" s="12">
        <f>'Harian 2024'!Q2609</f>
        <v>0</v>
      </c>
      <c r="R2576" s="12">
        <f>'Harian 2024'!R2609</f>
        <v>0</v>
      </c>
      <c r="S2576" s="12">
        <f>'Harian 2024'!S2609</f>
        <v>0</v>
      </c>
      <c r="T2576" s="12">
        <f>'Harian 2024'!T2609</f>
        <v>0</v>
      </c>
      <c r="U2576" s="12">
        <f t="shared" si="4091"/>
        <v>28</v>
      </c>
      <c r="W2576" s="23" t="s">
        <v>51</v>
      </c>
      <c r="X2576" s="24">
        <v>0.59</v>
      </c>
      <c r="Y2576" s="24">
        <v>0.59</v>
      </c>
      <c r="Z2576" s="24">
        <v>0.59</v>
      </c>
      <c r="AA2576" s="24">
        <v>0.59</v>
      </c>
      <c r="AB2576" s="24">
        <v>0.59</v>
      </c>
      <c r="AC2576" s="24">
        <v>0.59</v>
      </c>
      <c r="AD2576" s="24">
        <v>0.59</v>
      </c>
      <c r="AE2576" s="24">
        <v>0.59</v>
      </c>
      <c r="AF2576" s="24">
        <v>0.59</v>
      </c>
      <c r="AG2576" s="24">
        <v>0.59</v>
      </c>
      <c r="AH2576" s="24">
        <v>0.59</v>
      </c>
      <c r="AI2576" s="24">
        <v>0.59</v>
      </c>
      <c r="AJ2576" s="24">
        <v>0.59</v>
      </c>
      <c r="AK2576" s="24">
        <v>0.59</v>
      </c>
      <c r="AL2576" s="24">
        <v>0.59</v>
      </c>
      <c r="AM2576" s="24">
        <v>0.59</v>
      </c>
      <c r="AN2576" s="24">
        <v>0.59</v>
      </c>
      <c r="AP2576" s="14"/>
      <c r="AQ2576" s="14"/>
      <c r="AR2576" s="12" t="s">
        <v>30</v>
      </c>
      <c r="AS2576" s="13">
        <f t="shared" si="4075"/>
        <v>1.18</v>
      </c>
      <c r="AT2576" s="13">
        <f t="shared" si="4075"/>
        <v>10.029999999999999</v>
      </c>
      <c r="AU2576" s="13">
        <f t="shared" si="4076"/>
        <v>4.13</v>
      </c>
      <c r="AV2576" s="13">
        <f t="shared" si="4077"/>
        <v>0</v>
      </c>
      <c r="AW2576" s="13">
        <f t="shared" si="4078"/>
        <v>0</v>
      </c>
      <c r="AX2576" s="13">
        <f t="shared" si="4079"/>
        <v>0</v>
      </c>
      <c r="AY2576" s="13">
        <f t="shared" si="4080"/>
        <v>0</v>
      </c>
      <c r="AZ2576" s="13">
        <f t="shared" si="4081"/>
        <v>0</v>
      </c>
      <c r="BA2576" s="13">
        <f t="shared" si="4082"/>
        <v>0</v>
      </c>
      <c r="BB2576" s="13">
        <f t="shared" si="4083"/>
        <v>0</v>
      </c>
      <c r="BC2576" s="13">
        <f t="shared" si="4084"/>
        <v>0</v>
      </c>
      <c r="BD2576" s="13">
        <f t="shared" si="4085"/>
        <v>2.36</v>
      </c>
      <c r="BE2576" s="13">
        <f t="shared" si="4086"/>
        <v>0</v>
      </c>
      <c r="BF2576" s="13">
        <f t="shared" si="4087"/>
        <v>0</v>
      </c>
      <c r="BG2576" s="13">
        <f t="shared" si="4088"/>
        <v>0</v>
      </c>
      <c r="BH2576" s="13">
        <f t="shared" si="4089"/>
        <v>0</v>
      </c>
      <c r="BI2576" s="13">
        <f t="shared" si="4090"/>
        <v>0</v>
      </c>
      <c r="BJ2576" s="12">
        <f t="shared" si="4092"/>
        <v>16.52</v>
      </c>
    </row>
    <row r="2577" spans="1:62" ht="15.75">
      <c r="A2577" s="14"/>
      <c r="B2577" s="14"/>
      <c r="C2577" s="12" t="s">
        <v>31</v>
      </c>
      <c r="D2577" s="12">
        <f>'Harian 2024'!D2610</f>
        <v>0</v>
      </c>
      <c r="E2577" s="12">
        <f>'Harian 2024'!E2610</f>
        <v>10</v>
      </c>
      <c r="F2577" s="12">
        <f>'Harian 2024'!F2610</f>
        <v>8</v>
      </c>
      <c r="G2577" s="12">
        <f>'Harian 2024'!G2610</f>
        <v>0</v>
      </c>
      <c r="H2577" s="12">
        <f>'Harian 2024'!H2610</f>
        <v>0</v>
      </c>
      <c r="I2577" s="12">
        <f>'Harian 2024'!I2610</f>
        <v>0</v>
      </c>
      <c r="J2577" s="12">
        <f>'Harian 2024'!J2610</f>
        <v>0</v>
      </c>
      <c r="K2577" s="12">
        <f>'Harian 2024'!K2610</f>
        <v>0</v>
      </c>
      <c r="L2577" s="12">
        <f>'Harian 2024'!L2610</f>
        <v>0</v>
      </c>
      <c r="M2577" s="12">
        <f>'Harian 2024'!M2610</f>
        <v>0</v>
      </c>
      <c r="N2577" s="12">
        <f>'Harian 2024'!N2610</f>
        <v>3</v>
      </c>
      <c r="O2577" s="12">
        <f>'Harian 2024'!O2610</f>
        <v>0</v>
      </c>
      <c r="P2577" s="12">
        <f>'Harian 2024'!P2610</f>
        <v>0</v>
      </c>
      <c r="Q2577" s="12">
        <f>'Harian 2024'!Q2610</f>
        <v>2</v>
      </c>
      <c r="R2577" s="12">
        <f>'Harian 2024'!R2610</f>
        <v>0</v>
      </c>
      <c r="S2577" s="12">
        <f>'Harian 2024'!S2610</f>
        <v>0</v>
      </c>
      <c r="T2577" s="12">
        <f>'Harian 2024'!T2610</f>
        <v>0</v>
      </c>
      <c r="U2577" s="12">
        <f t="shared" si="4091"/>
        <v>23</v>
      </c>
      <c r="W2577" s="23" t="s">
        <v>31</v>
      </c>
      <c r="X2577" s="24">
        <v>0.56999999999999995</v>
      </c>
      <c r="Y2577" s="24">
        <v>0.56999999999999995</v>
      </c>
      <c r="Z2577" s="24">
        <v>0.56999999999999995</v>
      </c>
      <c r="AA2577" s="24">
        <v>0.56999999999999995</v>
      </c>
      <c r="AB2577" s="24">
        <v>0.56999999999999995</v>
      </c>
      <c r="AC2577" s="24">
        <v>0.56999999999999995</v>
      </c>
      <c r="AD2577" s="24">
        <v>0.56999999999999995</v>
      </c>
      <c r="AE2577" s="24">
        <v>0.56999999999999995</v>
      </c>
      <c r="AF2577" s="24">
        <v>0.56999999999999995</v>
      </c>
      <c r="AG2577" s="24">
        <v>0.56999999999999995</v>
      </c>
      <c r="AH2577" s="24">
        <v>0.56999999999999995</v>
      </c>
      <c r="AI2577" s="24">
        <v>0.56999999999999995</v>
      </c>
      <c r="AJ2577" s="24">
        <v>0.56999999999999995</v>
      </c>
      <c r="AK2577" s="24">
        <v>0.56999999999999995</v>
      </c>
      <c r="AL2577" s="24">
        <v>0.56999999999999995</v>
      </c>
      <c r="AM2577" s="24">
        <v>0.56999999999999995</v>
      </c>
      <c r="AN2577" s="24">
        <v>0.56999999999999995</v>
      </c>
      <c r="AP2577" s="14"/>
      <c r="AQ2577" s="14"/>
      <c r="AR2577" s="12" t="s">
        <v>31</v>
      </c>
      <c r="AS2577" s="13">
        <f t="shared" si="4075"/>
        <v>0</v>
      </c>
      <c r="AT2577" s="13">
        <f t="shared" si="4075"/>
        <v>5.6999999999999993</v>
      </c>
      <c r="AU2577" s="13">
        <f t="shared" si="4076"/>
        <v>4.5599999999999996</v>
      </c>
      <c r="AV2577" s="13">
        <f t="shared" si="4077"/>
        <v>0</v>
      </c>
      <c r="AW2577" s="13">
        <f t="shared" si="4078"/>
        <v>0</v>
      </c>
      <c r="AX2577" s="13">
        <f t="shared" si="4079"/>
        <v>0</v>
      </c>
      <c r="AY2577" s="13">
        <f t="shared" si="4080"/>
        <v>0</v>
      </c>
      <c r="AZ2577" s="13">
        <f t="shared" si="4081"/>
        <v>0</v>
      </c>
      <c r="BA2577" s="13">
        <f t="shared" si="4082"/>
        <v>0</v>
      </c>
      <c r="BB2577" s="13">
        <f t="shared" si="4083"/>
        <v>0</v>
      </c>
      <c r="BC2577" s="13">
        <f t="shared" si="4084"/>
        <v>1.71</v>
      </c>
      <c r="BD2577" s="13">
        <f t="shared" si="4085"/>
        <v>0</v>
      </c>
      <c r="BE2577" s="13">
        <f t="shared" si="4086"/>
        <v>0</v>
      </c>
      <c r="BF2577" s="13">
        <f t="shared" si="4087"/>
        <v>1.1399999999999999</v>
      </c>
      <c r="BG2577" s="13">
        <f t="shared" si="4088"/>
        <v>0</v>
      </c>
      <c r="BH2577" s="13">
        <f t="shared" si="4089"/>
        <v>0</v>
      </c>
      <c r="BI2577" s="13">
        <f t="shared" si="4090"/>
        <v>0</v>
      </c>
      <c r="BJ2577" s="12">
        <f t="shared" si="4092"/>
        <v>13.11</v>
      </c>
    </row>
    <row r="2578" spans="1:62" ht="15.75">
      <c r="A2578" s="16"/>
      <c r="B2578" s="16"/>
      <c r="C2578" s="12" t="s">
        <v>32</v>
      </c>
      <c r="D2578" s="12">
        <f>'Harian 2024'!D2611</f>
        <v>0</v>
      </c>
      <c r="E2578" s="12">
        <f>'Harian 2024'!E2611</f>
        <v>3</v>
      </c>
      <c r="F2578" s="12">
        <f>'Harian 2024'!F2611</f>
        <v>0</v>
      </c>
      <c r="G2578" s="12">
        <f>'Harian 2024'!G2611</f>
        <v>11</v>
      </c>
      <c r="H2578" s="12">
        <f>'Harian 2024'!H2611</f>
        <v>20</v>
      </c>
      <c r="I2578" s="12">
        <f>'Harian 2024'!I2611</f>
        <v>3</v>
      </c>
      <c r="J2578" s="12">
        <f>'Harian 2024'!J2611</f>
        <v>7</v>
      </c>
      <c r="K2578" s="12">
        <f>'Harian 2024'!K2611</f>
        <v>16</v>
      </c>
      <c r="L2578" s="12">
        <f>'Harian 2024'!L2611</f>
        <v>11</v>
      </c>
      <c r="M2578" s="12">
        <f>'Harian 2024'!M2611</f>
        <v>0</v>
      </c>
      <c r="N2578" s="12">
        <f>'Harian 2024'!N2611</f>
        <v>3</v>
      </c>
      <c r="O2578" s="12">
        <f>'Harian 2024'!O2611</f>
        <v>6</v>
      </c>
      <c r="P2578" s="12">
        <f>'Harian 2024'!P2611</f>
        <v>0</v>
      </c>
      <c r="Q2578" s="12">
        <f>'Harian 2024'!Q2611</f>
        <v>0</v>
      </c>
      <c r="R2578" s="12">
        <f>'Harian 2024'!R2611</f>
        <v>0</v>
      </c>
      <c r="S2578" s="12">
        <f>'Harian 2024'!S2611</f>
        <v>0</v>
      </c>
      <c r="T2578" s="12">
        <f>'Harian 2024'!T2611</f>
        <v>0</v>
      </c>
      <c r="U2578" s="12">
        <f t="shared" si="4091"/>
        <v>80</v>
      </c>
      <c r="W2578" s="23" t="s">
        <v>32</v>
      </c>
      <c r="X2578" s="24">
        <v>0.4</v>
      </c>
      <c r="Y2578" s="24">
        <v>0.4</v>
      </c>
      <c r="Z2578" s="24">
        <v>0.4</v>
      </c>
      <c r="AA2578" s="24">
        <v>0.4</v>
      </c>
      <c r="AB2578" s="24">
        <v>0.4</v>
      </c>
      <c r="AC2578" s="24">
        <v>0.4</v>
      </c>
      <c r="AD2578" s="24">
        <v>0.4</v>
      </c>
      <c r="AE2578" s="24">
        <v>0.4</v>
      </c>
      <c r="AF2578" s="24">
        <v>0.4</v>
      </c>
      <c r="AG2578" s="24">
        <v>0.4</v>
      </c>
      <c r="AH2578" s="24">
        <v>0.4</v>
      </c>
      <c r="AI2578" s="24">
        <v>0.4</v>
      </c>
      <c r="AJ2578" s="24">
        <v>0.4</v>
      </c>
      <c r="AK2578" s="24">
        <v>0.4</v>
      </c>
      <c r="AL2578" s="24">
        <v>0.4</v>
      </c>
      <c r="AM2578" s="24">
        <v>0.4</v>
      </c>
      <c r="AN2578" s="24">
        <v>0.4</v>
      </c>
      <c r="AP2578" s="16"/>
      <c r="AQ2578" s="16"/>
      <c r="AR2578" s="12" t="s">
        <v>32</v>
      </c>
      <c r="AS2578" s="13">
        <f t="shared" si="4075"/>
        <v>0</v>
      </c>
      <c r="AT2578" s="13">
        <f t="shared" si="4075"/>
        <v>1.2000000000000002</v>
      </c>
      <c r="AU2578" s="13">
        <f t="shared" si="4076"/>
        <v>0</v>
      </c>
      <c r="AV2578" s="13">
        <f t="shared" si="4077"/>
        <v>4.4000000000000004</v>
      </c>
      <c r="AW2578" s="13">
        <f t="shared" si="4078"/>
        <v>8</v>
      </c>
      <c r="AX2578" s="13">
        <f t="shared" si="4079"/>
        <v>1.2000000000000002</v>
      </c>
      <c r="AY2578" s="13">
        <f t="shared" si="4080"/>
        <v>2.8000000000000003</v>
      </c>
      <c r="AZ2578" s="13">
        <f t="shared" si="4081"/>
        <v>6.4</v>
      </c>
      <c r="BA2578" s="13">
        <f t="shared" si="4082"/>
        <v>4.4000000000000004</v>
      </c>
      <c r="BB2578" s="13">
        <f t="shared" si="4083"/>
        <v>0</v>
      </c>
      <c r="BC2578" s="13">
        <f t="shared" si="4084"/>
        <v>1.2000000000000002</v>
      </c>
      <c r="BD2578" s="13">
        <f t="shared" si="4085"/>
        <v>2.4000000000000004</v>
      </c>
      <c r="BE2578" s="13">
        <f t="shared" si="4086"/>
        <v>0</v>
      </c>
      <c r="BF2578" s="13">
        <f t="shared" si="4087"/>
        <v>0</v>
      </c>
      <c r="BG2578" s="13">
        <f t="shared" si="4088"/>
        <v>0</v>
      </c>
      <c r="BH2578" s="13">
        <f t="shared" si="4089"/>
        <v>0</v>
      </c>
      <c r="BI2578" s="13">
        <f t="shared" si="4090"/>
        <v>0</v>
      </c>
      <c r="BJ2578" s="12">
        <f t="shared" si="4092"/>
        <v>32</v>
      </c>
    </row>
    <row r="2579" spans="1:62">
      <c r="A2579" s="17"/>
      <c r="B2579" s="18"/>
      <c r="C2579" s="19" t="s">
        <v>33</v>
      </c>
      <c r="D2579" s="19">
        <f>SUM(D2570:D2578)</f>
        <v>14</v>
      </c>
      <c r="E2579" s="19">
        <f>SUM(E2570:E2578)</f>
        <v>75</v>
      </c>
      <c r="F2579" s="19">
        <f t="shared" ref="F2579:U2579" si="4093">SUM(F2570:F2578)</f>
        <v>42</v>
      </c>
      <c r="G2579" s="19">
        <f t="shared" si="4093"/>
        <v>146</v>
      </c>
      <c r="H2579" s="19">
        <f t="shared" si="4093"/>
        <v>140</v>
      </c>
      <c r="I2579" s="19">
        <f t="shared" si="4093"/>
        <v>160</v>
      </c>
      <c r="J2579" s="19">
        <f t="shared" si="4093"/>
        <v>156</v>
      </c>
      <c r="K2579" s="19">
        <f t="shared" si="4093"/>
        <v>184</v>
      </c>
      <c r="L2579" s="19">
        <f t="shared" si="4093"/>
        <v>50</v>
      </c>
      <c r="M2579" s="19">
        <f t="shared" si="4093"/>
        <v>0</v>
      </c>
      <c r="N2579" s="19">
        <f t="shared" si="4093"/>
        <v>53</v>
      </c>
      <c r="O2579" s="19">
        <f t="shared" si="4093"/>
        <v>49</v>
      </c>
      <c r="P2579" s="19">
        <f t="shared" si="4093"/>
        <v>25</v>
      </c>
      <c r="Q2579" s="19">
        <f t="shared" si="4093"/>
        <v>75</v>
      </c>
      <c r="R2579" s="19">
        <f t="shared" si="4093"/>
        <v>0</v>
      </c>
      <c r="S2579" s="19">
        <f t="shared" si="4093"/>
        <v>0</v>
      </c>
      <c r="T2579" s="19">
        <f t="shared" si="4093"/>
        <v>0</v>
      </c>
      <c r="U2579" s="19">
        <f t="shared" si="4093"/>
        <v>1155</v>
      </c>
      <c r="AP2579" s="35"/>
      <c r="AQ2579" s="36"/>
      <c r="AR2579" s="37" t="s">
        <v>33</v>
      </c>
      <c r="AS2579" s="37">
        <f>SUM(AS2570:AS2578)</f>
        <v>5.6549999999999994</v>
      </c>
      <c r="AT2579" s="37">
        <f t="shared" ref="AT2579:BJ2579" si="4094">SUM(AT2570:AT2578)</f>
        <v>32.015000000000001</v>
      </c>
      <c r="AU2579" s="37">
        <f t="shared" si="4094"/>
        <v>16.994999999999997</v>
      </c>
      <c r="AV2579" s="37">
        <f t="shared" si="4094"/>
        <v>46.15</v>
      </c>
      <c r="AW2579" s="37">
        <f t="shared" si="4094"/>
        <v>46.134999999999998</v>
      </c>
      <c r="AX2579" s="37">
        <f t="shared" si="4094"/>
        <v>51.145000000000003</v>
      </c>
      <c r="AY2579" s="37">
        <f t="shared" si="4094"/>
        <v>47.075000000000003</v>
      </c>
      <c r="AZ2579" s="37">
        <f t="shared" si="4094"/>
        <v>57.12</v>
      </c>
      <c r="BA2579" s="37">
        <f t="shared" si="4094"/>
        <v>15.420000000000002</v>
      </c>
      <c r="BB2579" s="37">
        <f t="shared" si="4094"/>
        <v>0</v>
      </c>
      <c r="BC2579" s="37">
        <f t="shared" si="4094"/>
        <v>18.715</v>
      </c>
      <c r="BD2579" s="37">
        <f t="shared" si="4094"/>
        <v>16.924999999999997</v>
      </c>
      <c r="BE2579" s="37">
        <f t="shared" si="4094"/>
        <v>7.3149999999999995</v>
      </c>
      <c r="BF2579" s="37">
        <f t="shared" si="4094"/>
        <v>22.77</v>
      </c>
      <c r="BG2579" s="37">
        <f t="shared" si="4094"/>
        <v>0</v>
      </c>
      <c r="BH2579" s="37">
        <f t="shared" si="4094"/>
        <v>0</v>
      </c>
      <c r="BI2579" s="37">
        <f t="shared" si="4094"/>
        <v>0</v>
      </c>
      <c r="BJ2579" s="37">
        <f t="shared" si="4094"/>
        <v>377.78</v>
      </c>
    </row>
    <row r="2582" spans="1:62" ht="106.5">
      <c r="A2582" s="8" t="s">
        <v>2</v>
      </c>
      <c r="B2582" s="8" t="s">
        <v>3</v>
      </c>
      <c r="C2582" s="8" t="s">
        <v>4</v>
      </c>
      <c r="D2582" s="9" t="str">
        <f>D5</f>
        <v>ANGGREK</v>
      </c>
      <c r="E2582" s="9" t="str">
        <f t="shared" ref="E2582:U2582" si="4095">E5</f>
        <v>BOUGENVIL</v>
      </c>
      <c r="F2582" s="9" t="str">
        <f t="shared" si="4095"/>
        <v>CAMELIA</v>
      </c>
      <c r="G2582" s="9" t="str">
        <f t="shared" si="4095"/>
        <v>DEWANDARU</v>
      </c>
      <c r="H2582" s="9" t="str">
        <f t="shared" si="4095"/>
        <v>EDELWEIS</v>
      </c>
      <c r="I2582" s="9" t="str">
        <f t="shared" si="4095"/>
        <v>FLAMBOYAN</v>
      </c>
      <c r="J2582" s="9" t="str">
        <f t="shared" si="4095"/>
        <v>GERANIUM</v>
      </c>
      <c r="K2582" s="9" t="str">
        <f t="shared" si="4095"/>
        <v>HELIKONIA</v>
      </c>
      <c r="L2582" s="9" t="str">
        <f t="shared" si="4095"/>
        <v>IVY</v>
      </c>
      <c r="M2582" s="9" t="str">
        <f t="shared" si="4095"/>
        <v>KANA</v>
      </c>
      <c r="N2582" s="9" t="str">
        <f t="shared" si="4095"/>
        <v>IGD</v>
      </c>
      <c r="O2582" s="9" t="str">
        <f t="shared" si="4095"/>
        <v>HCU</v>
      </c>
      <c r="P2582" s="9" t="str">
        <f t="shared" si="4095"/>
        <v>PENUNJANG</v>
      </c>
      <c r="Q2582" s="9" t="str">
        <f t="shared" si="4095"/>
        <v>PELAYANAN</v>
      </c>
      <c r="R2582" s="9" t="str">
        <f t="shared" si="4095"/>
        <v>ADMIN</v>
      </c>
      <c r="S2582" s="9" t="str">
        <f t="shared" si="4095"/>
        <v>ASRAMA</v>
      </c>
      <c r="T2582" s="9" t="str">
        <f t="shared" si="4095"/>
        <v>MASJID</v>
      </c>
      <c r="U2582" s="9" t="str">
        <f t="shared" si="4095"/>
        <v>JUMLAH</v>
      </c>
      <c r="W2582" s="21"/>
      <c r="X2582" s="22" t="str">
        <f>X5</f>
        <v>ANGGREK</v>
      </c>
      <c r="Y2582" s="22" t="str">
        <f>Y5</f>
        <v>BOUGENVIL</v>
      </c>
      <c r="Z2582" s="22" t="str">
        <f t="shared" ref="Z2582:AN2582" si="4096">Z5</f>
        <v>CAMELIA</v>
      </c>
      <c r="AA2582" s="22" t="str">
        <f t="shared" si="4096"/>
        <v>DEWANDARU</v>
      </c>
      <c r="AB2582" s="22" t="str">
        <f t="shared" si="4096"/>
        <v>EDELWEIS</v>
      </c>
      <c r="AC2582" s="22" t="str">
        <f t="shared" si="4096"/>
        <v>FLAMBOYAN</v>
      </c>
      <c r="AD2582" s="22" t="str">
        <f t="shared" si="4096"/>
        <v>GERANIUM</v>
      </c>
      <c r="AE2582" s="22" t="str">
        <f t="shared" si="4096"/>
        <v>HELIKONIA</v>
      </c>
      <c r="AF2582" s="22" t="str">
        <f t="shared" si="4096"/>
        <v>IVY</v>
      </c>
      <c r="AG2582" s="22" t="str">
        <f t="shared" si="4096"/>
        <v>KANA</v>
      </c>
      <c r="AH2582" s="22" t="str">
        <f t="shared" si="4096"/>
        <v>IGD</v>
      </c>
      <c r="AI2582" s="22" t="str">
        <f t="shared" si="4096"/>
        <v>HCU</v>
      </c>
      <c r="AJ2582" s="22" t="str">
        <f t="shared" si="4096"/>
        <v>PENUNJANG</v>
      </c>
      <c r="AK2582" s="22" t="str">
        <f t="shared" si="4096"/>
        <v>PELAYANAN</v>
      </c>
      <c r="AL2582" s="22" t="str">
        <f t="shared" si="4096"/>
        <v>ADMIN</v>
      </c>
      <c r="AM2582" s="22" t="str">
        <f t="shared" si="4096"/>
        <v>ASRAMA</v>
      </c>
      <c r="AN2582" s="22" t="str">
        <f t="shared" si="4096"/>
        <v>MASJID</v>
      </c>
      <c r="AP2582" s="33" t="s">
        <v>2</v>
      </c>
      <c r="AQ2582" s="33" t="s">
        <v>3</v>
      </c>
      <c r="AR2582" s="33" t="s">
        <v>4</v>
      </c>
      <c r="AS2582" s="34" t="str">
        <f>AS5</f>
        <v>ANGGREK</v>
      </c>
      <c r="AT2582" s="34" t="str">
        <f>AT5</f>
        <v>BOUGENVIL</v>
      </c>
      <c r="AU2582" s="34" t="str">
        <f t="shared" ref="AU2582:BJ2582" si="4097">AU5</f>
        <v>CAMELIA II</v>
      </c>
      <c r="AV2582" s="34" t="str">
        <f t="shared" si="4097"/>
        <v>DEWANDARU</v>
      </c>
      <c r="AW2582" s="34" t="str">
        <f t="shared" si="4097"/>
        <v>EDELWEIS</v>
      </c>
      <c r="AX2582" s="34" t="str">
        <f t="shared" si="4097"/>
        <v>FLAMBOYAN</v>
      </c>
      <c r="AY2582" s="34" t="str">
        <f t="shared" si="4097"/>
        <v>GERANIUM</v>
      </c>
      <c r="AZ2582" s="34" t="str">
        <f t="shared" si="4097"/>
        <v>HELIKONIA</v>
      </c>
      <c r="BA2582" s="34" t="str">
        <f t="shared" si="4097"/>
        <v>IVY</v>
      </c>
      <c r="BB2582" s="34" t="str">
        <f t="shared" si="4097"/>
        <v>KANA</v>
      </c>
      <c r="BC2582" s="34" t="str">
        <f t="shared" si="4097"/>
        <v>IGD</v>
      </c>
      <c r="BD2582" s="34" t="str">
        <f t="shared" si="4097"/>
        <v>HCU</v>
      </c>
      <c r="BE2582" s="34" t="str">
        <f t="shared" si="4097"/>
        <v>PENUNJANG</v>
      </c>
      <c r="BF2582" s="34" t="str">
        <f t="shared" si="4097"/>
        <v>PELAYANAN</v>
      </c>
      <c r="BG2582" s="34" t="str">
        <f t="shared" si="4097"/>
        <v>ADMIN</v>
      </c>
      <c r="BH2582" s="34" t="str">
        <f t="shared" si="4097"/>
        <v>ASRAMA</v>
      </c>
      <c r="BI2582" s="34" t="str">
        <f t="shared" si="4097"/>
        <v>MASJID</v>
      </c>
      <c r="BJ2582" s="34" t="str">
        <f t="shared" si="4097"/>
        <v>JUMLAH</v>
      </c>
    </row>
    <row r="2583" spans="1:62" ht="15.75">
      <c r="A2583" s="10">
        <f>A2570+1</f>
        <v>16</v>
      </c>
      <c r="B2583" s="11" t="s">
        <v>34</v>
      </c>
      <c r="C2583" s="12" t="s">
        <v>24</v>
      </c>
      <c r="D2583" s="12">
        <f>'Harian 2024'!D2616</f>
        <v>0</v>
      </c>
      <c r="E2583" s="12">
        <f>'Harian 2024'!E2616</f>
        <v>0</v>
      </c>
      <c r="F2583" s="12">
        <f>'Harian 2024'!F2616</f>
        <v>0</v>
      </c>
      <c r="G2583" s="12">
        <f>'Harian 2024'!G2616</f>
        <v>15</v>
      </c>
      <c r="H2583" s="12">
        <f>'Harian 2024'!H2616</f>
        <v>26</v>
      </c>
      <c r="I2583" s="12">
        <f>'Harian 2024'!I2616</f>
        <v>29</v>
      </c>
      <c r="J2583" s="12">
        <f>'Harian 2024'!J2616</f>
        <v>29</v>
      </c>
      <c r="K2583" s="12">
        <f>'Harian 2024'!K2616</f>
        <v>32</v>
      </c>
      <c r="L2583" s="12">
        <f>'Harian 2024'!L2616</f>
        <v>8</v>
      </c>
      <c r="M2583" s="12">
        <f>'Harian 2024'!M2616</f>
        <v>0</v>
      </c>
      <c r="N2583" s="12">
        <f>'Harian 2024'!N2616</f>
        <v>0</v>
      </c>
      <c r="O2583" s="12">
        <f>'Harian 2024'!O2616</f>
        <v>14</v>
      </c>
      <c r="P2583" s="12">
        <f>'Harian 2024'!P2616</f>
        <v>12</v>
      </c>
      <c r="Q2583" s="12">
        <f>'Harian 2024'!Q2616</f>
        <v>17</v>
      </c>
      <c r="R2583" s="12">
        <f>'Harian 2024'!R2616</f>
        <v>0</v>
      </c>
      <c r="S2583" s="12">
        <f>'Harian 2024'!S2616</f>
        <v>0</v>
      </c>
      <c r="T2583" s="12">
        <f>'Harian 2024'!T2616</f>
        <v>0</v>
      </c>
      <c r="U2583" s="12">
        <f>SUM(E2583:T2583)</f>
        <v>182</v>
      </c>
      <c r="W2583" s="23" t="s">
        <v>24</v>
      </c>
      <c r="X2583" s="24">
        <v>0.26500000000000001</v>
      </c>
      <c r="Y2583" s="24">
        <v>0.26500000000000001</v>
      </c>
      <c r="Z2583" s="24">
        <v>0.26500000000000001</v>
      </c>
      <c r="AA2583" s="24">
        <v>0.26500000000000001</v>
      </c>
      <c r="AB2583" s="24">
        <v>0.26500000000000001</v>
      </c>
      <c r="AC2583" s="24">
        <v>0.26500000000000001</v>
      </c>
      <c r="AD2583" s="24">
        <v>0.26500000000000001</v>
      </c>
      <c r="AE2583" s="24">
        <v>0.26500000000000001</v>
      </c>
      <c r="AF2583" s="24">
        <v>0.26500000000000001</v>
      </c>
      <c r="AG2583" s="24">
        <v>0.26500000000000001</v>
      </c>
      <c r="AH2583" s="24">
        <v>0.26500000000000001</v>
      </c>
      <c r="AI2583" s="24">
        <v>0.26500000000000001</v>
      </c>
      <c r="AJ2583" s="24">
        <v>0.26500000000000001</v>
      </c>
      <c r="AK2583" s="24">
        <v>0.26500000000000001</v>
      </c>
      <c r="AL2583" s="24">
        <v>0.26500000000000001</v>
      </c>
      <c r="AM2583" s="24">
        <v>0.26500000000000001</v>
      </c>
      <c r="AN2583" s="24">
        <v>0.26500000000000001</v>
      </c>
      <c r="AP2583" s="10">
        <f>AP2570+1</f>
        <v>16</v>
      </c>
      <c r="AQ2583" s="11" t="s">
        <v>40</v>
      </c>
      <c r="AR2583" s="12" t="s">
        <v>24</v>
      </c>
      <c r="AS2583" s="13">
        <f t="shared" ref="AS2583:AT2591" si="4098">D2583*X2583</f>
        <v>0</v>
      </c>
      <c r="AT2583" s="13">
        <f t="shared" si="4098"/>
        <v>0</v>
      </c>
      <c r="AU2583" s="13">
        <f t="shared" ref="AU2583:AU2591" si="4099">F2583*Z2583</f>
        <v>0</v>
      </c>
      <c r="AV2583" s="13">
        <f t="shared" ref="AV2583:AV2591" si="4100">G2583*AA2583</f>
        <v>3.9750000000000001</v>
      </c>
      <c r="AW2583" s="13">
        <f t="shared" ref="AW2583:AW2591" si="4101">H2583*AB2583</f>
        <v>6.8900000000000006</v>
      </c>
      <c r="AX2583" s="13">
        <f t="shared" ref="AX2583:AX2591" si="4102">I2583*AC2583</f>
        <v>7.6850000000000005</v>
      </c>
      <c r="AY2583" s="13">
        <f t="shared" ref="AY2583:AY2591" si="4103">J2583*AD2583</f>
        <v>7.6850000000000005</v>
      </c>
      <c r="AZ2583" s="13">
        <f t="shared" ref="AZ2583:AZ2591" si="4104">K2583*AE2583</f>
        <v>8.48</v>
      </c>
      <c r="BA2583" s="13">
        <f t="shared" ref="BA2583:BA2591" si="4105">L2583*AF2583</f>
        <v>2.12</v>
      </c>
      <c r="BB2583" s="13">
        <f t="shared" ref="BB2583:BB2591" si="4106">M2583*AG2583</f>
        <v>0</v>
      </c>
      <c r="BC2583" s="13">
        <f t="shared" ref="BC2583:BC2591" si="4107">N2583*AH2583</f>
        <v>0</v>
      </c>
      <c r="BD2583" s="13">
        <f t="shared" ref="BD2583:BD2591" si="4108">O2583*AI2583</f>
        <v>3.71</v>
      </c>
      <c r="BE2583" s="13">
        <f t="shared" ref="BE2583:BE2591" si="4109">P2583*AJ2583</f>
        <v>3.18</v>
      </c>
      <c r="BF2583" s="13">
        <f t="shared" ref="BF2583:BF2591" si="4110">Q2583*AK2583</f>
        <v>4.5049999999999999</v>
      </c>
      <c r="BG2583" s="13">
        <f t="shared" ref="BG2583:BG2591" si="4111">R2583*AL2583</f>
        <v>0</v>
      </c>
      <c r="BH2583" s="13">
        <f t="shared" ref="BH2583:BH2591" si="4112">S2583*AM2583</f>
        <v>0</v>
      </c>
      <c r="BI2583" s="13">
        <f t="shared" ref="BI2583:BI2591" si="4113">T2583*AN2583</f>
        <v>0</v>
      </c>
      <c r="BJ2583" s="12">
        <f>SUM(AT2583:BI2583)</f>
        <v>48.230000000000004</v>
      </c>
    </row>
    <row r="2584" spans="1:62" ht="15.75">
      <c r="A2584" s="14"/>
      <c r="B2584" s="15">
        <f>B2571+1</f>
        <v>44758</v>
      </c>
      <c r="C2584" s="12" t="s">
        <v>25</v>
      </c>
      <c r="D2584" s="12">
        <f>'Harian 2024'!D2617</f>
        <v>0</v>
      </c>
      <c r="E2584" s="12">
        <f>'Harian 2024'!E2617</f>
        <v>0</v>
      </c>
      <c r="F2584" s="12">
        <f>'Harian 2024'!F2617</f>
        <v>0</v>
      </c>
      <c r="G2584" s="12">
        <f>'Harian 2024'!G2617</f>
        <v>16</v>
      </c>
      <c r="H2584" s="12">
        <f>'Harian 2024'!H2617</f>
        <v>25</v>
      </c>
      <c r="I2584" s="12">
        <f>'Harian 2024'!I2617</f>
        <v>29</v>
      </c>
      <c r="J2584" s="12">
        <f>'Harian 2024'!J2617</f>
        <v>29</v>
      </c>
      <c r="K2584" s="12">
        <f>'Harian 2024'!K2617</f>
        <v>32</v>
      </c>
      <c r="L2584" s="12">
        <f>'Harian 2024'!L2617</f>
        <v>8</v>
      </c>
      <c r="M2584" s="12">
        <f>'Harian 2024'!M2617</f>
        <v>0</v>
      </c>
      <c r="N2584" s="12">
        <f>'Harian 2024'!N2617</f>
        <v>0</v>
      </c>
      <c r="O2584" s="12">
        <f>'Harian 2024'!O2617</f>
        <v>4</v>
      </c>
      <c r="P2584" s="12">
        <f>'Harian 2024'!P2617</f>
        <v>0</v>
      </c>
      <c r="Q2584" s="12">
        <f>'Harian 2024'!Q2617</f>
        <v>17</v>
      </c>
      <c r="R2584" s="12">
        <f>'Harian 2024'!R2617</f>
        <v>0</v>
      </c>
      <c r="S2584" s="12">
        <f>'Harian 2024'!S2617</f>
        <v>0</v>
      </c>
      <c r="T2584" s="12">
        <f>'Harian 2024'!T2617</f>
        <v>0</v>
      </c>
      <c r="U2584" s="12">
        <f t="shared" ref="U2584:U2591" si="4114">SUM(E2584:T2584)</f>
        <v>160</v>
      </c>
      <c r="W2584" s="23" t="s">
        <v>25</v>
      </c>
      <c r="X2584" s="24">
        <v>0.22500000000000001</v>
      </c>
      <c r="Y2584" s="24">
        <v>0.22500000000000001</v>
      </c>
      <c r="Z2584" s="24">
        <v>0.22500000000000001</v>
      </c>
      <c r="AA2584" s="24">
        <v>0.22500000000000001</v>
      </c>
      <c r="AB2584" s="24">
        <v>0.22500000000000001</v>
      </c>
      <c r="AC2584" s="24">
        <v>0.22500000000000001</v>
      </c>
      <c r="AD2584" s="24">
        <v>0.22500000000000001</v>
      </c>
      <c r="AE2584" s="24">
        <v>0.22500000000000001</v>
      </c>
      <c r="AF2584" s="24">
        <v>0.22500000000000001</v>
      </c>
      <c r="AG2584" s="24">
        <v>0.22500000000000001</v>
      </c>
      <c r="AH2584" s="24">
        <v>0.22500000000000001</v>
      </c>
      <c r="AI2584" s="24">
        <v>0.22500000000000001</v>
      </c>
      <c r="AJ2584" s="24">
        <v>0.22500000000000001</v>
      </c>
      <c r="AK2584" s="24">
        <v>0.22500000000000001</v>
      </c>
      <c r="AL2584" s="24">
        <v>0.22500000000000001</v>
      </c>
      <c r="AM2584" s="24">
        <v>0.22500000000000001</v>
      </c>
      <c r="AN2584" s="24">
        <v>0.22500000000000001</v>
      </c>
      <c r="AP2584" s="14"/>
      <c r="AQ2584" s="15">
        <f>AQ2571+1</f>
        <v>44393</v>
      </c>
      <c r="AR2584" s="12" t="s">
        <v>25</v>
      </c>
      <c r="AS2584" s="13">
        <f t="shared" si="4098"/>
        <v>0</v>
      </c>
      <c r="AT2584" s="13">
        <f t="shared" si="4098"/>
        <v>0</v>
      </c>
      <c r="AU2584" s="13">
        <f t="shared" si="4099"/>
        <v>0</v>
      </c>
      <c r="AV2584" s="13">
        <f t="shared" si="4100"/>
        <v>3.6</v>
      </c>
      <c r="AW2584" s="13">
        <f t="shared" si="4101"/>
        <v>5.625</v>
      </c>
      <c r="AX2584" s="13">
        <f t="shared" si="4102"/>
        <v>6.5250000000000004</v>
      </c>
      <c r="AY2584" s="13">
        <f t="shared" si="4103"/>
        <v>6.5250000000000004</v>
      </c>
      <c r="AZ2584" s="13">
        <f t="shared" si="4104"/>
        <v>7.2</v>
      </c>
      <c r="BA2584" s="13">
        <f t="shared" si="4105"/>
        <v>1.8</v>
      </c>
      <c r="BB2584" s="13">
        <f t="shared" si="4106"/>
        <v>0</v>
      </c>
      <c r="BC2584" s="13">
        <f t="shared" si="4107"/>
        <v>0</v>
      </c>
      <c r="BD2584" s="13">
        <f t="shared" si="4108"/>
        <v>0.9</v>
      </c>
      <c r="BE2584" s="13">
        <f t="shared" si="4109"/>
        <v>0</v>
      </c>
      <c r="BF2584" s="13">
        <f t="shared" si="4110"/>
        <v>3.8250000000000002</v>
      </c>
      <c r="BG2584" s="13">
        <f t="shared" si="4111"/>
        <v>0</v>
      </c>
      <c r="BH2584" s="13">
        <f t="shared" si="4112"/>
        <v>0</v>
      </c>
      <c r="BI2584" s="13">
        <f t="shared" si="4113"/>
        <v>0</v>
      </c>
      <c r="BJ2584" s="12">
        <f t="shared" ref="BJ2584:BJ2591" si="4115">SUM(AT2584:BI2584)</f>
        <v>36</v>
      </c>
    </row>
    <row r="2585" spans="1:62" ht="15.75">
      <c r="A2585" s="14"/>
      <c r="B2585" s="14"/>
      <c r="C2585" s="12" t="s">
        <v>26</v>
      </c>
      <c r="D2585" s="12">
        <f>'Harian 2024'!D2618</f>
        <v>0</v>
      </c>
      <c r="E2585" s="12">
        <f>'Harian 2024'!E2618</f>
        <v>0</v>
      </c>
      <c r="F2585" s="12">
        <f>'Harian 2024'!F2618</f>
        <v>0</v>
      </c>
      <c r="G2585" s="12">
        <f>'Harian 2024'!G2618</f>
        <v>14</v>
      </c>
      <c r="H2585" s="12">
        <f>'Harian 2024'!H2618</f>
        <v>22</v>
      </c>
      <c r="I2585" s="12">
        <f>'Harian 2024'!I2618</f>
        <v>15</v>
      </c>
      <c r="J2585" s="12">
        <f>'Harian 2024'!J2618</f>
        <v>17</v>
      </c>
      <c r="K2585" s="12">
        <f>'Harian 2024'!K2618</f>
        <v>16</v>
      </c>
      <c r="L2585" s="12">
        <f>'Harian 2024'!L2618</f>
        <v>3</v>
      </c>
      <c r="M2585" s="12">
        <f>'Harian 2024'!M2618</f>
        <v>6</v>
      </c>
      <c r="N2585" s="12">
        <f>'Harian 2024'!N2618</f>
        <v>0</v>
      </c>
      <c r="O2585" s="12">
        <f>'Harian 2024'!O2618</f>
        <v>3</v>
      </c>
      <c r="P2585" s="12">
        <f>'Harian 2024'!P2618</f>
        <v>0</v>
      </c>
      <c r="Q2585" s="12">
        <f>'Harian 2024'!Q2618</f>
        <v>9</v>
      </c>
      <c r="R2585" s="12">
        <f>'Harian 2024'!R2618</f>
        <v>0</v>
      </c>
      <c r="S2585" s="12">
        <f>'Harian 2024'!S2618</f>
        <v>0</v>
      </c>
      <c r="T2585" s="12">
        <f>'Harian 2024'!T2618</f>
        <v>0</v>
      </c>
      <c r="U2585" s="12">
        <f t="shared" si="4114"/>
        <v>105</v>
      </c>
      <c r="W2585" s="23" t="s">
        <v>26</v>
      </c>
      <c r="X2585" s="24">
        <v>0.35</v>
      </c>
      <c r="Y2585" s="24">
        <v>0.35</v>
      </c>
      <c r="Z2585" s="24">
        <v>0.35</v>
      </c>
      <c r="AA2585" s="24">
        <v>0.35</v>
      </c>
      <c r="AB2585" s="24">
        <v>0.35</v>
      </c>
      <c r="AC2585" s="24">
        <v>0.35</v>
      </c>
      <c r="AD2585" s="24">
        <v>0.35</v>
      </c>
      <c r="AE2585" s="24">
        <v>0.35</v>
      </c>
      <c r="AF2585" s="24">
        <v>0.35</v>
      </c>
      <c r="AG2585" s="24">
        <v>0.35</v>
      </c>
      <c r="AH2585" s="24">
        <v>0.35</v>
      </c>
      <c r="AI2585" s="24">
        <v>0.35</v>
      </c>
      <c r="AJ2585" s="24">
        <v>0.35</v>
      </c>
      <c r="AK2585" s="24">
        <v>0.35</v>
      </c>
      <c r="AL2585" s="24">
        <v>0.35</v>
      </c>
      <c r="AM2585" s="24">
        <v>0.35</v>
      </c>
      <c r="AN2585" s="24">
        <v>0.35</v>
      </c>
      <c r="AP2585" s="14"/>
      <c r="AQ2585" s="14"/>
      <c r="AR2585" s="12" t="s">
        <v>26</v>
      </c>
      <c r="AS2585" s="13">
        <f t="shared" si="4098"/>
        <v>0</v>
      </c>
      <c r="AT2585" s="13">
        <f t="shared" si="4098"/>
        <v>0</v>
      </c>
      <c r="AU2585" s="13">
        <f t="shared" si="4099"/>
        <v>0</v>
      </c>
      <c r="AV2585" s="13">
        <f t="shared" si="4100"/>
        <v>4.8999999999999995</v>
      </c>
      <c r="AW2585" s="13">
        <f t="shared" si="4101"/>
        <v>7.6999999999999993</v>
      </c>
      <c r="AX2585" s="13">
        <f t="shared" si="4102"/>
        <v>5.25</v>
      </c>
      <c r="AY2585" s="13">
        <f t="shared" si="4103"/>
        <v>5.9499999999999993</v>
      </c>
      <c r="AZ2585" s="13">
        <f t="shared" si="4104"/>
        <v>5.6</v>
      </c>
      <c r="BA2585" s="13">
        <f t="shared" si="4105"/>
        <v>1.0499999999999998</v>
      </c>
      <c r="BB2585" s="13">
        <f t="shared" si="4106"/>
        <v>2.0999999999999996</v>
      </c>
      <c r="BC2585" s="13">
        <f t="shared" si="4107"/>
        <v>0</v>
      </c>
      <c r="BD2585" s="13">
        <f t="shared" si="4108"/>
        <v>1.0499999999999998</v>
      </c>
      <c r="BE2585" s="13">
        <f t="shared" si="4109"/>
        <v>0</v>
      </c>
      <c r="BF2585" s="13">
        <f t="shared" si="4110"/>
        <v>3.15</v>
      </c>
      <c r="BG2585" s="13">
        <f t="shared" si="4111"/>
        <v>0</v>
      </c>
      <c r="BH2585" s="13">
        <f t="shared" si="4112"/>
        <v>0</v>
      </c>
      <c r="BI2585" s="13">
        <f t="shared" si="4113"/>
        <v>0</v>
      </c>
      <c r="BJ2585" s="12">
        <f t="shared" si="4115"/>
        <v>36.749999999999993</v>
      </c>
    </row>
    <row r="2586" spans="1:62" ht="15.75">
      <c r="A2586" s="14"/>
      <c r="B2586" s="14"/>
      <c r="C2586" s="12" t="s">
        <v>27</v>
      </c>
      <c r="D2586" s="12">
        <f>'Harian 2024'!D2619</f>
        <v>8</v>
      </c>
      <c r="E2586" s="12">
        <f>'Harian 2024'!E2619</f>
        <v>7</v>
      </c>
      <c r="F2586" s="12">
        <f>'Harian 2024'!F2619</f>
        <v>4</v>
      </c>
      <c r="G2586" s="12">
        <f>'Harian 2024'!G2619</f>
        <v>25</v>
      </c>
      <c r="H2586" s="12">
        <f>'Harian 2024'!H2619</f>
        <v>21</v>
      </c>
      <c r="I2586" s="12">
        <f>'Harian 2024'!I2619</f>
        <v>24</v>
      </c>
      <c r="J2586" s="12">
        <f>'Harian 2024'!J2619</f>
        <v>22</v>
      </c>
      <c r="K2586" s="12">
        <f>'Harian 2024'!K2619</f>
        <v>24</v>
      </c>
      <c r="L2586" s="12">
        <f>'Harian 2024'!L2619</f>
        <v>12</v>
      </c>
      <c r="M2586" s="12">
        <f>'Harian 2024'!M2619</f>
        <v>5</v>
      </c>
      <c r="N2586" s="12">
        <f>'Harian 2024'!N2619</f>
        <v>9</v>
      </c>
      <c r="O2586" s="12">
        <f>'Harian 2024'!O2619</f>
        <v>6</v>
      </c>
      <c r="P2586" s="12">
        <f>'Harian 2024'!P2619</f>
        <v>4</v>
      </c>
      <c r="Q2586" s="12">
        <f>'Harian 2024'!Q2619</f>
        <v>8</v>
      </c>
      <c r="R2586" s="12">
        <f>'Harian 2024'!R2619</f>
        <v>0</v>
      </c>
      <c r="S2586" s="12">
        <f>'Harian 2024'!S2619</f>
        <v>9</v>
      </c>
      <c r="T2586" s="12">
        <f>'Harian 2024'!T2619</f>
        <v>0</v>
      </c>
      <c r="U2586" s="12">
        <f t="shared" si="4114"/>
        <v>180</v>
      </c>
      <c r="W2586" s="23" t="s">
        <v>27</v>
      </c>
      <c r="X2586" s="24">
        <v>0.43</v>
      </c>
      <c r="Y2586" s="24">
        <v>0.43</v>
      </c>
      <c r="Z2586" s="24">
        <v>0.43</v>
      </c>
      <c r="AA2586" s="24">
        <v>0.43</v>
      </c>
      <c r="AB2586" s="24">
        <v>0.43</v>
      </c>
      <c r="AC2586" s="24">
        <v>0.43</v>
      </c>
      <c r="AD2586" s="24">
        <v>0.43</v>
      </c>
      <c r="AE2586" s="24">
        <v>0.43</v>
      </c>
      <c r="AF2586" s="24">
        <v>0.43</v>
      </c>
      <c r="AG2586" s="24">
        <v>0.43</v>
      </c>
      <c r="AH2586" s="24">
        <v>0.43</v>
      </c>
      <c r="AI2586" s="24">
        <v>0.43</v>
      </c>
      <c r="AJ2586" s="24">
        <v>0.43</v>
      </c>
      <c r="AK2586" s="24">
        <v>0.43</v>
      </c>
      <c r="AL2586" s="24">
        <v>0.43</v>
      </c>
      <c r="AM2586" s="24">
        <v>0.43</v>
      </c>
      <c r="AN2586" s="24">
        <v>0.43</v>
      </c>
      <c r="AP2586" s="14"/>
      <c r="AQ2586" s="14"/>
      <c r="AR2586" s="12" t="s">
        <v>27</v>
      </c>
      <c r="AS2586" s="13">
        <f t="shared" si="4098"/>
        <v>3.44</v>
      </c>
      <c r="AT2586" s="13">
        <f t="shared" si="4098"/>
        <v>3.01</v>
      </c>
      <c r="AU2586" s="13">
        <f t="shared" si="4099"/>
        <v>1.72</v>
      </c>
      <c r="AV2586" s="13">
        <f t="shared" si="4100"/>
        <v>10.75</v>
      </c>
      <c r="AW2586" s="13">
        <f t="shared" si="4101"/>
        <v>9.0299999999999994</v>
      </c>
      <c r="AX2586" s="13">
        <f t="shared" si="4102"/>
        <v>10.32</v>
      </c>
      <c r="AY2586" s="13">
        <f t="shared" si="4103"/>
        <v>9.4599999999999991</v>
      </c>
      <c r="AZ2586" s="13">
        <f t="shared" si="4104"/>
        <v>10.32</v>
      </c>
      <c r="BA2586" s="13">
        <f t="shared" si="4105"/>
        <v>5.16</v>
      </c>
      <c r="BB2586" s="13">
        <f t="shared" si="4106"/>
        <v>2.15</v>
      </c>
      <c r="BC2586" s="13">
        <f t="shared" si="4107"/>
        <v>3.87</v>
      </c>
      <c r="BD2586" s="13">
        <f t="shared" si="4108"/>
        <v>2.58</v>
      </c>
      <c r="BE2586" s="13">
        <f t="shared" si="4109"/>
        <v>1.72</v>
      </c>
      <c r="BF2586" s="13">
        <f t="shared" si="4110"/>
        <v>3.44</v>
      </c>
      <c r="BG2586" s="13">
        <f t="shared" si="4111"/>
        <v>0</v>
      </c>
      <c r="BH2586" s="13">
        <f t="shared" si="4112"/>
        <v>3.87</v>
      </c>
      <c r="BI2586" s="13">
        <f t="shared" si="4113"/>
        <v>0</v>
      </c>
      <c r="BJ2586" s="12">
        <f t="shared" si="4115"/>
        <v>77.399999999999991</v>
      </c>
    </row>
    <row r="2587" spans="1:62" ht="15.75">
      <c r="A2587" s="14"/>
      <c r="B2587" s="14"/>
      <c r="C2587" s="12" t="s">
        <v>28</v>
      </c>
      <c r="D2587" s="12">
        <f>'Harian 2024'!D2620</f>
        <v>6</v>
      </c>
      <c r="E2587" s="12">
        <f>'Harian 2024'!E2620</f>
        <v>10</v>
      </c>
      <c r="F2587" s="12">
        <f>'Harian 2024'!F2620</f>
        <v>8</v>
      </c>
      <c r="G2587" s="12">
        <f>'Harian 2024'!G2620</f>
        <v>23</v>
      </c>
      <c r="H2587" s="12">
        <f>'Harian 2024'!H2620</f>
        <v>24</v>
      </c>
      <c r="I2587" s="12">
        <f>'Harian 2024'!I2620</f>
        <v>23</v>
      </c>
      <c r="J2587" s="12">
        <f>'Harian 2024'!J2620</f>
        <v>33</v>
      </c>
      <c r="K2587" s="12">
        <f>'Harian 2024'!K2620</f>
        <v>26</v>
      </c>
      <c r="L2587" s="12">
        <f>'Harian 2024'!L2620</f>
        <v>2</v>
      </c>
      <c r="M2587" s="12">
        <f>'Harian 2024'!M2620</f>
        <v>6</v>
      </c>
      <c r="N2587" s="12">
        <f>'Harian 2024'!N2620</f>
        <v>8</v>
      </c>
      <c r="O2587" s="12">
        <f>'Harian 2024'!O2620</f>
        <v>7</v>
      </c>
      <c r="P2587" s="12">
        <f>'Harian 2024'!P2620</f>
        <v>2</v>
      </c>
      <c r="Q2587" s="12">
        <f>'Harian 2024'!Q2620</f>
        <v>6</v>
      </c>
      <c r="R2587" s="12">
        <f>'Harian 2024'!R2620</f>
        <v>0</v>
      </c>
      <c r="S2587" s="12">
        <f>'Harian 2024'!S2620</f>
        <v>7</v>
      </c>
      <c r="T2587" s="12">
        <f>'Harian 2024'!T2620</f>
        <v>0</v>
      </c>
      <c r="U2587" s="12">
        <f t="shared" si="4114"/>
        <v>185</v>
      </c>
      <c r="W2587" s="23" t="s">
        <v>28</v>
      </c>
      <c r="X2587" s="24">
        <v>0.5</v>
      </c>
      <c r="Y2587" s="24">
        <v>0.5</v>
      </c>
      <c r="Z2587" s="24">
        <v>0.5</v>
      </c>
      <c r="AA2587" s="24">
        <v>0.5</v>
      </c>
      <c r="AB2587" s="24">
        <v>0.5</v>
      </c>
      <c r="AC2587" s="24">
        <v>0.5</v>
      </c>
      <c r="AD2587" s="24">
        <v>0.5</v>
      </c>
      <c r="AE2587" s="24">
        <v>0.5</v>
      </c>
      <c r="AF2587" s="24">
        <v>0.5</v>
      </c>
      <c r="AG2587" s="24">
        <v>0.5</v>
      </c>
      <c r="AH2587" s="24">
        <v>0.5</v>
      </c>
      <c r="AI2587" s="24">
        <v>0.5</v>
      </c>
      <c r="AJ2587" s="24">
        <v>0.5</v>
      </c>
      <c r="AK2587" s="24">
        <v>0.5</v>
      </c>
      <c r="AL2587" s="24">
        <v>0.5</v>
      </c>
      <c r="AM2587" s="24">
        <v>0.5</v>
      </c>
      <c r="AN2587" s="24">
        <v>0.5</v>
      </c>
      <c r="AP2587" s="14"/>
      <c r="AQ2587" s="14"/>
      <c r="AR2587" s="12" t="s">
        <v>28</v>
      </c>
      <c r="AS2587" s="13">
        <f t="shared" si="4098"/>
        <v>3</v>
      </c>
      <c r="AT2587" s="13">
        <f t="shared" si="4098"/>
        <v>5</v>
      </c>
      <c r="AU2587" s="13">
        <f t="shared" si="4099"/>
        <v>4</v>
      </c>
      <c r="AV2587" s="13">
        <f t="shared" si="4100"/>
        <v>11.5</v>
      </c>
      <c r="AW2587" s="13">
        <f t="shared" si="4101"/>
        <v>12</v>
      </c>
      <c r="AX2587" s="13">
        <f t="shared" si="4102"/>
        <v>11.5</v>
      </c>
      <c r="AY2587" s="13">
        <f t="shared" si="4103"/>
        <v>16.5</v>
      </c>
      <c r="AZ2587" s="13">
        <f t="shared" si="4104"/>
        <v>13</v>
      </c>
      <c r="BA2587" s="13">
        <f t="shared" si="4105"/>
        <v>1</v>
      </c>
      <c r="BB2587" s="13">
        <f t="shared" si="4106"/>
        <v>3</v>
      </c>
      <c r="BC2587" s="13">
        <f t="shared" si="4107"/>
        <v>4</v>
      </c>
      <c r="BD2587" s="13">
        <f t="shared" si="4108"/>
        <v>3.5</v>
      </c>
      <c r="BE2587" s="13">
        <f t="shared" si="4109"/>
        <v>1</v>
      </c>
      <c r="BF2587" s="13">
        <f t="shared" si="4110"/>
        <v>3</v>
      </c>
      <c r="BG2587" s="13">
        <f t="shared" si="4111"/>
        <v>0</v>
      </c>
      <c r="BH2587" s="13">
        <f t="shared" si="4112"/>
        <v>3.5</v>
      </c>
      <c r="BI2587" s="13">
        <f t="shared" si="4113"/>
        <v>0</v>
      </c>
      <c r="BJ2587" s="12">
        <f t="shared" si="4115"/>
        <v>92.5</v>
      </c>
    </row>
    <row r="2588" spans="1:62" ht="15.75">
      <c r="A2588" s="14"/>
      <c r="B2588" s="14"/>
      <c r="C2588" s="12" t="s">
        <v>35</v>
      </c>
      <c r="D2588" s="12">
        <f>'Harian 2024'!D2621</f>
        <v>5</v>
      </c>
      <c r="E2588" s="12">
        <f>'Harian 2024'!E2621</f>
        <v>6</v>
      </c>
      <c r="F2588" s="12">
        <f>'Harian 2024'!F2621</f>
        <v>7</v>
      </c>
      <c r="G2588" s="12">
        <f>'Harian 2024'!G2621</f>
        <v>24</v>
      </c>
      <c r="H2588" s="12">
        <f>'Harian 2024'!H2621</f>
        <v>27</v>
      </c>
      <c r="I2588" s="12">
        <f>'Harian 2024'!I2621</f>
        <v>23</v>
      </c>
      <c r="J2588" s="12">
        <f>'Harian 2024'!J2621</f>
        <v>25</v>
      </c>
      <c r="K2588" s="12">
        <f>'Harian 2024'!K2621</f>
        <v>35</v>
      </c>
      <c r="L2588" s="12">
        <f>'Harian 2024'!L2621</f>
        <v>4</v>
      </c>
      <c r="M2588" s="12">
        <f>'Harian 2024'!M2621</f>
        <v>0</v>
      </c>
      <c r="N2588" s="12">
        <f>'Harian 2024'!N2621</f>
        <v>6</v>
      </c>
      <c r="O2588" s="12">
        <f>'Harian 2024'!O2621</f>
        <v>5</v>
      </c>
      <c r="P2588" s="12">
        <f>'Harian 2024'!P2621</f>
        <v>2</v>
      </c>
      <c r="Q2588" s="12">
        <f>'Harian 2024'!Q2621</f>
        <v>11</v>
      </c>
      <c r="R2588" s="12">
        <f>'Harian 2024'!R2621</f>
        <v>0</v>
      </c>
      <c r="S2588" s="12">
        <f>'Harian 2024'!S2621</f>
        <v>10</v>
      </c>
      <c r="T2588" s="12">
        <f>'Harian 2024'!T2621</f>
        <v>0</v>
      </c>
      <c r="U2588" s="12">
        <f t="shared" si="4114"/>
        <v>185</v>
      </c>
      <c r="W2588" s="23" t="s">
        <v>50</v>
      </c>
      <c r="X2588" s="24">
        <v>8.5000000000000006E-2</v>
      </c>
      <c r="Y2588" s="24">
        <v>8.5000000000000006E-2</v>
      </c>
      <c r="Z2588" s="24">
        <v>8.5000000000000006E-2</v>
      </c>
      <c r="AA2588" s="24">
        <v>8.5000000000000006E-2</v>
      </c>
      <c r="AB2588" s="24">
        <v>8.5000000000000006E-2</v>
      </c>
      <c r="AC2588" s="24">
        <v>8.5000000000000006E-2</v>
      </c>
      <c r="AD2588" s="24">
        <v>8.5000000000000006E-2</v>
      </c>
      <c r="AE2588" s="24">
        <v>8.5000000000000006E-2</v>
      </c>
      <c r="AF2588" s="24">
        <v>8.5000000000000006E-2</v>
      </c>
      <c r="AG2588" s="24">
        <v>8.5000000000000006E-2</v>
      </c>
      <c r="AH2588" s="24">
        <v>8.5000000000000006E-2</v>
      </c>
      <c r="AI2588" s="24">
        <v>8.5000000000000006E-2</v>
      </c>
      <c r="AJ2588" s="24">
        <v>8.5000000000000006E-2</v>
      </c>
      <c r="AK2588" s="24">
        <v>8.5000000000000006E-2</v>
      </c>
      <c r="AL2588" s="24">
        <v>8.5000000000000006E-2</v>
      </c>
      <c r="AM2588" s="24">
        <v>8.5000000000000006E-2</v>
      </c>
      <c r="AN2588" s="24">
        <v>8.5000000000000006E-2</v>
      </c>
      <c r="AP2588" s="14"/>
      <c r="AQ2588" s="14"/>
      <c r="AR2588" s="12" t="s">
        <v>29</v>
      </c>
      <c r="AS2588" s="13">
        <f t="shared" si="4098"/>
        <v>0.42500000000000004</v>
      </c>
      <c r="AT2588" s="13">
        <f t="shared" si="4098"/>
        <v>0.51</v>
      </c>
      <c r="AU2588" s="13">
        <f t="shared" si="4099"/>
        <v>0.59500000000000008</v>
      </c>
      <c r="AV2588" s="13">
        <f t="shared" si="4100"/>
        <v>2.04</v>
      </c>
      <c r="AW2588" s="13">
        <f t="shared" si="4101"/>
        <v>2.2950000000000004</v>
      </c>
      <c r="AX2588" s="13">
        <f t="shared" si="4102"/>
        <v>1.9550000000000001</v>
      </c>
      <c r="AY2588" s="13">
        <f t="shared" si="4103"/>
        <v>2.125</v>
      </c>
      <c r="AZ2588" s="13">
        <f t="shared" si="4104"/>
        <v>2.9750000000000001</v>
      </c>
      <c r="BA2588" s="13">
        <f t="shared" si="4105"/>
        <v>0.34</v>
      </c>
      <c r="BB2588" s="13">
        <f t="shared" si="4106"/>
        <v>0</v>
      </c>
      <c r="BC2588" s="13">
        <f t="shared" si="4107"/>
        <v>0.51</v>
      </c>
      <c r="BD2588" s="13">
        <f t="shared" si="4108"/>
        <v>0.42500000000000004</v>
      </c>
      <c r="BE2588" s="13">
        <f t="shared" si="4109"/>
        <v>0.17</v>
      </c>
      <c r="BF2588" s="13">
        <f t="shared" si="4110"/>
        <v>0.93500000000000005</v>
      </c>
      <c r="BG2588" s="13">
        <f t="shared" si="4111"/>
        <v>0</v>
      </c>
      <c r="BH2588" s="13">
        <f t="shared" si="4112"/>
        <v>0.85000000000000009</v>
      </c>
      <c r="BI2588" s="13">
        <f t="shared" si="4113"/>
        <v>0</v>
      </c>
      <c r="BJ2588" s="12">
        <f t="shared" si="4115"/>
        <v>15.725</v>
      </c>
    </row>
    <row r="2589" spans="1:62" ht="15.75">
      <c r="A2589" s="14"/>
      <c r="B2589" s="14"/>
      <c r="C2589" s="12" t="s">
        <v>36</v>
      </c>
      <c r="D2589" s="12">
        <f>'Harian 2024'!D2622</f>
        <v>3</v>
      </c>
      <c r="E2589" s="12">
        <f>'Harian 2024'!E2622</f>
        <v>8</v>
      </c>
      <c r="F2589" s="12">
        <f>'Harian 2024'!F2622</f>
        <v>8</v>
      </c>
      <c r="G2589" s="12">
        <f>'Harian 2024'!G2622</f>
        <v>0</v>
      </c>
      <c r="H2589" s="12">
        <f>'Harian 2024'!H2622</f>
        <v>0</v>
      </c>
      <c r="I2589" s="12">
        <f>'Harian 2024'!I2622</f>
        <v>0</v>
      </c>
      <c r="J2589" s="12">
        <f>'Harian 2024'!J2622</f>
        <v>0</v>
      </c>
      <c r="K2589" s="12">
        <f>'Harian 2024'!K2622</f>
        <v>0</v>
      </c>
      <c r="L2589" s="12">
        <f>'Harian 2024'!L2622</f>
        <v>0</v>
      </c>
      <c r="M2589" s="12">
        <f>'Harian 2024'!M2622</f>
        <v>0</v>
      </c>
      <c r="N2589" s="12">
        <f>'Harian 2024'!N2622</f>
        <v>0</v>
      </c>
      <c r="O2589" s="12">
        <f>'Harian 2024'!O2622</f>
        <v>0</v>
      </c>
      <c r="P2589" s="12">
        <f>'Harian 2024'!P2622</f>
        <v>0</v>
      </c>
      <c r="Q2589" s="12">
        <f>'Harian 2024'!Q2622</f>
        <v>0</v>
      </c>
      <c r="R2589" s="12">
        <f>'Harian 2024'!R2622</f>
        <v>0</v>
      </c>
      <c r="S2589" s="12">
        <f>'Harian 2024'!S2622</f>
        <v>0</v>
      </c>
      <c r="T2589" s="12">
        <f>'Harian 2024'!T2622</f>
        <v>0</v>
      </c>
      <c r="U2589" s="12">
        <f t="shared" si="4114"/>
        <v>16</v>
      </c>
      <c r="W2589" s="23" t="s">
        <v>51</v>
      </c>
      <c r="X2589" s="24">
        <v>0.59</v>
      </c>
      <c r="Y2589" s="24">
        <v>0.59</v>
      </c>
      <c r="Z2589" s="24">
        <v>0.59</v>
      </c>
      <c r="AA2589" s="24">
        <v>0.59</v>
      </c>
      <c r="AB2589" s="24">
        <v>0.59</v>
      </c>
      <c r="AC2589" s="24">
        <v>0.59</v>
      </c>
      <c r="AD2589" s="24">
        <v>0.59</v>
      </c>
      <c r="AE2589" s="24">
        <v>0.59</v>
      </c>
      <c r="AF2589" s="24">
        <v>0.59</v>
      </c>
      <c r="AG2589" s="24">
        <v>0.59</v>
      </c>
      <c r="AH2589" s="24">
        <v>0.59</v>
      </c>
      <c r="AI2589" s="24">
        <v>0.59</v>
      </c>
      <c r="AJ2589" s="24">
        <v>0.59</v>
      </c>
      <c r="AK2589" s="24">
        <v>0.59</v>
      </c>
      <c r="AL2589" s="24">
        <v>0.59</v>
      </c>
      <c r="AM2589" s="24">
        <v>0.59</v>
      </c>
      <c r="AN2589" s="24">
        <v>0.59</v>
      </c>
      <c r="AP2589" s="14"/>
      <c r="AQ2589" s="14"/>
      <c r="AR2589" s="12" t="s">
        <v>30</v>
      </c>
      <c r="AS2589" s="13">
        <f t="shared" si="4098"/>
        <v>1.77</v>
      </c>
      <c r="AT2589" s="13">
        <f t="shared" si="4098"/>
        <v>4.72</v>
      </c>
      <c r="AU2589" s="13">
        <f t="shared" si="4099"/>
        <v>4.72</v>
      </c>
      <c r="AV2589" s="13">
        <f t="shared" si="4100"/>
        <v>0</v>
      </c>
      <c r="AW2589" s="13">
        <f t="shared" si="4101"/>
        <v>0</v>
      </c>
      <c r="AX2589" s="13">
        <f t="shared" si="4102"/>
        <v>0</v>
      </c>
      <c r="AY2589" s="13">
        <f t="shared" si="4103"/>
        <v>0</v>
      </c>
      <c r="AZ2589" s="13">
        <f t="shared" si="4104"/>
        <v>0</v>
      </c>
      <c r="BA2589" s="13">
        <f t="shared" si="4105"/>
        <v>0</v>
      </c>
      <c r="BB2589" s="13">
        <f t="shared" si="4106"/>
        <v>0</v>
      </c>
      <c r="BC2589" s="13">
        <f t="shared" si="4107"/>
        <v>0</v>
      </c>
      <c r="BD2589" s="13">
        <f t="shared" si="4108"/>
        <v>0</v>
      </c>
      <c r="BE2589" s="13">
        <f t="shared" si="4109"/>
        <v>0</v>
      </c>
      <c r="BF2589" s="13">
        <f t="shared" si="4110"/>
        <v>0</v>
      </c>
      <c r="BG2589" s="13">
        <f t="shared" si="4111"/>
        <v>0</v>
      </c>
      <c r="BH2589" s="13">
        <f t="shared" si="4112"/>
        <v>0</v>
      </c>
      <c r="BI2589" s="13">
        <f t="shared" si="4113"/>
        <v>0</v>
      </c>
      <c r="BJ2589" s="12">
        <f t="shared" si="4115"/>
        <v>9.44</v>
      </c>
    </row>
    <row r="2590" spans="1:62" ht="15.75">
      <c r="A2590" s="14"/>
      <c r="B2590" s="14"/>
      <c r="C2590" s="12" t="s">
        <v>31</v>
      </c>
      <c r="D2590" s="12">
        <f>'Harian 2024'!D2623</f>
        <v>4</v>
      </c>
      <c r="E2590" s="12">
        <f>'Harian 2024'!E2623</f>
        <v>5</v>
      </c>
      <c r="F2590" s="12">
        <f>'Harian 2024'!F2623</f>
        <v>4</v>
      </c>
      <c r="G2590" s="12">
        <f>'Harian 2024'!G2623</f>
        <v>0</v>
      </c>
      <c r="H2590" s="12">
        <f>'Harian 2024'!H2623</f>
        <v>0</v>
      </c>
      <c r="I2590" s="12">
        <f>'Harian 2024'!I2623</f>
        <v>0</v>
      </c>
      <c r="J2590" s="12">
        <f>'Harian 2024'!J2623</f>
        <v>0</v>
      </c>
      <c r="K2590" s="12">
        <f>'Harian 2024'!K2623</f>
        <v>0</v>
      </c>
      <c r="L2590" s="12">
        <f>'Harian 2024'!L2623</f>
        <v>0</v>
      </c>
      <c r="M2590" s="12">
        <f>'Harian 2024'!M2623</f>
        <v>0</v>
      </c>
      <c r="N2590" s="12">
        <f>'Harian 2024'!N2623</f>
        <v>3</v>
      </c>
      <c r="O2590" s="12">
        <f>'Harian 2024'!O2623</f>
        <v>1</v>
      </c>
      <c r="P2590" s="12">
        <f>'Harian 2024'!P2623</f>
        <v>0</v>
      </c>
      <c r="Q2590" s="12">
        <f>'Harian 2024'!Q2623</f>
        <v>2</v>
      </c>
      <c r="R2590" s="12">
        <f>'Harian 2024'!R2623</f>
        <v>0</v>
      </c>
      <c r="S2590" s="12">
        <f>'Harian 2024'!S2623</f>
        <v>0</v>
      </c>
      <c r="T2590" s="12">
        <f>'Harian 2024'!T2623</f>
        <v>0</v>
      </c>
      <c r="U2590" s="12">
        <f t="shared" si="4114"/>
        <v>15</v>
      </c>
      <c r="W2590" s="23" t="s">
        <v>31</v>
      </c>
      <c r="X2590" s="24">
        <v>0.56999999999999995</v>
      </c>
      <c r="Y2590" s="24">
        <v>0.56999999999999995</v>
      </c>
      <c r="Z2590" s="24">
        <v>0.56999999999999995</v>
      </c>
      <c r="AA2590" s="24">
        <v>0.56999999999999995</v>
      </c>
      <c r="AB2590" s="24">
        <v>0.56999999999999995</v>
      </c>
      <c r="AC2590" s="24">
        <v>0.56999999999999995</v>
      </c>
      <c r="AD2590" s="24">
        <v>0.56999999999999995</v>
      </c>
      <c r="AE2590" s="24">
        <v>0.56999999999999995</v>
      </c>
      <c r="AF2590" s="24">
        <v>0.56999999999999995</v>
      </c>
      <c r="AG2590" s="24">
        <v>0.56999999999999995</v>
      </c>
      <c r="AH2590" s="24">
        <v>0.56999999999999995</v>
      </c>
      <c r="AI2590" s="24">
        <v>0.56999999999999995</v>
      </c>
      <c r="AJ2590" s="24">
        <v>0.56999999999999995</v>
      </c>
      <c r="AK2590" s="24">
        <v>0.56999999999999995</v>
      </c>
      <c r="AL2590" s="24">
        <v>0.56999999999999995</v>
      </c>
      <c r="AM2590" s="24">
        <v>0.56999999999999995</v>
      </c>
      <c r="AN2590" s="24">
        <v>0.56999999999999995</v>
      </c>
      <c r="AP2590" s="14"/>
      <c r="AQ2590" s="14"/>
      <c r="AR2590" s="12" t="s">
        <v>31</v>
      </c>
      <c r="AS2590" s="13">
        <f t="shared" si="4098"/>
        <v>2.2799999999999998</v>
      </c>
      <c r="AT2590" s="13">
        <f t="shared" si="4098"/>
        <v>2.8499999999999996</v>
      </c>
      <c r="AU2590" s="13">
        <f t="shared" si="4099"/>
        <v>2.2799999999999998</v>
      </c>
      <c r="AV2590" s="13">
        <f t="shared" si="4100"/>
        <v>0</v>
      </c>
      <c r="AW2590" s="13">
        <f t="shared" si="4101"/>
        <v>0</v>
      </c>
      <c r="AX2590" s="13">
        <f t="shared" si="4102"/>
        <v>0</v>
      </c>
      <c r="AY2590" s="13">
        <f t="shared" si="4103"/>
        <v>0</v>
      </c>
      <c r="AZ2590" s="13">
        <f t="shared" si="4104"/>
        <v>0</v>
      </c>
      <c r="BA2590" s="13">
        <f t="shared" si="4105"/>
        <v>0</v>
      </c>
      <c r="BB2590" s="13">
        <f t="shared" si="4106"/>
        <v>0</v>
      </c>
      <c r="BC2590" s="13">
        <f t="shared" si="4107"/>
        <v>1.71</v>
      </c>
      <c r="BD2590" s="13">
        <f t="shared" si="4108"/>
        <v>0.56999999999999995</v>
      </c>
      <c r="BE2590" s="13">
        <f t="shared" si="4109"/>
        <v>0</v>
      </c>
      <c r="BF2590" s="13">
        <f t="shared" si="4110"/>
        <v>1.1399999999999999</v>
      </c>
      <c r="BG2590" s="13">
        <f t="shared" si="4111"/>
        <v>0</v>
      </c>
      <c r="BH2590" s="13">
        <f t="shared" si="4112"/>
        <v>0</v>
      </c>
      <c r="BI2590" s="13">
        <f t="shared" si="4113"/>
        <v>0</v>
      </c>
      <c r="BJ2590" s="12">
        <f t="shared" si="4115"/>
        <v>8.5499999999999989</v>
      </c>
    </row>
    <row r="2591" spans="1:62" ht="15.75">
      <c r="A2591" s="16"/>
      <c r="B2591" s="16"/>
      <c r="C2591" s="12" t="s">
        <v>32</v>
      </c>
      <c r="D2591" s="12">
        <f>'Harian 2024'!D2624</f>
        <v>0</v>
      </c>
      <c r="E2591" s="12">
        <f>'Harian 2024'!E2624</f>
        <v>0</v>
      </c>
      <c r="F2591" s="12">
        <f>'Harian 2024'!F2624</f>
        <v>0</v>
      </c>
      <c r="G2591" s="12">
        <f>'Harian 2024'!G2624</f>
        <v>3</v>
      </c>
      <c r="H2591" s="12">
        <f>'Harian 2024'!H2624</f>
        <v>10</v>
      </c>
      <c r="I2591" s="12">
        <f>'Harian 2024'!I2624</f>
        <v>5</v>
      </c>
      <c r="J2591" s="12">
        <f>'Harian 2024'!J2624</f>
        <v>8</v>
      </c>
      <c r="K2591" s="12">
        <f>'Harian 2024'!K2624</f>
        <v>9</v>
      </c>
      <c r="L2591" s="12">
        <f>'Harian 2024'!L2624</f>
        <v>3</v>
      </c>
      <c r="M2591" s="12">
        <f>'Harian 2024'!M2624</f>
        <v>4</v>
      </c>
      <c r="N2591" s="12">
        <f>'Harian 2024'!N2624</f>
        <v>17</v>
      </c>
      <c r="O2591" s="12">
        <f>'Harian 2024'!O2624</f>
        <v>6</v>
      </c>
      <c r="P2591" s="12">
        <f>'Harian 2024'!P2624</f>
        <v>0</v>
      </c>
      <c r="Q2591" s="12">
        <f>'Harian 2024'!Q2624</f>
        <v>0</v>
      </c>
      <c r="R2591" s="12">
        <f>'Harian 2024'!R2624</f>
        <v>0</v>
      </c>
      <c r="S2591" s="12">
        <f>'Harian 2024'!S2624</f>
        <v>0</v>
      </c>
      <c r="T2591" s="12">
        <f>'Harian 2024'!T2624</f>
        <v>22</v>
      </c>
      <c r="U2591" s="12">
        <f t="shared" si="4114"/>
        <v>87</v>
      </c>
      <c r="W2591" s="23" t="s">
        <v>32</v>
      </c>
      <c r="X2591" s="24">
        <v>0.4</v>
      </c>
      <c r="Y2591" s="24">
        <v>0.4</v>
      </c>
      <c r="Z2591" s="24">
        <v>0.4</v>
      </c>
      <c r="AA2591" s="24">
        <v>0.4</v>
      </c>
      <c r="AB2591" s="24">
        <v>0.4</v>
      </c>
      <c r="AC2591" s="24">
        <v>0.4</v>
      </c>
      <c r="AD2591" s="24">
        <v>0.4</v>
      </c>
      <c r="AE2591" s="24">
        <v>0.4</v>
      </c>
      <c r="AF2591" s="24">
        <v>0.4</v>
      </c>
      <c r="AG2591" s="24">
        <v>0.4</v>
      </c>
      <c r="AH2591" s="24">
        <v>0.4</v>
      </c>
      <c r="AI2591" s="24">
        <v>0.4</v>
      </c>
      <c r="AJ2591" s="24">
        <v>0.4</v>
      </c>
      <c r="AK2591" s="24">
        <v>0.4</v>
      </c>
      <c r="AL2591" s="24">
        <v>0.4</v>
      </c>
      <c r="AM2591" s="24">
        <v>0.4</v>
      </c>
      <c r="AN2591" s="24">
        <v>0.4</v>
      </c>
      <c r="AP2591" s="16"/>
      <c r="AQ2591" s="16"/>
      <c r="AR2591" s="12" t="s">
        <v>32</v>
      </c>
      <c r="AS2591" s="13">
        <f t="shared" si="4098"/>
        <v>0</v>
      </c>
      <c r="AT2591" s="13">
        <f t="shared" si="4098"/>
        <v>0</v>
      </c>
      <c r="AU2591" s="13">
        <f t="shared" si="4099"/>
        <v>0</v>
      </c>
      <c r="AV2591" s="13">
        <f t="shared" si="4100"/>
        <v>1.2000000000000002</v>
      </c>
      <c r="AW2591" s="13">
        <f t="shared" si="4101"/>
        <v>4</v>
      </c>
      <c r="AX2591" s="13">
        <f t="shared" si="4102"/>
        <v>2</v>
      </c>
      <c r="AY2591" s="13">
        <f t="shared" si="4103"/>
        <v>3.2</v>
      </c>
      <c r="AZ2591" s="13">
        <f t="shared" si="4104"/>
        <v>3.6</v>
      </c>
      <c r="BA2591" s="13">
        <f t="shared" si="4105"/>
        <v>1.2000000000000002</v>
      </c>
      <c r="BB2591" s="13">
        <f t="shared" si="4106"/>
        <v>1.6</v>
      </c>
      <c r="BC2591" s="13">
        <f t="shared" si="4107"/>
        <v>6.8000000000000007</v>
      </c>
      <c r="BD2591" s="13">
        <f t="shared" si="4108"/>
        <v>2.4000000000000004</v>
      </c>
      <c r="BE2591" s="13">
        <f t="shared" si="4109"/>
        <v>0</v>
      </c>
      <c r="BF2591" s="13">
        <f t="shared" si="4110"/>
        <v>0</v>
      </c>
      <c r="BG2591" s="13">
        <f t="shared" si="4111"/>
        <v>0</v>
      </c>
      <c r="BH2591" s="13">
        <f t="shared" si="4112"/>
        <v>0</v>
      </c>
      <c r="BI2591" s="13">
        <f t="shared" si="4113"/>
        <v>8.8000000000000007</v>
      </c>
      <c r="BJ2591" s="12">
        <f t="shared" si="4115"/>
        <v>34.799999999999997</v>
      </c>
    </row>
    <row r="2592" spans="1:62">
      <c r="A2592" s="17"/>
      <c r="B2592" s="18"/>
      <c r="C2592" s="19" t="s">
        <v>33</v>
      </c>
      <c r="D2592" s="19">
        <f>SUM(D2583:D2591)</f>
        <v>26</v>
      </c>
      <c r="E2592" s="19">
        <f>SUM(E2583:E2591)</f>
        <v>36</v>
      </c>
      <c r="F2592" s="19">
        <f t="shared" ref="F2592:U2592" si="4116">SUM(F2583:F2591)</f>
        <v>31</v>
      </c>
      <c r="G2592" s="19">
        <f t="shared" si="4116"/>
        <v>120</v>
      </c>
      <c r="H2592" s="19">
        <f t="shared" si="4116"/>
        <v>155</v>
      </c>
      <c r="I2592" s="19">
        <f t="shared" si="4116"/>
        <v>148</v>
      </c>
      <c r="J2592" s="19">
        <f t="shared" si="4116"/>
        <v>163</v>
      </c>
      <c r="K2592" s="19">
        <f t="shared" si="4116"/>
        <v>174</v>
      </c>
      <c r="L2592" s="19">
        <f t="shared" si="4116"/>
        <v>40</v>
      </c>
      <c r="M2592" s="19">
        <f t="shared" si="4116"/>
        <v>21</v>
      </c>
      <c r="N2592" s="19">
        <f t="shared" si="4116"/>
        <v>43</v>
      </c>
      <c r="O2592" s="19">
        <f t="shared" si="4116"/>
        <v>46</v>
      </c>
      <c r="P2592" s="19">
        <f t="shared" si="4116"/>
        <v>20</v>
      </c>
      <c r="Q2592" s="19">
        <f t="shared" si="4116"/>
        <v>70</v>
      </c>
      <c r="R2592" s="19">
        <f t="shared" si="4116"/>
        <v>0</v>
      </c>
      <c r="S2592" s="19">
        <f t="shared" si="4116"/>
        <v>26</v>
      </c>
      <c r="T2592" s="19">
        <f t="shared" si="4116"/>
        <v>22</v>
      </c>
      <c r="U2592" s="19">
        <f t="shared" si="4116"/>
        <v>1115</v>
      </c>
      <c r="AP2592" s="35"/>
      <c r="AQ2592" s="36"/>
      <c r="AR2592" s="37" t="s">
        <v>33</v>
      </c>
      <c r="AS2592" s="37">
        <f>SUM(AS2583:AS2591)</f>
        <v>10.914999999999999</v>
      </c>
      <c r="AT2592" s="37">
        <f t="shared" ref="AT2592:BJ2592" si="4117">SUM(AT2583:AT2591)</f>
        <v>16.089999999999996</v>
      </c>
      <c r="AU2592" s="37">
        <f t="shared" si="4117"/>
        <v>13.315</v>
      </c>
      <c r="AV2592" s="37">
        <f t="shared" si="4117"/>
        <v>37.965000000000003</v>
      </c>
      <c r="AW2592" s="37">
        <f t="shared" si="4117"/>
        <v>47.54</v>
      </c>
      <c r="AX2592" s="37">
        <f t="shared" si="4117"/>
        <v>45.234999999999999</v>
      </c>
      <c r="AY2592" s="37">
        <f t="shared" si="4117"/>
        <v>51.445</v>
      </c>
      <c r="AZ2592" s="37">
        <f t="shared" si="4117"/>
        <v>51.175000000000004</v>
      </c>
      <c r="BA2592" s="37">
        <f t="shared" si="4117"/>
        <v>12.669999999999998</v>
      </c>
      <c r="BB2592" s="37">
        <f t="shared" si="4117"/>
        <v>8.85</v>
      </c>
      <c r="BC2592" s="37">
        <f t="shared" si="4117"/>
        <v>16.89</v>
      </c>
      <c r="BD2592" s="37">
        <f t="shared" si="4117"/>
        <v>15.135000000000002</v>
      </c>
      <c r="BE2592" s="37">
        <f t="shared" si="4117"/>
        <v>6.07</v>
      </c>
      <c r="BF2592" s="37">
        <f t="shared" si="4117"/>
        <v>19.995000000000001</v>
      </c>
      <c r="BG2592" s="37">
        <f t="shared" si="4117"/>
        <v>0</v>
      </c>
      <c r="BH2592" s="37">
        <f t="shared" si="4117"/>
        <v>8.2200000000000006</v>
      </c>
      <c r="BI2592" s="37">
        <f t="shared" si="4117"/>
        <v>8.8000000000000007</v>
      </c>
      <c r="BJ2592" s="37">
        <f t="shared" si="4117"/>
        <v>359.39500000000004</v>
      </c>
    </row>
    <row r="2595" spans="1:62" ht="106.5">
      <c r="A2595" s="8" t="s">
        <v>2</v>
      </c>
      <c r="B2595" s="8" t="s">
        <v>3</v>
      </c>
      <c r="C2595" s="8" t="s">
        <v>4</v>
      </c>
      <c r="D2595" s="9" t="str">
        <f>D5</f>
        <v>ANGGREK</v>
      </c>
      <c r="E2595" s="9" t="str">
        <f t="shared" ref="E2595:U2595" si="4118">E5</f>
        <v>BOUGENVIL</v>
      </c>
      <c r="F2595" s="9" t="str">
        <f t="shared" si="4118"/>
        <v>CAMELIA</v>
      </c>
      <c r="G2595" s="9" t="str">
        <f t="shared" si="4118"/>
        <v>DEWANDARU</v>
      </c>
      <c r="H2595" s="9" t="str">
        <f t="shared" si="4118"/>
        <v>EDELWEIS</v>
      </c>
      <c r="I2595" s="9" t="str">
        <f t="shared" si="4118"/>
        <v>FLAMBOYAN</v>
      </c>
      <c r="J2595" s="9" t="str">
        <f t="shared" si="4118"/>
        <v>GERANIUM</v>
      </c>
      <c r="K2595" s="9" t="str">
        <f t="shared" si="4118"/>
        <v>HELIKONIA</v>
      </c>
      <c r="L2595" s="9" t="str">
        <f t="shared" si="4118"/>
        <v>IVY</v>
      </c>
      <c r="M2595" s="9" t="str">
        <f t="shared" si="4118"/>
        <v>KANA</v>
      </c>
      <c r="N2595" s="9" t="str">
        <f t="shared" si="4118"/>
        <v>IGD</v>
      </c>
      <c r="O2595" s="9" t="str">
        <f t="shared" si="4118"/>
        <v>HCU</v>
      </c>
      <c r="P2595" s="9" t="str">
        <f t="shared" si="4118"/>
        <v>PENUNJANG</v>
      </c>
      <c r="Q2595" s="9" t="str">
        <f t="shared" si="4118"/>
        <v>PELAYANAN</v>
      </c>
      <c r="R2595" s="9" t="str">
        <f t="shared" si="4118"/>
        <v>ADMIN</v>
      </c>
      <c r="S2595" s="9" t="str">
        <f t="shared" si="4118"/>
        <v>ASRAMA</v>
      </c>
      <c r="T2595" s="9" t="str">
        <f t="shared" si="4118"/>
        <v>MASJID</v>
      </c>
      <c r="U2595" s="9" t="str">
        <f t="shared" si="4118"/>
        <v>JUMLAH</v>
      </c>
      <c r="W2595" s="21"/>
      <c r="X2595" s="22" t="str">
        <f>X5</f>
        <v>ANGGREK</v>
      </c>
      <c r="Y2595" s="22" t="str">
        <f>Y5</f>
        <v>BOUGENVIL</v>
      </c>
      <c r="Z2595" s="22" t="str">
        <f t="shared" ref="Z2595:AN2595" si="4119">Z5</f>
        <v>CAMELIA</v>
      </c>
      <c r="AA2595" s="22" t="str">
        <f t="shared" si="4119"/>
        <v>DEWANDARU</v>
      </c>
      <c r="AB2595" s="22" t="str">
        <f t="shared" si="4119"/>
        <v>EDELWEIS</v>
      </c>
      <c r="AC2595" s="22" t="str">
        <f t="shared" si="4119"/>
        <v>FLAMBOYAN</v>
      </c>
      <c r="AD2595" s="22" t="str">
        <f t="shared" si="4119"/>
        <v>GERANIUM</v>
      </c>
      <c r="AE2595" s="22" t="str">
        <f t="shared" si="4119"/>
        <v>HELIKONIA</v>
      </c>
      <c r="AF2595" s="22" t="str">
        <f t="shared" si="4119"/>
        <v>IVY</v>
      </c>
      <c r="AG2595" s="22" t="str">
        <f t="shared" si="4119"/>
        <v>KANA</v>
      </c>
      <c r="AH2595" s="22" t="str">
        <f t="shared" si="4119"/>
        <v>IGD</v>
      </c>
      <c r="AI2595" s="22" t="str">
        <f t="shared" si="4119"/>
        <v>HCU</v>
      </c>
      <c r="AJ2595" s="22" t="str">
        <f t="shared" si="4119"/>
        <v>PENUNJANG</v>
      </c>
      <c r="AK2595" s="22" t="str">
        <f t="shared" si="4119"/>
        <v>PELAYANAN</v>
      </c>
      <c r="AL2595" s="22" t="str">
        <f t="shared" si="4119"/>
        <v>ADMIN</v>
      </c>
      <c r="AM2595" s="22" t="str">
        <f t="shared" si="4119"/>
        <v>ASRAMA</v>
      </c>
      <c r="AN2595" s="22" t="str">
        <f t="shared" si="4119"/>
        <v>MASJID</v>
      </c>
      <c r="AP2595" s="33" t="s">
        <v>2</v>
      </c>
      <c r="AQ2595" s="33" t="s">
        <v>3</v>
      </c>
      <c r="AR2595" s="33" t="s">
        <v>4</v>
      </c>
      <c r="AS2595" s="34" t="str">
        <f>AS5</f>
        <v>ANGGREK</v>
      </c>
      <c r="AT2595" s="34" t="str">
        <f>AT5</f>
        <v>BOUGENVIL</v>
      </c>
      <c r="AU2595" s="34" t="str">
        <f t="shared" ref="AU2595:BJ2595" si="4120">AU5</f>
        <v>CAMELIA II</v>
      </c>
      <c r="AV2595" s="34" t="str">
        <f t="shared" si="4120"/>
        <v>DEWANDARU</v>
      </c>
      <c r="AW2595" s="34" t="str">
        <f t="shared" si="4120"/>
        <v>EDELWEIS</v>
      </c>
      <c r="AX2595" s="34" t="str">
        <f t="shared" si="4120"/>
        <v>FLAMBOYAN</v>
      </c>
      <c r="AY2595" s="34" t="str">
        <f t="shared" si="4120"/>
        <v>GERANIUM</v>
      </c>
      <c r="AZ2595" s="34" t="str">
        <f t="shared" si="4120"/>
        <v>HELIKONIA</v>
      </c>
      <c r="BA2595" s="34" t="str">
        <f t="shared" si="4120"/>
        <v>IVY</v>
      </c>
      <c r="BB2595" s="34" t="str">
        <f t="shared" si="4120"/>
        <v>KANA</v>
      </c>
      <c r="BC2595" s="34" t="str">
        <f t="shared" si="4120"/>
        <v>IGD</v>
      </c>
      <c r="BD2595" s="34" t="str">
        <f t="shared" si="4120"/>
        <v>HCU</v>
      </c>
      <c r="BE2595" s="34" t="str">
        <f t="shared" si="4120"/>
        <v>PENUNJANG</v>
      </c>
      <c r="BF2595" s="34" t="str">
        <f t="shared" si="4120"/>
        <v>PELAYANAN</v>
      </c>
      <c r="BG2595" s="34" t="str">
        <f t="shared" si="4120"/>
        <v>ADMIN</v>
      </c>
      <c r="BH2595" s="34" t="str">
        <f t="shared" si="4120"/>
        <v>ASRAMA</v>
      </c>
      <c r="BI2595" s="34" t="str">
        <f t="shared" si="4120"/>
        <v>MASJID</v>
      </c>
      <c r="BJ2595" s="34" t="str">
        <f t="shared" si="4120"/>
        <v>JUMLAH</v>
      </c>
    </row>
    <row r="2596" spans="1:62" ht="15.75">
      <c r="A2596" s="10">
        <f>A2583+1</f>
        <v>17</v>
      </c>
      <c r="B2596" s="11" t="s">
        <v>37</v>
      </c>
      <c r="C2596" s="12" t="s">
        <v>24</v>
      </c>
      <c r="D2596" s="12">
        <f>'Harian 2024'!D2629</f>
        <v>0</v>
      </c>
      <c r="E2596" s="12">
        <f>'Harian 2024'!E2629</f>
        <v>0</v>
      </c>
      <c r="F2596" s="12">
        <f>'Harian 2024'!F2629</f>
        <v>0</v>
      </c>
      <c r="G2596" s="12">
        <f>'Harian 2024'!G2629</f>
        <v>19</v>
      </c>
      <c r="H2596" s="12">
        <f>'Harian 2024'!H2629</f>
        <v>12</v>
      </c>
      <c r="I2596" s="12">
        <f>'Harian 2024'!I2629</f>
        <v>25</v>
      </c>
      <c r="J2596" s="12">
        <f>'Harian 2024'!J2629</f>
        <v>28</v>
      </c>
      <c r="K2596" s="12">
        <f>'Harian 2024'!K2629</f>
        <v>31</v>
      </c>
      <c r="L2596" s="12">
        <f>'Harian 2024'!L2629</f>
        <v>6</v>
      </c>
      <c r="M2596" s="12">
        <f>'Harian 2024'!M2629</f>
        <v>0</v>
      </c>
      <c r="N2596" s="12">
        <f>'Harian 2024'!N2629</f>
        <v>0</v>
      </c>
      <c r="O2596" s="12">
        <f>'Harian 2024'!O2629</f>
        <v>8</v>
      </c>
      <c r="P2596" s="12">
        <f>'Harian 2024'!P2629</f>
        <v>6</v>
      </c>
      <c r="Q2596" s="12">
        <f>'Harian 2024'!Q2629</f>
        <v>0</v>
      </c>
      <c r="R2596" s="12">
        <f>'Harian 2024'!R2629</f>
        <v>0</v>
      </c>
      <c r="S2596" s="12">
        <f>'Harian 2024'!S2629</f>
        <v>0</v>
      </c>
      <c r="T2596" s="12">
        <f>'Harian 2024'!T2629</f>
        <v>0</v>
      </c>
      <c r="U2596" s="12">
        <f>SUM(E2596:T2596)</f>
        <v>135</v>
      </c>
      <c r="W2596" s="23" t="s">
        <v>24</v>
      </c>
      <c r="X2596" s="24">
        <v>0.26500000000000001</v>
      </c>
      <c r="Y2596" s="24">
        <v>0.26500000000000001</v>
      </c>
      <c r="Z2596" s="24">
        <v>0.26500000000000001</v>
      </c>
      <c r="AA2596" s="24">
        <v>0.26500000000000001</v>
      </c>
      <c r="AB2596" s="24">
        <v>0.26500000000000001</v>
      </c>
      <c r="AC2596" s="24">
        <v>0.26500000000000001</v>
      </c>
      <c r="AD2596" s="24">
        <v>0.26500000000000001</v>
      </c>
      <c r="AE2596" s="24">
        <v>0.26500000000000001</v>
      </c>
      <c r="AF2596" s="24">
        <v>0.26500000000000001</v>
      </c>
      <c r="AG2596" s="24">
        <v>0.26500000000000001</v>
      </c>
      <c r="AH2596" s="24">
        <v>0.26500000000000001</v>
      </c>
      <c r="AI2596" s="24">
        <v>0.26500000000000001</v>
      </c>
      <c r="AJ2596" s="24">
        <v>0.26500000000000001</v>
      </c>
      <c r="AK2596" s="24">
        <v>0.26500000000000001</v>
      </c>
      <c r="AL2596" s="24">
        <v>0.26500000000000001</v>
      </c>
      <c r="AM2596" s="24">
        <v>0.26500000000000001</v>
      </c>
      <c r="AN2596" s="24">
        <v>0.26500000000000001</v>
      </c>
      <c r="AP2596" s="10">
        <f>AP2583+1</f>
        <v>17</v>
      </c>
      <c r="AQ2596" s="11" t="s">
        <v>41</v>
      </c>
      <c r="AR2596" s="12" t="s">
        <v>24</v>
      </c>
      <c r="AS2596" s="13">
        <f t="shared" ref="AS2596:AT2604" si="4121">D2596*X2596</f>
        <v>0</v>
      </c>
      <c r="AT2596" s="13">
        <f t="shared" si="4121"/>
        <v>0</v>
      </c>
      <c r="AU2596" s="13">
        <f t="shared" ref="AU2596:AU2604" si="4122">F2596*Z2596</f>
        <v>0</v>
      </c>
      <c r="AV2596" s="13">
        <f t="shared" ref="AV2596:AV2604" si="4123">G2596*AA2596</f>
        <v>5.0350000000000001</v>
      </c>
      <c r="AW2596" s="13">
        <f t="shared" ref="AW2596:AW2604" si="4124">H2596*AB2596</f>
        <v>3.18</v>
      </c>
      <c r="AX2596" s="13">
        <f t="shared" ref="AX2596:AX2604" si="4125">I2596*AC2596</f>
        <v>6.625</v>
      </c>
      <c r="AY2596" s="13">
        <f t="shared" ref="AY2596:AY2604" si="4126">J2596*AD2596</f>
        <v>7.42</v>
      </c>
      <c r="AZ2596" s="13">
        <f t="shared" ref="AZ2596:AZ2604" si="4127">K2596*AE2596</f>
        <v>8.2149999999999999</v>
      </c>
      <c r="BA2596" s="13">
        <f t="shared" ref="BA2596:BA2604" si="4128">L2596*AF2596</f>
        <v>1.59</v>
      </c>
      <c r="BB2596" s="13">
        <f t="shared" ref="BB2596:BB2604" si="4129">M2596*AG2596</f>
        <v>0</v>
      </c>
      <c r="BC2596" s="13">
        <f t="shared" ref="BC2596:BC2604" si="4130">N2596*AH2596</f>
        <v>0</v>
      </c>
      <c r="BD2596" s="13">
        <f t="shared" ref="BD2596:BD2604" si="4131">O2596*AI2596</f>
        <v>2.12</v>
      </c>
      <c r="BE2596" s="13">
        <f t="shared" ref="BE2596:BE2604" si="4132">P2596*AJ2596</f>
        <v>1.59</v>
      </c>
      <c r="BF2596" s="13">
        <f t="shared" ref="BF2596:BF2604" si="4133">Q2596*AK2596</f>
        <v>0</v>
      </c>
      <c r="BG2596" s="13">
        <f t="shared" ref="BG2596:BG2604" si="4134">R2596*AL2596</f>
        <v>0</v>
      </c>
      <c r="BH2596" s="13">
        <f t="shared" ref="BH2596:BH2604" si="4135">S2596*AM2596</f>
        <v>0</v>
      </c>
      <c r="BI2596" s="13">
        <f t="shared" ref="BI2596:BI2604" si="4136">T2596*AN2596</f>
        <v>0</v>
      </c>
      <c r="BJ2596" s="12">
        <f>SUM(AT2596:BI2596)</f>
        <v>35.774999999999999</v>
      </c>
    </row>
    <row r="2597" spans="1:62" ht="15.75">
      <c r="A2597" s="14"/>
      <c r="B2597" s="15">
        <f>B2584+1</f>
        <v>44759</v>
      </c>
      <c r="C2597" s="12" t="s">
        <v>25</v>
      </c>
      <c r="D2597" s="12">
        <f>'Harian 2024'!D2630</f>
        <v>0</v>
      </c>
      <c r="E2597" s="12">
        <f>'Harian 2024'!E2630</f>
        <v>0</v>
      </c>
      <c r="F2597" s="12">
        <f>'Harian 2024'!F2630</f>
        <v>0</v>
      </c>
      <c r="G2597" s="12">
        <f>'Harian 2024'!G2630</f>
        <v>18</v>
      </c>
      <c r="H2597" s="12">
        <f>'Harian 2024'!H2630</f>
        <v>15</v>
      </c>
      <c r="I2597" s="12">
        <f>'Harian 2024'!I2630</f>
        <v>25</v>
      </c>
      <c r="J2597" s="12">
        <f>'Harian 2024'!J2630</f>
        <v>28</v>
      </c>
      <c r="K2597" s="12">
        <f>'Harian 2024'!K2630</f>
        <v>31</v>
      </c>
      <c r="L2597" s="12">
        <f>'Harian 2024'!L2630</f>
        <v>9</v>
      </c>
      <c r="M2597" s="12">
        <f>'Harian 2024'!M2630</f>
        <v>0</v>
      </c>
      <c r="N2597" s="12">
        <f>'Harian 2024'!N2630</f>
        <v>0</v>
      </c>
      <c r="O2597" s="12">
        <f>'Harian 2024'!O2630</f>
        <v>2</v>
      </c>
      <c r="P2597" s="12">
        <f>'Harian 2024'!P2630</f>
        <v>0</v>
      </c>
      <c r="Q2597" s="12">
        <f>'Harian 2024'!Q2630</f>
        <v>0</v>
      </c>
      <c r="R2597" s="12">
        <f>'Harian 2024'!R2630</f>
        <v>0</v>
      </c>
      <c r="S2597" s="12">
        <f>'Harian 2024'!S2630</f>
        <v>0</v>
      </c>
      <c r="T2597" s="12">
        <f>'Harian 2024'!T2630</f>
        <v>0</v>
      </c>
      <c r="U2597" s="12">
        <f t="shared" ref="U2597:U2604" si="4137">SUM(E2597:T2597)</f>
        <v>128</v>
      </c>
      <c r="W2597" s="23" t="s">
        <v>25</v>
      </c>
      <c r="X2597" s="24">
        <v>0.22500000000000001</v>
      </c>
      <c r="Y2597" s="24">
        <v>0.22500000000000001</v>
      </c>
      <c r="Z2597" s="24">
        <v>0.22500000000000001</v>
      </c>
      <c r="AA2597" s="24">
        <v>0.22500000000000001</v>
      </c>
      <c r="AB2597" s="24">
        <v>0.22500000000000001</v>
      </c>
      <c r="AC2597" s="24">
        <v>0.22500000000000001</v>
      </c>
      <c r="AD2597" s="24">
        <v>0.22500000000000001</v>
      </c>
      <c r="AE2597" s="24">
        <v>0.22500000000000001</v>
      </c>
      <c r="AF2597" s="24">
        <v>0.22500000000000001</v>
      </c>
      <c r="AG2597" s="24">
        <v>0.22500000000000001</v>
      </c>
      <c r="AH2597" s="24">
        <v>0.22500000000000001</v>
      </c>
      <c r="AI2597" s="24">
        <v>0.22500000000000001</v>
      </c>
      <c r="AJ2597" s="24">
        <v>0.22500000000000001</v>
      </c>
      <c r="AK2597" s="24">
        <v>0.22500000000000001</v>
      </c>
      <c r="AL2597" s="24">
        <v>0.22500000000000001</v>
      </c>
      <c r="AM2597" s="24">
        <v>0.22500000000000001</v>
      </c>
      <c r="AN2597" s="24">
        <v>0.22500000000000001</v>
      </c>
      <c r="AP2597" s="14"/>
      <c r="AQ2597" s="15">
        <f>AQ2584+1</f>
        <v>44394</v>
      </c>
      <c r="AR2597" s="12" t="s">
        <v>25</v>
      </c>
      <c r="AS2597" s="13">
        <f t="shared" si="4121"/>
        <v>0</v>
      </c>
      <c r="AT2597" s="13">
        <f t="shared" si="4121"/>
        <v>0</v>
      </c>
      <c r="AU2597" s="13">
        <f t="shared" si="4122"/>
        <v>0</v>
      </c>
      <c r="AV2597" s="13">
        <f t="shared" si="4123"/>
        <v>4.05</v>
      </c>
      <c r="AW2597" s="13">
        <f t="shared" si="4124"/>
        <v>3.375</v>
      </c>
      <c r="AX2597" s="13">
        <f t="shared" si="4125"/>
        <v>5.625</v>
      </c>
      <c r="AY2597" s="13">
        <f t="shared" si="4126"/>
        <v>6.3</v>
      </c>
      <c r="AZ2597" s="13">
        <f t="shared" si="4127"/>
        <v>6.9750000000000005</v>
      </c>
      <c r="BA2597" s="13">
        <f t="shared" si="4128"/>
        <v>2.0249999999999999</v>
      </c>
      <c r="BB2597" s="13">
        <f t="shared" si="4129"/>
        <v>0</v>
      </c>
      <c r="BC2597" s="13">
        <f t="shared" si="4130"/>
        <v>0</v>
      </c>
      <c r="BD2597" s="13">
        <f t="shared" si="4131"/>
        <v>0.45</v>
      </c>
      <c r="BE2597" s="13">
        <f t="shared" si="4132"/>
        <v>0</v>
      </c>
      <c r="BF2597" s="13">
        <f t="shared" si="4133"/>
        <v>0</v>
      </c>
      <c r="BG2597" s="13">
        <f t="shared" si="4134"/>
        <v>0</v>
      </c>
      <c r="BH2597" s="13">
        <f t="shared" si="4135"/>
        <v>0</v>
      </c>
      <c r="BI2597" s="13">
        <f t="shared" si="4136"/>
        <v>0</v>
      </c>
      <c r="BJ2597" s="12">
        <f t="shared" ref="BJ2597:BJ2604" si="4138">SUM(AT2597:BI2597)</f>
        <v>28.8</v>
      </c>
    </row>
    <row r="2598" spans="1:62" ht="15.75">
      <c r="A2598" s="14"/>
      <c r="B2598" s="14"/>
      <c r="C2598" s="12" t="s">
        <v>26</v>
      </c>
      <c r="D2598" s="12">
        <f>'Harian 2024'!D2631</f>
        <v>0</v>
      </c>
      <c r="E2598" s="12">
        <f>'Harian 2024'!E2631</f>
        <v>0</v>
      </c>
      <c r="F2598" s="12">
        <f>'Harian 2024'!F2631</f>
        <v>0</v>
      </c>
      <c r="G2598" s="12">
        <f>'Harian 2024'!G2631</f>
        <v>6</v>
      </c>
      <c r="H2598" s="12">
        <f>'Harian 2024'!H2631</f>
        <v>1</v>
      </c>
      <c r="I2598" s="12">
        <f>'Harian 2024'!I2631</f>
        <v>2</v>
      </c>
      <c r="J2598" s="12">
        <f>'Harian 2024'!J2631</f>
        <v>15</v>
      </c>
      <c r="K2598" s="12">
        <f>'Harian 2024'!K2631</f>
        <v>5</v>
      </c>
      <c r="L2598" s="12">
        <f>'Harian 2024'!L2631</f>
        <v>9</v>
      </c>
      <c r="M2598" s="12">
        <f>'Harian 2024'!M2631</f>
        <v>0</v>
      </c>
      <c r="N2598" s="12">
        <f>'Harian 2024'!N2631</f>
        <v>0</v>
      </c>
      <c r="O2598" s="12">
        <f>'Harian 2024'!O2631</f>
        <v>3</v>
      </c>
      <c r="P2598" s="12">
        <f>'Harian 2024'!P2631</f>
        <v>0</v>
      </c>
      <c r="Q2598" s="12">
        <f>'Harian 2024'!Q2631</f>
        <v>0</v>
      </c>
      <c r="R2598" s="12">
        <f>'Harian 2024'!R2631</f>
        <v>0</v>
      </c>
      <c r="S2598" s="12">
        <f>'Harian 2024'!S2631</f>
        <v>0</v>
      </c>
      <c r="T2598" s="12">
        <f>'Harian 2024'!T2631</f>
        <v>0</v>
      </c>
      <c r="U2598" s="12">
        <f t="shared" si="4137"/>
        <v>41</v>
      </c>
      <c r="W2598" s="23" t="s">
        <v>26</v>
      </c>
      <c r="X2598" s="24">
        <v>0.35</v>
      </c>
      <c r="Y2598" s="24">
        <v>0.35</v>
      </c>
      <c r="Z2598" s="24">
        <v>0.35</v>
      </c>
      <c r="AA2598" s="24">
        <v>0.35</v>
      </c>
      <c r="AB2598" s="24">
        <v>0.35</v>
      </c>
      <c r="AC2598" s="24">
        <v>0.35</v>
      </c>
      <c r="AD2598" s="24">
        <v>0.35</v>
      </c>
      <c r="AE2598" s="24">
        <v>0.35</v>
      </c>
      <c r="AF2598" s="24">
        <v>0.35</v>
      </c>
      <c r="AG2598" s="24">
        <v>0.35</v>
      </c>
      <c r="AH2598" s="24">
        <v>0.35</v>
      </c>
      <c r="AI2598" s="24">
        <v>0.35</v>
      </c>
      <c r="AJ2598" s="24">
        <v>0.35</v>
      </c>
      <c r="AK2598" s="24">
        <v>0.35</v>
      </c>
      <c r="AL2598" s="24">
        <v>0.35</v>
      </c>
      <c r="AM2598" s="24">
        <v>0.35</v>
      </c>
      <c r="AN2598" s="24">
        <v>0.35</v>
      </c>
      <c r="AP2598" s="14"/>
      <c r="AQ2598" s="14"/>
      <c r="AR2598" s="12" t="s">
        <v>26</v>
      </c>
      <c r="AS2598" s="13">
        <f t="shared" si="4121"/>
        <v>0</v>
      </c>
      <c r="AT2598" s="13">
        <f t="shared" si="4121"/>
        <v>0</v>
      </c>
      <c r="AU2598" s="13">
        <f t="shared" si="4122"/>
        <v>0</v>
      </c>
      <c r="AV2598" s="13">
        <f t="shared" si="4123"/>
        <v>2.0999999999999996</v>
      </c>
      <c r="AW2598" s="13">
        <f t="shared" si="4124"/>
        <v>0.35</v>
      </c>
      <c r="AX2598" s="13">
        <f t="shared" si="4125"/>
        <v>0.7</v>
      </c>
      <c r="AY2598" s="13">
        <f t="shared" si="4126"/>
        <v>5.25</v>
      </c>
      <c r="AZ2598" s="13">
        <f t="shared" si="4127"/>
        <v>1.75</v>
      </c>
      <c r="BA2598" s="13">
        <f t="shared" si="4128"/>
        <v>3.15</v>
      </c>
      <c r="BB2598" s="13">
        <f t="shared" si="4129"/>
        <v>0</v>
      </c>
      <c r="BC2598" s="13">
        <f t="shared" si="4130"/>
        <v>0</v>
      </c>
      <c r="BD2598" s="13">
        <f t="shared" si="4131"/>
        <v>1.0499999999999998</v>
      </c>
      <c r="BE2598" s="13">
        <f t="shared" si="4132"/>
        <v>0</v>
      </c>
      <c r="BF2598" s="13">
        <f t="shared" si="4133"/>
        <v>0</v>
      </c>
      <c r="BG2598" s="13">
        <f t="shared" si="4134"/>
        <v>0</v>
      </c>
      <c r="BH2598" s="13">
        <f t="shared" si="4135"/>
        <v>0</v>
      </c>
      <c r="BI2598" s="13">
        <f t="shared" si="4136"/>
        <v>0</v>
      </c>
      <c r="BJ2598" s="12">
        <f t="shared" si="4138"/>
        <v>14.349999999999998</v>
      </c>
    </row>
    <row r="2599" spans="1:62" ht="15.75">
      <c r="A2599" s="14"/>
      <c r="B2599" s="14"/>
      <c r="C2599" s="12" t="s">
        <v>27</v>
      </c>
      <c r="D2599" s="12">
        <f>'Harian 2024'!D2632</f>
        <v>14</v>
      </c>
      <c r="E2599" s="12">
        <f>'Harian 2024'!E2632</f>
        <v>4</v>
      </c>
      <c r="F2599" s="12">
        <f>'Harian 2024'!F2632</f>
        <v>4</v>
      </c>
      <c r="G2599" s="12">
        <f>'Harian 2024'!G2632</f>
        <v>22</v>
      </c>
      <c r="H2599" s="12">
        <f>'Harian 2024'!H2632</f>
        <v>26</v>
      </c>
      <c r="I2599" s="12">
        <f>'Harian 2024'!I2632</f>
        <v>29</v>
      </c>
      <c r="J2599" s="12">
        <f>'Harian 2024'!J2632</f>
        <v>28</v>
      </c>
      <c r="K2599" s="12">
        <f>'Harian 2024'!K2632</f>
        <v>26</v>
      </c>
      <c r="L2599" s="12">
        <f>'Harian 2024'!L2632</f>
        <v>2</v>
      </c>
      <c r="M2599" s="12">
        <f>'Harian 2024'!M2632</f>
        <v>0</v>
      </c>
      <c r="N2599" s="12">
        <f>'Harian 2024'!N2632</f>
        <v>23</v>
      </c>
      <c r="O2599" s="12">
        <f>'Harian 2024'!O2632</f>
        <v>13</v>
      </c>
      <c r="P2599" s="12">
        <f>'Harian 2024'!P2632</f>
        <v>2</v>
      </c>
      <c r="Q2599" s="12">
        <f>'Harian 2024'!Q2632</f>
        <v>1</v>
      </c>
      <c r="R2599" s="12">
        <f>'Harian 2024'!R2632</f>
        <v>0</v>
      </c>
      <c r="S2599" s="12">
        <f>'Harian 2024'!S2632</f>
        <v>0</v>
      </c>
      <c r="T2599" s="12">
        <f>'Harian 2024'!T2632</f>
        <v>0</v>
      </c>
      <c r="U2599" s="12">
        <f t="shared" si="4137"/>
        <v>180</v>
      </c>
      <c r="W2599" s="23" t="s">
        <v>27</v>
      </c>
      <c r="X2599" s="24">
        <v>0.43</v>
      </c>
      <c r="Y2599" s="24">
        <v>0.43</v>
      </c>
      <c r="Z2599" s="24">
        <v>0.43</v>
      </c>
      <c r="AA2599" s="24">
        <v>0.43</v>
      </c>
      <c r="AB2599" s="24">
        <v>0.43</v>
      </c>
      <c r="AC2599" s="24">
        <v>0.43</v>
      </c>
      <c r="AD2599" s="24">
        <v>0.43</v>
      </c>
      <c r="AE2599" s="24">
        <v>0.43</v>
      </c>
      <c r="AF2599" s="24">
        <v>0.43</v>
      </c>
      <c r="AG2599" s="24">
        <v>0.43</v>
      </c>
      <c r="AH2599" s="24">
        <v>0.43</v>
      </c>
      <c r="AI2599" s="24">
        <v>0.43</v>
      </c>
      <c r="AJ2599" s="24">
        <v>0.43</v>
      </c>
      <c r="AK2599" s="24">
        <v>0.43</v>
      </c>
      <c r="AL2599" s="24">
        <v>0.43</v>
      </c>
      <c r="AM2599" s="24">
        <v>0.43</v>
      </c>
      <c r="AN2599" s="24">
        <v>0.43</v>
      </c>
      <c r="AP2599" s="14"/>
      <c r="AQ2599" s="14"/>
      <c r="AR2599" s="12" t="s">
        <v>27</v>
      </c>
      <c r="AS2599" s="13">
        <f t="shared" si="4121"/>
        <v>6.02</v>
      </c>
      <c r="AT2599" s="13">
        <f t="shared" si="4121"/>
        <v>1.72</v>
      </c>
      <c r="AU2599" s="13">
        <f t="shared" si="4122"/>
        <v>1.72</v>
      </c>
      <c r="AV2599" s="13">
        <f t="shared" si="4123"/>
        <v>9.4599999999999991</v>
      </c>
      <c r="AW2599" s="13">
        <f t="shared" si="4124"/>
        <v>11.18</v>
      </c>
      <c r="AX2599" s="13">
        <f t="shared" si="4125"/>
        <v>12.47</v>
      </c>
      <c r="AY2599" s="13">
        <f t="shared" si="4126"/>
        <v>12.04</v>
      </c>
      <c r="AZ2599" s="13">
        <f t="shared" si="4127"/>
        <v>11.18</v>
      </c>
      <c r="BA2599" s="13">
        <f t="shared" si="4128"/>
        <v>0.86</v>
      </c>
      <c r="BB2599" s="13">
        <f t="shared" si="4129"/>
        <v>0</v>
      </c>
      <c r="BC2599" s="13">
        <f t="shared" si="4130"/>
        <v>9.89</v>
      </c>
      <c r="BD2599" s="13">
        <f t="shared" si="4131"/>
        <v>5.59</v>
      </c>
      <c r="BE2599" s="13">
        <f t="shared" si="4132"/>
        <v>0.86</v>
      </c>
      <c r="BF2599" s="13">
        <f t="shared" si="4133"/>
        <v>0.43</v>
      </c>
      <c r="BG2599" s="13">
        <f t="shared" si="4134"/>
        <v>0</v>
      </c>
      <c r="BH2599" s="13">
        <f t="shared" si="4135"/>
        <v>0</v>
      </c>
      <c r="BI2599" s="13">
        <f t="shared" si="4136"/>
        <v>0</v>
      </c>
      <c r="BJ2599" s="12">
        <f t="shared" si="4138"/>
        <v>77.400000000000006</v>
      </c>
    </row>
    <row r="2600" spans="1:62" ht="15.75">
      <c r="A2600" s="14"/>
      <c r="B2600" s="14"/>
      <c r="C2600" s="12" t="s">
        <v>28</v>
      </c>
      <c r="D2600" s="12">
        <f>'Harian 2024'!D2633</f>
        <v>8</v>
      </c>
      <c r="E2600" s="12">
        <f>'Harian 2024'!E2633</f>
        <v>8</v>
      </c>
      <c r="F2600" s="12">
        <f>'Harian 2024'!F2633</f>
        <v>7</v>
      </c>
      <c r="G2600" s="12">
        <f>'Harian 2024'!G2633</f>
        <v>25</v>
      </c>
      <c r="H2600" s="12">
        <f>'Harian 2024'!H2633</f>
        <v>28</v>
      </c>
      <c r="I2600" s="12">
        <f>'Harian 2024'!I2633</f>
        <v>25</v>
      </c>
      <c r="J2600" s="12">
        <f>'Harian 2024'!J2633</f>
        <v>35</v>
      </c>
      <c r="K2600" s="12">
        <f>'Harian 2024'!K2633</f>
        <v>28</v>
      </c>
      <c r="L2600" s="12">
        <f>'Harian 2024'!L2633</f>
        <v>7</v>
      </c>
      <c r="M2600" s="12">
        <f>'Harian 2024'!M2633</f>
        <v>0</v>
      </c>
      <c r="N2600" s="12">
        <f>'Harian 2024'!N2633</f>
        <v>4</v>
      </c>
      <c r="O2600" s="12">
        <f>'Harian 2024'!O2633</f>
        <v>1</v>
      </c>
      <c r="P2600" s="12">
        <f>'Harian 2024'!P2633</f>
        <v>2</v>
      </c>
      <c r="Q2600" s="12">
        <f>'Harian 2024'!Q2633</f>
        <v>1</v>
      </c>
      <c r="R2600" s="12">
        <f>'Harian 2024'!R2633</f>
        <v>0</v>
      </c>
      <c r="S2600" s="12">
        <f>'Harian 2024'!S2633</f>
        <v>12</v>
      </c>
      <c r="T2600" s="12">
        <f>'Harian 2024'!T2633</f>
        <v>0</v>
      </c>
      <c r="U2600" s="12">
        <f t="shared" si="4137"/>
        <v>183</v>
      </c>
      <c r="W2600" s="23" t="s">
        <v>28</v>
      </c>
      <c r="X2600" s="24">
        <v>0.5</v>
      </c>
      <c r="Y2600" s="24">
        <v>0.5</v>
      </c>
      <c r="Z2600" s="24">
        <v>0.5</v>
      </c>
      <c r="AA2600" s="24">
        <v>0.5</v>
      </c>
      <c r="AB2600" s="24">
        <v>0.5</v>
      </c>
      <c r="AC2600" s="24">
        <v>0.5</v>
      </c>
      <c r="AD2600" s="24">
        <v>0.5</v>
      </c>
      <c r="AE2600" s="24">
        <v>0.5</v>
      </c>
      <c r="AF2600" s="24">
        <v>0.5</v>
      </c>
      <c r="AG2600" s="24">
        <v>0.5</v>
      </c>
      <c r="AH2600" s="24">
        <v>0.5</v>
      </c>
      <c r="AI2600" s="24">
        <v>0.5</v>
      </c>
      <c r="AJ2600" s="24">
        <v>0.5</v>
      </c>
      <c r="AK2600" s="24">
        <v>0.5</v>
      </c>
      <c r="AL2600" s="24">
        <v>0.5</v>
      </c>
      <c r="AM2600" s="24">
        <v>0.5</v>
      </c>
      <c r="AN2600" s="24">
        <v>0.5</v>
      </c>
      <c r="AP2600" s="14"/>
      <c r="AQ2600" s="14"/>
      <c r="AR2600" s="12" t="s">
        <v>28</v>
      </c>
      <c r="AS2600" s="13">
        <f t="shared" si="4121"/>
        <v>4</v>
      </c>
      <c r="AT2600" s="13">
        <f t="shared" si="4121"/>
        <v>4</v>
      </c>
      <c r="AU2600" s="13">
        <f t="shared" si="4122"/>
        <v>3.5</v>
      </c>
      <c r="AV2600" s="13">
        <f t="shared" si="4123"/>
        <v>12.5</v>
      </c>
      <c r="AW2600" s="13">
        <f t="shared" si="4124"/>
        <v>14</v>
      </c>
      <c r="AX2600" s="13">
        <f t="shared" si="4125"/>
        <v>12.5</v>
      </c>
      <c r="AY2600" s="13">
        <f t="shared" si="4126"/>
        <v>17.5</v>
      </c>
      <c r="AZ2600" s="13">
        <f t="shared" si="4127"/>
        <v>14</v>
      </c>
      <c r="BA2600" s="13">
        <f t="shared" si="4128"/>
        <v>3.5</v>
      </c>
      <c r="BB2600" s="13">
        <f t="shared" si="4129"/>
        <v>0</v>
      </c>
      <c r="BC2600" s="13">
        <f t="shared" si="4130"/>
        <v>2</v>
      </c>
      <c r="BD2600" s="13">
        <f t="shared" si="4131"/>
        <v>0.5</v>
      </c>
      <c r="BE2600" s="13">
        <f t="shared" si="4132"/>
        <v>1</v>
      </c>
      <c r="BF2600" s="13">
        <f t="shared" si="4133"/>
        <v>0.5</v>
      </c>
      <c r="BG2600" s="13">
        <f t="shared" si="4134"/>
        <v>0</v>
      </c>
      <c r="BH2600" s="13">
        <f t="shared" si="4135"/>
        <v>6</v>
      </c>
      <c r="BI2600" s="13">
        <f t="shared" si="4136"/>
        <v>0</v>
      </c>
      <c r="BJ2600" s="12">
        <f t="shared" si="4138"/>
        <v>91.5</v>
      </c>
    </row>
    <row r="2601" spans="1:62" ht="15.75">
      <c r="A2601" s="14"/>
      <c r="B2601" s="14"/>
      <c r="C2601" s="12" t="s">
        <v>35</v>
      </c>
      <c r="D2601" s="12">
        <f>'Harian 2024'!D2634</f>
        <v>7</v>
      </c>
      <c r="E2601" s="12">
        <f>'Harian 2024'!E2634</f>
        <v>3</v>
      </c>
      <c r="F2601" s="12">
        <f>'Harian 2024'!F2634</f>
        <v>1</v>
      </c>
      <c r="G2601" s="12">
        <f>'Harian 2024'!G2634</f>
        <v>27</v>
      </c>
      <c r="H2601" s="12">
        <f>'Harian 2024'!H2634</f>
        <v>32</v>
      </c>
      <c r="I2601" s="12">
        <f>'Harian 2024'!I2634</f>
        <v>24</v>
      </c>
      <c r="J2601" s="12">
        <f>'Harian 2024'!J2634</f>
        <v>32</v>
      </c>
      <c r="K2601" s="12">
        <f>'Harian 2024'!K2634</f>
        <v>33</v>
      </c>
      <c r="L2601" s="12">
        <f>'Harian 2024'!L2634</f>
        <v>5</v>
      </c>
      <c r="M2601" s="12">
        <f>'Harian 2024'!M2634</f>
        <v>0</v>
      </c>
      <c r="N2601" s="12">
        <f>'Harian 2024'!N2634</f>
        <v>0</v>
      </c>
      <c r="O2601" s="12">
        <f>'Harian 2024'!O2634</f>
        <v>0</v>
      </c>
      <c r="P2601" s="12">
        <f>'Harian 2024'!P2634</f>
        <v>2</v>
      </c>
      <c r="Q2601" s="12">
        <f>'Harian 2024'!Q2634</f>
        <v>0</v>
      </c>
      <c r="R2601" s="12">
        <f>'Harian 2024'!R2634</f>
        <v>0</v>
      </c>
      <c r="S2601" s="12">
        <f>'Harian 2024'!S2634</f>
        <v>9</v>
      </c>
      <c r="T2601" s="12">
        <f>'Harian 2024'!T2634</f>
        <v>0</v>
      </c>
      <c r="U2601" s="12">
        <f t="shared" si="4137"/>
        <v>168</v>
      </c>
      <c r="W2601" s="23" t="s">
        <v>50</v>
      </c>
      <c r="X2601" s="24">
        <v>8.5000000000000006E-2</v>
      </c>
      <c r="Y2601" s="24">
        <v>8.5000000000000006E-2</v>
      </c>
      <c r="Z2601" s="24">
        <v>8.5000000000000006E-2</v>
      </c>
      <c r="AA2601" s="24">
        <v>8.5000000000000006E-2</v>
      </c>
      <c r="AB2601" s="24">
        <v>8.5000000000000006E-2</v>
      </c>
      <c r="AC2601" s="24">
        <v>8.5000000000000006E-2</v>
      </c>
      <c r="AD2601" s="24">
        <v>8.5000000000000006E-2</v>
      </c>
      <c r="AE2601" s="24">
        <v>8.5000000000000006E-2</v>
      </c>
      <c r="AF2601" s="24">
        <v>8.5000000000000006E-2</v>
      </c>
      <c r="AG2601" s="24">
        <v>8.5000000000000006E-2</v>
      </c>
      <c r="AH2601" s="24">
        <v>8.5000000000000006E-2</v>
      </c>
      <c r="AI2601" s="24">
        <v>8.5000000000000006E-2</v>
      </c>
      <c r="AJ2601" s="24">
        <v>8.5000000000000006E-2</v>
      </c>
      <c r="AK2601" s="24">
        <v>8.5000000000000006E-2</v>
      </c>
      <c r="AL2601" s="24">
        <v>8.5000000000000006E-2</v>
      </c>
      <c r="AM2601" s="24">
        <v>8.5000000000000006E-2</v>
      </c>
      <c r="AN2601" s="24">
        <v>8.5000000000000006E-2</v>
      </c>
      <c r="AP2601" s="14"/>
      <c r="AQ2601" s="14"/>
      <c r="AR2601" s="12" t="s">
        <v>29</v>
      </c>
      <c r="AS2601" s="13">
        <f t="shared" si="4121"/>
        <v>0.59500000000000008</v>
      </c>
      <c r="AT2601" s="13">
        <f t="shared" si="4121"/>
        <v>0.255</v>
      </c>
      <c r="AU2601" s="13">
        <f t="shared" si="4122"/>
        <v>8.5000000000000006E-2</v>
      </c>
      <c r="AV2601" s="13">
        <f t="shared" si="4123"/>
        <v>2.2950000000000004</v>
      </c>
      <c r="AW2601" s="13">
        <f t="shared" si="4124"/>
        <v>2.72</v>
      </c>
      <c r="AX2601" s="13">
        <f t="shared" si="4125"/>
        <v>2.04</v>
      </c>
      <c r="AY2601" s="13">
        <f t="shared" si="4126"/>
        <v>2.72</v>
      </c>
      <c r="AZ2601" s="13">
        <f t="shared" si="4127"/>
        <v>2.8050000000000002</v>
      </c>
      <c r="BA2601" s="13">
        <f t="shared" si="4128"/>
        <v>0.42500000000000004</v>
      </c>
      <c r="BB2601" s="13">
        <f t="shared" si="4129"/>
        <v>0</v>
      </c>
      <c r="BC2601" s="13">
        <f t="shared" si="4130"/>
        <v>0</v>
      </c>
      <c r="BD2601" s="13">
        <f t="shared" si="4131"/>
        <v>0</v>
      </c>
      <c r="BE2601" s="13">
        <f t="shared" si="4132"/>
        <v>0.17</v>
      </c>
      <c r="BF2601" s="13">
        <f t="shared" si="4133"/>
        <v>0</v>
      </c>
      <c r="BG2601" s="13">
        <f t="shared" si="4134"/>
        <v>0</v>
      </c>
      <c r="BH2601" s="13">
        <f t="shared" si="4135"/>
        <v>0.76500000000000001</v>
      </c>
      <c r="BI2601" s="13">
        <f t="shared" si="4136"/>
        <v>0</v>
      </c>
      <c r="BJ2601" s="12">
        <f t="shared" si="4138"/>
        <v>14.280000000000001</v>
      </c>
    </row>
    <row r="2602" spans="1:62" ht="15.75">
      <c r="A2602" s="14"/>
      <c r="B2602" s="14"/>
      <c r="C2602" s="12" t="s">
        <v>36</v>
      </c>
      <c r="D2602" s="12">
        <f>'Harian 2024'!D2635</f>
        <v>2</v>
      </c>
      <c r="E2602" s="12">
        <f>'Harian 2024'!E2635</f>
        <v>7</v>
      </c>
      <c r="F2602" s="12">
        <f>'Harian 2024'!F2635</f>
        <v>6</v>
      </c>
      <c r="G2602" s="12">
        <f>'Harian 2024'!G2635</f>
        <v>0</v>
      </c>
      <c r="H2602" s="12">
        <f>'Harian 2024'!H2635</f>
        <v>0</v>
      </c>
      <c r="I2602" s="12">
        <f>'Harian 2024'!I2635</f>
        <v>0</v>
      </c>
      <c r="J2602" s="12">
        <f>'Harian 2024'!J2635</f>
        <v>0</v>
      </c>
      <c r="K2602" s="12">
        <f>'Harian 2024'!K2635</f>
        <v>0</v>
      </c>
      <c r="L2602" s="12">
        <f>'Harian 2024'!L2635</f>
        <v>0</v>
      </c>
      <c r="M2602" s="12">
        <f>'Harian 2024'!M2635</f>
        <v>0</v>
      </c>
      <c r="N2602" s="12">
        <f>'Harian 2024'!N2635</f>
        <v>2</v>
      </c>
      <c r="O2602" s="12">
        <f>'Harian 2024'!O2635</f>
        <v>1</v>
      </c>
      <c r="P2602" s="12">
        <f>'Harian 2024'!P2635</f>
        <v>0</v>
      </c>
      <c r="Q2602" s="12">
        <f>'Harian 2024'!Q2635</f>
        <v>0</v>
      </c>
      <c r="R2602" s="12">
        <f>'Harian 2024'!R2635</f>
        <v>0</v>
      </c>
      <c r="S2602" s="12">
        <f>'Harian 2024'!S2635</f>
        <v>13</v>
      </c>
      <c r="T2602" s="12">
        <f>'Harian 2024'!T2635</f>
        <v>0</v>
      </c>
      <c r="U2602" s="12">
        <f t="shared" si="4137"/>
        <v>29</v>
      </c>
      <c r="W2602" s="23" t="s">
        <v>51</v>
      </c>
      <c r="X2602" s="24">
        <v>0.59</v>
      </c>
      <c r="Y2602" s="24">
        <v>0.59</v>
      </c>
      <c r="Z2602" s="24">
        <v>0.59</v>
      </c>
      <c r="AA2602" s="24">
        <v>0.59</v>
      </c>
      <c r="AB2602" s="24">
        <v>0.59</v>
      </c>
      <c r="AC2602" s="24">
        <v>0.59</v>
      </c>
      <c r="AD2602" s="24">
        <v>0.59</v>
      </c>
      <c r="AE2602" s="24">
        <v>0.59</v>
      </c>
      <c r="AF2602" s="24">
        <v>0.59</v>
      </c>
      <c r="AG2602" s="24">
        <v>0.59</v>
      </c>
      <c r="AH2602" s="24">
        <v>0.59</v>
      </c>
      <c r="AI2602" s="24">
        <v>0.59</v>
      </c>
      <c r="AJ2602" s="24">
        <v>0.59</v>
      </c>
      <c r="AK2602" s="24">
        <v>0.59</v>
      </c>
      <c r="AL2602" s="24">
        <v>0.59</v>
      </c>
      <c r="AM2602" s="24">
        <v>0.59</v>
      </c>
      <c r="AN2602" s="24">
        <v>0.59</v>
      </c>
      <c r="AP2602" s="14"/>
      <c r="AQ2602" s="14"/>
      <c r="AR2602" s="12" t="s">
        <v>30</v>
      </c>
      <c r="AS2602" s="13">
        <f t="shared" si="4121"/>
        <v>1.18</v>
      </c>
      <c r="AT2602" s="13">
        <f t="shared" si="4121"/>
        <v>4.13</v>
      </c>
      <c r="AU2602" s="13">
        <f t="shared" si="4122"/>
        <v>3.54</v>
      </c>
      <c r="AV2602" s="13">
        <f t="shared" si="4123"/>
        <v>0</v>
      </c>
      <c r="AW2602" s="13">
        <f t="shared" si="4124"/>
        <v>0</v>
      </c>
      <c r="AX2602" s="13">
        <f t="shared" si="4125"/>
        <v>0</v>
      </c>
      <c r="AY2602" s="13">
        <f t="shared" si="4126"/>
        <v>0</v>
      </c>
      <c r="AZ2602" s="13">
        <f t="shared" si="4127"/>
        <v>0</v>
      </c>
      <c r="BA2602" s="13">
        <f t="shared" si="4128"/>
        <v>0</v>
      </c>
      <c r="BB2602" s="13">
        <f t="shared" si="4129"/>
        <v>0</v>
      </c>
      <c r="BC2602" s="13">
        <f t="shared" si="4130"/>
        <v>1.18</v>
      </c>
      <c r="BD2602" s="13">
        <f t="shared" si="4131"/>
        <v>0.59</v>
      </c>
      <c r="BE2602" s="13">
        <f t="shared" si="4132"/>
        <v>0</v>
      </c>
      <c r="BF2602" s="13">
        <f t="shared" si="4133"/>
        <v>0</v>
      </c>
      <c r="BG2602" s="13">
        <f t="shared" si="4134"/>
        <v>0</v>
      </c>
      <c r="BH2602" s="13">
        <f t="shared" si="4135"/>
        <v>7.67</v>
      </c>
      <c r="BI2602" s="13">
        <f t="shared" si="4136"/>
        <v>0</v>
      </c>
      <c r="BJ2602" s="12">
        <f t="shared" si="4138"/>
        <v>17.11</v>
      </c>
    </row>
    <row r="2603" spans="1:62" ht="15.75">
      <c r="A2603" s="14"/>
      <c r="B2603" s="14"/>
      <c r="C2603" s="12" t="s">
        <v>31</v>
      </c>
      <c r="D2603" s="12">
        <f>'Harian 2024'!D2636</f>
        <v>9</v>
      </c>
      <c r="E2603" s="12">
        <f>'Harian 2024'!E2636</f>
        <v>6</v>
      </c>
      <c r="F2603" s="12">
        <f>'Harian 2024'!F2636</f>
        <v>6</v>
      </c>
      <c r="G2603" s="12">
        <f>'Harian 2024'!G2636</f>
        <v>0</v>
      </c>
      <c r="H2603" s="12">
        <f>'Harian 2024'!H2636</f>
        <v>0</v>
      </c>
      <c r="I2603" s="12">
        <f>'Harian 2024'!I2636</f>
        <v>0</v>
      </c>
      <c r="J2603" s="12">
        <f>'Harian 2024'!J2636</f>
        <v>0</v>
      </c>
      <c r="K2603" s="12">
        <f>'Harian 2024'!K2636</f>
        <v>0</v>
      </c>
      <c r="L2603" s="12">
        <f>'Harian 2024'!L2636</f>
        <v>0</v>
      </c>
      <c r="M2603" s="12">
        <f>'Harian 2024'!M2636</f>
        <v>0</v>
      </c>
      <c r="N2603" s="12">
        <f>'Harian 2024'!N2636</f>
        <v>4</v>
      </c>
      <c r="O2603" s="12">
        <f>'Harian 2024'!O2636</f>
        <v>3</v>
      </c>
      <c r="P2603" s="12">
        <f>'Harian 2024'!P2636</f>
        <v>0</v>
      </c>
      <c r="Q2603" s="12">
        <f>'Harian 2024'!Q2636</f>
        <v>0</v>
      </c>
      <c r="R2603" s="12">
        <f>'Harian 2024'!R2636</f>
        <v>0</v>
      </c>
      <c r="S2603" s="12">
        <f>'Harian 2024'!S2636</f>
        <v>0</v>
      </c>
      <c r="T2603" s="12">
        <f>'Harian 2024'!T2636</f>
        <v>0</v>
      </c>
      <c r="U2603" s="12">
        <f t="shared" si="4137"/>
        <v>19</v>
      </c>
      <c r="W2603" s="23" t="s">
        <v>31</v>
      </c>
      <c r="X2603" s="24">
        <v>0.56999999999999995</v>
      </c>
      <c r="Y2603" s="24">
        <v>0.56999999999999995</v>
      </c>
      <c r="Z2603" s="24">
        <v>0.56999999999999995</v>
      </c>
      <c r="AA2603" s="24">
        <v>0.56999999999999995</v>
      </c>
      <c r="AB2603" s="24">
        <v>0.56999999999999995</v>
      </c>
      <c r="AC2603" s="24">
        <v>0.56999999999999995</v>
      </c>
      <c r="AD2603" s="24">
        <v>0.56999999999999995</v>
      </c>
      <c r="AE2603" s="24">
        <v>0.56999999999999995</v>
      </c>
      <c r="AF2603" s="24">
        <v>0.56999999999999995</v>
      </c>
      <c r="AG2603" s="24">
        <v>0.56999999999999995</v>
      </c>
      <c r="AH2603" s="24">
        <v>0.56999999999999995</v>
      </c>
      <c r="AI2603" s="24">
        <v>0.56999999999999995</v>
      </c>
      <c r="AJ2603" s="24">
        <v>0.56999999999999995</v>
      </c>
      <c r="AK2603" s="24">
        <v>0.56999999999999995</v>
      </c>
      <c r="AL2603" s="24">
        <v>0.56999999999999995</v>
      </c>
      <c r="AM2603" s="24">
        <v>0.56999999999999995</v>
      </c>
      <c r="AN2603" s="24">
        <v>0.56999999999999995</v>
      </c>
      <c r="AP2603" s="14"/>
      <c r="AQ2603" s="14"/>
      <c r="AR2603" s="12" t="s">
        <v>31</v>
      </c>
      <c r="AS2603" s="13">
        <f t="shared" si="4121"/>
        <v>5.13</v>
      </c>
      <c r="AT2603" s="13">
        <f t="shared" si="4121"/>
        <v>3.42</v>
      </c>
      <c r="AU2603" s="13">
        <f t="shared" si="4122"/>
        <v>3.42</v>
      </c>
      <c r="AV2603" s="13">
        <f t="shared" si="4123"/>
        <v>0</v>
      </c>
      <c r="AW2603" s="13">
        <f t="shared" si="4124"/>
        <v>0</v>
      </c>
      <c r="AX2603" s="13">
        <f t="shared" si="4125"/>
        <v>0</v>
      </c>
      <c r="AY2603" s="13">
        <f t="shared" si="4126"/>
        <v>0</v>
      </c>
      <c r="AZ2603" s="13">
        <f t="shared" si="4127"/>
        <v>0</v>
      </c>
      <c r="BA2603" s="13">
        <f t="shared" si="4128"/>
        <v>0</v>
      </c>
      <c r="BB2603" s="13">
        <f t="shared" si="4129"/>
        <v>0</v>
      </c>
      <c r="BC2603" s="13">
        <f t="shared" si="4130"/>
        <v>2.2799999999999998</v>
      </c>
      <c r="BD2603" s="13">
        <f t="shared" si="4131"/>
        <v>1.71</v>
      </c>
      <c r="BE2603" s="13">
        <f t="shared" si="4132"/>
        <v>0</v>
      </c>
      <c r="BF2603" s="13">
        <f t="shared" si="4133"/>
        <v>0</v>
      </c>
      <c r="BG2603" s="13">
        <f t="shared" si="4134"/>
        <v>0</v>
      </c>
      <c r="BH2603" s="13">
        <f t="shared" si="4135"/>
        <v>0</v>
      </c>
      <c r="BI2603" s="13">
        <f t="shared" si="4136"/>
        <v>0</v>
      </c>
      <c r="BJ2603" s="12">
        <f t="shared" si="4138"/>
        <v>10.829999999999998</v>
      </c>
    </row>
    <row r="2604" spans="1:62" ht="15.75">
      <c r="A2604" s="16"/>
      <c r="B2604" s="16"/>
      <c r="C2604" s="12" t="s">
        <v>32</v>
      </c>
      <c r="D2604" s="12">
        <f>'Harian 2024'!D2637</f>
        <v>0</v>
      </c>
      <c r="E2604" s="12">
        <f>'Harian 2024'!E2637</f>
        <v>1</v>
      </c>
      <c r="F2604" s="12">
        <f>'Harian 2024'!F2637</f>
        <v>0</v>
      </c>
      <c r="G2604" s="12">
        <f>'Harian 2024'!G2637</f>
        <v>6</v>
      </c>
      <c r="H2604" s="12">
        <f>'Harian 2024'!H2637</f>
        <v>40</v>
      </c>
      <c r="I2604" s="12">
        <f>'Harian 2024'!I2637</f>
        <v>4</v>
      </c>
      <c r="J2604" s="12">
        <f>'Harian 2024'!J2637</f>
        <v>6</v>
      </c>
      <c r="K2604" s="12">
        <f>'Harian 2024'!K2637</f>
        <v>3</v>
      </c>
      <c r="L2604" s="12">
        <f>'Harian 2024'!L2637</f>
        <v>8</v>
      </c>
      <c r="M2604" s="12">
        <f>'Harian 2024'!M2637</f>
        <v>0</v>
      </c>
      <c r="N2604" s="12">
        <f>'Harian 2024'!N2637</f>
        <v>1</v>
      </c>
      <c r="O2604" s="12">
        <f>'Harian 2024'!O2637</f>
        <v>5</v>
      </c>
      <c r="P2604" s="12">
        <f>'Harian 2024'!P2637</f>
        <v>0</v>
      </c>
      <c r="Q2604" s="12">
        <f>'Harian 2024'!Q2637</f>
        <v>0</v>
      </c>
      <c r="R2604" s="12">
        <f>'Harian 2024'!R2637</f>
        <v>0</v>
      </c>
      <c r="S2604" s="12">
        <f>'Harian 2024'!S2637</f>
        <v>0</v>
      </c>
      <c r="T2604" s="12">
        <f>'Harian 2024'!T2637</f>
        <v>0</v>
      </c>
      <c r="U2604" s="12">
        <f t="shared" si="4137"/>
        <v>74</v>
      </c>
      <c r="W2604" s="23" t="s">
        <v>32</v>
      </c>
      <c r="X2604" s="24">
        <v>0.4</v>
      </c>
      <c r="Y2604" s="24">
        <v>0.4</v>
      </c>
      <c r="Z2604" s="24">
        <v>0.4</v>
      </c>
      <c r="AA2604" s="24">
        <v>0.4</v>
      </c>
      <c r="AB2604" s="24">
        <v>0.4</v>
      </c>
      <c r="AC2604" s="24">
        <v>0.4</v>
      </c>
      <c r="AD2604" s="24">
        <v>0.4</v>
      </c>
      <c r="AE2604" s="24">
        <v>0.4</v>
      </c>
      <c r="AF2604" s="24">
        <v>0.4</v>
      </c>
      <c r="AG2604" s="24">
        <v>0.4</v>
      </c>
      <c r="AH2604" s="24">
        <v>0.4</v>
      </c>
      <c r="AI2604" s="24">
        <v>0.4</v>
      </c>
      <c r="AJ2604" s="24">
        <v>0.4</v>
      </c>
      <c r="AK2604" s="24">
        <v>0.4</v>
      </c>
      <c r="AL2604" s="24">
        <v>0.4</v>
      </c>
      <c r="AM2604" s="24">
        <v>0.4</v>
      </c>
      <c r="AN2604" s="24">
        <v>0.4</v>
      </c>
      <c r="AP2604" s="16"/>
      <c r="AQ2604" s="16"/>
      <c r="AR2604" s="12" t="s">
        <v>32</v>
      </c>
      <c r="AS2604" s="13">
        <f t="shared" si="4121"/>
        <v>0</v>
      </c>
      <c r="AT2604" s="13">
        <f t="shared" si="4121"/>
        <v>0.4</v>
      </c>
      <c r="AU2604" s="13">
        <f t="shared" si="4122"/>
        <v>0</v>
      </c>
      <c r="AV2604" s="13">
        <f t="shared" si="4123"/>
        <v>2.4000000000000004</v>
      </c>
      <c r="AW2604" s="13">
        <f t="shared" si="4124"/>
        <v>16</v>
      </c>
      <c r="AX2604" s="13">
        <f t="shared" si="4125"/>
        <v>1.6</v>
      </c>
      <c r="AY2604" s="13">
        <f t="shared" si="4126"/>
        <v>2.4000000000000004</v>
      </c>
      <c r="AZ2604" s="13">
        <f t="shared" si="4127"/>
        <v>1.2000000000000002</v>
      </c>
      <c r="BA2604" s="13">
        <f t="shared" si="4128"/>
        <v>3.2</v>
      </c>
      <c r="BB2604" s="13">
        <f t="shared" si="4129"/>
        <v>0</v>
      </c>
      <c r="BC2604" s="13">
        <f t="shared" si="4130"/>
        <v>0.4</v>
      </c>
      <c r="BD2604" s="13">
        <f t="shared" si="4131"/>
        <v>2</v>
      </c>
      <c r="BE2604" s="13">
        <f t="shared" si="4132"/>
        <v>0</v>
      </c>
      <c r="BF2604" s="13">
        <f t="shared" si="4133"/>
        <v>0</v>
      </c>
      <c r="BG2604" s="13">
        <f t="shared" si="4134"/>
        <v>0</v>
      </c>
      <c r="BH2604" s="13">
        <f t="shared" si="4135"/>
        <v>0</v>
      </c>
      <c r="BI2604" s="13">
        <f t="shared" si="4136"/>
        <v>0</v>
      </c>
      <c r="BJ2604" s="12">
        <f t="shared" si="4138"/>
        <v>29.6</v>
      </c>
    </row>
    <row r="2605" spans="1:62">
      <c r="A2605" s="17"/>
      <c r="B2605" s="18"/>
      <c r="C2605" s="19" t="s">
        <v>33</v>
      </c>
      <c r="D2605" s="19">
        <f>SUM(D2596:D2604)</f>
        <v>40</v>
      </c>
      <c r="E2605" s="19">
        <f>SUM(E2596:E2604)</f>
        <v>29</v>
      </c>
      <c r="F2605" s="19">
        <f t="shared" ref="F2605:U2605" si="4139">SUM(F2596:F2604)</f>
        <v>24</v>
      </c>
      <c r="G2605" s="19">
        <f t="shared" si="4139"/>
        <v>123</v>
      </c>
      <c r="H2605" s="19">
        <f t="shared" si="4139"/>
        <v>154</v>
      </c>
      <c r="I2605" s="19">
        <f t="shared" si="4139"/>
        <v>134</v>
      </c>
      <c r="J2605" s="19">
        <f t="shared" si="4139"/>
        <v>172</v>
      </c>
      <c r="K2605" s="19">
        <f t="shared" si="4139"/>
        <v>157</v>
      </c>
      <c r="L2605" s="19">
        <f t="shared" si="4139"/>
        <v>46</v>
      </c>
      <c r="M2605" s="19">
        <f t="shared" si="4139"/>
        <v>0</v>
      </c>
      <c r="N2605" s="19">
        <f t="shared" si="4139"/>
        <v>34</v>
      </c>
      <c r="O2605" s="19">
        <f t="shared" si="4139"/>
        <v>36</v>
      </c>
      <c r="P2605" s="19">
        <f t="shared" si="4139"/>
        <v>12</v>
      </c>
      <c r="Q2605" s="19">
        <f t="shared" si="4139"/>
        <v>2</v>
      </c>
      <c r="R2605" s="19">
        <f t="shared" si="4139"/>
        <v>0</v>
      </c>
      <c r="S2605" s="19">
        <f t="shared" si="4139"/>
        <v>34</v>
      </c>
      <c r="T2605" s="19">
        <f t="shared" si="4139"/>
        <v>0</v>
      </c>
      <c r="U2605" s="19">
        <f t="shared" si="4139"/>
        <v>957</v>
      </c>
      <c r="AP2605" s="35"/>
      <c r="AQ2605" s="36"/>
      <c r="AR2605" s="37" t="s">
        <v>33</v>
      </c>
      <c r="AS2605" s="37">
        <f>SUM(AS2596:AS2604)</f>
        <v>16.925000000000001</v>
      </c>
      <c r="AT2605" s="37">
        <f t="shared" ref="AT2605:BJ2605" si="4140">SUM(AT2596:AT2604)</f>
        <v>13.925000000000001</v>
      </c>
      <c r="AU2605" s="37">
        <f t="shared" si="4140"/>
        <v>12.264999999999999</v>
      </c>
      <c r="AV2605" s="37">
        <f t="shared" si="4140"/>
        <v>37.839999999999996</v>
      </c>
      <c r="AW2605" s="37">
        <f t="shared" si="4140"/>
        <v>50.805</v>
      </c>
      <c r="AX2605" s="37">
        <f t="shared" si="4140"/>
        <v>41.56</v>
      </c>
      <c r="AY2605" s="37">
        <f t="shared" si="4140"/>
        <v>53.629999999999995</v>
      </c>
      <c r="AZ2605" s="37">
        <f t="shared" si="4140"/>
        <v>46.125000000000007</v>
      </c>
      <c r="BA2605" s="37">
        <f t="shared" si="4140"/>
        <v>14.75</v>
      </c>
      <c r="BB2605" s="37">
        <f t="shared" si="4140"/>
        <v>0</v>
      </c>
      <c r="BC2605" s="37">
        <f t="shared" si="4140"/>
        <v>15.75</v>
      </c>
      <c r="BD2605" s="37">
        <f t="shared" si="4140"/>
        <v>14.010000000000002</v>
      </c>
      <c r="BE2605" s="37">
        <f t="shared" si="4140"/>
        <v>3.62</v>
      </c>
      <c r="BF2605" s="37">
        <f t="shared" si="4140"/>
        <v>0.92999999999999994</v>
      </c>
      <c r="BG2605" s="37">
        <f t="shared" si="4140"/>
        <v>0</v>
      </c>
      <c r="BH2605" s="37">
        <f t="shared" si="4140"/>
        <v>14.434999999999999</v>
      </c>
      <c r="BI2605" s="37">
        <f t="shared" si="4140"/>
        <v>0</v>
      </c>
      <c r="BJ2605" s="37">
        <f t="shared" si="4140"/>
        <v>319.64500000000004</v>
      </c>
    </row>
    <row r="2608" spans="1:62" ht="106.5">
      <c r="A2608" s="8" t="s">
        <v>2</v>
      </c>
      <c r="B2608" s="8" t="s">
        <v>3</v>
      </c>
      <c r="C2608" s="8" t="s">
        <v>4</v>
      </c>
      <c r="D2608" s="9" t="str">
        <f>D5</f>
        <v>ANGGREK</v>
      </c>
      <c r="E2608" s="9" t="str">
        <f t="shared" ref="E2608:U2608" si="4141">E5</f>
        <v>BOUGENVIL</v>
      </c>
      <c r="F2608" s="9" t="str">
        <f t="shared" si="4141"/>
        <v>CAMELIA</v>
      </c>
      <c r="G2608" s="9" t="str">
        <f t="shared" si="4141"/>
        <v>DEWANDARU</v>
      </c>
      <c r="H2608" s="9" t="str">
        <f t="shared" si="4141"/>
        <v>EDELWEIS</v>
      </c>
      <c r="I2608" s="9" t="str">
        <f t="shared" si="4141"/>
        <v>FLAMBOYAN</v>
      </c>
      <c r="J2608" s="9" t="str">
        <f t="shared" si="4141"/>
        <v>GERANIUM</v>
      </c>
      <c r="K2608" s="9" t="str">
        <f t="shared" si="4141"/>
        <v>HELIKONIA</v>
      </c>
      <c r="L2608" s="9" t="str">
        <f t="shared" si="4141"/>
        <v>IVY</v>
      </c>
      <c r="M2608" s="9" t="str">
        <f t="shared" si="4141"/>
        <v>KANA</v>
      </c>
      <c r="N2608" s="9" t="str">
        <f t="shared" si="4141"/>
        <v>IGD</v>
      </c>
      <c r="O2608" s="9" t="str">
        <f t="shared" si="4141"/>
        <v>HCU</v>
      </c>
      <c r="P2608" s="9" t="str">
        <f t="shared" si="4141"/>
        <v>PENUNJANG</v>
      </c>
      <c r="Q2608" s="9" t="str">
        <f t="shared" si="4141"/>
        <v>PELAYANAN</v>
      </c>
      <c r="R2608" s="9" t="str">
        <f t="shared" si="4141"/>
        <v>ADMIN</v>
      </c>
      <c r="S2608" s="9" t="str">
        <f t="shared" si="4141"/>
        <v>ASRAMA</v>
      </c>
      <c r="T2608" s="9" t="str">
        <f t="shared" si="4141"/>
        <v>MASJID</v>
      </c>
      <c r="U2608" s="9" t="str">
        <f t="shared" si="4141"/>
        <v>JUMLAH</v>
      </c>
      <c r="W2608" s="21"/>
      <c r="X2608" s="22" t="str">
        <f>X5</f>
        <v>ANGGREK</v>
      </c>
      <c r="Y2608" s="22" t="str">
        <f>Y5</f>
        <v>BOUGENVIL</v>
      </c>
      <c r="Z2608" s="22" t="str">
        <f t="shared" ref="Z2608:AN2608" si="4142">Z5</f>
        <v>CAMELIA</v>
      </c>
      <c r="AA2608" s="22" t="str">
        <f t="shared" si="4142"/>
        <v>DEWANDARU</v>
      </c>
      <c r="AB2608" s="22" t="str">
        <f t="shared" si="4142"/>
        <v>EDELWEIS</v>
      </c>
      <c r="AC2608" s="22" t="str">
        <f t="shared" si="4142"/>
        <v>FLAMBOYAN</v>
      </c>
      <c r="AD2608" s="22" t="str">
        <f t="shared" si="4142"/>
        <v>GERANIUM</v>
      </c>
      <c r="AE2608" s="22" t="str">
        <f t="shared" si="4142"/>
        <v>HELIKONIA</v>
      </c>
      <c r="AF2608" s="22" t="str">
        <f t="shared" si="4142"/>
        <v>IVY</v>
      </c>
      <c r="AG2608" s="22" t="str">
        <f t="shared" si="4142"/>
        <v>KANA</v>
      </c>
      <c r="AH2608" s="22" t="str">
        <f t="shared" si="4142"/>
        <v>IGD</v>
      </c>
      <c r="AI2608" s="22" t="str">
        <f t="shared" si="4142"/>
        <v>HCU</v>
      </c>
      <c r="AJ2608" s="22" t="str">
        <f t="shared" si="4142"/>
        <v>PENUNJANG</v>
      </c>
      <c r="AK2608" s="22" t="str">
        <f t="shared" si="4142"/>
        <v>PELAYANAN</v>
      </c>
      <c r="AL2608" s="22" t="str">
        <f t="shared" si="4142"/>
        <v>ADMIN</v>
      </c>
      <c r="AM2608" s="22" t="str">
        <f t="shared" si="4142"/>
        <v>ASRAMA</v>
      </c>
      <c r="AN2608" s="22" t="str">
        <f t="shared" si="4142"/>
        <v>MASJID</v>
      </c>
      <c r="AP2608" s="33" t="s">
        <v>2</v>
      </c>
      <c r="AQ2608" s="33" t="s">
        <v>3</v>
      </c>
      <c r="AR2608" s="33" t="s">
        <v>4</v>
      </c>
      <c r="AS2608" s="34" t="str">
        <f>AS5</f>
        <v>ANGGREK</v>
      </c>
      <c r="AT2608" s="34" t="str">
        <f>AT5</f>
        <v>BOUGENVIL</v>
      </c>
      <c r="AU2608" s="34" t="str">
        <f t="shared" ref="AU2608:BJ2608" si="4143">AU5</f>
        <v>CAMELIA II</v>
      </c>
      <c r="AV2608" s="34" t="str">
        <f t="shared" si="4143"/>
        <v>DEWANDARU</v>
      </c>
      <c r="AW2608" s="34" t="str">
        <f t="shared" si="4143"/>
        <v>EDELWEIS</v>
      </c>
      <c r="AX2608" s="34" t="str">
        <f t="shared" si="4143"/>
        <v>FLAMBOYAN</v>
      </c>
      <c r="AY2608" s="34" t="str">
        <f t="shared" si="4143"/>
        <v>GERANIUM</v>
      </c>
      <c r="AZ2608" s="34" t="str">
        <f t="shared" si="4143"/>
        <v>HELIKONIA</v>
      </c>
      <c r="BA2608" s="34" t="str">
        <f t="shared" si="4143"/>
        <v>IVY</v>
      </c>
      <c r="BB2608" s="34" t="str">
        <f t="shared" si="4143"/>
        <v>KANA</v>
      </c>
      <c r="BC2608" s="34" t="str">
        <f t="shared" si="4143"/>
        <v>IGD</v>
      </c>
      <c r="BD2608" s="34" t="str">
        <f t="shared" si="4143"/>
        <v>HCU</v>
      </c>
      <c r="BE2608" s="34" t="str">
        <f t="shared" si="4143"/>
        <v>PENUNJANG</v>
      </c>
      <c r="BF2608" s="34" t="str">
        <f t="shared" si="4143"/>
        <v>PELAYANAN</v>
      </c>
      <c r="BG2608" s="34" t="str">
        <f t="shared" si="4143"/>
        <v>ADMIN</v>
      </c>
      <c r="BH2608" s="34" t="str">
        <f t="shared" si="4143"/>
        <v>ASRAMA</v>
      </c>
      <c r="BI2608" s="34" t="str">
        <f t="shared" si="4143"/>
        <v>MASJID</v>
      </c>
      <c r="BJ2608" s="34" t="str">
        <f t="shared" si="4143"/>
        <v>JUMLAH</v>
      </c>
    </row>
    <row r="2609" spans="1:62" ht="15.75">
      <c r="A2609" s="10">
        <f>A2596+1</f>
        <v>18</v>
      </c>
      <c r="B2609" s="11" t="s">
        <v>39</v>
      </c>
      <c r="C2609" s="12" t="s">
        <v>24</v>
      </c>
      <c r="D2609" s="12">
        <f>'Harian 2024'!D2642</f>
        <v>0</v>
      </c>
      <c r="E2609" s="12">
        <f>'Harian 2024'!E2642</f>
        <v>0</v>
      </c>
      <c r="F2609" s="12">
        <f>'Harian 2024'!F2642</f>
        <v>0</v>
      </c>
      <c r="G2609" s="12">
        <f>'Harian 2024'!G2642</f>
        <v>18</v>
      </c>
      <c r="H2609" s="12">
        <f>'Harian 2024'!H2642</f>
        <v>29</v>
      </c>
      <c r="I2609" s="12">
        <f>'Harian 2024'!I2642</f>
        <v>28</v>
      </c>
      <c r="J2609" s="12">
        <f>'Harian 2024'!J2642</f>
        <v>28</v>
      </c>
      <c r="K2609" s="12">
        <f>'Harian 2024'!K2642</f>
        <v>33</v>
      </c>
      <c r="L2609" s="12">
        <f>'Harian 2024'!L2642</f>
        <v>8</v>
      </c>
      <c r="M2609" s="12">
        <f>'Harian 2024'!M2642</f>
        <v>2</v>
      </c>
      <c r="N2609" s="12">
        <f>'Harian 2024'!N2642</f>
        <v>0</v>
      </c>
      <c r="O2609" s="12">
        <f>'Harian 2024'!O2642</f>
        <v>3</v>
      </c>
      <c r="P2609" s="12">
        <f>'Harian 2024'!P2642</f>
        <v>6</v>
      </c>
      <c r="Q2609" s="12">
        <f>'Harian 2024'!Q2642</f>
        <v>8</v>
      </c>
      <c r="R2609" s="12">
        <f>'Harian 2024'!R2642</f>
        <v>0</v>
      </c>
      <c r="S2609" s="12">
        <f>'Harian 2024'!S2642</f>
        <v>0</v>
      </c>
      <c r="T2609" s="12">
        <f>'Harian 2024'!T2642</f>
        <v>0</v>
      </c>
      <c r="U2609" s="12">
        <f>SUM(E2609:T2609)</f>
        <v>163</v>
      </c>
      <c r="W2609" s="23" t="s">
        <v>24</v>
      </c>
      <c r="X2609" s="24">
        <v>0.26500000000000001</v>
      </c>
      <c r="Y2609" s="24">
        <v>0.26500000000000001</v>
      </c>
      <c r="Z2609" s="24">
        <v>0.26500000000000001</v>
      </c>
      <c r="AA2609" s="24">
        <v>0.26500000000000001</v>
      </c>
      <c r="AB2609" s="24">
        <v>0.26500000000000001</v>
      </c>
      <c r="AC2609" s="24">
        <v>0.26500000000000001</v>
      </c>
      <c r="AD2609" s="24">
        <v>0.26500000000000001</v>
      </c>
      <c r="AE2609" s="24">
        <v>0.26500000000000001</v>
      </c>
      <c r="AF2609" s="24">
        <v>0.26500000000000001</v>
      </c>
      <c r="AG2609" s="24">
        <v>0.26500000000000001</v>
      </c>
      <c r="AH2609" s="24">
        <v>0.26500000000000001</v>
      </c>
      <c r="AI2609" s="24">
        <v>0.26500000000000001</v>
      </c>
      <c r="AJ2609" s="24">
        <v>0.26500000000000001</v>
      </c>
      <c r="AK2609" s="24">
        <v>0.26500000000000001</v>
      </c>
      <c r="AL2609" s="24">
        <v>0.26500000000000001</v>
      </c>
      <c r="AM2609" s="24">
        <v>0.26500000000000001</v>
      </c>
      <c r="AN2609" s="24">
        <v>0.26500000000000001</v>
      </c>
      <c r="AP2609" s="10">
        <f>AP2596+1</f>
        <v>18</v>
      </c>
      <c r="AQ2609" s="11" t="s">
        <v>38</v>
      </c>
      <c r="AR2609" s="12" t="s">
        <v>24</v>
      </c>
      <c r="AS2609" s="13">
        <f t="shared" ref="AS2609:AT2617" si="4144">D2609*X2609</f>
        <v>0</v>
      </c>
      <c r="AT2609" s="13">
        <f t="shared" si="4144"/>
        <v>0</v>
      </c>
      <c r="AU2609" s="13">
        <f t="shared" ref="AU2609:AU2617" si="4145">F2609*Z2609</f>
        <v>0</v>
      </c>
      <c r="AV2609" s="13">
        <f t="shared" ref="AV2609:AV2617" si="4146">G2609*AA2609</f>
        <v>4.7700000000000005</v>
      </c>
      <c r="AW2609" s="13">
        <f t="shared" ref="AW2609:AW2617" si="4147">H2609*AB2609</f>
        <v>7.6850000000000005</v>
      </c>
      <c r="AX2609" s="13">
        <f t="shared" ref="AX2609:AX2617" si="4148">I2609*AC2609</f>
        <v>7.42</v>
      </c>
      <c r="AY2609" s="13">
        <f t="shared" ref="AY2609:AY2617" si="4149">J2609*AD2609</f>
        <v>7.42</v>
      </c>
      <c r="AZ2609" s="13">
        <f t="shared" ref="AZ2609:AZ2617" si="4150">K2609*AE2609</f>
        <v>8.745000000000001</v>
      </c>
      <c r="BA2609" s="13">
        <f t="shared" ref="BA2609:BA2617" si="4151">L2609*AF2609</f>
        <v>2.12</v>
      </c>
      <c r="BB2609" s="13">
        <f t="shared" ref="BB2609:BB2617" si="4152">M2609*AG2609</f>
        <v>0.53</v>
      </c>
      <c r="BC2609" s="13">
        <f t="shared" ref="BC2609:BC2617" si="4153">N2609*AH2609</f>
        <v>0</v>
      </c>
      <c r="BD2609" s="13">
        <f t="shared" ref="BD2609:BD2617" si="4154">O2609*AI2609</f>
        <v>0.79500000000000004</v>
      </c>
      <c r="BE2609" s="13">
        <f t="shared" ref="BE2609:BE2617" si="4155">P2609*AJ2609</f>
        <v>1.59</v>
      </c>
      <c r="BF2609" s="13">
        <f t="shared" ref="BF2609:BF2617" si="4156">Q2609*AK2609</f>
        <v>2.12</v>
      </c>
      <c r="BG2609" s="13">
        <f t="shared" ref="BG2609:BG2617" si="4157">R2609*AL2609</f>
        <v>0</v>
      </c>
      <c r="BH2609" s="13">
        <f t="shared" ref="BH2609:BH2617" si="4158">S2609*AM2609</f>
        <v>0</v>
      </c>
      <c r="BI2609" s="13">
        <f t="shared" ref="BI2609:BI2617" si="4159">T2609*AN2609</f>
        <v>0</v>
      </c>
      <c r="BJ2609" s="12">
        <f>SUM(AT2609:BI2609)</f>
        <v>43.195000000000007</v>
      </c>
    </row>
    <row r="2610" spans="1:62" ht="15.75">
      <c r="A2610" s="14"/>
      <c r="B2610" s="15">
        <f>B2597+1</f>
        <v>44760</v>
      </c>
      <c r="C2610" s="12" t="s">
        <v>25</v>
      </c>
      <c r="D2610" s="12">
        <f>'Harian 2024'!D2643</f>
        <v>0</v>
      </c>
      <c r="E2610" s="12">
        <f>'Harian 2024'!E2643</f>
        <v>0</v>
      </c>
      <c r="F2610" s="12">
        <f>'Harian 2024'!F2643</f>
        <v>0</v>
      </c>
      <c r="G2610" s="12">
        <f>'Harian 2024'!G2643</f>
        <v>18</v>
      </c>
      <c r="H2610" s="12">
        <f>'Harian 2024'!H2643</f>
        <v>29</v>
      </c>
      <c r="I2610" s="12">
        <f>'Harian 2024'!I2643</f>
        <v>28</v>
      </c>
      <c r="J2610" s="12">
        <f>'Harian 2024'!J2643</f>
        <v>28</v>
      </c>
      <c r="K2610" s="12">
        <f>'Harian 2024'!K2643</f>
        <v>33</v>
      </c>
      <c r="L2610" s="12">
        <f>'Harian 2024'!L2643</f>
        <v>8</v>
      </c>
      <c r="M2610" s="12">
        <f>'Harian 2024'!M2643</f>
        <v>2</v>
      </c>
      <c r="N2610" s="12">
        <f>'Harian 2024'!N2643</f>
        <v>0</v>
      </c>
      <c r="O2610" s="12">
        <f>'Harian 2024'!O2643</f>
        <v>0</v>
      </c>
      <c r="P2610" s="12">
        <f>'Harian 2024'!P2643</f>
        <v>0</v>
      </c>
      <c r="Q2610" s="12">
        <f>'Harian 2024'!Q2643</f>
        <v>8</v>
      </c>
      <c r="R2610" s="12">
        <f>'Harian 2024'!R2643</f>
        <v>0</v>
      </c>
      <c r="S2610" s="12">
        <f>'Harian 2024'!S2643</f>
        <v>0</v>
      </c>
      <c r="T2610" s="12">
        <f>'Harian 2024'!T2643</f>
        <v>0</v>
      </c>
      <c r="U2610" s="12">
        <f t="shared" ref="U2610:U2617" si="4160">SUM(E2610:T2610)</f>
        <v>154</v>
      </c>
      <c r="W2610" s="23" t="s">
        <v>25</v>
      </c>
      <c r="X2610" s="24">
        <v>0.22500000000000001</v>
      </c>
      <c r="Y2610" s="24">
        <v>0.22500000000000001</v>
      </c>
      <c r="Z2610" s="24">
        <v>0.22500000000000001</v>
      </c>
      <c r="AA2610" s="24">
        <v>0.22500000000000001</v>
      </c>
      <c r="AB2610" s="24">
        <v>0.22500000000000001</v>
      </c>
      <c r="AC2610" s="24">
        <v>0.22500000000000001</v>
      </c>
      <c r="AD2610" s="24">
        <v>0.22500000000000001</v>
      </c>
      <c r="AE2610" s="24">
        <v>0.22500000000000001</v>
      </c>
      <c r="AF2610" s="24">
        <v>0.22500000000000001</v>
      </c>
      <c r="AG2610" s="24">
        <v>0.22500000000000001</v>
      </c>
      <c r="AH2610" s="24">
        <v>0.22500000000000001</v>
      </c>
      <c r="AI2610" s="24">
        <v>0.22500000000000001</v>
      </c>
      <c r="AJ2610" s="24">
        <v>0.22500000000000001</v>
      </c>
      <c r="AK2610" s="24">
        <v>0.22500000000000001</v>
      </c>
      <c r="AL2610" s="24">
        <v>0.22500000000000001</v>
      </c>
      <c r="AM2610" s="24">
        <v>0.22500000000000001</v>
      </c>
      <c r="AN2610" s="24">
        <v>0.22500000000000001</v>
      </c>
      <c r="AP2610" s="14"/>
      <c r="AQ2610" s="15">
        <f>AQ2597+1</f>
        <v>44395</v>
      </c>
      <c r="AR2610" s="12" t="s">
        <v>25</v>
      </c>
      <c r="AS2610" s="13">
        <f t="shared" si="4144"/>
        <v>0</v>
      </c>
      <c r="AT2610" s="13">
        <f t="shared" si="4144"/>
        <v>0</v>
      </c>
      <c r="AU2610" s="13">
        <f t="shared" si="4145"/>
        <v>0</v>
      </c>
      <c r="AV2610" s="13">
        <f t="shared" si="4146"/>
        <v>4.05</v>
      </c>
      <c r="AW2610" s="13">
        <f t="shared" si="4147"/>
        <v>6.5250000000000004</v>
      </c>
      <c r="AX2610" s="13">
        <f t="shared" si="4148"/>
        <v>6.3</v>
      </c>
      <c r="AY2610" s="13">
        <f t="shared" si="4149"/>
        <v>6.3</v>
      </c>
      <c r="AZ2610" s="13">
        <f t="shared" si="4150"/>
        <v>7.4249999999999998</v>
      </c>
      <c r="BA2610" s="13">
        <f t="shared" si="4151"/>
        <v>1.8</v>
      </c>
      <c r="BB2610" s="13">
        <f t="shared" si="4152"/>
        <v>0.45</v>
      </c>
      <c r="BC2610" s="13">
        <f t="shared" si="4153"/>
        <v>0</v>
      </c>
      <c r="BD2610" s="13">
        <f t="shared" si="4154"/>
        <v>0</v>
      </c>
      <c r="BE2610" s="13">
        <f t="shared" si="4155"/>
        <v>0</v>
      </c>
      <c r="BF2610" s="13">
        <f t="shared" si="4156"/>
        <v>1.8</v>
      </c>
      <c r="BG2610" s="13">
        <f t="shared" si="4157"/>
        <v>0</v>
      </c>
      <c r="BH2610" s="13">
        <f t="shared" si="4158"/>
        <v>0</v>
      </c>
      <c r="BI2610" s="13">
        <f t="shared" si="4159"/>
        <v>0</v>
      </c>
      <c r="BJ2610" s="12">
        <f t="shared" ref="BJ2610:BJ2617" si="4161">SUM(AT2610:BI2610)</f>
        <v>34.65</v>
      </c>
    </row>
    <row r="2611" spans="1:62" ht="15.75">
      <c r="A2611" s="14"/>
      <c r="B2611" s="14"/>
      <c r="C2611" s="12" t="s">
        <v>26</v>
      </c>
      <c r="D2611" s="12">
        <f>'Harian 2024'!D2644</f>
        <v>0</v>
      </c>
      <c r="E2611" s="12">
        <f>'Harian 2024'!E2644</f>
        <v>0</v>
      </c>
      <c r="F2611" s="12">
        <f>'Harian 2024'!F2644</f>
        <v>0</v>
      </c>
      <c r="G2611" s="12">
        <f>'Harian 2024'!G2644</f>
        <v>15</v>
      </c>
      <c r="H2611" s="12">
        <f>'Harian 2024'!H2644</f>
        <v>15</v>
      </c>
      <c r="I2611" s="12">
        <f>'Harian 2024'!I2644</f>
        <v>19</v>
      </c>
      <c r="J2611" s="12">
        <f>'Harian 2024'!J2644</f>
        <v>25</v>
      </c>
      <c r="K2611" s="12">
        <f>'Harian 2024'!K2644</f>
        <v>16</v>
      </c>
      <c r="L2611" s="12">
        <f>'Harian 2024'!L2644</f>
        <v>9</v>
      </c>
      <c r="M2611" s="12">
        <f>'Harian 2024'!M2644</f>
        <v>0</v>
      </c>
      <c r="N2611" s="12">
        <f>'Harian 2024'!N2644</f>
        <v>0</v>
      </c>
      <c r="O2611" s="12">
        <f>'Harian 2024'!O2644</f>
        <v>5</v>
      </c>
      <c r="P2611" s="12">
        <f>'Harian 2024'!P2644</f>
        <v>0</v>
      </c>
      <c r="Q2611" s="12">
        <f>'Harian 2024'!Q2644</f>
        <v>4</v>
      </c>
      <c r="R2611" s="12">
        <f>'Harian 2024'!R2644</f>
        <v>0</v>
      </c>
      <c r="S2611" s="12">
        <f>'Harian 2024'!S2644</f>
        <v>0</v>
      </c>
      <c r="T2611" s="12">
        <f>'Harian 2024'!T2644</f>
        <v>0</v>
      </c>
      <c r="U2611" s="12">
        <f t="shared" si="4160"/>
        <v>108</v>
      </c>
      <c r="W2611" s="23" t="s">
        <v>26</v>
      </c>
      <c r="X2611" s="24">
        <v>0.35</v>
      </c>
      <c r="Y2611" s="24">
        <v>0.35</v>
      </c>
      <c r="Z2611" s="24">
        <v>0.35</v>
      </c>
      <c r="AA2611" s="24">
        <v>0.35</v>
      </c>
      <c r="AB2611" s="24">
        <v>0.35</v>
      </c>
      <c r="AC2611" s="24">
        <v>0.35</v>
      </c>
      <c r="AD2611" s="24">
        <v>0.35</v>
      </c>
      <c r="AE2611" s="24">
        <v>0.35</v>
      </c>
      <c r="AF2611" s="24">
        <v>0.35</v>
      </c>
      <c r="AG2611" s="24">
        <v>0.35</v>
      </c>
      <c r="AH2611" s="24">
        <v>0.35</v>
      </c>
      <c r="AI2611" s="24">
        <v>0.35</v>
      </c>
      <c r="AJ2611" s="24">
        <v>0.35</v>
      </c>
      <c r="AK2611" s="24">
        <v>0.35</v>
      </c>
      <c r="AL2611" s="24">
        <v>0.35</v>
      </c>
      <c r="AM2611" s="24">
        <v>0.35</v>
      </c>
      <c r="AN2611" s="24">
        <v>0.35</v>
      </c>
      <c r="AP2611" s="14"/>
      <c r="AQ2611" s="14"/>
      <c r="AR2611" s="12" t="s">
        <v>26</v>
      </c>
      <c r="AS2611" s="13">
        <f t="shared" si="4144"/>
        <v>0</v>
      </c>
      <c r="AT2611" s="13">
        <f t="shared" si="4144"/>
        <v>0</v>
      </c>
      <c r="AU2611" s="13">
        <f t="shared" si="4145"/>
        <v>0</v>
      </c>
      <c r="AV2611" s="13">
        <f t="shared" si="4146"/>
        <v>5.25</v>
      </c>
      <c r="AW2611" s="13">
        <f t="shared" si="4147"/>
        <v>5.25</v>
      </c>
      <c r="AX2611" s="13">
        <f t="shared" si="4148"/>
        <v>6.6499999999999995</v>
      </c>
      <c r="AY2611" s="13">
        <f t="shared" si="4149"/>
        <v>8.75</v>
      </c>
      <c r="AZ2611" s="13">
        <f t="shared" si="4150"/>
        <v>5.6</v>
      </c>
      <c r="BA2611" s="13">
        <f t="shared" si="4151"/>
        <v>3.15</v>
      </c>
      <c r="BB2611" s="13">
        <f t="shared" si="4152"/>
        <v>0</v>
      </c>
      <c r="BC2611" s="13">
        <f t="shared" si="4153"/>
        <v>0</v>
      </c>
      <c r="BD2611" s="13">
        <f t="shared" si="4154"/>
        <v>1.75</v>
      </c>
      <c r="BE2611" s="13">
        <f t="shared" si="4155"/>
        <v>0</v>
      </c>
      <c r="BF2611" s="13">
        <f t="shared" si="4156"/>
        <v>1.4</v>
      </c>
      <c r="BG2611" s="13">
        <f t="shared" si="4157"/>
        <v>0</v>
      </c>
      <c r="BH2611" s="13">
        <f t="shared" si="4158"/>
        <v>0</v>
      </c>
      <c r="BI2611" s="13">
        <f t="shared" si="4159"/>
        <v>0</v>
      </c>
      <c r="BJ2611" s="12">
        <f t="shared" si="4161"/>
        <v>37.799999999999997</v>
      </c>
    </row>
    <row r="2612" spans="1:62" ht="15.75">
      <c r="A2612" s="14"/>
      <c r="B2612" s="14"/>
      <c r="C2612" s="12" t="s">
        <v>27</v>
      </c>
      <c r="D2612" s="12">
        <f>'Harian 2024'!D2645</f>
        <v>10</v>
      </c>
      <c r="E2612" s="12">
        <f>'Harian 2024'!E2645</f>
        <v>16</v>
      </c>
      <c r="F2612" s="12">
        <f>'Harian 2024'!F2645</f>
        <v>7</v>
      </c>
      <c r="G2612" s="12">
        <f>'Harian 2024'!G2645</f>
        <v>19</v>
      </c>
      <c r="H2612" s="12">
        <f>'Harian 2024'!H2645</f>
        <v>28</v>
      </c>
      <c r="I2612" s="12">
        <f>'Harian 2024'!I2645</f>
        <v>23</v>
      </c>
      <c r="J2612" s="12">
        <f>'Harian 2024'!J2645</f>
        <v>20</v>
      </c>
      <c r="K2612" s="12">
        <f>'Harian 2024'!K2645</f>
        <v>26</v>
      </c>
      <c r="L2612" s="12">
        <f>'Harian 2024'!L2645</f>
        <v>10</v>
      </c>
      <c r="M2612" s="12">
        <f>'Harian 2024'!M2645</f>
        <v>3</v>
      </c>
      <c r="N2612" s="12">
        <f>'Harian 2024'!N2645</f>
        <v>18</v>
      </c>
      <c r="O2612" s="12">
        <f>'Harian 2024'!O2645</f>
        <v>2</v>
      </c>
      <c r="P2612" s="12">
        <f>'Harian 2024'!P2645</f>
        <v>2</v>
      </c>
      <c r="Q2612" s="12">
        <f>'Harian 2024'!Q2645</f>
        <v>5</v>
      </c>
      <c r="R2612" s="12">
        <f>'Harian 2024'!R2645</f>
        <v>2</v>
      </c>
      <c r="S2612" s="12">
        <f>'Harian 2024'!S2645</f>
        <v>7</v>
      </c>
      <c r="T2612" s="12">
        <f>'Harian 2024'!T2645</f>
        <v>0</v>
      </c>
      <c r="U2612" s="12">
        <f t="shared" si="4160"/>
        <v>188</v>
      </c>
      <c r="W2612" s="23" t="s">
        <v>27</v>
      </c>
      <c r="X2612" s="24">
        <v>0.43</v>
      </c>
      <c r="Y2612" s="24">
        <v>0.43</v>
      </c>
      <c r="Z2612" s="24">
        <v>0.43</v>
      </c>
      <c r="AA2612" s="24">
        <v>0.43</v>
      </c>
      <c r="AB2612" s="24">
        <v>0.43</v>
      </c>
      <c r="AC2612" s="24">
        <v>0.43</v>
      </c>
      <c r="AD2612" s="24">
        <v>0.43</v>
      </c>
      <c r="AE2612" s="24">
        <v>0.43</v>
      </c>
      <c r="AF2612" s="24">
        <v>0.43</v>
      </c>
      <c r="AG2612" s="24">
        <v>0.43</v>
      </c>
      <c r="AH2612" s="24">
        <v>0.43</v>
      </c>
      <c r="AI2612" s="24">
        <v>0.43</v>
      </c>
      <c r="AJ2612" s="24">
        <v>0.43</v>
      </c>
      <c r="AK2612" s="24">
        <v>0.43</v>
      </c>
      <c r="AL2612" s="24">
        <v>0.43</v>
      </c>
      <c r="AM2612" s="24">
        <v>0.43</v>
      </c>
      <c r="AN2612" s="24">
        <v>0.43</v>
      </c>
      <c r="AP2612" s="14"/>
      <c r="AQ2612" s="14"/>
      <c r="AR2612" s="12" t="s">
        <v>27</v>
      </c>
      <c r="AS2612" s="13">
        <f t="shared" si="4144"/>
        <v>4.3</v>
      </c>
      <c r="AT2612" s="13">
        <f t="shared" si="4144"/>
        <v>6.88</v>
      </c>
      <c r="AU2612" s="13">
        <f t="shared" si="4145"/>
        <v>3.01</v>
      </c>
      <c r="AV2612" s="13">
        <f t="shared" si="4146"/>
        <v>8.17</v>
      </c>
      <c r="AW2612" s="13">
        <f t="shared" si="4147"/>
        <v>12.04</v>
      </c>
      <c r="AX2612" s="13">
        <f t="shared" si="4148"/>
        <v>9.89</v>
      </c>
      <c r="AY2612" s="13">
        <f t="shared" si="4149"/>
        <v>8.6</v>
      </c>
      <c r="AZ2612" s="13">
        <f t="shared" si="4150"/>
        <v>11.18</v>
      </c>
      <c r="BA2612" s="13">
        <f t="shared" si="4151"/>
        <v>4.3</v>
      </c>
      <c r="BB2612" s="13">
        <f t="shared" si="4152"/>
        <v>1.29</v>
      </c>
      <c r="BC2612" s="13">
        <f t="shared" si="4153"/>
        <v>7.74</v>
      </c>
      <c r="BD2612" s="13">
        <f t="shared" si="4154"/>
        <v>0.86</v>
      </c>
      <c r="BE2612" s="13">
        <f t="shared" si="4155"/>
        <v>0.86</v>
      </c>
      <c r="BF2612" s="13">
        <f t="shared" si="4156"/>
        <v>2.15</v>
      </c>
      <c r="BG2612" s="13">
        <f t="shared" si="4157"/>
        <v>0.86</v>
      </c>
      <c r="BH2612" s="13">
        <f t="shared" si="4158"/>
        <v>3.01</v>
      </c>
      <c r="BI2612" s="13">
        <f t="shared" si="4159"/>
        <v>0</v>
      </c>
      <c r="BJ2612" s="12">
        <f t="shared" si="4161"/>
        <v>80.840000000000018</v>
      </c>
    </row>
    <row r="2613" spans="1:62" ht="15.75">
      <c r="A2613" s="14"/>
      <c r="B2613" s="14"/>
      <c r="C2613" s="12" t="s">
        <v>28</v>
      </c>
      <c r="D2613" s="12">
        <f>'Harian 2024'!D2646</f>
        <v>6</v>
      </c>
      <c r="E2613" s="12">
        <f>'Harian 2024'!E2646</f>
        <v>12</v>
      </c>
      <c r="F2613" s="12">
        <f>'Harian 2024'!F2646</f>
        <v>11</v>
      </c>
      <c r="G2613" s="12">
        <f>'Harian 2024'!G2646</f>
        <v>24</v>
      </c>
      <c r="H2613" s="12">
        <f>'Harian 2024'!H2646</f>
        <v>28</v>
      </c>
      <c r="I2613" s="12">
        <f>'Harian 2024'!I2646</f>
        <v>32</v>
      </c>
      <c r="J2613" s="12">
        <f>'Harian 2024'!J2646</f>
        <v>23</v>
      </c>
      <c r="K2613" s="12">
        <f>'Harian 2024'!K2646</f>
        <v>24</v>
      </c>
      <c r="L2613" s="12">
        <f>'Harian 2024'!L2646</f>
        <v>8</v>
      </c>
      <c r="M2613" s="12">
        <f>'Harian 2024'!M2646</f>
        <v>1</v>
      </c>
      <c r="N2613" s="12">
        <f>'Harian 2024'!N2646</f>
        <v>16</v>
      </c>
      <c r="O2613" s="12">
        <f>'Harian 2024'!O2646</f>
        <v>2</v>
      </c>
      <c r="P2613" s="12">
        <f>'Harian 2024'!P2646</f>
        <v>2</v>
      </c>
      <c r="Q2613" s="12">
        <f>'Harian 2024'!Q2646</f>
        <v>6</v>
      </c>
      <c r="R2613" s="12">
        <f>'Harian 2024'!R2646</f>
        <v>3</v>
      </c>
      <c r="S2613" s="12">
        <f>'Harian 2024'!S2646</f>
        <v>1</v>
      </c>
      <c r="T2613" s="12">
        <f>'Harian 2024'!T2646</f>
        <v>0</v>
      </c>
      <c r="U2613" s="12">
        <f t="shared" si="4160"/>
        <v>193</v>
      </c>
      <c r="W2613" s="23" t="s">
        <v>28</v>
      </c>
      <c r="X2613" s="24">
        <v>0.5</v>
      </c>
      <c r="Y2613" s="24">
        <v>0.5</v>
      </c>
      <c r="Z2613" s="24">
        <v>0.5</v>
      </c>
      <c r="AA2613" s="24">
        <v>0.5</v>
      </c>
      <c r="AB2613" s="24">
        <v>0.5</v>
      </c>
      <c r="AC2613" s="24">
        <v>0.5</v>
      </c>
      <c r="AD2613" s="24">
        <v>0.5</v>
      </c>
      <c r="AE2613" s="24">
        <v>0.5</v>
      </c>
      <c r="AF2613" s="24">
        <v>0.5</v>
      </c>
      <c r="AG2613" s="24">
        <v>0.5</v>
      </c>
      <c r="AH2613" s="24">
        <v>0.5</v>
      </c>
      <c r="AI2613" s="24">
        <v>0.5</v>
      </c>
      <c r="AJ2613" s="24">
        <v>0.5</v>
      </c>
      <c r="AK2613" s="24">
        <v>0.5</v>
      </c>
      <c r="AL2613" s="24">
        <v>0.5</v>
      </c>
      <c r="AM2613" s="24">
        <v>0.5</v>
      </c>
      <c r="AN2613" s="24">
        <v>0.5</v>
      </c>
      <c r="AP2613" s="14"/>
      <c r="AQ2613" s="14"/>
      <c r="AR2613" s="12" t="s">
        <v>28</v>
      </c>
      <c r="AS2613" s="13">
        <f t="shared" si="4144"/>
        <v>3</v>
      </c>
      <c r="AT2613" s="13">
        <f t="shared" si="4144"/>
        <v>6</v>
      </c>
      <c r="AU2613" s="13">
        <f t="shared" si="4145"/>
        <v>5.5</v>
      </c>
      <c r="AV2613" s="13">
        <f t="shared" si="4146"/>
        <v>12</v>
      </c>
      <c r="AW2613" s="13">
        <f t="shared" si="4147"/>
        <v>14</v>
      </c>
      <c r="AX2613" s="13">
        <f t="shared" si="4148"/>
        <v>16</v>
      </c>
      <c r="AY2613" s="13">
        <f t="shared" si="4149"/>
        <v>11.5</v>
      </c>
      <c r="AZ2613" s="13">
        <f t="shared" si="4150"/>
        <v>12</v>
      </c>
      <c r="BA2613" s="13">
        <f t="shared" si="4151"/>
        <v>4</v>
      </c>
      <c r="BB2613" s="13">
        <f t="shared" si="4152"/>
        <v>0.5</v>
      </c>
      <c r="BC2613" s="13">
        <f t="shared" si="4153"/>
        <v>8</v>
      </c>
      <c r="BD2613" s="13">
        <f t="shared" si="4154"/>
        <v>1</v>
      </c>
      <c r="BE2613" s="13">
        <f t="shared" si="4155"/>
        <v>1</v>
      </c>
      <c r="BF2613" s="13">
        <f t="shared" si="4156"/>
        <v>3</v>
      </c>
      <c r="BG2613" s="13">
        <f t="shared" si="4157"/>
        <v>1.5</v>
      </c>
      <c r="BH2613" s="13">
        <f t="shared" si="4158"/>
        <v>0.5</v>
      </c>
      <c r="BI2613" s="13">
        <f t="shared" si="4159"/>
        <v>0</v>
      </c>
      <c r="BJ2613" s="12">
        <f t="shared" si="4161"/>
        <v>96.5</v>
      </c>
    </row>
    <row r="2614" spans="1:62" ht="15.75">
      <c r="A2614" s="14"/>
      <c r="B2614" s="14"/>
      <c r="C2614" s="12" t="s">
        <v>35</v>
      </c>
      <c r="D2614" s="12">
        <f>'Harian 2024'!D2647</f>
        <v>8</v>
      </c>
      <c r="E2614" s="12">
        <f>'Harian 2024'!E2647</f>
        <v>12</v>
      </c>
      <c r="F2614" s="12">
        <f>'Harian 2024'!F2647</f>
        <v>7</v>
      </c>
      <c r="G2614" s="12">
        <f>'Harian 2024'!G2647</f>
        <v>21</v>
      </c>
      <c r="H2614" s="12">
        <f>'Harian 2024'!H2647</f>
        <v>23</v>
      </c>
      <c r="I2614" s="12">
        <f>'Harian 2024'!I2647</f>
        <v>35</v>
      </c>
      <c r="J2614" s="12">
        <f>'Harian 2024'!J2647</f>
        <v>38</v>
      </c>
      <c r="K2614" s="12">
        <f>'Harian 2024'!K2647</f>
        <v>32</v>
      </c>
      <c r="L2614" s="12">
        <f>'Harian 2024'!L2647</f>
        <v>12</v>
      </c>
      <c r="M2614" s="12">
        <f>'Harian 2024'!M2647</f>
        <v>2</v>
      </c>
      <c r="N2614" s="12">
        <f>'Harian 2024'!N2647</f>
        <v>12</v>
      </c>
      <c r="O2614" s="12">
        <f>'Harian 2024'!O2647</f>
        <v>2</v>
      </c>
      <c r="P2614" s="12">
        <f>'Harian 2024'!P2647</f>
        <v>0</v>
      </c>
      <c r="Q2614" s="12">
        <f>'Harian 2024'!Q2647</f>
        <v>8</v>
      </c>
      <c r="R2614" s="12">
        <f>'Harian 2024'!R2647</f>
        <v>4</v>
      </c>
      <c r="S2614" s="12">
        <f>'Harian 2024'!S2647</f>
        <v>16</v>
      </c>
      <c r="T2614" s="12">
        <f>'Harian 2024'!T2647</f>
        <v>0</v>
      </c>
      <c r="U2614" s="12">
        <f t="shared" si="4160"/>
        <v>224</v>
      </c>
      <c r="W2614" s="23" t="s">
        <v>50</v>
      </c>
      <c r="X2614" s="24">
        <v>8.5000000000000006E-2</v>
      </c>
      <c r="Y2614" s="24">
        <v>8.5000000000000006E-2</v>
      </c>
      <c r="Z2614" s="24">
        <v>8.5000000000000006E-2</v>
      </c>
      <c r="AA2614" s="24">
        <v>8.5000000000000006E-2</v>
      </c>
      <c r="AB2614" s="24">
        <v>8.5000000000000006E-2</v>
      </c>
      <c r="AC2614" s="24">
        <v>8.5000000000000006E-2</v>
      </c>
      <c r="AD2614" s="24">
        <v>8.5000000000000006E-2</v>
      </c>
      <c r="AE2614" s="24">
        <v>8.5000000000000006E-2</v>
      </c>
      <c r="AF2614" s="24">
        <v>8.5000000000000006E-2</v>
      </c>
      <c r="AG2614" s="24">
        <v>8.5000000000000006E-2</v>
      </c>
      <c r="AH2614" s="24">
        <v>8.5000000000000006E-2</v>
      </c>
      <c r="AI2614" s="24">
        <v>8.5000000000000006E-2</v>
      </c>
      <c r="AJ2614" s="24">
        <v>8.5000000000000006E-2</v>
      </c>
      <c r="AK2614" s="24">
        <v>8.5000000000000006E-2</v>
      </c>
      <c r="AL2614" s="24">
        <v>8.5000000000000006E-2</v>
      </c>
      <c r="AM2614" s="24">
        <v>8.5000000000000006E-2</v>
      </c>
      <c r="AN2614" s="24">
        <v>8.5000000000000006E-2</v>
      </c>
      <c r="AP2614" s="14"/>
      <c r="AQ2614" s="14"/>
      <c r="AR2614" s="12" t="s">
        <v>29</v>
      </c>
      <c r="AS2614" s="13">
        <f t="shared" si="4144"/>
        <v>0.68</v>
      </c>
      <c r="AT2614" s="13">
        <f t="shared" si="4144"/>
        <v>1.02</v>
      </c>
      <c r="AU2614" s="13">
        <f t="shared" si="4145"/>
        <v>0.59500000000000008</v>
      </c>
      <c r="AV2614" s="13">
        <f t="shared" si="4146"/>
        <v>1.7850000000000001</v>
      </c>
      <c r="AW2614" s="13">
        <f t="shared" si="4147"/>
        <v>1.9550000000000001</v>
      </c>
      <c r="AX2614" s="13">
        <f t="shared" si="4148"/>
        <v>2.9750000000000001</v>
      </c>
      <c r="AY2614" s="13">
        <f t="shared" si="4149"/>
        <v>3.2300000000000004</v>
      </c>
      <c r="AZ2614" s="13">
        <f t="shared" si="4150"/>
        <v>2.72</v>
      </c>
      <c r="BA2614" s="13">
        <f t="shared" si="4151"/>
        <v>1.02</v>
      </c>
      <c r="BB2614" s="13">
        <f t="shared" si="4152"/>
        <v>0.17</v>
      </c>
      <c r="BC2614" s="13">
        <f t="shared" si="4153"/>
        <v>1.02</v>
      </c>
      <c r="BD2614" s="13">
        <f t="shared" si="4154"/>
        <v>0.17</v>
      </c>
      <c r="BE2614" s="13">
        <f t="shared" si="4155"/>
        <v>0</v>
      </c>
      <c r="BF2614" s="13">
        <f t="shared" si="4156"/>
        <v>0.68</v>
      </c>
      <c r="BG2614" s="13">
        <f t="shared" si="4157"/>
        <v>0.34</v>
      </c>
      <c r="BH2614" s="13">
        <f t="shared" si="4158"/>
        <v>1.36</v>
      </c>
      <c r="BI2614" s="13">
        <f t="shared" si="4159"/>
        <v>0</v>
      </c>
      <c r="BJ2614" s="12">
        <f t="shared" si="4161"/>
        <v>19.040000000000003</v>
      </c>
    </row>
    <row r="2615" spans="1:62" ht="15.75">
      <c r="A2615" s="14"/>
      <c r="B2615" s="14"/>
      <c r="C2615" s="12" t="s">
        <v>36</v>
      </c>
      <c r="D2615" s="12">
        <f>'Harian 2024'!D2648</f>
        <v>5</v>
      </c>
      <c r="E2615" s="12">
        <f>'Harian 2024'!E2648</f>
        <v>13</v>
      </c>
      <c r="F2615" s="12">
        <f>'Harian 2024'!F2648</f>
        <v>7</v>
      </c>
      <c r="G2615" s="12">
        <f>'Harian 2024'!G2648</f>
        <v>0</v>
      </c>
      <c r="H2615" s="12">
        <f>'Harian 2024'!H2648</f>
        <v>0</v>
      </c>
      <c r="I2615" s="12">
        <f>'Harian 2024'!I2648</f>
        <v>0</v>
      </c>
      <c r="J2615" s="12">
        <f>'Harian 2024'!J2648</f>
        <v>0</v>
      </c>
      <c r="K2615" s="12">
        <f>'Harian 2024'!K2648</f>
        <v>0</v>
      </c>
      <c r="L2615" s="12">
        <f>'Harian 2024'!L2648</f>
        <v>0</v>
      </c>
      <c r="M2615" s="12">
        <f>'Harian 2024'!M2648</f>
        <v>0</v>
      </c>
      <c r="N2615" s="12">
        <f>'Harian 2024'!N2648</f>
        <v>0</v>
      </c>
      <c r="O2615" s="12">
        <f>'Harian 2024'!O2648</f>
        <v>0</v>
      </c>
      <c r="P2615" s="12">
        <f>'Harian 2024'!P2648</f>
        <v>0</v>
      </c>
      <c r="Q2615" s="12">
        <f>'Harian 2024'!Q2648</f>
        <v>0</v>
      </c>
      <c r="R2615" s="12">
        <f>'Harian 2024'!R2648</f>
        <v>0</v>
      </c>
      <c r="S2615" s="12">
        <f>'Harian 2024'!S2648</f>
        <v>0</v>
      </c>
      <c r="T2615" s="12">
        <f>'Harian 2024'!T2648</f>
        <v>0</v>
      </c>
      <c r="U2615" s="12">
        <f t="shared" si="4160"/>
        <v>20</v>
      </c>
      <c r="W2615" s="23" t="s">
        <v>51</v>
      </c>
      <c r="X2615" s="24">
        <v>0.59</v>
      </c>
      <c r="Y2615" s="24">
        <v>0.59</v>
      </c>
      <c r="Z2615" s="24">
        <v>0.59</v>
      </c>
      <c r="AA2615" s="24">
        <v>0.59</v>
      </c>
      <c r="AB2615" s="24">
        <v>0.59</v>
      </c>
      <c r="AC2615" s="24">
        <v>0.59</v>
      </c>
      <c r="AD2615" s="24">
        <v>0.59</v>
      </c>
      <c r="AE2615" s="24">
        <v>0.59</v>
      </c>
      <c r="AF2615" s="24">
        <v>0.59</v>
      </c>
      <c r="AG2615" s="24">
        <v>0.59</v>
      </c>
      <c r="AH2615" s="24">
        <v>0.59</v>
      </c>
      <c r="AI2615" s="24">
        <v>0.59</v>
      </c>
      <c r="AJ2615" s="24">
        <v>0.59</v>
      </c>
      <c r="AK2615" s="24">
        <v>0.59</v>
      </c>
      <c r="AL2615" s="24">
        <v>0.59</v>
      </c>
      <c r="AM2615" s="24">
        <v>0.59</v>
      </c>
      <c r="AN2615" s="24">
        <v>0.59</v>
      </c>
      <c r="AP2615" s="14"/>
      <c r="AQ2615" s="14"/>
      <c r="AR2615" s="12" t="s">
        <v>30</v>
      </c>
      <c r="AS2615" s="13">
        <f t="shared" si="4144"/>
        <v>2.9499999999999997</v>
      </c>
      <c r="AT2615" s="13">
        <f t="shared" si="4144"/>
        <v>7.67</v>
      </c>
      <c r="AU2615" s="13">
        <f t="shared" si="4145"/>
        <v>4.13</v>
      </c>
      <c r="AV2615" s="13">
        <f t="shared" si="4146"/>
        <v>0</v>
      </c>
      <c r="AW2615" s="13">
        <f t="shared" si="4147"/>
        <v>0</v>
      </c>
      <c r="AX2615" s="13">
        <f t="shared" si="4148"/>
        <v>0</v>
      </c>
      <c r="AY2615" s="13">
        <f t="shared" si="4149"/>
        <v>0</v>
      </c>
      <c r="AZ2615" s="13">
        <f t="shared" si="4150"/>
        <v>0</v>
      </c>
      <c r="BA2615" s="13">
        <f t="shared" si="4151"/>
        <v>0</v>
      </c>
      <c r="BB2615" s="13">
        <f t="shared" si="4152"/>
        <v>0</v>
      </c>
      <c r="BC2615" s="13">
        <f t="shared" si="4153"/>
        <v>0</v>
      </c>
      <c r="BD2615" s="13">
        <f t="shared" si="4154"/>
        <v>0</v>
      </c>
      <c r="BE2615" s="13">
        <f t="shared" si="4155"/>
        <v>0</v>
      </c>
      <c r="BF2615" s="13">
        <f t="shared" si="4156"/>
        <v>0</v>
      </c>
      <c r="BG2615" s="13">
        <f t="shared" si="4157"/>
        <v>0</v>
      </c>
      <c r="BH2615" s="13">
        <f t="shared" si="4158"/>
        <v>0</v>
      </c>
      <c r="BI2615" s="13">
        <f t="shared" si="4159"/>
        <v>0</v>
      </c>
      <c r="BJ2615" s="12">
        <f t="shared" si="4161"/>
        <v>11.8</v>
      </c>
    </row>
    <row r="2616" spans="1:62" ht="15.75">
      <c r="A2616" s="14"/>
      <c r="B2616" s="14"/>
      <c r="C2616" s="12" t="s">
        <v>31</v>
      </c>
      <c r="D2616" s="12">
        <f>'Harian 2024'!D2649</f>
        <v>6</v>
      </c>
      <c r="E2616" s="12">
        <f>'Harian 2024'!E2649</f>
        <v>8</v>
      </c>
      <c r="F2616" s="12">
        <f>'Harian 2024'!F2649</f>
        <v>7</v>
      </c>
      <c r="G2616" s="12">
        <f>'Harian 2024'!G2649</f>
        <v>0</v>
      </c>
      <c r="H2616" s="12">
        <f>'Harian 2024'!H2649</f>
        <v>0</v>
      </c>
      <c r="I2616" s="12">
        <f>'Harian 2024'!I2649</f>
        <v>0</v>
      </c>
      <c r="J2616" s="12">
        <f>'Harian 2024'!J2649</f>
        <v>0</v>
      </c>
      <c r="K2616" s="12">
        <f>'Harian 2024'!K2649</f>
        <v>0</v>
      </c>
      <c r="L2616" s="12">
        <f>'Harian 2024'!L2649</f>
        <v>0</v>
      </c>
      <c r="M2616" s="12">
        <f>'Harian 2024'!M2649</f>
        <v>0</v>
      </c>
      <c r="N2616" s="12">
        <f>'Harian 2024'!N2649</f>
        <v>3</v>
      </c>
      <c r="O2616" s="12">
        <f>'Harian 2024'!O2649</f>
        <v>0</v>
      </c>
      <c r="P2616" s="12">
        <f>'Harian 2024'!P2649</f>
        <v>0</v>
      </c>
      <c r="Q2616" s="12">
        <f>'Harian 2024'!Q2649</f>
        <v>0</v>
      </c>
      <c r="R2616" s="12">
        <f>'Harian 2024'!R2649</f>
        <v>0</v>
      </c>
      <c r="S2616" s="12">
        <f>'Harian 2024'!S2649</f>
        <v>0</v>
      </c>
      <c r="T2616" s="12">
        <f>'Harian 2024'!T2649</f>
        <v>0</v>
      </c>
      <c r="U2616" s="12">
        <f t="shared" si="4160"/>
        <v>18</v>
      </c>
      <c r="W2616" s="23" t="s">
        <v>31</v>
      </c>
      <c r="X2616" s="24">
        <v>0.56999999999999995</v>
      </c>
      <c r="Y2616" s="24">
        <v>0.56999999999999995</v>
      </c>
      <c r="Z2616" s="24">
        <v>0.56999999999999995</v>
      </c>
      <c r="AA2616" s="24">
        <v>0.56999999999999995</v>
      </c>
      <c r="AB2616" s="24">
        <v>0.56999999999999995</v>
      </c>
      <c r="AC2616" s="24">
        <v>0.56999999999999995</v>
      </c>
      <c r="AD2616" s="24">
        <v>0.56999999999999995</v>
      </c>
      <c r="AE2616" s="24">
        <v>0.56999999999999995</v>
      </c>
      <c r="AF2616" s="24">
        <v>0.56999999999999995</v>
      </c>
      <c r="AG2616" s="24">
        <v>0.56999999999999995</v>
      </c>
      <c r="AH2616" s="24">
        <v>0.56999999999999995</v>
      </c>
      <c r="AI2616" s="24">
        <v>0.56999999999999995</v>
      </c>
      <c r="AJ2616" s="24">
        <v>0.56999999999999995</v>
      </c>
      <c r="AK2616" s="24">
        <v>0.56999999999999995</v>
      </c>
      <c r="AL2616" s="24">
        <v>0.56999999999999995</v>
      </c>
      <c r="AM2616" s="24">
        <v>0.56999999999999995</v>
      </c>
      <c r="AN2616" s="24">
        <v>0.56999999999999995</v>
      </c>
      <c r="AP2616" s="14"/>
      <c r="AQ2616" s="14"/>
      <c r="AR2616" s="12" t="s">
        <v>31</v>
      </c>
      <c r="AS2616" s="13">
        <f t="shared" si="4144"/>
        <v>3.42</v>
      </c>
      <c r="AT2616" s="13">
        <f t="shared" si="4144"/>
        <v>4.5599999999999996</v>
      </c>
      <c r="AU2616" s="13">
        <f t="shared" si="4145"/>
        <v>3.9899999999999998</v>
      </c>
      <c r="AV2616" s="13">
        <f t="shared" si="4146"/>
        <v>0</v>
      </c>
      <c r="AW2616" s="13">
        <f t="shared" si="4147"/>
        <v>0</v>
      </c>
      <c r="AX2616" s="13">
        <f t="shared" si="4148"/>
        <v>0</v>
      </c>
      <c r="AY2616" s="13">
        <f t="shared" si="4149"/>
        <v>0</v>
      </c>
      <c r="AZ2616" s="13">
        <f t="shared" si="4150"/>
        <v>0</v>
      </c>
      <c r="BA2616" s="13">
        <f t="shared" si="4151"/>
        <v>0</v>
      </c>
      <c r="BB2616" s="13">
        <f t="shared" si="4152"/>
        <v>0</v>
      </c>
      <c r="BC2616" s="13">
        <f t="shared" si="4153"/>
        <v>1.71</v>
      </c>
      <c r="BD2616" s="13">
        <f t="shared" si="4154"/>
        <v>0</v>
      </c>
      <c r="BE2616" s="13">
        <f t="shared" si="4155"/>
        <v>0</v>
      </c>
      <c r="BF2616" s="13">
        <f t="shared" si="4156"/>
        <v>0</v>
      </c>
      <c r="BG2616" s="13">
        <f t="shared" si="4157"/>
        <v>0</v>
      </c>
      <c r="BH2616" s="13">
        <f t="shared" si="4158"/>
        <v>0</v>
      </c>
      <c r="BI2616" s="13">
        <f t="shared" si="4159"/>
        <v>0</v>
      </c>
      <c r="BJ2616" s="12">
        <f t="shared" si="4161"/>
        <v>10.259999999999998</v>
      </c>
    </row>
    <row r="2617" spans="1:62" ht="15.75">
      <c r="A2617" s="16"/>
      <c r="B2617" s="16"/>
      <c r="C2617" s="12" t="s">
        <v>32</v>
      </c>
      <c r="D2617" s="12">
        <f>'Harian 2024'!D2650</f>
        <v>2</v>
      </c>
      <c r="E2617" s="12">
        <f>'Harian 2024'!E2650</f>
        <v>3</v>
      </c>
      <c r="F2617" s="12">
        <f>'Harian 2024'!F2650</f>
        <v>1</v>
      </c>
      <c r="G2617" s="12">
        <f>'Harian 2024'!G2650</f>
        <v>4</v>
      </c>
      <c r="H2617" s="12">
        <f>'Harian 2024'!H2650</f>
        <v>11</v>
      </c>
      <c r="I2617" s="12">
        <f>'Harian 2024'!I2650</f>
        <v>15</v>
      </c>
      <c r="J2617" s="12">
        <f>'Harian 2024'!J2650</f>
        <v>9</v>
      </c>
      <c r="K2617" s="12">
        <f>'Harian 2024'!K2650</f>
        <v>17</v>
      </c>
      <c r="L2617" s="12">
        <f>'Harian 2024'!L2650</f>
        <v>3</v>
      </c>
      <c r="M2617" s="12">
        <f>'Harian 2024'!M2650</f>
        <v>0</v>
      </c>
      <c r="N2617" s="12">
        <f>'Harian 2024'!N2650</f>
        <v>17</v>
      </c>
      <c r="O2617" s="12">
        <f>'Harian 2024'!O2650</f>
        <v>3</v>
      </c>
      <c r="P2617" s="12">
        <f>'Harian 2024'!P2650</f>
        <v>0</v>
      </c>
      <c r="Q2617" s="12">
        <f>'Harian 2024'!Q2650</f>
        <v>0</v>
      </c>
      <c r="R2617" s="12">
        <f>'Harian 2024'!R2650</f>
        <v>0</v>
      </c>
      <c r="S2617" s="12">
        <f>'Harian 2024'!S2650</f>
        <v>0</v>
      </c>
      <c r="T2617" s="12">
        <f>'Harian 2024'!T2650</f>
        <v>0</v>
      </c>
      <c r="U2617" s="12">
        <f t="shared" si="4160"/>
        <v>83</v>
      </c>
      <c r="W2617" s="23" t="s">
        <v>32</v>
      </c>
      <c r="X2617" s="24">
        <v>0.4</v>
      </c>
      <c r="Y2617" s="24">
        <v>0.4</v>
      </c>
      <c r="Z2617" s="24">
        <v>0.4</v>
      </c>
      <c r="AA2617" s="24">
        <v>0.4</v>
      </c>
      <c r="AB2617" s="24">
        <v>0.4</v>
      </c>
      <c r="AC2617" s="24">
        <v>0.4</v>
      </c>
      <c r="AD2617" s="24">
        <v>0.4</v>
      </c>
      <c r="AE2617" s="24">
        <v>0.4</v>
      </c>
      <c r="AF2617" s="24">
        <v>0.4</v>
      </c>
      <c r="AG2617" s="24">
        <v>0.4</v>
      </c>
      <c r="AH2617" s="24">
        <v>0.4</v>
      </c>
      <c r="AI2617" s="24">
        <v>0.4</v>
      </c>
      <c r="AJ2617" s="24">
        <v>0.4</v>
      </c>
      <c r="AK2617" s="24">
        <v>0.4</v>
      </c>
      <c r="AL2617" s="24">
        <v>0.4</v>
      </c>
      <c r="AM2617" s="24">
        <v>0.4</v>
      </c>
      <c r="AN2617" s="24">
        <v>0.4</v>
      </c>
      <c r="AP2617" s="16"/>
      <c r="AQ2617" s="16"/>
      <c r="AR2617" s="12" t="s">
        <v>32</v>
      </c>
      <c r="AS2617" s="13">
        <f t="shared" si="4144"/>
        <v>0.8</v>
      </c>
      <c r="AT2617" s="13">
        <f t="shared" si="4144"/>
        <v>1.2000000000000002</v>
      </c>
      <c r="AU2617" s="13">
        <f t="shared" si="4145"/>
        <v>0.4</v>
      </c>
      <c r="AV2617" s="13">
        <f t="shared" si="4146"/>
        <v>1.6</v>
      </c>
      <c r="AW2617" s="13">
        <f t="shared" si="4147"/>
        <v>4.4000000000000004</v>
      </c>
      <c r="AX2617" s="13">
        <f t="shared" si="4148"/>
        <v>6</v>
      </c>
      <c r="AY2617" s="13">
        <f t="shared" si="4149"/>
        <v>3.6</v>
      </c>
      <c r="AZ2617" s="13">
        <f t="shared" si="4150"/>
        <v>6.8000000000000007</v>
      </c>
      <c r="BA2617" s="13">
        <f t="shared" si="4151"/>
        <v>1.2000000000000002</v>
      </c>
      <c r="BB2617" s="13">
        <f t="shared" si="4152"/>
        <v>0</v>
      </c>
      <c r="BC2617" s="13">
        <f t="shared" si="4153"/>
        <v>6.8000000000000007</v>
      </c>
      <c r="BD2617" s="13">
        <f t="shared" si="4154"/>
        <v>1.2000000000000002</v>
      </c>
      <c r="BE2617" s="13">
        <f t="shared" si="4155"/>
        <v>0</v>
      </c>
      <c r="BF2617" s="13">
        <f t="shared" si="4156"/>
        <v>0</v>
      </c>
      <c r="BG2617" s="13">
        <f t="shared" si="4157"/>
        <v>0</v>
      </c>
      <c r="BH2617" s="13">
        <f t="shared" si="4158"/>
        <v>0</v>
      </c>
      <c r="BI2617" s="13">
        <f t="shared" si="4159"/>
        <v>0</v>
      </c>
      <c r="BJ2617" s="12">
        <f t="shared" si="4161"/>
        <v>33.200000000000003</v>
      </c>
    </row>
    <row r="2618" spans="1:62">
      <c r="A2618" s="17"/>
      <c r="B2618" s="18"/>
      <c r="C2618" s="19" t="s">
        <v>33</v>
      </c>
      <c r="D2618" s="19">
        <f>SUM(D2609:D2617)</f>
        <v>37</v>
      </c>
      <c r="E2618" s="19">
        <f>SUM(E2609:E2617)</f>
        <v>64</v>
      </c>
      <c r="F2618" s="19">
        <f t="shared" ref="F2618:U2618" si="4162">SUM(F2609:F2617)</f>
        <v>40</v>
      </c>
      <c r="G2618" s="19">
        <f t="shared" si="4162"/>
        <v>119</v>
      </c>
      <c r="H2618" s="19">
        <f t="shared" si="4162"/>
        <v>163</v>
      </c>
      <c r="I2618" s="19">
        <f t="shared" si="4162"/>
        <v>180</v>
      </c>
      <c r="J2618" s="19">
        <f t="shared" si="4162"/>
        <v>171</v>
      </c>
      <c r="K2618" s="19">
        <f t="shared" si="4162"/>
        <v>181</v>
      </c>
      <c r="L2618" s="19">
        <f t="shared" si="4162"/>
        <v>58</v>
      </c>
      <c r="M2618" s="19">
        <f t="shared" si="4162"/>
        <v>10</v>
      </c>
      <c r="N2618" s="19">
        <f t="shared" si="4162"/>
        <v>66</v>
      </c>
      <c r="O2618" s="19">
        <f t="shared" si="4162"/>
        <v>17</v>
      </c>
      <c r="P2618" s="19">
        <f t="shared" si="4162"/>
        <v>10</v>
      </c>
      <c r="Q2618" s="19">
        <f t="shared" si="4162"/>
        <v>39</v>
      </c>
      <c r="R2618" s="19">
        <f t="shared" si="4162"/>
        <v>9</v>
      </c>
      <c r="S2618" s="19">
        <f t="shared" si="4162"/>
        <v>24</v>
      </c>
      <c r="T2618" s="19">
        <f t="shared" si="4162"/>
        <v>0</v>
      </c>
      <c r="U2618" s="19">
        <f t="shared" si="4162"/>
        <v>1151</v>
      </c>
      <c r="AP2618" s="35"/>
      <c r="AQ2618" s="36"/>
      <c r="AR2618" s="37" t="s">
        <v>33</v>
      </c>
      <c r="AS2618" s="37">
        <f>SUM(AS2609:AS2617)</f>
        <v>15.15</v>
      </c>
      <c r="AT2618" s="37">
        <f t="shared" ref="AT2618:BJ2618" si="4163">SUM(AT2609:AT2617)</f>
        <v>27.33</v>
      </c>
      <c r="AU2618" s="37">
        <f t="shared" si="4163"/>
        <v>17.624999999999996</v>
      </c>
      <c r="AV2618" s="37">
        <f t="shared" si="4163"/>
        <v>37.625000000000007</v>
      </c>
      <c r="AW2618" s="37">
        <f t="shared" si="4163"/>
        <v>51.854999999999997</v>
      </c>
      <c r="AX2618" s="37">
        <f t="shared" si="4163"/>
        <v>55.234999999999999</v>
      </c>
      <c r="AY2618" s="37">
        <f t="shared" si="4163"/>
        <v>49.4</v>
      </c>
      <c r="AZ2618" s="37">
        <f t="shared" si="4163"/>
        <v>54.47</v>
      </c>
      <c r="BA2618" s="37">
        <f t="shared" si="4163"/>
        <v>17.59</v>
      </c>
      <c r="BB2618" s="37">
        <f t="shared" si="4163"/>
        <v>2.94</v>
      </c>
      <c r="BC2618" s="37">
        <f t="shared" si="4163"/>
        <v>25.270000000000003</v>
      </c>
      <c r="BD2618" s="37">
        <f t="shared" si="4163"/>
        <v>5.7749999999999995</v>
      </c>
      <c r="BE2618" s="37">
        <f t="shared" si="4163"/>
        <v>3.45</v>
      </c>
      <c r="BF2618" s="37">
        <f t="shared" si="4163"/>
        <v>11.15</v>
      </c>
      <c r="BG2618" s="37">
        <f t="shared" si="4163"/>
        <v>2.6999999999999997</v>
      </c>
      <c r="BH2618" s="37">
        <f t="shared" si="4163"/>
        <v>4.87</v>
      </c>
      <c r="BI2618" s="37">
        <f t="shared" si="4163"/>
        <v>0</v>
      </c>
      <c r="BJ2618" s="37">
        <f t="shared" si="4163"/>
        <v>367.28500000000003</v>
      </c>
    </row>
    <row r="2621" spans="1:62" ht="106.5">
      <c r="A2621" s="8" t="s">
        <v>2</v>
      </c>
      <c r="B2621" s="8" t="s">
        <v>3</v>
      </c>
      <c r="C2621" s="8" t="s">
        <v>4</v>
      </c>
      <c r="D2621" s="9" t="str">
        <f>D5</f>
        <v>ANGGREK</v>
      </c>
      <c r="E2621" s="9" t="str">
        <f t="shared" ref="E2621:U2621" si="4164">E5</f>
        <v>BOUGENVIL</v>
      </c>
      <c r="F2621" s="9" t="str">
        <f t="shared" si="4164"/>
        <v>CAMELIA</v>
      </c>
      <c r="G2621" s="9" t="str">
        <f t="shared" si="4164"/>
        <v>DEWANDARU</v>
      </c>
      <c r="H2621" s="9" t="str">
        <f t="shared" si="4164"/>
        <v>EDELWEIS</v>
      </c>
      <c r="I2621" s="9" t="str">
        <f t="shared" si="4164"/>
        <v>FLAMBOYAN</v>
      </c>
      <c r="J2621" s="9" t="str">
        <f t="shared" si="4164"/>
        <v>GERANIUM</v>
      </c>
      <c r="K2621" s="9" t="str">
        <f t="shared" si="4164"/>
        <v>HELIKONIA</v>
      </c>
      <c r="L2621" s="9" t="str">
        <f t="shared" si="4164"/>
        <v>IVY</v>
      </c>
      <c r="M2621" s="9" t="str">
        <f t="shared" si="4164"/>
        <v>KANA</v>
      </c>
      <c r="N2621" s="9" t="str">
        <f t="shared" si="4164"/>
        <v>IGD</v>
      </c>
      <c r="O2621" s="9" t="str">
        <f t="shared" si="4164"/>
        <v>HCU</v>
      </c>
      <c r="P2621" s="9" t="str">
        <f t="shared" si="4164"/>
        <v>PENUNJANG</v>
      </c>
      <c r="Q2621" s="9" t="str">
        <f t="shared" si="4164"/>
        <v>PELAYANAN</v>
      </c>
      <c r="R2621" s="9" t="str">
        <f t="shared" si="4164"/>
        <v>ADMIN</v>
      </c>
      <c r="S2621" s="9" t="str">
        <f t="shared" si="4164"/>
        <v>ASRAMA</v>
      </c>
      <c r="T2621" s="9" t="str">
        <f t="shared" si="4164"/>
        <v>MASJID</v>
      </c>
      <c r="U2621" s="9" t="str">
        <f t="shared" si="4164"/>
        <v>JUMLAH</v>
      </c>
      <c r="W2621" s="21"/>
      <c r="X2621" s="22" t="str">
        <f>X5</f>
        <v>ANGGREK</v>
      </c>
      <c r="Y2621" s="22" t="str">
        <f>Y5</f>
        <v>BOUGENVIL</v>
      </c>
      <c r="Z2621" s="22" t="str">
        <f t="shared" ref="Z2621:AN2621" si="4165">Z5</f>
        <v>CAMELIA</v>
      </c>
      <c r="AA2621" s="22" t="str">
        <f t="shared" si="4165"/>
        <v>DEWANDARU</v>
      </c>
      <c r="AB2621" s="22" t="str">
        <f t="shared" si="4165"/>
        <v>EDELWEIS</v>
      </c>
      <c r="AC2621" s="22" t="str">
        <f t="shared" si="4165"/>
        <v>FLAMBOYAN</v>
      </c>
      <c r="AD2621" s="22" t="str">
        <f t="shared" si="4165"/>
        <v>GERANIUM</v>
      </c>
      <c r="AE2621" s="22" t="str">
        <f t="shared" si="4165"/>
        <v>HELIKONIA</v>
      </c>
      <c r="AF2621" s="22" t="str">
        <f t="shared" si="4165"/>
        <v>IVY</v>
      </c>
      <c r="AG2621" s="22" t="str">
        <f t="shared" si="4165"/>
        <v>KANA</v>
      </c>
      <c r="AH2621" s="22" t="str">
        <f t="shared" si="4165"/>
        <v>IGD</v>
      </c>
      <c r="AI2621" s="22" t="str">
        <f t="shared" si="4165"/>
        <v>HCU</v>
      </c>
      <c r="AJ2621" s="22" t="str">
        <f t="shared" si="4165"/>
        <v>PENUNJANG</v>
      </c>
      <c r="AK2621" s="22" t="str">
        <f t="shared" si="4165"/>
        <v>PELAYANAN</v>
      </c>
      <c r="AL2621" s="22" t="str">
        <f t="shared" si="4165"/>
        <v>ADMIN</v>
      </c>
      <c r="AM2621" s="22" t="str">
        <f t="shared" si="4165"/>
        <v>ASRAMA</v>
      </c>
      <c r="AN2621" s="22" t="str">
        <f t="shared" si="4165"/>
        <v>MASJID</v>
      </c>
      <c r="AP2621" s="33" t="s">
        <v>2</v>
      </c>
      <c r="AQ2621" s="33" t="s">
        <v>3</v>
      </c>
      <c r="AR2621" s="33" t="s">
        <v>4</v>
      </c>
      <c r="AS2621" s="34" t="str">
        <f>AS5</f>
        <v>ANGGREK</v>
      </c>
      <c r="AT2621" s="34" t="str">
        <f>AT5</f>
        <v>BOUGENVIL</v>
      </c>
      <c r="AU2621" s="34" t="str">
        <f t="shared" ref="AU2621:BJ2621" si="4166">AU5</f>
        <v>CAMELIA II</v>
      </c>
      <c r="AV2621" s="34" t="str">
        <f t="shared" si="4166"/>
        <v>DEWANDARU</v>
      </c>
      <c r="AW2621" s="34" t="str">
        <f t="shared" si="4166"/>
        <v>EDELWEIS</v>
      </c>
      <c r="AX2621" s="34" t="str">
        <f t="shared" si="4166"/>
        <v>FLAMBOYAN</v>
      </c>
      <c r="AY2621" s="34" t="str">
        <f t="shared" si="4166"/>
        <v>GERANIUM</v>
      </c>
      <c r="AZ2621" s="34" t="str">
        <f t="shared" si="4166"/>
        <v>HELIKONIA</v>
      </c>
      <c r="BA2621" s="34" t="str">
        <f t="shared" si="4166"/>
        <v>IVY</v>
      </c>
      <c r="BB2621" s="34" t="str">
        <f t="shared" si="4166"/>
        <v>KANA</v>
      </c>
      <c r="BC2621" s="34" t="str">
        <f t="shared" si="4166"/>
        <v>IGD</v>
      </c>
      <c r="BD2621" s="34" t="str">
        <f t="shared" si="4166"/>
        <v>HCU</v>
      </c>
      <c r="BE2621" s="34" t="str">
        <f t="shared" si="4166"/>
        <v>PENUNJANG</v>
      </c>
      <c r="BF2621" s="34" t="str">
        <f t="shared" si="4166"/>
        <v>PELAYANAN</v>
      </c>
      <c r="BG2621" s="34" t="str">
        <f t="shared" si="4166"/>
        <v>ADMIN</v>
      </c>
      <c r="BH2621" s="34" t="str">
        <f t="shared" si="4166"/>
        <v>ASRAMA</v>
      </c>
      <c r="BI2621" s="34" t="str">
        <f t="shared" si="4166"/>
        <v>MASJID</v>
      </c>
      <c r="BJ2621" s="34" t="str">
        <f t="shared" si="4166"/>
        <v>JUMLAH</v>
      </c>
    </row>
    <row r="2622" spans="1:62" ht="15.75">
      <c r="A2622" s="10">
        <f>A2609+1</f>
        <v>19</v>
      </c>
      <c r="B2622" s="11" t="s">
        <v>23</v>
      </c>
      <c r="C2622" s="12" t="s">
        <v>24</v>
      </c>
      <c r="D2622" s="12">
        <f>'Harian 2024'!D2655</f>
        <v>0</v>
      </c>
      <c r="E2622" s="12">
        <f>'Harian 2024'!E2655</f>
        <v>0</v>
      </c>
      <c r="F2622" s="12">
        <f>'Harian 2024'!F2655</f>
        <v>0</v>
      </c>
      <c r="G2622" s="12">
        <f>'Harian 2024'!G2655</f>
        <v>18</v>
      </c>
      <c r="H2622" s="12">
        <f>'Harian 2024'!H2655</f>
        <v>28</v>
      </c>
      <c r="I2622" s="12">
        <f>'Harian 2024'!I2655</f>
        <v>28</v>
      </c>
      <c r="J2622" s="12">
        <f>'Harian 2024'!J2655</f>
        <v>29</v>
      </c>
      <c r="K2622" s="12">
        <f>'Harian 2024'!K2655</f>
        <v>32</v>
      </c>
      <c r="L2622" s="12">
        <f>'Harian 2024'!L2655</f>
        <v>11</v>
      </c>
      <c r="M2622" s="12">
        <f>'Harian 2024'!M2655</f>
        <v>1</v>
      </c>
      <c r="N2622" s="12">
        <f>'Harian 2024'!N2655</f>
        <v>0</v>
      </c>
      <c r="O2622" s="12">
        <f>'Harian 2024'!O2655</f>
        <v>12</v>
      </c>
      <c r="P2622" s="12">
        <f>'Harian 2024'!P2655</f>
        <v>10</v>
      </c>
      <c r="Q2622" s="12">
        <f>'Harian 2024'!Q2655</f>
        <v>14</v>
      </c>
      <c r="R2622" s="12">
        <f>'Harian 2024'!R2655</f>
        <v>0</v>
      </c>
      <c r="S2622" s="12">
        <f>'Harian 2024'!S2655</f>
        <v>0</v>
      </c>
      <c r="T2622" s="12">
        <f>'Harian 2024'!T2655</f>
        <v>0</v>
      </c>
      <c r="U2622" s="12">
        <f>SUM(E2622:T2622)</f>
        <v>183</v>
      </c>
      <c r="W2622" s="23" t="s">
        <v>24</v>
      </c>
      <c r="X2622" s="24">
        <v>0.26500000000000001</v>
      </c>
      <c r="Y2622" s="24">
        <v>0.26500000000000001</v>
      </c>
      <c r="Z2622" s="24">
        <v>0.26500000000000001</v>
      </c>
      <c r="AA2622" s="24">
        <v>0.26500000000000001</v>
      </c>
      <c r="AB2622" s="24">
        <v>0.26500000000000001</v>
      </c>
      <c r="AC2622" s="24">
        <v>0.26500000000000001</v>
      </c>
      <c r="AD2622" s="24">
        <v>0.26500000000000001</v>
      </c>
      <c r="AE2622" s="24">
        <v>0.26500000000000001</v>
      </c>
      <c r="AF2622" s="24">
        <v>0.26500000000000001</v>
      </c>
      <c r="AG2622" s="24">
        <v>0.26500000000000001</v>
      </c>
      <c r="AH2622" s="24">
        <v>0.26500000000000001</v>
      </c>
      <c r="AI2622" s="24">
        <v>0.26500000000000001</v>
      </c>
      <c r="AJ2622" s="24">
        <v>0.26500000000000001</v>
      </c>
      <c r="AK2622" s="24">
        <v>0.26500000000000001</v>
      </c>
      <c r="AL2622" s="24">
        <v>0.26500000000000001</v>
      </c>
      <c r="AM2622" s="24">
        <v>0.26500000000000001</v>
      </c>
      <c r="AN2622" s="24">
        <v>0.26500000000000001</v>
      </c>
      <c r="AP2622" s="10">
        <f>AP2609+1</f>
        <v>19</v>
      </c>
      <c r="AQ2622" s="11" t="s">
        <v>34</v>
      </c>
      <c r="AR2622" s="12" t="s">
        <v>24</v>
      </c>
      <c r="AS2622" s="13">
        <f t="shared" ref="AS2622:AT2630" si="4167">D2622*X2622</f>
        <v>0</v>
      </c>
      <c r="AT2622" s="13">
        <f t="shared" si="4167"/>
        <v>0</v>
      </c>
      <c r="AU2622" s="13">
        <f t="shared" ref="AU2622:AU2630" si="4168">F2622*Z2622</f>
        <v>0</v>
      </c>
      <c r="AV2622" s="13">
        <f t="shared" ref="AV2622:AV2630" si="4169">G2622*AA2622</f>
        <v>4.7700000000000005</v>
      </c>
      <c r="AW2622" s="13">
        <f t="shared" ref="AW2622:AW2630" si="4170">H2622*AB2622</f>
        <v>7.42</v>
      </c>
      <c r="AX2622" s="13">
        <f t="shared" ref="AX2622:AX2630" si="4171">I2622*AC2622</f>
        <v>7.42</v>
      </c>
      <c r="AY2622" s="13">
        <f t="shared" ref="AY2622:AY2630" si="4172">J2622*AD2622</f>
        <v>7.6850000000000005</v>
      </c>
      <c r="AZ2622" s="13">
        <f t="shared" ref="AZ2622:AZ2630" si="4173">K2622*AE2622</f>
        <v>8.48</v>
      </c>
      <c r="BA2622" s="13">
        <f t="shared" ref="BA2622:BA2630" si="4174">L2622*AF2622</f>
        <v>2.915</v>
      </c>
      <c r="BB2622" s="13">
        <f t="shared" ref="BB2622:BB2630" si="4175">M2622*AG2622</f>
        <v>0.26500000000000001</v>
      </c>
      <c r="BC2622" s="13">
        <f t="shared" ref="BC2622:BC2630" si="4176">N2622*AH2622</f>
        <v>0</v>
      </c>
      <c r="BD2622" s="13">
        <f t="shared" ref="BD2622:BD2630" si="4177">O2622*AI2622</f>
        <v>3.18</v>
      </c>
      <c r="BE2622" s="13">
        <f t="shared" ref="BE2622:BE2630" si="4178">P2622*AJ2622</f>
        <v>2.6500000000000004</v>
      </c>
      <c r="BF2622" s="13">
        <f t="shared" ref="BF2622:BF2630" si="4179">Q2622*AK2622</f>
        <v>3.71</v>
      </c>
      <c r="BG2622" s="13">
        <f t="shared" ref="BG2622:BG2630" si="4180">R2622*AL2622</f>
        <v>0</v>
      </c>
      <c r="BH2622" s="13">
        <f t="shared" ref="BH2622:BH2630" si="4181">S2622*AM2622</f>
        <v>0</v>
      </c>
      <c r="BI2622" s="13">
        <f t="shared" ref="BI2622:BI2630" si="4182">T2622*AN2622</f>
        <v>0</v>
      </c>
      <c r="BJ2622" s="12">
        <f>SUM(AT2622:BI2622)</f>
        <v>48.495000000000005</v>
      </c>
    </row>
    <row r="2623" spans="1:62" ht="15.75">
      <c r="A2623" s="14"/>
      <c r="B2623" s="15">
        <f>B2610+1</f>
        <v>44761</v>
      </c>
      <c r="C2623" s="12" t="s">
        <v>25</v>
      </c>
      <c r="D2623" s="12">
        <f>'Harian 2024'!D2656</f>
        <v>0</v>
      </c>
      <c r="E2623" s="12">
        <f>'Harian 2024'!E2656</f>
        <v>0</v>
      </c>
      <c r="F2623" s="12">
        <f>'Harian 2024'!F2656</f>
        <v>0</v>
      </c>
      <c r="G2623" s="12">
        <f>'Harian 2024'!G2656</f>
        <v>19</v>
      </c>
      <c r="H2623" s="12">
        <f>'Harian 2024'!H2656</f>
        <v>28</v>
      </c>
      <c r="I2623" s="12">
        <f>'Harian 2024'!I2656</f>
        <v>28</v>
      </c>
      <c r="J2623" s="12">
        <f>'Harian 2024'!J2656</f>
        <v>29</v>
      </c>
      <c r="K2623" s="12">
        <f>'Harian 2024'!K2656</f>
        <v>32</v>
      </c>
      <c r="L2623" s="12">
        <f>'Harian 2024'!L2656</f>
        <v>12</v>
      </c>
      <c r="M2623" s="12">
        <f>'Harian 2024'!M2656</f>
        <v>1</v>
      </c>
      <c r="N2623" s="12">
        <f>'Harian 2024'!N2656</f>
        <v>0</v>
      </c>
      <c r="O2623" s="12">
        <f>'Harian 2024'!O2656</f>
        <v>3</v>
      </c>
      <c r="P2623" s="12">
        <f>'Harian 2024'!P2656</f>
        <v>0</v>
      </c>
      <c r="Q2623" s="12">
        <f>'Harian 2024'!Q2656</f>
        <v>14</v>
      </c>
      <c r="R2623" s="12">
        <f>'Harian 2024'!R2656</f>
        <v>0</v>
      </c>
      <c r="S2623" s="12">
        <f>'Harian 2024'!S2656</f>
        <v>0</v>
      </c>
      <c r="T2623" s="12">
        <f>'Harian 2024'!T2656</f>
        <v>0</v>
      </c>
      <c r="U2623" s="12">
        <f t="shared" ref="U2623:U2630" si="4183">SUM(E2623:T2623)</f>
        <v>166</v>
      </c>
      <c r="W2623" s="23" t="s">
        <v>25</v>
      </c>
      <c r="X2623" s="24">
        <v>0.22500000000000001</v>
      </c>
      <c r="Y2623" s="24">
        <v>0.22500000000000001</v>
      </c>
      <c r="Z2623" s="24">
        <v>0.22500000000000001</v>
      </c>
      <c r="AA2623" s="24">
        <v>0.22500000000000001</v>
      </c>
      <c r="AB2623" s="24">
        <v>0.22500000000000001</v>
      </c>
      <c r="AC2623" s="24">
        <v>0.22500000000000001</v>
      </c>
      <c r="AD2623" s="24">
        <v>0.22500000000000001</v>
      </c>
      <c r="AE2623" s="24">
        <v>0.22500000000000001</v>
      </c>
      <c r="AF2623" s="24">
        <v>0.22500000000000001</v>
      </c>
      <c r="AG2623" s="24">
        <v>0.22500000000000001</v>
      </c>
      <c r="AH2623" s="24">
        <v>0.22500000000000001</v>
      </c>
      <c r="AI2623" s="24">
        <v>0.22500000000000001</v>
      </c>
      <c r="AJ2623" s="24">
        <v>0.22500000000000001</v>
      </c>
      <c r="AK2623" s="24">
        <v>0.22500000000000001</v>
      </c>
      <c r="AL2623" s="24">
        <v>0.22500000000000001</v>
      </c>
      <c r="AM2623" s="24">
        <v>0.22500000000000001</v>
      </c>
      <c r="AN2623" s="24">
        <v>0.22500000000000001</v>
      </c>
      <c r="AP2623" s="14"/>
      <c r="AQ2623" s="15">
        <f>AQ2610+1</f>
        <v>44396</v>
      </c>
      <c r="AR2623" s="12" t="s">
        <v>25</v>
      </c>
      <c r="AS2623" s="13">
        <f t="shared" si="4167"/>
        <v>0</v>
      </c>
      <c r="AT2623" s="13">
        <f t="shared" si="4167"/>
        <v>0</v>
      </c>
      <c r="AU2623" s="13">
        <f t="shared" si="4168"/>
        <v>0</v>
      </c>
      <c r="AV2623" s="13">
        <f t="shared" si="4169"/>
        <v>4.2750000000000004</v>
      </c>
      <c r="AW2623" s="13">
        <f t="shared" si="4170"/>
        <v>6.3</v>
      </c>
      <c r="AX2623" s="13">
        <f t="shared" si="4171"/>
        <v>6.3</v>
      </c>
      <c r="AY2623" s="13">
        <f t="shared" si="4172"/>
        <v>6.5250000000000004</v>
      </c>
      <c r="AZ2623" s="13">
        <f t="shared" si="4173"/>
        <v>7.2</v>
      </c>
      <c r="BA2623" s="13">
        <f t="shared" si="4174"/>
        <v>2.7</v>
      </c>
      <c r="BB2623" s="13">
        <f t="shared" si="4175"/>
        <v>0.22500000000000001</v>
      </c>
      <c r="BC2623" s="13">
        <f t="shared" si="4176"/>
        <v>0</v>
      </c>
      <c r="BD2623" s="13">
        <f t="shared" si="4177"/>
        <v>0.67500000000000004</v>
      </c>
      <c r="BE2623" s="13">
        <f t="shared" si="4178"/>
        <v>0</v>
      </c>
      <c r="BF2623" s="13">
        <f t="shared" si="4179"/>
        <v>3.15</v>
      </c>
      <c r="BG2623" s="13">
        <f t="shared" si="4180"/>
        <v>0</v>
      </c>
      <c r="BH2623" s="13">
        <f t="shared" si="4181"/>
        <v>0</v>
      </c>
      <c r="BI2623" s="13">
        <f t="shared" si="4182"/>
        <v>0</v>
      </c>
      <c r="BJ2623" s="12">
        <f t="shared" ref="BJ2623:BJ2630" si="4184">SUM(AT2623:BI2623)</f>
        <v>37.349999999999994</v>
      </c>
    </row>
    <row r="2624" spans="1:62" ht="15.75">
      <c r="A2624" s="14"/>
      <c r="B2624" s="14"/>
      <c r="C2624" s="12" t="s">
        <v>26</v>
      </c>
      <c r="D2624" s="12">
        <f>'Harian 2024'!D2657</f>
        <v>0</v>
      </c>
      <c r="E2624" s="12">
        <f>'Harian 2024'!E2657</f>
        <v>0</v>
      </c>
      <c r="F2624" s="12">
        <f>'Harian 2024'!F2657</f>
        <v>0</v>
      </c>
      <c r="G2624" s="12">
        <f>'Harian 2024'!G2657</f>
        <v>18</v>
      </c>
      <c r="H2624" s="12">
        <f>'Harian 2024'!H2657</f>
        <v>15</v>
      </c>
      <c r="I2624" s="12">
        <f>'Harian 2024'!I2657</f>
        <v>16</v>
      </c>
      <c r="J2624" s="12">
        <f>'Harian 2024'!J2657</f>
        <v>15</v>
      </c>
      <c r="K2624" s="12">
        <f>'Harian 2024'!K2657</f>
        <v>15</v>
      </c>
      <c r="L2624" s="12">
        <f>'Harian 2024'!L2657</f>
        <v>6</v>
      </c>
      <c r="M2624" s="12">
        <f>'Harian 2024'!M2657</f>
        <v>0</v>
      </c>
      <c r="N2624" s="12">
        <f>'Harian 2024'!N2657</f>
        <v>2</v>
      </c>
      <c r="O2624" s="12">
        <f>'Harian 2024'!O2657</f>
        <v>4</v>
      </c>
      <c r="P2624" s="12">
        <f>'Harian 2024'!P2657</f>
        <v>0</v>
      </c>
      <c r="Q2624" s="12">
        <f>'Harian 2024'!Q2657</f>
        <v>11</v>
      </c>
      <c r="R2624" s="12">
        <f>'Harian 2024'!R2657</f>
        <v>0</v>
      </c>
      <c r="S2624" s="12">
        <f>'Harian 2024'!S2657</f>
        <v>0</v>
      </c>
      <c r="T2624" s="12">
        <f>'Harian 2024'!T2657</f>
        <v>0</v>
      </c>
      <c r="U2624" s="12">
        <f t="shared" si="4183"/>
        <v>102</v>
      </c>
      <c r="W2624" s="23" t="s">
        <v>26</v>
      </c>
      <c r="X2624" s="24">
        <v>0.35</v>
      </c>
      <c r="Y2624" s="24">
        <v>0.35</v>
      </c>
      <c r="Z2624" s="24">
        <v>0.35</v>
      </c>
      <c r="AA2624" s="24">
        <v>0.35</v>
      </c>
      <c r="AB2624" s="24">
        <v>0.35</v>
      </c>
      <c r="AC2624" s="24">
        <v>0.35</v>
      </c>
      <c r="AD2624" s="24">
        <v>0.35</v>
      </c>
      <c r="AE2624" s="24">
        <v>0.35</v>
      </c>
      <c r="AF2624" s="24">
        <v>0.35</v>
      </c>
      <c r="AG2624" s="24">
        <v>0.35</v>
      </c>
      <c r="AH2624" s="24">
        <v>0.35</v>
      </c>
      <c r="AI2624" s="24">
        <v>0.35</v>
      </c>
      <c r="AJ2624" s="24">
        <v>0.35</v>
      </c>
      <c r="AK2624" s="24">
        <v>0.35</v>
      </c>
      <c r="AL2624" s="24">
        <v>0.35</v>
      </c>
      <c r="AM2624" s="24">
        <v>0.35</v>
      </c>
      <c r="AN2624" s="24">
        <v>0.35</v>
      </c>
      <c r="AP2624" s="14"/>
      <c r="AQ2624" s="14"/>
      <c r="AR2624" s="12" t="s">
        <v>26</v>
      </c>
      <c r="AS2624" s="13">
        <f t="shared" si="4167"/>
        <v>0</v>
      </c>
      <c r="AT2624" s="13">
        <f t="shared" si="4167"/>
        <v>0</v>
      </c>
      <c r="AU2624" s="13">
        <f t="shared" si="4168"/>
        <v>0</v>
      </c>
      <c r="AV2624" s="13">
        <f t="shared" si="4169"/>
        <v>6.3</v>
      </c>
      <c r="AW2624" s="13">
        <f t="shared" si="4170"/>
        <v>5.25</v>
      </c>
      <c r="AX2624" s="13">
        <f t="shared" si="4171"/>
        <v>5.6</v>
      </c>
      <c r="AY2624" s="13">
        <f t="shared" si="4172"/>
        <v>5.25</v>
      </c>
      <c r="AZ2624" s="13">
        <f t="shared" si="4173"/>
        <v>5.25</v>
      </c>
      <c r="BA2624" s="13">
        <f t="shared" si="4174"/>
        <v>2.0999999999999996</v>
      </c>
      <c r="BB2624" s="13">
        <f t="shared" si="4175"/>
        <v>0</v>
      </c>
      <c r="BC2624" s="13">
        <f t="shared" si="4176"/>
        <v>0.7</v>
      </c>
      <c r="BD2624" s="13">
        <f t="shared" si="4177"/>
        <v>1.4</v>
      </c>
      <c r="BE2624" s="13">
        <f t="shared" si="4178"/>
        <v>0</v>
      </c>
      <c r="BF2624" s="13">
        <f t="shared" si="4179"/>
        <v>3.8499999999999996</v>
      </c>
      <c r="BG2624" s="13">
        <f t="shared" si="4180"/>
        <v>0</v>
      </c>
      <c r="BH2624" s="13">
        <f t="shared" si="4181"/>
        <v>0</v>
      </c>
      <c r="BI2624" s="13">
        <f t="shared" si="4182"/>
        <v>0</v>
      </c>
      <c r="BJ2624" s="12">
        <f t="shared" si="4184"/>
        <v>35.699999999999996</v>
      </c>
    </row>
    <row r="2625" spans="1:62" ht="15.75">
      <c r="A2625" s="14"/>
      <c r="B2625" s="14"/>
      <c r="C2625" s="12" t="s">
        <v>27</v>
      </c>
      <c r="D2625" s="12">
        <f>'Harian 2024'!D2658</f>
        <v>6</v>
      </c>
      <c r="E2625" s="12">
        <f>'Harian 2024'!E2658</f>
        <v>8</v>
      </c>
      <c r="F2625" s="12">
        <f>'Harian 2024'!F2658</f>
        <v>6</v>
      </c>
      <c r="G2625" s="12">
        <f>'Harian 2024'!G2658</f>
        <v>26</v>
      </c>
      <c r="H2625" s="12">
        <f>'Harian 2024'!H2658</f>
        <v>20</v>
      </c>
      <c r="I2625" s="12">
        <f>'Harian 2024'!I2658</f>
        <v>35</v>
      </c>
      <c r="J2625" s="12">
        <f>'Harian 2024'!J2658</f>
        <v>31</v>
      </c>
      <c r="K2625" s="12">
        <f>'Harian 2024'!K2658</f>
        <v>27</v>
      </c>
      <c r="L2625" s="12">
        <f>'Harian 2024'!L2658</f>
        <v>12</v>
      </c>
      <c r="M2625" s="12">
        <f>'Harian 2024'!M2658</f>
        <v>2</v>
      </c>
      <c r="N2625" s="12">
        <f>'Harian 2024'!N2658</f>
        <v>15</v>
      </c>
      <c r="O2625" s="12">
        <f>'Harian 2024'!O2658</f>
        <v>6</v>
      </c>
      <c r="P2625" s="12">
        <f>'Harian 2024'!P2658</f>
        <v>4</v>
      </c>
      <c r="Q2625" s="12">
        <f>'Harian 2024'!Q2658</f>
        <v>15</v>
      </c>
      <c r="R2625" s="12">
        <f>'Harian 2024'!R2658</f>
        <v>0</v>
      </c>
      <c r="S2625" s="12">
        <f>'Harian 2024'!S2658</f>
        <v>10</v>
      </c>
      <c r="T2625" s="12">
        <f>'Harian 2024'!T2658</f>
        <v>0</v>
      </c>
      <c r="U2625" s="12">
        <f t="shared" si="4183"/>
        <v>217</v>
      </c>
      <c r="W2625" s="23" t="s">
        <v>27</v>
      </c>
      <c r="X2625" s="24">
        <v>0.43</v>
      </c>
      <c r="Y2625" s="24">
        <v>0.43</v>
      </c>
      <c r="Z2625" s="24">
        <v>0.43</v>
      </c>
      <c r="AA2625" s="24">
        <v>0.43</v>
      </c>
      <c r="AB2625" s="24">
        <v>0.43</v>
      </c>
      <c r="AC2625" s="24">
        <v>0.43</v>
      </c>
      <c r="AD2625" s="24">
        <v>0.43</v>
      </c>
      <c r="AE2625" s="24">
        <v>0.43</v>
      </c>
      <c r="AF2625" s="24">
        <v>0.43</v>
      </c>
      <c r="AG2625" s="24">
        <v>0.43</v>
      </c>
      <c r="AH2625" s="24">
        <v>0.43</v>
      </c>
      <c r="AI2625" s="24">
        <v>0.43</v>
      </c>
      <c r="AJ2625" s="24">
        <v>0.43</v>
      </c>
      <c r="AK2625" s="24">
        <v>0.43</v>
      </c>
      <c r="AL2625" s="24">
        <v>0.43</v>
      </c>
      <c r="AM2625" s="24">
        <v>0.43</v>
      </c>
      <c r="AN2625" s="24">
        <v>0.43</v>
      </c>
      <c r="AP2625" s="14"/>
      <c r="AQ2625" s="14"/>
      <c r="AR2625" s="12" t="s">
        <v>27</v>
      </c>
      <c r="AS2625" s="13">
        <f t="shared" si="4167"/>
        <v>2.58</v>
      </c>
      <c r="AT2625" s="13">
        <f t="shared" si="4167"/>
        <v>3.44</v>
      </c>
      <c r="AU2625" s="13">
        <f t="shared" si="4168"/>
        <v>2.58</v>
      </c>
      <c r="AV2625" s="13">
        <f t="shared" si="4169"/>
        <v>11.18</v>
      </c>
      <c r="AW2625" s="13">
        <f t="shared" si="4170"/>
        <v>8.6</v>
      </c>
      <c r="AX2625" s="13">
        <f t="shared" si="4171"/>
        <v>15.049999999999999</v>
      </c>
      <c r="AY2625" s="13">
        <f t="shared" si="4172"/>
        <v>13.33</v>
      </c>
      <c r="AZ2625" s="13">
        <f t="shared" si="4173"/>
        <v>11.61</v>
      </c>
      <c r="BA2625" s="13">
        <f t="shared" si="4174"/>
        <v>5.16</v>
      </c>
      <c r="BB2625" s="13">
        <f t="shared" si="4175"/>
        <v>0.86</v>
      </c>
      <c r="BC2625" s="13">
        <f t="shared" si="4176"/>
        <v>6.45</v>
      </c>
      <c r="BD2625" s="13">
        <f t="shared" si="4177"/>
        <v>2.58</v>
      </c>
      <c r="BE2625" s="13">
        <f t="shared" si="4178"/>
        <v>1.72</v>
      </c>
      <c r="BF2625" s="13">
        <f t="shared" si="4179"/>
        <v>6.45</v>
      </c>
      <c r="BG2625" s="13">
        <f t="shared" si="4180"/>
        <v>0</v>
      </c>
      <c r="BH2625" s="13">
        <f t="shared" si="4181"/>
        <v>4.3</v>
      </c>
      <c r="BI2625" s="13">
        <f t="shared" si="4182"/>
        <v>0</v>
      </c>
      <c r="BJ2625" s="12">
        <f t="shared" si="4184"/>
        <v>93.309999999999988</v>
      </c>
    </row>
    <row r="2626" spans="1:62" ht="15.75">
      <c r="A2626" s="14"/>
      <c r="B2626" s="14"/>
      <c r="C2626" s="12" t="s">
        <v>28</v>
      </c>
      <c r="D2626" s="12">
        <f>'Harian 2024'!D2659</f>
        <v>3</v>
      </c>
      <c r="E2626" s="12">
        <f>'Harian 2024'!E2659</f>
        <v>12</v>
      </c>
      <c r="F2626" s="12">
        <f>'Harian 2024'!F2659</f>
        <v>10</v>
      </c>
      <c r="G2626" s="12">
        <f>'Harian 2024'!G2659</f>
        <v>24</v>
      </c>
      <c r="H2626" s="12">
        <f>'Harian 2024'!H2659</f>
        <v>29</v>
      </c>
      <c r="I2626" s="12">
        <f>'Harian 2024'!I2659</f>
        <v>38</v>
      </c>
      <c r="J2626" s="12">
        <f>'Harian 2024'!J2659</f>
        <v>35</v>
      </c>
      <c r="K2626" s="12">
        <f>'Harian 2024'!K2659</f>
        <v>35</v>
      </c>
      <c r="L2626" s="12">
        <f>'Harian 2024'!L2659</f>
        <v>9</v>
      </c>
      <c r="M2626" s="12">
        <f>'Harian 2024'!M2659</f>
        <v>1</v>
      </c>
      <c r="N2626" s="12">
        <f>'Harian 2024'!N2659</f>
        <v>16</v>
      </c>
      <c r="O2626" s="12">
        <f>'Harian 2024'!O2659</f>
        <v>7</v>
      </c>
      <c r="P2626" s="12">
        <f>'Harian 2024'!P2659</f>
        <v>2</v>
      </c>
      <c r="Q2626" s="12">
        <f>'Harian 2024'!Q2659</f>
        <v>20</v>
      </c>
      <c r="R2626" s="12">
        <f>'Harian 2024'!R2659</f>
        <v>0</v>
      </c>
      <c r="S2626" s="12">
        <f>'Harian 2024'!S2659</f>
        <v>8</v>
      </c>
      <c r="T2626" s="12">
        <f>'Harian 2024'!T2659</f>
        <v>0</v>
      </c>
      <c r="U2626" s="12">
        <f t="shared" si="4183"/>
        <v>246</v>
      </c>
      <c r="W2626" s="23" t="s">
        <v>28</v>
      </c>
      <c r="X2626" s="24">
        <v>0.5</v>
      </c>
      <c r="Y2626" s="24">
        <v>0.5</v>
      </c>
      <c r="Z2626" s="24">
        <v>0.5</v>
      </c>
      <c r="AA2626" s="24">
        <v>0.5</v>
      </c>
      <c r="AB2626" s="24">
        <v>0.5</v>
      </c>
      <c r="AC2626" s="24">
        <v>0.5</v>
      </c>
      <c r="AD2626" s="24">
        <v>0.5</v>
      </c>
      <c r="AE2626" s="24">
        <v>0.5</v>
      </c>
      <c r="AF2626" s="24">
        <v>0.5</v>
      </c>
      <c r="AG2626" s="24">
        <v>0.5</v>
      </c>
      <c r="AH2626" s="24">
        <v>0.5</v>
      </c>
      <c r="AI2626" s="24">
        <v>0.5</v>
      </c>
      <c r="AJ2626" s="24">
        <v>0.5</v>
      </c>
      <c r="AK2626" s="24">
        <v>0.5</v>
      </c>
      <c r="AL2626" s="24">
        <v>0.5</v>
      </c>
      <c r="AM2626" s="24">
        <v>0.5</v>
      </c>
      <c r="AN2626" s="24">
        <v>0.5</v>
      </c>
      <c r="AP2626" s="14"/>
      <c r="AQ2626" s="14"/>
      <c r="AR2626" s="12" t="s">
        <v>28</v>
      </c>
      <c r="AS2626" s="13">
        <f t="shared" si="4167"/>
        <v>1.5</v>
      </c>
      <c r="AT2626" s="13">
        <f t="shared" si="4167"/>
        <v>6</v>
      </c>
      <c r="AU2626" s="13">
        <f t="shared" si="4168"/>
        <v>5</v>
      </c>
      <c r="AV2626" s="13">
        <f t="shared" si="4169"/>
        <v>12</v>
      </c>
      <c r="AW2626" s="13">
        <f t="shared" si="4170"/>
        <v>14.5</v>
      </c>
      <c r="AX2626" s="13">
        <f t="shared" si="4171"/>
        <v>19</v>
      </c>
      <c r="AY2626" s="13">
        <f t="shared" si="4172"/>
        <v>17.5</v>
      </c>
      <c r="AZ2626" s="13">
        <f t="shared" si="4173"/>
        <v>17.5</v>
      </c>
      <c r="BA2626" s="13">
        <f t="shared" si="4174"/>
        <v>4.5</v>
      </c>
      <c r="BB2626" s="13">
        <f t="shared" si="4175"/>
        <v>0.5</v>
      </c>
      <c r="BC2626" s="13">
        <f t="shared" si="4176"/>
        <v>8</v>
      </c>
      <c r="BD2626" s="13">
        <f t="shared" si="4177"/>
        <v>3.5</v>
      </c>
      <c r="BE2626" s="13">
        <f t="shared" si="4178"/>
        <v>1</v>
      </c>
      <c r="BF2626" s="13">
        <f t="shared" si="4179"/>
        <v>10</v>
      </c>
      <c r="BG2626" s="13">
        <f t="shared" si="4180"/>
        <v>0</v>
      </c>
      <c r="BH2626" s="13">
        <f t="shared" si="4181"/>
        <v>4</v>
      </c>
      <c r="BI2626" s="13">
        <f t="shared" si="4182"/>
        <v>0</v>
      </c>
      <c r="BJ2626" s="12">
        <f t="shared" si="4184"/>
        <v>123</v>
      </c>
    </row>
    <row r="2627" spans="1:62" ht="15.75">
      <c r="A2627" s="14"/>
      <c r="B2627" s="14"/>
      <c r="C2627" s="12" t="s">
        <v>35</v>
      </c>
      <c r="D2627" s="12">
        <f>'Harian 2024'!D2660</f>
        <v>4</v>
      </c>
      <c r="E2627" s="12">
        <f>'Harian 2024'!E2660</f>
        <v>11</v>
      </c>
      <c r="F2627" s="12">
        <f>'Harian 2024'!F2660</f>
        <v>9</v>
      </c>
      <c r="G2627" s="12">
        <f>'Harian 2024'!G2660</f>
        <v>25</v>
      </c>
      <c r="H2627" s="12">
        <f>'Harian 2024'!H2660</f>
        <v>27</v>
      </c>
      <c r="I2627" s="12">
        <f>'Harian 2024'!I2660</f>
        <v>31</v>
      </c>
      <c r="J2627" s="12">
        <f>'Harian 2024'!J2660</f>
        <v>34</v>
      </c>
      <c r="K2627" s="12">
        <f>'Harian 2024'!K2660</f>
        <v>32</v>
      </c>
      <c r="L2627" s="12">
        <f>'Harian 2024'!L2660</f>
        <v>8</v>
      </c>
      <c r="M2627" s="12">
        <f>'Harian 2024'!M2660</f>
        <v>3</v>
      </c>
      <c r="N2627" s="12">
        <f>'Harian 2024'!N2660</f>
        <v>18</v>
      </c>
      <c r="O2627" s="12">
        <f>'Harian 2024'!O2660</f>
        <v>4</v>
      </c>
      <c r="P2627" s="12">
        <f>'Harian 2024'!P2660</f>
        <v>2</v>
      </c>
      <c r="Q2627" s="12">
        <f>'Harian 2024'!Q2660</f>
        <v>8</v>
      </c>
      <c r="R2627" s="12">
        <f>'Harian 2024'!R2660</f>
        <v>0</v>
      </c>
      <c r="S2627" s="12">
        <f>'Harian 2024'!S2660</f>
        <v>11</v>
      </c>
      <c r="T2627" s="12">
        <f>'Harian 2024'!T2660</f>
        <v>0</v>
      </c>
      <c r="U2627" s="12">
        <f t="shared" si="4183"/>
        <v>223</v>
      </c>
      <c r="W2627" s="23" t="s">
        <v>50</v>
      </c>
      <c r="X2627" s="24">
        <v>8.5000000000000006E-2</v>
      </c>
      <c r="Y2627" s="24">
        <v>8.5000000000000006E-2</v>
      </c>
      <c r="Z2627" s="24">
        <v>8.5000000000000006E-2</v>
      </c>
      <c r="AA2627" s="24">
        <v>8.5000000000000006E-2</v>
      </c>
      <c r="AB2627" s="24">
        <v>8.5000000000000006E-2</v>
      </c>
      <c r="AC2627" s="24">
        <v>8.5000000000000006E-2</v>
      </c>
      <c r="AD2627" s="24">
        <v>8.5000000000000006E-2</v>
      </c>
      <c r="AE2627" s="24">
        <v>8.5000000000000006E-2</v>
      </c>
      <c r="AF2627" s="24">
        <v>8.5000000000000006E-2</v>
      </c>
      <c r="AG2627" s="24">
        <v>8.5000000000000006E-2</v>
      </c>
      <c r="AH2627" s="24">
        <v>8.5000000000000006E-2</v>
      </c>
      <c r="AI2627" s="24">
        <v>8.5000000000000006E-2</v>
      </c>
      <c r="AJ2627" s="24">
        <v>8.5000000000000006E-2</v>
      </c>
      <c r="AK2627" s="24">
        <v>8.5000000000000006E-2</v>
      </c>
      <c r="AL2627" s="24">
        <v>8.5000000000000006E-2</v>
      </c>
      <c r="AM2627" s="24">
        <v>8.5000000000000006E-2</v>
      </c>
      <c r="AN2627" s="24">
        <v>8.5000000000000006E-2</v>
      </c>
      <c r="AP2627" s="14"/>
      <c r="AQ2627" s="14"/>
      <c r="AR2627" s="12" t="s">
        <v>29</v>
      </c>
      <c r="AS2627" s="13">
        <f t="shared" si="4167"/>
        <v>0.34</v>
      </c>
      <c r="AT2627" s="13">
        <f t="shared" si="4167"/>
        <v>0.93500000000000005</v>
      </c>
      <c r="AU2627" s="13">
        <f t="shared" si="4168"/>
        <v>0.76500000000000001</v>
      </c>
      <c r="AV2627" s="13">
        <f t="shared" si="4169"/>
        <v>2.125</v>
      </c>
      <c r="AW2627" s="13">
        <f t="shared" si="4170"/>
        <v>2.2950000000000004</v>
      </c>
      <c r="AX2627" s="13">
        <f t="shared" si="4171"/>
        <v>2.6350000000000002</v>
      </c>
      <c r="AY2627" s="13">
        <f t="shared" si="4172"/>
        <v>2.89</v>
      </c>
      <c r="AZ2627" s="13">
        <f t="shared" si="4173"/>
        <v>2.72</v>
      </c>
      <c r="BA2627" s="13">
        <f t="shared" si="4174"/>
        <v>0.68</v>
      </c>
      <c r="BB2627" s="13">
        <f t="shared" si="4175"/>
        <v>0.255</v>
      </c>
      <c r="BC2627" s="13">
        <f t="shared" si="4176"/>
        <v>1.53</v>
      </c>
      <c r="BD2627" s="13">
        <f t="shared" si="4177"/>
        <v>0.34</v>
      </c>
      <c r="BE2627" s="13">
        <f t="shared" si="4178"/>
        <v>0.17</v>
      </c>
      <c r="BF2627" s="13">
        <f t="shared" si="4179"/>
        <v>0.68</v>
      </c>
      <c r="BG2627" s="13">
        <f t="shared" si="4180"/>
        <v>0</v>
      </c>
      <c r="BH2627" s="13">
        <f t="shared" si="4181"/>
        <v>0.93500000000000005</v>
      </c>
      <c r="BI2627" s="13">
        <f t="shared" si="4182"/>
        <v>0</v>
      </c>
      <c r="BJ2627" s="12">
        <f t="shared" si="4184"/>
        <v>18.955000000000002</v>
      </c>
    </row>
    <row r="2628" spans="1:62" ht="15.75">
      <c r="A2628" s="14"/>
      <c r="B2628" s="14"/>
      <c r="C2628" s="12" t="s">
        <v>36</v>
      </c>
      <c r="D2628" s="12">
        <f>'Harian 2024'!D2661</f>
        <v>5</v>
      </c>
      <c r="E2628" s="12">
        <f>'Harian 2024'!E2661</f>
        <v>14</v>
      </c>
      <c r="F2628" s="12">
        <f>'Harian 2024'!F2661</f>
        <v>8</v>
      </c>
      <c r="G2628" s="12">
        <f>'Harian 2024'!G2661</f>
        <v>0</v>
      </c>
      <c r="H2628" s="12">
        <f>'Harian 2024'!H2661</f>
        <v>0</v>
      </c>
      <c r="I2628" s="12">
        <f>'Harian 2024'!I2661</f>
        <v>0</v>
      </c>
      <c r="J2628" s="12">
        <f>'Harian 2024'!J2661</f>
        <v>0</v>
      </c>
      <c r="K2628" s="12">
        <f>'Harian 2024'!K2661</f>
        <v>0</v>
      </c>
      <c r="L2628" s="12">
        <f>'Harian 2024'!L2661</f>
        <v>0</v>
      </c>
      <c r="M2628" s="12">
        <f>'Harian 2024'!M2661</f>
        <v>0</v>
      </c>
      <c r="N2628" s="12">
        <f>'Harian 2024'!N2661</f>
        <v>0</v>
      </c>
      <c r="O2628" s="12">
        <f>'Harian 2024'!O2661</f>
        <v>4</v>
      </c>
      <c r="P2628" s="12">
        <f>'Harian 2024'!P2661</f>
        <v>0</v>
      </c>
      <c r="Q2628" s="12">
        <f>'Harian 2024'!Q2661</f>
        <v>0</v>
      </c>
      <c r="R2628" s="12">
        <f>'Harian 2024'!R2661</f>
        <v>0</v>
      </c>
      <c r="S2628" s="12">
        <f>'Harian 2024'!S2661</f>
        <v>0</v>
      </c>
      <c r="T2628" s="12">
        <f>'Harian 2024'!T2661</f>
        <v>0</v>
      </c>
      <c r="U2628" s="12">
        <f t="shared" si="4183"/>
        <v>26</v>
      </c>
      <c r="W2628" s="23" t="s">
        <v>51</v>
      </c>
      <c r="X2628" s="24">
        <v>0.59</v>
      </c>
      <c r="Y2628" s="24">
        <v>0.59</v>
      </c>
      <c r="Z2628" s="24">
        <v>0.59</v>
      </c>
      <c r="AA2628" s="24">
        <v>0.59</v>
      </c>
      <c r="AB2628" s="24">
        <v>0.59</v>
      </c>
      <c r="AC2628" s="24">
        <v>0.59</v>
      </c>
      <c r="AD2628" s="24">
        <v>0.59</v>
      </c>
      <c r="AE2628" s="24">
        <v>0.59</v>
      </c>
      <c r="AF2628" s="24">
        <v>0.59</v>
      </c>
      <c r="AG2628" s="24">
        <v>0.59</v>
      </c>
      <c r="AH2628" s="24">
        <v>0.59</v>
      </c>
      <c r="AI2628" s="24">
        <v>0.59</v>
      </c>
      <c r="AJ2628" s="24">
        <v>0.59</v>
      </c>
      <c r="AK2628" s="24">
        <v>0.59</v>
      </c>
      <c r="AL2628" s="24">
        <v>0.59</v>
      </c>
      <c r="AM2628" s="24">
        <v>0.59</v>
      </c>
      <c r="AN2628" s="24">
        <v>0.59</v>
      </c>
      <c r="AP2628" s="14"/>
      <c r="AQ2628" s="14"/>
      <c r="AR2628" s="12" t="s">
        <v>30</v>
      </c>
      <c r="AS2628" s="13">
        <f t="shared" si="4167"/>
        <v>2.9499999999999997</v>
      </c>
      <c r="AT2628" s="13">
        <f t="shared" si="4167"/>
        <v>8.26</v>
      </c>
      <c r="AU2628" s="13">
        <f t="shared" si="4168"/>
        <v>4.72</v>
      </c>
      <c r="AV2628" s="13">
        <f t="shared" si="4169"/>
        <v>0</v>
      </c>
      <c r="AW2628" s="13">
        <f t="shared" si="4170"/>
        <v>0</v>
      </c>
      <c r="AX2628" s="13">
        <f t="shared" si="4171"/>
        <v>0</v>
      </c>
      <c r="AY2628" s="13">
        <f t="shared" si="4172"/>
        <v>0</v>
      </c>
      <c r="AZ2628" s="13">
        <f t="shared" si="4173"/>
        <v>0</v>
      </c>
      <c r="BA2628" s="13">
        <f t="shared" si="4174"/>
        <v>0</v>
      </c>
      <c r="BB2628" s="13">
        <f t="shared" si="4175"/>
        <v>0</v>
      </c>
      <c r="BC2628" s="13">
        <f t="shared" si="4176"/>
        <v>0</v>
      </c>
      <c r="BD2628" s="13">
        <f t="shared" si="4177"/>
        <v>2.36</v>
      </c>
      <c r="BE2628" s="13">
        <f t="shared" si="4178"/>
        <v>0</v>
      </c>
      <c r="BF2628" s="13">
        <f t="shared" si="4179"/>
        <v>0</v>
      </c>
      <c r="BG2628" s="13">
        <f t="shared" si="4180"/>
        <v>0</v>
      </c>
      <c r="BH2628" s="13">
        <f t="shared" si="4181"/>
        <v>0</v>
      </c>
      <c r="BI2628" s="13">
        <f t="shared" si="4182"/>
        <v>0</v>
      </c>
      <c r="BJ2628" s="12">
        <f t="shared" si="4184"/>
        <v>15.34</v>
      </c>
    </row>
    <row r="2629" spans="1:62" ht="15.75">
      <c r="A2629" s="14"/>
      <c r="B2629" s="14"/>
      <c r="C2629" s="12" t="s">
        <v>31</v>
      </c>
      <c r="D2629" s="12">
        <f>'Harian 2024'!D2662</f>
        <v>2</v>
      </c>
      <c r="E2629" s="12">
        <f>'Harian 2024'!E2662</f>
        <v>8</v>
      </c>
      <c r="F2629" s="12">
        <f>'Harian 2024'!F2662</f>
        <v>6</v>
      </c>
      <c r="G2629" s="12">
        <f>'Harian 2024'!G2662</f>
        <v>0</v>
      </c>
      <c r="H2629" s="12">
        <f>'Harian 2024'!H2662</f>
        <v>0</v>
      </c>
      <c r="I2629" s="12">
        <f>'Harian 2024'!I2662</f>
        <v>0</v>
      </c>
      <c r="J2629" s="12">
        <f>'Harian 2024'!J2662</f>
        <v>0</v>
      </c>
      <c r="K2629" s="12">
        <f>'Harian 2024'!K2662</f>
        <v>0</v>
      </c>
      <c r="L2629" s="12">
        <f>'Harian 2024'!L2662</f>
        <v>0</v>
      </c>
      <c r="M2629" s="12">
        <f>'Harian 2024'!M2662</f>
        <v>0</v>
      </c>
      <c r="N2629" s="12">
        <f>'Harian 2024'!N2662</f>
        <v>4</v>
      </c>
      <c r="O2629" s="12">
        <f>'Harian 2024'!O2662</f>
        <v>1</v>
      </c>
      <c r="P2629" s="12">
        <f>'Harian 2024'!P2662</f>
        <v>0</v>
      </c>
      <c r="Q2629" s="12">
        <f>'Harian 2024'!Q2662</f>
        <v>2</v>
      </c>
      <c r="R2629" s="12">
        <f>'Harian 2024'!R2662</f>
        <v>0</v>
      </c>
      <c r="S2629" s="12">
        <f>'Harian 2024'!S2662</f>
        <v>0</v>
      </c>
      <c r="T2629" s="12">
        <f>'Harian 2024'!T2662</f>
        <v>0</v>
      </c>
      <c r="U2629" s="12">
        <f t="shared" si="4183"/>
        <v>21</v>
      </c>
      <c r="W2629" s="23" t="s">
        <v>31</v>
      </c>
      <c r="X2629" s="24">
        <v>0.56999999999999995</v>
      </c>
      <c r="Y2629" s="24">
        <v>0.56999999999999995</v>
      </c>
      <c r="Z2629" s="24">
        <v>0.56999999999999995</v>
      </c>
      <c r="AA2629" s="24">
        <v>0.56999999999999995</v>
      </c>
      <c r="AB2629" s="24">
        <v>0.56999999999999995</v>
      </c>
      <c r="AC2629" s="24">
        <v>0.56999999999999995</v>
      </c>
      <c r="AD2629" s="24">
        <v>0.56999999999999995</v>
      </c>
      <c r="AE2629" s="24">
        <v>0.56999999999999995</v>
      </c>
      <c r="AF2629" s="24">
        <v>0.56999999999999995</v>
      </c>
      <c r="AG2629" s="24">
        <v>0.56999999999999995</v>
      </c>
      <c r="AH2629" s="24">
        <v>0.56999999999999995</v>
      </c>
      <c r="AI2629" s="24">
        <v>0.56999999999999995</v>
      </c>
      <c r="AJ2629" s="24">
        <v>0.56999999999999995</v>
      </c>
      <c r="AK2629" s="24">
        <v>0.56999999999999995</v>
      </c>
      <c r="AL2629" s="24">
        <v>0.56999999999999995</v>
      </c>
      <c r="AM2629" s="24">
        <v>0.56999999999999995</v>
      </c>
      <c r="AN2629" s="24">
        <v>0.56999999999999995</v>
      </c>
      <c r="AP2629" s="14"/>
      <c r="AQ2629" s="14"/>
      <c r="AR2629" s="12" t="s">
        <v>31</v>
      </c>
      <c r="AS2629" s="13">
        <f t="shared" si="4167"/>
        <v>1.1399999999999999</v>
      </c>
      <c r="AT2629" s="13">
        <f t="shared" si="4167"/>
        <v>4.5599999999999996</v>
      </c>
      <c r="AU2629" s="13">
        <f t="shared" si="4168"/>
        <v>3.42</v>
      </c>
      <c r="AV2629" s="13">
        <f t="shared" si="4169"/>
        <v>0</v>
      </c>
      <c r="AW2629" s="13">
        <f t="shared" si="4170"/>
        <v>0</v>
      </c>
      <c r="AX2629" s="13">
        <f t="shared" si="4171"/>
        <v>0</v>
      </c>
      <c r="AY2629" s="13">
        <f t="shared" si="4172"/>
        <v>0</v>
      </c>
      <c r="AZ2629" s="13">
        <f t="shared" si="4173"/>
        <v>0</v>
      </c>
      <c r="BA2629" s="13">
        <f t="shared" si="4174"/>
        <v>0</v>
      </c>
      <c r="BB2629" s="13">
        <f t="shared" si="4175"/>
        <v>0</v>
      </c>
      <c r="BC2629" s="13">
        <f t="shared" si="4176"/>
        <v>2.2799999999999998</v>
      </c>
      <c r="BD2629" s="13">
        <f t="shared" si="4177"/>
        <v>0.56999999999999995</v>
      </c>
      <c r="BE2629" s="13">
        <f t="shared" si="4178"/>
        <v>0</v>
      </c>
      <c r="BF2629" s="13">
        <f t="shared" si="4179"/>
        <v>1.1399999999999999</v>
      </c>
      <c r="BG2629" s="13">
        <f t="shared" si="4180"/>
        <v>0</v>
      </c>
      <c r="BH2629" s="13">
        <f t="shared" si="4181"/>
        <v>0</v>
      </c>
      <c r="BI2629" s="13">
        <f t="shared" si="4182"/>
        <v>0</v>
      </c>
      <c r="BJ2629" s="12">
        <f t="shared" si="4184"/>
        <v>11.97</v>
      </c>
    </row>
    <row r="2630" spans="1:62" ht="15.75">
      <c r="A2630" s="16"/>
      <c r="B2630" s="16"/>
      <c r="C2630" s="12" t="s">
        <v>32</v>
      </c>
      <c r="D2630" s="12">
        <f>'Harian 2024'!D2663</f>
        <v>0</v>
      </c>
      <c r="E2630" s="12">
        <f>'Harian 2024'!E2663</f>
        <v>0</v>
      </c>
      <c r="F2630" s="12">
        <f>'Harian 2024'!F2663</f>
        <v>0</v>
      </c>
      <c r="G2630" s="12">
        <f>'Harian 2024'!G2663</f>
        <v>8</v>
      </c>
      <c r="H2630" s="12">
        <f>'Harian 2024'!H2663</f>
        <v>14</v>
      </c>
      <c r="I2630" s="12">
        <f>'Harian 2024'!I2663</f>
        <v>16</v>
      </c>
      <c r="J2630" s="12">
        <f>'Harian 2024'!J2663</f>
        <v>7</v>
      </c>
      <c r="K2630" s="12">
        <f>'Harian 2024'!K2663</f>
        <v>9</v>
      </c>
      <c r="L2630" s="12">
        <f>'Harian 2024'!L2663</f>
        <v>6</v>
      </c>
      <c r="M2630" s="12">
        <f>'Harian 2024'!M2663</f>
        <v>0</v>
      </c>
      <c r="N2630" s="12">
        <f>'Harian 2024'!N2663</f>
        <v>19</v>
      </c>
      <c r="O2630" s="12">
        <f>'Harian 2024'!O2663</f>
        <v>7</v>
      </c>
      <c r="P2630" s="12">
        <f>'Harian 2024'!P2663</f>
        <v>0</v>
      </c>
      <c r="Q2630" s="12">
        <f>'Harian 2024'!Q2663</f>
        <v>3</v>
      </c>
      <c r="R2630" s="12">
        <f>'Harian 2024'!R2663</f>
        <v>0</v>
      </c>
      <c r="S2630" s="12">
        <f>'Harian 2024'!S2663</f>
        <v>0</v>
      </c>
      <c r="T2630" s="12">
        <f>'Harian 2024'!T2663</f>
        <v>0</v>
      </c>
      <c r="U2630" s="12">
        <f t="shared" si="4183"/>
        <v>89</v>
      </c>
      <c r="W2630" s="23" t="s">
        <v>32</v>
      </c>
      <c r="X2630" s="24">
        <v>0.4</v>
      </c>
      <c r="Y2630" s="24">
        <v>0.4</v>
      </c>
      <c r="Z2630" s="24">
        <v>0.4</v>
      </c>
      <c r="AA2630" s="24">
        <v>0.4</v>
      </c>
      <c r="AB2630" s="24">
        <v>0.4</v>
      </c>
      <c r="AC2630" s="24">
        <v>0.4</v>
      </c>
      <c r="AD2630" s="24">
        <v>0.4</v>
      </c>
      <c r="AE2630" s="24">
        <v>0.4</v>
      </c>
      <c r="AF2630" s="24">
        <v>0.4</v>
      </c>
      <c r="AG2630" s="24">
        <v>0.4</v>
      </c>
      <c r="AH2630" s="24">
        <v>0.4</v>
      </c>
      <c r="AI2630" s="24">
        <v>0.4</v>
      </c>
      <c r="AJ2630" s="24">
        <v>0.4</v>
      </c>
      <c r="AK2630" s="24">
        <v>0.4</v>
      </c>
      <c r="AL2630" s="24">
        <v>0.4</v>
      </c>
      <c r="AM2630" s="24">
        <v>0.4</v>
      </c>
      <c r="AN2630" s="24">
        <v>0.4</v>
      </c>
      <c r="AP2630" s="16"/>
      <c r="AQ2630" s="16"/>
      <c r="AR2630" s="12" t="s">
        <v>32</v>
      </c>
      <c r="AS2630" s="13">
        <f t="shared" si="4167"/>
        <v>0</v>
      </c>
      <c r="AT2630" s="13">
        <f t="shared" si="4167"/>
        <v>0</v>
      </c>
      <c r="AU2630" s="13">
        <f t="shared" si="4168"/>
        <v>0</v>
      </c>
      <c r="AV2630" s="13">
        <f t="shared" si="4169"/>
        <v>3.2</v>
      </c>
      <c r="AW2630" s="13">
        <f t="shared" si="4170"/>
        <v>5.6000000000000005</v>
      </c>
      <c r="AX2630" s="13">
        <f t="shared" si="4171"/>
        <v>6.4</v>
      </c>
      <c r="AY2630" s="13">
        <f t="shared" si="4172"/>
        <v>2.8000000000000003</v>
      </c>
      <c r="AZ2630" s="13">
        <f t="shared" si="4173"/>
        <v>3.6</v>
      </c>
      <c r="BA2630" s="13">
        <f t="shared" si="4174"/>
        <v>2.4000000000000004</v>
      </c>
      <c r="BB2630" s="13">
        <f t="shared" si="4175"/>
        <v>0</v>
      </c>
      <c r="BC2630" s="13">
        <f t="shared" si="4176"/>
        <v>7.6000000000000005</v>
      </c>
      <c r="BD2630" s="13">
        <f t="shared" si="4177"/>
        <v>2.8000000000000003</v>
      </c>
      <c r="BE2630" s="13">
        <f t="shared" si="4178"/>
        <v>0</v>
      </c>
      <c r="BF2630" s="13">
        <f t="shared" si="4179"/>
        <v>1.2000000000000002</v>
      </c>
      <c r="BG2630" s="13">
        <f t="shared" si="4180"/>
        <v>0</v>
      </c>
      <c r="BH2630" s="13">
        <f t="shared" si="4181"/>
        <v>0</v>
      </c>
      <c r="BI2630" s="13">
        <f t="shared" si="4182"/>
        <v>0</v>
      </c>
      <c r="BJ2630" s="12">
        <f t="shared" si="4184"/>
        <v>35.6</v>
      </c>
    </row>
    <row r="2631" spans="1:62">
      <c r="A2631" s="17"/>
      <c r="B2631" s="18"/>
      <c r="C2631" s="19" t="s">
        <v>33</v>
      </c>
      <c r="D2631" s="19">
        <f>SUM(D2622:D2630)</f>
        <v>20</v>
      </c>
      <c r="E2631" s="19">
        <f>SUM(E2622:E2630)</f>
        <v>53</v>
      </c>
      <c r="F2631" s="19">
        <f t="shared" ref="F2631:U2631" si="4185">SUM(F2622:F2630)</f>
        <v>39</v>
      </c>
      <c r="G2631" s="19">
        <f t="shared" si="4185"/>
        <v>138</v>
      </c>
      <c r="H2631" s="19">
        <f t="shared" si="4185"/>
        <v>161</v>
      </c>
      <c r="I2631" s="19">
        <f t="shared" si="4185"/>
        <v>192</v>
      </c>
      <c r="J2631" s="19">
        <f t="shared" si="4185"/>
        <v>180</v>
      </c>
      <c r="K2631" s="19">
        <f t="shared" si="4185"/>
        <v>182</v>
      </c>
      <c r="L2631" s="19">
        <f t="shared" si="4185"/>
        <v>64</v>
      </c>
      <c r="M2631" s="19">
        <f t="shared" si="4185"/>
        <v>8</v>
      </c>
      <c r="N2631" s="19">
        <f t="shared" si="4185"/>
        <v>74</v>
      </c>
      <c r="O2631" s="19">
        <f t="shared" si="4185"/>
        <v>48</v>
      </c>
      <c r="P2631" s="19">
        <f t="shared" si="4185"/>
        <v>18</v>
      </c>
      <c r="Q2631" s="19">
        <f t="shared" si="4185"/>
        <v>87</v>
      </c>
      <c r="R2631" s="19">
        <f t="shared" si="4185"/>
        <v>0</v>
      </c>
      <c r="S2631" s="19">
        <f t="shared" si="4185"/>
        <v>29</v>
      </c>
      <c r="T2631" s="19">
        <f t="shared" si="4185"/>
        <v>0</v>
      </c>
      <c r="U2631" s="19">
        <f t="shared" si="4185"/>
        <v>1273</v>
      </c>
      <c r="AP2631" s="35"/>
      <c r="AQ2631" s="36"/>
      <c r="AR2631" s="37" t="s">
        <v>33</v>
      </c>
      <c r="AS2631" s="37">
        <f>SUM(AS2622:AS2630)</f>
        <v>8.51</v>
      </c>
      <c r="AT2631" s="37">
        <f t="shared" ref="AT2631:BJ2631" si="4186">SUM(AT2622:AT2630)</f>
        <v>23.194999999999997</v>
      </c>
      <c r="AU2631" s="37">
        <f t="shared" si="4186"/>
        <v>16.484999999999999</v>
      </c>
      <c r="AV2631" s="37">
        <f t="shared" si="4186"/>
        <v>43.850000000000009</v>
      </c>
      <c r="AW2631" s="37">
        <f t="shared" si="4186"/>
        <v>49.965000000000003</v>
      </c>
      <c r="AX2631" s="37">
        <f t="shared" si="4186"/>
        <v>62.404999999999994</v>
      </c>
      <c r="AY2631" s="37">
        <f t="shared" si="4186"/>
        <v>55.98</v>
      </c>
      <c r="AZ2631" s="37">
        <f t="shared" si="4186"/>
        <v>56.36</v>
      </c>
      <c r="BA2631" s="37">
        <f t="shared" si="4186"/>
        <v>20.454999999999998</v>
      </c>
      <c r="BB2631" s="37">
        <f t="shared" si="4186"/>
        <v>2.105</v>
      </c>
      <c r="BC2631" s="37">
        <f t="shared" si="4186"/>
        <v>26.560000000000002</v>
      </c>
      <c r="BD2631" s="37">
        <f t="shared" si="4186"/>
        <v>17.405000000000001</v>
      </c>
      <c r="BE2631" s="37">
        <f t="shared" si="4186"/>
        <v>5.54</v>
      </c>
      <c r="BF2631" s="37">
        <f t="shared" si="4186"/>
        <v>30.18</v>
      </c>
      <c r="BG2631" s="37">
        <f t="shared" si="4186"/>
        <v>0</v>
      </c>
      <c r="BH2631" s="37">
        <f t="shared" si="4186"/>
        <v>9.2350000000000012</v>
      </c>
      <c r="BI2631" s="37">
        <f t="shared" si="4186"/>
        <v>0</v>
      </c>
      <c r="BJ2631" s="37">
        <f t="shared" si="4186"/>
        <v>419.71999999999997</v>
      </c>
    </row>
    <row r="2634" spans="1:62" ht="106.5">
      <c r="A2634" s="8" t="s">
        <v>2</v>
      </c>
      <c r="B2634" s="8" t="s">
        <v>3</v>
      </c>
      <c r="C2634" s="8" t="s">
        <v>4</v>
      </c>
      <c r="D2634" s="9" t="str">
        <f>D5</f>
        <v>ANGGREK</v>
      </c>
      <c r="E2634" s="9" t="str">
        <f t="shared" ref="E2634:U2634" si="4187">E5</f>
        <v>BOUGENVIL</v>
      </c>
      <c r="F2634" s="9" t="str">
        <f t="shared" si="4187"/>
        <v>CAMELIA</v>
      </c>
      <c r="G2634" s="9" t="str">
        <f t="shared" si="4187"/>
        <v>DEWANDARU</v>
      </c>
      <c r="H2634" s="9" t="str">
        <f t="shared" si="4187"/>
        <v>EDELWEIS</v>
      </c>
      <c r="I2634" s="9" t="str">
        <f t="shared" si="4187"/>
        <v>FLAMBOYAN</v>
      </c>
      <c r="J2634" s="9" t="str">
        <f t="shared" si="4187"/>
        <v>GERANIUM</v>
      </c>
      <c r="K2634" s="9" t="str">
        <f t="shared" si="4187"/>
        <v>HELIKONIA</v>
      </c>
      <c r="L2634" s="9" t="str">
        <f t="shared" si="4187"/>
        <v>IVY</v>
      </c>
      <c r="M2634" s="9" t="str">
        <f t="shared" si="4187"/>
        <v>KANA</v>
      </c>
      <c r="N2634" s="9" t="str">
        <f t="shared" si="4187"/>
        <v>IGD</v>
      </c>
      <c r="O2634" s="9" t="str">
        <f t="shared" si="4187"/>
        <v>HCU</v>
      </c>
      <c r="P2634" s="9" t="str">
        <f t="shared" si="4187"/>
        <v>PENUNJANG</v>
      </c>
      <c r="Q2634" s="9" t="str">
        <f t="shared" si="4187"/>
        <v>PELAYANAN</v>
      </c>
      <c r="R2634" s="9" t="str">
        <f t="shared" si="4187"/>
        <v>ADMIN</v>
      </c>
      <c r="S2634" s="9" t="str">
        <f t="shared" si="4187"/>
        <v>ASRAMA</v>
      </c>
      <c r="T2634" s="9" t="str">
        <f t="shared" si="4187"/>
        <v>MASJID</v>
      </c>
      <c r="U2634" s="9" t="str">
        <f t="shared" si="4187"/>
        <v>JUMLAH</v>
      </c>
      <c r="W2634" s="21"/>
      <c r="X2634" s="22" t="str">
        <f>X5</f>
        <v>ANGGREK</v>
      </c>
      <c r="Y2634" s="22" t="str">
        <f>Y5</f>
        <v>BOUGENVIL</v>
      </c>
      <c r="Z2634" s="22" t="str">
        <f t="shared" ref="Z2634:AN2634" si="4188">Z5</f>
        <v>CAMELIA</v>
      </c>
      <c r="AA2634" s="22" t="str">
        <f t="shared" si="4188"/>
        <v>DEWANDARU</v>
      </c>
      <c r="AB2634" s="22" t="str">
        <f t="shared" si="4188"/>
        <v>EDELWEIS</v>
      </c>
      <c r="AC2634" s="22" t="str">
        <f t="shared" si="4188"/>
        <v>FLAMBOYAN</v>
      </c>
      <c r="AD2634" s="22" t="str">
        <f t="shared" si="4188"/>
        <v>GERANIUM</v>
      </c>
      <c r="AE2634" s="22" t="str">
        <f t="shared" si="4188"/>
        <v>HELIKONIA</v>
      </c>
      <c r="AF2634" s="22" t="str">
        <f t="shared" si="4188"/>
        <v>IVY</v>
      </c>
      <c r="AG2634" s="22" t="str">
        <f t="shared" si="4188"/>
        <v>KANA</v>
      </c>
      <c r="AH2634" s="22" t="str">
        <f t="shared" si="4188"/>
        <v>IGD</v>
      </c>
      <c r="AI2634" s="22" t="str">
        <f t="shared" si="4188"/>
        <v>HCU</v>
      </c>
      <c r="AJ2634" s="22" t="str">
        <f t="shared" si="4188"/>
        <v>PENUNJANG</v>
      </c>
      <c r="AK2634" s="22" t="str">
        <f t="shared" si="4188"/>
        <v>PELAYANAN</v>
      </c>
      <c r="AL2634" s="22" t="str">
        <f t="shared" si="4188"/>
        <v>ADMIN</v>
      </c>
      <c r="AM2634" s="22" t="str">
        <f t="shared" si="4188"/>
        <v>ASRAMA</v>
      </c>
      <c r="AN2634" s="22" t="str">
        <f t="shared" si="4188"/>
        <v>MASJID</v>
      </c>
      <c r="AP2634" s="33" t="s">
        <v>2</v>
      </c>
      <c r="AQ2634" s="33" t="s">
        <v>3</v>
      </c>
      <c r="AR2634" s="33" t="s">
        <v>4</v>
      </c>
      <c r="AS2634" s="34" t="str">
        <f>AS5</f>
        <v>ANGGREK</v>
      </c>
      <c r="AT2634" s="34" t="str">
        <f>AT5</f>
        <v>BOUGENVIL</v>
      </c>
      <c r="AU2634" s="34" t="str">
        <f t="shared" ref="AU2634:BJ2634" si="4189">AU5</f>
        <v>CAMELIA II</v>
      </c>
      <c r="AV2634" s="34" t="str">
        <f t="shared" si="4189"/>
        <v>DEWANDARU</v>
      </c>
      <c r="AW2634" s="34" t="str">
        <f t="shared" si="4189"/>
        <v>EDELWEIS</v>
      </c>
      <c r="AX2634" s="34" t="str">
        <f t="shared" si="4189"/>
        <v>FLAMBOYAN</v>
      </c>
      <c r="AY2634" s="34" t="str">
        <f t="shared" si="4189"/>
        <v>GERANIUM</v>
      </c>
      <c r="AZ2634" s="34" t="str">
        <f t="shared" si="4189"/>
        <v>HELIKONIA</v>
      </c>
      <c r="BA2634" s="34" t="str">
        <f t="shared" si="4189"/>
        <v>IVY</v>
      </c>
      <c r="BB2634" s="34" t="str">
        <f t="shared" si="4189"/>
        <v>KANA</v>
      </c>
      <c r="BC2634" s="34" t="str">
        <f t="shared" si="4189"/>
        <v>IGD</v>
      </c>
      <c r="BD2634" s="34" t="str">
        <f t="shared" si="4189"/>
        <v>HCU</v>
      </c>
      <c r="BE2634" s="34" t="str">
        <f t="shared" si="4189"/>
        <v>PENUNJANG</v>
      </c>
      <c r="BF2634" s="34" t="str">
        <f t="shared" si="4189"/>
        <v>PELAYANAN</v>
      </c>
      <c r="BG2634" s="34" t="str">
        <f t="shared" si="4189"/>
        <v>ADMIN</v>
      </c>
      <c r="BH2634" s="34" t="str">
        <f t="shared" si="4189"/>
        <v>ASRAMA</v>
      </c>
      <c r="BI2634" s="34" t="str">
        <f t="shared" si="4189"/>
        <v>MASJID</v>
      </c>
      <c r="BJ2634" s="34" t="str">
        <f t="shared" si="4189"/>
        <v>JUMLAH</v>
      </c>
    </row>
    <row r="2635" spans="1:62" ht="15.75">
      <c r="A2635" s="10">
        <f>A2622+1</f>
        <v>20</v>
      </c>
      <c r="B2635" s="11" t="s">
        <v>40</v>
      </c>
      <c r="C2635" s="12" t="s">
        <v>24</v>
      </c>
      <c r="D2635" s="12">
        <f>'Harian 2024'!D2668</f>
        <v>0</v>
      </c>
      <c r="E2635" s="12">
        <f>'Harian 2024'!E2668</f>
        <v>0</v>
      </c>
      <c r="F2635" s="12">
        <f>'Harian 2024'!F2668</f>
        <v>0</v>
      </c>
      <c r="G2635" s="12">
        <f>'Harian 2024'!G2668</f>
        <v>19</v>
      </c>
      <c r="H2635" s="12">
        <f>'Harian 2024'!H2668</f>
        <v>12</v>
      </c>
      <c r="I2635" s="12">
        <f>'Harian 2024'!I2668</f>
        <v>25</v>
      </c>
      <c r="J2635" s="12">
        <f>'Harian 2024'!J2668</f>
        <v>28</v>
      </c>
      <c r="K2635" s="12">
        <f>'Harian 2024'!K2668</f>
        <v>31</v>
      </c>
      <c r="L2635" s="12">
        <f>'Harian 2024'!L2668</f>
        <v>6</v>
      </c>
      <c r="M2635" s="12">
        <f>'Harian 2024'!M2668</f>
        <v>0</v>
      </c>
      <c r="N2635" s="12">
        <f>'Harian 2024'!N2668</f>
        <v>0</v>
      </c>
      <c r="O2635" s="12">
        <f>'Harian 2024'!O2668</f>
        <v>8</v>
      </c>
      <c r="P2635" s="12">
        <f>'Harian 2024'!P2668</f>
        <v>6</v>
      </c>
      <c r="Q2635" s="12">
        <f>'Harian 2024'!Q2668</f>
        <v>0</v>
      </c>
      <c r="R2635" s="12">
        <f>'Harian 2024'!R2668</f>
        <v>0</v>
      </c>
      <c r="S2635" s="12">
        <f>'Harian 2024'!S2668</f>
        <v>0</v>
      </c>
      <c r="T2635" s="12">
        <f>'Harian 2024'!T2668</f>
        <v>0</v>
      </c>
      <c r="U2635" s="12">
        <f>SUM(E2635:T2635)</f>
        <v>135</v>
      </c>
      <c r="W2635" s="23" t="s">
        <v>24</v>
      </c>
      <c r="X2635" s="24">
        <v>0.26500000000000001</v>
      </c>
      <c r="Y2635" s="24">
        <v>0.26500000000000001</v>
      </c>
      <c r="Z2635" s="24">
        <v>0.26500000000000001</v>
      </c>
      <c r="AA2635" s="24">
        <v>0.26500000000000001</v>
      </c>
      <c r="AB2635" s="24">
        <v>0.26500000000000001</v>
      </c>
      <c r="AC2635" s="24">
        <v>0.26500000000000001</v>
      </c>
      <c r="AD2635" s="24">
        <v>0.26500000000000001</v>
      </c>
      <c r="AE2635" s="24">
        <v>0.26500000000000001</v>
      </c>
      <c r="AF2635" s="24">
        <v>0.26500000000000001</v>
      </c>
      <c r="AG2635" s="24">
        <v>0.26500000000000001</v>
      </c>
      <c r="AH2635" s="24">
        <v>0.26500000000000001</v>
      </c>
      <c r="AI2635" s="24">
        <v>0.26500000000000001</v>
      </c>
      <c r="AJ2635" s="24">
        <v>0.26500000000000001</v>
      </c>
      <c r="AK2635" s="24">
        <v>0.26500000000000001</v>
      </c>
      <c r="AL2635" s="24">
        <v>0.26500000000000001</v>
      </c>
      <c r="AM2635" s="24">
        <v>0.26500000000000001</v>
      </c>
      <c r="AN2635" s="24">
        <v>0.26500000000000001</v>
      </c>
      <c r="AP2635" s="10">
        <f>AP2622+1</f>
        <v>20</v>
      </c>
      <c r="AQ2635" s="11" t="s">
        <v>37</v>
      </c>
      <c r="AR2635" s="12" t="s">
        <v>24</v>
      </c>
      <c r="AS2635" s="13">
        <f t="shared" ref="AS2635:AT2643" si="4190">D2635*X2635</f>
        <v>0</v>
      </c>
      <c r="AT2635" s="13">
        <f t="shared" si="4190"/>
        <v>0</v>
      </c>
      <c r="AU2635" s="13">
        <f t="shared" ref="AU2635:AU2643" si="4191">F2635*Z2635</f>
        <v>0</v>
      </c>
      <c r="AV2635" s="13">
        <f t="shared" ref="AV2635:AV2643" si="4192">G2635*AA2635</f>
        <v>5.0350000000000001</v>
      </c>
      <c r="AW2635" s="13">
        <f t="shared" ref="AW2635:AW2643" si="4193">H2635*AB2635</f>
        <v>3.18</v>
      </c>
      <c r="AX2635" s="13">
        <f t="shared" ref="AX2635:AX2643" si="4194">I2635*AC2635</f>
        <v>6.625</v>
      </c>
      <c r="AY2635" s="13">
        <f t="shared" ref="AY2635:AY2643" si="4195">J2635*AD2635</f>
        <v>7.42</v>
      </c>
      <c r="AZ2635" s="13">
        <f t="shared" ref="AZ2635:AZ2643" si="4196">K2635*AE2635</f>
        <v>8.2149999999999999</v>
      </c>
      <c r="BA2635" s="13">
        <f t="shared" ref="BA2635:BA2643" si="4197">L2635*AF2635</f>
        <v>1.59</v>
      </c>
      <c r="BB2635" s="13">
        <f t="shared" ref="BB2635:BB2643" si="4198">M2635*AG2635</f>
        <v>0</v>
      </c>
      <c r="BC2635" s="13">
        <f t="shared" ref="BC2635:BC2643" si="4199">N2635*AH2635</f>
        <v>0</v>
      </c>
      <c r="BD2635" s="13">
        <f t="shared" ref="BD2635:BD2643" si="4200">O2635*AI2635</f>
        <v>2.12</v>
      </c>
      <c r="BE2635" s="13">
        <f t="shared" ref="BE2635:BE2643" si="4201">P2635*AJ2635</f>
        <v>1.59</v>
      </c>
      <c r="BF2635" s="13">
        <f t="shared" ref="BF2635:BF2643" si="4202">Q2635*AK2635</f>
        <v>0</v>
      </c>
      <c r="BG2635" s="13">
        <f t="shared" ref="BG2635:BG2643" si="4203">R2635*AL2635</f>
        <v>0</v>
      </c>
      <c r="BH2635" s="13">
        <f t="shared" ref="BH2635:BH2643" si="4204">S2635*AM2635</f>
        <v>0</v>
      </c>
      <c r="BI2635" s="13">
        <f t="shared" ref="BI2635:BI2643" si="4205">T2635*AN2635</f>
        <v>0</v>
      </c>
      <c r="BJ2635" s="12">
        <f>SUM(AT2635:BI2635)</f>
        <v>35.774999999999999</v>
      </c>
    </row>
    <row r="2636" spans="1:62" ht="15.75">
      <c r="A2636" s="14"/>
      <c r="B2636" s="15">
        <f>B2623+1</f>
        <v>44762</v>
      </c>
      <c r="C2636" s="12" t="s">
        <v>25</v>
      </c>
      <c r="D2636" s="12">
        <f>'Harian 2024'!D2669</f>
        <v>0</v>
      </c>
      <c r="E2636" s="12">
        <f>'Harian 2024'!E2669</f>
        <v>0</v>
      </c>
      <c r="F2636" s="12">
        <f>'Harian 2024'!F2669</f>
        <v>0</v>
      </c>
      <c r="G2636" s="12">
        <f>'Harian 2024'!G2669</f>
        <v>18</v>
      </c>
      <c r="H2636" s="12">
        <f>'Harian 2024'!H2669</f>
        <v>15</v>
      </c>
      <c r="I2636" s="12">
        <f>'Harian 2024'!I2669</f>
        <v>25</v>
      </c>
      <c r="J2636" s="12">
        <f>'Harian 2024'!J2669</f>
        <v>28</v>
      </c>
      <c r="K2636" s="12">
        <f>'Harian 2024'!K2669</f>
        <v>31</v>
      </c>
      <c r="L2636" s="12">
        <f>'Harian 2024'!L2669</f>
        <v>9</v>
      </c>
      <c r="M2636" s="12">
        <f>'Harian 2024'!M2669</f>
        <v>0</v>
      </c>
      <c r="N2636" s="12">
        <f>'Harian 2024'!N2669</f>
        <v>0</v>
      </c>
      <c r="O2636" s="12">
        <f>'Harian 2024'!O2669</f>
        <v>2</v>
      </c>
      <c r="P2636" s="12">
        <f>'Harian 2024'!P2669</f>
        <v>0</v>
      </c>
      <c r="Q2636" s="12">
        <f>'Harian 2024'!Q2669</f>
        <v>0</v>
      </c>
      <c r="R2636" s="12">
        <f>'Harian 2024'!R2669</f>
        <v>0</v>
      </c>
      <c r="S2636" s="12">
        <f>'Harian 2024'!S2669</f>
        <v>0</v>
      </c>
      <c r="T2636" s="12">
        <f>'Harian 2024'!T2669</f>
        <v>0</v>
      </c>
      <c r="U2636" s="12">
        <f t="shared" ref="U2636:U2643" si="4206">SUM(E2636:T2636)</f>
        <v>128</v>
      </c>
      <c r="W2636" s="23" t="s">
        <v>25</v>
      </c>
      <c r="X2636" s="24">
        <v>0.22500000000000001</v>
      </c>
      <c r="Y2636" s="24">
        <v>0.22500000000000001</v>
      </c>
      <c r="Z2636" s="24">
        <v>0.22500000000000001</v>
      </c>
      <c r="AA2636" s="24">
        <v>0.22500000000000001</v>
      </c>
      <c r="AB2636" s="24">
        <v>0.22500000000000001</v>
      </c>
      <c r="AC2636" s="24">
        <v>0.22500000000000001</v>
      </c>
      <c r="AD2636" s="24">
        <v>0.22500000000000001</v>
      </c>
      <c r="AE2636" s="24">
        <v>0.22500000000000001</v>
      </c>
      <c r="AF2636" s="24">
        <v>0.22500000000000001</v>
      </c>
      <c r="AG2636" s="24">
        <v>0.22500000000000001</v>
      </c>
      <c r="AH2636" s="24">
        <v>0.22500000000000001</v>
      </c>
      <c r="AI2636" s="24">
        <v>0.22500000000000001</v>
      </c>
      <c r="AJ2636" s="24">
        <v>0.22500000000000001</v>
      </c>
      <c r="AK2636" s="24">
        <v>0.22500000000000001</v>
      </c>
      <c r="AL2636" s="24">
        <v>0.22500000000000001</v>
      </c>
      <c r="AM2636" s="24">
        <v>0.22500000000000001</v>
      </c>
      <c r="AN2636" s="24">
        <v>0.22500000000000001</v>
      </c>
      <c r="AP2636" s="14"/>
      <c r="AQ2636" s="15">
        <f>AQ2623+1</f>
        <v>44397</v>
      </c>
      <c r="AR2636" s="12" t="s">
        <v>25</v>
      </c>
      <c r="AS2636" s="13">
        <f t="shared" si="4190"/>
        <v>0</v>
      </c>
      <c r="AT2636" s="13">
        <f t="shared" si="4190"/>
        <v>0</v>
      </c>
      <c r="AU2636" s="13">
        <f t="shared" si="4191"/>
        <v>0</v>
      </c>
      <c r="AV2636" s="13">
        <f t="shared" si="4192"/>
        <v>4.05</v>
      </c>
      <c r="AW2636" s="13">
        <f t="shared" si="4193"/>
        <v>3.375</v>
      </c>
      <c r="AX2636" s="13">
        <f t="shared" si="4194"/>
        <v>5.625</v>
      </c>
      <c r="AY2636" s="13">
        <f t="shared" si="4195"/>
        <v>6.3</v>
      </c>
      <c r="AZ2636" s="13">
        <f t="shared" si="4196"/>
        <v>6.9750000000000005</v>
      </c>
      <c r="BA2636" s="13">
        <f t="shared" si="4197"/>
        <v>2.0249999999999999</v>
      </c>
      <c r="BB2636" s="13">
        <f t="shared" si="4198"/>
        <v>0</v>
      </c>
      <c r="BC2636" s="13">
        <f t="shared" si="4199"/>
        <v>0</v>
      </c>
      <c r="BD2636" s="13">
        <f t="shared" si="4200"/>
        <v>0.45</v>
      </c>
      <c r="BE2636" s="13">
        <f t="shared" si="4201"/>
        <v>0</v>
      </c>
      <c r="BF2636" s="13">
        <f t="shared" si="4202"/>
        <v>0</v>
      </c>
      <c r="BG2636" s="13">
        <f t="shared" si="4203"/>
        <v>0</v>
      </c>
      <c r="BH2636" s="13">
        <f t="shared" si="4204"/>
        <v>0</v>
      </c>
      <c r="BI2636" s="13">
        <f t="shared" si="4205"/>
        <v>0</v>
      </c>
      <c r="BJ2636" s="12">
        <f t="shared" ref="BJ2636:BJ2643" si="4207">SUM(AT2636:BI2636)</f>
        <v>28.8</v>
      </c>
    </row>
    <row r="2637" spans="1:62" ht="15.75">
      <c r="A2637" s="14"/>
      <c r="B2637" s="14"/>
      <c r="C2637" s="12" t="s">
        <v>26</v>
      </c>
      <c r="D2637" s="12">
        <f>'Harian 2024'!D2670</f>
        <v>0</v>
      </c>
      <c r="E2637" s="12">
        <f>'Harian 2024'!E2670</f>
        <v>0</v>
      </c>
      <c r="F2637" s="12">
        <f>'Harian 2024'!F2670</f>
        <v>0</v>
      </c>
      <c r="G2637" s="12">
        <f>'Harian 2024'!G2670</f>
        <v>6</v>
      </c>
      <c r="H2637" s="12">
        <f>'Harian 2024'!H2670</f>
        <v>1</v>
      </c>
      <c r="I2637" s="12">
        <f>'Harian 2024'!I2670</f>
        <v>2</v>
      </c>
      <c r="J2637" s="12">
        <f>'Harian 2024'!J2670</f>
        <v>15</v>
      </c>
      <c r="K2637" s="12">
        <f>'Harian 2024'!K2670</f>
        <v>5</v>
      </c>
      <c r="L2637" s="12">
        <f>'Harian 2024'!L2670</f>
        <v>9</v>
      </c>
      <c r="M2637" s="12">
        <f>'Harian 2024'!M2670</f>
        <v>0</v>
      </c>
      <c r="N2637" s="12">
        <f>'Harian 2024'!N2670</f>
        <v>0</v>
      </c>
      <c r="O2637" s="12">
        <f>'Harian 2024'!O2670</f>
        <v>3</v>
      </c>
      <c r="P2637" s="12">
        <f>'Harian 2024'!P2670</f>
        <v>0</v>
      </c>
      <c r="Q2637" s="12">
        <f>'Harian 2024'!Q2670</f>
        <v>0</v>
      </c>
      <c r="R2637" s="12">
        <f>'Harian 2024'!R2670</f>
        <v>0</v>
      </c>
      <c r="S2637" s="12">
        <f>'Harian 2024'!S2670</f>
        <v>0</v>
      </c>
      <c r="T2637" s="12">
        <f>'Harian 2024'!T2670</f>
        <v>0</v>
      </c>
      <c r="U2637" s="12">
        <f t="shared" si="4206"/>
        <v>41</v>
      </c>
      <c r="W2637" s="23" t="s">
        <v>26</v>
      </c>
      <c r="X2637" s="24">
        <v>0.35</v>
      </c>
      <c r="Y2637" s="24">
        <v>0.35</v>
      </c>
      <c r="Z2637" s="24">
        <v>0.35</v>
      </c>
      <c r="AA2637" s="24">
        <v>0.35</v>
      </c>
      <c r="AB2637" s="24">
        <v>0.35</v>
      </c>
      <c r="AC2637" s="24">
        <v>0.35</v>
      </c>
      <c r="AD2637" s="24">
        <v>0.35</v>
      </c>
      <c r="AE2637" s="24">
        <v>0.35</v>
      </c>
      <c r="AF2637" s="24">
        <v>0.35</v>
      </c>
      <c r="AG2637" s="24">
        <v>0.35</v>
      </c>
      <c r="AH2637" s="24">
        <v>0.35</v>
      </c>
      <c r="AI2637" s="24">
        <v>0.35</v>
      </c>
      <c r="AJ2637" s="24">
        <v>0.35</v>
      </c>
      <c r="AK2637" s="24">
        <v>0.35</v>
      </c>
      <c r="AL2637" s="24">
        <v>0.35</v>
      </c>
      <c r="AM2637" s="24">
        <v>0.35</v>
      </c>
      <c r="AN2637" s="24">
        <v>0.35</v>
      </c>
      <c r="AP2637" s="14"/>
      <c r="AQ2637" s="14"/>
      <c r="AR2637" s="12" t="s">
        <v>26</v>
      </c>
      <c r="AS2637" s="13">
        <f t="shared" si="4190"/>
        <v>0</v>
      </c>
      <c r="AT2637" s="13">
        <f t="shared" si="4190"/>
        <v>0</v>
      </c>
      <c r="AU2637" s="13">
        <f t="shared" si="4191"/>
        <v>0</v>
      </c>
      <c r="AV2637" s="13">
        <f t="shared" si="4192"/>
        <v>2.0999999999999996</v>
      </c>
      <c r="AW2637" s="13">
        <f t="shared" si="4193"/>
        <v>0.35</v>
      </c>
      <c r="AX2637" s="13">
        <f t="shared" si="4194"/>
        <v>0.7</v>
      </c>
      <c r="AY2637" s="13">
        <f t="shared" si="4195"/>
        <v>5.25</v>
      </c>
      <c r="AZ2637" s="13">
        <f t="shared" si="4196"/>
        <v>1.75</v>
      </c>
      <c r="BA2637" s="13">
        <f t="shared" si="4197"/>
        <v>3.15</v>
      </c>
      <c r="BB2637" s="13">
        <f t="shared" si="4198"/>
        <v>0</v>
      </c>
      <c r="BC2637" s="13">
        <f t="shared" si="4199"/>
        <v>0</v>
      </c>
      <c r="BD2637" s="13">
        <f t="shared" si="4200"/>
        <v>1.0499999999999998</v>
      </c>
      <c r="BE2637" s="13">
        <f t="shared" si="4201"/>
        <v>0</v>
      </c>
      <c r="BF2637" s="13">
        <f t="shared" si="4202"/>
        <v>0</v>
      </c>
      <c r="BG2637" s="13">
        <f t="shared" si="4203"/>
        <v>0</v>
      </c>
      <c r="BH2637" s="13">
        <f t="shared" si="4204"/>
        <v>0</v>
      </c>
      <c r="BI2637" s="13">
        <f t="shared" si="4205"/>
        <v>0</v>
      </c>
      <c r="BJ2637" s="12">
        <f t="shared" si="4207"/>
        <v>14.349999999999998</v>
      </c>
    </row>
    <row r="2638" spans="1:62" ht="15.75">
      <c r="A2638" s="14"/>
      <c r="B2638" s="14"/>
      <c r="C2638" s="12" t="s">
        <v>27</v>
      </c>
      <c r="D2638" s="12">
        <f>'Harian 2024'!D2671</f>
        <v>14</v>
      </c>
      <c r="E2638" s="12">
        <f>'Harian 2024'!E2671</f>
        <v>4</v>
      </c>
      <c r="F2638" s="12">
        <f>'Harian 2024'!F2671</f>
        <v>4</v>
      </c>
      <c r="G2638" s="12">
        <f>'Harian 2024'!G2671</f>
        <v>22</v>
      </c>
      <c r="H2638" s="12">
        <f>'Harian 2024'!H2671</f>
        <v>26</v>
      </c>
      <c r="I2638" s="12">
        <f>'Harian 2024'!I2671</f>
        <v>29</v>
      </c>
      <c r="J2638" s="12">
        <f>'Harian 2024'!J2671</f>
        <v>28</v>
      </c>
      <c r="K2638" s="12">
        <f>'Harian 2024'!K2671</f>
        <v>26</v>
      </c>
      <c r="L2638" s="12">
        <f>'Harian 2024'!L2671</f>
        <v>2</v>
      </c>
      <c r="M2638" s="12">
        <f>'Harian 2024'!M2671</f>
        <v>0</v>
      </c>
      <c r="N2638" s="12">
        <f>'Harian 2024'!N2671</f>
        <v>23</v>
      </c>
      <c r="O2638" s="12">
        <f>'Harian 2024'!O2671</f>
        <v>13</v>
      </c>
      <c r="P2638" s="12">
        <f>'Harian 2024'!P2671</f>
        <v>2</v>
      </c>
      <c r="Q2638" s="12">
        <f>'Harian 2024'!Q2671</f>
        <v>1</v>
      </c>
      <c r="R2638" s="12">
        <f>'Harian 2024'!R2671</f>
        <v>0</v>
      </c>
      <c r="S2638" s="12">
        <f>'Harian 2024'!S2671</f>
        <v>0</v>
      </c>
      <c r="T2638" s="12">
        <f>'Harian 2024'!T2671</f>
        <v>0</v>
      </c>
      <c r="U2638" s="12">
        <f t="shared" si="4206"/>
        <v>180</v>
      </c>
      <c r="W2638" s="23" t="s">
        <v>27</v>
      </c>
      <c r="X2638" s="24">
        <v>0.43</v>
      </c>
      <c r="Y2638" s="24">
        <v>0.43</v>
      </c>
      <c r="Z2638" s="24">
        <v>0.43</v>
      </c>
      <c r="AA2638" s="24">
        <v>0.43</v>
      </c>
      <c r="AB2638" s="24">
        <v>0.43</v>
      </c>
      <c r="AC2638" s="24">
        <v>0.43</v>
      </c>
      <c r="AD2638" s="24">
        <v>0.43</v>
      </c>
      <c r="AE2638" s="24">
        <v>0.43</v>
      </c>
      <c r="AF2638" s="24">
        <v>0.43</v>
      </c>
      <c r="AG2638" s="24">
        <v>0.43</v>
      </c>
      <c r="AH2638" s="24">
        <v>0.43</v>
      </c>
      <c r="AI2638" s="24">
        <v>0.43</v>
      </c>
      <c r="AJ2638" s="24">
        <v>0.43</v>
      </c>
      <c r="AK2638" s="24">
        <v>0.43</v>
      </c>
      <c r="AL2638" s="24">
        <v>0.43</v>
      </c>
      <c r="AM2638" s="24">
        <v>0.43</v>
      </c>
      <c r="AN2638" s="24">
        <v>0.43</v>
      </c>
      <c r="AP2638" s="14"/>
      <c r="AQ2638" s="14"/>
      <c r="AR2638" s="12" t="s">
        <v>27</v>
      </c>
      <c r="AS2638" s="13">
        <f t="shared" si="4190"/>
        <v>6.02</v>
      </c>
      <c r="AT2638" s="13">
        <f t="shared" si="4190"/>
        <v>1.72</v>
      </c>
      <c r="AU2638" s="13">
        <f t="shared" si="4191"/>
        <v>1.72</v>
      </c>
      <c r="AV2638" s="13">
        <f t="shared" si="4192"/>
        <v>9.4599999999999991</v>
      </c>
      <c r="AW2638" s="13">
        <f t="shared" si="4193"/>
        <v>11.18</v>
      </c>
      <c r="AX2638" s="13">
        <f t="shared" si="4194"/>
        <v>12.47</v>
      </c>
      <c r="AY2638" s="13">
        <f t="shared" si="4195"/>
        <v>12.04</v>
      </c>
      <c r="AZ2638" s="13">
        <f t="shared" si="4196"/>
        <v>11.18</v>
      </c>
      <c r="BA2638" s="13">
        <f t="shared" si="4197"/>
        <v>0.86</v>
      </c>
      <c r="BB2638" s="13">
        <f t="shared" si="4198"/>
        <v>0</v>
      </c>
      <c r="BC2638" s="13">
        <f t="shared" si="4199"/>
        <v>9.89</v>
      </c>
      <c r="BD2638" s="13">
        <f t="shared" si="4200"/>
        <v>5.59</v>
      </c>
      <c r="BE2638" s="13">
        <f t="shared" si="4201"/>
        <v>0.86</v>
      </c>
      <c r="BF2638" s="13">
        <f t="shared" si="4202"/>
        <v>0.43</v>
      </c>
      <c r="BG2638" s="13">
        <f t="shared" si="4203"/>
        <v>0</v>
      </c>
      <c r="BH2638" s="13">
        <f t="shared" si="4204"/>
        <v>0</v>
      </c>
      <c r="BI2638" s="13">
        <f t="shared" si="4205"/>
        <v>0</v>
      </c>
      <c r="BJ2638" s="12">
        <f t="shared" si="4207"/>
        <v>77.400000000000006</v>
      </c>
    </row>
    <row r="2639" spans="1:62" ht="15.75">
      <c r="A2639" s="14"/>
      <c r="B2639" s="14"/>
      <c r="C2639" s="12" t="s">
        <v>28</v>
      </c>
      <c r="D2639" s="12">
        <f>'Harian 2024'!D2672</f>
        <v>8</v>
      </c>
      <c r="E2639" s="12">
        <f>'Harian 2024'!E2672</f>
        <v>8</v>
      </c>
      <c r="F2639" s="12">
        <f>'Harian 2024'!F2672</f>
        <v>7</v>
      </c>
      <c r="G2639" s="12">
        <f>'Harian 2024'!G2672</f>
        <v>25</v>
      </c>
      <c r="H2639" s="12">
        <f>'Harian 2024'!H2672</f>
        <v>28</v>
      </c>
      <c r="I2639" s="12">
        <f>'Harian 2024'!I2672</f>
        <v>25</v>
      </c>
      <c r="J2639" s="12">
        <f>'Harian 2024'!J2672</f>
        <v>35</v>
      </c>
      <c r="K2639" s="12">
        <f>'Harian 2024'!K2672</f>
        <v>28</v>
      </c>
      <c r="L2639" s="12">
        <f>'Harian 2024'!L2672</f>
        <v>7</v>
      </c>
      <c r="M2639" s="12">
        <f>'Harian 2024'!M2672</f>
        <v>0</v>
      </c>
      <c r="N2639" s="12">
        <f>'Harian 2024'!N2672</f>
        <v>4</v>
      </c>
      <c r="O2639" s="12">
        <f>'Harian 2024'!O2672</f>
        <v>1</v>
      </c>
      <c r="P2639" s="12">
        <f>'Harian 2024'!P2672</f>
        <v>2</v>
      </c>
      <c r="Q2639" s="12">
        <f>'Harian 2024'!Q2672</f>
        <v>1</v>
      </c>
      <c r="R2639" s="12">
        <f>'Harian 2024'!R2672</f>
        <v>0</v>
      </c>
      <c r="S2639" s="12">
        <f>'Harian 2024'!S2672</f>
        <v>12</v>
      </c>
      <c r="T2639" s="12">
        <f>'Harian 2024'!T2672</f>
        <v>0</v>
      </c>
      <c r="U2639" s="12">
        <f t="shared" si="4206"/>
        <v>183</v>
      </c>
      <c r="W2639" s="23" t="s">
        <v>28</v>
      </c>
      <c r="X2639" s="24">
        <v>0.5</v>
      </c>
      <c r="Y2639" s="24">
        <v>0.5</v>
      </c>
      <c r="Z2639" s="24">
        <v>0.5</v>
      </c>
      <c r="AA2639" s="24">
        <v>0.5</v>
      </c>
      <c r="AB2639" s="24">
        <v>0.5</v>
      </c>
      <c r="AC2639" s="24">
        <v>0.5</v>
      </c>
      <c r="AD2639" s="24">
        <v>0.5</v>
      </c>
      <c r="AE2639" s="24">
        <v>0.5</v>
      </c>
      <c r="AF2639" s="24">
        <v>0.5</v>
      </c>
      <c r="AG2639" s="24">
        <v>0.5</v>
      </c>
      <c r="AH2639" s="24">
        <v>0.5</v>
      </c>
      <c r="AI2639" s="24">
        <v>0.5</v>
      </c>
      <c r="AJ2639" s="24">
        <v>0.5</v>
      </c>
      <c r="AK2639" s="24">
        <v>0.5</v>
      </c>
      <c r="AL2639" s="24">
        <v>0.5</v>
      </c>
      <c r="AM2639" s="24">
        <v>0.5</v>
      </c>
      <c r="AN2639" s="24">
        <v>0.5</v>
      </c>
      <c r="AP2639" s="14"/>
      <c r="AQ2639" s="14"/>
      <c r="AR2639" s="12" t="s">
        <v>28</v>
      </c>
      <c r="AS2639" s="13">
        <f t="shared" si="4190"/>
        <v>4</v>
      </c>
      <c r="AT2639" s="13">
        <f t="shared" si="4190"/>
        <v>4</v>
      </c>
      <c r="AU2639" s="13">
        <f t="shared" si="4191"/>
        <v>3.5</v>
      </c>
      <c r="AV2639" s="13">
        <f t="shared" si="4192"/>
        <v>12.5</v>
      </c>
      <c r="AW2639" s="13">
        <f t="shared" si="4193"/>
        <v>14</v>
      </c>
      <c r="AX2639" s="13">
        <f t="shared" si="4194"/>
        <v>12.5</v>
      </c>
      <c r="AY2639" s="13">
        <f t="shared" si="4195"/>
        <v>17.5</v>
      </c>
      <c r="AZ2639" s="13">
        <f t="shared" si="4196"/>
        <v>14</v>
      </c>
      <c r="BA2639" s="13">
        <f t="shared" si="4197"/>
        <v>3.5</v>
      </c>
      <c r="BB2639" s="13">
        <f t="shared" si="4198"/>
        <v>0</v>
      </c>
      <c r="BC2639" s="13">
        <f t="shared" si="4199"/>
        <v>2</v>
      </c>
      <c r="BD2639" s="13">
        <f t="shared" si="4200"/>
        <v>0.5</v>
      </c>
      <c r="BE2639" s="13">
        <f t="shared" si="4201"/>
        <v>1</v>
      </c>
      <c r="BF2639" s="13">
        <f t="shared" si="4202"/>
        <v>0.5</v>
      </c>
      <c r="BG2639" s="13">
        <f t="shared" si="4203"/>
        <v>0</v>
      </c>
      <c r="BH2639" s="13">
        <f t="shared" si="4204"/>
        <v>6</v>
      </c>
      <c r="BI2639" s="13">
        <f t="shared" si="4205"/>
        <v>0</v>
      </c>
      <c r="BJ2639" s="12">
        <f t="shared" si="4207"/>
        <v>91.5</v>
      </c>
    </row>
    <row r="2640" spans="1:62" ht="15.75">
      <c r="A2640" s="14"/>
      <c r="B2640" s="14"/>
      <c r="C2640" s="12" t="s">
        <v>35</v>
      </c>
      <c r="D2640" s="12">
        <f>'Harian 2024'!D2673</f>
        <v>7</v>
      </c>
      <c r="E2640" s="12">
        <f>'Harian 2024'!E2673</f>
        <v>3</v>
      </c>
      <c r="F2640" s="12">
        <f>'Harian 2024'!F2673</f>
        <v>1</v>
      </c>
      <c r="G2640" s="12">
        <f>'Harian 2024'!G2673</f>
        <v>27</v>
      </c>
      <c r="H2640" s="12">
        <f>'Harian 2024'!H2673</f>
        <v>32</v>
      </c>
      <c r="I2640" s="12">
        <f>'Harian 2024'!I2673</f>
        <v>24</v>
      </c>
      <c r="J2640" s="12">
        <f>'Harian 2024'!J2673</f>
        <v>32</v>
      </c>
      <c r="K2640" s="12">
        <f>'Harian 2024'!K2673</f>
        <v>33</v>
      </c>
      <c r="L2640" s="12">
        <f>'Harian 2024'!L2673</f>
        <v>5</v>
      </c>
      <c r="M2640" s="12">
        <f>'Harian 2024'!M2673</f>
        <v>0</v>
      </c>
      <c r="N2640" s="12">
        <f>'Harian 2024'!N2673</f>
        <v>0</v>
      </c>
      <c r="O2640" s="12">
        <f>'Harian 2024'!O2673</f>
        <v>0</v>
      </c>
      <c r="P2640" s="12">
        <f>'Harian 2024'!P2673</f>
        <v>2</v>
      </c>
      <c r="Q2640" s="12">
        <f>'Harian 2024'!Q2673</f>
        <v>0</v>
      </c>
      <c r="R2640" s="12">
        <f>'Harian 2024'!R2673</f>
        <v>0</v>
      </c>
      <c r="S2640" s="12">
        <f>'Harian 2024'!S2673</f>
        <v>9</v>
      </c>
      <c r="T2640" s="12">
        <f>'Harian 2024'!T2673</f>
        <v>0</v>
      </c>
      <c r="U2640" s="12">
        <f t="shared" si="4206"/>
        <v>168</v>
      </c>
      <c r="W2640" s="23" t="s">
        <v>50</v>
      </c>
      <c r="X2640" s="24">
        <v>8.5000000000000006E-2</v>
      </c>
      <c r="Y2640" s="24">
        <v>8.5000000000000006E-2</v>
      </c>
      <c r="Z2640" s="24">
        <v>8.5000000000000006E-2</v>
      </c>
      <c r="AA2640" s="24">
        <v>8.5000000000000006E-2</v>
      </c>
      <c r="AB2640" s="24">
        <v>8.5000000000000006E-2</v>
      </c>
      <c r="AC2640" s="24">
        <v>8.5000000000000006E-2</v>
      </c>
      <c r="AD2640" s="24">
        <v>8.5000000000000006E-2</v>
      </c>
      <c r="AE2640" s="24">
        <v>8.5000000000000006E-2</v>
      </c>
      <c r="AF2640" s="24">
        <v>8.5000000000000006E-2</v>
      </c>
      <c r="AG2640" s="24">
        <v>8.5000000000000006E-2</v>
      </c>
      <c r="AH2640" s="24">
        <v>8.5000000000000006E-2</v>
      </c>
      <c r="AI2640" s="24">
        <v>8.5000000000000006E-2</v>
      </c>
      <c r="AJ2640" s="24">
        <v>8.5000000000000006E-2</v>
      </c>
      <c r="AK2640" s="24">
        <v>8.5000000000000006E-2</v>
      </c>
      <c r="AL2640" s="24">
        <v>8.5000000000000006E-2</v>
      </c>
      <c r="AM2640" s="24">
        <v>8.5000000000000006E-2</v>
      </c>
      <c r="AN2640" s="24">
        <v>8.5000000000000006E-2</v>
      </c>
      <c r="AP2640" s="14"/>
      <c r="AQ2640" s="14"/>
      <c r="AR2640" s="12" t="s">
        <v>29</v>
      </c>
      <c r="AS2640" s="13">
        <f t="shared" si="4190"/>
        <v>0.59500000000000008</v>
      </c>
      <c r="AT2640" s="13">
        <f t="shared" si="4190"/>
        <v>0.255</v>
      </c>
      <c r="AU2640" s="13">
        <f t="shared" si="4191"/>
        <v>8.5000000000000006E-2</v>
      </c>
      <c r="AV2640" s="13">
        <f t="shared" si="4192"/>
        <v>2.2950000000000004</v>
      </c>
      <c r="AW2640" s="13">
        <f t="shared" si="4193"/>
        <v>2.72</v>
      </c>
      <c r="AX2640" s="13">
        <f t="shared" si="4194"/>
        <v>2.04</v>
      </c>
      <c r="AY2640" s="13">
        <f t="shared" si="4195"/>
        <v>2.72</v>
      </c>
      <c r="AZ2640" s="13">
        <f t="shared" si="4196"/>
        <v>2.8050000000000002</v>
      </c>
      <c r="BA2640" s="13">
        <f t="shared" si="4197"/>
        <v>0.42500000000000004</v>
      </c>
      <c r="BB2640" s="13">
        <f t="shared" si="4198"/>
        <v>0</v>
      </c>
      <c r="BC2640" s="13">
        <f t="shared" si="4199"/>
        <v>0</v>
      </c>
      <c r="BD2640" s="13">
        <f t="shared" si="4200"/>
        <v>0</v>
      </c>
      <c r="BE2640" s="13">
        <f t="shared" si="4201"/>
        <v>0.17</v>
      </c>
      <c r="BF2640" s="13">
        <f t="shared" si="4202"/>
        <v>0</v>
      </c>
      <c r="BG2640" s="13">
        <f t="shared" si="4203"/>
        <v>0</v>
      </c>
      <c r="BH2640" s="13">
        <f t="shared" si="4204"/>
        <v>0.76500000000000001</v>
      </c>
      <c r="BI2640" s="13">
        <f t="shared" si="4205"/>
        <v>0</v>
      </c>
      <c r="BJ2640" s="12">
        <f t="shared" si="4207"/>
        <v>14.280000000000001</v>
      </c>
    </row>
    <row r="2641" spans="1:62" ht="15.75">
      <c r="A2641" s="14"/>
      <c r="B2641" s="14"/>
      <c r="C2641" s="12" t="s">
        <v>36</v>
      </c>
      <c r="D2641" s="12">
        <f>'Harian 2024'!D2674</f>
        <v>2</v>
      </c>
      <c r="E2641" s="12">
        <f>'Harian 2024'!E2674</f>
        <v>7</v>
      </c>
      <c r="F2641" s="12">
        <f>'Harian 2024'!F2674</f>
        <v>6</v>
      </c>
      <c r="G2641" s="12">
        <f>'Harian 2024'!G2674</f>
        <v>0</v>
      </c>
      <c r="H2641" s="12">
        <f>'Harian 2024'!H2674</f>
        <v>0</v>
      </c>
      <c r="I2641" s="12">
        <f>'Harian 2024'!I2674</f>
        <v>0</v>
      </c>
      <c r="J2641" s="12">
        <f>'Harian 2024'!J2674</f>
        <v>0</v>
      </c>
      <c r="K2641" s="12">
        <f>'Harian 2024'!K2674</f>
        <v>0</v>
      </c>
      <c r="L2641" s="12">
        <f>'Harian 2024'!L2674</f>
        <v>0</v>
      </c>
      <c r="M2641" s="12">
        <f>'Harian 2024'!M2674</f>
        <v>0</v>
      </c>
      <c r="N2641" s="12">
        <f>'Harian 2024'!N2674</f>
        <v>2</v>
      </c>
      <c r="O2641" s="12">
        <f>'Harian 2024'!O2674</f>
        <v>1</v>
      </c>
      <c r="P2641" s="12">
        <f>'Harian 2024'!P2674</f>
        <v>0</v>
      </c>
      <c r="Q2641" s="12">
        <f>'Harian 2024'!Q2674</f>
        <v>0</v>
      </c>
      <c r="R2641" s="12">
        <f>'Harian 2024'!R2674</f>
        <v>0</v>
      </c>
      <c r="S2641" s="12">
        <f>'Harian 2024'!S2674</f>
        <v>13</v>
      </c>
      <c r="T2641" s="12">
        <f>'Harian 2024'!T2674</f>
        <v>0</v>
      </c>
      <c r="U2641" s="12">
        <f t="shared" si="4206"/>
        <v>29</v>
      </c>
      <c r="W2641" s="23" t="s">
        <v>51</v>
      </c>
      <c r="X2641" s="24">
        <v>0.59</v>
      </c>
      <c r="Y2641" s="24">
        <v>0.59</v>
      </c>
      <c r="Z2641" s="24">
        <v>0.59</v>
      </c>
      <c r="AA2641" s="24">
        <v>0.59</v>
      </c>
      <c r="AB2641" s="24">
        <v>0.59</v>
      </c>
      <c r="AC2641" s="24">
        <v>0.59</v>
      </c>
      <c r="AD2641" s="24">
        <v>0.59</v>
      </c>
      <c r="AE2641" s="24">
        <v>0.59</v>
      </c>
      <c r="AF2641" s="24">
        <v>0.59</v>
      </c>
      <c r="AG2641" s="24">
        <v>0.59</v>
      </c>
      <c r="AH2641" s="24">
        <v>0.59</v>
      </c>
      <c r="AI2641" s="24">
        <v>0.59</v>
      </c>
      <c r="AJ2641" s="24">
        <v>0.59</v>
      </c>
      <c r="AK2641" s="24">
        <v>0.59</v>
      </c>
      <c r="AL2641" s="24">
        <v>0.59</v>
      </c>
      <c r="AM2641" s="24">
        <v>0.59</v>
      </c>
      <c r="AN2641" s="24">
        <v>0.59</v>
      </c>
      <c r="AP2641" s="14"/>
      <c r="AQ2641" s="14"/>
      <c r="AR2641" s="12" t="s">
        <v>30</v>
      </c>
      <c r="AS2641" s="13">
        <f t="shared" si="4190"/>
        <v>1.18</v>
      </c>
      <c r="AT2641" s="13">
        <f t="shared" si="4190"/>
        <v>4.13</v>
      </c>
      <c r="AU2641" s="13">
        <f t="shared" si="4191"/>
        <v>3.54</v>
      </c>
      <c r="AV2641" s="13">
        <f t="shared" si="4192"/>
        <v>0</v>
      </c>
      <c r="AW2641" s="13">
        <f t="shared" si="4193"/>
        <v>0</v>
      </c>
      <c r="AX2641" s="13">
        <f t="shared" si="4194"/>
        <v>0</v>
      </c>
      <c r="AY2641" s="13">
        <f t="shared" si="4195"/>
        <v>0</v>
      </c>
      <c r="AZ2641" s="13">
        <f t="shared" si="4196"/>
        <v>0</v>
      </c>
      <c r="BA2641" s="13">
        <f t="shared" si="4197"/>
        <v>0</v>
      </c>
      <c r="BB2641" s="13">
        <f t="shared" si="4198"/>
        <v>0</v>
      </c>
      <c r="BC2641" s="13">
        <f t="shared" si="4199"/>
        <v>1.18</v>
      </c>
      <c r="BD2641" s="13">
        <f t="shared" si="4200"/>
        <v>0.59</v>
      </c>
      <c r="BE2641" s="13">
        <f t="shared" si="4201"/>
        <v>0</v>
      </c>
      <c r="BF2641" s="13">
        <f t="shared" si="4202"/>
        <v>0</v>
      </c>
      <c r="BG2641" s="13">
        <f t="shared" si="4203"/>
        <v>0</v>
      </c>
      <c r="BH2641" s="13">
        <f t="shared" si="4204"/>
        <v>7.67</v>
      </c>
      <c r="BI2641" s="13">
        <f t="shared" si="4205"/>
        <v>0</v>
      </c>
      <c r="BJ2641" s="12">
        <f t="shared" si="4207"/>
        <v>17.11</v>
      </c>
    </row>
    <row r="2642" spans="1:62" ht="15.75">
      <c r="A2642" s="14"/>
      <c r="B2642" s="14"/>
      <c r="C2642" s="12" t="s">
        <v>31</v>
      </c>
      <c r="D2642" s="12">
        <f>'Harian 2024'!D2675</f>
        <v>9</v>
      </c>
      <c r="E2642" s="12">
        <f>'Harian 2024'!E2675</f>
        <v>6</v>
      </c>
      <c r="F2642" s="12">
        <f>'Harian 2024'!F2675</f>
        <v>6</v>
      </c>
      <c r="G2642" s="12">
        <f>'Harian 2024'!G2675</f>
        <v>0</v>
      </c>
      <c r="H2642" s="12">
        <f>'Harian 2024'!H2675</f>
        <v>0</v>
      </c>
      <c r="I2642" s="12">
        <f>'Harian 2024'!I2675</f>
        <v>0</v>
      </c>
      <c r="J2642" s="12">
        <f>'Harian 2024'!J2675</f>
        <v>0</v>
      </c>
      <c r="K2642" s="12">
        <f>'Harian 2024'!K2675</f>
        <v>0</v>
      </c>
      <c r="L2642" s="12">
        <f>'Harian 2024'!L2675</f>
        <v>0</v>
      </c>
      <c r="M2642" s="12">
        <f>'Harian 2024'!M2675</f>
        <v>0</v>
      </c>
      <c r="N2642" s="12">
        <f>'Harian 2024'!N2675</f>
        <v>4</v>
      </c>
      <c r="O2642" s="12">
        <f>'Harian 2024'!O2675</f>
        <v>3</v>
      </c>
      <c r="P2642" s="12">
        <f>'Harian 2024'!P2675</f>
        <v>0</v>
      </c>
      <c r="Q2642" s="12">
        <f>'Harian 2024'!Q2675</f>
        <v>0</v>
      </c>
      <c r="R2642" s="12">
        <f>'Harian 2024'!R2675</f>
        <v>0</v>
      </c>
      <c r="S2642" s="12">
        <f>'Harian 2024'!S2675</f>
        <v>0</v>
      </c>
      <c r="T2642" s="12">
        <f>'Harian 2024'!T2675</f>
        <v>0</v>
      </c>
      <c r="U2642" s="12">
        <f t="shared" si="4206"/>
        <v>19</v>
      </c>
      <c r="W2642" s="23" t="s">
        <v>31</v>
      </c>
      <c r="X2642" s="24">
        <v>0.56999999999999995</v>
      </c>
      <c r="Y2642" s="24">
        <v>0.56999999999999995</v>
      </c>
      <c r="Z2642" s="24">
        <v>0.56999999999999995</v>
      </c>
      <c r="AA2642" s="24">
        <v>0.56999999999999995</v>
      </c>
      <c r="AB2642" s="24">
        <v>0.56999999999999995</v>
      </c>
      <c r="AC2642" s="24">
        <v>0.56999999999999995</v>
      </c>
      <c r="AD2642" s="24">
        <v>0.56999999999999995</v>
      </c>
      <c r="AE2642" s="24">
        <v>0.56999999999999995</v>
      </c>
      <c r="AF2642" s="24">
        <v>0.56999999999999995</v>
      </c>
      <c r="AG2642" s="24">
        <v>0.56999999999999995</v>
      </c>
      <c r="AH2642" s="24">
        <v>0.56999999999999995</v>
      </c>
      <c r="AI2642" s="24">
        <v>0.56999999999999995</v>
      </c>
      <c r="AJ2642" s="24">
        <v>0.56999999999999995</v>
      </c>
      <c r="AK2642" s="24">
        <v>0.56999999999999995</v>
      </c>
      <c r="AL2642" s="24">
        <v>0.56999999999999995</v>
      </c>
      <c r="AM2642" s="24">
        <v>0.56999999999999995</v>
      </c>
      <c r="AN2642" s="24">
        <v>0.56999999999999995</v>
      </c>
      <c r="AP2642" s="14"/>
      <c r="AQ2642" s="14"/>
      <c r="AR2642" s="12" t="s">
        <v>31</v>
      </c>
      <c r="AS2642" s="13">
        <f t="shared" si="4190"/>
        <v>5.13</v>
      </c>
      <c r="AT2642" s="13">
        <f t="shared" si="4190"/>
        <v>3.42</v>
      </c>
      <c r="AU2642" s="13">
        <f t="shared" si="4191"/>
        <v>3.42</v>
      </c>
      <c r="AV2642" s="13">
        <f t="shared" si="4192"/>
        <v>0</v>
      </c>
      <c r="AW2642" s="13">
        <f t="shared" si="4193"/>
        <v>0</v>
      </c>
      <c r="AX2642" s="13">
        <f t="shared" si="4194"/>
        <v>0</v>
      </c>
      <c r="AY2642" s="13">
        <f t="shared" si="4195"/>
        <v>0</v>
      </c>
      <c r="AZ2642" s="13">
        <f t="shared" si="4196"/>
        <v>0</v>
      </c>
      <c r="BA2642" s="13">
        <f t="shared" si="4197"/>
        <v>0</v>
      </c>
      <c r="BB2642" s="13">
        <f t="shared" si="4198"/>
        <v>0</v>
      </c>
      <c r="BC2642" s="13">
        <f t="shared" si="4199"/>
        <v>2.2799999999999998</v>
      </c>
      <c r="BD2642" s="13">
        <f t="shared" si="4200"/>
        <v>1.71</v>
      </c>
      <c r="BE2642" s="13">
        <f t="shared" si="4201"/>
        <v>0</v>
      </c>
      <c r="BF2642" s="13">
        <f t="shared" si="4202"/>
        <v>0</v>
      </c>
      <c r="BG2642" s="13">
        <f t="shared" si="4203"/>
        <v>0</v>
      </c>
      <c r="BH2642" s="13">
        <f t="shared" si="4204"/>
        <v>0</v>
      </c>
      <c r="BI2642" s="13">
        <f t="shared" si="4205"/>
        <v>0</v>
      </c>
      <c r="BJ2642" s="12">
        <f t="shared" si="4207"/>
        <v>10.829999999999998</v>
      </c>
    </row>
    <row r="2643" spans="1:62" ht="15.75">
      <c r="A2643" s="16"/>
      <c r="B2643" s="16"/>
      <c r="C2643" s="12" t="s">
        <v>32</v>
      </c>
      <c r="D2643" s="12">
        <f>'Harian 2024'!D2676</f>
        <v>0</v>
      </c>
      <c r="E2643" s="12">
        <f>'Harian 2024'!E2676</f>
        <v>1</v>
      </c>
      <c r="F2643" s="12">
        <f>'Harian 2024'!F2676</f>
        <v>0</v>
      </c>
      <c r="G2643" s="12">
        <f>'Harian 2024'!G2676</f>
        <v>6</v>
      </c>
      <c r="H2643" s="12">
        <f>'Harian 2024'!H2676</f>
        <v>40</v>
      </c>
      <c r="I2643" s="12">
        <f>'Harian 2024'!I2676</f>
        <v>4</v>
      </c>
      <c r="J2643" s="12">
        <f>'Harian 2024'!J2676</f>
        <v>6</v>
      </c>
      <c r="K2643" s="12">
        <f>'Harian 2024'!K2676</f>
        <v>3</v>
      </c>
      <c r="L2643" s="12">
        <f>'Harian 2024'!L2676</f>
        <v>8</v>
      </c>
      <c r="M2643" s="12">
        <f>'Harian 2024'!M2676</f>
        <v>0</v>
      </c>
      <c r="N2643" s="12">
        <f>'Harian 2024'!N2676</f>
        <v>1</v>
      </c>
      <c r="O2643" s="12">
        <f>'Harian 2024'!O2676</f>
        <v>5</v>
      </c>
      <c r="P2643" s="12">
        <f>'Harian 2024'!P2676</f>
        <v>0</v>
      </c>
      <c r="Q2643" s="12">
        <f>'Harian 2024'!Q2676</f>
        <v>0</v>
      </c>
      <c r="R2643" s="12">
        <f>'Harian 2024'!R2676</f>
        <v>0</v>
      </c>
      <c r="S2643" s="12">
        <f>'Harian 2024'!S2676</f>
        <v>0</v>
      </c>
      <c r="T2643" s="12">
        <f>'Harian 2024'!T2676</f>
        <v>0</v>
      </c>
      <c r="U2643" s="12">
        <f t="shared" si="4206"/>
        <v>74</v>
      </c>
      <c r="W2643" s="23" t="s">
        <v>32</v>
      </c>
      <c r="X2643" s="24">
        <v>0.4</v>
      </c>
      <c r="Y2643" s="24">
        <v>0.4</v>
      </c>
      <c r="Z2643" s="24">
        <v>0.4</v>
      </c>
      <c r="AA2643" s="24">
        <v>0.4</v>
      </c>
      <c r="AB2643" s="24">
        <v>0.4</v>
      </c>
      <c r="AC2643" s="24">
        <v>0.4</v>
      </c>
      <c r="AD2643" s="24">
        <v>0.4</v>
      </c>
      <c r="AE2643" s="24">
        <v>0.4</v>
      </c>
      <c r="AF2643" s="24">
        <v>0.4</v>
      </c>
      <c r="AG2643" s="24">
        <v>0.4</v>
      </c>
      <c r="AH2643" s="24">
        <v>0.4</v>
      </c>
      <c r="AI2643" s="24">
        <v>0.4</v>
      </c>
      <c r="AJ2643" s="24">
        <v>0.4</v>
      </c>
      <c r="AK2643" s="24">
        <v>0.4</v>
      </c>
      <c r="AL2643" s="24">
        <v>0.4</v>
      </c>
      <c r="AM2643" s="24">
        <v>0.4</v>
      </c>
      <c r="AN2643" s="24">
        <v>0.4</v>
      </c>
      <c r="AP2643" s="16"/>
      <c r="AQ2643" s="16"/>
      <c r="AR2643" s="12" t="s">
        <v>32</v>
      </c>
      <c r="AS2643" s="13">
        <f t="shared" si="4190"/>
        <v>0</v>
      </c>
      <c r="AT2643" s="13">
        <f t="shared" si="4190"/>
        <v>0.4</v>
      </c>
      <c r="AU2643" s="13">
        <f t="shared" si="4191"/>
        <v>0</v>
      </c>
      <c r="AV2643" s="13">
        <f t="shared" si="4192"/>
        <v>2.4000000000000004</v>
      </c>
      <c r="AW2643" s="13">
        <f t="shared" si="4193"/>
        <v>16</v>
      </c>
      <c r="AX2643" s="13">
        <f t="shared" si="4194"/>
        <v>1.6</v>
      </c>
      <c r="AY2643" s="13">
        <f t="shared" si="4195"/>
        <v>2.4000000000000004</v>
      </c>
      <c r="AZ2643" s="13">
        <f t="shared" si="4196"/>
        <v>1.2000000000000002</v>
      </c>
      <c r="BA2643" s="13">
        <f t="shared" si="4197"/>
        <v>3.2</v>
      </c>
      <c r="BB2643" s="13">
        <f t="shared" si="4198"/>
        <v>0</v>
      </c>
      <c r="BC2643" s="13">
        <f t="shared" si="4199"/>
        <v>0.4</v>
      </c>
      <c r="BD2643" s="13">
        <f t="shared" si="4200"/>
        <v>2</v>
      </c>
      <c r="BE2643" s="13">
        <f t="shared" si="4201"/>
        <v>0</v>
      </c>
      <c r="BF2643" s="13">
        <f t="shared" si="4202"/>
        <v>0</v>
      </c>
      <c r="BG2643" s="13">
        <f t="shared" si="4203"/>
        <v>0</v>
      </c>
      <c r="BH2643" s="13">
        <f t="shared" si="4204"/>
        <v>0</v>
      </c>
      <c r="BI2643" s="13">
        <f t="shared" si="4205"/>
        <v>0</v>
      </c>
      <c r="BJ2643" s="12">
        <f t="shared" si="4207"/>
        <v>29.6</v>
      </c>
    </row>
    <row r="2644" spans="1:62">
      <c r="A2644" s="17"/>
      <c r="B2644" s="18"/>
      <c r="C2644" s="19" t="s">
        <v>33</v>
      </c>
      <c r="D2644" s="19">
        <f>SUM(D2635:D2643)</f>
        <v>40</v>
      </c>
      <c r="E2644" s="19">
        <f>SUM(E2635:E2643)</f>
        <v>29</v>
      </c>
      <c r="F2644" s="19">
        <f t="shared" ref="F2644:U2644" si="4208">SUM(F2635:F2643)</f>
        <v>24</v>
      </c>
      <c r="G2644" s="19">
        <f t="shared" si="4208"/>
        <v>123</v>
      </c>
      <c r="H2644" s="19">
        <f t="shared" si="4208"/>
        <v>154</v>
      </c>
      <c r="I2644" s="19">
        <f t="shared" si="4208"/>
        <v>134</v>
      </c>
      <c r="J2644" s="19">
        <f t="shared" si="4208"/>
        <v>172</v>
      </c>
      <c r="K2644" s="19">
        <f t="shared" si="4208"/>
        <v>157</v>
      </c>
      <c r="L2644" s="19">
        <f t="shared" si="4208"/>
        <v>46</v>
      </c>
      <c r="M2644" s="19">
        <f t="shared" si="4208"/>
        <v>0</v>
      </c>
      <c r="N2644" s="19">
        <f t="shared" si="4208"/>
        <v>34</v>
      </c>
      <c r="O2644" s="19">
        <f t="shared" si="4208"/>
        <v>36</v>
      </c>
      <c r="P2644" s="19">
        <f t="shared" si="4208"/>
        <v>12</v>
      </c>
      <c r="Q2644" s="19">
        <f t="shared" si="4208"/>
        <v>2</v>
      </c>
      <c r="R2644" s="19">
        <f t="shared" si="4208"/>
        <v>0</v>
      </c>
      <c r="S2644" s="19">
        <f t="shared" si="4208"/>
        <v>34</v>
      </c>
      <c r="T2644" s="19">
        <f t="shared" si="4208"/>
        <v>0</v>
      </c>
      <c r="U2644" s="19">
        <f t="shared" si="4208"/>
        <v>957</v>
      </c>
      <c r="AP2644" s="35"/>
      <c r="AQ2644" s="36"/>
      <c r="AR2644" s="37" t="s">
        <v>33</v>
      </c>
      <c r="AS2644" s="37">
        <f>SUM(AS2635:AS2643)</f>
        <v>16.925000000000001</v>
      </c>
      <c r="AT2644" s="37">
        <f t="shared" ref="AT2644:BJ2644" si="4209">SUM(AT2635:AT2643)</f>
        <v>13.925000000000001</v>
      </c>
      <c r="AU2644" s="37">
        <f t="shared" si="4209"/>
        <v>12.264999999999999</v>
      </c>
      <c r="AV2644" s="37">
        <f t="shared" si="4209"/>
        <v>37.839999999999996</v>
      </c>
      <c r="AW2644" s="37">
        <f t="shared" si="4209"/>
        <v>50.805</v>
      </c>
      <c r="AX2644" s="37">
        <f t="shared" si="4209"/>
        <v>41.56</v>
      </c>
      <c r="AY2644" s="37">
        <f t="shared" si="4209"/>
        <v>53.629999999999995</v>
      </c>
      <c r="AZ2644" s="37">
        <f t="shared" si="4209"/>
        <v>46.125000000000007</v>
      </c>
      <c r="BA2644" s="37">
        <f t="shared" si="4209"/>
        <v>14.75</v>
      </c>
      <c r="BB2644" s="37">
        <f t="shared" si="4209"/>
        <v>0</v>
      </c>
      <c r="BC2644" s="37">
        <f t="shared" si="4209"/>
        <v>15.75</v>
      </c>
      <c r="BD2644" s="37">
        <f t="shared" si="4209"/>
        <v>14.010000000000002</v>
      </c>
      <c r="BE2644" s="37">
        <f t="shared" si="4209"/>
        <v>3.62</v>
      </c>
      <c r="BF2644" s="37">
        <f t="shared" si="4209"/>
        <v>0.92999999999999994</v>
      </c>
      <c r="BG2644" s="37">
        <f t="shared" si="4209"/>
        <v>0</v>
      </c>
      <c r="BH2644" s="37">
        <f t="shared" si="4209"/>
        <v>14.434999999999999</v>
      </c>
      <c r="BI2644" s="37">
        <f t="shared" si="4209"/>
        <v>0</v>
      </c>
      <c r="BJ2644" s="37">
        <f t="shared" si="4209"/>
        <v>319.64500000000004</v>
      </c>
    </row>
    <row r="2647" spans="1:62" ht="106.5">
      <c r="A2647" s="8" t="s">
        <v>2</v>
      </c>
      <c r="B2647" s="8" t="s">
        <v>3</v>
      </c>
      <c r="C2647" s="8" t="s">
        <v>4</v>
      </c>
      <c r="D2647" s="9" t="str">
        <f>D5</f>
        <v>ANGGREK</v>
      </c>
      <c r="E2647" s="9" t="str">
        <f t="shared" ref="E2647:U2647" si="4210">E5</f>
        <v>BOUGENVIL</v>
      </c>
      <c r="F2647" s="9" t="str">
        <f t="shared" si="4210"/>
        <v>CAMELIA</v>
      </c>
      <c r="G2647" s="9" t="str">
        <f t="shared" si="4210"/>
        <v>DEWANDARU</v>
      </c>
      <c r="H2647" s="9" t="str">
        <f t="shared" si="4210"/>
        <v>EDELWEIS</v>
      </c>
      <c r="I2647" s="9" t="str">
        <f t="shared" si="4210"/>
        <v>FLAMBOYAN</v>
      </c>
      <c r="J2647" s="9" t="str">
        <f t="shared" si="4210"/>
        <v>GERANIUM</v>
      </c>
      <c r="K2647" s="9" t="str">
        <f t="shared" si="4210"/>
        <v>HELIKONIA</v>
      </c>
      <c r="L2647" s="9" t="str">
        <f t="shared" si="4210"/>
        <v>IVY</v>
      </c>
      <c r="M2647" s="9" t="str">
        <f t="shared" si="4210"/>
        <v>KANA</v>
      </c>
      <c r="N2647" s="9" t="str">
        <f t="shared" si="4210"/>
        <v>IGD</v>
      </c>
      <c r="O2647" s="9" t="str">
        <f t="shared" si="4210"/>
        <v>HCU</v>
      </c>
      <c r="P2647" s="9" t="str">
        <f t="shared" si="4210"/>
        <v>PENUNJANG</v>
      </c>
      <c r="Q2647" s="9" t="str">
        <f t="shared" si="4210"/>
        <v>PELAYANAN</v>
      </c>
      <c r="R2647" s="9" t="str">
        <f t="shared" si="4210"/>
        <v>ADMIN</v>
      </c>
      <c r="S2647" s="9" t="str">
        <f t="shared" si="4210"/>
        <v>ASRAMA</v>
      </c>
      <c r="T2647" s="9" t="str">
        <f t="shared" si="4210"/>
        <v>MASJID</v>
      </c>
      <c r="U2647" s="9" t="str">
        <f t="shared" si="4210"/>
        <v>JUMLAH</v>
      </c>
      <c r="W2647" s="21"/>
      <c r="X2647" s="22" t="str">
        <f>X5</f>
        <v>ANGGREK</v>
      </c>
      <c r="Y2647" s="22" t="str">
        <f>Y5</f>
        <v>BOUGENVIL</v>
      </c>
      <c r="Z2647" s="22" t="str">
        <f t="shared" ref="Z2647:AN2647" si="4211">Z5</f>
        <v>CAMELIA</v>
      </c>
      <c r="AA2647" s="22" t="str">
        <f t="shared" si="4211"/>
        <v>DEWANDARU</v>
      </c>
      <c r="AB2647" s="22" t="str">
        <f t="shared" si="4211"/>
        <v>EDELWEIS</v>
      </c>
      <c r="AC2647" s="22" t="str">
        <f t="shared" si="4211"/>
        <v>FLAMBOYAN</v>
      </c>
      <c r="AD2647" s="22" t="str">
        <f t="shared" si="4211"/>
        <v>GERANIUM</v>
      </c>
      <c r="AE2647" s="22" t="str">
        <f t="shared" si="4211"/>
        <v>HELIKONIA</v>
      </c>
      <c r="AF2647" s="22" t="str">
        <f t="shared" si="4211"/>
        <v>IVY</v>
      </c>
      <c r="AG2647" s="22" t="str">
        <f t="shared" si="4211"/>
        <v>KANA</v>
      </c>
      <c r="AH2647" s="22" t="str">
        <f t="shared" si="4211"/>
        <v>IGD</v>
      </c>
      <c r="AI2647" s="22" t="str">
        <f t="shared" si="4211"/>
        <v>HCU</v>
      </c>
      <c r="AJ2647" s="22" t="str">
        <f t="shared" si="4211"/>
        <v>PENUNJANG</v>
      </c>
      <c r="AK2647" s="22" t="str">
        <f t="shared" si="4211"/>
        <v>PELAYANAN</v>
      </c>
      <c r="AL2647" s="22" t="str">
        <f t="shared" si="4211"/>
        <v>ADMIN</v>
      </c>
      <c r="AM2647" s="22" t="str">
        <f t="shared" si="4211"/>
        <v>ASRAMA</v>
      </c>
      <c r="AN2647" s="22" t="str">
        <f t="shared" si="4211"/>
        <v>MASJID</v>
      </c>
      <c r="AP2647" s="33" t="s">
        <v>2</v>
      </c>
      <c r="AQ2647" s="33" t="s">
        <v>3</v>
      </c>
      <c r="AR2647" s="33" t="s">
        <v>4</v>
      </c>
      <c r="AS2647" s="34" t="str">
        <f>AS5</f>
        <v>ANGGREK</v>
      </c>
      <c r="AT2647" s="34" t="str">
        <f>AT5</f>
        <v>BOUGENVIL</v>
      </c>
      <c r="AU2647" s="34" t="str">
        <f t="shared" ref="AU2647:BJ2647" si="4212">AU5</f>
        <v>CAMELIA II</v>
      </c>
      <c r="AV2647" s="34" t="str">
        <f t="shared" si="4212"/>
        <v>DEWANDARU</v>
      </c>
      <c r="AW2647" s="34" t="str">
        <f t="shared" si="4212"/>
        <v>EDELWEIS</v>
      </c>
      <c r="AX2647" s="34" t="str">
        <f t="shared" si="4212"/>
        <v>FLAMBOYAN</v>
      </c>
      <c r="AY2647" s="34" t="str">
        <f t="shared" si="4212"/>
        <v>GERANIUM</v>
      </c>
      <c r="AZ2647" s="34" t="str">
        <f t="shared" si="4212"/>
        <v>HELIKONIA</v>
      </c>
      <c r="BA2647" s="34" t="str">
        <f t="shared" si="4212"/>
        <v>IVY</v>
      </c>
      <c r="BB2647" s="34" t="str">
        <f t="shared" si="4212"/>
        <v>KANA</v>
      </c>
      <c r="BC2647" s="34" t="str">
        <f t="shared" si="4212"/>
        <v>IGD</v>
      </c>
      <c r="BD2647" s="34" t="str">
        <f t="shared" si="4212"/>
        <v>HCU</v>
      </c>
      <c r="BE2647" s="34" t="str">
        <f t="shared" si="4212"/>
        <v>PENUNJANG</v>
      </c>
      <c r="BF2647" s="34" t="str">
        <f t="shared" si="4212"/>
        <v>PELAYANAN</v>
      </c>
      <c r="BG2647" s="34" t="str">
        <f t="shared" si="4212"/>
        <v>ADMIN</v>
      </c>
      <c r="BH2647" s="34" t="str">
        <f t="shared" si="4212"/>
        <v>ASRAMA</v>
      </c>
      <c r="BI2647" s="34" t="str">
        <f t="shared" si="4212"/>
        <v>MASJID</v>
      </c>
      <c r="BJ2647" s="34" t="str">
        <f t="shared" si="4212"/>
        <v>JUMLAH</v>
      </c>
    </row>
    <row r="2648" spans="1:62" ht="15.75">
      <c r="A2648" s="10">
        <f>A2635+1</f>
        <v>21</v>
      </c>
      <c r="B2648" s="11" t="s">
        <v>41</v>
      </c>
      <c r="C2648" s="12" t="s">
        <v>24</v>
      </c>
      <c r="D2648" s="12">
        <f>'Harian 2024'!D2681</f>
        <v>0</v>
      </c>
      <c r="E2648" s="12">
        <f>'Harian 2024'!E2681</f>
        <v>0</v>
      </c>
      <c r="F2648" s="12">
        <f>'Harian 2024'!F2681</f>
        <v>0</v>
      </c>
      <c r="G2648" s="12">
        <f>'Harian 2024'!G2681</f>
        <v>18</v>
      </c>
      <c r="H2648" s="12">
        <f>'Harian 2024'!H2681</f>
        <v>28</v>
      </c>
      <c r="I2648" s="12">
        <f>'Harian 2024'!I2681</f>
        <v>29</v>
      </c>
      <c r="J2648" s="12">
        <f>'Harian 2024'!J2681</f>
        <v>28</v>
      </c>
      <c r="K2648" s="12">
        <f>'Harian 2024'!K2681</f>
        <v>28</v>
      </c>
      <c r="L2648" s="12">
        <f>'Harian 2024'!L2681</f>
        <v>13</v>
      </c>
      <c r="M2648" s="12">
        <f>'Harian 2024'!M2681</f>
        <v>0</v>
      </c>
      <c r="N2648" s="12">
        <f>'Harian 2024'!N2681</f>
        <v>0</v>
      </c>
      <c r="O2648" s="12">
        <f>'Harian 2024'!O2681</f>
        <v>11</v>
      </c>
      <c r="P2648" s="12">
        <f>'Harian 2024'!P2681</f>
        <v>7</v>
      </c>
      <c r="Q2648" s="12">
        <f>'Harian 2024'!Q2681</f>
        <v>9</v>
      </c>
      <c r="R2648" s="12">
        <f>'Harian 2024'!R2681</f>
        <v>0</v>
      </c>
      <c r="S2648" s="12">
        <f>'Harian 2024'!S2681</f>
        <v>0</v>
      </c>
      <c r="T2648" s="12">
        <f>'Harian 2024'!T2681</f>
        <v>0</v>
      </c>
      <c r="U2648" s="12">
        <f>SUM(E2648:T2648)</f>
        <v>171</v>
      </c>
      <c r="W2648" s="23" t="s">
        <v>24</v>
      </c>
      <c r="X2648" s="24">
        <v>0.26500000000000001</v>
      </c>
      <c r="Y2648" s="24">
        <v>0.26500000000000001</v>
      </c>
      <c r="Z2648" s="24">
        <v>0.26500000000000001</v>
      </c>
      <c r="AA2648" s="24">
        <v>0.26500000000000001</v>
      </c>
      <c r="AB2648" s="24">
        <v>0.26500000000000001</v>
      </c>
      <c r="AC2648" s="24">
        <v>0.26500000000000001</v>
      </c>
      <c r="AD2648" s="24">
        <v>0.26500000000000001</v>
      </c>
      <c r="AE2648" s="24">
        <v>0.26500000000000001</v>
      </c>
      <c r="AF2648" s="24">
        <v>0.26500000000000001</v>
      </c>
      <c r="AG2648" s="24">
        <v>0.26500000000000001</v>
      </c>
      <c r="AH2648" s="24">
        <v>0.26500000000000001</v>
      </c>
      <c r="AI2648" s="24">
        <v>0.26500000000000001</v>
      </c>
      <c r="AJ2648" s="24">
        <v>0.26500000000000001</v>
      </c>
      <c r="AK2648" s="24">
        <v>0.26500000000000001</v>
      </c>
      <c r="AL2648" s="24">
        <v>0.26500000000000001</v>
      </c>
      <c r="AM2648" s="24">
        <v>0.26500000000000001</v>
      </c>
      <c r="AN2648" s="24">
        <v>0.26500000000000001</v>
      </c>
      <c r="AP2648" s="10">
        <f>AP2635+1</f>
        <v>21</v>
      </c>
      <c r="AQ2648" s="11" t="s">
        <v>39</v>
      </c>
      <c r="AR2648" s="12" t="s">
        <v>24</v>
      </c>
      <c r="AS2648" s="13">
        <f t="shared" ref="AS2648:AT2656" si="4213">D2648*X2648</f>
        <v>0</v>
      </c>
      <c r="AT2648" s="13">
        <f t="shared" si="4213"/>
        <v>0</v>
      </c>
      <c r="AU2648" s="13">
        <f t="shared" ref="AU2648:AU2656" si="4214">F2648*Z2648</f>
        <v>0</v>
      </c>
      <c r="AV2648" s="13">
        <f t="shared" ref="AV2648:AV2656" si="4215">G2648*AA2648</f>
        <v>4.7700000000000005</v>
      </c>
      <c r="AW2648" s="13">
        <f t="shared" ref="AW2648:AW2656" si="4216">H2648*AB2648</f>
        <v>7.42</v>
      </c>
      <c r="AX2648" s="13">
        <f t="shared" ref="AX2648:AX2656" si="4217">I2648*AC2648</f>
        <v>7.6850000000000005</v>
      </c>
      <c r="AY2648" s="13">
        <f t="shared" ref="AY2648:AY2656" si="4218">J2648*AD2648</f>
        <v>7.42</v>
      </c>
      <c r="AZ2648" s="13">
        <f t="shared" ref="AZ2648:AZ2656" si="4219">K2648*AE2648</f>
        <v>7.42</v>
      </c>
      <c r="BA2648" s="13">
        <f t="shared" ref="BA2648:BA2656" si="4220">L2648*AF2648</f>
        <v>3.4450000000000003</v>
      </c>
      <c r="BB2648" s="13">
        <f t="shared" ref="BB2648:BB2656" si="4221">M2648*AG2648</f>
        <v>0</v>
      </c>
      <c r="BC2648" s="13">
        <f t="shared" ref="BC2648:BC2656" si="4222">N2648*AH2648</f>
        <v>0</v>
      </c>
      <c r="BD2648" s="13">
        <f t="shared" ref="BD2648:BD2656" si="4223">O2648*AI2648</f>
        <v>2.915</v>
      </c>
      <c r="BE2648" s="13">
        <f t="shared" ref="BE2648:BE2656" si="4224">P2648*AJ2648</f>
        <v>1.855</v>
      </c>
      <c r="BF2648" s="13">
        <f t="shared" ref="BF2648:BF2656" si="4225">Q2648*AK2648</f>
        <v>2.3850000000000002</v>
      </c>
      <c r="BG2648" s="13">
        <f t="shared" ref="BG2648:BG2656" si="4226">R2648*AL2648</f>
        <v>0</v>
      </c>
      <c r="BH2648" s="13">
        <f t="shared" ref="BH2648:BH2656" si="4227">S2648*AM2648</f>
        <v>0</v>
      </c>
      <c r="BI2648" s="13">
        <f t="shared" ref="BI2648:BI2656" si="4228">T2648*AN2648</f>
        <v>0</v>
      </c>
      <c r="BJ2648" s="12">
        <f>SUM(AT2648:BI2648)</f>
        <v>45.314999999999998</v>
      </c>
    </row>
    <row r="2649" spans="1:62" ht="15.75">
      <c r="A2649" s="14"/>
      <c r="B2649" s="15">
        <f>B2636+1</f>
        <v>44763</v>
      </c>
      <c r="C2649" s="12" t="s">
        <v>25</v>
      </c>
      <c r="D2649" s="12">
        <f>'Harian 2024'!D2682</f>
        <v>0</v>
      </c>
      <c r="E2649" s="12">
        <f>'Harian 2024'!E2682</f>
        <v>0</v>
      </c>
      <c r="F2649" s="12">
        <f>'Harian 2024'!F2682</f>
        <v>0</v>
      </c>
      <c r="G2649" s="12">
        <f>'Harian 2024'!G2682</f>
        <v>19</v>
      </c>
      <c r="H2649" s="12">
        <f>'Harian 2024'!H2682</f>
        <v>26</v>
      </c>
      <c r="I2649" s="12">
        <f>'Harian 2024'!I2682</f>
        <v>30</v>
      </c>
      <c r="J2649" s="12">
        <f>'Harian 2024'!J2682</f>
        <v>26</v>
      </c>
      <c r="K2649" s="12">
        <f>'Harian 2024'!K2682</f>
        <v>27</v>
      </c>
      <c r="L2649" s="12">
        <f>'Harian 2024'!L2682</f>
        <v>14</v>
      </c>
      <c r="M2649" s="12">
        <f>'Harian 2024'!M2682</f>
        <v>0</v>
      </c>
      <c r="N2649" s="12">
        <f>'Harian 2024'!N2682</f>
        <v>0</v>
      </c>
      <c r="O2649" s="12">
        <f>'Harian 2024'!O2682</f>
        <v>3</v>
      </c>
      <c r="P2649" s="12">
        <f>'Harian 2024'!P2682</f>
        <v>0</v>
      </c>
      <c r="Q2649" s="12">
        <f>'Harian 2024'!Q2682</f>
        <v>2</v>
      </c>
      <c r="R2649" s="12">
        <f>'Harian 2024'!R2682</f>
        <v>0</v>
      </c>
      <c r="S2649" s="12">
        <f>'Harian 2024'!S2682</f>
        <v>0</v>
      </c>
      <c r="T2649" s="12">
        <f>'Harian 2024'!T2682</f>
        <v>0</v>
      </c>
      <c r="U2649" s="12">
        <f t="shared" ref="U2649:U2656" si="4229">SUM(E2649:T2649)</f>
        <v>147</v>
      </c>
      <c r="W2649" s="23" t="s">
        <v>25</v>
      </c>
      <c r="X2649" s="24">
        <v>0.22500000000000001</v>
      </c>
      <c r="Y2649" s="24">
        <v>0.22500000000000001</v>
      </c>
      <c r="Z2649" s="24">
        <v>0.22500000000000001</v>
      </c>
      <c r="AA2649" s="24">
        <v>0.22500000000000001</v>
      </c>
      <c r="AB2649" s="24">
        <v>0.22500000000000001</v>
      </c>
      <c r="AC2649" s="24">
        <v>0.22500000000000001</v>
      </c>
      <c r="AD2649" s="24">
        <v>0.22500000000000001</v>
      </c>
      <c r="AE2649" s="24">
        <v>0.22500000000000001</v>
      </c>
      <c r="AF2649" s="24">
        <v>0.22500000000000001</v>
      </c>
      <c r="AG2649" s="24">
        <v>0.22500000000000001</v>
      </c>
      <c r="AH2649" s="24">
        <v>0.22500000000000001</v>
      </c>
      <c r="AI2649" s="24">
        <v>0.22500000000000001</v>
      </c>
      <c r="AJ2649" s="24">
        <v>0.22500000000000001</v>
      </c>
      <c r="AK2649" s="24">
        <v>0.22500000000000001</v>
      </c>
      <c r="AL2649" s="24">
        <v>0.22500000000000001</v>
      </c>
      <c r="AM2649" s="24">
        <v>0.22500000000000001</v>
      </c>
      <c r="AN2649" s="24">
        <v>0.22500000000000001</v>
      </c>
      <c r="AP2649" s="14"/>
      <c r="AQ2649" s="15">
        <f>AQ2636+1</f>
        <v>44398</v>
      </c>
      <c r="AR2649" s="12" t="s">
        <v>25</v>
      </c>
      <c r="AS2649" s="13">
        <f t="shared" si="4213"/>
        <v>0</v>
      </c>
      <c r="AT2649" s="13">
        <f t="shared" si="4213"/>
        <v>0</v>
      </c>
      <c r="AU2649" s="13">
        <f t="shared" si="4214"/>
        <v>0</v>
      </c>
      <c r="AV2649" s="13">
        <f t="shared" si="4215"/>
        <v>4.2750000000000004</v>
      </c>
      <c r="AW2649" s="13">
        <f t="shared" si="4216"/>
        <v>5.8500000000000005</v>
      </c>
      <c r="AX2649" s="13">
        <f t="shared" si="4217"/>
        <v>6.75</v>
      </c>
      <c r="AY2649" s="13">
        <f t="shared" si="4218"/>
        <v>5.8500000000000005</v>
      </c>
      <c r="AZ2649" s="13">
        <f t="shared" si="4219"/>
        <v>6.0750000000000002</v>
      </c>
      <c r="BA2649" s="13">
        <f t="shared" si="4220"/>
        <v>3.15</v>
      </c>
      <c r="BB2649" s="13">
        <f t="shared" si="4221"/>
        <v>0</v>
      </c>
      <c r="BC2649" s="13">
        <f t="shared" si="4222"/>
        <v>0</v>
      </c>
      <c r="BD2649" s="13">
        <f t="shared" si="4223"/>
        <v>0.67500000000000004</v>
      </c>
      <c r="BE2649" s="13">
        <f t="shared" si="4224"/>
        <v>0</v>
      </c>
      <c r="BF2649" s="13">
        <f t="shared" si="4225"/>
        <v>0.45</v>
      </c>
      <c r="BG2649" s="13">
        <f t="shared" si="4226"/>
        <v>0</v>
      </c>
      <c r="BH2649" s="13">
        <f t="shared" si="4227"/>
        <v>0</v>
      </c>
      <c r="BI2649" s="13">
        <f t="shared" si="4228"/>
        <v>0</v>
      </c>
      <c r="BJ2649" s="12">
        <f t="shared" ref="BJ2649:BJ2656" si="4230">SUM(AT2649:BI2649)</f>
        <v>33.075000000000003</v>
      </c>
    </row>
    <row r="2650" spans="1:62" ht="15.75">
      <c r="A2650" s="14"/>
      <c r="B2650" s="14"/>
      <c r="C2650" s="12" t="s">
        <v>26</v>
      </c>
      <c r="D2650" s="12">
        <f>'Harian 2024'!D2683</f>
        <v>0</v>
      </c>
      <c r="E2650" s="12">
        <f>'Harian 2024'!E2683</f>
        <v>0</v>
      </c>
      <c r="F2650" s="12">
        <f>'Harian 2024'!F2683</f>
        <v>0</v>
      </c>
      <c r="G2650" s="12">
        <f>'Harian 2024'!G2683</f>
        <v>17</v>
      </c>
      <c r="H2650" s="12">
        <f>'Harian 2024'!H2683</f>
        <v>17</v>
      </c>
      <c r="I2650" s="12">
        <f>'Harian 2024'!I2683</f>
        <v>15</v>
      </c>
      <c r="J2650" s="12">
        <f>'Harian 2024'!J2683</f>
        <v>13</v>
      </c>
      <c r="K2650" s="12">
        <f>'Harian 2024'!K2683</f>
        <v>17</v>
      </c>
      <c r="L2650" s="12">
        <f>'Harian 2024'!L2683</f>
        <v>4</v>
      </c>
      <c r="M2650" s="12">
        <f>'Harian 2024'!M2683</f>
        <v>0</v>
      </c>
      <c r="N2650" s="12">
        <f>'Harian 2024'!N2683</f>
        <v>0</v>
      </c>
      <c r="O2650" s="12">
        <f>'Harian 2024'!O2683</f>
        <v>4</v>
      </c>
      <c r="P2650" s="12">
        <f>'Harian 2024'!P2683</f>
        <v>0</v>
      </c>
      <c r="Q2650" s="12">
        <f>'Harian 2024'!Q2683</f>
        <v>0</v>
      </c>
      <c r="R2650" s="12">
        <f>'Harian 2024'!R2683</f>
        <v>0</v>
      </c>
      <c r="S2650" s="12">
        <f>'Harian 2024'!S2683</f>
        <v>0</v>
      </c>
      <c r="T2650" s="12">
        <f>'Harian 2024'!T2683</f>
        <v>0</v>
      </c>
      <c r="U2650" s="12">
        <f t="shared" si="4229"/>
        <v>87</v>
      </c>
      <c r="W2650" s="23" t="s">
        <v>26</v>
      </c>
      <c r="X2650" s="24">
        <v>0.35</v>
      </c>
      <c r="Y2650" s="24">
        <v>0.35</v>
      </c>
      <c r="Z2650" s="24">
        <v>0.35</v>
      </c>
      <c r="AA2650" s="24">
        <v>0.35</v>
      </c>
      <c r="AB2650" s="24">
        <v>0.35</v>
      </c>
      <c r="AC2650" s="24">
        <v>0.35</v>
      </c>
      <c r="AD2650" s="24">
        <v>0.35</v>
      </c>
      <c r="AE2650" s="24">
        <v>0.35</v>
      </c>
      <c r="AF2650" s="24">
        <v>0.35</v>
      </c>
      <c r="AG2650" s="24">
        <v>0.35</v>
      </c>
      <c r="AH2650" s="24">
        <v>0.35</v>
      </c>
      <c r="AI2650" s="24">
        <v>0.35</v>
      </c>
      <c r="AJ2650" s="24">
        <v>0.35</v>
      </c>
      <c r="AK2650" s="24">
        <v>0.35</v>
      </c>
      <c r="AL2650" s="24">
        <v>0.35</v>
      </c>
      <c r="AM2650" s="24">
        <v>0.35</v>
      </c>
      <c r="AN2650" s="24">
        <v>0.35</v>
      </c>
      <c r="AP2650" s="14"/>
      <c r="AQ2650" s="14"/>
      <c r="AR2650" s="12" t="s">
        <v>26</v>
      </c>
      <c r="AS2650" s="13">
        <f t="shared" si="4213"/>
        <v>0</v>
      </c>
      <c r="AT2650" s="13">
        <f t="shared" si="4213"/>
        <v>0</v>
      </c>
      <c r="AU2650" s="13">
        <f t="shared" si="4214"/>
        <v>0</v>
      </c>
      <c r="AV2650" s="13">
        <f t="shared" si="4215"/>
        <v>5.9499999999999993</v>
      </c>
      <c r="AW2650" s="13">
        <f t="shared" si="4216"/>
        <v>5.9499999999999993</v>
      </c>
      <c r="AX2650" s="13">
        <f t="shared" si="4217"/>
        <v>5.25</v>
      </c>
      <c r="AY2650" s="13">
        <f t="shared" si="4218"/>
        <v>4.55</v>
      </c>
      <c r="AZ2650" s="13">
        <f t="shared" si="4219"/>
        <v>5.9499999999999993</v>
      </c>
      <c r="BA2650" s="13">
        <f t="shared" si="4220"/>
        <v>1.4</v>
      </c>
      <c r="BB2650" s="13">
        <f t="shared" si="4221"/>
        <v>0</v>
      </c>
      <c r="BC2650" s="13">
        <f t="shared" si="4222"/>
        <v>0</v>
      </c>
      <c r="BD2650" s="13">
        <f t="shared" si="4223"/>
        <v>1.4</v>
      </c>
      <c r="BE2650" s="13">
        <f t="shared" si="4224"/>
        <v>0</v>
      </c>
      <c r="BF2650" s="13">
        <f t="shared" si="4225"/>
        <v>0</v>
      </c>
      <c r="BG2650" s="13">
        <f t="shared" si="4226"/>
        <v>0</v>
      </c>
      <c r="BH2650" s="13">
        <f t="shared" si="4227"/>
        <v>0</v>
      </c>
      <c r="BI2650" s="13">
        <f t="shared" si="4228"/>
        <v>0</v>
      </c>
      <c r="BJ2650" s="12">
        <f t="shared" si="4230"/>
        <v>30.449999999999996</v>
      </c>
    </row>
    <row r="2651" spans="1:62" ht="15.75">
      <c r="A2651" s="14"/>
      <c r="B2651" s="14"/>
      <c r="C2651" s="12" t="s">
        <v>27</v>
      </c>
      <c r="D2651" s="12">
        <f>'Harian 2024'!D2684</f>
        <v>10</v>
      </c>
      <c r="E2651" s="12">
        <f>'Harian 2024'!E2684</f>
        <v>18</v>
      </c>
      <c r="F2651" s="12">
        <f>'Harian 2024'!F2684</f>
        <v>8</v>
      </c>
      <c r="G2651" s="12">
        <f>'Harian 2024'!G2684</f>
        <v>20</v>
      </c>
      <c r="H2651" s="12">
        <f>'Harian 2024'!H2684</f>
        <v>25</v>
      </c>
      <c r="I2651" s="12">
        <f>'Harian 2024'!I2684</f>
        <v>22</v>
      </c>
      <c r="J2651" s="12">
        <f>'Harian 2024'!J2684</f>
        <v>25</v>
      </c>
      <c r="K2651" s="12">
        <f>'Harian 2024'!K2684</f>
        <v>26</v>
      </c>
      <c r="L2651" s="12">
        <f>'Harian 2024'!L2684</f>
        <v>2</v>
      </c>
      <c r="M2651" s="12">
        <f>'Harian 2024'!M2684</f>
        <v>5</v>
      </c>
      <c r="N2651" s="12">
        <f>'Harian 2024'!N2684</f>
        <v>5</v>
      </c>
      <c r="O2651" s="12">
        <f>'Harian 2024'!O2684</f>
        <v>5</v>
      </c>
      <c r="P2651" s="12">
        <f>'Harian 2024'!P2684</f>
        <v>3</v>
      </c>
      <c r="Q2651" s="12">
        <f>'Harian 2024'!Q2684</f>
        <v>11</v>
      </c>
      <c r="R2651" s="12">
        <f>'Harian 2024'!R2684</f>
        <v>0</v>
      </c>
      <c r="S2651" s="12">
        <f>'Harian 2024'!S2684</f>
        <v>0</v>
      </c>
      <c r="T2651" s="12">
        <f>'Harian 2024'!T2684</f>
        <v>0</v>
      </c>
      <c r="U2651" s="12">
        <f t="shared" si="4229"/>
        <v>175</v>
      </c>
      <c r="W2651" s="23" t="s">
        <v>27</v>
      </c>
      <c r="X2651" s="24">
        <v>0.43</v>
      </c>
      <c r="Y2651" s="24">
        <v>0.43</v>
      </c>
      <c r="Z2651" s="24">
        <v>0.43</v>
      </c>
      <c r="AA2651" s="24">
        <v>0.43</v>
      </c>
      <c r="AB2651" s="24">
        <v>0.43</v>
      </c>
      <c r="AC2651" s="24">
        <v>0.43</v>
      </c>
      <c r="AD2651" s="24">
        <v>0.43</v>
      </c>
      <c r="AE2651" s="24">
        <v>0.43</v>
      </c>
      <c r="AF2651" s="24">
        <v>0.43</v>
      </c>
      <c r="AG2651" s="24">
        <v>0.43</v>
      </c>
      <c r="AH2651" s="24">
        <v>0.43</v>
      </c>
      <c r="AI2651" s="24">
        <v>0.43</v>
      </c>
      <c r="AJ2651" s="24">
        <v>0.43</v>
      </c>
      <c r="AK2651" s="24">
        <v>0.43</v>
      </c>
      <c r="AL2651" s="24">
        <v>0.43</v>
      </c>
      <c r="AM2651" s="24">
        <v>0.43</v>
      </c>
      <c r="AN2651" s="24">
        <v>0.43</v>
      </c>
      <c r="AP2651" s="14"/>
      <c r="AQ2651" s="14"/>
      <c r="AR2651" s="12" t="s">
        <v>27</v>
      </c>
      <c r="AS2651" s="13">
        <f t="shared" si="4213"/>
        <v>4.3</v>
      </c>
      <c r="AT2651" s="13">
        <f t="shared" si="4213"/>
        <v>7.74</v>
      </c>
      <c r="AU2651" s="13">
        <f t="shared" si="4214"/>
        <v>3.44</v>
      </c>
      <c r="AV2651" s="13">
        <f t="shared" si="4215"/>
        <v>8.6</v>
      </c>
      <c r="AW2651" s="13">
        <f t="shared" si="4216"/>
        <v>10.75</v>
      </c>
      <c r="AX2651" s="13">
        <f t="shared" si="4217"/>
        <v>9.4599999999999991</v>
      </c>
      <c r="AY2651" s="13">
        <f t="shared" si="4218"/>
        <v>10.75</v>
      </c>
      <c r="AZ2651" s="13">
        <f t="shared" si="4219"/>
        <v>11.18</v>
      </c>
      <c r="BA2651" s="13">
        <f t="shared" si="4220"/>
        <v>0.86</v>
      </c>
      <c r="BB2651" s="13">
        <f t="shared" si="4221"/>
        <v>2.15</v>
      </c>
      <c r="BC2651" s="13">
        <f t="shared" si="4222"/>
        <v>2.15</v>
      </c>
      <c r="BD2651" s="13">
        <f t="shared" si="4223"/>
        <v>2.15</v>
      </c>
      <c r="BE2651" s="13">
        <f t="shared" si="4224"/>
        <v>1.29</v>
      </c>
      <c r="BF2651" s="13">
        <f t="shared" si="4225"/>
        <v>4.7299999999999995</v>
      </c>
      <c r="BG2651" s="13">
        <f t="shared" si="4226"/>
        <v>0</v>
      </c>
      <c r="BH2651" s="13">
        <f t="shared" si="4227"/>
        <v>0</v>
      </c>
      <c r="BI2651" s="13">
        <f t="shared" si="4228"/>
        <v>0</v>
      </c>
      <c r="BJ2651" s="12">
        <f t="shared" si="4230"/>
        <v>75.250000000000028</v>
      </c>
    </row>
    <row r="2652" spans="1:62" ht="15.75">
      <c r="A2652" s="14"/>
      <c r="B2652" s="14"/>
      <c r="C2652" s="12" t="s">
        <v>28</v>
      </c>
      <c r="D2652" s="12">
        <f>'Harian 2024'!D2685</f>
        <v>9</v>
      </c>
      <c r="E2652" s="12">
        <f>'Harian 2024'!E2685</f>
        <v>8</v>
      </c>
      <c r="F2652" s="12">
        <f>'Harian 2024'!F2685</f>
        <v>9</v>
      </c>
      <c r="G2652" s="12">
        <f>'Harian 2024'!G2685</f>
        <v>18</v>
      </c>
      <c r="H2652" s="12">
        <f>'Harian 2024'!H2685</f>
        <v>24</v>
      </c>
      <c r="I2652" s="12">
        <f>'Harian 2024'!I2685</f>
        <v>25</v>
      </c>
      <c r="J2652" s="12">
        <f>'Harian 2024'!J2685</f>
        <v>23</v>
      </c>
      <c r="K2652" s="12">
        <f>'Harian 2024'!K2685</f>
        <v>32</v>
      </c>
      <c r="L2652" s="12">
        <f>'Harian 2024'!L2685</f>
        <v>0</v>
      </c>
      <c r="M2652" s="12">
        <f>'Harian 2024'!M2685</f>
        <v>3</v>
      </c>
      <c r="N2652" s="12">
        <f>'Harian 2024'!N2685</f>
        <v>8</v>
      </c>
      <c r="O2652" s="12">
        <f>'Harian 2024'!O2685</f>
        <v>6</v>
      </c>
      <c r="P2652" s="12">
        <f>'Harian 2024'!P2685</f>
        <v>3</v>
      </c>
      <c r="Q2652" s="12">
        <f>'Harian 2024'!Q2685</f>
        <v>11</v>
      </c>
      <c r="R2652" s="12">
        <f>'Harian 2024'!R2685</f>
        <v>0</v>
      </c>
      <c r="S2652" s="12">
        <f>'Harian 2024'!S2685</f>
        <v>0</v>
      </c>
      <c r="T2652" s="12">
        <f>'Harian 2024'!T2685</f>
        <v>0</v>
      </c>
      <c r="U2652" s="12">
        <f t="shared" si="4229"/>
        <v>170</v>
      </c>
      <c r="W2652" s="23" t="s">
        <v>28</v>
      </c>
      <c r="X2652" s="24">
        <v>0.5</v>
      </c>
      <c r="Y2652" s="24">
        <v>0.5</v>
      </c>
      <c r="Z2652" s="24">
        <v>0.5</v>
      </c>
      <c r="AA2652" s="24">
        <v>0.5</v>
      </c>
      <c r="AB2652" s="24">
        <v>0.5</v>
      </c>
      <c r="AC2652" s="24">
        <v>0.5</v>
      </c>
      <c r="AD2652" s="24">
        <v>0.5</v>
      </c>
      <c r="AE2652" s="24">
        <v>0.5</v>
      </c>
      <c r="AF2652" s="24">
        <v>0.5</v>
      </c>
      <c r="AG2652" s="24">
        <v>0.5</v>
      </c>
      <c r="AH2652" s="24">
        <v>0.5</v>
      </c>
      <c r="AI2652" s="24">
        <v>0.5</v>
      </c>
      <c r="AJ2652" s="24">
        <v>0.5</v>
      </c>
      <c r="AK2652" s="24">
        <v>0.5</v>
      </c>
      <c r="AL2652" s="24">
        <v>0.5</v>
      </c>
      <c r="AM2652" s="24">
        <v>0.5</v>
      </c>
      <c r="AN2652" s="24">
        <v>0.5</v>
      </c>
      <c r="AP2652" s="14"/>
      <c r="AQ2652" s="14"/>
      <c r="AR2652" s="12" t="s">
        <v>28</v>
      </c>
      <c r="AS2652" s="13">
        <f t="shared" si="4213"/>
        <v>4.5</v>
      </c>
      <c r="AT2652" s="13">
        <f t="shared" si="4213"/>
        <v>4</v>
      </c>
      <c r="AU2652" s="13">
        <f t="shared" si="4214"/>
        <v>4.5</v>
      </c>
      <c r="AV2652" s="13">
        <f t="shared" si="4215"/>
        <v>9</v>
      </c>
      <c r="AW2652" s="13">
        <f t="shared" si="4216"/>
        <v>12</v>
      </c>
      <c r="AX2652" s="13">
        <f t="shared" si="4217"/>
        <v>12.5</v>
      </c>
      <c r="AY2652" s="13">
        <f t="shared" si="4218"/>
        <v>11.5</v>
      </c>
      <c r="AZ2652" s="13">
        <f t="shared" si="4219"/>
        <v>16</v>
      </c>
      <c r="BA2652" s="13">
        <f t="shared" si="4220"/>
        <v>0</v>
      </c>
      <c r="BB2652" s="13">
        <f t="shared" si="4221"/>
        <v>1.5</v>
      </c>
      <c r="BC2652" s="13">
        <f t="shared" si="4222"/>
        <v>4</v>
      </c>
      <c r="BD2652" s="13">
        <f t="shared" si="4223"/>
        <v>3</v>
      </c>
      <c r="BE2652" s="13">
        <f t="shared" si="4224"/>
        <v>1.5</v>
      </c>
      <c r="BF2652" s="13">
        <f t="shared" si="4225"/>
        <v>5.5</v>
      </c>
      <c r="BG2652" s="13">
        <f t="shared" si="4226"/>
        <v>0</v>
      </c>
      <c r="BH2652" s="13">
        <f t="shared" si="4227"/>
        <v>0</v>
      </c>
      <c r="BI2652" s="13">
        <f t="shared" si="4228"/>
        <v>0</v>
      </c>
      <c r="BJ2652" s="12">
        <f t="shared" si="4230"/>
        <v>85</v>
      </c>
    </row>
    <row r="2653" spans="1:62" ht="15.75">
      <c r="A2653" s="14"/>
      <c r="B2653" s="14"/>
      <c r="C2653" s="12" t="s">
        <v>35</v>
      </c>
      <c r="D2653" s="12">
        <f>'Harian 2024'!D2686</f>
        <v>5</v>
      </c>
      <c r="E2653" s="12">
        <f>'Harian 2024'!E2686</f>
        <v>16</v>
      </c>
      <c r="F2653" s="12">
        <f>'Harian 2024'!F2686</f>
        <v>7</v>
      </c>
      <c r="G2653" s="12">
        <f>'Harian 2024'!G2686</f>
        <v>19</v>
      </c>
      <c r="H2653" s="12">
        <f>'Harian 2024'!H2686</f>
        <v>27</v>
      </c>
      <c r="I2653" s="12">
        <f>'Harian 2024'!I2686</f>
        <v>22</v>
      </c>
      <c r="J2653" s="12">
        <f>'Harian 2024'!J2686</f>
        <v>24</v>
      </c>
      <c r="K2653" s="12">
        <f>'Harian 2024'!K2686</f>
        <v>33</v>
      </c>
      <c r="L2653" s="12">
        <f>'Harian 2024'!L2686</f>
        <v>0</v>
      </c>
      <c r="M2653" s="12">
        <f>'Harian 2024'!M2686</f>
        <v>4</v>
      </c>
      <c r="N2653" s="12">
        <f>'Harian 2024'!N2686</f>
        <v>3</v>
      </c>
      <c r="O2653" s="12">
        <f>'Harian 2024'!O2686</f>
        <v>3</v>
      </c>
      <c r="P2653" s="12">
        <f>'Harian 2024'!P2686</f>
        <v>2</v>
      </c>
      <c r="Q2653" s="12">
        <f>'Harian 2024'!Q2686</f>
        <v>7</v>
      </c>
      <c r="R2653" s="12">
        <f>'Harian 2024'!R2686</f>
        <v>0</v>
      </c>
      <c r="S2653" s="12">
        <f>'Harian 2024'!S2686</f>
        <v>0</v>
      </c>
      <c r="T2653" s="12">
        <f>'Harian 2024'!T2686</f>
        <v>0</v>
      </c>
      <c r="U2653" s="12">
        <f t="shared" si="4229"/>
        <v>167</v>
      </c>
      <c r="W2653" s="23" t="s">
        <v>50</v>
      </c>
      <c r="X2653" s="24">
        <v>8.5000000000000006E-2</v>
      </c>
      <c r="Y2653" s="24">
        <v>8.5000000000000006E-2</v>
      </c>
      <c r="Z2653" s="24">
        <v>8.5000000000000006E-2</v>
      </c>
      <c r="AA2653" s="24">
        <v>8.5000000000000006E-2</v>
      </c>
      <c r="AB2653" s="24">
        <v>8.5000000000000006E-2</v>
      </c>
      <c r="AC2653" s="24">
        <v>8.5000000000000006E-2</v>
      </c>
      <c r="AD2653" s="24">
        <v>8.5000000000000006E-2</v>
      </c>
      <c r="AE2653" s="24">
        <v>8.5000000000000006E-2</v>
      </c>
      <c r="AF2653" s="24">
        <v>8.5000000000000006E-2</v>
      </c>
      <c r="AG2653" s="24">
        <v>8.5000000000000006E-2</v>
      </c>
      <c r="AH2653" s="24">
        <v>8.5000000000000006E-2</v>
      </c>
      <c r="AI2653" s="24">
        <v>8.5000000000000006E-2</v>
      </c>
      <c r="AJ2653" s="24">
        <v>8.5000000000000006E-2</v>
      </c>
      <c r="AK2653" s="24">
        <v>8.5000000000000006E-2</v>
      </c>
      <c r="AL2653" s="24">
        <v>8.5000000000000006E-2</v>
      </c>
      <c r="AM2653" s="24">
        <v>8.5000000000000006E-2</v>
      </c>
      <c r="AN2653" s="24">
        <v>8.5000000000000006E-2</v>
      </c>
      <c r="AP2653" s="14"/>
      <c r="AQ2653" s="14"/>
      <c r="AR2653" s="12" t="s">
        <v>29</v>
      </c>
      <c r="AS2653" s="13">
        <f t="shared" si="4213"/>
        <v>0.42500000000000004</v>
      </c>
      <c r="AT2653" s="13">
        <f t="shared" si="4213"/>
        <v>1.36</v>
      </c>
      <c r="AU2653" s="13">
        <f t="shared" si="4214"/>
        <v>0.59500000000000008</v>
      </c>
      <c r="AV2653" s="13">
        <f t="shared" si="4215"/>
        <v>1.6150000000000002</v>
      </c>
      <c r="AW2653" s="13">
        <f t="shared" si="4216"/>
        <v>2.2950000000000004</v>
      </c>
      <c r="AX2653" s="13">
        <f t="shared" si="4217"/>
        <v>1.87</v>
      </c>
      <c r="AY2653" s="13">
        <f t="shared" si="4218"/>
        <v>2.04</v>
      </c>
      <c r="AZ2653" s="13">
        <f t="shared" si="4219"/>
        <v>2.8050000000000002</v>
      </c>
      <c r="BA2653" s="13">
        <f t="shared" si="4220"/>
        <v>0</v>
      </c>
      <c r="BB2653" s="13">
        <f t="shared" si="4221"/>
        <v>0.34</v>
      </c>
      <c r="BC2653" s="13">
        <f t="shared" si="4222"/>
        <v>0.255</v>
      </c>
      <c r="BD2653" s="13">
        <f t="shared" si="4223"/>
        <v>0.255</v>
      </c>
      <c r="BE2653" s="13">
        <f t="shared" si="4224"/>
        <v>0.17</v>
      </c>
      <c r="BF2653" s="13">
        <f t="shared" si="4225"/>
        <v>0.59500000000000008</v>
      </c>
      <c r="BG2653" s="13">
        <f t="shared" si="4226"/>
        <v>0</v>
      </c>
      <c r="BH2653" s="13">
        <f t="shared" si="4227"/>
        <v>0</v>
      </c>
      <c r="BI2653" s="13">
        <f t="shared" si="4228"/>
        <v>0</v>
      </c>
      <c r="BJ2653" s="12">
        <f t="shared" si="4230"/>
        <v>14.195000000000002</v>
      </c>
    </row>
    <row r="2654" spans="1:62" ht="15.75">
      <c r="A2654" s="14"/>
      <c r="B2654" s="14"/>
      <c r="C2654" s="12" t="s">
        <v>36</v>
      </c>
      <c r="D2654" s="12">
        <f>'Harian 2024'!D2687</f>
        <v>7</v>
      </c>
      <c r="E2654" s="12">
        <f>'Harian 2024'!E2687</f>
        <v>12</v>
      </c>
      <c r="F2654" s="12">
        <f>'Harian 2024'!F2687</f>
        <v>8</v>
      </c>
      <c r="G2654" s="12">
        <f>'Harian 2024'!G2687</f>
        <v>0</v>
      </c>
      <c r="H2654" s="12">
        <f>'Harian 2024'!H2687</f>
        <v>0</v>
      </c>
      <c r="I2654" s="12">
        <f>'Harian 2024'!I2687</f>
        <v>0</v>
      </c>
      <c r="J2654" s="12">
        <f>'Harian 2024'!J2687</f>
        <v>0</v>
      </c>
      <c r="K2654" s="12">
        <f>'Harian 2024'!K2687</f>
        <v>0</v>
      </c>
      <c r="L2654" s="12">
        <f>'Harian 2024'!L2687</f>
        <v>0</v>
      </c>
      <c r="M2654" s="12">
        <f>'Harian 2024'!M2687</f>
        <v>0</v>
      </c>
      <c r="N2654" s="12">
        <f>'Harian 2024'!N2687</f>
        <v>0</v>
      </c>
      <c r="O2654" s="12">
        <f>'Harian 2024'!O2687</f>
        <v>4</v>
      </c>
      <c r="P2654" s="12">
        <f>'Harian 2024'!P2687</f>
        <v>0</v>
      </c>
      <c r="Q2654" s="12">
        <f>'Harian 2024'!Q2687</f>
        <v>20</v>
      </c>
      <c r="R2654" s="12">
        <f>'Harian 2024'!R2687</f>
        <v>0</v>
      </c>
      <c r="S2654" s="12">
        <f>'Harian 2024'!S2687</f>
        <v>0</v>
      </c>
      <c r="T2654" s="12">
        <f>'Harian 2024'!T2687</f>
        <v>0</v>
      </c>
      <c r="U2654" s="12">
        <f t="shared" si="4229"/>
        <v>44</v>
      </c>
      <c r="W2654" s="23" t="s">
        <v>51</v>
      </c>
      <c r="X2654" s="24">
        <v>0.59</v>
      </c>
      <c r="Y2654" s="24">
        <v>0.59</v>
      </c>
      <c r="Z2654" s="24">
        <v>0.59</v>
      </c>
      <c r="AA2654" s="24">
        <v>0.59</v>
      </c>
      <c r="AB2654" s="24">
        <v>0.59</v>
      </c>
      <c r="AC2654" s="24">
        <v>0.59</v>
      </c>
      <c r="AD2654" s="24">
        <v>0.59</v>
      </c>
      <c r="AE2654" s="24">
        <v>0.59</v>
      </c>
      <c r="AF2654" s="24">
        <v>0.59</v>
      </c>
      <c r="AG2654" s="24">
        <v>0.59</v>
      </c>
      <c r="AH2654" s="24">
        <v>0.59</v>
      </c>
      <c r="AI2654" s="24">
        <v>0.59</v>
      </c>
      <c r="AJ2654" s="24">
        <v>0.59</v>
      </c>
      <c r="AK2654" s="24">
        <v>0.59</v>
      </c>
      <c r="AL2654" s="24">
        <v>0.59</v>
      </c>
      <c r="AM2654" s="24">
        <v>0.59</v>
      </c>
      <c r="AN2654" s="24">
        <v>0.59</v>
      </c>
      <c r="AP2654" s="14"/>
      <c r="AQ2654" s="14"/>
      <c r="AR2654" s="12" t="s">
        <v>30</v>
      </c>
      <c r="AS2654" s="13">
        <f t="shared" si="4213"/>
        <v>4.13</v>
      </c>
      <c r="AT2654" s="13">
        <f t="shared" si="4213"/>
        <v>7.08</v>
      </c>
      <c r="AU2654" s="13">
        <f t="shared" si="4214"/>
        <v>4.72</v>
      </c>
      <c r="AV2654" s="13">
        <f t="shared" si="4215"/>
        <v>0</v>
      </c>
      <c r="AW2654" s="13">
        <f t="shared" si="4216"/>
        <v>0</v>
      </c>
      <c r="AX2654" s="13">
        <f t="shared" si="4217"/>
        <v>0</v>
      </c>
      <c r="AY2654" s="13">
        <f t="shared" si="4218"/>
        <v>0</v>
      </c>
      <c r="AZ2654" s="13">
        <f t="shared" si="4219"/>
        <v>0</v>
      </c>
      <c r="BA2654" s="13">
        <f t="shared" si="4220"/>
        <v>0</v>
      </c>
      <c r="BB2654" s="13">
        <f t="shared" si="4221"/>
        <v>0</v>
      </c>
      <c r="BC2654" s="13">
        <f t="shared" si="4222"/>
        <v>0</v>
      </c>
      <c r="BD2654" s="13">
        <f t="shared" si="4223"/>
        <v>2.36</v>
      </c>
      <c r="BE2654" s="13">
        <f t="shared" si="4224"/>
        <v>0</v>
      </c>
      <c r="BF2654" s="13">
        <f t="shared" si="4225"/>
        <v>11.799999999999999</v>
      </c>
      <c r="BG2654" s="13">
        <f t="shared" si="4226"/>
        <v>0</v>
      </c>
      <c r="BH2654" s="13">
        <f t="shared" si="4227"/>
        <v>0</v>
      </c>
      <c r="BI2654" s="13">
        <f t="shared" si="4228"/>
        <v>0</v>
      </c>
      <c r="BJ2654" s="12">
        <f t="shared" si="4230"/>
        <v>25.96</v>
      </c>
    </row>
    <row r="2655" spans="1:62" ht="15.75">
      <c r="A2655" s="14"/>
      <c r="B2655" s="14"/>
      <c r="C2655" s="12" t="s">
        <v>31</v>
      </c>
      <c r="D2655" s="12">
        <f>'Harian 2024'!D2688</f>
        <v>3</v>
      </c>
      <c r="E2655" s="12">
        <f>'Harian 2024'!E2688</f>
        <v>12</v>
      </c>
      <c r="F2655" s="12">
        <f>'Harian 2024'!F2688</f>
        <v>5</v>
      </c>
      <c r="G2655" s="12">
        <f>'Harian 2024'!G2688</f>
        <v>0</v>
      </c>
      <c r="H2655" s="12">
        <f>'Harian 2024'!H2688</f>
        <v>0</v>
      </c>
      <c r="I2655" s="12">
        <f>'Harian 2024'!I2688</f>
        <v>0</v>
      </c>
      <c r="J2655" s="12">
        <f>'Harian 2024'!J2688</f>
        <v>0</v>
      </c>
      <c r="K2655" s="12">
        <f>'Harian 2024'!K2688</f>
        <v>0</v>
      </c>
      <c r="L2655" s="12">
        <f>'Harian 2024'!L2688</f>
        <v>0</v>
      </c>
      <c r="M2655" s="12">
        <f>'Harian 2024'!M2688</f>
        <v>0</v>
      </c>
      <c r="N2655" s="12">
        <f>'Harian 2024'!N2688</f>
        <v>2</v>
      </c>
      <c r="O2655" s="12">
        <f>'Harian 2024'!O2688</f>
        <v>1</v>
      </c>
      <c r="P2655" s="12">
        <f>'Harian 2024'!P2688</f>
        <v>0</v>
      </c>
      <c r="Q2655" s="12">
        <f>'Harian 2024'!Q2688</f>
        <v>1</v>
      </c>
      <c r="R2655" s="12">
        <f>'Harian 2024'!R2688</f>
        <v>0</v>
      </c>
      <c r="S2655" s="12">
        <f>'Harian 2024'!S2688</f>
        <v>0</v>
      </c>
      <c r="T2655" s="12">
        <f>'Harian 2024'!T2688</f>
        <v>0</v>
      </c>
      <c r="U2655" s="12">
        <f t="shared" si="4229"/>
        <v>21</v>
      </c>
      <c r="W2655" s="23" t="s">
        <v>31</v>
      </c>
      <c r="X2655" s="24">
        <v>0.56999999999999995</v>
      </c>
      <c r="Y2655" s="24">
        <v>0.56999999999999995</v>
      </c>
      <c r="Z2655" s="24">
        <v>0.56999999999999995</v>
      </c>
      <c r="AA2655" s="24">
        <v>0.56999999999999995</v>
      </c>
      <c r="AB2655" s="24">
        <v>0.56999999999999995</v>
      </c>
      <c r="AC2655" s="24">
        <v>0.56999999999999995</v>
      </c>
      <c r="AD2655" s="24">
        <v>0.56999999999999995</v>
      </c>
      <c r="AE2655" s="24">
        <v>0.56999999999999995</v>
      </c>
      <c r="AF2655" s="24">
        <v>0.56999999999999995</v>
      </c>
      <c r="AG2655" s="24">
        <v>0.56999999999999995</v>
      </c>
      <c r="AH2655" s="24">
        <v>0.56999999999999995</v>
      </c>
      <c r="AI2655" s="24">
        <v>0.56999999999999995</v>
      </c>
      <c r="AJ2655" s="24">
        <v>0.56999999999999995</v>
      </c>
      <c r="AK2655" s="24">
        <v>0.56999999999999995</v>
      </c>
      <c r="AL2655" s="24">
        <v>0.56999999999999995</v>
      </c>
      <c r="AM2655" s="24">
        <v>0.56999999999999995</v>
      </c>
      <c r="AN2655" s="24">
        <v>0.56999999999999995</v>
      </c>
      <c r="AP2655" s="14"/>
      <c r="AQ2655" s="14"/>
      <c r="AR2655" s="12" t="s">
        <v>31</v>
      </c>
      <c r="AS2655" s="13">
        <f t="shared" si="4213"/>
        <v>1.71</v>
      </c>
      <c r="AT2655" s="13">
        <f t="shared" si="4213"/>
        <v>6.84</v>
      </c>
      <c r="AU2655" s="13">
        <f t="shared" si="4214"/>
        <v>2.8499999999999996</v>
      </c>
      <c r="AV2655" s="13">
        <f t="shared" si="4215"/>
        <v>0</v>
      </c>
      <c r="AW2655" s="13">
        <f t="shared" si="4216"/>
        <v>0</v>
      </c>
      <c r="AX2655" s="13">
        <f t="shared" si="4217"/>
        <v>0</v>
      </c>
      <c r="AY2655" s="13">
        <f t="shared" si="4218"/>
        <v>0</v>
      </c>
      <c r="AZ2655" s="13">
        <f t="shared" si="4219"/>
        <v>0</v>
      </c>
      <c r="BA2655" s="13">
        <f t="shared" si="4220"/>
        <v>0</v>
      </c>
      <c r="BB2655" s="13">
        <f t="shared" si="4221"/>
        <v>0</v>
      </c>
      <c r="BC2655" s="13">
        <f t="shared" si="4222"/>
        <v>1.1399999999999999</v>
      </c>
      <c r="BD2655" s="13">
        <f t="shared" si="4223"/>
        <v>0.56999999999999995</v>
      </c>
      <c r="BE2655" s="13">
        <f t="shared" si="4224"/>
        <v>0</v>
      </c>
      <c r="BF2655" s="13">
        <f t="shared" si="4225"/>
        <v>0.56999999999999995</v>
      </c>
      <c r="BG2655" s="13">
        <f t="shared" si="4226"/>
        <v>0</v>
      </c>
      <c r="BH2655" s="13">
        <f t="shared" si="4227"/>
        <v>0</v>
      </c>
      <c r="BI2655" s="13">
        <f t="shared" si="4228"/>
        <v>0</v>
      </c>
      <c r="BJ2655" s="12">
        <f t="shared" si="4230"/>
        <v>11.97</v>
      </c>
    </row>
    <row r="2656" spans="1:62" ht="15.75">
      <c r="A2656" s="16"/>
      <c r="B2656" s="16"/>
      <c r="C2656" s="12" t="s">
        <v>32</v>
      </c>
      <c r="D2656" s="12">
        <f>'Harian 2024'!D2689</f>
        <v>0</v>
      </c>
      <c r="E2656" s="12">
        <f>'Harian 2024'!E2689</f>
        <v>0</v>
      </c>
      <c r="F2656" s="12">
        <f>'Harian 2024'!F2689</f>
        <v>0</v>
      </c>
      <c r="G2656" s="12">
        <f>'Harian 2024'!G2689</f>
        <v>7</v>
      </c>
      <c r="H2656" s="12">
        <f>'Harian 2024'!H2689</f>
        <v>25</v>
      </c>
      <c r="I2656" s="12">
        <f>'Harian 2024'!I2689</f>
        <v>7</v>
      </c>
      <c r="J2656" s="12">
        <f>'Harian 2024'!J2689</f>
        <v>9</v>
      </c>
      <c r="K2656" s="12">
        <f>'Harian 2024'!K2689</f>
        <v>13</v>
      </c>
      <c r="L2656" s="12">
        <f>'Harian 2024'!L2689</f>
        <v>0</v>
      </c>
      <c r="M2656" s="12">
        <f>'Harian 2024'!M2689</f>
        <v>0</v>
      </c>
      <c r="N2656" s="12">
        <f>'Harian 2024'!N2689</f>
        <v>0</v>
      </c>
      <c r="O2656" s="12">
        <f>'Harian 2024'!O2689</f>
        <v>7</v>
      </c>
      <c r="P2656" s="12">
        <f>'Harian 2024'!P2689</f>
        <v>0</v>
      </c>
      <c r="Q2656" s="12">
        <f>'Harian 2024'!Q2689</f>
        <v>4</v>
      </c>
      <c r="R2656" s="12">
        <f>'Harian 2024'!R2689</f>
        <v>0</v>
      </c>
      <c r="S2656" s="12">
        <f>'Harian 2024'!S2689</f>
        <v>0</v>
      </c>
      <c r="T2656" s="12">
        <f>'Harian 2024'!T2689</f>
        <v>0</v>
      </c>
      <c r="U2656" s="12">
        <f t="shared" si="4229"/>
        <v>72</v>
      </c>
      <c r="W2656" s="23" t="s">
        <v>32</v>
      </c>
      <c r="X2656" s="24">
        <v>0.4</v>
      </c>
      <c r="Y2656" s="24">
        <v>0.4</v>
      </c>
      <c r="Z2656" s="24">
        <v>0.4</v>
      </c>
      <c r="AA2656" s="24">
        <v>0.4</v>
      </c>
      <c r="AB2656" s="24">
        <v>0.4</v>
      </c>
      <c r="AC2656" s="24">
        <v>0.4</v>
      </c>
      <c r="AD2656" s="24">
        <v>0.4</v>
      </c>
      <c r="AE2656" s="24">
        <v>0.4</v>
      </c>
      <c r="AF2656" s="24">
        <v>0.4</v>
      </c>
      <c r="AG2656" s="24">
        <v>0.4</v>
      </c>
      <c r="AH2656" s="24">
        <v>0.4</v>
      </c>
      <c r="AI2656" s="24">
        <v>0.4</v>
      </c>
      <c r="AJ2656" s="24">
        <v>0.4</v>
      </c>
      <c r="AK2656" s="24">
        <v>0.4</v>
      </c>
      <c r="AL2656" s="24">
        <v>0.4</v>
      </c>
      <c r="AM2656" s="24">
        <v>0.4</v>
      </c>
      <c r="AN2656" s="24">
        <v>0.4</v>
      </c>
      <c r="AP2656" s="16"/>
      <c r="AQ2656" s="16"/>
      <c r="AR2656" s="12" t="s">
        <v>32</v>
      </c>
      <c r="AS2656" s="13">
        <f t="shared" si="4213"/>
        <v>0</v>
      </c>
      <c r="AT2656" s="13">
        <f t="shared" si="4213"/>
        <v>0</v>
      </c>
      <c r="AU2656" s="13">
        <f t="shared" si="4214"/>
        <v>0</v>
      </c>
      <c r="AV2656" s="13">
        <f t="shared" si="4215"/>
        <v>2.8000000000000003</v>
      </c>
      <c r="AW2656" s="13">
        <f t="shared" si="4216"/>
        <v>10</v>
      </c>
      <c r="AX2656" s="13">
        <f t="shared" si="4217"/>
        <v>2.8000000000000003</v>
      </c>
      <c r="AY2656" s="13">
        <f t="shared" si="4218"/>
        <v>3.6</v>
      </c>
      <c r="AZ2656" s="13">
        <f t="shared" si="4219"/>
        <v>5.2</v>
      </c>
      <c r="BA2656" s="13">
        <f t="shared" si="4220"/>
        <v>0</v>
      </c>
      <c r="BB2656" s="13">
        <f t="shared" si="4221"/>
        <v>0</v>
      </c>
      <c r="BC2656" s="13">
        <f t="shared" si="4222"/>
        <v>0</v>
      </c>
      <c r="BD2656" s="13">
        <f t="shared" si="4223"/>
        <v>2.8000000000000003</v>
      </c>
      <c r="BE2656" s="13">
        <f t="shared" si="4224"/>
        <v>0</v>
      </c>
      <c r="BF2656" s="13">
        <f t="shared" si="4225"/>
        <v>1.6</v>
      </c>
      <c r="BG2656" s="13">
        <f t="shared" si="4226"/>
        <v>0</v>
      </c>
      <c r="BH2656" s="13">
        <f t="shared" si="4227"/>
        <v>0</v>
      </c>
      <c r="BI2656" s="13">
        <f t="shared" si="4228"/>
        <v>0</v>
      </c>
      <c r="BJ2656" s="12">
        <f t="shared" si="4230"/>
        <v>28.800000000000004</v>
      </c>
    </row>
    <row r="2657" spans="1:62">
      <c r="A2657" s="17"/>
      <c r="B2657" s="18"/>
      <c r="C2657" s="19" t="s">
        <v>33</v>
      </c>
      <c r="D2657" s="19">
        <f>SUM(D2648:D2656)</f>
        <v>34</v>
      </c>
      <c r="E2657" s="19">
        <f>SUM(E2648:E2656)</f>
        <v>66</v>
      </c>
      <c r="F2657" s="19">
        <f t="shared" ref="F2657:U2657" si="4231">SUM(F2648:F2656)</f>
        <v>37</v>
      </c>
      <c r="G2657" s="19">
        <f t="shared" si="4231"/>
        <v>118</v>
      </c>
      <c r="H2657" s="19">
        <f t="shared" si="4231"/>
        <v>172</v>
      </c>
      <c r="I2657" s="19">
        <f t="shared" si="4231"/>
        <v>150</v>
      </c>
      <c r="J2657" s="19">
        <f t="shared" si="4231"/>
        <v>148</v>
      </c>
      <c r="K2657" s="19">
        <f t="shared" si="4231"/>
        <v>176</v>
      </c>
      <c r="L2657" s="19">
        <f t="shared" si="4231"/>
        <v>33</v>
      </c>
      <c r="M2657" s="19">
        <f t="shared" si="4231"/>
        <v>12</v>
      </c>
      <c r="N2657" s="19">
        <f t="shared" si="4231"/>
        <v>18</v>
      </c>
      <c r="O2657" s="19">
        <f t="shared" si="4231"/>
        <v>44</v>
      </c>
      <c r="P2657" s="19">
        <f t="shared" si="4231"/>
        <v>15</v>
      </c>
      <c r="Q2657" s="19">
        <f t="shared" si="4231"/>
        <v>65</v>
      </c>
      <c r="R2657" s="19">
        <f t="shared" si="4231"/>
        <v>0</v>
      </c>
      <c r="S2657" s="19">
        <f t="shared" si="4231"/>
        <v>0</v>
      </c>
      <c r="T2657" s="19">
        <f t="shared" si="4231"/>
        <v>0</v>
      </c>
      <c r="U2657" s="19">
        <f t="shared" si="4231"/>
        <v>1054</v>
      </c>
      <c r="AP2657" s="35"/>
      <c r="AQ2657" s="36"/>
      <c r="AR2657" s="37" t="s">
        <v>33</v>
      </c>
      <c r="AS2657" s="37">
        <f>SUM(AS2648:AS2656)</f>
        <v>15.065000000000001</v>
      </c>
      <c r="AT2657" s="37">
        <f t="shared" ref="AT2657:BJ2657" si="4232">SUM(AT2648:AT2656)</f>
        <v>27.02</v>
      </c>
      <c r="AU2657" s="37">
        <f t="shared" si="4232"/>
        <v>16.104999999999997</v>
      </c>
      <c r="AV2657" s="37">
        <f t="shared" si="4232"/>
        <v>37.01</v>
      </c>
      <c r="AW2657" s="37">
        <f t="shared" si="4232"/>
        <v>54.265000000000001</v>
      </c>
      <c r="AX2657" s="37">
        <f t="shared" si="4232"/>
        <v>46.314999999999998</v>
      </c>
      <c r="AY2657" s="37">
        <f t="shared" si="4232"/>
        <v>45.71</v>
      </c>
      <c r="AZ2657" s="37">
        <f t="shared" si="4232"/>
        <v>54.63</v>
      </c>
      <c r="BA2657" s="37">
        <f t="shared" si="4232"/>
        <v>8.8550000000000004</v>
      </c>
      <c r="BB2657" s="37">
        <f t="shared" si="4232"/>
        <v>3.9899999999999998</v>
      </c>
      <c r="BC2657" s="37">
        <f t="shared" si="4232"/>
        <v>7.5449999999999999</v>
      </c>
      <c r="BD2657" s="37">
        <f t="shared" si="4232"/>
        <v>16.125</v>
      </c>
      <c r="BE2657" s="37">
        <f t="shared" si="4232"/>
        <v>4.8149999999999995</v>
      </c>
      <c r="BF2657" s="37">
        <f t="shared" si="4232"/>
        <v>27.630000000000003</v>
      </c>
      <c r="BG2657" s="37">
        <f t="shared" si="4232"/>
        <v>0</v>
      </c>
      <c r="BH2657" s="37">
        <f t="shared" si="4232"/>
        <v>0</v>
      </c>
      <c r="BI2657" s="37">
        <f t="shared" si="4232"/>
        <v>0</v>
      </c>
      <c r="BJ2657" s="37">
        <f t="shared" si="4232"/>
        <v>350.01500000000004</v>
      </c>
    </row>
    <row r="2660" spans="1:62" ht="106.5">
      <c r="A2660" s="8" t="s">
        <v>2</v>
      </c>
      <c r="B2660" s="8" t="s">
        <v>3</v>
      </c>
      <c r="C2660" s="8" t="s">
        <v>4</v>
      </c>
      <c r="D2660" s="9" t="str">
        <f>D5</f>
        <v>ANGGREK</v>
      </c>
      <c r="E2660" s="9" t="str">
        <f t="shared" ref="E2660:U2660" si="4233">E5</f>
        <v>BOUGENVIL</v>
      </c>
      <c r="F2660" s="9" t="str">
        <f t="shared" si="4233"/>
        <v>CAMELIA</v>
      </c>
      <c r="G2660" s="9" t="str">
        <f t="shared" si="4233"/>
        <v>DEWANDARU</v>
      </c>
      <c r="H2660" s="9" t="str">
        <f t="shared" si="4233"/>
        <v>EDELWEIS</v>
      </c>
      <c r="I2660" s="9" t="str">
        <f t="shared" si="4233"/>
        <v>FLAMBOYAN</v>
      </c>
      <c r="J2660" s="9" t="str">
        <f t="shared" si="4233"/>
        <v>GERANIUM</v>
      </c>
      <c r="K2660" s="9" t="str">
        <f t="shared" si="4233"/>
        <v>HELIKONIA</v>
      </c>
      <c r="L2660" s="9" t="str">
        <f t="shared" si="4233"/>
        <v>IVY</v>
      </c>
      <c r="M2660" s="9" t="str">
        <f t="shared" si="4233"/>
        <v>KANA</v>
      </c>
      <c r="N2660" s="9" t="str">
        <f t="shared" si="4233"/>
        <v>IGD</v>
      </c>
      <c r="O2660" s="9" t="str">
        <f t="shared" si="4233"/>
        <v>HCU</v>
      </c>
      <c r="P2660" s="9" t="str">
        <f t="shared" si="4233"/>
        <v>PENUNJANG</v>
      </c>
      <c r="Q2660" s="9" t="str">
        <f t="shared" si="4233"/>
        <v>PELAYANAN</v>
      </c>
      <c r="R2660" s="9" t="str">
        <f t="shared" si="4233"/>
        <v>ADMIN</v>
      </c>
      <c r="S2660" s="9" t="str">
        <f t="shared" si="4233"/>
        <v>ASRAMA</v>
      </c>
      <c r="T2660" s="9" t="str">
        <f t="shared" si="4233"/>
        <v>MASJID</v>
      </c>
      <c r="U2660" s="9" t="str">
        <f t="shared" si="4233"/>
        <v>JUMLAH</v>
      </c>
      <c r="W2660" s="21"/>
      <c r="X2660" s="22" t="str">
        <f>X5</f>
        <v>ANGGREK</v>
      </c>
      <c r="Y2660" s="22" t="str">
        <f>Y5</f>
        <v>BOUGENVIL</v>
      </c>
      <c r="Z2660" s="22" t="str">
        <f t="shared" ref="Z2660:AN2660" si="4234">Z5</f>
        <v>CAMELIA</v>
      </c>
      <c r="AA2660" s="22" t="str">
        <f t="shared" si="4234"/>
        <v>DEWANDARU</v>
      </c>
      <c r="AB2660" s="22" t="str">
        <f t="shared" si="4234"/>
        <v>EDELWEIS</v>
      </c>
      <c r="AC2660" s="22" t="str">
        <f t="shared" si="4234"/>
        <v>FLAMBOYAN</v>
      </c>
      <c r="AD2660" s="22" t="str">
        <f t="shared" si="4234"/>
        <v>GERANIUM</v>
      </c>
      <c r="AE2660" s="22" t="str">
        <f t="shared" si="4234"/>
        <v>HELIKONIA</v>
      </c>
      <c r="AF2660" s="22" t="str">
        <f t="shared" si="4234"/>
        <v>IVY</v>
      </c>
      <c r="AG2660" s="22" t="str">
        <f t="shared" si="4234"/>
        <v>KANA</v>
      </c>
      <c r="AH2660" s="22" t="str">
        <f t="shared" si="4234"/>
        <v>IGD</v>
      </c>
      <c r="AI2660" s="22" t="str">
        <f t="shared" si="4234"/>
        <v>HCU</v>
      </c>
      <c r="AJ2660" s="22" t="str">
        <f t="shared" si="4234"/>
        <v>PENUNJANG</v>
      </c>
      <c r="AK2660" s="22" t="str">
        <f t="shared" si="4234"/>
        <v>PELAYANAN</v>
      </c>
      <c r="AL2660" s="22" t="str">
        <f t="shared" si="4234"/>
        <v>ADMIN</v>
      </c>
      <c r="AM2660" s="22" t="str">
        <f t="shared" si="4234"/>
        <v>ASRAMA</v>
      </c>
      <c r="AN2660" s="22" t="str">
        <f t="shared" si="4234"/>
        <v>MASJID</v>
      </c>
      <c r="AP2660" s="33" t="s">
        <v>2</v>
      </c>
      <c r="AQ2660" s="33" t="s">
        <v>3</v>
      </c>
      <c r="AR2660" s="33" t="s">
        <v>4</v>
      </c>
      <c r="AS2660" s="34" t="str">
        <f>AS5</f>
        <v>ANGGREK</v>
      </c>
      <c r="AT2660" s="34" t="str">
        <f>AT5</f>
        <v>BOUGENVIL</v>
      </c>
      <c r="AU2660" s="34" t="str">
        <f t="shared" ref="AU2660:BJ2660" si="4235">AU5</f>
        <v>CAMELIA II</v>
      </c>
      <c r="AV2660" s="34" t="str">
        <f t="shared" si="4235"/>
        <v>DEWANDARU</v>
      </c>
      <c r="AW2660" s="34" t="str">
        <f t="shared" si="4235"/>
        <v>EDELWEIS</v>
      </c>
      <c r="AX2660" s="34" t="str">
        <f t="shared" si="4235"/>
        <v>FLAMBOYAN</v>
      </c>
      <c r="AY2660" s="34" t="str">
        <f t="shared" si="4235"/>
        <v>GERANIUM</v>
      </c>
      <c r="AZ2660" s="34" t="str">
        <f t="shared" si="4235"/>
        <v>HELIKONIA</v>
      </c>
      <c r="BA2660" s="34" t="str">
        <f t="shared" si="4235"/>
        <v>IVY</v>
      </c>
      <c r="BB2660" s="34" t="str">
        <f t="shared" si="4235"/>
        <v>KANA</v>
      </c>
      <c r="BC2660" s="34" t="str">
        <f t="shared" si="4235"/>
        <v>IGD</v>
      </c>
      <c r="BD2660" s="34" t="str">
        <f t="shared" si="4235"/>
        <v>HCU</v>
      </c>
      <c r="BE2660" s="34" t="str">
        <f t="shared" si="4235"/>
        <v>PENUNJANG</v>
      </c>
      <c r="BF2660" s="34" t="str">
        <f t="shared" si="4235"/>
        <v>PELAYANAN</v>
      </c>
      <c r="BG2660" s="34" t="str">
        <f t="shared" si="4235"/>
        <v>ADMIN</v>
      </c>
      <c r="BH2660" s="34" t="str">
        <f t="shared" si="4235"/>
        <v>ASRAMA</v>
      </c>
      <c r="BI2660" s="34" t="str">
        <f t="shared" si="4235"/>
        <v>MASJID</v>
      </c>
      <c r="BJ2660" s="34" t="str">
        <f t="shared" si="4235"/>
        <v>JUMLAH</v>
      </c>
    </row>
    <row r="2661" spans="1:62" ht="15.75">
      <c r="A2661" s="10">
        <f>A2648+1</f>
        <v>22</v>
      </c>
      <c r="B2661" s="11" t="s">
        <v>38</v>
      </c>
      <c r="C2661" s="12" t="s">
        <v>24</v>
      </c>
      <c r="D2661" s="12">
        <f>'Harian 2024'!D2694</f>
        <v>0</v>
      </c>
      <c r="E2661" s="12">
        <f>'Harian 2024'!E2694</f>
        <v>0</v>
      </c>
      <c r="F2661" s="12">
        <f>'Harian 2024'!F2694</f>
        <v>0</v>
      </c>
      <c r="G2661" s="12">
        <f>'Harian 2024'!G2694</f>
        <v>28</v>
      </c>
      <c r="H2661" s="12">
        <f>'Harian 2024'!H2694</f>
        <v>27</v>
      </c>
      <c r="I2661" s="12">
        <f>'Harian 2024'!I2694</f>
        <v>29</v>
      </c>
      <c r="J2661" s="12">
        <f>'Harian 2024'!J2694</f>
        <v>29</v>
      </c>
      <c r="K2661" s="12">
        <f>'Harian 2024'!K2694</f>
        <v>31</v>
      </c>
      <c r="L2661" s="12">
        <f>'Harian 2024'!L2694</f>
        <v>10</v>
      </c>
      <c r="M2661" s="12">
        <f>'Harian 2024'!M2694</f>
        <v>0</v>
      </c>
      <c r="N2661" s="12">
        <f>'Harian 2024'!N2694</f>
        <v>0</v>
      </c>
      <c r="O2661" s="12">
        <f>'Harian 2024'!O2694</f>
        <v>3</v>
      </c>
      <c r="P2661" s="12">
        <f>'Harian 2024'!P2694</f>
        <v>7</v>
      </c>
      <c r="Q2661" s="12">
        <f>'Harian 2024'!Q2694</f>
        <v>2</v>
      </c>
      <c r="R2661" s="12">
        <f>'Harian 2024'!R2694</f>
        <v>0</v>
      </c>
      <c r="S2661" s="12">
        <f>'Harian 2024'!S2694</f>
        <v>0</v>
      </c>
      <c r="T2661" s="12">
        <f>'Harian 2024'!T2694</f>
        <v>0</v>
      </c>
      <c r="U2661" s="12">
        <f>SUM(E2661:T2661)</f>
        <v>166</v>
      </c>
      <c r="W2661" s="23" t="s">
        <v>24</v>
      </c>
      <c r="X2661" s="24">
        <v>0.26500000000000001</v>
      </c>
      <c r="Y2661" s="24">
        <v>0.26500000000000001</v>
      </c>
      <c r="Z2661" s="24">
        <v>0.26500000000000001</v>
      </c>
      <c r="AA2661" s="24">
        <v>0.26500000000000001</v>
      </c>
      <c r="AB2661" s="24">
        <v>0.26500000000000001</v>
      </c>
      <c r="AC2661" s="24">
        <v>0.26500000000000001</v>
      </c>
      <c r="AD2661" s="24">
        <v>0.26500000000000001</v>
      </c>
      <c r="AE2661" s="24">
        <v>0.26500000000000001</v>
      </c>
      <c r="AF2661" s="24">
        <v>0.26500000000000001</v>
      </c>
      <c r="AG2661" s="24">
        <v>0.26500000000000001</v>
      </c>
      <c r="AH2661" s="24">
        <v>0.26500000000000001</v>
      </c>
      <c r="AI2661" s="24">
        <v>0.26500000000000001</v>
      </c>
      <c r="AJ2661" s="24">
        <v>0.26500000000000001</v>
      </c>
      <c r="AK2661" s="24">
        <v>0.26500000000000001</v>
      </c>
      <c r="AL2661" s="24">
        <v>0.26500000000000001</v>
      </c>
      <c r="AM2661" s="24">
        <v>0.26500000000000001</v>
      </c>
      <c r="AN2661" s="24">
        <v>0.26500000000000001</v>
      </c>
      <c r="AP2661" s="10">
        <f>AP2648+1</f>
        <v>22</v>
      </c>
      <c r="AQ2661" s="11" t="s">
        <v>23</v>
      </c>
      <c r="AR2661" s="12" t="s">
        <v>24</v>
      </c>
      <c r="AS2661" s="13">
        <f t="shared" ref="AS2661:AT2669" si="4236">D2661*X2661</f>
        <v>0</v>
      </c>
      <c r="AT2661" s="13">
        <f t="shared" si="4236"/>
        <v>0</v>
      </c>
      <c r="AU2661" s="13">
        <f t="shared" ref="AU2661:AU2669" si="4237">F2661*Z2661</f>
        <v>0</v>
      </c>
      <c r="AV2661" s="13">
        <f t="shared" ref="AV2661:AV2669" si="4238">G2661*AA2661</f>
        <v>7.42</v>
      </c>
      <c r="AW2661" s="13">
        <f t="shared" ref="AW2661:AW2669" si="4239">H2661*AB2661</f>
        <v>7.1550000000000002</v>
      </c>
      <c r="AX2661" s="13">
        <f t="shared" ref="AX2661:AX2669" si="4240">I2661*AC2661</f>
        <v>7.6850000000000005</v>
      </c>
      <c r="AY2661" s="13">
        <f t="shared" ref="AY2661:AY2669" si="4241">J2661*AD2661</f>
        <v>7.6850000000000005</v>
      </c>
      <c r="AZ2661" s="13">
        <f t="shared" ref="AZ2661:AZ2669" si="4242">K2661*AE2661</f>
        <v>8.2149999999999999</v>
      </c>
      <c r="BA2661" s="13">
        <f t="shared" ref="BA2661:BA2669" si="4243">L2661*AF2661</f>
        <v>2.6500000000000004</v>
      </c>
      <c r="BB2661" s="13">
        <f t="shared" ref="BB2661:BB2669" si="4244">M2661*AG2661</f>
        <v>0</v>
      </c>
      <c r="BC2661" s="13">
        <f t="shared" ref="BC2661:BC2669" si="4245">N2661*AH2661</f>
        <v>0</v>
      </c>
      <c r="BD2661" s="13">
        <f t="shared" ref="BD2661:BD2669" si="4246">O2661*AI2661</f>
        <v>0.79500000000000004</v>
      </c>
      <c r="BE2661" s="13">
        <f t="shared" ref="BE2661:BE2669" si="4247">P2661*AJ2661</f>
        <v>1.855</v>
      </c>
      <c r="BF2661" s="13">
        <f t="shared" ref="BF2661:BF2669" si="4248">Q2661*AK2661</f>
        <v>0.53</v>
      </c>
      <c r="BG2661" s="13">
        <f t="shared" ref="BG2661:BG2669" si="4249">R2661*AL2661</f>
        <v>0</v>
      </c>
      <c r="BH2661" s="13">
        <f t="shared" ref="BH2661:BH2669" si="4250">S2661*AM2661</f>
        <v>0</v>
      </c>
      <c r="BI2661" s="13">
        <f t="shared" ref="BI2661:BI2669" si="4251">T2661*AN2661</f>
        <v>0</v>
      </c>
      <c r="BJ2661" s="12">
        <f>SUM(AT2661:BI2661)</f>
        <v>43.989999999999995</v>
      </c>
    </row>
    <row r="2662" spans="1:62" ht="15.75">
      <c r="A2662" s="14"/>
      <c r="B2662" s="15">
        <f>B2649+1</f>
        <v>44764</v>
      </c>
      <c r="C2662" s="12" t="s">
        <v>25</v>
      </c>
      <c r="D2662" s="12">
        <f>'Harian 2024'!D2695</f>
        <v>0</v>
      </c>
      <c r="E2662" s="12">
        <f>'Harian 2024'!E2695</f>
        <v>0</v>
      </c>
      <c r="F2662" s="12">
        <f>'Harian 2024'!F2695</f>
        <v>0</v>
      </c>
      <c r="G2662" s="12">
        <f>'Harian 2024'!G2695</f>
        <v>28</v>
      </c>
      <c r="H2662" s="12">
        <f>'Harian 2024'!H2695</f>
        <v>27</v>
      </c>
      <c r="I2662" s="12">
        <f>'Harian 2024'!I2695</f>
        <v>29</v>
      </c>
      <c r="J2662" s="12">
        <f>'Harian 2024'!J2695</f>
        <v>29</v>
      </c>
      <c r="K2662" s="12">
        <f>'Harian 2024'!K2695</f>
        <v>31</v>
      </c>
      <c r="L2662" s="12">
        <f>'Harian 2024'!L2695</f>
        <v>10</v>
      </c>
      <c r="M2662" s="12">
        <f>'Harian 2024'!M2695</f>
        <v>0</v>
      </c>
      <c r="N2662" s="12">
        <f>'Harian 2024'!N2695</f>
        <v>0</v>
      </c>
      <c r="O2662" s="12">
        <f>'Harian 2024'!O2695</f>
        <v>0</v>
      </c>
      <c r="P2662" s="12">
        <f>'Harian 2024'!P2695</f>
        <v>0</v>
      </c>
      <c r="Q2662" s="12">
        <f>'Harian 2024'!Q2695</f>
        <v>0</v>
      </c>
      <c r="R2662" s="12">
        <f>'Harian 2024'!R2695</f>
        <v>0</v>
      </c>
      <c r="S2662" s="12">
        <f>'Harian 2024'!S2695</f>
        <v>0</v>
      </c>
      <c r="T2662" s="12">
        <f>'Harian 2024'!T2695</f>
        <v>0</v>
      </c>
      <c r="U2662" s="12">
        <f t="shared" ref="U2662:U2669" si="4252">SUM(E2662:T2662)</f>
        <v>154</v>
      </c>
      <c r="W2662" s="23" t="s">
        <v>25</v>
      </c>
      <c r="X2662" s="24">
        <v>0.22500000000000001</v>
      </c>
      <c r="Y2662" s="24">
        <v>0.22500000000000001</v>
      </c>
      <c r="Z2662" s="24">
        <v>0.22500000000000001</v>
      </c>
      <c r="AA2662" s="24">
        <v>0.22500000000000001</v>
      </c>
      <c r="AB2662" s="24">
        <v>0.22500000000000001</v>
      </c>
      <c r="AC2662" s="24">
        <v>0.22500000000000001</v>
      </c>
      <c r="AD2662" s="24">
        <v>0.22500000000000001</v>
      </c>
      <c r="AE2662" s="24">
        <v>0.22500000000000001</v>
      </c>
      <c r="AF2662" s="24">
        <v>0.22500000000000001</v>
      </c>
      <c r="AG2662" s="24">
        <v>0.22500000000000001</v>
      </c>
      <c r="AH2662" s="24">
        <v>0.22500000000000001</v>
      </c>
      <c r="AI2662" s="24">
        <v>0.22500000000000001</v>
      </c>
      <c r="AJ2662" s="24">
        <v>0.22500000000000001</v>
      </c>
      <c r="AK2662" s="24">
        <v>0.22500000000000001</v>
      </c>
      <c r="AL2662" s="24">
        <v>0.22500000000000001</v>
      </c>
      <c r="AM2662" s="24">
        <v>0.22500000000000001</v>
      </c>
      <c r="AN2662" s="24">
        <v>0.22500000000000001</v>
      </c>
      <c r="AP2662" s="14"/>
      <c r="AQ2662" s="15">
        <f>AQ2649+1</f>
        <v>44399</v>
      </c>
      <c r="AR2662" s="12" t="s">
        <v>25</v>
      </c>
      <c r="AS2662" s="13">
        <f t="shared" si="4236"/>
        <v>0</v>
      </c>
      <c r="AT2662" s="13">
        <f t="shared" si="4236"/>
        <v>0</v>
      </c>
      <c r="AU2662" s="13">
        <f t="shared" si="4237"/>
        <v>0</v>
      </c>
      <c r="AV2662" s="13">
        <f t="shared" si="4238"/>
        <v>6.3</v>
      </c>
      <c r="AW2662" s="13">
        <f t="shared" si="4239"/>
        <v>6.0750000000000002</v>
      </c>
      <c r="AX2662" s="13">
        <f t="shared" si="4240"/>
        <v>6.5250000000000004</v>
      </c>
      <c r="AY2662" s="13">
        <f t="shared" si="4241"/>
        <v>6.5250000000000004</v>
      </c>
      <c r="AZ2662" s="13">
        <f t="shared" si="4242"/>
        <v>6.9750000000000005</v>
      </c>
      <c r="BA2662" s="13">
        <f t="shared" si="4243"/>
        <v>2.25</v>
      </c>
      <c r="BB2662" s="13">
        <f t="shared" si="4244"/>
        <v>0</v>
      </c>
      <c r="BC2662" s="13">
        <f t="shared" si="4245"/>
        <v>0</v>
      </c>
      <c r="BD2662" s="13">
        <f t="shared" si="4246"/>
        <v>0</v>
      </c>
      <c r="BE2662" s="13">
        <f t="shared" si="4247"/>
        <v>0</v>
      </c>
      <c r="BF2662" s="13">
        <f t="shared" si="4248"/>
        <v>0</v>
      </c>
      <c r="BG2662" s="13">
        <f t="shared" si="4249"/>
        <v>0</v>
      </c>
      <c r="BH2662" s="13">
        <f t="shared" si="4250"/>
        <v>0</v>
      </c>
      <c r="BI2662" s="13">
        <f t="shared" si="4251"/>
        <v>0</v>
      </c>
      <c r="BJ2662" s="12">
        <f t="shared" ref="BJ2662:BJ2669" si="4253">SUM(AT2662:BI2662)</f>
        <v>34.65</v>
      </c>
    </row>
    <row r="2663" spans="1:62" ht="15.75">
      <c r="A2663" s="14"/>
      <c r="B2663" s="14"/>
      <c r="C2663" s="12" t="s">
        <v>26</v>
      </c>
      <c r="D2663" s="12">
        <f>'Harian 2024'!D2696</f>
        <v>0</v>
      </c>
      <c r="E2663" s="12">
        <f>'Harian 2024'!E2696</f>
        <v>0</v>
      </c>
      <c r="F2663" s="12">
        <f>'Harian 2024'!F2696</f>
        <v>2</v>
      </c>
      <c r="G2663" s="12">
        <f>'Harian 2024'!G2696</f>
        <v>13</v>
      </c>
      <c r="H2663" s="12">
        <f>'Harian 2024'!H2696</f>
        <v>19</v>
      </c>
      <c r="I2663" s="12">
        <f>'Harian 2024'!I2696</f>
        <v>19</v>
      </c>
      <c r="J2663" s="12">
        <f>'Harian 2024'!J2696</f>
        <v>19</v>
      </c>
      <c r="K2663" s="12">
        <f>'Harian 2024'!K2696</f>
        <v>18</v>
      </c>
      <c r="L2663" s="12">
        <f>'Harian 2024'!L2696</f>
        <v>8</v>
      </c>
      <c r="M2663" s="12">
        <f>'Harian 2024'!M2696</f>
        <v>0</v>
      </c>
      <c r="N2663" s="12">
        <f>'Harian 2024'!N2696</f>
        <v>0</v>
      </c>
      <c r="O2663" s="12">
        <f>'Harian 2024'!O2696</f>
        <v>4</v>
      </c>
      <c r="P2663" s="12">
        <f>'Harian 2024'!P2696</f>
        <v>2</v>
      </c>
      <c r="Q2663" s="12">
        <f>'Harian 2024'!Q2696</f>
        <v>8</v>
      </c>
      <c r="R2663" s="12">
        <f>'Harian 2024'!R2696</f>
        <v>0</v>
      </c>
      <c r="S2663" s="12">
        <f>'Harian 2024'!S2696</f>
        <v>0</v>
      </c>
      <c r="T2663" s="12">
        <f>'Harian 2024'!T2696</f>
        <v>0</v>
      </c>
      <c r="U2663" s="12">
        <f t="shared" si="4252"/>
        <v>112</v>
      </c>
      <c r="W2663" s="23" t="s">
        <v>26</v>
      </c>
      <c r="X2663" s="24">
        <v>0.35</v>
      </c>
      <c r="Y2663" s="24">
        <v>0.35</v>
      </c>
      <c r="Z2663" s="24">
        <v>0.35</v>
      </c>
      <c r="AA2663" s="24">
        <v>0.35</v>
      </c>
      <c r="AB2663" s="24">
        <v>0.35</v>
      </c>
      <c r="AC2663" s="24">
        <v>0.35</v>
      </c>
      <c r="AD2663" s="24">
        <v>0.35</v>
      </c>
      <c r="AE2663" s="24">
        <v>0.35</v>
      </c>
      <c r="AF2663" s="24">
        <v>0.35</v>
      </c>
      <c r="AG2663" s="24">
        <v>0.35</v>
      </c>
      <c r="AH2663" s="24">
        <v>0.35</v>
      </c>
      <c r="AI2663" s="24">
        <v>0.35</v>
      </c>
      <c r="AJ2663" s="24">
        <v>0.35</v>
      </c>
      <c r="AK2663" s="24">
        <v>0.35</v>
      </c>
      <c r="AL2663" s="24">
        <v>0.35</v>
      </c>
      <c r="AM2663" s="24">
        <v>0.35</v>
      </c>
      <c r="AN2663" s="24">
        <v>0.35</v>
      </c>
      <c r="AP2663" s="14"/>
      <c r="AQ2663" s="14"/>
      <c r="AR2663" s="12" t="s">
        <v>26</v>
      </c>
      <c r="AS2663" s="13">
        <f t="shared" si="4236"/>
        <v>0</v>
      </c>
      <c r="AT2663" s="13">
        <f t="shared" si="4236"/>
        <v>0</v>
      </c>
      <c r="AU2663" s="13">
        <f t="shared" si="4237"/>
        <v>0.7</v>
      </c>
      <c r="AV2663" s="13">
        <f t="shared" si="4238"/>
        <v>4.55</v>
      </c>
      <c r="AW2663" s="13">
        <f t="shared" si="4239"/>
        <v>6.6499999999999995</v>
      </c>
      <c r="AX2663" s="13">
        <f t="shared" si="4240"/>
        <v>6.6499999999999995</v>
      </c>
      <c r="AY2663" s="13">
        <f t="shared" si="4241"/>
        <v>6.6499999999999995</v>
      </c>
      <c r="AZ2663" s="13">
        <f t="shared" si="4242"/>
        <v>6.3</v>
      </c>
      <c r="BA2663" s="13">
        <f t="shared" si="4243"/>
        <v>2.8</v>
      </c>
      <c r="BB2663" s="13">
        <f t="shared" si="4244"/>
        <v>0</v>
      </c>
      <c r="BC2663" s="13">
        <f t="shared" si="4245"/>
        <v>0</v>
      </c>
      <c r="BD2663" s="13">
        <f t="shared" si="4246"/>
        <v>1.4</v>
      </c>
      <c r="BE2663" s="13">
        <f t="shared" si="4247"/>
        <v>0.7</v>
      </c>
      <c r="BF2663" s="13">
        <f t="shared" si="4248"/>
        <v>2.8</v>
      </c>
      <c r="BG2663" s="13">
        <f t="shared" si="4249"/>
        <v>0</v>
      </c>
      <c r="BH2663" s="13">
        <f t="shared" si="4250"/>
        <v>0</v>
      </c>
      <c r="BI2663" s="13">
        <f t="shared" si="4251"/>
        <v>0</v>
      </c>
      <c r="BJ2663" s="12">
        <f t="shared" si="4253"/>
        <v>39.199999999999996</v>
      </c>
    </row>
    <row r="2664" spans="1:62" ht="15.75">
      <c r="A2664" s="14"/>
      <c r="B2664" s="14"/>
      <c r="C2664" s="12" t="s">
        <v>27</v>
      </c>
      <c r="D2664" s="12">
        <f>'Harian 2024'!D2697</f>
        <v>2</v>
      </c>
      <c r="E2664" s="12">
        <f>'Harian 2024'!E2697</f>
        <v>4</v>
      </c>
      <c r="F2664" s="12">
        <f>'Harian 2024'!F2697</f>
        <v>3</v>
      </c>
      <c r="G2664" s="12">
        <f>'Harian 2024'!G2697</f>
        <v>25</v>
      </c>
      <c r="H2664" s="12">
        <f>'Harian 2024'!H2697</f>
        <v>28</v>
      </c>
      <c r="I2664" s="12">
        <f>'Harian 2024'!I2697</f>
        <v>32</v>
      </c>
      <c r="J2664" s="12">
        <f>'Harian 2024'!J2697</f>
        <v>24</v>
      </c>
      <c r="K2664" s="12">
        <f>'Harian 2024'!K2697</f>
        <v>29</v>
      </c>
      <c r="L2664" s="12">
        <f>'Harian 2024'!L2697</f>
        <v>7</v>
      </c>
      <c r="M2664" s="12">
        <f>'Harian 2024'!M2697</f>
        <v>7</v>
      </c>
      <c r="N2664" s="12">
        <f>'Harian 2024'!N2697</f>
        <v>8</v>
      </c>
      <c r="O2664" s="12">
        <f>'Harian 2024'!O2697</f>
        <v>2</v>
      </c>
      <c r="P2664" s="12">
        <f>'Harian 2024'!P2697</f>
        <v>2</v>
      </c>
      <c r="Q2664" s="12">
        <f>'Harian 2024'!Q2697</f>
        <v>12</v>
      </c>
      <c r="R2664" s="12">
        <f>'Harian 2024'!R2697</f>
        <v>0</v>
      </c>
      <c r="S2664" s="12">
        <f>'Harian 2024'!S2697</f>
        <v>0</v>
      </c>
      <c r="T2664" s="12">
        <f>'Harian 2024'!T2697</f>
        <v>0</v>
      </c>
      <c r="U2664" s="12">
        <f t="shared" si="4252"/>
        <v>183</v>
      </c>
      <c r="W2664" s="23" t="s">
        <v>27</v>
      </c>
      <c r="X2664" s="24">
        <v>0.43</v>
      </c>
      <c r="Y2664" s="24">
        <v>0.43</v>
      </c>
      <c r="Z2664" s="24">
        <v>0.43</v>
      </c>
      <c r="AA2664" s="24">
        <v>0.43</v>
      </c>
      <c r="AB2664" s="24">
        <v>0.43</v>
      </c>
      <c r="AC2664" s="24">
        <v>0.43</v>
      </c>
      <c r="AD2664" s="24">
        <v>0.43</v>
      </c>
      <c r="AE2664" s="24">
        <v>0.43</v>
      </c>
      <c r="AF2664" s="24">
        <v>0.43</v>
      </c>
      <c r="AG2664" s="24">
        <v>0.43</v>
      </c>
      <c r="AH2664" s="24">
        <v>0.43</v>
      </c>
      <c r="AI2664" s="24">
        <v>0.43</v>
      </c>
      <c r="AJ2664" s="24">
        <v>0.43</v>
      </c>
      <c r="AK2664" s="24">
        <v>0.43</v>
      </c>
      <c r="AL2664" s="24">
        <v>0.43</v>
      </c>
      <c r="AM2664" s="24">
        <v>0.43</v>
      </c>
      <c r="AN2664" s="24">
        <v>0.43</v>
      </c>
      <c r="AP2664" s="14"/>
      <c r="AQ2664" s="14"/>
      <c r="AR2664" s="12" t="s">
        <v>27</v>
      </c>
      <c r="AS2664" s="13">
        <f t="shared" si="4236"/>
        <v>0.86</v>
      </c>
      <c r="AT2664" s="13">
        <f t="shared" si="4236"/>
        <v>1.72</v>
      </c>
      <c r="AU2664" s="13">
        <f t="shared" si="4237"/>
        <v>1.29</v>
      </c>
      <c r="AV2664" s="13">
        <f t="shared" si="4238"/>
        <v>10.75</v>
      </c>
      <c r="AW2664" s="13">
        <f t="shared" si="4239"/>
        <v>12.04</v>
      </c>
      <c r="AX2664" s="13">
        <f t="shared" si="4240"/>
        <v>13.76</v>
      </c>
      <c r="AY2664" s="13">
        <f t="shared" si="4241"/>
        <v>10.32</v>
      </c>
      <c r="AZ2664" s="13">
        <f t="shared" si="4242"/>
        <v>12.47</v>
      </c>
      <c r="BA2664" s="13">
        <f t="shared" si="4243"/>
        <v>3.01</v>
      </c>
      <c r="BB2664" s="13">
        <f t="shared" si="4244"/>
        <v>3.01</v>
      </c>
      <c r="BC2664" s="13">
        <f t="shared" si="4245"/>
        <v>3.44</v>
      </c>
      <c r="BD2664" s="13">
        <f t="shared" si="4246"/>
        <v>0.86</v>
      </c>
      <c r="BE2664" s="13">
        <f t="shared" si="4247"/>
        <v>0.86</v>
      </c>
      <c r="BF2664" s="13">
        <f t="shared" si="4248"/>
        <v>5.16</v>
      </c>
      <c r="BG2664" s="13">
        <f t="shared" si="4249"/>
        <v>0</v>
      </c>
      <c r="BH2664" s="13">
        <f t="shared" si="4250"/>
        <v>0</v>
      </c>
      <c r="BI2664" s="13">
        <f t="shared" si="4251"/>
        <v>0</v>
      </c>
      <c r="BJ2664" s="12">
        <f t="shared" si="4253"/>
        <v>78.69</v>
      </c>
    </row>
    <row r="2665" spans="1:62" ht="15.75">
      <c r="A2665" s="14"/>
      <c r="B2665" s="14"/>
      <c r="C2665" s="12" t="s">
        <v>28</v>
      </c>
      <c r="D2665" s="12">
        <f>'Harian 2024'!D2698</f>
        <v>2</v>
      </c>
      <c r="E2665" s="12">
        <f>'Harian 2024'!E2698</f>
        <v>3</v>
      </c>
      <c r="F2665" s="12">
        <f>'Harian 2024'!F2698</f>
        <v>2</v>
      </c>
      <c r="G2665" s="12">
        <f>'Harian 2024'!G2698</f>
        <v>27</v>
      </c>
      <c r="H2665" s="12">
        <f>'Harian 2024'!H2698</f>
        <v>23</v>
      </c>
      <c r="I2665" s="12">
        <f>'Harian 2024'!I2698</f>
        <v>25</v>
      </c>
      <c r="J2665" s="12">
        <f>'Harian 2024'!J2698</f>
        <v>26</v>
      </c>
      <c r="K2665" s="12">
        <f>'Harian 2024'!K2698</f>
        <v>27</v>
      </c>
      <c r="L2665" s="12">
        <f>'Harian 2024'!L2698</f>
        <v>4</v>
      </c>
      <c r="M2665" s="12">
        <f>'Harian 2024'!M2698</f>
        <v>7</v>
      </c>
      <c r="N2665" s="12">
        <f>'Harian 2024'!N2698</f>
        <v>4</v>
      </c>
      <c r="O2665" s="12">
        <f>'Harian 2024'!O2698</f>
        <v>2</v>
      </c>
      <c r="P2665" s="12">
        <f>'Harian 2024'!P2698</f>
        <v>1</v>
      </c>
      <c r="Q2665" s="12">
        <f>'Harian 2024'!Q2698</f>
        <v>1</v>
      </c>
      <c r="R2665" s="12">
        <f>'Harian 2024'!R2698</f>
        <v>0</v>
      </c>
      <c r="S2665" s="12">
        <f>'Harian 2024'!S2698</f>
        <v>0</v>
      </c>
      <c r="T2665" s="12">
        <f>'Harian 2024'!T2698</f>
        <v>0</v>
      </c>
      <c r="U2665" s="12">
        <f t="shared" si="4252"/>
        <v>152</v>
      </c>
      <c r="W2665" s="23" t="s">
        <v>28</v>
      </c>
      <c r="X2665" s="24">
        <v>0.5</v>
      </c>
      <c r="Y2665" s="24">
        <v>0.5</v>
      </c>
      <c r="Z2665" s="24">
        <v>0.5</v>
      </c>
      <c r="AA2665" s="24">
        <v>0.5</v>
      </c>
      <c r="AB2665" s="24">
        <v>0.5</v>
      </c>
      <c r="AC2665" s="24">
        <v>0.5</v>
      </c>
      <c r="AD2665" s="24">
        <v>0.5</v>
      </c>
      <c r="AE2665" s="24">
        <v>0.5</v>
      </c>
      <c r="AF2665" s="24">
        <v>0.5</v>
      </c>
      <c r="AG2665" s="24">
        <v>0.5</v>
      </c>
      <c r="AH2665" s="24">
        <v>0.5</v>
      </c>
      <c r="AI2665" s="24">
        <v>0.5</v>
      </c>
      <c r="AJ2665" s="24">
        <v>0.5</v>
      </c>
      <c r="AK2665" s="24">
        <v>0.5</v>
      </c>
      <c r="AL2665" s="24">
        <v>0.5</v>
      </c>
      <c r="AM2665" s="24">
        <v>0.5</v>
      </c>
      <c r="AN2665" s="24">
        <v>0.5</v>
      </c>
      <c r="AP2665" s="14"/>
      <c r="AQ2665" s="14"/>
      <c r="AR2665" s="12" t="s">
        <v>28</v>
      </c>
      <c r="AS2665" s="13">
        <f t="shared" si="4236"/>
        <v>1</v>
      </c>
      <c r="AT2665" s="13">
        <f t="shared" si="4236"/>
        <v>1.5</v>
      </c>
      <c r="AU2665" s="13">
        <f t="shared" si="4237"/>
        <v>1</v>
      </c>
      <c r="AV2665" s="13">
        <f t="shared" si="4238"/>
        <v>13.5</v>
      </c>
      <c r="AW2665" s="13">
        <f t="shared" si="4239"/>
        <v>11.5</v>
      </c>
      <c r="AX2665" s="13">
        <f t="shared" si="4240"/>
        <v>12.5</v>
      </c>
      <c r="AY2665" s="13">
        <f t="shared" si="4241"/>
        <v>13</v>
      </c>
      <c r="AZ2665" s="13">
        <f t="shared" si="4242"/>
        <v>13.5</v>
      </c>
      <c r="BA2665" s="13">
        <f t="shared" si="4243"/>
        <v>2</v>
      </c>
      <c r="BB2665" s="13">
        <f t="shared" si="4244"/>
        <v>3.5</v>
      </c>
      <c r="BC2665" s="13">
        <f t="shared" si="4245"/>
        <v>2</v>
      </c>
      <c r="BD2665" s="13">
        <f t="shared" si="4246"/>
        <v>1</v>
      </c>
      <c r="BE2665" s="13">
        <f t="shared" si="4247"/>
        <v>0.5</v>
      </c>
      <c r="BF2665" s="13">
        <f t="shared" si="4248"/>
        <v>0.5</v>
      </c>
      <c r="BG2665" s="13">
        <f t="shared" si="4249"/>
        <v>0</v>
      </c>
      <c r="BH2665" s="13">
        <f t="shared" si="4250"/>
        <v>0</v>
      </c>
      <c r="BI2665" s="13">
        <f t="shared" si="4251"/>
        <v>0</v>
      </c>
      <c r="BJ2665" s="12">
        <f t="shared" si="4253"/>
        <v>76</v>
      </c>
    </row>
    <row r="2666" spans="1:62" ht="15.75">
      <c r="A2666" s="14"/>
      <c r="B2666" s="14"/>
      <c r="C2666" s="12" t="s">
        <v>35</v>
      </c>
      <c r="D2666" s="12">
        <f>'Harian 2024'!D2699</f>
        <v>2</v>
      </c>
      <c r="E2666" s="12">
        <f>'Harian 2024'!E2699</f>
        <v>4</v>
      </c>
      <c r="F2666" s="12">
        <f>'Harian 2024'!F2699</f>
        <v>5</v>
      </c>
      <c r="G2666" s="12">
        <f>'Harian 2024'!G2699</f>
        <v>25</v>
      </c>
      <c r="H2666" s="12">
        <f>'Harian 2024'!H2699</f>
        <v>32</v>
      </c>
      <c r="I2666" s="12">
        <f>'Harian 2024'!I2699</f>
        <v>27</v>
      </c>
      <c r="J2666" s="12">
        <f>'Harian 2024'!J2699</f>
        <v>33</v>
      </c>
      <c r="K2666" s="12">
        <f>'Harian 2024'!K2699</f>
        <v>33</v>
      </c>
      <c r="L2666" s="12">
        <f>'Harian 2024'!L2699</f>
        <v>6</v>
      </c>
      <c r="M2666" s="12">
        <f>'Harian 2024'!M2699</f>
        <v>7</v>
      </c>
      <c r="N2666" s="12">
        <f>'Harian 2024'!N2699</f>
        <v>14</v>
      </c>
      <c r="O2666" s="12">
        <f>'Harian 2024'!O2699</f>
        <v>2</v>
      </c>
      <c r="P2666" s="12">
        <f>'Harian 2024'!P2699</f>
        <v>2</v>
      </c>
      <c r="Q2666" s="12">
        <f>'Harian 2024'!Q2699</f>
        <v>11</v>
      </c>
      <c r="R2666" s="12">
        <f>'Harian 2024'!R2699</f>
        <v>0</v>
      </c>
      <c r="S2666" s="12">
        <f>'Harian 2024'!S2699</f>
        <v>0</v>
      </c>
      <c r="T2666" s="12">
        <f>'Harian 2024'!T2699</f>
        <v>0</v>
      </c>
      <c r="U2666" s="12">
        <f t="shared" si="4252"/>
        <v>201</v>
      </c>
      <c r="W2666" s="23" t="s">
        <v>50</v>
      </c>
      <c r="X2666" s="24">
        <v>8.5000000000000006E-2</v>
      </c>
      <c r="Y2666" s="24">
        <v>8.5000000000000006E-2</v>
      </c>
      <c r="Z2666" s="24">
        <v>8.5000000000000006E-2</v>
      </c>
      <c r="AA2666" s="24">
        <v>8.5000000000000006E-2</v>
      </c>
      <c r="AB2666" s="24">
        <v>8.5000000000000006E-2</v>
      </c>
      <c r="AC2666" s="24">
        <v>8.5000000000000006E-2</v>
      </c>
      <c r="AD2666" s="24">
        <v>8.5000000000000006E-2</v>
      </c>
      <c r="AE2666" s="24">
        <v>8.5000000000000006E-2</v>
      </c>
      <c r="AF2666" s="24">
        <v>8.5000000000000006E-2</v>
      </c>
      <c r="AG2666" s="24">
        <v>8.5000000000000006E-2</v>
      </c>
      <c r="AH2666" s="24">
        <v>8.5000000000000006E-2</v>
      </c>
      <c r="AI2666" s="24">
        <v>8.5000000000000006E-2</v>
      </c>
      <c r="AJ2666" s="24">
        <v>8.5000000000000006E-2</v>
      </c>
      <c r="AK2666" s="24">
        <v>8.5000000000000006E-2</v>
      </c>
      <c r="AL2666" s="24">
        <v>8.5000000000000006E-2</v>
      </c>
      <c r="AM2666" s="24">
        <v>8.5000000000000006E-2</v>
      </c>
      <c r="AN2666" s="24">
        <v>8.5000000000000006E-2</v>
      </c>
      <c r="AP2666" s="14"/>
      <c r="AQ2666" s="14"/>
      <c r="AR2666" s="12" t="s">
        <v>29</v>
      </c>
      <c r="AS2666" s="13">
        <f t="shared" si="4236"/>
        <v>0.17</v>
      </c>
      <c r="AT2666" s="13">
        <f t="shared" si="4236"/>
        <v>0.34</v>
      </c>
      <c r="AU2666" s="13">
        <f t="shared" si="4237"/>
        <v>0.42500000000000004</v>
      </c>
      <c r="AV2666" s="13">
        <f t="shared" si="4238"/>
        <v>2.125</v>
      </c>
      <c r="AW2666" s="13">
        <f t="shared" si="4239"/>
        <v>2.72</v>
      </c>
      <c r="AX2666" s="13">
        <f t="shared" si="4240"/>
        <v>2.2950000000000004</v>
      </c>
      <c r="AY2666" s="13">
        <f t="shared" si="4241"/>
        <v>2.8050000000000002</v>
      </c>
      <c r="AZ2666" s="13">
        <f t="shared" si="4242"/>
        <v>2.8050000000000002</v>
      </c>
      <c r="BA2666" s="13">
        <f t="shared" si="4243"/>
        <v>0.51</v>
      </c>
      <c r="BB2666" s="13">
        <f t="shared" si="4244"/>
        <v>0.59500000000000008</v>
      </c>
      <c r="BC2666" s="13">
        <f t="shared" si="4245"/>
        <v>1.1900000000000002</v>
      </c>
      <c r="BD2666" s="13">
        <f t="shared" si="4246"/>
        <v>0.17</v>
      </c>
      <c r="BE2666" s="13">
        <f t="shared" si="4247"/>
        <v>0.17</v>
      </c>
      <c r="BF2666" s="13">
        <f t="shared" si="4248"/>
        <v>0.93500000000000005</v>
      </c>
      <c r="BG2666" s="13">
        <f t="shared" si="4249"/>
        <v>0</v>
      </c>
      <c r="BH2666" s="13">
        <f t="shared" si="4250"/>
        <v>0</v>
      </c>
      <c r="BI2666" s="13">
        <f t="shared" si="4251"/>
        <v>0</v>
      </c>
      <c r="BJ2666" s="12">
        <f t="shared" si="4253"/>
        <v>17.085000000000001</v>
      </c>
    </row>
    <row r="2667" spans="1:62" ht="15.75">
      <c r="A2667" s="14"/>
      <c r="B2667" s="14"/>
      <c r="C2667" s="12" t="s">
        <v>36</v>
      </c>
      <c r="D2667" s="12">
        <f>'Harian 2024'!D2700</f>
        <v>10</v>
      </c>
      <c r="E2667" s="12">
        <f>'Harian 2024'!E2700</f>
        <v>7</v>
      </c>
      <c r="F2667" s="12">
        <f>'Harian 2024'!F2700</f>
        <v>3</v>
      </c>
      <c r="G2667" s="12">
        <f>'Harian 2024'!G2700</f>
        <v>0</v>
      </c>
      <c r="H2667" s="12">
        <f>'Harian 2024'!H2700</f>
        <v>0</v>
      </c>
      <c r="I2667" s="12">
        <f>'Harian 2024'!I2700</f>
        <v>0</v>
      </c>
      <c r="J2667" s="12">
        <f>'Harian 2024'!J2700</f>
        <v>0</v>
      </c>
      <c r="K2667" s="12">
        <f>'Harian 2024'!K2700</f>
        <v>0</v>
      </c>
      <c r="L2667" s="12">
        <f>'Harian 2024'!L2700</f>
        <v>0</v>
      </c>
      <c r="M2667" s="12">
        <f>'Harian 2024'!M2700</f>
        <v>4</v>
      </c>
      <c r="N2667" s="12">
        <f>'Harian 2024'!N2700</f>
        <v>16</v>
      </c>
      <c r="O2667" s="12">
        <f>'Harian 2024'!O2700</f>
        <v>2</v>
      </c>
      <c r="P2667" s="12">
        <f>'Harian 2024'!P2700</f>
        <v>0</v>
      </c>
      <c r="Q2667" s="12">
        <f>'Harian 2024'!Q2700</f>
        <v>0</v>
      </c>
      <c r="R2667" s="12">
        <f>'Harian 2024'!R2700</f>
        <v>0</v>
      </c>
      <c r="S2667" s="12">
        <f>'Harian 2024'!S2700</f>
        <v>0</v>
      </c>
      <c r="T2667" s="12">
        <f>'Harian 2024'!T2700</f>
        <v>0</v>
      </c>
      <c r="U2667" s="12">
        <f t="shared" si="4252"/>
        <v>32</v>
      </c>
      <c r="W2667" s="23" t="s">
        <v>51</v>
      </c>
      <c r="X2667" s="24">
        <v>0.59</v>
      </c>
      <c r="Y2667" s="24">
        <v>0.59</v>
      </c>
      <c r="Z2667" s="24">
        <v>0.59</v>
      </c>
      <c r="AA2667" s="24">
        <v>0.59</v>
      </c>
      <c r="AB2667" s="24">
        <v>0.59</v>
      </c>
      <c r="AC2667" s="24">
        <v>0.59</v>
      </c>
      <c r="AD2667" s="24">
        <v>0.59</v>
      </c>
      <c r="AE2667" s="24">
        <v>0.59</v>
      </c>
      <c r="AF2667" s="24">
        <v>0.59</v>
      </c>
      <c r="AG2667" s="24">
        <v>0.59</v>
      </c>
      <c r="AH2667" s="24">
        <v>0.59</v>
      </c>
      <c r="AI2667" s="24">
        <v>0.59</v>
      </c>
      <c r="AJ2667" s="24">
        <v>0.59</v>
      </c>
      <c r="AK2667" s="24">
        <v>0.59</v>
      </c>
      <c r="AL2667" s="24">
        <v>0.59</v>
      </c>
      <c r="AM2667" s="24">
        <v>0.59</v>
      </c>
      <c r="AN2667" s="24">
        <v>0.59</v>
      </c>
      <c r="AP2667" s="14"/>
      <c r="AQ2667" s="14"/>
      <c r="AR2667" s="12" t="s">
        <v>30</v>
      </c>
      <c r="AS2667" s="13">
        <f t="shared" si="4236"/>
        <v>5.8999999999999995</v>
      </c>
      <c r="AT2667" s="13">
        <f t="shared" si="4236"/>
        <v>4.13</v>
      </c>
      <c r="AU2667" s="13">
        <f t="shared" si="4237"/>
        <v>1.77</v>
      </c>
      <c r="AV2667" s="13">
        <f t="shared" si="4238"/>
        <v>0</v>
      </c>
      <c r="AW2667" s="13">
        <f t="shared" si="4239"/>
        <v>0</v>
      </c>
      <c r="AX2667" s="13">
        <f t="shared" si="4240"/>
        <v>0</v>
      </c>
      <c r="AY2667" s="13">
        <f t="shared" si="4241"/>
        <v>0</v>
      </c>
      <c r="AZ2667" s="13">
        <f t="shared" si="4242"/>
        <v>0</v>
      </c>
      <c r="BA2667" s="13">
        <f t="shared" si="4243"/>
        <v>0</v>
      </c>
      <c r="BB2667" s="13">
        <f t="shared" si="4244"/>
        <v>2.36</v>
      </c>
      <c r="BC2667" s="13">
        <f t="shared" si="4245"/>
        <v>9.44</v>
      </c>
      <c r="BD2667" s="13">
        <f t="shared" si="4246"/>
        <v>1.18</v>
      </c>
      <c r="BE2667" s="13">
        <f t="shared" si="4247"/>
        <v>0</v>
      </c>
      <c r="BF2667" s="13">
        <f t="shared" si="4248"/>
        <v>0</v>
      </c>
      <c r="BG2667" s="13">
        <f t="shared" si="4249"/>
        <v>0</v>
      </c>
      <c r="BH2667" s="13">
        <f t="shared" si="4250"/>
        <v>0</v>
      </c>
      <c r="BI2667" s="13">
        <f t="shared" si="4251"/>
        <v>0</v>
      </c>
      <c r="BJ2667" s="12">
        <f t="shared" si="4253"/>
        <v>18.88</v>
      </c>
    </row>
    <row r="2668" spans="1:62" ht="15.75">
      <c r="A2668" s="14"/>
      <c r="B2668" s="14"/>
      <c r="C2668" s="12" t="s">
        <v>31</v>
      </c>
      <c r="D2668" s="12">
        <f>'Harian 2024'!D2701</f>
        <v>7</v>
      </c>
      <c r="E2668" s="12">
        <f>'Harian 2024'!E2701</f>
        <v>8</v>
      </c>
      <c r="F2668" s="12">
        <f>'Harian 2024'!F2701</f>
        <v>0</v>
      </c>
      <c r="G2668" s="12">
        <f>'Harian 2024'!G2701</f>
        <v>0</v>
      </c>
      <c r="H2668" s="12">
        <f>'Harian 2024'!H2701</f>
        <v>0</v>
      </c>
      <c r="I2668" s="12">
        <f>'Harian 2024'!I2701</f>
        <v>0</v>
      </c>
      <c r="J2668" s="12">
        <f>'Harian 2024'!J2701</f>
        <v>0</v>
      </c>
      <c r="K2668" s="12">
        <f>'Harian 2024'!K2701</f>
        <v>0</v>
      </c>
      <c r="L2668" s="12">
        <f>'Harian 2024'!L2701</f>
        <v>0</v>
      </c>
      <c r="M2668" s="12">
        <f>'Harian 2024'!M2701</f>
        <v>6</v>
      </c>
      <c r="N2668" s="12">
        <f>'Harian 2024'!N2701</f>
        <v>2</v>
      </c>
      <c r="O2668" s="12">
        <f>'Harian 2024'!O2701</f>
        <v>0</v>
      </c>
      <c r="P2668" s="12">
        <f>'Harian 2024'!P2701</f>
        <v>0</v>
      </c>
      <c r="Q2668" s="12">
        <f>'Harian 2024'!Q2701</f>
        <v>0</v>
      </c>
      <c r="R2668" s="12">
        <f>'Harian 2024'!R2701</f>
        <v>0</v>
      </c>
      <c r="S2668" s="12">
        <f>'Harian 2024'!S2701</f>
        <v>0</v>
      </c>
      <c r="T2668" s="12">
        <f>'Harian 2024'!T2701</f>
        <v>0</v>
      </c>
      <c r="U2668" s="12">
        <f t="shared" si="4252"/>
        <v>16</v>
      </c>
      <c r="W2668" s="23" t="s">
        <v>31</v>
      </c>
      <c r="X2668" s="24">
        <v>0.56999999999999995</v>
      </c>
      <c r="Y2668" s="24">
        <v>0.56999999999999995</v>
      </c>
      <c r="Z2668" s="24">
        <v>0.56999999999999995</v>
      </c>
      <c r="AA2668" s="24">
        <v>0.56999999999999995</v>
      </c>
      <c r="AB2668" s="24">
        <v>0.56999999999999995</v>
      </c>
      <c r="AC2668" s="24">
        <v>0.56999999999999995</v>
      </c>
      <c r="AD2668" s="24">
        <v>0.56999999999999995</v>
      </c>
      <c r="AE2668" s="24">
        <v>0.56999999999999995</v>
      </c>
      <c r="AF2668" s="24">
        <v>0.56999999999999995</v>
      </c>
      <c r="AG2668" s="24">
        <v>0.56999999999999995</v>
      </c>
      <c r="AH2668" s="24">
        <v>0.56999999999999995</v>
      </c>
      <c r="AI2668" s="24">
        <v>0.56999999999999995</v>
      </c>
      <c r="AJ2668" s="24">
        <v>0.56999999999999995</v>
      </c>
      <c r="AK2668" s="24">
        <v>0.56999999999999995</v>
      </c>
      <c r="AL2668" s="24">
        <v>0.56999999999999995</v>
      </c>
      <c r="AM2668" s="24">
        <v>0.56999999999999995</v>
      </c>
      <c r="AN2668" s="24">
        <v>0.56999999999999995</v>
      </c>
      <c r="AP2668" s="14"/>
      <c r="AQ2668" s="14"/>
      <c r="AR2668" s="12" t="s">
        <v>31</v>
      </c>
      <c r="AS2668" s="13">
        <f t="shared" si="4236"/>
        <v>3.9899999999999998</v>
      </c>
      <c r="AT2668" s="13">
        <f t="shared" si="4236"/>
        <v>4.5599999999999996</v>
      </c>
      <c r="AU2668" s="13">
        <f t="shared" si="4237"/>
        <v>0</v>
      </c>
      <c r="AV2668" s="13">
        <f t="shared" si="4238"/>
        <v>0</v>
      </c>
      <c r="AW2668" s="13">
        <f t="shared" si="4239"/>
        <v>0</v>
      </c>
      <c r="AX2668" s="13">
        <f t="shared" si="4240"/>
        <v>0</v>
      </c>
      <c r="AY2668" s="13">
        <f t="shared" si="4241"/>
        <v>0</v>
      </c>
      <c r="AZ2668" s="13">
        <f t="shared" si="4242"/>
        <v>0</v>
      </c>
      <c r="BA2668" s="13">
        <f t="shared" si="4243"/>
        <v>0</v>
      </c>
      <c r="BB2668" s="13">
        <f t="shared" si="4244"/>
        <v>3.42</v>
      </c>
      <c r="BC2668" s="13">
        <f t="shared" si="4245"/>
        <v>1.1399999999999999</v>
      </c>
      <c r="BD2668" s="13">
        <f t="shared" si="4246"/>
        <v>0</v>
      </c>
      <c r="BE2668" s="13">
        <f t="shared" si="4247"/>
        <v>0</v>
      </c>
      <c r="BF2668" s="13">
        <f t="shared" si="4248"/>
        <v>0</v>
      </c>
      <c r="BG2668" s="13">
        <f t="shared" si="4249"/>
        <v>0</v>
      </c>
      <c r="BH2668" s="13">
        <f t="shared" si="4250"/>
        <v>0</v>
      </c>
      <c r="BI2668" s="13">
        <f t="shared" si="4251"/>
        <v>0</v>
      </c>
      <c r="BJ2668" s="12">
        <f t="shared" si="4253"/>
        <v>9.1199999999999992</v>
      </c>
    </row>
    <row r="2669" spans="1:62" ht="15.75">
      <c r="A2669" s="16"/>
      <c r="B2669" s="16"/>
      <c r="C2669" s="12" t="s">
        <v>32</v>
      </c>
      <c r="D2669" s="12">
        <f>'Harian 2024'!D2702</f>
        <v>0</v>
      </c>
      <c r="E2669" s="12">
        <f>'Harian 2024'!E2702</f>
        <v>0</v>
      </c>
      <c r="F2669" s="12">
        <f>'Harian 2024'!F2702</f>
        <v>3</v>
      </c>
      <c r="G2669" s="12">
        <f>'Harian 2024'!G2702</f>
        <v>16</v>
      </c>
      <c r="H2669" s="12">
        <f>'Harian 2024'!H2702</f>
        <v>8</v>
      </c>
      <c r="I2669" s="12">
        <f>'Harian 2024'!I2702</f>
        <v>9</v>
      </c>
      <c r="J2669" s="12">
        <f>'Harian 2024'!J2702</f>
        <v>7</v>
      </c>
      <c r="K2669" s="12">
        <f>'Harian 2024'!K2702</f>
        <v>5</v>
      </c>
      <c r="L2669" s="12">
        <f>'Harian 2024'!L2702</f>
        <v>5</v>
      </c>
      <c r="M2669" s="12">
        <f>'Harian 2024'!M2702</f>
        <v>15</v>
      </c>
      <c r="N2669" s="12">
        <f>'Harian 2024'!N2702</f>
        <v>5</v>
      </c>
      <c r="O2669" s="12">
        <f>'Harian 2024'!O2702</f>
        <v>3</v>
      </c>
      <c r="P2669" s="12">
        <f>'Harian 2024'!P2702</f>
        <v>0</v>
      </c>
      <c r="Q2669" s="12">
        <f>'Harian 2024'!Q2702</f>
        <v>0</v>
      </c>
      <c r="R2669" s="12">
        <f>'Harian 2024'!R2702</f>
        <v>0</v>
      </c>
      <c r="S2669" s="12">
        <f>'Harian 2024'!S2702</f>
        <v>0</v>
      </c>
      <c r="T2669" s="12">
        <f>'Harian 2024'!T2702</f>
        <v>25</v>
      </c>
      <c r="U2669" s="12">
        <f t="shared" si="4252"/>
        <v>101</v>
      </c>
      <c r="W2669" s="23" t="s">
        <v>32</v>
      </c>
      <c r="X2669" s="24">
        <v>0.4</v>
      </c>
      <c r="Y2669" s="24">
        <v>0.4</v>
      </c>
      <c r="Z2669" s="24">
        <v>0.4</v>
      </c>
      <c r="AA2669" s="24">
        <v>0.4</v>
      </c>
      <c r="AB2669" s="24">
        <v>0.4</v>
      </c>
      <c r="AC2669" s="24">
        <v>0.4</v>
      </c>
      <c r="AD2669" s="24">
        <v>0.4</v>
      </c>
      <c r="AE2669" s="24">
        <v>0.4</v>
      </c>
      <c r="AF2669" s="24">
        <v>0.4</v>
      </c>
      <c r="AG2669" s="24">
        <v>0.4</v>
      </c>
      <c r="AH2669" s="24">
        <v>0.4</v>
      </c>
      <c r="AI2669" s="24">
        <v>0.4</v>
      </c>
      <c r="AJ2669" s="24">
        <v>0.4</v>
      </c>
      <c r="AK2669" s="24">
        <v>0.4</v>
      </c>
      <c r="AL2669" s="24">
        <v>0.4</v>
      </c>
      <c r="AM2669" s="24">
        <v>0.4</v>
      </c>
      <c r="AN2669" s="24">
        <v>0.4</v>
      </c>
      <c r="AP2669" s="16"/>
      <c r="AQ2669" s="16"/>
      <c r="AR2669" s="12" t="s">
        <v>32</v>
      </c>
      <c r="AS2669" s="13">
        <f t="shared" si="4236"/>
        <v>0</v>
      </c>
      <c r="AT2669" s="13">
        <f t="shared" si="4236"/>
        <v>0</v>
      </c>
      <c r="AU2669" s="13">
        <f t="shared" si="4237"/>
        <v>1.2000000000000002</v>
      </c>
      <c r="AV2669" s="13">
        <f t="shared" si="4238"/>
        <v>6.4</v>
      </c>
      <c r="AW2669" s="13">
        <f t="shared" si="4239"/>
        <v>3.2</v>
      </c>
      <c r="AX2669" s="13">
        <f t="shared" si="4240"/>
        <v>3.6</v>
      </c>
      <c r="AY2669" s="13">
        <f t="shared" si="4241"/>
        <v>2.8000000000000003</v>
      </c>
      <c r="AZ2669" s="13">
        <f t="shared" si="4242"/>
        <v>2</v>
      </c>
      <c r="BA2669" s="13">
        <f t="shared" si="4243"/>
        <v>2</v>
      </c>
      <c r="BB2669" s="13">
        <f t="shared" si="4244"/>
        <v>6</v>
      </c>
      <c r="BC2669" s="13">
        <f t="shared" si="4245"/>
        <v>2</v>
      </c>
      <c r="BD2669" s="13">
        <f t="shared" si="4246"/>
        <v>1.2000000000000002</v>
      </c>
      <c r="BE2669" s="13">
        <f t="shared" si="4247"/>
        <v>0</v>
      </c>
      <c r="BF2669" s="13">
        <f t="shared" si="4248"/>
        <v>0</v>
      </c>
      <c r="BG2669" s="13">
        <f t="shared" si="4249"/>
        <v>0</v>
      </c>
      <c r="BH2669" s="13">
        <f t="shared" si="4250"/>
        <v>0</v>
      </c>
      <c r="BI2669" s="13">
        <f t="shared" si="4251"/>
        <v>10</v>
      </c>
      <c r="BJ2669" s="12">
        <f t="shared" si="4253"/>
        <v>40.4</v>
      </c>
    </row>
    <row r="2670" spans="1:62">
      <c r="A2670" s="17"/>
      <c r="B2670" s="18"/>
      <c r="C2670" s="19" t="s">
        <v>33</v>
      </c>
      <c r="D2670" s="19">
        <f>SUM(D2661:D2669)</f>
        <v>23</v>
      </c>
      <c r="E2670" s="19">
        <f>SUM(E2661:E2669)</f>
        <v>26</v>
      </c>
      <c r="F2670" s="19">
        <f t="shared" ref="F2670:U2670" si="4254">SUM(F2661:F2669)</f>
        <v>18</v>
      </c>
      <c r="G2670" s="19">
        <f t="shared" si="4254"/>
        <v>162</v>
      </c>
      <c r="H2670" s="19">
        <f t="shared" si="4254"/>
        <v>164</v>
      </c>
      <c r="I2670" s="19">
        <f t="shared" si="4254"/>
        <v>170</v>
      </c>
      <c r="J2670" s="19">
        <f t="shared" si="4254"/>
        <v>167</v>
      </c>
      <c r="K2670" s="19">
        <f t="shared" si="4254"/>
        <v>174</v>
      </c>
      <c r="L2670" s="19">
        <f t="shared" si="4254"/>
        <v>50</v>
      </c>
      <c r="M2670" s="19">
        <f t="shared" si="4254"/>
        <v>46</v>
      </c>
      <c r="N2670" s="19">
        <f t="shared" si="4254"/>
        <v>49</v>
      </c>
      <c r="O2670" s="19">
        <f t="shared" si="4254"/>
        <v>18</v>
      </c>
      <c r="P2670" s="19">
        <f t="shared" si="4254"/>
        <v>14</v>
      </c>
      <c r="Q2670" s="19">
        <f t="shared" si="4254"/>
        <v>34</v>
      </c>
      <c r="R2670" s="19">
        <f t="shared" si="4254"/>
        <v>0</v>
      </c>
      <c r="S2670" s="19">
        <f t="shared" si="4254"/>
        <v>0</v>
      </c>
      <c r="T2670" s="19">
        <f t="shared" si="4254"/>
        <v>25</v>
      </c>
      <c r="U2670" s="19">
        <f t="shared" si="4254"/>
        <v>1117</v>
      </c>
      <c r="AP2670" s="35"/>
      <c r="AQ2670" s="36"/>
      <c r="AR2670" s="37" t="s">
        <v>33</v>
      </c>
      <c r="AS2670" s="37">
        <f>SUM(AS2661:AS2669)</f>
        <v>11.92</v>
      </c>
      <c r="AT2670" s="37">
        <f t="shared" ref="AT2670:BJ2670" si="4255">SUM(AT2661:AT2669)</f>
        <v>12.25</v>
      </c>
      <c r="AU2670" s="37">
        <f t="shared" si="4255"/>
        <v>6.3850000000000007</v>
      </c>
      <c r="AV2670" s="37">
        <f t="shared" si="4255"/>
        <v>51.044999999999995</v>
      </c>
      <c r="AW2670" s="37">
        <f t="shared" si="4255"/>
        <v>49.34</v>
      </c>
      <c r="AX2670" s="37">
        <f t="shared" si="4255"/>
        <v>53.015000000000001</v>
      </c>
      <c r="AY2670" s="37">
        <f t="shared" si="4255"/>
        <v>49.784999999999997</v>
      </c>
      <c r="AZ2670" s="37">
        <f t="shared" si="4255"/>
        <v>52.265000000000001</v>
      </c>
      <c r="BA2670" s="37">
        <f t="shared" si="4255"/>
        <v>15.22</v>
      </c>
      <c r="BB2670" s="37">
        <f t="shared" si="4255"/>
        <v>18.884999999999998</v>
      </c>
      <c r="BC2670" s="37">
        <f t="shared" si="4255"/>
        <v>19.21</v>
      </c>
      <c r="BD2670" s="37">
        <f t="shared" si="4255"/>
        <v>6.6049999999999995</v>
      </c>
      <c r="BE2670" s="37">
        <f t="shared" si="4255"/>
        <v>4.085</v>
      </c>
      <c r="BF2670" s="37">
        <f t="shared" si="4255"/>
        <v>9.9250000000000007</v>
      </c>
      <c r="BG2670" s="37">
        <f t="shared" si="4255"/>
        <v>0</v>
      </c>
      <c r="BH2670" s="37">
        <f t="shared" si="4255"/>
        <v>0</v>
      </c>
      <c r="BI2670" s="37">
        <f t="shared" si="4255"/>
        <v>10</v>
      </c>
      <c r="BJ2670" s="37">
        <f t="shared" si="4255"/>
        <v>358.01499999999993</v>
      </c>
    </row>
    <row r="2673" spans="1:62" ht="106.5">
      <c r="A2673" s="8" t="s">
        <v>2</v>
      </c>
      <c r="B2673" s="8" t="s">
        <v>3</v>
      </c>
      <c r="C2673" s="8" t="s">
        <v>4</v>
      </c>
      <c r="D2673" s="9" t="str">
        <f>D5</f>
        <v>ANGGREK</v>
      </c>
      <c r="E2673" s="9" t="str">
        <f t="shared" ref="E2673:U2673" si="4256">E5</f>
        <v>BOUGENVIL</v>
      </c>
      <c r="F2673" s="9" t="str">
        <f t="shared" si="4256"/>
        <v>CAMELIA</v>
      </c>
      <c r="G2673" s="9" t="str">
        <f t="shared" si="4256"/>
        <v>DEWANDARU</v>
      </c>
      <c r="H2673" s="9" t="str">
        <f t="shared" si="4256"/>
        <v>EDELWEIS</v>
      </c>
      <c r="I2673" s="9" t="str">
        <f t="shared" si="4256"/>
        <v>FLAMBOYAN</v>
      </c>
      <c r="J2673" s="9" t="str">
        <f t="shared" si="4256"/>
        <v>GERANIUM</v>
      </c>
      <c r="K2673" s="9" t="str">
        <f t="shared" si="4256"/>
        <v>HELIKONIA</v>
      </c>
      <c r="L2673" s="9" t="str">
        <f t="shared" si="4256"/>
        <v>IVY</v>
      </c>
      <c r="M2673" s="9" t="str">
        <f t="shared" si="4256"/>
        <v>KANA</v>
      </c>
      <c r="N2673" s="9" t="str">
        <f t="shared" si="4256"/>
        <v>IGD</v>
      </c>
      <c r="O2673" s="9" t="str">
        <f t="shared" si="4256"/>
        <v>HCU</v>
      </c>
      <c r="P2673" s="9" t="str">
        <f t="shared" si="4256"/>
        <v>PENUNJANG</v>
      </c>
      <c r="Q2673" s="9" t="str">
        <f t="shared" si="4256"/>
        <v>PELAYANAN</v>
      </c>
      <c r="R2673" s="9" t="str">
        <f t="shared" si="4256"/>
        <v>ADMIN</v>
      </c>
      <c r="S2673" s="9" t="str">
        <f t="shared" si="4256"/>
        <v>ASRAMA</v>
      </c>
      <c r="T2673" s="9" t="str">
        <f t="shared" si="4256"/>
        <v>MASJID</v>
      </c>
      <c r="U2673" s="9" t="str">
        <f t="shared" si="4256"/>
        <v>JUMLAH</v>
      </c>
      <c r="W2673" s="21"/>
      <c r="X2673" s="22" t="str">
        <f>X5</f>
        <v>ANGGREK</v>
      </c>
      <c r="Y2673" s="22" t="str">
        <f>Y5</f>
        <v>BOUGENVIL</v>
      </c>
      <c r="Z2673" s="22" t="str">
        <f t="shared" ref="Z2673:AN2673" si="4257">Z5</f>
        <v>CAMELIA</v>
      </c>
      <c r="AA2673" s="22" t="str">
        <f t="shared" si="4257"/>
        <v>DEWANDARU</v>
      </c>
      <c r="AB2673" s="22" t="str">
        <f t="shared" si="4257"/>
        <v>EDELWEIS</v>
      </c>
      <c r="AC2673" s="22" t="str">
        <f t="shared" si="4257"/>
        <v>FLAMBOYAN</v>
      </c>
      <c r="AD2673" s="22" t="str">
        <f t="shared" si="4257"/>
        <v>GERANIUM</v>
      </c>
      <c r="AE2673" s="22" t="str">
        <f t="shared" si="4257"/>
        <v>HELIKONIA</v>
      </c>
      <c r="AF2673" s="22" t="str">
        <f t="shared" si="4257"/>
        <v>IVY</v>
      </c>
      <c r="AG2673" s="22" t="str">
        <f t="shared" si="4257"/>
        <v>KANA</v>
      </c>
      <c r="AH2673" s="22" t="str">
        <f t="shared" si="4257"/>
        <v>IGD</v>
      </c>
      <c r="AI2673" s="22" t="str">
        <f t="shared" si="4257"/>
        <v>HCU</v>
      </c>
      <c r="AJ2673" s="22" t="str">
        <f t="shared" si="4257"/>
        <v>PENUNJANG</v>
      </c>
      <c r="AK2673" s="22" t="str">
        <f t="shared" si="4257"/>
        <v>PELAYANAN</v>
      </c>
      <c r="AL2673" s="22" t="str">
        <f t="shared" si="4257"/>
        <v>ADMIN</v>
      </c>
      <c r="AM2673" s="22" t="str">
        <f t="shared" si="4257"/>
        <v>ASRAMA</v>
      </c>
      <c r="AN2673" s="22" t="str">
        <f t="shared" si="4257"/>
        <v>MASJID</v>
      </c>
      <c r="AP2673" s="33" t="s">
        <v>2</v>
      </c>
      <c r="AQ2673" s="33" t="s">
        <v>3</v>
      </c>
      <c r="AR2673" s="33" t="s">
        <v>4</v>
      </c>
      <c r="AS2673" s="34" t="str">
        <f>AS5</f>
        <v>ANGGREK</v>
      </c>
      <c r="AT2673" s="34" t="str">
        <f>AT5</f>
        <v>BOUGENVIL</v>
      </c>
      <c r="AU2673" s="34" t="str">
        <f t="shared" ref="AU2673:BJ2673" si="4258">AU5</f>
        <v>CAMELIA II</v>
      </c>
      <c r="AV2673" s="34" t="str">
        <f t="shared" si="4258"/>
        <v>DEWANDARU</v>
      </c>
      <c r="AW2673" s="34" t="str">
        <f t="shared" si="4258"/>
        <v>EDELWEIS</v>
      </c>
      <c r="AX2673" s="34" t="str">
        <f t="shared" si="4258"/>
        <v>FLAMBOYAN</v>
      </c>
      <c r="AY2673" s="34" t="str">
        <f t="shared" si="4258"/>
        <v>GERANIUM</v>
      </c>
      <c r="AZ2673" s="34" t="str">
        <f t="shared" si="4258"/>
        <v>HELIKONIA</v>
      </c>
      <c r="BA2673" s="34" t="str">
        <f t="shared" si="4258"/>
        <v>IVY</v>
      </c>
      <c r="BB2673" s="34" t="str">
        <f t="shared" si="4258"/>
        <v>KANA</v>
      </c>
      <c r="BC2673" s="34" t="str">
        <f t="shared" si="4258"/>
        <v>IGD</v>
      </c>
      <c r="BD2673" s="34" t="str">
        <f t="shared" si="4258"/>
        <v>HCU</v>
      </c>
      <c r="BE2673" s="34" t="str">
        <f t="shared" si="4258"/>
        <v>PENUNJANG</v>
      </c>
      <c r="BF2673" s="34" t="str">
        <f t="shared" si="4258"/>
        <v>PELAYANAN</v>
      </c>
      <c r="BG2673" s="34" t="str">
        <f t="shared" si="4258"/>
        <v>ADMIN</v>
      </c>
      <c r="BH2673" s="34" t="str">
        <f t="shared" si="4258"/>
        <v>ASRAMA</v>
      </c>
      <c r="BI2673" s="34" t="str">
        <f t="shared" si="4258"/>
        <v>MASJID</v>
      </c>
      <c r="BJ2673" s="34" t="str">
        <f t="shared" si="4258"/>
        <v>JUMLAH</v>
      </c>
    </row>
    <row r="2674" spans="1:62" ht="15.75">
      <c r="A2674" s="10">
        <f>A2661+1</f>
        <v>23</v>
      </c>
      <c r="B2674" s="11" t="s">
        <v>34</v>
      </c>
      <c r="C2674" s="12" t="s">
        <v>24</v>
      </c>
      <c r="D2674" s="12">
        <f>'Harian 2024'!D2707</f>
        <v>0</v>
      </c>
      <c r="E2674" s="12">
        <f>'Harian 2024'!E2707</f>
        <v>0</v>
      </c>
      <c r="F2674" s="12">
        <f>'Harian 2024'!F2707</f>
        <v>0</v>
      </c>
      <c r="G2674" s="12">
        <f>'Harian 2024'!G2707</f>
        <v>24</v>
      </c>
      <c r="H2674" s="12">
        <f>'Harian 2024'!H2707</f>
        <v>28</v>
      </c>
      <c r="I2674" s="12">
        <f>'Harian 2024'!I2707</f>
        <v>29</v>
      </c>
      <c r="J2674" s="12">
        <f>'Harian 2024'!J2707</f>
        <v>29</v>
      </c>
      <c r="K2674" s="12">
        <f>'Harian 2024'!K2707</f>
        <v>30</v>
      </c>
      <c r="L2674" s="12">
        <f>'Harian 2024'!L2707</f>
        <v>9</v>
      </c>
      <c r="M2674" s="12">
        <f>'Harian 2024'!M2707</f>
        <v>0</v>
      </c>
      <c r="N2674" s="12">
        <f>'Harian 2024'!N2707</f>
        <v>0</v>
      </c>
      <c r="O2674" s="12">
        <f>'Harian 2024'!O2707</f>
        <v>14</v>
      </c>
      <c r="P2674" s="12">
        <f>'Harian 2024'!P2707</f>
        <v>11</v>
      </c>
      <c r="Q2674" s="12">
        <f>'Harian 2024'!Q2707</f>
        <v>15</v>
      </c>
      <c r="R2674" s="12">
        <f>'Harian 2024'!R2707</f>
        <v>0</v>
      </c>
      <c r="S2674" s="12">
        <f>'Harian 2024'!S2707</f>
        <v>0</v>
      </c>
      <c r="T2674" s="12">
        <f>'Harian 2024'!T2707</f>
        <v>0</v>
      </c>
      <c r="U2674" s="12">
        <f>SUM(E2674:T2674)</f>
        <v>189</v>
      </c>
      <c r="W2674" s="23" t="s">
        <v>24</v>
      </c>
      <c r="X2674" s="24">
        <v>0.26500000000000001</v>
      </c>
      <c r="Y2674" s="24">
        <v>0.26500000000000001</v>
      </c>
      <c r="Z2674" s="24">
        <v>0.26500000000000001</v>
      </c>
      <c r="AA2674" s="24">
        <v>0.26500000000000001</v>
      </c>
      <c r="AB2674" s="24">
        <v>0.26500000000000001</v>
      </c>
      <c r="AC2674" s="24">
        <v>0.26500000000000001</v>
      </c>
      <c r="AD2674" s="24">
        <v>0.26500000000000001</v>
      </c>
      <c r="AE2674" s="24">
        <v>0.26500000000000001</v>
      </c>
      <c r="AF2674" s="24">
        <v>0.26500000000000001</v>
      </c>
      <c r="AG2674" s="24">
        <v>0.26500000000000001</v>
      </c>
      <c r="AH2674" s="24">
        <v>0.26500000000000001</v>
      </c>
      <c r="AI2674" s="24">
        <v>0.26500000000000001</v>
      </c>
      <c r="AJ2674" s="24">
        <v>0.26500000000000001</v>
      </c>
      <c r="AK2674" s="24">
        <v>0.26500000000000001</v>
      </c>
      <c r="AL2674" s="24">
        <v>0.26500000000000001</v>
      </c>
      <c r="AM2674" s="24">
        <v>0.26500000000000001</v>
      </c>
      <c r="AN2674" s="24">
        <v>0.26500000000000001</v>
      </c>
      <c r="AP2674" s="10">
        <f>AP2661+1</f>
        <v>23</v>
      </c>
      <c r="AQ2674" s="11" t="s">
        <v>40</v>
      </c>
      <c r="AR2674" s="12" t="s">
        <v>24</v>
      </c>
      <c r="AS2674" s="13">
        <f t="shared" ref="AS2674:AT2682" si="4259">D2674*X2674</f>
        <v>0</v>
      </c>
      <c r="AT2674" s="13">
        <f t="shared" si="4259"/>
        <v>0</v>
      </c>
      <c r="AU2674" s="13">
        <f t="shared" ref="AU2674:AU2682" si="4260">F2674*Z2674</f>
        <v>0</v>
      </c>
      <c r="AV2674" s="13">
        <f t="shared" ref="AV2674:AV2682" si="4261">G2674*AA2674</f>
        <v>6.36</v>
      </c>
      <c r="AW2674" s="13">
        <f t="shared" ref="AW2674:AW2682" si="4262">H2674*AB2674</f>
        <v>7.42</v>
      </c>
      <c r="AX2674" s="13">
        <f t="shared" ref="AX2674:AX2682" si="4263">I2674*AC2674</f>
        <v>7.6850000000000005</v>
      </c>
      <c r="AY2674" s="13">
        <f t="shared" ref="AY2674:AY2682" si="4264">J2674*AD2674</f>
        <v>7.6850000000000005</v>
      </c>
      <c r="AZ2674" s="13">
        <f t="shared" ref="AZ2674:AZ2682" si="4265">K2674*AE2674</f>
        <v>7.95</v>
      </c>
      <c r="BA2674" s="13">
        <f t="shared" ref="BA2674:BA2682" si="4266">L2674*AF2674</f>
        <v>2.3850000000000002</v>
      </c>
      <c r="BB2674" s="13">
        <f t="shared" ref="BB2674:BB2682" si="4267">M2674*AG2674</f>
        <v>0</v>
      </c>
      <c r="BC2674" s="13">
        <f t="shared" ref="BC2674:BC2682" si="4268">N2674*AH2674</f>
        <v>0</v>
      </c>
      <c r="BD2674" s="13">
        <f t="shared" ref="BD2674:BD2682" si="4269">O2674*AI2674</f>
        <v>3.71</v>
      </c>
      <c r="BE2674" s="13">
        <f t="shared" ref="BE2674:BE2682" si="4270">P2674*AJ2674</f>
        <v>2.915</v>
      </c>
      <c r="BF2674" s="13">
        <f t="shared" ref="BF2674:BF2682" si="4271">Q2674*AK2674</f>
        <v>3.9750000000000001</v>
      </c>
      <c r="BG2674" s="13">
        <f t="shared" ref="BG2674:BG2682" si="4272">R2674*AL2674</f>
        <v>0</v>
      </c>
      <c r="BH2674" s="13">
        <f t="shared" ref="BH2674:BH2682" si="4273">S2674*AM2674</f>
        <v>0</v>
      </c>
      <c r="BI2674" s="13">
        <f t="shared" ref="BI2674:BI2682" si="4274">T2674*AN2674</f>
        <v>0</v>
      </c>
      <c r="BJ2674" s="12">
        <f>SUM(AT2674:BI2674)</f>
        <v>50.085000000000008</v>
      </c>
    </row>
    <row r="2675" spans="1:62" ht="15.75">
      <c r="A2675" s="14"/>
      <c r="B2675" s="15">
        <f>B2662+1</f>
        <v>44765</v>
      </c>
      <c r="C2675" s="12" t="s">
        <v>25</v>
      </c>
      <c r="D2675" s="12">
        <f>'Harian 2024'!D2708</f>
        <v>0</v>
      </c>
      <c r="E2675" s="12">
        <f>'Harian 2024'!E2708</f>
        <v>0</v>
      </c>
      <c r="F2675" s="12">
        <f>'Harian 2024'!F2708</f>
        <v>0</v>
      </c>
      <c r="G2675" s="12">
        <f>'Harian 2024'!G2708</f>
        <v>24</v>
      </c>
      <c r="H2675" s="12">
        <f>'Harian 2024'!H2708</f>
        <v>28</v>
      </c>
      <c r="I2675" s="12">
        <f>'Harian 2024'!I2708</f>
        <v>29</v>
      </c>
      <c r="J2675" s="12">
        <f>'Harian 2024'!J2708</f>
        <v>29</v>
      </c>
      <c r="K2675" s="12">
        <f>'Harian 2024'!K2708</f>
        <v>30</v>
      </c>
      <c r="L2675" s="12">
        <f>'Harian 2024'!L2708</f>
        <v>9</v>
      </c>
      <c r="M2675" s="12">
        <f>'Harian 2024'!M2708</f>
        <v>0</v>
      </c>
      <c r="N2675" s="12">
        <f>'Harian 2024'!N2708</f>
        <v>0</v>
      </c>
      <c r="O2675" s="12">
        <f>'Harian 2024'!O2708</f>
        <v>4</v>
      </c>
      <c r="P2675" s="12">
        <f>'Harian 2024'!P2708</f>
        <v>3</v>
      </c>
      <c r="Q2675" s="12">
        <f>'Harian 2024'!Q2708</f>
        <v>6</v>
      </c>
      <c r="R2675" s="12">
        <f>'Harian 2024'!R2708</f>
        <v>0</v>
      </c>
      <c r="S2675" s="12">
        <f>'Harian 2024'!S2708</f>
        <v>0</v>
      </c>
      <c r="T2675" s="12">
        <f>'Harian 2024'!T2708</f>
        <v>0</v>
      </c>
      <c r="U2675" s="12">
        <f t="shared" ref="U2675:U2682" si="4275">SUM(E2675:T2675)</f>
        <v>162</v>
      </c>
      <c r="W2675" s="23" t="s">
        <v>25</v>
      </c>
      <c r="X2675" s="24">
        <v>0.22500000000000001</v>
      </c>
      <c r="Y2675" s="24">
        <v>0.22500000000000001</v>
      </c>
      <c r="Z2675" s="24">
        <v>0.22500000000000001</v>
      </c>
      <c r="AA2675" s="24">
        <v>0.22500000000000001</v>
      </c>
      <c r="AB2675" s="24">
        <v>0.22500000000000001</v>
      </c>
      <c r="AC2675" s="24">
        <v>0.22500000000000001</v>
      </c>
      <c r="AD2675" s="24">
        <v>0.22500000000000001</v>
      </c>
      <c r="AE2675" s="24">
        <v>0.22500000000000001</v>
      </c>
      <c r="AF2675" s="24">
        <v>0.22500000000000001</v>
      </c>
      <c r="AG2675" s="24">
        <v>0.22500000000000001</v>
      </c>
      <c r="AH2675" s="24">
        <v>0.22500000000000001</v>
      </c>
      <c r="AI2675" s="24">
        <v>0.22500000000000001</v>
      </c>
      <c r="AJ2675" s="24">
        <v>0.22500000000000001</v>
      </c>
      <c r="AK2675" s="24">
        <v>0.22500000000000001</v>
      </c>
      <c r="AL2675" s="24">
        <v>0.22500000000000001</v>
      </c>
      <c r="AM2675" s="24">
        <v>0.22500000000000001</v>
      </c>
      <c r="AN2675" s="24">
        <v>0.22500000000000001</v>
      </c>
      <c r="AP2675" s="14"/>
      <c r="AQ2675" s="15">
        <f>AQ2662+1</f>
        <v>44400</v>
      </c>
      <c r="AR2675" s="12" t="s">
        <v>25</v>
      </c>
      <c r="AS2675" s="13">
        <f t="shared" si="4259"/>
        <v>0</v>
      </c>
      <c r="AT2675" s="13">
        <f t="shared" si="4259"/>
        <v>0</v>
      </c>
      <c r="AU2675" s="13">
        <f t="shared" si="4260"/>
        <v>0</v>
      </c>
      <c r="AV2675" s="13">
        <f t="shared" si="4261"/>
        <v>5.4</v>
      </c>
      <c r="AW2675" s="13">
        <f t="shared" si="4262"/>
        <v>6.3</v>
      </c>
      <c r="AX2675" s="13">
        <f t="shared" si="4263"/>
        <v>6.5250000000000004</v>
      </c>
      <c r="AY2675" s="13">
        <f t="shared" si="4264"/>
        <v>6.5250000000000004</v>
      </c>
      <c r="AZ2675" s="13">
        <f t="shared" si="4265"/>
        <v>6.75</v>
      </c>
      <c r="BA2675" s="13">
        <f t="shared" si="4266"/>
        <v>2.0249999999999999</v>
      </c>
      <c r="BB2675" s="13">
        <f t="shared" si="4267"/>
        <v>0</v>
      </c>
      <c r="BC2675" s="13">
        <f t="shared" si="4268"/>
        <v>0</v>
      </c>
      <c r="BD2675" s="13">
        <f t="shared" si="4269"/>
        <v>0.9</v>
      </c>
      <c r="BE2675" s="13">
        <f t="shared" si="4270"/>
        <v>0.67500000000000004</v>
      </c>
      <c r="BF2675" s="13">
        <f t="shared" si="4271"/>
        <v>1.35</v>
      </c>
      <c r="BG2675" s="13">
        <f t="shared" si="4272"/>
        <v>0</v>
      </c>
      <c r="BH2675" s="13">
        <f t="shared" si="4273"/>
        <v>0</v>
      </c>
      <c r="BI2675" s="13">
        <f t="shared" si="4274"/>
        <v>0</v>
      </c>
      <c r="BJ2675" s="12">
        <f t="shared" ref="BJ2675:BJ2682" si="4276">SUM(AT2675:BI2675)</f>
        <v>36.449999999999996</v>
      </c>
    </row>
    <row r="2676" spans="1:62" ht="15.75">
      <c r="A2676" s="14"/>
      <c r="B2676" s="14"/>
      <c r="C2676" s="12" t="s">
        <v>26</v>
      </c>
      <c r="D2676" s="12">
        <f>'Harian 2024'!D2709</f>
        <v>0</v>
      </c>
      <c r="E2676" s="12">
        <f>'Harian 2024'!E2709</f>
        <v>0</v>
      </c>
      <c r="F2676" s="12">
        <f>'Harian 2024'!F2709</f>
        <v>0</v>
      </c>
      <c r="G2676" s="12">
        <f>'Harian 2024'!G2709</f>
        <v>15</v>
      </c>
      <c r="H2676" s="12">
        <f>'Harian 2024'!H2709</f>
        <v>16</v>
      </c>
      <c r="I2676" s="12">
        <f>'Harian 2024'!I2709</f>
        <v>17</v>
      </c>
      <c r="J2676" s="12">
        <f>'Harian 2024'!J2709</f>
        <v>15</v>
      </c>
      <c r="K2676" s="12">
        <f>'Harian 2024'!K2709</f>
        <v>17</v>
      </c>
      <c r="L2676" s="12">
        <f>'Harian 2024'!L2709</f>
        <v>2</v>
      </c>
      <c r="M2676" s="12">
        <f>'Harian 2024'!M2709</f>
        <v>0</v>
      </c>
      <c r="N2676" s="12">
        <f>'Harian 2024'!N2709</f>
        <v>0</v>
      </c>
      <c r="O2676" s="12">
        <f>'Harian 2024'!O2709</f>
        <v>3</v>
      </c>
      <c r="P2676" s="12">
        <f>'Harian 2024'!P2709</f>
        <v>0</v>
      </c>
      <c r="Q2676" s="12">
        <f>'Harian 2024'!Q2709</f>
        <v>11</v>
      </c>
      <c r="R2676" s="12">
        <f>'Harian 2024'!R2709</f>
        <v>0</v>
      </c>
      <c r="S2676" s="12">
        <f>'Harian 2024'!S2709</f>
        <v>0</v>
      </c>
      <c r="T2676" s="12">
        <f>'Harian 2024'!T2709</f>
        <v>0</v>
      </c>
      <c r="U2676" s="12">
        <f t="shared" si="4275"/>
        <v>96</v>
      </c>
      <c r="W2676" s="23" t="s">
        <v>26</v>
      </c>
      <c r="X2676" s="24">
        <v>0.35</v>
      </c>
      <c r="Y2676" s="24">
        <v>0.35</v>
      </c>
      <c r="Z2676" s="24">
        <v>0.35</v>
      </c>
      <c r="AA2676" s="24">
        <v>0.35</v>
      </c>
      <c r="AB2676" s="24">
        <v>0.35</v>
      </c>
      <c r="AC2676" s="24">
        <v>0.35</v>
      </c>
      <c r="AD2676" s="24">
        <v>0.35</v>
      </c>
      <c r="AE2676" s="24">
        <v>0.35</v>
      </c>
      <c r="AF2676" s="24">
        <v>0.35</v>
      </c>
      <c r="AG2676" s="24">
        <v>0.35</v>
      </c>
      <c r="AH2676" s="24">
        <v>0.35</v>
      </c>
      <c r="AI2676" s="24">
        <v>0.35</v>
      </c>
      <c r="AJ2676" s="24">
        <v>0.35</v>
      </c>
      <c r="AK2676" s="24">
        <v>0.35</v>
      </c>
      <c r="AL2676" s="24">
        <v>0.35</v>
      </c>
      <c r="AM2676" s="24">
        <v>0.35</v>
      </c>
      <c r="AN2676" s="24">
        <v>0.35</v>
      </c>
      <c r="AP2676" s="14"/>
      <c r="AQ2676" s="14"/>
      <c r="AR2676" s="12" t="s">
        <v>26</v>
      </c>
      <c r="AS2676" s="13">
        <f t="shared" si="4259"/>
        <v>0</v>
      </c>
      <c r="AT2676" s="13">
        <f t="shared" si="4259"/>
        <v>0</v>
      </c>
      <c r="AU2676" s="13">
        <f t="shared" si="4260"/>
        <v>0</v>
      </c>
      <c r="AV2676" s="13">
        <f t="shared" si="4261"/>
        <v>5.25</v>
      </c>
      <c r="AW2676" s="13">
        <f t="shared" si="4262"/>
        <v>5.6</v>
      </c>
      <c r="AX2676" s="13">
        <f t="shared" si="4263"/>
        <v>5.9499999999999993</v>
      </c>
      <c r="AY2676" s="13">
        <f t="shared" si="4264"/>
        <v>5.25</v>
      </c>
      <c r="AZ2676" s="13">
        <f t="shared" si="4265"/>
        <v>5.9499999999999993</v>
      </c>
      <c r="BA2676" s="13">
        <f t="shared" si="4266"/>
        <v>0.7</v>
      </c>
      <c r="BB2676" s="13">
        <f t="shared" si="4267"/>
        <v>0</v>
      </c>
      <c r="BC2676" s="13">
        <f t="shared" si="4268"/>
        <v>0</v>
      </c>
      <c r="BD2676" s="13">
        <f t="shared" si="4269"/>
        <v>1.0499999999999998</v>
      </c>
      <c r="BE2676" s="13">
        <f t="shared" si="4270"/>
        <v>0</v>
      </c>
      <c r="BF2676" s="13">
        <f t="shared" si="4271"/>
        <v>3.8499999999999996</v>
      </c>
      <c r="BG2676" s="13">
        <f t="shared" si="4272"/>
        <v>0</v>
      </c>
      <c r="BH2676" s="13">
        <f t="shared" si="4273"/>
        <v>0</v>
      </c>
      <c r="BI2676" s="13">
        <f t="shared" si="4274"/>
        <v>0</v>
      </c>
      <c r="BJ2676" s="12">
        <f t="shared" si="4276"/>
        <v>33.599999999999994</v>
      </c>
    </row>
    <row r="2677" spans="1:62" ht="15.75">
      <c r="A2677" s="14"/>
      <c r="B2677" s="14"/>
      <c r="C2677" s="12" t="s">
        <v>27</v>
      </c>
      <c r="D2677" s="12">
        <f>'Harian 2024'!D2710</f>
        <v>7</v>
      </c>
      <c r="E2677" s="12">
        <f>'Harian 2024'!E2710</f>
        <v>6</v>
      </c>
      <c r="F2677" s="12">
        <f>'Harian 2024'!F2710</f>
        <v>5</v>
      </c>
      <c r="G2677" s="12">
        <f>'Harian 2024'!G2710</f>
        <v>24</v>
      </c>
      <c r="H2677" s="12">
        <f>'Harian 2024'!H2710</f>
        <v>20</v>
      </c>
      <c r="I2677" s="12">
        <f>'Harian 2024'!I2710</f>
        <v>25</v>
      </c>
      <c r="J2677" s="12">
        <f>'Harian 2024'!J2710</f>
        <v>28</v>
      </c>
      <c r="K2677" s="12">
        <f>'Harian 2024'!K2710</f>
        <v>34</v>
      </c>
      <c r="L2677" s="12">
        <f>'Harian 2024'!L2710</f>
        <v>9</v>
      </c>
      <c r="M2677" s="12">
        <f>'Harian 2024'!M2710</f>
        <v>0</v>
      </c>
      <c r="N2677" s="12">
        <f>'Harian 2024'!N2710</f>
        <v>12</v>
      </c>
      <c r="O2677" s="12">
        <f>'Harian 2024'!O2710</f>
        <v>6</v>
      </c>
      <c r="P2677" s="12">
        <f>'Harian 2024'!P2710</f>
        <v>4</v>
      </c>
      <c r="Q2677" s="12">
        <f>'Harian 2024'!Q2710</f>
        <v>7</v>
      </c>
      <c r="R2677" s="12">
        <f>'Harian 2024'!R2710</f>
        <v>0</v>
      </c>
      <c r="S2677" s="12">
        <f>'Harian 2024'!S2710</f>
        <v>12</v>
      </c>
      <c r="T2677" s="12">
        <f>'Harian 2024'!T2710</f>
        <v>0</v>
      </c>
      <c r="U2677" s="12">
        <f t="shared" si="4275"/>
        <v>192</v>
      </c>
      <c r="W2677" s="23" t="s">
        <v>27</v>
      </c>
      <c r="X2677" s="24">
        <v>0.43</v>
      </c>
      <c r="Y2677" s="24">
        <v>0.43</v>
      </c>
      <c r="Z2677" s="24">
        <v>0.43</v>
      </c>
      <c r="AA2677" s="24">
        <v>0.43</v>
      </c>
      <c r="AB2677" s="24">
        <v>0.43</v>
      </c>
      <c r="AC2677" s="24">
        <v>0.43</v>
      </c>
      <c r="AD2677" s="24">
        <v>0.43</v>
      </c>
      <c r="AE2677" s="24">
        <v>0.43</v>
      </c>
      <c r="AF2677" s="24">
        <v>0.43</v>
      </c>
      <c r="AG2677" s="24">
        <v>0.43</v>
      </c>
      <c r="AH2677" s="24">
        <v>0.43</v>
      </c>
      <c r="AI2677" s="24">
        <v>0.43</v>
      </c>
      <c r="AJ2677" s="24">
        <v>0.43</v>
      </c>
      <c r="AK2677" s="24">
        <v>0.43</v>
      </c>
      <c r="AL2677" s="24">
        <v>0.43</v>
      </c>
      <c r="AM2677" s="24">
        <v>0.43</v>
      </c>
      <c r="AN2677" s="24">
        <v>0.43</v>
      </c>
      <c r="AP2677" s="14"/>
      <c r="AQ2677" s="14"/>
      <c r="AR2677" s="12" t="s">
        <v>27</v>
      </c>
      <c r="AS2677" s="13">
        <f t="shared" si="4259"/>
        <v>3.01</v>
      </c>
      <c r="AT2677" s="13">
        <f t="shared" si="4259"/>
        <v>2.58</v>
      </c>
      <c r="AU2677" s="13">
        <f t="shared" si="4260"/>
        <v>2.15</v>
      </c>
      <c r="AV2677" s="13">
        <f t="shared" si="4261"/>
        <v>10.32</v>
      </c>
      <c r="AW2677" s="13">
        <f t="shared" si="4262"/>
        <v>8.6</v>
      </c>
      <c r="AX2677" s="13">
        <f t="shared" si="4263"/>
        <v>10.75</v>
      </c>
      <c r="AY2677" s="13">
        <f t="shared" si="4264"/>
        <v>12.04</v>
      </c>
      <c r="AZ2677" s="13">
        <f t="shared" si="4265"/>
        <v>14.62</v>
      </c>
      <c r="BA2677" s="13">
        <f t="shared" si="4266"/>
        <v>3.87</v>
      </c>
      <c r="BB2677" s="13">
        <f t="shared" si="4267"/>
        <v>0</v>
      </c>
      <c r="BC2677" s="13">
        <f t="shared" si="4268"/>
        <v>5.16</v>
      </c>
      <c r="BD2677" s="13">
        <f t="shared" si="4269"/>
        <v>2.58</v>
      </c>
      <c r="BE2677" s="13">
        <f t="shared" si="4270"/>
        <v>1.72</v>
      </c>
      <c r="BF2677" s="13">
        <f t="shared" si="4271"/>
        <v>3.01</v>
      </c>
      <c r="BG2677" s="13">
        <f t="shared" si="4272"/>
        <v>0</v>
      </c>
      <c r="BH2677" s="13">
        <f t="shared" si="4273"/>
        <v>5.16</v>
      </c>
      <c r="BI2677" s="13">
        <f t="shared" si="4274"/>
        <v>0</v>
      </c>
      <c r="BJ2677" s="12">
        <f t="shared" si="4276"/>
        <v>82.559999999999988</v>
      </c>
    </row>
    <row r="2678" spans="1:62" ht="15.75">
      <c r="A2678" s="14"/>
      <c r="B2678" s="14"/>
      <c r="C2678" s="12" t="s">
        <v>28</v>
      </c>
      <c r="D2678" s="12">
        <f>'Harian 2024'!D2711</f>
        <v>5</v>
      </c>
      <c r="E2678" s="12">
        <f>'Harian 2024'!E2711</f>
        <v>12</v>
      </c>
      <c r="F2678" s="12">
        <f>'Harian 2024'!F2711</f>
        <v>10</v>
      </c>
      <c r="G2678" s="12">
        <f>'Harian 2024'!G2711</f>
        <v>26</v>
      </c>
      <c r="H2678" s="12">
        <f>'Harian 2024'!H2711</f>
        <v>28</v>
      </c>
      <c r="I2678" s="12">
        <f>'Harian 2024'!I2711</f>
        <v>34</v>
      </c>
      <c r="J2678" s="12">
        <f>'Harian 2024'!J2711</f>
        <v>26</v>
      </c>
      <c r="K2678" s="12">
        <f>'Harian 2024'!K2711</f>
        <v>33</v>
      </c>
      <c r="L2678" s="12">
        <f>'Harian 2024'!L2711</f>
        <v>4</v>
      </c>
      <c r="M2678" s="12">
        <f>'Harian 2024'!M2711</f>
        <v>0</v>
      </c>
      <c r="N2678" s="12">
        <f>'Harian 2024'!N2711</f>
        <v>15</v>
      </c>
      <c r="O2678" s="12">
        <f>'Harian 2024'!O2711</f>
        <v>5</v>
      </c>
      <c r="P2678" s="12">
        <f>'Harian 2024'!P2711</f>
        <v>3</v>
      </c>
      <c r="Q2678" s="12">
        <f>'Harian 2024'!Q2711</f>
        <v>5</v>
      </c>
      <c r="R2678" s="12">
        <f>'Harian 2024'!R2711</f>
        <v>0</v>
      </c>
      <c r="S2678" s="12">
        <f>'Harian 2024'!S2711</f>
        <v>8</v>
      </c>
      <c r="T2678" s="12">
        <f>'Harian 2024'!T2711</f>
        <v>0</v>
      </c>
      <c r="U2678" s="12">
        <f t="shared" si="4275"/>
        <v>209</v>
      </c>
      <c r="W2678" s="23" t="s">
        <v>28</v>
      </c>
      <c r="X2678" s="24">
        <v>0.5</v>
      </c>
      <c r="Y2678" s="24">
        <v>0.5</v>
      </c>
      <c r="Z2678" s="24">
        <v>0.5</v>
      </c>
      <c r="AA2678" s="24">
        <v>0.5</v>
      </c>
      <c r="AB2678" s="24">
        <v>0.5</v>
      </c>
      <c r="AC2678" s="24">
        <v>0.5</v>
      </c>
      <c r="AD2678" s="24">
        <v>0.5</v>
      </c>
      <c r="AE2678" s="24">
        <v>0.5</v>
      </c>
      <c r="AF2678" s="24">
        <v>0.5</v>
      </c>
      <c r="AG2678" s="24">
        <v>0.5</v>
      </c>
      <c r="AH2678" s="24">
        <v>0.5</v>
      </c>
      <c r="AI2678" s="24">
        <v>0.5</v>
      </c>
      <c r="AJ2678" s="24">
        <v>0.5</v>
      </c>
      <c r="AK2678" s="24">
        <v>0.5</v>
      </c>
      <c r="AL2678" s="24">
        <v>0.5</v>
      </c>
      <c r="AM2678" s="24">
        <v>0.5</v>
      </c>
      <c r="AN2678" s="24">
        <v>0.5</v>
      </c>
      <c r="AP2678" s="14"/>
      <c r="AQ2678" s="14"/>
      <c r="AR2678" s="12" t="s">
        <v>28</v>
      </c>
      <c r="AS2678" s="13">
        <f t="shared" si="4259"/>
        <v>2.5</v>
      </c>
      <c r="AT2678" s="13">
        <f t="shared" si="4259"/>
        <v>6</v>
      </c>
      <c r="AU2678" s="13">
        <f t="shared" si="4260"/>
        <v>5</v>
      </c>
      <c r="AV2678" s="13">
        <f t="shared" si="4261"/>
        <v>13</v>
      </c>
      <c r="AW2678" s="13">
        <f t="shared" si="4262"/>
        <v>14</v>
      </c>
      <c r="AX2678" s="13">
        <f t="shared" si="4263"/>
        <v>17</v>
      </c>
      <c r="AY2678" s="13">
        <f t="shared" si="4264"/>
        <v>13</v>
      </c>
      <c r="AZ2678" s="13">
        <f t="shared" si="4265"/>
        <v>16.5</v>
      </c>
      <c r="BA2678" s="13">
        <f t="shared" si="4266"/>
        <v>2</v>
      </c>
      <c r="BB2678" s="13">
        <f t="shared" si="4267"/>
        <v>0</v>
      </c>
      <c r="BC2678" s="13">
        <f t="shared" si="4268"/>
        <v>7.5</v>
      </c>
      <c r="BD2678" s="13">
        <f t="shared" si="4269"/>
        <v>2.5</v>
      </c>
      <c r="BE2678" s="13">
        <f t="shared" si="4270"/>
        <v>1.5</v>
      </c>
      <c r="BF2678" s="13">
        <f t="shared" si="4271"/>
        <v>2.5</v>
      </c>
      <c r="BG2678" s="13">
        <f t="shared" si="4272"/>
        <v>0</v>
      </c>
      <c r="BH2678" s="13">
        <f t="shared" si="4273"/>
        <v>4</v>
      </c>
      <c r="BI2678" s="13">
        <f t="shared" si="4274"/>
        <v>0</v>
      </c>
      <c r="BJ2678" s="12">
        <f t="shared" si="4276"/>
        <v>104.5</v>
      </c>
    </row>
    <row r="2679" spans="1:62" ht="15.75">
      <c r="A2679" s="14"/>
      <c r="B2679" s="14"/>
      <c r="C2679" s="12" t="s">
        <v>35</v>
      </c>
      <c r="D2679" s="12">
        <f>'Harian 2024'!D2712</f>
        <v>6</v>
      </c>
      <c r="E2679" s="12">
        <f>'Harian 2024'!E2712</f>
        <v>9</v>
      </c>
      <c r="F2679" s="12">
        <f>'Harian 2024'!F2712</f>
        <v>9</v>
      </c>
      <c r="G2679" s="12">
        <f>'Harian 2024'!G2712</f>
        <v>33</v>
      </c>
      <c r="H2679" s="12">
        <f>'Harian 2024'!H2712</f>
        <v>36</v>
      </c>
      <c r="I2679" s="12">
        <f>'Harian 2024'!I2712</f>
        <v>32</v>
      </c>
      <c r="J2679" s="12">
        <f>'Harian 2024'!J2712</f>
        <v>27</v>
      </c>
      <c r="K2679" s="12">
        <f>'Harian 2024'!K2712</f>
        <v>35</v>
      </c>
      <c r="L2679" s="12">
        <f>'Harian 2024'!L2712</f>
        <v>3</v>
      </c>
      <c r="M2679" s="12">
        <f>'Harian 2024'!M2712</f>
        <v>0</v>
      </c>
      <c r="N2679" s="12">
        <f>'Harian 2024'!N2712</f>
        <v>9</v>
      </c>
      <c r="O2679" s="12">
        <f>'Harian 2024'!O2712</f>
        <v>3</v>
      </c>
      <c r="P2679" s="12">
        <f>'Harian 2024'!P2712</f>
        <v>2</v>
      </c>
      <c r="Q2679" s="12">
        <f>'Harian 2024'!Q2712</f>
        <v>9</v>
      </c>
      <c r="R2679" s="12">
        <f>'Harian 2024'!R2712</f>
        <v>0</v>
      </c>
      <c r="S2679" s="12">
        <f>'Harian 2024'!S2712</f>
        <v>9</v>
      </c>
      <c r="T2679" s="12">
        <f>'Harian 2024'!T2712</f>
        <v>0</v>
      </c>
      <c r="U2679" s="12">
        <f t="shared" si="4275"/>
        <v>216</v>
      </c>
      <c r="W2679" s="23" t="s">
        <v>50</v>
      </c>
      <c r="X2679" s="24">
        <v>8.5000000000000006E-2</v>
      </c>
      <c r="Y2679" s="24">
        <v>8.5000000000000006E-2</v>
      </c>
      <c r="Z2679" s="24">
        <v>8.5000000000000006E-2</v>
      </c>
      <c r="AA2679" s="24">
        <v>8.5000000000000006E-2</v>
      </c>
      <c r="AB2679" s="24">
        <v>8.5000000000000006E-2</v>
      </c>
      <c r="AC2679" s="24">
        <v>8.5000000000000006E-2</v>
      </c>
      <c r="AD2679" s="24">
        <v>8.5000000000000006E-2</v>
      </c>
      <c r="AE2679" s="24">
        <v>8.5000000000000006E-2</v>
      </c>
      <c r="AF2679" s="24">
        <v>8.5000000000000006E-2</v>
      </c>
      <c r="AG2679" s="24">
        <v>8.5000000000000006E-2</v>
      </c>
      <c r="AH2679" s="24">
        <v>8.5000000000000006E-2</v>
      </c>
      <c r="AI2679" s="24">
        <v>8.5000000000000006E-2</v>
      </c>
      <c r="AJ2679" s="24">
        <v>8.5000000000000006E-2</v>
      </c>
      <c r="AK2679" s="24">
        <v>8.5000000000000006E-2</v>
      </c>
      <c r="AL2679" s="24">
        <v>8.5000000000000006E-2</v>
      </c>
      <c r="AM2679" s="24">
        <v>8.5000000000000006E-2</v>
      </c>
      <c r="AN2679" s="24">
        <v>8.5000000000000006E-2</v>
      </c>
      <c r="AP2679" s="14"/>
      <c r="AQ2679" s="14"/>
      <c r="AR2679" s="12" t="s">
        <v>29</v>
      </c>
      <c r="AS2679" s="13">
        <f t="shared" si="4259"/>
        <v>0.51</v>
      </c>
      <c r="AT2679" s="13">
        <f t="shared" si="4259"/>
        <v>0.76500000000000001</v>
      </c>
      <c r="AU2679" s="13">
        <f t="shared" si="4260"/>
        <v>0.76500000000000001</v>
      </c>
      <c r="AV2679" s="13">
        <f t="shared" si="4261"/>
        <v>2.8050000000000002</v>
      </c>
      <c r="AW2679" s="13">
        <f t="shared" si="4262"/>
        <v>3.06</v>
      </c>
      <c r="AX2679" s="13">
        <f t="shared" si="4263"/>
        <v>2.72</v>
      </c>
      <c r="AY2679" s="13">
        <f t="shared" si="4264"/>
        <v>2.2950000000000004</v>
      </c>
      <c r="AZ2679" s="13">
        <f t="shared" si="4265"/>
        <v>2.9750000000000001</v>
      </c>
      <c r="BA2679" s="13">
        <f t="shared" si="4266"/>
        <v>0.255</v>
      </c>
      <c r="BB2679" s="13">
        <f t="shared" si="4267"/>
        <v>0</v>
      </c>
      <c r="BC2679" s="13">
        <f t="shared" si="4268"/>
        <v>0.76500000000000001</v>
      </c>
      <c r="BD2679" s="13">
        <f t="shared" si="4269"/>
        <v>0.255</v>
      </c>
      <c r="BE2679" s="13">
        <f t="shared" si="4270"/>
        <v>0.17</v>
      </c>
      <c r="BF2679" s="13">
        <f t="shared" si="4271"/>
        <v>0.76500000000000001</v>
      </c>
      <c r="BG2679" s="13">
        <f t="shared" si="4272"/>
        <v>0</v>
      </c>
      <c r="BH2679" s="13">
        <f t="shared" si="4273"/>
        <v>0.76500000000000001</v>
      </c>
      <c r="BI2679" s="13">
        <f t="shared" si="4274"/>
        <v>0</v>
      </c>
      <c r="BJ2679" s="12">
        <f t="shared" si="4276"/>
        <v>18.360000000000003</v>
      </c>
    </row>
    <row r="2680" spans="1:62" ht="15.75">
      <c r="A2680" s="14"/>
      <c r="B2680" s="14"/>
      <c r="C2680" s="12" t="s">
        <v>36</v>
      </c>
      <c r="D2680" s="12">
        <f>'Harian 2024'!D2713</f>
        <v>4</v>
      </c>
      <c r="E2680" s="12">
        <f>'Harian 2024'!E2713</f>
        <v>10</v>
      </c>
      <c r="F2680" s="12">
        <f>'Harian 2024'!F2713</f>
        <v>8</v>
      </c>
      <c r="G2680" s="12">
        <f>'Harian 2024'!G2713</f>
        <v>0</v>
      </c>
      <c r="H2680" s="12">
        <f>'Harian 2024'!H2713</f>
        <v>0</v>
      </c>
      <c r="I2680" s="12">
        <f>'Harian 2024'!I2713</f>
        <v>0</v>
      </c>
      <c r="J2680" s="12">
        <f>'Harian 2024'!J2713</f>
        <v>0</v>
      </c>
      <c r="K2680" s="12">
        <f>'Harian 2024'!K2713</f>
        <v>0</v>
      </c>
      <c r="L2680" s="12">
        <f>'Harian 2024'!L2713</f>
        <v>0</v>
      </c>
      <c r="M2680" s="12">
        <f>'Harian 2024'!M2713</f>
        <v>0</v>
      </c>
      <c r="N2680" s="12">
        <f>'Harian 2024'!N2713</f>
        <v>0</v>
      </c>
      <c r="O2680" s="12">
        <f>'Harian 2024'!O2713</f>
        <v>4</v>
      </c>
      <c r="P2680" s="12">
        <f>'Harian 2024'!P2713</f>
        <v>0</v>
      </c>
      <c r="Q2680" s="12">
        <f>'Harian 2024'!Q2713</f>
        <v>0</v>
      </c>
      <c r="R2680" s="12">
        <f>'Harian 2024'!R2713</f>
        <v>0</v>
      </c>
      <c r="S2680" s="12">
        <f>'Harian 2024'!S2713</f>
        <v>0</v>
      </c>
      <c r="T2680" s="12">
        <f>'Harian 2024'!T2713</f>
        <v>0</v>
      </c>
      <c r="U2680" s="12">
        <f t="shared" si="4275"/>
        <v>22</v>
      </c>
      <c r="W2680" s="23" t="s">
        <v>51</v>
      </c>
      <c r="X2680" s="24">
        <v>0.59</v>
      </c>
      <c r="Y2680" s="24">
        <v>0.59</v>
      </c>
      <c r="Z2680" s="24">
        <v>0.59</v>
      </c>
      <c r="AA2680" s="24">
        <v>0.59</v>
      </c>
      <c r="AB2680" s="24">
        <v>0.59</v>
      </c>
      <c r="AC2680" s="24">
        <v>0.59</v>
      </c>
      <c r="AD2680" s="24">
        <v>0.59</v>
      </c>
      <c r="AE2680" s="24">
        <v>0.59</v>
      </c>
      <c r="AF2680" s="24">
        <v>0.59</v>
      </c>
      <c r="AG2680" s="24">
        <v>0.59</v>
      </c>
      <c r="AH2680" s="24">
        <v>0.59</v>
      </c>
      <c r="AI2680" s="24">
        <v>0.59</v>
      </c>
      <c r="AJ2680" s="24">
        <v>0.59</v>
      </c>
      <c r="AK2680" s="24">
        <v>0.59</v>
      </c>
      <c r="AL2680" s="24">
        <v>0.59</v>
      </c>
      <c r="AM2680" s="24">
        <v>0.59</v>
      </c>
      <c r="AN2680" s="24">
        <v>0.59</v>
      </c>
      <c r="AP2680" s="14"/>
      <c r="AQ2680" s="14"/>
      <c r="AR2680" s="12" t="s">
        <v>30</v>
      </c>
      <c r="AS2680" s="13">
        <f t="shared" si="4259"/>
        <v>2.36</v>
      </c>
      <c r="AT2680" s="13">
        <f t="shared" si="4259"/>
        <v>5.8999999999999995</v>
      </c>
      <c r="AU2680" s="13">
        <f t="shared" si="4260"/>
        <v>4.72</v>
      </c>
      <c r="AV2680" s="13">
        <f t="shared" si="4261"/>
        <v>0</v>
      </c>
      <c r="AW2680" s="13">
        <f t="shared" si="4262"/>
        <v>0</v>
      </c>
      <c r="AX2680" s="13">
        <f t="shared" si="4263"/>
        <v>0</v>
      </c>
      <c r="AY2680" s="13">
        <f t="shared" si="4264"/>
        <v>0</v>
      </c>
      <c r="AZ2680" s="13">
        <f t="shared" si="4265"/>
        <v>0</v>
      </c>
      <c r="BA2680" s="13">
        <f t="shared" si="4266"/>
        <v>0</v>
      </c>
      <c r="BB2680" s="13">
        <f t="shared" si="4267"/>
        <v>0</v>
      </c>
      <c r="BC2680" s="13">
        <f t="shared" si="4268"/>
        <v>0</v>
      </c>
      <c r="BD2680" s="13">
        <f t="shared" si="4269"/>
        <v>2.36</v>
      </c>
      <c r="BE2680" s="13">
        <f t="shared" si="4270"/>
        <v>0</v>
      </c>
      <c r="BF2680" s="13">
        <f t="shared" si="4271"/>
        <v>0</v>
      </c>
      <c r="BG2680" s="13">
        <f t="shared" si="4272"/>
        <v>0</v>
      </c>
      <c r="BH2680" s="13">
        <f t="shared" si="4273"/>
        <v>0</v>
      </c>
      <c r="BI2680" s="13">
        <f t="shared" si="4274"/>
        <v>0</v>
      </c>
      <c r="BJ2680" s="12">
        <f t="shared" si="4276"/>
        <v>12.979999999999999</v>
      </c>
    </row>
    <row r="2681" spans="1:62" ht="15.75">
      <c r="A2681" s="14"/>
      <c r="B2681" s="14"/>
      <c r="C2681" s="12" t="s">
        <v>31</v>
      </c>
      <c r="D2681" s="12">
        <f>'Harian 2024'!D2714</f>
        <v>2</v>
      </c>
      <c r="E2681" s="12">
        <f>'Harian 2024'!E2714</f>
        <v>6</v>
      </c>
      <c r="F2681" s="12">
        <f>'Harian 2024'!F2714</f>
        <v>5</v>
      </c>
      <c r="G2681" s="12">
        <f>'Harian 2024'!G2714</f>
        <v>0</v>
      </c>
      <c r="H2681" s="12">
        <f>'Harian 2024'!H2714</f>
        <v>0</v>
      </c>
      <c r="I2681" s="12">
        <f>'Harian 2024'!I2714</f>
        <v>0</v>
      </c>
      <c r="J2681" s="12">
        <f>'Harian 2024'!J2714</f>
        <v>0</v>
      </c>
      <c r="K2681" s="12">
        <f>'Harian 2024'!K2714</f>
        <v>0</v>
      </c>
      <c r="L2681" s="12">
        <f>'Harian 2024'!L2714</f>
        <v>0</v>
      </c>
      <c r="M2681" s="12">
        <f>'Harian 2024'!M2714</f>
        <v>0</v>
      </c>
      <c r="N2681" s="12">
        <f>'Harian 2024'!N2714</f>
        <v>5</v>
      </c>
      <c r="O2681" s="12">
        <f>'Harian 2024'!O2714</f>
        <v>2</v>
      </c>
      <c r="P2681" s="12">
        <f>'Harian 2024'!P2714</f>
        <v>0</v>
      </c>
      <c r="Q2681" s="12">
        <f>'Harian 2024'!Q2714</f>
        <v>2</v>
      </c>
      <c r="R2681" s="12">
        <f>'Harian 2024'!R2714</f>
        <v>0</v>
      </c>
      <c r="S2681" s="12">
        <f>'Harian 2024'!S2714</f>
        <v>0</v>
      </c>
      <c r="T2681" s="12">
        <f>'Harian 2024'!T2714</f>
        <v>0</v>
      </c>
      <c r="U2681" s="12">
        <f t="shared" si="4275"/>
        <v>20</v>
      </c>
      <c r="W2681" s="23" t="s">
        <v>31</v>
      </c>
      <c r="X2681" s="24">
        <v>0.56999999999999995</v>
      </c>
      <c r="Y2681" s="24">
        <v>0.56999999999999995</v>
      </c>
      <c r="Z2681" s="24">
        <v>0.56999999999999995</v>
      </c>
      <c r="AA2681" s="24">
        <v>0.56999999999999995</v>
      </c>
      <c r="AB2681" s="24">
        <v>0.56999999999999995</v>
      </c>
      <c r="AC2681" s="24">
        <v>0.56999999999999995</v>
      </c>
      <c r="AD2681" s="24">
        <v>0.56999999999999995</v>
      </c>
      <c r="AE2681" s="24">
        <v>0.56999999999999995</v>
      </c>
      <c r="AF2681" s="24">
        <v>0.56999999999999995</v>
      </c>
      <c r="AG2681" s="24">
        <v>0.56999999999999995</v>
      </c>
      <c r="AH2681" s="24">
        <v>0.56999999999999995</v>
      </c>
      <c r="AI2681" s="24">
        <v>0.56999999999999995</v>
      </c>
      <c r="AJ2681" s="24">
        <v>0.56999999999999995</v>
      </c>
      <c r="AK2681" s="24">
        <v>0.56999999999999995</v>
      </c>
      <c r="AL2681" s="24">
        <v>0.56999999999999995</v>
      </c>
      <c r="AM2681" s="24">
        <v>0.56999999999999995</v>
      </c>
      <c r="AN2681" s="24">
        <v>0.56999999999999995</v>
      </c>
      <c r="AP2681" s="14"/>
      <c r="AQ2681" s="14"/>
      <c r="AR2681" s="12" t="s">
        <v>31</v>
      </c>
      <c r="AS2681" s="13">
        <f t="shared" si="4259"/>
        <v>1.1399999999999999</v>
      </c>
      <c r="AT2681" s="13">
        <f t="shared" si="4259"/>
        <v>3.42</v>
      </c>
      <c r="AU2681" s="13">
        <f t="shared" si="4260"/>
        <v>2.8499999999999996</v>
      </c>
      <c r="AV2681" s="13">
        <f t="shared" si="4261"/>
        <v>0</v>
      </c>
      <c r="AW2681" s="13">
        <f t="shared" si="4262"/>
        <v>0</v>
      </c>
      <c r="AX2681" s="13">
        <f t="shared" si="4263"/>
        <v>0</v>
      </c>
      <c r="AY2681" s="13">
        <f t="shared" si="4264"/>
        <v>0</v>
      </c>
      <c r="AZ2681" s="13">
        <f t="shared" si="4265"/>
        <v>0</v>
      </c>
      <c r="BA2681" s="13">
        <f t="shared" si="4266"/>
        <v>0</v>
      </c>
      <c r="BB2681" s="13">
        <f t="shared" si="4267"/>
        <v>0</v>
      </c>
      <c r="BC2681" s="13">
        <f t="shared" si="4268"/>
        <v>2.8499999999999996</v>
      </c>
      <c r="BD2681" s="13">
        <f t="shared" si="4269"/>
        <v>1.1399999999999999</v>
      </c>
      <c r="BE2681" s="13">
        <f t="shared" si="4270"/>
        <v>0</v>
      </c>
      <c r="BF2681" s="13">
        <f t="shared" si="4271"/>
        <v>1.1399999999999999</v>
      </c>
      <c r="BG2681" s="13">
        <f t="shared" si="4272"/>
        <v>0</v>
      </c>
      <c r="BH2681" s="13">
        <f t="shared" si="4273"/>
        <v>0</v>
      </c>
      <c r="BI2681" s="13">
        <f t="shared" si="4274"/>
        <v>0</v>
      </c>
      <c r="BJ2681" s="12">
        <f t="shared" si="4276"/>
        <v>11.4</v>
      </c>
    </row>
    <row r="2682" spans="1:62" ht="15.75">
      <c r="A2682" s="16"/>
      <c r="B2682" s="16"/>
      <c r="C2682" s="12" t="s">
        <v>32</v>
      </c>
      <c r="D2682" s="12">
        <f>'Harian 2024'!D2715</f>
        <v>0</v>
      </c>
      <c r="E2682" s="12">
        <f>'Harian 2024'!E2715</f>
        <v>0</v>
      </c>
      <c r="F2682" s="12">
        <f>'Harian 2024'!F2715</f>
        <v>0</v>
      </c>
      <c r="G2682" s="12">
        <f>'Harian 2024'!G2715</f>
        <v>9</v>
      </c>
      <c r="H2682" s="12">
        <f>'Harian 2024'!H2715</f>
        <v>15</v>
      </c>
      <c r="I2682" s="12">
        <f>'Harian 2024'!I2715</f>
        <v>9</v>
      </c>
      <c r="J2682" s="12">
        <f>'Harian 2024'!J2715</f>
        <v>16</v>
      </c>
      <c r="K2682" s="12">
        <f>'Harian 2024'!K2715</f>
        <v>12</v>
      </c>
      <c r="L2682" s="12">
        <f>'Harian 2024'!L2715</f>
        <v>5</v>
      </c>
      <c r="M2682" s="12">
        <f>'Harian 2024'!M2715</f>
        <v>0</v>
      </c>
      <c r="N2682" s="12">
        <f>'Harian 2024'!N2715</f>
        <v>7</v>
      </c>
      <c r="O2682" s="12">
        <f>'Harian 2024'!O2715</f>
        <v>5</v>
      </c>
      <c r="P2682" s="12">
        <f>'Harian 2024'!P2715</f>
        <v>0</v>
      </c>
      <c r="Q2682" s="12">
        <f>'Harian 2024'!Q2715</f>
        <v>0</v>
      </c>
      <c r="R2682" s="12">
        <f>'Harian 2024'!R2715</f>
        <v>0</v>
      </c>
      <c r="S2682" s="12">
        <f>'Harian 2024'!S2715</f>
        <v>0</v>
      </c>
      <c r="T2682" s="12">
        <f>'Harian 2024'!T2715</f>
        <v>0</v>
      </c>
      <c r="U2682" s="12">
        <f t="shared" si="4275"/>
        <v>78</v>
      </c>
      <c r="W2682" s="23" t="s">
        <v>32</v>
      </c>
      <c r="X2682" s="24">
        <v>0.4</v>
      </c>
      <c r="Y2682" s="24">
        <v>0.4</v>
      </c>
      <c r="Z2682" s="24">
        <v>0.4</v>
      </c>
      <c r="AA2682" s="24">
        <v>0.4</v>
      </c>
      <c r="AB2682" s="24">
        <v>0.4</v>
      </c>
      <c r="AC2682" s="24">
        <v>0.4</v>
      </c>
      <c r="AD2682" s="24">
        <v>0.4</v>
      </c>
      <c r="AE2682" s="24">
        <v>0.4</v>
      </c>
      <c r="AF2682" s="24">
        <v>0.4</v>
      </c>
      <c r="AG2682" s="24">
        <v>0.4</v>
      </c>
      <c r="AH2682" s="24">
        <v>0.4</v>
      </c>
      <c r="AI2682" s="24">
        <v>0.4</v>
      </c>
      <c r="AJ2682" s="24">
        <v>0.4</v>
      </c>
      <c r="AK2682" s="24">
        <v>0.4</v>
      </c>
      <c r="AL2682" s="24">
        <v>0.4</v>
      </c>
      <c r="AM2682" s="24">
        <v>0.4</v>
      </c>
      <c r="AN2682" s="24">
        <v>0.4</v>
      </c>
      <c r="AP2682" s="16"/>
      <c r="AQ2682" s="16"/>
      <c r="AR2682" s="12" t="s">
        <v>32</v>
      </c>
      <c r="AS2682" s="13">
        <f t="shared" si="4259"/>
        <v>0</v>
      </c>
      <c r="AT2682" s="13">
        <f t="shared" si="4259"/>
        <v>0</v>
      </c>
      <c r="AU2682" s="13">
        <f t="shared" si="4260"/>
        <v>0</v>
      </c>
      <c r="AV2682" s="13">
        <f t="shared" si="4261"/>
        <v>3.6</v>
      </c>
      <c r="AW2682" s="13">
        <f t="shared" si="4262"/>
        <v>6</v>
      </c>
      <c r="AX2682" s="13">
        <f t="shared" si="4263"/>
        <v>3.6</v>
      </c>
      <c r="AY2682" s="13">
        <f t="shared" si="4264"/>
        <v>6.4</v>
      </c>
      <c r="AZ2682" s="13">
        <f t="shared" si="4265"/>
        <v>4.8000000000000007</v>
      </c>
      <c r="BA2682" s="13">
        <f t="shared" si="4266"/>
        <v>2</v>
      </c>
      <c r="BB2682" s="13">
        <f t="shared" si="4267"/>
        <v>0</v>
      </c>
      <c r="BC2682" s="13">
        <f t="shared" si="4268"/>
        <v>2.8000000000000003</v>
      </c>
      <c r="BD2682" s="13">
        <f t="shared" si="4269"/>
        <v>2</v>
      </c>
      <c r="BE2682" s="13">
        <f t="shared" si="4270"/>
        <v>0</v>
      </c>
      <c r="BF2682" s="13">
        <f t="shared" si="4271"/>
        <v>0</v>
      </c>
      <c r="BG2682" s="13">
        <f t="shared" si="4272"/>
        <v>0</v>
      </c>
      <c r="BH2682" s="13">
        <f t="shared" si="4273"/>
        <v>0</v>
      </c>
      <c r="BI2682" s="13">
        <f t="shared" si="4274"/>
        <v>0</v>
      </c>
      <c r="BJ2682" s="12">
        <f t="shared" si="4276"/>
        <v>31.200000000000003</v>
      </c>
    </row>
    <row r="2683" spans="1:62">
      <c r="A2683" s="17"/>
      <c r="B2683" s="18"/>
      <c r="C2683" s="19" t="s">
        <v>33</v>
      </c>
      <c r="D2683" s="19">
        <f>SUM(D2674:D2682)</f>
        <v>24</v>
      </c>
      <c r="E2683" s="19">
        <f>SUM(E2674:E2682)</f>
        <v>43</v>
      </c>
      <c r="F2683" s="19">
        <f t="shared" ref="F2683:U2683" si="4277">SUM(F2674:F2682)</f>
        <v>37</v>
      </c>
      <c r="G2683" s="19">
        <f t="shared" si="4277"/>
        <v>155</v>
      </c>
      <c r="H2683" s="19">
        <f t="shared" si="4277"/>
        <v>171</v>
      </c>
      <c r="I2683" s="19">
        <f t="shared" si="4277"/>
        <v>175</v>
      </c>
      <c r="J2683" s="19">
        <f t="shared" si="4277"/>
        <v>170</v>
      </c>
      <c r="K2683" s="19">
        <f t="shared" si="4277"/>
        <v>191</v>
      </c>
      <c r="L2683" s="19">
        <f t="shared" si="4277"/>
        <v>41</v>
      </c>
      <c r="M2683" s="19">
        <f t="shared" si="4277"/>
        <v>0</v>
      </c>
      <c r="N2683" s="19">
        <f t="shared" si="4277"/>
        <v>48</v>
      </c>
      <c r="O2683" s="19">
        <f t="shared" si="4277"/>
        <v>46</v>
      </c>
      <c r="P2683" s="19">
        <f t="shared" si="4277"/>
        <v>23</v>
      </c>
      <c r="Q2683" s="19">
        <f t="shared" si="4277"/>
        <v>55</v>
      </c>
      <c r="R2683" s="19">
        <f t="shared" si="4277"/>
        <v>0</v>
      </c>
      <c r="S2683" s="19">
        <f t="shared" si="4277"/>
        <v>29</v>
      </c>
      <c r="T2683" s="19">
        <f t="shared" si="4277"/>
        <v>0</v>
      </c>
      <c r="U2683" s="19">
        <f t="shared" si="4277"/>
        <v>1184</v>
      </c>
      <c r="AP2683" s="35"/>
      <c r="AQ2683" s="36"/>
      <c r="AR2683" s="37" t="s">
        <v>33</v>
      </c>
      <c r="AS2683" s="37">
        <f>SUM(AS2674:AS2682)</f>
        <v>9.52</v>
      </c>
      <c r="AT2683" s="37">
        <f t="shared" ref="AT2683:BJ2683" si="4278">SUM(AT2674:AT2682)</f>
        <v>18.664999999999999</v>
      </c>
      <c r="AU2683" s="37">
        <f t="shared" si="4278"/>
        <v>15.484999999999999</v>
      </c>
      <c r="AV2683" s="37">
        <f t="shared" si="4278"/>
        <v>46.734999999999999</v>
      </c>
      <c r="AW2683" s="37">
        <f t="shared" si="4278"/>
        <v>50.980000000000004</v>
      </c>
      <c r="AX2683" s="37">
        <f t="shared" si="4278"/>
        <v>54.23</v>
      </c>
      <c r="AY2683" s="37">
        <f t="shared" si="4278"/>
        <v>53.195</v>
      </c>
      <c r="AZ2683" s="37">
        <f t="shared" si="4278"/>
        <v>59.545000000000002</v>
      </c>
      <c r="BA2683" s="37">
        <f t="shared" si="4278"/>
        <v>13.235000000000001</v>
      </c>
      <c r="BB2683" s="37">
        <f t="shared" si="4278"/>
        <v>0</v>
      </c>
      <c r="BC2683" s="37">
        <f t="shared" si="4278"/>
        <v>19.074999999999999</v>
      </c>
      <c r="BD2683" s="37">
        <f t="shared" si="4278"/>
        <v>16.495000000000001</v>
      </c>
      <c r="BE2683" s="37">
        <f t="shared" si="4278"/>
        <v>6.9799999999999995</v>
      </c>
      <c r="BF2683" s="37">
        <f t="shared" si="4278"/>
        <v>16.59</v>
      </c>
      <c r="BG2683" s="37">
        <f t="shared" si="4278"/>
        <v>0</v>
      </c>
      <c r="BH2683" s="37">
        <f t="shared" si="4278"/>
        <v>9.9250000000000007</v>
      </c>
      <c r="BI2683" s="37">
        <f t="shared" si="4278"/>
        <v>0</v>
      </c>
      <c r="BJ2683" s="37">
        <f t="shared" si="4278"/>
        <v>381.13499999999999</v>
      </c>
    </row>
    <row r="2686" spans="1:62" ht="106.5">
      <c r="A2686" s="8" t="s">
        <v>2</v>
      </c>
      <c r="B2686" s="8" t="s">
        <v>3</v>
      </c>
      <c r="C2686" s="8" t="s">
        <v>4</v>
      </c>
      <c r="D2686" s="9" t="str">
        <f>D5</f>
        <v>ANGGREK</v>
      </c>
      <c r="E2686" s="9" t="str">
        <f t="shared" ref="E2686:U2686" si="4279">E5</f>
        <v>BOUGENVIL</v>
      </c>
      <c r="F2686" s="9" t="str">
        <f t="shared" si="4279"/>
        <v>CAMELIA</v>
      </c>
      <c r="G2686" s="9" t="str">
        <f t="shared" si="4279"/>
        <v>DEWANDARU</v>
      </c>
      <c r="H2686" s="9" t="str">
        <f t="shared" si="4279"/>
        <v>EDELWEIS</v>
      </c>
      <c r="I2686" s="9" t="str">
        <f t="shared" si="4279"/>
        <v>FLAMBOYAN</v>
      </c>
      <c r="J2686" s="9" t="str">
        <f t="shared" si="4279"/>
        <v>GERANIUM</v>
      </c>
      <c r="K2686" s="9" t="str">
        <f t="shared" si="4279"/>
        <v>HELIKONIA</v>
      </c>
      <c r="L2686" s="9" t="str">
        <f t="shared" si="4279"/>
        <v>IVY</v>
      </c>
      <c r="M2686" s="9" t="str">
        <f t="shared" si="4279"/>
        <v>KANA</v>
      </c>
      <c r="N2686" s="9" t="str">
        <f t="shared" si="4279"/>
        <v>IGD</v>
      </c>
      <c r="O2686" s="9" t="str">
        <f t="shared" si="4279"/>
        <v>HCU</v>
      </c>
      <c r="P2686" s="9" t="str">
        <f t="shared" si="4279"/>
        <v>PENUNJANG</v>
      </c>
      <c r="Q2686" s="9" t="str">
        <f t="shared" si="4279"/>
        <v>PELAYANAN</v>
      </c>
      <c r="R2686" s="9" t="str">
        <f t="shared" si="4279"/>
        <v>ADMIN</v>
      </c>
      <c r="S2686" s="9" t="str">
        <f t="shared" si="4279"/>
        <v>ASRAMA</v>
      </c>
      <c r="T2686" s="9" t="str">
        <f t="shared" si="4279"/>
        <v>MASJID</v>
      </c>
      <c r="U2686" s="9" t="str">
        <f t="shared" si="4279"/>
        <v>JUMLAH</v>
      </c>
      <c r="W2686" s="21"/>
      <c r="X2686" s="22" t="str">
        <f>X5</f>
        <v>ANGGREK</v>
      </c>
      <c r="Y2686" s="22" t="str">
        <f>Y5</f>
        <v>BOUGENVIL</v>
      </c>
      <c r="Z2686" s="22" t="str">
        <f t="shared" ref="Z2686:AN2686" si="4280">Z5</f>
        <v>CAMELIA</v>
      </c>
      <c r="AA2686" s="22" t="str">
        <f t="shared" si="4280"/>
        <v>DEWANDARU</v>
      </c>
      <c r="AB2686" s="22" t="str">
        <f t="shared" si="4280"/>
        <v>EDELWEIS</v>
      </c>
      <c r="AC2686" s="22" t="str">
        <f t="shared" si="4280"/>
        <v>FLAMBOYAN</v>
      </c>
      <c r="AD2686" s="22" t="str">
        <f t="shared" si="4280"/>
        <v>GERANIUM</v>
      </c>
      <c r="AE2686" s="22" t="str">
        <f t="shared" si="4280"/>
        <v>HELIKONIA</v>
      </c>
      <c r="AF2686" s="22" t="str">
        <f t="shared" si="4280"/>
        <v>IVY</v>
      </c>
      <c r="AG2686" s="22" t="str">
        <f t="shared" si="4280"/>
        <v>KANA</v>
      </c>
      <c r="AH2686" s="22" t="str">
        <f t="shared" si="4280"/>
        <v>IGD</v>
      </c>
      <c r="AI2686" s="22" t="str">
        <f t="shared" si="4280"/>
        <v>HCU</v>
      </c>
      <c r="AJ2686" s="22" t="str">
        <f t="shared" si="4280"/>
        <v>PENUNJANG</v>
      </c>
      <c r="AK2686" s="22" t="str">
        <f t="shared" si="4280"/>
        <v>PELAYANAN</v>
      </c>
      <c r="AL2686" s="22" t="str">
        <f t="shared" si="4280"/>
        <v>ADMIN</v>
      </c>
      <c r="AM2686" s="22" t="str">
        <f t="shared" si="4280"/>
        <v>ASRAMA</v>
      </c>
      <c r="AN2686" s="22" t="str">
        <f t="shared" si="4280"/>
        <v>MASJID</v>
      </c>
      <c r="AP2686" s="33" t="s">
        <v>2</v>
      </c>
      <c r="AQ2686" s="33" t="s">
        <v>3</v>
      </c>
      <c r="AR2686" s="33" t="s">
        <v>4</v>
      </c>
      <c r="AS2686" s="34" t="str">
        <f>AS5</f>
        <v>ANGGREK</v>
      </c>
      <c r="AT2686" s="34" t="str">
        <f>AT5</f>
        <v>BOUGENVIL</v>
      </c>
      <c r="AU2686" s="34" t="str">
        <f t="shared" ref="AU2686:BJ2686" si="4281">AU5</f>
        <v>CAMELIA II</v>
      </c>
      <c r="AV2686" s="34" t="str">
        <f t="shared" si="4281"/>
        <v>DEWANDARU</v>
      </c>
      <c r="AW2686" s="34" t="str">
        <f t="shared" si="4281"/>
        <v>EDELWEIS</v>
      </c>
      <c r="AX2686" s="34" t="str">
        <f t="shared" si="4281"/>
        <v>FLAMBOYAN</v>
      </c>
      <c r="AY2686" s="34" t="str">
        <f t="shared" si="4281"/>
        <v>GERANIUM</v>
      </c>
      <c r="AZ2686" s="34" t="str">
        <f t="shared" si="4281"/>
        <v>HELIKONIA</v>
      </c>
      <c r="BA2686" s="34" t="str">
        <f t="shared" si="4281"/>
        <v>IVY</v>
      </c>
      <c r="BB2686" s="34" t="str">
        <f t="shared" si="4281"/>
        <v>KANA</v>
      </c>
      <c r="BC2686" s="34" t="str">
        <f t="shared" si="4281"/>
        <v>IGD</v>
      </c>
      <c r="BD2686" s="34" t="str">
        <f t="shared" si="4281"/>
        <v>HCU</v>
      </c>
      <c r="BE2686" s="34" t="str">
        <f t="shared" si="4281"/>
        <v>PENUNJANG</v>
      </c>
      <c r="BF2686" s="34" t="str">
        <f t="shared" si="4281"/>
        <v>PELAYANAN</v>
      </c>
      <c r="BG2686" s="34" t="str">
        <f t="shared" si="4281"/>
        <v>ADMIN</v>
      </c>
      <c r="BH2686" s="34" t="str">
        <f t="shared" si="4281"/>
        <v>ASRAMA</v>
      </c>
      <c r="BI2686" s="34" t="str">
        <f t="shared" si="4281"/>
        <v>MASJID</v>
      </c>
      <c r="BJ2686" s="34" t="str">
        <f t="shared" si="4281"/>
        <v>JUMLAH</v>
      </c>
    </row>
    <row r="2687" spans="1:62" ht="15.75">
      <c r="A2687" s="10">
        <f>A2674+1</f>
        <v>24</v>
      </c>
      <c r="B2687" s="11" t="s">
        <v>37</v>
      </c>
      <c r="C2687" s="12" t="s">
        <v>24</v>
      </c>
      <c r="D2687" s="12">
        <f>'Harian 2024'!D2720</f>
        <v>0</v>
      </c>
      <c r="E2687" s="12">
        <f>'Harian 2024'!E2720</f>
        <v>0</v>
      </c>
      <c r="F2687" s="12">
        <f>'Harian 2024'!F2720</f>
        <v>2</v>
      </c>
      <c r="G2687" s="12">
        <f>'Harian 2024'!G2720</f>
        <v>25</v>
      </c>
      <c r="H2687" s="12">
        <f>'Harian 2024'!H2720</f>
        <v>28</v>
      </c>
      <c r="I2687" s="12">
        <f>'Harian 2024'!I2720</f>
        <v>29</v>
      </c>
      <c r="J2687" s="12">
        <f>'Harian 2024'!J2720</f>
        <v>28</v>
      </c>
      <c r="K2687" s="12">
        <f>'Harian 2024'!K2720</f>
        <v>32</v>
      </c>
      <c r="L2687" s="12">
        <f>'Harian 2024'!L2720</f>
        <v>10</v>
      </c>
      <c r="M2687" s="12">
        <f>'Harian 2024'!M2720</f>
        <v>0</v>
      </c>
      <c r="N2687" s="12">
        <f>'Harian 2024'!N2720</f>
        <v>0</v>
      </c>
      <c r="O2687" s="12">
        <f>'Harian 2024'!O2720</f>
        <v>16</v>
      </c>
      <c r="P2687" s="12">
        <f>'Harian 2024'!P2720</f>
        <v>14</v>
      </c>
      <c r="Q2687" s="12">
        <f>'Harian 2024'!Q2720</f>
        <v>17</v>
      </c>
      <c r="R2687" s="12">
        <f>'Harian 2024'!R2720</f>
        <v>0</v>
      </c>
      <c r="S2687" s="12">
        <f>'Harian 2024'!S2720</f>
        <v>0</v>
      </c>
      <c r="T2687" s="12">
        <f>'Harian 2024'!T2720</f>
        <v>0</v>
      </c>
      <c r="U2687" s="12">
        <f>SUM(E2687:T2687)</f>
        <v>201</v>
      </c>
      <c r="W2687" s="23" t="s">
        <v>24</v>
      </c>
      <c r="X2687" s="24">
        <v>0.26500000000000001</v>
      </c>
      <c r="Y2687" s="24">
        <v>0.26500000000000001</v>
      </c>
      <c r="Z2687" s="24">
        <v>0.26500000000000001</v>
      </c>
      <c r="AA2687" s="24">
        <v>0.26500000000000001</v>
      </c>
      <c r="AB2687" s="24">
        <v>0.26500000000000001</v>
      </c>
      <c r="AC2687" s="24">
        <v>0.26500000000000001</v>
      </c>
      <c r="AD2687" s="24">
        <v>0.26500000000000001</v>
      </c>
      <c r="AE2687" s="24">
        <v>0.26500000000000001</v>
      </c>
      <c r="AF2687" s="24">
        <v>0.26500000000000001</v>
      </c>
      <c r="AG2687" s="24">
        <v>0.26500000000000001</v>
      </c>
      <c r="AH2687" s="24">
        <v>0.26500000000000001</v>
      </c>
      <c r="AI2687" s="24">
        <v>0.26500000000000001</v>
      </c>
      <c r="AJ2687" s="24">
        <v>0.26500000000000001</v>
      </c>
      <c r="AK2687" s="24">
        <v>0.26500000000000001</v>
      </c>
      <c r="AL2687" s="24">
        <v>0.26500000000000001</v>
      </c>
      <c r="AM2687" s="24">
        <v>0.26500000000000001</v>
      </c>
      <c r="AN2687" s="24">
        <v>0.26500000000000001</v>
      </c>
      <c r="AP2687" s="10">
        <f>AP2674+1</f>
        <v>24</v>
      </c>
      <c r="AQ2687" s="11" t="s">
        <v>41</v>
      </c>
      <c r="AR2687" s="12" t="s">
        <v>24</v>
      </c>
      <c r="AS2687" s="13">
        <f t="shared" ref="AS2687:AT2695" si="4282">D2687*X2687</f>
        <v>0</v>
      </c>
      <c r="AT2687" s="13">
        <f t="shared" si="4282"/>
        <v>0</v>
      </c>
      <c r="AU2687" s="13">
        <f t="shared" ref="AU2687:AU2695" si="4283">F2687*Z2687</f>
        <v>0.53</v>
      </c>
      <c r="AV2687" s="13">
        <f t="shared" ref="AV2687:AV2695" si="4284">G2687*AA2687</f>
        <v>6.625</v>
      </c>
      <c r="AW2687" s="13">
        <f t="shared" ref="AW2687:AW2695" si="4285">H2687*AB2687</f>
        <v>7.42</v>
      </c>
      <c r="AX2687" s="13">
        <f t="shared" ref="AX2687:AX2695" si="4286">I2687*AC2687</f>
        <v>7.6850000000000005</v>
      </c>
      <c r="AY2687" s="13">
        <f t="shared" ref="AY2687:AY2695" si="4287">J2687*AD2687</f>
        <v>7.42</v>
      </c>
      <c r="AZ2687" s="13">
        <f t="shared" ref="AZ2687:AZ2695" si="4288">K2687*AE2687</f>
        <v>8.48</v>
      </c>
      <c r="BA2687" s="13">
        <f t="shared" ref="BA2687:BA2695" si="4289">L2687*AF2687</f>
        <v>2.6500000000000004</v>
      </c>
      <c r="BB2687" s="13">
        <f t="shared" ref="BB2687:BB2695" si="4290">M2687*AG2687</f>
        <v>0</v>
      </c>
      <c r="BC2687" s="13">
        <f t="shared" ref="BC2687:BC2695" si="4291">N2687*AH2687</f>
        <v>0</v>
      </c>
      <c r="BD2687" s="13">
        <f t="shared" ref="BD2687:BD2695" si="4292">O2687*AI2687</f>
        <v>4.24</v>
      </c>
      <c r="BE2687" s="13">
        <f t="shared" ref="BE2687:BE2695" si="4293">P2687*AJ2687</f>
        <v>3.71</v>
      </c>
      <c r="BF2687" s="13">
        <f t="shared" ref="BF2687:BF2695" si="4294">Q2687*AK2687</f>
        <v>4.5049999999999999</v>
      </c>
      <c r="BG2687" s="13">
        <f t="shared" ref="BG2687:BG2695" si="4295">R2687*AL2687</f>
        <v>0</v>
      </c>
      <c r="BH2687" s="13">
        <f t="shared" ref="BH2687:BH2695" si="4296">S2687*AM2687</f>
        <v>0</v>
      </c>
      <c r="BI2687" s="13">
        <f t="shared" ref="BI2687:BI2695" si="4297">T2687*AN2687</f>
        <v>0</v>
      </c>
      <c r="BJ2687" s="12">
        <f>SUM(AT2687:BI2687)</f>
        <v>53.265000000000001</v>
      </c>
    </row>
    <row r="2688" spans="1:62" ht="15.75">
      <c r="A2688" s="14"/>
      <c r="B2688" s="15">
        <f>B2675+1</f>
        <v>44766</v>
      </c>
      <c r="C2688" s="12" t="s">
        <v>25</v>
      </c>
      <c r="D2688" s="12">
        <f>'Harian 2024'!D2721</f>
        <v>0</v>
      </c>
      <c r="E2688" s="12">
        <f>'Harian 2024'!E2721</f>
        <v>0</v>
      </c>
      <c r="F2688" s="12">
        <f>'Harian 2024'!F2721</f>
        <v>0</v>
      </c>
      <c r="G2688" s="12">
        <f>'Harian 2024'!G2721</f>
        <v>27</v>
      </c>
      <c r="H2688" s="12">
        <f>'Harian 2024'!H2721</f>
        <v>28</v>
      </c>
      <c r="I2688" s="12">
        <f>'Harian 2024'!I2721</f>
        <v>29</v>
      </c>
      <c r="J2688" s="12">
        <f>'Harian 2024'!J2721</f>
        <v>28</v>
      </c>
      <c r="K2688" s="12">
        <f>'Harian 2024'!K2721</f>
        <v>32</v>
      </c>
      <c r="L2688" s="12">
        <f>'Harian 2024'!L2721</f>
        <v>10</v>
      </c>
      <c r="M2688" s="12">
        <f>'Harian 2024'!M2721</f>
        <v>0</v>
      </c>
      <c r="N2688" s="12">
        <f>'Harian 2024'!N2721</f>
        <v>0</v>
      </c>
      <c r="O2688" s="12">
        <f>'Harian 2024'!O2721</f>
        <v>3</v>
      </c>
      <c r="P2688" s="12">
        <f>'Harian 2024'!P2721</f>
        <v>3</v>
      </c>
      <c r="Q2688" s="12">
        <f>'Harian 2024'!Q2721</f>
        <v>17</v>
      </c>
      <c r="R2688" s="12">
        <f>'Harian 2024'!R2721</f>
        <v>0</v>
      </c>
      <c r="S2688" s="12">
        <f>'Harian 2024'!S2721</f>
        <v>0</v>
      </c>
      <c r="T2688" s="12">
        <f>'Harian 2024'!T2721</f>
        <v>0</v>
      </c>
      <c r="U2688" s="12">
        <f t="shared" ref="U2688:U2695" si="4298">SUM(E2688:T2688)</f>
        <v>177</v>
      </c>
      <c r="W2688" s="23" t="s">
        <v>25</v>
      </c>
      <c r="X2688" s="24">
        <v>0.22500000000000001</v>
      </c>
      <c r="Y2688" s="24">
        <v>0.22500000000000001</v>
      </c>
      <c r="Z2688" s="24">
        <v>0.22500000000000001</v>
      </c>
      <c r="AA2688" s="24">
        <v>0.22500000000000001</v>
      </c>
      <c r="AB2688" s="24">
        <v>0.22500000000000001</v>
      </c>
      <c r="AC2688" s="24">
        <v>0.22500000000000001</v>
      </c>
      <c r="AD2688" s="24">
        <v>0.22500000000000001</v>
      </c>
      <c r="AE2688" s="24">
        <v>0.22500000000000001</v>
      </c>
      <c r="AF2688" s="24">
        <v>0.22500000000000001</v>
      </c>
      <c r="AG2688" s="24">
        <v>0.22500000000000001</v>
      </c>
      <c r="AH2688" s="24">
        <v>0.22500000000000001</v>
      </c>
      <c r="AI2688" s="24">
        <v>0.22500000000000001</v>
      </c>
      <c r="AJ2688" s="24">
        <v>0.22500000000000001</v>
      </c>
      <c r="AK2688" s="24">
        <v>0.22500000000000001</v>
      </c>
      <c r="AL2688" s="24">
        <v>0.22500000000000001</v>
      </c>
      <c r="AM2688" s="24">
        <v>0.22500000000000001</v>
      </c>
      <c r="AN2688" s="24">
        <v>0.22500000000000001</v>
      </c>
      <c r="AP2688" s="14"/>
      <c r="AQ2688" s="15">
        <f>AQ2675+1</f>
        <v>44401</v>
      </c>
      <c r="AR2688" s="12" t="s">
        <v>25</v>
      </c>
      <c r="AS2688" s="13">
        <f t="shared" si="4282"/>
        <v>0</v>
      </c>
      <c r="AT2688" s="13">
        <f t="shared" si="4282"/>
        <v>0</v>
      </c>
      <c r="AU2688" s="13">
        <f t="shared" si="4283"/>
        <v>0</v>
      </c>
      <c r="AV2688" s="13">
        <f t="shared" si="4284"/>
        <v>6.0750000000000002</v>
      </c>
      <c r="AW2688" s="13">
        <f t="shared" si="4285"/>
        <v>6.3</v>
      </c>
      <c r="AX2688" s="13">
        <f t="shared" si="4286"/>
        <v>6.5250000000000004</v>
      </c>
      <c r="AY2688" s="13">
        <f t="shared" si="4287"/>
        <v>6.3</v>
      </c>
      <c r="AZ2688" s="13">
        <f t="shared" si="4288"/>
        <v>7.2</v>
      </c>
      <c r="BA2688" s="13">
        <f t="shared" si="4289"/>
        <v>2.25</v>
      </c>
      <c r="BB2688" s="13">
        <f t="shared" si="4290"/>
        <v>0</v>
      </c>
      <c r="BC2688" s="13">
        <f t="shared" si="4291"/>
        <v>0</v>
      </c>
      <c r="BD2688" s="13">
        <f t="shared" si="4292"/>
        <v>0.67500000000000004</v>
      </c>
      <c r="BE2688" s="13">
        <f t="shared" si="4293"/>
        <v>0.67500000000000004</v>
      </c>
      <c r="BF2688" s="13">
        <f t="shared" si="4294"/>
        <v>3.8250000000000002</v>
      </c>
      <c r="BG2688" s="13">
        <f t="shared" si="4295"/>
        <v>0</v>
      </c>
      <c r="BH2688" s="13">
        <f t="shared" si="4296"/>
        <v>0</v>
      </c>
      <c r="BI2688" s="13">
        <f t="shared" si="4297"/>
        <v>0</v>
      </c>
      <c r="BJ2688" s="12">
        <f t="shared" ref="BJ2688:BJ2695" si="4299">SUM(AT2688:BI2688)</f>
        <v>39.824999999999996</v>
      </c>
    </row>
    <row r="2689" spans="1:62" ht="15.75">
      <c r="A2689" s="14"/>
      <c r="B2689" s="14"/>
      <c r="C2689" s="12" t="s">
        <v>26</v>
      </c>
      <c r="D2689" s="12">
        <f>'Harian 2024'!D2722</f>
        <v>0</v>
      </c>
      <c r="E2689" s="12">
        <f>'Harian 2024'!E2722</f>
        <v>0</v>
      </c>
      <c r="F2689" s="12">
        <f>'Harian 2024'!F2722</f>
        <v>0</v>
      </c>
      <c r="G2689" s="12">
        <f>'Harian 2024'!G2722</f>
        <v>17</v>
      </c>
      <c r="H2689" s="12">
        <f>'Harian 2024'!H2722</f>
        <v>16</v>
      </c>
      <c r="I2689" s="12">
        <f>'Harian 2024'!I2722</f>
        <v>14</v>
      </c>
      <c r="J2689" s="12">
        <f>'Harian 2024'!J2722</f>
        <v>12</v>
      </c>
      <c r="K2689" s="12">
        <f>'Harian 2024'!K2722</f>
        <v>16</v>
      </c>
      <c r="L2689" s="12">
        <f>'Harian 2024'!L2722</f>
        <v>7</v>
      </c>
      <c r="M2689" s="12">
        <f>'Harian 2024'!M2722</f>
        <v>2</v>
      </c>
      <c r="N2689" s="12">
        <f>'Harian 2024'!N2722</f>
        <v>0</v>
      </c>
      <c r="O2689" s="12">
        <f>'Harian 2024'!O2722</f>
        <v>4</v>
      </c>
      <c r="P2689" s="12">
        <f>'Harian 2024'!P2722</f>
        <v>0</v>
      </c>
      <c r="Q2689" s="12">
        <f>'Harian 2024'!Q2722</f>
        <v>12</v>
      </c>
      <c r="R2689" s="12">
        <f>'Harian 2024'!R2722</f>
        <v>0</v>
      </c>
      <c r="S2689" s="12">
        <f>'Harian 2024'!S2722</f>
        <v>0</v>
      </c>
      <c r="T2689" s="12">
        <f>'Harian 2024'!T2722</f>
        <v>0</v>
      </c>
      <c r="U2689" s="12">
        <f t="shared" si="4298"/>
        <v>100</v>
      </c>
      <c r="W2689" s="23" t="s">
        <v>26</v>
      </c>
      <c r="X2689" s="24">
        <v>0.35</v>
      </c>
      <c r="Y2689" s="24">
        <v>0.35</v>
      </c>
      <c r="Z2689" s="24">
        <v>0.35</v>
      </c>
      <c r="AA2689" s="24">
        <v>0.35</v>
      </c>
      <c r="AB2689" s="24">
        <v>0.35</v>
      </c>
      <c r="AC2689" s="24">
        <v>0.35</v>
      </c>
      <c r="AD2689" s="24">
        <v>0.35</v>
      </c>
      <c r="AE2689" s="24">
        <v>0.35</v>
      </c>
      <c r="AF2689" s="24">
        <v>0.35</v>
      </c>
      <c r="AG2689" s="24">
        <v>0.35</v>
      </c>
      <c r="AH2689" s="24">
        <v>0.35</v>
      </c>
      <c r="AI2689" s="24">
        <v>0.35</v>
      </c>
      <c r="AJ2689" s="24">
        <v>0.35</v>
      </c>
      <c r="AK2689" s="24">
        <v>0.35</v>
      </c>
      <c r="AL2689" s="24">
        <v>0.35</v>
      </c>
      <c r="AM2689" s="24">
        <v>0.35</v>
      </c>
      <c r="AN2689" s="24">
        <v>0.35</v>
      </c>
      <c r="AP2689" s="14"/>
      <c r="AQ2689" s="14"/>
      <c r="AR2689" s="12" t="s">
        <v>26</v>
      </c>
      <c r="AS2689" s="13">
        <f t="shared" si="4282"/>
        <v>0</v>
      </c>
      <c r="AT2689" s="13">
        <f t="shared" si="4282"/>
        <v>0</v>
      </c>
      <c r="AU2689" s="13">
        <f t="shared" si="4283"/>
        <v>0</v>
      </c>
      <c r="AV2689" s="13">
        <f t="shared" si="4284"/>
        <v>5.9499999999999993</v>
      </c>
      <c r="AW2689" s="13">
        <f t="shared" si="4285"/>
        <v>5.6</v>
      </c>
      <c r="AX2689" s="13">
        <f t="shared" si="4286"/>
        <v>4.8999999999999995</v>
      </c>
      <c r="AY2689" s="13">
        <f t="shared" si="4287"/>
        <v>4.1999999999999993</v>
      </c>
      <c r="AZ2689" s="13">
        <f t="shared" si="4288"/>
        <v>5.6</v>
      </c>
      <c r="BA2689" s="13">
        <f t="shared" si="4289"/>
        <v>2.4499999999999997</v>
      </c>
      <c r="BB2689" s="13">
        <f t="shared" si="4290"/>
        <v>0.7</v>
      </c>
      <c r="BC2689" s="13">
        <f t="shared" si="4291"/>
        <v>0</v>
      </c>
      <c r="BD2689" s="13">
        <f t="shared" si="4292"/>
        <v>1.4</v>
      </c>
      <c r="BE2689" s="13">
        <f t="shared" si="4293"/>
        <v>0</v>
      </c>
      <c r="BF2689" s="13">
        <f t="shared" si="4294"/>
        <v>4.1999999999999993</v>
      </c>
      <c r="BG2689" s="13">
        <f t="shared" si="4295"/>
        <v>0</v>
      </c>
      <c r="BH2689" s="13">
        <f t="shared" si="4296"/>
        <v>0</v>
      </c>
      <c r="BI2689" s="13">
        <f t="shared" si="4297"/>
        <v>0</v>
      </c>
      <c r="BJ2689" s="12">
        <f t="shared" si="4299"/>
        <v>35</v>
      </c>
    </row>
    <row r="2690" spans="1:62" ht="15.75">
      <c r="A2690" s="14"/>
      <c r="B2690" s="14"/>
      <c r="C2690" s="12" t="s">
        <v>27</v>
      </c>
      <c r="D2690" s="12">
        <f>'Harian 2024'!D2723</f>
        <v>6</v>
      </c>
      <c r="E2690" s="12">
        <f>'Harian 2024'!E2723</f>
        <v>11</v>
      </c>
      <c r="F2690" s="12">
        <f>'Harian 2024'!F2723</f>
        <v>5</v>
      </c>
      <c r="G2690" s="12">
        <f>'Harian 2024'!G2723</f>
        <v>28</v>
      </c>
      <c r="H2690" s="12">
        <f>'Harian 2024'!H2723</f>
        <v>25</v>
      </c>
      <c r="I2690" s="12">
        <f>'Harian 2024'!I2723</f>
        <v>29</v>
      </c>
      <c r="J2690" s="12">
        <f>'Harian 2024'!J2723</f>
        <v>24</v>
      </c>
      <c r="K2690" s="12">
        <f>'Harian 2024'!K2723</f>
        <v>32</v>
      </c>
      <c r="L2690" s="12">
        <f>'Harian 2024'!L2723</f>
        <v>6</v>
      </c>
      <c r="M2690" s="12">
        <f>'Harian 2024'!M2723</f>
        <v>3</v>
      </c>
      <c r="N2690" s="12">
        <f>'Harian 2024'!N2723</f>
        <v>9</v>
      </c>
      <c r="O2690" s="12">
        <f>'Harian 2024'!O2723</f>
        <v>6</v>
      </c>
      <c r="P2690" s="12">
        <f>'Harian 2024'!P2723</f>
        <v>3</v>
      </c>
      <c r="Q2690" s="12">
        <f>'Harian 2024'!Q2723</f>
        <v>8</v>
      </c>
      <c r="R2690" s="12">
        <f>'Harian 2024'!R2723</f>
        <v>4</v>
      </c>
      <c r="S2690" s="12">
        <f>'Harian 2024'!S2723</f>
        <v>9</v>
      </c>
      <c r="T2690" s="12">
        <f>'Harian 2024'!T2723</f>
        <v>0</v>
      </c>
      <c r="U2690" s="12">
        <f t="shared" si="4298"/>
        <v>202</v>
      </c>
      <c r="W2690" s="23" t="s">
        <v>27</v>
      </c>
      <c r="X2690" s="24">
        <v>0.43</v>
      </c>
      <c r="Y2690" s="24">
        <v>0.43</v>
      </c>
      <c r="Z2690" s="24">
        <v>0.43</v>
      </c>
      <c r="AA2690" s="24">
        <v>0.43</v>
      </c>
      <c r="AB2690" s="24">
        <v>0.43</v>
      </c>
      <c r="AC2690" s="24">
        <v>0.43</v>
      </c>
      <c r="AD2690" s="24">
        <v>0.43</v>
      </c>
      <c r="AE2690" s="24">
        <v>0.43</v>
      </c>
      <c r="AF2690" s="24">
        <v>0.43</v>
      </c>
      <c r="AG2690" s="24">
        <v>0.43</v>
      </c>
      <c r="AH2690" s="24">
        <v>0.43</v>
      </c>
      <c r="AI2690" s="24">
        <v>0.43</v>
      </c>
      <c r="AJ2690" s="24">
        <v>0.43</v>
      </c>
      <c r="AK2690" s="24">
        <v>0.43</v>
      </c>
      <c r="AL2690" s="24">
        <v>0.43</v>
      </c>
      <c r="AM2690" s="24">
        <v>0.43</v>
      </c>
      <c r="AN2690" s="24">
        <v>0.43</v>
      </c>
      <c r="AP2690" s="14"/>
      <c r="AQ2690" s="14"/>
      <c r="AR2690" s="12" t="s">
        <v>27</v>
      </c>
      <c r="AS2690" s="13">
        <f t="shared" si="4282"/>
        <v>2.58</v>
      </c>
      <c r="AT2690" s="13">
        <f t="shared" si="4282"/>
        <v>4.7299999999999995</v>
      </c>
      <c r="AU2690" s="13">
        <f t="shared" si="4283"/>
        <v>2.15</v>
      </c>
      <c r="AV2690" s="13">
        <f t="shared" si="4284"/>
        <v>12.04</v>
      </c>
      <c r="AW2690" s="13">
        <f t="shared" si="4285"/>
        <v>10.75</v>
      </c>
      <c r="AX2690" s="13">
        <f t="shared" si="4286"/>
        <v>12.47</v>
      </c>
      <c r="AY2690" s="13">
        <f t="shared" si="4287"/>
        <v>10.32</v>
      </c>
      <c r="AZ2690" s="13">
        <f t="shared" si="4288"/>
        <v>13.76</v>
      </c>
      <c r="BA2690" s="13">
        <f t="shared" si="4289"/>
        <v>2.58</v>
      </c>
      <c r="BB2690" s="13">
        <f t="shared" si="4290"/>
        <v>1.29</v>
      </c>
      <c r="BC2690" s="13">
        <f t="shared" si="4291"/>
        <v>3.87</v>
      </c>
      <c r="BD2690" s="13">
        <f t="shared" si="4292"/>
        <v>2.58</v>
      </c>
      <c r="BE2690" s="13">
        <f t="shared" si="4293"/>
        <v>1.29</v>
      </c>
      <c r="BF2690" s="13">
        <f t="shared" si="4294"/>
        <v>3.44</v>
      </c>
      <c r="BG2690" s="13">
        <f t="shared" si="4295"/>
        <v>1.72</v>
      </c>
      <c r="BH2690" s="13">
        <f t="shared" si="4296"/>
        <v>3.87</v>
      </c>
      <c r="BI2690" s="13">
        <f t="shared" si="4297"/>
        <v>0</v>
      </c>
      <c r="BJ2690" s="12">
        <f t="shared" si="4299"/>
        <v>86.860000000000014</v>
      </c>
    </row>
    <row r="2691" spans="1:62" ht="15.75">
      <c r="A2691" s="14"/>
      <c r="B2691" s="14"/>
      <c r="C2691" s="12" t="s">
        <v>28</v>
      </c>
      <c r="D2691" s="12">
        <f>'Harian 2024'!D2724</f>
        <v>5</v>
      </c>
      <c r="E2691" s="12">
        <f>'Harian 2024'!E2724</f>
        <v>10</v>
      </c>
      <c r="F2691" s="12">
        <f>'Harian 2024'!F2724</f>
        <v>11</v>
      </c>
      <c r="G2691" s="12">
        <f>'Harian 2024'!G2724</f>
        <v>28</v>
      </c>
      <c r="H2691" s="12">
        <f>'Harian 2024'!H2724</f>
        <v>27</v>
      </c>
      <c r="I2691" s="12">
        <f>'Harian 2024'!I2724</f>
        <v>34</v>
      </c>
      <c r="J2691" s="12">
        <f>'Harian 2024'!J2724</f>
        <v>32</v>
      </c>
      <c r="K2691" s="12">
        <f>'Harian 2024'!K2724</f>
        <v>29</v>
      </c>
      <c r="L2691" s="12">
        <f>'Harian 2024'!L2724</f>
        <v>3</v>
      </c>
      <c r="M2691" s="12">
        <f>'Harian 2024'!M2724</f>
        <v>4</v>
      </c>
      <c r="N2691" s="12">
        <f>'Harian 2024'!N2724</f>
        <v>9</v>
      </c>
      <c r="O2691" s="12">
        <f>'Harian 2024'!O2724</f>
        <v>7</v>
      </c>
      <c r="P2691" s="12">
        <f>'Harian 2024'!P2724</f>
        <v>3</v>
      </c>
      <c r="Q2691" s="12">
        <f>'Harian 2024'!Q2724</f>
        <v>12</v>
      </c>
      <c r="R2691" s="12">
        <f>'Harian 2024'!R2724</f>
        <v>5</v>
      </c>
      <c r="S2691" s="12">
        <f>'Harian 2024'!S2724</f>
        <v>5</v>
      </c>
      <c r="T2691" s="12">
        <f>'Harian 2024'!T2724</f>
        <v>0</v>
      </c>
      <c r="U2691" s="12">
        <f t="shared" si="4298"/>
        <v>219</v>
      </c>
      <c r="W2691" s="23" t="s">
        <v>28</v>
      </c>
      <c r="X2691" s="24">
        <v>0.5</v>
      </c>
      <c r="Y2691" s="24">
        <v>0.5</v>
      </c>
      <c r="Z2691" s="24">
        <v>0.5</v>
      </c>
      <c r="AA2691" s="24">
        <v>0.5</v>
      </c>
      <c r="AB2691" s="24">
        <v>0.5</v>
      </c>
      <c r="AC2691" s="24">
        <v>0.5</v>
      </c>
      <c r="AD2691" s="24">
        <v>0.5</v>
      </c>
      <c r="AE2691" s="24">
        <v>0.5</v>
      </c>
      <c r="AF2691" s="24">
        <v>0.5</v>
      </c>
      <c r="AG2691" s="24">
        <v>0.5</v>
      </c>
      <c r="AH2691" s="24">
        <v>0.5</v>
      </c>
      <c r="AI2691" s="24">
        <v>0.5</v>
      </c>
      <c r="AJ2691" s="24">
        <v>0.5</v>
      </c>
      <c r="AK2691" s="24">
        <v>0.5</v>
      </c>
      <c r="AL2691" s="24">
        <v>0.5</v>
      </c>
      <c r="AM2691" s="24">
        <v>0.5</v>
      </c>
      <c r="AN2691" s="24">
        <v>0.5</v>
      </c>
      <c r="AP2691" s="14"/>
      <c r="AQ2691" s="14"/>
      <c r="AR2691" s="12" t="s">
        <v>28</v>
      </c>
      <c r="AS2691" s="13">
        <f t="shared" si="4282"/>
        <v>2.5</v>
      </c>
      <c r="AT2691" s="13">
        <f t="shared" si="4282"/>
        <v>5</v>
      </c>
      <c r="AU2691" s="13">
        <f t="shared" si="4283"/>
        <v>5.5</v>
      </c>
      <c r="AV2691" s="13">
        <f t="shared" si="4284"/>
        <v>14</v>
      </c>
      <c r="AW2691" s="13">
        <f t="shared" si="4285"/>
        <v>13.5</v>
      </c>
      <c r="AX2691" s="13">
        <f t="shared" si="4286"/>
        <v>17</v>
      </c>
      <c r="AY2691" s="13">
        <f t="shared" si="4287"/>
        <v>16</v>
      </c>
      <c r="AZ2691" s="13">
        <f t="shared" si="4288"/>
        <v>14.5</v>
      </c>
      <c r="BA2691" s="13">
        <f t="shared" si="4289"/>
        <v>1.5</v>
      </c>
      <c r="BB2691" s="13">
        <f t="shared" si="4290"/>
        <v>2</v>
      </c>
      <c r="BC2691" s="13">
        <f t="shared" si="4291"/>
        <v>4.5</v>
      </c>
      <c r="BD2691" s="13">
        <f t="shared" si="4292"/>
        <v>3.5</v>
      </c>
      <c r="BE2691" s="13">
        <f t="shared" si="4293"/>
        <v>1.5</v>
      </c>
      <c r="BF2691" s="13">
        <f t="shared" si="4294"/>
        <v>6</v>
      </c>
      <c r="BG2691" s="13">
        <f t="shared" si="4295"/>
        <v>2.5</v>
      </c>
      <c r="BH2691" s="13">
        <f t="shared" si="4296"/>
        <v>2.5</v>
      </c>
      <c r="BI2691" s="13">
        <f t="shared" si="4297"/>
        <v>0</v>
      </c>
      <c r="BJ2691" s="12">
        <f t="shared" si="4299"/>
        <v>109.5</v>
      </c>
    </row>
    <row r="2692" spans="1:62" ht="15.75">
      <c r="A2692" s="14"/>
      <c r="B2692" s="14"/>
      <c r="C2692" s="12" t="s">
        <v>35</v>
      </c>
      <c r="D2692" s="12">
        <f>'Harian 2024'!D2725</f>
        <v>4</v>
      </c>
      <c r="E2692" s="12">
        <f>'Harian 2024'!E2725</f>
        <v>9</v>
      </c>
      <c r="F2692" s="12">
        <f>'Harian 2024'!F2725</f>
        <v>8</v>
      </c>
      <c r="G2692" s="12">
        <f>'Harian 2024'!G2725</f>
        <v>26</v>
      </c>
      <c r="H2692" s="12">
        <f>'Harian 2024'!H2725</f>
        <v>25</v>
      </c>
      <c r="I2692" s="12">
        <f>'Harian 2024'!I2725</f>
        <v>35</v>
      </c>
      <c r="J2692" s="12">
        <f>'Harian 2024'!J2725</f>
        <v>28</v>
      </c>
      <c r="K2692" s="12">
        <f>'Harian 2024'!K2725</f>
        <v>33</v>
      </c>
      <c r="L2692" s="12">
        <f>'Harian 2024'!L2725</f>
        <v>4</v>
      </c>
      <c r="M2692" s="12">
        <f>'Harian 2024'!M2725</f>
        <v>0</v>
      </c>
      <c r="N2692" s="12">
        <f>'Harian 2024'!N2725</f>
        <v>3</v>
      </c>
      <c r="O2692" s="12">
        <f>'Harian 2024'!O2725</f>
        <v>6</v>
      </c>
      <c r="P2692" s="12">
        <f>'Harian 2024'!P2725</f>
        <v>2</v>
      </c>
      <c r="Q2692" s="12">
        <f>'Harian 2024'!Q2725</f>
        <v>10</v>
      </c>
      <c r="R2692" s="12">
        <f>'Harian 2024'!R2725</f>
        <v>6</v>
      </c>
      <c r="S2692" s="12">
        <f>'Harian 2024'!S2725</f>
        <v>10</v>
      </c>
      <c r="T2692" s="12">
        <f>'Harian 2024'!T2725</f>
        <v>0</v>
      </c>
      <c r="U2692" s="12">
        <f t="shared" si="4298"/>
        <v>205</v>
      </c>
      <c r="W2692" s="23" t="s">
        <v>50</v>
      </c>
      <c r="X2692" s="24">
        <v>8.5000000000000006E-2</v>
      </c>
      <c r="Y2692" s="24">
        <v>8.5000000000000006E-2</v>
      </c>
      <c r="Z2692" s="24">
        <v>8.5000000000000006E-2</v>
      </c>
      <c r="AA2692" s="24">
        <v>8.5000000000000006E-2</v>
      </c>
      <c r="AB2692" s="24">
        <v>8.5000000000000006E-2</v>
      </c>
      <c r="AC2692" s="24">
        <v>8.5000000000000006E-2</v>
      </c>
      <c r="AD2692" s="24">
        <v>8.5000000000000006E-2</v>
      </c>
      <c r="AE2692" s="24">
        <v>8.5000000000000006E-2</v>
      </c>
      <c r="AF2692" s="24">
        <v>8.5000000000000006E-2</v>
      </c>
      <c r="AG2692" s="24">
        <v>8.5000000000000006E-2</v>
      </c>
      <c r="AH2692" s="24">
        <v>8.5000000000000006E-2</v>
      </c>
      <c r="AI2692" s="24">
        <v>8.5000000000000006E-2</v>
      </c>
      <c r="AJ2692" s="24">
        <v>8.5000000000000006E-2</v>
      </c>
      <c r="AK2692" s="24">
        <v>8.5000000000000006E-2</v>
      </c>
      <c r="AL2692" s="24">
        <v>8.5000000000000006E-2</v>
      </c>
      <c r="AM2692" s="24">
        <v>8.5000000000000006E-2</v>
      </c>
      <c r="AN2692" s="24">
        <v>8.5000000000000006E-2</v>
      </c>
      <c r="AP2692" s="14"/>
      <c r="AQ2692" s="14"/>
      <c r="AR2692" s="12" t="s">
        <v>29</v>
      </c>
      <c r="AS2692" s="13">
        <f t="shared" si="4282"/>
        <v>0.34</v>
      </c>
      <c r="AT2692" s="13">
        <f t="shared" si="4282"/>
        <v>0.76500000000000001</v>
      </c>
      <c r="AU2692" s="13">
        <f t="shared" si="4283"/>
        <v>0.68</v>
      </c>
      <c r="AV2692" s="13">
        <f t="shared" si="4284"/>
        <v>2.21</v>
      </c>
      <c r="AW2692" s="13">
        <f t="shared" si="4285"/>
        <v>2.125</v>
      </c>
      <c r="AX2692" s="13">
        <f t="shared" si="4286"/>
        <v>2.9750000000000001</v>
      </c>
      <c r="AY2692" s="13">
        <f t="shared" si="4287"/>
        <v>2.3800000000000003</v>
      </c>
      <c r="AZ2692" s="13">
        <f t="shared" si="4288"/>
        <v>2.8050000000000002</v>
      </c>
      <c r="BA2692" s="13">
        <f t="shared" si="4289"/>
        <v>0.34</v>
      </c>
      <c r="BB2692" s="13">
        <f t="shared" si="4290"/>
        <v>0</v>
      </c>
      <c r="BC2692" s="13">
        <f t="shared" si="4291"/>
        <v>0.255</v>
      </c>
      <c r="BD2692" s="13">
        <f t="shared" si="4292"/>
        <v>0.51</v>
      </c>
      <c r="BE2692" s="13">
        <f t="shared" si="4293"/>
        <v>0.17</v>
      </c>
      <c r="BF2692" s="13">
        <f t="shared" si="4294"/>
        <v>0.85000000000000009</v>
      </c>
      <c r="BG2692" s="13">
        <f t="shared" si="4295"/>
        <v>0.51</v>
      </c>
      <c r="BH2692" s="13">
        <f t="shared" si="4296"/>
        <v>0.85000000000000009</v>
      </c>
      <c r="BI2692" s="13">
        <f t="shared" si="4297"/>
        <v>0</v>
      </c>
      <c r="BJ2692" s="12">
        <f t="shared" si="4299"/>
        <v>17.425000000000004</v>
      </c>
    </row>
    <row r="2693" spans="1:62" ht="15.75">
      <c r="A2693" s="14"/>
      <c r="B2693" s="14"/>
      <c r="C2693" s="12" t="s">
        <v>36</v>
      </c>
      <c r="D2693" s="12">
        <f>'Harian 2024'!D2726</f>
        <v>3</v>
      </c>
      <c r="E2693" s="12">
        <f>'Harian 2024'!E2726</f>
        <v>7</v>
      </c>
      <c r="F2693" s="12">
        <f>'Harian 2024'!F2726</f>
        <v>6</v>
      </c>
      <c r="G2693" s="12">
        <f>'Harian 2024'!G2726</f>
        <v>0</v>
      </c>
      <c r="H2693" s="12">
        <f>'Harian 2024'!H2726</f>
        <v>0</v>
      </c>
      <c r="I2693" s="12">
        <f>'Harian 2024'!I2726</f>
        <v>0</v>
      </c>
      <c r="J2693" s="12">
        <f>'Harian 2024'!J2726</f>
        <v>0</v>
      </c>
      <c r="K2693" s="12">
        <f>'Harian 2024'!K2726</f>
        <v>0</v>
      </c>
      <c r="L2693" s="12">
        <f>'Harian 2024'!L2726</f>
        <v>0</v>
      </c>
      <c r="M2693" s="12">
        <f>'Harian 2024'!M2726</f>
        <v>0</v>
      </c>
      <c r="N2693" s="12">
        <f>'Harian 2024'!N2726</f>
        <v>4</v>
      </c>
      <c r="O2693" s="12">
        <f>'Harian 2024'!O2726</f>
        <v>4</v>
      </c>
      <c r="P2693" s="12">
        <f>'Harian 2024'!P2726</f>
        <v>0</v>
      </c>
      <c r="Q2693" s="12">
        <f>'Harian 2024'!Q2726</f>
        <v>0</v>
      </c>
      <c r="R2693" s="12">
        <f>'Harian 2024'!R2726</f>
        <v>0</v>
      </c>
      <c r="S2693" s="12">
        <f>'Harian 2024'!S2726</f>
        <v>0</v>
      </c>
      <c r="T2693" s="12">
        <f>'Harian 2024'!T2726</f>
        <v>0</v>
      </c>
      <c r="U2693" s="12">
        <f t="shared" si="4298"/>
        <v>21</v>
      </c>
      <c r="W2693" s="23" t="s">
        <v>51</v>
      </c>
      <c r="X2693" s="24">
        <v>0.59</v>
      </c>
      <c r="Y2693" s="24">
        <v>0.59</v>
      </c>
      <c r="Z2693" s="24">
        <v>0.59</v>
      </c>
      <c r="AA2693" s="24">
        <v>0.59</v>
      </c>
      <c r="AB2693" s="24">
        <v>0.59</v>
      </c>
      <c r="AC2693" s="24">
        <v>0.59</v>
      </c>
      <c r="AD2693" s="24">
        <v>0.59</v>
      </c>
      <c r="AE2693" s="24">
        <v>0.59</v>
      </c>
      <c r="AF2693" s="24">
        <v>0.59</v>
      </c>
      <c r="AG2693" s="24">
        <v>0.59</v>
      </c>
      <c r="AH2693" s="24">
        <v>0.59</v>
      </c>
      <c r="AI2693" s="24">
        <v>0.59</v>
      </c>
      <c r="AJ2693" s="24">
        <v>0.59</v>
      </c>
      <c r="AK2693" s="24">
        <v>0.59</v>
      </c>
      <c r="AL2693" s="24">
        <v>0.59</v>
      </c>
      <c r="AM2693" s="24">
        <v>0.59</v>
      </c>
      <c r="AN2693" s="24">
        <v>0.59</v>
      </c>
      <c r="AP2693" s="14"/>
      <c r="AQ2693" s="14"/>
      <c r="AR2693" s="12" t="s">
        <v>30</v>
      </c>
      <c r="AS2693" s="13">
        <f t="shared" si="4282"/>
        <v>1.77</v>
      </c>
      <c r="AT2693" s="13">
        <f t="shared" si="4282"/>
        <v>4.13</v>
      </c>
      <c r="AU2693" s="13">
        <f t="shared" si="4283"/>
        <v>3.54</v>
      </c>
      <c r="AV2693" s="13">
        <f t="shared" si="4284"/>
        <v>0</v>
      </c>
      <c r="AW2693" s="13">
        <f t="shared" si="4285"/>
        <v>0</v>
      </c>
      <c r="AX2693" s="13">
        <f t="shared" si="4286"/>
        <v>0</v>
      </c>
      <c r="AY2693" s="13">
        <f t="shared" si="4287"/>
        <v>0</v>
      </c>
      <c r="AZ2693" s="13">
        <f t="shared" si="4288"/>
        <v>0</v>
      </c>
      <c r="BA2693" s="13">
        <f t="shared" si="4289"/>
        <v>0</v>
      </c>
      <c r="BB2693" s="13">
        <f t="shared" si="4290"/>
        <v>0</v>
      </c>
      <c r="BC2693" s="13">
        <f t="shared" si="4291"/>
        <v>2.36</v>
      </c>
      <c r="BD2693" s="13">
        <f t="shared" si="4292"/>
        <v>2.36</v>
      </c>
      <c r="BE2693" s="13">
        <f t="shared" si="4293"/>
        <v>0</v>
      </c>
      <c r="BF2693" s="13">
        <f t="shared" si="4294"/>
        <v>0</v>
      </c>
      <c r="BG2693" s="13">
        <f t="shared" si="4295"/>
        <v>0</v>
      </c>
      <c r="BH2693" s="13">
        <f t="shared" si="4296"/>
        <v>0</v>
      </c>
      <c r="BI2693" s="13">
        <f t="shared" si="4297"/>
        <v>0</v>
      </c>
      <c r="BJ2693" s="12">
        <f t="shared" si="4299"/>
        <v>12.389999999999999</v>
      </c>
    </row>
    <row r="2694" spans="1:62" ht="15.75">
      <c r="A2694" s="14"/>
      <c r="B2694" s="14"/>
      <c r="C2694" s="12" t="s">
        <v>31</v>
      </c>
      <c r="D2694" s="12">
        <f>'Harian 2024'!D2727</f>
        <v>2</v>
      </c>
      <c r="E2694" s="12">
        <f>'Harian 2024'!E2727</f>
        <v>6</v>
      </c>
      <c r="F2694" s="12">
        <f>'Harian 2024'!F2727</f>
        <v>4</v>
      </c>
      <c r="G2694" s="12">
        <f>'Harian 2024'!G2727</f>
        <v>0</v>
      </c>
      <c r="H2694" s="12">
        <f>'Harian 2024'!H2727</f>
        <v>0</v>
      </c>
      <c r="I2694" s="12">
        <f>'Harian 2024'!I2727</f>
        <v>0</v>
      </c>
      <c r="J2694" s="12">
        <f>'Harian 2024'!J2727</f>
        <v>0</v>
      </c>
      <c r="K2694" s="12">
        <f>'Harian 2024'!K2727</f>
        <v>0</v>
      </c>
      <c r="L2694" s="12">
        <f>'Harian 2024'!L2727</f>
        <v>0</v>
      </c>
      <c r="M2694" s="12">
        <f>'Harian 2024'!M2727</f>
        <v>0</v>
      </c>
      <c r="N2694" s="12">
        <f>'Harian 2024'!N2727</f>
        <v>3</v>
      </c>
      <c r="O2694" s="12">
        <f>'Harian 2024'!O2727</f>
        <v>1</v>
      </c>
      <c r="P2694" s="12">
        <f>'Harian 2024'!P2727</f>
        <v>0</v>
      </c>
      <c r="Q2694" s="12">
        <f>'Harian 2024'!Q2727</f>
        <v>2</v>
      </c>
      <c r="R2694" s="12">
        <f>'Harian 2024'!R2727</f>
        <v>0</v>
      </c>
      <c r="S2694" s="12">
        <f>'Harian 2024'!S2727</f>
        <v>0</v>
      </c>
      <c r="T2694" s="12">
        <f>'Harian 2024'!T2727</f>
        <v>0</v>
      </c>
      <c r="U2694" s="12">
        <f t="shared" si="4298"/>
        <v>16</v>
      </c>
      <c r="W2694" s="23" t="s">
        <v>31</v>
      </c>
      <c r="X2694" s="24">
        <v>0.56999999999999995</v>
      </c>
      <c r="Y2694" s="24">
        <v>0.56999999999999995</v>
      </c>
      <c r="Z2694" s="24">
        <v>0.56999999999999995</v>
      </c>
      <c r="AA2694" s="24">
        <v>0.56999999999999995</v>
      </c>
      <c r="AB2694" s="24">
        <v>0.56999999999999995</v>
      </c>
      <c r="AC2694" s="24">
        <v>0.56999999999999995</v>
      </c>
      <c r="AD2694" s="24">
        <v>0.56999999999999995</v>
      </c>
      <c r="AE2694" s="24">
        <v>0.56999999999999995</v>
      </c>
      <c r="AF2694" s="24">
        <v>0.56999999999999995</v>
      </c>
      <c r="AG2694" s="24">
        <v>0.56999999999999995</v>
      </c>
      <c r="AH2694" s="24">
        <v>0.56999999999999995</v>
      </c>
      <c r="AI2694" s="24">
        <v>0.56999999999999995</v>
      </c>
      <c r="AJ2694" s="24">
        <v>0.56999999999999995</v>
      </c>
      <c r="AK2694" s="24">
        <v>0.56999999999999995</v>
      </c>
      <c r="AL2694" s="24">
        <v>0.56999999999999995</v>
      </c>
      <c r="AM2694" s="24">
        <v>0.56999999999999995</v>
      </c>
      <c r="AN2694" s="24">
        <v>0.56999999999999995</v>
      </c>
      <c r="AP2694" s="14"/>
      <c r="AQ2694" s="14"/>
      <c r="AR2694" s="12" t="s">
        <v>31</v>
      </c>
      <c r="AS2694" s="13">
        <f t="shared" si="4282"/>
        <v>1.1399999999999999</v>
      </c>
      <c r="AT2694" s="13">
        <f t="shared" si="4282"/>
        <v>3.42</v>
      </c>
      <c r="AU2694" s="13">
        <f t="shared" si="4283"/>
        <v>2.2799999999999998</v>
      </c>
      <c r="AV2694" s="13">
        <f t="shared" si="4284"/>
        <v>0</v>
      </c>
      <c r="AW2694" s="13">
        <f t="shared" si="4285"/>
        <v>0</v>
      </c>
      <c r="AX2694" s="13">
        <f t="shared" si="4286"/>
        <v>0</v>
      </c>
      <c r="AY2694" s="13">
        <f t="shared" si="4287"/>
        <v>0</v>
      </c>
      <c r="AZ2694" s="13">
        <f t="shared" si="4288"/>
        <v>0</v>
      </c>
      <c r="BA2694" s="13">
        <f t="shared" si="4289"/>
        <v>0</v>
      </c>
      <c r="BB2694" s="13">
        <f t="shared" si="4290"/>
        <v>0</v>
      </c>
      <c r="BC2694" s="13">
        <f t="shared" si="4291"/>
        <v>1.71</v>
      </c>
      <c r="BD2694" s="13">
        <f t="shared" si="4292"/>
        <v>0.56999999999999995</v>
      </c>
      <c r="BE2694" s="13">
        <f t="shared" si="4293"/>
        <v>0</v>
      </c>
      <c r="BF2694" s="13">
        <f t="shared" si="4294"/>
        <v>1.1399999999999999</v>
      </c>
      <c r="BG2694" s="13">
        <f t="shared" si="4295"/>
        <v>0</v>
      </c>
      <c r="BH2694" s="13">
        <f t="shared" si="4296"/>
        <v>0</v>
      </c>
      <c r="BI2694" s="13">
        <f t="shared" si="4297"/>
        <v>0</v>
      </c>
      <c r="BJ2694" s="12">
        <f t="shared" si="4299"/>
        <v>9.1199999999999992</v>
      </c>
    </row>
    <row r="2695" spans="1:62" ht="15.75">
      <c r="A2695" s="16"/>
      <c r="B2695" s="16"/>
      <c r="C2695" s="12" t="s">
        <v>32</v>
      </c>
      <c r="D2695" s="12">
        <f>'Harian 2024'!D2728</f>
        <v>5</v>
      </c>
      <c r="E2695" s="12">
        <f>'Harian 2024'!E2728</f>
        <v>5</v>
      </c>
      <c r="F2695" s="12">
        <f>'Harian 2024'!F2728</f>
        <v>0</v>
      </c>
      <c r="G2695" s="12">
        <f>'Harian 2024'!G2728</f>
        <v>6</v>
      </c>
      <c r="H2695" s="12">
        <f>'Harian 2024'!H2728</f>
        <v>9</v>
      </c>
      <c r="I2695" s="12">
        <f>'Harian 2024'!I2728</f>
        <v>7</v>
      </c>
      <c r="J2695" s="12">
        <f>'Harian 2024'!J2728</f>
        <v>10</v>
      </c>
      <c r="K2695" s="12">
        <f>'Harian 2024'!K2728</f>
        <v>9</v>
      </c>
      <c r="L2695" s="12">
        <f>'Harian 2024'!L2728</f>
        <v>2</v>
      </c>
      <c r="M2695" s="12">
        <f>'Harian 2024'!M2728</f>
        <v>0</v>
      </c>
      <c r="N2695" s="12">
        <f>'Harian 2024'!N2728</f>
        <v>11</v>
      </c>
      <c r="O2695" s="12">
        <f>'Harian 2024'!O2728</f>
        <v>5</v>
      </c>
      <c r="P2695" s="12">
        <f>'Harian 2024'!P2728</f>
        <v>0</v>
      </c>
      <c r="Q2695" s="12">
        <f>'Harian 2024'!Q2728</f>
        <v>0</v>
      </c>
      <c r="R2695" s="12">
        <f>'Harian 2024'!R2728</f>
        <v>0</v>
      </c>
      <c r="S2695" s="12">
        <f>'Harian 2024'!S2728</f>
        <v>0</v>
      </c>
      <c r="T2695" s="12">
        <f>'Harian 2024'!T2728</f>
        <v>0</v>
      </c>
      <c r="U2695" s="12">
        <f t="shared" si="4298"/>
        <v>64</v>
      </c>
      <c r="W2695" s="23" t="s">
        <v>32</v>
      </c>
      <c r="X2695" s="24">
        <v>0.4</v>
      </c>
      <c r="Y2695" s="24">
        <v>0.4</v>
      </c>
      <c r="Z2695" s="24">
        <v>0.4</v>
      </c>
      <c r="AA2695" s="24">
        <v>0.4</v>
      </c>
      <c r="AB2695" s="24">
        <v>0.4</v>
      </c>
      <c r="AC2695" s="24">
        <v>0.4</v>
      </c>
      <c r="AD2695" s="24">
        <v>0.4</v>
      </c>
      <c r="AE2695" s="24">
        <v>0.4</v>
      </c>
      <c r="AF2695" s="24">
        <v>0.4</v>
      </c>
      <c r="AG2695" s="24">
        <v>0.4</v>
      </c>
      <c r="AH2695" s="24">
        <v>0.4</v>
      </c>
      <c r="AI2695" s="24">
        <v>0.4</v>
      </c>
      <c r="AJ2695" s="24">
        <v>0.4</v>
      </c>
      <c r="AK2695" s="24">
        <v>0.4</v>
      </c>
      <c r="AL2695" s="24">
        <v>0.4</v>
      </c>
      <c r="AM2695" s="24">
        <v>0.4</v>
      </c>
      <c r="AN2695" s="24">
        <v>0.4</v>
      </c>
      <c r="AP2695" s="16"/>
      <c r="AQ2695" s="16"/>
      <c r="AR2695" s="12" t="s">
        <v>32</v>
      </c>
      <c r="AS2695" s="13">
        <f t="shared" si="4282"/>
        <v>2</v>
      </c>
      <c r="AT2695" s="13">
        <f t="shared" si="4282"/>
        <v>2</v>
      </c>
      <c r="AU2695" s="13">
        <f t="shared" si="4283"/>
        <v>0</v>
      </c>
      <c r="AV2695" s="13">
        <f t="shared" si="4284"/>
        <v>2.4000000000000004</v>
      </c>
      <c r="AW2695" s="13">
        <f t="shared" si="4285"/>
        <v>3.6</v>
      </c>
      <c r="AX2695" s="13">
        <f t="shared" si="4286"/>
        <v>2.8000000000000003</v>
      </c>
      <c r="AY2695" s="13">
        <f t="shared" si="4287"/>
        <v>4</v>
      </c>
      <c r="AZ2695" s="13">
        <f t="shared" si="4288"/>
        <v>3.6</v>
      </c>
      <c r="BA2695" s="13">
        <f t="shared" si="4289"/>
        <v>0.8</v>
      </c>
      <c r="BB2695" s="13">
        <f t="shared" si="4290"/>
        <v>0</v>
      </c>
      <c r="BC2695" s="13">
        <f t="shared" si="4291"/>
        <v>4.4000000000000004</v>
      </c>
      <c r="BD2695" s="13">
        <f t="shared" si="4292"/>
        <v>2</v>
      </c>
      <c r="BE2695" s="13">
        <f t="shared" si="4293"/>
        <v>0</v>
      </c>
      <c r="BF2695" s="13">
        <f t="shared" si="4294"/>
        <v>0</v>
      </c>
      <c r="BG2695" s="13">
        <f t="shared" si="4295"/>
        <v>0</v>
      </c>
      <c r="BH2695" s="13">
        <f t="shared" si="4296"/>
        <v>0</v>
      </c>
      <c r="BI2695" s="13">
        <f t="shared" si="4297"/>
        <v>0</v>
      </c>
      <c r="BJ2695" s="12">
        <f t="shared" si="4299"/>
        <v>25.6</v>
      </c>
    </row>
    <row r="2696" spans="1:62">
      <c r="A2696" s="17"/>
      <c r="B2696" s="18"/>
      <c r="C2696" s="19" t="s">
        <v>33</v>
      </c>
      <c r="D2696" s="19">
        <f>SUM(D2687:D2695)</f>
        <v>25</v>
      </c>
      <c r="E2696" s="19">
        <f>SUM(E2687:E2695)</f>
        <v>48</v>
      </c>
      <c r="F2696" s="19">
        <f t="shared" ref="F2696:U2696" si="4300">SUM(F2687:F2695)</f>
        <v>36</v>
      </c>
      <c r="G2696" s="19">
        <f t="shared" si="4300"/>
        <v>157</v>
      </c>
      <c r="H2696" s="19">
        <f t="shared" si="4300"/>
        <v>158</v>
      </c>
      <c r="I2696" s="19">
        <f t="shared" si="4300"/>
        <v>177</v>
      </c>
      <c r="J2696" s="19">
        <f t="shared" si="4300"/>
        <v>162</v>
      </c>
      <c r="K2696" s="19">
        <f t="shared" si="4300"/>
        <v>183</v>
      </c>
      <c r="L2696" s="19">
        <f t="shared" si="4300"/>
        <v>42</v>
      </c>
      <c r="M2696" s="19">
        <f t="shared" si="4300"/>
        <v>9</v>
      </c>
      <c r="N2696" s="19">
        <f t="shared" si="4300"/>
        <v>39</v>
      </c>
      <c r="O2696" s="19">
        <f t="shared" si="4300"/>
        <v>52</v>
      </c>
      <c r="P2696" s="19">
        <f t="shared" si="4300"/>
        <v>25</v>
      </c>
      <c r="Q2696" s="19">
        <f t="shared" si="4300"/>
        <v>78</v>
      </c>
      <c r="R2696" s="19">
        <f t="shared" si="4300"/>
        <v>15</v>
      </c>
      <c r="S2696" s="19">
        <f t="shared" si="4300"/>
        <v>24</v>
      </c>
      <c r="T2696" s="19">
        <f t="shared" si="4300"/>
        <v>0</v>
      </c>
      <c r="U2696" s="19">
        <f t="shared" si="4300"/>
        <v>1205</v>
      </c>
      <c r="AP2696" s="35"/>
      <c r="AQ2696" s="36"/>
      <c r="AR2696" s="37" t="s">
        <v>33</v>
      </c>
      <c r="AS2696" s="37">
        <f>SUM(AS2687:AS2695)</f>
        <v>10.33</v>
      </c>
      <c r="AT2696" s="37">
        <f t="shared" ref="AT2696:BJ2696" si="4301">SUM(AT2687:AT2695)</f>
        <v>20.045000000000002</v>
      </c>
      <c r="AU2696" s="37">
        <f t="shared" si="4301"/>
        <v>14.679999999999998</v>
      </c>
      <c r="AV2696" s="37">
        <f t="shared" si="4301"/>
        <v>49.3</v>
      </c>
      <c r="AW2696" s="37">
        <f t="shared" si="4301"/>
        <v>49.295000000000002</v>
      </c>
      <c r="AX2696" s="37">
        <f t="shared" si="4301"/>
        <v>54.354999999999997</v>
      </c>
      <c r="AY2696" s="37">
        <f t="shared" si="4301"/>
        <v>50.62</v>
      </c>
      <c r="AZ2696" s="37">
        <f t="shared" si="4301"/>
        <v>55.945</v>
      </c>
      <c r="BA2696" s="37">
        <f t="shared" si="4301"/>
        <v>12.57</v>
      </c>
      <c r="BB2696" s="37">
        <f t="shared" si="4301"/>
        <v>3.99</v>
      </c>
      <c r="BC2696" s="37">
        <f t="shared" si="4301"/>
        <v>17.094999999999999</v>
      </c>
      <c r="BD2696" s="37">
        <f t="shared" si="4301"/>
        <v>17.835000000000001</v>
      </c>
      <c r="BE2696" s="37">
        <f t="shared" si="4301"/>
        <v>7.3449999999999998</v>
      </c>
      <c r="BF2696" s="37">
        <f t="shared" si="4301"/>
        <v>23.96</v>
      </c>
      <c r="BG2696" s="37">
        <f t="shared" si="4301"/>
        <v>4.7299999999999995</v>
      </c>
      <c r="BH2696" s="37">
        <f t="shared" si="4301"/>
        <v>7.2200000000000006</v>
      </c>
      <c r="BI2696" s="37">
        <f t="shared" si="4301"/>
        <v>0</v>
      </c>
      <c r="BJ2696" s="37">
        <f t="shared" si="4301"/>
        <v>388.98500000000007</v>
      </c>
    </row>
    <row r="2699" spans="1:62" ht="106.5">
      <c r="A2699" s="8" t="s">
        <v>2</v>
      </c>
      <c r="B2699" s="8" t="s">
        <v>3</v>
      </c>
      <c r="C2699" s="8" t="s">
        <v>4</v>
      </c>
      <c r="D2699" s="9" t="str">
        <f>D5</f>
        <v>ANGGREK</v>
      </c>
      <c r="E2699" s="9" t="str">
        <f t="shared" ref="E2699:U2699" si="4302">E5</f>
        <v>BOUGENVIL</v>
      </c>
      <c r="F2699" s="9" t="str">
        <f t="shared" si="4302"/>
        <v>CAMELIA</v>
      </c>
      <c r="G2699" s="9" t="str">
        <f t="shared" si="4302"/>
        <v>DEWANDARU</v>
      </c>
      <c r="H2699" s="9" t="str">
        <f t="shared" si="4302"/>
        <v>EDELWEIS</v>
      </c>
      <c r="I2699" s="9" t="str">
        <f t="shared" si="4302"/>
        <v>FLAMBOYAN</v>
      </c>
      <c r="J2699" s="9" t="str">
        <f t="shared" si="4302"/>
        <v>GERANIUM</v>
      </c>
      <c r="K2699" s="9" t="str">
        <f t="shared" si="4302"/>
        <v>HELIKONIA</v>
      </c>
      <c r="L2699" s="9" t="str">
        <f t="shared" si="4302"/>
        <v>IVY</v>
      </c>
      <c r="M2699" s="9" t="str">
        <f t="shared" si="4302"/>
        <v>KANA</v>
      </c>
      <c r="N2699" s="9" t="str">
        <f t="shared" si="4302"/>
        <v>IGD</v>
      </c>
      <c r="O2699" s="9" t="str">
        <f t="shared" si="4302"/>
        <v>HCU</v>
      </c>
      <c r="P2699" s="9" t="str">
        <f t="shared" si="4302"/>
        <v>PENUNJANG</v>
      </c>
      <c r="Q2699" s="9" t="str">
        <f t="shared" si="4302"/>
        <v>PELAYANAN</v>
      </c>
      <c r="R2699" s="9" t="str">
        <f t="shared" si="4302"/>
        <v>ADMIN</v>
      </c>
      <c r="S2699" s="9" t="str">
        <f t="shared" si="4302"/>
        <v>ASRAMA</v>
      </c>
      <c r="T2699" s="9" t="str">
        <f t="shared" si="4302"/>
        <v>MASJID</v>
      </c>
      <c r="U2699" s="9" t="str">
        <f t="shared" si="4302"/>
        <v>JUMLAH</v>
      </c>
      <c r="W2699" s="21"/>
      <c r="X2699" s="22" t="str">
        <f>X5</f>
        <v>ANGGREK</v>
      </c>
      <c r="Y2699" s="22" t="str">
        <f>Y5</f>
        <v>BOUGENVIL</v>
      </c>
      <c r="Z2699" s="22" t="str">
        <f t="shared" ref="Z2699:AN2699" si="4303">Z5</f>
        <v>CAMELIA</v>
      </c>
      <c r="AA2699" s="22" t="str">
        <f t="shared" si="4303"/>
        <v>DEWANDARU</v>
      </c>
      <c r="AB2699" s="22" t="str">
        <f t="shared" si="4303"/>
        <v>EDELWEIS</v>
      </c>
      <c r="AC2699" s="22" t="str">
        <f t="shared" si="4303"/>
        <v>FLAMBOYAN</v>
      </c>
      <c r="AD2699" s="22" t="str">
        <f t="shared" si="4303"/>
        <v>GERANIUM</v>
      </c>
      <c r="AE2699" s="22" t="str">
        <f t="shared" si="4303"/>
        <v>HELIKONIA</v>
      </c>
      <c r="AF2699" s="22" t="str">
        <f t="shared" si="4303"/>
        <v>IVY</v>
      </c>
      <c r="AG2699" s="22" t="str">
        <f t="shared" si="4303"/>
        <v>KANA</v>
      </c>
      <c r="AH2699" s="22" t="str">
        <f t="shared" si="4303"/>
        <v>IGD</v>
      </c>
      <c r="AI2699" s="22" t="str">
        <f t="shared" si="4303"/>
        <v>HCU</v>
      </c>
      <c r="AJ2699" s="22" t="str">
        <f t="shared" si="4303"/>
        <v>PENUNJANG</v>
      </c>
      <c r="AK2699" s="22" t="str">
        <f t="shared" si="4303"/>
        <v>PELAYANAN</v>
      </c>
      <c r="AL2699" s="22" t="str">
        <f t="shared" si="4303"/>
        <v>ADMIN</v>
      </c>
      <c r="AM2699" s="22" t="str">
        <f t="shared" si="4303"/>
        <v>ASRAMA</v>
      </c>
      <c r="AN2699" s="22" t="str">
        <f t="shared" si="4303"/>
        <v>MASJID</v>
      </c>
      <c r="AP2699" s="33" t="s">
        <v>2</v>
      </c>
      <c r="AQ2699" s="33" t="s">
        <v>3</v>
      </c>
      <c r="AR2699" s="33" t="s">
        <v>4</v>
      </c>
      <c r="AS2699" s="34" t="str">
        <f>AS5</f>
        <v>ANGGREK</v>
      </c>
      <c r="AT2699" s="34" t="str">
        <f>AT5</f>
        <v>BOUGENVIL</v>
      </c>
      <c r="AU2699" s="34" t="str">
        <f t="shared" ref="AU2699:BJ2699" si="4304">AU5</f>
        <v>CAMELIA II</v>
      </c>
      <c r="AV2699" s="34" t="str">
        <f t="shared" si="4304"/>
        <v>DEWANDARU</v>
      </c>
      <c r="AW2699" s="34" t="str">
        <f t="shared" si="4304"/>
        <v>EDELWEIS</v>
      </c>
      <c r="AX2699" s="34" t="str">
        <f t="shared" si="4304"/>
        <v>FLAMBOYAN</v>
      </c>
      <c r="AY2699" s="34" t="str">
        <f t="shared" si="4304"/>
        <v>GERANIUM</v>
      </c>
      <c r="AZ2699" s="34" t="str">
        <f t="shared" si="4304"/>
        <v>HELIKONIA</v>
      </c>
      <c r="BA2699" s="34" t="str">
        <f t="shared" si="4304"/>
        <v>IVY</v>
      </c>
      <c r="BB2699" s="34" t="str">
        <f t="shared" si="4304"/>
        <v>KANA</v>
      </c>
      <c r="BC2699" s="34" t="str">
        <f t="shared" si="4304"/>
        <v>IGD</v>
      </c>
      <c r="BD2699" s="34" t="str">
        <f t="shared" si="4304"/>
        <v>HCU</v>
      </c>
      <c r="BE2699" s="34" t="str">
        <f t="shared" si="4304"/>
        <v>PENUNJANG</v>
      </c>
      <c r="BF2699" s="34" t="str">
        <f t="shared" si="4304"/>
        <v>PELAYANAN</v>
      </c>
      <c r="BG2699" s="34" t="str">
        <f t="shared" si="4304"/>
        <v>ADMIN</v>
      </c>
      <c r="BH2699" s="34" t="str">
        <f t="shared" si="4304"/>
        <v>ASRAMA</v>
      </c>
      <c r="BI2699" s="34" t="str">
        <f t="shared" si="4304"/>
        <v>MASJID</v>
      </c>
      <c r="BJ2699" s="34" t="str">
        <f t="shared" si="4304"/>
        <v>JUMLAH</v>
      </c>
    </row>
    <row r="2700" spans="1:62" ht="15.75">
      <c r="A2700" s="10">
        <f>A2687+1</f>
        <v>25</v>
      </c>
      <c r="B2700" s="11" t="s">
        <v>39</v>
      </c>
      <c r="C2700" s="12" t="s">
        <v>24</v>
      </c>
      <c r="D2700" s="12">
        <f>'Harian 2024'!D2733</f>
        <v>0</v>
      </c>
      <c r="E2700" s="12">
        <f>'Harian 2024'!E2733</f>
        <v>2</v>
      </c>
      <c r="F2700" s="12">
        <f>'Harian 2024'!F2733</f>
        <v>2</v>
      </c>
      <c r="G2700" s="12">
        <f>'Harian 2024'!G2733</f>
        <v>35</v>
      </c>
      <c r="H2700" s="12">
        <f>'Harian 2024'!H2733</f>
        <v>29</v>
      </c>
      <c r="I2700" s="12">
        <f>'Harian 2024'!I2733</f>
        <v>28</v>
      </c>
      <c r="J2700" s="12">
        <f>'Harian 2024'!J2733</f>
        <v>29</v>
      </c>
      <c r="K2700" s="12">
        <f>'Harian 2024'!K2733</f>
        <v>31</v>
      </c>
      <c r="L2700" s="12">
        <f>'Harian 2024'!L2733</f>
        <v>11</v>
      </c>
      <c r="M2700" s="12">
        <f>'Harian 2024'!M2733</f>
        <v>2</v>
      </c>
      <c r="N2700" s="12">
        <f>'Harian 2024'!N2733</f>
        <v>0</v>
      </c>
      <c r="O2700" s="12">
        <f>'Harian 2024'!O2733</f>
        <v>8</v>
      </c>
      <c r="P2700" s="12">
        <f>'Harian 2024'!P2733</f>
        <v>6</v>
      </c>
      <c r="Q2700" s="12">
        <f>'Harian 2024'!Q2733</f>
        <v>8</v>
      </c>
      <c r="R2700" s="12">
        <f>'Harian 2024'!R2733</f>
        <v>0</v>
      </c>
      <c r="S2700" s="12">
        <f>'Harian 2024'!S2733</f>
        <v>0</v>
      </c>
      <c r="T2700" s="12">
        <f>'Harian 2024'!T2733</f>
        <v>0</v>
      </c>
      <c r="U2700" s="12">
        <f>SUM(E2700:T2700)</f>
        <v>191</v>
      </c>
      <c r="W2700" s="23" t="s">
        <v>24</v>
      </c>
      <c r="X2700" s="24">
        <v>0.26500000000000001</v>
      </c>
      <c r="Y2700" s="24">
        <v>0.26500000000000001</v>
      </c>
      <c r="Z2700" s="24">
        <v>0.26500000000000001</v>
      </c>
      <c r="AA2700" s="24">
        <v>0.26500000000000001</v>
      </c>
      <c r="AB2700" s="24">
        <v>0.26500000000000001</v>
      </c>
      <c r="AC2700" s="24">
        <v>0.26500000000000001</v>
      </c>
      <c r="AD2700" s="24">
        <v>0.26500000000000001</v>
      </c>
      <c r="AE2700" s="24">
        <v>0.26500000000000001</v>
      </c>
      <c r="AF2700" s="24">
        <v>0.26500000000000001</v>
      </c>
      <c r="AG2700" s="24">
        <v>0.26500000000000001</v>
      </c>
      <c r="AH2700" s="24">
        <v>0.26500000000000001</v>
      </c>
      <c r="AI2700" s="24">
        <v>0.26500000000000001</v>
      </c>
      <c r="AJ2700" s="24">
        <v>0.26500000000000001</v>
      </c>
      <c r="AK2700" s="24">
        <v>0.26500000000000001</v>
      </c>
      <c r="AL2700" s="24">
        <v>0.26500000000000001</v>
      </c>
      <c r="AM2700" s="24">
        <v>0.26500000000000001</v>
      </c>
      <c r="AN2700" s="24">
        <v>0.26500000000000001</v>
      </c>
      <c r="AP2700" s="10">
        <f>AP2687+1</f>
        <v>25</v>
      </c>
      <c r="AQ2700" s="11" t="s">
        <v>38</v>
      </c>
      <c r="AR2700" s="12" t="s">
        <v>24</v>
      </c>
      <c r="AS2700" s="13">
        <f t="shared" ref="AS2700:AT2708" si="4305">D2700*X2700</f>
        <v>0</v>
      </c>
      <c r="AT2700" s="13">
        <f t="shared" si="4305"/>
        <v>0.53</v>
      </c>
      <c r="AU2700" s="13">
        <f t="shared" ref="AU2700:AU2708" si="4306">F2700*Z2700</f>
        <v>0.53</v>
      </c>
      <c r="AV2700" s="13">
        <f t="shared" ref="AV2700:AV2708" si="4307">G2700*AA2700</f>
        <v>9.2750000000000004</v>
      </c>
      <c r="AW2700" s="13">
        <f t="shared" ref="AW2700:AW2708" si="4308">H2700*AB2700</f>
        <v>7.6850000000000005</v>
      </c>
      <c r="AX2700" s="13">
        <f t="shared" ref="AX2700:AX2708" si="4309">I2700*AC2700</f>
        <v>7.42</v>
      </c>
      <c r="AY2700" s="13">
        <f t="shared" ref="AY2700:AY2708" si="4310">J2700*AD2700</f>
        <v>7.6850000000000005</v>
      </c>
      <c r="AZ2700" s="13">
        <f t="shared" ref="AZ2700:AZ2708" si="4311">K2700*AE2700</f>
        <v>8.2149999999999999</v>
      </c>
      <c r="BA2700" s="13">
        <f t="shared" ref="BA2700:BA2708" si="4312">L2700*AF2700</f>
        <v>2.915</v>
      </c>
      <c r="BB2700" s="13">
        <f t="shared" ref="BB2700:BB2708" si="4313">M2700*AG2700</f>
        <v>0.53</v>
      </c>
      <c r="BC2700" s="13">
        <f t="shared" ref="BC2700:BC2708" si="4314">N2700*AH2700</f>
        <v>0</v>
      </c>
      <c r="BD2700" s="13">
        <f t="shared" ref="BD2700:BD2708" si="4315">O2700*AI2700</f>
        <v>2.12</v>
      </c>
      <c r="BE2700" s="13">
        <f t="shared" ref="BE2700:BE2708" si="4316">P2700*AJ2700</f>
        <v>1.59</v>
      </c>
      <c r="BF2700" s="13">
        <f t="shared" ref="BF2700:BF2708" si="4317">Q2700*AK2700</f>
        <v>2.12</v>
      </c>
      <c r="BG2700" s="13">
        <f t="shared" ref="BG2700:BG2708" si="4318">R2700*AL2700</f>
        <v>0</v>
      </c>
      <c r="BH2700" s="13">
        <f t="shared" ref="BH2700:BH2708" si="4319">S2700*AM2700</f>
        <v>0</v>
      </c>
      <c r="BI2700" s="13">
        <f t="shared" ref="BI2700:BI2708" si="4320">T2700*AN2700</f>
        <v>0</v>
      </c>
      <c r="BJ2700" s="12">
        <f>SUM(AT2700:BI2700)</f>
        <v>50.615000000000002</v>
      </c>
    </row>
    <row r="2701" spans="1:62" ht="15.75">
      <c r="A2701" s="14"/>
      <c r="B2701" s="15">
        <f>B2688+1</f>
        <v>44767</v>
      </c>
      <c r="C2701" s="12" t="s">
        <v>25</v>
      </c>
      <c r="D2701" s="12">
        <f>'Harian 2024'!D2734</f>
        <v>0</v>
      </c>
      <c r="E2701" s="12">
        <f>'Harian 2024'!E2734</f>
        <v>0</v>
      </c>
      <c r="F2701" s="12">
        <f>'Harian 2024'!F2734</f>
        <v>0</v>
      </c>
      <c r="G2701" s="12">
        <f>'Harian 2024'!G2734</f>
        <v>35</v>
      </c>
      <c r="H2701" s="12">
        <f>'Harian 2024'!H2734</f>
        <v>29</v>
      </c>
      <c r="I2701" s="12">
        <f>'Harian 2024'!I2734</f>
        <v>28</v>
      </c>
      <c r="J2701" s="12">
        <f>'Harian 2024'!J2734</f>
        <v>29</v>
      </c>
      <c r="K2701" s="12">
        <f>'Harian 2024'!K2734</f>
        <v>31</v>
      </c>
      <c r="L2701" s="12">
        <f>'Harian 2024'!L2734</f>
        <v>11</v>
      </c>
      <c r="M2701" s="12">
        <f>'Harian 2024'!M2734</f>
        <v>2</v>
      </c>
      <c r="N2701" s="12">
        <f>'Harian 2024'!N2734</f>
        <v>0</v>
      </c>
      <c r="O2701" s="12">
        <f>'Harian 2024'!O2734</f>
        <v>2</v>
      </c>
      <c r="P2701" s="12">
        <f>'Harian 2024'!P2734</f>
        <v>0</v>
      </c>
      <c r="Q2701" s="12">
        <f>'Harian 2024'!Q2734</f>
        <v>0</v>
      </c>
      <c r="R2701" s="12">
        <f>'Harian 2024'!R2734</f>
        <v>0</v>
      </c>
      <c r="S2701" s="12">
        <f>'Harian 2024'!S2734</f>
        <v>0</v>
      </c>
      <c r="T2701" s="12">
        <f>'Harian 2024'!T2734</f>
        <v>0</v>
      </c>
      <c r="U2701" s="12">
        <f t="shared" ref="U2701:U2708" si="4321">SUM(E2701:T2701)</f>
        <v>167</v>
      </c>
      <c r="W2701" s="23" t="s">
        <v>25</v>
      </c>
      <c r="X2701" s="24">
        <v>0.22500000000000001</v>
      </c>
      <c r="Y2701" s="24">
        <v>0.22500000000000001</v>
      </c>
      <c r="Z2701" s="24">
        <v>0.22500000000000001</v>
      </c>
      <c r="AA2701" s="24">
        <v>0.22500000000000001</v>
      </c>
      <c r="AB2701" s="24">
        <v>0.22500000000000001</v>
      </c>
      <c r="AC2701" s="24">
        <v>0.22500000000000001</v>
      </c>
      <c r="AD2701" s="24">
        <v>0.22500000000000001</v>
      </c>
      <c r="AE2701" s="24">
        <v>0.22500000000000001</v>
      </c>
      <c r="AF2701" s="24">
        <v>0.22500000000000001</v>
      </c>
      <c r="AG2701" s="24">
        <v>0.22500000000000001</v>
      </c>
      <c r="AH2701" s="24">
        <v>0.22500000000000001</v>
      </c>
      <c r="AI2701" s="24">
        <v>0.22500000000000001</v>
      </c>
      <c r="AJ2701" s="24">
        <v>0.22500000000000001</v>
      </c>
      <c r="AK2701" s="24">
        <v>0.22500000000000001</v>
      </c>
      <c r="AL2701" s="24">
        <v>0.22500000000000001</v>
      </c>
      <c r="AM2701" s="24">
        <v>0.22500000000000001</v>
      </c>
      <c r="AN2701" s="24">
        <v>0.22500000000000001</v>
      </c>
      <c r="AP2701" s="14"/>
      <c r="AQ2701" s="15">
        <f>AQ2688+1</f>
        <v>44402</v>
      </c>
      <c r="AR2701" s="12" t="s">
        <v>25</v>
      </c>
      <c r="AS2701" s="13">
        <f t="shared" si="4305"/>
        <v>0</v>
      </c>
      <c r="AT2701" s="13">
        <f t="shared" si="4305"/>
        <v>0</v>
      </c>
      <c r="AU2701" s="13">
        <f t="shared" si="4306"/>
        <v>0</v>
      </c>
      <c r="AV2701" s="13">
        <f t="shared" si="4307"/>
        <v>7.875</v>
      </c>
      <c r="AW2701" s="13">
        <f t="shared" si="4308"/>
        <v>6.5250000000000004</v>
      </c>
      <c r="AX2701" s="13">
        <f t="shared" si="4309"/>
        <v>6.3</v>
      </c>
      <c r="AY2701" s="13">
        <f t="shared" si="4310"/>
        <v>6.5250000000000004</v>
      </c>
      <c r="AZ2701" s="13">
        <f t="shared" si="4311"/>
        <v>6.9750000000000005</v>
      </c>
      <c r="BA2701" s="13">
        <f t="shared" si="4312"/>
        <v>2.4750000000000001</v>
      </c>
      <c r="BB2701" s="13">
        <f t="shared" si="4313"/>
        <v>0.45</v>
      </c>
      <c r="BC2701" s="13">
        <f t="shared" si="4314"/>
        <v>0</v>
      </c>
      <c r="BD2701" s="13">
        <f t="shared" si="4315"/>
        <v>0.45</v>
      </c>
      <c r="BE2701" s="13">
        <f t="shared" si="4316"/>
        <v>0</v>
      </c>
      <c r="BF2701" s="13">
        <f t="shared" si="4317"/>
        <v>0</v>
      </c>
      <c r="BG2701" s="13">
        <f t="shared" si="4318"/>
        <v>0</v>
      </c>
      <c r="BH2701" s="13">
        <f t="shared" si="4319"/>
        <v>0</v>
      </c>
      <c r="BI2701" s="13">
        <f t="shared" si="4320"/>
        <v>0</v>
      </c>
      <c r="BJ2701" s="12">
        <f t="shared" ref="BJ2701:BJ2708" si="4322">SUM(AT2701:BI2701)</f>
        <v>37.57500000000001</v>
      </c>
    </row>
    <row r="2702" spans="1:62" ht="15.75">
      <c r="A2702" s="14"/>
      <c r="B2702" s="14"/>
      <c r="C2702" s="12" t="s">
        <v>26</v>
      </c>
      <c r="D2702" s="12">
        <f>'Harian 2024'!D2735</f>
        <v>0</v>
      </c>
      <c r="E2702" s="12">
        <f>'Harian 2024'!E2735</f>
        <v>0</v>
      </c>
      <c r="F2702" s="12">
        <f>'Harian 2024'!F2735</f>
        <v>0</v>
      </c>
      <c r="G2702" s="12">
        <f>'Harian 2024'!G2735</f>
        <v>15</v>
      </c>
      <c r="H2702" s="12">
        <f>'Harian 2024'!H2735</f>
        <v>16</v>
      </c>
      <c r="I2702" s="12">
        <f>'Harian 2024'!I2735</f>
        <v>16</v>
      </c>
      <c r="J2702" s="12">
        <f>'Harian 2024'!J2735</f>
        <v>15</v>
      </c>
      <c r="K2702" s="12">
        <f>'Harian 2024'!K2735</f>
        <v>19</v>
      </c>
      <c r="L2702" s="12">
        <f>'Harian 2024'!L2735</f>
        <v>9</v>
      </c>
      <c r="M2702" s="12">
        <f>'Harian 2024'!M2735</f>
        <v>1</v>
      </c>
      <c r="N2702" s="12">
        <f>'Harian 2024'!N2735</f>
        <v>0</v>
      </c>
      <c r="O2702" s="12">
        <f>'Harian 2024'!O2735</f>
        <v>3</v>
      </c>
      <c r="P2702" s="12">
        <f>'Harian 2024'!P2735</f>
        <v>0</v>
      </c>
      <c r="Q2702" s="12">
        <f>'Harian 2024'!Q2735</f>
        <v>2</v>
      </c>
      <c r="R2702" s="12">
        <f>'Harian 2024'!R2735</f>
        <v>0</v>
      </c>
      <c r="S2702" s="12">
        <f>'Harian 2024'!S2735</f>
        <v>0</v>
      </c>
      <c r="T2702" s="12">
        <f>'Harian 2024'!T2735</f>
        <v>0</v>
      </c>
      <c r="U2702" s="12">
        <f t="shared" si="4321"/>
        <v>96</v>
      </c>
      <c r="W2702" s="23" t="s">
        <v>26</v>
      </c>
      <c r="X2702" s="24">
        <v>0.35</v>
      </c>
      <c r="Y2702" s="24">
        <v>0.35</v>
      </c>
      <c r="Z2702" s="24">
        <v>0.35</v>
      </c>
      <c r="AA2702" s="24">
        <v>0.35</v>
      </c>
      <c r="AB2702" s="24">
        <v>0.35</v>
      </c>
      <c r="AC2702" s="24">
        <v>0.35</v>
      </c>
      <c r="AD2702" s="24">
        <v>0.35</v>
      </c>
      <c r="AE2702" s="24">
        <v>0.35</v>
      </c>
      <c r="AF2702" s="24">
        <v>0.35</v>
      </c>
      <c r="AG2702" s="24">
        <v>0.35</v>
      </c>
      <c r="AH2702" s="24">
        <v>0.35</v>
      </c>
      <c r="AI2702" s="24">
        <v>0.35</v>
      </c>
      <c r="AJ2702" s="24">
        <v>0.35</v>
      </c>
      <c r="AK2702" s="24">
        <v>0.35</v>
      </c>
      <c r="AL2702" s="24">
        <v>0.35</v>
      </c>
      <c r="AM2702" s="24">
        <v>0.35</v>
      </c>
      <c r="AN2702" s="24">
        <v>0.35</v>
      </c>
      <c r="AP2702" s="14"/>
      <c r="AQ2702" s="14"/>
      <c r="AR2702" s="12" t="s">
        <v>26</v>
      </c>
      <c r="AS2702" s="13">
        <f t="shared" si="4305"/>
        <v>0</v>
      </c>
      <c r="AT2702" s="13">
        <f t="shared" si="4305"/>
        <v>0</v>
      </c>
      <c r="AU2702" s="13">
        <f t="shared" si="4306"/>
        <v>0</v>
      </c>
      <c r="AV2702" s="13">
        <f t="shared" si="4307"/>
        <v>5.25</v>
      </c>
      <c r="AW2702" s="13">
        <f t="shared" si="4308"/>
        <v>5.6</v>
      </c>
      <c r="AX2702" s="13">
        <f t="shared" si="4309"/>
        <v>5.6</v>
      </c>
      <c r="AY2702" s="13">
        <f t="shared" si="4310"/>
        <v>5.25</v>
      </c>
      <c r="AZ2702" s="13">
        <f t="shared" si="4311"/>
        <v>6.6499999999999995</v>
      </c>
      <c r="BA2702" s="13">
        <f t="shared" si="4312"/>
        <v>3.15</v>
      </c>
      <c r="BB2702" s="13">
        <f t="shared" si="4313"/>
        <v>0.35</v>
      </c>
      <c r="BC2702" s="13">
        <f t="shared" si="4314"/>
        <v>0</v>
      </c>
      <c r="BD2702" s="13">
        <f t="shared" si="4315"/>
        <v>1.0499999999999998</v>
      </c>
      <c r="BE2702" s="13">
        <f t="shared" si="4316"/>
        <v>0</v>
      </c>
      <c r="BF2702" s="13">
        <f t="shared" si="4317"/>
        <v>0.7</v>
      </c>
      <c r="BG2702" s="13">
        <f t="shared" si="4318"/>
        <v>0</v>
      </c>
      <c r="BH2702" s="13">
        <f t="shared" si="4319"/>
        <v>0</v>
      </c>
      <c r="BI2702" s="13">
        <f t="shared" si="4320"/>
        <v>0</v>
      </c>
      <c r="BJ2702" s="12">
        <f t="shared" si="4322"/>
        <v>33.6</v>
      </c>
    </row>
    <row r="2703" spans="1:62" ht="15.75">
      <c r="A2703" s="14"/>
      <c r="B2703" s="14"/>
      <c r="C2703" s="12" t="s">
        <v>27</v>
      </c>
      <c r="D2703" s="12">
        <f>'Harian 2024'!D2736</f>
        <v>10</v>
      </c>
      <c r="E2703" s="12">
        <f>'Harian 2024'!E2736</f>
        <v>12</v>
      </c>
      <c r="F2703" s="12">
        <f>'Harian 2024'!F2736</f>
        <v>5</v>
      </c>
      <c r="G2703" s="12">
        <f>'Harian 2024'!G2736</f>
        <v>45</v>
      </c>
      <c r="H2703" s="12">
        <f>'Harian 2024'!H2736</f>
        <v>32</v>
      </c>
      <c r="I2703" s="12">
        <f>'Harian 2024'!I2736</f>
        <v>25</v>
      </c>
      <c r="J2703" s="12">
        <f>'Harian 2024'!J2736</f>
        <v>29</v>
      </c>
      <c r="K2703" s="12">
        <f>'Harian 2024'!K2736</f>
        <v>35</v>
      </c>
      <c r="L2703" s="12">
        <f>'Harian 2024'!L2736</f>
        <v>9</v>
      </c>
      <c r="M2703" s="12">
        <f>'Harian 2024'!M2736</f>
        <v>3</v>
      </c>
      <c r="N2703" s="12">
        <f>'Harian 2024'!N2736</f>
        <v>17</v>
      </c>
      <c r="O2703" s="12">
        <f>'Harian 2024'!O2736</f>
        <v>5</v>
      </c>
      <c r="P2703" s="12">
        <f>'Harian 2024'!P2736</f>
        <v>2</v>
      </c>
      <c r="Q2703" s="12">
        <f>'Harian 2024'!Q2736</f>
        <v>3</v>
      </c>
      <c r="R2703" s="12">
        <f>'Harian 2024'!R2736</f>
        <v>0</v>
      </c>
      <c r="S2703" s="12">
        <f>'Harian 2024'!S2736</f>
        <v>0</v>
      </c>
      <c r="T2703" s="12">
        <f>'Harian 2024'!T2736</f>
        <v>0</v>
      </c>
      <c r="U2703" s="12">
        <f t="shared" si="4321"/>
        <v>222</v>
      </c>
      <c r="W2703" s="23" t="s">
        <v>27</v>
      </c>
      <c r="X2703" s="24">
        <v>0.43</v>
      </c>
      <c r="Y2703" s="24">
        <v>0.43</v>
      </c>
      <c r="Z2703" s="24">
        <v>0.43</v>
      </c>
      <c r="AA2703" s="24">
        <v>0.43</v>
      </c>
      <c r="AB2703" s="24">
        <v>0.43</v>
      </c>
      <c r="AC2703" s="24">
        <v>0.43</v>
      </c>
      <c r="AD2703" s="24">
        <v>0.43</v>
      </c>
      <c r="AE2703" s="24">
        <v>0.43</v>
      </c>
      <c r="AF2703" s="24">
        <v>0.43</v>
      </c>
      <c r="AG2703" s="24">
        <v>0.43</v>
      </c>
      <c r="AH2703" s="24">
        <v>0.43</v>
      </c>
      <c r="AI2703" s="24">
        <v>0.43</v>
      </c>
      <c r="AJ2703" s="24">
        <v>0.43</v>
      </c>
      <c r="AK2703" s="24">
        <v>0.43</v>
      </c>
      <c r="AL2703" s="24">
        <v>0.43</v>
      </c>
      <c r="AM2703" s="24">
        <v>0.43</v>
      </c>
      <c r="AN2703" s="24">
        <v>0.43</v>
      </c>
      <c r="AP2703" s="14"/>
      <c r="AQ2703" s="14"/>
      <c r="AR2703" s="12" t="s">
        <v>27</v>
      </c>
      <c r="AS2703" s="13">
        <f t="shared" si="4305"/>
        <v>4.3</v>
      </c>
      <c r="AT2703" s="13">
        <f t="shared" si="4305"/>
        <v>5.16</v>
      </c>
      <c r="AU2703" s="13">
        <f t="shared" si="4306"/>
        <v>2.15</v>
      </c>
      <c r="AV2703" s="13">
        <f t="shared" si="4307"/>
        <v>19.350000000000001</v>
      </c>
      <c r="AW2703" s="13">
        <f t="shared" si="4308"/>
        <v>13.76</v>
      </c>
      <c r="AX2703" s="13">
        <f t="shared" si="4309"/>
        <v>10.75</v>
      </c>
      <c r="AY2703" s="13">
        <f t="shared" si="4310"/>
        <v>12.47</v>
      </c>
      <c r="AZ2703" s="13">
        <f t="shared" si="4311"/>
        <v>15.049999999999999</v>
      </c>
      <c r="BA2703" s="13">
        <f t="shared" si="4312"/>
        <v>3.87</v>
      </c>
      <c r="BB2703" s="13">
        <f t="shared" si="4313"/>
        <v>1.29</v>
      </c>
      <c r="BC2703" s="13">
        <f t="shared" si="4314"/>
        <v>7.31</v>
      </c>
      <c r="BD2703" s="13">
        <f t="shared" si="4315"/>
        <v>2.15</v>
      </c>
      <c r="BE2703" s="13">
        <f t="shared" si="4316"/>
        <v>0.86</v>
      </c>
      <c r="BF2703" s="13">
        <f t="shared" si="4317"/>
        <v>1.29</v>
      </c>
      <c r="BG2703" s="13">
        <f t="shared" si="4318"/>
        <v>0</v>
      </c>
      <c r="BH2703" s="13">
        <f t="shared" si="4319"/>
        <v>0</v>
      </c>
      <c r="BI2703" s="13">
        <f t="shared" si="4320"/>
        <v>0</v>
      </c>
      <c r="BJ2703" s="12">
        <f t="shared" si="4322"/>
        <v>95.460000000000022</v>
      </c>
    </row>
    <row r="2704" spans="1:62" ht="15.75">
      <c r="A2704" s="14"/>
      <c r="B2704" s="14"/>
      <c r="C2704" s="12" t="s">
        <v>28</v>
      </c>
      <c r="D2704" s="12">
        <f>'Harian 2024'!D2737</f>
        <v>8</v>
      </c>
      <c r="E2704" s="12">
        <f>'Harian 2024'!E2737</f>
        <v>13</v>
      </c>
      <c r="F2704" s="12">
        <f>'Harian 2024'!F2737</f>
        <v>9</v>
      </c>
      <c r="G2704" s="12">
        <f>'Harian 2024'!G2737</f>
        <v>35</v>
      </c>
      <c r="H2704" s="12">
        <f>'Harian 2024'!H2737</f>
        <v>28</v>
      </c>
      <c r="I2704" s="12">
        <f>'Harian 2024'!I2737</f>
        <v>29</v>
      </c>
      <c r="J2704" s="12">
        <f>'Harian 2024'!J2737</f>
        <v>24</v>
      </c>
      <c r="K2704" s="12">
        <f>'Harian 2024'!K2737</f>
        <v>36</v>
      </c>
      <c r="L2704" s="12">
        <f>'Harian 2024'!L2737</f>
        <v>7</v>
      </c>
      <c r="M2704" s="12">
        <f>'Harian 2024'!M2737</f>
        <v>4</v>
      </c>
      <c r="N2704" s="12">
        <f>'Harian 2024'!N2737</f>
        <v>12</v>
      </c>
      <c r="O2704" s="12">
        <f>'Harian 2024'!O2737</f>
        <v>6</v>
      </c>
      <c r="P2704" s="12">
        <f>'Harian 2024'!P2737</f>
        <v>2</v>
      </c>
      <c r="Q2704" s="12">
        <f>'Harian 2024'!Q2737</f>
        <v>4</v>
      </c>
      <c r="R2704" s="12">
        <f>'Harian 2024'!R2737</f>
        <v>0</v>
      </c>
      <c r="S2704" s="12">
        <f>'Harian 2024'!S2737</f>
        <v>0</v>
      </c>
      <c r="T2704" s="12">
        <f>'Harian 2024'!T2737</f>
        <v>0</v>
      </c>
      <c r="U2704" s="12">
        <f t="shared" si="4321"/>
        <v>209</v>
      </c>
      <c r="W2704" s="23" t="s">
        <v>28</v>
      </c>
      <c r="X2704" s="24">
        <v>0.5</v>
      </c>
      <c r="Y2704" s="24">
        <v>0.5</v>
      </c>
      <c r="Z2704" s="24">
        <v>0.5</v>
      </c>
      <c r="AA2704" s="24">
        <v>0.5</v>
      </c>
      <c r="AB2704" s="24">
        <v>0.5</v>
      </c>
      <c r="AC2704" s="24">
        <v>0.5</v>
      </c>
      <c r="AD2704" s="24">
        <v>0.5</v>
      </c>
      <c r="AE2704" s="24">
        <v>0.5</v>
      </c>
      <c r="AF2704" s="24">
        <v>0.5</v>
      </c>
      <c r="AG2704" s="24">
        <v>0.5</v>
      </c>
      <c r="AH2704" s="24">
        <v>0.5</v>
      </c>
      <c r="AI2704" s="24">
        <v>0.5</v>
      </c>
      <c r="AJ2704" s="24">
        <v>0.5</v>
      </c>
      <c r="AK2704" s="24">
        <v>0.5</v>
      </c>
      <c r="AL2704" s="24">
        <v>0.5</v>
      </c>
      <c r="AM2704" s="24">
        <v>0.5</v>
      </c>
      <c r="AN2704" s="24">
        <v>0.5</v>
      </c>
      <c r="AP2704" s="14"/>
      <c r="AQ2704" s="14"/>
      <c r="AR2704" s="12" t="s">
        <v>28</v>
      </c>
      <c r="AS2704" s="13">
        <f t="shared" si="4305"/>
        <v>4</v>
      </c>
      <c r="AT2704" s="13">
        <f t="shared" si="4305"/>
        <v>6.5</v>
      </c>
      <c r="AU2704" s="13">
        <f t="shared" si="4306"/>
        <v>4.5</v>
      </c>
      <c r="AV2704" s="13">
        <f t="shared" si="4307"/>
        <v>17.5</v>
      </c>
      <c r="AW2704" s="13">
        <f t="shared" si="4308"/>
        <v>14</v>
      </c>
      <c r="AX2704" s="13">
        <f t="shared" si="4309"/>
        <v>14.5</v>
      </c>
      <c r="AY2704" s="13">
        <f t="shared" si="4310"/>
        <v>12</v>
      </c>
      <c r="AZ2704" s="13">
        <f t="shared" si="4311"/>
        <v>18</v>
      </c>
      <c r="BA2704" s="13">
        <f t="shared" si="4312"/>
        <v>3.5</v>
      </c>
      <c r="BB2704" s="13">
        <f t="shared" si="4313"/>
        <v>2</v>
      </c>
      <c r="BC2704" s="13">
        <f t="shared" si="4314"/>
        <v>6</v>
      </c>
      <c r="BD2704" s="13">
        <f t="shared" si="4315"/>
        <v>3</v>
      </c>
      <c r="BE2704" s="13">
        <f t="shared" si="4316"/>
        <v>1</v>
      </c>
      <c r="BF2704" s="13">
        <f t="shared" si="4317"/>
        <v>2</v>
      </c>
      <c r="BG2704" s="13">
        <f t="shared" si="4318"/>
        <v>0</v>
      </c>
      <c r="BH2704" s="13">
        <f t="shared" si="4319"/>
        <v>0</v>
      </c>
      <c r="BI2704" s="13">
        <f t="shared" si="4320"/>
        <v>0</v>
      </c>
      <c r="BJ2704" s="12">
        <f t="shared" si="4322"/>
        <v>104.5</v>
      </c>
    </row>
    <row r="2705" spans="1:62" ht="15.75">
      <c r="A2705" s="14"/>
      <c r="B2705" s="14"/>
      <c r="C2705" s="12" t="s">
        <v>35</v>
      </c>
      <c r="D2705" s="12">
        <f>'Harian 2024'!D2738</f>
        <v>6</v>
      </c>
      <c r="E2705" s="12">
        <f>'Harian 2024'!E2738</f>
        <v>8</v>
      </c>
      <c r="F2705" s="12">
        <f>'Harian 2024'!F2738</f>
        <v>8</v>
      </c>
      <c r="G2705" s="12">
        <f>'Harian 2024'!G2738</f>
        <v>27</v>
      </c>
      <c r="H2705" s="12">
        <f>'Harian 2024'!H2738</f>
        <v>35</v>
      </c>
      <c r="I2705" s="12">
        <f>'Harian 2024'!I2738</f>
        <v>34</v>
      </c>
      <c r="J2705" s="12">
        <f>'Harian 2024'!J2738</f>
        <v>27</v>
      </c>
      <c r="K2705" s="12">
        <f>'Harian 2024'!K2738</f>
        <v>32</v>
      </c>
      <c r="L2705" s="12">
        <f>'Harian 2024'!L2738</f>
        <v>12</v>
      </c>
      <c r="M2705" s="12">
        <f>'Harian 2024'!M2738</f>
        <v>2</v>
      </c>
      <c r="N2705" s="12">
        <f>'Harian 2024'!N2738</f>
        <v>13</v>
      </c>
      <c r="O2705" s="12">
        <f>'Harian 2024'!O2738</f>
        <v>4</v>
      </c>
      <c r="P2705" s="12">
        <f>'Harian 2024'!P2738</f>
        <v>2</v>
      </c>
      <c r="Q2705" s="12">
        <f>'Harian 2024'!Q2738</f>
        <v>4</v>
      </c>
      <c r="R2705" s="12">
        <f>'Harian 2024'!R2738</f>
        <v>0</v>
      </c>
      <c r="S2705" s="12">
        <f>'Harian 2024'!S2738</f>
        <v>0</v>
      </c>
      <c r="T2705" s="12">
        <f>'Harian 2024'!T2738</f>
        <v>0</v>
      </c>
      <c r="U2705" s="12">
        <f t="shared" si="4321"/>
        <v>208</v>
      </c>
      <c r="W2705" s="23" t="s">
        <v>50</v>
      </c>
      <c r="X2705" s="24">
        <v>8.5000000000000006E-2</v>
      </c>
      <c r="Y2705" s="24">
        <v>8.5000000000000006E-2</v>
      </c>
      <c r="Z2705" s="24">
        <v>8.5000000000000006E-2</v>
      </c>
      <c r="AA2705" s="24">
        <v>8.5000000000000006E-2</v>
      </c>
      <c r="AB2705" s="24">
        <v>8.5000000000000006E-2</v>
      </c>
      <c r="AC2705" s="24">
        <v>8.5000000000000006E-2</v>
      </c>
      <c r="AD2705" s="24">
        <v>8.5000000000000006E-2</v>
      </c>
      <c r="AE2705" s="24">
        <v>8.5000000000000006E-2</v>
      </c>
      <c r="AF2705" s="24">
        <v>8.5000000000000006E-2</v>
      </c>
      <c r="AG2705" s="24">
        <v>8.5000000000000006E-2</v>
      </c>
      <c r="AH2705" s="24">
        <v>8.5000000000000006E-2</v>
      </c>
      <c r="AI2705" s="24">
        <v>8.5000000000000006E-2</v>
      </c>
      <c r="AJ2705" s="24">
        <v>8.5000000000000006E-2</v>
      </c>
      <c r="AK2705" s="24">
        <v>8.5000000000000006E-2</v>
      </c>
      <c r="AL2705" s="24">
        <v>8.5000000000000006E-2</v>
      </c>
      <c r="AM2705" s="24">
        <v>8.5000000000000006E-2</v>
      </c>
      <c r="AN2705" s="24">
        <v>8.5000000000000006E-2</v>
      </c>
      <c r="AP2705" s="14"/>
      <c r="AQ2705" s="14"/>
      <c r="AR2705" s="12" t="s">
        <v>29</v>
      </c>
      <c r="AS2705" s="13">
        <f t="shared" si="4305"/>
        <v>0.51</v>
      </c>
      <c r="AT2705" s="13">
        <f t="shared" si="4305"/>
        <v>0.68</v>
      </c>
      <c r="AU2705" s="13">
        <f t="shared" si="4306"/>
        <v>0.68</v>
      </c>
      <c r="AV2705" s="13">
        <f t="shared" si="4307"/>
        <v>2.2950000000000004</v>
      </c>
      <c r="AW2705" s="13">
        <f t="shared" si="4308"/>
        <v>2.9750000000000001</v>
      </c>
      <c r="AX2705" s="13">
        <f t="shared" si="4309"/>
        <v>2.89</v>
      </c>
      <c r="AY2705" s="13">
        <f t="shared" si="4310"/>
        <v>2.2950000000000004</v>
      </c>
      <c r="AZ2705" s="13">
        <f t="shared" si="4311"/>
        <v>2.72</v>
      </c>
      <c r="BA2705" s="13">
        <f t="shared" si="4312"/>
        <v>1.02</v>
      </c>
      <c r="BB2705" s="13">
        <f t="shared" si="4313"/>
        <v>0.17</v>
      </c>
      <c r="BC2705" s="13">
        <f t="shared" si="4314"/>
        <v>1.105</v>
      </c>
      <c r="BD2705" s="13">
        <f t="shared" si="4315"/>
        <v>0.34</v>
      </c>
      <c r="BE2705" s="13">
        <f t="shared" si="4316"/>
        <v>0.17</v>
      </c>
      <c r="BF2705" s="13">
        <f t="shared" si="4317"/>
        <v>0.34</v>
      </c>
      <c r="BG2705" s="13">
        <f t="shared" si="4318"/>
        <v>0</v>
      </c>
      <c r="BH2705" s="13">
        <f t="shared" si="4319"/>
        <v>0</v>
      </c>
      <c r="BI2705" s="13">
        <f t="shared" si="4320"/>
        <v>0</v>
      </c>
      <c r="BJ2705" s="12">
        <f t="shared" si="4322"/>
        <v>17.680000000000003</v>
      </c>
    </row>
    <row r="2706" spans="1:62" ht="15.75">
      <c r="A2706" s="14"/>
      <c r="B2706" s="14"/>
      <c r="C2706" s="12" t="s">
        <v>36</v>
      </c>
      <c r="D2706" s="12">
        <f>'Harian 2024'!D2739</f>
        <v>4</v>
      </c>
      <c r="E2706" s="12">
        <f>'Harian 2024'!E2739</f>
        <v>9</v>
      </c>
      <c r="F2706" s="12">
        <f>'Harian 2024'!F2739</f>
        <v>9</v>
      </c>
      <c r="G2706" s="12">
        <f>'Harian 2024'!G2739</f>
        <v>0</v>
      </c>
      <c r="H2706" s="12">
        <f>'Harian 2024'!H2739</f>
        <v>0</v>
      </c>
      <c r="I2706" s="12">
        <f>'Harian 2024'!I2739</f>
        <v>0</v>
      </c>
      <c r="J2706" s="12">
        <f>'Harian 2024'!J2739</f>
        <v>0</v>
      </c>
      <c r="K2706" s="12">
        <f>'Harian 2024'!K2739</f>
        <v>0</v>
      </c>
      <c r="L2706" s="12">
        <f>'Harian 2024'!L2739</f>
        <v>0</v>
      </c>
      <c r="M2706" s="12">
        <f>'Harian 2024'!M2739</f>
        <v>0</v>
      </c>
      <c r="N2706" s="12">
        <f>'Harian 2024'!N2739</f>
        <v>0</v>
      </c>
      <c r="O2706" s="12">
        <f>'Harian 2024'!O2739</f>
        <v>3</v>
      </c>
      <c r="P2706" s="12">
        <f>'Harian 2024'!P2739</f>
        <v>0</v>
      </c>
      <c r="Q2706" s="12">
        <f>'Harian 2024'!Q2739</f>
        <v>3</v>
      </c>
      <c r="R2706" s="12">
        <f>'Harian 2024'!R2739</f>
        <v>0</v>
      </c>
      <c r="S2706" s="12">
        <f>'Harian 2024'!S2739</f>
        <v>0</v>
      </c>
      <c r="T2706" s="12">
        <f>'Harian 2024'!T2739</f>
        <v>0</v>
      </c>
      <c r="U2706" s="12">
        <f t="shared" si="4321"/>
        <v>24</v>
      </c>
      <c r="W2706" s="23" t="s">
        <v>51</v>
      </c>
      <c r="X2706" s="24">
        <v>0.59</v>
      </c>
      <c r="Y2706" s="24">
        <v>0.59</v>
      </c>
      <c r="Z2706" s="24">
        <v>0.59</v>
      </c>
      <c r="AA2706" s="24">
        <v>0.59</v>
      </c>
      <c r="AB2706" s="24">
        <v>0.59</v>
      </c>
      <c r="AC2706" s="24">
        <v>0.59</v>
      </c>
      <c r="AD2706" s="24">
        <v>0.59</v>
      </c>
      <c r="AE2706" s="24">
        <v>0.59</v>
      </c>
      <c r="AF2706" s="24">
        <v>0.59</v>
      </c>
      <c r="AG2706" s="24">
        <v>0.59</v>
      </c>
      <c r="AH2706" s="24">
        <v>0.59</v>
      </c>
      <c r="AI2706" s="24">
        <v>0.59</v>
      </c>
      <c r="AJ2706" s="24">
        <v>0.59</v>
      </c>
      <c r="AK2706" s="24">
        <v>0.59</v>
      </c>
      <c r="AL2706" s="24">
        <v>0.59</v>
      </c>
      <c r="AM2706" s="24">
        <v>0.59</v>
      </c>
      <c r="AN2706" s="24">
        <v>0.59</v>
      </c>
      <c r="AP2706" s="14"/>
      <c r="AQ2706" s="14"/>
      <c r="AR2706" s="12" t="s">
        <v>30</v>
      </c>
      <c r="AS2706" s="13">
        <f t="shared" si="4305"/>
        <v>2.36</v>
      </c>
      <c r="AT2706" s="13">
        <f t="shared" si="4305"/>
        <v>5.31</v>
      </c>
      <c r="AU2706" s="13">
        <f t="shared" si="4306"/>
        <v>5.31</v>
      </c>
      <c r="AV2706" s="13">
        <f t="shared" si="4307"/>
        <v>0</v>
      </c>
      <c r="AW2706" s="13">
        <f t="shared" si="4308"/>
        <v>0</v>
      </c>
      <c r="AX2706" s="13">
        <f t="shared" si="4309"/>
        <v>0</v>
      </c>
      <c r="AY2706" s="13">
        <f t="shared" si="4310"/>
        <v>0</v>
      </c>
      <c r="AZ2706" s="13">
        <f t="shared" si="4311"/>
        <v>0</v>
      </c>
      <c r="BA2706" s="13">
        <f t="shared" si="4312"/>
        <v>0</v>
      </c>
      <c r="BB2706" s="13">
        <f t="shared" si="4313"/>
        <v>0</v>
      </c>
      <c r="BC2706" s="13">
        <f t="shared" si="4314"/>
        <v>0</v>
      </c>
      <c r="BD2706" s="13">
        <f t="shared" si="4315"/>
        <v>1.77</v>
      </c>
      <c r="BE2706" s="13">
        <f t="shared" si="4316"/>
        <v>0</v>
      </c>
      <c r="BF2706" s="13">
        <f t="shared" si="4317"/>
        <v>1.77</v>
      </c>
      <c r="BG2706" s="13">
        <f t="shared" si="4318"/>
        <v>0</v>
      </c>
      <c r="BH2706" s="13">
        <f t="shared" si="4319"/>
        <v>0</v>
      </c>
      <c r="BI2706" s="13">
        <f t="shared" si="4320"/>
        <v>0</v>
      </c>
      <c r="BJ2706" s="12">
        <f t="shared" si="4322"/>
        <v>14.159999999999998</v>
      </c>
    </row>
    <row r="2707" spans="1:62" ht="15.75">
      <c r="A2707" s="14"/>
      <c r="B2707" s="14"/>
      <c r="C2707" s="12" t="s">
        <v>31</v>
      </c>
      <c r="D2707" s="12">
        <f>'Harian 2024'!D2740</f>
        <v>5</v>
      </c>
      <c r="E2707" s="12">
        <f>'Harian 2024'!E2740</f>
        <v>6</v>
      </c>
      <c r="F2707" s="12">
        <f>'Harian 2024'!F2740</f>
        <v>6</v>
      </c>
      <c r="G2707" s="12">
        <f>'Harian 2024'!G2740</f>
        <v>0</v>
      </c>
      <c r="H2707" s="12">
        <f>'Harian 2024'!H2740</f>
        <v>0</v>
      </c>
      <c r="I2707" s="12">
        <f>'Harian 2024'!I2740</f>
        <v>0</v>
      </c>
      <c r="J2707" s="12">
        <f>'Harian 2024'!J2740</f>
        <v>0</v>
      </c>
      <c r="K2707" s="12">
        <f>'Harian 2024'!K2740</f>
        <v>0</v>
      </c>
      <c r="L2707" s="12">
        <f>'Harian 2024'!L2740</f>
        <v>0</v>
      </c>
      <c r="M2707" s="12">
        <f>'Harian 2024'!M2740</f>
        <v>0</v>
      </c>
      <c r="N2707" s="12">
        <f>'Harian 2024'!N2740</f>
        <v>3</v>
      </c>
      <c r="O2707" s="12">
        <f>'Harian 2024'!O2740</f>
        <v>1</v>
      </c>
      <c r="P2707" s="12">
        <f>'Harian 2024'!P2740</f>
        <v>0</v>
      </c>
      <c r="Q2707" s="12">
        <f>'Harian 2024'!Q2740</f>
        <v>0</v>
      </c>
      <c r="R2707" s="12">
        <f>'Harian 2024'!R2740</f>
        <v>0</v>
      </c>
      <c r="S2707" s="12">
        <f>'Harian 2024'!S2740</f>
        <v>0</v>
      </c>
      <c r="T2707" s="12">
        <f>'Harian 2024'!T2740</f>
        <v>0</v>
      </c>
      <c r="U2707" s="12">
        <f t="shared" si="4321"/>
        <v>16</v>
      </c>
      <c r="W2707" s="23" t="s">
        <v>31</v>
      </c>
      <c r="X2707" s="24">
        <v>0.56999999999999995</v>
      </c>
      <c r="Y2707" s="24">
        <v>0.56999999999999995</v>
      </c>
      <c r="Z2707" s="24">
        <v>0.56999999999999995</v>
      </c>
      <c r="AA2707" s="24">
        <v>0.56999999999999995</v>
      </c>
      <c r="AB2707" s="24">
        <v>0.56999999999999995</v>
      </c>
      <c r="AC2707" s="24">
        <v>0.56999999999999995</v>
      </c>
      <c r="AD2707" s="24">
        <v>0.56999999999999995</v>
      </c>
      <c r="AE2707" s="24">
        <v>0.56999999999999995</v>
      </c>
      <c r="AF2707" s="24">
        <v>0.56999999999999995</v>
      </c>
      <c r="AG2707" s="24">
        <v>0.56999999999999995</v>
      </c>
      <c r="AH2707" s="24">
        <v>0.56999999999999995</v>
      </c>
      <c r="AI2707" s="24">
        <v>0.56999999999999995</v>
      </c>
      <c r="AJ2707" s="24">
        <v>0.56999999999999995</v>
      </c>
      <c r="AK2707" s="24">
        <v>0.56999999999999995</v>
      </c>
      <c r="AL2707" s="24">
        <v>0.56999999999999995</v>
      </c>
      <c r="AM2707" s="24">
        <v>0.56999999999999995</v>
      </c>
      <c r="AN2707" s="24">
        <v>0.56999999999999995</v>
      </c>
      <c r="AP2707" s="14"/>
      <c r="AQ2707" s="14"/>
      <c r="AR2707" s="12" t="s">
        <v>31</v>
      </c>
      <c r="AS2707" s="13">
        <f t="shared" si="4305"/>
        <v>2.8499999999999996</v>
      </c>
      <c r="AT2707" s="13">
        <f t="shared" si="4305"/>
        <v>3.42</v>
      </c>
      <c r="AU2707" s="13">
        <f t="shared" si="4306"/>
        <v>3.42</v>
      </c>
      <c r="AV2707" s="13">
        <f t="shared" si="4307"/>
        <v>0</v>
      </c>
      <c r="AW2707" s="13">
        <f t="shared" si="4308"/>
        <v>0</v>
      </c>
      <c r="AX2707" s="13">
        <f t="shared" si="4309"/>
        <v>0</v>
      </c>
      <c r="AY2707" s="13">
        <f t="shared" si="4310"/>
        <v>0</v>
      </c>
      <c r="AZ2707" s="13">
        <f t="shared" si="4311"/>
        <v>0</v>
      </c>
      <c r="BA2707" s="13">
        <f t="shared" si="4312"/>
        <v>0</v>
      </c>
      <c r="BB2707" s="13">
        <f t="shared" si="4313"/>
        <v>0</v>
      </c>
      <c r="BC2707" s="13">
        <f t="shared" si="4314"/>
        <v>1.71</v>
      </c>
      <c r="BD2707" s="13">
        <f t="shared" si="4315"/>
        <v>0.56999999999999995</v>
      </c>
      <c r="BE2707" s="13">
        <f t="shared" si="4316"/>
        <v>0</v>
      </c>
      <c r="BF2707" s="13">
        <f t="shared" si="4317"/>
        <v>0</v>
      </c>
      <c r="BG2707" s="13">
        <f t="shared" si="4318"/>
        <v>0</v>
      </c>
      <c r="BH2707" s="13">
        <f t="shared" si="4319"/>
        <v>0</v>
      </c>
      <c r="BI2707" s="13">
        <f t="shared" si="4320"/>
        <v>0</v>
      </c>
      <c r="BJ2707" s="12">
        <f t="shared" si="4322"/>
        <v>9.120000000000001</v>
      </c>
    </row>
    <row r="2708" spans="1:62" ht="15.75">
      <c r="A2708" s="16"/>
      <c r="B2708" s="16"/>
      <c r="C2708" s="12" t="s">
        <v>32</v>
      </c>
      <c r="D2708" s="12">
        <f>'Harian 2024'!D2741</f>
        <v>0</v>
      </c>
      <c r="E2708" s="12">
        <f>'Harian 2024'!E2741</f>
        <v>2</v>
      </c>
      <c r="F2708" s="12">
        <f>'Harian 2024'!F2741</f>
        <v>0</v>
      </c>
      <c r="G2708" s="12">
        <f>'Harian 2024'!G2741</f>
        <v>6</v>
      </c>
      <c r="H2708" s="12">
        <f>'Harian 2024'!H2741</f>
        <v>15</v>
      </c>
      <c r="I2708" s="12">
        <f>'Harian 2024'!I2741</f>
        <v>7</v>
      </c>
      <c r="J2708" s="12">
        <f>'Harian 2024'!J2741</f>
        <v>6</v>
      </c>
      <c r="K2708" s="12">
        <f>'Harian 2024'!K2741</f>
        <v>4</v>
      </c>
      <c r="L2708" s="12">
        <f>'Harian 2024'!L2741</f>
        <v>3</v>
      </c>
      <c r="M2708" s="12">
        <f>'Harian 2024'!M2741</f>
        <v>0</v>
      </c>
      <c r="N2708" s="12">
        <f>'Harian 2024'!N2741</f>
        <v>13</v>
      </c>
      <c r="O2708" s="12">
        <f>'Harian 2024'!O2741</f>
        <v>5</v>
      </c>
      <c r="P2708" s="12">
        <f>'Harian 2024'!P2741</f>
        <v>0</v>
      </c>
      <c r="Q2708" s="12">
        <f>'Harian 2024'!Q2741</f>
        <v>0</v>
      </c>
      <c r="R2708" s="12">
        <f>'Harian 2024'!R2741</f>
        <v>0</v>
      </c>
      <c r="S2708" s="12">
        <f>'Harian 2024'!S2741</f>
        <v>0</v>
      </c>
      <c r="T2708" s="12">
        <f>'Harian 2024'!T2741</f>
        <v>0</v>
      </c>
      <c r="U2708" s="12">
        <f t="shared" si="4321"/>
        <v>61</v>
      </c>
      <c r="W2708" s="23" t="s">
        <v>32</v>
      </c>
      <c r="X2708" s="24">
        <v>0.4</v>
      </c>
      <c r="Y2708" s="24">
        <v>0.4</v>
      </c>
      <c r="Z2708" s="24">
        <v>0.4</v>
      </c>
      <c r="AA2708" s="24">
        <v>0.4</v>
      </c>
      <c r="AB2708" s="24">
        <v>0.4</v>
      </c>
      <c r="AC2708" s="24">
        <v>0.4</v>
      </c>
      <c r="AD2708" s="24">
        <v>0.4</v>
      </c>
      <c r="AE2708" s="24">
        <v>0.4</v>
      </c>
      <c r="AF2708" s="24">
        <v>0.4</v>
      </c>
      <c r="AG2708" s="24">
        <v>0.4</v>
      </c>
      <c r="AH2708" s="24">
        <v>0.4</v>
      </c>
      <c r="AI2708" s="24">
        <v>0.4</v>
      </c>
      <c r="AJ2708" s="24">
        <v>0.4</v>
      </c>
      <c r="AK2708" s="24">
        <v>0.4</v>
      </c>
      <c r="AL2708" s="24">
        <v>0.4</v>
      </c>
      <c r="AM2708" s="24">
        <v>0.4</v>
      </c>
      <c r="AN2708" s="24">
        <v>0.4</v>
      </c>
      <c r="AP2708" s="16"/>
      <c r="AQ2708" s="16"/>
      <c r="AR2708" s="12" t="s">
        <v>32</v>
      </c>
      <c r="AS2708" s="13">
        <f t="shared" si="4305"/>
        <v>0</v>
      </c>
      <c r="AT2708" s="13">
        <f t="shared" si="4305"/>
        <v>0.8</v>
      </c>
      <c r="AU2708" s="13">
        <f t="shared" si="4306"/>
        <v>0</v>
      </c>
      <c r="AV2708" s="13">
        <f t="shared" si="4307"/>
        <v>2.4000000000000004</v>
      </c>
      <c r="AW2708" s="13">
        <f t="shared" si="4308"/>
        <v>6</v>
      </c>
      <c r="AX2708" s="13">
        <f t="shared" si="4309"/>
        <v>2.8000000000000003</v>
      </c>
      <c r="AY2708" s="13">
        <f t="shared" si="4310"/>
        <v>2.4000000000000004</v>
      </c>
      <c r="AZ2708" s="13">
        <f t="shared" si="4311"/>
        <v>1.6</v>
      </c>
      <c r="BA2708" s="13">
        <f t="shared" si="4312"/>
        <v>1.2000000000000002</v>
      </c>
      <c r="BB2708" s="13">
        <f t="shared" si="4313"/>
        <v>0</v>
      </c>
      <c r="BC2708" s="13">
        <f t="shared" si="4314"/>
        <v>5.2</v>
      </c>
      <c r="BD2708" s="13">
        <f t="shared" si="4315"/>
        <v>2</v>
      </c>
      <c r="BE2708" s="13">
        <f t="shared" si="4316"/>
        <v>0</v>
      </c>
      <c r="BF2708" s="13">
        <f t="shared" si="4317"/>
        <v>0</v>
      </c>
      <c r="BG2708" s="13">
        <f t="shared" si="4318"/>
        <v>0</v>
      </c>
      <c r="BH2708" s="13">
        <f t="shared" si="4319"/>
        <v>0</v>
      </c>
      <c r="BI2708" s="13">
        <f t="shared" si="4320"/>
        <v>0</v>
      </c>
      <c r="BJ2708" s="12">
        <f t="shared" si="4322"/>
        <v>24.4</v>
      </c>
    </row>
    <row r="2709" spans="1:62">
      <c r="A2709" s="17"/>
      <c r="B2709" s="18"/>
      <c r="C2709" s="19" t="s">
        <v>33</v>
      </c>
      <c r="D2709" s="19">
        <f>SUM(D2700:D2708)</f>
        <v>33</v>
      </c>
      <c r="E2709" s="19">
        <f>SUM(E2700:E2708)</f>
        <v>52</v>
      </c>
      <c r="F2709" s="19">
        <f t="shared" ref="F2709:U2709" si="4323">SUM(F2700:F2708)</f>
        <v>39</v>
      </c>
      <c r="G2709" s="19">
        <f t="shared" si="4323"/>
        <v>198</v>
      </c>
      <c r="H2709" s="19">
        <f t="shared" si="4323"/>
        <v>184</v>
      </c>
      <c r="I2709" s="19">
        <f t="shared" si="4323"/>
        <v>167</v>
      </c>
      <c r="J2709" s="19">
        <f t="shared" si="4323"/>
        <v>159</v>
      </c>
      <c r="K2709" s="19">
        <f t="shared" si="4323"/>
        <v>188</v>
      </c>
      <c r="L2709" s="19">
        <f t="shared" si="4323"/>
        <v>62</v>
      </c>
      <c r="M2709" s="19">
        <f t="shared" si="4323"/>
        <v>14</v>
      </c>
      <c r="N2709" s="19">
        <f t="shared" si="4323"/>
        <v>58</v>
      </c>
      <c r="O2709" s="19">
        <f t="shared" si="4323"/>
        <v>37</v>
      </c>
      <c r="P2709" s="19">
        <f t="shared" si="4323"/>
        <v>12</v>
      </c>
      <c r="Q2709" s="19">
        <f t="shared" si="4323"/>
        <v>24</v>
      </c>
      <c r="R2709" s="19">
        <f t="shared" si="4323"/>
        <v>0</v>
      </c>
      <c r="S2709" s="19">
        <f t="shared" si="4323"/>
        <v>0</v>
      </c>
      <c r="T2709" s="19">
        <f t="shared" si="4323"/>
        <v>0</v>
      </c>
      <c r="U2709" s="19">
        <f t="shared" si="4323"/>
        <v>1194</v>
      </c>
      <c r="AP2709" s="35"/>
      <c r="AQ2709" s="36"/>
      <c r="AR2709" s="37" t="s">
        <v>33</v>
      </c>
      <c r="AS2709" s="37">
        <f>SUM(AS2700:AS2708)</f>
        <v>14.02</v>
      </c>
      <c r="AT2709" s="37">
        <f t="shared" ref="AT2709:BJ2709" si="4324">SUM(AT2700:AT2708)</f>
        <v>22.400000000000002</v>
      </c>
      <c r="AU2709" s="37">
        <f t="shared" si="4324"/>
        <v>16.589999999999996</v>
      </c>
      <c r="AV2709" s="37">
        <f t="shared" si="4324"/>
        <v>63.945</v>
      </c>
      <c r="AW2709" s="37">
        <f t="shared" si="4324"/>
        <v>56.545000000000002</v>
      </c>
      <c r="AX2709" s="37">
        <f t="shared" si="4324"/>
        <v>50.26</v>
      </c>
      <c r="AY2709" s="37">
        <f t="shared" si="4324"/>
        <v>48.625</v>
      </c>
      <c r="AZ2709" s="37">
        <f t="shared" si="4324"/>
        <v>59.21</v>
      </c>
      <c r="BA2709" s="37">
        <f t="shared" si="4324"/>
        <v>18.13</v>
      </c>
      <c r="BB2709" s="37">
        <f t="shared" si="4324"/>
        <v>4.79</v>
      </c>
      <c r="BC2709" s="37">
        <f t="shared" si="4324"/>
        <v>21.324999999999999</v>
      </c>
      <c r="BD2709" s="37">
        <f t="shared" si="4324"/>
        <v>13.45</v>
      </c>
      <c r="BE2709" s="37">
        <f t="shared" si="4324"/>
        <v>3.62</v>
      </c>
      <c r="BF2709" s="37">
        <f t="shared" si="4324"/>
        <v>8.2200000000000006</v>
      </c>
      <c r="BG2709" s="37">
        <f t="shared" si="4324"/>
        <v>0</v>
      </c>
      <c r="BH2709" s="37">
        <f t="shared" si="4324"/>
        <v>0</v>
      </c>
      <c r="BI2709" s="37">
        <f t="shared" si="4324"/>
        <v>0</v>
      </c>
      <c r="BJ2709" s="37">
        <f t="shared" si="4324"/>
        <v>387.11000000000007</v>
      </c>
    </row>
    <row r="2712" spans="1:62" ht="106.5">
      <c r="A2712" s="8" t="s">
        <v>2</v>
      </c>
      <c r="B2712" s="8" t="s">
        <v>3</v>
      </c>
      <c r="C2712" s="8" t="s">
        <v>4</v>
      </c>
      <c r="D2712" s="9" t="str">
        <f>D5</f>
        <v>ANGGREK</v>
      </c>
      <c r="E2712" s="9" t="str">
        <f t="shared" ref="E2712:U2712" si="4325">E5</f>
        <v>BOUGENVIL</v>
      </c>
      <c r="F2712" s="9" t="str">
        <f t="shared" si="4325"/>
        <v>CAMELIA</v>
      </c>
      <c r="G2712" s="9" t="str">
        <f t="shared" si="4325"/>
        <v>DEWANDARU</v>
      </c>
      <c r="H2712" s="9" t="str">
        <f t="shared" si="4325"/>
        <v>EDELWEIS</v>
      </c>
      <c r="I2712" s="9" t="str">
        <f t="shared" si="4325"/>
        <v>FLAMBOYAN</v>
      </c>
      <c r="J2712" s="9" t="str">
        <f t="shared" si="4325"/>
        <v>GERANIUM</v>
      </c>
      <c r="K2712" s="9" t="str">
        <f t="shared" si="4325"/>
        <v>HELIKONIA</v>
      </c>
      <c r="L2712" s="9" t="str">
        <f t="shared" si="4325"/>
        <v>IVY</v>
      </c>
      <c r="M2712" s="9" t="str">
        <f t="shared" si="4325"/>
        <v>KANA</v>
      </c>
      <c r="N2712" s="9" t="str">
        <f t="shared" si="4325"/>
        <v>IGD</v>
      </c>
      <c r="O2712" s="9" t="str">
        <f t="shared" si="4325"/>
        <v>HCU</v>
      </c>
      <c r="P2712" s="9" t="str">
        <f t="shared" si="4325"/>
        <v>PENUNJANG</v>
      </c>
      <c r="Q2712" s="9" t="str">
        <f t="shared" si="4325"/>
        <v>PELAYANAN</v>
      </c>
      <c r="R2712" s="9" t="str">
        <f t="shared" si="4325"/>
        <v>ADMIN</v>
      </c>
      <c r="S2712" s="9" t="str">
        <f t="shared" si="4325"/>
        <v>ASRAMA</v>
      </c>
      <c r="T2712" s="9" t="str">
        <f t="shared" si="4325"/>
        <v>MASJID</v>
      </c>
      <c r="U2712" s="9" t="str">
        <f t="shared" si="4325"/>
        <v>JUMLAH</v>
      </c>
      <c r="W2712" s="21"/>
      <c r="X2712" s="22" t="str">
        <f>X5</f>
        <v>ANGGREK</v>
      </c>
      <c r="Y2712" s="22" t="str">
        <f>Y5</f>
        <v>BOUGENVIL</v>
      </c>
      <c r="Z2712" s="22" t="str">
        <f t="shared" ref="Z2712:AN2712" si="4326">Z5</f>
        <v>CAMELIA</v>
      </c>
      <c r="AA2712" s="22" t="str">
        <f t="shared" si="4326"/>
        <v>DEWANDARU</v>
      </c>
      <c r="AB2712" s="22" t="str">
        <f t="shared" si="4326"/>
        <v>EDELWEIS</v>
      </c>
      <c r="AC2712" s="22" t="str">
        <f t="shared" si="4326"/>
        <v>FLAMBOYAN</v>
      </c>
      <c r="AD2712" s="22" t="str">
        <f t="shared" si="4326"/>
        <v>GERANIUM</v>
      </c>
      <c r="AE2712" s="22" t="str">
        <f t="shared" si="4326"/>
        <v>HELIKONIA</v>
      </c>
      <c r="AF2712" s="22" t="str">
        <f t="shared" si="4326"/>
        <v>IVY</v>
      </c>
      <c r="AG2712" s="22" t="str">
        <f t="shared" si="4326"/>
        <v>KANA</v>
      </c>
      <c r="AH2712" s="22" t="str">
        <f t="shared" si="4326"/>
        <v>IGD</v>
      </c>
      <c r="AI2712" s="22" t="str">
        <f t="shared" si="4326"/>
        <v>HCU</v>
      </c>
      <c r="AJ2712" s="22" t="str">
        <f t="shared" si="4326"/>
        <v>PENUNJANG</v>
      </c>
      <c r="AK2712" s="22" t="str">
        <f t="shared" si="4326"/>
        <v>PELAYANAN</v>
      </c>
      <c r="AL2712" s="22" t="str">
        <f t="shared" si="4326"/>
        <v>ADMIN</v>
      </c>
      <c r="AM2712" s="22" t="str">
        <f t="shared" si="4326"/>
        <v>ASRAMA</v>
      </c>
      <c r="AN2712" s="22" t="str">
        <f t="shared" si="4326"/>
        <v>MASJID</v>
      </c>
      <c r="AP2712" s="33" t="s">
        <v>2</v>
      </c>
      <c r="AQ2712" s="33" t="s">
        <v>3</v>
      </c>
      <c r="AR2712" s="33" t="s">
        <v>4</v>
      </c>
      <c r="AS2712" s="34" t="str">
        <f>AS5</f>
        <v>ANGGREK</v>
      </c>
      <c r="AT2712" s="34" t="str">
        <f>AT5</f>
        <v>BOUGENVIL</v>
      </c>
      <c r="AU2712" s="34" t="str">
        <f t="shared" ref="AU2712:BJ2712" si="4327">AU5</f>
        <v>CAMELIA II</v>
      </c>
      <c r="AV2712" s="34" t="str">
        <f t="shared" si="4327"/>
        <v>DEWANDARU</v>
      </c>
      <c r="AW2712" s="34" t="str">
        <f t="shared" si="4327"/>
        <v>EDELWEIS</v>
      </c>
      <c r="AX2712" s="34" t="str">
        <f t="shared" si="4327"/>
        <v>FLAMBOYAN</v>
      </c>
      <c r="AY2712" s="34" t="str">
        <f t="shared" si="4327"/>
        <v>GERANIUM</v>
      </c>
      <c r="AZ2712" s="34" t="str">
        <f t="shared" si="4327"/>
        <v>HELIKONIA</v>
      </c>
      <c r="BA2712" s="34" t="str">
        <f t="shared" si="4327"/>
        <v>IVY</v>
      </c>
      <c r="BB2712" s="34" t="str">
        <f t="shared" si="4327"/>
        <v>KANA</v>
      </c>
      <c r="BC2712" s="34" t="str">
        <f t="shared" si="4327"/>
        <v>IGD</v>
      </c>
      <c r="BD2712" s="34" t="str">
        <f t="shared" si="4327"/>
        <v>HCU</v>
      </c>
      <c r="BE2712" s="34" t="str">
        <f t="shared" si="4327"/>
        <v>PENUNJANG</v>
      </c>
      <c r="BF2712" s="34" t="str">
        <f t="shared" si="4327"/>
        <v>PELAYANAN</v>
      </c>
      <c r="BG2712" s="34" t="str">
        <f t="shared" si="4327"/>
        <v>ADMIN</v>
      </c>
      <c r="BH2712" s="34" t="str">
        <f t="shared" si="4327"/>
        <v>ASRAMA</v>
      </c>
      <c r="BI2712" s="34" t="str">
        <f t="shared" si="4327"/>
        <v>MASJID</v>
      </c>
      <c r="BJ2712" s="34" t="str">
        <f t="shared" si="4327"/>
        <v>JUMLAH</v>
      </c>
    </row>
    <row r="2713" spans="1:62" ht="15.75">
      <c r="A2713" s="10">
        <f>A2700+1</f>
        <v>26</v>
      </c>
      <c r="B2713" s="11" t="s">
        <v>23</v>
      </c>
      <c r="C2713" s="12" t="s">
        <v>24</v>
      </c>
      <c r="D2713" s="12">
        <f>'Harian 2024'!D2746</f>
        <v>0</v>
      </c>
      <c r="E2713" s="12">
        <f>'Harian 2024'!E2746</f>
        <v>2</v>
      </c>
      <c r="F2713" s="12">
        <f>'Harian 2024'!F2746</f>
        <v>2</v>
      </c>
      <c r="G2713" s="12">
        <f>'Harian 2024'!G2746</f>
        <v>35</v>
      </c>
      <c r="H2713" s="12">
        <f>'Harian 2024'!H2746</f>
        <v>29</v>
      </c>
      <c r="I2713" s="12">
        <f>'Harian 2024'!I2746</f>
        <v>28</v>
      </c>
      <c r="J2713" s="12">
        <f>'Harian 2024'!J2746</f>
        <v>29</v>
      </c>
      <c r="K2713" s="12">
        <f>'Harian 2024'!K2746</f>
        <v>31</v>
      </c>
      <c r="L2713" s="12">
        <f>'Harian 2024'!L2746</f>
        <v>11</v>
      </c>
      <c r="M2713" s="12">
        <f>'Harian 2024'!M2746</f>
        <v>2</v>
      </c>
      <c r="N2713" s="12">
        <f>'Harian 2024'!N2746</f>
        <v>0</v>
      </c>
      <c r="O2713" s="12">
        <f>'Harian 2024'!O2746</f>
        <v>8</v>
      </c>
      <c r="P2713" s="12">
        <f>'Harian 2024'!P2746</f>
        <v>6</v>
      </c>
      <c r="Q2713" s="12">
        <f>'Harian 2024'!Q2746</f>
        <v>8</v>
      </c>
      <c r="R2713" s="12">
        <f>'Harian 2024'!R2746</f>
        <v>0</v>
      </c>
      <c r="S2713" s="12">
        <f>'Harian 2024'!S2746</f>
        <v>0</v>
      </c>
      <c r="T2713" s="12">
        <f>'Harian 2024'!T2746</f>
        <v>0</v>
      </c>
      <c r="U2713" s="12">
        <f>SUM(E2713:T2713)</f>
        <v>191</v>
      </c>
      <c r="W2713" s="23" t="s">
        <v>24</v>
      </c>
      <c r="X2713" s="24">
        <v>0.26500000000000001</v>
      </c>
      <c r="Y2713" s="24">
        <v>0.26500000000000001</v>
      </c>
      <c r="Z2713" s="24">
        <v>0.26500000000000001</v>
      </c>
      <c r="AA2713" s="24">
        <v>0.26500000000000001</v>
      </c>
      <c r="AB2713" s="24">
        <v>0.26500000000000001</v>
      </c>
      <c r="AC2713" s="24">
        <v>0.26500000000000001</v>
      </c>
      <c r="AD2713" s="24">
        <v>0.26500000000000001</v>
      </c>
      <c r="AE2713" s="24">
        <v>0.26500000000000001</v>
      </c>
      <c r="AF2713" s="24">
        <v>0.26500000000000001</v>
      </c>
      <c r="AG2713" s="24">
        <v>0.26500000000000001</v>
      </c>
      <c r="AH2713" s="24">
        <v>0.26500000000000001</v>
      </c>
      <c r="AI2713" s="24">
        <v>0.26500000000000001</v>
      </c>
      <c r="AJ2713" s="24">
        <v>0.26500000000000001</v>
      </c>
      <c r="AK2713" s="24">
        <v>0.26500000000000001</v>
      </c>
      <c r="AL2713" s="24">
        <v>0.26500000000000001</v>
      </c>
      <c r="AM2713" s="24">
        <v>0.26500000000000001</v>
      </c>
      <c r="AN2713" s="24">
        <v>0.26500000000000001</v>
      </c>
      <c r="AP2713" s="10">
        <f>AP2700+1</f>
        <v>26</v>
      </c>
      <c r="AQ2713" s="11" t="s">
        <v>34</v>
      </c>
      <c r="AR2713" s="12" t="s">
        <v>24</v>
      </c>
      <c r="AS2713" s="13">
        <f t="shared" ref="AS2713:AT2721" si="4328">D2713*X2713</f>
        <v>0</v>
      </c>
      <c r="AT2713" s="13">
        <f t="shared" si="4328"/>
        <v>0.53</v>
      </c>
      <c r="AU2713" s="13">
        <f t="shared" ref="AU2713:AU2721" si="4329">F2713*Z2713</f>
        <v>0.53</v>
      </c>
      <c r="AV2713" s="13">
        <f t="shared" ref="AV2713:AV2721" si="4330">G2713*AA2713</f>
        <v>9.2750000000000004</v>
      </c>
      <c r="AW2713" s="13">
        <f t="shared" ref="AW2713:AW2721" si="4331">H2713*AB2713</f>
        <v>7.6850000000000005</v>
      </c>
      <c r="AX2713" s="13">
        <f t="shared" ref="AX2713:AX2721" si="4332">I2713*AC2713</f>
        <v>7.42</v>
      </c>
      <c r="AY2713" s="13">
        <f t="shared" ref="AY2713:AY2721" si="4333">J2713*AD2713</f>
        <v>7.6850000000000005</v>
      </c>
      <c r="AZ2713" s="13">
        <f t="shared" ref="AZ2713:AZ2721" si="4334">K2713*AE2713</f>
        <v>8.2149999999999999</v>
      </c>
      <c r="BA2713" s="13">
        <f t="shared" ref="BA2713:BA2721" si="4335">L2713*AF2713</f>
        <v>2.915</v>
      </c>
      <c r="BB2713" s="13">
        <f t="shared" ref="BB2713:BB2721" si="4336">M2713*AG2713</f>
        <v>0.53</v>
      </c>
      <c r="BC2713" s="13">
        <f t="shared" ref="BC2713:BC2721" si="4337">N2713*AH2713</f>
        <v>0</v>
      </c>
      <c r="BD2713" s="13">
        <f t="shared" ref="BD2713:BD2721" si="4338">O2713*AI2713</f>
        <v>2.12</v>
      </c>
      <c r="BE2713" s="13">
        <f t="shared" ref="BE2713:BE2721" si="4339">P2713*AJ2713</f>
        <v>1.59</v>
      </c>
      <c r="BF2713" s="13">
        <f t="shared" ref="BF2713:BF2721" si="4340">Q2713*AK2713</f>
        <v>2.12</v>
      </c>
      <c r="BG2713" s="13">
        <f t="shared" ref="BG2713:BG2721" si="4341">R2713*AL2713</f>
        <v>0</v>
      </c>
      <c r="BH2713" s="13">
        <f t="shared" ref="BH2713:BH2721" si="4342">S2713*AM2713</f>
        <v>0</v>
      </c>
      <c r="BI2713" s="13">
        <f t="shared" ref="BI2713:BI2721" si="4343">T2713*AN2713</f>
        <v>0</v>
      </c>
      <c r="BJ2713" s="12">
        <f>SUM(AT2713:BI2713)</f>
        <v>50.615000000000002</v>
      </c>
    </row>
    <row r="2714" spans="1:62" ht="15.75">
      <c r="A2714" s="14"/>
      <c r="B2714" s="15">
        <f>B2701+1</f>
        <v>44768</v>
      </c>
      <c r="C2714" s="12" t="s">
        <v>25</v>
      </c>
      <c r="D2714" s="12">
        <f>'Harian 2024'!D2747</f>
        <v>0</v>
      </c>
      <c r="E2714" s="12">
        <f>'Harian 2024'!E2747</f>
        <v>0</v>
      </c>
      <c r="F2714" s="12">
        <f>'Harian 2024'!F2747</f>
        <v>0</v>
      </c>
      <c r="G2714" s="12">
        <f>'Harian 2024'!G2747</f>
        <v>35</v>
      </c>
      <c r="H2714" s="12">
        <f>'Harian 2024'!H2747</f>
        <v>29</v>
      </c>
      <c r="I2714" s="12">
        <f>'Harian 2024'!I2747</f>
        <v>28</v>
      </c>
      <c r="J2714" s="12">
        <f>'Harian 2024'!J2747</f>
        <v>29</v>
      </c>
      <c r="K2714" s="12">
        <f>'Harian 2024'!K2747</f>
        <v>31</v>
      </c>
      <c r="L2714" s="12">
        <f>'Harian 2024'!L2747</f>
        <v>11</v>
      </c>
      <c r="M2714" s="12">
        <f>'Harian 2024'!M2747</f>
        <v>2</v>
      </c>
      <c r="N2714" s="12">
        <f>'Harian 2024'!N2747</f>
        <v>0</v>
      </c>
      <c r="O2714" s="12">
        <f>'Harian 2024'!O2747</f>
        <v>2</v>
      </c>
      <c r="P2714" s="12">
        <f>'Harian 2024'!P2747</f>
        <v>0</v>
      </c>
      <c r="Q2714" s="12">
        <f>'Harian 2024'!Q2747</f>
        <v>0</v>
      </c>
      <c r="R2714" s="12">
        <f>'Harian 2024'!R2747</f>
        <v>0</v>
      </c>
      <c r="S2714" s="12">
        <f>'Harian 2024'!S2747</f>
        <v>0</v>
      </c>
      <c r="T2714" s="12">
        <f>'Harian 2024'!T2747</f>
        <v>0</v>
      </c>
      <c r="U2714" s="12">
        <f t="shared" ref="U2714:U2721" si="4344">SUM(E2714:T2714)</f>
        <v>167</v>
      </c>
      <c r="W2714" s="23" t="s">
        <v>25</v>
      </c>
      <c r="X2714" s="24">
        <v>0.22500000000000001</v>
      </c>
      <c r="Y2714" s="24">
        <v>0.22500000000000001</v>
      </c>
      <c r="Z2714" s="24">
        <v>0.22500000000000001</v>
      </c>
      <c r="AA2714" s="24">
        <v>0.22500000000000001</v>
      </c>
      <c r="AB2714" s="24">
        <v>0.22500000000000001</v>
      </c>
      <c r="AC2714" s="24">
        <v>0.22500000000000001</v>
      </c>
      <c r="AD2714" s="24">
        <v>0.22500000000000001</v>
      </c>
      <c r="AE2714" s="24">
        <v>0.22500000000000001</v>
      </c>
      <c r="AF2714" s="24">
        <v>0.22500000000000001</v>
      </c>
      <c r="AG2714" s="24">
        <v>0.22500000000000001</v>
      </c>
      <c r="AH2714" s="24">
        <v>0.22500000000000001</v>
      </c>
      <c r="AI2714" s="24">
        <v>0.22500000000000001</v>
      </c>
      <c r="AJ2714" s="24">
        <v>0.22500000000000001</v>
      </c>
      <c r="AK2714" s="24">
        <v>0.22500000000000001</v>
      </c>
      <c r="AL2714" s="24">
        <v>0.22500000000000001</v>
      </c>
      <c r="AM2714" s="24">
        <v>0.22500000000000001</v>
      </c>
      <c r="AN2714" s="24">
        <v>0.22500000000000001</v>
      </c>
      <c r="AP2714" s="14"/>
      <c r="AQ2714" s="15">
        <f>AQ2701+1</f>
        <v>44403</v>
      </c>
      <c r="AR2714" s="12" t="s">
        <v>25</v>
      </c>
      <c r="AS2714" s="13">
        <f t="shared" si="4328"/>
        <v>0</v>
      </c>
      <c r="AT2714" s="13">
        <f t="shared" si="4328"/>
        <v>0</v>
      </c>
      <c r="AU2714" s="13">
        <f t="shared" si="4329"/>
        <v>0</v>
      </c>
      <c r="AV2714" s="13">
        <f t="shared" si="4330"/>
        <v>7.875</v>
      </c>
      <c r="AW2714" s="13">
        <f t="shared" si="4331"/>
        <v>6.5250000000000004</v>
      </c>
      <c r="AX2714" s="13">
        <f t="shared" si="4332"/>
        <v>6.3</v>
      </c>
      <c r="AY2714" s="13">
        <f t="shared" si="4333"/>
        <v>6.5250000000000004</v>
      </c>
      <c r="AZ2714" s="13">
        <f t="shared" si="4334"/>
        <v>6.9750000000000005</v>
      </c>
      <c r="BA2714" s="13">
        <f t="shared" si="4335"/>
        <v>2.4750000000000001</v>
      </c>
      <c r="BB2714" s="13">
        <f t="shared" si="4336"/>
        <v>0.45</v>
      </c>
      <c r="BC2714" s="13">
        <f t="shared" si="4337"/>
        <v>0</v>
      </c>
      <c r="BD2714" s="13">
        <f t="shared" si="4338"/>
        <v>0.45</v>
      </c>
      <c r="BE2714" s="13">
        <f t="shared" si="4339"/>
        <v>0</v>
      </c>
      <c r="BF2714" s="13">
        <f t="shared" si="4340"/>
        <v>0</v>
      </c>
      <c r="BG2714" s="13">
        <f t="shared" si="4341"/>
        <v>0</v>
      </c>
      <c r="BH2714" s="13">
        <f t="shared" si="4342"/>
        <v>0</v>
      </c>
      <c r="BI2714" s="13">
        <f t="shared" si="4343"/>
        <v>0</v>
      </c>
      <c r="BJ2714" s="12">
        <f t="shared" ref="BJ2714:BJ2721" si="4345">SUM(AT2714:BI2714)</f>
        <v>37.57500000000001</v>
      </c>
    </row>
    <row r="2715" spans="1:62" ht="15.75">
      <c r="A2715" s="14"/>
      <c r="B2715" s="14"/>
      <c r="C2715" s="12" t="s">
        <v>26</v>
      </c>
      <c r="D2715" s="12">
        <f>'Harian 2024'!D2748</f>
        <v>0</v>
      </c>
      <c r="E2715" s="12">
        <f>'Harian 2024'!E2748</f>
        <v>0</v>
      </c>
      <c r="F2715" s="12">
        <f>'Harian 2024'!F2748</f>
        <v>0</v>
      </c>
      <c r="G2715" s="12">
        <f>'Harian 2024'!G2748</f>
        <v>15</v>
      </c>
      <c r="H2715" s="12">
        <f>'Harian 2024'!H2748</f>
        <v>16</v>
      </c>
      <c r="I2715" s="12">
        <f>'Harian 2024'!I2748</f>
        <v>16</v>
      </c>
      <c r="J2715" s="12">
        <f>'Harian 2024'!J2748</f>
        <v>15</v>
      </c>
      <c r="K2715" s="12">
        <f>'Harian 2024'!K2748</f>
        <v>19</v>
      </c>
      <c r="L2715" s="12">
        <f>'Harian 2024'!L2748</f>
        <v>9</v>
      </c>
      <c r="M2715" s="12">
        <f>'Harian 2024'!M2748</f>
        <v>1</v>
      </c>
      <c r="N2715" s="12">
        <f>'Harian 2024'!N2748</f>
        <v>0</v>
      </c>
      <c r="O2715" s="12">
        <f>'Harian 2024'!O2748</f>
        <v>3</v>
      </c>
      <c r="P2715" s="12">
        <f>'Harian 2024'!P2748</f>
        <v>0</v>
      </c>
      <c r="Q2715" s="12">
        <f>'Harian 2024'!Q2748</f>
        <v>2</v>
      </c>
      <c r="R2715" s="12">
        <f>'Harian 2024'!R2748</f>
        <v>0</v>
      </c>
      <c r="S2715" s="12">
        <f>'Harian 2024'!S2748</f>
        <v>0</v>
      </c>
      <c r="T2715" s="12">
        <f>'Harian 2024'!T2748</f>
        <v>0</v>
      </c>
      <c r="U2715" s="12">
        <f t="shared" si="4344"/>
        <v>96</v>
      </c>
      <c r="W2715" s="23" t="s">
        <v>26</v>
      </c>
      <c r="X2715" s="24">
        <v>0.35</v>
      </c>
      <c r="Y2715" s="24">
        <v>0.35</v>
      </c>
      <c r="Z2715" s="24">
        <v>0.35</v>
      </c>
      <c r="AA2715" s="24">
        <v>0.35</v>
      </c>
      <c r="AB2715" s="24">
        <v>0.35</v>
      </c>
      <c r="AC2715" s="24">
        <v>0.35</v>
      </c>
      <c r="AD2715" s="24">
        <v>0.35</v>
      </c>
      <c r="AE2715" s="24">
        <v>0.35</v>
      </c>
      <c r="AF2715" s="24">
        <v>0.35</v>
      </c>
      <c r="AG2715" s="24">
        <v>0.35</v>
      </c>
      <c r="AH2715" s="24">
        <v>0.35</v>
      </c>
      <c r="AI2715" s="24">
        <v>0.35</v>
      </c>
      <c r="AJ2715" s="24">
        <v>0.35</v>
      </c>
      <c r="AK2715" s="24">
        <v>0.35</v>
      </c>
      <c r="AL2715" s="24">
        <v>0.35</v>
      </c>
      <c r="AM2715" s="24">
        <v>0.35</v>
      </c>
      <c r="AN2715" s="24">
        <v>0.35</v>
      </c>
      <c r="AP2715" s="14"/>
      <c r="AQ2715" s="14"/>
      <c r="AR2715" s="12" t="s">
        <v>26</v>
      </c>
      <c r="AS2715" s="13">
        <f t="shared" si="4328"/>
        <v>0</v>
      </c>
      <c r="AT2715" s="13">
        <f t="shared" si="4328"/>
        <v>0</v>
      </c>
      <c r="AU2715" s="13">
        <f t="shared" si="4329"/>
        <v>0</v>
      </c>
      <c r="AV2715" s="13">
        <f t="shared" si="4330"/>
        <v>5.25</v>
      </c>
      <c r="AW2715" s="13">
        <f t="shared" si="4331"/>
        <v>5.6</v>
      </c>
      <c r="AX2715" s="13">
        <f t="shared" si="4332"/>
        <v>5.6</v>
      </c>
      <c r="AY2715" s="13">
        <f t="shared" si="4333"/>
        <v>5.25</v>
      </c>
      <c r="AZ2715" s="13">
        <f t="shared" si="4334"/>
        <v>6.6499999999999995</v>
      </c>
      <c r="BA2715" s="13">
        <f t="shared" si="4335"/>
        <v>3.15</v>
      </c>
      <c r="BB2715" s="13">
        <f t="shared" si="4336"/>
        <v>0.35</v>
      </c>
      <c r="BC2715" s="13">
        <f t="shared" si="4337"/>
        <v>0</v>
      </c>
      <c r="BD2715" s="13">
        <f t="shared" si="4338"/>
        <v>1.0499999999999998</v>
      </c>
      <c r="BE2715" s="13">
        <f t="shared" si="4339"/>
        <v>0</v>
      </c>
      <c r="BF2715" s="13">
        <f t="shared" si="4340"/>
        <v>0.7</v>
      </c>
      <c r="BG2715" s="13">
        <f t="shared" si="4341"/>
        <v>0</v>
      </c>
      <c r="BH2715" s="13">
        <f t="shared" si="4342"/>
        <v>0</v>
      </c>
      <c r="BI2715" s="13">
        <f t="shared" si="4343"/>
        <v>0</v>
      </c>
      <c r="BJ2715" s="12">
        <f t="shared" si="4345"/>
        <v>33.6</v>
      </c>
    </row>
    <row r="2716" spans="1:62" ht="15.75">
      <c r="A2716" s="14"/>
      <c r="B2716" s="14"/>
      <c r="C2716" s="12" t="s">
        <v>27</v>
      </c>
      <c r="D2716" s="12">
        <f>'Harian 2024'!D2749</f>
        <v>10</v>
      </c>
      <c r="E2716" s="12">
        <f>'Harian 2024'!E2749</f>
        <v>12</v>
      </c>
      <c r="F2716" s="12">
        <f>'Harian 2024'!F2749</f>
        <v>5</v>
      </c>
      <c r="G2716" s="12">
        <f>'Harian 2024'!G2749</f>
        <v>45</v>
      </c>
      <c r="H2716" s="12">
        <f>'Harian 2024'!H2749</f>
        <v>32</v>
      </c>
      <c r="I2716" s="12">
        <f>'Harian 2024'!I2749</f>
        <v>25</v>
      </c>
      <c r="J2716" s="12">
        <f>'Harian 2024'!J2749</f>
        <v>29</v>
      </c>
      <c r="K2716" s="12">
        <f>'Harian 2024'!K2749</f>
        <v>35</v>
      </c>
      <c r="L2716" s="12">
        <f>'Harian 2024'!L2749</f>
        <v>9</v>
      </c>
      <c r="M2716" s="12">
        <f>'Harian 2024'!M2749</f>
        <v>3</v>
      </c>
      <c r="N2716" s="12">
        <f>'Harian 2024'!N2749</f>
        <v>17</v>
      </c>
      <c r="O2716" s="12">
        <f>'Harian 2024'!O2749</f>
        <v>5</v>
      </c>
      <c r="P2716" s="12">
        <f>'Harian 2024'!P2749</f>
        <v>2</v>
      </c>
      <c r="Q2716" s="12">
        <f>'Harian 2024'!Q2749</f>
        <v>3</v>
      </c>
      <c r="R2716" s="12">
        <f>'Harian 2024'!R2749</f>
        <v>0</v>
      </c>
      <c r="S2716" s="12">
        <f>'Harian 2024'!S2749</f>
        <v>0</v>
      </c>
      <c r="T2716" s="12">
        <f>'Harian 2024'!T2749</f>
        <v>0</v>
      </c>
      <c r="U2716" s="12">
        <f t="shared" si="4344"/>
        <v>222</v>
      </c>
      <c r="W2716" s="23" t="s">
        <v>27</v>
      </c>
      <c r="X2716" s="24">
        <v>0.43</v>
      </c>
      <c r="Y2716" s="24">
        <v>0.43</v>
      </c>
      <c r="Z2716" s="24">
        <v>0.43</v>
      </c>
      <c r="AA2716" s="24">
        <v>0.43</v>
      </c>
      <c r="AB2716" s="24">
        <v>0.43</v>
      </c>
      <c r="AC2716" s="24">
        <v>0.43</v>
      </c>
      <c r="AD2716" s="24">
        <v>0.43</v>
      </c>
      <c r="AE2716" s="24">
        <v>0.43</v>
      </c>
      <c r="AF2716" s="24">
        <v>0.43</v>
      </c>
      <c r="AG2716" s="24">
        <v>0.43</v>
      </c>
      <c r="AH2716" s="24">
        <v>0.43</v>
      </c>
      <c r="AI2716" s="24">
        <v>0.43</v>
      </c>
      <c r="AJ2716" s="24">
        <v>0.43</v>
      </c>
      <c r="AK2716" s="24">
        <v>0.43</v>
      </c>
      <c r="AL2716" s="24">
        <v>0.43</v>
      </c>
      <c r="AM2716" s="24">
        <v>0.43</v>
      </c>
      <c r="AN2716" s="24">
        <v>0.43</v>
      </c>
      <c r="AP2716" s="14"/>
      <c r="AQ2716" s="14"/>
      <c r="AR2716" s="12" t="s">
        <v>27</v>
      </c>
      <c r="AS2716" s="13">
        <f t="shared" si="4328"/>
        <v>4.3</v>
      </c>
      <c r="AT2716" s="13">
        <f t="shared" si="4328"/>
        <v>5.16</v>
      </c>
      <c r="AU2716" s="13">
        <f t="shared" si="4329"/>
        <v>2.15</v>
      </c>
      <c r="AV2716" s="13">
        <f t="shared" si="4330"/>
        <v>19.350000000000001</v>
      </c>
      <c r="AW2716" s="13">
        <f t="shared" si="4331"/>
        <v>13.76</v>
      </c>
      <c r="AX2716" s="13">
        <f t="shared" si="4332"/>
        <v>10.75</v>
      </c>
      <c r="AY2716" s="13">
        <f t="shared" si="4333"/>
        <v>12.47</v>
      </c>
      <c r="AZ2716" s="13">
        <f t="shared" si="4334"/>
        <v>15.049999999999999</v>
      </c>
      <c r="BA2716" s="13">
        <f t="shared" si="4335"/>
        <v>3.87</v>
      </c>
      <c r="BB2716" s="13">
        <f t="shared" si="4336"/>
        <v>1.29</v>
      </c>
      <c r="BC2716" s="13">
        <f t="shared" si="4337"/>
        <v>7.31</v>
      </c>
      <c r="BD2716" s="13">
        <f t="shared" si="4338"/>
        <v>2.15</v>
      </c>
      <c r="BE2716" s="13">
        <f t="shared" si="4339"/>
        <v>0.86</v>
      </c>
      <c r="BF2716" s="13">
        <f t="shared" si="4340"/>
        <v>1.29</v>
      </c>
      <c r="BG2716" s="13">
        <f t="shared" si="4341"/>
        <v>0</v>
      </c>
      <c r="BH2716" s="13">
        <f t="shared" si="4342"/>
        <v>0</v>
      </c>
      <c r="BI2716" s="13">
        <f t="shared" si="4343"/>
        <v>0</v>
      </c>
      <c r="BJ2716" s="12">
        <f t="shared" si="4345"/>
        <v>95.460000000000022</v>
      </c>
    </row>
    <row r="2717" spans="1:62" ht="15.75">
      <c r="A2717" s="14"/>
      <c r="B2717" s="14"/>
      <c r="C2717" s="12" t="s">
        <v>28</v>
      </c>
      <c r="D2717" s="12">
        <f>'Harian 2024'!D2750</f>
        <v>8</v>
      </c>
      <c r="E2717" s="12">
        <f>'Harian 2024'!E2750</f>
        <v>13</v>
      </c>
      <c r="F2717" s="12">
        <f>'Harian 2024'!F2750</f>
        <v>9</v>
      </c>
      <c r="G2717" s="12">
        <f>'Harian 2024'!G2750</f>
        <v>35</v>
      </c>
      <c r="H2717" s="12">
        <f>'Harian 2024'!H2750</f>
        <v>28</v>
      </c>
      <c r="I2717" s="12">
        <f>'Harian 2024'!I2750</f>
        <v>29</v>
      </c>
      <c r="J2717" s="12">
        <f>'Harian 2024'!J2750</f>
        <v>24</v>
      </c>
      <c r="K2717" s="12">
        <f>'Harian 2024'!K2750</f>
        <v>36</v>
      </c>
      <c r="L2717" s="12">
        <f>'Harian 2024'!L2750</f>
        <v>7</v>
      </c>
      <c r="M2717" s="12">
        <f>'Harian 2024'!M2750</f>
        <v>4</v>
      </c>
      <c r="N2717" s="12">
        <f>'Harian 2024'!N2750</f>
        <v>12</v>
      </c>
      <c r="O2717" s="12">
        <f>'Harian 2024'!O2750</f>
        <v>6</v>
      </c>
      <c r="P2717" s="12">
        <f>'Harian 2024'!P2750</f>
        <v>2</v>
      </c>
      <c r="Q2717" s="12">
        <f>'Harian 2024'!Q2750</f>
        <v>4</v>
      </c>
      <c r="R2717" s="12">
        <f>'Harian 2024'!R2750</f>
        <v>0</v>
      </c>
      <c r="S2717" s="12">
        <f>'Harian 2024'!S2750</f>
        <v>0</v>
      </c>
      <c r="T2717" s="12">
        <f>'Harian 2024'!T2750</f>
        <v>0</v>
      </c>
      <c r="U2717" s="12">
        <f t="shared" si="4344"/>
        <v>209</v>
      </c>
      <c r="W2717" s="23" t="s">
        <v>28</v>
      </c>
      <c r="X2717" s="24">
        <v>0.5</v>
      </c>
      <c r="Y2717" s="24">
        <v>0.5</v>
      </c>
      <c r="Z2717" s="24">
        <v>0.5</v>
      </c>
      <c r="AA2717" s="24">
        <v>0.5</v>
      </c>
      <c r="AB2717" s="24">
        <v>0.5</v>
      </c>
      <c r="AC2717" s="24">
        <v>0.5</v>
      </c>
      <c r="AD2717" s="24">
        <v>0.5</v>
      </c>
      <c r="AE2717" s="24">
        <v>0.5</v>
      </c>
      <c r="AF2717" s="24">
        <v>0.5</v>
      </c>
      <c r="AG2717" s="24">
        <v>0.5</v>
      </c>
      <c r="AH2717" s="24">
        <v>0.5</v>
      </c>
      <c r="AI2717" s="24">
        <v>0.5</v>
      </c>
      <c r="AJ2717" s="24">
        <v>0.5</v>
      </c>
      <c r="AK2717" s="24">
        <v>0.5</v>
      </c>
      <c r="AL2717" s="24">
        <v>0.5</v>
      </c>
      <c r="AM2717" s="24">
        <v>0.5</v>
      </c>
      <c r="AN2717" s="24">
        <v>0.5</v>
      </c>
      <c r="AP2717" s="14"/>
      <c r="AQ2717" s="14"/>
      <c r="AR2717" s="12" t="s">
        <v>28</v>
      </c>
      <c r="AS2717" s="13">
        <f t="shared" si="4328"/>
        <v>4</v>
      </c>
      <c r="AT2717" s="13">
        <f t="shared" si="4328"/>
        <v>6.5</v>
      </c>
      <c r="AU2717" s="13">
        <f t="shared" si="4329"/>
        <v>4.5</v>
      </c>
      <c r="AV2717" s="13">
        <f t="shared" si="4330"/>
        <v>17.5</v>
      </c>
      <c r="AW2717" s="13">
        <f t="shared" si="4331"/>
        <v>14</v>
      </c>
      <c r="AX2717" s="13">
        <f t="shared" si="4332"/>
        <v>14.5</v>
      </c>
      <c r="AY2717" s="13">
        <f t="shared" si="4333"/>
        <v>12</v>
      </c>
      <c r="AZ2717" s="13">
        <f t="shared" si="4334"/>
        <v>18</v>
      </c>
      <c r="BA2717" s="13">
        <f t="shared" si="4335"/>
        <v>3.5</v>
      </c>
      <c r="BB2717" s="13">
        <f t="shared" si="4336"/>
        <v>2</v>
      </c>
      <c r="BC2717" s="13">
        <f t="shared" si="4337"/>
        <v>6</v>
      </c>
      <c r="BD2717" s="13">
        <f t="shared" si="4338"/>
        <v>3</v>
      </c>
      <c r="BE2717" s="13">
        <f t="shared" si="4339"/>
        <v>1</v>
      </c>
      <c r="BF2717" s="13">
        <f t="shared" si="4340"/>
        <v>2</v>
      </c>
      <c r="BG2717" s="13">
        <f t="shared" si="4341"/>
        <v>0</v>
      </c>
      <c r="BH2717" s="13">
        <f t="shared" si="4342"/>
        <v>0</v>
      </c>
      <c r="BI2717" s="13">
        <f t="shared" si="4343"/>
        <v>0</v>
      </c>
      <c r="BJ2717" s="12">
        <f t="shared" si="4345"/>
        <v>104.5</v>
      </c>
    </row>
    <row r="2718" spans="1:62" ht="15.75">
      <c r="A2718" s="14"/>
      <c r="B2718" s="14"/>
      <c r="C2718" s="12" t="s">
        <v>35</v>
      </c>
      <c r="D2718" s="12">
        <f>'Harian 2024'!D2751</f>
        <v>6</v>
      </c>
      <c r="E2718" s="12">
        <f>'Harian 2024'!E2751</f>
        <v>8</v>
      </c>
      <c r="F2718" s="12">
        <f>'Harian 2024'!F2751</f>
        <v>8</v>
      </c>
      <c r="G2718" s="12">
        <f>'Harian 2024'!G2751</f>
        <v>27</v>
      </c>
      <c r="H2718" s="12">
        <f>'Harian 2024'!H2751</f>
        <v>35</v>
      </c>
      <c r="I2718" s="12">
        <f>'Harian 2024'!I2751</f>
        <v>34</v>
      </c>
      <c r="J2718" s="12">
        <f>'Harian 2024'!J2751</f>
        <v>27</v>
      </c>
      <c r="K2718" s="12">
        <f>'Harian 2024'!K2751</f>
        <v>32</v>
      </c>
      <c r="L2718" s="12">
        <f>'Harian 2024'!L2751</f>
        <v>12</v>
      </c>
      <c r="M2718" s="12">
        <f>'Harian 2024'!M2751</f>
        <v>2</v>
      </c>
      <c r="N2718" s="12">
        <f>'Harian 2024'!N2751</f>
        <v>13</v>
      </c>
      <c r="O2718" s="12">
        <f>'Harian 2024'!O2751</f>
        <v>4</v>
      </c>
      <c r="P2718" s="12">
        <f>'Harian 2024'!P2751</f>
        <v>2</v>
      </c>
      <c r="Q2718" s="12">
        <f>'Harian 2024'!Q2751</f>
        <v>4</v>
      </c>
      <c r="R2718" s="12">
        <f>'Harian 2024'!R2751</f>
        <v>0</v>
      </c>
      <c r="S2718" s="12">
        <f>'Harian 2024'!S2751</f>
        <v>0</v>
      </c>
      <c r="T2718" s="12">
        <f>'Harian 2024'!T2751</f>
        <v>0</v>
      </c>
      <c r="U2718" s="12">
        <f t="shared" si="4344"/>
        <v>208</v>
      </c>
      <c r="W2718" s="23" t="s">
        <v>50</v>
      </c>
      <c r="X2718" s="24">
        <v>8.5000000000000006E-2</v>
      </c>
      <c r="Y2718" s="24">
        <v>8.5000000000000006E-2</v>
      </c>
      <c r="Z2718" s="24">
        <v>8.5000000000000006E-2</v>
      </c>
      <c r="AA2718" s="24">
        <v>8.5000000000000006E-2</v>
      </c>
      <c r="AB2718" s="24">
        <v>8.5000000000000006E-2</v>
      </c>
      <c r="AC2718" s="24">
        <v>8.5000000000000006E-2</v>
      </c>
      <c r="AD2718" s="24">
        <v>8.5000000000000006E-2</v>
      </c>
      <c r="AE2718" s="24">
        <v>8.5000000000000006E-2</v>
      </c>
      <c r="AF2718" s="24">
        <v>8.5000000000000006E-2</v>
      </c>
      <c r="AG2718" s="24">
        <v>8.5000000000000006E-2</v>
      </c>
      <c r="AH2718" s="24">
        <v>8.5000000000000006E-2</v>
      </c>
      <c r="AI2718" s="24">
        <v>8.5000000000000006E-2</v>
      </c>
      <c r="AJ2718" s="24">
        <v>8.5000000000000006E-2</v>
      </c>
      <c r="AK2718" s="24">
        <v>8.5000000000000006E-2</v>
      </c>
      <c r="AL2718" s="24">
        <v>8.5000000000000006E-2</v>
      </c>
      <c r="AM2718" s="24">
        <v>8.5000000000000006E-2</v>
      </c>
      <c r="AN2718" s="24">
        <v>8.5000000000000006E-2</v>
      </c>
      <c r="AP2718" s="14"/>
      <c r="AQ2718" s="14"/>
      <c r="AR2718" s="12" t="s">
        <v>29</v>
      </c>
      <c r="AS2718" s="13">
        <f t="shared" si="4328"/>
        <v>0.51</v>
      </c>
      <c r="AT2718" s="13">
        <f t="shared" si="4328"/>
        <v>0.68</v>
      </c>
      <c r="AU2718" s="13">
        <f t="shared" si="4329"/>
        <v>0.68</v>
      </c>
      <c r="AV2718" s="13">
        <f t="shared" si="4330"/>
        <v>2.2950000000000004</v>
      </c>
      <c r="AW2718" s="13">
        <f t="shared" si="4331"/>
        <v>2.9750000000000001</v>
      </c>
      <c r="AX2718" s="13">
        <f t="shared" si="4332"/>
        <v>2.89</v>
      </c>
      <c r="AY2718" s="13">
        <f t="shared" si="4333"/>
        <v>2.2950000000000004</v>
      </c>
      <c r="AZ2718" s="13">
        <f t="shared" si="4334"/>
        <v>2.72</v>
      </c>
      <c r="BA2718" s="13">
        <f t="shared" si="4335"/>
        <v>1.02</v>
      </c>
      <c r="BB2718" s="13">
        <f t="shared" si="4336"/>
        <v>0.17</v>
      </c>
      <c r="BC2718" s="13">
        <f t="shared" si="4337"/>
        <v>1.105</v>
      </c>
      <c r="BD2718" s="13">
        <f t="shared" si="4338"/>
        <v>0.34</v>
      </c>
      <c r="BE2718" s="13">
        <f t="shared" si="4339"/>
        <v>0.17</v>
      </c>
      <c r="BF2718" s="13">
        <f t="shared" si="4340"/>
        <v>0.34</v>
      </c>
      <c r="BG2718" s="13">
        <f t="shared" si="4341"/>
        <v>0</v>
      </c>
      <c r="BH2718" s="13">
        <f t="shared" si="4342"/>
        <v>0</v>
      </c>
      <c r="BI2718" s="13">
        <f t="shared" si="4343"/>
        <v>0</v>
      </c>
      <c r="BJ2718" s="12">
        <f t="shared" si="4345"/>
        <v>17.680000000000003</v>
      </c>
    </row>
    <row r="2719" spans="1:62" ht="15.75">
      <c r="A2719" s="14"/>
      <c r="B2719" s="14"/>
      <c r="C2719" s="12" t="s">
        <v>36</v>
      </c>
      <c r="D2719" s="12">
        <f>'Harian 2024'!D2752</f>
        <v>4</v>
      </c>
      <c r="E2719" s="12">
        <f>'Harian 2024'!E2752</f>
        <v>9</v>
      </c>
      <c r="F2719" s="12">
        <f>'Harian 2024'!F2752</f>
        <v>9</v>
      </c>
      <c r="G2719" s="12">
        <f>'Harian 2024'!G2752</f>
        <v>0</v>
      </c>
      <c r="H2719" s="12">
        <f>'Harian 2024'!H2752</f>
        <v>0</v>
      </c>
      <c r="I2719" s="12">
        <f>'Harian 2024'!I2752</f>
        <v>0</v>
      </c>
      <c r="J2719" s="12">
        <f>'Harian 2024'!J2752</f>
        <v>0</v>
      </c>
      <c r="K2719" s="12">
        <f>'Harian 2024'!K2752</f>
        <v>0</v>
      </c>
      <c r="L2719" s="12">
        <f>'Harian 2024'!L2752</f>
        <v>0</v>
      </c>
      <c r="M2719" s="12">
        <f>'Harian 2024'!M2752</f>
        <v>0</v>
      </c>
      <c r="N2719" s="12">
        <f>'Harian 2024'!N2752</f>
        <v>0</v>
      </c>
      <c r="O2719" s="12">
        <f>'Harian 2024'!O2752</f>
        <v>3</v>
      </c>
      <c r="P2719" s="12">
        <f>'Harian 2024'!P2752</f>
        <v>0</v>
      </c>
      <c r="Q2719" s="12">
        <f>'Harian 2024'!Q2752</f>
        <v>3</v>
      </c>
      <c r="R2719" s="12">
        <f>'Harian 2024'!R2752</f>
        <v>0</v>
      </c>
      <c r="S2719" s="12">
        <f>'Harian 2024'!S2752</f>
        <v>0</v>
      </c>
      <c r="T2719" s="12">
        <f>'Harian 2024'!T2752</f>
        <v>0</v>
      </c>
      <c r="U2719" s="12">
        <f t="shared" si="4344"/>
        <v>24</v>
      </c>
      <c r="W2719" s="23" t="s">
        <v>51</v>
      </c>
      <c r="X2719" s="24">
        <v>0.59</v>
      </c>
      <c r="Y2719" s="24">
        <v>0.59</v>
      </c>
      <c r="Z2719" s="24">
        <v>0.59</v>
      </c>
      <c r="AA2719" s="24">
        <v>0.59</v>
      </c>
      <c r="AB2719" s="24">
        <v>0.59</v>
      </c>
      <c r="AC2719" s="24">
        <v>0.59</v>
      </c>
      <c r="AD2719" s="24">
        <v>0.59</v>
      </c>
      <c r="AE2719" s="24">
        <v>0.59</v>
      </c>
      <c r="AF2719" s="24">
        <v>0.59</v>
      </c>
      <c r="AG2719" s="24">
        <v>0.59</v>
      </c>
      <c r="AH2719" s="24">
        <v>0.59</v>
      </c>
      <c r="AI2719" s="24">
        <v>0.59</v>
      </c>
      <c r="AJ2719" s="24">
        <v>0.59</v>
      </c>
      <c r="AK2719" s="24">
        <v>0.59</v>
      </c>
      <c r="AL2719" s="24">
        <v>0.59</v>
      </c>
      <c r="AM2719" s="24">
        <v>0.59</v>
      </c>
      <c r="AN2719" s="24">
        <v>0.59</v>
      </c>
      <c r="AP2719" s="14"/>
      <c r="AQ2719" s="14"/>
      <c r="AR2719" s="12" t="s">
        <v>30</v>
      </c>
      <c r="AS2719" s="13">
        <f t="shared" si="4328"/>
        <v>2.36</v>
      </c>
      <c r="AT2719" s="13">
        <f t="shared" si="4328"/>
        <v>5.31</v>
      </c>
      <c r="AU2719" s="13">
        <f t="shared" si="4329"/>
        <v>5.31</v>
      </c>
      <c r="AV2719" s="13">
        <f t="shared" si="4330"/>
        <v>0</v>
      </c>
      <c r="AW2719" s="13">
        <f t="shared" si="4331"/>
        <v>0</v>
      </c>
      <c r="AX2719" s="13">
        <f t="shared" si="4332"/>
        <v>0</v>
      </c>
      <c r="AY2719" s="13">
        <f t="shared" si="4333"/>
        <v>0</v>
      </c>
      <c r="AZ2719" s="13">
        <f t="shared" si="4334"/>
        <v>0</v>
      </c>
      <c r="BA2719" s="13">
        <f t="shared" si="4335"/>
        <v>0</v>
      </c>
      <c r="BB2719" s="13">
        <f t="shared" si="4336"/>
        <v>0</v>
      </c>
      <c r="BC2719" s="13">
        <f t="shared" si="4337"/>
        <v>0</v>
      </c>
      <c r="BD2719" s="13">
        <f t="shared" si="4338"/>
        <v>1.77</v>
      </c>
      <c r="BE2719" s="13">
        <f t="shared" si="4339"/>
        <v>0</v>
      </c>
      <c r="BF2719" s="13">
        <f t="shared" si="4340"/>
        <v>1.77</v>
      </c>
      <c r="BG2719" s="13">
        <f t="shared" si="4341"/>
        <v>0</v>
      </c>
      <c r="BH2719" s="13">
        <f t="shared" si="4342"/>
        <v>0</v>
      </c>
      <c r="BI2719" s="13">
        <f t="shared" si="4343"/>
        <v>0</v>
      </c>
      <c r="BJ2719" s="12">
        <f t="shared" si="4345"/>
        <v>14.159999999999998</v>
      </c>
    </row>
    <row r="2720" spans="1:62" ht="15.75">
      <c r="A2720" s="14"/>
      <c r="B2720" s="14"/>
      <c r="C2720" s="12" t="s">
        <v>31</v>
      </c>
      <c r="D2720" s="12">
        <f>'Harian 2024'!D2753</f>
        <v>5</v>
      </c>
      <c r="E2720" s="12">
        <f>'Harian 2024'!E2753</f>
        <v>6</v>
      </c>
      <c r="F2720" s="12">
        <f>'Harian 2024'!F2753</f>
        <v>6</v>
      </c>
      <c r="G2720" s="12">
        <f>'Harian 2024'!G2753</f>
        <v>0</v>
      </c>
      <c r="H2720" s="12">
        <f>'Harian 2024'!H2753</f>
        <v>0</v>
      </c>
      <c r="I2720" s="12">
        <f>'Harian 2024'!I2753</f>
        <v>0</v>
      </c>
      <c r="J2720" s="12">
        <f>'Harian 2024'!J2753</f>
        <v>0</v>
      </c>
      <c r="K2720" s="12">
        <f>'Harian 2024'!K2753</f>
        <v>0</v>
      </c>
      <c r="L2720" s="12">
        <f>'Harian 2024'!L2753</f>
        <v>0</v>
      </c>
      <c r="M2720" s="12">
        <f>'Harian 2024'!M2753</f>
        <v>0</v>
      </c>
      <c r="N2720" s="12">
        <f>'Harian 2024'!N2753</f>
        <v>3</v>
      </c>
      <c r="O2720" s="12">
        <f>'Harian 2024'!O2753</f>
        <v>1</v>
      </c>
      <c r="P2720" s="12">
        <f>'Harian 2024'!P2753</f>
        <v>0</v>
      </c>
      <c r="Q2720" s="12">
        <f>'Harian 2024'!Q2753</f>
        <v>0</v>
      </c>
      <c r="R2720" s="12">
        <f>'Harian 2024'!R2753</f>
        <v>0</v>
      </c>
      <c r="S2720" s="12">
        <f>'Harian 2024'!S2753</f>
        <v>0</v>
      </c>
      <c r="T2720" s="12">
        <f>'Harian 2024'!T2753</f>
        <v>0</v>
      </c>
      <c r="U2720" s="12">
        <f t="shared" si="4344"/>
        <v>16</v>
      </c>
      <c r="W2720" s="23" t="s">
        <v>31</v>
      </c>
      <c r="X2720" s="24">
        <v>0.56999999999999995</v>
      </c>
      <c r="Y2720" s="24">
        <v>0.56999999999999995</v>
      </c>
      <c r="Z2720" s="24">
        <v>0.56999999999999995</v>
      </c>
      <c r="AA2720" s="24">
        <v>0.56999999999999995</v>
      </c>
      <c r="AB2720" s="24">
        <v>0.56999999999999995</v>
      </c>
      <c r="AC2720" s="24">
        <v>0.56999999999999995</v>
      </c>
      <c r="AD2720" s="24">
        <v>0.56999999999999995</v>
      </c>
      <c r="AE2720" s="24">
        <v>0.56999999999999995</v>
      </c>
      <c r="AF2720" s="24">
        <v>0.56999999999999995</v>
      </c>
      <c r="AG2720" s="24">
        <v>0.56999999999999995</v>
      </c>
      <c r="AH2720" s="24">
        <v>0.56999999999999995</v>
      </c>
      <c r="AI2720" s="24">
        <v>0.56999999999999995</v>
      </c>
      <c r="AJ2720" s="24">
        <v>0.56999999999999995</v>
      </c>
      <c r="AK2720" s="24">
        <v>0.56999999999999995</v>
      </c>
      <c r="AL2720" s="24">
        <v>0.56999999999999995</v>
      </c>
      <c r="AM2720" s="24">
        <v>0.56999999999999995</v>
      </c>
      <c r="AN2720" s="24">
        <v>0.56999999999999995</v>
      </c>
      <c r="AP2720" s="14"/>
      <c r="AQ2720" s="14"/>
      <c r="AR2720" s="12" t="s">
        <v>31</v>
      </c>
      <c r="AS2720" s="13">
        <f t="shared" si="4328"/>
        <v>2.8499999999999996</v>
      </c>
      <c r="AT2720" s="13">
        <f t="shared" si="4328"/>
        <v>3.42</v>
      </c>
      <c r="AU2720" s="13">
        <f t="shared" si="4329"/>
        <v>3.42</v>
      </c>
      <c r="AV2720" s="13">
        <f t="shared" si="4330"/>
        <v>0</v>
      </c>
      <c r="AW2720" s="13">
        <f t="shared" si="4331"/>
        <v>0</v>
      </c>
      <c r="AX2720" s="13">
        <f t="shared" si="4332"/>
        <v>0</v>
      </c>
      <c r="AY2720" s="13">
        <f t="shared" si="4333"/>
        <v>0</v>
      </c>
      <c r="AZ2720" s="13">
        <f t="shared" si="4334"/>
        <v>0</v>
      </c>
      <c r="BA2720" s="13">
        <f t="shared" si="4335"/>
        <v>0</v>
      </c>
      <c r="BB2720" s="13">
        <f t="shared" si="4336"/>
        <v>0</v>
      </c>
      <c r="BC2720" s="13">
        <f t="shared" si="4337"/>
        <v>1.71</v>
      </c>
      <c r="BD2720" s="13">
        <f t="shared" si="4338"/>
        <v>0.56999999999999995</v>
      </c>
      <c r="BE2720" s="13">
        <f t="shared" si="4339"/>
        <v>0</v>
      </c>
      <c r="BF2720" s="13">
        <f t="shared" si="4340"/>
        <v>0</v>
      </c>
      <c r="BG2720" s="13">
        <f t="shared" si="4341"/>
        <v>0</v>
      </c>
      <c r="BH2720" s="13">
        <f t="shared" si="4342"/>
        <v>0</v>
      </c>
      <c r="BI2720" s="13">
        <f t="shared" si="4343"/>
        <v>0</v>
      </c>
      <c r="BJ2720" s="12">
        <f t="shared" si="4345"/>
        <v>9.120000000000001</v>
      </c>
    </row>
    <row r="2721" spans="1:62" ht="15.75">
      <c r="A2721" s="16"/>
      <c r="B2721" s="16"/>
      <c r="C2721" s="12" t="s">
        <v>32</v>
      </c>
      <c r="D2721" s="12">
        <f>'Harian 2024'!D2754</f>
        <v>0</v>
      </c>
      <c r="E2721" s="12">
        <f>'Harian 2024'!E2754</f>
        <v>2</v>
      </c>
      <c r="F2721" s="12">
        <f>'Harian 2024'!F2754</f>
        <v>0</v>
      </c>
      <c r="G2721" s="12">
        <f>'Harian 2024'!G2754</f>
        <v>6</v>
      </c>
      <c r="H2721" s="12">
        <f>'Harian 2024'!H2754</f>
        <v>15</v>
      </c>
      <c r="I2721" s="12">
        <f>'Harian 2024'!I2754</f>
        <v>7</v>
      </c>
      <c r="J2721" s="12">
        <f>'Harian 2024'!J2754</f>
        <v>6</v>
      </c>
      <c r="K2721" s="12">
        <f>'Harian 2024'!K2754</f>
        <v>4</v>
      </c>
      <c r="L2721" s="12">
        <f>'Harian 2024'!L2754</f>
        <v>3</v>
      </c>
      <c r="M2721" s="12">
        <f>'Harian 2024'!M2754</f>
        <v>0</v>
      </c>
      <c r="N2721" s="12">
        <f>'Harian 2024'!N2754</f>
        <v>13</v>
      </c>
      <c r="O2721" s="12">
        <f>'Harian 2024'!O2754</f>
        <v>5</v>
      </c>
      <c r="P2721" s="12">
        <f>'Harian 2024'!P2754</f>
        <v>0</v>
      </c>
      <c r="Q2721" s="12">
        <f>'Harian 2024'!Q2754</f>
        <v>0</v>
      </c>
      <c r="R2721" s="12">
        <f>'Harian 2024'!R2754</f>
        <v>0</v>
      </c>
      <c r="S2721" s="12">
        <f>'Harian 2024'!S2754</f>
        <v>0</v>
      </c>
      <c r="T2721" s="12">
        <f>'Harian 2024'!T2754</f>
        <v>0</v>
      </c>
      <c r="U2721" s="12">
        <f t="shared" si="4344"/>
        <v>61</v>
      </c>
      <c r="W2721" s="23" t="s">
        <v>32</v>
      </c>
      <c r="X2721" s="24">
        <v>0.4</v>
      </c>
      <c r="Y2721" s="24">
        <v>0.4</v>
      </c>
      <c r="Z2721" s="24">
        <v>0.4</v>
      </c>
      <c r="AA2721" s="24">
        <v>0.4</v>
      </c>
      <c r="AB2721" s="24">
        <v>0.4</v>
      </c>
      <c r="AC2721" s="24">
        <v>0.4</v>
      </c>
      <c r="AD2721" s="24">
        <v>0.4</v>
      </c>
      <c r="AE2721" s="24">
        <v>0.4</v>
      </c>
      <c r="AF2721" s="24">
        <v>0.4</v>
      </c>
      <c r="AG2721" s="24">
        <v>0.4</v>
      </c>
      <c r="AH2721" s="24">
        <v>0.4</v>
      </c>
      <c r="AI2721" s="24">
        <v>0.4</v>
      </c>
      <c r="AJ2721" s="24">
        <v>0.4</v>
      </c>
      <c r="AK2721" s="24">
        <v>0.4</v>
      </c>
      <c r="AL2721" s="24">
        <v>0.4</v>
      </c>
      <c r="AM2721" s="24">
        <v>0.4</v>
      </c>
      <c r="AN2721" s="24">
        <v>0.4</v>
      </c>
      <c r="AP2721" s="16"/>
      <c r="AQ2721" s="16"/>
      <c r="AR2721" s="12" t="s">
        <v>32</v>
      </c>
      <c r="AS2721" s="13">
        <f t="shared" si="4328"/>
        <v>0</v>
      </c>
      <c r="AT2721" s="13">
        <f t="shared" si="4328"/>
        <v>0.8</v>
      </c>
      <c r="AU2721" s="13">
        <f t="shared" si="4329"/>
        <v>0</v>
      </c>
      <c r="AV2721" s="13">
        <f t="shared" si="4330"/>
        <v>2.4000000000000004</v>
      </c>
      <c r="AW2721" s="13">
        <f t="shared" si="4331"/>
        <v>6</v>
      </c>
      <c r="AX2721" s="13">
        <f t="shared" si="4332"/>
        <v>2.8000000000000003</v>
      </c>
      <c r="AY2721" s="13">
        <f t="shared" si="4333"/>
        <v>2.4000000000000004</v>
      </c>
      <c r="AZ2721" s="13">
        <f t="shared" si="4334"/>
        <v>1.6</v>
      </c>
      <c r="BA2721" s="13">
        <f t="shared" si="4335"/>
        <v>1.2000000000000002</v>
      </c>
      <c r="BB2721" s="13">
        <f t="shared" si="4336"/>
        <v>0</v>
      </c>
      <c r="BC2721" s="13">
        <f t="shared" si="4337"/>
        <v>5.2</v>
      </c>
      <c r="BD2721" s="13">
        <f t="shared" si="4338"/>
        <v>2</v>
      </c>
      <c r="BE2721" s="13">
        <f t="shared" si="4339"/>
        <v>0</v>
      </c>
      <c r="BF2721" s="13">
        <f t="shared" si="4340"/>
        <v>0</v>
      </c>
      <c r="BG2721" s="13">
        <f t="shared" si="4341"/>
        <v>0</v>
      </c>
      <c r="BH2721" s="13">
        <f t="shared" si="4342"/>
        <v>0</v>
      </c>
      <c r="BI2721" s="13">
        <f t="shared" si="4343"/>
        <v>0</v>
      </c>
      <c r="BJ2721" s="12">
        <f t="shared" si="4345"/>
        <v>24.4</v>
      </c>
    </row>
    <row r="2722" spans="1:62">
      <c r="A2722" s="17"/>
      <c r="B2722" s="18"/>
      <c r="C2722" s="19" t="s">
        <v>33</v>
      </c>
      <c r="D2722" s="19">
        <f>SUM(D2713:D2721)</f>
        <v>33</v>
      </c>
      <c r="E2722" s="19">
        <f>SUM(E2713:E2721)</f>
        <v>52</v>
      </c>
      <c r="F2722" s="19">
        <f t="shared" ref="F2722:U2722" si="4346">SUM(F2713:F2721)</f>
        <v>39</v>
      </c>
      <c r="G2722" s="19">
        <f t="shared" si="4346"/>
        <v>198</v>
      </c>
      <c r="H2722" s="19">
        <f t="shared" si="4346"/>
        <v>184</v>
      </c>
      <c r="I2722" s="19">
        <f t="shared" si="4346"/>
        <v>167</v>
      </c>
      <c r="J2722" s="19">
        <f t="shared" si="4346"/>
        <v>159</v>
      </c>
      <c r="K2722" s="19">
        <f t="shared" si="4346"/>
        <v>188</v>
      </c>
      <c r="L2722" s="19">
        <f t="shared" si="4346"/>
        <v>62</v>
      </c>
      <c r="M2722" s="19">
        <f t="shared" si="4346"/>
        <v>14</v>
      </c>
      <c r="N2722" s="19">
        <f t="shared" si="4346"/>
        <v>58</v>
      </c>
      <c r="O2722" s="19">
        <f t="shared" si="4346"/>
        <v>37</v>
      </c>
      <c r="P2722" s="19">
        <f t="shared" si="4346"/>
        <v>12</v>
      </c>
      <c r="Q2722" s="19">
        <f t="shared" si="4346"/>
        <v>24</v>
      </c>
      <c r="R2722" s="19">
        <f t="shared" si="4346"/>
        <v>0</v>
      </c>
      <c r="S2722" s="19">
        <f t="shared" si="4346"/>
        <v>0</v>
      </c>
      <c r="T2722" s="19">
        <f t="shared" si="4346"/>
        <v>0</v>
      </c>
      <c r="U2722" s="19">
        <f t="shared" si="4346"/>
        <v>1194</v>
      </c>
      <c r="AP2722" s="35"/>
      <c r="AQ2722" s="36"/>
      <c r="AR2722" s="37" t="s">
        <v>33</v>
      </c>
      <c r="AS2722" s="37">
        <f>SUM(AS2713:AS2721)</f>
        <v>14.02</v>
      </c>
      <c r="AT2722" s="37">
        <f t="shared" ref="AT2722:BJ2722" si="4347">SUM(AT2713:AT2721)</f>
        <v>22.400000000000002</v>
      </c>
      <c r="AU2722" s="37">
        <f t="shared" si="4347"/>
        <v>16.589999999999996</v>
      </c>
      <c r="AV2722" s="37">
        <f t="shared" si="4347"/>
        <v>63.945</v>
      </c>
      <c r="AW2722" s="37">
        <f t="shared" si="4347"/>
        <v>56.545000000000002</v>
      </c>
      <c r="AX2722" s="37">
        <f t="shared" si="4347"/>
        <v>50.26</v>
      </c>
      <c r="AY2722" s="37">
        <f t="shared" si="4347"/>
        <v>48.625</v>
      </c>
      <c r="AZ2722" s="37">
        <f t="shared" si="4347"/>
        <v>59.21</v>
      </c>
      <c r="BA2722" s="37">
        <f t="shared" si="4347"/>
        <v>18.13</v>
      </c>
      <c r="BB2722" s="37">
        <f t="shared" si="4347"/>
        <v>4.79</v>
      </c>
      <c r="BC2722" s="37">
        <f t="shared" si="4347"/>
        <v>21.324999999999999</v>
      </c>
      <c r="BD2722" s="37">
        <f t="shared" si="4347"/>
        <v>13.45</v>
      </c>
      <c r="BE2722" s="37">
        <f t="shared" si="4347"/>
        <v>3.62</v>
      </c>
      <c r="BF2722" s="37">
        <f t="shared" si="4347"/>
        <v>8.2200000000000006</v>
      </c>
      <c r="BG2722" s="37">
        <f t="shared" si="4347"/>
        <v>0</v>
      </c>
      <c r="BH2722" s="37">
        <f t="shared" si="4347"/>
        <v>0</v>
      </c>
      <c r="BI2722" s="37">
        <f t="shared" si="4347"/>
        <v>0</v>
      </c>
      <c r="BJ2722" s="37">
        <f t="shared" si="4347"/>
        <v>387.11000000000007</v>
      </c>
    </row>
    <row r="2725" spans="1:62" ht="106.5">
      <c r="A2725" s="8" t="s">
        <v>2</v>
      </c>
      <c r="B2725" s="8" t="s">
        <v>3</v>
      </c>
      <c r="C2725" s="8" t="s">
        <v>4</v>
      </c>
      <c r="D2725" s="9" t="str">
        <f>D5</f>
        <v>ANGGREK</v>
      </c>
      <c r="E2725" s="9" t="str">
        <f t="shared" ref="E2725:U2725" si="4348">E5</f>
        <v>BOUGENVIL</v>
      </c>
      <c r="F2725" s="9" t="str">
        <f t="shared" si="4348"/>
        <v>CAMELIA</v>
      </c>
      <c r="G2725" s="9" t="str">
        <f t="shared" si="4348"/>
        <v>DEWANDARU</v>
      </c>
      <c r="H2725" s="9" t="str">
        <f t="shared" si="4348"/>
        <v>EDELWEIS</v>
      </c>
      <c r="I2725" s="9" t="str">
        <f t="shared" si="4348"/>
        <v>FLAMBOYAN</v>
      </c>
      <c r="J2725" s="9" t="str">
        <f t="shared" si="4348"/>
        <v>GERANIUM</v>
      </c>
      <c r="K2725" s="9" t="str">
        <f t="shared" si="4348"/>
        <v>HELIKONIA</v>
      </c>
      <c r="L2725" s="9" t="str">
        <f t="shared" si="4348"/>
        <v>IVY</v>
      </c>
      <c r="M2725" s="9" t="str">
        <f t="shared" si="4348"/>
        <v>KANA</v>
      </c>
      <c r="N2725" s="9" t="str">
        <f t="shared" si="4348"/>
        <v>IGD</v>
      </c>
      <c r="O2725" s="9" t="str">
        <f t="shared" si="4348"/>
        <v>HCU</v>
      </c>
      <c r="P2725" s="9" t="str">
        <f t="shared" si="4348"/>
        <v>PENUNJANG</v>
      </c>
      <c r="Q2725" s="9" t="str">
        <f t="shared" si="4348"/>
        <v>PELAYANAN</v>
      </c>
      <c r="R2725" s="9" t="str">
        <f t="shared" si="4348"/>
        <v>ADMIN</v>
      </c>
      <c r="S2725" s="9" t="str">
        <f t="shared" si="4348"/>
        <v>ASRAMA</v>
      </c>
      <c r="T2725" s="9" t="str">
        <f t="shared" si="4348"/>
        <v>MASJID</v>
      </c>
      <c r="U2725" s="9" t="str">
        <f t="shared" si="4348"/>
        <v>JUMLAH</v>
      </c>
      <c r="W2725" s="21"/>
      <c r="X2725" s="22" t="str">
        <f>X5</f>
        <v>ANGGREK</v>
      </c>
      <c r="Y2725" s="22" t="str">
        <f>Y5</f>
        <v>BOUGENVIL</v>
      </c>
      <c r="Z2725" s="22" t="str">
        <f t="shared" ref="Z2725:AN2725" si="4349">Z5</f>
        <v>CAMELIA</v>
      </c>
      <c r="AA2725" s="22" t="str">
        <f t="shared" si="4349"/>
        <v>DEWANDARU</v>
      </c>
      <c r="AB2725" s="22" t="str">
        <f t="shared" si="4349"/>
        <v>EDELWEIS</v>
      </c>
      <c r="AC2725" s="22" t="str">
        <f t="shared" si="4349"/>
        <v>FLAMBOYAN</v>
      </c>
      <c r="AD2725" s="22" t="str">
        <f t="shared" si="4349"/>
        <v>GERANIUM</v>
      </c>
      <c r="AE2725" s="22" t="str">
        <f t="shared" si="4349"/>
        <v>HELIKONIA</v>
      </c>
      <c r="AF2725" s="22" t="str">
        <f t="shared" si="4349"/>
        <v>IVY</v>
      </c>
      <c r="AG2725" s="22" t="str">
        <f t="shared" si="4349"/>
        <v>KANA</v>
      </c>
      <c r="AH2725" s="22" t="str">
        <f t="shared" si="4349"/>
        <v>IGD</v>
      </c>
      <c r="AI2725" s="22" t="str">
        <f t="shared" si="4349"/>
        <v>HCU</v>
      </c>
      <c r="AJ2725" s="22" t="str">
        <f t="shared" si="4349"/>
        <v>PENUNJANG</v>
      </c>
      <c r="AK2725" s="22" t="str">
        <f t="shared" si="4349"/>
        <v>PELAYANAN</v>
      </c>
      <c r="AL2725" s="22" t="str">
        <f t="shared" si="4349"/>
        <v>ADMIN</v>
      </c>
      <c r="AM2725" s="22" t="str">
        <f t="shared" si="4349"/>
        <v>ASRAMA</v>
      </c>
      <c r="AN2725" s="22" t="str">
        <f t="shared" si="4349"/>
        <v>MASJID</v>
      </c>
      <c r="AP2725" s="33" t="s">
        <v>2</v>
      </c>
      <c r="AQ2725" s="33" t="s">
        <v>3</v>
      </c>
      <c r="AR2725" s="33" t="s">
        <v>4</v>
      </c>
      <c r="AS2725" s="34" t="str">
        <f>AS5</f>
        <v>ANGGREK</v>
      </c>
      <c r="AT2725" s="34" t="str">
        <f>AT5</f>
        <v>BOUGENVIL</v>
      </c>
      <c r="AU2725" s="34" t="str">
        <f t="shared" ref="AU2725:BJ2725" si="4350">AU5</f>
        <v>CAMELIA II</v>
      </c>
      <c r="AV2725" s="34" t="str">
        <f t="shared" si="4350"/>
        <v>DEWANDARU</v>
      </c>
      <c r="AW2725" s="34" t="str">
        <f t="shared" si="4350"/>
        <v>EDELWEIS</v>
      </c>
      <c r="AX2725" s="34" t="str">
        <f t="shared" si="4350"/>
        <v>FLAMBOYAN</v>
      </c>
      <c r="AY2725" s="34" t="str">
        <f t="shared" si="4350"/>
        <v>GERANIUM</v>
      </c>
      <c r="AZ2725" s="34" t="str">
        <f t="shared" si="4350"/>
        <v>HELIKONIA</v>
      </c>
      <c r="BA2725" s="34" t="str">
        <f t="shared" si="4350"/>
        <v>IVY</v>
      </c>
      <c r="BB2725" s="34" t="str">
        <f t="shared" si="4350"/>
        <v>KANA</v>
      </c>
      <c r="BC2725" s="34" t="str">
        <f t="shared" si="4350"/>
        <v>IGD</v>
      </c>
      <c r="BD2725" s="34" t="str">
        <f t="shared" si="4350"/>
        <v>HCU</v>
      </c>
      <c r="BE2725" s="34" t="str">
        <f t="shared" si="4350"/>
        <v>PENUNJANG</v>
      </c>
      <c r="BF2725" s="34" t="str">
        <f t="shared" si="4350"/>
        <v>PELAYANAN</v>
      </c>
      <c r="BG2725" s="34" t="str">
        <f t="shared" si="4350"/>
        <v>ADMIN</v>
      </c>
      <c r="BH2725" s="34" t="str">
        <f t="shared" si="4350"/>
        <v>ASRAMA</v>
      </c>
      <c r="BI2725" s="34" t="str">
        <f t="shared" si="4350"/>
        <v>MASJID</v>
      </c>
      <c r="BJ2725" s="34" t="str">
        <f t="shared" si="4350"/>
        <v>JUMLAH</v>
      </c>
    </row>
    <row r="2726" spans="1:62" ht="15.75">
      <c r="A2726" s="10">
        <f>A2713+1</f>
        <v>27</v>
      </c>
      <c r="B2726" s="11" t="s">
        <v>40</v>
      </c>
      <c r="C2726" s="12" t="s">
        <v>24</v>
      </c>
      <c r="D2726" s="12">
        <f>'Harian 2024'!D2759</f>
        <v>0</v>
      </c>
      <c r="E2726" s="12">
        <f>'Harian 2024'!E2759</f>
        <v>0</v>
      </c>
      <c r="F2726" s="12">
        <f>'Harian 2024'!F2759</f>
        <v>0</v>
      </c>
      <c r="G2726" s="12">
        <f>'Harian 2024'!G2759</f>
        <v>19</v>
      </c>
      <c r="H2726" s="12">
        <f>'Harian 2024'!H2759</f>
        <v>27</v>
      </c>
      <c r="I2726" s="12">
        <f>'Harian 2024'!I2759</f>
        <v>29</v>
      </c>
      <c r="J2726" s="12">
        <f>'Harian 2024'!J2759</f>
        <v>29</v>
      </c>
      <c r="K2726" s="12">
        <f>'Harian 2024'!K2759</f>
        <v>31</v>
      </c>
      <c r="L2726" s="12">
        <f>'Harian 2024'!L2759</f>
        <v>11</v>
      </c>
      <c r="M2726" s="12">
        <f>'Harian 2024'!M2759</f>
        <v>2</v>
      </c>
      <c r="N2726" s="12">
        <f>'Harian 2024'!N2759</f>
        <v>0</v>
      </c>
      <c r="O2726" s="12">
        <f>'Harian 2024'!O2759</f>
        <v>14</v>
      </c>
      <c r="P2726" s="12">
        <f>'Harian 2024'!P2759</f>
        <v>12</v>
      </c>
      <c r="Q2726" s="12">
        <f>'Harian 2024'!Q2759</f>
        <v>9</v>
      </c>
      <c r="R2726" s="12">
        <f>'Harian 2024'!R2759</f>
        <v>0</v>
      </c>
      <c r="S2726" s="12">
        <f>'Harian 2024'!S2759</f>
        <v>0</v>
      </c>
      <c r="T2726" s="12">
        <f>'Harian 2024'!T2759</f>
        <v>0</v>
      </c>
      <c r="U2726" s="12">
        <f>SUM(E2726:T2726)</f>
        <v>183</v>
      </c>
      <c r="W2726" s="23" t="s">
        <v>24</v>
      </c>
      <c r="X2726" s="24">
        <v>0.26500000000000001</v>
      </c>
      <c r="Y2726" s="24">
        <v>0.26500000000000001</v>
      </c>
      <c r="Z2726" s="24">
        <v>0.26500000000000001</v>
      </c>
      <c r="AA2726" s="24">
        <v>0.26500000000000001</v>
      </c>
      <c r="AB2726" s="24">
        <v>0.26500000000000001</v>
      </c>
      <c r="AC2726" s="24">
        <v>0.26500000000000001</v>
      </c>
      <c r="AD2726" s="24">
        <v>0.26500000000000001</v>
      </c>
      <c r="AE2726" s="24">
        <v>0.26500000000000001</v>
      </c>
      <c r="AF2726" s="24">
        <v>0.26500000000000001</v>
      </c>
      <c r="AG2726" s="24">
        <v>0.26500000000000001</v>
      </c>
      <c r="AH2726" s="24">
        <v>0.26500000000000001</v>
      </c>
      <c r="AI2726" s="24">
        <v>0.26500000000000001</v>
      </c>
      <c r="AJ2726" s="24">
        <v>0.26500000000000001</v>
      </c>
      <c r="AK2726" s="24">
        <v>0.26500000000000001</v>
      </c>
      <c r="AL2726" s="24">
        <v>0.26500000000000001</v>
      </c>
      <c r="AM2726" s="24">
        <v>0.26500000000000001</v>
      </c>
      <c r="AN2726" s="24">
        <v>0.26500000000000001</v>
      </c>
      <c r="AP2726" s="10">
        <f>AP2713+1</f>
        <v>27</v>
      </c>
      <c r="AQ2726" s="11" t="s">
        <v>37</v>
      </c>
      <c r="AR2726" s="12" t="s">
        <v>24</v>
      </c>
      <c r="AS2726" s="13">
        <f t="shared" ref="AS2726:AT2734" si="4351">D2726*X2726</f>
        <v>0</v>
      </c>
      <c r="AT2726" s="13">
        <f t="shared" si="4351"/>
        <v>0</v>
      </c>
      <c r="AU2726" s="13">
        <f t="shared" ref="AU2726:AU2734" si="4352">F2726*Z2726</f>
        <v>0</v>
      </c>
      <c r="AV2726" s="13">
        <f t="shared" ref="AV2726:AV2734" si="4353">G2726*AA2726</f>
        <v>5.0350000000000001</v>
      </c>
      <c r="AW2726" s="13">
        <f t="shared" ref="AW2726:AW2734" si="4354">H2726*AB2726</f>
        <v>7.1550000000000002</v>
      </c>
      <c r="AX2726" s="13">
        <f t="shared" ref="AX2726:AX2734" si="4355">I2726*AC2726</f>
        <v>7.6850000000000005</v>
      </c>
      <c r="AY2726" s="13">
        <f t="shared" ref="AY2726:AY2734" si="4356">J2726*AD2726</f>
        <v>7.6850000000000005</v>
      </c>
      <c r="AZ2726" s="13">
        <f t="shared" ref="AZ2726:AZ2734" si="4357">K2726*AE2726</f>
        <v>8.2149999999999999</v>
      </c>
      <c r="BA2726" s="13">
        <f t="shared" ref="BA2726:BA2734" si="4358">L2726*AF2726</f>
        <v>2.915</v>
      </c>
      <c r="BB2726" s="13">
        <f t="shared" ref="BB2726:BB2734" si="4359">M2726*AG2726</f>
        <v>0.53</v>
      </c>
      <c r="BC2726" s="13">
        <f t="shared" ref="BC2726:BC2734" si="4360">N2726*AH2726</f>
        <v>0</v>
      </c>
      <c r="BD2726" s="13">
        <f t="shared" ref="BD2726:BD2734" si="4361">O2726*AI2726</f>
        <v>3.71</v>
      </c>
      <c r="BE2726" s="13">
        <f t="shared" ref="BE2726:BE2734" si="4362">P2726*AJ2726</f>
        <v>3.18</v>
      </c>
      <c r="BF2726" s="13">
        <f t="shared" ref="BF2726:BF2734" si="4363">Q2726*AK2726</f>
        <v>2.3850000000000002</v>
      </c>
      <c r="BG2726" s="13">
        <f t="shared" ref="BG2726:BG2734" si="4364">R2726*AL2726</f>
        <v>0</v>
      </c>
      <c r="BH2726" s="13">
        <f t="shared" ref="BH2726:BH2734" si="4365">S2726*AM2726</f>
        <v>0</v>
      </c>
      <c r="BI2726" s="13">
        <f t="shared" ref="BI2726:BI2734" si="4366">T2726*AN2726</f>
        <v>0</v>
      </c>
      <c r="BJ2726" s="12">
        <f>SUM(AT2726:BI2726)</f>
        <v>48.495000000000005</v>
      </c>
    </row>
    <row r="2727" spans="1:62" ht="15.75">
      <c r="A2727" s="14"/>
      <c r="B2727" s="15">
        <f>B2714+1</f>
        <v>44769</v>
      </c>
      <c r="C2727" s="12" t="s">
        <v>25</v>
      </c>
      <c r="D2727" s="12">
        <f>'Harian 2024'!D2760</f>
        <v>0</v>
      </c>
      <c r="E2727" s="12">
        <f>'Harian 2024'!E2760</f>
        <v>0</v>
      </c>
      <c r="F2727" s="12">
        <f>'Harian 2024'!F2760</f>
        <v>0</v>
      </c>
      <c r="G2727" s="12">
        <f>'Harian 2024'!G2760</f>
        <v>18</v>
      </c>
      <c r="H2727" s="12">
        <f>'Harian 2024'!H2760</f>
        <v>27</v>
      </c>
      <c r="I2727" s="12">
        <f>'Harian 2024'!I2760</f>
        <v>29</v>
      </c>
      <c r="J2727" s="12">
        <f>'Harian 2024'!J2760</f>
        <v>29</v>
      </c>
      <c r="K2727" s="12">
        <f>'Harian 2024'!K2760</f>
        <v>31</v>
      </c>
      <c r="L2727" s="12">
        <f>'Harian 2024'!L2760</f>
        <v>11</v>
      </c>
      <c r="M2727" s="12">
        <f>'Harian 2024'!M2760</f>
        <v>2</v>
      </c>
      <c r="N2727" s="12">
        <f>'Harian 2024'!N2760</f>
        <v>0</v>
      </c>
      <c r="O2727" s="12">
        <f>'Harian 2024'!O2760</f>
        <v>0</v>
      </c>
      <c r="P2727" s="12">
        <f>'Harian 2024'!P2760</f>
        <v>2</v>
      </c>
      <c r="Q2727" s="12">
        <f>'Harian 2024'!Q2760</f>
        <v>9</v>
      </c>
      <c r="R2727" s="12">
        <f>'Harian 2024'!R2760</f>
        <v>0</v>
      </c>
      <c r="S2727" s="12">
        <f>'Harian 2024'!S2760</f>
        <v>0</v>
      </c>
      <c r="T2727" s="12">
        <f>'Harian 2024'!T2760</f>
        <v>0</v>
      </c>
      <c r="U2727" s="12">
        <f t="shared" ref="U2727:U2734" si="4367">SUM(E2727:T2727)</f>
        <v>158</v>
      </c>
      <c r="W2727" s="23" t="s">
        <v>25</v>
      </c>
      <c r="X2727" s="24">
        <v>0.22500000000000001</v>
      </c>
      <c r="Y2727" s="24">
        <v>0.22500000000000001</v>
      </c>
      <c r="Z2727" s="24">
        <v>0.22500000000000001</v>
      </c>
      <c r="AA2727" s="24">
        <v>0.22500000000000001</v>
      </c>
      <c r="AB2727" s="24">
        <v>0.22500000000000001</v>
      </c>
      <c r="AC2727" s="24">
        <v>0.22500000000000001</v>
      </c>
      <c r="AD2727" s="24">
        <v>0.22500000000000001</v>
      </c>
      <c r="AE2727" s="24">
        <v>0.22500000000000001</v>
      </c>
      <c r="AF2727" s="24">
        <v>0.22500000000000001</v>
      </c>
      <c r="AG2727" s="24">
        <v>0.22500000000000001</v>
      </c>
      <c r="AH2727" s="24">
        <v>0.22500000000000001</v>
      </c>
      <c r="AI2727" s="24">
        <v>0.22500000000000001</v>
      </c>
      <c r="AJ2727" s="24">
        <v>0.22500000000000001</v>
      </c>
      <c r="AK2727" s="24">
        <v>0.22500000000000001</v>
      </c>
      <c r="AL2727" s="24">
        <v>0.22500000000000001</v>
      </c>
      <c r="AM2727" s="24">
        <v>0.22500000000000001</v>
      </c>
      <c r="AN2727" s="24">
        <v>0.22500000000000001</v>
      </c>
      <c r="AP2727" s="14"/>
      <c r="AQ2727" s="15">
        <f>AQ2714+1</f>
        <v>44404</v>
      </c>
      <c r="AR2727" s="12" t="s">
        <v>25</v>
      </c>
      <c r="AS2727" s="13">
        <f t="shared" si="4351"/>
        <v>0</v>
      </c>
      <c r="AT2727" s="13">
        <f t="shared" si="4351"/>
        <v>0</v>
      </c>
      <c r="AU2727" s="13">
        <f t="shared" si="4352"/>
        <v>0</v>
      </c>
      <c r="AV2727" s="13">
        <f t="shared" si="4353"/>
        <v>4.05</v>
      </c>
      <c r="AW2727" s="13">
        <f t="shared" si="4354"/>
        <v>6.0750000000000002</v>
      </c>
      <c r="AX2727" s="13">
        <f t="shared" si="4355"/>
        <v>6.5250000000000004</v>
      </c>
      <c r="AY2727" s="13">
        <f t="shared" si="4356"/>
        <v>6.5250000000000004</v>
      </c>
      <c r="AZ2727" s="13">
        <f t="shared" si="4357"/>
        <v>6.9750000000000005</v>
      </c>
      <c r="BA2727" s="13">
        <f t="shared" si="4358"/>
        <v>2.4750000000000001</v>
      </c>
      <c r="BB2727" s="13">
        <f t="shared" si="4359"/>
        <v>0.45</v>
      </c>
      <c r="BC2727" s="13">
        <f t="shared" si="4360"/>
        <v>0</v>
      </c>
      <c r="BD2727" s="13">
        <f t="shared" si="4361"/>
        <v>0</v>
      </c>
      <c r="BE2727" s="13">
        <f t="shared" si="4362"/>
        <v>0.45</v>
      </c>
      <c r="BF2727" s="13">
        <f t="shared" si="4363"/>
        <v>2.0249999999999999</v>
      </c>
      <c r="BG2727" s="13">
        <f t="shared" si="4364"/>
        <v>0</v>
      </c>
      <c r="BH2727" s="13">
        <f t="shared" si="4365"/>
        <v>0</v>
      </c>
      <c r="BI2727" s="13">
        <f t="shared" si="4366"/>
        <v>0</v>
      </c>
      <c r="BJ2727" s="12">
        <f t="shared" ref="BJ2727:BJ2734" si="4368">SUM(AT2727:BI2727)</f>
        <v>35.550000000000004</v>
      </c>
    </row>
    <row r="2728" spans="1:62" ht="15.75">
      <c r="A2728" s="14"/>
      <c r="B2728" s="14"/>
      <c r="C2728" s="12" t="s">
        <v>26</v>
      </c>
      <c r="D2728" s="12">
        <f>'Harian 2024'!D2761</f>
        <v>0</v>
      </c>
      <c r="E2728" s="12">
        <f>'Harian 2024'!E2761</f>
        <v>0</v>
      </c>
      <c r="F2728" s="12">
        <f>'Harian 2024'!F2761</f>
        <v>0</v>
      </c>
      <c r="G2728" s="12">
        <f>'Harian 2024'!G2761</f>
        <v>18</v>
      </c>
      <c r="H2728" s="12">
        <f>'Harian 2024'!H2761</f>
        <v>19</v>
      </c>
      <c r="I2728" s="12">
        <f>'Harian 2024'!I2761</f>
        <v>14</v>
      </c>
      <c r="J2728" s="12">
        <f>'Harian 2024'!J2761</f>
        <v>16</v>
      </c>
      <c r="K2728" s="12">
        <f>'Harian 2024'!K2761</f>
        <v>16</v>
      </c>
      <c r="L2728" s="12">
        <f>'Harian 2024'!L2761</f>
        <v>8</v>
      </c>
      <c r="M2728" s="12">
        <f>'Harian 2024'!M2761</f>
        <v>1</v>
      </c>
      <c r="N2728" s="12">
        <f>'Harian 2024'!N2761</f>
        <v>0</v>
      </c>
      <c r="O2728" s="12">
        <f>'Harian 2024'!O2761</f>
        <v>3</v>
      </c>
      <c r="P2728" s="12">
        <f>'Harian 2024'!P2761</f>
        <v>0</v>
      </c>
      <c r="Q2728" s="12">
        <f>'Harian 2024'!Q2761</f>
        <v>0</v>
      </c>
      <c r="R2728" s="12">
        <f>'Harian 2024'!R2761</f>
        <v>0</v>
      </c>
      <c r="S2728" s="12">
        <f>'Harian 2024'!S2761</f>
        <v>0</v>
      </c>
      <c r="T2728" s="12">
        <f>'Harian 2024'!T2761</f>
        <v>0</v>
      </c>
      <c r="U2728" s="12">
        <f t="shared" si="4367"/>
        <v>95</v>
      </c>
      <c r="W2728" s="23" t="s">
        <v>26</v>
      </c>
      <c r="X2728" s="24">
        <v>0.35</v>
      </c>
      <c r="Y2728" s="24">
        <v>0.35</v>
      </c>
      <c r="Z2728" s="24">
        <v>0.35</v>
      </c>
      <c r="AA2728" s="24">
        <v>0.35</v>
      </c>
      <c r="AB2728" s="24">
        <v>0.35</v>
      </c>
      <c r="AC2728" s="24">
        <v>0.35</v>
      </c>
      <c r="AD2728" s="24">
        <v>0.35</v>
      </c>
      <c r="AE2728" s="24">
        <v>0.35</v>
      </c>
      <c r="AF2728" s="24">
        <v>0.35</v>
      </c>
      <c r="AG2728" s="24">
        <v>0.35</v>
      </c>
      <c r="AH2728" s="24">
        <v>0.35</v>
      </c>
      <c r="AI2728" s="24">
        <v>0.35</v>
      </c>
      <c r="AJ2728" s="24">
        <v>0.35</v>
      </c>
      <c r="AK2728" s="24">
        <v>0.35</v>
      </c>
      <c r="AL2728" s="24">
        <v>0.35</v>
      </c>
      <c r="AM2728" s="24">
        <v>0.35</v>
      </c>
      <c r="AN2728" s="24">
        <v>0.35</v>
      </c>
      <c r="AP2728" s="14"/>
      <c r="AQ2728" s="14"/>
      <c r="AR2728" s="12" t="s">
        <v>26</v>
      </c>
      <c r="AS2728" s="13">
        <f t="shared" si="4351"/>
        <v>0</v>
      </c>
      <c r="AT2728" s="13">
        <f t="shared" si="4351"/>
        <v>0</v>
      </c>
      <c r="AU2728" s="13">
        <f t="shared" si="4352"/>
        <v>0</v>
      </c>
      <c r="AV2728" s="13">
        <f t="shared" si="4353"/>
        <v>6.3</v>
      </c>
      <c r="AW2728" s="13">
        <f t="shared" si="4354"/>
        <v>6.6499999999999995</v>
      </c>
      <c r="AX2728" s="13">
        <f t="shared" si="4355"/>
        <v>4.8999999999999995</v>
      </c>
      <c r="AY2728" s="13">
        <f t="shared" si="4356"/>
        <v>5.6</v>
      </c>
      <c r="AZ2728" s="13">
        <f t="shared" si="4357"/>
        <v>5.6</v>
      </c>
      <c r="BA2728" s="13">
        <f t="shared" si="4358"/>
        <v>2.8</v>
      </c>
      <c r="BB2728" s="13">
        <f t="shared" si="4359"/>
        <v>0.35</v>
      </c>
      <c r="BC2728" s="13">
        <f t="shared" si="4360"/>
        <v>0</v>
      </c>
      <c r="BD2728" s="13">
        <f t="shared" si="4361"/>
        <v>1.0499999999999998</v>
      </c>
      <c r="BE2728" s="13">
        <f t="shared" si="4362"/>
        <v>0</v>
      </c>
      <c r="BF2728" s="13">
        <f t="shared" si="4363"/>
        <v>0</v>
      </c>
      <c r="BG2728" s="13">
        <f t="shared" si="4364"/>
        <v>0</v>
      </c>
      <c r="BH2728" s="13">
        <f t="shared" si="4365"/>
        <v>0</v>
      </c>
      <c r="BI2728" s="13">
        <f t="shared" si="4366"/>
        <v>0</v>
      </c>
      <c r="BJ2728" s="12">
        <f t="shared" si="4368"/>
        <v>33.249999999999993</v>
      </c>
    </row>
    <row r="2729" spans="1:62" ht="15.75">
      <c r="A2729" s="14"/>
      <c r="B2729" s="14"/>
      <c r="C2729" s="12" t="s">
        <v>27</v>
      </c>
      <c r="D2729" s="12">
        <f>'Harian 2024'!D2762</f>
        <v>8</v>
      </c>
      <c r="E2729" s="12">
        <f>'Harian 2024'!E2762</f>
        <v>12</v>
      </c>
      <c r="F2729" s="12">
        <f>'Harian 2024'!F2762</f>
        <v>7</v>
      </c>
      <c r="G2729" s="12">
        <f>'Harian 2024'!G2762</f>
        <v>24</v>
      </c>
      <c r="H2729" s="12">
        <f>'Harian 2024'!H2762</f>
        <v>33</v>
      </c>
      <c r="I2729" s="12">
        <f>'Harian 2024'!I2762</f>
        <v>25</v>
      </c>
      <c r="J2729" s="12">
        <f>'Harian 2024'!J2762</f>
        <v>25</v>
      </c>
      <c r="K2729" s="12">
        <f>'Harian 2024'!K2762</f>
        <v>34</v>
      </c>
      <c r="L2729" s="12">
        <f>'Harian 2024'!L2762</f>
        <v>11</v>
      </c>
      <c r="M2729" s="12">
        <f>'Harian 2024'!M2762</f>
        <v>3</v>
      </c>
      <c r="N2729" s="12">
        <f>'Harian 2024'!N2762</f>
        <v>9</v>
      </c>
      <c r="O2729" s="12">
        <f>'Harian 2024'!O2762</f>
        <v>4</v>
      </c>
      <c r="P2729" s="12">
        <f>'Harian 2024'!P2762</f>
        <v>4</v>
      </c>
      <c r="Q2729" s="12">
        <f>'Harian 2024'!Q2762</f>
        <v>3</v>
      </c>
      <c r="R2729" s="12">
        <f>'Harian 2024'!R2762</f>
        <v>0</v>
      </c>
      <c r="S2729" s="12">
        <f>'Harian 2024'!S2762</f>
        <v>12</v>
      </c>
      <c r="T2729" s="12">
        <f>'Harian 2024'!T2762</f>
        <v>0</v>
      </c>
      <c r="U2729" s="12">
        <f t="shared" si="4367"/>
        <v>206</v>
      </c>
      <c r="W2729" s="23" t="s">
        <v>27</v>
      </c>
      <c r="X2729" s="24">
        <v>0.43</v>
      </c>
      <c r="Y2729" s="24">
        <v>0.43</v>
      </c>
      <c r="Z2729" s="24">
        <v>0.43</v>
      </c>
      <c r="AA2729" s="24">
        <v>0.43</v>
      </c>
      <c r="AB2729" s="24">
        <v>0.43</v>
      </c>
      <c r="AC2729" s="24">
        <v>0.43</v>
      </c>
      <c r="AD2729" s="24">
        <v>0.43</v>
      </c>
      <c r="AE2729" s="24">
        <v>0.43</v>
      </c>
      <c r="AF2729" s="24">
        <v>0.43</v>
      </c>
      <c r="AG2729" s="24">
        <v>0.43</v>
      </c>
      <c r="AH2729" s="24">
        <v>0.43</v>
      </c>
      <c r="AI2729" s="24">
        <v>0.43</v>
      </c>
      <c r="AJ2729" s="24">
        <v>0.43</v>
      </c>
      <c r="AK2729" s="24">
        <v>0.43</v>
      </c>
      <c r="AL2729" s="24">
        <v>0.43</v>
      </c>
      <c r="AM2729" s="24">
        <v>0.43</v>
      </c>
      <c r="AN2729" s="24">
        <v>0.43</v>
      </c>
      <c r="AP2729" s="14"/>
      <c r="AQ2729" s="14"/>
      <c r="AR2729" s="12" t="s">
        <v>27</v>
      </c>
      <c r="AS2729" s="13">
        <f t="shared" si="4351"/>
        <v>3.44</v>
      </c>
      <c r="AT2729" s="13">
        <f t="shared" si="4351"/>
        <v>5.16</v>
      </c>
      <c r="AU2729" s="13">
        <f t="shared" si="4352"/>
        <v>3.01</v>
      </c>
      <c r="AV2729" s="13">
        <f t="shared" si="4353"/>
        <v>10.32</v>
      </c>
      <c r="AW2729" s="13">
        <f t="shared" si="4354"/>
        <v>14.19</v>
      </c>
      <c r="AX2729" s="13">
        <f t="shared" si="4355"/>
        <v>10.75</v>
      </c>
      <c r="AY2729" s="13">
        <f t="shared" si="4356"/>
        <v>10.75</v>
      </c>
      <c r="AZ2729" s="13">
        <f t="shared" si="4357"/>
        <v>14.62</v>
      </c>
      <c r="BA2729" s="13">
        <f t="shared" si="4358"/>
        <v>4.7299999999999995</v>
      </c>
      <c r="BB2729" s="13">
        <f t="shared" si="4359"/>
        <v>1.29</v>
      </c>
      <c r="BC2729" s="13">
        <f t="shared" si="4360"/>
        <v>3.87</v>
      </c>
      <c r="BD2729" s="13">
        <f t="shared" si="4361"/>
        <v>1.72</v>
      </c>
      <c r="BE2729" s="13">
        <f t="shared" si="4362"/>
        <v>1.72</v>
      </c>
      <c r="BF2729" s="13">
        <f t="shared" si="4363"/>
        <v>1.29</v>
      </c>
      <c r="BG2729" s="13">
        <f t="shared" si="4364"/>
        <v>0</v>
      </c>
      <c r="BH2729" s="13">
        <f t="shared" si="4365"/>
        <v>5.16</v>
      </c>
      <c r="BI2729" s="13">
        <f t="shared" si="4366"/>
        <v>0</v>
      </c>
      <c r="BJ2729" s="12">
        <f t="shared" si="4368"/>
        <v>88.580000000000013</v>
      </c>
    </row>
    <row r="2730" spans="1:62" ht="15.75">
      <c r="A2730" s="14"/>
      <c r="B2730" s="14"/>
      <c r="C2730" s="12" t="s">
        <v>28</v>
      </c>
      <c r="D2730" s="12">
        <f>'Harian 2024'!D2763</f>
        <v>7</v>
      </c>
      <c r="E2730" s="12">
        <f>'Harian 2024'!E2763</f>
        <v>12</v>
      </c>
      <c r="F2730" s="12">
        <f>'Harian 2024'!F2763</f>
        <v>8</v>
      </c>
      <c r="G2730" s="12">
        <f>'Harian 2024'!G2763</f>
        <v>25</v>
      </c>
      <c r="H2730" s="12">
        <f>'Harian 2024'!H2763</f>
        <v>34</v>
      </c>
      <c r="I2730" s="12">
        <f>'Harian 2024'!I2763</f>
        <v>24</v>
      </c>
      <c r="J2730" s="12">
        <f>'Harian 2024'!J2763</f>
        <v>33</v>
      </c>
      <c r="K2730" s="12">
        <f>'Harian 2024'!K2763</f>
        <v>27</v>
      </c>
      <c r="L2730" s="12">
        <f>'Harian 2024'!L2763</f>
        <v>9</v>
      </c>
      <c r="M2730" s="12">
        <f>'Harian 2024'!M2763</f>
        <v>2</v>
      </c>
      <c r="N2730" s="12">
        <f>'Harian 2024'!N2763</f>
        <v>8</v>
      </c>
      <c r="O2730" s="12">
        <f>'Harian 2024'!O2763</f>
        <v>6</v>
      </c>
      <c r="P2730" s="12">
        <f>'Harian 2024'!P2763</f>
        <v>3</v>
      </c>
      <c r="Q2730" s="12">
        <f>'Harian 2024'!Q2763</f>
        <v>4</v>
      </c>
      <c r="R2730" s="12">
        <f>'Harian 2024'!R2763</f>
        <v>0</v>
      </c>
      <c r="S2730" s="12">
        <f>'Harian 2024'!S2763</f>
        <v>12</v>
      </c>
      <c r="T2730" s="12">
        <f>'Harian 2024'!T2763</f>
        <v>0</v>
      </c>
      <c r="U2730" s="12">
        <f t="shared" si="4367"/>
        <v>207</v>
      </c>
      <c r="W2730" s="23" t="s">
        <v>28</v>
      </c>
      <c r="X2730" s="24">
        <v>0.5</v>
      </c>
      <c r="Y2730" s="24">
        <v>0.5</v>
      </c>
      <c r="Z2730" s="24">
        <v>0.5</v>
      </c>
      <c r="AA2730" s="24">
        <v>0.5</v>
      </c>
      <c r="AB2730" s="24">
        <v>0.5</v>
      </c>
      <c r="AC2730" s="24">
        <v>0.5</v>
      </c>
      <c r="AD2730" s="24">
        <v>0.5</v>
      </c>
      <c r="AE2730" s="24">
        <v>0.5</v>
      </c>
      <c r="AF2730" s="24">
        <v>0.5</v>
      </c>
      <c r="AG2730" s="24">
        <v>0.5</v>
      </c>
      <c r="AH2730" s="24">
        <v>0.5</v>
      </c>
      <c r="AI2730" s="24">
        <v>0.5</v>
      </c>
      <c r="AJ2730" s="24">
        <v>0.5</v>
      </c>
      <c r="AK2730" s="24">
        <v>0.5</v>
      </c>
      <c r="AL2730" s="24">
        <v>0.5</v>
      </c>
      <c r="AM2730" s="24">
        <v>0.5</v>
      </c>
      <c r="AN2730" s="24">
        <v>0.5</v>
      </c>
      <c r="AP2730" s="14"/>
      <c r="AQ2730" s="14"/>
      <c r="AR2730" s="12" t="s">
        <v>28</v>
      </c>
      <c r="AS2730" s="13">
        <f t="shared" si="4351"/>
        <v>3.5</v>
      </c>
      <c r="AT2730" s="13">
        <f t="shared" si="4351"/>
        <v>6</v>
      </c>
      <c r="AU2730" s="13">
        <f t="shared" si="4352"/>
        <v>4</v>
      </c>
      <c r="AV2730" s="13">
        <f t="shared" si="4353"/>
        <v>12.5</v>
      </c>
      <c r="AW2730" s="13">
        <f t="shared" si="4354"/>
        <v>17</v>
      </c>
      <c r="AX2730" s="13">
        <f t="shared" si="4355"/>
        <v>12</v>
      </c>
      <c r="AY2730" s="13">
        <f t="shared" si="4356"/>
        <v>16.5</v>
      </c>
      <c r="AZ2730" s="13">
        <f t="shared" si="4357"/>
        <v>13.5</v>
      </c>
      <c r="BA2730" s="13">
        <f t="shared" si="4358"/>
        <v>4.5</v>
      </c>
      <c r="BB2730" s="13">
        <f t="shared" si="4359"/>
        <v>1</v>
      </c>
      <c r="BC2730" s="13">
        <f t="shared" si="4360"/>
        <v>4</v>
      </c>
      <c r="BD2730" s="13">
        <f t="shared" si="4361"/>
        <v>3</v>
      </c>
      <c r="BE2730" s="13">
        <f t="shared" si="4362"/>
        <v>1.5</v>
      </c>
      <c r="BF2730" s="13">
        <f t="shared" si="4363"/>
        <v>2</v>
      </c>
      <c r="BG2730" s="13">
        <f t="shared" si="4364"/>
        <v>0</v>
      </c>
      <c r="BH2730" s="13">
        <f t="shared" si="4365"/>
        <v>6</v>
      </c>
      <c r="BI2730" s="13">
        <f t="shared" si="4366"/>
        <v>0</v>
      </c>
      <c r="BJ2730" s="12">
        <f t="shared" si="4368"/>
        <v>103.5</v>
      </c>
    </row>
    <row r="2731" spans="1:62" ht="15.75">
      <c r="A2731" s="14"/>
      <c r="B2731" s="14"/>
      <c r="C2731" s="12" t="s">
        <v>35</v>
      </c>
      <c r="D2731" s="12">
        <f>'Harian 2024'!D2764</f>
        <v>6</v>
      </c>
      <c r="E2731" s="12">
        <f>'Harian 2024'!E2764</f>
        <v>10</v>
      </c>
      <c r="F2731" s="12">
        <f>'Harian 2024'!F2764</f>
        <v>6</v>
      </c>
      <c r="G2731" s="12">
        <f>'Harian 2024'!G2764</f>
        <v>26</v>
      </c>
      <c r="H2731" s="12">
        <f>'Harian 2024'!H2764</f>
        <v>32</v>
      </c>
      <c r="I2731" s="12">
        <f>'Harian 2024'!I2764</f>
        <v>32</v>
      </c>
      <c r="J2731" s="12">
        <f>'Harian 2024'!J2764</f>
        <v>31</v>
      </c>
      <c r="K2731" s="12">
        <f>'Harian 2024'!K2764</f>
        <v>32</v>
      </c>
      <c r="L2731" s="12">
        <f>'Harian 2024'!L2764</f>
        <v>2</v>
      </c>
      <c r="M2731" s="12">
        <f>'Harian 2024'!M2764</f>
        <v>3</v>
      </c>
      <c r="N2731" s="12">
        <f>'Harian 2024'!N2764</f>
        <v>7</v>
      </c>
      <c r="O2731" s="12">
        <f>'Harian 2024'!O2764</f>
        <v>2</v>
      </c>
      <c r="P2731" s="12">
        <f>'Harian 2024'!P2764</f>
        <v>3</v>
      </c>
      <c r="Q2731" s="12">
        <f>'Harian 2024'!Q2764</f>
        <v>2</v>
      </c>
      <c r="R2731" s="12">
        <f>'Harian 2024'!R2764</f>
        <v>0</v>
      </c>
      <c r="S2731" s="12">
        <f>'Harian 2024'!S2764</f>
        <v>7</v>
      </c>
      <c r="T2731" s="12">
        <f>'Harian 2024'!T2764</f>
        <v>0</v>
      </c>
      <c r="U2731" s="12">
        <f t="shared" si="4367"/>
        <v>195</v>
      </c>
      <c r="W2731" s="23" t="s">
        <v>50</v>
      </c>
      <c r="X2731" s="24">
        <v>8.5000000000000006E-2</v>
      </c>
      <c r="Y2731" s="24">
        <v>8.5000000000000006E-2</v>
      </c>
      <c r="Z2731" s="24">
        <v>8.5000000000000006E-2</v>
      </c>
      <c r="AA2731" s="24">
        <v>8.5000000000000006E-2</v>
      </c>
      <c r="AB2731" s="24">
        <v>8.5000000000000006E-2</v>
      </c>
      <c r="AC2731" s="24">
        <v>8.5000000000000006E-2</v>
      </c>
      <c r="AD2731" s="24">
        <v>8.5000000000000006E-2</v>
      </c>
      <c r="AE2731" s="24">
        <v>8.5000000000000006E-2</v>
      </c>
      <c r="AF2731" s="24">
        <v>8.5000000000000006E-2</v>
      </c>
      <c r="AG2731" s="24">
        <v>8.5000000000000006E-2</v>
      </c>
      <c r="AH2731" s="24">
        <v>8.5000000000000006E-2</v>
      </c>
      <c r="AI2731" s="24">
        <v>8.5000000000000006E-2</v>
      </c>
      <c r="AJ2731" s="24">
        <v>8.5000000000000006E-2</v>
      </c>
      <c r="AK2731" s="24">
        <v>8.5000000000000006E-2</v>
      </c>
      <c r="AL2731" s="24">
        <v>8.5000000000000006E-2</v>
      </c>
      <c r="AM2731" s="24">
        <v>8.5000000000000006E-2</v>
      </c>
      <c r="AN2731" s="24">
        <v>8.5000000000000006E-2</v>
      </c>
      <c r="AP2731" s="14"/>
      <c r="AQ2731" s="14"/>
      <c r="AR2731" s="12" t="s">
        <v>29</v>
      </c>
      <c r="AS2731" s="13">
        <f t="shared" si="4351"/>
        <v>0.51</v>
      </c>
      <c r="AT2731" s="13">
        <f t="shared" si="4351"/>
        <v>0.85000000000000009</v>
      </c>
      <c r="AU2731" s="13">
        <f t="shared" si="4352"/>
        <v>0.51</v>
      </c>
      <c r="AV2731" s="13">
        <f t="shared" si="4353"/>
        <v>2.21</v>
      </c>
      <c r="AW2731" s="13">
        <f t="shared" si="4354"/>
        <v>2.72</v>
      </c>
      <c r="AX2731" s="13">
        <f t="shared" si="4355"/>
        <v>2.72</v>
      </c>
      <c r="AY2731" s="13">
        <f t="shared" si="4356"/>
        <v>2.6350000000000002</v>
      </c>
      <c r="AZ2731" s="13">
        <f t="shared" si="4357"/>
        <v>2.72</v>
      </c>
      <c r="BA2731" s="13">
        <f t="shared" si="4358"/>
        <v>0.17</v>
      </c>
      <c r="BB2731" s="13">
        <f t="shared" si="4359"/>
        <v>0.255</v>
      </c>
      <c r="BC2731" s="13">
        <f t="shared" si="4360"/>
        <v>0.59500000000000008</v>
      </c>
      <c r="BD2731" s="13">
        <f t="shared" si="4361"/>
        <v>0.17</v>
      </c>
      <c r="BE2731" s="13">
        <f t="shared" si="4362"/>
        <v>0.255</v>
      </c>
      <c r="BF2731" s="13">
        <f t="shared" si="4363"/>
        <v>0.17</v>
      </c>
      <c r="BG2731" s="13">
        <f t="shared" si="4364"/>
        <v>0</v>
      </c>
      <c r="BH2731" s="13">
        <f t="shared" si="4365"/>
        <v>0.59500000000000008</v>
      </c>
      <c r="BI2731" s="13">
        <f t="shared" si="4366"/>
        <v>0</v>
      </c>
      <c r="BJ2731" s="12">
        <f t="shared" si="4368"/>
        <v>16.575000000000003</v>
      </c>
    </row>
    <row r="2732" spans="1:62" ht="15.75">
      <c r="A2732" s="14"/>
      <c r="B2732" s="14"/>
      <c r="C2732" s="12" t="s">
        <v>36</v>
      </c>
      <c r="D2732" s="12">
        <f>'Harian 2024'!D2765</f>
        <v>5</v>
      </c>
      <c r="E2732" s="12">
        <f>'Harian 2024'!E2765</f>
        <v>9</v>
      </c>
      <c r="F2732" s="12">
        <f>'Harian 2024'!F2765</f>
        <v>9</v>
      </c>
      <c r="G2732" s="12">
        <f>'Harian 2024'!G2765</f>
        <v>0</v>
      </c>
      <c r="H2732" s="12">
        <f>'Harian 2024'!H2765</f>
        <v>0</v>
      </c>
      <c r="I2732" s="12">
        <f>'Harian 2024'!I2765</f>
        <v>0</v>
      </c>
      <c r="J2732" s="12">
        <f>'Harian 2024'!J2765</f>
        <v>0</v>
      </c>
      <c r="K2732" s="12">
        <f>'Harian 2024'!K2765</f>
        <v>0</v>
      </c>
      <c r="L2732" s="12">
        <f>'Harian 2024'!L2765</f>
        <v>0</v>
      </c>
      <c r="M2732" s="12">
        <f>'Harian 2024'!M2765</f>
        <v>0</v>
      </c>
      <c r="N2732" s="12">
        <f>'Harian 2024'!N2765</f>
        <v>0</v>
      </c>
      <c r="O2732" s="12">
        <f>'Harian 2024'!O2765</f>
        <v>4</v>
      </c>
      <c r="P2732" s="12">
        <f>'Harian 2024'!P2765</f>
        <v>0</v>
      </c>
      <c r="Q2732" s="12">
        <f>'Harian 2024'!Q2765</f>
        <v>0</v>
      </c>
      <c r="R2732" s="12">
        <f>'Harian 2024'!R2765</f>
        <v>0</v>
      </c>
      <c r="S2732" s="12">
        <f>'Harian 2024'!S2765</f>
        <v>0</v>
      </c>
      <c r="T2732" s="12">
        <f>'Harian 2024'!T2765</f>
        <v>0</v>
      </c>
      <c r="U2732" s="12">
        <f t="shared" si="4367"/>
        <v>22</v>
      </c>
      <c r="W2732" s="23" t="s">
        <v>51</v>
      </c>
      <c r="X2732" s="24">
        <v>0.59</v>
      </c>
      <c r="Y2732" s="24">
        <v>0.59</v>
      </c>
      <c r="Z2732" s="24">
        <v>0.59</v>
      </c>
      <c r="AA2732" s="24">
        <v>0.59</v>
      </c>
      <c r="AB2732" s="24">
        <v>0.59</v>
      </c>
      <c r="AC2732" s="24">
        <v>0.59</v>
      </c>
      <c r="AD2732" s="24">
        <v>0.59</v>
      </c>
      <c r="AE2732" s="24">
        <v>0.59</v>
      </c>
      <c r="AF2732" s="24">
        <v>0.59</v>
      </c>
      <c r="AG2732" s="24">
        <v>0.59</v>
      </c>
      <c r="AH2732" s="24">
        <v>0.59</v>
      </c>
      <c r="AI2732" s="24">
        <v>0.59</v>
      </c>
      <c r="AJ2732" s="24">
        <v>0.59</v>
      </c>
      <c r="AK2732" s="24">
        <v>0.59</v>
      </c>
      <c r="AL2732" s="24">
        <v>0.59</v>
      </c>
      <c r="AM2732" s="24">
        <v>0.59</v>
      </c>
      <c r="AN2732" s="24">
        <v>0.59</v>
      </c>
      <c r="AP2732" s="14"/>
      <c r="AQ2732" s="14"/>
      <c r="AR2732" s="12" t="s">
        <v>30</v>
      </c>
      <c r="AS2732" s="13">
        <f t="shared" si="4351"/>
        <v>2.9499999999999997</v>
      </c>
      <c r="AT2732" s="13">
        <f t="shared" si="4351"/>
        <v>5.31</v>
      </c>
      <c r="AU2732" s="13">
        <f t="shared" si="4352"/>
        <v>5.31</v>
      </c>
      <c r="AV2732" s="13">
        <f t="shared" si="4353"/>
        <v>0</v>
      </c>
      <c r="AW2732" s="13">
        <f t="shared" si="4354"/>
        <v>0</v>
      </c>
      <c r="AX2732" s="13">
        <f t="shared" si="4355"/>
        <v>0</v>
      </c>
      <c r="AY2732" s="13">
        <f t="shared" si="4356"/>
        <v>0</v>
      </c>
      <c r="AZ2732" s="13">
        <f t="shared" si="4357"/>
        <v>0</v>
      </c>
      <c r="BA2732" s="13">
        <f t="shared" si="4358"/>
        <v>0</v>
      </c>
      <c r="BB2732" s="13">
        <f t="shared" si="4359"/>
        <v>0</v>
      </c>
      <c r="BC2732" s="13">
        <f t="shared" si="4360"/>
        <v>0</v>
      </c>
      <c r="BD2732" s="13">
        <f t="shared" si="4361"/>
        <v>2.36</v>
      </c>
      <c r="BE2732" s="13">
        <f t="shared" si="4362"/>
        <v>0</v>
      </c>
      <c r="BF2732" s="13">
        <f t="shared" si="4363"/>
        <v>0</v>
      </c>
      <c r="BG2732" s="13">
        <f t="shared" si="4364"/>
        <v>0</v>
      </c>
      <c r="BH2732" s="13">
        <f t="shared" si="4365"/>
        <v>0</v>
      </c>
      <c r="BI2732" s="13">
        <f t="shared" si="4366"/>
        <v>0</v>
      </c>
      <c r="BJ2732" s="12">
        <f t="shared" si="4368"/>
        <v>12.979999999999999</v>
      </c>
    </row>
    <row r="2733" spans="1:62" ht="15.75">
      <c r="A2733" s="14"/>
      <c r="B2733" s="14"/>
      <c r="C2733" s="12" t="s">
        <v>31</v>
      </c>
      <c r="D2733" s="12">
        <f>'Harian 2024'!D2766</f>
        <v>2</v>
      </c>
      <c r="E2733" s="12">
        <f>'Harian 2024'!E2766</f>
        <v>6</v>
      </c>
      <c r="F2733" s="12">
        <f>'Harian 2024'!F2766</f>
        <v>6</v>
      </c>
      <c r="G2733" s="12">
        <f>'Harian 2024'!G2766</f>
        <v>0</v>
      </c>
      <c r="H2733" s="12">
        <f>'Harian 2024'!H2766</f>
        <v>0</v>
      </c>
      <c r="I2733" s="12">
        <f>'Harian 2024'!I2766</f>
        <v>0</v>
      </c>
      <c r="J2733" s="12">
        <f>'Harian 2024'!J2766</f>
        <v>0</v>
      </c>
      <c r="K2733" s="12">
        <f>'Harian 2024'!K2766</f>
        <v>0</v>
      </c>
      <c r="L2733" s="12">
        <f>'Harian 2024'!L2766</f>
        <v>0</v>
      </c>
      <c r="M2733" s="12">
        <f>'Harian 2024'!M2766</f>
        <v>0</v>
      </c>
      <c r="N2733" s="12">
        <f>'Harian 2024'!N2766</f>
        <v>3</v>
      </c>
      <c r="O2733" s="12">
        <f>'Harian 2024'!O2766</f>
        <v>1</v>
      </c>
      <c r="P2733" s="12">
        <f>'Harian 2024'!P2766</f>
        <v>0</v>
      </c>
      <c r="Q2733" s="12">
        <f>'Harian 2024'!Q2766</f>
        <v>0</v>
      </c>
      <c r="R2733" s="12">
        <f>'Harian 2024'!R2766</f>
        <v>0</v>
      </c>
      <c r="S2733" s="12">
        <f>'Harian 2024'!S2766</f>
        <v>0</v>
      </c>
      <c r="T2733" s="12">
        <f>'Harian 2024'!T2766</f>
        <v>0</v>
      </c>
      <c r="U2733" s="12">
        <f t="shared" si="4367"/>
        <v>16</v>
      </c>
      <c r="W2733" s="23" t="s">
        <v>31</v>
      </c>
      <c r="X2733" s="24">
        <v>0.56999999999999995</v>
      </c>
      <c r="Y2733" s="24">
        <v>0.56999999999999995</v>
      </c>
      <c r="Z2733" s="24">
        <v>0.56999999999999995</v>
      </c>
      <c r="AA2733" s="24">
        <v>0.56999999999999995</v>
      </c>
      <c r="AB2733" s="24">
        <v>0.56999999999999995</v>
      </c>
      <c r="AC2733" s="24">
        <v>0.56999999999999995</v>
      </c>
      <c r="AD2733" s="24">
        <v>0.56999999999999995</v>
      </c>
      <c r="AE2733" s="24">
        <v>0.56999999999999995</v>
      </c>
      <c r="AF2733" s="24">
        <v>0.56999999999999995</v>
      </c>
      <c r="AG2733" s="24">
        <v>0.56999999999999995</v>
      </c>
      <c r="AH2733" s="24">
        <v>0.56999999999999995</v>
      </c>
      <c r="AI2733" s="24">
        <v>0.56999999999999995</v>
      </c>
      <c r="AJ2733" s="24">
        <v>0.56999999999999995</v>
      </c>
      <c r="AK2733" s="24">
        <v>0.56999999999999995</v>
      </c>
      <c r="AL2733" s="24">
        <v>0.56999999999999995</v>
      </c>
      <c r="AM2733" s="24">
        <v>0.56999999999999995</v>
      </c>
      <c r="AN2733" s="24">
        <v>0.56999999999999995</v>
      </c>
      <c r="AP2733" s="14"/>
      <c r="AQ2733" s="14"/>
      <c r="AR2733" s="12" t="s">
        <v>31</v>
      </c>
      <c r="AS2733" s="13">
        <f t="shared" si="4351"/>
        <v>1.1399999999999999</v>
      </c>
      <c r="AT2733" s="13">
        <f t="shared" si="4351"/>
        <v>3.42</v>
      </c>
      <c r="AU2733" s="13">
        <f t="shared" si="4352"/>
        <v>3.42</v>
      </c>
      <c r="AV2733" s="13">
        <f t="shared" si="4353"/>
        <v>0</v>
      </c>
      <c r="AW2733" s="13">
        <f t="shared" si="4354"/>
        <v>0</v>
      </c>
      <c r="AX2733" s="13">
        <f t="shared" si="4355"/>
        <v>0</v>
      </c>
      <c r="AY2733" s="13">
        <f t="shared" si="4356"/>
        <v>0</v>
      </c>
      <c r="AZ2733" s="13">
        <f t="shared" si="4357"/>
        <v>0</v>
      </c>
      <c r="BA2733" s="13">
        <f t="shared" si="4358"/>
        <v>0</v>
      </c>
      <c r="BB2733" s="13">
        <f t="shared" si="4359"/>
        <v>0</v>
      </c>
      <c r="BC2733" s="13">
        <f t="shared" si="4360"/>
        <v>1.71</v>
      </c>
      <c r="BD2733" s="13">
        <f t="shared" si="4361"/>
        <v>0.56999999999999995</v>
      </c>
      <c r="BE2733" s="13">
        <f t="shared" si="4362"/>
        <v>0</v>
      </c>
      <c r="BF2733" s="13">
        <f t="shared" si="4363"/>
        <v>0</v>
      </c>
      <c r="BG2733" s="13">
        <f t="shared" si="4364"/>
        <v>0</v>
      </c>
      <c r="BH2733" s="13">
        <f t="shared" si="4365"/>
        <v>0</v>
      </c>
      <c r="BI2733" s="13">
        <f t="shared" si="4366"/>
        <v>0</v>
      </c>
      <c r="BJ2733" s="12">
        <f t="shared" si="4368"/>
        <v>9.120000000000001</v>
      </c>
    </row>
    <row r="2734" spans="1:62" ht="15.75">
      <c r="A2734" s="16"/>
      <c r="B2734" s="16"/>
      <c r="C2734" s="12" t="s">
        <v>32</v>
      </c>
      <c r="D2734" s="12">
        <f>'Harian 2024'!D2767</f>
        <v>0</v>
      </c>
      <c r="E2734" s="12">
        <f>'Harian 2024'!E2767</f>
        <v>0</v>
      </c>
      <c r="F2734" s="12">
        <f>'Harian 2024'!F2767</f>
        <v>0</v>
      </c>
      <c r="G2734" s="12">
        <f>'Harian 2024'!G2767</f>
        <v>14</v>
      </c>
      <c r="H2734" s="12">
        <f>'Harian 2024'!H2767</f>
        <v>11</v>
      </c>
      <c r="I2734" s="12">
        <f>'Harian 2024'!I2767</f>
        <v>9</v>
      </c>
      <c r="J2734" s="12">
        <f>'Harian 2024'!J2767</f>
        <v>8</v>
      </c>
      <c r="K2734" s="12">
        <f>'Harian 2024'!K2767</f>
        <v>9</v>
      </c>
      <c r="L2734" s="12">
        <f>'Harian 2024'!L2767</f>
        <v>6</v>
      </c>
      <c r="M2734" s="12">
        <f>'Harian 2024'!M2767</f>
        <v>2</v>
      </c>
      <c r="N2734" s="12">
        <f>'Harian 2024'!N2767</f>
        <v>12</v>
      </c>
      <c r="O2734" s="12">
        <f>'Harian 2024'!O2767</f>
        <v>5</v>
      </c>
      <c r="P2734" s="12">
        <f>'Harian 2024'!P2767</f>
        <v>0</v>
      </c>
      <c r="Q2734" s="12">
        <f>'Harian 2024'!Q2767</f>
        <v>0</v>
      </c>
      <c r="R2734" s="12">
        <f>'Harian 2024'!R2767</f>
        <v>0</v>
      </c>
      <c r="S2734" s="12">
        <f>'Harian 2024'!S2767</f>
        <v>0</v>
      </c>
      <c r="T2734" s="12">
        <f>'Harian 2024'!T2767</f>
        <v>0</v>
      </c>
      <c r="U2734" s="12">
        <f t="shared" si="4367"/>
        <v>76</v>
      </c>
      <c r="W2734" s="23" t="s">
        <v>32</v>
      </c>
      <c r="X2734" s="24">
        <v>0.4</v>
      </c>
      <c r="Y2734" s="24">
        <v>0.4</v>
      </c>
      <c r="Z2734" s="24">
        <v>0.4</v>
      </c>
      <c r="AA2734" s="24">
        <v>0.4</v>
      </c>
      <c r="AB2734" s="24">
        <v>0.4</v>
      </c>
      <c r="AC2734" s="24">
        <v>0.4</v>
      </c>
      <c r="AD2734" s="24">
        <v>0.4</v>
      </c>
      <c r="AE2734" s="24">
        <v>0.4</v>
      </c>
      <c r="AF2734" s="24">
        <v>0.4</v>
      </c>
      <c r="AG2734" s="24">
        <v>0.4</v>
      </c>
      <c r="AH2734" s="24">
        <v>0.4</v>
      </c>
      <c r="AI2734" s="24">
        <v>0.4</v>
      </c>
      <c r="AJ2734" s="24">
        <v>0.4</v>
      </c>
      <c r="AK2734" s="24">
        <v>0.4</v>
      </c>
      <c r="AL2734" s="24">
        <v>0.4</v>
      </c>
      <c r="AM2734" s="24">
        <v>0.4</v>
      </c>
      <c r="AN2734" s="24">
        <v>0.4</v>
      </c>
      <c r="AP2734" s="16"/>
      <c r="AQ2734" s="16"/>
      <c r="AR2734" s="12" t="s">
        <v>32</v>
      </c>
      <c r="AS2734" s="13">
        <f t="shared" si="4351"/>
        <v>0</v>
      </c>
      <c r="AT2734" s="13">
        <f t="shared" si="4351"/>
        <v>0</v>
      </c>
      <c r="AU2734" s="13">
        <f t="shared" si="4352"/>
        <v>0</v>
      </c>
      <c r="AV2734" s="13">
        <f t="shared" si="4353"/>
        <v>5.6000000000000005</v>
      </c>
      <c r="AW2734" s="13">
        <f t="shared" si="4354"/>
        <v>4.4000000000000004</v>
      </c>
      <c r="AX2734" s="13">
        <f t="shared" si="4355"/>
        <v>3.6</v>
      </c>
      <c r="AY2734" s="13">
        <f t="shared" si="4356"/>
        <v>3.2</v>
      </c>
      <c r="AZ2734" s="13">
        <f t="shared" si="4357"/>
        <v>3.6</v>
      </c>
      <c r="BA2734" s="13">
        <f t="shared" si="4358"/>
        <v>2.4000000000000004</v>
      </c>
      <c r="BB2734" s="13">
        <f t="shared" si="4359"/>
        <v>0.8</v>
      </c>
      <c r="BC2734" s="13">
        <f t="shared" si="4360"/>
        <v>4.8000000000000007</v>
      </c>
      <c r="BD2734" s="13">
        <f t="shared" si="4361"/>
        <v>2</v>
      </c>
      <c r="BE2734" s="13">
        <f t="shared" si="4362"/>
        <v>0</v>
      </c>
      <c r="BF2734" s="13">
        <f t="shared" si="4363"/>
        <v>0</v>
      </c>
      <c r="BG2734" s="13">
        <f t="shared" si="4364"/>
        <v>0</v>
      </c>
      <c r="BH2734" s="13">
        <f t="shared" si="4365"/>
        <v>0</v>
      </c>
      <c r="BI2734" s="13">
        <f t="shared" si="4366"/>
        <v>0</v>
      </c>
      <c r="BJ2734" s="12">
        <f t="shared" si="4368"/>
        <v>30.400000000000006</v>
      </c>
    </row>
    <row r="2735" spans="1:62">
      <c r="A2735" s="17"/>
      <c r="B2735" s="18"/>
      <c r="C2735" s="19" t="s">
        <v>33</v>
      </c>
      <c r="D2735" s="19">
        <f>SUM(D2726:D2734)</f>
        <v>28</v>
      </c>
      <c r="E2735" s="19">
        <f>SUM(E2726:E2734)</f>
        <v>49</v>
      </c>
      <c r="F2735" s="19">
        <f t="shared" ref="F2735:U2735" si="4369">SUM(F2726:F2734)</f>
        <v>36</v>
      </c>
      <c r="G2735" s="19">
        <f t="shared" si="4369"/>
        <v>144</v>
      </c>
      <c r="H2735" s="19">
        <f t="shared" si="4369"/>
        <v>183</v>
      </c>
      <c r="I2735" s="19">
        <f t="shared" si="4369"/>
        <v>162</v>
      </c>
      <c r="J2735" s="19">
        <f t="shared" si="4369"/>
        <v>171</v>
      </c>
      <c r="K2735" s="19">
        <f t="shared" si="4369"/>
        <v>180</v>
      </c>
      <c r="L2735" s="19">
        <f t="shared" si="4369"/>
        <v>58</v>
      </c>
      <c r="M2735" s="19">
        <f t="shared" si="4369"/>
        <v>15</v>
      </c>
      <c r="N2735" s="19">
        <f t="shared" si="4369"/>
        <v>39</v>
      </c>
      <c r="O2735" s="19">
        <f t="shared" si="4369"/>
        <v>39</v>
      </c>
      <c r="P2735" s="19">
        <f t="shared" si="4369"/>
        <v>24</v>
      </c>
      <c r="Q2735" s="19">
        <f t="shared" si="4369"/>
        <v>27</v>
      </c>
      <c r="R2735" s="19">
        <f t="shared" si="4369"/>
        <v>0</v>
      </c>
      <c r="S2735" s="19">
        <f t="shared" si="4369"/>
        <v>31</v>
      </c>
      <c r="T2735" s="19">
        <f t="shared" si="4369"/>
        <v>0</v>
      </c>
      <c r="U2735" s="19">
        <f t="shared" si="4369"/>
        <v>1158</v>
      </c>
      <c r="AP2735" s="35"/>
      <c r="AQ2735" s="36"/>
      <c r="AR2735" s="37" t="s">
        <v>33</v>
      </c>
      <c r="AS2735" s="37">
        <f>SUM(AS2726:AS2734)</f>
        <v>11.54</v>
      </c>
      <c r="AT2735" s="37">
        <f t="shared" ref="AT2735:BJ2735" si="4370">SUM(AT2726:AT2734)</f>
        <v>20.740000000000002</v>
      </c>
      <c r="AU2735" s="37">
        <f t="shared" si="4370"/>
        <v>16.25</v>
      </c>
      <c r="AV2735" s="37">
        <f t="shared" si="4370"/>
        <v>46.015000000000001</v>
      </c>
      <c r="AW2735" s="37">
        <f t="shared" si="4370"/>
        <v>58.19</v>
      </c>
      <c r="AX2735" s="37">
        <f t="shared" si="4370"/>
        <v>48.18</v>
      </c>
      <c r="AY2735" s="37">
        <f t="shared" si="4370"/>
        <v>52.895000000000003</v>
      </c>
      <c r="AZ2735" s="37">
        <f t="shared" si="4370"/>
        <v>55.23</v>
      </c>
      <c r="BA2735" s="37">
        <f t="shared" si="4370"/>
        <v>19.990000000000002</v>
      </c>
      <c r="BB2735" s="37">
        <f t="shared" si="4370"/>
        <v>4.6749999999999998</v>
      </c>
      <c r="BC2735" s="37">
        <f t="shared" si="4370"/>
        <v>14.975000000000001</v>
      </c>
      <c r="BD2735" s="37">
        <f t="shared" si="4370"/>
        <v>14.58</v>
      </c>
      <c r="BE2735" s="37">
        <f t="shared" si="4370"/>
        <v>7.1050000000000004</v>
      </c>
      <c r="BF2735" s="37">
        <f t="shared" si="4370"/>
        <v>7.87</v>
      </c>
      <c r="BG2735" s="37">
        <f t="shared" si="4370"/>
        <v>0</v>
      </c>
      <c r="BH2735" s="37">
        <f t="shared" si="4370"/>
        <v>11.755000000000001</v>
      </c>
      <c r="BI2735" s="37">
        <f t="shared" si="4370"/>
        <v>0</v>
      </c>
      <c r="BJ2735" s="37">
        <f t="shared" si="4370"/>
        <v>378.45000000000005</v>
      </c>
    </row>
    <row r="2738" spans="1:62" ht="106.5">
      <c r="A2738" s="8" t="s">
        <v>2</v>
      </c>
      <c r="B2738" s="8" t="s">
        <v>3</v>
      </c>
      <c r="C2738" s="8" t="s">
        <v>4</v>
      </c>
      <c r="D2738" s="9" t="str">
        <f>D5</f>
        <v>ANGGREK</v>
      </c>
      <c r="E2738" s="9" t="str">
        <f t="shared" ref="E2738:U2738" si="4371">E5</f>
        <v>BOUGENVIL</v>
      </c>
      <c r="F2738" s="9" t="str">
        <f t="shared" si="4371"/>
        <v>CAMELIA</v>
      </c>
      <c r="G2738" s="9" t="str">
        <f t="shared" si="4371"/>
        <v>DEWANDARU</v>
      </c>
      <c r="H2738" s="9" t="str">
        <f t="shared" si="4371"/>
        <v>EDELWEIS</v>
      </c>
      <c r="I2738" s="9" t="str">
        <f t="shared" si="4371"/>
        <v>FLAMBOYAN</v>
      </c>
      <c r="J2738" s="9" t="str">
        <f t="shared" si="4371"/>
        <v>GERANIUM</v>
      </c>
      <c r="K2738" s="9" t="str">
        <f t="shared" si="4371"/>
        <v>HELIKONIA</v>
      </c>
      <c r="L2738" s="9" t="str">
        <f t="shared" si="4371"/>
        <v>IVY</v>
      </c>
      <c r="M2738" s="9" t="str">
        <f t="shared" si="4371"/>
        <v>KANA</v>
      </c>
      <c r="N2738" s="9" t="str">
        <f t="shared" si="4371"/>
        <v>IGD</v>
      </c>
      <c r="O2738" s="9" t="str">
        <f t="shared" si="4371"/>
        <v>HCU</v>
      </c>
      <c r="P2738" s="9" t="str">
        <f t="shared" si="4371"/>
        <v>PENUNJANG</v>
      </c>
      <c r="Q2738" s="9" t="str">
        <f t="shared" si="4371"/>
        <v>PELAYANAN</v>
      </c>
      <c r="R2738" s="9" t="str">
        <f t="shared" si="4371"/>
        <v>ADMIN</v>
      </c>
      <c r="S2738" s="9" t="str">
        <f t="shared" si="4371"/>
        <v>ASRAMA</v>
      </c>
      <c r="T2738" s="9" t="str">
        <f t="shared" si="4371"/>
        <v>MASJID</v>
      </c>
      <c r="U2738" s="9" t="str">
        <f t="shared" si="4371"/>
        <v>JUMLAH</v>
      </c>
      <c r="W2738" s="21"/>
      <c r="X2738" s="22" t="str">
        <f>X5</f>
        <v>ANGGREK</v>
      </c>
      <c r="Y2738" s="22" t="str">
        <f>Y5</f>
        <v>BOUGENVIL</v>
      </c>
      <c r="Z2738" s="22" t="str">
        <f t="shared" ref="Z2738:AN2738" si="4372">Z5</f>
        <v>CAMELIA</v>
      </c>
      <c r="AA2738" s="22" t="str">
        <f t="shared" si="4372"/>
        <v>DEWANDARU</v>
      </c>
      <c r="AB2738" s="22" t="str">
        <f t="shared" si="4372"/>
        <v>EDELWEIS</v>
      </c>
      <c r="AC2738" s="22" t="str">
        <f t="shared" si="4372"/>
        <v>FLAMBOYAN</v>
      </c>
      <c r="AD2738" s="22" t="str">
        <f t="shared" si="4372"/>
        <v>GERANIUM</v>
      </c>
      <c r="AE2738" s="22" t="str">
        <f t="shared" si="4372"/>
        <v>HELIKONIA</v>
      </c>
      <c r="AF2738" s="22" t="str">
        <f t="shared" si="4372"/>
        <v>IVY</v>
      </c>
      <c r="AG2738" s="22" t="str">
        <f t="shared" si="4372"/>
        <v>KANA</v>
      </c>
      <c r="AH2738" s="22" t="str">
        <f t="shared" si="4372"/>
        <v>IGD</v>
      </c>
      <c r="AI2738" s="22" t="str">
        <f t="shared" si="4372"/>
        <v>HCU</v>
      </c>
      <c r="AJ2738" s="22" t="str">
        <f t="shared" si="4372"/>
        <v>PENUNJANG</v>
      </c>
      <c r="AK2738" s="22" t="str">
        <f t="shared" si="4372"/>
        <v>PELAYANAN</v>
      </c>
      <c r="AL2738" s="22" t="str">
        <f t="shared" si="4372"/>
        <v>ADMIN</v>
      </c>
      <c r="AM2738" s="22" t="str">
        <f t="shared" si="4372"/>
        <v>ASRAMA</v>
      </c>
      <c r="AN2738" s="22" t="str">
        <f t="shared" si="4372"/>
        <v>MASJID</v>
      </c>
      <c r="AP2738" s="33" t="s">
        <v>2</v>
      </c>
      <c r="AQ2738" s="33" t="s">
        <v>3</v>
      </c>
      <c r="AR2738" s="33" t="s">
        <v>4</v>
      </c>
      <c r="AS2738" s="34" t="str">
        <f>AS5</f>
        <v>ANGGREK</v>
      </c>
      <c r="AT2738" s="34" t="str">
        <f>AT5</f>
        <v>BOUGENVIL</v>
      </c>
      <c r="AU2738" s="34" t="str">
        <f t="shared" ref="AU2738:BJ2738" si="4373">AU5</f>
        <v>CAMELIA II</v>
      </c>
      <c r="AV2738" s="34" t="str">
        <f t="shared" si="4373"/>
        <v>DEWANDARU</v>
      </c>
      <c r="AW2738" s="34" t="str">
        <f t="shared" si="4373"/>
        <v>EDELWEIS</v>
      </c>
      <c r="AX2738" s="34" t="str">
        <f t="shared" si="4373"/>
        <v>FLAMBOYAN</v>
      </c>
      <c r="AY2738" s="34" t="str">
        <f t="shared" si="4373"/>
        <v>GERANIUM</v>
      </c>
      <c r="AZ2738" s="34" t="str">
        <f t="shared" si="4373"/>
        <v>HELIKONIA</v>
      </c>
      <c r="BA2738" s="34" t="str">
        <f t="shared" si="4373"/>
        <v>IVY</v>
      </c>
      <c r="BB2738" s="34" t="str">
        <f t="shared" si="4373"/>
        <v>KANA</v>
      </c>
      <c r="BC2738" s="34" t="str">
        <f t="shared" si="4373"/>
        <v>IGD</v>
      </c>
      <c r="BD2738" s="34" t="str">
        <f t="shared" si="4373"/>
        <v>HCU</v>
      </c>
      <c r="BE2738" s="34" t="str">
        <f t="shared" si="4373"/>
        <v>PENUNJANG</v>
      </c>
      <c r="BF2738" s="34" t="str">
        <f t="shared" si="4373"/>
        <v>PELAYANAN</v>
      </c>
      <c r="BG2738" s="34" t="str">
        <f t="shared" si="4373"/>
        <v>ADMIN</v>
      </c>
      <c r="BH2738" s="34" t="str">
        <f t="shared" si="4373"/>
        <v>ASRAMA</v>
      </c>
      <c r="BI2738" s="34" t="str">
        <f t="shared" si="4373"/>
        <v>MASJID</v>
      </c>
      <c r="BJ2738" s="34" t="str">
        <f t="shared" si="4373"/>
        <v>JUMLAH</v>
      </c>
    </row>
    <row r="2739" spans="1:62" ht="15.75">
      <c r="A2739" s="10">
        <f>A2726+1</f>
        <v>28</v>
      </c>
      <c r="B2739" s="11" t="s">
        <v>41</v>
      </c>
      <c r="C2739" s="12" t="s">
        <v>24</v>
      </c>
      <c r="D2739" s="12">
        <f>'Harian 2024'!D2772</f>
        <v>0</v>
      </c>
      <c r="E2739" s="12">
        <f>'Harian 2024'!E2772</f>
        <v>0</v>
      </c>
      <c r="F2739" s="12">
        <f>'Harian 2024'!F2772</f>
        <v>0</v>
      </c>
      <c r="G2739" s="12">
        <f>'Harian 2024'!G2772</f>
        <v>25</v>
      </c>
      <c r="H2739" s="12">
        <f>'Harian 2024'!H2772</f>
        <v>29</v>
      </c>
      <c r="I2739" s="12">
        <f>'Harian 2024'!I2772</f>
        <v>28</v>
      </c>
      <c r="J2739" s="12">
        <f>'Harian 2024'!J2772</f>
        <v>28</v>
      </c>
      <c r="K2739" s="12">
        <f>'Harian 2024'!K2772</f>
        <v>31</v>
      </c>
      <c r="L2739" s="12">
        <f>'Harian 2024'!L2772</f>
        <v>12</v>
      </c>
      <c r="M2739" s="12">
        <f>'Harian 2024'!M2772</f>
        <v>0</v>
      </c>
      <c r="N2739" s="12">
        <f>'Harian 2024'!N2772</f>
        <v>0</v>
      </c>
      <c r="O2739" s="12">
        <f>'Harian 2024'!O2772</f>
        <v>15</v>
      </c>
      <c r="P2739" s="12">
        <f>'Harian 2024'!P2772</f>
        <v>12</v>
      </c>
      <c r="Q2739" s="12">
        <f>'Harian 2024'!Q2772</f>
        <v>9</v>
      </c>
      <c r="R2739" s="12">
        <f>'Harian 2024'!R2772</f>
        <v>0</v>
      </c>
      <c r="S2739" s="12">
        <f>'Harian 2024'!S2772</f>
        <v>0</v>
      </c>
      <c r="T2739" s="12">
        <f>'Harian 2024'!T2772</f>
        <v>0</v>
      </c>
      <c r="U2739" s="12">
        <f>SUM(E2739:T2739)</f>
        <v>189</v>
      </c>
      <c r="W2739" s="23" t="s">
        <v>24</v>
      </c>
      <c r="X2739" s="24">
        <v>0.26500000000000001</v>
      </c>
      <c r="Y2739" s="24">
        <v>0.26500000000000001</v>
      </c>
      <c r="Z2739" s="24">
        <v>0.26500000000000001</v>
      </c>
      <c r="AA2739" s="24">
        <v>0.26500000000000001</v>
      </c>
      <c r="AB2739" s="24">
        <v>0.26500000000000001</v>
      </c>
      <c r="AC2739" s="24">
        <v>0.26500000000000001</v>
      </c>
      <c r="AD2739" s="24">
        <v>0.26500000000000001</v>
      </c>
      <c r="AE2739" s="24">
        <v>0.26500000000000001</v>
      </c>
      <c r="AF2739" s="24">
        <v>0.26500000000000001</v>
      </c>
      <c r="AG2739" s="24">
        <v>0.26500000000000001</v>
      </c>
      <c r="AH2739" s="24">
        <v>0.26500000000000001</v>
      </c>
      <c r="AI2739" s="24">
        <v>0.26500000000000001</v>
      </c>
      <c r="AJ2739" s="24">
        <v>0.26500000000000001</v>
      </c>
      <c r="AK2739" s="24">
        <v>0.26500000000000001</v>
      </c>
      <c r="AL2739" s="24">
        <v>0.26500000000000001</v>
      </c>
      <c r="AM2739" s="24">
        <v>0.26500000000000001</v>
      </c>
      <c r="AN2739" s="24">
        <v>0.26500000000000001</v>
      </c>
      <c r="AP2739" s="10">
        <f>AP2726+1</f>
        <v>28</v>
      </c>
      <c r="AQ2739" s="11" t="s">
        <v>39</v>
      </c>
      <c r="AR2739" s="12" t="s">
        <v>24</v>
      </c>
      <c r="AS2739" s="13">
        <f t="shared" ref="AS2739:AT2747" si="4374">D2739*X2739</f>
        <v>0</v>
      </c>
      <c r="AT2739" s="13">
        <f t="shared" si="4374"/>
        <v>0</v>
      </c>
      <c r="AU2739" s="13">
        <f t="shared" ref="AU2739:AU2747" si="4375">F2739*Z2739</f>
        <v>0</v>
      </c>
      <c r="AV2739" s="13">
        <f t="shared" ref="AV2739:AV2747" si="4376">G2739*AA2739</f>
        <v>6.625</v>
      </c>
      <c r="AW2739" s="13">
        <f t="shared" ref="AW2739:AW2747" si="4377">H2739*AB2739</f>
        <v>7.6850000000000005</v>
      </c>
      <c r="AX2739" s="13">
        <f t="shared" ref="AX2739:AX2747" si="4378">I2739*AC2739</f>
        <v>7.42</v>
      </c>
      <c r="AY2739" s="13">
        <f t="shared" ref="AY2739:AY2747" si="4379">J2739*AD2739</f>
        <v>7.42</v>
      </c>
      <c r="AZ2739" s="13">
        <f t="shared" ref="AZ2739:AZ2747" si="4380">K2739*AE2739</f>
        <v>8.2149999999999999</v>
      </c>
      <c r="BA2739" s="13">
        <f t="shared" ref="BA2739:BA2747" si="4381">L2739*AF2739</f>
        <v>3.18</v>
      </c>
      <c r="BB2739" s="13">
        <f t="shared" ref="BB2739:BB2747" si="4382">M2739*AG2739</f>
        <v>0</v>
      </c>
      <c r="BC2739" s="13">
        <f t="shared" ref="BC2739:BC2747" si="4383">N2739*AH2739</f>
        <v>0</v>
      </c>
      <c r="BD2739" s="13">
        <f t="shared" ref="BD2739:BD2747" si="4384">O2739*AI2739</f>
        <v>3.9750000000000001</v>
      </c>
      <c r="BE2739" s="13">
        <f t="shared" ref="BE2739:BE2747" si="4385">P2739*AJ2739</f>
        <v>3.18</v>
      </c>
      <c r="BF2739" s="13">
        <f t="shared" ref="BF2739:BF2747" si="4386">Q2739*AK2739</f>
        <v>2.3850000000000002</v>
      </c>
      <c r="BG2739" s="13">
        <f t="shared" ref="BG2739:BG2747" si="4387">R2739*AL2739</f>
        <v>0</v>
      </c>
      <c r="BH2739" s="13">
        <f t="shared" ref="BH2739:BH2747" si="4388">S2739*AM2739</f>
        <v>0</v>
      </c>
      <c r="BI2739" s="13">
        <f t="shared" ref="BI2739:BI2747" si="4389">T2739*AN2739</f>
        <v>0</v>
      </c>
      <c r="BJ2739" s="12">
        <f>SUM(AT2739:BI2739)</f>
        <v>50.084999999999994</v>
      </c>
    </row>
    <row r="2740" spans="1:62" ht="15.75">
      <c r="A2740" s="14"/>
      <c r="B2740" s="15">
        <f>B2727+1</f>
        <v>44770</v>
      </c>
      <c r="C2740" s="12" t="s">
        <v>25</v>
      </c>
      <c r="D2740" s="12">
        <f>'Harian 2024'!D2773</f>
        <v>0</v>
      </c>
      <c r="E2740" s="12">
        <f>'Harian 2024'!E2773</f>
        <v>0</v>
      </c>
      <c r="F2740" s="12">
        <f>'Harian 2024'!F2773</f>
        <v>0</v>
      </c>
      <c r="G2740" s="12">
        <f>'Harian 2024'!G2773</f>
        <v>25</v>
      </c>
      <c r="H2740" s="12">
        <f>'Harian 2024'!H2773</f>
        <v>29</v>
      </c>
      <c r="I2740" s="12">
        <f>'Harian 2024'!I2773</f>
        <v>28</v>
      </c>
      <c r="J2740" s="12">
        <f>'Harian 2024'!J2773</f>
        <v>28</v>
      </c>
      <c r="K2740" s="12">
        <f>'Harian 2024'!K2773</f>
        <v>31</v>
      </c>
      <c r="L2740" s="12">
        <f>'Harian 2024'!L2773</f>
        <v>12</v>
      </c>
      <c r="M2740" s="12">
        <f>'Harian 2024'!M2773</f>
        <v>0</v>
      </c>
      <c r="N2740" s="12">
        <f>'Harian 2024'!N2773</f>
        <v>0</v>
      </c>
      <c r="O2740" s="12">
        <f>'Harian 2024'!O2773</f>
        <v>3</v>
      </c>
      <c r="P2740" s="12">
        <f>'Harian 2024'!P2773</f>
        <v>4</v>
      </c>
      <c r="Q2740" s="12">
        <f>'Harian 2024'!Q2773</f>
        <v>9</v>
      </c>
      <c r="R2740" s="12">
        <f>'Harian 2024'!R2773</f>
        <v>0</v>
      </c>
      <c r="S2740" s="12">
        <f>'Harian 2024'!S2773</f>
        <v>0</v>
      </c>
      <c r="T2740" s="12">
        <f>'Harian 2024'!T2773</f>
        <v>0</v>
      </c>
      <c r="U2740" s="12">
        <f t="shared" ref="U2740:U2747" si="4390">SUM(E2740:T2740)</f>
        <v>169</v>
      </c>
      <c r="W2740" s="23" t="s">
        <v>25</v>
      </c>
      <c r="X2740" s="24">
        <v>0.22500000000000001</v>
      </c>
      <c r="Y2740" s="24">
        <v>0.22500000000000001</v>
      </c>
      <c r="Z2740" s="24">
        <v>0.22500000000000001</v>
      </c>
      <c r="AA2740" s="24">
        <v>0.22500000000000001</v>
      </c>
      <c r="AB2740" s="24">
        <v>0.22500000000000001</v>
      </c>
      <c r="AC2740" s="24">
        <v>0.22500000000000001</v>
      </c>
      <c r="AD2740" s="24">
        <v>0.22500000000000001</v>
      </c>
      <c r="AE2740" s="24">
        <v>0.22500000000000001</v>
      </c>
      <c r="AF2740" s="24">
        <v>0.22500000000000001</v>
      </c>
      <c r="AG2740" s="24">
        <v>0.22500000000000001</v>
      </c>
      <c r="AH2740" s="24">
        <v>0.22500000000000001</v>
      </c>
      <c r="AI2740" s="24">
        <v>0.22500000000000001</v>
      </c>
      <c r="AJ2740" s="24">
        <v>0.22500000000000001</v>
      </c>
      <c r="AK2740" s="24">
        <v>0.22500000000000001</v>
      </c>
      <c r="AL2740" s="24">
        <v>0.22500000000000001</v>
      </c>
      <c r="AM2740" s="24">
        <v>0.22500000000000001</v>
      </c>
      <c r="AN2740" s="24">
        <v>0.22500000000000001</v>
      </c>
      <c r="AP2740" s="14"/>
      <c r="AQ2740" s="15">
        <f>AQ2727+1</f>
        <v>44405</v>
      </c>
      <c r="AR2740" s="12" t="s">
        <v>25</v>
      </c>
      <c r="AS2740" s="13">
        <f t="shared" si="4374"/>
        <v>0</v>
      </c>
      <c r="AT2740" s="13">
        <f t="shared" si="4374"/>
        <v>0</v>
      </c>
      <c r="AU2740" s="13">
        <f t="shared" si="4375"/>
        <v>0</v>
      </c>
      <c r="AV2740" s="13">
        <f t="shared" si="4376"/>
        <v>5.625</v>
      </c>
      <c r="AW2740" s="13">
        <f t="shared" si="4377"/>
        <v>6.5250000000000004</v>
      </c>
      <c r="AX2740" s="13">
        <f t="shared" si="4378"/>
        <v>6.3</v>
      </c>
      <c r="AY2740" s="13">
        <f t="shared" si="4379"/>
        <v>6.3</v>
      </c>
      <c r="AZ2740" s="13">
        <f t="shared" si="4380"/>
        <v>6.9750000000000005</v>
      </c>
      <c r="BA2740" s="13">
        <f t="shared" si="4381"/>
        <v>2.7</v>
      </c>
      <c r="BB2740" s="13">
        <f t="shared" si="4382"/>
        <v>0</v>
      </c>
      <c r="BC2740" s="13">
        <f t="shared" si="4383"/>
        <v>0</v>
      </c>
      <c r="BD2740" s="13">
        <f t="shared" si="4384"/>
        <v>0.67500000000000004</v>
      </c>
      <c r="BE2740" s="13">
        <f t="shared" si="4385"/>
        <v>0.9</v>
      </c>
      <c r="BF2740" s="13">
        <f t="shared" si="4386"/>
        <v>2.0249999999999999</v>
      </c>
      <c r="BG2740" s="13">
        <f t="shared" si="4387"/>
        <v>0</v>
      </c>
      <c r="BH2740" s="13">
        <f t="shared" si="4388"/>
        <v>0</v>
      </c>
      <c r="BI2740" s="13">
        <f t="shared" si="4389"/>
        <v>0</v>
      </c>
      <c r="BJ2740" s="12">
        <f t="shared" ref="BJ2740:BJ2747" si="4391">SUM(AT2740:BI2740)</f>
        <v>38.024999999999999</v>
      </c>
    </row>
    <row r="2741" spans="1:62" ht="15.75">
      <c r="A2741" s="14"/>
      <c r="B2741" s="14"/>
      <c r="C2741" s="12" t="s">
        <v>26</v>
      </c>
      <c r="D2741" s="12">
        <f>'Harian 2024'!D2774</f>
        <v>0</v>
      </c>
      <c r="E2741" s="12">
        <f>'Harian 2024'!E2774</f>
        <v>0</v>
      </c>
      <c r="F2741" s="12">
        <f>'Harian 2024'!F2774</f>
        <v>0</v>
      </c>
      <c r="G2741" s="12">
        <f>'Harian 2024'!G2774</f>
        <v>16</v>
      </c>
      <c r="H2741" s="12">
        <f>'Harian 2024'!H2774</f>
        <v>16</v>
      </c>
      <c r="I2741" s="12">
        <f>'Harian 2024'!I2774</f>
        <v>17</v>
      </c>
      <c r="J2741" s="12">
        <f>'Harian 2024'!J2774</f>
        <v>19</v>
      </c>
      <c r="K2741" s="12">
        <f>'Harian 2024'!K2774</f>
        <v>19</v>
      </c>
      <c r="L2741" s="12">
        <f>'Harian 2024'!L2774</f>
        <v>5</v>
      </c>
      <c r="M2741" s="12">
        <f>'Harian 2024'!M2774</f>
        <v>0</v>
      </c>
      <c r="N2741" s="12">
        <f>'Harian 2024'!N2774</f>
        <v>0</v>
      </c>
      <c r="O2741" s="12">
        <f>'Harian 2024'!O2774</f>
        <v>5</v>
      </c>
      <c r="P2741" s="12">
        <f>'Harian 2024'!P2774</f>
        <v>0</v>
      </c>
      <c r="Q2741" s="12">
        <f>'Harian 2024'!Q2774</f>
        <v>12</v>
      </c>
      <c r="R2741" s="12">
        <f>'Harian 2024'!R2774</f>
        <v>0</v>
      </c>
      <c r="S2741" s="12">
        <f>'Harian 2024'!S2774</f>
        <v>0</v>
      </c>
      <c r="T2741" s="12">
        <f>'Harian 2024'!T2774</f>
        <v>0</v>
      </c>
      <c r="U2741" s="12">
        <f t="shared" si="4390"/>
        <v>109</v>
      </c>
      <c r="W2741" s="23" t="s">
        <v>26</v>
      </c>
      <c r="X2741" s="24">
        <v>0.35</v>
      </c>
      <c r="Y2741" s="24">
        <v>0.35</v>
      </c>
      <c r="Z2741" s="24">
        <v>0.35</v>
      </c>
      <c r="AA2741" s="24">
        <v>0.35</v>
      </c>
      <c r="AB2741" s="24">
        <v>0.35</v>
      </c>
      <c r="AC2741" s="24">
        <v>0.35</v>
      </c>
      <c r="AD2741" s="24">
        <v>0.35</v>
      </c>
      <c r="AE2741" s="24">
        <v>0.35</v>
      </c>
      <c r="AF2741" s="24">
        <v>0.35</v>
      </c>
      <c r="AG2741" s="24">
        <v>0.35</v>
      </c>
      <c r="AH2741" s="24">
        <v>0.35</v>
      </c>
      <c r="AI2741" s="24">
        <v>0.35</v>
      </c>
      <c r="AJ2741" s="24">
        <v>0.35</v>
      </c>
      <c r="AK2741" s="24">
        <v>0.35</v>
      </c>
      <c r="AL2741" s="24">
        <v>0.35</v>
      </c>
      <c r="AM2741" s="24">
        <v>0.35</v>
      </c>
      <c r="AN2741" s="24">
        <v>0.35</v>
      </c>
      <c r="AP2741" s="14"/>
      <c r="AQ2741" s="14"/>
      <c r="AR2741" s="12" t="s">
        <v>26</v>
      </c>
      <c r="AS2741" s="13">
        <f t="shared" si="4374"/>
        <v>0</v>
      </c>
      <c r="AT2741" s="13">
        <f t="shared" si="4374"/>
        <v>0</v>
      </c>
      <c r="AU2741" s="13">
        <f t="shared" si="4375"/>
        <v>0</v>
      </c>
      <c r="AV2741" s="13">
        <f t="shared" si="4376"/>
        <v>5.6</v>
      </c>
      <c r="AW2741" s="13">
        <f t="shared" si="4377"/>
        <v>5.6</v>
      </c>
      <c r="AX2741" s="13">
        <f t="shared" si="4378"/>
        <v>5.9499999999999993</v>
      </c>
      <c r="AY2741" s="13">
        <f t="shared" si="4379"/>
        <v>6.6499999999999995</v>
      </c>
      <c r="AZ2741" s="13">
        <f t="shared" si="4380"/>
        <v>6.6499999999999995</v>
      </c>
      <c r="BA2741" s="13">
        <f t="shared" si="4381"/>
        <v>1.75</v>
      </c>
      <c r="BB2741" s="13">
        <f t="shared" si="4382"/>
        <v>0</v>
      </c>
      <c r="BC2741" s="13">
        <f t="shared" si="4383"/>
        <v>0</v>
      </c>
      <c r="BD2741" s="13">
        <f t="shared" si="4384"/>
        <v>1.75</v>
      </c>
      <c r="BE2741" s="13">
        <f t="shared" si="4385"/>
        <v>0</v>
      </c>
      <c r="BF2741" s="13">
        <f t="shared" si="4386"/>
        <v>4.1999999999999993</v>
      </c>
      <c r="BG2741" s="13">
        <f t="shared" si="4387"/>
        <v>0</v>
      </c>
      <c r="BH2741" s="13">
        <f t="shared" si="4388"/>
        <v>0</v>
      </c>
      <c r="BI2741" s="13">
        <f t="shared" si="4389"/>
        <v>0</v>
      </c>
      <c r="BJ2741" s="12">
        <f t="shared" si="4391"/>
        <v>38.149999999999991</v>
      </c>
    </row>
    <row r="2742" spans="1:62" ht="15.75">
      <c r="A2742" s="14"/>
      <c r="B2742" s="14"/>
      <c r="C2742" s="12" t="s">
        <v>27</v>
      </c>
      <c r="D2742" s="12">
        <f>'Harian 2024'!D2775</f>
        <v>6</v>
      </c>
      <c r="E2742" s="12">
        <f>'Harian 2024'!E2775</f>
        <v>13</v>
      </c>
      <c r="F2742" s="12">
        <f>'Harian 2024'!F2775</f>
        <v>7</v>
      </c>
      <c r="G2742" s="12">
        <f>'Harian 2024'!G2775</f>
        <v>29</v>
      </c>
      <c r="H2742" s="12">
        <f>'Harian 2024'!H2775</f>
        <v>31</v>
      </c>
      <c r="I2742" s="12">
        <f>'Harian 2024'!I2775</f>
        <v>26</v>
      </c>
      <c r="J2742" s="12">
        <f>'Harian 2024'!J2775</f>
        <v>30</v>
      </c>
      <c r="K2742" s="12">
        <f>'Harian 2024'!K2775</f>
        <v>27</v>
      </c>
      <c r="L2742" s="12">
        <f>'Harian 2024'!L2775</f>
        <v>4</v>
      </c>
      <c r="M2742" s="12">
        <f>'Harian 2024'!M2775</f>
        <v>0</v>
      </c>
      <c r="N2742" s="12">
        <f>'Harian 2024'!N2775</f>
        <v>12</v>
      </c>
      <c r="O2742" s="12">
        <f>'Harian 2024'!O2775</f>
        <v>6</v>
      </c>
      <c r="P2742" s="12">
        <f>'Harian 2024'!P2775</f>
        <v>5</v>
      </c>
      <c r="Q2742" s="12">
        <f>'Harian 2024'!Q2775</f>
        <v>10</v>
      </c>
      <c r="R2742" s="12">
        <f>'Harian 2024'!R2775</f>
        <v>0</v>
      </c>
      <c r="S2742" s="12">
        <f>'Harian 2024'!S2775</f>
        <v>12</v>
      </c>
      <c r="T2742" s="12">
        <f>'Harian 2024'!T2775</f>
        <v>0</v>
      </c>
      <c r="U2742" s="12">
        <f t="shared" si="4390"/>
        <v>212</v>
      </c>
      <c r="W2742" s="23" t="s">
        <v>27</v>
      </c>
      <c r="X2742" s="24">
        <v>0.43</v>
      </c>
      <c r="Y2742" s="24">
        <v>0.43</v>
      </c>
      <c r="Z2742" s="24">
        <v>0.43</v>
      </c>
      <c r="AA2742" s="24">
        <v>0.43</v>
      </c>
      <c r="AB2742" s="24">
        <v>0.43</v>
      </c>
      <c r="AC2742" s="24">
        <v>0.43</v>
      </c>
      <c r="AD2742" s="24">
        <v>0.43</v>
      </c>
      <c r="AE2742" s="24">
        <v>0.43</v>
      </c>
      <c r="AF2742" s="24">
        <v>0.43</v>
      </c>
      <c r="AG2742" s="24">
        <v>0.43</v>
      </c>
      <c r="AH2742" s="24">
        <v>0.43</v>
      </c>
      <c r="AI2742" s="24">
        <v>0.43</v>
      </c>
      <c r="AJ2742" s="24">
        <v>0.43</v>
      </c>
      <c r="AK2742" s="24">
        <v>0.43</v>
      </c>
      <c r="AL2742" s="24">
        <v>0.43</v>
      </c>
      <c r="AM2742" s="24">
        <v>0.43</v>
      </c>
      <c r="AN2742" s="24">
        <v>0.43</v>
      </c>
      <c r="AP2742" s="14"/>
      <c r="AQ2742" s="14"/>
      <c r="AR2742" s="12" t="s">
        <v>27</v>
      </c>
      <c r="AS2742" s="13">
        <f t="shared" si="4374"/>
        <v>2.58</v>
      </c>
      <c r="AT2742" s="13">
        <f t="shared" si="4374"/>
        <v>5.59</v>
      </c>
      <c r="AU2742" s="13">
        <f t="shared" si="4375"/>
        <v>3.01</v>
      </c>
      <c r="AV2742" s="13">
        <f t="shared" si="4376"/>
        <v>12.47</v>
      </c>
      <c r="AW2742" s="13">
        <f t="shared" si="4377"/>
        <v>13.33</v>
      </c>
      <c r="AX2742" s="13">
        <f t="shared" si="4378"/>
        <v>11.18</v>
      </c>
      <c r="AY2742" s="13">
        <f t="shared" si="4379"/>
        <v>12.9</v>
      </c>
      <c r="AZ2742" s="13">
        <f t="shared" si="4380"/>
        <v>11.61</v>
      </c>
      <c r="BA2742" s="13">
        <f t="shared" si="4381"/>
        <v>1.72</v>
      </c>
      <c r="BB2742" s="13">
        <f t="shared" si="4382"/>
        <v>0</v>
      </c>
      <c r="BC2742" s="13">
        <f t="shared" si="4383"/>
        <v>5.16</v>
      </c>
      <c r="BD2742" s="13">
        <f t="shared" si="4384"/>
        <v>2.58</v>
      </c>
      <c r="BE2742" s="13">
        <f t="shared" si="4385"/>
        <v>2.15</v>
      </c>
      <c r="BF2742" s="13">
        <f t="shared" si="4386"/>
        <v>4.3</v>
      </c>
      <c r="BG2742" s="13">
        <f t="shared" si="4387"/>
        <v>0</v>
      </c>
      <c r="BH2742" s="13">
        <f t="shared" si="4388"/>
        <v>5.16</v>
      </c>
      <c r="BI2742" s="13">
        <f t="shared" si="4389"/>
        <v>0</v>
      </c>
      <c r="BJ2742" s="12">
        <f t="shared" si="4391"/>
        <v>91.16</v>
      </c>
    </row>
    <row r="2743" spans="1:62" ht="15.75">
      <c r="A2743" s="14"/>
      <c r="B2743" s="14"/>
      <c r="C2743" s="12" t="s">
        <v>28</v>
      </c>
      <c r="D2743" s="12">
        <f>'Harian 2024'!D2776</f>
        <v>3</v>
      </c>
      <c r="E2743" s="12">
        <f>'Harian 2024'!E2776</f>
        <v>13</v>
      </c>
      <c r="F2743" s="12">
        <f>'Harian 2024'!F2776</f>
        <v>10</v>
      </c>
      <c r="G2743" s="12">
        <f>'Harian 2024'!G2776</f>
        <v>24</v>
      </c>
      <c r="H2743" s="12">
        <f>'Harian 2024'!H2776</f>
        <v>29</v>
      </c>
      <c r="I2743" s="12">
        <f>'Harian 2024'!I2776</f>
        <v>33</v>
      </c>
      <c r="J2743" s="12">
        <f>'Harian 2024'!J2776</f>
        <v>32</v>
      </c>
      <c r="K2743" s="12">
        <f>'Harian 2024'!K2776</f>
        <v>32</v>
      </c>
      <c r="L2743" s="12">
        <f>'Harian 2024'!L2776</f>
        <v>2</v>
      </c>
      <c r="M2743" s="12">
        <f>'Harian 2024'!M2776</f>
        <v>0</v>
      </c>
      <c r="N2743" s="12">
        <f>'Harian 2024'!N2776</f>
        <v>12</v>
      </c>
      <c r="O2743" s="12">
        <f>'Harian 2024'!O2776</f>
        <v>7</v>
      </c>
      <c r="P2743" s="12">
        <f>'Harian 2024'!P2776</f>
        <v>3</v>
      </c>
      <c r="Q2743" s="12">
        <f>'Harian 2024'!Q2776</f>
        <v>7</v>
      </c>
      <c r="R2743" s="12">
        <f>'Harian 2024'!R2776</f>
        <v>0</v>
      </c>
      <c r="S2743" s="12">
        <f>'Harian 2024'!S2776</f>
        <v>13</v>
      </c>
      <c r="T2743" s="12">
        <f>'Harian 2024'!T2776</f>
        <v>0</v>
      </c>
      <c r="U2743" s="12">
        <f t="shared" si="4390"/>
        <v>217</v>
      </c>
      <c r="W2743" s="23" t="s">
        <v>28</v>
      </c>
      <c r="X2743" s="24">
        <v>0.5</v>
      </c>
      <c r="Y2743" s="24">
        <v>0.5</v>
      </c>
      <c r="Z2743" s="24">
        <v>0.5</v>
      </c>
      <c r="AA2743" s="24">
        <v>0.5</v>
      </c>
      <c r="AB2743" s="24">
        <v>0.5</v>
      </c>
      <c r="AC2743" s="24">
        <v>0.5</v>
      </c>
      <c r="AD2743" s="24">
        <v>0.5</v>
      </c>
      <c r="AE2743" s="24">
        <v>0.5</v>
      </c>
      <c r="AF2743" s="24">
        <v>0.5</v>
      </c>
      <c r="AG2743" s="24">
        <v>0.5</v>
      </c>
      <c r="AH2743" s="24">
        <v>0.5</v>
      </c>
      <c r="AI2743" s="24">
        <v>0.5</v>
      </c>
      <c r="AJ2743" s="24">
        <v>0.5</v>
      </c>
      <c r="AK2743" s="24">
        <v>0.5</v>
      </c>
      <c r="AL2743" s="24">
        <v>0.5</v>
      </c>
      <c r="AM2743" s="24">
        <v>0.5</v>
      </c>
      <c r="AN2743" s="24">
        <v>0.5</v>
      </c>
      <c r="AP2743" s="14"/>
      <c r="AQ2743" s="14"/>
      <c r="AR2743" s="12" t="s">
        <v>28</v>
      </c>
      <c r="AS2743" s="13">
        <f t="shared" si="4374"/>
        <v>1.5</v>
      </c>
      <c r="AT2743" s="13">
        <f t="shared" si="4374"/>
        <v>6.5</v>
      </c>
      <c r="AU2743" s="13">
        <f t="shared" si="4375"/>
        <v>5</v>
      </c>
      <c r="AV2743" s="13">
        <f t="shared" si="4376"/>
        <v>12</v>
      </c>
      <c r="AW2743" s="13">
        <f t="shared" si="4377"/>
        <v>14.5</v>
      </c>
      <c r="AX2743" s="13">
        <f t="shared" si="4378"/>
        <v>16.5</v>
      </c>
      <c r="AY2743" s="13">
        <f t="shared" si="4379"/>
        <v>16</v>
      </c>
      <c r="AZ2743" s="13">
        <f t="shared" si="4380"/>
        <v>16</v>
      </c>
      <c r="BA2743" s="13">
        <f t="shared" si="4381"/>
        <v>1</v>
      </c>
      <c r="BB2743" s="13">
        <f t="shared" si="4382"/>
        <v>0</v>
      </c>
      <c r="BC2743" s="13">
        <f t="shared" si="4383"/>
        <v>6</v>
      </c>
      <c r="BD2743" s="13">
        <f t="shared" si="4384"/>
        <v>3.5</v>
      </c>
      <c r="BE2743" s="13">
        <f t="shared" si="4385"/>
        <v>1.5</v>
      </c>
      <c r="BF2743" s="13">
        <f t="shared" si="4386"/>
        <v>3.5</v>
      </c>
      <c r="BG2743" s="13">
        <f t="shared" si="4387"/>
        <v>0</v>
      </c>
      <c r="BH2743" s="13">
        <f t="shared" si="4388"/>
        <v>6.5</v>
      </c>
      <c r="BI2743" s="13">
        <f t="shared" si="4389"/>
        <v>0</v>
      </c>
      <c r="BJ2743" s="12">
        <f t="shared" si="4391"/>
        <v>108.5</v>
      </c>
    </row>
    <row r="2744" spans="1:62" ht="15.75">
      <c r="A2744" s="14"/>
      <c r="B2744" s="14"/>
      <c r="C2744" s="12" t="s">
        <v>35</v>
      </c>
      <c r="D2744" s="12">
        <f>'Harian 2024'!D2777</f>
        <v>4</v>
      </c>
      <c r="E2744" s="12">
        <f>'Harian 2024'!E2777</f>
        <v>10</v>
      </c>
      <c r="F2744" s="12">
        <f>'Harian 2024'!F2777</f>
        <v>8</v>
      </c>
      <c r="G2744" s="12">
        <f>'Harian 2024'!G2777</f>
        <v>25</v>
      </c>
      <c r="H2744" s="12">
        <f>'Harian 2024'!H2777</f>
        <v>27</v>
      </c>
      <c r="I2744" s="12">
        <f>'Harian 2024'!I2777</f>
        <v>34</v>
      </c>
      <c r="J2744" s="12">
        <f>'Harian 2024'!J2777</f>
        <v>35</v>
      </c>
      <c r="K2744" s="12">
        <f>'Harian 2024'!K2777</f>
        <v>33</v>
      </c>
      <c r="L2744" s="12">
        <f>'Harian 2024'!L2777</f>
        <v>2</v>
      </c>
      <c r="M2744" s="12">
        <f>'Harian 2024'!M2777</f>
        <v>0</v>
      </c>
      <c r="N2744" s="12">
        <f>'Harian 2024'!N2777</f>
        <v>5</v>
      </c>
      <c r="O2744" s="12">
        <f>'Harian 2024'!O2777</f>
        <v>4</v>
      </c>
      <c r="P2744" s="12">
        <f>'Harian 2024'!P2777</f>
        <v>4</v>
      </c>
      <c r="Q2744" s="12">
        <f>'Harian 2024'!Q2777</f>
        <v>11</v>
      </c>
      <c r="R2744" s="12">
        <f>'Harian 2024'!R2777</f>
        <v>0</v>
      </c>
      <c r="S2744" s="12">
        <f>'Harian 2024'!S2777</f>
        <v>10</v>
      </c>
      <c r="T2744" s="12">
        <f>'Harian 2024'!T2777</f>
        <v>0</v>
      </c>
      <c r="U2744" s="12">
        <f t="shared" si="4390"/>
        <v>208</v>
      </c>
      <c r="W2744" s="23" t="s">
        <v>50</v>
      </c>
      <c r="X2744" s="24">
        <v>8.5000000000000006E-2</v>
      </c>
      <c r="Y2744" s="24">
        <v>8.5000000000000006E-2</v>
      </c>
      <c r="Z2744" s="24">
        <v>8.5000000000000006E-2</v>
      </c>
      <c r="AA2744" s="24">
        <v>8.5000000000000006E-2</v>
      </c>
      <c r="AB2744" s="24">
        <v>8.5000000000000006E-2</v>
      </c>
      <c r="AC2744" s="24">
        <v>8.5000000000000006E-2</v>
      </c>
      <c r="AD2744" s="24">
        <v>8.5000000000000006E-2</v>
      </c>
      <c r="AE2744" s="24">
        <v>8.5000000000000006E-2</v>
      </c>
      <c r="AF2744" s="24">
        <v>8.5000000000000006E-2</v>
      </c>
      <c r="AG2744" s="24">
        <v>8.5000000000000006E-2</v>
      </c>
      <c r="AH2744" s="24">
        <v>8.5000000000000006E-2</v>
      </c>
      <c r="AI2744" s="24">
        <v>8.5000000000000006E-2</v>
      </c>
      <c r="AJ2744" s="24">
        <v>8.5000000000000006E-2</v>
      </c>
      <c r="AK2744" s="24">
        <v>8.5000000000000006E-2</v>
      </c>
      <c r="AL2744" s="24">
        <v>8.5000000000000006E-2</v>
      </c>
      <c r="AM2744" s="24">
        <v>8.5000000000000006E-2</v>
      </c>
      <c r="AN2744" s="24">
        <v>8.5000000000000006E-2</v>
      </c>
      <c r="AP2744" s="14"/>
      <c r="AQ2744" s="14"/>
      <c r="AR2744" s="12" t="s">
        <v>29</v>
      </c>
      <c r="AS2744" s="13">
        <f t="shared" si="4374"/>
        <v>0.34</v>
      </c>
      <c r="AT2744" s="13">
        <f t="shared" si="4374"/>
        <v>0.85000000000000009</v>
      </c>
      <c r="AU2744" s="13">
        <f t="shared" si="4375"/>
        <v>0.68</v>
      </c>
      <c r="AV2744" s="13">
        <f t="shared" si="4376"/>
        <v>2.125</v>
      </c>
      <c r="AW2744" s="13">
        <f t="shared" si="4377"/>
        <v>2.2950000000000004</v>
      </c>
      <c r="AX2744" s="13">
        <f t="shared" si="4378"/>
        <v>2.89</v>
      </c>
      <c r="AY2744" s="13">
        <f t="shared" si="4379"/>
        <v>2.9750000000000001</v>
      </c>
      <c r="AZ2744" s="13">
        <f t="shared" si="4380"/>
        <v>2.8050000000000002</v>
      </c>
      <c r="BA2744" s="13">
        <f t="shared" si="4381"/>
        <v>0.17</v>
      </c>
      <c r="BB2744" s="13">
        <f t="shared" si="4382"/>
        <v>0</v>
      </c>
      <c r="BC2744" s="13">
        <f t="shared" si="4383"/>
        <v>0.42500000000000004</v>
      </c>
      <c r="BD2744" s="13">
        <f t="shared" si="4384"/>
        <v>0.34</v>
      </c>
      <c r="BE2744" s="13">
        <f t="shared" si="4385"/>
        <v>0.34</v>
      </c>
      <c r="BF2744" s="13">
        <f t="shared" si="4386"/>
        <v>0.93500000000000005</v>
      </c>
      <c r="BG2744" s="13">
        <f t="shared" si="4387"/>
        <v>0</v>
      </c>
      <c r="BH2744" s="13">
        <f t="shared" si="4388"/>
        <v>0.85000000000000009</v>
      </c>
      <c r="BI2744" s="13">
        <f t="shared" si="4389"/>
        <v>0</v>
      </c>
      <c r="BJ2744" s="12">
        <f t="shared" si="4391"/>
        <v>17.680000000000003</v>
      </c>
    </row>
    <row r="2745" spans="1:62" ht="15.75">
      <c r="A2745" s="14"/>
      <c r="B2745" s="14"/>
      <c r="C2745" s="12" t="s">
        <v>36</v>
      </c>
      <c r="D2745" s="12">
        <f>'Harian 2024'!D2778</f>
        <v>5</v>
      </c>
      <c r="E2745" s="12">
        <f>'Harian 2024'!E2778</f>
        <v>8</v>
      </c>
      <c r="F2745" s="12">
        <f>'Harian 2024'!F2778</f>
        <v>9</v>
      </c>
      <c r="G2745" s="12">
        <f>'Harian 2024'!G2778</f>
        <v>0</v>
      </c>
      <c r="H2745" s="12">
        <f>'Harian 2024'!H2778</f>
        <v>0</v>
      </c>
      <c r="I2745" s="12">
        <f>'Harian 2024'!I2778</f>
        <v>0</v>
      </c>
      <c r="J2745" s="12">
        <f>'Harian 2024'!J2778</f>
        <v>0</v>
      </c>
      <c r="K2745" s="12">
        <f>'Harian 2024'!K2778</f>
        <v>0</v>
      </c>
      <c r="L2745" s="12">
        <f>'Harian 2024'!L2778</f>
        <v>0</v>
      </c>
      <c r="M2745" s="12">
        <f>'Harian 2024'!M2778</f>
        <v>0</v>
      </c>
      <c r="N2745" s="12">
        <f>'Harian 2024'!N2778</f>
        <v>0</v>
      </c>
      <c r="O2745" s="12">
        <f>'Harian 2024'!O2778</f>
        <v>5</v>
      </c>
      <c r="P2745" s="12">
        <f>'Harian 2024'!P2778</f>
        <v>0</v>
      </c>
      <c r="Q2745" s="12">
        <f>'Harian 2024'!Q2778</f>
        <v>0</v>
      </c>
      <c r="R2745" s="12">
        <f>'Harian 2024'!R2778</f>
        <v>0</v>
      </c>
      <c r="S2745" s="12">
        <f>'Harian 2024'!S2778</f>
        <v>0</v>
      </c>
      <c r="T2745" s="12">
        <f>'Harian 2024'!T2778</f>
        <v>0</v>
      </c>
      <c r="U2745" s="12">
        <f t="shared" si="4390"/>
        <v>22</v>
      </c>
      <c r="W2745" s="23" t="s">
        <v>51</v>
      </c>
      <c r="X2745" s="24">
        <v>0.59</v>
      </c>
      <c r="Y2745" s="24">
        <v>0.59</v>
      </c>
      <c r="Z2745" s="24">
        <v>0.59</v>
      </c>
      <c r="AA2745" s="24">
        <v>0.59</v>
      </c>
      <c r="AB2745" s="24">
        <v>0.59</v>
      </c>
      <c r="AC2745" s="24">
        <v>0.59</v>
      </c>
      <c r="AD2745" s="24">
        <v>0.59</v>
      </c>
      <c r="AE2745" s="24">
        <v>0.59</v>
      </c>
      <c r="AF2745" s="24">
        <v>0.59</v>
      </c>
      <c r="AG2745" s="24">
        <v>0.59</v>
      </c>
      <c r="AH2745" s="24">
        <v>0.59</v>
      </c>
      <c r="AI2745" s="24">
        <v>0.59</v>
      </c>
      <c r="AJ2745" s="24">
        <v>0.59</v>
      </c>
      <c r="AK2745" s="24">
        <v>0.59</v>
      </c>
      <c r="AL2745" s="24">
        <v>0.59</v>
      </c>
      <c r="AM2745" s="24">
        <v>0.59</v>
      </c>
      <c r="AN2745" s="24">
        <v>0.59</v>
      </c>
      <c r="AP2745" s="14"/>
      <c r="AQ2745" s="14"/>
      <c r="AR2745" s="12" t="s">
        <v>30</v>
      </c>
      <c r="AS2745" s="13">
        <f t="shared" si="4374"/>
        <v>2.9499999999999997</v>
      </c>
      <c r="AT2745" s="13">
        <f t="shared" si="4374"/>
        <v>4.72</v>
      </c>
      <c r="AU2745" s="13">
        <f t="shared" si="4375"/>
        <v>5.31</v>
      </c>
      <c r="AV2745" s="13">
        <f t="shared" si="4376"/>
        <v>0</v>
      </c>
      <c r="AW2745" s="13">
        <f t="shared" si="4377"/>
        <v>0</v>
      </c>
      <c r="AX2745" s="13">
        <f t="shared" si="4378"/>
        <v>0</v>
      </c>
      <c r="AY2745" s="13">
        <f t="shared" si="4379"/>
        <v>0</v>
      </c>
      <c r="AZ2745" s="13">
        <f t="shared" si="4380"/>
        <v>0</v>
      </c>
      <c r="BA2745" s="13">
        <f t="shared" si="4381"/>
        <v>0</v>
      </c>
      <c r="BB2745" s="13">
        <f t="shared" si="4382"/>
        <v>0</v>
      </c>
      <c r="BC2745" s="13">
        <f t="shared" si="4383"/>
        <v>0</v>
      </c>
      <c r="BD2745" s="13">
        <f t="shared" si="4384"/>
        <v>2.9499999999999997</v>
      </c>
      <c r="BE2745" s="13">
        <f t="shared" si="4385"/>
        <v>0</v>
      </c>
      <c r="BF2745" s="13">
        <f t="shared" si="4386"/>
        <v>0</v>
      </c>
      <c r="BG2745" s="13">
        <f t="shared" si="4387"/>
        <v>0</v>
      </c>
      <c r="BH2745" s="13">
        <f t="shared" si="4388"/>
        <v>0</v>
      </c>
      <c r="BI2745" s="13">
        <f t="shared" si="4389"/>
        <v>0</v>
      </c>
      <c r="BJ2745" s="12">
        <f t="shared" si="4391"/>
        <v>12.979999999999999</v>
      </c>
    </row>
    <row r="2746" spans="1:62" ht="15.75">
      <c r="A2746" s="14"/>
      <c r="B2746" s="14"/>
      <c r="C2746" s="12" t="s">
        <v>31</v>
      </c>
      <c r="D2746" s="12">
        <f>'Harian 2024'!D2779</f>
        <v>2</v>
      </c>
      <c r="E2746" s="12">
        <f>'Harian 2024'!E2779</f>
        <v>7</v>
      </c>
      <c r="F2746" s="12">
        <f>'Harian 2024'!F2779</f>
        <v>6</v>
      </c>
      <c r="G2746" s="12">
        <f>'Harian 2024'!G2779</f>
        <v>0</v>
      </c>
      <c r="H2746" s="12">
        <f>'Harian 2024'!H2779</f>
        <v>0</v>
      </c>
      <c r="I2746" s="12">
        <f>'Harian 2024'!I2779</f>
        <v>0</v>
      </c>
      <c r="J2746" s="12">
        <f>'Harian 2024'!J2779</f>
        <v>0</v>
      </c>
      <c r="K2746" s="12">
        <f>'Harian 2024'!K2779</f>
        <v>0</v>
      </c>
      <c r="L2746" s="12">
        <f>'Harian 2024'!L2779</f>
        <v>0</v>
      </c>
      <c r="M2746" s="12">
        <f>'Harian 2024'!M2779</f>
        <v>0</v>
      </c>
      <c r="N2746" s="12">
        <f>'Harian 2024'!N2779</f>
        <v>3</v>
      </c>
      <c r="O2746" s="12">
        <f>'Harian 2024'!O2779</f>
        <v>1</v>
      </c>
      <c r="P2746" s="12">
        <f>'Harian 2024'!P2779</f>
        <v>0</v>
      </c>
      <c r="Q2746" s="12">
        <f>'Harian 2024'!Q2779</f>
        <v>3</v>
      </c>
      <c r="R2746" s="12">
        <f>'Harian 2024'!R2779</f>
        <v>0</v>
      </c>
      <c r="S2746" s="12">
        <f>'Harian 2024'!S2779</f>
        <v>0</v>
      </c>
      <c r="T2746" s="12">
        <f>'Harian 2024'!T2779</f>
        <v>0</v>
      </c>
      <c r="U2746" s="12">
        <f t="shared" si="4390"/>
        <v>20</v>
      </c>
      <c r="W2746" s="23" t="s">
        <v>31</v>
      </c>
      <c r="X2746" s="24">
        <v>0.56999999999999995</v>
      </c>
      <c r="Y2746" s="24">
        <v>0.56999999999999995</v>
      </c>
      <c r="Z2746" s="24">
        <v>0.56999999999999995</v>
      </c>
      <c r="AA2746" s="24">
        <v>0.56999999999999995</v>
      </c>
      <c r="AB2746" s="24">
        <v>0.56999999999999995</v>
      </c>
      <c r="AC2746" s="24">
        <v>0.56999999999999995</v>
      </c>
      <c r="AD2746" s="24">
        <v>0.56999999999999995</v>
      </c>
      <c r="AE2746" s="24">
        <v>0.56999999999999995</v>
      </c>
      <c r="AF2746" s="24">
        <v>0.56999999999999995</v>
      </c>
      <c r="AG2746" s="24">
        <v>0.56999999999999995</v>
      </c>
      <c r="AH2746" s="24">
        <v>0.56999999999999995</v>
      </c>
      <c r="AI2746" s="24">
        <v>0.56999999999999995</v>
      </c>
      <c r="AJ2746" s="24">
        <v>0.56999999999999995</v>
      </c>
      <c r="AK2746" s="24">
        <v>0.56999999999999995</v>
      </c>
      <c r="AL2746" s="24">
        <v>0.56999999999999995</v>
      </c>
      <c r="AM2746" s="24">
        <v>0.56999999999999995</v>
      </c>
      <c r="AN2746" s="24">
        <v>0.56999999999999995</v>
      </c>
      <c r="AP2746" s="14"/>
      <c r="AQ2746" s="14"/>
      <c r="AR2746" s="12" t="s">
        <v>31</v>
      </c>
      <c r="AS2746" s="13">
        <f t="shared" si="4374"/>
        <v>1.1399999999999999</v>
      </c>
      <c r="AT2746" s="13">
        <f t="shared" si="4374"/>
        <v>3.9899999999999998</v>
      </c>
      <c r="AU2746" s="13">
        <f t="shared" si="4375"/>
        <v>3.42</v>
      </c>
      <c r="AV2746" s="13">
        <f t="shared" si="4376"/>
        <v>0</v>
      </c>
      <c r="AW2746" s="13">
        <f t="shared" si="4377"/>
        <v>0</v>
      </c>
      <c r="AX2746" s="13">
        <f t="shared" si="4378"/>
        <v>0</v>
      </c>
      <c r="AY2746" s="13">
        <f t="shared" si="4379"/>
        <v>0</v>
      </c>
      <c r="AZ2746" s="13">
        <f t="shared" si="4380"/>
        <v>0</v>
      </c>
      <c r="BA2746" s="13">
        <f t="shared" si="4381"/>
        <v>0</v>
      </c>
      <c r="BB2746" s="13">
        <f t="shared" si="4382"/>
        <v>0</v>
      </c>
      <c r="BC2746" s="13">
        <f t="shared" si="4383"/>
        <v>1.71</v>
      </c>
      <c r="BD2746" s="13">
        <f t="shared" si="4384"/>
        <v>0.56999999999999995</v>
      </c>
      <c r="BE2746" s="13">
        <f t="shared" si="4385"/>
        <v>0</v>
      </c>
      <c r="BF2746" s="13">
        <f t="shared" si="4386"/>
        <v>1.71</v>
      </c>
      <c r="BG2746" s="13">
        <f t="shared" si="4387"/>
        <v>0</v>
      </c>
      <c r="BH2746" s="13">
        <f t="shared" si="4388"/>
        <v>0</v>
      </c>
      <c r="BI2746" s="13">
        <f t="shared" si="4389"/>
        <v>0</v>
      </c>
      <c r="BJ2746" s="12">
        <f t="shared" si="4391"/>
        <v>11.400000000000002</v>
      </c>
    </row>
    <row r="2747" spans="1:62" ht="15.75">
      <c r="A2747" s="16"/>
      <c r="B2747" s="16"/>
      <c r="C2747" s="12" t="s">
        <v>32</v>
      </c>
      <c r="D2747" s="12">
        <f>'Harian 2024'!D2780</f>
        <v>0</v>
      </c>
      <c r="E2747" s="12">
        <f>'Harian 2024'!E2780</f>
        <v>0</v>
      </c>
      <c r="F2747" s="12">
        <f>'Harian 2024'!F2780</f>
        <v>0</v>
      </c>
      <c r="G2747" s="12">
        <f>'Harian 2024'!G2780</f>
        <v>7</v>
      </c>
      <c r="H2747" s="12">
        <f>'Harian 2024'!H2780</f>
        <v>14</v>
      </c>
      <c r="I2747" s="12">
        <f>'Harian 2024'!I2780</f>
        <v>7</v>
      </c>
      <c r="J2747" s="12">
        <f>'Harian 2024'!J2780</f>
        <v>12</v>
      </c>
      <c r="K2747" s="12">
        <f>'Harian 2024'!K2780</f>
        <v>9</v>
      </c>
      <c r="L2747" s="12">
        <f>'Harian 2024'!L2780</f>
        <v>6</v>
      </c>
      <c r="M2747" s="12">
        <f>'Harian 2024'!M2780</f>
        <v>0</v>
      </c>
      <c r="N2747" s="12">
        <f>'Harian 2024'!N2780</f>
        <v>0</v>
      </c>
      <c r="O2747" s="12">
        <f>'Harian 2024'!O2780</f>
        <v>6</v>
      </c>
      <c r="P2747" s="12">
        <f>'Harian 2024'!P2780</f>
        <v>0</v>
      </c>
      <c r="Q2747" s="12">
        <f>'Harian 2024'!Q2780</f>
        <v>0</v>
      </c>
      <c r="R2747" s="12">
        <f>'Harian 2024'!R2780</f>
        <v>0</v>
      </c>
      <c r="S2747" s="12">
        <f>'Harian 2024'!S2780</f>
        <v>0</v>
      </c>
      <c r="T2747" s="12">
        <f>'Harian 2024'!T2780</f>
        <v>20</v>
      </c>
      <c r="U2747" s="12">
        <f t="shared" si="4390"/>
        <v>81</v>
      </c>
      <c r="W2747" s="23" t="s">
        <v>32</v>
      </c>
      <c r="X2747" s="24">
        <v>0.4</v>
      </c>
      <c r="Y2747" s="24">
        <v>0.4</v>
      </c>
      <c r="Z2747" s="24">
        <v>0.4</v>
      </c>
      <c r="AA2747" s="24">
        <v>0.4</v>
      </c>
      <c r="AB2747" s="24">
        <v>0.4</v>
      </c>
      <c r="AC2747" s="24">
        <v>0.4</v>
      </c>
      <c r="AD2747" s="24">
        <v>0.4</v>
      </c>
      <c r="AE2747" s="24">
        <v>0.4</v>
      </c>
      <c r="AF2747" s="24">
        <v>0.4</v>
      </c>
      <c r="AG2747" s="24">
        <v>0.4</v>
      </c>
      <c r="AH2747" s="24">
        <v>0.4</v>
      </c>
      <c r="AI2747" s="24">
        <v>0.4</v>
      </c>
      <c r="AJ2747" s="24">
        <v>0.4</v>
      </c>
      <c r="AK2747" s="24">
        <v>0.4</v>
      </c>
      <c r="AL2747" s="24">
        <v>0.4</v>
      </c>
      <c r="AM2747" s="24">
        <v>0.4</v>
      </c>
      <c r="AN2747" s="24">
        <v>0.4</v>
      </c>
      <c r="AP2747" s="16"/>
      <c r="AQ2747" s="16"/>
      <c r="AR2747" s="12" t="s">
        <v>32</v>
      </c>
      <c r="AS2747" s="13">
        <f t="shared" si="4374"/>
        <v>0</v>
      </c>
      <c r="AT2747" s="13">
        <f t="shared" si="4374"/>
        <v>0</v>
      </c>
      <c r="AU2747" s="13">
        <f t="shared" si="4375"/>
        <v>0</v>
      </c>
      <c r="AV2747" s="13">
        <f t="shared" si="4376"/>
        <v>2.8000000000000003</v>
      </c>
      <c r="AW2747" s="13">
        <f t="shared" si="4377"/>
        <v>5.6000000000000005</v>
      </c>
      <c r="AX2747" s="13">
        <f t="shared" si="4378"/>
        <v>2.8000000000000003</v>
      </c>
      <c r="AY2747" s="13">
        <f t="shared" si="4379"/>
        <v>4.8000000000000007</v>
      </c>
      <c r="AZ2747" s="13">
        <f t="shared" si="4380"/>
        <v>3.6</v>
      </c>
      <c r="BA2747" s="13">
        <f t="shared" si="4381"/>
        <v>2.4000000000000004</v>
      </c>
      <c r="BB2747" s="13">
        <f t="shared" si="4382"/>
        <v>0</v>
      </c>
      <c r="BC2747" s="13">
        <f t="shared" si="4383"/>
        <v>0</v>
      </c>
      <c r="BD2747" s="13">
        <f t="shared" si="4384"/>
        <v>2.4000000000000004</v>
      </c>
      <c r="BE2747" s="13">
        <f t="shared" si="4385"/>
        <v>0</v>
      </c>
      <c r="BF2747" s="13">
        <f t="shared" si="4386"/>
        <v>0</v>
      </c>
      <c r="BG2747" s="13">
        <f t="shared" si="4387"/>
        <v>0</v>
      </c>
      <c r="BH2747" s="13">
        <f t="shared" si="4388"/>
        <v>0</v>
      </c>
      <c r="BI2747" s="13">
        <f t="shared" si="4389"/>
        <v>8</v>
      </c>
      <c r="BJ2747" s="12">
        <f t="shared" si="4391"/>
        <v>32.4</v>
      </c>
    </row>
    <row r="2748" spans="1:62">
      <c r="A2748" s="17"/>
      <c r="B2748" s="18"/>
      <c r="C2748" s="19" t="s">
        <v>33</v>
      </c>
      <c r="D2748" s="19">
        <f>SUM(D2739:D2747)</f>
        <v>20</v>
      </c>
      <c r="E2748" s="19">
        <f>SUM(E2739:E2747)</f>
        <v>51</v>
      </c>
      <c r="F2748" s="19">
        <f t="shared" ref="F2748:U2748" si="4392">SUM(F2739:F2747)</f>
        <v>40</v>
      </c>
      <c r="G2748" s="19">
        <f t="shared" si="4392"/>
        <v>151</v>
      </c>
      <c r="H2748" s="19">
        <f t="shared" si="4392"/>
        <v>175</v>
      </c>
      <c r="I2748" s="19">
        <f t="shared" si="4392"/>
        <v>173</v>
      </c>
      <c r="J2748" s="19">
        <f t="shared" si="4392"/>
        <v>184</v>
      </c>
      <c r="K2748" s="19">
        <f t="shared" si="4392"/>
        <v>182</v>
      </c>
      <c r="L2748" s="19">
        <f t="shared" si="4392"/>
        <v>43</v>
      </c>
      <c r="M2748" s="19">
        <f t="shared" si="4392"/>
        <v>0</v>
      </c>
      <c r="N2748" s="19">
        <f t="shared" si="4392"/>
        <v>32</v>
      </c>
      <c r="O2748" s="19">
        <f t="shared" si="4392"/>
        <v>52</v>
      </c>
      <c r="P2748" s="19">
        <f t="shared" si="4392"/>
        <v>28</v>
      </c>
      <c r="Q2748" s="19">
        <f t="shared" si="4392"/>
        <v>61</v>
      </c>
      <c r="R2748" s="19">
        <f t="shared" si="4392"/>
        <v>0</v>
      </c>
      <c r="S2748" s="19">
        <f t="shared" si="4392"/>
        <v>35</v>
      </c>
      <c r="T2748" s="19">
        <f t="shared" si="4392"/>
        <v>20</v>
      </c>
      <c r="U2748" s="19">
        <f t="shared" si="4392"/>
        <v>1227</v>
      </c>
      <c r="AP2748" s="35"/>
      <c r="AQ2748" s="36"/>
      <c r="AR2748" s="37" t="s">
        <v>33</v>
      </c>
      <c r="AS2748" s="37">
        <f>SUM(AS2739:AS2747)</f>
        <v>8.51</v>
      </c>
      <c r="AT2748" s="37">
        <f t="shared" ref="AT2748:BJ2748" si="4393">SUM(AT2739:AT2747)</f>
        <v>21.65</v>
      </c>
      <c r="AU2748" s="37">
        <f t="shared" si="4393"/>
        <v>17.420000000000002</v>
      </c>
      <c r="AV2748" s="37">
        <f t="shared" si="4393"/>
        <v>47.244999999999997</v>
      </c>
      <c r="AW2748" s="37">
        <f t="shared" si="4393"/>
        <v>55.535000000000004</v>
      </c>
      <c r="AX2748" s="37">
        <f t="shared" si="4393"/>
        <v>53.039999999999992</v>
      </c>
      <c r="AY2748" s="37">
        <f t="shared" si="4393"/>
        <v>57.045000000000002</v>
      </c>
      <c r="AZ2748" s="37">
        <f t="shared" si="4393"/>
        <v>55.855000000000004</v>
      </c>
      <c r="BA2748" s="37">
        <f t="shared" si="4393"/>
        <v>12.920000000000002</v>
      </c>
      <c r="BB2748" s="37">
        <f t="shared" si="4393"/>
        <v>0</v>
      </c>
      <c r="BC2748" s="37">
        <f t="shared" si="4393"/>
        <v>13.295000000000002</v>
      </c>
      <c r="BD2748" s="37">
        <f t="shared" si="4393"/>
        <v>18.740000000000002</v>
      </c>
      <c r="BE2748" s="37">
        <f t="shared" si="4393"/>
        <v>8.07</v>
      </c>
      <c r="BF2748" s="37">
        <f t="shared" si="4393"/>
        <v>19.055</v>
      </c>
      <c r="BG2748" s="37">
        <f t="shared" si="4393"/>
        <v>0</v>
      </c>
      <c r="BH2748" s="37">
        <f t="shared" si="4393"/>
        <v>12.51</v>
      </c>
      <c r="BI2748" s="37">
        <f t="shared" si="4393"/>
        <v>8</v>
      </c>
      <c r="BJ2748" s="37">
        <f t="shared" si="4393"/>
        <v>400.37999999999994</v>
      </c>
    </row>
    <row r="2751" spans="1:62" ht="106.5">
      <c r="A2751" s="8" t="s">
        <v>2</v>
      </c>
      <c r="B2751" s="8" t="s">
        <v>3</v>
      </c>
      <c r="C2751" s="8" t="s">
        <v>4</v>
      </c>
      <c r="D2751" s="9" t="str">
        <f>D5</f>
        <v>ANGGREK</v>
      </c>
      <c r="E2751" s="9" t="str">
        <f t="shared" ref="E2751:U2751" si="4394">E5</f>
        <v>BOUGENVIL</v>
      </c>
      <c r="F2751" s="9" t="str">
        <f t="shared" si="4394"/>
        <v>CAMELIA</v>
      </c>
      <c r="G2751" s="9" t="str">
        <f t="shared" si="4394"/>
        <v>DEWANDARU</v>
      </c>
      <c r="H2751" s="9" t="str">
        <f t="shared" si="4394"/>
        <v>EDELWEIS</v>
      </c>
      <c r="I2751" s="9" t="str">
        <f t="shared" si="4394"/>
        <v>FLAMBOYAN</v>
      </c>
      <c r="J2751" s="9" t="str">
        <f t="shared" si="4394"/>
        <v>GERANIUM</v>
      </c>
      <c r="K2751" s="9" t="str">
        <f t="shared" si="4394"/>
        <v>HELIKONIA</v>
      </c>
      <c r="L2751" s="9" t="str">
        <f t="shared" si="4394"/>
        <v>IVY</v>
      </c>
      <c r="M2751" s="9" t="str">
        <f t="shared" si="4394"/>
        <v>KANA</v>
      </c>
      <c r="N2751" s="9" t="str">
        <f t="shared" si="4394"/>
        <v>IGD</v>
      </c>
      <c r="O2751" s="9" t="str">
        <f t="shared" si="4394"/>
        <v>HCU</v>
      </c>
      <c r="P2751" s="9" t="str">
        <f t="shared" si="4394"/>
        <v>PENUNJANG</v>
      </c>
      <c r="Q2751" s="9" t="str">
        <f t="shared" si="4394"/>
        <v>PELAYANAN</v>
      </c>
      <c r="R2751" s="9" t="str">
        <f t="shared" si="4394"/>
        <v>ADMIN</v>
      </c>
      <c r="S2751" s="9" t="str">
        <f t="shared" si="4394"/>
        <v>ASRAMA</v>
      </c>
      <c r="T2751" s="9" t="str">
        <f t="shared" si="4394"/>
        <v>MASJID</v>
      </c>
      <c r="U2751" s="9" t="str">
        <f t="shared" si="4394"/>
        <v>JUMLAH</v>
      </c>
      <c r="W2751" s="21"/>
      <c r="X2751" s="22" t="str">
        <f>X5</f>
        <v>ANGGREK</v>
      </c>
      <c r="Y2751" s="22" t="str">
        <f>Y5</f>
        <v>BOUGENVIL</v>
      </c>
      <c r="Z2751" s="22" t="str">
        <f t="shared" ref="Z2751:AN2751" si="4395">Z5</f>
        <v>CAMELIA</v>
      </c>
      <c r="AA2751" s="22" t="str">
        <f t="shared" si="4395"/>
        <v>DEWANDARU</v>
      </c>
      <c r="AB2751" s="22" t="str">
        <f t="shared" si="4395"/>
        <v>EDELWEIS</v>
      </c>
      <c r="AC2751" s="22" t="str">
        <f t="shared" si="4395"/>
        <v>FLAMBOYAN</v>
      </c>
      <c r="AD2751" s="22" t="str">
        <f t="shared" si="4395"/>
        <v>GERANIUM</v>
      </c>
      <c r="AE2751" s="22" t="str">
        <f t="shared" si="4395"/>
        <v>HELIKONIA</v>
      </c>
      <c r="AF2751" s="22" t="str">
        <f t="shared" si="4395"/>
        <v>IVY</v>
      </c>
      <c r="AG2751" s="22" t="str">
        <f t="shared" si="4395"/>
        <v>KANA</v>
      </c>
      <c r="AH2751" s="22" t="str">
        <f t="shared" si="4395"/>
        <v>IGD</v>
      </c>
      <c r="AI2751" s="22" t="str">
        <f t="shared" si="4395"/>
        <v>HCU</v>
      </c>
      <c r="AJ2751" s="22" t="str">
        <f t="shared" si="4395"/>
        <v>PENUNJANG</v>
      </c>
      <c r="AK2751" s="22" t="str">
        <f t="shared" si="4395"/>
        <v>PELAYANAN</v>
      </c>
      <c r="AL2751" s="22" t="str">
        <f t="shared" si="4395"/>
        <v>ADMIN</v>
      </c>
      <c r="AM2751" s="22" t="str">
        <f t="shared" si="4395"/>
        <v>ASRAMA</v>
      </c>
      <c r="AN2751" s="22" t="str">
        <f t="shared" si="4395"/>
        <v>MASJID</v>
      </c>
      <c r="AP2751" s="33" t="s">
        <v>2</v>
      </c>
      <c r="AQ2751" s="33" t="s">
        <v>3</v>
      </c>
      <c r="AR2751" s="33" t="s">
        <v>4</v>
      </c>
      <c r="AS2751" s="34" t="str">
        <f>AS5</f>
        <v>ANGGREK</v>
      </c>
      <c r="AT2751" s="34" t="str">
        <f>AT5</f>
        <v>BOUGENVIL</v>
      </c>
      <c r="AU2751" s="34" t="str">
        <f t="shared" ref="AU2751:BJ2751" si="4396">AU5</f>
        <v>CAMELIA II</v>
      </c>
      <c r="AV2751" s="34" t="str">
        <f t="shared" si="4396"/>
        <v>DEWANDARU</v>
      </c>
      <c r="AW2751" s="34" t="str">
        <f t="shared" si="4396"/>
        <v>EDELWEIS</v>
      </c>
      <c r="AX2751" s="34" t="str">
        <f t="shared" si="4396"/>
        <v>FLAMBOYAN</v>
      </c>
      <c r="AY2751" s="34" t="str">
        <f t="shared" si="4396"/>
        <v>GERANIUM</v>
      </c>
      <c r="AZ2751" s="34" t="str">
        <f t="shared" si="4396"/>
        <v>HELIKONIA</v>
      </c>
      <c r="BA2751" s="34" t="str">
        <f t="shared" si="4396"/>
        <v>IVY</v>
      </c>
      <c r="BB2751" s="34" t="str">
        <f t="shared" si="4396"/>
        <v>KANA</v>
      </c>
      <c r="BC2751" s="34" t="str">
        <f t="shared" si="4396"/>
        <v>IGD</v>
      </c>
      <c r="BD2751" s="34" t="str">
        <f t="shared" si="4396"/>
        <v>HCU</v>
      </c>
      <c r="BE2751" s="34" t="str">
        <f t="shared" si="4396"/>
        <v>PENUNJANG</v>
      </c>
      <c r="BF2751" s="34" t="str">
        <f t="shared" si="4396"/>
        <v>PELAYANAN</v>
      </c>
      <c r="BG2751" s="34" t="str">
        <f t="shared" si="4396"/>
        <v>ADMIN</v>
      </c>
      <c r="BH2751" s="34" t="str">
        <f t="shared" si="4396"/>
        <v>ASRAMA</v>
      </c>
      <c r="BI2751" s="34" t="str">
        <f t="shared" si="4396"/>
        <v>MASJID</v>
      </c>
      <c r="BJ2751" s="34" t="str">
        <f t="shared" si="4396"/>
        <v>JUMLAH</v>
      </c>
    </row>
    <row r="2752" spans="1:62" ht="15.75">
      <c r="A2752" s="10">
        <f>A2739+1</f>
        <v>29</v>
      </c>
      <c r="B2752" s="11" t="s">
        <v>38</v>
      </c>
      <c r="C2752" s="12" t="s">
        <v>24</v>
      </c>
      <c r="D2752" s="12">
        <f>'Harian 2024'!D2785</f>
        <v>0</v>
      </c>
      <c r="E2752" s="12">
        <f>'Harian 2024'!E2785</f>
        <v>0</v>
      </c>
      <c r="F2752" s="12">
        <f>'Harian 2024'!F2785</f>
        <v>0</v>
      </c>
      <c r="G2752" s="12">
        <f>'Harian 2024'!G2785</f>
        <v>18</v>
      </c>
      <c r="H2752" s="12">
        <f>'Harian 2024'!H2785</f>
        <v>13</v>
      </c>
      <c r="I2752" s="12">
        <f>'Harian 2024'!I2785</f>
        <v>24</v>
      </c>
      <c r="J2752" s="12">
        <f>'Harian 2024'!J2785</f>
        <v>28</v>
      </c>
      <c r="K2752" s="12">
        <f>'Harian 2024'!K2785</f>
        <v>28</v>
      </c>
      <c r="L2752" s="12">
        <f>'Harian 2024'!L2785</f>
        <v>10</v>
      </c>
      <c r="M2752" s="12">
        <f>'Harian 2024'!M2785</f>
        <v>0</v>
      </c>
      <c r="N2752" s="12">
        <f>'Harian 2024'!N2785</f>
        <v>0</v>
      </c>
      <c r="O2752" s="12">
        <f>'Harian 2024'!O2785</f>
        <v>15</v>
      </c>
      <c r="P2752" s="12">
        <f>'Harian 2024'!P2785</f>
        <v>11</v>
      </c>
      <c r="Q2752" s="12">
        <f>'Harian 2024'!Q2785</f>
        <v>2</v>
      </c>
      <c r="R2752" s="12">
        <f>'Harian 2024'!R2785</f>
        <v>0</v>
      </c>
      <c r="S2752" s="12">
        <f>'Harian 2024'!S2785</f>
        <v>0</v>
      </c>
      <c r="T2752" s="12">
        <f>'Harian 2024'!T2785</f>
        <v>0</v>
      </c>
      <c r="U2752" s="12">
        <f>SUM(E2752:T2752)</f>
        <v>149</v>
      </c>
      <c r="W2752" s="23" t="s">
        <v>24</v>
      </c>
      <c r="X2752" s="24">
        <v>0.26500000000000001</v>
      </c>
      <c r="Y2752" s="24">
        <v>0.26500000000000001</v>
      </c>
      <c r="Z2752" s="24">
        <v>0.26500000000000001</v>
      </c>
      <c r="AA2752" s="24">
        <v>0.26500000000000001</v>
      </c>
      <c r="AB2752" s="24">
        <v>0.26500000000000001</v>
      </c>
      <c r="AC2752" s="24">
        <v>0.26500000000000001</v>
      </c>
      <c r="AD2752" s="24">
        <v>0.26500000000000001</v>
      </c>
      <c r="AE2752" s="24">
        <v>0.26500000000000001</v>
      </c>
      <c r="AF2752" s="24">
        <v>0.26500000000000001</v>
      </c>
      <c r="AG2752" s="24">
        <v>0.26500000000000001</v>
      </c>
      <c r="AH2752" s="24">
        <v>0.26500000000000001</v>
      </c>
      <c r="AI2752" s="24">
        <v>0.26500000000000001</v>
      </c>
      <c r="AJ2752" s="24">
        <v>0.26500000000000001</v>
      </c>
      <c r="AK2752" s="24">
        <v>0.26500000000000001</v>
      </c>
      <c r="AL2752" s="24">
        <v>0.26500000000000001</v>
      </c>
      <c r="AM2752" s="24">
        <v>0.26500000000000001</v>
      </c>
      <c r="AN2752" s="24">
        <v>0.26500000000000001</v>
      </c>
      <c r="AP2752" s="10">
        <f>AP2739+1</f>
        <v>29</v>
      </c>
      <c r="AQ2752" s="11" t="s">
        <v>23</v>
      </c>
      <c r="AR2752" s="12" t="s">
        <v>24</v>
      </c>
      <c r="AS2752" s="13">
        <f t="shared" ref="AS2752:AT2760" si="4397">D2752*X2752</f>
        <v>0</v>
      </c>
      <c r="AT2752" s="13">
        <f t="shared" si="4397"/>
        <v>0</v>
      </c>
      <c r="AU2752" s="13">
        <f t="shared" ref="AU2752:AU2760" si="4398">F2752*Z2752</f>
        <v>0</v>
      </c>
      <c r="AV2752" s="13">
        <f t="shared" ref="AV2752:AV2760" si="4399">G2752*AA2752</f>
        <v>4.7700000000000005</v>
      </c>
      <c r="AW2752" s="13">
        <f t="shared" ref="AW2752:AW2760" si="4400">H2752*AB2752</f>
        <v>3.4450000000000003</v>
      </c>
      <c r="AX2752" s="13">
        <f t="shared" ref="AX2752:AX2760" si="4401">I2752*AC2752</f>
        <v>6.36</v>
      </c>
      <c r="AY2752" s="13">
        <f t="shared" ref="AY2752:AY2760" si="4402">J2752*AD2752</f>
        <v>7.42</v>
      </c>
      <c r="AZ2752" s="13">
        <f t="shared" ref="AZ2752:AZ2760" si="4403">K2752*AE2752</f>
        <v>7.42</v>
      </c>
      <c r="BA2752" s="13">
        <f t="shared" ref="BA2752:BA2760" si="4404">L2752*AF2752</f>
        <v>2.6500000000000004</v>
      </c>
      <c r="BB2752" s="13">
        <f t="shared" ref="BB2752:BB2760" si="4405">M2752*AG2752</f>
        <v>0</v>
      </c>
      <c r="BC2752" s="13">
        <f t="shared" ref="BC2752:BC2760" si="4406">N2752*AH2752</f>
        <v>0</v>
      </c>
      <c r="BD2752" s="13">
        <f t="shared" ref="BD2752:BD2760" si="4407">O2752*AI2752</f>
        <v>3.9750000000000001</v>
      </c>
      <c r="BE2752" s="13">
        <f t="shared" ref="BE2752:BE2760" si="4408">P2752*AJ2752</f>
        <v>2.915</v>
      </c>
      <c r="BF2752" s="13">
        <f t="shared" ref="BF2752:BF2760" si="4409">Q2752*AK2752</f>
        <v>0.53</v>
      </c>
      <c r="BG2752" s="13">
        <f t="shared" ref="BG2752:BG2760" si="4410">R2752*AL2752</f>
        <v>0</v>
      </c>
      <c r="BH2752" s="13">
        <f t="shared" ref="BH2752:BH2760" si="4411">S2752*AM2752</f>
        <v>0</v>
      </c>
      <c r="BI2752" s="13">
        <f t="shared" ref="BI2752:BI2760" si="4412">T2752*AN2752</f>
        <v>0</v>
      </c>
      <c r="BJ2752" s="12">
        <f>SUM(AT2752:BI2752)</f>
        <v>39.484999999999999</v>
      </c>
    </row>
    <row r="2753" spans="1:62" ht="15.75">
      <c r="A2753" s="14"/>
      <c r="B2753" s="15">
        <f>B2740+1</f>
        <v>44771</v>
      </c>
      <c r="C2753" s="12" t="s">
        <v>25</v>
      </c>
      <c r="D2753" s="12">
        <f>'Harian 2024'!D2786</f>
        <v>0</v>
      </c>
      <c r="E2753" s="12">
        <f>'Harian 2024'!E2786</f>
        <v>0</v>
      </c>
      <c r="F2753" s="12">
        <f>'Harian 2024'!F2786</f>
        <v>0</v>
      </c>
      <c r="G2753" s="12">
        <f>'Harian 2024'!G2786</f>
        <v>17</v>
      </c>
      <c r="H2753" s="12">
        <f>'Harian 2024'!H2786</f>
        <v>12</v>
      </c>
      <c r="I2753" s="12">
        <f>'Harian 2024'!I2786</f>
        <v>23</v>
      </c>
      <c r="J2753" s="12">
        <f>'Harian 2024'!J2786</f>
        <v>25</v>
      </c>
      <c r="K2753" s="12">
        <f>'Harian 2024'!K2786</f>
        <v>29</v>
      </c>
      <c r="L2753" s="12">
        <f>'Harian 2024'!L2786</f>
        <v>9</v>
      </c>
      <c r="M2753" s="12">
        <f>'Harian 2024'!M2786</f>
        <v>0</v>
      </c>
      <c r="N2753" s="12">
        <f>'Harian 2024'!N2786</f>
        <v>0</v>
      </c>
      <c r="O2753" s="12">
        <f>'Harian 2024'!O2786</f>
        <v>4</v>
      </c>
      <c r="P2753" s="12">
        <f>'Harian 2024'!P2786</f>
        <v>2</v>
      </c>
      <c r="Q2753" s="12">
        <f>'Harian 2024'!Q2786</f>
        <v>1</v>
      </c>
      <c r="R2753" s="12">
        <f>'Harian 2024'!R2786</f>
        <v>0</v>
      </c>
      <c r="S2753" s="12">
        <f>'Harian 2024'!S2786</f>
        <v>0</v>
      </c>
      <c r="T2753" s="12">
        <f>'Harian 2024'!T2786</f>
        <v>0</v>
      </c>
      <c r="U2753" s="12">
        <f t="shared" ref="U2753:U2760" si="4413">SUM(E2753:T2753)</f>
        <v>122</v>
      </c>
      <c r="W2753" s="23" t="s">
        <v>25</v>
      </c>
      <c r="X2753" s="24">
        <v>0.22500000000000001</v>
      </c>
      <c r="Y2753" s="24">
        <v>0.22500000000000001</v>
      </c>
      <c r="Z2753" s="24">
        <v>0.22500000000000001</v>
      </c>
      <c r="AA2753" s="24">
        <v>0.22500000000000001</v>
      </c>
      <c r="AB2753" s="24">
        <v>0.22500000000000001</v>
      </c>
      <c r="AC2753" s="24">
        <v>0.22500000000000001</v>
      </c>
      <c r="AD2753" s="24">
        <v>0.22500000000000001</v>
      </c>
      <c r="AE2753" s="24">
        <v>0.22500000000000001</v>
      </c>
      <c r="AF2753" s="24">
        <v>0.22500000000000001</v>
      </c>
      <c r="AG2753" s="24">
        <v>0.22500000000000001</v>
      </c>
      <c r="AH2753" s="24">
        <v>0.22500000000000001</v>
      </c>
      <c r="AI2753" s="24">
        <v>0.22500000000000001</v>
      </c>
      <c r="AJ2753" s="24">
        <v>0.22500000000000001</v>
      </c>
      <c r="AK2753" s="24">
        <v>0.22500000000000001</v>
      </c>
      <c r="AL2753" s="24">
        <v>0.22500000000000001</v>
      </c>
      <c r="AM2753" s="24">
        <v>0.22500000000000001</v>
      </c>
      <c r="AN2753" s="24">
        <v>0.22500000000000001</v>
      </c>
      <c r="AP2753" s="14"/>
      <c r="AQ2753" s="15">
        <f>AQ2740+1</f>
        <v>44406</v>
      </c>
      <c r="AR2753" s="12" t="s">
        <v>25</v>
      </c>
      <c r="AS2753" s="13">
        <f t="shared" si="4397"/>
        <v>0</v>
      </c>
      <c r="AT2753" s="13">
        <f t="shared" si="4397"/>
        <v>0</v>
      </c>
      <c r="AU2753" s="13">
        <f t="shared" si="4398"/>
        <v>0</v>
      </c>
      <c r="AV2753" s="13">
        <f t="shared" si="4399"/>
        <v>3.8250000000000002</v>
      </c>
      <c r="AW2753" s="13">
        <f t="shared" si="4400"/>
        <v>2.7</v>
      </c>
      <c r="AX2753" s="13">
        <f t="shared" si="4401"/>
        <v>5.1749999999999998</v>
      </c>
      <c r="AY2753" s="13">
        <f t="shared" si="4402"/>
        <v>5.625</v>
      </c>
      <c r="AZ2753" s="13">
        <f t="shared" si="4403"/>
        <v>6.5250000000000004</v>
      </c>
      <c r="BA2753" s="13">
        <f t="shared" si="4404"/>
        <v>2.0249999999999999</v>
      </c>
      <c r="BB2753" s="13">
        <f t="shared" si="4405"/>
        <v>0</v>
      </c>
      <c r="BC2753" s="13">
        <f t="shared" si="4406"/>
        <v>0</v>
      </c>
      <c r="BD2753" s="13">
        <f t="shared" si="4407"/>
        <v>0.9</v>
      </c>
      <c r="BE2753" s="13">
        <f t="shared" si="4408"/>
        <v>0.45</v>
      </c>
      <c r="BF2753" s="13">
        <f t="shared" si="4409"/>
        <v>0.22500000000000001</v>
      </c>
      <c r="BG2753" s="13">
        <f t="shared" si="4410"/>
        <v>0</v>
      </c>
      <c r="BH2753" s="13">
        <f t="shared" si="4411"/>
        <v>0</v>
      </c>
      <c r="BI2753" s="13">
        <f t="shared" si="4412"/>
        <v>0</v>
      </c>
      <c r="BJ2753" s="12">
        <f t="shared" ref="BJ2753:BJ2760" si="4414">SUM(AT2753:BI2753)</f>
        <v>27.45</v>
      </c>
    </row>
    <row r="2754" spans="1:62" ht="15.75">
      <c r="A2754" s="14"/>
      <c r="B2754" s="14"/>
      <c r="C2754" s="12" t="s">
        <v>26</v>
      </c>
      <c r="D2754" s="12">
        <f>'Harian 2024'!D2787</f>
        <v>0</v>
      </c>
      <c r="E2754" s="12">
        <f>'Harian 2024'!E2787</f>
        <v>0</v>
      </c>
      <c r="F2754" s="12">
        <f>'Harian 2024'!F2787</f>
        <v>0</v>
      </c>
      <c r="G2754" s="12">
        <f>'Harian 2024'!G2787</f>
        <v>8</v>
      </c>
      <c r="H2754" s="12">
        <f>'Harian 2024'!H2787</f>
        <v>2</v>
      </c>
      <c r="I2754" s="12">
        <f>'Harian 2024'!I2787</f>
        <v>7</v>
      </c>
      <c r="J2754" s="12">
        <f>'Harian 2024'!J2787</f>
        <v>9</v>
      </c>
      <c r="K2754" s="12">
        <f>'Harian 2024'!K2787</f>
        <v>12</v>
      </c>
      <c r="L2754" s="12">
        <f>'Harian 2024'!L2787</f>
        <v>5</v>
      </c>
      <c r="M2754" s="12">
        <f>'Harian 2024'!M2787</f>
        <v>0</v>
      </c>
      <c r="N2754" s="12">
        <f>'Harian 2024'!N2787</f>
        <v>0</v>
      </c>
      <c r="O2754" s="12">
        <f>'Harian 2024'!O2787</f>
        <v>6</v>
      </c>
      <c r="P2754" s="12">
        <f>'Harian 2024'!P2787</f>
        <v>1</v>
      </c>
      <c r="Q2754" s="12">
        <f>'Harian 2024'!Q2787</f>
        <v>0</v>
      </c>
      <c r="R2754" s="12">
        <f>'Harian 2024'!R2787</f>
        <v>0</v>
      </c>
      <c r="S2754" s="12">
        <f>'Harian 2024'!S2787</f>
        <v>0</v>
      </c>
      <c r="T2754" s="12">
        <f>'Harian 2024'!T2787</f>
        <v>0</v>
      </c>
      <c r="U2754" s="12">
        <f t="shared" si="4413"/>
        <v>50</v>
      </c>
      <c r="W2754" s="23" t="s">
        <v>26</v>
      </c>
      <c r="X2754" s="24">
        <v>0.35</v>
      </c>
      <c r="Y2754" s="24">
        <v>0.35</v>
      </c>
      <c r="Z2754" s="24">
        <v>0.35</v>
      </c>
      <c r="AA2754" s="24">
        <v>0.35</v>
      </c>
      <c r="AB2754" s="24">
        <v>0.35</v>
      </c>
      <c r="AC2754" s="24">
        <v>0.35</v>
      </c>
      <c r="AD2754" s="24">
        <v>0.35</v>
      </c>
      <c r="AE2754" s="24">
        <v>0.35</v>
      </c>
      <c r="AF2754" s="24">
        <v>0.35</v>
      </c>
      <c r="AG2754" s="24">
        <v>0.35</v>
      </c>
      <c r="AH2754" s="24">
        <v>0.35</v>
      </c>
      <c r="AI2754" s="24">
        <v>0.35</v>
      </c>
      <c r="AJ2754" s="24">
        <v>0.35</v>
      </c>
      <c r="AK2754" s="24">
        <v>0.35</v>
      </c>
      <c r="AL2754" s="24">
        <v>0.35</v>
      </c>
      <c r="AM2754" s="24">
        <v>0.35</v>
      </c>
      <c r="AN2754" s="24">
        <v>0.35</v>
      </c>
      <c r="AP2754" s="14"/>
      <c r="AQ2754" s="14"/>
      <c r="AR2754" s="12" t="s">
        <v>26</v>
      </c>
      <c r="AS2754" s="13">
        <f t="shared" si="4397"/>
        <v>0</v>
      </c>
      <c r="AT2754" s="13">
        <f t="shared" si="4397"/>
        <v>0</v>
      </c>
      <c r="AU2754" s="13">
        <f t="shared" si="4398"/>
        <v>0</v>
      </c>
      <c r="AV2754" s="13">
        <f t="shared" si="4399"/>
        <v>2.8</v>
      </c>
      <c r="AW2754" s="13">
        <f t="shared" si="4400"/>
        <v>0.7</v>
      </c>
      <c r="AX2754" s="13">
        <f t="shared" si="4401"/>
        <v>2.4499999999999997</v>
      </c>
      <c r="AY2754" s="13">
        <f t="shared" si="4402"/>
        <v>3.15</v>
      </c>
      <c r="AZ2754" s="13">
        <f t="shared" si="4403"/>
        <v>4.1999999999999993</v>
      </c>
      <c r="BA2754" s="13">
        <f t="shared" si="4404"/>
        <v>1.75</v>
      </c>
      <c r="BB2754" s="13">
        <f t="shared" si="4405"/>
        <v>0</v>
      </c>
      <c r="BC2754" s="13">
        <f t="shared" si="4406"/>
        <v>0</v>
      </c>
      <c r="BD2754" s="13">
        <f t="shared" si="4407"/>
        <v>2.0999999999999996</v>
      </c>
      <c r="BE2754" s="13">
        <f t="shared" si="4408"/>
        <v>0.35</v>
      </c>
      <c r="BF2754" s="13">
        <f t="shared" si="4409"/>
        <v>0</v>
      </c>
      <c r="BG2754" s="13">
        <f t="shared" si="4410"/>
        <v>0</v>
      </c>
      <c r="BH2754" s="13">
        <f t="shared" si="4411"/>
        <v>0</v>
      </c>
      <c r="BI2754" s="13">
        <f t="shared" si="4412"/>
        <v>0</v>
      </c>
      <c r="BJ2754" s="12">
        <f t="shared" si="4414"/>
        <v>17.5</v>
      </c>
    </row>
    <row r="2755" spans="1:62" ht="15.75">
      <c r="A2755" s="14"/>
      <c r="B2755" s="14"/>
      <c r="C2755" s="12" t="s">
        <v>27</v>
      </c>
      <c r="D2755" s="12">
        <f>'Harian 2024'!D2788</f>
        <v>6</v>
      </c>
      <c r="E2755" s="12">
        <f>'Harian 2024'!E2788</f>
        <v>7</v>
      </c>
      <c r="F2755" s="12">
        <f>'Harian 2024'!F2788</f>
        <v>11</v>
      </c>
      <c r="G2755" s="12">
        <f>'Harian 2024'!G2788</f>
        <v>22</v>
      </c>
      <c r="H2755" s="12">
        <f>'Harian 2024'!H2788</f>
        <v>29</v>
      </c>
      <c r="I2755" s="12">
        <f>'Harian 2024'!I2788</f>
        <v>26</v>
      </c>
      <c r="J2755" s="12">
        <f>'Harian 2024'!J2788</f>
        <v>33</v>
      </c>
      <c r="K2755" s="12">
        <f>'Harian 2024'!K2788</f>
        <v>33</v>
      </c>
      <c r="L2755" s="12">
        <f>'Harian 2024'!L2788</f>
        <v>9</v>
      </c>
      <c r="M2755" s="12">
        <f>'Harian 2024'!M2788</f>
        <v>0</v>
      </c>
      <c r="N2755" s="12">
        <f>'Harian 2024'!N2788</f>
        <v>12</v>
      </c>
      <c r="O2755" s="12">
        <f>'Harian 2024'!O2788</f>
        <v>7</v>
      </c>
      <c r="P2755" s="12">
        <f>'Harian 2024'!P2788</f>
        <v>2</v>
      </c>
      <c r="Q2755" s="12">
        <f>'Harian 2024'!Q2788</f>
        <v>1</v>
      </c>
      <c r="R2755" s="12">
        <f>'Harian 2024'!R2788</f>
        <v>0</v>
      </c>
      <c r="S2755" s="12">
        <f>'Harian 2024'!S2788</f>
        <v>0</v>
      </c>
      <c r="T2755" s="12">
        <f>'Harian 2024'!T2788</f>
        <v>0</v>
      </c>
      <c r="U2755" s="12">
        <f t="shared" si="4413"/>
        <v>192</v>
      </c>
      <c r="W2755" s="23" t="s">
        <v>27</v>
      </c>
      <c r="X2755" s="24">
        <v>0.43</v>
      </c>
      <c r="Y2755" s="24">
        <v>0.43</v>
      </c>
      <c r="Z2755" s="24">
        <v>0.43</v>
      </c>
      <c r="AA2755" s="24">
        <v>0.43</v>
      </c>
      <c r="AB2755" s="24">
        <v>0.43</v>
      </c>
      <c r="AC2755" s="24">
        <v>0.43</v>
      </c>
      <c r="AD2755" s="24">
        <v>0.43</v>
      </c>
      <c r="AE2755" s="24">
        <v>0.43</v>
      </c>
      <c r="AF2755" s="24">
        <v>0.43</v>
      </c>
      <c r="AG2755" s="24">
        <v>0.43</v>
      </c>
      <c r="AH2755" s="24">
        <v>0.43</v>
      </c>
      <c r="AI2755" s="24">
        <v>0.43</v>
      </c>
      <c r="AJ2755" s="24">
        <v>0.43</v>
      </c>
      <c r="AK2755" s="24">
        <v>0.43</v>
      </c>
      <c r="AL2755" s="24">
        <v>0.43</v>
      </c>
      <c r="AM2755" s="24">
        <v>0.43</v>
      </c>
      <c r="AN2755" s="24">
        <v>0.43</v>
      </c>
      <c r="AP2755" s="14"/>
      <c r="AQ2755" s="14"/>
      <c r="AR2755" s="12" t="s">
        <v>27</v>
      </c>
      <c r="AS2755" s="13">
        <f t="shared" si="4397"/>
        <v>2.58</v>
      </c>
      <c r="AT2755" s="13">
        <f t="shared" si="4397"/>
        <v>3.01</v>
      </c>
      <c r="AU2755" s="13">
        <f t="shared" si="4398"/>
        <v>4.7299999999999995</v>
      </c>
      <c r="AV2755" s="13">
        <f t="shared" si="4399"/>
        <v>9.4599999999999991</v>
      </c>
      <c r="AW2755" s="13">
        <f t="shared" si="4400"/>
        <v>12.47</v>
      </c>
      <c r="AX2755" s="13">
        <f t="shared" si="4401"/>
        <v>11.18</v>
      </c>
      <c r="AY2755" s="13">
        <f t="shared" si="4402"/>
        <v>14.19</v>
      </c>
      <c r="AZ2755" s="13">
        <f t="shared" si="4403"/>
        <v>14.19</v>
      </c>
      <c r="BA2755" s="13">
        <f t="shared" si="4404"/>
        <v>3.87</v>
      </c>
      <c r="BB2755" s="13">
        <f t="shared" si="4405"/>
        <v>0</v>
      </c>
      <c r="BC2755" s="13">
        <f t="shared" si="4406"/>
        <v>5.16</v>
      </c>
      <c r="BD2755" s="13">
        <f t="shared" si="4407"/>
        <v>3.01</v>
      </c>
      <c r="BE2755" s="13">
        <f t="shared" si="4408"/>
        <v>0.86</v>
      </c>
      <c r="BF2755" s="13">
        <f t="shared" si="4409"/>
        <v>0.43</v>
      </c>
      <c r="BG2755" s="13">
        <f t="shared" si="4410"/>
        <v>0</v>
      </c>
      <c r="BH2755" s="13">
        <f t="shared" si="4411"/>
        <v>0</v>
      </c>
      <c r="BI2755" s="13">
        <f t="shared" si="4412"/>
        <v>0</v>
      </c>
      <c r="BJ2755" s="12">
        <f t="shared" si="4414"/>
        <v>82.560000000000016</v>
      </c>
    </row>
    <row r="2756" spans="1:62" ht="15.75">
      <c r="A2756" s="14"/>
      <c r="B2756" s="14"/>
      <c r="C2756" s="12" t="s">
        <v>28</v>
      </c>
      <c r="D2756" s="12">
        <f>'Harian 2024'!D2789</f>
        <v>5</v>
      </c>
      <c r="E2756" s="12">
        <f>'Harian 2024'!E2789</f>
        <v>8</v>
      </c>
      <c r="F2756" s="12">
        <f>'Harian 2024'!F2789</f>
        <v>13</v>
      </c>
      <c r="G2756" s="12">
        <f>'Harian 2024'!G2789</f>
        <v>19</v>
      </c>
      <c r="H2756" s="12">
        <f>'Harian 2024'!H2789</f>
        <v>29</v>
      </c>
      <c r="I2756" s="12">
        <f>'Harian 2024'!I2789</f>
        <v>20</v>
      </c>
      <c r="J2756" s="12">
        <f>'Harian 2024'!J2789</f>
        <v>36</v>
      </c>
      <c r="K2756" s="12">
        <f>'Harian 2024'!K2789</f>
        <v>31</v>
      </c>
      <c r="L2756" s="12">
        <f>'Harian 2024'!L2789</f>
        <v>7</v>
      </c>
      <c r="M2756" s="12">
        <f>'Harian 2024'!M2789</f>
        <v>0</v>
      </c>
      <c r="N2756" s="12">
        <f>'Harian 2024'!N2789</f>
        <v>9</v>
      </c>
      <c r="O2756" s="12">
        <f>'Harian 2024'!O2789</f>
        <v>5</v>
      </c>
      <c r="P2756" s="12">
        <f>'Harian 2024'!P2789</f>
        <v>1</v>
      </c>
      <c r="Q2756" s="12">
        <f>'Harian 2024'!Q2789</f>
        <v>1</v>
      </c>
      <c r="R2756" s="12">
        <f>'Harian 2024'!R2789</f>
        <v>0</v>
      </c>
      <c r="S2756" s="12">
        <f>'Harian 2024'!S2789</f>
        <v>0</v>
      </c>
      <c r="T2756" s="12">
        <f>'Harian 2024'!T2789</f>
        <v>0</v>
      </c>
      <c r="U2756" s="12">
        <f t="shared" si="4413"/>
        <v>179</v>
      </c>
      <c r="W2756" s="23" t="s">
        <v>28</v>
      </c>
      <c r="X2756" s="24">
        <v>0.5</v>
      </c>
      <c r="Y2756" s="24">
        <v>0.5</v>
      </c>
      <c r="Z2756" s="24">
        <v>0.5</v>
      </c>
      <c r="AA2756" s="24">
        <v>0.5</v>
      </c>
      <c r="AB2756" s="24">
        <v>0.5</v>
      </c>
      <c r="AC2756" s="24">
        <v>0.5</v>
      </c>
      <c r="AD2756" s="24">
        <v>0.5</v>
      </c>
      <c r="AE2756" s="24">
        <v>0.5</v>
      </c>
      <c r="AF2756" s="24">
        <v>0.5</v>
      </c>
      <c r="AG2756" s="24">
        <v>0.5</v>
      </c>
      <c r="AH2756" s="24">
        <v>0.5</v>
      </c>
      <c r="AI2756" s="24">
        <v>0.5</v>
      </c>
      <c r="AJ2756" s="24">
        <v>0.5</v>
      </c>
      <c r="AK2756" s="24">
        <v>0.5</v>
      </c>
      <c r="AL2756" s="24">
        <v>0.5</v>
      </c>
      <c r="AM2756" s="24">
        <v>0.5</v>
      </c>
      <c r="AN2756" s="24">
        <v>0.5</v>
      </c>
      <c r="AP2756" s="14"/>
      <c r="AQ2756" s="14"/>
      <c r="AR2756" s="12" t="s">
        <v>28</v>
      </c>
      <c r="AS2756" s="13">
        <f t="shared" si="4397"/>
        <v>2.5</v>
      </c>
      <c r="AT2756" s="13">
        <f t="shared" si="4397"/>
        <v>4</v>
      </c>
      <c r="AU2756" s="13">
        <f t="shared" si="4398"/>
        <v>6.5</v>
      </c>
      <c r="AV2756" s="13">
        <f t="shared" si="4399"/>
        <v>9.5</v>
      </c>
      <c r="AW2756" s="13">
        <f t="shared" si="4400"/>
        <v>14.5</v>
      </c>
      <c r="AX2756" s="13">
        <f t="shared" si="4401"/>
        <v>10</v>
      </c>
      <c r="AY2756" s="13">
        <f t="shared" si="4402"/>
        <v>18</v>
      </c>
      <c r="AZ2756" s="13">
        <f t="shared" si="4403"/>
        <v>15.5</v>
      </c>
      <c r="BA2756" s="13">
        <f t="shared" si="4404"/>
        <v>3.5</v>
      </c>
      <c r="BB2756" s="13">
        <f t="shared" si="4405"/>
        <v>0</v>
      </c>
      <c r="BC2756" s="13">
        <f t="shared" si="4406"/>
        <v>4.5</v>
      </c>
      <c r="BD2756" s="13">
        <f t="shared" si="4407"/>
        <v>2.5</v>
      </c>
      <c r="BE2756" s="13">
        <f t="shared" si="4408"/>
        <v>0.5</v>
      </c>
      <c r="BF2756" s="13">
        <f t="shared" si="4409"/>
        <v>0.5</v>
      </c>
      <c r="BG2756" s="13">
        <f t="shared" si="4410"/>
        <v>0</v>
      </c>
      <c r="BH2756" s="13">
        <f t="shared" si="4411"/>
        <v>0</v>
      </c>
      <c r="BI2756" s="13">
        <f t="shared" si="4412"/>
        <v>0</v>
      </c>
      <c r="BJ2756" s="12">
        <f t="shared" si="4414"/>
        <v>89.5</v>
      </c>
    </row>
    <row r="2757" spans="1:62" ht="15.75">
      <c r="A2757" s="14"/>
      <c r="B2757" s="14"/>
      <c r="C2757" s="12" t="s">
        <v>35</v>
      </c>
      <c r="D2757" s="12">
        <f>'Harian 2024'!D2790</f>
        <v>6</v>
      </c>
      <c r="E2757" s="12">
        <f>'Harian 2024'!E2790</f>
        <v>12</v>
      </c>
      <c r="F2757" s="12">
        <f>'Harian 2024'!F2790</f>
        <v>13</v>
      </c>
      <c r="G2757" s="12">
        <f>'Harian 2024'!G2790</f>
        <v>20</v>
      </c>
      <c r="H2757" s="12">
        <f>'Harian 2024'!H2790</f>
        <v>37</v>
      </c>
      <c r="I2757" s="12">
        <f>'Harian 2024'!I2790</f>
        <v>28</v>
      </c>
      <c r="J2757" s="12">
        <f>'Harian 2024'!J2790</f>
        <v>28</v>
      </c>
      <c r="K2757" s="12">
        <f>'Harian 2024'!K2790</f>
        <v>36</v>
      </c>
      <c r="L2757" s="12">
        <f>'Harian 2024'!L2790</f>
        <v>8</v>
      </c>
      <c r="M2757" s="12">
        <f>'Harian 2024'!M2790</f>
        <v>0</v>
      </c>
      <c r="N2757" s="12">
        <f>'Harian 2024'!N2790</f>
        <v>4</v>
      </c>
      <c r="O2757" s="12">
        <f>'Harian 2024'!O2790</f>
        <v>6</v>
      </c>
      <c r="P2757" s="12">
        <f>'Harian 2024'!P2790</f>
        <v>0</v>
      </c>
      <c r="Q2757" s="12">
        <f>'Harian 2024'!Q2790</f>
        <v>1</v>
      </c>
      <c r="R2757" s="12">
        <f>'Harian 2024'!R2790</f>
        <v>0</v>
      </c>
      <c r="S2757" s="12">
        <f>'Harian 2024'!S2790</f>
        <v>0</v>
      </c>
      <c r="T2757" s="12">
        <f>'Harian 2024'!T2790</f>
        <v>0</v>
      </c>
      <c r="U2757" s="12">
        <f t="shared" si="4413"/>
        <v>193</v>
      </c>
      <c r="W2757" s="23" t="s">
        <v>50</v>
      </c>
      <c r="X2757" s="24">
        <v>8.5000000000000006E-2</v>
      </c>
      <c r="Y2757" s="24">
        <v>8.5000000000000006E-2</v>
      </c>
      <c r="Z2757" s="24">
        <v>8.5000000000000006E-2</v>
      </c>
      <c r="AA2757" s="24">
        <v>8.5000000000000006E-2</v>
      </c>
      <c r="AB2757" s="24">
        <v>8.5000000000000006E-2</v>
      </c>
      <c r="AC2757" s="24">
        <v>8.5000000000000006E-2</v>
      </c>
      <c r="AD2757" s="24">
        <v>8.5000000000000006E-2</v>
      </c>
      <c r="AE2757" s="24">
        <v>8.5000000000000006E-2</v>
      </c>
      <c r="AF2757" s="24">
        <v>8.5000000000000006E-2</v>
      </c>
      <c r="AG2757" s="24">
        <v>8.5000000000000006E-2</v>
      </c>
      <c r="AH2757" s="24">
        <v>8.5000000000000006E-2</v>
      </c>
      <c r="AI2757" s="24">
        <v>8.5000000000000006E-2</v>
      </c>
      <c r="AJ2757" s="24">
        <v>8.5000000000000006E-2</v>
      </c>
      <c r="AK2757" s="24">
        <v>8.5000000000000006E-2</v>
      </c>
      <c r="AL2757" s="24">
        <v>8.5000000000000006E-2</v>
      </c>
      <c r="AM2757" s="24">
        <v>8.5000000000000006E-2</v>
      </c>
      <c r="AN2757" s="24">
        <v>8.5000000000000006E-2</v>
      </c>
      <c r="AP2757" s="14"/>
      <c r="AQ2757" s="14"/>
      <c r="AR2757" s="12" t="s">
        <v>29</v>
      </c>
      <c r="AS2757" s="13">
        <f t="shared" si="4397"/>
        <v>0.51</v>
      </c>
      <c r="AT2757" s="13">
        <f t="shared" si="4397"/>
        <v>1.02</v>
      </c>
      <c r="AU2757" s="13">
        <f t="shared" si="4398"/>
        <v>1.105</v>
      </c>
      <c r="AV2757" s="13">
        <f t="shared" si="4399"/>
        <v>1.7000000000000002</v>
      </c>
      <c r="AW2757" s="13">
        <f t="shared" si="4400"/>
        <v>3.145</v>
      </c>
      <c r="AX2757" s="13">
        <f t="shared" si="4401"/>
        <v>2.3800000000000003</v>
      </c>
      <c r="AY2757" s="13">
        <f t="shared" si="4402"/>
        <v>2.3800000000000003</v>
      </c>
      <c r="AZ2757" s="13">
        <f t="shared" si="4403"/>
        <v>3.06</v>
      </c>
      <c r="BA2757" s="13">
        <f t="shared" si="4404"/>
        <v>0.68</v>
      </c>
      <c r="BB2757" s="13">
        <f t="shared" si="4405"/>
        <v>0</v>
      </c>
      <c r="BC2757" s="13">
        <f t="shared" si="4406"/>
        <v>0.34</v>
      </c>
      <c r="BD2757" s="13">
        <f t="shared" si="4407"/>
        <v>0.51</v>
      </c>
      <c r="BE2757" s="13">
        <f t="shared" si="4408"/>
        <v>0</v>
      </c>
      <c r="BF2757" s="13">
        <f t="shared" si="4409"/>
        <v>8.5000000000000006E-2</v>
      </c>
      <c r="BG2757" s="13">
        <f t="shared" si="4410"/>
        <v>0</v>
      </c>
      <c r="BH2757" s="13">
        <f t="shared" si="4411"/>
        <v>0</v>
      </c>
      <c r="BI2757" s="13">
        <f t="shared" si="4412"/>
        <v>0</v>
      </c>
      <c r="BJ2757" s="12">
        <f t="shared" si="4414"/>
        <v>16.405000000000005</v>
      </c>
    </row>
    <row r="2758" spans="1:62" ht="15.75">
      <c r="A2758" s="14"/>
      <c r="B2758" s="14"/>
      <c r="C2758" s="12" t="s">
        <v>36</v>
      </c>
      <c r="D2758" s="12">
        <f>'Harian 2024'!D2791</f>
        <v>4</v>
      </c>
      <c r="E2758" s="12">
        <f>'Harian 2024'!E2791</f>
        <v>10</v>
      </c>
      <c r="F2758" s="12">
        <f>'Harian 2024'!F2791</f>
        <v>11</v>
      </c>
      <c r="G2758" s="12">
        <f>'Harian 2024'!G2791</f>
        <v>0</v>
      </c>
      <c r="H2758" s="12">
        <f>'Harian 2024'!H2791</f>
        <v>0</v>
      </c>
      <c r="I2758" s="12">
        <f>'Harian 2024'!I2791</f>
        <v>0</v>
      </c>
      <c r="J2758" s="12">
        <f>'Harian 2024'!J2791</f>
        <v>0</v>
      </c>
      <c r="K2758" s="12">
        <f>'Harian 2024'!K2791</f>
        <v>0</v>
      </c>
      <c r="L2758" s="12">
        <f>'Harian 2024'!L2791</f>
        <v>0</v>
      </c>
      <c r="M2758" s="12">
        <f>'Harian 2024'!M2791</f>
        <v>0</v>
      </c>
      <c r="N2758" s="12">
        <f>'Harian 2024'!N2791</f>
        <v>0</v>
      </c>
      <c r="O2758" s="12">
        <f>'Harian 2024'!O2791</f>
        <v>6</v>
      </c>
      <c r="P2758" s="12">
        <f>'Harian 2024'!P2791</f>
        <v>0</v>
      </c>
      <c r="Q2758" s="12">
        <f>'Harian 2024'!Q2791</f>
        <v>0</v>
      </c>
      <c r="R2758" s="12">
        <f>'Harian 2024'!R2791</f>
        <v>0</v>
      </c>
      <c r="S2758" s="12">
        <f>'Harian 2024'!S2791</f>
        <v>0</v>
      </c>
      <c r="T2758" s="12">
        <f>'Harian 2024'!T2791</f>
        <v>0</v>
      </c>
      <c r="U2758" s="12">
        <f t="shared" si="4413"/>
        <v>27</v>
      </c>
      <c r="W2758" s="23" t="s">
        <v>51</v>
      </c>
      <c r="X2758" s="24">
        <v>0.59</v>
      </c>
      <c r="Y2758" s="24">
        <v>0.59</v>
      </c>
      <c r="Z2758" s="24">
        <v>0.59</v>
      </c>
      <c r="AA2758" s="24">
        <v>0.59</v>
      </c>
      <c r="AB2758" s="24">
        <v>0.59</v>
      </c>
      <c r="AC2758" s="24">
        <v>0.59</v>
      </c>
      <c r="AD2758" s="24">
        <v>0.59</v>
      </c>
      <c r="AE2758" s="24">
        <v>0.59</v>
      </c>
      <c r="AF2758" s="24">
        <v>0.59</v>
      </c>
      <c r="AG2758" s="24">
        <v>0.59</v>
      </c>
      <c r="AH2758" s="24">
        <v>0.59</v>
      </c>
      <c r="AI2758" s="24">
        <v>0.59</v>
      </c>
      <c r="AJ2758" s="24">
        <v>0.59</v>
      </c>
      <c r="AK2758" s="24">
        <v>0.59</v>
      </c>
      <c r="AL2758" s="24">
        <v>0.59</v>
      </c>
      <c r="AM2758" s="24">
        <v>0.59</v>
      </c>
      <c r="AN2758" s="24">
        <v>0.59</v>
      </c>
      <c r="AP2758" s="14"/>
      <c r="AQ2758" s="14"/>
      <c r="AR2758" s="12" t="s">
        <v>30</v>
      </c>
      <c r="AS2758" s="13">
        <f t="shared" si="4397"/>
        <v>2.36</v>
      </c>
      <c r="AT2758" s="13">
        <f t="shared" si="4397"/>
        <v>5.8999999999999995</v>
      </c>
      <c r="AU2758" s="13">
        <f t="shared" si="4398"/>
        <v>6.4899999999999993</v>
      </c>
      <c r="AV2758" s="13">
        <f t="shared" si="4399"/>
        <v>0</v>
      </c>
      <c r="AW2758" s="13">
        <f t="shared" si="4400"/>
        <v>0</v>
      </c>
      <c r="AX2758" s="13">
        <f t="shared" si="4401"/>
        <v>0</v>
      </c>
      <c r="AY2758" s="13">
        <f t="shared" si="4402"/>
        <v>0</v>
      </c>
      <c r="AZ2758" s="13">
        <f t="shared" si="4403"/>
        <v>0</v>
      </c>
      <c r="BA2758" s="13">
        <f t="shared" si="4404"/>
        <v>0</v>
      </c>
      <c r="BB2758" s="13">
        <f t="shared" si="4405"/>
        <v>0</v>
      </c>
      <c r="BC2758" s="13">
        <f t="shared" si="4406"/>
        <v>0</v>
      </c>
      <c r="BD2758" s="13">
        <f t="shared" si="4407"/>
        <v>3.54</v>
      </c>
      <c r="BE2758" s="13">
        <f t="shared" si="4408"/>
        <v>0</v>
      </c>
      <c r="BF2758" s="13">
        <f t="shared" si="4409"/>
        <v>0</v>
      </c>
      <c r="BG2758" s="13">
        <f t="shared" si="4410"/>
        <v>0</v>
      </c>
      <c r="BH2758" s="13">
        <f t="shared" si="4411"/>
        <v>0</v>
      </c>
      <c r="BI2758" s="13">
        <f t="shared" si="4412"/>
        <v>0</v>
      </c>
      <c r="BJ2758" s="12">
        <f t="shared" si="4414"/>
        <v>15.93</v>
      </c>
    </row>
    <row r="2759" spans="1:62" ht="15.75">
      <c r="A2759" s="14"/>
      <c r="B2759" s="14"/>
      <c r="C2759" s="12" t="s">
        <v>31</v>
      </c>
      <c r="D2759" s="12">
        <f>'Harian 2024'!D2792</f>
        <v>5</v>
      </c>
      <c r="E2759" s="12">
        <f>'Harian 2024'!E2792</f>
        <v>6</v>
      </c>
      <c r="F2759" s="12">
        <f>'Harian 2024'!F2792</f>
        <v>8</v>
      </c>
      <c r="G2759" s="12">
        <f>'Harian 2024'!G2792</f>
        <v>0</v>
      </c>
      <c r="H2759" s="12">
        <f>'Harian 2024'!H2792</f>
        <v>0</v>
      </c>
      <c r="I2759" s="12">
        <f>'Harian 2024'!I2792</f>
        <v>0</v>
      </c>
      <c r="J2759" s="12">
        <f>'Harian 2024'!J2792</f>
        <v>0</v>
      </c>
      <c r="K2759" s="12">
        <f>'Harian 2024'!K2792</f>
        <v>0</v>
      </c>
      <c r="L2759" s="12">
        <f>'Harian 2024'!L2792</f>
        <v>0</v>
      </c>
      <c r="M2759" s="12">
        <f>'Harian 2024'!M2792</f>
        <v>0</v>
      </c>
      <c r="N2759" s="12">
        <f>'Harian 2024'!N2792</f>
        <v>3</v>
      </c>
      <c r="O2759" s="12">
        <f>'Harian 2024'!O2792</f>
        <v>4</v>
      </c>
      <c r="P2759" s="12">
        <f>'Harian 2024'!P2792</f>
        <v>0</v>
      </c>
      <c r="Q2759" s="12">
        <f>'Harian 2024'!Q2792</f>
        <v>0</v>
      </c>
      <c r="R2759" s="12">
        <f>'Harian 2024'!R2792</f>
        <v>0</v>
      </c>
      <c r="S2759" s="12">
        <f>'Harian 2024'!S2792</f>
        <v>0</v>
      </c>
      <c r="T2759" s="12">
        <f>'Harian 2024'!T2792</f>
        <v>0</v>
      </c>
      <c r="U2759" s="12">
        <f t="shared" si="4413"/>
        <v>21</v>
      </c>
      <c r="W2759" s="23" t="s">
        <v>31</v>
      </c>
      <c r="X2759" s="24">
        <v>0.56999999999999995</v>
      </c>
      <c r="Y2759" s="24">
        <v>0.56999999999999995</v>
      </c>
      <c r="Z2759" s="24">
        <v>0.56999999999999995</v>
      </c>
      <c r="AA2759" s="24">
        <v>0.56999999999999995</v>
      </c>
      <c r="AB2759" s="24">
        <v>0.56999999999999995</v>
      </c>
      <c r="AC2759" s="24">
        <v>0.56999999999999995</v>
      </c>
      <c r="AD2759" s="24">
        <v>0.56999999999999995</v>
      </c>
      <c r="AE2759" s="24">
        <v>0.56999999999999995</v>
      </c>
      <c r="AF2759" s="24">
        <v>0.56999999999999995</v>
      </c>
      <c r="AG2759" s="24">
        <v>0.56999999999999995</v>
      </c>
      <c r="AH2759" s="24">
        <v>0.56999999999999995</v>
      </c>
      <c r="AI2759" s="24">
        <v>0.56999999999999995</v>
      </c>
      <c r="AJ2759" s="24">
        <v>0.56999999999999995</v>
      </c>
      <c r="AK2759" s="24">
        <v>0.56999999999999995</v>
      </c>
      <c r="AL2759" s="24">
        <v>0.56999999999999995</v>
      </c>
      <c r="AM2759" s="24">
        <v>0.56999999999999995</v>
      </c>
      <c r="AN2759" s="24">
        <v>0.56999999999999995</v>
      </c>
      <c r="AP2759" s="14"/>
      <c r="AQ2759" s="14"/>
      <c r="AR2759" s="12" t="s">
        <v>31</v>
      </c>
      <c r="AS2759" s="13">
        <f t="shared" si="4397"/>
        <v>2.8499999999999996</v>
      </c>
      <c r="AT2759" s="13">
        <f t="shared" si="4397"/>
        <v>3.42</v>
      </c>
      <c r="AU2759" s="13">
        <f t="shared" si="4398"/>
        <v>4.5599999999999996</v>
      </c>
      <c r="AV2759" s="13">
        <f t="shared" si="4399"/>
        <v>0</v>
      </c>
      <c r="AW2759" s="13">
        <f t="shared" si="4400"/>
        <v>0</v>
      </c>
      <c r="AX2759" s="13">
        <f t="shared" si="4401"/>
        <v>0</v>
      </c>
      <c r="AY2759" s="13">
        <f t="shared" si="4402"/>
        <v>0</v>
      </c>
      <c r="AZ2759" s="13">
        <f t="shared" si="4403"/>
        <v>0</v>
      </c>
      <c r="BA2759" s="13">
        <f t="shared" si="4404"/>
        <v>0</v>
      </c>
      <c r="BB2759" s="13">
        <f t="shared" si="4405"/>
        <v>0</v>
      </c>
      <c r="BC2759" s="13">
        <f t="shared" si="4406"/>
        <v>1.71</v>
      </c>
      <c r="BD2759" s="13">
        <f t="shared" si="4407"/>
        <v>2.2799999999999998</v>
      </c>
      <c r="BE2759" s="13">
        <f t="shared" si="4408"/>
        <v>0</v>
      </c>
      <c r="BF2759" s="13">
        <f t="shared" si="4409"/>
        <v>0</v>
      </c>
      <c r="BG2759" s="13">
        <f t="shared" si="4410"/>
        <v>0</v>
      </c>
      <c r="BH2759" s="13">
        <f t="shared" si="4411"/>
        <v>0</v>
      </c>
      <c r="BI2759" s="13">
        <f t="shared" si="4412"/>
        <v>0</v>
      </c>
      <c r="BJ2759" s="12">
        <f t="shared" si="4414"/>
        <v>11.969999999999999</v>
      </c>
    </row>
    <row r="2760" spans="1:62" ht="15.75">
      <c r="A2760" s="16"/>
      <c r="B2760" s="16"/>
      <c r="C2760" s="12" t="s">
        <v>32</v>
      </c>
      <c r="D2760" s="12">
        <f>'Harian 2024'!D2793</f>
        <v>0</v>
      </c>
      <c r="E2760" s="12">
        <f>'Harian 2024'!E2793</f>
        <v>0</v>
      </c>
      <c r="F2760" s="12">
        <f>'Harian 2024'!F2793</f>
        <v>0</v>
      </c>
      <c r="G2760" s="12">
        <f>'Harian 2024'!G2793</f>
        <v>9</v>
      </c>
      <c r="H2760" s="12">
        <f>'Harian 2024'!H2793</f>
        <v>14</v>
      </c>
      <c r="I2760" s="12">
        <f>'Harian 2024'!I2793</f>
        <v>18</v>
      </c>
      <c r="J2760" s="12">
        <f>'Harian 2024'!J2793</f>
        <v>12</v>
      </c>
      <c r="K2760" s="12">
        <f>'Harian 2024'!K2793</f>
        <v>16</v>
      </c>
      <c r="L2760" s="12">
        <f>'Harian 2024'!L2793</f>
        <v>6</v>
      </c>
      <c r="M2760" s="12">
        <f>'Harian 2024'!M2793</f>
        <v>0</v>
      </c>
      <c r="N2760" s="12">
        <f>'Harian 2024'!N2793</f>
        <v>19</v>
      </c>
      <c r="O2760" s="12">
        <f>'Harian 2024'!O2793</f>
        <v>8</v>
      </c>
      <c r="P2760" s="12">
        <f>'Harian 2024'!P2793</f>
        <v>0</v>
      </c>
      <c r="Q2760" s="12">
        <f>'Harian 2024'!Q2793</f>
        <v>0</v>
      </c>
      <c r="R2760" s="12">
        <f>'Harian 2024'!R2793</f>
        <v>0</v>
      </c>
      <c r="S2760" s="12">
        <f>'Harian 2024'!S2793</f>
        <v>0</v>
      </c>
      <c r="T2760" s="12">
        <f>'Harian 2024'!T2793</f>
        <v>0</v>
      </c>
      <c r="U2760" s="12">
        <f t="shared" si="4413"/>
        <v>102</v>
      </c>
      <c r="W2760" s="23" t="s">
        <v>32</v>
      </c>
      <c r="X2760" s="24">
        <v>0.4</v>
      </c>
      <c r="Y2760" s="24">
        <v>0.4</v>
      </c>
      <c r="Z2760" s="24">
        <v>0.4</v>
      </c>
      <c r="AA2760" s="24">
        <v>0.4</v>
      </c>
      <c r="AB2760" s="24">
        <v>0.4</v>
      </c>
      <c r="AC2760" s="24">
        <v>0.4</v>
      </c>
      <c r="AD2760" s="24">
        <v>0.4</v>
      </c>
      <c r="AE2760" s="24">
        <v>0.4</v>
      </c>
      <c r="AF2760" s="24">
        <v>0.4</v>
      </c>
      <c r="AG2760" s="24">
        <v>0.4</v>
      </c>
      <c r="AH2760" s="24">
        <v>0.4</v>
      </c>
      <c r="AI2760" s="24">
        <v>0.4</v>
      </c>
      <c r="AJ2760" s="24">
        <v>0.4</v>
      </c>
      <c r="AK2760" s="24">
        <v>0.4</v>
      </c>
      <c r="AL2760" s="24">
        <v>0.4</v>
      </c>
      <c r="AM2760" s="24">
        <v>0.4</v>
      </c>
      <c r="AN2760" s="24">
        <v>0.4</v>
      </c>
      <c r="AP2760" s="16"/>
      <c r="AQ2760" s="16"/>
      <c r="AR2760" s="12" t="s">
        <v>32</v>
      </c>
      <c r="AS2760" s="13">
        <f t="shared" si="4397"/>
        <v>0</v>
      </c>
      <c r="AT2760" s="13">
        <f t="shared" si="4397"/>
        <v>0</v>
      </c>
      <c r="AU2760" s="13">
        <f t="shared" si="4398"/>
        <v>0</v>
      </c>
      <c r="AV2760" s="13">
        <f t="shared" si="4399"/>
        <v>3.6</v>
      </c>
      <c r="AW2760" s="13">
        <f t="shared" si="4400"/>
        <v>5.6000000000000005</v>
      </c>
      <c r="AX2760" s="13">
        <f t="shared" si="4401"/>
        <v>7.2</v>
      </c>
      <c r="AY2760" s="13">
        <f t="shared" si="4402"/>
        <v>4.8000000000000007</v>
      </c>
      <c r="AZ2760" s="13">
        <f t="shared" si="4403"/>
        <v>6.4</v>
      </c>
      <c r="BA2760" s="13">
        <f t="shared" si="4404"/>
        <v>2.4000000000000004</v>
      </c>
      <c r="BB2760" s="13">
        <f t="shared" si="4405"/>
        <v>0</v>
      </c>
      <c r="BC2760" s="13">
        <f t="shared" si="4406"/>
        <v>7.6000000000000005</v>
      </c>
      <c r="BD2760" s="13">
        <f t="shared" si="4407"/>
        <v>3.2</v>
      </c>
      <c r="BE2760" s="13">
        <f t="shared" si="4408"/>
        <v>0</v>
      </c>
      <c r="BF2760" s="13">
        <f t="shared" si="4409"/>
        <v>0</v>
      </c>
      <c r="BG2760" s="13">
        <f t="shared" si="4410"/>
        <v>0</v>
      </c>
      <c r="BH2760" s="13">
        <f t="shared" si="4411"/>
        <v>0</v>
      </c>
      <c r="BI2760" s="13">
        <f t="shared" si="4412"/>
        <v>0</v>
      </c>
      <c r="BJ2760" s="12">
        <f t="shared" si="4414"/>
        <v>40.800000000000004</v>
      </c>
    </row>
    <row r="2761" spans="1:62">
      <c r="A2761" s="17"/>
      <c r="B2761" s="18"/>
      <c r="C2761" s="19" t="s">
        <v>33</v>
      </c>
      <c r="D2761" s="19">
        <f>SUM(D2752:D2760)</f>
        <v>26</v>
      </c>
      <c r="E2761" s="19">
        <f>SUM(E2752:E2760)</f>
        <v>43</v>
      </c>
      <c r="F2761" s="19">
        <f t="shared" ref="F2761:U2761" si="4415">SUM(F2752:F2760)</f>
        <v>56</v>
      </c>
      <c r="G2761" s="19">
        <f t="shared" si="4415"/>
        <v>113</v>
      </c>
      <c r="H2761" s="19">
        <f t="shared" si="4415"/>
        <v>136</v>
      </c>
      <c r="I2761" s="19">
        <f t="shared" si="4415"/>
        <v>146</v>
      </c>
      <c r="J2761" s="19">
        <f t="shared" si="4415"/>
        <v>171</v>
      </c>
      <c r="K2761" s="19">
        <f t="shared" si="4415"/>
        <v>185</v>
      </c>
      <c r="L2761" s="19">
        <f t="shared" si="4415"/>
        <v>54</v>
      </c>
      <c r="M2761" s="19">
        <f t="shared" si="4415"/>
        <v>0</v>
      </c>
      <c r="N2761" s="19">
        <f t="shared" si="4415"/>
        <v>47</v>
      </c>
      <c r="O2761" s="19">
        <f t="shared" si="4415"/>
        <v>61</v>
      </c>
      <c r="P2761" s="19">
        <f t="shared" si="4415"/>
        <v>17</v>
      </c>
      <c r="Q2761" s="19">
        <f t="shared" si="4415"/>
        <v>6</v>
      </c>
      <c r="R2761" s="19">
        <f t="shared" si="4415"/>
        <v>0</v>
      </c>
      <c r="S2761" s="19">
        <f t="shared" si="4415"/>
        <v>0</v>
      </c>
      <c r="T2761" s="19">
        <f t="shared" si="4415"/>
        <v>0</v>
      </c>
      <c r="U2761" s="19">
        <f t="shared" si="4415"/>
        <v>1035</v>
      </c>
      <c r="AP2761" s="35"/>
      <c r="AQ2761" s="36"/>
      <c r="AR2761" s="37" t="s">
        <v>33</v>
      </c>
      <c r="AS2761" s="37">
        <f>SUM(AS2752:AS2760)</f>
        <v>10.799999999999999</v>
      </c>
      <c r="AT2761" s="37">
        <f t="shared" ref="AT2761:BJ2761" si="4416">SUM(AT2752:AT2760)</f>
        <v>17.350000000000001</v>
      </c>
      <c r="AU2761" s="37">
        <f t="shared" si="4416"/>
        <v>23.384999999999998</v>
      </c>
      <c r="AV2761" s="37">
        <f t="shared" si="4416"/>
        <v>35.655000000000001</v>
      </c>
      <c r="AW2761" s="37">
        <f t="shared" si="4416"/>
        <v>42.56</v>
      </c>
      <c r="AX2761" s="37">
        <f t="shared" si="4416"/>
        <v>44.745000000000005</v>
      </c>
      <c r="AY2761" s="37">
        <f t="shared" si="4416"/>
        <v>55.564999999999998</v>
      </c>
      <c r="AZ2761" s="37">
        <f t="shared" si="4416"/>
        <v>57.295000000000002</v>
      </c>
      <c r="BA2761" s="37">
        <f t="shared" si="4416"/>
        <v>16.875</v>
      </c>
      <c r="BB2761" s="37">
        <f t="shared" si="4416"/>
        <v>0</v>
      </c>
      <c r="BC2761" s="37">
        <f t="shared" si="4416"/>
        <v>19.310000000000002</v>
      </c>
      <c r="BD2761" s="37">
        <f t="shared" si="4416"/>
        <v>22.015000000000001</v>
      </c>
      <c r="BE2761" s="37">
        <f t="shared" si="4416"/>
        <v>5.0750000000000002</v>
      </c>
      <c r="BF2761" s="37">
        <f t="shared" si="4416"/>
        <v>1.77</v>
      </c>
      <c r="BG2761" s="37">
        <f t="shared" si="4416"/>
        <v>0</v>
      </c>
      <c r="BH2761" s="37">
        <f t="shared" si="4416"/>
        <v>0</v>
      </c>
      <c r="BI2761" s="37">
        <f t="shared" si="4416"/>
        <v>0</v>
      </c>
      <c r="BJ2761" s="37">
        <f t="shared" si="4416"/>
        <v>341.60000000000008</v>
      </c>
    </row>
    <row r="2764" spans="1:62" ht="106.5">
      <c r="A2764" s="8" t="s">
        <v>2</v>
      </c>
      <c r="B2764" s="8" t="s">
        <v>3</v>
      </c>
      <c r="C2764" s="8" t="s">
        <v>4</v>
      </c>
      <c r="D2764" s="9" t="str">
        <f>D5</f>
        <v>ANGGREK</v>
      </c>
      <c r="E2764" s="9" t="str">
        <f t="shared" ref="E2764:U2764" si="4417">E5</f>
        <v>BOUGENVIL</v>
      </c>
      <c r="F2764" s="9" t="str">
        <f t="shared" si="4417"/>
        <v>CAMELIA</v>
      </c>
      <c r="G2764" s="9" t="str">
        <f t="shared" si="4417"/>
        <v>DEWANDARU</v>
      </c>
      <c r="H2764" s="9" t="str">
        <f t="shared" si="4417"/>
        <v>EDELWEIS</v>
      </c>
      <c r="I2764" s="9" t="str">
        <f t="shared" si="4417"/>
        <v>FLAMBOYAN</v>
      </c>
      <c r="J2764" s="9" t="str">
        <f t="shared" si="4417"/>
        <v>GERANIUM</v>
      </c>
      <c r="K2764" s="9" t="str">
        <f t="shared" si="4417"/>
        <v>HELIKONIA</v>
      </c>
      <c r="L2764" s="9" t="str">
        <f t="shared" si="4417"/>
        <v>IVY</v>
      </c>
      <c r="M2764" s="9" t="str">
        <f t="shared" si="4417"/>
        <v>KANA</v>
      </c>
      <c r="N2764" s="9" t="str">
        <f t="shared" si="4417"/>
        <v>IGD</v>
      </c>
      <c r="O2764" s="9" t="str">
        <f t="shared" si="4417"/>
        <v>HCU</v>
      </c>
      <c r="P2764" s="9" t="str">
        <f t="shared" si="4417"/>
        <v>PENUNJANG</v>
      </c>
      <c r="Q2764" s="9" t="str">
        <f t="shared" si="4417"/>
        <v>PELAYANAN</v>
      </c>
      <c r="R2764" s="9" t="str">
        <f t="shared" si="4417"/>
        <v>ADMIN</v>
      </c>
      <c r="S2764" s="9" t="str">
        <f t="shared" si="4417"/>
        <v>ASRAMA</v>
      </c>
      <c r="T2764" s="9" t="str">
        <f t="shared" si="4417"/>
        <v>MASJID</v>
      </c>
      <c r="U2764" s="9" t="str">
        <f t="shared" si="4417"/>
        <v>JUMLAH</v>
      </c>
      <c r="W2764" s="21"/>
      <c r="X2764" s="22" t="str">
        <f>X5</f>
        <v>ANGGREK</v>
      </c>
      <c r="Y2764" s="22" t="str">
        <f>Y5</f>
        <v>BOUGENVIL</v>
      </c>
      <c r="Z2764" s="22" t="str">
        <f t="shared" ref="Z2764:AN2764" si="4418">Z5</f>
        <v>CAMELIA</v>
      </c>
      <c r="AA2764" s="22" t="str">
        <f t="shared" si="4418"/>
        <v>DEWANDARU</v>
      </c>
      <c r="AB2764" s="22" t="str">
        <f t="shared" si="4418"/>
        <v>EDELWEIS</v>
      </c>
      <c r="AC2764" s="22" t="str">
        <f t="shared" si="4418"/>
        <v>FLAMBOYAN</v>
      </c>
      <c r="AD2764" s="22" t="str">
        <f t="shared" si="4418"/>
        <v>GERANIUM</v>
      </c>
      <c r="AE2764" s="22" t="str">
        <f t="shared" si="4418"/>
        <v>HELIKONIA</v>
      </c>
      <c r="AF2764" s="22" t="str">
        <f t="shared" si="4418"/>
        <v>IVY</v>
      </c>
      <c r="AG2764" s="22" t="str">
        <f t="shared" si="4418"/>
        <v>KANA</v>
      </c>
      <c r="AH2764" s="22" t="str">
        <f t="shared" si="4418"/>
        <v>IGD</v>
      </c>
      <c r="AI2764" s="22" t="str">
        <f t="shared" si="4418"/>
        <v>HCU</v>
      </c>
      <c r="AJ2764" s="22" t="str">
        <f t="shared" si="4418"/>
        <v>PENUNJANG</v>
      </c>
      <c r="AK2764" s="22" t="str">
        <f t="shared" si="4418"/>
        <v>PELAYANAN</v>
      </c>
      <c r="AL2764" s="22" t="str">
        <f t="shared" si="4418"/>
        <v>ADMIN</v>
      </c>
      <c r="AM2764" s="22" t="str">
        <f t="shared" si="4418"/>
        <v>ASRAMA</v>
      </c>
      <c r="AN2764" s="22" t="str">
        <f t="shared" si="4418"/>
        <v>MASJID</v>
      </c>
      <c r="AP2764" s="33" t="s">
        <v>2</v>
      </c>
      <c r="AQ2764" s="33" t="s">
        <v>3</v>
      </c>
      <c r="AR2764" s="33" t="s">
        <v>4</v>
      </c>
      <c r="AS2764" s="34" t="str">
        <f>AS5</f>
        <v>ANGGREK</v>
      </c>
      <c r="AT2764" s="34" t="str">
        <f>AT5</f>
        <v>BOUGENVIL</v>
      </c>
      <c r="AU2764" s="34" t="str">
        <f t="shared" ref="AU2764:BJ2764" si="4419">AU5</f>
        <v>CAMELIA II</v>
      </c>
      <c r="AV2764" s="34" t="str">
        <f t="shared" si="4419"/>
        <v>DEWANDARU</v>
      </c>
      <c r="AW2764" s="34" t="str">
        <f t="shared" si="4419"/>
        <v>EDELWEIS</v>
      </c>
      <c r="AX2764" s="34" t="str">
        <f t="shared" si="4419"/>
        <v>FLAMBOYAN</v>
      </c>
      <c r="AY2764" s="34" t="str">
        <f t="shared" si="4419"/>
        <v>GERANIUM</v>
      </c>
      <c r="AZ2764" s="34" t="str">
        <f t="shared" si="4419"/>
        <v>HELIKONIA</v>
      </c>
      <c r="BA2764" s="34" t="str">
        <f t="shared" si="4419"/>
        <v>IVY</v>
      </c>
      <c r="BB2764" s="34" t="str">
        <f t="shared" si="4419"/>
        <v>KANA</v>
      </c>
      <c r="BC2764" s="34" t="str">
        <f t="shared" si="4419"/>
        <v>IGD</v>
      </c>
      <c r="BD2764" s="34" t="str">
        <f t="shared" si="4419"/>
        <v>HCU</v>
      </c>
      <c r="BE2764" s="34" t="str">
        <f t="shared" si="4419"/>
        <v>PENUNJANG</v>
      </c>
      <c r="BF2764" s="34" t="str">
        <f t="shared" si="4419"/>
        <v>PELAYANAN</v>
      </c>
      <c r="BG2764" s="34" t="str">
        <f t="shared" si="4419"/>
        <v>ADMIN</v>
      </c>
      <c r="BH2764" s="34" t="str">
        <f t="shared" si="4419"/>
        <v>ASRAMA</v>
      </c>
      <c r="BI2764" s="34" t="str">
        <f t="shared" si="4419"/>
        <v>MASJID</v>
      </c>
      <c r="BJ2764" s="34" t="str">
        <f t="shared" si="4419"/>
        <v>JUMLAH</v>
      </c>
    </row>
    <row r="2765" spans="1:62" ht="15.75">
      <c r="A2765" s="10">
        <f>A2752+1</f>
        <v>30</v>
      </c>
      <c r="B2765" s="11" t="s">
        <v>34</v>
      </c>
      <c r="C2765" s="12" t="s">
        <v>24</v>
      </c>
      <c r="D2765" s="12">
        <f>'Harian 2024'!D2798</f>
        <v>0</v>
      </c>
      <c r="E2765" s="12">
        <f>'Harian 2024'!E2798</f>
        <v>0</v>
      </c>
      <c r="F2765" s="12">
        <f>'Harian 2024'!F2798</f>
        <v>1</v>
      </c>
      <c r="G2765" s="12">
        <f>'Harian 2024'!G2798</f>
        <v>23</v>
      </c>
      <c r="H2765" s="12">
        <f>'Harian 2024'!H2798</f>
        <v>22</v>
      </c>
      <c r="I2765" s="12">
        <f>'Harian 2024'!I2798</f>
        <v>28</v>
      </c>
      <c r="J2765" s="12">
        <f>'Harian 2024'!J2798</f>
        <v>29</v>
      </c>
      <c r="K2765" s="12">
        <f>'Harian 2024'!K2798</f>
        <v>33</v>
      </c>
      <c r="L2765" s="12">
        <f>'Harian 2024'!L2798</f>
        <v>5</v>
      </c>
      <c r="M2765" s="12">
        <f>'Harian 2024'!M2798</f>
        <v>0</v>
      </c>
      <c r="N2765" s="12">
        <f>'Harian 2024'!N2798</f>
        <v>0</v>
      </c>
      <c r="O2765" s="12">
        <f>'Harian 2024'!O2798</f>
        <v>3</v>
      </c>
      <c r="P2765" s="12">
        <f>'Harian 2024'!P2798</f>
        <v>9</v>
      </c>
      <c r="Q2765" s="12">
        <f>'Harian 2024'!Q2798</f>
        <v>9</v>
      </c>
      <c r="R2765" s="12">
        <f>'Harian 2024'!R2798</f>
        <v>0</v>
      </c>
      <c r="S2765" s="12">
        <f>'Harian 2024'!S2798</f>
        <v>0</v>
      </c>
      <c r="T2765" s="12">
        <f>'Harian 2024'!T2798</f>
        <v>0</v>
      </c>
      <c r="U2765" s="12">
        <f>SUM(E2765:T2765)</f>
        <v>162</v>
      </c>
      <c r="W2765" s="23" t="s">
        <v>24</v>
      </c>
      <c r="X2765" s="24">
        <v>0.26500000000000001</v>
      </c>
      <c r="Y2765" s="24">
        <v>0.26500000000000001</v>
      </c>
      <c r="Z2765" s="24">
        <v>0.26500000000000001</v>
      </c>
      <c r="AA2765" s="24">
        <v>0.26500000000000001</v>
      </c>
      <c r="AB2765" s="24">
        <v>0.26500000000000001</v>
      </c>
      <c r="AC2765" s="24">
        <v>0.26500000000000001</v>
      </c>
      <c r="AD2765" s="24">
        <v>0.26500000000000001</v>
      </c>
      <c r="AE2765" s="24">
        <v>0.26500000000000001</v>
      </c>
      <c r="AF2765" s="24">
        <v>0.26500000000000001</v>
      </c>
      <c r="AG2765" s="24">
        <v>0.26500000000000001</v>
      </c>
      <c r="AH2765" s="24">
        <v>0.26500000000000001</v>
      </c>
      <c r="AI2765" s="24">
        <v>0.26500000000000001</v>
      </c>
      <c r="AJ2765" s="24">
        <v>0.26500000000000001</v>
      </c>
      <c r="AK2765" s="24">
        <v>0.26500000000000001</v>
      </c>
      <c r="AL2765" s="24">
        <v>0.26500000000000001</v>
      </c>
      <c r="AM2765" s="24">
        <v>0.26500000000000001</v>
      </c>
      <c r="AN2765" s="24">
        <v>0.26500000000000001</v>
      </c>
      <c r="AP2765" s="10">
        <f>AP2752+1</f>
        <v>30</v>
      </c>
      <c r="AQ2765" s="11" t="s">
        <v>40</v>
      </c>
      <c r="AR2765" s="12" t="s">
        <v>24</v>
      </c>
      <c r="AS2765" s="13">
        <f t="shared" ref="AS2765:AT2773" si="4420">D2765*X2765</f>
        <v>0</v>
      </c>
      <c r="AT2765" s="13">
        <f t="shared" si="4420"/>
        <v>0</v>
      </c>
      <c r="AU2765" s="13">
        <f t="shared" ref="AU2765:AU2773" si="4421">F2765*Z2765</f>
        <v>0.26500000000000001</v>
      </c>
      <c r="AV2765" s="13">
        <f t="shared" ref="AV2765:AV2773" si="4422">G2765*AA2765</f>
        <v>6.0950000000000006</v>
      </c>
      <c r="AW2765" s="13">
        <f t="shared" ref="AW2765:AW2773" si="4423">H2765*AB2765</f>
        <v>5.83</v>
      </c>
      <c r="AX2765" s="13">
        <f t="shared" ref="AX2765:AX2773" si="4424">I2765*AC2765</f>
        <v>7.42</v>
      </c>
      <c r="AY2765" s="13">
        <f t="shared" ref="AY2765:AY2773" si="4425">J2765*AD2765</f>
        <v>7.6850000000000005</v>
      </c>
      <c r="AZ2765" s="13">
        <f t="shared" ref="AZ2765:AZ2773" si="4426">K2765*AE2765</f>
        <v>8.745000000000001</v>
      </c>
      <c r="BA2765" s="13">
        <f t="shared" ref="BA2765:BA2773" si="4427">L2765*AF2765</f>
        <v>1.3250000000000002</v>
      </c>
      <c r="BB2765" s="13">
        <f t="shared" ref="BB2765:BB2773" si="4428">M2765*AG2765</f>
        <v>0</v>
      </c>
      <c r="BC2765" s="13">
        <f t="shared" ref="BC2765:BC2773" si="4429">N2765*AH2765</f>
        <v>0</v>
      </c>
      <c r="BD2765" s="13">
        <f t="shared" ref="BD2765:BD2773" si="4430">O2765*AI2765</f>
        <v>0.79500000000000004</v>
      </c>
      <c r="BE2765" s="13">
        <f t="shared" ref="BE2765:BE2773" si="4431">P2765*AJ2765</f>
        <v>2.3850000000000002</v>
      </c>
      <c r="BF2765" s="13">
        <f t="shared" ref="BF2765:BF2773" si="4432">Q2765*AK2765</f>
        <v>2.3850000000000002</v>
      </c>
      <c r="BG2765" s="13">
        <f t="shared" ref="BG2765:BG2773" si="4433">R2765*AL2765</f>
        <v>0</v>
      </c>
      <c r="BH2765" s="13">
        <f t="shared" ref="BH2765:BH2773" si="4434">S2765*AM2765</f>
        <v>0</v>
      </c>
      <c r="BI2765" s="13">
        <f t="shared" ref="BI2765:BI2773" si="4435">T2765*AN2765</f>
        <v>0</v>
      </c>
      <c r="BJ2765" s="12">
        <f>SUM(AT2765:BI2765)</f>
        <v>42.930000000000007</v>
      </c>
    </row>
    <row r="2766" spans="1:62" ht="15.75">
      <c r="A2766" s="14"/>
      <c r="B2766" s="15">
        <f>B2753+1</f>
        <v>44772</v>
      </c>
      <c r="C2766" s="12" t="s">
        <v>25</v>
      </c>
      <c r="D2766" s="12">
        <f>'Harian 2024'!D2799</f>
        <v>0</v>
      </c>
      <c r="E2766" s="12">
        <f>'Harian 2024'!E2799</f>
        <v>0</v>
      </c>
      <c r="F2766" s="12">
        <f>'Harian 2024'!F2799</f>
        <v>0</v>
      </c>
      <c r="G2766" s="12">
        <f>'Harian 2024'!G2799</f>
        <v>24</v>
      </c>
      <c r="H2766" s="12">
        <f>'Harian 2024'!H2799</f>
        <v>25</v>
      </c>
      <c r="I2766" s="12">
        <f>'Harian 2024'!I2799</f>
        <v>28</v>
      </c>
      <c r="J2766" s="12">
        <f>'Harian 2024'!J2799</f>
        <v>29</v>
      </c>
      <c r="K2766" s="12">
        <f>'Harian 2024'!K2799</f>
        <v>33</v>
      </c>
      <c r="L2766" s="12">
        <f>'Harian 2024'!L2799</f>
        <v>5</v>
      </c>
      <c r="M2766" s="12">
        <f>'Harian 2024'!M2799</f>
        <v>0</v>
      </c>
      <c r="N2766" s="12">
        <f>'Harian 2024'!N2799</f>
        <v>0</v>
      </c>
      <c r="O2766" s="12">
        <f>'Harian 2024'!O2799</f>
        <v>0</v>
      </c>
      <c r="P2766" s="12">
        <f>'Harian 2024'!P2799</f>
        <v>0</v>
      </c>
      <c r="Q2766" s="12">
        <f>'Harian 2024'!Q2799</f>
        <v>9</v>
      </c>
      <c r="R2766" s="12">
        <f>'Harian 2024'!R2799</f>
        <v>0</v>
      </c>
      <c r="S2766" s="12">
        <f>'Harian 2024'!S2799</f>
        <v>0</v>
      </c>
      <c r="T2766" s="12">
        <f>'Harian 2024'!T2799</f>
        <v>0</v>
      </c>
      <c r="U2766" s="12">
        <f t="shared" ref="U2766:U2773" si="4436">SUM(E2766:T2766)</f>
        <v>153</v>
      </c>
      <c r="W2766" s="23" t="s">
        <v>25</v>
      </c>
      <c r="X2766" s="24">
        <v>0.22500000000000001</v>
      </c>
      <c r="Y2766" s="24">
        <v>0.22500000000000001</v>
      </c>
      <c r="Z2766" s="24">
        <v>0.22500000000000001</v>
      </c>
      <c r="AA2766" s="24">
        <v>0.22500000000000001</v>
      </c>
      <c r="AB2766" s="24">
        <v>0.22500000000000001</v>
      </c>
      <c r="AC2766" s="24">
        <v>0.22500000000000001</v>
      </c>
      <c r="AD2766" s="24">
        <v>0.22500000000000001</v>
      </c>
      <c r="AE2766" s="24">
        <v>0.22500000000000001</v>
      </c>
      <c r="AF2766" s="24">
        <v>0.22500000000000001</v>
      </c>
      <c r="AG2766" s="24">
        <v>0.22500000000000001</v>
      </c>
      <c r="AH2766" s="24">
        <v>0.22500000000000001</v>
      </c>
      <c r="AI2766" s="24">
        <v>0.22500000000000001</v>
      </c>
      <c r="AJ2766" s="24">
        <v>0.22500000000000001</v>
      </c>
      <c r="AK2766" s="24">
        <v>0.22500000000000001</v>
      </c>
      <c r="AL2766" s="24">
        <v>0.22500000000000001</v>
      </c>
      <c r="AM2766" s="24">
        <v>0.22500000000000001</v>
      </c>
      <c r="AN2766" s="24">
        <v>0.22500000000000001</v>
      </c>
      <c r="AP2766" s="14"/>
      <c r="AQ2766" s="15">
        <f>AQ2753+1</f>
        <v>44407</v>
      </c>
      <c r="AR2766" s="12" t="s">
        <v>25</v>
      </c>
      <c r="AS2766" s="13">
        <f t="shared" si="4420"/>
        <v>0</v>
      </c>
      <c r="AT2766" s="13">
        <f t="shared" si="4420"/>
        <v>0</v>
      </c>
      <c r="AU2766" s="13">
        <f t="shared" si="4421"/>
        <v>0</v>
      </c>
      <c r="AV2766" s="13">
        <f t="shared" si="4422"/>
        <v>5.4</v>
      </c>
      <c r="AW2766" s="13">
        <f t="shared" si="4423"/>
        <v>5.625</v>
      </c>
      <c r="AX2766" s="13">
        <f t="shared" si="4424"/>
        <v>6.3</v>
      </c>
      <c r="AY2766" s="13">
        <f t="shared" si="4425"/>
        <v>6.5250000000000004</v>
      </c>
      <c r="AZ2766" s="13">
        <f t="shared" si="4426"/>
        <v>7.4249999999999998</v>
      </c>
      <c r="BA2766" s="13">
        <f t="shared" si="4427"/>
        <v>1.125</v>
      </c>
      <c r="BB2766" s="13">
        <f t="shared" si="4428"/>
        <v>0</v>
      </c>
      <c r="BC2766" s="13">
        <f t="shared" si="4429"/>
        <v>0</v>
      </c>
      <c r="BD2766" s="13">
        <f t="shared" si="4430"/>
        <v>0</v>
      </c>
      <c r="BE2766" s="13">
        <f t="shared" si="4431"/>
        <v>0</v>
      </c>
      <c r="BF2766" s="13">
        <f t="shared" si="4432"/>
        <v>2.0249999999999999</v>
      </c>
      <c r="BG2766" s="13">
        <f t="shared" si="4433"/>
        <v>0</v>
      </c>
      <c r="BH2766" s="13">
        <f t="shared" si="4434"/>
        <v>0</v>
      </c>
      <c r="BI2766" s="13">
        <f t="shared" si="4435"/>
        <v>0</v>
      </c>
      <c r="BJ2766" s="12">
        <f t="shared" ref="BJ2766:BJ2773" si="4437">SUM(AT2766:BI2766)</f>
        <v>34.425000000000004</v>
      </c>
    </row>
    <row r="2767" spans="1:62" ht="15.75">
      <c r="A2767" s="14"/>
      <c r="B2767" s="14"/>
      <c r="C2767" s="12" t="s">
        <v>26</v>
      </c>
      <c r="D2767" s="12">
        <f>'Harian 2024'!D2800</f>
        <v>0</v>
      </c>
      <c r="E2767" s="12">
        <f>'Harian 2024'!E2800</f>
        <v>0</v>
      </c>
      <c r="F2767" s="12">
        <f>'Harian 2024'!F2800</f>
        <v>0</v>
      </c>
      <c r="G2767" s="12">
        <f>'Harian 2024'!G2800</f>
        <v>10</v>
      </c>
      <c r="H2767" s="12">
        <f>'Harian 2024'!H2800</f>
        <v>12</v>
      </c>
      <c r="I2767" s="12">
        <f>'Harian 2024'!I2800</f>
        <v>13</v>
      </c>
      <c r="J2767" s="12">
        <f>'Harian 2024'!J2800</f>
        <v>15</v>
      </c>
      <c r="K2767" s="12">
        <f>'Harian 2024'!K2800</f>
        <v>9</v>
      </c>
      <c r="L2767" s="12">
        <f>'Harian 2024'!L2800</f>
        <v>3</v>
      </c>
      <c r="M2767" s="12">
        <f>'Harian 2024'!M2800</f>
        <v>0</v>
      </c>
      <c r="N2767" s="12">
        <f>'Harian 2024'!N2800</f>
        <v>0</v>
      </c>
      <c r="O2767" s="12">
        <f>'Harian 2024'!O2800</f>
        <v>2</v>
      </c>
      <c r="P2767" s="12">
        <f>'Harian 2024'!P2800</f>
        <v>0</v>
      </c>
      <c r="Q2767" s="12">
        <f>'Harian 2024'!Q2800</f>
        <v>8</v>
      </c>
      <c r="R2767" s="12">
        <f>'Harian 2024'!R2800</f>
        <v>0</v>
      </c>
      <c r="S2767" s="12">
        <f>'Harian 2024'!S2800</f>
        <v>0</v>
      </c>
      <c r="T2767" s="12">
        <f>'Harian 2024'!T2800</f>
        <v>0</v>
      </c>
      <c r="U2767" s="12">
        <f t="shared" si="4436"/>
        <v>72</v>
      </c>
      <c r="W2767" s="23" t="s">
        <v>26</v>
      </c>
      <c r="X2767" s="24">
        <v>0.35</v>
      </c>
      <c r="Y2767" s="24">
        <v>0.35</v>
      </c>
      <c r="Z2767" s="24">
        <v>0.35</v>
      </c>
      <c r="AA2767" s="24">
        <v>0.35</v>
      </c>
      <c r="AB2767" s="24">
        <v>0.35</v>
      </c>
      <c r="AC2767" s="24">
        <v>0.35</v>
      </c>
      <c r="AD2767" s="24">
        <v>0.35</v>
      </c>
      <c r="AE2767" s="24">
        <v>0.35</v>
      </c>
      <c r="AF2767" s="24">
        <v>0.35</v>
      </c>
      <c r="AG2767" s="24">
        <v>0.35</v>
      </c>
      <c r="AH2767" s="24">
        <v>0.35</v>
      </c>
      <c r="AI2767" s="24">
        <v>0.35</v>
      </c>
      <c r="AJ2767" s="24">
        <v>0.35</v>
      </c>
      <c r="AK2767" s="24">
        <v>0.35</v>
      </c>
      <c r="AL2767" s="24">
        <v>0.35</v>
      </c>
      <c r="AM2767" s="24">
        <v>0.35</v>
      </c>
      <c r="AN2767" s="24">
        <v>0.35</v>
      </c>
      <c r="AP2767" s="14"/>
      <c r="AQ2767" s="14"/>
      <c r="AR2767" s="12" t="s">
        <v>26</v>
      </c>
      <c r="AS2767" s="13">
        <f t="shared" si="4420"/>
        <v>0</v>
      </c>
      <c r="AT2767" s="13">
        <f t="shared" si="4420"/>
        <v>0</v>
      </c>
      <c r="AU2767" s="13">
        <f t="shared" si="4421"/>
        <v>0</v>
      </c>
      <c r="AV2767" s="13">
        <f t="shared" si="4422"/>
        <v>3.5</v>
      </c>
      <c r="AW2767" s="13">
        <f t="shared" si="4423"/>
        <v>4.1999999999999993</v>
      </c>
      <c r="AX2767" s="13">
        <f t="shared" si="4424"/>
        <v>4.55</v>
      </c>
      <c r="AY2767" s="13">
        <f t="shared" si="4425"/>
        <v>5.25</v>
      </c>
      <c r="AZ2767" s="13">
        <f t="shared" si="4426"/>
        <v>3.15</v>
      </c>
      <c r="BA2767" s="13">
        <f t="shared" si="4427"/>
        <v>1.0499999999999998</v>
      </c>
      <c r="BB2767" s="13">
        <f t="shared" si="4428"/>
        <v>0</v>
      </c>
      <c r="BC2767" s="13">
        <f t="shared" si="4429"/>
        <v>0</v>
      </c>
      <c r="BD2767" s="13">
        <f t="shared" si="4430"/>
        <v>0.7</v>
      </c>
      <c r="BE2767" s="13">
        <f t="shared" si="4431"/>
        <v>0</v>
      </c>
      <c r="BF2767" s="13">
        <f t="shared" si="4432"/>
        <v>2.8</v>
      </c>
      <c r="BG2767" s="13">
        <f t="shared" si="4433"/>
        <v>0</v>
      </c>
      <c r="BH2767" s="13">
        <f t="shared" si="4434"/>
        <v>0</v>
      </c>
      <c r="BI2767" s="13">
        <f t="shared" si="4435"/>
        <v>0</v>
      </c>
      <c r="BJ2767" s="12">
        <f t="shared" si="4437"/>
        <v>25.2</v>
      </c>
    </row>
    <row r="2768" spans="1:62" ht="15.75">
      <c r="A2768" s="14"/>
      <c r="B2768" s="14"/>
      <c r="C2768" s="12" t="s">
        <v>27</v>
      </c>
      <c r="D2768" s="12">
        <f>'Harian 2024'!D2801</f>
        <v>3</v>
      </c>
      <c r="E2768" s="12">
        <f>'Harian 2024'!E2801</f>
        <v>11</v>
      </c>
      <c r="F2768" s="12">
        <f>'Harian 2024'!F2801</f>
        <v>5</v>
      </c>
      <c r="G2768" s="12">
        <f>'Harian 2024'!G2801</f>
        <v>25</v>
      </c>
      <c r="H2768" s="12">
        <f>'Harian 2024'!H2801</f>
        <v>30</v>
      </c>
      <c r="I2768" s="12">
        <f>'Harian 2024'!I2801</f>
        <v>26</v>
      </c>
      <c r="J2768" s="12">
        <f>'Harian 2024'!J2801</f>
        <v>29</v>
      </c>
      <c r="K2768" s="12">
        <f>'Harian 2024'!K2801</f>
        <v>28</v>
      </c>
      <c r="L2768" s="12">
        <f>'Harian 2024'!L2801</f>
        <v>4</v>
      </c>
      <c r="M2768" s="12">
        <f>'Harian 2024'!M2801</f>
        <v>0</v>
      </c>
      <c r="N2768" s="12">
        <f>'Harian 2024'!N2801</f>
        <v>15</v>
      </c>
      <c r="O2768" s="12">
        <f>'Harian 2024'!O2801</f>
        <v>3</v>
      </c>
      <c r="P2768" s="12">
        <f>'Harian 2024'!P2801</f>
        <v>3</v>
      </c>
      <c r="Q2768" s="12">
        <f>'Harian 2024'!Q2801</f>
        <v>6</v>
      </c>
      <c r="R2768" s="12">
        <f>'Harian 2024'!R2801</f>
        <v>0</v>
      </c>
      <c r="S2768" s="12">
        <f>'Harian 2024'!S2801</f>
        <v>0</v>
      </c>
      <c r="T2768" s="12">
        <f>'Harian 2024'!T2801</f>
        <v>0</v>
      </c>
      <c r="U2768" s="12">
        <f t="shared" si="4436"/>
        <v>185</v>
      </c>
      <c r="W2768" s="23" t="s">
        <v>27</v>
      </c>
      <c r="X2768" s="24">
        <v>0.43</v>
      </c>
      <c r="Y2768" s="24">
        <v>0.43</v>
      </c>
      <c r="Z2768" s="24">
        <v>0.43</v>
      </c>
      <c r="AA2768" s="24">
        <v>0.43</v>
      </c>
      <c r="AB2768" s="24">
        <v>0.43</v>
      </c>
      <c r="AC2768" s="24">
        <v>0.43</v>
      </c>
      <c r="AD2768" s="24">
        <v>0.43</v>
      </c>
      <c r="AE2768" s="24">
        <v>0.43</v>
      </c>
      <c r="AF2768" s="24">
        <v>0.43</v>
      </c>
      <c r="AG2768" s="24">
        <v>0.43</v>
      </c>
      <c r="AH2768" s="24">
        <v>0.43</v>
      </c>
      <c r="AI2768" s="24">
        <v>0.43</v>
      </c>
      <c r="AJ2768" s="24">
        <v>0.43</v>
      </c>
      <c r="AK2768" s="24">
        <v>0.43</v>
      </c>
      <c r="AL2768" s="24">
        <v>0.43</v>
      </c>
      <c r="AM2768" s="24">
        <v>0.43</v>
      </c>
      <c r="AN2768" s="24">
        <v>0.43</v>
      </c>
      <c r="AP2768" s="14"/>
      <c r="AQ2768" s="14"/>
      <c r="AR2768" s="12" t="s">
        <v>27</v>
      </c>
      <c r="AS2768" s="13">
        <f t="shared" si="4420"/>
        <v>1.29</v>
      </c>
      <c r="AT2768" s="13">
        <f t="shared" si="4420"/>
        <v>4.7299999999999995</v>
      </c>
      <c r="AU2768" s="13">
        <f t="shared" si="4421"/>
        <v>2.15</v>
      </c>
      <c r="AV2768" s="13">
        <f t="shared" si="4422"/>
        <v>10.75</v>
      </c>
      <c r="AW2768" s="13">
        <f t="shared" si="4423"/>
        <v>12.9</v>
      </c>
      <c r="AX2768" s="13">
        <f t="shared" si="4424"/>
        <v>11.18</v>
      </c>
      <c r="AY2768" s="13">
        <f t="shared" si="4425"/>
        <v>12.47</v>
      </c>
      <c r="AZ2768" s="13">
        <f t="shared" si="4426"/>
        <v>12.04</v>
      </c>
      <c r="BA2768" s="13">
        <f t="shared" si="4427"/>
        <v>1.72</v>
      </c>
      <c r="BB2768" s="13">
        <f t="shared" si="4428"/>
        <v>0</v>
      </c>
      <c r="BC2768" s="13">
        <f t="shared" si="4429"/>
        <v>6.45</v>
      </c>
      <c r="BD2768" s="13">
        <f t="shared" si="4430"/>
        <v>1.29</v>
      </c>
      <c r="BE2768" s="13">
        <f t="shared" si="4431"/>
        <v>1.29</v>
      </c>
      <c r="BF2768" s="13">
        <f t="shared" si="4432"/>
        <v>2.58</v>
      </c>
      <c r="BG2768" s="13">
        <f t="shared" si="4433"/>
        <v>0</v>
      </c>
      <c r="BH2768" s="13">
        <f t="shared" si="4434"/>
        <v>0</v>
      </c>
      <c r="BI2768" s="13">
        <f t="shared" si="4435"/>
        <v>0</v>
      </c>
      <c r="BJ2768" s="12">
        <f t="shared" si="4437"/>
        <v>79.550000000000011</v>
      </c>
    </row>
    <row r="2769" spans="1:62" ht="15.75">
      <c r="A2769" s="14"/>
      <c r="B2769" s="14"/>
      <c r="C2769" s="12" t="s">
        <v>28</v>
      </c>
      <c r="D2769" s="12">
        <f>'Harian 2024'!D2802</f>
        <v>2</v>
      </c>
      <c r="E2769" s="12">
        <f>'Harian 2024'!E2802</f>
        <v>11</v>
      </c>
      <c r="F2769" s="12">
        <f>'Harian 2024'!F2802</f>
        <v>7</v>
      </c>
      <c r="G2769" s="12">
        <f>'Harian 2024'!G2802</f>
        <v>22</v>
      </c>
      <c r="H2769" s="12">
        <f>'Harian 2024'!H2802</f>
        <v>22</v>
      </c>
      <c r="I2769" s="12">
        <f>'Harian 2024'!I2802</f>
        <v>33</v>
      </c>
      <c r="J2769" s="12">
        <f>'Harian 2024'!J2802</f>
        <v>25</v>
      </c>
      <c r="K2769" s="12">
        <f>'Harian 2024'!K2802</f>
        <v>27</v>
      </c>
      <c r="L2769" s="12">
        <f>'Harian 2024'!L2802</f>
        <v>2</v>
      </c>
      <c r="M2769" s="12">
        <f>'Harian 2024'!M2802</f>
        <v>0</v>
      </c>
      <c r="N2769" s="12">
        <f>'Harian 2024'!N2802</f>
        <v>12</v>
      </c>
      <c r="O2769" s="12">
        <f>'Harian 2024'!O2802</f>
        <v>2</v>
      </c>
      <c r="P2769" s="12">
        <f>'Harian 2024'!P2802</f>
        <v>3</v>
      </c>
      <c r="Q2769" s="12">
        <f>'Harian 2024'!Q2802</f>
        <v>5</v>
      </c>
      <c r="R2769" s="12">
        <f>'Harian 2024'!R2802</f>
        <v>0</v>
      </c>
      <c r="S2769" s="12">
        <f>'Harian 2024'!S2802</f>
        <v>0</v>
      </c>
      <c r="T2769" s="12">
        <f>'Harian 2024'!T2802</f>
        <v>0</v>
      </c>
      <c r="U2769" s="12">
        <f t="shared" si="4436"/>
        <v>171</v>
      </c>
      <c r="W2769" s="23" t="s">
        <v>28</v>
      </c>
      <c r="X2769" s="24">
        <v>0.5</v>
      </c>
      <c r="Y2769" s="24">
        <v>0.5</v>
      </c>
      <c r="Z2769" s="24">
        <v>0.5</v>
      </c>
      <c r="AA2769" s="24">
        <v>0.5</v>
      </c>
      <c r="AB2769" s="24">
        <v>0.5</v>
      </c>
      <c r="AC2769" s="24">
        <v>0.5</v>
      </c>
      <c r="AD2769" s="24">
        <v>0.5</v>
      </c>
      <c r="AE2769" s="24">
        <v>0.5</v>
      </c>
      <c r="AF2769" s="24">
        <v>0.5</v>
      </c>
      <c r="AG2769" s="24">
        <v>0.5</v>
      </c>
      <c r="AH2769" s="24">
        <v>0.5</v>
      </c>
      <c r="AI2769" s="24">
        <v>0.5</v>
      </c>
      <c r="AJ2769" s="24">
        <v>0.5</v>
      </c>
      <c r="AK2769" s="24">
        <v>0.5</v>
      </c>
      <c r="AL2769" s="24">
        <v>0.5</v>
      </c>
      <c r="AM2769" s="24">
        <v>0.5</v>
      </c>
      <c r="AN2769" s="24">
        <v>0.5</v>
      </c>
      <c r="AP2769" s="14"/>
      <c r="AQ2769" s="14"/>
      <c r="AR2769" s="12" t="s">
        <v>28</v>
      </c>
      <c r="AS2769" s="13">
        <f t="shared" si="4420"/>
        <v>1</v>
      </c>
      <c r="AT2769" s="13">
        <f t="shared" si="4420"/>
        <v>5.5</v>
      </c>
      <c r="AU2769" s="13">
        <f t="shared" si="4421"/>
        <v>3.5</v>
      </c>
      <c r="AV2769" s="13">
        <f t="shared" si="4422"/>
        <v>11</v>
      </c>
      <c r="AW2769" s="13">
        <f t="shared" si="4423"/>
        <v>11</v>
      </c>
      <c r="AX2769" s="13">
        <f t="shared" si="4424"/>
        <v>16.5</v>
      </c>
      <c r="AY2769" s="13">
        <f t="shared" si="4425"/>
        <v>12.5</v>
      </c>
      <c r="AZ2769" s="13">
        <f t="shared" si="4426"/>
        <v>13.5</v>
      </c>
      <c r="BA2769" s="13">
        <f t="shared" si="4427"/>
        <v>1</v>
      </c>
      <c r="BB2769" s="13">
        <f t="shared" si="4428"/>
        <v>0</v>
      </c>
      <c r="BC2769" s="13">
        <f t="shared" si="4429"/>
        <v>6</v>
      </c>
      <c r="BD2769" s="13">
        <f t="shared" si="4430"/>
        <v>1</v>
      </c>
      <c r="BE2769" s="13">
        <f t="shared" si="4431"/>
        <v>1.5</v>
      </c>
      <c r="BF2769" s="13">
        <f t="shared" si="4432"/>
        <v>2.5</v>
      </c>
      <c r="BG2769" s="13">
        <f t="shared" si="4433"/>
        <v>0</v>
      </c>
      <c r="BH2769" s="13">
        <f t="shared" si="4434"/>
        <v>0</v>
      </c>
      <c r="BI2769" s="13">
        <f t="shared" si="4435"/>
        <v>0</v>
      </c>
      <c r="BJ2769" s="12">
        <f t="shared" si="4437"/>
        <v>85.5</v>
      </c>
    </row>
    <row r="2770" spans="1:62" ht="15.75">
      <c r="A2770" s="14"/>
      <c r="B2770" s="14"/>
      <c r="C2770" s="12" t="s">
        <v>35</v>
      </c>
      <c r="D2770" s="12">
        <f>'Harian 2024'!D2803</f>
        <v>6</v>
      </c>
      <c r="E2770" s="12">
        <f>'Harian 2024'!E2803</f>
        <v>20</v>
      </c>
      <c r="F2770" s="12">
        <f>'Harian 2024'!F2803</f>
        <v>8</v>
      </c>
      <c r="G2770" s="12">
        <f>'Harian 2024'!G2803</f>
        <v>32</v>
      </c>
      <c r="H2770" s="12">
        <f>'Harian 2024'!H2803</f>
        <v>26</v>
      </c>
      <c r="I2770" s="12">
        <f>'Harian 2024'!I2803</f>
        <v>20</v>
      </c>
      <c r="J2770" s="12">
        <f>'Harian 2024'!J2803</f>
        <v>26</v>
      </c>
      <c r="K2770" s="12">
        <f>'Harian 2024'!K2803</f>
        <v>26</v>
      </c>
      <c r="L2770" s="12">
        <f>'Harian 2024'!L2803</f>
        <v>3</v>
      </c>
      <c r="M2770" s="12">
        <f>'Harian 2024'!M2803</f>
        <v>0</v>
      </c>
      <c r="N2770" s="12">
        <f>'Harian 2024'!N2803</f>
        <v>9</v>
      </c>
      <c r="O2770" s="12">
        <f>'Harian 2024'!O2803</f>
        <v>2</v>
      </c>
      <c r="P2770" s="12">
        <f>'Harian 2024'!P2803</f>
        <v>2</v>
      </c>
      <c r="Q2770" s="12">
        <f>'Harian 2024'!Q2803</f>
        <v>7</v>
      </c>
      <c r="R2770" s="12">
        <f>'Harian 2024'!R2803</f>
        <v>0</v>
      </c>
      <c r="S2770" s="12">
        <f>'Harian 2024'!S2803</f>
        <v>0</v>
      </c>
      <c r="T2770" s="12">
        <f>'Harian 2024'!T2803</f>
        <v>0</v>
      </c>
      <c r="U2770" s="12">
        <f t="shared" si="4436"/>
        <v>181</v>
      </c>
      <c r="W2770" s="23" t="s">
        <v>50</v>
      </c>
      <c r="X2770" s="24">
        <v>8.5000000000000006E-2</v>
      </c>
      <c r="Y2770" s="24">
        <v>8.5000000000000006E-2</v>
      </c>
      <c r="Z2770" s="24">
        <v>8.5000000000000006E-2</v>
      </c>
      <c r="AA2770" s="24">
        <v>8.5000000000000006E-2</v>
      </c>
      <c r="AB2770" s="24">
        <v>8.5000000000000006E-2</v>
      </c>
      <c r="AC2770" s="24">
        <v>8.5000000000000006E-2</v>
      </c>
      <c r="AD2770" s="24">
        <v>8.5000000000000006E-2</v>
      </c>
      <c r="AE2770" s="24">
        <v>8.5000000000000006E-2</v>
      </c>
      <c r="AF2770" s="24">
        <v>8.5000000000000006E-2</v>
      </c>
      <c r="AG2770" s="24">
        <v>8.5000000000000006E-2</v>
      </c>
      <c r="AH2770" s="24">
        <v>8.5000000000000006E-2</v>
      </c>
      <c r="AI2770" s="24">
        <v>8.5000000000000006E-2</v>
      </c>
      <c r="AJ2770" s="24">
        <v>8.5000000000000006E-2</v>
      </c>
      <c r="AK2770" s="24">
        <v>8.5000000000000006E-2</v>
      </c>
      <c r="AL2770" s="24">
        <v>8.5000000000000006E-2</v>
      </c>
      <c r="AM2770" s="24">
        <v>8.5000000000000006E-2</v>
      </c>
      <c r="AN2770" s="24">
        <v>8.5000000000000006E-2</v>
      </c>
      <c r="AP2770" s="14"/>
      <c r="AQ2770" s="14"/>
      <c r="AR2770" s="12" t="s">
        <v>29</v>
      </c>
      <c r="AS2770" s="13">
        <f t="shared" si="4420"/>
        <v>0.51</v>
      </c>
      <c r="AT2770" s="13">
        <f t="shared" si="4420"/>
        <v>1.7000000000000002</v>
      </c>
      <c r="AU2770" s="13">
        <f t="shared" si="4421"/>
        <v>0.68</v>
      </c>
      <c r="AV2770" s="13">
        <f t="shared" si="4422"/>
        <v>2.72</v>
      </c>
      <c r="AW2770" s="13">
        <f t="shared" si="4423"/>
        <v>2.21</v>
      </c>
      <c r="AX2770" s="13">
        <f t="shared" si="4424"/>
        <v>1.7000000000000002</v>
      </c>
      <c r="AY2770" s="13">
        <f t="shared" si="4425"/>
        <v>2.21</v>
      </c>
      <c r="AZ2770" s="13">
        <f t="shared" si="4426"/>
        <v>2.21</v>
      </c>
      <c r="BA2770" s="13">
        <f t="shared" si="4427"/>
        <v>0.255</v>
      </c>
      <c r="BB2770" s="13">
        <f t="shared" si="4428"/>
        <v>0</v>
      </c>
      <c r="BC2770" s="13">
        <f t="shared" si="4429"/>
        <v>0.76500000000000001</v>
      </c>
      <c r="BD2770" s="13">
        <f t="shared" si="4430"/>
        <v>0.17</v>
      </c>
      <c r="BE2770" s="13">
        <f t="shared" si="4431"/>
        <v>0.17</v>
      </c>
      <c r="BF2770" s="13">
        <f t="shared" si="4432"/>
        <v>0.59500000000000008</v>
      </c>
      <c r="BG2770" s="13">
        <f t="shared" si="4433"/>
        <v>0</v>
      </c>
      <c r="BH2770" s="13">
        <f t="shared" si="4434"/>
        <v>0</v>
      </c>
      <c r="BI2770" s="13">
        <f t="shared" si="4435"/>
        <v>0</v>
      </c>
      <c r="BJ2770" s="12">
        <f t="shared" si="4437"/>
        <v>15.385000000000005</v>
      </c>
    </row>
    <row r="2771" spans="1:62" ht="15.75">
      <c r="A2771" s="14"/>
      <c r="B2771" s="14"/>
      <c r="C2771" s="12" t="s">
        <v>36</v>
      </c>
      <c r="D2771" s="12">
        <f>'Harian 2024'!D2804</f>
        <v>0</v>
      </c>
      <c r="E2771" s="12">
        <f>'Harian 2024'!E2804</f>
        <v>14</v>
      </c>
      <c r="F2771" s="12">
        <f>'Harian 2024'!F2804</f>
        <v>6</v>
      </c>
      <c r="G2771" s="12">
        <f>'Harian 2024'!G2804</f>
        <v>0</v>
      </c>
      <c r="H2771" s="12">
        <f>'Harian 2024'!H2804</f>
        <v>0</v>
      </c>
      <c r="I2771" s="12">
        <f>'Harian 2024'!I2804</f>
        <v>0</v>
      </c>
      <c r="J2771" s="12">
        <f>'Harian 2024'!J2804</f>
        <v>0</v>
      </c>
      <c r="K2771" s="12">
        <f>'Harian 2024'!K2804</f>
        <v>0</v>
      </c>
      <c r="L2771" s="12">
        <f>'Harian 2024'!L2804</f>
        <v>0</v>
      </c>
      <c r="M2771" s="12">
        <f>'Harian 2024'!M2804</f>
        <v>0</v>
      </c>
      <c r="N2771" s="12">
        <f>'Harian 2024'!N2804</f>
        <v>8</v>
      </c>
      <c r="O2771" s="12">
        <f>'Harian 2024'!O2804</f>
        <v>3</v>
      </c>
      <c r="P2771" s="12">
        <f>'Harian 2024'!P2804</f>
        <v>0</v>
      </c>
      <c r="Q2771" s="12">
        <f>'Harian 2024'!Q2804</f>
        <v>0</v>
      </c>
      <c r="R2771" s="12">
        <f>'Harian 2024'!R2804</f>
        <v>0</v>
      </c>
      <c r="S2771" s="12">
        <f>'Harian 2024'!S2804</f>
        <v>0</v>
      </c>
      <c r="T2771" s="12">
        <f>'Harian 2024'!T2804</f>
        <v>0</v>
      </c>
      <c r="U2771" s="12">
        <f t="shared" si="4436"/>
        <v>31</v>
      </c>
      <c r="W2771" s="23" t="s">
        <v>51</v>
      </c>
      <c r="X2771" s="24">
        <v>0.59</v>
      </c>
      <c r="Y2771" s="24">
        <v>0.59</v>
      </c>
      <c r="Z2771" s="24">
        <v>0.59</v>
      </c>
      <c r="AA2771" s="24">
        <v>0.59</v>
      </c>
      <c r="AB2771" s="24">
        <v>0.59</v>
      </c>
      <c r="AC2771" s="24">
        <v>0.59</v>
      </c>
      <c r="AD2771" s="24">
        <v>0.59</v>
      </c>
      <c r="AE2771" s="24">
        <v>0.59</v>
      </c>
      <c r="AF2771" s="24">
        <v>0.59</v>
      </c>
      <c r="AG2771" s="24">
        <v>0.59</v>
      </c>
      <c r="AH2771" s="24">
        <v>0.59</v>
      </c>
      <c r="AI2771" s="24">
        <v>0.59</v>
      </c>
      <c r="AJ2771" s="24">
        <v>0.59</v>
      </c>
      <c r="AK2771" s="24">
        <v>0.59</v>
      </c>
      <c r="AL2771" s="24">
        <v>0.59</v>
      </c>
      <c r="AM2771" s="24">
        <v>0.59</v>
      </c>
      <c r="AN2771" s="24">
        <v>0.59</v>
      </c>
      <c r="AP2771" s="14"/>
      <c r="AQ2771" s="14"/>
      <c r="AR2771" s="12" t="s">
        <v>30</v>
      </c>
      <c r="AS2771" s="13">
        <f t="shared" si="4420"/>
        <v>0</v>
      </c>
      <c r="AT2771" s="13">
        <f t="shared" si="4420"/>
        <v>8.26</v>
      </c>
      <c r="AU2771" s="13">
        <f t="shared" si="4421"/>
        <v>3.54</v>
      </c>
      <c r="AV2771" s="13">
        <f t="shared" si="4422"/>
        <v>0</v>
      </c>
      <c r="AW2771" s="13">
        <f t="shared" si="4423"/>
        <v>0</v>
      </c>
      <c r="AX2771" s="13">
        <f t="shared" si="4424"/>
        <v>0</v>
      </c>
      <c r="AY2771" s="13">
        <f t="shared" si="4425"/>
        <v>0</v>
      </c>
      <c r="AZ2771" s="13">
        <f t="shared" si="4426"/>
        <v>0</v>
      </c>
      <c r="BA2771" s="13">
        <f t="shared" si="4427"/>
        <v>0</v>
      </c>
      <c r="BB2771" s="13">
        <f t="shared" si="4428"/>
        <v>0</v>
      </c>
      <c r="BC2771" s="13">
        <f t="shared" si="4429"/>
        <v>4.72</v>
      </c>
      <c r="BD2771" s="13">
        <f t="shared" si="4430"/>
        <v>1.77</v>
      </c>
      <c r="BE2771" s="13">
        <f t="shared" si="4431"/>
        <v>0</v>
      </c>
      <c r="BF2771" s="13">
        <f t="shared" si="4432"/>
        <v>0</v>
      </c>
      <c r="BG2771" s="13">
        <f t="shared" si="4433"/>
        <v>0</v>
      </c>
      <c r="BH2771" s="13">
        <f t="shared" si="4434"/>
        <v>0</v>
      </c>
      <c r="BI2771" s="13">
        <f t="shared" si="4435"/>
        <v>0</v>
      </c>
      <c r="BJ2771" s="12">
        <f t="shared" si="4437"/>
        <v>18.29</v>
      </c>
    </row>
    <row r="2772" spans="1:62" ht="15.75">
      <c r="A2772" s="14"/>
      <c r="B2772" s="14"/>
      <c r="C2772" s="12" t="s">
        <v>31</v>
      </c>
      <c r="D2772" s="12">
        <f>'Harian 2024'!D2805</f>
        <v>0</v>
      </c>
      <c r="E2772" s="12">
        <f>'Harian 2024'!E2805</f>
        <v>13</v>
      </c>
      <c r="F2772" s="12">
        <f>'Harian 2024'!F2805</f>
        <v>4</v>
      </c>
      <c r="G2772" s="12">
        <f>'Harian 2024'!G2805</f>
        <v>0</v>
      </c>
      <c r="H2772" s="12">
        <f>'Harian 2024'!H2805</f>
        <v>0</v>
      </c>
      <c r="I2772" s="12">
        <f>'Harian 2024'!I2805</f>
        <v>0</v>
      </c>
      <c r="J2772" s="12">
        <f>'Harian 2024'!J2805</f>
        <v>0</v>
      </c>
      <c r="K2772" s="12">
        <f>'Harian 2024'!K2805</f>
        <v>0</v>
      </c>
      <c r="L2772" s="12">
        <f>'Harian 2024'!L2805</f>
        <v>0</v>
      </c>
      <c r="M2772" s="12">
        <f>'Harian 2024'!M2805</f>
        <v>0</v>
      </c>
      <c r="N2772" s="12">
        <f>'Harian 2024'!N2805</f>
        <v>5</v>
      </c>
      <c r="O2772" s="12">
        <f>'Harian 2024'!O2805</f>
        <v>1</v>
      </c>
      <c r="P2772" s="12">
        <f>'Harian 2024'!P2805</f>
        <v>0</v>
      </c>
      <c r="Q2772" s="12">
        <f>'Harian 2024'!Q2805</f>
        <v>0</v>
      </c>
      <c r="R2772" s="12">
        <f>'Harian 2024'!R2805</f>
        <v>0</v>
      </c>
      <c r="S2772" s="12">
        <f>'Harian 2024'!S2805</f>
        <v>0</v>
      </c>
      <c r="T2772" s="12">
        <f>'Harian 2024'!T2805</f>
        <v>0</v>
      </c>
      <c r="U2772" s="12">
        <f t="shared" si="4436"/>
        <v>23</v>
      </c>
      <c r="W2772" s="23" t="s">
        <v>31</v>
      </c>
      <c r="X2772" s="24">
        <v>0.56999999999999995</v>
      </c>
      <c r="Y2772" s="24">
        <v>0.56999999999999995</v>
      </c>
      <c r="Z2772" s="24">
        <v>0.56999999999999995</v>
      </c>
      <c r="AA2772" s="24">
        <v>0.56999999999999995</v>
      </c>
      <c r="AB2772" s="24">
        <v>0.56999999999999995</v>
      </c>
      <c r="AC2772" s="24">
        <v>0.56999999999999995</v>
      </c>
      <c r="AD2772" s="24">
        <v>0.56999999999999995</v>
      </c>
      <c r="AE2772" s="24">
        <v>0.56999999999999995</v>
      </c>
      <c r="AF2772" s="24">
        <v>0.56999999999999995</v>
      </c>
      <c r="AG2772" s="24">
        <v>0.56999999999999995</v>
      </c>
      <c r="AH2772" s="24">
        <v>0.56999999999999995</v>
      </c>
      <c r="AI2772" s="24">
        <v>0.56999999999999995</v>
      </c>
      <c r="AJ2772" s="24">
        <v>0.56999999999999995</v>
      </c>
      <c r="AK2772" s="24">
        <v>0.56999999999999995</v>
      </c>
      <c r="AL2772" s="24">
        <v>0.56999999999999995</v>
      </c>
      <c r="AM2772" s="24">
        <v>0.56999999999999995</v>
      </c>
      <c r="AN2772" s="24">
        <v>0.56999999999999995</v>
      </c>
      <c r="AP2772" s="14"/>
      <c r="AQ2772" s="14"/>
      <c r="AR2772" s="12" t="s">
        <v>31</v>
      </c>
      <c r="AS2772" s="13">
        <f t="shared" si="4420"/>
        <v>0</v>
      </c>
      <c r="AT2772" s="13">
        <f t="shared" si="4420"/>
        <v>7.4099999999999993</v>
      </c>
      <c r="AU2772" s="13">
        <f t="shared" si="4421"/>
        <v>2.2799999999999998</v>
      </c>
      <c r="AV2772" s="13">
        <f t="shared" si="4422"/>
        <v>0</v>
      </c>
      <c r="AW2772" s="13">
        <f t="shared" si="4423"/>
        <v>0</v>
      </c>
      <c r="AX2772" s="13">
        <f t="shared" si="4424"/>
        <v>0</v>
      </c>
      <c r="AY2772" s="13">
        <f t="shared" si="4425"/>
        <v>0</v>
      </c>
      <c r="AZ2772" s="13">
        <f t="shared" si="4426"/>
        <v>0</v>
      </c>
      <c r="BA2772" s="13">
        <f t="shared" si="4427"/>
        <v>0</v>
      </c>
      <c r="BB2772" s="13">
        <f t="shared" si="4428"/>
        <v>0</v>
      </c>
      <c r="BC2772" s="13">
        <f t="shared" si="4429"/>
        <v>2.8499999999999996</v>
      </c>
      <c r="BD2772" s="13">
        <f t="shared" si="4430"/>
        <v>0.56999999999999995</v>
      </c>
      <c r="BE2772" s="13">
        <f t="shared" si="4431"/>
        <v>0</v>
      </c>
      <c r="BF2772" s="13">
        <f t="shared" si="4432"/>
        <v>0</v>
      </c>
      <c r="BG2772" s="13">
        <f t="shared" si="4433"/>
        <v>0</v>
      </c>
      <c r="BH2772" s="13">
        <f t="shared" si="4434"/>
        <v>0</v>
      </c>
      <c r="BI2772" s="13">
        <f t="shared" si="4435"/>
        <v>0</v>
      </c>
      <c r="BJ2772" s="12">
        <f t="shared" si="4437"/>
        <v>13.11</v>
      </c>
    </row>
    <row r="2773" spans="1:62" ht="15.75">
      <c r="A2773" s="16"/>
      <c r="B2773" s="16"/>
      <c r="C2773" s="12" t="s">
        <v>32</v>
      </c>
      <c r="D2773" s="12">
        <f>'Harian 2024'!D2806</f>
        <v>3</v>
      </c>
      <c r="E2773" s="12">
        <f>'Harian 2024'!E2806</f>
        <v>0</v>
      </c>
      <c r="F2773" s="12">
        <f>'Harian 2024'!F2806</f>
        <v>0</v>
      </c>
      <c r="G2773" s="12">
        <f>'Harian 2024'!G2806</f>
        <v>6</v>
      </c>
      <c r="H2773" s="12">
        <f>'Harian 2024'!H2806</f>
        <v>14</v>
      </c>
      <c r="I2773" s="12">
        <f>'Harian 2024'!I2806</f>
        <v>9</v>
      </c>
      <c r="J2773" s="12">
        <f>'Harian 2024'!J2806</f>
        <v>9</v>
      </c>
      <c r="K2773" s="12">
        <f>'Harian 2024'!K2806</f>
        <v>12</v>
      </c>
      <c r="L2773" s="12">
        <f>'Harian 2024'!L2806</f>
        <v>9</v>
      </c>
      <c r="M2773" s="12">
        <f>'Harian 2024'!M2806</f>
        <v>0</v>
      </c>
      <c r="N2773" s="12">
        <f>'Harian 2024'!N2806</f>
        <v>16</v>
      </c>
      <c r="O2773" s="12">
        <f>'Harian 2024'!O2806</f>
        <v>2</v>
      </c>
      <c r="P2773" s="12">
        <f>'Harian 2024'!P2806</f>
        <v>0</v>
      </c>
      <c r="Q2773" s="12">
        <f>'Harian 2024'!Q2806</f>
        <v>5</v>
      </c>
      <c r="R2773" s="12">
        <f>'Harian 2024'!R2806</f>
        <v>0</v>
      </c>
      <c r="S2773" s="12">
        <f>'Harian 2024'!S2806</f>
        <v>0</v>
      </c>
      <c r="T2773" s="12">
        <f>'Harian 2024'!T2806</f>
        <v>0</v>
      </c>
      <c r="U2773" s="12">
        <f t="shared" si="4436"/>
        <v>82</v>
      </c>
      <c r="W2773" s="23" t="s">
        <v>32</v>
      </c>
      <c r="X2773" s="24">
        <v>0.4</v>
      </c>
      <c r="Y2773" s="24">
        <v>0.4</v>
      </c>
      <c r="Z2773" s="24">
        <v>0.4</v>
      </c>
      <c r="AA2773" s="24">
        <v>0.4</v>
      </c>
      <c r="AB2773" s="24">
        <v>0.4</v>
      </c>
      <c r="AC2773" s="24">
        <v>0.4</v>
      </c>
      <c r="AD2773" s="24">
        <v>0.4</v>
      </c>
      <c r="AE2773" s="24">
        <v>0.4</v>
      </c>
      <c r="AF2773" s="24">
        <v>0.4</v>
      </c>
      <c r="AG2773" s="24">
        <v>0.4</v>
      </c>
      <c r="AH2773" s="24">
        <v>0.4</v>
      </c>
      <c r="AI2773" s="24">
        <v>0.4</v>
      </c>
      <c r="AJ2773" s="24">
        <v>0.4</v>
      </c>
      <c r="AK2773" s="24">
        <v>0.4</v>
      </c>
      <c r="AL2773" s="24">
        <v>0.4</v>
      </c>
      <c r="AM2773" s="24">
        <v>0.4</v>
      </c>
      <c r="AN2773" s="24">
        <v>0.4</v>
      </c>
      <c r="AP2773" s="16"/>
      <c r="AQ2773" s="16"/>
      <c r="AR2773" s="12" t="s">
        <v>32</v>
      </c>
      <c r="AS2773" s="13">
        <f t="shared" si="4420"/>
        <v>1.2000000000000002</v>
      </c>
      <c r="AT2773" s="13">
        <f t="shared" si="4420"/>
        <v>0</v>
      </c>
      <c r="AU2773" s="13">
        <f t="shared" si="4421"/>
        <v>0</v>
      </c>
      <c r="AV2773" s="13">
        <f t="shared" si="4422"/>
        <v>2.4000000000000004</v>
      </c>
      <c r="AW2773" s="13">
        <f t="shared" si="4423"/>
        <v>5.6000000000000005</v>
      </c>
      <c r="AX2773" s="13">
        <f t="shared" si="4424"/>
        <v>3.6</v>
      </c>
      <c r="AY2773" s="13">
        <f t="shared" si="4425"/>
        <v>3.6</v>
      </c>
      <c r="AZ2773" s="13">
        <f t="shared" si="4426"/>
        <v>4.8000000000000007</v>
      </c>
      <c r="BA2773" s="13">
        <f t="shared" si="4427"/>
        <v>3.6</v>
      </c>
      <c r="BB2773" s="13">
        <f t="shared" si="4428"/>
        <v>0</v>
      </c>
      <c r="BC2773" s="13">
        <f t="shared" si="4429"/>
        <v>6.4</v>
      </c>
      <c r="BD2773" s="13">
        <f t="shared" si="4430"/>
        <v>0.8</v>
      </c>
      <c r="BE2773" s="13">
        <f t="shared" si="4431"/>
        <v>0</v>
      </c>
      <c r="BF2773" s="13">
        <f t="shared" si="4432"/>
        <v>2</v>
      </c>
      <c r="BG2773" s="13">
        <f t="shared" si="4433"/>
        <v>0</v>
      </c>
      <c r="BH2773" s="13">
        <f t="shared" si="4434"/>
        <v>0</v>
      </c>
      <c r="BI2773" s="13">
        <f t="shared" si="4435"/>
        <v>0</v>
      </c>
      <c r="BJ2773" s="12">
        <f t="shared" si="4437"/>
        <v>32.799999999999997</v>
      </c>
    </row>
    <row r="2774" spans="1:62">
      <c r="A2774" s="17"/>
      <c r="B2774" s="18"/>
      <c r="C2774" s="19" t="s">
        <v>33</v>
      </c>
      <c r="D2774" s="19">
        <f>SUM(D2765:D2773)</f>
        <v>14</v>
      </c>
      <c r="E2774" s="19">
        <f>SUM(E2765:E2773)</f>
        <v>69</v>
      </c>
      <c r="F2774" s="19">
        <f t="shared" ref="F2774:U2774" si="4438">SUM(F2765:F2773)</f>
        <v>31</v>
      </c>
      <c r="G2774" s="19">
        <f t="shared" si="4438"/>
        <v>142</v>
      </c>
      <c r="H2774" s="19">
        <f t="shared" si="4438"/>
        <v>151</v>
      </c>
      <c r="I2774" s="19">
        <f t="shared" si="4438"/>
        <v>157</v>
      </c>
      <c r="J2774" s="19">
        <f t="shared" si="4438"/>
        <v>162</v>
      </c>
      <c r="K2774" s="19">
        <f t="shared" si="4438"/>
        <v>168</v>
      </c>
      <c r="L2774" s="19">
        <f t="shared" si="4438"/>
        <v>31</v>
      </c>
      <c r="M2774" s="19">
        <f t="shared" si="4438"/>
        <v>0</v>
      </c>
      <c r="N2774" s="19">
        <f t="shared" si="4438"/>
        <v>65</v>
      </c>
      <c r="O2774" s="19">
        <f t="shared" si="4438"/>
        <v>18</v>
      </c>
      <c r="P2774" s="19">
        <f t="shared" si="4438"/>
        <v>17</v>
      </c>
      <c r="Q2774" s="19">
        <f t="shared" si="4438"/>
        <v>49</v>
      </c>
      <c r="R2774" s="19">
        <f t="shared" si="4438"/>
        <v>0</v>
      </c>
      <c r="S2774" s="19">
        <f t="shared" si="4438"/>
        <v>0</v>
      </c>
      <c r="T2774" s="19">
        <f t="shared" si="4438"/>
        <v>0</v>
      </c>
      <c r="U2774" s="19">
        <f t="shared" si="4438"/>
        <v>1060</v>
      </c>
      <c r="AP2774" s="35"/>
      <c r="AQ2774" s="36"/>
      <c r="AR2774" s="37" t="s">
        <v>33</v>
      </c>
      <c r="AS2774" s="37">
        <f>SUM(AS2765:AS2773)</f>
        <v>4</v>
      </c>
      <c r="AT2774" s="37">
        <f t="shared" ref="AT2774:BJ2774" si="4439">SUM(AT2765:AT2773)</f>
        <v>27.599999999999998</v>
      </c>
      <c r="AU2774" s="37">
        <f t="shared" si="4439"/>
        <v>12.414999999999999</v>
      </c>
      <c r="AV2774" s="37">
        <f t="shared" si="4439"/>
        <v>41.865000000000002</v>
      </c>
      <c r="AW2774" s="37">
        <f t="shared" si="4439"/>
        <v>47.365000000000002</v>
      </c>
      <c r="AX2774" s="37">
        <f t="shared" si="4439"/>
        <v>51.250000000000007</v>
      </c>
      <c r="AY2774" s="37">
        <f t="shared" si="4439"/>
        <v>50.24</v>
      </c>
      <c r="AZ2774" s="37">
        <f t="shared" si="4439"/>
        <v>51.870000000000005</v>
      </c>
      <c r="BA2774" s="37">
        <f t="shared" si="4439"/>
        <v>10.074999999999999</v>
      </c>
      <c r="BB2774" s="37">
        <f t="shared" si="4439"/>
        <v>0</v>
      </c>
      <c r="BC2774" s="37">
        <f t="shared" si="4439"/>
        <v>27.184999999999995</v>
      </c>
      <c r="BD2774" s="37">
        <f t="shared" si="4439"/>
        <v>7.0949999999999998</v>
      </c>
      <c r="BE2774" s="37">
        <f t="shared" si="4439"/>
        <v>5.3450000000000006</v>
      </c>
      <c r="BF2774" s="37">
        <f t="shared" si="4439"/>
        <v>14.885</v>
      </c>
      <c r="BG2774" s="37">
        <f t="shared" si="4439"/>
        <v>0</v>
      </c>
      <c r="BH2774" s="37">
        <f t="shared" si="4439"/>
        <v>0</v>
      </c>
      <c r="BI2774" s="37">
        <f t="shared" si="4439"/>
        <v>0</v>
      </c>
      <c r="BJ2774" s="37">
        <f t="shared" si="4439"/>
        <v>347.19000000000005</v>
      </c>
    </row>
    <row r="2777" spans="1:62" ht="106.5">
      <c r="A2777" s="8" t="s">
        <v>2</v>
      </c>
      <c r="B2777" s="8" t="s">
        <v>3</v>
      </c>
      <c r="C2777" s="8" t="s">
        <v>4</v>
      </c>
      <c r="D2777" s="9" t="str">
        <f>D5</f>
        <v>ANGGREK</v>
      </c>
      <c r="E2777" s="9" t="str">
        <f t="shared" ref="E2777:U2777" si="4440">E5</f>
        <v>BOUGENVIL</v>
      </c>
      <c r="F2777" s="9" t="str">
        <f t="shared" si="4440"/>
        <v>CAMELIA</v>
      </c>
      <c r="G2777" s="9" t="str">
        <f t="shared" si="4440"/>
        <v>DEWANDARU</v>
      </c>
      <c r="H2777" s="9" t="str">
        <f t="shared" si="4440"/>
        <v>EDELWEIS</v>
      </c>
      <c r="I2777" s="9" t="str">
        <f t="shared" si="4440"/>
        <v>FLAMBOYAN</v>
      </c>
      <c r="J2777" s="9" t="str">
        <f t="shared" si="4440"/>
        <v>GERANIUM</v>
      </c>
      <c r="K2777" s="9" t="str">
        <f t="shared" si="4440"/>
        <v>HELIKONIA</v>
      </c>
      <c r="L2777" s="9" t="str">
        <f t="shared" si="4440"/>
        <v>IVY</v>
      </c>
      <c r="M2777" s="9" t="str">
        <f t="shared" si="4440"/>
        <v>KANA</v>
      </c>
      <c r="N2777" s="9" t="str">
        <f t="shared" si="4440"/>
        <v>IGD</v>
      </c>
      <c r="O2777" s="9" t="str">
        <f t="shared" si="4440"/>
        <v>HCU</v>
      </c>
      <c r="P2777" s="9" t="str">
        <f t="shared" si="4440"/>
        <v>PENUNJANG</v>
      </c>
      <c r="Q2777" s="9" t="str">
        <f t="shared" si="4440"/>
        <v>PELAYANAN</v>
      </c>
      <c r="R2777" s="9" t="str">
        <f t="shared" si="4440"/>
        <v>ADMIN</v>
      </c>
      <c r="S2777" s="9" t="str">
        <f t="shared" si="4440"/>
        <v>ASRAMA</v>
      </c>
      <c r="T2777" s="9" t="str">
        <f t="shared" si="4440"/>
        <v>MASJID</v>
      </c>
      <c r="U2777" s="9" t="str">
        <f t="shared" si="4440"/>
        <v>JUMLAH</v>
      </c>
      <c r="W2777" s="21"/>
      <c r="X2777" s="22" t="str">
        <f>X5</f>
        <v>ANGGREK</v>
      </c>
      <c r="Y2777" s="22" t="str">
        <f>Y5</f>
        <v>BOUGENVIL</v>
      </c>
      <c r="Z2777" s="22" t="str">
        <f t="shared" ref="Z2777:AN2777" si="4441">Z5</f>
        <v>CAMELIA</v>
      </c>
      <c r="AA2777" s="22" t="str">
        <f t="shared" si="4441"/>
        <v>DEWANDARU</v>
      </c>
      <c r="AB2777" s="22" t="str">
        <f t="shared" si="4441"/>
        <v>EDELWEIS</v>
      </c>
      <c r="AC2777" s="22" t="str">
        <f t="shared" si="4441"/>
        <v>FLAMBOYAN</v>
      </c>
      <c r="AD2777" s="22" t="str">
        <f t="shared" si="4441"/>
        <v>GERANIUM</v>
      </c>
      <c r="AE2777" s="22" t="str">
        <f t="shared" si="4441"/>
        <v>HELIKONIA</v>
      </c>
      <c r="AF2777" s="22" t="str">
        <f t="shared" si="4441"/>
        <v>IVY</v>
      </c>
      <c r="AG2777" s="22" t="str">
        <f t="shared" si="4441"/>
        <v>KANA</v>
      </c>
      <c r="AH2777" s="22" t="str">
        <f t="shared" si="4441"/>
        <v>IGD</v>
      </c>
      <c r="AI2777" s="22" t="str">
        <f t="shared" si="4441"/>
        <v>HCU</v>
      </c>
      <c r="AJ2777" s="22" t="str">
        <f t="shared" si="4441"/>
        <v>PENUNJANG</v>
      </c>
      <c r="AK2777" s="22" t="str">
        <f t="shared" si="4441"/>
        <v>PELAYANAN</v>
      </c>
      <c r="AL2777" s="22" t="str">
        <f t="shared" si="4441"/>
        <v>ADMIN</v>
      </c>
      <c r="AM2777" s="22" t="str">
        <f t="shared" si="4441"/>
        <v>ASRAMA</v>
      </c>
      <c r="AN2777" s="22" t="str">
        <f t="shared" si="4441"/>
        <v>MASJID</v>
      </c>
      <c r="AP2777" s="33" t="s">
        <v>2</v>
      </c>
      <c r="AQ2777" s="33" t="s">
        <v>3</v>
      </c>
      <c r="AR2777" s="33" t="s">
        <v>4</v>
      </c>
      <c r="AS2777" s="34" t="str">
        <f>AS5</f>
        <v>ANGGREK</v>
      </c>
      <c r="AT2777" s="34" t="str">
        <f>AT5</f>
        <v>BOUGENVIL</v>
      </c>
      <c r="AU2777" s="34" t="str">
        <f t="shared" ref="AU2777:BJ2777" si="4442">AU5</f>
        <v>CAMELIA II</v>
      </c>
      <c r="AV2777" s="34" t="str">
        <f t="shared" si="4442"/>
        <v>DEWANDARU</v>
      </c>
      <c r="AW2777" s="34" t="str">
        <f t="shared" si="4442"/>
        <v>EDELWEIS</v>
      </c>
      <c r="AX2777" s="34" t="str">
        <f t="shared" si="4442"/>
        <v>FLAMBOYAN</v>
      </c>
      <c r="AY2777" s="34" t="str">
        <f t="shared" si="4442"/>
        <v>GERANIUM</v>
      </c>
      <c r="AZ2777" s="34" t="str">
        <f t="shared" si="4442"/>
        <v>HELIKONIA</v>
      </c>
      <c r="BA2777" s="34" t="str">
        <f t="shared" si="4442"/>
        <v>IVY</v>
      </c>
      <c r="BB2777" s="34" t="str">
        <f t="shared" si="4442"/>
        <v>KANA</v>
      </c>
      <c r="BC2777" s="34" t="str">
        <f t="shared" si="4442"/>
        <v>IGD</v>
      </c>
      <c r="BD2777" s="34" t="str">
        <f t="shared" si="4442"/>
        <v>HCU</v>
      </c>
      <c r="BE2777" s="34" t="str">
        <f t="shared" si="4442"/>
        <v>PENUNJANG</v>
      </c>
      <c r="BF2777" s="34" t="str">
        <f t="shared" si="4442"/>
        <v>PELAYANAN</v>
      </c>
      <c r="BG2777" s="34" t="str">
        <f t="shared" si="4442"/>
        <v>ADMIN</v>
      </c>
      <c r="BH2777" s="34" t="str">
        <f t="shared" si="4442"/>
        <v>ASRAMA</v>
      </c>
      <c r="BI2777" s="34" t="str">
        <f t="shared" si="4442"/>
        <v>MASJID</v>
      </c>
      <c r="BJ2777" s="34" t="str">
        <f t="shared" si="4442"/>
        <v>JUMLAH</v>
      </c>
    </row>
    <row r="2778" spans="1:62" ht="15.75">
      <c r="A2778" s="10">
        <f>A2765+1</f>
        <v>31</v>
      </c>
      <c r="B2778" s="11" t="s">
        <v>37</v>
      </c>
      <c r="C2778" s="12" t="s">
        <v>24</v>
      </c>
      <c r="D2778" s="12">
        <f>'Harian 2024'!D2811</f>
        <v>0</v>
      </c>
      <c r="E2778" s="12">
        <f>'Harian 2024'!E2811</f>
        <v>0</v>
      </c>
      <c r="F2778" s="12">
        <f>'Harian 2024'!F2811</f>
        <v>0</v>
      </c>
      <c r="G2778" s="12">
        <f>'Harian 2024'!G2811</f>
        <v>15</v>
      </c>
      <c r="H2778" s="12">
        <f>'Harian 2024'!H2811</f>
        <v>27</v>
      </c>
      <c r="I2778" s="12">
        <f>'Harian 2024'!I2811</f>
        <v>29</v>
      </c>
      <c r="J2778" s="12">
        <f>'Harian 2024'!J2811</f>
        <v>28</v>
      </c>
      <c r="K2778" s="12">
        <f>'Harian 2024'!K2811</f>
        <v>31</v>
      </c>
      <c r="L2778" s="12">
        <f>'Harian 2024'!L2811</f>
        <v>10</v>
      </c>
      <c r="M2778" s="12">
        <f>'Harian 2024'!M2811</f>
        <v>0</v>
      </c>
      <c r="N2778" s="12">
        <f>'Harian 2024'!N2811</f>
        <v>0</v>
      </c>
      <c r="O2778" s="12">
        <f>'Harian 2024'!O2811</f>
        <v>12</v>
      </c>
      <c r="P2778" s="12">
        <f>'Harian 2024'!P2811</f>
        <v>11</v>
      </c>
      <c r="Q2778" s="12">
        <f>'Harian 2024'!Q2811</f>
        <v>16</v>
      </c>
      <c r="R2778" s="12">
        <f>'Harian 2024'!R2811</f>
        <v>0</v>
      </c>
      <c r="S2778" s="12">
        <f>'Harian 2024'!S2811</f>
        <v>0</v>
      </c>
      <c r="T2778" s="12">
        <f>'Harian 2024'!T2811</f>
        <v>0</v>
      </c>
      <c r="U2778" s="12">
        <f>SUM(E2778:T2778)</f>
        <v>179</v>
      </c>
      <c r="W2778" s="23" t="s">
        <v>24</v>
      </c>
      <c r="X2778" s="24">
        <v>0.26500000000000001</v>
      </c>
      <c r="Y2778" s="24">
        <v>0.26500000000000001</v>
      </c>
      <c r="Z2778" s="24">
        <v>0.26500000000000001</v>
      </c>
      <c r="AA2778" s="24">
        <v>0.26500000000000001</v>
      </c>
      <c r="AB2778" s="24">
        <v>0.26500000000000001</v>
      </c>
      <c r="AC2778" s="24">
        <v>0.26500000000000001</v>
      </c>
      <c r="AD2778" s="24">
        <v>0.26500000000000001</v>
      </c>
      <c r="AE2778" s="24">
        <v>0.26500000000000001</v>
      </c>
      <c r="AF2778" s="24">
        <v>0.26500000000000001</v>
      </c>
      <c r="AG2778" s="24">
        <v>0.26500000000000001</v>
      </c>
      <c r="AH2778" s="24">
        <v>0.26500000000000001</v>
      </c>
      <c r="AI2778" s="24">
        <v>0.26500000000000001</v>
      </c>
      <c r="AJ2778" s="24">
        <v>0.26500000000000001</v>
      </c>
      <c r="AK2778" s="24">
        <v>0.26500000000000001</v>
      </c>
      <c r="AL2778" s="24">
        <v>0.26500000000000001</v>
      </c>
      <c r="AM2778" s="24">
        <v>0.26500000000000001</v>
      </c>
      <c r="AN2778" s="24">
        <v>0.26500000000000001</v>
      </c>
      <c r="AP2778" s="10">
        <f>AP2765+1</f>
        <v>31</v>
      </c>
      <c r="AQ2778" s="11" t="s">
        <v>41</v>
      </c>
      <c r="AR2778" s="12" t="s">
        <v>24</v>
      </c>
      <c r="AS2778" s="13">
        <f t="shared" ref="AS2778:AT2786" si="4443">D2778*X2778</f>
        <v>0</v>
      </c>
      <c r="AT2778" s="13">
        <f t="shared" si="4443"/>
        <v>0</v>
      </c>
      <c r="AU2778" s="13">
        <f t="shared" ref="AU2778:AU2786" si="4444">F2778*Z2778</f>
        <v>0</v>
      </c>
      <c r="AV2778" s="13">
        <f t="shared" ref="AV2778:AV2786" si="4445">G2778*AA2778</f>
        <v>3.9750000000000001</v>
      </c>
      <c r="AW2778" s="13">
        <f t="shared" ref="AW2778:AW2786" si="4446">H2778*AB2778</f>
        <v>7.1550000000000002</v>
      </c>
      <c r="AX2778" s="13">
        <f t="shared" ref="AX2778:AX2786" si="4447">I2778*AC2778</f>
        <v>7.6850000000000005</v>
      </c>
      <c r="AY2778" s="13">
        <f t="shared" ref="AY2778:AY2786" si="4448">J2778*AD2778</f>
        <v>7.42</v>
      </c>
      <c r="AZ2778" s="13">
        <f t="shared" ref="AZ2778:AZ2786" si="4449">K2778*AE2778</f>
        <v>8.2149999999999999</v>
      </c>
      <c r="BA2778" s="13">
        <f t="shared" ref="BA2778:BA2786" si="4450">L2778*AF2778</f>
        <v>2.6500000000000004</v>
      </c>
      <c r="BB2778" s="13">
        <f t="shared" ref="BB2778:BB2786" si="4451">M2778*AG2778</f>
        <v>0</v>
      </c>
      <c r="BC2778" s="13">
        <f t="shared" ref="BC2778:BC2786" si="4452">N2778*AH2778</f>
        <v>0</v>
      </c>
      <c r="BD2778" s="13">
        <f t="shared" ref="BD2778:BD2786" si="4453">O2778*AI2778</f>
        <v>3.18</v>
      </c>
      <c r="BE2778" s="13">
        <f t="shared" ref="BE2778:BE2786" si="4454">P2778*AJ2778</f>
        <v>2.915</v>
      </c>
      <c r="BF2778" s="13">
        <f t="shared" ref="BF2778:BF2786" si="4455">Q2778*AK2778</f>
        <v>4.24</v>
      </c>
      <c r="BG2778" s="13">
        <f t="shared" ref="BG2778:BG2786" si="4456">R2778*AL2778</f>
        <v>0</v>
      </c>
      <c r="BH2778" s="13">
        <f t="shared" ref="BH2778:BH2786" si="4457">S2778*AM2778</f>
        <v>0</v>
      </c>
      <c r="BI2778" s="13">
        <f t="shared" ref="BI2778:BI2786" si="4458">T2778*AN2778</f>
        <v>0</v>
      </c>
      <c r="BJ2778" s="12">
        <f>SUM(AT2778:BI2778)</f>
        <v>47.435000000000002</v>
      </c>
    </row>
    <row r="2779" spans="1:62" ht="15.75">
      <c r="A2779" s="14"/>
      <c r="B2779" s="15">
        <f>B2766+1</f>
        <v>44773</v>
      </c>
      <c r="C2779" s="12" t="s">
        <v>25</v>
      </c>
      <c r="D2779" s="12">
        <f>'Harian 2024'!D2812</f>
        <v>0</v>
      </c>
      <c r="E2779" s="12">
        <f>'Harian 2024'!E2812</f>
        <v>0</v>
      </c>
      <c r="F2779" s="12">
        <f>'Harian 2024'!F2812</f>
        <v>0</v>
      </c>
      <c r="G2779" s="12">
        <f>'Harian 2024'!G2812</f>
        <v>17</v>
      </c>
      <c r="H2779" s="12">
        <f>'Harian 2024'!H2812</f>
        <v>27</v>
      </c>
      <c r="I2779" s="12">
        <f>'Harian 2024'!I2812</f>
        <v>29</v>
      </c>
      <c r="J2779" s="12">
        <f>'Harian 2024'!J2812</f>
        <v>28</v>
      </c>
      <c r="K2779" s="12">
        <f>'Harian 2024'!K2812</f>
        <v>31</v>
      </c>
      <c r="L2779" s="12">
        <f>'Harian 2024'!L2812</f>
        <v>9</v>
      </c>
      <c r="M2779" s="12">
        <f>'Harian 2024'!M2812</f>
        <v>0</v>
      </c>
      <c r="N2779" s="12">
        <f>'Harian 2024'!N2812</f>
        <v>0</v>
      </c>
      <c r="O2779" s="12">
        <f>'Harian 2024'!O2812</f>
        <v>3</v>
      </c>
      <c r="P2779" s="12">
        <f>'Harian 2024'!P2812</f>
        <v>0</v>
      </c>
      <c r="Q2779" s="12">
        <f>'Harian 2024'!Q2812</f>
        <v>4</v>
      </c>
      <c r="R2779" s="12">
        <f>'Harian 2024'!R2812</f>
        <v>0</v>
      </c>
      <c r="S2779" s="12">
        <f>'Harian 2024'!S2812</f>
        <v>0</v>
      </c>
      <c r="T2779" s="12">
        <f>'Harian 2024'!T2812</f>
        <v>0</v>
      </c>
      <c r="U2779" s="12">
        <f t="shared" ref="U2779:U2786" si="4459">SUM(E2779:T2779)</f>
        <v>148</v>
      </c>
      <c r="W2779" s="23" t="s">
        <v>25</v>
      </c>
      <c r="X2779" s="24">
        <v>0.22500000000000001</v>
      </c>
      <c r="Y2779" s="24">
        <v>0.22500000000000001</v>
      </c>
      <c r="Z2779" s="24">
        <v>0.22500000000000001</v>
      </c>
      <c r="AA2779" s="24">
        <v>0.22500000000000001</v>
      </c>
      <c r="AB2779" s="24">
        <v>0.22500000000000001</v>
      </c>
      <c r="AC2779" s="24">
        <v>0.22500000000000001</v>
      </c>
      <c r="AD2779" s="24">
        <v>0.22500000000000001</v>
      </c>
      <c r="AE2779" s="24">
        <v>0.22500000000000001</v>
      </c>
      <c r="AF2779" s="24">
        <v>0.22500000000000001</v>
      </c>
      <c r="AG2779" s="24">
        <v>0.22500000000000001</v>
      </c>
      <c r="AH2779" s="24">
        <v>0.22500000000000001</v>
      </c>
      <c r="AI2779" s="24">
        <v>0.22500000000000001</v>
      </c>
      <c r="AJ2779" s="24">
        <v>0.22500000000000001</v>
      </c>
      <c r="AK2779" s="24">
        <v>0.22500000000000001</v>
      </c>
      <c r="AL2779" s="24">
        <v>0.22500000000000001</v>
      </c>
      <c r="AM2779" s="24">
        <v>0.22500000000000001</v>
      </c>
      <c r="AN2779" s="24">
        <v>0.22500000000000001</v>
      </c>
      <c r="AP2779" s="14"/>
      <c r="AQ2779" s="15">
        <f>AQ2766+1</f>
        <v>44408</v>
      </c>
      <c r="AR2779" s="12" t="s">
        <v>25</v>
      </c>
      <c r="AS2779" s="13">
        <f t="shared" si="4443"/>
        <v>0</v>
      </c>
      <c r="AT2779" s="13">
        <f t="shared" si="4443"/>
        <v>0</v>
      </c>
      <c r="AU2779" s="13">
        <f t="shared" si="4444"/>
        <v>0</v>
      </c>
      <c r="AV2779" s="13">
        <f t="shared" si="4445"/>
        <v>3.8250000000000002</v>
      </c>
      <c r="AW2779" s="13">
        <f t="shared" si="4446"/>
        <v>6.0750000000000002</v>
      </c>
      <c r="AX2779" s="13">
        <f t="shared" si="4447"/>
        <v>6.5250000000000004</v>
      </c>
      <c r="AY2779" s="13">
        <f t="shared" si="4448"/>
        <v>6.3</v>
      </c>
      <c r="AZ2779" s="13">
        <f t="shared" si="4449"/>
        <v>6.9750000000000005</v>
      </c>
      <c r="BA2779" s="13">
        <f t="shared" si="4450"/>
        <v>2.0249999999999999</v>
      </c>
      <c r="BB2779" s="13">
        <f t="shared" si="4451"/>
        <v>0</v>
      </c>
      <c r="BC2779" s="13">
        <f t="shared" si="4452"/>
        <v>0</v>
      </c>
      <c r="BD2779" s="13">
        <f t="shared" si="4453"/>
        <v>0.67500000000000004</v>
      </c>
      <c r="BE2779" s="13">
        <f t="shared" si="4454"/>
        <v>0</v>
      </c>
      <c r="BF2779" s="13">
        <f t="shared" si="4455"/>
        <v>0.9</v>
      </c>
      <c r="BG2779" s="13">
        <f t="shared" si="4456"/>
        <v>0</v>
      </c>
      <c r="BH2779" s="13">
        <f t="shared" si="4457"/>
        <v>0</v>
      </c>
      <c r="BI2779" s="13">
        <f t="shared" si="4458"/>
        <v>0</v>
      </c>
      <c r="BJ2779" s="12">
        <f t="shared" ref="BJ2779:BJ2786" si="4460">SUM(AT2779:BI2779)</f>
        <v>33.299999999999997</v>
      </c>
    </row>
    <row r="2780" spans="1:62" ht="15.75">
      <c r="A2780" s="14"/>
      <c r="B2780" s="14"/>
      <c r="C2780" s="12" t="s">
        <v>26</v>
      </c>
      <c r="D2780" s="12">
        <f>'Harian 2024'!D2813</f>
        <v>0</v>
      </c>
      <c r="E2780" s="12">
        <f>'Harian 2024'!E2813</f>
        <v>0</v>
      </c>
      <c r="F2780" s="12">
        <f>'Harian 2024'!F2813</f>
        <v>0</v>
      </c>
      <c r="G2780" s="12">
        <f>'Harian 2024'!G2813</f>
        <v>14</v>
      </c>
      <c r="H2780" s="12">
        <f>'Harian 2024'!H2813</f>
        <v>15</v>
      </c>
      <c r="I2780" s="12">
        <f>'Harian 2024'!I2813</f>
        <v>20</v>
      </c>
      <c r="J2780" s="12">
        <f>'Harian 2024'!J2813</f>
        <v>21</v>
      </c>
      <c r="K2780" s="12">
        <f>'Harian 2024'!K2813</f>
        <v>21</v>
      </c>
      <c r="L2780" s="12">
        <f>'Harian 2024'!L2813</f>
        <v>8</v>
      </c>
      <c r="M2780" s="12">
        <f>'Harian 2024'!M2813</f>
        <v>0</v>
      </c>
      <c r="N2780" s="12">
        <f>'Harian 2024'!N2813</f>
        <v>0</v>
      </c>
      <c r="O2780" s="12">
        <f>'Harian 2024'!O2813</f>
        <v>4</v>
      </c>
      <c r="P2780" s="12">
        <f>'Harian 2024'!P2813</f>
        <v>0</v>
      </c>
      <c r="Q2780" s="12">
        <f>'Harian 2024'!Q2813</f>
        <v>7</v>
      </c>
      <c r="R2780" s="12">
        <f>'Harian 2024'!R2813</f>
        <v>0</v>
      </c>
      <c r="S2780" s="12">
        <f>'Harian 2024'!S2813</f>
        <v>0</v>
      </c>
      <c r="T2780" s="12">
        <f>'Harian 2024'!T2813</f>
        <v>0</v>
      </c>
      <c r="U2780" s="12">
        <f t="shared" si="4459"/>
        <v>110</v>
      </c>
      <c r="W2780" s="23" t="s">
        <v>26</v>
      </c>
      <c r="X2780" s="24">
        <v>0.35</v>
      </c>
      <c r="Y2780" s="24">
        <v>0.35</v>
      </c>
      <c r="Z2780" s="24">
        <v>0.35</v>
      </c>
      <c r="AA2780" s="24">
        <v>0.35</v>
      </c>
      <c r="AB2780" s="24">
        <v>0.35</v>
      </c>
      <c r="AC2780" s="24">
        <v>0.35</v>
      </c>
      <c r="AD2780" s="24">
        <v>0.35</v>
      </c>
      <c r="AE2780" s="24">
        <v>0.35</v>
      </c>
      <c r="AF2780" s="24">
        <v>0.35</v>
      </c>
      <c r="AG2780" s="24">
        <v>0.35</v>
      </c>
      <c r="AH2780" s="24">
        <v>0.35</v>
      </c>
      <c r="AI2780" s="24">
        <v>0.35</v>
      </c>
      <c r="AJ2780" s="24">
        <v>0.35</v>
      </c>
      <c r="AK2780" s="24">
        <v>0.35</v>
      </c>
      <c r="AL2780" s="24">
        <v>0.35</v>
      </c>
      <c r="AM2780" s="24">
        <v>0.35</v>
      </c>
      <c r="AN2780" s="24">
        <v>0.35</v>
      </c>
      <c r="AP2780" s="14"/>
      <c r="AQ2780" s="14"/>
      <c r="AR2780" s="12" t="s">
        <v>26</v>
      </c>
      <c r="AS2780" s="13">
        <f t="shared" si="4443"/>
        <v>0</v>
      </c>
      <c r="AT2780" s="13">
        <f t="shared" si="4443"/>
        <v>0</v>
      </c>
      <c r="AU2780" s="13">
        <f t="shared" si="4444"/>
        <v>0</v>
      </c>
      <c r="AV2780" s="13">
        <f t="shared" si="4445"/>
        <v>4.8999999999999995</v>
      </c>
      <c r="AW2780" s="13">
        <f t="shared" si="4446"/>
        <v>5.25</v>
      </c>
      <c r="AX2780" s="13">
        <f t="shared" si="4447"/>
        <v>7</v>
      </c>
      <c r="AY2780" s="13">
        <f t="shared" si="4448"/>
        <v>7.35</v>
      </c>
      <c r="AZ2780" s="13">
        <f t="shared" si="4449"/>
        <v>7.35</v>
      </c>
      <c r="BA2780" s="13">
        <f t="shared" si="4450"/>
        <v>2.8</v>
      </c>
      <c r="BB2780" s="13">
        <f t="shared" si="4451"/>
        <v>0</v>
      </c>
      <c r="BC2780" s="13">
        <f t="shared" si="4452"/>
        <v>0</v>
      </c>
      <c r="BD2780" s="13">
        <f t="shared" si="4453"/>
        <v>1.4</v>
      </c>
      <c r="BE2780" s="13">
        <f t="shared" si="4454"/>
        <v>0</v>
      </c>
      <c r="BF2780" s="13">
        <f t="shared" si="4455"/>
        <v>2.4499999999999997</v>
      </c>
      <c r="BG2780" s="13">
        <f t="shared" si="4456"/>
        <v>0</v>
      </c>
      <c r="BH2780" s="13">
        <f t="shared" si="4457"/>
        <v>0</v>
      </c>
      <c r="BI2780" s="13">
        <f t="shared" si="4458"/>
        <v>0</v>
      </c>
      <c r="BJ2780" s="12">
        <f t="shared" si="4460"/>
        <v>38.5</v>
      </c>
    </row>
    <row r="2781" spans="1:62" ht="15.75">
      <c r="A2781" s="14"/>
      <c r="B2781" s="14"/>
      <c r="C2781" s="12" t="s">
        <v>27</v>
      </c>
      <c r="D2781" s="12">
        <f>'Harian 2024'!D2814</f>
        <v>8</v>
      </c>
      <c r="E2781" s="12">
        <f>'Harian 2024'!E2814</f>
        <v>9</v>
      </c>
      <c r="F2781" s="12">
        <f>'Harian 2024'!F2814</f>
        <v>5</v>
      </c>
      <c r="G2781" s="12">
        <f>'Harian 2024'!G2814</f>
        <v>25</v>
      </c>
      <c r="H2781" s="12">
        <f>'Harian 2024'!H2814</f>
        <v>19</v>
      </c>
      <c r="I2781" s="12">
        <f>'Harian 2024'!I2814</f>
        <v>37</v>
      </c>
      <c r="J2781" s="12">
        <f>'Harian 2024'!J2814</f>
        <v>15</v>
      </c>
      <c r="K2781" s="12">
        <f>'Harian 2024'!K2814</f>
        <v>18</v>
      </c>
      <c r="L2781" s="12">
        <f>'Harian 2024'!L2814</f>
        <v>6</v>
      </c>
      <c r="M2781" s="12">
        <f>'Harian 2024'!M2814</f>
        <v>0</v>
      </c>
      <c r="N2781" s="12">
        <f>'Harian 2024'!N2814</f>
        <v>9</v>
      </c>
      <c r="O2781" s="12">
        <f>'Harian 2024'!O2814</f>
        <v>5</v>
      </c>
      <c r="P2781" s="12">
        <f>'Harian 2024'!P2814</f>
        <v>4</v>
      </c>
      <c r="Q2781" s="12">
        <f>'Harian 2024'!Q2814</f>
        <v>6</v>
      </c>
      <c r="R2781" s="12">
        <f>'Harian 2024'!R2814</f>
        <v>0</v>
      </c>
      <c r="S2781" s="12">
        <f>'Harian 2024'!S2814</f>
        <v>9</v>
      </c>
      <c r="T2781" s="12">
        <f>'Harian 2024'!T2814</f>
        <v>0</v>
      </c>
      <c r="U2781" s="12">
        <f t="shared" si="4459"/>
        <v>167</v>
      </c>
      <c r="W2781" s="23" t="s">
        <v>27</v>
      </c>
      <c r="X2781" s="24">
        <v>0.43</v>
      </c>
      <c r="Y2781" s="24">
        <v>0.43</v>
      </c>
      <c r="Z2781" s="24">
        <v>0.43</v>
      </c>
      <c r="AA2781" s="24">
        <v>0.43</v>
      </c>
      <c r="AB2781" s="24">
        <v>0.43</v>
      </c>
      <c r="AC2781" s="24">
        <v>0.43</v>
      </c>
      <c r="AD2781" s="24">
        <v>0.43</v>
      </c>
      <c r="AE2781" s="24">
        <v>0.43</v>
      </c>
      <c r="AF2781" s="24">
        <v>0.43</v>
      </c>
      <c r="AG2781" s="24">
        <v>0.43</v>
      </c>
      <c r="AH2781" s="24">
        <v>0.43</v>
      </c>
      <c r="AI2781" s="24">
        <v>0.43</v>
      </c>
      <c r="AJ2781" s="24">
        <v>0.43</v>
      </c>
      <c r="AK2781" s="24">
        <v>0.43</v>
      </c>
      <c r="AL2781" s="24">
        <v>0.43</v>
      </c>
      <c r="AM2781" s="24">
        <v>0.43</v>
      </c>
      <c r="AN2781" s="24">
        <v>0.43</v>
      </c>
      <c r="AP2781" s="14"/>
      <c r="AQ2781" s="14"/>
      <c r="AR2781" s="12" t="s">
        <v>27</v>
      </c>
      <c r="AS2781" s="13">
        <f t="shared" si="4443"/>
        <v>3.44</v>
      </c>
      <c r="AT2781" s="13">
        <f t="shared" si="4443"/>
        <v>3.87</v>
      </c>
      <c r="AU2781" s="13">
        <f t="shared" si="4444"/>
        <v>2.15</v>
      </c>
      <c r="AV2781" s="13">
        <f t="shared" si="4445"/>
        <v>10.75</v>
      </c>
      <c r="AW2781" s="13">
        <f t="shared" si="4446"/>
        <v>8.17</v>
      </c>
      <c r="AX2781" s="13">
        <f t="shared" si="4447"/>
        <v>15.91</v>
      </c>
      <c r="AY2781" s="13">
        <f t="shared" si="4448"/>
        <v>6.45</v>
      </c>
      <c r="AZ2781" s="13">
        <f t="shared" si="4449"/>
        <v>7.74</v>
      </c>
      <c r="BA2781" s="13">
        <f t="shared" si="4450"/>
        <v>2.58</v>
      </c>
      <c r="BB2781" s="13">
        <f t="shared" si="4451"/>
        <v>0</v>
      </c>
      <c r="BC2781" s="13">
        <f t="shared" si="4452"/>
        <v>3.87</v>
      </c>
      <c r="BD2781" s="13">
        <f t="shared" si="4453"/>
        <v>2.15</v>
      </c>
      <c r="BE2781" s="13">
        <f t="shared" si="4454"/>
        <v>1.72</v>
      </c>
      <c r="BF2781" s="13">
        <f t="shared" si="4455"/>
        <v>2.58</v>
      </c>
      <c r="BG2781" s="13">
        <f t="shared" si="4456"/>
        <v>0</v>
      </c>
      <c r="BH2781" s="13">
        <f t="shared" si="4457"/>
        <v>3.87</v>
      </c>
      <c r="BI2781" s="13">
        <f t="shared" si="4458"/>
        <v>0</v>
      </c>
      <c r="BJ2781" s="12">
        <f t="shared" si="4460"/>
        <v>71.81</v>
      </c>
    </row>
    <row r="2782" spans="1:62" ht="15.75">
      <c r="A2782" s="14"/>
      <c r="B2782" s="14"/>
      <c r="C2782" s="12" t="s">
        <v>28</v>
      </c>
      <c r="D2782" s="12">
        <f>'Harian 2024'!D2815</f>
        <v>6</v>
      </c>
      <c r="E2782" s="12">
        <f>'Harian 2024'!E2815</f>
        <v>12</v>
      </c>
      <c r="F2782" s="12">
        <f>'Harian 2024'!F2815</f>
        <v>9</v>
      </c>
      <c r="G2782" s="12">
        <f>'Harian 2024'!G2815</f>
        <v>23</v>
      </c>
      <c r="H2782" s="12">
        <f>'Harian 2024'!H2815</f>
        <v>24</v>
      </c>
      <c r="I2782" s="12">
        <f>'Harian 2024'!I2815</f>
        <v>22</v>
      </c>
      <c r="J2782" s="12">
        <f>'Harian 2024'!J2815</f>
        <v>32</v>
      </c>
      <c r="K2782" s="12">
        <f>'Harian 2024'!K2815</f>
        <v>25</v>
      </c>
      <c r="L2782" s="12">
        <f>'Harian 2024'!L2815</f>
        <v>5</v>
      </c>
      <c r="M2782" s="12">
        <f>'Harian 2024'!M2815</f>
        <v>0</v>
      </c>
      <c r="N2782" s="12">
        <f>'Harian 2024'!N2815</f>
        <v>8</v>
      </c>
      <c r="O2782" s="12">
        <f>'Harian 2024'!O2815</f>
        <v>7</v>
      </c>
      <c r="P2782" s="12">
        <f>'Harian 2024'!P2815</f>
        <v>3</v>
      </c>
      <c r="Q2782" s="12">
        <f>'Harian 2024'!Q2815</f>
        <v>4</v>
      </c>
      <c r="R2782" s="12">
        <f>'Harian 2024'!R2815</f>
        <v>0</v>
      </c>
      <c r="S2782" s="12">
        <f>'Harian 2024'!S2815</f>
        <v>8</v>
      </c>
      <c r="T2782" s="12">
        <f>'Harian 2024'!T2815</f>
        <v>0</v>
      </c>
      <c r="U2782" s="12">
        <f t="shared" si="4459"/>
        <v>182</v>
      </c>
      <c r="W2782" s="23" t="s">
        <v>28</v>
      </c>
      <c r="X2782" s="24">
        <v>0.5</v>
      </c>
      <c r="Y2782" s="24">
        <v>0.5</v>
      </c>
      <c r="Z2782" s="24">
        <v>0.5</v>
      </c>
      <c r="AA2782" s="24">
        <v>0.5</v>
      </c>
      <c r="AB2782" s="24">
        <v>0.5</v>
      </c>
      <c r="AC2782" s="24">
        <v>0.5</v>
      </c>
      <c r="AD2782" s="24">
        <v>0.5</v>
      </c>
      <c r="AE2782" s="24">
        <v>0.5</v>
      </c>
      <c r="AF2782" s="24">
        <v>0.5</v>
      </c>
      <c r="AG2782" s="24">
        <v>0.5</v>
      </c>
      <c r="AH2782" s="24">
        <v>0.5</v>
      </c>
      <c r="AI2782" s="24">
        <v>0.5</v>
      </c>
      <c r="AJ2782" s="24">
        <v>0.5</v>
      </c>
      <c r="AK2782" s="24">
        <v>0.5</v>
      </c>
      <c r="AL2782" s="24">
        <v>0.5</v>
      </c>
      <c r="AM2782" s="24">
        <v>0.5</v>
      </c>
      <c r="AN2782" s="24">
        <v>0.5</v>
      </c>
      <c r="AP2782" s="14"/>
      <c r="AQ2782" s="14"/>
      <c r="AR2782" s="12" t="s">
        <v>28</v>
      </c>
      <c r="AS2782" s="13">
        <f t="shared" si="4443"/>
        <v>3</v>
      </c>
      <c r="AT2782" s="13">
        <f t="shared" si="4443"/>
        <v>6</v>
      </c>
      <c r="AU2782" s="13">
        <f t="shared" si="4444"/>
        <v>4.5</v>
      </c>
      <c r="AV2782" s="13">
        <f t="shared" si="4445"/>
        <v>11.5</v>
      </c>
      <c r="AW2782" s="13">
        <f t="shared" si="4446"/>
        <v>12</v>
      </c>
      <c r="AX2782" s="13">
        <f t="shared" si="4447"/>
        <v>11</v>
      </c>
      <c r="AY2782" s="13">
        <f t="shared" si="4448"/>
        <v>16</v>
      </c>
      <c r="AZ2782" s="13">
        <f t="shared" si="4449"/>
        <v>12.5</v>
      </c>
      <c r="BA2782" s="13">
        <f t="shared" si="4450"/>
        <v>2.5</v>
      </c>
      <c r="BB2782" s="13">
        <f t="shared" si="4451"/>
        <v>0</v>
      </c>
      <c r="BC2782" s="13">
        <f t="shared" si="4452"/>
        <v>4</v>
      </c>
      <c r="BD2782" s="13">
        <f t="shared" si="4453"/>
        <v>3.5</v>
      </c>
      <c r="BE2782" s="13">
        <f t="shared" si="4454"/>
        <v>1.5</v>
      </c>
      <c r="BF2782" s="13">
        <f t="shared" si="4455"/>
        <v>2</v>
      </c>
      <c r="BG2782" s="13">
        <f t="shared" si="4456"/>
        <v>0</v>
      </c>
      <c r="BH2782" s="13">
        <f t="shared" si="4457"/>
        <v>4</v>
      </c>
      <c r="BI2782" s="13">
        <f t="shared" si="4458"/>
        <v>0</v>
      </c>
      <c r="BJ2782" s="12">
        <f t="shared" si="4460"/>
        <v>91</v>
      </c>
    </row>
    <row r="2783" spans="1:62" ht="15.75">
      <c r="A2783" s="14"/>
      <c r="B2783" s="14"/>
      <c r="C2783" s="12" t="s">
        <v>35</v>
      </c>
      <c r="D2783" s="12">
        <f>'Harian 2024'!D2816</f>
        <v>5</v>
      </c>
      <c r="E2783" s="12">
        <f>'Harian 2024'!E2816</f>
        <v>10</v>
      </c>
      <c r="F2783" s="12">
        <f>'Harian 2024'!F2816</f>
        <v>8</v>
      </c>
      <c r="G2783" s="12">
        <f>'Harian 2024'!G2816</f>
        <v>24</v>
      </c>
      <c r="H2783" s="12">
        <f>'Harian 2024'!H2816</f>
        <v>16</v>
      </c>
      <c r="I2783" s="12">
        <f>'Harian 2024'!I2816</f>
        <v>28</v>
      </c>
      <c r="J2783" s="12">
        <f>'Harian 2024'!J2816</f>
        <v>33</v>
      </c>
      <c r="K2783" s="12">
        <f>'Harian 2024'!K2816</f>
        <v>23</v>
      </c>
      <c r="L2783" s="12">
        <f>'Harian 2024'!L2816</f>
        <v>4</v>
      </c>
      <c r="M2783" s="12">
        <f>'Harian 2024'!M2816</f>
        <v>0</v>
      </c>
      <c r="N2783" s="12">
        <f>'Harian 2024'!N2816</f>
        <v>7</v>
      </c>
      <c r="O2783" s="12">
        <f>'Harian 2024'!O2816</f>
        <v>3</v>
      </c>
      <c r="P2783" s="12">
        <f>'Harian 2024'!P2816</f>
        <v>3</v>
      </c>
      <c r="Q2783" s="12">
        <f>'Harian 2024'!Q2816</f>
        <v>6</v>
      </c>
      <c r="R2783" s="12">
        <f>'Harian 2024'!R2816</f>
        <v>0</v>
      </c>
      <c r="S2783" s="12">
        <f>'Harian 2024'!S2816</f>
        <v>7</v>
      </c>
      <c r="T2783" s="12">
        <f>'Harian 2024'!T2816</f>
        <v>0</v>
      </c>
      <c r="U2783" s="12">
        <f t="shared" si="4459"/>
        <v>172</v>
      </c>
      <c r="W2783" s="23" t="s">
        <v>50</v>
      </c>
      <c r="X2783" s="24">
        <v>8.5000000000000006E-2</v>
      </c>
      <c r="Y2783" s="24">
        <v>8.5000000000000006E-2</v>
      </c>
      <c r="Z2783" s="24">
        <v>8.5000000000000006E-2</v>
      </c>
      <c r="AA2783" s="24">
        <v>8.5000000000000006E-2</v>
      </c>
      <c r="AB2783" s="24">
        <v>8.5000000000000006E-2</v>
      </c>
      <c r="AC2783" s="24">
        <v>8.5000000000000006E-2</v>
      </c>
      <c r="AD2783" s="24">
        <v>8.5000000000000006E-2</v>
      </c>
      <c r="AE2783" s="24">
        <v>8.5000000000000006E-2</v>
      </c>
      <c r="AF2783" s="24">
        <v>8.5000000000000006E-2</v>
      </c>
      <c r="AG2783" s="24">
        <v>8.5000000000000006E-2</v>
      </c>
      <c r="AH2783" s="24">
        <v>8.5000000000000006E-2</v>
      </c>
      <c r="AI2783" s="24">
        <v>8.5000000000000006E-2</v>
      </c>
      <c r="AJ2783" s="24">
        <v>8.5000000000000006E-2</v>
      </c>
      <c r="AK2783" s="24">
        <v>8.5000000000000006E-2</v>
      </c>
      <c r="AL2783" s="24">
        <v>8.5000000000000006E-2</v>
      </c>
      <c r="AM2783" s="24">
        <v>8.5000000000000006E-2</v>
      </c>
      <c r="AN2783" s="24">
        <v>8.5000000000000006E-2</v>
      </c>
      <c r="AP2783" s="14"/>
      <c r="AQ2783" s="14"/>
      <c r="AR2783" s="12" t="s">
        <v>29</v>
      </c>
      <c r="AS2783" s="13">
        <f t="shared" si="4443"/>
        <v>0.42500000000000004</v>
      </c>
      <c r="AT2783" s="13">
        <f t="shared" si="4443"/>
        <v>0.85000000000000009</v>
      </c>
      <c r="AU2783" s="13">
        <f t="shared" si="4444"/>
        <v>0.68</v>
      </c>
      <c r="AV2783" s="13">
        <f t="shared" si="4445"/>
        <v>2.04</v>
      </c>
      <c r="AW2783" s="13">
        <f t="shared" si="4446"/>
        <v>1.36</v>
      </c>
      <c r="AX2783" s="13">
        <f t="shared" si="4447"/>
        <v>2.3800000000000003</v>
      </c>
      <c r="AY2783" s="13">
        <f t="shared" si="4448"/>
        <v>2.8050000000000002</v>
      </c>
      <c r="AZ2783" s="13">
        <f t="shared" si="4449"/>
        <v>1.9550000000000001</v>
      </c>
      <c r="BA2783" s="13">
        <f t="shared" si="4450"/>
        <v>0.34</v>
      </c>
      <c r="BB2783" s="13">
        <f t="shared" si="4451"/>
        <v>0</v>
      </c>
      <c r="BC2783" s="13">
        <f t="shared" si="4452"/>
        <v>0.59500000000000008</v>
      </c>
      <c r="BD2783" s="13">
        <f t="shared" si="4453"/>
        <v>0.255</v>
      </c>
      <c r="BE2783" s="13">
        <f t="shared" si="4454"/>
        <v>0.255</v>
      </c>
      <c r="BF2783" s="13">
        <f t="shared" si="4455"/>
        <v>0.51</v>
      </c>
      <c r="BG2783" s="13">
        <f t="shared" si="4456"/>
        <v>0</v>
      </c>
      <c r="BH2783" s="13">
        <f t="shared" si="4457"/>
        <v>0.59500000000000008</v>
      </c>
      <c r="BI2783" s="13">
        <f t="shared" si="4458"/>
        <v>0</v>
      </c>
      <c r="BJ2783" s="12">
        <f t="shared" si="4460"/>
        <v>14.620000000000003</v>
      </c>
    </row>
    <row r="2784" spans="1:62" ht="15.75">
      <c r="A2784" s="14"/>
      <c r="B2784" s="14"/>
      <c r="C2784" s="12" t="s">
        <v>36</v>
      </c>
      <c r="D2784" s="12">
        <f>'Harian 2024'!D2817</f>
        <v>4</v>
      </c>
      <c r="E2784" s="12">
        <f>'Harian 2024'!E2817</f>
        <v>12</v>
      </c>
      <c r="F2784" s="12">
        <f>'Harian 2024'!F2817</f>
        <v>9</v>
      </c>
      <c r="G2784" s="12">
        <f>'Harian 2024'!G2817</f>
        <v>0</v>
      </c>
      <c r="H2784" s="12">
        <f>'Harian 2024'!H2817</f>
        <v>0</v>
      </c>
      <c r="I2784" s="12">
        <f>'Harian 2024'!I2817</f>
        <v>0</v>
      </c>
      <c r="J2784" s="12">
        <f>'Harian 2024'!J2817</f>
        <v>0</v>
      </c>
      <c r="K2784" s="12">
        <f>'Harian 2024'!K2817</f>
        <v>0</v>
      </c>
      <c r="L2784" s="12">
        <f>'Harian 2024'!L2817</f>
        <v>0</v>
      </c>
      <c r="M2784" s="12">
        <f>'Harian 2024'!M2817</f>
        <v>0</v>
      </c>
      <c r="N2784" s="12">
        <f>'Harian 2024'!N2817</f>
        <v>0</v>
      </c>
      <c r="O2784" s="12">
        <f>'Harian 2024'!O2817</f>
        <v>0</v>
      </c>
      <c r="P2784" s="12">
        <f>'Harian 2024'!P2817</f>
        <v>0</v>
      </c>
      <c r="Q2784" s="12">
        <f>'Harian 2024'!Q2817</f>
        <v>0</v>
      </c>
      <c r="R2784" s="12">
        <f>'Harian 2024'!R2817</f>
        <v>0</v>
      </c>
      <c r="S2784" s="12">
        <f>'Harian 2024'!S2817</f>
        <v>0</v>
      </c>
      <c r="T2784" s="12">
        <f>'Harian 2024'!T2817</f>
        <v>0</v>
      </c>
      <c r="U2784" s="12">
        <f t="shared" si="4459"/>
        <v>21</v>
      </c>
      <c r="W2784" s="23" t="s">
        <v>51</v>
      </c>
      <c r="X2784" s="24">
        <v>0.59</v>
      </c>
      <c r="Y2784" s="24">
        <v>0.59</v>
      </c>
      <c r="Z2784" s="24">
        <v>0.59</v>
      </c>
      <c r="AA2784" s="24">
        <v>0.59</v>
      </c>
      <c r="AB2784" s="24">
        <v>0.59</v>
      </c>
      <c r="AC2784" s="24">
        <v>0.59</v>
      </c>
      <c r="AD2784" s="24">
        <v>0.59</v>
      </c>
      <c r="AE2784" s="24">
        <v>0.59</v>
      </c>
      <c r="AF2784" s="24">
        <v>0.59</v>
      </c>
      <c r="AG2784" s="24">
        <v>0.59</v>
      </c>
      <c r="AH2784" s="24">
        <v>0.59</v>
      </c>
      <c r="AI2784" s="24">
        <v>0.59</v>
      </c>
      <c r="AJ2784" s="24">
        <v>0.59</v>
      </c>
      <c r="AK2784" s="24">
        <v>0.59</v>
      </c>
      <c r="AL2784" s="24">
        <v>0.59</v>
      </c>
      <c r="AM2784" s="24">
        <v>0.59</v>
      </c>
      <c r="AN2784" s="24">
        <v>0.59</v>
      </c>
      <c r="AP2784" s="14"/>
      <c r="AQ2784" s="14"/>
      <c r="AR2784" s="12" t="s">
        <v>30</v>
      </c>
      <c r="AS2784" s="13">
        <f t="shared" si="4443"/>
        <v>2.36</v>
      </c>
      <c r="AT2784" s="13">
        <f t="shared" si="4443"/>
        <v>7.08</v>
      </c>
      <c r="AU2784" s="13">
        <f t="shared" si="4444"/>
        <v>5.31</v>
      </c>
      <c r="AV2784" s="13">
        <f t="shared" si="4445"/>
        <v>0</v>
      </c>
      <c r="AW2784" s="13">
        <f t="shared" si="4446"/>
        <v>0</v>
      </c>
      <c r="AX2784" s="13">
        <f t="shared" si="4447"/>
        <v>0</v>
      </c>
      <c r="AY2784" s="13">
        <f t="shared" si="4448"/>
        <v>0</v>
      </c>
      <c r="AZ2784" s="13">
        <f t="shared" si="4449"/>
        <v>0</v>
      </c>
      <c r="BA2784" s="13">
        <f t="shared" si="4450"/>
        <v>0</v>
      </c>
      <c r="BB2784" s="13">
        <f t="shared" si="4451"/>
        <v>0</v>
      </c>
      <c r="BC2784" s="13">
        <f t="shared" si="4452"/>
        <v>0</v>
      </c>
      <c r="BD2784" s="13">
        <f t="shared" si="4453"/>
        <v>0</v>
      </c>
      <c r="BE2784" s="13">
        <f t="shared" si="4454"/>
        <v>0</v>
      </c>
      <c r="BF2784" s="13">
        <f t="shared" si="4455"/>
        <v>0</v>
      </c>
      <c r="BG2784" s="13">
        <f t="shared" si="4456"/>
        <v>0</v>
      </c>
      <c r="BH2784" s="13">
        <f t="shared" si="4457"/>
        <v>0</v>
      </c>
      <c r="BI2784" s="13">
        <f t="shared" si="4458"/>
        <v>0</v>
      </c>
      <c r="BJ2784" s="12">
        <f t="shared" si="4460"/>
        <v>12.39</v>
      </c>
    </row>
    <row r="2785" spans="1:62" ht="15.75">
      <c r="A2785" s="14"/>
      <c r="B2785" s="14"/>
      <c r="C2785" s="12" t="s">
        <v>31</v>
      </c>
      <c r="D2785" s="12">
        <f>'Harian 2024'!D2818</f>
        <v>3</v>
      </c>
      <c r="E2785" s="12">
        <f>'Harian 2024'!E2818</f>
        <v>6</v>
      </c>
      <c r="F2785" s="12">
        <f>'Harian 2024'!F2818</f>
        <v>7</v>
      </c>
      <c r="G2785" s="12">
        <f>'Harian 2024'!G2818</f>
        <v>0</v>
      </c>
      <c r="H2785" s="12">
        <f>'Harian 2024'!H2818</f>
        <v>0</v>
      </c>
      <c r="I2785" s="12">
        <f>'Harian 2024'!I2818</f>
        <v>0</v>
      </c>
      <c r="J2785" s="12">
        <f>'Harian 2024'!J2818</f>
        <v>0</v>
      </c>
      <c r="K2785" s="12">
        <f>'Harian 2024'!K2818</f>
        <v>0</v>
      </c>
      <c r="L2785" s="12">
        <f>'Harian 2024'!L2818</f>
        <v>0</v>
      </c>
      <c r="M2785" s="12">
        <f>'Harian 2024'!M2818</f>
        <v>0</v>
      </c>
      <c r="N2785" s="12">
        <f>'Harian 2024'!N2818</f>
        <v>2</v>
      </c>
      <c r="O2785" s="12">
        <f>'Harian 2024'!O2818</f>
        <v>1</v>
      </c>
      <c r="P2785" s="12">
        <f>'Harian 2024'!P2818</f>
        <v>0</v>
      </c>
      <c r="Q2785" s="12">
        <f>'Harian 2024'!Q2818</f>
        <v>0</v>
      </c>
      <c r="R2785" s="12">
        <f>'Harian 2024'!R2818</f>
        <v>0</v>
      </c>
      <c r="S2785" s="12">
        <f>'Harian 2024'!S2818</f>
        <v>0</v>
      </c>
      <c r="T2785" s="12">
        <f>'Harian 2024'!T2818</f>
        <v>0</v>
      </c>
      <c r="U2785" s="12">
        <f t="shared" si="4459"/>
        <v>16</v>
      </c>
      <c r="W2785" s="23" t="s">
        <v>31</v>
      </c>
      <c r="X2785" s="24">
        <v>0.56999999999999995</v>
      </c>
      <c r="Y2785" s="24">
        <v>0.56999999999999995</v>
      </c>
      <c r="Z2785" s="24">
        <v>0.56999999999999995</v>
      </c>
      <c r="AA2785" s="24">
        <v>0.56999999999999995</v>
      </c>
      <c r="AB2785" s="24">
        <v>0.56999999999999995</v>
      </c>
      <c r="AC2785" s="24">
        <v>0.56999999999999995</v>
      </c>
      <c r="AD2785" s="24">
        <v>0.56999999999999995</v>
      </c>
      <c r="AE2785" s="24">
        <v>0.56999999999999995</v>
      </c>
      <c r="AF2785" s="24">
        <v>0.56999999999999995</v>
      </c>
      <c r="AG2785" s="24">
        <v>0.56999999999999995</v>
      </c>
      <c r="AH2785" s="24">
        <v>0.56999999999999995</v>
      </c>
      <c r="AI2785" s="24">
        <v>0.56999999999999995</v>
      </c>
      <c r="AJ2785" s="24">
        <v>0.56999999999999995</v>
      </c>
      <c r="AK2785" s="24">
        <v>0.56999999999999995</v>
      </c>
      <c r="AL2785" s="24">
        <v>0.56999999999999995</v>
      </c>
      <c r="AM2785" s="24">
        <v>0.56999999999999995</v>
      </c>
      <c r="AN2785" s="24">
        <v>0.56999999999999995</v>
      </c>
      <c r="AP2785" s="14"/>
      <c r="AQ2785" s="14"/>
      <c r="AR2785" s="12" t="s">
        <v>31</v>
      </c>
      <c r="AS2785" s="13">
        <f t="shared" si="4443"/>
        <v>1.71</v>
      </c>
      <c r="AT2785" s="13">
        <f t="shared" si="4443"/>
        <v>3.42</v>
      </c>
      <c r="AU2785" s="13">
        <f t="shared" si="4444"/>
        <v>3.9899999999999998</v>
      </c>
      <c r="AV2785" s="13">
        <f t="shared" si="4445"/>
        <v>0</v>
      </c>
      <c r="AW2785" s="13">
        <f t="shared" si="4446"/>
        <v>0</v>
      </c>
      <c r="AX2785" s="13">
        <f t="shared" si="4447"/>
        <v>0</v>
      </c>
      <c r="AY2785" s="13">
        <f t="shared" si="4448"/>
        <v>0</v>
      </c>
      <c r="AZ2785" s="13">
        <f t="shared" si="4449"/>
        <v>0</v>
      </c>
      <c r="BA2785" s="13">
        <f t="shared" si="4450"/>
        <v>0</v>
      </c>
      <c r="BB2785" s="13">
        <f t="shared" si="4451"/>
        <v>0</v>
      </c>
      <c r="BC2785" s="13">
        <f t="shared" si="4452"/>
        <v>1.1399999999999999</v>
      </c>
      <c r="BD2785" s="13">
        <f t="shared" si="4453"/>
        <v>0.56999999999999995</v>
      </c>
      <c r="BE2785" s="13">
        <f t="shared" si="4454"/>
        <v>0</v>
      </c>
      <c r="BF2785" s="13">
        <f t="shared" si="4455"/>
        <v>0</v>
      </c>
      <c r="BG2785" s="13">
        <f t="shared" si="4456"/>
        <v>0</v>
      </c>
      <c r="BH2785" s="13">
        <f t="shared" si="4457"/>
        <v>0</v>
      </c>
      <c r="BI2785" s="13">
        <f t="shared" si="4458"/>
        <v>0</v>
      </c>
      <c r="BJ2785" s="12">
        <f t="shared" si="4460"/>
        <v>9.120000000000001</v>
      </c>
    </row>
    <row r="2786" spans="1:62" ht="15.75">
      <c r="A2786" s="16"/>
      <c r="B2786" s="16"/>
      <c r="C2786" s="12" t="s">
        <v>32</v>
      </c>
      <c r="D2786" s="12">
        <f>'Harian 2024'!D2819</f>
        <v>0</v>
      </c>
      <c r="E2786" s="12">
        <f>'Harian 2024'!E2819</f>
        <v>0</v>
      </c>
      <c r="F2786" s="12">
        <f>'Harian 2024'!F2819</f>
        <v>0</v>
      </c>
      <c r="G2786" s="12">
        <f>'Harian 2024'!G2819</f>
        <v>2</v>
      </c>
      <c r="H2786" s="12">
        <f>'Harian 2024'!H2819</f>
        <v>14</v>
      </c>
      <c r="I2786" s="12">
        <f>'Harian 2024'!I2819</f>
        <v>13</v>
      </c>
      <c r="J2786" s="12">
        <f>'Harian 2024'!J2819</f>
        <v>9</v>
      </c>
      <c r="K2786" s="12">
        <f>'Harian 2024'!K2819</f>
        <v>10</v>
      </c>
      <c r="L2786" s="12">
        <f>'Harian 2024'!L2819</f>
        <v>3</v>
      </c>
      <c r="M2786" s="12">
        <f>'Harian 2024'!M2819</f>
        <v>0</v>
      </c>
      <c r="N2786" s="12">
        <f>'Harian 2024'!N2819</f>
        <v>0</v>
      </c>
      <c r="O2786" s="12">
        <f>'Harian 2024'!O2819</f>
        <v>5</v>
      </c>
      <c r="P2786" s="12">
        <f>'Harian 2024'!P2819</f>
        <v>0</v>
      </c>
      <c r="Q2786" s="12">
        <f>'Harian 2024'!Q2819</f>
        <v>0</v>
      </c>
      <c r="R2786" s="12">
        <f>'Harian 2024'!R2819</f>
        <v>0</v>
      </c>
      <c r="S2786" s="12">
        <f>'Harian 2024'!S2819</f>
        <v>0</v>
      </c>
      <c r="T2786" s="12">
        <f>'Harian 2024'!T2819</f>
        <v>0</v>
      </c>
      <c r="U2786" s="12">
        <f t="shared" si="4459"/>
        <v>56</v>
      </c>
      <c r="W2786" s="23" t="s">
        <v>32</v>
      </c>
      <c r="X2786" s="24">
        <v>0.4</v>
      </c>
      <c r="Y2786" s="24">
        <v>0.4</v>
      </c>
      <c r="Z2786" s="24">
        <v>0.4</v>
      </c>
      <c r="AA2786" s="24">
        <v>0.4</v>
      </c>
      <c r="AB2786" s="24">
        <v>0.4</v>
      </c>
      <c r="AC2786" s="24">
        <v>0.4</v>
      </c>
      <c r="AD2786" s="24">
        <v>0.4</v>
      </c>
      <c r="AE2786" s="24">
        <v>0.4</v>
      </c>
      <c r="AF2786" s="24">
        <v>0.4</v>
      </c>
      <c r="AG2786" s="24">
        <v>0.4</v>
      </c>
      <c r="AH2786" s="24">
        <v>0.4</v>
      </c>
      <c r="AI2786" s="24">
        <v>0.4</v>
      </c>
      <c r="AJ2786" s="24">
        <v>0.4</v>
      </c>
      <c r="AK2786" s="24">
        <v>0.4</v>
      </c>
      <c r="AL2786" s="24">
        <v>0.4</v>
      </c>
      <c r="AM2786" s="24">
        <v>0.4</v>
      </c>
      <c r="AN2786" s="24">
        <v>0.4</v>
      </c>
      <c r="AP2786" s="16"/>
      <c r="AQ2786" s="16"/>
      <c r="AR2786" s="12" t="s">
        <v>32</v>
      </c>
      <c r="AS2786" s="13">
        <f t="shared" si="4443"/>
        <v>0</v>
      </c>
      <c r="AT2786" s="13">
        <f t="shared" si="4443"/>
        <v>0</v>
      </c>
      <c r="AU2786" s="13">
        <f t="shared" si="4444"/>
        <v>0</v>
      </c>
      <c r="AV2786" s="13">
        <f t="shared" si="4445"/>
        <v>0.8</v>
      </c>
      <c r="AW2786" s="13">
        <f t="shared" si="4446"/>
        <v>5.6000000000000005</v>
      </c>
      <c r="AX2786" s="13">
        <f t="shared" si="4447"/>
        <v>5.2</v>
      </c>
      <c r="AY2786" s="13">
        <f t="shared" si="4448"/>
        <v>3.6</v>
      </c>
      <c r="AZ2786" s="13">
        <f t="shared" si="4449"/>
        <v>4</v>
      </c>
      <c r="BA2786" s="13">
        <f t="shared" si="4450"/>
        <v>1.2000000000000002</v>
      </c>
      <c r="BB2786" s="13">
        <f t="shared" si="4451"/>
        <v>0</v>
      </c>
      <c r="BC2786" s="13">
        <f t="shared" si="4452"/>
        <v>0</v>
      </c>
      <c r="BD2786" s="13">
        <f t="shared" si="4453"/>
        <v>2</v>
      </c>
      <c r="BE2786" s="13">
        <f t="shared" si="4454"/>
        <v>0</v>
      </c>
      <c r="BF2786" s="13">
        <f t="shared" si="4455"/>
        <v>0</v>
      </c>
      <c r="BG2786" s="13">
        <f t="shared" si="4456"/>
        <v>0</v>
      </c>
      <c r="BH2786" s="13">
        <f t="shared" si="4457"/>
        <v>0</v>
      </c>
      <c r="BI2786" s="13">
        <f t="shared" si="4458"/>
        <v>0</v>
      </c>
      <c r="BJ2786" s="12">
        <f t="shared" si="4460"/>
        <v>22.400000000000002</v>
      </c>
    </row>
    <row r="2787" spans="1:62">
      <c r="A2787" s="17"/>
      <c r="B2787" s="18"/>
      <c r="C2787" s="19" t="s">
        <v>33</v>
      </c>
      <c r="D2787" s="19">
        <f>SUM(D2778:D2786)</f>
        <v>26</v>
      </c>
      <c r="E2787" s="19">
        <f>SUM(E2778:E2786)</f>
        <v>49</v>
      </c>
      <c r="F2787" s="19">
        <f t="shared" ref="F2787:U2787" si="4461">SUM(F2778:F2786)</f>
        <v>38</v>
      </c>
      <c r="G2787" s="19">
        <f t="shared" si="4461"/>
        <v>120</v>
      </c>
      <c r="H2787" s="19">
        <f t="shared" si="4461"/>
        <v>142</v>
      </c>
      <c r="I2787" s="19">
        <f t="shared" si="4461"/>
        <v>178</v>
      </c>
      <c r="J2787" s="19">
        <f t="shared" si="4461"/>
        <v>166</v>
      </c>
      <c r="K2787" s="19">
        <f t="shared" si="4461"/>
        <v>159</v>
      </c>
      <c r="L2787" s="19">
        <f t="shared" si="4461"/>
        <v>45</v>
      </c>
      <c r="M2787" s="19">
        <f t="shared" si="4461"/>
        <v>0</v>
      </c>
      <c r="N2787" s="19">
        <f t="shared" si="4461"/>
        <v>26</v>
      </c>
      <c r="O2787" s="19">
        <f t="shared" si="4461"/>
        <v>40</v>
      </c>
      <c r="P2787" s="19">
        <f t="shared" si="4461"/>
        <v>21</v>
      </c>
      <c r="Q2787" s="19">
        <f t="shared" si="4461"/>
        <v>43</v>
      </c>
      <c r="R2787" s="19">
        <f t="shared" si="4461"/>
        <v>0</v>
      </c>
      <c r="S2787" s="19">
        <f t="shared" si="4461"/>
        <v>24</v>
      </c>
      <c r="T2787" s="19">
        <f t="shared" si="4461"/>
        <v>0</v>
      </c>
      <c r="U2787" s="19">
        <f t="shared" si="4461"/>
        <v>1051</v>
      </c>
      <c r="AP2787" s="35"/>
      <c r="AQ2787" s="36"/>
      <c r="AR2787" s="37" t="s">
        <v>33</v>
      </c>
      <c r="AS2787" s="37">
        <f>SUM(AS2778:AS2786)</f>
        <v>10.934999999999999</v>
      </c>
      <c r="AT2787" s="37">
        <f t="shared" ref="AT2787:BJ2787" si="4462">SUM(AT2778:AT2786)</f>
        <v>21.22</v>
      </c>
      <c r="AU2787" s="37">
        <f t="shared" si="4462"/>
        <v>16.63</v>
      </c>
      <c r="AV2787" s="37">
        <f t="shared" si="4462"/>
        <v>37.79</v>
      </c>
      <c r="AW2787" s="37">
        <f t="shared" si="4462"/>
        <v>45.61</v>
      </c>
      <c r="AX2787" s="37">
        <f t="shared" si="4462"/>
        <v>55.70000000000001</v>
      </c>
      <c r="AY2787" s="37">
        <f t="shared" si="4462"/>
        <v>49.924999999999997</v>
      </c>
      <c r="AZ2787" s="37">
        <f t="shared" si="4462"/>
        <v>48.734999999999999</v>
      </c>
      <c r="BA2787" s="37">
        <f t="shared" si="4462"/>
        <v>14.094999999999999</v>
      </c>
      <c r="BB2787" s="37">
        <f t="shared" si="4462"/>
        <v>0</v>
      </c>
      <c r="BC2787" s="37">
        <f t="shared" si="4462"/>
        <v>9.6050000000000004</v>
      </c>
      <c r="BD2787" s="37">
        <f t="shared" si="4462"/>
        <v>13.730000000000002</v>
      </c>
      <c r="BE2787" s="37">
        <f t="shared" si="4462"/>
        <v>6.39</v>
      </c>
      <c r="BF2787" s="37">
        <f t="shared" si="4462"/>
        <v>12.68</v>
      </c>
      <c r="BG2787" s="37">
        <f t="shared" si="4462"/>
        <v>0</v>
      </c>
      <c r="BH2787" s="37">
        <f t="shared" si="4462"/>
        <v>8.4649999999999999</v>
      </c>
      <c r="BI2787" s="37">
        <f t="shared" si="4462"/>
        <v>0</v>
      </c>
      <c r="BJ2787" s="37">
        <f t="shared" si="4462"/>
        <v>340.57499999999999</v>
      </c>
    </row>
    <row r="2788" spans="1:62">
      <c r="A2788" s="92" t="s">
        <v>42</v>
      </c>
      <c r="B2788" s="92"/>
      <c r="C2788" s="92"/>
      <c r="D2788" s="28">
        <f t="shared" ref="D2788:U2788" si="4463">D2397+D2410+D2423+D2436+D2449+D2462+D2475+D2488+D2501+D2514+D2527+D2540+D2553+D2566+D2579+D2592+D2605+D2618+D2631+D2644+D2657+D2670+D2683+D2696+D2709+D2722+D2735+D2748+D2761+D2774+D2787</f>
        <v>815</v>
      </c>
      <c r="E2788" s="28">
        <f t="shared" si="4463"/>
        <v>1506</v>
      </c>
      <c r="F2788" s="28">
        <f t="shared" si="4463"/>
        <v>1217</v>
      </c>
      <c r="G2788" s="28">
        <f t="shared" si="4463"/>
        <v>4374</v>
      </c>
      <c r="H2788" s="28">
        <f t="shared" si="4463"/>
        <v>4899</v>
      </c>
      <c r="I2788" s="28">
        <f t="shared" si="4463"/>
        <v>5035</v>
      </c>
      <c r="J2788" s="28">
        <f t="shared" si="4463"/>
        <v>5081</v>
      </c>
      <c r="K2788" s="28">
        <f t="shared" si="4463"/>
        <v>5394</v>
      </c>
      <c r="L2788" s="28">
        <f t="shared" si="4463"/>
        <v>1523</v>
      </c>
      <c r="M2788" s="28">
        <f t="shared" si="4463"/>
        <v>272</v>
      </c>
      <c r="N2788" s="28">
        <f t="shared" si="4463"/>
        <v>1256</v>
      </c>
      <c r="O2788" s="28">
        <f t="shared" si="4463"/>
        <v>1320</v>
      </c>
      <c r="P2788" s="28">
        <f t="shared" si="4463"/>
        <v>622</v>
      </c>
      <c r="Q2788" s="28">
        <f t="shared" si="4463"/>
        <v>1341</v>
      </c>
      <c r="R2788" s="28">
        <f t="shared" si="4463"/>
        <v>24</v>
      </c>
      <c r="S2788" s="28">
        <f t="shared" si="4463"/>
        <v>439</v>
      </c>
      <c r="T2788" s="28">
        <f t="shared" si="4463"/>
        <v>92</v>
      </c>
      <c r="U2788" s="28">
        <f t="shared" si="4463"/>
        <v>34395</v>
      </c>
    </row>
    <row r="2791" spans="1:62" ht="18">
      <c r="A2791" s="4" t="s">
        <v>0</v>
      </c>
      <c r="B2791" s="5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AP2791" s="4" t="s">
        <v>0</v>
      </c>
    </row>
    <row r="2792" spans="1:62">
      <c r="A2792" s="7" t="s">
        <v>1</v>
      </c>
      <c r="B2792" s="5"/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AP2792" s="7" t="s">
        <v>1</v>
      </c>
    </row>
    <row r="2793" spans="1:62">
      <c r="A2793" s="7" t="s">
        <v>77</v>
      </c>
      <c r="B2793" s="5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20"/>
      <c r="O2793" s="6"/>
      <c r="P2793" s="6"/>
      <c r="Q2793" s="6"/>
      <c r="R2793" s="6"/>
      <c r="S2793" s="6"/>
      <c r="T2793" s="6"/>
      <c r="U2793" s="6"/>
      <c r="AP2793" s="7" t="s">
        <v>90</v>
      </c>
    </row>
    <row r="2795" spans="1:62" ht="106.5">
      <c r="A2795" s="8" t="s">
        <v>2</v>
      </c>
      <c r="B2795" s="8" t="s">
        <v>3</v>
      </c>
      <c r="C2795" s="8" t="s">
        <v>4</v>
      </c>
      <c r="D2795" s="9" t="str">
        <f>D5</f>
        <v>ANGGREK</v>
      </c>
      <c r="E2795" s="9" t="str">
        <f>E5</f>
        <v>BOUGENVIL</v>
      </c>
      <c r="F2795" s="9" t="str">
        <f t="shared" ref="F2795:U2795" si="4464">F5</f>
        <v>CAMELIA</v>
      </c>
      <c r="G2795" s="9" t="str">
        <f t="shared" si="4464"/>
        <v>DEWANDARU</v>
      </c>
      <c r="H2795" s="9" t="str">
        <f t="shared" si="4464"/>
        <v>EDELWEIS</v>
      </c>
      <c r="I2795" s="9" t="str">
        <f t="shared" si="4464"/>
        <v>FLAMBOYAN</v>
      </c>
      <c r="J2795" s="9" t="str">
        <f t="shared" si="4464"/>
        <v>GERANIUM</v>
      </c>
      <c r="K2795" s="9" t="str">
        <f t="shared" si="4464"/>
        <v>HELIKONIA</v>
      </c>
      <c r="L2795" s="9" t="str">
        <f t="shared" si="4464"/>
        <v>IVY</v>
      </c>
      <c r="M2795" s="9" t="str">
        <f t="shared" si="4464"/>
        <v>KANA</v>
      </c>
      <c r="N2795" s="9" t="str">
        <f t="shared" si="4464"/>
        <v>IGD</v>
      </c>
      <c r="O2795" s="9" t="str">
        <f t="shared" si="4464"/>
        <v>HCU</v>
      </c>
      <c r="P2795" s="9" t="str">
        <f t="shared" si="4464"/>
        <v>PENUNJANG</v>
      </c>
      <c r="Q2795" s="9" t="str">
        <f t="shared" si="4464"/>
        <v>PELAYANAN</v>
      </c>
      <c r="R2795" s="9" t="str">
        <f t="shared" si="4464"/>
        <v>ADMIN</v>
      </c>
      <c r="S2795" s="9" t="str">
        <f t="shared" si="4464"/>
        <v>ASRAMA</v>
      </c>
      <c r="T2795" s="9" t="str">
        <f t="shared" si="4464"/>
        <v>MASJID</v>
      </c>
      <c r="U2795" s="9" t="str">
        <f t="shared" si="4464"/>
        <v>JUMLAH</v>
      </c>
      <c r="W2795" s="21"/>
      <c r="X2795" s="22" t="str">
        <f>X5</f>
        <v>ANGGREK</v>
      </c>
      <c r="Y2795" s="22" t="str">
        <f>Y5</f>
        <v>BOUGENVIL</v>
      </c>
      <c r="Z2795" s="22" t="str">
        <f t="shared" ref="Z2795:AN2795" si="4465">Z5</f>
        <v>CAMELIA</v>
      </c>
      <c r="AA2795" s="22" t="str">
        <f t="shared" si="4465"/>
        <v>DEWANDARU</v>
      </c>
      <c r="AB2795" s="22" t="str">
        <f t="shared" si="4465"/>
        <v>EDELWEIS</v>
      </c>
      <c r="AC2795" s="22" t="str">
        <f t="shared" si="4465"/>
        <v>FLAMBOYAN</v>
      </c>
      <c r="AD2795" s="22" t="str">
        <f t="shared" si="4465"/>
        <v>GERANIUM</v>
      </c>
      <c r="AE2795" s="22" t="str">
        <f t="shared" si="4465"/>
        <v>HELIKONIA</v>
      </c>
      <c r="AF2795" s="22" t="str">
        <f t="shared" si="4465"/>
        <v>IVY</v>
      </c>
      <c r="AG2795" s="22" t="str">
        <f t="shared" si="4465"/>
        <v>KANA</v>
      </c>
      <c r="AH2795" s="22" t="str">
        <f t="shared" si="4465"/>
        <v>IGD</v>
      </c>
      <c r="AI2795" s="22" t="str">
        <f t="shared" si="4465"/>
        <v>HCU</v>
      </c>
      <c r="AJ2795" s="22" t="str">
        <f t="shared" si="4465"/>
        <v>PENUNJANG</v>
      </c>
      <c r="AK2795" s="22" t="str">
        <f t="shared" si="4465"/>
        <v>PELAYANAN</v>
      </c>
      <c r="AL2795" s="22" t="str">
        <f t="shared" si="4465"/>
        <v>ADMIN</v>
      </c>
      <c r="AM2795" s="22" t="str">
        <f t="shared" si="4465"/>
        <v>ASRAMA</v>
      </c>
      <c r="AN2795" s="22" t="str">
        <f t="shared" si="4465"/>
        <v>MASJID</v>
      </c>
      <c r="AP2795" s="8" t="s">
        <v>2</v>
      </c>
      <c r="AQ2795" s="8" t="s">
        <v>3</v>
      </c>
      <c r="AR2795" s="8" t="s">
        <v>4</v>
      </c>
      <c r="AS2795" s="9" t="str">
        <f>AS5</f>
        <v>ANGGREK</v>
      </c>
      <c r="AT2795" s="9" t="str">
        <f>AT5</f>
        <v>BOUGENVIL</v>
      </c>
      <c r="AU2795" s="9" t="str">
        <f t="shared" ref="AU2795:BJ2795" si="4466">AU5</f>
        <v>CAMELIA II</v>
      </c>
      <c r="AV2795" s="9" t="str">
        <f t="shared" si="4466"/>
        <v>DEWANDARU</v>
      </c>
      <c r="AW2795" s="9" t="str">
        <f t="shared" si="4466"/>
        <v>EDELWEIS</v>
      </c>
      <c r="AX2795" s="9" t="str">
        <f t="shared" si="4466"/>
        <v>FLAMBOYAN</v>
      </c>
      <c r="AY2795" s="9" t="str">
        <f t="shared" si="4466"/>
        <v>GERANIUM</v>
      </c>
      <c r="AZ2795" s="9" t="str">
        <f t="shared" si="4466"/>
        <v>HELIKONIA</v>
      </c>
      <c r="BA2795" s="9" t="str">
        <f t="shared" si="4466"/>
        <v>IVY</v>
      </c>
      <c r="BB2795" s="9" t="str">
        <f t="shared" si="4466"/>
        <v>KANA</v>
      </c>
      <c r="BC2795" s="9" t="str">
        <f t="shared" si="4466"/>
        <v>IGD</v>
      </c>
      <c r="BD2795" s="9" t="str">
        <f t="shared" si="4466"/>
        <v>HCU</v>
      </c>
      <c r="BE2795" s="9" t="str">
        <f t="shared" si="4466"/>
        <v>PENUNJANG</v>
      </c>
      <c r="BF2795" s="9" t="str">
        <f t="shared" si="4466"/>
        <v>PELAYANAN</v>
      </c>
      <c r="BG2795" s="9" t="str">
        <f t="shared" si="4466"/>
        <v>ADMIN</v>
      </c>
      <c r="BH2795" s="9" t="str">
        <f t="shared" si="4466"/>
        <v>ASRAMA</v>
      </c>
      <c r="BI2795" s="9" t="str">
        <f t="shared" si="4466"/>
        <v>MASJID</v>
      </c>
      <c r="BJ2795" s="9" t="str">
        <f t="shared" si="4466"/>
        <v>JUMLAH</v>
      </c>
    </row>
    <row r="2796" spans="1:62" ht="15.75">
      <c r="A2796" s="10">
        <v>1</v>
      </c>
      <c r="B2796" s="11" t="s">
        <v>39</v>
      </c>
      <c r="C2796" s="12" t="s">
        <v>24</v>
      </c>
      <c r="D2796" s="12">
        <f>'Harian 2024'!D2835</f>
        <v>0</v>
      </c>
      <c r="E2796" s="12">
        <f>'Harian 2024'!E2835</f>
        <v>0</v>
      </c>
      <c r="F2796" s="12">
        <f>'Harian 2024'!F2835</f>
        <v>0</v>
      </c>
      <c r="G2796" s="12">
        <f>'Harian 2024'!G2835</f>
        <v>25</v>
      </c>
      <c r="H2796" s="12">
        <f>'Harian 2024'!H2835</f>
        <v>20</v>
      </c>
      <c r="I2796" s="12">
        <f>'Harian 2024'!I2835</f>
        <v>26</v>
      </c>
      <c r="J2796" s="12">
        <f>'Harian 2024'!J2835</f>
        <v>29</v>
      </c>
      <c r="K2796" s="12">
        <f>'Harian 2024'!K2835</f>
        <v>30</v>
      </c>
      <c r="L2796" s="12">
        <f>'Harian 2024'!L2835</f>
        <v>10</v>
      </c>
      <c r="M2796" s="12">
        <f>'Harian 2024'!M2835</f>
        <v>0</v>
      </c>
      <c r="N2796" s="12">
        <f>'Harian 2024'!N2835</f>
        <v>0</v>
      </c>
      <c r="O2796" s="12">
        <f>'Harian 2024'!O2835</f>
        <v>12</v>
      </c>
      <c r="P2796" s="12">
        <f>'Harian 2024'!P2835</f>
        <v>10</v>
      </c>
      <c r="Q2796" s="12">
        <f>'Harian 2024'!Q2835</f>
        <v>12</v>
      </c>
      <c r="R2796" s="12">
        <f>'Harian 2024'!R2835</f>
        <v>0</v>
      </c>
      <c r="S2796" s="12">
        <f>'Harian 2024'!S2835</f>
        <v>0</v>
      </c>
      <c r="T2796" s="12">
        <f>'Harian 2024'!T2835</f>
        <v>0</v>
      </c>
      <c r="U2796" s="12">
        <f>SUM(E2796:T2796)</f>
        <v>174</v>
      </c>
      <c r="W2796" s="23" t="s">
        <v>24</v>
      </c>
      <c r="X2796" s="24">
        <v>0.26500000000000001</v>
      </c>
      <c r="Y2796" s="24">
        <v>0.26500000000000001</v>
      </c>
      <c r="Z2796" s="24">
        <v>0.26500000000000001</v>
      </c>
      <c r="AA2796" s="24">
        <v>0.26500000000000001</v>
      </c>
      <c r="AB2796" s="24">
        <v>0.26500000000000001</v>
      </c>
      <c r="AC2796" s="24">
        <v>0.26500000000000001</v>
      </c>
      <c r="AD2796" s="24">
        <v>0.26500000000000001</v>
      </c>
      <c r="AE2796" s="24">
        <v>0.26500000000000001</v>
      </c>
      <c r="AF2796" s="24">
        <v>0.26500000000000001</v>
      </c>
      <c r="AG2796" s="24">
        <v>0.26500000000000001</v>
      </c>
      <c r="AH2796" s="24">
        <v>0.26500000000000001</v>
      </c>
      <c r="AI2796" s="24">
        <v>0.26500000000000001</v>
      </c>
      <c r="AJ2796" s="24">
        <v>0.26500000000000001</v>
      </c>
      <c r="AK2796" s="24">
        <v>0.26500000000000001</v>
      </c>
      <c r="AL2796" s="24">
        <v>0.26500000000000001</v>
      </c>
      <c r="AM2796" s="24">
        <v>0.26500000000000001</v>
      </c>
      <c r="AN2796" s="24">
        <v>0.26500000000000001</v>
      </c>
      <c r="AP2796" s="10">
        <v>1</v>
      </c>
      <c r="AQ2796" s="11" t="s">
        <v>38</v>
      </c>
      <c r="AR2796" s="12" t="s">
        <v>24</v>
      </c>
      <c r="AS2796" s="13">
        <f t="shared" ref="AS2796:AT2804" si="4467">D2796*X2796</f>
        <v>0</v>
      </c>
      <c r="AT2796" s="13">
        <f t="shared" si="4467"/>
        <v>0</v>
      </c>
      <c r="AU2796" s="13">
        <f t="shared" ref="AU2796:AU2804" si="4468">F2796*Z2796</f>
        <v>0</v>
      </c>
      <c r="AV2796" s="13">
        <f t="shared" ref="AV2796:AV2804" si="4469">G2796*AA2796</f>
        <v>6.625</v>
      </c>
      <c r="AW2796" s="13">
        <f t="shared" ref="AW2796:AW2804" si="4470">H2796*AB2796</f>
        <v>5.3000000000000007</v>
      </c>
      <c r="AX2796" s="13">
        <f t="shared" ref="AX2796:AX2804" si="4471">I2796*AC2796</f>
        <v>6.8900000000000006</v>
      </c>
      <c r="AY2796" s="13">
        <f t="shared" ref="AY2796:AY2804" si="4472">J2796*AD2796</f>
        <v>7.6850000000000005</v>
      </c>
      <c r="AZ2796" s="13">
        <f t="shared" ref="AZ2796:AZ2804" si="4473">K2796*AE2796</f>
        <v>7.95</v>
      </c>
      <c r="BA2796" s="13">
        <f t="shared" ref="BA2796:BA2804" si="4474">L2796*AF2796</f>
        <v>2.6500000000000004</v>
      </c>
      <c r="BB2796" s="13">
        <f t="shared" ref="BB2796:BB2804" si="4475">M2796*AG2796</f>
        <v>0</v>
      </c>
      <c r="BC2796" s="13">
        <f t="shared" ref="BC2796:BC2804" si="4476">N2796*AH2796</f>
        <v>0</v>
      </c>
      <c r="BD2796" s="13">
        <f t="shared" ref="BD2796:BD2804" si="4477">O2796*AI2796</f>
        <v>3.18</v>
      </c>
      <c r="BE2796" s="13">
        <f t="shared" ref="BE2796:BE2804" si="4478">P2796*AJ2796</f>
        <v>2.6500000000000004</v>
      </c>
      <c r="BF2796" s="13">
        <f t="shared" ref="BF2796:BF2804" si="4479">Q2796*AK2796</f>
        <v>3.18</v>
      </c>
      <c r="BG2796" s="13">
        <f t="shared" ref="BG2796:BG2804" si="4480">R2796*AL2796</f>
        <v>0</v>
      </c>
      <c r="BH2796" s="13">
        <f t="shared" ref="BH2796:BH2804" si="4481">S2796*AM2796</f>
        <v>0</v>
      </c>
      <c r="BI2796" s="13">
        <f t="shared" ref="BI2796:BI2804" si="4482">T2796*AN2796</f>
        <v>0</v>
      </c>
      <c r="BJ2796" s="12">
        <f>SUM(AT2796:BI2796)</f>
        <v>46.11</v>
      </c>
    </row>
    <row r="2797" spans="1:62" ht="15.75">
      <c r="A2797" s="14"/>
      <c r="B2797" s="15">
        <v>44774</v>
      </c>
      <c r="C2797" s="12" t="s">
        <v>25</v>
      </c>
      <c r="D2797" s="12">
        <f>'Harian 2024'!D2836</f>
        <v>0</v>
      </c>
      <c r="E2797" s="12">
        <f>'Harian 2024'!E2836</f>
        <v>0</v>
      </c>
      <c r="F2797" s="12">
        <f>'Harian 2024'!F2836</f>
        <v>0</v>
      </c>
      <c r="G2797" s="12">
        <f>'Harian 2024'!G2836</f>
        <v>26</v>
      </c>
      <c r="H2797" s="12">
        <f>'Harian 2024'!H2836</f>
        <v>22</v>
      </c>
      <c r="I2797" s="12">
        <f>'Harian 2024'!I2836</f>
        <v>24</v>
      </c>
      <c r="J2797" s="12">
        <f>'Harian 2024'!J2836</f>
        <v>28</v>
      </c>
      <c r="K2797" s="12">
        <f>'Harian 2024'!K2836</f>
        <v>31</v>
      </c>
      <c r="L2797" s="12">
        <f>'Harian 2024'!L2836</f>
        <v>9</v>
      </c>
      <c r="M2797" s="12">
        <f>'Harian 2024'!M2836</f>
        <v>0</v>
      </c>
      <c r="N2797" s="12">
        <f>'Harian 2024'!N2836</f>
        <v>0</v>
      </c>
      <c r="O2797" s="12">
        <f>'Harian 2024'!O2836</f>
        <v>2</v>
      </c>
      <c r="P2797" s="12">
        <f>'Harian 2024'!P2836</f>
        <v>2</v>
      </c>
      <c r="Q2797" s="12">
        <f>'Harian 2024'!Q2836</f>
        <v>10</v>
      </c>
      <c r="R2797" s="12">
        <f>'Harian 2024'!R2836</f>
        <v>0</v>
      </c>
      <c r="S2797" s="12">
        <f>'Harian 2024'!S2836</f>
        <v>0</v>
      </c>
      <c r="T2797" s="12">
        <f>'Harian 2024'!T2836</f>
        <v>0</v>
      </c>
      <c r="U2797" s="12">
        <f t="shared" ref="U2797:U2804" si="4483">SUM(E2797:T2797)</f>
        <v>154</v>
      </c>
      <c r="W2797" s="23" t="s">
        <v>25</v>
      </c>
      <c r="X2797" s="24">
        <v>0.22500000000000001</v>
      </c>
      <c r="Y2797" s="24">
        <v>0.22500000000000001</v>
      </c>
      <c r="Z2797" s="24">
        <v>0.22500000000000001</v>
      </c>
      <c r="AA2797" s="24">
        <v>0.22500000000000001</v>
      </c>
      <c r="AB2797" s="24">
        <v>0.22500000000000001</v>
      </c>
      <c r="AC2797" s="24">
        <v>0.22500000000000001</v>
      </c>
      <c r="AD2797" s="24">
        <v>0.22500000000000001</v>
      </c>
      <c r="AE2797" s="24">
        <v>0.22500000000000001</v>
      </c>
      <c r="AF2797" s="24">
        <v>0.22500000000000001</v>
      </c>
      <c r="AG2797" s="24">
        <v>0.22500000000000001</v>
      </c>
      <c r="AH2797" s="24">
        <v>0.22500000000000001</v>
      </c>
      <c r="AI2797" s="24">
        <v>0.22500000000000001</v>
      </c>
      <c r="AJ2797" s="24">
        <v>0.22500000000000001</v>
      </c>
      <c r="AK2797" s="24">
        <v>0.22500000000000001</v>
      </c>
      <c r="AL2797" s="24">
        <v>0.22500000000000001</v>
      </c>
      <c r="AM2797" s="24">
        <v>0.22500000000000001</v>
      </c>
      <c r="AN2797" s="24">
        <v>0.22500000000000001</v>
      </c>
      <c r="AP2797" s="14"/>
      <c r="AQ2797" s="15">
        <v>44409</v>
      </c>
      <c r="AR2797" s="12" t="s">
        <v>25</v>
      </c>
      <c r="AS2797" s="13">
        <f t="shared" si="4467"/>
        <v>0</v>
      </c>
      <c r="AT2797" s="13">
        <f t="shared" si="4467"/>
        <v>0</v>
      </c>
      <c r="AU2797" s="13">
        <f t="shared" si="4468"/>
        <v>0</v>
      </c>
      <c r="AV2797" s="13">
        <f t="shared" si="4469"/>
        <v>5.8500000000000005</v>
      </c>
      <c r="AW2797" s="13">
        <f t="shared" si="4470"/>
        <v>4.95</v>
      </c>
      <c r="AX2797" s="13">
        <f t="shared" si="4471"/>
        <v>5.4</v>
      </c>
      <c r="AY2797" s="13">
        <f t="shared" si="4472"/>
        <v>6.3</v>
      </c>
      <c r="AZ2797" s="13">
        <f t="shared" si="4473"/>
        <v>6.9750000000000005</v>
      </c>
      <c r="BA2797" s="13">
        <f t="shared" si="4474"/>
        <v>2.0249999999999999</v>
      </c>
      <c r="BB2797" s="13">
        <f t="shared" si="4475"/>
        <v>0</v>
      </c>
      <c r="BC2797" s="13">
        <f t="shared" si="4476"/>
        <v>0</v>
      </c>
      <c r="BD2797" s="13">
        <f t="shared" si="4477"/>
        <v>0.45</v>
      </c>
      <c r="BE2797" s="13">
        <f t="shared" si="4478"/>
        <v>0.45</v>
      </c>
      <c r="BF2797" s="13">
        <f t="shared" si="4479"/>
        <v>2.25</v>
      </c>
      <c r="BG2797" s="13">
        <f t="shared" si="4480"/>
        <v>0</v>
      </c>
      <c r="BH2797" s="13">
        <f t="shared" si="4481"/>
        <v>0</v>
      </c>
      <c r="BI2797" s="13">
        <f t="shared" si="4482"/>
        <v>0</v>
      </c>
      <c r="BJ2797" s="12">
        <f t="shared" ref="BJ2797:BJ2804" si="4484">SUM(AT2797:BI2797)</f>
        <v>34.650000000000006</v>
      </c>
    </row>
    <row r="2798" spans="1:62" ht="15.75">
      <c r="A2798" s="14"/>
      <c r="B2798" s="14"/>
      <c r="C2798" s="12" t="s">
        <v>26</v>
      </c>
      <c r="D2798" s="12">
        <f>'Harian 2024'!D2837</f>
        <v>0</v>
      </c>
      <c r="E2798" s="12">
        <f>'Harian 2024'!E2837</f>
        <v>0</v>
      </c>
      <c r="F2798" s="12">
        <f>'Harian 2024'!F2837</f>
        <v>0</v>
      </c>
      <c r="G2798" s="12">
        <f>'Harian 2024'!G2837</f>
        <v>5</v>
      </c>
      <c r="H2798" s="12">
        <f>'Harian 2024'!H2837</f>
        <v>9</v>
      </c>
      <c r="I2798" s="12">
        <f>'Harian 2024'!I2837</f>
        <v>8</v>
      </c>
      <c r="J2798" s="12">
        <f>'Harian 2024'!J2837</f>
        <v>9</v>
      </c>
      <c r="K2798" s="12">
        <f>'Harian 2024'!K2837</f>
        <v>12</v>
      </c>
      <c r="L2798" s="12">
        <f>'Harian 2024'!L2837</f>
        <v>5</v>
      </c>
      <c r="M2798" s="12">
        <f>'Harian 2024'!M2837</f>
        <v>0</v>
      </c>
      <c r="N2798" s="12">
        <f>'Harian 2024'!N2837</f>
        <v>0</v>
      </c>
      <c r="O2798" s="12">
        <f>'Harian 2024'!O2837</f>
        <v>4</v>
      </c>
      <c r="P2798" s="12">
        <f>'Harian 2024'!P2837</f>
        <v>2</v>
      </c>
      <c r="Q2798" s="12">
        <f>'Harian 2024'!Q2837</f>
        <v>18</v>
      </c>
      <c r="R2798" s="12">
        <f>'Harian 2024'!R2837</f>
        <v>0</v>
      </c>
      <c r="S2798" s="12">
        <f>'Harian 2024'!S2837</f>
        <v>0</v>
      </c>
      <c r="T2798" s="12">
        <f>'Harian 2024'!T2837</f>
        <v>0</v>
      </c>
      <c r="U2798" s="12">
        <f t="shared" si="4483"/>
        <v>72</v>
      </c>
      <c r="W2798" s="23" t="s">
        <v>26</v>
      </c>
      <c r="X2798" s="24">
        <v>0.35</v>
      </c>
      <c r="Y2798" s="24">
        <v>0.35</v>
      </c>
      <c r="Z2798" s="24">
        <v>0.35</v>
      </c>
      <c r="AA2798" s="24">
        <v>0.35</v>
      </c>
      <c r="AB2798" s="24">
        <v>0.35</v>
      </c>
      <c r="AC2798" s="24">
        <v>0.35</v>
      </c>
      <c r="AD2798" s="24">
        <v>0.35</v>
      </c>
      <c r="AE2798" s="24">
        <v>0.35</v>
      </c>
      <c r="AF2798" s="24">
        <v>0.35</v>
      </c>
      <c r="AG2798" s="24">
        <v>0.35</v>
      </c>
      <c r="AH2798" s="24">
        <v>0.35</v>
      </c>
      <c r="AI2798" s="24">
        <v>0.35</v>
      </c>
      <c r="AJ2798" s="24">
        <v>0.35</v>
      </c>
      <c r="AK2798" s="24">
        <v>0.35</v>
      </c>
      <c r="AL2798" s="24">
        <v>0.35</v>
      </c>
      <c r="AM2798" s="24">
        <v>0.35</v>
      </c>
      <c r="AN2798" s="24">
        <v>0.35</v>
      </c>
      <c r="AP2798" s="14"/>
      <c r="AQ2798" s="14"/>
      <c r="AR2798" s="12" t="s">
        <v>26</v>
      </c>
      <c r="AS2798" s="13">
        <f t="shared" si="4467"/>
        <v>0</v>
      </c>
      <c r="AT2798" s="13">
        <f t="shared" si="4467"/>
        <v>0</v>
      </c>
      <c r="AU2798" s="13">
        <f t="shared" si="4468"/>
        <v>0</v>
      </c>
      <c r="AV2798" s="13">
        <f t="shared" si="4469"/>
        <v>1.75</v>
      </c>
      <c r="AW2798" s="13">
        <f t="shared" si="4470"/>
        <v>3.15</v>
      </c>
      <c r="AX2798" s="13">
        <f t="shared" si="4471"/>
        <v>2.8</v>
      </c>
      <c r="AY2798" s="13">
        <f t="shared" si="4472"/>
        <v>3.15</v>
      </c>
      <c r="AZ2798" s="13">
        <f t="shared" si="4473"/>
        <v>4.1999999999999993</v>
      </c>
      <c r="BA2798" s="13">
        <f t="shared" si="4474"/>
        <v>1.75</v>
      </c>
      <c r="BB2798" s="13">
        <f t="shared" si="4475"/>
        <v>0</v>
      </c>
      <c r="BC2798" s="13">
        <f t="shared" si="4476"/>
        <v>0</v>
      </c>
      <c r="BD2798" s="13">
        <f t="shared" si="4477"/>
        <v>1.4</v>
      </c>
      <c r="BE2798" s="13">
        <f t="shared" si="4478"/>
        <v>0.7</v>
      </c>
      <c r="BF2798" s="13">
        <f t="shared" si="4479"/>
        <v>6.3</v>
      </c>
      <c r="BG2798" s="13">
        <f t="shared" si="4480"/>
        <v>0</v>
      </c>
      <c r="BH2798" s="13">
        <f t="shared" si="4481"/>
        <v>0</v>
      </c>
      <c r="BI2798" s="13">
        <f t="shared" si="4482"/>
        <v>0</v>
      </c>
      <c r="BJ2798" s="12">
        <f t="shared" si="4484"/>
        <v>25.199999999999996</v>
      </c>
    </row>
    <row r="2799" spans="1:62" ht="15.75">
      <c r="A2799" s="14"/>
      <c r="B2799" s="14"/>
      <c r="C2799" s="12" t="s">
        <v>27</v>
      </c>
      <c r="D2799" s="12">
        <f>'Harian 2024'!D2838</f>
        <v>6</v>
      </c>
      <c r="E2799" s="12">
        <f>'Harian 2024'!E2838</f>
        <v>7</v>
      </c>
      <c r="F2799" s="12">
        <f>'Harian 2024'!F2838</f>
        <v>5</v>
      </c>
      <c r="G2799" s="12">
        <f>'Harian 2024'!G2838</f>
        <v>29</v>
      </c>
      <c r="H2799" s="12">
        <f>'Harian 2024'!H2838</f>
        <v>32</v>
      </c>
      <c r="I2799" s="12">
        <f>'Harian 2024'!I2838</f>
        <v>27</v>
      </c>
      <c r="J2799" s="12">
        <f>'Harian 2024'!J2838</f>
        <v>28</v>
      </c>
      <c r="K2799" s="12">
        <f>'Harian 2024'!K2838</f>
        <v>27</v>
      </c>
      <c r="L2799" s="12">
        <f>'Harian 2024'!L2838</f>
        <v>4</v>
      </c>
      <c r="M2799" s="12">
        <f>'Harian 2024'!M2838</f>
        <v>0</v>
      </c>
      <c r="N2799" s="12">
        <f>'Harian 2024'!N2838</f>
        <v>5</v>
      </c>
      <c r="O2799" s="12">
        <f>'Harian 2024'!O2838</f>
        <v>5</v>
      </c>
      <c r="P2799" s="12">
        <f>'Harian 2024'!P2838</f>
        <v>4</v>
      </c>
      <c r="Q2799" s="12">
        <f>'Harian 2024'!Q2838</f>
        <v>15</v>
      </c>
      <c r="R2799" s="12">
        <f>'Harian 2024'!R2838</f>
        <v>0</v>
      </c>
      <c r="S2799" s="12">
        <f>'Harian 2024'!S2838</f>
        <v>0</v>
      </c>
      <c r="T2799" s="12">
        <f>'Harian 2024'!T2838</f>
        <v>0</v>
      </c>
      <c r="U2799" s="12">
        <f t="shared" si="4483"/>
        <v>188</v>
      </c>
      <c r="W2799" s="23" t="s">
        <v>27</v>
      </c>
      <c r="X2799" s="24">
        <v>0.43</v>
      </c>
      <c r="Y2799" s="24">
        <v>0.43</v>
      </c>
      <c r="Z2799" s="24">
        <v>0.43</v>
      </c>
      <c r="AA2799" s="24">
        <v>0.43</v>
      </c>
      <c r="AB2799" s="24">
        <v>0.43</v>
      </c>
      <c r="AC2799" s="24">
        <v>0.43</v>
      </c>
      <c r="AD2799" s="24">
        <v>0.43</v>
      </c>
      <c r="AE2799" s="24">
        <v>0.43</v>
      </c>
      <c r="AF2799" s="24">
        <v>0.43</v>
      </c>
      <c r="AG2799" s="24">
        <v>0.43</v>
      </c>
      <c r="AH2799" s="24">
        <v>0.43</v>
      </c>
      <c r="AI2799" s="24">
        <v>0.43</v>
      </c>
      <c r="AJ2799" s="24">
        <v>0.43</v>
      </c>
      <c r="AK2799" s="24">
        <v>0.43</v>
      </c>
      <c r="AL2799" s="24">
        <v>0.43</v>
      </c>
      <c r="AM2799" s="24">
        <v>0.43</v>
      </c>
      <c r="AN2799" s="24">
        <v>0.43</v>
      </c>
      <c r="AP2799" s="14"/>
      <c r="AQ2799" s="14"/>
      <c r="AR2799" s="12" t="s">
        <v>27</v>
      </c>
      <c r="AS2799" s="13">
        <f t="shared" si="4467"/>
        <v>2.58</v>
      </c>
      <c r="AT2799" s="13">
        <f t="shared" si="4467"/>
        <v>3.01</v>
      </c>
      <c r="AU2799" s="13">
        <f t="shared" si="4468"/>
        <v>2.15</v>
      </c>
      <c r="AV2799" s="13">
        <f t="shared" si="4469"/>
        <v>12.47</v>
      </c>
      <c r="AW2799" s="13">
        <f t="shared" si="4470"/>
        <v>13.76</v>
      </c>
      <c r="AX2799" s="13">
        <f t="shared" si="4471"/>
        <v>11.61</v>
      </c>
      <c r="AY2799" s="13">
        <f t="shared" si="4472"/>
        <v>12.04</v>
      </c>
      <c r="AZ2799" s="13">
        <f t="shared" si="4473"/>
        <v>11.61</v>
      </c>
      <c r="BA2799" s="13">
        <f t="shared" si="4474"/>
        <v>1.72</v>
      </c>
      <c r="BB2799" s="13">
        <f t="shared" si="4475"/>
        <v>0</v>
      </c>
      <c r="BC2799" s="13">
        <f t="shared" si="4476"/>
        <v>2.15</v>
      </c>
      <c r="BD2799" s="13">
        <f t="shared" si="4477"/>
        <v>2.15</v>
      </c>
      <c r="BE2799" s="13">
        <f t="shared" si="4478"/>
        <v>1.72</v>
      </c>
      <c r="BF2799" s="13">
        <f t="shared" si="4479"/>
        <v>6.45</v>
      </c>
      <c r="BG2799" s="13">
        <f t="shared" si="4480"/>
        <v>0</v>
      </c>
      <c r="BH2799" s="13">
        <f t="shared" si="4481"/>
        <v>0</v>
      </c>
      <c r="BI2799" s="13">
        <f t="shared" si="4482"/>
        <v>0</v>
      </c>
      <c r="BJ2799" s="12">
        <f t="shared" si="4484"/>
        <v>80.840000000000018</v>
      </c>
    </row>
    <row r="2800" spans="1:62" ht="15.75">
      <c r="A2800" s="14"/>
      <c r="B2800" s="14"/>
      <c r="C2800" s="12" t="s">
        <v>28</v>
      </c>
      <c r="D2800" s="12">
        <f>'Harian 2024'!D2839</f>
        <v>5</v>
      </c>
      <c r="E2800" s="12">
        <f>'Harian 2024'!E2839</f>
        <v>12</v>
      </c>
      <c r="F2800" s="12">
        <f>'Harian 2024'!F2839</f>
        <v>8</v>
      </c>
      <c r="G2800" s="12">
        <f>'Harian 2024'!G2839</f>
        <v>24</v>
      </c>
      <c r="H2800" s="12">
        <f>'Harian 2024'!H2839</f>
        <v>27</v>
      </c>
      <c r="I2800" s="12">
        <f>'Harian 2024'!I2839</f>
        <v>33</v>
      </c>
      <c r="J2800" s="12">
        <f>'Harian 2024'!J2839</f>
        <v>26</v>
      </c>
      <c r="K2800" s="12">
        <f>'Harian 2024'!K2839</f>
        <v>26</v>
      </c>
      <c r="L2800" s="12">
        <f>'Harian 2024'!L2839</f>
        <v>2</v>
      </c>
      <c r="M2800" s="12">
        <f>'Harian 2024'!M2839</f>
        <v>0</v>
      </c>
      <c r="N2800" s="12">
        <f>'Harian 2024'!N2839</f>
        <v>9</v>
      </c>
      <c r="O2800" s="12">
        <f>'Harian 2024'!O2839</f>
        <v>7</v>
      </c>
      <c r="P2800" s="12">
        <f>'Harian 2024'!P2839</f>
        <v>4</v>
      </c>
      <c r="Q2800" s="12">
        <f>'Harian 2024'!Q2839</f>
        <v>5</v>
      </c>
      <c r="R2800" s="12">
        <f>'Harian 2024'!R2839</f>
        <v>0</v>
      </c>
      <c r="S2800" s="12">
        <f>'Harian 2024'!S2839</f>
        <v>0</v>
      </c>
      <c r="T2800" s="12">
        <f>'Harian 2024'!T2839</f>
        <v>0</v>
      </c>
      <c r="U2800" s="12">
        <f t="shared" si="4483"/>
        <v>183</v>
      </c>
      <c r="W2800" s="23" t="s">
        <v>28</v>
      </c>
      <c r="X2800" s="24">
        <v>0.5</v>
      </c>
      <c r="Y2800" s="24">
        <v>0.5</v>
      </c>
      <c r="Z2800" s="24">
        <v>0.5</v>
      </c>
      <c r="AA2800" s="24">
        <v>0.5</v>
      </c>
      <c r="AB2800" s="24">
        <v>0.5</v>
      </c>
      <c r="AC2800" s="24">
        <v>0.5</v>
      </c>
      <c r="AD2800" s="24">
        <v>0.5</v>
      </c>
      <c r="AE2800" s="24">
        <v>0.5</v>
      </c>
      <c r="AF2800" s="24">
        <v>0.5</v>
      </c>
      <c r="AG2800" s="24">
        <v>0.5</v>
      </c>
      <c r="AH2800" s="24">
        <v>0.5</v>
      </c>
      <c r="AI2800" s="24">
        <v>0.5</v>
      </c>
      <c r="AJ2800" s="24">
        <v>0.5</v>
      </c>
      <c r="AK2800" s="24">
        <v>0.5</v>
      </c>
      <c r="AL2800" s="24">
        <v>0.5</v>
      </c>
      <c r="AM2800" s="24">
        <v>0.5</v>
      </c>
      <c r="AN2800" s="24">
        <v>0.5</v>
      </c>
      <c r="AP2800" s="14"/>
      <c r="AQ2800" s="14"/>
      <c r="AR2800" s="12" t="s">
        <v>28</v>
      </c>
      <c r="AS2800" s="13">
        <f t="shared" si="4467"/>
        <v>2.5</v>
      </c>
      <c r="AT2800" s="13">
        <f t="shared" si="4467"/>
        <v>6</v>
      </c>
      <c r="AU2800" s="13">
        <f t="shared" si="4468"/>
        <v>4</v>
      </c>
      <c r="AV2800" s="13">
        <f t="shared" si="4469"/>
        <v>12</v>
      </c>
      <c r="AW2800" s="13">
        <f t="shared" si="4470"/>
        <v>13.5</v>
      </c>
      <c r="AX2800" s="13">
        <f t="shared" si="4471"/>
        <v>16.5</v>
      </c>
      <c r="AY2800" s="13">
        <f t="shared" si="4472"/>
        <v>13</v>
      </c>
      <c r="AZ2800" s="13">
        <f t="shared" si="4473"/>
        <v>13</v>
      </c>
      <c r="BA2800" s="13">
        <f t="shared" si="4474"/>
        <v>1</v>
      </c>
      <c r="BB2800" s="13">
        <f t="shared" si="4475"/>
        <v>0</v>
      </c>
      <c r="BC2800" s="13">
        <f t="shared" si="4476"/>
        <v>4.5</v>
      </c>
      <c r="BD2800" s="13">
        <f t="shared" si="4477"/>
        <v>3.5</v>
      </c>
      <c r="BE2800" s="13">
        <f t="shared" si="4478"/>
        <v>2</v>
      </c>
      <c r="BF2800" s="13">
        <f t="shared" si="4479"/>
        <v>2.5</v>
      </c>
      <c r="BG2800" s="13">
        <f t="shared" si="4480"/>
        <v>0</v>
      </c>
      <c r="BH2800" s="13">
        <f t="shared" si="4481"/>
        <v>0</v>
      </c>
      <c r="BI2800" s="13">
        <f t="shared" si="4482"/>
        <v>0</v>
      </c>
      <c r="BJ2800" s="12">
        <f t="shared" si="4484"/>
        <v>91.5</v>
      </c>
    </row>
    <row r="2801" spans="1:62" ht="15.75">
      <c r="A2801" s="14"/>
      <c r="B2801" s="14"/>
      <c r="C2801" s="12" t="s">
        <v>35</v>
      </c>
      <c r="D2801" s="12">
        <f>'Harian 2024'!D2840</f>
        <v>4</v>
      </c>
      <c r="E2801" s="12">
        <f>'Harian 2024'!E2840</f>
        <v>9</v>
      </c>
      <c r="F2801" s="12">
        <f>'Harian 2024'!F2840</f>
        <v>7</v>
      </c>
      <c r="G2801" s="12">
        <f>'Harian 2024'!G2840</f>
        <v>32</v>
      </c>
      <c r="H2801" s="12">
        <f>'Harian 2024'!H2840</f>
        <v>35</v>
      </c>
      <c r="I2801" s="12">
        <f>'Harian 2024'!I2840</f>
        <v>32</v>
      </c>
      <c r="J2801" s="12">
        <f>'Harian 2024'!J2840</f>
        <v>34</v>
      </c>
      <c r="K2801" s="12">
        <f>'Harian 2024'!K2840</f>
        <v>31</v>
      </c>
      <c r="L2801" s="12">
        <f>'Harian 2024'!L2840</f>
        <v>3</v>
      </c>
      <c r="M2801" s="12">
        <f>'Harian 2024'!M2840</f>
        <v>0</v>
      </c>
      <c r="N2801" s="12">
        <f>'Harian 2024'!N2840</f>
        <v>4</v>
      </c>
      <c r="O2801" s="12">
        <f>'Harian 2024'!O2840</f>
        <v>3</v>
      </c>
      <c r="P2801" s="12">
        <f>'Harian 2024'!P2840</f>
        <v>3</v>
      </c>
      <c r="Q2801" s="12">
        <f>'Harian 2024'!Q2840</f>
        <v>27</v>
      </c>
      <c r="R2801" s="12">
        <f>'Harian 2024'!R2840</f>
        <v>0</v>
      </c>
      <c r="S2801" s="12">
        <f>'Harian 2024'!S2840</f>
        <v>0</v>
      </c>
      <c r="T2801" s="12">
        <f>'Harian 2024'!T2840</f>
        <v>0</v>
      </c>
      <c r="U2801" s="12">
        <f t="shared" si="4483"/>
        <v>220</v>
      </c>
      <c r="W2801" s="23" t="s">
        <v>50</v>
      </c>
      <c r="X2801" s="24">
        <v>8.5000000000000006E-2</v>
      </c>
      <c r="Y2801" s="24">
        <v>8.5000000000000006E-2</v>
      </c>
      <c r="Z2801" s="24">
        <v>8.5000000000000006E-2</v>
      </c>
      <c r="AA2801" s="24">
        <v>8.5000000000000006E-2</v>
      </c>
      <c r="AB2801" s="24">
        <v>8.5000000000000006E-2</v>
      </c>
      <c r="AC2801" s="24">
        <v>8.5000000000000006E-2</v>
      </c>
      <c r="AD2801" s="24">
        <v>8.5000000000000006E-2</v>
      </c>
      <c r="AE2801" s="24">
        <v>8.5000000000000006E-2</v>
      </c>
      <c r="AF2801" s="24">
        <v>8.5000000000000006E-2</v>
      </c>
      <c r="AG2801" s="24">
        <v>8.5000000000000006E-2</v>
      </c>
      <c r="AH2801" s="24">
        <v>8.5000000000000006E-2</v>
      </c>
      <c r="AI2801" s="24">
        <v>8.5000000000000006E-2</v>
      </c>
      <c r="AJ2801" s="24">
        <v>8.5000000000000006E-2</v>
      </c>
      <c r="AK2801" s="24">
        <v>8.5000000000000006E-2</v>
      </c>
      <c r="AL2801" s="24">
        <v>8.5000000000000006E-2</v>
      </c>
      <c r="AM2801" s="24">
        <v>8.5000000000000006E-2</v>
      </c>
      <c r="AN2801" s="24">
        <v>8.5000000000000006E-2</v>
      </c>
      <c r="AP2801" s="14"/>
      <c r="AQ2801" s="14"/>
      <c r="AR2801" s="12" t="s">
        <v>29</v>
      </c>
      <c r="AS2801" s="13">
        <f t="shared" si="4467"/>
        <v>0.34</v>
      </c>
      <c r="AT2801" s="13">
        <f t="shared" si="4467"/>
        <v>0.76500000000000001</v>
      </c>
      <c r="AU2801" s="13">
        <f t="shared" si="4468"/>
        <v>0.59500000000000008</v>
      </c>
      <c r="AV2801" s="13">
        <f t="shared" si="4469"/>
        <v>2.72</v>
      </c>
      <c r="AW2801" s="13">
        <f t="shared" si="4470"/>
        <v>2.9750000000000001</v>
      </c>
      <c r="AX2801" s="13">
        <f t="shared" si="4471"/>
        <v>2.72</v>
      </c>
      <c r="AY2801" s="13">
        <f t="shared" si="4472"/>
        <v>2.89</v>
      </c>
      <c r="AZ2801" s="13">
        <f t="shared" si="4473"/>
        <v>2.6350000000000002</v>
      </c>
      <c r="BA2801" s="13">
        <f t="shared" si="4474"/>
        <v>0.255</v>
      </c>
      <c r="BB2801" s="13">
        <f t="shared" si="4475"/>
        <v>0</v>
      </c>
      <c r="BC2801" s="13">
        <f t="shared" si="4476"/>
        <v>0.34</v>
      </c>
      <c r="BD2801" s="13">
        <f t="shared" si="4477"/>
        <v>0.255</v>
      </c>
      <c r="BE2801" s="13">
        <f t="shared" si="4478"/>
        <v>0.255</v>
      </c>
      <c r="BF2801" s="13">
        <f t="shared" si="4479"/>
        <v>2.2950000000000004</v>
      </c>
      <c r="BG2801" s="13">
        <f t="shared" si="4480"/>
        <v>0</v>
      </c>
      <c r="BH2801" s="13">
        <f t="shared" si="4481"/>
        <v>0</v>
      </c>
      <c r="BI2801" s="13">
        <f t="shared" si="4482"/>
        <v>0</v>
      </c>
      <c r="BJ2801" s="12">
        <f t="shared" si="4484"/>
        <v>18.700000000000003</v>
      </c>
    </row>
    <row r="2802" spans="1:62" ht="15.75">
      <c r="A2802" s="14"/>
      <c r="B2802" s="14"/>
      <c r="C2802" s="12" t="s">
        <v>36</v>
      </c>
      <c r="D2802" s="12">
        <f>'Harian 2024'!D2841</f>
        <v>3</v>
      </c>
      <c r="E2802" s="12">
        <f>'Harian 2024'!E2841</f>
        <v>11</v>
      </c>
      <c r="F2802" s="12">
        <f>'Harian 2024'!F2841</f>
        <v>7</v>
      </c>
      <c r="G2802" s="12">
        <f>'Harian 2024'!G2841</f>
        <v>0</v>
      </c>
      <c r="H2802" s="12">
        <f>'Harian 2024'!H2841</f>
        <v>0</v>
      </c>
      <c r="I2802" s="12">
        <f>'Harian 2024'!I2841</f>
        <v>0</v>
      </c>
      <c r="J2802" s="12">
        <f>'Harian 2024'!J2841</f>
        <v>0</v>
      </c>
      <c r="K2802" s="12">
        <f>'Harian 2024'!K2841</f>
        <v>0</v>
      </c>
      <c r="L2802" s="12">
        <f>'Harian 2024'!L2841</f>
        <v>0</v>
      </c>
      <c r="M2802" s="12">
        <f>'Harian 2024'!M2841</f>
        <v>0</v>
      </c>
      <c r="N2802" s="12">
        <f>'Harian 2024'!N2841</f>
        <v>0</v>
      </c>
      <c r="O2802" s="12">
        <f>'Harian 2024'!O2841</f>
        <v>4</v>
      </c>
      <c r="P2802" s="12">
        <f>'Harian 2024'!P2841</f>
        <v>0</v>
      </c>
      <c r="Q2802" s="12">
        <f>'Harian 2024'!Q2841</f>
        <v>0</v>
      </c>
      <c r="R2802" s="12">
        <f>'Harian 2024'!R2841</f>
        <v>0</v>
      </c>
      <c r="S2802" s="12">
        <f>'Harian 2024'!S2841</f>
        <v>0</v>
      </c>
      <c r="T2802" s="12">
        <f>'Harian 2024'!T2841</f>
        <v>0</v>
      </c>
      <c r="U2802" s="12">
        <f t="shared" si="4483"/>
        <v>22</v>
      </c>
      <c r="W2802" s="23" t="s">
        <v>51</v>
      </c>
      <c r="X2802" s="24">
        <v>0.59</v>
      </c>
      <c r="Y2802" s="24">
        <v>0.59</v>
      </c>
      <c r="Z2802" s="24">
        <v>0.59</v>
      </c>
      <c r="AA2802" s="24">
        <v>0.59</v>
      </c>
      <c r="AB2802" s="24">
        <v>0.59</v>
      </c>
      <c r="AC2802" s="24">
        <v>0.59</v>
      </c>
      <c r="AD2802" s="24">
        <v>0.59</v>
      </c>
      <c r="AE2802" s="24">
        <v>0.59</v>
      </c>
      <c r="AF2802" s="24">
        <v>0.59</v>
      </c>
      <c r="AG2802" s="24">
        <v>0.59</v>
      </c>
      <c r="AH2802" s="24">
        <v>0.59</v>
      </c>
      <c r="AI2802" s="24">
        <v>0.59</v>
      </c>
      <c r="AJ2802" s="24">
        <v>0.59</v>
      </c>
      <c r="AK2802" s="24">
        <v>0.59</v>
      </c>
      <c r="AL2802" s="24">
        <v>0.59</v>
      </c>
      <c r="AM2802" s="24">
        <v>0.59</v>
      </c>
      <c r="AN2802" s="24">
        <v>0.59</v>
      </c>
      <c r="AP2802" s="14"/>
      <c r="AQ2802" s="14"/>
      <c r="AR2802" s="12" t="s">
        <v>30</v>
      </c>
      <c r="AS2802" s="13">
        <f t="shared" si="4467"/>
        <v>1.77</v>
      </c>
      <c r="AT2802" s="13">
        <f t="shared" si="4467"/>
        <v>6.4899999999999993</v>
      </c>
      <c r="AU2802" s="13">
        <f t="shared" si="4468"/>
        <v>4.13</v>
      </c>
      <c r="AV2802" s="13">
        <f t="shared" si="4469"/>
        <v>0</v>
      </c>
      <c r="AW2802" s="13">
        <f t="shared" si="4470"/>
        <v>0</v>
      </c>
      <c r="AX2802" s="13">
        <f t="shared" si="4471"/>
        <v>0</v>
      </c>
      <c r="AY2802" s="13">
        <f t="shared" si="4472"/>
        <v>0</v>
      </c>
      <c r="AZ2802" s="13">
        <f t="shared" si="4473"/>
        <v>0</v>
      </c>
      <c r="BA2802" s="13">
        <f t="shared" si="4474"/>
        <v>0</v>
      </c>
      <c r="BB2802" s="13">
        <f t="shared" si="4475"/>
        <v>0</v>
      </c>
      <c r="BC2802" s="13">
        <f t="shared" si="4476"/>
        <v>0</v>
      </c>
      <c r="BD2802" s="13">
        <f t="shared" si="4477"/>
        <v>2.36</v>
      </c>
      <c r="BE2802" s="13">
        <f t="shared" si="4478"/>
        <v>0</v>
      </c>
      <c r="BF2802" s="13">
        <f t="shared" si="4479"/>
        <v>0</v>
      </c>
      <c r="BG2802" s="13">
        <f t="shared" si="4480"/>
        <v>0</v>
      </c>
      <c r="BH2802" s="13">
        <f t="shared" si="4481"/>
        <v>0</v>
      </c>
      <c r="BI2802" s="13">
        <f t="shared" si="4482"/>
        <v>0</v>
      </c>
      <c r="BJ2802" s="12">
        <f t="shared" si="4484"/>
        <v>12.979999999999999</v>
      </c>
    </row>
    <row r="2803" spans="1:62" ht="15.75">
      <c r="A2803" s="14"/>
      <c r="B2803" s="14"/>
      <c r="C2803" s="12" t="s">
        <v>31</v>
      </c>
      <c r="D2803" s="12">
        <f>'Harian 2024'!D2842</f>
        <v>2</v>
      </c>
      <c r="E2803" s="12">
        <f>'Harian 2024'!E2842</f>
        <v>6</v>
      </c>
      <c r="F2803" s="12">
        <f>'Harian 2024'!F2842</f>
        <v>5</v>
      </c>
      <c r="G2803" s="12">
        <f>'Harian 2024'!G2842</f>
        <v>0</v>
      </c>
      <c r="H2803" s="12">
        <f>'Harian 2024'!H2842</f>
        <v>0</v>
      </c>
      <c r="I2803" s="12">
        <f>'Harian 2024'!I2842</f>
        <v>0</v>
      </c>
      <c r="J2803" s="12">
        <f>'Harian 2024'!J2842</f>
        <v>0</v>
      </c>
      <c r="K2803" s="12">
        <f>'Harian 2024'!K2842</f>
        <v>0</v>
      </c>
      <c r="L2803" s="12">
        <f>'Harian 2024'!L2842</f>
        <v>0</v>
      </c>
      <c r="M2803" s="12">
        <f>'Harian 2024'!M2842</f>
        <v>0</v>
      </c>
      <c r="N2803" s="12">
        <f>'Harian 2024'!N2842</f>
        <v>2</v>
      </c>
      <c r="O2803" s="12">
        <f>'Harian 2024'!O2842</f>
        <v>1</v>
      </c>
      <c r="P2803" s="12">
        <f>'Harian 2024'!P2842</f>
        <v>0</v>
      </c>
      <c r="Q2803" s="12">
        <f>'Harian 2024'!Q2842</f>
        <v>6</v>
      </c>
      <c r="R2803" s="12">
        <f>'Harian 2024'!R2842</f>
        <v>0</v>
      </c>
      <c r="S2803" s="12">
        <f>'Harian 2024'!S2842</f>
        <v>0</v>
      </c>
      <c r="T2803" s="12">
        <f>'Harian 2024'!T2842</f>
        <v>0</v>
      </c>
      <c r="U2803" s="12">
        <f t="shared" si="4483"/>
        <v>20</v>
      </c>
      <c r="W2803" s="23" t="s">
        <v>31</v>
      </c>
      <c r="X2803" s="24">
        <v>0.56999999999999995</v>
      </c>
      <c r="Y2803" s="24">
        <v>0.56999999999999995</v>
      </c>
      <c r="Z2803" s="24">
        <v>0.56999999999999995</v>
      </c>
      <c r="AA2803" s="24">
        <v>0.56999999999999995</v>
      </c>
      <c r="AB2803" s="24">
        <v>0.56999999999999995</v>
      </c>
      <c r="AC2803" s="24">
        <v>0.56999999999999995</v>
      </c>
      <c r="AD2803" s="24">
        <v>0.56999999999999995</v>
      </c>
      <c r="AE2803" s="24">
        <v>0.56999999999999995</v>
      </c>
      <c r="AF2803" s="24">
        <v>0.56999999999999995</v>
      </c>
      <c r="AG2803" s="24">
        <v>0.56999999999999995</v>
      </c>
      <c r="AH2803" s="24">
        <v>0.56999999999999995</v>
      </c>
      <c r="AI2803" s="24">
        <v>0.56999999999999995</v>
      </c>
      <c r="AJ2803" s="24">
        <v>0.56999999999999995</v>
      </c>
      <c r="AK2803" s="24">
        <v>0.56999999999999995</v>
      </c>
      <c r="AL2803" s="24">
        <v>0.56999999999999995</v>
      </c>
      <c r="AM2803" s="24">
        <v>0.56999999999999995</v>
      </c>
      <c r="AN2803" s="24">
        <v>0.56999999999999995</v>
      </c>
      <c r="AP2803" s="14"/>
      <c r="AQ2803" s="14"/>
      <c r="AR2803" s="12" t="s">
        <v>31</v>
      </c>
      <c r="AS2803" s="13">
        <f t="shared" si="4467"/>
        <v>1.1399999999999999</v>
      </c>
      <c r="AT2803" s="13">
        <f t="shared" si="4467"/>
        <v>3.42</v>
      </c>
      <c r="AU2803" s="13">
        <f t="shared" si="4468"/>
        <v>2.8499999999999996</v>
      </c>
      <c r="AV2803" s="13">
        <f t="shared" si="4469"/>
        <v>0</v>
      </c>
      <c r="AW2803" s="13">
        <f t="shared" si="4470"/>
        <v>0</v>
      </c>
      <c r="AX2803" s="13">
        <f t="shared" si="4471"/>
        <v>0</v>
      </c>
      <c r="AY2803" s="13">
        <f t="shared" si="4472"/>
        <v>0</v>
      </c>
      <c r="AZ2803" s="13">
        <f t="shared" si="4473"/>
        <v>0</v>
      </c>
      <c r="BA2803" s="13">
        <f t="shared" si="4474"/>
        <v>0</v>
      </c>
      <c r="BB2803" s="13">
        <f t="shared" si="4475"/>
        <v>0</v>
      </c>
      <c r="BC2803" s="13">
        <f t="shared" si="4476"/>
        <v>1.1399999999999999</v>
      </c>
      <c r="BD2803" s="13">
        <f t="shared" si="4477"/>
        <v>0.56999999999999995</v>
      </c>
      <c r="BE2803" s="13">
        <f t="shared" si="4478"/>
        <v>0</v>
      </c>
      <c r="BF2803" s="13">
        <f t="shared" si="4479"/>
        <v>3.42</v>
      </c>
      <c r="BG2803" s="13">
        <f t="shared" si="4480"/>
        <v>0</v>
      </c>
      <c r="BH2803" s="13">
        <f t="shared" si="4481"/>
        <v>0</v>
      </c>
      <c r="BI2803" s="13">
        <f t="shared" si="4482"/>
        <v>0</v>
      </c>
      <c r="BJ2803" s="12">
        <f t="shared" si="4484"/>
        <v>11.399999999999999</v>
      </c>
    </row>
    <row r="2804" spans="1:62" ht="15.75">
      <c r="A2804" s="16"/>
      <c r="B2804" s="16"/>
      <c r="C2804" s="12" t="s">
        <v>32</v>
      </c>
      <c r="D2804" s="12">
        <f>'Harian 2024'!D2843</f>
        <v>0</v>
      </c>
      <c r="E2804" s="12">
        <f>'Harian 2024'!E2843</f>
        <v>0</v>
      </c>
      <c r="F2804" s="12">
        <f>'Harian 2024'!F2843</f>
        <v>0</v>
      </c>
      <c r="G2804" s="12">
        <f>'Harian 2024'!G2843</f>
        <v>12</v>
      </c>
      <c r="H2804" s="12">
        <f>'Harian 2024'!H2843</f>
        <v>26</v>
      </c>
      <c r="I2804" s="12">
        <f>'Harian 2024'!I2843</f>
        <v>7</v>
      </c>
      <c r="J2804" s="12">
        <f>'Harian 2024'!J2843</f>
        <v>5</v>
      </c>
      <c r="K2804" s="12">
        <f>'Harian 2024'!K2843</f>
        <v>15</v>
      </c>
      <c r="L2804" s="12">
        <f>'Harian 2024'!L2843</f>
        <v>3</v>
      </c>
      <c r="M2804" s="12">
        <f>'Harian 2024'!M2843</f>
        <v>0</v>
      </c>
      <c r="N2804" s="12">
        <f>'Harian 2024'!N2843</f>
        <v>11</v>
      </c>
      <c r="O2804" s="12">
        <f>'Harian 2024'!O2843</f>
        <v>6</v>
      </c>
      <c r="P2804" s="12">
        <f>'Harian 2024'!P2843</f>
        <v>0</v>
      </c>
      <c r="Q2804" s="12">
        <f>'Harian 2024'!Q2843</f>
        <v>0</v>
      </c>
      <c r="R2804" s="12">
        <f>'Harian 2024'!R2843</f>
        <v>0</v>
      </c>
      <c r="S2804" s="12">
        <f>'Harian 2024'!S2843</f>
        <v>0</v>
      </c>
      <c r="T2804" s="12">
        <f>'Harian 2024'!T2843</f>
        <v>0</v>
      </c>
      <c r="U2804" s="12">
        <f t="shared" si="4483"/>
        <v>85</v>
      </c>
      <c r="W2804" s="23" t="s">
        <v>32</v>
      </c>
      <c r="X2804" s="24">
        <v>0.4</v>
      </c>
      <c r="Y2804" s="24">
        <v>0.4</v>
      </c>
      <c r="Z2804" s="24">
        <v>0.4</v>
      </c>
      <c r="AA2804" s="24">
        <v>0.4</v>
      </c>
      <c r="AB2804" s="24">
        <v>0.4</v>
      </c>
      <c r="AC2804" s="24">
        <v>0.4</v>
      </c>
      <c r="AD2804" s="24">
        <v>0.4</v>
      </c>
      <c r="AE2804" s="24">
        <v>0.4</v>
      </c>
      <c r="AF2804" s="24">
        <v>0.4</v>
      </c>
      <c r="AG2804" s="24">
        <v>0.4</v>
      </c>
      <c r="AH2804" s="24">
        <v>0.4</v>
      </c>
      <c r="AI2804" s="24">
        <v>0.4</v>
      </c>
      <c r="AJ2804" s="24">
        <v>0.4</v>
      </c>
      <c r="AK2804" s="24">
        <v>0.4</v>
      </c>
      <c r="AL2804" s="24">
        <v>0.4</v>
      </c>
      <c r="AM2804" s="24">
        <v>0.4</v>
      </c>
      <c r="AN2804" s="24">
        <v>0.4</v>
      </c>
      <c r="AP2804" s="16"/>
      <c r="AQ2804" s="16"/>
      <c r="AR2804" s="12" t="s">
        <v>32</v>
      </c>
      <c r="AS2804" s="13">
        <f t="shared" si="4467"/>
        <v>0</v>
      </c>
      <c r="AT2804" s="13">
        <f t="shared" si="4467"/>
        <v>0</v>
      </c>
      <c r="AU2804" s="13">
        <f t="shared" si="4468"/>
        <v>0</v>
      </c>
      <c r="AV2804" s="13">
        <f t="shared" si="4469"/>
        <v>4.8000000000000007</v>
      </c>
      <c r="AW2804" s="13">
        <f t="shared" si="4470"/>
        <v>10.4</v>
      </c>
      <c r="AX2804" s="13">
        <f t="shared" si="4471"/>
        <v>2.8000000000000003</v>
      </c>
      <c r="AY2804" s="13">
        <f t="shared" si="4472"/>
        <v>2</v>
      </c>
      <c r="AZ2804" s="13">
        <f t="shared" si="4473"/>
        <v>6</v>
      </c>
      <c r="BA2804" s="13">
        <f t="shared" si="4474"/>
        <v>1.2000000000000002</v>
      </c>
      <c r="BB2804" s="13">
        <f t="shared" si="4475"/>
        <v>0</v>
      </c>
      <c r="BC2804" s="13">
        <f t="shared" si="4476"/>
        <v>4.4000000000000004</v>
      </c>
      <c r="BD2804" s="13">
        <f t="shared" si="4477"/>
        <v>2.4000000000000004</v>
      </c>
      <c r="BE2804" s="13">
        <f t="shared" si="4478"/>
        <v>0</v>
      </c>
      <c r="BF2804" s="13">
        <f t="shared" si="4479"/>
        <v>0</v>
      </c>
      <c r="BG2804" s="13">
        <f t="shared" si="4480"/>
        <v>0</v>
      </c>
      <c r="BH2804" s="13">
        <f t="shared" si="4481"/>
        <v>0</v>
      </c>
      <c r="BI2804" s="13">
        <f t="shared" si="4482"/>
        <v>0</v>
      </c>
      <c r="BJ2804" s="12">
        <f t="shared" si="4484"/>
        <v>34</v>
      </c>
    </row>
    <row r="2805" spans="1:62">
      <c r="A2805" s="17"/>
      <c r="B2805" s="18"/>
      <c r="C2805" s="19" t="s">
        <v>33</v>
      </c>
      <c r="D2805" s="19">
        <f>SUM(D2796:D2804)</f>
        <v>20</v>
      </c>
      <c r="E2805" s="19">
        <f>SUM(E2796:E2804)</f>
        <v>45</v>
      </c>
      <c r="F2805" s="19">
        <f t="shared" ref="F2805:U2805" si="4485">SUM(F2796:F2804)</f>
        <v>32</v>
      </c>
      <c r="G2805" s="19">
        <f t="shared" si="4485"/>
        <v>153</v>
      </c>
      <c r="H2805" s="19">
        <f t="shared" si="4485"/>
        <v>171</v>
      </c>
      <c r="I2805" s="19">
        <f t="shared" si="4485"/>
        <v>157</v>
      </c>
      <c r="J2805" s="19">
        <f t="shared" si="4485"/>
        <v>159</v>
      </c>
      <c r="K2805" s="19">
        <f t="shared" si="4485"/>
        <v>172</v>
      </c>
      <c r="L2805" s="19">
        <f t="shared" si="4485"/>
        <v>36</v>
      </c>
      <c r="M2805" s="19">
        <f t="shared" si="4485"/>
        <v>0</v>
      </c>
      <c r="N2805" s="19">
        <f t="shared" si="4485"/>
        <v>31</v>
      </c>
      <c r="O2805" s="19">
        <f t="shared" si="4485"/>
        <v>44</v>
      </c>
      <c r="P2805" s="19">
        <f t="shared" si="4485"/>
        <v>25</v>
      </c>
      <c r="Q2805" s="19">
        <f t="shared" si="4485"/>
        <v>93</v>
      </c>
      <c r="R2805" s="19">
        <f t="shared" si="4485"/>
        <v>0</v>
      </c>
      <c r="S2805" s="19">
        <f t="shared" si="4485"/>
        <v>0</v>
      </c>
      <c r="T2805" s="19">
        <f t="shared" si="4485"/>
        <v>0</v>
      </c>
      <c r="U2805" s="19">
        <f t="shared" si="4485"/>
        <v>1118</v>
      </c>
      <c r="AP2805" s="17"/>
      <c r="AQ2805" s="18"/>
      <c r="AR2805" s="19" t="s">
        <v>33</v>
      </c>
      <c r="AS2805" s="19">
        <f>SUM(AS2796:AS2804)</f>
        <v>8.33</v>
      </c>
      <c r="AT2805" s="19">
        <f t="shared" ref="AT2805:BJ2805" si="4486">SUM(AT2796:AT2804)</f>
        <v>19.685000000000002</v>
      </c>
      <c r="AU2805" s="19">
        <f t="shared" si="4486"/>
        <v>13.725</v>
      </c>
      <c r="AV2805" s="19">
        <f t="shared" si="4486"/>
        <v>46.215000000000003</v>
      </c>
      <c r="AW2805" s="19">
        <f t="shared" si="4486"/>
        <v>54.034999999999997</v>
      </c>
      <c r="AX2805" s="19">
        <f t="shared" si="4486"/>
        <v>48.72</v>
      </c>
      <c r="AY2805" s="19">
        <f t="shared" si="4486"/>
        <v>47.064999999999998</v>
      </c>
      <c r="AZ2805" s="19">
        <f t="shared" si="4486"/>
        <v>52.37</v>
      </c>
      <c r="BA2805" s="19">
        <f t="shared" si="4486"/>
        <v>10.600000000000001</v>
      </c>
      <c r="BB2805" s="19">
        <f t="shared" si="4486"/>
        <v>0</v>
      </c>
      <c r="BC2805" s="19">
        <f t="shared" si="4486"/>
        <v>12.530000000000001</v>
      </c>
      <c r="BD2805" s="19">
        <f t="shared" si="4486"/>
        <v>16.265000000000001</v>
      </c>
      <c r="BE2805" s="19">
        <f t="shared" si="4486"/>
        <v>7.7750000000000004</v>
      </c>
      <c r="BF2805" s="19">
        <f t="shared" si="4486"/>
        <v>26.395000000000003</v>
      </c>
      <c r="BG2805" s="19">
        <f t="shared" si="4486"/>
        <v>0</v>
      </c>
      <c r="BH2805" s="19">
        <f t="shared" si="4486"/>
        <v>0</v>
      </c>
      <c r="BI2805" s="19">
        <f t="shared" si="4486"/>
        <v>0</v>
      </c>
      <c r="BJ2805" s="19">
        <f t="shared" si="4486"/>
        <v>355.38</v>
      </c>
    </row>
    <row r="2808" spans="1:62" ht="106.5">
      <c r="A2808" s="8" t="s">
        <v>2</v>
      </c>
      <c r="B2808" s="8" t="s">
        <v>3</v>
      </c>
      <c r="C2808" s="8" t="s">
        <v>4</v>
      </c>
      <c r="D2808" s="9" t="str">
        <f>D18</f>
        <v>ANGGREK</v>
      </c>
      <c r="E2808" s="9" t="str">
        <f t="shared" ref="E2808:U2808" si="4487">E18</f>
        <v>BOUGENVIL</v>
      </c>
      <c r="F2808" s="9" t="str">
        <f t="shared" si="4487"/>
        <v>CAMELIA</v>
      </c>
      <c r="G2808" s="9" t="str">
        <f t="shared" si="4487"/>
        <v>DEWANDARU</v>
      </c>
      <c r="H2808" s="9" t="str">
        <f t="shared" si="4487"/>
        <v>EDELWEIS</v>
      </c>
      <c r="I2808" s="9" t="str">
        <f t="shared" si="4487"/>
        <v>FLAMBOYAN</v>
      </c>
      <c r="J2808" s="9" t="str">
        <f t="shared" si="4487"/>
        <v>GERANIUM</v>
      </c>
      <c r="K2808" s="9" t="str">
        <f t="shared" si="4487"/>
        <v>HELIKONIA</v>
      </c>
      <c r="L2808" s="9" t="str">
        <f t="shared" si="4487"/>
        <v>IVY</v>
      </c>
      <c r="M2808" s="9" t="str">
        <f t="shared" si="4487"/>
        <v>KANA</v>
      </c>
      <c r="N2808" s="9" t="str">
        <f t="shared" si="4487"/>
        <v>IGD</v>
      </c>
      <c r="O2808" s="9" t="str">
        <f t="shared" si="4487"/>
        <v>HCU</v>
      </c>
      <c r="P2808" s="9" t="str">
        <f t="shared" si="4487"/>
        <v>PENUNJANG</v>
      </c>
      <c r="Q2808" s="9" t="str">
        <f t="shared" si="4487"/>
        <v>PELAYANAN</v>
      </c>
      <c r="R2808" s="9" t="str">
        <f t="shared" si="4487"/>
        <v>ADMIN</v>
      </c>
      <c r="S2808" s="9" t="str">
        <f t="shared" si="4487"/>
        <v>ASRAMA</v>
      </c>
      <c r="T2808" s="9" t="str">
        <f t="shared" si="4487"/>
        <v>MASJID</v>
      </c>
      <c r="U2808" s="9" t="str">
        <f t="shared" si="4487"/>
        <v>JUMLAH</v>
      </c>
      <c r="W2808" s="21"/>
      <c r="X2808" s="22" t="str">
        <f>X5</f>
        <v>ANGGREK</v>
      </c>
      <c r="Y2808" s="22" t="str">
        <f>Y5</f>
        <v>BOUGENVIL</v>
      </c>
      <c r="Z2808" s="22" t="str">
        <f t="shared" ref="Z2808:AN2808" si="4488">Z5</f>
        <v>CAMELIA</v>
      </c>
      <c r="AA2808" s="22" t="str">
        <f t="shared" si="4488"/>
        <v>DEWANDARU</v>
      </c>
      <c r="AB2808" s="22" t="str">
        <f t="shared" si="4488"/>
        <v>EDELWEIS</v>
      </c>
      <c r="AC2808" s="22" t="str">
        <f t="shared" si="4488"/>
        <v>FLAMBOYAN</v>
      </c>
      <c r="AD2808" s="22" t="str">
        <f t="shared" si="4488"/>
        <v>GERANIUM</v>
      </c>
      <c r="AE2808" s="22" t="str">
        <f t="shared" si="4488"/>
        <v>HELIKONIA</v>
      </c>
      <c r="AF2808" s="22" t="str">
        <f t="shared" si="4488"/>
        <v>IVY</v>
      </c>
      <c r="AG2808" s="22" t="str">
        <f t="shared" si="4488"/>
        <v>KANA</v>
      </c>
      <c r="AH2808" s="22" t="str">
        <f t="shared" si="4488"/>
        <v>IGD</v>
      </c>
      <c r="AI2808" s="22" t="str">
        <f t="shared" si="4488"/>
        <v>HCU</v>
      </c>
      <c r="AJ2808" s="22" t="str">
        <f t="shared" si="4488"/>
        <v>PENUNJANG</v>
      </c>
      <c r="AK2808" s="22" t="str">
        <f t="shared" si="4488"/>
        <v>PELAYANAN</v>
      </c>
      <c r="AL2808" s="22" t="str">
        <f t="shared" si="4488"/>
        <v>ADMIN</v>
      </c>
      <c r="AM2808" s="22" t="str">
        <f t="shared" si="4488"/>
        <v>ASRAMA</v>
      </c>
      <c r="AN2808" s="22" t="str">
        <f t="shared" si="4488"/>
        <v>MASJID</v>
      </c>
      <c r="AP2808" s="8" t="s">
        <v>2</v>
      </c>
      <c r="AQ2808" s="8" t="s">
        <v>3</v>
      </c>
      <c r="AR2808" s="8" t="s">
        <v>4</v>
      </c>
      <c r="AS2808" s="9" t="str">
        <f>AS5</f>
        <v>ANGGREK</v>
      </c>
      <c r="AT2808" s="9" t="str">
        <f>AT5</f>
        <v>BOUGENVIL</v>
      </c>
      <c r="AU2808" s="9" t="str">
        <f t="shared" ref="AU2808:BJ2808" si="4489">AU5</f>
        <v>CAMELIA II</v>
      </c>
      <c r="AV2808" s="9" t="str">
        <f t="shared" si="4489"/>
        <v>DEWANDARU</v>
      </c>
      <c r="AW2808" s="9" t="str">
        <f t="shared" si="4489"/>
        <v>EDELWEIS</v>
      </c>
      <c r="AX2808" s="9" t="str">
        <f t="shared" si="4489"/>
        <v>FLAMBOYAN</v>
      </c>
      <c r="AY2808" s="9" t="str">
        <f t="shared" si="4489"/>
        <v>GERANIUM</v>
      </c>
      <c r="AZ2808" s="9" t="str">
        <f t="shared" si="4489"/>
        <v>HELIKONIA</v>
      </c>
      <c r="BA2808" s="9" t="str">
        <f t="shared" si="4489"/>
        <v>IVY</v>
      </c>
      <c r="BB2808" s="9" t="str">
        <f t="shared" si="4489"/>
        <v>KANA</v>
      </c>
      <c r="BC2808" s="9" t="str">
        <f t="shared" si="4489"/>
        <v>IGD</v>
      </c>
      <c r="BD2808" s="9" t="str">
        <f t="shared" si="4489"/>
        <v>HCU</v>
      </c>
      <c r="BE2808" s="9" t="str">
        <f t="shared" si="4489"/>
        <v>PENUNJANG</v>
      </c>
      <c r="BF2808" s="9" t="str">
        <f t="shared" si="4489"/>
        <v>PELAYANAN</v>
      </c>
      <c r="BG2808" s="9" t="str">
        <f t="shared" si="4489"/>
        <v>ADMIN</v>
      </c>
      <c r="BH2808" s="9" t="str">
        <f t="shared" si="4489"/>
        <v>ASRAMA</v>
      </c>
      <c r="BI2808" s="9" t="str">
        <f t="shared" si="4489"/>
        <v>MASJID</v>
      </c>
      <c r="BJ2808" s="9" t="str">
        <f t="shared" si="4489"/>
        <v>JUMLAH</v>
      </c>
    </row>
    <row r="2809" spans="1:62" ht="15.75">
      <c r="A2809" s="10">
        <f>A2796+1</f>
        <v>2</v>
      </c>
      <c r="B2809" s="11" t="s">
        <v>23</v>
      </c>
      <c r="C2809" s="12" t="s">
        <v>24</v>
      </c>
      <c r="D2809" s="12">
        <f>'Harian 2024'!D2848</f>
        <v>0</v>
      </c>
      <c r="E2809" s="12">
        <f>'Harian 2024'!E2848</f>
        <v>0</v>
      </c>
      <c r="F2809" s="12">
        <f>'Harian 2024'!F2848</f>
        <v>0</v>
      </c>
      <c r="G2809" s="12">
        <f>'Harian 2024'!G2848</f>
        <v>29</v>
      </c>
      <c r="H2809" s="12">
        <f>'Harian 2024'!H2848</f>
        <v>23</v>
      </c>
      <c r="I2809" s="12">
        <f>'Harian 2024'!I2848</f>
        <v>29</v>
      </c>
      <c r="J2809" s="12">
        <f>'Harian 2024'!J2848</f>
        <v>29</v>
      </c>
      <c r="K2809" s="12">
        <f>'Harian 2024'!K2848</f>
        <v>31</v>
      </c>
      <c r="L2809" s="12">
        <f>'Harian 2024'!L2848</f>
        <v>9</v>
      </c>
      <c r="M2809" s="12">
        <f>'Harian 2024'!M2848</f>
        <v>0</v>
      </c>
      <c r="N2809" s="12">
        <f>'Harian 2024'!N2848</f>
        <v>0</v>
      </c>
      <c r="O2809" s="12">
        <f>'Harian 2024'!O2848</f>
        <v>14</v>
      </c>
      <c r="P2809" s="12">
        <f>'Harian 2024'!P2848</f>
        <v>4</v>
      </c>
      <c r="Q2809" s="12">
        <f>'Harian 2024'!Q2848</f>
        <v>5</v>
      </c>
      <c r="R2809" s="12">
        <f>'Harian 2024'!R2848</f>
        <v>0</v>
      </c>
      <c r="S2809" s="12">
        <f>'Harian 2024'!S2848</f>
        <v>0</v>
      </c>
      <c r="T2809" s="12">
        <f>'Harian 2024'!T2848</f>
        <v>0</v>
      </c>
      <c r="U2809" s="12">
        <f>SUM(E2809:T2809)</f>
        <v>173</v>
      </c>
      <c r="W2809" s="23" t="s">
        <v>24</v>
      </c>
      <c r="X2809" s="24">
        <v>0.26500000000000001</v>
      </c>
      <c r="Y2809" s="24">
        <v>0.26500000000000001</v>
      </c>
      <c r="Z2809" s="24">
        <v>0.26500000000000001</v>
      </c>
      <c r="AA2809" s="24">
        <v>0.26500000000000001</v>
      </c>
      <c r="AB2809" s="24">
        <v>0.26500000000000001</v>
      </c>
      <c r="AC2809" s="24">
        <v>0.26500000000000001</v>
      </c>
      <c r="AD2809" s="24">
        <v>0.26500000000000001</v>
      </c>
      <c r="AE2809" s="24">
        <v>0.26500000000000001</v>
      </c>
      <c r="AF2809" s="24">
        <v>0.26500000000000001</v>
      </c>
      <c r="AG2809" s="24">
        <v>0.26500000000000001</v>
      </c>
      <c r="AH2809" s="24">
        <v>0.26500000000000001</v>
      </c>
      <c r="AI2809" s="24">
        <v>0.26500000000000001</v>
      </c>
      <c r="AJ2809" s="24">
        <v>0.26500000000000001</v>
      </c>
      <c r="AK2809" s="24">
        <v>0.26500000000000001</v>
      </c>
      <c r="AL2809" s="24">
        <v>0.26500000000000001</v>
      </c>
      <c r="AM2809" s="24">
        <v>0.26500000000000001</v>
      </c>
      <c r="AN2809" s="24">
        <v>0.26500000000000001</v>
      </c>
      <c r="AP2809" s="10">
        <f>AP2796+1</f>
        <v>2</v>
      </c>
      <c r="AQ2809" s="11" t="s">
        <v>34</v>
      </c>
      <c r="AR2809" s="12" t="s">
        <v>24</v>
      </c>
      <c r="AS2809" s="13">
        <f t="shared" ref="AS2809:AT2817" si="4490">D2809*X2809</f>
        <v>0</v>
      </c>
      <c r="AT2809" s="13">
        <f t="shared" si="4490"/>
        <v>0</v>
      </c>
      <c r="AU2809" s="13">
        <f t="shared" ref="AU2809:AU2817" si="4491">F2809*Z2809</f>
        <v>0</v>
      </c>
      <c r="AV2809" s="13">
        <f t="shared" ref="AV2809:AV2817" si="4492">G2809*AA2809</f>
        <v>7.6850000000000005</v>
      </c>
      <c r="AW2809" s="13">
        <f t="shared" ref="AW2809:AW2817" si="4493">H2809*AB2809</f>
        <v>6.0950000000000006</v>
      </c>
      <c r="AX2809" s="13">
        <f t="shared" ref="AX2809:AX2817" si="4494">I2809*AC2809</f>
        <v>7.6850000000000005</v>
      </c>
      <c r="AY2809" s="13">
        <f t="shared" ref="AY2809:AY2817" si="4495">J2809*AD2809</f>
        <v>7.6850000000000005</v>
      </c>
      <c r="AZ2809" s="13">
        <f t="shared" ref="AZ2809:AZ2817" si="4496">K2809*AE2809</f>
        <v>8.2149999999999999</v>
      </c>
      <c r="BA2809" s="13">
        <f t="shared" ref="BA2809:BA2817" si="4497">L2809*AF2809</f>
        <v>2.3850000000000002</v>
      </c>
      <c r="BB2809" s="13">
        <f t="shared" ref="BB2809:BB2817" si="4498">M2809*AG2809</f>
        <v>0</v>
      </c>
      <c r="BC2809" s="13">
        <f t="shared" ref="BC2809:BC2817" si="4499">N2809*AH2809</f>
        <v>0</v>
      </c>
      <c r="BD2809" s="13">
        <f t="shared" ref="BD2809:BD2817" si="4500">O2809*AI2809</f>
        <v>3.71</v>
      </c>
      <c r="BE2809" s="13">
        <f t="shared" ref="BE2809:BE2817" si="4501">P2809*AJ2809</f>
        <v>1.06</v>
      </c>
      <c r="BF2809" s="13">
        <f t="shared" ref="BF2809:BF2817" si="4502">Q2809*AK2809</f>
        <v>1.3250000000000002</v>
      </c>
      <c r="BG2809" s="13">
        <f t="shared" ref="BG2809:BG2817" si="4503">R2809*AL2809</f>
        <v>0</v>
      </c>
      <c r="BH2809" s="13">
        <f t="shared" ref="BH2809:BH2817" si="4504">S2809*AM2809</f>
        <v>0</v>
      </c>
      <c r="BI2809" s="13">
        <f t="shared" ref="BI2809:BI2817" si="4505">T2809*AN2809</f>
        <v>0</v>
      </c>
      <c r="BJ2809" s="12">
        <f>SUM(AT2809:BI2809)</f>
        <v>45.845000000000013</v>
      </c>
    </row>
    <row r="2810" spans="1:62" ht="15.75">
      <c r="A2810" s="14"/>
      <c r="B2810" s="15">
        <f>B2797+1</f>
        <v>44775</v>
      </c>
      <c r="C2810" s="12" t="s">
        <v>25</v>
      </c>
      <c r="D2810" s="12">
        <f>'Harian 2024'!D2849</f>
        <v>0</v>
      </c>
      <c r="E2810" s="12">
        <f>'Harian 2024'!E2849</f>
        <v>0</v>
      </c>
      <c r="F2810" s="12">
        <f>'Harian 2024'!F2849</f>
        <v>0</v>
      </c>
      <c r="G2810" s="12">
        <f>'Harian 2024'!G2849</f>
        <v>34</v>
      </c>
      <c r="H2810" s="12">
        <f>'Harian 2024'!H2849</f>
        <v>25</v>
      </c>
      <c r="I2810" s="12">
        <f>'Harian 2024'!I2849</f>
        <v>28</v>
      </c>
      <c r="J2810" s="12">
        <f>'Harian 2024'!J2849</f>
        <v>29</v>
      </c>
      <c r="K2810" s="12">
        <f>'Harian 2024'!K2849</f>
        <v>32</v>
      </c>
      <c r="L2810" s="12">
        <f>'Harian 2024'!L2849</f>
        <v>9</v>
      </c>
      <c r="M2810" s="12">
        <f>'Harian 2024'!M2849</f>
        <v>0</v>
      </c>
      <c r="N2810" s="12">
        <f>'Harian 2024'!N2849</f>
        <v>0</v>
      </c>
      <c r="O2810" s="12">
        <f>'Harian 2024'!O2849</f>
        <v>2</v>
      </c>
      <c r="P2810" s="12">
        <f>'Harian 2024'!P2849</f>
        <v>0</v>
      </c>
      <c r="Q2810" s="12">
        <f>'Harian 2024'!Q2849</f>
        <v>4</v>
      </c>
      <c r="R2810" s="12">
        <f>'Harian 2024'!R2849</f>
        <v>0</v>
      </c>
      <c r="S2810" s="12">
        <f>'Harian 2024'!S2849</f>
        <v>0</v>
      </c>
      <c r="T2810" s="12">
        <f>'Harian 2024'!T2849</f>
        <v>0</v>
      </c>
      <c r="U2810" s="12">
        <f t="shared" ref="U2810:U2817" si="4506">SUM(E2810:T2810)</f>
        <v>163</v>
      </c>
      <c r="W2810" s="23" t="s">
        <v>25</v>
      </c>
      <c r="X2810" s="24">
        <v>0.22500000000000001</v>
      </c>
      <c r="Y2810" s="24">
        <v>0.22500000000000001</v>
      </c>
      <c r="Z2810" s="24">
        <v>0.22500000000000001</v>
      </c>
      <c r="AA2810" s="24">
        <v>0.22500000000000001</v>
      </c>
      <c r="AB2810" s="24">
        <v>0.22500000000000001</v>
      </c>
      <c r="AC2810" s="24">
        <v>0.22500000000000001</v>
      </c>
      <c r="AD2810" s="24">
        <v>0.22500000000000001</v>
      </c>
      <c r="AE2810" s="24">
        <v>0.22500000000000001</v>
      </c>
      <c r="AF2810" s="24">
        <v>0.22500000000000001</v>
      </c>
      <c r="AG2810" s="24">
        <v>0.22500000000000001</v>
      </c>
      <c r="AH2810" s="24">
        <v>0.22500000000000001</v>
      </c>
      <c r="AI2810" s="24">
        <v>0.22500000000000001</v>
      </c>
      <c r="AJ2810" s="24">
        <v>0.22500000000000001</v>
      </c>
      <c r="AK2810" s="24">
        <v>0.22500000000000001</v>
      </c>
      <c r="AL2810" s="24">
        <v>0.22500000000000001</v>
      </c>
      <c r="AM2810" s="24">
        <v>0.22500000000000001</v>
      </c>
      <c r="AN2810" s="24">
        <v>0.22500000000000001</v>
      </c>
      <c r="AP2810" s="14"/>
      <c r="AQ2810" s="15">
        <f>AQ2797+1</f>
        <v>44410</v>
      </c>
      <c r="AR2810" s="12" t="s">
        <v>25</v>
      </c>
      <c r="AS2810" s="13">
        <f t="shared" si="4490"/>
        <v>0</v>
      </c>
      <c r="AT2810" s="13">
        <f t="shared" si="4490"/>
        <v>0</v>
      </c>
      <c r="AU2810" s="13">
        <f t="shared" si="4491"/>
        <v>0</v>
      </c>
      <c r="AV2810" s="13">
        <f t="shared" si="4492"/>
        <v>7.65</v>
      </c>
      <c r="AW2810" s="13">
        <f t="shared" si="4493"/>
        <v>5.625</v>
      </c>
      <c r="AX2810" s="13">
        <f t="shared" si="4494"/>
        <v>6.3</v>
      </c>
      <c r="AY2810" s="13">
        <f t="shared" si="4495"/>
        <v>6.5250000000000004</v>
      </c>
      <c r="AZ2810" s="13">
        <f t="shared" si="4496"/>
        <v>7.2</v>
      </c>
      <c r="BA2810" s="13">
        <f t="shared" si="4497"/>
        <v>2.0249999999999999</v>
      </c>
      <c r="BB2810" s="13">
        <f t="shared" si="4498"/>
        <v>0</v>
      </c>
      <c r="BC2810" s="13">
        <f t="shared" si="4499"/>
        <v>0</v>
      </c>
      <c r="BD2810" s="13">
        <f t="shared" si="4500"/>
        <v>0.45</v>
      </c>
      <c r="BE2810" s="13">
        <f t="shared" si="4501"/>
        <v>0</v>
      </c>
      <c r="BF2810" s="13">
        <f t="shared" si="4502"/>
        <v>0.9</v>
      </c>
      <c r="BG2810" s="13">
        <f t="shared" si="4503"/>
        <v>0</v>
      </c>
      <c r="BH2810" s="13">
        <f t="shared" si="4504"/>
        <v>0</v>
      </c>
      <c r="BI2810" s="13">
        <f t="shared" si="4505"/>
        <v>0</v>
      </c>
      <c r="BJ2810" s="12">
        <f t="shared" ref="BJ2810:BJ2817" si="4507">SUM(AT2810:BI2810)</f>
        <v>36.675000000000004</v>
      </c>
    </row>
    <row r="2811" spans="1:62" ht="15.75">
      <c r="A2811" s="14"/>
      <c r="B2811" s="14"/>
      <c r="C2811" s="12" t="s">
        <v>26</v>
      </c>
      <c r="D2811" s="12">
        <f>'Harian 2024'!D2850</f>
        <v>0</v>
      </c>
      <c r="E2811" s="12">
        <f>'Harian 2024'!E2850</f>
        <v>0</v>
      </c>
      <c r="F2811" s="12">
        <f>'Harian 2024'!F2850</f>
        <v>0</v>
      </c>
      <c r="G2811" s="12">
        <f>'Harian 2024'!G2850</f>
        <v>9</v>
      </c>
      <c r="H2811" s="12">
        <f>'Harian 2024'!H2850</f>
        <v>9</v>
      </c>
      <c r="I2811" s="12">
        <f>'Harian 2024'!I2850</f>
        <v>7</v>
      </c>
      <c r="J2811" s="12">
        <f>'Harian 2024'!J2850</f>
        <v>14</v>
      </c>
      <c r="K2811" s="12">
        <f>'Harian 2024'!K2850</f>
        <v>12</v>
      </c>
      <c r="L2811" s="12">
        <f>'Harian 2024'!L2850</f>
        <v>6</v>
      </c>
      <c r="M2811" s="12">
        <f>'Harian 2024'!M2850</f>
        <v>0</v>
      </c>
      <c r="N2811" s="12">
        <f>'Harian 2024'!N2850</f>
        <v>0</v>
      </c>
      <c r="O2811" s="12">
        <f>'Harian 2024'!O2850</f>
        <v>6</v>
      </c>
      <c r="P2811" s="12">
        <f>'Harian 2024'!P2850</f>
        <v>13</v>
      </c>
      <c r="Q2811" s="12">
        <f>'Harian 2024'!Q2850</f>
        <v>0</v>
      </c>
      <c r="R2811" s="12">
        <f>'Harian 2024'!R2850</f>
        <v>0</v>
      </c>
      <c r="S2811" s="12">
        <f>'Harian 2024'!S2850</f>
        <v>0</v>
      </c>
      <c r="T2811" s="12">
        <f>'Harian 2024'!T2850</f>
        <v>0</v>
      </c>
      <c r="U2811" s="12">
        <f t="shared" si="4506"/>
        <v>76</v>
      </c>
      <c r="W2811" s="23" t="s">
        <v>26</v>
      </c>
      <c r="X2811" s="24">
        <v>0.35</v>
      </c>
      <c r="Y2811" s="24">
        <v>0.35</v>
      </c>
      <c r="Z2811" s="24">
        <v>0.35</v>
      </c>
      <c r="AA2811" s="24">
        <v>0.35</v>
      </c>
      <c r="AB2811" s="24">
        <v>0.35</v>
      </c>
      <c r="AC2811" s="24">
        <v>0.35</v>
      </c>
      <c r="AD2811" s="24">
        <v>0.35</v>
      </c>
      <c r="AE2811" s="24">
        <v>0.35</v>
      </c>
      <c r="AF2811" s="24">
        <v>0.35</v>
      </c>
      <c r="AG2811" s="24">
        <v>0.35</v>
      </c>
      <c r="AH2811" s="24">
        <v>0.35</v>
      </c>
      <c r="AI2811" s="24">
        <v>0.35</v>
      </c>
      <c r="AJ2811" s="24">
        <v>0.35</v>
      </c>
      <c r="AK2811" s="24">
        <v>0.35</v>
      </c>
      <c r="AL2811" s="24">
        <v>0.35</v>
      </c>
      <c r="AM2811" s="24">
        <v>0.35</v>
      </c>
      <c r="AN2811" s="24">
        <v>0.35</v>
      </c>
      <c r="AP2811" s="14"/>
      <c r="AQ2811" s="14"/>
      <c r="AR2811" s="12" t="s">
        <v>26</v>
      </c>
      <c r="AS2811" s="13">
        <f t="shared" si="4490"/>
        <v>0</v>
      </c>
      <c r="AT2811" s="13">
        <f t="shared" si="4490"/>
        <v>0</v>
      </c>
      <c r="AU2811" s="13">
        <f t="shared" si="4491"/>
        <v>0</v>
      </c>
      <c r="AV2811" s="13">
        <f t="shared" si="4492"/>
        <v>3.15</v>
      </c>
      <c r="AW2811" s="13">
        <f t="shared" si="4493"/>
        <v>3.15</v>
      </c>
      <c r="AX2811" s="13">
        <f t="shared" si="4494"/>
        <v>2.4499999999999997</v>
      </c>
      <c r="AY2811" s="13">
        <f t="shared" si="4495"/>
        <v>4.8999999999999995</v>
      </c>
      <c r="AZ2811" s="13">
        <f t="shared" si="4496"/>
        <v>4.1999999999999993</v>
      </c>
      <c r="BA2811" s="13">
        <f t="shared" si="4497"/>
        <v>2.0999999999999996</v>
      </c>
      <c r="BB2811" s="13">
        <f t="shared" si="4498"/>
        <v>0</v>
      </c>
      <c r="BC2811" s="13">
        <f t="shared" si="4499"/>
        <v>0</v>
      </c>
      <c r="BD2811" s="13">
        <f t="shared" si="4500"/>
        <v>2.0999999999999996</v>
      </c>
      <c r="BE2811" s="13">
        <f t="shared" si="4501"/>
        <v>4.55</v>
      </c>
      <c r="BF2811" s="13">
        <f t="shared" si="4502"/>
        <v>0</v>
      </c>
      <c r="BG2811" s="13">
        <f t="shared" si="4503"/>
        <v>0</v>
      </c>
      <c r="BH2811" s="13">
        <f t="shared" si="4504"/>
        <v>0</v>
      </c>
      <c r="BI2811" s="13">
        <f t="shared" si="4505"/>
        <v>0</v>
      </c>
      <c r="BJ2811" s="12">
        <f t="shared" si="4507"/>
        <v>26.599999999999998</v>
      </c>
    </row>
    <row r="2812" spans="1:62" ht="15.75">
      <c r="A2812" s="14"/>
      <c r="B2812" s="14"/>
      <c r="C2812" s="12" t="s">
        <v>27</v>
      </c>
      <c r="D2812" s="12">
        <f>'Harian 2024'!D2851</f>
        <v>9</v>
      </c>
      <c r="E2812" s="12">
        <f>'Harian 2024'!E2851</f>
        <v>8</v>
      </c>
      <c r="F2812" s="12">
        <f>'Harian 2024'!F2851</f>
        <v>6</v>
      </c>
      <c r="G2812" s="12">
        <f>'Harian 2024'!G2851</f>
        <v>29</v>
      </c>
      <c r="H2812" s="12">
        <f>'Harian 2024'!H2851</f>
        <v>26</v>
      </c>
      <c r="I2812" s="12">
        <f>'Harian 2024'!I2851</f>
        <v>35</v>
      </c>
      <c r="J2812" s="12">
        <f>'Harian 2024'!J2851</f>
        <v>0</v>
      </c>
      <c r="K2812" s="12">
        <f>'Harian 2024'!K2851</f>
        <v>25</v>
      </c>
      <c r="L2812" s="12">
        <f>'Harian 2024'!L2851</f>
        <v>3</v>
      </c>
      <c r="M2812" s="12">
        <f>'Harian 2024'!M2851</f>
        <v>4</v>
      </c>
      <c r="N2812" s="12">
        <f>'Harian 2024'!N2851</f>
        <v>12</v>
      </c>
      <c r="O2812" s="12">
        <f>'Harian 2024'!O2851</f>
        <v>9</v>
      </c>
      <c r="P2812" s="12">
        <f>'Harian 2024'!P2851</f>
        <v>8</v>
      </c>
      <c r="Q2812" s="12">
        <f>'Harian 2024'!Q2851</f>
        <v>11</v>
      </c>
      <c r="R2812" s="12">
        <f>'Harian 2024'!R2851</f>
        <v>0</v>
      </c>
      <c r="S2812" s="12">
        <f>'Harian 2024'!S2851</f>
        <v>0</v>
      </c>
      <c r="T2812" s="12">
        <f>'Harian 2024'!T2851</f>
        <v>0</v>
      </c>
      <c r="U2812" s="12">
        <f t="shared" si="4506"/>
        <v>176</v>
      </c>
      <c r="W2812" s="23" t="s">
        <v>27</v>
      </c>
      <c r="X2812" s="24">
        <v>0.43</v>
      </c>
      <c r="Y2812" s="24">
        <v>0.43</v>
      </c>
      <c r="Z2812" s="24">
        <v>0.43</v>
      </c>
      <c r="AA2812" s="24">
        <v>0.43</v>
      </c>
      <c r="AB2812" s="24">
        <v>0.43</v>
      </c>
      <c r="AC2812" s="24">
        <v>0.43</v>
      </c>
      <c r="AD2812" s="24">
        <v>0.43</v>
      </c>
      <c r="AE2812" s="24">
        <v>0.43</v>
      </c>
      <c r="AF2812" s="24">
        <v>0.43</v>
      </c>
      <c r="AG2812" s="24">
        <v>0.43</v>
      </c>
      <c r="AH2812" s="24">
        <v>0.43</v>
      </c>
      <c r="AI2812" s="24">
        <v>0.43</v>
      </c>
      <c r="AJ2812" s="24">
        <v>0.43</v>
      </c>
      <c r="AK2812" s="24">
        <v>0.43</v>
      </c>
      <c r="AL2812" s="24">
        <v>0.43</v>
      </c>
      <c r="AM2812" s="24">
        <v>0.43</v>
      </c>
      <c r="AN2812" s="24">
        <v>0.43</v>
      </c>
      <c r="AP2812" s="14"/>
      <c r="AQ2812" s="14"/>
      <c r="AR2812" s="12" t="s">
        <v>27</v>
      </c>
      <c r="AS2812" s="13">
        <f t="shared" si="4490"/>
        <v>3.87</v>
      </c>
      <c r="AT2812" s="13">
        <f t="shared" si="4490"/>
        <v>3.44</v>
      </c>
      <c r="AU2812" s="13">
        <f t="shared" si="4491"/>
        <v>2.58</v>
      </c>
      <c r="AV2812" s="13">
        <f t="shared" si="4492"/>
        <v>12.47</v>
      </c>
      <c r="AW2812" s="13">
        <f t="shared" si="4493"/>
        <v>11.18</v>
      </c>
      <c r="AX2812" s="13">
        <f t="shared" si="4494"/>
        <v>15.049999999999999</v>
      </c>
      <c r="AY2812" s="13">
        <f t="shared" si="4495"/>
        <v>0</v>
      </c>
      <c r="AZ2812" s="13">
        <f t="shared" si="4496"/>
        <v>10.75</v>
      </c>
      <c r="BA2812" s="13">
        <f t="shared" si="4497"/>
        <v>1.29</v>
      </c>
      <c r="BB2812" s="13">
        <f t="shared" si="4498"/>
        <v>1.72</v>
      </c>
      <c r="BC2812" s="13">
        <f t="shared" si="4499"/>
        <v>5.16</v>
      </c>
      <c r="BD2812" s="13">
        <f t="shared" si="4500"/>
        <v>3.87</v>
      </c>
      <c r="BE2812" s="13">
        <f t="shared" si="4501"/>
        <v>3.44</v>
      </c>
      <c r="BF2812" s="13">
        <f t="shared" si="4502"/>
        <v>4.7299999999999995</v>
      </c>
      <c r="BG2812" s="13">
        <f t="shared" si="4503"/>
        <v>0</v>
      </c>
      <c r="BH2812" s="13">
        <f t="shared" si="4504"/>
        <v>0</v>
      </c>
      <c r="BI2812" s="13">
        <f t="shared" si="4505"/>
        <v>0</v>
      </c>
      <c r="BJ2812" s="12">
        <f t="shared" si="4507"/>
        <v>75.680000000000007</v>
      </c>
    </row>
    <row r="2813" spans="1:62" ht="15.75">
      <c r="A2813" s="14"/>
      <c r="B2813" s="14"/>
      <c r="C2813" s="12" t="s">
        <v>28</v>
      </c>
      <c r="D2813" s="12">
        <f>'Harian 2024'!D2852</f>
        <v>6</v>
      </c>
      <c r="E2813" s="12">
        <f>'Harian 2024'!E2852</f>
        <v>11</v>
      </c>
      <c r="F2813" s="12">
        <f>'Harian 2024'!F2852</f>
        <v>9</v>
      </c>
      <c r="G2813" s="12">
        <f>'Harian 2024'!G2852</f>
        <v>34</v>
      </c>
      <c r="H2813" s="12">
        <f>'Harian 2024'!H2852</f>
        <v>34</v>
      </c>
      <c r="I2813" s="12">
        <f>'Harian 2024'!I2852</f>
        <v>34</v>
      </c>
      <c r="J2813" s="12">
        <f>'Harian 2024'!J2852</f>
        <v>0</v>
      </c>
      <c r="K2813" s="12">
        <f>'Harian 2024'!K2852</f>
        <v>32</v>
      </c>
      <c r="L2813" s="12">
        <f>'Harian 2024'!L2852</f>
        <v>1</v>
      </c>
      <c r="M2813" s="12">
        <f>'Harian 2024'!M2852</f>
        <v>3</v>
      </c>
      <c r="N2813" s="12">
        <f>'Harian 2024'!N2852</f>
        <v>8</v>
      </c>
      <c r="O2813" s="12">
        <f>'Harian 2024'!O2852</f>
        <v>6</v>
      </c>
      <c r="P2813" s="12">
        <f>'Harian 2024'!P2852</f>
        <v>0</v>
      </c>
      <c r="Q2813" s="12">
        <f>'Harian 2024'!Q2852</f>
        <v>12</v>
      </c>
      <c r="R2813" s="12">
        <f>'Harian 2024'!R2852</f>
        <v>0</v>
      </c>
      <c r="S2813" s="12">
        <f>'Harian 2024'!S2852</f>
        <v>0</v>
      </c>
      <c r="T2813" s="12">
        <f>'Harian 2024'!T2852</f>
        <v>0</v>
      </c>
      <c r="U2813" s="12">
        <f t="shared" si="4506"/>
        <v>184</v>
      </c>
      <c r="W2813" s="23" t="s">
        <v>28</v>
      </c>
      <c r="X2813" s="24">
        <v>0.5</v>
      </c>
      <c r="Y2813" s="24">
        <v>0.5</v>
      </c>
      <c r="Z2813" s="24">
        <v>0.5</v>
      </c>
      <c r="AA2813" s="24">
        <v>0.5</v>
      </c>
      <c r="AB2813" s="24">
        <v>0.5</v>
      </c>
      <c r="AC2813" s="24">
        <v>0.5</v>
      </c>
      <c r="AD2813" s="24">
        <v>0.5</v>
      </c>
      <c r="AE2813" s="24">
        <v>0.5</v>
      </c>
      <c r="AF2813" s="24">
        <v>0.5</v>
      </c>
      <c r="AG2813" s="24">
        <v>0.5</v>
      </c>
      <c r="AH2813" s="24">
        <v>0.5</v>
      </c>
      <c r="AI2813" s="24">
        <v>0.5</v>
      </c>
      <c r="AJ2813" s="24">
        <v>0.5</v>
      </c>
      <c r="AK2813" s="24">
        <v>0.5</v>
      </c>
      <c r="AL2813" s="24">
        <v>0.5</v>
      </c>
      <c r="AM2813" s="24">
        <v>0.5</v>
      </c>
      <c r="AN2813" s="24">
        <v>0.5</v>
      </c>
      <c r="AP2813" s="14"/>
      <c r="AQ2813" s="14"/>
      <c r="AR2813" s="12" t="s">
        <v>28</v>
      </c>
      <c r="AS2813" s="13">
        <f t="shared" si="4490"/>
        <v>3</v>
      </c>
      <c r="AT2813" s="13">
        <f t="shared" si="4490"/>
        <v>5.5</v>
      </c>
      <c r="AU2813" s="13">
        <f t="shared" si="4491"/>
        <v>4.5</v>
      </c>
      <c r="AV2813" s="13">
        <f t="shared" si="4492"/>
        <v>17</v>
      </c>
      <c r="AW2813" s="13">
        <f t="shared" si="4493"/>
        <v>17</v>
      </c>
      <c r="AX2813" s="13">
        <f t="shared" si="4494"/>
        <v>17</v>
      </c>
      <c r="AY2813" s="13">
        <f t="shared" si="4495"/>
        <v>0</v>
      </c>
      <c r="AZ2813" s="13">
        <f t="shared" si="4496"/>
        <v>16</v>
      </c>
      <c r="BA2813" s="13">
        <f t="shared" si="4497"/>
        <v>0.5</v>
      </c>
      <c r="BB2813" s="13">
        <f t="shared" si="4498"/>
        <v>1.5</v>
      </c>
      <c r="BC2813" s="13">
        <f t="shared" si="4499"/>
        <v>4</v>
      </c>
      <c r="BD2813" s="13">
        <f t="shared" si="4500"/>
        <v>3</v>
      </c>
      <c r="BE2813" s="13">
        <f t="shared" si="4501"/>
        <v>0</v>
      </c>
      <c r="BF2813" s="13">
        <f t="shared" si="4502"/>
        <v>6</v>
      </c>
      <c r="BG2813" s="13">
        <f t="shared" si="4503"/>
        <v>0</v>
      </c>
      <c r="BH2813" s="13">
        <f t="shared" si="4504"/>
        <v>0</v>
      </c>
      <c r="BI2813" s="13">
        <f t="shared" si="4505"/>
        <v>0</v>
      </c>
      <c r="BJ2813" s="12">
        <f t="shared" si="4507"/>
        <v>92</v>
      </c>
    </row>
    <row r="2814" spans="1:62" ht="15.75">
      <c r="A2814" s="14"/>
      <c r="B2814" s="14"/>
      <c r="C2814" s="12" t="s">
        <v>35</v>
      </c>
      <c r="D2814" s="12">
        <f>'Harian 2024'!D2853</f>
        <v>5</v>
      </c>
      <c r="E2814" s="12">
        <f>'Harian 2024'!E2853</f>
        <v>12</v>
      </c>
      <c r="F2814" s="12">
        <f>'Harian 2024'!F2853</f>
        <v>8</v>
      </c>
      <c r="G2814" s="12">
        <f>'Harian 2024'!G2853</f>
        <v>35</v>
      </c>
      <c r="H2814" s="12">
        <f>'Harian 2024'!H2853</f>
        <v>32</v>
      </c>
      <c r="I2814" s="12">
        <f>'Harian 2024'!I2853</f>
        <v>32</v>
      </c>
      <c r="J2814" s="12">
        <f>'Harian 2024'!J2853</f>
        <v>0</v>
      </c>
      <c r="K2814" s="12">
        <f>'Harian 2024'!K2853</f>
        <v>25</v>
      </c>
      <c r="L2814" s="12">
        <f>'Harian 2024'!L2853</f>
        <v>2</v>
      </c>
      <c r="M2814" s="12">
        <f>'Harian 2024'!M2853</f>
        <v>2</v>
      </c>
      <c r="N2814" s="12">
        <f>'Harian 2024'!N2853</f>
        <v>2</v>
      </c>
      <c r="O2814" s="12">
        <f>'Harian 2024'!O2853</f>
        <v>2</v>
      </c>
      <c r="P2814" s="12">
        <f>'Harian 2024'!P2853</f>
        <v>9</v>
      </c>
      <c r="Q2814" s="12">
        <f>'Harian 2024'!Q2853</f>
        <v>10</v>
      </c>
      <c r="R2814" s="12">
        <f>'Harian 2024'!R2853</f>
        <v>0</v>
      </c>
      <c r="S2814" s="12">
        <f>'Harian 2024'!S2853</f>
        <v>0</v>
      </c>
      <c r="T2814" s="12">
        <f>'Harian 2024'!T2853</f>
        <v>0</v>
      </c>
      <c r="U2814" s="12">
        <f t="shared" si="4506"/>
        <v>171</v>
      </c>
      <c r="W2814" s="23" t="s">
        <v>50</v>
      </c>
      <c r="X2814" s="24">
        <v>8.5000000000000006E-2</v>
      </c>
      <c r="Y2814" s="24">
        <v>8.5000000000000006E-2</v>
      </c>
      <c r="Z2814" s="24">
        <v>8.5000000000000006E-2</v>
      </c>
      <c r="AA2814" s="24">
        <v>8.5000000000000006E-2</v>
      </c>
      <c r="AB2814" s="24">
        <v>8.5000000000000006E-2</v>
      </c>
      <c r="AC2814" s="24">
        <v>8.5000000000000006E-2</v>
      </c>
      <c r="AD2814" s="24">
        <v>8.5000000000000006E-2</v>
      </c>
      <c r="AE2814" s="24">
        <v>8.5000000000000006E-2</v>
      </c>
      <c r="AF2814" s="24">
        <v>8.5000000000000006E-2</v>
      </c>
      <c r="AG2814" s="24">
        <v>8.5000000000000006E-2</v>
      </c>
      <c r="AH2814" s="24">
        <v>8.5000000000000006E-2</v>
      </c>
      <c r="AI2814" s="24">
        <v>8.5000000000000006E-2</v>
      </c>
      <c r="AJ2814" s="24">
        <v>8.5000000000000006E-2</v>
      </c>
      <c r="AK2814" s="24">
        <v>8.5000000000000006E-2</v>
      </c>
      <c r="AL2814" s="24">
        <v>8.5000000000000006E-2</v>
      </c>
      <c r="AM2814" s="24">
        <v>8.5000000000000006E-2</v>
      </c>
      <c r="AN2814" s="24">
        <v>8.5000000000000006E-2</v>
      </c>
      <c r="AP2814" s="14"/>
      <c r="AQ2814" s="14"/>
      <c r="AR2814" s="12" t="s">
        <v>29</v>
      </c>
      <c r="AS2814" s="13">
        <f t="shared" si="4490"/>
        <v>0.42500000000000004</v>
      </c>
      <c r="AT2814" s="13">
        <f t="shared" si="4490"/>
        <v>1.02</v>
      </c>
      <c r="AU2814" s="13">
        <f t="shared" si="4491"/>
        <v>0.68</v>
      </c>
      <c r="AV2814" s="13">
        <f t="shared" si="4492"/>
        <v>2.9750000000000001</v>
      </c>
      <c r="AW2814" s="13">
        <f t="shared" si="4493"/>
        <v>2.72</v>
      </c>
      <c r="AX2814" s="13">
        <f t="shared" si="4494"/>
        <v>2.72</v>
      </c>
      <c r="AY2814" s="13">
        <f t="shared" si="4495"/>
        <v>0</v>
      </c>
      <c r="AZ2814" s="13">
        <f t="shared" si="4496"/>
        <v>2.125</v>
      </c>
      <c r="BA2814" s="13">
        <f t="shared" si="4497"/>
        <v>0.17</v>
      </c>
      <c r="BB2814" s="13">
        <f t="shared" si="4498"/>
        <v>0.17</v>
      </c>
      <c r="BC2814" s="13">
        <f t="shared" si="4499"/>
        <v>0.17</v>
      </c>
      <c r="BD2814" s="13">
        <f t="shared" si="4500"/>
        <v>0.17</v>
      </c>
      <c r="BE2814" s="13">
        <f t="shared" si="4501"/>
        <v>0.76500000000000001</v>
      </c>
      <c r="BF2814" s="13">
        <f t="shared" si="4502"/>
        <v>0.85000000000000009</v>
      </c>
      <c r="BG2814" s="13">
        <f t="shared" si="4503"/>
        <v>0</v>
      </c>
      <c r="BH2814" s="13">
        <f t="shared" si="4504"/>
        <v>0</v>
      </c>
      <c r="BI2814" s="13">
        <f t="shared" si="4505"/>
        <v>0</v>
      </c>
      <c r="BJ2814" s="12">
        <f t="shared" si="4507"/>
        <v>14.535000000000002</v>
      </c>
    </row>
    <row r="2815" spans="1:62" ht="15.75">
      <c r="A2815" s="14"/>
      <c r="B2815" s="14"/>
      <c r="C2815" s="12" t="s">
        <v>36</v>
      </c>
      <c r="D2815" s="12">
        <f>'Harian 2024'!D2854</f>
        <v>4</v>
      </c>
      <c r="E2815" s="12">
        <f>'Harian 2024'!E2854</f>
        <v>9</v>
      </c>
      <c r="F2815" s="12">
        <f>'Harian 2024'!F2854</f>
        <v>7</v>
      </c>
      <c r="G2815" s="12">
        <f>'Harian 2024'!G2854</f>
        <v>0</v>
      </c>
      <c r="H2815" s="12">
        <f>'Harian 2024'!H2854</f>
        <v>0</v>
      </c>
      <c r="I2815" s="12">
        <f>'Harian 2024'!I2854</f>
        <v>0</v>
      </c>
      <c r="J2815" s="12">
        <f>'Harian 2024'!J2854</f>
        <v>0</v>
      </c>
      <c r="K2815" s="12">
        <f>'Harian 2024'!K2854</f>
        <v>0</v>
      </c>
      <c r="L2815" s="12">
        <f>'Harian 2024'!L2854</f>
        <v>0</v>
      </c>
      <c r="M2815" s="12">
        <f>'Harian 2024'!M2854</f>
        <v>0</v>
      </c>
      <c r="N2815" s="12">
        <f>'Harian 2024'!N2854</f>
        <v>0</v>
      </c>
      <c r="O2815" s="12">
        <f>'Harian 2024'!O2854</f>
        <v>6</v>
      </c>
      <c r="P2815" s="12">
        <f>'Harian 2024'!P2854</f>
        <v>0</v>
      </c>
      <c r="Q2815" s="12">
        <f>'Harian 2024'!Q2854</f>
        <v>0</v>
      </c>
      <c r="R2815" s="12">
        <f>'Harian 2024'!R2854</f>
        <v>0</v>
      </c>
      <c r="S2815" s="12">
        <f>'Harian 2024'!S2854</f>
        <v>0</v>
      </c>
      <c r="T2815" s="12">
        <f>'Harian 2024'!T2854</f>
        <v>0</v>
      </c>
      <c r="U2815" s="12">
        <f t="shared" si="4506"/>
        <v>22</v>
      </c>
      <c r="W2815" s="23" t="s">
        <v>51</v>
      </c>
      <c r="X2815" s="24">
        <v>0.59</v>
      </c>
      <c r="Y2815" s="24">
        <v>0.59</v>
      </c>
      <c r="Z2815" s="24">
        <v>0.59</v>
      </c>
      <c r="AA2815" s="24">
        <v>0.59</v>
      </c>
      <c r="AB2815" s="24">
        <v>0.59</v>
      </c>
      <c r="AC2815" s="24">
        <v>0.59</v>
      </c>
      <c r="AD2815" s="24">
        <v>0.59</v>
      </c>
      <c r="AE2815" s="24">
        <v>0.59</v>
      </c>
      <c r="AF2815" s="24">
        <v>0.59</v>
      </c>
      <c r="AG2815" s="24">
        <v>0.59</v>
      </c>
      <c r="AH2815" s="24">
        <v>0.59</v>
      </c>
      <c r="AI2815" s="24">
        <v>0.59</v>
      </c>
      <c r="AJ2815" s="24">
        <v>0.59</v>
      </c>
      <c r="AK2815" s="24">
        <v>0.59</v>
      </c>
      <c r="AL2815" s="24">
        <v>0.59</v>
      </c>
      <c r="AM2815" s="24">
        <v>0.59</v>
      </c>
      <c r="AN2815" s="24">
        <v>0.59</v>
      </c>
      <c r="AP2815" s="14"/>
      <c r="AQ2815" s="14"/>
      <c r="AR2815" s="12" t="s">
        <v>30</v>
      </c>
      <c r="AS2815" s="13">
        <f t="shared" si="4490"/>
        <v>2.36</v>
      </c>
      <c r="AT2815" s="13">
        <f t="shared" si="4490"/>
        <v>5.31</v>
      </c>
      <c r="AU2815" s="13">
        <f t="shared" si="4491"/>
        <v>4.13</v>
      </c>
      <c r="AV2815" s="13">
        <f t="shared" si="4492"/>
        <v>0</v>
      </c>
      <c r="AW2815" s="13">
        <f t="shared" si="4493"/>
        <v>0</v>
      </c>
      <c r="AX2815" s="13">
        <f t="shared" si="4494"/>
        <v>0</v>
      </c>
      <c r="AY2815" s="13">
        <f t="shared" si="4495"/>
        <v>0</v>
      </c>
      <c r="AZ2815" s="13">
        <f t="shared" si="4496"/>
        <v>0</v>
      </c>
      <c r="BA2815" s="13">
        <f t="shared" si="4497"/>
        <v>0</v>
      </c>
      <c r="BB2815" s="13">
        <f t="shared" si="4498"/>
        <v>0</v>
      </c>
      <c r="BC2815" s="13">
        <f t="shared" si="4499"/>
        <v>0</v>
      </c>
      <c r="BD2815" s="13">
        <f t="shared" si="4500"/>
        <v>3.54</v>
      </c>
      <c r="BE2815" s="13">
        <f t="shared" si="4501"/>
        <v>0</v>
      </c>
      <c r="BF2815" s="13">
        <f t="shared" si="4502"/>
        <v>0</v>
      </c>
      <c r="BG2815" s="13">
        <f t="shared" si="4503"/>
        <v>0</v>
      </c>
      <c r="BH2815" s="13">
        <f t="shared" si="4504"/>
        <v>0</v>
      </c>
      <c r="BI2815" s="13">
        <f t="shared" si="4505"/>
        <v>0</v>
      </c>
      <c r="BJ2815" s="12">
        <f t="shared" si="4507"/>
        <v>12.98</v>
      </c>
    </row>
    <row r="2816" spans="1:62" ht="15.75">
      <c r="A2816" s="14"/>
      <c r="B2816" s="14"/>
      <c r="C2816" s="12" t="s">
        <v>31</v>
      </c>
      <c r="D2816" s="12">
        <f>'Harian 2024'!D2855</f>
        <v>3</v>
      </c>
      <c r="E2816" s="12">
        <f>'Harian 2024'!E2855</f>
        <v>6</v>
      </c>
      <c r="F2816" s="12">
        <f>'Harian 2024'!F2855</f>
        <v>5</v>
      </c>
      <c r="G2816" s="12">
        <f>'Harian 2024'!G2855</f>
        <v>0</v>
      </c>
      <c r="H2816" s="12">
        <f>'Harian 2024'!H2855</f>
        <v>0</v>
      </c>
      <c r="I2816" s="12">
        <f>'Harian 2024'!I2855</f>
        <v>0</v>
      </c>
      <c r="J2816" s="12">
        <f>'Harian 2024'!J2855</f>
        <v>0</v>
      </c>
      <c r="K2816" s="12">
        <f>'Harian 2024'!K2855</f>
        <v>0</v>
      </c>
      <c r="L2816" s="12">
        <f>'Harian 2024'!L2855</f>
        <v>0</v>
      </c>
      <c r="M2816" s="12">
        <f>'Harian 2024'!M2855</f>
        <v>0</v>
      </c>
      <c r="N2816" s="12">
        <f>'Harian 2024'!N2855</f>
        <v>2</v>
      </c>
      <c r="O2816" s="12">
        <f>'Harian 2024'!O2855</f>
        <v>2</v>
      </c>
      <c r="P2816" s="12">
        <f>'Harian 2024'!P2855</f>
        <v>0</v>
      </c>
      <c r="Q2816" s="12">
        <f>'Harian 2024'!Q2855</f>
        <v>0</v>
      </c>
      <c r="R2816" s="12">
        <f>'Harian 2024'!R2855</f>
        <v>0</v>
      </c>
      <c r="S2816" s="12">
        <f>'Harian 2024'!S2855</f>
        <v>0</v>
      </c>
      <c r="T2816" s="12">
        <f>'Harian 2024'!T2855</f>
        <v>0</v>
      </c>
      <c r="U2816" s="12">
        <f t="shared" si="4506"/>
        <v>15</v>
      </c>
      <c r="W2816" s="23" t="s">
        <v>31</v>
      </c>
      <c r="X2816" s="24">
        <v>0.56999999999999995</v>
      </c>
      <c r="Y2816" s="24">
        <v>0.56999999999999995</v>
      </c>
      <c r="Z2816" s="24">
        <v>0.56999999999999995</v>
      </c>
      <c r="AA2816" s="24">
        <v>0.56999999999999995</v>
      </c>
      <c r="AB2816" s="24">
        <v>0.56999999999999995</v>
      </c>
      <c r="AC2816" s="24">
        <v>0.56999999999999995</v>
      </c>
      <c r="AD2816" s="24">
        <v>0.56999999999999995</v>
      </c>
      <c r="AE2816" s="24">
        <v>0.56999999999999995</v>
      </c>
      <c r="AF2816" s="24">
        <v>0.56999999999999995</v>
      </c>
      <c r="AG2816" s="24">
        <v>0.56999999999999995</v>
      </c>
      <c r="AH2816" s="24">
        <v>0.56999999999999995</v>
      </c>
      <c r="AI2816" s="24">
        <v>0.56999999999999995</v>
      </c>
      <c r="AJ2816" s="24">
        <v>0.56999999999999995</v>
      </c>
      <c r="AK2816" s="24">
        <v>0.56999999999999995</v>
      </c>
      <c r="AL2816" s="24">
        <v>0.56999999999999995</v>
      </c>
      <c r="AM2816" s="24">
        <v>0.56999999999999995</v>
      </c>
      <c r="AN2816" s="24">
        <v>0.56999999999999995</v>
      </c>
      <c r="AP2816" s="14"/>
      <c r="AQ2816" s="14"/>
      <c r="AR2816" s="12" t="s">
        <v>31</v>
      </c>
      <c r="AS2816" s="13">
        <f t="shared" si="4490"/>
        <v>1.71</v>
      </c>
      <c r="AT2816" s="13">
        <f t="shared" si="4490"/>
        <v>3.42</v>
      </c>
      <c r="AU2816" s="13">
        <f t="shared" si="4491"/>
        <v>2.8499999999999996</v>
      </c>
      <c r="AV2816" s="13">
        <f t="shared" si="4492"/>
        <v>0</v>
      </c>
      <c r="AW2816" s="13">
        <f t="shared" si="4493"/>
        <v>0</v>
      </c>
      <c r="AX2816" s="13">
        <f t="shared" si="4494"/>
        <v>0</v>
      </c>
      <c r="AY2816" s="13">
        <f t="shared" si="4495"/>
        <v>0</v>
      </c>
      <c r="AZ2816" s="13">
        <f t="shared" si="4496"/>
        <v>0</v>
      </c>
      <c r="BA2816" s="13">
        <f t="shared" si="4497"/>
        <v>0</v>
      </c>
      <c r="BB2816" s="13">
        <f t="shared" si="4498"/>
        <v>0</v>
      </c>
      <c r="BC2816" s="13">
        <f t="shared" si="4499"/>
        <v>1.1399999999999999</v>
      </c>
      <c r="BD2816" s="13">
        <f t="shared" si="4500"/>
        <v>1.1399999999999999</v>
      </c>
      <c r="BE2816" s="13">
        <f t="shared" si="4501"/>
        <v>0</v>
      </c>
      <c r="BF2816" s="13">
        <f t="shared" si="4502"/>
        <v>0</v>
      </c>
      <c r="BG2816" s="13">
        <f t="shared" si="4503"/>
        <v>0</v>
      </c>
      <c r="BH2816" s="13">
        <f t="shared" si="4504"/>
        <v>0</v>
      </c>
      <c r="BI2816" s="13">
        <f t="shared" si="4505"/>
        <v>0</v>
      </c>
      <c r="BJ2816" s="12">
        <f t="shared" si="4507"/>
        <v>8.5499999999999989</v>
      </c>
    </row>
    <row r="2817" spans="1:62" ht="15.75">
      <c r="A2817" s="16"/>
      <c r="B2817" s="16"/>
      <c r="C2817" s="12" t="s">
        <v>32</v>
      </c>
      <c r="D2817" s="12">
        <f>'Harian 2024'!D2856</f>
        <v>0</v>
      </c>
      <c r="E2817" s="12">
        <f>'Harian 2024'!E2856</f>
        <v>0</v>
      </c>
      <c r="F2817" s="12">
        <f>'Harian 2024'!F2856</f>
        <v>0</v>
      </c>
      <c r="G2817" s="12">
        <f>'Harian 2024'!G2856</f>
        <v>12</v>
      </c>
      <c r="H2817" s="12">
        <f>'Harian 2024'!H2856</f>
        <v>12</v>
      </c>
      <c r="I2817" s="12">
        <f>'Harian 2024'!I2856</f>
        <v>13</v>
      </c>
      <c r="J2817" s="12">
        <f>'Harian 2024'!J2856</f>
        <v>6</v>
      </c>
      <c r="K2817" s="12">
        <f>'Harian 2024'!K2856</f>
        <v>18</v>
      </c>
      <c r="L2817" s="12">
        <f>'Harian 2024'!L2856</f>
        <v>6</v>
      </c>
      <c r="M2817" s="12">
        <f>'Harian 2024'!M2856</f>
        <v>0</v>
      </c>
      <c r="N2817" s="12">
        <f>'Harian 2024'!N2856</f>
        <v>0</v>
      </c>
      <c r="O2817" s="12">
        <f>'Harian 2024'!O2856</f>
        <v>4</v>
      </c>
      <c r="P2817" s="12">
        <f>'Harian 2024'!P2856</f>
        <v>0</v>
      </c>
      <c r="Q2817" s="12">
        <f>'Harian 2024'!Q2856</f>
        <v>0</v>
      </c>
      <c r="R2817" s="12">
        <f>'Harian 2024'!R2856</f>
        <v>0</v>
      </c>
      <c r="S2817" s="12">
        <f>'Harian 2024'!S2856</f>
        <v>0</v>
      </c>
      <c r="T2817" s="12">
        <f>'Harian 2024'!T2856</f>
        <v>0</v>
      </c>
      <c r="U2817" s="12">
        <f t="shared" si="4506"/>
        <v>71</v>
      </c>
      <c r="W2817" s="23" t="s">
        <v>32</v>
      </c>
      <c r="X2817" s="24">
        <v>0.4</v>
      </c>
      <c r="Y2817" s="24">
        <v>0.4</v>
      </c>
      <c r="Z2817" s="24">
        <v>0.4</v>
      </c>
      <c r="AA2817" s="24">
        <v>0.4</v>
      </c>
      <c r="AB2817" s="24">
        <v>0.4</v>
      </c>
      <c r="AC2817" s="24">
        <v>0.4</v>
      </c>
      <c r="AD2817" s="24">
        <v>0.4</v>
      </c>
      <c r="AE2817" s="24">
        <v>0.4</v>
      </c>
      <c r="AF2817" s="24">
        <v>0.4</v>
      </c>
      <c r="AG2817" s="24">
        <v>0.4</v>
      </c>
      <c r="AH2817" s="24">
        <v>0.4</v>
      </c>
      <c r="AI2817" s="24">
        <v>0.4</v>
      </c>
      <c r="AJ2817" s="24">
        <v>0.4</v>
      </c>
      <c r="AK2817" s="24">
        <v>0.4</v>
      </c>
      <c r="AL2817" s="24">
        <v>0.4</v>
      </c>
      <c r="AM2817" s="24">
        <v>0.4</v>
      </c>
      <c r="AN2817" s="24">
        <v>0.4</v>
      </c>
      <c r="AP2817" s="16"/>
      <c r="AQ2817" s="16"/>
      <c r="AR2817" s="12" t="s">
        <v>32</v>
      </c>
      <c r="AS2817" s="13">
        <f t="shared" si="4490"/>
        <v>0</v>
      </c>
      <c r="AT2817" s="13">
        <f t="shared" si="4490"/>
        <v>0</v>
      </c>
      <c r="AU2817" s="13">
        <f t="shared" si="4491"/>
        <v>0</v>
      </c>
      <c r="AV2817" s="13">
        <f t="shared" si="4492"/>
        <v>4.8000000000000007</v>
      </c>
      <c r="AW2817" s="13">
        <f t="shared" si="4493"/>
        <v>4.8000000000000007</v>
      </c>
      <c r="AX2817" s="13">
        <f t="shared" si="4494"/>
        <v>5.2</v>
      </c>
      <c r="AY2817" s="13">
        <f t="shared" si="4495"/>
        <v>2.4000000000000004</v>
      </c>
      <c r="AZ2817" s="13">
        <f t="shared" si="4496"/>
        <v>7.2</v>
      </c>
      <c r="BA2817" s="13">
        <f t="shared" si="4497"/>
        <v>2.4000000000000004</v>
      </c>
      <c r="BB2817" s="13">
        <f t="shared" si="4498"/>
        <v>0</v>
      </c>
      <c r="BC2817" s="13">
        <f t="shared" si="4499"/>
        <v>0</v>
      </c>
      <c r="BD2817" s="13">
        <f t="shared" si="4500"/>
        <v>1.6</v>
      </c>
      <c r="BE2817" s="13">
        <f t="shared" si="4501"/>
        <v>0</v>
      </c>
      <c r="BF2817" s="13">
        <f t="shared" si="4502"/>
        <v>0</v>
      </c>
      <c r="BG2817" s="13">
        <f t="shared" si="4503"/>
        <v>0</v>
      </c>
      <c r="BH2817" s="13">
        <f t="shared" si="4504"/>
        <v>0</v>
      </c>
      <c r="BI2817" s="13">
        <f t="shared" si="4505"/>
        <v>0</v>
      </c>
      <c r="BJ2817" s="12">
        <f t="shared" si="4507"/>
        <v>28.400000000000006</v>
      </c>
    </row>
    <row r="2818" spans="1:62">
      <c r="A2818" s="17"/>
      <c r="B2818" s="18"/>
      <c r="C2818" s="19" t="s">
        <v>33</v>
      </c>
      <c r="D2818" s="19">
        <f>SUM(D2809:D2817)</f>
        <v>27</v>
      </c>
      <c r="E2818" s="19">
        <f>SUM(E2809:E2817)</f>
        <v>46</v>
      </c>
      <c r="F2818" s="19">
        <f t="shared" ref="F2818:U2818" si="4508">SUM(F2809:F2817)</f>
        <v>35</v>
      </c>
      <c r="G2818" s="19">
        <f t="shared" si="4508"/>
        <v>182</v>
      </c>
      <c r="H2818" s="19">
        <f t="shared" si="4508"/>
        <v>161</v>
      </c>
      <c r="I2818" s="19">
        <f t="shared" si="4508"/>
        <v>178</v>
      </c>
      <c r="J2818" s="19">
        <f t="shared" si="4508"/>
        <v>78</v>
      </c>
      <c r="K2818" s="19">
        <f t="shared" si="4508"/>
        <v>175</v>
      </c>
      <c r="L2818" s="19">
        <f t="shared" si="4508"/>
        <v>36</v>
      </c>
      <c r="M2818" s="19">
        <f t="shared" si="4508"/>
        <v>9</v>
      </c>
      <c r="N2818" s="19">
        <f t="shared" si="4508"/>
        <v>24</v>
      </c>
      <c r="O2818" s="19">
        <f t="shared" si="4508"/>
        <v>51</v>
      </c>
      <c r="P2818" s="19">
        <f t="shared" si="4508"/>
        <v>34</v>
      </c>
      <c r="Q2818" s="19">
        <f t="shared" si="4508"/>
        <v>42</v>
      </c>
      <c r="R2818" s="19">
        <f t="shared" si="4508"/>
        <v>0</v>
      </c>
      <c r="S2818" s="19">
        <f t="shared" si="4508"/>
        <v>0</v>
      </c>
      <c r="T2818" s="19">
        <f t="shared" si="4508"/>
        <v>0</v>
      </c>
      <c r="U2818" s="19">
        <f t="shared" si="4508"/>
        <v>1051</v>
      </c>
      <c r="AP2818" s="17"/>
      <c r="AQ2818" s="18"/>
      <c r="AR2818" s="19" t="s">
        <v>33</v>
      </c>
      <c r="AS2818" s="19">
        <f>SUM(AS2809:AS2817)</f>
        <v>11.364999999999998</v>
      </c>
      <c r="AT2818" s="19">
        <f t="shared" ref="AT2818:BJ2818" si="4509">SUM(AT2809:AT2817)</f>
        <v>18.689999999999998</v>
      </c>
      <c r="AU2818" s="19">
        <f t="shared" si="4509"/>
        <v>14.74</v>
      </c>
      <c r="AV2818" s="19">
        <f t="shared" si="4509"/>
        <v>55.730000000000004</v>
      </c>
      <c r="AW2818" s="19">
        <f t="shared" si="4509"/>
        <v>50.569999999999993</v>
      </c>
      <c r="AX2818" s="19">
        <f t="shared" si="4509"/>
        <v>56.405000000000001</v>
      </c>
      <c r="AY2818" s="19">
        <f t="shared" si="4509"/>
        <v>21.509999999999998</v>
      </c>
      <c r="AZ2818" s="19">
        <f t="shared" si="4509"/>
        <v>55.69</v>
      </c>
      <c r="BA2818" s="19">
        <f t="shared" si="4509"/>
        <v>10.870000000000001</v>
      </c>
      <c r="BB2818" s="19">
        <f t="shared" si="4509"/>
        <v>3.3899999999999997</v>
      </c>
      <c r="BC2818" s="19">
        <f t="shared" si="4509"/>
        <v>10.47</v>
      </c>
      <c r="BD2818" s="19">
        <f t="shared" si="4509"/>
        <v>19.580000000000002</v>
      </c>
      <c r="BE2818" s="19">
        <f t="shared" si="4509"/>
        <v>9.8149999999999995</v>
      </c>
      <c r="BF2818" s="19">
        <f t="shared" si="4509"/>
        <v>13.805</v>
      </c>
      <c r="BG2818" s="19">
        <f t="shared" si="4509"/>
        <v>0</v>
      </c>
      <c r="BH2818" s="19">
        <f t="shared" si="4509"/>
        <v>0</v>
      </c>
      <c r="BI2818" s="19">
        <f t="shared" si="4509"/>
        <v>0</v>
      </c>
      <c r="BJ2818" s="19">
        <f t="shared" si="4509"/>
        <v>341.2650000000001</v>
      </c>
    </row>
    <row r="2821" spans="1:62" ht="106.5">
      <c r="A2821" s="8" t="s">
        <v>2</v>
      </c>
      <c r="B2821" s="8" t="s">
        <v>3</v>
      </c>
      <c r="C2821" s="8" t="s">
        <v>4</v>
      </c>
      <c r="D2821" s="9" t="str">
        <f>D31</f>
        <v>ANGGREK</v>
      </c>
      <c r="E2821" s="9" t="str">
        <f t="shared" ref="E2821:U2821" si="4510">E31</f>
        <v>BOUGENVIL</v>
      </c>
      <c r="F2821" s="9" t="str">
        <f t="shared" si="4510"/>
        <v>CAMELIA</v>
      </c>
      <c r="G2821" s="9" t="str">
        <f t="shared" si="4510"/>
        <v>DEWANDARU</v>
      </c>
      <c r="H2821" s="9" t="str">
        <f t="shared" si="4510"/>
        <v>EDELWEIS</v>
      </c>
      <c r="I2821" s="9" t="str">
        <f t="shared" si="4510"/>
        <v>FLAMBOYAN</v>
      </c>
      <c r="J2821" s="9" t="str">
        <f t="shared" si="4510"/>
        <v>GERANIUM</v>
      </c>
      <c r="K2821" s="9" t="str">
        <f t="shared" si="4510"/>
        <v>HELIKONIA</v>
      </c>
      <c r="L2821" s="9" t="str">
        <f t="shared" si="4510"/>
        <v>IVY</v>
      </c>
      <c r="M2821" s="9" t="str">
        <f t="shared" si="4510"/>
        <v>KANA</v>
      </c>
      <c r="N2821" s="9" t="str">
        <f t="shared" si="4510"/>
        <v>IGD</v>
      </c>
      <c r="O2821" s="9" t="str">
        <f t="shared" si="4510"/>
        <v>HCU</v>
      </c>
      <c r="P2821" s="9" t="str">
        <f t="shared" si="4510"/>
        <v>PENUNJANG</v>
      </c>
      <c r="Q2821" s="9" t="str">
        <f t="shared" si="4510"/>
        <v>PELAYANAN</v>
      </c>
      <c r="R2821" s="9" t="str">
        <f t="shared" si="4510"/>
        <v>ADMIN</v>
      </c>
      <c r="S2821" s="9" t="str">
        <f t="shared" si="4510"/>
        <v>ASRAMA</v>
      </c>
      <c r="T2821" s="9" t="str">
        <f t="shared" si="4510"/>
        <v>MASJID</v>
      </c>
      <c r="U2821" s="9" t="str">
        <f t="shared" si="4510"/>
        <v>JUMLAH</v>
      </c>
      <c r="W2821" s="21"/>
      <c r="X2821" s="22" t="str">
        <f>X5</f>
        <v>ANGGREK</v>
      </c>
      <c r="Y2821" s="22" t="str">
        <f>Y5</f>
        <v>BOUGENVIL</v>
      </c>
      <c r="Z2821" s="22" t="str">
        <f t="shared" ref="Z2821:AN2821" si="4511">Z5</f>
        <v>CAMELIA</v>
      </c>
      <c r="AA2821" s="22" t="str">
        <f t="shared" si="4511"/>
        <v>DEWANDARU</v>
      </c>
      <c r="AB2821" s="22" t="str">
        <f t="shared" si="4511"/>
        <v>EDELWEIS</v>
      </c>
      <c r="AC2821" s="22" t="str">
        <f t="shared" si="4511"/>
        <v>FLAMBOYAN</v>
      </c>
      <c r="AD2821" s="22" t="str">
        <f t="shared" si="4511"/>
        <v>GERANIUM</v>
      </c>
      <c r="AE2821" s="22" t="str">
        <f t="shared" si="4511"/>
        <v>HELIKONIA</v>
      </c>
      <c r="AF2821" s="22" t="str">
        <f t="shared" si="4511"/>
        <v>IVY</v>
      </c>
      <c r="AG2821" s="22" t="str">
        <f t="shared" si="4511"/>
        <v>KANA</v>
      </c>
      <c r="AH2821" s="22" t="str">
        <f t="shared" si="4511"/>
        <v>IGD</v>
      </c>
      <c r="AI2821" s="22" t="str">
        <f t="shared" si="4511"/>
        <v>HCU</v>
      </c>
      <c r="AJ2821" s="22" t="str">
        <f t="shared" si="4511"/>
        <v>PENUNJANG</v>
      </c>
      <c r="AK2821" s="22" t="str">
        <f t="shared" si="4511"/>
        <v>PELAYANAN</v>
      </c>
      <c r="AL2821" s="22" t="str">
        <f t="shared" si="4511"/>
        <v>ADMIN</v>
      </c>
      <c r="AM2821" s="22" t="str">
        <f t="shared" si="4511"/>
        <v>ASRAMA</v>
      </c>
      <c r="AN2821" s="22" t="str">
        <f t="shared" si="4511"/>
        <v>MASJID</v>
      </c>
      <c r="AP2821" s="8" t="s">
        <v>2</v>
      </c>
      <c r="AQ2821" s="8" t="s">
        <v>3</v>
      </c>
      <c r="AR2821" s="8" t="s">
        <v>4</v>
      </c>
      <c r="AS2821" s="9" t="str">
        <f>AS5</f>
        <v>ANGGREK</v>
      </c>
      <c r="AT2821" s="9" t="str">
        <f>AT5</f>
        <v>BOUGENVIL</v>
      </c>
      <c r="AU2821" s="9" t="str">
        <f t="shared" ref="AU2821:BJ2821" si="4512">AU5</f>
        <v>CAMELIA II</v>
      </c>
      <c r="AV2821" s="9" t="str">
        <f t="shared" si="4512"/>
        <v>DEWANDARU</v>
      </c>
      <c r="AW2821" s="9" t="str">
        <f t="shared" si="4512"/>
        <v>EDELWEIS</v>
      </c>
      <c r="AX2821" s="9" t="str">
        <f t="shared" si="4512"/>
        <v>FLAMBOYAN</v>
      </c>
      <c r="AY2821" s="9" t="str">
        <f t="shared" si="4512"/>
        <v>GERANIUM</v>
      </c>
      <c r="AZ2821" s="9" t="str">
        <f t="shared" si="4512"/>
        <v>HELIKONIA</v>
      </c>
      <c r="BA2821" s="9" t="str">
        <f t="shared" si="4512"/>
        <v>IVY</v>
      </c>
      <c r="BB2821" s="9" t="str">
        <f t="shared" si="4512"/>
        <v>KANA</v>
      </c>
      <c r="BC2821" s="9" t="str">
        <f t="shared" si="4512"/>
        <v>IGD</v>
      </c>
      <c r="BD2821" s="9" t="str">
        <f t="shared" si="4512"/>
        <v>HCU</v>
      </c>
      <c r="BE2821" s="9" t="str">
        <f t="shared" si="4512"/>
        <v>PENUNJANG</v>
      </c>
      <c r="BF2821" s="9" t="str">
        <f t="shared" si="4512"/>
        <v>PELAYANAN</v>
      </c>
      <c r="BG2821" s="9" t="str">
        <f t="shared" si="4512"/>
        <v>ADMIN</v>
      </c>
      <c r="BH2821" s="9" t="str">
        <f t="shared" si="4512"/>
        <v>ASRAMA</v>
      </c>
      <c r="BI2821" s="9" t="str">
        <f t="shared" si="4512"/>
        <v>MASJID</v>
      </c>
      <c r="BJ2821" s="9" t="str">
        <f t="shared" si="4512"/>
        <v>JUMLAH</v>
      </c>
    </row>
    <row r="2822" spans="1:62" ht="15.75">
      <c r="A2822" s="10">
        <f>A2809+1</f>
        <v>3</v>
      </c>
      <c r="B2822" s="11" t="s">
        <v>40</v>
      </c>
      <c r="C2822" s="12" t="s">
        <v>24</v>
      </c>
      <c r="D2822" s="12">
        <f>'Harian 2024'!D2861</f>
        <v>0</v>
      </c>
      <c r="E2822" s="12">
        <f>'Harian 2024'!E2861</f>
        <v>0</v>
      </c>
      <c r="F2822" s="12">
        <f>'Harian 2024'!F2861</f>
        <v>0</v>
      </c>
      <c r="G2822" s="12">
        <f>'Harian 2024'!G2861</f>
        <v>24</v>
      </c>
      <c r="H2822" s="12">
        <f>'Harian 2024'!H2861</f>
        <v>13</v>
      </c>
      <c r="I2822" s="12">
        <f>'Harian 2024'!I2861</f>
        <v>29</v>
      </c>
      <c r="J2822" s="12">
        <f>'Harian 2024'!J2861</f>
        <v>28</v>
      </c>
      <c r="K2822" s="12">
        <f>'Harian 2024'!K2861</f>
        <v>30</v>
      </c>
      <c r="L2822" s="12">
        <f>'Harian 2024'!L2861</f>
        <v>12</v>
      </c>
      <c r="M2822" s="12">
        <f>'Harian 2024'!M2861</f>
        <v>0</v>
      </c>
      <c r="N2822" s="12">
        <f>'Harian 2024'!N2861</f>
        <v>0</v>
      </c>
      <c r="O2822" s="12">
        <f>'Harian 2024'!O2861</f>
        <v>12</v>
      </c>
      <c r="P2822" s="12">
        <f>'Harian 2024'!P2861</f>
        <v>10</v>
      </c>
      <c r="Q2822" s="12">
        <f>'Harian 2024'!Q2861</f>
        <v>16</v>
      </c>
      <c r="R2822" s="12">
        <f>'Harian 2024'!R2861</f>
        <v>0</v>
      </c>
      <c r="S2822" s="12">
        <f>'Harian 2024'!S2861</f>
        <v>0</v>
      </c>
      <c r="T2822" s="12">
        <f>'Harian 2024'!T2861</f>
        <v>0</v>
      </c>
      <c r="U2822" s="12">
        <f>SUM(E2822:T2822)</f>
        <v>174</v>
      </c>
      <c r="W2822" s="23" t="s">
        <v>24</v>
      </c>
      <c r="X2822" s="24">
        <v>0.26500000000000001</v>
      </c>
      <c r="Y2822" s="24">
        <v>0.26500000000000001</v>
      </c>
      <c r="Z2822" s="24">
        <v>0.26500000000000001</v>
      </c>
      <c r="AA2822" s="24">
        <v>0.26500000000000001</v>
      </c>
      <c r="AB2822" s="24">
        <v>0.26500000000000001</v>
      </c>
      <c r="AC2822" s="24">
        <v>0.26500000000000001</v>
      </c>
      <c r="AD2822" s="24">
        <v>0.26500000000000001</v>
      </c>
      <c r="AE2822" s="24">
        <v>0.26500000000000001</v>
      </c>
      <c r="AF2822" s="24">
        <v>0.26500000000000001</v>
      </c>
      <c r="AG2822" s="24">
        <v>0.26500000000000001</v>
      </c>
      <c r="AH2822" s="24">
        <v>0.26500000000000001</v>
      </c>
      <c r="AI2822" s="24">
        <v>0.26500000000000001</v>
      </c>
      <c r="AJ2822" s="24">
        <v>0.26500000000000001</v>
      </c>
      <c r="AK2822" s="24">
        <v>0.26500000000000001</v>
      </c>
      <c r="AL2822" s="24">
        <v>0.26500000000000001</v>
      </c>
      <c r="AM2822" s="24">
        <v>0.26500000000000001</v>
      </c>
      <c r="AN2822" s="24">
        <v>0.26500000000000001</v>
      </c>
      <c r="AP2822" s="10">
        <f>AP2809+1</f>
        <v>3</v>
      </c>
      <c r="AQ2822" s="11" t="s">
        <v>37</v>
      </c>
      <c r="AR2822" s="12" t="s">
        <v>24</v>
      </c>
      <c r="AS2822" s="13">
        <f t="shared" ref="AS2822:AT2830" si="4513">D2822*X2822</f>
        <v>0</v>
      </c>
      <c r="AT2822" s="13">
        <f t="shared" si="4513"/>
        <v>0</v>
      </c>
      <c r="AU2822" s="13">
        <f t="shared" ref="AU2822:AU2830" si="4514">F2822*Z2822</f>
        <v>0</v>
      </c>
      <c r="AV2822" s="13">
        <f t="shared" ref="AV2822:AV2830" si="4515">G2822*AA2822</f>
        <v>6.36</v>
      </c>
      <c r="AW2822" s="13">
        <f t="shared" ref="AW2822:AW2830" si="4516">H2822*AB2822</f>
        <v>3.4450000000000003</v>
      </c>
      <c r="AX2822" s="13">
        <f t="shared" ref="AX2822:AX2830" si="4517">I2822*AC2822</f>
        <v>7.6850000000000005</v>
      </c>
      <c r="AY2822" s="13">
        <f t="shared" ref="AY2822:AY2830" si="4518">J2822*AD2822</f>
        <v>7.42</v>
      </c>
      <c r="AZ2822" s="13">
        <f t="shared" ref="AZ2822:AZ2830" si="4519">K2822*AE2822</f>
        <v>7.95</v>
      </c>
      <c r="BA2822" s="13">
        <f t="shared" ref="BA2822:BA2830" si="4520">L2822*AF2822</f>
        <v>3.18</v>
      </c>
      <c r="BB2822" s="13">
        <f t="shared" ref="BB2822:BB2830" si="4521">M2822*AG2822</f>
        <v>0</v>
      </c>
      <c r="BC2822" s="13">
        <f t="shared" ref="BC2822:BC2830" si="4522">N2822*AH2822</f>
        <v>0</v>
      </c>
      <c r="BD2822" s="13">
        <f t="shared" ref="BD2822:BD2830" si="4523">O2822*AI2822</f>
        <v>3.18</v>
      </c>
      <c r="BE2822" s="13">
        <f t="shared" ref="BE2822:BE2830" si="4524">P2822*AJ2822</f>
        <v>2.6500000000000004</v>
      </c>
      <c r="BF2822" s="13">
        <f t="shared" ref="BF2822:BF2830" si="4525">Q2822*AK2822</f>
        <v>4.24</v>
      </c>
      <c r="BG2822" s="13">
        <f t="shared" ref="BG2822:BG2830" si="4526">R2822*AL2822</f>
        <v>0</v>
      </c>
      <c r="BH2822" s="13">
        <f t="shared" ref="BH2822:BH2830" si="4527">S2822*AM2822</f>
        <v>0</v>
      </c>
      <c r="BI2822" s="13">
        <f t="shared" ref="BI2822:BI2830" si="4528">T2822*AN2822</f>
        <v>0</v>
      </c>
      <c r="BJ2822" s="12">
        <f>SUM(AT2822:BI2822)</f>
        <v>46.110000000000007</v>
      </c>
    </row>
    <row r="2823" spans="1:62" ht="15.75">
      <c r="A2823" s="14"/>
      <c r="B2823" s="15">
        <f>B2810+1</f>
        <v>44776</v>
      </c>
      <c r="C2823" s="12" t="s">
        <v>25</v>
      </c>
      <c r="D2823" s="12">
        <f>'Harian 2024'!D2862</f>
        <v>0</v>
      </c>
      <c r="E2823" s="12">
        <f>'Harian 2024'!E2862</f>
        <v>0</v>
      </c>
      <c r="F2823" s="12">
        <f>'Harian 2024'!F2862</f>
        <v>0</v>
      </c>
      <c r="G2823" s="12">
        <f>'Harian 2024'!G2862</f>
        <v>20</v>
      </c>
      <c r="H2823" s="12">
        <f>'Harian 2024'!H2862</f>
        <v>15</v>
      </c>
      <c r="I2823" s="12">
        <f>'Harian 2024'!I2862</f>
        <v>28</v>
      </c>
      <c r="J2823" s="12">
        <f>'Harian 2024'!J2862</f>
        <v>25</v>
      </c>
      <c r="K2823" s="12">
        <f>'Harian 2024'!K2862</f>
        <v>31</v>
      </c>
      <c r="L2823" s="12">
        <f>'Harian 2024'!L2862</f>
        <v>11</v>
      </c>
      <c r="M2823" s="12">
        <f>'Harian 2024'!M2862</f>
        <v>0</v>
      </c>
      <c r="N2823" s="12">
        <f>'Harian 2024'!N2862</f>
        <v>0</v>
      </c>
      <c r="O2823" s="12">
        <f>'Harian 2024'!O2862</f>
        <v>2</v>
      </c>
      <c r="P2823" s="12">
        <f>'Harian 2024'!P2862</f>
        <v>2</v>
      </c>
      <c r="Q2823" s="12">
        <f>'Harian 2024'!Q2862</f>
        <v>10</v>
      </c>
      <c r="R2823" s="12">
        <f>'Harian 2024'!R2862</f>
        <v>0</v>
      </c>
      <c r="S2823" s="12">
        <f>'Harian 2024'!S2862</f>
        <v>0</v>
      </c>
      <c r="T2823" s="12">
        <f>'Harian 2024'!T2862</f>
        <v>0</v>
      </c>
      <c r="U2823" s="12">
        <f t="shared" ref="U2823:U2830" si="4529">SUM(E2823:T2823)</f>
        <v>144</v>
      </c>
      <c r="W2823" s="23" t="s">
        <v>25</v>
      </c>
      <c r="X2823" s="24">
        <v>0.22500000000000001</v>
      </c>
      <c r="Y2823" s="24">
        <v>0.22500000000000001</v>
      </c>
      <c r="Z2823" s="24">
        <v>0.22500000000000001</v>
      </c>
      <c r="AA2823" s="24">
        <v>0.22500000000000001</v>
      </c>
      <c r="AB2823" s="24">
        <v>0.22500000000000001</v>
      </c>
      <c r="AC2823" s="24">
        <v>0.22500000000000001</v>
      </c>
      <c r="AD2823" s="24">
        <v>0.22500000000000001</v>
      </c>
      <c r="AE2823" s="24">
        <v>0.22500000000000001</v>
      </c>
      <c r="AF2823" s="24">
        <v>0.22500000000000001</v>
      </c>
      <c r="AG2823" s="24">
        <v>0.22500000000000001</v>
      </c>
      <c r="AH2823" s="24">
        <v>0.22500000000000001</v>
      </c>
      <c r="AI2823" s="24">
        <v>0.22500000000000001</v>
      </c>
      <c r="AJ2823" s="24">
        <v>0.22500000000000001</v>
      </c>
      <c r="AK2823" s="24">
        <v>0.22500000000000001</v>
      </c>
      <c r="AL2823" s="24">
        <v>0.22500000000000001</v>
      </c>
      <c r="AM2823" s="24">
        <v>0.22500000000000001</v>
      </c>
      <c r="AN2823" s="24">
        <v>0.22500000000000001</v>
      </c>
      <c r="AP2823" s="14"/>
      <c r="AQ2823" s="15">
        <f>AQ2810+1</f>
        <v>44411</v>
      </c>
      <c r="AR2823" s="12" t="s">
        <v>25</v>
      </c>
      <c r="AS2823" s="13">
        <f t="shared" si="4513"/>
        <v>0</v>
      </c>
      <c r="AT2823" s="13">
        <f t="shared" si="4513"/>
        <v>0</v>
      </c>
      <c r="AU2823" s="13">
        <f t="shared" si="4514"/>
        <v>0</v>
      </c>
      <c r="AV2823" s="13">
        <f t="shared" si="4515"/>
        <v>4.5</v>
      </c>
      <c r="AW2823" s="13">
        <f t="shared" si="4516"/>
        <v>3.375</v>
      </c>
      <c r="AX2823" s="13">
        <f t="shared" si="4517"/>
        <v>6.3</v>
      </c>
      <c r="AY2823" s="13">
        <f t="shared" si="4518"/>
        <v>5.625</v>
      </c>
      <c r="AZ2823" s="13">
        <f t="shared" si="4519"/>
        <v>6.9750000000000005</v>
      </c>
      <c r="BA2823" s="13">
        <f t="shared" si="4520"/>
        <v>2.4750000000000001</v>
      </c>
      <c r="BB2823" s="13">
        <f t="shared" si="4521"/>
        <v>0</v>
      </c>
      <c r="BC2823" s="13">
        <f t="shared" si="4522"/>
        <v>0</v>
      </c>
      <c r="BD2823" s="13">
        <f t="shared" si="4523"/>
        <v>0.45</v>
      </c>
      <c r="BE2823" s="13">
        <f t="shared" si="4524"/>
        <v>0.45</v>
      </c>
      <c r="BF2823" s="13">
        <f t="shared" si="4525"/>
        <v>2.25</v>
      </c>
      <c r="BG2823" s="13">
        <f t="shared" si="4526"/>
        <v>0</v>
      </c>
      <c r="BH2823" s="13">
        <f t="shared" si="4527"/>
        <v>0</v>
      </c>
      <c r="BI2823" s="13">
        <f t="shared" si="4528"/>
        <v>0</v>
      </c>
      <c r="BJ2823" s="12">
        <f t="shared" ref="BJ2823:BJ2830" si="4530">SUM(AT2823:BI2823)</f>
        <v>32.400000000000006</v>
      </c>
    </row>
    <row r="2824" spans="1:62" ht="15.75">
      <c r="A2824" s="14"/>
      <c r="B2824" s="14"/>
      <c r="C2824" s="12" t="s">
        <v>26</v>
      </c>
      <c r="D2824" s="12">
        <f>'Harian 2024'!D2863</f>
        <v>1</v>
      </c>
      <c r="E2824" s="12">
        <f>'Harian 2024'!E2863</f>
        <v>0</v>
      </c>
      <c r="F2824" s="12">
        <f>'Harian 2024'!F2863</f>
        <v>0</v>
      </c>
      <c r="G2824" s="12">
        <f>'Harian 2024'!G2863</f>
        <v>7</v>
      </c>
      <c r="H2824" s="12">
        <f>'Harian 2024'!H2863</f>
        <v>6</v>
      </c>
      <c r="I2824" s="12">
        <f>'Harian 2024'!I2863</f>
        <v>6</v>
      </c>
      <c r="J2824" s="12">
        <f>'Harian 2024'!J2863</f>
        <v>9</v>
      </c>
      <c r="K2824" s="12">
        <f>'Harian 2024'!K2863</f>
        <v>12</v>
      </c>
      <c r="L2824" s="12">
        <f>'Harian 2024'!L2863</f>
        <v>9</v>
      </c>
      <c r="M2824" s="12">
        <f>'Harian 2024'!M2863</f>
        <v>0</v>
      </c>
      <c r="N2824" s="12">
        <f>'Harian 2024'!N2863</f>
        <v>0</v>
      </c>
      <c r="O2824" s="12">
        <f>'Harian 2024'!O2863</f>
        <v>4</v>
      </c>
      <c r="P2824" s="12">
        <f>'Harian 2024'!P2863</f>
        <v>2</v>
      </c>
      <c r="Q2824" s="12">
        <f>'Harian 2024'!Q2863</f>
        <v>14</v>
      </c>
      <c r="R2824" s="12">
        <f>'Harian 2024'!R2863</f>
        <v>0</v>
      </c>
      <c r="S2824" s="12">
        <f>'Harian 2024'!S2863</f>
        <v>0</v>
      </c>
      <c r="T2824" s="12">
        <f>'Harian 2024'!T2863</f>
        <v>0</v>
      </c>
      <c r="U2824" s="12">
        <f t="shared" si="4529"/>
        <v>69</v>
      </c>
      <c r="W2824" s="23" t="s">
        <v>26</v>
      </c>
      <c r="X2824" s="24">
        <v>0.35</v>
      </c>
      <c r="Y2824" s="24">
        <v>0.35</v>
      </c>
      <c r="Z2824" s="24">
        <v>0.35</v>
      </c>
      <c r="AA2824" s="24">
        <v>0.35</v>
      </c>
      <c r="AB2824" s="24">
        <v>0.35</v>
      </c>
      <c r="AC2824" s="24">
        <v>0.35</v>
      </c>
      <c r="AD2824" s="24">
        <v>0.35</v>
      </c>
      <c r="AE2824" s="24">
        <v>0.35</v>
      </c>
      <c r="AF2824" s="24">
        <v>0.35</v>
      </c>
      <c r="AG2824" s="24">
        <v>0.35</v>
      </c>
      <c r="AH2824" s="24">
        <v>0.35</v>
      </c>
      <c r="AI2824" s="24">
        <v>0.35</v>
      </c>
      <c r="AJ2824" s="24">
        <v>0.35</v>
      </c>
      <c r="AK2824" s="24">
        <v>0.35</v>
      </c>
      <c r="AL2824" s="24">
        <v>0.35</v>
      </c>
      <c r="AM2824" s="24">
        <v>0.35</v>
      </c>
      <c r="AN2824" s="24">
        <v>0.35</v>
      </c>
      <c r="AP2824" s="14"/>
      <c r="AQ2824" s="14"/>
      <c r="AR2824" s="12" t="s">
        <v>26</v>
      </c>
      <c r="AS2824" s="13">
        <f t="shared" si="4513"/>
        <v>0.35</v>
      </c>
      <c r="AT2824" s="13">
        <f t="shared" si="4513"/>
        <v>0</v>
      </c>
      <c r="AU2824" s="13">
        <f t="shared" si="4514"/>
        <v>0</v>
      </c>
      <c r="AV2824" s="13">
        <f t="shared" si="4515"/>
        <v>2.4499999999999997</v>
      </c>
      <c r="AW2824" s="13">
        <f t="shared" si="4516"/>
        <v>2.0999999999999996</v>
      </c>
      <c r="AX2824" s="13">
        <f t="shared" si="4517"/>
        <v>2.0999999999999996</v>
      </c>
      <c r="AY2824" s="13">
        <f t="shared" si="4518"/>
        <v>3.15</v>
      </c>
      <c r="AZ2824" s="13">
        <f t="shared" si="4519"/>
        <v>4.1999999999999993</v>
      </c>
      <c r="BA2824" s="13">
        <f t="shared" si="4520"/>
        <v>3.15</v>
      </c>
      <c r="BB2824" s="13">
        <f t="shared" si="4521"/>
        <v>0</v>
      </c>
      <c r="BC2824" s="13">
        <f t="shared" si="4522"/>
        <v>0</v>
      </c>
      <c r="BD2824" s="13">
        <f t="shared" si="4523"/>
        <v>1.4</v>
      </c>
      <c r="BE2824" s="13">
        <f t="shared" si="4524"/>
        <v>0.7</v>
      </c>
      <c r="BF2824" s="13">
        <f t="shared" si="4525"/>
        <v>4.8999999999999995</v>
      </c>
      <c r="BG2824" s="13">
        <f t="shared" si="4526"/>
        <v>0</v>
      </c>
      <c r="BH2824" s="13">
        <f t="shared" si="4527"/>
        <v>0</v>
      </c>
      <c r="BI2824" s="13">
        <f t="shared" si="4528"/>
        <v>0</v>
      </c>
      <c r="BJ2824" s="12">
        <f t="shared" si="4530"/>
        <v>24.149999999999995</v>
      </c>
    </row>
    <row r="2825" spans="1:62" ht="15.75">
      <c r="A2825" s="14"/>
      <c r="B2825" s="14"/>
      <c r="C2825" s="12" t="s">
        <v>27</v>
      </c>
      <c r="D2825" s="12">
        <f>'Harian 2024'!D2864</f>
        <v>2</v>
      </c>
      <c r="E2825" s="12">
        <f>'Harian 2024'!E2864</f>
        <v>13</v>
      </c>
      <c r="F2825" s="12">
        <f>'Harian 2024'!F2864</f>
        <v>9</v>
      </c>
      <c r="G2825" s="12">
        <f>'Harian 2024'!G2864</f>
        <v>0</v>
      </c>
      <c r="H2825" s="12">
        <f>'Harian 2024'!H2864</f>
        <v>27</v>
      </c>
      <c r="I2825" s="12">
        <f>'Harian 2024'!I2864</f>
        <v>0</v>
      </c>
      <c r="J2825" s="12">
        <f>'Harian 2024'!J2864</f>
        <v>24</v>
      </c>
      <c r="K2825" s="12">
        <f>'Harian 2024'!K2864</f>
        <v>29</v>
      </c>
      <c r="L2825" s="12">
        <f>'Harian 2024'!L2864</f>
        <v>8</v>
      </c>
      <c r="M2825" s="12">
        <f>'Harian 2024'!M2864</f>
        <v>0</v>
      </c>
      <c r="N2825" s="12">
        <f>'Harian 2024'!N2864</f>
        <v>5</v>
      </c>
      <c r="O2825" s="12">
        <f>'Harian 2024'!O2864</f>
        <v>5</v>
      </c>
      <c r="P2825" s="12">
        <f>'Harian 2024'!P2864</f>
        <v>4</v>
      </c>
      <c r="Q2825" s="12">
        <f>'Harian 2024'!Q2864</f>
        <v>11</v>
      </c>
      <c r="R2825" s="12">
        <f>'Harian 2024'!R2864</f>
        <v>0</v>
      </c>
      <c r="S2825" s="12">
        <f>'Harian 2024'!S2864</f>
        <v>0</v>
      </c>
      <c r="T2825" s="12">
        <f>'Harian 2024'!T2864</f>
        <v>0</v>
      </c>
      <c r="U2825" s="12">
        <f t="shared" si="4529"/>
        <v>135</v>
      </c>
      <c r="W2825" s="23" t="s">
        <v>27</v>
      </c>
      <c r="X2825" s="24">
        <v>0.43</v>
      </c>
      <c r="Y2825" s="24">
        <v>0.43</v>
      </c>
      <c r="Z2825" s="24">
        <v>0.43</v>
      </c>
      <c r="AA2825" s="24">
        <v>0.43</v>
      </c>
      <c r="AB2825" s="24">
        <v>0.43</v>
      </c>
      <c r="AC2825" s="24">
        <v>0.43</v>
      </c>
      <c r="AD2825" s="24">
        <v>0.43</v>
      </c>
      <c r="AE2825" s="24">
        <v>0.43</v>
      </c>
      <c r="AF2825" s="24">
        <v>0.43</v>
      </c>
      <c r="AG2825" s="24">
        <v>0.43</v>
      </c>
      <c r="AH2825" s="24">
        <v>0.43</v>
      </c>
      <c r="AI2825" s="24">
        <v>0.43</v>
      </c>
      <c r="AJ2825" s="24">
        <v>0.43</v>
      </c>
      <c r="AK2825" s="24">
        <v>0.43</v>
      </c>
      <c r="AL2825" s="24">
        <v>0.43</v>
      </c>
      <c r="AM2825" s="24">
        <v>0.43</v>
      </c>
      <c r="AN2825" s="24">
        <v>0.43</v>
      </c>
      <c r="AP2825" s="14"/>
      <c r="AQ2825" s="14"/>
      <c r="AR2825" s="12" t="s">
        <v>27</v>
      </c>
      <c r="AS2825" s="13">
        <f t="shared" si="4513"/>
        <v>0.86</v>
      </c>
      <c r="AT2825" s="13">
        <f t="shared" si="4513"/>
        <v>5.59</v>
      </c>
      <c r="AU2825" s="13">
        <f t="shared" si="4514"/>
        <v>3.87</v>
      </c>
      <c r="AV2825" s="13">
        <f t="shared" si="4515"/>
        <v>0</v>
      </c>
      <c r="AW2825" s="13">
        <f t="shared" si="4516"/>
        <v>11.61</v>
      </c>
      <c r="AX2825" s="13">
        <f t="shared" si="4517"/>
        <v>0</v>
      </c>
      <c r="AY2825" s="13">
        <f t="shared" si="4518"/>
        <v>10.32</v>
      </c>
      <c r="AZ2825" s="13">
        <f t="shared" si="4519"/>
        <v>12.47</v>
      </c>
      <c r="BA2825" s="13">
        <f t="shared" si="4520"/>
        <v>3.44</v>
      </c>
      <c r="BB2825" s="13">
        <f t="shared" si="4521"/>
        <v>0</v>
      </c>
      <c r="BC2825" s="13">
        <f t="shared" si="4522"/>
        <v>2.15</v>
      </c>
      <c r="BD2825" s="13">
        <f t="shared" si="4523"/>
        <v>2.15</v>
      </c>
      <c r="BE2825" s="13">
        <f t="shared" si="4524"/>
        <v>1.72</v>
      </c>
      <c r="BF2825" s="13">
        <f t="shared" si="4525"/>
        <v>4.7299999999999995</v>
      </c>
      <c r="BG2825" s="13">
        <f t="shared" si="4526"/>
        <v>0</v>
      </c>
      <c r="BH2825" s="13">
        <f t="shared" si="4527"/>
        <v>0</v>
      </c>
      <c r="BI2825" s="13">
        <f t="shared" si="4528"/>
        <v>0</v>
      </c>
      <c r="BJ2825" s="12">
        <f t="shared" si="4530"/>
        <v>58.04999999999999</v>
      </c>
    </row>
    <row r="2826" spans="1:62" ht="15.75">
      <c r="A2826" s="14"/>
      <c r="B2826" s="14"/>
      <c r="C2826" s="12" t="s">
        <v>28</v>
      </c>
      <c r="D2826" s="12">
        <f>'Harian 2024'!D2865</f>
        <v>2</v>
      </c>
      <c r="E2826" s="12">
        <f>'Harian 2024'!E2865</f>
        <v>8</v>
      </c>
      <c r="F2826" s="12">
        <f>'Harian 2024'!F2865</f>
        <v>6</v>
      </c>
      <c r="G2826" s="12">
        <f>'Harian 2024'!G2865</f>
        <v>0</v>
      </c>
      <c r="H2826" s="12">
        <f>'Harian 2024'!H2865</f>
        <v>26</v>
      </c>
      <c r="I2826" s="12">
        <f>'Harian 2024'!I2865</f>
        <v>0</v>
      </c>
      <c r="J2826" s="12">
        <f>'Harian 2024'!J2865</f>
        <v>32</v>
      </c>
      <c r="K2826" s="12">
        <f>'Harian 2024'!K2865</f>
        <v>34</v>
      </c>
      <c r="L2826" s="12">
        <f>'Harian 2024'!L2865</f>
        <v>7</v>
      </c>
      <c r="M2826" s="12">
        <f>'Harian 2024'!M2865</f>
        <v>0</v>
      </c>
      <c r="N2826" s="12">
        <f>'Harian 2024'!N2865</f>
        <v>9</v>
      </c>
      <c r="O2826" s="12">
        <f>'Harian 2024'!O2865</f>
        <v>7</v>
      </c>
      <c r="P2826" s="12">
        <f>'Harian 2024'!P2865</f>
        <v>4</v>
      </c>
      <c r="Q2826" s="12">
        <f>'Harian 2024'!Q2865</f>
        <v>10</v>
      </c>
      <c r="R2826" s="12">
        <f>'Harian 2024'!R2865</f>
        <v>0</v>
      </c>
      <c r="S2826" s="12">
        <f>'Harian 2024'!S2865</f>
        <v>0</v>
      </c>
      <c r="T2826" s="12">
        <f>'Harian 2024'!T2865</f>
        <v>0</v>
      </c>
      <c r="U2826" s="12">
        <f t="shared" si="4529"/>
        <v>143</v>
      </c>
      <c r="W2826" s="23" t="s">
        <v>28</v>
      </c>
      <c r="X2826" s="24">
        <v>0.5</v>
      </c>
      <c r="Y2826" s="24">
        <v>0.5</v>
      </c>
      <c r="Z2826" s="24">
        <v>0.5</v>
      </c>
      <c r="AA2826" s="24">
        <v>0.5</v>
      </c>
      <c r="AB2826" s="24">
        <v>0.5</v>
      </c>
      <c r="AC2826" s="24">
        <v>0.5</v>
      </c>
      <c r="AD2826" s="24">
        <v>0.5</v>
      </c>
      <c r="AE2826" s="24">
        <v>0.5</v>
      </c>
      <c r="AF2826" s="24">
        <v>0.5</v>
      </c>
      <c r="AG2826" s="24">
        <v>0.5</v>
      </c>
      <c r="AH2826" s="24">
        <v>0.5</v>
      </c>
      <c r="AI2826" s="24">
        <v>0.5</v>
      </c>
      <c r="AJ2826" s="24">
        <v>0.5</v>
      </c>
      <c r="AK2826" s="24">
        <v>0.5</v>
      </c>
      <c r="AL2826" s="24">
        <v>0.5</v>
      </c>
      <c r="AM2826" s="24">
        <v>0.5</v>
      </c>
      <c r="AN2826" s="24">
        <v>0.5</v>
      </c>
      <c r="AP2826" s="14"/>
      <c r="AQ2826" s="14"/>
      <c r="AR2826" s="12" t="s">
        <v>28</v>
      </c>
      <c r="AS2826" s="13">
        <f t="shared" si="4513"/>
        <v>1</v>
      </c>
      <c r="AT2826" s="13">
        <f t="shared" si="4513"/>
        <v>4</v>
      </c>
      <c r="AU2826" s="13">
        <f t="shared" si="4514"/>
        <v>3</v>
      </c>
      <c r="AV2826" s="13">
        <f t="shared" si="4515"/>
        <v>0</v>
      </c>
      <c r="AW2826" s="13">
        <f t="shared" si="4516"/>
        <v>13</v>
      </c>
      <c r="AX2826" s="13">
        <f t="shared" si="4517"/>
        <v>0</v>
      </c>
      <c r="AY2826" s="13">
        <f t="shared" si="4518"/>
        <v>16</v>
      </c>
      <c r="AZ2826" s="13">
        <f t="shared" si="4519"/>
        <v>17</v>
      </c>
      <c r="BA2826" s="13">
        <f t="shared" si="4520"/>
        <v>3.5</v>
      </c>
      <c r="BB2826" s="13">
        <f t="shared" si="4521"/>
        <v>0</v>
      </c>
      <c r="BC2826" s="13">
        <f t="shared" si="4522"/>
        <v>4.5</v>
      </c>
      <c r="BD2826" s="13">
        <f t="shared" si="4523"/>
        <v>3.5</v>
      </c>
      <c r="BE2826" s="13">
        <f t="shared" si="4524"/>
        <v>2</v>
      </c>
      <c r="BF2826" s="13">
        <f t="shared" si="4525"/>
        <v>5</v>
      </c>
      <c r="BG2826" s="13">
        <f t="shared" si="4526"/>
        <v>0</v>
      </c>
      <c r="BH2826" s="13">
        <f t="shared" si="4527"/>
        <v>0</v>
      </c>
      <c r="BI2826" s="13">
        <f t="shared" si="4528"/>
        <v>0</v>
      </c>
      <c r="BJ2826" s="12">
        <f t="shared" si="4530"/>
        <v>71.5</v>
      </c>
    </row>
    <row r="2827" spans="1:62" ht="15.75">
      <c r="A2827" s="14"/>
      <c r="B2827" s="14"/>
      <c r="C2827" s="12" t="s">
        <v>35</v>
      </c>
      <c r="D2827" s="12">
        <f>'Harian 2024'!D2866</f>
        <v>4</v>
      </c>
      <c r="E2827" s="12">
        <f>'Harian 2024'!E2866</f>
        <v>4</v>
      </c>
      <c r="F2827" s="12">
        <f>'Harian 2024'!F2866</f>
        <v>5</v>
      </c>
      <c r="G2827" s="12">
        <f>'Harian 2024'!G2866</f>
        <v>0</v>
      </c>
      <c r="H2827" s="12">
        <f>'Harian 2024'!H2866</f>
        <v>28</v>
      </c>
      <c r="I2827" s="12">
        <f>'Harian 2024'!I2866</f>
        <v>0</v>
      </c>
      <c r="J2827" s="12">
        <f>'Harian 2024'!J2866</f>
        <v>33</v>
      </c>
      <c r="K2827" s="12">
        <f>'Harian 2024'!K2866</f>
        <v>32</v>
      </c>
      <c r="L2827" s="12">
        <f>'Harian 2024'!L2866</f>
        <v>5</v>
      </c>
      <c r="M2827" s="12">
        <f>'Harian 2024'!M2866</f>
        <v>0</v>
      </c>
      <c r="N2827" s="12">
        <f>'Harian 2024'!N2866</f>
        <v>4</v>
      </c>
      <c r="O2827" s="12">
        <f>'Harian 2024'!O2866</f>
        <v>3</v>
      </c>
      <c r="P2827" s="12">
        <f>'Harian 2024'!P2866</f>
        <v>3</v>
      </c>
      <c r="Q2827" s="12">
        <f>'Harian 2024'!Q2866</f>
        <v>13</v>
      </c>
      <c r="R2827" s="12">
        <f>'Harian 2024'!R2866</f>
        <v>0</v>
      </c>
      <c r="S2827" s="12">
        <f>'Harian 2024'!S2866</f>
        <v>0</v>
      </c>
      <c r="T2827" s="12">
        <f>'Harian 2024'!T2866</f>
        <v>0</v>
      </c>
      <c r="U2827" s="12">
        <f t="shared" si="4529"/>
        <v>130</v>
      </c>
      <c r="W2827" s="23" t="s">
        <v>50</v>
      </c>
      <c r="X2827" s="24">
        <v>8.5000000000000006E-2</v>
      </c>
      <c r="Y2827" s="24">
        <v>8.5000000000000006E-2</v>
      </c>
      <c r="Z2827" s="24">
        <v>8.5000000000000006E-2</v>
      </c>
      <c r="AA2827" s="24">
        <v>8.5000000000000006E-2</v>
      </c>
      <c r="AB2827" s="24">
        <v>8.5000000000000006E-2</v>
      </c>
      <c r="AC2827" s="24">
        <v>8.5000000000000006E-2</v>
      </c>
      <c r="AD2827" s="24">
        <v>8.5000000000000006E-2</v>
      </c>
      <c r="AE2827" s="24">
        <v>8.5000000000000006E-2</v>
      </c>
      <c r="AF2827" s="24">
        <v>8.5000000000000006E-2</v>
      </c>
      <c r="AG2827" s="24">
        <v>8.5000000000000006E-2</v>
      </c>
      <c r="AH2827" s="24">
        <v>8.5000000000000006E-2</v>
      </c>
      <c r="AI2827" s="24">
        <v>8.5000000000000006E-2</v>
      </c>
      <c r="AJ2827" s="24">
        <v>8.5000000000000006E-2</v>
      </c>
      <c r="AK2827" s="24">
        <v>8.5000000000000006E-2</v>
      </c>
      <c r="AL2827" s="24">
        <v>8.5000000000000006E-2</v>
      </c>
      <c r="AM2827" s="24">
        <v>8.5000000000000006E-2</v>
      </c>
      <c r="AN2827" s="24">
        <v>8.5000000000000006E-2</v>
      </c>
      <c r="AP2827" s="14"/>
      <c r="AQ2827" s="14"/>
      <c r="AR2827" s="12" t="s">
        <v>29</v>
      </c>
      <c r="AS2827" s="13">
        <f t="shared" si="4513"/>
        <v>0.34</v>
      </c>
      <c r="AT2827" s="13">
        <f t="shared" si="4513"/>
        <v>0.34</v>
      </c>
      <c r="AU2827" s="13">
        <f t="shared" si="4514"/>
        <v>0.42500000000000004</v>
      </c>
      <c r="AV2827" s="13">
        <f t="shared" si="4515"/>
        <v>0</v>
      </c>
      <c r="AW2827" s="13">
        <f t="shared" si="4516"/>
        <v>2.3800000000000003</v>
      </c>
      <c r="AX2827" s="13">
        <f t="shared" si="4517"/>
        <v>0</v>
      </c>
      <c r="AY2827" s="13">
        <f t="shared" si="4518"/>
        <v>2.8050000000000002</v>
      </c>
      <c r="AZ2827" s="13">
        <f t="shared" si="4519"/>
        <v>2.72</v>
      </c>
      <c r="BA2827" s="13">
        <f t="shared" si="4520"/>
        <v>0.42500000000000004</v>
      </c>
      <c r="BB2827" s="13">
        <f t="shared" si="4521"/>
        <v>0</v>
      </c>
      <c r="BC2827" s="13">
        <f t="shared" si="4522"/>
        <v>0.34</v>
      </c>
      <c r="BD2827" s="13">
        <f t="shared" si="4523"/>
        <v>0.255</v>
      </c>
      <c r="BE2827" s="13">
        <f t="shared" si="4524"/>
        <v>0.255</v>
      </c>
      <c r="BF2827" s="13">
        <f t="shared" si="4525"/>
        <v>1.105</v>
      </c>
      <c r="BG2827" s="13">
        <f t="shared" si="4526"/>
        <v>0</v>
      </c>
      <c r="BH2827" s="13">
        <f t="shared" si="4527"/>
        <v>0</v>
      </c>
      <c r="BI2827" s="13">
        <f t="shared" si="4528"/>
        <v>0</v>
      </c>
      <c r="BJ2827" s="12">
        <f t="shared" si="4530"/>
        <v>11.050000000000004</v>
      </c>
    </row>
    <row r="2828" spans="1:62" ht="15.75">
      <c r="A2828" s="14"/>
      <c r="B2828" s="14"/>
      <c r="C2828" s="12" t="s">
        <v>36</v>
      </c>
      <c r="D2828" s="12">
        <f>'Harian 2024'!D2867</f>
        <v>2</v>
      </c>
      <c r="E2828" s="12">
        <f>'Harian 2024'!E2867</f>
        <v>15</v>
      </c>
      <c r="F2828" s="12">
        <f>'Harian 2024'!F2867</f>
        <v>8</v>
      </c>
      <c r="G2828" s="12">
        <f>'Harian 2024'!G2867</f>
        <v>0</v>
      </c>
      <c r="H2828" s="12">
        <f>'Harian 2024'!H2867</f>
        <v>0</v>
      </c>
      <c r="I2828" s="12">
        <f>'Harian 2024'!I2867</f>
        <v>0</v>
      </c>
      <c r="J2828" s="12">
        <f>'Harian 2024'!J2867</f>
        <v>0</v>
      </c>
      <c r="K2828" s="12">
        <f>'Harian 2024'!K2867</f>
        <v>0</v>
      </c>
      <c r="L2828" s="12">
        <f>'Harian 2024'!L2867</f>
        <v>0</v>
      </c>
      <c r="M2828" s="12">
        <f>'Harian 2024'!M2867</f>
        <v>0</v>
      </c>
      <c r="N2828" s="12">
        <f>'Harian 2024'!N2867</f>
        <v>0</v>
      </c>
      <c r="O2828" s="12">
        <f>'Harian 2024'!O2867</f>
        <v>4</v>
      </c>
      <c r="P2828" s="12">
        <f>'Harian 2024'!P2867</f>
        <v>0</v>
      </c>
      <c r="Q2828" s="12">
        <f>'Harian 2024'!Q2867</f>
        <v>0</v>
      </c>
      <c r="R2828" s="12">
        <f>'Harian 2024'!R2867</f>
        <v>0</v>
      </c>
      <c r="S2828" s="12">
        <f>'Harian 2024'!S2867</f>
        <v>0</v>
      </c>
      <c r="T2828" s="12">
        <f>'Harian 2024'!T2867</f>
        <v>0</v>
      </c>
      <c r="U2828" s="12">
        <f t="shared" si="4529"/>
        <v>27</v>
      </c>
      <c r="W2828" s="23" t="s">
        <v>51</v>
      </c>
      <c r="X2828" s="24">
        <v>0.59</v>
      </c>
      <c r="Y2828" s="24">
        <v>0.59</v>
      </c>
      <c r="Z2828" s="24">
        <v>0.59</v>
      </c>
      <c r="AA2828" s="24">
        <v>0.59</v>
      </c>
      <c r="AB2828" s="24">
        <v>0.59</v>
      </c>
      <c r="AC2828" s="24">
        <v>0.59</v>
      </c>
      <c r="AD2828" s="24">
        <v>0.59</v>
      </c>
      <c r="AE2828" s="24">
        <v>0.59</v>
      </c>
      <c r="AF2828" s="24">
        <v>0.59</v>
      </c>
      <c r="AG2828" s="24">
        <v>0.59</v>
      </c>
      <c r="AH2828" s="24">
        <v>0.59</v>
      </c>
      <c r="AI2828" s="24">
        <v>0.59</v>
      </c>
      <c r="AJ2828" s="24">
        <v>0.59</v>
      </c>
      <c r="AK2828" s="24">
        <v>0.59</v>
      </c>
      <c r="AL2828" s="24">
        <v>0.59</v>
      </c>
      <c r="AM2828" s="24">
        <v>0.59</v>
      </c>
      <c r="AN2828" s="24">
        <v>0.59</v>
      </c>
      <c r="AP2828" s="14"/>
      <c r="AQ2828" s="14"/>
      <c r="AR2828" s="12" t="s">
        <v>30</v>
      </c>
      <c r="AS2828" s="13">
        <f t="shared" si="4513"/>
        <v>1.18</v>
      </c>
      <c r="AT2828" s="13">
        <f t="shared" si="4513"/>
        <v>8.85</v>
      </c>
      <c r="AU2828" s="13">
        <f t="shared" si="4514"/>
        <v>4.72</v>
      </c>
      <c r="AV2828" s="13">
        <f t="shared" si="4515"/>
        <v>0</v>
      </c>
      <c r="AW2828" s="13">
        <f t="shared" si="4516"/>
        <v>0</v>
      </c>
      <c r="AX2828" s="13">
        <f t="shared" si="4517"/>
        <v>0</v>
      </c>
      <c r="AY2828" s="13">
        <f t="shared" si="4518"/>
        <v>0</v>
      </c>
      <c r="AZ2828" s="13">
        <f t="shared" si="4519"/>
        <v>0</v>
      </c>
      <c r="BA2828" s="13">
        <f t="shared" si="4520"/>
        <v>0</v>
      </c>
      <c r="BB2828" s="13">
        <f t="shared" si="4521"/>
        <v>0</v>
      </c>
      <c r="BC2828" s="13">
        <f t="shared" si="4522"/>
        <v>0</v>
      </c>
      <c r="BD2828" s="13">
        <f t="shared" si="4523"/>
        <v>2.36</v>
      </c>
      <c r="BE2828" s="13">
        <f t="shared" si="4524"/>
        <v>0</v>
      </c>
      <c r="BF2828" s="13">
        <f t="shared" si="4525"/>
        <v>0</v>
      </c>
      <c r="BG2828" s="13">
        <f t="shared" si="4526"/>
        <v>0</v>
      </c>
      <c r="BH2828" s="13">
        <f t="shared" si="4527"/>
        <v>0</v>
      </c>
      <c r="BI2828" s="13">
        <f t="shared" si="4528"/>
        <v>0</v>
      </c>
      <c r="BJ2828" s="12">
        <f t="shared" si="4530"/>
        <v>15.93</v>
      </c>
    </row>
    <row r="2829" spans="1:62" ht="15.75">
      <c r="A2829" s="14"/>
      <c r="B2829" s="14"/>
      <c r="C2829" s="12" t="s">
        <v>31</v>
      </c>
      <c r="D2829" s="12">
        <f>'Harian 2024'!D2868</f>
        <v>1</v>
      </c>
      <c r="E2829" s="12">
        <f>'Harian 2024'!E2868</f>
        <v>6</v>
      </c>
      <c r="F2829" s="12">
        <f>'Harian 2024'!F2868</f>
        <v>4</v>
      </c>
      <c r="G2829" s="12">
        <f>'Harian 2024'!G2868</f>
        <v>0</v>
      </c>
      <c r="H2829" s="12">
        <f>'Harian 2024'!H2868</f>
        <v>0</v>
      </c>
      <c r="I2829" s="12">
        <f>'Harian 2024'!I2868</f>
        <v>0</v>
      </c>
      <c r="J2829" s="12">
        <f>'Harian 2024'!J2868</f>
        <v>0</v>
      </c>
      <c r="K2829" s="12">
        <f>'Harian 2024'!K2868</f>
        <v>0</v>
      </c>
      <c r="L2829" s="12">
        <f>'Harian 2024'!L2868</f>
        <v>0</v>
      </c>
      <c r="M2829" s="12">
        <f>'Harian 2024'!M2868</f>
        <v>0</v>
      </c>
      <c r="N2829" s="12">
        <f>'Harian 2024'!N2868</f>
        <v>2</v>
      </c>
      <c r="O2829" s="12">
        <f>'Harian 2024'!O2868</f>
        <v>1</v>
      </c>
      <c r="P2829" s="12">
        <f>'Harian 2024'!P2868</f>
        <v>0</v>
      </c>
      <c r="Q2829" s="12">
        <f>'Harian 2024'!Q2868</f>
        <v>2</v>
      </c>
      <c r="R2829" s="12">
        <f>'Harian 2024'!R2868</f>
        <v>0</v>
      </c>
      <c r="S2829" s="12">
        <f>'Harian 2024'!S2868</f>
        <v>0</v>
      </c>
      <c r="T2829" s="12">
        <f>'Harian 2024'!T2868</f>
        <v>0</v>
      </c>
      <c r="U2829" s="12">
        <f t="shared" si="4529"/>
        <v>15</v>
      </c>
      <c r="W2829" s="23" t="s">
        <v>31</v>
      </c>
      <c r="X2829" s="24">
        <v>0.56999999999999995</v>
      </c>
      <c r="Y2829" s="24">
        <v>0.56999999999999995</v>
      </c>
      <c r="Z2829" s="24">
        <v>0.56999999999999995</v>
      </c>
      <c r="AA2829" s="24">
        <v>0.56999999999999995</v>
      </c>
      <c r="AB2829" s="24">
        <v>0.56999999999999995</v>
      </c>
      <c r="AC2829" s="24">
        <v>0.56999999999999995</v>
      </c>
      <c r="AD2829" s="24">
        <v>0.56999999999999995</v>
      </c>
      <c r="AE2829" s="24">
        <v>0.56999999999999995</v>
      </c>
      <c r="AF2829" s="24">
        <v>0.56999999999999995</v>
      </c>
      <c r="AG2829" s="24">
        <v>0.56999999999999995</v>
      </c>
      <c r="AH2829" s="24">
        <v>0.56999999999999995</v>
      </c>
      <c r="AI2829" s="24">
        <v>0.56999999999999995</v>
      </c>
      <c r="AJ2829" s="24">
        <v>0.56999999999999995</v>
      </c>
      <c r="AK2829" s="24">
        <v>0.56999999999999995</v>
      </c>
      <c r="AL2829" s="24">
        <v>0.56999999999999995</v>
      </c>
      <c r="AM2829" s="24">
        <v>0.56999999999999995</v>
      </c>
      <c r="AN2829" s="24">
        <v>0.56999999999999995</v>
      </c>
      <c r="AP2829" s="14"/>
      <c r="AQ2829" s="14"/>
      <c r="AR2829" s="12" t="s">
        <v>31</v>
      </c>
      <c r="AS2829" s="13">
        <f t="shared" si="4513"/>
        <v>0.56999999999999995</v>
      </c>
      <c r="AT2829" s="13">
        <f t="shared" si="4513"/>
        <v>3.42</v>
      </c>
      <c r="AU2829" s="13">
        <f t="shared" si="4514"/>
        <v>2.2799999999999998</v>
      </c>
      <c r="AV2829" s="13">
        <f t="shared" si="4515"/>
        <v>0</v>
      </c>
      <c r="AW2829" s="13">
        <f t="shared" si="4516"/>
        <v>0</v>
      </c>
      <c r="AX2829" s="13">
        <f t="shared" si="4517"/>
        <v>0</v>
      </c>
      <c r="AY2829" s="13">
        <f t="shared" si="4518"/>
        <v>0</v>
      </c>
      <c r="AZ2829" s="13">
        <f t="shared" si="4519"/>
        <v>0</v>
      </c>
      <c r="BA2829" s="13">
        <f t="shared" si="4520"/>
        <v>0</v>
      </c>
      <c r="BB2829" s="13">
        <f t="shared" si="4521"/>
        <v>0</v>
      </c>
      <c r="BC2829" s="13">
        <f t="shared" si="4522"/>
        <v>1.1399999999999999</v>
      </c>
      <c r="BD2829" s="13">
        <f t="shared" si="4523"/>
        <v>0.56999999999999995</v>
      </c>
      <c r="BE2829" s="13">
        <f t="shared" si="4524"/>
        <v>0</v>
      </c>
      <c r="BF2829" s="13">
        <f t="shared" si="4525"/>
        <v>1.1399999999999999</v>
      </c>
      <c r="BG2829" s="13">
        <f t="shared" si="4526"/>
        <v>0</v>
      </c>
      <c r="BH2829" s="13">
        <f t="shared" si="4527"/>
        <v>0</v>
      </c>
      <c r="BI2829" s="13">
        <f t="shared" si="4528"/>
        <v>0</v>
      </c>
      <c r="BJ2829" s="12">
        <f t="shared" si="4530"/>
        <v>8.5499999999999989</v>
      </c>
    </row>
    <row r="2830" spans="1:62" ht="15.75">
      <c r="A2830" s="16"/>
      <c r="B2830" s="16"/>
      <c r="C2830" s="12" t="s">
        <v>32</v>
      </c>
      <c r="D2830" s="12">
        <f>'Harian 2024'!D2869</f>
        <v>0</v>
      </c>
      <c r="E2830" s="12">
        <f>'Harian 2024'!E2869</f>
        <v>0</v>
      </c>
      <c r="F2830" s="12">
        <f>'Harian 2024'!F2869</f>
        <v>0</v>
      </c>
      <c r="G2830" s="12">
        <f>'Harian 2024'!G2869</f>
        <v>10</v>
      </c>
      <c r="H2830" s="12">
        <f>'Harian 2024'!H2869</f>
        <v>12</v>
      </c>
      <c r="I2830" s="12">
        <f>'Harian 2024'!I2869</f>
        <v>18</v>
      </c>
      <c r="J2830" s="12">
        <f>'Harian 2024'!J2869</f>
        <v>9</v>
      </c>
      <c r="K2830" s="12">
        <f>'Harian 2024'!K2869</f>
        <v>22</v>
      </c>
      <c r="L2830" s="12">
        <f>'Harian 2024'!L2869</f>
        <v>9</v>
      </c>
      <c r="M2830" s="12">
        <f>'Harian 2024'!M2869</f>
        <v>0</v>
      </c>
      <c r="N2830" s="12">
        <f>'Harian 2024'!N2869</f>
        <v>11</v>
      </c>
      <c r="O2830" s="12">
        <f>'Harian 2024'!O2869</f>
        <v>6</v>
      </c>
      <c r="P2830" s="12">
        <f>'Harian 2024'!P2869</f>
        <v>0</v>
      </c>
      <c r="Q2830" s="12">
        <f>'Harian 2024'!Q2869</f>
        <v>0</v>
      </c>
      <c r="R2830" s="12">
        <f>'Harian 2024'!R2869</f>
        <v>0</v>
      </c>
      <c r="S2830" s="12">
        <f>'Harian 2024'!S2869</f>
        <v>0</v>
      </c>
      <c r="T2830" s="12">
        <f>'Harian 2024'!T2869</f>
        <v>0</v>
      </c>
      <c r="U2830" s="12">
        <f t="shared" si="4529"/>
        <v>97</v>
      </c>
      <c r="W2830" s="23" t="s">
        <v>32</v>
      </c>
      <c r="X2830" s="24">
        <v>0.4</v>
      </c>
      <c r="Y2830" s="24">
        <v>0.4</v>
      </c>
      <c r="Z2830" s="24">
        <v>0.4</v>
      </c>
      <c r="AA2830" s="24">
        <v>0.4</v>
      </c>
      <c r="AB2830" s="24">
        <v>0.4</v>
      </c>
      <c r="AC2830" s="24">
        <v>0.4</v>
      </c>
      <c r="AD2830" s="24">
        <v>0.4</v>
      </c>
      <c r="AE2830" s="24">
        <v>0.4</v>
      </c>
      <c r="AF2830" s="24">
        <v>0.4</v>
      </c>
      <c r="AG2830" s="24">
        <v>0.4</v>
      </c>
      <c r="AH2830" s="24">
        <v>0.4</v>
      </c>
      <c r="AI2830" s="24">
        <v>0.4</v>
      </c>
      <c r="AJ2830" s="24">
        <v>0.4</v>
      </c>
      <c r="AK2830" s="24">
        <v>0.4</v>
      </c>
      <c r="AL2830" s="24">
        <v>0.4</v>
      </c>
      <c r="AM2830" s="24">
        <v>0.4</v>
      </c>
      <c r="AN2830" s="24">
        <v>0.4</v>
      </c>
      <c r="AP2830" s="16"/>
      <c r="AQ2830" s="16"/>
      <c r="AR2830" s="12" t="s">
        <v>32</v>
      </c>
      <c r="AS2830" s="13">
        <f t="shared" si="4513"/>
        <v>0</v>
      </c>
      <c r="AT2830" s="13">
        <f t="shared" si="4513"/>
        <v>0</v>
      </c>
      <c r="AU2830" s="13">
        <f t="shared" si="4514"/>
        <v>0</v>
      </c>
      <c r="AV2830" s="13">
        <f t="shared" si="4515"/>
        <v>4</v>
      </c>
      <c r="AW2830" s="13">
        <f t="shared" si="4516"/>
        <v>4.8000000000000007</v>
      </c>
      <c r="AX2830" s="13">
        <f t="shared" si="4517"/>
        <v>7.2</v>
      </c>
      <c r="AY2830" s="13">
        <f t="shared" si="4518"/>
        <v>3.6</v>
      </c>
      <c r="AZ2830" s="13">
        <f t="shared" si="4519"/>
        <v>8.8000000000000007</v>
      </c>
      <c r="BA2830" s="13">
        <f t="shared" si="4520"/>
        <v>3.6</v>
      </c>
      <c r="BB2830" s="13">
        <f t="shared" si="4521"/>
        <v>0</v>
      </c>
      <c r="BC2830" s="13">
        <f t="shared" si="4522"/>
        <v>4.4000000000000004</v>
      </c>
      <c r="BD2830" s="13">
        <f t="shared" si="4523"/>
        <v>2.4000000000000004</v>
      </c>
      <c r="BE2830" s="13">
        <f t="shared" si="4524"/>
        <v>0</v>
      </c>
      <c r="BF2830" s="13">
        <f t="shared" si="4525"/>
        <v>0</v>
      </c>
      <c r="BG2830" s="13">
        <f t="shared" si="4526"/>
        <v>0</v>
      </c>
      <c r="BH2830" s="13">
        <f t="shared" si="4527"/>
        <v>0</v>
      </c>
      <c r="BI2830" s="13">
        <f t="shared" si="4528"/>
        <v>0</v>
      </c>
      <c r="BJ2830" s="12">
        <f t="shared" si="4530"/>
        <v>38.799999999999997</v>
      </c>
    </row>
    <row r="2831" spans="1:62">
      <c r="A2831" s="17"/>
      <c r="B2831" s="18"/>
      <c r="C2831" s="19" t="s">
        <v>33</v>
      </c>
      <c r="D2831" s="19">
        <f>SUM(D2822:D2830)</f>
        <v>12</v>
      </c>
      <c r="E2831" s="19">
        <f>SUM(E2822:E2830)</f>
        <v>46</v>
      </c>
      <c r="F2831" s="19">
        <f t="shared" ref="F2831:U2831" si="4531">SUM(F2822:F2830)</f>
        <v>32</v>
      </c>
      <c r="G2831" s="19">
        <f t="shared" si="4531"/>
        <v>61</v>
      </c>
      <c r="H2831" s="19">
        <f t="shared" si="4531"/>
        <v>127</v>
      </c>
      <c r="I2831" s="19">
        <f t="shared" si="4531"/>
        <v>81</v>
      </c>
      <c r="J2831" s="19">
        <f t="shared" si="4531"/>
        <v>160</v>
      </c>
      <c r="K2831" s="19">
        <f t="shared" si="4531"/>
        <v>190</v>
      </c>
      <c r="L2831" s="19">
        <f t="shared" si="4531"/>
        <v>61</v>
      </c>
      <c r="M2831" s="19">
        <f t="shared" si="4531"/>
        <v>0</v>
      </c>
      <c r="N2831" s="19">
        <f t="shared" si="4531"/>
        <v>31</v>
      </c>
      <c r="O2831" s="19">
        <f t="shared" si="4531"/>
        <v>44</v>
      </c>
      <c r="P2831" s="19">
        <f t="shared" si="4531"/>
        <v>25</v>
      </c>
      <c r="Q2831" s="19">
        <f t="shared" si="4531"/>
        <v>76</v>
      </c>
      <c r="R2831" s="19">
        <f t="shared" si="4531"/>
        <v>0</v>
      </c>
      <c r="S2831" s="19">
        <f t="shared" si="4531"/>
        <v>0</v>
      </c>
      <c r="T2831" s="19">
        <f t="shared" si="4531"/>
        <v>0</v>
      </c>
      <c r="U2831" s="19">
        <f t="shared" si="4531"/>
        <v>934</v>
      </c>
      <c r="AP2831" s="17"/>
      <c r="AQ2831" s="18"/>
      <c r="AR2831" s="19" t="s">
        <v>33</v>
      </c>
      <c r="AS2831" s="19">
        <f>SUM(AS2822:AS2830)</f>
        <v>4.3</v>
      </c>
      <c r="AT2831" s="19">
        <f t="shared" ref="AT2831:BJ2831" si="4532">SUM(AT2822:AT2830)</f>
        <v>22.200000000000003</v>
      </c>
      <c r="AU2831" s="19">
        <f t="shared" si="4532"/>
        <v>14.295</v>
      </c>
      <c r="AV2831" s="19">
        <f t="shared" si="4532"/>
        <v>17.309999999999999</v>
      </c>
      <c r="AW2831" s="19">
        <f t="shared" si="4532"/>
        <v>40.710000000000008</v>
      </c>
      <c r="AX2831" s="19">
        <f t="shared" si="4532"/>
        <v>23.285</v>
      </c>
      <c r="AY2831" s="19">
        <f t="shared" si="4532"/>
        <v>48.92</v>
      </c>
      <c r="AZ2831" s="19">
        <f t="shared" si="4532"/>
        <v>60.114999999999995</v>
      </c>
      <c r="BA2831" s="19">
        <f t="shared" si="4532"/>
        <v>19.77</v>
      </c>
      <c r="BB2831" s="19">
        <f t="shared" si="4532"/>
        <v>0</v>
      </c>
      <c r="BC2831" s="19">
        <f t="shared" si="4532"/>
        <v>12.530000000000001</v>
      </c>
      <c r="BD2831" s="19">
        <f t="shared" si="4532"/>
        <v>16.265000000000001</v>
      </c>
      <c r="BE2831" s="19">
        <f t="shared" si="4532"/>
        <v>7.7750000000000004</v>
      </c>
      <c r="BF2831" s="19">
        <f t="shared" si="4532"/>
        <v>23.365000000000002</v>
      </c>
      <c r="BG2831" s="19">
        <f t="shared" si="4532"/>
        <v>0</v>
      </c>
      <c r="BH2831" s="19">
        <f t="shared" si="4532"/>
        <v>0</v>
      </c>
      <c r="BI2831" s="19">
        <f t="shared" si="4532"/>
        <v>0</v>
      </c>
      <c r="BJ2831" s="19">
        <f t="shared" si="4532"/>
        <v>306.54000000000002</v>
      </c>
    </row>
    <row r="2834" spans="1:62" ht="106.5">
      <c r="A2834" s="8" t="s">
        <v>2</v>
      </c>
      <c r="B2834" s="8" t="s">
        <v>3</v>
      </c>
      <c r="C2834" s="8" t="s">
        <v>4</v>
      </c>
      <c r="D2834" s="9" t="str">
        <f>D44</f>
        <v>ANGGREK</v>
      </c>
      <c r="E2834" s="9" t="str">
        <f t="shared" ref="E2834:U2834" si="4533">E44</f>
        <v>BOUGENVIL</v>
      </c>
      <c r="F2834" s="9" t="str">
        <f t="shared" si="4533"/>
        <v>CAMELIA</v>
      </c>
      <c r="G2834" s="9" t="str">
        <f t="shared" si="4533"/>
        <v>DEWANDARU</v>
      </c>
      <c r="H2834" s="9" t="str">
        <f t="shared" si="4533"/>
        <v>EDELWEIS</v>
      </c>
      <c r="I2834" s="9" t="str">
        <f t="shared" si="4533"/>
        <v>FLAMBOYAN</v>
      </c>
      <c r="J2834" s="9" t="str">
        <f t="shared" si="4533"/>
        <v>GERANIUM</v>
      </c>
      <c r="K2834" s="9" t="str">
        <f t="shared" si="4533"/>
        <v>HELIKONIA</v>
      </c>
      <c r="L2834" s="9" t="str">
        <f t="shared" si="4533"/>
        <v>IVY</v>
      </c>
      <c r="M2834" s="9" t="str">
        <f t="shared" si="4533"/>
        <v>KANA</v>
      </c>
      <c r="N2834" s="9" t="str">
        <f t="shared" si="4533"/>
        <v>IGD</v>
      </c>
      <c r="O2834" s="9" t="str">
        <f t="shared" si="4533"/>
        <v>HCU</v>
      </c>
      <c r="P2834" s="9" t="str">
        <f t="shared" si="4533"/>
        <v>PENUNJANG</v>
      </c>
      <c r="Q2834" s="9" t="str">
        <f t="shared" si="4533"/>
        <v>PELAYANAN</v>
      </c>
      <c r="R2834" s="9" t="str">
        <f t="shared" si="4533"/>
        <v>ADMIN</v>
      </c>
      <c r="S2834" s="9" t="str">
        <f t="shared" si="4533"/>
        <v>ASRAMA</v>
      </c>
      <c r="T2834" s="9" t="str">
        <f t="shared" si="4533"/>
        <v>MASJID</v>
      </c>
      <c r="U2834" s="9" t="str">
        <f t="shared" si="4533"/>
        <v>JUMLAH</v>
      </c>
      <c r="W2834" s="21"/>
      <c r="X2834" s="22" t="str">
        <f>X5</f>
        <v>ANGGREK</v>
      </c>
      <c r="Y2834" s="22" t="str">
        <f>Y5</f>
        <v>BOUGENVIL</v>
      </c>
      <c r="Z2834" s="22" t="str">
        <f t="shared" ref="Z2834:AN2834" si="4534">Z5</f>
        <v>CAMELIA</v>
      </c>
      <c r="AA2834" s="22" t="str">
        <f t="shared" si="4534"/>
        <v>DEWANDARU</v>
      </c>
      <c r="AB2834" s="22" t="str">
        <f t="shared" si="4534"/>
        <v>EDELWEIS</v>
      </c>
      <c r="AC2834" s="22" t="str">
        <f t="shared" si="4534"/>
        <v>FLAMBOYAN</v>
      </c>
      <c r="AD2834" s="22" t="str">
        <f t="shared" si="4534"/>
        <v>GERANIUM</v>
      </c>
      <c r="AE2834" s="22" t="str">
        <f t="shared" si="4534"/>
        <v>HELIKONIA</v>
      </c>
      <c r="AF2834" s="22" t="str">
        <f t="shared" si="4534"/>
        <v>IVY</v>
      </c>
      <c r="AG2834" s="22" t="str">
        <f t="shared" si="4534"/>
        <v>KANA</v>
      </c>
      <c r="AH2834" s="22" t="str">
        <f t="shared" si="4534"/>
        <v>IGD</v>
      </c>
      <c r="AI2834" s="22" t="str">
        <f t="shared" si="4534"/>
        <v>HCU</v>
      </c>
      <c r="AJ2834" s="22" t="str">
        <f t="shared" si="4534"/>
        <v>PENUNJANG</v>
      </c>
      <c r="AK2834" s="22" t="str">
        <f t="shared" si="4534"/>
        <v>PELAYANAN</v>
      </c>
      <c r="AL2834" s="22" t="str">
        <f t="shared" si="4534"/>
        <v>ADMIN</v>
      </c>
      <c r="AM2834" s="22" t="str">
        <f t="shared" si="4534"/>
        <v>ASRAMA</v>
      </c>
      <c r="AN2834" s="22" t="str">
        <f t="shared" si="4534"/>
        <v>MASJID</v>
      </c>
      <c r="AP2834" s="8" t="s">
        <v>2</v>
      </c>
      <c r="AQ2834" s="8" t="s">
        <v>3</v>
      </c>
      <c r="AR2834" s="8" t="s">
        <v>4</v>
      </c>
      <c r="AS2834" s="9" t="str">
        <f>AS5</f>
        <v>ANGGREK</v>
      </c>
      <c r="AT2834" s="9" t="str">
        <f>AT5</f>
        <v>BOUGENVIL</v>
      </c>
      <c r="AU2834" s="9" t="str">
        <f t="shared" ref="AU2834:BJ2834" si="4535">AU5</f>
        <v>CAMELIA II</v>
      </c>
      <c r="AV2834" s="9" t="str">
        <f t="shared" si="4535"/>
        <v>DEWANDARU</v>
      </c>
      <c r="AW2834" s="9" t="str">
        <f t="shared" si="4535"/>
        <v>EDELWEIS</v>
      </c>
      <c r="AX2834" s="9" t="str">
        <f t="shared" si="4535"/>
        <v>FLAMBOYAN</v>
      </c>
      <c r="AY2834" s="9" t="str">
        <f t="shared" si="4535"/>
        <v>GERANIUM</v>
      </c>
      <c r="AZ2834" s="9" t="str">
        <f t="shared" si="4535"/>
        <v>HELIKONIA</v>
      </c>
      <c r="BA2834" s="9" t="str">
        <f t="shared" si="4535"/>
        <v>IVY</v>
      </c>
      <c r="BB2834" s="9" t="str">
        <f t="shared" si="4535"/>
        <v>KANA</v>
      </c>
      <c r="BC2834" s="9" t="str">
        <f t="shared" si="4535"/>
        <v>IGD</v>
      </c>
      <c r="BD2834" s="9" t="str">
        <f t="shared" si="4535"/>
        <v>HCU</v>
      </c>
      <c r="BE2834" s="9" t="str">
        <f t="shared" si="4535"/>
        <v>PENUNJANG</v>
      </c>
      <c r="BF2834" s="9" t="str">
        <f t="shared" si="4535"/>
        <v>PELAYANAN</v>
      </c>
      <c r="BG2834" s="9" t="str">
        <f t="shared" si="4535"/>
        <v>ADMIN</v>
      </c>
      <c r="BH2834" s="9" t="str">
        <f t="shared" si="4535"/>
        <v>ASRAMA</v>
      </c>
      <c r="BI2834" s="9" t="str">
        <f t="shared" si="4535"/>
        <v>MASJID</v>
      </c>
      <c r="BJ2834" s="9" t="str">
        <f t="shared" si="4535"/>
        <v>JUMLAH</v>
      </c>
    </row>
    <row r="2835" spans="1:62" ht="15.75">
      <c r="A2835" s="10">
        <f>A2822+1</f>
        <v>4</v>
      </c>
      <c r="B2835" s="11" t="s">
        <v>41</v>
      </c>
      <c r="C2835" s="12" t="s">
        <v>24</v>
      </c>
      <c r="D2835" s="12">
        <f>'Harian 2024'!D2874</f>
        <v>0</v>
      </c>
      <c r="E2835" s="12">
        <f>'Harian 2024'!E2874</f>
        <v>0</v>
      </c>
      <c r="F2835" s="12">
        <f>'Harian 2024'!F2874</f>
        <v>0</v>
      </c>
      <c r="G2835" s="12">
        <f>'Harian 2024'!G2874</f>
        <v>25</v>
      </c>
      <c r="H2835" s="12">
        <f>'Harian 2024'!H2874</f>
        <v>16</v>
      </c>
      <c r="I2835" s="12">
        <f>'Harian 2024'!I2874</f>
        <v>28</v>
      </c>
      <c r="J2835" s="12">
        <f>'Harian 2024'!J2874</f>
        <v>29</v>
      </c>
      <c r="K2835" s="12">
        <f>'Harian 2024'!K2874</f>
        <v>32</v>
      </c>
      <c r="L2835" s="12">
        <f>'Harian 2024'!L2874</f>
        <v>7</v>
      </c>
      <c r="M2835" s="12">
        <f>'Harian 2024'!M2874</f>
        <v>0</v>
      </c>
      <c r="N2835" s="12">
        <f>'Harian 2024'!N2874</f>
        <v>0</v>
      </c>
      <c r="O2835" s="12">
        <f>'Harian 2024'!O2874</f>
        <v>14</v>
      </c>
      <c r="P2835" s="12">
        <f>'Harian 2024'!P2874</f>
        <v>11</v>
      </c>
      <c r="Q2835" s="12">
        <f>'Harian 2024'!Q2874</f>
        <v>10</v>
      </c>
      <c r="R2835" s="12">
        <f>'Harian 2024'!R2874</f>
        <v>0</v>
      </c>
      <c r="S2835" s="12">
        <f>'Harian 2024'!S2874</f>
        <v>0</v>
      </c>
      <c r="T2835" s="12">
        <f>'Harian 2024'!T2874</f>
        <v>0</v>
      </c>
      <c r="U2835" s="12">
        <f>SUM(E2835:T2835)</f>
        <v>172</v>
      </c>
      <c r="W2835" s="23" t="s">
        <v>24</v>
      </c>
      <c r="X2835" s="24">
        <v>0.26500000000000001</v>
      </c>
      <c r="Y2835" s="24">
        <v>0.26500000000000001</v>
      </c>
      <c r="Z2835" s="24">
        <v>0.26500000000000001</v>
      </c>
      <c r="AA2835" s="24">
        <v>0.26500000000000001</v>
      </c>
      <c r="AB2835" s="24">
        <v>0.26500000000000001</v>
      </c>
      <c r="AC2835" s="24">
        <v>0.26500000000000001</v>
      </c>
      <c r="AD2835" s="24">
        <v>0.26500000000000001</v>
      </c>
      <c r="AE2835" s="24">
        <v>0.26500000000000001</v>
      </c>
      <c r="AF2835" s="24">
        <v>0.26500000000000001</v>
      </c>
      <c r="AG2835" s="24">
        <v>0.26500000000000001</v>
      </c>
      <c r="AH2835" s="24">
        <v>0.26500000000000001</v>
      </c>
      <c r="AI2835" s="24">
        <v>0.26500000000000001</v>
      </c>
      <c r="AJ2835" s="24">
        <v>0.26500000000000001</v>
      </c>
      <c r="AK2835" s="24">
        <v>0.26500000000000001</v>
      </c>
      <c r="AL2835" s="24">
        <v>0.26500000000000001</v>
      </c>
      <c r="AM2835" s="24">
        <v>0.26500000000000001</v>
      </c>
      <c r="AN2835" s="24">
        <v>0.26500000000000001</v>
      </c>
      <c r="AP2835" s="10">
        <f>AP2822+1</f>
        <v>4</v>
      </c>
      <c r="AQ2835" s="11" t="s">
        <v>39</v>
      </c>
      <c r="AR2835" s="12" t="s">
        <v>24</v>
      </c>
      <c r="AS2835" s="13">
        <f t="shared" ref="AS2835:AT2843" si="4536">D2835*X2835</f>
        <v>0</v>
      </c>
      <c r="AT2835" s="13">
        <f t="shared" si="4536"/>
        <v>0</v>
      </c>
      <c r="AU2835" s="13">
        <f t="shared" ref="AU2835:AU2843" si="4537">F2835*Z2835</f>
        <v>0</v>
      </c>
      <c r="AV2835" s="13">
        <f t="shared" ref="AV2835:AV2843" si="4538">G2835*AA2835</f>
        <v>6.625</v>
      </c>
      <c r="AW2835" s="13">
        <f t="shared" ref="AW2835:AW2843" si="4539">H2835*AB2835</f>
        <v>4.24</v>
      </c>
      <c r="AX2835" s="13">
        <f t="shared" ref="AX2835:AX2843" si="4540">I2835*AC2835</f>
        <v>7.42</v>
      </c>
      <c r="AY2835" s="13">
        <f t="shared" ref="AY2835:AY2843" si="4541">J2835*AD2835</f>
        <v>7.6850000000000005</v>
      </c>
      <c r="AZ2835" s="13">
        <f t="shared" ref="AZ2835:AZ2843" si="4542">K2835*AE2835</f>
        <v>8.48</v>
      </c>
      <c r="BA2835" s="13">
        <f t="shared" ref="BA2835:BA2843" si="4543">L2835*AF2835</f>
        <v>1.855</v>
      </c>
      <c r="BB2835" s="13">
        <f t="shared" ref="BB2835:BB2843" si="4544">M2835*AG2835</f>
        <v>0</v>
      </c>
      <c r="BC2835" s="13">
        <f t="shared" ref="BC2835:BC2843" si="4545">N2835*AH2835</f>
        <v>0</v>
      </c>
      <c r="BD2835" s="13">
        <f t="shared" ref="BD2835:BD2843" si="4546">O2835*AI2835</f>
        <v>3.71</v>
      </c>
      <c r="BE2835" s="13">
        <f t="shared" ref="BE2835:BE2843" si="4547">P2835*AJ2835</f>
        <v>2.915</v>
      </c>
      <c r="BF2835" s="13">
        <f t="shared" ref="BF2835:BF2843" si="4548">Q2835*AK2835</f>
        <v>2.6500000000000004</v>
      </c>
      <c r="BG2835" s="13">
        <f t="shared" ref="BG2835:BG2843" si="4549">R2835*AL2835</f>
        <v>0</v>
      </c>
      <c r="BH2835" s="13">
        <f t="shared" ref="BH2835:BH2843" si="4550">S2835*AM2835</f>
        <v>0</v>
      </c>
      <c r="BI2835" s="13">
        <f t="shared" ref="BI2835:BI2843" si="4551">T2835*AN2835</f>
        <v>0</v>
      </c>
      <c r="BJ2835" s="12">
        <f>SUM(AT2835:BI2835)</f>
        <v>45.58</v>
      </c>
    </row>
    <row r="2836" spans="1:62" ht="15.75">
      <c r="A2836" s="14"/>
      <c r="B2836" s="15">
        <f>B2823+1</f>
        <v>44777</v>
      </c>
      <c r="C2836" s="12" t="s">
        <v>25</v>
      </c>
      <c r="D2836" s="12">
        <f>'Harian 2024'!D2875</f>
        <v>0</v>
      </c>
      <c r="E2836" s="12">
        <f>'Harian 2024'!E2875</f>
        <v>0</v>
      </c>
      <c r="F2836" s="12">
        <f>'Harian 2024'!F2875</f>
        <v>0</v>
      </c>
      <c r="G2836" s="12">
        <f>'Harian 2024'!G2875</f>
        <v>23</v>
      </c>
      <c r="H2836" s="12">
        <f>'Harian 2024'!H2875</f>
        <v>19</v>
      </c>
      <c r="I2836" s="12">
        <f>'Harian 2024'!I2875</f>
        <v>29</v>
      </c>
      <c r="J2836" s="12">
        <f>'Harian 2024'!J2875</f>
        <v>30</v>
      </c>
      <c r="K2836" s="12">
        <f>'Harian 2024'!K2875</f>
        <v>31</v>
      </c>
      <c r="L2836" s="12">
        <f>'Harian 2024'!L2875</f>
        <v>8</v>
      </c>
      <c r="M2836" s="12">
        <f>'Harian 2024'!M2875</f>
        <v>0</v>
      </c>
      <c r="N2836" s="12">
        <f>'Harian 2024'!N2875</f>
        <v>0</v>
      </c>
      <c r="O2836" s="12">
        <f>'Harian 2024'!O2875</f>
        <v>4</v>
      </c>
      <c r="P2836" s="12">
        <f>'Harian 2024'!P2875</f>
        <v>0</v>
      </c>
      <c r="Q2836" s="12">
        <f>'Harian 2024'!Q2875</f>
        <v>9</v>
      </c>
      <c r="R2836" s="12">
        <f>'Harian 2024'!R2875</f>
        <v>0</v>
      </c>
      <c r="S2836" s="12">
        <f>'Harian 2024'!S2875</f>
        <v>0</v>
      </c>
      <c r="T2836" s="12">
        <f>'Harian 2024'!T2875</f>
        <v>0</v>
      </c>
      <c r="U2836" s="12">
        <f t="shared" ref="U2836:U2843" si="4552">SUM(E2836:T2836)</f>
        <v>153</v>
      </c>
      <c r="W2836" s="23" t="s">
        <v>25</v>
      </c>
      <c r="X2836" s="24">
        <v>0.22500000000000001</v>
      </c>
      <c r="Y2836" s="24">
        <v>0.22500000000000001</v>
      </c>
      <c r="Z2836" s="24">
        <v>0.22500000000000001</v>
      </c>
      <c r="AA2836" s="24">
        <v>0.22500000000000001</v>
      </c>
      <c r="AB2836" s="24">
        <v>0.22500000000000001</v>
      </c>
      <c r="AC2836" s="24">
        <v>0.22500000000000001</v>
      </c>
      <c r="AD2836" s="24">
        <v>0.22500000000000001</v>
      </c>
      <c r="AE2836" s="24">
        <v>0.22500000000000001</v>
      </c>
      <c r="AF2836" s="24">
        <v>0.22500000000000001</v>
      </c>
      <c r="AG2836" s="24">
        <v>0.22500000000000001</v>
      </c>
      <c r="AH2836" s="24">
        <v>0.22500000000000001</v>
      </c>
      <c r="AI2836" s="24">
        <v>0.22500000000000001</v>
      </c>
      <c r="AJ2836" s="24">
        <v>0.22500000000000001</v>
      </c>
      <c r="AK2836" s="24">
        <v>0.22500000000000001</v>
      </c>
      <c r="AL2836" s="24">
        <v>0.22500000000000001</v>
      </c>
      <c r="AM2836" s="24">
        <v>0.22500000000000001</v>
      </c>
      <c r="AN2836" s="24">
        <v>0.22500000000000001</v>
      </c>
      <c r="AP2836" s="14"/>
      <c r="AQ2836" s="15">
        <f>AQ2823+1</f>
        <v>44412</v>
      </c>
      <c r="AR2836" s="12" t="s">
        <v>25</v>
      </c>
      <c r="AS2836" s="13">
        <f t="shared" si="4536"/>
        <v>0</v>
      </c>
      <c r="AT2836" s="13">
        <f t="shared" si="4536"/>
        <v>0</v>
      </c>
      <c r="AU2836" s="13">
        <f t="shared" si="4537"/>
        <v>0</v>
      </c>
      <c r="AV2836" s="13">
        <f t="shared" si="4538"/>
        <v>5.1749999999999998</v>
      </c>
      <c r="AW2836" s="13">
        <f t="shared" si="4539"/>
        <v>4.2750000000000004</v>
      </c>
      <c r="AX2836" s="13">
        <f t="shared" si="4540"/>
        <v>6.5250000000000004</v>
      </c>
      <c r="AY2836" s="13">
        <f t="shared" si="4541"/>
        <v>6.75</v>
      </c>
      <c r="AZ2836" s="13">
        <f t="shared" si="4542"/>
        <v>6.9750000000000005</v>
      </c>
      <c r="BA2836" s="13">
        <f t="shared" si="4543"/>
        <v>1.8</v>
      </c>
      <c r="BB2836" s="13">
        <f t="shared" si="4544"/>
        <v>0</v>
      </c>
      <c r="BC2836" s="13">
        <f t="shared" si="4545"/>
        <v>0</v>
      </c>
      <c r="BD2836" s="13">
        <f t="shared" si="4546"/>
        <v>0.9</v>
      </c>
      <c r="BE2836" s="13">
        <f t="shared" si="4547"/>
        <v>0</v>
      </c>
      <c r="BF2836" s="13">
        <f t="shared" si="4548"/>
        <v>2.0249999999999999</v>
      </c>
      <c r="BG2836" s="13">
        <f t="shared" si="4549"/>
        <v>0</v>
      </c>
      <c r="BH2836" s="13">
        <f t="shared" si="4550"/>
        <v>0</v>
      </c>
      <c r="BI2836" s="13">
        <f t="shared" si="4551"/>
        <v>0</v>
      </c>
      <c r="BJ2836" s="12">
        <f t="shared" ref="BJ2836:BJ2843" si="4553">SUM(AT2836:BI2836)</f>
        <v>34.425000000000004</v>
      </c>
    </row>
    <row r="2837" spans="1:62" ht="15.75">
      <c r="A2837" s="14"/>
      <c r="B2837" s="14"/>
      <c r="C2837" s="12" t="s">
        <v>26</v>
      </c>
      <c r="D2837" s="12">
        <f>'Harian 2024'!D2876</f>
        <v>0</v>
      </c>
      <c r="E2837" s="12">
        <f>'Harian 2024'!E2876</f>
        <v>0</v>
      </c>
      <c r="F2837" s="12">
        <f>'Harian 2024'!F2876</f>
        <v>0</v>
      </c>
      <c r="G2837" s="12">
        <f>'Harian 2024'!G2876</f>
        <v>10</v>
      </c>
      <c r="H2837" s="12">
        <f>'Harian 2024'!H2876</f>
        <v>9</v>
      </c>
      <c r="I2837" s="12">
        <f>'Harian 2024'!I2876</f>
        <v>9</v>
      </c>
      <c r="J2837" s="12">
        <f>'Harian 2024'!J2876</f>
        <v>10</v>
      </c>
      <c r="K2837" s="12">
        <f>'Harian 2024'!K2876</f>
        <v>12</v>
      </c>
      <c r="L2837" s="12">
        <f>'Harian 2024'!L2876</f>
        <v>4</v>
      </c>
      <c r="M2837" s="12">
        <f>'Harian 2024'!M2876</f>
        <v>0</v>
      </c>
      <c r="N2837" s="12">
        <f>'Harian 2024'!N2876</f>
        <v>0</v>
      </c>
      <c r="O2837" s="12">
        <f>'Harian 2024'!O2876</f>
        <v>3</v>
      </c>
      <c r="P2837" s="12">
        <f>'Harian 2024'!P2876</f>
        <v>0</v>
      </c>
      <c r="Q2837" s="12">
        <f>'Harian 2024'!Q2876</f>
        <v>16</v>
      </c>
      <c r="R2837" s="12">
        <f>'Harian 2024'!R2876</f>
        <v>0</v>
      </c>
      <c r="S2837" s="12">
        <f>'Harian 2024'!S2876</f>
        <v>0</v>
      </c>
      <c r="T2837" s="12">
        <f>'Harian 2024'!T2876</f>
        <v>0</v>
      </c>
      <c r="U2837" s="12">
        <f t="shared" si="4552"/>
        <v>73</v>
      </c>
      <c r="W2837" s="23" t="s">
        <v>26</v>
      </c>
      <c r="X2837" s="24">
        <v>0.35</v>
      </c>
      <c r="Y2837" s="24">
        <v>0.35</v>
      </c>
      <c r="Z2837" s="24">
        <v>0.35</v>
      </c>
      <c r="AA2837" s="24">
        <v>0.35</v>
      </c>
      <c r="AB2837" s="24">
        <v>0.35</v>
      </c>
      <c r="AC2837" s="24">
        <v>0.35</v>
      </c>
      <c r="AD2837" s="24">
        <v>0.35</v>
      </c>
      <c r="AE2837" s="24">
        <v>0.35</v>
      </c>
      <c r="AF2837" s="24">
        <v>0.35</v>
      </c>
      <c r="AG2837" s="24">
        <v>0.35</v>
      </c>
      <c r="AH2837" s="24">
        <v>0.35</v>
      </c>
      <c r="AI2837" s="24">
        <v>0.35</v>
      </c>
      <c r="AJ2837" s="24">
        <v>0.35</v>
      </c>
      <c r="AK2837" s="24">
        <v>0.35</v>
      </c>
      <c r="AL2837" s="24">
        <v>0.35</v>
      </c>
      <c r="AM2837" s="24">
        <v>0.35</v>
      </c>
      <c r="AN2837" s="24">
        <v>0.35</v>
      </c>
      <c r="AP2837" s="14"/>
      <c r="AQ2837" s="14"/>
      <c r="AR2837" s="12" t="s">
        <v>26</v>
      </c>
      <c r="AS2837" s="13">
        <f t="shared" si="4536"/>
        <v>0</v>
      </c>
      <c r="AT2837" s="13">
        <f t="shared" si="4536"/>
        <v>0</v>
      </c>
      <c r="AU2837" s="13">
        <f t="shared" si="4537"/>
        <v>0</v>
      </c>
      <c r="AV2837" s="13">
        <f t="shared" si="4538"/>
        <v>3.5</v>
      </c>
      <c r="AW2837" s="13">
        <f t="shared" si="4539"/>
        <v>3.15</v>
      </c>
      <c r="AX2837" s="13">
        <f t="shared" si="4540"/>
        <v>3.15</v>
      </c>
      <c r="AY2837" s="13">
        <f t="shared" si="4541"/>
        <v>3.5</v>
      </c>
      <c r="AZ2837" s="13">
        <f t="shared" si="4542"/>
        <v>4.1999999999999993</v>
      </c>
      <c r="BA2837" s="13">
        <f t="shared" si="4543"/>
        <v>1.4</v>
      </c>
      <c r="BB2837" s="13">
        <f t="shared" si="4544"/>
        <v>0</v>
      </c>
      <c r="BC2837" s="13">
        <f t="shared" si="4545"/>
        <v>0</v>
      </c>
      <c r="BD2837" s="13">
        <f t="shared" si="4546"/>
        <v>1.0499999999999998</v>
      </c>
      <c r="BE2837" s="13">
        <f t="shared" si="4547"/>
        <v>0</v>
      </c>
      <c r="BF2837" s="13">
        <f t="shared" si="4548"/>
        <v>5.6</v>
      </c>
      <c r="BG2837" s="13">
        <f t="shared" si="4549"/>
        <v>0</v>
      </c>
      <c r="BH2837" s="13">
        <f t="shared" si="4550"/>
        <v>0</v>
      </c>
      <c r="BI2837" s="13">
        <f t="shared" si="4551"/>
        <v>0</v>
      </c>
      <c r="BJ2837" s="12">
        <f t="shared" si="4553"/>
        <v>25.549999999999997</v>
      </c>
    </row>
    <row r="2838" spans="1:62" ht="15.75">
      <c r="A2838" s="14"/>
      <c r="B2838" s="14"/>
      <c r="C2838" s="12" t="s">
        <v>27</v>
      </c>
      <c r="D2838" s="12">
        <f>'Harian 2024'!D2877</f>
        <v>5</v>
      </c>
      <c r="E2838" s="12">
        <f>'Harian 2024'!E2877</f>
        <v>11</v>
      </c>
      <c r="F2838" s="12">
        <f>'Harian 2024'!F2877</f>
        <v>7</v>
      </c>
      <c r="G2838" s="12">
        <f>'Harian 2024'!G2877</f>
        <v>27</v>
      </c>
      <c r="H2838" s="12">
        <f>'Harian 2024'!H2877</f>
        <v>27</v>
      </c>
      <c r="I2838" s="12">
        <f>'Harian 2024'!I2877</f>
        <v>32</v>
      </c>
      <c r="J2838" s="12">
        <f>'Harian 2024'!J2877</f>
        <v>29</v>
      </c>
      <c r="K2838" s="12">
        <f>'Harian 2024'!K2877</f>
        <v>32</v>
      </c>
      <c r="L2838" s="12">
        <f>'Harian 2024'!L2877</f>
        <v>1</v>
      </c>
      <c r="M2838" s="12">
        <f>'Harian 2024'!M2877</f>
        <v>0</v>
      </c>
      <c r="N2838" s="12">
        <f>'Harian 2024'!N2877</f>
        <v>16</v>
      </c>
      <c r="O2838" s="12">
        <f>'Harian 2024'!O2877</f>
        <v>6</v>
      </c>
      <c r="P2838" s="12">
        <f>'Harian 2024'!P2877</f>
        <v>4</v>
      </c>
      <c r="Q2838" s="12">
        <f>'Harian 2024'!Q2877</f>
        <v>9</v>
      </c>
      <c r="R2838" s="12">
        <f>'Harian 2024'!R2877</f>
        <v>0</v>
      </c>
      <c r="S2838" s="12">
        <f>'Harian 2024'!S2877</f>
        <v>0</v>
      </c>
      <c r="T2838" s="12">
        <f>'Harian 2024'!T2877</f>
        <v>0</v>
      </c>
      <c r="U2838" s="12">
        <f t="shared" si="4552"/>
        <v>201</v>
      </c>
      <c r="W2838" s="23" t="s">
        <v>27</v>
      </c>
      <c r="X2838" s="24">
        <v>0.43</v>
      </c>
      <c r="Y2838" s="24">
        <v>0.43</v>
      </c>
      <c r="Z2838" s="24">
        <v>0.43</v>
      </c>
      <c r="AA2838" s="24">
        <v>0.43</v>
      </c>
      <c r="AB2838" s="24">
        <v>0.43</v>
      </c>
      <c r="AC2838" s="24">
        <v>0.43</v>
      </c>
      <c r="AD2838" s="24">
        <v>0.43</v>
      </c>
      <c r="AE2838" s="24">
        <v>0.43</v>
      </c>
      <c r="AF2838" s="24">
        <v>0.43</v>
      </c>
      <c r="AG2838" s="24">
        <v>0.43</v>
      </c>
      <c r="AH2838" s="24">
        <v>0.43</v>
      </c>
      <c r="AI2838" s="24">
        <v>0.43</v>
      </c>
      <c r="AJ2838" s="24">
        <v>0.43</v>
      </c>
      <c r="AK2838" s="24">
        <v>0.43</v>
      </c>
      <c r="AL2838" s="24">
        <v>0.43</v>
      </c>
      <c r="AM2838" s="24">
        <v>0.43</v>
      </c>
      <c r="AN2838" s="24">
        <v>0.43</v>
      </c>
      <c r="AP2838" s="14"/>
      <c r="AQ2838" s="14"/>
      <c r="AR2838" s="12" t="s">
        <v>27</v>
      </c>
      <c r="AS2838" s="13">
        <f t="shared" si="4536"/>
        <v>2.15</v>
      </c>
      <c r="AT2838" s="13">
        <f t="shared" si="4536"/>
        <v>4.7299999999999995</v>
      </c>
      <c r="AU2838" s="13">
        <f t="shared" si="4537"/>
        <v>3.01</v>
      </c>
      <c r="AV2838" s="13">
        <f t="shared" si="4538"/>
        <v>11.61</v>
      </c>
      <c r="AW2838" s="13">
        <f t="shared" si="4539"/>
        <v>11.61</v>
      </c>
      <c r="AX2838" s="13">
        <f t="shared" si="4540"/>
        <v>13.76</v>
      </c>
      <c r="AY2838" s="13">
        <f t="shared" si="4541"/>
        <v>12.47</v>
      </c>
      <c r="AZ2838" s="13">
        <f t="shared" si="4542"/>
        <v>13.76</v>
      </c>
      <c r="BA2838" s="13">
        <f t="shared" si="4543"/>
        <v>0.43</v>
      </c>
      <c r="BB2838" s="13">
        <f t="shared" si="4544"/>
        <v>0</v>
      </c>
      <c r="BC2838" s="13">
        <f t="shared" si="4545"/>
        <v>6.88</v>
      </c>
      <c r="BD2838" s="13">
        <f t="shared" si="4546"/>
        <v>2.58</v>
      </c>
      <c r="BE2838" s="13">
        <f t="shared" si="4547"/>
        <v>1.72</v>
      </c>
      <c r="BF2838" s="13">
        <f t="shared" si="4548"/>
        <v>3.87</v>
      </c>
      <c r="BG2838" s="13">
        <f t="shared" si="4549"/>
        <v>0</v>
      </c>
      <c r="BH2838" s="13">
        <f t="shared" si="4550"/>
        <v>0</v>
      </c>
      <c r="BI2838" s="13">
        <f t="shared" si="4551"/>
        <v>0</v>
      </c>
      <c r="BJ2838" s="12">
        <f t="shared" si="4553"/>
        <v>86.43</v>
      </c>
    </row>
    <row r="2839" spans="1:62" ht="15.75">
      <c r="A2839" s="14"/>
      <c r="B2839" s="14"/>
      <c r="C2839" s="12" t="s">
        <v>28</v>
      </c>
      <c r="D2839" s="12">
        <f>'Harian 2024'!D2878</f>
        <v>3</v>
      </c>
      <c r="E2839" s="12">
        <f>'Harian 2024'!E2878</f>
        <v>12</v>
      </c>
      <c r="F2839" s="12">
        <f>'Harian 2024'!F2878</f>
        <v>10</v>
      </c>
      <c r="G2839" s="12">
        <f>'Harian 2024'!G2878</f>
        <v>34</v>
      </c>
      <c r="H2839" s="12">
        <f>'Harian 2024'!H2878</f>
        <v>29</v>
      </c>
      <c r="I2839" s="12">
        <f>'Harian 2024'!I2878</f>
        <v>34</v>
      </c>
      <c r="J2839" s="12">
        <f>'Harian 2024'!J2878</f>
        <v>31</v>
      </c>
      <c r="K2839" s="12">
        <f>'Harian 2024'!K2878</f>
        <v>28</v>
      </c>
      <c r="L2839" s="12">
        <f>'Harian 2024'!L2878</f>
        <v>14</v>
      </c>
      <c r="M2839" s="12">
        <f>'Harian 2024'!M2878</f>
        <v>0</v>
      </c>
      <c r="N2839" s="12">
        <f>'Harian 2024'!N2878</f>
        <v>11</v>
      </c>
      <c r="O2839" s="12">
        <f>'Harian 2024'!O2878</f>
        <v>5</v>
      </c>
      <c r="P2839" s="12">
        <f>'Harian 2024'!P2878</f>
        <v>3</v>
      </c>
      <c r="Q2839" s="12">
        <f>'Harian 2024'!Q2878</f>
        <v>9</v>
      </c>
      <c r="R2839" s="12">
        <f>'Harian 2024'!R2878</f>
        <v>0</v>
      </c>
      <c r="S2839" s="12">
        <f>'Harian 2024'!S2878</f>
        <v>0</v>
      </c>
      <c r="T2839" s="12">
        <f>'Harian 2024'!T2878</f>
        <v>0</v>
      </c>
      <c r="U2839" s="12">
        <f t="shared" si="4552"/>
        <v>220</v>
      </c>
      <c r="W2839" s="23" t="s">
        <v>28</v>
      </c>
      <c r="X2839" s="24">
        <v>0.5</v>
      </c>
      <c r="Y2839" s="24">
        <v>0.5</v>
      </c>
      <c r="Z2839" s="24">
        <v>0.5</v>
      </c>
      <c r="AA2839" s="24">
        <v>0.5</v>
      </c>
      <c r="AB2839" s="24">
        <v>0.5</v>
      </c>
      <c r="AC2839" s="24">
        <v>0.5</v>
      </c>
      <c r="AD2839" s="24">
        <v>0.5</v>
      </c>
      <c r="AE2839" s="24">
        <v>0.5</v>
      </c>
      <c r="AF2839" s="24">
        <v>0.5</v>
      </c>
      <c r="AG2839" s="24">
        <v>0.5</v>
      </c>
      <c r="AH2839" s="24">
        <v>0.5</v>
      </c>
      <c r="AI2839" s="24">
        <v>0.5</v>
      </c>
      <c r="AJ2839" s="24">
        <v>0.5</v>
      </c>
      <c r="AK2839" s="24">
        <v>0.5</v>
      </c>
      <c r="AL2839" s="24">
        <v>0.5</v>
      </c>
      <c r="AM2839" s="24">
        <v>0.5</v>
      </c>
      <c r="AN2839" s="24">
        <v>0.5</v>
      </c>
      <c r="AP2839" s="14"/>
      <c r="AQ2839" s="14"/>
      <c r="AR2839" s="12" t="s">
        <v>28</v>
      </c>
      <c r="AS2839" s="13">
        <f t="shared" si="4536"/>
        <v>1.5</v>
      </c>
      <c r="AT2839" s="13">
        <f t="shared" si="4536"/>
        <v>6</v>
      </c>
      <c r="AU2839" s="13">
        <f t="shared" si="4537"/>
        <v>5</v>
      </c>
      <c r="AV2839" s="13">
        <f t="shared" si="4538"/>
        <v>17</v>
      </c>
      <c r="AW2839" s="13">
        <f t="shared" si="4539"/>
        <v>14.5</v>
      </c>
      <c r="AX2839" s="13">
        <f t="shared" si="4540"/>
        <v>17</v>
      </c>
      <c r="AY2839" s="13">
        <f t="shared" si="4541"/>
        <v>15.5</v>
      </c>
      <c r="AZ2839" s="13">
        <f t="shared" si="4542"/>
        <v>14</v>
      </c>
      <c r="BA2839" s="13">
        <f t="shared" si="4543"/>
        <v>7</v>
      </c>
      <c r="BB2839" s="13">
        <f t="shared" si="4544"/>
        <v>0</v>
      </c>
      <c r="BC2839" s="13">
        <f t="shared" si="4545"/>
        <v>5.5</v>
      </c>
      <c r="BD2839" s="13">
        <f t="shared" si="4546"/>
        <v>2.5</v>
      </c>
      <c r="BE2839" s="13">
        <f t="shared" si="4547"/>
        <v>1.5</v>
      </c>
      <c r="BF2839" s="13">
        <f t="shared" si="4548"/>
        <v>4.5</v>
      </c>
      <c r="BG2839" s="13">
        <f t="shared" si="4549"/>
        <v>0</v>
      </c>
      <c r="BH2839" s="13">
        <f t="shared" si="4550"/>
        <v>0</v>
      </c>
      <c r="BI2839" s="13">
        <f t="shared" si="4551"/>
        <v>0</v>
      </c>
      <c r="BJ2839" s="12">
        <f t="shared" si="4553"/>
        <v>110</v>
      </c>
    </row>
    <row r="2840" spans="1:62" ht="15.75">
      <c r="A2840" s="14"/>
      <c r="B2840" s="14"/>
      <c r="C2840" s="12" t="s">
        <v>35</v>
      </c>
      <c r="D2840" s="12">
        <f>'Harian 2024'!D2879</f>
        <v>2</v>
      </c>
      <c r="E2840" s="12">
        <f>'Harian 2024'!E2879</f>
        <v>10</v>
      </c>
      <c r="F2840" s="12">
        <f>'Harian 2024'!F2879</f>
        <v>9</v>
      </c>
      <c r="G2840" s="12">
        <f>'Harian 2024'!G2879</f>
        <v>32</v>
      </c>
      <c r="H2840" s="12">
        <f>'Harian 2024'!H2879</f>
        <v>32</v>
      </c>
      <c r="I2840" s="12">
        <f>'Harian 2024'!I2879</f>
        <v>26</v>
      </c>
      <c r="J2840" s="12">
        <f>'Harian 2024'!J2879</f>
        <v>32</v>
      </c>
      <c r="K2840" s="12">
        <f>'Harian 2024'!K2879</f>
        <v>31</v>
      </c>
      <c r="L2840" s="12">
        <f>'Harian 2024'!L2879</f>
        <v>6</v>
      </c>
      <c r="M2840" s="12">
        <f>'Harian 2024'!M2879</f>
        <v>0</v>
      </c>
      <c r="N2840" s="12">
        <f>'Harian 2024'!N2879</f>
        <v>5</v>
      </c>
      <c r="O2840" s="12">
        <f>'Harian 2024'!O2879</f>
        <v>4</v>
      </c>
      <c r="P2840" s="12">
        <f>'Harian 2024'!P2879</f>
        <v>3</v>
      </c>
      <c r="Q2840" s="12">
        <f>'Harian 2024'!Q2879</f>
        <v>11</v>
      </c>
      <c r="R2840" s="12">
        <f>'Harian 2024'!R2879</f>
        <v>0</v>
      </c>
      <c r="S2840" s="12">
        <f>'Harian 2024'!S2879</f>
        <v>0</v>
      </c>
      <c r="T2840" s="12">
        <f>'Harian 2024'!T2879</f>
        <v>0</v>
      </c>
      <c r="U2840" s="12">
        <f t="shared" si="4552"/>
        <v>201</v>
      </c>
      <c r="W2840" s="23" t="s">
        <v>50</v>
      </c>
      <c r="X2840" s="24">
        <v>8.5000000000000006E-2</v>
      </c>
      <c r="Y2840" s="24">
        <v>8.5000000000000006E-2</v>
      </c>
      <c r="Z2840" s="24">
        <v>8.5000000000000006E-2</v>
      </c>
      <c r="AA2840" s="24">
        <v>8.5000000000000006E-2</v>
      </c>
      <c r="AB2840" s="24">
        <v>8.5000000000000006E-2</v>
      </c>
      <c r="AC2840" s="24">
        <v>8.5000000000000006E-2</v>
      </c>
      <c r="AD2840" s="24">
        <v>8.5000000000000006E-2</v>
      </c>
      <c r="AE2840" s="24">
        <v>8.5000000000000006E-2</v>
      </c>
      <c r="AF2840" s="24">
        <v>8.5000000000000006E-2</v>
      </c>
      <c r="AG2840" s="24">
        <v>8.5000000000000006E-2</v>
      </c>
      <c r="AH2840" s="24">
        <v>8.5000000000000006E-2</v>
      </c>
      <c r="AI2840" s="24">
        <v>8.5000000000000006E-2</v>
      </c>
      <c r="AJ2840" s="24">
        <v>8.5000000000000006E-2</v>
      </c>
      <c r="AK2840" s="24">
        <v>8.5000000000000006E-2</v>
      </c>
      <c r="AL2840" s="24">
        <v>8.5000000000000006E-2</v>
      </c>
      <c r="AM2840" s="24">
        <v>8.5000000000000006E-2</v>
      </c>
      <c r="AN2840" s="24">
        <v>8.5000000000000006E-2</v>
      </c>
      <c r="AP2840" s="14"/>
      <c r="AQ2840" s="14"/>
      <c r="AR2840" s="12" t="s">
        <v>29</v>
      </c>
      <c r="AS2840" s="13">
        <f t="shared" si="4536"/>
        <v>0.17</v>
      </c>
      <c r="AT2840" s="13">
        <f t="shared" si="4536"/>
        <v>0.85000000000000009</v>
      </c>
      <c r="AU2840" s="13">
        <f t="shared" si="4537"/>
        <v>0.76500000000000001</v>
      </c>
      <c r="AV2840" s="13">
        <f t="shared" si="4538"/>
        <v>2.72</v>
      </c>
      <c r="AW2840" s="13">
        <f t="shared" si="4539"/>
        <v>2.72</v>
      </c>
      <c r="AX2840" s="13">
        <f t="shared" si="4540"/>
        <v>2.21</v>
      </c>
      <c r="AY2840" s="13">
        <f t="shared" si="4541"/>
        <v>2.72</v>
      </c>
      <c r="AZ2840" s="13">
        <f t="shared" si="4542"/>
        <v>2.6350000000000002</v>
      </c>
      <c r="BA2840" s="13">
        <f t="shared" si="4543"/>
        <v>0.51</v>
      </c>
      <c r="BB2840" s="13">
        <f t="shared" si="4544"/>
        <v>0</v>
      </c>
      <c r="BC2840" s="13">
        <f t="shared" si="4545"/>
        <v>0.42500000000000004</v>
      </c>
      <c r="BD2840" s="13">
        <f t="shared" si="4546"/>
        <v>0.34</v>
      </c>
      <c r="BE2840" s="13">
        <f t="shared" si="4547"/>
        <v>0.255</v>
      </c>
      <c r="BF2840" s="13">
        <f t="shared" si="4548"/>
        <v>0.93500000000000005</v>
      </c>
      <c r="BG2840" s="13">
        <f t="shared" si="4549"/>
        <v>0</v>
      </c>
      <c r="BH2840" s="13">
        <f t="shared" si="4550"/>
        <v>0</v>
      </c>
      <c r="BI2840" s="13">
        <f t="shared" si="4551"/>
        <v>0</v>
      </c>
      <c r="BJ2840" s="12">
        <f t="shared" si="4553"/>
        <v>17.085000000000001</v>
      </c>
    </row>
    <row r="2841" spans="1:62" ht="15.75">
      <c r="A2841" s="14"/>
      <c r="B2841" s="14"/>
      <c r="C2841" s="12" t="s">
        <v>36</v>
      </c>
      <c r="D2841" s="12">
        <f>'Harian 2024'!D2880</f>
        <v>4</v>
      </c>
      <c r="E2841" s="12">
        <f>'Harian 2024'!E2880</f>
        <v>9</v>
      </c>
      <c r="F2841" s="12">
        <f>'Harian 2024'!F2880</f>
        <v>7</v>
      </c>
      <c r="G2841" s="12">
        <f>'Harian 2024'!G2880</f>
        <v>0</v>
      </c>
      <c r="H2841" s="12">
        <f>'Harian 2024'!H2880</f>
        <v>0</v>
      </c>
      <c r="I2841" s="12">
        <f>'Harian 2024'!I2880</f>
        <v>0</v>
      </c>
      <c r="J2841" s="12">
        <f>'Harian 2024'!J2880</f>
        <v>0</v>
      </c>
      <c r="K2841" s="12">
        <f>'Harian 2024'!K2880</f>
        <v>0</v>
      </c>
      <c r="L2841" s="12">
        <f>'Harian 2024'!L2880</f>
        <v>0</v>
      </c>
      <c r="M2841" s="12">
        <f>'Harian 2024'!M2880</f>
        <v>0</v>
      </c>
      <c r="N2841" s="12">
        <f>'Harian 2024'!N2880</f>
        <v>17</v>
      </c>
      <c r="O2841" s="12">
        <f>'Harian 2024'!O2880</f>
        <v>3</v>
      </c>
      <c r="P2841" s="12">
        <f>'Harian 2024'!P2880</f>
        <v>0</v>
      </c>
      <c r="Q2841" s="12">
        <f>'Harian 2024'!Q2880</f>
        <v>0</v>
      </c>
      <c r="R2841" s="12">
        <f>'Harian 2024'!R2880</f>
        <v>0</v>
      </c>
      <c r="S2841" s="12">
        <f>'Harian 2024'!S2880</f>
        <v>0</v>
      </c>
      <c r="T2841" s="12">
        <f>'Harian 2024'!T2880</f>
        <v>0</v>
      </c>
      <c r="U2841" s="12">
        <f t="shared" si="4552"/>
        <v>36</v>
      </c>
      <c r="W2841" s="23" t="s">
        <v>51</v>
      </c>
      <c r="X2841" s="24">
        <v>0.59</v>
      </c>
      <c r="Y2841" s="24">
        <v>0.59</v>
      </c>
      <c r="Z2841" s="24">
        <v>0.59</v>
      </c>
      <c r="AA2841" s="24">
        <v>0.59</v>
      </c>
      <c r="AB2841" s="24">
        <v>0.59</v>
      </c>
      <c r="AC2841" s="24">
        <v>0.59</v>
      </c>
      <c r="AD2841" s="24">
        <v>0.59</v>
      </c>
      <c r="AE2841" s="24">
        <v>0.59</v>
      </c>
      <c r="AF2841" s="24">
        <v>0.59</v>
      </c>
      <c r="AG2841" s="24">
        <v>0.59</v>
      </c>
      <c r="AH2841" s="24">
        <v>0.59</v>
      </c>
      <c r="AI2841" s="24">
        <v>0.59</v>
      </c>
      <c r="AJ2841" s="24">
        <v>0.59</v>
      </c>
      <c r="AK2841" s="24">
        <v>0.59</v>
      </c>
      <c r="AL2841" s="24">
        <v>0.59</v>
      </c>
      <c r="AM2841" s="24">
        <v>0.59</v>
      </c>
      <c r="AN2841" s="24">
        <v>0.59</v>
      </c>
      <c r="AP2841" s="14"/>
      <c r="AQ2841" s="14"/>
      <c r="AR2841" s="12" t="s">
        <v>30</v>
      </c>
      <c r="AS2841" s="13">
        <f t="shared" si="4536"/>
        <v>2.36</v>
      </c>
      <c r="AT2841" s="13">
        <f t="shared" si="4536"/>
        <v>5.31</v>
      </c>
      <c r="AU2841" s="13">
        <f t="shared" si="4537"/>
        <v>4.13</v>
      </c>
      <c r="AV2841" s="13">
        <f t="shared" si="4538"/>
        <v>0</v>
      </c>
      <c r="AW2841" s="13">
        <f t="shared" si="4539"/>
        <v>0</v>
      </c>
      <c r="AX2841" s="13">
        <f t="shared" si="4540"/>
        <v>0</v>
      </c>
      <c r="AY2841" s="13">
        <f t="shared" si="4541"/>
        <v>0</v>
      </c>
      <c r="AZ2841" s="13">
        <f t="shared" si="4542"/>
        <v>0</v>
      </c>
      <c r="BA2841" s="13">
        <f t="shared" si="4543"/>
        <v>0</v>
      </c>
      <c r="BB2841" s="13">
        <f t="shared" si="4544"/>
        <v>0</v>
      </c>
      <c r="BC2841" s="13">
        <f t="shared" si="4545"/>
        <v>10.029999999999999</v>
      </c>
      <c r="BD2841" s="13">
        <f t="shared" si="4546"/>
        <v>1.77</v>
      </c>
      <c r="BE2841" s="13">
        <f t="shared" si="4547"/>
        <v>0</v>
      </c>
      <c r="BF2841" s="13">
        <f t="shared" si="4548"/>
        <v>0</v>
      </c>
      <c r="BG2841" s="13">
        <f t="shared" si="4549"/>
        <v>0</v>
      </c>
      <c r="BH2841" s="13">
        <f t="shared" si="4550"/>
        <v>0</v>
      </c>
      <c r="BI2841" s="13">
        <f t="shared" si="4551"/>
        <v>0</v>
      </c>
      <c r="BJ2841" s="12">
        <f t="shared" si="4553"/>
        <v>21.24</v>
      </c>
    </row>
    <row r="2842" spans="1:62" ht="15.75">
      <c r="A2842" s="14"/>
      <c r="B2842" s="14"/>
      <c r="C2842" s="12" t="s">
        <v>31</v>
      </c>
      <c r="D2842" s="12">
        <f>'Harian 2024'!D2881</f>
        <v>2</v>
      </c>
      <c r="E2842" s="12">
        <f>'Harian 2024'!E2881</f>
        <v>12</v>
      </c>
      <c r="F2842" s="12">
        <f>'Harian 2024'!F2881</f>
        <v>5</v>
      </c>
      <c r="G2842" s="12">
        <f>'Harian 2024'!G2881</f>
        <v>0</v>
      </c>
      <c r="H2842" s="12">
        <f>'Harian 2024'!H2881</f>
        <v>0</v>
      </c>
      <c r="I2842" s="12">
        <f>'Harian 2024'!I2881</f>
        <v>0</v>
      </c>
      <c r="J2842" s="12">
        <f>'Harian 2024'!J2881</f>
        <v>0</v>
      </c>
      <c r="K2842" s="12">
        <f>'Harian 2024'!K2881</f>
        <v>0</v>
      </c>
      <c r="L2842" s="12">
        <f>'Harian 2024'!L2881</f>
        <v>0</v>
      </c>
      <c r="M2842" s="12">
        <f>'Harian 2024'!M2881</f>
        <v>0</v>
      </c>
      <c r="N2842" s="12">
        <f>'Harian 2024'!N2881</f>
        <v>3</v>
      </c>
      <c r="O2842" s="12">
        <f>'Harian 2024'!O2881</f>
        <v>1</v>
      </c>
      <c r="P2842" s="12">
        <f>'Harian 2024'!P2881</f>
        <v>0</v>
      </c>
      <c r="Q2842" s="12">
        <f>'Harian 2024'!Q2881</f>
        <v>2</v>
      </c>
      <c r="R2842" s="12">
        <f>'Harian 2024'!R2881</f>
        <v>0</v>
      </c>
      <c r="S2842" s="12">
        <f>'Harian 2024'!S2881</f>
        <v>0</v>
      </c>
      <c r="T2842" s="12">
        <f>'Harian 2024'!T2881</f>
        <v>0</v>
      </c>
      <c r="U2842" s="12">
        <f t="shared" si="4552"/>
        <v>23</v>
      </c>
      <c r="W2842" s="23" t="s">
        <v>31</v>
      </c>
      <c r="X2842" s="24">
        <v>0.56999999999999995</v>
      </c>
      <c r="Y2842" s="24">
        <v>0.56999999999999995</v>
      </c>
      <c r="Z2842" s="24">
        <v>0.56999999999999995</v>
      </c>
      <c r="AA2842" s="24">
        <v>0.56999999999999995</v>
      </c>
      <c r="AB2842" s="24">
        <v>0.56999999999999995</v>
      </c>
      <c r="AC2842" s="24">
        <v>0.56999999999999995</v>
      </c>
      <c r="AD2842" s="24">
        <v>0.56999999999999995</v>
      </c>
      <c r="AE2842" s="24">
        <v>0.56999999999999995</v>
      </c>
      <c r="AF2842" s="24">
        <v>0.56999999999999995</v>
      </c>
      <c r="AG2842" s="24">
        <v>0.56999999999999995</v>
      </c>
      <c r="AH2842" s="24">
        <v>0.56999999999999995</v>
      </c>
      <c r="AI2842" s="24">
        <v>0.56999999999999995</v>
      </c>
      <c r="AJ2842" s="24">
        <v>0.56999999999999995</v>
      </c>
      <c r="AK2842" s="24">
        <v>0.56999999999999995</v>
      </c>
      <c r="AL2842" s="24">
        <v>0.56999999999999995</v>
      </c>
      <c r="AM2842" s="24">
        <v>0.56999999999999995</v>
      </c>
      <c r="AN2842" s="24">
        <v>0.56999999999999995</v>
      </c>
      <c r="AP2842" s="14"/>
      <c r="AQ2842" s="14"/>
      <c r="AR2842" s="12" t="s">
        <v>31</v>
      </c>
      <c r="AS2842" s="13">
        <f t="shared" si="4536"/>
        <v>1.1399999999999999</v>
      </c>
      <c r="AT2842" s="13">
        <f t="shared" si="4536"/>
        <v>6.84</v>
      </c>
      <c r="AU2842" s="13">
        <f t="shared" si="4537"/>
        <v>2.8499999999999996</v>
      </c>
      <c r="AV2842" s="13">
        <f t="shared" si="4538"/>
        <v>0</v>
      </c>
      <c r="AW2842" s="13">
        <f t="shared" si="4539"/>
        <v>0</v>
      </c>
      <c r="AX2842" s="13">
        <f t="shared" si="4540"/>
        <v>0</v>
      </c>
      <c r="AY2842" s="13">
        <f t="shared" si="4541"/>
        <v>0</v>
      </c>
      <c r="AZ2842" s="13">
        <f t="shared" si="4542"/>
        <v>0</v>
      </c>
      <c r="BA2842" s="13">
        <f t="shared" si="4543"/>
        <v>0</v>
      </c>
      <c r="BB2842" s="13">
        <f t="shared" si="4544"/>
        <v>0</v>
      </c>
      <c r="BC2842" s="13">
        <f t="shared" si="4545"/>
        <v>1.71</v>
      </c>
      <c r="BD2842" s="13">
        <f t="shared" si="4546"/>
        <v>0.56999999999999995</v>
      </c>
      <c r="BE2842" s="13">
        <f t="shared" si="4547"/>
        <v>0</v>
      </c>
      <c r="BF2842" s="13">
        <f t="shared" si="4548"/>
        <v>1.1399999999999999</v>
      </c>
      <c r="BG2842" s="13">
        <f t="shared" si="4549"/>
        <v>0</v>
      </c>
      <c r="BH2842" s="13">
        <f t="shared" si="4550"/>
        <v>0</v>
      </c>
      <c r="BI2842" s="13">
        <f t="shared" si="4551"/>
        <v>0</v>
      </c>
      <c r="BJ2842" s="12">
        <f t="shared" si="4553"/>
        <v>13.11</v>
      </c>
    </row>
    <row r="2843" spans="1:62" ht="15.75">
      <c r="A2843" s="16"/>
      <c r="B2843" s="16"/>
      <c r="C2843" s="12" t="s">
        <v>32</v>
      </c>
      <c r="D2843" s="12">
        <f>'Harian 2024'!D2882</f>
        <v>0</v>
      </c>
      <c r="E2843" s="12">
        <f>'Harian 2024'!E2882</f>
        <v>1</v>
      </c>
      <c r="F2843" s="12">
        <f>'Harian 2024'!F2882</f>
        <v>0</v>
      </c>
      <c r="G2843" s="12">
        <f>'Harian 2024'!G2882</f>
        <v>15</v>
      </c>
      <c r="H2843" s="12">
        <f>'Harian 2024'!H2882</f>
        <v>22</v>
      </c>
      <c r="I2843" s="12">
        <f>'Harian 2024'!I2882</f>
        <v>8</v>
      </c>
      <c r="J2843" s="12">
        <f>'Harian 2024'!J2882</f>
        <v>7</v>
      </c>
      <c r="K2843" s="12">
        <f>'Harian 2024'!K2882</f>
        <v>10</v>
      </c>
      <c r="L2843" s="12">
        <f>'Harian 2024'!L2882</f>
        <v>8</v>
      </c>
      <c r="M2843" s="12">
        <f>'Harian 2024'!M2882</f>
        <v>0</v>
      </c>
      <c r="N2843" s="12">
        <f>'Harian 2024'!N2882</f>
        <v>25</v>
      </c>
      <c r="O2843" s="12">
        <f>'Harian 2024'!O2882</f>
        <v>5</v>
      </c>
      <c r="P2843" s="12">
        <f>'Harian 2024'!P2882</f>
        <v>0</v>
      </c>
      <c r="Q2843" s="12">
        <f>'Harian 2024'!Q2882</f>
        <v>0</v>
      </c>
      <c r="R2843" s="12">
        <f>'Harian 2024'!R2882</f>
        <v>0</v>
      </c>
      <c r="S2843" s="12">
        <f>'Harian 2024'!S2882</f>
        <v>0</v>
      </c>
      <c r="T2843" s="12">
        <f>'Harian 2024'!T2882</f>
        <v>0</v>
      </c>
      <c r="U2843" s="12">
        <f t="shared" si="4552"/>
        <v>101</v>
      </c>
      <c r="W2843" s="23" t="s">
        <v>32</v>
      </c>
      <c r="X2843" s="24">
        <v>0.4</v>
      </c>
      <c r="Y2843" s="24">
        <v>0.4</v>
      </c>
      <c r="Z2843" s="24">
        <v>0.4</v>
      </c>
      <c r="AA2843" s="24">
        <v>0.4</v>
      </c>
      <c r="AB2843" s="24">
        <v>0.4</v>
      </c>
      <c r="AC2843" s="24">
        <v>0.4</v>
      </c>
      <c r="AD2843" s="24">
        <v>0.4</v>
      </c>
      <c r="AE2843" s="24">
        <v>0.4</v>
      </c>
      <c r="AF2843" s="24">
        <v>0.4</v>
      </c>
      <c r="AG2843" s="24">
        <v>0.4</v>
      </c>
      <c r="AH2843" s="24">
        <v>0.4</v>
      </c>
      <c r="AI2843" s="24">
        <v>0.4</v>
      </c>
      <c r="AJ2843" s="24">
        <v>0.4</v>
      </c>
      <c r="AK2843" s="24">
        <v>0.4</v>
      </c>
      <c r="AL2843" s="24">
        <v>0.4</v>
      </c>
      <c r="AM2843" s="24">
        <v>0.4</v>
      </c>
      <c r="AN2843" s="24">
        <v>0.4</v>
      </c>
      <c r="AP2843" s="16"/>
      <c r="AQ2843" s="16"/>
      <c r="AR2843" s="12" t="s">
        <v>32</v>
      </c>
      <c r="AS2843" s="13">
        <f t="shared" si="4536"/>
        <v>0</v>
      </c>
      <c r="AT2843" s="13">
        <f t="shared" si="4536"/>
        <v>0.4</v>
      </c>
      <c r="AU2843" s="13">
        <f t="shared" si="4537"/>
        <v>0</v>
      </c>
      <c r="AV2843" s="13">
        <f t="shared" si="4538"/>
        <v>6</v>
      </c>
      <c r="AW2843" s="13">
        <f t="shared" si="4539"/>
        <v>8.8000000000000007</v>
      </c>
      <c r="AX2843" s="13">
        <f t="shared" si="4540"/>
        <v>3.2</v>
      </c>
      <c r="AY2843" s="13">
        <f t="shared" si="4541"/>
        <v>2.8000000000000003</v>
      </c>
      <c r="AZ2843" s="13">
        <f t="shared" si="4542"/>
        <v>4</v>
      </c>
      <c r="BA2843" s="13">
        <f t="shared" si="4543"/>
        <v>3.2</v>
      </c>
      <c r="BB2843" s="13">
        <f t="shared" si="4544"/>
        <v>0</v>
      </c>
      <c r="BC2843" s="13">
        <f t="shared" si="4545"/>
        <v>10</v>
      </c>
      <c r="BD2843" s="13">
        <f t="shared" si="4546"/>
        <v>2</v>
      </c>
      <c r="BE2843" s="13">
        <f t="shared" si="4547"/>
        <v>0</v>
      </c>
      <c r="BF2843" s="13">
        <f t="shared" si="4548"/>
        <v>0</v>
      </c>
      <c r="BG2843" s="13">
        <f t="shared" si="4549"/>
        <v>0</v>
      </c>
      <c r="BH2843" s="13">
        <f t="shared" si="4550"/>
        <v>0</v>
      </c>
      <c r="BI2843" s="13">
        <f t="shared" si="4551"/>
        <v>0</v>
      </c>
      <c r="BJ2843" s="12">
        <f t="shared" si="4553"/>
        <v>40.400000000000006</v>
      </c>
    </row>
    <row r="2844" spans="1:62">
      <c r="A2844" s="17"/>
      <c r="B2844" s="18"/>
      <c r="C2844" s="19" t="s">
        <v>33</v>
      </c>
      <c r="D2844" s="19">
        <f>SUM(D2835:D2843)</f>
        <v>16</v>
      </c>
      <c r="E2844" s="19">
        <f>SUM(E2835:E2843)</f>
        <v>55</v>
      </c>
      <c r="F2844" s="19">
        <f t="shared" ref="F2844:U2844" si="4554">SUM(F2835:F2843)</f>
        <v>38</v>
      </c>
      <c r="G2844" s="19">
        <f t="shared" si="4554"/>
        <v>166</v>
      </c>
      <c r="H2844" s="19">
        <f t="shared" si="4554"/>
        <v>154</v>
      </c>
      <c r="I2844" s="19">
        <f t="shared" si="4554"/>
        <v>166</v>
      </c>
      <c r="J2844" s="19">
        <f t="shared" si="4554"/>
        <v>168</v>
      </c>
      <c r="K2844" s="19">
        <f t="shared" si="4554"/>
        <v>176</v>
      </c>
      <c r="L2844" s="19">
        <f t="shared" si="4554"/>
        <v>48</v>
      </c>
      <c r="M2844" s="19">
        <f t="shared" si="4554"/>
        <v>0</v>
      </c>
      <c r="N2844" s="19">
        <f t="shared" si="4554"/>
        <v>77</v>
      </c>
      <c r="O2844" s="19">
        <f t="shared" si="4554"/>
        <v>45</v>
      </c>
      <c r="P2844" s="19">
        <f t="shared" si="4554"/>
        <v>21</v>
      </c>
      <c r="Q2844" s="19">
        <f t="shared" si="4554"/>
        <v>66</v>
      </c>
      <c r="R2844" s="19">
        <f t="shared" si="4554"/>
        <v>0</v>
      </c>
      <c r="S2844" s="19">
        <f t="shared" si="4554"/>
        <v>0</v>
      </c>
      <c r="T2844" s="19">
        <f t="shared" si="4554"/>
        <v>0</v>
      </c>
      <c r="U2844" s="19">
        <f t="shared" si="4554"/>
        <v>1180</v>
      </c>
      <c r="AP2844" s="17"/>
      <c r="AQ2844" s="18"/>
      <c r="AR2844" s="19" t="s">
        <v>33</v>
      </c>
      <c r="AS2844" s="19">
        <f>SUM(AS2835:AS2843)</f>
        <v>7.3199999999999994</v>
      </c>
      <c r="AT2844" s="19">
        <f t="shared" ref="AT2844:BJ2844" si="4555">SUM(AT2835:AT2843)</f>
        <v>24.13</v>
      </c>
      <c r="AU2844" s="19">
        <f t="shared" si="4555"/>
        <v>15.755000000000001</v>
      </c>
      <c r="AV2844" s="19">
        <f t="shared" si="4555"/>
        <v>52.629999999999995</v>
      </c>
      <c r="AW2844" s="19">
        <f t="shared" si="4555"/>
        <v>49.295000000000002</v>
      </c>
      <c r="AX2844" s="19">
        <f t="shared" si="4555"/>
        <v>53.265000000000001</v>
      </c>
      <c r="AY2844" s="19">
        <f t="shared" si="4555"/>
        <v>51.424999999999997</v>
      </c>
      <c r="AZ2844" s="19">
        <f t="shared" si="4555"/>
        <v>54.05</v>
      </c>
      <c r="BA2844" s="19">
        <f t="shared" si="4555"/>
        <v>16.195</v>
      </c>
      <c r="BB2844" s="19">
        <f t="shared" si="4555"/>
        <v>0</v>
      </c>
      <c r="BC2844" s="19">
        <f t="shared" si="4555"/>
        <v>34.545000000000002</v>
      </c>
      <c r="BD2844" s="19">
        <f t="shared" si="4555"/>
        <v>15.42</v>
      </c>
      <c r="BE2844" s="19">
        <f t="shared" si="4555"/>
        <v>6.39</v>
      </c>
      <c r="BF2844" s="19">
        <f t="shared" si="4555"/>
        <v>20.72</v>
      </c>
      <c r="BG2844" s="19">
        <f t="shared" si="4555"/>
        <v>0</v>
      </c>
      <c r="BH2844" s="19">
        <f t="shared" si="4555"/>
        <v>0</v>
      </c>
      <c r="BI2844" s="19">
        <f t="shared" si="4555"/>
        <v>0</v>
      </c>
      <c r="BJ2844" s="19">
        <f t="shared" si="4555"/>
        <v>393.82000000000005</v>
      </c>
    </row>
    <row r="2847" spans="1:62" ht="106.5">
      <c r="A2847" s="8" t="s">
        <v>2</v>
      </c>
      <c r="B2847" s="8" t="s">
        <v>3</v>
      </c>
      <c r="C2847" s="8" t="s">
        <v>4</v>
      </c>
      <c r="D2847" s="9" t="str">
        <f>D57</f>
        <v>ANGGREK</v>
      </c>
      <c r="E2847" s="9" t="str">
        <f t="shared" ref="E2847:U2847" si="4556">E57</f>
        <v>BOUGENVIL</v>
      </c>
      <c r="F2847" s="9" t="str">
        <f t="shared" si="4556"/>
        <v>CAMELIA</v>
      </c>
      <c r="G2847" s="9" t="str">
        <f t="shared" si="4556"/>
        <v>DEWANDARU</v>
      </c>
      <c r="H2847" s="9" t="str">
        <f t="shared" si="4556"/>
        <v>EDELWEIS</v>
      </c>
      <c r="I2847" s="9" t="str">
        <f t="shared" si="4556"/>
        <v>FLAMBOYAN</v>
      </c>
      <c r="J2847" s="9" t="str">
        <f t="shared" si="4556"/>
        <v>GERANIUM</v>
      </c>
      <c r="K2847" s="9" t="str">
        <f t="shared" si="4556"/>
        <v>HELIKONIA</v>
      </c>
      <c r="L2847" s="9" t="str">
        <f t="shared" si="4556"/>
        <v>IVY</v>
      </c>
      <c r="M2847" s="9" t="str">
        <f t="shared" si="4556"/>
        <v>KANA</v>
      </c>
      <c r="N2847" s="9" t="str">
        <f t="shared" si="4556"/>
        <v>IGD</v>
      </c>
      <c r="O2847" s="9" t="str">
        <f t="shared" si="4556"/>
        <v>HCU</v>
      </c>
      <c r="P2847" s="9" t="str">
        <f t="shared" si="4556"/>
        <v>PENUNJANG</v>
      </c>
      <c r="Q2847" s="9" t="str">
        <f t="shared" si="4556"/>
        <v>PELAYANAN</v>
      </c>
      <c r="R2847" s="9" t="str">
        <f t="shared" si="4556"/>
        <v>ADMIN</v>
      </c>
      <c r="S2847" s="9" t="str">
        <f t="shared" si="4556"/>
        <v>ASRAMA</v>
      </c>
      <c r="T2847" s="9" t="str">
        <f t="shared" si="4556"/>
        <v>MASJID</v>
      </c>
      <c r="U2847" s="9" t="str">
        <f t="shared" si="4556"/>
        <v>JUMLAH</v>
      </c>
      <c r="W2847" s="21"/>
      <c r="X2847" s="22" t="str">
        <f>X5</f>
        <v>ANGGREK</v>
      </c>
      <c r="Y2847" s="22" t="str">
        <f>Y5</f>
        <v>BOUGENVIL</v>
      </c>
      <c r="Z2847" s="22" t="str">
        <f t="shared" ref="Z2847:AN2847" si="4557">Z5</f>
        <v>CAMELIA</v>
      </c>
      <c r="AA2847" s="22" t="str">
        <f t="shared" si="4557"/>
        <v>DEWANDARU</v>
      </c>
      <c r="AB2847" s="22" t="str">
        <f t="shared" si="4557"/>
        <v>EDELWEIS</v>
      </c>
      <c r="AC2847" s="22" t="str">
        <f t="shared" si="4557"/>
        <v>FLAMBOYAN</v>
      </c>
      <c r="AD2847" s="22" t="str">
        <f t="shared" si="4557"/>
        <v>GERANIUM</v>
      </c>
      <c r="AE2847" s="22" t="str">
        <f t="shared" si="4557"/>
        <v>HELIKONIA</v>
      </c>
      <c r="AF2847" s="22" t="str">
        <f t="shared" si="4557"/>
        <v>IVY</v>
      </c>
      <c r="AG2847" s="22" t="str">
        <f t="shared" si="4557"/>
        <v>KANA</v>
      </c>
      <c r="AH2847" s="22" t="str">
        <f t="shared" si="4557"/>
        <v>IGD</v>
      </c>
      <c r="AI2847" s="22" t="str">
        <f t="shared" si="4557"/>
        <v>HCU</v>
      </c>
      <c r="AJ2847" s="22" t="str">
        <f t="shared" si="4557"/>
        <v>PENUNJANG</v>
      </c>
      <c r="AK2847" s="22" t="str">
        <f t="shared" si="4557"/>
        <v>PELAYANAN</v>
      </c>
      <c r="AL2847" s="22" t="str">
        <f t="shared" si="4557"/>
        <v>ADMIN</v>
      </c>
      <c r="AM2847" s="22" t="str">
        <f t="shared" si="4557"/>
        <v>ASRAMA</v>
      </c>
      <c r="AN2847" s="22" t="str">
        <f t="shared" si="4557"/>
        <v>MASJID</v>
      </c>
      <c r="AP2847" s="33" t="s">
        <v>2</v>
      </c>
      <c r="AQ2847" s="33" t="s">
        <v>3</v>
      </c>
      <c r="AR2847" s="33" t="s">
        <v>4</v>
      </c>
      <c r="AS2847" s="34" t="str">
        <f>AS5</f>
        <v>ANGGREK</v>
      </c>
      <c r="AT2847" s="34" t="str">
        <f>AT5</f>
        <v>BOUGENVIL</v>
      </c>
      <c r="AU2847" s="34" t="str">
        <f t="shared" ref="AU2847:BJ2847" si="4558">AU5</f>
        <v>CAMELIA II</v>
      </c>
      <c r="AV2847" s="34" t="str">
        <f t="shared" si="4558"/>
        <v>DEWANDARU</v>
      </c>
      <c r="AW2847" s="34" t="str">
        <f t="shared" si="4558"/>
        <v>EDELWEIS</v>
      </c>
      <c r="AX2847" s="34" t="str">
        <f t="shared" si="4558"/>
        <v>FLAMBOYAN</v>
      </c>
      <c r="AY2847" s="34" t="str">
        <f t="shared" si="4558"/>
        <v>GERANIUM</v>
      </c>
      <c r="AZ2847" s="34" t="str">
        <f t="shared" si="4558"/>
        <v>HELIKONIA</v>
      </c>
      <c r="BA2847" s="34" t="str">
        <f t="shared" si="4558"/>
        <v>IVY</v>
      </c>
      <c r="BB2847" s="34" t="str">
        <f t="shared" si="4558"/>
        <v>KANA</v>
      </c>
      <c r="BC2847" s="34" t="str">
        <f t="shared" si="4558"/>
        <v>IGD</v>
      </c>
      <c r="BD2847" s="34" t="str">
        <f t="shared" si="4558"/>
        <v>HCU</v>
      </c>
      <c r="BE2847" s="34" t="str">
        <f t="shared" si="4558"/>
        <v>PENUNJANG</v>
      </c>
      <c r="BF2847" s="34" t="str">
        <f t="shared" si="4558"/>
        <v>PELAYANAN</v>
      </c>
      <c r="BG2847" s="34" t="str">
        <f t="shared" si="4558"/>
        <v>ADMIN</v>
      </c>
      <c r="BH2847" s="34" t="str">
        <f t="shared" si="4558"/>
        <v>ASRAMA</v>
      </c>
      <c r="BI2847" s="34" t="str">
        <f t="shared" si="4558"/>
        <v>MASJID</v>
      </c>
      <c r="BJ2847" s="34" t="str">
        <f t="shared" si="4558"/>
        <v>JUMLAH</v>
      </c>
    </row>
    <row r="2848" spans="1:62" ht="15.75">
      <c r="A2848" s="10">
        <f>A2835+1</f>
        <v>5</v>
      </c>
      <c r="B2848" s="11" t="s">
        <v>38</v>
      </c>
      <c r="C2848" s="12" t="s">
        <v>24</v>
      </c>
      <c r="D2848" s="12">
        <f>'Harian 2024'!D2887</f>
        <v>0</v>
      </c>
      <c r="E2848" s="12">
        <f>'Harian 2024'!E2887</f>
        <v>0</v>
      </c>
      <c r="F2848" s="12">
        <f>'Harian 2024'!F2887</f>
        <v>0</v>
      </c>
      <c r="G2848" s="12">
        <f>'Harian 2024'!G2887</f>
        <v>24</v>
      </c>
      <c r="H2848" s="12">
        <f>'Harian 2024'!H2887</f>
        <v>18</v>
      </c>
      <c r="I2848" s="12">
        <f>'Harian 2024'!I2887</f>
        <v>28</v>
      </c>
      <c r="J2848" s="12">
        <f>'Harian 2024'!J2887</f>
        <v>28</v>
      </c>
      <c r="K2848" s="12">
        <f>'Harian 2024'!K2887</f>
        <v>30</v>
      </c>
      <c r="L2848" s="12">
        <f>'Harian 2024'!L2887</f>
        <v>12</v>
      </c>
      <c r="M2848" s="12">
        <f>'Harian 2024'!M2887</f>
        <v>0</v>
      </c>
      <c r="N2848" s="12">
        <f>'Harian 2024'!N2887</f>
        <v>0</v>
      </c>
      <c r="O2848" s="12">
        <f>'Harian 2024'!O2887</f>
        <v>15</v>
      </c>
      <c r="P2848" s="12">
        <f>'Harian 2024'!P2887</f>
        <v>6</v>
      </c>
      <c r="Q2848" s="12">
        <f>'Harian 2024'!Q2887</f>
        <v>17</v>
      </c>
      <c r="R2848" s="12">
        <f>'Harian 2024'!R2887</f>
        <v>0</v>
      </c>
      <c r="S2848" s="12">
        <f>'Harian 2024'!S2887</f>
        <v>0</v>
      </c>
      <c r="T2848" s="12">
        <f>'Harian 2024'!T2887</f>
        <v>0</v>
      </c>
      <c r="U2848" s="12">
        <f>SUM(E2848:T2848)</f>
        <v>178</v>
      </c>
      <c r="W2848" s="23" t="s">
        <v>24</v>
      </c>
      <c r="X2848" s="24">
        <v>0.26500000000000001</v>
      </c>
      <c r="Y2848" s="24">
        <v>0.26500000000000001</v>
      </c>
      <c r="Z2848" s="24">
        <v>0.26500000000000001</v>
      </c>
      <c r="AA2848" s="24">
        <v>0.26500000000000001</v>
      </c>
      <c r="AB2848" s="24">
        <v>0.26500000000000001</v>
      </c>
      <c r="AC2848" s="24">
        <v>0.26500000000000001</v>
      </c>
      <c r="AD2848" s="24">
        <v>0.26500000000000001</v>
      </c>
      <c r="AE2848" s="24">
        <v>0.26500000000000001</v>
      </c>
      <c r="AF2848" s="24">
        <v>0.26500000000000001</v>
      </c>
      <c r="AG2848" s="24">
        <v>0.26500000000000001</v>
      </c>
      <c r="AH2848" s="24">
        <v>0.26500000000000001</v>
      </c>
      <c r="AI2848" s="24">
        <v>0.26500000000000001</v>
      </c>
      <c r="AJ2848" s="24">
        <v>0.26500000000000001</v>
      </c>
      <c r="AK2848" s="24">
        <v>0.26500000000000001</v>
      </c>
      <c r="AL2848" s="24">
        <v>0.26500000000000001</v>
      </c>
      <c r="AM2848" s="24">
        <v>0.26500000000000001</v>
      </c>
      <c r="AN2848" s="24">
        <v>0.26500000000000001</v>
      </c>
      <c r="AP2848" s="10">
        <f>AP2835+1</f>
        <v>5</v>
      </c>
      <c r="AQ2848" s="11" t="s">
        <v>23</v>
      </c>
      <c r="AR2848" s="12" t="s">
        <v>24</v>
      </c>
      <c r="AS2848" s="13">
        <f t="shared" ref="AS2848:AT2856" si="4559">D2848*X2848</f>
        <v>0</v>
      </c>
      <c r="AT2848" s="13">
        <f t="shared" si="4559"/>
        <v>0</v>
      </c>
      <c r="AU2848" s="13">
        <f t="shared" ref="AU2848:AU2856" si="4560">F2848*Z2848</f>
        <v>0</v>
      </c>
      <c r="AV2848" s="13">
        <f t="shared" ref="AV2848:AV2856" si="4561">G2848*AA2848</f>
        <v>6.36</v>
      </c>
      <c r="AW2848" s="13">
        <f t="shared" ref="AW2848:AW2856" si="4562">H2848*AB2848</f>
        <v>4.7700000000000005</v>
      </c>
      <c r="AX2848" s="13">
        <f t="shared" ref="AX2848:AX2856" si="4563">I2848*AC2848</f>
        <v>7.42</v>
      </c>
      <c r="AY2848" s="13">
        <f t="shared" ref="AY2848:AY2856" si="4564">J2848*AD2848</f>
        <v>7.42</v>
      </c>
      <c r="AZ2848" s="13">
        <f t="shared" ref="AZ2848:AZ2856" si="4565">K2848*AE2848</f>
        <v>7.95</v>
      </c>
      <c r="BA2848" s="13">
        <f t="shared" ref="BA2848:BA2856" si="4566">L2848*AF2848</f>
        <v>3.18</v>
      </c>
      <c r="BB2848" s="13">
        <f t="shared" ref="BB2848:BB2856" si="4567">M2848*AG2848</f>
        <v>0</v>
      </c>
      <c r="BC2848" s="13">
        <f t="shared" ref="BC2848:BC2856" si="4568">N2848*AH2848</f>
        <v>0</v>
      </c>
      <c r="BD2848" s="13">
        <f t="shared" ref="BD2848:BD2856" si="4569">O2848*AI2848</f>
        <v>3.9750000000000001</v>
      </c>
      <c r="BE2848" s="13">
        <f t="shared" ref="BE2848:BE2856" si="4570">P2848*AJ2848</f>
        <v>1.59</v>
      </c>
      <c r="BF2848" s="13">
        <f t="shared" ref="BF2848:BF2856" si="4571">Q2848*AK2848</f>
        <v>4.5049999999999999</v>
      </c>
      <c r="BG2848" s="13">
        <f t="shared" ref="BG2848:BG2856" si="4572">R2848*AL2848</f>
        <v>0</v>
      </c>
      <c r="BH2848" s="13">
        <f t="shared" ref="BH2848:BH2856" si="4573">S2848*AM2848</f>
        <v>0</v>
      </c>
      <c r="BI2848" s="13">
        <f t="shared" ref="BI2848:BI2856" si="4574">T2848*AN2848</f>
        <v>0</v>
      </c>
      <c r="BJ2848" s="12">
        <f>SUM(AT2848:BI2848)</f>
        <v>47.170000000000009</v>
      </c>
    </row>
    <row r="2849" spans="1:62" ht="15.75">
      <c r="A2849" s="14"/>
      <c r="B2849" s="15">
        <f>B2836+1</f>
        <v>44778</v>
      </c>
      <c r="C2849" s="12" t="s">
        <v>25</v>
      </c>
      <c r="D2849" s="12">
        <f>'Harian 2024'!D2888</f>
        <v>0</v>
      </c>
      <c r="E2849" s="12">
        <f>'Harian 2024'!E2888</f>
        <v>0</v>
      </c>
      <c r="F2849" s="12">
        <f>'Harian 2024'!F2888</f>
        <v>0</v>
      </c>
      <c r="G2849" s="12">
        <f>'Harian 2024'!G2888</f>
        <v>24</v>
      </c>
      <c r="H2849" s="12">
        <f>'Harian 2024'!H2888</f>
        <v>19</v>
      </c>
      <c r="I2849" s="12">
        <f>'Harian 2024'!I2888</f>
        <v>29</v>
      </c>
      <c r="J2849" s="12">
        <f>'Harian 2024'!J2888</f>
        <v>29</v>
      </c>
      <c r="K2849" s="12">
        <f>'Harian 2024'!K2888</f>
        <v>31</v>
      </c>
      <c r="L2849" s="12">
        <f>'Harian 2024'!L2888</f>
        <v>15</v>
      </c>
      <c r="M2849" s="12">
        <f>'Harian 2024'!M2888</f>
        <v>0</v>
      </c>
      <c r="N2849" s="12">
        <f>'Harian 2024'!N2888</f>
        <v>0</v>
      </c>
      <c r="O2849" s="12">
        <f>'Harian 2024'!O2888</f>
        <v>2</v>
      </c>
      <c r="P2849" s="12">
        <f>'Harian 2024'!P2888</f>
        <v>0</v>
      </c>
      <c r="Q2849" s="12">
        <f>'Harian 2024'!Q2888</f>
        <v>7</v>
      </c>
      <c r="R2849" s="12">
        <f>'Harian 2024'!R2888</f>
        <v>0</v>
      </c>
      <c r="S2849" s="12">
        <f>'Harian 2024'!S2888</f>
        <v>0</v>
      </c>
      <c r="T2849" s="12">
        <f>'Harian 2024'!T2888</f>
        <v>0</v>
      </c>
      <c r="U2849" s="12">
        <f t="shared" ref="U2849:U2856" si="4575">SUM(E2849:T2849)</f>
        <v>156</v>
      </c>
      <c r="W2849" s="23" t="s">
        <v>25</v>
      </c>
      <c r="X2849" s="24">
        <v>0.22500000000000001</v>
      </c>
      <c r="Y2849" s="24">
        <v>0.22500000000000001</v>
      </c>
      <c r="Z2849" s="24">
        <v>0.22500000000000001</v>
      </c>
      <c r="AA2849" s="24">
        <v>0.22500000000000001</v>
      </c>
      <c r="AB2849" s="24">
        <v>0.22500000000000001</v>
      </c>
      <c r="AC2849" s="24">
        <v>0.22500000000000001</v>
      </c>
      <c r="AD2849" s="24">
        <v>0.22500000000000001</v>
      </c>
      <c r="AE2849" s="24">
        <v>0.22500000000000001</v>
      </c>
      <c r="AF2849" s="24">
        <v>0.22500000000000001</v>
      </c>
      <c r="AG2849" s="24">
        <v>0.22500000000000001</v>
      </c>
      <c r="AH2849" s="24">
        <v>0.22500000000000001</v>
      </c>
      <c r="AI2849" s="24">
        <v>0.22500000000000001</v>
      </c>
      <c r="AJ2849" s="24">
        <v>0.22500000000000001</v>
      </c>
      <c r="AK2849" s="24">
        <v>0.22500000000000001</v>
      </c>
      <c r="AL2849" s="24">
        <v>0.22500000000000001</v>
      </c>
      <c r="AM2849" s="24">
        <v>0.22500000000000001</v>
      </c>
      <c r="AN2849" s="24">
        <v>0.22500000000000001</v>
      </c>
      <c r="AP2849" s="14"/>
      <c r="AQ2849" s="15">
        <f>AQ2836+1</f>
        <v>44413</v>
      </c>
      <c r="AR2849" s="12" t="s">
        <v>25</v>
      </c>
      <c r="AS2849" s="13">
        <f t="shared" si="4559"/>
        <v>0</v>
      </c>
      <c r="AT2849" s="13">
        <f t="shared" si="4559"/>
        <v>0</v>
      </c>
      <c r="AU2849" s="13">
        <f t="shared" si="4560"/>
        <v>0</v>
      </c>
      <c r="AV2849" s="13">
        <f t="shared" si="4561"/>
        <v>5.4</v>
      </c>
      <c r="AW2849" s="13">
        <f t="shared" si="4562"/>
        <v>4.2750000000000004</v>
      </c>
      <c r="AX2849" s="13">
        <f t="shared" si="4563"/>
        <v>6.5250000000000004</v>
      </c>
      <c r="AY2849" s="13">
        <f t="shared" si="4564"/>
        <v>6.5250000000000004</v>
      </c>
      <c r="AZ2849" s="13">
        <f t="shared" si="4565"/>
        <v>6.9750000000000005</v>
      </c>
      <c r="BA2849" s="13">
        <f t="shared" si="4566"/>
        <v>3.375</v>
      </c>
      <c r="BB2849" s="13">
        <f t="shared" si="4567"/>
        <v>0</v>
      </c>
      <c r="BC2849" s="13">
        <f t="shared" si="4568"/>
        <v>0</v>
      </c>
      <c r="BD2849" s="13">
        <f t="shared" si="4569"/>
        <v>0.45</v>
      </c>
      <c r="BE2849" s="13">
        <f t="shared" si="4570"/>
        <v>0</v>
      </c>
      <c r="BF2849" s="13">
        <f t="shared" si="4571"/>
        <v>1.575</v>
      </c>
      <c r="BG2849" s="13">
        <f t="shared" si="4572"/>
        <v>0</v>
      </c>
      <c r="BH2849" s="13">
        <f t="shared" si="4573"/>
        <v>0</v>
      </c>
      <c r="BI2849" s="13">
        <f t="shared" si="4574"/>
        <v>0</v>
      </c>
      <c r="BJ2849" s="12">
        <f t="shared" ref="BJ2849:BJ2856" si="4576">SUM(AT2849:BI2849)</f>
        <v>35.100000000000009</v>
      </c>
    </row>
    <row r="2850" spans="1:62" ht="15.75">
      <c r="A2850" s="14"/>
      <c r="B2850" s="14"/>
      <c r="C2850" s="12" t="s">
        <v>26</v>
      </c>
      <c r="D2850" s="12">
        <f>'Harian 2024'!D2889</f>
        <v>1</v>
      </c>
      <c r="E2850" s="12">
        <f>'Harian 2024'!E2889</f>
        <v>0</v>
      </c>
      <c r="F2850" s="12">
        <f>'Harian 2024'!F2889</f>
        <v>0</v>
      </c>
      <c r="G2850" s="12">
        <f>'Harian 2024'!G2889</f>
        <v>9</v>
      </c>
      <c r="H2850" s="12">
        <f>'Harian 2024'!H2889</f>
        <v>6</v>
      </c>
      <c r="I2850" s="12">
        <f>'Harian 2024'!I2889</f>
        <v>7</v>
      </c>
      <c r="J2850" s="12">
        <f>'Harian 2024'!J2889</f>
        <v>6</v>
      </c>
      <c r="K2850" s="12">
        <f>'Harian 2024'!K2889</f>
        <v>12</v>
      </c>
      <c r="L2850" s="12">
        <f>'Harian 2024'!L2889</f>
        <v>9</v>
      </c>
      <c r="M2850" s="12">
        <f>'Harian 2024'!M2889</f>
        <v>0</v>
      </c>
      <c r="N2850" s="12">
        <f>'Harian 2024'!N2889</f>
        <v>0</v>
      </c>
      <c r="O2850" s="12">
        <f>'Harian 2024'!O2889</f>
        <v>4</v>
      </c>
      <c r="P2850" s="12">
        <f>'Harian 2024'!P2889</f>
        <v>0</v>
      </c>
      <c r="Q2850" s="12">
        <f>'Harian 2024'!Q2889</f>
        <v>8</v>
      </c>
      <c r="R2850" s="12">
        <f>'Harian 2024'!R2889</f>
        <v>0</v>
      </c>
      <c r="S2850" s="12">
        <f>'Harian 2024'!S2889</f>
        <v>0</v>
      </c>
      <c r="T2850" s="12">
        <f>'Harian 2024'!T2889</f>
        <v>0</v>
      </c>
      <c r="U2850" s="12">
        <f t="shared" si="4575"/>
        <v>61</v>
      </c>
      <c r="W2850" s="23" t="s">
        <v>26</v>
      </c>
      <c r="X2850" s="24">
        <v>0.35</v>
      </c>
      <c r="Y2850" s="24">
        <v>0.35</v>
      </c>
      <c r="Z2850" s="24">
        <v>0.35</v>
      </c>
      <c r="AA2850" s="24">
        <v>0.35</v>
      </c>
      <c r="AB2850" s="24">
        <v>0.35</v>
      </c>
      <c r="AC2850" s="24">
        <v>0.35</v>
      </c>
      <c r="AD2850" s="24">
        <v>0.35</v>
      </c>
      <c r="AE2850" s="24">
        <v>0.35</v>
      </c>
      <c r="AF2850" s="24">
        <v>0.35</v>
      </c>
      <c r="AG2850" s="24">
        <v>0.35</v>
      </c>
      <c r="AH2850" s="24">
        <v>0.35</v>
      </c>
      <c r="AI2850" s="24">
        <v>0.35</v>
      </c>
      <c r="AJ2850" s="24">
        <v>0.35</v>
      </c>
      <c r="AK2850" s="24">
        <v>0.35</v>
      </c>
      <c r="AL2850" s="24">
        <v>0.35</v>
      </c>
      <c r="AM2850" s="24">
        <v>0.35</v>
      </c>
      <c r="AN2850" s="24">
        <v>0.35</v>
      </c>
      <c r="AP2850" s="14"/>
      <c r="AQ2850" s="14"/>
      <c r="AR2850" s="12" t="s">
        <v>26</v>
      </c>
      <c r="AS2850" s="13">
        <f t="shared" si="4559"/>
        <v>0.35</v>
      </c>
      <c r="AT2850" s="13">
        <f t="shared" si="4559"/>
        <v>0</v>
      </c>
      <c r="AU2850" s="13">
        <f t="shared" si="4560"/>
        <v>0</v>
      </c>
      <c r="AV2850" s="13">
        <f t="shared" si="4561"/>
        <v>3.15</v>
      </c>
      <c r="AW2850" s="13">
        <f t="shared" si="4562"/>
        <v>2.0999999999999996</v>
      </c>
      <c r="AX2850" s="13">
        <f t="shared" si="4563"/>
        <v>2.4499999999999997</v>
      </c>
      <c r="AY2850" s="13">
        <f t="shared" si="4564"/>
        <v>2.0999999999999996</v>
      </c>
      <c r="AZ2850" s="13">
        <f t="shared" si="4565"/>
        <v>4.1999999999999993</v>
      </c>
      <c r="BA2850" s="13">
        <f t="shared" si="4566"/>
        <v>3.15</v>
      </c>
      <c r="BB2850" s="13">
        <f t="shared" si="4567"/>
        <v>0</v>
      </c>
      <c r="BC2850" s="13">
        <f t="shared" si="4568"/>
        <v>0</v>
      </c>
      <c r="BD2850" s="13">
        <f t="shared" si="4569"/>
        <v>1.4</v>
      </c>
      <c r="BE2850" s="13">
        <f t="shared" si="4570"/>
        <v>0</v>
      </c>
      <c r="BF2850" s="13">
        <f t="shared" si="4571"/>
        <v>2.8</v>
      </c>
      <c r="BG2850" s="13">
        <f t="shared" si="4572"/>
        <v>0</v>
      </c>
      <c r="BH2850" s="13">
        <f t="shared" si="4573"/>
        <v>0</v>
      </c>
      <c r="BI2850" s="13">
        <f t="shared" si="4574"/>
        <v>0</v>
      </c>
      <c r="BJ2850" s="12">
        <f t="shared" si="4576"/>
        <v>21.349999999999998</v>
      </c>
    </row>
    <row r="2851" spans="1:62" ht="15.75">
      <c r="A2851" s="14"/>
      <c r="B2851" s="14"/>
      <c r="C2851" s="12" t="s">
        <v>27</v>
      </c>
      <c r="D2851" s="12">
        <f>'Harian 2024'!D2890</f>
        <v>2</v>
      </c>
      <c r="E2851" s="12">
        <f>'Harian 2024'!E2890</f>
        <v>6</v>
      </c>
      <c r="F2851" s="12">
        <f>'Harian 2024'!F2890</f>
        <v>6</v>
      </c>
      <c r="G2851" s="12">
        <f>'Harian 2024'!G2890</f>
        <v>26</v>
      </c>
      <c r="H2851" s="12">
        <f>'Harian 2024'!H2890</f>
        <v>29</v>
      </c>
      <c r="I2851" s="12">
        <f>'Harian 2024'!I2890</f>
        <v>0</v>
      </c>
      <c r="J2851" s="12">
        <f>'Harian 2024'!J2890</f>
        <v>29</v>
      </c>
      <c r="K2851" s="12">
        <f>'Harian 2024'!K2890</f>
        <v>29</v>
      </c>
      <c r="L2851" s="12">
        <f>'Harian 2024'!L2890</f>
        <v>17</v>
      </c>
      <c r="M2851" s="12">
        <f>'Harian 2024'!M2890</f>
        <v>0</v>
      </c>
      <c r="N2851" s="12">
        <f>'Harian 2024'!N2890</f>
        <v>6</v>
      </c>
      <c r="O2851" s="12">
        <f>'Harian 2024'!O2890</f>
        <v>5</v>
      </c>
      <c r="P2851" s="12">
        <f>'Harian 2024'!P2890</f>
        <v>3</v>
      </c>
      <c r="Q2851" s="12">
        <f>'Harian 2024'!Q2890</f>
        <v>13</v>
      </c>
      <c r="R2851" s="12">
        <f>'Harian 2024'!R2890</f>
        <v>0</v>
      </c>
      <c r="S2851" s="12">
        <f>'Harian 2024'!S2890</f>
        <v>0</v>
      </c>
      <c r="T2851" s="12">
        <f>'Harian 2024'!T2890</f>
        <v>0</v>
      </c>
      <c r="U2851" s="12">
        <f t="shared" si="4575"/>
        <v>169</v>
      </c>
      <c r="W2851" s="23" t="s">
        <v>27</v>
      </c>
      <c r="X2851" s="24">
        <v>0.43</v>
      </c>
      <c r="Y2851" s="24">
        <v>0.43</v>
      </c>
      <c r="Z2851" s="24">
        <v>0.43</v>
      </c>
      <c r="AA2851" s="24">
        <v>0.43</v>
      </c>
      <c r="AB2851" s="24">
        <v>0.43</v>
      </c>
      <c r="AC2851" s="24">
        <v>0.43</v>
      </c>
      <c r="AD2851" s="24">
        <v>0.43</v>
      </c>
      <c r="AE2851" s="24">
        <v>0.43</v>
      </c>
      <c r="AF2851" s="24">
        <v>0.43</v>
      </c>
      <c r="AG2851" s="24">
        <v>0.43</v>
      </c>
      <c r="AH2851" s="24">
        <v>0.43</v>
      </c>
      <c r="AI2851" s="24">
        <v>0.43</v>
      </c>
      <c r="AJ2851" s="24">
        <v>0.43</v>
      </c>
      <c r="AK2851" s="24">
        <v>0.43</v>
      </c>
      <c r="AL2851" s="24">
        <v>0.43</v>
      </c>
      <c r="AM2851" s="24">
        <v>0.43</v>
      </c>
      <c r="AN2851" s="24">
        <v>0.43</v>
      </c>
      <c r="AP2851" s="14"/>
      <c r="AQ2851" s="14"/>
      <c r="AR2851" s="12" t="s">
        <v>27</v>
      </c>
      <c r="AS2851" s="13">
        <f t="shared" si="4559"/>
        <v>0.86</v>
      </c>
      <c r="AT2851" s="13">
        <f t="shared" si="4559"/>
        <v>2.58</v>
      </c>
      <c r="AU2851" s="13">
        <f t="shared" si="4560"/>
        <v>2.58</v>
      </c>
      <c r="AV2851" s="13">
        <f t="shared" si="4561"/>
        <v>11.18</v>
      </c>
      <c r="AW2851" s="13">
        <f t="shared" si="4562"/>
        <v>12.47</v>
      </c>
      <c r="AX2851" s="13">
        <f t="shared" si="4563"/>
        <v>0</v>
      </c>
      <c r="AY2851" s="13">
        <f t="shared" si="4564"/>
        <v>12.47</v>
      </c>
      <c r="AZ2851" s="13">
        <f t="shared" si="4565"/>
        <v>12.47</v>
      </c>
      <c r="BA2851" s="13">
        <f t="shared" si="4566"/>
        <v>7.31</v>
      </c>
      <c r="BB2851" s="13">
        <f t="shared" si="4567"/>
        <v>0</v>
      </c>
      <c r="BC2851" s="13">
        <f t="shared" si="4568"/>
        <v>2.58</v>
      </c>
      <c r="BD2851" s="13">
        <f t="shared" si="4569"/>
        <v>2.15</v>
      </c>
      <c r="BE2851" s="13">
        <f t="shared" si="4570"/>
        <v>1.29</v>
      </c>
      <c r="BF2851" s="13">
        <f t="shared" si="4571"/>
        <v>5.59</v>
      </c>
      <c r="BG2851" s="13">
        <f t="shared" si="4572"/>
        <v>0</v>
      </c>
      <c r="BH2851" s="13">
        <f t="shared" si="4573"/>
        <v>0</v>
      </c>
      <c r="BI2851" s="13">
        <f t="shared" si="4574"/>
        <v>0</v>
      </c>
      <c r="BJ2851" s="12">
        <f t="shared" si="4576"/>
        <v>72.670000000000016</v>
      </c>
    </row>
    <row r="2852" spans="1:62" ht="15.75">
      <c r="A2852" s="14"/>
      <c r="B2852" s="14"/>
      <c r="C2852" s="12" t="s">
        <v>28</v>
      </c>
      <c r="D2852" s="12">
        <f>'Harian 2024'!D2891</f>
        <v>3</v>
      </c>
      <c r="E2852" s="12">
        <f>'Harian 2024'!E2891</f>
        <v>6</v>
      </c>
      <c r="F2852" s="12">
        <f>'Harian 2024'!F2891</f>
        <v>9</v>
      </c>
      <c r="G2852" s="12">
        <f>'Harian 2024'!G2891</f>
        <v>32</v>
      </c>
      <c r="H2852" s="12">
        <f>'Harian 2024'!H2891</f>
        <v>26</v>
      </c>
      <c r="I2852" s="12">
        <f>'Harian 2024'!I2891</f>
        <v>0</v>
      </c>
      <c r="J2852" s="12">
        <f>'Harian 2024'!J2891</f>
        <v>25</v>
      </c>
      <c r="K2852" s="12">
        <f>'Harian 2024'!K2891</f>
        <v>34</v>
      </c>
      <c r="L2852" s="12">
        <f>'Harian 2024'!L2891</f>
        <v>15</v>
      </c>
      <c r="M2852" s="12">
        <f>'Harian 2024'!M2891</f>
        <v>0</v>
      </c>
      <c r="N2852" s="12">
        <f>'Harian 2024'!N2891</f>
        <v>8</v>
      </c>
      <c r="O2852" s="12">
        <f>'Harian 2024'!O2891</f>
        <v>6</v>
      </c>
      <c r="P2852" s="12">
        <f>'Harian 2024'!P2891</f>
        <v>4</v>
      </c>
      <c r="Q2852" s="12">
        <f>'Harian 2024'!Q2891</f>
        <v>5</v>
      </c>
      <c r="R2852" s="12">
        <f>'Harian 2024'!R2891</f>
        <v>0</v>
      </c>
      <c r="S2852" s="12">
        <f>'Harian 2024'!S2891</f>
        <v>0</v>
      </c>
      <c r="T2852" s="12">
        <f>'Harian 2024'!T2891</f>
        <v>0</v>
      </c>
      <c r="U2852" s="12">
        <f t="shared" si="4575"/>
        <v>170</v>
      </c>
      <c r="W2852" s="23" t="s">
        <v>28</v>
      </c>
      <c r="X2852" s="24">
        <v>0.5</v>
      </c>
      <c r="Y2852" s="24">
        <v>0.5</v>
      </c>
      <c r="Z2852" s="24">
        <v>0.5</v>
      </c>
      <c r="AA2852" s="24">
        <v>0.5</v>
      </c>
      <c r="AB2852" s="24">
        <v>0.5</v>
      </c>
      <c r="AC2852" s="24">
        <v>0.5</v>
      </c>
      <c r="AD2852" s="24">
        <v>0.5</v>
      </c>
      <c r="AE2852" s="24">
        <v>0.5</v>
      </c>
      <c r="AF2852" s="24">
        <v>0.5</v>
      </c>
      <c r="AG2852" s="24">
        <v>0.5</v>
      </c>
      <c r="AH2852" s="24">
        <v>0.5</v>
      </c>
      <c r="AI2852" s="24">
        <v>0.5</v>
      </c>
      <c r="AJ2852" s="24">
        <v>0.5</v>
      </c>
      <c r="AK2852" s="24">
        <v>0.5</v>
      </c>
      <c r="AL2852" s="24">
        <v>0.5</v>
      </c>
      <c r="AM2852" s="24">
        <v>0.5</v>
      </c>
      <c r="AN2852" s="24">
        <v>0.5</v>
      </c>
      <c r="AP2852" s="14"/>
      <c r="AQ2852" s="14"/>
      <c r="AR2852" s="12" t="s">
        <v>28</v>
      </c>
      <c r="AS2852" s="13">
        <f t="shared" si="4559"/>
        <v>1.5</v>
      </c>
      <c r="AT2852" s="13">
        <f t="shared" si="4559"/>
        <v>3</v>
      </c>
      <c r="AU2852" s="13">
        <f t="shared" si="4560"/>
        <v>4.5</v>
      </c>
      <c r="AV2852" s="13">
        <f t="shared" si="4561"/>
        <v>16</v>
      </c>
      <c r="AW2852" s="13">
        <f t="shared" si="4562"/>
        <v>13</v>
      </c>
      <c r="AX2852" s="13">
        <f t="shared" si="4563"/>
        <v>0</v>
      </c>
      <c r="AY2852" s="13">
        <f t="shared" si="4564"/>
        <v>12.5</v>
      </c>
      <c r="AZ2852" s="13">
        <f t="shared" si="4565"/>
        <v>17</v>
      </c>
      <c r="BA2852" s="13">
        <f t="shared" si="4566"/>
        <v>7.5</v>
      </c>
      <c r="BB2852" s="13">
        <f t="shared" si="4567"/>
        <v>0</v>
      </c>
      <c r="BC2852" s="13">
        <f t="shared" si="4568"/>
        <v>4</v>
      </c>
      <c r="BD2852" s="13">
        <f t="shared" si="4569"/>
        <v>3</v>
      </c>
      <c r="BE2852" s="13">
        <f t="shared" si="4570"/>
        <v>2</v>
      </c>
      <c r="BF2852" s="13">
        <f t="shared" si="4571"/>
        <v>2.5</v>
      </c>
      <c r="BG2852" s="13">
        <f t="shared" si="4572"/>
        <v>0</v>
      </c>
      <c r="BH2852" s="13">
        <f t="shared" si="4573"/>
        <v>0</v>
      </c>
      <c r="BI2852" s="13">
        <f t="shared" si="4574"/>
        <v>0</v>
      </c>
      <c r="BJ2852" s="12">
        <f t="shared" si="4576"/>
        <v>85</v>
      </c>
    </row>
    <row r="2853" spans="1:62" ht="15.75">
      <c r="A2853" s="14"/>
      <c r="B2853" s="14"/>
      <c r="C2853" s="12" t="s">
        <v>35</v>
      </c>
      <c r="D2853" s="12">
        <f>'Harian 2024'!D2892</f>
        <v>4</v>
      </c>
      <c r="E2853" s="12">
        <f>'Harian 2024'!E2892</f>
        <v>13</v>
      </c>
      <c r="F2853" s="12">
        <f>'Harian 2024'!F2892</f>
        <v>7</v>
      </c>
      <c r="G2853" s="12">
        <f>'Harian 2024'!G2892</f>
        <v>33</v>
      </c>
      <c r="H2853" s="12">
        <f>'Harian 2024'!H2892</f>
        <v>24</v>
      </c>
      <c r="I2853" s="12">
        <f>'Harian 2024'!I2892</f>
        <v>0</v>
      </c>
      <c r="J2853" s="12">
        <f>'Harian 2024'!J2892</f>
        <v>33</v>
      </c>
      <c r="K2853" s="12">
        <f>'Harian 2024'!K2892</f>
        <v>32</v>
      </c>
      <c r="L2853" s="12">
        <f>'Harian 2024'!L2892</f>
        <v>16</v>
      </c>
      <c r="M2853" s="12">
        <f>'Harian 2024'!M2892</f>
        <v>0</v>
      </c>
      <c r="N2853" s="12">
        <f>'Harian 2024'!N2892</f>
        <v>3</v>
      </c>
      <c r="O2853" s="12">
        <f>'Harian 2024'!O2892</f>
        <v>4</v>
      </c>
      <c r="P2853" s="12">
        <f>'Harian 2024'!P2892</f>
        <v>0</v>
      </c>
      <c r="Q2853" s="12">
        <f>'Harian 2024'!Q2892</f>
        <v>10</v>
      </c>
      <c r="R2853" s="12">
        <f>'Harian 2024'!R2892</f>
        <v>0</v>
      </c>
      <c r="S2853" s="12">
        <f>'Harian 2024'!S2892</f>
        <v>0</v>
      </c>
      <c r="T2853" s="12">
        <f>'Harian 2024'!T2892</f>
        <v>0</v>
      </c>
      <c r="U2853" s="12">
        <f t="shared" si="4575"/>
        <v>175</v>
      </c>
      <c r="W2853" s="23" t="s">
        <v>50</v>
      </c>
      <c r="X2853" s="24">
        <v>8.5000000000000006E-2</v>
      </c>
      <c r="Y2853" s="24">
        <v>8.5000000000000006E-2</v>
      </c>
      <c r="Z2853" s="24">
        <v>8.5000000000000006E-2</v>
      </c>
      <c r="AA2853" s="24">
        <v>8.5000000000000006E-2</v>
      </c>
      <c r="AB2853" s="24">
        <v>8.5000000000000006E-2</v>
      </c>
      <c r="AC2853" s="24">
        <v>8.5000000000000006E-2</v>
      </c>
      <c r="AD2853" s="24">
        <v>8.5000000000000006E-2</v>
      </c>
      <c r="AE2853" s="24">
        <v>8.5000000000000006E-2</v>
      </c>
      <c r="AF2853" s="24">
        <v>8.5000000000000006E-2</v>
      </c>
      <c r="AG2853" s="24">
        <v>8.5000000000000006E-2</v>
      </c>
      <c r="AH2853" s="24">
        <v>8.5000000000000006E-2</v>
      </c>
      <c r="AI2853" s="24">
        <v>8.5000000000000006E-2</v>
      </c>
      <c r="AJ2853" s="24">
        <v>8.5000000000000006E-2</v>
      </c>
      <c r="AK2853" s="24">
        <v>8.5000000000000006E-2</v>
      </c>
      <c r="AL2853" s="24">
        <v>8.5000000000000006E-2</v>
      </c>
      <c r="AM2853" s="24">
        <v>8.5000000000000006E-2</v>
      </c>
      <c r="AN2853" s="24">
        <v>8.5000000000000006E-2</v>
      </c>
      <c r="AP2853" s="14"/>
      <c r="AQ2853" s="14"/>
      <c r="AR2853" s="12" t="s">
        <v>29</v>
      </c>
      <c r="AS2853" s="13">
        <f t="shared" si="4559"/>
        <v>0.34</v>
      </c>
      <c r="AT2853" s="13">
        <f t="shared" si="4559"/>
        <v>1.105</v>
      </c>
      <c r="AU2853" s="13">
        <f t="shared" si="4560"/>
        <v>0.59500000000000008</v>
      </c>
      <c r="AV2853" s="13">
        <f t="shared" si="4561"/>
        <v>2.8050000000000002</v>
      </c>
      <c r="AW2853" s="13">
        <f t="shared" si="4562"/>
        <v>2.04</v>
      </c>
      <c r="AX2853" s="13">
        <f t="shared" si="4563"/>
        <v>0</v>
      </c>
      <c r="AY2853" s="13">
        <f t="shared" si="4564"/>
        <v>2.8050000000000002</v>
      </c>
      <c r="AZ2853" s="13">
        <f t="shared" si="4565"/>
        <v>2.72</v>
      </c>
      <c r="BA2853" s="13">
        <f t="shared" si="4566"/>
        <v>1.36</v>
      </c>
      <c r="BB2853" s="13">
        <f t="shared" si="4567"/>
        <v>0</v>
      </c>
      <c r="BC2853" s="13">
        <f t="shared" si="4568"/>
        <v>0.255</v>
      </c>
      <c r="BD2853" s="13">
        <f t="shared" si="4569"/>
        <v>0.34</v>
      </c>
      <c r="BE2853" s="13">
        <f t="shared" si="4570"/>
        <v>0</v>
      </c>
      <c r="BF2853" s="13">
        <f t="shared" si="4571"/>
        <v>0.85000000000000009</v>
      </c>
      <c r="BG2853" s="13">
        <f t="shared" si="4572"/>
        <v>0</v>
      </c>
      <c r="BH2853" s="13">
        <f t="shared" si="4573"/>
        <v>0</v>
      </c>
      <c r="BI2853" s="13">
        <f t="shared" si="4574"/>
        <v>0</v>
      </c>
      <c r="BJ2853" s="12">
        <f t="shared" si="4576"/>
        <v>14.875000000000002</v>
      </c>
    </row>
    <row r="2854" spans="1:62" ht="15.75">
      <c r="A2854" s="14"/>
      <c r="B2854" s="14"/>
      <c r="C2854" s="12" t="s">
        <v>36</v>
      </c>
      <c r="D2854" s="12">
        <f>'Harian 2024'!D2893</f>
        <v>2</v>
      </c>
      <c r="E2854" s="12">
        <f>'Harian 2024'!E2893</f>
        <v>4</v>
      </c>
      <c r="F2854" s="12">
        <f>'Harian 2024'!F2893</f>
        <v>5</v>
      </c>
      <c r="G2854" s="12">
        <f>'Harian 2024'!G2893</f>
        <v>0</v>
      </c>
      <c r="H2854" s="12">
        <f>'Harian 2024'!H2893</f>
        <v>0</v>
      </c>
      <c r="I2854" s="12">
        <f>'Harian 2024'!I2893</f>
        <v>0</v>
      </c>
      <c r="J2854" s="12">
        <f>'Harian 2024'!J2893</f>
        <v>0</v>
      </c>
      <c r="K2854" s="12">
        <f>'Harian 2024'!K2893</f>
        <v>0</v>
      </c>
      <c r="L2854" s="12">
        <f>'Harian 2024'!L2893</f>
        <v>0</v>
      </c>
      <c r="M2854" s="12">
        <f>'Harian 2024'!M2893</f>
        <v>0</v>
      </c>
      <c r="N2854" s="12">
        <f>'Harian 2024'!N2893</f>
        <v>0</v>
      </c>
      <c r="O2854" s="12">
        <f>'Harian 2024'!O2893</f>
        <v>3</v>
      </c>
      <c r="P2854" s="12">
        <f>'Harian 2024'!P2893</f>
        <v>0</v>
      </c>
      <c r="Q2854" s="12">
        <f>'Harian 2024'!Q2893</f>
        <v>3</v>
      </c>
      <c r="R2854" s="12">
        <f>'Harian 2024'!R2893</f>
        <v>0</v>
      </c>
      <c r="S2854" s="12">
        <f>'Harian 2024'!S2893</f>
        <v>0</v>
      </c>
      <c r="T2854" s="12">
        <f>'Harian 2024'!T2893</f>
        <v>0</v>
      </c>
      <c r="U2854" s="12">
        <f t="shared" si="4575"/>
        <v>15</v>
      </c>
      <c r="W2854" s="23" t="s">
        <v>51</v>
      </c>
      <c r="X2854" s="24">
        <v>0.59</v>
      </c>
      <c r="Y2854" s="24">
        <v>0.59</v>
      </c>
      <c r="Z2854" s="24">
        <v>0.59</v>
      </c>
      <c r="AA2854" s="24">
        <v>0.59</v>
      </c>
      <c r="AB2854" s="24">
        <v>0.59</v>
      </c>
      <c r="AC2854" s="24">
        <v>0.59</v>
      </c>
      <c r="AD2854" s="24">
        <v>0.59</v>
      </c>
      <c r="AE2854" s="24">
        <v>0.59</v>
      </c>
      <c r="AF2854" s="24">
        <v>0.59</v>
      </c>
      <c r="AG2854" s="24">
        <v>0.59</v>
      </c>
      <c r="AH2854" s="24">
        <v>0.59</v>
      </c>
      <c r="AI2854" s="24">
        <v>0.59</v>
      </c>
      <c r="AJ2854" s="24">
        <v>0.59</v>
      </c>
      <c r="AK2854" s="24">
        <v>0.59</v>
      </c>
      <c r="AL2854" s="24">
        <v>0.59</v>
      </c>
      <c r="AM2854" s="24">
        <v>0.59</v>
      </c>
      <c r="AN2854" s="24">
        <v>0.59</v>
      </c>
      <c r="AP2854" s="14"/>
      <c r="AQ2854" s="14"/>
      <c r="AR2854" s="12" t="s">
        <v>30</v>
      </c>
      <c r="AS2854" s="13">
        <f t="shared" si="4559"/>
        <v>1.18</v>
      </c>
      <c r="AT2854" s="13">
        <f t="shared" si="4559"/>
        <v>2.36</v>
      </c>
      <c r="AU2854" s="13">
        <f t="shared" si="4560"/>
        <v>2.9499999999999997</v>
      </c>
      <c r="AV2854" s="13">
        <f t="shared" si="4561"/>
        <v>0</v>
      </c>
      <c r="AW2854" s="13">
        <f t="shared" si="4562"/>
        <v>0</v>
      </c>
      <c r="AX2854" s="13">
        <f t="shared" si="4563"/>
        <v>0</v>
      </c>
      <c r="AY2854" s="13">
        <f t="shared" si="4564"/>
        <v>0</v>
      </c>
      <c r="AZ2854" s="13">
        <f t="shared" si="4565"/>
        <v>0</v>
      </c>
      <c r="BA2854" s="13">
        <f t="shared" si="4566"/>
        <v>0</v>
      </c>
      <c r="BB2854" s="13">
        <f t="shared" si="4567"/>
        <v>0</v>
      </c>
      <c r="BC2854" s="13">
        <f t="shared" si="4568"/>
        <v>0</v>
      </c>
      <c r="BD2854" s="13">
        <f t="shared" si="4569"/>
        <v>1.77</v>
      </c>
      <c r="BE2854" s="13">
        <f t="shared" si="4570"/>
        <v>0</v>
      </c>
      <c r="BF2854" s="13">
        <f t="shared" si="4571"/>
        <v>1.77</v>
      </c>
      <c r="BG2854" s="13">
        <f t="shared" si="4572"/>
        <v>0</v>
      </c>
      <c r="BH2854" s="13">
        <f t="shared" si="4573"/>
        <v>0</v>
      </c>
      <c r="BI2854" s="13">
        <f t="shared" si="4574"/>
        <v>0</v>
      </c>
      <c r="BJ2854" s="12">
        <f t="shared" si="4576"/>
        <v>8.85</v>
      </c>
    </row>
    <row r="2855" spans="1:62" ht="15.75">
      <c r="A2855" s="14"/>
      <c r="B2855" s="14"/>
      <c r="C2855" s="12" t="s">
        <v>31</v>
      </c>
      <c r="D2855" s="12">
        <f>'Harian 2024'!D2894</f>
        <v>0</v>
      </c>
      <c r="E2855" s="12">
        <f>'Harian 2024'!E2894</f>
        <v>5</v>
      </c>
      <c r="F2855" s="12">
        <f>'Harian 2024'!F2894</f>
        <v>6</v>
      </c>
      <c r="G2855" s="12">
        <f>'Harian 2024'!G2894</f>
        <v>0</v>
      </c>
      <c r="H2855" s="12">
        <f>'Harian 2024'!H2894</f>
        <v>0</v>
      </c>
      <c r="I2855" s="12">
        <f>'Harian 2024'!I2894</f>
        <v>0</v>
      </c>
      <c r="J2855" s="12">
        <f>'Harian 2024'!J2894</f>
        <v>0</v>
      </c>
      <c r="K2855" s="12">
        <f>'Harian 2024'!K2894</f>
        <v>0</v>
      </c>
      <c r="L2855" s="12">
        <f>'Harian 2024'!L2894</f>
        <v>0</v>
      </c>
      <c r="M2855" s="12">
        <f>'Harian 2024'!M2894</f>
        <v>0</v>
      </c>
      <c r="N2855" s="12">
        <f>'Harian 2024'!N2894</f>
        <v>2</v>
      </c>
      <c r="O2855" s="12">
        <f>'Harian 2024'!O2894</f>
        <v>0</v>
      </c>
      <c r="P2855" s="12">
        <f>'Harian 2024'!P2894</f>
        <v>0</v>
      </c>
      <c r="Q2855" s="12">
        <f>'Harian 2024'!Q2894</f>
        <v>1</v>
      </c>
      <c r="R2855" s="12">
        <f>'Harian 2024'!R2894</f>
        <v>0</v>
      </c>
      <c r="S2855" s="12">
        <f>'Harian 2024'!S2894</f>
        <v>0</v>
      </c>
      <c r="T2855" s="12">
        <f>'Harian 2024'!T2894</f>
        <v>0</v>
      </c>
      <c r="U2855" s="12">
        <f t="shared" si="4575"/>
        <v>14</v>
      </c>
      <c r="W2855" s="23" t="s">
        <v>31</v>
      </c>
      <c r="X2855" s="24">
        <v>0.56999999999999995</v>
      </c>
      <c r="Y2855" s="24">
        <v>0.56999999999999995</v>
      </c>
      <c r="Z2855" s="24">
        <v>0.56999999999999995</v>
      </c>
      <c r="AA2855" s="24">
        <v>0.56999999999999995</v>
      </c>
      <c r="AB2855" s="24">
        <v>0.56999999999999995</v>
      </c>
      <c r="AC2855" s="24">
        <v>0.56999999999999995</v>
      </c>
      <c r="AD2855" s="24">
        <v>0.56999999999999995</v>
      </c>
      <c r="AE2855" s="24">
        <v>0.56999999999999995</v>
      </c>
      <c r="AF2855" s="24">
        <v>0.56999999999999995</v>
      </c>
      <c r="AG2855" s="24">
        <v>0.56999999999999995</v>
      </c>
      <c r="AH2855" s="24">
        <v>0.56999999999999995</v>
      </c>
      <c r="AI2855" s="24">
        <v>0.56999999999999995</v>
      </c>
      <c r="AJ2855" s="24">
        <v>0.56999999999999995</v>
      </c>
      <c r="AK2855" s="24">
        <v>0.56999999999999995</v>
      </c>
      <c r="AL2855" s="24">
        <v>0.56999999999999995</v>
      </c>
      <c r="AM2855" s="24">
        <v>0.56999999999999995</v>
      </c>
      <c r="AN2855" s="24">
        <v>0.56999999999999995</v>
      </c>
      <c r="AP2855" s="14"/>
      <c r="AQ2855" s="14"/>
      <c r="AR2855" s="12" t="s">
        <v>31</v>
      </c>
      <c r="AS2855" s="13">
        <f t="shared" si="4559"/>
        <v>0</v>
      </c>
      <c r="AT2855" s="13">
        <f t="shared" si="4559"/>
        <v>2.8499999999999996</v>
      </c>
      <c r="AU2855" s="13">
        <f t="shared" si="4560"/>
        <v>3.42</v>
      </c>
      <c r="AV2855" s="13">
        <f t="shared" si="4561"/>
        <v>0</v>
      </c>
      <c r="AW2855" s="13">
        <f t="shared" si="4562"/>
        <v>0</v>
      </c>
      <c r="AX2855" s="13">
        <f t="shared" si="4563"/>
        <v>0</v>
      </c>
      <c r="AY2855" s="13">
        <f t="shared" si="4564"/>
        <v>0</v>
      </c>
      <c r="AZ2855" s="13">
        <f t="shared" si="4565"/>
        <v>0</v>
      </c>
      <c r="BA2855" s="13">
        <f t="shared" si="4566"/>
        <v>0</v>
      </c>
      <c r="BB2855" s="13">
        <f t="shared" si="4567"/>
        <v>0</v>
      </c>
      <c r="BC2855" s="13">
        <f t="shared" si="4568"/>
        <v>1.1399999999999999</v>
      </c>
      <c r="BD2855" s="13">
        <f t="shared" si="4569"/>
        <v>0</v>
      </c>
      <c r="BE2855" s="13">
        <f t="shared" si="4570"/>
        <v>0</v>
      </c>
      <c r="BF2855" s="13">
        <f t="shared" si="4571"/>
        <v>0.56999999999999995</v>
      </c>
      <c r="BG2855" s="13">
        <f t="shared" si="4572"/>
        <v>0</v>
      </c>
      <c r="BH2855" s="13">
        <f t="shared" si="4573"/>
        <v>0</v>
      </c>
      <c r="BI2855" s="13">
        <f t="shared" si="4574"/>
        <v>0</v>
      </c>
      <c r="BJ2855" s="12">
        <f t="shared" si="4576"/>
        <v>7.9799999999999995</v>
      </c>
    </row>
    <row r="2856" spans="1:62" ht="15.75">
      <c r="A2856" s="16"/>
      <c r="B2856" s="16"/>
      <c r="C2856" s="12" t="s">
        <v>32</v>
      </c>
      <c r="D2856" s="12">
        <f>'Harian 2024'!D2895</f>
        <v>0</v>
      </c>
      <c r="E2856" s="12">
        <f>'Harian 2024'!E2895</f>
        <v>1</v>
      </c>
      <c r="F2856" s="12">
        <f>'Harian 2024'!F2895</f>
        <v>1</v>
      </c>
      <c r="G2856" s="12">
        <f>'Harian 2024'!G2895</f>
        <v>15</v>
      </c>
      <c r="H2856" s="12">
        <f>'Harian 2024'!H2895</f>
        <v>16</v>
      </c>
      <c r="I2856" s="12">
        <f>'Harian 2024'!I2895</f>
        <v>8</v>
      </c>
      <c r="J2856" s="12">
        <f>'Harian 2024'!J2895</f>
        <v>7</v>
      </c>
      <c r="K2856" s="12">
        <f>'Harian 2024'!K2895</f>
        <v>11</v>
      </c>
      <c r="L2856" s="12">
        <f>'Harian 2024'!L2895</f>
        <v>4</v>
      </c>
      <c r="M2856" s="12">
        <f>'Harian 2024'!M2895</f>
        <v>0</v>
      </c>
      <c r="N2856" s="12">
        <f>'Harian 2024'!N2895</f>
        <v>0</v>
      </c>
      <c r="O2856" s="12">
        <f>'Harian 2024'!O2895</f>
        <v>5</v>
      </c>
      <c r="P2856" s="12">
        <f>'Harian 2024'!P2895</f>
        <v>0</v>
      </c>
      <c r="Q2856" s="12">
        <f>'Harian 2024'!Q2895</f>
        <v>1</v>
      </c>
      <c r="R2856" s="12">
        <f>'Harian 2024'!R2895</f>
        <v>0</v>
      </c>
      <c r="S2856" s="12">
        <f>'Harian 2024'!S2895</f>
        <v>0</v>
      </c>
      <c r="T2856" s="12">
        <f>'Harian 2024'!T2895</f>
        <v>0</v>
      </c>
      <c r="U2856" s="12">
        <f t="shared" si="4575"/>
        <v>69</v>
      </c>
      <c r="W2856" s="23" t="s">
        <v>32</v>
      </c>
      <c r="X2856" s="24">
        <v>0.4</v>
      </c>
      <c r="Y2856" s="24">
        <v>0.4</v>
      </c>
      <c r="Z2856" s="24">
        <v>0.4</v>
      </c>
      <c r="AA2856" s="24">
        <v>0.4</v>
      </c>
      <c r="AB2856" s="24">
        <v>0.4</v>
      </c>
      <c r="AC2856" s="24">
        <v>0.4</v>
      </c>
      <c r="AD2856" s="24">
        <v>0.4</v>
      </c>
      <c r="AE2856" s="24">
        <v>0.4</v>
      </c>
      <c r="AF2856" s="24">
        <v>0.4</v>
      </c>
      <c r="AG2856" s="24">
        <v>0.4</v>
      </c>
      <c r="AH2856" s="24">
        <v>0.4</v>
      </c>
      <c r="AI2856" s="24">
        <v>0.4</v>
      </c>
      <c r="AJ2856" s="24">
        <v>0.4</v>
      </c>
      <c r="AK2856" s="24">
        <v>0.4</v>
      </c>
      <c r="AL2856" s="24">
        <v>0.4</v>
      </c>
      <c r="AM2856" s="24">
        <v>0.4</v>
      </c>
      <c r="AN2856" s="24">
        <v>0.4</v>
      </c>
      <c r="AP2856" s="16"/>
      <c r="AQ2856" s="16"/>
      <c r="AR2856" s="12" t="s">
        <v>32</v>
      </c>
      <c r="AS2856" s="13">
        <f t="shared" si="4559"/>
        <v>0</v>
      </c>
      <c r="AT2856" s="13">
        <f t="shared" si="4559"/>
        <v>0.4</v>
      </c>
      <c r="AU2856" s="13">
        <f t="shared" si="4560"/>
        <v>0.4</v>
      </c>
      <c r="AV2856" s="13">
        <f t="shared" si="4561"/>
        <v>6</v>
      </c>
      <c r="AW2856" s="13">
        <f t="shared" si="4562"/>
        <v>6.4</v>
      </c>
      <c r="AX2856" s="13">
        <f t="shared" si="4563"/>
        <v>3.2</v>
      </c>
      <c r="AY2856" s="13">
        <f t="shared" si="4564"/>
        <v>2.8000000000000003</v>
      </c>
      <c r="AZ2856" s="13">
        <f t="shared" si="4565"/>
        <v>4.4000000000000004</v>
      </c>
      <c r="BA2856" s="13">
        <f t="shared" si="4566"/>
        <v>1.6</v>
      </c>
      <c r="BB2856" s="13">
        <f t="shared" si="4567"/>
        <v>0</v>
      </c>
      <c r="BC2856" s="13">
        <f t="shared" si="4568"/>
        <v>0</v>
      </c>
      <c r="BD2856" s="13">
        <f t="shared" si="4569"/>
        <v>2</v>
      </c>
      <c r="BE2856" s="13">
        <f t="shared" si="4570"/>
        <v>0</v>
      </c>
      <c r="BF2856" s="13">
        <f t="shared" si="4571"/>
        <v>0.4</v>
      </c>
      <c r="BG2856" s="13">
        <f t="shared" si="4572"/>
        <v>0</v>
      </c>
      <c r="BH2856" s="13">
        <f t="shared" si="4573"/>
        <v>0</v>
      </c>
      <c r="BI2856" s="13">
        <f t="shared" si="4574"/>
        <v>0</v>
      </c>
      <c r="BJ2856" s="12">
        <f t="shared" si="4576"/>
        <v>27.6</v>
      </c>
    </row>
    <row r="2857" spans="1:62">
      <c r="A2857" s="17"/>
      <c r="B2857" s="18"/>
      <c r="C2857" s="19" t="s">
        <v>33</v>
      </c>
      <c r="D2857" s="19">
        <f>SUM(D2848:D2856)</f>
        <v>12</v>
      </c>
      <c r="E2857" s="19">
        <f>SUM(E2848:E2856)</f>
        <v>35</v>
      </c>
      <c r="F2857" s="19">
        <f t="shared" ref="F2857:U2857" si="4577">SUM(F2848:F2856)</f>
        <v>34</v>
      </c>
      <c r="G2857" s="19">
        <f t="shared" si="4577"/>
        <v>163</v>
      </c>
      <c r="H2857" s="19">
        <f t="shared" si="4577"/>
        <v>138</v>
      </c>
      <c r="I2857" s="19">
        <f t="shared" si="4577"/>
        <v>72</v>
      </c>
      <c r="J2857" s="19">
        <f t="shared" si="4577"/>
        <v>157</v>
      </c>
      <c r="K2857" s="19">
        <f t="shared" si="4577"/>
        <v>179</v>
      </c>
      <c r="L2857" s="19">
        <f t="shared" si="4577"/>
        <v>88</v>
      </c>
      <c r="M2857" s="19">
        <f t="shared" si="4577"/>
        <v>0</v>
      </c>
      <c r="N2857" s="19">
        <f t="shared" si="4577"/>
        <v>19</v>
      </c>
      <c r="O2857" s="19">
        <f t="shared" si="4577"/>
        <v>44</v>
      </c>
      <c r="P2857" s="19">
        <f t="shared" si="4577"/>
        <v>13</v>
      </c>
      <c r="Q2857" s="19">
        <f t="shared" si="4577"/>
        <v>65</v>
      </c>
      <c r="R2857" s="19">
        <f t="shared" si="4577"/>
        <v>0</v>
      </c>
      <c r="S2857" s="19">
        <f t="shared" si="4577"/>
        <v>0</v>
      </c>
      <c r="T2857" s="19">
        <f t="shared" si="4577"/>
        <v>0</v>
      </c>
      <c r="U2857" s="19">
        <f t="shared" si="4577"/>
        <v>1007</v>
      </c>
      <c r="AP2857" s="35"/>
      <c r="AQ2857" s="36"/>
      <c r="AR2857" s="37" t="s">
        <v>33</v>
      </c>
      <c r="AS2857" s="37">
        <f>SUM(AS2848:AS2856)</f>
        <v>4.2299999999999995</v>
      </c>
      <c r="AT2857" s="37">
        <f t="shared" ref="AT2857:BJ2857" si="4578">SUM(AT2848:AT2856)</f>
        <v>12.295</v>
      </c>
      <c r="AU2857" s="37">
        <f t="shared" si="4578"/>
        <v>14.445</v>
      </c>
      <c r="AV2857" s="37">
        <f t="shared" si="4578"/>
        <v>50.895000000000003</v>
      </c>
      <c r="AW2857" s="37">
        <f t="shared" si="4578"/>
        <v>45.055</v>
      </c>
      <c r="AX2857" s="37">
        <f t="shared" si="4578"/>
        <v>19.594999999999999</v>
      </c>
      <c r="AY2857" s="37">
        <f t="shared" si="4578"/>
        <v>46.62</v>
      </c>
      <c r="AZ2857" s="37">
        <f t="shared" si="4578"/>
        <v>55.714999999999996</v>
      </c>
      <c r="BA2857" s="37">
        <f t="shared" si="4578"/>
        <v>27.475000000000001</v>
      </c>
      <c r="BB2857" s="37">
        <f t="shared" si="4578"/>
        <v>0</v>
      </c>
      <c r="BC2857" s="37">
        <f t="shared" si="4578"/>
        <v>7.9749999999999996</v>
      </c>
      <c r="BD2857" s="37">
        <f t="shared" si="4578"/>
        <v>15.084999999999999</v>
      </c>
      <c r="BE2857" s="37">
        <f t="shared" si="4578"/>
        <v>4.88</v>
      </c>
      <c r="BF2857" s="37">
        <f t="shared" si="4578"/>
        <v>20.56</v>
      </c>
      <c r="BG2857" s="37">
        <f t="shared" si="4578"/>
        <v>0</v>
      </c>
      <c r="BH2857" s="37">
        <f t="shared" si="4578"/>
        <v>0</v>
      </c>
      <c r="BI2857" s="37">
        <f t="shared" si="4578"/>
        <v>0</v>
      </c>
      <c r="BJ2857" s="37">
        <f t="shared" si="4578"/>
        <v>320.59500000000008</v>
      </c>
    </row>
    <row r="2860" spans="1:62" ht="106.5">
      <c r="A2860" s="8" t="s">
        <v>2</v>
      </c>
      <c r="B2860" s="8" t="s">
        <v>3</v>
      </c>
      <c r="C2860" s="8" t="s">
        <v>4</v>
      </c>
      <c r="D2860" s="9" t="str">
        <f>D70</f>
        <v>ANGGREK</v>
      </c>
      <c r="E2860" s="9" t="str">
        <f t="shared" ref="E2860:U2860" si="4579">E70</f>
        <v>BOUGENVIL</v>
      </c>
      <c r="F2860" s="9" t="str">
        <f t="shared" si="4579"/>
        <v>CAMELIA</v>
      </c>
      <c r="G2860" s="9" t="str">
        <f t="shared" si="4579"/>
        <v>DEWANDARU</v>
      </c>
      <c r="H2860" s="9" t="str">
        <f t="shared" si="4579"/>
        <v>EDELWEIS</v>
      </c>
      <c r="I2860" s="9" t="str">
        <f t="shared" si="4579"/>
        <v>FLAMBOYAN</v>
      </c>
      <c r="J2860" s="9" t="str">
        <f t="shared" si="4579"/>
        <v>GERANIUM</v>
      </c>
      <c r="K2860" s="9" t="str">
        <f t="shared" si="4579"/>
        <v>HELIKONIA</v>
      </c>
      <c r="L2860" s="9" t="str">
        <f t="shared" si="4579"/>
        <v>IVY</v>
      </c>
      <c r="M2860" s="9" t="str">
        <f t="shared" si="4579"/>
        <v>KANA</v>
      </c>
      <c r="N2860" s="9" t="str">
        <f t="shared" si="4579"/>
        <v>IGD</v>
      </c>
      <c r="O2860" s="9" t="str">
        <f t="shared" si="4579"/>
        <v>HCU</v>
      </c>
      <c r="P2860" s="9" t="str">
        <f t="shared" si="4579"/>
        <v>PENUNJANG</v>
      </c>
      <c r="Q2860" s="9" t="str">
        <f t="shared" si="4579"/>
        <v>PELAYANAN</v>
      </c>
      <c r="R2860" s="9" t="str">
        <f t="shared" si="4579"/>
        <v>ADMIN</v>
      </c>
      <c r="S2860" s="9" t="str">
        <f t="shared" si="4579"/>
        <v>ASRAMA</v>
      </c>
      <c r="T2860" s="9" t="str">
        <f t="shared" si="4579"/>
        <v>MASJID</v>
      </c>
      <c r="U2860" s="9" t="str">
        <f t="shared" si="4579"/>
        <v>JUMLAH</v>
      </c>
      <c r="W2860" s="21"/>
      <c r="X2860" s="22" t="str">
        <f>X5</f>
        <v>ANGGREK</v>
      </c>
      <c r="Y2860" s="22" t="str">
        <f>Y5</f>
        <v>BOUGENVIL</v>
      </c>
      <c r="Z2860" s="22" t="str">
        <f t="shared" ref="Z2860:AN2860" si="4580">Z5</f>
        <v>CAMELIA</v>
      </c>
      <c r="AA2860" s="22" t="str">
        <f t="shared" si="4580"/>
        <v>DEWANDARU</v>
      </c>
      <c r="AB2860" s="22" t="str">
        <f t="shared" si="4580"/>
        <v>EDELWEIS</v>
      </c>
      <c r="AC2860" s="22" t="str">
        <f t="shared" si="4580"/>
        <v>FLAMBOYAN</v>
      </c>
      <c r="AD2860" s="22" t="str">
        <f t="shared" si="4580"/>
        <v>GERANIUM</v>
      </c>
      <c r="AE2860" s="22" t="str">
        <f t="shared" si="4580"/>
        <v>HELIKONIA</v>
      </c>
      <c r="AF2860" s="22" t="str">
        <f t="shared" si="4580"/>
        <v>IVY</v>
      </c>
      <c r="AG2860" s="22" t="str">
        <f t="shared" si="4580"/>
        <v>KANA</v>
      </c>
      <c r="AH2860" s="22" t="str">
        <f t="shared" si="4580"/>
        <v>IGD</v>
      </c>
      <c r="AI2860" s="22" t="str">
        <f t="shared" si="4580"/>
        <v>HCU</v>
      </c>
      <c r="AJ2860" s="22" t="str">
        <f t="shared" si="4580"/>
        <v>PENUNJANG</v>
      </c>
      <c r="AK2860" s="22" t="str">
        <f t="shared" si="4580"/>
        <v>PELAYANAN</v>
      </c>
      <c r="AL2860" s="22" t="str">
        <f t="shared" si="4580"/>
        <v>ADMIN</v>
      </c>
      <c r="AM2860" s="22" t="str">
        <f t="shared" si="4580"/>
        <v>ASRAMA</v>
      </c>
      <c r="AN2860" s="22" t="str">
        <f t="shared" si="4580"/>
        <v>MASJID</v>
      </c>
      <c r="AP2860" s="33" t="s">
        <v>2</v>
      </c>
      <c r="AQ2860" s="33" t="s">
        <v>3</v>
      </c>
      <c r="AR2860" s="33" t="s">
        <v>4</v>
      </c>
      <c r="AS2860" s="34" t="str">
        <f>AS5</f>
        <v>ANGGREK</v>
      </c>
      <c r="AT2860" s="34" t="str">
        <f>AT5</f>
        <v>BOUGENVIL</v>
      </c>
      <c r="AU2860" s="34" t="str">
        <f t="shared" ref="AU2860:BJ2860" si="4581">AU5</f>
        <v>CAMELIA II</v>
      </c>
      <c r="AV2860" s="34" t="str">
        <f t="shared" si="4581"/>
        <v>DEWANDARU</v>
      </c>
      <c r="AW2860" s="34" t="str">
        <f t="shared" si="4581"/>
        <v>EDELWEIS</v>
      </c>
      <c r="AX2860" s="34" t="str">
        <f t="shared" si="4581"/>
        <v>FLAMBOYAN</v>
      </c>
      <c r="AY2860" s="34" t="str">
        <f t="shared" si="4581"/>
        <v>GERANIUM</v>
      </c>
      <c r="AZ2860" s="34" t="str">
        <f t="shared" si="4581"/>
        <v>HELIKONIA</v>
      </c>
      <c r="BA2860" s="34" t="str">
        <f t="shared" si="4581"/>
        <v>IVY</v>
      </c>
      <c r="BB2860" s="34" t="str">
        <f t="shared" si="4581"/>
        <v>KANA</v>
      </c>
      <c r="BC2860" s="34" t="str">
        <f t="shared" si="4581"/>
        <v>IGD</v>
      </c>
      <c r="BD2860" s="34" t="str">
        <f t="shared" si="4581"/>
        <v>HCU</v>
      </c>
      <c r="BE2860" s="34" t="str">
        <f t="shared" si="4581"/>
        <v>PENUNJANG</v>
      </c>
      <c r="BF2860" s="34" t="str">
        <f t="shared" si="4581"/>
        <v>PELAYANAN</v>
      </c>
      <c r="BG2860" s="34" t="str">
        <f t="shared" si="4581"/>
        <v>ADMIN</v>
      </c>
      <c r="BH2860" s="34" t="str">
        <f t="shared" si="4581"/>
        <v>ASRAMA</v>
      </c>
      <c r="BI2860" s="34" t="str">
        <f t="shared" si="4581"/>
        <v>MASJID</v>
      </c>
      <c r="BJ2860" s="34" t="str">
        <f t="shared" si="4581"/>
        <v>JUMLAH</v>
      </c>
    </row>
    <row r="2861" spans="1:62" ht="15.75">
      <c r="A2861" s="10">
        <f>A2848+1</f>
        <v>6</v>
      </c>
      <c r="B2861" s="11" t="s">
        <v>34</v>
      </c>
      <c r="C2861" s="12" t="s">
        <v>24</v>
      </c>
      <c r="D2861" s="12">
        <f>'Harian 2024'!D2900</f>
        <v>0</v>
      </c>
      <c r="E2861" s="12">
        <f>'Harian 2024'!E2900</f>
        <v>0</v>
      </c>
      <c r="F2861" s="12">
        <f>'Harian 2024'!F2900</f>
        <v>0</v>
      </c>
      <c r="G2861" s="12">
        <f>'Harian 2024'!G2900</f>
        <v>20</v>
      </c>
      <c r="H2861" s="12">
        <f>'Harian 2024'!H2900</f>
        <v>19</v>
      </c>
      <c r="I2861" s="12">
        <f>'Harian 2024'!I2900</f>
        <v>29</v>
      </c>
      <c r="J2861" s="12">
        <f>'Harian 2024'!J2900</f>
        <v>29</v>
      </c>
      <c r="K2861" s="12">
        <f>'Harian 2024'!K2900</f>
        <v>32</v>
      </c>
      <c r="L2861" s="12">
        <f>'Harian 2024'!L2900</f>
        <v>12</v>
      </c>
      <c r="M2861" s="12">
        <f>'Harian 2024'!M2900</f>
        <v>0</v>
      </c>
      <c r="N2861" s="12">
        <f>'Harian 2024'!N2900</f>
        <v>0</v>
      </c>
      <c r="O2861" s="12">
        <f>'Harian 2024'!O2900</f>
        <v>14</v>
      </c>
      <c r="P2861" s="12">
        <f>'Harian 2024'!P2900</f>
        <v>11</v>
      </c>
      <c r="Q2861" s="12">
        <f>'Harian 2024'!Q2900</f>
        <v>17</v>
      </c>
      <c r="R2861" s="12">
        <f>'Harian 2024'!R2900</f>
        <v>0</v>
      </c>
      <c r="S2861" s="12">
        <f>'Harian 2024'!S2900</f>
        <v>0</v>
      </c>
      <c r="T2861" s="12">
        <f>'Harian 2024'!T2900</f>
        <v>0</v>
      </c>
      <c r="U2861" s="12">
        <f>SUM(E2861:T2861)</f>
        <v>183</v>
      </c>
      <c r="W2861" s="23" t="s">
        <v>24</v>
      </c>
      <c r="X2861" s="24">
        <v>0.26500000000000001</v>
      </c>
      <c r="Y2861" s="24">
        <v>0.26500000000000001</v>
      </c>
      <c r="Z2861" s="24">
        <v>0.26500000000000001</v>
      </c>
      <c r="AA2861" s="24">
        <v>0.26500000000000001</v>
      </c>
      <c r="AB2861" s="24">
        <v>0.26500000000000001</v>
      </c>
      <c r="AC2861" s="24">
        <v>0.26500000000000001</v>
      </c>
      <c r="AD2861" s="24">
        <v>0.26500000000000001</v>
      </c>
      <c r="AE2861" s="24">
        <v>0.26500000000000001</v>
      </c>
      <c r="AF2861" s="24">
        <v>0.26500000000000001</v>
      </c>
      <c r="AG2861" s="24">
        <v>0.26500000000000001</v>
      </c>
      <c r="AH2861" s="24">
        <v>0.26500000000000001</v>
      </c>
      <c r="AI2861" s="24">
        <v>0.26500000000000001</v>
      </c>
      <c r="AJ2861" s="24">
        <v>0.26500000000000001</v>
      </c>
      <c r="AK2861" s="24">
        <v>0.26500000000000001</v>
      </c>
      <c r="AL2861" s="24">
        <v>0.26500000000000001</v>
      </c>
      <c r="AM2861" s="24">
        <v>0.26500000000000001</v>
      </c>
      <c r="AN2861" s="24">
        <v>0.26500000000000001</v>
      </c>
      <c r="AP2861" s="10">
        <f>AP2848+1</f>
        <v>6</v>
      </c>
      <c r="AQ2861" s="11" t="s">
        <v>40</v>
      </c>
      <c r="AR2861" s="12" t="s">
        <v>24</v>
      </c>
      <c r="AS2861" s="13">
        <f t="shared" ref="AS2861:AT2869" si="4582">D2861*X2861</f>
        <v>0</v>
      </c>
      <c r="AT2861" s="13">
        <f t="shared" si="4582"/>
        <v>0</v>
      </c>
      <c r="AU2861" s="13">
        <f t="shared" ref="AU2861:AU2869" si="4583">F2861*Z2861</f>
        <v>0</v>
      </c>
      <c r="AV2861" s="13">
        <f t="shared" ref="AV2861:AV2869" si="4584">G2861*AA2861</f>
        <v>5.3000000000000007</v>
      </c>
      <c r="AW2861" s="13">
        <f t="shared" ref="AW2861:AW2869" si="4585">H2861*AB2861</f>
        <v>5.0350000000000001</v>
      </c>
      <c r="AX2861" s="13">
        <f t="shared" ref="AX2861:AX2869" si="4586">I2861*AC2861</f>
        <v>7.6850000000000005</v>
      </c>
      <c r="AY2861" s="13">
        <f t="shared" ref="AY2861:AY2869" si="4587">J2861*AD2861</f>
        <v>7.6850000000000005</v>
      </c>
      <c r="AZ2861" s="13">
        <f t="shared" ref="AZ2861:AZ2869" si="4588">K2861*AE2861</f>
        <v>8.48</v>
      </c>
      <c r="BA2861" s="13">
        <f t="shared" ref="BA2861:BA2869" si="4589">L2861*AF2861</f>
        <v>3.18</v>
      </c>
      <c r="BB2861" s="13">
        <f t="shared" ref="BB2861:BB2869" si="4590">M2861*AG2861</f>
        <v>0</v>
      </c>
      <c r="BC2861" s="13">
        <f t="shared" ref="BC2861:BC2869" si="4591">N2861*AH2861</f>
        <v>0</v>
      </c>
      <c r="BD2861" s="13">
        <f t="shared" ref="BD2861:BD2869" si="4592">O2861*AI2861</f>
        <v>3.71</v>
      </c>
      <c r="BE2861" s="13">
        <f t="shared" ref="BE2861:BE2869" si="4593">P2861*AJ2861</f>
        <v>2.915</v>
      </c>
      <c r="BF2861" s="13">
        <f t="shared" ref="BF2861:BF2869" si="4594">Q2861*AK2861</f>
        <v>4.5049999999999999</v>
      </c>
      <c r="BG2861" s="13">
        <f t="shared" ref="BG2861:BG2869" si="4595">R2861*AL2861</f>
        <v>0</v>
      </c>
      <c r="BH2861" s="13">
        <f t="shared" ref="BH2861:BH2869" si="4596">S2861*AM2861</f>
        <v>0</v>
      </c>
      <c r="BI2861" s="13">
        <f t="shared" ref="BI2861:BI2869" si="4597">T2861*AN2861</f>
        <v>0</v>
      </c>
      <c r="BJ2861" s="12">
        <f>SUM(AT2861:BI2861)</f>
        <v>48.495000000000005</v>
      </c>
    </row>
    <row r="2862" spans="1:62" ht="15.75">
      <c r="A2862" s="14"/>
      <c r="B2862" s="15">
        <f>B2849+1</f>
        <v>44779</v>
      </c>
      <c r="C2862" s="12" t="s">
        <v>25</v>
      </c>
      <c r="D2862" s="12">
        <f>'Harian 2024'!D2901</f>
        <v>0</v>
      </c>
      <c r="E2862" s="12">
        <f>'Harian 2024'!E2901</f>
        <v>0</v>
      </c>
      <c r="F2862" s="12">
        <f>'Harian 2024'!F2901</f>
        <v>0</v>
      </c>
      <c r="G2862" s="12">
        <f>'Harian 2024'!G2901</f>
        <v>22</v>
      </c>
      <c r="H2862" s="12">
        <f>'Harian 2024'!H2901</f>
        <v>18</v>
      </c>
      <c r="I2862" s="12">
        <f>'Harian 2024'!I2901</f>
        <v>30</v>
      </c>
      <c r="J2862" s="12">
        <f>'Harian 2024'!J2901</f>
        <v>28</v>
      </c>
      <c r="K2862" s="12">
        <f>'Harian 2024'!K2901</f>
        <v>33</v>
      </c>
      <c r="L2862" s="12">
        <f>'Harian 2024'!L2901</f>
        <v>12</v>
      </c>
      <c r="M2862" s="12">
        <f>'Harian 2024'!M2901</f>
        <v>0</v>
      </c>
      <c r="N2862" s="12">
        <f>'Harian 2024'!N2901</f>
        <v>0</v>
      </c>
      <c r="O2862" s="12">
        <f>'Harian 2024'!O2901</f>
        <v>4</v>
      </c>
      <c r="P2862" s="12">
        <f>'Harian 2024'!P2901</f>
        <v>0</v>
      </c>
      <c r="Q2862" s="12">
        <f>'Harian 2024'!Q2901</f>
        <v>2</v>
      </c>
      <c r="R2862" s="12">
        <f>'Harian 2024'!R2901</f>
        <v>0</v>
      </c>
      <c r="S2862" s="12">
        <f>'Harian 2024'!S2901</f>
        <v>0</v>
      </c>
      <c r="T2862" s="12">
        <f>'Harian 2024'!T2901</f>
        <v>0</v>
      </c>
      <c r="U2862" s="12">
        <f t="shared" ref="U2862:U2869" si="4598">SUM(E2862:T2862)</f>
        <v>149</v>
      </c>
      <c r="W2862" s="23" t="s">
        <v>25</v>
      </c>
      <c r="X2862" s="24">
        <v>0.22500000000000001</v>
      </c>
      <c r="Y2862" s="24">
        <v>0.22500000000000001</v>
      </c>
      <c r="Z2862" s="24">
        <v>0.22500000000000001</v>
      </c>
      <c r="AA2862" s="24">
        <v>0.22500000000000001</v>
      </c>
      <c r="AB2862" s="24">
        <v>0.22500000000000001</v>
      </c>
      <c r="AC2862" s="24">
        <v>0.22500000000000001</v>
      </c>
      <c r="AD2862" s="24">
        <v>0.22500000000000001</v>
      </c>
      <c r="AE2862" s="24">
        <v>0.22500000000000001</v>
      </c>
      <c r="AF2862" s="24">
        <v>0.22500000000000001</v>
      </c>
      <c r="AG2862" s="24">
        <v>0.22500000000000001</v>
      </c>
      <c r="AH2862" s="24">
        <v>0.22500000000000001</v>
      </c>
      <c r="AI2862" s="24">
        <v>0.22500000000000001</v>
      </c>
      <c r="AJ2862" s="24">
        <v>0.22500000000000001</v>
      </c>
      <c r="AK2862" s="24">
        <v>0.22500000000000001</v>
      </c>
      <c r="AL2862" s="24">
        <v>0.22500000000000001</v>
      </c>
      <c r="AM2862" s="24">
        <v>0.22500000000000001</v>
      </c>
      <c r="AN2862" s="24">
        <v>0.22500000000000001</v>
      </c>
      <c r="AP2862" s="14"/>
      <c r="AQ2862" s="15">
        <f>AQ2849+1</f>
        <v>44414</v>
      </c>
      <c r="AR2862" s="12" t="s">
        <v>25</v>
      </c>
      <c r="AS2862" s="13">
        <f t="shared" si="4582"/>
        <v>0</v>
      </c>
      <c r="AT2862" s="13">
        <f t="shared" si="4582"/>
        <v>0</v>
      </c>
      <c r="AU2862" s="13">
        <f t="shared" si="4583"/>
        <v>0</v>
      </c>
      <c r="AV2862" s="13">
        <f t="shared" si="4584"/>
        <v>4.95</v>
      </c>
      <c r="AW2862" s="13">
        <f t="shared" si="4585"/>
        <v>4.05</v>
      </c>
      <c r="AX2862" s="13">
        <f t="shared" si="4586"/>
        <v>6.75</v>
      </c>
      <c r="AY2862" s="13">
        <f t="shared" si="4587"/>
        <v>6.3</v>
      </c>
      <c r="AZ2862" s="13">
        <f t="shared" si="4588"/>
        <v>7.4249999999999998</v>
      </c>
      <c r="BA2862" s="13">
        <f t="shared" si="4589"/>
        <v>2.7</v>
      </c>
      <c r="BB2862" s="13">
        <f t="shared" si="4590"/>
        <v>0</v>
      </c>
      <c r="BC2862" s="13">
        <f t="shared" si="4591"/>
        <v>0</v>
      </c>
      <c r="BD2862" s="13">
        <f t="shared" si="4592"/>
        <v>0.9</v>
      </c>
      <c r="BE2862" s="13">
        <f t="shared" si="4593"/>
        <v>0</v>
      </c>
      <c r="BF2862" s="13">
        <f t="shared" si="4594"/>
        <v>0.45</v>
      </c>
      <c r="BG2862" s="13">
        <f t="shared" si="4595"/>
        <v>0</v>
      </c>
      <c r="BH2862" s="13">
        <f t="shared" si="4596"/>
        <v>0</v>
      </c>
      <c r="BI2862" s="13">
        <f t="shared" si="4597"/>
        <v>0</v>
      </c>
      <c r="BJ2862" s="12">
        <f t="shared" ref="BJ2862:BJ2869" si="4599">SUM(AT2862:BI2862)</f>
        <v>33.525000000000006</v>
      </c>
    </row>
    <row r="2863" spans="1:62" ht="15.75">
      <c r="A2863" s="14"/>
      <c r="B2863" s="14"/>
      <c r="C2863" s="12" t="s">
        <v>26</v>
      </c>
      <c r="D2863" s="12">
        <f>'Harian 2024'!D2902</f>
        <v>0</v>
      </c>
      <c r="E2863" s="12">
        <f>'Harian 2024'!E2902</f>
        <v>0</v>
      </c>
      <c r="F2863" s="12">
        <f>'Harian 2024'!F2902</f>
        <v>0</v>
      </c>
      <c r="G2863" s="12">
        <f>'Harian 2024'!G2902</f>
        <v>18</v>
      </c>
      <c r="H2863" s="12">
        <f>'Harian 2024'!H2902</f>
        <v>6</v>
      </c>
      <c r="I2863" s="12">
        <f>'Harian 2024'!I2902</f>
        <v>9</v>
      </c>
      <c r="J2863" s="12">
        <f>'Harian 2024'!J2902</f>
        <v>9</v>
      </c>
      <c r="K2863" s="12">
        <f>'Harian 2024'!K2902</f>
        <v>12</v>
      </c>
      <c r="L2863" s="12">
        <f>'Harian 2024'!L2902</f>
        <v>4</v>
      </c>
      <c r="M2863" s="12">
        <f>'Harian 2024'!M2902</f>
        <v>0</v>
      </c>
      <c r="N2863" s="12">
        <f>'Harian 2024'!N2902</f>
        <v>0</v>
      </c>
      <c r="O2863" s="12">
        <f>'Harian 2024'!O2902</f>
        <v>3</v>
      </c>
      <c r="P2863" s="12">
        <f>'Harian 2024'!P2902</f>
        <v>0</v>
      </c>
      <c r="Q2863" s="12">
        <f>'Harian 2024'!Q2902</f>
        <v>13</v>
      </c>
      <c r="R2863" s="12">
        <f>'Harian 2024'!R2902</f>
        <v>0</v>
      </c>
      <c r="S2863" s="12">
        <f>'Harian 2024'!S2902</f>
        <v>0</v>
      </c>
      <c r="T2863" s="12">
        <f>'Harian 2024'!T2902</f>
        <v>0</v>
      </c>
      <c r="U2863" s="12">
        <f t="shared" si="4598"/>
        <v>74</v>
      </c>
      <c r="W2863" s="23" t="s">
        <v>26</v>
      </c>
      <c r="X2863" s="24">
        <v>0.35</v>
      </c>
      <c r="Y2863" s="24">
        <v>0.35</v>
      </c>
      <c r="Z2863" s="24">
        <v>0.35</v>
      </c>
      <c r="AA2863" s="24">
        <v>0.35</v>
      </c>
      <c r="AB2863" s="24">
        <v>0.35</v>
      </c>
      <c r="AC2863" s="24">
        <v>0.35</v>
      </c>
      <c r="AD2863" s="24">
        <v>0.35</v>
      </c>
      <c r="AE2863" s="24">
        <v>0.35</v>
      </c>
      <c r="AF2863" s="24">
        <v>0.35</v>
      </c>
      <c r="AG2863" s="24">
        <v>0.35</v>
      </c>
      <c r="AH2863" s="24">
        <v>0.35</v>
      </c>
      <c r="AI2863" s="24">
        <v>0.35</v>
      </c>
      <c r="AJ2863" s="24">
        <v>0.35</v>
      </c>
      <c r="AK2863" s="24">
        <v>0.35</v>
      </c>
      <c r="AL2863" s="24">
        <v>0.35</v>
      </c>
      <c r="AM2863" s="24">
        <v>0.35</v>
      </c>
      <c r="AN2863" s="24">
        <v>0.35</v>
      </c>
      <c r="AP2863" s="14"/>
      <c r="AQ2863" s="14"/>
      <c r="AR2863" s="12" t="s">
        <v>26</v>
      </c>
      <c r="AS2863" s="13">
        <f t="shared" si="4582"/>
        <v>0</v>
      </c>
      <c r="AT2863" s="13">
        <f t="shared" si="4582"/>
        <v>0</v>
      </c>
      <c r="AU2863" s="13">
        <f t="shared" si="4583"/>
        <v>0</v>
      </c>
      <c r="AV2863" s="13">
        <f t="shared" si="4584"/>
        <v>6.3</v>
      </c>
      <c r="AW2863" s="13">
        <f t="shared" si="4585"/>
        <v>2.0999999999999996</v>
      </c>
      <c r="AX2863" s="13">
        <f t="shared" si="4586"/>
        <v>3.15</v>
      </c>
      <c r="AY2863" s="13">
        <f t="shared" si="4587"/>
        <v>3.15</v>
      </c>
      <c r="AZ2863" s="13">
        <f t="shared" si="4588"/>
        <v>4.1999999999999993</v>
      </c>
      <c r="BA2863" s="13">
        <f t="shared" si="4589"/>
        <v>1.4</v>
      </c>
      <c r="BB2863" s="13">
        <f t="shared" si="4590"/>
        <v>0</v>
      </c>
      <c r="BC2863" s="13">
        <f t="shared" si="4591"/>
        <v>0</v>
      </c>
      <c r="BD2863" s="13">
        <f t="shared" si="4592"/>
        <v>1.0499999999999998</v>
      </c>
      <c r="BE2863" s="13">
        <f t="shared" si="4593"/>
        <v>0</v>
      </c>
      <c r="BF2863" s="13">
        <f t="shared" si="4594"/>
        <v>4.55</v>
      </c>
      <c r="BG2863" s="13">
        <f t="shared" si="4595"/>
        <v>0</v>
      </c>
      <c r="BH2863" s="13">
        <f t="shared" si="4596"/>
        <v>0</v>
      </c>
      <c r="BI2863" s="13">
        <f t="shared" si="4597"/>
        <v>0</v>
      </c>
      <c r="BJ2863" s="12">
        <f t="shared" si="4599"/>
        <v>25.9</v>
      </c>
    </row>
    <row r="2864" spans="1:62" ht="15.75">
      <c r="A2864" s="14"/>
      <c r="B2864" s="14"/>
      <c r="C2864" s="12" t="s">
        <v>27</v>
      </c>
      <c r="D2864" s="12">
        <f>'Harian 2024'!D2903</f>
        <v>4</v>
      </c>
      <c r="E2864" s="12">
        <f>'Harian 2024'!E2903</f>
        <v>6</v>
      </c>
      <c r="F2864" s="12">
        <f>'Harian 2024'!F2903</f>
        <v>8</v>
      </c>
      <c r="G2864" s="12">
        <f>'Harian 2024'!G2903</f>
        <v>24</v>
      </c>
      <c r="H2864" s="12">
        <f>'Harian 2024'!H2903</f>
        <v>28</v>
      </c>
      <c r="I2864" s="12">
        <f>'Harian 2024'!I2903</f>
        <v>29</v>
      </c>
      <c r="J2864" s="12">
        <f>'Harian 2024'!J2903</f>
        <v>26</v>
      </c>
      <c r="K2864" s="12">
        <f>'Harian 2024'!K2903</f>
        <v>28</v>
      </c>
      <c r="L2864" s="12">
        <f>'Harian 2024'!L2903</f>
        <v>7</v>
      </c>
      <c r="M2864" s="12">
        <f>'Harian 2024'!M2903</f>
        <v>0</v>
      </c>
      <c r="N2864" s="12">
        <f>'Harian 2024'!N2903</f>
        <v>6</v>
      </c>
      <c r="O2864" s="12">
        <f>'Harian 2024'!O2903</f>
        <v>6</v>
      </c>
      <c r="P2864" s="12">
        <f>'Harian 2024'!P2903</f>
        <v>4</v>
      </c>
      <c r="Q2864" s="12">
        <f>'Harian 2024'!Q2903</f>
        <v>14</v>
      </c>
      <c r="R2864" s="12">
        <f>'Harian 2024'!R2903</f>
        <v>0</v>
      </c>
      <c r="S2864" s="12">
        <f>'Harian 2024'!S2903</f>
        <v>10</v>
      </c>
      <c r="T2864" s="12">
        <f>'Harian 2024'!T2903</f>
        <v>0</v>
      </c>
      <c r="U2864" s="12">
        <f t="shared" si="4598"/>
        <v>196</v>
      </c>
      <c r="W2864" s="23" t="s">
        <v>27</v>
      </c>
      <c r="X2864" s="24">
        <v>0.43</v>
      </c>
      <c r="Y2864" s="24">
        <v>0.43</v>
      </c>
      <c r="Z2864" s="24">
        <v>0.43</v>
      </c>
      <c r="AA2864" s="24">
        <v>0.43</v>
      </c>
      <c r="AB2864" s="24">
        <v>0.43</v>
      </c>
      <c r="AC2864" s="24">
        <v>0.43</v>
      </c>
      <c r="AD2864" s="24">
        <v>0.43</v>
      </c>
      <c r="AE2864" s="24">
        <v>0.43</v>
      </c>
      <c r="AF2864" s="24">
        <v>0.43</v>
      </c>
      <c r="AG2864" s="24">
        <v>0.43</v>
      </c>
      <c r="AH2864" s="24">
        <v>0.43</v>
      </c>
      <c r="AI2864" s="24">
        <v>0.43</v>
      </c>
      <c r="AJ2864" s="24">
        <v>0.43</v>
      </c>
      <c r="AK2864" s="24">
        <v>0.43</v>
      </c>
      <c r="AL2864" s="24">
        <v>0.43</v>
      </c>
      <c r="AM2864" s="24">
        <v>0.43</v>
      </c>
      <c r="AN2864" s="24">
        <v>0.43</v>
      </c>
      <c r="AP2864" s="14"/>
      <c r="AQ2864" s="14"/>
      <c r="AR2864" s="12" t="s">
        <v>27</v>
      </c>
      <c r="AS2864" s="13">
        <f t="shared" si="4582"/>
        <v>1.72</v>
      </c>
      <c r="AT2864" s="13">
        <f t="shared" si="4582"/>
        <v>2.58</v>
      </c>
      <c r="AU2864" s="13">
        <f t="shared" si="4583"/>
        <v>3.44</v>
      </c>
      <c r="AV2864" s="13">
        <f t="shared" si="4584"/>
        <v>10.32</v>
      </c>
      <c r="AW2864" s="13">
        <f t="shared" si="4585"/>
        <v>12.04</v>
      </c>
      <c r="AX2864" s="13">
        <f t="shared" si="4586"/>
        <v>12.47</v>
      </c>
      <c r="AY2864" s="13">
        <f t="shared" si="4587"/>
        <v>11.18</v>
      </c>
      <c r="AZ2864" s="13">
        <f t="shared" si="4588"/>
        <v>12.04</v>
      </c>
      <c r="BA2864" s="13">
        <f t="shared" si="4589"/>
        <v>3.01</v>
      </c>
      <c r="BB2864" s="13">
        <f t="shared" si="4590"/>
        <v>0</v>
      </c>
      <c r="BC2864" s="13">
        <f t="shared" si="4591"/>
        <v>2.58</v>
      </c>
      <c r="BD2864" s="13">
        <f t="shared" si="4592"/>
        <v>2.58</v>
      </c>
      <c r="BE2864" s="13">
        <f t="shared" si="4593"/>
        <v>1.72</v>
      </c>
      <c r="BF2864" s="13">
        <f t="shared" si="4594"/>
        <v>6.02</v>
      </c>
      <c r="BG2864" s="13">
        <f t="shared" si="4595"/>
        <v>0</v>
      </c>
      <c r="BH2864" s="13">
        <f t="shared" si="4596"/>
        <v>4.3</v>
      </c>
      <c r="BI2864" s="13">
        <f t="shared" si="4597"/>
        <v>0</v>
      </c>
      <c r="BJ2864" s="12">
        <f t="shared" si="4599"/>
        <v>84.279999999999987</v>
      </c>
    </row>
    <row r="2865" spans="1:62" ht="15.75">
      <c r="A2865" s="14"/>
      <c r="B2865" s="14"/>
      <c r="C2865" s="12" t="s">
        <v>28</v>
      </c>
      <c r="D2865" s="12">
        <f>'Harian 2024'!D2904</f>
        <v>5</v>
      </c>
      <c r="E2865" s="12">
        <f>'Harian 2024'!E2904</f>
        <v>9</v>
      </c>
      <c r="F2865" s="12">
        <f>'Harian 2024'!F2904</f>
        <v>12</v>
      </c>
      <c r="G2865" s="12">
        <f>'Harian 2024'!G2904</f>
        <v>25</v>
      </c>
      <c r="H2865" s="12">
        <f>'Harian 2024'!H2904</f>
        <v>24</v>
      </c>
      <c r="I2865" s="12">
        <f>'Harian 2024'!I2904</f>
        <v>26</v>
      </c>
      <c r="J2865" s="12">
        <f>'Harian 2024'!J2904</f>
        <v>24</v>
      </c>
      <c r="K2865" s="12">
        <f>'Harian 2024'!K2904</f>
        <v>29</v>
      </c>
      <c r="L2865" s="12">
        <f>'Harian 2024'!L2904</f>
        <v>4</v>
      </c>
      <c r="M2865" s="12">
        <f>'Harian 2024'!M2904</f>
        <v>0</v>
      </c>
      <c r="N2865" s="12">
        <f>'Harian 2024'!N2904</f>
        <v>10</v>
      </c>
      <c r="O2865" s="12">
        <f>'Harian 2024'!O2904</f>
        <v>5</v>
      </c>
      <c r="P2865" s="12">
        <f>'Harian 2024'!P2904</f>
        <v>3</v>
      </c>
      <c r="Q2865" s="12">
        <f>'Harian 2024'!Q2904</f>
        <v>6</v>
      </c>
      <c r="R2865" s="12">
        <f>'Harian 2024'!R2904</f>
        <v>0</v>
      </c>
      <c r="S2865" s="12">
        <f>'Harian 2024'!S2904</f>
        <v>6</v>
      </c>
      <c r="T2865" s="12">
        <f>'Harian 2024'!T2904</f>
        <v>0</v>
      </c>
      <c r="U2865" s="12">
        <f t="shared" si="4598"/>
        <v>183</v>
      </c>
      <c r="W2865" s="23" t="s">
        <v>28</v>
      </c>
      <c r="X2865" s="24">
        <v>0.5</v>
      </c>
      <c r="Y2865" s="24">
        <v>0.5</v>
      </c>
      <c r="Z2865" s="24">
        <v>0.5</v>
      </c>
      <c r="AA2865" s="24">
        <v>0.5</v>
      </c>
      <c r="AB2865" s="24">
        <v>0.5</v>
      </c>
      <c r="AC2865" s="24">
        <v>0.5</v>
      </c>
      <c r="AD2865" s="24">
        <v>0.5</v>
      </c>
      <c r="AE2865" s="24">
        <v>0.5</v>
      </c>
      <c r="AF2865" s="24">
        <v>0.5</v>
      </c>
      <c r="AG2865" s="24">
        <v>0.5</v>
      </c>
      <c r="AH2865" s="24">
        <v>0.5</v>
      </c>
      <c r="AI2865" s="24">
        <v>0.5</v>
      </c>
      <c r="AJ2865" s="24">
        <v>0.5</v>
      </c>
      <c r="AK2865" s="24">
        <v>0.5</v>
      </c>
      <c r="AL2865" s="24">
        <v>0.5</v>
      </c>
      <c r="AM2865" s="24">
        <v>0.5</v>
      </c>
      <c r="AN2865" s="24">
        <v>0.5</v>
      </c>
      <c r="AP2865" s="14"/>
      <c r="AQ2865" s="14"/>
      <c r="AR2865" s="12" t="s">
        <v>28</v>
      </c>
      <c r="AS2865" s="13">
        <f t="shared" si="4582"/>
        <v>2.5</v>
      </c>
      <c r="AT2865" s="13">
        <f t="shared" si="4582"/>
        <v>4.5</v>
      </c>
      <c r="AU2865" s="13">
        <f t="shared" si="4583"/>
        <v>6</v>
      </c>
      <c r="AV2865" s="13">
        <f t="shared" si="4584"/>
        <v>12.5</v>
      </c>
      <c r="AW2865" s="13">
        <f t="shared" si="4585"/>
        <v>12</v>
      </c>
      <c r="AX2865" s="13">
        <f t="shared" si="4586"/>
        <v>13</v>
      </c>
      <c r="AY2865" s="13">
        <f t="shared" si="4587"/>
        <v>12</v>
      </c>
      <c r="AZ2865" s="13">
        <f t="shared" si="4588"/>
        <v>14.5</v>
      </c>
      <c r="BA2865" s="13">
        <f t="shared" si="4589"/>
        <v>2</v>
      </c>
      <c r="BB2865" s="13">
        <f t="shared" si="4590"/>
        <v>0</v>
      </c>
      <c r="BC2865" s="13">
        <f t="shared" si="4591"/>
        <v>5</v>
      </c>
      <c r="BD2865" s="13">
        <f t="shared" si="4592"/>
        <v>2.5</v>
      </c>
      <c r="BE2865" s="13">
        <f t="shared" si="4593"/>
        <v>1.5</v>
      </c>
      <c r="BF2865" s="13">
        <f t="shared" si="4594"/>
        <v>3</v>
      </c>
      <c r="BG2865" s="13">
        <f t="shared" si="4595"/>
        <v>0</v>
      </c>
      <c r="BH2865" s="13">
        <f t="shared" si="4596"/>
        <v>3</v>
      </c>
      <c r="BI2865" s="13">
        <f t="shared" si="4597"/>
        <v>0</v>
      </c>
      <c r="BJ2865" s="12">
        <f t="shared" si="4599"/>
        <v>91.5</v>
      </c>
    </row>
    <row r="2866" spans="1:62" ht="15.75">
      <c r="A2866" s="14"/>
      <c r="B2866" s="14"/>
      <c r="C2866" s="12" t="s">
        <v>35</v>
      </c>
      <c r="D2866" s="12">
        <f>'Harian 2024'!D2905</f>
        <v>6</v>
      </c>
      <c r="E2866" s="12">
        <f>'Harian 2024'!E2905</f>
        <v>7</v>
      </c>
      <c r="F2866" s="12">
        <f>'Harian 2024'!F2905</f>
        <v>8</v>
      </c>
      <c r="G2866" s="12">
        <f>'Harian 2024'!G2905</f>
        <v>33</v>
      </c>
      <c r="H2866" s="12">
        <f>'Harian 2024'!H2905</f>
        <v>32</v>
      </c>
      <c r="I2866" s="12">
        <f>'Harian 2024'!I2905</f>
        <v>32</v>
      </c>
      <c r="J2866" s="12">
        <f>'Harian 2024'!J2905</f>
        <v>27</v>
      </c>
      <c r="K2866" s="12">
        <f>'Harian 2024'!K2905</f>
        <v>27</v>
      </c>
      <c r="L2866" s="12">
        <f>'Harian 2024'!L2905</f>
        <v>6</v>
      </c>
      <c r="M2866" s="12">
        <f>'Harian 2024'!M2905</f>
        <v>0</v>
      </c>
      <c r="N2866" s="12">
        <f>'Harian 2024'!N2905</f>
        <v>5</v>
      </c>
      <c r="O2866" s="12">
        <f>'Harian 2024'!O2905</f>
        <v>4</v>
      </c>
      <c r="P2866" s="12">
        <f>'Harian 2024'!P2905</f>
        <v>3</v>
      </c>
      <c r="Q2866" s="12">
        <f>'Harian 2024'!Q2905</f>
        <v>11</v>
      </c>
      <c r="R2866" s="12">
        <f>'Harian 2024'!R2905</f>
        <v>0</v>
      </c>
      <c r="S2866" s="12">
        <f>'Harian 2024'!S2905</f>
        <v>14</v>
      </c>
      <c r="T2866" s="12">
        <f>'Harian 2024'!T2905</f>
        <v>0</v>
      </c>
      <c r="U2866" s="12">
        <f t="shared" si="4598"/>
        <v>209</v>
      </c>
      <c r="W2866" s="23" t="s">
        <v>50</v>
      </c>
      <c r="X2866" s="24">
        <v>8.5000000000000006E-2</v>
      </c>
      <c r="Y2866" s="24">
        <v>8.5000000000000006E-2</v>
      </c>
      <c r="Z2866" s="24">
        <v>8.5000000000000006E-2</v>
      </c>
      <c r="AA2866" s="24">
        <v>8.5000000000000006E-2</v>
      </c>
      <c r="AB2866" s="24">
        <v>8.5000000000000006E-2</v>
      </c>
      <c r="AC2866" s="24">
        <v>8.5000000000000006E-2</v>
      </c>
      <c r="AD2866" s="24">
        <v>8.5000000000000006E-2</v>
      </c>
      <c r="AE2866" s="24">
        <v>8.5000000000000006E-2</v>
      </c>
      <c r="AF2866" s="24">
        <v>8.5000000000000006E-2</v>
      </c>
      <c r="AG2866" s="24">
        <v>8.5000000000000006E-2</v>
      </c>
      <c r="AH2866" s="24">
        <v>8.5000000000000006E-2</v>
      </c>
      <c r="AI2866" s="24">
        <v>8.5000000000000006E-2</v>
      </c>
      <c r="AJ2866" s="24">
        <v>8.5000000000000006E-2</v>
      </c>
      <c r="AK2866" s="24">
        <v>8.5000000000000006E-2</v>
      </c>
      <c r="AL2866" s="24">
        <v>8.5000000000000006E-2</v>
      </c>
      <c r="AM2866" s="24">
        <v>8.5000000000000006E-2</v>
      </c>
      <c r="AN2866" s="24">
        <v>8.5000000000000006E-2</v>
      </c>
      <c r="AP2866" s="14"/>
      <c r="AQ2866" s="14"/>
      <c r="AR2866" s="12" t="s">
        <v>29</v>
      </c>
      <c r="AS2866" s="13">
        <f t="shared" si="4582"/>
        <v>0.51</v>
      </c>
      <c r="AT2866" s="13">
        <f t="shared" si="4582"/>
        <v>0.59500000000000008</v>
      </c>
      <c r="AU2866" s="13">
        <f t="shared" si="4583"/>
        <v>0.68</v>
      </c>
      <c r="AV2866" s="13">
        <f t="shared" si="4584"/>
        <v>2.8050000000000002</v>
      </c>
      <c r="AW2866" s="13">
        <f t="shared" si="4585"/>
        <v>2.72</v>
      </c>
      <c r="AX2866" s="13">
        <f t="shared" si="4586"/>
        <v>2.72</v>
      </c>
      <c r="AY2866" s="13">
        <f t="shared" si="4587"/>
        <v>2.2950000000000004</v>
      </c>
      <c r="AZ2866" s="13">
        <f t="shared" si="4588"/>
        <v>2.2950000000000004</v>
      </c>
      <c r="BA2866" s="13">
        <f t="shared" si="4589"/>
        <v>0.51</v>
      </c>
      <c r="BB2866" s="13">
        <f t="shared" si="4590"/>
        <v>0</v>
      </c>
      <c r="BC2866" s="13">
        <f t="shared" si="4591"/>
        <v>0.42500000000000004</v>
      </c>
      <c r="BD2866" s="13">
        <f t="shared" si="4592"/>
        <v>0.34</v>
      </c>
      <c r="BE2866" s="13">
        <f t="shared" si="4593"/>
        <v>0.255</v>
      </c>
      <c r="BF2866" s="13">
        <f t="shared" si="4594"/>
        <v>0.93500000000000005</v>
      </c>
      <c r="BG2866" s="13">
        <f t="shared" si="4595"/>
        <v>0</v>
      </c>
      <c r="BH2866" s="13">
        <f t="shared" si="4596"/>
        <v>1.1900000000000002</v>
      </c>
      <c r="BI2866" s="13">
        <f t="shared" si="4597"/>
        <v>0</v>
      </c>
      <c r="BJ2866" s="12">
        <f t="shared" si="4599"/>
        <v>17.765000000000004</v>
      </c>
    </row>
    <row r="2867" spans="1:62" ht="15.75">
      <c r="A2867" s="14"/>
      <c r="B2867" s="14"/>
      <c r="C2867" s="12" t="s">
        <v>36</v>
      </c>
      <c r="D2867" s="12">
        <f>'Harian 2024'!D2906</f>
        <v>2</v>
      </c>
      <c r="E2867" s="12">
        <f>'Harian 2024'!E2906</f>
        <v>7</v>
      </c>
      <c r="F2867" s="12">
        <f>'Harian 2024'!F2906</f>
        <v>9</v>
      </c>
      <c r="G2867" s="12">
        <f>'Harian 2024'!G2906</f>
        <v>0</v>
      </c>
      <c r="H2867" s="12">
        <f>'Harian 2024'!H2906</f>
        <v>0</v>
      </c>
      <c r="I2867" s="12">
        <f>'Harian 2024'!I2906</f>
        <v>0</v>
      </c>
      <c r="J2867" s="12">
        <f>'Harian 2024'!J2906</f>
        <v>0</v>
      </c>
      <c r="K2867" s="12">
        <f>'Harian 2024'!K2906</f>
        <v>0</v>
      </c>
      <c r="L2867" s="12">
        <f>'Harian 2024'!L2906</f>
        <v>0</v>
      </c>
      <c r="M2867" s="12">
        <f>'Harian 2024'!M2906</f>
        <v>0</v>
      </c>
      <c r="N2867" s="12">
        <f>'Harian 2024'!N2906</f>
        <v>0</v>
      </c>
      <c r="O2867" s="12">
        <f>'Harian 2024'!O2906</f>
        <v>3</v>
      </c>
      <c r="P2867" s="12">
        <f>'Harian 2024'!P2906</f>
        <v>0</v>
      </c>
      <c r="Q2867" s="12">
        <f>'Harian 2024'!Q2906</f>
        <v>0</v>
      </c>
      <c r="R2867" s="12">
        <f>'Harian 2024'!R2906</f>
        <v>0</v>
      </c>
      <c r="S2867" s="12">
        <f>'Harian 2024'!S2906</f>
        <v>0</v>
      </c>
      <c r="T2867" s="12">
        <f>'Harian 2024'!T2906</f>
        <v>0</v>
      </c>
      <c r="U2867" s="12">
        <f t="shared" si="4598"/>
        <v>19</v>
      </c>
      <c r="W2867" s="23" t="s">
        <v>51</v>
      </c>
      <c r="X2867" s="24">
        <v>0.59</v>
      </c>
      <c r="Y2867" s="24">
        <v>0.59</v>
      </c>
      <c r="Z2867" s="24">
        <v>0.59</v>
      </c>
      <c r="AA2867" s="24">
        <v>0.59</v>
      </c>
      <c r="AB2867" s="24">
        <v>0.59</v>
      </c>
      <c r="AC2867" s="24">
        <v>0.59</v>
      </c>
      <c r="AD2867" s="24">
        <v>0.59</v>
      </c>
      <c r="AE2867" s="24">
        <v>0.59</v>
      </c>
      <c r="AF2867" s="24">
        <v>0.59</v>
      </c>
      <c r="AG2867" s="24">
        <v>0.59</v>
      </c>
      <c r="AH2867" s="24">
        <v>0.59</v>
      </c>
      <c r="AI2867" s="24">
        <v>0.59</v>
      </c>
      <c r="AJ2867" s="24">
        <v>0.59</v>
      </c>
      <c r="AK2867" s="24">
        <v>0.59</v>
      </c>
      <c r="AL2867" s="24">
        <v>0.59</v>
      </c>
      <c r="AM2867" s="24">
        <v>0.59</v>
      </c>
      <c r="AN2867" s="24">
        <v>0.59</v>
      </c>
      <c r="AP2867" s="14"/>
      <c r="AQ2867" s="14"/>
      <c r="AR2867" s="12" t="s">
        <v>30</v>
      </c>
      <c r="AS2867" s="13">
        <f t="shared" si="4582"/>
        <v>1.18</v>
      </c>
      <c r="AT2867" s="13">
        <f t="shared" si="4582"/>
        <v>4.13</v>
      </c>
      <c r="AU2867" s="13">
        <f t="shared" si="4583"/>
        <v>5.31</v>
      </c>
      <c r="AV2867" s="13">
        <f t="shared" si="4584"/>
        <v>0</v>
      </c>
      <c r="AW2867" s="13">
        <f t="shared" si="4585"/>
        <v>0</v>
      </c>
      <c r="AX2867" s="13">
        <f t="shared" si="4586"/>
        <v>0</v>
      </c>
      <c r="AY2867" s="13">
        <f t="shared" si="4587"/>
        <v>0</v>
      </c>
      <c r="AZ2867" s="13">
        <f t="shared" si="4588"/>
        <v>0</v>
      </c>
      <c r="BA2867" s="13">
        <f t="shared" si="4589"/>
        <v>0</v>
      </c>
      <c r="BB2867" s="13">
        <f t="shared" si="4590"/>
        <v>0</v>
      </c>
      <c r="BC2867" s="13">
        <f t="shared" si="4591"/>
        <v>0</v>
      </c>
      <c r="BD2867" s="13">
        <f t="shared" si="4592"/>
        <v>1.77</v>
      </c>
      <c r="BE2867" s="13">
        <f t="shared" si="4593"/>
        <v>0</v>
      </c>
      <c r="BF2867" s="13">
        <f t="shared" si="4594"/>
        <v>0</v>
      </c>
      <c r="BG2867" s="13">
        <f t="shared" si="4595"/>
        <v>0</v>
      </c>
      <c r="BH2867" s="13">
        <f t="shared" si="4596"/>
        <v>0</v>
      </c>
      <c r="BI2867" s="13">
        <f t="shared" si="4597"/>
        <v>0</v>
      </c>
      <c r="BJ2867" s="12">
        <f t="shared" si="4599"/>
        <v>11.209999999999999</v>
      </c>
    </row>
    <row r="2868" spans="1:62" ht="15.75">
      <c r="A2868" s="14"/>
      <c r="B2868" s="14"/>
      <c r="C2868" s="12" t="s">
        <v>31</v>
      </c>
      <c r="D2868" s="12">
        <f>'Harian 2024'!D2907</f>
        <v>3</v>
      </c>
      <c r="E2868" s="12">
        <f>'Harian 2024'!E2907</f>
        <v>5</v>
      </c>
      <c r="F2868" s="12">
        <f>'Harian 2024'!F2907</f>
        <v>7</v>
      </c>
      <c r="G2868" s="12">
        <f>'Harian 2024'!G2907</f>
        <v>0</v>
      </c>
      <c r="H2868" s="12">
        <f>'Harian 2024'!H2907</f>
        <v>0</v>
      </c>
      <c r="I2868" s="12">
        <f>'Harian 2024'!I2907</f>
        <v>0</v>
      </c>
      <c r="J2868" s="12">
        <f>'Harian 2024'!J2907</f>
        <v>0</v>
      </c>
      <c r="K2868" s="12">
        <f>'Harian 2024'!K2907</f>
        <v>0</v>
      </c>
      <c r="L2868" s="12">
        <f>'Harian 2024'!L2907</f>
        <v>0</v>
      </c>
      <c r="M2868" s="12">
        <f>'Harian 2024'!M2907</f>
        <v>0</v>
      </c>
      <c r="N2868" s="12">
        <f>'Harian 2024'!N2907</f>
        <v>2</v>
      </c>
      <c r="O2868" s="12">
        <f>'Harian 2024'!O2907</f>
        <v>1</v>
      </c>
      <c r="P2868" s="12">
        <f>'Harian 2024'!P2907</f>
        <v>0</v>
      </c>
      <c r="Q2868" s="12">
        <f>'Harian 2024'!Q2907</f>
        <v>3</v>
      </c>
      <c r="R2868" s="12">
        <f>'Harian 2024'!R2907</f>
        <v>0</v>
      </c>
      <c r="S2868" s="12">
        <f>'Harian 2024'!S2907</f>
        <v>0</v>
      </c>
      <c r="T2868" s="12">
        <f>'Harian 2024'!T2907</f>
        <v>0</v>
      </c>
      <c r="U2868" s="12">
        <f t="shared" si="4598"/>
        <v>18</v>
      </c>
      <c r="W2868" s="23" t="s">
        <v>31</v>
      </c>
      <c r="X2868" s="24">
        <v>0.56999999999999995</v>
      </c>
      <c r="Y2868" s="24">
        <v>0.56999999999999995</v>
      </c>
      <c r="Z2868" s="24">
        <v>0.56999999999999995</v>
      </c>
      <c r="AA2868" s="24">
        <v>0.56999999999999995</v>
      </c>
      <c r="AB2868" s="24">
        <v>0.56999999999999995</v>
      </c>
      <c r="AC2868" s="24">
        <v>0.56999999999999995</v>
      </c>
      <c r="AD2868" s="24">
        <v>0.56999999999999995</v>
      </c>
      <c r="AE2868" s="24">
        <v>0.56999999999999995</v>
      </c>
      <c r="AF2868" s="24">
        <v>0.56999999999999995</v>
      </c>
      <c r="AG2868" s="24">
        <v>0.56999999999999995</v>
      </c>
      <c r="AH2868" s="24">
        <v>0.56999999999999995</v>
      </c>
      <c r="AI2868" s="24">
        <v>0.56999999999999995</v>
      </c>
      <c r="AJ2868" s="24">
        <v>0.56999999999999995</v>
      </c>
      <c r="AK2868" s="24">
        <v>0.56999999999999995</v>
      </c>
      <c r="AL2868" s="24">
        <v>0.56999999999999995</v>
      </c>
      <c r="AM2868" s="24">
        <v>0.56999999999999995</v>
      </c>
      <c r="AN2868" s="24">
        <v>0.56999999999999995</v>
      </c>
      <c r="AP2868" s="14"/>
      <c r="AQ2868" s="14"/>
      <c r="AR2868" s="12" t="s">
        <v>31</v>
      </c>
      <c r="AS2868" s="13">
        <f t="shared" si="4582"/>
        <v>1.71</v>
      </c>
      <c r="AT2868" s="13">
        <f t="shared" si="4582"/>
        <v>2.8499999999999996</v>
      </c>
      <c r="AU2868" s="13">
        <f t="shared" si="4583"/>
        <v>3.9899999999999998</v>
      </c>
      <c r="AV2868" s="13">
        <f t="shared" si="4584"/>
        <v>0</v>
      </c>
      <c r="AW2868" s="13">
        <f t="shared" si="4585"/>
        <v>0</v>
      </c>
      <c r="AX2868" s="13">
        <f t="shared" si="4586"/>
        <v>0</v>
      </c>
      <c r="AY2868" s="13">
        <f t="shared" si="4587"/>
        <v>0</v>
      </c>
      <c r="AZ2868" s="13">
        <f t="shared" si="4588"/>
        <v>0</v>
      </c>
      <c r="BA2868" s="13">
        <f t="shared" si="4589"/>
        <v>0</v>
      </c>
      <c r="BB2868" s="13">
        <f t="shared" si="4590"/>
        <v>0</v>
      </c>
      <c r="BC2868" s="13">
        <f t="shared" si="4591"/>
        <v>1.1399999999999999</v>
      </c>
      <c r="BD2868" s="13">
        <f t="shared" si="4592"/>
        <v>0.56999999999999995</v>
      </c>
      <c r="BE2868" s="13">
        <f t="shared" si="4593"/>
        <v>0</v>
      </c>
      <c r="BF2868" s="13">
        <f t="shared" si="4594"/>
        <v>1.71</v>
      </c>
      <c r="BG2868" s="13">
        <f t="shared" si="4595"/>
        <v>0</v>
      </c>
      <c r="BH2868" s="13">
        <f t="shared" si="4596"/>
        <v>0</v>
      </c>
      <c r="BI2868" s="13">
        <f t="shared" si="4597"/>
        <v>0</v>
      </c>
      <c r="BJ2868" s="12">
        <f t="shared" si="4599"/>
        <v>10.259999999999998</v>
      </c>
    </row>
    <row r="2869" spans="1:62" ht="15.75">
      <c r="A2869" s="16"/>
      <c r="B2869" s="16"/>
      <c r="C2869" s="12" t="s">
        <v>32</v>
      </c>
      <c r="D2869" s="12">
        <f>'Harian 2024'!D2908</f>
        <v>0</v>
      </c>
      <c r="E2869" s="12">
        <f>'Harian 2024'!E2908</f>
        <v>0</v>
      </c>
      <c r="F2869" s="12">
        <f>'Harian 2024'!F2908</f>
        <v>0</v>
      </c>
      <c r="G2869" s="12">
        <f>'Harian 2024'!G2908</f>
        <v>11</v>
      </c>
      <c r="H2869" s="12">
        <f>'Harian 2024'!H2908</f>
        <v>10</v>
      </c>
      <c r="I2869" s="12">
        <f>'Harian 2024'!I2908</f>
        <v>7</v>
      </c>
      <c r="J2869" s="12">
        <f>'Harian 2024'!J2908</f>
        <v>9</v>
      </c>
      <c r="K2869" s="12">
        <f>'Harian 2024'!K2908</f>
        <v>9</v>
      </c>
      <c r="L2869" s="12">
        <f>'Harian 2024'!L2908</f>
        <v>12</v>
      </c>
      <c r="M2869" s="12">
        <f>'Harian 2024'!M2908</f>
        <v>0</v>
      </c>
      <c r="N2869" s="12">
        <f>'Harian 2024'!N2908</f>
        <v>0</v>
      </c>
      <c r="O2869" s="12">
        <f>'Harian 2024'!O2908</f>
        <v>5</v>
      </c>
      <c r="P2869" s="12">
        <f>'Harian 2024'!P2908</f>
        <v>0</v>
      </c>
      <c r="Q2869" s="12">
        <f>'Harian 2024'!Q2908</f>
        <v>2</v>
      </c>
      <c r="R2869" s="12">
        <f>'Harian 2024'!R2908</f>
        <v>0</v>
      </c>
      <c r="S2869" s="12">
        <f>'Harian 2024'!S2908</f>
        <v>0</v>
      </c>
      <c r="T2869" s="12">
        <f>'Harian 2024'!T2908</f>
        <v>0</v>
      </c>
      <c r="U2869" s="12">
        <f t="shared" si="4598"/>
        <v>65</v>
      </c>
      <c r="W2869" s="23" t="s">
        <v>32</v>
      </c>
      <c r="X2869" s="24">
        <v>0.4</v>
      </c>
      <c r="Y2869" s="24">
        <v>0.4</v>
      </c>
      <c r="Z2869" s="24">
        <v>0.4</v>
      </c>
      <c r="AA2869" s="24">
        <v>0.4</v>
      </c>
      <c r="AB2869" s="24">
        <v>0.4</v>
      </c>
      <c r="AC2869" s="24">
        <v>0.4</v>
      </c>
      <c r="AD2869" s="24">
        <v>0.4</v>
      </c>
      <c r="AE2869" s="24">
        <v>0.4</v>
      </c>
      <c r="AF2869" s="24">
        <v>0.4</v>
      </c>
      <c r="AG2869" s="24">
        <v>0.4</v>
      </c>
      <c r="AH2869" s="24">
        <v>0.4</v>
      </c>
      <c r="AI2869" s="24">
        <v>0.4</v>
      </c>
      <c r="AJ2869" s="24">
        <v>0.4</v>
      </c>
      <c r="AK2869" s="24">
        <v>0.4</v>
      </c>
      <c r="AL2869" s="24">
        <v>0.4</v>
      </c>
      <c r="AM2869" s="24">
        <v>0.4</v>
      </c>
      <c r="AN2869" s="24">
        <v>0.4</v>
      </c>
      <c r="AP2869" s="16"/>
      <c r="AQ2869" s="16"/>
      <c r="AR2869" s="12" t="s">
        <v>32</v>
      </c>
      <c r="AS2869" s="13">
        <f t="shared" si="4582"/>
        <v>0</v>
      </c>
      <c r="AT2869" s="13">
        <f t="shared" si="4582"/>
        <v>0</v>
      </c>
      <c r="AU2869" s="13">
        <f t="shared" si="4583"/>
        <v>0</v>
      </c>
      <c r="AV2869" s="13">
        <f t="shared" si="4584"/>
        <v>4.4000000000000004</v>
      </c>
      <c r="AW2869" s="13">
        <f t="shared" si="4585"/>
        <v>4</v>
      </c>
      <c r="AX2869" s="13">
        <f t="shared" si="4586"/>
        <v>2.8000000000000003</v>
      </c>
      <c r="AY2869" s="13">
        <f t="shared" si="4587"/>
        <v>3.6</v>
      </c>
      <c r="AZ2869" s="13">
        <f t="shared" si="4588"/>
        <v>3.6</v>
      </c>
      <c r="BA2869" s="13">
        <f t="shared" si="4589"/>
        <v>4.8000000000000007</v>
      </c>
      <c r="BB2869" s="13">
        <f t="shared" si="4590"/>
        <v>0</v>
      </c>
      <c r="BC2869" s="13">
        <f t="shared" si="4591"/>
        <v>0</v>
      </c>
      <c r="BD2869" s="13">
        <f t="shared" si="4592"/>
        <v>2</v>
      </c>
      <c r="BE2869" s="13">
        <f t="shared" si="4593"/>
        <v>0</v>
      </c>
      <c r="BF2869" s="13">
        <f t="shared" si="4594"/>
        <v>0.8</v>
      </c>
      <c r="BG2869" s="13">
        <f t="shared" si="4595"/>
        <v>0</v>
      </c>
      <c r="BH2869" s="13">
        <f t="shared" si="4596"/>
        <v>0</v>
      </c>
      <c r="BI2869" s="13">
        <f t="shared" si="4597"/>
        <v>0</v>
      </c>
      <c r="BJ2869" s="12">
        <f t="shared" si="4599"/>
        <v>26.000000000000004</v>
      </c>
    </row>
    <row r="2870" spans="1:62">
      <c r="A2870" s="17"/>
      <c r="B2870" s="18"/>
      <c r="C2870" s="19" t="s">
        <v>33</v>
      </c>
      <c r="D2870" s="19">
        <f>SUM(D2861:D2869)</f>
        <v>20</v>
      </c>
      <c r="E2870" s="19">
        <f>SUM(E2861:E2869)</f>
        <v>34</v>
      </c>
      <c r="F2870" s="19">
        <f t="shared" ref="F2870:U2870" si="4600">SUM(F2861:F2869)</f>
        <v>44</v>
      </c>
      <c r="G2870" s="19">
        <f t="shared" si="4600"/>
        <v>153</v>
      </c>
      <c r="H2870" s="19">
        <f t="shared" si="4600"/>
        <v>137</v>
      </c>
      <c r="I2870" s="19">
        <f t="shared" si="4600"/>
        <v>162</v>
      </c>
      <c r="J2870" s="19">
        <f t="shared" si="4600"/>
        <v>152</v>
      </c>
      <c r="K2870" s="19">
        <f t="shared" si="4600"/>
        <v>170</v>
      </c>
      <c r="L2870" s="19">
        <f t="shared" si="4600"/>
        <v>57</v>
      </c>
      <c r="M2870" s="19">
        <f t="shared" si="4600"/>
        <v>0</v>
      </c>
      <c r="N2870" s="19">
        <f t="shared" si="4600"/>
        <v>23</v>
      </c>
      <c r="O2870" s="19">
        <f t="shared" si="4600"/>
        <v>45</v>
      </c>
      <c r="P2870" s="19">
        <f t="shared" si="4600"/>
        <v>21</v>
      </c>
      <c r="Q2870" s="19">
        <f t="shared" si="4600"/>
        <v>68</v>
      </c>
      <c r="R2870" s="19">
        <f t="shared" si="4600"/>
        <v>0</v>
      </c>
      <c r="S2870" s="19">
        <f t="shared" si="4600"/>
        <v>30</v>
      </c>
      <c r="T2870" s="19">
        <f t="shared" si="4600"/>
        <v>0</v>
      </c>
      <c r="U2870" s="19">
        <f t="shared" si="4600"/>
        <v>1096</v>
      </c>
      <c r="AP2870" s="35"/>
      <c r="AQ2870" s="36"/>
      <c r="AR2870" s="37" t="s">
        <v>33</v>
      </c>
      <c r="AS2870" s="37">
        <f>SUM(AS2861:AS2869)</f>
        <v>7.6199999999999992</v>
      </c>
      <c r="AT2870" s="37">
        <f t="shared" ref="AT2870:BJ2870" si="4601">SUM(AT2861:AT2869)</f>
        <v>14.654999999999999</v>
      </c>
      <c r="AU2870" s="37">
        <f t="shared" si="4601"/>
        <v>19.419999999999998</v>
      </c>
      <c r="AV2870" s="37">
        <f t="shared" si="4601"/>
        <v>46.575000000000003</v>
      </c>
      <c r="AW2870" s="37">
        <f t="shared" si="4601"/>
        <v>41.945</v>
      </c>
      <c r="AX2870" s="37">
        <f t="shared" si="4601"/>
        <v>48.574999999999996</v>
      </c>
      <c r="AY2870" s="37">
        <f t="shared" si="4601"/>
        <v>46.21</v>
      </c>
      <c r="AZ2870" s="37">
        <f t="shared" si="4601"/>
        <v>52.54</v>
      </c>
      <c r="BA2870" s="37">
        <f t="shared" si="4601"/>
        <v>17.600000000000001</v>
      </c>
      <c r="BB2870" s="37">
        <f t="shared" si="4601"/>
        <v>0</v>
      </c>
      <c r="BC2870" s="37">
        <f t="shared" si="4601"/>
        <v>9.1450000000000014</v>
      </c>
      <c r="BD2870" s="37">
        <f t="shared" si="4601"/>
        <v>15.42</v>
      </c>
      <c r="BE2870" s="37">
        <f t="shared" si="4601"/>
        <v>6.39</v>
      </c>
      <c r="BF2870" s="37">
        <f t="shared" si="4601"/>
        <v>21.97</v>
      </c>
      <c r="BG2870" s="37">
        <f t="shared" si="4601"/>
        <v>0</v>
      </c>
      <c r="BH2870" s="37">
        <f t="shared" si="4601"/>
        <v>8.49</v>
      </c>
      <c r="BI2870" s="37">
        <f t="shared" si="4601"/>
        <v>0</v>
      </c>
      <c r="BJ2870" s="37">
        <f t="shared" si="4601"/>
        <v>348.93499999999995</v>
      </c>
    </row>
    <row r="2873" spans="1:62" ht="106.5">
      <c r="A2873" s="8" t="s">
        <v>2</v>
      </c>
      <c r="B2873" s="8" t="s">
        <v>3</v>
      </c>
      <c r="C2873" s="8" t="s">
        <v>4</v>
      </c>
      <c r="D2873" s="9" t="str">
        <f>D83</f>
        <v>ANGGREK</v>
      </c>
      <c r="E2873" s="9" t="str">
        <f t="shared" ref="E2873:U2873" si="4602">E83</f>
        <v>BOUGENVIL</v>
      </c>
      <c r="F2873" s="9" t="str">
        <f t="shared" si="4602"/>
        <v>CAMELIA</v>
      </c>
      <c r="G2873" s="9" t="str">
        <f t="shared" si="4602"/>
        <v>DEWANDARU</v>
      </c>
      <c r="H2873" s="9" t="str">
        <f t="shared" si="4602"/>
        <v>EDELWEIS</v>
      </c>
      <c r="I2873" s="9" t="str">
        <f t="shared" si="4602"/>
        <v>FLAMBOYAN</v>
      </c>
      <c r="J2873" s="9" t="str">
        <f t="shared" si="4602"/>
        <v>GERANIUM</v>
      </c>
      <c r="K2873" s="9" t="str">
        <f t="shared" si="4602"/>
        <v>HELIKONIA</v>
      </c>
      <c r="L2873" s="9" t="str">
        <f t="shared" si="4602"/>
        <v>IVY</v>
      </c>
      <c r="M2873" s="9" t="str">
        <f t="shared" si="4602"/>
        <v>KANA</v>
      </c>
      <c r="N2873" s="9" t="str">
        <f t="shared" si="4602"/>
        <v>IGD</v>
      </c>
      <c r="O2873" s="9" t="str">
        <f t="shared" si="4602"/>
        <v>HCU</v>
      </c>
      <c r="P2873" s="9" t="str">
        <f t="shared" si="4602"/>
        <v>PENUNJANG</v>
      </c>
      <c r="Q2873" s="9" t="str">
        <f t="shared" si="4602"/>
        <v>PELAYANAN</v>
      </c>
      <c r="R2873" s="9" t="str">
        <f t="shared" si="4602"/>
        <v>ADMIN</v>
      </c>
      <c r="S2873" s="9" t="str">
        <f t="shared" si="4602"/>
        <v>ASRAMA</v>
      </c>
      <c r="T2873" s="9" t="str">
        <f t="shared" si="4602"/>
        <v>MASJID</v>
      </c>
      <c r="U2873" s="9" t="str">
        <f t="shared" si="4602"/>
        <v>JUMLAH</v>
      </c>
      <c r="W2873" s="21"/>
      <c r="X2873" s="22" t="str">
        <f>X5</f>
        <v>ANGGREK</v>
      </c>
      <c r="Y2873" s="22" t="str">
        <f>Y5</f>
        <v>BOUGENVIL</v>
      </c>
      <c r="Z2873" s="22" t="str">
        <f t="shared" ref="Z2873:AN2873" si="4603">Z5</f>
        <v>CAMELIA</v>
      </c>
      <c r="AA2873" s="22" t="str">
        <f t="shared" si="4603"/>
        <v>DEWANDARU</v>
      </c>
      <c r="AB2873" s="22" t="str">
        <f t="shared" si="4603"/>
        <v>EDELWEIS</v>
      </c>
      <c r="AC2873" s="22" t="str">
        <f t="shared" si="4603"/>
        <v>FLAMBOYAN</v>
      </c>
      <c r="AD2873" s="22" t="str">
        <f t="shared" si="4603"/>
        <v>GERANIUM</v>
      </c>
      <c r="AE2873" s="22" t="str">
        <f t="shared" si="4603"/>
        <v>HELIKONIA</v>
      </c>
      <c r="AF2873" s="22" t="str">
        <f t="shared" si="4603"/>
        <v>IVY</v>
      </c>
      <c r="AG2873" s="22" t="str">
        <f t="shared" si="4603"/>
        <v>KANA</v>
      </c>
      <c r="AH2873" s="22" t="str">
        <f t="shared" si="4603"/>
        <v>IGD</v>
      </c>
      <c r="AI2873" s="22" t="str">
        <f t="shared" si="4603"/>
        <v>HCU</v>
      </c>
      <c r="AJ2873" s="22" t="str">
        <f t="shared" si="4603"/>
        <v>PENUNJANG</v>
      </c>
      <c r="AK2873" s="22" t="str">
        <f t="shared" si="4603"/>
        <v>PELAYANAN</v>
      </c>
      <c r="AL2873" s="22" t="str">
        <f t="shared" si="4603"/>
        <v>ADMIN</v>
      </c>
      <c r="AM2873" s="22" t="str">
        <f t="shared" si="4603"/>
        <v>ASRAMA</v>
      </c>
      <c r="AN2873" s="22" t="str">
        <f t="shared" si="4603"/>
        <v>MASJID</v>
      </c>
      <c r="AP2873" s="33" t="s">
        <v>2</v>
      </c>
      <c r="AQ2873" s="33" t="s">
        <v>3</v>
      </c>
      <c r="AR2873" s="33" t="s">
        <v>4</v>
      </c>
      <c r="AS2873" s="34" t="str">
        <f>AS5</f>
        <v>ANGGREK</v>
      </c>
      <c r="AT2873" s="34" t="str">
        <f>AT5</f>
        <v>BOUGENVIL</v>
      </c>
      <c r="AU2873" s="34" t="str">
        <f t="shared" ref="AU2873:BJ2873" si="4604">AU5</f>
        <v>CAMELIA II</v>
      </c>
      <c r="AV2873" s="34" t="str">
        <f t="shared" si="4604"/>
        <v>DEWANDARU</v>
      </c>
      <c r="AW2873" s="34" t="str">
        <f t="shared" si="4604"/>
        <v>EDELWEIS</v>
      </c>
      <c r="AX2873" s="34" t="str">
        <f t="shared" si="4604"/>
        <v>FLAMBOYAN</v>
      </c>
      <c r="AY2873" s="34" t="str">
        <f t="shared" si="4604"/>
        <v>GERANIUM</v>
      </c>
      <c r="AZ2873" s="34" t="str">
        <f t="shared" si="4604"/>
        <v>HELIKONIA</v>
      </c>
      <c r="BA2873" s="34" t="str">
        <f t="shared" si="4604"/>
        <v>IVY</v>
      </c>
      <c r="BB2873" s="34" t="str">
        <f t="shared" si="4604"/>
        <v>KANA</v>
      </c>
      <c r="BC2873" s="34" t="str">
        <f t="shared" si="4604"/>
        <v>IGD</v>
      </c>
      <c r="BD2873" s="34" t="str">
        <f t="shared" si="4604"/>
        <v>HCU</v>
      </c>
      <c r="BE2873" s="34" t="str">
        <f t="shared" si="4604"/>
        <v>PENUNJANG</v>
      </c>
      <c r="BF2873" s="34" t="str">
        <f t="shared" si="4604"/>
        <v>PELAYANAN</v>
      </c>
      <c r="BG2873" s="34" t="str">
        <f t="shared" si="4604"/>
        <v>ADMIN</v>
      </c>
      <c r="BH2873" s="34" t="str">
        <f t="shared" si="4604"/>
        <v>ASRAMA</v>
      </c>
      <c r="BI2873" s="34" t="str">
        <f t="shared" si="4604"/>
        <v>MASJID</v>
      </c>
      <c r="BJ2873" s="34" t="str">
        <f t="shared" si="4604"/>
        <v>JUMLAH</v>
      </c>
    </row>
    <row r="2874" spans="1:62" ht="15.75">
      <c r="A2874" s="10">
        <f>A2861+1</f>
        <v>7</v>
      </c>
      <c r="B2874" s="11" t="s">
        <v>37</v>
      </c>
      <c r="C2874" s="12" t="s">
        <v>24</v>
      </c>
      <c r="D2874" s="12">
        <f>'Harian 2024'!D2913</f>
        <v>0</v>
      </c>
      <c r="E2874" s="12">
        <f>'Harian 2024'!E2913</f>
        <v>0</v>
      </c>
      <c r="F2874" s="12">
        <f>'Harian 2024'!F2913</f>
        <v>0</v>
      </c>
      <c r="G2874" s="12">
        <f>'Harian 2024'!G2913</f>
        <v>18</v>
      </c>
      <c r="H2874" s="12">
        <f>'Harian 2024'!H2913</f>
        <v>18</v>
      </c>
      <c r="I2874" s="12">
        <f>'Harian 2024'!I2913</f>
        <v>26</v>
      </c>
      <c r="J2874" s="12">
        <f>'Harian 2024'!J2913</f>
        <v>29</v>
      </c>
      <c r="K2874" s="12">
        <f>'Harian 2024'!K2913</f>
        <v>32</v>
      </c>
      <c r="L2874" s="12">
        <f>'Harian 2024'!L2913</f>
        <v>11</v>
      </c>
      <c r="M2874" s="12">
        <f>'Harian 2024'!M2913</f>
        <v>0</v>
      </c>
      <c r="N2874" s="12">
        <f>'Harian 2024'!N2913</f>
        <v>0</v>
      </c>
      <c r="O2874" s="12">
        <f>'Harian 2024'!O2913</f>
        <v>10</v>
      </c>
      <c r="P2874" s="12">
        <f>'Harian 2024'!P2913</f>
        <v>11</v>
      </c>
      <c r="Q2874" s="12">
        <f>'Harian 2024'!Q2913</f>
        <v>14</v>
      </c>
      <c r="R2874" s="12">
        <f>'Harian 2024'!R2913</f>
        <v>0</v>
      </c>
      <c r="S2874" s="12">
        <f>'Harian 2024'!S2913</f>
        <v>0</v>
      </c>
      <c r="T2874" s="12">
        <f>'Harian 2024'!T2913</f>
        <v>0</v>
      </c>
      <c r="U2874" s="12">
        <f>SUM(E2874:T2874)</f>
        <v>169</v>
      </c>
      <c r="W2874" s="23" t="s">
        <v>24</v>
      </c>
      <c r="X2874" s="24">
        <v>0.26500000000000001</v>
      </c>
      <c r="Y2874" s="24">
        <v>0.26500000000000001</v>
      </c>
      <c r="Z2874" s="24">
        <v>0.26500000000000001</v>
      </c>
      <c r="AA2874" s="24">
        <v>0.26500000000000001</v>
      </c>
      <c r="AB2874" s="24">
        <v>0.26500000000000001</v>
      </c>
      <c r="AC2874" s="24">
        <v>0.26500000000000001</v>
      </c>
      <c r="AD2874" s="24">
        <v>0.26500000000000001</v>
      </c>
      <c r="AE2874" s="24">
        <v>0.26500000000000001</v>
      </c>
      <c r="AF2874" s="24">
        <v>0.26500000000000001</v>
      </c>
      <c r="AG2874" s="24">
        <v>0.26500000000000001</v>
      </c>
      <c r="AH2874" s="24">
        <v>0.26500000000000001</v>
      </c>
      <c r="AI2874" s="24">
        <v>0.26500000000000001</v>
      </c>
      <c r="AJ2874" s="24">
        <v>0.26500000000000001</v>
      </c>
      <c r="AK2874" s="24">
        <v>0.26500000000000001</v>
      </c>
      <c r="AL2874" s="24">
        <v>0.26500000000000001</v>
      </c>
      <c r="AM2874" s="24">
        <v>0.26500000000000001</v>
      </c>
      <c r="AN2874" s="24">
        <v>0.26500000000000001</v>
      </c>
      <c r="AP2874" s="10">
        <f>AP2861+1</f>
        <v>7</v>
      </c>
      <c r="AQ2874" s="11" t="s">
        <v>41</v>
      </c>
      <c r="AR2874" s="12" t="s">
        <v>24</v>
      </c>
      <c r="AS2874" s="13">
        <f t="shared" ref="AS2874:AT2882" si="4605">D2874*X2874</f>
        <v>0</v>
      </c>
      <c r="AT2874" s="13">
        <f t="shared" si="4605"/>
        <v>0</v>
      </c>
      <c r="AU2874" s="13">
        <f t="shared" ref="AU2874:AU2882" si="4606">F2874*Z2874</f>
        <v>0</v>
      </c>
      <c r="AV2874" s="13">
        <f t="shared" ref="AV2874:AV2882" si="4607">G2874*AA2874</f>
        <v>4.7700000000000005</v>
      </c>
      <c r="AW2874" s="13">
        <f t="shared" ref="AW2874:AW2882" si="4608">H2874*AB2874</f>
        <v>4.7700000000000005</v>
      </c>
      <c r="AX2874" s="13">
        <f t="shared" ref="AX2874:AX2882" si="4609">I2874*AC2874</f>
        <v>6.8900000000000006</v>
      </c>
      <c r="AY2874" s="13">
        <f t="shared" ref="AY2874:AY2882" si="4610">J2874*AD2874</f>
        <v>7.6850000000000005</v>
      </c>
      <c r="AZ2874" s="13">
        <f t="shared" ref="AZ2874:AZ2882" si="4611">K2874*AE2874</f>
        <v>8.48</v>
      </c>
      <c r="BA2874" s="13">
        <f t="shared" ref="BA2874:BA2882" si="4612">L2874*AF2874</f>
        <v>2.915</v>
      </c>
      <c r="BB2874" s="13">
        <f t="shared" ref="BB2874:BB2882" si="4613">M2874*AG2874</f>
        <v>0</v>
      </c>
      <c r="BC2874" s="13">
        <f t="shared" ref="BC2874:BC2882" si="4614">N2874*AH2874</f>
        <v>0</v>
      </c>
      <c r="BD2874" s="13">
        <f t="shared" ref="BD2874:BD2882" si="4615">O2874*AI2874</f>
        <v>2.6500000000000004</v>
      </c>
      <c r="BE2874" s="13">
        <f t="shared" ref="BE2874:BE2882" si="4616">P2874*AJ2874</f>
        <v>2.915</v>
      </c>
      <c r="BF2874" s="13">
        <f t="shared" ref="BF2874:BF2882" si="4617">Q2874*AK2874</f>
        <v>3.71</v>
      </c>
      <c r="BG2874" s="13">
        <f t="shared" ref="BG2874:BG2882" si="4618">R2874*AL2874</f>
        <v>0</v>
      </c>
      <c r="BH2874" s="13">
        <f t="shared" ref="BH2874:BH2882" si="4619">S2874*AM2874</f>
        <v>0</v>
      </c>
      <c r="BI2874" s="13">
        <f t="shared" ref="BI2874:BI2882" si="4620">T2874*AN2874</f>
        <v>0</v>
      </c>
      <c r="BJ2874" s="12">
        <f>SUM(AT2874:BI2874)</f>
        <v>44.784999999999997</v>
      </c>
    </row>
    <row r="2875" spans="1:62" ht="15.75">
      <c r="A2875" s="14"/>
      <c r="B2875" s="15">
        <f>B2862+1</f>
        <v>44780</v>
      </c>
      <c r="C2875" s="12" t="s">
        <v>25</v>
      </c>
      <c r="D2875" s="12">
        <f>'Harian 2024'!D2914</f>
        <v>0</v>
      </c>
      <c r="E2875" s="12">
        <f>'Harian 2024'!E2914</f>
        <v>0</v>
      </c>
      <c r="F2875" s="12">
        <f>'Harian 2024'!F2914</f>
        <v>0</v>
      </c>
      <c r="G2875" s="12">
        <f>'Harian 2024'!G2914</f>
        <v>15</v>
      </c>
      <c r="H2875" s="12">
        <f>'Harian 2024'!H2914</f>
        <v>22</v>
      </c>
      <c r="I2875" s="12">
        <f>'Harian 2024'!I2914</f>
        <v>24</v>
      </c>
      <c r="J2875" s="12">
        <f>'Harian 2024'!J2914</f>
        <v>30</v>
      </c>
      <c r="K2875" s="12">
        <f>'Harian 2024'!K2914</f>
        <v>33</v>
      </c>
      <c r="L2875" s="12">
        <f>'Harian 2024'!L2914</f>
        <v>12</v>
      </c>
      <c r="M2875" s="12">
        <f>'Harian 2024'!M2914</f>
        <v>0</v>
      </c>
      <c r="N2875" s="12">
        <f>'Harian 2024'!N2914</f>
        <v>0</v>
      </c>
      <c r="O2875" s="12">
        <f>'Harian 2024'!O2914</f>
        <v>2</v>
      </c>
      <c r="P2875" s="12">
        <f>'Harian 2024'!P2914</f>
        <v>2</v>
      </c>
      <c r="Q2875" s="12">
        <f>'Harian 2024'!Q2914</f>
        <v>6</v>
      </c>
      <c r="R2875" s="12">
        <f>'Harian 2024'!R2914</f>
        <v>0</v>
      </c>
      <c r="S2875" s="12">
        <f>'Harian 2024'!S2914</f>
        <v>0</v>
      </c>
      <c r="T2875" s="12">
        <f>'Harian 2024'!T2914</f>
        <v>0</v>
      </c>
      <c r="U2875" s="12">
        <f t="shared" ref="U2875:U2882" si="4621">SUM(E2875:T2875)</f>
        <v>146</v>
      </c>
      <c r="W2875" s="23" t="s">
        <v>25</v>
      </c>
      <c r="X2875" s="24">
        <v>0.22500000000000001</v>
      </c>
      <c r="Y2875" s="24">
        <v>0.22500000000000001</v>
      </c>
      <c r="Z2875" s="24">
        <v>0.22500000000000001</v>
      </c>
      <c r="AA2875" s="24">
        <v>0.22500000000000001</v>
      </c>
      <c r="AB2875" s="24">
        <v>0.22500000000000001</v>
      </c>
      <c r="AC2875" s="24">
        <v>0.22500000000000001</v>
      </c>
      <c r="AD2875" s="24">
        <v>0.22500000000000001</v>
      </c>
      <c r="AE2875" s="24">
        <v>0.22500000000000001</v>
      </c>
      <c r="AF2875" s="24">
        <v>0.22500000000000001</v>
      </c>
      <c r="AG2875" s="24">
        <v>0.22500000000000001</v>
      </c>
      <c r="AH2875" s="24">
        <v>0.22500000000000001</v>
      </c>
      <c r="AI2875" s="24">
        <v>0.22500000000000001</v>
      </c>
      <c r="AJ2875" s="24">
        <v>0.22500000000000001</v>
      </c>
      <c r="AK2875" s="24">
        <v>0.22500000000000001</v>
      </c>
      <c r="AL2875" s="24">
        <v>0.22500000000000001</v>
      </c>
      <c r="AM2875" s="24">
        <v>0.22500000000000001</v>
      </c>
      <c r="AN2875" s="24">
        <v>0.22500000000000001</v>
      </c>
      <c r="AP2875" s="14"/>
      <c r="AQ2875" s="15">
        <f>AQ2862+1</f>
        <v>44415</v>
      </c>
      <c r="AR2875" s="12" t="s">
        <v>25</v>
      </c>
      <c r="AS2875" s="13">
        <f t="shared" si="4605"/>
        <v>0</v>
      </c>
      <c r="AT2875" s="13">
        <f t="shared" si="4605"/>
        <v>0</v>
      </c>
      <c r="AU2875" s="13">
        <f t="shared" si="4606"/>
        <v>0</v>
      </c>
      <c r="AV2875" s="13">
        <f t="shared" si="4607"/>
        <v>3.375</v>
      </c>
      <c r="AW2875" s="13">
        <f t="shared" si="4608"/>
        <v>4.95</v>
      </c>
      <c r="AX2875" s="13">
        <f t="shared" si="4609"/>
        <v>5.4</v>
      </c>
      <c r="AY2875" s="13">
        <f t="shared" si="4610"/>
        <v>6.75</v>
      </c>
      <c r="AZ2875" s="13">
        <f t="shared" si="4611"/>
        <v>7.4249999999999998</v>
      </c>
      <c r="BA2875" s="13">
        <f t="shared" si="4612"/>
        <v>2.7</v>
      </c>
      <c r="BB2875" s="13">
        <f t="shared" si="4613"/>
        <v>0</v>
      </c>
      <c r="BC2875" s="13">
        <f t="shared" si="4614"/>
        <v>0</v>
      </c>
      <c r="BD2875" s="13">
        <f t="shared" si="4615"/>
        <v>0.45</v>
      </c>
      <c r="BE2875" s="13">
        <f t="shared" si="4616"/>
        <v>0.45</v>
      </c>
      <c r="BF2875" s="13">
        <f t="shared" si="4617"/>
        <v>1.35</v>
      </c>
      <c r="BG2875" s="13">
        <f t="shared" si="4618"/>
        <v>0</v>
      </c>
      <c r="BH2875" s="13">
        <f t="shared" si="4619"/>
        <v>0</v>
      </c>
      <c r="BI2875" s="13">
        <f t="shared" si="4620"/>
        <v>0</v>
      </c>
      <c r="BJ2875" s="12">
        <f t="shared" ref="BJ2875:BJ2882" si="4622">SUM(AT2875:BI2875)</f>
        <v>32.85</v>
      </c>
    </row>
    <row r="2876" spans="1:62" ht="15.75">
      <c r="A2876" s="14"/>
      <c r="B2876" s="14"/>
      <c r="C2876" s="12" t="s">
        <v>26</v>
      </c>
      <c r="D2876" s="12">
        <f>'Harian 2024'!D2915</f>
        <v>0</v>
      </c>
      <c r="E2876" s="12">
        <f>'Harian 2024'!E2915</f>
        <v>0</v>
      </c>
      <c r="F2876" s="12">
        <f>'Harian 2024'!F2915</f>
        <v>0</v>
      </c>
      <c r="G2876" s="12">
        <f>'Harian 2024'!G2915</f>
        <v>5</v>
      </c>
      <c r="H2876" s="12">
        <f>'Harian 2024'!H2915</f>
        <v>16</v>
      </c>
      <c r="I2876" s="12">
        <f>'Harian 2024'!I2915</f>
        <v>9</v>
      </c>
      <c r="J2876" s="12">
        <f>'Harian 2024'!J2915</f>
        <v>9</v>
      </c>
      <c r="K2876" s="12">
        <f>'Harian 2024'!K2915</f>
        <v>12</v>
      </c>
      <c r="L2876" s="12">
        <f>'Harian 2024'!L2915</f>
        <v>6</v>
      </c>
      <c r="M2876" s="12">
        <f>'Harian 2024'!M2915</f>
        <v>0</v>
      </c>
      <c r="N2876" s="12">
        <f>'Harian 2024'!N2915</f>
        <v>0</v>
      </c>
      <c r="O2876" s="12">
        <f>'Harian 2024'!O2915</f>
        <v>4</v>
      </c>
      <c r="P2876" s="12">
        <f>'Harian 2024'!P2915</f>
        <v>0</v>
      </c>
      <c r="Q2876" s="12">
        <f>'Harian 2024'!Q2915</f>
        <v>4</v>
      </c>
      <c r="R2876" s="12">
        <f>'Harian 2024'!R2915</f>
        <v>0</v>
      </c>
      <c r="S2876" s="12">
        <f>'Harian 2024'!S2915</f>
        <v>0</v>
      </c>
      <c r="T2876" s="12">
        <f>'Harian 2024'!T2915</f>
        <v>0</v>
      </c>
      <c r="U2876" s="12">
        <f t="shared" si="4621"/>
        <v>65</v>
      </c>
      <c r="W2876" s="23" t="s">
        <v>26</v>
      </c>
      <c r="X2876" s="24">
        <v>0.35</v>
      </c>
      <c r="Y2876" s="24">
        <v>0.35</v>
      </c>
      <c r="Z2876" s="24">
        <v>0.35</v>
      </c>
      <c r="AA2876" s="24">
        <v>0.35</v>
      </c>
      <c r="AB2876" s="24">
        <v>0.35</v>
      </c>
      <c r="AC2876" s="24">
        <v>0.35</v>
      </c>
      <c r="AD2876" s="24">
        <v>0.35</v>
      </c>
      <c r="AE2876" s="24">
        <v>0.35</v>
      </c>
      <c r="AF2876" s="24">
        <v>0.35</v>
      </c>
      <c r="AG2876" s="24">
        <v>0.35</v>
      </c>
      <c r="AH2876" s="24">
        <v>0.35</v>
      </c>
      <c r="AI2876" s="24">
        <v>0.35</v>
      </c>
      <c r="AJ2876" s="24">
        <v>0.35</v>
      </c>
      <c r="AK2876" s="24">
        <v>0.35</v>
      </c>
      <c r="AL2876" s="24">
        <v>0.35</v>
      </c>
      <c r="AM2876" s="24">
        <v>0.35</v>
      </c>
      <c r="AN2876" s="24">
        <v>0.35</v>
      </c>
      <c r="AP2876" s="14"/>
      <c r="AQ2876" s="14"/>
      <c r="AR2876" s="12" t="s">
        <v>26</v>
      </c>
      <c r="AS2876" s="13">
        <f t="shared" si="4605"/>
        <v>0</v>
      </c>
      <c r="AT2876" s="13">
        <f t="shared" si="4605"/>
        <v>0</v>
      </c>
      <c r="AU2876" s="13">
        <f t="shared" si="4606"/>
        <v>0</v>
      </c>
      <c r="AV2876" s="13">
        <f t="shared" si="4607"/>
        <v>1.75</v>
      </c>
      <c r="AW2876" s="13">
        <f t="shared" si="4608"/>
        <v>5.6</v>
      </c>
      <c r="AX2876" s="13">
        <f t="shared" si="4609"/>
        <v>3.15</v>
      </c>
      <c r="AY2876" s="13">
        <f t="shared" si="4610"/>
        <v>3.15</v>
      </c>
      <c r="AZ2876" s="13">
        <f t="shared" si="4611"/>
        <v>4.1999999999999993</v>
      </c>
      <c r="BA2876" s="13">
        <f t="shared" si="4612"/>
        <v>2.0999999999999996</v>
      </c>
      <c r="BB2876" s="13">
        <f t="shared" si="4613"/>
        <v>0</v>
      </c>
      <c r="BC2876" s="13">
        <f t="shared" si="4614"/>
        <v>0</v>
      </c>
      <c r="BD2876" s="13">
        <f t="shared" si="4615"/>
        <v>1.4</v>
      </c>
      <c r="BE2876" s="13">
        <f t="shared" si="4616"/>
        <v>0</v>
      </c>
      <c r="BF2876" s="13">
        <f t="shared" si="4617"/>
        <v>1.4</v>
      </c>
      <c r="BG2876" s="13">
        <f t="shared" si="4618"/>
        <v>0</v>
      </c>
      <c r="BH2876" s="13">
        <f t="shared" si="4619"/>
        <v>0</v>
      </c>
      <c r="BI2876" s="13">
        <f t="shared" si="4620"/>
        <v>0</v>
      </c>
      <c r="BJ2876" s="12">
        <f t="shared" si="4622"/>
        <v>22.75</v>
      </c>
    </row>
    <row r="2877" spans="1:62" ht="15.75">
      <c r="A2877" s="14"/>
      <c r="B2877" s="14"/>
      <c r="C2877" s="12" t="s">
        <v>27</v>
      </c>
      <c r="D2877" s="12">
        <f>'Harian 2024'!D2916</f>
        <v>6</v>
      </c>
      <c r="E2877" s="12">
        <f>'Harian 2024'!E2916</f>
        <v>8</v>
      </c>
      <c r="F2877" s="12">
        <f>'Harian 2024'!F2916</f>
        <v>6</v>
      </c>
      <c r="G2877" s="12">
        <f>'Harian 2024'!G2916</f>
        <v>24</v>
      </c>
      <c r="H2877" s="12">
        <f>'Harian 2024'!H2916</f>
        <v>22</v>
      </c>
      <c r="I2877" s="12">
        <f>'Harian 2024'!I2916</f>
        <v>37</v>
      </c>
      <c r="J2877" s="12">
        <f>'Harian 2024'!J2916</f>
        <v>25</v>
      </c>
      <c r="K2877" s="12">
        <f>'Harian 2024'!K2916</f>
        <v>28</v>
      </c>
      <c r="L2877" s="12">
        <f>'Harian 2024'!L2916</f>
        <v>4</v>
      </c>
      <c r="M2877" s="12">
        <f>'Harian 2024'!M2916</f>
        <v>5</v>
      </c>
      <c r="N2877" s="12">
        <f>'Harian 2024'!N2916</f>
        <v>4</v>
      </c>
      <c r="O2877" s="12">
        <f>'Harian 2024'!O2916</f>
        <v>5</v>
      </c>
      <c r="P2877" s="12">
        <f>'Harian 2024'!P2916</f>
        <v>4</v>
      </c>
      <c r="Q2877" s="12">
        <f>'Harian 2024'!Q2916</f>
        <v>7</v>
      </c>
      <c r="R2877" s="12">
        <f>'Harian 2024'!R2916</f>
        <v>0</v>
      </c>
      <c r="S2877" s="12">
        <f>'Harian 2024'!S2916</f>
        <v>0</v>
      </c>
      <c r="T2877" s="12">
        <f>'Harian 2024'!T2916</f>
        <v>0</v>
      </c>
      <c r="U2877" s="12">
        <f t="shared" si="4621"/>
        <v>179</v>
      </c>
      <c r="W2877" s="23" t="s">
        <v>27</v>
      </c>
      <c r="X2877" s="24">
        <v>0.43</v>
      </c>
      <c r="Y2877" s="24">
        <v>0.43</v>
      </c>
      <c r="Z2877" s="24">
        <v>0.43</v>
      </c>
      <c r="AA2877" s="24">
        <v>0.43</v>
      </c>
      <c r="AB2877" s="24">
        <v>0.43</v>
      </c>
      <c r="AC2877" s="24">
        <v>0.43</v>
      </c>
      <c r="AD2877" s="24">
        <v>0.43</v>
      </c>
      <c r="AE2877" s="24">
        <v>0.43</v>
      </c>
      <c r="AF2877" s="24">
        <v>0.43</v>
      </c>
      <c r="AG2877" s="24">
        <v>0.43</v>
      </c>
      <c r="AH2877" s="24">
        <v>0.43</v>
      </c>
      <c r="AI2877" s="24">
        <v>0.43</v>
      </c>
      <c r="AJ2877" s="24">
        <v>0.43</v>
      </c>
      <c r="AK2877" s="24">
        <v>0.43</v>
      </c>
      <c r="AL2877" s="24">
        <v>0.43</v>
      </c>
      <c r="AM2877" s="24">
        <v>0.43</v>
      </c>
      <c r="AN2877" s="24">
        <v>0.43</v>
      </c>
      <c r="AP2877" s="14"/>
      <c r="AQ2877" s="14"/>
      <c r="AR2877" s="12" t="s">
        <v>27</v>
      </c>
      <c r="AS2877" s="13">
        <f t="shared" si="4605"/>
        <v>2.58</v>
      </c>
      <c r="AT2877" s="13">
        <f t="shared" si="4605"/>
        <v>3.44</v>
      </c>
      <c r="AU2877" s="13">
        <f t="shared" si="4606"/>
        <v>2.58</v>
      </c>
      <c r="AV2877" s="13">
        <f t="shared" si="4607"/>
        <v>10.32</v>
      </c>
      <c r="AW2877" s="13">
        <f t="shared" si="4608"/>
        <v>9.4599999999999991</v>
      </c>
      <c r="AX2877" s="13">
        <f t="shared" si="4609"/>
        <v>15.91</v>
      </c>
      <c r="AY2877" s="13">
        <f t="shared" si="4610"/>
        <v>10.75</v>
      </c>
      <c r="AZ2877" s="13">
        <f t="shared" si="4611"/>
        <v>12.04</v>
      </c>
      <c r="BA2877" s="13">
        <f t="shared" si="4612"/>
        <v>1.72</v>
      </c>
      <c r="BB2877" s="13">
        <f t="shared" si="4613"/>
        <v>2.15</v>
      </c>
      <c r="BC2877" s="13">
        <f t="shared" si="4614"/>
        <v>1.72</v>
      </c>
      <c r="BD2877" s="13">
        <f t="shared" si="4615"/>
        <v>2.15</v>
      </c>
      <c r="BE2877" s="13">
        <f t="shared" si="4616"/>
        <v>1.72</v>
      </c>
      <c r="BF2877" s="13">
        <f t="shared" si="4617"/>
        <v>3.01</v>
      </c>
      <c r="BG2877" s="13">
        <f t="shared" si="4618"/>
        <v>0</v>
      </c>
      <c r="BH2877" s="13">
        <f t="shared" si="4619"/>
        <v>0</v>
      </c>
      <c r="BI2877" s="13">
        <f t="shared" si="4620"/>
        <v>0</v>
      </c>
      <c r="BJ2877" s="12">
        <f t="shared" si="4622"/>
        <v>76.970000000000013</v>
      </c>
    </row>
    <row r="2878" spans="1:62" ht="15.75">
      <c r="A2878" s="14"/>
      <c r="B2878" s="14"/>
      <c r="C2878" s="12" t="s">
        <v>28</v>
      </c>
      <c r="D2878" s="12">
        <f>'Harian 2024'!D2917</f>
        <v>5</v>
      </c>
      <c r="E2878" s="12">
        <f>'Harian 2024'!E2917</f>
        <v>11</v>
      </c>
      <c r="F2878" s="12">
        <f>'Harian 2024'!F2917</f>
        <v>8</v>
      </c>
      <c r="G2878" s="12">
        <f>'Harian 2024'!G2917</f>
        <v>25</v>
      </c>
      <c r="H2878" s="12">
        <f>'Harian 2024'!H2917</f>
        <v>25</v>
      </c>
      <c r="I2878" s="12">
        <f>'Harian 2024'!I2917</f>
        <v>26</v>
      </c>
      <c r="J2878" s="12">
        <f>'Harian 2024'!J2917</f>
        <v>27</v>
      </c>
      <c r="K2878" s="12">
        <f>'Harian 2024'!K2917</f>
        <v>35</v>
      </c>
      <c r="L2878" s="12">
        <f>'Harian 2024'!L2917</f>
        <v>3</v>
      </c>
      <c r="M2878" s="12">
        <f>'Harian 2024'!M2917</f>
        <v>0</v>
      </c>
      <c r="N2878" s="12">
        <f>'Harian 2024'!N2917</f>
        <v>8</v>
      </c>
      <c r="O2878" s="12">
        <f>'Harian 2024'!O2917</f>
        <v>6</v>
      </c>
      <c r="P2878" s="12">
        <f>'Harian 2024'!P2917</f>
        <v>4</v>
      </c>
      <c r="Q2878" s="12">
        <f>'Harian 2024'!Q2917</f>
        <v>4</v>
      </c>
      <c r="R2878" s="12">
        <f>'Harian 2024'!R2917</f>
        <v>0</v>
      </c>
      <c r="S2878" s="12">
        <f>'Harian 2024'!S2917</f>
        <v>0</v>
      </c>
      <c r="T2878" s="12">
        <f>'Harian 2024'!T2917</f>
        <v>0</v>
      </c>
      <c r="U2878" s="12">
        <f t="shared" si="4621"/>
        <v>182</v>
      </c>
      <c r="W2878" s="23" t="s">
        <v>28</v>
      </c>
      <c r="X2878" s="24">
        <v>0.5</v>
      </c>
      <c r="Y2878" s="24">
        <v>0.5</v>
      </c>
      <c r="Z2878" s="24">
        <v>0.5</v>
      </c>
      <c r="AA2878" s="24">
        <v>0.5</v>
      </c>
      <c r="AB2878" s="24">
        <v>0.5</v>
      </c>
      <c r="AC2878" s="24">
        <v>0.5</v>
      </c>
      <c r="AD2878" s="24">
        <v>0.5</v>
      </c>
      <c r="AE2878" s="24">
        <v>0.5</v>
      </c>
      <c r="AF2878" s="24">
        <v>0.5</v>
      </c>
      <c r="AG2878" s="24">
        <v>0.5</v>
      </c>
      <c r="AH2878" s="24">
        <v>0.5</v>
      </c>
      <c r="AI2878" s="24">
        <v>0.5</v>
      </c>
      <c r="AJ2878" s="24">
        <v>0.5</v>
      </c>
      <c r="AK2878" s="24">
        <v>0.5</v>
      </c>
      <c r="AL2878" s="24">
        <v>0.5</v>
      </c>
      <c r="AM2878" s="24">
        <v>0.5</v>
      </c>
      <c r="AN2878" s="24">
        <v>0.5</v>
      </c>
      <c r="AP2878" s="14"/>
      <c r="AQ2878" s="14"/>
      <c r="AR2878" s="12" t="s">
        <v>28</v>
      </c>
      <c r="AS2878" s="13">
        <f t="shared" si="4605"/>
        <v>2.5</v>
      </c>
      <c r="AT2878" s="13">
        <f t="shared" si="4605"/>
        <v>5.5</v>
      </c>
      <c r="AU2878" s="13">
        <f t="shared" si="4606"/>
        <v>4</v>
      </c>
      <c r="AV2878" s="13">
        <f t="shared" si="4607"/>
        <v>12.5</v>
      </c>
      <c r="AW2878" s="13">
        <f t="shared" si="4608"/>
        <v>12.5</v>
      </c>
      <c r="AX2878" s="13">
        <f t="shared" si="4609"/>
        <v>13</v>
      </c>
      <c r="AY2878" s="13">
        <f t="shared" si="4610"/>
        <v>13.5</v>
      </c>
      <c r="AZ2878" s="13">
        <f t="shared" si="4611"/>
        <v>17.5</v>
      </c>
      <c r="BA2878" s="13">
        <f t="shared" si="4612"/>
        <v>1.5</v>
      </c>
      <c r="BB2878" s="13">
        <f t="shared" si="4613"/>
        <v>0</v>
      </c>
      <c r="BC2878" s="13">
        <f t="shared" si="4614"/>
        <v>4</v>
      </c>
      <c r="BD2878" s="13">
        <f t="shared" si="4615"/>
        <v>3</v>
      </c>
      <c r="BE2878" s="13">
        <f t="shared" si="4616"/>
        <v>2</v>
      </c>
      <c r="BF2878" s="13">
        <f t="shared" si="4617"/>
        <v>2</v>
      </c>
      <c r="BG2878" s="13">
        <f t="shared" si="4618"/>
        <v>0</v>
      </c>
      <c r="BH2878" s="13">
        <f t="shared" si="4619"/>
        <v>0</v>
      </c>
      <c r="BI2878" s="13">
        <f t="shared" si="4620"/>
        <v>0</v>
      </c>
      <c r="BJ2878" s="12">
        <f t="shared" si="4622"/>
        <v>91</v>
      </c>
    </row>
    <row r="2879" spans="1:62" ht="15.75">
      <c r="A2879" s="14"/>
      <c r="B2879" s="14"/>
      <c r="C2879" s="12" t="s">
        <v>35</v>
      </c>
      <c r="D2879" s="12">
        <f>'Harian 2024'!D2918</f>
        <v>4</v>
      </c>
      <c r="E2879" s="12">
        <f>'Harian 2024'!E2918</f>
        <v>9</v>
      </c>
      <c r="F2879" s="12">
        <f>'Harian 2024'!F2918</f>
        <v>7</v>
      </c>
      <c r="G2879" s="12">
        <f>'Harian 2024'!G2918</f>
        <v>27</v>
      </c>
      <c r="H2879" s="12">
        <f>'Harian 2024'!H2918</f>
        <v>25</v>
      </c>
      <c r="I2879" s="12">
        <f>'Harian 2024'!I2918</f>
        <v>32</v>
      </c>
      <c r="J2879" s="12">
        <f>'Harian 2024'!J2918</f>
        <v>33</v>
      </c>
      <c r="K2879" s="12">
        <f>'Harian 2024'!K2918</f>
        <v>33</v>
      </c>
      <c r="L2879" s="12">
        <f>'Harian 2024'!L2918</f>
        <v>3</v>
      </c>
      <c r="M2879" s="12">
        <f>'Harian 2024'!M2918</f>
        <v>3</v>
      </c>
      <c r="N2879" s="12">
        <f>'Harian 2024'!N2918</f>
        <v>4</v>
      </c>
      <c r="O2879" s="12">
        <f>'Harian 2024'!O2918</f>
        <v>3</v>
      </c>
      <c r="P2879" s="12">
        <f>'Harian 2024'!P2918</f>
        <v>2</v>
      </c>
      <c r="Q2879" s="12">
        <f>'Harian 2024'!Q2918</f>
        <v>6</v>
      </c>
      <c r="R2879" s="12">
        <f>'Harian 2024'!R2918</f>
        <v>0</v>
      </c>
      <c r="S2879" s="12">
        <f>'Harian 2024'!S2918</f>
        <v>0</v>
      </c>
      <c r="T2879" s="12">
        <f>'Harian 2024'!T2918</f>
        <v>0</v>
      </c>
      <c r="U2879" s="12">
        <f t="shared" si="4621"/>
        <v>187</v>
      </c>
      <c r="W2879" s="23" t="s">
        <v>50</v>
      </c>
      <c r="X2879" s="24">
        <v>8.5000000000000006E-2</v>
      </c>
      <c r="Y2879" s="24">
        <v>8.5000000000000006E-2</v>
      </c>
      <c r="Z2879" s="24">
        <v>8.5000000000000006E-2</v>
      </c>
      <c r="AA2879" s="24">
        <v>8.5000000000000006E-2</v>
      </c>
      <c r="AB2879" s="24">
        <v>8.5000000000000006E-2</v>
      </c>
      <c r="AC2879" s="24">
        <v>8.5000000000000006E-2</v>
      </c>
      <c r="AD2879" s="24">
        <v>8.5000000000000006E-2</v>
      </c>
      <c r="AE2879" s="24">
        <v>8.5000000000000006E-2</v>
      </c>
      <c r="AF2879" s="24">
        <v>8.5000000000000006E-2</v>
      </c>
      <c r="AG2879" s="24">
        <v>8.5000000000000006E-2</v>
      </c>
      <c r="AH2879" s="24">
        <v>8.5000000000000006E-2</v>
      </c>
      <c r="AI2879" s="24">
        <v>8.5000000000000006E-2</v>
      </c>
      <c r="AJ2879" s="24">
        <v>8.5000000000000006E-2</v>
      </c>
      <c r="AK2879" s="24">
        <v>8.5000000000000006E-2</v>
      </c>
      <c r="AL2879" s="24">
        <v>8.5000000000000006E-2</v>
      </c>
      <c r="AM2879" s="24">
        <v>8.5000000000000006E-2</v>
      </c>
      <c r="AN2879" s="24">
        <v>8.5000000000000006E-2</v>
      </c>
      <c r="AP2879" s="14"/>
      <c r="AQ2879" s="14"/>
      <c r="AR2879" s="12" t="s">
        <v>29</v>
      </c>
      <c r="AS2879" s="13">
        <f t="shared" si="4605"/>
        <v>0.34</v>
      </c>
      <c r="AT2879" s="13">
        <f t="shared" si="4605"/>
        <v>0.76500000000000001</v>
      </c>
      <c r="AU2879" s="13">
        <f t="shared" si="4606"/>
        <v>0.59500000000000008</v>
      </c>
      <c r="AV2879" s="13">
        <f t="shared" si="4607"/>
        <v>2.2950000000000004</v>
      </c>
      <c r="AW2879" s="13">
        <f t="shared" si="4608"/>
        <v>2.125</v>
      </c>
      <c r="AX2879" s="13">
        <f t="shared" si="4609"/>
        <v>2.72</v>
      </c>
      <c r="AY2879" s="13">
        <f t="shared" si="4610"/>
        <v>2.8050000000000002</v>
      </c>
      <c r="AZ2879" s="13">
        <f t="shared" si="4611"/>
        <v>2.8050000000000002</v>
      </c>
      <c r="BA2879" s="13">
        <f t="shared" si="4612"/>
        <v>0.255</v>
      </c>
      <c r="BB2879" s="13">
        <f t="shared" si="4613"/>
        <v>0.255</v>
      </c>
      <c r="BC2879" s="13">
        <f t="shared" si="4614"/>
        <v>0.34</v>
      </c>
      <c r="BD2879" s="13">
        <f t="shared" si="4615"/>
        <v>0.255</v>
      </c>
      <c r="BE2879" s="13">
        <f t="shared" si="4616"/>
        <v>0.17</v>
      </c>
      <c r="BF2879" s="13">
        <f t="shared" si="4617"/>
        <v>0.51</v>
      </c>
      <c r="BG2879" s="13">
        <f t="shared" si="4618"/>
        <v>0</v>
      </c>
      <c r="BH2879" s="13">
        <f t="shared" si="4619"/>
        <v>0</v>
      </c>
      <c r="BI2879" s="13">
        <f t="shared" si="4620"/>
        <v>0</v>
      </c>
      <c r="BJ2879" s="12">
        <f t="shared" si="4622"/>
        <v>15.895000000000001</v>
      </c>
    </row>
    <row r="2880" spans="1:62" ht="15.75">
      <c r="A2880" s="14"/>
      <c r="B2880" s="14"/>
      <c r="C2880" s="12" t="s">
        <v>36</v>
      </c>
      <c r="D2880" s="12">
        <f>'Harian 2024'!D2919</f>
        <v>3</v>
      </c>
      <c r="E2880" s="12">
        <f>'Harian 2024'!E2919</f>
        <v>11</v>
      </c>
      <c r="F2880" s="12">
        <f>'Harian 2024'!F2919</f>
        <v>8</v>
      </c>
      <c r="G2880" s="12">
        <f>'Harian 2024'!G2919</f>
        <v>0</v>
      </c>
      <c r="H2880" s="12">
        <f>'Harian 2024'!H2919</f>
        <v>0</v>
      </c>
      <c r="I2880" s="12">
        <f>'Harian 2024'!I2919</f>
        <v>0</v>
      </c>
      <c r="J2880" s="12">
        <f>'Harian 2024'!J2919</f>
        <v>0</v>
      </c>
      <c r="K2880" s="12">
        <f>'Harian 2024'!K2919</f>
        <v>0</v>
      </c>
      <c r="L2880" s="12">
        <f>'Harian 2024'!L2919</f>
        <v>0</v>
      </c>
      <c r="M2880" s="12">
        <f>'Harian 2024'!M2919</f>
        <v>0</v>
      </c>
      <c r="N2880" s="12">
        <f>'Harian 2024'!N2919</f>
        <v>0</v>
      </c>
      <c r="O2880" s="12">
        <f>'Harian 2024'!O2919</f>
        <v>4</v>
      </c>
      <c r="P2880" s="12">
        <f>'Harian 2024'!P2919</f>
        <v>0</v>
      </c>
      <c r="Q2880" s="12">
        <f>'Harian 2024'!Q2919</f>
        <v>0</v>
      </c>
      <c r="R2880" s="12">
        <f>'Harian 2024'!R2919</f>
        <v>0</v>
      </c>
      <c r="S2880" s="12">
        <f>'Harian 2024'!S2919</f>
        <v>0</v>
      </c>
      <c r="T2880" s="12">
        <f>'Harian 2024'!T2919</f>
        <v>0</v>
      </c>
      <c r="U2880" s="12">
        <f t="shared" si="4621"/>
        <v>23</v>
      </c>
      <c r="W2880" s="23" t="s">
        <v>51</v>
      </c>
      <c r="X2880" s="24">
        <v>0.59</v>
      </c>
      <c r="Y2880" s="24">
        <v>0.59</v>
      </c>
      <c r="Z2880" s="24">
        <v>0.59</v>
      </c>
      <c r="AA2880" s="24">
        <v>0.59</v>
      </c>
      <c r="AB2880" s="24">
        <v>0.59</v>
      </c>
      <c r="AC2880" s="24">
        <v>0.59</v>
      </c>
      <c r="AD2880" s="24">
        <v>0.59</v>
      </c>
      <c r="AE2880" s="24">
        <v>0.59</v>
      </c>
      <c r="AF2880" s="24">
        <v>0.59</v>
      </c>
      <c r="AG2880" s="24">
        <v>0.59</v>
      </c>
      <c r="AH2880" s="24">
        <v>0.59</v>
      </c>
      <c r="AI2880" s="24">
        <v>0.59</v>
      </c>
      <c r="AJ2880" s="24">
        <v>0.59</v>
      </c>
      <c r="AK2880" s="24">
        <v>0.59</v>
      </c>
      <c r="AL2880" s="24">
        <v>0.59</v>
      </c>
      <c r="AM2880" s="24">
        <v>0.59</v>
      </c>
      <c r="AN2880" s="24">
        <v>0.59</v>
      </c>
      <c r="AP2880" s="14"/>
      <c r="AQ2880" s="14"/>
      <c r="AR2880" s="12" t="s">
        <v>30</v>
      </c>
      <c r="AS2880" s="13">
        <f t="shared" si="4605"/>
        <v>1.77</v>
      </c>
      <c r="AT2880" s="13">
        <f t="shared" si="4605"/>
        <v>6.4899999999999993</v>
      </c>
      <c r="AU2880" s="13">
        <f t="shared" si="4606"/>
        <v>4.72</v>
      </c>
      <c r="AV2880" s="13">
        <f t="shared" si="4607"/>
        <v>0</v>
      </c>
      <c r="AW2880" s="13">
        <f t="shared" si="4608"/>
        <v>0</v>
      </c>
      <c r="AX2880" s="13">
        <f t="shared" si="4609"/>
        <v>0</v>
      </c>
      <c r="AY2880" s="13">
        <f t="shared" si="4610"/>
        <v>0</v>
      </c>
      <c r="AZ2880" s="13">
        <f t="shared" si="4611"/>
        <v>0</v>
      </c>
      <c r="BA2880" s="13">
        <f t="shared" si="4612"/>
        <v>0</v>
      </c>
      <c r="BB2880" s="13">
        <f t="shared" si="4613"/>
        <v>0</v>
      </c>
      <c r="BC2880" s="13">
        <f t="shared" si="4614"/>
        <v>0</v>
      </c>
      <c r="BD2880" s="13">
        <f t="shared" si="4615"/>
        <v>2.36</v>
      </c>
      <c r="BE2880" s="13">
        <f t="shared" si="4616"/>
        <v>0</v>
      </c>
      <c r="BF2880" s="13">
        <f t="shared" si="4617"/>
        <v>0</v>
      </c>
      <c r="BG2880" s="13">
        <f t="shared" si="4618"/>
        <v>0</v>
      </c>
      <c r="BH2880" s="13">
        <f t="shared" si="4619"/>
        <v>0</v>
      </c>
      <c r="BI2880" s="13">
        <f t="shared" si="4620"/>
        <v>0</v>
      </c>
      <c r="BJ2880" s="12">
        <f t="shared" si="4622"/>
        <v>13.569999999999999</v>
      </c>
    </row>
    <row r="2881" spans="1:62" ht="15.75">
      <c r="A2881" s="14"/>
      <c r="B2881" s="14"/>
      <c r="C2881" s="12" t="s">
        <v>31</v>
      </c>
      <c r="D2881" s="12">
        <f>'Harian 2024'!D2920</f>
        <v>2</v>
      </c>
      <c r="E2881" s="12">
        <f>'Harian 2024'!E2920</f>
        <v>7</v>
      </c>
      <c r="F2881" s="12">
        <f>'Harian 2024'!F2920</f>
        <v>5</v>
      </c>
      <c r="G2881" s="12">
        <f>'Harian 2024'!G2920</f>
        <v>0</v>
      </c>
      <c r="H2881" s="12">
        <f>'Harian 2024'!H2920</f>
        <v>0</v>
      </c>
      <c r="I2881" s="12">
        <f>'Harian 2024'!I2920</f>
        <v>0</v>
      </c>
      <c r="J2881" s="12">
        <f>'Harian 2024'!J2920</f>
        <v>0</v>
      </c>
      <c r="K2881" s="12">
        <f>'Harian 2024'!K2920</f>
        <v>0</v>
      </c>
      <c r="L2881" s="12">
        <f>'Harian 2024'!L2920</f>
        <v>0</v>
      </c>
      <c r="M2881" s="12">
        <f>'Harian 2024'!M2920</f>
        <v>0</v>
      </c>
      <c r="N2881" s="12">
        <f>'Harian 2024'!N2920</f>
        <v>2</v>
      </c>
      <c r="O2881" s="12">
        <f>'Harian 2024'!O2920</f>
        <v>1</v>
      </c>
      <c r="P2881" s="12">
        <f>'Harian 2024'!P2920</f>
        <v>0</v>
      </c>
      <c r="Q2881" s="12">
        <f>'Harian 2024'!Q2920</f>
        <v>0</v>
      </c>
      <c r="R2881" s="12">
        <f>'Harian 2024'!R2920</f>
        <v>0</v>
      </c>
      <c r="S2881" s="12">
        <f>'Harian 2024'!S2920</f>
        <v>0</v>
      </c>
      <c r="T2881" s="12">
        <f>'Harian 2024'!T2920</f>
        <v>0</v>
      </c>
      <c r="U2881" s="12">
        <f t="shared" si="4621"/>
        <v>15</v>
      </c>
      <c r="W2881" s="23" t="s">
        <v>31</v>
      </c>
      <c r="X2881" s="24">
        <v>0.56999999999999995</v>
      </c>
      <c r="Y2881" s="24">
        <v>0.56999999999999995</v>
      </c>
      <c r="Z2881" s="24">
        <v>0.56999999999999995</v>
      </c>
      <c r="AA2881" s="24">
        <v>0.56999999999999995</v>
      </c>
      <c r="AB2881" s="24">
        <v>0.56999999999999995</v>
      </c>
      <c r="AC2881" s="24">
        <v>0.56999999999999995</v>
      </c>
      <c r="AD2881" s="24">
        <v>0.56999999999999995</v>
      </c>
      <c r="AE2881" s="24">
        <v>0.56999999999999995</v>
      </c>
      <c r="AF2881" s="24">
        <v>0.56999999999999995</v>
      </c>
      <c r="AG2881" s="24">
        <v>0.56999999999999995</v>
      </c>
      <c r="AH2881" s="24">
        <v>0.56999999999999995</v>
      </c>
      <c r="AI2881" s="24">
        <v>0.56999999999999995</v>
      </c>
      <c r="AJ2881" s="24">
        <v>0.56999999999999995</v>
      </c>
      <c r="AK2881" s="24">
        <v>0.56999999999999995</v>
      </c>
      <c r="AL2881" s="24">
        <v>0.56999999999999995</v>
      </c>
      <c r="AM2881" s="24">
        <v>0.56999999999999995</v>
      </c>
      <c r="AN2881" s="24">
        <v>0.56999999999999995</v>
      </c>
      <c r="AP2881" s="14"/>
      <c r="AQ2881" s="14"/>
      <c r="AR2881" s="12" t="s">
        <v>31</v>
      </c>
      <c r="AS2881" s="13">
        <f t="shared" si="4605"/>
        <v>1.1399999999999999</v>
      </c>
      <c r="AT2881" s="13">
        <f t="shared" si="4605"/>
        <v>3.9899999999999998</v>
      </c>
      <c r="AU2881" s="13">
        <f t="shared" si="4606"/>
        <v>2.8499999999999996</v>
      </c>
      <c r="AV2881" s="13">
        <f t="shared" si="4607"/>
        <v>0</v>
      </c>
      <c r="AW2881" s="13">
        <f t="shared" si="4608"/>
        <v>0</v>
      </c>
      <c r="AX2881" s="13">
        <f t="shared" si="4609"/>
        <v>0</v>
      </c>
      <c r="AY2881" s="13">
        <f t="shared" si="4610"/>
        <v>0</v>
      </c>
      <c r="AZ2881" s="13">
        <f t="shared" si="4611"/>
        <v>0</v>
      </c>
      <c r="BA2881" s="13">
        <f t="shared" si="4612"/>
        <v>0</v>
      </c>
      <c r="BB2881" s="13">
        <f t="shared" si="4613"/>
        <v>0</v>
      </c>
      <c r="BC2881" s="13">
        <f t="shared" si="4614"/>
        <v>1.1399999999999999</v>
      </c>
      <c r="BD2881" s="13">
        <f t="shared" si="4615"/>
        <v>0.56999999999999995</v>
      </c>
      <c r="BE2881" s="13">
        <f t="shared" si="4616"/>
        <v>0</v>
      </c>
      <c r="BF2881" s="13">
        <f t="shared" si="4617"/>
        <v>0</v>
      </c>
      <c r="BG2881" s="13">
        <f t="shared" si="4618"/>
        <v>0</v>
      </c>
      <c r="BH2881" s="13">
        <f t="shared" si="4619"/>
        <v>0</v>
      </c>
      <c r="BI2881" s="13">
        <f t="shared" si="4620"/>
        <v>0</v>
      </c>
      <c r="BJ2881" s="12">
        <f t="shared" si="4622"/>
        <v>8.5499999999999989</v>
      </c>
    </row>
    <row r="2882" spans="1:62" ht="15.75">
      <c r="A2882" s="16"/>
      <c r="B2882" s="16"/>
      <c r="C2882" s="12" t="s">
        <v>32</v>
      </c>
      <c r="D2882" s="12">
        <f>'Harian 2024'!D2921</f>
        <v>0</v>
      </c>
      <c r="E2882" s="12">
        <f>'Harian 2024'!E2921</f>
        <v>0</v>
      </c>
      <c r="F2882" s="12">
        <f>'Harian 2024'!F2921</f>
        <v>1</v>
      </c>
      <c r="G2882" s="12">
        <f>'Harian 2024'!G2921</f>
        <v>8</v>
      </c>
      <c r="H2882" s="12">
        <f>'Harian 2024'!H2921</f>
        <v>14</v>
      </c>
      <c r="I2882" s="12">
        <f>'Harian 2024'!I2921</f>
        <v>9</v>
      </c>
      <c r="J2882" s="12">
        <f>'Harian 2024'!J2921</f>
        <v>5</v>
      </c>
      <c r="K2882" s="12">
        <f>'Harian 2024'!K2921</f>
        <v>7</v>
      </c>
      <c r="L2882" s="12">
        <f>'Harian 2024'!L2921</f>
        <v>5</v>
      </c>
      <c r="M2882" s="12">
        <f>'Harian 2024'!M2921</f>
        <v>0</v>
      </c>
      <c r="N2882" s="12">
        <f>'Harian 2024'!N2921</f>
        <v>9</v>
      </c>
      <c r="O2882" s="12">
        <f>'Harian 2024'!O2921</f>
        <v>4</v>
      </c>
      <c r="P2882" s="12">
        <f>'Harian 2024'!P2921</f>
        <v>0</v>
      </c>
      <c r="Q2882" s="12">
        <f>'Harian 2024'!Q2921</f>
        <v>0</v>
      </c>
      <c r="R2882" s="12">
        <f>'Harian 2024'!R2921</f>
        <v>0</v>
      </c>
      <c r="S2882" s="12">
        <f>'Harian 2024'!S2921</f>
        <v>0</v>
      </c>
      <c r="T2882" s="12">
        <f>'Harian 2024'!T2921</f>
        <v>0</v>
      </c>
      <c r="U2882" s="12">
        <f t="shared" si="4621"/>
        <v>62</v>
      </c>
      <c r="W2882" s="23" t="s">
        <v>32</v>
      </c>
      <c r="X2882" s="24">
        <v>0.4</v>
      </c>
      <c r="Y2882" s="24">
        <v>0.4</v>
      </c>
      <c r="Z2882" s="24">
        <v>0.4</v>
      </c>
      <c r="AA2882" s="24">
        <v>0.4</v>
      </c>
      <c r="AB2882" s="24">
        <v>0.4</v>
      </c>
      <c r="AC2882" s="24">
        <v>0.4</v>
      </c>
      <c r="AD2882" s="24">
        <v>0.4</v>
      </c>
      <c r="AE2882" s="24">
        <v>0.4</v>
      </c>
      <c r="AF2882" s="24">
        <v>0.4</v>
      </c>
      <c r="AG2882" s="24">
        <v>0.4</v>
      </c>
      <c r="AH2882" s="24">
        <v>0.4</v>
      </c>
      <c r="AI2882" s="24">
        <v>0.4</v>
      </c>
      <c r="AJ2882" s="24">
        <v>0.4</v>
      </c>
      <c r="AK2882" s="24">
        <v>0.4</v>
      </c>
      <c r="AL2882" s="24">
        <v>0.4</v>
      </c>
      <c r="AM2882" s="24">
        <v>0.4</v>
      </c>
      <c r="AN2882" s="24">
        <v>0.4</v>
      </c>
      <c r="AP2882" s="16"/>
      <c r="AQ2882" s="16"/>
      <c r="AR2882" s="12" t="s">
        <v>32</v>
      </c>
      <c r="AS2882" s="13">
        <f t="shared" si="4605"/>
        <v>0</v>
      </c>
      <c r="AT2882" s="13">
        <f t="shared" si="4605"/>
        <v>0</v>
      </c>
      <c r="AU2882" s="13">
        <f t="shared" si="4606"/>
        <v>0.4</v>
      </c>
      <c r="AV2882" s="13">
        <f t="shared" si="4607"/>
        <v>3.2</v>
      </c>
      <c r="AW2882" s="13">
        <f t="shared" si="4608"/>
        <v>5.6000000000000005</v>
      </c>
      <c r="AX2882" s="13">
        <f t="shared" si="4609"/>
        <v>3.6</v>
      </c>
      <c r="AY2882" s="13">
        <f t="shared" si="4610"/>
        <v>2</v>
      </c>
      <c r="AZ2882" s="13">
        <f t="shared" si="4611"/>
        <v>2.8000000000000003</v>
      </c>
      <c r="BA2882" s="13">
        <f t="shared" si="4612"/>
        <v>2</v>
      </c>
      <c r="BB2882" s="13">
        <f t="shared" si="4613"/>
        <v>0</v>
      </c>
      <c r="BC2882" s="13">
        <f t="shared" si="4614"/>
        <v>3.6</v>
      </c>
      <c r="BD2882" s="13">
        <f t="shared" si="4615"/>
        <v>1.6</v>
      </c>
      <c r="BE2882" s="13">
        <f t="shared" si="4616"/>
        <v>0</v>
      </c>
      <c r="BF2882" s="13">
        <f t="shared" si="4617"/>
        <v>0</v>
      </c>
      <c r="BG2882" s="13">
        <f t="shared" si="4618"/>
        <v>0</v>
      </c>
      <c r="BH2882" s="13">
        <f t="shared" si="4619"/>
        <v>0</v>
      </c>
      <c r="BI2882" s="13">
        <f t="shared" si="4620"/>
        <v>0</v>
      </c>
      <c r="BJ2882" s="12">
        <f t="shared" si="4622"/>
        <v>24.800000000000004</v>
      </c>
    </row>
    <row r="2883" spans="1:62">
      <c r="A2883" s="17"/>
      <c r="B2883" s="18"/>
      <c r="C2883" s="19" t="s">
        <v>33</v>
      </c>
      <c r="D2883" s="19">
        <f>SUM(D2874:D2882)</f>
        <v>20</v>
      </c>
      <c r="E2883" s="19">
        <f>SUM(E2874:E2882)</f>
        <v>46</v>
      </c>
      <c r="F2883" s="19">
        <f t="shared" ref="F2883:U2883" si="4623">SUM(F2874:F2882)</f>
        <v>35</v>
      </c>
      <c r="G2883" s="19">
        <f t="shared" si="4623"/>
        <v>122</v>
      </c>
      <c r="H2883" s="19">
        <f t="shared" si="4623"/>
        <v>142</v>
      </c>
      <c r="I2883" s="19">
        <f t="shared" si="4623"/>
        <v>163</v>
      </c>
      <c r="J2883" s="19">
        <f t="shared" si="4623"/>
        <v>158</v>
      </c>
      <c r="K2883" s="19">
        <f t="shared" si="4623"/>
        <v>180</v>
      </c>
      <c r="L2883" s="19">
        <f t="shared" si="4623"/>
        <v>44</v>
      </c>
      <c r="M2883" s="19">
        <f t="shared" si="4623"/>
        <v>8</v>
      </c>
      <c r="N2883" s="19">
        <f t="shared" si="4623"/>
        <v>27</v>
      </c>
      <c r="O2883" s="19">
        <f t="shared" si="4623"/>
        <v>39</v>
      </c>
      <c r="P2883" s="19">
        <f t="shared" si="4623"/>
        <v>23</v>
      </c>
      <c r="Q2883" s="19">
        <f t="shared" si="4623"/>
        <v>41</v>
      </c>
      <c r="R2883" s="19">
        <f t="shared" si="4623"/>
        <v>0</v>
      </c>
      <c r="S2883" s="19">
        <f t="shared" si="4623"/>
        <v>0</v>
      </c>
      <c r="T2883" s="19">
        <f t="shared" si="4623"/>
        <v>0</v>
      </c>
      <c r="U2883" s="19">
        <f t="shared" si="4623"/>
        <v>1028</v>
      </c>
      <c r="AP2883" s="35"/>
      <c r="AQ2883" s="36"/>
      <c r="AR2883" s="37" t="s">
        <v>33</v>
      </c>
      <c r="AS2883" s="37">
        <f>SUM(AS2874:AS2882)</f>
        <v>8.33</v>
      </c>
      <c r="AT2883" s="37">
        <f t="shared" ref="AT2883:BJ2883" si="4624">SUM(AT2874:AT2882)</f>
        <v>20.184999999999999</v>
      </c>
      <c r="AU2883" s="37">
        <f t="shared" si="4624"/>
        <v>15.145</v>
      </c>
      <c r="AV2883" s="37">
        <f t="shared" si="4624"/>
        <v>38.210000000000008</v>
      </c>
      <c r="AW2883" s="37">
        <f t="shared" si="4624"/>
        <v>45.005000000000003</v>
      </c>
      <c r="AX2883" s="37">
        <f t="shared" si="4624"/>
        <v>50.67</v>
      </c>
      <c r="AY2883" s="37">
        <f t="shared" si="4624"/>
        <v>46.64</v>
      </c>
      <c r="AZ2883" s="37">
        <f t="shared" si="4624"/>
        <v>55.249999999999993</v>
      </c>
      <c r="BA2883" s="37">
        <f t="shared" si="4624"/>
        <v>13.190000000000001</v>
      </c>
      <c r="BB2883" s="37">
        <f t="shared" si="4624"/>
        <v>2.4049999999999998</v>
      </c>
      <c r="BC2883" s="37">
        <f t="shared" si="4624"/>
        <v>10.799999999999999</v>
      </c>
      <c r="BD2883" s="37">
        <f t="shared" si="4624"/>
        <v>14.435</v>
      </c>
      <c r="BE2883" s="37">
        <f t="shared" si="4624"/>
        <v>7.2549999999999999</v>
      </c>
      <c r="BF2883" s="37">
        <f t="shared" si="4624"/>
        <v>11.98</v>
      </c>
      <c r="BG2883" s="37">
        <f t="shared" si="4624"/>
        <v>0</v>
      </c>
      <c r="BH2883" s="37">
        <f t="shared" si="4624"/>
        <v>0</v>
      </c>
      <c r="BI2883" s="37">
        <f t="shared" si="4624"/>
        <v>0</v>
      </c>
      <c r="BJ2883" s="37">
        <f t="shared" si="4624"/>
        <v>331.17</v>
      </c>
    </row>
    <row r="2886" spans="1:62" ht="106.5">
      <c r="A2886" s="8" t="s">
        <v>2</v>
      </c>
      <c r="B2886" s="8" t="s">
        <v>3</v>
      </c>
      <c r="C2886" s="8" t="s">
        <v>4</v>
      </c>
      <c r="D2886" s="9" t="str">
        <f>D96</f>
        <v>ANGGREK</v>
      </c>
      <c r="E2886" s="9" t="str">
        <f t="shared" ref="E2886:U2886" si="4625">E96</f>
        <v>BOUGENVIL</v>
      </c>
      <c r="F2886" s="9" t="str">
        <f t="shared" si="4625"/>
        <v>CAMELIA</v>
      </c>
      <c r="G2886" s="9" t="str">
        <f t="shared" si="4625"/>
        <v>DEWANDARU</v>
      </c>
      <c r="H2886" s="9" t="str">
        <f t="shared" si="4625"/>
        <v>EDELWEIS</v>
      </c>
      <c r="I2886" s="9" t="str">
        <f t="shared" si="4625"/>
        <v>FLAMBOYAN</v>
      </c>
      <c r="J2886" s="9" t="str">
        <f t="shared" si="4625"/>
        <v>GERANIUM</v>
      </c>
      <c r="K2886" s="9" t="str">
        <f t="shared" si="4625"/>
        <v>HELIKONIA</v>
      </c>
      <c r="L2886" s="9" t="str">
        <f t="shared" si="4625"/>
        <v>IVY</v>
      </c>
      <c r="M2886" s="9" t="str">
        <f t="shared" si="4625"/>
        <v>KANA</v>
      </c>
      <c r="N2886" s="9" t="str">
        <f t="shared" si="4625"/>
        <v>IGD</v>
      </c>
      <c r="O2886" s="9" t="str">
        <f t="shared" si="4625"/>
        <v>HCU</v>
      </c>
      <c r="P2886" s="9" t="str">
        <f t="shared" si="4625"/>
        <v>PENUNJANG</v>
      </c>
      <c r="Q2886" s="9" t="str">
        <f t="shared" si="4625"/>
        <v>PELAYANAN</v>
      </c>
      <c r="R2886" s="9" t="str">
        <f t="shared" si="4625"/>
        <v>ADMIN</v>
      </c>
      <c r="S2886" s="9" t="str">
        <f t="shared" si="4625"/>
        <v>ASRAMA</v>
      </c>
      <c r="T2886" s="9" t="str">
        <f t="shared" si="4625"/>
        <v>MASJID</v>
      </c>
      <c r="U2886" s="9" t="str">
        <f t="shared" si="4625"/>
        <v>JUMLAH</v>
      </c>
      <c r="W2886" s="21"/>
      <c r="X2886" s="22" t="str">
        <f>X5</f>
        <v>ANGGREK</v>
      </c>
      <c r="Y2886" s="22" t="str">
        <f>Y5</f>
        <v>BOUGENVIL</v>
      </c>
      <c r="Z2886" s="22" t="str">
        <f t="shared" ref="Z2886:AN2886" si="4626">Z5</f>
        <v>CAMELIA</v>
      </c>
      <c r="AA2886" s="22" t="str">
        <f t="shared" si="4626"/>
        <v>DEWANDARU</v>
      </c>
      <c r="AB2886" s="22" t="str">
        <f t="shared" si="4626"/>
        <v>EDELWEIS</v>
      </c>
      <c r="AC2886" s="22" t="str">
        <f t="shared" si="4626"/>
        <v>FLAMBOYAN</v>
      </c>
      <c r="AD2886" s="22" t="str">
        <f t="shared" si="4626"/>
        <v>GERANIUM</v>
      </c>
      <c r="AE2886" s="22" t="str">
        <f t="shared" si="4626"/>
        <v>HELIKONIA</v>
      </c>
      <c r="AF2886" s="22" t="str">
        <f t="shared" si="4626"/>
        <v>IVY</v>
      </c>
      <c r="AG2886" s="22" t="str">
        <f t="shared" si="4626"/>
        <v>KANA</v>
      </c>
      <c r="AH2886" s="22" t="str">
        <f t="shared" si="4626"/>
        <v>IGD</v>
      </c>
      <c r="AI2886" s="22" t="str">
        <f t="shared" si="4626"/>
        <v>HCU</v>
      </c>
      <c r="AJ2886" s="22" t="str">
        <f t="shared" si="4626"/>
        <v>PENUNJANG</v>
      </c>
      <c r="AK2886" s="22" t="str">
        <f t="shared" si="4626"/>
        <v>PELAYANAN</v>
      </c>
      <c r="AL2886" s="22" t="str">
        <f t="shared" si="4626"/>
        <v>ADMIN</v>
      </c>
      <c r="AM2886" s="22" t="str">
        <f t="shared" si="4626"/>
        <v>ASRAMA</v>
      </c>
      <c r="AN2886" s="22" t="str">
        <f t="shared" si="4626"/>
        <v>MASJID</v>
      </c>
      <c r="AP2886" s="33" t="s">
        <v>2</v>
      </c>
      <c r="AQ2886" s="33" t="s">
        <v>3</v>
      </c>
      <c r="AR2886" s="33" t="s">
        <v>4</v>
      </c>
      <c r="AS2886" s="34" t="str">
        <f>AS5</f>
        <v>ANGGREK</v>
      </c>
      <c r="AT2886" s="34" t="str">
        <f>AT5</f>
        <v>BOUGENVIL</v>
      </c>
      <c r="AU2886" s="34" t="str">
        <f t="shared" ref="AU2886:BJ2886" si="4627">AU5</f>
        <v>CAMELIA II</v>
      </c>
      <c r="AV2886" s="34" t="str">
        <f t="shared" si="4627"/>
        <v>DEWANDARU</v>
      </c>
      <c r="AW2886" s="34" t="str">
        <f t="shared" si="4627"/>
        <v>EDELWEIS</v>
      </c>
      <c r="AX2886" s="34" t="str">
        <f t="shared" si="4627"/>
        <v>FLAMBOYAN</v>
      </c>
      <c r="AY2886" s="34" t="str">
        <f t="shared" si="4627"/>
        <v>GERANIUM</v>
      </c>
      <c r="AZ2886" s="34" t="str">
        <f t="shared" si="4627"/>
        <v>HELIKONIA</v>
      </c>
      <c r="BA2886" s="34" t="str">
        <f t="shared" si="4627"/>
        <v>IVY</v>
      </c>
      <c r="BB2886" s="34" t="str">
        <f t="shared" si="4627"/>
        <v>KANA</v>
      </c>
      <c r="BC2886" s="34" t="str">
        <f t="shared" si="4627"/>
        <v>IGD</v>
      </c>
      <c r="BD2886" s="34" t="str">
        <f t="shared" si="4627"/>
        <v>HCU</v>
      </c>
      <c r="BE2886" s="34" t="str">
        <f t="shared" si="4627"/>
        <v>PENUNJANG</v>
      </c>
      <c r="BF2886" s="34" t="str">
        <f t="shared" si="4627"/>
        <v>PELAYANAN</v>
      </c>
      <c r="BG2886" s="34" t="str">
        <f t="shared" si="4627"/>
        <v>ADMIN</v>
      </c>
      <c r="BH2886" s="34" t="str">
        <f t="shared" si="4627"/>
        <v>ASRAMA</v>
      </c>
      <c r="BI2886" s="34" t="str">
        <f t="shared" si="4627"/>
        <v>MASJID</v>
      </c>
      <c r="BJ2886" s="34" t="str">
        <f t="shared" si="4627"/>
        <v>JUMLAH</v>
      </c>
    </row>
    <row r="2887" spans="1:62" ht="15.75">
      <c r="A2887" s="10">
        <f>A2874+1</f>
        <v>8</v>
      </c>
      <c r="B2887" s="11" t="s">
        <v>39</v>
      </c>
      <c r="C2887" s="12" t="s">
        <v>24</v>
      </c>
      <c r="D2887" s="12">
        <f>'Harian 2024'!D2926</f>
        <v>0</v>
      </c>
      <c r="E2887" s="12">
        <f>'Harian 2024'!E2926</f>
        <v>0</v>
      </c>
      <c r="F2887" s="12">
        <f>'Harian 2024'!F2926</f>
        <v>0</v>
      </c>
      <c r="G2887" s="12">
        <f>'Harian 2024'!G2926</f>
        <v>21</v>
      </c>
      <c r="H2887" s="12">
        <f>'Harian 2024'!H2926</f>
        <v>16</v>
      </c>
      <c r="I2887" s="12">
        <f>'Harian 2024'!I2926</f>
        <v>29</v>
      </c>
      <c r="J2887" s="12">
        <f>'Harian 2024'!J2926</f>
        <v>29</v>
      </c>
      <c r="K2887" s="12">
        <f>'Harian 2024'!K2926</f>
        <v>30</v>
      </c>
      <c r="L2887" s="12">
        <f>'Harian 2024'!L2926</f>
        <v>12</v>
      </c>
      <c r="M2887" s="12">
        <f>'Harian 2024'!M2926</f>
        <v>0</v>
      </c>
      <c r="N2887" s="12">
        <f>'Harian 2024'!N2926</f>
        <v>0</v>
      </c>
      <c r="O2887" s="12">
        <f>'Harian 2024'!O2926</f>
        <v>14</v>
      </c>
      <c r="P2887" s="12">
        <f>'Harian 2024'!P2926</f>
        <v>12</v>
      </c>
      <c r="Q2887" s="12">
        <f>'Harian 2024'!Q2926</f>
        <v>6</v>
      </c>
      <c r="R2887" s="12">
        <f>'Harian 2024'!R2926</f>
        <v>0</v>
      </c>
      <c r="S2887" s="12">
        <f>'Harian 2024'!S2926</f>
        <v>0</v>
      </c>
      <c r="T2887" s="12">
        <f>'Harian 2024'!T2926</f>
        <v>0</v>
      </c>
      <c r="U2887" s="12">
        <f>SUM(E2887:T2887)</f>
        <v>169</v>
      </c>
      <c r="W2887" s="23" t="s">
        <v>24</v>
      </c>
      <c r="X2887" s="24">
        <v>0.26500000000000001</v>
      </c>
      <c r="Y2887" s="24">
        <v>0.26500000000000001</v>
      </c>
      <c r="Z2887" s="24">
        <v>0.26500000000000001</v>
      </c>
      <c r="AA2887" s="24">
        <v>0.26500000000000001</v>
      </c>
      <c r="AB2887" s="24">
        <v>0.26500000000000001</v>
      </c>
      <c r="AC2887" s="24">
        <v>0.26500000000000001</v>
      </c>
      <c r="AD2887" s="24">
        <v>0.26500000000000001</v>
      </c>
      <c r="AE2887" s="24">
        <v>0.26500000000000001</v>
      </c>
      <c r="AF2887" s="24">
        <v>0.26500000000000001</v>
      </c>
      <c r="AG2887" s="24">
        <v>0.26500000000000001</v>
      </c>
      <c r="AH2887" s="24">
        <v>0.26500000000000001</v>
      </c>
      <c r="AI2887" s="24">
        <v>0.26500000000000001</v>
      </c>
      <c r="AJ2887" s="24">
        <v>0.26500000000000001</v>
      </c>
      <c r="AK2887" s="24">
        <v>0.26500000000000001</v>
      </c>
      <c r="AL2887" s="24">
        <v>0.26500000000000001</v>
      </c>
      <c r="AM2887" s="24">
        <v>0.26500000000000001</v>
      </c>
      <c r="AN2887" s="24">
        <v>0.26500000000000001</v>
      </c>
      <c r="AP2887" s="10">
        <f>AP2874+1</f>
        <v>8</v>
      </c>
      <c r="AQ2887" s="11" t="s">
        <v>38</v>
      </c>
      <c r="AR2887" s="12" t="s">
        <v>24</v>
      </c>
      <c r="AS2887" s="13">
        <f t="shared" ref="AS2887:AT2895" si="4628">D2887*X2887</f>
        <v>0</v>
      </c>
      <c r="AT2887" s="13">
        <f t="shared" si="4628"/>
        <v>0</v>
      </c>
      <c r="AU2887" s="13">
        <f t="shared" ref="AU2887:AU2895" si="4629">F2887*Z2887</f>
        <v>0</v>
      </c>
      <c r="AV2887" s="13">
        <f t="shared" ref="AV2887:AV2895" si="4630">G2887*AA2887</f>
        <v>5.5650000000000004</v>
      </c>
      <c r="AW2887" s="13">
        <f t="shared" ref="AW2887:AW2895" si="4631">H2887*AB2887</f>
        <v>4.24</v>
      </c>
      <c r="AX2887" s="13">
        <f t="shared" ref="AX2887:AX2895" si="4632">I2887*AC2887</f>
        <v>7.6850000000000005</v>
      </c>
      <c r="AY2887" s="13">
        <f t="shared" ref="AY2887:AY2895" si="4633">J2887*AD2887</f>
        <v>7.6850000000000005</v>
      </c>
      <c r="AZ2887" s="13">
        <f t="shared" ref="AZ2887:AZ2895" si="4634">K2887*AE2887</f>
        <v>7.95</v>
      </c>
      <c r="BA2887" s="13">
        <f t="shared" ref="BA2887:BA2895" si="4635">L2887*AF2887</f>
        <v>3.18</v>
      </c>
      <c r="BB2887" s="13">
        <f t="shared" ref="BB2887:BB2895" si="4636">M2887*AG2887</f>
        <v>0</v>
      </c>
      <c r="BC2887" s="13">
        <f t="shared" ref="BC2887:BC2895" si="4637">N2887*AH2887</f>
        <v>0</v>
      </c>
      <c r="BD2887" s="13">
        <f t="shared" ref="BD2887:BD2895" si="4638">O2887*AI2887</f>
        <v>3.71</v>
      </c>
      <c r="BE2887" s="13">
        <f t="shared" ref="BE2887:BE2895" si="4639">P2887*AJ2887</f>
        <v>3.18</v>
      </c>
      <c r="BF2887" s="13">
        <f t="shared" ref="BF2887:BF2895" si="4640">Q2887*AK2887</f>
        <v>1.59</v>
      </c>
      <c r="BG2887" s="13">
        <f t="shared" ref="BG2887:BG2895" si="4641">R2887*AL2887</f>
        <v>0</v>
      </c>
      <c r="BH2887" s="13">
        <f t="shared" ref="BH2887:BH2895" si="4642">S2887*AM2887</f>
        <v>0</v>
      </c>
      <c r="BI2887" s="13">
        <f t="shared" ref="BI2887:BI2895" si="4643">T2887*AN2887</f>
        <v>0</v>
      </c>
      <c r="BJ2887" s="12">
        <f>SUM(AT2887:BI2887)</f>
        <v>44.785000000000011</v>
      </c>
    </row>
    <row r="2888" spans="1:62" ht="15.75">
      <c r="A2888" s="14"/>
      <c r="B2888" s="15">
        <f>B2875+1</f>
        <v>44781</v>
      </c>
      <c r="C2888" s="12" t="s">
        <v>25</v>
      </c>
      <c r="D2888" s="12">
        <f>'Harian 2024'!D2927</f>
        <v>0</v>
      </c>
      <c r="E2888" s="12">
        <f>'Harian 2024'!E2927</f>
        <v>0</v>
      </c>
      <c r="F2888" s="12">
        <f>'Harian 2024'!F2927</f>
        <v>0</v>
      </c>
      <c r="G2888" s="12">
        <f>'Harian 2024'!G2927</f>
        <v>22</v>
      </c>
      <c r="H2888" s="12">
        <f>'Harian 2024'!H2927</f>
        <v>18</v>
      </c>
      <c r="I2888" s="12">
        <f>'Harian 2024'!I2927</f>
        <v>28</v>
      </c>
      <c r="J2888" s="12">
        <f>'Harian 2024'!J2927</f>
        <v>28</v>
      </c>
      <c r="K2888" s="12">
        <f>'Harian 2024'!K2927</f>
        <v>31</v>
      </c>
      <c r="L2888" s="12">
        <f>'Harian 2024'!L2927</f>
        <v>11</v>
      </c>
      <c r="M2888" s="12">
        <f>'Harian 2024'!M2927</f>
        <v>0</v>
      </c>
      <c r="N2888" s="12">
        <f>'Harian 2024'!N2927</f>
        <v>0</v>
      </c>
      <c r="O2888" s="12">
        <f>'Harian 2024'!O2927</f>
        <v>4</v>
      </c>
      <c r="P2888" s="12">
        <f>'Harian 2024'!P2927</f>
        <v>3</v>
      </c>
      <c r="Q2888" s="12">
        <f>'Harian 2024'!Q2927</f>
        <v>0</v>
      </c>
      <c r="R2888" s="12">
        <f>'Harian 2024'!R2927</f>
        <v>0</v>
      </c>
      <c r="S2888" s="12">
        <f>'Harian 2024'!S2927</f>
        <v>0</v>
      </c>
      <c r="T2888" s="12">
        <f>'Harian 2024'!T2927</f>
        <v>0</v>
      </c>
      <c r="U2888" s="12">
        <f t="shared" ref="U2888:U2895" si="4644">SUM(E2888:T2888)</f>
        <v>145</v>
      </c>
      <c r="W2888" s="23" t="s">
        <v>25</v>
      </c>
      <c r="X2888" s="24">
        <v>0.22500000000000001</v>
      </c>
      <c r="Y2888" s="24">
        <v>0.22500000000000001</v>
      </c>
      <c r="Z2888" s="24">
        <v>0.22500000000000001</v>
      </c>
      <c r="AA2888" s="24">
        <v>0.22500000000000001</v>
      </c>
      <c r="AB2888" s="24">
        <v>0.22500000000000001</v>
      </c>
      <c r="AC2888" s="24">
        <v>0.22500000000000001</v>
      </c>
      <c r="AD2888" s="24">
        <v>0.22500000000000001</v>
      </c>
      <c r="AE2888" s="24">
        <v>0.22500000000000001</v>
      </c>
      <c r="AF2888" s="24">
        <v>0.22500000000000001</v>
      </c>
      <c r="AG2888" s="24">
        <v>0.22500000000000001</v>
      </c>
      <c r="AH2888" s="24">
        <v>0.22500000000000001</v>
      </c>
      <c r="AI2888" s="24">
        <v>0.22500000000000001</v>
      </c>
      <c r="AJ2888" s="24">
        <v>0.22500000000000001</v>
      </c>
      <c r="AK2888" s="24">
        <v>0.22500000000000001</v>
      </c>
      <c r="AL2888" s="24">
        <v>0.22500000000000001</v>
      </c>
      <c r="AM2888" s="24">
        <v>0.22500000000000001</v>
      </c>
      <c r="AN2888" s="24">
        <v>0.22500000000000001</v>
      </c>
      <c r="AP2888" s="14"/>
      <c r="AQ2888" s="15">
        <f>AQ2875+1</f>
        <v>44416</v>
      </c>
      <c r="AR2888" s="12" t="s">
        <v>25</v>
      </c>
      <c r="AS2888" s="13">
        <f t="shared" si="4628"/>
        <v>0</v>
      </c>
      <c r="AT2888" s="13">
        <f t="shared" si="4628"/>
        <v>0</v>
      </c>
      <c r="AU2888" s="13">
        <f t="shared" si="4629"/>
        <v>0</v>
      </c>
      <c r="AV2888" s="13">
        <f t="shared" si="4630"/>
        <v>4.95</v>
      </c>
      <c r="AW2888" s="13">
        <f t="shared" si="4631"/>
        <v>4.05</v>
      </c>
      <c r="AX2888" s="13">
        <f t="shared" si="4632"/>
        <v>6.3</v>
      </c>
      <c r="AY2888" s="13">
        <f t="shared" si="4633"/>
        <v>6.3</v>
      </c>
      <c r="AZ2888" s="13">
        <f t="shared" si="4634"/>
        <v>6.9750000000000005</v>
      </c>
      <c r="BA2888" s="13">
        <f t="shared" si="4635"/>
        <v>2.4750000000000001</v>
      </c>
      <c r="BB2888" s="13">
        <f t="shared" si="4636"/>
        <v>0</v>
      </c>
      <c r="BC2888" s="13">
        <f t="shared" si="4637"/>
        <v>0</v>
      </c>
      <c r="BD2888" s="13">
        <f t="shared" si="4638"/>
        <v>0.9</v>
      </c>
      <c r="BE2888" s="13">
        <f t="shared" si="4639"/>
        <v>0.67500000000000004</v>
      </c>
      <c r="BF2888" s="13">
        <f t="shared" si="4640"/>
        <v>0</v>
      </c>
      <c r="BG2888" s="13">
        <f t="shared" si="4641"/>
        <v>0</v>
      </c>
      <c r="BH2888" s="13">
        <f t="shared" si="4642"/>
        <v>0</v>
      </c>
      <c r="BI2888" s="13">
        <f t="shared" si="4643"/>
        <v>0</v>
      </c>
      <c r="BJ2888" s="12">
        <f t="shared" ref="BJ2888:BJ2895" si="4645">SUM(AT2888:BI2888)</f>
        <v>32.625</v>
      </c>
    </row>
    <row r="2889" spans="1:62" ht="15.75">
      <c r="A2889" s="14"/>
      <c r="B2889" s="14"/>
      <c r="C2889" s="12" t="s">
        <v>26</v>
      </c>
      <c r="D2889" s="12">
        <f>'Harian 2024'!D2928</f>
        <v>0</v>
      </c>
      <c r="E2889" s="12">
        <f>'Harian 2024'!E2928</f>
        <v>0</v>
      </c>
      <c r="F2889" s="12">
        <f>'Harian 2024'!F2928</f>
        <v>0</v>
      </c>
      <c r="G2889" s="12">
        <f>'Harian 2024'!G2928</f>
        <v>6</v>
      </c>
      <c r="H2889" s="12">
        <f>'Harian 2024'!H2928</f>
        <v>9</v>
      </c>
      <c r="I2889" s="12">
        <f>'Harian 2024'!I2928</f>
        <v>7</v>
      </c>
      <c r="J2889" s="12">
        <f>'Harian 2024'!J2928</f>
        <v>8</v>
      </c>
      <c r="K2889" s="12">
        <f>'Harian 2024'!K2928</f>
        <v>12</v>
      </c>
      <c r="L2889" s="12">
        <f>'Harian 2024'!L2928</f>
        <v>4</v>
      </c>
      <c r="M2889" s="12">
        <f>'Harian 2024'!M2928</f>
        <v>0</v>
      </c>
      <c r="N2889" s="12">
        <f>'Harian 2024'!N2928</f>
        <v>0</v>
      </c>
      <c r="O2889" s="12">
        <f>'Harian 2024'!O2928</f>
        <v>5</v>
      </c>
      <c r="P2889" s="12">
        <f>'Harian 2024'!P2928</f>
        <v>4</v>
      </c>
      <c r="Q2889" s="12">
        <f>'Harian 2024'!Q2928</f>
        <v>7</v>
      </c>
      <c r="R2889" s="12">
        <f>'Harian 2024'!R2928</f>
        <v>0</v>
      </c>
      <c r="S2889" s="12">
        <f>'Harian 2024'!S2928</f>
        <v>0</v>
      </c>
      <c r="T2889" s="12">
        <f>'Harian 2024'!T2928</f>
        <v>0</v>
      </c>
      <c r="U2889" s="12">
        <f t="shared" si="4644"/>
        <v>62</v>
      </c>
      <c r="W2889" s="23" t="s">
        <v>26</v>
      </c>
      <c r="X2889" s="24">
        <v>0.35</v>
      </c>
      <c r="Y2889" s="24">
        <v>0.35</v>
      </c>
      <c r="Z2889" s="24">
        <v>0.35</v>
      </c>
      <c r="AA2889" s="24">
        <v>0.35</v>
      </c>
      <c r="AB2889" s="24">
        <v>0.35</v>
      </c>
      <c r="AC2889" s="24">
        <v>0.35</v>
      </c>
      <c r="AD2889" s="24">
        <v>0.35</v>
      </c>
      <c r="AE2889" s="24">
        <v>0.35</v>
      </c>
      <c r="AF2889" s="24">
        <v>0.35</v>
      </c>
      <c r="AG2889" s="24">
        <v>0.35</v>
      </c>
      <c r="AH2889" s="24">
        <v>0.35</v>
      </c>
      <c r="AI2889" s="24">
        <v>0.35</v>
      </c>
      <c r="AJ2889" s="24">
        <v>0.35</v>
      </c>
      <c r="AK2889" s="24">
        <v>0.35</v>
      </c>
      <c r="AL2889" s="24">
        <v>0.35</v>
      </c>
      <c r="AM2889" s="24">
        <v>0.35</v>
      </c>
      <c r="AN2889" s="24">
        <v>0.35</v>
      </c>
      <c r="AP2889" s="14"/>
      <c r="AQ2889" s="14"/>
      <c r="AR2889" s="12" t="s">
        <v>26</v>
      </c>
      <c r="AS2889" s="13">
        <f t="shared" si="4628"/>
        <v>0</v>
      </c>
      <c r="AT2889" s="13">
        <f t="shared" si="4628"/>
        <v>0</v>
      </c>
      <c r="AU2889" s="13">
        <f t="shared" si="4629"/>
        <v>0</v>
      </c>
      <c r="AV2889" s="13">
        <f t="shared" si="4630"/>
        <v>2.0999999999999996</v>
      </c>
      <c r="AW2889" s="13">
        <f t="shared" si="4631"/>
        <v>3.15</v>
      </c>
      <c r="AX2889" s="13">
        <f t="shared" si="4632"/>
        <v>2.4499999999999997</v>
      </c>
      <c r="AY2889" s="13">
        <f t="shared" si="4633"/>
        <v>2.8</v>
      </c>
      <c r="AZ2889" s="13">
        <f t="shared" si="4634"/>
        <v>4.1999999999999993</v>
      </c>
      <c r="BA2889" s="13">
        <f t="shared" si="4635"/>
        <v>1.4</v>
      </c>
      <c r="BB2889" s="13">
        <f t="shared" si="4636"/>
        <v>0</v>
      </c>
      <c r="BC2889" s="13">
        <f t="shared" si="4637"/>
        <v>0</v>
      </c>
      <c r="BD2889" s="13">
        <f t="shared" si="4638"/>
        <v>1.75</v>
      </c>
      <c r="BE2889" s="13">
        <f t="shared" si="4639"/>
        <v>1.4</v>
      </c>
      <c r="BF2889" s="13">
        <f t="shared" si="4640"/>
        <v>2.4499999999999997</v>
      </c>
      <c r="BG2889" s="13">
        <f t="shared" si="4641"/>
        <v>0</v>
      </c>
      <c r="BH2889" s="13">
        <f t="shared" si="4642"/>
        <v>0</v>
      </c>
      <c r="BI2889" s="13">
        <f t="shared" si="4643"/>
        <v>0</v>
      </c>
      <c r="BJ2889" s="12">
        <f t="shared" si="4645"/>
        <v>21.699999999999996</v>
      </c>
    </row>
    <row r="2890" spans="1:62" ht="15.75">
      <c r="A2890" s="14"/>
      <c r="B2890" s="14"/>
      <c r="C2890" s="12" t="s">
        <v>27</v>
      </c>
      <c r="D2890" s="12">
        <f>'Harian 2024'!D2929</f>
        <v>4</v>
      </c>
      <c r="E2890" s="12">
        <f>'Harian 2024'!E2929</f>
        <v>6</v>
      </c>
      <c r="F2890" s="12">
        <f>'Harian 2024'!F2929</f>
        <v>8</v>
      </c>
      <c r="G2890" s="12">
        <f>'Harian 2024'!G2929</f>
        <v>25</v>
      </c>
      <c r="H2890" s="12">
        <f>'Harian 2024'!H2929</f>
        <v>24</v>
      </c>
      <c r="I2890" s="12">
        <f>'Harian 2024'!I2929</f>
        <v>27</v>
      </c>
      <c r="J2890" s="12">
        <f>'Harian 2024'!J2929</f>
        <v>24</v>
      </c>
      <c r="K2890" s="12">
        <f>'Harian 2024'!K2929</f>
        <v>28</v>
      </c>
      <c r="L2890" s="12">
        <f>'Harian 2024'!L2929</f>
        <v>13</v>
      </c>
      <c r="M2890" s="12">
        <f>'Harian 2024'!M2929</f>
        <v>9</v>
      </c>
      <c r="N2890" s="12">
        <f>'Harian 2024'!N2929</f>
        <v>6</v>
      </c>
      <c r="O2890" s="12">
        <f>'Harian 2024'!O2929</f>
        <v>7</v>
      </c>
      <c r="P2890" s="12">
        <f>'Harian 2024'!P2929</f>
        <v>3</v>
      </c>
      <c r="Q2890" s="12">
        <f>'Harian 2024'!Q2929</f>
        <v>7</v>
      </c>
      <c r="R2890" s="12">
        <f>'Harian 2024'!R2929</f>
        <v>0</v>
      </c>
      <c r="S2890" s="12">
        <f>'Harian 2024'!S2929</f>
        <v>18</v>
      </c>
      <c r="T2890" s="12">
        <f>'Harian 2024'!T2929</f>
        <v>0</v>
      </c>
      <c r="U2890" s="12">
        <f t="shared" si="4644"/>
        <v>205</v>
      </c>
      <c r="W2890" s="23" t="s">
        <v>27</v>
      </c>
      <c r="X2890" s="24">
        <v>0.43</v>
      </c>
      <c r="Y2890" s="24">
        <v>0.43</v>
      </c>
      <c r="Z2890" s="24">
        <v>0.43</v>
      </c>
      <c r="AA2890" s="24">
        <v>0.43</v>
      </c>
      <c r="AB2890" s="24">
        <v>0.43</v>
      </c>
      <c r="AC2890" s="24">
        <v>0.43</v>
      </c>
      <c r="AD2890" s="24">
        <v>0.43</v>
      </c>
      <c r="AE2890" s="24">
        <v>0.43</v>
      </c>
      <c r="AF2890" s="24">
        <v>0.43</v>
      </c>
      <c r="AG2890" s="24">
        <v>0.43</v>
      </c>
      <c r="AH2890" s="24">
        <v>0.43</v>
      </c>
      <c r="AI2890" s="24">
        <v>0.43</v>
      </c>
      <c r="AJ2890" s="24">
        <v>0.43</v>
      </c>
      <c r="AK2890" s="24">
        <v>0.43</v>
      </c>
      <c r="AL2890" s="24">
        <v>0.43</v>
      </c>
      <c r="AM2890" s="24">
        <v>0.43</v>
      </c>
      <c r="AN2890" s="24">
        <v>0.43</v>
      </c>
      <c r="AP2890" s="14"/>
      <c r="AQ2890" s="14"/>
      <c r="AR2890" s="12" t="s">
        <v>27</v>
      </c>
      <c r="AS2890" s="13">
        <f t="shared" si="4628"/>
        <v>1.72</v>
      </c>
      <c r="AT2890" s="13">
        <f t="shared" si="4628"/>
        <v>2.58</v>
      </c>
      <c r="AU2890" s="13">
        <f t="shared" si="4629"/>
        <v>3.44</v>
      </c>
      <c r="AV2890" s="13">
        <f t="shared" si="4630"/>
        <v>10.75</v>
      </c>
      <c r="AW2890" s="13">
        <f t="shared" si="4631"/>
        <v>10.32</v>
      </c>
      <c r="AX2890" s="13">
        <f t="shared" si="4632"/>
        <v>11.61</v>
      </c>
      <c r="AY2890" s="13">
        <f t="shared" si="4633"/>
        <v>10.32</v>
      </c>
      <c r="AZ2890" s="13">
        <f t="shared" si="4634"/>
        <v>12.04</v>
      </c>
      <c r="BA2890" s="13">
        <f t="shared" si="4635"/>
        <v>5.59</v>
      </c>
      <c r="BB2890" s="13">
        <f t="shared" si="4636"/>
        <v>3.87</v>
      </c>
      <c r="BC2890" s="13">
        <f t="shared" si="4637"/>
        <v>2.58</v>
      </c>
      <c r="BD2890" s="13">
        <f t="shared" si="4638"/>
        <v>3.01</v>
      </c>
      <c r="BE2890" s="13">
        <f t="shared" si="4639"/>
        <v>1.29</v>
      </c>
      <c r="BF2890" s="13">
        <f t="shared" si="4640"/>
        <v>3.01</v>
      </c>
      <c r="BG2890" s="13">
        <f t="shared" si="4641"/>
        <v>0</v>
      </c>
      <c r="BH2890" s="13">
        <f t="shared" si="4642"/>
        <v>7.74</v>
      </c>
      <c r="BI2890" s="13">
        <f t="shared" si="4643"/>
        <v>0</v>
      </c>
      <c r="BJ2890" s="12">
        <f t="shared" si="4645"/>
        <v>88.15000000000002</v>
      </c>
    </row>
    <row r="2891" spans="1:62" ht="15.75">
      <c r="A2891" s="14"/>
      <c r="B2891" s="14"/>
      <c r="C2891" s="12" t="s">
        <v>28</v>
      </c>
      <c r="D2891" s="12">
        <f>'Harian 2024'!D2930</f>
        <v>5</v>
      </c>
      <c r="E2891" s="12">
        <f>'Harian 2024'!E2930</f>
        <v>12</v>
      </c>
      <c r="F2891" s="12">
        <f>'Harian 2024'!F2930</f>
        <v>9</v>
      </c>
      <c r="G2891" s="12">
        <f>'Harian 2024'!G2930</f>
        <v>26</v>
      </c>
      <c r="H2891" s="12">
        <f>'Harian 2024'!H2930</f>
        <v>27</v>
      </c>
      <c r="I2891" s="12">
        <f>'Harian 2024'!I2930</f>
        <v>35</v>
      </c>
      <c r="J2891" s="12">
        <f>'Harian 2024'!J2930</f>
        <v>32</v>
      </c>
      <c r="K2891" s="12">
        <f>'Harian 2024'!K2930</f>
        <v>35</v>
      </c>
      <c r="L2891" s="12">
        <f>'Harian 2024'!L2930</f>
        <v>15</v>
      </c>
      <c r="M2891" s="12">
        <f>'Harian 2024'!M2930</f>
        <v>8</v>
      </c>
      <c r="N2891" s="12">
        <f>'Harian 2024'!N2930</f>
        <v>10</v>
      </c>
      <c r="O2891" s="12">
        <f>'Harian 2024'!O2930</f>
        <v>8</v>
      </c>
      <c r="P2891" s="12">
        <f>'Harian 2024'!P2930</f>
        <v>3</v>
      </c>
      <c r="Q2891" s="12">
        <f>'Harian 2024'!Q2930</f>
        <v>6</v>
      </c>
      <c r="R2891" s="12">
        <f>'Harian 2024'!R2930</f>
        <v>0</v>
      </c>
      <c r="S2891" s="12">
        <f>'Harian 2024'!S2930</f>
        <v>9</v>
      </c>
      <c r="T2891" s="12">
        <f>'Harian 2024'!T2930</f>
        <v>0</v>
      </c>
      <c r="U2891" s="12">
        <f t="shared" si="4644"/>
        <v>235</v>
      </c>
      <c r="W2891" s="23" t="s">
        <v>28</v>
      </c>
      <c r="X2891" s="24">
        <v>0.5</v>
      </c>
      <c r="Y2891" s="24">
        <v>0.5</v>
      </c>
      <c r="Z2891" s="24">
        <v>0.5</v>
      </c>
      <c r="AA2891" s="24">
        <v>0.5</v>
      </c>
      <c r="AB2891" s="24">
        <v>0.5</v>
      </c>
      <c r="AC2891" s="24">
        <v>0.5</v>
      </c>
      <c r="AD2891" s="24">
        <v>0.5</v>
      </c>
      <c r="AE2891" s="24">
        <v>0.5</v>
      </c>
      <c r="AF2891" s="24">
        <v>0.5</v>
      </c>
      <c r="AG2891" s="24">
        <v>0.5</v>
      </c>
      <c r="AH2891" s="24">
        <v>0.5</v>
      </c>
      <c r="AI2891" s="24">
        <v>0.5</v>
      </c>
      <c r="AJ2891" s="24">
        <v>0.5</v>
      </c>
      <c r="AK2891" s="24">
        <v>0.5</v>
      </c>
      <c r="AL2891" s="24">
        <v>0.5</v>
      </c>
      <c r="AM2891" s="24">
        <v>0.5</v>
      </c>
      <c r="AN2891" s="24">
        <v>0.5</v>
      </c>
      <c r="AP2891" s="14"/>
      <c r="AQ2891" s="14"/>
      <c r="AR2891" s="12" t="s">
        <v>28</v>
      </c>
      <c r="AS2891" s="13">
        <f t="shared" si="4628"/>
        <v>2.5</v>
      </c>
      <c r="AT2891" s="13">
        <f t="shared" si="4628"/>
        <v>6</v>
      </c>
      <c r="AU2891" s="13">
        <f t="shared" si="4629"/>
        <v>4.5</v>
      </c>
      <c r="AV2891" s="13">
        <f t="shared" si="4630"/>
        <v>13</v>
      </c>
      <c r="AW2891" s="13">
        <f t="shared" si="4631"/>
        <v>13.5</v>
      </c>
      <c r="AX2891" s="13">
        <f t="shared" si="4632"/>
        <v>17.5</v>
      </c>
      <c r="AY2891" s="13">
        <f t="shared" si="4633"/>
        <v>16</v>
      </c>
      <c r="AZ2891" s="13">
        <f t="shared" si="4634"/>
        <v>17.5</v>
      </c>
      <c r="BA2891" s="13">
        <f t="shared" si="4635"/>
        <v>7.5</v>
      </c>
      <c r="BB2891" s="13">
        <f t="shared" si="4636"/>
        <v>4</v>
      </c>
      <c r="BC2891" s="13">
        <f t="shared" si="4637"/>
        <v>5</v>
      </c>
      <c r="BD2891" s="13">
        <f t="shared" si="4638"/>
        <v>4</v>
      </c>
      <c r="BE2891" s="13">
        <f t="shared" si="4639"/>
        <v>1.5</v>
      </c>
      <c r="BF2891" s="13">
        <f t="shared" si="4640"/>
        <v>3</v>
      </c>
      <c r="BG2891" s="13">
        <f t="shared" si="4641"/>
        <v>0</v>
      </c>
      <c r="BH2891" s="13">
        <f t="shared" si="4642"/>
        <v>4.5</v>
      </c>
      <c r="BI2891" s="13">
        <f t="shared" si="4643"/>
        <v>0</v>
      </c>
      <c r="BJ2891" s="12">
        <f t="shared" si="4645"/>
        <v>117.5</v>
      </c>
    </row>
    <row r="2892" spans="1:62" ht="15.75">
      <c r="A2892" s="14"/>
      <c r="B2892" s="14"/>
      <c r="C2892" s="12" t="s">
        <v>35</v>
      </c>
      <c r="D2892" s="12">
        <f>'Harian 2024'!D2931</f>
        <v>3</v>
      </c>
      <c r="E2892" s="12">
        <f>'Harian 2024'!E2931</f>
        <v>10</v>
      </c>
      <c r="F2892" s="12">
        <f>'Harian 2024'!F2931</f>
        <v>8</v>
      </c>
      <c r="G2892" s="12">
        <f>'Harian 2024'!G2931</f>
        <v>35</v>
      </c>
      <c r="H2892" s="12">
        <f>'Harian 2024'!H2931</f>
        <v>25</v>
      </c>
      <c r="I2892" s="12">
        <f>'Harian 2024'!I2931</f>
        <v>33</v>
      </c>
      <c r="J2892" s="12">
        <f>'Harian 2024'!J2931</f>
        <v>34</v>
      </c>
      <c r="K2892" s="12">
        <f>'Harian 2024'!K2931</f>
        <v>25</v>
      </c>
      <c r="L2892" s="12">
        <f>'Harian 2024'!L2931</f>
        <v>12</v>
      </c>
      <c r="M2892" s="12">
        <f>'Harian 2024'!M2931</f>
        <v>6</v>
      </c>
      <c r="N2892" s="12">
        <f>'Harian 2024'!N2931</f>
        <v>4</v>
      </c>
      <c r="O2892" s="12">
        <f>'Harian 2024'!O2931</f>
        <v>7</v>
      </c>
      <c r="P2892" s="12">
        <f>'Harian 2024'!P2931</f>
        <v>2</v>
      </c>
      <c r="Q2892" s="12">
        <f>'Harian 2024'!Q2931</f>
        <v>5</v>
      </c>
      <c r="R2892" s="12">
        <f>'Harian 2024'!R2931</f>
        <v>0</v>
      </c>
      <c r="S2892" s="12">
        <f>'Harian 2024'!S2931</f>
        <v>18</v>
      </c>
      <c r="T2892" s="12">
        <f>'Harian 2024'!T2931</f>
        <v>0</v>
      </c>
      <c r="U2892" s="12">
        <f t="shared" si="4644"/>
        <v>224</v>
      </c>
      <c r="W2892" s="23" t="s">
        <v>50</v>
      </c>
      <c r="X2892" s="24">
        <v>8.5000000000000006E-2</v>
      </c>
      <c r="Y2892" s="24">
        <v>8.5000000000000006E-2</v>
      </c>
      <c r="Z2892" s="24">
        <v>8.5000000000000006E-2</v>
      </c>
      <c r="AA2892" s="24">
        <v>8.5000000000000006E-2</v>
      </c>
      <c r="AB2892" s="24">
        <v>8.5000000000000006E-2</v>
      </c>
      <c r="AC2892" s="24">
        <v>8.5000000000000006E-2</v>
      </c>
      <c r="AD2892" s="24">
        <v>8.5000000000000006E-2</v>
      </c>
      <c r="AE2892" s="24">
        <v>8.5000000000000006E-2</v>
      </c>
      <c r="AF2892" s="24">
        <v>8.5000000000000006E-2</v>
      </c>
      <c r="AG2892" s="24">
        <v>8.5000000000000006E-2</v>
      </c>
      <c r="AH2892" s="24">
        <v>8.5000000000000006E-2</v>
      </c>
      <c r="AI2892" s="24">
        <v>8.5000000000000006E-2</v>
      </c>
      <c r="AJ2892" s="24">
        <v>8.5000000000000006E-2</v>
      </c>
      <c r="AK2892" s="24">
        <v>8.5000000000000006E-2</v>
      </c>
      <c r="AL2892" s="24">
        <v>8.5000000000000006E-2</v>
      </c>
      <c r="AM2892" s="24">
        <v>8.5000000000000006E-2</v>
      </c>
      <c r="AN2892" s="24">
        <v>8.5000000000000006E-2</v>
      </c>
      <c r="AP2892" s="14"/>
      <c r="AQ2892" s="14"/>
      <c r="AR2892" s="12" t="s">
        <v>29</v>
      </c>
      <c r="AS2892" s="13">
        <f t="shared" si="4628"/>
        <v>0.255</v>
      </c>
      <c r="AT2892" s="13">
        <f t="shared" si="4628"/>
        <v>0.85000000000000009</v>
      </c>
      <c r="AU2892" s="13">
        <f t="shared" si="4629"/>
        <v>0.68</v>
      </c>
      <c r="AV2892" s="13">
        <f t="shared" si="4630"/>
        <v>2.9750000000000001</v>
      </c>
      <c r="AW2892" s="13">
        <f t="shared" si="4631"/>
        <v>2.125</v>
      </c>
      <c r="AX2892" s="13">
        <f t="shared" si="4632"/>
        <v>2.8050000000000002</v>
      </c>
      <c r="AY2892" s="13">
        <f t="shared" si="4633"/>
        <v>2.89</v>
      </c>
      <c r="AZ2892" s="13">
        <f t="shared" si="4634"/>
        <v>2.125</v>
      </c>
      <c r="BA2892" s="13">
        <f t="shared" si="4635"/>
        <v>1.02</v>
      </c>
      <c r="BB2892" s="13">
        <f t="shared" si="4636"/>
        <v>0.51</v>
      </c>
      <c r="BC2892" s="13">
        <f t="shared" si="4637"/>
        <v>0.34</v>
      </c>
      <c r="BD2892" s="13">
        <f t="shared" si="4638"/>
        <v>0.59500000000000008</v>
      </c>
      <c r="BE2892" s="13">
        <f t="shared" si="4639"/>
        <v>0.17</v>
      </c>
      <c r="BF2892" s="13">
        <f t="shared" si="4640"/>
        <v>0.42500000000000004</v>
      </c>
      <c r="BG2892" s="13">
        <f t="shared" si="4641"/>
        <v>0</v>
      </c>
      <c r="BH2892" s="13">
        <f t="shared" si="4642"/>
        <v>1.53</v>
      </c>
      <c r="BI2892" s="13">
        <f t="shared" si="4643"/>
        <v>0</v>
      </c>
      <c r="BJ2892" s="12">
        <f t="shared" si="4645"/>
        <v>19.040000000000003</v>
      </c>
    </row>
    <row r="2893" spans="1:62" ht="15.75">
      <c r="A2893" s="14"/>
      <c r="B2893" s="14"/>
      <c r="C2893" s="12" t="s">
        <v>36</v>
      </c>
      <c r="D2893" s="12">
        <f>'Harian 2024'!D2932</f>
        <v>4</v>
      </c>
      <c r="E2893" s="12">
        <f>'Harian 2024'!E2932</f>
        <v>12</v>
      </c>
      <c r="F2893" s="12">
        <f>'Harian 2024'!F2932</f>
        <v>8</v>
      </c>
      <c r="G2893" s="12">
        <f>'Harian 2024'!G2932</f>
        <v>0</v>
      </c>
      <c r="H2893" s="12">
        <f>'Harian 2024'!H2932</f>
        <v>0</v>
      </c>
      <c r="I2893" s="12">
        <f>'Harian 2024'!I2932</f>
        <v>0</v>
      </c>
      <c r="J2893" s="12">
        <f>'Harian 2024'!J2932</f>
        <v>0</v>
      </c>
      <c r="K2893" s="12">
        <f>'Harian 2024'!K2932</f>
        <v>0</v>
      </c>
      <c r="L2893" s="12">
        <f>'Harian 2024'!L2932</f>
        <v>0</v>
      </c>
      <c r="M2893" s="12">
        <f>'Harian 2024'!M2932</f>
        <v>0</v>
      </c>
      <c r="N2893" s="12">
        <f>'Harian 2024'!N2932</f>
        <v>0</v>
      </c>
      <c r="O2893" s="12">
        <f>'Harian 2024'!O2932</f>
        <v>0</v>
      </c>
      <c r="P2893" s="12">
        <f>'Harian 2024'!P2932</f>
        <v>0</v>
      </c>
      <c r="Q2893" s="12">
        <f>'Harian 2024'!Q2932</f>
        <v>0</v>
      </c>
      <c r="R2893" s="12">
        <f>'Harian 2024'!R2932</f>
        <v>0</v>
      </c>
      <c r="S2893" s="12">
        <f>'Harian 2024'!S2932</f>
        <v>0</v>
      </c>
      <c r="T2893" s="12">
        <f>'Harian 2024'!T2932</f>
        <v>0</v>
      </c>
      <c r="U2893" s="12">
        <f t="shared" si="4644"/>
        <v>20</v>
      </c>
      <c r="W2893" s="23" t="s">
        <v>51</v>
      </c>
      <c r="X2893" s="24">
        <v>0.59</v>
      </c>
      <c r="Y2893" s="24">
        <v>0.59</v>
      </c>
      <c r="Z2893" s="24">
        <v>0.59</v>
      </c>
      <c r="AA2893" s="24">
        <v>0.59</v>
      </c>
      <c r="AB2893" s="24">
        <v>0.59</v>
      </c>
      <c r="AC2893" s="24">
        <v>0.59</v>
      </c>
      <c r="AD2893" s="24">
        <v>0.59</v>
      </c>
      <c r="AE2893" s="24">
        <v>0.59</v>
      </c>
      <c r="AF2893" s="24">
        <v>0.59</v>
      </c>
      <c r="AG2893" s="24">
        <v>0.59</v>
      </c>
      <c r="AH2893" s="24">
        <v>0.59</v>
      </c>
      <c r="AI2893" s="24">
        <v>0.59</v>
      </c>
      <c r="AJ2893" s="24">
        <v>0.59</v>
      </c>
      <c r="AK2893" s="24">
        <v>0.59</v>
      </c>
      <c r="AL2893" s="24">
        <v>0.59</v>
      </c>
      <c r="AM2893" s="24">
        <v>0.59</v>
      </c>
      <c r="AN2893" s="24">
        <v>0.59</v>
      </c>
      <c r="AP2893" s="14"/>
      <c r="AQ2893" s="14"/>
      <c r="AR2893" s="12" t="s">
        <v>30</v>
      </c>
      <c r="AS2893" s="13">
        <f t="shared" si="4628"/>
        <v>2.36</v>
      </c>
      <c r="AT2893" s="13">
        <f t="shared" si="4628"/>
        <v>7.08</v>
      </c>
      <c r="AU2893" s="13">
        <f t="shared" si="4629"/>
        <v>4.72</v>
      </c>
      <c r="AV2893" s="13">
        <f t="shared" si="4630"/>
        <v>0</v>
      </c>
      <c r="AW2893" s="13">
        <f t="shared" si="4631"/>
        <v>0</v>
      </c>
      <c r="AX2893" s="13">
        <f t="shared" si="4632"/>
        <v>0</v>
      </c>
      <c r="AY2893" s="13">
        <f t="shared" si="4633"/>
        <v>0</v>
      </c>
      <c r="AZ2893" s="13">
        <f t="shared" si="4634"/>
        <v>0</v>
      </c>
      <c r="BA2893" s="13">
        <f t="shared" si="4635"/>
        <v>0</v>
      </c>
      <c r="BB2893" s="13">
        <f t="shared" si="4636"/>
        <v>0</v>
      </c>
      <c r="BC2893" s="13">
        <f t="shared" si="4637"/>
        <v>0</v>
      </c>
      <c r="BD2893" s="13">
        <f t="shared" si="4638"/>
        <v>0</v>
      </c>
      <c r="BE2893" s="13">
        <f t="shared" si="4639"/>
        <v>0</v>
      </c>
      <c r="BF2893" s="13">
        <f t="shared" si="4640"/>
        <v>0</v>
      </c>
      <c r="BG2893" s="13">
        <f t="shared" si="4641"/>
        <v>0</v>
      </c>
      <c r="BH2893" s="13">
        <f t="shared" si="4642"/>
        <v>0</v>
      </c>
      <c r="BI2893" s="13">
        <f t="shared" si="4643"/>
        <v>0</v>
      </c>
      <c r="BJ2893" s="12">
        <f t="shared" si="4645"/>
        <v>11.8</v>
      </c>
    </row>
    <row r="2894" spans="1:62" ht="15.75">
      <c r="A2894" s="14"/>
      <c r="B2894" s="14"/>
      <c r="C2894" s="12" t="s">
        <v>31</v>
      </c>
      <c r="D2894" s="12">
        <f>'Harian 2024'!D2933</f>
        <v>2</v>
      </c>
      <c r="E2894" s="12">
        <f>'Harian 2024'!E2933</f>
        <v>6</v>
      </c>
      <c r="F2894" s="12">
        <f>'Harian 2024'!F2933</f>
        <v>5</v>
      </c>
      <c r="G2894" s="12">
        <f>'Harian 2024'!G2933</f>
        <v>0</v>
      </c>
      <c r="H2894" s="12">
        <f>'Harian 2024'!H2933</f>
        <v>0</v>
      </c>
      <c r="I2894" s="12">
        <f>'Harian 2024'!I2933</f>
        <v>0</v>
      </c>
      <c r="J2894" s="12">
        <f>'Harian 2024'!J2933</f>
        <v>0</v>
      </c>
      <c r="K2894" s="12">
        <f>'Harian 2024'!K2933</f>
        <v>0</v>
      </c>
      <c r="L2894" s="12">
        <f>'Harian 2024'!L2933</f>
        <v>0</v>
      </c>
      <c r="M2894" s="12">
        <f>'Harian 2024'!M2933</f>
        <v>0</v>
      </c>
      <c r="N2894" s="12">
        <f>'Harian 2024'!N2933</f>
        <v>3</v>
      </c>
      <c r="O2894" s="12">
        <f>'Harian 2024'!O2933</f>
        <v>1</v>
      </c>
      <c r="P2894" s="12">
        <f>'Harian 2024'!P2933</f>
        <v>0</v>
      </c>
      <c r="Q2894" s="12">
        <f>'Harian 2024'!Q2933</f>
        <v>2</v>
      </c>
      <c r="R2894" s="12">
        <f>'Harian 2024'!R2933</f>
        <v>0</v>
      </c>
      <c r="S2894" s="12">
        <f>'Harian 2024'!S2933</f>
        <v>0</v>
      </c>
      <c r="T2894" s="12">
        <f>'Harian 2024'!T2933</f>
        <v>0</v>
      </c>
      <c r="U2894" s="12">
        <f t="shared" si="4644"/>
        <v>17</v>
      </c>
      <c r="W2894" s="23" t="s">
        <v>31</v>
      </c>
      <c r="X2894" s="24">
        <v>0.56999999999999995</v>
      </c>
      <c r="Y2894" s="24">
        <v>0.56999999999999995</v>
      </c>
      <c r="Z2894" s="24">
        <v>0.56999999999999995</v>
      </c>
      <c r="AA2894" s="24">
        <v>0.56999999999999995</v>
      </c>
      <c r="AB2894" s="24">
        <v>0.56999999999999995</v>
      </c>
      <c r="AC2894" s="24">
        <v>0.56999999999999995</v>
      </c>
      <c r="AD2894" s="24">
        <v>0.56999999999999995</v>
      </c>
      <c r="AE2894" s="24">
        <v>0.56999999999999995</v>
      </c>
      <c r="AF2894" s="24">
        <v>0.56999999999999995</v>
      </c>
      <c r="AG2894" s="24">
        <v>0.56999999999999995</v>
      </c>
      <c r="AH2894" s="24">
        <v>0.56999999999999995</v>
      </c>
      <c r="AI2894" s="24">
        <v>0.56999999999999995</v>
      </c>
      <c r="AJ2894" s="24">
        <v>0.56999999999999995</v>
      </c>
      <c r="AK2894" s="24">
        <v>0.56999999999999995</v>
      </c>
      <c r="AL2894" s="24">
        <v>0.56999999999999995</v>
      </c>
      <c r="AM2894" s="24">
        <v>0.56999999999999995</v>
      </c>
      <c r="AN2894" s="24">
        <v>0.56999999999999995</v>
      </c>
      <c r="AP2894" s="14"/>
      <c r="AQ2894" s="14"/>
      <c r="AR2894" s="12" t="s">
        <v>31</v>
      </c>
      <c r="AS2894" s="13">
        <f t="shared" si="4628"/>
        <v>1.1399999999999999</v>
      </c>
      <c r="AT2894" s="13">
        <f t="shared" si="4628"/>
        <v>3.42</v>
      </c>
      <c r="AU2894" s="13">
        <f t="shared" si="4629"/>
        <v>2.8499999999999996</v>
      </c>
      <c r="AV2894" s="13">
        <f t="shared" si="4630"/>
        <v>0</v>
      </c>
      <c r="AW2894" s="13">
        <f t="shared" si="4631"/>
        <v>0</v>
      </c>
      <c r="AX2894" s="13">
        <f t="shared" si="4632"/>
        <v>0</v>
      </c>
      <c r="AY2894" s="13">
        <f t="shared" si="4633"/>
        <v>0</v>
      </c>
      <c r="AZ2894" s="13">
        <f t="shared" si="4634"/>
        <v>0</v>
      </c>
      <c r="BA2894" s="13">
        <f t="shared" si="4635"/>
        <v>0</v>
      </c>
      <c r="BB2894" s="13">
        <f t="shared" si="4636"/>
        <v>0</v>
      </c>
      <c r="BC2894" s="13">
        <f t="shared" si="4637"/>
        <v>1.71</v>
      </c>
      <c r="BD2894" s="13">
        <f t="shared" si="4638"/>
        <v>0.56999999999999995</v>
      </c>
      <c r="BE2894" s="13">
        <f t="shared" si="4639"/>
        <v>0</v>
      </c>
      <c r="BF2894" s="13">
        <f t="shared" si="4640"/>
        <v>1.1399999999999999</v>
      </c>
      <c r="BG2894" s="13">
        <f t="shared" si="4641"/>
        <v>0</v>
      </c>
      <c r="BH2894" s="13">
        <f t="shared" si="4642"/>
        <v>0</v>
      </c>
      <c r="BI2894" s="13">
        <f t="shared" si="4643"/>
        <v>0</v>
      </c>
      <c r="BJ2894" s="12">
        <f t="shared" si="4645"/>
        <v>9.69</v>
      </c>
    </row>
    <row r="2895" spans="1:62" ht="15.75">
      <c r="A2895" s="16"/>
      <c r="B2895" s="16"/>
      <c r="C2895" s="12" t="s">
        <v>32</v>
      </c>
      <c r="D2895" s="12">
        <f>'Harian 2024'!D2934</f>
        <v>0</v>
      </c>
      <c r="E2895" s="12">
        <f>'Harian 2024'!E2934</f>
        <v>0</v>
      </c>
      <c r="F2895" s="12">
        <f>'Harian 2024'!F2934</f>
        <v>0</v>
      </c>
      <c r="G2895" s="12">
        <f>'Harian 2024'!G2934</f>
        <v>8</v>
      </c>
      <c r="H2895" s="12">
        <f>'Harian 2024'!H2934</f>
        <v>19</v>
      </c>
      <c r="I2895" s="12">
        <f>'Harian 2024'!I2934</f>
        <v>12</v>
      </c>
      <c r="J2895" s="12">
        <f>'Harian 2024'!J2934</f>
        <v>6</v>
      </c>
      <c r="K2895" s="12">
        <f>'Harian 2024'!K2934</f>
        <v>7</v>
      </c>
      <c r="L2895" s="12">
        <f>'Harian 2024'!L2934</f>
        <v>9</v>
      </c>
      <c r="M2895" s="12">
        <f>'Harian 2024'!M2934</f>
        <v>0</v>
      </c>
      <c r="N2895" s="12">
        <f>'Harian 2024'!N2934</f>
        <v>25</v>
      </c>
      <c r="O2895" s="12">
        <f>'Harian 2024'!O2934</f>
        <v>5</v>
      </c>
      <c r="P2895" s="12">
        <f>'Harian 2024'!P2934</f>
        <v>0</v>
      </c>
      <c r="Q2895" s="12">
        <f>'Harian 2024'!Q2934</f>
        <v>0</v>
      </c>
      <c r="R2895" s="12">
        <f>'Harian 2024'!R2934</f>
        <v>0</v>
      </c>
      <c r="S2895" s="12">
        <f>'Harian 2024'!S2934</f>
        <v>0</v>
      </c>
      <c r="T2895" s="12">
        <f>'Harian 2024'!T2934</f>
        <v>0</v>
      </c>
      <c r="U2895" s="12">
        <f t="shared" si="4644"/>
        <v>91</v>
      </c>
      <c r="W2895" s="23" t="s">
        <v>32</v>
      </c>
      <c r="X2895" s="24">
        <v>0.4</v>
      </c>
      <c r="Y2895" s="24">
        <v>0.4</v>
      </c>
      <c r="Z2895" s="24">
        <v>0.4</v>
      </c>
      <c r="AA2895" s="24">
        <v>0.4</v>
      </c>
      <c r="AB2895" s="24">
        <v>0.4</v>
      </c>
      <c r="AC2895" s="24">
        <v>0.4</v>
      </c>
      <c r="AD2895" s="24">
        <v>0.4</v>
      </c>
      <c r="AE2895" s="24">
        <v>0.4</v>
      </c>
      <c r="AF2895" s="24">
        <v>0.4</v>
      </c>
      <c r="AG2895" s="24">
        <v>0.4</v>
      </c>
      <c r="AH2895" s="24">
        <v>0.4</v>
      </c>
      <c r="AI2895" s="24">
        <v>0.4</v>
      </c>
      <c r="AJ2895" s="24">
        <v>0.4</v>
      </c>
      <c r="AK2895" s="24">
        <v>0.4</v>
      </c>
      <c r="AL2895" s="24">
        <v>0.4</v>
      </c>
      <c r="AM2895" s="24">
        <v>0.4</v>
      </c>
      <c r="AN2895" s="24">
        <v>0.4</v>
      </c>
      <c r="AP2895" s="16"/>
      <c r="AQ2895" s="16"/>
      <c r="AR2895" s="12" t="s">
        <v>32</v>
      </c>
      <c r="AS2895" s="13">
        <f t="shared" si="4628"/>
        <v>0</v>
      </c>
      <c r="AT2895" s="13">
        <f t="shared" si="4628"/>
        <v>0</v>
      </c>
      <c r="AU2895" s="13">
        <f t="shared" si="4629"/>
        <v>0</v>
      </c>
      <c r="AV2895" s="13">
        <f t="shared" si="4630"/>
        <v>3.2</v>
      </c>
      <c r="AW2895" s="13">
        <f t="shared" si="4631"/>
        <v>7.6000000000000005</v>
      </c>
      <c r="AX2895" s="13">
        <f t="shared" si="4632"/>
        <v>4.8000000000000007</v>
      </c>
      <c r="AY2895" s="13">
        <f t="shared" si="4633"/>
        <v>2.4000000000000004</v>
      </c>
      <c r="AZ2895" s="13">
        <f t="shared" si="4634"/>
        <v>2.8000000000000003</v>
      </c>
      <c r="BA2895" s="13">
        <f t="shared" si="4635"/>
        <v>3.6</v>
      </c>
      <c r="BB2895" s="13">
        <f t="shared" si="4636"/>
        <v>0</v>
      </c>
      <c r="BC2895" s="13">
        <f t="shared" si="4637"/>
        <v>10</v>
      </c>
      <c r="BD2895" s="13">
        <f t="shared" si="4638"/>
        <v>2</v>
      </c>
      <c r="BE2895" s="13">
        <f t="shared" si="4639"/>
        <v>0</v>
      </c>
      <c r="BF2895" s="13">
        <f t="shared" si="4640"/>
        <v>0</v>
      </c>
      <c r="BG2895" s="13">
        <f t="shared" si="4641"/>
        <v>0</v>
      </c>
      <c r="BH2895" s="13">
        <f t="shared" si="4642"/>
        <v>0</v>
      </c>
      <c r="BI2895" s="13">
        <f t="shared" si="4643"/>
        <v>0</v>
      </c>
      <c r="BJ2895" s="12">
        <f t="shared" si="4645"/>
        <v>36.400000000000006</v>
      </c>
    </row>
    <row r="2896" spans="1:62">
      <c r="A2896" s="17"/>
      <c r="B2896" s="18"/>
      <c r="C2896" s="19" t="s">
        <v>33</v>
      </c>
      <c r="D2896" s="19">
        <f>SUM(D2887:D2895)</f>
        <v>18</v>
      </c>
      <c r="E2896" s="19">
        <f>SUM(E2887:E2895)</f>
        <v>46</v>
      </c>
      <c r="F2896" s="19">
        <f t="shared" ref="F2896:U2896" si="4646">SUM(F2887:F2895)</f>
        <v>38</v>
      </c>
      <c r="G2896" s="19">
        <f t="shared" si="4646"/>
        <v>143</v>
      </c>
      <c r="H2896" s="19">
        <f t="shared" si="4646"/>
        <v>138</v>
      </c>
      <c r="I2896" s="19">
        <f t="shared" si="4646"/>
        <v>171</v>
      </c>
      <c r="J2896" s="19">
        <f t="shared" si="4646"/>
        <v>161</v>
      </c>
      <c r="K2896" s="19">
        <f t="shared" si="4646"/>
        <v>168</v>
      </c>
      <c r="L2896" s="19">
        <f t="shared" si="4646"/>
        <v>76</v>
      </c>
      <c r="M2896" s="19">
        <f t="shared" si="4646"/>
        <v>23</v>
      </c>
      <c r="N2896" s="19">
        <f t="shared" si="4646"/>
        <v>48</v>
      </c>
      <c r="O2896" s="19">
        <f t="shared" si="4646"/>
        <v>51</v>
      </c>
      <c r="P2896" s="19">
        <f t="shared" si="4646"/>
        <v>27</v>
      </c>
      <c r="Q2896" s="19">
        <f t="shared" si="4646"/>
        <v>33</v>
      </c>
      <c r="R2896" s="19">
        <f t="shared" si="4646"/>
        <v>0</v>
      </c>
      <c r="S2896" s="19">
        <f t="shared" si="4646"/>
        <v>45</v>
      </c>
      <c r="T2896" s="19">
        <f t="shared" si="4646"/>
        <v>0</v>
      </c>
      <c r="U2896" s="19">
        <f t="shared" si="4646"/>
        <v>1168</v>
      </c>
      <c r="AP2896" s="35"/>
      <c r="AQ2896" s="36"/>
      <c r="AR2896" s="37" t="s">
        <v>33</v>
      </c>
      <c r="AS2896" s="37">
        <f>SUM(AS2887:AS2895)</f>
        <v>7.9749999999999988</v>
      </c>
      <c r="AT2896" s="37">
        <f t="shared" ref="AT2896:BJ2896" si="4647">SUM(AT2887:AT2895)</f>
        <v>19.93</v>
      </c>
      <c r="AU2896" s="37">
        <f t="shared" si="4647"/>
        <v>16.189999999999998</v>
      </c>
      <c r="AV2896" s="37">
        <f t="shared" si="4647"/>
        <v>42.540000000000006</v>
      </c>
      <c r="AW2896" s="37">
        <f t="shared" si="4647"/>
        <v>44.984999999999999</v>
      </c>
      <c r="AX2896" s="37">
        <f t="shared" si="4647"/>
        <v>53.150000000000006</v>
      </c>
      <c r="AY2896" s="37">
        <f t="shared" si="4647"/>
        <v>48.395000000000003</v>
      </c>
      <c r="AZ2896" s="37">
        <f t="shared" si="4647"/>
        <v>53.589999999999996</v>
      </c>
      <c r="BA2896" s="37">
        <f t="shared" si="4647"/>
        <v>24.765000000000001</v>
      </c>
      <c r="BB2896" s="37">
        <f t="shared" si="4647"/>
        <v>8.3800000000000008</v>
      </c>
      <c r="BC2896" s="37">
        <f t="shared" si="4647"/>
        <v>19.63</v>
      </c>
      <c r="BD2896" s="37">
        <f t="shared" si="4647"/>
        <v>16.535000000000004</v>
      </c>
      <c r="BE2896" s="37">
        <f t="shared" si="4647"/>
        <v>8.2150000000000016</v>
      </c>
      <c r="BF2896" s="37">
        <f t="shared" si="4647"/>
        <v>11.615000000000002</v>
      </c>
      <c r="BG2896" s="37">
        <f t="shared" si="4647"/>
        <v>0</v>
      </c>
      <c r="BH2896" s="37">
        <f t="shared" si="4647"/>
        <v>13.77</v>
      </c>
      <c r="BI2896" s="37">
        <f t="shared" si="4647"/>
        <v>0</v>
      </c>
      <c r="BJ2896" s="37">
        <f t="shared" si="4647"/>
        <v>381.69000000000005</v>
      </c>
    </row>
    <row r="2899" spans="1:62" ht="106.5">
      <c r="A2899" s="8" t="s">
        <v>2</v>
      </c>
      <c r="B2899" s="8" t="s">
        <v>3</v>
      </c>
      <c r="C2899" s="8" t="s">
        <v>4</v>
      </c>
      <c r="D2899" s="9" t="str">
        <f>D109</f>
        <v>ANGGREK</v>
      </c>
      <c r="E2899" s="9" t="str">
        <f t="shared" ref="E2899:U2899" si="4648">E109</f>
        <v>BOUGENVIL</v>
      </c>
      <c r="F2899" s="9" t="str">
        <f t="shared" si="4648"/>
        <v>CAMELIA</v>
      </c>
      <c r="G2899" s="9" t="str">
        <f t="shared" si="4648"/>
        <v>DEWANDARU</v>
      </c>
      <c r="H2899" s="9" t="str">
        <f t="shared" si="4648"/>
        <v>EDELWEIS</v>
      </c>
      <c r="I2899" s="9" t="str">
        <f t="shared" si="4648"/>
        <v>FLAMBOYAN</v>
      </c>
      <c r="J2899" s="9" t="str">
        <f t="shared" si="4648"/>
        <v>GERANIUM</v>
      </c>
      <c r="K2899" s="9" t="str">
        <f t="shared" si="4648"/>
        <v>HELIKONIA</v>
      </c>
      <c r="L2899" s="9" t="str">
        <f t="shared" si="4648"/>
        <v>IVY</v>
      </c>
      <c r="M2899" s="9" t="str">
        <f t="shared" si="4648"/>
        <v>KANA</v>
      </c>
      <c r="N2899" s="9" t="str">
        <f t="shared" si="4648"/>
        <v>IGD</v>
      </c>
      <c r="O2899" s="9" t="str">
        <f t="shared" si="4648"/>
        <v>HCU</v>
      </c>
      <c r="P2899" s="9" t="str">
        <f t="shared" si="4648"/>
        <v>PENUNJANG</v>
      </c>
      <c r="Q2899" s="9" t="str">
        <f t="shared" si="4648"/>
        <v>PELAYANAN</v>
      </c>
      <c r="R2899" s="9" t="str">
        <f t="shared" si="4648"/>
        <v>ADMIN</v>
      </c>
      <c r="S2899" s="9" t="str">
        <f t="shared" si="4648"/>
        <v>ASRAMA</v>
      </c>
      <c r="T2899" s="9" t="str">
        <f t="shared" si="4648"/>
        <v>MASJID</v>
      </c>
      <c r="U2899" s="9" t="str">
        <f t="shared" si="4648"/>
        <v>JUMLAH</v>
      </c>
      <c r="W2899" s="21"/>
      <c r="X2899" s="22" t="str">
        <f>X5</f>
        <v>ANGGREK</v>
      </c>
      <c r="Y2899" s="22" t="str">
        <f>Y5</f>
        <v>BOUGENVIL</v>
      </c>
      <c r="Z2899" s="22" t="str">
        <f t="shared" ref="Z2899:AN2899" si="4649">Z5</f>
        <v>CAMELIA</v>
      </c>
      <c r="AA2899" s="22" t="str">
        <f t="shared" si="4649"/>
        <v>DEWANDARU</v>
      </c>
      <c r="AB2899" s="22" t="str">
        <f t="shared" si="4649"/>
        <v>EDELWEIS</v>
      </c>
      <c r="AC2899" s="22" t="str">
        <f t="shared" si="4649"/>
        <v>FLAMBOYAN</v>
      </c>
      <c r="AD2899" s="22" t="str">
        <f t="shared" si="4649"/>
        <v>GERANIUM</v>
      </c>
      <c r="AE2899" s="22" t="str">
        <f t="shared" si="4649"/>
        <v>HELIKONIA</v>
      </c>
      <c r="AF2899" s="22" t="str">
        <f t="shared" si="4649"/>
        <v>IVY</v>
      </c>
      <c r="AG2899" s="22" t="str">
        <f t="shared" si="4649"/>
        <v>KANA</v>
      </c>
      <c r="AH2899" s="22" t="str">
        <f t="shared" si="4649"/>
        <v>IGD</v>
      </c>
      <c r="AI2899" s="22" t="str">
        <f t="shared" si="4649"/>
        <v>HCU</v>
      </c>
      <c r="AJ2899" s="22" t="str">
        <f t="shared" si="4649"/>
        <v>PENUNJANG</v>
      </c>
      <c r="AK2899" s="22" t="str">
        <f t="shared" si="4649"/>
        <v>PELAYANAN</v>
      </c>
      <c r="AL2899" s="22" t="str">
        <f t="shared" si="4649"/>
        <v>ADMIN</v>
      </c>
      <c r="AM2899" s="22" t="str">
        <f t="shared" si="4649"/>
        <v>ASRAMA</v>
      </c>
      <c r="AN2899" s="22" t="str">
        <f t="shared" si="4649"/>
        <v>MASJID</v>
      </c>
      <c r="AP2899" s="33" t="s">
        <v>2</v>
      </c>
      <c r="AQ2899" s="33" t="s">
        <v>3</v>
      </c>
      <c r="AR2899" s="33" t="s">
        <v>4</v>
      </c>
      <c r="AS2899" s="34" t="str">
        <f>AS5</f>
        <v>ANGGREK</v>
      </c>
      <c r="AT2899" s="34" t="str">
        <f>AT5</f>
        <v>BOUGENVIL</v>
      </c>
      <c r="AU2899" s="34" t="str">
        <f t="shared" ref="AU2899:BJ2899" si="4650">AU5</f>
        <v>CAMELIA II</v>
      </c>
      <c r="AV2899" s="34" t="str">
        <f t="shared" si="4650"/>
        <v>DEWANDARU</v>
      </c>
      <c r="AW2899" s="34" t="str">
        <f t="shared" si="4650"/>
        <v>EDELWEIS</v>
      </c>
      <c r="AX2899" s="34" t="str">
        <f t="shared" si="4650"/>
        <v>FLAMBOYAN</v>
      </c>
      <c r="AY2899" s="34" t="str">
        <f t="shared" si="4650"/>
        <v>GERANIUM</v>
      </c>
      <c r="AZ2899" s="34" t="str">
        <f t="shared" si="4650"/>
        <v>HELIKONIA</v>
      </c>
      <c r="BA2899" s="34" t="str">
        <f t="shared" si="4650"/>
        <v>IVY</v>
      </c>
      <c r="BB2899" s="34" t="str">
        <f t="shared" si="4650"/>
        <v>KANA</v>
      </c>
      <c r="BC2899" s="34" t="str">
        <f t="shared" si="4650"/>
        <v>IGD</v>
      </c>
      <c r="BD2899" s="34" t="str">
        <f t="shared" si="4650"/>
        <v>HCU</v>
      </c>
      <c r="BE2899" s="34" t="str">
        <f t="shared" si="4650"/>
        <v>PENUNJANG</v>
      </c>
      <c r="BF2899" s="34" t="str">
        <f t="shared" si="4650"/>
        <v>PELAYANAN</v>
      </c>
      <c r="BG2899" s="34" t="str">
        <f t="shared" si="4650"/>
        <v>ADMIN</v>
      </c>
      <c r="BH2899" s="34" t="str">
        <f t="shared" si="4650"/>
        <v>ASRAMA</v>
      </c>
      <c r="BI2899" s="34" t="str">
        <f t="shared" si="4650"/>
        <v>MASJID</v>
      </c>
      <c r="BJ2899" s="34" t="str">
        <f t="shared" si="4650"/>
        <v>JUMLAH</v>
      </c>
    </row>
    <row r="2900" spans="1:62" ht="15.75">
      <c r="A2900" s="10">
        <f>A2887+1</f>
        <v>9</v>
      </c>
      <c r="B2900" s="11" t="s">
        <v>23</v>
      </c>
      <c r="C2900" s="12" t="s">
        <v>24</v>
      </c>
      <c r="D2900" s="12">
        <f>'Harian 2024'!D2939</f>
        <v>0</v>
      </c>
      <c r="E2900" s="12">
        <f>'Harian 2024'!E2939</f>
        <v>0</v>
      </c>
      <c r="F2900" s="12">
        <f>'Harian 2024'!F2939</f>
        <v>0</v>
      </c>
      <c r="G2900" s="12">
        <f>'Harian 2024'!G2939</f>
        <v>14</v>
      </c>
      <c r="H2900" s="12">
        <f>'Harian 2024'!H2939</f>
        <v>10</v>
      </c>
      <c r="I2900" s="12">
        <f>'Harian 2024'!I2939</f>
        <v>21</v>
      </c>
      <c r="J2900" s="12">
        <f>'Harian 2024'!J2939</f>
        <v>23</v>
      </c>
      <c r="K2900" s="12">
        <f>'Harian 2024'!K2939</f>
        <v>22</v>
      </c>
      <c r="L2900" s="12">
        <f>'Harian 2024'!L2939</f>
        <v>6</v>
      </c>
      <c r="M2900" s="12">
        <f>'Harian 2024'!M2939</f>
        <v>0</v>
      </c>
      <c r="N2900" s="12">
        <f>'Harian 2024'!N2939</f>
        <v>0</v>
      </c>
      <c r="O2900" s="12">
        <f>'Harian 2024'!O2939</f>
        <v>12</v>
      </c>
      <c r="P2900" s="12">
        <f>'Harian 2024'!P2939</f>
        <v>15</v>
      </c>
      <c r="Q2900" s="12">
        <f>'Harian 2024'!Q2939</f>
        <v>0</v>
      </c>
      <c r="R2900" s="12">
        <f>'Harian 2024'!R2939</f>
        <v>0</v>
      </c>
      <c r="S2900" s="12">
        <f>'Harian 2024'!S2939</f>
        <v>0</v>
      </c>
      <c r="T2900" s="12">
        <f>'Harian 2024'!T2939</f>
        <v>0</v>
      </c>
      <c r="U2900" s="12">
        <f>SUM(E2900:T2900)</f>
        <v>123</v>
      </c>
      <c r="W2900" s="23" t="s">
        <v>24</v>
      </c>
      <c r="X2900" s="24">
        <v>0.26500000000000001</v>
      </c>
      <c r="Y2900" s="24">
        <v>0.26500000000000001</v>
      </c>
      <c r="Z2900" s="24">
        <v>0.26500000000000001</v>
      </c>
      <c r="AA2900" s="24">
        <v>0.26500000000000001</v>
      </c>
      <c r="AB2900" s="24">
        <v>0.26500000000000001</v>
      </c>
      <c r="AC2900" s="24">
        <v>0.26500000000000001</v>
      </c>
      <c r="AD2900" s="24">
        <v>0.26500000000000001</v>
      </c>
      <c r="AE2900" s="24">
        <v>0.26500000000000001</v>
      </c>
      <c r="AF2900" s="24">
        <v>0.26500000000000001</v>
      </c>
      <c r="AG2900" s="24">
        <v>0.26500000000000001</v>
      </c>
      <c r="AH2900" s="24">
        <v>0.26500000000000001</v>
      </c>
      <c r="AI2900" s="24">
        <v>0.26500000000000001</v>
      </c>
      <c r="AJ2900" s="24">
        <v>0.26500000000000001</v>
      </c>
      <c r="AK2900" s="24">
        <v>0.26500000000000001</v>
      </c>
      <c r="AL2900" s="24">
        <v>0.26500000000000001</v>
      </c>
      <c r="AM2900" s="24">
        <v>0.26500000000000001</v>
      </c>
      <c r="AN2900" s="24">
        <v>0.26500000000000001</v>
      </c>
      <c r="AP2900" s="10">
        <f>AP2887+1</f>
        <v>9</v>
      </c>
      <c r="AQ2900" s="11" t="s">
        <v>34</v>
      </c>
      <c r="AR2900" s="12" t="s">
        <v>24</v>
      </c>
      <c r="AS2900" s="13">
        <f t="shared" ref="AS2900:AT2908" si="4651">D2900*X2900</f>
        <v>0</v>
      </c>
      <c r="AT2900" s="13">
        <f t="shared" si="4651"/>
        <v>0</v>
      </c>
      <c r="AU2900" s="13">
        <f t="shared" ref="AU2900:AU2908" si="4652">F2900*Z2900</f>
        <v>0</v>
      </c>
      <c r="AV2900" s="13">
        <f t="shared" ref="AV2900:AV2908" si="4653">G2900*AA2900</f>
        <v>3.71</v>
      </c>
      <c r="AW2900" s="13">
        <f t="shared" ref="AW2900:AW2908" si="4654">H2900*AB2900</f>
        <v>2.6500000000000004</v>
      </c>
      <c r="AX2900" s="13">
        <f t="shared" ref="AX2900:AX2908" si="4655">I2900*AC2900</f>
        <v>5.5650000000000004</v>
      </c>
      <c r="AY2900" s="13">
        <f t="shared" ref="AY2900:AY2908" si="4656">J2900*AD2900</f>
        <v>6.0950000000000006</v>
      </c>
      <c r="AZ2900" s="13">
        <f t="shared" ref="AZ2900:AZ2908" si="4657">K2900*AE2900</f>
        <v>5.83</v>
      </c>
      <c r="BA2900" s="13">
        <f t="shared" ref="BA2900:BA2908" si="4658">L2900*AF2900</f>
        <v>1.59</v>
      </c>
      <c r="BB2900" s="13">
        <f t="shared" ref="BB2900:BB2908" si="4659">M2900*AG2900</f>
        <v>0</v>
      </c>
      <c r="BC2900" s="13">
        <f t="shared" ref="BC2900:BC2908" si="4660">N2900*AH2900</f>
        <v>0</v>
      </c>
      <c r="BD2900" s="13">
        <f t="shared" ref="BD2900:BD2908" si="4661">O2900*AI2900</f>
        <v>3.18</v>
      </c>
      <c r="BE2900" s="13">
        <f t="shared" ref="BE2900:BE2908" si="4662">P2900*AJ2900</f>
        <v>3.9750000000000001</v>
      </c>
      <c r="BF2900" s="13">
        <f t="shared" ref="BF2900:BF2908" si="4663">Q2900*AK2900</f>
        <v>0</v>
      </c>
      <c r="BG2900" s="13">
        <f t="shared" ref="BG2900:BG2908" si="4664">R2900*AL2900</f>
        <v>0</v>
      </c>
      <c r="BH2900" s="13">
        <f t="shared" ref="BH2900:BH2908" si="4665">S2900*AM2900</f>
        <v>0</v>
      </c>
      <c r="BI2900" s="13">
        <f t="shared" ref="BI2900:BI2908" si="4666">T2900*AN2900</f>
        <v>0</v>
      </c>
      <c r="BJ2900" s="12">
        <f>SUM(AT2900:BI2900)</f>
        <v>32.594999999999999</v>
      </c>
    </row>
    <row r="2901" spans="1:62" ht="15.75">
      <c r="A2901" s="14"/>
      <c r="B2901" s="15">
        <f>B2888+1</f>
        <v>44782</v>
      </c>
      <c r="C2901" s="12" t="s">
        <v>25</v>
      </c>
      <c r="D2901" s="12">
        <f>'Harian 2024'!D2940</f>
        <v>0</v>
      </c>
      <c r="E2901" s="12">
        <f>'Harian 2024'!E2940</f>
        <v>0</v>
      </c>
      <c r="F2901" s="12">
        <f>'Harian 2024'!F2940</f>
        <v>0</v>
      </c>
      <c r="G2901" s="12">
        <f>'Harian 2024'!G2940</f>
        <v>14</v>
      </c>
      <c r="H2901" s="12">
        <f>'Harian 2024'!H2940</f>
        <v>10</v>
      </c>
      <c r="I2901" s="12">
        <f>'Harian 2024'!I2940</f>
        <v>20</v>
      </c>
      <c r="J2901" s="12">
        <f>'Harian 2024'!J2940</f>
        <v>23</v>
      </c>
      <c r="K2901" s="12">
        <f>'Harian 2024'!K2940</f>
        <v>23</v>
      </c>
      <c r="L2901" s="12">
        <f>'Harian 2024'!L2940</f>
        <v>6</v>
      </c>
      <c r="M2901" s="12">
        <f>'Harian 2024'!M2940</f>
        <v>0</v>
      </c>
      <c r="N2901" s="12">
        <f>'Harian 2024'!N2940</f>
        <v>0</v>
      </c>
      <c r="O2901" s="12">
        <f>'Harian 2024'!O2940</f>
        <v>0</v>
      </c>
      <c r="P2901" s="12">
        <f>'Harian 2024'!P2940</f>
        <v>10</v>
      </c>
      <c r="Q2901" s="12">
        <f>'Harian 2024'!Q2940</f>
        <v>0</v>
      </c>
      <c r="R2901" s="12">
        <f>'Harian 2024'!R2940</f>
        <v>0</v>
      </c>
      <c r="S2901" s="12">
        <f>'Harian 2024'!S2940</f>
        <v>0</v>
      </c>
      <c r="T2901" s="12">
        <f>'Harian 2024'!T2940</f>
        <v>0</v>
      </c>
      <c r="U2901" s="12">
        <f t="shared" ref="U2901:U2908" si="4667">SUM(E2901:T2901)</f>
        <v>106</v>
      </c>
      <c r="W2901" s="23" t="s">
        <v>25</v>
      </c>
      <c r="X2901" s="24">
        <v>0.22500000000000001</v>
      </c>
      <c r="Y2901" s="24">
        <v>0.22500000000000001</v>
      </c>
      <c r="Z2901" s="24">
        <v>0.22500000000000001</v>
      </c>
      <c r="AA2901" s="24">
        <v>0.22500000000000001</v>
      </c>
      <c r="AB2901" s="24">
        <v>0.22500000000000001</v>
      </c>
      <c r="AC2901" s="24">
        <v>0.22500000000000001</v>
      </c>
      <c r="AD2901" s="24">
        <v>0.22500000000000001</v>
      </c>
      <c r="AE2901" s="24">
        <v>0.22500000000000001</v>
      </c>
      <c r="AF2901" s="24">
        <v>0.22500000000000001</v>
      </c>
      <c r="AG2901" s="24">
        <v>0.22500000000000001</v>
      </c>
      <c r="AH2901" s="24">
        <v>0.22500000000000001</v>
      </c>
      <c r="AI2901" s="24">
        <v>0.22500000000000001</v>
      </c>
      <c r="AJ2901" s="24">
        <v>0.22500000000000001</v>
      </c>
      <c r="AK2901" s="24">
        <v>0.22500000000000001</v>
      </c>
      <c r="AL2901" s="24">
        <v>0.22500000000000001</v>
      </c>
      <c r="AM2901" s="24">
        <v>0.22500000000000001</v>
      </c>
      <c r="AN2901" s="24">
        <v>0.22500000000000001</v>
      </c>
      <c r="AP2901" s="14"/>
      <c r="AQ2901" s="15">
        <f>AQ2888+1</f>
        <v>44417</v>
      </c>
      <c r="AR2901" s="12" t="s">
        <v>25</v>
      </c>
      <c r="AS2901" s="13">
        <f t="shared" si="4651"/>
        <v>0</v>
      </c>
      <c r="AT2901" s="13">
        <f t="shared" si="4651"/>
        <v>0</v>
      </c>
      <c r="AU2901" s="13">
        <f t="shared" si="4652"/>
        <v>0</v>
      </c>
      <c r="AV2901" s="13">
        <f t="shared" si="4653"/>
        <v>3.15</v>
      </c>
      <c r="AW2901" s="13">
        <f t="shared" si="4654"/>
        <v>2.25</v>
      </c>
      <c r="AX2901" s="13">
        <f t="shared" si="4655"/>
        <v>4.5</v>
      </c>
      <c r="AY2901" s="13">
        <f t="shared" si="4656"/>
        <v>5.1749999999999998</v>
      </c>
      <c r="AZ2901" s="13">
        <f t="shared" si="4657"/>
        <v>5.1749999999999998</v>
      </c>
      <c r="BA2901" s="13">
        <f t="shared" si="4658"/>
        <v>1.35</v>
      </c>
      <c r="BB2901" s="13">
        <f t="shared" si="4659"/>
        <v>0</v>
      </c>
      <c r="BC2901" s="13">
        <f t="shared" si="4660"/>
        <v>0</v>
      </c>
      <c r="BD2901" s="13">
        <f t="shared" si="4661"/>
        <v>0</v>
      </c>
      <c r="BE2901" s="13">
        <f t="shared" si="4662"/>
        <v>2.25</v>
      </c>
      <c r="BF2901" s="13">
        <f t="shared" si="4663"/>
        <v>0</v>
      </c>
      <c r="BG2901" s="13">
        <f t="shared" si="4664"/>
        <v>0</v>
      </c>
      <c r="BH2901" s="13">
        <f t="shared" si="4665"/>
        <v>0</v>
      </c>
      <c r="BI2901" s="13">
        <f t="shared" si="4666"/>
        <v>0</v>
      </c>
      <c r="BJ2901" s="12">
        <f t="shared" ref="BJ2901:BJ2908" si="4668">SUM(AT2901:BI2901)</f>
        <v>23.85</v>
      </c>
    </row>
    <row r="2902" spans="1:62" ht="15.75">
      <c r="A2902" s="14"/>
      <c r="B2902" s="14"/>
      <c r="C2902" s="12" t="s">
        <v>26</v>
      </c>
      <c r="D2902" s="12">
        <f>'Harian 2024'!D2941</f>
        <v>7</v>
      </c>
      <c r="E2902" s="12">
        <f>'Harian 2024'!E2941</f>
        <v>0</v>
      </c>
      <c r="F2902" s="12">
        <f>'Harian 2024'!F2941</f>
        <v>0</v>
      </c>
      <c r="G2902" s="12">
        <f>'Harian 2024'!G2941</f>
        <v>7</v>
      </c>
      <c r="H2902" s="12">
        <f>'Harian 2024'!H2941</f>
        <v>1</v>
      </c>
      <c r="I2902" s="12">
        <f>'Harian 2024'!I2941</f>
        <v>1</v>
      </c>
      <c r="J2902" s="12">
        <f>'Harian 2024'!J2941</f>
        <v>3</v>
      </c>
      <c r="K2902" s="12">
        <f>'Harian 2024'!K2941</f>
        <v>4</v>
      </c>
      <c r="L2902" s="12">
        <f>'Harian 2024'!L2941</f>
        <v>2</v>
      </c>
      <c r="M2902" s="12">
        <f>'Harian 2024'!M2941</f>
        <v>0</v>
      </c>
      <c r="N2902" s="12">
        <f>'Harian 2024'!N2941</f>
        <v>0</v>
      </c>
      <c r="O2902" s="12">
        <f>'Harian 2024'!O2941</f>
        <v>0</v>
      </c>
      <c r="P2902" s="12">
        <f>'Harian 2024'!P2941</f>
        <v>8</v>
      </c>
      <c r="Q2902" s="12">
        <f>'Harian 2024'!Q2941</f>
        <v>0</v>
      </c>
      <c r="R2902" s="12">
        <f>'Harian 2024'!R2941</f>
        <v>0</v>
      </c>
      <c r="S2902" s="12">
        <f>'Harian 2024'!S2941</f>
        <v>0</v>
      </c>
      <c r="T2902" s="12">
        <f>'Harian 2024'!T2941</f>
        <v>0</v>
      </c>
      <c r="U2902" s="12">
        <f t="shared" si="4667"/>
        <v>26</v>
      </c>
      <c r="W2902" s="23" t="s">
        <v>26</v>
      </c>
      <c r="X2902" s="24">
        <v>0.35</v>
      </c>
      <c r="Y2902" s="24">
        <v>0.35</v>
      </c>
      <c r="Z2902" s="24">
        <v>0.35</v>
      </c>
      <c r="AA2902" s="24">
        <v>0.35</v>
      </c>
      <c r="AB2902" s="24">
        <v>0.35</v>
      </c>
      <c r="AC2902" s="24">
        <v>0.35</v>
      </c>
      <c r="AD2902" s="24">
        <v>0.35</v>
      </c>
      <c r="AE2902" s="24">
        <v>0.35</v>
      </c>
      <c r="AF2902" s="24">
        <v>0.35</v>
      </c>
      <c r="AG2902" s="24">
        <v>0.35</v>
      </c>
      <c r="AH2902" s="24">
        <v>0.35</v>
      </c>
      <c r="AI2902" s="24">
        <v>0.35</v>
      </c>
      <c r="AJ2902" s="24">
        <v>0.35</v>
      </c>
      <c r="AK2902" s="24">
        <v>0.35</v>
      </c>
      <c r="AL2902" s="24">
        <v>0.35</v>
      </c>
      <c r="AM2902" s="24">
        <v>0.35</v>
      </c>
      <c r="AN2902" s="24">
        <v>0.35</v>
      </c>
      <c r="AP2902" s="14"/>
      <c r="AQ2902" s="14"/>
      <c r="AR2902" s="12" t="s">
        <v>26</v>
      </c>
      <c r="AS2902" s="13">
        <f t="shared" si="4651"/>
        <v>2.4499999999999997</v>
      </c>
      <c r="AT2902" s="13">
        <f t="shared" si="4651"/>
        <v>0</v>
      </c>
      <c r="AU2902" s="13">
        <f t="shared" si="4652"/>
        <v>0</v>
      </c>
      <c r="AV2902" s="13">
        <f t="shared" si="4653"/>
        <v>2.4499999999999997</v>
      </c>
      <c r="AW2902" s="13">
        <f t="shared" si="4654"/>
        <v>0.35</v>
      </c>
      <c r="AX2902" s="13">
        <f t="shared" si="4655"/>
        <v>0.35</v>
      </c>
      <c r="AY2902" s="13">
        <f t="shared" si="4656"/>
        <v>1.0499999999999998</v>
      </c>
      <c r="AZ2902" s="13">
        <f t="shared" si="4657"/>
        <v>1.4</v>
      </c>
      <c r="BA2902" s="13">
        <f t="shared" si="4658"/>
        <v>0.7</v>
      </c>
      <c r="BB2902" s="13">
        <f t="shared" si="4659"/>
        <v>0</v>
      </c>
      <c r="BC2902" s="13">
        <f t="shared" si="4660"/>
        <v>0</v>
      </c>
      <c r="BD2902" s="13">
        <f t="shared" si="4661"/>
        <v>0</v>
      </c>
      <c r="BE2902" s="13">
        <f t="shared" si="4662"/>
        <v>2.8</v>
      </c>
      <c r="BF2902" s="13">
        <f t="shared" si="4663"/>
        <v>0</v>
      </c>
      <c r="BG2902" s="13">
        <f t="shared" si="4664"/>
        <v>0</v>
      </c>
      <c r="BH2902" s="13">
        <f t="shared" si="4665"/>
        <v>0</v>
      </c>
      <c r="BI2902" s="13">
        <f t="shared" si="4666"/>
        <v>0</v>
      </c>
      <c r="BJ2902" s="12">
        <f t="shared" si="4668"/>
        <v>9.1</v>
      </c>
    </row>
    <row r="2903" spans="1:62" ht="15.75">
      <c r="A2903" s="14"/>
      <c r="B2903" s="14"/>
      <c r="C2903" s="12" t="s">
        <v>27</v>
      </c>
      <c r="D2903" s="12">
        <f>'Harian 2024'!D2942</f>
        <v>6</v>
      </c>
      <c r="E2903" s="12">
        <f>'Harian 2024'!E2942</f>
        <v>18</v>
      </c>
      <c r="F2903" s="12">
        <f>'Harian 2024'!F2942</f>
        <v>12</v>
      </c>
      <c r="G2903" s="12">
        <f>'Harian 2024'!G2942</f>
        <v>15</v>
      </c>
      <c r="H2903" s="12">
        <f>'Harian 2024'!H2942</f>
        <v>25</v>
      </c>
      <c r="I2903" s="12">
        <f>'Harian 2024'!I2942</f>
        <v>25</v>
      </c>
      <c r="J2903" s="12">
        <f>'Harian 2024'!J2942</f>
        <v>36</v>
      </c>
      <c r="K2903" s="12">
        <f>'Harian 2024'!K2942</f>
        <v>33</v>
      </c>
      <c r="L2903" s="12">
        <f>'Harian 2024'!L2942</f>
        <v>8</v>
      </c>
      <c r="M2903" s="12">
        <f>'Harian 2024'!M2942</f>
        <v>5</v>
      </c>
      <c r="N2903" s="12">
        <f>'Harian 2024'!N2942</f>
        <v>10</v>
      </c>
      <c r="O2903" s="12">
        <f>'Harian 2024'!O2942</f>
        <v>5</v>
      </c>
      <c r="P2903" s="12">
        <f>'Harian 2024'!P2942</f>
        <v>6</v>
      </c>
      <c r="Q2903" s="12">
        <f>'Harian 2024'!Q2942</f>
        <v>4</v>
      </c>
      <c r="R2903" s="12">
        <f>'Harian 2024'!R2942</f>
        <v>0</v>
      </c>
      <c r="S2903" s="12">
        <f>'Harian 2024'!S2942</f>
        <v>0</v>
      </c>
      <c r="T2903" s="12">
        <f>'Harian 2024'!T2942</f>
        <v>0</v>
      </c>
      <c r="U2903" s="12">
        <f t="shared" si="4667"/>
        <v>202</v>
      </c>
      <c r="W2903" s="23" t="s">
        <v>27</v>
      </c>
      <c r="X2903" s="24">
        <v>0.43</v>
      </c>
      <c r="Y2903" s="24">
        <v>0.43</v>
      </c>
      <c r="Z2903" s="24">
        <v>0.43</v>
      </c>
      <c r="AA2903" s="24">
        <v>0.43</v>
      </c>
      <c r="AB2903" s="24">
        <v>0.43</v>
      </c>
      <c r="AC2903" s="24">
        <v>0.43</v>
      </c>
      <c r="AD2903" s="24">
        <v>0.43</v>
      </c>
      <c r="AE2903" s="24">
        <v>0.43</v>
      </c>
      <c r="AF2903" s="24">
        <v>0.43</v>
      </c>
      <c r="AG2903" s="24">
        <v>0.43</v>
      </c>
      <c r="AH2903" s="24">
        <v>0.43</v>
      </c>
      <c r="AI2903" s="24">
        <v>0.43</v>
      </c>
      <c r="AJ2903" s="24">
        <v>0.43</v>
      </c>
      <c r="AK2903" s="24">
        <v>0.43</v>
      </c>
      <c r="AL2903" s="24">
        <v>0.43</v>
      </c>
      <c r="AM2903" s="24">
        <v>0.43</v>
      </c>
      <c r="AN2903" s="24">
        <v>0.43</v>
      </c>
      <c r="AP2903" s="14"/>
      <c r="AQ2903" s="14"/>
      <c r="AR2903" s="12" t="s">
        <v>27</v>
      </c>
      <c r="AS2903" s="13">
        <f t="shared" si="4651"/>
        <v>2.58</v>
      </c>
      <c r="AT2903" s="13">
        <f t="shared" si="4651"/>
        <v>7.74</v>
      </c>
      <c r="AU2903" s="13">
        <f t="shared" si="4652"/>
        <v>5.16</v>
      </c>
      <c r="AV2903" s="13">
        <f t="shared" si="4653"/>
        <v>6.45</v>
      </c>
      <c r="AW2903" s="13">
        <f t="shared" si="4654"/>
        <v>10.75</v>
      </c>
      <c r="AX2903" s="13">
        <f t="shared" si="4655"/>
        <v>10.75</v>
      </c>
      <c r="AY2903" s="13">
        <f t="shared" si="4656"/>
        <v>15.48</v>
      </c>
      <c r="AZ2903" s="13">
        <f t="shared" si="4657"/>
        <v>14.19</v>
      </c>
      <c r="BA2903" s="13">
        <f t="shared" si="4658"/>
        <v>3.44</v>
      </c>
      <c r="BB2903" s="13">
        <f t="shared" si="4659"/>
        <v>2.15</v>
      </c>
      <c r="BC2903" s="13">
        <f t="shared" si="4660"/>
        <v>4.3</v>
      </c>
      <c r="BD2903" s="13">
        <f t="shared" si="4661"/>
        <v>2.15</v>
      </c>
      <c r="BE2903" s="13">
        <f t="shared" si="4662"/>
        <v>2.58</v>
      </c>
      <c r="BF2903" s="13">
        <f t="shared" si="4663"/>
        <v>1.72</v>
      </c>
      <c r="BG2903" s="13">
        <f t="shared" si="4664"/>
        <v>0</v>
      </c>
      <c r="BH2903" s="13">
        <f t="shared" si="4665"/>
        <v>0</v>
      </c>
      <c r="BI2903" s="13">
        <f t="shared" si="4666"/>
        <v>0</v>
      </c>
      <c r="BJ2903" s="12">
        <f t="shared" si="4668"/>
        <v>86.86</v>
      </c>
    </row>
    <row r="2904" spans="1:62" ht="15.75">
      <c r="A2904" s="14"/>
      <c r="B2904" s="14"/>
      <c r="C2904" s="12" t="s">
        <v>28</v>
      </c>
      <c r="D2904" s="12">
        <f>'Harian 2024'!D2943</f>
        <v>8</v>
      </c>
      <c r="E2904" s="12">
        <f>'Harian 2024'!E2943</f>
        <v>19</v>
      </c>
      <c r="F2904" s="12">
        <f>'Harian 2024'!F2943</f>
        <v>15</v>
      </c>
      <c r="G2904" s="12">
        <f>'Harian 2024'!G2943</f>
        <v>15</v>
      </c>
      <c r="H2904" s="12">
        <f>'Harian 2024'!H2943</f>
        <v>23</v>
      </c>
      <c r="I2904" s="12">
        <f>'Harian 2024'!I2943</f>
        <v>33</v>
      </c>
      <c r="J2904" s="12">
        <f>'Harian 2024'!J2943</f>
        <v>34</v>
      </c>
      <c r="K2904" s="12">
        <f>'Harian 2024'!K2943</f>
        <v>35</v>
      </c>
      <c r="L2904" s="12">
        <f>'Harian 2024'!L2943</f>
        <v>4</v>
      </c>
      <c r="M2904" s="12">
        <f>'Harian 2024'!M2943</f>
        <v>0</v>
      </c>
      <c r="N2904" s="12">
        <f>'Harian 2024'!N2943</f>
        <v>9</v>
      </c>
      <c r="O2904" s="12">
        <f>'Harian 2024'!O2943</f>
        <v>5</v>
      </c>
      <c r="P2904" s="12">
        <f>'Harian 2024'!P2943</f>
        <v>5</v>
      </c>
      <c r="Q2904" s="12">
        <f>'Harian 2024'!Q2943</f>
        <v>3</v>
      </c>
      <c r="R2904" s="12">
        <f>'Harian 2024'!R2943</f>
        <v>0</v>
      </c>
      <c r="S2904" s="12">
        <f>'Harian 2024'!S2943</f>
        <v>0</v>
      </c>
      <c r="T2904" s="12">
        <f>'Harian 2024'!T2943</f>
        <v>0</v>
      </c>
      <c r="U2904" s="12">
        <f t="shared" si="4667"/>
        <v>200</v>
      </c>
      <c r="W2904" s="23" t="s">
        <v>28</v>
      </c>
      <c r="X2904" s="24">
        <v>0.5</v>
      </c>
      <c r="Y2904" s="24">
        <v>0.5</v>
      </c>
      <c r="Z2904" s="24">
        <v>0.5</v>
      </c>
      <c r="AA2904" s="24">
        <v>0.5</v>
      </c>
      <c r="AB2904" s="24">
        <v>0.5</v>
      </c>
      <c r="AC2904" s="24">
        <v>0.5</v>
      </c>
      <c r="AD2904" s="24">
        <v>0.5</v>
      </c>
      <c r="AE2904" s="24">
        <v>0.5</v>
      </c>
      <c r="AF2904" s="24">
        <v>0.5</v>
      </c>
      <c r="AG2904" s="24">
        <v>0.5</v>
      </c>
      <c r="AH2904" s="24">
        <v>0.5</v>
      </c>
      <c r="AI2904" s="24">
        <v>0.5</v>
      </c>
      <c r="AJ2904" s="24">
        <v>0.5</v>
      </c>
      <c r="AK2904" s="24">
        <v>0.5</v>
      </c>
      <c r="AL2904" s="24">
        <v>0.5</v>
      </c>
      <c r="AM2904" s="24">
        <v>0.5</v>
      </c>
      <c r="AN2904" s="24">
        <v>0.5</v>
      </c>
      <c r="AP2904" s="14"/>
      <c r="AQ2904" s="14"/>
      <c r="AR2904" s="12" t="s">
        <v>28</v>
      </c>
      <c r="AS2904" s="13">
        <f t="shared" si="4651"/>
        <v>4</v>
      </c>
      <c r="AT2904" s="13">
        <f t="shared" si="4651"/>
        <v>9.5</v>
      </c>
      <c r="AU2904" s="13">
        <f t="shared" si="4652"/>
        <v>7.5</v>
      </c>
      <c r="AV2904" s="13">
        <f t="shared" si="4653"/>
        <v>7.5</v>
      </c>
      <c r="AW2904" s="13">
        <f t="shared" si="4654"/>
        <v>11.5</v>
      </c>
      <c r="AX2904" s="13">
        <f t="shared" si="4655"/>
        <v>16.5</v>
      </c>
      <c r="AY2904" s="13">
        <f t="shared" si="4656"/>
        <v>17</v>
      </c>
      <c r="AZ2904" s="13">
        <f t="shared" si="4657"/>
        <v>17.5</v>
      </c>
      <c r="BA2904" s="13">
        <f t="shared" si="4658"/>
        <v>2</v>
      </c>
      <c r="BB2904" s="13">
        <f t="shared" si="4659"/>
        <v>0</v>
      </c>
      <c r="BC2904" s="13">
        <f t="shared" si="4660"/>
        <v>4.5</v>
      </c>
      <c r="BD2904" s="13">
        <f t="shared" si="4661"/>
        <v>2.5</v>
      </c>
      <c r="BE2904" s="13">
        <f t="shared" si="4662"/>
        <v>2.5</v>
      </c>
      <c r="BF2904" s="13">
        <f t="shared" si="4663"/>
        <v>1.5</v>
      </c>
      <c r="BG2904" s="13">
        <f t="shared" si="4664"/>
        <v>0</v>
      </c>
      <c r="BH2904" s="13">
        <f t="shared" si="4665"/>
        <v>0</v>
      </c>
      <c r="BI2904" s="13">
        <f t="shared" si="4666"/>
        <v>0</v>
      </c>
      <c r="BJ2904" s="12">
        <f t="shared" si="4668"/>
        <v>100</v>
      </c>
    </row>
    <row r="2905" spans="1:62" ht="15.75">
      <c r="A2905" s="14"/>
      <c r="B2905" s="14"/>
      <c r="C2905" s="12" t="s">
        <v>35</v>
      </c>
      <c r="D2905" s="12">
        <f>'Harian 2024'!D2944</f>
        <v>10</v>
      </c>
      <c r="E2905" s="12">
        <f>'Harian 2024'!E2944</f>
        <v>20</v>
      </c>
      <c r="F2905" s="12">
        <f>'Harian 2024'!F2944</f>
        <v>13</v>
      </c>
      <c r="G2905" s="12">
        <f>'Harian 2024'!G2944</f>
        <v>23</v>
      </c>
      <c r="H2905" s="12">
        <f>'Harian 2024'!H2944</f>
        <v>22</v>
      </c>
      <c r="I2905" s="12">
        <f>'Harian 2024'!I2944</f>
        <v>34</v>
      </c>
      <c r="J2905" s="12">
        <f>'Harian 2024'!J2944</f>
        <v>35</v>
      </c>
      <c r="K2905" s="12">
        <f>'Harian 2024'!K2944</f>
        <v>40</v>
      </c>
      <c r="L2905" s="12">
        <f>'Harian 2024'!L2944</f>
        <v>5</v>
      </c>
      <c r="M2905" s="12">
        <f>'Harian 2024'!M2944</f>
        <v>0</v>
      </c>
      <c r="N2905" s="12">
        <f>'Harian 2024'!N2944</f>
        <v>8</v>
      </c>
      <c r="O2905" s="12">
        <f>'Harian 2024'!O2944</f>
        <v>6</v>
      </c>
      <c r="P2905" s="12">
        <f>'Harian 2024'!P2944</f>
        <v>0</v>
      </c>
      <c r="Q2905" s="12">
        <f>'Harian 2024'!Q2944</f>
        <v>5</v>
      </c>
      <c r="R2905" s="12">
        <f>'Harian 2024'!R2944</f>
        <v>0</v>
      </c>
      <c r="S2905" s="12">
        <f>'Harian 2024'!S2944</f>
        <v>0</v>
      </c>
      <c r="T2905" s="12">
        <f>'Harian 2024'!T2944</f>
        <v>0</v>
      </c>
      <c r="U2905" s="12">
        <f t="shared" si="4667"/>
        <v>211</v>
      </c>
      <c r="W2905" s="23" t="s">
        <v>50</v>
      </c>
      <c r="X2905" s="24">
        <v>8.5000000000000006E-2</v>
      </c>
      <c r="Y2905" s="24">
        <v>8.5000000000000006E-2</v>
      </c>
      <c r="Z2905" s="24">
        <v>8.5000000000000006E-2</v>
      </c>
      <c r="AA2905" s="24">
        <v>8.5000000000000006E-2</v>
      </c>
      <c r="AB2905" s="24">
        <v>8.5000000000000006E-2</v>
      </c>
      <c r="AC2905" s="24">
        <v>8.5000000000000006E-2</v>
      </c>
      <c r="AD2905" s="24">
        <v>8.5000000000000006E-2</v>
      </c>
      <c r="AE2905" s="24">
        <v>8.5000000000000006E-2</v>
      </c>
      <c r="AF2905" s="24">
        <v>8.5000000000000006E-2</v>
      </c>
      <c r="AG2905" s="24">
        <v>8.5000000000000006E-2</v>
      </c>
      <c r="AH2905" s="24">
        <v>8.5000000000000006E-2</v>
      </c>
      <c r="AI2905" s="24">
        <v>8.5000000000000006E-2</v>
      </c>
      <c r="AJ2905" s="24">
        <v>8.5000000000000006E-2</v>
      </c>
      <c r="AK2905" s="24">
        <v>8.5000000000000006E-2</v>
      </c>
      <c r="AL2905" s="24">
        <v>8.5000000000000006E-2</v>
      </c>
      <c r="AM2905" s="24">
        <v>8.5000000000000006E-2</v>
      </c>
      <c r="AN2905" s="24">
        <v>8.5000000000000006E-2</v>
      </c>
      <c r="AP2905" s="14"/>
      <c r="AQ2905" s="14"/>
      <c r="AR2905" s="12" t="s">
        <v>29</v>
      </c>
      <c r="AS2905" s="13">
        <f t="shared" si="4651"/>
        <v>0.85000000000000009</v>
      </c>
      <c r="AT2905" s="13">
        <f t="shared" si="4651"/>
        <v>1.7000000000000002</v>
      </c>
      <c r="AU2905" s="13">
        <f t="shared" si="4652"/>
        <v>1.105</v>
      </c>
      <c r="AV2905" s="13">
        <f t="shared" si="4653"/>
        <v>1.9550000000000001</v>
      </c>
      <c r="AW2905" s="13">
        <f t="shared" si="4654"/>
        <v>1.87</v>
      </c>
      <c r="AX2905" s="13">
        <f t="shared" si="4655"/>
        <v>2.89</v>
      </c>
      <c r="AY2905" s="13">
        <f t="shared" si="4656"/>
        <v>2.9750000000000001</v>
      </c>
      <c r="AZ2905" s="13">
        <f t="shared" si="4657"/>
        <v>3.4000000000000004</v>
      </c>
      <c r="BA2905" s="13">
        <f t="shared" si="4658"/>
        <v>0.42500000000000004</v>
      </c>
      <c r="BB2905" s="13">
        <f t="shared" si="4659"/>
        <v>0</v>
      </c>
      <c r="BC2905" s="13">
        <f t="shared" si="4660"/>
        <v>0.68</v>
      </c>
      <c r="BD2905" s="13">
        <f t="shared" si="4661"/>
        <v>0.51</v>
      </c>
      <c r="BE2905" s="13">
        <f t="shared" si="4662"/>
        <v>0</v>
      </c>
      <c r="BF2905" s="13">
        <f t="shared" si="4663"/>
        <v>0.42500000000000004</v>
      </c>
      <c r="BG2905" s="13">
        <f t="shared" si="4664"/>
        <v>0</v>
      </c>
      <c r="BH2905" s="13">
        <f t="shared" si="4665"/>
        <v>0</v>
      </c>
      <c r="BI2905" s="13">
        <f t="shared" si="4666"/>
        <v>0</v>
      </c>
      <c r="BJ2905" s="12">
        <f t="shared" si="4668"/>
        <v>17.935000000000002</v>
      </c>
    </row>
    <row r="2906" spans="1:62" ht="15.75">
      <c r="A2906" s="14"/>
      <c r="B2906" s="14"/>
      <c r="C2906" s="12" t="s">
        <v>36</v>
      </c>
      <c r="D2906" s="12">
        <f>'Harian 2024'!D2945</f>
        <v>7</v>
      </c>
      <c r="E2906" s="12">
        <f>'Harian 2024'!E2945</f>
        <v>12</v>
      </c>
      <c r="F2906" s="12">
        <f>'Harian 2024'!F2945</f>
        <v>10</v>
      </c>
      <c r="G2906" s="12">
        <f>'Harian 2024'!G2945</f>
        <v>0</v>
      </c>
      <c r="H2906" s="12">
        <f>'Harian 2024'!H2945</f>
        <v>0</v>
      </c>
      <c r="I2906" s="12">
        <f>'Harian 2024'!I2945</f>
        <v>0</v>
      </c>
      <c r="J2906" s="12">
        <f>'Harian 2024'!J2945</f>
        <v>0</v>
      </c>
      <c r="K2906" s="12">
        <f>'Harian 2024'!K2945</f>
        <v>0</v>
      </c>
      <c r="L2906" s="12">
        <f>'Harian 2024'!L2945</f>
        <v>0</v>
      </c>
      <c r="M2906" s="12">
        <f>'Harian 2024'!M2945</f>
        <v>0</v>
      </c>
      <c r="N2906" s="12">
        <f>'Harian 2024'!N2945</f>
        <v>5</v>
      </c>
      <c r="O2906" s="12">
        <f>'Harian 2024'!O2945</f>
        <v>0</v>
      </c>
      <c r="P2906" s="12">
        <f>'Harian 2024'!P2945</f>
        <v>0</v>
      </c>
      <c r="Q2906" s="12">
        <f>'Harian 2024'!Q2945</f>
        <v>0</v>
      </c>
      <c r="R2906" s="12">
        <f>'Harian 2024'!R2945</f>
        <v>0</v>
      </c>
      <c r="S2906" s="12">
        <f>'Harian 2024'!S2945</f>
        <v>0</v>
      </c>
      <c r="T2906" s="12">
        <f>'Harian 2024'!T2945</f>
        <v>0</v>
      </c>
      <c r="U2906" s="12">
        <f t="shared" si="4667"/>
        <v>27</v>
      </c>
      <c r="W2906" s="23" t="s">
        <v>51</v>
      </c>
      <c r="X2906" s="24">
        <v>0.59</v>
      </c>
      <c r="Y2906" s="24">
        <v>0.59</v>
      </c>
      <c r="Z2906" s="24">
        <v>0.59</v>
      </c>
      <c r="AA2906" s="24">
        <v>0.59</v>
      </c>
      <c r="AB2906" s="24">
        <v>0.59</v>
      </c>
      <c r="AC2906" s="24">
        <v>0.59</v>
      </c>
      <c r="AD2906" s="24">
        <v>0.59</v>
      </c>
      <c r="AE2906" s="24">
        <v>0.59</v>
      </c>
      <c r="AF2906" s="24">
        <v>0.59</v>
      </c>
      <c r="AG2906" s="24">
        <v>0.59</v>
      </c>
      <c r="AH2906" s="24">
        <v>0.59</v>
      </c>
      <c r="AI2906" s="24">
        <v>0.59</v>
      </c>
      <c r="AJ2906" s="24">
        <v>0.59</v>
      </c>
      <c r="AK2906" s="24">
        <v>0.59</v>
      </c>
      <c r="AL2906" s="24">
        <v>0.59</v>
      </c>
      <c r="AM2906" s="24">
        <v>0.59</v>
      </c>
      <c r="AN2906" s="24">
        <v>0.59</v>
      </c>
      <c r="AP2906" s="14"/>
      <c r="AQ2906" s="14"/>
      <c r="AR2906" s="12" t="s">
        <v>30</v>
      </c>
      <c r="AS2906" s="13">
        <f t="shared" si="4651"/>
        <v>4.13</v>
      </c>
      <c r="AT2906" s="13">
        <f t="shared" si="4651"/>
        <v>7.08</v>
      </c>
      <c r="AU2906" s="13">
        <f t="shared" si="4652"/>
        <v>5.8999999999999995</v>
      </c>
      <c r="AV2906" s="13">
        <f t="shared" si="4653"/>
        <v>0</v>
      </c>
      <c r="AW2906" s="13">
        <f t="shared" si="4654"/>
        <v>0</v>
      </c>
      <c r="AX2906" s="13">
        <f t="shared" si="4655"/>
        <v>0</v>
      </c>
      <c r="AY2906" s="13">
        <f t="shared" si="4656"/>
        <v>0</v>
      </c>
      <c r="AZ2906" s="13">
        <f t="shared" si="4657"/>
        <v>0</v>
      </c>
      <c r="BA2906" s="13">
        <f t="shared" si="4658"/>
        <v>0</v>
      </c>
      <c r="BB2906" s="13">
        <f t="shared" si="4659"/>
        <v>0</v>
      </c>
      <c r="BC2906" s="13">
        <f t="shared" si="4660"/>
        <v>2.9499999999999997</v>
      </c>
      <c r="BD2906" s="13">
        <f t="shared" si="4661"/>
        <v>0</v>
      </c>
      <c r="BE2906" s="13">
        <f t="shared" si="4662"/>
        <v>0</v>
      </c>
      <c r="BF2906" s="13">
        <f t="shared" si="4663"/>
        <v>0</v>
      </c>
      <c r="BG2906" s="13">
        <f t="shared" si="4664"/>
        <v>0</v>
      </c>
      <c r="BH2906" s="13">
        <f t="shared" si="4665"/>
        <v>0</v>
      </c>
      <c r="BI2906" s="13">
        <f t="shared" si="4666"/>
        <v>0</v>
      </c>
      <c r="BJ2906" s="12">
        <f t="shared" si="4668"/>
        <v>15.93</v>
      </c>
    </row>
    <row r="2907" spans="1:62" ht="15.75">
      <c r="A2907" s="14"/>
      <c r="B2907" s="14"/>
      <c r="C2907" s="12" t="s">
        <v>31</v>
      </c>
      <c r="D2907" s="12">
        <f>'Harian 2024'!D2946</f>
        <v>6</v>
      </c>
      <c r="E2907" s="12">
        <f>'Harian 2024'!E2946</f>
        <v>9</v>
      </c>
      <c r="F2907" s="12">
        <f>'Harian 2024'!F2946</f>
        <v>7</v>
      </c>
      <c r="G2907" s="12">
        <f>'Harian 2024'!G2946</f>
        <v>0</v>
      </c>
      <c r="H2907" s="12">
        <f>'Harian 2024'!H2946</f>
        <v>0</v>
      </c>
      <c r="I2907" s="12">
        <f>'Harian 2024'!I2946</f>
        <v>0</v>
      </c>
      <c r="J2907" s="12">
        <f>'Harian 2024'!J2946</f>
        <v>0</v>
      </c>
      <c r="K2907" s="12">
        <f>'Harian 2024'!K2946</f>
        <v>0</v>
      </c>
      <c r="L2907" s="12">
        <f>'Harian 2024'!L2946</f>
        <v>0</v>
      </c>
      <c r="M2907" s="12">
        <f>'Harian 2024'!M2946</f>
        <v>0</v>
      </c>
      <c r="N2907" s="12">
        <f>'Harian 2024'!N2946</f>
        <v>4</v>
      </c>
      <c r="O2907" s="12">
        <f>'Harian 2024'!O2946</f>
        <v>0</v>
      </c>
      <c r="P2907" s="12">
        <f>'Harian 2024'!P2946</f>
        <v>0</v>
      </c>
      <c r="Q2907" s="12">
        <f>'Harian 2024'!Q2946</f>
        <v>0</v>
      </c>
      <c r="R2907" s="12">
        <f>'Harian 2024'!R2946</f>
        <v>0</v>
      </c>
      <c r="S2907" s="12">
        <f>'Harian 2024'!S2946</f>
        <v>0</v>
      </c>
      <c r="T2907" s="12">
        <f>'Harian 2024'!T2946</f>
        <v>0</v>
      </c>
      <c r="U2907" s="12">
        <f t="shared" si="4667"/>
        <v>20</v>
      </c>
      <c r="W2907" s="23" t="s">
        <v>31</v>
      </c>
      <c r="X2907" s="24">
        <v>0.56999999999999995</v>
      </c>
      <c r="Y2907" s="24">
        <v>0.56999999999999995</v>
      </c>
      <c r="Z2907" s="24">
        <v>0.56999999999999995</v>
      </c>
      <c r="AA2907" s="24">
        <v>0.56999999999999995</v>
      </c>
      <c r="AB2907" s="24">
        <v>0.56999999999999995</v>
      </c>
      <c r="AC2907" s="24">
        <v>0.56999999999999995</v>
      </c>
      <c r="AD2907" s="24">
        <v>0.56999999999999995</v>
      </c>
      <c r="AE2907" s="24">
        <v>0.56999999999999995</v>
      </c>
      <c r="AF2907" s="24">
        <v>0.56999999999999995</v>
      </c>
      <c r="AG2907" s="24">
        <v>0.56999999999999995</v>
      </c>
      <c r="AH2907" s="24">
        <v>0.56999999999999995</v>
      </c>
      <c r="AI2907" s="24">
        <v>0.56999999999999995</v>
      </c>
      <c r="AJ2907" s="24">
        <v>0.56999999999999995</v>
      </c>
      <c r="AK2907" s="24">
        <v>0.56999999999999995</v>
      </c>
      <c r="AL2907" s="24">
        <v>0.56999999999999995</v>
      </c>
      <c r="AM2907" s="24">
        <v>0.56999999999999995</v>
      </c>
      <c r="AN2907" s="24">
        <v>0.56999999999999995</v>
      </c>
      <c r="AP2907" s="14"/>
      <c r="AQ2907" s="14"/>
      <c r="AR2907" s="12" t="s">
        <v>31</v>
      </c>
      <c r="AS2907" s="13">
        <f t="shared" si="4651"/>
        <v>3.42</v>
      </c>
      <c r="AT2907" s="13">
        <f t="shared" si="4651"/>
        <v>5.13</v>
      </c>
      <c r="AU2907" s="13">
        <f t="shared" si="4652"/>
        <v>3.9899999999999998</v>
      </c>
      <c r="AV2907" s="13">
        <f t="shared" si="4653"/>
        <v>0</v>
      </c>
      <c r="AW2907" s="13">
        <f t="shared" si="4654"/>
        <v>0</v>
      </c>
      <c r="AX2907" s="13">
        <f t="shared" si="4655"/>
        <v>0</v>
      </c>
      <c r="AY2907" s="13">
        <f t="shared" si="4656"/>
        <v>0</v>
      </c>
      <c r="AZ2907" s="13">
        <f t="shared" si="4657"/>
        <v>0</v>
      </c>
      <c r="BA2907" s="13">
        <f t="shared" si="4658"/>
        <v>0</v>
      </c>
      <c r="BB2907" s="13">
        <f t="shared" si="4659"/>
        <v>0</v>
      </c>
      <c r="BC2907" s="13">
        <f t="shared" si="4660"/>
        <v>2.2799999999999998</v>
      </c>
      <c r="BD2907" s="13">
        <f t="shared" si="4661"/>
        <v>0</v>
      </c>
      <c r="BE2907" s="13">
        <f t="shared" si="4662"/>
        <v>0</v>
      </c>
      <c r="BF2907" s="13">
        <f t="shared" si="4663"/>
        <v>0</v>
      </c>
      <c r="BG2907" s="13">
        <f t="shared" si="4664"/>
        <v>0</v>
      </c>
      <c r="BH2907" s="13">
        <f t="shared" si="4665"/>
        <v>0</v>
      </c>
      <c r="BI2907" s="13">
        <f t="shared" si="4666"/>
        <v>0</v>
      </c>
      <c r="BJ2907" s="12">
        <f t="shared" si="4668"/>
        <v>11.399999999999999</v>
      </c>
    </row>
    <row r="2908" spans="1:62" ht="15.75">
      <c r="A2908" s="16"/>
      <c r="B2908" s="16"/>
      <c r="C2908" s="12" t="s">
        <v>32</v>
      </c>
      <c r="D2908" s="12">
        <f>'Harian 2024'!D2947</f>
        <v>5</v>
      </c>
      <c r="E2908" s="12">
        <f>'Harian 2024'!E2947</f>
        <v>8</v>
      </c>
      <c r="F2908" s="12">
        <f>'Harian 2024'!F2947</f>
        <v>7</v>
      </c>
      <c r="G2908" s="12">
        <f>'Harian 2024'!G2947</f>
        <v>6</v>
      </c>
      <c r="H2908" s="12">
        <f>'Harian 2024'!H2947</f>
        <v>16</v>
      </c>
      <c r="I2908" s="12">
        <f>'Harian 2024'!I2947</f>
        <v>9</v>
      </c>
      <c r="J2908" s="12">
        <f>'Harian 2024'!J2947</f>
        <v>9</v>
      </c>
      <c r="K2908" s="12">
        <f>'Harian 2024'!K2947</f>
        <v>6</v>
      </c>
      <c r="L2908" s="12">
        <f>'Harian 2024'!L2947</f>
        <v>5</v>
      </c>
      <c r="M2908" s="12">
        <f>'Harian 2024'!M2947</f>
        <v>0</v>
      </c>
      <c r="N2908" s="12">
        <f>'Harian 2024'!N2947</f>
        <v>15</v>
      </c>
      <c r="O2908" s="12">
        <f>'Harian 2024'!O2947</f>
        <v>0</v>
      </c>
      <c r="P2908" s="12">
        <f>'Harian 2024'!P2947</f>
        <v>0</v>
      </c>
      <c r="Q2908" s="12">
        <f>'Harian 2024'!Q2947</f>
        <v>0</v>
      </c>
      <c r="R2908" s="12">
        <f>'Harian 2024'!R2947</f>
        <v>0</v>
      </c>
      <c r="S2908" s="12">
        <f>'Harian 2024'!S2947</f>
        <v>0</v>
      </c>
      <c r="T2908" s="12">
        <f>'Harian 2024'!T2947</f>
        <v>0</v>
      </c>
      <c r="U2908" s="12">
        <f t="shared" si="4667"/>
        <v>81</v>
      </c>
      <c r="W2908" s="23" t="s">
        <v>32</v>
      </c>
      <c r="X2908" s="24">
        <v>0.4</v>
      </c>
      <c r="Y2908" s="24">
        <v>0.4</v>
      </c>
      <c r="Z2908" s="24">
        <v>0.4</v>
      </c>
      <c r="AA2908" s="24">
        <v>0.4</v>
      </c>
      <c r="AB2908" s="24">
        <v>0.4</v>
      </c>
      <c r="AC2908" s="24">
        <v>0.4</v>
      </c>
      <c r="AD2908" s="24">
        <v>0.4</v>
      </c>
      <c r="AE2908" s="24">
        <v>0.4</v>
      </c>
      <c r="AF2908" s="24">
        <v>0.4</v>
      </c>
      <c r="AG2908" s="24">
        <v>0.4</v>
      </c>
      <c r="AH2908" s="24">
        <v>0.4</v>
      </c>
      <c r="AI2908" s="24">
        <v>0.4</v>
      </c>
      <c r="AJ2908" s="24">
        <v>0.4</v>
      </c>
      <c r="AK2908" s="24">
        <v>0.4</v>
      </c>
      <c r="AL2908" s="24">
        <v>0.4</v>
      </c>
      <c r="AM2908" s="24">
        <v>0.4</v>
      </c>
      <c r="AN2908" s="24">
        <v>0.4</v>
      </c>
      <c r="AP2908" s="16"/>
      <c r="AQ2908" s="16"/>
      <c r="AR2908" s="12" t="s">
        <v>32</v>
      </c>
      <c r="AS2908" s="13">
        <f t="shared" si="4651"/>
        <v>2</v>
      </c>
      <c r="AT2908" s="13">
        <f t="shared" si="4651"/>
        <v>3.2</v>
      </c>
      <c r="AU2908" s="13">
        <f t="shared" si="4652"/>
        <v>2.8000000000000003</v>
      </c>
      <c r="AV2908" s="13">
        <f t="shared" si="4653"/>
        <v>2.4000000000000004</v>
      </c>
      <c r="AW2908" s="13">
        <f t="shared" si="4654"/>
        <v>6.4</v>
      </c>
      <c r="AX2908" s="13">
        <f t="shared" si="4655"/>
        <v>3.6</v>
      </c>
      <c r="AY2908" s="13">
        <f t="shared" si="4656"/>
        <v>3.6</v>
      </c>
      <c r="AZ2908" s="13">
        <f t="shared" si="4657"/>
        <v>2.4000000000000004</v>
      </c>
      <c r="BA2908" s="13">
        <f t="shared" si="4658"/>
        <v>2</v>
      </c>
      <c r="BB2908" s="13">
        <f t="shared" si="4659"/>
        <v>0</v>
      </c>
      <c r="BC2908" s="13">
        <f t="shared" si="4660"/>
        <v>6</v>
      </c>
      <c r="BD2908" s="13">
        <f t="shared" si="4661"/>
        <v>0</v>
      </c>
      <c r="BE2908" s="13">
        <f t="shared" si="4662"/>
        <v>0</v>
      </c>
      <c r="BF2908" s="13">
        <f t="shared" si="4663"/>
        <v>0</v>
      </c>
      <c r="BG2908" s="13">
        <f t="shared" si="4664"/>
        <v>0</v>
      </c>
      <c r="BH2908" s="13">
        <f t="shared" si="4665"/>
        <v>0</v>
      </c>
      <c r="BI2908" s="13">
        <f t="shared" si="4666"/>
        <v>0</v>
      </c>
      <c r="BJ2908" s="12">
        <f t="shared" si="4668"/>
        <v>32.400000000000006</v>
      </c>
    </row>
    <row r="2909" spans="1:62">
      <c r="A2909" s="17"/>
      <c r="B2909" s="18"/>
      <c r="C2909" s="19" t="s">
        <v>33</v>
      </c>
      <c r="D2909" s="19">
        <f>SUM(D2900:D2908)</f>
        <v>49</v>
      </c>
      <c r="E2909" s="19">
        <f>SUM(E2900:E2908)</f>
        <v>86</v>
      </c>
      <c r="F2909" s="19">
        <f t="shared" ref="F2909:U2909" si="4669">SUM(F2900:F2908)</f>
        <v>64</v>
      </c>
      <c r="G2909" s="19">
        <f t="shared" si="4669"/>
        <v>94</v>
      </c>
      <c r="H2909" s="19">
        <f t="shared" si="4669"/>
        <v>107</v>
      </c>
      <c r="I2909" s="19">
        <f t="shared" si="4669"/>
        <v>143</v>
      </c>
      <c r="J2909" s="19">
        <f t="shared" si="4669"/>
        <v>163</v>
      </c>
      <c r="K2909" s="19">
        <f t="shared" si="4669"/>
        <v>163</v>
      </c>
      <c r="L2909" s="19">
        <f t="shared" si="4669"/>
        <v>36</v>
      </c>
      <c r="M2909" s="19">
        <f t="shared" si="4669"/>
        <v>5</v>
      </c>
      <c r="N2909" s="19">
        <f t="shared" si="4669"/>
        <v>51</v>
      </c>
      <c r="O2909" s="19">
        <f t="shared" si="4669"/>
        <v>28</v>
      </c>
      <c r="P2909" s="19">
        <f t="shared" si="4669"/>
        <v>44</v>
      </c>
      <c r="Q2909" s="19">
        <f t="shared" si="4669"/>
        <v>12</v>
      </c>
      <c r="R2909" s="19">
        <f t="shared" si="4669"/>
        <v>0</v>
      </c>
      <c r="S2909" s="19">
        <f t="shared" si="4669"/>
        <v>0</v>
      </c>
      <c r="T2909" s="19">
        <f t="shared" si="4669"/>
        <v>0</v>
      </c>
      <c r="U2909" s="19">
        <f t="shared" si="4669"/>
        <v>996</v>
      </c>
      <c r="AP2909" s="35"/>
      <c r="AQ2909" s="36"/>
      <c r="AR2909" s="37" t="s">
        <v>33</v>
      </c>
      <c r="AS2909" s="37">
        <f>SUM(AS2900:AS2908)</f>
        <v>19.43</v>
      </c>
      <c r="AT2909" s="37">
        <f t="shared" ref="AT2909:BJ2909" si="4670">SUM(AT2900:AT2908)</f>
        <v>34.35</v>
      </c>
      <c r="AU2909" s="37">
        <f t="shared" si="4670"/>
        <v>26.454999999999998</v>
      </c>
      <c r="AV2909" s="37">
        <f t="shared" si="4670"/>
        <v>27.614999999999995</v>
      </c>
      <c r="AW2909" s="37">
        <f t="shared" si="4670"/>
        <v>35.770000000000003</v>
      </c>
      <c r="AX2909" s="37">
        <f t="shared" si="4670"/>
        <v>44.155000000000001</v>
      </c>
      <c r="AY2909" s="37">
        <f t="shared" si="4670"/>
        <v>51.375</v>
      </c>
      <c r="AZ2909" s="37">
        <f t="shared" si="4670"/>
        <v>49.894999999999996</v>
      </c>
      <c r="BA2909" s="37">
        <f t="shared" si="4670"/>
        <v>11.505000000000001</v>
      </c>
      <c r="BB2909" s="37">
        <f t="shared" si="4670"/>
        <v>2.15</v>
      </c>
      <c r="BC2909" s="37">
        <f t="shared" si="4670"/>
        <v>20.71</v>
      </c>
      <c r="BD2909" s="37">
        <f t="shared" si="4670"/>
        <v>8.34</v>
      </c>
      <c r="BE2909" s="37">
        <f t="shared" si="4670"/>
        <v>14.104999999999999</v>
      </c>
      <c r="BF2909" s="37">
        <f t="shared" si="4670"/>
        <v>3.6449999999999996</v>
      </c>
      <c r="BG2909" s="37">
        <f t="shared" si="4670"/>
        <v>0</v>
      </c>
      <c r="BH2909" s="37">
        <f t="shared" si="4670"/>
        <v>0</v>
      </c>
      <c r="BI2909" s="37">
        <f t="shared" si="4670"/>
        <v>0</v>
      </c>
      <c r="BJ2909" s="37">
        <f t="shared" si="4670"/>
        <v>330.07000000000005</v>
      </c>
    </row>
    <row r="2912" spans="1:62" ht="106.5">
      <c r="A2912" s="8" t="s">
        <v>2</v>
      </c>
      <c r="B2912" s="8" t="s">
        <v>3</v>
      </c>
      <c r="C2912" s="8" t="s">
        <v>4</v>
      </c>
      <c r="D2912" s="9" t="str">
        <f>D122</f>
        <v>ANGGREK</v>
      </c>
      <c r="E2912" s="9" t="str">
        <f t="shared" ref="E2912:U2912" si="4671">E122</f>
        <v>BOUGENVIL</v>
      </c>
      <c r="F2912" s="9" t="str">
        <f t="shared" si="4671"/>
        <v>CAMELIA</v>
      </c>
      <c r="G2912" s="9" t="str">
        <f t="shared" si="4671"/>
        <v>DEWANDARU</v>
      </c>
      <c r="H2912" s="9" t="str">
        <f t="shared" si="4671"/>
        <v>EDELWEIS</v>
      </c>
      <c r="I2912" s="9" t="str">
        <f t="shared" si="4671"/>
        <v>FLAMBOYAN</v>
      </c>
      <c r="J2912" s="9" t="str">
        <f t="shared" si="4671"/>
        <v>GERANIUM</v>
      </c>
      <c r="K2912" s="9" t="str">
        <f t="shared" si="4671"/>
        <v>HELIKONIA</v>
      </c>
      <c r="L2912" s="9" t="str">
        <f t="shared" si="4671"/>
        <v>IVY</v>
      </c>
      <c r="M2912" s="9" t="str">
        <f t="shared" si="4671"/>
        <v>KANA</v>
      </c>
      <c r="N2912" s="9" t="str">
        <f t="shared" si="4671"/>
        <v>IGD</v>
      </c>
      <c r="O2912" s="9" t="str">
        <f t="shared" si="4671"/>
        <v>HCU</v>
      </c>
      <c r="P2912" s="9" t="str">
        <f t="shared" si="4671"/>
        <v>PENUNJANG</v>
      </c>
      <c r="Q2912" s="9" t="str">
        <f t="shared" si="4671"/>
        <v>PELAYANAN</v>
      </c>
      <c r="R2912" s="9" t="str">
        <f t="shared" si="4671"/>
        <v>ADMIN</v>
      </c>
      <c r="S2912" s="9" t="str">
        <f t="shared" si="4671"/>
        <v>ASRAMA</v>
      </c>
      <c r="T2912" s="9" t="str">
        <f t="shared" si="4671"/>
        <v>MASJID</v>
      </c>
      <c r="U2912" s="9" t="str">
        <f t="shared" si="4671"/>
        <v>JUMLAH</v>
      </c>
      <c r="W2912" s="21"/>
      <c r="X2912" s="22" t="str">
        <f>X5</f>
        <v>ANGGREK</v>
      </c>
      <c r="Y2912" s="22" t="str">
        <f>Y5</f>
        <v>BOUGENVIL</v>
      </c>
      <c r="Z2912" s="22" t="str">
        <f t="shared" ref="Z2912:AN2912" si="4672">Z5</f>
        <v>CAMELIA</v>
      </c>
      <c r="AA2912" s="22" t="str">
        <f t="shared" si="4672"/>
        <v>DEWANDARU</v>
      </c>
      <c r="AB2912" s="22" t="str">
        <f t="shared" si="4672"/>
        <v>EDELWEIS</v>
      </c>
      <c r="AC2912" s="22" t="str">
        <f t="shared" si="4672"/>
        <v>FLAMBOYAN</v>
      </c>
      <c r="AD2912" s="22" t="str">
        <f t="shared" si="4672"/>
        <v>GERANIUM</v>
      </c>
      <c r="AE2912" s="22" t="str">
        <f t="shared" si="4672"/>
        <v>HELIKONIA</v>
      </c>
      <c r="AF2912" s="22" t="str">
        <f t="shared" si="4672"/>
        <v>IVY</v>
      </c>
      <c r="AG2912" s="22" t="str">
        <f t="shared" si="4672"/>
        <v>KANA</v>
      </c>
      <c r="AH2912" s="22" t="str">
        <f t="shared" si="4672"/>
        <v>IGD</v>
      </c>
      <c r="AI2912" s="22" t="str">
        <f t="shared" si="4672"/>
        <v>HCU</v>
      </c>
      <c r="AJ2912" s="22" t="str">
        <f t="shared" si="4672"/>
        <v>PENUNJANG</v>
      </c>
      <c r="AK2912" s="22" t="str">
        <f t="shared" si="4672"/>
        <v>PELAYANAN</v>
      </c>
      <c r="AL2912" s="22" t="str">
        <f t="shared" si="4672"/>
        <v>ADMIN</v>
      </c>
      <c r="AM2912" s="22" t="str">
        <f t="shared" si="4672"/>
        <v>ASRAMA</v>
      </c>
      <c r="AN2912" s="22" t="str">
        <f t="shared" si="4672"/>
        <v>MASJID</v>
      </c>
      <c r="AP2912" s="33" t="s">
        <v>2</v>
      </c>
      <c r="AQ2912" s="33" t="s">
        <v>3</v>
      </c>
      <c r="AR2912" s="33" t="s">
        <v>4</v>
      </c>
      <c r="AS2912" s="34" t="str">
        <f>AS5</f>
        <v>ANGGREK</v>
      </c>
      <c r="AT2912" s="34" t="str">
        <f>AT5</f>
        <v>BOUGENVIL</v>
      </c>
      <c r="AU2912" s="34" t="str">
        <f t="shared" ref="AU2912:BJ2912" si="4673">AU5</f>
        <v>CAMELIA II</v>
      </c>
      <c r="AV2912" s="34" t="str">
        <f t="shared" si="4673"/>
        <v>DEWANDARU</v>
      </c>
      <c r="AW2912" s="34" t="str">
        <f t="shared" si="4673"/>
        <v>EDELWEIS</v>
      </c>
      <c r="AX2912" s="34" t="str">
        <f t="shared" si="4673"/>
        <v>FLAMBOYAN</v>
      </c>
      <c r="AY2912" s="34" t="str">
        <f t="shared" si="4673"/>
        <v>GERANIUM</v>
      </c>
      <c r="AZ2912" s="34" t="str">
        <f t="shared" si="4673"/>
        <v>HELIKONIA</v>
      </c>
      <c r="BA2912" s="34" t="str">
        <f t="shared" si="4673"/>
        <v>IVY</v>
      </c>
      <c r="BB2912" s="34" t="str">
        <f t="shared" si="4673"/>
        <v>KANA</v>
      </c>
      <c r="BC2912" s="34" t="str">
        <f t="shared" si="4673"/>
        <v>IGD</v>
      </c>
      <c r="BD2912" s="34" t="str">
        <f t="shared" si="4673"/>
        <v>HCU</v>
      </c>
      <c r="BE2912" s="34" t="str">
        <f t="shared" si="4673"/>
        <v>PENUNJANG</v>
      </c>
      <c r="BF2912" s="34" t="str">
        <f t="shared" si="4673"/>
        <v>PELAYANAN</v>
      </c>
      <c r="BG2912" s="34" t="str">
        <f t="shared" si="4673"/>
        <v>ADMIN</v>
      </c>
      <c r="BH2912" s="34" t="str">
        <f t="shared" si="4673"/>
        <v>ASRAMA</v>
      </c>
      <c r="BI2912" s="34" t="str">
        <f t="shared" si="4673"/>
        <v>MASJID</v>
      </c>
      <c r="BJ2912" s="34" t="str">
        <f t="shared" si="4673"/>
        <v>JUMLAH</v>
      </c>
    </row>
    <row r="2913" spans="1:62" ht="15.75">
      <c r="A2913" s="10">
        <f>A2900+1</f>
        <v>10</v>
      </c>
      <c r="B2913" s="11" t="s">
        <v>40</v>
      </c>
      <c r="C2913" s="12" t="s">
        <v>24</v>
      </c>
      <c r="D2913" s="12">
        <f>'Harian 2024'!D2952</f>
        <v>0</v>
      </c>
      <c r="E2913" s="12">
        <f>'Harian 2024'!E2952</f>
        <v>0</v>
      </c>
      <c r="F2913" s="12">
        <f>'Harian 2024'!F2952</f>
        <v>0</v>
      </c>
      <c r="G2913" s="12">
        <f>'Harian 2024'!G2952</f>
        <v>20</v>
      </c>
      <c r="H2913" s="12">
        <f>'Harian 2024'!H2952</f>
        <v>15</v>
      </c>
      <c r="I2913" s="12">
        <f>'Harian 2024'!I2952</f>
        <v>22</v>
      </c>
      <c r="J2913" s="12">
        <f>'Harian 2024'!J2952</f>
        <v>29</v>
      </c>
      <c r="K2913" s="12">
        <f>'Harian 2024'!K2952</f>
        <v>30</v>
      </c>
      <c r="L2913" s="12">
        <f>'Harian 2024'!L2952</f>
        <v>10</v>
      </c>
      <c r="M2913" s="12">
        <f>'Harian 2024'!M2952</f>
        <v>0</v>
      </c>
      <c r="N2913" s="12">
        <f>'Harian 2024'!N2952</f>
        <v>0</v>
      </c>
      <c r="O2913" s="12">
        <f>'Harian 2024'!O2952</f>
        <v>12</v>
      </c>
      <c r="P2913" s="12">
        <f>'Harian 2024'!P2952</f>
        <v>6</v>
      </c>
      <c r="Q2913" s="12">
        <f>'Harian 2024'!Q2952</f>
        <v>3</v>
      </c>
      <c r="R2913" s="12">
        <f>'Harian 2024'!R2952</f>
        <v>0</v>
      </c>
      <c r="S2913" s="12">
        <f>'Harian 2024'!S2952</f>
        <v>0</v>
      </c>
      <c r="T2913" s="12">
        <f>'Harian 2024'!T2952</f>
        <v>0</v>
      </c>
      <c r="U2913" s="12">
        <f>SUM(E2913:T2913)</f>
        <v>147</v>
      </c>
      <c r="W2913" s="23" t="s">
        <v>24</v>
      </c>
      <c r="X2913" s="24">
        <v>0.26500000000000001</v>
      </c>
      <c r="Y2913" s="24">
        <v>0.26500000000000001</v>
      </c>
      <c r="Z2913" s="24">
        <v>0.26500000000000001</v>
      </c>
      <c r="AA2913" s="24">
        <v>0.26500000000000001</v>
      </c>
      <c r="AB2913" s="24">
        <v>0.26500000000000001</v>
      </c>
      <c r="AC2913" s="24">
        <v>0.26500000000000001</v>
      </c>
      <c r="AD2913" s="24">
        <v>0.26500000000000001</v>
      </c>
      <c r="AE2913" s="24">
        <v>0.26500000000000001</v>
      </c>
      <c r="AF2913" s="24">
        <v>0.26500000000000001</v>
      </c>
      <c r="AG2913" s="24">
        <v>0.26500000000000001</v>
      </c>
      <c r="AH2913" s="24">
        <v>0.26500000000000001</v>
      </c>
      <c r="AI2913" s="24">
        <v>0.26500000000000001</v>
      </c>
      <c r="AJ2913" s="24">
        <v>0.26500000000000001</v>
      </c>
      <c r="AK2913" s="24">
        <v>0.26500000000000001</v>
      </c>
      <c r="AL2913" s="24">
        <v>0.26500000000000001</v>
      </c>
      <c r="AM2913" s="24">
        <v>0.26500000000000001</v>
      </c>
      <c r="AN2913" s="24">
        <v>0.26500000000000001</v>
      </c>
      <c r="AP2913" s="10">
        <f>AP2900+1</f>
        <v>10</v>
      </c>
      <c r="AQ2913" s="11" t="s">
        <v>37</v>
      </c>
      <c r="AR2913" s="12" t="s">
        <v>24</v>
      </c>
      <c r="AS2913" s="13">
        <f t="shared" ref="AS2913:AT2921" si="4674">D2913*X2913</f>
        <v>0</v>
      </c>
      <c r="AT2913" s="13">
        <f t="shared" si="4674"/>
        <v>0</v>
      </c>
      <c r="AU2913" s="13">
        <f t="shared" ref="AU2913:AU2921" si="4675">F2913*Z2913</f>
        <v>0</v>
      </c>
      <c r="AV2913" s="13">
        <f t="shared" ref="AV2913:AV2921" si="4676">G2913*AA2913</f>
        <v>5.3000000000000007</v>
      </c>
      <c r="AW2913" s="13">
        <f t="shared" ref="AW2913:AW2921" si="4677">H2913*AB2913</f>
        <v>3.9750000000000001</v>
      </c>
      <c r="AX2913" s="13">
        <f t="shared" ref="AX2913:AX2921" si="4678">I2913*AC2913</f>
        <v>5.83</v>
      </c>
      <c r="AY2913" s="13">
        <f t="shared" ref="AY2913:AY2921" si="4679">J2913*AD2913</f>
        <v>7.6850000000000005</v>
      </c>
      <c r="AZ2913" s="13">
        <f t="shared" ref="AZ2913:AZ2921" si="4680">K2913*AE2913</f>
        <v>7.95</v>
      </c>
      <c r="BA2913" s="13">
        <f t="shared" ref="BA2913:BA2921" si="4681">L2913*AF2913</f>
        <v>2.6500000000000004</v>
      </c>
      <c r="BB2913" s="13">
        <f t="shared" ref="BB2913:BB2921" si="4682">M2913*AG2913</f>
        <v>0</v>
      </c>
      <c r="BC2913" s="13">
        <f t="shared" ref="BC2913:BC2921" si="4683">N2913*AH2913</f>
        <v>0</v>
      </c>
      <c r="BD2913" s="13">
        <f t="shared" ref="BD2913:BD2921" si="4684">O2913*AI2913</f>
        <v>3.18</v>
      </c>
      <c r="BE2913" s="13">
        <f t="shared" ref="BE2913:BE2921" si="4685">P2913*AJ2913</f>
        <v>1.59</v>
      </c>
      <c r="BF2913" s="13">
        <f t="shared" ref="BF2913:BF2921" si="4686">Q2913*AK2913</f>
        <v>0.79500000000000004</v>
      </c>
      <c r="BG2913" s="13">
        <f t="shared" ref="BG2913:BG2921" si="4687">R2913*AL2913</f>
        <v>0</v>
      </c>
      <c r="BH2913" s="13">
        <f t="shared" ref="BH2913:BH2921" si="4688">S2913*AM2913</f>
        <v>0</v>
      </c>
      <c r="BI2913" s="13">
        <f t="shared" ref="BI2913:BI2921" si="4689">T2913*AN2913</f>
        <v>0</v>
      </c>
      <c r="BJ2913" s="12">
        <f>SUM(AT2913:BI2913)</f>
        <v>38.955000000000005</v>
      </c>
    </row>
    <row r="2914" spans="1:62" ht="15.75">
      <c r="A2914" s="14"/>
      <c r="B2914" s="15">
        <f>B2901+1</f>
        <v>44783</v>
      </c>
      <c r="C2914" s="12" t="s">
        <v>25</v>
      </c>
      <c r="D2914" s="12">
        <f>'Harian 2024'!D2953</f>
        <v>0</v>
      </c>
      <c r="E2914" s="12">
        <f>'Harian 2024'!E2953</f>
        <v>0</v>
      </c>
      <c r="F2914" s="12">
        <f>'Harian 2024'!F2953</f>
        <v>0</v>
      </c>
      <c r="G2914" s="12">
        <f>'Harian 2024'!G2953</f>
        <v>19</v>
      </c>
      <c r="H2914" s="12">
        <f>'Harian 2024'!H2953</f>
        <v>16</v>
      </c>
      <c r="I2914" s="12">
        <f>'Harian 2024'!I2953</f>
        <v>19</v>
      </c>
      <c r="J2914" s="12">
        <f>'Harian 2024'!J2953</f>
        <v>28</v>
      </c>
      <c r="K2914" s="12">
        <f>'Harian 2024'!K2953</f>
        <v>31</v>
      </c>
      <c r="L2914" s="12">
        <f>'Harian 2024'!L2953</f>
        <v>11</v>
      </c>
      <c r="M2914" s="12">
        <f>'Harian 2024'!M2953</f>
        <v>0</v>
      </c>
      <c r="N2914" s="12">
        <f>'Harian 2024'!N2953</f>
        <v>0</v>
      </c>
      <c r="O2914" s="12">
        <f>'Harian 2024'!O2953</f>
        <v>2</v>
      </c>
      <c r="P2914" s="12">
        <f>'Harian 2024'!P2953</f>
        <v>0</v>
      </c>
      <c r="Q2914" s="12">
        <f>'Harian 2024'!Q2953</f>
        <v>1</v>
      </c>
      <c r="R2914" s="12">
        <f>'Harian 2024'!R2953</f>
        <v>0</v>
      </c>
      <c r="S2914" s="12">
        <f>'Harian 2024'!S2953</f>
        <v>0</v>
      </c>
      <c r="T2914" s="12">
        <f>'Harian 2024'!T2953</f>
        <v>0</v>
      </c>
      <c r="U2914" s="12">
        <f t="shared" ref="U2914:U2921" si="4690">SUM(E2914:T2914)</f>
        <v>127</v>
      </c>
      <c r="W2914" s="23" t="s">
        <v>25</v>
      </c>
      <c r="X2914" s="24">
        <v>0.22500000000000001</v>
      </c>
      <c r="Y2914" s="24">
        <v>0.22500000000000001</v>
      </c>
      <c r="Z2914" s="24">
        <v>0.22500000000000001</v>
      </c>
      <c r="AA2914" s="24">
        <v>0.22500000000000001</v>
      </c>
      <c r="AB2914" s="24">
        <v>0.22500000000000001</v>
      </c>
      <c r="AC2914" s="24">
        <v>0.22500000000000001</v>
      </c>
      <c r="AD2914" s="24">
        <v>0.22500000000000001</v>
      </c>
      <c r="AE2914" s="24">
        <v>0.22500000000000001</v>
      </c>
      <c r="AF2914" s="24">
        <v>0.22500000000000001</v>
      </c>
      <c r="AG2914" s="24">
        <v>0.22500000000000001</v>
      </c>
      <c r="AH2914" s="24">
        <v>0.22500000000000001</v>
      </c>
      <c r="AI2914" s="24">
        <v>0.22500000000000001</v>
      </c>
      <c r="AJ2914" s="24">
        <v>0.22500000000000001</v>
      </c>
      <c r="AK2914" s="24">
        <v>0.22500000000000001</v>
      </c>
      <c r="AL2914" s="24">
        <v>0.22500000000000001</v>
      </c>
      <c r="AM2914" s="24">
        <v>0.22500000000000001</v>
      </c>
      <c r="AN2914" s="24">
        <v>0.22500000000000001</v>
      </c>
      <c r="AP2914" s="14"/>
      <c r="AQ2914" s="15">
        <f>AQ2901+1</f>
        <v>44418</v>
      </c>
      <c r="AR2914" s="12" t="s">
        <v>25</v>
      </c>
      <c r="AS2914" s="13">
        <f t="shared" si="4674"/>
        <v>0</v>
      </c>
      <c r="AT2914" s="13">
        <f t="shared" si="4674"/>
        <v>0</v>
      </c>
      <c r="AU2914" s="13">
        <f t="shared" si="4675"/>
        <v>0</v>
      </c>
      <c r="AV2914" s="13">
        <f t="shared" si="4676"/>
        <v>4.2750000000000004</v>
      </c>
      <c r="AW2914" s="13">
        <f t="shared" si="4677"/>
        <v>3.6</v>
      </c>
      <c r="AX2914" s="13">
        <f t="shared" si="4678"/>
        <v>4.2750000000000004</v>
      </c>
      <c r="AY2914" s="13">
        <f t="shared" si="4679"/>
        <v>6.3</v>
      </c>
      <c r="AZ2914" s="13">
        <f t="shared" si="4680"/>
        <v>6.9750000000000005</v>
      </c>
      <c r="BA2914" s="13">
        <f t="shared" si="4681"/>
        <v>2.4750000000000001</v>
      </c>
      <c r="BB2914" s="13">
        <f t="shared" si="4682"/>
        <v>0</v>
      </c>
      <c r="BC2914" s="13">
        <f t="shared" si="4683"/>
        <v>0</v>
      </c>
      <c r="BD2914" s="13">
        <f t="shared" si="4684"/>
        <v>0.45</v>
      </c>
      <c r="BE2914" s="13">
        <f t="shared" si="4685"/>
        <v>0</v>
      </c>
      <c r="BF2914" s="13">
        <f t="shared" si="4686"/>
        <v>0.22500000000000001</v>
      </c>
      <c r="BG2914" s="13">
        <f t="shared" si="4687"/>
        <v>0</v>
      </c>
      <c r="BH2914" s="13">
        <f t="shared" si="4688"/>
        <v>0</v>
      </c>
      <c r="BI2914" s="13">
        <f t="shared" si="4689"/>
        <v>0</v>
      </c>
      <c r="BJ2914" s="12">
        <f t="shared" ref="BJ2914:BJ2921" si="4691">SUM(AT2914:BI2914)</f>
        <v>28.575000000000003</v>
      </c>
    </row>
    <row r="2915" spans="1:62" ht="15.75">
      <c r="A2915" s="14"/>
      <c r="B2915" s="14"/>
      <c r="C2915" s="12" t="s">
        <v>26</v>
      </c>
      <c r="D2915" s="12">
        <f>'Harian 2024'!D2954</f>
        <v>0</v>
      </c>
      <c r="E2915" s="12">
        <f>'Harian 2024'!E2954</f>
        <v>0</v>
      </c>
      <c r="F2915" s="12">
        <f>'Harian 2024'!F2954</f>
        <v>0</v>
      </c>
      <c r="G2915" s="12">
        <f>'Harian 2024'!G2954</f>
        <v>8</v>
      </c>
      <c r="H2915" s="12">
        <f>'Harian 2024'!H2954</f>
        <v>6</v>
      </c>
      <c r="I2915" s="12">
        <f>'Harian 2024'!I2954</f>
        <v>3</v>
      </c>
      <c r="J2915" s="12">
        <f>'Harian 2024'!J2954</f>
        <v>8</v>
      </c>
      <c r="K2915" s="12">
        <f>'Harian 2024'!K2954</f>
        <v>10</v>
      </c>
      <c r="L2915" s="12">
        <f>'Harian 2024'!L2954</f>
        <v>9</v>
      </c>
      <c r="M2915" s="12">
        <f>'Harian 2024'!M2954</f>
        <v>0</v>
      </c>
      <c r="N2915" s="12">
        <f>'Harian 2024'!N2954</f>
        <v>0</v>
      </c>
      <c r="O2915" s="12">
        <f>'Harian 2024'!O2954</f>
        <v>3</v>
      </c>
      <c r="P2915" s="12">
        <f>'Harian 2024'!P2954</f>
        <v>0</v>
      </c>
      <c r="Q2915" s="12">
        <f>'Harian 2024'!Q2954</f>
        <v>14</v>
      </c>
      <c r="R2915" s="12">
        <f>'Harian 2024'!R2954</f>
        <v>0</v>
      </c>
      <c r="S2915" s="12">
        <f>'Harian 2024'!S2954</f>
        <v>0</v>
      </c>
      <c r="T2915" s="12">
        <f>'Harian 2024'!T2954</f>
        <v>0</v>
      </c>
      <c r="U2915" s="12">
        <f t="shared" si="4690"/>
        <v>61</v>
      </c>
      <c r="W2915" s="23" t="s">
        <v>26</v>
      </c>
      <c r="X2915" s="24">
        <v>0.35</v>
      </c>
      <c r="Y2915" s="24">
        <v>0.35</v>
      </c>
      <c r="Z2915" s="24">
        <v>0.35</v>
      </c>
      <c r="AA2915" s="24">
        <v>0.35</v>
      </c>
      <c r="AB2915" s="24">
        <v>0.35</v>
      </c>
      <c r="AC2915" s="24">
        <v>0.35</v>
      </c>
      <c r="AD2915" s="24">
        <v>0.35</v>
      </c>
      <c r="AE2915" s="24">
        <v>0.35</v>
      </c>
      <c r="AF2915" s="24">
        <v>0.35</v>
      </c>
      <c r="AG2915" s="24">
        <v>0.35</v>
      </c>
      <c r="AH2915" s="24">
        <v>0.35</v>
      </c>
      <c r="AI2915" s="24">
        <v>0.35</v>
      </c>
      <c r="AJ2915" s="24">
        <v>0.35</v>
      </c>
      <c r="AK2915" s="24">
        <v>0.35</v>
      </c>
      <c r="AL2915" s="24">
        <v>0.35</v>
      </c>
      <c r="AM2915" s="24">
        <v>0.35</v>
      </c>
      <c r="AN2915" s="24">
        <v>0.35</v>
      </c>
      <c r="AP2915" s="14"/>
      <c r="AQ2915" s="14"/>
      <c r="AR2915" s="12" t="s">
        <v>26</v>
      </c>
      <c r="AS2915" s="13">
        <f t="shared" si="4674"/>
        <v>0</v>
      </c>
      <c r="AT2915" s="13">
        <f t="shared" si="4674"/>
        <v>0</v>
      </c>
      <c r="AU2915" s="13">
        <f t="shared" si="4675"/>
        <v>0</v>
      </c>
      <c r="AV2915" s="13">
        <f t="shared" si="4676"/>
        <v>2.8</v>
      </c>
      <c r="AW2915" s="13">
        <f t="shared" si="4677"/>
        <v>2.0999999999999996</v>
      </c>
      <c r="AX2915" s="13">
        <f t="shared" si="4678"/>
        <v>1.0499999999999998</v>
      </c>
      <c r="AY2915" s="13">
        <f t="shared" si="4679"/>
        <v>2.8</v>
      </c>
      <c r="AZ2915" s="13">
        <f t="shared" si="4680"/>
        <v>3.5</v>
      </c>
      <c r="BA2915" s="13">
        <f t="shared" si="4681"/>
        <v>3.15</v>
      </c>
      <c r="BB2915" s="13">
        <f t="shared" si="4682"/>
        <v>0</v>
      </c>
      <c r="BC2915" s="13">
        <f t="shared" si="4683"/>
        <v>0</v>
      </c>
      <c r="BD2915" s="13">
        <f t="shared" si="4684"/>
        <v>1.0499999999999998</v>
      </c>
      <c r="BE2915" s="13">
        <f t="shared" si="4685"/>
        <v>0</v>
      </c>
      <c r="BF2915" s="13">
        <f t="shared" si="4686"/>
        <v>4.8999999999999995</v>
      </c>
      <c r="BG2915" s="13">
        <f t="shared" si="4687"/>
        <v>0</v>
      </c>
      <c r="BH2915" s="13">
        <f t="shared" si="4688"/>
        <v>0</v>
      </c>
      <c r="BI2915" s="13">
        <f t="shared" si="4689"/>
        <v>0</v>
      </c>
      <c r="BJ2915" s="12">
        <f t="shared" si="4691"/>
        <v>21.349999999999998</v>
      </c>
    </row>
    <row r="2916" spans="1:62" ht="15.75">
      <c r="A2916" s="14"/>
      <c r="B2916" s="14"/>
      <c r="C2916" s="12" t="s">
        <v>27</v>
      </c>
      <c r="D2916" s="12">
        <f>'Harian 2024'!D2955</f>
        <v>0</v>
      </c>
      <c r="E2916" s="12">
        <f>'Harian 2024'!E2955</f>
        <v>8</v>
      </c>
      <c r="F2916" s="12">
        <f>'Harian 2024'!F2955</f>
        <v>8</v>
      </c>
      <c r="G2916" s="12">
        <f>'Harian 2024'!G2955</f>
        <v>24</v>
      </c>
      <c r="H2916" s="12">
        <f>'Harian 2024'!H2955</f>
        <v>34</v>
      </c>
      <c r="I2916" s="12">
        <f>'Harian 2024'!I2955</f>
        <v>26</v>
      </c>
      <c r="J2916" s="12">
        <f>'Harian 2024'!J2955</f>
        <v>32</v>
      </c>
      <c r="K2916" s="12">
        <f>'Harian 2024'!K2955</f>
        <v>35</v>
      </c>
      <c r="L2916" s="12">
        <f>'Harian 2024'!L2955</f>
        <v>8</v>
      </c>
      <c r="M2916" s="12">
        <f>'Harian 2024'!M2955</f>
        <v>0</v>
      </c>
      <c r="N2916" s="12">
        <f>'Harian 2024'!N2955</f>
        <v>0</v>
      </c>
      <c r="O2916" s="12">
        <f>'Harian 2024'!O2955</f>
        <v>4</v>
      </c>
      <c r="P2916" s="12">
        <f>'Harian 2024'!P2955</f>
        <v>2</v>
      </c>
      <c r="Q2916" s="12">
        <f>'Harian 2024'!Q2955</f>
        <v>1</v>
      </c>
      <c r="R2916" s="12">
        <f>'Harian 2024'!R2955</f>
        <v>5</v>
      </c>
      <c r="S2916" s="12">
        <f>'Harian 2024'!S2955</f>
        <v>0</v>
      </c>
      <c r="T2916" s="12">
        <f>'Harian 2024'!T2955</f>
        <v>0</v>
      </c>
      <c r="U2916" s="12">
        <f t="shared" si="4690"/>
        <v>187</v>
      </c>
      <c r="W2916" s="23" t="s">
        <v>27</v>
      </c>
      <c r="X2916" s="24">
        <v>0.43</v>
      </c>
      <c r="Y2916" s="24">
        <v>0.43</v>
      </c>
      <c r="Z2916" s="24">
        <v>0.43</v>
      </c>
      <c r="AA2916" s="24">
        <v>0.43</v>
      </c>
      <c r="AB2916" s="24">
        <v>0.43</v>
      </c>
      <c r="AC2916" s="24">
        <v>0.43</v>
      </c>
      <c r="AD2916" s="24">
        <v>0.43</v>
      </c>
      <c r="AE2916" s="24">
        <v>0.43</v>
      </c>
      <c r="AF2916" s="24">
        <v>0.43</v>
      </c>
      <c r="AG2916" s="24">
        <v>0.43</v>
      </c>
      <c r="AH2916" s="24">
        <v>0.43</v>
      </c>
      <c r="AI2916" s="24">
        <v>0.43</v>
      </c>
      <c r="AJ2916" s="24">
        <v>0.43</v>
      </c>
      <c r="AK2916" s="24">
        <v>0.43</v>
      </c>
      <c r="AL2916" s="24">
        <v>0.43</v>
      </c>
      <c r="AM2916" s="24">
        <v>0.43</v>
      </c>
      <c r="AN2916" s="24">
        <v>0.43</v>
      </c>
      <c r="AP2916" s="14"/>
      <c r="AQ2916" s="14"/>
      <c r="AR2916" s="12" t="s">
        <v>27</v>
      </c>
      <c r="AS2916" s="13">
        <f t="shared" si="4674"/>
        <v>0</v>
      </c>
      <c r="AT2916" s="13">
        <f t="shared" si="4674"/>
        <v>3.44</v>
      </c>
      <c r="AU2916" s="13">
        <f t="shared" si="4675"/>
        <v>3.44</v>
      </c>
      <c r="AV2916" s="13">
        <f t="shared" si="4676"/>
        <v>10.32</v>
      </c>
      <c r="AW2916" s="13">
        <f t="shared" si="4677"/>
        <v>14.62</v>
      </c>
      <c r="AX2916" s="13">
        <f t="shared" si="4678"/>
        <v>11.18</v>
      </c>
      <c r="AY2916" s="13">
        <f t="shared" si="4679"/>
        <v>13.76</v>
      </c>
      <c r="AZ2916" s="13">
        <f t="shared" si="4680"/>
        <v>15.049999999999999</v>
      </c>
      <c r="BA2916" s="13">
        <f t="shared" si="4681"/>
        <v>3.44</v>
      </c>
      <c r="BB2916" s="13">
        <f t="shared" si="4682"/>
        <v>0</v>
      </c>
      <c r="BC2916" s="13">
        <f t="shared" si="4683"/>
        <v>0</v>
      </c>
      <c r="BD2916" s="13">
        <f t="shared" si="4684"/>
        <v>1.72</v>
      </c>
      <c r="BE2916" s="13">
        <f t="shared" si="4685"/>
        <v>0.86</v>
      </c>
      <c r="BF2916" s="13">
        <f t="shared" si="4686"/>
        <v>0.43</v>
      </c>
      <c r="BG2916" s="13">
        <f t="shared" si="4687"/>
        <v>2.15</v>
      </c>
      <c r="BH2916" s="13">
        <f t="shared" si="4688"/>
        <v>0</v>
      </c>
      <c r="BI2916" s="13">
        <f t="shared" si="4689"/>
        <v>0</v>
      </c>
      <c r="BJ2916" s="12">
        <f t="shared" si="4691"/>
        <v>80.410000000000011</v>
      </c>
    </row>
    <row r="2917" spans="1:62" ht="15.75">
      <c r="A2917" s="14"/>
      <c r="B2917" s="14"/>
      <c r="C2917" s="12" t="s">
        <v>28</v>
      </c>
      <c r="D2917" s="12">
        <f>'Harian 2024'!D2956</f>
        <v>0</v>
      </c>
      <c r="E2917" s="12">
        <f>'Harian 2024'!E2956</f>
        <v>11</v>
      </c>
      <c r="F2917" s="12">
        <f>'Harian 2024'!F2956</f>
        <v>9</v>
      </c>
      <c r="G2917" s="12">
        <f>'Harian 2024'!G2956</f>
        <v>32</v>
      </c>
      <c r="H2917" s="12">
        <f>'Harian 2024'!H2956</f>
        <v>29</v>
      </c>
      <c r="I2917" s="12">
        <f>'Harian 2024'!I2956</f>
        <v>33</v>
      </c>
      <c r="J2917" s="12">
        <f>'Harian 2024'!J2956</f>
        <v>35</v>
      </c>
      <c r="K2917" s="12">
        <f>'Harian 2024'!K2956</f>
        <v>33</v>
      </c>
      <c r="L2917" s="12">
        <f>'Harian 2024'!L2956</f>
        <v>7</v>
      </c>
      <c r="M2917" s="12">
        <f>'Harian 2024'!M2956</f>
        <v>0</v>
      </c>
      <c r="N2917" s="12">
        <f>'Harian 2024'!N2956</f>
        <v>0</v>
      </c>
      <c r="O2917" s="12">
        <f>'Harian 2024'!O2956</f>
        <v>6</v>
      </c>
      <c r="P2917" s="12">
        <f>'Harian 2024'!P2956</f>
        <v>2</v>
      </c>
      <c r="Q2917" s="12">
        <f>'Harian 2024'!Q2956</f>
        <v>2</v>
      </c>
      <c r="R2917" s="12">
        <f>'Harian 2024'!R2956</f>
        <v>6</v>
      </c>
      <c r="S2917" s="12">
        <f>'Harian 2024'!S2956</f>
        <v>0</v>
      </c>
      <c r="T2917" s="12">
        <f>'Harian 2024'!T2956</f>
        <v>0</v>
      </c>
      <c r="U2917" s="12">
        <f t="shared" si="4690"/>
        <v>205</v>
      </c>
      <c r="W2917" s="23" t="s">
        <v>28</v>
      </c>
      <c r="X2917" s="24">
        <v>0.5</v>
      </c>
      <c r="Y2917" s="24">
        <v>0.5</v>
      </c>
      <c r="Z2917" s="24">
        <v>0.5</v>
      </c>
      <c r="AA2917" s="24">
        <v>0.5</v>
      </c>
      <c r="AB2917" s="24">
        <v>0.5</v>
      </c>
      <c r="AC2917" s="24">
        <v>0.5</v>
      </c>
      <c r="AD2917" s="24">
        <v>0.5</v>
      </c>
      <c r="AE2917" s="24">
        <v>0.5</v>
      </c>
      <c r="AF2917" s="24">
        <v>0.5</v>
      </c>
      <c r="AG2917" s="24">
        <v>0.5</v>
      </c>
      <c r="AH2917" s="24">
        <v>0.5</v>
      </c>
      <c r="AI2917" s="24">
        <v>0.5</v>
      </c>
      <c r="AJ2917" s="24">
        <v>0.5</v>
      </c>
      <c r="AK2917" s="24">
        <v>0.5</v>
      </c>
      <c r="AL2917" s="24">
        <v>0.5</v>
      </c>
      <c r="AM2917" s="24">
        <v>0.5</v>
      </c>
      <c r="AN2917" s="24">
        <v>0.5</v>
      </c>
      <c r="AP2917" s="14"/>
      <c r="AQ2917" s="14"/>
      <c r="AR2917" s="12" t="s">
        <v>28</v>
      </c>
      <c r="AS2917" s="13">
        <f t="shared" si="4674"/>
        <v>0</v>
      </c>
      <c r="AT2917" s="13">
        <f t="shared" si="4674"/>
        <v>5.5</v>
      </c>
      <c r="AU2917" s="13">
        <f t="shared" si="4675"/>
        <v>4.5</v>
      </c>
      <c r="AV2917" s="13">
        <f t="shared" si="4676"/>
        <v>16</v>
      </c>
      <c r="AW2917" s="13">
        <f t="shared" si="4677"/>
        <v>14.5</v>
      </c>
      <c r="AX2917" s="13">
        <f t="shared" si="4678"/>
        <v>16.5</v>
      </c>
      <c r="AY2917" s="13">
        <f t="shared" si="4679"/>
        <v>17.5</v>
      </c>
      <c r="AZ2917" s="13">
        <f t="shared" si="4680"/>
        <v>16.5</v>
      </c>
      <c r="BA2917" s="13">
        <f t="shared" si="4681"/>
        <v>3.5</v>
      </c>
      <c r="BB2917" s="13">
        <f t="shared" si="4682"/>
        <v>0</v>
      </c>
      <c r="BC2917" s="13">
        <f t="shared" si="4683"/>
        <v>0</v>
      </c>
      <c r="BD2917" s="13">
        <f t="shared" si="4684"/>
        <v>3</v>
      </c>
      <c r="BE2917" s="13">
        <f t="shared" si="4685"/>
        <v>1</v>
      </c>
      <c r="BF2917" s="13">
        <f t="shared" si="4686"/>
        <v>1</v>
      </c>
      <c r="BG2917" s="13">
        <f t="shared" si="4687"/>
        <v>3</v>
      </c>
      <c r="BH2917" s="13">
        <f t="shared" si="4688"/>
        <v>0</v>
      </c>
      <c r="BI2917" s="13">
        <f t="shared" si="4689"/>
        <v>0</v>
      </c>
      <c r="BJ2917" s="12">
        <f t="shared" si="4691"/>
        <v>102.5</v>
      </c>
    </row>
    <row r="2918" spans="1:62" ht="15.75">
      <c r="A2918" s="14"/>
      <c r="B2918" s="14"/>
      <c r="C2918" s="12" t="s">
        <v>35</v>
      </c>
      <c r="D2918" s="12">
        <f>'Harian 2024'!D2957</f>
        <v>0</v>
      </c>
      <c r="E2918" s="12">
        <f>'Harian 2024'!E2957</f>
        <v>8</v>
      </c>
      <c r="F2918" s="12">
        <f>'Harian 2024'!F2957</f>
        <v>7</v>
      </c>
      <c r="G2918" s="12">
        <f>'Harian 2024'!G2957</f>
        <v>29</v>
      </c>
      <c r="H2918" s="12">
        <f>'Harian 2024'!H2957</f>
        <v>35</v>
      </c>
      <c r="I2918" s="12">
        <f>'Harian 2024'!I2957</f>
        <v>38</v>
      </c>
      <c r="J2918" s="12">
        <f>'Harian 2024'!J2957</f>
        <v>33</v>
      </c>
      <c r="K2918" s="12">
        <f>'Harian 2024'!K2957</f>
        <v>29</v>
      </c>
      <c r="L2918" s="12">
        <f>'Harian 2024'!L2957</f>
        <v>10</v>
      </c>
      <c r="M2918" s="12">
        <f>'Harian 2024'!M2957</f>
        <v>0</v>
      </c>
      <c r="N2918" s="12">
        <f>'Harian 2024'!N2957</f>
        <v>0</v>
      </c>
      <c r="O2918" s="12">
        <f>'Harian 2024'!O2957</f>
        <v>2</v>
      </c>
      <c r="P2918" s="12">
        <f>'Harian 2024'!P2957</f>
        <v>2</v>
      </c>
      <c r="Q2918" s="12">
        <f>'Harian 2024'!Q2957</f>
        <v>2</v>
      </c>
      <c r="R2918" s="12">
        <f>'Harian 2024'!R2957</f>
        <v>5</v>
      </c>
      <c r="S2918" s="12">
        <f>'Harian 2024'!S2957</f>
        <v>0</v>
      </c>
      <c r="T2918" s="12">
        <f>'Harian 2024'!T2957</f>
        <v>0</v>
      </c>
      <c r="U2918" s="12">
        <f t="shared" si="4690"/>
        <v>200</v>
      </c>
      <c r="W2918" s="23" t="s">
        <v>50</v>
      </c>
      <c r="X2918" s="24">
        <v>8.5000000000000006E-2</v>
      </c>
      <c r="Y2918" s="24">
        <v>8.5000000000000006E-2</v>
      </c>
      <c r="Z2918" s="24">
        <v>8.5000000000000006E-2</v>
      </c>
      <c r="AA2918" s="24">
        <v>8.5000000000000006E-2</v>
      </c>
      <c r="AB2918" s="24">
        <v>8.5000000000000006E-2</v>
      </c>
      <c r="AC2918" s="24">
        <v>8.5000000000000006E-2</v>
      </c>
      <c r="AD2918" s="24">
        <v>8.5000000000000006E-2</v>
      </c>
      <c r="AE2918" s="24">
        <v>8.5000000000000006E-2</v>
      </c>
      <c r="AF2918" s="24">
        <v>8.5000000000000006E-2</v>
      </c>
      <c r="AG2918" s="24">
        <v>8.5000000000000006E-2</v>
      </c>
      <c r="AH2918" s="24">
        <v>8.5000000000000006E-2</v>
      </c>
      <c r="AI2918" s="24">
        <v>8.5000000000000006E-2</v>
      </c>
      <c r="AJ2918" s="24">
        <v>8.5000000000000006E-2</v>
      </c>
      <c r="AK2918" s="24">
        <v>8.5000000000000006E-2</v>
      </c>
      <c r="AL2918" s="24">
        <v>8.5000000000000006E-2</v>
      </c>
      <c r="AM2918" s="24">
        <v>8.5000000000000006E-2</v>
      </c>
      <c r="AN2918" s="24">
        <v>8.5000000000000006E-2</v>
      </c>
      <c r="AP2918" s="14"/>
      <c r="AQ2918" s="14"/>
      <c r="AR2918" s="12" t="s">
        <v>29</v>
      </c>
      <c r="AS2918" s="13">
        <f t="shared" si="4674"/>
        <v>0</v>
      </c>
      <c r="AT2918" s="13">
        <f t="shared" si="4674"/>
        <v>0.68</v>
      </c>
      <c r="AU2918" s="13">
        <f t="shared" si="4675"/>
        <v>0.59500000000000008</v>
      </c>
      <c r="AV2918" s="13">
        <f t="shared" si="4676"/>
        <v>2.4650000000000003</v>
      </c>
      <c r="AW2918" s="13">
        <f t="shared" si="4677"/>
        <v>2.9750000000000001</v>
      </c>
      <c r="AX2918" s="13">
        <f t="shared" si="4678"/>
        <v>3.2300000000000004</v>
      </c>
      <c r="AY2918" s="13">
        <f t="shared" si="4679"/>
        <v>2.8050000000000002</v>
      </c>
      <c r="AZ2918" s="13">
        <f t="shared" si="4680"/>
        <v>2.4650000000000003</v>
      </c>
      <c r="BA2918" s="13">
        <f t="shared" si="4681"/>
        <v>0.85000000000000009</v>
      </c>
      <c r="BB2918" s="13">
        <f t="shared" si="4682"/>
        <v>0</v>
      </c>
      <c r="BC2918" s="13">
        <f t="shared" si="4683"/>
        <v>0</v>
      </c>
      <c r="BD2918" s="13">
        <f t="shared" si="4684"/>
        <v>0.17</v>
      </c>
      <c r="BE2918" s="13">
        <f t="shared" si="4685"/>
        <v>0.17</v>
      </c>
      <c r="BF2918" s="13">
        <f t="shared" si="4686"/>
        <v>0.17</v>
      </c>
      <c r="BG2918" s="13">
        <f t="shared" si="4687"/>
        <v>0.42500000000000004</v>
      </c>
      <c r="BH2918" s="13">
        <f t="shared" si="4688"/>
        <v>0</v>
      </c>
      <c r="BI2918" s="13">
        <f t="shared" si="4689"/>
        <v>0</v>
      </c>
      <c r="BJ2918" s="12">
        <f t="shared" si="4691"/>
        <v>17.000000000000007</v>
      </c>
    </row>
    <row r="2919" spans="1:62" ht="15.75">
      <c r="A2919" s="14"/>
      <c r="B2919" s="14"/>
      <c r="C2919" s="12" t="s">
        <v>36</v>
      </c>
      <c r="D2919" s="12">
        <f>'Harian 2024'!D2958</f>
        <v>0</v>
      </c>
      <c r="E2919" s="12">
        <f>'Harian 2024'!E2958</f>
        <v>7</v>
      </c>
      <c r="F2919" s="12">
        <f>'Harian 2024'!F2958</f>
        <v>6</v>
      </c>
      <c r="G2919" s="12">
        <f>'Harian 2024'!G2958</f>
        <v>0</v>
      </c>
      <c r="H2919" s="12">
        <f>'Harian 2024'!H2958</f>
        <v>0</v>
      </c>
      <c r="I2919" s="12">
        <f>'Harian 2024'!I2958</f>
        <v>0</v>
      </c>
      <c r="J2919" s="12">
        <f>'Harian 2024'!J2958</f>
        <v>0</v>
      </c>
      <c r="K2919" s="12">
        <f>'Harian 2024'!K2958</f>
        <v>0</v>
      </c>
      <c r="L2919" s="12">
        <f>'Harian 2024'!L2958</f>
        <v>0</v>
      </c>
      <c r="M2919" s="12">
        <f>'Harian 2024'!M2958</f>
        <v>0</v>
      </c>
      <c r="N2919" s="12">
        <f>'Harian 2024'!N2958</f>
        <v>0</v>
      </c>
      <c r="O2919" s="12">
        <f>'Harian 2024'!O2958</f>
        <v>4</v>
      </c>
      <c r="P2919" s="12">
        <f>'Harian 2024'!P2958</f>
        <v>0</v>
      </c>
      <c r="Q2919" s="12">
        <f>'Harian 2024'!Q2958</f>
        <v>2</v>
      </c>
      <c r="R2919" s="12">
        <f>'Harian 2024'!R2958</f>
        <v>0</v>
      </c>
      <c r="S2919" s="12">
        <f>'Harian 2024'!S2958</f>
        <v>0</v>
      </c>
      <c r="T2919" s="12">
        <f>'Harian 2024'!T2958</f>
        <v>0</v>
      </c>
      <c r="U2919" s="12">
        <f t="shared" si="4690"/>
        <v>19</v>
      </c>
      <c r="W2919" s="23" t="s">
        <v>51</v>
      </c>
      <c r="X2919" s="24">
        <v>0.59</v>
      </c>
      <c r="Y2919" s="24">
        <v>0.59</v>
      </c>
      <c r="Z2919" s="24">
        <v>0.59</v>
      </c>
      <c r="AA2919" s="24">
        <v>0.59</v>
      </c>
      <c r="AB2919" s="24">
        <v>0.59</v>
      </c>
      <c r="AC2919" s="24">
        <v>0.59</v>
      </c>
      <c r="AD2919" s="24">
        <v>0.59</v>
      </c>
      <c r="AE2919" s="24">
        <v>0.59</v>
      </c>
      <c r="AF2919" s="24">
        <v>0.59</v>
      </c>
      <c r="AG2919" s="24">
        <v>0.59</v>
      </c>
      <c r="AH2919" s="24">
        <v>0.59</v>
      </c>
      <c r="AI2919" s="24">
        <v>0.59</v>
      </c>
      <c r="AJ2919" s="24">
        <v>0.59</v>
      </c>
      <c r="AK2919" s="24">
        <v>0.59</v>
      </c>
      <c r="AL2919" s="24">
        <v>0.59</v>
      </c>
      <c r="AM2919" s="24">
        <v>0.59</v>
      </c>
      <c r="AN2919" s="24">
        <v>0.59</v>
      </c>
      <c r="AP2919" s="14"/>
      <c r="AQ2919" s="14"/>
      <c r="AR2919" s="12" t="s">
        <v>30</v>
      </c>
      <c r="AS2919" s="13">
        <f t="shared" si="4674"/>
        <v>0</v>
      </c>
      <c r="AT2919" s="13">
        <f t="shared" si="4674"/>
        <v>4.13</v>
      </c>
      <c r="AU2919" s="13">
        <f t="shared" si="4675"/>
        <v>3.54</v>
      </c>
      <c r="AV2919" s="13">
        <f t="shared" si="4676"/>
        <v>0</v>
      </c>
      <c r="AW2919" s="13">
        <f t="shared" si="4677"/>
        <v>0</v>
      </c>
      <c r="AX2919" s="13">
        <f t="shared" si="4678"/>
        <v>0</v>
      </c>
      <c r="AY2919" s="13">
        <f t="shared" si="4679"/>
        <v>0</v>
      </c>
      <c r="AZ2919" s="13">
        <f t="shared" si="4680"/>
        <v>0</v>
      </c>
      <c r="BA2919" s="13">
        <f t="shared" si="4681"/>
        <v>0</v>
      </c>
      <c r="BB2919" s="13">
        <f t="shared" si="4682"/>
        <v>0</v>
      </c>
      <c r="BC2919" s="13">
        <f t="shared" si="4683"/>
        <v>0</v>
      </c>
      <c r="BD2919" s="13">
        <f t="shared" si="4684"/>
        <v>2.36</v>
      </c>
      <c r="BE2919" s="13">
        <f t="shared" si="4685"/>
        <v>0</v>
      </c>
      <c r="BF2919" s="13">
        <f t="shared" si="4686"/>
        <v>1.18</v>
      </c>
      <c r="BG2919" s="13">
        <f t="shared" si="4687"/>
        <v>0</v>
      </c>
      <c r="BH2919" s="13">
        <f t="shared" si="4688"/>
        <v>0</v>
      </c>
      <c r="BI2919" s="13">
        <f t="shared" si="4689"/>
        <v>0</v>
      </c>
      <c r="BJ2919" s="12">
        <f t="shared" si="4691"/>
        <v>11.209999999999999</v>
      </c>
    </row>
    <row r="2920" spans="1:62" ht="15.75">
      <c r="A2920" s="14"/>
      <c r="B2920" s="14"/>
      <c r="C2920" s="12" t="s">
        <v>31</v>
      </c>
      <c r="D2920" s="12">
        <f>'Harian 2024'!D2959</f>
        <v>0</v>
      </c>
      <c r="E2920" s="12">
        <f>'Harian 2024'!E2959</f>
        <v>6</v>
      </c>
      <c r="F2920" s="12">
        <f>'Harian 2024'!F2959</f>
        <v>2</v>
      </c>
      <c r="G2920" s="12">
        <f>'Harian 2024'!G2959</f>
        <v>0</v>
      </c>
      <c r="H2920" s="12">
        <f>'Harian 2024'!H2959</f>
        <v>0</v>
      </c>
      <c r="I2920" s="12">
        <f>'Harian 2024'!I2959</f>
        <v>0</v>
      </c>
      <c r="J2920" s="12">
        <f>'Harian 2024'!J2959</f>
        <v>0</v>
      </c>
      <c r="K2920" s="12">
        <f>'Harian 2024'!K2959</f>
        <v>0</v>
      </c>
      <c r="L2920" s="12">
        <f>'Harian 2024'!L2959</f>
        <v>0</v>
      </c>
      <c r="M2920" s="12">
        <f>'Harian 2024'!M2959</f>
        <v>0</v>
      </c>
      <c r="N2920" s="12">
        <f>'Harian 2024'!N2959</f>
        <v>0</v>
      </c>
      <c r="O2920" s="12">
        <f>'Harian 2024'!O2959</f>
        <v>0</v>
      </c>
      <c r="P2920" s="12">
        <f>'Harian 2024'!P2959</f>
        <v>0</v>
      </c>
      <c r="Q2920" s="12">
        <f>'Harian 2024'!Q2959</f>
        <v>1</v>
      </c>
      <c r="R2920" s="12">
        <f>'Harian 2024'!R2959</f>
        <v>0</v>
      </c>
      <c r="S2920" s="12">
        <f>'Harian 2024'!S2959</f>
        <v>0</v>
      </c>
      <c r="T2920" s="12">
        <f>'Harian 2024'!T2959</f>
        <v>0</v>
      </c>
      <c r="U2920" s="12">
        <f t="shared" si="4690"/>
        <v>9</v>
      </c>
      <c r="W2920" s="23" t="s">
        <v>31</v>
      </c>
      <c r="X2920" s="24">
        <v>0.56999999999999995</v>
      </c>
      <c r="Y2920" s="24">
        <v>0.56999999999999995</v>
      </c>
      <c r="Z2920" s="24">
        <v>0.56999999999999995</v>
      </c>
      <c r="AA2920" s="24">
        <v>0.56999999999999995</v>
      </c>
      <c r="AB2920" s="24">
        <v>0.56999999999999995</v>
      </c>
      <c r="AC2920" s="24">
        <v>0.56999999999999995</v>
      </c>
      <c r="AD2920" s="24">
        <v>0.56999999999999995</v>
      </c>
      <c r="AE2920" s="24">
        <v>0.56999999999999995</v>
      </c>
      <c r="AF2920" s="24">
        <v>0.56999999999999995</v>
      </c>
      <c r="AG2920" s="24">
        <v>0.56999999999999995</v>
      </c>
      <c r="AH2920" s="24">
        <v>0.56999999999999995</v>
      </c>
      <c r="AI2920" s="24">
        <v>0.56999999999999995</v>
      </c>
      <c r="AJ2920" s="24">
        <v>0.56999999999999995</v>
      </c>
      <c r="AK2920" s="24">
        <v>0.56999999999999995</v>
      </c>
      <c r="AL2920" s="24">
        <v>0.56999999999999995</v>
      </c>
      <c r="AM2920" s="24">
        <v>0.56999999999999995</v>
      </c>
      <c r="AN2920" s="24">
        <v>0.56999999999999995</v>
      </c>
      <c r="AP2920" s="14"/>
      <c r="AQ2920" s="14"/>
      <c r="AR2920" s="12" t="s">
        <v>31</v>
      </c>
      <c r="AS2920" s="13">
        <f t="shared" si="4674"/>
        <v>0</v>
      </c>
      <c r="AT2920" s="13">
        <f t="shared" si="4674"/>
        <v>3.42</v>
      </c>
      <c r="AU2920" s="13">
        <f t="shared" si="4675"/>
        <v>1.1399999999999999</v>
      </c>
      <c r="AV2920" s="13">
        <f t="shared" si="4676"/>
        <v>0</v>
      </c>
      <c r="AW2920" s="13">
        <f t="shared" si="4677"/>
        <v>0</v>
      </c>
      <c r="AX2920" s="13">
        <f t="shared" si="4678"/>
        <v>0</v>
      </c>
      <c r="AY2920" s="13">
        <f t="shared" si="4679"/>
        <v>0</v>
      </c>
      <c r="AZ2920" s="13">
        <f t="shared" si="4680"/>
        <v>0</v>
      </c>
      <c r="BA2920" s="13">
        <f t="shared" si="4681"/>
        <v>0</v>
      </c>
      <c r="BB2920" s="13">
        <f t="shared" si="4682"/>
        <v>0</v>
      </c>
      <c r="BC2920" s="13">
        <f t="shared" si="4683"/>
        <v>0</v>
      </c>
      <c r="BD2920" s="13">
        <f t="shared" si="4684"/>
        <v>0</v>
      </c>
      <c r="BE2920" s="13">
        <f t="shared" si="4685"/>
        <v>0</v>
      </c>
      <c r="BF2920" s="13">
        <f t="shared" si="4686"/>
        <v>0.56999999999999995</v>
      </c>
      <c r="BG2920" s="13">
        <f t="shared" si="4687"/>
        <v>0</v>
      </c>
      <c r="BH2920" s="13">
        <f t="shared" si="4688"/>
        <v>0</v>
      </c>
      <c r="BI2920" s="13">
        <f t="shared" si="4689"/>
        <v>0</v>
      </c>
      <c r="BJ2920" s="12">
        <f t="shared" si="4691"/>
        <v>5.13</v>
      </c>
    </row>
    <row r="2921" spans="1:62" ht="15.75">
      <c r="A2921" s="16"/>
      <c r="B2921" s="16"/>
      <c r="C2921" s="12" t="s">
        <v>32</v>
      </c>
      <c r="D2921" s="12">
        <f>'Harian 2024'!D2960</f>
        <v>0</v>
      </c>
      <c r="E2921" s="12">
        <f>'Harian 2024'!E2960</f>
        <v>0</v>
      </c>
      <c r="F2921" s="12">
        <f>'Harian 2024'!F2960</f>
        <v>0</v>
      </c>
      <c r="G2921" s="12">
        <f>'Harian 2024'!G2960</f>
        <v>11</v>
      </c>
      <c r="H2921" s="12">
        <f>'Harian 2024'!H2960</f>
        <v>22</v>
      </c>
      <c r="I2921" s="12">
        <f>'Harian 2024'!I2960</f>
        <v>8</v>
      </c>
      <c r="J2921" s="12">
        <f>'Harian 2024'!J2960</f>
        <v>6</v>
      </c>
      <c r="K2921" s="12">
        <f>'Harian 2024'!K2960</f>
        <v>9</v>
      </c>
      <c r="L2921" s="12">
        <f>'Harian 2024'!L2960</f>
        <v>6</v>
      </c>
      <c r="M2921" s="12">
        <f>'Harian 2024'!M2960</f>
        <v>0</v>
      </c>
      <c r="N2921" s="12">
        <f>'Harian 2024'!N2960</f>
        <v>0</v>
      </c>
      <c r="O2921" s="12">
        <f>'Harian 2024'!O2960</f>
        <v>6</v>
      </c>
      <c r="P2921" s="12">
        <f>'Harian 2024'!P2960</f>
        <v>0</v>
      </c>
      <c r="Q2921" s="12">
        <f>'Harian 2024'!Q2960</f>
        <v>8</v>
      </c>
      <c r="R2921" s="12">
        <f>'Harian 2024'!R2960</f>
        <v>0</v>
      </c>
      <c r="S2921" s="12">
        <f>'Harian 2024'!S2960</f>
        <v>0</v>
      </c>
      <c r="T2921" s="12">
        <f>'Harian 2024'!T2960</f>
        <v>0</v>
      </c>
      <c r="U2921" s="12">
        <f t="shared" si="4690"/>
        <v>76</v>
      </c>
      <c r="W2921" s="23" t="s">
        <v>32</v>
      </c>
      <c r="X2921" s="24">
        <v>0.4</v>
      </c>
      <c r="Y2921" s="24">
        <v>0.4</v>
      </c>
      <c r="Z2921" s="24">
        <v>0.4</v>
      </c>
      <c r="AA2921" s="24">
        <v>0.4</v>
      </c>
      <c r="AB2921" s="24">
        <v>0.4</v>
      </c>
      <c r="AC2921" s="24">
        <v>0.4</v>
      </c>
      <c r="AD2921" s="24">
        <v>0.4</v>
      </c>
      <c r="AE2921" s="24">
        <v>0.4</v>
      </c>
      <c r="AF2921" s="24">
        <v>0.4</v>
      </c>
      <c r="AG2921" s="24">
        <v>0.4</v>
      </c>
      <c r="AH2921" s="24">
        <v>0.4</v>
      </c>
      <c r="AI2921" s="24">
        <v>0.4</v>
      </c>
      <c r="AJ2921" s="24">
        <v>0.4</v>
      </c>
      <c r="AK2921" s="24">
        <v>0.4</v>
      </c>
      <c r="AL2921" s="24">
        <v>0.4</v>
      </c>
      <c r="AM2921" s="24">
        <v>0.4</v>
      </c>
      <c r="AN2921" s="24">
        <v>0.4</v>
      </c>
      <c r="AP2921" s="16"/>
      <c r="AQ2921" s="16"/>
      <c r="AR2921" s="12" t="s">
        <v>32</v>
      </c>
      <c r="AS2921" s="13">
        <f t="shared" si="4674"/>
        <v>0</v>
      </c>
      <c r="AT2921" s="13">
        <f t="shared" si="4674"/>
        <v>0</v>
      </c>
      <c r="AU2921" s="13">
        <f t="shared" si="4675"/>
        <v>0</v>
      </c>
      <c r="AV2921" s="13">
        <f t="shared" si="4676"/>
        <v>4.4000000000000004</v>
      </c>
      <c r="AW2921" s="13">
        <f t="shared" si="4677"/>
        <v>8.8000000000000007</v>
      </c>
      <c r="AX2921" s="13">
        <f t="shared" si="4678"/>
        <v>3.2</v>
      </c>
      <c r="AY2921" s="13">
        <f t="shared" si="4679"/>
        <v>2.4000000000000004</v>
      </c>
      <c r="AZ2921" s="13">
        <f t="shared" si="4680"/>
        <v>3.6</v>
      </c>
      <c r="BA2921" s="13">
        <f t="shared" si="4681"/>
        <v>2.4000000000000004</v>
      </c>
      <c r="BB2921" s="13">
        <f t="shared" si="4682"/>
        <v>0</v>
      </c>
      <c r="BC2921" s="13">
        <f t="shared" si="4683"/>
        <v>0</v>
      </c>
      <c r="BD2921" s="13">
        <f t="shared" si="4684"/>
        <v>2.4000000000000004</v>
      </c>
      <c r="BE2921" s="13">
        <f t="shared" si="4685"/>
        <v>0</v>
      </c>
      <c r="BF2921" s="13">
        <f t="shared" si="4686"/>
        <v>3.2</v>
      </c>
      <c r="BG2921" s="13">
        <f t="shared" si="4687"/>
        <v>0</v>
      </c>
      <c r="BH2921" s="13">
        <f t="shared" si="4688"/>
        <v>0</v>
      </c>
      <c r="BI2921" s="13">
        <f t="shared" si="4689"/>
        <v>0</v>
      </c>
      <c r="BJ2921" s="12">
        <f t="shared" si="4691"/>
        <v>30.400000000000002</v>
      </c>
    </row>
    <row r="2922" spans="1:62">
      <c r="A2922" s="17"/>
      <c r="B2922" s="18"/>
      <c r="C2922" s="19" t="s">
        <v>33</v>
      </c>
      <c r="D2922" s="19">
        <f>SUM(D2913:D2921)</f>
        <v>0</v>
      </c>
      <c r="E2922" s="19">
        <f>SUM(E2913:E2921)</f>
        <v>40</v>
      </c>
      <c r="F2922" s="19">
        <f t="shared" ref="F2922:U2922" si="4692">SUM(F2913:F2921)</f>
        <v>32</v>
      </c>
      <c r="G2922" s="19">
        <f t="shared" si="4692"/>
        <v>143</v>
      </c>
      <c r="H2922" s="19">
        <f t="shared" si="4692"/>
        <v>157</v>
      </c>
      <c r="I2922" s="19">
        <f t="shared" si="4692"/>
        <v>149</v>
      </c>
      <c r="J2922" s="19">
        <f t="shared" si="4692"/>
        <v>171</v>
      </c>
      <c r="K2922" s="19">
        <f t="shared" si="4692"/>
        <v>177</v>
      </c>
      <c r="L2922" s="19">
        <f t="shared" si="4692"/>
        <v>61</v>
      </c>
      <c r="M2922" s="19">
        <f t="shared" si="4692"/>
        <v>0</v>
      </c>
      <c r="N2922" s="19">
        <f t="shared" si="4692"/>
        <v>0</v>
      </c>
      <c r="O2922" s="19">
        <f t="shared" si="4692"/>
        <v>39</v>
      </c>
      <c r="P2922" s="19">
        <f t="shared" si="4692"/>
        <v>12</v>
      </c>
      <c r="Q2922" s="19">
        <f t="shared" si="4692"/>
        <v>34</v>
      </c>
      <c r="R2922" s="19">
        <f t="shared" si="4692"/>
        <v>16</v>
      </c>
      <c r="S2922" s="19">
        <f t="shared" si="4692"/>
        <v>0</v>
      </c>
      <c r="T2922" s="19">
        <f t="shared" si="4692"/>
        <v>0</v>
      </c>
      <c r="U2922" s="19">
        <f t="shared" si="4692"/>
        <v>1031</v>
      </c>
      <c r="AP2922" s="35"/>
      <c r="AQ2922" s="36"/>
      <c r="AR2922" s="37" t="s">
        <v>33</v>
      </c>
      <c r="AS2922" s="37">
        <f>SUM(AS2913:AS2921)</f>
        <v>0</v>
      </c>
      <c r="AT2922" s="37">
        <f t="shared" ref="AT2922:BJ2922" si="4693">SUM(AT2913:AT2921)</f>
        <v>17.170000000000002</v>
      </c>
      <c r="AU2922" s="37">
        <f t="shared" si="4693"/>
        <v>13.215</v>
      </c>
      <c r="AV2922" s="37">
        <f t="shared" si="4693"/>
        <v>45.56</v>
      </c>
      <c r="AW2922" s="37">
        <f t="shared" si="4693"/>
        <v>50.570000000000007</v>
      </c>
      <c r="AX2922" s="37">
        <f t="shared" si="4693"/>
        <v>45.265000000000001</v>
      </c>
      <c r="AY2922" s="37">
        <f t="shared" si="4693"/>
        <v>53.25</v>
      </c>
      <c r="AZ2922" s="37">
        <f t="shared" si="4693"/>
        <v>56.040000000000006</v>
      </c>
      <c r="BA2922" s="37">
        <f t="shared" si="4693"/>
        <v>18.465000000000003</v>
      </c>
      <c r="BB2922" s="37">
        <f t="shared" si="4693"/>
        <v>0</v>
      </c>
      <c r="BC2922" s="37">
        <f t="shared" si="4693"/>
        <v>0</v>
      </c>
      <c r="BD2922" s="37">
        <f t="shared" si="4693"/>
        <v>14.329999999999998</v>
      </c>
      <c r="BE2922" s="37">
        <f t="shared" si="4693"/>
        <v>3.62</v>
      </c>
      <c r="BF2922" s="37">
        <f t="shared" si="4693"/>
        <v>12.469999999999999</v>
      </c>
      <c r="BG2922" s="37">
        <f t="shared" si="4693"/>
        <v>5.5750000000000002</v>
      </c>
      <c r="BH2922" s="37">
        <f t="shared" si="4693"/>
        <v>0</v>
      </c>
      <c r="BI2922" s="37">
        <f t="shared" si="4693"/>
        <v>0</v>
      </c>
      <c r="BJ2922" s="37">
        <f t="shared" si="4693"/>
        <v>335.53</v>
      </c>
    </row>
    <row r="2925" spans="1:62" ht="106.5">
      <c r="A2925" s="8" t="s">
        <v>2</v>
      </c>
      <c r="B2925" s="8" t="s">
        <v>3</v>
      </c>
      <c r="C2925" s="8" t="s">
        <v>4</v>
      </c>
      <c r="D2925" s="9" t="str">
        <f>D135</f>
        <v>ANGGREK</v>
      </c>
      <c r="E2925" s="9" t="str">
        <f t="shared" ref="E2925:U2925" si="4694">E135</f>
        <v>BOUGENVIL</v>
      </c>
      <c r="F2925" s="9" t="str">
        <f t="shared" si="4694"/>
        <v>CAMELIA</v>
      </c>
      <c r="G2925" s="9" t="str">
        <f t="shared" si="4694"/>
        <v>DEWANDARU</v>
      </c>
      <c r="H2925" s="9" t="str">
        <f t="shared" si="4694"/>
        <v>EDELWEIS</v>
      </c>
      <c r="I2925" s="9" t="str">
        <f t="shared" si="4694"/>
        <v>FLAMBOYAN</v>
      </c>
      <c r="J2925" s="9" t="str">
        <f t="shared" si="4694"/>
        <v>GERANIUM</v>
      </c>
      <c r="K2925" s="9" t="str">
        <f t="shared" si="4694"/>
        <v>HELIKONIA</v>
      </c>
      <c r="L2925" s="9" t="str">
        <f t="shared" si="4694"/>
        <v>IVY</v>
      </c>
      <c r="M2925" s="9" t="str">
        <f t="shared" si="4694"/>
        <v>KANA</v>
      </c>
      <c r="N2925" s="9" t="str">
        <f t="shared" si="4694"/>
        <v>IGD</v>
      </c>
      <c r="O2925" s="9" t="str">
        <f t="shared" si="4694"/>
        <v>HCU</v>
      </c>
      <c r="P2925" s="9" t="str">
        <f t="shared" si="4694"/>
        <v>PENUNJANG</v>
      </c>
      <c r="Q2925" s="9" t="str">
        <f t="shared" si="4694"/>
        <v>PELAYANAN</v>
      </c>
      <c r="R2925" s="9" t="str">
        <f t="shared" si="4694"/>
        <v>ADMIN</v>
      </c>
      <c r="S2925" s="9" t="str">
        <f t="shared" si="4694"/>
        <v>ASRAMA</v>
      </c>
      <c r="T2925" s="9" t="str">
        <f t="shared" si="4694"/>
        <v>MASJID</v>
      </c>
      <c r="U2925" s="9" t="str">
        <f t="shared" si="4694"/>
        <v>JUMLAH</v>
      </c>
      <c r="W2925" s="21"/>
      <c r="X2925" s="22" t="str">
        <f>X5</f>
        <v>ANGGREK</v>
      </c>
      <c r="Y2925" s="22" t="str">
        <f>Y5</f>
        <v>BOUGENVIL</v>
      </c>
      <c r="Z2925" s="22" t="str">
        <f t="shared" ref="Z2925:AN2925" si="4695">Z5</f>
        <v>CAMELIA</v>
      </c>
      <c r="AA2925" s="22" t="str">
        <f t="shared" si="4695"/>
        <v>DEWANDARU</v>
      </c>
      <c r="AB2925" s="22" t="str">
        <f t="shared" si="4695"/>
        <v>EDELWEIS</v>
      </c>
      <c r="AC2925" s="22" t="str">
        <f t="shared" si="4695"/>
        <v>FLAMBOYAN</v>
      </c>
      <c r="AD2925" s="22" t="str">
        <f t="shared" si="4695"/>
        <v>GERANIUM</v>
      </c>
      <c r="AE2925" s="22" t="str">
        <f t="shared" si="4695"/>
        <v>HELIKONIA</v>
      </c>
      <c r="AF2925" s="22" t="str">
        <f t="shared" si="4695"/>
        <v>IVY</v>
      </c>
      <c r="AG2925" s="22" t="str">
        <f t="shared" si="4695"/>
        <v>KANA</v>
      </c>
      <c r="AH2925" s="22" t="str">
        <f t="shared" si="4695"/>
        <v>IGD</v>
      </c>
      <c r="AI2925" s="22" t="str">
        <f t="shared" si="4695"/>
        <v>HCU</v>
      </c>
      <c r="AJ2925" s="22" t="str">
        <f t="shared" si="4695"/>
        <v>PENUNJANG</v>
      </c>
      <c r="AK2925" s="22" t="str">
        <f t="shared" si="4695"/>
        <v>PELAYANAN</v>
      </c>
      <c r="AL2925" s="22" t="str">
        <f t="shared" si="4695"/>
        <v>ADMIN</v>
      </c>
      <c r="AM2925" s="22" t="str">
        <f t="shared" si="4695"/>
        <v>ASRAMA</v>
      </c>
      <c r="AN2925" s="22" t="str">
        <f t="shared" si="4695"/>
        <v>MASJID</v>
      </c>
      <c r="AP2925" s="33" t="s">
        <v>2</v>
      </c>
      <c r="AQ2925" s="33" t="s">
        <v>3</v>
      </c>
      <c r="AR2925" s="33" t="s">
        <v>4</v>
      </c>
      <c r="AS2925" s="34" t="str">
        <f>AS5</f>
        <v>ANGGREK</v>
      </c>
      <c r="AT2925" s="34" t="str">
        <f>AT5</f>
        <v>BOUGENVIL</v>
      </c>
      <c r="AU2925" s="34" t="str">
        <f t="shared" ref="AU2925:BJ2925" si="4696">AU5</f>
        <v>CAMELIA II</v>
      </c>
      <c r="AV2925" s="34" t="str">
        <f t="shared" si="4696"/>
        <v>DEWANDARU</v>
      </c>
      <c r="AW2925" s="34" t="str">
        <f t="shared" si="4696"/>
        <v>EDELWEIS</v>
      </c>
      <c r="AX2925" s="34" t="str">
        <f t="shared" si="4696"/>
        <v>FLAMBOYAN</v>
      </c>
      <c r="AY2925" s="34" t="str">
        <f t="shared" si="4696"/>
        <v>GERANIUM</v>
      </c>
      <c r="AZ2925" s="34" t="str">
        <f t="shared" si="4696"/>
        <v>HELIKONIA</v>
      </c>
      <c r="BA2925" s="34" t="str">
        <f t="shared" si="4696"/>
        <v>IVY</v>
      </c>
      <c r="BB2925" s="34" t="str">
        <f t="shared" si="4696"/>
        <v>KANA</v>
      </c>
      <c r="BC2925" s="34" t="str">
        <f t="shared" si="4696"/>
        <v>IGD</v>
      </c>
      <c r="BD2925" s="34" t="str">
        <f t="shared" si="4696"/>
        <v>HCU</v>
      </c>
      <c r="BE2925" s="34" t="str">
        <f t="shared" si="4696"/>
        <v>PENUNJANG</v>
      </c>
      <c r="BF2925" s="34" t="str">
        <f t="shared" si="4696"/>
        <v>PELAYANAN</v>
      </c>
      <c r="BG2925" s="34" t="str">
        <f t="shared" si="4696"/>
        <v>ADMIN</v>
      </c>
      <c r="BH2925" s="34" t="str">
        <f t="shared" si="4696"/>
        <v>ASRAMA</v>
      </c>
      <c r="BI2925" s="34" t="str">
        <f t="shared" si="4696"/>
        <v>MASJID</v>
      </c>
      <c r="BJ2925" s="34" t="str">
        <f t="shared" si="4696"/>
        <v>JUMLAH</v>
      </c>
    </row>
    <row r="2926" spans="1:62" ht="15.75">
      <c r="A2926" s="10">
        <f>A2913+1</f>
        <v>11</v>
      </c>
      <c r="B2926" s="11" t="s">
        <v>41</v>
      </c>
      <c r="C2926" s="12" t="s">
        <v>24</v>
      </c>
      <c r="D2926" s="12">
        <f>'Harian 2024'!D2965</f>
        <v>0</v>
      </c>
      <c r="E2926" s="12">
        <f>'Harian 2024'!E2965</f>
        <v>0</v>
      </c>
      <c r="F2926" s="12">
        <f>'Harian 2024'!F2965</f>
        <v>0</v>
      </c>
      <c r="G2926" s="12">
        <f>'Harian 2024'!G2965</f>
        <v>25</v>
      </c>
      <c r="H2926" s="12">
        <f>'Harian 2024'!H2965</f>
        <v>16</v>
      </c>
      <c r="I2926" s="12">
        <f>'Harian 2024'!I2965</f>
        <v>27</v>
      </c>
      <c r="J2926" s="12">
        <f>'Harian 2024'!J2965</f>
        <v>28</v>
      </c>
      <c r="K2926" s="12">
        <f>'Harian 2024'!K2965</f>
        <v>26</v>
      </c>
      <c r="L2926" s="12">
        <f>'Harian 2024'!L2965</f>
        <v>15</v>
      </c>
      <c r="M2926" s="12">
        <f>'Harian 2024'!M2965</f>
        <v>0</v>
      </c>
      <c r="N2926" s="12">
        <f>'Harian 2024'!N2965</f>
        <v>0</v>
      </c>
      <c r="O2926" s="12">
        <f>'Harian 2024'!O2965</f>
        <v>12</v>
      </c>
      <c r="P2926" s="12">
        <f>'Harian 2024'!P2965</f>
        <v>14</v>
      </c>
      <c r="Q2926" s="12">
        <f>'Harian 2024'!Q2965</f>
        <v>22</v>
      </c>
      <c r="R2926" s="12">
        <f>'Harian 2024'!R2965</f>
        <v>0</v>
      </c>
      <c r="S2926" s="12">
        <f>'Harian 2024'!S2965</f>
        <v>0</v>
      </c>
      <c r="T2926" s="12">
        <f>'Harian 2024'!T2965</f>
        <v>0</v>
      </c>
      <c r="U2926" s="12">
        <f>SUM(E2926:T2926)</f>
        <v>185</v>
      </c>
      <c r="W2926" s="23" t="s">
        <v>24</v>
      </c>
      <c r="X2926" s="24">
        <v>0.26500000000000001</v>
      </c>
      <c r="Y2926" s="24">
        <v>0.26500000000000001</v>
      </c>
      <c r="Z2926" s="24">
        <v>0.26500000000000001</v>
      </c>
      <c r="AA2926" s="24">
        <v>0.26500000000000001</v>
      </c>
      <c r="AB2926" s="24">
        <v>0.26500000000000001</v>
      </c>
      <c r="AC2926" s="24">
        <v>0.26500000000000001</v>
      </c>
      <c r="AD2926" s="24">
        <v>0.26500000000000001</v>
      </c>
      <c r="AE2926" s="24">
        <v>0.26500000000000001</v>
      </c>
      <c r="AF2926" s="24">
        <v>0.26500000000000001</v>
      </c>
      <c r="AG2926" s="24">
        <v>0.26500000000000001</v>
      </c>
      <c r="AH2926" s="24">
        <v>0.26500000000000001</v>
      </c>
      <c r="AI2926" s="24">
        <v>0.26500000000000001</v>
      </c>
      <c r="AJ2926" s="24">
        <v>0.26500000000000001</v>
      </c>
      <c r="AK2926" s="24">
        <v>0.26500000000000001</v>
      </c>
      <c r="AL2926" s="24">
        <v>0.26500000000000001</v>
      </c>
      <c r="AM2926" s="24">
        <v>0.26500000000000001</v>
      </c>
      <c r="AN2926" s="24">
        <v>0.26500000000000001</v>
      </c>
      <c r="AP2926" s="10">
        <f>AP2913+1</f>
        <v>11</v>
      </c>
      <c r="AQ2926" s="11" t="s">
        <v>39</v>
      </c>
      <c r="AR2926" s="12" t="s">
        <v>24</v>
      </c>
      <c r="AS2926" s="13">
        <f t="shared" ref="AS2926:AT2934" si="4697">D2926*X2926</f>
        <v>0</v>
      </c>
      <c r="AT2926" s="13">
        <f t="shared" si="4697"/>
        <v>0</v>
      </c>
      <c r="AU2926" s="13">
        <f t="shared" ref="AU2926:AU2934" si="4698">F2926*Z2926</f>
        <v>0</v>
      </c>
      <c r="AV2926" s="13">
        <f t="shared" ref="AV2926:AV2934" si="4699">G2926*AA2926</f>
        <v>6.625</v>
      </c>
      <c r="AW2926" s="13">
        <f t="shared" ref="AW2926:AW2934" si="4700">H2926*AB2926</f>
        <v>4.24</v>
      </c>
      <c r="AX2926" s="13">
        <f t="shared" ref="AX2926:AX2934" si="4701">I2926*AC2926</f>
        <v>7.1550000000000002</v>
      </c>
      <c r="AY2926" s="13">
        <f t="shared" ref="AY2926:AY2934" si="4702">J2926*AD2926</f>
        <v>7.42</v>
      </c>
      <c r="AZ2926" s="13">
        <f t="shared" ref="AZ2926:AZ2934" si="4703">K2926*AE2926</f>
        <v>6.8900000000000006</v>
      </c>
      <c r="BA2926" s="13">
        <f t="shared" ref="BA2926:BA2934" si="4704">L2926*AF2926</f>
        <v>3.9750000000000001</v>
      </c>
      <c r="BB2926" s="13">
        <f t="shared" ref="BB2926:BB2934" si="4705">M2926*AG2926</f>
        <v>0</v>
      </c>
      <c r="BC2926" s="13">
        <f t="shared" ref="BC2926:BC2934" si="4706">N2926*AH2926</f>
        <v>0</v>
      </c>
      <c r="BD2926" s="13">
        <f t="shared" ref="BD2926:BD2934" si="4707">O2926*AI2926</f>
        <v>3.18</v>
      </c>
      <c r="BE2926" s="13">
        <f t="shared" ref="BE2926:BE2934" si="4708">P2926*AJ2926</f>
        <v>3.71</v>
      </c>
      <c r="BF2926" s="13">
        <f t="shared" ref="BF2926:BF2934" si="4709">Q2926*AK2926</f>
        <v>5.83</v>
      </c>
      <c r="BG2926" s="13">
        <f t="shared" ref="BG2926:BG2934" si="4710">R2926*AL2926</f>
        <v>0</v>
      </c>
      <c r="BH2926" s="13">
        <f t="shared" ref="BH2926:BH2934" si="4711">S2926*AM2926</f>
        <v>0</v>
      </c>
      <c r="BI2926" s="13">
        <f t="shared" ref="BI2926:BI2934" si="4712">T2926*AN2926</f>
        <v>0</v>
      </c>
      <c r="BJ2926" s="12">
        <f>SUM(AT2926:BI2926)</f>
        <v>49.024999999999999</v>
      </c>
    </row>
    <row r="2927" spans="1:62" ht="15.75">
      <c r="A2927" s="14"/>
      <c r="B2927" s="15">
        <f>B2914+1</f>
        <v>44784</v>
      </c>
      <c r="C2927" s="12" t="s">
        <v>25</v>
      </c>
      <c r="D2927" s="12">
        <f>'Harian 2024'!D2966</f>
        <v>0</v>
      </c>
      <c r="E2927" s="12">
        <f>'Harian 2024'!E2966</f>
        <v>0</v>
      </c>
      <c r="F2927" s="12">
        <f>'Harian 2024'!F2966</f>
        <v>0</v>
      </c>
      <c r="G2927" s="12">
        <f>'Harian 2024'!G2966</f>
        <v>30</v>
      </c>
      <c r="H2927" s="12">
        <f>'Harian 2024'!H2966</f>
        <v>16</v>
      </c>
      <c r="I2927" s="12">
        <f>'Harian 2024'!I2966</f>
        <v>28</v>
      </c>
      <c r="J2927" s="12">
        <f>'Harian 2024'!J2966</f>
        <v>28</v>
      </c>
      <c r="K2927" s="12">
        <f>'Harian 2024'!K2966</f>
        <v>27</v>
      </c>
      <c r="L2927" s="12">
        <f>'Harian 2024'!L2966</f>
        <v>14</v>
      </c>
      <c r="M2927" s="12">
        <f>'Harian 2024'!M2966</f>
        <v>0</v>
      </c>
      <c r="N2927" s="12">
        <f>'Harian 2024'!N2966</f>
        <v>0</v>
      </c>
      <c r="O2927" s="12">
        <f>'Harian 2024'!O2966</f>
        <v>2</v>
      </c>
      <c r="P2927" s="12">
        <f>'Harian 2024'!P2966</f>
        <v>0</v>
      </c>
      <c r="Q2927" s="12">
        <f>'Harian 2024'!Q2966</f>
        <v>12</v>
      </c>
      <c r="R2927" s="12">
        <f>'Harian 2024'!R2966</f>
        <v>0</v>
      </c>
      <c r="S2927" s="12">
        <f>'Harian 2024'!S2966</f>
        <v>0</v>
      </c>
      <c r="T2927" s="12">
        <f>'Harian 2024'!T2966</f>
        <v>0</v>
      </c>
      <c r="U2927" s="12">
        <f t="shared" ref="U2927:U2934" si="4713">SUM(E2927:T2927)</f>
        <v>157</v>
      </c>
      <c r="W2927" s="23" t="s">
        <v>25</v>
      </c>
      <c r="X2927" s="24">
        <v>0.22500000000000001</v>
      </c>
      <c r="Y2927" s="24">
        <v>0.22500000000000001</v>
      </c>
      <c r="Z2927" s="24">
        <v>0.22500000000000001</v>
      </c>
      <c r="AA2927" s="24">
        <v>0.22500000000000001</v>
      </c>
      <c r="AB2927" s="24">
        <v>0.22500000000000001</v>
      </c>
      <c r="AC2927" s="24">
        <v>0.22500000000000001</v>
      </c>
      <c r="AD2927" s="24">
        <v>0.22500000000000001</v>
      </c>
      <c r="AE2927" s="24">
        <v>0.22500000000000001</v>
      </c>
      <c r="AF2927" s="24">
        <v>0.22500000000000001</v>
      </c>
      <c r="AG2927" s="24">
        <v>0.22500000000000001</v>
      </c>
      <c r="AH2927" s="24">
        <v>0.22500000000000001</v>
      </c>
      <c r="AI2927" s="24">
        <v>0.22500000000000001</v>
      </c>
      <c r="AJ2927" s="24">
        <v>0.22500000000000001</v>
      </c>
      <c r="AK2927" s="24">
        <v>0.22500000000000001</v>
      </c>
      <c r="AL2927" s="24">
        <v>0.22500000000000001</v>
      </c>
      <c r="AM2927" s="24">
        <v>0.22500000000000001</v>
      </c>
      <c r="AN2927" s="24">
        <v>0.22500000000000001</v>
      </c>
      <c r="AP2927" s="14"/>
      <c r="AQ2927" s="15">
        <f>AQ2914+1</f>
        <v>44419</v>
      </c>
      <c r="AR2927" s="12" t="s">
        <v>25</v>
      </c>
      <c r="AS2927" s="13">
        <f t="shared" si="4697"/>
        <v>0</v>
      </c>
      <c r="AT2927" s="13">
        <f t="shared" si="4697"/>
        <v>0</v>
      </c>
      <c r="AU2927" s="13">
        <f t="shared" si="4698"/>
        <v>0</v>
      </c>
      <c r="AV2927" s="13">
        <f t="shared" si="4699"/>
        <v>6.75</v>
      </c>
      <c r="AW2927" s="13">
        <f t="shared" si="4700"/>
        <v>3.6</v>
      </c>
      <c r="AX2927" s="13">
        <f t="shared" si="4701"/>
        <v>6.3</v>
      </c>
      <c r="AY2927" s="13">
        <f t="shared" si="4702"/>
        <v>6.3</v>
      </c>
      <c r="AZ2927" s="13">
        <f t="shared" si="4703"/>
        <v>6.0750000000000002</v>
      </c>
      <c r="BA2927" s="13">
        <f t="shared" si="4704"/>
        <v>3.15</v>
      </c>
      <c r="BB2927" s="13">
        <f t="shared" si="4705"/>
        <v>0</v>
      </c>
      <c r="BC2927" s="13">
        <f t="shared" si="4706"/>
        <v>0</v>
      </c>
      <c r="BD2927" s="13">
        <f t="shared" si="4707"/>
        <v>0.45</v>
      </c>
      <c r="BE2927" s="13">
        <f t="shared" si="4708"/>
        <v>0</v>
      </c>
      <c r="BF2927" s="13">
        <f t="shared" si="4709"/>
        <v>2.7</v>
      </c>
      <c r="BG2927" s="13">
        <f t="shared" si="4710"/>
        <v>0</v>
      </c>
      <c r="BH2927" s="13">
        <f t="shared" si="4711"/>
        <v>0</v>
      </c>
      <c r="BI2927" s="13">
        <f t="shared" si="4712"/>
        <v>0</v>
      </c>
      <c r="BJ2927" s="12">
        <f t="shared" ref="BJ2927:BJ2934" si="4714">SUM(AT2927:BI2927)</f>
        <v>35.325000000000003</v>
      </c>
    </row>
    <row r="2928" spans="1:62" ht="15.75">
      <c r="A2928" s="14"/>
      <c r="B2928" s="14"/>
      <c r="C2928" s="12" t="s">
        <v>26</v>
      </c>
      <c r="D2928" s="12">
        <f>'Harian 2024'!D2967</f>
        <v>0</v>
      </c>
      <c r="E2928" s="12">
        <f>'Harian 2024'!E2967</f>
        <v>0</v>
      </c>
      <c r="F2928" s="12">
        <f>'Harian 2024'!F2967</f>
        <v>0</v>
      </c>
      <c r="G2928" s="12">
        <f>'Harian 2024'!G2967</f>
        <v>6</v>
      </c>
      <c r="H2928" s="12">
        <f>'Harian 2024'!H2967</f>
        <v>8</v>
      </c>
      <c r="I2928" s="12">
        <f>'Harian 2024'!I2967</f>
        <v>6</v>
      </c>
      <c r="J2928" s="12">
        <f>'Harian 2024'!J2967</f>
        <v>9</v>
      </c>
      <c r="K2928" s="12">
        <f>'Harian 2024'!K2967</f>
        <v>10</v>
      </c>
      <c r="L2928" s="12">
        <f>'Harian 2024'!L2967</f>
        <v>5</v>
      </c>
      <c r="M2928" s="12">
        <f>'Harian 2024'!M2967</f>
        <v>0</v>
      </c>
      <c r="N2928" s="12">
        <f>'Harian 2024'!N2967</f>
        <v>2</v>
      </c>
      <c r="O2928" s="12">
        <f>'Harian 2024'!O2967</f>
        <v>4</v>
      </c>
      <c r="P2928" s="12">
        <f>'Harian 2024'!P2967</f>
        <v>0</v>
      </c>
      <c r="Q2928" s="12">
        <f>'Harian 2024'!Q2967</f>
        <v>6</v>
      </c>
      <c r="R2928" s="12">
        <f>'Harian 2024'!R2967</f>
        <v>0</v>
      </c>
      <c r="S2928" s="12">
        <f>'Harian 2024'!S2967</f>
        <v>0</v>
      </c>
      <c r="T2928" s="12">
        <f>'Harian 2024'!T2967</f>
        <v>0</v>
      </c>
      <c r="U2928" s="12">
        <f t="shared" si="4713"/>
        <v>56</v>
      </c>
      <c r="W2928" s="23" t="s">
        <v>26</v>
      </c>
      <c r="X2928" s="24">
        <v>0.35</v>
      </c>
      <c r="Y2928" s="24">
        <v>0.35</v>
      </c>
      <c r="Z2928" s="24">
        <v>0.35</v>
      </c>
      <c r="AA2928" s="24">
        <v>0.35</v>
      </c>
      <c r="AB2928" s="24">
        <v>0.35</v>
      </c>
      <c r="AC2928" s="24">
        <v>0.35</v>
      </c>
      <c r="AD2928" s="24">
        <v>0.35</v>
      </c>
      <c r="AE2928" s="24">
        <v>0.35</v>
      </c>
      <c r="AF2928" s="24">
        <v>0.35</v>
      </c>
      <c r="AG2928" s="24">
        <v>0.35</v>
      </c>
      <c r="AH2928" s="24">
        <v>0.35</v>
      </c>
      <c r="AI2928" s="24">
        <v>0.35</v>
      </c>
      <c r="AJ2928" s="24">
        <v>0.35</v>
      </c>
      <c r="AK2928" s="24">
        <v>0.35</v>
      </c>
      <c r="AL2928" s="24">
        <v>0.35</v>
      </c>
      <c r="AM2928" s="24">
        <v>0.35</v>
      </c>
      <c r="AN2928" s="24">
        <v>0.35</v>
      </c>
      <c r="AP2928" s="14"/>
      <c r="AQ2928" s="14"/>
      <c r="AR2928" s="12" t="s">
        <v>26</v>
      </c>
      <c r="AS2928" s="13">
        <f t="shared" si="4697"/>
        <v>0</v>
      </c>
      <c r="AT2928" s="13">
        <f t="shared" si="4697"/>
        <v>0</v>
      </c>
      <c r="AU2928" s="13">
        <f t="shared" si="4698"/>
        <v>0</v>
      </c>
      <c r="AV2928" s="13">
        <f t="shared" si="4699"/>
        <v>2.0999999999999996</v>
      </c>
      <c r="AW2928" s="13">
        <f t="shared" si="4700"/>
        <v>2.8</v>
      </c>
      <c r="AX2928" s="13">
        <f t="shared" si="4701"/>
        <v>2.0999999999999996</v>
      </c>
      <c r="AY2928" s="13">
        <f t="shared" si="4702"/>
        <v>3.15</v>
      </c>
      <c r="AZ2928" s="13">
        <f t="shared" si="4703"/>
        <v>3.5</v>
      </c>
      <c r="BA2928" s="13">
        <f t="shared" si="4704"/>
        <v>1.75</v>
      </c>
      <c r="BB2928" s="13">
        <f t="shared" si="4705"/>
        <v>0</v>
      </c>
      <c r="BC2928" s="13">
        <f t="shared" si="4706"/>
        <v>0.7</v>
      </c>
      <c r="BD2928" s="13">
        <f t="shared" si="4707"/>
        <v>1.4</v>
      </c>
      <c r="BE2928" s="13">
        <f t="shared" si="4708"/>
        <v>0</v>
      </c>
      <c r="BF2928" s="13">
        <f t="shared" si="4709"/>
        <v>2.0999999999999996</v>
      </c>
      <c r="BG2928" s="13">
        <f t="shared" si="4710"/>
        <v>0</v>
      </c>
      <c r="BH2928" s="13">
        <f t="shared" si="4711"/>
        <v>0</v>
      </c>
      <c r="BI2928" s="13">
        <f t="shared" si="4712"/>
        <v>0</v>
      </c>
      <c r="BJ2928" s="12">
        <f t="shared" si="4714"/>
        <v>19.599999999999994</v>
      </c>
    </row>
    <row r="2929" spans="1:62" ht="15.75">
      <c r="A2929" s="14"/>
      <c r="B2929" s="14"/>
      <c r="C2929" s="12" t="s">
        <v>27</v>
      </c>
      <c r="D2929" s="12">
        <f>'Harian 2024'!D2968</f>
        <v>6</v>
      </c>
      <c r="E2929" s="12">
        <f>'Harian 2024'!E2968</f>
        <v>10</v>
      </c>
      <c r="F2929" s="12">
        <f>'Harian 2024'!F2968</f>
        <v>11</v>
      </c>
      <c r="G2929" s="12">
        <f>'Harian 2024'!G2968</f>
        <v>34</v>
      </c>
      <c r="H2929" s="12">
        <f>'Harian 2024'!H2968</f>
        <v>22</v>
      </c>
      <c r="I2929" s="12">
        <f>'Harian 2024'!I2968</f>
        <v>25</v>
      </c>
      <c r="J2929" s="12">
        <f>'Harian 2024'!J2968</f>
        <v>28</v>
      </c>
      <c r="K2929" s="12">
        <f>'Harian 2024'!K2968</f>
        <v>25</v>
      </c>
      <c r="L2929" s="12">
        <f>'Harian 2024'!L2968</f>
        <v>15</v>
      </c>
      <c r="M2929" s="12">
        <f>'Harian 2024'!M2968</f>
        <v>4</v>
      </c>
      <c r="N2929" s="12">
        <f>'Harian 2024'!N2968</f>
        <v>23</v>
      </c>
      <c r="O2929" s="12">
        <f>'Harian 2024'!O2968</f>
        <v>5</v>
      </c>
      <c r="P2929" s="12">
        <f>'Harian 2024'!P2968</f>
        <v>4</v>
      </c>
      <c r="Q2929" s="12">
        <f>'Harian 2024'!Q2968</f>
        <v>12</v>
      </c>
      <c r="R2929" s="12">
        <f>'Harian 2024'!R2968</f>
        <v>0</v>
      </c>
      <c r="S2929" s="12">
        <f>'Harian 2024'!S2968</f>
        <v>0</v>
      </c>
      <c r="T2929" s="12">
        <f>'Harian 2024'!T2968</f>
        <v>0</v>
      </c>
      <c r="U2929" s="12">
        <f t="shared" si="4713"/>
        <v>218</v>
      </c>
      <c r="W2929" s="23" t="s">
        <v>27</v>
      </c>
      <c r="X2929" s="24">
        <v>0.43</v>
      </c>
      <c r="Y2929" s="24">
        <v>0.43</v>
      </c>
      <c r="Z2929" s="24">
        <v>0.43</v>
      </c>
      <c r="AA2929" s="24">
        <v>0.43</v>
      </c>
      <c r="AB2929" s="24">
        <v>0.43</v>
      </c>
      <c r="AC2929" s="24">
        <v>0.43</v>
      </c>
      <c r="AD2929" s="24">
        <v>0.43</v>
      </c>
      <c r="AE2929" s="24">
        <v>0.43</v>
      </c>
      <c r="AF2929" s="24">
        <v>0.43</v>
      </c>
      <c r="AG2929" s="24">
        <v>0.43</v>
      </c>
      <c r="AH2929" s="24">
        <v>0.43</v>
      </c>
      <c r="AI2929" s="24">
        <v>0.43</v>
      </c>
      <c r="AJ2929" s="24">
        <v>0.43</v>
      </c>
      <c r="AK2929" s="24">
        <v>0.43</v>
      </c>
      <c r="AL2929" s="24">
        <v>0.43</v>
      </c>
      <c r="AM2929" s="24">
        <v>0.43</v>
      </c>
      <c r="AN2929" s="24">
        <v>0.43</v>
      </c>
      <c r="AP2929" s="14"/>
      <c r="AQ2929" s="14"/>
      <c r="AR2929" s="12" t="s">
        <v>27</v>
      </c>
      <c r="AS2929" s="13">
        <f t="shared" si="4697"/>
        <v>2.58</v>
      </c>
      <c r="AT2929" s="13">
        <f t="shared" si="4697"/>
        <v>4.3</v>
      </c>
      <c r="AU2929" s="13">
        <f t="shared" si="4698"/>
        <v>4.7299999999999995</v>
      </c>
      <c r="AV2929" s="13">
        <f t="shared" si="4699"/>
        <v>14.62</v>
      </c>
      <c r="AW2929" s="13">
        <f t="shared" si="4700"/>
        <v>9.4599999999999991</v>
      </c>
      <c r="AX2929" s="13">
        <f t="shared" si="4701"/>
        <v>10.75</v>
      </c>
      <c r="AY2929" s="13">
        <f t="shared" si="4702"/>
        <v>12.04</v>
      </c>
      <c r="AZ2929" s="13">
        <f t="shared" si="4703"/>
        <v>10.75</v>
      </c>
      <c r="BA2929" s="13">
        <f t="shared" si="4704"/>
        <v>6.45</v>
      </c>
      <c r="BB2929" s="13">
        <f t="shared" si="4705"/>
        <v>1.72</v>
      </c>
      <c r="BC2929" s="13">
        <f t="shared" si="4706"/>
        <v>9.89</v>
      </c>
      <c r="BD2929" s="13">
        <f t="shared" si="4707"/>
        <v>2.15</v>
      </c>
      <c r="BE2929" s="13">
        <f t="shared" si="4708"/>
        <v>1.72</v>
      </c>
      <c r="BF2929" s="13">
        <f t="shared" si="4709"/>
        <v>5.16</v>
      </c>
      <c r="BG2929" s="13">
        <f t="shared" si="4710"/>
        <v>0</v>
      </c>
      <c r="BH2929" s="13">
        <f t="shared" si="4711"/>
        <v>0</v>
      </c>
      <c r="BI2929" s="13">
        <f t="shared" si="4712"/>
        <v>0</v>
      </c>
      <c r="BJ2929" s="12">
        <f t="shared" si="4714"/>
        <v>93.740000000000009</v>
      </c>
    </row>
    <row r="2930" spans="1:62" ht="15.75">
      <c r="A2930" s="14"/>
      <c r="B2930" s="14"/>
      <c r="C2930" s="12" t="s">
        <v>28</v>
      </c>
      <c r="D2930" s="12">
        <f>'Harian 2024'!D2969</f>
        <v>4</v>
      </c>
      <c r="E2930" s="12">
        <f>'Harian 2024'!E2969</f>
        <v>12</v>
      </c>
      <c r="F2930" s="12">
        <f>'Harian 2024'!F2969</f>
        <v>14</v>
      </c>
      <c r="G2930" s="12">
        <f>'Harian 2024'!G2969</f>
        <v>25</v>
      </c>
      <c r="H2930" s="12">
        <f>'Harian 2024'!H2969</f>
        <v>33</v>
      </c>
      <c r="I2930" s="12">
        <f>'Harian 2024'!I2969</f>
        <v>36</v>
      </c>
      <c r="J2930" s="12">
        <f>'Harian 2024'!J2969</f>
        <v>27</v>
      </c>
      <c r="K2930" s="12">
        <f>'Harian 2024'!K2969</f>
        <v>23</v>
      </c>
      <c r="L2930" s="12">
        <f>'Harian 2024'!L2969</f>
        <v>6</v>
      </c>
      <c r="M2930" s="12">
        <f>'Harian 2024'!M2969</f>
        <v>3</v>
      </c>
      <c r="N2930" s="12">
        <f>'Harian 2024'!N2969</f>
        <v>4</v>
      </c>
      <c r="O2930" s="12">
        <f>'Harian 2024'!O2969</f>
        <v>9</v>
      </c>
      <c r="P2930" s="12">
        <f>'Harian 2024'!P2969</f>
        <v>3</v>
      </c>
      <c r="Q2930" s="12">
        <f>'Harian 2024'!Q2969</f>
        <v>7</v>
      </c>
      <c r="R2930" s="12">
        <f>'Harian 2024'!R2969</f>
        <v>0</v>
      </c>
      <c r="S2930" s="12">
        <f>'Harian 2024'!S2969</f>
        <v>0</v>
      </c>
      <c r="T2930" s="12">
        <f>'Harian 2024'!T2969</f>
        <v>0</v>
      </c>
      <c r="U2930" s="12">
        <f t="shared" si="4713"/>
        <v>202</v>
      </c>
      <c r="W2930" s="23" t="s">
        <v>28</v>
      </c>
      <c r="X2930" s="24">
        <v>0.5</v>
      </c>
      <c r="Y2930" s="24">
        <v>0.5</v>
      </c>
      <c r="Z2930" s="24">
        <v>0.5</v>
      </c>
      <c r="AA2930" s="24">
        <v>0.5</v>
      </c>
      <c r="AB2930" s="24">
        <v>0.5</v>
      </c>
      <c r="AC2930" s="24">
        <v>0.5</v>
      </c>
      <c r="AD2930" s="24">
        <v>0.5</v>
      </c>
      <c r="AE2930" s="24">
        <v>0.5</v>
      </c>
      <c r="AF2930" s="24">
        <v>0.5</v>
      </c>
      <c r="AG2930" s="24">
        <v>0.5</v>
      </c>
      <c r="AH2930" s="24">
        <v>0.5</v>
      </c>
      <c r="AI2930" s="24">
        <v>0.5</v>
      </c>
      <c r="AJ2930" s="24">
        <v>0.5</v>
      </c>
      <c r="AK2930" s="24">
        <v>0.5</v>
      </c>
      <c r="AL2930" s="24">
        <v>0.5</v>
      </c>
      <c r="AM2930" s="24">
        <v>0.5</v>
      </c>
      <c r="AN2930" s="24">
        <v>0.5</v>
      </c>
      <c r="AP2930" s="14"/>
      <c r="AQ2930" s="14"/>
      <c r="AR2930" s="12" t="s">
        <v>28</v>
      </c>
      <c r="AS2930" s="13">
        <f t="shared" si="4697"/>
        <v>2</v>
      </c>
      <c r="AT2930" s="13">
        <f t="shared" si="4697"/>
        <v>6</v>
      </c>
      <c r="AU2930" s="13">
        <f t="shared" si="4698"/>
        <v>7</v>
      </c>
      <c r="AV2930" s="13">
        <f t="shared" si="4699"/>
        <v>12.5</v>
      </c>
      <c r="AW2930" s="13">
        <f t="shared" si="4700"/>
        <v>16.5</v>
      </c>
      <c r="AX2930" s="13">
        <f t="shared" si="4701"/>
        <v>18</v>
      </c>
      <c r="AY2930" s="13">
        <f t="shared" si="4702"/>
        <v>13.5</v>
      </c>
      <c r="AZ2930" s="13">
        <f t="shared" si="4703"/>
        <v>11.5</v>
      </c>
      <c r="BA2930" s="13">
        <f t="shared" si="4704"/>
        <v>3</v>
      </c>
      <c r="BB2930" s="13">
        <f t="shared" si="4705"/>
        <v>1.5</v>
      </c>
      <c r="BC2930" s="13">
        <f t="shared" si="4706"/>
        <v>2</v>
      </c>
      <c r="BD2930" s="13">
        <f t="shared" si="4707"/>
        <v>4.5</v>
      </c>
      <c r="BE2930" s="13">
        <f t="shared" si="4708"/>
        <v>1.5</v>
      </c>
      <c r="BF2930" s="13">
        <f t="shared" si="4709"/>
        <v>3.5</v>
      </c>
      <c r="BG2930" s="13">
        <f t="shared" si="4710"/>
        <v>0</v>
      </c>
      <c r="BH2930" s="13">
        <f t="shared" si="4711"/>
        <v>0</v>
      </c>
      <c r="BI2930" s="13">
        <f t="shared" si="4712"/>
        <v>0</v>
      </c>
      <c r="BJ2930" s="12">
        <f t="shared" si="4714"/>
        <v>101</v>
      </c>
    </row>
    <row r="2931" spans="1:62" ht="15.75">
      <c r="A2931" s="14"/>
      <c r="B2931" s="14"/>
      <c r="C2931" s="12" t="s">
        <v>35</v>
      </c>
      <c r="D2931" s="12">
        <f>'Harian 2024'!D2970</f>
        <v>5</v>
      </c>
      <c r="E2931" s="12">
        <f>'Harian 2024'!E2970</f>
        <v>12</v>
      </c>
      <c r="F2931" s="12">
        <f>'Harian 2024'!F2970</f>
        <v>12</v>
      </c>
      <c r="G2931" s="12">
        <f>'Harian 2024'!G2970</f>
        <v>30</v>
      </c>
      <c r="H2931" s="12">
        <f>'Harian 2024'!H2970</f>
        <v>34</v>
      </c>
      <c r="I2931" s="12">
        <f>'Harian 2024'!I2970</f>
        <v>33</v>
      </c>
      <c r="J2931" s="12">
        <f>'Harian 2024'!J2970</f>
        <v>25</v>
      </c>
      <c r="K2931" s="12">
        <f>'Harian 2024'!K2970</f>
        <v>35</v>
      </c>
      <c r="L2931" s="12">
        <f>'Harian 2024'!L2970</f>
        <v>10</v>
      </c>
      <c r="M2931" s="12">
        <f>'Harian 2024'!M2970</f>
        <v>2</v>
      </c>
      <c r="N2931" s="12">
        <f>'Harian 2024'!N2970</f>
        <v>2</v>
      </c>
      <c r="O2931" s="12">
        <f>'Harian 2024'!O2970</f>
        <v>5</v>
      </c>
      <c r="P2931" s="12">
        <f>'Harian 2024'!P2970</f>
        <v>3</v>
      </c>
      <c r="Q2931" s="12">
        <f>'Harian 2024'!Q2970</f>
        <v>16</v>
      </c>
      <c r="R2931" s="12">
        <f>'Harian 2024'!R2970</f>
        <v>0</v>
      </c>
      <c r="S2931" s="12">
        <f>'Harian 2024'!S2970</f>
        <v>0</v>
      </c>
      <c r="T2931" s="12">
        <f>'Harian 2024'!T2970</f>
        <v>0</v>
      </c>
      <c r="U2931" s="12">
        <f t="shared" si="4713"/>
        <v>219</v>
      </c>
      <c r="W2931" s="23" t="s">
        <v>50</v>
      </c>
      <c r="X2931" s="24">
        <v>8.5000000000000006E-2</v>
      </c>
      <c r="Y2931" s="24">
        <v>8.5000000000000006E-2</v>
      </c>
      <c r="Z2931" s="24">
        <v>8.5000000000000006E-2</v>
      </c>
      <c r="AA2931" s="24">
        <v>8.5000000000000006E-2</v>
      </c>
      <c r="AB2931" s="24">
        <v>8.5000000000000006E-2</v>
      </c>
      <c r="AC2931" s="24">
        <v>8.5000000000000006E-2</v>
      </c>
      <c r="AD2931" s="24">
        <v>8.5000000000000006E-2</v>
      </c>
      <c r="AE2931" s="24">
        <v>8.5000000000000006E-2</v>
      </c>
      <c r="AF2931" s="24">
        <v>8.5000000000000006E-2</v>
      </c>
      <c r="AG2931" s="24">
        <v>8.5000000000000006E-2</v>
      </c>
      <c r="AH2931" s="24">
        <v>8.5000000000000006E-2</v>
      </c>
      <c r="AI2931" s="24">
        <v>8.5000000000000006E-2</v>
      </c>
      <c r="AJ2931" s="24">
        <v>8.5000000000000006E-2</v>
      </c>
      <c r="AK2931" s="24">
        <v>8.5000000000000006E-2</v>
      </c>
      <c r="AL2931" s="24">
        <v>8.5000000000000006E-2</v>
      </c>
      <c r="AM2931" s="24">
        <v>8.5000000000000006E-2</v>
      </c>
      <c r="AN2931" s="24">
        <v>8.5000000000000006E-2</v>
      </c>
      <c r="AP2931" s="14"/>
      <c r="AQ2931" s="14"/>
      <c r="AR2931" s="12" t="s">
        <v>29</v>
      </c>
      <c r="AS2931" s="13">
        <f t="shared" si="4697"/>
        <v>0.42500000000000004</v>
      </c>
      <c r="AT2931" s="13">
        <f t="shared" si="4697"/>
        <v>1.02</v>
      </c>
      <c r="AU2931" s="13">
        <f t="shared" si="4698"/>
        <v>1.02</v>
      </c>
      <c r="AV2931" s="13">
        <f t="shared" si="4699"/>
        <v>2.5500000000000003</v>
      </c>
      <c r="AW2931" s="13">
        <f t="shared" si="4700"/>
        <v>2.89</v>
      </c>
      <c r="AX2931" s="13">
        <f t="shared" si="4701"/>
        <v>2.8050000000000002</v>
      </c>
      <c r="AY2931" s="13">
        <f t="shared" si="4702"/>
        <v>2.125</v>
      </c>
      <c r="AZ2931" s="13">
        <f t="shared" si="4703"/>
        <v>2.9750000000000001</v>
      </c>
      <c r="BA2931" s="13">
        <f t="shared" si="4704"/>
        <v>0.85000000000000009</v>
      </c>
      <c r="BB2931" s="13">
        <f t="shared" si="4705"/>
        <v>0.17</v>
      </c>
      <c r="BC2931" s="13">
        <f t="shared" si="4706"/>
        <v>0.17</v>
      </c>
      <c r="BD2931" s="13">
        <f t="shared" si="4707"/>
        <v>0.42500000000000004</v>
      </c>
      <c r="BE2931" s="13">
        <f t="shared" si="4708"/>
        <v>0.255</v>
      </c>
      <c r="BF2931" s="13">
        <f t="shared" si="4709"/>
        <v>1.36</v>
      </c>
      <c r="BG2931" s="13">
        <f t="shared" si="4710"/>
        <v>0</v>
      </c>
      <c r="BH2931" s="13">
        <f t="shared" si="4711"/>
        <v>0</v>
      </c>
      <c r="BI2931" s="13">
        <f t="shared" si="4712"/>
        <v>0</v>
      </c>
      <c r="BJ2931" s="12">
        <f t="shared" si="4714"/>
        <v>18.615000000000002</v>
      </c>
    </row>
    <row r="2932" spans="1:62" ht="15.75">
      <c r="A2932" s="14"/>
      <c r="B2932" s="14"/>
      <c r="C2932" s="12" t="s">
        <v>36</v>
      </c>
      <c r="D2932" s="12">
        <f>'Harian 2024'!D2971</f>
        <v>4</v>
      </c>
      <c r="E2932" s="12">
        <f>'Harian 2024'!E2971</f>
        <v>10</v>
      </c>
      <c r="F2932" s="12">
        <f>'Harian 2024'!F2971</f>
        <v>9</v>
      </c>
      <c r="G2932" s="12">
        <f>'Harian 2024'!G2971</f>
        <v>0</v>
      </c>
      <c r="H2932" s="12">
        <f>'Harian 2024'!H2971</f>
        <v>0</v>
      </c>
      <c r="I2932" s="12">
        <f>'Harian 2024'!I2971</f>
        <v>0</v>
      </c>
      <c r="J2932" s="12">
        <f>'Harian 2024'!J2971</f>
        <v>0</v>
      </c>
      <c r="K2932" s="12">
        <f>'Harian 2024'!K2971</f>
        <v>0</v>
      </c>
      <c r="L2932" s="12">
        <f>'Harian 2024'!L2971</f>
        <v>0</v>
      </c>
      <c r="M2932" s="12">
        <f>'Harian 2024'!M2971</f>
        <v>0</v>
      </c>
      <c r="N2932" s="12">
        <f>'Harian 2024'!N2971</f>
        <v>2</v>
      </c>
      <c r="O2932" s="12">
        <f>'Harian 2024'!O2971</f>
        <v>4</v>
      </c>
      <c r="P2932" s="12">
        <f>'Harian 2024'!P2971</f>
        <v>0</v>
      </c>
      <c r="Q2932" s="12">
        <f>'Harian 2024'!Q2971</f>
        <v>6</v>
      </c>
      <c r="R2932" s="12">
        <f>'Harian 2024'!R2971</f>
        <v>0</v>
      </c>
      <c r="S2932" s="12">
        <f>'Harian 2024'!S2971</f>
        <v>0</v>
      </c>
      <c r="T2932" s="12">
        <f>'Harian 2024'!T2971</f>
        <v>0</v>
      </c>
      <c r="U2932" s="12">
        <f t="shared" si="4713"/>
        <v>31</v>
      </c>
      <c r="W2932" s="23" t="s">
        <v>51</v>
      </c>
      <c r="X2932" s="24">
        <v>0.59</v>
      </c>
      <c r="Y2932" s="24">
        <v>0.59</v>
      </c>
      <c r="Z2932" s="24">
        <v>0.59</v>
      </c>
      <c r="AA2932" s="24">
        <v>0.59</v>
      </c>
      <c r="AB2932" s="24">
        <v>0.59</v>
      </c>
      <c r="AC2932" s="24">
        <v>0.59</v>
      </c>
      <c r="AD2932" s="24">
        <v>0.59</v>
      </c>
      <c r="AE2932" s="24">
        <v>0.59</v>
      </c>
      <c r="AF2932" s="24">
        <v>0.59</v>
      </c>
      <c r="AG2932" s="24">
        <v>0.59</v>
      </c>
      <c r="AH2932" s="24">
        <v>0.59</v>
      </c>
      <c r="AI2932" s="24">
        <v>0.59</v>
      </c>
      <c r="AJ2932" s="24">
        <v>0.59</v>
      </c>
      <c r="AK2932" s="24">
        <v>0.59</v>
      </c>
      <c r="AL2932" s="24">
        <v>0.59</v>
      </c>
      <c r="AM2932" s="24">
        <v>0.59</v>
      </c>
      <c r="AN2932" s="24">
        <v>0.59</v>
      </c>
      <c r="AP2932" s="14"/>
      <c r="AQ2932" s="14"/>
      <c r="AR2932" s="12" t="s">
        <v>30</v>
      </c>
      <c r="AS2932" s="13">
        <f t="shared" si="4697"/>
        <v>2.36</v>
      </c>
      <c r="AT2932" s="13">
        <f t="shared" si="4697"/>
        <v>5.8999999999999995</v>
      </c>
      <c r="AU2932" s="13">
        <f t="shared" si="4698"/>
        <v>5.31</v>
      </c>
      <c r="AV2932" s="13">
        <f t="shared" si="4699"/>
        <v>0</v>
      </c>
      <c r="AW2932" s="13">
        <f t="shared" si="4700"/>
        <v>0</v>
      </c>
      <c r="AX2932" s="13">
        <f t="shared" si="4701"/>
        <v>0</v>
      </c>
      <c r="AY2932" s="13">
        <f t="shared" si="4702"/>
        <v>0</v>
      </c>
      <c r="AZ2932" s="13">
        <f t="shared" si="4703"/>
        <v>0</v>
      </c>
      <c r="BA2932" s="13">
        <f t="shared" si="4704"/>
        <v>0</v>
      </c>
      <c r="BB2932" s="13">
        <f t="shared" si="4705"/>
        <v>0</v>
      </c>
      <c r="BC2932" s="13">
        <f t="shared" si="4706"/>
        <v>1.18</v>
      </c>
      <c r="BD2932" s="13">
        <f t="shared" si="4707"/>
        <v>2.36</v>
      </c>
      <c r="BE2932" s="13">
        <f t="shared" si="4708"/>
        <v>0</v>
      </c>
      <c r="BF2932" s="13">
        <f t="shared" si="4709"/>
        <v>3.54</v>
      </c>
      <c r="BG2932" s="13">
        <f t="shared" si="4710"/>
        <v>0</v>
      </c>
      <c r="BH2932" s="13">
        <f t="shared" si="4711"/>
        <v>0</v>
      </c>
      <c r="BI2932" s="13">
        <f t="shared" si="4712"/>
        <v>0</v>
      </c>
      <c r="BJ2932" s="12">
        <f t="shared" si="4714"/>
        <v>18.29</v>
      </c>
    </row>
    <row r="2933" spans="1:62" ht="15.75">
      <c r="A2933" s="14"/>
      <c r="B2933" s="14"/>
      <c r="C2933" s="12" t="s">
        <v>31</v>
      </c>
      <c r="D2933" s="12">
        <f>'Harian 2024'!D2972</f>
        <v>0</v>
      </c>
      <c r="E2933" s="12">
        <f>'Harian 2024'!E2972</f>
        <v>6</v>
      </c>
      <c r="F2933" s="12">
        <f>'Harian 2024'!F2972</f>
        <v>6</v>
      </c>
      <c r="G2933" s="12">
        <f>'Harian 2024'!G2972</f>
        <v>2</v>
      </c>
      <c r="H2933" s="12">
        <f>'Harian 2024'!H2972</f>
        <v>0</v>
      </c>
      <c r="I2933" s="12">
        <f>'Harian 2024'!I2972</f>
        <v>0</v>
      </c>
      <c r="J2933" s="12">
        <f>'Harian 2024'!J2972</f>
        <v>0</v>
      </c>
      <c r="K2933" s="12">
        <f>'Harian 2024'!K2972</f>
        <v>0</v>
      </c>
      <c r="L2933" s="12">
        <f>'Harian 2024'!L2972</f>
        <v>0</v>
      </c>
      <c r="M2933" s="12">
        <f>'Harian 2024'!M2972</f>
        <v>0</v>
      </c>
      <c r="N2933" s="12">
        <f>'Harian 2024'!N2972</f>
        <v>0</v>
      </c>
      <c r="O2933" s="12">
        <f>'Harian 2024'!O2972</f>
        <v>1</v>
      </c>
      <c r="P2933" s="12">
        <f>'Harian 2024'!P2972</f>
        <v>0</v>
      </c>
      <c r="Q2933" s="12">
        <f>'Harian 2024'!Q2972</f>
        <v>0</v>
      </c>
      <c r="R2933" s="12">
        <f>'Harian 2024'!R2972</f>
        <v>0</v>
      </c>
      <c r="S2933" s="12">
        <f>'Harian 2024'!S2972</f>
        <v>0</v>
      </c>
      <c r="T2933" s="12">
        <f>'Harian 2024'!T2972</f>
        <v>0</v>
      </c>
      <c r="U2933" s="12">
        <f t="shared" si="4713"/>
        <v>15</v>
      </c>
      <c r="W2933" s="23" t="s">
        <v>31</v>
      </c>
      <c r="X2933" s="24">
        <v>0.56999999999999995</v>
      </c>
      <c r="Y2933" s="24">
        <v>0.56999999999999995</v>
      </c>
      <c r="Z2933" s="24">
        <v>0.56999999999999995</v>
      </c>
      <c r="AA2933" s="24">
        <v>0.56999999999999995</v>
      </c>
      <c r="AB2933" s="24">
        <v>0.56999999999999995</v>
      </c>
      <c r="AC2933" s="24">
        <v>0.56999999999999995</v>
      </c>
      <c r="AD2933" s="24">
        <v>0.56999999999999995</v>
      </c>
      <c r="AE2933" s="24">
        <v>0.56999999999999995</v>
      </c>
      <c r="AF2933" s="24">
        <v>0.56999999999999995</v>
      </c>
      <c r="AG2933" s="24">
        <v>0.56999999999999995</v>
      </c>
      <c r="AH2933" s="24">
        <v>0.56999999999999995</v>
      </c>
      <c r="AI2933" s="24">
        <v>0.56999999999999995</v>
      </c>
      <c r="AJ2933" s="24">
        <v>0.56999999999999995</v>
      </c>
      <c r="AK2933" s="24">
        <v>0.56999999999999995</v>
      </c>
      <c r="AL2933" s="24">
        <v>0.56999999999999995</v>
      </c>
      <c r="AM2933" s="24">
        <v>0.56999999999999995</v>
      </c>
      <c r="AN2933" s="24">
        <v>0.56999999999999995</v>
      </c>
      <c r="AP2933" s="14"/>
      <c r="AQ2933" s="14"/>
      <c r="AR2933" s="12" t="s">
        <v>31</v>
      </c>
      <c r="AS2933" s="13">
        <f t="shared" si="4697"/>
        <v>0</v>
      </c>
      <c r="AT2933" s="13">
        <f t="shared" si="4697"/>
        <v>3.42</v>
      </c>
      <c r="AU2933" s="13">
        <f t="shared" si="4698"/>
        <v>3.42</v>
      </c>
      <c r="AV2933" s="13">
        <f t="shared" si="4699"/>
        <v>1.1399999999999999</v>
      </c>
      <c r="AW2933" s="13">
        <f t="shared" si="4700"/>
        <v>0</v>
      </c>
      <c r="AX2933" s="13">
        <f t="shared" si="4701"/>
        <v>0</v>
      </c>
      <c r="AY2933" s="13">
        <f t="shared" si="4702"/>
        <v>0</v>
      </c>
      <c r="AZ2933" s="13">
        <f t="shared" si="4703"/>
        <v>0</v>
      </c>
      <c r="BA2933" s="13">
        <f t="shared" si="4704"/>
        <v>0</v>
      </c>
      <c r="BB2933" s="13">
        <f t="shared" si="4705"/>
        <v>0</v>
      </c>
      <c r="BC2933" s="13">
        <f t="shared" si="4706"/>
        <v>0</v>
      </c>
      <c r="BD2933" s="13">
        <f t="shared" si="4707"/>
        <v>0.56999999999999995</v>
      </c>
      <c r="BE2933" s="13">
        <f t="shared" si="4708"/>
        <v>0</v>
      </c>
      <c r="BF2933" s="13">
        <f t="shared" si="4709"/>
        <v>0</v>
      </c>
      <c r="BG2933" s="13">
        <f t="shared" si="4710"/>
        <v>0</v>
      </c>
      <c r="BH2933" s="13">
        <f t="shared" si="4711"/>
        <v>0</v>
      </c>
      <c r="BI2933" s="13">
        <f t="shared" si="4712"/>
        <v>0</v>
      </c>
      <c r="BJ2933" s="12">
        <f t="shared" si="4714"/>
        <v>8.5499999999999989</v>
      </c>
    </row>
    <row r="2934" spans="1:62" ht="15.75">
      <c r="A2934" s="16"/>
      <c r="B2934" s="16"/>
      <c r="C2934" s="12" t="s">
        <v>32</v>
      </c>
      <c r="D2934" s="12">
        <f>'Harian 2024'!D2973</f>
        <v>0</v>
      </c>
      <c r="E2934" s="12">
        <f>'Harian 2024'!E2973</f>
        <v>0</v>
      </c>
      <c r="F2934" s="12">
        <f>'Harian 2024'!F2973</f>
        <v>0</v>
      </c>
      <c r="G2934" s="12">
        <f>'Harian 2024'!G2973</f>
        <v>24</v>
      </c>
      <c r="H2934" s="12">
        <f>'Harian 2024'!H2973</f>
        <v>21</v>
      </c>
      <c r="I2934" s="12">
        <f>'Harian 2024'!I2973</f>
        <v>6</v>
      </c>
      <c r="J2934" s="12">
        <f>'Harian 2024'!J2973</f>
        <v>10</v>
      </c>
      <c r="K2934" s="12">
        <f>'Harian 2024'!K2973</f>
        <v>20</v>
      </c>
      <c r="L2934" s="12">
        <f>'Harian 2024'!L2973</f>
        <v>1</v>
      </c>
      <c r="M2934" s="12">
        <f>'Harian 2024'!M2973</f>
        <v>0</v>
      </c>
      <c r="N2934" s="12">
        <f>'Harian 2024'!N2973</f>
        <v>7</v>
      </c>
      <c r="O2934" s="12">
        <f>'Harian 2024'!O2973</f>
        <v>4</v>
      </c>
      <c r="P2934" s="12">
        <f>'Harian 2024'!P2973</f>
        <v>0</v>
      </c>
      <c r="Q2934" s="12">
        <f>'Harian 2024'!Q2973</f>
        <v>5</v>
      </c>
      <c r="R2934" s="12">
        <f>'Harian 2024'!R2973</f>
        <v>0</v>
      </c>
      <c r="S2934" s="12">
        <f>'Harian 2024'!S2973</f>
        <v>0</v>
      </c>
      <c r="T2934" s="12">
        <f>'Harian 2024'!T2973</f>
        <v>0</v>
      </c>
      <c r="U2934" s="12">
        <f t="shared" si="4713"/>
        <v>98</v>
      </c>
      <c r="W2934" s="23" t="s">
        <v>32</v>
      </c>
      <c r="X2934" s="24">
        <v>0.4</v>
      </c>
      <c r="Y2934" s="24">
        <v>0.4</v>
      </c>
      <c r="Z2934" s="24">
        <v>0.4</v>
      </c>
      <c r="AA2934" s="24">
        <v>0.4</v>
      </c>
      <c r="AB2934" s="24">
        <v>0.4</v>
      </c>
      <c r="AC2934" s="24">
        <v>0.4</v>
      </c>
      <c r="AD2934" s="24">
        <v>0.4</v>
      </c>
      <c r="AE2934" s="24">
        <v>0.4</v>
      </c>
      <c r="AF2934" s="24">
        <v>0.4</v>
      </c>
      <c r="AG2934" s="24">
        <v>0.4</v>
      </c>
      <c r="AH2934" s="24">
        <v>0.4</v>
      </c>
      <c r="AI2934" s="24">
        <v>0.4</v>
      </c>
      <c r="AJ2934" s="24">
        <v>0.4</v>
      </c>
      <c r="AK2934" s="24">
        <v>0.4</v>
      </c>
      <c r="AL2934" s="24">
        <v>0.4</v>
      </c>
      <c r="AM2934" s="24">
        <v>0.4</v>
      </c>
      <c r="AN2934" s="24">
        <v>0.4</v>
      </c>
      <c r="AP2934" s="16"/>
      <c r="AQ2934" s="16"/>
      <c r="AR2934" s="12" t="s">
        <v>32</v>
      </c>
      <c r="AS2934" s="13">
        <f t="shared" si="4697"/>
        <v>0</v>
      </c>
      <c r="AT2934" s="13">
        <f t="shared" si="4697"/>
        <v>0</v>
      </c>
      <c r="AU2934" s="13">
        <f t="shared" si="4698"/>
        <v>0</v>
      </c>
      <c r="AV2934" s="13">
        <f t="shared" si="4699"/>
        <v>9.6000000000000014</v>
      </c>
      <c r="AW2934" s="13">
        <f t="shared" si="4700"/>
        <v>8.4</v>
      </c>
      <c r="AX2934" s="13">
        <f t="shared" si="4701"/>
        <v>2.4000000000000004</v>
      </c>
      <c r="AY2934" s="13">
        <f t="shared" si="4702"/>
        <v>4</v>
      </c>
      <c r="AZ2934" s="13">
        <f t="shared" si="4703"/>
        <v>8</v>
      </c>
      <c r="BA2934" s="13">
        <f t="shared" si="4704"/>
        <v>0.4</v>
      </c>
      <c r="BB2934" s="13">
        <f t="shared" si="4705"/>
        <v>0</v>
      </c>
      <c r="BC2934" s="13">
        <f t="shared" si="4706"/>
        <v>2.8000000000000003</v>
      </c>
      <c r="BD2934" s="13">
        <f t="shared" si="4707"/>
        <v>1.6</v>
      </c>
      <c r="BE2934" s="13">
        <f t="shared" si="4708"/>
        <v>0</v>
      </c>
      <c r="BF2934" s="13">
        <f t="shared" si="4709"/>
        <v>2</v>
      </c>
      <c r="BG2934" s="13">
        <f t="shared" si="4710"/>
        <v>0</v>
      </c>
      <c r="BH2934" s="13">
        <f t="shared" si="4711"/>
        <v>0</v>
      </c>
      <c r="BI2934" s="13">
        <f t="shared" si="4712"/>
        <v>0</v>
      </c>
      <c r="BJ2934" s="12">
        <f t="shared" si="4714"/>
        <v>39.199999999999996</v>
      </c>
    </row>
    <row r="2935" spans="1:62">
      <c r="A2935" s="17"/>
      <c r="B2935" s="18"/>
      <c r="C2935" s="19" t="s">
        <v>33</v>
      </c>
      <c r="D2935" s="19">
        <f>SUM(D2926:D2934)</f>
        <v>19</v>
      </c>
      <c r="E2935" s="19">
        <f>SUM(E2926:E2934)</f>
        <v>50</v>
      </c>
      <c r="F2935" s="19">
        <f t="shared" ref="F2935:U2935" si="4715">SUM(F2926:F2934)</f>
        <v>52</v>
      </c>
      <c r="G2935" s="19">
        <f t="shared" si="4715"/>
        <v>176</v>
      </c>
      <c r="H2935" s="19">
        <f t="shared" si="4715"/>
        <v>150</v>
      </c>
      <c r="I2935" s="19">
        <f t="shared" si="4715"/>
        <v>161</v>
      </c>
      <c r="J2935" s="19">
        <f t="shared" si="4715"/>
        <v>155</v>
      </c>
      <c r="K2935" s="19">
        <f t="shared" si="4715"/>
        <v>166</v>
      </c>
      <c r="L2935" s="19">
        <f t="shared" si="4715"/>
        <v>66</v>
      </c>
      <c r="M2935" s="19">
        <f t="shared" si="4715"/>
        <v>9</v>
      </c>
      <c r="N2935" s="19">
        <f t="shared" si="4715"/>
        <v>40</v>
      </c>
      <c r="O2935" s="19">
        <f t="shared" si="4715"/>
        <v>46</v>
      </c>
      <c r="P2935" s="19">
        <f t="shared" si="4715"/>
        <v>24</v>
      </c>
      <c r="Q2935" s="19">
        <f t="shared" si="4715"/>
        <v>86</v>
      </c>
      <c r="R2935" s="19">
        <f t="shared" si="4715"/>
        <v>0</v>
      </c>
      <c r="S2935" s="19">
        <f t="shared" si="4715"/>
        <v>0</v>
      </c>
      <c r="T2935" s="19">
        <f t="shared" si="4715"/>
        <v>0</v>
      </c>
      <c r="U2935" s="19">
        <f t="shared" si="4715"/>
        <v>1181</v>
      </c>
      <c r="AP2935" s="35"/>
      <c r="AQ2935" s="36"/>
      <c r="AR2935" s="37" t="s">
        <v>33</v>
      </c>
      <c r="AS2935" s="37">
        <f>SUM(AS2926:AS2934)</f>
        <v>7.3650000000000002</v>
      </c>
      <c r="AT2935" s="37">
        <f t="shared" ref="AT2935:BJ2935" si="4716">SUM(AT2926:AT2934)</f>
        <v>20.64</v>
      </c>
      <c r="AU2935" s="37">
        <f t="shared" si="4716"/>
        <v>21.479999999999997</v>
      </c>
      <c r="AV2935" s="37">
        <f t="shared" si="4716"/>
        <v>55.884999999999998</v>
      </c>
      <c r="AW2935" s="37">
        <f t="shared" si="4716"/>
        <v>47.89</v>
      </c>
      <c r="AX2935" s="37">
        <f t="shared" si="4716"/>
        <v>49.51</v>
      </c>
      <c r="AY2935" s="37">
        <f t="shared" si="4716"/>
        <v>48.534999999999997</v>
      </c>
      <c r="AZ2935" s="37">
        <f t="shared" si="4716"/>
        <v>49.690000000000005</v>
      </c>
      <c r="BA2935" s="37">
        <f t="shared" si="4716"/>
        <v>19.574999999999999</v>
      </c>
      <c r="BB2935" s="37">
        <f t="shared" si="4716"/>
        <v>3.3899999999999997</v>
      </c>
      <c r="BC2935" s="37">
        <f t="shared" si="4716"/>
        <v>16.739999999999998</v>
      </c>
      <c r="BD2935" s="37">
        <f t="shared" si="4716"/>
        <v>16.635000000000002</v>
      </c>
      <c r="BE2935" s="37">
        <f t="shared" si="4716"/>
        <v>7.1849999999999996</v>
      </c>
      <c r="BF2935" s="37">
        <f t="shared" si="4716"/>
        <v>26.189999999999998</v>
      </c>
      <c r="BG2935" s="37">
        <f t="shared" si="4716"/>
        <v>0</v>
      </c>
      <c r="BH2935" s="37">
        <f t="shared" si="4716"/>
        <v>0</v>
      </c>
      <c r="BI2935" s="37">
        <f t="shared" si="4716"/>
        <v>0</v>
      </c>
      <c r="BJ2935" s="37">
        <f t="shared" si="4716"/>
        <v>383.34500000000003</v>
      </c>
    </row>
    <row r="2938" spans="1:62" ht="106.5">
      <c r="A2938" s="8" t="s">
        <v>2</v>
      </c>
      <c r="B2938" s="8" t="s">
        <v>3</v>
      </c>
      <c r="C2938" s="8" t="s">
        <v>4</v>
      </c>
      <c r="D2938" s="9" t="str">
        <f>D148</f>
        <v>ANGGREK</v>
      </c>
      <c r="E2938" s="9" t="str">
        <f t="shared" ref="E2938:U2938" si="4717">E148</f>
        <v>BOUGENVIL</v>
      </c>
      <c r="F2938" s="9" t="str">
        <f t="shared" si="4717"/>
        <v>CAMELIA</v>
      </c>
      <c r="G2938" s="9" t="str">
        <f t="shared" si="4717"/>
        <v>DEWANDARU</v>
      </c>
      <c r="H2938" s="9" t="str">
        <f t="shared" si="4717"/>
        <v>EDELWEIS</v>
      </c>
      <c r="I2938" s="9" t="str">
        <f t="shared" si="4717"/>
        <v>FLAMBOYAN</v>
      </c>
      <c r="J2938" s="9" t="str">
        <f t="shared" si="4717"/>
        <v>GERANIUM</v>
      </c>
      <c r="K2938" s="9" t="str">
        <f t="shared" si="4717"/>
        <v>HELIKONIA</v>
      </c>
      <c r="L2938" s="9" t="str">
        <f t="shared" si="4717"/>
        <v>IVY</v>
      </c>
      <c r="M2938" s="9" t="str">
        <f t="shared" si="4717"/>
        <v>KANA</v>
      </c>
      <c r="N2938" s="9" t="str">
        <f t="shared" si="4717"/>
        <v>IGD</v>
      </c>
      <c r="O2938" s="9" t="str">
        <f t="shared" si="4717"/>
        <v>HCU</v>
      </c>
      <c r="P2938" s="9" t="str">
        <f t="shared" si="4717"/>
        <v>PENUNJANG</v>
      </c>
      <c r="Q2938" s="9" t="str">
        <f t="shared" si="4717"/>
        <v>PELAYANAN</v>
      </c>
      <c r="R2938" s="9" t="str">
        <f t="shared" si="4717"/>
        <v>ADMIN</v>
      </c>
      <c r="S2938" s="9" t="str">
        <f t="shared" si="4717"/>
        <v>ASRAMA</v>
      </c>
      <c r="T2938" s="9" t="str">
        <f t="shared" si="4717"/>
        <v>MASJID</v>
      </c>
      <c r="U2938" s="9" t="str">
        <f t="shared" si="4717"/>
        <v>JUMLAH</v>
      </c>
      <c r="W2938" s="21"/>
      <c r="X2938" s="22" t="str">
        <f>X5</f>
        <v>ANGGREK</v>
      </c>
      <c r="Y2938" s="22" t="str">
        <f>Y5</f>
        <v>BOUGENVIL</v>
      </c>
      <c r="Z2938" s="22" t="str">
        <f t="shared" ref="Z2938:AN2938" si="4718">Z5</f>
        <v>CAMELIA</v>
      </c>
      <c r="AA2938" s="22" t="str">
        <f t="shared" si="4718"/>
        <v>DEWANDARU</v>
      </c>
      <c r="AB2938" s="22" t="str">
        <f t="shared" si="4718"/>
        <v>EDELWEIS</v>
      </c>
      <c r="AC2938" s="22" t="str">
        <f t="shared" si="4718"/>
        <v>FLAMBOYAN</v>
      </c>
      <c r="AD2938" s="22" t="str">
        <f t="shared" si="4718"/>
        <v>GERANIUM</v>
      </c>
      <c r="AE2938" s="22" t="str">
        <f t="shared" si="4718"/>
        <v>HELIKONIA</v>
      </c>
      <c r="AF2938" s="22" t="str">
        <f t="shared" si="4718"/>
        <v>IVY</v>
      </c>
      <c r="AG2938" s="22" t="str">
        <f t="shared" si="4718"/>
        <v>KANA</v>
      </c>
      <c r="AH2938" s="22" t="str">
        <f t="shared" si="4718"/>
        <v>IGD</v>
      </c>
      <c r="AI2938" s="22" t="str">
        <f t="shared" si="4718"/>
        <v>HCU</v>
      </c>
      <c r="AJ2938" s="22" t="str">
        <f t="shared" si="4718"/>
        <v>PENUNJANG</v>
      </c>
      <c r="AK2938" s="22" t="str">
        <f t="shared" si="4718"/>
        <v>PELAYANAN</v>
      </c>
      <c r="AL2938" s="22" t="str">
        <f t="shared" si="4718"/>
        <v>ADMIN</v>
      </c>
      <c r="AM2938" s="22" t="str">
        <f t="shared" si="4718"/>
        <v>ASRAMA</v>
      </c>
      <c r="AN2938" s="22" t="str">
        <f t="shared" si="4718"/>
        <v>MASJID</v>
      </c>
      <c r="AP2938" s="33" t="s">
        <v>2</v>
      </c>
      <c r="AQ2938" s="33" t="s">
        <v>3</v>
      </c>
      <c r="AR2938" s="33" t="s">
        <v>4</v>
      </c>
      <c r="AS2938" s="34" t="str">
        <f>AS5</f>
        <v>ANGGREK</v>
      </c>
      <c r="AT2938" s="34" t="str">
        <f>AT5</f>
        <v>BOUGENVIL</v>
      </c>
      <c r="AU2938" s="34" t="str">
        <f t="shared" ref="AU2938:BJ2938" si="4719">AU5</f>
        <v>CAMELIA II</v>
      </c>
      <c r="AV2938" s="34" t="str">
        <f t="shared" si="4719"/>
        <v>DEWANDARU</v>
      </c>
      <c r="AW2938" s="34" t="str">
        <f t="shared" si="4719"/>
        <v>EDELWEIS</v>
      </c>
      <c r="AX2938" s="34" t="str">
        <f t="shared" si="4719"/>
        <v>FLAMBOYAN</v>
      </c>
      <c r="AY2938" s="34" t="str">
        <f t="shared" si="4719"/>
        <v>GERANIUM</v>
      </c>
      <c r="AZ2938" s="34" t="str">
        <f t="shared" si="4719"/>
        <v>HELIKONIA</v>
      </c>
      <c r="BA2938" s="34" t="str">
        <f t="shared" si="4719"/>
        <v>IVY</v>
      </c>
      <c r="BB2938" s="34" t="str">
        <f t="shared" si="4719"/>
        <v>KANA</v>
      </c>
      <c r="BC2938" s="34" t="str">
        <f t="shared" si="4719"/>
        <v>IGD</v>
      </c>
      <c r="BD2938" s="34" t="str">
        <f t="shared" si="4719"/>
        <v>HCU</v>
      </c>
      <c r="BE2938" s="34" t="str">
        <f t="shared" si="4719"/>
        <v>PENUNJANG</v>
      </c>
      <c r="BF2938" s="34" t="str">
        <f t="shared" si="4719"/>
        <v>PELAYANAN</v>
      </c>
      <c r="BG2938" s="34" t="str">
        <f t="shared" si="4719"/>
        <v>ADMIN</v>
      </c>
      <c r="BH2938" s="34" t="str">
        <f t="shared" si="4719"/>
        <v>ASRAMA</v>
      </c>
      <c r="BI2938" s="34" t="str">
        <f t="shared" si="4719"/>
        <v>MASJID</v>
      </c>
      <c r="BJ2938" s="34" t="str">
        <f t="shared" si="4719"/>
        <v>JUMLAH</v>
      </c>
    </row>
    <row r="2939" spans="1:62" ht="15.75">
      <c r="A2939" s="10">
        <f>A2926+1</f>
        <v>12</v>
      </c>
      <c r="B2939" s="11" t="s">
        <v>38</v>
      </c>
      <c r="C2939" s="12" t="s">
        <v>24</v>
      </c>
      <c r="D2939" s="12">
        <f>'Harian 2024'!D2978</f>
        <v>0</v>
      </c>
      <c r="E2939" s="12">
        <f>'Harian 2024'!E2978</f>
        <v>0</v>
      </c>
      <c r="F2939" s="12">
        <f>'Harian 2024'!F2978</f>
        <v>0</v>
      </c>
      <c r="G2939" s="12">
        <f>'Harian 2024'!G2978</f>
        <v>38</v>
      </c>
      <c r="H2939" s="12">
        <f>'Harian 2024'!H2978</f>
        <v>13</v>
      </c>
      <c r="I2939" s="12">
        <f>'Harian 2024'!I2978</f>
        <v>26</v>
      </c>
      <c r="J2939" s="12">
        <f>'Harian 2024'!J2978</f>
        <v>34</v>
      </c>
      <c r="K2939" s="12">
        <f>'Harian 2024'!K2978</f>
        <v>30</v>
      </c>
      <c r="L2939" s="12">
        <f>'Harian 2024'!L2978</f>
        <v>14</v>
      </c>
      <c r="M2939" s="12">
        <f>'Harian 2024'!M2978</f>
        <v>0</v>
      </c>
      <c r="N2939" s="12">
        <f>'Harian 2024'!N2978</f>
        <v>0</v>
      </c>
      <c r="O2939" s="12">
        <f>'Harian 2024'!O2978</f>
        <v>1</v>
      </c>
      <c r="P2939" s="12">
        <f>'Harian 2024'!P2978</f>
        <v>16</v>
      </c>
      <c r="Q2939" s="12">
        <f>'Harian 2024'!Q2978</f>
        <v>3</v>
      </c>
      <c r="R2939" s="12">
        <f>'Harian 2024'!R2978</f>
        <v>0</v>
      </c>
      <c r="S2939" s="12">
        <f>'Harian 2024'!S2978</f>
        <v>0</v>
      </c>
      <c r="T2939" s="12">
        <f>'Harian 2024'!T2978</f>
        <v>0</v>
      </c>
      <c r="U2939" s="12">
        <f>SUM(E2939:T2939)</f>
        <v>175</v>
      </c>
      <c r="W2939" s="23" t="s">
        <v>24</v>
      </c>
      <c r="X2939" s="24">
        <v>0.26500000000000001</v>
      </c>
      <c r="Y2939" s="24">
        <v>0.26500000000000001</v>
      </c>
      <c r="Z2939" s="24">
        <v>0.26500000000000001</v>
      </c>
      <c r="AA2939" s="24">
        <v>0.26500000000000001</v>
      </c>
      <c r="AB2939" s="24">
        <v>0.26500000000000001</v>
      </c>
      <c r="AC2939" s="24">
        <v>0.26500000000000001</v>
      </c>
      <c r="AD2939" s="24">
        <v>0.26500000000000001</v>
      </c>
      <c r="AE2939" s="24">
        <v>0.26500000000000001</v>
      </c>
      <c r="AF2939" s="24">
        <v>0.26500000000000001</v>
      </c>
      <c r="AG2939" s="24">
        <v>0.26500000000000001</v>
      </c>
      <c r="AH2939" s="24">
        <v>0.26500000000000001</v>
      </c>
      <c r="AI2939" s="24">
        <v>0.26500000000000001</v>
      </c>
      <c r="AJ2939" s="24">
        <v>0.26500000000000001</v>
      </c>
      <c r="AK2939" s="24">
        <v>0.26500000000000001</v>
      </c>
      <c r="AL2939" s="24">
        <v>0.26500000000000001</v>
      </c>
      <c r="AM2939" s="24">
        <v>0.26500000000000001</v>
      </c>
      <c r="AN2939" s="24">
        <v>0.26500000000000001</v>
      </c>
      <c r="AP2939" s="10">
        <f>AP2926+1</f>
        <v>12</v>
      </c>
      <c r="AQ2939" s="11" t="s">
        <v>23</v>
      </c>
      <c r="AR2939" s="12" t="s">
        <v>24</v>
      </c>
      <c r="AS2939" s="13">
        <f t="shared" ref="AS2939:AT2947" si="4720">D2939*X2939</f>
        <v>0</v>
      </c>
      <c r="AT2939" s="13">
        <f t="shared" si="4720"/>
        <v>0</v>
      </c>
      <c r="AU2939" s="13">
        <f t="shared" ref="AU2939:AU2947" si="4721">F2939*Z2939</f>
        <v>0</v>
      </c>
      <c r="AV2939" s="13">
        <f t="shared" ref="AV2939:AV2947" si="4722">G2939*AA2939</f>
        <v>10.07</v>
      </c>
      <c r="AW2939" s="13">
        <f t="shared" ref="AW2939:AW2947" si="4723">H2939*AB2939</f>
        <v>3.4450000000000003</v>
      </c>
      <c r="AX2939" s="13">
        <f t="shared" ref="AX2939:AX2947" si="4724">I2939*AC2939</f>
        <v>6.8900000000000006</v>
      </c>
      <c r="AY2939" s="13">
        <f t="shared" ref="AY2939:AY2947" si="4725">J2939*AD2939</f>
        <v>9.01</v>
      </c>
      <c r="AZ2939" s="13">
        <f t="shared" ref="AZ2939:AZ2947" si="4726">K2939*AE2939</f>
        <v>7.95</v>
      </c>
      <c r="BA2939" s="13">
        <f t="shared" ref="BA2939:BA2947" si="4727">L2939*AF2939</f>
        <v>3.71</v>
      </c>
      <c r="BB2939" s="13">
        <f t="shared" ref="BB2939:BB2947" si="4728">M2939*AG2939</f>
        <v>0</v>
      </c>
      <c r="BC2939" s="13">
        <f t="shared" ref="BC2939:BC2947" si="4729">N2939*AH2939</f>
        <v>0</v>
      </c>
      <c r="BD2939" s="13">
        <f t="shared" ref="BD2939:BD2947" si="4730">O2939*AI2939</f>
        <v>0.26500000000000001</v>
      </c>
      <c r="BE2939" s="13">
        <f t="shared" ref="BE2939:BE2947" si="4731">P2939*AJ2939</f>
        <v>4.24</v>
      </c>
      <c r="BF2939" s="13">
        <f t="shared" ref="BF2939:BF2947" si="4732">Q2939*AK2939</f>
        <v>0.79500000000000004</v>
      </c>
      <c r="BG2939" s="13">
        <f t="shared" ref="BG2939:BG2947" si="4733">R2939*AL2939</f>
        <v>0</v>
      </c>
      <c r="BH2939" s="13">
        <f t="shared" ref="BH2939:BH2947" si="4734">S2939*AM2939</f>
        <v>0</v>
      </c>
      <c r="BI2939" s="13">
        <f t="shared" ref="BI2939:BI2947" si="4735">T2939*AN2939</f>
        <v>0</v>
      </c>
      <c r="BJ2939" s="12">
        <f>SUM(AT2939:BI2939)</f>
        <v>46.375000000000007</v>
      </c>
    </row>
    <row r="2940" spans="1:62" ht="15.75">
      <c r="A2940" s="14"/>
      <c r="B2940" s="15">
        <f>B2927+1</f>
        <v>44785</v>
      </c>
      <c r="C2940" s="12" t="s">
        <v>25</v>
      </c>
      <c r="D2940" s="12">
        <f>'Harian 2024'!D2979</f>
        <v>0</v>
      </c>
      <c r="E2940" s="12">
        <f>'Harian 2024'!E2979</f>
        <v>0</v>
      </c>
      <c r="F2940" s="12">
        <f>'Harian 2024'!F2979</f>
        <v>0</v>
      </c>
      <c r="G2940" s="12">
        <f>'Harian 2024'!G2979</f>
        <v>27</v>
      </c>
      <c r="H2940" s="12">
        <f>'Harian 2024'!H2979</f>
        <v>16</v>
      </c>
      <c r="I2940" s="12">
        <f>'Harian 2024'!I2979</f>
        <v>25</v>
      </c>
      <c r="J2940" s="12">
        <f>'Harian 2024'!J2979</f>
        <v>34</v>
      </c>
      <c r="K2940" s="12">
        <f>'Harian 2024'!K2979</f>
        <v>34</v>
      </c>
      <c r="L2940" s="12">
        <f>'Harian 2024'!L2979</f>
        <v>14</v>
      </c>
      <c r="M2940" s="12">
        <f>'Harian 2024'!M2979</f>
        <v>0</v>
      </c>
      <c r="N2940" s="12">
        <f>'Harian 2024'!N2979</f>
        <v>0</v>
      </c>
      <c r="O2940" s="12">
        <f>'Harian 2024'!O2979</f>
        <v>0</v>
      </c>
      <c r="P2940" s="12">
        <f>'Harian 2024'!P2979</f>
        <v>4</v>
      </c>
      <c r="Q2940" s="12">
        <f>'Harian 2024'!Q2979</f>
        <v>4</v>
      </c>
      <c r="R2940" s="12">
        <f>'Harian 2024'!R2979</f>
        <v>0</v>
      </c>
      <c r="S2940" s="12">
        <f>'Harian 2024'!S2979</f>
        <v>0</v>
      </c>
      <c r="T2940" s="12">
        <f>'Harian 2024'!T2979</f>
        <v>0</v>
      </c>
      <c r="U2940" s="12">
        <f t="shared" ref="U2940:U2947" si="4736">SUM(E2940:T2940)</f>
        <v>158</v>
      </c>
      <c r="W2940" s="23" t="s">
        <v>25</v>
      </c>
      <c r="X2940" s="24">
        <v>0.22500000000000001</v>
      </c>
      <c r="Y2940" s="24">
        <v>0.22500000000000001</v>
      </c>
      <c r="Z2940" s="24">
        <v>0.22500000000000001</v>
      </c>
      <c r="AA2940" s="24">
        <v>0.22500000000000001</v>
      </c>
      <c r="AB2940" s="24">
        <v>0.22500000000000001</v>
      </c>
      <c r="AC2940" s="24">
        <v>0.22500000000000001</v>
      </c>
      <c r="AD2940" s="24">
        <v>0.22500000000000001</v>
      </c>
      <c r="AE2940" s="24">
        <v>0.22500000000000001</v>
      </c>
      <c r="AF2940" s="24">
        <v>0.22500000000000001</v>
      </c>
      <c r="AG2940" s="24">
        <v>0.22500000000000001</v>
      </c>
      <c r="AH2940" s="24">
        <v>0.22500000000000001</v>
      </c>
      <c r="AI2940" s="24">
        <v>0.22500000000000001</v>
      </c>
      <c r="AJ2940" s="24">
        <v>0.22500000000000001</v>
      </c>
      <c r="AK2940" s="24">
        <v>0.22500000000000001</v>
      </c>
      <c r="AL2940" s="24">
        <v>0.22500000000000001</v>
      </c>
      <c r="AM2940" s="24">
        <v>0.22500000000000001</v>
      </c>
      <c r="AN2940" s="24">
        <v>0.22500000000000001</v>
      </c>
      <c r="AP2940" s="14"/>
      <c r="AQ2940" s="15">
        <f>AQ2927+1</f>
        <v>44420</v>
      </c>
      <c r="AR2940" s="12" t="s">
        <v>25</v>
      </c>
      <c r="AS2940" s="13">
        <f t="shared" si="4720"/>
        <v>0</v>
      </c>
      <c r="AT2940" s="13">
        <f t="shared" si="4720"/>
        <v>0</v>
      </c>
      <c r="AU2940" s="13">
        <f t="shared" si="4721"/>
        <v>0</v>
      </c>
      <c r="AV2940" s="13">
        <f t="shared" si="4722"/>
        <v>6.0750000000000002</v>
      </c>
      <c r="AW2940" s="13">
        <f t="shared" si="4723"/>
        <v>3.6</v>
      </c>
      <c r="AX2940" s="13">
        <f t="shared" si="4724"/>
        <v>5.625</v>
      </c>
      <c r="AY2940" s="13">
        <f t="shared" si="4725"/>
        <v>7.65</v>
      </c>
      <c r="AZ2940" s="13">
        <f t="shared" si="4726"/>
        <v>7.65</v>
      </c>
      <c r="BA2940" s="13">
        <f t="shared" si="4727"/>
        <v>3.15</v>
      </c>
      <c r="BB2940" s="13">
        <f t="shared" si="4728"/>
        <v>0</v>
      </c>
      <c r="BC2940" s="13">
        <f t="shared" si="4729"/>
        <v>0</v>
      </c>
      <c r="BD2940" s="13">
        <f t="shared" si="4730"/>
        <v>0</v>
      </c>
      <c r="BE2940" s="13">
        <f t="shared" si="4731"/>
        <v>0.9</v>
      </c>
      <c r="BF2940" s="13">
        <f t="shared" si="4732"/>
        <v>0.9</v>
      </c>
      <c r="BG2940" s="13">
        <f t="shared" si="4733"/>
        <v>0</v>
      </c>
      <c r="BH2940" s="13">
        <f t="shared" si="4734"/>
        <v>0</v>
      </c>
      <c r="BI2940" s="13">
        <f t="shared" si="4735"/>
        <v>0</v>
      </c>
      <c r="BJ2940" s="12">
        <f t="shared" ref="BJ2940:BJ2947" si="4737">SUM(AT2940:BI2940)</f>
        <v>35.549999999999997</v>
      </c>
    </row>
    <row r="2941" spans="1:62" ht="15.75">
      <c r="A2941" s="14"/>
      <c r="B2941" s="14"/>
      <c r="C2941" s="12" t="s">
        <v>26</v>
      </c>
      <c r="D2941" s="12">
        <f>'Harian 2024'!D2980</f>
        <v>0</v>
      </c>
      <c r="E2941" s="12">
        <f>'Harian 2024'!E2980</f>
        <v>0</v>
      </c>
      <c r="F2941" s="12">
        <f>'Harian 2024'!F2980</f>
        <v>0</v>
      </c>
      <c r="G2941" s="12">
        <f>'Harian 2024'!G2980</f>
        <v>9</v>
      </c>
      <c r="H2941" s="12">
        <f>'Harian 2024'!H2980</f>
        <v>6</v>
      </c>
      <c r="I2941" s="12">
        <f>'Harian 2024'!I2980</f>
        <v>8</v>
      </c>
      <c r="J2941" s="12">
        <f>'Harian 2024'!J2980</f>
        <v>5</v>
      </c>
      <c r="K2941" s="12">
        <f>'Harian 2024'!K2980</f>
        <v>10</v>
      </c>
      <c r="L2941" s="12">
        <f>'Harian 2024'!L2980</f>
        <v>5</v>
      </c>
      <c r="M2941" s="12">
        <f>'Harian 2024'!M2980</f>
        <v>2</v>
      </c>
      <c r="N2941" s="12">
        <f>'Harian 2024'!N2980</f>
        <v>0</v>
      </c>
      <c r="O2941" s="12">
        <f>'Harian 2024'!O2980</f>
        <v>1</v>
      </c>
      <c r="P2941" s="12">
        <f>'Harian 2024'!P2980</f>
        <v>4</v>
      </c>
      <c r="Q2941" s="12">
        <f>'Harian 2024'!Q2980</f>
        <v>26</v>
      </c>
      <c r="R2941" s="12">
        <f>'Harian 2024'!R2980</f>
        <v>0</v>
      </c>
      <c r="S2941" s="12">
        <f>'Harian 2024'!S2980</f>
        <v>0</v>
      </c>
      <c r="T2941" s="12">
        <f>'Harian 2024'!T2980</f>
        <v>0</v>
      </c>
      <c r="U2941" s="12">
        <f t="shared" si="4736"/>
        <v>76</v>
      </c>
      <c r="W2941" s="23" t="s">
        <v>26</v>
      </c>
      <c r="X2941" s="24">
        <v>0.35</v>
      </c>
      <c r="Y2941" s="24">
        <v>0.35</v>
      </c>
      <c r="Z2941" s="24">
        <v>0.35</v>
      </c>
      <c r="AA2941" s="24">
        <v>0.35</v>
      </c>
      <c r="AB2941" s="24">
        <v>0.35</v>
      </c>
      <c r="AC2941" s="24">
        <v>0.35</v>
      </c>
      <c r="AD2941" s="24">
        <v>0.35</v>
      </c>
      <c r="AE2941" s="24">
        <v>0.35</v>
      </c>
      <c r="AF2941" s="24">
        <v>0.35</v>
      </c>
      <c r="AG2941" s="24">
        <v>0.35</v>
      </c>
      <c r="AH2941" s="24">
        <v>0.35</v>
      </c>
      <c r="AI2941" s="24">
        <v>0.35</v>
      </c>
      <c r="AJ2941" s="24">
        <v>0.35</v>
      </c>
      <c r="AK2941" s="24">
        <v>0.35</v>
      </c>
      <c r="AL2941" s="24">
        <v>0.35</v>
      </c>
      <c r="AM2941" s="24">
        <v>0.35</v>
      </c>
      <c r="AN2941" s="24">
        <v>0.35</v>
      </c>
      <c r="AP2941" s="14"/>
      <c r="AQ2941" s="14"/>
      <c r="AR2941" s="12" t="s">
        <v>26</v>
      </c>
      <c r="AS2941" s="13">
        <f t="shared" si="4720"/>
        <v>0</v>
      </c>
      <c r="AT2941" s="13">
        <f t="shared" si="4720"/>
        <v>0</v>
      </c>
      <c r="AU2941" s="13">
        <f t="shared" si="4721"/>
        <v>0</v>
      </c>
      <c r="AV2941" s="13">
        <f t="shared" si="4722"/>
        <v>3.15</v>
      </c>
      <c r="AW2941" s="13">
        <f t="shared" si="4723"/>
        <v>2.0999999999999996</v>
      </c>
      <c r="AX2941" s="13">
        <f t="shared" si="4724"/>
        <v>2.8</v>
      </c>
      <c r="AY2941" s="13">
        <f t="shared" si="4725"/>
        <v>1.75</v>
      </c>
      <c r="AZ2941" s="13">
        <f t="shared" si="4726"/>
        <v>3.5</v>
      </c>
      <c r="BA2941" s="13">
        <f t="shared" si="4727"/>
        <v>1.75</v>
      </c>
      <c r="BB2941" s="13">
        <f t="shared" si="4728"/>
        <v>0.7</v>
      </c>
      <c r="BC2941" s="13">
        <f t="shared" si="4729"/>
        <v>0</v>
      </c>
      <c r="BD2941" s="13">
        <f t="shared" si="4730"/>
        <v>0.35</v>
      </c>
      <c r="BE2941" s="13">
        <f t="shared" si="4731"/>
        <v>1.4</v>
      </c>
      <c r="BF2941" s="13">
        <f t="shared" si="4732"/>
        <v>9.1</v>
      </c>
      <c r="BG2941" s="13">
        <f t="shared" si="4733"/>
        <v>0</v>
      </c>
      <c r="BH2941" s="13">
        <f t="shared" si="4734"/>
        <v>0</v>
      </c>
      <c r="BI2941" s="13">
        <f t="shared" si="4735"/>
        <v>0</v>
      </c>
      <c r="BJ2941" s="12">
        <f t="shared" si="4737"/>
        <v>26.6</v>
      </c>
    </row>
    <row r="2942" spans="1:62" ht="15.75">
      <c r="A2942" s="14"/>
      <c r="B2942" s="14"/>
      <c r="C2942" s="12" t="s">
        <v>27</v>
      </c>
      <c r="D2942" s="12">
        <f>'Harian 2024'!D2981</f>
        <v>5</v>
      </c>
      <c r="E2942" s="12">
        <f>'Harian 2024'!E2981</f>
        <v>9</v>
      </c>
      <c r="F2942" s="12">
        <f>'Harian 2024'!F2981</f>
        <v>6</v>
      </c>
      <c r="G2942" s="12">
        <f>'Harian 2024'!G2981</f>
        <v>33</v>
      </c>
      <c r="H2942" s="12">
        <f>'Harian 2024'!H2981</f>
        <v>22</v>
      </c>
      <c r="I2942" s="12">
        <f>'Harian 2024'!I2981</f>
        <v>31</v>
      </c>
      <c r="J2942" s="12">
        <f>'Harian 2024'!J2981</f>
        <v>29</v>
      </c>
      <c r="K2942" s="12">
        <f>'Harian 2024'!K2981</f>
        <v>32</v>
      </c>
      <c r="L2942" s="12">
        <f>'Harian 2024'!L2981</f>
        <v>3</v>
      </c>
      <c r="M2942" s="12">
        <f>'Harian 2024'!M2981</f>
        <v>3</v>
      </c>
      <c r="N2942" s="12">
        <f>'Harian 2024'!N2981</f>
        <v>6</v>
      </c>
      <c r="O2942" s="12">
        <f>'Harian 2024'!O2981</f>
        <v>2</v>
      </c>
      <c r="P2942" s="12">
        <f>'Harian 2024'!P2981</f>
        <v>0</v>
      </c>
      <c r="Q2942" s="12">
        <f>'Harian 2024'!Q2981</f>
        <v>8</v>
      </c>
      <c r="R2942" s="12">
        <f>'Harian 2024'!R2981</f>
        <v>0</v>
      </c>
      <c r="S2942" s="12">
        <f>'Harian 2024'!S2981</f>
        <v>0</v>
      </c>
      <c r="T2942" s="12">
        <f>'Harian 2024'!T2981</f>
        <v>0</v>
      </c>
      <c r="U2942" s="12">
        <f t="shared" si="4736"/>
        <v>184</v>
      </c>
      <c r="W2942" s="23" t="s">
        <v>27</v>
      </c>
      <c r="X2942" s="24">
        <v>0.43</v>
      </c>
      <c r="Y2942" s="24">
        <v>0.43</v>
      </c>
      <c r="Z2942" s="24">
        <v>0.43</v>
      </c>
      <c r="AA2942" s="24">
        <v>0.43</v>
      </c>
      <c r="AB2942" s="24">
        <v>0.43</v>
      </c>
      <c r="AC2942" s="24">
        <v>0.43</v>
      </c>
      <c r="AD2942" s="24">
        <v>0.43</v>
      </c>
      <c r="AE2942" s="24">
        <v>0.43</v>
      </c>
      <c r="AF2942" s="24">
        <v>0.43</v>
      </c>
      <c r="AG2942" s="24">
        <v>0.43</v>
      </c>
      <c r="AH2942" s="24">
        <v>0.43</v>
      </c>
      <c r="AI2942" s="24">
        <v>0.43</v>
      </c>
      <c r="AJ2942" s="24">
        <v>0.43</v>
      </c>
      <c r="AK2942" s="24">
        <v>0.43</v>
      </c>
      <c r="AL2942" s="24">
        <v>0.43</v>
      </c>
      <c r="AM2942" s="24">
        <v>0.43</v>
      </c>
      <c r="AN2942" s="24">
        <v>0.43</v>
      </c>
      <c r="AP2942" s="14"/>
      <c r="AQ2942" s="14"/>
      <c r="AR2942" s="12" t="s">
        <v>27</v>
      </c>
      <c r="AS2942" s="13">
        <f t="shared" si="4720"/>
        <v>2.15</v>
      </c>
      <c r="AT2942" s="13">
        <f t="shared" si="4720"/>
        <v>3.87</v>
      </c>
      <c r="AU2942" s="13">
        <f t="shared" si="4721"/>
        <v>2.58</v>
      </c>
      <c r="AV2942" s="13">
        <f t="shared" si="4722"/>
        <v>14.19</v>
      </c>
      <c r="AW2942" s="13">
        <f t="shared" si="4723"/>
        <v>9.4599999999999991</v>
      </c>
      <c r="AX2942" s="13">
        <f t="shared" si="4724"/>
        <v>13.33</v>
      </c>
      <c r="AY2942" s="13">
        <f t="shared" si="4725"/>
        <v>12.47</v>
      </c>
      <c r="AZ2942" s="13">
        <f t="shared" si="4726"/>
        <v>13.76</v>
      </c>
      <c r="BA2942" s="13">
        <f t="shared" si="4727"/>
        <v>1.29</v>
      </c>
      <c r="BB2942" s="13">
        <f t="shared" si="4728"/>
        <v>1.29</v>
      </c>
      <c r="BC2942" s="13">
        <f t="shared" si="4729"/>
        <v>2.58</v>
      </c>
      <c r="BD2942" s="13">
        <f t="shared" si="4730"/>
        <v>0.86</v>
      </c>
      <c r="BE2942" s="13">
        <f t="shared" si="4731"/>
        <v>0</v>
      </c>
      <c r="BF2942" s="13">
        <f t="shared" si="4732"/>
        <v>3.44</v>
      </c>
      <c r="BG2942" s="13">
        <f t="shared" si="4733"/>
        <v>0</v>
      </c>
      <c r="BH2942" s="13">
        <f t="shared" si="4734"/>
        <v>0</v>
      </c>
      <c r="BI2942" s="13">
        <f t="shared" si="4735"/>
        <v>0</v>
      </c>
      <c r="BJ2942" s="12">
        <f t="shared" si="4737"/>
        <v>79.12</v>
      </c>
    </row>
    <row r="2943" spans="1:62" ht="15.75">
      <c r="A2943" s="14"/>
      <c r="B2943" s="14"/>
      <c r="C2943" s="12" t="s">
        <v>28</v>
      </c>
      <c r="D2943" s="12">
        <f>'Harian 2024'!D2982</f>
        <v>3</v>
      </c>
      <c r="E2943" s="12">
        <f>'Harian 2024'!E2982</f>
        <v>12</v>
      </c>
      <c r="F2943" s="12">
        <f>'Harian 2024'!F2982</f>
        <v>9</v>
      </c>
      <c r="G2943" s="12">
        <f>'Harian 2024'!G2982</f>
        <v>32</v>
      </c>
      <c r="H2943" s="12">
        <f>'Harian 2024'!H2982</f>
        <v>24</v>
      </c>
      <c r="I2943" s="12">
        <f>'Harian 2024'!I2982</f>
        <v>33</v>
      </c>
      <c r="J2943" s="12">
        <f>'Harian 2024'!J2982</f>
        <v>28</v>
      </c>
      <c r="K2943" s="12">
        <f>'Harian 2024'!K2982</f>
        <v>35</v>
      </c>
      <c r="L2943" s="12">
        <f>'Harian 2024'!L2982</f>
        <v>2</v>
      </c>
      <c r="M2943" s="12">
        <f>'Harian 2024'!M2982</f>
        <v>2</v>
      </c>
      <c r="N2943" s="12">
        <f>'Harian 2024'!N2982</f>
        <v>9</v>
      </c>
      <c r="O2943" s="12">
        <f>'Harian 2024'!O2982</f>
        <v>4</v>
      </c>
      <c r="P2943" s="12">
        <f>'Harian 2024'!P2982</f>
        <v>4</v>
      </c>
      <c r="Q2943" s="12">
        <f>'Harian 2024'!Q2982</f>
        <v>3</v>
      </c>
      <c r="R2943" s="12">
        <f>'Harian 2024'!R2982</f>
        <v>0</v>
      </c>
      <c r="S2943" s="12">
        <f>'Harian 2024'!S2982</f>
        <v>0</v>
      </c>
      <c r="T2943" s="12">
        <f>'Harian 2024'!T2982</f>
        <v>0</v>
      </c>
      <c r="U2943" s="12">
        <f t="shared" si="4736"/>
        <v>197</v>
      </c>
      <c r="W2943" s="23" t="s">
        <v>28</v>
      </c>
      <c r="X2943" s="24">
        <v>0.5</v>
      </c>
      <c r="Y2943" s="24">
        <v>0.5</v>
      </c>
      <c r="Z2943" s="24">
        <v>0.5</v>
      </c>
      <c r="AA2943" s="24">
        <v>0.5</v>
      </c>
      <c r="AB2943" s="24">
        <v>0.5</v>
      </c>
      <c r="AC2943" s="24">
        <v>0.5</v>
      </c>
      <c r="AD2943" s="24">
        <v>0.5</v>
      </c>
      <c r="AE2943" s="24">
        <v>0.5</v>
      </c>
      <c r="AF2943" s="24">
        <v>0.5</v>
      </c>
      <c r="AG2943" s="24">
        <v>0.5</v>
      </c>
      <c r="AH2943" s="24">
        <v>0.5</v>
      </c>
      <c r="AI2943" s="24">
        <v>0.5</v>
      </c>
      <c r="AJ2943" s="24">
        <v>0.5</v>
      </c>
      <c r="AK2943" s="24">
        <v>0.5</v>
      </c>
      <c r="AL2943" s="24">
        <v>0.5</v>
      </c>
      <c r="AM2943" s="24">
        <v>0.5</v>
      </c>
      <c r="AN2943" s="24">
        <v>0.5</v>
      </c>
      <c r="AP2943" s="14"/>
      <c r="AQ2943" s="14"/>
      <c r="AR2943" s="12" t="s">
        <v>28</v>
      </c>
      <c r="AS2943" s="13">
        <f t="shared" si="4720"/>
        <v>1.5</v>
      </c>
      <c r="AT2943" s="13">
        <f t="shared" si="4720"/>
        <v>6</v>
      </c>
      <c r="AU2943" s="13">
        <f t="shared" si="4721"/>
        <v>4.5</v>
      </c>
      <c r="AV2943" s="13">
        <f t="shared" si="4722"/>
        <v>16</v>
      </c>
      <c r="AW2943" s="13">
        <f t="shared" si="4723"/>
        <v>12</v>
      </c>
      <c r="AX2943" s="13">
        <f t="shared" si="4724"/>
        <v>16.5</v>
      </c>
      <c r="AY2943" s="13">
        <f t="shared" si="4725"/>
        <v>14</v>
      </c>
      <c r="AZ2943" s="13">
        <f t="shared" si="4726"/>
        <v>17.5</v>
      </c>
      <c r="BA2943" s="13">
        <f t="shared" si="4727"/>
        <v>1</v>
      </c>
      <c r="BB2943" s="13">
        <f t="shared" si="4728"/>
        <v>1</v>
      </c>
      <c r="BC2943" s="13">
        <f t="shared" si="4729"/>
        <v>4.5</v>
      </c>
      <c r="BD2943" s="13">
        <f t="shared" si="4730"/>
        <v>2</v>
      </c>
      <c r="BE2943" s="13">
        <f t="shared" si="4731"/>
        <v>2</v>
      </c>
      <c r="BF2943" s="13">
        <f t="shared" si="4732"/>
        <v>1.5</v>
      </c>
      <c r="BG2943" s="13">
        <f t="shared" si="4733"/>
        <v>0</v>
      </c>
      <c r="BH2943" s="13">
        <f t="shared" si="4734"/>
        <v>0</v>
      </c>
      <c r="BI2943" s="13">
        <f t="shared" si="4735"/>
        <v>0</v>
      </c>
      <c r="BJ2943" s="12">
        <f t="shared" si="4737"/>
        <v>98.5</v>
      </c>
    </row>
    <row r="2944" spans="1:62" ht="15.75">
      <c r="A2944" s="14"/>
      <c r="B2944" s="14"/>
      <c r="C2944" s="12" t="s">
        <v>35</v>
      </c>
      <c r="D2944" s="12">
        <f>'Harian 2024'!D2983</f>
        <v>4</v>
      </c>
      <c r="E2944" s="12">
        <f>'Harian 2024'!E2983</f>
        <v>11</v>
      </c>
      <c r="F2944" s="12">
        <f>'Harian 2024'!F2983</f>
        <v>10</v>
      </c>
      <c r="G2944" s="12">
        <f>'Harian 2024'!G2983</f>
        <v>37</v>
      </c>
      <c r="H2944" s="12">
        <f>'Harian 2024'!H2983</f>
        <v>24</v>
      </c>
      <c r="I2944" s="12">
        <f>'Harian 2024'!I2983</f>
        <v>34</v>
      </c>
      <c r="J2944" s="12">
        <f>'Harian 2024'!J2983</f>
        <v>33</v>
      </c>
      <c r="K2944" s="12">
        <f>'Harian 2024'!K2983</f>
        <v>24</v>
      </c>
      <c r="L2944" s="12">
        <f>'Harian 2024'!L2983</f>
        <v>4</v>
      </c>
      <c r="M2944" s="12">
        <f>'Harian 2024'!M2983</f>
        <v>2</v>
      </c>
      <c r="N2944" s="12">
        <f>'Harian 2024'!N2983</f>
        <v>4</v>
      </c>
      <c r="O2944" s="12">
        <f>'Harian 2024'!O2983</f>
        <v>0</v>
      </c>
      <c r="P2944" s="12">
        <f>'Harian 2024'!P2983</f>
        <v>10</v>
      </c>
      <c r="Q2944" s="12">
        <f>'Harian 2024'!Q2983</f>
        <v>5</v>
      </c>
      <c r="R2944" s="12">
        <f>'Harian 2024'!R2983</f>
        <v>0</v>
      </c>
      <c r="S2944" s="12">
        <f>'Harian 2024'!S2983</f>
        <v>0</v>
      </c>
      <c r="T2944" s="12">
        <f>'Harian 2024'!T2983</f>
        <v>0</v>
      </c>
      <c r="U2944" s="12">
        <f t="shared" si="4736"/>
        <v>198</v>
      </c>
      <c r="W2944" s="23" t="s">
        <v>50</v>
      </c>
      <c r="X2944" s="24">
        <v>8.5000000000000006E-2</v>
      </c>
      <c r="Y2944" s="24">
        <v>8.5000000000000006E-2</v>
      </c>
      <c r="Z2944" s="24">
        <v>8.5000000000000006E-2</v>
      </c>
      <c r="AA2944" s="24">
        <v>8.5000000000000006E-2</v>
      </c>
      <c r="AB2944" s="24">
        <v>8.5000000000000006E-2</v>
      </c>
      <c r="AC2944" s="24">
        <v>8.5000000000000006E-2</v>
      </c>
      <c r="AD2944" s="24">
        <v>8.5000000000000006E-2</v>
      </c>
      <c r="AE2944" s="24">
        <v>8.5000000000000006E-2</v>
      </c>
      <c r="AF2944" s="24">
        <v>8.5000000000000006E-2</v>
      </c>
      <c r="AG2944" s="24">
        <v>8.5000000000000006E-2</v>
      </c>
      <c r="AH2944" s="24">
        <v>8.5000000000000006E-2</v>
      </c>
      <c r="AI2944" s="24">
        <v>8.5000000000000006E-2</v>
      </c>
      <c r="AJ2944" s="24">
        <v>8.5000000000000006E-2</v>
      </c>
      <c r="AK2944" s="24">
        <v>8.5000000000000006E-2</v>
      </c>
      <c r="AL2944" s="24">
        <v>8.5000000000000006E-2</v>
      </c>
      <c r="AM2944" s="24">
        <v>8.5000000000000006E-2</v>
      </c>
      <c r="AN2944" s="24">
        <v>8.5000000000000006E-2</v>
      </c>
      <c r="AP2944" s="14"/>
      <c r="AQ2944" s="14"/>
      <c r="AR2944" s="12" t="s">
        <v>29</v>
      </c>
      <c r="AS2944" s="13">
        <f t="shared" si="4720"/>
        <v>0.34</v>
      </c>
      <c r="AT2944" s="13">
        <f t="shared" si="4720"/>
        <v>0.93500000000000005</v>
      </c>
      <c r="AU2944" s="13">
        <f t="shared" si="4721"/>
        <v>0.85000000000000009</v>
      </c>
      <c r="AV2944" s="13">
        <f t="shared" si="4722"/>
        <v>3.145</v>
      </c>
      <c r="AW2944" s="13">
        <f t="shared" si="4723"/>
        <v>2.04</v>
      </c>
      <c r="AX2944" s="13">
        <f t="shared" si="4724"/>
        <v>2.89</v>
      </c>
      <c r="AY2944" s="13">
        <f t="shared" si="4725"/>
        <v>2.8050000000000002</v>
      </c>
      <c r="AZ2944" s="13">
        <f t="shared" si="4726"/>
        <v>2.04</v>
      </c>
      <c r="BA2944" s="13">
        <f t="shared" si="4727"/>
        <v>0.34</v>
      </c>
      <c r="BB2944" s="13">
        <f t="shared" si="4728"/>
        <v>0.17</v>
      </c>
      <c r="BC2944" s="13">
        <f t="shared" si="4729"/>
        <v>0.34</v>
      </c>
      <c r="BD2944" s="13">
        <f t="shared" si="4730"/>
        <v>0</v>
      </c>
      <c r="BE2944" s="13">
        <f t="shared" si="4731"/>
        <v>0.85000000000000009</v>
      </c>
      <c r="BF2944" s="13">
        <f t="shared" si="4732"/>
        <v>0.42500000000000004</v>
      </c>
      <c r="BG2944" s="13">
        <f t="shared" si="4733"/>
        <v>0</v>
      </c>
      <c r="BH2944" s="13">
        <f t="shared" si="4734"/>
        <v>0</v>
      </c>
      <c r="BI2944" s="13">
        <f t="shared" si="4735"/>
        <v>0</v>
      </c>
      <c r="BJ2944" s="12">
        <f t="shared" si="4737"/>
        <v>16.829999999999998</v>
      </c>
    </row>
    <row r="2945" spans="1:62" ht="15.75">
      <c r="A2945" s="14"/>
      <c r="B2945" s="14"/>
      <c r="C2945" s="12" t="s">
        <v>36</v>
      </c>
      <c r="D2945" s="12">
        <f>'Harian 2024'!D2984</f>
        <v>2</v>
      </c>
      <c r="E2945" s="12">
        <f>'Harian 2024'!E2984</f>
        <v>9</v>
      </c>
      <c r="F2945" s="12">
        <f>'Harian 2024'!F2984</f>
        <v>11</v>
      </c>
      <c r="G2945" s="12">
        <f>'Harian 2024'!G2984</f>
        <v>0</v>
      </c>
      <c r="H2945" s="12">
        <f>'Harian 2024'!H2984</f>
        <v>0</v>
      </c>
      <c r="I2945" s="12">
        <f>'Harian 2024'!I2984</f>
        <v>0</v>
      </c>
      <c r="J2945" s="12">
        <f>'Harian 2024'!J2984</f>
        <v>0</v>
      </c>
      <c r="K2945" s="12">
        <f>'Harian 2024'!K2984</f>
        <v>0</v>
      </c>
      <c r="L2945" s="12">
        <f>'Harian 2024'!L2984</f>
        <v>0</v>
      </c>
      <c r="M2945" s="12">
        <f>'Harian 2024'!M2984</f>
        <v>0</v>
      </c>
      <c r="N2945" s="12">
        <f>'Harian 2024'!N2984</f>
        <v>0</v>
      </c>
      <c r="O2945" s="12">
        <f>'Harian 2024'!O2984</f>
        <v>1</v>
      </c>
      <c r="P2945" s="12">
        <f>'Harian 2024'!P2984</f>
        <v>0</v>
      </c>
      <c r="Q2945" s="12">
        <f>'Harian 2024'!Q2984</f>
        <v>0</v>
      </c>
      <c r="R2945" s="12">
        <f>'Harian 2024'!R2984</f>
        <v>0</v>
      </c>
      <c r="S2945" s="12">
        <f>'Harian 2024'!S2984</f>
        <v>0</v>
      </c>
      <c r="T2945" s="12">
        <f>'Harian 2024'!T2984</f>
        <v>0</v>
      </c>
      <c r="U2945" s="12">
        <f t="shared" si="4736"/>
        <v>21</v>
      </c>
      <c r="W2945" s="23" t="s">
        <v>51</v>
      </c>
      <c r="X2945" s="24">
        <v>0.59</v>
      </c>
      <c r="Y2945" s="24">
        <v>0.59</v>
      </c>
      <c r="Z2945" s="24">
        <v>0.59</v>
      </c>
      <c r="AA2945" s="24">
        <v>0.59</v>
      </c>
      <c r="AB2945" s="24">
        <v>0.59</v>
      </c>
      <c r="AC2945" s="24">
        <v>0.59</v>
      </c>
      <c r="AD2945" s="24">
        <v>0.59</v>
      </c>
      <c r="AE2945" s="24">
        <v>0.59</v>
      </c>
      <c r="AF2945" s="24">
        <v>0.59</v>
      </c>
      <c r="AG2945" s="24">
        <v>0.59</v>
      </c>
      <c r="AH2945" s="24">
        <v>0.59</v>
      </c>
      <c r="AI2945" s="24">
        <v>0.59</v>
      </c>
      <c r="AJ2945" s="24">
        <v>0.59</v>
      </c>
      <c r="AK2945" s="24">
        <v>0.59</v>
      </c>
      <c r="AL2945" s="24">
        <v>0.59</v>
      </c>
      <c r="AM2945" s="24">
        <v>0.59</v>
      </c>
      <c r="AN2945" s="24">
        <v>0.59</v>
      </c>
      <c r="AP2945" s="14"/>
      <c r="AQ2945" s="14"/>
      <c r="AR2945" s="12" t="s">
        <v>30</v>
      </c>
      <c r="AS2945" s="13">
        <f t="shared" si="4720"/>
        <v>1.18</v>
      </c>
      <c r="AT2945" s="13">
        <f t="shared" si="4720"/>
        <v>5.31</v>
      </c>
      <c r="AU2945" s="13">
        <f t="shared" si="4721"/>
        <v>6.4899999999999993</v>
      </c>
      <c r="AV2945" s="13">
        <f t="shared" si="4722"/>
        <v>0</v>
      </c>
      <c r="AW2945" s="13">
        <f t="shared" si="4723"/>
        <v>0</v>
      </c>
      <c r="AX2945" s="13">
        <f t="shared" si="4724"/>
        <v>0</v>
      </c>
      <c r="AY2945" s="13">
        <f t="shared" si="4725"/>
        <v>0</v>
      </c>
      <c r="AZ2945" s="13">
        <f t="shared" si="4726"/>
        <v>0</v>
      </c>
      <c r="BA2945" s="13">
        <f t="shared" si="4727"/>
        <v>0</v>
      </c>
      <c r="BB2945" s="13">
        <f t="shared" si="4728"/>
        <v>0</v>
      </c>
      <c r="BC2945" s="13">
        <f t="shared" si="4729"/>
        <v>0</v>
      </c>
      <c r="BD2945" s="13">
        <f t="shared" si="4730"/>
        <v>0.59</v>
      </c>
      <c r="BE2945" s="13">
        <f t="shared" si="4731"/>
        <v>0</v>
      </c>
      <c r="BF2945" s="13">
        <f t="shared" si="4732"/>
        <v>0</v>
      </c>
      <c r="BG2945" s="13">
        <f t="shared" si="4733"/>
        <v>0</v>
      </c>
      <c r="BH2945" s="13">
        <f t="shared" si="4734"/>
        <v>0</v>
      </c>
      <c r="BI2945" s="13">
        <f t="shared" si="4735"/>
        <v>0</v>
      </c>
      <c r="BJ2945" s="12">
        <f t="shared" si="4737"/>
        <v>12.389999999999999</v>
      </c>
    </row>
    <row r="2946" spans="1:62" ht="15.75">
      <c r="A2946" s="14"/>
      <c r="B2946" s="14"/>
      <c r="C2946" s="12" t="s">
        <v>31</v>
      </c>
      <c r="D2946" s="12">
        <f>'Harian 2024'!D2985</f>
        <v>0</v>
      </c>
      <c r="E2946" s="12">
        <f>'Harian 2024'!E2985</f>
        <v>5</v>
      </c>
      <c r="F2946" s="12">
        <f>'Harian 2024'!F2985</f>
        <v>6</v>
      </c>
      <c r="G2946" s="12">
        <f>'Harian 2024'!G2985</f>
        <v>0</v>
      </c>
      <c r="H2946" s="12">
        <f>'Harian 2024'!H2985</f>
        <v>0</v>
      </c>
      <c r="I2946" s="12">
        <f>'Harian 2024'!I2985</f>
        <v>0</v>
      </c>
      <c r="J2946" s="12">
        <f>'Harian 2024'!J2985</f>
        <v>0</v>
      </c>
      <c r="K2946" s="12">
        <f>'Harian 2024'!K2985</f>
        <v>0</v>
      </c>
      <c r="L2946" s="12">
        <f>'Harian 2024'!L2985</f>
        <v>0</v>
      </c>
      <c r="M2946" s="12">
        <f>'Harian 2024'!M2985</f>
        <v>0</v>
      </c>
      <c r="N2946" s="12">
        <f>'Harian 2024'!N2985</f>
        <v>2</v>
      </c>
      <c r="O2946" s="12">
        <f>'Harian 2024'!O2985</f>
        <v>1</v>
      </c>
      <c r="P2946" s="12">
        <f>'Harian 2024'!P2985</f>
        <v>2</v>
      </c>
      <c r="Q2946" s="12">
        <f>'Harian 2024'!Q2985</f>
        <v>1</v>
      </c>
      <c r="R2946" s="12">
        <f>'Harian 2024'!R2985</f>
        <v>0</v>
      </c>
      <c r="S2946" s="12">
        <f>'Harian 2024'!S2985</f>
        <v>0</v>
      </c>
      <c r="T2946" s="12">
        <f>'Harian 2024'!T2985</f>
        <v>0</v>
      </c>
      <c r="U2946" s="12">
        <f t="shared" si="4736"/>
        <v>17</v>
      </c>
      <c r="W2946" s="23" t="s">
        <v>31</v>
      </c>
      <c r="X2946" s="24">
        <v>0.56999999999999995</v>
      </c>
      <c r="Y2946" s="24">
        <v>0.56999999999999995</v>
      </c>
      <c r="Z2946" s="24">
        <v>0.56999999999999995</v>
      </c>
      <c r="AA2946" s="24">
        <v>0.56999999999999995</v>
      </c>
      <c r="AB2946" s="24">
        <v>0.56999999999999995</v>
      </c>
      <c r="AC2946" s="24">
        <v>0.56999999999999995</v>
      </c>
      <c r="AD2946" s="24">
        <v>0.56999999999999995</v>
      </c>
      <c r="AE2946" s="24">
        <v>0.56999999999999995</v>
      </c>
      <c r="AF2946" s="24">
        <v>0.56999999999999995</v>
      </c>
      <c r="AG2946" s="24">
        <v>0.56999999999999995</v>
      </c>
      <c r="AH2946" s="24">
        <v>0.56999999999999995</v>
      </c>
      <c r="AI2946" s="24">
        <v>0.56999999999999995</v>
      </c>
      <c r="AJ2946" s="24">
        <v>0.56999999999999995</v>
      </c>
      <c r="AK2946" s="24">
        <v>0.56999999999999995</v>
      </c>
      <c r="AL2946" s="24">
        <v>0.56999999999999995</v>
      </c>
      <c r="AM2946" s="24">
        <v>0.56999999999999995</v>
      </c>
      <c r="AN2946" s="24">
        <v>0.56999999999999995</v>
      </c>
      <c r="AP2946" s="14"/>
      <c r="AQ2946" s="14"/>
      <c r="AR2946" s="12" t="s">
        <v>31</v>
      </c>
      <c r="AS2946" s="13">
        <f t="shared" si="4720"/>
        <v>0</v>
      </c>
      <c r="AT2946" s="13">
        <f t="shared" si="4720"/>
        <v>2.8499999999999996</v>
      </c>
      <c r="AU2946" s="13">
        <f t="shared" si="4721"/>
        <v>3.42</v>
      </c>
      <c r="AV2946" s="13">
        <f t="shared" si="4722"/>
        <v>0</v>
      </c>
      <c r="AW2946" s="13">
        <f t="shared" si="4723"/>
        <v>0</v>
      </c>
      <c r="AX2946" s="13">
        <f t="shared" si="4724"/>
        <v>0</v>
      </c>
      <c r="AY2946" s="13">
        <f t="shared" si="4725"/>
        <v>0</v>
      </c>
      <c r="AZ2946" s="13">
        <f t="shared" si="4726"/>
        <v>0</v>
      </c>
      <c r="BA2946" s="13">
        <f t="shared" si="4727"/>
        <v>0</v>
      </c>
      <c r="BB2946" s="13">
        <f t="shared" si="4728"/>
        <v>0</v>
      </c>
      <c r="BC2946" s="13">
        <f t="shared" si="4729"/>
        <v>1.1399999999999999</v>
      </c>
      <c r="BD2946" s="13">
        <f t="shared" si="4730"/>
        <v>0.56999999999999995</v>
      </c>
      <c r="BE2946" s="13">
        <f t="shared" si="4731"/>
        <v>1.1399999999999999</v>
      </c>
      <c r="BF2946" s="13">
        <f t="shared" si="4732"/>
        <v>0.56999999999999995</v>
      </c>
      <c r="BG2946" s="13">
        <f t="shared" si="4733"/>
        <v>0</v>
      </c>
      <c r="BH2946" s="13">
        <f t="shared" si="4734"/>
        <v>0</v>
      </c>
      <c r="BI2946" s="13">
        <f t="shared" si="4735"/>
        <v>0</v>
      </c>
      <c r="BJ2946" s="12">
        <f t="shared" si="4737"/>
        <v>9.69</v>
      </c>
    </row>
    <row r="2947" spans="1:62" ht="15.75">
      <c r="A2947" s="16"/>
      <c r="B2947" s="16"/>
      <c r="C2947" s="12" t="s">
        <v>32</v>
      </c>
      <c r="D2947" s="12">
        <f>'Harian 2024'!D2986</f>
        <v>0</v>
      </c>
      <c r="E2947" s="12">
        <f>'Harian 2024'!E2986</f>
        <v>0</v>
      </c>
      <c r="F2947" s="12">
        <f>'Harian 2024'!F2986</f>
        <v>0</v>
      </c>
      <c r="G2947" s="12">
        <f>'Harian 2024'!G2986</f>
        <v>23</v>
      </c>
      <c r="H2947" s="12">
        <f>'Harian 2024'!H2986</f>
        <v>12</v>
      </c>
      <c r="I2947" s="12">
        <f>'Harian 2024'!I2986</f>
        <v>9</v>
      </c>
      <c r="J2947" s="12">
        <f>'Harian 2024'!J2986</f>
        <v>4</v>
      </c>
      <c r="K2947" s="12">
        <f>'Harian 2024'!K2986</f>
        <v>16</v>
      </c>
      <c r="L2947" s="12">
        <f>'Harian 2024'!L2986</f>
        <v>5</v>
      </c>
      <c r="M2947" s="12">
        <f>'Harian 2024'!M2986</f>
        <v>0</v>
      </c>
      <c r="N2947" s="12">
        <f>'Harian 2024'!N2986</f>
        <v>11</v>
      </c>
      <c r="O2947" s="12">
        <f>'Harian 2024'!O2986</f>
        <v>1</v>
      </c>
      <c r="P2947" s="12">
        <f>'Harian 2024'!P2986</f>
        <v>0</v>
      </c>
      <c r="Q2947" s="12">
        <f>'Harian 2024'!Q2986</f>
        <v>0</v>
      </c>
      <c r="R2947" s="12">
        <f>'Harian 2024'!R2986</f>
        <v>0</v>
      </c>
      <c r="S2947" s="12">
        <f>'Harian 2024'!S2986</f>
        <v>0</v>
      </c>
      <c r="T2947" s="12">
        <f>'Harian 2024'!T2986</f>
        <v>18</v>
      </c>
      <c r="U2947" s="12">
        <f t="shared" si="4736"/>
        <v>99</v>
      </c>
      <c r="W2947" s="23" t="s">
        <v>32</v>
      </c>
      <c r="X2947" s="24">
        <v>0.4</v>
      </c>
      <c r="Y2947" s="24">
        <v>0.4</v>
      </c>
      <c r="Z2947" s="24">
        <v>0.4</v>
      </c>
      <c r="AA2947" s="24">
        <v>0.4</v>
      </c>
      <c r="AB2947" s="24">
        <v>0.4</v>
      </c>
      <c r="AC2947" s="24">
        <v>0.4</v>
      </c>
      <c r="AD2947" s="24">
        <v>0.4</v>
      </c>
      <c r="AE2947" s="24">
        <v>0.4</v>
      </c>
      <c r="AF2947" s="24">
        <v>0.4</v>
      </c>
      <c r="AG2947" s="24">
        <v>0.4</v>
      </c>
      <c r="AH2947" s="24">
        <v>0.4</v>
      </c>
      <c r="AI2947" s="24">
        <v>0.4</v>
      </c>
      <c r="AJ2947" s="24">
        <v>0.4</v>
      </c>
      <c r="AK2947" s="24">
        <v>0.4</v>
      </c>
      <c r="AL2947" s="24">
        <v>0.4</v>
      </c>
      <c r="AM2947" s="24">
        <v>0.4</v>
      </c>
      <c r="AN2947" s="24">
        <v>0.4</v>
      </c>
      <c r="AP2947" s="16"/>
      <c r="AQ2947" s="16"/>
      <c r="AR2947" s="12" t="s">
        <v>32</v>
      </c>
      <c r="AS2947" s="13">
        <f t="shared" si="4720"/>
        <v>0</v>
      </c>
      <c r="AT2947" s="13">
        <f t="shared" si="4720"/>
        <v>0</v>
      </c>
      <c r="AU2947" s="13">
        <f t="shared" si="4721"/>
        <v>0</v>
      </c>
      <c r="AV2947" s="13">
        <f t="shared" si="4722"/>
        <v>9.2000000000000011</v>
      </c>
      <c r="AW2947" s="13">
        <f t="shared" si="4723"/>
        <v>4.8000000000000007</v>
      </c>
      <c r="AX2947" s="13">
        <f t="shared" si="4724"/>
        <v>3.6</v>
      </c>
      <c r="AY2947" s="13">
        <f t="shared" si="4725"/>
        <v>1.6</v>
      </c>
      <c r="AZ2947" s="13">
        <f t="shared" si="4726"/>
        <v>6.4</v>
      </c>
      <c r="BA2947" s="13">
        <f t="shared" si="4727"/>
        <v>2</v>
      </c>
      <c r="BB2947" s="13">
        <f t="shared" si="4728"/>
        <v>0</v>
      </c>
      <c r="BC2947" s="13">
        <f t="shared" si="4729"/>
        <v>4.4000000000000004</v>
      </c>
      <c r="BD2947" s="13">
        <f t="shared" si="4730"/>
        <v>0.4</v>
      </c>
      <c r="BE2947" s="13">
        <f t="shared" si="4731"/>
        <v>0</v>
      </c>
      <c r="BF2947" s="13">
        <f t="shared" si="4732"/>
        <v>0</v>
      </c>
      <c r="BG2947" s="13">
        <f t="shared" si="4733"/>
        <v>0</v>
      </c>
      <c r="BH2947" s="13">
        <f t="shared" si="4734"/>
        <v>0</v>
      </c>
      <c r="BI2947" s="13">
        <f t="shared" si="4735"/>
        <v>7.2</v>
      </c>
      <c r="BJ2947" s="12">
        <f t="shared" si="4737"/>
        <v>39.6</v>
      </c>
    </row>
    <row r="2948" spans="1:62">
      <c r="A2948" s="17"/>
      <c r="B2948" s="18"/>
      <c r="C2948" s="19" t="s">
        <v>33</v>
      </c>
      <c r="D2948" s="19">
        <f>SUM(D2939:D2947)</f>
        <v>14</v>
      </c>
      <c r="E2948" s="19">
        <f>SUM(E2939:E2947)</f>
        <v>46</v>
      </c>
      <c r="F2948" s="19">
        <f t="shared" ref="F2948:U2948" si="4738">SUM(F2939:F2947)</f>
        <v>42</v>
      </c>
      <c r="G2948" s="19">
        <f t="shared" si="4738"/>
        <v>199</v>
      </c>
      <c r="H2948" s="19">
        <f t="shared" si="4738"/>
        <v>117</v>
      </c>
      <c r="I2948" s="19">
        <f t="shared" si="4738"/>
        <v>166</v>
      </c>
      <c r="J2948" s="19">
        <f t="shared" si="4738"/>
        <v>167</v>
      </c>
      <c r="K2948" s="19">
        <f t="shared" si="4738"/>
        <v>181</v>
      </c>
      <c r="L2948" s="19">
        <f t="shared" si="4738"/>
        <v>47</v>
      </c>
      <c r="M2948" s="19">
        <f t="shared" si="4738"/>
        <v>9</v>
      </c>
      <c r="N2948" s="19">
        <f t="shared" si="4738"/>
        <v>32</v>
      </c>
      <c r="O2948" s="19">
        <f t="shared" si="4738"/>
        <v>11</v>
      </c>
      <c r="P2948" s="19">
        <f t="shared" si="4738"/>
        <v>40</v>
      </c>
      <c r="Q2948" s="19">
        <f t="shared" si="4738"/>
        <v>50</v>
      </c>
      <c r="R2948" s="19">
        <f t="shared" si="4738"/>
        <v>0</v>
      </c>
      <c r="S2948" s="19">
        <f t="shared" si="4738"/>
        <v>0</v>
      </c>
      <c r="T2948" s="19">
        <f t="shared" si="4738"/>
        <v>18</v>
      </c>
      <c r="U2948" s="19">
        <f t="shared" si="4738"/>
        <v>1125</v>
      </c>
      <c r="AP2948" s="35"/>
      <c r="AQ2948" s="36"/>
      <c r="AR2948" s="37" t="s">
        <v>33</v>
      </c>
      <c r="AS2948" s="37">
        <f>SUM(AS2939:AS2947)</f>
        <v>5.17</v>
      </c>
      <c r="AT2948" s="37">
        <f t="shared" ref="AT2948:BJ2948" si="4739">SUM(AT2939:AT2947)</f>
        <v>18.965000000000003</v>
      </c>
      <c r="AU2948" s="37">
        <f t="shared" si="4739"/>
        <v>17.839999999999996</v>
      </c>
      <c r="AV2948" s="37">
        <f t="shared" si="4739"/>
        <v>61.830000000000005</v>
      </c>
      <c r="AW2948" s="37">
        <f t="shared" si="4739"/>
        <v>37.444999999999993</v>
      </c>
      <c r="AX2948" s="37">
        <f t="shared" si="4739"/>
        <v>51.635000000000005</v>
      </c>
      <c r="AY2948" s="37">
        <f t="shared" si="4739"/>
        <v>49.285000000000004</v>
      </c>
      <c r="AZ2948" s="37">
        <f t="shared" si="4739"/>
        <v>58.8</v>
      </c>
      <c r="BA2948" s="37">
        <f t="shared" si="4739"/>
        <v>13.239999999999998</v>
      </c>
      <c r="BB2948" s="37">
        <f t="shared" si="4739"/>
        <v>3.16</v>
      </c>
      <c r="BC2948" s="37">
        <f t="shared" si="4739"/>
        <v>12.96</v>
      </c>
      <c r="BD2948" s="37">
        <f t="shared" si="4739"/>
        <v>5.035000000000001</v>
      </c>
      <c r="BE2948" s="37">
        <f t="shared" si="4739"/>
        <v>10.530000000000001</v>
      </c>
      <c r="BF2948" s="37">
        <f t="shared" si="4739"/>
        <v>16.73</v>
      </c>
      <c r="BG2948" s="37">
        <f t="shared" si="4739"/>
        <v>0</v>
      </c>
      <c r="BH2948" s="37">
        <f t="shared" si="4739"/>
        <v>0</v>
      </c>
      <c r="BI2948" s="37">
        <f t="shared" si="4739"/>
        <v>7.2</v>
      </c>
      <c r="BJ2948" s="37">
        <f t="shared" si="4739"/>
        <v>364.65499999999997</v>
      </c>
    </row>
    <row r="2951" spans="1:62" ht="106.5">
      <c r="A2951" s="8" t="s">
        <v>2</v>
      </c>
      <c r="B2951" s="8" t="s">
        <v>3</v>
      </c>
      <c r="C2951" s="8" t="s">
        <v>4</v>
      </c>
      <c r="D2951" s="9" t="str">
        <f>D161</f>
        <v>ANGGREK</v>
      </c>
      <c r="E2951" s="9" t="str">
        <f t="shared" ref="E2951:U2951" si="4740">E161</f>
        <v>BOUGENVIL</v>
      </c>
      <c r="F2951" s="9" t="str">
        <f t="shared" si="4740"/>
        <v>CAMELIA</v>
      </c>
      <c r="G2951" s="9" t="str">
        <f t="shared" si="4740"/>
        <v>DEWANDARU</v>
      </c>
      <c r="H2951" s="9" t="str">
        <f t="shared" si="4740"/>
        <v>EDELWEIS</v>
      </c>
      <c r="I2951" s="9" t="str">
        <f t="shared" si="4740"/>
        <v>FLAMBOYAN</v>
      </c>
      <c r="J2951" s="9" t="str">
        <f t="shared" si="4740"/>
        <v>GERANIUM</v>
      </c>
      <c r="K2951" s="9" t="str">
        <f t="shared" si="4740"/>
        <v>HELIKONIA</v>
      </c>
      <c r="L2951" s="9" t="str">
        <f t="shared" si="4740"/>
        <v>IVY</v>
      </c>
      <c r="M2951" s="9" t="str">
        <f t="shared" si="4740"/>
        <v>KANA</v>
      </c>
      <c r="N2951" s="9" t="str">
        <f t="shared" si="4740"/>
        <v>IGD</v>
      </c>
      <c r="O2951" s="9" t="str">
        <f t="shared" si="4740"/>
        <v>HCU</v>
      </c>
      <c r="P2951" s="9" t="str">
        <f t="shared" si="4740"/>
        <v>PENUNJANG</v>
      </c>
      <c r="Q2951" s="9" t="str">
        <f t="shared" si="4740"/>
        <v>PELAYANAN</v>
      </c>
      <c r="R2951" s="9" t="str">
        <f t="shared" si="4740"/>
        <v>ADMIN</v>
      </c>
      <c r="S2951" s="9" t="str">
        <f t="shared" si="4740"/>
        <v>ASRAMA</v>
      </c>
      <c r="T2951" s="9" t="str">
        <f t="shared" si="4740"/>
        <v>MASJID</v>
      </c>
      <c r="U2951" s="9" t="str">
        <f t="shared" si="4740"/>
        <v>JUMLAH</v>
      </c>
      <c r="W2951" s="21"/>
      <c r="X2951" s="22" t="str">
        <f>X5</f>
        <v>ANGGREK</v>
      </c>
      <c r="Y2951" s="22" t="str">
        <f>Y5</f>
        <v>BOUGENVIL</v>
      </c>
      <c r="Z2951" s="22" t="str">
        <f t="shared" ref="Z2951:AN2951" si="4741">Z5</f>
        <v>CAMELIA</v>
      </c>
      <c r="AA2951" s="22" t="str">
        <f t="shared" si="4741"/>
        <v>DEWANDARU</v>
      </c>
      <c r="AB2951" s="22" t="str">
        <f t="shared" si="4741"/>
        <v>EDELWEIS</v>
      </c>
      <c r="AC2951" s="22" t="str">
        <f t="shared" si="4741"/>
        <v>FLAMBOYAN</v>
      </c>
      <c r="AD2951" s="22" t="str">
        <f t="shared" si="4741"/>
        <v>GERANIUM</v>
      </c>
      <c r="AE2951" s="22" t="str">
        <f t="shared" si="4741"/>
        <v>HELIKONIA</v>
      </c>
      <c r="AF2951" s="22" t="str">
        <f t="shared" si="4741"/>
        <v>IVY</v>
      </c>
      <c r="AG2951" s="22" t="str">
        <f t="shared" si="4741"/>
        <v>KANA</v>
      </c>
      <c r="AH2951" s="22" t="str">
        <f t="shared" si="4741"/>
        <v>IGD</v>
      </c>
      <c r="AI2951" s="22" t="str">
        <f t="shared" si="4741"/>
        <v>HCU</v>
      </c>
      <c r="AJ2951" s="22" t="str">
        <f t="shared" si="4741"/>
        <v>PENUNJANG</v>
      </c>
      <c r="AK2951" s="22" t="str">
        <f t="shared" si="4741"/>
        <v>PELAYANAN</v>
      </c>
      <c r="AL2951" s="22" t="str">
        <f t="shared" si="4741"/>
        <v>ADMIN</v>
      </c>
      <c r="AM2951" s="22" t="str">
        <f t="shared" si="4741"/>
        <v>ASRAMA</v>
      </c>
      <c r="AN2951" s="22" t="str">
        <f t="shared" si="4741"/>
        <v>MASJID</v>
      </c>
      <c r="AP2951" s="33" t="s">
        <v>2</v>
      </c>
      <c r="AQ2951" s="33" t="s">
        <v>3</v>
      </c>
      <c r="AR2951" s="33" t="s">
        <v>4</v>
      </c>
      <c r="AS2951" s="34" t="str">
        <f>AS5</f>
        <v>ANGGREK</v>
      </c>
      <c r="AT2951" s="34" t="str">
        <f>AT5</f>
        <v>BOUGENVIL</v>
      </c>
      <c r="AU2951" s="34" t="str">
        <f t="shared" ref="AU2951:BJ2951" si="4742">AU5</f>
        <v>CAMELIA II</v>
      </c>
      <c r="AV2951" s="34" t="str">
        <f t="shared" si="4742"/>
        <v>DEWANDARU</v>
      </c>
      <c r="AW2951" s="34" t="str">
        <f t="shared" si="4742"/>
        <v>EDELWEIS</v>
      </c>
      <c r="AX2951" s="34" t="str">
        <f t="shared" si="4742"/>
        <v>FLAMBOYAN</v>
      </c>
      <c r="AY2951" s="34" t="str">
        <f t="shared" si="4742"/>
        <v>GERANIUM</v>
      </c>
      <c r="AZ2951" s="34" t="str">
        <f t="shared" si="4742"/>
        <v>HELIKONIA</v>
      </c>
      <c r="BA2951" s="34" t="str">
        <f t="shared" si="4742"/>
        <v>IVY</v>
      </c>
      <c r="BB2951" s="34" t="str">
        <f t="shared" si="4742"/>
        <v>KANA</v>
      </c>
      <c r="BC2951" s="34" t="str">
        <f t="shared" si="4742"/>
        <v>IGD</v>
      </c>
      <c r="BD2951" s="34" t="str">
        <f t="shared" si="4742"/>
        <v>HCU</v>
      </c>
      <c r="BE2951" s="34" t="str">
        <f t="shared" si="4742"/>
        <v>PENUNJANG</v>
      </c>
      <c r="BF2951" s="34" t="str">
        <f t="shared" si="4742"/>
        <v>PELAYANAN</v>
      </c>
      <c r="BG2951" s="34" t="str">
        <f t="shared" si="4742"/>
        <v>ADMIN</v>
      </c>
      <c r="BH2951" s="34" t="str">
        <f t="shared" si="4742"/>
        <v>ASRAMA</v>
      </c>
      <c r="BI2951" s="34" t="str">
        <f t="shared" si="4742"/>
        <v>MASJID</v>
      </c>
      <c r="BJ2951" s="34" t="str">
        <f t="shared" si="4742"/>
        <v>JUMLAH</v>
      </c>
    </row>
    <row r="2952" spans="1:62" ht="15.75">
      <c r="A2952" s="10">
        <f>A2939+1</f>
        <v>13</v>
      </c>
      <c r="B2952" s="11" t="s">
        <v>34</v>
      </c>
      <c r="C2952" s="12" t="s">
        <v>24</v>
      </c>
      <c r="D2952" s="12">
        <f>'Harian 2024'!D2991</f>
        <v>0</v>
      </c>
      <c r="E2952" s="12">
        <f>'Harian 2024'!E2991</f>
        <v>1</v>
      </c>
      <c r="F2952" s="12">
        <f>'Harian 2024'!F2991</f>
        <v>0</v>
      </c>
      <c r="G2952" s="12">
        <f>'Harian 2024'!G2991</f>
        <v>21</v>
      </c>
      <c r="H2952" s="12">
        <f>'Harian 2024'!H2991</f>
        <v>18</v>
      </c>
      <c r="I2952" s="12">
        <f>'Harian 2024'!I2991</f>
        <v>29</v>
      </c>
      <c r="J2952" s="12">
        <f>'Harian 2024'!J2991</f>
        <v>30</v>
      </c>
      <c r="K2952" s="12">
        <f>'Harian 2024'!K2991</f>
        <v>30</v>
      </c>
      <c r="L2952" s="12">
        <f>'Harian 2024'!L2991</f>
        <v>17</v>
      </c>
      <c r="M2952" s="12">
        <f>'Harian 2024'!M2991</f>
        <v>0</v>
      </c>
      <c r="N2952" s="12">
        <f>'Harian 2024'!N2991</f>
        <v>0</v>
      </c>
      <c r="O2952" s="12">
        <f>'Harian 2024'!O2991</f>
        <v>14</v>
      </c>
      <c r="P2952" s="12">
        <f>'Harian 2024'!P2991</f>
        <v>11</v>
      </c>
      <c r="Q2952" s="12">
        <f>'Harian 2024'!Q2991</f>
        <v>4</v>
      </c>
      <c r="R2952" s="12">
        <f>'Harian 2024'!R2991</f>
        <v>0</v>
      </c>
      <c r="S2952" s="12">
        <f>'Harian 2024'!S2991</f>
        <v>0</v>
      </c>
      <c r="T2952" s="12">
        <f>'Harian 2024'!T2991</f>
        <v>0</v>
      </c>
      <c r="U2952" s="12">
        <f>SUM(E2952:T2952)</f>
        <v>175</v>
      </c>
      <c r="W2952" s="23" t="s">
        <v>24</v>
      </c>
      <c r="X2952" s="24">
        <v>0.26500000000000001</v>
      </c>
      <c r="Y2952" s="24">
        <v>0.26500000000000001</v>
      </c>
      <c r="Z2952" s="24">
        <v>0.26500000000000001</v>
      </c>
      <c r="AA2952" s="24">
        <v>0.26500000000000001</v>
      </c>
      <c r="AB2952" s="24">
        <v>0.26500000000000001</v>
      </c>
      <c r="AC2952" s="24">
        <v>0.26500000000000001</v>
      </c>
      <c r="AD2952" s="24">
        <v>0.26500000000000001</v>
      </c>
      <c r="AE2952" s="24">
        <v>0.26500000000000001</v>
      </c>
      <c r="AF2952" s="24">
        <v>0.26500000000000001</v>
      </c>
      <c r="AG2952" s="24">
        <v>0.26500000000000001</v>
      </c>
      <c r="AH2952" s="24">
        <v>0.26500000000000001</v>
      </c>
      <c r="AI2952" s="24">
        <v>0.26500000000000001</v>
      </c>
      <c r="AJ2952" s="24">
        <v>0.26500000000000001</v>
      </c>
      <c r="AK2952" s="24">
        <v>0.26500000000000001</v>
      </c>
      <c r="AL2952" s="24">
        <v>0.26500000000000001</v>
      </c>
      <c r="AM2952" s="24">
        <v>0.26500000000000001</v>
      </c>
      <c r="AN2952" s="24">
        <v>0.26500000000000001</v>
      </c>
      <c r="AP2952" s="10">
        <f>AP2939+1</f>
        <v>13</v>
      </c>
      <c r="AQ2952" s="11" t="s">
        <v>40</v>
      </c>
      <c r="AR2952" s="12" t="s">
        <v>24</v>
      </c>
      <c r="AS2952" s="13">
        <f t="shared" ref="AS2952:AT2960" si="4743">D2952*X2952</f>
        <v>0</v>
      </c>
      <c r="AT2952" s="13">
        <f t="shared" si="4743"/>
        <v>0.26500000000000001</v>
      </c>
      <c r="AU2952" s="13">
        <f t="shared" ref="AU2952:AU2960" si="4744">F2952*Z2952</f>
        <v>0</v>
      </c>
      <c r="AV2952" s="13">
        <f t="shared" ref="AV2952:AV2960" si="4745">G2952*AA2952</f>
        <v>5.5650000000000004</v>
      </c>
      <c r="AW2952" s="13">
        <f t="shared" ref="AW2952:AW2960" si="4746">H2952*AB2952</f>
        <v>4.7700000000000005</v>
      </c>
      <c r="AX2952" s="13">
        <f t="shared" ref="AX2952:AX2960" si="4747">I2952*AC2952</f>
        <v>7.6850000000000005</v>
      </c>
      <c r="AY2952" s="13">
        <f t="shared" ref="AY2952:AY2960" si="4748">J2952*AD2952</f>
        <v>7.95</v>
      </c>
      <c r="AZ2952" s="13">
        <f t="shared" ref="AZ2952:AZ2960" si="4749">K2952*AE2952</f>
        <v>7.95</v>
      </c>
      <c r="BA2952" s="13">
        <f t="shared" ref="BA2952:BA2960" si="4750">L2952*AF2952</f>
        <v>4.5049999999999999</v>
      </c>
      <c r="BB2952" s="13">
        <f t="shared" ref="BB2952:BB2960" si="4751">M2952*AG2952</f>
        <v>0</v>
      </c>
      <c r="BC2952" s="13">
        <f t="shared" ref="BC2952:BC2960" si="4752">N2952*AH2952</f>
        <v>0</v>
      </c>
      <c r="BD2952" s="13">
        <f t="shared" ref="BD2952:BD2960" si="4753">O2952*AI2952</f>
        <v>3.71</v>
      </c>
      <c r="BE2952" s="13">
        <f t="shared" ref="BE2952:BE2960" si="4754">P2952*AJ2952</f>
        <v>2.915</v>
      </c>
      <c r="BF2952" s="13">
        <f t="shared" ref="BF2952:BF2960" si="4755">Q2952*AK2952</f>
        <v>1.06</v>
      </c>
      <c r="BG2952" s="13">
        <f t="shared" ref="BG2952:BG2960" si="4756">R2952*AL2952</f>
        <v>0</v>
      </c>
      <c r="BH2952" s="13">
        <f t="shared" ref="BH2952:BH2960" si="4757">S2952*AM2952</f>
        <v>0</v>
      </c>
      <c r="BI2952" s="13">
        <f t="shared" ref="BI2952:BI2960" si="4758">T2952*AN2952</f>
        <v>0</v>
      </c>
      <c r="BJ2952" s="12">
        <f>SUM(AT2952:BI2952)</f>
        <v>46.375000000000007</v>
      </c>
    </row>
    <row r="2953" spans="1:62" ht="15.75">
      <c r="A2953" s="14"/>
      <c r="B2953" s="15">
        <f>B2940+1</f>
        <v>44786</v>
      </c>
      <c r="C2953" s="12" t="s">
        <v>25</v>
      </c>
      <c r="D2953" s="12">
        <f>'Harian 2024'!D2992</f>
        <v>0</v>
      </c>
      <c r="E2953" s="12">
        <f>'Harian 2024'!E2992</f>
        <v>1</v>
      </c>
      <c r="F2953" s="12">
        <f>'Harian 2024'!F2992</f>
        <v>0</v>
      </c>
      <c r="G2953" s="12">
        <f>'Harian 2024'!G2992</f>
        <v>20</v>
      </c>
      <c r="H2953" s="12">
        <f>'Harian 2024'!H2992</f>
        <v>19</v>
      </c>
      <c r="I2953" s="12">
        <f>'Harian 2024'!I2992</f>
        <v>30</v>
      </c>
      <c r="J2953" s="12">
        <f>'Harian 2024'!J2992</f>
        <v>30</v>
      </c>
      <c r="K2953" s="12">
        <f>'Harian 2024'!K2992</f>
        <v>30</v>
      </c>
      <c r="L2953" s="12">
        <f>'Harian 2024'!L2992</f>
        <v>18</v>
      </c>
      <c r="M2953" s="12">
        <f>'Harian 2024'!M2992</f>
        <v>0</v>
      </c>
      <c r="N2953" s="12">
        <f>'Harian 2024'!N2992</f>
        <v>0</v>
      </c>
      <c r="O2953" s="12">
        <f>'Harian 2024'!O2992</f>
        <v>4</v>
      </c>
      <c r="P2953" s="12">
        <f>'Harian 2024'!P2992</f>
        <v>0</v>
      </c>
      <c r="Q2953" s="12">
        <f>'Harian 2024'!Q2992</f>
        <v>0</v>
      </c>
      <c r="R2953" s="12">
        <f>'Harian 2024'!R2992</f>
        <v>0</v>
      </c>
      <c r="S2953" s="12">
        <f>'Harian 2024'!S2992</f>
        <v>0</v>
      </c>
      <c r="T2953" s="12">
        <f>'Harian 2024'!T2992</f>
        <v>0</v>
      </c>
      <c r="U2953" s="12">
        <f t="shared" ref="U2953:U2960" si="4759">SUM(E2953:T2953)</f>
        <v>152</v>
      </c>
      <c r="W2953" s="23" t="s">
        <v>25</v>
      </c>
      <c r="X2953" s="24">
        <v>0.22500000000000001</v>
      </c>
      <c r="Y2953" s="24">
        <v>0.22500000000000001</v>
      </c>
      <c r="Z2953" s="24">
        <v>0.22500000000000001</v>
      </c>
      <c r="AA2953" s="24">
        <v>0.22500000000000001</v>
      </c>
      <c r="AB2953" s="24">
        <v>0.22500000000000001</v>
      </c>
      <c r="AC2953" s="24">
        <v>0.22500000000000001</v>
      </c>
      <c r="AD2953" s="24">
        <v>0.22500000000000001</v>
      </c>
      <c r="AE2953" s="24">
        <v>0.22500000000000001</v>
      </c>
      <c r="AF2953" s="24">
        <v>0.22500000000000001</v>
      </c>
      <c r="AG2953" s="24">
        <v>0.22500000000000001</v>
      </c>
      <c r="AH2953" s="24">
        <v>0.22500000000000001</v>
      </c>
      <c r="AI2953" s="24">
        <v>0.22500000000000001</v>
      </c>
      <c r="AJ2953" s="24">
        <v>0.22500000000000001</v>
      </c>
      <c r="AK2953" s="24">
        <v>0.22500000000000001</v>
      </c>
      <c r="AL2953" s="24">
        <v>0.22500000000000001</v>
      </c>
      <c r="AM2953" s="24">
        <v>0.22500000000000001</v>
      </c>
      <c r="AN2953" s="24">
        <v>0.22500000000000001</v>
      </c>
      <c r="AP2953" s="14"/>
      <c r="AQ2953" s="15">
        <f>AQ2940+1</f>
        <v>44421</v>
      </c>
      <c r="AR2953" s="12" t="s">
        <v>25</v>
      </c>
      <c r="AS2953" s="13">
        <f t="shared" si="4743"/>
        <v>0</v>
      </c>
      <c r="AT2953" s="13">
        <f t="shared" si="4743"/>
        <v>0.22500000000000001</v>
      </c>
      <c r="AU2953" s="13">
        <f t="shared" si="4744"/>
        <v>0</v>
      </c>
      <c r="AV2953" s="13">
        <f t="shared" si="4745"/>
        <v>4.5</v>
      </c>
      <c r="AW2953" s="13">
        <f t="shared" si="4746"/>
        <v>4.2750000000000004</v>
      </c>
      <c r="AX2953" s="13">
        <f t="shared" si="4747"/>
        <v>6.75</v>
      </c>
      <c r="AY2953" s="13">
        <f t="shared" si="4748"/>
        <v>6.75</v>
      </c>
      <c r="AZ2953" s="13">
        <f t="shared" si="4749"/>
        <v>6.75</v>
      </c>
      <c r="BA2953" s="13">
        <f t="shared" si="4750"/>
        <v>4.05</v>
      </c>
      <c r="BB2953" s="13">
        <f t="shared" si="4751"/>
        <v>0</v>
      </c>
      <c r="BC2953" s="13">
        <f t="shared" si="4752"/>
        <v>0</v>
      </c>
      <c r="BD2953" s="13">
        <f t="shared" si="4753"/>
        <v>0.9</v>
      </c>
      <c r="BE2953" s="13">
        <f t="shared" si="4754"/>
        <v>0</v>
      </c>
      <c r="BF2953" s="13">
        <f t="shared" si="4755"/>
        <v>0</v>
      </c>
      <c r="BG2953" s="13">
        <f t="shared" si="4756"/>
        <v>0</v>
      </c>
      <c r="BH2953" s="13">
        <f t="shared" si="4757"/>
        <v>0</v>
      </c>
      <c r="BI2953" s="13">
        <f t="shared" si="4758"/>
        <v>0</v>
      </c>
      <c r="BJ2953" s="12">
        <f t="shared" ref="BJ2953:BJ2960" si="4760">SUM(AT2953:BI2953)</f>
        <v>34.199999999999996</v>
      </c>
    </row>
    <row r="2954" spans="1:62" ht="15.75">
      <c r="A2954" s="14"/>
      <c r="B2954" s="14"/>
      <c r="C2954" s="12" t="s">
        <v>26</v>
      </c>
      <c r="D2954" s="12">
        <f>'Harian 2024'!D2993</f>
        <v>0</v>
      </c>
      <c r="E2954" s="12">
        <f>'Harian 2024'!E2993</f>
        <v>0</v>
      </c>
      <c r="F2954" s="12">
        <f>'Harian 2024'!F2993</f>
        <v>0</v>
      </c>
      <c r="G2954" s="12">
        <f>'Harian 2024'!G2993</f>
        <v>5</v>
      </c>
      <c r="H2954" s="12">
        <f>'Harian 2024'!H2993</f>
        <v>8</v>
      </c>
      <c r="I2954" s="12">
        <f>'Harian 2024'!I2993</f>
        <v>7</v>
      </c>
      <c r="J2954" s="12">
        <f>'Harian 2024'!J2993</f>
        <v>9</v>
      </c>
      <c r="K2954" s="12">
        <f>'Harian 2024'!K2993</f>
        <v>6</v>
      </c>
      <c r="L2954" s="12">
        <f>'Harian 2024'!L2993</f>
        <v>5</v>
      </c>
      <c r="M2954" s="12">
        <f>'Harian 2024'!M2993</f>
        <v>0</v>
      </c>
      <c r="N2954" s="12">
        <f>'Harian 2024'!N2993</f>
        <v>3</v>
      </c>
      <c r="O2954" s="12">
        <f>'Harian 2024'!O2993</f>
        <v>4</v>
      </c>
      <c r="P2954" s="12">
        <f>'Harian 2024'!P2993</f>
        <v>0</v>
      </c>
      <c r="Q2954" s="12">
        <f>'Harian 2024'!Q2993</f>
        <v>0</v>
      </c>
      <c r="R2954" s="12">
        <f>'Harian 2024'!R2993</f>
        <v>0</v>
      </c>
      <c r="S2954" s="12">
        <f>'Harian 2024'!S2993</f>
        <v>0</v>
      </c>
      <c r="T2954" s="12">
        <f>'Harian 2024'!T2993</f>
        <v>0</v>
      </c>
      <c r="U2954" s="12">
        <f t="shared" si="4759"/>
        <v>47</v>
      </c>
      <c r="W2954" s="23" t="s">
        <v>26</v>
      </c>
      <c r="X2954" s="24">
        <v>0.35</v>
      </c>
      <c r="Y2954" s="24">
        <v>0.35</v>
      </c>
      <c r="Z2954" s="24">
        <v>0.35</v>
      </c>
      <c r="AA2954" s="24">
        <v>0.35</v>
      </c>
      <c r="AB2954" s="24">
        <v>0.35</v>
      </c>
      <c r="AC2954" s="24">
        <v>0.35</v>
      </c>
      <c r="AD2954" s="24">
        <v>0.35</v>
      </c>
      <c r="AE2954" s="24">
        <v>0.35</v>
      </c>
      <c r="AF2954" s="24">
        <v>0.35</v>
      </c>
      <c r="AG2954" s="24">
        <v>0.35</v>
      </c>
      <c r="AH2954" s="24">
        <v>0.35</v>
      </c>
      <c r="AI2954" s="24">
        <v>0.35</v>
      </c>
      <c r="AJ2954" s="24">
        <v>0.35</v>
      </c>
      <c r="AK2954" s="24">
        <v>0.35</v>
      </c>
      <c r="AL2954" s="24">
        <v>0.35</v>
      </c>
      <c r="AM2954" s="24">
        <v>0.35</v>
      </c>
      <c r="AN2954" s="24">
        <v>0.35</v>
      </c>
      <c r="AP2954" s="14"/>
      <c r="AQ2954" s="14"/>
      <c r="AR2954" s="12" t="s">
        <v>26</v>
      </c>
      <c r="AS2954" s="13">
        <f t="shared" si="4743"/>
        <v>0</v>
      </c>
      <c r="AT2954" s="13">
        <f t="shared" si="4743"/>
        <v>0</v>
      </c>
      <c r="AU2954" s="13">
        <f t="shared" si="4744"/>
        <v>0</v>
      </c>
      <c r="AV2954" s="13">
        <f t="shared" si="4745"/>
        <v>1.75</v>
      </c>
      <c r="AW2954" s="13">
        <f t="shared" si="4746"/>
        <v>2.8</v>
      </c>
      <c r="AX2954" s="13">
        <f t="shared" si="4747"/>
        <v>2.4499999999999997</v>
      </c>
      <c r="AY2954" s="13">
        <f t="shared" si="4748"/>
        <v>3.15</v>
      </c>
      <c r="AZ2954" s="13">
        <f t="shared" si="4749"/>
        <v>2.0999999999999996</v>
      </c>
      <c r="BA2954" s="13">
        <f t="shared" si="4750"/>
        <v>1.75</v>
      </c>
      <c r="BB2954" s="13">
        <f t="shared" si="4751"/>
        <v>0</v>
      </c>
      <c r="BC2954" s="13">
        <f t="shared" si="4752"/>
        <v>1.0499999999999998</v>
      </c>
      <c r="BD2954" s="13">
        <f t="shared" si="4753"/>
        <v>1.4</v>
      </c>
      <c r="BE2954" s="13">
        <f t="shared" si="4754"/>
        <v>0</v>
      </c>
      <c r="BF2954" s="13">
        <f t="shared" si="4755"/>
        <v>0</v>
      </c>
      <c r="BG2954" s="13">
        <f t="shared" si="4756"/>
        <v>0</v>
      </c>
      <c r="BH2954" s="13">
        <f t="shared" si="4757"/>
        <v>0</v>
      </c>
      <c r="BI2954" s="13">
        <f t="shared" si="4758"/>
        <v>0</v>
      </c>
      <c r="BJ2954" s="12">
        <f t="shared" si="4760"/>
        <v>16.45</v>
      </c>
    </row>
    <row r="2955" spans="1:62" ht="15.75">
      <c r="A2955" s="14"/>
      <c r="B2955" s="14"/>
      <c r="C2955" s="12" t="s">
        <v>27</v>
      </c>
      <c r="D2955" s="12">
        <f>'Harian 2024'!D2994</f>
        <v>2</v>
      </c>
      <c r="E2955" s="12">
        <f>'Harian 2024'!E2994</f>
        <v>8</v>
      </c>
      <c r="F2955" s="12">
        <f>'Harian 2024'!F2994</f>
        <v>8</v>
      </c>
      <c r="G2955" s="12">
        <f>'Harian 2024'!G2994</f>
        <v>26</v>
      </c>
      <c r="H2955" s="12">
        <f>'Harian 2024'!H2994</f>
        <v>30</v>
      </c>
      <c r="I2955" s="12">
        <f>'Harian 2024'!I2994</f>
        <v>27</v>
      </c>
      <c r="J2955" s="12">
        <f>'Harian 2024'!J2994</f>
        <v>28</v>
      </c>
      <c r="K2955" s="12">
        <f>'Harian 2024'!K2994</f>
        <v>31</v>
      </c>
      <c r="L2955" s="12">
        <f>'Harian 2024'!L2994</f>
        <v>4</v>
      </c>
      <c r="M2955" s="12">
        <f>'Harian 2024'!M2994</f>
        <v>4</v>
      </c>
      <c r="N2955" s="12">
        <f>'Harian 2024'!N2994</f>
        <v>10</v>
      </c>
      <c r="O2955" s="12">
        <f>'Harian 2024'!O2994</f>
        <v>3</v>
      </c>
      <c r="P2955" s="12">
        <f>'Harian 2024'!P2994</f>
        <v>4</v>
      </c>
      <c r="Q2955" s="12">
        <f>'Harian 2024'!Q2994</f>
        <v>2</v>
      </c>
      <c r="R2955" s="12">
        <f>'Harian 2024'!R2994</f>
        <v>4</v>
      </c>
      <c r="S2955" s="12">
        <f>'Harian 2024'!S2994</f>
        <v>0</v>
      </c>
      <c r="T2955" s="12">
        <f>'Harian 2024'!T2994</f>
        <v>0</v>
      </c>
      <c r="U2955" s="12">
        <f t="shared" si="4759"/>
        <v>189</v>
      </c>
      <c r="W2955" s="23" t="s">
        <v>27</v>
      </c>
      <c r="X2955" s="24">
        <v>0.43</v>
      </c>
      <c r="Y2955" s="24">
        <v>0.43</v>
      </c>
      <c r="Z2955" s="24">
        <v>0.43</v>
      </c>
      <c r="AA2955" s="24">
        <v>0.43</v>
      </c>
      <c r="AB2955" s="24">
        <v>0.43</v>
      </c>
      <c r="AC2955" s="24">
        <v>0.43</v>
      </c>
      <c r="AD2955" s="24">
        <v>0.43</v>
      </c>
      <c r="AE2955" s="24">
        <v>0.43</v>
      </c>
      <c r="AF2955" s="24">
        <v>0.43</v>
      </c>
      <c r="AG2955" s="24">
        <v>0.43</v>
      </c>
      <c r="AH2955" s="24">
        <v>0.43</v>
      </c>
      <c r="AI2955" s="24">
        <v>0.43</v>
      </c>
      <c r="AJ2955" s="24">
        <v>0.43</v>
      </c>
      <c r="AK2955" s="24">
        <v>0.43</v>
      </c>
      <c r="AL2955" s="24">
        <v>0.43</v>
      </c>
      <c r="AM2955" s="24">
        <v>0.43</v>
      </c>
      <c r="AN2955" s="24">
        <v>0.43</v>
      </c>
      <c r="AP2955" s="14"/>
      <c r="AQ2955" s="14"/>
      <c r="AR2955" s="12" t="s">
        <v>27</v>
      </c>
      <c r="AS2955" s="13">
        <f t="shared" si="4743"/>
        <v>0.86</v>
      </c>
      <c r="AT2955" s="13">
        <f t="shared" si="4743"/>
        <v>3.44</v>
      </c>
      <c r="AU2955" s="13">
        <f t="shared" si="4744"/>
        <v>3.44</v>
      </c>
      <c r="AV2955" s="13">
        <f t="shared" si="4745"/>
        <v>11.18</v>
      </c>
      <c r="AW2955" s="13">
        <f t="shared" si="4746"/>
        <v>12.9</v>
      </c>
      <c r="AX2955" s="13">
        <f t="shared" si="4747"/>
        <v>11.61</v>
      </c>
      <c r="AY2955" s="13">
        <f t="shared" si="4748"/>
        <v>12.04</v>
      </c>
      <c r="AZ2955" s="13">
        <f t="shared" si="4749"/>
        <v>13.33</v>
      </c>
      <c r="BA2955" s="13">
        <f t="shared" si="4750"/>
        <v>1.72</v>
      </c>
      <c r="BB2955" s="13">
        <f t="shared" si="4751"/>
        <v>1.72</v>
      </c>
      <c r="BC2955" s="13">
        <f t="shared" si="4752"/>
        <v>4.3</v>
      </c>
      <c r="BD2955" s="13">
        <f t="shared" si="4753"/>
        <v>1.29</v>
      </c>
      <c r="BE2955" s="13">
        <f t="shared" si="4754"/>
        <v>1.72</v>
      </c>
      <c r="BF2955" s="13">
        <f t="shared" si="4755"/>
        <v>0.86</v>
      </c>
      <c r="BG2955" s="13">
        <f t="shared" si="4756"/>
        <v>1.72</v>
      </c>
      <c r="BH2955" s="13">
        <f t="shared" si="4757"/>
        <v>0</v>
      </c>
      <c r="BI2955" s="13">
        <f t="shared" si="4758"/>
        <v>0</v>
      </c>
      <c r="BJ2955" s="12">
        <f t="shared" si="4760"/>
        <v>81.27</v>
      </c>
    </row>
    <row r="2956" spans="1:62" ht="15.75">
      <c r="A2956" s="14"/>
      <c r="B2956" s="14"/>
      <c r="C2956" s="12" t="s">
        <v>28</v>
      </c>
      <c r="D2956" s="12">
        <f>'Harian 2024'!D2995</f>
        <v>3</v>
      </c>
      <c r="E2956" s="12">
        <f>'Harian 2024'!E2995</f>
        <v>9</v>
      </c>
      <c r="F2956" s="12">
        <f>'Harian 2024'!F2995</f>
        <v>12</v>
      </c>
      <c r="G2956" s="12">
        <f>'Harian 2024'!G2995</f>
        <v>24</v>
      </c>
      <c r="H2956" s="12">
        <f>'Harian 2024'!H2995</f>
        <v>25</v>
      </c>
      <c r="I2956" s="12">
        <f>'Harian 2024'!I2995</f>
        <v>32</v>
      </c>
      <c r="J2956" s="12">
        <f>'Harian 2024'!J2995</f>
        <v>36</v>
      </c>
      <c r="K2956" s="12">
        <f>'Harian 2024'!K2995</f>
        <v>21</v>
      </c>
      <c r="L2956" s="12">
        <f>'Harian 2024'!L2995</f>
        <v>6</v>
      </c>
      <c r="M2956" s="12">
        <f>'Harian 2024'!M2995</f>
        <v>3</v>
      </c>
      <c r="N2956" s="12">
        <f>'Harian 2024'!N2995</f>
        <v>8</v>
      </c>
      <c r="O2956" s="12">
        <f>'Harian 2024'!O2995</f>
        <v>1</v>
      </c>
      <c r="P2956" s="12">
        <f>'Harian 2024'!P2995</f>
        <v>3</v>
      </c>
      <c r="Q2956" s="12">
        <f>'Harian 2024'!Q2995</f>
        <v>2</v>
      </c>
      <c r="R2956" s="12">
        <f>'Harian 2024'!R2995</f>
        <v>2</v>
      </c>
      <c r="S2956" s="12">
        <f>'Harian 2024'!S2995</f>
        <v>0</v>
      </c>
      <c r="T2956" s="12">
        <f>'Harian 2024'!T2995</f>
        <v>0</v>
      </c>
      <c r="U2956" s="12">
        <f t="shared" si="4759"/>
        <v>184</v>
      </c>
      <c r="W2956" s="23" t="s">
        <v>28</v>
      </c>
      <c r="X2956" s="24">
        <v>0.5</v>
      </c>
      <c r="Y2956" s="24">
        <v>0.5</v>
      </c>
      <c r="Z2956" s="24">
        <v>0.5</v>
      </c>
      <c r="AA2956" s="24">
        <v>0.5</v>
      </c>
      <c r="AB2956" s="24">
        <v>0.5</v>
      </c>
      <c r="AC2956" s="24">
        <v>0.5</v>
      </c>
      <c r="AD2956" s="24">
        <v>0.5</v>
      </c>
      <c r="AE2956" s="24">
        <v>0.5</v>
      </c>
      <c r="AF2956" s="24">
        <v>0.5</v>
      </c>
      <c r="AG2956" s="24">
        <v>0.5</v>
      </c>
      <c r="AH2956" s="24">
        <v>0.5</v>
      </c>
      <c r="AI2956" s="24">
        <v>0.5</v>
      </c>
      <c r="AJ2956" s="24">
        <v>0.5</v>
      </c>
      <c r="AK2956" s="24">
        <v>0.5</v>
      </c>
      <c r="AL2956" s="24">
        <v>0.5</v>
      </c>
      <c r="AM2956" s="24">
        <v>0.5</v>
      </c>
      <c r="AN2956" s="24">
        <v>0.5</v>
      </c>
      <c r="AP2956" s="14"/>
      <c r="AQ2956" s="14"/>
      <c r="AR2956" s="12" t="s">
        <v>28</v>
      </c>
      <c r="AS2956" s="13">
        <f t="shared" si="4743"/>
        <v>1.5</v>
      </c>
      <c r="AT2956" s="13">
        <f t="shared" si="4743"/>
        <v>4.5</v>
      </c>
      <c r="AU2956" s="13">
        <f t="shared" si="4744"/>
        <v>6</v>
      </c>
      <c r="AV2956" s="13">
        <f t="shared" si="4745"/>
        <v>12</v>
      </c>
      <c r="AW2956" s="13">
        <f t="shared" si="4746"/>
        <v>12.5</v>
      </c>
      <c r="AX2956" s="13">
        <f t="shared" si="4747"/>
        <v>16</v>
      </c>
      <c r="AY2956" s="13">
        <f t="shared" si="4748"/>
        <v>18</v>
      </c>
      <c r="AZ2956" s="13">
        <f t="shared" si="4749"/>
        <v>10.5</v>
      </c>
      <c r="BA2956" s="13">
        <f t="shared" si="4750"/>
        <v>3</v>
      </c>
      <c r="BB2956" s="13">
        <f t="shared" si="4751"/>
        <v>1.5</v>
      </c>
      <c r="BC2956" s="13">
        <f t="shared" si="4752"/>
        <v>4</v>
      </c>
      <c r="BD2956" s="13">
        <f t="shared" si="4753"/>
        <v>0.5</v>
      </c>
      <c r="BE2956" s="13">
        <f t="shared" si="4754"/>
        <v>1.5</v>
      </c>
      <c r="BF2956" s="13">
        <f t="shared" si="4755"/>
        <v>1</v>
      </c>
      <c r="BG2956" s="13">
        <f t="shared" si="4756"/>
        <v>1</v>
      </c>
      <c r="BH2956" s="13">
        <f t="shared" si="4757"/>
        <v>0</v>
      </c>
      <c r="BI2956" s="13">
        <f t="shared" si="4758"/>
        <v>0</v>
      </c>
      <c r="BJ2956" s="12">
        <f t="shared" si="4760"/>
        <v>92</v>
      </c>
    </row>
    <row r="2957" spans="1:62" ht="15.75">
      <c r="A2957" s="14"/>
      <c r="B2957" s="14"/>
      <c r="C2957" s="12" t="s">
        <v>35</v>
      </c>
      <c r="D2957" s="12">
        <f>'Harian 2024'!D2996</f>
        <v>1</v>
      </c>
      <c r="E2957" s="12">
        <f>'Harian 2024'!E2996</f>
        <v>11</v>
      </c>
      <c r="F2957" s="12">
        <f>'Harian 2024'!F2996</f>
        <v>9</v>
      </c>
      <c r="G2957" s="12">
        <f>'Harian 2024'!G2996</f>
        <v>33</v>
      </c>
      <c r="H2957" s="12">
        <f>'Harian 2024'!H2996</f>
        <v>27</v>
      </c>
      <c r="I2957" s="12">
        <f>'Harian 2024'!I2996</f>
        <v>31</v>
      </c>
      <c r="J2957" s="12">
        <f>'Harian 2024'!J2996</f>
        <v>37</v>
      </c>
      <c r="K2957" s="12">
        <f>'Harian 2024'!K2996</f>
        <v>23</v>
      </c>
      <c r="L2957" s="12">
        <f>'Harian 2024'!L2996</f>
        <v>2</v>
      </c>
      <c r="M2957" s="12">
        <f>'Harian 2024'!M2996</f>
        <v>2</v>
      </c>
      <c r="N2957" s="12">
        <f>'Harian 2024'!N2996</f>
        <v>4</v>
      </c>
      <c r="O2957" s="12">
        <f>'Harian 2024'!O2996</f>
        <v>6</v>
      </c>
      <c r="P2957" s="12">
        <f>'Harian 2024'!P2996</f>
        <v>3</v>
      </c>
      <c r="Q2957" s="12">
        <f>'Harian 2024'!Q2996</f>
        <v>2</v>
      </c>
      <c r="R2957" s="12">
        <f>'Harian 2024'!R2996</f>
        <v>3</v>
      </c>
      <c r="S2957" s="12">
        <f>'Harian 2024'!S2996</f>
        <v>0</v>
      </c>
      <c r="T2957" s="12">
        <f>'Harian 2024'!T2996</f>
        <v>0</v>
      </c>
      <c r="U2957" s="12">
        <f t="shared" si="4759"/>
        <v>193</v>
      </c>
      <c r="W2957" s="23" t="s">
        <v>50</v>
      </c>
      <c r="X2957" s="24">
        <v>8.5000000000000006E-2</v>
      </c>
      <c r="Y2957" s="24">
        <v>8.5000000000000006E-2</v>
      </c>
      <c r="Z2957" s="24">
        <v>8.5000000000000006E-2</v>
      </c>
      <c r="AA2957" s="24">
        <v>8.5000000000000006E-2</v>
      </c>
      <c r="AB2957" s="24">
        <v>8.5000000000000006E-2</v>
      </c>
      <c r="AC2957" s="24">
        <v>8.5000000000000006E-2</v>
      </c>
      <c r="AD2957" s="24">
        <v>8.5000000000000006E-2</v>
      </c>
      <c r="AE2957" s="24">
        <v>8.5000000000000006E-2</v>
      </c>
      <c r="AF2957" s="24">
        <v>8.5000000000000006E-2</v>
      </c>
      <c r="AG2957" s="24">
        <v>8.5000000000000006E-2</v>
      </c>
      <c r="AH2957" s="24">
        <v>8.5000000000000006E-2</v>
      </c>
      <c r="AI2957" s="24">
        <v>8.5000000000000006E-2</v>
      </c>
      <c r="AJ2957" s="24">
        <v>8.5000000000000006E-2</v>
      </c>
      <c r="AK2957" s="24">
        <v>8.5000000000000006E-2</v>
      </c>
      <c r="AL2957" s="24">
        <v>8.5000000000000006E-2</v>
      </c>
      <c r="AM2957" s="24">
        <v>8.5000000000000006E-2</v>
      </c>
      <c r="AN2957" s="24">
        <v>8.5000000000000006E-2</v>
      </c>
      <c r="AP2957" s="14"/>
      <c r="AQ2957" s="14"/>
      <c r="AR2957" s="12" t="s">
        <v>29</v>
      </c>
      <c r="AS2957" s="13">
        <f t="shared" si="4743"/>
        <v>8.5000000000000006E-2</v>
      </c>
      <c r="AT2957" s="13">
        <f t="shared" si="4743"/>
        <v>0.93500000000000005</v>
      </c>
      <c r="AU2957" s="13">
        <f t="shared" si="4744"/>
        <v>0.76500000000000001</v>
      </c>
      <c r="AV2957" s="13">
        <f t="shared" si="4745"/>
        <v>2.8050000000000002</v>
      </c>
      <c r="AW2957" s="13">
        <f t="shared" si="4746"/>
        <v>2.2950000000000004</v>
      </c>
      <c r="AX2957" s="13">
        <f t="shared" si="4747"/>
        <v>2.6350000000000002</v>
      </c>
      <c r="AY2957" s="13">
        <f t="shared" si="4748"/>
        <v>3.145</v>
      </c>
      <c r="AZ2957" s="13">
        <f t="shared" si="4749"/>
        <v>1.9550000000000001</v>
      </c>
      <c r="BA2957" s="13">
        <f t="shared" si="4750"/>
        <v>0.17</v>
      </c>
      <c r="BB2957" s="13">
        <f t="shared" si="4751"/>
        <v>0.17</v>
      </c>
      <c r="BC2957" s="13">
        <f t="shared" si="4752"/>
        <v>0.34</v>
      </c>
      <c r="BD2957" s="13">
        <f t="shared" si="4753"/>
        <v>0.51</v>
      </c>
      <c r="BE2957" s="13">
        <f t="shared" si="4754"/>
        <v>0.255</v>
      </c>
      <c r="BF2957" s="13">
        <f t="shared" si="4755"/>
        <v>0.17</v>
      </c>
      <c r="BG2957" s="13">
        <f t="shared" si="4756"/>
        <v>0.255</v>
      </c>
      <c r="BH2957" s="13">
        <f t="shared" si="4757"/>
        <v>0</v>
      </c>
      <c r="BI2957" s="13">
        <f t="shared" si="4758"/>
        <v>0</v>
      </c>
      <c r="BJ2957" s="12">
        <f t="shared" si="4760"/>
        <v>16.405000000000001</v>
      </c>
    </row>
    <row r="2958" spans="1:62" ht="15.75">
      <c r="A2958" s="14"/>
      <c r="B2958" s="14"/>
      <c r="C2958" s="12" t="s">
        <v>36</v>
      </c>
      <c r="D2958" s="12">
        <f>'Harian 2024'!D2997</f>
        <v>2</v>
      </c>
      <c r="E2958" s="12">
        <f>'Harian 2024'!E2997</f>
        <v>9</v>
      </c>
      <c r="F2958" s="12">
        <f>'Harian 2024'!F2997</f>
        <v>11</v>
      </c>
      <c r="G2958" s="12">
        <f>'Harian 2024'!G2997</f>
        <v>0</v>
      </c>
      <c r="H2958" s="12">
        <f>'Harian 2024'!H2997</f>
        <v>0</v>
      </c>
      <c r="I2958" s="12">
        <f>'Harian 2024'!I2997</f>
        <v>0</v>
      </c>
      <c r="J2958" s="12">
        <f>'Harian 2024'!J2997</f>
        <v>0</v>
      </c>
      <c r="K2958" s="12">
        <f>'Harian 2024'!K2997</f>
        <v>0</v>
      </c>
      <c r="L2958" s="12">
        <f>'Harian 2024'!L2997</f>
        <v>0</v>
      </c>
      <c r="M2958" s="12">
        <f>'Harian 2024'!M2997</f>
        <v>0</v>
      </c>
      <c r="N2958" s="12">
        <f>'Harian 2024'!N2997</f>
        <v>0</v>
      </c>
      <c r="O2958" s="12">
        <f>'Harian 2024'!O2997</f>
        <v>6</v>
      </c>
      <c r="P2958" s="12">
        <f>'Harian 2024'!P2997</f>
        <v>0</v>
      </c>
      <c r="Q2958" s="12">
        <f>'Harian 2024'!Q2997</f>
        <v>0</v>
      </c>
      <c r="R2958" s="12">
        <f>'Harian 2024'!R2997</f>
        <v>0</v>
      </c>
      <c r="S2958" s="12">
        <f>'Harian 2024'!S2997</f>
        <v>0</v>
      </c>
      <c r="T2958" s="12">
        <f>'Harian 2024'!T2997</f>
        <v>0</v>
      </c>
      <c r="U2958" s="12">
        <f t="shared" si="4759"/>
        <v>26</v>
      </c>
      <c r="W2958" s="23" t="s">
        <v>51</v>
      </c>
      <c r="X2958" s="24">
        <v>0.59</v>
      </c>
      <c r="Y2958" s="24">
        <v>0.59</v>
      </c>
      <c r="Z2958" s="24">
        <v>0.59</v>
      </c>
      <c r="AA2958" s="24">
        <v>0.59</v>
      </c>
      <c r="AB2958" s="24">
        <v>0.59</v>
      </c>
      <c r="AC2958" s="24">
        <v>0.59</v>
      </c>
      <c r="AD2958" s="24">
        <v>0.59</v>
      </c>
      <c r="AE2958" s="24">
        <v>0.59</v>
      </c>
      <c r="AF2958" s="24">
        <v>0.59</v>
      </c>
      <c r="AG2958" s="24">
        <v>0.59</v>
      </c>
      <c r="AH2958" s="24">
        <v>0.59</v>
      </c>
      <c r="AI2958" s="24">
        <v>0.59</v>
      </c>
      <c r="AJ2958" s="24">
        <v>0.59</v>
      </c>
      <c r="AK2958" s="24">
        <v>0.59</v>
      </c>
      <c r="AL2958" s="24">
        <v>0.59</v>
      </c>
      <c r="AM2958" s="24">
        <v>0.59</v>
      </c>
      <c r="AN2958" s="24">
        <v>0.59</v>
      </c>
      <c r="AP2958" s="14"/>
      <c r="AQ2958" s="14"/>
      <c r="AR2958" s="12" t="s">
        <v>30</v>
      </c>
      <c r="AS2958" s="13">
        <f t="shared" si="4743"/>
        <v>1.18</v>
      </c>
      <c r="AT2958" s="13">
        <f t="shared" si="4743"/>
        <v>5.31</v>
      </c>
      <c r="AU2958" s="13">
        <f t="shared" si="4744"/>
        <v>6.4899999999999993</v>
      </c>
      <c r="AV2958" s="13">
        <f t="shared" si="4745"/>
        <v>0</v>
      </c>
      <c r="AW2958" s="13">
        <f t="shared" si="4746"/>
        <v>0</v>
      </c>
      <c r="AX2958" s="13">
        <f t="shared" si="4747"/>
        <v>0</v>
      </c>
      <c r="AY2958" s="13">
        <f t="shared" si="4748"/>
        <v>0</v>
      </c>
      <c r="AZ2958" s="13">
        <f t="shared" si="4749"/>
        <v>0</v>
      </c>
      <c r="BA2958" s="13">
        <f t="shared" si="4750"/>
        <v>0</v>
      </c>
      <c r="BB2958" s="13">
        <f t="shared" si="4751"/>
        <v>0</v>
      </c>
      <c r="BC2958" s="13">
        <f t="shared" si="4752"/>
        <v>0</v>
      </c>
      <c r="BD2958" s="13">
        <f t="shared" si="4753"/>
        <v>3.54</v>
      </c>
      <c r="BE2958" s="13">
        <f t="shared" si="4754"/>
        <v>0</v>
      </c>
      <c r="BF2958" s="13">
        <f t="shared" si="4755"/>
        <v>0</v>
      </c>
      <c r="BG2958" s="13">
        <f t="shared" si="4756"/>
        <v>0</v>
      </c>
      <c r="BH2958" s="13">
        <f t="shared" si="4757"/>
        <v>0</v>
      </c>
      <c r="BI2958" s="13">
        <f t="shared" si="4758"/>
        <v>0</v>
      </c>
      <c r="BJ2958" s="12">
        <f t="shared" si="4760"/>
        <v>15.34</v>
      </c>
    </row>
    <row r="2959" spans="1:62" ht="15.75">
      <c r="A2959" s="14"/>
      <c r="B2959" s="14"/>
      <c r="C2959" s="12" t="s">
        <v>31</v>
      </c>
      <c r="D2959" s="12">
        <f>'Harian 2024'!D2998</f>
        <v>0</v>
      </c>
      <c r="E2959" s="12">
        <f>'Harian 2024'!E2998</f>
        <v>5</v>
      </c>
      <c r="F2959" s="12">
        <f>'Harian 2024'!F2998</f>
        <v>7</v>
      </c>
      <c r="G2959" s="12">
        <f>'Harian 2024'!G2998</f>
        <v>0</v>
      </c>
      <c r="H2959" s="12">
        <f>'Harian 2024'!H2998</f>
        <v>0</v>
      </c>
      <c r="I2959" s="12">
        <f>'Harian 2024'!I2998</f>
        <v>0</v>
      </c>
      <c r="J2959" s="12">
        <f>'Harian 2024'!J2998</f>
        <v>0</v>
      </c>
      <c r="K2959" s="12">
        <f>'Harian 2024'!K2998</f>
        <v>0</v>
      </c>
      <c r="L2959" s="12">
        <f>'Harian 2024'!L2998</f>
        <v>0</v>
      </c>
      <c r="M2959" s="12">
        <f>'Harian 2024'!M2998</f>
        <v>0</v>
      </c>
      <c r="N2959" s="12">
        <f>'Harian 2024'!N2998</f>
        <v>3</v>
      </c>
      <c r="O2959" s="12">
        <f>'Harian 2024'!O2998</f>
        <v>1</v>
      </c>
      <c r="P2959" s="12">
        <f>'Harian 2024'!P2998</f>
        <v>0</v>
      </c>
      <c r="Q2959" s="12">
        <f>'Harian 2024'!Q2998</f>
        <v>0</v>
      </c>
      <c r="R2959" s="12">
        <f>'Harian 2024'!R2998</f>
        <v>0</v>
      </c>
      <c r="S2959" s="12">
        <f>'Harian 2024'!S2998</f>
        <v>0</v>
      </c>
      <c r="T2959" s="12">
        <f>'Harian 2024'!T2998</f>
        <v>0</v>
      </c>
      <c r="U2959" s="12">
        <f t="shared" si="4759"/>
        <v>16</v>
      </c>
      <c r="W2959" s="23" t="s">
        <v>31</v>
      </c>
      <c r="X2959" s="24">
        <v>0.56999999999999995</v>
      </c>
      <c r="Y2959" s="24">
        <v>0.56999999999999995</v>
      </c>
      <c r="Z2959" s="24">
        <v>0.56999999999999995</v>
      </c>
      <c r="AA2959" s="24">
        <v>0.56999999999999995</v>
      </c>
      <c r="AB2959" s="24">
        <v>0.56999999999999995</v>
      </c>
      <c r="AC2959" s="24">
        <v>0.56999999999999995</v>
      </c>
      <c r="AD2959" s="24">
        <v>0.56999999999999995</v>
      </c>
      <c r="AE2959" s="24">
        <v>0.56999999999999995</v>
      </c>
      <c r="AF2959" s="24">
        <v>0.56999999999999995</v>
      </c>
      <c r="AG2959" s="24">
        <v>0.56999999999999995</v>
      </c>
      <c r="AH2959" s="24">
        <v>0.56999999999999995</v>
      </c>
      <c r="AI2959" s="24">
        <v>0.56999999999999995</v>
      </c>
      <c r="AJ2959" s="24">
        <v>0.56999999999999995</v>
      </c>
      <c r="AK2959" s="24">
        <v>0.56999999999999995</v>
      </c>
      <c r="AL2959" s="24">
        <v>0.56999999999999995</v>
      </c>
      <c r="AM2959" s="24">
        <v>0.56999999999999995</v>
      </c>
      <c r="AN2959" s="24">
        <v>0.56999999999999995</v>
      </c>
      <c r="AP2959" s="14"/>
      <c r="AQ2959" s="14"/>
      <c r="AR2959" s="12" t="s">
        <v>31</v>
      </c>
      <c r="AS2959" s="13">
        <f t="shared" si="4743"/>
        <v>0</v>
      </c>
      <c r="AT2959" s="13">
        <f t="shared" si="4743"/>
        <v>2.8499999999999996</v>
      </c>
      <c r="AU2959" s="13">
        <f t="shared" si="4744"/>
        <v>3.9899999999999998</v>
      </c>
      <c r="AV2959" s="13">
        <f t="shared" si="4745"/>
        <v>0</v>
      </c>
      <c r="AW2959" s="13">
        <f t="shared" si="4746"/>
        <v>0</v>
      </c>
      <c r="AX2959" s="13">
        <f t="shared" si="4747"/>
        <v>0</v>
      </c>
      <c r="AY2959" s="13">
        <f t="shared" si="4748"/>
        <v>0</v>
      </c>
      <c r="AZ2959" s="13">
        <f t="shared" si="4749"/>
        <v>0</v>
      </c>
      <c r="BA2959" s="13">
        <f t="shared" si="4750"/>
        <v>0</v>
      </c>
      <c r="BB2959" s="13">
        <f t="shared" si="4751"/>
        <v>0</v>
      </c>
      <c r="BC2959" s="13">
        <f t="shared" si="4752"/>
        <v>1.71</v>
      </c>
      <c r="BD2959" s="13">
        <f t="shared" si="4753"/>
        <v>0.56999999999999995</v>
      </c>
      <c r="BE2959" s="13">
        <f t="shared" si="4754"/>
        <v>0</v>
      </c>
      <c r="BF2959" s="13">
        <f t="shared" si="4755"/>
        <v>0</v>
      </c>
      <c r="BG2959" s="13">
        <f t="shared" si="4756"/>
        <v>0</v>
      </c>
      <c r="BH2959" s="13">
        <f t="shared" si="4757"/>
        <v>0</v>
      </c>
      <c r="BI2959" s="13">
        <f t="shared" si="4758"/>
        <v>0</v>
      </c>
      <c r="BJ2959" s="12">
        <f t="shared" si="4760"/>
        <v>9.120000000000001</v>
      </c>
    </row>
    <row r="2960" spans="1:62" ht="15.75">
      <c r="A2960" s="16"/>
      <c r="B2960" s="16"/>
      <c r="C2960" s="12" t="s">
        <v>32</v>
      </c>
      <c r="D2960" s="12">
        <f>'Harian 2024'!D2999</f>
        <v>2</v>
      </c>
      <c r="E2960" s="12">
        <f>'Harian 2024'!E2999</f>
        <v>1</v>
      </c>
      <c r="F2960" s="12">
        <f>'Harian 2024'!F2999</f>
        <v>0</v>
      </c>
      <c r="G2960" s="12">
        <f>'Harian 2024'!G2999</f>
        <v>14</v>
      </c>
      <c r="H2960" s="12">
        <f>'Harian 2024'!H2999</f>
        <v>16</v>
      </c>
      <c r="I2960" s="12">
        <f>'Harian 2024'!I2999</f>
        <v>7</v>
      </c>
      <c r="J2960" s="12">
        <f>'Harian 2024'!J2999</f>
        <v>6</v>
      </c>
      <c r="K2960" s="12">
        <f>'Harian 2024'!K2999</f>
        <v>21</v>
      </c>
      <c r="L2960" s="12">
        <f>'Harian 2024'!L2999</f>
        <v>7</v>
      </c>
      <c r="M2960" s="12">
        <f>'Harian 2024'!M2999</f>
        <v>0</v>
      </c>
      <c r="N2960" s="12">
        <f>'Harian 2024'!N2999</f>
        <v>9</v>
      </c>
      <c r="O2960" s="12">
        <f>'Harian 2024'!O2999</f>
        <v>5</v>
      </c>
      <c r="P2960" s="12">
        <f>'Harian 2024'!P2999</f>
        <v>0</v>
      </c>
      <c r="Q2960" s="12">
        <f>'Harian 2024'!Q2999</f>
        <v>1</v>
      </c>
      <c r="R2960" s="12">
        <f>'Harian 2024'!R2999</f>
        <v>0</v>
      </c>
      <c r="S2960" s="12">
        <f>'Harian 2024'!S2999</f>
        <v>0</v>
      </c>
      <c r="T2960" s="12">
        <f>'Harian 2024'!T2999</f>
        <v>0</v>
      </c>
      <c r="U2960" s="12">
        <f t="shared" si="4759"/>
        <v>87</v>
      </c>
      <c r="W2960" s="23" t="s">
        <v>32</v>
      </c>
      <c r="X2960" s="24">
        <v>0.4</v>
      </c>
      <c r="Y2960" s="24">
        <v>0.4</v>
      </c>
      <c r="Z2960" s="24">
        <v>0.4</v>
      </c>
      <c r="AA2960" s="24">
        <v>0.4</v>
      </c>
      <c r="AB2960" s="24">
        <v>0.4</v>
      </c>
      <c r="AC2960" s="24">
        <v>0.4</v>
      </c>
      <c r="AD2960" s="24">
        <v>0.4</v>
      </c>
      <c r="AE2960" s="24">
        <v>0.4</v>
      </c>
      <c r="AF2960" s="24">
        <v>0.4</v>
      </c>
      <c r="AG2960" s="24">
        <v>0.4</v>
      </c>
      <c r="AH2960" s="24">
        <v>0.4</v>
      </c>
      <c r="AI2960" s="24">
        <v>0.4</v>
      </c>
      <c r="AJ2960" s="24">
        <v>0.4</v>
      </c>
      <c r="AK2960" s="24">
        <v>0.4</v>
      </c>
      <c r="AL2960" s="24">
        <v>0.4</v>
      </c>
      <c r="AM2960" s="24">
        <v>0.4</v>
      </c>
      <c r="AN2960" s="24">
        <v>0.4</v>
      </c>
      <c r="AP2960" s="16"/>
      <c r="AQ2960" s="16"/>
      <c r="AR2960" s="12" t="s">
        <v>32</v>
      </c>
      <c r="AS2960" s="13">
        <f t="shared" si="4743"/>
        <v>0.8</v>
      </c>
      <c r="AT2960" s="13">
        <f t="shared" si="4743"/>
        <v>0.4</v>
      </c>
      <c r="AU2960" s="13">
        <f t="shared" si="4744"/>
        <v>0</v>
      </c>
      <c r="AV2960" s="13">
        <f t="shared" si="4745"/>
        <v>5.6000000000000005</v>
      </c>
      <c r="AW2960" s="13">
        <f t="shared" si="4746"/>
        <v>6.4</v>
      </c>
      <c r="AX2960" s="13">
        <f t="shared" si="4747"/>
        <v>2.8000000000000003</v>
      </c>
      <c r="AY2960" s="13">
        <f t="shared" si="4748"/>
        <v>2.4000000000000004</v>
      </c>
      <c r="AZ2960" s="13">
        <f t="shared" si="4749"/>
        <v>8.4</v>
      </c>
      <c r="BA2960" s="13">
        <f t="shared" si="4750"/>
        <v>2.8000000000000003</v>
      </c>
      <c r="BB2960" s="13">
        <f t="shared" si="4751"/>
        <v>0</v>
      </c>
      <c r="BC2960" s="13">
        <f t="shared" si="4752"/>
        <v>3.6</v>
      </c>
      <c r="BD2960" s="13">
        <f t="shared" si="4753"/>
        <v>2</v>
      </c>
      <c r="BE2960" s="13">
        <f t="shared" si="4754"/>
        <v>0</v>
      </c>
      <c r="BF2960" s="13">
        <f t="shared" si="4755"/>
        <v>0.4</v>
      </c>
      <c r="BG2960" s="13">
        <f t="shared" si="4756"/>
        <v>0</v>
      </c>
      <c r="BH2960" s="13">
        <f t="shared" si="4757"/>
        <v>0</v>
      </c>
      <c r="BI2960" s="13">
        <f t="shared" si="4758"/>
        <v>0</v>
      </c>
      <c r="BJ2960" s="12">
        <f t="shared" si="4760"/>
        <v>34.799999999999997</v>
      </c>
    </row>
    <row r="2961" spans="1:62">
      <c r="A2961" s="17"/>
      <c r="B2961" s="18"/>
      <c r="C2961" s="19" t="s">
        <v>33</v>
      </c>
      <c r="D2961" s="19">
        <f>SUM(D2952:D2960)</f>
        <v>10</v>
      </c>
      <c r="E2961" s="19">
        <f>SUM(E2952:E2960)</f>
        <v>45</v>
      </c>
      <c r="F2961" s="19">
        <f t="shared" ref="F2961:U2961" si="4761">SUM(F2952:F2960)</f>
        <v>47</v>
      </c>
      <c r="G2961" s="19">
        <f t="shared" si="4761"/>
        <v>143</v>
      </c>
      <c r="H2961" s="19">
        <f t="shared" si="4761"/>
        <v>143</v>
      </c>
      <c r="I2961" s="19">
        <f t="shared" si="4761"/>
        <v>163</v>
      </c>
      <c r="J2961" s="19">
        <f t="shared" si="4761"/>
        <v>176</v>
      </c>
      <c r="K2961" s="19">
        <f t="shared" si="4761"/>
        <v>162</v>
      </c>
      <c r="L2961" s="19">
        <f t="shared" si="4761"/>
        <v>59</v>
      </c>
      <c r="M2961" s="19">
        <f t="shared" si="4761"/>
        <v>9</v>
      </c>
      <c r="N2961" s="19">
        <f t="shared" si="4761"/>
        <v>37</v>
      </c>
      <c r="O2961" s="19">
        <f t="shared" si="4761"/>
        <v>44</v>
      </c>
      <c r="P2961" s="19">
        <f t="shared" si="4761"/>
        <v>21</v>
      </c>
      <c r="Q2961" s="19">
        <f t="shared" si="4761"/>
        <v>11</v>
      </c>
      <c r="R2961" s="19">
        <f t="shared" si="4761"/>
        <v>9</v>
      </c>
      <c r="S2961" s="19">
        <f t="shared" si="4761"/>
        <v>0</v>
      </c>
      <c r="T2961" s="19">
        <f t="shared" si="4761"/>
        <v>0</v>
      </c>
      <c r="U2961" s="19">
        <f t="shared" si="4761"/>
        <v>1069</v>
      </c>
      <c r="AP2961" s="35"/>
      <c r="AQ2961" s="36"/>
      <c r="AR2961" s="37" t="s">
        <v>33</v>
      </c>
      <c r="AS2961" s="37">
        <f>SUM(AS2952:AS2960)</f>
        <v>4.4249999999999998</v>
      </c>
      <c r="AT2961" s="37">
        <f t="shared" ref="AT2961:BJ2961" si="4762">SUM(AT2952:AT2960)</f>
        <v>17.924999999999997</v>
      </c>
      <c r="AU2961" s="37">
        <f t="shared" si="4762"/>
        <v>20.684999999999999</v>
      </c>
      <c r="AV2961" s="37">
        <f t="shared" si="4762"/>
        <v>43.400000000000006</v>
      </c>
      <c r="AW2961" s="37">
        <f t="shared" si="4762"/>
        <v>45.940000000000005</v>
      </c>
      <c r="AX2961" s="37">
        <f t="shared" si="4762"/>
        <v>49.93</v>
      </c>
      <c r="AY2961" s="37">
        <f t="shared" si="4762"/>
        <v>53.435000000000002</v>
      </c>
      <c r="AZ2961" s="37">
        <f t="shared" si="4762"/>
        <v>50.984999999999992</v>
      </c>
      <c r="BA2961" s="37">
        <f t="shared" si="4762"/>
        <v>17.995000000000001</v>
      </c>
      <c r="BB2961" s="37">
        <f t="shared" si="4762"/>
        <v>3.3899999999999997</v>
      </c>
      <c r="BC2961" s="37">
        <f t="shared" si="4762"/>
        <v>14.999999999999998</v>
      </c>
      <c r="BD2961" s="37">
        <f t="shared" si="4762"/>
        <v>14.420000000000002</v>
      </c>
      <c r="BE2961" s="37">
        <f t="shared" si="4762"/>
        <v>6.39</v>
      </c>
      <c r="BF2961" s="37">
        <f t="shared" si="4762"/>
        <v>3.4899999999999998</v>
      </c>
      <c r="BG2961" s="37">
        <f t="shared" si="4762"/>
        <v>2.9749999999999996</v>
      </c>
      <c r="BH2961" s="37">
        <f t="shared" si="4762"/>
        <v>0</v>
      </c>
      <c r="BI2961" s="37">
        <f t="shared" si="4762"/>
        <v>0</v>
      </c>
      <c r="BJ2961" s="37">
        <f t="shared" si="4762"/>
        <v>345.96000000000004</v>
      </c>
    </row>
    <row r="2964" spans="1:62" ht="106.5">
      <c r="A2964" s="8" t="s">
        <v>2</v>
      </c>
      <c r="B2964" s="8" t="s">
        <v>3</v>
      </c>
      <c r="C2964" s="8" t="s">
        <v>4</v>
      </c>
      <c r="D2964" s="9" t="str">
        <f>D174</f>
        <v>ANGGREK</v>
      </c>
      <c r="E2964" s="9" t="str">
        <f t="shared" ref="E2964:U2964" si="4763">E174</f>
        <v>BOUGENVIL</v>
      </c>
      <c r="F2964" s="9" t="str">
        <f t="shared" si="4763"/>
        <v>CAMELIA</v>
      </c>
      <c r="G2964" s="9" t="str">
        <f t="shared" si="4763"/>
        <v>DEWANDARU</v>
      </c>
      <c r="H2964" s="9" t="str">
        <f t="shared" si="4763"/>
        <v>EDELWEIS</v>
      </c>
      <c r="I2964" s="9" t="str">
        <f t="shared" si="4763"/>
        <v>FLAMBOYAN</v>
      </c>
      <c r="J2964" s="9" t="str">
        <f t="shared" si="4763"/>
        <v>GERANIUM</v>
      </c>
      <c r="K2964" s="9" t="str">
        <f t="shared" si="4763"/>
        <v>HELIKONIA</v>
      </c>
      <c r="L2964" s="9" t="str">
        <f t="shared" si="4763"/>
        <v>IVY</v>
      </c>
      <c r="M2964" s="9" t="str">
        <f t="shared" si="4763"/>
        <v>KANA</v>
      </c>
      <c r="N2964" s="9" t="str">
        <f t="shared" si="4763"/>
        <v>IGD</v>
      </c>
      <c r="O2964" s="9" t="str">
        <f t="shared" si="4763"/>
        <v>HCU</v>
      </c>
      <c r="P2964" s="9" t="str">
        <f t="shared" si="4763"/>
        <v>PENUNJANG</v>
      </c>
      <c r="Q2964" s="9" t="str">
        <f t="shared" si="4763"/>
        <v>PELAYANAN</v>
      </c>
      <c r="R2964" s="9" t="str">
        <f t="shared" si="4763"/>
        <v>ADMIN</v>
      </c>
      <c r="S2964" s="9" t="str">
        <f t="shared" si="4763"/>
        <v>ASRAMA</v>
      </c>
      <c r="T2964" s="9" t="str">
        <f t="shared" si="4763"/>
        <v>MASJID</v>
      </c>
      <c r="U2964" s="9" t="str">
        <f t="shared" si="4763"/>
        <v>JUMLAH</v>
      </c>
      <c r="W2964" s="21"/>
      <c r="X2964" s="22" t="str">
        <f>X5</f>
        <v>ANGGREK</v>
      </c>
      <c r="Y2964" s="22" t="str">
        <f>Y5</f>
        <v>BOUGENVIL</v>
      </c>
      <c r="Z2964" s="22" t="str">
        <f t="shared" ref="Z2964:AN2964" si="4764">Z5</f>
        <v>CAMELIA</v>
      </c>
      <c r="AA2964" s="22" t="str">
        <f t="shared" si="4764"/>
        <v>DEWANDARU</v>
      </c>
      <c r="AB2964" s="22" t="str">
        <f t="shared" si="4764"/>
        <v>EDELWEIS</v>
      </c>
      <c r="AC2964" s="22" t="str">
        <f t="shared" si="4764"/>
        <v>FLAMBOYAN</v>
      </c>
      <c r="AD2964" s="22" t="str">
        <f t="shared" si="4764"/>
        <v>GERANIUM</v>
      </c>
      <c r="AE2964" s="22" t="str">
        <f t="shared" si="4764"/>
        <v>HELIKONIA</v>
      </c>
      <c r="AF2964" s="22" t="str">
        <f t="shared" si="4764"/>
        <v>IVY</v>
      </c>
      <c r="AG2964" s="22" t="str">
        <f t="shared" si="4764"/>
        <v>KANA</v>
      </c>
      <c r="AH2964" s="22" t="str">
        <f t="shared" si="4764"/>
        <v>IGD</v>
      </c>
      <c r="AI2964" s="22" t="str">
        <f t="shared" si="4764"/>
        <v>HCU</v>
      </c>
      <c r="AJ2964" s="22" t="str">
        <f t="shared" si="4764"/>
        <v>PENUNJANG</v>
      </c>
      <c r="AK2964" s="22" t="str">
        <f t="shared" si="4764"/>
        <v>PELAYANAN</v>
      </c>
      <c r="AL2964" s="22" t="str">
        <f t="shared" si="4764"/>
        <v>ADMIN</v>
      </c>
      <c r="AM2964" s="22" t="str">
        <f t="shared" si="4764"/>
        <v>ASRAMA</v>
      </c>
      <c r="AN2964" s="22" t="str">
        <f t="shared" si="4764"/>
        <v>MASJID</v>
      </c>
      <c r="AP2964" s="33" t="s">
        <v>2</v>
      </c>
      <c r="AQ2964" s="33" t="s">
        <v>3</v>
      </c>
      <c r="AR2964" s="33" t="s">
        <v>4</v>
      </c>
      <c r="AS2964" s="34" t="str">
        <f>AS5</f>
        <v>ANGGREK</v>
      </c>
      <c r="AT2964" s="34" t="str">
        <f>AT5</f>
        <v>BOUGENVIL</v>
      </c>
      <c r="AU2964" s="34" t="str">
        <f t="shared" ref="AU2964:BJ2964" si="4765">AU5</f>
        <v>CAMELIA II</v>
      </c>
      <c r="AV2964" s="34" t="str">
        <f t="shared" si="4765"/>
        <v>DEWANDARU</v>
      </c>
      <c r="AW2964" s="34" t="str">
        <f t="shared" si="4765"/>
        <v>EDELWEIS</v>
      </c>
      <c r="AX2964" s="34" t="str">
        <f t="shared" si="4765"/>
        <v>FLAMBOYAN</v>
      </c>
      <c r="AY2964" s="34" t="str">
        <f t="shared" si="4765"/>
        <v>GERANIUM</v>
      </c>
      <c r="AZ2964" s="34" t="str">
        <f t="shared" si="4765"/>
        <v>HELIKONIA</v>
      </c>
      <c r="BA2964" s="34" t="str">
        <f t="shared" si="4765"/>
        <v>IVY</v>
      </c>
      <c r="BB2964" s="34" t="str">
        <f t="shared" si="4765"/>
        <v>KANA</v>
      </c>
      <c r="BC2964" s="34" t="str">
        <f t="shared" si="4765"/>
        <v>IGD</v>
      </c>
      <c r="BD2964" s="34" t="str">
        <f t="shared" si="4765"/>
        <v>HCU</v>
      </c>
      <c r="BE2964" s="34" t="str">
        <f t="shared" si="4765"/>
        <v>PENUNJANG</v>
      </c>
      <c r="BF2964" s="34" t="str">
        <f t="shared" si="4765"/>
        <v>PELAYANAN</v>
      </c>
      <c r="BG2964" s="34" t="str">
        <f t="shared" si="4765"/>
        <v>ADMIN</v>
      </c>
      <c r="BH2964" s="34" t="str">
        <f t="shared" si="4765"/>
        <v>ASRAMA</v>
      </c>
      <c r="BI2964" s="34" t="str">
        <f t="shared" si="4765"/>
        <v>MASJID</v>
      </c>
      <c r="BJ2964" s="34" t="str">
        <f t="shared" si="4765"/>
        <v>JUMLAH</v>
      </c>
    </row>
    <row r="2965" spans="1:62" ht="15.75">
      <c r="A2965" s="10">
        <f>A2952+1</f>
        <v>14</v>
      </c>
      <c r="B2965" s="11" t="s">
        <v>37</v>
      </c>
      <c r="C2965" s="12" t="s">
        <v>24</v>
      </c>
      <c r="D2965" s="12">
        <f>'Harian 2024'!D3004</f>
        <v>0</v>
      </c>
      <c r="E2965" s="12">
        <f>'Harian 2024'!E3004</f>
        <v>0</v>
      </c>
      <c r="F2965" s="12">
        <f>'Harian 2024'!F3004</f>
        <v>2</v>
      </c>
      <c r="G2965" s="12">
        <f>'Harian 2024'!G3004</f>
        <v>34</v>
      </c>
      <c r="H2965" s="12">
        <f>'Harian 2024'!H3004</f>
        <v>19</v>
      </c>
      <c r="I2965" s="12">
        <f>'Harian 2024'!I3004</f>
        <v>23</v>
      </c>
      <c r="J2965" s="12">
        <f>'Harian 2024'!J3004</f>
        <v>33</v>
      </c>
      <c r="K2965" s="12">
        <f>'Harian 2024'!K3004</f>
        <v>33</v>
      </c>
      <c r="L2965" s="12">
        <f>'Harian 2024'!L3004</f>
        <v>16</v>
      </c>
      <c r="M2965" s="12">
        <f>'Harian 2024'!M3004</f>
        <v>0</v>
      </c>
      <c r="N2965" s="12">
        <f>'Harian 2024'!N3004</f>
        <v>0</v>
      </c>
      <c r="O2965" s="12">
        <f>'Harian 2024'!O3004</f>
        <v>4</v>
      </c>
      <c r="P2965" s="12">
        <f>'Harian 2024'!P3004</f>
        <v>10</v>
      </c>
      <c r="Q2965" s="12">
        <f>'Harian 2024'!Q3004</f>
        <v>9</v>
      </c>
      <c r="R2965" s="12">
        <f>'Harian 2024'!R3004</f>
        <v>0</v>
      </c>
      <c r="S2965" s="12">
        <f>'Harian 2024'!S3004</f>
        <v>0</v>
      </c>
      <c r="T2965" s="12">
        <f>'Harian 2024'!T3004</f>
        <v>0</v>
      </c>
      <c r="U2965" s="12">
        <f>SUM(E2965:T2965)</f>
        <v>183</v>
      </c>
      <c r="W2965" s="23" t="s">
        <v>24</v>
      </c>
      <c r="X2965" s="24">
        <v>0.26500000000000001</v>
      </c>
      <c r="Y2965" s="24">
        <v>0.26500000000000001</v>
      </c>
      <c r="Z2965" s="24">
        <v>0.26500000000000001</v>
      </c>
      <c r="AA2965" s="24">
        <v>0.26500000000000001</v>
      </c>
      <c r="AB2965" s="24">
        <v>0.26500000000000001</v>
      </c>
      <c r="AC2965" s="24">
        <v>0.26500000000000001</v>
      </c>
      <c r="AD2965" s="24">
        <v>0.26500000000000001</v>
      </c>
      <c r="AE2965" s="24">
        <v>0.26500000000000001</v>
      </c>
      <c r="AF2965" s="24">
        <v>0.26500000000000001</v>
      </c>
      <c r="AG2965" s="24">
        <v>0.26500000000000001</v>
      </c>
      <c r="AH2965" s="24">
        <v>0.26500000000000001</v>
      </c>
      <c r="AI2965" s="24">
        <v>0.26500000000000001</v>
      </c>
      <c r="AJ2965" s="24">
        <v>0.26500000000000001</v>
      </c>
      <c r="AK2965" s="24">
        <v>0.26500000000000001</v>
      </c>
      <c r="AL2965" s="24">
        <v>0.26500000000000001</v>
      </c>
      <c r="AM2965" s="24">
        <v>0.26500000000000001</v>
      </c>
      <c r="AN2965" s="24">
        <v>0.26500000000000001</v>
      </c>
      <c r="AP2965" s="10">
        <f>AP2952+1</f>
        <v>14</v>
      </c>
      <c r="AQ2965" s="11" t="s">
        <v>41</v>
      </c>
      <c r="AR2965" s="12" t="s">
        <v>24</v>
      </c>
      <c r="AS2965" s="13">
        <f t="shared" ref="AS2965:AT2973" si="4766">D2965*X2965</f>
        <v>0</v>
      </c>
      <c r="AT2965" s="13">
        <f t="shared" si="4766"/>
        <v>0</v>
      </c>
      <c r="AU2965" s="13">
        <f t="shared" ref="AU2965:AU2973" si="4767">F2965*Z2965</f>
        <v>0.53</v>
      </c>
      <c r="AV2965" s="13">
        <f t="shared" ref="AV2965:AV2973" si="4768">G2965*AA2965</f>
        <v>9.01</v>
      </c>
      <c r="AW2965" s="13">
        <f t="shared" ref="AW2965:AW2973" si="4769">H2965*AB2965</f>
        <v>5.0350000000000001</v>
      </c>
      <c r="AX2965" s="13">
        <f t="shared" ref="AX2965:AX2973" si="4770">I2965*AC2965</f>
        <v>6.0950000000000006</v>
      </c>
      <c r="AY2965" s="13">
        <f t="shared" ref="AY2965:AY2973" si="4771">J2965*AD2965</f>
        <v>8.745000000000001</v>
      </c>
      <c r="AZ2965" s="13">
        <f t="shared" ref="AZ2965:AZ2973" si="4772">K2965*AE2965</f>
        <v>8.745000000000001</v>
      </c>
      <c r="BA2965" s="13">
        <f t="shared" ref="BA2965:BA2973" si="4773">L2965*AF2965</f>
        <v>4.24</v>
      </c>
      <c r="BB2965" s="13">
        <f t="shared" ref="BB2965:BB2973" si="4774">M2965*AG2965</f>
        <v>0</v>
      </c>
      <c r="BC2965" s="13">
        <f t="shared" ref="BC2965:BC2973" si="4775">N2965*AH2965</f>
        <v>0</v>
      </c>
      <c r="BD2965" s="13">
        <f t="shared" ref="BD2965:BD2973" si="4776">O2965*AI2965</f>
        <v>1.06</v>
      </c>
      <c r="BE2965" s="13">
        <f t="shared" ref="BE2965:BE2973" si="4777">P2965*AJ2965</f>
        <v>2.6500000000000004</v>
      </c>
      <c r="BF2965" s="13">
        <f t="shared" ref="BF2965:BF2973" si="4778">Q2965*AK2965</f>
        <v>2.3850000000000002</v>
      </c>
      <c r="BG2965" s="13">
        <f t="shared" ref="BG2965:BG2973" si="4779">R2965*AL2965</f>
        <v>0</v>
      </c>
      <c r="BH2965" s="13">
        <f t="shared" ref="BH2965:BH2973" si="4780">S2965*AM2965</f>
        <v>0</v>
      </c>
      <c r="BI2965" s="13">
        <f t="shared" ref="BI2965:BI2973" si="4781">T2965*AN2965</f>
        <v>0</v>
      </c>
      <c r="BJ2965" s="12">
        <f>SUM(AT2965:BI2965)</f>
        <v>48.495000000000005</v>
      </c>
    </row>
    <row r="2966" spans="1:62" ht="15.75">
      <c r="A2966" s="14"/>
      <c r="B2966" s="15">
        <f>B2953+1</f>
        <v>44787</v>
      </c>
      <c r="C2966" s="12" t="s">
        <v>25</v>
      </c>
      <c r="D2966" s="12">
        <f>'Harian 2024'!D3005</f>
        <v>0</v>
      </c>
      <c r="E2966" s="12">
        <f>'Harian 2024'!E3005</f>
        <v>0</v>
      </c>
      <c r="F2966" s="12">
        <f>'Harian 2024'!F3005</f>
        <v>1</v>
      </c>
      <c r="G2966" s="12">
        <f>'Harian 2024'!G3005</f>
        <v>33</v>
      </c>
      <c r="H2966" s="12">
        <f>'Harian 2024'!H3005</f>
        <v>18</v>
      </c>
      <c r="I2966" s="12">
        <f>'Harian 2024'!I3005</f>
        <v>25</v>
      </c>
      <c r="J2966" s="12">
        <f>'Harian 2024'!J3005</f>
        <v>33</v>
      </c>
      <c r="K2966" s="12">
        <f>'Harian 2024'!K3005</f>
        <v>33</v>
      </c>
      <c r="L2966" s="12">
        <f>'Harian 2024'!L3005</f>
        <v>15</v>
      </c>
      <c r="M2966" s="12">
        <f>'Harian 2024'!M3005</f>
        <v>0</v>
      </c>
      <c r="N2966" s="12">
        <f>'Harian 2024'!N3005</f>
        <v>0</v>
      </c>
      <c r="O2966" s="12">
        <f>'Harian 2024'!O3005</f>
        <v>0</v>
      </c>
      <c r="P2966" s="12">
        <f>'Harian 2024'!P3005</f>
        <v>0</v>
      </c>
      <c r="Q2966" s="12">
        <f>'Harian 2024'!Q3005</f>
        <v>7</v>
      </c>
      <c r="R2966" s="12">
        <f>'Harian 2024'!R3005</f>
        <v>0</v>
      </c>
      <c r="S2966" s="12">
        <f>'Harian 2024'!S3005</f>
        <v>0</v>
      </c>
      <c r="T2966" s="12">
        <f>'Harian 2024'!T3005</f>
        <v>0</v>
      </c>
      <c r="U2966" s="12">
        <f t="shared" ref="U2966:U2973" si="4782">SUM(E2966:T2966)</f>
        <v>165</v>
      </c>
      <c r="W2966" s="23" t="s">
        <v>25</v>
      </c>
      <c r="X2966" s="24">
        <v>0.22500000000000001</v>
      </c>
      <c r="Y2966" s="24">
        <v>0.22500000000000001</v>
      </c>
      <c r="Z2966" s="24">
        <v>0.22500000000000001</v>
      </c>
      <c r="AA2966" s="24">
        <v>0.22500000000000001</v>
      </c>
      <c r="AB2966" s="24">
        <v>0.22500000000000001</v>
      </c>
      <c r="AC2966" s="24">
        <v>0.22500000000000001</v>
      </c>
      <c r="AD2966" s="24">
        <v>0.22500000000000001</v>
      </c>
      <c r="AE2966" s="24">
        <v>0.22500000000000001</v>
      </c>
      <c r="AF2966" s="24">
        <v>0.22500000000000001</v>
      </c>
      <c r="AG2966" s="24">
        <v>0.22500000000000001</v>
      </c>
      <c r="AH2966" s="24">
        <v>0.22500000000000001</v>
      </c>
      <c r="AI2966" s="24">
        <v>0.22500000000000001</v>
      </c>
      <c r="AJ2966" s="24">
        <v>0.22500000000000001</v>
      </c>
      <c r="AK2966" s="24">
        <v>0.22500000000000001</v>
      </c>
      <c r="AL2966" s="24">
        <v>0.22500000000000001</v>
      </c>
      <c r="AM2966" s="24">
        <v>0.22500000000000001</v>
      </c>
      <c r="AN2966" s="24">
        <v>0.22500000000000001</v>
      </c>
      <c r="AP2966" s="14"/>
      <c r="AQ2966" s="15">
        <f>AQ2953+1</f>
        <v>44422</v>
      </c>
      <c r="AR2966" s="12" t="s">
        <v>25</v>
      </c>
      <c r="AS2966" s="13">
        <f t="shared" si="4766"/>
        <v>0</v>
      </c>
      <c r="AT2966" s="13">
        <f t="shared" si="4766"/>
        <v>0</v>
      </c>
      <c r="AU2966" s="13">
        <f t="shared" si="4767"/>
        <v>0.22500000000000001</v>
      </c>
      <c r="AV2966" s="13">
        <f t="shared" si="4768"/>
        <v>7.4249999999999998</v>
      </c>
      <c r="AW2966" s="13">
        <f t="shared" si="4769"/>
        <v>4.05</v>
      </c>
      <c r="AX2966" s="13">
        <f t="shared" si="4770"/>
        <v>5.625</v>
      </c>
      <c r="AY2966" s="13">
        <f t="shared" si="4771"/>
        <v>7.4249999999999998</v>
      </c>
      <c r="AZ2966" s="13">
        <f t="shared" si="4772"/>
        <v>7.4249999999999998</v>
      </c>
      <c r="BA2966" s="13">
        <f t="shared" si="4773"/>
        <v>3.375</v>
      </c>
      <c r="BB2966" s="13">
        <f t="shared" si="4774"/>
        <v>0</v>
      </c>
      <c r="BC2966" s="13">
        <f t="shared" si="4775"/>
        <v>0</v>
      </c>
      <c r="BD2966" s="13">
        <f t="shared" si="4776"/>
        <v>0</v>
      </c>
      <c r="BE2966" s="13">
        <f t="shared" si="4777"/>
        <v>0</v>
      </c>
      <c r="BF2966" s="13">
        <f t="shared" si="4778"/>
        <v>1.575</v>
      </c>
      <c r="BG2966" s="13">
        <f t="shared" si="4779"/>
        <v>0</v>
      </c>
      <c r="BH2966" s="13">
        <f t="shared" si="4780"/>
        <v>0</v>
      </c>
      <c r="BI2966" s="13">
        <f t="shared" si="4781"/>
        <v>0</v>
      </c>
      <c r="BJ2966" s="12">
        <f t="shared" ref="BJ2966:BJ2973" si="4783">SUM(AT2966:BI2966)</f>
        <v>37.125</v>
      </c>
    </row>
    <row r="2967" spans="1:62" ht="15.75">
      <c r="A2967" s="14"/>
      <c r="B2967" s="14"/>
      <c r="C2967" s="12" t="s">
        <v>26</v>
      </c>
      <c r="D2967" s="12">
        <f>'Harian 2024'!D3006</f>
        <v>0</v>
      </c>
      <c r="E2967" s="12">
        <f>'Harian 2024'!E3006</f>
        <v>0</v>
      </c>
      <c r="F2967" s="12">
        <f>'Harian 2024'!F3006</f>
        <v>0</v>
      </c>
      <c r="G2967" s="12">
        <f>'Harian 2024'!G3006</f>
        <v>12</v>
      </c>
      <c r="H2967" s="12">
        <f>'Harian 2024'!H3006</f>
        <v>6</v>
      </c>
      <c r="I2967" s="12">
        <f>'Harian 2024'!I3006</f>
        <v>7</v>
      </c>
      <c r="J2967" s="12">
        <f>'Harian 2024'!J3006</f>
        <v>8</v>
      </c>
      <c r="K2967" s="12">
        <f>'Harian 2024'!K3006</f>
        <v>9</v>
      </c>
      <c r="L2967" s="12">
        <f>'Harian 2024'!L3006</f>
        <v>3</v>
      </c>
      <c r="M2967" s="12">
        <f>'Harian 2024'!M3006</f>
        <v>0</v>
      </c>
      <c r="N2967" s="12">
        <f>'Harian 2024'!N3006</f>
        <v>0</v>
      </c>
      <c r="O2967" s="12">
        <f>'Harian 2024'!O3006</f>
        <v>2</v>
      </c>
      <c r="P2967" s="12">
        <f>'Harian 2024'!P3006</f>
        <v>2</v>
      </c>
      <c r="Q2967" s="12">
        <f>'Harian 2024'!Q3006</f>
        <v>3</v>
      </c>
      <c r="R2967" s="12">
        <f>'Harian 2024'!R3006</f>
        <v>0</v>
      </c>
      <c r="S2967" s="12">
        <f>'Harian 2024'!S3006</f>
        <v>0</v>
      </c>
      <c r="T2967" s="12">
        <f>'Harian 2024'!T3006</f>
        <v>0</v>
      </c>
      <c r="U2967" s="12">
        <f t="shared" si="4782"/>
        <v>52</v>
      </c>
      <c r="W2967" s="23" t="s">
        <v>26</v>
      </c>
      <c r="X2967" s="24">
        <v>0.35</v>
      </c>
      <c r="Y2967" s="24">
        <v>0.35</v>
      </c>
      <c r="Z2967" s="24">
        <v>0.35</v>
      </c>
      <c r="AA2967" s="24">
        <v>0.35</v>
      </c>
      <c r="AB2967" s="24">
        <v>0.35</v>
      </c>
      <c r="AC2967" s="24">
        <v>0.35</v>
      </c>
      <c r="AD2967" s="24">
        <v>0.35</v>
      </c>
      <c r="AE2967" s="24">
        <v>0.35</v>
      </c>
      <c r="AF2967" s="24">
        <v>0.35</v>
      </c>
      <c r="AG2967" s="24">
        <v>0.35</v>
      </c>
      <c r="AH2967" s="24">
        <v>0.35</v>
      </c>
      <c r="AI2967" s="24">
        <v>0.35</v>
      </c>
      <c r="AJ2967" s="24">
        <v>0.35</v>
      </c>
      <c r="AK2967" s="24">
        <v>0.35</v>
      </c>
      <c r="AL2967" s="24">
        <v>0.35</v>
      </c>
      <c r="AM2967" s="24">
        <v>0.35</v>
      </c>
      <c r="AN2967" s="24">
        <v>0.35</v>
      </c>
      <c r="AP2967" s="14"/>
      <c r="AQ2967" s="14"/>
      <c r="AR2967" s="12" t="s">
        <v>26</v>
      </c>
      <c r="AS2967" s="13">
        <f t="shared" si="4766"/>
        <v>0</v>
      </c>
      <c r="AT2967" s="13">
        <f t="shared" si="4766"/>
        <v>0</v>
      </c>
      <c r="AU2967" s="13">
        <f t="shared" si="4767"/>
        <v>0</v>
      </c>
      <c r="AV2967" s="13">
        <f t="shared" si="4768"/>
        <v>4.1999999999999993</v>
      </c>
      <c r="AW2967" s="13">
        <f t="shared" si="4769"/>
        <v>2.0999999999999996</v>
      </c>
      <c r="AX2967" s="13">
        <f t="shared" si="4770"/>
        <v>2.4499999999999997</v>
      </c>
      <c r="AY2967" s="13">
        <f t="shared" si="4771"/>
        <v>2.8</v>
      </c>
      <c r="AZ2967" s="13">
        <f t="shared" si="4772"/>
        <v>3.15</v>
      </c>
      <c r="BA2967" s="13">
        <f t="shared" si="4773"/>
        <v>1.0499999999999998</v>
      </c>
      <c r="BB2967" s="13">
        <f t="shared" si="4774"/>
        <v>0</v>
      </c>
      <c r="BC2967" s="13">
        <f t="shared" si="4775"/>
        <v>0</v>
      </c>
      <c r="BD2967" s="13">
        <f t="shared" si="4776"/>
        <v>0.7</v>
      </c>
      <c r="BE2967" s="13">
        <f t="shared" si="4777"/>
        <v>0.7</v>
      </c>
      <c r="BF2967" s="13">
        <f t="shared" si="4778"/>
        <v>1.0499999999999998</v>
      </c>
      <c r="BG2967" s="13">
        <f t="shared" si="4779"/>
        <v>0</v>
      </c>
      <c r="BH2967" s="13">
        <f t="shared" si="4780"/>
        <v>0</v>
      </c>
      <c r="BI2967" s="13">
        <f t="shared" si="4781"/>
        <v>0</v>
      </c>
      <c r="BJ2967" s="12">
        <f t="shared" si="4783"/>
        <v>18.199999999999996</v>
      </c>
    </row>
    <row r="2968" spans="1:62" ht="15.75">
      <c r="A2968" s="14"/>
      <c r="B2968" s="14"/>
      <c r="C2968" s="12" t="s">
        <v>27</v>
      </c>
      <c r="D2968" s="12">
        <f>'Harian 2024'!D3007</f>
        <v>5</v>
      </c>
      <c r="E2968" s="12">
        <f>'Harian 2024'!E3007</f>
        <v>8</v>
      </c>
      <c r="F2968" s="12">
        <f>'Harian 2024'!F3007</f>
        <v>10</v>
      </c>
      <c r="G2968" s="12">
        <f>'Harian 2024'!G3007</f>
        <v>29</v>
      </c>
      <c r="H2968" s="12">
        <f>'Harian 2024'!H3007</f>
        <v>28</v>
      </c>
      <c r="I2968" s="12">
        <f>'Harian 2024'!I3007</f>
        <v>34</v>
      </c>
      <c r="J2968" s="12">
        <f>'Harian 2024'!J3007</f>
        <v>33</v>
      </c>
      <c r="K2968" s="12">
        <f>'Harian 2024'!K3007</f>
        <v>32</v>
      </c>
      <c r="L2968" s="12">
        <f>'Harian 2024'!L3007</f>
        <v>5</v>
      </c>
      <c r="M2968" s="12">
        <f>'Harian 2024'!M3007</f>
        <v>3</v>
      </c>
      <c r="N2968" s="12">
        <f>'Harian 2024'!N3007</f>
        <v>6</v>
      </c>
      <c r="O2968" s="12">
        <f>'Harian 2024'!O3007</f>
        <v>4</v>
      </c>
      <c r="P2968" s="12">
        <f>'Harian 2024'!P3007</f>
        <v>2</v>
      </c>
      <c r="Q2968" s="12">
        <f>'Harian 2024'!Q3007</f>
        <v>5</v>
      </c>
      <c r="R2968" s="12">
        <f>'Harian 2024'!R3007</f>
        <v>0</v>
      </c>
      <c r="S2968" s="12">
        <f>'Harian 2024'!S3007</f>
        <v>0</v>
      </c>
      <c r="T2968" s="12">
        <f>'Harian 2024'!T3007</f>
        <v>0</v>
      </c>
      <c r="U2968" s="12">
        <f t="shared" si="4782"/>
        <v>199</v>
      </c>
      <c r="W2968" s="23" t="s">
        <v>27</v>
      </c>
      <c r="X2968" s="24">
        <v>0.43</v>
      </c>
      <c r="Y2968" s="24">
        <v>0.43</v>
      </c>
      <c r="Z2968" s="24">
        <v>0.43</v>
      </c>
      <c r="AA2968" s="24">
        <v>0.43</v>
      </c>
      <c r="AB2968" s="24">
        <v>0.43</v>
      </c>
      <c r="AC2968" s="24">
        <v>0.43</v>
      </c>
      <c r="AD2968" s="24">
        <v>0.43</v>
      </c>
      <c r="AE2968" s="24">
        <v>0.43</v>
      </c>
      <c r="AF2968" s="24">
        <v>0.43</v>
      </c>
      <c r="AG2968" s="24">
        <v>0.43</v>
      </c>
      <c r="AH2968" s="24">
        <v>0.43</v>
      </c>
      <c r="AI2968" s="24">
        <v>0.43</v>
      </c>
      <c r="AJ2968" s="24">
        <v>0.43</v>
      </c>
      <c r="AK2968" s="24">
        <v>0.43</v>
      </c>
      <c r="AL2968" s="24">
        <v>0.43</v>
      </c>
      <c r="AM2968" s="24">
        <v>0.43</v>
      </c>
      <c r="AN2968" s="24">
        <v>0.43</v>
      </c>
      <c r="AP2968" s="14"/>
      <c r="AQ2968" s="14"/>
      <c r="AR2968" s="12" t="s">
        <v>27</v>
      </c>
      <c r="AS2968" s="13">
        <f t="shared" si="4766"/>
        <v>2.15</v>
      </c>
      <c r="AT2968" s="13">
        <f t="shared" si="4766"/>
        <v>3.44</v>
      </c>
      <c r="AU2968" s="13">
        <f t="shared" si="4767"/>
        <v>4.3</v>
      </c>
      <c r="AV2968" s="13">
        <f t="shared" si="4768"/>
        <v>12.47</v>
      </c>
      <c r="AW2968" s="13">
        <f t="shared" si="4769"/>
        <v>12.04</v>
      </c>
      <c r="AX2968" s="13">
        <f t="shared" si="4770"/>
        <v>14.62</v>
      </c>
      <c r="AY2968" s="13">
        <f t="shared" si="4771"/>
        <v>14.19</v>
      </c>
      <c r="AZ2968" s="13">
        <f t="shared" si="4772"/>
        <v>13.76</v>
      </c>
      <c r="BA2968" s="13">
        <f t="shared" si="4773"/>
        <v>2.15</v>
      </c>
      <c r="BB2968" s="13">
        <f t="shared" si="4774"/>
        <v>1.29</v>
      </c>
      <c r="BC2968" s="13">
        <f t="shared" si="4775"/>
        <v>2.58</v>
      </c>
      <c r="BD2968" s="13">
        <f t="shared" si="4776"/>
        <v>1.72</v>
      </c>
      <c r="BE2968" s="13">
        <f t="shared" si="4777"/>
        <v>0.86</v>
      </c>
      <c r="BF2968" s="13">
        <f t="shared" si="4778"/>
        <v>2.15</v>
      </c>
      <c r="BG2968" s="13">
        <f t="shared" si="4779"/>
        <v>0</v>
      </c>
      <c r="BH2968" s="13">
        <f t="shared" si="4780"/>
        <v>0</v>
      </c>
      <c r="BI2968" s="13">
        <f t="shared" si="4781"/>
        <v>0</v>
      </c>
      <c r="BJ2968" s="12">
        <f t="shared" si="4783"/>
        <v>85.570000000000007</v>
      </c>
    </row>
    <row r="2969" spans="1:62" ht="15.75">
      <c r="A2969" s="14"/>
      <c r="B2969" s="14"/>
      <c r="C2969" s="12" t="s">
        <v>28</v>
      </c>
      <c r="D2969" s="12">
        <f>'Harian 2024'!D3008</f>
        <v>4</v>
      </c>
      <c r="E2969" s="12">
        <f>'Harian 2024'!E3008</f>
        <v>9</v>
      </c>
      <c r="F2969" s="12">
        <f>'Harian 2024'!F3008</f>
        <v>10</v>
      </c>
      <c r="G2969" s="12">
        <f>'Harian 2024'!G3008</f>
        <v>22</v>
      </c>
      <c r="H2969" s="12">
        <f>'Harian 2024'!H3008</f>
        <v>25</v>
      </c>
      <c r="I2969" s="12">
        <f>'Harian 2024'!I3008</f>
        <v>27</v>
      </c>
      <c r="J2969" s="12">
        <f>'Harian 2024'!J3008</f>
        <v>32</v>
      </c>
      <c r="K2969" s="12">
        <f>'Harian 2024'!K3008</f>
        <v>34</v>
      </c>
      <c r="L2969" s="12">
        <f>'Harian 2024'!L3008</f>
        <v>4</v>
      </c>
      <c r="M2969" s="12">
        <f>'Harian 2024'!M3008</f>
        <v>2</v>
      </c>
      <c r="N2969" s="12">
        <f>'Harian 2024'!N3008</f>
        <v>9</v>
      </c>
      <c r="O2969" s="12">
        <f>'Harian 2024'!O3008</f>
        <v>1</v>
      </c>
      <c r="P2969" s="12">
        <f>'Harian 2024'!P3008</f>
        <v>1</v>
      </c>
      <c r="Q2969" s="12">
        <f>'Harian 2024'!Q3008</f>
        <v>0</v>
      </c>
      <c r="R2969" s="12">
        <f>'Harian 2024'!R3008</f>
        <v>0</v>
      </c>
      <c r="S2969" s="12">
        <f>'Harian 2024'!S3008</f>
        <v>0</v>
      </c>
      <c r="T2969" s="12">
        <f>'Harian 2024'!T3008</f>
        <v>0</v>
      </c>
      <c r="U2969" s="12">
        <f t="shared" si="4782"/>
        <v>176</v>
      </c>
      <c r="W2969" s="23" t="s">
        <v>28</v>
      </c>
      <c r="X2969" s="24">
        <v>0.5</v>
      </c>
      <c r="Y2969" s="24">
        <v>0.5</v>
      </c>
      <c r="Z2969" s="24">
        <v>0.5</v>
      </c>
      <c r="AA2969" s="24">
        <v>0.5</v>
      </c>
      <c r="AB2969" s="24">
        <v>0.5</v>
      </c>
      <c r="AC2969" s="24">
        <v>0.5</v>
      </c>
      <c r="AD2969" s="24">
        <v>0.5</v>
      </c>
      <c r="AE2969" s="24">
        <v>0.5</v>
      </c>
      <c r="AF2969" s="24">
        <v>0.5</v>
      </c>
      <c r="AG2969" s="24">
        <v>0.5</v>
      </c>
      <c r="AH2969" s="24">
        <v>0.5</v>
      </c>
      <c r="AI2969" s="24">
        <v>0.5</v>
      </c>
      <c r="AJ2969" s="24">
        <v>0.5</v>
      </c>
      <c r="AK2969" s="24">
        <v>0.5</v>
      </c>
      <c r="AL2969" s="24">
        <v>0.5</v>
      </c>
      <c r="AM2969" s="24">
        <v>0.5</v>
      </c>
      <c r="AN2969" s="24">
        <v>0.5</v>
      </c>
      <c r="AP2969" s="14"/>
      <c r="AQ2969" s="14"/>
      <c r="AR2969" s="12" t="s">
        <v>28</v>
      </c>
      <c r="AS2969" s="13">
        <f t="shared" si="4766"/>
        <v>2</v>
      </c>
      <c r="AT2969" s="13">
        <f t="shared" si="4766"/>
        <v>4.5</v>
      </c>
      <c r="AU2969" s="13">
        <f t="shared" si="4767"/>
        <v>5</v>
      </c>
      <c r="AV2969" s="13">
        <f t="shared" si="4768"/>
        <v>11</v>
      </c>
      <c r="AW2969" s="13">
        <f t="shared" si="4769"/>
        <v>12.5</v>
      </c>
      <c r="AX2969" s="13">
        <f t="shared" si="4770"/>
        <v>13.5</v>
      </c>
      <c r="AY2969" s="13">
        <f t="shared" si="4771"/>
        <v>16</v>
      </c>
      <c r="AZ2969" s="13">
        <f t="shared" si="4772"/>
        <v>17</v>
      </c>
      <c r="BA2969" s="13">
        <f t="shared" si="4773"/>
        <v>2</v>
      </c>
      <c r="BB2969" s="13">
        <f t="shared" si="4774"/>
        <v>1</v>
      </c>
      <c r="BC2969" s="13">
        <f t="shared" si="4775"/>
        <v>4.5</v>
      </c>
      <c r="BD2969" s="13">
        <f t="shared" si="4776"/>
        <v>0.5</v>
      </c>
      <c r="BE2969" s="13">
        <f t="shared" si="4777"/>
        <v>0.5</v>
      </c>
      <c r="BF2969" s="13">
        <f t="shared" si="4778"/>
        <v>0</v>
      </c>
      <c r="BG2969" s="13">
        <f t="shared" si="4779"/>
        <v>0</v>
      </c>
      <c r="BH2969" s="13">
        <f t="shared" si="4780"/>
        <v>0</v>
      </c>
      <c r="BI2969" s="13">
        <f t="shared" si="4781"/>
        <v>0</v>
      </c>
      <c r="BJ2969" s="12">
        <f t="shared" si="4783"/>
        <v>88</v>
      </c>
    </row>
    <row r="2970" spans="1:62" ht="15.75">
      <c r="A2970" s="14"/>
      <c r="B2970" s="14"/>
      <c r="C2970" s="12" t="s">
        <v>35</v>
      </c>
      <c r="D2970" s="12">
        <f>'Harian 2024'!D3009</f>
        <v>2</v>
      </c>
      <c r="E2970" s="12">
        <f>'Harian 2024'!E3009</f>
        <v>10</v>
      </c>
      <c r="F2970" s="12">
        <f>'Harian 2024'!F3009</f>
        <v>8</v>
      </c>
      <c r="G2970" s="12">
        <f>'Harian 2024'!G3009</f>
        <v>21</v>
      </c>
      <c r="H2970" s="12">
        <f>'Harian 2024'!H3009</f>
        <v>33</v>
      </c>
      <c r="I2970" s="12">
        <f>'Harian 2024'!I3009</f>
        <v>31</v>
      </c>
      <c r="J2970" s="12">
        <f>'Harian 2024'!J3009</f>
        <v>35</v>
      </c>
      <c r="K2970" s="12">
        <f>'Harian 2024'!K3009</f>
        <v>36</v>
      </c>
      <c r="L2970" s="12">
        <f>'Harian 2024'!L3009</f>
        <v>3</v>
      </c>
      <c r="M2970" s="12">
        <f>'Harian 2024'!M3009</f>
        <v>4</v>
      </c>
      <c r="N2970" s="12">
        <f>'Harian 2024'!N3009</f>
        <v>5</v>
      </c>
      <c r="O2970" s="12">
        <f>'Harian 2024'!O3009</f>
        <v>3</v>
      </c>
      <c r="P2970" s="12">
        <f>'Harian 2024'!P3009</f>
        <v>0</v>
      </c>
      <c r="Q2970" s="12">
        <f>'Harian 2024'!Q3009</f>
        <v>0</v>
      </c>
      <c r="R2970" s="12">
        <f>'Harian 2024'!R3009</f>
        <v>0</v>
      </c>
      <c r="S2970" s="12">
        <f>'Harian 2024'!S3009</f>
        <v>0</v>
      </c>
      <c r="T2970" s="12">
        <f>'Harian 2024'!T3009</f>
        <v>0</v>
      </c>
      <c r="U2970" s="12">
        <f t="shared" si="4782"/>
        <v>189</v>
      </c>
      <c r="W2970" s="23" t="s">
        <v>50</v>
      </c>
      <c r="X2970" s="24">
        <v>8.5000000000000006E-2</v>
      </c>
      <c r="Y2970" s="24">
        <v>8.5000000000000006E-2</v>
      </c>
      <c r="Z2970" s="24">
        <v>8.5000000000000006E-2</v>
      </c>
      <c r="AA2970" s="24">
        <v>8.5000000000000006E-2</v>
      </c>
      <c r="AB2970" s="24">
        <v>8.5000000000000006E-2</v>
      </c>
      <c r="AC2970" s="24">
        <v>8.5000000000000006E-2</v>
      </c>
      <c r="AD2970" s="24">
        <v>8.5000000000000006E-2</v>
      </c>
      <c r="AE2970" s="24">
        <v>8.5000000000000006E-2</v>
      </c>
      <c r="AF2970" s="24">
        <v>8.5000000000000006E-2</v>
      </c>
      <c r="AG2970" s="24">
        <v>8.5000000000000006E-2</v>
      </c>
      <c r="AH2970" s="24">
        <v>8.5000000000000006E-2</v>
      </c>
      <c r="AI2970" s="24">
        <v>8.5000000000000006E-2</v>
      </c>
      <c r="AJ2970" s="24">
        <v>8.5000000000000006E-2</v>
      </c>
      <c r="AK2970" s="24">
        <v>8.5000000000000006E-2</v>
      </c>
      <c r="AL2970" s="24">
        <v>8.5000000000000006E-2</v>
      </c>
      <c r="AM2970" s="24">
        <v>8.5000000000000006E-2</v>
      </c>
      <c r="AN2970" s="24">
        <v>8.5000000000000006E-2</v>
      </c>
      <c r="AP2970" s="14"/>
      <c r="AQ2970" s="14"/>
      <c r="AR2970" s="12" t="s">
        <v>29</v>
      </c>
      <c r="AS2970" s="13">
        <f t="shared" si="4766"/>
        <v>0.17</v>
      </c>
      <c r="AT2970" s="13">
        <f t="shared" si="4766"/>
        <v>0.85000000000000009</v>
      </c>
      <c r="AU2970" s="13">
        <f t="shared" si="4767"/>
        <v>0.68</v>
      </c>
      <c r="AV2970" s="13">
        <f t="shared" si="4768"/>
        <v>1.7850000000000001</v>
      </c>
      <c r="AW2970" s="13">
        <f t="shared" si="4769"/>
        <v>2.8050000000000002</v>
      </c>
      <c r="AX2970" s="13">
        <f t="shared" si="4770"/>
        <v>2.6350000000000002</v>
      </c>
      <c r="AY2970" s="13">
        <f t="shared" si="4771"/>
        <v>2.9750000000000001</v>
      </c>
      <c r="AZ2970" s="13">
        <f t="shared" si="4772"/>
        <v>3.06</v>
      </c>
      <c r="BA2970" s="13">
        <f t="shared" si="4773"/>
        <v>0.255</v>
      </c>
      <c r="BB2970" s="13">
        <f t="shared" si="4774"/>
        <v>0.34</v>
      </c>
      <c r="BC2970" s="13">
        <f t="shared" si="4775"/>
        <v>0.42500000000000004</v>
      </c>
      <c r="BD2970" s="13">
        <f t="shared" si="4776"/>
        <v>0.255</v>
      </c>
      <c r="BE2970" s="13">
        <f t="shared" si="4777"/>
        <v>0</v>
      </c>
      <c r="BF2970" s="13">
        <f t="shared" si="4778"/>
        <v>0</v>
      </c>
      <c r="BG2970" s="13">
        <f t="shared" si="4779"/>
        <v>0</v>
      </c>
      <c r="BH2970" s="13">
        <f t="shared" si="4780"/>
        <v>0</v>
      </c>
      <c r="BI2970" s="13">
        <f t="shared" si="4781"/>
        <v>0</v>
      </c>
      <c r="BJ2970" s="12">
        <f t="shared" si="4783"/>
        <v>16.065000000000001</v>
      </c>
    </row>
    <row r="2971" spans="1:62" ht="15.75">
      <c r="A2971" s="14"/>
      <c r="B2971" s="14"/>
      <c r="C2971" s="12" t="s">
        <v>36</v>
      </c>
      <c r="D2971" s="12">
        <f>'Harian 2024'!D3010</f>
        <v>1</v>
      </c>
      <c r="E2971" s="12">
        <f>'Harian 2024'!E3010</f>
        <v>14</v>
      </c>
      <c r="F2971" s="12">
        <f>'Harian 2024'!F3010</f>
        <v>11</v>
      </c>
      <c r="G2971" s="12">
        <f>'Harian 2024'!G3010</f>
        <v>0</v>
      </c>
      <c r="H2971" s="12">
        <f>'Harian 2024'!H3010</f>
        <v>0</v>
      </c>
      <c r="I2971" s="12">
        <f>'Harian 2024'!I3010</f>
        <v>0</v>
      </c>
      <c r="J2971" s="12">
        <f>'Harian 2024'!J3010</f>
        <v>0</v>
      </c>
      <c r="K2971" s="12">
        <f>'Harian 2024'!K3010</f>
        <v>0</v>
      </c>
      <c r="L2971" s="12">
        <f>'Harian 2024'!L3010</f>
        <v>0</v>
      </c>
      <c r="M2971" s="12">
        <f>'Harian 2024'!M3010</f>
        <v>0</v>
      </c>
      <c r="N2971" s="12">
        <f>'Harian 2024'!N3010</f>
        <v>4</v>
      </c>
      <c r="O2971" s="12">
        <f>'Harian 2024'!O3010</f>
        <v>2</v>
      </c>
      <c r="P2971" s="12">
        <f>'Harian 2024'!P3010</f>
        <v>0</v>
      </c>
      <c r="Q2971" s="12">
        <f>'Harian 2024'!Q3010</f>
        <v>2</v>
      </c>
      <c r="R2971" s="12">
        <f>'Harian 2024'!R3010</f>
        <v>0</v>
      </c>
      <c r="S2971" s="12">
        <f>'Harian 2024'!S3010</f>
        <v>0</v>
      </c>
      <c r="T2971" s="12">
        <f>'Harian 2024'!T3010</f>
        <v>0</v>
      </c>
      <c r="U2971" s="12">
        <f t="shared" si="4782"/>
        <v>33</v>
      </c>
      <c r="W2971" s="23" t="s">
        <v>51</v>
      </c>
      <c r="X2971" s="24">
        <v>0.59</v>
      </c>
      <c r="Y2971" s="24">
        <v>0.59</v>
      </c>
      <c r="Z2971" s="24">
        <v>0.59</v>
      </c>
      <c r="AA2971" s="24">
        <v>0.59</v>
      </c>
      <c r="AB2971" s="24">
        <v>0.59</v>
      </c>
      <c r="AC2971" s="24">
        <v>0.59</v>
      </c>
      <c r="AD2971" s="24">
        <v>0.59</v>
      </c>
      <c r="AE2971" s="24">
        <v>0.59</v>
      </c>
      <c r="AF2971" s="24">
        <v>0.59</v>
      </c>
      <c r="AG2971" s="24">
        <v>0.59</v>
      </c>
      <c r="AH2971" s="24">
        <v>0.59</v>
      </c>
      <c r="AI2971" s="24">
        <v>0.59</v>
      </c>
      <c r="AJ2971" s="24">
        <v>0.59</v>
      </c>
      <c r="AK2971" s="24">
        <v>0.59</v>
      </c>
      <c r="AL2971" s="24">
        <v>0.59</v>
      </c>
      <c r="AM2971" s="24">
        <v>0.59</v>
      </c>
      <c r="AN2971" s="24">
        <v>0.59</v>
      </c>
      <c r="AP2971" s="14"/>
      <c r="AQ2971" s="14"/>
      <c r="AR2971" s="12" t="s">
        <v>30</v>
      </c>
      <c r="AS2971" s="13">
        <f t="shared" si="4766"/>
        <v>0.59</v>
      </c>
      <c r="AT2971" s="13">
        <f t="shared" si="4766"/>
        <v>8.26</v>
      </c>
      <c r="AU2971" s="13">
        <f t="shared" si="4767"/>
        <v>6.4899999999999993</v>
      </c>
      <c r="AV2971" s="13">
        <f t="shared" si="4768"/>
        <v>0</v>
      </c>
      <c r="AW2971" s="13">
        <f t="shared" si="4769"/>
        <v>0</v>
      </c>
      <c r="AX2971" s="13">
        <f t="shared" si="4770"/>
        <v>0</v>
      </c>
      <c r="AY2971" s="13">
        <f t="shared" si="4771"/>
        <v>0</v>
      </c>
      <c r="AZ2971" s="13">
        <f t="shared" si="4772"/>
        <v>0</v>
      </c>
      <c r="BA2971" s="13">
        <f t="shared" si="4773"/>
        <v>0</v>
      </c>
      <c r="BB2971" s="13">
        <f t="shared" si="4774"/>
        <v>0</v>
      </c>
      <c r="BC2971" s="13">
        <f t="shared" si="4775"/>
        <v>2.36</v>
      </c>
      <c r="BD2971" s="13">
        <f t="shared" si="4776"/>
        <v>1.18</v>
      </c>
      <c r="BE2971" s="13">
        <f t="shared" si="4777"/>
        <v>0</v>
      </c>
      <c r="BF2971" s="13">
        <f t="shared" si="4778"/>
        <v>1.18</v>
      </c>
      <c r="BG2971" s="13">
        <f t="shared" si="4779"/>
        <v>0</v>
      </c>
      <c r="BH2971" s="13">
        <f t="shared" si="4780"/>
        <v>0</v>
      </c>
      <c r="BI2971" s="13">
        <f t="shared" si="4781"/>
        <v>0</v>
      </c>
      <c r="BJ2971" s="12">
        <f t="shared" si="4783"/>
        <v>19.47</v>
      </c>
    </row>
    <row r="2972" spans="1:62" ht="15.75">
      <c r="A2972" s="14"/>
      <c r="B2972" s="14"/>
      <c r="C2972" s="12" t="s">
        <v>31</v>
      </c>
      <c r="D2972" s="12">
        <f>'Harian 2024'!D3011</f>
        <v>2</v>
      </c>
      <c r="E2972" s="12">
        <f>'Harian 2024'!E3011</f>
        <v>9</v>
      </c>
      <c r="F2972" s="12">
        <f>'Harian 2024'!F3011</f>
        <v>6</v>
      </c>
      <c r="G2972" s="12">
        <f>'Harian 2024'!G3011</f>
        <v>0</v>
      </c>
      <c r="H2972" s="12">
        <f>'Harian 2024'!H3011</f>
        <v>0</v>
      </c>
      <c r="I2972" s="12">
        <f>'Harian 2024'!I3011</f>
        <v>0</v>
      </c>
      <c r="J2972" s="12">
        <f>'Harian 2024'!J3011</f>
        <v>0</v>
      </c>
      <c r="K2972" s="12">
        <f>'Harian 2024'!K3011</f>
        <v>0</v>
      </c>
      <c r="L2972" s="12">
        <f>'Harian 2024'!L3011</f>
        <v>0</v>
      </c>
      <c r="M2972" s="12">
        <f>'Harian 2024'!M3011</f>
        <v>0</v>
      </c>
      <c r="N2972" s="12">
        <f>'Harian 2024'!N3011</f>
        <v>0</v>
      </c>
      <c r="O2972" s="12">
        <f>'Harian 2024'!O3011</f>
        <v>4</v>
      </c>
      <c r="P2972" s="12">
        <f>'Harian 2024'!P3011</f>
        <v>0</v>
      </c>
      <c r="Q2972" s="12">
        <f>'Harian 2024'!Q3011</f>
        <v>2</v>
      </c>
      <c r="R2972" s="12">
        <f>'Harian 2024'!R3011</f>
        <v>0</v>
      </c>
      <c r="S2972" s="12">
        <f>'Harian 2024'!S3011</f>
        <v>0</v>
      </c>
      <c r="T2972" s="12">
        <f>'Harian 2024'!T3011</f>
        <v>0</v>
      </c>
      <c r="U2972" s="12">
        <f t="shared" si="4782"/>
        <v>21</v>
      </c>
      <c r="W2972" s="23" t="s">
        <v>31</v>
      </c>
      <c r="X2972" s="24">
        <v>0.56999999999999995</v>
      </c>
      <c r="Y2972" s="24">
        <v>0.56999999999999995</v>
      </c>
      <c r="Z2972" s="24">
        <v>0.56999999999999995</v>
      </c>
      <c r="AA2972" s="24">
        <v>0.56999999999999995</v>
      </c>
      <c r="AB2972" s="24">
        <v>0.56999999999999995</v>
      </c>
      <c r="AC2972" s="24">
        <v>0.56999999999999995</v>
      </c>
      <c r="AD2972" s="24">
        <v>0.56999999999999995</v>
      </c>
      <c r="AE2972" s="24">
        <v>0.56999999999999995</v>
      </c>
      <c r="AF2972" s="24">
        <v>0.56999999999999995</v>
      </c>
      <c r="AG2972" s="24">
        <v>0.56999999999999995</v>
      </c>
      <c r="AH2972" s="24">
        <v>0.56999999999999995</v>
      </c>
      <c r="AI2972" s="24">
        <v>0.56999999999999995</v>
      </c>
      <c r="AJ2972" s="24">
        <v>0.56999999999999995</v>
      </c>
      <c r="AK2972" s="24">
        <v>0.56999999999999995</v>
      </c>
      <c r="AL2972" s="24">
        <v>0.56999999999999995</v>
      </c>
      <c r="AM2972" s="24">
        <v>0.56999999999999995</v>
      </c>
      <c r="AN2972" s="24">
        <v>0.56999999999999995</v>
      </c>
      <c r="AP2972" s="14"/>
      <c r="AQ2972" s="14"/>
      <c r="AR2972" s="12" t="s">
        <v>31</v>
      </c>
      <c r="AS2972" s="13">
        <f t="shared" si="4766"/>
        <v>1.1399999999999999</v>
      </c>
      <c r="AT2972" s="13">
        <f t="shared" si="4766"/>
        <v>5.13</v>
      </c>
      <c r="AU2972" s="13">
        <f t="shared" si="4767"/>
        <v>3.42</v>
      </c>
      <c r="AV2972" s="13">
        <f t="shared" si="4768"/>
        <v>0</v>
      </c>
      <c r="AW2972" s="13">
        <f t="shared" si="4769"/>
        <v>0</v>
      </c>
      <c r="AX2972" s="13">
        <f t="shared" si="4770"/>
        <v>0</v>
      </c>
      <c r="AY2972" s="13">
        <f t="shared" si="4771"/>
        <v>0</v>
      </c>
      <c r="AZ2972" s="13">
        <f t="shared" si="4772"/>
        <v>0</v>
      </c>
      <c r="BA2972" s="13">
        <f t="shared" si="4773"/>
        <v>0</v>
      </c>
      <c r="BB2972" s="13">
        <f t="shared" si="4774"/>
        <v>0</v>
      </c>
      <c r="BC2972" s="13">
        <f t="shared" si="4775"/>
        <v>0</v>
      </c>
      <c r="BD2972" s="13">
        <f t="shared" si="4776"/>
        <v>2.2799999999999998</v>
      </c>
      <c r="BE2972" s="13">
        <f t="shared" si="4777"/>
        <v>0</v>
      </c>
      <c r="BF2972" s="13">
        <f t="shared" si="4778"/>
        <v>1.1399999999999999</v>
      </c>
      <c r="BG2972" s="13">
        <f t="shared" si="4779"/>
        <v>0</v>
      </c>
      <c r="BH2972" s="13">
        <f t="shared" si="4780"/>
        <v>0</v>
      </c>
      <c r="BI2972" s="13">
        <f t="shared" si="4781"/>
        <v>0</v>
      </c>
      <c r="BJ2972" s="12">
        <f t="shared" si="4783"/>
        <v>11.97</v>
      </c>
    </row>
    <row r="2973" spans="1:62" ht="15.75">
      <c r="A2973" s="16"/>
      <c r="B2973" s="16"/>
      <c r="C2973" s="12" t="s">
        <v>32</v>
      </c>
      <c r="D2973" s="12">
        <f>'Harian 2024'!D3012</f>
        <v>0</v>
      </c>
      <c r="E2973" s="12">
        <f>'Harian 2024'!E3012</f>
        <v>2</v>
      </c>
      <c r="F2973" s="12">
        <f>'Harian 2024'!F3012</f>
        <v>0</v>
      </c>
      <c r="G2973" s="12">
        <f>'Harian 2024'!G3012</f>
        <v>16</v>
      </c>
      <c r="H2973" s="12">
        <f>'Harian 2024'!H3012</f>
        <v>16</v>
      </c>
      <c r="I2973" s="12">
        <f>'Harian 2024'!I3012</f>
        <v>6</v>
      </c>
      <c r="J2973" s="12">
        <f>'Harian 2024'!J3012</f>
        <v>3</v>
      </c>
      <c r="K2973" s="12">
        <f>'Harian 2024'!K3012</f>
        <v>17</v>
      </c>
      <c r="L2973" s="12">
        <f>'Harian 2024'!L3012</f>
        <v>15</v>
      </c>
      <c r="M2973" s="12">
        <f>'Harian 2024'!M3012</f>
        <v>1</v>
      </c>
      <c r="N2973" s="12">
        <f>'Harian 2024'!N3012</f>
        <v>0</v>
      </c>
      <c r="O2973" s="12">
        <f>'Harian 2024'!O3012</f>
        <v>8</v>
      </c>
      <c r="P2973" s="12">
        <f>'Harian 2024'!P3012</f>
        <v>0</v>
      </c>
      <c r="Q2973" s="12">
        <f>'Harian 2024'!Q3012</f>
        <v>2</v>
      </c>
      <c r="R2973" s="12">
        <f>'Harian 2024'!R3012</f>
        <v>0</v>
      </c>
      <c r="S2973" s="12">
        <f>'Harian 2024'!S3012</f>
        <v>0</v>
      </c>
      <c r="T2973" s="12">
        <f>'Harian 2024'!T3012</f>
        <v>0</v>
      </c>
      <c r="U2973" s="12">
        <f t="shared" si="4782"/>
        <v>86</v>
      </c>
      <c r="W2973" s="23" t="s">
        <v>32</v>
      </c>
      <c r="X2973" s="24">
        <v>0.4</v>
      </c>
      <c r="Y2973" s="24">
        <v>0.4</v>
      </c>
      <c r="Z2973" s="24">
        <v>0.4</v>
      </c>
      <c r="AA2973" s="24">
        <v>0.4</v>
      </c>
      <c r="AB2973" s="24">
        <v>0.4</v>
      </c>
      <c r="AC2973" s="24">
        <v>0.4</v>
      </c>
      <c r="AD2973" s="24">
        <v>0.4</v>
      </c>
      <c r="AE2973" s="24">
        <v>0.4</v>
      </c>
      <c r="AF2973" s="24">
        <v>0.4</v>
      </c>
      <c r="AG2973" s="24">
        <v>0.4</v>
      </c>
      <c r="AH2973" s="24">
        <v>0.4</v>
      </c>
      <c r="AI2973" s="24">
        <v>0.4</v>
      </c>
      <c r="AJ2973" s="24">
        <v>0.4</v>
      </c>
      <c r="AK2973" s="24">
        <v>0.4</v>
      </c>
      <c r="AL2973" s="24">
        <v>0.4</v>
      </c>
      <c r="AM2973" s="24">
        <v>0.4</v>
      </c>
      <c r="AN2973" s="24">
        <v>0.4</v>
      </c>
      <c r="AP2973" s="16"/>
      <c r="AQ2973" s="16"/>
      <c r="AR2973" s="12" t="s">
        <v>32</v>
      </c>
      <c r="AS2973" s="13">
        <f t="shared" si="4766"/>
        <v>0</v>
      </c>
      <c r="AT2973" s="13">
        <f t="shared" si="4766"/>
        <v>0.8</v>
      </c>
      <c r="AU2973" s="13">
        <f t="shared" si="4767"/>
        <v>0</v>
      </c>
      <c r="AV2973" s="13">
        <f t="shared" si="4768"/>
        <v>6.4</v>
      </c>
      <c r="AW2973" s="13">
        <f t="shared" si="4769"/>
        <v>6.4</v>
      </c>
      <c r="AX2973" s="13">
        <f t="shared" si="4770"/>
        <v>2.4000000000000004</v>
      </c>
      <c r="AY2973" s="13">
        <f t="shared" si="4771"/>
        <v>1.2000000000000002</v>
      </c>
      <c r="AZ2973" s="13">
        <f t="shared" si="4772"/>
        <v>6.8000000000000007</v>
      </c>
      <c r="BA2973" s="13">
        <f t="shared" si="4773"/>
        <v>6</v>
      </c>
      <c r="BB2973" s="13">
        <f t="shared" si="4774"/>
        <v>0.4</v>
      </c>
      <c r="BC2973" s="13">
        <f t="shared" si="4775"/>
        <v>0</v>
      </c>
      <c r="BD2973" s="13">
        <f t="shared" si="4776"/>
        <v>3.2</v>
      </c>
      <c r="BE2973" s="13">
        <f t="shared" si="4777"/>
        <v>0</v>
      </c>
      <c r="BF2973" s="13">
        <f t="shared" si="4778"/>
        <v>0.8</v>
      </c>
      <c r="BG2973" s="13">
        <f t="shared" si="4779"/>
        <v>0</v>
      </c>
      <c r="BH2973" s="13">
        <f t="shared" si="4780"/>
        <v>0</v>
      </c>
      <c r="BI2973" s="13">
        <f t="shared" si="4781"/>
        <v>0</v>
      </c>
      <c r="BJ2973" s="12">
        <f t="shared" si="4783"/>
        <v>34.4</v>
      </c>
    </row>
    <row r="2974" spans="1:62">
      <c r="A2974" s="17"/>
      <c r="B2974" s="18"/>
      <c r="C2974" s="19" t="s">
        <v>33</v>
      </c>
      <c r="D2974" s="19">
        <f>SUM(D2965:D2973)</f>
        <v>14</v>
      </c>
      <c r="E2974" s="19">
        <f>SUM(E2965:E2973)</f>
        <v>52</v>
      </c>
      <c r="F2974" s="19">
        <f t="shared" ref="F2974:U2974" si="4784">SUM(F2965:F2973)</f>
        <v>48</v>
      </c>
      <c r="G2974" s="19">
        <f t="shared" si="4784"/>
        <v>167</v>
      </c>
      <c r="H2974" s="19">
        <f t="shared" si="4784"/>
        <v>145</v>
      </c>
      <c r="I2974" s="19">
        <f t="shared" si="4784"/>
        <v>153</v>
      </c>
      <c r="J2974" s="19">
        <f t="shared" si="4784"/>
        <v>177</v>
      </c>
      <c r="K2974" s="19">
        <f t="shared" si="4784"/>
        <v>194</v>
      </c>
      <c r="L2974" s="19">
        <f t="shared" si="4784"/>
        <v>61</v>
      </c>
      <c r="M2974" s="19">
        <f t="shared" si="4784"/>
        <v>10</v>
      </c>
      <c r="N2974" s="19">
        <f t="shared" si="4784"/>
        <v>24</v>
      </c>
      <c r="O2974" s="19">
        <f t="shared" si="4784"/>
        <v>28</v>
      </c>
      <c r="P2974" s="19">
        <f t="shared" si="4784"/>
        <v>15</v>
      </c>
      <c r="Q2974" s="19">
        <f t="shared" si="4784"/>
        <v>30</v>
      </c>
      <c r="R2974" s="19">
        <f t="shared" si="4784"/>
        <v>0</v>
      </c>
      <c r="S2974" s="19">
        <f t="shared" si="4784"/>
        <v>0</v>
      </c>
      <c r="T2974" s="19">
        <f t="shared" si="4784"/>
        <v>0</v>
      </c>
      <c r="U2974" s="19">
        <f t="shared" si="4784"/>
        <v>1104</v>
      </c>
      <c r="AP2974" s="35"/>
      <c r="AQ2974" s="36"/>
      <c r="AR2974" s="37" t="s">
        <v>33</v>
      </c>
      <c r="AS2974" s="37">
        <f>SUM(AS2965:AS2973)</f>
        <v>6.05</v>
      </c>
      <c r="AT2974" s="37">
        <f t="shared" ref="AT2974:BJ2974" si="4785">SUM(AT2965:AT2973)</f>
        <v>22.979999999999997</v>
      </c>
      <c r="AU2974" s="37">
        <f t="shared" si="4785"/>
        <v>20.644999999999996</v>
      </c>
      <c r="AV2974" s="37">
        <f t="shared" si="4785"/>
        <v>52.29</v>
      </c>
      <c r="AW2974" s="37">
        <f t="shared" si="4785"/>
        <v>44.93</v>
      </c>
      <c r="AX2974" s="37">
        <f t="shared" si="4785"/>
        <v>47.324999999999996</v>
      </c>
      <c r="AY2974" s="37">
        <f t="shared" si="4785"/>
        <v>53.335000000000008</v>
      </c>
      <c r="AZ2974" s="37">
        <f t="shared" si="4785"/>
        <v>59.94</v>
      </c>
      <c r="BA2974" s="37">
        <f t="shared" si="4785"/>
        <v>19.07</v>
      </c>
      <c r="BB2974" s="37">
        <f t="shared" si="4785"/>
        <v>3.03</v>
      </c>
      <c r="BC2974" s="37">
        <f t="shared" si="4785"/>
        <v>9.8650000000000002</v>
      </c>
      <c r="BD2974" s="37">
        <f t="shared" si="4785"/>
        <v>10.895</v>
      </c>
      <c r="BE2974" s="37">
        <f t="shared" si="4785"/>
        <v>4.7100000000000009</v>
      </c>
      <c r="BF2974" s="37">
        <f t="shared" si="4785"/>
        <v>10.280000000000001</v>
      </c>
      <c r="BG2974" s="37">
        <f t="shared" si="4785"/>
        <v>0</v>
      </c>
      <c r="BH2974" s="37">
        <f t="shared" si="4785"/>
        <v>0</v>
      </c>
      <c r="BI2974" s="37">
        <f t="shared" si="4785"/>
        <v>0</v>
      </c>
      <c r="BJ2974" s="37">
        <f t="shared" si="4785"/>
        <v>359.29499999999996</v>
      </c>
    </row>
    <row r="2977" spans="1:62" ht="106.5">
      <c r="A2977" s="8" t="s">
        <v>2</v>
      </c>
      <c r="B2977" s="8" t="s">
        <v>3</v>
      </c>
      <c r="C2977" s="8" t="s">
        <v>4</v>
      </c>
      <c r="D2977" s="9" t="str">
        <f>D187</f>
        <v>ANGGREK</v>
      </c>
      <c r="E2977" s="9" t="str">
        <f t="shared" ref="E2977:U2977" si="4786">E187</f>
        <v>BOUGENVIL</v>
      </c>
      <c r="F2977" s="9" t="str">
        <f t="shared" si="4786"/>
        <v>CAMELIA</v>
      </c>
      <c r="G2977" s="9" t="str">
        <f t="shared" si="4786"/>
        <v>DEWANDARU</v>
      </c>
      <c r="H2977" s="9" t="str">
        <f t="shared" si="4786"/>
        <v>EDELWEIS</v>
      </c>
      <c r="I2977" s="9" t="str">
        <f t="shared" si="4786"/>
        <v>FLAMBOYAN</v>
      </c>
      <c r="J2977" s="9" t="str">
        <f t="shared" si="4786"/>
        <v>GERANIUM</v>
      </c>
      <c r="K2977" s="9" t="str">
        <f t="shared" si="4786"/>
        <v>HELIKONIA</v>
      </c>
      <c r="L2977" s="9" t="str">
        <f t="shared" si="4786"/>
        <v>IVY</v>
      </c>
      <c r="M2977" s="9" t="str">
        <f t="shared" si="4786"/>
        <v>KANA</v>
      </c>
      <c r="N2977" s="9" t="str">
        <f t="shared" si="4786"/>
        <v>IGD</v>
      </c>
      <c r="O2977" s="9" t="str">
        <f t="shared" si="4786"/>
        <v>HCU</v>
      </c>
      <c r="P2977" s="9" t="str">
        <f t="shared" si="4786"/>
        <v>PENUNJANG</v>
      </c>
      <c r="Q2977" s="9" t="str">
        <f t="shared" si="4786"/>
        <v>PELAYANAN</v>
      </c>
      <c r="R2977" s="9" t="str">
        <f t="shared" si="4786"/>
        <v>ADMIN</v>
      </c>
      <c r="S2977" s="9" t="str">
        <f t="shared" si="4786"/>
        <v>ASRAMA</v>
      </c>
      <c r="T2977" s="9" t="str">
        <f t="shared" si="4786"/>
        <v>MASJID</v>
      </c>
      <c r="U2977" s="9" t="str">
        <f t="shared" si="4786"/>
        <v>JUMLAH</v>
      </c>
      <c r="W2977" s="21"/>
      <c r="X2977" s="22" t="str">
        <f>X5</f>
        <v>ANGGREK</v>
      </c>
      <c r="Y2977" s="22" t="str">
        <f>Y5</f>
        <v>BOUGENVIL</v>
      </c>
      <c r="Z2977" s="22" t="str">
        <f t="shared" ref="Z2977:AN2977" si="4787">Z5</f>
        <v>CAMELIA</v>
      </c>
      <c r="AA2977" s="22" t="str">
        <f t="shared" si="4787"/>
        <v>DEWANDARU</v>
      </c>
      <c r="AB2977" s="22" t="str">
        <f t="shared" si="4787"/>
        <v>EDELWEIS</v>
      </c>
      <c r="AC2977" s="22" t="str">
        <f t="shared" si="4787"/>
        <v>FLAMBOYAN</v>
      </c>
      <c r="AD2977" s="22" t="str">
        <f t="shared" si="4787"/>
        <v>GERANIUM</v>
      </c>
      <c r="AE2977" s="22" t="str">
        <f t="shared" si="4787"/>
        <v>HELIKONIA</v>
      </c>
      <c r="AF2977" s="22" t="str">
        <f t="shared" si="4787"/>
        <v>IVY</v>
      </c>
      <c r="AG2977" s="22" t="str">
        <f t="shared" si="4787"/>
        <v>KANA</v>
      </c>
      <c r="AH2977" s="22" t="str">
        <f t="shared" si="4787"/>
        <v>IGD</v>
      </c>
      <c r="AI2977" s="22" t="str">
        <f t="shared" si="4787"/>
        <v>HCU</v>
      </c>
      <c r="AJ2977" s="22" t="str">
        <f t="shared" si="4787"/>
        <v>PENUNJANG</v>
      </c>
      <c r="AK2977" s="22" t="str">
        <f t="shared" si="4787"/>
        <v>PELAYANAN</v>
      </c>
      <c r="AL2977" s="22" t="str">
        <f t="shared" si="4787"/>
        <v>ADMIN</v>
      </c>
      <c r="AM2977" s="22" t="str">
        <f t="shared" si="4787"/>
        <v>ASRAMA</v>
      </c>
      <c r="AN2977" s="22" t="str">
        <f t="shared" si="4787"/>
        <v>MASJID</v>
      </c>
      <c r="AP2977" s="33" t="s">
        <v>2</v>
      </c>
      <c r="AQ2977" s="33" t="s">
        <v>3</v>
      </c>
      <c r="AR2977" s="33" t="s">
        <v>4</v>
      </c>
      <c r="AS2977" s="34" t="str">
        <f>AS5</f>
        <v>ANGGREK</v>
      </c>
      <c r="AT2977" s="34" t="str">
        <f>AT5</f>
        <v>BOUGENVIL</v>
      </c>
      <c r="AU2977" s="34" t="str">
        <f t="shared" ref="AU2977:BJ2977" si="4788">AU5</f>
        <v>CAMELIA II</v>
      </c>
      <c r="AV2977" s="34" t="str">
        <f t="shared" si="4788"/>
        <v>DEWANDARU</v>
      </c>
      <c r="AW2977" s="34" t="str">
        <f t="shared" si="4788"/>
        <v>EDELWEIS</v>
      </c>
      <c r="AX2977" s="34" t="str">
        <f t="shared" si="4788"/>
        <v>FLAMBOYAN</v>
      </c>
      <c r="AY2977" s="34" t="str">
        <f t="shared" si="4788"/>
        <v>GERANIUM</v>
      </c>
      <c r="AZ2977" s="34" t="str">
        <f t="shared" si="4788"/>
        <v>HELIKONIA</v>
      </c>
      <c r="BA2977" s="34" t="str">
        <f t="shared" si="4788"/>
        <v>IVY</v>
      </c>
      <c r="BB2977" s="34" t="str">
        <f t="shared" si="4788"/>
        <v>KANA</v>
      </c>
      <c r="BC2977" s="34" t="str">
        <f t="shared" si="4788"/>
        <v>IGD</v>
      </c>
      <c r="BD2977" s="34" t="str">
        <f t="shared" si="4788"/>
        <v>HCU</v>
      </c>
      <c r="BE2977" s="34" t="str">
        <f t="shared" si="4788"/>
        <v>PENUNJANG</v>
      </c>
      <c r="BF2977" s="34" t="str">
        <f t="shared" si="4788"/>
        <v>PELAYANAN</v>
      </c>
      <c r="BG2977" s="34" t="str">
        <f t="shared" si="4788"/>
        <v>ADMIN</v>
      </c>
      <c r="BH2977" s="34" t="str">
        <f t="shared" si="4788"/>
        <v>ASRAMA</v>
      </c>
      <c r="BI2977" s="34" t="str">
        <f t="shared" si="4788"/>
        <v>MASJID</v>
      </c>
      <c r="BJ2977" s="34" t="str">
        <f t="shared" si="4788"/>
        <v>JUMLAH</v>
      </c>
    </row>
    <row r="2978" spans="1:62" ht="15.75">
      <c r="A2978" s="10">
        <f>A2965+1</f>
        <v>15</v>
      </c>
      <c r="B2978" s="11" t="s">
        <v>39</v>
      </c>
      <c r="C2978" s="12" t="s">
        <v>24</v>
      </c>
      <c r="D2978" s="12">
        <f>'Harian 2024'!D3017</f>
        <v>0</v>
      </c>
      <c r="E2978" s="12">
        <f>'Harian 2024'!E3017</f>
        <v>0</v>
      </c>
      <c r="F2978" s="12">
        <f>'Harian 2024'!F3017</f>
        <v>0</v>
      </c>
      <c r="G2978" s="12">
        <f>'Harian 2024'!G3017</f>
        <v>28</v>
      </c>
      <c r="H2978" s="12">
        <f>'Harian 2024'!H3017</f>
        <v>17</v>
      </c>
      <c r="I2978" s="12">
        <f>'Harian 2024'!I3017</f>
        <v>27</v>
      </c>
      <c r="J2978" s="12">
        <f>'Harian 2024'!J3017</f>
        <v>28</v>
      </c>
      <c r="K2978" s="12">
        <f>'Harian 2024'!K3017</f>
        <v>30</v>
      </c>
      <c r="L2978" s="12">
        <f>'Harian 2024'!L3017</f>
        <v>15</v>
      </c>
      <c r="M2978" s="12">
        <f>'Harian 2024'!M3017</f>
        <v>0</v>
      </c>
      <c r="N2978" s="12">
        <f>'Harian 2024'!N3017</f>
        <v>0</v>
      </c>
      <c r="O2978" s="12">
        <f>'Harian 2024'!O3017</f>
        <v>14</v>
      </c>
      <c r="P2978" s="12">
        <f>'Harian 2024'!P3017</f>
        <v>12</v>
      </c>
      <c r="Q2978" s="12">
        <f>'Harian 2024'!Q3017</f>
        <v>13</v>
      </c>
      <c r="R2978" s="12">
        <f>'Harian 2024'!R3017</f>
        <v>0</v>
      </c>
      <c r="S2978" s="12">
        <f>'Harian 2024'!S3017</f>
        <v>0</v>
      </c>
      <c r="T2978" s="12">
        <f>'Harian 2024'!T3017</f>
        <v>0</v>
      </c>
      <c r="U2978" s="12">
        <f>SUM(E2978:T2978)</f>
        <v>184</v>
      </c>
      <c r="W2978" s="23" t="s">
        <v>24</v>
      </c>
      <c r="X2978" s="24">
        <v>0.26500000000000001</v>
      </c>
      <c r="Y2978" s="24">
        <v>0.26500000000000001</v>
      </c>
      <c r="Z2978" s="24">
        <v>0.26500000000000001</v>
      </c>
      <c r="AA2978" s="24">
        <v>0.26500000000000001</v>
      </c>
      <c r="AB2978" s="24">
        <v>0.26500000000000001</v>
      </c>
      <c r="AC2978" s="24">
        <v>0.26500000000000001</v>
      </c>
      <c r="AD2978" s="24">
        <v>0.26500000000000001</v>
      </c>
      <c r="AE2978" s="24">
        <v>0.26500000000000001</v>
      </c>
      <c r="AF2978" s="24">
        <v>0.26500000000000001</v>
      </c>
      <c r="AG2978" s="24">
        <v>0.26500000000000001</v>
      </c>
      <c r="AH2978" s="24">
        <v>0.26500000000000001</v>
      </c>
      <c r="AI2978" s="24">
        <v>0.26500000000000001</v>
      </c>
      <c r="AJ2978" s="24">
        <v>0.26500000000000001</v>
      </c>
      <c r="AK2978" s="24">
        <v>0.26500000000000001</v>
      </c>
      <c r="AL2978" s="24">
        <v>0.26500000000000001</v>
      </c>
      <c r="AM2978" s="24">
        <v>0.26500000000000001</v>
      </c>
      <c r="AN2978" s="24">
        <v>0.26500000000000001</v>
      </c>
      <c r="AP2978" s="10">
        <f>AP2965+1</f>
        <v>15</v>
      </c>
      <c r="AQ2978" s="11" t="s">
        <v>38</v>
      </c>
      <c r="AR2978" s="12" t="s">
        <v>24</v>
      </c>
      <c r="AS2978" s="13">
        <f t="shared" ref="AS2978:AT2986" si="4789">D2978*X2978</f>
        <v>0</v>
      </c>
      <c r="AT2978" s="13">
        <f t="shared" si="4789"/>
        <v>0</v>
      </c>
      <c r="AU2978" s="13">
        <f t="shared" ref="AU2978:AU2986" si="4790">F2978*Z2978</f>
        <v>0</v>
      </c>
      <c r="AV2978" s="13">
        <f t="shared" ref="AV2978:AV2986" si="4791">G2978*AA2978</f>
        <v>7.42</v>
      </c>
      <c r="AW2978" s="13">
        <f t="shared" ref="AW2978:AW2986" si="4792">H2978*AB2978</f>
        <v>4.5049999999999999</v>
      </c>
      <c r="AX2978" s="13">
        <f t="shared" ref="AX2978:AX2986" si="4793">I2978*AC2978</f>
        <v>7.1550000000000002</v>
      </c>
      <c r="AY2978" s="13">
        <f t="shared" ref="AY2978:AY2986" si="4794">J2978*AD2978</f>
        <v>7.42</v>
      </c>
      <c r="AZ2978" s="13">
        <f t="shared" ref="AZ2978:AZ2986" si="4795">K2978*AE2978</f>
        <v>7.95</v>
      </c>
      <c r="BA2978" s="13">
        <f t="shared" ref="BA2978:BA2986" si="4796">L2978*AF2978</f>
        <v>3.9750000000000001</v>
      </c>
      <c r="BB2978" s="13">
        <f t="shared" ref="BB2978:BB2986" si="4797">M2978*AG2978</f>
        <v>0</v>
      </c>
      <c r="BC2978" s="13">
        <f t="shared" ref="BC2978:BC2986" si="4798">N2978*AH2978</f>
        <v>0</v>
      </c>
      <c r="BD2978" s="13">
        <f t="shared" ref="BD2978:BD2986" si="4799">O2978*AI2978</f>
        <v>3.71</v>
      </c>
      <c r="BE2978" s="13">
        <f t="shared" ref="BE2978:BE2986" si="4800">P2978*AJ2978</f>
        <v>3.18</v>
      </c>
      <c r="BF2978" s="13">
        <f t="shared" ref="BF2978:BF2986" si="4801">Q2978*AK2978</f>
        <v>3.4450000000000003</v>
      </c>
      <c r="BG2978" s="13">
        <f t="shared" ref="BG2978:BG2986" si="4802">R2978*AL2978</f>
        <v>0</v>
      </c>
      <c r="BH2978" s="13">
        <f t="shared" ref="BH2978:BH2986" si="4803">S2978*AM2978</f>
        <v>0</v>
      </c>
      <c r="BI2978" s="13">
        <f t="shared" ref="BI2978:BI2986" si="4804">T2978*AN2978</f>
        <v>0</v>
      </c>
      <c r="BJ2978" s="12">
        <f>SUM(AT2978:BI2978)</f>
        <v>48.760000000000005</v>
      </c>
    </row>
    <row r="2979" spans="1:62" ht="15.75">
      <c r="A2979" s="14"/>
      <c r="B2979" s="15">
        <f>B2966+1</f>
        <v>44788</v>
      </c>
      <c r="C2979" s="12" t="s">
        <v>25</v>
      </c>
      <c r="D2979" s="12">
        <f>'Harian 2024'!D3018</f>
        <v>0</v>
      </c>
      <c r="E2979" s="12">
        <f>'Harian 2024'!E3018</f>
        <v>0</v>
      </c>
      <c r="F2979" s="12">
        <f>'Harian 2024'!F3018</f>
        <v>0</v>
      </c>
      <c r="G2979" s="12">
        <f>'Harian 2024'!G3018</f>
        <v>28</v>
      </c>
      <c r="H2979" s="12">
        <f>'Harian 2024'!H3018</f>
        <v>17</v>
      </c>
      <c r="I2979" s="12">
        <f>'Harian 2024'!I3018</f>
        <v>27</v>
      </c>
      <c r="J2979" s="12">
        <f>'Harian 2024'!J3018</f>
        <v>27</v>
      </c>
      <c r="K2979" s="12">
        <f>'Harian 2024'!K3018</f>
        <v>33</v>
      </c>
      <c r="L2979" s="12">
        <f>'Harian 2024'!L3018</f>
        <v>14</v>
      </c>
      <c r="M2979" s="12">
        <f>'Harian 2024'!M3018</f>
        <v>0</v>
      </c>
      <c r="N2979" s="12">
        <f>'Harian 2024'!N3018</f>
        <v>0</v>
      </c>
      <c r="O2979" s="12">
        <f>'Harian 2024'!O3018</f>
        <v>3</v>
      </c>
      <c r="P2979" s="12">
        <f>'Harian 2024'!P3018</f>
        <v>3</v>
      </c>
      <c r="Q2979" s="12">
        <f>'Harian 2024'!Q3018</f>
        <v>8</v>
      </c>
      <c r="R2979" s="12">
        <f>'Harian 2024'!R3018</f>
        <v>0</v>
      </c>
      <c r="S2979" s="12">
        <f>'Harian 2024'!S3018</f>
        <v>0</v>
      </c>
      <c r="T2979" s="12">
        <f>'Harian 2024'!T3018</f>
        <v>0</v>
      </c>
      <c r="U2979" s="12">
        <f t="shared" ref="U2979:U2986" si="4805">SUM(E2979:T2979)</f>
        <v>160</v>
      </c>
      <c r="W2979" s="23" t="s">
        <v>25</v>
      </c>
      <c r="X2979" s="24">
        <v>0.22500000000000001</v>
      </c>
      <c r="Y2979" s="24">
        <v>0.22500000000000001</v>
      </c>
      <c r="Z2979" s="24">
        <v>0.22500000000000001</v>
      </c>
      <c r="AA2979" s="24">
        <v>0.22500000000000001</v>
      </c>
      <c r="AB2979" s="24">
        <v>0.22500000000000001</v>
      </c>
      <c r="AC2979" s="24">
        <v>0.22500000000000001</v>
      </c>
      <c r="AD2979" s="24">
        <v>0.22500000000000001</v>
      </c>
      <c r="AE2979" s="24">
        <v>0.22500000000000001</v>
      </c>
      <c r="AF2979" s="24">
        <v>0.22500000000000001</v>
      </c>
      <c r="AG2979" s="24">
        <v>0.22500000000000001</v>
      </c>
      <c r="AH2979" s="24">
        <v>0.22500000000000001</v>
      </c>
      <c r="AI2979" s="24">
        <v>0.22500000000000001</v>
      </c>
      <c r="AJ2979" s="24">
        <v>0.22500000000000001</v>
      </c>
      <c r="AK2979" s="24">
        <v>0.22500000000000001</v>
      </c>
      <c r="AL2979" s="24">
        <v>0.22500000000000001</v>
      </c>
      <c r="AM2979" s="24">
        <v>0.22500000000000001</v>
      </c>
      <c r="AN2979" s="24">
        <v>0.22500000000000001</v>
      </c>
      <c r="AP2979" s="14"/>
      <c r="AQ2979" s="15">
        <f>AQ2966+1</f>
        <v>44423</v>
      </c>
      <c r="AR2979" s="12" t="s">
        <v>25</v>
      </c>
      <c r="AS2979" s="13">
        <f t="shared" si="4789"/>
        <v>0</v>
      </c>
      <c r="AT2979" s="13">
        <f t="shared" si="4789"/>
        <v>0</v>
      </c>
      <c r="AU2979" s="13">
        <f t="shared" si="4790"/>
        <v>0</v>
      </c>
      <c r="AV2979" s="13">
        <f t="shared" si="4791"/>
        <v>6.3</v>
      </c>
      <c r="AW2979" s="13">
        <f t="shared" si="4792"/>
        <v>3.8250000000000002</v>
      </c>
      <c r="AX2979" s="13">
        <f t="shared" si="4793"/>
        <v>6.0750000000000002</v>
      </c>
      <c r="AY2979" s="13">
        <f t="shared" si="4794"/>
        <v>6.0750000000000002</v>
      </c>
      <c r="AZ2979" s="13">
        <f t="shared" si="4795"/>
        <v>7.4249999999999998</v>
      </c>
      <c r="BA2979" s="13">
        <f t="shared" si="4796"/>
        <v>3.15</v>
      </c>
      <c r="BB2979" s="13">
        <f t="shared" si="4797"/>
        <v>0</v>
      </c>
      <c r="BC2979" s="13">
        <f t="shared" si="4798"/>
        <v>0</v>
      </c>
      <c r="BD2979" s="13">
        <f t="shared" si="4799"/>
        <v>0.67500000000000004</v>
      </c>
      <c r="BE2979" s="13">
        <f t="shared" si="4800"/>
        <v>0.67500000000000004</v>
      </c>
      <c r="BF2979" s="13">
        <f t="shared" si="4801"/>
        <v>1.8</v>
      </c>
      <c r="BG2979" s="13">
        <f t="shared" si="4802"/>
        <v>0</v>
      </c>
      <c r="BH2979" s="13">
        <f t="shared" si="4803"/>
        <v>0</v>
      </c>
      <c r="BI2979" s="13">
        <f t="shared" si="4804"/>
        <v>0</v>
      </c>
      <c r="BJ2979" s="12">
        <f t="shared" ref="BJ2979:BJ2986" si="4806">SUM(AT2979:BI2979)</f>
        <v>35.999999999999993</v>
      </c>
    </row>
    <row r="2980" spans="1:62" ht="15.75">
      <c r="A2980" s="14"/>
      <c r="B2980" s="14"/>
      <c r="C2980" s="12" t="s">
        <v>26</v>
      </c>
      <c r="D2980" s="12">
        <f>'Harian 2024'!D3019</f>
        <v>0</v>
      </c>
      <c r="E2980" s="12">
        <f>'Harian 2024'!E3019</f>
        <v>0</v>
      </c>
      <c r="F2980" s="12">
        <f>'Harian 2024'!F3019</f>
        <v>0</v>
      </c>
      <c r="G2980" s="12">
        <f>'Harian 2024'!G3019</f>
        <v>6</v>
      </c>
      <c r="H2980" s="12">
        <f>'Harian 2024'!H3019</f>
        <v>6</v>
      </c>
      <c r="I2980" s="12">
        <f>'Harian 2024'!I3019</f>
        <v>8</v>
      </c>
      <c r="J2980" s="12">
        <f>'Harian 2024'!J3019</f>
        <v>8</v>
      </c>
      <c r="K2980" s="12">
        <f>'Harian 2024'!K3019</f>
        <v>9</v>
      </c>
      <c r="L2980" s="12">
        <f>'Harian 2024'!L3019</f>
        <v>5</v>
      </c>
      <c r="M2980" s="12">
        <f>'Harian 2024'!M3019</f>
        <v>0</v>
      </c>
      <c r="N2980" s="12">
        <f>'Harian 2024'!N3019</f>
        <v>0</v>
      </c>
      <c r="O2980" s="12">
        <f>'Harian 2024'!O3019</f>
        <v>4</v>
      </c>
      <c r="P2980" s="12">
        <f>'Harian 2024'!P3019</f>
        <v>0</v>
      </c>
      <c r="Q2980" s="12">
        <f>'Harian 2024'!Q3019</f>
        <v>4</v>
      </c>
      <c r="R2980" s="12">
        <f>'Harian 2024'!R3019</f>
        <v>0</v>
      </c>
      <c r="S2980" s="12">
        <f>'Harian 2024'!S3019</f>
        <v>0</v>
      </c>
      <c r="T2980" s="12">
        <f>'Harian 2024'!T3019</f>
        <v>0</v>
      </c>
      <c r="U2980" s="12">
        <f t="shared" si="4805"/>
        <v>50</v>
      </c>
      <c r="W2980" s="23" t="s">
        <v>26</v>
      </c>
      <c r="X2980" s="24">
        <v>0.35</v>
      </c>
      <c r="Y2980" s="24">
        <v>0.35</v>
      </c>
      <c r="Z2980" s="24">
        <v>0.35</v>
      </c>
      <c r="AA2980" s="24">
        <v>0.35</v>
      </c>
      <c r="AB2980" s="24">
        <v>0.35</v>
      </c>
      <c r="AC2980" s="24">
        <v>0.35</v>
      </c>
      <c r="AD2980" s="24">
        <v>0.35</v>
      </c>
      <c r="AE2980" s="24">
        <v>0.35</v>
      </c>
      <c r="AF2980" s="24">
        <v>0.35</v>
      </c>
      <c r="AG2980" s="24">
        <v>0.35</v>
      </c>
      <c r="AH2980" s="24">
        <v>0.35</v>
      </c>
      <c r="AI2980" s="24">
        <v>0.35</v>
      </c>
      <c r="AJ2980" s="24">
        <v>0.35</v>
      </c>
      <c r="AK2980" s="24">
        <v>0.35</v>
      </c>
      <c r="AL2980" s="24">
        <v>0.35</v>
      </c>
      <c r="AM2980" s="24">
        <v>0.35</v>
      </c>
      <c r="AN2980" s="24">
        <v>0.35</v>
      </c>
      <c r="AP2980" s="14"/>
      <c r="AQ2980" s="14"/>
      <c r="AR2980" s="12" t="s">
        <v>26</v>
      </c>
      <c r="AS2980" s="13">
        <f t="shared" si="4789"/>
        <v>0</v>
      </c>
      <c r="AT2980" s="13">
        <f t="shared" si="4789"/>
        <v>0</v>
      </c>
      <c r="AU2980" s="13">
        <f t="shared" si="4790"/>
        <v>0</v>
      </c>
      <c r="AV2980" s="13">
        <f t="shared" si="4791"/>
        <v>2.0999999999999996</v>
      </c>
      <c r="AW2980" s="13">
        <f t="shared" si="4792"/>
        <v>2.0999999999999996</v>
      </c>
      <c r="AX2980" s="13">
        <f t="shared" si="4793"/>
        <v>2.8</v>
      </c>
      <c r="AY2980" s="13">
        <f t="shared" si="4794"/>
        <v>2.8</v>
      </c>
      <c r="AZ2980" s="13">
        <f t="shared" si="4795"/>
        <v>3.15</v>
      </c>
      <c r="BA2980" s="13">
        <f t="shared" si="4796"/>
        <v>1.75</v>
      </c>
      <c r="BB2980" s="13">
        <f t="shared" si="4797"/>
        <v>0</v>
      </c>
      <c r="BC2980" s="13">
        <f t="shared" si="4798"/>
        <v>0</v>
      </c>
      <c r="BD2980" s="13">
        <f t="shared" si="4799"/>
        <v>1.4</v>
      </c>
      <c r="BE2980" s="13">
        <f t="shared" si="4800"/>
        <v>0</v>
      </c>
      <c r="BF2980" s="13">
        <f t="shared" si="4801"/>
        <v>1.4</v>
      </c>
      <c r="BG2980" s="13">
        <f t="shared" si="4802"/>
        <v>0</v>
      </c>
      <c r="BH2980" s="13">
        <f t="shared" si="4803"/>
        <v>0</v>
      </c>
      <c r="BI2980" s="13">
        <f t="shared" si="4804"/>
        <v>0</v>
      </c>
      <c r="BJ2980" s="12">
        <f t="shared" si="4806"/>
        <v>17.499999999999996</v>
      </c>
    </row>
    <row r="2981" spans="1:62" ht="15.75">
      <c r="A2981" s="14"/>
      <c r="B2981" s="14"/>
      <c r="C2981" s="12" t="s">
        <v>27</v>
      </c>
      <c r="D2981" s="12">
        <f>'Harian 2024'!D3020</f>
        <v>5</v>
      </c>
      <c r="E2981" s="12">
        <f>'Harian 2024'!E3020</f>
        <v>10</v>
      </c>
      <c r="F2981" s="12">
        <f>'Harian 2024'!F3020</f>
        <v>7</v>
      </c>
      <c r="G2981" s="12">
        <f>'Harian 2024'!G3020</f>
        <v>21</v>
      </c>
      <c r="H2981" s="12">
        <f>'Harian 2024'!H3020</f>
        <v>20</v>
      </c>
      <c r="I2981" s="12">
        <f>'Harian 2024'!I3020</f>
        <v>32</v>
      </c>
      <c r="J2981" s="12">
        <f>'Harian 2024'!J3020</f>
        <v>32</v>
      </c>
      <c r="K2981" s="12">
        <f>'Harian 2024'!K3020</f>
        <v>29</v>
      </c>
      <c r="L2981" s="12">
        <f>'Harian 2024'!L3020</f>
        <v>8</v>
      </c>
      <c r="M2981" s="12">
        <f>'Harian 2024'!M3020</f>
        <v>0</v>
      </c>
      <c r="N2981" s="12">
        <f>'Harian 2024'!N3020</f>
        <v>6</v>
      </c>
      <c r="O2981" s="12">
        <f>'Harian 2024'!O3020</f>
        <v>6</v>
      </c>
      <c r="P2981" s="12">
        <f>'Harian 2024'!P3020</f>
        <v>4</v>
      </c>
      <c r="Q2981" s="12">
        <f>'Harian 2024'!Q3020</f>
        <v>11</v>
      </c>
      <c r="R2981" s="12">
        <f>'Harian 2024'!R3020</f>
        <v>0</v>
      </c>
      <c r="S2981" s="12">
        <f>'Harian 2024'!S3020</f>
        <v>7</v>
      </c>
      <c r="T2981" s="12">
        <f>'Harian 2024'!T3020</f>
        <v>0</v>
      </c>
      <c r="U2981" s="12">
        <f t="shared" si="4805"/>
        <v>193</v>
      </c>
      <c r="W2981" s="23" t="s">
        <v>27</v>
      </c>
      <c r="X2981" s="24">
        <v>0.43</v>
      </c>
      <c r="Y2981" s="24">
        <v>0.43</v>
      </c>
      <c r="Z2981" s="24">
        <v>0.43</v>
      </c>
      <c r="AA2981" s="24">
        <v>0.43</v>
      </c>
      <c r="AB2981" s="24">
        <v>0.43</v>
      </c>
      <c r="AC2981" s="24">
        <v>0.43</v>
      </c>
      <c r="AD2981" s="24">
        <v>0.43</v>
      </c>
      <c r="AE2981" s="24">
        <v>0.43</v>
      </c>
      <c r="AF2981" s="24">
        <v>0.43</v>
      </c>
      <c r="AG2981" s="24">
        <v>0.43</v>
      </c>
      <c r="AH2981" s="24">
        <v>0.43</v>
      </c>
      <c r="AI2981" s="24">
        <v>0.43</v>
      </c>
      <c r="AJ2981" s="24">
        <v>0.43</v>
      </c>
      <c r="AK2981" s="24">
        <v>0.43</v>
      </c>
      <c r="AL2981" s="24">
        <v>0.43</v>
      </c>
      <c r="AM2981" s="24">
        <v>0.43</v>
      </c>
      <c r="AN2981" s="24">
        <v>0.43</v>
      </c>
      <c r="AP2981" s="14"/>
      <c r="AQ2981" s="14"/>
      <c r="AR2981" s="12" t="s">
        <v>27</v>
      </c>
      <c r="AS2981" s="13">
        <f t="shared" si="4789"/>
        <v>2.15</v>
      </c>
      <c r="AT2981" s="13">
        <f t="shared" si="4789"/>
        <v>4.3</v>
      </c>
      <c r="AU2981" s="13">
        <f t="shared" si="4790"/>
        <v>3.01</v>
      </c>
      <c r="AV2981" s="13">
        <f t="shared" si="4791"/>
        <v>9.0299999999999994</v>
      </c>
      <c r="AW2981" s="13">
        <f t="shared" si="4792"/>
        <v>8.6</v>
      </c>
      <c r="AX2981" s="13">
        <f t="shared" si="4793"/>
        <v>13.76</v>
      </c>
      <c r="AY2981" s="13">
        <f t="shared" si="4794"/>
        <v>13.76</v>
      </c>
      <c r="AZ2981" s="13">
        <f t="shared" si="4795"/>
        <v>12.47</v>
      </c>
      <c r="BA2981" s="13">
        <f t="shared" si="4796"/>
        <v>3.44</v>
      </c>
      <c r="BB2981" s="13">
        <f t="shared" si="4797"/>
        <v>0</v>
      </c>
      <c r="BC2981" s="13">
        <f t="shared" si="4798"/>
        <v>2.58</v>
      </c>
      <c r="BD2981" s="13">
        <f t="shared" si="4799"/>
        <v>2.58</v>
      </c>
      <c r="BE2981" s="13">
        <f t="shared" si="4800"/>
        <v>1.72</v>
      </c>
      <c r="BF2981" s="13">
        <f t="shared" si="4801"/>
        <v>4.7299999999999995</v>
      </c>
      <c r="BG2981" s="13">
        <f t="shared" si="4802"/>
        <v>0</v>
      </c>
      <c r="BH2981" s="13">
        <f t="shared" si="4803"/>
        <v>3.01</v>
      </c>
      <c r="BI2981" s="13">
        <f t="shared" si="4804"/>
        <v>0</v>
      </c>
      <c r="BJ2981" s="12">
        <f t="shared" si="4806"/>
        <v>82.99</v>
      </c>
    </row>
    <row r="2982" spans="1:62" ht="15.75">
      <c r="A2982" s="14"/>
      <c r="B2982" s="14"/>
      <c r="C2982" s="12" t="s">
        <v>28</v>
      </c>
      <c r="D2982" s="12">
        <f>'Harian 2024'!D3021</f>
        <v>6</v>
      </c>
      <c r="E2982" s="12">
        <f>'Harian 2024'!E3021</f>
        <v>12</v>
      </c>
      <c r="F2982" s="12">
        <f>'Harian 2024'!F3021</f>
        <v>10</v>
      </c>
      <c r="G2982" s="12">
        <f>'Harian 2024'!G3021</f>
        <v>22</v>
      </c>
      <c r="H2982" s="12">
        <f>'Harian 2024'!H3021</f>
        <v>27</v>
      </c>
      <c r="I2982" s="12">
        <f>'Harian 2024'!I3021</f>
        <v>33</v>
      </c>
      <c r="J2982" s="12">
        <f>'Harian 2024'!J3021</f>
        <v>35</v>
      </c>
      <c r="K2982" s="12">
        <f>'Harian 2024'!K3021</f>
        <v>35</v>
      </c>
      <c r="L2982" s="12">
        <f>'Harian 2024'!L3021</f>
        <v>6</v>
      </c>
      <c r="M2982" s="12">
        <f>'Harian 2024'!M3021</f>
        <v>0</v>
      </c>
      <c r="N2982" s="12">
        <f>'Harian 2024'!N3021</f>
        <v>9</v>
      </c>
      <c r="O2982" s="12">
        <f>'Harian 2024'!O3021</f>
        <v>5</v>
      </c>
      <c r="P2982" s="12">
        <f>'Harian 2024'!P3021</f>
        <v>3</v>
      </c>
      <c r="Q2982" s="12">
        <f>'Harian 2024'!Q3021</f>
        <v>5</v>
      </c>
      <c r="R2982" s="12">
        <f>'Harian 2024'!R3021</f>
        <v>0</v>
      </c>
      <c r="S2982" s="12">
        <f>'Harian 2024'!S3021</f>
        <v>4</v>
      </c>
      <c r="T2982" s="12">
        <f>'Harian 2024'!T3021</f>
        <v>0</v>
      </c>
      <c r="U2982" s="12">
        <f t="shared" si="4805"/>
        <v>206</v>
      </c>
      <c r="W2982" s="23" t="s">
        <v>28</v>
      </c>
      <c r="X2982" s="24">
        <v>0.5</v>
      </c>
      <c r="Y2982" s="24">
        <v>0.5</v>
      </c>
      <c r="Z2982" s="24">
        <v>0.5</v>
      </c>
      <c r="AA2982" s="24">
        <v>0.5</v>
      </c>
      <c r="AB2982" s="24">
        <v>0.5</v>
      </c>
      <c r="AC2982" s="24">
        <v>0.5</v>
      </c>
      <c r="AD2982" s="24">
        <v>0.5</v>
      </c>
      <c r="AE2982" s="24">
        <v>0.5</v>
      </c>
      <c r="AF2982" s="24">
        <v>0.5</v>
      </c>
      <c r="AG2982" s="24">
        <v>0.5</v>
      </c>
      <c r="AH2982" s="24">
        <v>0.5</v>
      </c>
      <c r="AI2982" s="24">
        <v>0.5</v>
      </c>
      <c r="AJ2982" s="24">
        <v>0.5</v>
      </c>
      <c r="AK2982" s="24">
        <v>0.5</v>
      </c>
      <c r="AL2982" s="24">
        <v>0.5</v>
      </c>
      <c r="AM2982" s="24">
        <v>0.5</v>
      </c>
      <c r="AN2982" s="24">
        <v>0.5</v>
      </c>
      <c r="AP2982" s="14"/>
      <c r="AQ2982" s="14"/>
      <c r="AR2982" s="12" t="s">
        <v>28</v>
      </c>
      <c r="AS2982" s="13">
        <f t="shared" si="4789"/>
        <v>3</v>
      </c>
      <c r="AT2982" s="13">
        <f t="shared" si="4789"/>
        <v>6</v>
      </c>
      <c r="AU2982" s="13">
        <f t="shared" si="4790"/>
        <v>5</v>
      </c>
      <c r="AV2982" s="13">
        <f t="shared" si="4791"/>
        <v>11</v>
      </c>
      <c r="AW2982" s="13">
        <f t="shared" si="4792"/>
        <v>13.5</v>
      </c>
      <c r="AX2982" s="13">
        <f t="shared" si="4793"/>
        <v>16.5</v>
      </c>
      <c r="AY2982" s="13">
        <f t="shared" si="4794"/>
        <v>17.5</v>
      </c>
      <c r="AZ2982" s="13">
        <f t="shared" si="4795"/>
        <v>17.5</v>
      </c>
      <c r="BA2982" s="13">
        <f t="shared" si="4796"/>
        <v>3</v>
      </c>
      <c r="BB2982" s="13">
        <f t="shared" si="4797"/>
        <v>0</v>
      </c>
      <c r="BC2982" s="13">
        <f t="shared" si="4798"/>
        <v>4.5</v>
      </c>
      <c r="BD2982" s="13">
        <f t="shared" si="4799"/>
        <v>2.5</v>
      </c>
      <c r="BE2982" s="13">
        <f t="shared" si="4800"/>
        <v>1.5</v>
      </c>
      <c r="BF2982" s="13">
        <f t="shared" si="4801"/>
        <v>2.5</v>
      </c>
      <c r="BG2982" s="13">
        <f t="shared" si="4802"/>
        <v>0</v>
      </c>
      <c r="BH2982" s="13">
        <f t="shared" si="4803"/>
        <v>2</v>
      </c>
      <c r="BI2982" s="13">
        <f t="shared" si="4804"/>
        <v>0</v>
      </c>
      <c r="BJ2982" s="12">
        <f t="shared" si="4806"/>
        <v>103</v>
      </c>
    </row>
    <row r="2983" spans="1:62" ht="15.75">
      <c r="A2983" s="14"/>
      <c r="B2983" s="14"/>
      <c r="C2983" s="12" t="s">
        <v>35</v>
      </c>
      <c r="D2983" s="12">
        <f>'Harian 2024'!D3022</f>
        <v>4</v>
      </c>
      <c r="E2983" s="12">
        <f>'Harian 2024'!E3022</f>
        <v>8</v>
      </c>
      <c r="F2983" s="12">
        <f>'Harian 2024'!F3022</f>
        <v>9</v>
      </c>
      <c r="G2983" s="12">
        <f>'Harian 2024'!G3022</f>
        <v>20</v>
      </c>
      <c r="H2983" s="12">
        <f>'Harian 2024'!H3022</f>
        <v>26</v>
      </c>
      <c r="I2983" s="12">
        <f>'Harian 2024'!I3022</f>
        <v>33</v>
      </c>
      <c r="J2983" s="12">
        <f>'Harian 2024'!J3022</f>
        <v>31</v>
      </c>
      <c r="K2983" s="12">
        <f>'Harian 2024'!K3022</f>
        <v>36</v>
      </c>
      <c r="L2983" s="12">
        <f>'Harian 2024'!L3022</f>
        <v>7</v>
      </c>
      <c r="M2983" s="12">
        <f>'Harian 2024'!M3022</f>
        <v>0</v>
      </c>
      <c r="N2983" s="12">
        <f>'Harian 2024'!N3022</f>
        <v>4</v>
      </c>
      <c r="O2983" s="12">
        <f>'Harian 2024'!O3022</f>
        <v>3</v>
      </c>
      <c r="P2983" s="12">
        <f>'Harian 2024'!P3022</f>
        <v>3</v>
      </c>
      <c r="Q2983" s="12">
        <f>'Harian 2024'!Q3022</f>
        <v>4</v>
      </c>
      <c r="R2983" s="12">
        <f>'Harian 2024'!R3022</f>
        <v>0</v>
      </c>
      <c r="S2983" s="12">
        <f>'Harian 2024'!S3022</f>
        <v>8</v>
      </c>
      <c r="T2983" s="12">
        <f>'Harian 2024'!T3022</f>
        <v>0</v>
      </c>
      <c r="U2983" s="12">
        <f t="shared" si="4805"/>
        <v>192</v>
      </c>
      <c r="W2983" s="23" t="s">
        <v>50</v>
      </c>
      <c r="X2983" s="24">
        <v>8.5000000000000006E-2</v>
      </c>
      <c r="Y2983" s="24">
        <v>8.5000000000000006E-2</v>
      </c>
      <c r="Z2983" s="24">
        <v>8.5000000000000006E-2</v>
      </c>
      <c r="AA2983" s="24">
        <v>8.5000000000000006E-2</v>
      </c>
      <c r="AB2983" s="24">
        <v>8.5000000000000006E-2</v>
      </c>
      <c r="AC2983" s="24">
        <v>8.5000000000000006E-2</v>
      </c>
      <c r="AD2983" s="24">
        <v>8.5000000000000006E-2</v>
      </c>
      <c r="AE2983" s="24">
        <v>8.5000000000000006E-2</v>
      </c>
      <c r="AF2983" s="24">
        <v>8.5000000000000006E-2</v>
      </c>
      <c r="AG2983" s="24">
        <v>8.5000000000000006E-2</v>
      </c>
      <c r="AH2983" s="24">
        <v>8.5000000000000006E-2</v>
      </c>
      <c r="AI2983" s="24">
        <v>8.5000000000000006E-2</v>
      </c>
      <c r="AJ2983" s="24">
        <v>8.5000000000000006E-2</v>
      </c>
      <c r="AK2983" s="24">
        <v>8.5000000000000006E-2</v>
      </c>
      <c r="AL2983" s="24">
        <v>8.5000000000000006E-2</v>
      </c>
      <c r="AM2983" s="24">
        <v>8.5000000000000006E-2</v>
      </c>
      <c r="AN2983" s="24">
        <v>8.5000000000000006E-2</v>
      </c>
      <c r="AP2983" s="14"/>
      <c r="AQ2983" s="14"/>
      <c r="AR2983" s="12" t="s">
        <v>29</v>
      </c>
      <c r="AS2983" s="13">
        <f t="shared" si="4789"/>
        <v>0.34</v>
      </c>
      <c r="AT2983" s="13">
        <f t="shared" si="4789"/>
        <v>0.68</v>
      </c>
      <c r="AU2983" s="13">
        <f t="shared" si="4790"/>
        <v>0.76500000000000001</v>
      </c>
      <c r="AV2983" s="13">
        <f t="shared" si="4791"/>
        <v>1.7000000000000002</v>
      </c>
      <c r="AW2983" s="13">
        <f t="shared" si="4792"/>
        <v>2.21</v>
      </c>
      <c r="AX2983" s="13">
        <f t="shared" si="4793"/>
        <v>2.8050000000000002</v>
      </c>
      <c r="AY2983" s="13">
        <f t="shared" si="4794"/>
        <v>2.6350000000000002</v>
      </c>
      <c r="AZ2983" s="13">
        <f t="shared" si="4795"/>
        <v>3.06</v>
      </c>
      <c r="BA2983" s="13">
        <f t="shared" si="4796"/>
        <v>0.59500000000000008</v>
      </c>
      <c r="BB2983" s="13">
        <f t="shared" si="4797"/>
        <v>0</v>
      </c>
      <c r="BC2983" s="13">
        <f t="shared" si="4798"/>
        <v>0.34</v>
      </c>
      <c r="BD2983" s="13">
        <f t="shared" si="4799"/>
        <v>0.255</v>
      </c>
      <c r="BE2983" s="13">
        <f t="shared" si="4800"/>
        <v>0.255</v>
      </c>
      <c r="BF2983" s="13">
        <f t="shared" si="4801"/>
        <v>0.34</v>
      </c>
      <c r="BG2983" s="13">
        <f t="shared" si="4802"/>
        <v>0</v>
      </c>
      <c r="BH2983" s="13">
        <f t="shared" si="4803"/>
        <v>0.68</v>
      </c>
      <c r="BI2983" s="13">
        <f t="shared" si="4804"/>
        <v>0</v>
      </c>
      <c r="BJ2983" s="12">
        <f t="shared" si="4806"/>
        <v>16.320000000000004</v>
      </c>
    </row>
    <row r="2984" spans="1:62" ht="15.75">
      <c r="A2984" s="14"/>
      <c r="B2984" s="14"/>
      <c r="C2984" s="12" t="s">
        <v>36</v>
      </c>
      <c r="D2984" s="12">
        <f>'Harian 2024'!D3023</f>
        <v>2</v>
      </c>
      <c r="E2984" s="12">
        <f>'Harian 2024'!E3023</f>
        <v>9</v>
      </c>
      <c r="F2984" s="12">
        <f>'Harian 2024'!F3023</f>
        <v>7</v>
      </c>
      <c r="G2984" s="12">
        <f>'Harian 2024'!G3023</f>
        <v>0</v>
      </c>
      <c r="H2984" s="12">
        <f>'Harian 2024'!H3023</f>
        <v>0</v>
      </c>
      <c r="I2984" s="12">
        <f>'Harian 2024'!I3023</f>
        <v>0</v>
      </c>
      <c r="J2984" s="12">
        <f>'Harian 2024'!J3023</f>
        <v>0</v>
      </c>
      <c r="K2984" s="12">
        <f>'Harian 2024'!K3023</f>
        <v>0</v>
      </c>
      <c r="L2984" s="12">
        <f>'Harian 2024'!L3023</f>
        <v>0</v>
      </c>
      <c r="M2984" s="12">
        <f>'Harian 2024'!M3023</f>
        <v>0</v>
      </c>
      <c r="N2984" s="12">
        <f>'Harian 2024'!N3023</f>
        <v>0</v>
      </c>
      <c r="O2984" s="12">
        <f>'Harian 2024'!O3023</f>
        <v>3</v>
      </c>
      <c r="P2984" s="12">
        <f>'Harian 2024'!P3023</f>
        <v>0</v>
      </c>
      <c r="Q2984" s="12">
        <f>'Harian 2024'!Q3023</f>
        <v>10</v>
      </c>
      <c r="R2984" s="12">
        <f>'Harian 2024'!R3023</f>
        <v>0</v>
      </c>
      <c r="S2984" s="12">
        <f>'Harian 2024'!S3023</f>
        <v>0</v>
      </c>
      <c r="T2984" s="12">
        <f>'Harian 2024'!T3023</f>
        <v>0</v>
      </c>
      <c r="U2984" s="12">
        <f t="shared" si="4805"/>
        <v>29</v>
      </c>
      <c r="W2984" s="23" t="s">
        <v>51</v>
      </c>
      <c r="X2984" s="24">
        <v>0.59</v>
      </c>
      <c r="Y2984" s="24">
        <v>0.59</v>
      </c>
      <c r="Z2984" s="24">
        <v>0.59</v>
      </c>
      <c r="AA2984" s="24">
        <v>0.59</v>
      </c>
      <c r="AB2984" s="24">
        <v>0.59</v>
      </c>
      <c r="AC2984" s="24">
        <v>0.59</v>
      </c>
      <c r="AD2984" s="24">
        <v>0.59</v>
      </c>
      <c r="AE2984" s="24">
        <v>0.59</v>
      </c>
      <c r="AF2984" s="24">
        <v>0.59</v>
      </c>
      <c r="AG2984" s="24">
        <v>0.59</v>
      </c>
      <c r="AH2984" s="24">
        <v>0.59</v>
      </c>
      <c r="AI2984" s="24">
        <v>0.59</v>
      </c>
      <c r="AJ2984" s="24">
        <v>0.59</v>
      </c>
      <c r="AK2984" s="24">
        <v>0.59</v>
      </c>
      <c r="AL2984" s="24">
        <v>0.59</v>
      </c>
      <c r="AM2984" s="24">
        <v>0.59</v>
      </c>
      <c r="AN2984" s="24">
        <v>0.59</v>
      </c>
      <c r="AP2984" s="14"/>
      <c r="AQ2984" s="14"/>
      <c r="AR2984" s="12" t="s">
        <v>30</v>
      </c>
      <c r="AS2984" s="13">
        <f t="shared" si="4789"/>
        <v>1.18</v>
      </c>
      <c r="AT2984" s="13">
        <f t="shared" si="4789"/>
        <v>5.31</v>
      </c>
      <c r="AU2984" s="13">
        <f t="shared" si="4790"/>
        <v>4.13</v>
      </c>
      <c r="AV2984" s="13">
        <f t="shared" si="4791"/>
        <v>0</v>
      </c>
      <c r="AW2984" s="13">
        <f t="shared" si="4792"/>
        <v>0</v>
      </c>
      <c r="AX2984" s="13">
        <f t="shared" si="4793"/>
        <v>0</v>
      </c>
      <c r="AY2984" s="13">
        <f t="shared" si="4794"/>
        <v>0</v>
      </c>
      <c r="AZ2984" s="13">
        <f t="shared" si="4795"/>
        <v>0</v>
      </c>
      <c r="BA2984" s="13">
        <f t="shared" si="4796"/>
        <v>0</v>
      </c>
      <c r="BB2984" s="13">
        <f t="shared" si="4797"/>
        <v>0</v>
      </c>
      <c r="BC2984" s="13">
        <f t="shared" si="4798"/>
        <v>0</v>
      </c>
      <c r="BD2984" s="13">
        <f t="shared" si="4799"/>
        <v>1.77</v>
      </c>
      <c r="BE2984" s="13">
        <f t="shared" si="4800"/>
        <v>0</v>
      </c>
      <c r="BF2984" s="13">
        <f t="shared" si="4801"/>
        <v>5.8999999999999995</v>
      </c>
      <c r="BG2984" s="13">
        <f t="shared" si="4802"/>
        <v>0</v>
      </c>
      <c r="BH2984" s="13">
        <f t="shared" si="4803"/>
        <v>0</v>
      </c>
      <c r="BI2984" s="13">
        <f t="shared" si="4804"/>
        <v>0</v>
      </c>
      <c r="BJ2984" s="12">
        <f t="shared" si="4806"/>
        <v>17.11</v>
      </c>
    </row>
    <row r="2985" spans="1:62" ht="15.75">
      <c r="A2985" s="14"/>
      <c r="B2985" s="14"/>
      <c r="C2985" s="12" t="s">
        <v>31</v>
      </c>
      <c r="D2985" s="12">
        <f>'Harian 2024'!D3024</f>
        <v>0</v>
      </c>
      <c r="E2985" s="12">
        <f>'Harian 2024'!E3024</f>
        <v>6</v>
      </c>
      <c r="F2985" s="12">
        <f>'Harian 2024'!F3024</f>
        <v>5</v>
      </c>
      <c r="G2985" s="12">
        <f>'Harian 2024'!G3024</f>
        <v>0</v>
      </c>
      <c r="H2985" s="12">
        <f>'Harian 2024'!H3024</f>
        <v>0</v>
      </c>
      <c r="I2985" s="12">
        <f>'Harian 2024'!I3024</f>
        <v>0</v>
      </c>
      <c r="J2985" s="12">
        <f>'Harian 2024'!J3024</f>
        <v>0</v>
      </c>
      <c r="K2985" s="12">
        <f>'Harian 2024'!K3024</f>
        <v>0</v>
      </c>
      <c r="L2985" s="12">
        <f>'Harian 2024'!L3024</f>
        <v>0</v>
      </c>
      <c r="M2985" s="12">
        <f>'Harian 2024'!M3024</f>
        <v>0</v>
      </c>
      <c r="N2985" s="12">
        <f>'Harian 2024'!N3024</f>
        <v>2</v>
      </c>
      <c r="O2985" s="12">
        <f>'Harian 2024'!O3024</f>
        <v>1</v>
      </c>
      <c r="P2985" s="12">
        <f>'Harian 2024'!P3024</f>
        <v>0</v>
      </c>
      <c r="Q2985" s="12">
        <f>'Harian 2024'!Q3024</f>
        <v>4</v>
      </c>
      <c r="R2985" s="12">
        <f>'Harian 2024'!R3024</f>
        <v>0</v>
      </c>
      <c r="S2985" s="12">
        <f>'Harian 2024'!S3024</f>
        <v>0</v>
      </c>
      <c r="T2985" s="12">
        <f>'Harian 2024'!T3024</f>
        <v>0</v>
      </c>
      <c r="U2985" s="12">
        <f t="shared" si="4805"/>
        <v>18</v>
      </c>
      <c r="W2985" s="23" t="s">
        <v>31</v>
      </c>
      <c r="X2985" s="24">
        <v>0.56999999999999995</v>
      </c>
      <c r="Y2985" s="24">
        <v>0.56999999999999995</v>
      </c>
      <c r="Z2985" s="24">
        <v>0.56999999999999995</v>
      </c>
      <c r="AA2985" s="24">
        <v>0.56999999999999995</v>
      </c>
      <c r="AB2985" s="24">
        <v>0.56999999999999995</v>
      </c>
      <c r="AC2985" s="24">
        <v>0.56999999999999995</v>
      </c>
      <c r="AD2985" s="24">
        <v>0.56999999999999995</v>
      </c>
      <c r="AE2985" s="24">
        <v>0.56999999999999995</v>
      </c>
      <c r="AF2985" s="24">
        <v>0.56999999999999995</v>
      </c>
      <c r="AG2985" s="24">
        <v>0.56999999999999995</v>
      </c>
      <c r="AH2985" s="24">
        <v>0.56999999999999995</v>
      </c>
      <c r="AI2985" s="24">
        <v>0.56999999999999995</v>
      </c>
      <c r="AJ2985" s="24">
        <v>0.56999999999999995</v>
      </c>
      <c r="AK2985" s="24">
        <v>0.56999999999999995</v>
      </c>
      <c r="AL2985" s="24">
        <v>0.56999999999999995</v>
      </c>
      <c r="AM2985" s="24">
        <v>0.56999999999999995</v>
      </c>
      <c r="AN2985" s="24">
        <v>0.56999999999999995</v>
      </c>
      <c r="AP2985" s="14"/>
      <c r="AQ2985" s="14"/>
      <c r="AR2985" s="12" t="s">
        <v>31</v>
      </c>
      <c r="AS2985" s="13">
        <f t="shared" si="4789"/>
        <v>0</v>
      </c>
      <c r="AT2985" s="13">
        <f t="shared" si="4789"/>
        <v>3.42</v>
      </c>
      <c r="AU2985" s="13">
        <f t="shared" si="4790"/>
        <v>2.8499999999999996</v>
      </c>
      <c r="AV2985" s="13">
        <f t="shared" si="4791"/>
        <v>0</v>
      </c>
      <c r="AW2985" s="13">
        <f t="shared" si="4792"/>
        <v>0</v>
      </c>
      <c r="AX2985" s="13">
        <f t="shared" si="4793"/>
        <v>0</v>
      </c>
      <c r="AY2985" s="13">
        <f t="shared" si="4794"/>
        <v>0</v>
      </c>
      <c r="AZ2985" s="13">
        <f t="shared" si="4795"/>
        <v>0</v>
      </c>
      <c r="BA2985" s="13">
        <f t="shared" si="4796"/>
        <v>0</v>
      </c>
      <c r="BB2985" s="13">
        <f t="shared" si="4797"/>
        <v>0</v>
      </c>
      <c r="BC2985" s="13">
        <f t="shared" si="4798"/>
        <v>1.1399999999999999</v>
      </c>
      <c r="BD2985" s="13">
        <f t="shared" si="4799"/>
        <v>0.56999999999999995</v>
      </c>
      <c r="BE2985" s="13">
        <f t="shared" si="4800"/>
        <v>0</v>
      </c>
      <c r="BF2985" s="13">
        <f t="shared" si="4801"/>
        <v>2.2799999999999998</v>
      </c>
      <c r="BG2985" s="13">
        <f t="shared" si="4802"/>
        <v>0</v>
      </c>
      <c r="BH2985" s="13">
        <f t="shared" si="4803"/>
        <v>0</v>
      </c>
      <c r="BI2985" s="13">
        <f t="shared" si="4804"/>
        <v>0</v>
      </c>
      <c r="BJ2985" s="12">
        <f t="shared" si="4806"/>
        <v>10.26</v>
      </c>
    </row>
    <row r="2986" spans="1:62" ht="15.75">
      <c r="A2986" s="16"/>
      <c r="B2986" s="16"/>
      <c r="C2986" s="12" t="s">
        <v>32</v>
      </c>
      <c r="D2986" s="12">
        <f>'Harian 2024'!D3025</f>
        <v>0</v>
      </c>
      <c r="E2986" s="12">
        <f>'Harian 2024'!E3025</f>
        <v>0</v>
      </c>
      <c r="F2986" s="12">
        <f>'Harian 2024'!F3025</f>
        <v>0</v>
      </c>
      <c r="G2986" s="12">
        <f>'Harian 2024'!G3025</f>
        <v>19</v>
      </c>
      <c r="H2986" s="12">
        <f>'Harian 2024'!H3025</f>
        <v>16</v>
      </c>
      <c r="I2986" s="12">
        <f>'Harian 2024'!I3025</f>
        <v>6</v>
      </c>
      <c r="J2986" s="12">
        <f>'Harian 2024'!J3025</f>
        <v>5</v>
      </c>
      <c r="K2986" s="12">
        <f>'Harian 2024'!K3025</f>
        <v>11</v>
      </c>
      <c r="L2986" s="12">
        <f>'Harian 2024'!L3025</f>
        <v>3</v>
      </c>
      <c r="M2986" s="12">
        <f>'Harian 2024'!M3025</f>
        <v>0</v>
      </c>
      <c r="N2986" s="12">
        <f>'Harian 2024'!N3025</f>
        <v>9</v>
      </c>
      <c r="O2986" s="12">
        <f>'Harian 2024'!O3025</f>
        <v>5</v>
      </c>
      <c r="P2986" s="12">
        <f>'Harian 2024'!P3025</f>
        <v>0</v>
      </c>
      <c r="Q2986" s="12">
        <f>'Harian 2024'!Q3025</f>
        <v>3</v>
      </c>
      <c r="R2986" s="12">
        <f>'Harian 2024'!R3025</f>
        <v>0</v>
      </c>
      <c r="S2986" s="12">
        <f>'Harian 2024'!S3025</f>
        <v>0</v>
      </c>
      <c r="T2986" s="12">
        <f>'Harian 2024'!T3025</f>
        <v>0</v>
      </c>
      <c r="U2986" s="12">
        <f t="shared" si="4805"/>
        <v>77</v>
      </c>
      <c r="W2986" s="23" t="s">
        <v>32</v>
      </c>
      <c r="X2986" s="24">
        <v>0.4</v>
      </c>
      <c r="Y2986" s="24">
        <v>0.4</v>
      </c>
      <c r="Z2986" s="24">
        <v>0.4</v>
      </c>
      <c r="AA2986" s="24">
        <v>0.4</v>
      </c>
      <c r="AB2986" s="24">
        <v>0.4</v>
      </c>
      <c r="AC2986" s="24">
        <v>0.4</v>
      </c>
      <c r="AD2986" s="24">
        <v>0.4</v>
      </c>
      <c r="AE2986" s="24">
        <v>0.4</v>
      </c>
      <c r="AF2986" s="24">
        <v>0.4</v>
      </c>
      <c r="AG2986" s="24">
        <v>0.4</v>
      </c>
      <c r="AH2986" s="24">
        <v>0.4</v>
      </c>
      <c r="AI2986" s="24">
        <v>0.4</v>
      </c>
      <c r="AJ2986" s="24">
        <v>0.4</v>
      </c>
      <c r="AK2986" s="24">
        <v>0.4</v>
      </c>
      <c r="AL2986" s="24">
        <v>0.4</v>
      </c>
      <c r="AM2986" s="24">
        <v>0.4</v>
      </c>
      <c r="AN2986" s="24">
        <v>0.4</v>
      </c>
      <c r="AP2986" s="16"/>
      <c r="AQ2986" s="16"/>
      <c r="AR2986" s="12" t="s">
        <v>32</v>
      </c>
      <c r="AS2986" s="13">
        <f t="shared" si="4789"/>
        <v>0</v>
      </c>
      <c r="AT2986" s="13">
        <f t="shared" si="4789"/>
        <v>0</v>
      </c>
      <c r="AU2986" s="13">
        <f t="shared" si="4790"/>
        <v>0</v>
      </c>
      <c r="AV2986" s="13">
        <f t="shared" si="4791"/>
        <v>7.6000000000000005</v>
      </c>
      <c r="AW2986" s="13">
        <f t="shared" si="4792"/>
        <v>6.4</v>
      </c>
      <c r="AX2986" s="13">
        <f t="shared" si="4793"/>
        <v>2.4000000000000004</v>
      </c>
      <c r="AY2986" s="13">
        <f t="shared" si="4794"/>
        <v>2</v>
      </c>
      <c r="AZ2986" s="13">
        <f t="shared" si="4795"/>
        <v>4.4000000000000004</v>
      </c>
      <c r="BA2986" s="13">
        <f t="shared" si="4796"/>
        <v>1.2000000000000002</v>
      </c>
      <c r="BB2986" s="13">
        <f t="shared" si="4797"/>
        <v>0</v>
      </c>
      <c r="BC2986" s="13">
        <f t="shared" si="4798"/>
        <v>3.6</v>
      </c>
      <c r="BD2986" s="13">
        <f t="shared" si="4799"/>
        <v>2</v>
      </c>
      <c r="BE2986" s="13">
        <f t="shared" si="4800"/>
        <v>0</v>
      </c>
      <c r="BF2986" s="13">
        <f t="shared" si="4801"/>
        <v>1.2000000000000002</v>
      </c>
      <c r="BG2986" s="13">
        <f t="shared" si="4802"/>
        <v>0</v>
      </c>
      <c r="BH2986" s="13">
        <f t="shared" si="4803"/>
        <v>0</v>
      </c>
      <c r="BI2986" s="13">
        <f t="shared" si="4804"/>
        <v>0</v>
      </c>
      <c r="BJ2986" s="12">
        <f t="shared" si="4806"/>
        <v>30.799999999999997</v>
      </c>
    </row>
    <row r="2987" spans="1:62">
      <c r="A2987" s="17"/>
      <c r="B2987" s="18"/>
      <c r="C2987" s="19" t="s">
        <v>33</v>
      </c>
      <c r="D2987" s="19">
        <f>SUM(D2978:D2986)</f>
        <v>17</v>
      </c>
      <c r="E2987" s="19">
        <f>SUM(E2978:E2986)</f>
        <v>45</v>
      </c>
      <c r="F2987" s="19">
        <f t="shared" ref="F2987:U2987" si="4807">SUM(F2978:F2986)</f>
        <v>38</v>
      </c>
      <c r="G2987" s="19">
        <f t="shared" si="4807"/>
        <v>144</v>
      </c>
      <c r="H2987" s="19">
        <f t="shared" si="4807"/>
        <v>129</v>
      </c>
      <c r="I2987" s="19">
        <f t="shared" si="4807"/>
        <v>166</v>
      </c>
      <c r="J2987" s="19">
        <f t="shared" si="4807"/>
        <v>166</v>
      </c>
      <c r="K2987" s="19">
        <f t="shared" si="4807"/>
        <v>183</v>
      </c>
      <c r="L2987" s="19">
        <f t="shared" si="4807"/>
        <v>58</v>
      </c>
      <c r="M2987" s="19">
        <f t="shared" si="4807"/>
        <v>0</v>
      </c>
      <c r="N2987" s="19">
        <f t="shared" si="4807"/>
        <v>30</v>
      </c>
      <c r="O2987" s="19">
        <f t="shared" si="4807"/>
        <v>44</v>
      </c>
      <c r="P2987" s="19">
        <f t="shared" si="4807"/>
        <v>25</v>
      </c>
      <c r="Q2987" s="19">
        <f t="shared" si="4807"/>
        <v>62</v>
      </c>
      <c r="R2987" s="19">
        <f t="shared" si="4807"/>
        <v>0</v>
      </c>
      <c r="S2987" s="19">
        <f t="shared" si="4807"/>
        <v>19</v>
      </c>
      <c r="T2987" s="19">
        <f t="shared" si="4807"/>
        <v>0</v>
      </c>
      <c r="U2987" s="19">
        <f t="shared" si="4807"/>
        <v>1109</v>
      </c>
      <c r="AP2987" s="35"/>
      <c r="AQ2987" s="36"/>
      <c r="AR2987" s="37" t="s">
        <v>33</v>
      </c>
      <c r="AS2987" s="37">
        <f>SUM(AS2978:AS2986)</f>
        <v>6.67</v>
      </c>
      <c r="AT2987" s="37">
        <f t="shared" ref="AT2987:BJ2987" si="4808">SUM(AT2978:AT2986)</f>
        <v>19.71</v>
      </c>
      <c r="AU2987" s="37">
        <f t="shared" si="4808"/>
        <v>15.755000000000001</v>
      </c>
      <c r="AV2987" s="37">
        <f t="shared" si="4808"/>
        <v>45.15</v>
      </c>
      <c r="AW2987" s="37">
        <f t="shared" si="4808"/>
        <v>41.14</v>
      </c>
      <c r="AX2987" s="37">
        <f t="shared" si="4808"/>
        <v>51.494999999999997</v>
      </c>
      <c r="AY2987" s="37">
        <f t="shared" si="4808"/>
        <v>52.19</v>
      </c>
      <c r="AZ2987" s="37">
        <f t="shared" si="4808"/>
        <v>55.954999999999998</v>
      </c>
      <c r="BA2987" s="37">
        <f t="shared" si="4808"/>
        <v>17.11</v>
      </c>
      <c r="BB2987" s="37">
        <f t="shared" si="4808"/>
        <v>0</v>
      </c>
      <c r="BC2987" s="37">
        <f t="shared" si="4808"/>
        <v>12.16</v>
      </c>
      <c r="BD2987" s="37">
        <f t="shared" si="4808"/>
        <v>15.46</v>
      </c>
      <c r="BE2987" s="37">
        <f t="shared" si="4808"/>
        <v>7.33</v>
      </c>
      <c r="BF2987" s="37">
        <f t="shared" si="4808"/>
        <v>23.594999999999999</v>
      </c>
      <c r="BG2987" s="37">
        <f t="shared" si="4808"/>
        <v>0</v>
      </c>
      <c r="BH2987" s="37">
        <f t="shared" si="4808"/>
        <v>5.6899999999999995</v>
      </c>
      <c r="BI2987" s="37">
        <f t="shared" si="4808"/>
        <v>0</v>
      </c>
      <c r="BJ2987" s="37">
        <f t="shared" si="4808"/>
        <v>362.74</v>
      </c>
    </row>
    <row r="2990" spans="1:62" ht="106.5">
      <c r="A2990" s="8" t="s">
        <v>2</v>
      </c>
      <c r="B2990" s="8" t="s">
        <v>3</v>
      </c>
      <c r="C2990" s="8" t="s">
        <v>4</v>
      </c>
      <c r="D2990" s="9" t="str">
        <f>D200</f>
        <v>ANGGREK</v>
      </c>
      <c r="E2990" s="9" t="str">
        <f t="shared" ref="E2990:U2990" si="4809">E200</f>
        <v>BOUGENVIL</v>
      </c>
      <c r="F2990" s="9" t="str">
        <f t="shared" si="4809"/>
        <v>CAMELIA</v>
      </c>
      <c r="G2990" s="9" t="str">
        <f t="shared" si="4809"/>
        <v>DEWANDARU</v>
      </c>
      <c r="H2990" s="9" t="str">
        <f t="shared" si="4809"/>
        <v>EDELWEIS</v>
      </c>
      <c r="I2990" s="9" t="str">
        <f t="shared" si="4809"/>
        <v>FLAMBOYAN</v>
      </c>
      <c r="J2990" s="9" t="str">
        <f t="shared" si="4809"/>
        <v>GERANIUM</v>
      </c>
      <c r="K2990" s="9" t="str">
        <f t="shared" si="4809"/>
        <v>HELIKONIA</v>
      </c>
      <c r="L2990" s="9" t="str">
        <f t="shared" si="4809"/>
        <v>IVY</v>
      </c>
      <c r="M2990" s="9" t="str">
        <f t="shared" si="4809"/>
        <v>KANA</v>
      </c>
      <c r="N2990" s="9" t="str">
        <f t="shared" si="4809"/>
        <v>IGD</v>
      </c>
      <c r="O2990" s="9" t="str">
        <f t="shared" si="4809"/>
        <v>HCU</v>
      </c>
      <c r="P2990" s="9" t="str">
        <f t="shared" si="4809"/>
        <v>PENUNJANG</v>
      </c>
      <c r="Q2990" s="9" t="str">
        <f t="shared" si="4809"/>
        <v>PELAYANAN</v>
      </c>
      <c r="R2990" s="9" t="str">
        <f t="shared" si="4809"/>
        <v>ADMIN</v>
      </c>
      <c r="S2990" s="9" t="str">
        <f t="shared" si="4809"/>
        <v>ASRAMA</v>
      </c>
      <c r="T2990" s="9" t="str">
        <f t="shared" si="4809"/>
        <v>MASJID</v>
      </c>
      <c r="U2990" s="9" t="str">
        <f t="shared" si="4809"/>
        <v>JUMLAH</v>
      </c>
      <c r="W2990" s="21"/>
      <c r="X2990" s="22" t="str">
        <f>X5</f>
        <v>ANGGREK</v>
      </c>
      <c r="Y2990" s="22" t="str">
        <f>Y5</f>
        <v>BOUGENVIL</v>
      </c>
      <c r="Z2990" s="22" t="str">
        <f t="shared" ref="Z2990:AN2990" si="4810">Z5</f>
        <v>CAMELIA</v>
      </c>
      <c r="AA2990" s="22" t="str">
        <f t="shared" si="4810"/>
        <v>DEWANDARU</v>
      </c>
      <c r="AB2990" s="22" t="str">
        <f t="shared" si="4810"/>
        <v>EDELWEIS</v>
      </c>
      <c r="AC2990" s="22" t="str">
        <f t="shared" si="4810"/>
        <v>FLAMBOYAN</v>
      </c>
      <c r="AD2990" s="22" t="str">
        <f t="shared" si="4810"/>
        <v>GERANIUM</v>
      </c>
      <c r="AE2990" s="22" t="str">
        <f t="shared" si="4810"/>
        <v>HELIKONIA</v>
      </c>
      <c r="AF2990" s="22" t="str">
        <f t="shared" si="4810"/>
        <v>IVY</v>
      </c>
      <c r="AG2990" s="22" t="str">
        <f t="shared" si="4810"/>
        <v>KANA</v>
      </c>
      <c r="AH2990" s="22" t="str">
        <f t="shared" si="4810"/>
        <v>IGD</v>
      </c>
      <c r="AI2990" s="22" t="str">
        <f t="shared" si="4810"/>
        <v>HCU</v>
      </c>
      <c r="AJ2990" s="22" t="str">
        <f t="shared" si="4810"/>
        <v>PENUNJANG</v>
      </c>
      <c r="AK2990" s="22" t="str">
        <f t="shared" si="4810"/>
        <v>PELAYANAN</v>
      </c>
      <c r="AL2990" s="22" t="str">
        <f t="shared" si="4810"/>
        <v>ADMIN</v>
      </c>
      <c r="AM2990" s="22" t="str">
        <f t="shared" si="4810"/>
        <v>ASRAMA</v>
      </c>
      <c r="AN2990" s="22" t="str">
        <f t="shared" si="4810"/>
        <v>MASJID</v>
      </c>
      <c r="AP2990" s="33" t="s">
        <v>2</v>
      </c>
      <c r="AQ2990" s="33" t="s">
        <v>3</v>
      </c>
      <c r="AR2990" s="33" t="s">
        <v>4</v>
      </c>
      <c r="AS2990" s="34" t="str">
        <f>AS5</f>
        <v>ANGGREK</v>
      </c>
      <c r="AT2990" s="34" t="str">
        <f>AT5</f>
        <v>BOUGENVIL</v>
      </c>
      <c r="AU2990" s="34" t="str">
        <f t="shared" ref="AU2990:BJ2990" si="4811">AU5</f>
        <v>CAMELIA II</v>
      </c>
      <c r="AV2990" s="34" t="str">
        <f t="shared" si="4811"/>
        <v>DEWANDARU</v>
      </c>
      <c r="AW2990" s="34" t="str">
        <f t="shared" si="4811"/>
        <v>EDELWEIS</v>
      </c>
      <c r="AX2990" s="34" t="str">
        <f t="shared" si="4811"/>
        <v>FLAMBOYAN</v>
      </c>
      <c r="AY2990" s="34" t="str">
        <f t="shared" si="4811"/>
        <v>GERANIUM</v>
      </c>
      <c r="AZ2990" s="34" t="str">
        <f t="shared" si="4811"/>
        <v>HELIKONIA</v>
      </c>
      <c r="BA2990" s="34" t="str">
        <f t="shared" si="4811"/>
        <v>IVY</v>
      </c>
      <c r="BB2990" s="34" t="str">
        <f t="shared" si="4811"/>
        <v>KANA</v>
      </c>
      <c r="BC2990" s="34" t="str">
        <f t="shared" si="4811"/>
        <v>IGD</v>
      </c>
      <c r="BD2990" s="34" t="str">
        <f t="shared" si="4811"/>
        <v>HCU</v>
      </c>
      <c r="BE2990" s="34" t="str">
        <f t="shared" si="4811"/>
        <v>PENUNJANG</v>
      </c>
      <c r="BF2990" s="34" t="str">
        <f t="shared" si="4811"/>
        <v>PELAYANAN</v>
      </c>
      <c r="BG2990" s="34" t="str">
        <f t="shared" si="4811"/>
        <v>ADMIN</v>
      </c>
      <c r="BH2990" s="34" t="str">
        <f t="shared" si="4811"/>
        <v>ASRAMA</v>
      </c>
      <c r="BI2990" s="34" t="str">
        <f t="shared" si="4811"/>
        <v>MASJID</v>
      </c>
      <c r="BJ2990" s="34" t="str">
        <f t="shared" si="4811"/>
        <v>JUMLAH</v>
      </c>
    </row>
    <row r="2991" spans="1:62" ht="15.75">
      <c r="A2991" s="10">
        <f>A2978+1</f>
        <v>16</v>
      </c>
      <c r="B2991" s="11" t="s">
        <v>23</v>
      </c>
      <c r="C2991" s="12" t="s">
        <v>24</v>
      </c>
      <c r="D2991" s="12">
        <f>'Harian 2024'!D3030</f>
        <v>0</v>
      </c>
      <c r="E2991" s="12">
        <f>'Harian 2024'!E3030</f>
        <v>0</v>
      </c>
      <c r="F2991" s="12">
        <f>'Harian 2024'!F3030</f>
        <v>0</v>
      </c>
      <c r="G2991" s="12">
        <f>'Harian 2024'!G3030</f>
        <v>35</v>
      </c>
      <c r="H2991" s="12">
        <f>'Harian 2024'!H3030</f>
        <v>19</v>
      </c>
      <c r="I2991" s="12">
        <f>'Harian 2024'!I3030</f>
        <v>27</v>
      </c>
      <c r="J2991" s="12">
        <f>'Harian 2024'!J3030</f>
        <v>27</v>
      </c>
      <c r="K2991" s="12">
        <f>'Harian 2024'!K3030</f>
        <v>27</v>
      </c>
      <c r="L2991" s="12">
        <f>'Harian 2024'!L3030</f>
        <v>16</v>
      </c>
      <c r="M2991" s="12">
        <f>'Harian 2024'!M3030</f>
        <v>0</v>
      </c>
      <c r="N2991" s="12">
        <f>'Harian 2024'!N3030</f>
        <v>0</v>
      </c>
      <c r="O2991" s="12">
        <f>'Harian 2024'!O3030</f>
        <v>14</v>
      </c>
      <c r="P2991" s="12">
        <f>'Harian 2024'!P3030</f>
        <v>9</v>
      </c>
      <c r="Q2991" s="12">
        <f>'Harian 2024'!Q3030</f>
        <v>15</v>
      </c>
      <c r="R2991" s="12">
        <f>'Harian 2024'!R3030</f>
        <v>0</v>
      </c>
      <c r="S2991" s="12">
        <f>'Harian 2024'!S3030</f>
        <v>0</v>
      </c>
      <c r="T2991" s="12">
        <f>'Harian 2024'!T3030</f>
        <v>0</v>
      </c>
      <c r="U2991" s="12">
        <f>SUM(E2991:T2991)</f>
        <v>189</v>
      </c>
      <c r="W2991" s="23" t="s">
        <v>24</v>
      </c>
      <c r="X2991" s="24">
        <v>0.26500000000000001</v>
      </c>
      <c r="Y2991" s="24">
        <v>0.26500000000000001</v>
      </c>
      <c r="Z2991" s="24">
        <v>0.26500000000000001</v>
      </c>
      <c r="AA2991" s="24">
        <v>0.26500000000000001</v>
      </c>
      <c r="AB2991" s="24">
        <v>0.26500000000000001</v>
      </c>
      <c r="AC2991" s="24">
        <v>0.26500000000000001</v>
      </c>
      <c r="AD2991" s="24">
        <v>0.26500000000000001</v>
      </c>
      <c r="AE2991" s="24">
        <v>0.26500000000000001</v>
      </c>
      <c r="AF2991" s="24">
        <v>0.26500000000000001</v>
      </c>
      <c r="AG2991" s="24">
        <v>0.26500000000000001</v>
      </c>
      <c r="AH2991" s="24">
        <v>0.26500000000000001</v>
      </c>
      <c r="AI2991" s="24">
        <v>0.26500000000000001</v>
      </c>
      <c r="AJ2991" s="24">
        <v>0.26500000000000001</v>
      </c>
      <c r="AK2991" s="24">
        <v>0.26500000000000001</v>
      </c>
      <c r="AL2991" s="24">
        <v>0.26500000000000001</v>
      </c>
      <c r="AM2991" s="24">
        <v>0.26500000000000001</v>
      </c>
      <c r="AN2991" s="24">
        <v>0.26500000000000001</v>
      </c>
      <c r="AP2991" s="10">
        <f>AP2978+1</f>
        <v>16</v>
      </c>
      <c r="AQ2991" s="11" t="s">
        <v>34</v>
      </c>
      <c r="AR2991" s="12" t="s">
        <v>24</v>
      </c>
      <c r="AS2991" s="13">
        <f t="shared" ref="AS2991:AT2999" si="4812">D2991*X2991</f>
        <v>0</v>
      </c>
      <c r="AT2991" s="13">
        <f t="shared" si="4812"/>
        <v>0</v>
      </c>
      <c r="AU2991" s="13">
        <f t="shared" ref="AU2991:AU2999" si="4813">F2991*Z2991</f>
        <v>0</v>
      </c>
      <c r="AV2991" s="13">
        <f t="shared" ref="AV2991:AV2999" si="4814">G2991*AA2991</f>
        <v>9.2750000000000004</v>
      </c>
      <c r="AW2991" s="13">
        <f t="shared" ref="AW2991:AW2999" si="4815">H2991*AB2991</f>
        <v>5.0350000000000001</v>
      </c>
      <c r="AX2991" s="13">
        <f t="shared" ref="AX2991:AX2999" si="4816">I2991*AC2991</f>
        <v>7.1550000000000002</v>
      </c>
      <c r="AY2991" s="13">
        <f t="shared" ref="AY2991:AY2999" si="4817">J2991*AD2991</f>
        <v>7.1550000000000002</v>
      </c>
      <c r="AZ2991" s="13">
        <f t="shared" ref="AZ2991:AZ2999" si="4818">K2991*AE2991</f>
        <v>7.1550000000000002</v>
      </c>
      <c r="BA2991" s="13">
        <f t="shared" ref="BA2991:BA2999" si="4819">L2991*AF2991</f>
        <v>4.24</v>
      </c>
      <c r="BB2991" s="13">
        <f t="shared" ref="BB2991:BB2999" si="4820">M2991*AG2991</f>
        <v>0</v>
      </c>
      <c r="BC2991" s="13">
        <f t="shared" ref="BC2991:BC2999" si="4821">N2991*AH2991</f>
        <v>0</v>
      </c>
      <c r="BD2991" s="13">
        <f t="shared" ref="BD2991:BD2999" si="4822">O2991*AI2991</f>
        <v>3.71</v>
      </c>
      <c r="BE2991" s="13">
        <f t="shared" ref="BE2991:BE2999" si="4823">P2991*AJ2991</f>
        <v>2.3850000000000002</v>
      </c>
      <c r="BF2991" s="13">
        <f t="shared" ref="BF2991:BF2999" si="4824">Q2991*AK2991</f>
        <v>3.9750000000000001</v>
      </c>
      <c r="BG2991" s="13">
        <f t="shared" ref="BG2991:BG2999" si="4825">R2991*AL2991</f>
        <v>0</v>
      </c>
      <c r="BH2991" s="13">
        <f t="shared" ref="BH2991:BH2999" si="4826">S2991*AM2991</f>
        <v>0</v>
      </c>
      <c r="BI2991" s="13">
        <f t="shared" ref="BI2991:BI2999" si="4827">T2991*AN2991</f>
        <v>0</v>
      </c>
      <c r="BJ2991" s="12">
        <f>SUM(AT2991:BI2991)</f>
        <v>50.085000000000001</v>
      </c>
    </row>
    <row r="2992" spans="1:62" ht="15.75">
      <c r="A2992" s="14"/>
      <c r="B2992" s="15">
        <f>B2979+1</f>
        <v>44789</v>
      </c>
      <c r="C2992" s="12" t="s">
        <v>25</v>
      </c>
      <c r="D2992" s="12">
        <f>'Harian 2024'!D3031</f>
        <v>0</v>
      </c>
      <c r="E2992" s="12">
        <f>'Harian 2024'!E3031</f>
        <v>0</v>
      </c>
      <c r="F2992" s="12">
        <f>'Harian 2024'!F3031</f>
        <v>0</v>
      </c>
      <c r="G2992" s="12">
        <f>'Harian 2024'!G3031</f>
        <v>38</v>
      </c>
      <c r="H2992" s="12">
        <f>'Harian 2024'!H3031</f>
        <v>22</v>
      </c>
      <c r="I2992" s="12">
        <f>'Harian 2024'!I3031</f>
        <v>30</v>
      </c>
      <c r="J2992" s="12">
        <f>'Harian 2024'!J3031</f>
        <v>31</v>
      </c>
      <c r="K2992" s="12">
        <f>'Harian 2024'!K3031</f>
        <v>29</v>
      </c>
      <c r="L2992" s="12">
        <f>'Harian 2024'!L3031</f>
        <v>17</v>
      </c>
      <c r="M2992" s="12">
        <f>'Harian 2024'!M3031</f>
        <v>0</v>
      </c>
      <c r="N2992" s="12">
        <f>'Harian 2024'!N3031</f>
        <v>0</v>
      </c>
      <c r="O2992" s="12">
        <f>'Harian 2024'!O3031</f>
        <v>4</v>
      </c>
      <c r="P2992" s="12">
        <f>'Harian 2024'!P3031</f>
        <v>2</v>
      </c>
      <c r="Q2992" s="12">
        <f>'Harian 2024'!Q3031</f>
        <v>4</v>
      </c>
      <c r="R2992" s="12">
        <f>'Harian 2024'!R3031</f>
        <v>0</v>
      </c>
      <c r="S2992" s="12">
        <f>'Harian 2024'!S3031</f>
        <v>0</v>
      </c>
      <c r="T2992" s="12">
        <f>'Harian 2024'!T3031</f>
        <v>0</v>
      </c>
      <c r="U2992" s="12">
        <f t="shared" ref="U2992:U2999" si="4828">SUM(E2992:T2992)</f>
        <v>177</v>
      </c>
      <c r="W2992" s="23" t="s">
        <v>25</v>
      </c>
      <c r="X2992" s="24">
        <v>0.22500000000000001</v>
      </c>
      <c r="Y2992" s="24">
        <v>0.22500000000000001</v>
      </c>
      <c r="Z2992" s="24">
        <v>0.22500000000000001</v>
      </c>
      <c r="AA2992" s="24">
        <v>0.22500000000000001</v>
      </c>
      <c r="AB2992" s="24">
        <v>0.22500000000000001</v>
      </c>
      <c r="AC2992" s="24">
        <v>0.22500000000000001</v>
      </c>
      <c r="AD2992" s="24">
        <v>0.22500000000000001</v>
      </c>
      <c r="AE2992" s="24">
        <v>0.22500000000000001</v>
      </c>
      <c r="AF2992" s="24">
        <v>0.22500000000000001</v>
      </c>
      <c r="AG2992" s="24">
        <v>0.22500000000000001</v>
      </c>
      <c r="AH2992" s="24">
        <v>0.22500000000000001</v>
      </c>
      <c r="AI2992" s="24">
        <v>0.22500000000000001</v>
      </c>
      <c r="AJ2992" s="24">
        <v>0.22500000000000001</v>
      </c>
      <c r="AK2992" s="24">
        <v>0.22500000000000001</v>
      </c>
      <c r="AL2992" s="24">
        <v>0.22500000000000001</v>
      </c>
      <c r="AM2992" s="24">
        <v>0.22500000000000001</v>
      </c>
      <c r="AN2992" s="24">
        <v>0.22500000000000001</v>
      </c>
      <c r="AP2992" s="14"/>
      <c r="AQ2992" s="15">
        <f>AQ2979+1</f>
        <v>44424</v>
      </c>
      <c r="AR2992" s="12" t="s">
        <v>25</v>
      </c>
      <c r="AS2992" s="13">
        <f t="shared" si="4812"/>
        <v>0</v>
      </c>
      <c r="AT2992" s="13">
        <f t="shared" si="4812"/>
        <v>0</v>
      </c>
      <c r="AU2992" s="13">
        <f t="shared" si="4813"/>
        <v>0</v>
      </c>
      <c r="AV2992" s="13">
        <f t="shared" si="4814"/>
        <v>8.5500000000000007</v>
      </c>
      <c r="AW2992" s="13">
        <f t="shared" si="4815"/>
        <v>4.95</v>
      </c>
      <c r="AX2992" s="13">
        <f t="shared" si="4816"/>
        <v>6.75</v>
      </c>
      <c r="AY2992" s="13">
        <f t="shared" si="4817"/>
        <v>6.9750000000000005</v>
      </c>
      <c r="AZ2992" s="13">
        <f t="shared" si="4818"/>
        <v>6.5250000000000004</v>
      </c>
      <c r="BA2992" s="13">
        <f t="shared" si="4819"/>
        <v>3.8250000000000002</v>
      </c>
      <c r="BB2992" s="13">
        <f t="shared" si="4820"/>
        <v>0</v>
      </c>
      <c r="BC2992" s="13">
        <f t="shared" si="4821"/>
        <v>0</v>
      </c>
      <c r="BD2992" s="13">
        <f t="shared" si="4822"/>
        <v>0.9</v>
      </c>
      <c r="BE2992" s="13">
        <f t="shared" si="4823"/>
        <v>0.45</v>
      </c>
      <c r="BF2992" s="13">
        <f t="shared" si="4824"/>
        <v>0.9</v>
      </c>
      <c r="BG2992" s="13">
        <f t="shared" si="4825"/>
        <v>0</v>
      </c>
      <c r="BH2992" s="13">
        <f t="shared" si="4826"/>
        <v>0</v>
      </c>
      <c r="BI2992" s="13">
        <f t="shared" si="4827"/>
        <v>0</v>
      </c>
      <c r="BJ2992" s="12">
        <f t="shared" ref="BJ2992:BJ2999" si="4829">SUM(AT2992:BI2992)</f>
        <v>39.825000000000003</v>
      </c>
    </row>
    <row r="2993" spans="1:62" ht="15.75">
      <c r="A2993" s="14"/>
      <c r="B2993" s="14"/>
      <c r="C2993" s="12" t="s">
        <v>26</v>
      </c>
      <c r="D2993" s="12">
        <f>'Harian 2024'!D3032</f>
        <v>0</v>
      </c>
      <c r="E2993" s="12">
        <f>'Harian 2024'!E3032</f>
        <v>0</v>
      </c>
      <c r="F2993" s="12">
        <f>'Harian 2024'!F3032</f>
        <v>0</v>
      </c>
      <c r="G2993" s="12">
        <f>'Harian 2024'!G3032</f>
        <v>5</v>
      </c>
      <c r="H2993" s="12">
        <f>'Harian 2024'!H3032</f>
        <v>9</v>
      </c>
      <c r="I2993" s="12">
        <f>'Harian 2024'!I3032</f>
        <v>5</v>
      </c>
      <c r="J2993" s="12">
        <f>'Harian 2024'!J3032</f>
        <v>9</v>
      </c>
      <c r="K2993" s="12">
        <f>'Harian 2024'!K3032</f>
        <v>10</v>
      </c>
      <c r="L2993" s="12">
        <f>'Harian 2024'!L3032</f>
        <v>7</v>
      </c>
      <c r="M2993" s="12">
        <f>'Harian 2024'!M3032</f>
        <v>0</v>
      </c>
      <c r="N2993" s="12">
        <f>'Harian 2024'!N3032</f>
        <v>0</v>
      </c>
      <c r="O2993" s="12">
        <f>'Harian 2024'!O3032</f>
        <v>4</v>
      </c>
      <c r="P2993" s="12">
        <f>'Harian 2024'!P3032</f>
        <v>3</v>
      </c>
      <c r="Q2993" s="12">
        <f>'Harian 2024'!Q3032</f>
        <v>6</v>
      </c>
      <c r="R2993" s="12">
        <f>'Harian 2024'!R3032</f>
        <v>0</v>
      </c>
      <c r="S2993" s="12">
        <f>'Harian 2024'!S3032</f>
        <v>0</v>
      </c>
      <c r="T2993" s="12">
        <f>'Harian 2024'!T3032</f>
        <v>0</v>
      </c>
      <c r="U2993" s="12">
        <f t="shared" si="4828"/>
        <v>58</v>
      </c>
      <c r="W2993" s="23" t="s">
        <v>26</v>
      </c>
      <c r="X2993" s="24">
        <v>0.35</v>
      </c>
      <c r="Y2993" s="24">
        <v>0.35</v>
      </c>
      <c r="Z2993" s="24">
        <v>0.35</v>
      </c>
      <c r="AA2993" s="24">
        <v>0.35</v>
      </c>
      <c r="AB2993" s="24">
        <v>0.35</v>
      </c>
      <c r="AC2993" s="24">
        <v>0.35</v>
      </c>
      <c r="AD2993" s="24">
        <v>0.35</v>
      </c>
      <c r="AE2993" s="24">
        <v>0.35</v>
      </c>
      <c r="AF2993" s="24">
        <v>0.35</v>
      </c>
      <c r="AG2993" s="24">
        <v>0.35</v>
      </c>
      <c r="AH2993" s="24">
        <v>0.35</v>
      </c>
      <c r="AI2993" s="24">
        <v>0.35</v>
      </c>
      <c r="AJ2993" s="24">
        <v>0.35</v>
      </c>
      <c r="AK2993" s="24">
        <v>0.35</v>
      </c>
      <c r="AL2993" s="24">
        <v>0.35</v>
      </c>
      <c r="AM2993" s="24">
        <v>0.35</v>
      </c>
      <c r="AN2993" s="24">
        <v>0.35</v>
      </c>
      <c r="AP2993" s="14"/>
      <c r="AQ2993" s="14"/>
      <c r="AR2993" s="12" t="s">
        <v>26</v>
      </c>
      <c r="AS2993" s="13">
        <f t="shared" si="4812"/>
        <v>0</v>
      </c>
      <c r="AT2993" s="13">
        <f t="shared" si="4812"/>
        <v>0</v>
      </c>
      <c r="AU2993" s="13">
        <f t="shared" si="4813"/>
        <v>0</v>
      </c>
      <c r="AV2993" s="13">
        <f t="shared" si="4814"/>
        <v>1.75</v>
      </c>
      <c r="AW2993" s="13">
        <f t="shared" si="4815"/>
        <v>3.15</v>
      </c>
      <c r="AX2993" s="13">
        <f t="shared" si="4816"/>
        <v>1.75</v>
      </c>
      <c r="AY2993" s="13">
        <f t="shared" si="4817"/>
        <v>3.15</v>
      </c>
      <c r="AZ2993" s="13">
        <f t="shared" si="4818"/>
        <v>3.5</v>
      </c>
      <c r="BA2993" s="13">
        <f t="shared" si="4819"/>
        <v>2.4499999999999997</v>
      </c>
      <c r="BB2993" s="13">
        <f t="shared" si="4820"/>
        <v>0</v>
      </c>
      <c r="BC2993" s="13">
        <f t="shared" si="4821"/>
        <v>0</v>
      </c>
      <c r="BD2993" s="13">
        <f t="shared" si="4822"/>
        <v>1.4</v>
      </c>
      <c r="BE2993" s="13">
        <f t="shared" si="4823"/>
        <v>1.0499999999999998</v>
      </c>
      <c r="BF2993" s="13">
        <f t="shared" si="4824"/>
        <v>2.0999999999999996</v>
      </c>
      <c r="BG2993" s="13">
        <f t="shared" si="4825"/>
        <v>0</v>
      </c>
      <c r="BH2993" s="13">
        <f t="shared" si="4826"/>
        <v>0</v>
      </c>
      <c r="BI2993" s="13">
        <f t="shared" si="4827"/>
        <v>0</v>
      </c>
      <c r="BJ2993" s="12">
        <f t="shared" si="4829"/>
        <v>20.299999999999997</v>
      </c>
    </row>
    <row r="2994" spans="1:62" ht="15.75">
      <c r="A2994" s="14"/>
      <c r="B2994" s="14"/>
      <c r="C2994" s="12" t="s">
        <v>27</v>
      </c>
      <c r="D2994" s="12">
        <f>'Harian 2024'!D3033</f>
        <v>8</v>
      </c>
      <c r="E2994" s="12">
        <f>'Harian 2024'!E3033</f>
        <v>10</v>
      </c>
      <c r="F2994" s="12">
        <f>'Harian 2024'!F3033</f>
        <v>11</v>
      </c>
      <c r="G2994" s="12">
        <f>'Harian 2024'!G3033</f>
        <v>21</v>
      </c>
      <c r="H2994" s="12">
        <f>'Harian 2024'!H3033</f>
        <v>22</v>
      </c>
      <c r="I2994" s="12">
        <f>'Harian 2024'!I3033</f>
        <v>27</v>
      </c>
      <c r="J2994" s="12">
        <f>'Harian 2024'!J3033</f>
        <v>28</v>
      </c>
      <c r="K2994" s="12">
        <f>'Harian 2024'!K3033</f>
        <v>25</v>
      </c>
      <c r="L2994" s="12">
        <f>'Harian 2024'!L3033</f>
        <v>14</v>
      </c>
      <c r="M2994" s="12">
        <f>'Harian 2024'!M3033</f>
        <v>2</v>
      </c>
      <c r="N2994" s="12">
        <f>'Harian 2024'!N3033</f>
        <v>5</v>
      </c>
      <c r="O2994" s="12">
        <f>'Harian 2024'!O3033</f>
        <v>5</v>
      </c>
      <c r="P2994" s="12">
        <f>'Harian 2024'!P3033</f>
        <v>4</v>
      </c>
      <c r="Q2994" s="12">
        <f>'Harian 2024'!Q3033</f>
        <v>5</v>
      </c>
      <c r="R2994" s="12">
        <f>'Harian 2024'!R3033</f>
        <v>0</v>
      </c>
      <c r="S2994" s="12">
        <f>'Harian 2024'!S3033</f>
        <v>0</v>
      </c>
      <c r="T2994" s="12">
        <f>'Harian 2024'!T3033</f>
        <v>0</v>
      </c>
      <c r="U2994" s="12">
        <f t="shared" si="4828"/>
        <v>179</v>
      </c>
      <c r="W2994" s="23" t="s">
        <v>27</v>
      </c>
      <c r="X2994" s="24">
        <v>0.43</v>
      </c>
      <c r="Y2994" s="24">
        <v>0.43</v>
      </c>
      <c r="Z2994" s="24">
        <v>0.43</v>
      </c>
      <c r="AA2994" s="24">
        <v>0.43</v>
      </c>
      <c r="AB2994" s="24">
        <v>0.43</v>
      </c>
      <c r="AC2994" s="24">
        <v>0.43</v>
      </c>
      <c r="AD2994" s="24">
        <v>0.43</v>
      </c>
      <c r="AE2994" s="24">
        <v>0.43</v>
      </c>
      <c r="AF2994" s="24">
        <v>0.43</v>
      </c>
      <c r="AG2994" s="24">
        <v>0.43</v>
      </c>
      <c r="AH2994" s="24">
        <v>0.43</v>
      </c>
      <c r="AI2994" s="24">
        <v>0.43</v>
      </c>
      <c r="AJ2994" s="24">
        <v>0.43</v>
      </c>
      <c r="AK2994" s="24">
        <v>0.43</v>
      </c>
      <c r="AL2994" s="24">
        <v>0.43</v>
      </c>
      <c r="AM2994" s="24">
        <v>0.43</v>
      </c>
      <c r="AN2994" s="24">
        <v>0.43</v>
      </c>
      <c r="AP2994" s="14"/>
      <c r="AQ2994" s="14"/>
      <c r="AR2994" s="12" t="s">
        <v>27</v>
      </c>
      <c r="AS2994" s="13">
        <f t="shared" si="4812"/>
        <v>3.44</v>
      </c>
      <c r="AT2994" s="13">
        <f t="shared" si="4812"/>
        <v>4.3</v>
      </c>
      <c r="AU2994" s="13">
        <f t="shared" si="4813"/>
        <v>4.7299999999999995</v>
      </c>
      <c r="AV2994" s="13">
        <f t="shared" si="4814"/>
        <v>9.0299999999999994</v>
      </c>
      <c r="AW2994" s="13">
        <f t="shared" si="4815"/>
        <v>9.4599999999999991</v>
      </c>
      <c r="AX2994" s="13">
        <f t="shared" si="4816"/>
        <v>11.61</v>
      </c>
      <c r="AY2994" s="13">
        <f t="shared" si="4817"/>
        <v>12.04</v>
      </c>
      <c r="AZ2994" s="13">
        <f t="shared" si="4818"/>
        <v>10.75</v>
      </c>
      <c r="BA2994" s="13">
        <f t="shared" si="4819"/>
        <v>6.02</v>
      </c>
      <c r="BB2994" s="13">
        <f t="shared" si="4820"/>
        <v>0.86</v>
      </c>
      <c r="BC2994" s="13">
        <f t="shared" si="4821"/>
        <v>2.15</v>
      </c>
      <c r="BD2994" s="13">
        <f t="shared" si="4822"/>
        <v>2.15</v>
      </c>
      <c r="BE2994" s="13">
        <f t="shared" si="4823"/>
        <v>1.72</v>
      </c>
      <c r="BF2994" s="13">
        <f t="shared" si="4824"/>
        <v>2.15</v>
      </c>
      <c r="BG2994" s="13">
        <f t="shared" si="4825"/>
        <v>0</v>
      </c>
      <c r="BH2994" s="13">
        <f t="shared" si="4826"/>
        <v>0</v>
      </c>
      <c r="BI2994" s="13">
        <f t="shared" si="4827"/>
        <v>0</v>
      </c>
      <c r="BJ2994" s="12">
        <f t="shared" si="4829"/>
        <v>76.970000000000013</v>
      </c>
    </row>
    <row r="2995" spans="1:62" ht="15.75">
      <c r="A2995" s="14"/>
      <c r="B2995" s="14"/>
      <c r="C2995" s="12" t="s">
        <v>28</v>
      </c>
      <c r="D2995" s="12">
        <f>'Harian 2024'!D3034</f>
        <v>4</v>
      </c>
      <c r="E2995" s="12">
        <f>'Harian 2024'!E3034</f>
        <v>11</v>
      </c>
      <c r="F2995" s="12">
        <f>'Harian 2024'!F3034</f>
        <v>9</v>
      </c>
      <c r="G2995" s="12">
        <f>'Harian 2024'!G3034</f>
        <v>28</v>
      </c>
      <c r="H2995" s="12">
        <f>'Harian 2024'!H3034</f>
        <v>26</v>
      </c>
      <c r="I2995" s="12">
        <f>'Harian 2024'!I3034</f>
        <v>33</v>
      </c>
      <c r="J2995" s="12">
        <f>'Harian 2024'!J3034</f>
        <v>26</v>
      </c>
      <c r="K2995" s="12">
        <f>'Harian 2024'!K3034</f>
        <v>26</v>
      </c>
      <c r="L2995" s="12">
        <f>'Harian 2024'!L3034</f>
        <v>6</v>
      </c>
      <c r="M2995" s="12">
        <f>'Harian 2024'!M3034</f>
        <v>1</v>
      </c>
      <c r="N2995" s="12">
        <f>'Harian 2024'!N3034</f>
        <v>8</v>
      </c>
      <c r="O2995" s="12">
        <f>'Harian 2024'!O3034</f>
        <v>6</v>
      </c>
      <c r="P2995" s="12">
        <f>'Harian 2024'!P3034</f>
        <v>3</v>
      </c>
      <c r="Q2995" s="12">
        <f>'Harian 2024'!Q3034</f>
        <v>5</v>
      </c>
      <c r="R2995" s="12">
        <f>'Harian 2024'!R3034</f>
        <v>0</v>
      </c>
      <c r="S2995" s="12">
        <f>'Harian 2024'!S3034</f>
        <v>0</v>
      </c>
      <c r="T2995" s="12">
        <f>'Harian 2024'!T3034</f>
        <v>0</v>
      </c>
      <c r="U2995" s="12">
        <f t="shared" si="4828"/>
        <v>188</v>
      </c>
      <c r="W2995" s="23" t="s">
        <v>28</v>
      </c>
      <c r="X2995" s="24">
        <v>0.5</v>
      </c>
      <c r="Y2995" s="24">
        <v>0.5</v>
      </c>
      <c r="Z2995" s="24">
        <v>0.5</v>
      </c>
      <c r="AA2995" s="24">
        <v>0.5</v>
      </c>
      <c r="AB2995" s="24">
        <v>0.5</v>
      </c>
      <c r="AC2995" s="24">
        <v>0.5</v>
      </c>
      <c r="AD2995" s="24">
        <v>0.5</v>
      </c>
      <c r="AE2995" s="24">
        <v>0.5</v>
      </c>
      <c r="AF2995" s="24">
        <v>0.5</v>
      </c>
      <c r="AG2995" s="24">
        <v>0.5</v>
      </c>
      <c r="AH2995" s="24">
        <v>0.5</v>
      </c>
      <c r="AI2995" s="24">
        <v>0.5</v>
      </c>
      <c r="AJ2995" s="24">
        <v>0.5</v>
      </c>
      <c r="AK2995" s="24">
        <v>0.5</v>
      </c>
      <c r="AL2995" s="24">
        <v>0.5</v>
      </c>
      <c r="AM2995" s="24">
        <v>0.5</v>
      </c>
      <c r="AN2995" s="24">
        <v>0.5</v>
      </c>
      <c r="AP2995" s="14"/>
      <c r="AQ2995" s="14"/>
      <c r="AR2995" s="12" t="s">
        <v>28</v>
      </c>
      <c r="AS2995" s="13">
        <f t="shared" si="4812"/>
        <v>2</v>
      </c>
      <c r="AT2995" s="13">
        <f t="shared" si="4812"/>
        <v>5.5</v>
      </c>
      <c r="AU2995" s="13">
        <f t="shared" si="4813"/>
        <v>4.5</v>
      </c>
      <c r="AV2995" s="13">
        <f t="shared" si="4814"/>
        <v>14</v>
      </c>
      <c r="AW2995" s="13">
        <f t="shared" si="4815"/>
        <v>13</v>
      </c>
      <c r="AX2995" s="13">
        <f t="shared" si="4816"/>
        <v>16.5</v>
      </c>
      <c r="AY2995" s="13">
        <f t="shared" si="4817"/>
        <v>13</v>
      </c>
      <c r="AZ2995" s="13">
        <f t="shared" si="4818"/>
        <v>13</v>
      </c>
      <c r="BA2995" s="13">
        <f t="shared" si="4819"/>
        <v>3</v>
      </c>
      <c r="BB2995" s="13">
        <f t="shared" si="4820"/>
        <v>0.5</v>
      </c>
      <c r="BC2995" s="13">
        <f t="shared" si="4821"/>
        <v>4</v>
      </c>
      <c r="BD2995" s="13">
        <f t="shared" si="4822"/>
        <v>3</v>
      </c>
      <c r="BE2995" s="13">
        <f t="shared" si="4823"/>
        <v>1.5</v>
      </c>
      <c r="BF2995" s="13">
        <f t="shared" si="4824"/>
        <v>2.5</v>
      </c>
      <c r="BG2995" s="13">
        <f t="shared" si="4825"/>
        <v>0</v>
      </c>
      <c r="BH2995" s="13">
        <f t="shared" si="4826"/>
        <v>0</v>
      </c>
      <c r="BI2995" s="13">
        <f t="shared" si="4827"/>
        <v>0</v>
      </c>
      <c r="BJ2995" s="12">
        <f t="shared" si="4829"/>
        <v>94</v>
      </c>
    </row>
    <row r="2996" spans="1:62" ht="15.75">
      <c r="A2996" s="14"/>
      <c r="B2996" s="14"/>
      <c r="C2996" s="12" t="s">
        <v>35</v>
      </c>
      <c r="D2996" s="12">
        <f>'Harian 2024'!D3035</f>
        <v>4</v>
      </c>
      <c r="E2996" s="12">
        <f>'Harian 2024'!E3035</f>
        <v>9</v>
      </c>
      <c r="F2996" s="12">
        <f>'Harian 2024'!F3035</f>
        <v>8</v>
      </c>
      <c r="G2996" s="12">
        <f>'Harian 2024'!G3035</f>
        <v>36</v>
      </c>
      <c r="H2996" s="12">
        <f>'Harian 2024'!H3035</f>
        <v>35</v>
      </c>
      <c r="I2996" s="12">
        <f>'Harian 2024'!I3035</f>
        <v>32</v>
      </c>
      <c r="J2996" s="12">
        <f>'Harian 2024'!J3035</f>
        <v>32</v>
      </c>
      <c r="K2996" s="12">
        <f>'Harian 2024'!K3035</f>
        <v>31</v>
      </c>
      <c r="L2996" s="12">
        <f>'Harian 2024'!L3035</f>
        <v>11</v>
      </c>
      <c r="M2996" s="12">
        <f>'Harian 2024'!M3035</f>
        <v>2</v>
      </c>
      <c r="N2996" s="12">
        <f>'Harian 2024'!N3035</f>
        <v>3</v>
      </c>
      <c r="O2996" s="12">
        <f>'Harian 2024'!O3035</f>
        <v>4</v>
      </c>
      <c r="P2996" s="12">
        <f>'Harian 2024'!P3035</f>
        <v>3</v>
      </c>
      <c r="Q2996" s="12">
        <f>'Harian 2024'!Q3035</f>
        <v>4</v>
      </c>
      <c r="R2996" s="12">
        <f>'Harian 2024'!R3035</f>
        <v>0</v>
      </c>
      <c r="S2996" s="12">
        <f>'Harian 2024'!S3035</f>
        <v>0</v>
      </c>
      <c r="T2996" s="12">
        <f>'Harian 2024'!T3035</f>
        <v>0</v>
      </c>
      <c r="U2996" s="12">
        <f t="shared" si="4828"/>
        <v>210</v>
      </c>
      <c r="W2996" s="23" t="s">
        <v>50</v>
      </c>
      <c r="X2996" s="24">
        <v>8.5000000000000006E-2</v>
      </c>
      <c r="Y2996" s="24">
        <v>8.5000000000000006E-2</v>
      </c>
      <c r="Z2996" s="24">
        <v>8.5000000000000006E-2</v>
      </c>
      <c r="AA2996" s="24">
        <v>8.5000000000000006E-2</v>
      </c>
      <c r="AB2996" s="24">
        <v>8.5000000000000006E-2</v>
      </c>
      <c r="AC2996" s="24">
        <v>8.5000000000000006E-2</v>
      </c>
      <c r="AD2996" s="24">
        <v>8.5000000000000006E-2</v>
      </c>
      <c r="AE2996" s="24">
        <v>8.5000000000000006E-2</v>
      </c>
      <c r="AF2996" s="24">
        <v>8.5000000000000006E-2</v>
      </c>
      <c r="AG2996" s="24">
        <v>8.5000000000000006E-2</v>
      </c>
      <c r="AH2996" s="24">
        <v>8.5000000000000006E-2</v>
      </c>
      <c r="AI2996" s="24">
        <v>8.5000000000000006E-2</v>
      </c>
      <c r="AJ2996" s="24">
        <v>8.5000000000000006E-2</v>
      </c>
      <c r="AK2996" s="24">
        <v>8.5000000000000006E-2</v>
      </c>
      <c r="AL2996" s="24">
        <v>8.5000000000000006E-2</v>
      </c>
      <c r="AM2996" s="24">
        <v>8.5000000000000006E-2</v>
      </c>
      <c r="AN2996" s="24">
        <v>8.5000000000000006E-2</v>
      </c>
      <c r="AP2996" s="14"/>
      <c r="AQ2996" s="14"/>
      <c r="AR2996" s="12" t="s">
        <v>29</v>
      </c>
      <c r="AS2996" s="13">
        <f t="shared" si="4812"/>
        <v>0.34</v>
      </c>
      <c r="AT2996" s="13">
        <f t="shared" si="4812"/>
        <v>0.76500000000000001</v>
      </c>
      <c r="AU2996" s="13">
        <f t="shared" si="4813"/>
        <v>0.68</v>
      </c>
      <c r="AV2996" s="13">
        <f t="shared" si="4814"/>
        <v>3.06</v>
      </c>
      <c r="AW2996" s="13">
        <f t="shared" si="4815"/>
        <v>2.9750000000000001</v>
      </c>
      <c r="AX2996" s="13">
        <f t="shared" si="4816"/>
        <v>2.72</v>
      </c>
      <c r="AY2996" s="13">
        <f t="shared" si="4817"/>
        <v>2.72</v>
      </c>
      <c r="AZ2996" s="13">
        <f t="shared" si="4818"/>
        <v>2.6350000000000002</v>
      </c>
      <c r="BA2996" s="13">
        <f t="shared" si="4819"/>
        <v>0.93500000000000005</v>
      </c>
      <c r="BB2996" s="13">
        <f t="shared" si="4820"/>
        <v>0.17</v>
      </c>
      <c r="BC2996" s="13">
        <f t="shared" si="4821"/>
        <v>0.255</v>
      </c>
      <c r="BD2996" s="13">
        <f t="shared" si="4822"/>
        <v>0.34</v>
      </c>
      <c r="BE2996" s="13">
        <f t="shared" si="4823"/>
        <v>0.255</v>
      </c>
      <c r="BF2996" s="13">
        <f t="shared" si="4824"/>
        <v>0.34</v>
      </c>
      <c r="BG2996" s="13">
        <f t="shared" si="4825"/>
        <v>0</v>
      </c>
      <c r="BH2996" s="13">
        <f t="shared" si="4826"/>
        <v>0</v>
      </c>
      <c r="BI2996" s="13">
        <f t="shared" si="4827"/>
        <v>0</v>
      </c>
      <c r="BJ2996" s="12">
        <f t="shared" si="4829"/>
        <v>17.850000000000001</v>
      </c>
    </row>
    <row r="2997" spans="1:62" ht="15.75">
      <c r="A2997" s="14"/>
      <c r="B2997" s="14"/>
      <c r="C2997" s="12" t="s">
        <v>36</v>
      </c>
      <c r="D2997" s="12">
        <f>'Harian 2024'!D3036</f>
        <v>0</v>
      </c>
      <c r="E2997" s="12">
        <f>'Harian 2024'!E3036</f>
        <v>8</v>
      </c>
      <c r="F2997" s="12">
        <f>'Harian 2024'!F3036</f>
        <v>9</v>
      </c>
      <c r="G2997" s="12">
        <f>'Harian 2024'!G3036</f>
        <v>0</v>
      </c>
      <c r="H2997" s="12">
        <f>'Harian 2024'!H3036</f>
        <v>0</v>
      </c>
      <c r="I2997" s="12">
        <f>'Harian 2024'!I3036</f>
        <v>0</v>
      </c>
      <c r="J2997" s="12">
        <f>'Harian 2024'!J3036</f>
        <v>0</v>
      </c>
      <c r="K2997" s="12">
        <f>'Harian 2024'!K3036</f>
        <v>0</v>
      </c>
      <c r="L2997" s="12">
        <f>'Harian 2024'!L3036</f>
        <v>0</v>
      </c>
      <c r="M2997" s="12">
        <f>'Harian 2024'!M3036</f>
        <v>0</v>
      </c>
      <c r="N2997" s="12">
        <f>'Harian 2024'!N3036</f>
        <v>0</v>
      </c>
      <c r="O2997" s="12">
        <f>'Harian 2024'!O3036</f>
        <v>3</v>
      </c>
      <c r="P2997" s="12">
        <f>'Harian 2024'!P3036</f>
        <v>0</v>
      </c>
      <c r="Q2997" s="12">
        <f>'Harian 2024'!Q3036</f>
        <v>0</v>
      </c>
      <c r="R2997" s="12">
        <f>'Harian 2024'!R3036</f>
        <v>0</v>
      </c>
      <c r="S2997" s="12">
        <f>'Harian 2024'!S3036</f>
        <v>0</v>
      </c>
      <c r="T2997" s="12">
        <f>'Harian 2024'!T3036</f>
        <v>0</v>
      </c>
      <c r="U2997" s="12">
        <f t="shared" si="4828"/>
        <v>20</v>
      </c>
      <c r="W2997" s="23" t="s">
        <v>51</v>
      </c>
      <c r="X2997" s="24">
        <v>0.59</v>
      </c>
      <c r="Y2997" s="24">
        <v>0.59</v>
      </c>
      <c r="Z2997" s="24">
        <v>0.59</v>
      </c>
      <c r="AA2997" s="24">
        <v>0.59</v>
      </c>
      <c r="AB2997" s="24">
        <v>0.59</v>
      </c>
      <c r="AC2997" s="24">
        <v>0.59</v>
      </c>
      <c r="AD2997" s="24">
        <v>0.59</v>
      </c>
      <c r="AE2997" s="24">
        <v>0.59</v>
      </c>
      <c r="AF2997" s="24">
        <v>0.59</v>
      </c>
      <c r="AG2997" s="24">
        <v>0.59</v>
      </c>
      <c r="AH2997" s="24">
        <v>0.59</v>
      </c>
      <c r="AI2997" s="24">
        <v>0.59</v>
      </c>
      <c r="AJ2997" s="24">
        <v>0.59</v>
      </c>
      <c r="AK2997" s="24">
        <v>0.59</v>
      </c>
      <c r="AL2997" s="24">
        <v>0.59</v>
      </c>
      <c r="AM2997" s="24">
        <v>0.59</v>
      </c>
      <c r="AN2997" s="24">
        <v>0.59</v>
      </c>
      <c r="AP2997" s="14"/>
      <c r="AQ2997" s="14"/>
      <c r="AR2997" s="12" t="s">
        <v>30</v>
      </c>
      <c r="AS2997" s="13">
        <f t="shared" si="4812"/>
        <v>0</v>
      </c>
      <c r="AT2997" s="13">
        <f t="shared" si="4812"/>
        <v>4.72</v>
      </c>
      <c r="AU2997" s="13">
        <f t="shared" si="4813"/>
        <v>5.31</v>
      </c>
      <c r="AV2997" s="13">
        <f t="shared" si="4814"/>
        <v>0</v>
      </c>
      <c r="AW2997" s="13">
        <f t="shared" si="4815"/>
        <v>0</v>
      </c>
      <c r="AX2997" s="13">
        <f t="shared" si="4816"/>
        <v>0</v>
      </c>
      <c r="AY2997" s="13">
        <f t="shared" si="4817"/>
        <v>0</v>
      </c>
      <c r="AZ2997" s="13">
        <f t="shared" si="4818"/>
        <v>0</v>
      </c>
      <c r="BA2997" s="13">
        <f t="shared" si="4819"/>
        <v>0</v>
      </c>
      <c r="BB2997" s="13">
        <f t="shared" si="4820"/>
        <v>0</v>
      </c>
      <c r="BC2997" s="13">
        <f t="shared" si="4821"/>
        <v>0</v>
      </c>
      <c r="BD2997" s="13">
        <f t="shared" si="4822"/>
        <v>1.77</v>
      </c>
      <c r="BE2997" s="13">
        <f t="shared" si="4823"/>
        <v>0</v>
      </c>
      <c r="BF2997" s="13">
        <f t="shared" si="4824"/>
        <v>0</v>
      </c>
      <c r="BG2997" s="13">
        <f t="shared" si="4825"/>
        <v>0</v>
      </c>
      <c r="BH2997" s="13">
        <f t="shared" si="4826"/>
        <v>0</v>
      </c>
      <c r="BI2997" s="13">
        <f t="shared" si="4827"/>
        <v>0</v>
      </c>
      <c r="BJ2997" s="12">
        <f t="shared" si="4829"/>
        <v>11.799999999999999</v>
      </c>
    </row>
    <row r="2998" spans="1:62" ht="15.75">
      <c r="A2998" s="14"/>
      <c r="B2998" s="14"/>
      <c r="C2998" s="12" t="s">
        <v>31</v>
      </c>
      <c r="D2998" s="12">
        <f>'Harian 2024'!D3037</f>
        <v>0</v>
      </c>
      <c r="E2998" s="12">
        <f>'Harian 2024'!E3037</f>
        <v>6</v>
      </c>
      <c r="F2998" s="12">
        <f>'Harian 2024'!F3037</f>
        <v>5</v>
      </c>
      <c r="G2998" s="12">
        <f>'Harian 2024'!G3037</f>
        <v>0</v>
      </c>
      <c r="H2998" s="12">
        <f>'Harian 2024'!H3037</f>
        <v>0</v>
      </c>
      <c r="I2998" s="12">
        <f>'Harian 2024'!I3037</f>
        <v>0</v>
      </c>
      <c r="J2998" s="12">
        <f>'Harian 2024'!J3037</f>
        <v>0</v>
      </c>
      <c r="K2998" s="12">
        <f>'Harian 2024'!K3037</f>
        <v>0</v>
      </c>
      <c r="L2998" s="12">
        <f>'Harian 2024'!L3037</f>
        <v>0</v>
      </c>
      <c r="M2998" s="12">
        <f>'Harian 2024'!M3037</f>
        <v>0</v>
      </c>
      <c r="N2998" s="12">
        <f>'Harian 2024'!N3037</f>
        <v>3</v>
      </c>
      <c r="O2998" s="12">
        <f>'Harian 2024'!O3037</f>
        <v>1</v>
      </c>
      <c r="P2998" s="12">
        <f>'Harian 2024'!P3037</f>
        <v>0</v>
      </c>
      <c r="Q2998" s="12">
        <f>'Harian 2024'!Q3037</f>
        <v>0</v>
      </c>
      <c r="R2998" s="12">
        <f>'Harian 2024'!R3037</f>
        <v>0</v>
      </c>
      <c r="S2998" s="12">
        <f>'Harian 2024'!S3037</f>
        <v>0</v>
      </c>
      <c r="T2998" s="12">
        <f>'Harian 2024'!T3037</f>
        <v>0</v>
      </c>
      <c r="U2998" s="12">
        <f t="shared" si="4828"/>
        <v>15</v>
      </c>
      <c r="W2998" s="23" t="s">
        <v>31</v>
      </c>
      <c r="X2998" s="24">
        <v>0.56999999999999995</v>
      </c>
      <c r="Y2998" s="24">
        <v>0.56999999999999995</v>
      </c>
      <c r="Z2998" s="24">
        <v>0.56999999999999995</v>
      </c>
      <c r="AA2998" s="24">
        <v>0.56999999999999995</v>
      </c>
      <c r="AB2998" s="24">
        <v>0.56999999999999995</v>
      </c>
      <c r="AC2998" s="24">
        <v>0.56999999999999995</v>
      </c>
      <c r="AD2998" s="24">
        <v>0.56999999999999995</v>
      </c>
      <c r="AE2998" s="24">
        <v>0.56999999999999995</v>
      </c>
      <c r="AF2998" s="24">
        <v>0.56999999999999995</v>
      </c>
      <c r="AG2998" s="24">
        <v>0.56999999999999995</v>
      </c>
      <c r="AH2998" s="24">
        <v>0.56999999999999995</v>
      </c>
      <c r="AI2998" s="24">
        <v>0.56999999999999995</v>
      </c>
      <c r="AJ2998" s="24">
        <v>0.56999999999999995</v>
      </c>
      <c r="AK2998" s="24">
        <v>0.56999999999999995</v>
      </c>
      <c r="AL2998" s="24">
        <v>0.56999999999999995</v>
      </c>
      <c r="AM2998" s="24">
        <v>0.56999999999999995</v>
      </c>
      <c r="AN2998" s="24">
        <v>0.56999999999999995</v>
      </c>
      <c r="AP2998" s="14"/>
      <c r="AQ2998" s="14"/>
      <c r="AR2998" s="12" t="s">
        <v>31</v>
      </c>
      <c r="AS2998" s="13">
        <f t="shared" si="4812"/>
        <v>0</v>
      </c>
      <c r="AT2998" s="13">
        <f t="shared" si="4812"/>
        <v>3.42</v>
      </c>
      <c r="AU2998" s="13">
        <f t="shared" si="4813"/>
        <v>2.8499999999999996</v>
      </c>
      <c r="AV2998" s="13">
        <f t="shared" si="4814"/>
        <v>0</v>
      </c>
      <c r="AW2998" s="13">
        <f t="shared" si="4815"/>
        <v>0</v>
      </c>
      <c r="AX2998" s="13">
        <f t="shared" si="4816"/>
        <v>0</v>
      </c>
      <c r="AY2998" s="13">
        <f t="shared" si="4817"/>
        <v>0</v>
      </c>
      <c r="AZ2998" s="13">
        <f t="shared" si="4818"/>
        <v>0</v>
      </c>
      <c r="BA2998" s="13">
        <f t="shared" si="4819"/>
        <v>0</v>
      </c>
      <c r="BB2998" s="13">
        <f t="shared" si="4820"/>
        <v>0</v>
      </c>
      <c r="BC2998" s="13">
        <f t="shared" si="4821"/>
        <v>1.71</v>
      </c>
      <c r="BD2998" s="13">
        <f t="shared" si="4822"/>
        <v>0.56999999999999995</v>
      </c>
      <c r="BE2998" s="13">
        <f t="shared" si="4823"/>
        <v>0</v>
      </c>
      <c r="BF2998" s="13">
        <f t="shared" si="4824"/>
        <v>0</v>
      </c>
      <c r="BG2998" s="13">
        <f t="shared" si="4825"/>
        <v>0</v>
      </c>
      <c r="BH2998" s="13">
        <f t="shared" si="4826"/>
        <v>0</v>
      </c>
      <c r="BI2998" s="13">
        <f t="shared" si="4827"/>
        <v>0</v>
      </c>
      <c r="BJ2998" s="12">
        <f t="shared" si="4829"/>
        <v>8.5499999999999989</v>
      </c>
    </row>
    <row r="2999" spans="1:62" ht="15.75">
      <c r="A2999" s="16"/>
      <c r="B2999" s="16"/>
      <c r="C2999" s="12" t="s">
        <v>32</v>
      </c>
      <c r="D2999" s="12">
        <f>'Harian 2024'!D3038</f>
        <v>5</v>
      </c>
      <c r="E2999" s="12">
        <f>'Harian 2024'!E3038</f>
        <v>0</v>
      </c>
      <c r="F2999" s="12">
        <f>'Harian 2024'!F3038</f>
        <v>0</v>
      </c>
      <c r="G2999" s="12">
        <f>'Harian 2024'!G3038</f>
        <v>28</v>
      </c>
      <c r="H2999" s="12">
        <f>'Harian 2024'!H3038</f>
        <v>15</v>
      </c>
      <c r="I2999" s="12">
        <f>'Harian 2024'!I3038</f>
        <v>7</v>
      </c>
      <c r="J2999" s="12">
        <f>'Harian 2024'!J3038</f>
        <v>5</v>
      </c>
      <c r="K2999" s="12">
        <f>'Harian 2024'!K3038</f>
        <v>7</v>
      </c>
      <c r="L2999" s="12">
        <f>'Harian 2024'!L3038</f>
        <v>9</v>
      </c>
      <c r="M2999" s="12">
        <f>'Harian 2024'!M3038</f>
        <v>0</v>
      </c>
      <c r="N2999" s="12">
        <f>'Harian 2024'!N3038</f>
        <v>6</v>
      </c>
      <c r="O2999" s="12">
        <f>'Harian 2024'!O3038</f>
        <v>6</v>
      </c>
      <c r="P2999" s="12">
        <f>'Harian 2024'!P3038</f>
        <v>0</v>
      </c>
      <c r="Q2999" s="12">
        <f>'Harian 2024'!Q3038</f>
        <v>0</v>
      </c>
      <c r="R2999" s="12">
        <f>'Harian 2024'!R3038</f>
        <v>0</v>
      </c>
      <c r="S2999" s="12">
        <f>'Harian 2024'!S3038</f>
        <v>0</v>
      </c>
      <c r="T2999" s="12">
        <f>'Harian 2024'!T3038</f>
        <v>0</v>
      </c>
      <c r="U2999" s="12">
        <f t="shared" si="4828"/>
        <v>83</v>
      </c>
      <c r="W2999" s="23" t="s">
        <v>32</v>
      </c>
      <c r="X2999" s="24">
        <v>0.4</v>
      </c>
      <c r="Y2999" s="24">
        <v>0.4</v>
      </c>
      <c r="Z2999" s="24">
        <v>0.4</v>
      </c>
      <c r="AA2999" s="24">
        <v>0.4</v>
      </c>
      <c r="AB2999" s="24">
        <v>0.4</v>
      </c>
      <c r="AC2999" s="24">
        <v>0.4</v>
      </c>
      <c r="AD2999" s="24">
        <v>0.4</v>
      </c>
      <c r="AE2999" s="24">
        <v>0.4</v>
      </c>
      <c r="AF2999" s="24">
        <v>0.4</v>
      </c>
      <c r="AG2999" s="24">
        <v>0.4</v>
      </c>
      <c r="AH2999" s="24">
        <v>0.4</v>
      </c>
      <c r="AI2999" s="24">
        <v>0.4</v>
      </c>
      <c r="AJ2999" s="24">
        <v>0.4</v>
      </c>
      <c r="AK2999" s="24">
        <v>0.4</v>
      </c>
      <c r="AL2999" s="24">
        <v>0.4</v>
      </c>
      <c r="AM2999" s="24">
        <v>0.4</v>
      </c>
      <c r="AN2999" s="24">
        <v>0.4</v>
      </c>
      <c r="AP2999" s="16"/>
      <c r="AQ2999" s="16"/>
      <c r="AR2999" s="12" t="s">
        <v>32</v>
      </c>
      <c r="AS2999" s="13">
        <f t="shared" si="4812"/>
        <v>2</v>
      </c>
      <c r="AT2999" s="13">
        <f t="shared" si="4812"/>
        <v>0</v>
      </c>
      <c r="AU2999" s="13">
        <f t="shared" si="4813"/>
        <v>0</v>
      </c>
      <c r="AV2999" s="13">
        <f t="shared" si="4814"/>
        <v>11.200000000000001</v>
      </c>
      <c r="AW2999" s="13">
        <f t="shared" si="4815"/>
        <v>6</v>
      </c>
      <c r="AX2999" s="13">
        <f t="shared" si="4816"/>
        <v>2.8000000000000003</v>
      </c>
      <c r="AY2999" s="13">
        <f t="shared" si="4817"/>
        <v>2</v>
      </c>
      <c r="AZ2999" s="13">
        <f t="shared" si="4818"/>
        <v>2.8000000000000003</v>
      </c>
      <c r="BA2999" s="13">
        <f t="shared" si="4819"/>
        <v>3.6</v>
      </c>
      <c r="BB2999" s="13">
        <f t="shared" si="4820"/>
        <v>0</v>
      </c>
      <c r="BC2999" s="13">
        <f t="shared" si="4821"/>
        <v>2.4000000000000004</v>
      </c>
      <c r="BD2999" s="13">
        <f t="shared" si="4822"/>
        <v>2.4000000000000004</v>
      </c>
      <c r="BE2999" s="13">
        <f t="shared" si="4823"/>
        <v>0</v>
      </c>
      <c r="BF2999" s="13">
        <f t="shared" si="4824"/>
        <v>0</v>
      </c>
      <c r="BG2999" s="13">
        <f t="shared" si="4825"/>
        <v>0</v>
      </c>
      <c r="BH2999" s="13">
        <f t="shared" si="4826"/>
        <v>0</v>
      </c>
      <c r="BI2999" s="13">
        <f t="shared" si="4827"/>
        <v>0</v>
      </c>
      <c r="BJ2999" s="12">
        <f t="shared" si="4829"/>
        <v>33.200000000000003</v>
      </c>
    </row>
    <row r="3000" spans="1:62">
      <c r="A3000" s="17"/>
      <c r="B3000" s="18"/>
      <c r="C3000" s="19" t="s">
        <v>33</v>
      </c>
      <c r="D3000" s="19">
        <f>SUM(D2991:D2999)</f>
        <v>21</v>
      </c>
      <c r="E3000" s="19">
        <f>SUM(E2991:E2999)</f>
        <v>44</v>
      </c>
      <c r="F3000" s="19">
        <f t="shared" ref="F3000:U3000" si="4830">SUM(F2991:F2999)</f>
        <v>42</v>
      </c>
      <c r="G3000" s="19">
        <f t="shared" si="4830"/>
        <v>191</v>
      </c>
      <c r="H3000" s="19">
        <f t="shared" si="4830"/>
        <v>148</v>
      </c>
      <c r="I3000" s="19">
        <f t="shared" si="4830"/>
        <v>161</v>
      </c>
      <c r="J3000" s="19">
        <f t="shared" si="4830"/>
        <v>158</v>
      </c>
      <c r="K3000" s="19">
        <f t="shared" si="4830"/>
        <v>155</v>
      </c>
      <c r="L3000" s="19">
        <f t="shared" si="4830"/>
        <v>80</v>
      </c>
      <c r="M3000" s="19">
        <f t="shared" si="4830"/>
        <v>5</v>
      </c>
      <c r="N3000" s="19">
        <f t="shared" si="4830"/>
        <v>25</v>
      </c>
      <c r="O3000" s="19">
        <f t="shared" si="4830"/>
        <v>47</v>
      </c>
      <c r="P3000" s="19">
        <f t="shared" si="4830"/>
        <v>24</v>
      </c>
      <c r="Q3000" s="19">
        <f t="shared" si="4830"/>
        <v>39</v>
      </c>
      <c r="R3000" s="19">
        <f t="shared" si="4830"/>
        <v>0</v>
      </c>
      <c r="S3000" s="19">
        <f t="shared" si="4830"/>
        <v>0</v>
      </c>
      <c r="T3000" s="19">
        <f t="shared" si="4830"/>
        <v>0</v>
      </c>
      <c r="U3000" s="19">
        <f t="shared" si="4830"/>
        <v>1119</v>
      </c>
      <c r="AP3000" s="35"/>
      <c r="AQ3000" s="36"/>
      <c r="AR3000" s="37" t="s">
        <v>33</v>
      </c>
      <c r="AS3000" s="37">
        <f>SUM(AS2991:AS2999)</f>
        <v>7.7799999999999994</v>
      </c>
      <c r="AT3000" s="37">
        <f t="shared" ref="AT3000:BJ3000" si="4831">SUM(AT2991:AT2999)</f>
        <v>18.704999999999998</v>
      </c>
      <c r="AU3000" s="37">
        <f t="shared" si="4831"/>
        <v>18.07</v>
      </c>
      <c r="AV3000" s="37">
        <f t="shared" si="4831"/>
        <v>56.865000000000009</v>
      </c>
      <c r="AW3000" s="37">
        <f t="shared" si="4831"/>
        <v>44.57</v>
      </c>
      <c r="AX3000" s="37">
        <f t="shared" si="4831"/>
        <v>49.284999999999997</v>
      </c>
      <c r="AY3000" s="37">
        <f t="shared" si="4831"/>
        <v>47.04</v>
      </c>
      <c r="AZ3000" s="37">
        <f t="shared" si="4831"/>
        <v>46.364999999999995</v>
      </c>
      <c r="BA3000" s="37">
        <f t="shared" si="4831"/>
        <v>24.07</v>
      </c>
      <c r="BB3000" s="37">
        <f t="shared" si="4831"/>
        <v>1.5299999999999998</v>
      </c>
      <c r="BC3000" s="37">
        <f t="shared" si="4831"/>
        <v>10.515000000000001</v>
      </c>
      <c r="BD3000" s="37">
        <f t="shared" si="4831"/>
        <v>16.240000000000002</v>
      </c>
      <c r="BE3000" s="37">
        <f t="shared" si="4831"/>
        <v>7.36</v>
      </c>
      <c r="BF3000" s="37">
        <f t="shared" si="4831"/>
        <v>11.965</v>
      </c>
      <c r="BG3000" s="37">
        <f t="shared" si="4831"/>
        <v>0</v>
      </c>
      <c r="BH3000" s="37">
        <f t="shared" si="4831"/>
        <v>0</v>
      </c>
      <c r="BI3000" s="37">
        <f t="shared" si="4831"/>
        <v>0</v>
      </c>
      <c r="BJ3000" s="37">
        <f t="shared" si="4831"/>
        <v>352.58000000000004</v>
      </c>
    </row>
    <row r="3003" spans="1:62" ht="106.5">
      <c r="A3003" s="8" t="s">
        <v>2</v>
      </c>
      <c r="B3003" s="8" t="s">
        <v>3</v>
      </c>
      <c r="C3003" s="8" t="s">
        <v>4</v>
      </c>
      <c r="D3003" s="9" t="str">
        <f>D213</f>
        <v>ANGGREK</v>
      </c>
      <c r="E3003" s="9" t="str">
        <f t="shared" ref="E3003:U3003" si="4832">E213</f>
        <v>BOUGENVIL</v>
      </c>
      <c r="F3003" s="9" t="str">
        <f t="shared" si="4832"/>
        <v>CAMELIA</v>
      </c>
      <c r="G3003" s="9" t="str">
        <f t="shared" si="4832"/>
        <v>DEWANDARU</v>
      </c>
      <c r="H3003" s="9" t="str">
        <f t="shared" si="4832"/>
        <v>EDELWEIS</v>
      </c>
      <c r="I3003" s="9" t="str">
        <f t="shared" si="4832"/>
        <v>FLAMBOYAN</v>
      </c>
      <c r="J3003" s="9" t="str">
        <f t="shared" si="4832"/>
        <v>GERANIUM</v>
      </c>
      <c r="K3003" s="9" t="str">
        <f t="shared" si="4832"/>
        <v>HELIKONIA</v>
      </c>
      <c r="L3003" s="9" t="str">
        <f t="shared" si="4832"/>
        <v>IVY</v>
      </c>
      <c r="M3003" s="9" t="str">
        <f t="shared" si="4832"/>
        <v>KANA</v>
      </c>
      <c r="N3003" s="9" t="str">
        <f t="shared" si="4832"/>
        <v>IGD</v>
      </c>
      <c r="O3003" s="9" t="str">
        <f t="shared" si="4832"/>
        <v>HCU</v>
      </c>
      <c r="P3003" s="9" t="str">
        <f t="shared" si="4832"/>
        <v>PENUNJANG</v>
      </c>
      <c r="Q3003" s="9" t="str">
        <f t="shared" si="4832"/>
        <v>PELAYANAN</v>
      </c>
      <c r="R3003" s="9" t="str">
        <f t="shared" si="4832"/>
        <v>ADMIN</v>
      </c>
      <c r="S3003" s="9" t="str">
        <f t="shared" si="4832"/>
        <v>ASRAMA</v>
      </c>
      <c r="T3003" s="9" t="str">
        <f t="shared" si="4832"/>
        <v>MASJID</v>
      </c>
      <c r="U3003" s="9" t="str">
        <f t="shared" si="4832"/>
        <v>JUMLAH</v>
      </c>
      <c r="W3003" s="21"/>
      <c r="X3003" s="22" t="str">
        <f>X5</f>
        <v>ANGGREK</v>
      </c>
      <c r="Y3003" s="22" t="str">
        <f>Y5</f>
        <v>BOUGENVIL</v>
      </c>
      <c r="Z3003" s="22" t="str">
        <f t="shared" ref="Z3003:AN3003" si="4833">Z5</f>
        <v>CAMELIA</v>
      </c>
      <c r="AA3003" s="22" t="str">
        <f t="shared" si="4833"/>
        <v>DEWANDARU</v>
      </c>
      <c r="AB3003" s="22" t="str">
        <f t="shared" si="4833"/>
        <v>EDELWEIS</v>
      </c>
      <c r="AC3003" s="22" t="str">
        <f t="shared" si="4833"/>
        <v>FLAMBOYAN</v>
      </c>
      <c r="AD3003" s="22" t="str">
        <f t="shared" si="4833"/>
        <v>GERANIUM</v>
      </c>
      <c r="AE3003" s="22" t="str">
        <f t="shared" si="4833"/>
        <v>HELIKONIA</v>
      </c>
      <c r="AF3003" s="22" t="str">
        <f t="shared" si="4833"/>
        <v>IVY</v>
      </c>
      <c r="AG3003" s="22" t="str">
        <f t="shared" si="4833"/>
        <v>KANA</v>
      </c>
      <c r="AH3003" s="22" t="str">
        <f t="shared" si="4833"/>
        <v>IGD</v>
      </c>
      <c r="AI3003" s="22" t="str">
        <f t="shared" si="4833"/>
        <v>HCU</v>
      </c>
      <c r="AJ3003" s="22" t="str">
        <f t="shared" si="4833"/>
        <v>PENUNJANG</v>
      </c>
      <c r="AK3003" s="22" t="str">
        <f t="shared" si="4833"/>
        <v>PELAYANAN</v>
      </c>
      <c r="AL3003" s="22" t="str">
        <f t="shared" si="4833"/>
        <v>ADMIN</v>
      </c>
      <c r="AM3003" s="22" t="str">
        <f t="shared" si="4833"/>
        <v>ASRAMA</v>
      </c>
      <c r="AN3003" s="22" t="str">
        <f t="shared" si="4833"/>
        <v>MASJID</v>
      </c>
      <c r="AP3003" s="33" t="s">
        <v>2</v>
      </c>
      <c r="AQ3003" s="33" t="s">
        <v>3</v>
      </c>
      <c r="AR3003" s="33" t="s">
        <v>4</v>
      </c>
      <c r="AS3003" s="34" t="str">
        <f>AS5</f>
        <v>ANGGREK</v>
      </c>
      <c r="AT3003" s="34" t="str">
        <f>AT5</f>
        <v>BOUGENVIL</v>
      </c>
      <c r="AU3003" s="34" t="str">
        <f t="shared" ref="AU3003:BJ3003" si="4834">AU5</f>
        <v>CAMELIA II</v>
      </c>
      <c r="AV3003" s="34" t="str">
        <f t="shared" si="4834"/>
        <v>DEWANDARU</v>
      </c>
      <c r="AW3003" s="34" t="str">
        <f t="shared" si="4834"/>
        <v>EDELWEIS</v>
      </c>
      <c r="AX3003" s="34" t="str">
        <f t="shared" si="4834"/>
        <v>FLAMBOYAN</v>
      </c>
      <c r="AY3003" s="34" t="str">
        <f t="shared" si="4834"/>
        <v>GERANIUM</v>
      </c>
      <c r="AZ3003" s="34" t="str">
        <f t="shared" si="4834"/>
        <v>HELIKONIA</v>
      </c>
      <c r="BA3003" s="34" t="str">
        <f t="shared" si="4834"/>
        <v>IVY</v>
      </c>
      <c r="BB3003" s="34" t="str">
        <f t="shared" si="4834"/>
        <v>KANA</v>
      </c>
      <c r="BC3003" s="34" t="str">
        <f t="shared" si="4834"/>
        <v>IGD</v>
      </c>
      <c r="BD3003" s="34" t="str">
        <f t="shared" si="4834"/>
        <v>HCU</v>
      </c>
      <c r="BE3003" s="34" t="str">
        <f t="shared" si="4834"/>
        <v>PENUNJANG</v>
      </c>
      <c r="BF3003" s="34" t="str">
        <f t="shared" si="4834"/>
        <v>PELAYANAN</v>
      </c>
      <c r="BG3003" s="34" t="str">
        <f t="shared" si="4834"/>
        <v>ADMIN</v>
      </c>
      <c r="BH3003" s="34" t="str">
        <f t="shared" si="4834"/>
        <v>ASRAMA</v>
      </c>
      <c r="BI3003" s="34" t="str">
        <f t="shared" si="4834"/>
        <v>MASJID</v>
      </c>
      <c r="BJ3003" s="34" t="str">
        <f t="shared" si="4834"/>
        <v>JUMLAH</v>
      </c>
    </row>
    <row r="3004" spans="1:62" ht="15.75">
      <c r="A3004" s="10">
        <f>A2991+1</f>
        <v>17</v>
      </c>
      <c r="B3004" s="11" t="s">
        <v>40</v>
      </c>
      <c r="C3004" s="12" t="s">
        <v>24</v>
      </c>
      <c r="D3004" s="12">
        <f>'Harian 2024'!D3043</f>
        <v>0</v>
      </c>
      <c r="E3004" s="12">
        <f>'Harian 2024'!E3043</f>
        <v>0</v>
      </c>
      <c r="F3004" s="12">
        <f>'Harian 2024'!F3043</f>
        <v>0</v>
      </c>
      <c r="G3004" s="12">
        <f>'Harian 2024'!G3043</f>
        <v>23</v>
      </c>
      <c r="H3004" s="12">
        <f>'Harian 2024'!H3043</f>
        <v>26</v>
      </c>
      <c r="I3004" s="12">
        <f>'Harian 2024'!I3043</f>
        <v>26</v>
      </c>
      <c r="J3004" s="12">
        <f>'Harian 2024'!J3043</f>
        <v>25</v>
      </c>
      <c r="K3004" s="12">
        <f>'Harian 2024'!K3043</f>
        <v>25</v>
      </c>
      <c r="L3004" s="12">
        <f>'Harian 2024'!L3043</f>
        <v>10</v>
      </c>
      <c r="M3004" s="12">
        <f>'Harian 2024'!M3043</f>
        <v>0</v>
      </c>
      <c r="N3004" s="12">
        <f>'Harian 2024'!N3043</f>
        <v>0</v>
      </c>
      <c r="O3004" s="12">
        <f>'Harian 2024'!O3043</f>
        <v>8</v>
      </c>
      <c r="P3004" s="12">
        <f>'Harian 2024'!P3043</f>
        <v>6</v>
      </c>
      <c r="Q3004" s="12">
        <f>'Harian 2024'!Q3043</f>
        <v>8</v>
      </c>
      <c r="R3004" s="12">
        <f>'Harian 2024'!R3043</f>
        <v>0</v>
      </c>
      <c r="S3004" s="12">
        <f>'Harian 2024'!S3043</f>
        <v>0</v>
      </c>
      <c r="T3004" s="12">
        <f>'Harian 2024'!T3043</f>
        <v>0</v>
      </c>
      <c r="U3004" s="12">
        <f>SUM(E3004:T3004)</f>
        <v>157</v>
      </c>
      <c r="W3004" s="23" t="s">
        <v>24</v>
      </c>
      <c r="X3004" s="24">
        <v>0.26500000000000001</v>
      </c>
      <c r="Y3004" s="24">
        <v>0.26500000000000001</v>
      </c>
      <c r="Z3004" s="24">
        <v>0.26500000000000001</v>
      </c>
      <c r="AA3004" s="24">
        <v>0.26500000000000001</v>
      </c>
      <c r="AB3004" s="24">
        <v>0.26500000000000001</v>
      </c>
      <c r="AC3004" s="24">
        <v>0.26500000000000001</v>
      </c>
      <c r="AD3004" s="24">
        <v>0.26500000000000001</v>
      </c>
      <c r="AE3004" s="24">
        <v>0.26500000000000001</v>
      </c>
      <c r="AF3004" s="24">
        <v>0.26500000000000001</v>
      </c>
      <c r="AG3004" s="24">
        <v>0.26500000000000001</v>
      </c>
      <c r="AH3004" s="24">
        <v>0.26500000000000001</v>
      </c>
      <c r="AI3004" s="24">
        <v>0.26500000000000001</v>
      </c>
      <c r="AJ3004" s="24">
        <v>0.26500000000000001</v>
      </c>
      <c r="AK3004" s="24">
        <v>0.26500000000000001</v>
      </c>
      <c r="AL3004" s="24">
        <v>0.26500000000000001</v>
      </c>
      <c r="AM3004" s="24">
        <v>0.26500000000000001</v>
      </c>
      <c r="AN3004" s="24">
        <v>0.26500000000000001</v>
      </c>
      <c r="AP3004" s="10">
        <f>AP2991+1</f>
        <v>17</v>
      </c>
      <c r="AQ3004" s="11" t="s">
        <v>37</v>
      </c>
      <c r="AR3004" s="12" t="s">
        <v>24</v>
      </c>
      <c r="AS3004" s="13">
        <f t="shared" ref="AS3004:AT3012" si="4835">D3004*X3004</f>
        <v>0</v>
      </c>
      <c r="AT3004" s="13">
        <f t="shared" si="4835"/>
        <v>0</v>
      </c>
      <c r="AU3004" s="13">
        <f t="shared" ref="AU3004:AU3012" si="4836">F3004*Z3004</f>
        <v>0</v>
      </c>
      <c r="AV3004" s="13">
        <f t="shared" ref="AV3004:AV3012" si="4837">G3004*AA3004</f>
        <v>6.0950000000000006</v>
      </c>
      <c r="AW3004" s="13">
        <f t="shared" ref="AW3004:AW3012" si="4838">H3004*AB3004</f>
        <v>6.8900000000000006</v>
      </c>
      <c r="AX3004" s="13">
        <f t="shared" ref="AX3004:AX3012" si="4839">I3004*AC3004</f>
        <v>6.8900000000000006</v>
      </c>
      <c r="AY3004" s="13">
        <f t="shared" ref="AY3004:AY3012" si="4840">J3004*AD3004</f>
        <v>6.625</v>
      </c>
      <c r="AZ3004" s="13">
        <f t="shared" ref="AZ3004:AZ3012" si="4841">K3004*AE3004</f>
        <v>6.625</v>
      </c>
      <c r="BA3004" s="13">
        <f t="shared" ref="BA3004:BA3012" si="4842">L3004*AF3004</f>
        <v>2.6500000000000004</v>
      </c>
      <c r="BB3004" s="13">
        <f t="shared" ref="BB3004:BB3012" si="4843">M3004*AG3004</f>
        <v>0</v>
      </c>
      <c r="BC3004" s="13">
        <f t="shared" ref="BC3004:BC3012" si="4844">N3004*AH3004</f>
        <v>0</v>
      </c>
      <c r="BD3004" s="13">
        <f t="shared" ref="BD3004:BD3012" si="4845">O3004*AI3004</f>
        <v>2.12</v>
      </c>
      <c r="BE3004" s="13">
        <f t="shared" ref="BE3004:BE3012" si="4846">P3004*AJ3004</f>
        <v>1.59</v>
      </c>
      <c r="BF3004" s="13">
        <f t="shared" ref="BF3004:BF3012" si="4847">Q3004*AK3004</f>
        <v>2.12</v>
      </c>
      <c r="BG3004" s="13">
        <f t="shared" ref="BG3004:BG3012" si="4848">R3004*AL3004</f>
        <v>0</v>
      </c>
      <c r="BH3004" s="13">
        <f t="shared" ref="BH3004:BH3012" si="4849">S3004*AM3004</f>
        <v>0</v>
      </c>
      <c r="BI3004" s="13">
        <f t="shared" ref="BI3004:BI3012" si="4850">T3004*AN3004</f>
        <v>0</v>
      </c>
      <c r="BJ3004" s="12">
        <f>SUM(AT3004:BI3004)</f>
        <v>41.604999999999997</v>
      </c>
    </row>
    <row r="3005" spans="1:62" ht="15.75">
      <c r="A3005" s="14"/>
      <c r="B3005" s="15">
        <f>B2992+1</f>
        <v>44790</v>
      </c>
      <c r="C3005" s="12" t="s">
        <v>25</v>
      </c>
      <c r="D3005" s="12">
        <f>'Harian 2024'!D3044</f>
        <v>0</v>
      </c>
      <c r="E3005" s="12">
        <f>'Harian 2024'!E3044</f>
        <v>0</v>
      </c>
      <c r="F3005" s="12">
        <f>'Harian 2024'!F3044</f>
        <v>0</v>
      </c>
      <c r="G3005" s="12">
        <f>'Harian 2024'!G3044</f>
        <v>22</v>
      </c>
      <c r="H3005" s="12">
        <f>'Harian 2024'!H3044</f>
        <v>25</v>
      </c>
      <c r="I3005" s="12">
        <f>'Harian 2024'!I3044</f>
        <v>25</v>
      </c>
      <c r="J3005" s="12">
        <f>'Harian 2024'!J3044</f>
        <v>26</v>
      </c>
      <c r="K3005" s="12">
        <f>'Harian 2024'!K3044</f>
        <v>27</v>
      </c>
      <c r="L3005" s="12">
        <f>'Harian 2024'!L3044</f>
        <v>11</v>
      </c>
      <c r="M3005" s="12">
        <f>'Harian 2024'!M3044</f>
        <v>0</v>
      </c>
      <c r="N3005" s="12">
        <f>'Harian 2024'!N3044</f>
        <v>0</v>
      </c>
      <c r="O3005" s="12">
        <f>'Harian 2024'!O3044</f>
        <v>2</v>
      </c>
      <c r="P3005" s="12">
        <f>'Harian 2024'!P3044</f>
        <v>0</v>
      </c>
      <c r="Q3005" s="12">
        <f>'Harian 2024'!Q3044</f>
        <v>0</v>
      </c>
      <c r="R3005" s="12">
        <f>'Harian 2024'!R3044</f>
        <v>0</v>
      </c>
      <c r="S3005" s="12">
        <f>'Harian 2024'!S3044</f>
        <v>0</v>
      </c>
      <c r="T3005" s="12">
        <f>'Harian 2024'!T3044</f>
        <v>0</v>
      </c>
      <c r="U3005" s="12">
        <f t="shared" ref="U3005:U3012" si="4851">SUM(E3005:T3005)</f>
        <v>138</v>
      </c>
      <c r="W3005" s="23" t="s">
        <v>25</v>
      </c>
      <c r="X3005" s="24">
        <v>0.22500000000000001</v>
      </c>
      <c r="Y3005" s="24">
        <v>0.22500000000000001</v>
      </c>
      <c r="Z3005" s="24">
        <v>0.22500000000000001</v>
      </c>
      <c r="AA3005" s="24">
        <v>0.22500000000000001</v>
      </c>
      <c r="AB3005" s="24">
        <v>0.22500000000000001</v>
      </c>
      <c r="AC3005" s="24">
        <v>0.22500000000000001</v>
      </c>
      <c r="AD3005" s="24">
        <v>0.22500000000000001</v>
      </c>
      <c r="AE3005" s="24">
        <v>0.22500000000000001</v>
      </c>
      <c r="AF3005" s="24">
        <v>0.22500000000000001</v>
      </c>
      <c r="AG3005" s="24">
        <v>0.22500000000000001</v>
      </c>
      <c r="AH3005" s="24">
        <v>0.22500000000000001</v>
      </c>
      <c r="AI3005" s="24">
        <v>0.22500000000000001</v>
      </c>
      <c r="AJ3005" s="24">
        <v>0.22500000000000001</v>
      </c>
      <c r="AK3005" s="24">
        <v>0.22500000000000001</v>
      </c>
      <c r="AL3005" s="24">
        <v>0.22500000000000001</v>
      </c>
      <c r="AM3005" s="24">
        <v>0.22500000000000001</v>
      </c>
      <c r="AN3005" s="24">
        <v>0.22500000000000001</v>
      </c>
      <c r="AP3005" s="14"/>
      <c r="AQ3005" s="15">
        <f>AQ2992+1</f>
        <v>44425</v>
      </c>
      <c r="AR3005" s="12" t="s">
        <v>25</v>
      </c>
      <c r="AS3005" s="13">
        <f t="shared" si="4835"/>
        <v>0</v>
      </c>
      <c r="AT3005" s="13">
        <f t="shared" si="4835"/>
        <v>0</v>
      </c>
      <c r="AU3005" s="13">
        <f t="shared" si="4836"/>
        <v>0</v>
      </c>
      <c r="AV3005" s="13">
        <f t="shared" si="4837"/>
        <v>4.95</v>
      </c>
      <c r="AW3005" s="13">
        <f t="shared" si="4838"/>
        <v>5.625</v>
      </c>
      <c r="AX3005" s="13">
        <f t="shared" si="4839"/>
        <v>5.625</v>
      </c>
      <c r="AY3005" s="13">
        <f t="shared" si="4840"/>
        <v>5.8500000000000005</v>
      </c>
      <c r="AZ3005" s="13">
        <f t="shared" si="4841"/>
        <v>6.0750000000000002</v>
      </c>
      <c r="BA3005" s="13">
        <f t="shared" si="4842"/>
        <v>2.4750000000000001</v>
      </c>
      <c r="BB3005" s="13">
        <f t="shared" si="4843"/>
        <v>0</v>
      </c>
      <c r="BC3005" s="13">
        <f t="shared" si="4844"/>
        <v>0</v>
      </c>
      <c r="BD3005" s="13">
        <f t="shared" si="4845"/>
        <v>0.45</v>
      </c>
      <c r="BE3005" s="13">
        <f t="shared" si="4846"/>
        <v>0</v>
      </c>
      <c r="BF3005" s="13">
        <f t="shared" si="4847"/>
        <v>0</v>
      </c>
      <c r="BG3005" s="13">
        <f t="shared" si="4848"/>
        <v>0</v>
      </c>
      <c r="BH3005" s="13">
        <f t="shared" si="4849"/>
        <v>0</v>
      </c>
      <c r="BI3005" s="13">
        <f t="shared" si="4850"/>
        <v>0</v>
      </c>
      <c r="BJ3005" s="12">
        <f t="shared" ref="BJ3005:BJ3012" si="4852">SUM(AT3005:BI3005)</f>
        <v>31.05</v>
      </c>
    </row>
    <row r="3006" spans="1:62" ht="15.75">
      <c r="A3006" s="14"/>
      <c r="B3006" s="14"/>
      <c r="C3006" s="12" t="s">
        <v>26</v>
      </c>
      <c r="D3006" s="12">
        <f>'Harian 2024'!D3045</f>
        <v>0</v>
      </c>
      <c r="E3006" s="12">
        <f>'Harian 2024'!E3045</f>
        <v>0</v>
      </c>
      <c r="F3006" s="12">
        <f>'Harian 2024'!F3045</f>
        <v>0</v>
      </c>
      <c r="G3006" s="12">
        <f>'Harian 2024'!G3045</f>
        <v>15</v>
      </c>
      <c r="H3006" s="12">
        <f>'Harian 2024'!H3045</f>
        <v>9</v>
      </c>
      <c r="I3006" s="12">
        <f>'Harian 2024'!I3045</f>
        <v>5</v>
      </c>
      <c r="J3006" s="12">
        <f>'Harian 2024'!J3045</f>
        <v>6</v>
      </c>
      <c r="K3006" s="12">
        <f>'Harian 2024'!K3045</f>
        <v>11</v>
      </c>
      <c r="L3006" s="12">
        <f>'Harian 2024'!L3045</f>
        <v>4</v>
      </c>
      <c r="M3006" s="12">
        <f>'Harian 2024'!M3045</f>
        <v>0</v>
      </c>
      <c r="N3006" s="12">
        <f>'Harian 2024'!N3045</f>
        <v>0</v>
      </c>
      <c r="O3006" s="12">
        <f>'Harian 2024'!O3045</f>
        <v>3</v>
      </c>
      <c r="P3006" s="12">
        <f>'Harian 2024'!P3045</f>
        <v>0</v>
      </c>
      <c r="Q3006" s="12">
        <f>'Harian 2024'!Q3045</f>
        <v>2</v>
      </c>
      <c r="R3006" s="12">
        <f>'Harian 2024'!R3045</f>
        <v>0</v>
      </c>
      <c r="S3006" s="12">
        <f>'Harian 2024'!S3045</f>
        <v>0</v>
      </c>
      <c r="T3006" s="12">
        <f>'Harian 2024'!T3045</f>
        <v>0</v>
      </c>
      <c r="U3006" s="12">
        <f t="shared" si="4851"/>
        <v>55</v>
      </c>
      <c r="W3006" s="23" t="s">
        <v>26</v>
      </c>
      <c r="X3006" s="24">
        <v>0.35</v>
      </c>
      <c r="Y3006" s="24">
        <v>0.35</v>
      </c>
      <c r="Z3006" s="24">
        <v>0.35</v>
      </c>
      <c r="AA3006" s="24">
        <v>0.35</v>
      </c>
      <c r="AB3006" s="24">
        <v>0.35</v>
      </c>
      <c r="AC3006" s="24">
        <v>0.35</v>
      </c>
      <c r="AD3006" s="24">
        <v>0.35</v>
      </c>
      <c r="AE3006" s="24">
        <v>0.35</v>
      </c>
      <c r="AF3006" s="24">
        <v>0.35</v>
      </c>
      <c r="AG3006" s="24">
        <v>0.35</v>
      </c>
      <c r="AH3006" s="24">
        <v>0.35</v>
      </c>
      <c r="AI3006" s="24">
        <v>0.35</v>
      </c>
      <c r="AJ3006" s="24">
        <v>0.35</v>
      </c>
      <c r="AK3006" s="24">
        <v>0.35</v>
      </c>
      <c r="AL3006" s="24">
        <v>0.35</v>
      </c>
      <c r="AM3006" s="24">
        <v>0.35</v>
      </c>
      <c r="AN3006" s="24">
        <v>0.35</v>
      </c>
      <c r="AP3006" s="14"/>
      <c r="AQ3006" s="14"/>
      <c r="AR3006" s="12" t="s">
        <v>26</v>
      </c>
      <c r="AS3006" s="13">
        <f t="shared" si="4835"/>
        <v>0</v>
      </c>
      <c r="AT3006" s="13">
        <f t="shared" si="4835"/>
        <v>0</v>
      </c>
      <c r="AU3006" s="13">
        <f t="shared" si="4836"/>
        <v>0</v>
      </c>
      <c r="AV3006" s="13">
        <f t="shared" si="4837"/>
        <v>5.25</v>
      </c>
      <c r="AW3006" s="13">
        <f t="shared" si="4838"/>
        <v>3.15</v>
      </c>
      <c r="AX3006" s="13">
        <f t="shared" si="4839"/>
        <v>1.75</v>
      </c>
      <c r="AY3006" s="13">
        <f t="shared" si="4840"/>
        <v>2.0999999999999996</v>
      </c>
      <c r="AZ3006" s="13">
        <f t="shared" si="4841"/>
        <v>3.8499999999999996</v>
      </c>
      <c r="BA3006" s="13">
        <f t="shared" si="4842"/>
        <v>1.4</v>
      </c>
      <c r="BB3006" s="13">
        <f t="shared" si="4843"/>
        <v>0</v>
      </c>
      <c r="BC3006" s="13">
        <f t="shared" si="4844"/>
        <v>0</v>
      </c>
      <c r="BD3006" s="13">
        <f t="shared" si="4845"/>
        <v>1.0499999999999998</v>
      </c>
      <c r="BE3006" s="13">
        <f t="shared" si="4846"/>
        <v>0</v>
      </c>
      <c r="BF3006" s="13">
        <f t="shared" si="4847"/>
        <v>0.7</v>
      </c>
      <c r="BG3006" s="13">
        <f t="shared" si="4848"/>
        <v>0</v>
      </c>
      <c r="BH3006" s="13">
        <f t="shared" si="4849"/>
        <v>0</v>
      </c>
      <c r="BI3006" s="13">
        <f t="shared" si="4850"/>
        <v>0</v>
      </c>
      <c r="BJ3006" s="12">
        <f t="shared" si="4852"/>
        <v>19.25</v>
      </c>
    </row>
    <row r="3007" spans="1:62" ht="15.75">
      <c r="A3007" s="14"/>
      <c r="B3007" s="14"/>
      <c r="C3007" s="12" t="s">
        <v>27</v>
      </c>
      <c r="D3007" s="12">
        <f>'Harian 2024'!D3046</f>
        <v>5</v>
      </c>
      <c r="E3007" s="12">
        <f>'Harian 2024'!E3046</f>
        <v>7</v>
      </c>
      <c r="F3007" s="12">
        <f>'Harian 2024'!F3046</f>
        <v>7</v>
      </c>
      <c r="G3007" s="12">
        <f>'Harian 2024'!G3046</f>
        <v>18</v>
      </c>
      <c r="H3007" s="12">
        <f>'Harian 2024'!H3046</f>
        <v>22</v>
      </c>
      <c r="I3007" s="12">
        <f>'Harian 2024'!I3046</f>
        <v>27</v>
      </c>
      <c r="J3007" s="12">
        <f>'Harian 2024'!J3046</f>
        <v>29</v>
      </c>
      <c r="K3007" s="12">
        <f>'Harian 2024'!K3046</f>
        <v>35</v>
      </c>
      <c r="L3007" s="12">
        <f>'Harian 2024'!L3046</f>
        <v>9</v>
      </c>
      <c r="M3007" s="12">
        <f>'Harian 2024'!M3046</f>
        <v>4</v>
      </c>
      <c r="N3007" s="12">
        <f>'Harian 2024'!N3046</f>
        <v>14</v>
      </c>
      <c r="O3007" s="12">
        <f>'Harian 2024'!O3046</f>
        <v>5</v>
      </c>
      <c r="P3007" s="12">
        <f>'Harian 2024'!P3046</f>
        <v>2</v>
      </c>
      <c r="Q3007" s="12">
        <f>'Harian 2024'!Q3046</f>
        <v>3</v>
      </c>
      <c r="R3007" s="12">
        <f>'Harian 2024'!R3046</f>
        <v>0</v>
      </c>
      <c r="S3007" s="12">
        <f>'Harian 2024'!S3046</f>
        <v>0</v>
      </c>
      <c r="T3007" s="12">
        <f>'Harian 2024'!T3046</f>
        <v>0</v>
      </c>
      <c r="U3007" s="12">
        <f t="shared" si="4851"/>
        <v>182</v>
      </c>
      <c r="W3007" s="23" t="s">
        <v>27</v>
      </c>
      <c r="X3007" s="24">
        <v>0.43</v>
      </c>
      <c r="Y3007" s="24">
        <v>0.43</v>
      </c>
      <c r="Z3007" s="24">
        <v>0.43</v>
      </c>
      <c r="AA3007" s="24">
        <v>0.43</v>
      </c>
      <c r="AB3007" s="24">
        <v>0.43</v>
      </c>
      <c r="AC3007" s="24">
        <v>0.43</v>
      </c>
      <c r="AD3007" s="24">
        <v>0.43</v>
      </c>
      <c r="AE3007" s="24">
        <v>0.43</v>
      </c>
      <c r="AF3007" s="24">
        <v>0.43</v>
      </c>
      <c r="AG3007" s="24">
        <v>0.43</v>
      </c>
      <c r="AH3007" s="24">
        <v>0.43</v>
      </c>
      <c r="AI3007" s="24">
        <v>0.43</v>
      </c>
      <c r="AJ3007" s="24">
        <v>0.43</v>
      </c>
      <c r="AK3007" s="24">
        <v>0.43</v>
      </c>
      <c r="AL3007" s="24">
        <v>0.43</v>
      </c>
      <c r="AM3007" s="24">
        <v>0.43</v>
      </c>
      <c r="AN3007" s="24">
        <v>0.43</v>
      </c>
      <c r="AP3007" s="14"/>
      <c r="AQ3007" s="14"/>
      <c r="AR3007" s="12" t="s">
        <v>27</v>
      </c>
      <c r="AS3007" s="13">
        <f t="shared" si="4835"/>
        <v>2.15</v>
      </c>
      <c r="AT3007" s="13">
        <f t="shared" si="4835"/>
        <v>3.01</v>
      </c>
      <c r="AU3007" s="13">
        <f t="shared" si="4836"/>
        <v>3.01</v>
      </c>
      <c r="AV3007" s="13">
        <f t="shared" si="4837"/>
        <v>7.74</v>
      </c>
      <c r="AW3007" s="13">
        <f t="shared" si="4838"/>
        <v>9.4599999999999991</v>
      </c>
      <c r="AX3007" s="13">
        <f t="shared" si="4839"/>
        <v>11.61</v>
      </c>
      <c r="AY3007" s="13">
        <f t="shared" si="4840"/>
        <v>12.47</v>
      </c>
      <c r="AZ3007" s="13">
        <f t="shared" si="4841"/>
        <v>15.049999999999999</v>
      </c>
      <c r="BA3007" s="13">
        <f t="shared" si="4842"/>
        <v>3.87</v>
      </c>
      <c r="BB3007" s="13">
        <f t="shared" si="4843"/>
        <v>1.72</v>
      </c>
      <c r="BC3007" s="13">
        <f t="shared" si="4844"/>
        <v>6.02</v>
      </c>
      <c r="BD3007" s="13">
        <f t="shared" si="4845"/>
        <v>2.15</v>
      </c>
      <c r="BE3007" s="13">
        <f t="shared" si="4846"/>
        <v>0.86</v>
      </c>
      <c r="BF3007" s="13">
        <f t="shared" si="4847"/>
        <v>1.29</v>
      </c>
      <c r="BG3007" s="13">
        <f t="shared" si="4848"/>
        <v>0</v>
      </c>
      <c r="BH3007" s="13">
        <f t="shared" si="4849"/>
        <v>0</v>
      </c>
      <c r="BI3007" s="13">
        <f t="shared" si="4850"/>
        <v>0</v>
      </c>
      <c r="BJ3007" s="12">
        <f t="shared" si="4852"/>
        <v>78.260000000000005</v>
      </c>
    </row>
    <row r="3008" spans="1:62" ht="15.75">
      <c r="A3008" s="14"/>
      <c r="B3008" s="14"/>
      <c r="C3008" s="12" t="s">
        <v>28</v>
      </c>
      <c r="D3008" s="12">
        <f>'Harian 2024'!D3047</f>
        <v>5</v>
      </c>
      <c r="E3008" s="12">
        <f>'Harian 2024'!E3047</f>
        <v>10</v>
      </c>
      <c r="F3008" s="12">
        <f>'Harian 2024'!F3047</f>
        <v>9</v>
      </c>
      <c r="G3008" s="12">
        <f>'Harian 2024'!G3047</f>
        <v>26</v>
      </c>
      <c r="H3008" s="12">
        <f>'Harian 2024'!H3047</f>
        <v>28</v>
      </c>
      <c r="I3008" s="12">
        <f>'Harian 2024'!I3047</f>
        <v>29</v>
      </c>
      <c r="J3008" s="12">
        <f>'Harian 2024'!J3047</f>
        <v>27</v>
      </c>
      <c r="K3008" s="12">
        <f>'Harian 2024'!K3047</f>
        <v>27</v>
      </c>
      <c r="L3008" s="12">
        <f>'Harian 2024'!L3047</f>
        <v>7</v>
      </c>
      <c r="M3008" s="12">
        <f>'Harian 2024'!M3047</f>
        <v>2</v>
      </c>
      <c r="N3008" s="12">
        <f>'Harian 2024'!N3047</f>
        <v>18</v>
      </c>
      <c r="O3008" s="12">
        <f>'Harian 2024'!O3047</f>
        <v>6</v>
      </c>
      <c r="P3008" s="12">
        <f>'Harian 2024'!P3047</f>
        <v>2</v>
      </c>
      <c r="Q3008" s="12">
        <f>'Harian 2024'!Q3047</f>
        <v>4</v>
      </c>
      <c r="R3008" s="12">
        <f>'Harian 2024'!R3047</f>
        <v>0</v>
      </c>
      <c r="S3008" s="12">
        <f>'Harian 2024'!S3047</f>
        <v>0</v>
      </c>
      <c r="T3008" s="12">
        <f>'Harian 2024'!T3047</f>
        <v>0</v>
      </c>
      <c r="U3008" s="12">
        <f t="shared" si="4851"/>
        <v>195</v>
      </c>
      <c r="W3008" s="23" t="s">
        <v>28</v>
      </c>
      <c r="X3008" s="24">
        <v>0.5</v>
      </c>
      <c r="Y3008" s="24">
        <v>0.5</v>
      </c>
      <c r="Z3008" s="24">
        <v>0.5</v>
      </c>
      <c r="AA3008" s="24">
        <v>0.5</v>
      </c>
      <c r="AB3008" s="24">
        <v>0.5</v>
      </c>
      <c r="AC3008" s="24">
        <v>0.5</v>
      </c>
      <c r="AD3008" s="24">
        <v>0.5</v>
      </c>
      <c r="AE3008" s="24">
        <v>0.5</v>
      </c>
      <c r="AF3008" s="24">
        <v>0.5</v>
      </c>
      <c r="AG3008" s="24">
        <v>0.5</v>
      </c>
      <c r="AH3008" s="24">
        <v>0.5</v>
      </c>
      <c r="AI3008" s="24">
        <v>0.5</v>
      </c>
      <c r="AJ3008" s="24">
        <v>0.5</v>
      </c>
      <c r="AK3008" s="24">
        <v>0.5</v>
      </c>
      <c r="AL3008" s="24">
        <v>0.5</v>
      </c>
      <c r="AM3008" s="24">
        <v>0.5</v>
      </c>
      <c r="AN3008" s="24">
        <v>0.5</v>
      </c>
      <c r="AP3008" s="14"/>
      <c r="AQ3008" s="14"/>
      <c r="AR3008" s="12" t="s">
        <v>28</v>
      </c>
      <c r="AS3008" s="13">
        <f t="shared" si="4835"/>
        <v>2.5</v>
      </c>
      <c r="AT3008" s="13">
        <f t="shared" si="4835"/>
        <v>5</v>
      </c>
      <c r="AU3008" s="13">
        <f t="shared" si="4836"/>
        <v>4.5</v>
      </c>
      <c r="AV3008" s="13">
        <f t="shared" si="4837"/>
        <v>13</v>
      </c>
      <c r="AW3008" s="13">
        <f t="shared" si="4838"/>
        <v>14</v>
      </c>
      <c r="AX3008" s="13">
        <f t="shared" si="4839"/>
        <v>14.5</v>
      </c>
      <c r="AY3008" s="13">
        <f t="shared" si="4840"/>
        <v>13.5</v>
      </c>
      <c r="AZ3008" s="13">
        <f t="shared" si="4841"/>
        <v>13.5</v>
      </c>
      <c r="BA3008" s="13">
        <f t="shared" si="4842"/>
        <v>3.5</v>
      </c>
      <c r="BB3008" s="13">
        <f t="shared" si="4843"/>
        <v>1</v>
      </c>
      <c r="BC3008" s="13">
        <f t="shared" si="4844"/>
        <v>9</v>
      </c>
      <c r="BD3008" s="13">
        <f t="shared" si="4845"/>
        <v>3</v>
      </c>
      <c r="BE3008" s="13">
        <f t="shared" si="4846"/>
        <v>1</v>
      </c>
      <c r="BF3008" s="13">
        <f t="shared" si="4847"/>
        <v>2</v>
      </c>
      <c r="BG3008" s="13">
        <f t="shared" si="4848"/>
        <v>0</v>
      </c>
      <c r="BH3008" s="13">
        <f t="shared" si="4849"/>
        <v>0</v>
      </c>
      <c r="BI3008" s="13">
        <f t="shared" si="4850"/>
        <v>0</v>
      </c>
      <c r="BJ3008" s="12">
        <f t="shared" si="4852"/>
        <v>97.5</v>
      </c>
    </row>
    <row r="3009" spans="1:62" ht="15.75">
      <c r="A3009" s="14"/>
      <c r="B3009" s="14"/>
      <c r="C3009" s="12" t="s">
        <v>35</v>
      </c>
      <c r="D3009" s="12">
        <f>'Harian 2024'!D3048</f>
        <v>3</v>
      </c>
      <c r="E3009" s="12">
        <f>'Harian 2024'!E3048</f>
        <v>8</v>
      </c>
      <c r="F3009" s="12">
        <f>'Harian 2024'!F3048</f>
        <v>8</v>
      </c>
      <c r="G3009" s="12">
        <f>'Harian 2024'!G3048</f>
        <v>27</v>
      </c>
      <c r="H3009" s="12">
        <f>'Harian 2024'!H3048</f>
        <v>25</v>
      </c>
      <c r="I3009" s="12">
        <f>'Harian 2024'!I3048</f>
        <v>34</v>
      </c>
      <c r="J3009" s="12">
        <f>'Harian 2024'!J3048</f>
        <v>34</v>
      </c>
      <c r="K3009" s="12">
        <f>'Harian 2024'!K3048</f>
        <v>35</v>
      </c>
      <c r="L3009" s="12">
        <f>'Harian 2024'!L3048</f>
        <v>5</v>
      </c>
      <c r="M3009" s="12">
        <f>'Harian 2024'!M3048</f>
        <v>3</v>
      </c>
      <c r="N3009" s="12">
        <f>'Harian 2024'!N3048</f>
        <v>9</v>
      </c>
      <c r="O3009" s="12">
        <f>'Harian 2024'!O3048</f>
        <v>4</v>
      </c>
      <c r="P3009" s="12">
        <f>'Harian 2024'!P3048</f>
        <v>2</v>
      </c>
      <c r="Q3009" s="12">
        <f>'Harian 2024'!Q3048</f>
        <v>4</v>
      </c>
      <c r="R3009" s="12">
        <f>'Harian 2024'!R3048</f>
        <v>0</v>
      </c>
      <c r="S3009" s="12">
        <f>'Harian 2024'!S3048</f>
        <v>0</v>
      </c>
      <c r="T3009" s="12">
        <f>'Harian 2024'!T3048</f>
        <v>0</v>
      </c>
      <c r="U3009" s="12">
        <f t="shared" si="4851"/>
        <v>198</v>
      </c>
      <c r="W3009" s="23" t="s">
        <v>50</v>
      </c>
      <c r="X3009" s="24">
        <v>8.5000000000000006E-2</v>
      </c>
      <c r="Y3009" s="24">
        <v>8.5000000000000006E-2</v>
      </c>
      <c r="Z3009" s="24">
        <v>8.5000000000000006E-2</v>
      </c>
      <c r="AA3009" s="24">
        <v>8.5000000000000006E-2</v>
      </c>
      <c r="AB3009" s="24">
        <v>8.5000000000000006E-2</v>
      </c>
      <c r="AC3009" s="24">
        <v>8.5000000000000006E-2</v>
      </c>
      <c r="AD3009" s="24">
        <v>8.5000000000000006E-2</v>
      </c>
      <c r="AE3009" s="24">
        <v>8.5000000000000006E-2</v>
      </c>
      <c r="AF3009" s="24">
        <v>8.5000000000000006E-2</v>
      </c>
      <c r="AG3009" s="24">
        <v>8.5000000000000006E-2</v>
      </c>
      <c r="AH3009" s="24">
        <v>8.5000000000000006E-2</v>
      </c>
      <c r="AI3009" s="24">
        <v>8.5000000000000006E-2</v>
      </c>
      <c r="AJ3009" s="24">
        <v>8.5000000000000006E-2</v>
      </c>
      <c r="AK3009" s="24">
        <v>8.5000000000000006E-2</v>
      </c>
      <c r="AL3009" s="24">
        <v>8.5000000000000006E-2</v>
      </c>
      <c r="AM3009" s="24">
        <v>8.5000000000000006E-2</v>
      </c>
      <c r="AN3009" s="24">
        <v>8.5000000000000006E-2</v>
      </c>
      <c r="AP3009" s="14"/>
      <c r="AQ3009" s="14"/>
      <c r="AR3009" s="12" t="s">
        <v>29</v>
      </c>
      <c r="AS3009" s="13">
        <f t="shared" si="4835"/>
        <v>0.255</v>
      </c>
      <c r="AT3009" s="13">
        <f t="shared" si="4835"/>
        <v>0.68</v>
      </c>
      <c r="AU3009" s="13">
        <f t="shared" si="4836"/>
        <v>0.68</v>
      </c>
      <c r="AV3009" s="13">
        <f t="shared" si="4837"/>
        <v>2.2950000000000004</v>
      </c>
      <c r="AW3009" s="13">
        <f t="shared" si="4838"/>
        <v>2.125</v>
      </c>
      <c r="AX3009" s="13">
        <f t="shared" si="4839"/>
        <v>2.89</v>
      </c>
      <c r="AY3009" s="13">
        <f t="shared" si="4840"/>
        <v>2.89</v>
      </c>
      <c r="AZ3009" s="13">
        <f t="shared" si="4841"/>
        <v>2.9750000000000001</v>
      </c>
      <c r="BA3009" s="13">
        <f t="shared" si="4842"/>
        <v>0.42500000000000004</v>
      </c>
      <c r="BB3009" s="13">
        <f t="shared" si="4843"/>
        <v>0.255</v>
      </c>
      <c r="BC3009" s="13">
        <f t="shared" si="4844"/>
        <v>0.76500000000000001</v>
      </c>
      <c r="BD3009" s="13">
        <f t="shared" si="4845"/>
        <v>0.34</v>
      </c>
      <c r="BE3009" s="13">
        <f t="shared" si="4846"/>
        <v>0.17</v>
      </c>
      <c r="BF3009" s="13">
        <f t="shared" si="4847"/>
        <v>0.34</v>
      </c>
      <c r="BG3009" s="13">
        <f t="shared" si="4848"/>
        <v>0</v>
      </c>
      <c r="BH3009" s="13">
        <f t="shared" si="4849"/>
        <v>0</v>
      </c>
      <c r="BI3009" s="13">
        <f t="shared" si="4850"/>
        <v>0</v>
      </c>
      <c r="BJ3009" s="12">
        <f t="shared" si="4852"/>
        <v>16.830000000000005</v>
      </c>
    </row>
    <row r="3010" spans="1:62" ht="15.75">
      <c r="A3010" s="14"/>
      <c r="B3010" s="14"/>
      <c r="C3010" s="12" t="s">
        <v>36</v>
      </c>
      <c r="D3010" s="12">
        <f>'Harian 2024'!D3049</f>
        <v>2</v>
      </c>
      <c r="E3010" s="12">
        <f>'Harian 2024'!E3049</f>
        <v>9</v>
      </c>
      <c r="F3010" s="12">
        <f>'Harian 2024'!F3049</f>
        <v>9</v>
      </c>
      <c r="G3010" s="12">
        <f>'Harian 2024'!G3049</f>
        <v>0</v>
      </c>
      <c r="H3010" s="12">
        <f>'Harian 2024'!H3049</f>
        <v>0</v>
      </c>
      <c r="I3010" s="12">
        <f>'Harian 2024'!I3049</f>
        <v>0</v>
      </c>
      <c r="J3010" s="12">
        <f>'Harian 2024'!J3049</f>
        <v>0</v>
      </c>
      <c r="K3010" s="12">
        <f>'Harian 2024'!K3049</f>
        <v>0</v>
      </c>
      <c r="L3010" s="12">
        <f>'Harian 2024'!L3049</f>
        <v>0</v>
      </c>
      <c r="M3010" s="12">
        <f>'Harian 2024'!M3049</f>
        <v>0</v>
      </c>
      <c r="N3010" s="12">
        <f>'Harian 2024'!N3049</f>
        <v>0</v>
      </c>
      <c r="O3010" s="12">
        <f>'Harian 2024'!O3049</f>
        <v>3</v>
      </c>
      <c r="P3010" s="12">
        <f>'Harian 2024'!P3049</f>
        <v>0</v>
      </c>
      <c r="Q3010" s="12">
        <f>'Harian 2024'!Q3049</f>
        <v>3</v>
      </c>
      <c r="R3010" s="12">
        <f>'Harian 2024'!R3049</f>
        <v>0</v>
      </c>
      <c r="S3010" s="12">
        <f>'Harian 2024'!S3049</f>
        <v>0</v>
      </c>
      <c r="T3010" s="12">
        <f>'Harian 2024'!T3049</f>
        <v>0</v>
      </c>
      <c r="U3010" s="12">
        <f t="shared" si="4851"/>
        <v>24</v>
      </c>
      <c r="W3010" s="23" t="s">
        <v>51</v>
      </c>
      <c r="X3010" s="24">
        <v>0.59</v>
      </c>
      <c r="Y3010" s="24">
        <v>0.59</v>
      </c>
      <c r="Z3010" s="24">
        <v>0.59</v>
      </c>
      <c r="AA3010" s="24">
        <v>0.59</v>
      </c>
      <c r="AB3010" s="24">
        <v>0.59</v>
      </c>
      <c r="AC3010" s="24">
        <v>0.59</v>
      </c>
      <c r="AD3010" s="24">
        <v>0.59</v>
      </c>
      <c r="AE3010" s="24">
        <v>0.59</v>
      </c>
      <c r="AF3010" s="24">
        <v>0.59</v>
      </c>
      <c r="AG3010" s="24">
        <v>0.59</v>
      </c>
      <c r="AH3010" s="24">
        <v>0.59</v>
      </c>
      <c r="AI3010" s="24">
        <v>0.59</v>
      </c>
      <c r="AJ3010" s="24">
        <v>0.59</v>
      </c>
      <c r="AK3010" s="24">
        <v>0.59</v>
      </c>
      <c r="AL3010" s="24">
        <v>0.59</v>
      </c>
      <c r="AM3010" s="24">
        <v>0.59</v>
      </c>
      <c r="AN3010" s="24">
        <v>0.59</v>
      </c>
      <c r="AP3010" s="14"/>
      <c r="AQ3010" s="14"/>
      <c r="AR3010" s="12" t="s">
        <v>30</v>
      </c>
      <c r="AS3010" s="13">
        <f t="shared" si="4835"/>
        <v>1.18</v>
      </c>
      <c r="AT3010" s="13">
        <f t="shared" si="4835"/>
        <v>5.31</v>
      </c>
      <c r="AU3010" s="13">
        <f t="shared" si="4836"/>
        <v>5.31</v>
      </c>
      <c r="AV3010" s="13">
        <f t="shared" si="4837"/>
        <v>0</v>
      </c>
      <c r="AW3010" s="13">
        <f t="shared" si="4838"/>
        <v>0</v>
      </c>
      <c r="AX3010" s="13">
        <f t="shared" si="4839"/>
        <v>0</v>
      </c>
      <c r="AY3010" s="13">
        <f t="shared" si="4840"/>
        <v>0</v>
      </c>
      <c r="AZ3010" s="13">
        <f t="shared" si="4841"/>
        <v>0</v>
      </c>
      <c r="BA3010" s="13">
        <f t="shared" si="4842"/>
        <v>0</v>
      </c>
      <c r="BB3010" s="13">
        <f t="shared" si="4843"/>
        <v>0</v>
      </c>
      <c r="BC3010" s="13">
        <f t="shared" si="4844"/>
        <v>0</v>
      </c>
      <c r="BD3010" s="13">
        <f t="shared" si="4845"/>
        <v>1.77</v>
      </c>
      <c r="BE3010" s="13">
        <f t="shared" si="4846"/>
        <v>0</v>
      </c>
      <c r="BF3010" s="13">
        <f t="shared" si="4847"/>
        <v>1.77</v>
      </c>
      <c r="BG3010" s="13">
        <f t="shared" si="4848"/>
        <v>0</v>
      </c>
      <c r="BH3010" s="13">
        <f t="shared" si="4849"/>
        <v>0</v>
      </c>
      <c r="BI3010" s="13">
        <f t="shared" si="4850"/>
        <v>0</v>
      </c>
      <c r="BJ3010" s="12">
        <f t="shared" si="4852"/>
        <v>14.159999999999998</v>
      </c>
    </row>
    <row r="3011" spans="1:62" ht="15.75">
      <c r="A3011" s="14"/>
      <c r="B3011" s="14"/>
      <c r="C3011" s="12" t="s">
        <v>31</v>
      </c>
      <c r="D3011" s="12">
        <f>'Harian 2024'!D3050</f>
        <v>2</v>
      </c>
      <c r="E3011" s="12">
        <f>'Harian 2024'!E3050</f>
        <v>6</v>
      </c>
      <c r="F3011" s="12">
        <f>'Harian 2024'!F3050</f>
        <v>6</v>
      </c>
      <c r="G3011" s="12">
        <f>'Harian 2024'!G3050</f>
        <v>0</v>
      </c>
      <c r="H3011" s="12">
        <f>'Harian 2024'!H3050</f>
        <v>0</v>
      </c>
      <c r="I3011" s="12">
        <f>'Harian 2024'!I3050</f>
        <v>0</v>
      </c>
      <c r="J3011" s="12">
        <f>'Harian 2024'!J3050</f>
        <v>0</v>
      </c>
      <c r="K3011" s="12">
        <f>'Harian 2024'!K3050</f>
        <v>0</v>
      </c>
      <c r="L3011" s="12">
        <f>'Harian 2024'!L3050</f>
        <v>0</v>
      </c>
      <c r="M3011" s="12">
        <f>'Harian 2024'!M3050</f>
        <v>0</v>
      </c>
      <c r="N3011" s="12">
        <f>'Harian 2024'!N3050</f>
        <v>3</v>
      </c>
      <c r="O3011" s="12">
        <f>'Harian 2024'!O3050</f>
        <v>1</v>
      </c>
      <c r="P3011" s="12">
        <f>'Harian 2024'!P3050</f>
        <v>0</v>
      </c>
      <c r="Q3011" s="12">
        <f>'Harian 2024'!Q3050</f>
        <v>0</v>
      </c>
      <c r="R3011" s="12">
        <f>'Harian 2024'!R3050</f>
        <v>0</v>
      </c>
      <c r="S3011" s="12">
        <f>'Harian 2024'!S3050</f>
        <v>0</v>
      </c>
      <c r="T3011" s="12">
        <f>'Harian 2024'!T3050</f>
        <v>0</v>
      </c>
      <c r="U3011" s="12">
        <f t="shared" si="4851"/>
        <v>16</v>
      </c>
      <c r="W3011" s="23" t="s">
        <v>31</v>
      </c>
      <c r="X3011" s="24">
        <v>0.56999999999999995</v>
      </c>
      <c r="Y3011" s="24">
        <v>0.56999999999999995</v>
      </c>
      <c r="Z3011" s="24">
        <v>0.56999999999999995</v>
      </c>
      <c r="AA3011" s="24">
        <v>0.56999999999999995</v>
      </c>
      <c r="AB3011" s="24">
        <v>0.56999999999999995</v>
      </c>
      <c r="AC3011" s="24">
        <v>0.56999999999999995</v>
      </c>
      <c r="AD3011" s="24">
        <v>0.56999999999999995</v>
      </c>
      <c r="AE3011" s="24">
        <v>0.56999999999999995</v>
      </c>
      <c r="AF3011" s="24">
        <v>0.56999999999999995</v>
      </c>
      <c r="AG3011" s="24">
        <v>0.56999999999999995</v>
      </c>
      <c r="AH3011" s="24">
        <v>0.56999999999999995</v>
      </c>
      <c r="AI3011" s="24">
        <v>0.56999999999999995</v>
      </c>
      <c r="AJ3011" s="24">
        <v>0.56999999999999995</v>
      </c>
      <c r="AK3011" s="24">
        <v>0.56999999999999995</v>
      </c>
      <c r="AL3011" s="24">
        <v>0.56999999999999995</v>
      </c>
      <c r="AM3011" s="24">
        <v>0.56999999999999995</v>
      </c>
      <c r="AN3011" s="24">
        <v>0.56999999999999995</v>
      </c>
      <c r="AP3011" s="14"/>
      <c r="AQ3011" s="14"/>
      <c r="AR3011" s="12" t="s">
        <v>31</v>
      </c>
      <c r="AS3011" s="13">
        <f t="shared" si="4835"/>
        <v>1.1399999999999999</v>
      </c>
      <c r="AT3011" s="13">
        <f t="shared" si="4835"/>
        <v>3.42</v>
      </c>
      <c r="AU3011" s="13">
        <f t="shared" si="4836"/>
        <v>3.42</v>
      </c>
      <c r="AV3011" s="13">
        <f t="shared" si="4837"/>
        <v>0</v>
      </c>
      <c r="AW3011" s="13">
        <f t="shared" si="4838"/>
        <v>0</v>
      </c>
      <c r="AX3011" s="13">
        <f t="shared" si="4839"/>
        <v>0</v>
      </c>
      <c r="AY3011" s="13">
        <f t="shared" si="4840"/>
        <v>0</v>
      </c>
      <c r="AZ3011" s="13">
        <f t="shared" si="4841"/>
        <v>0</v>
      </c>
      <c r="BA3011" s="13">
        <f t="shared" si="4842"/>
        <v>0</v>
      </c>
      <c r="BB3011" s="13">
        <f t="shared" si="4843"/>
        <v>0</v>
      </c>
      <c r="BC3011" s="13">
        <f t="shared" si="4844"/>
        <v>1.71</v>
      </c>
      <c r="BD3011" s="13">
        <f t="shared" si="4845"/>
        <v>0.56999999999999995</v>
      </c>
      <c r="BE3011" s="13">
        <f t="shared" si="4846"/>
        <v>0</v>
      </c>
      <c r="BF3011" s="13">
        <f t="shared" si="4847"/>
        <v>0</v>
      </c>
      <c r="BG3011" s="13">
        <f t="shared" si="4848"/>
        <v>0</v>
      </c>
      <c r="BH3011" s="13">
        <f t="shared" si="4849"/>
        <v>0</v>
      </c>
      <c r="BI3011" s="13">
        <f t="shared" si="4850"/>
        <v>0</v>
      </c>
      <c r="BJ3011" s="12">
        <f t="shared" si="4852"/>
        <v>9.120000000000001</v>
      </c>
    </row>
    <row r="3012" spans="1:62" ht="15.75">
      <c r="A3012" s="16"/>
      <c r="B3012" s="16"/>
      <c r="C3012" s="12" t="s">
        <v>32</v>
      </c>
      <c r="D3012" s="12">
        <f>'Harian 2024'!D3051</f>
        <v>0</v>
      </c>
      <c r="E3012" s="12">
        <f>'Harian 2024'!E3051</f>
        <v>0</v>
      </c>
      <c r="F3012" s="12">
        <f>'Harian 2024'!F3051</f>
        <v>0</v>
      </c>
      <c r="G3012" s="12">
        <f>'Harian 2024'!G3051</f>
        <v>6</v>
      </c>
      <c r="H3012" s="12">
        <f>'Harian 2024'!H3051</f>
        <v>15</v>
      </c>
      <c r="I3012" s="12">
        <f>'Harian 2024'!I3051</f>
        <v>7</v>
      </c>
      <c r="J3012" s="12">
        <f>'Harian 2024'!J3051</f>
        <v>6</v>
      </c>
      <c r="K3012" s="12">
        <f>'Harian 2024'!K3051</f>
        <v>4</v>
      </c>
      <c r="L3012" s="12">
        <f>'Harian 2024'!L3051</f>
        <v>3</v>
      </c>
      <c r="M3012" s="12">
        <f>'Harian 2024'!M3051</f>
        <v>0</v>
      </c>
      <c r="N3012" s="12">
        <f>'Harian 2024'!N3051</f>
        <v>9</v>
      </c>
      <c r="O3012" s="12">
        <f>'Harian 2024'!O3051</f>
        <v>5</v>
      </c>
      <c r="P3012" s="12">
        <f>'Harian 2024'!P3051</f>
        <v>0</v>
      </c>
      <c r="Q3012" s="12">
        <f>'Harian 2024'!Q3051</f>
        <v>0</v>
      </c>
      <c r="R3012" s="12">
        <f>'Harian 2024'!R3051</f>
        <v>0</v>
      </c>
      <c r="S3012" s="12">
        <f>'Harian 2024'!S3051</f>
        <v>0</v>
      </c>
      <c r="T3012" s="12">
        <f>'Harian 2024'!T3051</f>
        <v>0</v>
      </c>
      <c r="U3012" s="12">
        <f t="shared" si="4851"/>
        <v>55</v>
      </c>
      <c r="W3012" s="23" t="s">
        <v>32</v>
      </c>
      <c r="X3012" s="24">
        <v>0.4</v>
      </c>
      <c r="Y3012" s="24">
        <v>0.4</v>
      </c>
      <c r="Z3012" s="24">
        <v>0.4</v>
      </c>
      <c r="AA3012" s="24">
        <v>0.4</v>
      </c>
      <c r="AB3012" s="24">
        <v>0.4</v>
      </c>
      <c r="AC3012" s="24">
        <v>0.4</v>
      </c>
      <c r="AD3012" s="24">
        <v>0.4</v>
      </c>
      <c r="AE3012" s="24">
        <v>0.4</v>
      </c>
      <c r="AF3012" s="24">
        <v>0.4</v>
      </c>
      <c r="AG3012" s="24">
        <v>0.4</v>
      </c>
      <c r="AH3012" s="24">
        <v>0.4</v>
      </c>
      <c r="AI3012" s="24">
        <v>0.4</v>
      </c>
      <c r="AJ3012" s="24">
        <v>0.4</v>
      </c>
      <c r="AK3012" s="24">
        <v>0.4</v>
      </c>
      <c r="AL3012" s="24">
        <v>0.4</v>
      </c>
      <c r="AM3012" s="24">
        <v>0.4</v>
      </c>
      <c r="AN3012" s="24">
        <v>0.4</v>
      </c>
      <c r="AP3012" s="16"/>
      <c r="AQ3012" s="16"/>
      <c r="AR3012" s="12" t="s">
        <v>32</v>
      </c>
      <c r="AS3012" s="13">
        <f t="shared" si="4835"/>
        <v>0</v>
      </c>
      <c r="AT3012" s="13">
        <f t="shared" si="4835"/>
        <v>0</v>
      </c>
      <c r="AU3012" s="13">
        <f t="shared" si="4836"/>
        <v>0</v>
      </c>
      <c r="AV3012" s="13">
        <f t="shared" si="4837"/>
        <v>2.4000000000000004</v>
      </c>
      <c r="AW3012" s="13">
        <f t="shared" si="4838"/>
        <v>6</v>
      </c>
      <c r="AX3012" s="13">
        <f t="shared" si="4839"/>
        <v>2.8000000000000003</v>
      </c>
      <c r="AY3012" s="13">
        <f t="shared" si="4840"/>
        <v>2.4000000000000004</v>
      </c>
      <c r="AZ3012" s="13">
        <f t="shared" si="4841"/>
        <v>1.6</v>
      </c>
      <c r="BA3012" s="13">
        <f t="shared" si="4842"/>
        <v>1.2000000000000002</v>
      </c>
      <c r="BB3012" s="13">
        <f t="shared" si="4843"/>
        <v>0</v>
      </c>
      <c r="BC3012" s="13">
        <f t="shared" si="4844"/>
        <v>3.6</v>
      </c>
      <c r="BD3012" s="13">
        <f t="shared" si="4845"/>
        <v>2</v>
      </c>
      <c r="BE3012" s="13">
        <f t="shared" si="4846"/>
        <v>0</v>
      </c>
      <c r="BF3012" s="13">
        <f t="shared" si="4847"/>
        <v>0</v>
      </c>
      <c r="BG3012" s="13">
        <f t="shared" si="4848"/>
        <v>0</v>
      </c>
      <c r="BH3012" s="13">
        <f t="shared" si="4849"/>
        <v>0</v>
      </c>
      <c r="BI3012" s="13">
        <f t="shared" si="4850"/>
        <v>0</v>
      </c>
      <c r="BJ3012" s="12">
        <f t="shared" si="4852"/>
        <v>22.000000000000004</v>
      </c>
    </row>
    <row r="3013" spans="1:62">
      <c r="A3013" s="17"/>
      <c r="B3013" s="18"/>
      <c r="C3013" s="19" t="s">
        <v>33</v>
      </c>
      <c r="D3013" s="19">
        <f>SUM(D3004:D3012)</f>
        <v>17</v>
      </c>
      <c r="E3013" s="19">
        <f>SUM(E3004:E3012)</f>
        <v>40</v>
      </c>
      <c r="F3013" s="19">
        <f t="shared" ref="F3013:U3013" si="4853">SUM(F3004:F3012)</f>
        <v>39</v>
      </c>
      <c r="G3013" s="19">
        <f t="shared" si="4853"/>
        <v>137</v>
      </c>
      <c r="H3013" s="19">
        <f t="shared" si="4853"/>
        <v>150</v>
      </c>
      <c r="I3013" s="19">
        <f t="shared" si="4853"/>
        <v>153</v>
      </c>
      <c r="J3013" s="19">
        <f t="shared" si="4853"/>
        <v>153</v>
      </c>
      <c r="K3013" s="19">
        <f t="shared" si="4853"/>
        <v>164</v>
      </c>
      <c r="L3013" s="19">
        <f t="shared" si="4853"/>
        <v>49</v>
      </c>
      <c r="M3013" s="19">
        <f t="shared" si="4853"/>
        <v>9</v>
      </c>
      <c r="N3013" s="19">
        <f t="shared" si="4853"/>
        <v>53</v>
      </c>
      <c r="O3013" s="19">
        <f t="shared" si="4853"/>
        <v>37</v>
      </c>
      <c r="P3013" s="19">
        <f t="shared" si="4853"/>
        <v>12</v>
      </c>
      <c r="Q3013" s="19">
        <f t="shared" si="4853"/>
        <v>24</v>
      </c>
      <c r="R3013" s="19">
        <f t="shared" si="4853"/>
        <v>0</v>
      </c>
      <c r="S3013" s="19">
        <f t="shared" si="4853"/>
        <v>0</v>
      </c>
      <c r="T3013" s="19">
        <f t="shared" si="4853"/>
        <v>0</v>
      </c>
      <c r="U3013" s="19">
        <f t="shared" si="4853"/>
        <v>1020</v>
      </c>
      <c r="AP3013" s="35"/>
      <c r="AQ3013" s="36"/>
      <c r="AR3013" s="37" t="s">
        <v>33</v>
      </c>
      <c r="AS3013" s="37">
        <f>SUM(AS3004:AS3012)</f>
        <v>7.2249999999999996</v>
      </c>
      <c r="AT3013" s="37">
        <f t="shared" ref="AT3013:BJ3013" si="4854">SUM(AT3004:AT3012)</f>
        <v>17.420000000000002</v>
      </c>
      <c r="AU3013" s="37">
        <f t="shared" si="4854"/>
        <v>16.920000000000002</v>
      </c>
      <c r="AV3013" s="37">
        <f t="shared" si="4854"/>
        <v>41.730000000000004</v>
      </c>
      <c r="AW3013" s="37">
        <f t="shared" si="4854"/>
        <v>47.25</v>
      </c>
      <c r="AX3013" s="37">
        <f t="shared" si="4854"/>
        <v>46.064999999999998</v>
      </c>
      <c r="AY3013" s="37">
        <f t="shared" si="4854"/>
        <v>45.835000000000001</v>
      </c>
      <c r="AZ3013" s="37">
        <f t="shared" si="4854"/>
        <v>49.674999999999997</v>
      </c>
      <c r="BA3013" s="37">
        <f t="shared" si="4854"/>
        <v>15.52</v>
      </c>
      <c r="BB3013" s="37">
        <f t="shared" si="4854"/>
        <v>2.9749999999999996</v>
      </c>
      <c r="BC3013" s="37">
        <f t="shared" si="4854"/>
        <v>21.095000000000002</v>
      </c>
      <c r="BD3013" s="37">
        <f t="shared" si="4854"/>
        <v>13.45</v>
      </c>
      <c r="BE3013" s="37">
        <f t="shared" si="4854"/>
        <v>3.62</v>
      </c>
      <c r="BF3013" s="37">
        <f t="shared" si="4854"/>
        <v>8.2200000000000006</v>
      </c>
      <c r="BG3013" s="37">
        <f t="shared" si="4854"/>
        <v>0</v>
      </c>
      <c r="BH3013" s="37">
        <f t="shared" si="4854"/>
        <v>0</v>
      </c>
      <c r="BI3013" s="37">
        <f t="shared" si="4854"/>
        <v>0</v>
      </c>
      <c r="BJ3013" s="37">
        <f t="shared" si="4854"/>
        <v>329.77500000000003</v>
      </c>
    </row>
    <row r="3016" spans="1:62" ht="106.5">
      <c r="A3016" s="8" t="s">
        <v>2</v>
      </c>
      <c r="B3016" s="8" t="s">
        <v>3</v>
      </c>
      <c r="C3016" s="8" t="s">
        <v>4</v>
      </c>
      <c r="D3016" s="9" t="str">
        <f>D226</f>
        <v>ANGGREK</v>
      </c>
      <c r="E3016" s="9" t="str">
        <f t="shared" ref="E3016:U3016" si="4855">E226</f>
        <v>BOUGENVIL</v>
      </c>
      <c r="F3016" s="9" t="str">
        <f t="shared" si="4855"/>
        <v>CAMELIA</v>
      </c>
      <c r="G3016" s="9" t="str">
        <f t="shared" si="4855"/>
        <v>DEWANDARU</v>
      </c>
      <c r="H3016" s="9" t="str">
        <f t="shared" si="4855"/>
        <v>EDELWEIS</v>
      </c>
      <c r="I3016" s="9" t="str">
        <f t="shared" si="4855"/>
        <v>FLAMBOYAN</v>
      </c>
      <c r="J3016" s="9" t="str">
        <f t="shared" si="4855"/>
        <v>GERANIUM</v>
      </c>
      <c r="K3016" s="9" t="str">
        <f t="shared" si="4855"/>
        <v>HELIKONIA</v>
      </c>
      <c r="L3016" s="9" t="str">
        <f t="shared" si="4855"/>
        <v>IVY</v>
      </c>
      <c r="M3016" s="9" t="str">
        <f t="shared" si="4855"/>
        <v>KANA</v>
      </c>
      <c r="N3016" s="9" t="str">
        <f t="shared" si="4855"/>
        <v>IGD</v>
      </c>
      <c r="O3016" s="9" t="str">
        <f t="shared" si="4855"/>
        <v>HCU</v>
      </c>
      <c r="P3016" s="9" t="str">
        <f t="shared" si="4855"/>
        <v>PENUNJANG</v>
      </c>
      <c r="Q3016" s="9" t="str">
        <f t="shared" si="4855"/>
        <v>PELAYANAN</v>
      </c>
      <c r="R3016" s="9" t="str">
        <f t="shared" si="4855"/>
        <v>ADMIN</v>
      </c>
      <c r="S3016" s="9" t="str">
        <f t="shared" si="4855"/>
        <v>ASRAMA</v>
      </c>
      <c r="T3016" s="9" t="str">
        <f t="shared" si="4855"/>
        <v>MASJID</v>
      </c>
      <c r="U3016" s="9" t="str">
        <f t="shared" si="4855"/>
        <v>JUMLAH</v>
      </c>
      <c r="W3016" s="21"/>
      <c r="X3016" s="22" t="str">
        <f>X5</f>
        <v>ANGGREK</v>
      </c>
      <c r="Y3016" s="22" t="str">
        <f>Y5</f>
        <v>BOUGENVIL</v>
      </c>
      <c r="Z3016" s="22" t="str">
        <f t="shared" ref="Z3016:AN3016" si="4856">Z5</f>
        <v>CAMELIA</v>
      </c>
      <c r="AA3016" s="22" t="str">
        <f t="shared" si="4856"/>
        <v>DEWANDARU</v>
      </c>
      <c r="AB3016" s="22" t="str">
        <f t="shared" si="4856"/>
        <v>EDELWEIS</v>
      </c>
      <c r="AC3016" s="22" t="str">
        <f t="shared" si="4856"/>
        <v>FLAMBOYAN</v>
      </c>
      <c r="AD3016" s="22" t="str">
        <f t="shared" si="4856"/>
        <v>GERANIUM</v>
      </c>
      <c r="AE3016" s="22" t="str">
        <f t="shared" si="4856"/>
        <v>HELIKONIA</v>
      </c>
      <c r="AF3016" s="22" t="str">
        <f t="shared" si="4856"/>
        <v>IVY</v>
      </c>
      <c r="AG3016" s="22" t="str">
        <f t="shared" si="4856"/>
        <v>KANA</v>
      </c>
      <c r="AH3016" s="22" t="str">
        <f t="shared" si="4856"/>
        <v>IGD</v>
      </c>
      <c r="AI3016" s="22" t="str">
        <f t="shared" si="4856"/>
        <v>HCU</v>
      </c>
      <c r="AJ3016" s="22" t="str">
        <f t="shared" si="4856"/>
        <v>PENUNJANG</v>
      </c>
      <c r="AK3016" s="22" t="str">
        <f t="shared" si="4856"/>
        <v>PELAYANAN</v>
      </c>
      <c r="AL3016" s="22" t="str">
        <f t="shared" si="4856"/>
        <v>ADMIN</v>
      </c>
      <c r="AM3016" s="22" t="str">
        <f t="shared" si="4856"/>
        <v>ASRAMA</v>
      </c>
      <c r="AN3016" s="22" t="str">
        <f t="shared" si="4856"/>
        <v>MASJID</v>
      </c>
      <c r="AP3016" s="33" t="s">
        <v>2</v>
      </c>
      <c r="AQ3016" s="33" t="s">
        <v>3</v>
      </c>
      <c r="AR3016" s="33" t="s">
        <v>4</v>
      </c>
      <c r="AS3016" s="34" t="str">
        <f>AS5</f>
        <v>ANGGREK</v>
      </c>
      <c r="AT3016" s="34" t="str">
        <f>AT5</f>
        <v>BOUGENVIL</v>
      </c>
      <c r="AU3016" s="34" t="str">
        <f t="shared" ref="AU3016:BJ3016" si="4857">AU5</f>
        <v>CAMELIA II</v>
      </c>
      <c r="AV3016" s="34" t="str">
        <f t="shared" si="4857"/>
        <v>DEWANDARU</v>
      </c>
      <c r="AW3016" s="34" t="str">
        <f t="shared" si="4857"/>
        <v>EDELWEIS</v>
      </c>
      <c r="AX3016" s="34" t="str">
        <f t="shared" si="4857"/>
        <v>FLAMBOYAN</v>
      </c>
      <c r="AY3016" s="34" t="str">
        <f t="shared" si="4857"/>
        <v>GERANIUM</v>
      </c>
      <c r="AZ3016" s="34" t="str">
        <f t="shared" si="4857"/>
        <v>HELIKONIA</v>
      </c>
      <c r="BA3016" s="34" t="str">
        <f t="shared" si="4857"/>
        <v>IVY</v>
      </c>
      <c r="BB3016" s="34" t="str">
        <f t="shared" si="4857"/>
        <v>KANA</v>
      </c>
      <c r="BC3016" s="34" t="str">
        <f t="shared" si="4857"/>
        <v>IGD</v>
      </c>
      <c r="BD3016" s="34" t="str">
        <f t="shared" si="4857"/>
        <v>HCU</v>
      </c>
      <c r="BE3016" s="34" t="str">
        <f t="shared" si="4857"/>
        <v>PENUNJANG</v>
      </c>
      <c r="BF3016" s="34" t="str">
        <f t="shared" si="4857"/>
        <v>PELAYANAN</v>
      </c>
      <c r="BG3016" s="34" t="str">
        <f t="shared" si="4857"/>
        <v>ADMIN</v>
      </c>
      <c r="BH3016" s="34" t="str">
        <f t="shared" si="4857"/>
        <v>ASRAMA</v>
      </c>
      <c r="BI3016" s="34" t="str">
        <f t="shared" si="4857"/>
        <v>MASJID</v>
      </c>
      <c r="BJ3016" s="34" t="str">
        <f t="shared" si="4857"/>
        <v>JUMLAH</v>
      </c>
    </row>
    <row r="3017" spans="1:62" ht="15.75">
      <c r="A3017" s="10">
        <f>A3004+1</f>
        <v>18</v>
      </c>
      <c r="B3017" s="11" t="s">
        <v>41</v>
      </c>
      <c r="C3017" s="12" t="s">
        <v>24</v>
      </c>
      <c r="D3017" s="12">
        <f>'Harian 2024'!D3056</f>
        <v>0</v>
      </c>
      <c r="E3017" s="12">
        <f>'Harian 2024'!E3056</f>
        <v>0</v>
      </c>
      <c r="F3017" s="12">
        <f>'Harian 2024'!F3056</f>
        <v>0</v>
      </c>
      <c r="G3017" s="12">
        <f>'Harian 2024'!G3056</f>
        <v>28</v>
      </c>
      <c r="H3017" s="12">
        <f>'Harian 2024'!H3056</f>
        <v>17</v>
      </c>
      <c r="I3017" s="12">
        <f>'Harian 2024'!I3056</f>
        <v>27</v>
      </c>
      <c r="J3017" s="12">
        <f>'Harian 2024'!J3056</f>
        <v>28</v>
      </c>
      <c r="K3017" s="12">
        <f>'Harian 2024'!K3056</f>
        <v>30</v>
      </c>
      <c r="L3017" s="12">
        <f>'Harian 2024'!L3056</f>
        <v>15</v>
      </c>
      <c r="M3017" s="12">
        <f>'Harian 2024'!M3056</f>
        <v>0</v>
      </c>
      <c r="N3017" s="12">
        <f>'Harian 2024'!N3056</f>
        <v>0</v>
      </c>
      <c r="O3017" s="12">
        <f>'Harian 2024'!O3056</f>
        <v>14</v>
      </c>
      <c r="P3017" s="12">
        <f>'Harian 2024'!P3056</f>
        <v>12</v>
      </c>
      <c r="Q3017" s="12">
        <f>'Harian 2024'!Q3056</f>
        <v>13</v>
      </c>
      <c r="R3017" s="12">
        <f>'Harian 2024'!R3056</f>
        <v>0</v>
      </c>
      <c r="S3017" s="12">
        <f>'Harian 2024'!S3056</f>
        <v>0</v>
      </c>
      <c r="T3017" s="12">
        <f>'Harian 2024'!T3056</f>
        <v>0</v>
      </c>
      <c r="U3017" s="12">
        <f>SUM(E3017:T3017)</f>
        <v>184</v>
      </c>
      <c r="W3017" s="23" t="s">
        <v>24</v>
      </c>
      <c r="X3017" s="24">
        <v>0.26500000000000001</v>
      </c>
      <c r="Y3017" s="24">
        <v>0.26500000000000001</v>
      </c>
      <c r="Z3017" s="24">
        <v>0.26500000000000001</v>
      </c>
      <c r="AA3017" s="24">
        <v>0.26500000000000001</v>
      </c>
      <c r="AB3017" s="24">
        <v>0.26500000000000001</v>
      </c>
      <c r="AC3017" s="24">
        <v>0.26500000000000001</v>
      </c>
      <c r="AD3017" s="24">
        <v>0.26500000000000001</v>
      </c>
      <c r="AE3017" s="24">
        <v>0.26500000000000001</v>
      </c>
      <c r="AF3017" s="24">
        <v>0.26500000000000001</v>
      </c>
      <c r="AG3017" s="24">
        <v>0.26500000000000001</v>
      </c>
      <c r="AH3017" s="24">
        <v>0.26500000000000001</v>
      </c>
      <c r="AI3017" s="24">
        <v>0.26500000000000001</v>
      </c>
      <c r="AJ3017" s="24">
        <v>0.26500000000000001</v>
      </c>
      <c r="AK3017" s="24">
        <v>0.26500000000000001</v>
      </c>
      <c r="AL3017" s="24">
        <v>0.26500000000000001</v>
      </c>
      <c r="AM3017" s="24">
        <v>0.26500000000000001</v>
      </c>
      <c r="AN3017" s="24">
        <v>0.26500000000000001</v>
      </c>
      <c r="AP3017" s="10">
        <f>AP3004+1</f>
        <v>18</v>
      </c>
      <c r="AQ3017" s="11" t="s">
        <v>39</v>
      </c>
      <c r="AR3017" s="12" t="s">
        <v>24</v>
      </c>
      <c r="AS3017" s="13">
        <f t="shared" ref="AS3017:AT3025" si="4858">D3017*X3017</f>
        <v>0</v>
      </c>
      <c r="AT3017" s="13">
        <f t="shared" si="4858"/>
        <v>0</v>
      </c>
      <c r="AU3017" s="13">
        <f t="shared" ref="AU3017:AU3025" si="4859">F3017*Z3017</f>
        <v>0</v>
      </c>
      <c r="AV3017" s="13">
        <f t="shared" ref="AV3017:AV3025" si="4860">G3017*AA3017</f>
        <v>7.42</v>
      </c>
      <c r="AW3017" s="13">
        <f t="shared" ref="AW3017:AW3025" si="4861">H3017*AB3017</f>
        <v>4.5049999999999999</v>
      </c>
      <c r="AX3017" s="13">
        <f t="shared" ref="AX3017:AX3025" si="4862">I3017*AC3017</f>
        <v>7.1550000000000002</v>
      </c>
      <c r="AY3017" s="13">
        <f t="shared" ref="AY3017:AY3025" si="4863">J3017*AD3017</f>
        <v>7.42</v>
      </c>
      <c r="AZ3017" s="13">
        <f t="shared" ref="AZ3017:AZ3025" si="4864">K3017*AE3017</f>
        <v>7.95</v>
      </c>
      <c r="BA3017" s="13">
        <f t="shared" ref="BA3017:BA3025" si="4865">L3017*AF3017</f>
        <v>3.9750000000000001</v>
      </c>
      <c r="BB3017" s="13">
        <f t="shared" ref="BB3017:BB3025" si="4866">M3017*AG3017</f>
        <v>0</v>
      </c>
      <c r="BC3017" s="13">
        <f t="shared" ref="BC3017:BC3025" si="4867">N3017*AH3017</f>
        <v>0</v>
      </c>
      <c r="BD3017" s="13">
        <f t="shared" ref="BD3017:BD3025" si="4868">O3017*AI3017</f>
        <v>3.71</v>
      </c>
      <c r="BE3017" s="13">
        <f t="shared" ref="BE3017:BE3025" si="4869">P3017*AJ3017</f>
        <v>3.18</v>
      </c>
      <c r="BF3017" s="13">
        <f t="shared" ref="BF3017:BF3025" si="4870">Q3017*AK3017</f>
        <v>3.4450000000000003</v>
      </c>
      <c r="BG3017" s="13">
        <f t="shared" ref="BG3017:BG3025" si="4871">R3017*AL3017</f>
        <v>0</v>
      </c>
      <c r="BH3017" s="13">
        <f t="shared" ref="BH3017:BH3025" si="4872">S3017*AM3017</f>
        <v>0</v>
      </c>
      <c r="BI3017" s="13">
        <f t="shared" ref="BI3017:BI3025" si="4873">T3017*AN3017</f>
        <v>0</v>
      </c>
      <c r="BJ3017" s="12">
        <f>SUM(AT3017:BI3017)</f>
        <v>48.760000000000005</v>
      </c>
    </row>
    <row r="3018" spans="1:62" ht="15.75">
      <c r="A3018" s="14"/>
      <c r="B3018" s="15">
        <f>B3005+1</f>
        <v>44791</v>
      </c>
      <c r="C3018" s="12" t="s">
        <v>25</v>
      </c>
      <c r="D3018" s="12">
        <f>'Harian 2024'!D3057</f>
        <v>0</v>
      </c>
      <c r="E3018" s="12">
        <f>'Harian 2024'!E3057</f>
        <v>0</v>
      </c>
      <c r="F3018" s="12">
        <f>'Harian 2024'!F3057</f>
        <v>0</v>
      </c>
      <c r="G3018" s="12">
        <f>'Harian 2024'!G3057</f>
        <v>28</v>
      </c>
      <c r="H3018" s="12">
        <f>'Harian 2024'!H3057</f>
        <v>17</v>
      </c>
      <c r="I3018" s="12">
        <f>'Harian 2024'!I3057</f>
        <v>27</v>
      </c>
      <c r="J3018" s="12">
        <f>'Harian 2024'!J3057</f>
        <v>27</v>
      </c>
      <c r="K3018" s="12">
        <f>'Harian 2024'!K3057</f>
        <v>33</v>
      </c>
      <c r="L3018" s="12">
        <f>'Harian 2024'!L3057</f>
        <v>14</v>
      </c>
      <c r="M3018" s="12">
        <f>'Harian 2024'!M3057</f>
        <v>0</v>
      </c>
      <c r="N3018" s="12">
        <f>'Harian 2024'!N3057</f>
        <v>0</v>
      </c>
      <c r="O3018" s="12">
        <f>'Harian 2024'!O3057</f>
        <v>3</v>
      </c>
      <c r="P3018" s="12">
        <f>'Harian 2024'!P3057</f>
        <v>3</v>
      </c>
      <c r="Q3018" s="12">
        <f>'Harian 2024'!Q3057</f>
        <v>8</v>
      </c>
      <c r="R3018" s="12">
        <f>'Harian 2024'!R3057</f>
        <v>0</v>
      </c>
      <c r="S3018" s="12">
        <f>'Harian 2024'!S3057</f>
        <v>0</v>
      </c>
      <c r="T3018" s="12">
        <f>'Harian 2024'!T3057</f>
        <v>0</v>
      </c>
      <c r="U3018" s="12">
        <f t="shared" ref="U3018:U3025" si="4874">SUM(E3018:T3018)</f>
        <v>160</v>
      </c>
      <c r="W3018" s="23" t="s">
        <v>25</v>
      </c>
      <c r="X3018" s="24">
        <v>0.22500000000000001</v>
      </c>
      <c r="Y3018" s="24">
        <v>0.22500000000000001</v>
      </c>
      <c r="Z3018" s="24">
        <v>0.22500000000000001</v>
      </c>
      <c r="AA3018" s="24">
        <v>0.22500000000000001</v>
      </c>
      <c r="AB3018" s="24">
        <v>0.22500000000000001</v>
      </c>
      <c r="AC3018" s="24">
        <v>0.22500000000000001</v>
      </c>
      <c r="AD3018" s="24">
        <v>0.22500000000000001</v>
      </c>
      <c r="AE3018" s="24">
        <v>0.22500000000000001</v>
      </c>
      <c r="AF3018" s="24">
        <v>0.22500000000000001</v>
      </c>
      <c r="AG3018" s="24">
        <v>0.22500000000000001</v>
      </c>
      <c r="AH3018" s="24">
        <v>0.22500000000000001</v>
      </c>
      <c r="AI3018" s="24">
        <v>0.22500000000000001</v>
      </c>
      <c r="AJ3018" s="24">
        <v>0.22500000000000001</v>
      </c>
      <c r="AK3018" s="24">
        <v>0.22500000000000001</v>
      </c>
      <c r="AL3018" s="24">
        <v>0.22500000000000001</v>
      </c>
      <c r="AM3018" s="24">
        <v>0.22500000000000001</v>
      </c>
      <c r="AN3018" s="24">
        <v>0.22500000000000001</v>
      </c>
      <c r="AP3018" s="14"/>
      <c r="AQ3018" s="15">
        <f>AQ3005+1</f>
        <v>44426</v>
      </c>
      <c r="AR3018" s="12" t="s">
        <v>25</v>
      </c>
      <c r="AS3018" s="13">
        <f t="shared" si="4858"/>
        <v>0</v>
      </c>
      <c r="AT3018" s="13">
        <f t="shared" si="4858"/>
        <v>0</v>
      </c>
      <c r="AU3018" s="13">
        <f t="shared" si="4859"/>
        <v>0</v>
      </c>
      <c r="AV3018" s="13">
        <f t="shared" si="4860"/>
        <v>6.3</v>
      </c>
      <c r="AW3018" s="13">
        <f t="shared" si="4861"/>
        <v>3.8250000000000002</v>
      </c>
      <c r="AX3018" s="13">
        <f t="shared" si="4862"/>
        <v>6.0750000000000002</v>
      </c>
      <c r="AY3018" s="13">
        <f t="shared" si="4863"/>
        <v>6.0750000000000002</v>
      </c>
      <c r="AZ3018" s="13">
        <f t="shared" si="4864"/>
        <v>7.4249999999999998</v>
      </c>
      <c r="BA3018" s="13">
        <f t="shared" si="4865"/>
        <v>3.15</v>
      </c>
      <c r="BB3018" s="13">
        <f t="shared" si="4866"/>
        <v>0</v>
      </c>
      <c r="BC3018" s="13">
        <f t="shared" si="4867"/>
        <v>0</v>
      </c>
      <c r="BD3018" s="13">
        <f t="shared" si="4868"/>
        <v>0.67500000000000004</v>
      </c>
      <c r="BE3018" s="13">
        <f t="shared" si="4869"/>
        <v>0.67500000000000004</v>
      </c>
      <c r="BF3018" s="13">
        <f t="shared" si="4870"/>
        <v>1.8</v>
      </c>
      <c r="BG3018" s="13">
        <f t="shared" si="4871"/>
        <v>0</v>
      </c>
      <c r="BH3018" s="13">
        <f t="shared" si="4872"/>
        <v>0</v>
      </c>
      <c r="BI3018" s="13">
        <f t="shared" si="4873"/>
        <v>0</v>
      </c>
      <c r="BJ3018" s="12">
        <f t="shared" ref="BJ3018:BJ3025" si="4875">SUM(AT3018:BI3018)</f>
        <v>35.999999999999993</v>
      </c>
    </row>
    <row r="3019" spans="1:62" ht="15.75">
      <c r="A3019" s="14"/>
      <c r="B3019" s="14"/>
      <c r="C3019" s="12" t="s">
        <v>26</v>
      </c>
      <c r="D3019" s="12">
        <f>'Harian 2024'!D3058</f>
        <v>0</v>
      </c>
      <c r="E3019" s="12">
        <f>'Harian 2024'!E3058</f>
        <v>0</v>
      </c>
      <c r="F3019" s="12">
        <f>'Harian 2024'!F3058</f>
        <v>0</v>
      </c>
      <c r="G3019" s="12">
        <f>'Harian 2024'!G3058</f>
        <v>6</v>
      </c>
      <c r="H3019" s="12">
        <f>'Harian 2024'!H3058</f>
        <v>6</v>
      </c>
      <c r="I3019" s="12">
        <f>'Harian 2024'!I3058</f>
        <v>8</v>
      </c>
      <c r="J3019" s="12">
        <f>'Harian 2024'!J3058</f>
        <v>8</v>
      </c>
      <c r="K3019" s="12">
        <f>'Harian 2024'!K3058</f>
        <v>9</v>
      </c>
      <c r="L3019" s="12">
        <f>'Harian 2024'!L3058</f>
        <v>5</v>
      </c>
      <c r="M3019" s="12">
        <f>'Harian 2024'!M3058</f>
        <v>0</v>
      </c>
      <c r="N3019" s="12">
        <f>'Harian 2024'!N3058</f>
        <v>0</v>
      </c>
      <c r="O3019" s="12">
        <f>'Harian 2024'!O3058</f>
        <v>4</v>
      </c>
      <c r="P3019" s="12">
        <f>'Harian 2024'!P3058</f>
        <v>0</v>
      </c>
      <c r="Q3019" s="12">
        <f>'Harian 2024'!Q3058</f>
        <v>4</v>
      </c>
      <c r="R3019" s="12">
        <f>'Harian 2024'!R3058</f>
        <v>0</v>
      </c>
      <c r="S3019" s="12">
        <f>'Harian 2024'!S3058</f>
        <v>0</v>
      </c>
      <c r="T3019" s="12">
        <f>'Harian 2024'!T3058</f>
        <v>0</v>
      </c>
      <c r="U3019" s="12">
        <f t="shared" si="4874"/>
        <v>50</v>
      </c>
      <c r="W3019" s="23" t="s">
        <v>26</v>
      </c>
      <c r="X3019" s="24">
        <v>0.35</v>
      </c>
      <c r="Y3019" s="24">
        <v>0.35</v>
      </c>
      <c r="Z3019" s="24">
        <v>0.35</v>
      </c>
      <c r="AA3019" s="24">
        <v>0.35</v>
      </c>
      <c r="AB3019" s="24">
        <v>0.35</v>
      </c>
      <c r="AC3019" s="24">
        <v>0.35</v>
      </c>
      <c r="AD3019" s="24">
        <v>0.35</v>
      </c>
      <c r="AE3019" s="24">
        <v>0.35</v>
      </c>
      <c r="AF3019" s="24">
        <v>0.35</v>
      </c>
      <c r="AG3019" s="24">
        <v>0.35</v>
      </c>
      <c r="AH3019" s="24">
        <v>0.35</v>
      </c>
      <c r="AI3019" s="24">
        <v>0.35</v>
      </c>
      <c r="AJ3019" s="24">
        <v>0.35</v>
      </c>
      <c r="AK3019" s="24">
        <v>0.35</v>
      </c>
      <c r="AL3019" s="24">
        <v>0.35</v>
      </c>
      <c r="AM3019" s="24">
        <v>0.35</v>
      </c>
      <c r="AN3019" s="24">
        <v>0.35</v>
      </c>
      <c r="AP3019" s="14"/>
      <c r="AQ3019" s="14"/>
      <c r="AR3019" s="12" t="s">
        <v>26</v>
      </c>
      <c r="AS3019" s="13">
        <f t="shared" si="4858"/>
        <v>0</v>
      </c>
      <c r="AT3019" s="13">
        <f t="shared" si="4858"/>
        <v>0</v>
      </c>
      <c r="AU3019" s="13">
        <f t="shared" si="4859"/>
        <v>0</v>
      </c>
      <c r="AV3019" s="13">
        <f t="shared" si="4860"/>
        <v>2.0999999999999996</v>
      </c>
      <c r="AW3019" s="13">
        <f t="shared" si="4861"/>
        <v>2.0999999999999996</v>
      </c>
      <c r="AX3019" s="13">
        <f t="shared" si="4862"/>
        <v>2.8</v>
      </c>
      <c r="AY3019" s="13">
        <f t="shared" si="4863"/>
        <v>2.8</v>
      </c>
      <c r="AZ3019" s="13">
        <f t="shared" si="4864"/>
        <v>3.15</v>
      </c>
      <c r="BA3019" s="13">
        <f t="shared" si="4865"/>
        <v>1.75</v>
      </c>
      <c r="BB3019" s="13">
        <f t="shared" si="4866"/>
        <v>0</v>
      </c>
      <c r="BC3019" s="13">
        <f t="shared" si="4867"/>
        <v>0</v>
      </c>
      <c r="BD3019" s="13">
        <f t="shared" si="4868"/>
        <v>1.4</v>
      </c>
      <c r="BE3019" s="13">
        <f t="shared" si="4869"/>
        <v>0</v>
      </c>
      <c r="BF3019" s="13">
        <f t="shared" si="4870"/>
        <v>1.4</v>
      </c>
      <c r="BG3019" s="13">
        <f t="shared" si="4871"/>
        <v>0</v>
      </c>
      <c r="BH3019" s="13">
        <f t="shared" si="4872"/>
        <v>0</v>
      </c>
      <c r="BI3019" s="13">
        <f t="shared" si="4873"/>
        <v>0</v>
      </c>
      <c r="BJ3019" s="12">
        <f t="shared" si="4875"/>
        <v>17.499999999999996</v>
      </c>
    </row>
    <row r="3020" spans="1:62" ht="15.75">
      <c r="A3020" s="14"/>
      <c r="B3020" s="14"/>
      <c r="C3020" s="12" t="s">
        <v>27</v>
      </c>
      <c r="D3020" s="12">
        <f>'Harian 2024'!D3059</f>
        <v>5</v>
      </c>
      <c r="E3020" s="12">
        <f>'Harian 2024'!E3059</f>
        <v>10</v>
      </c>
      <c r="F3020" s="12">
        <f>'Harian 2024'!F3059</f>
        <v>7</v>
      </c>
      <c r="G3020" s="12">
        <f>'Harian 2024'!G3059</f>
        <v>21</v>
      </c>
      <c r="H3020" s="12">
        <f>'Harian 2024'!H3059</f>
        <v>20</v>
      </c>
      <c r="I3020" s="12">
        <f>'Harian 2024'!I3059</f>
        <v>32</v>
      </c>
      <c r="J3020" s="12">
        <f>'Harian 2024'!J3059</f>
        <v>32</v>
      </c>
      <c r="K3020" s="12">
        <f>'Harian 2024'!K3059</f>
        <v>29</v>
      </c>
      <c r="L3020" s="12">
        <f>'Harian 2024'!L3059</f>
        <v>8</v>
      </c>
      <c r="M3020" s="12">
        <f>'Harian 2024'!M3059</f>
        <v>0</v>
      </c>
      <c r="N3020" s="12">
        <f>'Harian 2024'!N3059</f>
        <v>6</v>
      </c>
      <c r="O3020" s="12">
        <f>'Harian 2024'!O3059</f>
        <v>6</v>
      </c>
      <c r="P3020" s="12">
        <f>'Harian 2024'!P3059</f>
        <v>4</v>
      </c>
      <c r="Q3020" s="12">
        <f>'Harian 2024'!Q3059</f>
        <v>11</v>
      </c>
      <c r="R3020" s="12">
        <f>'Harian 2024'!R3059</f>
        <v>0</v>
      </c>
      <c r="S3020" s="12">
        <f>'Harian 2024'!S3059</f>
        <v>7</v>
      </c>
      <c r="T3020" s="12">
        <f>'Harian 2024'!T3059</f>
        <v>0</v>
      </c>
      <c r="U3020" s="12">
        <f t="shared" si="4874"/>
        <v>193</v>
      </c>
      <c r="W3020" s="23" t="s">
        <v>27</v>
      </c>
      <c r="X3020" s="24">
        <v>0.43</v>
      </c>
      <c r="Y3020" s="24">
        <v>0.43</v>
      </c>
      <c r="Z3020" s="24">
        <v>0.43</v>
      </c>
      <c r="AA3020" s="24">
        <v>0.43</v>
      </c>
      <c r="AB3020" s="24">
        <v>0.43</v>
      </c>
      <c r="AC3020" s="24">
        <v>0.43</v>
      </c>
      <c r="AD3020" s="24">
        <v>0.43</v>
      </c>
      <c r="AE3020" s="24">
        <v>0.43</v>
      </c>
      <c r="AF3020" s="24">
        <v>0.43</v>
      </c>
      <c r="AG3020" s="24">
        <v>0.43</v>
      </c>
      <c r="AH3020" s="24">
        <v>0.43</v>
      </c>
      <c r="AI3020" s="24">
        <v>0.43</v>
      </c>
      <c r="AJ3020" s="24">
        <v>0.43</v>
      </c>
      <c r="AK3020" s="24">
        <v>0.43</v>
      </c>
      <c r="AL3020" s="24">
        <v>0.43</v>
      </c>
      <c r="AM3020" s="24">
        <v>0.43</v>
      </c>
      <c r="AN3020" s="24">
        <v>0.43</v>
      </c>
      <c r="AP3020" s="14"/>
      <c r="AQ3020" s="14"/>
      <c r="AR3020" s="12" t="s">
        <v>27</v>
      </c>
      <c r="AS3020" s="13">
        <f t="shared" si="4858"/>
        <v>2.15</v>
      </c>
      <c r="AT3020" s="13">
        <f t="shared" si="4858"/>
        <v>4.3</v>
      </c>
      <c r="AU3020" s="13">
        <f t="shared" si="4859"/>
        <v>3.01</v>
      </c>
      <c r="AV3020" s="13">
        <f t="shared" si="4860"/>
        <v>9.0299999999999994</v>
      </c>
      <c r="AW3020" s="13">
        <f t="shared" si="4861"/>
        <v>8.6</v>
      </c>
      <c r="AX3020" s="13">
        <f t="shared" si="4862"/>
        <v>13.76</v>
      </c>
      <c r="AY3020" s="13">
        <f t="shared" si="4863"/>
        <v>13.76</v>
      </c>
      <c r="AZ3020" s="13">
        <f t="shared" si="4864"/>
        <v>12.47</v>
      </c>
      <c r="BA3020" s="13">
        <f t="shared" si="4865"/>
        <v>3.44</v>
      </c>
      <c r="BB3020" s="13">
        <f t="shared" si="4866"/>
        <v>0</v>
      </c>
      <c r="BC3020" s="13">
        <f t="shared" si="4867"/>
        <v>2.58</v>
      </c>
      <c r="BD3020" s="13">
        <f t="shared" si="4868"/>
        <v>2.58</v>
      </c>
      <c r="BE3020" s="13">
        <f t="shared" si="4869"/>
        <v>1.72</v>
      </c>
      <c r="BF3020" s="13">
        <f t="shared" si="4870"/>
        <v>4.7299999999999995</v>
      </c>
      <c r="BG3020" s="13">
        <f t="shared" si="4871"/>
        <v>0</v>
      </c>
      <c r="BH3020" s="13">
        <f t="shared" si="4872"/>
        <v>3.01</v>
      </c>
      <c r="BI3020" s="13">
        <f t="shared" si="4873"/>
        <v>0</v>
      </c>
      <c r="BJ3020" s="12">
        <f t="shared" si="4875"/>
        <v>82.99</v>
      </c>
    </row>
    <row r="3021" spans="1:62" ht="15.75">
      <c r="A3021" s="14"/>
      <c r="B3021" s="14"/>
      <c r="C3021" s="12" t="s">
        <v>28</v>
      </c>
      <c r="D3021" s="12">
        <f>'Harian 2024'!D3060</f>
        <v>6</v>
      </c>
      <c r="E3021" s="12">
        <f>'Harian 2024'!E3060</f>
        <v>12</v>
      </c>
      <c r="F3021" s="12">
        <f>'Harian 2024'!F3060</f>
        <v>10</v>
      </c>
      <c r="G3021" s="12">
        <f>'Harian 2024'!G3060</f>
        <v>22</v>
      </c>
      <c r="H3021" s="12">
        <f>'Harian 2024'!H3060</f>
        <v>27</v>
      </c>
      <c r="I3021" s="12">
        <f>'Harian 2024'!I3060</f>
        <v>33</v>
      </c>
      <c r="J3021" s="12">
        <f>'Harian 2024'!J3060</f>
        <v>35</v>
      </c>
      <c r="K3021" s="12">
        <f>'Harian 2024'!K3060</f>
        <v>35</v>
      </c>
      <c r="L3021" s="12">
        <f>'Harian 2024'!L3060</f>
        <v>6</v>
      </c>
      <c r="M3021" s="12">
        <f>'Harian 2024'!M3060</f>
        <v>0</v>
      </c>
      <c r="N3021" s="12">
        <f>'Harian 2024'!N3060</f>
        <v>9</v>
      </c>
      <c r="O3021" s="12">
        <f>'Harian 2024'!O3060</f>
        <v>5</v>
      </c>
      <c r="P3021" s="12">
        <f>'Harian 2024'!P3060</f>
        <v>3</v>
      </c>
      <c r="Q3021" s="12">
        <f>'Harian 2024'!Q3060</f>
        <v>5</v>
      </c>
      <c r="R3021" s="12">
        <f>'Harian 2024'!R3060</f>
        <v>0</v>
      </c>
      <c r="S3021" s="12">
        <f>'Harian 2024'!S3060</f>
        <v>4</v>
      </c>
      <c r="T3021" s="12">
        <f>'Harian 2024'!T3060</f>
        <v>0</v>
      </c>
      <c r="U3021" s="12">
        <f t="shared" si="4874"/>
        <v>206</v>
      </c>
      <c r="W3021" s="23" t="s">
        <v>28</v>
      </c>
      <c r="X3021" s="24">
        <v>0.5</v>
      </c>
      <c r="Y3021" s="24">
        <v>0.5</v>
      </c>
      <c r="Z3021" s="24">
        <v>0.5</v>
      </c>
      <c r="AA3021" s="24">
        <v>0.5</v>
      </c>
      <c r="AB3021" s="24">
        <v>0.5</v>
      </c>
      <c r="AC3021" s="24">
        <v>0.5</v>
      </c>
      <c r="AD3021" s="24">
        <v>0.5</v>
      </c>
      <c r="AE3021" s="24">
        <v>0.5</v>
      </c>
      <c r="AF3021" s="24">
        <v>0.5</v>
      </c>
      <c r="AG3021" s="24">
        <v>0.5</v>
      </c>
      <c r="AH3021" s="24">
        <v>0.5</v>
      </c>
      <c r="AI3021" s="24">
        <v>0.5</v>
      </c>
      <c r="AJ3021" s="24">
        <v>0.5</v>
      </c>
      <c r="AK3021" s="24">
        <v>0.5</v>
      </c>
      <c r="AL3021" s="24">
        <v>0.5</v>
      </c>
      <c r="AM3021" s="24">
        <v>0.5</v>
      </c>
      <c r="AN3021" s="24">
        <v>0.5</v>
      </c>
      <c r="AP3021" s="14"/>
      <c r="AQ3021" s="14"/>
      <c r="AR3021" s="12" t="s">
        <v>28</v>
      </c>
      <c r="AS3021" s="13">
        <f t="shared" si="4858"/>
        <v>3</v>
      </c>
      <c r="AT3021" s="13">
        <f t="shared" si="4858"/>
        <v>6</v>
      </c>
      <c r="AU3021" s="13">
        <f t="shared" si="4859"/>
        <v>5</v>
      </c>
      <c r="AV3021" s="13">
        <f t="shared" si="4860"/>
        <v>11</v>
      </c>
      <c r="AW3021" s="13">
        <f t="shared" si="4861"/>
        <v>13.5</v>
      </c>
      <c r="AX3021" s="13">
        <f t="shared" si="4862"/>
        <v>16.5</v>
      </c>
      <c r="AY3021" s="13">
        <f t="shared" si="4863"/>
        <v>17.5</v>
      </c>
      <c r="AZ3021" s="13">
        <f t="shared" si="4864"/>
        <v>17.5</v>
      </c>
      <c r="BA3021" s="13">
        <f t="shared" si="4865"/>
        <v>3</v>
      </c>
      <c r="BB3021" s="13">
        <f t="shared" si="4866"/>
        <v>0</v>
      </c>
      <c r="BC3021" s="13">
        <f t="shared" si="4867"/>
        <v>4.5</v>
      </c>
      <c r="BD3021" s="13">
        <f t="shared" si="4868"/>
        <v>2.5</v>
      </c>
      <c r="BE3021" s="13">
        <f t="shared" si="4869"/>
        <v>1.5</v>
      </c>
      <c r="BF3021" s="13">
        <f t="shared" si="4870"/>
        <v>2.5</v>
      </c>
      <c r="BG3021" s="13">
        <f t="shared" si="4871"/>
        <v>0</v>
      </c>
      <c r="BH3021" s="13">
        <f t="shared" si="4872"/>
        <v>2</v>
      </c>
      <c r="BI3021" s="13">
        <f t="shared" si="4873"/>
        <v>0</v>
      </c>
      <c r="BJ3021" s="12">
        <f t="shared" si="4875"/>
        <v>103</v>
      </c>
    </row>
    <row r="3022" spans="1:62" ht="15.75">
      <c r="A3022" s="14"/>
      <c r="B3022" s="14"/>
      <c r="C3022" s="12" t="s">
        <v>35</v>
      </c>
      <c r="D3022" s="12">
        <f>'Harian 2024'!D3061</f>
        <v>4</v>
      </c>
      <c r="E3022" s="12">
        <f>'Harian 2024'!E3061</f>
        <v>8</v>
      </c>
      <c r="F3022" s="12">
        <f>'Harian 2024'!F3061</f>
        <v>9</v>
      </c>
      <c r="G3022" s="12">
        <f>'Harian 2024'!G3061</f>
        <v>20</v>
      </c>
      <c r="H3022" s="12">
        <f>'Harian 2024'!H3061</f>
        <v>26</v>
      </c>
      <c r="I3022" s="12">
        <f>'Harian 2024'!I3061</f>
        <v>33</v>
      </c>
      <c r="J3022" s="12">
        <f>'Harian 2024'!J3061</f>
        <v>31</v>
      </c>
      <c r="K3022" s="12">
        <f>'Harian 2024'!K3061</f>
        <v>36</v>
      </c>
      <c r="L3022" s="12">
        <f>'Harian 2024'!L3061</f>
        <v>7</v>
      </c>
      <c r="M3022" s="12">
        <f>'Harian 2024'!M3061</f>
        <v>0</v>
      </c>
      <c r="N3022" s="12">
        <f>'Harian 2024'!N3061</f>
        <v>4</v>
      </c>
      <c r="O3022" s="12">
        <f>'Harian 2024'!O3061</f>
        <v>3</v>
      </c>
      <c r="P3022" s="12">
        <f>'Harian 2024'!P3061</f>
        <v>3</v>
      </c>
      <c r="Q3022" s="12">
        <f>'Harian 2024'!Q3061</f>
        <v>4</v>
      </c>
      <c r="R3022" s="12">
        <f>'Harian 2024'!R3061</f>
        <v>0</v>
      </c>
      <c r="S3022" s="12">
        <f>'Harian 2024'!S3061</f>
        <v>8</v>
      </c>
      <c r="T3022" s="12">
        <f>'Harian 2024'!T3061</f>
        <v>0</v>
      </c>
      <c r="U3022" s="12">
        <f t="shared" si="4874"/>
        <v>192</v>
      </c>
      <c r="W3022" s="23" t="s">
        <v>50</v>
      </c>
      <c r="X3022" s="24">
        <v>8.5000000000000006E-2</v>
      </c>
      <c r="Y3022" s="24">
        <v>8.5000000000000006E-2</v>
      </c>
      <c r="Z3022" s="24">
        <v>8.5000000000000006E-2</v>
      </c>
      <c r="AA3022" s="24">
        <v>8.5000000000000006E-2</v>
      </c>
      <c r="AB3022" s="24">
        <v>8.5000000000000006E-2</v>
      </c>
      <c r="AC3022" s="24">
        <v>8.5000000000000006E-2</v>
      </c>
      <c r="AD3022" s="24">
        <v>8.5000000000000006E-2</v>
      </c>
      <c r="AE3022" s="24">
        <v>8.5000000000000006E-2</v>
      </c>
      <c r="AF3022" s="24">
        <v>8.5000000000000006E-2</v>
      </c>
      <c r="AG3022" s="24">
        <v>8.5000000000000006E-2</v>
      </c>
      <c r="AH3022" s="24">
        <v>8.5000000000000006E-2</v>
      </c>
      <c r="AI3022" s="24">
        <v>8.5000000000000006E-2</v>
      </c>
      <c r="AJ3022" s="24">
        <v>8.5000000000000006E-2</v>
      </c>
      <c r="AK3022" s="24">
        <v>8.5000000000000006E-2</v>
      </c>
      <c r="AL3022" s="24">
        <v>8.5000000000000006E-2</v>
      </c>
      <c r="AM3022" s="24">
        <v>8.5000000000000006E-2</v>
      </c>
      <c r="AN3022" s="24">
        <v>8.5000000000000006E-2</v>
      </c>
      <c r="AP3022" s="14"/>
      <c r="AQ3022" s="14"/>
      <c r="AR3022" s="12" t="s">
        <v>29</v>
      </c>
      <c r="AS3022" s="13">
        <f t="shared" si="4858"/>
        <v>0.34</v>
      </c>
      <c r="AT3022" s="13">
        <f t="shared" si="4858"/>
        <v>0.68</v>
      </c>
      <c r="AU3022" s="13">
        <f t="shared" si="4859"/>
        <v>0.76500000000000001</v>
      </c>
      <c r="AV3022" s="13">
        <f t="shared" si="4860"/>
        <v>1.7000000000000002</v>
      </c>
      <c r="AW3022" s="13">
        <f t="shared" si="4861"/>
        <v>2.21</v>
      </c>
      <c r="AX3022" s="13">
        <f t="shared" si="4862"/>
        <v>2.8050000000000002</v>
      </c>
      <c r="AY3022" s="13">
        <f t="shared" si="4863"/>
        <v>2.6350000000000002</v>
      </c>
      <c r="AZ3022" s="13">
        <f t="shared" si="4864"/>
        <v>3.06</v>
      </c>
      <c r="BA3022" s="13">
        <f t="shared" si="4865"/>
        <v>0.59500000000000008</v>
      </c>
      <c r="BB3022" s="13">
        <f t="shared" si="4866"/>
        <v>0</v>
      </c>
      <c r="BC3022" s="13">
        <f t="shared" si="4867"/>
        <v>0.34</v>
      </c>
      <c r="BD3022" s="13">
        <f t="shared" si="4868"/>
        <v>0.255</v>
      </c>
      <c r="BE3022" s="13">
        <f t="shared" si="4869"/>
        <v>0.255</v>
      </c>
      <c r="BF3022" s="13">
        <f t="shared" si="4870"/>
        <v>0.34</v>
      </c>
      <c r="BG3022" s="13">
        <f t="shared" si="4871"/>
        <v>0</v>
      </c>
      <c r="BH3022" s="13">
        <f t="shared" si="4872"/>
        <v>0.68</v>
      </c>
      <c r="BI3022" s="13">
        <f t="shared" si="4873"/>
        <v>0</v>
      </c>
      <c r="BJ3022" s="12">
        <f t="shared" si="4875"/>
        <v>16.320000000000004</v>
      </c>
    </row>
    <row r="3023" spans="1:62" ht="15.75">
      <c r="A3023" s="14"/>
      <c r="B3023" s="14"/>
      <c r="C3023" s="12" t="s">
        <v>36</v>
      </c>
      <c r="D3023" s="12">
        <f>'Harian 2024'!D3062</f>
        <v>2</v>
      </c>
      <c r="E3023" s="12">
        <f>'Harian 2024'!E3062</f>
        <v>9</v>
      </c>
      <c r="F3023" s="12">
        <f>'Harian 2024'!F3062</f>
        <v>7</v>
      </c>
      <c r="G3023" s="12">
        <f>'Harian 2024'!G3062</f>
        <v>0</v>
      </c>
      <c r="H3023" s="12">
        <f>'Harian 2024'!H3062</f>
        <v>0</v>
      </c>
      <c r="I3023" s="12">
        <f>'Harian 2024'!I3062</f>
        <v>0</v>
      </c>
      <c r="J3023" s="12">
        <f>'Harian 2024'!J3062</f>
        <v>0</v>
      </c>
      <c r="K3023" s="12">
        <f>'Harian 2024'!K3062</f>
        <v>0</v>
      </c>
      <c r="L3023" s="12">
        <f>'Harian 2024'!L3062</f>
        <v>0</v>
      </c>
      <c r="M3023" s="12">
        <f>'Harian 2024'!M3062</f>
        <v>0</v>
      </c>
      <c r="N3023" s="12">
        <f>'Harian 2024'!N3062</f>
        <v>0</v>
      </c>
      <c r="O3023" s="12">
        <f>'Harian 2024'!O3062</f>
        <v>3</v>
      </c>
      <c r="P3023" s="12">
        <f>'Harian 2024'!P3062</f>
        <v>0</v>
      </c>
      <c r="Q3023" s="12">
        <f>'Harian 2024'!Q3062</f>
        <v>10</v>
      </c>
      <c r="R3023" s="12">
        <f>'Harian 2024'!R3062</f>
        <v>0</v>
      </c>
      <c r="S3023" s="12">
        <f>'Harian 2024'!S3062</f>
        <v>0</v>
      </c>
      <c r="T3023" s="12">
        <f>'Harian 2024'!T3062</f>
        <v>0</v>
      </c>
      <c r="U3023" s="12">
        <f t="shared" si="4874"/>
        <v>29</v>
      </c>
      <c r="W3023" s="23" t="s">
        <v>51</v>
      </c>
      <c r="X3023" s="24">
        <v>0.59</v>
      </c>
      <c r="Y3023" s="24">
        <v>0.59</v>
      </c>
      <c r="Z3023" s="24">
        <v>0.59</v>
      </c>
      <c r="AA3023" s="24">
        <v>0.59</v>
      </c>
      <c r="AB3023" s="24">
        <v>0.59</v>
      </c>
      <c r="AC3023" s="24">
        <v>0.59</v>
      </c>
      <c r="AD3023" s="24">
        <v>0.59</v>
      </c>
      <c r="AE3023" s="24">
        <v>0.59</v>
      </c>
      <c r="AF3023" s="24">
        <v>0.59</v>
      </c>
      <c r="AG3023" s="24">
        <v>0.59</v>
      </c>
      <c r="AH3023" s="24">
        <v>0.59</v>
      </c>
      <c r="AI3023" s="24">
        <v>0.59</v>
      </c>
      <c r="AJ3023" s="24">
        <v>0.59</v>
      </c>
      <c r="AK3023" s="24">
        <v>0.59</v>
      </c>
      <c r="AL3023" s="24">
        <v>0.59</v>
      </c>
      <c r="AM3023" s="24">
        <v>0.59</v>
      </c>
      <c r="AN3023" s="24">
        <v>0.59</v>
      </c>
      <c r="AP3023" s="14"/>
      <c r="AQ3023" s="14"/>
      <c r="AR3023" s="12" t="s">
        <v>30</v>
      </c>
      <c r="AS3023" s="13">
        <f t="shared" si="4858"/>
        <v>1.18</v>
      </c>
      <c r="AT3023" s="13">
        <f t="shared" si="4858"/>
        <v>5.31</v>
      </c>
      <c r="AU3023" s="13">
        <f t="shared" si="4859"/>
        <v>4.13</v>
      </c>
      <c r="AV3023" s="13">
        <f t="shared" si="4860"/>
        <v>0</v>
      </c>
      <c r="AW3023" s="13">
        <f t="shared" si="4861"/>
        <v>0</v>
      </c>
      <c r="AX3023" s="13">
        <f t="shared" si="4862"/>
        <v>0</v>
      </c>
      <c r="AY3023" s="13">
        <f t="shared" si="4863"/>
        <v>0</v>
      </c>
      <c r="AZ3023" s="13">
        <f t="shared" si="4864"/>
        <v>0</v>
      </c>
      <c r="BA3023" s="13">
        <f t="shared" si="4865"/>
        <v>0</v>
      </c>
      <c r="BB3023" s="13">
        <f t="shared" si="4866"/>
        <v>0</v>
      </c>
      <c r="BC3023" s="13">
        <f t="shared" si="4867"/>
        <v>0</v>
      </c>
      <c r="BD3023" s="13">
        <f t="shared" si="4868"/>
        <v>1.77</v>
      </c>
      <c r="BE3023" s="13">
        <f t="shared" si="4869"/>
        <v>0</v>
      </c>
      <c r="BF3023" s="13">
        <f t="shared" si="4870"/>
        <v>5.8999999999999995</v>
      </c>
      <c r="BG3023" s="13">
        <f t="shared" si="4871"/>
        <v>0</v>
      </c>
      <c r="BH3023" s="13">
        <f t="shared" si="4872"/>
        <v>0</v>
      </c>
      <c r="BI3023" s="13">
        <f t="shared" si="4873"/>
        <v>0</v>
      </c>
      <c r="BJ3023" s="12">
        <f t="shared" si="4875"/>
        <v>17.11</v>
      </c>
    </row>
    <row r="3024" spans="1:62" ht="15.75">
      <c r="A3024" s="14"/>
      <c r="B3024" s="14"/>
      <c r="C3024" s="12" t="s">
        <v>31</v>
      </c>
      <c r="D3024" s="12">
        <f>'Harian 2024'!D3063</f>
        <v>0</v>
      </c>
      <c r="E3024" s="12">
        <f>'Harian 2024'!E3063</f>
        <v>6</v>
      </c>
      <c r="F3024" s="12">
        <f>'Harian 2024'!F3063</f>
        <v>5</v>
      </c>
      <c r="G3024" s="12">
        <f>'Harian 2024'!G3063</f>
        <v>0</v>
      </c>
      <c r="H3024" s="12">
        <f>'Harian 2024'!H3063</f>
        <v>0</v>
      </c>
      <c r="I3024" s="12">
        <f>'Harian 2024'!I3063</f>
        <v>0</v>
      </c>
      <c r="J3024" s="12">
        <f>'Harian 2024'!J3063</f>
        <v>0</v>
      </c>
      <c r="K3024" s="12">
        <f>'Harian 2024'!K3063</f>
        <v>0</v>
      </c>
      <c r="L3024" s="12">
        <f>'Harian 2024'!L3063</f>
        <v>0</v>
      </c>
      <c r="M3024" s="12">
        <f>'Harian 2024'!M3063</f>
        <v>0</v>
      </c>
      <c r="N3024" s="12">
        <f>'Harian 2024'!N3063</f>
        <v>2</v>
      </c>
      <c r="O3024" s="12">
        <f>'Harian 2024'!O3063</f>
        <v>1</v>
      </c>
      <c r="P3024" s="12">
        <f>'Harian 2024'!P3063</f>
        <v>0</v>
      </c>
      <c r="Q3024" s="12">
        <f>'Harian 2024'!Q3063</f>
        <v>4</v>
      </c>
      <c r="R3024" s="12">
        <f>'Harian 2024'!R3063</f>
        <v>0</v>
      </c>
      <c r="S3024" s="12">
        <f>'Harian 2024'!S3063</f>
        <v>0</v>
      </c>
      <c r="T3024" s="12">
        <f>'Harian 2024'!T3063</f>
        <v>0</v>
      </c>
      <c r="U3024" s="12">
        <f t="shared" si="4874"/>
        <v>18</v>
      </c>
      <c r="W3024" s="23" t="s">
        <v>31</v>
      </c>
      <c r="X3024" s="24">
        <v>0.56999999999999995</v>
      </c>
      <c r="Y3024" s="24">
        <v>0.56999999999999995</v>
      </c>
      <c r="Z3024" s="24">
        <v>0.56999999999999995</v>
      </c>
      <c r="AA3024" s="24">
        <v>0.56999999999999995</v>
      </c>
      <c r="AB3024" s="24">
        <v>0.56999999999999995</v>
      </c>
      <c r="AC3024" s="24">
        <v>0.56999999999999995</v>
      </c>
      <c r="AD3024" s="24">
        <v>0.56999999999999995</v>
      </c>
      <c r="AE3024" s="24">
        <v>0.56999999999999995</v>
      </c>
      <c r="AF3024" s="24">
        <v>0.56999999999999995</v>
      </c>
      <c r="AG3024" s="24">
        <v>0.56999999999999995</v>
      </c>
      <c r="AH3024" s="24">
        <v>0.56999999999999995</v>
      </c>
      <c r="AI3024" s="24">
        <v>0.56999999999999995</v>
      </c>
      <c r="AJ3024" s="24">
        <v>0.56999999999999995</v>
      </c>
      <c r="AK3024" s="24">
        <v>0.56999999999999995</v>
      </c>
      <c r="AL3024" s="24">
        <v>0.56999999999999995</v>
      </c>
      <c r="AM3024" s="24">
        <v>0.56999999999999995</v>
      </c>
      <c r="AN3024" s="24">
        <v>0.56999999999999995</v>
      </c>
      <c r="AP3024" s="14"/>
      <c r="AQ3024" s="14"/>
      <c r="AR3024" s="12" t="s">
        <v>31</v>
      </c>
      <c r="AS3024" s="13">
        <f t="shared" si="4858"/>
        <v>0</v>
      </c>
      <c r="AT3024" s="13">
        <f t="shared" si="4858"/>
        <v>3.42</v>
      </c>
      <c r="AU3024" s="13">
        <f t="shared" si="4859"/>
        <v>2.8499999999999996</v>
      </c>
      <c r="AV3024" s="13">
        <f t="shared" si="4860"/>
        <v>0</v>
      </c>
      <c r="AW3024" s="13">
        <f t="shared" si="4861"/>
        <v>0</v>
      </c>
      <c r="AX3024" s="13">
        <f t="shared" si="4862"/>
        <v>0</v>
      </c>
      <c r="AY3024" s="13">
        <f t="shared" si="4863"/>
        <v>0</v>
      </c>
      <c r="AZ3024" s="13">
        <f t="shared" si="4864"/>
        <v>0</v>
      </c>
      <c r="BA3024" s="13">
        <f t="shared" si="4865"/>
        <v>0</v>
      </c>
      <c r="BB3024" s="13">
        <f t="shared" si="4866"/>
        <v>0</v>
      </c>
      <c r="BC3024" s="13">
        <f t="shared" si="4867"/>
        <v>1.1399999999999999</v>
      </c>
      <c r="BD3024" s="13">
        <f t="shared" si="4868"/>
        <v>0.56999999999999995</v>
      </c>
      <c r="BE3024" s="13">
        <f t="shared" si="4869"/>
        <v>0</v>
      </c>
      <c r="BF3024" s="13">
        <f t="shared" si="4870"/>
        <v>2.2799999999999998</v>
      </c>
      <c r="BG3024" s="13">
        <f t="shared" si="4871"/>
        <v>0</v>
      </c>
      <c r="BH3024" s="13">
        <f t="shared" si="4872"/>
        <v>0</v>
      </c>
      <c r="BI3024" s="13">
        <f t="shared" si="4873"/>
        <v>0</v>
      </c>
      <c r="BJ3024" s="12">
        <f t="shared" si="4875"/>
        <v>10.26</v>
      </c>
    </row>
    <row r="3025" spans="1:62" ht="15.75">
      <c r="A3025" s="16"/>
      <c r="B3025" s="16"/>
      <c r="C3025" s="12" t="s">
        <v>32</v>
      </c>
      <c r="D3025" s="12">
        <f>'Harian 2024'!D3064</f>
        <v>0</v>
      </c>
      <c r="E3025" s="12">
        <f>'Harian 2024'!E3064</f>
        <v>0</v>
      </c>
      <c r="F3025" s="12">
        <f>'Harian 2024'!F3064</f>
        <v>0</v>
      </c>
      <c r="G3025" s="12">
        <f>'Harian 2024'!G3064</f>
        <v>19</v>
      </c>
      <c r="H3025" s="12">
        <f>'Harian 2024'!H3064</f>
        <v>16</v>
      </c>
      <c r="I3025" s="12">
        <f>'Harian 2024'!I3064</f>
        <v>6</v>
      </c>
      <c r="J3025" s="12">
        <f>'Harian 2024'!J3064</f>
        <v>5</v>
      </c>
      <c r="K3025" s="12">
        <f>'Harian 2024'!K3064</f>
        <v>11</v>
      </c>
      <c r="L3025" s="12">
        <f>'Harian 2024'!L3064</f>
        <v>3</v>
      </c>
      <c r="M3025" s="12">
        <f>'Harian 2024'!M3064</f>
        <v>0</v>
      </c>
      <c r="N3025" s="12">
        <f>'Harian 2024'!N3064</f>
        <v>9</v>
      </c>
      <c r="O3025" s="12">
        <f>'Harian 2024'!O3064</f>
        <v>5</v>
      </c>
      <c r="P3025" s="12">
        <f>'Harian 2024'!P3064</f>
        <v>0</v>
      </c>
      <c r="Q3025" s="12">
        <f>'Harian 2024'!Q3064</f>
        <v>3</v>
      </c>
      <c r="R3025" s="12">
        <f>'Harian 2024'!R3064</f>
        <v>0</v>
      </c>
      <c r="S3025" s="12">
        <f>'Harian 2024'!S3064</f>
        <v>0</v>
      </c>
      <c r="T3025" s="12">
        <f>'Harian 2024'!T3064</f>
        <v>0</v>
      </c>
      <c r="U3025" s="12">
        <f t="shared" si="4874"/>
        <v>77</v>
      </c>
      <c r="W3025" s="23" t="s">
        <v>32</v>
      </c>
      <c r="X3025" s="24">
        <v>0.4</v>
      </c>
      <c r="Y3025" s="24">
        <v>0.4</v>
      </c>
      <c r="Z3025" s="24">
        <v>0.4</v>
      </c>
      <c r="AA3025" s="24">
        <v>0.4</v>
      </c>
      <c r="AB3025" s="24">
        <v>0.4</v>
      </c>
      <c r="AC3025" s="24">
        <v>0.4</v>
      </c>
      <c r="AD3025" s="24">
        <v>0.4</v>
      </c>
      <c r="AE3025" s="24">
        <v>0.4</v>
      </c>
      <c r="AF3025" s="24">
        <v>0.4</v>
      </c>
      <c r="AG3025" s="24">
        <v>0.4</v>
      </c>
      <c r="AH3025" s="24">
        <v>0.4</v>
      </c>
      <c r="AI3025" s="24">
        <v>0.4</v>
      </c>
      <c r="AJ3025" s="24">
        <v>0.4</v>
      </c>
      <c r="AK3025" s="24">
        <v>0.4</v>
      </c>
      <c r="AL3025" s="24">
        <v>0.4</v>
      </c>
      <c r="AM3025" s="24">
        <v>0.4</v>
      </c>
      <c r="AN3025" s="24">
        <v>0.4</v>
      </c>
      <c r="AP3025" s="16"/>
      <c r="AQ3025" s="16"/>
      <c r="AR3025" s="12" t="s">
        <v>32</v>
      </c>
      <c r="AS3025" s="13">
        <f t="shared" si="4858"/>
        <v>0</v>
      </c>
      <c r="AT3025" s="13">
        <f t="shared" si="4858"/>
        <v>0</v>
      </c>
      <c r="AU3025" s="13">
        <f t="shared" si="4859"/>
        <v>0</v>
      </c>
      <c r="AV3025" s="13">
        <f t="shared" si="4860"/>
        <v>7.6000000000000005</v>
      </c>
      <c r="AW3025" s="13">
        <f t="shared" si="4861"/>
        <v>6.4</v>
      </c>
      <c r="AX3025" s="13">
        <f t="shared" si="4862"/>
        <v>2.4000000000000004</v>
      </c>
      <c r="AY3025" s="13">
        <f t="shared" si="4863"/>
        <v>2</v>
      </c>
      <c r="AZ3025" s="13">
        <f t="shared" si="4864"/>
        <v>4.4000000000000004</v>
      </c>
      <c r="BA3025" s="13">
        <f t="shared" si="4865"/>
        <v>1.2000000000000002</v>
      </c>
      <c r="BB3025" s="13">
        <f t="shared" si="4866"/>
        <v>0</v>
      </c>
      <c r="BC3025" s="13">
        <f t="shared" si="4867"/>
        <v>3.6</v>
      </c>
      <c r="BD3025" s="13">
        <f t="shared" si="4868"/>
        <v>2</v>
      </c>
      <c r="BE3025" s="13">
        <f t="shared" si="4869"/>
        <v>0</v>
      </c>
      <c r="BF3025" s="13">
        <f t="shared" si="4870"/>
        <v>1.2000000000000002</v>
      </c>
      <c r="BG3025" s="13">
        <f t="shared" si="4871"/>
        <v>0</v>
      </c>
      <c r="BH3025" s="13">
        <f t="shared" si="4872"/>
        <v>0</v>
      </c>
      <c r="BI3025" s="13">
        <f t="shared" si="4873"/>
        <v>0</v>
      </c>
      <c r="BJ3025" s="12">
        <f t="shared" si="4875"/>
        <v>30.799999999999997</v>
      </c>
    </row>
    <row r="3026" spans="1:62">
      <c r="A3026" s="17"/>
      <c r="B3026" s="18"/>
      <c r="C3026" s="19" t="s">
        <v>33</v>
      </c>
      <c r="D3026" s="19">
        <f>SUM(D3017:D3025)</f>
        <v>17</v>
      </c>
      <c r="E3026" s="19">
        <f>SUM(E3017:E3025)</f>
        <v>45</v>
      </c>
      <c r="F3026" s="19">
        <f t="shared" ref="F3026:U3026" si="4876">SUM(F3017:F3025)</f>
        <v>38</v>
      </c>
      <c r="G3026" s="19">
        <f t="shared" si="4876"/>
        <v>144</v>
      </c>
      <c r="H3026" s="19">
        <f t="shared" si="4876"/>
        <v>129</v>
      </c>
      <c r="I3026" s="19">
        <f t="shared" si="4876"/>
        <v>166</v>
      </c>
      <c r="J3026" s="19">
        <f t="shared" si="4876"/>
        <v>166</v>
      </c>
      <c r="K3026" s="19">
        <f t="shared" si="4876"/>
        <v>183</v>
      </c>
      <c r="L3026" s="19">
        <f t="shared" si="4876"/>
        <v>58</v>
      </c>
      <c r="M3026" s="19">
        <f t="shared" si="4876"/>
        <v>0</v>
      </c>
      <c r="N3026" s="19">
        <f t="shared" si="4876"/>
        <v>30</v>
      </c>
      <c r="O3026" s="19">
        <f t="shared" si="4876"/>
        <v>44</v>
      </c>
      <c r="P3026" s="19">
        <f t="shared" si="4876"/>
        <v>25</v>
      </c>
      <c r="Q3026" s="19">
        <f t="shared" si="4876"/>
        <v>62</v>
      </c>
      <c r="R3026" s="19">
        <f t="shared" si="4876"/>
        <v>0</v>
      </c>
      <c r="S3026" s="19">
        <f t="shared" si="4876"/>
        <v>19</v>
      </c>
      <c r="T3026" s="19">
        <f t="shared" si="4876"/>
        <v>0</v>
      </c>
      <c r="U3026" s="19">
        <f t="shared" si="4876"/>
        <v>1109</v>
      </c>
      <c r="AP3026" s="35"/>
      <c r="AQ3026" s="36"/>
      <c r="AR3026" s="37" t="s">
        <v>33</v>
      </c>
      <c r="AS3026" s="37">
        <f>SUM(AS3017:AS3025)</f>
        <v>6.67</v>
      </c>
      <c r="AT3026" s="37">
        <f t="shared" ref="AT3026:BJ3026" si="4877">SUM(AT3017:AT3025)</f>
        <v>19.71</v>
      </c>
      <c r="AU3026" s="37">
        <f t="shared" si="4877"/>
        <v>15.755000000000001</v>
      </c>
      <c r="AV3026" s="37">
        <f t="shared" si="4877"/>
        <v>45.15</v>
      </c>
      <c r="AW3026" s="37">
        <f t="shared" si="4877"/>
        <v>41.14</v>
      </c>
      <c r="AX3026" s="37">
        <f t="shared" si="4877"/>
        <v>51.494999999999997</v>
      </c>
      <c r="AY3026" s="37">
        <f t="shared" si="4877"/>
        <v>52.19</v>
      </c>
      <c r="AZ3026" s="37">
        <f t="shared" si="4877"/>
        <v>55.954999999999998</v>
      </c>
      <c r="BA3026" s="37">
        <f t="shared" si="4877"/>
        <v>17.11</v>
      </c>
      <c r="BB3026" s="37">
        <f t="shared" si="4877"/>
        <v>0</v>
      </c>
      <c r="BC3026" s="37">
        <f t="shared" si="4877"/>
        <v>12.16</v>
      </c>
      <c r="BD3026" s="37">
        <f t="shared" si="4877"/>
        <v>15.46</v>
      </c>
      <c r="BE3026" s="37">
        <f t="shared" si="4877"/>
        <v>7.33</v>
      </c>
      <c r="BF3026" s="37">
        <f t="shared" si="4877"/>
        <v>23.594999999999999</v>
      </c>
      <c r="BG3026" s="37">
        <f t="shared" si="4877"/>
        <v>0</v>
      </c>
      <c r="BH3026" s="37">
        <f t="shared" si="4877"/>
        <v>5.6899999999999995</v>
      </c>
      <c r="BI3026" s="37">
        <f t="shared" si="4877"/>
        <v>0</v>
      </c>
      <c r="BJ3026" s="37">
        <f t="shared" si="4877"/>
        <v>362.74</v>
      </c>
    </row>
    <row r="3029" spans="1:62" ht="106.5">
      <c r="A3029" s="8" t="s">
        <v>2</v>
      </c>
      <c r="B3029" s="8" t="s">
        <v>3</v>
      </c>
      <c r="C3029" s="8" t="s">
        <v>4</v>
      </c>
      <c r="D3029" s="9" t="str">
        <f>D239</f>
        <v>ANGGREK</v>
      </c>
      <c r="E3029" s="9" t="str">
        <f t="shared" ref="E3029:U3029" si="4878">E239</f>
        <v>BOUGENVIL</v>
      </c>
      <c r="F3029" s="9" t="str">
        <f t="shared" si="4878"/>
        <v>CAMELIA</v>
      </c>
      <c r="G3029" s="9" t="str">
        <f t="shared" si="4878"/>
        <v>DEWANDARU</v>
      </c>
      <c r="H3029" s="9" t="str">
        <f t="shared" si="4878"/>
        <v>EDELWEIS</v>
      </c>
      <c r="I3029" s="9" t="str">
        <f t="shared" si="4878"/>
        <v>FLAMBOYAN</v>
      </c>
      <c r="J3029" s="9" t="str">
        <f t="shared" si="4878"/>
        <v>GERANIUM</v>
      </c>
      <c r="K3029" s="9" t="str">
        <f t="shared" si="4878"/>
        <v>HELIKONIA</v>
      </c>
      <c r="L3029" s="9" t="str">
        <f t="shared" si="4878"/>
        <v>IVY</v>
      </c>
      <c r="M3029" s="9" t="str">
        <f t="shared" si="4878"/>
        <v>KANA</v>
      </c>
      <c r="N3029" s="9" t="str">
        <f t="shared" si="4878"/>
        <v>IGD</v>
      </c>
      <c r="O3029" s="9" t="str">
        <f t="shared" si="4878"/>
        <v>HCU</v>
      </c>
      <c r="P3029" s="9" t="str">
        <f t="shared" si="4878"/>
        <v>PENUNJANG</v>
      </c>
      <c r="Q3029" s="9" t="str">
        <f t="shared" si="4878"/>
        <v>PELAYANAN</v>
      </c>
      <c r="R3029" s="9" t="str">
        <f t="shared" si="4878"/>
        <v>ADMIN</v>
      </c>
      <c r="S3029" s="9" t="str">
        <f t="shared" si="4878"/>
        <v>ASRAMA</v>
      </c>
      <c r="T3029" s="9" t="str">
        <f t="shared" si="4878"/>
        <v>MASJID</v>
      </c>
      <c r="U3029" s="9" t="str">
        <f t="shared" si="4878"/>
        <v>JUMLAH</v>
      </c>
      <c r="W3029" s="21"/>
      <c r="X3029" s="22" t="str">
        <f>X5</f>
        <v>ANGGREK</v>
      </c>
      <c r="Y3029" s="22" t="str">
        <f>Y5</f>
        <v>BOUGENVIL</v>
      </c>
      <c r="Z3029" s="22" t="str">
        <f t="shared" ref="Z3029:AN3029" si="4879">Z5</f>
        <v>CAMELIA</v>
      </c>
      <c r="AA3029" s="22" t="str">
        <f t="shared" si="4879"/>
        <v>DEWANDARU</v>
      </c>
      <c r="AB3029" s="22" t="str">
        <f t="shared" si="4879"/>
        <v>EDELWEIS</v>
      </c>
      <c r="AC3029" s="22" t="str">
        <f t="shared" si="4879"/>
        <v>FLAMBOYAN</v>
      </c>
      <c r="AD3029" s="22" t="str">
        <f t="shared" si="4879"/>
        <v>GERANIUM</v>
      </c>
      <c r="AE3029" s="22" t="str">
        <f t="shared" si="4879"/>
        <v>HELIKONIA</v>
      </c>
      <c r="AF3029" s="22" t="str">
        <f t="shared" si="4879"/>
        <v>IVY</v>
      </c>
      <c r="AG3029" s="22" t="str">
        <f t="shared" si="4879"/>
        <v>KANA</v>
      </c>
      <c r="AH3029" s="22" t="str">
        <f t="shared" si="4879"/>
        <v>IGD</v>
      </c>
      <c r="AI3029" s="22" t="str">
        <f t="shared" si="4879"/>
        <v>HCU</v>
      </c>
      <c r="AJ3029" s="22" t="str">
        <f t="shared" si="4879"/>
        <v>PENUNJANG</v>
      </c>
      <c r="AK3029" s="22" t="str">
        <f t="shared" si="4879"/>
        <v>PELAYANAN</v>
      </c>
      <c r="AL3029" s="22" t="str">
        <f t="shared" si="4879"/>
        <v>ADMIN</v>
      </c>
      <c r="AM3029" s="22" t="str">
        <f t="shared" si="4879"/>
        <v>ASRAMA</v>
      </c>
      <c r="AN3029" s="22" t="str">
        <f t="shared" si="4879"/>
        <v>MASJID</v>
      </c>
      <c r="AP3029" s="33" t="s">
        <v>2</v>
      </c>
      <c r="AQ3029" s="33" t="s">
        <v>3</v>
      </c>
      <c r="AR3029" s="33" t="s">
        <v>4</v>
      </c>
      <c r="AS3029" s="34" t="str">
        <f>AS5</f>
        <v>ANGGREK</v>
      </c>
      <c r="AT3029" s="34" t="str">
        <f>AT5</f>
        <v>BOUGENVIL</v>
      </c>
      <c r="AU3029" s="34" t="str">
        <f t="shared" ref="AU3029:BJ3029" si="4880">AU5</f>
        <v>CAMELIA II</v>
      </c>
      <c r="AV3029" s="34" t="str">
        <f t="shared" si="4880"/>
        <v>DEWANDARU</v>
      </c>
      <c r="AW3029" s="34" t="str">
        <f t="shared" si="4880"/>
        <v>EDELWEIS</v>
      </c>
      <c r="AX3029" s="34" t="str">
        <f t="shared" si="4880"/>
        <v>FLAMBOYAN</v>
      </c>
      <c r="AY3029" s="34" t="str">
        <f t="shared" si="4880"/>
        <v>GERANIUM</v>
      </c>
      <c r="AZ3029" s="34" t="str">
        <f t="shared" si="4880"/>
        <v>HELIKONIA</v>
      </c>
      <c r="BA3029" s="34" t="str">
        <f t="shared" si="4880"/>
        <v>IVY</v>
      </c>
      <c r="BB3029" s="34" t="str">
        <f t="shared" si="4880"/>
        <v>KANA</v>
      </c>
      <c r="BC3029" s="34" t="str">
        <f t="shared" si="4880"/>
        <v>IGD</v>
      </c>
      <c r="BD3029" s="34" t="str">
        <f t="shared" si="4880"/>
        <v>HCU</v>
      </c>
      <c r="BE3029" s="34" t="str">
        <f t="shared" si="4880"/>
        <v>PENUNJANG</v>
      </c>
      <c r="BF3029" s="34" t="str">
        <f t="shared" si="4880"/>
        <v>PELAYANAN</v>
      </c>
      <c r="BG3029" s="34" t="str">
        <f t="shared" si="4880"/>
        <v>ADMIN</v>
      </c>
      <c r="BH3029" s="34" t="str">
        <f t="shared" si="4880"/>
        <v>ASRAMA</v>
      </c>
      <c r="BI3029" s="34" t="str">
        <f t="shared" si="4880"/>
        <v>MASJID</v>
      </c>
      <c r="BJ3029" s="34" t="str">
        <f t="shared" si="4880"/>
        <v>JUMLAH</v>
      </c>
    </row>
    <row r="3030" spans="1:62" ht="15.75">
      <c r="A3030" s="10">
        <f>A3017+1</f>
        <v>19</v>
      </c>
      <c r="B3030" s="11" t="s">
        <v>38</v>
      </c>
      <c r="C3030" s="12" t="s">
        <v>24</v>
      </c>
      <c r="D3030" s="12">
        <f>'Harian 2024'!D3069</f>
        <v>0</v>
      </c>
      <c r="E3030" s="12">
        <f>'Harian 2024'!E3069</f>
        <v>0</v>
      </c>
      <c r="F3030" s="12">
        <f>'Harian 2024'!F3069</f>
        <v>1</v>
      </c>
      <c r="G3030" s="12">
        <f>'Harian 2024'!G3069</f>
        <v>25</v>
      </c>
      <c r="H3030" s="12">
        <f>'Harian 2024'!H3069</f>
        <v>11</v>
      </c>
      <c r="I3030" s="12">
        <f>'Harian 2024'!I3069</f>
        <v>27</v>
      </c>
      <c r="J3030" s="12">
        <f>'Harian 2024'!J3069</f>
        <v>28</v>
      </c>
      <c r="K3030" s="12">
        <f>'Harian 2024'!K3069</f>
        <v>36</v>
      </c>
      <c r="L3030" s="12">
        <f>'Harian 2024'!L3069</f>
        <v>9</v>
      </c>
      <c r="M3030" s="12">
        <f>'Harian 2024'!M3069</f>
        <v>0</v>
      </c>
      <c r="N3030" s="12">
        <f>'Harian 2024'!N3069</f>
        <v>0</v>
      </c>
      <c r="O3030" s="12">
        <f>'Harian 2024'!O3069</f>
        <v>14</v>
      </c>
      <c r="P3030" s="12">
        <f>'Harian 2024'!P3069</f>
        <v>9</v>
      </c>
      <c r="Q3030" s="12">
        <f>'Harian 2024'!Q3069</f>
        <v>33</v>
      </c>
      <c r="R3030" s="12">
        <f>'Harian 2024'!R3069</f>
        <v>0</v>
      </c>
      <c r="S3030" s="12">
        <f>'Harian 2024'!S3069</f>
        <v>0</v>
      </c>
      <c r="T3030" s="12">
        <f>'Harian 2024'!T3069</f>
        <v>0</v>
      </c>
      <c r="U3030" s="12">
        <f>SUM(E3030:T3030)</f>
        <v>193</v>
      </c>
      <c r="W3030" s="23" t="s">
        <v>24</v>
      </c>
      <c r="X3030" s="24">
        <v>0.26500000000000001</v>
      </c>
      <c r="Y3030" s="24">
        <v>0.26500000000000001</v>
      </c>
      <c r="Z3030" s="24">
        <v>0.26500000000000001</v>
      </c>
      <c r="AA3030" s="24">
        <v>0.26500000000000001</v>
      </c>
      <c r="AB3030" s="24">
        <v>0.26500000000000001</v>
      </c>
      <c r="AC3030" s="24">
        <v>0.26500000000000001</v>
      </c>
      <c r="AD3030" s="24">
        <v>0.26500000000000001</v>
      </c>
      <c r="AE3030" s="24">
        <v>0.26500000000000001</v>
      </c>
      <c r="AF3030" s="24">
        <v>0.26500000000000001</v>
      </c>
      <c r="AG3030" s="24">
        <v>0.26500000000000001</v>
      </c>
      <c r="AH3030" s="24">
        <v>0.26500000000000001</v>
      </c>
      <c r="AI3030" s="24">
        <v>0.26500000000000001</v>
      </c>
      <c r="AJ3030" s="24">
        <v>0.26500000000000001</v>
      </c>
      <c r="AK3030" s="24">
        <v>0.26500000000000001</v>
      </c>
      <c r="AL3030" s="24">
        <v>0.26500000000000001</v>
      </c>
      <c r="AM3030" s="24">
        <v>0.26500000000000001</v>
      </c>
      <c r="AN3030" s="24">
        <v>0.26500000000000001</v>
      </c>
      <c r="AP3030" s="10">
        <f>AP3017+1</f>
        <v>19</v>
      </c>
      <c r="AQ3030" s="11" t="s">
        <v>23</v>
      </c>
      <c r="AR3030" s="12" t="s">
        <v>24</v>
      </c>
      <c r="AS3030" s="13">
        <f t="shared" ref="AS3030:AT3038" si="4881">D3030*X3030</f>
        <v>0</v>
      </c>
      <c r="AT3030" s="13">
        <f t="shared" si="4881"/>
        <v>0</v>
      </c>
      <c r="AU3030" s="13">
        <f t="shared" ref="AU3030:AU3038" si="4882">F3030*Z3030</f>
        <v>0.26500000000000001</v>
      </c>
      <c r="AV3030" s="13">
        <f t="shared" ref="AV3030:AV3038" si="4883">G3030*AA3030</f>
        <v>6.625</v>
      </c>
      <c r="AW3030" s="13">
        <f t="shared" ref="AW3030:AW3038" si="4884">H3030*AB3030</f>
        <v>2.915</v>
      </c>
      <c r="AX3030" s="13">
        <f t="shared" ref="AX3030:AX3038" si="4885">I3030*AC3030</f>
        <v>7.1550000000000002</v>
      </c>
      <c r="AY3030" s="13">
        <f t="shared" ref="AY3030:AY3038" si="4886">J3030*AD3030</f>
        <v>7.42</v>
      </c>
      <c r="AZ3030" s="13">
        <f t="shared" ref="AZ3030:AZ3038" si="4887">K3030*AE3030</f>
        <v>9.5400000000000009</v>
      </c>
      <c r="BA3030" s="13">
        <f t="shared" ref="BA3030:BA3038" si="4888">L3030*AF3030</f>
        <v>2.3850000000000002</v>
      </c>
      <c r="BB3030" s="13">
        <f t="shared" ref="BB3030:BB3038" si="4889">M3030*AG3030</f>
        <v>0</v>
      </c>
      <c r="BC3030" s="13">
        <f t="shared" ref="BC3030:BC3038" si="4890">N3030*AH3030</f>
        <v>0</v>
      </c>
      <c r="BD3030" s="13">
        <f t="shared" ref="BD3030:BD3038" si="4891">O3030*AI3030</f>
        <v>3.71</v>
      </c>
      <c r="BE3030" s="13">
        <f t="shared" ref="BE3030:BE3038" si="4892">P3030*AJ3030</f>
        <v>2.3850000000000002</v>
      </c>
      <c r="BF3030" s="13">
        <f t="shared" ref="BF3030:BF3038" si="4893">Q3030*AK3030</f>
        <v>8.745000000000001</v>
      </c>
      <c r="BG3030" s="13">
        <f t="shared" ref="BG3030:BG3038" si="4894">R3030*AL3030</f>
        <v>0</v>
      </c>
      <c r="BH3030" s="13">
        <f t="shared" ref="BH3030:BH3038" si="4895">S3030*AM3030</f>
        <v>0</v>
      </c>
      <c r="BI3030" s="13">
        <f t="shared" ref="BI3030:BI3038" si="4896">T3030*AN3030</f>
        <v>0</v>
      </c>
      <c r="BJ3030" s="12">
        <f>SUM(AT3030:BI3030)</f>
        <v>51.144999999999996</v>
      </c>
    </row>
    <row r="3031" spans="1:62" ht="15.75">
      <c r="A3031" s="14"/>
      <c r="B3031" s="15">
        <f>B3018+1</f>
        <v>44792</v>
      </c>
      <c r="C3031" s="12" t="s">
        <v>25</v>
      </c>
      <c r="D3031" s="12">
        <f>'Harian 2024'!D3070</f>
        <v>0</v>
      </c>
      <c r="E3031" s="12">
        <f>'Harian 2024'!E3070</f>
        <v>0</v>
      </c>
      <c r="F3031" s="12">
        <f>'Harian 2024'!F3070</f>
        <v>0</v>
      </c>
      <c r="G3031" s="12">
        <f>'Harian 2024'!G3070</f>
        <v>33</v>
      </c>
      <c r="H3031" s="12">
        <f>'Harian 2024'!H3070</f>
        <v>15</v>
      </c>
      <c r="I3031" s="12">
        <f>'Harian 2024'!I3070</f>
        <v>27</v>
      </c>
      <c r="J3031" s="12">
        <f>'Harian 2024'!J3070</f>
        <v>23</v>
      </c>
      <c r="K3031" s="12">
        <f>'Harian 2024'!K3070</f>
        <v>34</v>
      </c>
      <c r="L3031" s="12">
        <f>'Harian 2024'!L3070</f>
        <v>10</v>
      </c>
      <c r="M3031" s="12">
        <f>'Harian 2024'!M3070</f>
        <v>0</v>
      </c>
      <c r="N3031" s="12">
        <f>'Harian 2024'!N3070</f>
        <v>0</v>
      </c>
      <c r="O3031" s="12">
        <f>'Harian 2024'!O3070</f>
        <v>4</v>
      </c>
      <c r="P3031" s="12">
        <f>'Harian 2024'!P3070</f>
        <v>2</v>
      </c>
      <c r="Q3031" s="12">
        <f>'Harian 2024'!Q3070</f>
        <v>7</v>
      </c>
      <c r="R3031" s="12">
        <f>'Harian 2024'!R3070</f>
        <v>0</v>
      </c>
      <c r="S3031" s="12">
        <f>'Harian 2024'!S3070</f>
        <v>0</v>
      </c>
      <c r="T3031" s="12">
        <f>'Harian 2024'!T3070</f>
        <v>0</v>
      </c>
      <c r="U3031" s="12">
        <f t="shared" ref="U3031:U3038" si="4897">SUM(E3031:T3031)</f>
        <v>155</v>
      </c>
      <c r="W3031" s="23" t="s">
        <v>25</v>
      </c>
      <c r="X3031" s="24">
        <v>0.22500000000000001</v>
      </c>
      <c r="Y3031" s="24">
        <v>0.22500000000000001</v>
      </c>
      <c r="Z3031" s="24">
        <v>0.22500000000000001</v>
      </c>
      <c r="AA3031" s="24">
        <v>0.22500000000000001</v>
      </c>
      <c r="AB3031" s="24">
        <v>0.22500000000000001</v>
      </c>
      <c r="AC3031" s="24">
        <v>0.22500000000000001</v>
      </c>
      <c r="AD3031" s="24">
        <v>0.22500000000000001</v>
      </c>
      <c r="AE3031" s="24">
        <v>0.22500000000000001</v>
      </c>
      <c r="AF3031" s="24">
        <v>0.22500000000000001</v>
      </c>
      <c r="AG3031" s="24">
        <v>0.22500000000000001</v>
      </c>
      <c r="AH3031" s="24">
        <v>0.22500000000000001</v>
      </c>
      <c r="AI3031" s="24">
        <v>0.22500000000000001</v>
      </c>
      <c r="AJ3031" s="24">
        <v>0.22500000000000001</v>
      </c>
      <c r="AK3031" s="24">
        <v>0.22500000000000001</v>
      </c>
      <c r="AL3031" s="24">
        <v>0.22500000000000001</v>
      </c>
      <c r="AM3031" s="24">
        <v>0.22500000000000001</v>
      </c>
      <c r="AN3031" s="24">
        <v>0.22500000000000001</v>
      </c>
      <c r="AP3031" s="14"/>
      <c r="AQ3031" s="15">
        <f>AQ3018+1</f>
        <v>44427</v>
      </c>
      <c r="AR3031" s="12" t="s">
        <v>25</v>
      </c>
      <c r="AS3031" s="13">
        <f t="shared" si="4881"/>
        <v>0</v>
      </c>
      <c r="AT3031" s="13">
        <f t="shared" si="4881"/>
        <v>0</v>
      </c>
      <c r="AU3031" s="13">
        <f t="shared" si="4882"/>
        <v>0</v>
      </c>
      <c r="AV3031" s="13">
        <f t="shared" si="4883"/>
        <v>7.4249999999999998</v>
      </c>
      <c r="AW3031" s="13">
        <f t="shared" si="4884"/>
        <v>3.375</v>
      </c>
      <c r="AX3031" s="13">
        <f t="shared" si="4885"/>
        <v>6.0750000000000002</v>
      </c>
      <c r="AY3031" s="13">
        <f t="shared" si="4886"/>
        <v>5.1749999999999998</v>
      </c>
      <c r="AZ3031" s="13">
        <f t="shared" si="4887"/>
        <v>7.65</v>
      </c>
      <c r="BA3031" s="13">
        <f t="shared" si="4888"/>
        <v>2.25</v>
      </c>
      <c r="BB3031" s="13">
        <f t="shared" si="4889"/>
        <v>0</v>
      </c>
      <c r="BC3031" s="13">
        <f t="shared" si="4890"/>
        <v>0</v>
      </c>
      <c r="BD3031" s="13">
        <f t="shared" si="4891"/>
        <v>0.9</v>
      </c>
      <c r="BE3031" s="13">
        <f t="shared" si="4892"/>
        <v>0.45</v>
      </c>
      <c r="BF3031" s="13">
        <f t="shared" si="4893"/>
        <v>1.575</v>
      </c>
      <c r="BG3031" s="13">
        <f t="shared" si="4894"/>
        <v>0</v>
      </c>
      <c r="BH3031" s="13">
        <f t="shared" si="4895"/>
        <v>0</v>
      </c>
      <c r="BI3031" s="13">
        <f t="shared" si="4896"/>
        <v>0</v>
      </c>
      <c r="BJ3031" s="12">
        <f t="shared" ref="BJ3031:BJ3038" si="4898">SUM(AT3031:BI3031)</f>
        <v>34.875000000000007</v>
      </c>
    </row>
    <row r="3032" spans="1:62" ht="15.75">
      <c r="A3032" s="14"/>
      <c r="B3032" s="14"/>
      <c r="C3032" s="12" t="s">
        <v>26</v>
      </c>
      <c r="D3032" s="12">
        <f>'Harian 2024'!D3071</f>
        <v>4</v>
      </c>
      <c r="E3032" s="12">
        <f>'Harian 2024'!E3071</f>
        <v>0</v>
      </c>
      <c r="F3032" s="12">
        <f>'Harian 2024'!F3071</f>
        <v>0</v>
      </c>
      <c r="G3032" s="12">
        <f>'Harian 2024'!G3071</f>
        <v>9</v>
      </c>
      <c r="H3032" s="12">
        <f>'Harian 2024'!H3071</f>
        <v>9</v>
      </c>
      <c r="I3032" s="12">
        <f>'Harian 2024'!I3071</f>
        <v>8</v>
      </c>
      <c r="J3032" s="12">
        <f>'Harian 2024'!J3071</f>
        <v>8</v>
      </c>
      <c r="K3032" s="12">
        <f>'Harian 2024'!K3071</f>
        <v>8</v>
      </c>
      <c r="L3032" s="12">
        <f>'Harian 2024'!L3071</f>
        <v>3</v>
      </c>
      <c r="M3032" s="12">
        <f>'Harian 2024'!M3071</f>
        <v>0</v>
      </c>
      <c r="N3032" s="12">
        <f>'Harian 2024'!N3071</f>
        <v>0</v>
      </c>
      <c r="O3032" s="12">
        <f>'Harian 2024'!O3071</f>
        <v>4</v>
      </c>
      <c r="P3032" s="12">
        <f>'Harian 2024'!P3071</f>
        <v>3</v>
      </c>
      <c r="Q3032" s="12">
        <f>'Harian 2024'!Q3071</f>
        <v>12</v>
      </c>
      <c r="R3032" s="12">
        <f>'Harian 2024'!R3071</f>
        <v>0</v>
      </c>
      <c r="S3032" s="12">
        <f>'Harian 2024'!S3071</f>
        <v>0</v>
      </c>
      <c r="T3032" s="12">
        <f>'Harian 2024'!T3071</f>
        <v>0</v>
      </c>
      <c r="U3032" s="12">
        <f t="shared" si="4897"/>
        <v>64</v>
      </c>
      <c r="W3032" s="23" t="s">
        <v>26</v>
      </c>
      <c r="X3032" s="24">
        <v>0.35</v>
      </c>
      <c r="Y3032" s="24">
        <v>0.35</v>
      </c>
      <c r="Z3032" s="24">
        <v>0.35</v>
      </c>
      <c r="AA3032" s="24">
        <v>0.35</v>
      </c>
      <c r="AB3032" s="24">
        <v>0.35</v>
      </c>
      <c r="AC3032" s="24">
        <v>0.35</v>
      </c>
      <c r="AD3032" s="24">
        <v>0.35</v>
      </c>
      <c r="AE3032" s="24">
        <v>0.35</v>
      </c>
      <c r="AF3032" s="24">
        <v>0.35</v>
      </c>
      <c r="AG3032" s="24">
        <v>0.35</v>
      </c>
      <c r="AH3032" s="24">
        <v>0.35</v>
      </c>
      <c r="AI3032" s="24">
        <v>0.35</v>
      </c>
      <c r="AJ3032" s="24">
        <v>0.35</v>
      </c>
      <c r="AK3032" s="24">
        <v>0.35</v>
      </c>
      <c r="AL3032" s="24">
        <v>0.35</v>
      </c>
      <c r="AM3032" s="24">
        <v>0.35</v>
      </c>
      <c r="AN3032" s="24">
        <v>0.35</v>
      </c>
      <c r="AP3032" s="14"/>
      <c r="AQ3032" s="14"/>
      <c r="AR3032" s="12" t="s">
        <v>26</v>
      </c>
      <c r="AS3032" s="13">
        <f t="shared" si="4881"/>
        <v>1.4</v>
      </c>
      <c r="AT3032" s="13">
        <f t="shared" si="4881"/>
        <v>0</v>
      </c>
      <c r="AU3032" s="13">
        <f t="shared" si="4882"/>
        <v>0</v>
      </c>
      <c r="AV3032" s="13">
        <f t="shared" si="4883"/>
        <v>3.15</v>
      </c>
      <c r="AW3032" s="13">
        <f t="shared" si="4884"/>
        <v>3.15</v>
      </c>
      <c r="AX3032" s="13">
        <f t="shared" si="4885"/>
        <v>2.8</v>
      </c>
      <c r="AY3032" s="13">
        <f t="shared" si="4886"/>
        <v>2.8</v>
      </c>
      <c r="AZ3032" s="13">
        <f t="shared" si="4887"/>
        <v>2.8</v>
      </c>
      <c r="BA3032" s="13">
        <f t="shared" si="4888"/>
        <v>1.0499999999999998</v>
      </c>
      <c r="BB3032" s="13">
        <f t="shared" si="4889"/>
        <v>0</v>
      </c>
      <c r="BC3032" s="13">
        <f t="shared" si="4890"/>
        <v>0</v>
      </c>
      <c r="BD3032" s="13">
        <f t="shared" si="4891"/>
        <v>1.4</v>
      </c>
      <c r="BE3032" s="13">
        <f t="shared" si="4892"/>
        <v>1.0499999999999998</v>
      </c>
      <c r="BF3032" s="13">
        <f t="shared" si="4893"/>
        <v>4.1999999999999993</v>
      </c>
      <c r="BG3032" s="13">
        <f t="shared" si="4894"/>
        <v>0</v>
      </c>
      <c r="BH3032" s="13">
        <f t="shared" si="4895"/>
        <v>0</v>
      </c>
      <c r="BI3032" s="13">
        <f t="shared" si="4896"/>
        <v>0</v>
      </c>
      <c r="BJ3032" s="12">
        <f t="shared" si="4898"/>
        <v>22.4</v>
      </c>
    </row>
    <row r="3033" spans="1:62" ht="15.75">
      <c r="A3033" s="14"/>
      <c r="B3033" s="14"/>
      <c r="C3033" s="12" t="s">
        <v>27</v>
      </c>
      <c r="D3033" s="12">
        <f>'Harian 2024'!D3072</f>
        <v>3</v>
      </c>
      <c r="E3033" s="12">
        <f>'Harian 2024'!E3072</f>
        <v>8</v>
      </c>
      <c r="F3033" s="12">
        <f>'Harian 2024'!F3072</f>
        <v>8</v>
      </c>
      <c r="G3033" s="12">
        <f>'Harian 2024'!G3072</f>
        <v>25</v>
      </c>
      <c r="H3033" s="12">
        <f>'Harian 2024'!H3072</f>
        <v>29</v>
      </c>
      <c r="I3033" s="12">
        <f>'Harian 2024'!I3072</f>
        <v>27</v>
      </c>
      <c r="J3033" s="12">
        <f>'Harian 2024'!J3072</f>
        <v>28</v>
      </c>
      <c r="K3033" s="12">
        <f>'Harian 2024'!K3072</f>
        <v>27</v>
      </c>
      <c r="L3033" s="12">
        <f>'Harian 2024'!L3072</f>
        <v>13</v>
      </c>
      <c r="M3033" s="12">
        <f>'Harian 2024'!M3072</f>
        <v>2</v>
      </c>
      <c r="N3033" s="12">
        <f>'Harian 2024'!N3072</f>
        <v>15</v>
      </c>
      <c r="O3033" s="12">
        <f>'Harian 2024'!O3072</f>
        <v>5</v>
      </c>
      <c r="P3033" s="12">
        <f>'Harian 2024'!P3072</f>
        <v>5</v>
      </c>
      <c r="Q3033" s="12">
        <f>'Harian 2024'!Q3072</f>
        <v>5</v>
      </c>
      <c r="R3033" s="12">
        <f>'Harian 2024'!R3072</f>
        <v>0</v>
      </c>
      <c r="S3033" s="12">
        <f>'Harian 2024'!S3072</f>
        <v>0</v>
      </c>
      <c r="T3033" s="12">
        <f>'Harian 2024'!T3072</f>
        <v>0</v>
      </c>
      <c r="U3033" s="12">
        <f t="shared" si="4897"/>
        <v>197</v>
      </c>
      <c r="W3033" s="23" t="s">
        <v>27</v>
      </c>
      <c r="X3033" s="24">
        <v>0.43</v>
      </c>
      <c r="Y3033" s="24">
        <v>0.43</v>
      </c>
      <c r="Z3033" s="24">
        <v>0.43</v>
      </c>
      <c r="AA3033" s="24">
        <v>0.43</v>
      </c>
      <c r="AB3033" s="24">
        <v>0.43</v>
      </c>
      <c r="AC3033" s="24">
        <v>0.43</v>
      </c>
      <c r="AD3033" s="24">
        <v>0.43</v>
      </c>
      <c r="AE3033" s="24">
        <v>0.43</v>
      </c>
      <c r="AF3033" s="24">
        <v>0.43</v>
      </c>
      <c r="AG3033" s="24">
        <v>0.43</v>
      </c>
      <c r="AH3033" s="24">
        <v>0.43</v>
      </c>
      <c r="AI3033" s="24">
        <v>0.43</v>
      </c>
      <c r="AJ3033" s="24">
        <v>0.43</v>
      </c>
      <c r="AK3033" s="24">
        <v>0.43</v>
      </c>
      <c r="AL3033" s="24">
        <v>0.43</v>
      </c>
      <c r="AM3033" s="24">
        <v>0.43</v>
      </c>
      <c r="AN3033" s="24">
        <v>0.43</v>
      </c>
      <c r="AP3033" s="14"/>
      <c r="AQ3033" s="14"/>
      <c r="AR3033" s="12" t="s">
        <v>27</v>
      </c>
      <c r="AS3033" s="13">
        <f t="shared" si="4881"/>
        <v>1.29</v>
      </c>
      <c r="AT3033" s="13">
        <f t="shared" si="4881"/>
        <v>3.44</v>
      </c>
      <c r="AU3033" s="13">
        <f t="shared" si="4882"/>
        <v>3.44</v>
      </c>
      <c r="AV3033" s="13">
        <f t="shared" si="4883"/>
        <v>10.75</v>
      </c>
      <c r="AW3033" s="13">
        <f t="shared" si="4884"/>
        <v>12.47</v>
      </c>
      <c r="AX3033" s="13">
        <f t="shared" si="4885"/>
        <v>11.61</v>
      </c>
      <c r="AY3033" s="13">
        <f t="shared" si="4886"/>
        <v>12.04</v>
      </c>
      <c r="AZ3033" s="13">
        <f t="shared" si="4887"/>
        <v>11.61</v>
      </c>
      <c r="BA3033" s="13">
        <f t="shared" si="4888"/>
        <v>5.59</v>
      </c>
      <c r="BB3033" s="13">
        <f t="shared" si="4889"/>
        <v>0.86</v>
      </c>
      <c r="BC3033" s="13">
        <f t="shared" si="4890"/>
        <v>6.45</v>
      </c>
      <c r="BD3033" s="13">
        <f t="shared" si="4891"/>
        <v>2.15</v>
      </c>
      <c r="BE3033" s="13">
        <f t="shared" si="4892"/>
        <v>2.15</v>
      </c>
      <c r="BF3033" s="13">
        <f t="shared" si="4893"/>
        <v>2.15</v>
      </c>
      <c r="BG3033" s="13">
        <f t="shared" si="4894"/>
        <v>0</v>
      </c>
      <c r="BH3033" s="13">
        <f t="shared" si="4895"/>
        <v>0</v>
      </c>
      <c r="BI3033" s="13">
        <f t="shared" si="4896"/>
        <v>0</v>
      </c>
      <c r="BJ3033" s="12">
        <f t="shared" si="4898"/>
        <v>84.710000000000022</v>
      </c>
    </row>
    <row r="3034" spans="1:62" ht="15.75">
      <c r="A3034" s="14"/>
      <c r="B3034" s="14"/>
      <c r="C3034" s="12" t="s">
        <v>28</v>
      </c>
      <c r="D3034" s="12">
        <f>'Harian 2024'!D3073</f>
        <v>5</v>
      </c>
      <c r="E3034" s="12">
        <f>'Harian 2024'!E3073</f>
        <v>11</v>
      </c>
      <c r="F3034" s="12">
        <f>'Harian 2024'!F3073</f>
        <v>9</v>
      </c>
      <c r="G3034" s="12">
        <f>'Harian 2024'!G3073</f>
        <v>24</v>
      </c>
      <c r="H3034" s="12">
        <f>'Harian 2024'!H3073</f>
        <v>26</v>
      </c>
      <c r="I3034" s="12">
        <f>'Harian 2024'!I3073</f>
        <v>33</v>
      </c>
      <c r="J3034" s="12">
        <f>'Harian 2024'!J3073</f>
        <v>26</v>
      </c>
      <c r="K3034" s="12">
        <f>'Harian 2024'!K3073</f>
        <v>26</v>
      </c>
      <c r="L3034" s="12">
        <f>'Harian 2024'!L3073</f>
        <v>3</v>
      </c>
      <c r="M3034" s="12">
        <f>'Harian 2024'!M3073</f>
        <v>1</v>
      </c>
      <c r="N3034" s="12">
        <f>'Harian 2024'!N3073</f>
        <v>11</v>
      </c>
      <c r="O3034" s="12">
        <f>'Harian 2024'!O3073</f>
        <v>6</v>
      </c>
      <c r="P3034" s="12">
        <f>'Harian 2024'!P3073</f>
        <v>4</v>
      </c>
      <c r="Q3034" s="12">
        <f>'Harian 2024'!Q3073</f>
        <v>5</v>
      </c>
      <c r="R3034" s="12">
        <f>'Harian 2024'!R3073</f>
        <v>0</v>
      </c>
      <c r="S3034" s="12">
        <f>'Harian 2024'!S3073</f>
        <v>0</v>
      </c>
      <c r="T3034" s="12">
        <f>'Harian 2024'!T3073</f>
        <v>0</v>
      </c>
      <c r="U3034" s="12">
        <f t="shared" si="4897"/>
        <v>185</v>
      </c>
      <c r="W3034" s="23" t="s">
        <v>28</v>
      </c>
      <c r="X3034" s="24">
        <v>0.5</v>
      </c>
      <c r="Y3034" s="24">
        <v>0.5</v>
      </c>
      <c r="Z3034" s="24">
        <v>0.5</v>
      </c>
      <c r="AA3034" s="24">
        <v>0.5</v>
      </c>
      <c r="AB3034" s="24">
        <v>0.5</v>
      </c>
      <c r="AC3034" s="24">
        <v>0.5</v>
      </c>
      <c r="AD3034" s="24">
        <v>0.5</v>
      </c>
      <c r="AE3034" s="24">
        <v>0.5</v>
      </c>
      <c r="AF3034" s="24">
        <v>0.5</v>
      </c>
      <c r="AG3034" s="24">
        <v>0.5</v>
      </c>
      <c r="AH3034" s="24">
        <v>0.5</v>
      </c>
      <c r="AI3034" s="24">
        <v>0.5</v>
      </c>
      <c r="AJ3034" s="24">
        <v>0.5</v>
      </c>
      <c r="AK3034" s="24">
        <v>0.5</v>
      </c>
      <c r="AL3034" s="24">
        <v>0.5</v>
      </c>
      <c r="AM3034" s="24">
        <v>0.5</v>
      </c>
      <c r="AN3034" s="24">
        <v>0.5</v>
      </c>
      <c r="AP3034" s="14"/>
      <c r="AQ3034" s="14"/>
      <c r="AR3034" s="12" t="s">
        <v>28</v>
      </c>
      <c r="AS3034" s="13">
        <f t="shared" si="4881"/>
        <v>2.5</v>
      </c>
      <c r="AT3034" s="13">
        <f t="shared" si="4881"/>
        <v>5.5</v>
      </c>
      <c r="AU3034" s="13">
        <f t="shared" si="4882"/>
        <v>4.5</v>
      </c>
      <c r="AV3034" s="13">
        <f t="shared" si="4883"/>
        <v>12</v>
      </c>
      <c r="AW3034" s="13">
        <f t="shared" si="4884"/>
        <v>13</v>
      </c>
      <c r="AX3034" s="13">
        <f t="shared" si="4885"/>
        <v>16.5</v>
      </c>
      <c r="AY3034" s="13">
        <f t="shared" si="4886"/>
        <v>13</v>
      </c>
      <c r="AZ3034" s="13">
        <f t="shared" si="4887"/>
        <v>13</v>
      </c>
      <c r="BA3034" s="13">
        <f t="shared" si="4888"/>
        <v>1.5</v>
      </c>
      <c r="BB3034" s="13">
        <f t="shared" si="4889"/>
        <v>0.5</v>
      </c>
      <c r="BC3034" s="13">
        <f t="shared" si="4890"/>
        <v>5.5</v>
      </c>
      <c r="BD3034" s="13">
        <f t="shared" si="4891"/>
        <v>3</v>
      </c>
      <c r="BE3034" s="13">
        <f t="shared" si="4892"/>
        <v>2</v>
      </c>
      <c r="BF3034" s="13">
        <f t="shared" si="4893"/>
        <v>2.5</v>
      </c>
      <c r="BG3034" s="13">
        <f t="shared" si="4894"/>
        <v>0</v>
      </c>
      <c r="BH3034" s="13">
        <f t="shared" si="4895"/>
        <v>0</v>
      </c>
      <c r="BI3034" s="13">
        <f t="shared" si="4896"/>
        <v>0</v>
      </c>
      <c r="BJ3034" s="12">
        <f t="shared" si="4898"/>
        <v>92.5</v>
      </c>
    </row>
    <row r="3035" spans="1:62" ht="15.75">
      <c r="A3035" s="14"/>
      <c r="B3035" s="14"/>
      <c r="C3035" s="12" t="s">
        <v>35</v>
      </c>
      <c r="D3035" s="12">
        <f>'Harian 2024'!D3074</f>
        <v>4</v>
      </c>
      <c r="E3035" s="12">
        <f>'Harian 2024'!E3074</f>
        <v>9</v>
      </c>
      <c r="F3035" s="12">
        <f>'Harian 2024'!F3074</f>
        <v>8</v>
      </c>
      <c r="G3035" s="12">
        <f>'Harian 2024'!G3074</f>
        <v>37</v>
      </c>
      <c r="H3035" s="12">
        <f>'Harian 2024'!H3074</f>
        <v>32</v>
      </c>
      <c r="I3035" s="12">
        <f>'Harian 2024'!I3074</f>
        <v>32</v>
      </c>
      <c r="J3035" s="12">
        <f>'Harian 2024'!J3074</f>
        <v>34</v>
      </c>
      <c r="K3035" s="12">
        <f>'Harian 2024'!K3074</f>
        <v>31</v>
      </c>
      <c r="L3035" s="12">
        <f>'Harian 2024'!L3074</f>
        <v>7</v>
      </c>
      <c r="M3035" s="12">
        <f>'Harian 2024'!M3074</f>
        <v>2</v>
      </c>
      <c r="N3035" s="12">
        <f>'Harian 2024'!N3074</f>
        <v>5</v>
      </c>
      <c r="O3035" s="12">
        <f>'Harian 2024'!O3074</f>
        <v>4</v>
      </c>
      <c r="P3035" s="12">
        <f>'Harian 2024'!P3074</f>
        <v>4</v>
      </c>
      <c r="Q3035" s="12">
        <f>'Harian 2024'!Q3074</f>
        <v>4</v>
      </c>
      <c r="R3035" s="12">
        <f>'Harian 2024'!R3074</f>
        <v>0</v>
      </c>
      <c r="S3035" s="12">
        <f>'Harian 2024'!S3074</f>
        <v>0</v>
      </c>
      <c r="T3035" s="12">
        <f>'Harian 2024'!T3074</f>
        <v>0</v>
      </c>
      <c r="U3035" s="12">
        <f t="shared" si="4897"/>
        <v>209</v>
      </c>
      <c r="W3035" s="23" t="s">
        <v>50</v>
      </c>
      <c r="X3035" s="24">
        <v>8.5000000000000006E-2</v>
      </c>
      <c r="Y3035" s="24">
        <v>8.5000000000000006E-2</v>
      </c>
      <c r="Z3035" s="24">
        <v>8.5000000000000006E-2</v>
      </c>
      <c r="AA3035" s="24">
        <v>8.5000000000000006E-2</v>
      </c>
      <c r="AB3035" s="24">
        <v>8.5000000000000006E-2</v>
      </c>
      <c r="AC3035" s="24">
        <v>8.5000000000000006E-2</v>
      </c>
      <c r="AD3035" s="24">
        <v>8.5000000000000006E-2</v>
      </c>
      <c r="AE3035" s="24">
        <v>8.5000000000000006E-2</v>
      </c>
      <c r="AF3035" s="24">
        <v>8.5000000000000006E-2</v>
      </c>
      <c r="AG3035" s="24">
        <v>8.5000000000000006E-2</v>
      </c>
      <c r="AH3035" s="24">
        <v>8.5000000000000006E-2</v>
      </c>
      <c r="AI3035" s="24">
        <v>8.5000000000000006E-2</v>
      </c>
      <c r="AJ3035" s="24">
        <v>8.5000000000000006E-2</v>
      </c>
      <c r="AK3035" s="24">
        <v>8.5000000000000006E-2</v>
      </c>
      <c r="AL3035" s="24">
        <v>8.5000000000000006E-2</v>
      </c>
      <c r="AM3035" s="24">
        <v>8.5000000000000006E-2</v>
      </c>
      <c r="AN3035" s="24">
        <v>8.5000000000000006E-2</v>
      </c>
      <c r="AP3035" s="14"/>
      <c r="AQ3035" s="14"/>
      <c r="AR3035" s="12" t="s">
        <v>29</v>
      </c>
      <c r="AS3035" s="13">
        <f t="shared" si="4881"/>
        <v>0.34</v>
      </c>
      <c r="AT3035" s="13">
        <f t="shared" si="4881"/>
        <v>0.76500000000000001</v>
      </c>
      <c r="AU3035" s="13">
        <f t="shared" si="4882"/>
        <v>0.68</v>
      </c>
      <c r="AV3035" s="13">
        <f t="shared" si="4883"/>
        <v>3.145</v>
      </c>
      <c r="AW3035" s="13">
        <f t="shared" si="4884"/>
        <v>2.72</v>
      </c>
      <c r="AX3035" s="13">
        <f t="shared" si="4885"/>
        <v>2.72</v>
      </c>
      <c r="AY3035" s="13">
        <f t="shared" si="4886"/>
        <v>2.89</v>
      </c>
      <c r="AZ3035" s="13">
        <f t="shared" si="4887"/>
        <v>2.6350000000000002</v>
      </c>
      <c r="BA3035" s="13">
        <f t="shared" si="4888"/>
        <v>0.59500000000000008</v>
      </c>
      <c r="BB3035" s="13">
        <f t="shared" si="4889"/>
        <v>0.17</v>
      </c>
      <c r="BC3035" s="13">
        <f t="shared" si="4890"/>
        <v>0.42500000000000004</v>
      </c>
      <c r="BD3035" s="13">
        <f t="shared" si="4891"/>
        <v>0.34</v>
      </c>
      <c r="BE3035" s="13">
        <f t="shared" si="4892"/>
        <v>0.34</v>
      </c>
      <c r="BF3035" s="13">
        <f t="shared" si="4893"/>
        <v>0.34</v>
      </c>
      <c r="BG3035" s="13">
        <f t="shared" si="4894"/>
        <v>0</v>
      </c>
      <c r="BH3035" s="13">
        <f t="shared" si="4895"/>
        <v>0</v>
      </c>
      <c r="BI3035" s="13">
        <f t="shared" si="4896"/>
        <v>0</v>
      </c>
      <c r="BJ3035" s="12">
        <f t="shared" si="4898"/>
        <v>17.765000000000004</v>
      </c>
    </row>
    <row r="3036" spans="1:62" ht="15.75">
      <c r="A3036" s="14"/>
      <c r="B3036" s="14"/>
      <c r="C3036" s="12" t="s">
        <v>36</v>
      </c>
      <c r="D3036" s="12">
        <f>'Harian 2024'!D3075</f>
        <v>2</v>
      </c>
      <c r="E3036" s="12">
        <f>'Harian 2024'!E3075</f>
        <v>8</v>
      </c>
      <c r="F3036" s="12">
        <f>'Harian 2024'!F3075</f>
        <v>9</v>
      </c>
      <c r="G3036" s="12">
        <f>'Harian 2024'!G3075</f>
        <v>0</v>
      </c>
      <c r="H3036" s="12">
        <f>'Harian 2024'!H3075</f>
        <v>0</v>
      </c>
      <c r="I3036" s="12">
        <f>'Harian 2024'!I3075</f>
        <v>0</v>
      </c>
      <c r="J3036" s="12">
        <f>'Harian 2024'!J3075</f>
        <v>0</v>
      </c>
      <c r="K3036" s="12">
        <f>'Harian 2024'!K3075</f>
        <v>0</v>
      </c>
      <c r="L3036" s="12">
        <f>'Harian 2024'!L3075</f>
        <v>0</v>
      </c>
      <c r="M3036" s="12">
        <f>'Harian 2024'!M3075</f>
        <v>0</v>
      </c>
      <c r="N3036" s="12">
        <f>'Harian 2024'!N3075</f>
        <v>0</v>
      </c>
      <c r="O3036" s="12">
        <f>'Harian 2024'!O3075</f>
        <v>3</v>
      </c>
      <c r="P3036" s="12">
        <f>'Harian 2024'!P3075</f>
        <v>0</v>
      </c>
      <c r="Q3036" s="12">
        <f>'Harian 2024'!Q3075</f>
        <v>0</v>
      </c>
      <c r="R3036" s="12">
        <f>'Harian 2024'!R3075</f>
        <v>0</v>
      </c>
      <c r="S3036" s="12">
        <f>'Harian 2024'!S3075</f>
        <v>0</v>
      </c>
      <c r="T3036" s="12">
        <f>'Harian 2024'!T3075</f>
        <v>0</v>
      </c>
      <c r="U3036" s="12">
        <f t="shared" si="4897"/>
        <v>20</v>
      </c>
      <c r="W3036" s="23" t="s">
        <v>51</v>
      </c>
      <c r="X3036" s="24">
        <v>0.59</v>
      </c>
      <c r="Y3036" s="24">
        <v>0.59</v>
      </c>
      <c r="Z3036" s="24">
        <v>0.59</v>
      </c>
      <c r="AA3036" s="24">
        <v>0.59</v>
      </c>
      <c r="AB3036" s="24">
        <v>0.59</v>
      </c>
      <c r="AC3036" s="24">
        <v>0.59</v>
      </c>
      <c r="AD3036" s="24">
        <v>0.59</v>
      </c>
      <c r="AE3036" s="24">
        <v>0.59</v>
      </c>
      <c r="AF3036" s="24">
        <v>0.59</v>
      </c>
      <c r="AG3036" s="24">
        <v>0.59</v>
      </c>
      <c r="AH3036" s="24">
        <v>0.59</v>
      </c>
      <c r="AI3036" s="24">
        <v>0.59</v>
      </c>
      <c r="AJ3036" s="24">
        <v>0.59</v>
      </c>
      <c r="AK3036" s="24">
        <v>0.59</v>
      </c>
      <c r="AL3036" s="24">
        <v>0.59</v>
      </c>
      <c r="AM3036" s="24">
        <v>0.59</v>
      </c>
      <c r="AN3036" s="24">
        <v>0.59</v>
      </c>
      <c r="AP3036" s="14"/>
      <c r="AQ3036" s="14"/>
      <c r="AR3036" s="12" t="s">
        <v>30</v>
      </c>
      <c r="AS3036" s="13">
        <f t="shared" si="4881"/>
        <v>1.18</v>
      </c>
      <c r="AT3036" s="13">
        <f t="shared" si="4881"/>
        <v>4.72</v>
      </c>
      <c r="AU3036" s="13">
        <f t="shared" si="4882"/>
        <v>5.31</v>
      </c>
      <c r="AV3036" s="13">
        <f t="shared" si="4883"/>
        <v>0</v>
      </c>
      <c r="AW3036" s="13">
        <f t="shared" si="4884"/>
        <v>0</v>
      </c>
      <c r="AX3036" s="13">
        <f t="shared" si="4885"/>
        <v>0</v>
      </c>
      <c r="AY3036" s="13">
        <f t="shared" si="4886"/>
        <v>0</v>
      </c>
      <c r="AZ3036" s="13">
        <f t="shared" si="4887"/>
        <v>0</v>
      </c>
      <c r="BA3036" s="13">
        <f t="shared" si="4888"/>
        <v>0</v>
      </c>
      <c r="BB3036" s="13">
        <f t="shared" si="4889"/>
        <v>0</v>
      </c>
      <c r="BC3036" s="13">
        <f t="shared" si="4890"/>
        <v>0</v>
      </c>
      <c r="BD3036" s="13">
        <f t="shared" si="4891"/>
        <v>1.77</v>
      </c>
      <c r="BE3036" s="13">
        <f t="shared" si="4892"/>
        <v>0</v>
      </c>
      <c r="BF3036" s="13">
        <f t="shared" si="4893"/>
        <v>0</v>
      </c>
      <c r="BG3036" s="13">
        <f t="shared" si="4894"/>
        <v>0</v>
      </c>
      <c r="BH3036" s="13">
        <f t="shared" si="4895"/>
        <v>0</v>
      </c>
      <c r="BI3036" s="13">
        <f t="shared" si="4896"/>
        <v>0</v>
      </c>
      <c r="BJ3036" s="12">
        <f t="shared" si="4898"/>
        <v>11.799999999999999</v>
      </c>
    </row>
    <row r="3037" spans="1:62" ht="15.75">
      <c r="A3037" s="14"/>
      <c r="B3037" s="14"/>
      <c r="C3037" s="12" t="s">
        <v>31</v>
      </c>
      <c r="D3037" s="12">
        <f>'Harian 2024'!D3076</f>
        <v>2</v>
      </c>
      <c r="E3037" s="12">
        <f>'Harian 2024'!E3076</f>
        <v>6</v>
      </c>
      <c r="F3037" s="12">
        <f>'Harian 2024'!F3076</f>
        <v>5</v>
      </c>
      <c r="G3037" s="12">
        <f>'Harian 2024'!G3076</f>
        <v>0</v>
      </c>
      <c r="H3037" s="12">
        <f>'Harian 2024'!H3076</f>
        <v>0</v>
      </c>
      <c r="I3037" s="12">
        <f>'Harian 2024'!I3076</f>
        <v>0</v>
      </c>
      <c r="J3037" s="12">
        <f>'Harian 2024'!J3076</f>
        <v>0</v>
      </c>
      <c r="K3037" s="12">
        <f>'Harian 2024'!K3076</f>
        <v>0</v>
      </c>
      <c r="L3037" s="12">
        <f>'Harian 2024'!L3076</f>
        <v>0</v>
      </c>
      <c r="M3037" s="12">
        <f>'Harian 2024'!M3076</f>
        <v>0</v>
      </c>
      <c r="N3037" s="12">
        <f>'Harian 2024'!N3076</f>
        <v>7</v>
      </c>
      <c r="O3037" s="12">
        <f>'Harian 2024'!O3076</f>
        <v>1</v>
      </c>
      <c r="P3037" s="12">
        <f>'Harian 2024'!P3076</f>
        <v>0</v>
      </c>
      <c r="Q3037" s="12">
        <f>'Harian 2024'!Q3076</f>
        <v>1</v>
      </c>
      <c r="R3037" s="12">
        <f>'Harian 2024'!R3076</f>
        <v>0</v>
      </c>
      <c r="S3037" s="12">
        <f>'Harian 2024'!S3076</f>
        <v>0</v>
      </c>
      <c r="T3037" s="12">
        <f>'Harian 2024'!T3076</f>
        <v>0</v>
      </c>
      <c r="U3037" s="12">
        <f t="shared" si="4897"/>
        <v>20</v>
      </c>
      <c r="W3037" s="23" t="s">
        <v>31</v>
      </c>
      <c r="X3037" s="24">
        <v>0.56999999999999995</v>
      </c>
      <c r="Y3037" s="24">
        <v>0.56999999999999995</v>
      </c>
      <c r="Z3037" s="24">
        <v>0.56999999999999995</v>
      </c>
      <c r="AA3037" s="24">
        <v>0.56999999999999995</v>
      </c>
      <c r="AB3037" s="24">
        <v>0.56999999999999995</v>
      </c>
      <c r="AC3037" s="24">
        <v>0.56999999999999995</v>
      </c>
      <c r="AD3037" s="24">
        <v>0.56999999999999995</v>
      </c>
      <c r="AE3037" s="24">
        <v>0.56999999999999995</v>
      </c>
      <c r="AF3037" s="24">
        <v>0.56999999999999995</v>
      </c>
      <c r="AG3037" s="24">
        <v>0.56999999999999995</v>
      </c>
      <c r="AH3037" s="24">
        <v>0.56999999999999995</v>
      </c>
      <c r="AI3037" s="24">
        <v>0.56999999999999995</v>
      </c>
      <c r="AJ3037" s="24">
        <v>0.56999999999999995</v>
      </c>
      <c r="AK3037" s="24">
        <v>0.56999999999999995</v>
      </c>
      <c r="AL3037" s="24">
        <v>0.56999999999999995</v>
      </c>
      <c r="AM3037" s="24">
        <v>0.56999999999999995</v>
      </c>
      <c r="AN3037" s="24">
        <v>0.56999999999999995</v>
      </c>
      <c r="AP3037" s="14"/>
      <c r="AQ3037" s="14"/>
      <c r="AR3037" s="12" t="s">
        <v>31</v>
      </c>
      <c r="AS3037" s="13">
        <f t="shared" si="4881"/>
        <v>1.1399999999999999</v>
      </c>
      <c r="AT3037" s="13">
        <f t="shared" si="4881"/>
        <v>3.42</v>
      </c>
      <c r="AU3037" s="13">
        <f t="shared" si="4882"/>
        <v>2.8499999999999996</v>
      </c>
      <c r="AV3037" s="13">
        <f t="shared" si="4883"/>
        <v>0</v>
      </c>
      <c r="AW3037" s="13">
        <f t="shared" si="4884"/>
        <v>0</v>
      </c>
      <c r="AX3037" s="13">
        <f t="shared" si="4885"/>
        <v>0</v>
      </c>
      <c r="AY3037" s="13">
        <f t="shared" si="4886"/>
        <v>0</v>
      </c>
      <c r="AZ3037" s="13">
        <f t="shared" si="4887"/>
        <v>0</v>
      </c>
      <c r="BA3037" s="13">
        <f t="shared" si="4888"/>
        <v>0</v>
      </c>
      <c r="BB3037" s="13">
        <f t="shared" si="4889"/>
        <v>0</v>
      </c>
      <c r="BC3037" s="13">
        <f t="shared" si="4890"/>
        <v>3.9899999999999998</v>
      </c>
      <c r="BD3037" s="13">
        <f t="shared" si="4891"/>
        <v>0.56999999999999995</v>
      </c>
      <c r="BE3037" s="13">
        <f t="shared" si="4892"/>
        <v>0</v>
      </c>
      <c r="BF3037" s="13">
        <f t="shared" si="4893"/>
        <v>0.56999999999999995</v>
      </c>
      <c r="BG3037" s="13">
        <f t="shared" si="4894"/>
        <v>0</v>
      </c>
      <c r="BH3037" s="13">
        <f t="shared" si="4895"/>
        <v>0</v>
      </c>
      <c r="BI3037" s="13">
        <f t="shared" si="4896"/>
        <v>0</v>
      </c>
      <c r="BJ3037" s="12">
        <f t="shared" si="4898"/>
        <v>11.4</v>
      </c>
    </row>
    <row r="3038" spans="1:62" ht="15.75">
      <c r="A3038" s="16"/>
      <c r="B3038" s="16"/>
      <c r="C3038" s="12" t="s">
        <v>32</v>
      </c>
      <c r="D3038" s="12">
        <f>'Harian 2024'!D3077</f>
        <v>0</v>
      </c>
      <c r="E3038" s="12">
        <f>'Harian 2024'!E3077</f>
        <v>0</v>
      </c>
      <c r="F3038" s="12">
        <f>'Harian 2024'!F3077</f>
        <v>0</v>
      </c>
      <c r="G3038" s="12">
        <f>'Harian 2024'!G3077</f>
        <v>11</v>
      </c>
      <c r="H3038" s="12">
        <f>'Harian 2024'!H3077</f>
        <v>16</v>
      </c>
      <c r="I3038" s="12">
        <f>'Harian 2024'!I3077</f>
        <v>7</v>
      </c>
      <c r="J3038" s="12">
        <f>'Harian 2024'!J3077</f>
        <v>5</v>
      </c>
      <c r="K3038" s="12">
        <f>'Harian 2024'!K3077</f>
        <v>21</v>
      </c>
      <c r="L3038" s="12">
        <f>'Harian 2024'!L3077</f>
        <v>3</v>
      </c>
      <c r="M3038" s="12">
        <f>'Harian 2024'!M3077</f>
        <v>0</v>
      </c>
      <c r="N3038" s="12">
        <f>'Harian 2024'!N3077</f>
        <v>12</v>
      </c>
      <c r="O3038" s="12">
        <f>'Harian 2024'!O3077</f>
        <v>6</v>
      </c>
      <c r="P3038" s="12">
        <f>'Harian 2024'!P3077</f>
        <v>0</v>
      </c>
      <c r="Q3038" s="12">
        <f>'Harian 2024'!Q3077</f>
        <v>3</v>
      </c>
      <c r="R3038" s="12">
        <f>'Harian 2024'!R3077</f>
        <v>0</v>
      </c>
      <c r="S3038" s="12">
        <f>'Harian 2024'!S3077</f>
        <v>0</v>
      </c>
      <c r="T3038" s="12">
        <f>'Harian 2024'!T3077</f>
        <v>0</v>
      </c>
      <c r="U3038" s="12">
        <f t="shared" si="4897"/>
        <v>84</v>
      </c>
      <c r="W3038" s="23" t="s">
        <v>32</v>
      </c>
      <c r="X3038" s="24">
        <v>0.4</v>
      </c>
      <c r="Y3038" s="24">
        <v>0.4</v>
      </c>
      <c r="Z3038" s="24">
        <v>0.4</v>
      </c>
      <c r="AA3038" s="24">
        <v>0.4</v>
      </c>
      <c r="AB3038" s="24">
        <v>0.4</v>
      </c>
      <c r="AC3038" s="24">
        <v>0.4</v>
      </c>
      <c r="AD3038" s="24">
        <v>0.4</v>
      </c>
      <c r="AE3038" s="24">
        <v>0.4</v>
      </c>
      <c r="AF3038" s="24">
        <v>0.4</v>
      </c>
      <c r="AG3038" s="24">
        <v>0.4</v>
      </c>
      <c r="AH3038" s="24">
        <v>0.4</v>
      </c>
      <c r="AI3038" s="24">
        <v>0.4</v>
      </c>
      <c r="AJ3038" s="24">
        <v>0.4</v>
      </c>
      <c r="AK3038" s="24">
        <v>0.4</v>
      </c>
      <c r="AL3038" s="24">
        <v>0.4</v>
      </c>
      <c r="AM3038" s="24">
        <v>0.4</v>
      </c>
      <c r="AN3038" s="24">
        <v>0.4</v>
      </c>
      <c r="AP3038" s="16"/>
      <c r="AQ3038" s="16"/>
      <c r="AR3038" s="12" t="s">
        <v>32</v>
      </c>
      <c r="AS3038" s="13">
        <f t="shared" si="4881"/>
        <v>0</v>
      </c>
      <c r="AT3038" s="13">
        <f t="shared" si="4881"/>
        <v>0</v>
      </c>
      <c r="AU3038" s="13">
        <f t="shared" si="4882"/>
        <v>0</v>
      </c>
      <c r="AV3038" s="13">
        <f t="shared" si="4883"/>
        <v>4.4000000000000004</v>
      </c>
      <c r="AW3038" s="13">
        <f t="shared" si="4884"/>
        <v>6.4</v>
      </c>
      <c r="AX3038" s="13">
        <f t="shared" si="4885"/>
        <v>2.8000000000000003</v>
      </c>
      <c r="AY3038" s="13">
        <f t="shared" si="4886"/>
        <v>2</v>
      </c>
      <c r="AZ3038" s="13">
        <f t="shared" si="4887"/>
        <v>8.4</v>
      </c>
      <c r="BA3038" s="13">
        <f t="shared" si="4888"/>
        <v>1.2000000000000002</v>
      </c>
      <c r="BB3038" s="13">
        <f t="shared" si="4889"/>
        <v>0</v>
      </c>
      <c r="BC3038" s="13">
        <f t="shared" si="4890"/>
        <v>4.8000000000000007</v>
      </c>
      <c r="BD3038" s="13">
        <f t="shared" si="4891"/>
        <v>2.4000000000000004</v>
      </c>
      <c r="BE3038" s="13">
        <f t="shared" si="4892"/>
        <v>0</v>
      </c>
      <c r="BF3038" s="13">
        <f t="shared" si="4893"/>
        <v>1.2000000000000002</v>
      </c>
      <c r="BG3038" s="13">
        <f t="shared" si="4894"/>
        <v>0</v>
      </c>
      <c r="BH3038" s="13">
        <f t="shared" si="4895"/>
        <v>0</v>
      </c>
      <c r="BI3038" s="13">
        <f t="shared" si="4896"/>
        <v>0</v>
      </c>
      <c r="BJ3038" s="12">
        <f t="shared" si="4898"/>
        <v>33.6</v>
      </c>
    </row>
    <row r="3039" spans="1:62">
      <c r="A3039" s="17"/>
      <c r="B3039" s="18"/>
      <c r="C3039" s="19" t="s">
        <v>33</v>
      </c>
      <c r="D3039" s="19">
        <f>SUM(D3030:D3038)</f>
        <v>20</v>
      </c>
      <c r="E3039" s="19">
        <f>SUM(E3030:E3038)</f>
        <v>42</v>
      </c>
      <c r="F3039" s="19">
        <f t="shared" ref="F3039:U3039" si="4899">SUM(F3030:F3038)</f>
        <v>40</v>
      </c>
      <c r="G3039" s="19">
        <f t="shared" si="4899"/>
        <v>164</v>
      </c>
      <c r="H3039" s="19">
        <f t="shared" si="4899"/>
        <v>138</v>
      </c>
      <c r="I3039" s="19">
        <f t="shared" si="4899"/>
        <v>161</v>
      </c>
      <c r="J3039" s="19">
        <f t="shared" si="4899"/>
        <v>152</v>
      </c>
      <c r="K3039" s="19">
        <f t="shared" si="4899"/>
        <v>183</v>
      </c>
      <c r="L3039" s="19">
        <f t="shared" si="4899"/>
        <v>48</v>
      </c>
      <c r="M3039" s="19">
        <f t="shared" si="4899"/>
        <v>5</v>
      </c>
      <c r="N3039" s="19">
        <f t="shared" si="4899"/>
        <v>50</v>
      </c>
      <c r="O3039" s="19">
        <f t="shared" si="4899"/>
        <v>47</v>
      </c>
      <c r="P3039" s="19">
        <f t="shared" si="4899"/>
        <v>27</v>
      </c>
      <c r="Q3039" s="19">
        <f t="shared" si="4899"/>
        <v>70</v>
      </c>
      <c r="R3039" s="19">
        <f t="shared" si="4899"/>
        <v>0</v>
      </c>
      <c r="S3039" s="19">
        <f t="shared" si="4899"/>
        <v>0</v>
      </c>
      <c r="T3039" s="19">
        <f t="shared" si="4899"/>
        <v>0</v>
      </c>
      <c r="U3039" s="19">
        <f t="shared" si="4899"/>
        <v>1127</v>
      </c>
      <c r="AP3039" s="35"/>
      <c r="AQ3039" s="36"/>
      <c r="AR3039" s="37" t="s">
        <v>33</v>
      </c>
      <c r="AS3039" s="37">
        <f>SUM(AS3030:AS3038)</f>
        <v>7.8499999999999988</v>
      </c>
      <c r="AT3039" s="37">
        <f t="shared" ref="AT3039:BJ3039" si="4900">SUM(AT3030:AT3038)</f>
        <v>17.844999999999999</v>
      </c>
      <c r="AU3039" s="37">
        <f t="shared" si="4900"/>
        <v>17.045000000000002</v>
      </c>
      <c r="AV3039" s="37">
        <f t="shared" si="4900"/>
        <v>47.495000000000005</v>
      </c>
      <c r="AW3039" s="37">
        <f t="shared" si="4900"/>
        <v>44.029999999999994</v>
      </c>
      <c r="AX3039" s="37">
        <f t="shared" si="4900"/>
        <v>49.66</v>
      </c>
      <c r="AY3039" s="37">
        <f t="shared" si="4900"/>
        <v>45.325000000000003</v>
      </c>
      <c r="AZ3039" s="37">
        <f t="shared" si="4900"/>
        <v>55.634999999999998</v>
      </c>
      <c r="BA3039" s="37">
        <f t="shared" si="4900"/>
        <v>14.57</v>
      </c>
      <c r="BB3039" s="37">
        <f t="shared" si="4900"/>
        <v>1.5299999999999998</v>
      </c>
      <c r="BC3039" s="37">
        <f t="shared" si="4900"/>
        <v>21.164999999999999</v>
      </c>
      <c r="BD3039" s="37">
        <f t="shared" si="4900"/>
        <v>16.240000000000002</v>
      </c>
      <c r="BE3039" s="37">
        <f t="shared" si="4900"/>
        <v>8.375</v>
      </c>
      <c r="BF3039" s="37">
        <f t="shared" si="4900"/>
        <v>21.279999999999998</v>
      </c>
      <c r="BG3039" s="37">
        <f t="shared" si="4900"/>
        <v>0</v>
      </c>
      <c r="BH3039" s="37">
        <f t="shared" si="4900"/>
        <v>0</v>
      </c>
      <c r="BI3039" s="37">
        <f t="shared" si="4900"/>
        <v>0</v>
      </c>
      <c r="BJ3039" s="37">
        <f t="shared" si="4900"/>
        <v>360.19500000000005</v>
      </c>
    </row>
    <row r="3042" spans="1:62" ht="106.5">
      <c r="A3042" s="8" t="s">
        <v>2</v>
      </c>
      <c r="B3042" s="8" t="s">
        <v>3</v>
      </c>
      <c r="C3042" s="8" t="s">
        <v>4</v>
      </c>
      <c r="D3042" s="9" t="str">
        <f>D252</f>
        <v>ANGGREK</v>
      </c>
      <c r="E3042" s="9" t="str">
        <f t="shared" ref="E3042:U3042" si="4901">E252</f>
        <v>BOUGENVIL</v>
      </c>
      <c r="F3042" s="9" t="str">
        <f t="shared" si="4901"/>
        <v>CAMELIA</v>
      </c>
      <c r="G3042" s="9" t="str">
        <f t="shared" si="4901"/>
        <v>DEWANDARU</v>
      </c>
      <c r="H3042" s="9" t="str">
        <f t="shared" si="4901"/>
        <v>EDELWEIS</v>
      </c>
      <c r="I3042" s="9" t="str">
        <f t="shared" si="4901"/>
        <v>FLAMBOYAN</v>
      </c>
      <c r="J3042" s="9" t="str">
        <f t="shared" si="4901"/>
        <v>GERANIUM</v>
      </c>
      <c r="K3042" s="9" t="str">
        <f t="shared" si="4901"/>
        <v>HELIKONIA</v>
      </c>
      <c r="L3042" s="9" t="str">
        <f t="shared" si="4901"/>
        <v>IVY</v>
      </c>
      <c r="M3042" s="9" t="str">
        <f t="shared" si="4901"/>
        <v>KANA</v>
      </c>
      <c r="N3042" s="9" t="str">
        <f t="shared" si="4901"/>
        <v>IGD</v>
      </c>
      <c r="O3042" s="9" t="str">
        <f t="shared" si="4901"/>
        <v>HCU</v>
      </c>
      <c r="P3042" s="9" t="str">
        <f t="shared" si="4901"/>
        <v>PENUNJANG</v>
      </c>
      <c r="Q3042" s="9" t="str">
        <f t="shared" si="4901"/>
        <v>PELAYANAN</v>
      </c>
      <c r="R3042" s="9" t="str">
        <f t="shared" si="4901"/>
        <v>ADMIN</v>
      </c>
      <c r="S3042" s="9" t="str">
        <f t="shared" si="4901"/>
        <v>ASRAMA</v>
      </c>
      <c r="T3042" s="9" t="str">
        <f t="shared" si="4901"/>
        <v>MASJID</v>
      </c>
      <c r="U3042" s="9" t="str">
        <f t="shared" si="4901"/>
        <v>JUMLAH</v>
      </c>
      <c r="W3042" s="21"/>
      <c r="X3042" s="22" t="str">
        <f>X5</f>
        <v>ANGGREK</v>
      </c>
      <c r="Y3042" s="22" t="str">
        <f>Y5</f>
        <v>BOUGENVIL</v>
      </c>
      <c r="Z3042" s="22" t="str">
        <f t="shared" ref="Z3042:AN3042" si="4902">Z5</f>
        <v>CAMELIA</v>
      </c>
      <c r="AA3042" s="22" t="str">
        <f t="shared" si="4902"/>
        <v>DEWANDARU</v>
      </c>
      <c r="AB3042" s="22" t="str">
        <f t="shared" si="4902"/>
        <v>EDELWEIS</v>
      </c>
      <c r="AC3042" s="22" t="str">
        <f t="shared" si="4902"/>
        <v>FLAMBOYAN</v>
      </c>
      <c r="AD3042" s="22" t="str">
        <f t="shared" si="4902"/>
        <v>GERANIUM</v>
      </c>
      <c r="AE3042" s="22" t="str">
        <f t="shared" si="4902"/>
        <v>HELIKONIA</v>
      </c>
      <c r="AF3042" s="22" t="str">
        <f t="shared" si="4902"/>
        <v>IVY</v>
      </c>
      <c r="AG3042" s="22" t="str">
        <f t="shared" si="4902"/>
        <v>KANA</v>
      </c>
      <c r="AH3042" s="22" t="str">
        <f t="shared" si="4902"/>
        <v>IGD</v>
      </c>
      <c r="AI3042" s="22" t="str">
        <f t="shared" si="4902"/>
        <v>HCU</v>
      </c>
      <c r="AJ3042" s="22" t="str">
        <f t="shared" si="4902"/>
        <v>PENUNJANG</v>
      </c>
      <c r="AK3042" s="22" t="str">
        <f t="shared" si="4902"/>
        <v>PELAYANAN</v>
      </c>
      <c r="AL3042" s="22" t="str">
        <f t="shared" si="4902"/>
        <v>ADMIN</v>
      </c>
      <c r="AM3042" s="22" t="str">
        <f t="shared" si="4902"/>
        <v>ASRAMA</v>
      </c>
      <c r="AN3042" s="22" t="str">
        <f t="shared" si="4902"/>
        <v>MASJID</v>
      </c>
      <c r="AP3042" s="33" t="s">
        <v>2</v>
      </c>
      <c r="AQ3042" s="33" t="s">
        <v>3</v>
      </c>
      <c r="AR3042" s="33" t="s">
        <v>4</v>
      </c>
      <c r="AS3042" s="34" t="str">
        <f>AS5</f>
        <v>ANGGREK</v>
      </c>
      <c r="AT3042" s="34" t="str">
        <f>AT5</f>
        <v>BOUGENVIL</v>
      </c>
      <c r="AU3042" s="34" t="str">
        <f t="shared" ref="AU3042:BJ3042" si="4903">AU5</f>
        <v>CAMELIA II</v>
      </c>
      <c r="AV3042" s="34" t="str">
        <f t="shared" si="4903"/>
        <v>DEWANDARU</v>
      </c>
      <c r="AW3042" s="34" t="str">
        <f t="shared" si="4903"/>
        <v>EDELWEIS</v>
      </c>
      <c r="AX3042" s="34" t="str">
        <f t="shared" si="4903"/>
        <v>FLAMBOYAN</v>
      </c>
      <c r="AY3042" s="34" t="str">
        <f t="shared" si="4903"/>
        <v>GERANIUM</v>
      </c>
      <c r="AZ3042" s="34" t="str">
        <f t="shared" si="4903"/>
        <v>HELIKONIA</v>
      </c>
      <c r="BA3042" s="34" t="str">
        <f t="shared" si="4903"/>
        <v>IVY</v>
      </c>
      <c r="BB3042" s="34" t="str">
        <f t="shared" si="4903"/>
        <v>KANA</v>
      </c>
      <c r="BC3042" s="34" t="str">
        <f t="shared" si="4903"/>
        <v>IGD</v>
      </c>
      <c r="BD3042" s="34" t="str">
        <f t="shared" si="4903"/>
        <v>HCU</v>
      </c>
      <c r="BE3042" s="34" t="str">
        <f t="shared" si="4903"/>
        <v>PENUNJANG</v>
      </c>
      <c r="BF3042" s="34" t="str">
        <f t="shared" si="4903"/>
        <v>PELAYANAN</v>
      </c>
      <c r="BG3042" s="34" t="str">
        <f t="shared" si="4903"/>
        <v>ADMIN</v>
      </c>
      <c r="BH3042" s="34" t="str">
        <f t="shared" si="4903"/>
        <v>ASRAMA</v>
      </c>
      <c r="BI3042" s="34" t="str">
        <f t="shared" si="4903"/>
        <v>MASJID</v>
      </c>
      <c r="BJ3042" s="34" t="str">
        <f t="shared" si="4903"/>
        <v>JUMLAH</v>
      </c>
    </row>
    <row r="3043" spans="1:62" ht="15.75">
      <c r="A3043" s="10">
        <f>A3030+1</f>
        <v>20</v>
      </c>
      <c r="B3043" s="11" t="s">
        <v>34</v>
      </c>
      <c r="C3043" s="12" t="s">
        <v>24</v>
      </c>
      <c r="D3043" s="12">
        <f>'Harian 2024'!D3082</f>
        <v>0</v>
      </c>
      <c r="E3043" s="12">
        <f>'Harian 2024'!E3082</f>
        <v>0</v>
      </c>
      <c r="F3043" s="12">
        <f>'Harian 2024'!F3082</f>
        <v>0</v>
      </c>
      <c r="G3043" s="12">
        <f>'Harian 2024'!G3082</f>
        <v>22</v>
      </c>
      <c r="H3043" s="12">
        <f>'Harian 2024'!H3082</f>
        <v>17</v>
      </c>
      <c r="I3043" s="12">
        <f>'Harian 2024'!I3082</f>
        <v>26</v>
      </c>
      <c r="J3043" s="12">
        <f>'Harian 2024'!J3082</f>
        <v>30</v>
      </c>
      <c r="K3043" s="12">
        <f>'Harian 2024'!K3082</f>
        <v>34</v>
      </c>
      <c r="L3043" s="12">
        <f>'Harian 2024'!L3082</f>
        <v>10</v>
      </c>
      <c r="M3043" s="12">
        <f>'Harian 2024'!M3082</f>
        <v>0</v>
      </c>
      <c r="N3043" s="12">
        <f>'Harian 2024'!N3082</f>
        <v>0</v>
      </c>
      <c r="O3043" s="12">
        <f>'Harian 2024'!O3082</f>
        <v>11</v>
      </c>
      <c r="P3043" s="12">
        <f>'Harian 2024'!P3082</f>
        <v>6</v>
      </c>
      <c r="Q3043" s="12">
        <f>'Harian 2024'!Q3082</f>
        <v>12</v>
      </c>
      <c r="R3043" s="12">
        <f>'Harian 2024'!R3082</f>
        <v>0</v>
      </c>
      <c r="S3043" s="12">
        <f>'Harian 2024'!S3082</f>
        <v>0</v>
      </c>
      <c r="T3043" s="12">
        <f>'Harian 2024'!T3082</f>
        <v>0</v>
      </c>
      <c r="U3043" s="12">
        <f>SUM(E3043:T3043)</f>
        <v>168</v>
      </c>
      <c r="W3043" s="23" t="s">
        <v>24</v>
      </c>
      <c r="X3043" s="24">
        <v>0.26500000000000001</v>
      </c>
      <c r="Y3043" s="24">
        <v>0.26500000000000001</v>
      </c>
      <c r="Z3043" s="24">
        <v>0.26500000000000001</v>
      </c>
      <c r="AA3043" s="24">
        <v>0.26500000000000001</v>
      </c>
      <c r="AB3043" s="24">
        <v>0.26500000000000001</v>
      </c>
      <c r="AC3043" s="24">
        <v>0.26500000000000001</v>
      </c>
      <c r="AD3043" s="24">
        <v>0.26500000000000001</v>
      </c>
      <c r="AE3043" s="24">
        <v>0.26500000000000001</v>
      </c>
      <c r="AF3043" s="24">
        <v>0.26500000000000001</v>
      </c>
      <c r="AG3043" s="24">
        <v>0.26500000000000001</v>
      </c>
      <c r="AH3043" s="24">
        <v>0.26500000000000001</v>
      </c>
      <c r="AI3043" s="24">
        <v>0.26500000000000001</v>
      </c>
      <c r="AJ3043" s="24">
        <v>0.26500000000000001</v>
      </c>
      <c r="AK3043" s="24">
        <v>0.26500000000000001</v>
      </c>
      <c r="AL3043" s="24">
        <v>0.26500000000000001</v>
      </c>
      <c r="AM3043" s="24">
        <v>0.26500000000000001</v>
      </c>
      <c r="AN3043" s="24">
        <v>0.26500000000000001</v>
      </c>
      <c r="AP3043" s="10">
        <f>AP3030+1</f>
        <v>20</v>
      </c>
      <c r="AQ3043" s="11" t="s">
        <v>40</v>
      </c>
      <c r="AR3043" s="12" t="s">
        <v>24</v>
      </c>
      <c r="AS3043" s="13">
        <f t="shared" ref="AS3043:AT3051" si="4904">D3043*X3043</f>
        <v>0</v>
      </c>
      <c r="AT3043" s="13">
        <f t="shared" si="4904"/>
        <v>0</v>
      </c>
      <c r="AU3043" s="13">
        <f t="shared" ref="AU3043:AU3051" si="4905">F3043*Z3043</f>
        <v>0</v>
      </c>
      <c r="AV3043" s="13">
        <f t="shared" ref="AV3043:AV3051" si="4906">G3043*AA3043</f>
        <v>5.83</v>
      </c>
      <c r="AW3043" s="13">
        <f t="shared" ref="AW3043:AW3051" si="4907">H3043*AB3043</f>
        <v>4.5049999999999999</v>
      </c>
      <c r="AX3043" s="13">
        <f t="shared" ref="AX3043:AX3051" si="4908">I3043*AC3043</f>
        <v>6.8900000000000006</v>
      </c>
      <c r="AY3043" s="13">
        <f t="shared" ref="AY3043:AY3051" si="4909">J3043*AD3043</f>
        <v>7.95</v>
      </c>
      <c r="AZ3043" s="13">
        <f t="shared" ref="AZ3043:AZ3051" si="4910">K3043*AE3043</f>
        <v>9.01</v>
      </c>
      <c r="BA3043" s="13">
        <f t="shared" ref="BA3043:BA3051" si="4911">L3043*AF3043</f>
        <v>2.6500000000000004</v>
      </c>
      <c r="BB3043" s="13">
        <f t="shared" ref="BB3043:BB3051" si="4912">M3043*AG3043</f>
        <v>0</v>
      </c>
      <c r="BC3043" s="13">
        <f t="shared" ref="BC3043:BC3051" si="4913">N3043*AH3043</f>
        <v>0</v>
      </c>
      <c r="BD3043" s="13">
        <f t="shared" ref="BD3043:BD3051" si="4914">O3043*AI3043</f>
        <v>2.915</v>
      </c>
      <c r="BE3043" s="13">
        <f t="shared" ref="BE3043:BE3051" si="4915">P3043*AJ3043</f>
        <v>1.59</v>
      </c>
      <c r="BF3043" s="13">
        <f t="shared" ref="BF3043:BF3051" si="4916">Q3043*AK3043</f>
        <v>3.18</v>
      </c>
      <c r="BG3043" s="13">
        <f t="shared" ref="BG3043:BG3051" si="4917">R3043*AL3043</f>
        <v>0</v>
      </c>
      <c r="BH3043" s="13">
        <f t="shared" ref="BH3043:BH3051" si="4918">S3043*AM3043</f>
        <v>0</v>
      </c>
      <c r="BI3043" s="13">
        <f t="shared" ref="BI3043:BI3051" si="4919">T3043*AN3043</f>
        <v>0</v>
      </c>
      <c r="BJ3043" s="12">
        <f>SUM(AT3043:BI3043)</f>
        <v>44.52</v>
      </c>
    </row>
    <row r="3044" spans="1:62" ht="15.75">
      <c r="A3044" s="14"/>
      <c r="B3044" s="15">
        <f>B3031+1</f>
        <v>44793</v>
      </c>
      <c r="C3044" s="12" t="s">
        <v>25</v>
      </c>
      <c r="D3044" s="12">
        <f>'Harian 2024'!D3083</f>
        <v>0</v>
      </c>
      <c r="E3044" s="12">
        <f>'Harian 2024'!E3083</f>
        <v>0</v>
      </c>
      <c r="F3044" s="12">
        <f>'Harian 2024'!F3083</f>
        <v>0</v>
      </c>
      <c r="G3044" s="12">
        <f>'Harian 2024'!G3083</f>
        <v>24</v>
      </c>
      <c r="H3044" s="12">
        <f>'Harian 2024'!H3083</f>
        <v>22</v>
      </c>
      <c r="I3044" s="12">
        <f>'Harian 2024'!I3083</f>
        <v>25</v>
      </c>
      <c r="J3044" s="12">
        <f>'Harian 2024'!J3083</f>
        <v>32</v>
      </c>
      <c r="K3044" s="12">
        <f>'Harian 2024'!K3083</f>
        <v>32</v>
      </c>
      <c r="L3044" s="12">
        <f>'Harian 2024'!L3083</f>
        <v>11</v>
      </c>
      <c r="M3044" s="12">
        <f>'Harian 2024'!M3083</f>
        <v>0</v>
      </c>
      <c r="N3044" s="12">
        <f>'Harian 2024'!N3083</f>
        <v>0</v>
      </c>
      <c r="O3044" s="12">
        <f>'Harian 2024'!O3083</f>
        <v>2</v>
      </c>
      <c r="P3044" s="12">
        <f>'Harian 2024'!P3083</f>
        <v>0</v>
      </c>
      <c r="Q3044" s="12">
        <f>'Harian 2024'!Q3083</f>
        <v>7</v>
      </c>
      <c r="R3044" s="12">
        <f>'Harian 2024'!R3083</f>
        <v>0</v>
      </c>
      <c r="S3044" s="12">
        <f>'Harian 2024'!S3083</f>
        <v>0</v>
      </c>
      <c r="T3044" s="12">
        <f>'Harian 2024'!T3083</f>
        <v>0</v>
      </c>
      <c r="U3044" s="12">
        <f t="shared" ref="U3044:U3051" si="4920">SUM(E3044:T3044)</f>
        <v>155</v>
      </c>
      <c r="W3044" s="23" t="s">
        <v>25</v>
      </c>
      <c r="X3044" s="24">
        <v>0.22500000000000001</v>
      </c>
      <c r="Y3044" s="24">
        <v>0.22500000000000001</v>
      </c>
      <c r="Z3044" s="24">
        <v>0.22500000000000001</v>
      </c>
      <c r="AA3044" s="24">
        <v>0.22500000000000001</v>
      </c>
      <c r="AB3044" s="24">
        <v>0.22500000000000001</v>
      </c>
      <c r="AC3044" s="24">
        <v>0.22500000000000001</v>
      </c>
      <c r="AD3044" s="24">
        <v>0.22500000000000001</v>
      </c>
      <c r="AE3044" s="24">
        <v>0.22500000000000001</v>
      </c>
      <c r="AF3044" s="24">
        <v>0.22500000000000001</v>
      </c>
      <c r="AG3044" s="24">
        <v>0.22500000000000001</v>
      </c>
      <c r="AH3044" s="24">
        <v>0.22500000000000001</v>
      </c>
      <c r="AI3044" s="24">
        <v>0.22500000000000001</v>
      </c>
      <c r="AJ3044" s="24">
        <v>0.22500000000000001</v>
      </c>
      <c r="AK3044" s="24">
        <v>0.22500000000000001</v>
      </c>
      <c r="AL3044" s="24">
        <v>0.22500000000000001</v>
      </c>
      <c r="AM3044" s="24">
        <v>0.22500000000000001</v>
      </c>
      <c r="AN3044" s="24">
        <v>0.22500000000000001</v>
      </c>
      <c r="AP3044" s="14"/>
      <c r="AQ3044" s="15">
        <f>AQ3031+1</f>
        <v>44428</v>
      </c>
      <c r="AR3044" s="12" t="s">
        <v>25</v>
      </c>
      <c r="AS3044" s="13">
        <f t="shared" si="4904"/>
        <v>0</v>
      </c>
      <c r="AT3044" s="13">
        <f t="shared" si="4904"/>
        <v>0</v>
      </c>
      <c r="AU3044" s="13">
        <f t="shared" si="4905"/>
        <v>0</v>
      </c>
      <c r="AV3044" s="13">
        <f t="shared" si="4906"/>
        <v>5.4</v>
      </c>
      <c r="AW3044" s="13">
        <f t="shared" si="4907"/>
        <v>4.95</v>
      </c>
      <c r="AX3044" s="13">
        <f t="shared" si="4908"/>
        <v>5.625</v>
      </c>
      <c r="AY3044" s="13">
        <f t="shared" si="4909"/>
        <v>7.2</v>
      </c>
      <c r="AZ3044" s="13">
        <f t="shared" si="4910"/>
        <v>7.2</v>
      </c>
      <c r="BA3044" s="13">
        <f t="shared" si="4911"/>
        <v>2.4750000000000001</v>
      </c>
      <c r="BB3044" s="13">
        <f t="shared" si="4912"/>
        <v>0</v>
      </c>
      <c r="BC3044" s="13">
        <f t="shared" si="4913"/>
        <v>0</v>
      </c>
      <c r="BD3044" s="13">
        <f t="shared" si="4914"/>
        <v>0.45</v>
      </c>
      <c r="BE3044" s="13">
        <f t="shared" si="4915"/>
        <v>0</v>
      </c>
      <c r="BF3044" s="13">
        <f t="shared" si="4916"/>
        <v>1.575</v>
      </c>
      <c r="BG3044" s="13">
        <f t="shared" si="4917"/>
        <v>0</v>
      </c>
      <c r="BH3044" s="13">
        <f t="shared" si="4918"/>
        <v>0</v>
      </c>
      <c r="BI3044" s="13">
        <f t="shared" si="4919"/>
        <v>0</v>
      </c>
      <c r="BJ3044" s="12">
        <f t="shared" ref="BJ3044:BJ3051" si="4921">SUM(AT3044:BI3044)</f>
        <v>34.875000000000007</v>
      </c>
    </row>
    <row r="3045" spans="1:62" ht="15.75">
      <c r="A3045" s="14"/>
      <c r="B3045" s="14"/>
      <c r="C3045" s="12" t="s">
        <v>26</v>
      </c>
      <c r="D3045" s="12">
        <f>'Harian 2024'!D3084</f>
        <v>0</v>
      </c>
      <c r="E3045" s="12">
        <f>'Harian 2024'!E3084</f>
        <v>0</v>
      </c>
      <c r="F3045" s="12">
        <f>'Harian 2024'!F3084</f>
        <v>0</v>
      </c>
      <c r="G3045" s="12">
        <f>'Harian 2024'!G3084</f>
        <v>9</v>
      </c>
      <c r="H3045" s="12">
        <f>'Harian 2024'!H3084</f>
        <v>9</v>
      </c>
      <c r="I3045" s="12">
        <f>'Harian 2024'!I3084</f>
        <v>8</v>
      </c>
      <c r="J3045" s="12">
        <f>'Harian 2024'!J3084</f>
        <v>7</v>
      </c>
      <c r="K3045" s="12">
        <f>'Harian 2024'!K3084</f>
        <v>9</v>
      </c>
      <c r="L3045" s="12">
        <f>'Harian 2024'!L3084</f>
        <v>7</v>
      </c>
      <c r="M3045" s="12">
        <f>'Harian 2024'!M3084</f>
        <v>0</v>
      </c>
      <c r="N3045" s="12">
        <f>'Harian 2024'!N3084</f>
        <v>0</v>
      </c>
      <c r="O3045" s="12">
        <f>'Harian 2024'!O3084</f>
        <v>3</v>
      </c>
      <c r="P3045" s="12">
        <f>'Harian 2024'!P3084</f>
        <v>0</v>
      </c>
      <c r="Q3045" s="12">
        <f>'Harian 2024'!Q3084</f>
        <v>3</v>
      </c>
      <c r="R3045" s="12">
        <f>'Harian 2024'!R3084</f>
        <v>0</v>
      </c>
      <c r="S3045" s="12">
        <f>'Harian 2024'!S3084</f>
        <v>0</v>
      </c>
      <c r="T3045" s="12">
        <f>'Harian 2024'!T3084</f>
        <v>0</v>
      </c>
      <c r="U3045" s="12">
        <f t="shared" si="4920"/>
        <v>55</v>
      </c>
      <c r="W3045" s="23" t="s">
        <v>26</v>
      </c>
      <c r="X3045" s="24">
        <v>0.35</v>
      </c>
      <c r="Y3045" s="24">
        <v>0.35</v>
      </c>
      <c r="Z3045" s="24">
        <v>0.35</v>
      </c>
      <c r="AA3045" s="24">
        <v>0.35</v>
      </c>
      <c r="AB3045" s="24">
        <v>0.35</v>
      </c>
      <c r="AC3045" s="24">
        <v>0.35</v>
      </c>
      <c r="AD3045" s="24">
        <v>0.35</v>
      </c>
      <c r="AE3045" s="24">
        <v>0.35</v>
      </c>
      <c r="AF3045" s="24">
        <v>0.35</v>
      </c>
      <c r="AG3045" s="24">
        <v>0.35</v>
      </c>
      <c r="AH3045" s="24">
        <v>0.35</v>
      </c>
      <c r="AI3045" s="24">
        <v>0.35</v>
      </c>
      <c r="AJ3045" s="24">
        <v>0.35</v>
      </c>
      <c r="AK3045" s="24">
        <v>0.35</v>
      </c>
      <c r="AL3045" s="24">
        <v>0.35</v>
      </c>
      <c r="AM3045" s="24">
        <v>0.35</v>
      </c>
      <c r="AN3045" s="24">
        <v>0.35</v>
      </c>
      <c r="AP3045" s="14"/>
      <c r="AQ3045" s="14"/>
      <c r="AR3045" s="12" t="s">
        <v>26</v>
      </c>
      <c r="AS3045" s="13">
        <f t="shared" si="4904"/>
        <v>0</v>
      </c>
      <c r="AT3045" s="13">
        <f t="shared" si="4904"/>
        <v>0</v>
      </c>
      <c r="AU3045" s="13">
        <f t="shared" si="4905"/>
        <v>0</v>
      </c>
      <c r="AV3045" s="13">
        <f t="shared" si="4906"/>
        <v>3.15</v>
      </c>
      <c r="AW3045" s="13">
        <f t="shared" si="4907"/>
        <v>3.15</v>
      </c>
      <c r="AX3045" s="13">
        <f t="shared" si="4908"/>
        <v>2.8</v>
      </c>
      <c r="AY3045" s="13">
        <f t="shared" si="4909"/>
        <v>2.4499999999999997</v>
      </c>
      <c r="AZ3045" s="13">
        <f t="shared" si="4910"/>
        <v>3.15</v>
      </c>
      <c r="BA3045" s="13">
        <f t="shared" si="4911"/>
        <v>2.4499999999999997</v>
      </c>
      <c r="BB3045" s="13">
        <f t="shared" si="4912"/>
        <v>0</v>
      </c>
      <c r="BC3045" s="13">
        <f t="shared" si="4913"/>
        <v>0</v>
      </c>
      <c r="BD3045" s="13">
        <f t="shared" si="4914"/>
        <v>1.0499999999999998</v>
      </c>
      <c r="BE3045" s="13">
        <f t="shared" si="4915"/>
        <v>0</v>
      </c>
      <c r="BF3045" s="13">
        <f t="shared" si="4916"/>
        <v>1.0499999999999998</v>
      </c>
      <c r="BG3045" s="13">
        <f t="shared" si="4917"/>
        <v>0</v>
      </c>
      <c r="BH3045" s="13">
        <f t="shared" si="4918"/>
        <v>0</v>
      </c>
      <c r="BI3045" s="13">
        <f t="shared" si="4919"/>
        <v>0</v>
      </c>
      <c r="BJ3045" s="12">
        <f t="shared" si="4921"/>
        <v>19.25</v>
      </c>
    </row>
    <row r="3046" spans="1:62" ht="15.75">
      <c r="A3046" s="14"/>
      <c r="B3046" s="14"/>
      <c r="C3046" s="12" t="s">
        <v>27</v>
      </c>
      <c r="D3046" s="12">
        <f>'Harian 2024'!D3085</f>
        <v>8</v>
      </c>
      <c r="E3046" s="12">
        <f>'Harian 2024'!E3085</f>
        <v>6</v>
      </c>
      <c r="F3046" s="12">
        <f>'Harian 2024'!F3085</f>
        <v>5</v>
      </c>
      <c r="G3046" s="12">
        <f>'Harian 2024'!G3085</f>
        <v>28</v>
      </c>
      <c r="H3046" s="12">
        <f>'Harian 2024'!H3085</f>
        <v>22</v>
      </c>
      <c r="I3046" s="12">
        <f>'Harian 2024'!I3085</f>
        <v>27</v>
      </c>
      <c r="J3046" s="12">
        <f>'Harian 2024'!J3085</f>
        <v>29</v>
      </c>
      <c r="K3046" s="12">
        <f>'Harian 2024'!K3085</f>
        <v>29</v>
      </c>
      <c r="L3046" s="12">
        <f>'Harian 2024'!L3085</f>
        <v>9</v>
      </c>
      <c r="M3046" s="12">
        <f>'Harian 2024'!M3085</f>
        <v>5</v>
      </c>
      <c r="N3046" s="12">
        <f>'Harian 2024'!N3085</f>
        <v>8</v>
      </c>
      <c r="O3046" s="12">
        <f>'Harian 2024'!O3085</f>
        <v>5</v>
      </c>
      <c r="P3046" s="12">
        <f>'Harian 2024'!P3085</f>
        <v>2</v>
      </c>
      <c r="Q3046" s="12">
        <f>'Harian 2024'!Q3085</f>
        <v>9</v>
      </c>
      <c r="R3046" s="12">
        <f>'Harian 2024'!R3085</f>
        <v>0</v>
      </c>
      <c r="S3046" s="12">
        <f>'Harian 2024'!S3085</f>
        <v>0</v>
      </c>
      <c r="T3046" s="12">
        <f>'Harian 2024'!T3085</f>
        <v>0</v>
      </c>
      <c r="U3046" s="12">
        <f t="shared" si="4920"/>
        <v>184</v>
      </c>
      <c r="W3046" s="23" t="s">
        <v>27</v>
      </c>
      <c r="X3046" s="24">
        <v>0.43</v>
      </c>
      <c r="Y3046" s="24">
        <v>0.43</v>
      </c>
      <c r="Z3046" s="24">
        <v>0.43</v>
      </c>
      <c r="AA3046" s="24">
        <v>0.43</v>
      </c>
      <c r="AB3046" s="24">
        <v>0.43</v>
      </c>
      <c r="AC3046" s="24">
        <v>0.43</v>
      </c>
      <c r="AD3046" s="24">
        <v>0.43</v>
      </c>
      <c r="AE3046" s="24">
        <v>0.43</v>
      </c>
      <c r="AF3046" s="24">
        <v>0.43</v>
      </c>
      <c r="AG3046" s="24">
        <v>0.43</v>
      </c>
      <c r="AH3046" s="24">
        <v>0.43</v>
      </c>
      <c r="AI3046" s="24">
        <v>0.43</v>
      </c>
      <c r="AJ3046" s="24">
        <v>0.43</v>
      </c>
      <c r="AK3046" s="24">
        <v>0.43</v>
      </c>
      <c r="AL3046" s="24">
        <v>0.43</v>
      </c>
      <c r="AM3046" s="24">
        <v>0.43</v>
      </c>
      <c r="AN3046" s="24">
        <v>0.43</v>
      </c>
      <c r="AP3046" s="14"/>
      <c r="AQ3046" s="14"/>
      <c r="AR3046" s="12" t="s">
        <v>27</v>
      </c>
      <c r="AS3046" s="13">
        <f t="shared" si="4904"/>
        <v>3.44</v>
      </c>
      <c r="AT3046" s="13">
        <f t="shared" si="4904"/>
        <v>2.58</v>
      </c>
      <c r="AU3046" s="13">
        <f t="shared" si="4905"/>
        <v>2.15</v>
      </c>
      <c r="AV3046" s="13">
        <f t="shared" si="4906"/>
        <v>12.04</v>
      </c>
      <c r="AW3046" s="13">
        <f t="shared" si="4907"/>
        <v>9.4599999999999991</v>
      </c>
      <c r="AX3046" s="13">
        <f t="shared" si="4908"/>
        <v>11.61</v>
      </c>
      <c r="AY3046" s="13">
        <f t="shared" si="4909"/>
        <v>12.47</v>
      </c>
      <c r="AZ3046" s="13">
        <f t="shared" si="4910"/>
        <v>12.47</v>
      </c>
      <c r="BA3046" s="13">
        <f t="shared" si="4911"/>
        <v>3.87</v>
      </c>
      <c r="BB3046" s="13">
        <f t="shared" si="4912"/>
        <v>2.15</v>
      </c>
      <c r="BC3046" s="13">
        <f t="shared" si="4913"/>
        <v>3.44</v>
      </c>
      <c r="BD3046" s="13">
        <f t="shared" si="4914"/>
        <v>2.15</v>
      </c>
      <c r="BE3046" s="13">
        <f t="shared" si="4915"/>
        <v>0.86</v>
      </c>
      <c r="BF3046" s="13">
        <f t="shared" si="4916"/>
        <v>3.87</v>
      </c>
      <c r="BG3046" s="13">
        <f t="shared" si="4917"/>
        <v>0</v>
      </c>
      <c r="BH3046" s="13">
        <f t="shared" si="4918"/>
        <v>0</v>
      </c>
      <c r="BI3046" s="13">
        <f t="shared" si="4919"/>
        <v>0</v>
      </c>
      <c r="BJ3046" s="12">
        <f t="shared" si="4921"/>
        <v>79.12</v>
      </c>
    </row>
    <row r="3047" spans="1:62" ht="15.75">
      <c r="A3047" s="14"/>
      <c r="B3047" s="14"/>
      <c r="C3047" s="12" t="s">
        <v>28</v>
      </c>
      <c r="D3047" s="12">
        <f>'Harian 2024'!D3086</f>
        <v>8</v>
      </c>
      <c r="E3047" s="12">
        <f>'Harian 2024'!E3086</f>
        <v>10</v>
      </c>
      <c r="F3047" s="12">
        <f>'Harian 2024'!F3086</f>
        <v>9</v>
      </c>
      <c r="G3047" s="12">
        <f>'Harian 2024'!G3086</f>
        <v>26</v>
      </c>
      <c r="H3047" s="12">
        <f>'Harian 2024'!H3086</f>
        <v>28</v>
      </c>
      <c r="I3047" s="12">
        <f>'Harian 2024'!I3086</f>
        <v>29</v>
      </c>
      <c r="J3047" s="12">
        <f>'Harian 2024'!J3086</f>
        <v>34</v>
      </c>
      <c r="K3047" s="12">
        <f>'Harian 2024'!K3086</f>
        <v>33</v>
      </c>
      <c r="L3047" s="12">
        <f>'Harian 2024'!L3086</f>
        <v>7</v>
      </c>
      <c r="M3047" s="12">
        <f>'Harian 2024'!M3086</f>
        <v>4</v>
      </c>
      <c r="N3047" s="12">
        <f>'Harian 2024'!N3086</f>
        <v>9</v>
      </c>
      <c r="O3047" s="12">
        <f>'Harian 2024'!O3086</f>
        <v>6</v>
      </c>
      <c r="P3047" s="12">
        <f>'Harian 2024'!P3086</f>
        <v>2</v>
      </c>
      <c r="Q3047" s="12">
        <f>'Harian 2024'!Q3086</f>
        <v>5</v>
      </c>
      <c r="R3047" s="12">
        <f>'Harian 2024'!R3086</f>
        <v>0</v>
      </c>
      <c r="S3047" s="12">
        <f>'Harian 2024'!S3086</f>
        <v>0</v>
      </c>
      <c r="T3047" s="12">
        <f>'Harian 2024'!T3086</f>
        <v>0</v>
      </c>
      <c r="U3047" s="12">
        <f t="shared" si="4920"/>
        <v>202</v>
      </c>
      <c r="W3047" s="23" t="s">
        <v>28</v>
      </c>
      <c r="X3047" s="24">
        <v>0.5</v>
      </c>
      <c r="Y3047" s="24">
        <v>0.5</v>
      </c>
      <c r="Z3047" s="24">
        <v>0.5</v>
      </c>
      <c r="AA3047" s="24">
        <v>0.5</v>
      </c>
      <c r="AB3047" s="24">
        <v>0.5</v>
      </c>
      <c r="AC3047" s="24">
        <v>0.5</v>
      </c>
      <c r="AD3047" s="24">
        <v>0.5</v>
      </c>
      <c r="AE3047" s="24">
        <v>0.5</v>
      </c>
      <c r="AF3047" s="24">
        <v>0.5</v>
      </c>
      <c r="AG3047" s="24">
        <v>0.5</v>
      </c>
      <c r="AH3047" s="24">
        <v>0.5</v>
      </c>
      <c r="AI3047" s="24">
        <v>0.5</v>
      </c>
      <c r="AJ3047" s="24">
        <v>0.5</v>
      </c>
      <c r="AK3047" s="24">
        <v>0.5</v>
      </c>
      <c r="AL3047" s="24">
        <v>0.5</v>
      </c>
      <c r="AM3047" s="24">
        <v>0.5</v>
      </c>
      <c r="AN3047" s="24">
        <v>0.5</v>
      </c>
      <c r="AP3047" s="14"/>
      <c r="AQ3047" s="14"/>
      <c r="AR3047" s="12" t="s">
        <v>28</v>
      </c>
      <c r="AS3047" s="13">
        <f t="shared" si="4904"/>
        <v>4</v>
      </c>
      <c r="AT3047" s="13">
        <f t="shared" si="4904"/>
        <v>5</v>
      </c>
      <c r="AU3047" s="13">
        <f t="shared" si="4905"/>
        <v>4.5</v>
      </c>
      <c r="AV3047" s="13">
        <f t="shared" si="4906"/>
        <v>13</v>
      </c>
      <c r="AW3047" s="13">
        <f t="shared" si="4907"/>
        <v>14</v>
      </c>
      <c r="AX3047" s="13">
        <f t="shared" si="4908"/>
        <v>14.5</v>
      </c>
      <c r="AY3047" s="13">
        <f t="shared" si="4909"/>
        <v>17</v>
      </c>
      <c r="AZ3047" s="13">
        <f t="shared" si="4910"/>
        <v>16.5</v>
      </c>
      <c r="BA3047" s="13">
        <f t="shared" si="4911"/>
        <v>3.5</v>
      </c>
      <c r="BB3047" s="13">
        <f t="shared" si="4912"/>
        <v>2</v>
      </c>
      <c r="BC3047" s="13">
        <f t="shared" si="4913"/>
        <v>4.5</v>
      </c>
      <c r="BD3047" s="13">
        <f t="shared" si="4914"/>
        <v>3</v>
      </c>
      <c r="BE3047" s="13">
        <f t="shared" si="4915"/>
        <v>1</v>
      </c>
      <c r="BF3047" s="13">
        <f t="shared" si="4916"/>
        <v>2.5</v>
      </c>
      <c r="BG3047" s="13">
        <f t="shared" si="4917"/>
        <v>0</v>
      </c>
      <c r="BH3047" s="13">
        <f t="shared" si="4918"/>
        <v>0</v>
      </c>
      <c r="BI3047" s="13">
        <f t="shared" si="4919"/>
        <v>0</v>
      </c>
      <c r="BJ3047" s="12">
        <f t="shared" si="4921"/>
        <v>101</v>
      </c>
    </row>
    <row r="3048" spans="1:62" ht="15.75">
      <c r="A3048" s="14"/>
      <c r="B3048" s="14"/>
      <c r="C3048" s="12" t="s">
        <v>35</v>
      </c>
      <c r="D3048" s="12">
        <f>'Harian 2024'!D3087</f>
        <v>6</v>
      </c>
      <c r="E3048" s="12">
        <f>'Harian 2024'!E3087</f>
        <v>8</v>
      </c>
      <c r="F3048" s="12">
        <f>'Harian 2024'!F3087</f>
        <v>8</v>
      </c>
      <c r="G3048" s="12">
        <f>'Harian 2024'!G3087</f>
        <v>27</v>
      </c>
      <c r="H3048" s="12">
        <f>'Harian 2024'!H3087</f>
        <v>25</v>
      </c>
      <c r="I3048" s="12">
        <f>'Harian 2024'!I3087</f>
        <v>34</v>
      </c>
      <c r="J3048" s="12">
        <f>'Harian 2024'!J3087</f>
        <v>27</v>
      </c>
      <c r="K3048" s="12">
        <f>'Harian 2024'!K3087</f>
        <v>35</v>
      </c>
      <c r="L3048" s="12">
        <f>'Harian 2024'!L3087</f>
        <v>5</v>
      </c>
      <c r="M3048" s="12">
        <f>'Harian 2024'!M3087</f>
        <v>2</v>
      </c>
      <c r="N3048" s="12">
        <f>'Harian 2024'!N3087</f>
        <v>3</v>
      </c>
      <c r="O3048" s="12">
        <f>'Harian 2024'!O3087</f>
        <v>4</v>
      </c>
      <c r="P3048" s="12">
        <f>'Harian 2024'!P3087</f>
        <v>2</v>
      </c>
      <c r="Q3048" s="12">
        <f>'Harian 2024'!Q3087</f>
        <v>9</v>
      </c>
      <c r="R3048" s="12">
        <f>'Harian 2024'!R3087</f>
        <v>0</v>
      </c>
      <c r="S3048" s="12">
        <f>'Harian 2024'!S3087</f>
        <v>0</v>
      </c>
      <c r="T3048" s="12">
        <f>'Harian 2024'!T3087</f>
        <v>0</v>
      </c>
      <c r="U3048" s="12">
        <f t="shared" si="4920"/>
        <v>189</v>
      </c>
      <c r="W3048" s="23" t="s">
        <v>50</v>
      </c>
      <c r="X3048" s="24">
        <v>8.5000000000000006E-2</v>
      </c>
      <c r="Y3048" s="24">
        <v>8.5000000000000006E-2</v>
      </c>
      <c r="Z3048" s="24">
        <v>8.5000000000000006E-2</v>
      </c>
      <c r="AA3048" s="24">
        <v>8.5000000000000006E-2</v>
      </c>
      <c r="AB3048" s="24">
        <v>8.5000000000000006E-2</v>
      </c>
      <c r="AC3048" s="24">
        <v>8.5000000000000006E-2</v>
      </c>
      <c r="AD3048" s="24">
        <v>8.5000000000000006E-2</v>
      </c>
      <c r="AE3048" s="24">
        <v>8.5000000000000006E-2</v>
      </c>
      <c r="AF3048" s="24">
        <v>8.5000000000000006E-2</v>
      </c>
      <c r="AG3048" s="24">
        <v>8.5000000000000006E-2</v>
      </c>
      <c r="AH3048" s="24">
        <v>8.5000000000000006E-2</v>
      </c>
      <c r="AI3048" s="24">
        <v>8.5000000000000006E-2</v>
      </c>
      <c r="AJ3048" s="24">
        <v>8.5000000000000006E-2</v>
      </c>
      <c r="AK3048" s="24">
        <v>8.5000000000000006E-2</v>
      </c>
      <c r="AL3048" s="24">
        <v>8.5000000000000006E-2</v>
      </c>
      <c r="AM3048" s="24">
        <v>8.5000000000000006E-2</v>
      </c>
      <c r="AN3048" s="24">
        <v>8.5000000000000006E-2</v>
      </c>
      <c r="AP3048" s="14"/>
      <c r="AQ3048" s="14"/>
      <c r="AR3048" s="12" t="s">
        <v>29</v>
      </c>
      <c r="AS3048" s="13">
        <f t="shared" si="4904"/>
        <v>0.51</v>
      </c>
      <c r="AT3048" s="13">
        <f t="shared" si="4904"/>
        <v>0.68</v>
      </c>
      <c r="AU3048" s="13">
        <f t="shared" si="4905"/>
        <v>0.68</v>
      </c>
      <c r="AV3048" s="13">
        <f t="shared" si="4906"/>
        <v>2.2950000000000004</v>
      </c>
      <c r="AW3048" s="13">
        <f t="shared" si="4907"/>
        <v>2.125</v>
      </c>
      <c r="AX3048" s="13">
        <f t="shared" si="4908"/>
        <v>2.89</v>
      </c>
      <c r="AY3048" s="13">
        <f t="shared" si="4909"/>
        <v>2.2950000000000004</v>
      </c>
      <c r="AZ3048" s="13">
        <f t="shared" si="4910"/>
        <v>2.9750000000000001</v>
      </c>
      <c r="BA3048" s="13">
        <f t="shared" si="4911"/>
        <v>0.42500000000000004</v>
      </c>
      <c r="BB3048" s="13">
        <f t="shared" si="4912"/>
        <v>0.17</v>
      </c>
      <c r="BC3048" s="13">
        <f t="shared" si="4913"/>
        <v>0.255</v>
      </c>
      <c r="BD3048" s="13">
        <f t="shared" si="4914"/>
        <v>0.34</v>
      </c>
      <c r="BE3048" s="13">
        <f t="shared" si="4915"/>
        <v>0.17</v>
      </c>
      <c r="BF3048" s="13">
        <f t="shared" si="4916"/>
        <v>0.76500000000000001</v>
      </c>
      <c r="BG3048" s="13">
        <f t="shared" si="4917"/>
        <v>0</v>
      </c>
      <c r="BH3048" s="13">
        <f t="shared" si="4918"/>
        <v>0</v>
      </c>
      <c r="BI3048" s="13">
        <f t="shared" si="4919"/>
        <v>0</v>
      </c>
      <c r="BJ3048" s="12">
        <f t="shared" si="4921"/>
        <v>16.065000000000001</v>
      </c>
    </row>
    <row r="3049" spans="1:62" ht="15.75">
      <c r="A3049" s="14"/>
      <c r="B3049" s="14"/>
      <c r="C3049" s="12" t="s">
        <v>36</v>
      </c>
      <c r="D3049" s="12">
        <f>'Harian 2024'!D3088</f>
        <v>5</v>
      </c>
      <c r="E3049" s="12">
        <f>'Harian 2024'!E3088</f>
        <v>9</v>
      </c>
      <c r="F3049" s="12">
        <f>'Harian 2024'!F3088</f>
        <v>9</v>
      </c>
      <c r="G3049" s="12">
        <f>'Harian 2024'!G3088</f>
        <v>0</v>
      </c>
      <c r="H3049" s="12">
        <f>'Harian 2024'!H3088</f>
        <v>0</v>
      </c>
      <c r="I3049" s="12">
        <f>'Harian 2024'!I3088</f>
        <v>0</v>
      </c>
      <c r="J3049" s="12">
        <f>'Harian 2024'!J3088</f>
        <v>0</v>
      </c>
      <c r="K3049" s="12">
        <f>'Harian 2024'!K3088</f>
        <v>0</v>
      </c>
      <c r="L3049" s="12">
        <f>'Harian 2024'!L3088</f>
        <v>0</v>
      </c>
      <c r="M3049" s="12">
        <f>'Harian 2024'!M3088</f>
        <v>0</v>
      </c>
      <c r="N3049" s="12">
        <f>'Harian 2024'!N3088</f>
        <v>0</v>
      </c>
      <c r="O3049" s="12">
        <f>'Harian 2024'!O3088</f>
        <v>3</v>
      </c>
      <c r="P3049" s="12">
        <f>'Harian 2024'!P3088</f>
        <v>0</v>
      </c>
      <c r="Q3049" s="12">
        <f>'Harian 2024'!Q3088</f>
        <v>4</v>
      </c>
      <c r="R3049" s="12">
        <f>'Harian 2024'!R3088</f>
        <v>0</v>
      </c>
      <c r="S3049" s="12">
        <f>'Harian 2024'!S3088</f>
        <v>0</v>
      </c>
      <c r="T3049" s="12">
        <f>'Harian 2024'!T3088</f>
        <v>0</v>
      </c>
      <c r="U3049" s="12">
        <f t="shared" si="4920"/>
        <v>25</v>
      </c>
      <c r="W3049" s="23" t="s">
        <v>51</v>
      </c>
      <c r="X3049" s="24">
        <v>0.59</v>
      </c>
      <c r="Y3049" s="24">
        <v>0.59</v>
      </c>
      <c r="Z3049" s="24">
        <v>0.59</v>
      </c>
      <c r="AA3049" s="24">
        <v>0.59</v>
      </c>
      <c r="AB3049" s="24">
        <v>0.59</v>
      </c>
      <c r="AC3049" s="24">
        <v>0.59</v>
      </c>
      <c r="AD3049" s="24">
        <v>0.59</v>
      </c>
      <c r="AE3049" s="24">
        <v>0.59</v>
      </c>
      <c r="AF3049" s="24">
        <v>0.59</v>
      </c>
      <c r="AG3049" s="24">
        <v>0.59</v>
      </c>
      <c r="AH3049" s="24">
        <v>0.59</v>
      </c>
      <c r="AI3049" s="24">
        <v>0.59</v>
      </c>
      <c r="AJ3049" s="24">
        <v>0.59</v>
      </c>
      <c r="AK3049" s="24">
        <v>0.59</v>
      </c>
      <c r="AL3049" s="24">
        <v>0.59</v>
      </c>
      <c r="AM3049" s="24">
        <v>0.59</v>
      </c>
      <c r="AN3049" s="24">
        <v>0.59</v>
      </c>
      <c r="AP3049" s="14"/>
      <c r="AQ3049" s="14"/>
      <c r="AR3049" s="12" t="s">
        <v>30</v>
      </c>
      <c r="AS3049" s="13">
        <f t="shared" si="4904"/>
        <v>2.9499999999999997</v>
      </c>
      <c r="AT3049" s="13">
        <f t="shared" si="4904"/>
        <v>5.31</v>
      </c>
      <c r="AU3049" s="13">
        <f t="shared" si="4905"/>
        <v>5.31</v>
      </c>
      <c r="AV3049" s="13">
        <f t="shared" si="4906"/>
        <v>0</v>
      </c>
      <c r="AW3049" s="13">
        <f t="shared" si="4907"/>
        <v>0</v>
      </c>
      <c r="AX3049" s="13">
        <f t="shared" si="4908"/>
        <v>0</v>
      </c>
      <c r="AY3049" s="13">
        <f t="shared" si="4909"/>
        <v>0</v>
      </c>
      <c r="AZ3049" s="13">
        <f t="shared" si="4910"/>
        <v>0</v>
      </c>
      <c r="BA3049" s="13">
        <f t="shared" si="4911"/>
        <v>0</v>
      </c>
      <c r="BB3049" s="13">
        <f t="shared" si="4912"/>
        <v>0</v>
      </c>
      <c r="BC3049" s="13">
        <f t="shared" si="4913"/>
        <v>0</v>
      </c>
      <c r="BD3049" s="13">
        <f t="shared" si="4914"/>
        <v>1.77</v>
      </c>
      <c r="BE3049" s="13">
        <f t="shared" si="4915"/>
        <v>0</v>
      </c>
      <c r="BF3049" s="13">
        <f t="shared" si="4916"/>
        <v>2.36</v>
      </c>
      <c r="BG3049" s="13">
        <f t="shared" si="4917"/>
        <v>0</v>
      </c>
      <c r="BH3049" s="13">
        <f t="shared" si="4918"/>
        <v>0</v>
      </c>
      <c r="BI3049" s="13">
        <f t="shared" si="4919"/>
        <v>0</v>
      </c>
      <c r="BJ3049" s="12">
        <f t="shared" si="4921"/>
        <v>14.749999999999998</v>
      </c>
    </row>
    <row r="3050" spans="1:62" ht="15.75">
      <c r="A3050" s="14"/>
      <c r="B3050" s="14"/>
      <c r="C3050" s="12" t="s">
        <v>31</v>
      </c>
      <c r="D3050" s="12">
        <f>'Harian 2024'!D3089</f>
        <v>2</v>
      </c>
      <c r="E3050" s="12">
        <f>'Harian 2024'!E3089</f>
        <v>6</v>
      </c>
      <c r="F3050" s="12">
        <f>'Harian 2024'!F3089</f>
        <v>6</v>
      </c>
      <c r="G3050" s="12">
        <f>'Harian 2024'!G3089</f>
        <v>0</v>
      </c>
      <c r="H3050" s="12">
        <f>'Harian 2024'!H3089</f>
        <v>0</v>
      </c>
      <c r="I3050" s="12">
        <f>'Harian 2024'!I3089</f>
        <v>0</v>
      </c>
      <c r="J3050" s="12">
        <f>'Harian 2024'!J3089</f>
        <v>0</v>
      </c>
      <c r="K3050" s="12">
        <f>'Harian 2024'!K3089</f>
        <v>0</v>
      </c>
      <c r="L3050" s="12">
        <f>'Harian 2024'!L3089</f>
        <v>0</v>
      </c>
      <c r="M3050" s="12">
        <f>'Harian 2024'!M3089</f>
        <v>0</v>
      </c>
      <c r="N3050" s="12">
        <f>'Harian 2024'!N3089</f>
        <v>3</v>
      </c>
      <c r="O3050" s="12">
        <f>'Harian 2024'!O3089</f>
        <v>1</v>
      </c>
      <c r="P3050" s="12">
        <f>'Harian 2024'!P3089</f>
        <v>0</v>
      </c>
      <c r="Q3050" s="12">
        <f>'Harian 2024'!Q3089</f>
        <v>0</v>
      </c>
      <c r="R3050" s="12">
        <f>'Harian 2024'!R3089</f>
        <v>0</v>
      </c>
      <c r="S3050" s="12">
        <f>'Harian 2024'!S3089</f>
        <v>0</v>
      </c>
      <c r="T3050" s="12">
        <f>'Harian 2024'!T3089</f>
        <v>0</v>
      </c>
      <c r="U3050" s="12">
        <f t="shared" si="4920"/>
        <v>16</v>
      </c>
      <c r="W3050" s="23" t="s">
        <v>31</v>
      </c>
      <c r="X3050" s="24">
        <v>0.56999999999999995</v>
      </c>
      <c r="Y3050" s="24">
        <v>0.56999999999999995</v>
      </c>
      <c r="Z3050" s="24">
        <v>0.56999999999999995</v>
      </c>
      <c r="AA3050" s="24">
        <v>0.56999999999999995</v>
      </c>
      <c r="AB3050" s="24">
        <v>0.56999999999999995</v>
      </c>
      <c r="AC3050" s="24">
        <v>0.56999999999999995</v>
      </c>
      <c r="AD3050" s="24">
        <v>0.56999999999999995</v>
      </c>
      <c r="AE3050" s="24">
        <v>0.56999999999999995</v>
      </c>
      <c r="AF3050" s="24">
        <v>0.56999999999999995</v>
      </c>
      <c r="AG3050" s="24">
        <v>0.56999999999999995</v>
      </c>
      <c r="AH3050" s="24">
        <v>0.56999999999999995</v>
      </c>
      <c r="AI3050" s="24">
        <v>0.56999999999999995</v>
      </c>
      <c r="AJ3050" s="24">
        <v>0.56999999999999995</v>
      </c>
      <c r="AK3050" s="24">
        <v>0.56999999999999995</v>
      </c>
      <c r="AL3050" s="24">
        <v>0.56999999999999995</v>
      </c>
      <c r="AM3050" s="24">
        <v>0.56999999999999995</v>
      </c>
      <c r="AN3050" s="24">
        <v>0.56999999999999995</v>
      </c>
      <c r="AP3050" s="14"/>
      <c r="AQ3050" s="14"/>
      <c r="AR3050" s="12" t="s">
        <v>31</v>
      </c>
      <c r="AS3050" s="13">
        <f t="shared" si="4904"/>
        <v>1.1399999999999999</v>
      </c>
      <c r="AT3050" s="13">
        <f t="shared" si="4904"/>
        <v>3.42</v>
      </c>
      <c r="AU3050" s="13">
        <f t="shared" si="4905"/>
        <v>3.42</v>
      </c>
      <c r="AV3050" s="13">
        <f t="shared" si="4906"/>
        <v>0</v>
      </c>
      <c r="AW3050" s="13">
        <f t="shared" si="4907"/>
        <v>0</v>
      </c>
      <c r="AX3050" s="13">
        <f t="shared" si="4908"/>
        <v>0</v>
      </c>
      <c r="AY3050" s="13">
        <f t="shared" si="4909"/>
        <v>0</v>
      </c>
      <c r="AZ3050" s="13">
        <f t="shared" si="4910"/>
        <v>0</v>
      </c>
      <c r="BA3050" s="13">
        <f t="shared" si="4911"/>
        <v>0</v>
      </c>
      <c r="BB3050" s="13">
        <f t="shared" si="4912"/>
        <v>0</v>
      </c>
      <c r="BC3050" s="13">
        <f t="shared" si="4913"/>
        <v>1.71</v>
      </c>
      <c r="BD3050" s="13">
        <f t="shared" si="4914"/>
        <v>0.56999999999999995</v>
      </c>
      <c r="BE3050" s="13">
        <f t="shared" si="4915"/>
        <v>0</v>
      </c>
      <c r="BF3050" s="13">
        <f t="shared" si="4916"/>
        <v>0</v>
      </c>
      <c r="BG3050" s="13">
        <f t="shared" si="4917"/>
        <v>0</v>
      </c>
      <c r="BH3050" s="13">
        <f t="shared" si="4918"/>
        <v>0</v>
      </c>
      <c r="BI3050" s="13">
        <f t="shared" si="4919"/>
        <v>0</v>
      </c>
      <c r="BJ3050" s="12">
        <f t="shared" si="4921"/>
        <v>9.120000000000001</v>
      </c>
    </row>
    <row r="3051" spans="1:62" ht="15.75">
      <c r="A3051" s="16"/>
      <c r="B3051" s="16"/>
      <c r="C3051" s="12" t="s">
        <v>32</v>
      </c>
      <c r="D3051" s="12">
        <f>'Harian 2024'!D3090</f>
        <v>0</v>
      </c>
      <c r="E3051" s="12">
        <f>'Harian 2024'!E3090</f>
        <v>2</v>
      </c>
      <c r="F3051" s="12">
        <f>'Harian 2024'!F3090</f>
        <v>0</v>
      </c>
      <c r="G3051" s="12">
        <f>'Harian 2024'!G3090</f>
        <v>15</v>
      </c>
      <c r="H3051" s="12">
        <f>'Harian 2024'!H3090</f>
        <v>23</v>
      </c>
      <c r="I3051" s="12">
        <f>'Harian 2024'!I3090</f>
        <v>7</v>
      </c>
      <c r="J3051" s="12">
        <f>'Harian 2024'!J3090</f>
        <v>6</v>
      </c>
      <c r="K3051" s="12">
        <f>'Harian 2024'!K3090</f>
        <v>8</v>
      </c>
      <c r="L3051" s="12">
        <f>'Harian 2024'!L3090</f>
        <v>5</v>
      </c>
      <c r="M3051" s="12">
        <f>'Harian 2024'!M3090</f>
        <v>0</v>
      </c>
      <c r="N3051" s="12">
        <f>'Harian 2024'!N3090</f>
        <v>25</v>
      </c>
      <c r="O3051" s="12">
        <f>'Harian 2024'!O3090</f>
        <v>5</v>
      </c>
      <c r="P3051" s="12">
        <f>'Harian 2024'!P3090</f>
        <v>0</v>
      </c>
      <c r="Q3051" s="12">
        <f>'Harian 2024'!Q3090</f>
        <v>2</v>
      </c>
      <c r="R3051" s="12">
        <f>'Harian 2024'!R3090</f>
        <v>0</v>
      </c>
      <c r="S3051" s="12">
        <f>'Harian 2024'!S3090</f>
        <v>0</v>
      </c>
      <c r="T3051" s="12">
        <f>'Harian 2024'!T3090</f>
        <v>18</v>
      </c>
      <c r="U3051" s="12">
        <f t="shared" si="4920"/>
        <v>116</v>
      </c>
      <c r="W3051" s="23" t="s">
        <v>32</v>
      </c>
      <c r="X3051" s="24">
        <v>0.4</v>
      </c>
      <c r="Y3051" s="24">
        <v>0.4</v>
      </c>
      <c r="Z3051" s="24">
        <v>0.4</v>
      </c>
      <c r="AA3051" s="24">
        <v>0.4</v>
      </c>
      <c r="AB3051" s="24">
        <v>0.4</v>
      </c>
      <c r="AC3051" s="24">
        <v>0.4</v>
      </c>
      <c r="AD3051" s="24">
        <v>0.4</v>
      </c>
      <c r="AE3051" s="24">
        <v>0.4</v>
      </c>
      <c r="AF3051" s="24">
        <v>0.4</v>
      </c>
      <c r="AG3051" s="24">
        <v>0.4</v>
      </c>
      <c r="AH3051" s="24">
        <v>0.4</v>
      </c>
      <c r="AI3051" s="24">
        <v>0.4</v>
      </c>
      <c r="AJ3051" s="24">
        <v>0.4</v>
      </c>
      <c r="AK3051" s="24">
        <v>0.4</v>
      </c>
      <c r="AL3051" s="24">
        <v>0.4</v>
      </c>
      <c r="AM3051" s="24">
        <v>0.4</v>
      </c>
      <c r="AN3051" s="24">
        <v>0.4</v>
      </c>
      <c r="AP3051" s="16"/>
      <c r="AQ3051" s="16"/>
      <c r="AR3051" s="12" t="s">
        <v>32</v>
      </c>
      <c r="AS3051" s="13">
        <f t="shared" si="4904"/>
        <v>0</v>
      </c>
      <c r="AT3051" s="13">
        <f t="shared" si="4904"/>
        <v>0.8</v>
      </c>
      <c r="AU3051" s="13">
        <f t="shared" si="4905"/>
        <v>0</v>
      </c>
      <c r="AV3051" s="13">
        <f t="shared" si="4906"/>
        <v>6</v>
      </c>
      <c r="AW3051" s="13">
        <f t="shared" si="4907"/>
        <v>9.2000000000000011</v>
      </c>
      <c r="AX3051" s="13">
        <f t="shared" si="4908"/>
        <v>2.8000000000000003</v>
      </c>
      <c r="AY3051" s="13">
        <f t="shared" si="4909"/>
        <v>2.4000000000000004</v>
      </c>
      <c r="AZ3051" s="13">
        <f t="shared" si="4910"/>
        <v>3.2</v>
      </c>
      <c r="BA3051" s="13">
        <f t="shared" si="4911"/>
        <v>2</v>
      </c>
      <c r="BB3051" s="13">
        <f t="shared" si="4912"/>
        <v>0</v>
      </c>
      <c r="BC3051" s="13">
        <f t="shared" si="4913"/>
        <v>10</v>
      </c>
      <c r="BD3051" s="13">
        <f t="shared" si="4914"/>
        <v>2</v>
      </c>
      <c r="BE3051" s="13">
        <f t="shared" si="4915"/>
        <v>0</v>
      </c>
      <c r="BF3051" s="13">
        <f t="shared" si="4916"/>
        <v>0.8</v>
      </c>
      <c r="BG3051" s="13">
        <f t="shared" si="4917"/>
        <v>0</v>
      </c>
      <c r="BH3051" s="13">
        <f t="shared" si="4918"/>
        <v>0</v>
      </c>
      <c r="BI3051" s="13">
        <f t="shared" si="4919"/>
        <v>7.2</v>
      </c>
      <c r="BJ3051" s="12">
        <f t="shared" si="4921"/>
        <v>46.400000000000006</v>
      </c>
    </row>
    <row r="3052" spans="1:62">
      <c r="A3052" s="17"/>
      <c r="B3052" s="18"/>
      <c r="C3052" s="19" t="s">
        <v>33</v>
      </c>
      <c r="D3052" s="19">
        <f>SUM(D3043:D3051)</f>
        <v>29</v>
      </c>
      <c r="E3052" s="19">
        <f>SUM(E3043:E3051)</f>
        <v>41</v>
      </c>
      <c r="F3052" s="19">
        <f t="shared" ref="F3052:U3052" si="4922">SUM(F3043:F3051)</f>
        <v>37</v>
      </c>
      <c r="G3052" s="19">
        <f t="shared" si="4922"/>
        <v>151</v>
      </c>
      <c r="H3052" s="19">
        <f t="shared" si="4922"/>
        <v>146</v>
      </c>
      <c r="I3052" s="19">
        <f t="shared" si="4922"/>
        <v>156</v>
      </c>
      <c r="J3052" s="19">
        <f t="shared" si="4922"/>
        <v>165</v>
      </c>
      <c r="K3052" s="19">
        <f t="shared" si="4922"/>
        <v>180</v>
      </c>
      <c r="L3052" s="19">
        <f t="shared" si="4922"/>
        <v>54</v>
      </c>
      <c r="M3052" s="19">
        <f t="shared" si="4922"/>
        <v>11</v>
      </c>
      <c r="N3052" s="19">
        <f t="shared" si="4922"/>
        <v>48</v>
      </c>
      <c r="O3052" s="19">
        <f t="shared" si="4922"/>
        <v>40</v>
      </c>
      <c r="P3052" s="19">
        <f t="shared" si="4922"/>
        <v>12</v>
      </c>
      <c r="Q3052" s="19">
        <f t="shared" si="4922"/>
        <v>51</v>
      </c>
      <c r="R3052" s="19">
        <f t="shared" si="4922"/>
        <v>0</v>
      </c>
      <c r="S3052" s="19">
        <f t="shared" si="4922"/>
        <v>0</v>
      </c>
      <c r="T3052" s="19">
        <f t="shared" si="4922"/>
        <v>18</v>
      </c>
      <c r="U3052" s="19">
        <f t="shared" si="4922"/>
        <v>1110</v>
      </c>
      <c r="AP3052" s="35"/>
      <c r="AQ3052" s="36"/>
      <c r="AR3052" s="37" t="s">
        <v>33</v>
      </c>
      <c r="AS3052" s="37">
        <f>SUM(AS3043:AS3051)</f>
        <v>12.04</v>
      </c>
      <c r="AT3052" s="37">
        <f t="shared" ref="AT3052:BJ3052" si="4923">SUM(AT3043:AT3051)</f>
        <v>17.790000000000003</v>
      </c>
      <c r="AU3052" s="37">
        <f t="shared" si="4923"/>
        <v>16.060000000000002</v>
      </c>
      <c r="AV3052" s="37">
        <f t="shared" si="4923"/>
        <v>47.715000000000003</v>
      </c>
      <c r="AW3052" s="37">
        <f t="shared" si="4923"/>
        <v>47.39</v>
      </c>
      <c r="AX3052" s="37">
        <f t="shared" si="4923"/>
        <v>47.114999999999995</v>
      </c>
      <c r="AY3052" s="37">
        <f t="shared" si="4923"/>
        <v>51.765000000000001</v>
      </c>
      <c r="AZ3052" s="37">
        <f t="shared" si="4923"/>
        <v>54.505000000000003</v>
      </c>
      <c r="BA3052" s="37">
        <f t="shared" si="4923"/>
        <v>17.37</v>
      </c>
      <c r="BB3052" s="37">
        <f t="shared" si="4923"/>
        <v>4.32</v>
      </c>
      <c r="BC3052" s="37">
        <f t="shared" si="4923"/>
        <v>19.905000000000001</v>
      </c>
      <c r="BD3052" s="37">
        <f t="shared" si="4923"/>
        <v>14.244999999999999</v>
      </c>
      <c r="BE3052" s="37">
        <f t="shared" si="4923"/>
        <v>3.62</v>
      </c>
      <c r="BF3052" s="37">
        <f t="shared" si="4923"/>
        <v>16.100000000000001</v>
      </c>
      <c r="BG3052" s="37">
        <f t="shared" si="4923"/>
        <v>0</v>
      </c>
      <c r="BH3052" s="37">
        <f t="shared" si="4923"/>
        <v>0</v>
      </c>
      <c r="BI3052" s="37">
        <f t="shared" si="4923"/>
        <v>7.2</v>
      </c>
      <c r="BJ3052" s="37">
        <f t="shared" si="4923"/>
        <v>365.1</v>
      </c>
    </row>
    <row r="3055" spans="1:62" ht="106.5">
      <c r="A3055" s="8" t="s">
        <v>2</v>
      </c>
      <c r="B3055" s="8" t="s">
        <v>3</v>
      </c>
      <c r="C3055" s="8" t="s">
        <v>4</v>
      </c>
      <c r="D3055" s="9" t="str">
        <f>D265</f>
        <v>ANGGREK</v>
      </c>
      <c r="E3055" s="9" t="str">
        <f t="shared" ref="E3055:U3055" si="4924">E265</f>
        <v>BOUGENVIL</v>
      </c>
      <c r="F3055" s="9" t="str">
        <f t="shared" si="4924"/>
        <v>CAMELIA</v>
      </c>
      <c r="G3055" s="9" t="str">
        <f t="shared" si="4924"/>
        <v>DEWANDARU</v>
      </c>
      <c r="H3055" s="9" t="str">
        <f t="shared" si="4924"/>
        <v>EDELWEIS</v>
      </c>
      <c r="I3055" s="9" t="str">
        <f t="shared" si="4924"/>
        <v>FLAMBOYAN</v>
      </c>
      <c r="J3055" s="9" t="str">
        <f t="shared" si="4924"/>
        <v>GERANIUM</v>
      </c>
      <c r="K3055" s="9" t="str">
        <f t="shared" si="4924"/>
        <v>HELIKONIA</v>
      </c>
      <c r="L3055" s="9" t="str">
        <f t="shared" si="4924"/>
        <v>IVY</v>
      </c>
      <c r="M3055" s="9" t="str">
        <f t="shared" si="4924"/>
        <v>KANA</v>
      </c>
      <c r="N3055" s="9" t="str">
        <f t="shared" si="4924"/>
        <v>IGD</v>
      </c>
      <c r="O3055" s="9" t="str">
        <f t="shared" si="4924"/>
        <v>HCU</v>
      </c>
      <c r="P3055" s="9" t="str">
        <f t="shared" si="4924"/>
        <v>PENUNJANG</v>
      </c>
      <c r="Q3055" s="9" t="str">
        <f t="shared" si="4924"/>
        <v>PELAYANAN</v>
      </c>
      <c r="R3055" s="9" t="str">
        <f t="shared" si="4924"/>
        <v>ADMIN</v>
      </c>
      <c r="S3055" s="9" t="str">
        <f t="shared" si="4924"/>
        <v>ASRAMA</v>
      </c>
      <c r="T3055" s="9" t="str">
        <f t="shared" si="4924"/>
        <v>MASJID</v>
      </c>
      <c r="U3055" s="9" t="str">
        <f t="shared" si="4924"/>
        <v>JUMLAH</v>
      </c>
      <c r="W3055" s="21"/>
      <c r="X3055" s="22" t="str">
        <f>X5</f>
        <v>ANGGREK</v>
      </c>
      <c r="Y3055" s="22" t="str">
        <f>Y5</f>
        <v>BOUGENVIL</v>
      </c>
      <c r="Z3055" s="22" t="str">
        <f t="shared" ref="Z3055:AN3055" si="4925">Z5</f>
        <v>CAMELIA</v>
      </c>
      <c r="AA3055" s="22" t="str">
        <f t="shared" si="4925"/>
        <v>DEWANDARU</v>
      </c>
      <c r="AB3055" s="22" t="str">
        <f t="shared" si="4925"/>
        <v>EDELWEIS</v>
      </c>
      <c r="AC3055" s="22" t="str">
        <f t="shared" si="4925"/>
        <v>FLAMBOYAN</v>
      </c>
      <c r="AD3055" s="22" t="str">
        <f t="shared" si="4925"/>
        <v>GERANIUM</v>
      </c>
      <c r="AE3055" s="22" t="str">
        <f t="shared" si="4925"/>
        <v>HELIKONIA</v>
      </c>
      <c r="AF3055" s="22" t="str">
        <f t="shared" si="4925"/>
        <v>IVY</v>
      </c>
      <c r="AG3055" s="22" t="str">
        <f t="shared" si="4925"/>
        <v>KANA</v>
      </c>
      <c r="AH3055" s="22" t="str">
        <f t="shared" si="4925"/>
        <v>IGD</v>
      </c>
      <c r="AI3055" s="22" t="str">
        <f t="shared" si="4925"/>
        <v>HCU</v>
      </c>
      <c r="AJ3055" s="22" t="str">
        <f t="shared" si="4925"/>
        <v>PENUNJANG</v>
      </c>
      <c r="AK3055" s="22" t="str">
        <f t="shared" si="4925"/>
        <v>PELAYANAN</v>
      </c>
      <c r="AL3055" s="22" t="str">
        <f t="shared" si="4925"/>
        <v>ADMIN</v>
      </c>
      <c r="AM3055" s="22" t="str">
        <f t="shared" si="4925"/>
        <v>ASRAMA</v>
      </c>
      <c r="AN3055" s="22" t="str">
        <f t="shared" si="4925"/>
        <v>MASJID</v>
      </c>
      <c r="AP3055" s="33" t="s">
        <v>2</v>
      </c>
      <c r="AQ3055" s="33" t="s">
        <v>3</v>
      </c>
      <c r="AR3055" s="33" t="s">
        <v>4</v>
      </c>
      <c r="AS3055" s="34" t="str">
        <f>AS5</f>
        <v>ANGGREK</v>
      </c>
      <c r="AT3055" s="34" t="str">
        <f>AT5</f>
        <v>BOUGENVIL</v>
      </c>
      <c r="AU3055" s="34" t="str">
        <f t="shared" ref="AU3055:BJ3055" si="4926">AU5</f>
        <v>CAMELIA II</v>
      </c>
      <c r="AV3055" s="34" t="str">
        <f t="shared" si="4926"/>
        <v>DEWANDARU</v>
      </c>
      <c r="AW3055" s="34" t="str">
        <f t="shared" si="4926"/>
        <v>EDELWEIS</v>
      </c>
      <c r="AX3055" s="34" t="str">
        <f t="shared" si="4926"/>
        <v>FLAMBOYAN</v>
      </c>
      <c r="AY3055" s="34" t="str">
        <f t="shared" si="4926"/>
        <v>GERANIUM</v>
      </c>
      <c r="AZ3055" s="34" t="str">
        <f t="shared" si="4926"/>
        <v>HELIKONIA</v>
      </c>
      <c r="BA3055" s="34" t="str">
        <f t="shared" si="4926"/>
        <v>IVY</v>
      </c>
      <c r="BB3055" s="34" t="str">
        <f t="shared" si="4926"/>
        <v>KANA</v>
      </c>
      <c r="BC3055" s="34" t="str">
        <f t="shared" si="4926"/>
        <v>IGD</v>
      </c>
      <c r="BD3055" s="34" t="str">
        <f t="shared" si="4926"/>
        <v>HCU</v>
      </c>
      <c r="BE3055" s="34" t="str">
        <f t="shared" si="4926"/>
        <v>PENUNJANG</v>
      </c>
      <c r="BF3055" s="34" t="str">
        <f t="shared" si="4926"/>
        <v>PELAYANAN</v>
      </c>
      <c r="BG3055" s="34" t="str">
        <f t="shared" si="4926"/>
        <v>ADMIN</v>
      </c>
      <c r="BH3055" s="34" t="str">
        <f t="shared" si="4926"/>
        <v>ASRAMA</v>
      </c>
      <c r="BI3055" s="34" t="str">
        <f t="shared" si="4926"/>
        <v>MASJID</v>
      </c>
      <c r="BJ3055" s="34" t="str">
        <f t="shared" si="4926"/>
        <v>JUMLAH</v>
      </c>
    </row>
    <row r="3056" spans="1:62" ht="15.75">
      <c r="A3056" s="10">
        <f>A3043+1</f>
        <v>21</v>
      </c>
      <c r="B3056" s="11" t="s">
        <v>37</v>
      </c>
      <c r="C3056" s="12" t="s">
        <v>24</v>
      </c>
      <c r="D3056" s="12">
        <f>'Harian 2024'!D3095</f>
        <v>0</v>
      </c>
      <c r="E3056" s="12">
        <f>'Harian 2024'!E3095</f>
        <v>1</v>
      </c>
      <c r="F3056" s="12">
        <f>'Harian 2024'!F3095</f>
        <v>0</v>
      </c>
      <c r="G3056" s="12">
        <f>'Harian 2024'!G3095</f>
        <v>18</v>
      </c>
      <c r="H3056" s="12">
        <f>'Harian 2024'!H3095</f>
        <v>18</v>
      </c>
      <c r="I3056" s="12">
        <f>'Harian 2024'!I3095</f>
        <v>25</v>
      </c>
      <c r="J3056" s="12">
        <f>'Harian 2024'!J3095</f>
        <v>34</v>
      </c>
      <c r="K3056" s="12">
        <f>'Harian 2024'!K3095</f>
        <v>29</v>
      </c>
      <c r="L3056" s="12">
        <f>'Harian 2024'!L3095</f>
        <v>11</v>
      </c>
      <c r="M3056" s="12">
        <f>'Harian 2024'!M3095</f>
        <v>0</v>
      </c>
      <c r="N3056" s="12">
        <f>'Harian 2024'!N3095</f>
        <v>0</v>
      </c>
      <c r="O3056" s="12">
        <f>'Harian 2024'!O3095</f>
        <v>8</v>
      </c>
      <c r="P3056" s="12">
        <f>'Harian 2024'!P3095</f>
        <v>6</v>
      </c>
      <c r="Q3056" s="12">
        <f>'Harian 2024'!Q3095</f>
        <v>8</v>
      </c>
      <c r="R3056" s="12">
        <f>'Harian 2024'!R3095</f>
        <v>0</v>
      </c>
      <c r="S3056" s="12">
        <f>'Harian 2024'!S3095</f>
        <v>0</v>
      </c>
      <c r="T3056" s="12">
        <f>'Harian 2024'!T3095</f>
        <v>0</v>
      </c>
      <c r="U3056" s="12">
        <f>SUM(E3056:T3056)</f>
        <v>158</v>
      </c>
      <c r="W3056" s="23" t="s">
        <v>24</v>
      </c>
      <c r="X3056" s="24">
        <v>0.26500000000000001</v>
      </c>
      <c r="Y3056" s="24">
        <v>0.26500000000000001</v>
      </c>
      <c r="Z3056" s="24">
        <v>0.26500000000000001</v>
      </c>
      <c r="AA3056" s="24">
        <v>0.26500000000000001</v>
      </c>
      <c r="AB3056" s="24">
        <v>0.26500000000000001</v>
      </c>
      <c r="AC3056" s="24">
        <v>0.26500000000000001</v>
      </c>
      <c r="AD3056" s="24">
        <v>0.26500000000000001</v>
      </c>
      <c r="AE3056" s="24">
        <v>0.26500000000000001</v>
      </c>
      <c r="AF3056" s="24">
        <v>0.26500000000000001</v>
      </c>
      <c r="AG3056" s="24">
        <v>0.26500000000000001</v>
      </c>
      <c r="AH3056" s="24">
        <v>0.26500000000000001</v>
      </c>
      <c r="AI3056" s="24">
        <v>0.26500000000000001</v>
      </c>
      <c r="AJ3056" s="24">
        <v>0.26500000000000001</v>
      </c>
      <c r="AK3056" s="24">
        <v>0.26500000000000001</v>
      </c>
      <c r="AL3056" s="24">
        <v>0.26500000000000001</v>
      </c>
      <c r="AM3056" s="24">
        <v>0.26500000000000001</v>
      </c>
      <c r="AN3056" s="24">
        <v>0.26500000000000001</v>
      </c>
      <c r="AP3056" s="10">
        <f>AP3043+1</f>
        <v>21</v>
      </c>
      <c r="AQ3056" s="11" t="s">
        <v>41</v>
      </c>
      <c r="AR3056" s="12" t="s">
        <v>24</v>
      </c>
      <c r="AS3056" s="13">
        <f t="shared" ref="AS3056:AT3064" si="4927">D3056*X3056</f>
        <v>0</v>
      </c>
      <c r="AT3056" s="13">
        <f t="shared" si="4927"/>
        <v>0.26500000000000001</v>
      </c>
      <c r="AU3056" s="13">
        <f t="shared" ref="AU3056:AU3064" si="4928">F3056*Z3056</f>
        <v>0</v>
      </c>
      <c r="AV3056" s="13">
        <f t="shared" ref="AV3056:AV3064" si="4929">G3056*AA3056</f>
        <v>4.7700000000000005</v>
      </c>
      <c r="AW3056" s="13">
        <f t="shared" ref="AW3056:AW3064" si="4930">H3056*AB3056</f>
        <v>4.7700000000000005</v>
      </c>
      <c r="AX3056" s="13">
        <f t="shared" ref="AX3056:AX3064" si="4931">I3056*AC3056</f>
        <v>6.625</v>
      </c>
      <c r="AY3056" s="13">
        <f t="shared" ref="AY3056:AY3064" si="4932">J3056*AD3056</f>
        <v>9.01</v>
      </c>
      <c r="AZ3056" s="13">
        <f t="shared" ref="AZ3056:AZ3064" si="4933">K3056*AE3056</f>
        <v>7.6850000000000005</v>
      </c>
      <c r="BA3056" s="13">
        <f t="shared" ref="BA3056:BA3064" si="4934">L3056*AF3056</f>
        <v>2.915</v>
      </c>
      <c r="BB3056" s="13">
        <f t="shared" ref="BB3056:BB3064" si="4935">M3056*AG3056</f>
        <v>0</v>
      </c>
      <c r="BC3056" s="13">
        <f t="shared" ref="BC3056:BC3064" si="4936">N3056*AH3056</f>
        <v>0</v>
      </c>
      <c r="BD3056" s="13">
        <f t="shared" ref="BD3056:BD3064" si="4937">O3056*AI3056</f>
        <v>2.12</v>
      </c>
      <c r="BE3056" s="13">
        <f t="shared" ref="BE3056:BE3064" si="4938">P3056*AJ3056</f>
        <v>1.59</v>
      </c>
      <c r="BF3056" s="13">
        <f t="shared" ref="BF3056:BF3064" si="4939">Q3056*AK3056</f>
        <v>2.12</v>
      </c>
      <c r="BG3056" s="13">
        <f t="shared" ref="BG3056:BG3064" si="4940">R3056*AL3056</f>
        <v>0</v>
      </c>
      <c r="BH3056" s="13">
        <f t="shared" ref="BH3056:BH3064" si="4941">S3056*AM3056</f>
        <v>0</v>
      </c>
      <c r="BI3056" s="13">
        <f t="shared" ref="BI3056:BI3064" si="4942">T3056*AN3056</f>
        <v>0</v>
      </c>
      <c r="BJ3056" s="12">
        <f>SUM(AT3056:BI3056)</f>
        <v>41.87</v>
      </c>
    </row>
    <row r="3057" spans="1:62" ht="15.75">
      <c r="A3057" s="14"/>
      <c r="B3057" s="15">
        <f>B3044+1</f>
        <v>44794</v>
      </c>
      <c r="C3057" s="12" t="s">
        <v>25</v>
      </c>
      <c r="D3057" s="12">
        <f>'Harian 2024'!D3096</f>
        <v>0</v>
      </c>
      <c r="E3057" s="12">
        <f>'Harian 2024'!E3096</f>
        <v>0</v>
      </c>
      <c r="F3057" s="12">
        <f>'Harian 2024'!F3096</f>
        <v>0</v>
      </c>
      <c r="G3057" s="12">
        <f>'Harian 2024'!G3096</f>
        <v>22</v>
      </c>
      <c r="H3057" s="12">
        <f>'Harian 2024'!H3096</f>
        <v>15</v>
      </c>
      <c r="I3057" s="12">
        <f>'Harian 2024'!I3096</f>
        <v>25</v>
      </c>
      <c r="J3057" s="12">
        <f>'Harian 2024'!J3096</f>
        <v>35</v>
      </c>
      <c r="K3057" s="12">
        <f>'Harian 2024'!K3096</f>
        <v>30</v>
      </c>
      <c r="L3057" s="12">
        <f>'Harian 2024'!L3096</f>
        <v>16</v>
      </c>
      <c r="M3057" s="12">
        <f>'Harian 2024'!M3096</f>
        <v>0</v>
      </c>
      <c r="N3057" s="12">
        <f>'Harian 2024'!N3096</f>
        <v>0</v>
      </c>
      <c r="O3057" s="12">
        <f>'Harian 2024'!O3096</f>
        <v>2</v>
      </c>
      <c r="P3057" s="12">
        <f>'Harian 2024'!P3096</f>
        <v>0</v>
      </c>
      <c r="Q3057" s="12">
        <f>'Harian 2024'!Q3096</f>
        <v>0</v>
      </c>
      <c r="R3057" s="12">
        <f>'Harian 2024'!R3096</f>
        <v>0</v>
      </c>
      <c r="S3057" s="12">
        <f>'Harian 2024'!S3096</f>
        <v>0</v>
      </c>
      <c r="T3057" s="12">
        <f>'Harian 2024'!T3096</f>
        <v>0</v>
      </c>
      <c r="U3057" s="12">
        <f t="shared" ref="U3057:U3064" si="4943">SUM(E3057:T3057)</f>
        <v>145</v>
      </c>
      <c r="W3057" s="23" t="s">
        <v>25</v>
      </c>
      <c r="X3057" s="24">
        <v>0.22500000000000001</v>
      </c>
      <c r="Y3057" s="24">
        <v>0.22500000000000001</v>
      </c>
      <c r="Z3057" s="24">
        <v>0.22500000000000001</v>
      </c>
      <c r="AA3057" s="24">
        <v>0.22500000000000001</v>
      </c>
      <c r="AB3057" s="24">
        <v>0.22500000000000001</v>
      </c>
      <c r="AC3057" s="24">
        <v>0.22500000000000001</v>
      </c>
      <c r="AD3057" s="24">
        <v>0.22500000000000001</v>
      </c>
      <c r="AE3057" s="24">
        <v>0.22500000000000001</v>
      </c>
      <c r="AF3057" s="24">
        <v>0.22500000000000001</v>
      </c>
      <c r="AG3057" s="24">
        <v>0.22500000000000001</v>
      </c>
      <c r="AH3057" s="24">
        <v>0.22500000000000001</v>
      </c>
      <c r="AI3057" s="24">
        <v>0.22500000000000001</v>
      </c>
      <c r="AJ3057" s="24">
        <v>0.22500000000000001</v>
      </c>
      <c r="AK3057" s="24">
        <v>0.22500000000000001</v>
      </c>
      <c r="AL3057" s="24">
        <v>0.22500000000000001</v>
      </c>
      <c r="AM3057" s="24">
        <v>0.22500000000000001</v>
      </c>
      <c r="AN3057" s="24">
        <v>0.22500000000000001</v>
      </c>
      <c r="AP3057" s="14"/>
      <c r="AQ3057" s="15">
        <f>AQ3044+1</f>
        <v>44429</v>
      </c>
      <c r="AR3057" s="12" t="s">
        <v>25</v>
      </c>
      <c r="AS3057" s="13">
        <f t="shared" si="4927"/>
        <v>0</v>
      </c>
      <c r="AT3057" s="13">
        <f t="shared" si="4927"/>
        <v>0</v>
      </c>
      <c r="AU3057" s="13">
        <f t="shared" si="4928"/>
        <v>0</v>
      </c>
      <c r="AV3057" s="13">
        <f t="shared" si="4929"/>
        <v>4.95</v>
      </c>
      <c r="AW3057" s="13">
        <f t="shared" si="4930"/>
        <v>3.375</v>
      </c>
      <c r="AX3057" s="13">
        <f t="shared" si="4931"/>
        <v>5.625</v>
      </c>
      <c r="AY3057" s="13">
        <f t="shared" si="4932"/>
        <v>7.875</v>
      </c>
      <c r="AZ3057" s="13">
        <f t="shared" si="4933"/>
        <v>6.75</v>
      </c>
      <c r="BA3057" s="13">
        <f t="shared" si="4934"/>
        <v>3.6</v>
      </c>
      <c r="BB3057" s="13">
        <f t="shared" si="4935"/>
        <v>0</v>
      </c>
      <c r="BC3057" s="13">
        <f t="shared" si="4936"/>
        <v>0</v>
      </c>
      <c r="BD3057" s="13">
        <f t="shared" si="4937"/>
        <v>0.45</v>
      </c>
      <c r="BE3057" s="13">
        <f t="shared" si="4938"/>
        <v>0</v>
      </c>
      <c r="BF3057" s="13">
        <f t="shared" si="4939"/>
        <v>0</v>
      </c>
      <c r="BG3057" s="13">
        <f t="shared" si="4940"/>
        <v>0</v>
      </c>
      <c r="BH3057" s="13">
        <f t="shared" si="4941"/>
        <v>0</v>
      </c>
      <c r="BI3057" s="13">
        <f t="shared" si="4942"/>
        <v>0</v>
      </c>
      <c r="BJ3057" s="12">
        <f t="shared" ref="BJ3057:BJ3064" si="4944">SUM(AT3057:BI3057)</f>
        <v>32.625</v>
      </c>
    </row>
    <row r="3058" spans="1:62" ht="15.75">
      <c r="A3058" s="14"/>
      <c r="B3058" s="14"/>
      <c r="C3058" s="12" t="s">
        <v>26</v>
      </c>
      <c r="D3058" s="12">
        <f>'Harian 2024'!D3097</f>
        <v>0</v>
      </c>
      <c r="E3058" s="12">
        <f>'Harian 2024'!E3097</f>
        <v>0</v>
      </c>
      <c r="F3058" s="12">
        <f>'Harian 2024'!F3097</f>
        <v>0</v>
      </c>
      <c r="G3058" s="12">
        <f>'Harian 2024'!G3097</f>
        <v>8</v>
      </c>
      <c r="H3058" s="12">
        <f>'Harian 2024'!H3097</f>
        <v>9</v>
      </c>
      <c r="I3058" s="12">
        <f>'Harian 2024'!I3097</f>
        <v>10</v>
      </c>
      <c r="J3058" s="12">
        <f>'Harian 2024'!J3097</f>
        <v>12</v>
      </c>
      <c r="K3058" s="12">
        <f>'Harian 2024'!K3097</f>
        <v>9</v>
      </c>
      <c r="L3058" s="12">
        <f>'Harian 2024'!L3097</f>
        <v>8</v>
      </c>
      <c r="M3058" s="12">
        <f>'Harian 2024'!M3097</f>
        <v>0</v>
      </c>
      <c r="N3058" s="12">
        <f>'Harian 2024'!N3097</f>
        <v>0</v>
      </c>
      <c r="O3058" s="12">
        <f>'Harian 2024'!O3097</f>
        <v>3</v>
      </c>
      <c r="P3058" s="12">
        <f>'Harian 2024'!P3097</f>
        <v>0</v>
      </c>
      <c r="Q3058" s="12">
        <f>'Harian 2024'!Q3097</f>
        <v>2</v>
      </c>
      <c r="R3058" s="12">
        <f>'Harian 2024'!R3097</f>
        <v>0</v>
      </c>
      <c r="S3058" s="12">
        <f>'Harian 2024'!S3097</f>
        <v>0</v>
      </c>
      <c r="T3058" s="12">
        <f>'Harian 2024'!T3097</f>
        <v>0</v>
      </c>
      <c r="U3058" s="12">
        <f t="shared" si="4943"/>
        <v>61</v>
      </c>
      <c r="W3058" s="23" t="s">
        <v>26</v>
      </c>
      <c r="X3058" s="24">
        <v>0.35</v>
      </c>
      <c r="Y3058" s="24">
        <v>0.35</v>
      </c>
      <c r="Z3058" s="24">
        <v>0.35</v>
      </c>
      <c r="AA3058" s="24">
        <v>0.35</v>
      </c>
      <c r="AB3058" s="24">
        <v>0.35</v>
      </c>
      <c r="AC3058" s="24">
        <v>0.35</v>
      </c>
      <c r="AD3058" s="24">
        <v>0.35</v>
      </c>
      <c r="AE3058" s="24">
        <v>0.35</v>
      </c>
      <c r="AF3058" s="24">
        <v>0.35</v>
      </c>
      <c r="AG3058" s="24">
        <v>0.35</v>
      </c>
      <c r="AH3058" s="24">
        <v>0.35</v>
      </c>
      <c r="AI3058" s="24">
        <v>0.35</v>
      </c>
      <c r="AJ3058" s="24">
        <v>0.35</v>
      </c>
      <c r="AK3058" s="24">
        <v>0.35</v>
      </c>
      <c r="AL3058" s="24">
        <v>0.35</v>
      </c>
      <c r="AM3058" s="24">
        <v>0.35</v>
      </c>
      <c r="AN3058" s="24">
        <v>0.35</v>
      </c>
      <c r="AP3058" s="14"/>
      <c r="AQ3058" s="14"/>
      <c r="AR3058" s="12" t="s">
        <v>26</v>
      </c>
      <c r="AS3058" s="13">
        <f t="shared" si="4927"/>
        <v>0</v>
      </c>
      <c r="AT3058" s="13">
        <f t="shared" si="4927"/>
        <v>0</v>
      </c>
      <c r="AU3058" s="13">
        <f t="shared" si="4928"/>
        <v>0</v>
      </c>
      <c r="AV3058" s="13">
        <f t="shared" si="4929"/>
        <v>2.8</v>
      </c>
      <c r="AW3058" s="13">
        <f t="shared" si="4930"/>
        <v>3.15</v>
      </c>
      <c r="AX3058" s="13">
        <f t="shared" si="4931"/>
        <v>3.5</v>
      </c>
      <c r="AY3058" s="13">
        <f t="shared" si="4932"/>
        <v>4.1999999999999993</v>
      </c>
      <c r="AZ3058" s="13">
        <f t="shared" si="4933"/>
        <v>3.15</v>
      </c>
      <c r="BA3058" s="13">
        <f t="shared" si="4934"/>
        <v>2.8</v>
      </c>
      <c r="BB3058" s="13">
        <f t="shared" si="4935"/>
        <v>0</v>
      </c>
      <c r="BC3058" s="13">
        <f t="shared" si="4936"/>
        <v>0</v>
      </c>
      <c r="BD3058" s="13">
        <f t="shared" si="4937"/>
        <v>1.0499999999999998</v>
      </c>
      <c r="BE3058" s="13">
        <f t="shared" si="4938"/>
        <v>0</v>
      </c>
      <c r="BF3058" s="13">
        <f t="shared" si="4939"/>
        <v>0.7</v>
      </c>
      <c r="BG3058" s="13">
        <f t="shared" si="4940"/>
        <v>0</v>
      </c>
      <c r="BH3058" s="13">
        <f t="shared" si="4941"/>
        <v>0</v>
      </c>
      <c r="BI3058" s="13">
        <f t="shared" si="4942"/>
        <v>0</v>
      </c>
      <c r="BJ3058" s="12">
        <f t="shared" si="4944"/>
        <v>21.349999999999998</v>
      </c>
    </row>
    <row r="3059" spans="1:62" ht="15.75">
      <c r="A3059" s="14"/>
      <c r="B3059" s="14"/>
      <c r="C3059" s="12" t="s">
        <v>27</v>
      </c>
      <c r="D3059" s="12">
        <f>'Harian 2024'!D3098</f>
        <v>7</v>
      </c>
      <c r="E3059" s="12">
        <f>'Harian 2024'!E3098</f>
        <v>6</v>
      </c>
      <c r="F3059" s="12">
        <f>'Harian 2024'!F3098</f>
        <v>5</v>
      </c>
      <c r="G3059" s="12">
        <f>'Harian 2024'!G3098</f>
        <v>28</v>
      </c>
      <c r="H3059" s="12">
        <f>'Harian 2024'!H3098</f>
        <v>22</v>
      </c>
      <c r="I3059" s="12">
        <f>'Harian 2024'!I3098</f>
        <v>27</v>
      </c>
      <c r="J3059" s="12">
        <f>'Harian 2024'!J3098</f>
        <v>29</v>
      </c>
      <c r="K3059" s="12">
        <f>'Harian 2024'!K3098</f>
        <v>25</v>
      </c>
      <c r="L3059" s="12">
        <f>'Harian 2024'!L3098</f>
        <v>9</v>
      </c>
      <c r="M3059" s="12">
        <f>'Harian 2024'!M3098</f>
        <v>4</v>
      </c>
      <c r="N3059" s="12">
        <f>'Harian 2024'!N3098</f>
        <v>10</v>
      </c>
      <c r="O3059" s="12">
        <f>'Harian 2024'!O3098</f>
        <v>5</v>
      </c>
      <c r="P3059" s="12">
        <f>'Harian 2024'!P3098</f>
        <v>2</v>
      </c>
      <c r="Q3059" s="12">
        <f>'Harian 2024'!Q3098</f>
        <v>5</v>
      </c>
      <c r="R3059" s="12">
        <f>'Harian 2024'!R3098</f>
        <v>4</v>
      </c>
      <c r="S3059" s="12">
        <f>'Harian 2024'!S3098</f>
        <v>0</v>
      </c>
      <c r="T3059" s="12">
        <f>'Harian 2024'!T3098</f>
        <v>0</v>
      </c>
      <c r="U3059" s="12">
        <f t="shared" si="4943"/>
        <v>181</v>
      </c>
      <c r="W3059" s="23" t="s">
        <v>27</v>
      </c>
      <c r="X3059" s="24">
        <v>0.43</v>
      </c>
      <c r="Y3059" s="24">
        <v>0.43</v>
      </c>
      <c r="Z3059" s="24">
        <v>0.43</v>
      </c>
      <c r="AA3059" s="24">
        <v>0.43</v>
      </c>
      <c r="AB3059" s="24">
        <v>0.43</v>
      </c>
      <c r="AC3059" s="24">
        <v>0.43</v>
      </c>
      <c r="AD3059" s="24">
        <v>0.43</v>
      </c>
      <c r="AE3059" s="24">
        <v>0.43</v>
      </c>
      <c r="AF3059" s="24">
        <v>0.43</v>
      </c>
      <c r="AG3059" s="24">
        <v>0.43</v>
      </c>
      <c r="AH3059" s="24">
        <v>0.43</v>
      </c>
      <c r="AI3059" s="24">
        <v>0.43</v>
      </c>
      <c r="AJ3059" s="24">
        <v>0.43</v>
      </c>
      <c r="AK3059" s="24">
        <v>0.43</v>
      </c>
      <c r="AL3059" s="24">
        <v>0.43</v>
      </c>
      <c r="AM3059" s="24">
        <v>0.43</v>
      </c>
      <c r="AN3059" s="24">
        <v>0.43</v>
      </c>
      <c r="AP3059" s="14"/>
      <c r="AQ3059" s="14"/>
      <c r="AR3059" s="12" t="s">
        <v>27</v>
      </c>
      <c r="AS3059" s="13">
        <f t="shared" si="4927"/>
        <v>3.01</v>
      </c>
      <c r="AT3059" s="13">
        <f t="shared" si="4927"/>
        <v>2.58</v>
      </c>
      <c r="AU3059" s="13">
        <f t="shared" si="4928"/>
        <v>2.15</v>
      </c>
      <c r="AV3059" s="13">
        <f t="shared" si="4929"/>
        <v>12.04</v>
      </c>
      <c r="AW3059" s="13">
        <f t="shared" si="4930"/>
        <v>9.4599999999999991</v>
      </c>
      <c r="AX3059" s="13">
        <f t="shared" si="4931"/>
        <v>11.61</v>
      </c>
      <c r="AY3059" s="13">
        <f t="shared" si="4932"/>
        <v>12.47</v>
      </c>
      <c r="AZ3059" s="13">
        <f t="shared" si="4933"/>
        <v>10.75</v>
      </c>
      <c r="BA3059" s="13">
        <f t="shared" si="4934"/>
        <v>3.87</v>
      </c>
      <c r="BB3059" s="13">
        <f t="shared" si="4935"/>
        <v>1.72</v>
      </c>
      <c r="BC3059" s="13">
        <f t="shared" si="4936"/>
        <v>4.3</v>
      </c>
      <c r="BD3059" s="13">
        <f t="shared" si="4937"/>
        <v>2.15</v>
      </c>
      <c r="BE3059" s="13">
        <f t="shared" si="4938"/>
        <v>0.86</v>
      </c>
      <c r="BF3059" s="13">
        <f t="shared" si="4939"/>
        <v>2.15</v>
      </c>
      <c r="BG3059" s="13">
        <f t="shared" si="4940"/>
        <v>1.72</v>
      </c>
      <c r="BH3059" s="13">
        <f t="shared" si="4941"/>
        <v>0</v>
      </c>
      <c r="BI3059" s="13">
        <f t="shared" si="4942"/>
        <v>0</v>
      </c>
      <c r="BJ3059" s="12">
        <f t="shared" si="4944"/>
        <v>77.83</v>
      </c>
    </row>
    <row r="3060" spans="1:62" ht="15.75">
      <c r="A3060" s="14"/>
      <c r="B3060" s="14"/>
      <c r="C3060" s="12" t="s">
        <v>28</v>
      </c>
      <c r="D3060" s="12">
        <f>'Harian 2024'!D3099</f>
        <v>6</v>
      </c>
      <c r="E3060" s="12">
        <f>'Harian 2024'!E3099</f>
        <v>10</v>
      </c>
      <c r="F3060" s="12">
        <f>'Harian 2024'!F3099</f>
        <v>9</v>
      </c>
      <c r="G3060" s="12">
        <f>'Harian 2024'!G3099</f>
        <v>26</v>
      </c>
      <c r="H3060" s="12">
        <f>'Harian 2024'!H3099</f>
        <v>28</v>
      </c>
      <c r="I3060" s="12">
        <f>'Harian 2024'!I3099</f>
        <v>29</v>
      </c>
      <c r="J3060" s="12">
        <f>'Harian 2024'!J3099</f>
        <v>34</v>
      </c>
      <c r="K3060" s="12">
        <f>'Harian 2024'!K3099</f>
        <v>34</v>
      </c>
      <c r="L3060" s="12">
        <f>'Harian 2024'!L3099</f>
        <v>7</v>
      </c>
      <c r="M3060" s="12">
        <f>'Harian 2024'!M3099</f>
        <v>3</v>
      </c>
      <c r="N3060" s="12">
        <f>'Harian 2024'!N3099</f>
        <v>7</v>
      </c>
      <c r="O3060" s="12">
        <f>'Harian 2024'!O3099</f>
        <v>6</v>
      </c>
      <c r="P3060" s="12">
        <f>'Harian 2024'!P3099</f>
        <v>2</v>
      </c>
      <c r="Q3060" s="12">
        <f>'Harian 2024'!Q3099</f>
        <v>4</v>
      </c>
      <c r="R3060" s="12">
        <f>'Harian 2024'!R3099</f>
        <v>2</v>
      </c>
      <c r="S3060" s="12">
        <f>'Harian 2024'!S3099</f>
        <v>0</v>
      </c>
      <c r="T3060" s="12">
        <f>'Harian 2024'!T3099</f>
        <v>0</v>
      </c>
      <c r="U3060" s="12">
        <f t="shared" si="4943"/>
        <v>201</v>
      </c>
      <c r="W3060" s="23" t="s">
        <v>28</v>
      </c>
      <c r="X3060" s="24">
        <v>0.5</v>
      </c>
      <c r="Y3060" s="24">
        <v>0.5</v>
      </c>
      <c r="Z3060" s="24">
        <v>0.5</v>
      </c>
      <c r="AA3060" s="24">
        <v>0.5</v>
      </c>
      <c r="AB3060" s="24">
        <v>0.5</v>
      </c>
      <c r="AC3060" s="24">
        <v>0.5</v>
      </c>
      <c r="AD3060" s="24">
        <v>0.5</v>
      </c>
      <c r="AE3060" s="24">
        <v>0.5</v>
      </c>
      <c r="AF3060" s="24">
        <v>0.5</v>
      </c>
      <c r="AG3060" s="24">
        <v>0.5</v>
      </c>
      <c r="AH3060" s="24">
        <v>0.5</v>
      </c>
      <c r="AI3060" s="24">
        <v>0.5</v>
      </c>
      <c r="AJ3060" s="24">
        <v>0.5</v>
      </c>
      <c r="AK3060" s="24">
        <v>0.5</v>
      </c>
      <c r="AL3060" s="24">
        <v>0.5</v>
      </c>
      <c r="AM3060" s="24">
        <v>0.5</v>
      </c>
      <c r="AN3060" s="24">
        <v>0.5</v>
      </c>
      <c r="AP3060" s="14"/>
      <c r="AQ3060" s="14"/>
      <c r="AR3060" s="12" t="s">
        <v>28</v>
      </c>
      <c r="AS3060" s="13">
        <f t="shared" si="4927"/>
        <v>3</v>
      </c>
      <c r="AT3060" s="13">
        <f t="shared" si="4927"/>
        <v>5</v>
      </c>
      <c r="AU3060" s="13">
        <f t="shared" si="4928"/>
        <v>4.5</v>
      </c>
      <c r="AV3060" s="13">
        <f t="shared" si="4929"/>
        <v>13</v>
      </c>
      <c r="AW3060" s="13">
        <f t="shared" si="4930"/>
        <v>14</v>
      </c>
      <c r="AX3060" s="13">
        <f t="shared" si="4931"/>
        <v>14.5</v>
      </c>
      <c r="AY3060" s="13">
        <f t="shared" si="4932"/>
        <v>17</v>
      </c>
      <c r="AZ3060" s="13">
        <f t="shared" si="4933"/>
        <v>17</v>
      </c>
      <c r="BA3060" s="13">
        <f t="shared" si="4934"/>
        <v>3.5</v>
      </c>
      <c r="BB3060" s="13">
        <f t="shared" si="4935"/>
        <v>1.5</v>
      </c>
      <c r="BC3060" s="13">
        <f t="shared" si="4936"/>
        <v>3.5</v>
      </c>
      <c r="BD3060" s="13">
        <f t="shared" si="4937"/>
        <v>3</v>
      </c>
      <c r="BE3060" s="13">
        <f t="shared" si="4938"/>
        <v>1</v>
      </c>
      <c r="BF3060" s="13">
        <f t="shared" si="4939"/>
        <v>2</v>
      </c>
      <c r="BG3060" s="13">
        <f t="shared" si="4940"/>
        <v>1</v>
      </c>
      <c r="BH3060" s="13">
        <f t="shared" si="4941"/>
        <v>0</v>
      </c>
      <c r="BI3060" s="13">
        <f t="shared" si="4942"/>
        <v>0</v>
      </c>
      <c r="BJ3060" s="12">
        <f t="shared" si="4944"/>
        <v>100.5</v>
      </c>
    </row>
    <row r="3061" spans="1:62" ht="15.75">
      <c r="A3061" s="14"/>
      <c r="B3061" s="14"/>
      <c r="C3061" s="12" t="s">
        <v>35</v>
      </c>
      <c r="D3061" s="12">
        <f>'Harian 2024'!D3100</f>
        <v>5</v>
      </c>
      <c r="E3061" s="12">
        <f>'Harian 2024'!E3100</f>
        <v>8</v>
      </c>
      <c r="F3061" s="12">
        <f>'Harian 2024'!F3100</f>
        <v>8</v>
      </c>
      <c r="G3061" s="12">
        <f>'Harian 2024'!G3100</f>
        <v>32</v>
      </c>
      <c r="H3061" s="12">
        <f>'Harian 2024'!H3100</f>
        <v>25</v>
      </c>
      <c r="I3061" s="12">
        <f>'Harian 2024'!I3100</f>
        <v>34</v>
      </c>
      <c r="J3061" s="12">
        <f>'Harian 2024'!J3100</f>
        <v>33</v>
      </c>
      <c r="K3061" s="12">
        <f>'Harian 2024'!K3100</f>
        <v>35</v>
      </c>
      <c r="L3061" s="12">
        <f>'Harian 2024'!L3100</f>
        <v>10</v>
      </c>
      <c r="M3061" s="12">
        <f>'Harian 2024'!M3100</f>
        <v>3</v>
      </c>
      <c r="N3061" s="12">
        <f>'Harian 2024'!N3100</f>
        <v>3</v>
      </c>
      <c r="O3061" s="12">
        <f>'Harian 2024'!O3100</f>
        <v>4</v>
      </c>
      <c r="P3061" s="12">
        <f>'Harian 2024'!P3100</f>
        <v>2</v>
      </c>
      <c r="Q3061" s="12">
        <f>'Harian 2024'!Q3100</f>
        <v>5</v>
      </c>
      <c r="R3061" s="12">
        <f>'Harian 2024'!R3100</f>
        <v>3</v>
      </c>
      <c r="S3061" s="12">
        <f>'Harian 2024'!S3100</f>
        <v>0</v>
      </c>
      <c r="T3061" s="12">
        <f>'Harian 2024'!T3100</f>
        <v>0</v>
      </c>
      <c r="U3061" s="12">
        <f t="shared" si="4943"/>
        <v>205</v>
      </c>
      <c r="W3061" s="23" t="s">
        <v>50</v>
      </c>
      <c r="X3061" s="24">
        <v>8.5000000000000006E-2</v>
      </c>
      <c r="Y3061" s="24">
        <v>8.5000000000000006E-2</v>
      </c>
      <c r="Z3061" s="24">
        <v>8.5000000000000006E-2</v>
      </c>
      <c r="AA3061" s="24">
        <v>8.5000000000000006E-2</v>
      </c>
      <c r="AB3061" s="24">
        <v>8.5000000000000006E-2</v>
      </c>
      <c r="AC3061" s="24">
        <v>8.5000000000000006E-2</v>
      </c>
      <c r="AD3061" s="24">
        <v>8.5000000000000006E-2</v>
      </c>
      <c r="AE3061" s="24">
        <v>8.5000000000000006E-2</v>
      </c>
      <c r="AF3061" s="24">
        <v>8.5000000000000006E-2</v>
      </c>
      <c r="AG3061" s="24">
        <v>8.5000000000000006E-2</v>
      </c>
      <c r="AH3061" s="24">
        <v>8.5000000000000006E-2</v>
      </c>
      <c r="AI3061" s="24">
        <v>8.5000000000000006E-2</v>
      </c>
      <c r="AJ3061" s="24">
        <v>8.5000000000000006E-2</v>
      </c>
      <c r="AK3061" s="24">
        <v>8.5000000000000006E-2</v>
      </c>
      <c r="AL3061" s="24">
        <v>8.5000000000000006E-2</v>
      </c>
      <c r="AM3061" s="24">
        <v>8.5000000000000006E-2</v>
      </c>
      <c r="AN3061" s="24">
        <v>8.5000000000000006E-2</v>
      </c>
      <c r="AP3061" s="14"/>
      <c r="AQ3061" s="14"/>
      <c r="AR3061" s="12" t="s">
        <v>29</v>
      </c>
      <c r="AS3061" s="13">
        <f t="shared" si="4927"/>
        <v>0.42500000000000004</v>
      </c>
      <c r="AT3061" s="13">
        <f t="shared" si="4927"/>
        <v>0.68</v>
      </c>
      <c r="AU3061" s="13">
        <f t="shared" si="4928"/>
        <v>0.68</v>
      </c>
      <c r="AV3061" s="13">
        <f t="shared" si="4929"/>
        <v>2.72</v>
      </c>
      <c r="AW3061" s="13">
        <f t="shared" si="4930"/>
        <v>2.125</v>
      </c>
      <c r="AX3061" s="13">
        <f t="shared" si="4931"/>
        <v>2.89</v>
      </c>
      <c r="AY3061" s="13">
        <f t="shared" si="4932"/>
        <v>2.8050000000000002</v>
      </c>
      <c r="AZ3061" s="13">
        <f t="shared" si="4933"/>
        <v>2.9750000000000001</v>
      </c>
      <c r="BA3061" s="13">
        <f t="shared" si="4934"/>
        <v>0.85000000000000009</v>
      </c>
      <c r="BB3061" s="13">
        <f t="shared" si="4935"/>
        <v>0.255</v>
      </c>
      <c r="BC3061" s="13">
        <f t="shared" si="4936"/>
        <v>0.255</v>
      </c>
      <c r="BD3061" s="13">
        <f t="shared" si="4937"/>
        <v>0.34</v>
      </c>
      <c r="BE3061" s="13">
        <f t="shared" si="4938"/>
        <v>0.17</v>
      </c>
      <c r="BF3061" s="13">
        <f t="shared" si="4939"/>
        <v>0.42500000000000004</v>
      </c>
      <c r="BG3061" s="13">
        <f t="shared" si="4940"/>
        <v>0.255</v>
      </c>
      <c r="BH3061" s="13">
        <f t="shared" si="4941"/>
        <v>0</v>
      </c>
      <c r="BI3061" s="13">
        <f t="shared" si="4942"/>
        <v>0</v>
      </c>
      <c r="BJ3061" s="12">
        <f t="shared" si="4944"/>
        <v>17.425000000000001</v>
      </c>
    </row>
    <row r="3062" spans="1:62" ht="15.75">
      <c r="A3062" s="14"/>
      <c r="B3062" s="14"/>
      <c r="C3062" s="12" t="s">
        <v>36</v>
      </c>
      <c r="D3062" s="12">
        <f>'Harian 2024'!D3101</f>
        <v>3</v>
      </c>
      <c r="E3062" s="12">
        <f>'Harian 2024'!E3101</f>
        <v>9</v>
      </c>
      <c r="F3062" s="12">
        <f>'Harian 2024'!F3101</f>
        <v>9</v>
      </c>
      <c r="G3062" s="12">
        <f>'Harian 2024'!G3101</f>
        <v>0</v>
      </c>
      <c r="H3062" s="12">
        <f>'Harian 2024'!H3101</f>
        <v>0</v>
      </c>
      <c r="I3062" s="12">
        <f>'Harian 2024'!I3101</f>
        <v>0</v>
      </c>
      <c r="J3062" s="12">
        <f>'Harian 2024'!J3101</f>
        <v>0</v>
      </c>
      <c r="K3062" s="12">
        <f>'Harian 2024'!K3101</f>
        <v>0</v>
      </c>
      <c r="L3062" s="12">
        <f>'Harian 2024'!L3101</f>
        <v>0</v>
      </c>
      <c r="M3062" s="12">
        <f>'Harian 2024'!M3101</f>
        <v>0</v>
      </c>
      <c r="N3062" s="12">
        <f>'Harian 2024'!N3101</f>
        <v>0</v>
      </c>
      <c r="O3062" s="12">
        <f>'Harian 2024'!O3101</f>
        <v>3</v>
      </c>
      <c r="P3062" s="12">
        <f>'Harian 2024'!P3101</f>
        <v>0</v>
      </c>
      <c r="Q3062" s="12">
        <f>'Harian 2024'!Q3101</f>
        <v>3</v>
      </c>
      <c r="R3062" s="12">
        <f>'Harian 2024'!R3101</f>
        <v>0</v>
      </c>
      <c r="S3062" s="12">
        <f>'Harian 2024'!S3101</f>
        <v>0</v>
      </c>
      <c r="T3062" s="12">
        <f>'Harian 2024'!T3101</f>
        <v>0</v>
      </c>
      <c r="U3062" s="12">
        <f t="shared" si="4943"/>
        <v>24</v>
      </c>
      <c r="W3062" s="23" t="s">
        <v>51</v>
      </c>
      <c r="X3062" s="24">
        <v>0.59</v>
      </c>
      <c r="Y3062" s="24">
        <v>0.59</v>
      </c>
      <c r="Z3062" s="24">
        <v>0.59</v>
      </c>
      <c r="AA3062" s="24">
        <v>0.59</v>
      </c>
      <c r="AB3062" s="24">
        <v>0.59</v>
      </c>
      <c r="AC3062" s="24">
        <v>0.59</v>
      </c>
      <c r="AD3062" s="24">
        <v>0.59</v>
      </c>
      <c r="AE3062" s="24">
        <v>0.59</v>
      </c>
      <c r="AF3062" s="24">
        <v>0.59</v>
      </c>
      <c r="AG3062" s="24">
        <v>0.59</v>
      </c>
      <c r="AH3062" s="24">
        <v>0.59</v>
      </c>
      <c r="AI3062" s="24">
        <v>0.59</v>
      </c>
      <c r="AJ3062" s="24">
        <v>0.59</v>
      </c>
      <c r="AK3062" s="24">
        <v>0.59</v>
      </c>
      <c r="AL3062" s="24">
        <v>0.59</v>
      </c>
      <c r="AM3062" s="24">
        <v>0.59</v>
      </c>
      <c r="AN3062" s="24">
        <v>0.59</v>
      </c>
      <c r="AP3062" s="14"/>
      <c r="AQ3062" s="14"/>
      <c r="AR3062" s="12" t="s">
        <v>30</v>
      </c>
      <c r="AS3062" s="13">
        <f t="shared" si="4927"/>
        <v>1.77</v>
      </c>
      <c r="AT3062" s="13">
        <f t="shared" si="4927"/>
        <v>5.31</v>
      </c>
      <c r="AU3062" s="13">
        <f t="shared" si="4928"/>
        <v>5.31</v>
      </c>
      <c r="AV3062" s="13">
        <f t="shared" si="4929"/>
        <v>0</v>
      </c>
      <c r="AW3062" s="13">
        <f t="shared" si="4930"/>
        <v>0</v>
      </c>
      <c r="AX3062" s="13">
        <f t="shared" si="4931"/>
        <v>0</v>
      </c>
      <c r="AY3062" s="13">
        <f t="shared" si="4932"/>
        <v>0</v>
      </c>
      <c r="AZ3062" s="13">
        <f t="shared" si="4933"/>
        <v>0</v>
      </c>
      <c r="BA3062" s="13">
        <f t="shared" si="4934"/>
        <v>0</v>
      </c>
      <c r="BB3062" s="13">
        <f t="shared" si="4935"/>
        <v>0</v>
      </c>
      <c r="BC3062" s="13">
        <f t="shared" si="4936"/>
        <v>0</v>
      </c>
      <c r="BD3062" s="13">
        <f t="shared" si="4937"/>
        <v>1.77</v>
      </c>
      <c r="BE3062" s="13">
        <f t="shared" si="4938"/>
        <v>0</v>
      </c>
      <c r="BF3062" s="13">
        <f t="shared" si="4939"/>
        <v>1.77</v>
      </c>
      <c r="BG3062" s="13">
        <f t="shared" si="4940"/>
        <v>0</v>
      </c>
      <c r="BH3062" s="13">
        <f t="shared" si="4941"/>
        <v>0</v>
      </c>
      <c r="BI3062" s="13">
        <f t="shared" si="4942"/>
        <v>0</v>
      </c>
      <c r="BJ3062" s="12">
        <f t="shared" si="4944"/>
        <v>14.159999999999998</v>
      </c>
    </row>
    <row r="3063" spans="1:62" ht="15.75">
      <c r="A3063" s="14"/>
      <c r="B3063" s="14"/>
      <c r="C3063" s="12" t="s">
        <v>31</v>
      </c>
      <c r="D3063" s="12">
        <f>'Harian 2024'!D3102</f>
        <v>4</v>
      </c>
      <c r="E3063" s="12">
        <f>'Harian 2024'!E3102</f>
        <v>6</v>
      </c>
      <c r="F3063" s="12">
        <f>'Harian 2024'!F3102</f>
        <v>6</v>
      </c>
      <c r="G3063" s="12">
        <f>'Harian 2024'!G3102</f>
        <v>0</v>
      </c>
      <c r="H3063" s="12">
        <f>'Harian 2024'!H3102</f>
        <v>0</v>
      </c>
      <c r="I3063" s="12">
        <f>'Harian 2024'!I3102</f>
        <v>0</v>
      </c>
      <c r="J3063" s="12">
        <f>'Harian 2024'!J3102</f>
        <v>0</v>
      </c>
      <c r="K3063" s="12">
        <f>'Harian 2024'!K3102</f>
        <v>0</v>
      </c>
      <c r="L3063" s="12">
        <f>'Harian 2024'!L3102</f>
        <v>0</v>
      </c>
      <c r="M3063" s="12">
        <f>'Harian 2024'!M3102</f>
        <v>0</v>
      </c>
      <c r="N3063" s="12">
        <f>'Harian 2024'!N3102</f>
        <v>5</v>
      </c>
      <c r="O3063" s="12">
        <f>'Harian 2024'!O3102</f>
        <v>1</v>
      </c>
      <c r="P3063" s="12">
        <f>'Harian 2024'!P3102</f>
        <v>0</v>
      </c>
      <c r="Q3063" s="12">
        <f>'Harian 2024'!Q3102</f>
        <v>1</v>
      </c>
      <c r="R3063" s="12">
        <f>'Harian 2024'!R3102</f>
        <v>0</v>
      </c>
      <c r="S3063" s="12">
        <f>'Harian 2024'!S3102</f>
        <v>0</v>
      </c>
      <c r="T3063" s="12">
        <f>'Harian 2024'!T3102</f>
        <v>0</v>
      </c>
      <c r="U3063" s="12">
        <f t="shared" si="4943"/>
        <v>19</v>
      </c>
      <c r="W3063" s="23" t="s">
        <v>31</v>
      </c>
      <c r="X3063" s="24">
        <v>0.56999999999999995</v>
      </c>
      <c r="Y3063" s="24">
        <v>0.56999999999999995</v>
      </c>
      <c r="Z3063" s="24">
        <v>0.56999999999999995</v>
      </c>
      <c r="AA3063" s="24">
        <v>0.56999999999999995</v>
      </c>
      <c r="AB3063" s="24">
        <v>0.56999999999999995</v>
      </c>
      <c r="AC3063" s="24">
        <v>0.56999999999999995</v>
      </c>
      <c r="AD3063" s="24">
        <v>0.56999999999999995</v>
      </c>
      <c r="AE3063" s="24">
        <v>0.56999999999999995</v>
      </c>
      <c r="AF3063" s="24">
        <v>0.56999999999999995</v>
      </c>
      <c r="AG3063" s="24">
        <v>0.56999999999999995</v>
      </c>
      <c r="AH3063" s="24">
        <v>0.56999999999999995</v>
      </c>
      <c r="AI3063" s="24">
        <v>0.56999999999999995</v>
      </c>
      <c r="AJ3063" s="24">
        <v>0.56999999999999995</v>
      </c>
      <c r="AK3063" s="24">
        <v>0.56999999999999995</v>
      </c>
      <c r="AL3063" s="24">
        <v>0.56999999999999995</v>
      </c>
      <c r="AM3063" s="24">
        <v>0.56999999999999995</v>
      </c>
      <c r="AN3063" s="24">
        <v>0.56999999999999995</v>
      </c>
      <c r="AP3063" s="14"/>
      <c r="AQ3063" s="14"/>
      <c r="AR3063" s="12" t="s">
        <v>31</v>
      </c>
      <c r="AS3063" s="13">
        <f t="shared" si="4927"/>
        <v>2.2799999999999998</v>
      </c>
      <c r="AT3063" s="13">
        <f t="shared" si="4927"/>
        <v>3.42</v>
      </c>
      <c r="AU3063" s="13">
        <f t="shared" si="4928"/>
        <v>3.42</v>
      </c>
      <c r="AV3063" s="13">
        <f t="shared" si="4929"/>
        <v>0</v>
      </c>
      <c r="AW3063" s="13">
        <f t="shared" si="4930"/>
        <v>0</v>
      </c>
      <c r="AX3063" s="13">
        <f t="shared" si="4931"/>
        <v>0</v>
      </c>
      <c r="AY3063" s="13">
        <f t="shared" si="4932"/>
        <v>0</v>
      </c>
      <c r="AZ3063" s="13">
        <f t="shared" si="4933"/>
        <v>0</v>
      </c>
      <c r="BA3063" s="13">
        <f t="shared" si="4934"/>
        <v>0</v>
      </c>
      <c r="BB3063" s="13">
        <f t="shared" si="4935"/>
        <v>0</v>
      </c>
      <c r="BC3063" s="13">
        <f t="shared" si="4936"/>
        <v>2.8499999999999996</v>
      </c>
      <c r="BD3063" s="13">
        <f t="shared" si="4937"/>
        <v>0.56999999999999995</v>
      </c>
      <c r="BE3063" s="13">
        <f t="shared" si="4938"/>
        <v>0</v>
      </c>
      <c r="BF3063" s="13">
        <f t="shared" si="4939"/>
        <v>0.56999999999999995</v>
      </c>
      <c r="BG3063" s="13">
        <f t="shared" si="4940"/>
        <v>0</v>
      </c>
      <c r="BH3063" s="13">
        <f t="shared" si="4941"/>
        <v>0</v>
      </c>
      <c r="BI3063" s="13">
        <f t="shared" si="4942"/>
        <v>0</v>
      </c>
      <c r="BJ3063" s="12">
        <f t="shared" si="4944"/>
        <v>10.83</v>
      </c>
    </row>
    <row r="3064" spans="1:62" ht="15.75">
      <c r="A3064" s="16"/>
      <c r="B3064" s="16"/>
      <c r="C3064" s="12" t="s">
        <v>32</v>
      </c>
      <c r="D3064" s="12">
        <f>'Harian 2024'!D3103</f>
        <v>0</v>
      </c>
      <c r="E3064" s="12">
        <f>'Harian 2024'!E3103</f>
        <v>0</v>
      </c>
      <c r="F3064" s="12">
        <f>'Harian 2024'!F3103</f>
        <v>0</v>
      </c>
      <c r="G3064" s="12">
        <f>'Harian 2024'!G3103</f>
        <v>16</v>
      </c>
      <c r="H3064" s="12">
        <f>'Harian 2024'!H3103</f>
        <v>25</v>
      </c>
      <c r="I3064" s="12">
        <f>'Harian 2024'!I3103</f>
        <v>7</v>
      </c>
      <c r="J3064" s="12">
        <f>'Harian 2024'!J3103</f>
        <v>6</v>
      </c>
      <c r="K3064" s="12">
        <f>'Harian 2024'!K3103</f>
        <v>8</v>
      </c>
      <c r="L3064" s="12">
        <f>'Harian 2024'!L3103</f>
        <v>3</v>
      </c>
      <c r="M3064" s="12">
        <f>'Harian 2024'!M3103</f>
        <v>0</v>
      </c>
      <c r="N3064" s="12">
        <f>'Harian 2024'!N3103</f>
        <v>16</v>
      </c>
      <c r="O3064" s="12">
        <f>'Harian 2024'!O3103</f>
        <v>5</v>
      </c>
      <c r="P3064" s="12">
        <f>'Harian 2024'!P3103</f>
        <v>0</v>
      </c>
      <c r="Q3064" s="12">
        <f>'Harian 2024'!Q3103</f>
        <v>0</v>
      </c>
      <c r="R3064" s="12">
        <f>'Harian 2024'!R3103</f>
        <v>0</v>
      </c>
      <c r="S3064" s="12">
        <f>'Harian 2024'!S3103</f>
        <v>0</v>
      </c>
      <c r="T3064" s="12">
        <f>'Harian 2024'!T3103</f>
        <v>0</v>
      </c>
      <c r="U3064" s="12">
        <f t="shared" si="4943"/>
        <v>86</v>
      </c>
      <c r="W3064" s="23" t="s">
        <v>32</v>
      </c>
      <c r="X3064" s="24">
        <v>0.4</v>
      </c>
      <c r="Y3064" s="24">
        <v>0.4</v>
      </c>
      <c r="Z3064" s="24">
        <v>0.4</v>
      </c>
      <c r="AA3064" s="24">
        <v>0.4</v>
      </c>
      <c r="AB3064" s="24">
        <v>0.4</v>
      </c>
      <c r="AC3064" s="24">
        <v>0.4</v>
      </c>
      <c r="AD3064" s="24">
        <v>0.4</v>
      </c>
      <c r="AE3064" s="24">
        <v>0.4</v>
      </c>
      <c r="AF3064" s="24">
        <v>0.4</v>
      </c>
      <c r="AG3064" s="24">
        <v>0.4</v>
      </c>
      <c r="AH3064" s="24">
        <v>0.4</v>
      </c>
      <c r="AI3064" s="24">
        <v>0.4</v>
      </c>
      <c r="AJ3064" s="24">
        <v>0.4</v>
      </c>
      <c r="AK3064" s="24">
        <v>0.4</v>
      </c>
      <c r="AL3064" s="24">
        <v>0.4</v>
      </c>
      <c r="AM3064" s="24">
        <v>0.4</v>
      </c>
      <c r="AN3064" s="24">
        <v>0.4</v>
      </c>
      <c r="AP3064" s="16"/>
      <c r="AQ3064" s="16"/>
      <c r="AR3064" s="12" t="s">
        <v>32</v>
      </c>
      <c r="AS3064" s="13">
        <f t="shared" si="4927"/>
        <v>0</v>
      </c>
      <c r="AT3064" s="13">
        <f t="shared" si="4927"/>
        <v>0</v>
      </c>
      <c r="AU3064" s="13">
        <f t="shared" si="4928"/>
        <v>0</v>
      </c>
      <c r="AV3064" s="13">
        <f t="shared" si="4929"/>
        <v>6.4</v>
      </c>
      <c r="AW3064" s="13">
        <f t="shared" si="4930"/>
        <v>10</v>
      </c>
      <c r="AX3064" s="13">
        <f t="shared" si="4931"/>
        <v>2.8000000000000003</v>
      </c>
      <c r="AY3064" s="13">
        <f t="shared" si="4932"/>
        <v>2.4000000000000004</v>
      </c>
      <c r="AZ3064" s="13">
        <f t="shared" si="4933"/>
        <v>3.2</v>
      </c>
      <c r="BA3064" s="13">
        <f t="shared" si="4934"/>
        <v>1.2000000000000002</v>
      </c>
      <c r="BB3064" s="13">
        <f t="shared" si="4935"/>
        <v>0</v>
      </c>
      <c r="BC3064" s="13">
        <f t="shared" si="4936"/>
        <v>6.4</v>
      </c>
      <c r="BD3064" s="13">
        <f t="shared" si="4937"/>
        <v>2</v>
      </c>
      <c r="BE3064" s="13">
        <f t="shared" si="4938"/>
        <v>0</v>
      </c>
      <c r="BF3064" s="13">
        <f t="shared" si="4939"/>
        <v>0</v>
      </c>
      <c r="BG3064" s="13">
        <f t="shared" si="4940"/>
        <v>0</v>
      </c>
      <c r="BH3064" s="13">
        <f t="shared" si="4941"/>
        <v>0</v>
      </c>
      <c r="BI3064" s="13">
        <f t="shared" si="4942"/>
        <v>0</v>
      </c>
      <c r="BJ3064" s="12">
        <f t="shared" si="4944"/>
        <v>34.4</v>
      </c>
    </row>
    <row r="3065" spans="1:62">
      <c r="A3065" s="17"/>
      <c r="B3065" s="18"/>
      <c r="C3065" s="19" t="s">
        <v>33</v>
      </c>
      <c r="D3065" s="19">
        <f>SUM(D3056:D3064)</f>
        <v>25</v>
      </c>
      <c r="E3065" s="19">
        <f>SUM(E3056:E3064)</f>
        <v>40</v>
      </c>
      <c r="F3065" s="19">
        <f t="shared" ref="F3065:U3065" si="4945">SUM(F3056:F3064)</f>
        <v>37</v>
      </c>
      <c r="G3065" s="19">
        <f t="shared" si="4945"/>
        <v>150</v>
      </c>
      <c r="H3065" s="19">
        <f t="shared" si="4945"/>
        <v>142</v>
      </c>
      <c r="I3065" s="19">
        <f t="shared" si="4945"/>
        <v>157</v>
      </c>
      <c r="J3065" s="19">
        <f t="shared" si="4945"/>
        <v>183</v>
      </c>
      <c r="K3065" s="19">
        <f t="shared" si="4945"/>
        <v>170</v>
      </c>
      <c r="L3065" s="19">
        <f t="shared" si="4945"/>
        <v>64</v>
      </c>
      <c r="M3065" s="19">
        <f t="shared" si="4945"/>
        <v>10</v>
      </c>
      <c r="N3065" s="19">
        <f t="shared" si="4945"/>
        <v>41</v>
      </c>
      <c r="O3065" s="19">
        <f t="shared" si="4945"/>
        <v>37</v>
      </c>
      <c r="P3065" s="19">
        <f t="shared" si="4945"/>
        <v>12</v>
      </c>
      <c r="Q3065" s="19">
        <f t="shared" si="4945"/>
        <v>28</v>
      </c>
      <c r="R3065" s="19">
        <f t="shared" si="4945"/>
        <v>9</v>
      </c>
      <c r="S3065" s="19">
        <f t="shared" si="4945"/>
        <v>0</v>
      </c>
      <c r="T3065" s="19">
        <f t="shared" si="4945"/>
        <v>0</v>
      </c>
      <c r="U3065" s="19">
        <f t="shared" si="4945"/>
        <v>1080</v>
      </c>
      <c r="AP3065" s="35"/>
      <c r="AQ3065" s="36"/>
      <c r="AR3065" s="37" t="s">
        <v>33</v>
      </c>
      <c r="AS3065" s="37">
        <f>SUM(AS3056:AS3064)</f>
        <v>10.484999999999999</v>
      </c>
      <c r="AT3065" s="37">
        <f t="shared" ref="AT3065:BJ3065" si="4946">SUM(AT3056:AT3064)</f>
        <v>17.255000000000003</v>
      </c>
      <c r="AU3065" s="37">
        <f t="shared" si="4946"/>
        <v>16.060000000000002</v>
      </c>
      <c r="AV3065" s="37">
        <f t="shared" si="4946"/>
        <v>46.68</v>
      </c>
      <c r="AW3065" s="37">
        <f t="shared" si="4946"/>
        <v>46.879999999999995</v>
      </c>
      <c r="AX3065" s="37">
        <f t="shared" si="4946"/>
        <v>47.55</v>
      </c>
      <c r="AY3065" s="37">
        <f t="shared" si="4946"/>
        <v>55.76</v>
      </c>
      <c r="AZ3065" s="37">
        <f t="shared" si="4946"/>
        <v>51.510000000000005</v>
      </c>
      <c r="BA3065" s="37">
        <f t="shared" si="4946"/>
        <v>18.735000000000003</v>
      </c>
      <c r="BB3065" s="37">
        <f t="shared" si="4946"/>
        <v>3.4749999999999996</v>
      </c>
      <c r="BC3065" s="37">
        <f t="shared" si="4946"/>
        <v>17.305</v>
      </c>
      <c r="BD3065" s="37">
        <f t="shared" si="4946"/>
        <v>13.45</v>
      </c>
      <c r="BE3065" s="37">
        <f t="shared" si="4946"/>
        <v>3.62</v>
      </c>
      <c r="BF3065" s="37">
        <f t="shared" si="4946"/>
        <v>9.7350000000000012</v>
      </c>
      <c r="BG3065" s="37">
        <f t="shared" si="4946"/>
        <v>2.9749999999999996</v>
      </c>
      <c r="BH3065" s="37">
        <f t="shared" si="4946"/>
        <v>0</v>
      </c>
      <c r="BI3065" s="37">
        <f t="shared" si="4946"/>
        <v>0</v>
      </c>
      <c r="BJ3065" s="37">
        <f t="shared" si="4946"/>
        <v>350.99</v>
      </c>
    </row>
    <row r="3068" spans="1:62" ht="106.5">
      <c r="A3068" s="8" t="s">
        <v>2</v>
      </c>
      <c r="B3068" s="8" t="s">
        <v>3</v>
      </c>
      <c r="C3068" s="8" t="s">
        <v>4</v>
      </c>
      <c r="D3068" s="9" t="str">
        <f>D278</f>
        <v>ANGGREK</v>
      </c>
      <c r="E3068" s="9" t="str">
        <f t="shared" ref="E3068:U3068" si="4947">E278</f>
        <v>BOUGENVIL</v>
      </c>
      <c r="F3068" s="9" t="str">
        <f t="shared" si="4947"/>
        <v>CAMELIA</v>
      </c>
      <c r="G3068" s="9" t="str">
        <f t="shared" si="4947"/>
        <v>DEWANDARU</v>
      </c>
      <c r="H3068" s="9" t="str">
        <f t="shared" si="4947"/>
        <v>EDELWEIS</v>
      </c>
      <c r="I3068" s="9" t="str">
        <f t="shared" si="4947"/>
        <v>FLAMBOYAN</v>
      </c>
      <c r="J3068" s="9" t="str">
        <f t="shared" si="4947"/>
        <v>GERANIUM</v>
      </c>
      <c r="K3068" s="9" t="str">
        <f t="shared" si="4947"/>
        <v>HELIKONIA</v>
      </c>
      <c r="L3068" s="9" t="str">
        <f t="shared" si="4947"/>
        <v>IVY</v>
      </c>
      <c r="M3068" s="9" t="str">
        <f t="shared" si="4947"/>
        <v>KANA</v>
      </c>
      <c r="N3068" s="9" t="str">
        <f t="shared" si="4947"/>
        <v>IGD</v>
      </c>
      <c r="O3068" s="9" t="str">
        <f t="shared" si="4947"/>
        <v>HCU</v>
      </c>
      <c r="P3068" s="9" t="str">
        <f t="shared" si="4947"/>
        <v>PENUNJANG</v>
      </c>
      <c r="Q3068" s="9" t="str">
        <f t="shared" si="4947"/>
        <v>PELAYANAN</v>
      </c>
      <c r="R3068" s="9" t="str">
        <f t="shared" si="4947"/>
        <v>ADMIN</v>
      </c>
      <c r="S3068" s="9" t="str">
        <f t="shared" si="4947"/>
        <v>ASRAMA</v>
      </c>
      <c r="T3068" s="9" t="str">
        <f t="shared" si="4947"/>
        <v>MASJID</v>
      </c>
      <c r="U3068" s="9" t="str">
        <f t="shared" si="4947"/>
        <v>JUMLAH</v>
      </c>
      <c r="W3068" s="21"/>
      <c r="X3068" s="22" t="str">
        <f>X5</f>
        <v>ANGGREK</v>
      </c>
      <c r="Y3068" s="22" t="str">
        <f>Y5</f>
        <v>BOUGENVIL</v>
      </c>
      <c r="Z3068" s="22" t="str">
        <f t="shared" ref="Z3068:AN3068" si="4948">Z5</f>
        <v>CAMELIA</v>
      </c>
      <c r="AA3068" s="22" t="str">
        <f t="shared" si="4948"/>
        <v>DEWANDARU</v>
      </c>
      <c r="AB3068" s="22" t="str">
        <f t="shared" si="4948"/>
        <v>EDELWEIS</v>
      </c>
      <c r="AC3068" s="22" t="str">
        <f t="shared" si="4948"/>
        <v>FLAMBOYAN</v>
      </c>
      <c r="AD3068" s="22" t="str">
        <f t="shared" si="4948"/>
        <v>GERANIUM</v>
      </c>
      <c r="AE3068" s="22" t="str">
        <f t="shared" si="4948"/>
        <v>HELIKONIA</v>
      </c>
      <c r="AF3068" s="22" t="str">
        <f t="shared" si="4948"/>
        <v>IVY</v>
      </c>
      <c r="AG3068" s="22" t="str">
        <f t="shared" si="4948"/>
        <v>KANA</v>
      </c>
      <c r="AH3068" s="22" t="str">
        <f t="shared" si="4948"/>
        <v>IGD</v>
      </c>
      <c r="AI3068" s="22" t="str">
        <f t="shared" si="4948"/>
        <v>HCU</v>
      </c>
      <c r="AJ3068" s="22" t="str">
        <f t="shared" si="4948"/>
        <v>PENUNJANG</v>
      </c>
      <c r="AK3068" s="22" t="str">
        <f t="shared" si="4948"/>
        <v>PELAYANAN</v>
      </c>
      <c r="AL3068" s="22" t="str">
        <f t="shared" si="4948"/>
        <v>ADMIN</v>
      </c>
      <c r="AM3068" s="22" t="str">
        <f t="shared" si="4948"/>
        <v>ASRAMA</v>
      </c>
      <c r="AN3068" s="22" t="str">
        <f t="shared" si="4948"/>
        <v>MASJID</v>
      </c>
      <c r="AP3068" s="33" t="s">
        <v>2</v>
      </c>
      <c r="AQ3068" s="33" t="s">
        <v>3</v>
      </c>
      <c r="AR3068" s="33" t="s">
        <v>4</v>
      </c>
      <c r="AS3068" s="34" t="str">
        <f>AS5</f>
        <v>ANGGREK</v>
      </c>
      <c r="AT3068" s="34" t="str">
        <f>AT5</f>
        <v>BOUGENVIL</v>
      </c>
      <c r="AU3068" s="34" t="str">
        <f t="shared" ref="AU3068:BJ3068" si="4949">AU5</f>
        <v>CAMELIA II</v>
      </c>
      <c r="AV3068" s="34" t="str">
        <f t="shared" si="4949"/>
        <v>DEWANDARU</v>
      </c>
      <c r="AW3068" s="34" t="str">
        <f t="shared" si="4949"/>
        <v>EDELWEIS</v>
      </c>
      <c r="AX3068" s="34" t="str">
        <f t="shared" si="4949"/>
        <v>FLAMBOYAN</v>
      </c>
      <c r="AY3068" s="34" t="str">
        <f t="shared" si="4949"/>
        <v>GERANIUM</v>
      </c>
      <c r="AZ3068" s="34" t="str">
        <f t="shared" si="4949"/>
        <v>HELIKONIA</v>
      </c>
      <c r="BA3068" s="34" t="str">
        <f t="shared" si="4949"/>
        <v>IVY</v>
      </c>
      <c r="BB3068" s="34" t="str">
        <f t="shared" si="4949"/>
        <v>KANA</v>
      </c>
      <c r="BC3068" s="34" t="str">
        <f t="shared" si="4949"/>
        <v>IGD</v>
      </c>
      <c r="BD3068" s="34" t="str">
        <f t="shared" si="4949"/>
        <v>HCU</v>
      </c>
      <c r="BE3068" s="34" t="str">
        <f t="shared" si="4949"/>
        <v>PENUNJANG</v>
      </c>
      <c r="BF3068" s="34" t="str">
        <f t="shared" si="4949"/>
        <v>PELAYANAN</v>
      </c>
      <c r="BG3068" s="34" t="str">
        <f t="shared" si="4949"/>
        <v>ADMIN</v>
      </c>
      <c r="BH3068" s="34" t="str">
        <f t="shared" si="4949"/>
        <v>ASRAMA</v>
      </c>
      <c r="BI3068" s="34" t="str">
        <f t="shared" si="4949"/>
        <v>MASJID</v>
      </c>
      <c r="BJ3068" s="34" t="str">
        <f t="shared" si="4949"/>
        <v>JUMLAH</v>
      </c>
    </row>
    <row r="3069" spans="1:62" ht="15.75">
      <c r="A3069" s="10">
        <f>A3056+1</f>
        <v>22</v>
      </c>
      <c r="B3069" s="11" t="s">
        <v>39</v>
      </c>
      <c r="C3069" s="12" t="s">
        <v>24</v>
      </c>
      <c r="D3069" s="12">
        <f>'Harian 2024'!D3108</f>
        <v>0</v>
      </c>
      <c r="E3069" s="12">
        <f>'Harian 2024'!E3108</f>
        <v>0</v>
      </c>
      <c r="F3069" s="12">
        <f>'Harian 2024'!F3108</f>
        <v>0</v>
      </c>
      <c r="G3069" s="12">
        <f>'Harian 2024'!G3108</f>
        <v>26</v>
      </c>
      <c r="H3069" s="12">
        <f>'Harian 2024'!H3108</f>
        <v>14</v>
      </c>
      <c r="I3069" s="12">
        <f>'Harian 2024'!I3108</f>
        <v>28</v>
      </c>
      <c r="J3069" s="12">
        <f>'Harian 2024'!J3108</f>
        <v>32</v>
      </c>
      <c r="K3069" s="12">
        <f>'Harian 2024'!K3108</f>
        <v>31</v>
      </c>
      <c r="L3069" s="12">
        <f>'Harian 2024'!L3108</f>
        <v>10</v>
      </c>
      <c r="M3069" s="12">
        <f>'Harian 2024'!M3108</f>
        <v>0</v>
      </c>
      <c r="N3069" s="12">
        <f>'Harian 2024'!N3108</f>
        <v>0</v>
      </c>
      <c r="O3069" s="12">
        <f>'Harian 2024'!O3108</f>
        <v>14</v>
      </c>
      <c r="P3069" s="12">
        <f>'Harian 2024'!P3108</f>
        <v>12</v>
      </c>
      <c r="Q3069" s="12">
        <f>'Harian 2024'!Q3108</f>
        <v>18</v>
      </c>
      <c r="R3069" s="12">
        <f>'Harian 2024'!R3108</f>
        <v>0</v>
      </c>
      <c r="S3069" s="12">
        <f>'Harian 2024'!S3108</f>
        <v>0</v>
      </c>
      <c r="T3069" s="12">
        <f>'Harian 2024'!T3108</f>
        <v>0</v>
      </c>
      <c r="U3069" s="12">
        <f>SUM(E3069:T3069)</f>
        <v>185</v>
      </c>
      <c r="W3069" s="23" t="s">
        <v>24</v>
      </c>
      <c r="X3069" s="24">
        <v>0.26500000000000001</v>
      </c>
      <c r="Y3069" s="24">
        <v>0.26500000000000001</v>
      </c>
      <c r="Z3069" s="24">
        <v>0.26500000000000001</v>
      </c>
      <c r="AA3069" s="24">
        <v>0.26500000000000001</v>
      </c>
      <c r="AB3069" s="24">
        <v>0.26500000000000001</v>
      </c>
      <c r="AC3069" s="24">
        <v>0.26500000000000001</v>
      </c>
      <c r="AD3069" s="24">
        <v>0.26500000000000001</v>
      </c>
      <c r="AE3069" s="24">
        <v>0.26500000000000001</v>
      </c>
      <c r="AF3069" s="24">
        <v>0.26500000000000001</v>
      </c>
      <c r="AG3069" s="24">
        <v>0.26500000000000001</v>
      </c>
      <c r="AH3069" s="24">
        <v>0.26500000000000001</v>
      </c>
      <c r="AI3069" s="24">
        <v>0.26500000000000001</v>
      </c>
      <c r="AJ3069" s="24">
        <v>0.26500000000000001</v>
      </c>
      <c r="AK3069" s="24">
        <v>0.26500000000000001</v>
      </c>
      <c r="AL3069" s="24">
        <v>0.26500000000000001</v>
      </c>
      <c r="AM3069" s="24">
        <v>0.26500000000000001</v>
      </c>
      <c r="AN3069" s="24">
        <v>0.26500000000000001</v>
      </c>
      <c r="AP3069" s="10">
        <f>AP3056+1</f>
        <v>22</v>
      </c>
      <c r="AQ3069" s="11" t="s">
        <v>38</v>
      </c>
      <c r="AR3069" s="12" t="s">
        <v>24</v>
      </c>
      <c r="AS3069" s="13">
        <f t="shared" ref="AS3069:AT3077" si="4950">D3069*X3069</f>
        <v>0</v>
      </c>
      <c r="AT3069" s="13">
        <f t="shared" si="4950"/>
        <v>0</v>
      </c>
      <c r="AU3069" s="13">
        <f t="shared" ref="AU3069:AU3077" si="4951">F3069*Z3069</f>
        <v>0</v>
      </c>
      <c r="AV3069" s="13">
        <f t="shared" ref="AV3069:AV3077" si="4952">G3069*AA3069</f>
        <v>6.8900000000000006</v>
      </c>
      <c r="AW3069" s="13">
        <f t="shared" ref="AW3069:AW3077" si="4953">H3069*AB3069</f>
        <v>3.71</v>
      </c>
      <c r="AX3069" s="13">
        <f t="shared" ref="AX3069:AX3077" si="4954">I3069*AC3069</f>
        <v>7.42</v>
      </c>
      <c r="AY3069" s="13">
        <f t="shared" ref="AY3069:AY3077" si="4955">J3069*AD3069</f>
        <v>8.48</v>
      </c>
      <c r="AZ3069" s="13">
        <f t="shared" ref="AZ3069:AZ3077" si="4956">K3069*AE3069</f>
        <v>8.2149999999999999</v>
      </c>
      <c r="BA3069" s="13">
        <f t="shared" ref="BA3069:BA3077" si="4957">L3069*AF3069</f>
        <v>2.6500000000000004</v>
      </c>
      <c r="BB3069" s="13">
        <f t="shared" ref="BB3069:BB3077" si="4958">M3069*AG3069</f>
        <v>0</v>
      </c>
      <c r="BC3069" s="13">
        <f t="shared" ref="BC3069:BC3077" si="4959">N3069*AH3069</f>
        <v>0</v>
      </c>
      <c r="BD3069" s="13">
        <f t="shared" ref="BD3069:BD3077" si="4960">O3069*AI3069</f>
        <v>3.71</v>
      </c>
      <c r="BE3069" s="13">
        <f t="shared" ref="BE3069:BE3077" si="4961">P3069*AJ3069</f>
        <v>3.18</v>
      </c>
      <c r="BF3069" s="13">
        <f t="shared" ref="BF3069:BF3077" si="4962">Q3069*AK3069</f>
        <v>4.7700000000000005</v>
      </c>
      <c r="BG3069" s="13">
        <f t="shared" ref="BG3069:BG3077" si="4963">R3069*AL3069</f>
        <v>0</v>
      </c>
      <c r="BH3069" s="13">
        <f t="shared" ref="BH3069:BH3077" si="4964">S3069*AM3069</f>
        <v>0</v>
      </c>
      <c r="BI3069" s="13">
        <f t="shared" ref="BI3069:BI3077" si="4965">T3069*AN3069</f>
        <v>0</v>
      </c>
      <c r="BJ3069" s="12">
        <f>SUM(AT3069:BI3069)</f>
        <v>49.025000000000006</v>
      </c>
    </row>
    <row r="3070" spans="1:62" ht="15.75">
      <c r="A3070" s="14"/>
      <c r="B3070" s="15">
        <f>B3057+1</f>
        <v>44795</v>
      </c>
      <c r="C3070" s="12" t="s">
        <v>25</v>
      </c>
      <c r="D3070" s="12">
        <f>'Harian 2024'!D3109</f>
        <v>0</v>
      </c>
      <c r="E3070" s="12">
        <f>'Harian 2024'!E3109</f>
        <v>0</v>
      </c>
      <c r="F3070" s="12">
        <f>'Harian 2024'!F3109</f>
        <v>0</v>
      </c>
      <c r="G3070" s="12">
        <f>'Harian 2024'!G3109</f>
        <v>20</v>
      </c>
      <c r="H3070" s="12">
        <f>'Harian 2024'!H3109</f>
        <v>16</v>
      </c>
      <c r="I3070" s="12">
        <f>'Harian 2024'!I3109</f>
        <v>27</v>
      </c>
      <c r="J3070" s="12">
        <f>'Harian 2024'!J3109</f>
        <v>30</v>
      </c>
      <c r="K3070" s="12">
        <f>'Harian 2024'!K3109</f>
        <v>33</v>
      </c>
      <c r="L3070" s="12">
        <f>'Harian 2024'!L3109</f>
        <v>10</v>
      </c>
      <c r="M3070" s="12">
        <f>'Harian 2024'!M3109</f>
        <v>0</v>
      </c>
      <c r="N3070" s="12">
        <f>'Harian 2024'!N3109</f>
        <v>0</v>
      </c>
      <c r="O3070" s="12">
        <f>'Harian 2024'!O3109</f>
        <v>3</v>
      </c>
      <c r="P3070" s="12">
        <f>'Harian 2024'!P3109</f>
        <v>3</v>
      </c>
      <c r="Q3070" s="12">
        <f>'Harian 2024'!Q3109</f>
        <v>4</v>
      </c>
      <c r="R3070" s="12">
        <f>'Harian 2024'!R3109</f>
        <v>0</v>
      </c>
      <c r="S3070" s="12">
        <f>'Harian 2024'!S3109</f>
        <v>0</v>
      </c>
      <c r="T3070" s="12">
        <f>'Harian 2024'!T3109</f>
        <v>0</v>
      </c>
      <c r="U3070" s="12">
        <f t="shared" ref="U3070:U3077" si="4966">SUM(E3070:T3070)</f>
        <v>146</v>
      </c>
      <c r="W3070" s="23" t="s">
        <v>25</v>
      </c>
      <c r="X3070" s="24">
        <v>0.22500000000000001</v>
      </c>
      <c r="Y3070" s="24">
        <v>0.22500000000000001</v>
      </c>
      <c r="Z3070" s="24">
        <v>0.22500000000000001</v>
      </c>
      <c r="AA3070" s="24">
        <v>0.22500000000000001</v>
      </c>
      <c r="AB3070" s="24">
        <v>0.22500000000000001</v>
      </c>
      <c r="AC3070" s="24">
        <v>0.22500000000000001</v>
      </c>
      <c r="AD3070" s="24">
        <v>0.22500000000000001</v>
      </c>
      <c r="AE3070" s="24">
        <v>0.22500000000000001</v>
      </c>
      <c r="AF3070" s="24">
        <v>0.22500000000000001</v>
      </c>
      <c r="AG3070" s="24">
        <v>0.22500000000000001</v>
      </c>
      <c r="AH3070" s="24">
        <v>0.22500000000000001</v>
      </c>
      <c r="AI3070" s="24">
        <v>0.22500000000000001</v>
      </c>
      <c r="AJ3070" s="24">
        <v>0.22500000000000001</v>
      </c>
      <c r="AK3070" s="24">
        <v>0.22500000000000001</v>
      </c>
      <c r="AL3070" s="24">
        <v>0.22500000000000001</v>
      </c>
      <c r="AM3070" s="24">
        <v>0.22500000000000001</v>
      </c>
      <c r="AN3070" s="24">
        <v>0.22500000000000001</v>
      </c>
      <c r="AP3070" s="14"/>
      <c r="AQ3070" s="15">
        <f>AQ3057+1</f>
        <v>44430</v>
      </c>
      <c r="AR3070" s="12" t="s">
        <v>25</v>
      </c>
      <c r="AS3070" s="13">
        <f t="shared" si="4950"/>
        <v>0</v>
      </c>
      <c r="AT3070" s="13">
        <f t="shared" si="4950"/>
        <v>0</v>
      </c>
      <c r="AU3070" s="13">
        <f t="shared" si="4951"/>
        <v>0</v>
      </c>
      <c r="AV3070" s="13">
        <f t="shared" si="4952"/>
        <v>4.5</v>
      </c>
      <c r="AW3070" s="13">
        <f t="shared" si="4953"/>
        <v>3.6</v>
      </c>
      <c r="AX3070" s="13">
        <f t="shared" si="4954"/>
        <v>6.0750000000000002</v>
      </c>
      <c r="AY3070" s="13">
        <f t="shared" si="4955"/>
        <v>6.75</v>
      </c>
      <c r="AZ3070" s="13">
        <f t="shared" si="4956"/>
        <v>7.4249999999999998</v>
      </c>
      <c r="BA3070" s="13">
        <f t="shared" si="4957"/>
        <v>2.25</v>
      </c>
      <c r="BB3070" s="13">
        <f t="shared" si="4958"/>
        <v>0</v>
      </c>
      <c r="BC3070" s="13">
        <f t="shared" si="4959"/>
        <v>0</v>
      </c>
      <c r="BD3070" s="13">
        <f t="shared" si="4960"/>
        <v>0.67500000000000004</v>
      </c>
      <c r="BE3070" s="13">
        <f t="shared" si="4961"/>
        <v>0.67500000000000004</v>
      </c>
      <c r="BF3070" s="13">
        <f t="shared" si="4962"/>
        <v>0.9</v>
      </c>
      <c r="BG3070" s="13">
        <f t="shared" si="4963"/>
        <v>0</v>
      </c>
      <c r="BH3070" s="13">
        <f t="shared" si="4964"/>
        <v>0</v>
      </c>
      <c r="BI3070" s="13">
        <f t="shared" si="4965"/>
        <v>0</v>
      </c>
      <c r="BJ3070" s="12">
        <f t="shared" ref="BJ3070:BJ3077" si="4967">SUM(AT3070:BI3070)</f>
        <v>32.85</v>
      </c>
    </row>
    <row r="3071" spans="1:62" ht="15.75">
      <c r="A3071" s="14"/>
      <c r="B3071" s="14"/>
      <c r="C3071" s="12" t="s">
        <v>26</v>
      </c>
      <c r="D3071" s="12">
        <f>'Harian 2024'!D3110</f>
        <v>0</v>
      </c>
      <c r="E3071" s="12">
        <f>'Harian 2024'!E3110</f>
        <v>0</v>
      </c>
      <c r="F3071" s="12">
        <f>'Harian 2024'!F3110</f>
        <v>0</v>
      </c>
      <c r="G3071" s="12">
        <f>'Harian 2024'!G3110</f>
        <v>7</v>
      </c>
      <c r="H3071" s="12">
        <f>'Harian 2024'!H3110</f>
        <v>6</v>
      </c>
      <c r="I3071" s="12">
        <f>'Harian 2024'!I3110</f>
        <v>9</v>
      </c>
      <c r="J3071" s="12">
        <f>'Harian 2024'!J3110</f>
        <v>8</v>
      </c>
      <c r="K3071" s="12">
        <f>'Harian 2024'!K3110</f>
        <v>10</v>
      </c>
      <c r="L3071" s="12">
        <f>'Harian 2024'!L3110</f>
        <v>4</v>
      </c>
      <c r="M3071" s="12">
        <f>'Harian 2024'!M3110</f>
        <v>0</v>
      </c>
      <c r="N3071" s="12">
        <f>'Harian 2024'!N3110</f>
        <v>0</v>
      </c>
      <c r="O3071" s="12">
        <f>'Harian 2024'!O3110</f>
        <v>4</v>
      </c>
      <c r="P3071" s="12">
        <f>'Harian 2024'!P3110</f>
        <v>0</v>
      </c>
      <c r="Q3071" s="12">
        <f>'Harian 2024'!Q3110</f>
        <v>7</v>
      </c>
      <c r="R3071" s="12">
        <f>'Harian 2024'!R3110</f>
        <v>0</v>
      </c>
      <c r="S3071" s="12">
        <f>'Harian 2024'!S3110</f>
        <v>0</v>
      </c>
      <c r="T3071" s="12">
        <f>'Harian 2024'!T3110</f>
        <v>0</v>
      </c>
      <c r="U3071" s="12">
        <f t="shared" si="4966"/>
        <v>55</v>
      </c>
      <c r="W3071" s="23" t="s">
        <v>26</v>
      </c>
      <c r="X3071" s="24">
        <v>0.35</v>
      </c>
      <c r="Y3071" s="24">
        <v>0.35</v>
      </c>
      <c r="Z3071" s="24">
        <v>0.35</v>
      </c>
      <c r="AA3071" s="24">
        <v>0.35</v>
      </c>
      <c r="AB3071" s="24">
        <v>0.35</v>
      </c>
      <c r="AC3071" s="24">
        <v>0.35</v>
      </c>
      <c r="AD3071" s="24">
        <v>0.35</v>
      </c>
      <c r="AE3071" s="24">
        <v>0.35</v>
      </c>
      <c r="AF3071" s="24">
        <v>0.35</v>
      </c>
      <c r="AG3071" s="24">
        <v>0.35</v>
      </c>
      <c r="AH3071" s="24">
        <v>0.35</v>
      </c>
      <c r="AI3071" s="24">
        <v>0.35</v>
      </c>
      <c r="AJ3071" s="24">
        <v>0.35</v>
      </c>
      <c r="AK3071" s="24">
        <v>0.35</v>
      </c>
      <c r="AL3071" s="24">
        <v>0.35</v>
      </c>
      <c r="AM3071" s="24">
        <v>0.35</v>
      </c>
      <c r="AN3071" s="24">
        <v>0.35</v>
      </c>
      <c r="AP3071" s="14"/>
      <c r="AQ3071" s="14"/>
      <c r="AR3071" s="12" t="s">
        <v>26</v>
      </c>
      <c r="AS3071" s="13">
        <f t="shared" si="4950"/>
        <v>0</v>
      </c>
      <c r="AT3071" s="13">
        <f t="shared" si="4950"/>
        <v>0</v>
      </c>
      <c r="AU3071" s="13">
        <f t="shared" si="4951"/>
        <v>0</v>
      </c>
      <c r="AV3071" s="13">
        <f t="shared" si="4952"/>
        <v>2.4499999999999997</v>
      </c>
      <c r="AW3071" s="13">
        <f t="shared" si="4953"/>
        <v>2.0999999999999996</v>
      </c>
      <c r="AX3071" s="13">
        <f t="shared" si="4954"/>
        <v>3.15</v>
      </c>
      <c r="AY3071" s="13">
        <f t="shared" si="4955"/>
        <v>2.8</v>
      </c>
      <c r="AZ3071" s="13">
        <f t="shared" si="4956"/>
        <v>3.5</v>
      </c>
      <c r="BA3071" s="13">
        <f t="shared" si="4957"/>
        <v>1.4</v>
      </c>
      <c r="BB3071" s="13">
        <f t="shared" si="4958"/>
        <v>0</v>
      </c>
      <c r="BC3071" s="13">
        <f t="shared" si="4959"/>
        <v>0</v>
      </c>
      <c r="BD3071" s="13">
        <f t="shared" si="4960"/>
        <v>1.4</v>
      </c>
      <c r="BE3071" s="13">
        <f t="shared" si="4961"/>
        <v>0</v>
      </c>
      <c r="BF3071" s="13">
        <f t="shared" si="4962"/>
        <v>2.4499999999999997</v>
      </c>
      <c r="BG3071" s="13">
        <f t="shared" si="4963"/>
        <v>0</v>
      </c>
      <c r="BH3071" s="13">
        <f t="shared" si="4964"/>
        <v>0</v>
      </c>
      <c r="BI3071" s="13">
        <f t="shared" si="4965"/>
        <v>0</v>
      </c>
      <c r="BJ3071" s="12">
        <f t="shared" si="4967"/>
        <v>19.25</v>
      </c>
    </row>
    <row r="3072" spans="1:62" ht="15.75">
      <c r="A3072" s="14"/>
      <c r="B3072" s="14"/>
      <c r="C3072" s="12" t="s">
        <v>27</v>
      </c>
      <c r="D3072" s="12">
        <f>'Harian 2024'!D3111</f>
        <v>15</v>
      </c>
      <c r="E3072" s="12">
        <f>'Harian 2024'!E3111</f>
        <v>10</v>
      </c>
      <c r="F3072" s="12">
        <f>'Harian 2024'!F3111</f>
        <v>7</v>
      </c>
      <c r="G3072" s="12">
        <f>'Harian 2024'!G3111</f>
        <v>21</v>
      </c>
      <c r="H3072" s="12">
        <f>'Harian 2024'!H3111</f>
        <v>29</v>
      </c>
      <c r="I3072" s="12">
        <f>'Harian 2024'!I3111</f>
        <v>37</v>
      </c>
      <c r="J3072" s="12">
        <f>'Harian 2024'!J3111</f>
        <v>25</v>
      </c>
      <c r="K3072" s="12">
        <f>'Harian 2024'!K3111</f>
        <v>29</v>
      </c>
      <c r="L3072" s="12">
        <f>'Harian 2024'!L3111</f>
        <v>6</v>
      </c>
      <c r="M3072" s="12">
        <f>'Harian 2024'!M3111</f>
        <v>3</v>
      </c>
      <c r="N3072" s="12">
        <f>'Harian 2024'!N3111</f>
        <v>7</v>
      </c>
      <c r="O3072" s="12">
        <f>'Harian 2024'!O3111</f>
        <v>6</v>
      </c>
      <c r="P3072" s="12">
        <f>'Harian 2024'!P3111</f>
        <v>4</v>
      </c>
      <c r="Q3072" s="12">
        <f>'Harian 2024'!Q3111</f>
        <v>9</v>
      </c>
      <c r="R3072" s="12">
        <f>'Harian 2024'!R3111</f>
        <v>0</v>
      </c>
      <c r="S3072" s="12">
        <f>'Harian 2024'!S3111</f>
        <v>12</v>
      </c>
      <c r="T3072" s="12">
        <f>'Harian 2024'!T3111</f>
        <v>0</v>
      </c>
      <c r="U3072" s="12">
        <f t="shared" si="4966"/>
        <v>205</v>
      </c>
      <c r="W3072" s="23" t="s">
        <v>27</v>
      </c>
      <c r="X3072" s="24">
        <v>0.43</v>
      </c>
      <c r="Y3072" s="24">
        <v>0.43</v>
      </c>
      <c r="Z3072" s="24">
        <v>0.43</v>
      </c>
      <c r="AA3072" s="24">
        <v>0.43</v>
      </c>
      <c r="AB3072" s="24">
        <v>0.43</v>
      </c>
      <c r="AC3072" s="24">
        <v>0.43</v>
      </c>
      <c r="AD3072" s="24">
        <v>0.43</v>
      </c>
      <c r="AE3072" s="24">
        <v>0.43</v>
      </c>
      <c r="AF3072" s="24">
        <v>0.43</v>
      </c>
      <c r="AG3072" s="24">
        <v>0.43</v>
      </c>
      <c r="AH3072" s="24">
        <v>0.43</v>
      </c>
      <c r="AI3072" s="24">
        <v>0.43</v>
      </c>
      <c r="AJ3072" s="24">
        <v>0.43</v>
      </c>
      <c r="AK3072" s="24">
        <v>0.43</v>
      </c>
      <c r="AL3072" s="24">
        <v>0.43</v>
      </c>
      <c r="AM3072" s="24">
        <v>0.43</v>
      </c>
      <c r="AN3072" s="24">
        <v>0.43</v>
      </c>
      <c r="AP3072" s="14"/>
      <c r="AQ3072" s="14"/>
      <c r="AR3072" s="12" t="s">
        <v>27</v>
      </c>
      <c r="AS3072" s="13">
        <f t="shared" si="4950"/>
        <v>6.45</v>
      </c>
      <c r="AT3072" s="13">
        <f t="shared" si="4950"/>
        <v>4.3</v>
      </c>
      <c r="AU3072" s="13">
        <f t="shared" si="4951"/>
        <v>3.01</v>
      </c>
      <c r="AV3072" s="13">
        <f t="shared" si="4952"/>
        <v>9.0299999999999994</v>
      </c>
      <c r="AW3072" s="13">
        <f t="shared" si="4953"/>
        <v>12.47</v>
      </c>
      <c r="AX3072" s="13">
        <f t="shared" si="4954"/>
        <v>15.91</v>
      </c>
      <c r="AY3072" s="13">
        <f t="shared" si="4955"/>
        <v>10.75</v>
      </c>
      <c r="AZ3072" s="13">
        <f t="shared" si="4956"/>
        <v>12.47</v>
      </c>
      <c r="BA3072" s="13">
        <f t="shared" si="4957"/>
        <v>2.58</v>
      </c>
      <c r="BB3072" s="13">
        <f t="shared" si="4958"/>
        <v>1.29</v>
      </c>
      <c r="BC3072" s="13">
        <f t="shared" si="4959"/>
        <v>3.01</v>
      </c>
      <c r="BD3072" s="13">
        <f t="shared" si="4960"/>
        <v>2.58</v>
      </c>
      <c r="BE3072" s="13">
        <f t="shared" si="4961"/>
        <v>1.72</v>
      </c>
      <c r="BF3072" s="13">
        <f t="shared" si="4962"/>
        <v>3.87</v>
      </c>
      <c r="BG3072" s="13">
        <f t="shared" si="4963"/>
        <v>0</v>
      </c>
      <c r="BH3072" s="13">
        <f t="shared" si="4964"/>
        <v>5.16</v>
      </c>
      <c r="BI3072" s="13">
        <f t="shared" si="4965"/>
        <v>0</v>
      </c>
      <c r="BJ3072" s="12">
        <f t="shared" si="4967"/>
        <v>88.15</v>
      </c>
    </row>
    <row r="3073" spans="1:62" ht="15.75">
      <c r="A3073" s="14"/>
      <c r="B3073" s="14"/>
      <c r="C3073" s="12" t="s">
        <v>28</v>
      </c>
      <c r="D3073" s="12">
        <f>'Harian 2024'!D3112</f>
        <v>13</v>
      </c>
      <c r="E3073" s="12">
        <f>'Harian 2024'!E3112</f>
        <v>12</v>
      </c>
      <c r="F3073" s="12">
        <f>'Harian 2024'!F3112</f>
        <v>10</v>
      </c>
      <c r="G3073" s="12">
        <f>'Harian 2024'!G3112</f>
        <v>26</v>
      </c>
      <c r="H3073" s="12">
        <f>'Harian 2024'!H3112</f>
        <v>27</v>
      </c>
      <c r="I3073" s="12">
        <f>'Harian 2024'!I3112</f>
        <v>24</v>
      </c>
      <c r="J3073" s="12">
        <f>'Harian 2024'!J3112</f>
        <v>35</v>
      </c>
      <c r="K3073" s="12">
        <f>'Harian 2024'!K3112</f>
        <v>25</v>
      </c>
      <c r="L3073" s="12">
        <f>'Harian 2024'!L3112</f>
        <v>3</v>
      </c>
      <c r="M3073" s="12">
        <f>'Harian 2024'!M3112</f>
        <v>2</v>
      </c>
      <c r="N3073" s="12">
        <f>'Harian 2024'!N3112</f>
        <v>11</v>
      </c>
      <c r="O3073" s="12">
        <f>'Harian 2024'!O3112</f>
        <v>5</v>
      </c>
      <c r="P3073" s="12">
        <f>'Harian 2024'!P3112</f>
        <v>3</v>
      </c>
      <c r="Q3073" s="12">
        <f>'Harian 2024'!Q3112</f>
        <v>6</v>
      </c>
      <c r="R3073" s="12">
        <f>'Harian 2024'!R3112</f>
        <v>0</v>
      </c>
      <c r="S3073" s="12">
        <f>'Harian 2024'!S3112</f>
        <v>15</v>
      </c>
      <c r="T3073" s="12">
        <f>'Harian 2024'!T3112</f>
        <v>0</v>
      </c>
      <c r="U3073" s="12">
        <f t="shared" si="4966"/>
        <v>204</v>
      </c>
      <c r="W3073" s="23" t="s">
        <v>28</v>
      </c>
      <c r="X3073" s="24">
        <v>0.5</v>
      </c>
      <c r="Y3073" s="24">
        <v>0.5</v>
      </c>
      <c r="Z3073" s="24">
        <v>0.5</v>
      </c>
      <c r="AA3073" s="24">
        <v>0.5</v>
      </c>
      <c r="AB3073" s="24">
        <v>0.5</v>
      </c>
      <c r="AC3073" s="24">
        <v>0.5</v>
      </c>
      <c r="AD3073" s="24">
        <v>0.5</v>
      </c>
      <c r="AE3073" s="24">
        <v>0.5</v>
      </c>
      <c r="AF3073" s="24">
        <v>0.5</v>
      </c>
      <c r="AG3073" s="24">
        <v>0.5</v>
      </c>
      <c r="AH3073" s="24">
        <v>0.5</v>
      </c>
      <c r="AI3073" s="24">
        <v>0.5</v>
      </c>
      <c r="AJ3073" s="24">
        <v>0.5</v>
      </c>
      <c r="AK3073" s="24">
        <v>0.5</v>
      </c>
      <c r="AL3073" s="24">
        <v>0.5</v>
      </c>
      <c r="AM3073" s="24">
        <v>0.5</v>
      </c>
      <c r="AN3073" s="24">
        <v>0.5</v>
      </c>
      <c r="AP3073" s="14"/>
      <c r="AQ3073" s="14"/>
      <c r="AR3073" s="12" t="s">
        <v>28</v>
      </c>
      <c r="AS3073" s="13">
        <f t="shared" si="4950"/>
        <v>6.5</v>
      </c>
      <c r="AT3073" s="13">
        <f t="shared" si="4950"/>
        <v>6</v>
      </c>
      <c r="AU3073" s="13">
        <f t="shared" si="4951"/>
        <v>5</v>
      </c>
      <c r="AV3073" s="13">
        <f t="shared" si="4952"/>
        <v>13</v>
      </c>
      <c r="AW3073" s="13">
        <f t="shared" si="4953"/>
        <v>13.5</v>
      </c>
      <c r="AX3073" s="13">
        <f t="shared" si="4954"/>
        <v>12</v>
      </c>
      <c r="AY3073" s="13">
        <f t="shared" si="4955"/>
        <v>17.5</v>
      </c>
      <c r="AZ3073" s="13">
        <f t="shared" si="4956"/>
        <v>12.5</v>
      </c>
      <c r="BA3073" s="13">
        <f t="shared" si="4957"/>
        <v>1.5</v>
      </c>
      <c r="BB3073" s="13">
        <f t="shared" si="4958"/>
        <v>1</v>
      </c>
      <c r="BC3073" s="13">
        <f t="shared" si="4959"/>
        <v>5.5</v>
      </c>
      <c r="BD3073" s="13">
        <f t="shared" si="4960"/>
        <v>2.5</v>
      </c>
      <c r="BE3073" s="13">
        <f t="shared" si="4961"/>
        <v>1.5</v>
      </c>
      <c r="BF3073" s="13">
        <f t="shared" si="4962"/>
        <v>3</v>
      </c>
      <c r="BG3073" s="13">
        <f t="shared" si="4963"/>
        <v>0</v>
      </c>
      <c r="BH3073" s="13">
        <f t="shared" si="4964"/>
        <v>7.5</v>
      </c>
      <c r="BI3073" s="13">
        <f t="shared" si="4965"/>
        <v>0</v>
      </c>
      <c r="BJ3073" s="12">
        <f t="shared" si="4967"/>
        <v>102</v>
      </c>
    </row>
    <row r="3074" spans="1:62" ht="15.75">
      <c r="A3074" s="14"/>
      <c r="B3074" s="14"/>
      <c r="C3074" s="12" t="s">
        <v>35</v>
      </c>
      <c r="D3074" s="12">
        <f>'Harian 2024'!D3113</f>
        <v>12</v>
      </c>
      <c r="E3074" s="12">
        <f>'Harian 2024'!E3113</f>
        <v>8</v>
      </c>
      <c r="F3074" s="12">
        <f>'Harian 2024'!F3113</f>
        <v>9</v>
      </c>
      <c r="G3074" s="12">
        <f>'Harian 2024'!G3113</f>
        <v>25</v>
      </c>
      <c r="H3074" s="12">
        <f>'Harian 2024'!H3113</f>
        <v>26</v>
      </c>
      <c r="I3074" s="12">
        <f>'Harian 2024'!I3113</f>
        <v>27</v>
      </c>
      <c r="J3074" s="12">
        <f>'Harian 2024'!J3113</f>
        <v>33</v>
      </c>
      <c r="K3074" s="12">
        <f>'Harian 2024'!K3113</f>
        <v>36</v>
      </c>
      <c r="L3074" s="12">
        <f>'Harian 2024'!L3113</f>
        <v>4</v>
      </c>
      <c r="M3074" s="12">
        <f>'Harian 2024'!M3113</f>
        <v>2</v>
      </c>
      <c r="N3074" s="12">
        <f>'Harian 2024'!N3113</f>
        <v>4</v>
      </c>
      <c r="O3074" s="12">
        <f>'Harian 2024'!O3113</f>
        <v>3</v>
      </c>
      <c r="P3074" s="12">
        <f>'Harian 2024'!P3113</f>
        <v>3</v>
      </c>
      <c r="Q3074" s="12">
        <f>'Harian 2024'!Q3113</f>
        <v>5</v>
      </c>
      <c r="R3074" s="12">
        <f>'Harian 2024'!R3113</f>
        <v>0</v>
      </c>
      <c r="S3074" s="12">
        <f>'Harian 2024'!S3113</f>
        <v>8</v>
      </c>
      <c r="T3074" s="12">
        <f>'Harian 2024'!T3113</f>
        <v>0</v>
      </c>
      <c r="U3074" s="12">
        <f t="shared" si="4966"/>
        <v>193</v>
      </c>
      <c r="W3074" s="23" t="s">
        <v>50</v>
      </c>
      <c r="X3074" s="24">
        <v>8.5000000000000006E-2</v>
      </c>
      <c r="Y3074" s="24">
        <v>8.5000000000000006E-2</v>
      </c>
      <c r="Z3074" s="24">
        <v>8.5000000000000006E-2</v>
      </c>
      <c r="AA3074" s="24">
        <v>8.5000000000000006E-2</v>
      </c>
      <c r="AB3074" s="24">
        <v>8.5000000000000006E-2</v>
      </c>
      <c r="AC3074" s="24">
        <v>8.5000000000000006E-2</v>
      </c>
      <c r="AD3074" s="24">
        <v>8.5000000000000006E-2</v>
      </c>
      <c r="AE3074" s="24">
        <v>8.5000000000000006E-2</v>
      </c>
      <c r="AF3074" s="24">
        <v>8.5000000000000006E-2</v>
      </c>
      <c r="AG3074" s="24">
        <v>8.5000000000000006E-2</v>
      </c>
      <c r="AH3074" s="24">
        <v>8.5000000000000006E-2</v>
      </c>
      <c r="AI3074" s="24">
        <v>8.5000000000000006E-2</v>
      </c>
      <c r="AJ3074" s="24">
        <v>8.5000000000000006E-2</v>
      </c>
      <c r="AK3074" s="24">
        <v>8.5000000000000006E-2</v>
      </c>
      <c r="AL3074" s="24">
        <v>8.5000000000000006E-2</v>
      </c>
      <c r="AM3074" s="24">
        <v>8.5000000000000006E-2</v>
      </c>
      <c r="AN3074" s="24">
        <v>8.5000000000000006E-2</v>
      </c>
      <c r="AP3074" s="14"/>
      <c r="AQ3074" s="14"/>
      <c r="AR3074" s="12" t="s">
        <v>29</v>
      </c>
      <c r="AS3074" s="13">
        <f t="shared" si="4950"/>
        <v>1.02</v>
      </c>
      <c r="AT3074" s="13">
        <f t="shared" si="4950"/>
        <v>0.68</v>
      </c>
      <c r="AU3074" s="13">
        <f t="shared" si="4951"/>
        <v>0.76500000000000001</v>
      </c>
      <c r="AV3074" s="13">
        <f t="shared" si="4952"/>
        <v>2.125</v>
      </c>
      <c r="AW3074" s="13">
        <f t="shared" si="4953"/>
        <v>2.21</v>
      </c>
      <c r="AX3074" s="13">
        <f t="shared" si="4954"/>
        <v>2.2950000000000004</v>
      </c>
      <c r="AY3074" s="13">
        <f t="shared" si="4955"/>
        <v>2.8050000000000002</v>
      </c>
      <c r="AZ3074" s="13">
        <f t="shared" si="4956"/>
        <v>3.06</v>
      </c>
      <c r="BA3074" s="13">
        <f t="shared" si="4957"/>
        <v>0.34</v>
      </c>
      <c r="BB3074" s="13">
        <f t="shared" si="4958"/>
        <v>0.17</v>
      </c>
      <c r="BC3074" s="13">
        <f t="shared" si="4959"/>
        <v>0.34</v>
      </c>
      <c r="BD3074" s="13">
        <f t="shared" si="4960"/>
        <v>0.255</v>
      </c>
      <c r="BE3074" s="13">
        <f t="shared" si="4961"/>
        <v>0.255</v>
      </c>
      <c r="BF3074" s="13">
        <f t="shared" si="4962"/>
        <v>0.42500000000000004</v>
      </c>
      <c r="BG3074" s="13">
        <f t="shared" si="4963"/>
        <v>0</v>
      </c>
      <c r="BH3074" s="13">
        <f t="shared" si="4964"/>
        <v>0.68</v>
      </c>
      <c r="BI3074" s="13">
        <f t="shared" si="4965"/>
        <v>0</v>
      </c>
      <c r="BJ3074" s="12">
        <f t="shared" si="4967"/>
        <v>16.405000000000005</v>
      </c>
    </row>
    <row r="3075" spans="1:62" ht="15.75">
      <c r="A3075" s="14"/>
      <c r="B3075" s="14"/>
      <c r="C3075" s="12" t="s">
        <v>36</v>
      </c>
      <c r="D3075" s="12">
        <f>'Harian 2024'!D3114</f>
        <v>14</v>
      </c>
      <c r="E3075" s="12">
        <f>'Harian 2024'!E3114</f>
        <v>9</v>
      </c>
      <c r="F3075" s="12">
        <f>'Harian 2024'!F3114</f>
        <v>7</v>
      </c>
      <c r="G3075" s="12">
        <f>'Harian 2024'!G3114</f>
        <v>0</v>
      </c>
      <c r="H3075" s="12">
        <f>'Harian 2024'!H3114</f>
        <v>0</v>
      </c>
      <c r="I3075" s="12">
        <f>'Harian 2024'!I3114</f>
        <v>0</v>
      </c>
      <c r="J3075" s="12">
        <f>'Harian 2024'!J3114</f>
        <v>0</v>
      </c>
      <c r="K3075" s="12">
        <f>'Harian 2024'!K3114</f>
        <v>0</v>
      </c>
      <c r="L3075" s="12">
        <f>'Harian 2024'!L3114</f>
        <v>0</v>
      </c>
      <c r="M3075" s="12">
        <f>'Harian 2024'!M3114</f>
        <v>0</v>
      </c>
      <c r="N3075" s="12">
        <f>'Harian 2024'!N3114</f>
        <v>0</v>
      </c>
      <c r="O3075" s="12">
        <f>'Harian 2024'!O3114</f>
        <v>3</v>
      </c>
      <c r="P3075" s="12">
        <f>'Harian 2024'!P3114</f>
        <v>0</v>
      </c>
      <c r="Q3075" s="12">
        <f>'Harian 2024'!Q3114</f>
        <v>0</v>
      </c>
      <c r="R3075" s="12">
        <f>'Harian 2024'!R3114</f>
        <v>0</v>
      </c>
      <c r="S3075" s="12">
        <f>'Harian 2024'!S3114</f>
        <v>0</v>
      </c>
      <c r="T3075" s="12">
        <f>'Harian 2024'!T3114</f>
        <v>0</v>
      </c>
      <c r="U3075" s="12">
        <f t="shared" si="4966"/>
        <v>19</v>
      </c>
      <c r="W3075" s="23" t="s">
        <v>51</v>
      </c>
      <c r="X3075" s="24">
        <v>0.59</v>
      </c>
      <c r="Y3075" s="24">
        <v>0.59</v>
      </c>
      <c r="Z3075" s="24">
        <v>0.59</v>
      </c>
      <c r="AA3075" s="24">
        <v>0.59</v>
      </c>
      <c r="AB3075" s="24">
        <v>0.59</v>
      </c>
      <c r="AC3075" s="24">
        <v>0.59</v>
      </c>
      <c r="AD3075" s="24">
        <v>0.59</v>
      </c>
      <c r="AE3075" s="24">
        <v>0.59</v>
      </c>
      <c r="AF3075" s="24">
        <v>0.59</v>
      </c>
      <c r="AG3075" s="24">
        <v>0.59</v>
      </c>
      <c r="AH3075" s="24">
        <v>0.59</v>
      </c>
      <c r="AI3075" s="24">
        <v>0.59</v>
      </c>
      <c r="AJ3075" s="24">
        <v>0.59</v>
      </c>
      <c r="AK3075" s="24">
        <v>0.59</v>
      </c>
      <c r="AL3075" s="24">
        <v>0.59</v>
      </c>
      <c r="AM3075" s="24">
        <v>0.59</v>
      </c>
      <c r="AN3075" s="24">
        <v>0.59</v>
      </c>
      <c r="AP3075" s="14"/>
      <c r="AQ3075" s="14"/>
      <c r="AR3075" s="12" t="s">
        <v>30</v>
      </c>
      <c r="AS3075" s="13">
        <f t="shared" si="4950"/>
        <v>8.26</v>
      </c>
      <c r="AT3075" s="13">
        <f t="shared" si="4950"/>
        <v>5.31</v>
      </c>
      <c r="AU3075" s="13">
        <f t="shared" si="4951"/>
        <v>4.13</v>
      </c>
      <c r="AV3075" s="13">
        <f t="shared" si="4952"/>
        <v>0</v>
      </c>
      <c r="AW3075" s="13">
        <f t="shared" si="4953"/>
        <v>0</v>
      </c>
      <c r="AX3075" s="13">
        <f t="shared" si="4954"/>
        <v>0</v>
      </c>
      <c r="AY3075" s="13">
        <f t="shared" si="4955"/>
        <v>0</v>
      </c>
      <c r="AZ3075" s="13">
        <f t="shared" si="4956"/>
        <v>0</v>
      </c>
      <c r="BA3075" s="13">
        <f t="shared" si="4957"/>
        <v>0</v>
      </c>
      <c r="BB3075" s="13">
        <f t="shared" si="4958"/>
        <v>0</v>
      </c>
      <c r="BC3075" s="13">
        <f t="shared" si="4959"/>
        <v>0</v>
      </c>
      <c r="BD3075" s="13">
        <f t="shared" si="4960"/>
        <v>1.77</v>
      </c>
      <c r="BE3075" s="13">
        <f t="shared" si="4961"/>
        <v>0</v>
      </c>
      <c r="BF3075" s="13">
        <f t="shared" si="4962"/>
        <v>0</v>
      </c>
      <c r="BG3075" s="13">
        <f t="shared" si="4963"/>
        <v>0</v>
      </c>
      <c r="BH3075" s="13">
        <f t="shared" si="4964"/>
        <v>0</v>
      </c>
      <c r="BI3075" s="13">
        <f t="shared" si="4965"/>
        <v>0</v>
      </c>
      <c r="BJ3075" s="12">
        <f t="shared" si="4967"/>
        <v>11.209999999999999</v>
      </c>
    </row>
    <row r="3076" spans="1:62" ht="15.75">
      <c r="A3076" s="14"/>
      <c r="B3076" s="14"/>
      <c r="C3076" s="12" t="s">
        <v>31</v>
      </c>
      <c r="D3076" s="12">
        <f>'Harian 2024'!D3115</f>
        <v>8</v>
      </c>
      <c r="E3076" s="12">
        <f>'Harian 2024'!E3115</f>
        <v>6</v>
      </c>
      <c r="F3076" s="12">
        <f>'Harian 2024'!F3115</f>
        <v>5</v>
      </c>
      <c r="G3076" s="12">
        <f>'Harian 2024'!G3115</f>
        <v>0</v>
      </c>
      <c r="H3076" s="12">
        <f>'Harian 2024'!H3115</f>
        <v>0</v>
      </c>
      <c r="I3076" s="12">
        <f>'Harian 2024'!I3115</f>
        <v>0</v>
      </c>
      <c r="J3076" s="12">
        <f>'Harian 2024'!J3115</f>
        <v>0</v>
      </c>
      <c r="K3076" s="12">
        <f>'Harian 2024'!K3115</f>
        <v>0</v>
      </c>
      <c r="L3076" s="12">
        <f>'Harian 2024'!L3115</f>
        <v>0</v>
      </c>
      <c r="M3076" s="12">
        <f>'Harian 2024'!M3115</f>
        <v>0</v>
      </c>
      <c r="N3076" s="12">
        <f>'Harian 2024'!N3115</f>
        <v>2</v>
      </c>
      <c r="O3076" s="12">
        <f>'Harian 2024'!O3115</f>
        <v>1</v>
      </c>
      <c r="P3076" s="12">
        <f>'Harian 2024'!P3115</f>
        <v>0</v>
      </c>
      <c r="Q3076" s="12">
        <f>'Harian 2024'!Q3115</f>
        <v>2</v>
      </c>
      <c r="R3076" s="12">
        <f>'Harian 2024'!R3115</f>
        <v>0</v>
      </c>
      <c r="S3076" s="12">
        <f>'Harian 2024'!S3115</f>
        <v>0</v>
      </c>
      <c r="T3076" s="12">
        <f>'Harian 2024'!T3115</f>
        <v>0</v>
      </c>
      <c r="U3076" s="12">
        <f t="shared" si="4966"/>
        <v>16</v>
      </c>
      <c r="W3076" s="23" t="s">
        <v>31</v>
      </c>
      <c r="X3076" s="24">
        <v>0.56999999999999995</v>
      </c>
      <c r="Y3076" s="24">
        <v>0.56999999999999995</v>
      </c>
      <c r="Z3076" s="24">
        <v>0.56999999999999995</v>
      </c>
      <c r="AA3076" s="24">
        <v>0.56999999999999995</v>
      </c>
      <c r="AB3076" s="24">
        <v>0.56999999999999995</v>
      </c>
      <c r="AC3076" s="24">
        <v>0.56999999999999995</v>
      </c>
      <c r="AD3076" s="24">
        <v>0.56999999999999995</v>
      </c>
      <c r="AE3076" s="24">
        <v>0.56999999999999995</v>
      </c>
      <c r="AF3076" s="24">
        <v>0.56999999999999995</v>
      </c>
      <c r="AG3076" s="24">
        <v>0.56999999999999995</v>
      </c>
      <c r="AH3076" s="24">
        <v>0.56999999999999995</v>
      </c>
      <c r="AI3076" s="24">
        <v>0.56999999999999995</v>
      </c>
      <c r="AJ3076" s="24">
        <v>0.56999999999999995</v>
      </c>
      <c r="AK3076" s="24">
        <v>0.56999999999999995</v>
      </c>
      <c r="AL3076" s="24">
        <v>0.56999999999999995</v>
      </c>
      <c r="AM3076" s="24">
        <v>0.56999999999999995</v>
      </c>
      <c r="AN3076" s="24">
        <v>0.56999999999999995</v>
      </c>
      <c r="AP3076" s="14"/>
      <c r="AQ3076" s="14"/>
      <c r="AR3076" s="12" t="s">
        <v>31</v>
      </c>
      <c r="AS3076" s="13">
        <f t="shared" si="4950"/>
        <v>4.5599999999999996</v>
      </c>
      <c r="AT3076" s="13">
        <f t="shared" si="4950"/>
        <v>3.42</v>
      </c>
      <c r="AU3076" s="13">
        <f t="shared" si="4951"/>
        <v>2.8499999999999996</v>
      </c>
      <c r="AV3076" s="13">
        <f t="shared" si="4952"/>
        <v>0</v>
      </c>
      <c r="AW3076" s="13">
        <f t="shared" si="4953"/>
        <v>0</v>
      </c>
      <c r="AX3076" s="13">
        <f t="shared" si="4954"/>
        <v>0</v>
      </c>
      <c r="AY3076" s="13">
        <f t="shared" si="4955"/>
        <v>0</v>
      </c>
      <c r="AZ3076" s="13">
        <f t="shared" si="4956"/>
        <v>0</v>
      </c>
      <c r="BA3076" s="13">
        <f t="shared" si="4957"/>
        <v>0</v>
      </c>
      <c r="BB3076" s="13">
        <f t="shared" si="4958"/>
        <v>0</v>
      </c>
      <c r="BC3076" s="13">
        <f t="shared" si="4959"/>
        <v>1.1399999999999999</v>
      </c>
      <c r="BD3076" s="13">
        <f t="shared" si="4960"/>
        <v>0.56999999999999995</v>
      </c>
      <c r="BE3076" s="13">
        <f t="shared" si="4961"/>
        <v>0</v>
      </c>
      <c r="BF3076" s="13">
        <f t="shared" si="4962"/>
        <v>1.1399999999999999</v>
      </c>
      <c r="BG3076" s="13">
        <f t="shared" si="4963"/>
        <v>0</v>
      </c>
      <c r="BH3076" s="13">
        <f t="shared" si="4964"/>
        <v>0</v>
      </c>
      <c r="BI3076" s="13">
        <f t="shared" si="4965"/>
        <v>0</v>
      </c>
      <c r="BJ3076" s="12">
        <f t="shared" si="4967"/>
        <v>9.1199999999999992</v>
      </c>
    </row>
    <row r="3077" spans="1:62" ht="15.75">
      <c r="A3077" s="16"/>
      <c r="B3077" s="16"/>
      <c r="C3077" s="12" t="s">
        <v>32</v>
      </c>
      <c r="D3077" s="12">
        <f>'Harian 2024'!D3116</f>
        <v>0</v>
      </c>
      <c r="E3077" s="12">
        <f>'Harian 2024'!E3116</f>
        <v>0</v>
      </c>
      <c r="F3077" s="12">
        <f>'Harian 2024'!F3116</f>
        <v>0</v>
      </c>
      <c r="G3077" s="12">
        <f>'Harian 2024'!G3116</f>
        <v>7</v>
      </c>
      <c r="H3077" s="12">
        <f>'Harian 2024'!H3116</f>
        <v>20</v>
      </c>
      <c r="I3077" s="12">
        <f>'Harian 2024'!I3116</f>
        <v>7</v>
      </c>
      <c r="J3077" s="12">
        <f>'Harian 2024'!J3116</f>
        <v>8</v>
      </c>
      <c r="K3077" s="12">
        <f>'Harian 2024'!K3116</f>
        <v>9</v>
      </c>
      <c r="L3077" s="12">
        <f>'Harian 2024'!L3116</f>
        <v>2</v>
      </c>
      <c r="M3077" s="12">
        <f>'Harian 2024'!M3116</f>
        <v>0</v>
      </c>
      <c r="N3077" s="12">
        <f>'Harian 2024'!N3116</f>
        <v>9</v>
      </c>
      <c r="O3077" s="12">
        <f>'Harian 2024'!O3116</f>
        <v>5</v>
      </c>
      <c r="P3077" s="12">
        <f>'Harian 2024'!P3116</f>
        <v>0</v>
      </c>
      <c r="Q3077" s="12">
        <f>'Harian 2024'!Q3116</f>
        <v>2</v>
      </c>
      <c r="R3077" s="12">
        <f>'Harian 2024'!R3116</f>
        <v>0</v>
      </c>
      <c r="S3077" s="12">
        <f>'Harian 2024'!S3116</f>
        <v>0</v>
      </c>
      <c r="T3077" s="12">
        <f>'Harian 2024'!T3116</f>
        <v>0</v>
      </c>
      <c r="U3077" s="12">
        <f t="shared" si="4966"/>
        <v>69</v>
      </c>
      <c r="W3077" s="23" t="s">
        <v>32</v>
      </c>
      <c r="X3077" s="24">
        <v>0.4</v>
      </c>
      <c r="Y3077" s="24">
        <v>0.4</v>
      </c>
      <c r="Z3077" s="24">
        <v>0.4</v>
      </c>
      <c r="AA3077" s="24">
        <v>0.4</v>
      </c>
      <c r="AB3077" s="24">
        <v>0.4</v>
      </c>
      <c r="AC3077" s="24">
        <v>0.4</v>
      </c>
      <c r="AD3077" s="24">
        <v>0.4</v>
      </c>
      <c r="AE3077" s="24">
        <v>0.4</v>
      </c>
      <c r="AF3077" s="24">
        <v>0.4</v>
      </c>
      <c r="AG3077" s="24">
        <v>0.4</v>
      </c>
      <c r="AH3077" s="24">
        <v>0.4</v>
      </c>
      <c r="AI3077" s="24">
        <v>0.4</v>
      </c>
      <c r="AJ3077" s="24">
        <v>0.4</v>
      </c>
      <c r="AK3077" s="24">
        <v>0.4</v>
      </c>
      <c r="AL3077" s="24">
        <v>0.4</v>
      </c>
      <c r="AM3077" s="24">
        <v>0.4</v>
      </c>
      <c r="AN3077" s="24">
        <v>0.4</v>
      </c>
      <c r="AP3077" s="16"/>
      <c r="AQ3077" s="16"/>
      <c r="AR3077" s="12" t="s">
        <v>32</v>
      </c>
      <c r="AS3077" s="13">
        <f t="shared" si="4950"/>
        <v>0</v>
      </c>
      <c r="AT3077" s="13">
        <f t="shared" si="4950"/>
        <v>0</v>
      </c>
      <c r="AU3077" s="13">
        <f t="shared" si="4951"/>
        <v>0</v>
      </c>
      <c r="AV3077" s="13">
        <f t="shared" si="4952"/>
        <v>2.8000000000000003</v>
      </c>
      <c r="AW3077" s="13">
        <f t="shared" si="4953"/>
        <v>8</v>
      </c>
      <c r="AX3077" s="13">
        <f t="shared" si="4954"/>
        <v>2.8000000000000003</v>
      </c>
      <c r="AY3077" s="13">
        <f t="shared" si="4955"/>
        <v>3.2</v>
      </c>
      <c r="AZ3077" s="13">
        <f t="shared" si="4956"/>
        <v>3.6</v>
      </c>
      <c r="BA3077" s="13">
        <f t="shared" si="4957"/>
        <v>0.8</v>
      </c>
      <c r="BB3077" s="13">
        <f t="shared" si="4958"/>
        <v>0</v>
      </c>
      <c r="BC3077" s="13">
        <f t="shared" si="4959"/>
        <v>3.6</v>
      </c>
      <c r="BD3077" s="13">
        <f t="shared" si="4960"/>
        <v>2</v>
      </c>
      <c r="BE3077" s="13">
        <f t="shared" si="4961"/>
        <v>0</v>
      </c>
      <c r="BF3077" s="13">
        <f t="shared" si="4962"/>
        <v>0.8</v>
      </c>
      <c r="BG3077" s="13">
        <f t="shared" si="4963"/>
        <v>0</v>
      </c>
      <c r="BH3077" s="13">
        <f t="shared" si="4964"/>
        <v>0</v>
      </c>
      <c r="BI3077" s="13">
        <f t="shared" si="4965"/>
        <v>0</v>
      </c>
      <c r="BJ3077" s="12">
        <f t="shared" si="4967"/>
        <v>27.600000000000005</v>
      </c>
    </row>
    <row r="3078" spans="1:62">
      <c r="A3078" s="17"/>
      <c r="B3078" s="18"/>
      <c r="C3078" s="19" t="s">
        <v>33</v>
      </c>
      <c r="D3078" s="19">
        <f>SUM(D3069:D3077)</f>
        <v>62</v>
      </c>
      <c r="E3078" s="19">
        <f>SUM(E3069:E3077)</f>
        <v>45</v>
      </c>
      <c r="F3078" s="19">
        <f t="shared" ref="F3078:U3078" si="4968">SUM(F3069:F3077)</f>
        <v>38</v>
      </c>
      <c r="G3078" s="19">
        <f t="shared" si="4968"/>
        <v>132</v>
      </c>
      <c r="H3078" s="19">
        <f t="shared" si="4968"/>
        <v>138</v>
      </c>
      <c r="I3078" s="19">
        <f t="shared" si="4968"/>
        <v>159</v>
      </c>
      <c r="J3078" s="19">
        <f t="shared" si="4968"/>
        <v>171</v>
      </c>
      <c r="K3078" s="19">
        <f t="shared" si="4968"/>
        <v>173</v>
      </c>
      <c r="L3078" s="19">
        <f t="shared" si="4968"/>
        <v>39</v>
      </c>
      <c r="M3078" s="19">
        <f t="shared" si="4968"/>
        <v>7</v>
      </c>
      <c r="N3078" s="19">
        <f t="shared" si="4968"/>
        <v>33</v>
      </c>
      <c r="O3078" s="19">
        <f t="shared" si="4968"/>
        <v>44</v>
      </c>
      <c r="P3078" s="19">
        <f t="shared" si="4968"/>
        <v>25</v>
      </c>
      <c r="Q3078" s="19">
        <f t="shared" si="4968"/>
        <v>53</v>
      </c>
      <c r="R3078" s="19">
        <f t="shared" si="4968"/>
        <v>0</v>
      </c>
      <c r="S3078" s="19">
        <f t="shared" si="4968"/>
        <v>35</v>
      </c>
      <c r="T3078" s="19">
        <f t="shared" si="4968"/>
        <v>0</v>
      </c>
      <c r="U3078" s="19">
        <f t="shared" si="4968"/>
        <v>1092</v>
      </c>
      <c r="AP3078" s="35"/>
      <c r="AQ3078" s="36"/>
      <c r="AR3078" s="37" t="s">
        <v>33</v>
      </c>
      <c r="AS3078" s="37">
        <f>SUM(AS3069:AS3077)</f>
        <v>26.789999999999996</v>
      </c>
      <c r="AT3078" s="37">
        <f t="shared" ref="AT3078:BJ3078" si="4969">SUM(AT3069:AT3077)</f>
        <v>19.71</v>
      </c>
      <c r="AU3078" s="37">
        <f t="shared" si="4969"/>
        <v>15.755000000000001</v>
      </c>
      <c r="AV3078" s="37">
        <f t="shared" si="4969"/>
        <v>40.794999999999995</v>
      </c>
      <c r="AW3078" s="37">
        <f t="shared" si="4969"/>
        <v>45.59</v>
      </c>
      <c r="AX3078" s="37">
        <f t="shared" si="4969"/>
        <v>49.65</v>
      </c>
      <c r="AY3078" s="37">
        <f t="shared" si="4969"/>
        <v>52.285000000000004</v>
      </c>
      <c r="AZ3078" s="37">
        <f t="shared" si="4969"/>
        <v>50.77</v>
      </c>
      <c r="BA3078" s="37">
        <f t="shared" si="4969"/>
        <v>11.520000000000001</v>
      </c>
      <c r="BB3078" s="37">
        <f t="shared" si="4969"/>
        <v>2.46</v>
      </c>
      <c r="BC3078" s="37">
        <f t="shared" si="4969"/>
        <v>13.59</v>
      </c>
      <c r="BD3078" s="37">
        <f t="shared" si="4969"/>
        <v>15.46</v>
      </c>
      <c r="BE3078" s="37">
        <f t="shared" si="4969"/>
        <v>7.33</v>
      </c>
      <c r="BF3078" s="37">
        <f t="shared" si="4969"/>
        <v>17.355000000000004</v>
      </c>
      <c r="BG3078" s="37">
        <f t="shared" si="4969"/>
        <v>0</v>
      </c>
      <c r="BH3078" s="37">
        <f t="shared" si="4969"/>
        <v>13.34</v>
      </c>
      <c r="BI3078" s="37">
        <f t="shared" si="4969"/>
        <v>0</v>
      </c>
      <c r="BJ3078" s="37">
        <f t="shared" si="4969"/>
        <v>355.61</v>
      </c>
    </row>
    <row r="3081" spans="1:62" ht="106.5">
      <c r="A3081" s="8" t="s">
        <v>2</v>
      </c>
      <c r="B3081" s="8" t="s">
        <v>3</v>
      </c>
      <c r="C3081" s="8" t="s">
        <v>4</v>
      </c>
      <c r="D3081" s="9" t="str">
        <f>D291</f>
        <v>ANGGREK</v>
      </c>
      <c r="E3081" s="9" t="str">
        <f t="shared" ref="E3081:U3081" si="4970">E291</f>
        <v>BOUGENVIL</v>
      </c>
      <c r="F3081" s="9" t="str">
        <f t="shared" si="4970"/>
        <v>CAMELIA</v>
      </c>
      <c r="G3081" s="9" t="str">
        <f t="shared" si="4970"/>
        <v>DEWANDARU</v>
      </c>
      <c r="H3081" s="9" t="str">
        <f t="shared" si="4970"/>
        <v>EDELWEIS</v>
      </c>
      <c r="I3081" s="9" t="str">
        <f t="shared" si="4970"/>
        <v>FLAMBOYAN</v>
      </c>
      <c r="J3081" s="9" t="str">
        <f t="shared" si="4970"/>
        <v>GERANIUM</v>
      </c>
      <c r="K3081" s="9" t="str">
        <f t="shared" si="4970"/>
        <v>HELIKONIA</v>
      </c>
      <c r="L3081" s="9" t="str">
        <f t="shared" si="4970"/>
        <v>IVY</v>
      </c>
      <c r="M3081" s="9" t="str">
        <f t="shared" si="4970"/>
        <v>KANA</v>
      </c>
      <c r="N3081" s="9" t="str">
        <f t="shared" si="4970"/>
        <v>IGD</v>
      </c>
      <c r="O3081" s="9" t="str">
        <f t="shared" si="4970"/>
        <v>HCU</v>
      </c>
      <c r="P3081" s="9" t="str">
        <f t="shared" si="4970"/>
        <v>PENUNJANG</v>
      </c>
      <c r="Q3081" s="9" t="str">
        <f t="shared" si="4970"/>
        <v>PELAYANAN</v>
      </c>
      <c r="R3081" s="9" t="str">
        <f t="shared" si="4970"/>
        <v>ADMIN</v>
      </c>
      <c r="S3081" s="9" t="str">
        <f t="shared" si="4970"/>
        <v>ASRAMA</v>
      </c>
      <c r="T3081" s="9" t="str">
        <f t="shared" si="4970"/>
        <v>MASJID</v>
      </c>
      <c r="U3081" s="9" t="str">
        <f t="shared" si="4970"/>
        <v>JUMLAH</v>
      </c>
      <c r="W3081" s="21"/>
      <c r="X3081" s="22" t="str">
        <f>X5</f>
        <v>ANGGREK</v>
      </c>
      <c r="Y3081" s="22" t="str">
        <f>Y5</f>
        <v>BOUGENVIL</v>
      </c>
      <c r="Z3081" s="22" t="str">
        <f t="shared" ref="Z3081:AN3081" si="4971">Z5</f>
        <v>CAMELIA</v>
      </c>
      <c r="AA3081" s="22" t="str">
        <f t="shared" si="4971"/>
        <v>DEWANDARU</v>
      </c>
      <c r="AB3081" s="22" t="str">
        <f t="shared" si="4971"/>
        <v>EDELWEIS</v>
      </c>
      <c r="AC3081" s="22" t="str">
        <f t="shared" si="4971"/>
        <v>FLAMBOYAN</v>
      </c>
      <c r="AD3081" s="22" t="str">
        <f t="shared" si="4971"/>
        <v>GERANIUM</v>
      </c>
      <c r="AE3081" s="22" t="str">
        <f t="shared" si="4971"/>
        <v>HELIKONIA</v>
      </c>
      <c r="AF3081" s="22" t="str">
        <f t="shared" si="4971"/>
        <v>IVY</v>
      </c>
      <c r="AG3081" s="22" t="str">
        <f t="shared" si="4971"/>
        <v>KANA</v>
      </c>
      <c r="AH3081" s="22" t="str">
        <f t="shared" si="4971"/>
        <v>IGD</v>
      </c>
      <c r="AI3081" s="22" t="str">
        <f t="shared" si="4971"/>
        <v>HCU</v>
      </c>
      <c r="AJ3081" s="22" t="str">
        <f t="shared" si="4971"/>
        <v>PENUNJANG</v>
      </c>
      <c r="AK3081" s="22" t="str">
        <f t="shared" si="4971"/>
        <v>PELAYANAN</v>
      </c>
      <c r="AL3081" s="22" t="str">
        <f t="shared" si="4971"/>
        <v>ADMIN</v>
      </c>
      <c r="AM3081" s="22" t="str">
        <f t="shared" si="4971"/>
        <v>ASRAMA</v>
      </c>
      <c r="AN3081" s="22" t="str">
        <f t="shared" si="4971"/>
        <v>MASJID</v>
      </c>
      <c r="AP3081" s="33" t="s">
        <v>2</v>
      </c>
      <c r="AQ3081" s="33" t="s">
        <v>3</v>
      </c>
      <c r="AR3081" s="33" t="s">
        <v>4</v>
      </c>
      <c r="AS3081" s="34" t="str">
        <f>AS5</f>
        <v>ANGGREK</v>
      </c>
      <c r="AT3081" s="34" t="str">
        <f>AT5</f>
        <v>BOUGENVIL</v>
      </c>
      <c r="AU3081" s="34" t="str">
        <f t="shared" ref="AU3081:BJ3081" si="4972">AU5</f>
        <v>CAMELIA II</v>
      </c>
      <c r="AV3081" s="34" t="str">
        <f t="shared" si="4972"/>
        <v>DEWANDARU</v>
      </c>
      <c r="AW3081" s="34" t="str">
        <f t="shared" si="4972"/>
        <v>EDELWEIS</v>
      </c>
      <c r="AX3081" s="34" t="str">
        <f t="shared" si="4972"/>
        <v>FLAMBOYAN</v>
      </c>
      <c r="AY3081" s="34" t="str">
        <f t="shared" si="4972"/>
        <v>GERANIUM</v>
      </c>
      <c r="AZ3081" s="34" t="str">
        <f t="shared" si="4972"/>
        <v>HELIKONIA</v>
      </c>
      <c r="BA3081" s="34" t="str">
        <f t="shared" si="4972"/>
        <v>IVY</v>
      </c>
      <c r="BB3081" s="34" t="str">
        <f t="shared" si="4972"/>
        <v>KANA</v>
      </c>
      <c r="BC3081" s="34" t="str">
        <f t="shared" si="4972"/>
        <v>IGD</v>
      </c>
      <c r="BD3081" s="34" t="str">
        <f t="shared" si="4972"/>
        <v>HCU</v>
      </c>
      <c r="BE3081" s="34" t="str">
        <f t="shared" si="4972"/>
        <v>PENUNJANG</v>
      </c>
      <c r="BF3081" s="34" t="str">
        <f t="shared" si="4972"/>
        <v>PELAYANAN</v>
      </c>
      <c r="BG3081" s="34" t="str">
        <f t="shared" si="4972"/>
        <v>ADMIN</v>
      </c>
      <c r="BH3081" s="34" t="str">
        <f t="shared" si="4972"/>
        <v>ASRAMA</v>
      </c>
      <c r="BI3081" s="34" t="str">
        <f t="shared" si="4972"/>
        <v>MASJID</v>
      </c>
      <c r="BJ3081" s="34" t="str">
        <f t="shared" si="4972"/>
        <v>JUMLAH</v>
      </c>
    </row>
    <row r="3082" spans="1:62" ht="15.75">
      <c r="A3082" s="10">
        <f>A3069+1</f>
        <v>23</v>
      </c>
      <c r="B3082" s="11" t="s">
        <v>23</v>
      </c>
      <c r="C3082" s="12" t="s">
        <v>24</v>
      </c>
      <c r="D3082" s="12">
        <f>'Harian 2024'!D3121</f>
        <v>0</v>
      </c>
      <c r="E3082" s="12">
        <f>'Harian 2024'!E3121</f>
        <v>0</v>
      </c>
      <c r="F3082" s="12">
        <f>'Harian 2024'!F3121</f>
        <v>0</v>
      </c>
      <c r="G3082" s="12">
        <f>'Harian 2024'!G3121</f>
        <v>18</v>
      </c>
      <c r="H3082" s="12">
        <f>'Harian 2024'!H3121</f>
        <v>28</v>
      </c>
      <c r="I3082" s="12">
        <f>'Harian 2024'!I3121</f>
        <v>25</v>
      </c>
      <c r="J3082" s="12">
        <f>'Harian 2024'!J3121</f>
        <v>33</v>
      </c>
      <c r="K3082" s="12">
        <f>'Harian 2024'!K3121</f>
        <v>30</v>
      </c>
      <c r="L3082" s="12">
        <f>'Harian 2024'!L3121</f>
        <v>8</v>
      </c>
      <c r="M3082" s="12">
        <f>'Harian 2024'!M3121</f>
        <v>0</v>
      </c>
      <c r="N3082" s="12">
        <f>'Harian 2024'!N3121</f>
        <v>0</v>
      </c>
      <c r="O3082" s="12">
        <f>'Harian 2024'!O3121</f>
        <v>14</v>
      </c>
      <c r="P3082" s="12">
        <f>'Harian 2024'!P3121</f>
        <v>9</v>
      </c>
      <c r="Q3082" s="12">
        <f>'Harian 2024'!Q3121</f>
        <v>15</v>
      </c>
      <c r="R3082" s="12">
        <f>'Harian 2024'!R3121</f>
        <v>0</v>
      </c>
      <c r="S3082" s="12">
        <f>'Harian 2024'!S3121</f>
        <v>0</v>
      </c>
      <c r="T3082" s="12">
        <f>'Harian 2024'!T3121</f>
        <v>0</v>
      </c>
      <c r="U3082" s="12">
        <f>SUM(E3082:T3082)</f>
        <v>180</v>
      </c>
      <c r="W3082" s="23" t="s">
        <v>24</v>
      </c>
      <c r="X3082" s="24">
        <v>0.26500000000000001</v>
      </c>
      <c r="Y3082" s="24">
        <v>0.26500000000000001</v>
      </c>
      <c r="Z3082" s="24">
        <v>0.26500000000000001</v>
      </c>
      <c r="AA3082" s="24">
        <v>0.26500000000000001</v>
      </c>
      <c r="AB3082" s="24">
        <v>0.26500000000000001</v>
      </c>
      <c r="AC3082" s="24">
        <v>0.26500000000000001</v>
      </c>
      <c r="AD3082" s="24">
        <v>0.26500000000000001</v>
      </c>
      <c r="AE3082" s="24">
        <v>0.26500000000000001</v>
      </c>
      <c r="AF3082" s="24">
        <v>0.26500000000000001</v>
      </c>
      <c r="AG3082" s="24">
        <v>0.26500000000000001</v>
      </c>
      <c r="AH3082" s="24">
        <v>0.26500000000000001</v>
      </c>
      <c r="AI3082" s="24">
        <v>0.26500000000000001</v>
      </c>
      <c r="AJ3082" s="24">
        <v>0.26500000000000001</v>
      </c>
      <c r="AK3082" s="24">
        <v>0.26500000000000001</v>
      </c>
      <c r="AL3082" s="24">
        <v>0.26500000000000001</v>
      </c>
      <c r="AM3082" s="24">
        <v>0.26500000000000001</v>
      </c>
      <c r="AN3082" s="24">
        <v>0.26500000000000001</v>
      </c>
      <c r="AP3082" s="10">
        <f>AP3069+1</f>
        <v>23</v>
      </c>
      <c r="AQ3082" s="11" t="s">
        <v>34</v>
      </c>
      <c r="AR3082" s="12" t="s">
        <v>24</v>
      </c>
      <c r="AS3082" s="13">
        <f t="shared" ref="AS3082:AT3090" si="4973">D3082*X3082</f>
        <v>0</v>
      </c>
      <c r="AT3082" s="13">
        <f t="shared" si="4973"/>
        <v>0</v>
      </c>
      <c r="AU3082" s="13">
        <f t="shared" ref="AU3082:AU3090" si="4974">F3082*Z3082</f>
        <v>0</v>
      </c>
      <c r="AV3082" s="13">
        <f t="shared" ref="AV3082:AV3090" si="4975">G3082*AA3082</f>
        <v>4.7700000000000005</v>
      </c>
      <c r="AW3082" s="13">
        <f t="shared" ref="AW3082:AW3090" si="4976">H3082*AB3082</f>
        <v>7.42</v>
      </c>
      <c r="AX3082" s="13">
        <f t="shared" ref="AX3082:AX3090" si="4977">I3082*AC3082</f>
        <v>6.625</v>
      </c>
      <c r="AY3082" s="13">
        <f t="shared" ref="AY3082:AY3090" si="4978">J3082*AD3082</f>
        <v>8.745000000000001</v>
      </c>
      <c r="AZ3082" s="13">
        <f t="shared" ref="AZ3082:AZ3090" si="4979">K3082*AE3082</f>
        <v>7.95</v>
      </c>
      <c r="BA3082" s="13">
        <f t="shared" ref="BA3082:BA3090" si="4980">L3082*AF3082</f>
        <v>2.12</v>
      </c>
      <c r="BB3082" s="13">
        <f t="shared" ref="BB3082:BB3090" si="4981">M3082*AG3082</f>
        <v>0</v>
      </c>
      <c r="BC3082" s="13">
        <f t="shared" ref="BC3082:BC3090" si="4982">N3082*AH3082</f>
        <v>0</v>
      </c>
      <c r="BD3082" s="13">
        <f t="shared" ref="BD3082:BD3090" si="4983">O3082*AI3082</f>
        <v>3.71</v>
      </c>
      <c r="BE3082" s="13">
        <f t="shared" ref="BE3082:BE3090" si="4984">P3082*AJ3082</f>
        <v>2.3850000000000002</v>
      </c>
      <c r="BF3082" s="13">
        <f t="shared" ref="BF3082:BF3090" si="4985">Q3082*AK3082</f>
        <v>3.9750000000000001</v>
      </c>
      <c r="BG3082" s="13">
        <f t="shared" ref="BG3082:BG3090" si="4986">R3082*AL3082</f>
        <v>0</v>
      </c>
      <c r="BH3082" s="13">
        <f t="shared" ref="BH3082:BH3090" si="4987">S3082*AM3082</f>
        <v>0</v>
      </c>
      <c r="BI3082" s="13">
        <f t="shared" ref="BI3082:BI3090" si="4988">T3082*AN3082</f>
        <v>0</v>
      </c>
      <c r="BJ3082" s="12">
        <f>SUM(AT3082:BI3082)</f>
        <v>47.7</v>
      </c>
    </row>
    <row r="3083" spans="1:62" ht="15.75">
      <c r="A3083" s="14"/>
      <c r="B3083" s="15">
        <f>B3070+1</f>
        <v>44796</v>
      </c>
      <c r="C3083" s="12" t="s">
        <v>25</v>
      </c>
      <c r="D3083" s="12">
        <f>'Harian 2024'!D3122</f>
        <v>0</v>
      </c>
      <c r="E3083" s="12">
        <f>'Harian 2024'!E3122</f>
        <v>0</v>
      </c>
      <c r="F3083" s="12">
        <f>'Harian 2024'!F3122</f>
        <v>0</v>
      </c>
      <c r="G3083" s="12">
        <f>'Harian 2024'!G3122</f>
        <v>18</v>
      </c>
      <c r="H3083" s="12">
        <f>'Harian 2024'!H3122</f>
        <v>25</v>
      </c>
      <c r="I3083" s="12">
        <f>'Harian 2024'!I3122</f>
        <v>26</v>
      </c>
      <c r="J3083" s="12">
        <f>'Harian 2024'!J3122</f>
        <v>28</v>
      </c>
      <c r="K3083" s="12">
        <f>'Harian 2024'!K3122</f>
        <v>32</v>
      </c>
      <c r="L3083" s="12">
        <f>'Harian 2024'!L3122</f>
        <v>7</v>
      </c>
      <c r="M3083" s="12">
        <f>'Harian 2024'!M3122</f>
        <v>0</v>
      </c>
      <c r="N3083" s="12">
        <f>'Harian 2024'!N3122</f>
        <v>0</v>
      </c>
      <c r="O3083" s="12">
        <f>'Harian 2024'!O3122</f>
        <v>4</v>
      </c>
      <c r="P3083" s="12">
        <f>'Harian 2024'!P3122</f>
        <v>2</v>
      </c>
      <c r="Q3083" s="12">
        <f>'Harian 2024'!Q3122</f>
        <v>4</v>
      </c>
      <c r="R3083" s="12">
        <f>'Harian 2024'!R3122</f>
        <v>0</v>
      </c>
      <c r="S3083" s="12">
        <f>'Harian 2024'!S3122</f>
        <v>0</v>
      </c>
      <c r="T3083" s="12">
        <f>'Harian 2024'!T3122</f>
        <v>0</v>
      </c>
      <c r="U3083" s="12">
        <f t="shared" ref="U3083:U3090" si="4989">SUM(E3083:T3083)</f>
        <v>146</v>
      </c>
      <c r="W3083" s="23" t="s">
        <v>25</v>
      </c>
      <c r="X3083" s="24">
        <v>0.22500000000000001</v>
      </c>
      <c r="Y3083" s="24">
        <v>0.22500000000000001</v>
      </c>
      <c r="Z3083" s="24">
        <v>0.22500000000000001</v>
      </c>
      <c r="AA3083" s="24">
        <v>0.22500000000000001</v>
      </c>
      <c r="AB3083" s="24">
        <v>0.22500000000000001</v>
      </c>
      <c r="AC3083" s="24">
        <v>0.22500000000000001</v>
      </c>
      <c r="AD3083" s="24">
        <v>0.22500000000000001</v>
      </c>
      <c r="AE3083" s="24">
        <v>0.22500000000000001</v>
      </c>
      <c r="AF3083" s="24">
        <v>0.22500000000000001</v>
      </c>
      <c r="AG3083" s="24">
        <v>0.22500000000000001</v>
      </c>
      <c r="AH3083" s="24">
        <v>0.22500000000000001</v>
      </c>
      <c r="AI3083" s="24">
        <v>0.22500000000000001</v>
      </c>
      <c r="AJ3083" s="24">
        <v>0.22500000000000001</v>
      </c>
      <c r="AK3083" s="24">
        <v>0.22500000000000001</v>
      </c>
      <c r="AL3083" s="24">
        <v>0.22500000000000001</v>
      </c>
      <c r="AM3083" s="24">
        <v>0.22500000000000001</v>
      </c>
      <c r="AN3083" s="24">
        <v>0.22500000000000001</v>
      </c>
      <c r="AP3083" s="14"/>
      <c r="AQ3083" s="15">
        <f>AQ3070+1</f>
        <v>44431</v>
      </c>
      <c r="AR3083" s="12" t="s">
        <v>25</v>
      </c>
      <c r="AS3083" s="13">
        <f t="shared" si="4973"/>
        <v>0</v>
      </c>
      <c r="AT3083" s="13">
        <f t="shared" si="4973"/>
        <v>0</v>
      </c>
      <c r="AU3083" s="13">
        <f t="shared" si="4974"/>
        <v>0</v>
      </c>
      <c r="AV3083" s="13">
        <f t="shared" si="4975"/>
        <v>4.05</v>
      </c>
      <c r="AW3083" s="13">
        <f t="shared" si="4976"/>
        <v>5.625</v>
      </c>
      <c r="AX3083" s="13">
        <f t="shared" si="4977"/>
        <v>5.8500000000000005</v>
      </c>
      <c r="AY3083" s="13">
        <f t="shared" si="4978"/>
        <v>6.3</v>
      </c>
      <c r="AZ3083" s="13">
        <f t="shared" si="4979"/>
        <v>7.2</v>
      </c>
      <c r="BA3083" s="13">
        <f t="shared" si="4980"/>
        <v>1.575</v>
      </c>
      <c r="BB3083" s="13">
        <f t="shared" si="4981"/>
        <v>0</v>
      </c>
      <c r="BC3083" s="13">
        <f t="shared" si="4982"/>
        <v>0</v>
      </c>
      <c r="BD3083" s="13">
        <f t="shared" si="4983"/>
        <v>0.9</v>
      </c>
      <c r="BE3083" s="13">
        <f t="shared" si="4984"/>
        <v>0.45</v>
      </c>
      <c r="BF3083" s="13">
        <f t="shared" si="4985"/>
        <v>0.9</v>
      </c>
      <c r="BG3083" s="13">
        <f t="shared" si="4986"/>
        <v>0</v>
      </c>
      <c r="BH3083" s="13">
        <f t="shared" si="4987"/>
        <v>0</v>
      </c>
      <c r="BI3083" s="13">
        <f t="shared" si="4988"/>
        <v>0</v>
      </c>
      <c r="BJ3083" s="12">
        <f t="shared" ref="BJ3083:BJ3090" si="4990">SUM(AT3083:BI3083)</f>
        <v>32.85</v>
      </c>
    </row>
    <row r="3084" spans="1:62" ht="15.75">
      <c r="A3084" s="14"/>
      <c r="B3084" s="14"/>
      <c r="C3084" s="12" t="s">
        <v>26</v>
      </c>
      <c r="D3084" s="12">
        <f>'Harian 2024'!D3123</f>
        <v>4</v>
      </c>
      <c r="E3084" s="12">
        <f>'Harian 2024'!E3123</f>
        <v>2</v>
      </c>
      <c r="F3084" s="12">
        <f>'Harian 2024'!F3123</f>
        <v>0</v>
      </c>
      <c r="G3084" s="12">
        <f>'Harian 2024'!G3123</f>
        <v>9</v>
      </c>
      <c r="H3084" s="12">
        <f>'Harian 2024'!H3123</f>
        <v>6</v>
      </c>
      <c r="I3084" s="12">
        <f>'Harian 2024'!I3123</f>
        <v>8</v>
      </c>
      <c r="J3084" s="12">
        <f>'Harian 2024'!J3123</f>
        <v>10</v>
      </c>
      <c r="K3084" s="12">
        <f>'Harian 2024'!K3123</f>
        <v>12</v>
      </c>
      <c r="L3084" s="12">
        <f>'Harian 2024'!L3123</f>
        <v>5</v>
      </c>
      <c r="M3084" s="12">
        <f>'Harian 2024'!M3123</f>
        <v>0</v>
      </c>
      <c r="N3084" s="12">
        <f>'Harian 2024'!N3123</f>
        <v>0</v>
      </c>
      <c r="O3084" s="12">
        <f>'Harian 2024'!O3123</f>
        <v>4</v>
      </c>
      <c r="P3084" s="12">
        <f>'Harian 2024'!P3123</f>
        <v>3</v>
      </c>
      <c r="Q3084" s="12">
        <f>'Harian 2024'!Q3123</f>
        <v>11</v>
      </c>
      <c r="R3084" s="12">
        <f>'Harian 2024'!R3123</f>
        <v>0</v>
      </c>
      <c r="S3084" s="12">
        <f>'Harian 2024'!S3123</f>
        <v>0</v>
      </c>
      <c r="T3084" s="12">
        <f>'Harian 2024'!T3123</f>
        <v>0</v>
      </c>
      <c r="U3084" s="12">
        <f t="shared" si="4989"/>
        <v>70</v>
      </c>
      <c r="W3084" s="23" t="s">
        <v>26</v>
      </c>
      <c r="X3084" s="24">
        <v>0.35</v>
      </c>
      <c r="Y3084" s="24">
        <v>0.35</v>
      </c>
      <c r="Z3084" s="24">
        <v>0.35</v>
      </c>
      <c r="AA3084" s="24">
        <v>0.35</v>
      </c>
      <c r="AB3084" s="24">
        <v>0.35</v>
      </c>
      <c r="AC3084" s="24">
        <v>0.35</v>
      </c>
      <c r="AD3084" s="24">
        <v>0.35</v>
      </c>
      <c r="AE3084" s="24">
        <v>0.35</v>
      </c>
      <c r="AF3084" s="24">
        <v>0.35</v>
      </c>
      <c r="AG3084" s="24">
        <v>0.35</v>
      </c>
      <c r="AH3084" s="24">
        <v>0.35</v>
      </c>
      <c r="AI3084" s="24">
        <v>0.35</v>
      </c>
      <c r="AJ3084" s="24">
        <v>0.35</v>
      </c>
      <c r="AK3084" s="24">
        <v>0.35</v>
      </c>
      <c r="AL3084" s="24">
        <v>0.35</v>
      </c>
      <c r="AM3084" s="24">
        <v>0.35</v>
      </c>
      <c r="AN3084" s="24">
        <v>0.35</v>
      </c>
      <c r="AP3084" s="14"/>
      <c r="AQ3084" s="14"/>
      <c r="AR3084" s="12" t="s">
        <v>26</v>
      </c>
      <c r="AS3084" s="13">
        <f t="shared" si="4973"/>
        <v>1.4</v>
      </c>
      <c r="AT3084" s="13">
        <f t="shared" si="4973"/>
        <v>0.7</v>
      </c>
      <c r="AU3084" s="13">
        <f t="shared" si="4974"/>
        <v>0</v>
      </c>
      <c r="AV3084" s="13">
        <f t="shared" si="4975"/>
        <v>3.15</v>
      </c>
      <c r="AW3084" s="13">
        <f t="shared" si="4976"/>
        <v>2.0999999999999996</v>
      </c>
      <c r="AX3084" s="13">
        <f t="shared" si="4977"/>
        <v>2.8</v>
      </c>
      <c r="AY3084" s="13">
        <f t="shared" si="4978"/>
        <v>3.5</v>
      </c>
      <c r="AZ3084" s="13">
        <f t="shared" si="4979"/>
        <v>4.1999999999999993</v>
      </c>
      <c r="BA3084" s="13">
        <f t="shared" si="4980"/>
        <v>1.75</v>
      </c>
      <c r="BB3084" s="13">
        <f t="shared" si="4981"/>
        <v>0</v>
      </c>
      <c r="BC3084" s="13">
        <f t="shared" si="4982"/>
        <v>0</v>
      </c>
      <c r="BD3084" s="13">
        <f t="shared" si="4983"/>
        <v>1.4</v>
      </c>
      <c r="BE3084" s="13">
        <f t="shared" si="4984"/>
        <v>1.0499999999999998</v>
      </c>
      <c r="BF3084" s="13">
        <f t="shared" si="4985"/>
        <v>3.8499999999999996</v>
      </c>
      <c r="BG3084" s="13">
        <f t="shared" si="4986"/>
        <v>0</v>
      </c>
      <c r="BH3084" s="13">
        <f t="shared" si="4987"/>
        <v>0</v>
      </c>
      <c r="BI3084" s="13">
        <f t="shared" si="4988"/>
        <v>0</v>
      </c>
      <c r="BJ3084" s="12">
        <f t="shared" si="4990"/>
        <v>24.5</v>
      </c>
    </row>
    <row r="3085" spans="1:62" ht="15.75">
      <c r="A3085" s="14"/>
      <c r="B3085" s="14"/>
      <c r="C3085" s="12" t="s">
        <v>27</v>
      </c>
      <c r="D3085" s="12">
        <f>'Harian 2024'!D3124</f>
        <v>6</v>
      </c>
      <c r="E3085" s="12">
        <f>'Harian 2024'!E3124</f>
        <v>8</v>
      </c>
      <c r="F3085" s="12">
        <f>'Harian 2024'!F3124</f>
        <v>6</v>
      </c>
      <c r="G3085" s="12">
        <f>'Harian 2024'!G3124</f>
        <v>26</v>
      </c>
      <c r="H3085" s="12">
        <f>'Harian 2024'!H3124</f>
        <v>29</v>
      </c>
      <c r="I3085" s="12">
        <f>'Harian 2024'!I3124</f>
        <v>28</v>
      </c>
      <c r="J3085" s="12">
        <f>'Harian 2024'!J3124</f>
        <v>28</v>
      </c>
      <c r="K3085" s="12">
        <f>'Harian 2024'!K3124</f>
        <v>27</v>
      </c>
      <c r="L3085" s="12">
        <f>'Harian 2024'!L3124</f>
        <v>4</v>
      </c>
      <c r="M3085" s="12">
        <f>'Harian 2024'!M3124</f>
        <v>2</v>
      </c>
      <c r="N3085" s="12">
        <f>'Harian 2024'!N3124</f>
        <v>8</v>
      </c>
      <c r="O3085" s="12">
        <f>'Harian 2024'!O3124</f>
        <v>5</v>
      </c>
      <c r="P3085" s="12">
        <f>'Harian 2024'!P3124</f>
        <v>4</v>
      </c>
      <c r="Q3085" s="12">
        <f>'Harian 2024'!Q3124</f>
        <v>19</v>
      </c>
      <c r="R3085" s="12">
        <f>'Harian 2024'!R3124</f>
        <v>0</v>
      </c>
      <c r="S3085" s="12">
        <f>'Harian 2024'!S3124</f>
        <v>0</v>
      </c>
      <c r="T3085" s="12">
        <f>'Harian 2024'!T3124</f>
        <v>0</v>
      </c>
      <c r="U3085" s="12">
        <f t="shared" si="4989"/>
        <v>194</v>
      </c>
      <c r="W3085" s="23" t="s">
        <v>27</v>
      </c>
      <c r="X3085" s="24">
        <v>0.43</v>
      </c>
      <c r="Y3085" s="24">
        <v>0.43</v>
      </c>
      <c r="Z3085" s="24">
        <v>0.43</v>
      </c>
      <c r="AA3085" s="24">
        <v>0.43</v>
      </c>
      <c r="AB3085" s="24">
        <v>0.43</v>
      </c>
      <c r="AC3085" s="24">
        <v>0.43</v>
      </c>
      <c r="AD3085" s="24">
        <v>0.43</v>
      </c>
      <c r="AE3085" s="24">
        <v>0.43</v>
      </c>
      <c r="AF3085" s="24">
        <v>0.43</v>
      </c>
      <c r="AG3085" s="24">
        <v>0.43</v>
      </c>
      <c r="AH3085" s="24">
        <v>0.43</v>
      </c>
      <c r="AI3085" s="24">
        <v>0.43</v>
      </c>
      <c r="AJ3085" s="24">
        <v>0.43</v>
      </c>
      <c r="AK3085" s="24">
        <v>0.43</v>
      </c>
      <c r="AL3085" s="24">
        <v>0.43</v>
      </c>
      <c r="AM3085" s="24">
        <v>0.43</v>
      </c>
      <c r="AN3085" s="24">
        <v>0.43</v>
      </c>
      <c r="AP3085" s="14"/>
      <c r="AQ3085" s="14"/>
      <c r="AR3085" s="12" t="s">
        <v>27</v>
      </c>
      <c r="AS3085" s="13">
        <f t="shared" si="4973"/>
        <v>2.58</v>
      </c>
      <c r="AT3085" s="13">
        <f t="shared" si="4973"/>
        <v>3.44</v>
      </c>
      <c r="AU3085" s="13">
        <f t="shared" si="4974"/>
        <v>2.58</v>
      </c>
      <c r="AV3085" s="13">
        <f t="shared" si="4975"/>
        <v>11.18</v>
      </c>
      <c r="AW3085" s="13">
        <f t="shared" si="4976"/>
        <v>12.47</v>
      </c>
      <c r="AX3085" s="13">
        <f t="shared" si="4977"/>
        <v>12.04</v>
      </c>
      <c r="AY3085" s="13">
        <f t="shared" si="4978"/>
        <v>12.04</v>
      </c>
      <c r="AZ3085" s="13">
        <f t="shared" si="4979"/>
        <v>11.61</v>
      </c>
      <c r="BA3085" s="13">
        <f t="shared" si="4980"/>
        <v>1.72</v>
      </c>
      <c r="BB3085" s="13">
        <f t="shared" si="4981"/>
        <v>0.86</v>
      </c>
      <c r="BC3085" s="13">
        <f t="shared" si="4982"/>
        <v>3.44</v>
      </c>
      <c r="BD3085" s="13">
        <f t="shared" si="4983"/>
        <v>2.15</v>
      </c>
      <c r="BE3085" s="13">
        <f t="shared" si="4984"/>
        <v>1.72</v>
      </c>
      <c r="BF3085" s="13">
        <f t="shared" si="4985"/>
        <v>8.17</v>
      </c>
      <c r="BG3085" s="13">
        <f t="shared" si="4986"/>
        <v>0</v>
      </c>
      <c r="BH3085" s="13">
        <f t="shared" si="4987"/>
        <v>0</v>
      </c>
      <c r="BI3085" s="13">
        <f t="shared" si="4988"/>
        <v>0</v>
      </c>
      <c r="BJ3085" s="12">
        <f t="shared" si="4990"/>
        <v>83.42</v>
      </c>
    </row>
    <row r="3086" spans="1:62" ht="15.75">
      <c r="A3086" s="14"/>
      <c r="B3086" s="14"/>
      <c r="C3086" s="12" t="s">
        <v>28</v>
      </c>
      <c r="D3086" s="12">
        <f>'Harian 2024'!D3125</f>
        <v>3</v>
      </c>
      <c r="E3086" s="12">
        <f>'Harian 2024'!E3125</f>
        <v>11</v>
      </c>
      <c r="F3086" s="12">
        <f>'Harian 2024'!F3125</f>
        <v>9</v>
      </c>
      <c r="G3086" s="12">
        <f>'Harian 2024'!G3125</f>
        <v>27</v>
      </c>
      <c r="H3086" s="12">
        <f>'Harian 2024'!H3125</f>
        <v>26</v>
      </c>
      <c r="I3086" s="12">
        <f>'Harian 2024'!I3125</f>
        <v>33</v>
      </c>
      <c r="J3086" s="12">
        <f>'Harian 2024'!J3125</f>
        <v>26</v>
      </c>
      <c r="K3086" s="12">
        <f>'Harian 2024'!K3125</f>
        <v>26</v>
      </c>
      <c r="L3086" s="12">
        <f>'Harian 2024'!L3125</f>
        <v>2</v>
      </c>
      <c r="M3086" s="12">
        <f>'Harian 2024'!M3125</f>
        <v>1</v>
      </c>
      <c r="N3086" s="12">
        <f>'Harian 2024'!N3125</f>
        <v>10</v>
      </c>
      <c r="O3086" s="12">
        <f>'Harian 2024'!O3125</f>
        <v>6</v>
      </c>
      <c r="P3086" s="12">
        <f>'Harian 2024'!P3125</f>
        <v>3</v>
      </c>
      <c r="Q3086" s="12">
        <f>'Harian 2024'!Q3125</f>
        <v>6</v>
      </c>
      <c r="R3086" s="12">
        <f>'Harian 2024'!R3125</f>
        <v>0</v>
      </c>
      <c r="S3086" s="12">
        <f>'Harian 2024'!S3125</f>
        <v>0</v>
      </c>
      <c r="T3086" s="12">
        <f>'Harian 2024'!T3125</f>
        <v>0</v>
      </c>
      <c r="U3086" s="12">
        <f t="shared" si="4989"/>
        <v>186</v>
      </c>
      <c r="W3086" s="23" t="s">
        <v>28</v>
      </c>
      <c r="X3086" s="24">
        <v>0.5</v>
      </c>
      <c r="Y3086" s="24">
        <v>0.5</v>
      </c>
      <c r="Z3086" s="24">
        <v>0.5</v>
      </c>
      <c r="AA3086" s="24">
        <v>0.5</v>
      </c>
      <c r="AB3086" s="24">
        <v>0.5</v>
      </c>
      <c r="AC3086" s="24">
        <v>0.5</v>
      </c>
      <c r="AD3086" s="24">
        <v>0.5</v>
      </c>
      <c r="AE3086" s="24">
        <v>0.5</v>
      </c>
      <c r="AF3086" s="24">
        <v>0.5</v>
      </c>
      <c r="AG3086" s="24">
        <v>0.5</v>
      </c>
      <c r="AH3086" s="24">
        <v>0.5</v>
      </c>
      <c r="AI3086" s="24">
        <v>0.5</v>
      </c>
      <c r="AJ3086" s="24">
        <v>0.5</v>
      </c>
      <c r="AK3086" s="24">
        <v>0.5</v>
      </c>
      <c r="AL3086" s="24">
        <v>0.5</v>
      </c>
      <c r="AM3086" s="24">
        <v>0.5</v>
      </c>
      <c r="AN3086" s="24">
        <v>0.5</v>
      </c>
      <c r="AP3086" s="14"/>
      <c r="AQ3086" s="14"/>
      <c r="AR3086" s="12" t="s">
        <v>28</v>
      </c>
      <c r="AS3086" s="13">
        <f t="shared" si="4973"/>
        <v>1.5</v>
      </c>
      <c r="AT3086" s="13">
        <f t="shared" si="4973"/>
        <v>5.5</v>
      </c>
      <c r="AU3086" s="13">
        <f t="shared" si="4974"/>
        <v>4.5</v>
      </c>
      <c r="AV3086" s="13">
        <f t="shared" si="4975"/>
        <v>13.5</v>
      </c>
      <c r="AW3086" s="13">
        <f t="shared" si="4976"/>
        <v>13</v>
      </c>
      <c r="AX3086" s="13">
        <f t="shared" si="4977"/>
        <v>16.5</v>
      </c>
      <c r="AY3086" s="13">
        <f t="shared" si="4978"/>
        <v>13</v>
      </c>
      <c r="AZ3086" s="13">
        <f t="shared" si="4979"/>
        <v>13</v>
      </c>
      <c r="BA3086" s="13">
        <f t="shared" si="4980"/>
        <v>1</v>
      </c>
      <c r="BB3086" s="13">
        <f t="shared" si="4981"/>
        <v>0.5</v>
      </c>
      <c r="BC3086" s="13">
        <f t="shared" si="4982"/>
        <v>5</v>
      </c>
      <c r="BD3086" s="13">
        <f t="shared" si="4983"/>
        <v>3</v>
      </c>
      <c r="BE3086" s="13">
        <f t="shared" si="4984"/>
        <v>1.5</v>
      </c>
      <c r="BF3086" s="13">
        <f t="shared" si="4985"/>
        <v>3</v>
      </c>
      <c r="BG3086" s="13">
        <f t="shared" si="4986"/>
        <v>0</v>
      </c>
      <c r="BH3086" s="13">
        <f t="shared" si="4987"/>
        <v>0</v>
      </c>
      <c r="BI3086" s="13">
        <f t="shared" si="4988"/>
        <v>0</v>
      </c>
      <c r="BJ3086" s="12">
        <f t="shared" si="4990"/>
        <v>93</v>
      </c>
    </row>
    <row r="3087" spans="1:62" ht="15.75">
      <c r="A3087" s="14"/>
      <c r="B3087" s="14"/>
      <c r="C3087" s="12" t="s">
        <v>35</v>
      </c>
      <c r="D3087" s="12">
        <f>'Harian 2024'!D3126</f>
        <v>5</v>
      </c>
      <c r="E3087" s="12">
        <f>'Harian 2024'!E3126</f>
        <v>9</v>
      </c>
      <c r="F3087" s="12">
        <f>'Harian 2024'!F3126</f>
        <v>8</v>
      </c>
      <c r="G3087" s="12">
        <f>'Harian 2024'!G3126</f>
        <v>27</v>
      </c>
      <c r="H3087" s="12">
        <f>'Harian 2024'!H3126</f>
        <v>25</v>
      </c>
      <c r="I3087" s="12">
        <f>'Harian 2024'!I3126</f>
        <v>32</v>
      </c>
      <c r="J3087" s="12">
        <f>'Harian 2024'!J3126</f>
        <v>31</v>
      </c>
      <c r="K3087" s="12">
        <f>'Harian 2024'!K3126</f>
        <v>32</v>
      </c>
      <c r="L3087" s="12">
        <f>'Harian 2024'!L3126</f>
        <v>3</v>
      </c>
      <c r="M3087" s="12">
        <f>'Harian 2024'!M3126</f>
        <v>2</v>
      </c>
      <c r="N3087" s="12">
        <f>'Harian 2024'!N3126</f>
        <v>13</v>
      </c>
      <c r="O3087" s="12">
        <f>'Harian 2024'!O3126</f>
        <v>4</v>
      </c>
      <c r="P3087" s="12">
        <f>'Harian 2024'!P3126</f>
        <v>3</v>
      </c>
      <c r="Q3087" s="12">
        <f>'Harian 2024'!Q3126</f>
        <v>20</v>
      </c>
      <c r="R3087" s="12">
        <f>'Harian 2024'!R3126</f>
        <v>0</v>
      </c>
      <c r="S3087" s="12">
        <f>'Harian 2024'!S3126</f>
        <v>0</v>
      </c>
      <c r="T3087" s="12">
        <f>'Harian 2024'!T3126</f>
        <v>0</v>
      </c>
      <c r="U3087" s="12">
        <f t="shared" si="4989"/>
        <v>209</v>
      </c>
      <c r="W3087" s="23" t="s">
        <v>50</v>
      </c>
      <c r="X3087" s="24">
        <v>8.5000000000000006E-2</v>
      </c>
      <c r="Y3087" s="24">
        <v>8.5000000000000006E-2</v>
      </c>
      <c r="Z3087" s="24">
        <v>8.5000000000000006E-2</v>
      </c>
      <c r="AA3087" s="24">
        <v>8.5000000000000006E-2</v>
      </c>
      <c r="AB3087" s="24">
        <v>8.5000000000000006E-2</v>
      </c>
      <c r="AC3087" s="24">
        <v>8.5000000000000006E-2</v>
      </c>
      <c r="AD3087" s="24">
        <v>8.5000000000000006E-2</v>
      </c>
      <c r="AE3087" s="24">
        <v>8.5000000000000006E-2</v>
      </c>
      <c r="AF3087" s="24">
        <v>8.5000000000000006E-2</v>
      </c>
      <c r="AG3087" s="24">
        <v>8.5000000000000006E-2</v>
      </c>
      <c r="AH3087" s="24">
        <v>8.5000000000000006E-2</v>
      </c>
      <c r="AI3087" s="24">
        <v>8.5000000000000006E-2</v>
      </c>
      <c r="AJ3087" s="24">
        <v>8.5000000000000006E-2</v>
      </c>
      <c r="AK3087" s="24">
        <v>8.5000000000000006E-2</v>
      </c>
      <c r="AL3087" s="24">
        <v>8.5000000000000006E-2</v>
      </c>
      <c r="AM3087" s="24">
        <v>8.5000000000000006E-2</v>
      </c>
      <c r="AN3087" s="24">
        <v>8.5000000000000006E-2</v>
      </c>
      <c r="AP3087" s="14"/>
      <c r="AQ3087" s="14"/>
      <c r="AR3087" s="12" t="s">
        <v>29</v>
      </c>
      <c r="AS3087" s="13">
        <f t="shared" si="4973"/>
        <v>0.42500000000000004</v>
      </c>
      <c r="AT3087" s="13">
        <f t="shared" si="4973"/>
        <v>0.76500000000000001</v>
      </c>
      <c r="AU3087" s="13">
        <f t="shared" si="4974"/>
        <v>0.68</v>
      </c>
      <c r="AV3087" s="13">
        <f t="shared" si="4975"/>
        <v>2.2950000000000004</v>
      </c>
      <c r="AW3087" s="13">
        <f t="shared" si="4976"/>
        <v>2.125</v>
      </c>
      <c r="AX3087" s="13">
        <f t="shared" si="4977"/>
        <v>2.72</v>
      </c>
      <c r="AY3087" s="13">
        <f t="shared" si="4978"/>
        <v>2.6350000000000002</v>
      </c>
      <c r="AZ3087" s="13">
        <f t="shared" si="4979"/>
        <v>2.72</v>
      </c>
      <c r="BA3087" s="13">
        <f t="shared" si="4980"/>
        <v>0.255</v>
      </c>
      <c r="BB3087" s="13">
        <f t="shared" si="4981"/>
        <v>0.17</v>
      </c>
      <c r="BC3087" s="13">
        <f t="shared" si="4982"/>
        <v>1.105</v>
      </c>
      <c r="BD3087" s="13">
        <f t="shared" si="4983"/>
        <v>0.34</v>
      </c>
      <c r="BE3087" s="13">
        <f t="shared" si="4984"/>
        <v>0.255</v>
      </c>
      <c r="BF3087" s="13">
        <f t="shared" si="4985"/>
        <v>1.7000000000000002</v>
      </c>
      <c r="BG3087" s="13">
        <f t="shared" si="4986"/>
        <v>0</v>
      </c>
      <c r="BH3087" s="13">
        <f t="shared" si="4987"/>
        <v>0</v>
      </c>
      <c r="BI3087" s="13">
        <f t="shared" si="4988"/>
        <v>0</v>
      </c>
      <c r="BJ3087" s="12">
        <f t="shared" si="4990"/>
        <v>17.765000000000001</v>
      </c>
    </row>
    <row r="3088" spans="1:62" ht="15.75">
      <c r="A3088" s="14"/>
      <c r="B3088" s="14"/>
      <c r="C3088" s="12" t="s">
        <v>36</v>
      </c>
      <c r="D3088" s="12">
        <f>'Harian 2024'!D3127</f>
        <v>4</v>
      </c>
      <c r="E3088" s="12">
        <f>'Harian 2024'!E3127</f>
        <v>8</v>
      </c>
      <c r="F3088" s="12">
        <f>'Harian 2024'!F3127</f>
        <v>9</v>
      </c>
      <c r="G3088" s="12">
        <f>'Harian 2024'!G3127</f>
        <v>0</v>
      </c>
      <c r="H3088" s="12">
        <f>'Harian 2024'!H3127</f>
        <v>0</v>
      </c>
      <c r="I3088" s="12">
        <f>'Harian 2024'!I3127</f>
        <v>0</v>
      </c>
      <c r="J3088" s="12">
        <f>'Harian 2024'!J3127</f>
        <v>0</v>
      </c>
      <c r="K3088" s="12">
        <f>'Harian 2024'!K3127</f>
        <v>0</v>
      </c>
      <c r="L3088" s="12">
        <f>'Harian 2024'!L3127</f>
        <v>0</v>
      </c>
      <c r="M3088" s="12">
        <f>'Harian 2024'!M3127</f>
        <v>0</v>
      </c>
      <c r="N3088" s="12">
        <f>'Harian 2024'!N3127</f>
        <v>0</v>
      </c>
      <c r="O3088" s="12">
        <f>'Harian 2024'!O3127</f>
        <v>3</v>
      </c>
      <c r="P3088" s="12">
        <f>'Harian 2024'!P3127</f>
        <v>0</v>
      </c>
      <c r="Q3088" s="12">
        <f>'Harian 2024'!Q3127</f>
        <v>0</v>
      </c>
      <c r="R3088" s="12">
        <f>'Harian 2024'!R3127</f>
        <v>0</v>
      </c>
      <c r="S3088" s="12">
        <f>'Harian 2024'!S3127</f>
        <v>0</v>
      </c>
      <c r="T3088" s="12">
        <f>'Harian 2024'!T3127</f>
        <v>0</v>
      </c>
      <c r="U3088" s="12">
        <f t="shared" si="4989"/>
        <v>20</v>
      </c>
      <c r="W3088" s="23" t="s">
        <v>51</v>
      </c>
      <c r="X3088" s="24">
        <v>0.59</v>
      </c>
      <c r="Y3088" s="24">
        <v>0.59</v>
      </c>
      <c r="Z3088" s="24">
        <v>0.59</v>
      </c>
      <c r="AA3088" s="24">
        <v>0.59</v>
      </c>
      <c r="AB3088" s="24">
        <v>0.59</v>
      </c>
      <c r="AC3088" s="24">
        <v>0.59</v>
      </c>
      <c r="AD3088" s="24">
        <v>0.59</v>
      </c>
      <c r="AE3088" s="24">
        <v>0.59</v>
      </c>
      <c r="AF3088" s="24">
        <v>0.59</v>
      </c>
      <c r="AG3088" s="24">
        <v>0.59</v>
      </c>
      <c r="AH3088" s="24">
        <v>0.59</v>
      </c>
      <c r="AI3088" s="24">
        <v>0.59</v>
      </c>
      <c r="AJ3088" s="24">
        <v>0.59</v>
      </c>
      <c r="AK3088" s="24">
        <v>0.59</v>
      </c>
      <c r="AL3088" s="24">
        <v>0.59</v>
      </c>
      <c r="AM3088" s="24">
        <v>0.59</v>
      </c>
      <c r="AN3088" s="24">
        <v>0.59</v>
      </c>
      <c r="AP3088" s="14"/>
      <c r="AQ3088" s="14"/>
      <c r="AR3088" s="12" t="s">
        <v>30</v>
      </c>
      <c r="AS3088" s="13">
        <f t="shared" si="4973"/>
        <v>2.36</v>
      </c>
      <c r="AT3088" s="13">
        <f t="shared" si="4973"/>
        <v>4.72</v>
      </c>
      <c r="AU3088" s="13">
        <f t="shared" si="4974"/>
        <v>5.31</v>
      </c>
      <c r="AV3088" s="13">
        <f t="shared" si="4975"/>
        <v>0</v>
      </c>
      <c r="AW3088" s="13">
        <f t="shared" si="4976"/>
        <v>0</v>
      </c>
      <c r="AX3088" s="13">
        <f t="shared" si="4977"/>
        <v>0</v>
      </c>
      <c r="AY3088" s="13">
        <f t="shared" si="4978"/>
        <v>0</v>
      </c>
      <c r="AZ3088" s="13">
        <f t="shared" si="4979"/>
        <v>0</v>
      </c>
      <c r="BA3088" s="13">
        <f t="shared" si="4980"/>
        <v>0</v>
      </c>
      <c r="BB3088" s="13">
        <f t="shared" si="4981"/>
        <v>0</v>
      </c>
      <c r="BC3088" s="13">
        <f t="shared" si="4982"/>
        <v>0</v>
      </c>
      <c r="BD3088" s="13">
        <f t="shared" si="4983"/>
        <v>1.77</v>
      </c>
      <c r="BE3088" s="13">
        <f t="shared" si="4984"/>
        <v>0</v>
      </c>
      <c r="BF3088" s="13">
        <f t="shared" si="4985"/>
        <v>0</v>
      </c>
      <c r="BG3088" s="13">
        <f t="shared" si="4986"/>
        <v>0</v>
      </c>
      <c r="BH3088" s="13">
        <f t="shared" si="4987"/>
        <v>0</v>
      </c>
      <c r="BI3088" s="13">
        <f t="shared" si="4988"/>
        <v>0</v>
      </c>
      <c r="BJ3088" s="12">
        <f t="shared" si="4990"/>
        <v>11.799999999999999</v>
      </c>
    </row>
    <row r="3089" spans="1:62" ht="15.75">
      <c r="A3089" s="14"/>
      <c r="B3089" s="14"/>
      <c r="C3089" s="12" t="s">
        <v>31</v>
      </c>
      <c r="D3089" s="12">
        <f>'Harian 2024'!D3128</f>
        <v>0</v>
      </c>
      <c r="E3089" s="12">
        <f>'Harian 2024'!E3128</f>
        <v>6</v>
      </c>
      <c r="F3089" s="12">
        <f>'Harian 2024'!F3128</f>
        <v>5</v>
      </c>
      <c r="G3089" s="12">
        <f>'Harian 2024'!G3128</f>
        <v>0</v>
      </c>
      <c r="H3089" s="12">
        <f>'Harian 2024'!H3128</f>
        <v>0</v>
      </c>
      <c r="I3089" s="12">
        <f>'Harian 2024'!I3128</f>
        <v>0</v>
      </c>
      <c r="J3089" s="12">
        <f>'Harian 2024'!J3128</f>
        <v>0</v>
      </c>
      <c r="K3089" s="12">
        <f>'Harian 2024'!K3128</f>
        <v>0</v>
      </c>
      <c r="L3089" s="12">
        <f>'Harian 2024'!L3128</f>
        <v>0</v>
      </c>
      <c r="M3089" s="12">
        <f>'Harian 2024'!M3128</f>
        <v>0</v>
      </c>
      <c r="N3089" s="12">
        <f>'Harian 2024'!N3128</f>
        <v>3</v>
      </c>
      <c r="O3089" s="12">
        <f>'Harian 2024'!O3128</f>
        <v>1</v>
      </c>
      <c r="P3089" s="12">
        <f>'Harian 2024'!P3128</f>
        <v>0</v>
      </c>
      <c r="Q3089" s="12">
        <f>'Harian 2024'!Q3128</f>
        <v>1</v>
      </c>
      <c r="R3089" s="12">
        <f>'Harian 2024'!R3128</f>
        <v>0</v>
      </c>
      <c r="S3089" s="12">
        <f>'Harian 2024'!S3128</f>
        <v>0</v>
      </c>
      <c r="T3089" s="12">
        <f>'Harian 2024'!T3128</f>
        <v>0</v>
      </c>
      <c r="U3089" s="12">
        <f t="shared" si="4989"/>
        <v>16</v>
      </c>
      <c r="W3089" s="23" t="s">
        <v>31</v>
      </c>
      <c r="X3089" s="24">
        <v>0.56999999999999995</v>
      </c>
      <c r="Y3089" s="24">
        <v>0.56999999999999995</v>
      </c>
      <c r="Z3089" s="24">
        <v>0.56999999999999995</v>
      </c>
      <c r="AA3089" s="24">
        <v>0.56999999999999995</v>
      </c>
      <c r="AB3089" s="24">
        <v>0.56999999999999995</v>
      </c>
      <c r="AC3089" s="24">
        <v>0.56999999999999995</v>
      </c>
      <c r="AD3089" s="24">
        <v>0.56999999999999995</v>
      </c>
      <c r="AE3089" s="24">
        <v>0.56999999999999995</v>
      </c>
      <c r="AF3089" s="24">
        <v>0.56999999999999995</v>
      </c>
      <c r="AG3089" s="24">
        <v>0.56999999999999995</v>
      </c>
      <c r="AH3089" s="24">
        <v>0.56999999999999995</v>
      </c>
      <c r="AI3089" s="24">
        <v>0.56999999999999995</v>
      </c>
      <c r="AJ3089" s="24">
        <v>0.56999999999999995</v>
      </c>
      <c r="AK3089" s="24">
        <v>0.56999999999999995</v>
      </c>
      <c r="AL3089" s="24">
        <v>0.56999999999999995</v>
      </c>
      <c r="AM3089" s="24">
        <v>0.56999999999999995</v>
      </c>
      <c r="AN3089" s="24">
        <v>0.56999999999999995</v>
      </c>
      <c r="AP3089" s="14"/>
      <c r="AQ3089" s="14"/>
      <c r="AR3089" s="12" t="s">
        <v>31</v>
      </c>
      <c r="AS3089" s="13">
        <f t="shared" si="4973"/>
        <v>0</v>
      </c>
      <c r="AT3089" s="13">
        <f t="shared" si="4973"/>
        <v>3.42</v>
      </c>
      <c r="AU3089" s="13">
        <f t="shared" si="4974"/>
        <v>2.8499999999999996</v>
      </c>
      <c r="AV3089" s="13">
        <f t="shared" si="4975"/>
        <v>0</v>
      </c>
      <c r="AW3089" s="13">
        <f t="shared" si="4976"/>
        <v>0</v>
      </c>
      <c r="AX3089" s="13">
        <f t="shared" si="4977"/>
        <v>0</v>
      </c>
      <c r="AY3089" s="13">
        <f t="shared" si="4978"/>
        <v>0</v>
      </c>
      <c r="AZ3089" s="13">
        <f t="shared" si="4979"/>
        <v>0</v>
      </c>
      <c r="BA3089" s="13">
        <f t="shared" si="4980"/>
        <v>0</v>
      </c>
      <c r="BB3089" s="13">
        <f t="shared" si="4981"/>
        <v>0</v>
      </c>
      <c r="BC3089" s="13">
        <f t="shared" si="4982"/>
        <v>1.71</v>
      </c>
      <c r="BD3089" s="13">
        <f t="shared" si="4983"/>
        <v>0.56999999999999995</v>
      </c>
      <c r="BE3089" s="13">
        <f t="shared" si="4984"/>
        <v>0</v>
      </c>
      <c r="BF3089" s="13">
        <f t="shared" si="4985"/>
        <v>0.56999999999999995</v>
      </c>
      <c r="BG3089" s="13">
        <f t="shared" si="4986"/>
        <v>0</v>
      </c>
      <c r="BH3089" s="13">
        <f t="shared" si="4987"/>
        <v>0</v>
      </c>
      <c r="BI3089" s="13">
        <f t="shared" si="4988"/>
        <v>0</v>
      </c>
      <c r="BJ3089" s="12">
        <f t="shared" si="4990"/>
        <v>9.1199999999999992</v>
      </c>
    </row>
    <row r="3090" spans="1:62" ht="15.75">
      <c r="A3090" s="16"/>
      <c r="B3090" s="16"/>
      <c r="C3090" s="12" t="s">
        <v>32</v>
      </c>
      <c r="D3090" s="12">
        <f>'Harian 2024'!D3129</f>
        <v>1</v>
      </c>
      <c r="E3090" s="12">
        <f>'Harian 2024'!E3129</f>
        <v>0</v>
      </c>
      <c r="F3090" s="12">
        <f>'Harian 2024'!F3129</f>
        <v>0</v>
      </c>
      <c r="G3090" s="12">
        <f>'Harian 2024'!G3129</f>
        <v>6</v>
      </c>
      <c r="H3090" s="12">
        <f>'Harian 2024'!H3129</f>
        <v>17</v>
      </c>
      <c r="I3090" s="12">
        <f>'Harian 2024'!I3129</f>
        <v>7</v>
      </c>
      <c r="J3090" s="12">
        <f>'Harian 2024'!J3129</f>
        <v>5</v>
      </c>
      <c r="K3090" s="12">
        <f>'Harian 2024'!K3129</f>
        <v>7</v>
      </c>
      <c r="L3090" s="12">
        <f>'Harian 2024'!L3129</f>
        <v>3</v>
      </c>
      <c r="M3090" s="12">
        <f>'Harian 2024'!M3129</f>
        <v>0</v>
      </c>
      <c r="N3090" s="12">
        <f>'Harian 2024'!N3129</f>
        <v>9</v>
      </c>
      <c r="O3090" s="12">
        <f>'Harian 2024'!O3129</f>
        <v>6</v>
      </c>
      <c r="P3090" s="12">
        <f>'Harian 2024'!P3129</f>
        <v>0</v>
      </c>
      <c r="Q3090" s="12">
        <f>'Harian 2024'!Q3129</f>
        <v>0</v>
      </c>
      <c r="R3090" s="12">
        <f>'Harian 2024'!R3129</f>
        <v>0</v>
      </c>
      <c r="S3090" s="12">
        <f>'Harian 2024'!S3129</f>
        <v>0</v>
      </c>
      <c r="T3090" s="12">
        <f>'Harian 2024'!T3129</f>
        <v>0</v>
      </c>
      <c r="U3090" s="12">
        <f t="shared" si="4989"/>
        <v>60</v>
      </c>
      <c r="W3090" s="23" t="s">
        <v>32</v>
      </c>
      <c r="X3090" s="24">
        <v>0.4</v>
      </c>
      <c r="Y3090" s="24">
        <v>0.4</v>
      </c>
      <c r="Z3090" s="24">
        <v>0.4</v>
      </c>
      <c r="AA3090" s="24">
        <v>0.4</v>
      </c>
      <c r="AB3090" s="24">
        <v>0.4</v>
      </c>
      <c r="AC3090" s="24">
        <v>0.4</v>
      </c>
      <c r="AD3090" s="24">
        <v>0.4</v>
      </c>
      <c r="AE3090" s="24">
        <v>0.4</v>
      </c>
      <c r="AF3090" s="24">
        <v>0.4</v>
      </c>
      <c r="AG3090" s="24">
        <v>0.4</v>
      </c>
      <c r="AH3090" s="24">
        <v>0.4</v>
      </c>
      <c r="AI3090" s="24">
        <v>0.4</v>
      </c>
      <c r="AJ3090" s="24">
        <v>0.4</v>
      </c>
      <c r="AK3090" s="24">
        <v>0.4</v>
      </c>
      <c r="AL3090" s="24">
        <v>0.4</v>
      </c>
      <c r="AM3090" s="24">
        <v>0.4</v>
      </c>
      <c r="AN3090" s="24">
        <v>0.4</v>
      </c>
      <c r="AP3090" s="16"/>
      <c r="AQ3090" s="16"/>
      <c r="AR3090" s="12" t="s">
        <v>32</v>
      </c>
      <c r="AS3090" s="13">
        <f t="shared" si="4973"/>
        <v>0.4</v>
      </c>
      <c r="AT3090" s="13">
        <f t="shared" si="4973"/>
        <v>0</v>
      </c>
      <c r="AU3090" s="13">
        <f t="shared" si="4974"/>
        <v>0</v>
      </c>
      <c r="AV3090" s="13">
        <f t="shared" si="4975"/>
        <v>2.4000000000000004</v>
      </c>
      <c r="AW3090" s="13">
        <f t="shared" si="4976"/>
        <v>6.8000000000000007</v>
      </c>
      <c r="AX3090" s="13">
        <f t="shared" si="4977"/>
        <v>2.8000000000000003</v>
      </c>
      <c r="AY3090" s="13">
        <f t="shared" si="4978"/>
        <v>2</v>
      </c>
      <c r="AZ3090" s="13">
        <f t="shared" si="4979"/>
        <v>2.8000000000000003</v>
      </c>
      <c r="BA3090" s="13">
        <f t="shared" si="4980"/>
        <v>1.2000000000000002</v>
      </c>
      <c r="BB3090" s="13">
        <f t="shared" si="4981"/>
        <v>0</v>
      </c>
      <c r="BC3090" s="13">
        <f t="shared" si="4982"/>
        <v>3.6</v>
      </c>
      <c r="BD3090" s="13">
        <f t="shared" si="4983"/>
        <v>2.4000000000000004</v>
      </c>
      <c r="BE3090" s="13">
        <f t="shared" si="4984"/>
        <v>0</v>
      </c>
      <c r="BF3090" s="13">
        <f t="shared" si="4985"/>
        <v>0</v>
      </c>
      <c r="BG3090" s="13">
        <f t="shared" si="4986"/>
        <v>0</v>
      </c>
      <c r="BH3090" s="13">
        <f t="shared" si="4987"/>
        <v>0</v>
      </c>
      <c r="BI3090" s="13">
        <f t="shared" si="4988"/>
        <v>0</v>
      </c>
      <c r="BJ3090" s="12">
        <f t="shared" si="4990"/>
        <v>24</v>
      </c>
    </row>
    <row r="3091" spans="1:62">
      <c r="A3091" s="17"/>
      <c r="B3091" s="18"/>
      <c r="C3091" s="19" t="s">
        <v>33</v>
      </c>
      <c r="D3091" s="19">
        <f>SUM(D3082:D3090)</f>
        <v>23</v>
      </c>
      <c r="E3091" s="19">
        <f>SUM(E3082:E3090)</f>
        <v>44</v>
      </c>
      <c r="F3091" s="19">
        <f t="shared" ref="F3091:U3091" si="4991">SUM(F3082:F3090)</f>
        <v>37</v>
      </c>
      <c r="G3091" s="19">
        <f t="shared" si="4991"/>
        <v>131</v>
      </c>
      <c r="H3091" s="19">
        <f t="shared" si="4991"/>
        <v>156</v>
      </c>
      <c r="I3091" s="19">
        <f t="shared" si="4991"/>
        <v>159</v>
      </c>
      <c r="J3091" s="19">
        <f t="shared" si="4991"/>
        <v>161</v>
      </c>
      <c r="K3091" s="19">
        <f t="shared" si="4991"/>
        <v>166</v>
      </c>
      <c r="L3091" s="19">
        <f t="shared" si="4991"/>
        <v>32</v>
      </c>
      <c r="M3091" s="19">
        <f t="shared" si="4991"/>
        <v>5</v>
      </c>
      <c r="N3091" s="19">
        <f t="shared" si="4991"/>
        <v>43</v>
      </c>
      <c r="O3091" s="19">
        <f t="shared" si="4991"/>
        <v>47</v>
      </c>
      <c r="P3091" s="19">
        <f t="shared" si="4991"/>
        <v>24</v>
      </c>
      <c r="Q3091" s="19">
        <f t="shared" si="4991"/>
        <v>76</v>
      </c>
      <c r="R3091" s="19">
        <f t="shared" si="4991"/>
        <v>0</v>
      </c>
      <c r="S3091" s="19">
        <f t="shared" si="4991"/>
        <v>0</v>
      </c>
      <c r="T3091" s="19">
        <f t="shared" si="4991"/>
        <v>0</v>
      </c>
      <c r="U3091" s="19">
        <f t="shared" si="4991"/>
        <v>1081</v>
      </c>
      <c r="AP3091" s="35"/>
      <c r="AQ3091" s="36"/>
      <c r="AR3091" s="37" t="s">
        <v>33</v>
      </c>
      <c r="AS3091" s="37">
        <f>SUM(AS3082:AS3090)</f>
        <v>8.6650000000000009</v>
      </c>
      <c r="AT3091" s="37">
        <f t="shared" ref="AT3091:BJ3091" si="4992">SUM(AT3082:AT3090)</f>
        <v>18.545000000000002</v>
      </c>
      <c r="AU3091" s="37">
        <f t="shared" si="4992"/>
        <v>15.92</v>
      </c>
      <c r="AV3091" s="37">
        <f t="shared" si="4992"/>
        <v>41.344999999999999</v>
      </c>
      <c r="AW3091" s="37">
        <f t="shared" si="4992"/>
        <v>49.540000000000006</v>
      </c>
      <c r="AX3091" s="37">
        <f t="shared" si="4992"/>
        <v>49.334999999999994</v>
      </c>
      <c r="AY3091" s="37">
        <f t="shared" si="4992"/>
        <v>48.22</v>
      </c>
      <c r="AZ3091" s="37">
        <f t="shared" si="4992"/>
        <v>49.48</v>
      </c>
      <c r="BA3091" s="37">
        <f t="shared" si="4992"/>
        <v>9.620000000000001</v>
      </c>
      <c r="BB3091" s="37">
        <f t="shared" si="4992"/>
        <v>1.5299999999999998</v>
      </c>
      <c r="BC3091" s="37">
        <f t="shared" si="4992"/>
        <v>14.854999999999999</v>
      </c>
      <c r="BD3091" s="37">
        <f t="shared" si="4992"/>
        <v>16.240000000000002</v>
      </c>
      <c r="BE3091" s="37">
        <f t="shared" si="4992"/>
        <v>7.36</v>
      </c>
      <c r="BF3091" s="37">
        <f t="shared" si="4992"/>
        <v>22.164999999999999</v>
      </c>
      <c r="BG3091" s="37">
        <f t="shared" si="4992"/>
        <v>0</v>
      </c>
      <c r="BH3091" s="37">
        <f t="shared" si="4992"/>
        <v>0</v>
      </c>
      <c r="BI3091" s="37">
        <f t="shared" si="4992"/>
        <v>0</v>
      </c>
      <c r="BJ3091" s="37">
        <f t="shared" si="4992"/>
        <v>344.15500000000003</v>
      </c>
    </row>
    <row r="3094" spans="1:62" ht="106.5">
      <c r="A3094" s="8" t="s">
        <v>2</v>
      </c>
      <c r="B3094" s="8" t="s">
        <v>3</v>
      </c>
      <c r="C3094" s="8" t="s">
        <v>4</v>
      </c>
      <c r="D3094" s="9" t="str">
        <f>D304</f>
        <v>ANGGREK</v>
      </c>
      <c r="E3094" s="9" t="str">
        <f t="shared" ref="E3094:U3094" si="4993">E304</f>
        <v>BOUGENVIL</v>
      </c>
      <c r="F3094" s="9" t="str">
        <f t="shared" si="4993"/>
        <v>CAMELIA</v>
      </c>
      <c r="G3094" s="9" t="str">
        <f t="shared" si="4993"/>
        <v>DEWANDARU</v>
      </c>
      <c r="H3094" s="9" t="str">
        <f t="shared" si="4993"/>
        <v>EDELWEIS</v>
      </c>
      <c r="I3094" s="9" t="str">
        <f t="shared" si="4993"/>
        <v>FLAMBOYAN</v>
      </c>
      <c r="J3094" s="9" t="str">
        <f t="shared" si="4993"/>
        <v>GERANIUM</v>
      </c>
      <c r="K3094" s="9" t="str">
        <f t="shared" si="4993"/>
        <v>HELIKONIA</v>
      </c>
      <c r="L3094" s="9" t="str">
        <f t="shared" si="4993"/>
        <v>IVY</v>
      </c>
      <c r="M3094" s="9" t="str">
        <f t="shared" si="4993"/>
        <v>KANA</v>
      </c>
      <c r="N3094" s="9" t="str">
        <f t="shared" si="4993"/>
        <v>IGD</v>
      </c>
      <c r="O3094" s="9" t="str">
        <f t="shared" si="4993"/>
        <v>HCU</v>
      </c>
      <c r="P3094" s="9" t="str">
        <f t="shared" si="4993"/>
        <v>PENUNJANG</v>
      </c>
      <c r="Q3094" s="9" t="str">
        <f t="shared" si="4993"/>
        <v>PELAYANAN</v>
      </c>
      <c r="R3094" s="9" t="str">
        <f t="shared" si="4993"/>
        <v>ADMIN</v>
      </c>
      <c r="S3094" s="9" t="str">
        <f t="shared" si="4993"/>
        <v>ASRAMA</v>
      </c>
      <c r="T3094" s="9" t="str">
        <f t="shared" si="4993"/>
        <v>MASJID</v>
      </c>
      <c r="U3094" s="9" t="str">
        <f t="shared" si="4993"/>
        <v>JUMLAH</v>
      </c>
      <c r="W3094" s="21"/>
      <c r="X3094" s="22" t="str">
        <f>X5</f>
        <v>ANGGREK</v>
      </c>
      <c r="Y3094" s="22" t="str">
        <f>Y5</f>
        <v>BOUGENVIL</v>
      </c>
      <c r="Z3094" s="22" t="str">
        <f t="shared" ref="Z3094:AN3094" si="4994">Z5</f>
        <v>CAMELIA</v>
      </c>
      <c r="AA3094" s="22" t="str">
        <f t="shared" si="4994"/>
        <v>DEWANDARU</v>
      </c>
      <c r="AB3094" s="22" t="str">
        <f t="shared" si="4994"/>
        <v>EDELWEIS</v>
      </c>
      <c r="AC3094" s="22" t="str">
        <f t="shared" si="4994"/>
        <v>FLAMBOYAN</v>
      </c>
      <c r="AD3094" s="22" t="str">
        <f t="shared" si="4994"/>
        <v>GERANIUM</v>
      </c>
      <c r="AE3094" s="22" t="str">
        <f t="shared" si="4994"/>
        <v>HELIKONIA</v>
      </c>
      <c r="AF3094" s="22" t="str">
        <f t="shared" si="4994"/>
        <v>IVY</v>
      </c>
      <c r="AG3094" s="22" t="str">
        <f t="shared" si="4994"/>
        <v>KANA</v>
      </c>
      <c r="AH3094" s="22" t="str">
        <f t="shared" si="4994"/>
        <v>IGD</v>
      </c>
      <c r="AI3094" s="22" t="str">
        <f t="shared" si="4994"/>
        <v>HCU</v>
      </c>
      <c r="AJ3094" s="22" t="str">
        <f t="shared" si="4994"/>
        <v>PENUNJANG</v>
      </c>
      <c r="AK3094" s="22" t="str">
        <f t="shared" si="4994"/>
        <v>PELAYANAN</v>
      </c>
      <c r="AL3094" s="22" t="str">
        <f t="shared" si="4994"/>
        <v>ADMIN</v>
      </c>
      <c r="AM3094" s="22" t="str">
        <f t="shared" si="4994"/>
        <v>ASRAMA</v>
      </c>
      <c r="AN3094" s="22" t="str">
        <f t="shared" si="4994"/>
        <v>MASJID</v>
      </c>
      <c r="AP3094" s="33" t="s">
        <v>2</v>
      </c>
      <c r="AQ3094" s="33" t="s">
        <v>3</v>
      </c>
      <c r="AR3094" s="33" t="s">
        <v>4</v>
      </c>
      <c r="AS3094" s="34" t="str">
        <f>AS5</f>
        <v>ANGGREK</v>
      </c>
      <c r="AT3094" s="34" t="str">
        <f>AT5</f>
        <v>BOUGENVIL</v>
      </c>
      <c r="AU3094" s="34" t="str">
        <f t="shared" ref="AU3094:BJ3094" si="4995">AU5</f>
        <v>CAMELIA II</v>
      </c>
      <c r="AV3094" s="34" t="str">
        <f t="shared" si="4995"/>
        <v>DEWANDARU</v>
      </c>
      <c r="AW3094" s="34" t="str">
        <f t="shared" si="4995"/>
        <v>EDELWEIS</v>
      </c>
      <c r="AX3094" s="34" t="str">
        <f t="shared" si="4995"/>
        <v>FLAMBOYAN</v>
      </c>
      <c r="AY3094" s="34" t="str">
        <f t="shared" si="4995"/>
        <v>GERANIUM</v>
      </c>
      <c r="AZ3094" s="34" t="str">
        <f t="shared" si="4995"/>
        <v>HELIKONIA</v>
      </c>
      <c r="BA3094" s="34" t="str">
        <f t="shared" si="4995"/>
        <v>IVY</v>
      </c>
      <c r="BB3094" s="34" t="str">
        <f t="shared" si="4995"/>
        <v>KANA</v>
      </c>
      <c r="BC3094" s="34" t="str">
        <f t="shared" si="4995"/>
        <v>IGD</v>
      </c>
      <c r="BD3094" s="34" t="str">
        <f t="shared" si="4995"/>
        <v>HCU</v>
      </c>
      <c r="BE3094" s="34" t="str">
        <f t="shared" si="4995"/>
        <v>PENUNJANG</v>
      </c>
      <c r="BF3094" s="34" t="str">
        <f t="shared" si="4995"/>
        <v>PELAYANAN</v>
      </c>
      <c r="BG3094" s="34" t="str">
        <f t="shared" si="4995"/>
        <v>ADMIN</v>
      </c>
      <c r="BH3094" s="34" t="str">
        <f t="shared" si="4995"/>
        <v>ASRAMA</v>
      </c>
      <c r="BI3094" s="34" t="str">
        <f t="shared" si="4995"/>
        <v>MASJID</v>
      </c>
      <c r="BJ3094" s="34" t="str">
        <f t="shared" si="4995"/>
        <v>JUMLAH</v>
      </c>
    </row>
    <row r="3095" spans="1:62" ht="15.75">
      <c r="A3095" s="10">
        <f>A3082+1</f>
        <v>24</v>
      </c>
      <c r="B3095" s="11" t="s">
        <v>40</v>
      </c>
      <c r="C3095" s="12" t="s">
        <v>24</v>
      </c>
      <c r="D3095" s="12">
        <f>'Harian 2024'!D3134</f>
        <v>0</v>
      </c>
      <c r="E3095" s="12">
        <f>'Harian 2024'!E3134</f>
        <v>0</v>
      </c>
      <c r="F3095" s="12">
        <f>'Harian 2024'!F3134</f>
        <v>0</v>
      </c>
      <c r="G3095" s="12">
        <f>'Harian 2024'!G3134</f>
        <v>26</v>
      </c>
      <c r="H3095" s="12">
        <f>'Harian 2024'!H3134</f>
        <v>23</v>
      </c>
      <c r="I3095" s="12">
        <f>'Harian 2024'!I3134</f>
        <v>27</v>
      </c>
      <c r="J3095" s="12">
        <f>'Harian 2024'!J3134</f>
        <v>25</v>
      </c>
      <c r="K3095" s="12">
        <f>'Harian 2024'!K3134</f>
        <v>30</v>
      </c>
      <c r="L3095" s="12">
        <f>'Harian 2024'!L3134</f>
        <v>12</v>
      </c>
      <c r="M3095" s="12">
        <f>'Harian 2024'!M3134</f>
        <v>0</v>
      </c>
      <c r="N3095" s="12">
        <f>'Harian 2024'!N3134</f>
        <v>0</v>
      </c>
      <c r="O3095" s="12">
        <f>'Harian 2024'!O3134</f>
        <v>14</v>
      </c>
      <c r="P3095" s="12">
        <f>'Harian 2024'!P3134</f>
        <v>12</v>
      </c>
      <c r="Q3095" s="12">
        <f>'Harian 2024'!Q3134</f>
        <v>20</v>
      </c>
      <c r="R3095" s="12">
        <f>'Harian 2024'!R3134</f>
        <v>0</v>
      </c>
      <c r="S3095" s="12">
        <f>'Harian 2024'!S3134</f>
        <v>0</v>
      </c>
      <c r="T3095" s="12">
        <f>'Harian 2024'!T3134</f>
        <v>0</v>
      </c>
      <c r="U3095" s="12">
        <f>SUM(E3095:T3095)</f>
        <v>189</v>
      </c>
      <c r="W3095" s="23" t="s">
        <v>24</v>
      </c>
      <c r="X3095" s="24">
        <v>0.26500000000000001</v>
      </c>
      <c r="Y3095" s="24">
        <v>0.26500000000000001</v>
      </c>
      <c r="Z3095" s="24">
        <v>0.26500000000000001</v>
      </c>
      <c r="AA3095" s="24">
        <v>0.26500000000000001</v>
      </c>
      <c r="AB3095" s="24">
        <v>0.26500000000000001</v>
      </c>
      <c r="AC3095" s="24">
        <v>0.26500000000000001</v>
      </c>
      <c r="AD3095" s="24">
        <v>0.26500000000000001</v>
      </c>
      <c r="AE3095" s="24">
        <v>0.26500000000000001</v>
      </c>
      <c r="AF3095" s="24">
        <v>0.26500000000000001</v>
      </c>
      <c r="AG3095" s="24">
        <v>0.26500000000000001</v>
      </c>
      <c r="AH3095" s="24">
        <v>0.26500000000000001</v>
      </c>
      <c r="AI3095" s="24">
        <v>0.26500000000000001</v>
      </c>
      <c r="AJ3095" s="24">
        <v>0.26500000000000001</v>
      </c>
      <c r="AK3095" s="24">
        <v>0.26500000000000001</v>
      </c>
      <c r="AL3095" s="24">
        <v>0.26500000000000001</v>
      </c>
      <c r="AM3095" s="24">
        <v>0.26500000000000001</v>
      </c>
      <c r="AN3095" s="24">
        <v>0.26500000000000001</v>
      </c>
      <c r="AP3095" s="10">
        <f>AP3082+1</f>
        <v>24</v>
      </c>
      <c r="AQ3095" s="11" t="s">
        <v>37</v>
      </c>
      <c r="AR3095" s="12" t="s">
        <v>24</v>
      </c>
      <c r="AS3095" s="13">
        <f t="shared" ref="AS3095:AT3103" si="4996">D3095*X3095</f>
        <v>0</v>
      </c>
      <c r="AT3095" s="13">
        <f t="shared" si="4996"/>
        <v>0</v>
      </c>
      <c r="AU3095" s="13">
        <f t="shared" ref="AU3095:AU3103" si="4997">F3095*Z3095</f>
        <v>0</v>
      </c>
      <c r="AV3095" s="13">
        <f t="shared" ref="AV3095:AV3103" si="4998">G3095*AA3095</f>
        <v>6.8900000000000006</v>
      </c>
      <c r="AW3095" s="13">
        <f t="shared" ref="AW3095:AW3103" si="4999">H3095*AB3095</f>
        <v>6.0950000000000006</v>
      </c>
      <c r="AX3095" s="13">
        <f t="shared" ref="AX3095:AX3103" si="5000">I3095*AC3095</f>
        <v>7.1550000000000002</v>
      </c>
      <c r="AY3095" s="13">
        <f t="shared" ref="AY3095:AY3103" si="5001">J3095*AD3095</f>
        <v>6.625</v>
      </c>
      <c r="AZ3095" s="13">
        <f t="shared" ref="AZ3095:AZ3103" si="5002">K3095*AE3095</f>
        <v>7.95</v>
      </c>
      <c r="BA3095" s="13">
        <f t="shared" ref="BA3095:BA3103" si="5003">L3095*AF3095</f>
        <v>3.18</v>
      </c>
      <c r="BB3095" s="13">
        <f t="shared" ref="BB3095:BB3103" si="5004">M3095*AG3095</f>
        <v>0</v>
      </c>
      <c r="BC3095" s="13">
        <f t="shared" ref="BC3095:BC3103" si="5005">N3095*AH3095</f>
        <v>0</v>
      </c>
      <c r="BD3095" s="13">
        <f t="shared" ref="BD3095:BD3103" si="5006">O3095*AI3095</f>
        <v>3.71</v>
      </c>
      <c r="BE3095" s="13">
        <f t="shared" ref="BE3095:BE3103" si="5007">P3095*AJ3095</f>
        <v>3.18</v>
      </c>
      <c r="BF3095" s="13">
        <f t="shared" ref="BF3095:BF3103" si="5008">Q3095*AK3095</f>
        <v>5.3000000000000007</v>
      </c>
      <c r="BG3095" s="13">
        <f t="shared" ref="BG3095:BG3103" si="5009">R3095*AL3095</f>
        <v>0</v>
      </c>
      <c r="BH3095" s="13">
        <f t="shared" ref="BH3095:BH3103" si="5010">S3095*AM3095</f>
        <v>0</v>
      </c>
      <c r="BI3095" s="13">
        <f t="shared" ref="BI3095:BI3103" si="5011">T3095*AN3095</f>
        <v>0</v>
      </c>
      <c r="BJ3095" s="12">
        <f>SUM(AT3095:BI3095)</f>
        <v>50.085000000000008</v>
      </c>
    </row>
    <row r="3096" spans="1:62" ht="15.75">
      <c r="A3096" s="14"/>
      <c r="B3096" s="15">
        <f>B3083+1</f>
        <v>44797</v>
      </c>
      <c r="C3096" s="12" t="s">
        <v>25</v>
      </c>
      <c r="D3096" s="12">
        <f>'Harian 2024'!D3135</f>
        <v>0</v>
      </c>
      <c r="E3096" s="12">
        <f>'Harian 2024'!E3135</f>
        <v>0</v>
      </c>
      <c r="F3096" s="12">
        <f>'Harian 2024'!F3135</f>
        <v>0</v>
      </c>
      <c r="G3096" s="12">
        <f>'Harian 2024'!G3135</f>
        <v>26</v>
      </c>
      <c r="H3096" s="12">
        <f>'Harian 2024'!H3135</f>
        <v>25</v>
      </c>
      <c r="I3096" s="12">
        <f>'Harian 2024'!I3135</f>
        <v>28</v>
      </c>
      <c r="J3096" s="12">
        <f>'Harian 2024'!J3135</f>
        <v>25</v>
      </c>
      <c r="K3096" s="12">
        <f>'Harian 2024'!K3135</f>
        <v>30</v>
      </c>
      <c r="L3096" s="12">
        <f>'Harian 2024'!L3135</f>
        <v>12</v>
      </c>
      <c r="M3096" s="12">
        <f>'Harian 2024'!M3135</f>
        <v>0</v>
      </c>
      <c r="N3096" s="12">
        <f>'Harian 2024'!N3135</f>
        <v>0</v>
      </c>
      <c r="O3096" s="12">
        <f>'Harian 2024'!O3135</f>
        <v>3</v>
      </c>
      <c r="P3096" s="12">
        <f>'Harian 2024'!P3135</f>
        <v>3</v>
      </c>
      <c r="Q3096" s="12">
        <f>'Harian 2024'!Q3135</f>
        <v>4</v>
      </c>
      <c r="R3096" s="12">
        <f>'Harian 2024'!R3135</f>
        <v>0</v>
      </c>
      <c r="S3096" s="12">
        <f>'Harian 2024'!S3135</f>
        <v>0</v>
      </c>
      <c r="T3096" s="12">
        <f>'Harian 2024'!T3135</f>
        <v>0</v>
      </c>
      <c r="U3096" s="12">
        <f t="shared" ref="U3096:U3103" si="5012">SUM(E3096:T3096)</f>
        <v>156</v>
      </c>
      <c r="W3096" s="23" t="s">
        <v>25</v>
      </c>
      <c r="X3096" s="24">
        <v>0.22500000000000001</v>
      </c>
      <c r="Y3096" s="24">
        <v>0.22500000000000001</v>
      </c>
      <c r="Z3096" s="24">
        <v>0.22500000000000001</v>
      </c>
      <c r="AA3096" s="24">
        <v>0.22500000000000001</v>
      </c>
      <c r="AB3096" s="24">
        <v>0.22500000000000001</v>
      </c>
      <c r="AC3096" s="24">
        <v>0.22500000000000001</v>
      </c>
      <c r="AD3096" s="24">
        <v>0.22500000000000001</v>
      </c>
      <c r="AE3096" s="24">
        <v>0.22500000000000001</v>
      </c>
      <c r="AF3096" s="24">
        <v>0.22500000000000001</v>
      </c>
      <c r="AG3096" s="24">
        <v>0.22500000000000001</v>
      </c>
      <c r="AH3096" s="24">
        <v>0.22500000000000001</v>
      </c>
      <c r="AI3096" s="24">
        <v>0.22500000000000001</v>
      </c>
      <c r="AJ3096" s="24">
        <v>0.22500000000000001</v>
      </c>
      <c r="AK3096" s="24">
        <v>0.22500000000000001</v>
      </c>
      <c r="AL3096" s="24">
        <v>0.22500000000000001</v>
      </c>
      <c r="AM3096" s="24">
        <v>0.22500000000000001</v>
      </c>
      <c r="AN3096" s="24">
        <v>0.22500000000000001</v>
      </c>
      <c r="AP3096" s="14"/>
      <c r="AQ3096" s="15">
        <f>AQ3083+1</f>
        <v>44432</v>
      </c>
      <c r="AR3096" s="12" t="s">
        <v>25</v>
      </c>
      <c r="AS3096" s="13">
        <f t="shared" si="4996"/>
        <v>0</v>
      </c>
      <c r="AT3096" s="13">
        <f t="shared" si="4996"/>
        <v>0</v>
      </c>
      <c r="AU3096" s="13">
        <f t="shared" si="4997"/>
        <v>0</v>
      </c>
      <c r="AV3096" s="13">
        <f t="shared" si="4998"/>
        <v>5.8500000000000005</v>
      </c>
      <c r="AW3096" s="13">
        <f t="shared" si="4999"/>
        <v>5.625</v>
      </c>
      <c r="AX3096" s="13">
        <f t="shared" si="5000"/>
        <v>6.3</v>
      </c>
      <c r="AY3096" s="13">
        <f t="shared" si="5001"/>
        <v>5.625</v>
      </c>
      <c r="AZ3096" s="13">
        <f t="shared" si="5002"/>
        <v>6.75</v>
      </c>
      <c r="BA3096" s="13">
        <f t="shared" si="5003"/>
        <v>2.7</v>
      </c>
      <c r="BB3096" s="13">
        <f t="shared" si="5004"/>
        <v>0</v>
      </c>
      <c r="BC3096" s="13">
        <f t="shared" si="5005"/>
        <v>0</v>
      </c>
      <c r="BD3096" s="13">
        <f t="shared" si="5006"/>
        <v>0.67500000000000004</v>
      </c>
      <c r="BE3096" s="13">
        <f t="shared" si="5007"/>
        <v>0.67500000000000004</v>
      </c>
      <c r="BF3096" s="13">
        <f t="shared" si="5008"/>
        <v>0.9</v>
      </c>
      <c r="BG3096" s="13">
        <f t="shared" si="5009"/>
        <v>0</v>
      </c>
      <c r="BH3096" s="13">
        <f t="shared" si="5010"/>
        <v>0</v>
      </c>
      <c r="BI3096" s="13">
        <f t="shared" si="5011"/>
        <v>0</v>
      </c>
      <c r="BJ3096" s="12">
        <f t="shared" ref="BJ3096:BJ3103" si="5013">SUM(AT3096:BI3096)</f>
        <v>35.099999999999994</v>
      </c>
    </row>
    <row r="3097" spans="1:62" ht="15.75">
      <c r="A3097" s="14"/>
      <c r="B3097" s="14"/>
      <c r="C3097" s="12" t="s">
        <v>26</v>
      </c>
      <c r="D3097" s="12">
        <f>'Harian 2024'!D3136</f>
        <v>3</v>
      </c>
      <c r="E3097" s="12">
        <f>'Harian 2024'!E3136</f>
        <v>0</v>
      </c>
      <c r="F3097" s="12">
        <f>'Harian 2024'!F3136</f>
        <v>0</v>
      </c>
      <c r="G3097" s="12">
        <f>'Harian 2024'!G3136</f>
        <v>9</v>
      </c>
      <c r="H3097" s="12">
        <f>'Harian 2024'!H3136</f>
        <v>8</v>
      </c>
      <c r="I3097" s="12">
        <f>'Harian 2024'!I3136</f>
        <v>16</v>
      </c>
      <c r="J3097" s="12">
        <f>'Harian 2024'!J3136</f>
        <v>16</v>
      </c>
      <c r="K3097" s="12">
        <f>'Harian 2024'!K3136</f>
        <v>17</v>
      </c>
      <c r="L3097" s="12">
        <f>'Harian 2024'!L3136</f>
        <v>8</v>
      </c>
      <c r="M3097" s="12">
        <f>'Harian 2024'!M3136</f>
        <v>0</v>
      </c>
      <c r="N3097" s="12">
        <f>'Harian 2024'!N3136</f>
        <v>0</v>
      </c>
      <c r="O3097" s="12">
        <f>'Harian 2024'!O3136</f>
        <v>4</v>
      </c>
      <c r="P3097" s="12">
        <f>'Harian 2024'!P3136</f>
        <v>0</v>
      </c>
      <c r="Q3097" s="12">
        <f>'Harian 2024'!Q3136</f>
        <v>11</v>
      </c>
      <c r="R3097" s="12">
        <f>'Harian 2024'!R3136</f>
        <v>0</v>
      </c>
      <c r="S3097" s="12">
        <f>'Harian 2024'!S3136</f>
        <v>0</v>
      </c>
      <c r="T3097" s="12">
        <f>'Harian 2024'!T3136</f>
        <v>0</v>
      </c>
      <c r="U3097" s="12">
        <f t="shared" si="5012"/>
        <v>89</v>
      </c>
      <c r="W3097" s="23" t="s">
        <v>26</v>
      </c>
      <c r="X3097" s="24">
        <v>0.35</v>
      </c>
      <c r="Y3097" s="24">
        <v>0.35</v>
      </c>
      <c r="Z3097" s="24">
        <v>0.35</v>
      </c>
      <c r="AA3097" s="24">
        <v>0.35</v>
      </c>
      <c r="AB3097" s="24">
        <v>0.35</v>
      </c>
      <c r="AC3097" s="24">
        <v>0.35</v>
      </c>
      <c r="AD3097" s="24">
        <v>0.35</v>
      </c>
      <c r="AE3097" s="24">
        <v>0.35</v>
      </c>
      <c r="AF3097" s="24">
        <v>0.35</v>
      </c>
      <c r="AG3097" s="24">
        <v>0.35</v>
      </c>
      <c r="AH3097" s="24">
        <v>0.35</v>
      </c>
      <c r="AI3097" s="24">
        <v>0.35</v>
      </c>
      <c r="AJ3097" s="24">
        <v>0.35</v>
      </c>
      <c r="AK3097" s="24">
        <v>0.35</v>
      </c>
      <c r="AL3097" s="24">
        <v>0.35</v>
      </c>
      <c r="AM3097" s="24">
        <v>0.35</v>
      </c>
      <c r="AN3097" s="24">
        <v>0.35</v>
      </c>
      <c r="AP3097" s="14"/>
      <c r="AQ3097" s="14"/>
      <c r="AR3097" s="12" t="s">
        <v>26</v>
      </c>
      <c r="AS3097" s="13">
        <f t="shared" si="4996"/>
        <v>1.0499999999999998</v>
      </c>
      <c r="AT3097" s="13">
        <f t="shared" si="4996"/>
        <v>0</v>
      </c>
      <c r="AU3097" s="13">
        <f t="shared" si="4997"/>
        <v>0</v>
      </c>
      <c r="AV3097" s="13">
        <f t="shared" si="4998"/>
        <v>3.15</v>
      </c>
      <c r="AW3097" s="13">
        <f t="shared" si="4999"/>
        <v>2.8</v>
      </c>
      <c r="AX3097" s="13">
        <f t="shared" si="5000"/>
        <v>5.6</v>
      </c>
      <c r="AY3097" s="13">
        <f t="shared" si="5001"/>
        <v>5.6</v>
      </c>
      <c r="AZ3097" s="13">
        <f t="shared" si="5002"/>
        <v>5.9499999999999993</v>
      </c>
      <c r="BA3097" s="13">
        <f t="shared" si="5003"/>
        <v>2.8</v>
      </c>
      <c r="BB3097" s="13">
        <f t="shared" si="5004"/>
        <v>0</v>
      </c>
      <c r="BC3097" s="13">
        <f t="shared" si="5005"/>
        <v>0</v>
      </c>
      <c r="BD3097" s="13">
        <f t="shared" si="5006"/>
        <v>1.4</v>
      </c>
      <c r="BE3097" s="13">
        <f t="shared" si="5007"/>
        <v>0</v>
      </c>
      <c r="BF3097" s="13">
        <f t="shared" si="5008"/>
        <v>3.8499999999999996</v>
      </c>
      <c r="BG3097" s="13">
        <f t="shared" si="5009"/>
        <v>0</v>
      </c>
      <c r="BH3097" s="13">
        <f t="shared" si="5010"/>
        <v>0</v>
      </c>
      <c r="BI3097" s="13">
        <f t="shared" si="5011"/>
        <v>0</v>
      </c>
      <c r="BJ3097" s="12">
        <f t="shared" si="5013"/>
        <v>31.15</v>
      </c>
    </row>
    <row r="3098" spans="1:62" ht="15.75">
      <c r="A3098" s="14"/>
      <c r="B3098" s="14"/>
      <c r="C3098" s="12" t="s">
        <v>27</v>
      </c>
      <c r="D3098" s="12">
        <f>'Harian 2024'!D3137</f>
        <v>4</v>
      </c>
      <c r="E3098" s="12">
        <f>'Harian 2024'!E3137</f>
        <v>13</v>
      </c>
      <c r="F3098" s="12">
        <f>'Harian 2024'!F3137</f>
        <v>9</v>
      </c>
      <c r="G3098" s="12">
        <f>'Harian 2024'!G3137</f>
        <v>18</v>
      </c>
      <c r="H3098" s="12">
        <f>'Harian 2024'!H3137</f>
        <v>21</v>
      </c>
      <c r="I3098" s="12">
        <f>'Harian 2024'!I3137</f>
        <v>27</v>
      </c>
      <c r="J3098" s="12">
        <f>'Harian 2024'!J3137</f>
        <v>24</v>
      </c>
      <c r="K3098" s="12">
        <f>'Harian 2024'!K3137</f>
        <v>30</v>
      </c>
      <c r="L3098" s="12">
        <f>'Harian 2024'!L3137</f>
        <v>6</v>
      </c>
      <c r="M3098" s="12">
        <f>'Harian 2024'!M3137</f>
        <v>0</v>
      </c>
      <c r="N3098" s="12">
        <f>'Harian 2024'!N3137</f>
        <v>6</v>
      </c>
      <c r="O3098" s="12">
        <f>'Harian 2024'!O3137</f>
        <v>6</v>
      </c>
      <c r="P3098" s="12">
        <f>'Harian 2024'!P3137</f>
        <v>5</v>
      </c>
      <c r="Q3098" s="12">
        <f>'Harian 2024'!Q3137</f>
        <v>5</v>
      </c>
      <c r="R3098" s="12">
        <f>'Harian 2024'!R3137</f>
        <v>0</v>
      </c>
      <c r="S3098" s="12">
        <f>'Harian 2024'!S3137</f>
        <v>0</v>
      </c>
      <c r="T3098" s="12">
        <f>'Harian 2024'!T3137</f>
        <v>0</v>
      </c>
      <c r="U3098" s="12">
        <f t="shared" si="5012"/>
        <v>170</v>
      </c>
      <c r="W3098" s="23" t="s">
        <v>27</v>
      </c>
      <c r="X3098" s="24">
        <v>0.43</v>
      </c>
      <c r="Y3098" s="24">
        <v>0.43</v>
      </c>
      <c r="Z3098" s="24">
        <v>0.43</v>
      </c>
      <c r="AA3098" s="24">
        <v>0.43</v>
      </c>
      <c r="AB3098" s="24">
        <v>0.43</v>
      </c>
      <c r="AC3098" s="24">
        <v>0.43</v>
      </c>
      <c r="AD3098" s="24">
        <v>0.43</v>
      </c>
      <c r="AE3098" s="24">
        <v>0.43</v>
      </c>
      <c r="AF3098" s="24">
        <v>0.43</v>
      </c>
      <c r="AG3098" s="24">
        <v>0.43</v>
      </c>
      <c r="AH3098" s="24">
        <v>0.43</v>
      </c>
      <c r="AI3098" s="24">
        <v>0.43</v>
      </c>
      <c r="AJ3098" s="24">
        <v>0.43</v>
      </c>
      <c r="AK3098" s="24">
        <v>0.43</v>
      </c>
      <c r="AL3098" s="24">
        <v>0.43</v>
      </c>
      <c r="AM3098" s="24">
        <v>0.43</v>
      </c>
      <c r="AN3098" s="24">
        <v>0.43</v>
      </c>
      <c r="AP3098" s="14"/>
      <c r="AQ3098" s="14"/>
      <c r="AR3098" s="12" t="s">
        <v>27</v>
      </c>
      <c r="AS3098" s="13">
        <f t="shared" si="4996"/>
        <v>1.72</v>
      </c>
      <c r="AT3098" s="13">
        <f t="shared" si="4996"/>
        <v>5.59</v>
      </c>
      <c r="AU3098" s="13">
        <f t="shared" si="4997"/>
        <v>3.87</v>
      </c>
      <c r="AV3098" s="13">
        <f t="shared" si="4998"/>
        <v>7.74</v>
      </c>
      <c r="AW3098" s="13">
        <f t="shared" si="4999"/>
        <v>9.0299999999999994</v>
      </c>
      <c r="AX3098" s="13">
        <f t="shared" si="5000"/>
        <v>11.61</v>
      </c>
      <c r="AY3098" s="13">
        <f t="shared" si="5001"/>
        <v>10.32</v>
      </c>
      <c r="AZ3098" s="13">
        <f t="shared" si="5002"/>
        <v>12.9</v>
      </c>
      <c r="BA3098" s="13">
        <f t="shared" si="5003"/>
        <v>2.58</v>
      </c>
      <c r="BB3098" s="13">
        <f t="shared" si="5004"/>
        <v>0</v>
      </c>
      <c r="BC3098" s="13">
        <f t="shared" si="5005"/>
        <v>2.58</v>
      </c>
      <c r="BD3098" s="13">
        <f t="shared" si="5006"/>
        <v>2.58</v>
      </c>
      <c r="BE3098" s="13">
        <f t="shared" si="5007"/>
        <v>2.15</v>
      </c>
      <c r="BF3098" s="13">
        <f t="shared" si="5008"/>
        <v>2.15</v>
      </c>
      <c r="BG3098" s="13">
        <f t="shared" si="5009"/>
        <v>0</v>
      </c>
      <c r="BH3098" s="13">
        <f t="shared" si="5010"/>
        <v>0</v>
      </c>
      <c r="BI3098" s="13">
        <f t="shared" si="5011"/>
        <v>0</v>
      </c>
      <c r="BJ3098" s="12">
        <f t="shared" si="5013"/>
        <v>73.100000000000009</v>
      </c>
    </row>
    <row r="3099" spans="1:62" ht="15.75">
      <c r="A3099" s="14"/>
      <c r="B3099" s="14"/>
      <c r="C3099" s="12" t="s">
        <v>28</v>
      </c>
      <c r="D3099" s="12">
        <f>'Harian 2024'!D3138</f>
        <v>2</v>
      </c>
      <c r="E3099" s="12">
        <f>'Harian 2024'!E3138</f>
        <v>8</v>
      </c>
      <c r="F3099" s="12">
        <f>'Harian 2024'!F3138</f>
        <v>6</v>
      </c>
      <c r="G3099" s="12">
        <f>'Harian 2024'!G3138</f>
        <v>21</v>
      </c>
      <c r="H3099" s="12">
        <f>'Harian 2024'!H3138</f>
        <v>26</v>
      </c>
      <c r="I3099" s="12">
        <f>'Harian 2024'!I3138</f>
        <v>28</v>
      </c>
      <c r="J3099" s="12">
        <f>'Harian 2024'!J3138</f>
        <v>22</v>
      </c>
      <c r="K3099" s="12">
        <f>'Harian 2024'!K3138</f>
        <v>25</v>
      </c>
      <c r="L3099" s="12">
        <f>'Harian 2024'!L3138</f>
        <v>6</v>
      </c>
      <c r="M3099" s="12">
        <f>'Harian 2024'!M3138</f>
        <v>0</v>
      </c>
      <c r="N3099" s="12">
        <f>'Harian 2024'!N3138</f>
        <v>11</v>
      </c>
      <c r="O3099" s="12">
        <f>'Harian 2024'!O3138</f>
        <v>5</v>
      </c>
      <c r="P3099" s="12">
        <f>'Harian 2024'!P3138</f>
        <v>4</v>
      </c>
      <c r="Q3099" s="12">
        <f>'Harian 2024'!Q3138</f>
        <v>3</v>
      </c>
      <c r="R3099" s="12">
        <f>'Harian 2024'!R3138</f>
        <v>0</v>
      </c>
      <c r="S3099" s="12">
        <f>'Harian 2024'!S3138</f>
        <v>0</v>
      </c>
      <c r="T3099" s="12">
        <f>'Harian 2024'!T3138</f>
        <v>0</v>
      </c>
      <c r="U3099" s="12">
        <f t="shared" si="5012"/>
        <v>165</v>
      </c>
      <c r="W3099" s="23" t="s">
        <v>28</v>
      </c>
      <c r="X3099" s="24">
        <v>0.5</v>
      </c>
      <c r="Y3099" s="24">
        <v>0.5</v>
      </c>
      <c r="Z3099" s="24">
        <v>0.5</v>
      </c>
      <c r="AA3099" s="24">
        <v>0.5</v>
      </c>
      <c r="AB3099" s="24">
        <v>0.5</v>
      </c>
      <c r="AC3099" s="24">
        <v>0.5</v>
      </c>
      <c r="AD3099" s="24">
        <v>0.5</v>
      </c>
      <c r="AE3099" s="24">
        <v>0.5</v>
      </c>
      <c r="AF3099" s="24">
        <v>0.5</v>
      </c>
      <c r="AG3099" s="24">
        <v>0.5</v>
      </c>
      <c r="AH3099" s="24">
        <v>0.5</v>
      </c>
      <c r="AI3099" s="24">
        <v>0.5</v>
      </c>
      <c r="AJ3099" s="24">
        <v>0.5</v>
      </c>
      <c r="AK3099" s="24">
        <v>0.5</v>
      </c>
      <c r="AL3099" s="24">
        <v>0.5</v>
      </c>
      <c r="AM3099" s="24">
        <v>0.5</v>
      </c>
      <c r="AN3099" s="24">
        <v>0.5</v>
      </c>
      <c r="AP3099" s="14"/>
      <c r="AQ3099" s="14"/>
      <c r="AR3099" s="12" t="s">
        <v>28</v>
      </c>
      <c r="AS3099" s="13">
        <f t="shared" si="4996"/>
        <v>1</v>
      </c>
      <c r="AT3099" s="13">
        <f t="shared" si="4996"/>
        <v>4</v>
      </c>
      <c r="AU3099" s="13">
        <f t="shared" si="4997"/>
        <v>3</v>
      </c>
      <c r="AV3099" s="13">
        <f t="shared" si="4998"/>
        <v>10.5</v>
      </c>
      <c r="AW3099" s="13">
        <f t="shared" si="4999"/>
        <v>13</v>
      </c>
      <c r="AX3099" s="13">
        <f t="shared" si="5000"/>
        <v>14</v>
      </c>
      <c r="AY3099" s="13">
        <f t="shared" si="5001"/>
        <v>11</v>
      </c>
      <c r="AZ3099" s="13">
        <f t="shared" si="5002"/>
        <v>12.5</v>
      </c>
      <c r="BA3099" s="13">
        <f t="shared" si="5003"/>
        <v>3</v>
      </c>
      <c r="BB3099" s="13">
        <f t="shared" si="5004"/>
        <v>0</v>
      </c>
      <c r="BC3099" s="13">
        <f t="shared" si="5005"/>
        <v>5.5</v>
      </c>
      <c r="BD3099" s="13">
        <f t="shared" si="5006"/>
        <v>2.5</v>
      </c>
      <c r="BE3099" s="13">
        <f t="shared" si="5007"/>
        <v>2</v>
      </c>
      <c r="BF3099" s="13">
        <f t="shared" si="5008"/>
        <v>1.5</v>
      </c>
      <c r="BG3099" s="13">
        <f t="shared" si="5009"/>
        <v>0</v>
      </c>
      <c r="BH3099" s="13">
        <f t="shared" si="5010"/>
        <v>0</v>
      </c>
      <c r="BI3099" s="13">
        <f t="shared" si="5011"/>
        <v>0</v>
      </c>
      <c r="BJ3099" s="12">
        <f t="shared" si="5013"/>
        <v>82.5</v>
      </c>
    </row>
    <row r="3100" spans="1:62" ht="15.75">
      <c r="A3100" s="14"/>
      <c r="B3100" s="14"/>
      <c r="C3100" s="12" t="s">
        <v>35</v>
      </c>
      <c r="D3100" s="12">
        <f>'Harian 2024'!D3139</f>
        <v>6</v>
      </c>
      <c r="E3100" s="12">
        <f>'Harian 2024'!E3139</f>
        <v>8</v>
      </c>
      <c r="F3100" s="12">
        <f>'Harian 2024'!F3139</f>
        <v>5</v>
      </c>
      <c r="G3100" s="12">
        <f>'Harian 2024'!G3139</f>
        <v>22</v>
      </c>
      <c r="H3100" s="12">
        <f>'Harian 2024'!H3139</f>
        <v>20</v>
      </c>
      <c r="I3100" s="12">
        <f>'Harian 2024'!I3139</f>
        <v>22</v>
      </c>
      <c r="J3100" s="12">
        <f>'Harian 2024'!J3139</f>
        <v>22</v>
      </c>
      <c r="K3100" s="12">
        <f>'Harian 2024'!K3139</f>
        <v>26</v>
      </c>
      <c r="L3100" s="12">
        <f>'Harian 2024'!L3139</f>
        <v>8</v>
      </c>
      <c r="M3100" s="12">
        <f>'Harian 2024'!M3139</f>
        <v>0</v>
      </c>
      <c r="N3100" s="12">
        <f>'Harian 2024'!N3139</f>
        <v>4</v>
      </c>
      <c r="O3100" s="12">
        <f>'Harian 2024'!O3139</f>
        <v>3</v>
      </c>
      <c r="P3100" s="12">
        <f>'Harian 2024'!P3139</f>
        <v>3</v>
      </c>
      <c r="Q3100" s="12">
        <f>'Harian 2024'!Q3139</f>
        <v>4</v>
      </c>
      <c r="R3100" s="12">
        <f>'Harian 2024'!R3139</f>
        <v>0</v>
      </c>
      <c r="S3100" s="12">
        <f>'Harian 2024'!S3139</f>
        <v>0</v>
      </c>
      <c r="T3100" s="12">
        <f>'Harian 2024'!T3139</f>
        <v>0</v>
      </c>
      <c r="U3100" s="12">
        <f t="shared" si="5012"/>
        <v>147</v>
      </c>
      <c r="W3100" s="23" t="s">
        <v>50</v>
      </c>
      <c r="X3100" s="24">
        <v>8.5000000000000006E-2</v>
      </c>
      <c r="Y3100" s="24">
        <v>8.5000000000000006E-2</v>
      </c>
      <c r="Z3100" s="24">
        <v>8.5000000000000006E-2</v>
      </c>
      <c r="AA3100" s="24">
        <v>8.5000000000000006E-2</v>
      </c>
      <c r="AB3100" s="24">
        <v>8.5000000000000006E-2</v>
      </c>
      <c r="AC3100" s="24">
        <v>8.5000000000000006E-2</v>
      </c>
      <c r="AD3100" s="24">
        <v>8.5000000000000006E-2</v>
      </c>
      <c r="AE3100" s="24">
        <v>8.5000000000000006E-2</v>
      </c>
      <c r="AF3100" s="24">
        <v>8.5000000000000006E-2</v>
      </c>
      <c r="AG3100" s="24">
        <v>8.5000000000000006E-2</v>
      </c>
      <c r="AH3100" s="24">
        <v>8.5000000000000006E-2</v>
      </c>
      <c r="AI3100" s="24">
        <v>8.5000000000000006E-2</v>
      </c>
      <c r="AJ3100" s="24">
        <v>8.5000000000000006E-2</v>
      </c>
      <c r="AK3100" s="24">
        <v>8.5000000000000006E-2</v>
      </c>
      <c r="AL3100" s="24">
        <v>8.5000000000000006E-2</v>
      </c>
      <c r="AM3100" s="24">
        <v>8.5000000000000006E-2</v>
      </c>
      <c r="AN3100" s="24">
        <v>8.5000000000000006E-2</v>
      </c>
      <c r="AP3100" s="14"/>
      <c r="AQ3100" s="14"/>
      <c r="AR3100" s="12" t="s">
        <v>29</v>
      </c>
      <c r="AS3100" s="13">
        <f t="shared" si="4996"/>
        <v>0.51</v>
      </c>
      <c r="AT3100" s="13">
        <f t="shared" si="4996"/>
        <v>0.68</v>
      </c>
      <c r="AU3100" s="13">
        <f t="shared" si="4997"/>
        <v>0.42500000000000004</v>
      </c>
      <c r="AV3100" s="13">
        <f t="shared" si="4998"/>
        <v>1.87</v>
      </c>
      <c r="AW3100" s="13">
        <f t="shared" si="4999"/>
        <v>1.7000000000000002</v>
      </c>
      <c r="AX3100" s="13">
        <f t="shared" si="5000"/>
        <v>1.87</v>
      </c>
      <c r="AY3100" s="13">
        <f t="shared" si="5001"/>
        <v>1.87</v>
      </c>
      <c r="AZ3100" s="13">
        <f t="shared" si="5002"/>
        <v>2.21</v>
      </c>
      <c r="BA3100" s="13">
        <f t="shared" si="5003"/>
        <v>0.68</v>
      </c>
      <c r="BB3100" s="13">
        <f t="shared" si="5004"/>
        <v>0</v>
      </c>
      <c r="BC3100" s="13">
        <f t="shared" si="5005"/>
        <v>0.34</v>
      </c>
      <c r="BD3100" s="13">
        <f t="shared" si="5006"/>
        <v>0.255</v>
      </c>
      <c r="BE3100" s="13">
        <f t="shared" si="5007"/>
        <v>0.255</v>
      </c>
      <c r="BF3100" s="13">
        <f t="shared" si="5008"/>
        <v>0.34</v>
      </c>
      <c r="BG3100" s="13">
        <f t="shared" si="5009"/>
        <v>0</v>
      </c>
      <c r="BH3100" s="13">
        <f t="shared" si="5010"/>
        <v>0</v>
      </c>
      <c r="BI3100" s="13">
        <f t="shared" si="5011"/>
        <v>0</v>
      </c>
      <c r="BJ3100" s="12">
        <f t="shared" si="5013"/>
        <v>12.495000000000001</v>
      </c>
    </row>
    <row r="3101" spans="1:62" ht="15.75">
      <c r="A3101" s="14"/>
      <c r="B3101" s="14"/>
      <c r="C3101" s="12" t="s">
        <v>36</v>
      </c>
      <c r="D3101" s="12">
        <f>'Harian 2024'!D3140</f>
        <v>0</v>
      </c>
      <c r="E3101" s="12">
        <f>'Harian 2024'!E3140</f>
        <v>12</v>
      </c>
      <c r="F3101" s="12">
        <f>'Harian 2024'!F3140</f>
        <v>8</v>
      </c>
      <c r="G3101" s="12">
        <f>'Harian 2024'!G3140</f>
        <v>0</v>
      </c>
      <c r="H3101" s="12">
        <f>'Harian 2024'!H3140</f>
        <v>0</v>
      </c>
      <c r="I3101" s="12">
        <f>'Harian 2024'!I3140</f>
        <v>0</v>
      </c>
      <c r="J3101" s="12">
        <f>'Harian 2024'!J3140</f>
        <v>0</v>
      </c>
      <c r="K3101" s="12">
        <f>'Harian 2024'!K3140</f>
        <v>0</v>
      </c>
      <c r="L3101" s="12">
        <f>'Harian 2024'!L3140</f>
        <v>0</v>
      </c>
      <c r="M3101" s="12">
        <f>'Harian 2024'!M3140</f>
        <v>0</v>
      </c>
      <c r="N3101" s="12">
        <f>'Harian 2024'!N3140</f>
        <v>0</v>
      </c>
      <c r="O3101" s="12">
        <f>'Harian 2024'!O3140</f>
        <v>3</v>
      </c>
      <c r="P3101" s="12">
        <f>'Harian 2024'!P3140</f>
        <v>0</v>
      </c>
      <c r="Q3101" s="12">
        <f>'Harian 2024'!Q3140</f>
        <v>0</v>
      </c>
      <c r="R3101" s="12">
        <f>'Harian 2024'!R3140</f>
        <v>0</v>
      </c>
      <c r="S3101" s="12">
        <f>'Harian 2024'!S3140</f>
        <v>0</v>
      </c>
      <c r="T3101" s="12">
        <f>'Harian 2024'!T3140</f>
        <v>0</v>
      </c>
      <c r="U3101" s="12">
        <f t="shared" si="5012"/>
        <v>23</v>
      </c>
      <c r="W3101" s="23" t="s">
        <v>51</v>
      </c>
      <c r="X3101" s="24">
        <v>0.59</v>
      </c>
      <c r="Y3101" s="24">
        <v>0.59</v>
      </c>
      <c r="Z3101" s="24">
        <v>0.59</v>
      </c>
      <c r="AA3101" s="24">
        <v>0.59</v>
      </c>
      <c r="AB3101" s="24">
        <v>0.59</v>
      </c>
      <c r="AC3101" s="24">
        <v>0.59</v>
      </c>
      <c r="AD3101" s="24">
        <v>0.59</v>
      </c>
      <c r="AE3101" s="24">
        <v>0.59</v>
      </c>
      <c r="AF3101" s="24">
        <v>0.59</v>
      </c>
      <c r="AG3101" s="24">
        <v>0.59</v>
      </c>
      <c r="AH3101" s="24">
        <v>0.59</v>
      </c>
      <c r="AI3101" s="24">
        <v>0.59</v>
      </c>
      <c r="AJ3101" s="24">
        <v>0.59</v>
      </c>
      <c r="AK3101" s="24">
        <v>0.59</v>
      </c>
      <c r="AL3101" s="24">
        <v>0.59</v>
      </c>
      <c r="AM3101" s="24">
        <v>0.59</v>
      </c>
      <c r="AN3101" s="24">
        <v>0.59</v>
      </c>
      <c r="AP3101" s="14"/>
      <c r="AQ3101" s="14"/>
      <c r="AR3101" s="12" t="s">
        <v>30</v>
      </c>
      <c r="AS3101" s="13">
        <f t="shared" si="4996"/>
        <v>0</v>
      </c>
      <c r="AT3101" s="13">
        <f t="shared" si="4996"/>
        <v>7.08</v>
      </c>
      <c r="AU3101" s="13">
        <f t="shared" si="4997"/>
        <v>4.72</v>
      </c>
      <c r="AV3101" s="13">
        <f t="shared" si="4998"/>
        <v>0</v>
      </c>
      <c r="AW3101" s="13">
        <f t="shared" si="4999"/>
        <v>0</v>
      </c>
      <c r="AX3101" s="13">
        <f t="shared" si="5000"/>
        <v>0</v>
      </c>
      <c r="AY3101" s="13">
        <f t="shared" si="5001"/>
        <v>0</v>
      </c>
      <c r="AZ3101" s="13">
        <f t="shared" si="5002"/>
        <v>0</v>
      </c>
      <c r="BA3101" s="13">
        <f t="shared" si="5003"/>
        <v>0</v>
      </c>
      <c r="BB3101" s="13">
        <f t="shared" si="5004"/>
        <v>0</v>
      </c>
      <c r="BC3101" s="13">
        <f t="shared" si="5005"/>
        <v>0</v>
      </c>
      <c r="BD3101" s="13">
        <f t="shared" si="5006"/>
        <v>1.77</v>
      </c>
      <c r="BE3101" s="13">
        <f t="shared" si="5007"/>
        <v>0</v>
      </c>
      <c r="BF3101" s="13">
        <f t="shared" si="5008"/>
        <v>0</v>
      </c>
      <c r="BG3101" s="13">
        <f t="shared" si="5009"/>
        <v>0</v>
      </c>
      <c r="BH3101" s="13">
        <f t="shared" si="5010"/>
        <v>0</v>
      </c>
      <c r="BI3101" s="13">
        <f t="shared" si="5011"/>
        <v>0</v>
      </c>
      <c r="BJ3101" s="12">
        <f t="shared" si="5013"/>
        <v>13.57</v>
      </c>
    </row>
    <row r="3102" spans="1:62" ht="15.75">
      <c r="A3102" s="14"/>
      <c r="B3102" s="14"/>
      <c r="C3102" s="12" t="s">
        <v>31</v>
      </c>
      <c r="D3102" s="12">
        <f>'Harian 2024'!D3141</f>
        <v>0</v>
      </c>
      <c r="E3102" s="12">
        <f>'Harian 2024'!E3141</f>
        <v>6</v>
      </c>
      <c r="F3102" s="12">
        <f>'Harian 2024'!F3141</f>
        <v>4</v>
      </c>
      <c r="G3102" s="12">
        <f>'Harian 2024'!G3141</f>
        <v>0</v>
      </c>
      <c r="H3102" s="12">
        <f>'Harian 2024'!H3141</f>
        <v>0</v>
      </c>
      <c r="I3102" s="12">
        <f>'Harian 2024'!I3141</f>
        <v>0</v>
      </c>
      <c r="J3102" s="12">
        <f>'Harian 2024'!J3141</f>
        <v>0</v>
      </c>
      <c r="K3102" s="12">
        <f>'Harian 2024'!K3141</f>
        <v>0</v>
      </c>
      <c r="L3102" s="12">
        <f>'Harian 2024'!L3141</f>
        <v>0</v>
      </c>
      <c r="M3102" s="12">
        <f>'Harian 2024'!M3141</f>
        <v>0</v>
      </c>
      <c r="N3102" s="12">
        <f>'Harian 2024'!N3141</f>
        <v>2</v>
      </c>
      <c r="O3102" s="12">
        <f>'Harian 2024'!O3141</f>
        <v>1</v>
      </c>
      <c r="P3102" s="12">
        <f>'Harian 2024'!P3141</f>
        <v>0</v>
      </c>
      <c r="Q3102" s="12">
        <f>'Harian 2024'!Q3141</f>
        <v>2</v>
      </c>
      <c r="R3102" s="12">
        <f>'Harian 2024'!R3141</f>
        <v>0</v>
      </c>
      <c r="S3102" s="12">
        <f>'Harian 2024'!S3141</f>
        <v>0</v>
      </c>
      <c r="T3102" s="12">
        <f>'Harian 2024'!T3141</f>
        <v>0</v>
      </c>
      <c r="U3102" s="12">
        <f t="shared" si="5012"/>
        <v>15</v>
      </c>
      <c r="W3102" s="23" t="s">
        <v>31</v>
      </c>
      <c r="X3102" s="24">
        <v>0.56999999999999995</v>
      </c>
      <c r="Y3102" s="24">
        <v>0.56999999999999995</v>
      </c>
      <c r="Z3102" s="24">
        <v>0.56999999999999995</v>
      </c>
      <c r="AA3102" s="24">
        <v>0.56999999999999995</v>
      </c>
      <c r="AB3102" s="24">
        <v>0.56999999999999995</v>
      </c>
      <c r="AC3102" s="24">
        <v>0.56999999999999995</v>
      </c>
      <c r="AD3102" s="24">
        <v>0.56999999999999995</v>
      </c>
      <c r="AE3102" s="24">
        <v>0.56999999999999995</v>
      </c>
      <c r="AF3102" s="24">
        <v>0.56999999999999995</v>
      </c>
      <c r="AG3102" s="24">
        <v>0.56999999999999995</v>
      </c>
      <c r="AH3102" s="24">
        <v>0.56999999999999995</v>
      </c>
      <c r="AI3102" s="24">
        <v>0.56999999999999995</v>
      </c>
      <c r="AJ3102" s="24">
        <v>0.56999999999999995</v>
      </c>
      <c r="AK3102" s="24">
        <v>0.56999999999999995</v>
      </c>
      <c r="AL3102" s="24">
        <v>0.56999999999999995</v>
      </c>
      <c r="AM3102" s="24">
        <v>0.56999999999999995</v>
      </c>
      <c r="AN3102" s="24">
        <v>0.56999999999999995</v>
      </c>
      <c r="AP3102" s="14"/>
      <c r="AQ3102" s="14"/>
      <c r="AR3102" s="12" t="s">
        <v>31</v>
      </c>
      <c r="AS3102" s="13">
        <f t="shared" si="4996"/>
        <v>0</v>
      </c>
      <c r="AT3102" s="13">
        <f t="shared" si="4996"/>
        <v>3.42</v>
      </c>
      <c r="AU3102" s="13">
        <f t="shared" si="4997"/>
        <v>2.2799999999999998</v>
      </c>
      <c r="AV3102" s="13">
        <f t="shared" si="4998"/>
        <v>0</v>
      </c>
      <c r="AW3102" s="13">
        <f t="shared" si="4999"/>
        <v>0</v>
      </c>
      <c r="AX3102" s="13">
        <f t="shared" si="5000"/>
        <v>0</v>
      </c>
      <c r="AY3102" s="13">
        <f t="shared" si="5001"/>
        <v>0</v>
      </c>
      <c r="AZ3102" s="13">
        <f t="shared" si="5002"/>
        <v>0</v>
      </c>
      <c r="BA3102" s="13">
        <f t="shared" si="5003"/>
        <v>0</v>
      </c>
      <c r="BB3102" s="13">
        <f t="shared" si="5004"/>
        <v>0</v>
      </c>
      <c r="BC3102" s="13">
        <f t="shared" si="5005"/>
        <v>1.1399999999999999</v>
      </c>
      <c r="BD3102" s="13">
        <f t="shared" si="5006"/>
        <v>0.56999999999999995</v>
      </c>
      <c r="BE3102" s="13">
        <f t="shared" si="5007"/>
        <v>0</v>
      </c>
      <c r="BF3102" s="13">
        <f t="shared" si="5008"/>
        <v>1.1399999999999999</v>
      </c>
      <c r="BG3102" s="13">
        <f t="shared" si="5009"/>
        <v>0</v>
      </c>
      <c r="BH3102" s="13">
        <f t="shared" si="5010"/>
        <v>0</v>
      </c>
      <c r="BI3102" s="13">
        <f t="shared" si="5011"/>
        <v>0</v>
      </c>
      <c r="BJ3102" s="12">
        <f t="shared" si="5013"/>
        <v>8.5499999999999989</v>
      </c>
    </row>
    <row r="3103" spans="1:62" ht="15.75">
      <c r="A3103" s="16"/>
      <c r="B3103" s="16"/>
      <c r="C3103" s="12" t="s">
        <v>32</v>
      </c>
      <c r="D3103" s="12">
        <f>'Harian 2024'!D3142</f>
        <v>2</v>
      </c>
      <c r="E3103" s="12">
        <f>'Harian 2024'!E3142</f>
        <v>0</v>
      </c>
      <c r="F3103" s="12">
        <f>'Harian 2024'!F3142</f>
        <v>0</v>
      </c>
      <c r="G3103" s="12">
        <f>'Harian 2024'!G3142</f>
        <v>6</v>
      </c>
      <c r="H3103" s="12">
        <f>'Harian 2024'!H3142</f>
        <v>27</v>
      </c>
      <c r="I3103" s="12">
        <f>'Harian 2024'!I3142</f>
        <v>9</v>
      </c>
      <c r="J3103" s="12">
        <f>'Harian 2024'!J3142</f>
        <v>7</v>
      </c>
      <c r="K3103" s="12">
        <f>'Harian 2024'!K3142</f>
        <v>16</v>
      </c>
      <c r="L3103" s="12">
        <f>'Harian 2024'!L3142</f>
        <v>8</v>
      </c>
      <c r="M3103" s="12">
        <f>'Harian 2024'!M3142</f>
        <v>0</v>
      </c>
      <c r="N3103" s="12">
        <f>'Harian 2024'!N3142</f>
        <v>9</v>
      </c>
      <c r="O3103" s="12">
        <f>'Harian 2024'!O3142</f>
        <v>5</v>
      </c>
      <c r="P3103" s="12">
        <f>'Harian 2024'!P3142</f>
        <v>0</v>
      </c>
      <c r="Q3103" s="12">
        <f>'Harian 2024'!Q3142</f>
        <v>2</v>
      </c>
      <c r="R3103" s="12">
        <f>'Harian 2024'!R3142</f>
        <v>0</v>
      </c>
      <c r="S3103" s="12">
        <f>'Harian 2024'!S3142</f>
        <v>0</v>
      </c>
      <c r="T3103" s="12">
        <f>'Harian 2024'!T3142</f>
        <v>0</v>
      </c>
      <c r="U3103" s="12">
        <f t="shared" si="5012"/>
        <v>89</v>
      </c>
      <c r="W3103" s="23" t="s">
        <v>32</v>
      </c>
      <c r="X3103" s="24">
        <v>0.4</v>
      </c>
      <c r="Y3103" s="24">
        <v>0.4</v>
      </c>
      <c r="Z3103" s="24">
        <v>0.4</v>
      </c>
      <c r="AA3103" s="24">
        <v>0.4</v>
      </c>
      <c r="AB3103" s="24">
        <v>0.4</v>
      </c>
      <c r="AC3103" s="24">
        <v>0.4</v>
      </c>
      <c r="AD3103" s="24">
        <v>0.4</v>
      </c>
      <c r="AE3103" s="24">
        <v>0.4</v>
      </c>
      <c r="AF3103" s="24">
        <v>0.4</v>
      </c>
      <c r="AG3103" s="24">
        <v>0.4</v>
      </c>
      <c r="AH3103" s="24">
        <v>0.4</v>
      </c>
      <c r="AI3103" s="24">
        <v>0.4</v>
      </c>
      <c r="AJ3103" s="24">
        <v>0.4</v>
      </c>
      <c r="AK3103" s="24">
        <v>0.4</v>
      </c>
      <c r="AL3103" s="24">
        <v>0.4</v>
      </c>
      <c r="AM3103" s="24">
        <v>0.4</v>
      </c>
      <c r="AN3103" s="24">
        <v>0.4</v>
      </c>
      <c r="AP3103" s="16"/>
      <c r="AQ3103" s="16"/>
      <c r="AR3103" s="12" t="s">
        <v>32</v>
      </c>
      <c r="AS3103" s="13">
        <f t="shared" si="4996"/>
        <v>0.8</v>
      </c>
      <c r="AT3103" s="13">
        <f t="shared" si="4996"/>
        <v>0</v>
      </c>
      <c r="AU3103" s="13">
        <f t="shared" si="4997"/>
        <v>0</v>
      </c>
      <c r="AV3103" s="13">
        <f t="shared" si="4998"/>
        <v>2.4000000000000004</v>
      </c>
      <c r="AW3103" s="13">
        <f t="shared" si="4999"/>
        <v>10.8</v>
      </c>
      <c r="AX3103" s="13">
        <f t="shared" si="5000"/>
        <v>3.6</v>
      </c>
      <c r="AY3103" s="13">
        <f t="shared" si="5001"/>
        <v>2.8000000000000003</v>
      </c>
      <c r="AZ3103" s="13">
        <f t="shared" si="5002"/>
        <v>6.4</v>
      </c>
      <c r="BA3103" s="13">
        <f t="shared" si="5003"/>
        <v>3.2</v>
      </c>
      <c r="BB3103" s="13">
        <f t="shared" si="5004"/>
        <v>0</v>
      </c>
      <c r="BC3103" s="13">
        <f t="shared" si="5005"/>
        <v>3.6</v>
      </c>
      <c r="BD3103" s="13">
        <f t="shared" si="5006"/>
        <v>2</v>
      </c>
      <c r="BE3103" s="13">
        <f t="shared" si="5007"/>
        <v>0</v>
      </c>
      <c r="BF3103" s="13">
        <f t="shared" si="5008"/>
        <v>0.8</v>
      </c>
      <c r="BG3103" s="13">
        <f t="shared" si="5009"/>
        <v>0</v>
      </c>
      <c r="BH3103" s="13">
        <f t="shared" si="5010"/>
        <v>0</v>
      </c>
      <c r="BI3103" s="13">
        <f t="shared" si="5011"/>
        <v>0</v>
      </c>
      <c r="BJ3103" s="12">
        <f t="shared" si="5013"/>
        <v>35.599999999999994</v>
      </c>
    </row>
    <row r="3104" spans="1:62">
      <c r="A3104" s="17"/>
      <c r="B3104" s="18"/>
      <c r="C3104" s="19" t="s">
        <v>33</v>
      </c>
      <c r="D3104" s="19">
        <f>SUM(D3095:D3103)</f>
        <v>17</v>
      </c>
      <c r="E3104" s="19">
        <f>SUM(E3095:E3103)</f>
        <v>47</v>
      </c>
      <c r="F3104" s="19">
        <f t="shared" ref="F3104:U3104" si="5014">SUM(F3095:F3103)</f>
        <v>32</v>
      </c>
      <c r="G3104" s="19">
        <f t="shared" si="5014"/>
        <v>128</v>
      </c>
      <c r="H3104" s="19">
        <f t="shared" si="5014"/>
        <v>150</v>
      </c>
      <c r="I3104" s="19">
        <f t="shared" si="5014"/>
        <v>157</v>
      </c>
      <c r="J3104" s="19">
        <f t="shared" si="5014"/>
        <v>141</v>
      </c>
      <c r="K3104" s="19">
        <f t="shared" si="5014"/>
        <v>174</v>
      </c>
      <c r="L3104" s="19">
        <f t="shared" si="5014"/>
        <v>60</v>
      </c>
      <c r="M3104" s="19">
        <f t="shared" si="5014"/>
        <v>0</v>
      </c>
      <c r="N3104" s="19">
        <f t="shared" si="5014"/>
        <v>32</v>
      </c>
      <c r="O3104" s="19">
        <f t="shared" si="5014"/>
        <v>44</v>
      </c>
      <c r="P3104" s="19">
        <f t="shared" si="5014"/>
        <v>27</v>
      </c>
      <c r="Q3104" s="19">
        <f t="shared" si="5014"/>
        <v>51</v>
      </c>
      <c r="R3104" s="19">
        <f t="shared" si="5014"/>
        <v>0</v>
      </c>
      <c r="S3104" s="19">
        <f t="shared" si="5014"/>
        <v>0</v>
      </c>
      <c r="T3104" s="19">
        <f t="shared" si="5014"/>
        <v>0</v>
      </c>
      <c r="U3104" s="19">
        <f t="shared" si="5014"/>
        <v>1043</v>
      </c>
      <c r="AP3104" s="35"/>
      <c r="AQ3104" s="36"/>
      <c r="AR3104" s="37" t="s">
        <v>33</v>
      </c>
      <c r="AS3104" s="37">
        <f>SUM(AS3095:AS3103)</f>
        <v>5.0799999999999992</v>
      </c>
      <c r="AT3104" s="37">
        <f t="shared" ref="AT3104:BJ3104" si="5015">SUM(AT3095:AT3103)</f>
        <v>20.770000000000003</v>
      </c>
      <c r="AU3104" s="37">
        <f t="shared" si="5015"/>
        <v>14.295</v>
      </c>
      <c r="AV3104" s="37">
        <f t="shared" si="5015"/>
        <v>38.4</v>
      </c>
      <c r="AW3104" s="37">
        <f t="shared" si="5015"/>
        <v>49.05</v>
      </c>
      <c r="AX3104" s="37">
        <f t="shared" si="5015"/>
        <v>50.134999999999998</v>
      </c>
      <c r="AY3104" s="37">
        <f t="shared" si="5015"/>
        <v>43.839999999999996</v>
      </c>
      <c r="AZ3104" s="37">
        <f t="shared" si="5015"/>
        <v>54.66</v>
      </c>
      <c r="BA3104" s="37">
        <f t="shared" si="5015"/>
        <v>18.14</v>
      </c>
      <c r="BB3104" s="37">
        <f t="shared" si="5015"/>
        <v>0</v>
      </c>
      <c r="BC3104" s="37">
        <f t="shared" si="5015"/>
        <v>13.16</v>
      </c>
      <c r="BD3104" s="37">
        <f t="shared" si="5015"/>
        <v>15.46</v>
      </c>
      <c r="BE3104" s="37">
        <f t="shared" si="5015"/>
        <v>8.2600000000000016</v>
      </c>
      <c r="BF3104" s="37">
        <f t="shared" si="5015"/>
        <v>15.980000000000002</v>
      </c>
      <c r="BG3104" s="37">
        <f t="shared" si="5015"/>
        <v>0</v>
      </c>
      <c r="BH3104" s="37">
        <f t="shared" si="5015"/>
        <v>0</v>
      </c>
      <c r="BI3104" s="37">
        <f t="shared" si="5015"/>
        <v>0</v>
      </c>
      <c r="BJ3104" s="37">
        <f t="shared" si="5015"/>
        <v>342.15</v>
      </c>
    </row>
    <row r="3107" spans="1:62" ht="106.5">
      <c r="A3107" s="8" t="s">
        <v>2</v>
      </c>
      <c r="B3107" s="8" t="s">
        <v>3</v>
      </c>
      <c r="C3107" s="8" t="s">
        <v>4</v>
      </c>
      <c r="D3107" s="9" t="str">
        <f>D317</f>
        <v>ANGGREK</v>
      </c>
      <c r="E3107" s="9" t="str">
        <f t="shared" ref="E3107:U3107" si="5016">E317</f>
        <v>BOUGENVIL</v>
      </c>
      <c r="F3107" s="9" t="str">
        <f t="shared" si="5016"/>
        <v>CAMELIA</v>
      </c>
      <c r="G3107" s="9" t="str">
        <f t="shared" si="5016"/>
        <v>DEWANDARU</v>
      </c>
      <c r="H3107" s="9" t="str">
        <f t="shared" si="5016"/>
        <v>EDELWEIS</v>
      </c>
      <c r="I3107" s="9" t="str">
        <f t="shared" si="5016"/>
        <v>FLAMBOYAN</v>
      </c>
      <c r="J3107" s="9" t="str">
        <f t="shared" si="5016"/>
        <v>GERANIUM</v>
      </c>
      <c r="K3107" s="9" t="str">
        <f t="shared" si="5016"/>
        <v>HELIKONIA</v>
      </c>
      <c r="L3107" s="9" t="str">
        <f t="shared" si="5016"/>
        <v>IVY</v>
      </c>
      <c r="M3107" s="9" t="str">
        <f t="shared" si="5016"/>
        <v>KANA</v>
      </c>
      <c r="N3107" s="9" t="str">
        <f t="shared" si="5016"/>
        <v>IGD</v>
      </c>
      <c r="O3107" s="9" t="str">
        <f t="shared" si="5016"/>
        <v>HCU</v>
      </c>
      <c r="P3107" s="9" t="str">
        <f t="shared" si="5016"/>
        <v>PENUNJANG</v>
      </c>
      <c r="Q3107" s="9" t="str">
        <f t="shared" si="5016"/>
        <v>PELAYANAN</v>
      </c>
      <c r="R3107" s="9" t="str">
        <f t="shared" si="5016"/>
        <v>ADMIN</v>
      </c>
      <c r="S3107" s="9" t="str">
        <f t="shared" si="5016"/>
        <v>ASRAMA</v>
      </c>
      <c r="T3107" s="9" t="str">
        <f t="shared" si="5016"/>
        <v>MASJID</v>
      </c>
      <c r="U3107" s="9" t="str">
        <f t="shared" si="5016"/>
        <v>JUMLAH</v>
      </c>
      <c r="W3107" s="21"/>
      <c r="X3107" s="22" t="str">
        <f>X5</f>
        <v>ANGGREK</v>
      </c>
      <c r="Y3107" s="22" t="str">
        <f>Y5</f>
        <v>BOUGENVIL</v>
      </c>
      <c r="Z3107" s="22" t="str">
        <f t="shared" ref="Z3107:AN3107" si="5017">Z5</f>
        <v>CAMELIA</v>
      </c>
      <c r="AA3107" s="22" t="str">
        <f t="shared" si="5017"/>
        <v>DEWANDARU</v>
      </c>
      <c r="AB3107" s="22" t="str">
        <f t="shared" si="5017"/>
        <v>EDELWEIS</v>
      </c>
      <c r="AC3107" s="22" t="str">
        <f t="shared" si="5017"/>
        <v>FLAMBOYAN</v>
      </c>
      <c r="AD3107" s="22" t="str">
        <f t="shared" si="5017"/>
        <v>GERANIUM</v>
      </c>
      <c r="AE3107" s="22" t="str">
        <f t="shared" si="5017"/>
        <v>HELIKONIA</v>
      </c>
      <c r="AF3107" s="22" t="str">
        <f t="shared" si="5017"/>
        <v>IVY</v>
      </c>
      <c r="AG3107" s="22" t="str">
        <f t="shared" si="5017"/>
        <v>KANA</v>
      </c>
      <c r="AH3107" s="22" t="str">
        <f t="shared" si="5017"/>
        <v>IGD</v>
      </c>
      <c r="AI3107" s="22" t="str">
        <f t="shared" si="5017"/>
        <v>HCU</v>
      </c>
      <c r="AJ3107" s="22" t="str">
        <f t="shared" si="5017"/>
        <v>PENUNJANG</v>
      </c>
      <c r="AK3107" s="22" t="str">
        <f t="shared" si="5017"/>
        <v>PELAYANAN</v>
      </c>
      <c r="AL3107" s="22" t="str">
        <f t="shared" si="5017"/>
        <v>ADMIN</v>
      </c>
      <c r="AM3107" s="22" t="str">
        <f t="shared" si="5017"/>
        <v>ASRAMA</v>
      </c>
      <c r="AN3107" s="22" t="str">
        <f t="shared" si="5017"/>
        <v>MASJID</v>
      </c>
      <c r="AP3107" s="33" t="s">
        <v>2</v>
      </c>
      <c r="AQ3107" s="33" t="s">
        <v>3</v>
      </c>
      <c r="AR3107" s="33" t="s">
        <v>4</v>
      </c>
      <c r="AS3107" s="34" t="str">
        <f>AS5</f>
        <v>ANGGREK</v>
      </c>
      <c r="AT3107" s="34" t="str">
        <f>AT5</f>
        <v>BOUGENVIL</v>
      </c>
      <c r="AU3107" s="34" t="str">
        <f t="shared" ref="AU3107:BJ3107" si="5018">AU5</f>
        <v>CAMELIA II</v>
      </c>
      <c r="AV3107" s="34" t="str">
        <f t="shared" si="5018"/>
        <v>DEWANDARU</v>
      </c>
      <c r="AW3107" s="34" t="str">
        <f t="shared" si="5018"/>
        <v>EDELWEIS</v>
      </c>
      <c r="AX3107" s="34" t="str">
        <f t="shared" si="5018"/>
        <v>FLAMBOYAN</v>
      </c>
      <c r="AY3107" s="34" t="str">
        <f t="shared" si="5018"/>
        <v>GERANIUM</v>
      </c>
      <c r="AZ3107" s="34" t="str">
        <f t="shared" si="5018"/>
        <v>HELIKONIA</v>
      </c>
      <c r="BA3107" s="34" t="str">
        <f t="shared" si="5018"/>
        <v>IVY</v>
      </c>
      <c r="BB3107" s="34" t="str">
        <f t="shared" si="5018"/>
        <v>KANA</v>
      </c>
      <c r="BC3107" s="34" t="str">
        <f t="shared" si="5018"/>
        <v>IGD</v>
      </c>
      <c r="BD3107" s="34" t="str">
        <f t="shared" si="5018"/>
        <v>HCU</v>
      </c>
      <c r="BE3107" s="34" t="str">
        <f t="shared" si="5018"/>
        <v>PENUNJANG</v>
      </c>
      <c r="BF3107" s="34" t="str">
        <f t="shared" si="5018"/>
        <v>PELAYANAN</v>
      </c>
      <c r="BG3107" s="34" t="str">
        <f t="shared" si="5018"/>
        <v>ADMIN</v>
      </c>
      <c r="BH3107" s="34" t="str">
        <f t="shared" si="5018"/>
        <v>ASRAMA</v>
      </c>
      <c r="BI3107" s="34" t="str">
        <f t="shared" si="5018"/>
        <v>MASJID</v>
      </c>
      <c r="BJ3107" s="34" t="str">
        <f t="shared" si="5018"/>
        <v>JUMLAH</v>
      </c>
    </row>
    <row r="3108" spans="1:62" ht="15.75">
      <c r="A3108" s="10">
        <f>A3095+1</f>
        <v>25</v>
      </c>
      <c r="B3108" s="11" t="s">
        <v>41</v>
      </c>
      <c r="C3108" s="12" t="s">
        <v>24</v>
      </c>
      <c r="D3108" s="12">
        <f>'Harian 2024'!D3147</f>
        <v>0</v>
      </c>
      <c r="E3108" s="12">
        <f>'Harian 2024'!E3147</f>
        <v>0</v>
      </c>
      <c r="F3108" s="12">
        <f>'Harian 2024'!F3147</f>
        <v>0</v>
      </c>
      <c r="G3108" s="12">
        <f>'Harian 2024'!G3147</f>
        <v>24</v>
      </c>
      <c r="H3108" s="12">
        <f>'Harian 2024'!H3147</f>
        <v>23</v>
      </c>
      <c r="I3108" s="12">
        <f>'Harian 2024'!I3147</f>
        <v>27</v>
      </c>
      <c r="J3108" s="12">
        <f>'Harian 2024'!J3147</f>
        <v>26</v>
      </c>
      <c r="K3108" s="12">
        <f>'Harian 2024'!K3147</f>
        <v>30</v>
      </c>
      <c r="L3108" s="12">
        <f>'Harian 2024'!L3147</f>
        <v>10</v>
      </c>
      <c r="M3108" s="12">
        <f>'Harian 2024'!M3147</f>
        <v>0</v>
      </c>
      <c r="N3108" s="12">
        <f>'Harian 2024'!N3147</f>
        <v>0</v>
      </c>
      <c r="O3108" s="12">
        <f>'Harian 2024'!O3147</f>
        <v>12</v>
      </c>
      <c r="P3108" s="12">
        <f>'Harian 2024'!P3147</f>
        <v>10</v>
      </c>
      <c r="Q3108" s="12">
        <f>'Harian 2024'!Q3147</f>
        <v>12</v>
      </c>
      <c r="R3108" s="12">
        <f>'Harian 2024'!R3147</f>
        <v>0</v>
      </c>
      <c r="S3108" s="12">
        <f>'Harian 2024'!S3147</f>
        <v>0</v>
      </c>
      <c r="T3108" s="12">
        <f>'Harian 2024'!T3147</f>
        <v>0</v>
      </c>
      <c r="U3108" s="12">
        <f>SUM(E3108:T3108)</f>
        <v>174</v>
      </c>
      <c r="W3108" s="23" t="s">
        <v>24</v>
      </c>
      <c r="X3108" s="24">
        <v>0.26500000000000001</v>
      </c>
      <c r="Y3108" s="24">
        <v>0.26500000000000001</v>
      </c>
      <c r="Z3108" s="24">
        <v>0.26500000000000001</v>
      </c>
      <c r="AA3108" s="24">
        <v>0.26500000000000001</v>
      </c>
      <c r="AB3108" s="24">
        <v>0.26500000000000001</v>
      </c>
      <c r="AC3108" s="24">
        <v>0.26500000000000001</v>
      </c>
      <c r="AD3108" s="24">
        <v>0.26500000000000001</v>
      </c>
      <c r="AE3108" s="24">
        <v>0.26500000000000001</v>
      </c>
      <c r="AF3108" s="24">
        <v>0.26500000000000001</v>
      </c>
      <c r="AG3108" s="24">
        <v>0.26500000000000001</v>
      </c>
      <c r="AH3108" s="24">
        <v>0.26500000000000001</v>
      </c>
      <c r="AI3108" s="24">
        <v>0.26500000000000001</v>
      </c>
      <c r="AJ3108" s="24">
        <v>0.26500000000000001</v>
      </c>
      <c r="AK3108" s="24">
        <v>0.26500000000000001</v>
      </c>
      <c r="AL3108" s="24">
        <v>0.26500000000000001</v>
      </c>
      <c r="AM3108" s="24">
        <v>0.26500000000000001</v>
      </c>
      <c r="AN3108" s="24">
        <v>0.26500000000000001</v>
      </c>
      <c r="AP3108" s="10">
        <f>AP3095+1</f>
        <v>25</v>
      </c>
      <c r="AQ3108" s="11" t="s">
        <v>39</v>
      </c>
      <c r="AR3108" s="12" t="s">
        <v>24</v>
      </c>
      <c r="AS3108" s="13">
        <f t="shared" ref="AS3108:AT3116" si="5019">D3108*X3108</f>
        <v>0</v>
      </c>
      <c r="AT3108" s="13">
        <f t="shared" si="5019"/>
        <v>0</v>
      </c>
      <c r="AU3108" s="13">
        <f t="shared" ref="AU3108:AU3116" si="5020">F3108*Z3108</f>
        <v>0</v>
      </c>
      <c r="AV3108" s="13">
        <f t="shared" ref="AV3108:AV3116" si="5021">G3108*AA3108</f>
        <v>6.36</v>
      </c>
      <c r="AW3108" s="13">
        <f t="shared" ref="AW3108:AW3116" si="5022">H3108*AB3108</f>
        <v>6.0950000000000006</v>
      </c>
      <c r="AX3108" s="13">
        <f t="shared" ref="AX3108:AX3116" si="5023">I3108*AC3108</f>
        <v>7.1550000000000002</v>
      </c>
      <c r="AY3108" s="13">
        <f t="shared" ref="AY3108:AY3116" si="5024">J3108*AD3108</f>
        <v>6.8900000000000006</v>
      </c>
      <c r="AZ3108" s="13">
        <f t="shared" ref="AZ3108:AZ3116" si="5025">K3108*AE3108</f>
        <v>7.95</v>
      </c>
      <c r="BA3108" s="13">
        <f t="shared" ref="BA3108:BA3116" si="5026">L3108*AF3108</f>
        <v>2.6500000000000004</v>
      </c>
      <c r="BB3108" s="13">
        <f t="shared" ref="BB3108:BB3116" si="5027">M3108*AG3108</f>
        <v>0</v>
      </c>
      <c r="BC3108" s="13">
        <f t="shared" ref="BC3108:BC3116" si="5028">N3108*AH3108</f>
        <v>0</v>
      </c>
      <c r="BD3108" s="13">
        <f t="shared" ref="BD3108:BD3116" si="5029">O3108*AI3108</f>
        <v>3.18</v>
      </c>
      <c r="BE3108" s="13">
        <f t="shared" ref="BE3108:BE3116" si="5030">P3108*AJ3108</f>
        <v>2.6500000000000004</v>
      </c>
      <c r="BF3108" s="13">
        <f t="shared" ref="BF3108:BF3116" si="5031">Q3108*AK3108</f>
        <v>3.18</v>
      </c>
      <c r="BG3108" s="13">
        <f t="shared" ref="BG3108:BG3116" si="5032">R3108*AL3108</f>
        <v>0</v>
      </c>
      <c r="BH3108" s="13">
        <f t="shared" ref="BH3108:BH3116" si="5033">S3108*AM3108</f>
        <v>0</v>
      </c>
      <c r="BI3108" s="13">
        <f t="shared" ref="BI3108:BI3116" si="5034">T3108*AN3108</f>
        <v>0</v>
      </c>
      <c r="BJ3108" s="12">
        <f>SUM(AT3108:BI3108)</f>
        <v>46.11</v>
      </c>
    </row>
    <row r="3109" spans="1:62" ht="15.75">
      <c r="A3109" s="14"/>
      <c r="B3109" s="15">
        <f>B3096+1</f>
        <v>44798</v>
      </c>
      <c r="C3109" s="12" t="s">
        <v>25</v>
      </c>
      <c r="D3109" s="12">
        <f>'Harian 2024'!D3148</f>
        <v>0</v>
      </c>
      <c r="E3109" s="12">
        <f>'Harian 2024'!E3148</f>
        <v>0</v>
      </c>
      <c r="F3109" s="12">
        <f>'Harian 2024'!F3148</f>
        <v>0</v>
      </c>
      <c r="G3109" s="12">
        <f>'Harian 2024'!G3148</f>
        <v>24</v>
      </c>
      <c r="H3109" s="12">
        <f>'Harian 2024'!H3148</f>
        <v>22</v>
      </c>
      <c r="I3109" s="12">
        <f>'Harian 2024'!I3148</f>
        <v>26</v>
      </c>
      <c r="J3109" s="12">
        <f>'Harian 2024'!J3148</f>
        <v>27</v>
      </c>
      <c r="K3109" s="12">
        <f>'Harian 2024'!K3148</f>
        <v>27</v>
      </c>
      <c r="L3109" s="12">
        <f>'Harian 2024'!L3148</f>
        <v>11</v>
      </c>
      <c r="M3109" s="12">
        <f>'Harian 2024'!M3148</f>
        <v>0</v>
      </c>
      <c r="N3109" s="12">
        <f>'Harian 2024'!N3148</f>
        <v>0</v>
      </c>
      <c r="O3109" s="12">
        <f>'Harian 2024'!O3148</f>
        <v>2</v>
      </c>
      <c r="P3109" s="12">
        <f>'Harian 2024'!P3148</f>
        <v>3</v>
      </c>
      <c r="Q3109" s="12">
        <f>'Harian 2024'!Q3148</f>
        <v>12</v>
      </c>
      <c r="R3109" s="12">
        <f>'Harian 2024'!R3148</f>
        <v>0</v>
      </c>
      <c r="S3109" s="12">
        <f>'Harian 2024'!S3148</f>
        <v>0</v>
      </c>
      <c r="T3109" s="12">
        <f>'Harian 2024'!T3148</f>
        <v>0</v>
      </c>
      <c r="U3109" s="12">
        <f t="shared" ref="U3109:U3116" si="5035">SUM(E3109:T3109)</f>
        <v>154</v>
      </c>
      <c r="W3109" s="23" t="s">
        <v>25</v>
      </c>
      <c r="X3109" s="24">
        <v>0.22500000000000001</v>
      </c>
      <c r="Y3109" s="24">
        <v>0.22500000000000001</v>
      </c>
      <c r="Z3109" s="24">
        <v>0.22500000000000001</v>
      </c>
      <c r="AA3109" s="24">
        <v>0.22500000000000001</v>
      </c>
      <c r="AB3109" s="24">
        <v>0.22500000000000001</v>
      </c>
      <c r="AC3109" s="24">
        <v>0.22500000000000001</v>
      </c>
      <c r="AD3109" s="24">
        <v>0.22500000000000001</v>
      </c>
      <c r="AE3109" s="24">
        <v>0.22500000000000001</v>
      </c>
      <c r="AF3109" s="24">
        <v>0.22500000000000001</v>
      </c>
      <c r="AG3109" s="24">
        <v>0.22500000000000001</v>
      </c>
      <c r="AH3109" s="24">
        <v>0.22500000000000001</v>
      </c>
      <c r="AI3109" s="24">
        <v>0.22500000000000001</v>
      </c>
      <c r="AJ3109" s="24">
        <v>0.22500000000000001</v>
      </c>
      <c r="AK3109" s="24">
        <v>0.22500000000000001</v>
      </c>
      <c r="AL3109" s="24">
        <v>0.22500000000000001</v>
      </c>
      <c r="AM3109" s="24">
        <v>0.22500000000000001</v>
      </c>
      <c r="AN3109" s="24">
        <v>0.22500000000000001</v>
      </c>
      <c r="AP3109" s="14"/>
      <c r="AQ3109" s="15">
        <f>AQ3096+1</f>
        <v>44433</v>
      </c>
      <c r="AR3109" s="12" t="s">
        <v>25</v>
      </c>
      <c r="AS3109" s="13">
        <f t="shared" si="5019"/>
        <v>0</v>
      </c>
      <c r="AT3109" s="13">
        <f t="shared" si="5019"/>
        <v>0</v>
      </c>
      <c r="AU3109" s="13">
        <f t="shared" si="5020"/>
        <v>0</v>
      </c>
      <c r="AV3109" s="13">
        <f t="shared" si="5021"/>
        <v>5.4</v>
      </c>
      <c r="AW3109" s="13">
        <f t="shared" si="5022"/>
        <v>4.95</v>
      </c>
      <c r="AX3109" s="13">
        <f t="shared" si="5023"/>
        <v>5.8500000000000005</v>
      </c>
      <c r="AY3109" s="13">
        <f t="shared" si="5024"/>
        <v>6.0750000000000002</v>
      </c>
      <c r="AZ3109" s="13">
        <f t="shared" si="5025"/>
        <v>6.0750000000000002</v>
      </c>
      <c r="BA3109" s="13">
        <f t="shared" si="5026"/>
        <v>2.4750000000000001</v>
      </c>
      <c r="BB3109" s="13">
        <f t="shared" si="5027"/>
        <v>0</v>
      </c>
      <c r="BC3109" s="13">
        <f t="shared" si="5028"/>
        <v>0</v>
      </c>
      <c r="BD3109" s="13">
        <f t="shared" si="5029"/>
        <v>0.45</v>
      </c>
      <c r="BE3109" s="13">
        <f t="shared" si="5030"/>
        <v>0.67500000000000004</v>
      </c>
      <c r="BF3109" s="13">
        <f t="shared" si="5031"/>
        <v>2.7</v>
      </c>
      <c r="BG3109" s="13">
        <f t="shared" si="5032"/>
        <v>0</v>
      </c>
      <c r="BH3109" s="13">
        <f t="shared" si="5033"/>
        <v>0</v>
      </c>
      <c r="BI3109" s="13">
        <f t="shared" si="5034"/>
        <v>0</v>
      </c>
      <c r="BJ3109" s="12">
        <f t="shared" ref="BJ3109:BJ3116" si="5036">SUM(AT3109:BI3109)</f>
        <v>34.650000000000006</v>
      </c>
    </row>
    <row r="3110" spans="1:62" ht="15.75">
      <c r="A3110" s="14"/>
      <c r="B3110" s="14"/>
      <c r="C3110" s="12" t="s">
        <v>26</v>
      </c>
      <c r="D3110" s="12">
        <f>'Harian 2024'!D3149</f>
        <v>2</v>
      </c>
      <c r="E3110" s="12">
        <f>'Harian 2024'!E3149</f>
        <v>0</v>
      </c>
      <c r="F3110" s="12">
        <f>'Harian 2024'!F3149</f>
        <v>0</v>
      </c>
      <c r="G3110" s="12">
        <f>'Harian 2024'!G3149</f>
        <v>7</v>
      </c>
      <c r="H3110" s="12">
        <f>'Harian 2024'!H3149</f>
        <v>8</v>
      </c>
      <c r="I3110" s="12">
        <f>'Harian 2024'!I3149</f>
        <v>9</v>
      </c>
      <c r="J3110" s="12">
        <f>'Harian 2024'!J3149</f>
        <v>7</v>
      </c>
      <c r="K3110" s="12">
        <f>'Harian 2024'!K3149</f>
        <v>12</v>
      </c>
      <c r="L3110" s="12">
        <f>'Harian 2024'!L3149</f>
        <v>5</v>
      </c>
      <c r="M3110" s="12">
        <f>'Harian 2024'!M3149</f>
        <v>0</v>
      </c>
      <c r="N3110" s="12">
        <f>'Harian 2024'!N3149</f>
        <v>0</v>
      </c>
      <c r="O3110" s="12">
        <f>'Harian 2024'!O3149</f>
        <v>4</v>
      </c>
      <c r="P3110" s="12">
        <f>'Harian 2024'!P3149</f>
        <v>5</v>
      </c>
      <c r="Q3110" s="12">
        <f>'Harian 2024'!Q3149</f>
        <v>14</v>
      </c>
      <c r="R3110" s="12">
        <f>'Harian 2024'!R3149</f>
        <v>0</v>
      </c>
      <c r="S3110" s="12">
        <f>'Harian 2024'!S3149</f>
        <v>0</v>
      </c>
      <c r="T3110" s="12">
        <f>'Harian 2024'!T3149</f>
        <v>0</v>
      </c>
      <c r="U3110" s="12">
        <f t="shared" si="5035"/>
        <v>71</v>
      </c>
      <c r="W3110" s="23" t="s">
        <v>26</v>
      </c>
      <c r="X3110" s="24">
        <v>0.35</v>
      </c>
      <c r="Y3110" s="24">
        <v>0.35</v>
      </c>
      <c r="Z3110" s="24">
        <v>0.35</v>
      </c>
      <c r="AA3110" s="24">
        <v>0.35</v>
      </c>
      <c r="AB3110" s="24">
        <v>0.35</v>
      </c>
      <c r="AC3110" s="24">
        <v>0.35</v>
      </c>
      <c r="AD3110" s="24">
        <v>0.35</v>
      </c>
      <c r="AE3110" s="24">
        <v>0.35</v>
      </c>
      <c r="AF3110" s="24">
        <v>0.35</v>
      </c>
      <c r="AG3110" s="24">
        <v>0.35</v>
      </c>
      <c r="AH3110" s="24">
        <v>0.35</v>
      </c>
      <c r="AI3110" s="24">
        <v>0.35</v>
      </c>
      <c r="AJ3110" s="24">
        <v>0.35</v>
      </c>
      <c r="AK3110" s="24">
        <v>0.35</v>
      </c>
      <c r="AL3110" s="24">
        <v>0.35</v>
      </c>
      <c r="AM3110" s="24">
        <v>0.35</v>
      </c>
      <c r="AN3110" s="24">
        <v>0.35</v>
      </c>
      <c r="AP3110" s="14"/>
      <c r="AQ3110" s="14"/>
      <c r="AR3110" s="12" t="s">
        <v>26</v>
      </c>
      <c r="AS3110" s="13">
        <f t="shared" si="5019"/>
        <v>0.7</v>
      </c>
      <c r="AT3110" s="13">
        <f t="shared" si="5019"/>
        <v>0</v>
      </c>
      <c r="AU3110" s="13">
        <f t="shared" si="5020"/>
        <v>0</v>
      </c>
      <c r="AV3110" s="13">
        <f t="shared" si="5021"/>
        <v>2.4499999999999997</v>
      </c>
      <c r="AW3110" s="13">
        <f t="shared" si="5022"/>
        <v>2.8</v>
      </c>
      <c r="AX3110" s="13">
        <f t="shared" si="5023"/>
        <v>3.15</v>
      </c>
      <c r="AY3110" s="13">
        <f t="shared" si="5024"/>
        <v>2.4499999999999997</v>
      </c>
      <c r="AZ3110" s="13">
        <f t="shared" si="5025"/>
        <v>4.1999999999999993</v>
      </c>
      <c r="BA3110" s="13">
        <f t="shared" si="5026"/>
        <v>1.75</v>
      </c>
      <c r="BB3110" s="13">
        <f t="shared" si="5027"/>
        <v>0</v>
      </c>
      <c r="BC3110" s="13">
        <f t="shared" si="5028"/>
        <v>0</v>
      </c>
      <c r="BD3110" s="13">
        <f t="shared" si="5029"/>
        <v>1.4</v>
      </c>
      <c r="BE3110" s="13">
        <f t="shared" si="5030"/>
        <v>1.75</v>
      </c>
      <c r="BF3110" s="13">
        <f t="shared" si="5031"/>
        <v>4.8999999999999995</v>
      </c>
      <c r="BG3110" s="13">
        <f t="shared" si="5032"/>
        <v>0</v>
      </c>
      <c r="BH3110" s="13">
        <f t="shared" si="5033"/>
        <v>0</v>
      </c>
      <c r="BI3110" s="13">
        <f t="shared" si="5034"/>
        <v>0</v>
      </c>
      <c r="BJ3110" s="12">
        <f t="shared" si="5036"/>
        <v>24.849999999999994</v>
      </c>
    </row>
    <row r="3111" spans="1:62" ht="15.75">
      <c r="A3111" s="14"/>
      <c r="B3111" s="14"/>
      <c r="C3111" s="12" t="s">
        <v>27</v>
      </c>
      <c r="D3111" s="12">
        <f>'Harian 2024'!D3150</f>
        <v>5</v>
      </c>
      <c r="E3111" s="12">
        <f>'Harian 2024'!E3150</f>
        <v>7</v>
      </c>
      <c r="F3111" s="12">
        <f>'Harian 2024'!F3150</f>
        <v>6</v>
      </c>
      <c r="G3111" s="12">
        <f>'Harian 2024'!G3150</f>
        <v>22</v>
      </c>
      <c r="H3111" s="12">
        <f>'Harian 2024'!H3150</f>
        <v>19</v>
      </c>
      <c r="I3111" s="12">
        <f>'Harian 2024'!I3150</f>
        <v>23</v>
      </c>
      <c r="J3111" s="12">
        <f>'Harian 2024'!J3150</f>
        <v>16</v>
      </c>
      <c r="K3111" s="12">
        <f>'Harian 2024'!K3150</f>
        <v>27</v>
      </c>
      <c r="L3111" s="12">
        <f>'Harian 2024'!L3150</f>
        <v>6</v>
      </c>
      <c r="M3111" s="12">
        <f>'Harian 2024'!M3150</f>
        <v>0</v>
      </c>
      <c r="N3111" s="12">
        <f>'Harian 2024'!N3150</f>
        <v>18</v>
      </c>
      <c r="O3111" s="12">
        <f>'Harian 2024'!O3150</f>
        <v>5</v>
      </c>
      <c r="P3111" s="12">
        <f>'Harian 2024'!P3150</f>
        <v>7</v>
      </c>
      <c r="Q3111" s="12">
        <f>'Harian 2024'!Q3150</f>
        <v>16</v>
      </c>
      <c r="R3111" s="12">
        <f>'Harian 2024'!R3150</f>
        <v>3</v>
      </c>
      <c r="S3111" s="12">
        <f>'Harian 2024'!S3150</f>
        <v>0</v>
      </c>
      <c r="T3111" s="12">
        <f>'Harian 2024'!T3150</f>
        <v>0</v>
      </c>
      <c r="U3111" s="12">
        <f t="shared" si="5035"/>
        <v>175</v>
      </c>
      <c r="W3111" s="23" t="s">
        <v>27</v>
      </c>
      <c r="X3111" s="24">
        <v>0.43</v>
      </c>
      <c r="Y3111" s="24">
        <v>0.43</v>
      </c>
      <c r="Z3111" s="24">
        <v>0.43</v>
      </c>
      <c r="AA3111" s="24">
        <v>0.43</v>
      </c>
      <c r="AB3111" s="24">
        <v>0.43</v>
      </c>
      <c r="AC3111" s="24">
        <v>0.43</v>
      </c>
      <c r="AD3111" s="24">
        <v>0.43</v>
      </c>
      <c r="AE3111" s="24">
        <v>0.43</v>
      </c>
      <c r="AF3111" s="24">
        <v>0.43</v>
      </c>
      <c r="AG3111" s="24">
        <v>0.43</v>
      </c>
      <c r="AH3111" s="24">
        <v>0.43</v>
      </c>
      <c r="AI3111" s="24">
        <v>0.43</v>
      </c>
      <c r="AJ3111" s="24">
        <v>0.43</v>
      </c>
      <c r="AK3111" s="24">
        <v>0.43</v>
      </c>
      <c r="AL3111" s="24">
        <v>0.43</v>
      </c>
      <c r="AM3111" s="24">
        <v>0.43</v>
      </c>
      <c r="AN3111" s="24">
        <v>0.43</v>
      </c>
      <c r="AP3111" s="14"/>
      <c r="AQ3111" s="14"/>
      <c r="AR3111" s="12" t="s">
        <v>27</v>
      </c>
      <c r="AS3111" s="13">
        <f t="shared" si="5019"/>
        <v>2.15</v>
      </c>
      <c r="AT3111" s="13">
        <f t="shared" si="5019"/>
        <v>3.01</v>
      </c>
      <c r="AU3111" s="13">
        <f t="shared" si="5020"/>
        <v>2.58</v>
      </c>
      <c r="AV3111" s="13">
        <f t="shared" si="5021"/>
        <v>9.4599999999999991</v>
      </c>
      <c r="AW3111" s="13">
        <f t="shared" si="5022"/>
        <v>8.17</v>
      </c>
      <c r="AX3111" s="13">
        <f t="shared" si="5023"/>
        <v>9.89</v>
      </c>
      <c r="AY3111" s="13">
        <f t="shared" si="5024"/>
        <v>6.88</v>
      </c>
      <c r="AZ3111" s="13">
        <f t="shared" si="5025"/>
        <v>11.61</v>
      </c>
      <c r="BA3111" s="13">
        <f t="shared" si="5026"/>
        <v>2.58</v>
      </c>
      <c r="BB3111" s="13">
        <f t="shared" si="5027"/>
        <v>0</v>
      </c>
      <c r="BC3111" s="13">
        <f t="shared" si="5028"/>
        <v>7.74</v>
      </c>
      <c r="BD3111" s="13">
        <f t="shared" si="5029"/>
        <v>2.15</v>
      </c>
      <c r="BE3111" s="13">
        <f t="shared" si="5030"/>
        <v>3.01</v>
      </c>
      <c r="BF3111" s="13">
        <f t="shared" si="5031"/>
        <v>6.88</v>
      </c>
      <c r="BG3111" s="13">
        <f t="shared" si="5032"/>
        <v>1.29</v>
      </c>
      <c r="BH3111" s="13">
        <f t="shared" si="5033"/>
        <v>0</v>
      </c>
      <c r="BI3111" s="13">
        <f t="shared" si="5034"/>
        <v>0</v>
      </c>
      <c r="BJ3111" s="12">
        <f t="shared" si="5036"/>
        <v>75.250000000000014</v>
      </c>
    </row>
    <row r="3112" spans="1:62" ht="15.75">
      <c r="A3112" s="14"/>
      <c r="B3112" s="14"/>
      <c r="C3112" s="12" t="s">
        <v>28</v>
      </c>
      <c r="D3112" s="12">
        <f>'Harian 2024'!D3151</f>
        <v>3</v>
      </c>
      <c r="E3112" s="12">
        <f>'Harian 2024'!E3151</f>
        <v>12</v>
      </c>
      <c r="F3112" s="12">
        <f>'Harian 2024'!F3151</f>
        <v>9</v>
      </c>
      <c r="G3112" s="12">
        <f>'Harian 2024'!G3151</f>
        <v>23</v>
      </c>
      <c r="H3112" s="12">
        <f>'Harian 2024'!H3151</f>
        <v>24</v>
      </c>
      <c r="I3112" s="12">
        <f>'Harian 2024'!I3151</f>
        <v>32</v>
      </c>
      <c r="J3112" s="12">
        <f>'Harian 2024'!J3151</f>
        <v>25</v>
      </c>
      <c r="K3112" s="12">
        <f>'Harian 2024'!K3151</f>
        <v>24</v>
      </c>
      <c r="L3112" s="12">
        <f>'Harian 2024'!L3151</f>
        <v>8</v>
      </c>
      <c r="M3112" s="12">
        <f>'Harian 2024'!M3151</f>
        <v>0</v>
      </c>
      <c r="N3112" s="12">
        <f>'Harian 2024'!N3151</f>
        <v>12</v>
      </c>
      <c r="O3112" s="12">
        <f>'Harian 2024'!O3151</f>
        <v>7</v>
      </c>
      <c r="P3112" s="12">
        <f>'Harian 2024'!P3151</f>
        <v>9</v>
      </c>
      <c r="Q3112" s="12">
        <f>'Harian 2024'!Q3151</f>
        <v>5</v>
      </c>
      <c r="R3112" s="12">
        <f>'Harian 2024'!R3151</f>
        <v>4</v>
      </c>
      <c r="S3112" s="12">
        <f>'Harian 2024'!S3151</f>
        <v>0</v>
      </c>
      <c r="T3112" s="12">
        <f>'Harian 2024'!T3151</f>
        <v>0</v>
      </c>
      <c r="U3112" s="12">
        <f t="shared" si="5035"/>
        <v>194</v>
      </c>
      <c r="W3112" s="23" t="s">
        <v>28</v>
      </c>
      <c r="X3112" s="24">
        <v>0.5</v>
      </c>
      <c r="Y3112" s="24">
        <v>0.5</v>
      </c>
      <c r="Z3112" s="24">
        <v>0.5</v>
      </c>
      <c r="AA3112" s="24">
        <v>0.5</v>
      </c>
      <c r="AB3112" s="24">
        <v>0.5</v>
      </c>
      <c r="AC3112" s="24">
        <v>0.5</v>
      </c>
      <c r="AD3112" s="24">
        <v>0.5</v>
      </c>
      <c r="AE3112" s="24">
        <v>0.5</v>
      </c>
      <c r="AF3112" s="24">
        <v>0.5</v>
      </c>
      <c r="AG3112" s="24">
        <v>0.5</v>
      </c>
      <c r="AH3112" s="24">
        <v>0.5</v>
      </c>
      <c r="AI3112" s="24">
        <v>0.5</v>
      </c>
      <c r="AJ3112" s="24">
        <v>0.5</v>
      </c>
      <c r="AK3112" s="24">
        <v>0.5</v>
      </c>
      <c r="AL3112" s="24">
        <v>0.5</v>
      </c>
      <c r="AM3112" s="24">
        <v>0.5</v>
      </c>
      <c r="AN3112" s="24">
        <v>0.5</v>
      </c>
      <c r="AP3112" s="14"/>
      <c r="AQ3112" s="14"/>
      <c r="AR3112" s="12" t="s">
        <v>28</v>
      </c>
      <c r="AS3112" s="13">
        <f t="shared" si="5019"/>
        <v>1.5</v>
      </c>
      <c r="AT3112" s="13">
        <f t="shared" si="5019"/>
        <v>6</v>
      </c>
      <c r="AU3112" s="13">
        <f t="shared" si="5020"/>
        <v>4.5</v>
      </c>
      <c r="AV3112" s="13">
        <f t="shared" si="5021"/>
        <v>11.5</v>
      </c>
      <c r="AW3112" s="13">
        <f t="shared" si="5022"/>
        <v>12</v>
      </c>
      <c r="AX3112" s="13">
        <f t="shared" si="5023"/>
        <v>16</v>
      </c>
      <c r="AY3112" s="13">
        <f t="shared" si="5024"/>
        <v>12.5</v>
      </c>
      <c r="AZ3112" s="13">
        <f t="shared" si="5025"/>
        <v>12</v>
      </c>
      <c r="BA3112" s="13">
        <f t="shared" si="5026"/>
        <v>4</v>
      </c>
      <c r="BB3112" s="13">
        <f t="shared" si="5027"/>
        <v>0</v>
      </c>
      <c r="BC3112" s="13">
        <f t="shared" si="5028"/>
        <v>6</v>
      </c>
      <c r="BD3112" s="13">
        <f t="shared" si="5029"/>
        <v>3.5</v>
      </c>
      <c r="BE3112" s="13">
        <f t="shared" si="5030"/>
        <v>4.5</v>
      </c>
      <c r="BF3112" s="13">
        <f t="shared" si="5031"/>
        <v>2.5</v>
      </c>
      <c r="BG3112" s="13">
        <f t="shared" si="5032"/>
        <v>2</v>
      </c>
      <c r="BH3112" s="13">
        <f t="shared" si="5033"/>
        <v>0</v>
      </c>
      <c r="BI3112" s="13">
        <f t="shared" si="5034"/>
        <v>0</v>
      </c>
      <c r="BJ3112" s="12">
        <f t="shared" si="5036"/>
        <v>97</v>
      </c>
    </row>
    <row r="3113" spans="1:62" ht="15.75">
      <c r="A3113" s="14"/>
      <c r="B3113" s="14"/>
      <c r="C3113" s="12" t="s">
        <v>35</v>
      </c>
      <c r="D3113" s="12">
        <f>'Harian 2024'!D3152</f>
        <v>2</v>
      </c>
      <c r="E3113" s="12">
        <f>'Harian 2024'!E3152</f>
        <v>9</v>
      </c>
      <c r="F3113" s="12">
        <f>'Harian 2024'!F3152</f>
        <v>11</v>
      </c>
      <c r="G3113" s="12">
        <f>'Harian 2024'!G3152</f>
        <v>22</v>
      </c>
      <c r="H3113" s="12">
        <f>'Harian 2024'!H3152</f>
        <v>24</v>
      </c>
      <c r="I3113" s="12">
        <f>'Harian 2024'!I3152</f>
        <v>24</v>
      </c>
      <c r="J3113" s="12">
        <f>'Harian 2024'!J3152</f>
        <v>23</v>
      </c>
      <c r="K3113" s="12">
        <f>'Harian 2024'!K3152</f>
        <v>25</v>
      </c>
      <c r="L3113" s="12">
        <f>'Harian 2024'!L3152</f>
        <v>6</v>
      </c>
      <c r="M3113" s="12">
        <f>'Harian 2024'!M3152</f>
        <v>0</v>
      </c>
      <c r="N3113" s="12">
        <f>'Harian 2024'!N3152</f>
        <v>8</v>
      </c>
      <c r="O3113" s="12">
        <f>'Harian 2024'!O3152</f>
        <v>3</v>
      </c>
      <c r="P3113" s="12">
        <f>'Harian 2024'!P3152</f>
        <v>4</v>
      </c>
      <c r="Q3113" s="12">
        <f>'Harian 2024'!Q3152</f>
        <v>10</v>
      </c>
      <c r="R3113" s="12">
        <f>'Harian 2024'!R3152</f>
        <v>5</v>
      </c>
      <c r="S3113" s="12">
        <f>'Harian 2024'!S3152</f>
        <v>0</v>
      </c>
      <c r="T3113" s="12">
        <f>'Harian 2024'!T3152</f>
        <v>0</v>
      </c>
      <c r="U3113" s="12">
        <f t="shared" si="5035"/>
        <v>174</v>
      </c>
      <c r="W3113" s="23" t="s">
        <v>50</v>
      </c>
      <c r="X3113" s="24">
        <v>8.5000000000000006E-2</v>
      </c>
      <c r="Y3113" s="24">
        <v>8.5000000000000006E-2</v>
      </c>
      <c r="Z3113" s="24">
        <v>8.5000000000000006E-2</v>
      </c>
      <c r="AA3113" s="24">
        <v>8.5000000000000006E-2</v>
      </c>
      <c r="AB3113" s="24">
        <v>8.5000000000000006E-2</v>
      </c>
      <c r="AC3113" s="24">
        <v>8.5000000000000006E-2</v>
      </c>
      <c r="AD3113" s="24">
        <v>8.5000000000000006E-2</v>
      </c>
      <c r="AE3113" s="24">
        <v>8.5000000000000006E-2</v>
      </c>
      <c r="AF3113" s="24">
        <v>8.5000000000000006E-2</v>
      </c>
      <c r="AG3113" s="24">
        <v>8.5000000000000006E-2</v>
      </c>
      <c r="AH3113" s="24">
        <v>8.5000000000000006E-2</v>
      </c>
      <c r="AI3113" s="24">
        <v>8.5000000000000006E-2</v>
      </c>
      <c r="AJ3113" s="24">
        <v>8.5000000000000006E-2</v>
      </c>
      <c r="AK3113" s="24">
        <v>8.5000000000000006E-2</v>
      </c>
      <c r="AL3113" s="24">
        <v>8.5000000000000006E-2</v>
      </c>
      <c r="AM3113" s="24">
        <v>8.5000000000000006E-2</v>
      </c>
      <c r="AN3113" s="24">
        <v>8.5000000000000006E-2</v>
      </c>
      <c r="AP3113" s="14"/>
      <c r="AQ3113" s="14"/>
      <c r="AR3113" s="12" t="s">
        <v>29</v>
      </c>
      <c r="AS3113" s="13">
        <f t="shared" si="5019"/>
        <v>0.17</v>
      </c>
      <c r="AT3113" s="13">
        <f t="shared" si="5019"/>
        <v>0.76500000000000001</v>
      </c>
      <c r="AU3113" s="13">
        <f t="shared" si="5020"/>
        <v>0.93500000000000005</v>
      </c>
      <c r="AV3113" s="13">
        <f t="shared" si="5021"/>
        <v>1.87</v>
      </c>
      <c r="AW3113" s="13">
        <f t="shared" si="5022"/>
        <v>2.04</v>
      </c>
      <c r="AX3113" s="13">
        <f t="shared" si="5023"/>
        <v>2.04</v>
      </c>
      <c r="AY3113" s="13">
        <f t="shared" si="5024"/>
        <v>1.9550000000000001</v>
      </c>
      <c r="AZ3113" s="13">
        <f t="shared" si="5025"/>
        <v>2.125</v>
      </c>
      <c r="BA3113" s="13">
        <f t="shared" si="5026"/>
        <v>0.51</v>
      </c>
      <c r="BB3113" s="13">
        <f t="shared" si="5027"/>
        <v>0</v>
      </c>
      <c r="BC3113" s="13">
        <f t="shared" si="5028"/>
        <v>0.68</v>
      </c>
      <c r="BD3113" s="13">
        <f t="shared" si="5029"/>
        <v>0.255</v>
      </c>
      <c r="BE3113" s="13">
        <f t="shared" si="5030"/>
        <v>0.34</v>
      </c>
      <c r="BF3113" s="13">
        <f t="shared" si="5031"/>
        <v>0.85000000000000009</v>
      </c>
      <c r="BG3113" s="13">
        <f t="shared" si="5032"/>
        <v>0.42500000000000004</v>
      </c>
      <c r="BH3113" s="13">
        <f t="shared" si="5033"/>
        <v>0</v>
      </c>
      <c r="BI3113" s="13">
        <f t="shared" si="5034"/>
        <v>0</v>
      </c>
      <c r="BJ3113" s="12">
        <f t="shared" si="5036"/>
        <v>14.790000000000001</v>
      </c>
    </row>
    <row r="3114" spans="1:62" ht="15.75">
      <c r="A3114" s="14"/>
      <c r="B3114" s="14"/>
      <c r="C3114" s="12" t="s">
        <v>36</v>
      </c>
      <c r="D3114" s="12">
        <f>'Harian 2024'!D3153</f>
        <v>3</v>
      </c>
      <c r="E3114" s="12">
        <f>'Harian 2024'!E3153</f>
        <v>11</v>
      </c>
      <c r="F3114" s="12">
        <f>'Harian 2024'!F3153</f>
        <v>7</v>
      </c>
      <c r="G3114" s="12">
        <f>'Harian 2024'!G3153</f>
        <v>0</v>
      </c>
      <c r="H3114" s="12">
        <f>'Harian 2024'!H3153</f>
        <v>0</v>
      </c>
      <c r="I3114" s="12">
        <f>'Harian 2024'!I3153</f>
        <v>0</v>
      </c>
      <c r="J3114" s="12">
        <f>'Harian 2024'!J3153</f>
        <v>0</v>
      </c>
      <c r="K3114" s="12">
        <f>'Harian 2024'!K3153</f>
        <v>0</v>
      </c>
      <c r="L3114" s="12">
        <f>'Harian 2024'!L3153</f>
        <v>0</v>
      </c>
      <c r="M3114" s="12">
        <f>'Harian 2024'!M3153</f>
        <v>0</v>
      </c>
      <c r="N3114" s="12">
        <f>'Harian 2024'!N3153</f>
        <v>0</v>
      </c>
      <c r="O3114" s="12">
        <f>'Harian 2024'!O3153</f>
        <v>4</v>
      </c>
      <c r="P3114" s="12">
        <f>'Harian 2024'!P3153</f>
        <v>0</v>
      </c>
      <c r="Q3114" s="12">
        <f>'Harian 2024'!Q3153</f>
        <v>0</v>
      </c>
      <c r="R3114" s="12">
        <f>'Harian 2024'!R3153</f>
        <v>0</v>
      </c>
      <c r="S3114" s="12">
        <f>'Harian 2024'!S3153</f>
        <v>0</v>
      </c>
      <c r="T3114" s="12">
        <f>'Harian 2024'!T3153</f>
        <v>0</v>
      </c>
      <c r="U3114" s="12">
        <f t="shared" si="5035"/>
        <v>22</v>
      </c>
      <c r="W3114" s="23" t="s">
        <v>51</v>
      </c>
      <c r="X3114" s="24">
        <v>0.59</v>
      </c>
      <c r="Y3114" s="24">
        <v>0.59</v>
      </c>
      <c r="Z3114" s="24">
        <v>0.59</v>
      </c>
      <c r="AA3114" s="24">
        <v>0.59</v>
      </c>
      <c r="AB3114" s="24">
        <v>0.59</v>
      </c>
      <c r="AC3114" s="24">
        <v>0.59</v>
      </c>
      <c r="AD3114" s="24">
        <v>0.59</v>
      </c>
      <c r="AE3114" s="24">
        <v>0.59</v>
      </c>
      <c r="AF3114" s="24">
        <v>0.59</v>
      </c>
      <c r="AG3114" s="24">
        <v>0.59</v>
      </c>
      <c r="AH3114" s="24">
        <v>0.59</v>
      </c>
      <c r="AI3114" s="24">
        <v>0.59</v>
      </c>
      <c r="AJ3114" s="24">
        <v>0.59</v>
      </c>
      <c r="AK3114" s="24">
        <v>0.59</v>
      </c>
      <c r="AL3114" s="24">
        <v>0.59</v>
      </c>
      <c r="AM3114" s="24">
        <v>0.59</v>
      </c>
      <c r="AN3114" s="24">
        <v>0.59</v>
      </c>
      <c r="AP3114" s="14"/>
      <c r="AQ3114" s="14"/>
      <c r="AR3114" s="12" t="s">
        <v>30</v>
      </c>
      <c r="AS3114" s="13">
        <f t="shared" si="5019"/>
        <v>1.77</v>
      </c>
      <c r="AT3114" s="13">
        <f t="shared" si="5019"/>
        <v>6.4899999999999993</v>
      </c>
      <c r="AU3114" s="13">
        <f t="shared" si="5020"/>
        <v>4.13</v>
      </c>
      <c r="AV3114" s="13">
        <f t="shared" si="5021"/>
        <v>0</v>
      </c>
      <c r="AW3114" s="13">
        <f t="shared" si="5022"/>
        <v>0</v>
      </c>
      <c r="AX3114" s="13">
        <f t="shared" si="5023"/>
        <v>0</v>
      </c>
      <c r="AY3114" s="13">
        <f t="shared" si="5024"/>
        <v>0</v>
      </c>
      <c r="AZ3114" s="13">
        <f t="shared" si="5025"/>
        <v>0</v>
      </c>
      <c r="BA3114" s="13">
        <f t="shared" si="5026"/>
        <v>0</v>
      </c>
      <c r="BB3114" s="13">
        <f t="shared" si="5027"/>
        <v>0</v>
      </c>
      <c r="BC3114" s="13">
        <f t="shared" si="5028"/>
        <v>0</v>
      </c>
      <c r="BD3114" s="13">
        <f t="shared" si="5029"/>
        <v>2.36</v>
      </c>
      <c r="BE3114" s="13">
        <f t="shared" si="5030"/>
        <v>0</v>
      </c>
      <c r="BF3114" s="13">
        <f t="shared" si="5031"/>
        <v>0</v>
      </c>
      <c r="BG3114" s="13">
        <f t="shared" si="5032"/>
        <v>0</v>
      </c>
      <c r="BH3114" s="13">
        <f t="shared" si="5033"/>
        <v>0</v>
      </c>
      <c r="BI3114" s="13">
        <f t="shared" si="5034"/>
        <v>0</v>
      </c>
      <c r="BJ3114" s="12">
        <f t="shared" si="5036"/>
        <v>12.979999999999999</v>
      </c>
    </row>
    <row r="3115" spans="1:62" ht="15.75">
      <c r="A3115" s="14"/>
      <c r="B3115" s="14"/>
      <c r="C3115" s="12" t="s">
        <v>31</v>
      </c>
      <c r="D3115" s="12">
        <f>'Harian 2024'!D3154</f>
        <v>0</v>
      </c>
      <c r="E3115" s="12">
        <f>'Harian 2024'!E3154</f>
        <v>7</v>
      </c>
      <c r="F3115" s="12">
        <f>'Harian 2024'!F3154</f>
        <v>5</v>
      </c>
      <c r="G3115" s="12">
        <f>'Harian 2024'!G3154</f>
        <v>0</v>
      </c>
      <c r="H3115" s="12">
        <f>'Harian 2024'!H3154</f>
        <v>0</v>
      </c>
      <c r="I3115" s="12">
        <f>'Harian 2024'!I3154</f>
        <v>0</v>
      </c>
      <c r="J3115" s="12">
        <f>'Harian 2024'!J3154</f>
        <v>0</v>
      </c>
      <c r="K3115" s="12">
        <f>'Harian 2024'!K3154</f>
        <v>0</v>
      </c>
      <c r="L3115" s="12">
        <f>'Harian 2024'!L3154</f>
        <v>0</v>
      </c>
      <c r="M3115" s="12">
        <f>'Harian 2024'!M3154</f>
        <v>0</v>
      </c>
      <c r="N3115" s="12">
        <f>'Harian 2024'!N3154</f>
        <v>2</v>
      </c>
      <c r="O3115" s="12">
        <f>'Harian 2024'!O3154</f>
        <v>1</v>
      </c>
      <c r="P3115" s="12">
        <f>'Harian 2024'!P3154</f>
        <v>0</v>
      </c>
      <c r="Q3115" s="12">
        <f>'Harian 2024'!Q3154</f>
        <v>2</v>
      </c>
      <c r="R3115" s="12">
        <f>'Harian 2024'!R3154</f>
        <v>0</v>
      </c>
      <c r="S3115" s="12">
        <f>'Harian 2024'!S3154</f>
        <v>0</v>
      </c>
      <c r="T3115" s="12">
        <f>'Harian 2024'!T3154</f>
        <v>0</v>
      </c>
      <c r="U3115" s="12">
        <f t="shared" si="5035"/>
        <v>17</v>
      </c>
      <c r="W3115" s="23" t="s">
        <v>31</v>
      </c>
      <c r="X3115" s="24">
        <v>0.56999999999999995</v>
      </c>
      <c r="Y3115" s="24">
        <v>0.56999999999999995</v>
      </c>
      <c r="Z3115" s="24">
        <v>0.56999999999999995</v>
      </c>
      <c r="AA3115" s="24">
        <v>0.56999999999999995</v>
      </c>
      <c r="AB3115" s="24">
        <v>0.56999999999999995</v>
      </c>
      <c r="AC3115" s="24">
        <v>0.56999999999999995</v>
      </c>
      <c r="AD3115" s="24">
        <v>0.56999999999999995</v>
      </c>
      <c r="AE3115" s="24">
        <v>0.56999999999999995</v>
      </c>
      <c r="AF3115" s="24">
        <v>0.56999999999999995</v>
      </c>
      <c r="AG3115" s="24">
        <v>0.56999999999999995</v>
      </c>
      <c r="AH3115" s="24">
        <v>0.56999999999999995</v>
      </c>
      <c r="AI3115" s="24">
        <v>0.56999999999999995</v>
      </c>
      <c r="AJ3115" s="24">
        <v>0.56999999999999995</v>
      </c>
      <c r="AK3115" s="24">
        <v>0.56999999999999995</v>
      </c>
      <c r="AL3115" s="24">
        <v>0.56999999999999995</v>
      </c>
      <c r="AM3115" s="24">
        <v>0.56999999999999995</v>
      </c>
      <c r="AN3115" s="24">
        <v>0.56999999999999995</v>
      </c>
      <c r="AP3115" s="14"/>
      <c r="AQ3115" s="14"/>
      <c r="AR3115" s="12" t="s">
        <v>31</v>
      </c>
      <c r="AS3115" s="13">
        <f t="shared" si="5019"/>
        <v>0</v>
      </c>
      <c r="AT3115" s="13">
        <f t="shared" si="5019"/>
        <v>3.9899999999999998</v>
      </c>
      <c r="AU3115" s="13">
        <f t="shared" si="5020"/>
        <v>2.8499999999999996</v>
      </c>
      <c r="AV3115" s="13">
        <f t="shared" si="5021"/>
        <v>0</v>
      </c>
      <c r="AW3115" s="13">
        <f t="shared" si="5022"/>
        <v>0</v>
      </c>
      <c r="AX3115" s="13">
        <f t="shared" si="5023"/>
        <v>0</v>
      </c>
      <c r="AY3115" s="13">
        <f t="shared" si="5024"/>
        <v>0</v>
      </c>
      <c r="AZ3115" s="13">
        <f t="shared" si="5025"/>
        <v>0</v>
      </c>
      <c r="BA3115" s="13">
        <f t="shared" si="5026"/>
        <v>0</v>
      </c>
      <c r="BB3115" s="13">
        <f t="shared" si="5027"/>
        <v>0</v>
      </c>
      <c r="BC3115" s="13">
        <f t="shared" si="5028"/>
        <v>1.1399999999999999</v>
      </c>
      <c r="BD3115" s="13">
        <f t="shared" si="5029"/>
        <v>0.56999999999999995</v>
      </c>
      <c r="BE3115" s="13">
        <f t="shared" si="5030"/>
        <v>0</v>
      </c>
      <c r="BF3115" s="13">
        <f t="shared" si="5031"/>
        <v>1.1399999999999999</v>
      </c>
      <c r="BG3115" s="13">
        <f t="shared" si="5032"/>
        <v>0</v>
      </c>
      <c r="BH3115" s="13">
        <f t="shared" si="5033"/>
        <v>0</v>
      </c>
      <c r="BI3115" s="13">
        <f t="shared" si="5034"/>
        <v>0</v>
      </c>
      <c r="BJ3115" s="12">
        <f t="shared" si="5036"/>
        <v>9.69</v>
      </c>
    </row>
    <row r="3116" spans="1:62" ht="15.75">
      <c r="A3116" s="16"/>
      <c r="B3116" s="16"/>
      <c r="C3116" s="12" t="s">
        <v>32</v>
      </c>
      <c r="D3116" s="12">
        <f>'Harian 2024'!D3155</f>
        <v>1</v>
      </c>
      <c r="E3116" s="12">
        <f>'Harian 2024'!E3155</f>
        <v>0</v>
      </c>
      <c r="F3116" s="12">
        <f>'Harian 2024'!F3155</f>
        <v>0</v>
      </c>
      <c r="G3116" s="12">
        <f>'Harian 2024'!G3155</f>
        <v>4</v>
      </c>
      <c r="H3116" s="12">
        <f>'Harian 2024'!H3155</f>
        <v>25</v>
      </c>
      <c r="I3116" s="12">
        <f>'Harian 2024'!I3155</f>
        <v>8</v>
      </c>
      <c r="J3116" s="12">
        <f>'Harian 2024'!J3155</f>
        <v>6</v>
      </c>
      <c r="K3116" s="12">
        <f>'Harian 2024'!K3155</f>
        <v>7</v>
      </c>
      <c r="L3116" s="12">
        <f>'Harian 2024'!L3155</f>
        <v>5</v>
      </c>
      <c r="M3116" s="12">
        <f>'Harian 2024'!M3155</f>
        <v>0</v>
      </c>
      <c r="N3116" s="12">
        <f>'Harian 2024'!N3155</f>
        <v>11</v>
      </c>
      <c r="O3116" s="12">
        <f>'Harian 2024'!O3155</f>
        <v>6</v>
      </c>
      <c r="P3116" s="12">
        <f>'Harian 2024'!P3155</f>
        <v>0</v>
      </c>
      <c r="Q3116" s="12">
        <f>'Harian 2024'!Q3155</f>
        <v>0</v>
      </c>
      <c r="R3116" s="12">
        <f>'Harian 2024'!R3155</f>
        <v>0</v>
      </c>
      <c r="S3116" s="12">
        <f>'Harian 2024'!S3155</f>
        <v>0</v>
      </c>
      <c r="T3116" s="12">
        <f>'Harian 2024'!T3155</f>
        <v>0</v>
      </c>
      <c r="U3116" s="12">
        <f t="shared" si="5035"/>
        <v>72</v>
      </c>
      <c r="W3116" s="23" t="s">
        <v>32</v>
      </c>
      <c r="X3116" s="24">
        <v>0.4</v>
      </c>
      <c r="Y3116" s="24">
        <v>0.4</v>
      </c>
      <c r="Z3116" s="24">
        <v>0.4</v>
      </c>
      <c r="AA3116" s="24">
        <v>0.4</v>
      </c>
      <c r="AB3116" s="24">
        <v>0.4</v>
      </c>
      <c r="AC3116" s="24">
        <v>0.4</v>
      </c>
      <c r="AD3116" s="24">
        <v>0.4</v>
      </c>
      <c r="AE3116" s="24">
        <v>0.4</v>
      </c>
      <c r="AF3116" s="24">
        <v>0.4</v>
      </c>
      <c r="AG3116" s="24">
        <v>0.4</v>
      </c>
      <c r="AH3116" s="24">
        <v>0.4</v>
      </c>
      <c r="AI3116" s="24">
        <v>0.4</v>
      </c>
      <c r="AJ3116" s="24">
        <v>0.4</v>
      </c>
      <c r="AK3116" s="24">
        <v>0.4</v>
      </c>
      <c r="AL3116" s="24">
        <v>0.4</v>
      </c>
      <c r="AM3116" s="24">
        <v>0.4</v>
      </c>
      <c r="AN3116" s="24">
        <v>0.4</v>
      </c>
      <c r="AP3116" s="16"/>
      <c r="AQ3116" s="16"/>
      <c r="AR3116" s="12" t="s">
        <v>32</v>
      </c>
      <c r="AS3116" s="13">
        <f t="shared" si="5019"/>
        <v>0.4</v>
      </c>
      <c r="AT3116" s="13">
        <f t="shared" si="5019"/>
        <v>0</v>
      </c>
      <c r="AU3116" s="13">
        <f t="shared" si="5020"/>
        <v>0</v>
      </c>
      <c r="AV3116" s="13">
        <f t="shared" si="5021"/>
        <v>1.6</v>
      </c>
      <c r="AW3116" s="13">
        <f t="shared" si="5022"/>
        <v>10</v>
      </c>
      <c r="AX3116" s="13">
        <f t="shared" si="5023"/>
        <v>3.2</v>
      </c>
      <c r="AY3116" s="13">
        <f t="shared" si="5024"/>
        <v>2.4000000000000004</v>
      </c>
      <c r="AZ3116" s="13">
        <f t="shared" si="5025"/>
        <v>2.8000000000000003</v>
      </c>
      <c r="BA3116" s="13">
        <f t="shared" si="5026"/>
        <v>2</v>
      </c>
      <c r="BB3116" s="13">
        <f t="shared" si="5027"/>
        <v>0</v>
      </c>
      <c r="BC3116" s="13">
        <f t="shared" si="5028"/>
        <v>4.4000000000000004</v>
      </c>
      <c r="BD3116" s="13">
        <f t="shared" si="5029"/>
        <v>2.4000000000000004</v>
      </c>
      <c r="BE3116" s="13">
        <f t="shared" si="5030"/>
        <v>0</v>
      </c>
      <c r="BF3116" s="13">
        <f t="shared" si="5031"/>
        <v>0</v>
      </c>
      <c r="BG3116" s="13">
        <f t="shared" si="5032"/>
        <v>0</v>
      </c>
      <c r="BH3116" s="13">
        <f t="shared" si="5033"/>
        <v>0</v>
      </c>
      <c r="BI3116" s="13">
        <f t="shared" si="5034"/>
        <v>0</v>
      </c>
      <c r="BJ3116" s="12">
        <f t="shared" si="5036"/>
        <v>28.800000000000004</v>
      </c>
    </row>
    <row r="3117" spans="1:62">
      <c r="A3117" s="17"/>
      <c r="B3117" s="18"/>
      <c r="C3117" s="19" t="s">
        <v>33</v>
      </c>
      <c r="D3117" s="19">
        <f>SUM(D3108:D3116)</f>
        <v>16</v>
      </c>
      <c r="E3117" s="19">
        <f>SUM(E3108:E3116)</f>
        <v>46</v>
      </c>
      <c r="F3117" s="19">
        <f t="shared" ref="F3117:U3117" si="5037">SUM(F3108:F3116)</f>
        <v>38</v>
      </c>
      <c r="G3117" s="19">
        <f t="shared" si="5037"/>
        <v>126</v>
      </c>
      <c r="H3117" s="19">
        <f t="shared" si="5037"/>
        <v>145</v>
      </c>
      <c r="I3117" s="19">
        <f t="shared" si="5037"/>
        <v>149</v>
      </c>
      <c r="J3117" s="19">
        <f t="shared" si="5037"/>
        <v>130</v>
      </c>
      <c r="K3117" s="19">
        <f t="shared" si="5037"/>
        <v>152</v>
      </c>
      <c r="L3117" s="19">
        <f t="shared" si="5037"/>
        <v>51</v>
      </c>
      <c r="M3117" s="19">
        <f t="shared" si="5037"/>
        <v>0</v>
      </c>
      <c r="N3117" s="19">
        <f t="shared" si="5037"/>
        <v>51</v>
      </c>
      <c r="O3117" s="19">
        <f t="shared" si="5037"/>
        <v>44</v>
      </c>
      <c r="P3117" s="19">
        <f t="shared" si="5037"/>
        <v>38</v>
      </c>
      <c r="Q3117" s="19">
        <f t="shared" si="5037"/>
        <v>71</v>
      </c>
      <c r="R3117" s="19">
        <f t="shared" si="5037"/>
        <v>12</v>
      </c>
      <c r="S3117" s="19">
        <f t="shared" si="5037"/>
        <v>0</v>
      </c>
      <c r="T3117" s="19">
        <f t="shared" si="5037"/>
        <v>0</v>
      </c>
      <c r="U3117" s="19">
        <f t="shared" si="5037"/>
        <v>1053</v>
      </c>
      <c r="AP3117" s="35"/>
      <c r="AQ3117" s="36"/>
      <c r="AR3117" s="37" t="s">
        <v>33</v>
      </c>
      <c r="AS3117" s="37">
        <f>SUM(AS3108:AS3116)</f>
        <v>6.6899999999999995</v>
      </c>
      <c r="AT3117" s="37">
        <f t="shared" ref="AT3117:BJ3117" si="5038">SUM(AT3108:AT3116)</f>
        <v>20.254999999999999</v>
      </c>
      <c r="AU3117" s="37">
        <f t="shared" si="5038"/>
        <v>14.994999999999999</v>
      </c>
      <c r="AV3117" s="37">
        <f t="shared" si="5038"/>
        <v>38.64</v>
      </c>
      <c r="AW3117" s="37">
        <f t="shared" si="5038"/>
        <v>46.055</v>
      </c>
      <c r="AX3117" s="37">
        <f t="shared" si="5038"/>
        <v>47.285000000000004</v>
      </c>
      <c r="AY3117" s="37">
        <f t="shared" si="5038"/>
        <v>39.15</v>
      </c>
      <c r="AZ3117" s="37">
        <f t="shared" si="5038"/>
        <v>46.76</v>
      </c>
      <c r="BA3117" s="37">
        <f t="shared" si="5038"/>
        <v>15.965</v>
      </c>
      <c r="BB3117" s="37">
        <f t="shared" si="5038"/>
        <v>0</v>
      </c>
      <c r="BC3117" s="37">
        <f t="shared" si="5038"/>
        <v>19.96</v>
      </c>
      <c r="BD3117" s="37">
        <f t="shared" si="5038"/>
        <v>16.265000000000001</v>
      </c>
      <c r="BE3117" s="37">
        <f t="shared" si="5038"/>
        <v>12.925000000000001</v>
      </c>
      <c r="BF3117" s="37">
        <f t="shared" si="5038"/>
        <v>22.150000000000002</v>
      </c>
      <c r="BG3117" s="37">
        <f t="shared" si="5038"/>
        <v>3.7149999999999999</v>
      </c>
      <c r="BH3117" s="37">
        <f t="shared" si="5038"/>
        <v>0</v>
      </c>
      <c r="BI3117" s="37">
        <f t="shared" si="5038"/>
        <v>0</v>
      </c>
      <c r="BJ3117" s="37">
        <f t="shared" si="5038"/>
        <v>344.12000000000006</v>
      </c>
    </row>
    <row r="3120" spans="1:62" ht="106.5">
      <c r="A3120" s="8" t="s">
        <v>2</v>
      </c>
      <c r="B3120" s="8" t="s">
        <v>3</v>
      </c>
      <c r="C3120" s="8" t="s">
        <v>4</v>
      </c>
      <c r="D3120" s="9" t="str">
        <f>D330</f>
        <v>ANGGREK</v>
      </c>
      <c r="E3120" s="9" t="str">
        <f t="shared" ref="E3120:U3120" si="5039">E330</f>
        <v>BOUGENVIL</v>
      </c>
      <c r="F3120" s="9" t="str">
        <f t="shared" si="5039"/>
        <v>CAMELIA</v>
      </c>
      <c r="G3120" s="9" t="str">
        <f t="shared" si="5039"/>
        <v>DEWANDARU</v>
      </c>
      <c r="H3120" s="9" t="str">
        <f t="shared" si="5039"/>
        <v>EDELWEIS</v>
      </c>
      <c r="I3120" s="9" t="str">
        <f t="shared" si="5039"/>
        <v>FLAMBOYAN</v>
      </c>
      <c r="J3120" s="9" t="str">
        <f t="shared" si="5039"/>
        <v>GERANIUM</v>
      </c>
      <c r="K3120" s="9" t="str">
        <f t="shared" si="5039"/>
        <v>HELIKONIA</v>
      </c>
      <c r="L3120" s="9" t="str">
        <f t="shared" si="5039"/>
        <v>IVY</v>
      </c>
      <c r="M3120" s="9" t="str">
        <f t="shared" si="5039"/>
        <v>KANA</v>
      </c>
      <c r="N3120" s="9" t="str">
        <f t="shared" si="5039"/>
        <v>IGD</v>
      </c>
      <c r="O3120" s="9" t="str">
        <f t="shared" si="5039"/>
        <v>HCU</v>
      </c>
      <c r="P3120" s="9" t="str">
        <f t="shared" si="5039"/>
        <v>PENUNJANG</v>
      </c>
      <c r="Q3120" s="9" t="str">
        <f t="shared" si="5039"/>
        <v>PELAYANAN</v>
      </c>
      <c r="R3120" s="9" t="str">
        <f t="shared" si="5039"/>
        <v>ADMIN</v>
      </c>
      <c r="S3120" s="9" t="str">
        <f t="shared" si="5039"/>
        <v>ASRAMA</v>
      </c>
      <c r="T3120" s="9" t="str">
        <f t="shared" si="5039"/>
        <v>MASJID</v>
      </c>
      <c r="U3120" s="9" t="str">
        <f t="shared" si="5039"/>
        <v>JUMLAH</v>
      </c>
      <c r="W3120" s="21"/>
      <c r="X3120" s="22" t="str">
        <f>X5</f>
        <v>ANGGREK</v>
      </c>
      <c r="Y3120" s="22" t="str">
        <f>Y5</f>
        <v>BOUGENVIL</v>
      </c>
      <c r="Z3120" s="22" t="str">
        <f t="shared" ref="Z3120:AN3120" si="5040">Z5</f>
        <v>CAMELIA</v>
      </c>
      <c r="AA3120" s="22" t="str">
        <f t="shared" si="5040"/>
        <v>DEWANDARU</v>
      </c>
      <c r="AB3120" s="22" t="str">
        <f t="shared" si="5040"/>
        <v>EDELWEIS</v>
      </c>
      <c r="AC3120" s="22" t="str">
        <f t="shared" si="5040"/>
        <v>FLAMBOYAN</v>
      </c>
      <c r="AD3120" s="22" t="str">
        <f t="shared" si="5040"/>
        <v>GERANIUM</v>
      </c>
      <c r="AE3120" s="22" t="str">
        <f t="shared" si="5040"/>
        <v>HELIKONIA</v>
      </c>
      <c r="AF3120" s="22" t="str">
        <f t="shared" si="5040"/>
        <v>IVY</v>
      </c>
      <c r="AG3120" s="22" t="str">
        <f t="shared" si="5040"/>
        <v>KANA</v>
      </c>
      <c r="AH3120" s="22" t="str">
        <f t="shared" si="5040"/>
        <v>IGD</v>
      </c>
      <c r="AI3120" s="22" t="str">
        <f t="shared" si="5040"/>
        <v>HCU</v>
      </c>
      <c r="AJ3120" s="22" t="str">
        <f t="shared" si="5040"/>
        <v>PENUNJANG</v>
      </c>
      <c r="AK3120" s="22" t="str">
        <f t="shared" si="5040"/>
        <v>PELAYANAN</v>
      </c>
      <c r="AL3120" s="22" t="str">
        <f t="shared" si="5040"/>
        <v>ADMIN</v>
      </c>
      <c r="AM3120" s="22" t="str">
        <f t="shared" si="5040"/>
        <v>ASRAMA</v>
      </c>
      <c r="AN3120" s="22" t="str">
        <f t="shared" si="5040"/>
        <v>MASJID</v>
      </c>
      <c r="AP3120" s="33" t="s">
        <v>2</v>
      </c>
      <c r="AQ3120" s="33" t="s">
        <v>3</v>
      </c>
      <c r="AR3120" s="33" t="s">
        <v>4</v>
      </c>
      <c r="AS3120" s="34" t="str">
        <f>AS5</f>
        <v>ANGGREK</v>
      </c>
      <c r="AT3120" s="34" t="str">
        <f>AT5</f>
        <v>BOUGENVIL</v>
      </c>
      <c r="AU3120" s="34" t="str">
        <f t="shared" ref="AU3120:BJ3120" si="5041">AU5</f>
        <v>CAMELIA II</v>
      </c>
      <c r="AV3120" s="34" t="str">
        <f t="shared" si="5041"/>
        <v>DEWANDARU</v>
      </c>
      <c r="AW3120" s="34" t="str">
        <f t="shared" si="5041"/>
        <v>EDELWEIS</v>
      </c>
      <c r="AX3120" s="34" t="str">
        <f t="shared" si="5041"/>
        <v>FLAMBOYAN</v>
      </c>
      <c r="AY3120" s="34" t="str">
        <f t="shared" si="5041"/>
        <v>GERANIUM</v>
      </c>
      <c r="AZ3120" s="34" t="str">
        <f t="shared" si="5041"/>
        <v>HELIKONIA</v>
      </c>
      <c r="BA3120" s="34" t="str">
        <f t="shared" si="5041"/>
        <v>IVY</v>
      </c>
      <c r="BB3120" s="34" t="str">
        <f t="shared" si="5041"/>
        <v>KANA</v>
      </c>
      <c r="BC3120" s="34" t="str">
        <f t="shared" si="5041"/>
        <v>IGD</v>
      </c>
      <c r="BD3120" s="34" t="str">
        <f t="shared" si="5041"/>
        <v>HCU</v>
      </c>
      <c r="BE3120" s="34" t="str">
        <f t="shared" si="5041"/>
        <v>PENUNJANG</v>
      </c>
      <c r="BF3120" s="34" t="str">
        <f t="shared" si="5041"/>
        <v>PELAYANAN</v>
      </c>
      <c r="BG3120" s="34" t="str">
        <f t="shared" si="5041"/>
        <v>ADMIN</v>
      </c>
      <c r="BH3120" s="34" t="str">
        <f t="shared" si="5041"/>
        <v>ASRAMA</v>
      </c>
      <c r="BI3120" s="34" t="str">
        <f t="shared" si="5041"/>
        <v>MASJID</v>
      </c>
      <c r="BJ3120" s="34" t="str">
        <f t="shared" si="5041"/>
        <v>JUMLAH</v>
      </c>
    </row>
    <row r="3121" spans="1:62" ht="15.75">
      <c r="A3121" s="10">
        <f>A3108+1</f>
        <v>26</v>
      </c>
      <c r="B3121" s="11" t="s">
        <v>38</v>
      </c>
      <c r="C3121" s="12" t="s">
        <v>24</v>
      </c>
      <c r="D3121" s="12">
        <f>'Harian 2024'!D3160</f>
        <v>0</v>
      </c>
      <c r="E3121" s="12">
        <f>'Harian 2024'!E3160</f>
        <v>0</v>
      </c>
      <c r="F3121" s="12">
        <f>'Harian 2024'!F3160</f>
        <v>1</v>
      </c>
      <c r="G3121" s="12">
        <f>'Harian 2024'!G3160</f>
        <v>30</v>
      </c>
      <c r="H3121" s="12">
        <f>'Harian 2024'!H3160</f>
        <v>26</v>
      </c>
      <c r="I3121" s="12">
        <f>'Harian 2024'!I3160</f>
        <v>26</v>
      </c>
      <c r="J3121" s="12">
        <f>'Harian 2024'!J3160</f>
        <v>26</v>
      </c>
      <c r="K3121" s="12">
        <f>'Harian 2024'!K3160</f>
        <v>31</v>
      </c>
      <c r="L3121" s="12">
        <f>'Harian 2024'!L3160</f>
        <v>14</v>
      </c>
      <c r="M3121" s="12">
        <f>'Harian 2024'!M3160</f>
        <v>0</v>
      </c>
      <c r="N3121" s="12">
        <f>'Harian 2024'!N3160</f>
        <v>0</v>
      </c>
      <c r="O3121" s="12">
        <f>'Harian 2024'!O3160</f>
        <v>16</v>
      </c>
      <c r="P3121" s="12">
        <f>'Harian 2024'!P3160</f>
        <v>9</v>
      </c>
      <c r="Q3121" s="12">
        <f>'Harian 2024'!Q3160</f>
        <v>15</v>
      </c>
      <c r="R3121" s="12">
        <f>'Harian 2024'!R3160</f>
        <v>0</v>
      </c>
      <c r="S3121" s="12">
        <f>'Harian 2024'!S3160</f>
        <v>0</v>
      </c>
      <c r="T3121" s="12">
        <f>'Harian 2024'!T3160</f>
        <v>0</v>
      </c>
      <c r="U3121" s="12">
        <f>SUM(E3121:T3121)</f>
        <v>194</v>
      </c>
      <c r="W3121" s="23" t="s">
        <v>24</v>
      </c>
      <c r="X3121" s="24">
        <v>0.26500000000000001</v>
      </c>
      <c r="Y3121" s="24">
        <v>0.26500000000000001</v>
      </c>
      <c r="Z3121" s="24">
        <v>0.26500000000000001</v>
      </c>
      <c r="AA3121" s="24">
        <v>0.26500000000000001</v>
      </c>
      <c r="AB3121" s="24">
        <v>0.26500000000000001</v>
      </c>
      <c r="AC3121" s="24">
        <v>0.26500000000000001</v>
      </c>
      <c r="AD3121" s="24">
        <v>0.26500000000000001</v>
      </c>
      <c r="AE3121" s="24">
        <v>0.26500000000000001</v>
      </c>
      <c r="AF3121" s="24">
        <v>0.26500000000000001</v>
      </c>
      <c r="AG3121" s="24">
        <v>0.26500000000000001</v>
      </c>
      <c r="AH3121" s="24">
        <v>0.26500000000000001</v>
      </c>
      <c r="AI3121" s="24">
        <v>0.26500000000000001</v>
      </c>
      <c r="AJ3121" s="24">
        <v>0.26500000000000001</v>
      </c>
      <c r="AK3121" s="24">
        <v>0.26500000000000001</v>
      </c>
      <c r="AL3121" s="24">
        <v>0.26500000000000001</v>
      </c>
      <c r="AM3121" s="24">
        <v>0.26500000000000001</v>
      </c>
      <c r="AN3121" s="24">
        <v>0.26500000000000001</v>
      </c>
      <c r="AP3121" s="10">
        <f>AP3108+1</f>
        <v>26</v>
      </c>
      <c r="AQ3121" s="11" t="s">
        <v>23</v>
      </c>
      <c r="AR3121" s="12" t="s">
        <v>24</v>
      </c>
      <c r="AS3121" s="13">
        <f t="shared" ref="AS3121:AT3129" si="5042">D3121*X3121</f>
        <v>0</v>
      </c>
      <c r="AT3121" s="13">
        <f t="shared" si="5042"/>
        <v>0</v>
      </c>
      <c r="AU3121" s="13">
        <f t="shared" ref="AU3121:AU3129" si="5043">F3121*Z3121</f>
        <v>0.26500000000000001</v>
      </c>
      <c r="AV3121" s="13">
        <f t="shared" ref="AV3121:AV3129" si="5044">G3121*AA3121</f>
        <v>7.95</v>
      </c>
      <c r="AW3121" s="13">
        <f t="shared" ref="AW3121:AW3129" si="5045">H3121*AB3121</f>
        <v>6.8900000000000006</v>
      </c>
      <c r="AX3121" s="13">
        <f t="shared" ref="AX3121:AX3129" si="5046">I3121*AC3121</f>
        <v>6.8900000000000006</v>
      </c>
      <c r="AY3121" s="13">
        <f t="shared" ref="AY3121:AY3129" si="5047">J3121*AD3121</f>
        <v>6.8900000000000006</v>
      </c>
      <c r="AZ3121" s="13">
        <f t="shared" ref="AZ3121:AZ3129" si="5048">K3121*AE3121</f>
        <v>8.2149999999999999</v>
      </c>
      <c r="BA3121" s="13">
        <f t="shared" ref="BA3121:BA3129" si="5049">L3121*AF3121</f>
        <v>3.71</v>
      </c>
      <c r="BB3121" s="13">
        <f t="shared" ref="BB3121:BB3129" si="5050">M3121*AG3121</f>
        <v>0</v>
      </c>
      <c r="BC3121" s="13">
        <f t="shared" ref="BC3121:BC3129" si="5051">N3121*AH3121</f>
        <v>0</v>
      </c>
      <c r="BD3121" s="13">
        <f t="shared" ref="BD3121:BD3129" si="5052">O3121*AI3121</f>
        <v>4.24</v>
      </c>
      <c r="BE3121" s="13">
        <f t="shared" ref="BE3121:BE3129" si="5053">P3121*AJ3121</f>
        <v>2.3850000000000002</v>
      </c>
      <c r="BF3121" s="13">
        <f t="shared" ref="BF3121:BF3129" si="5054">Q3121*AK3121</f>
        <v>3.9750000000000001</v>
      </c>
      <c r="BG3121" s="13">
        <f t="shared" ref="BG3121:BG3129" si="5055">R3121*AL3121</f>
        <v>0</v>
      </c>
      <c r="BH3121" s="13">
        <f t="shared" ref="BH3121:BH3129" si="5056">S3121*AM3121</f>
        <v>0</v>
      </c>
      <c r="BI3121" s="13">
        <f t="shared" ref="BI3121:BI3129" si="5057">T3121*AN3121</f>
        <v>0</v>
      </c>
      <c r="BJ3121" s="12">
        <f>SUM(AT3121:BI3121)</f>
        <v>51.410000000000004</v>
      </c>
    </row>
    <row r="3122" spans="1:62" ht="15.75">
      <c r="A3122" s="14"/>
      <c r="B3122" s="15">
        <f>B3109+1</f>
        <v>44799</v>
      </c>
      <c r="C3122" s="12" t="s">
        <v>25</v>
      </c>
      <c r="D3122" s="12">
        <f>'Harian 2024'!D3161</f>
        <v>0</v>
      </c>
      <c r="E3122" s="12">
        <f>'Harian 2024'!E3161</f>
        <v>0</v>
      </c>
      <c r="F3122" s="12">
        <f>'Harian 2024'!F3161</f>
        <v>2</v>
      </c>
      <c r="G3122" s="12">
        <f>'Harian 2024'!G3161</f>
        <v>30</v>
      </c>
      <c r="H3122" s="12">
        <f>'Harian 2024'!H3161</f>
        <v>22</v>
      </c>
      <c r="I3122" s="12">
        <f>'Harian 2024'!I3161</f>
        <v>25</v>
      </c>
      <c r="J3122" s="12">
        <f>'Harian 2024'!J3161</f>
        <v>27</v>
      </c>
      <c r="K3122" s="12">
        <f>'Harian 2024'!K3161</f>
        <v>30</v>
      </c>
      <c r="L3122" s="12">
        <f>'Harian 2024'!L3161</f>
        <v>14</v>
      </c>
      <c r="M3122" s="12">
        <f>'Harian 2024'!M3161</f>
        <v>0</v>
      </c>
      <c r="N3122" s="12">
        <f>'Harian 2024'!N3161</f>
        <v>0</v>
      </c>
      <c r="O3122" s="12">
        <f>'Harian 2024'!O3161</f>
        <v>3</v>
      </c>
      <c r="P3122" s="12">
        <f>'Harian 2024'!P3161</f>
        <v>0</v>
      </c>
      <c r="Q3122" s="12">
        <f>'Harian 2024'!Q3161</f>
        <v>4</v>
      </c>
      <c r="R3122" s="12">
        <f>'Harian 2024'!R3161</f>
        <v>0</v>
      </c>
      <c r="S3122" s="12">
        <f>'Harian 2024'!S3161</f>
        <v>0</v>
      </c>
      <c r="T3122" s="12">
        <f>'Harian 2024'!T3161</f>
        <v>0</v>
      </c>
      <c r="U3122" s="12">
        <f t="shared" ref="U3122:U3129" si="5058">SUM(E3122:T3122)</f>
        <v>157</v>
      </c>
      <c r="W3122" s="23" t="s">
        <v>25</v>
      </c>
      <c r="X3122" s="24">
        <v>0.22500000000000001</v>
      </c>
      <c r="Y3122" s="24">
        <v>0.22500000000000001</v>
      </c>
      <c r="Z3122" s="24">
        <v>0.22500000000000001</v>
      </c>
      <c r="AA3122" s="24">
        <v>0.22500000000000001</v>
      </c>
      <c r="AB3122" s="24">
        <v>0.22500000000000001</v>
      </c>
      <c r="AC3122" s="24">
        <v>0.22500000000000001</v>
      </c>
      <c r="AD3122" s="24">
        <v>0.22500000000000001</v>
      </c>
      <c r="AE3122" s="24">
        <v>0.22500000000000001</v>
      </c>
      <c r="AF3122" s="24">
        <v>0.22500000000000001</v>
      </c>
      <c r="AG3122" s="24">
        <v>0.22500000000000001</v>
      </c>
      <c r="AH3122" s="24">
        <v>0.22500000000000001</v>
      </c>
      <c r="AI3122" s="24">
        <v>0.22500000000000001</v>
      </c>
      <c r="AJ3122" s="24">
        <v>0.22500000000000001</v>
      </c>
      <c r="AK3122" s="24">
        <v>0.22500000000000001</v>
      </c>
      <c r="AL3122" s="24">
        <v>0.22500000000000001</v>
      </c>
      <c r="AM3122" s="24">
        <v>0.22500000000000001</v>
      </c>
      <c r="AN3122" s="24">
        <v>0.22500000000000001</v>
      </c>
      <c r="AP3122" s="14"/>
      <c r="AQ3122" s="15">
        <f>AQ3109+1</f>
        <v>44434</v>
      </c>
      <c r="AR3122" s="12" t="s">
        <v>25</v>
      </c>
      <c r="AS3122" s="13">
        <f t="shared" si="5042"/>
        <v>0</v>
      </c>
      <c r="AT3122" s="13">
        <f t="shared" si="5042"/>
        <v>0</v>
      </c>
      <c r="AU3122" s="13">
        <f t="shared" si="5043"/>
        <v>0.45</v>
      </c>
      <c r="AV3122" s="13">
        <f t="shared" si="5044"/>
        <v>6.75</v>
      </c>
      <c r="AW3122" s="13">
        <f t="shared" si="5045"/>
        <v>4.95</v>
      </c>
      <c r="AX3122" s="13">
        <f t="shared" si="5046"/>
        <v>5.625</v>
      </c>
      <c r="AY3122" s="13">
        <f t="shared" si="5047"/>
        <v>6.0750000000000002</v>
      </c>
      <c r="AZ3122" s="13">
        <f t="shared" si="5048"/>
        <v>6.75</v>
      </c>
      <c r="BA3122" s="13">
        <f t="shared" si="5049"/>
        <v>3.15</v>
      </c>
      <c r="BB3122" s="13">
        <f t="shared" si="5050"/>
        <v>0</v>
      </c>
      <c r="BC3122" s="13">
        <f t="shared" si="5051"/>
        <v>0</v>
      </c>
      <c r="BD3122" s="13">
        <f t="shared" si="5052"/>
        <v>0.67500000000000004</v>
      </c>
      <c r="BE3122" s="13">
        <f t="shared" si="5053"/>
        <v>0</v>
      </c>
      <c r="BF3122" s="13">
        <f t="shared" si="5054"/>
        <v>0.9</v>
      </c>
      <c r="BG3122" s="13">
        <f t="shared" si="5055"/>
        <v>0</v>
      </c>
      <c r="BH3122" s="13">
        <f t="shared" si="5056"/>
        <v>0</v>
      </c>
      <c r="BI3122" s="13">
        <f t="shared" si="5057"/>
        <v>0</v>
      </c>
      <c r="BJ3122" s="12">
        <f t="shared" ref="BJ3122:BJ3129" si="5059">SUM(AT3122:BI3122)</f>
        <v>35.324999999999996</v>
      </c>
    </row>
    <row r="3123" spans="1:62" ht="15.75">
      <c r="A3123" s="14"/>
      <c r="B3123" s="14"/>
      <c r="C3123" s="12" t="s">
        <v>26</v>
      </c>
      <c r="D3123" s="12">
        <f>'Harian 2024'!D3162</f>
        <v>0</v>
      </c>
      <c r="E3123" s="12">
        <f>'Harian 2024'!E3162</f>
        <v>0</v>
      </c>
      <c r="F3123" s="12">
        <f>'Harian 2024'!F3162</f>
        <v>0</v>
      </c>
      <c r="G3123" s="12">
        <f>'Harian 2024'!G3162</f>
        <v>9</v>
      </c>
      <c r="H3123" s="12">
        <f>'Harian 2024'!H3162</f>
        <v>15</v>
      </c>
      <c r="I3123" s="12">
        <f>'Harian 2024'!I3162</f>
        <v>16</v>
      </c>
      <c r="J3123" s="12">
        <f>'Harian 2024'!J3162</f>
        <v>14</v>
      </c>
      <c r="K3123" s="12">
        <f>'Harian 2024'!K3162</f>
        <v>8</v>
      </c>
      <c r="L3123" s="12">
        <f>'Harian 2024'!L3162</f>
        <v>5</v>
      </c>
      <c r="M3123" s="12">
        <f>'Harian 2024'!M3162</f>
        <v>0</v>
      </c>
      <c r="N3123" s="12">
        <f>'Harian 2024'!N3162</f>
        <v>0</v>
      </c>
      <c r="O3123" s="12">
        <f>'Harian 2024'!O3162</f>
        <v>4</v>
      </c>
      <c r="P3123" s="12">
        <f>'Harian 2024'!P3162</f>
        <v>0</v>
      </c>
      <c r="Q3123" s="12">
        <f>'Harian 2024'!Q3162</f>
        <v>12</v>
      </c>
      <c r="R3123" s="12">
        <f>'Harian 2024'!R3162</f>
        <v>0</v>
      </c>
      <c r="S3123" s="12">
        <f>'Harian 2024'!S3162</f>
        <v>0</v>
      </c>
      <c r="T3123" s="12">
        <f>'Harian 2024'!T3162</f>
        <v>0</v>
      </c>
      <c r="U3123" s="12">
        <f t="shared" si="5058"/>
        <v>83</v>
      </c>
      <c r="W3123" s="23" t="s">
        <v>26</v>
      </c>
      <c r="X3123" s="24">
        <v>0.35</v>
      </c>
      <c r="Y3123" s="24">
        <v>0.35</v>
      </c>
      <c r="Z3123" s="24">
        <v>0.35</v>
      </c>
      <c r="AA3123" s="24">
        <v>0.35</v>
      </c>
      <c r="AB3123" s="24">
        <v>0.35</v>
      </c>
      <c r="AC3123" s="24">
        <v>0.35</v>
      </c>
      <c r="AD3123" s="24">
        <v>0.35</v>
      </c>
      <c r="AE3123" s="24">
        <v>0.35</v>
      </c>
      <c r="AF3123" s="24">
        <v>0.35</v>
      </c>
      <c r="AG3123" s="24">
        <v>0.35</v>
      </c>
      <c r="AH3123" s="24">
        <v>0.35</v>
      </c>
      <c r="AI3123" s="24">
        <v>0.35</v>
      </c>
      <c r="AJ3123" s="24">
        <v>0.35</v>
      </c>
      <c r="AK3123" s="24">
        <v>0.35</v>
      </c>
      <c r="AL3123" s="24">
        <v>0.35</v>
      </c>
      <c r="AM3123" s="24">
        <v>0.35</v>
      </c>
      <c r="AN3123" s="24">
        <v>0.35</v>
      </c>
      <c r="AP3123" s="14"/>
      <c r="AQ3123" s="14"/>
      <c r="AR3123" s="12" t="s">
        <v>26</v>
      </c>
      <c r="AS3123" s="13">
        <f t="shared" si="5042"/>
        <v>0</v>
      </c>
      <c r="AT3123" s="13">
        <f t="shared" si="5042"/>
        <v>0</v>
      </c>
      <c r="AU3123" s="13">
        <f t="shared" si="5043"/>
        <v>0</v>
      </c>
      <c r="AV3123" s="13">
        <f t="shared" si="5044"/>
        <v>3.15</v>
      </c>
      <c r="AW3123" s="13">
        <f t="shared" si="5045"/>
        <v>5.25</v>
      </c>
      <c r="AX3123" s="13">
        <f t="shared" si="5046"/>
        <v>5.6</v>
      </c>
      <c r="AY3123" s="13">
        <f t="shared" si="5047"/>
        <v>4.8999999999999995</v>
      </c>
      <c r="AZ3123" s="13">
        <f t="shared" si="5048"/>
        <v>2.8</v>
      </c>
      <c r="BA3123" s="13">
        <f t="shared" si="5049"/>
        <v>1.75</v>
      </c>
      <c r="BB3123" s="13">
        <f t="shared" si="5050"/>
        <v>0</v>
      </c>
      <c r="BC3123" s="13">
        <f t="shared" si="5051"/>
        <v>0</v>
      </c>
      <c r="BD3123" s="13">
        <f t="shared" si="5052"/>
        <v>1.4</v>
      </c>
      <c r="BE3123" s="13">
        <f t="shared" si="5053"/>
        <v>0</v>
      </c>
      <c r="BF3123" s="13">
        <f t="shared" si="5054"/>
        <v>4.1999999999999993</v>
      </c>
      <c r="BG3123" s="13">
        <f t="shared" si="5055"/>
        <v>0</v>
      </c>
      <c r="BH3123" s="13">
        <f t="shared" si="5056"/>
        <v>0</v>
      </c>
      <c r="BI3123" s="13">
        <f t="shared" si="5057"/>
        <v>0</v>
      </c>
      <c r="BJ3123" s="12">
        <f t="shared" si="5059"/>
        <v>29.049999999999997</v>
      </c>
    </row>
    <row r="3124" spans="1:62" ht="15.75">
      <c r="A3124" s="14"/>
      <c r="B3124" s="14"/>
      <c r="C3124" s="12" t="s">
        <v>27</v>
      </c>
      <c r="D3124" s="12">
        <f>'Harian 2024'!D3163</f>
        <v>9</v>
      </c>
      <c r="E3124" s="12">
        <f>'Harian 2024'!E3163</f>
        <v>10</v>
      </c>
      <c r="F3124" s="12">
        <f>'Harian 2024'!F3163</f>
        <v>6</v>
      </c>
      <c r="G3124" s="12">
        <f>'Harian 2024'!G3163</f>
        <v>29</v>
      </c>
      <c r="H3124" s="12">
        <f>'Harian 2024'!H3163</f>
        <v>21</v>
      </c>
      <c r="I3124" s="12">
        <f>'Harian 2024'!I3163</f>
        <v>27</v>
      </c>
      <c r="J3124" s="12">
        <f>'Harian 2024'!J3163</f>
        <v>28</v>
      </c>
      <c r="K3124" s="12">
        <f>'Harian 2024'!K3163</f>
        <v>26</v>
      </c>
      <c r="L3124" s="12">
        <f>'Harian 2024'!L3163</f>
        <v>15</v>
      </c>
      <c r="M3124" s="12">
        <f>'Harian 2024'!M3163</f>
        <v>0</v>
      </c>
      <c r="N3124" s="12">
        <f>'Harian 2024'!N3163</f>
        <v>6</v>
      </c>
      <c r="O3124" s="12">
        <f>'Harian 2024'!O3163</f>
        <v>6</v>
      </c>
      <c r="P3124" s="12">
        <f>'Harian 2024'!P3163</f>
        <v>5</v>
      </c>
      <c r="Q3124" s="12">
        <f>'Harian 2024'!Q3163</f>
        <v>9</v>
      </c>
      <c r="R3124" s="12">
        <f>'Harian 2024'!R3163</f>
        <v>0</v>
      </c>
      <c r="S3124" s="12">
        <f>'Harian 2024'!S3163</f>
        <v>0</v>
      </c>
      <c r="T3124" s="12">
        <f>'Harian 2024'!T3163</f>
        <v>0</v>
      </c>
      <c r="U3124" s="12">
        <f t="shared" si="5058"/>
        <v>188</v>
      </c>
      <c r="W3124" s="23" t="s">
        <v>27</v>
      </c>
      <c r="X3124" s="24">
        <v>0.43</v>
      </c>
      <c r="Y3124" s="24">
        <v>0.43</v>
      </c>
      <c r="Z3124" s="24">
        <v>0.43</v>
      </c>
      <c r="AA3124" s="24">
        <v>0.43</v>
      </c>
      <c r="AB3124" s="24">
        <v>0.43</v>
      </c>
      <c r="AC3124" s="24">
        <v>0.43</v>
      </c>
      <c r="AD3124" s="24">
        <v>0.43</v>
      </c>
      <c r="AE3124" s="24">
        <v>0.43</v>
      </c>
      <c r="AF3124" s="24">
        <v>0.43</v>
      </c>
      <c r="AG3124" s="24">
        <v>0.43</v>
      </c>
      <c r="AH3124" s="24">
        <v>0.43</v>
      </c>
      <c r="AI3124" s="24">
        <v>0.43</v>
      </c>
      <c r="AJ3124" s="24">
        <v>0.43</v>
      </c>
      <c r="AK3124" s="24">
        <v>0.43</v>
      </c>
      <c r="AL3124" s="24">
        <v>0.43</v>
      </c>
      <c r="AM3124" s="24">
        <v>0.43</v>
      </c>
      <c r="AN3124" s="24">
        <v>0.43</v>
      </c>
      <c r="AP3124" s="14"/>
      <c r="AQ3124" s="14"/>
      <c r="AR3124" s="12" t="s">
        <v>27</v>
      </c>
      <c r="AS3124" s="13">
        <f t="shared" si="5042"/>
        <v>3.87</v>
      </c>
      <c r="AT3124" s="13">
        <f t="shared" si="5042"/>
        <v>4.3</v>
      </c>
      <c r="AU3124" s="13">
        <f t="shared" si="5043"/>
        <v>2.58</v>
      </c>
      <c r="AV3124" s="13">
        <f t="shared" si="5044"/>
        <v>12.47</v>
      </c>
      <c r="AW3124" s="13">
        <f t="shared" si="5045"/>
        <v>9.0299999999999994</v>
      </c>
      <c r="AX3124" s="13">
        <f t="shared" si="5046"/>
        <v>11.61</v>
      </c>
      <c r="AY3124" s="13">
        <f t="shared" si="5047"/>
        <v>12.04</v>
      </c>
      <c r="AZ3124" s="13">
        <f t="shared" si="5048"/>
        <v>11.18</v>
      </c>
      <c r="BA3124" s="13">
        <f t="shared" si="5049"/>
        <v>6.45</v>
      </c>
      <c r="BB3124" s="13">
        <f t="shared" si="5050"/>
        <v>0</v>
      </c>
      <c r="BC3124" s="13">
        <f t="shared" si="5051"/>
        <v>2.58</v>
      </c>
      <c r="BD3124" s="13">
        <f t="shared" si="5052"/>
        <v>2.58</v>
      </c>
      <c r="BE3124" s="13">
        <f t="shared" si="5053"/>
        <v>2.15</v>
      </c>
      <c r="BF3124" s="13">
        <f t="shared" si="5054"/>
        <v>3.87</v>
      </c>
      <c r="BG3124" s="13">
        <f t="shared" si="5055"/>
        <v>0</v>
      </c>
      <c r="BH3124" s="13">
        <f t="shared" si="5056"/>
        <v>0</v>
      </c>
      <c r="BI3124" s="13">
        <f t="shared" si="5057"/>
        <v>0</v>
      </c>
      <c r="BJ3124" s="12">
        <f t="shared" si="5059"/>
        <v>80.84</v>
      </c>
    </row>
    <row r="3125" spans="1:62" ht="15.75">
      <c r="A3125" s="14"/>
      <c r="B3125" s="14"/>
      <c r="C3125" s="12" t="s">
        <v>28</v>
      </c>
      <c r="D3125" s="12">
        <f>'Harian 2024'!D3164</f>
        <v>3</v>
      </c>
      <c r="E3125" s="12">
        <f>'Harian 2024'!E3164</f>
        <v>12</v>
      </c>
      <c r="F3125" s="12">
        <f>'Harian 2024'!F3164</f>
        <v>9</v>
      </c>
      <c r="G3125" s="12">
        <f>'Harian 2024'!G3164</f>
        <v>21</v>
      </c>
      <c r="H3125" s="12">
        <f>'Harian 2024'!H3164</f>
        <v>29</v>
      </c>
      <c r="I3125" s="12">
        <f>'Harian 2024'!I3164</f>
        <v>32</v>
      </c>
      <c r="J3125" s="12">
        <f>'Harian 2024'!J3164</f>
        <v>25</v>
      </c>
      <c r="K3125" s="12">
        <f>'Harian 2024'!K3164</f>
        <v>25</v>
      </c>
      <c r="L3125" s="12">
        <f>'Harian 2024'!L3164</f>
        <v>9</v>
      </c>
      <c r="M3125" s="12">
        <f>'Harian 2024'!M3164</f>
        <v>0</v>
      </c>
      <c r="N3125" s="12">
        <f>'Harian 2024'!N3164</f>
        <v>7</v>
      </c>
      <c r="O3125" s="12">
        <f>'Harian 2024'!O3164</f>
        <v>7</v>
      </c>
      <c r="P3125" s="12">
        <f>'Harian 2024'!P3164</f>
        <v>4</v>
      </c>
      <c r="Q3125" s="12">
        <f>'Harian 2024'!Q3164</f>
        <v>5</v>
      </c>
      <c r="R3125" s="12">
        <f>'Harian 2024'!R3164</f>
        <v>0</v>
      </c>
      <c r="S3125" s="12">
        <f>'Harian 2024'!S3164</f>
        <v>0</v>
      </c>
      <c r="T3125" s="12">
        <f>'Harian 2024'!T3164</f>
        <v>0</v>
      </c>
      <c r="U3125" s="12">
        <f t="shared" si="5058"/>
        <v>185</v>
      </c>
      <c r="W3125" s="23" t="s">
        <v>28</v>
      </c>
      <c r="X3125" s="24">
        <v>0.5</v>
      </c>
      <c r="Y3125" s="24">
        <v>0.5</v>
      </c>
      <c r="Z3125" s="24">
        <v>0.5</v>
      </c>
      <c r="AA3125" s="24">
        <v>0.5</v>
      </c>
      <c r="AB3125" s="24">
        <v>0.5</v>
      </c>
      <c r="AC3125" s="24">
        <v>0.5</v>
      </c>
      <c r="AD3125" s="24">
        <v>0.5</v>
      </c>
      <c r="AE3125" s="24">
        <v>0.5</v>
      </c>
      <c r="AF3125" s="24">
        <v>0.5</v>
      </c>
      <c r="AG3125" s="24">
        <v>0.5</v>
      </c>
      <c r="AH3125" s="24">
        <v>0.5</v>
      </c>
      <c r="AI3125" s="24">
        <v>0.5</v>
      </c>
      <c r="AJ3125" s="24">
        <v>0.5</v>
      </c>
      <c r="AK3125" s="24">
        <v>0.5</v>
      </c>
      <c r="AL3125" s="24">
        <v>0.5</v>
      </c>
      <c r="AM3125" s="24">
        <v>0.5</v>
      </c>
      <c r="AN3125" s="24">
        <v>0.5</v>
      </c>
      <c r="AP3125" s="14"/>
      <c r="AQ3125" s="14"/>
      <c r="AR3125" s="12" t="s">
        <v>28</v>
      </c>
      <c r="AS3125" s="13">
        <f t="shared" si="5042"/>
        <v>1.5</v>
      </c>
      <c r="AT3125" s="13">
        <f t="shared" si="5042"/>
        <v>6</v>
      </c>
      <c r="AU3125" s="13">
        <f t="shared" si="5043"/>
        <v>4.5</v>
      </c>
      <c r="AV3125" s="13">
        <f t="shared" si="5044"/>
        <v>10.5</v>
      </c>
      <c r="AW3125" s="13">
        <f t="shared" si="5045"/>
        <v>14.5</v>
      </c>
      <c r="AX3125" s="13">
        <f t="shared" si="5046"/>
        <v>16</v>
      </c>
      <c r="AY3125" s="13">
        <f t="shared" si="5047"/>
        <v>12.5</v>
      </c>
      <c r="AZ3125" s="13">
        <f t="shared" si="5048"/>
        <v>12.5</v>
      </c>
      <c r="BA3125" s="13">
        <f t="shared" si="5049"/>
        <v>4.5</v>
      </c>
      <c r="BB3125" s="13">
        <f t="shared" si="5050"/>
        <v>0</v>
      </c>
      <c r="BC3125" s="13">
        <f t="shared" si="5051"/>
        <v>3.5</v>
      </c>
      <c r="BD3125" s="13">
        <f t="shared" si="5052"/>
        <v>3.5</v>
      </c>
      <c r="BE3125" s="13">
        <f t="shared" si="5053"/>
        <v>2</v>
      </c>
      <c r="BF3125" s="13">
        <f t="shared" si="5054"/>
        <v>2.5</v>
      </c>
      <c r="BG3125" s="13">
        <f t="shared" si="5055"/>
        <v>0</v>
      </c>
      <c r="BH3125" s="13">
        <f t="shared" si="5056"/>
        <v>0</v>
      </c>
      <c r="BI3125" s="13">
        <f t="shared" si="5057"/>
        <v>0</v>
      </c>
      <c r="BJ3125" s="12">
        <f t="shared" si="5059"/>
        <v>92.5</v>
      </c>
    </row>
    <row r="3126" spans="1:62" ht="15.75">
      <c r="A3126" s="14"/>
      <c r="B3126" s="14"/>
      <c r="C3126" s="12" t="s">
        <v>35</v>
      </c>
      <c r="D3126" s="12">
        <f>'Harian 2024'!D3165</f>
        <v>6</v>
      </c>
      <c r="E3126" s="12">
        <f>'Harian 2024'!E3165</f>
        <v>9</v>
      </c>
      <c r="F3126" s="12">
        <f>'Harian 2024'!F3165</f>
        <v>10</v>
      </c>
      <c r="G3126" s="12">
        <f>'Harian 2024'!G3165</f>
        <v>29</v>
      </c>
      <c r="H3126" s="12">
        <f>'Harian 2024'!H3165</f>
        <v>27</v>
      </c>
      <c r="I3126" s="12">
        <f>'Harian 2024'!I3165</f>
        <v>24</v>
      </c>
      <c r="J3126" s="12">
        <f>'Harian 2024'!J3165</f>
        <v>26</v>
      </c>
      <c r="K3126" s="12">
        <f>'Harian 2024'!K3165</f>
        <v>23</v>
      </c>
      <c r="L3126" s="12">
        <f>'Harian 2024'!L3165</f>
        <v>6</v>
      </c>
      <c r="M3126" s="12">
        <f>'Harian 2024'!M3165</f>
        <v>0</v>
      </c>
      <c r="N3126" s="12">
        <f>'Harian 2024'!N3165</f>
        <v>3</v>
      </c>
      <c r="O3126" s="12">
        <f>'Harian 2024'!O3165</f>
        <v>3</v>
      </c>
      <c r="P3126" s="12">
        <f>'Harian 2024'!P3165</f>
        <v>5</v>
      </c>
      <c r="Q3126" s="12">
        <f>'Harian 2024'!Q3165</f>
        <v>7</v>
      </c>
      <c r="R3126" s="12">
        <f>'Harian 2024'!R3165</f>
        <v>0</v>
      </c>
      <c r="S3126" s="12">
        <f>'Harian 2024'!S3165</f>
        <v>0</v>
      </c>
      <c r="T3126" s="12">
        <f>'Harian 2024'!T3165</f>
        <v>0</v>
      </c>
      <c r="U3126" s="12">
        <f t="shared" si="5058"/>
        <v>172</v>
      </c>
      <c r="W3126" s="23" t="s">
        <v>50</v>
      </c>
      <c r="X3126" s="24">
        <v>8.5000000000000006E-2</v>
      </c>
      <c r="Y3126" s="24">
        <v>8.5000000000000006E-2</v>
      </c>
      <c r="Z3126" s="24">
        <v>8.5000000000000006E-2</v>
      </c>
      <c r="AA3126" s="24">
        <v>8.5000000000000006E-2</v>
      </c>
      <c r="AB3126" s="24">
        <v>8.5000000000000006E-2</v>
      </c>
      <c r="AC3126" s="24">
        <v>8.5000000000000006E-2</v>
      </c>
      <c r="AD3126" s="24">
        <v>8.5000000000000006E-2</v>
      </c>
      <c r="AE3126" s="24">
        <v>8.5000000000000006E-2</v>
      </c>
      <c r="AF3126" s="24">
        <v>8.5000000000000006E-2</v>
      </c>
      <c r="AG3126" s="24">
        <v>8.5000000000000006E-2</v>
      </c>
      <c r="AH3126" s="24">
        <v>8.5000000000000006E-2</v>
      </c>
      <c r="AI3126" s="24">
        <v>8.5000000000000006E-2</v>
      </c>
      <c r="AJ3126" s="24">
        <v>8.5000000000000006E-2</v>
      </c>
      <c r="AK3126" s="24">
        <v>8.5000000000000006E-2</v>
      </c>
      <c r="AL3126" s="24">
        <v>8.5000000000000006E-2</v>
      </c>
      <c r="AM3126" s="24">
        <v>8.5000000000000006E-2</v>
      </c>
      <c r="AN3126" s="24">
        <v>8.5000000000000006E-2</v>
      </c>
      <c r="AP3126" s="14"/>
      <c r="AQ3126" s="14"/>
      <c r="AR3126" s="12" t="s">
        <v>29</v>
      </c>
      <c r="AS3126" s="13">
        <f t="shared" si="5042"/>
        <v>0.51</v>
      </c>
      <c r="AT3126" s="13">
        <f t="shared" si="5042"/>
        <v>0.76500000000000001</v>
      </c>
      <c r="AU3126" s="13">
        <f t="shared" si="5043"/>
        <v>0.85000000000000009</v>
      </c>
      <c r="AV3126" s="13">
        <f t="shared" si="5044"/>
        <v>2.4650000000000003</v>
      </c>
      <c r="AW3126" s="13">
        <f t="shared" si="5045"/>
        <v>2.2950000000000004</v>
      </c>
      <c r="AX3126" s="13">
        <f t="shared" si="5046"/>
        <v>2.04</v>
      </c>
      <c r="AY3126" s="13">
        <f t="shared" si="5047"/>
        <v>2.21</v>
      </c>
      <c r="AZ3126" s="13">
        <f t="shared" si="5048"/>
        <v>1.9550000000000001</v>
      </c>
      <c r="BA3126" s="13">
        <f t="shared" si="5049"/>
        <v>0.51</v>
      </c>
      <c r="BB3126" s="13">
        <f t="shared" si="5050"/>
        <v>0</v>
      </c>
      <c r="BC3126" s="13">
        <f t="shared" si="5051"/>
        <v>0.255</v>
      </c>
      <c r="BD3126" s="13">
        <f t="shared" si="5052"/>
        <v>0.255</v>
      </c>
      <c r="BE3126" s="13">
        <f t="shared" si="5053"/>
        <v>0.42500000000000004</v>
      </c>
      <c r="BF3126" s="13">
        <f t="shared" si="5054"/>
        <v>0.59500000000000008</v>
      </c>
      <c r="BG3126" s="13">
        <f t="shared" si="5055"/>
        <v>0</v>
      </c>
      <c r="BH3126" s="13">
        <f t="shared" si="5056"/>
        <v>0</v>
      </c>
      <c r="BI3126" s="13">
        <f t="shared" si="5057"/>
        <v>0</v>
      </c>
      <c r="BJ3126" s="12">
        <f t="shared" si="5059"/>
        <v>14.620000000000003</v>
      </c>
    </row>
    <row r="3127" spans="1:62" ht="15.75">
      <c r="A3127" s="14"/>
      <c r="B3127" s="14"/>
      <c r="C3127" s="12" t="s">
        <v>36</v>
      </c>
      <c r="D3127" s="12">
        <f>'Harian 2024'!D3166</f>
        <v>5</v>
      </c>
      <c r="E3127" s="12">
        <f>'Harian 2024'!E3166</f>
        <v>7</v>
      </c>
      <c r="F3127" s="12">
        <f>'Harian 2024'!F3166</f>
        <v>9</v>
      </c>
      <c r="G3127" s="12">
        <f>'Harian 2024'!G3166</f>
        <v>0</v>
      </c>
      <c r="H3127" s="12">
        <f>'Harian 2024'!H3166</f>
        <v>0</v>
      </c>
      <c r="I3127" s="12">
        <f>'Harian 2024'!I3166</f>
        <v>0</v>
      </c>
      <c r="J3127" s="12">
        <f>'Harian 2024'!J3166</f>
        <v>0</v>
      </c>
      <c r="K3127" s="12">
        <f>'Harian 2024'!K3166</f>
        <v>0</v>
      </c>
      <c r="L3127" s="12">
        <f>'Harian 2024'!L3166</f>
        <v>0</v>
      </c>
      <c r="M3127" s="12">
        <f>'Harian 2024'!M3166</f>
        <v>0</v>
      </c>
      <c r="N3127" s="12">
        <f>'Harian 2024'!N3166</f>
        <v>0</v>
      </c>
      <c r="O3127" s="12">
        <f>'Harian 2024'!O3166</f>
        <v>4</v>
      </c>
      <c r="P3127" s="12">
        <f>'Harian 2024'!P3166</f>
        <v>0</v>
      </c>
      <c r="Q3127" s="12">
        <f>'Harian 2024'!Q3166</f>
        <v>0</v>
      </c>
      <c r="R3127" s="12">
        <f>'Harian 2024'!R3166</f>
        <v>0</v>
      </c>
      <c r="S3127" s="12">
        <f>'Harian 2024'!S3166</f>
        <v>0</v>
      </c>
      <c r="T3127" s="12">
        <f>'Harian 2024'!T3166</f>
        <v>0</v>
      </c>
      <c r="U3127" s="12">
        <f t="shared" si="5058"/>
        <v>20</v>
      </c>
      <c r="W3127" s="23" t="s">
        <v>51</v>
      </c>
      <c r="X3127" s="24">
        <v>0.59</v>
      </c>
      <c r="Y3127" s="24">
        <v>0.59</v>
      </c>
      <c r="Z3127" s="24">
        <v>0.59</v>
      </c>
      <c r="AA3127" s="24">
        <v>0.59</v>
      </c>
      <c r="AB3127" s="24">
        <v>0.59</v>
      </c>
      <c r="AC3127" s="24">
        <v>0.59</v>
      </c>
      <c r="AD3127" s="24">
        <v>0.59</v>
      </c>
      <c r="AE3127" s="24">
        <v>0.59</v>
      </c>
      <c r="AF3127" s="24">
        <v>0.59</v>
      </c>
      <c r="AG3127" s="24">
        <v>0.59</v>
      </c>
      <c r="AH3127" s="24">
        <v>0.59</v>
      </c>
      <c r="AI3127" s="24">
        <v>0.59</v>
      </c>
      <c r="AJ3127" s="24">
        <v>0.59</v>
      </c>
      <c r="AK3127" s="24">
        <v>0.59</v>
      </c>
      <c r="AL3127" s="24">
        <v>0.59</v>
      </c>
      <c r="AM3127" s="24">
        <v>0.59</v>
      </c>
      <c r="AN3127" s="24">
        <v>0.59</v>
      </c>
      <c r="AP3127" s="14"/>
      <c r="AQ3127" s="14"/>
      <c r="AR3127" s="12" t="s">
        <v>30</v>
      </c>
      <c r="AS3127" s="13">
        <f t="shared" si="5042"/>
        <v>2.9499999999999997</v>
      </c>
      <c r="AT3127" s="13">
        <f t="shared" si="5042"/>
        <v>4.13</v>
      </c>
      <c r="AU3127" s="13">
        <f t="shared" si="5043"/>
        <v>5.31</v>
      </c>
      <c r="AV3127" s="13">
        <f t="shared" si="5044"/>
        <v>0</v>
      </c>
      <c r="AW3127" s="13">
        <f t="shared" si="5045"/>
        <v>0</v>
      </c>
      <c r="AX3127" s="13">
        <f t="shared" si="5046"/>
        <v>0</v>
      </c>
      <c r="AY3127" s="13">
        <f t="shared" si="5047"/>
        <v>0</v>
      </c>
      <c r="AZ3127" s="13">
        <f t="shared" si="5048"/>
        <v>0</v>
      </c>
      <c r="BA3127" s="13">
        <f t="shared" si="5049"/>
        <v>0</v>
      </c>
      <c r="BB3127" s="13">
        <f t="shared" si="5050"/>
        <v>0</v>
      </c>
      <c r="BC3127" s="13">
        <f t="shared" si="5051"/>
        <v>0</v>
      </c>
      <c r="BD3127" s="13">
        <f t="shared" si="5052"/>
        <v>2.36</v>
      </c>
      <c r="BE3127" s="13">
        <f t="shared" si="5053"/>
        <v>0</v>
      </c>
      <c r="BF3127" s="13">
        <f t="shared" si="5054"/>
        <v>0</v>
      </c>
      <c r="BG3127" s="13">
        <f t="shared" si="5055"/>
        <v>0</v>
      </c>
      <c r="BH3127" s="13">
        <f t="shared" si="5056"/>
        <v>0</v>
      </c>
      <c r="BI3127" s="13">
        <f t="shared" si="5057"/>
        <v>0</v>
      </c>
      <c r="BJ3127" s="12">
        <f t="shared" si="5059"/>
        <v>11.799999999999999</v>
      </c>
    </row>
    <row r="3128" spans="1:62" ht="15.75">
      <c r="A3128" s="14"/>
      <c r="B3128" s="14"/>
      <c r="C3128" s="12" t="s">
        <v>31</v>
      </c>
      <c r="D3128" s="12">
        <f>'Harian 2024'!D3167</f>
        <v>5</v>
      </c>
      <c r="E3128" s="12">
        <f>'Harian 2024'!E3167</f>
        <v>6</v>
      </c>
      <c r="F3128" s="12">
        <f>'Harian 2024'!F3167</f>
        <v>9</v>
      </c>
      <c r="G3128" s="12">
        <f>'Harian 2024'!G3167</f>
        <v>0</v>
      </c>
      <c r="H3128" s="12">
        <f>'Harian 2024'!H3167</f>
        <v>0</v>
      </c>
      <c r="I3128" s="12">
        <f>'Harian 2024'!I3167</f>
        <v>0</v>
      </c>
      <c r="J3128" s="12">
        <f>'Harian 2024'!J3167</f>
        <v>0</v>
      </c>
      <c r="K3128" s="12">
        <f>'Harian 2024'!K3167</f>
        <v>0</v>
      </c>
      <c r="L3128" s="12">
        <f>'Harian 2024'!L3167</f>
        <v>0</v>
      </c>
      <c r="M3128" s="12">
        <f>'Harian 2024'!M3167</f>
        <v>0</v>
      </c>
      <c r="N3128" s="12">
        <f>'Harian 2024'!N3167</f>
        <v>2</v>
      </c>
      <c r="O3128" s="12">
        <f>'Harian 2024'!O3167</f>
        <v>1</v>
      </c>
      <c r="P3128" s="12">
        <f>'Harian 2024'!P3167</f>
        <v>0</v>
      </c>
      <c r="Q3128" s="12">
        <f>'Harian 2024'!Q3167</f>
        <v>2</v>
      </c>
      <c r="R3128" s="12">
        <f>'Harian 2024'!R3167</f>
        <v>0</v>
      </c>
      <c r="S3128" s="12">
        <f>'Harian 2024'!S3167</f>
        <v>0</v>
      </c>
      <c r="T3128" s="12">
        <f>'Harian 2024'!T3167</f>
        <v>0</v>
      </c>
      <c r="U3128" s="12">
        <f t="shared" si="5058"/>
        <v>20</v>
      </c>
      <c r="W3128" s="23" t="s">
        <v>31</v>
      </c>
      <c r="X3128" s="24">
        <v>0.56999999999999995</v>
      </c>
      <c r="Y3128" s="24">
        <v>0.56999999999999995</v>
      </c>
      <c r="Z3128" s="24">
        <v>0.56999999999999995</v>
      </c>
      <c r="AA3128" s="24">
        <v>0.56999999999999995</v>
      </c>
      <c r="AB3128" s="24">
        <v>0.56999999999999995</v>
      </c>
      <c r="AC3128" s="24">
        <v>0.56999999999999995</v>
      </c>
      <c r="AD3128" s="24">
        <v>0.56999999999999995</v>
      </c>
      <c r="AE3128" s="24">
        <v>0.56999999999999995</v>
      </c>
      <c r="AF3128" s="24">
        <v>0.56999999999999995</v>
      </c>
      <c r="AG3128" s="24">
        <v>0.56999999999999995</v>
      </c>
      <c r="AH3128" s="24">
        <v>0.56999999999999995</v>
      </c>
      <c r="AI3128" s="24">
        <v>0.56999999999999995</v>
      </c>
      <c r="AJ3128" s="24">
        <v>0.56999999999999995</v>
      </c>
      <c r="AK3128" s="24">
        <v>0.56999999999999995</v>
      </c>
      <c r="AL3128" s="24">
        <v>0.56999999999999995</v>
      </c>
      <c r="AM3128" s="24">
        <v>0.56999999999999995</v>
      </c>
      <c r="AN3128" s="24">
        <v>0.56999999999999995</v>
      </c>
      <c r="AP3128" s="14"/>
      <c r="AQ3128" s="14"/>
      <c r="AR3128" s="12" t="s">
        <v>31</v>
      </c>
      <c r="AS3128" s="13">
        <f t="shared" si="5042"/>
        <v>2.8499999999999996</v>
      </c>
      <c r="AT3128" s="13">
        <f t="shared" si="5042"/>
        <v>3.42</v>
      </c>
      <c r="AU3128" s="13">
        <f t="shared" si="5043"/>
        <v>5.13</v>
      </c>
      <c r="AV3128" s="13">
        <f t="shared" si="5044"/>
        <v>0</v>
      </c>
      <c r="AW3128" s="13">
        <f t="shared" si="5045"/>
        <v>0</v>
      </c>
      <c r="AX3128" s="13">
        <f t="shared" si="5046"/>
        <v>0</v>
      </c>
      <c r="AY3128" s="13">
        <f t="shared" si="5047"/>
        <v>0</v>
      </c>
      <c r="AZ3128" s="13">
        <f t="shared" si="5048"/>
        <v>0</v>
      </c>
      <c r="BA3128" s="13">
        <f t="shared" si="5049"/>
        <v>0</v>
      </c>
      <c r="BB3128" s="13">
        <f t="shared" si="5050"/>
        <v>0</v>
      </c>
      <c r="BC3128" s="13">
        <f t="shared" si="5051"/>
        <v>1.1399999999999999</v>
      </c>
      <c r="BD3128" s="13">
        <f t="shared" si="5052"/>
        <v>0.56999999999999995</v>
      </c>
      <c r="BE3128" s="13">
        <f t="shared" si="5053"/>
        <v>0</v>
      </c>
      <c r="BF3128" s="13">
        <f t="shared" si="5054"/>
        <v>1.1399999999999999</v>
      </c>
      <c r="BG3128" s="13">
        <f t="shared" si="5055"/>
        <v>0</v>
      </c>
      <c r="BH3128" s="13">
        <f t="shared" si="5056"/>
        <v>0</v>
      </c>
      <c r="BI3128" s="13">
        <f t="shared" si="5057"/>
        <v>0</v>
      </c>
      <c r="BJ3128" s="12">
        <f t="shared" si="5059"/>
        <v>11.400000000000002</v>
      </c>
    </row>
    <row r="3129" spans="1:62" ht="15.75">
      <c r="A3129" s="16"/>
      <c r="B3129" s="16"/>
      <c r="C3129" s="12" t="s">
        <v>32</v>
      </c>
      <c r="D3129" s="12">
        <f>'Harian 2024'!D3168</f>
        <v>0</v>
      </c>
      <c r="E3129" s="12">
        <f>'Harian 2024'!E3168</f>
        <v>0</v>
      </c>
      <c r="F3129" s="12">
        <f>'Harian 2024'!F3168</f>
        <v>0</v>
      </c>
      <c r="G3129" s="12">
        <f>'Harian 2024'!G3168</f>
        <v>7</v>
      </c>
      <c r="H3129" s="12">
        <f>'Harian 2024'!H3168</f>
        <v>18</v>
      </c>
      <c r="I3129" s="12">
        <f>'Harian 2024'!I3168</f>
        <v>6</v>
      </c>
      <c r="J3129" s="12">
        <f>'Harian 2024'!J3168</f>
        <v>8</v>
      </c>
      <c r="K3129" s="12">
        <f>'Harian 2024'!K3168</f>
        <v>5</v>
      </c>
      <c r="L3129" s="12">
        <f>'Harian 2024'!L3168</f>
        <v>3</v>
      </c>
      <c r="M3129" s="12">
        <f>'Harian 2024'!M3168</f>
        <v>0</v>
      </c>
      <c r="N3129" s="12">
        <f>'Harian 2024'!N3168</f>
        <v>15</v>
      </c>
      <c r="O3129" s="12">
        <f>'Harian 2024'!O3168</f>
        <v>6</v>
      </c>
      <c r="P3129" s="12">
        <f>'Harian 2024'!P3168</f>
        <v>0</v>
      </c>
      <c r="Q3129" s="12">
        <f>'Harian 2024'!Q3168</f>
        <v>4</v>
      </c>
      <c r="R3129" s="12">
        <f>'Harian 2024'!R3168</f>
        <v>0</v>
      </c>
      <c r="S3129" s="12">
        <f>'Harian 2024'!S3168</f>
        <v>0</v>
      </c>
      <c r="T3129" s="12">
        <f>'Harian 2024'!T3168</f>
        <v>0</v>
      </c>
      <c r="U3129" s="12">
        <f t="shared" si="5058"/>
        <v>72</v>
      </c>
      <c r="W3129" s="23" t="s">
        <v>32</v>
      </c>
      <c r="X3129" s="24">
        <v>0.4</v>
      </c>
      <c r="Y3129" s="24">
        <v>0.4</v>
      </c>
      <c r="Z3129" s="24">
        <v>0.4</v>
      </c>
      <c r="AA3129" s="24">
        <v>0.4</v>
      </c>
      <c r="AB3129" s="24">
        <v>0.4</v>
      </c>
      <c r="AC3129" s="24">
        <v>0.4</v>
      </c>
      <c r="AD3129" s="24">
        <v>0.4</v>
      </c>
      <c r="AE3129" s="24">
        <v>0.4</v>
      </c>
      <c r="AF3129" s="24">
        <v>0.4</v>
      </c>
      <c r="AG3129" s="24">
        <v>0.4</v>
      </c>
      <c r="AH3129" s="24">
        <v>0.4</v>
      </c>
      <c r="AI3129" s="24">
        <v>0.4</v>
      </c>
      <c r="AJ3129" s="24">
        <v>0.4</v>
      </c>
      <c r="AK3129" s="24">
        <v>0.4</v>
      </c>
      <c r="AL3129" s="24">
        <v>0.4</v>
      </c>
      <c r="AM3129" s="24">
        <v>0.4</v>
      </c>
      <c r="AN3129" s="24">
        <v>0.4</v>
      </c>
      <c r="AP3129" s="16"/>
      <c r="AQ3129" s="16"/>
      <c r="AR3129" s="12" t="s">
        <v>32</v>
      </c>
      <c r="AS3129" s="13">
        <f t="shared" si="5042"/>
        <v>0</v>
      </c>
      <c r="AT3129" s="13">
        <f t="shared" si="5042"/>
        <v>0</v>
      </c>
      <c r="AU3129" s="13">
        <f t="shared" si="5043"/>
        <v>0</v>
      </c>
      <c r="AV3129" s="13">
        <f t="shared" si="5044"/>
        <v>2.8000000000000003</v>
      </c>
      <c r="AW3129" s="13">
        <f t="shared" si="5045"/>
        <v>7.2</v>
      </c>
      <c r="AX3129" s="13">
        <f t="shared" si="5046"/>
        <v>2.4000000000000004</v>
      </c>
      <c r="AY3129" s="13">
        <f t="shared" si="5047"/>
        <v>3.2</v>
      </c>
      <c r="AZ3129" s="13">
        <f t="shared" si="5048"/>
        <v>2</v>
      </c>
      <c r="BA3129" s="13">
        <f t="shared" si="5049"/>
        <v>1.2000000000000002</v>
      </c>
      <c r="BB3129" s="13">
        <f t="shared" si="5050"/>
        <v>0</v>
      </c>
      <c r="BC3129" s="13">
        <f t="shared" si="5051"/>
        <v>6</v>
      </c>
      <c r="BD3129" s="13">
        <f t="shared" si="5052"/>
        <v>2.4000000000000004</v>
      </c>
      <c r="BE3129" s="13">
        <f t="shared" si="5053"/>
        <v>0</v>
      </c>
      <c r="BF3129" s="13">
        <f t="shared" si="5054"/>
        <v>1.6</v>
      </c>
      <c r="BG3129" s="13">
        <f t="shared" si="5055"/>
        <v>0</v>
      </c>
      <c r="BH3129" s="13">
        <f t="shared" si="5056"/>
        <v>0</v>
      </c>
      <c r="BI3129" s="13">
        <f t="shared" si="5057"/>
        <v>0</v>
      </c>
      <c r="BJ3129" s="12">
        <f t="shared" si="5059"/>
        <v>28.800000000000004</v>
      </c>
    </row>
    <row r="3130" spans="1:62">
      <c r="A3130" s="17"/>
      <c r="B3130" s="18"/>
      <c r="C3130" s="19" t="s">
        <v>33</v>
      </c>
      <c r="D3130" s="19">
        <f>SUM(D3121:D3129)</f>
        <v>28</v>
      </c>
      <c r="E3130" s="19">
        <f>SUM(E3121:E3129)</f>
        <v>44</v>
      </c>
      <c r="F3130" s="19">
        <f t="shared" ref="F3130:U3130" si="5060">SUM(F3121:F3129)</f>
        <v>46</v>
      </c>
      <c r="G3130" s="19">
        <f t="shared" si="5060"/>
        <v>155</v>
      </c>
      <c r="H3130" s="19">
        <f t="shared" si="5060"/>
        <v>158</v>
      </c>
      <c r="I3130" s="19">
        <f t="shared" si="5060"/>
        <v>156</v>
      </c>
      <c r="J3130" s="19">
        <f t="shared" si="5060"/>
        <v>154</v>
      </c>
      <c r="K3130" s="19">
        <f t="shared" si="5060"/>
        <v>148</v>
      </c>
      <c r="L3130" s="19">
        <f t="shared" si="5060"/>
        <v>66</v>
      </c>
      <c r="M3130" s="19">
        <f t="shared" si="5060"/>
        <v>0</v>
      </c>
      <c r="N3130" s="19">
        <f t="shared" si="5060"/>
        <v>33</v>
      </c>
      <c r="O3130" s="19">
        <f t="shared" si="5060"/>
        <v>50</v>
      </c>
      <c r="P3130" s="19">
        <f t="shared" si="5060"/>
        <v>23</v>
      </c>
      <c r="Q3130" s="19">
        <f t="shared" si="5060"/>
        <v>58</v>
      </c>
      <c r="R3130" s="19">
        <f t="shared" si="5060"/>
        <v>0</v>
      </c>
      <c r="S3130" s="19">
        <f t="shared" si="5060"/>
        <v>0</v>
      </c>
      <c r="T3130" s="19">
        <f t="shared" si="5060"/>
        <v>0</v>
      </c>
      <c r="U3130" s="19">
        <f t="shared" si="5060"/>
        <v>1091</v>
      </c>
      <c r="AP3130" s="35"/>
      <c r="AQ3130" s="36"/>
      <c r="AR3130" s="37" t="s">
        <v>33</v>
      </c>
      <c r="AS3130" s="37">
        <f>SUM(AS3121:AS3129)</f>
        <v>11.68</v>
      </c>
      <c r="AT3130" s="37">
        <f t="shared" ref="AT3130:BJ3130" si="5061">SUM(AT3121:AT3129)</f>
        <v>18.615000000000002</v>
      </c>
      <c r="AU3130" s="37">
        <f t="shared" si="5061"/>
        <v>19.084999999999997</v>
      </c>
      <c r="AV3130" s="37">
        <f t="shared" si="5061"/>
        <v>46.085000000000001</v>
      </c>
      <c r="AW3130" s="37">
        <f t="shared" si="5061"/>
        <v>50.115000000000002</v>
      </c>
      <c r="AX3130" s="37">
        <f t="shared" si="5061"/>
        <v>50.164999999999999</v>
      </c>
      <c r="AY3130" s="37">
        <f t="shared" si="5061"/>
        <v>47.815000000000005</v>
      </c>
      <c r="AZ3130" s="37">
        <f t="shared" si="5061"/>
        <v>45.4</v>
      </c>
      <c r="BA3130" s="37">
        <f t="shared" si="5061"/>
        <v>21.27</v>
      </c>
      <c r="BB3130" s="37">
        <f t="shared" si="5061"/>
        <v>0</v>
      </c>
      <c r="BC3130" s="37">
        <f t="shared" si="5061"/>
        <v>13.475</v>
      </c>
      <c r="BD3130" s="37">
        <f t="shared" si="5061"/>
        <v>17.98</v>
      </c>
      <c r="BE3130" s="37">
        <f t="shared" si="5061"/>
        <v>6.96</v>
      </c>
      <c r="BF3130" s="37">
        <f t="shared" si="5061"/>
        <v>18.78</v>
      </c>
      <c r="BG3130" s="37">
        <f t="shared" si="5061"/>
        <v>0</v>
      </c>
      <c r="BH3130" s="37">
        <f t="shared" si="5061"/>
        <v>0</v>
      </c>
      <c r="BI3130" s="37">
        <f t="shared" si="5061"/>
        <v>0</v>
      </c>
      <c r="BJ3130" s="37">
        <f t="shared" si="5061"/>
        <v>355.745</v>
      </c>
    </row>
    <row r="3133" spans="1:62" ht="106.5">
      <c r="A3133" s="8" t="s">
        <v>2</v>
      </c>
      <c r="B3133" s="8" t="s">
        <v>3</v>
      </c>
      <c r="C3133" s="8" t="s">
        <v>4</v>
      </c>
      <c r="D3133" s="9" t="str">
        <f>D343</f>
        <v>ANGGREK</v>
      </c>
      <c r="E3133" s="9" t="str">
        <f t="shared" ref="E3133:U3133" si="5062">E343</f>
        <v>BOUGENVIL</v>
      </c>
      <c r="F3133" s="9" t="str">
        <f t="shared" si="5062"/>
        <v>CAMELIA</v>
      </c>
      <c r="G3133" s="9" t="str">
        <f t="shared" si="5062"/>
        <v>DEWANDARU</v>
      </c>
      <c r="H3133" s="9" t="str">
        <f t="shared" si="5062"/>
        <v>EDELWEIS</v>
      </c>
      <c r="I3133" s="9" t="str">
        <f t="shared" si="5062"/>
        <v>FLAMBOYAN</v>
      </c>
      <c r="J3133" s="9" t="str">
        <f t="shared" si="5062"/>
        <v>GERANIUM</v>
      </c>
      <c r="K3133" s="9" t="str">
        <f t="shared" si="5062"/>
        <v>HELIKONIA</v>
      </c>
      <c r="L3133" s="9" t="str">
        <f t="shared" si="5062"/>
        <v>IVY</v>
      </c>
      <c r="M3133" s="9" t="str">
        <f t="shared" si="5062"/>
        <v>KANA</v>
      </c>
      <c r="N3133" s="9" t="str">
        <f t="shared" si="5062"/>
        <v>IGD</v>
      </c>
      <c r="O3133" s="9" t="str">
        <f t="shared" si="5062"/>
        <v>HCU</v>
      </c>
      <c r="P3133" s="9" t="str">
        <f t="shared" si="5062"/>
        <v>PENUNJANG</v>
      </c>
      <c r="Q3133" s="9" t="str">
        <f t="shared" si="5062"/>
        <v>PELAYANAN</v>
      </c>
      <c r="R3133" s="9" t="str">
        <f t="shared" si="5062"/>
        <v>ADMIN</v>
      </c>
      <c r="S3133" s="9" t="str">
        <f t="shared" si="5062"/>
        <v>ASRAMA</v>
      </c>
      <c r="T3133" s="9" t="str">
        <f t="shared" si="5062"/>
        <v>MASJID</v>
      </c>
      <c r="U3133" s="9" t="str">
        <f t="shared" si="5062"/>
        <v>JUMLAH</v>
      </c>
      <c r="W3133" s="21"/>
      <c r="X3133" s="22" t="str">
        <f>X5</f>
        <v>ANGGREK</v>
      </c>
      <c r="Y3133" s="22" t="str">
        <f>Y5</f>
        <v>BOUGENVIL</v>
      </c>
      <c r="Z3133" s="22" t="str">
        <f t="shared" ref="Z3133:AN3133" si="5063">Z5</f>
        <v>CAMELIA</v>
      </c>
      <c r="AA3133" s="22" t="str">
        <f t="shared" si="5063"/>
        <v>DEWANDARU</v>
      </c>
      <c r="AB3133" s="22" t="str">
        <f t="shared" si="5063"/>
        <v>EDELWEIS</v>
      </c>
      <c r="AC3133" s="22" t="str">
        <f t="shared" si="5063"/>
        <v>FLAMBOYAN</v>
      </c>
      <c r="AD3133" s="22" t="str">
        <f t="shared" si="5063"/>
        <v>GERANIUM</v>
      </c>
      <c r="AE3133" s="22" t="str">
        <f t="shared" si="5063"/>
        <v>HELIKONIA</v>
      </c>
      <c r="AF3133" s="22" t="str">
        <f t="shared" si="5063"/>
        <v>IVY</v>
      </c>
      <c r="AG3133" s="22" t="str">
        <f t="shared" si="5063"/>
        <v>KANA</v>
      </c>
      <c r="AH3133" s="22" t="str">
        <f t="shared" si="5063"/>
        <v>IGD</v>
      </c>
      <c r="AI3133" s="22" t="str">
        <f t="shared" si="5063"/>
        <v>HCU</v>
      </c>
      <c r="AJ3133" s="22" t="str">
        <f t="shared" si="5063"/>
        <v>PENUNJANG</v>
      </c>
      <c r="AK3133" s="22" t="str">
        <f t="shared" si="5063"/>
        <v>PELAYANAN</v>
      </c>
      <c r="AL3133" s="22" t="str">
        <f t="shared" si="5063"/>
        <v>ADMIN</v>
      </c>
      <c r="AM3133" s="22" t="str">
        <f t="shared" si="5063"/>
        <v>ASRAMA</v>
      </c>
      <c r="AN3133" s="22" t="str">
        <f t="shared" si="5063"/>
        <v>MASJID</v>
      </c>
      <c r="AP3133" s="33" t="s">
        <v>2</v>
      </c>
      <c r="AQ3133" s="33" t="s">
        <v>3</v>
      </c>
      <c r="AR3133" s="33" t="s">
        <v>4</v>
      </c>
      <c r="AS3133" s="34" t="str">
        <f>AS5</f>
        <v>ANGGREK</v>
      </c>
      <c r="AT3133" s="34" t="str">
        <f>AT5</f>
        <v>BOUGENVIL</v>
      </c>
      <c r="AU3133" s="34" t="str">
        <f t="shared" ref="AU3133:BJ3133" si="5064">AU5</f>
        <v>CAMELIA II</v>
      </c>
      <c r="AV3133" s="34" t="str">
        <f t="shared" si="5064"/>
        <v>DEWANDARU</v>
      </c>
      <c r="AW3133" s="34" t="str">
        <f t="shared" si="5064"/>
        <v>EDELWEIS</v>
      </c>
      <c r="AX3133" s="34" t="str">
        <f t="shared" si="5064"/>
        <v>FLAMBOYAN</v>
      </c>
      <c r="AY3133" s="34" t="str">
        <f t="shared" si="5064"/>
        <v>GERANIUM</v>
      </c>
      <c r="AZ3133" s="34" t="str">
        <f t="shared" si="5064"/>
        <v>HELIKONIA</v>
      </c>
      <c r="BA3133" s="34" t="str">
        <f t="shared" si="5064"/>
        <v>IVY</v>
      </c>
      <c r="BB3133" s="34" t="str">
        <f t="shared" si="5064"/>
        <v>KANA</v>
      </c>
      <c r="BC3133" s="34" t="str">
        <f t="shared" si="5064"/>
        <v>IGD</v>
      </c>
      <c r="BD3133" s="34" t="str">
        <f t="shared" si="5064"/>
        <v>HCU</v>
      </c>
      <c r="BE3133" s="34" t="str">
        <f t="shared" si="5064"/>
        <v>PENUNJANG</v>
      </c>
      <c r="BF3133" s="34" t="str">
        <f t="shared" si="5064"/>
        <v>PELAYANAN</v>
      </c>
      <c r="BG3133" s="34" t="str">
        <f t="shared" si="5064"/>
        <v>ADMIN</v>
      </c>
      <c r="BH3133" s="34" t="str">
        <f t="shared" si="5064"/>
        <v>ASRAMA</v>
      </c>
      <c r="BI3133" s="34" t="str">
        <f t="shared" si="5064"/>
        <v>MASJID</v>
      </c>
      <c r="BJ3133" s="34" t="str">
        <f t="shared" si="5064"/>
        <v>JUMLAH</v>
      </c>
    </row>
    <row r="3134" spans="1:62" ht="15.75">
      <c r="A3134" s="10">
        <f>A3121+1</f>
        <v>27</v>
      </c>
      <c r="B3134" s="11" t="s">
        <v>34</v>
      </c>
      <c r="C3134" s="12" t="s">
        <v>24</v>
      </c>
      <c r="D3134" s="12">
        <f>'Harian 2024'!D3173</f>
        <v>0</v>
      </c>
      <c r="E3134" s="12">
        <f>'Harian 2024'!E3173</f>
        <v>0</v>
      </c>
      <c r="F3134" s="12">
        <f>'Harian 2024'!F3173</f>
        <v>1</v>
      </c>
      <c r="G3134" s="12">
        <f>'Harian 2024'!G3173</f>
        <v>20</v>
      </c>
      <c r="H3134" s="12">
        <f>'Harian 2024'!H3173</f>
        <v>21</v>
      </c>
      <c r="I3134" s="12">
        <f>'Harian 2024'!I3173</f>
        <v>27</v>
      </c>
      <c r="J3134" s="12">
        <f>'Harian 2024'!J3173</f>
        <v>29</v>
      </c>
      <c r="K3134" s="12">
        <f>'Harian 2024'!K3173</f>
        <v>31</v>
      </c>
      <c r="L3134" s="12">
        <f>'Harian 2024'!L3173</f>
        <v>10</v>
      </c>
      <c r="M3134" s="12">
        <f>'Harian 2024'!M3173</f>
        <v>0</v>
      </c>
      <c r="N3134" s="12">
        <f>'Harian 2024'!N3173</f>
        <v>0</v>
      </c>
      <c r="O3134" s="12">
        <f>'Harian 2024'!O3173</f>
        <v>14</v>
      </c>
      <c r="P3134" s="12">
        <f>'Harian 2024'!P3173</f>
        <v>10</v>
      </c>
      <c r="Q3134" s="12">
        <f>'Harian 2024'!Q3173</f>
        <v>14</v>
      </c>
      <c r="R3134" s="12">
        <f>'Harian 2024'!R3173</f>
        <v>0</v>
      </c>
      <c r="S3134" s="12">
        <f>'Harian 2024'!S3173</f>
        <v>0</v>
      </c>
      <c r="T3134" s="12">
        <f>'Harian 2024'!T3173</f>
        <v>0</v>
      </c>
      <c r="U3134" s="12">
        <f>SUM(E3134:T3134)</f>
        <v>177</v>
      </c>
      <c r="W3134" s="23" t="s">
        <v>24</v>
      </c>
      <c r="X3134" s="24">
        <v>0.26500000000000001</v>
      </c>
      <c r="Y3134" s="24">
        <v>0.26500000000000001</v>
      </c>
      <c r="Z3134" s="24">
        <v>0.26500000000000001</v>
      </c>
      <c r="AA3134" s="24">
        <v>0.26500000000000001</v>
      </c>
      <c r="AB3134" s="24">
        <v>0.26500000000000001</v>
      </c>
      <c r="AC3134" s="24">
        <v>0.26500000000000001</v>
      </c>
      <c r="AD3134" s="24">
        <v>0.26500000000000001</v>
      </c>
      <c r="AE3134" s="24">
        <v>0.26500000000000001</v>
      </c>
      <c r="AF3134" s="24">
        <v>0.26500000000000001</v>
      </c>
      <c r="AG3134" s="24">
        <v>0.26500000000000001</v>
      </c>
      <c r="AH3134" s="24">
        <v>0.26500000000000001</v>
      </c>
      <c r="AI3134" s="24">
        <v>0.26500000000000001</v>
      </c>
      <c r="AJ3134" s="24">
        <v>0.26500000000000001</v>
      </c>
      <c r="AK3134" s="24">
        <v>0.26500000000000001</v>
      </c>
      <c r="AL3134" s="24">
        <v>0.26500000000000001</v>
      </c>
      <c r="AM3134" s="24">
        <v>0.26500000000000001</v>
      </c>
      <c r="AN3134" s="24">
        <v>0.26500000000000001</v>
      </c>
      <c r="AP3134" s="10">
        <f>AP3121+1</f>
        <v>27</v>
      </c>
      <c r="AQ3134" s="11" t="s">
        <v>40</v>
      </c>
      <c r="AR3134" s="12" t="s">
        <v>24</v>
      </c>
      <c r="AS3134" s="13">
        <f t="shared" ref="AS3134:AT3142" si="5065">D3134*X3134</f>
        <v>0</v>
      </c>
      <c r="AT3134" s="13">
        <f t="shared" si="5065"/>
        <v>0</v>
      </c>
      <c r="AU3134" s="13">
        <f t="shared" ref="AU3134:AU3142" si="5066">F3134*Z3134</f>
        <v>0.26500000000000001</v>
      </c>
      <c r="AV3134" s="13">
        <f t="shared" ref="AV3134:AV3142" si="5067">G3134*AA3134</f>
        <v>5.3000000000000007</v>
      </c>
      <c r="AW3134" s="13">
        <f t="shared" ref="AW3134:AW3142" si="5068">H3134*AB3134</f>
        <v>5.5650000000000004</v>
      </c>
      <c r="AX3134" s="13">
        <f t="shared" ref="AX3134:AX3142" si="5069">I3134*AC3134</f>
        <v>7.1550000000000002</v>
      </c>
      <c r="AY3134" s="13">
        <f t="shared" ref="AY3134:AY3142" si="5070">J3134*AD3134</f>
        <v>7.6850000000000005</v>
      </c>
      <c r="AZ3134" s="13">
        <f t="shared" ref="AZ3134:AZ3142" si="5071">K3134*AE3134</f>
        <v>8.2149999999999999</v>
      </c>
      <c r="BA3134" s="13">
        <f t="shared" ref="BA3134:BA3142" si="5072">L3134*AF3134</f>
        <v>2.6500000000000004</v>
      </c>
      <c r="BB3134" s="13">
        <f t="shared" ref="BB3134:BB3142" si="5073">M3134*AG3134</f>
        <v>0</v>
      </c>
      <c r="BC3134" s="13">
        <f t="shared" ref="BC3134:BC3142" si="5074">N3134*AH3134</f>
        <v>0</v>
      </c>
      <c r="BD3134" s="13">
        <f t="shared" ref="BD3134:BD3142" si="5075">O3134*AI3134</f>
        <v>3.71</v>
      </c>
      <c r="BE3134" s="13">
        <f t="shared" ref="BE3134:BE3142" si="5076">P3134*AJ3134</f>
        <v>2.6500000000000004</v>
      </c>
      <c r="BF3134" s="13">
        <f t="shared" ref="BF3134:BF3142" si="5077">Q3134*AK3134</f>
        <v>3.71</v>
      </c>
      <c r="BG3134" s="13">
        <f t="shared" ref="BG3134:BG3142" si="5078">R3134*AL3134</f>
        <v>0</v>
      </c>
      <c r="BH3134" s="13">
        <f t="shared" ref="BH3134:BH3142" si="5079">S3134*AM3134</f>
        <v>0</v>
      </c>
      <c r="BI3134" s="13">
        <f t="shared" ref="BI3134:BI3142" si="5080">T3134*AN3134</f>
        <v>0</v>
      </c>
      <c r="BJ3134" s="12">
        <f>SUM(AT3134:BI3134)</f>
        <v>46.905000000000001</v>
      </c>
    </row>
    <row r="3135" spans="1:62" ht="15.75">
      <c r="A3135" s="14"/>
      <c r="B3135" s="15">
        <f>B3122+1</f>
        <v>44800</v>
      </c>
      <c r="C3135" s="12" t="s">
        <v>25</v>
      </c>
      <c r="D3135" s="12">
        <f>'Harian 2024'!D3174</f>
        <v>0</v>
      </c>
      <c r="E3135" s="12">
        <f>'Harian 2024'!E3174</f>
        <v>0</v>
      </c>
      <c r="F3135" s="12">
        <f>'Harian 2024'!F3174</f>
        <v>1</v>
      </c>
      <c r="G3135" s="12">
        <f>'Harian 2024'!G3174</f>
        <v>18</v>
      </c>
      <c r="H3135" s="12">
        <f>'Harian 2024'!H3174</f>
        <v>23</v>
      </c>
      <c r="I3135" s="12">
        <f>'Harian 2024'!I3174</f>
        <v>29</v>
      </c>
      <c r="J3135" s="12">
        <f>'Harian 2024'!J3174</f>
        <v>29</v>
      </c>
      <c r="K3135" s="12">
        <f>'Harian 2024'!K3174</f>
        <v>33</v>
      </c>
      <c r="L3135" s="12">
        <f>'Harian 2024'!L3174</f>
        <v>10</v>
      </c>
      <c r="M3135" s="12">
        <f>'Harian 2024'!M3174</f>
        <v>0</v>
      </c>
      <c r="N3135" s="12">
        <f>'Harian 2024'!N3174</f>
        <v>0</v>
      </c>
      <c r="O3135" s="12">
        <f>'Harian 2024'!O3174</f>
        <v>6</v>
      </c>
      <c r="P3135" s="12">
        <f>'Harian 2024'!P3174</f>
        <v>4</v>
      </c>
      <c r="Q3135" s="12">
        <f>'Harian 2024'!Q3174</f>
        <v>5</v>
      </c>
      <c r="R3135" s="12">
        <f>'Harian 2024'!R3174</f>
        <v>0</v>
      </c>
      <c r="S3135" s="12">
        <f>'Harian 2024'!S3174</f>
        <v>0</v>
      </c>
      <c r="T3135" s="12">
        <f>'Harian 2024'!T3174</f>
        <v>0</v>
      </c>
      <c r="U3135" s="12">
        <f t="shared" ref="U3135:U3142" si="5081">SUM(E3135:T3135)</f>
        <v>158</v>
      </c>
      <c r="W3135" s="23" t="s">
        <v>25</v>
      </c>
      <c r="X3135" s="24">
        <v>0.22500000000000001</v>
      </c>
      <c r="Y3135" s="24">
        <v>0.22500000000000001</v>
      </c>
      <c r="Z3135" s="24">
        <v>0.22500000000000001</v>
      </c>
      <c r="AA3135" s="24">
        <v>0.22500000000000001</v>
      </c>
      <c r="AB3135" s="24">
        <v>0.22500000000000001</v>
      </c>
      <c r="AC3135" s="24">
        <v>0.22500000000000001</v>
      </c>
      <c r="AD3135" s="24">
        <v>0.22500000000000001</v>
      </c>
      <c r="AE3135" s="24">
        <v>0.22500000000000001</v>
      </c>
      <c r="AF3135" s="24">
        <v>0.22500000000000001</v>
      </c>
      <c r="AG3135" s="24">
        <v>0.22500000000000001</v>
      </c>
      <c r="AH3135" s="24">
        <v>0.22500000000000001</v>
      </c>
      <c r="AI3135" s="24">
        <v>0.22500000000000001</v>
      </c>
      <c r="AJ3135" s="24">
        <v>0.22500000000000001</v>
      </c>
      <c r="AK3135" s="24">
        <v>0.22500000000000001</v>
      </c>
      <c r="AL3135" s="24">
        <v>0.22500000000000001</v>
      </c>
      <c r="AM3135" s="24">
        <v>0.22500000000000001</v>
      </c>
      <c r="AN3135" s="24">
        <v>0.22500000000000001</v>
      </c>
      <c r="AP3135" s="14"/>
      <c r="AQ3135" s="15">
        <f>AQ3122+1</f>
        <v>44435</v>
      </c>
      <c r="AR3135" s="12" t="s">
        <v>25</v>
      </c>
      <c r="AS3135" s="13">
        <f t="shared" si="5065"/>
        <v>0</v>
      </c>
      <c r="AT3135" s="13">
        <f t="shared" si="5065"/>
        <v>0</v>
      </c>
      <c r="AU3135" s="13">
        <f t="shared" si="5066"/>
        <v>0.22500000000000001</v>
      </c>
      <c r="AV3135" s="13">
        <f t="shared" si="5067"/>
        <v>4.05</v>
      </c>
      <c r="AW3135" s="13">
        <f t="shared" si="5068"/>
        <v>5.1749999999999998</v>
      </c>
      <c r="AX3135" s="13">
        <f t="shared" si="5069"/>
        <v>6.5250000000000004</v>
      </c>
      <c r="AY3135" s="13">
        <f t="shared" si="5070"/>
        <v>6.5250000000000004</v>
      </c>
      <c r="AZ3135" s="13">
        <f t="shared" si="5071"/>
        <v>7.4249999999999998</v>
      </c>
      <c r="BA3135" s="13">
        <f t="shared" si="5072"/>
        <v>2.25</v>
      </c>
      <c r="BB3135" s="13">
        <f t="shared" si="5073"/>
        <v>0</v>
      </c>
      <c r="BC3135" s="13">
        <f t="shared" si="5074"/>
        <v>0</v>
      </c>
      <c r="BD3135" s="13">
        <f t="shared" si="5075"/>
        <v>1.35</v>
      </c>
      <c r="BE3135" s="13">
        <f t="shared" si="5076"/>
        <v>0.9</v>
      </c>
      <c r="BF3135" s="13">
        <f t="shared" si="5077"/>
        <v>1.125</v>
      </c>
      <c r="BG3135" s="13">
        <f t="shared" si="5078"/>
        <v>0</v>
      </c>
      <c r="BH3135" s="13">
        <f t="shared" si="5079"/>
        <v>0</v>
      </c>
      <c r="BI3135" s="13">
        <f t="shared" si="5080"/>
        <v>0</v>
      </c>
      <c r="BJ3135" s="12">
        <f t="shared" ref="BJ3135:BJ3142" si="5082">SUM(AT3135:BI3135)</f>
        <v>35.549999999999997</v>
      </c>
    </row>
    <row r="3136" spans="1:62" ht="15.75">
      <c r="A3136" s="14"/>
      <c r="B3136" s="14"/>
      <c r="C3136" s="12" t="s">
        <v>26</v>
      </c>
      <c r="D3136" s="12">
        <f>'Harian 2024'!D3175</f>
        <v>0</v>
      </c>
      <c r="E3136" s="12">
        <f>'Harian 2024'!E3175</f>
        <v>0</v>
      </c>
      <c r="F3136" s="12">
        <f>'Harian 2024'!F3175</f>
        <v>0</v>
      </c>
      <c r="G3136" s="12">
        <f>'Harian 2024'!G3175</f>
        <v>9</v>
      </c>
      <c r="H3136" s="12">
        <f>'Harian 2024'!H3175</f>
        <v>10</v>
      </c>
      <c r="I3136" s="12">
        <f>'Harian 2024'!I3175</f>
        <v>16</v>
      </c>
      <c r="J3136" s="12">
        <f>'Harian 2024'!J3175</f>
        <v>8</v>
      </c>
      <c r="K3136" s="12">
        <f>'Harian 2024'!K3175</f>
        <v>12</v>
      </c>
      <c r="L3136" s="12">
        <f>'Harian 2024'!L3175</f>
        <v>4</v>
      </c>
      <c r="M3136" s="12">
        <f>'Harian 2024'!M3175</f>
        <v>2</v>
      </c>
      <c r="N3136" s="12">
        <f>'Harian 2024'!N3175</f>
        <v>0</v>
      </c>
      <c r="O3136" s="12">
        <f>'Harian 2024'!O3175</f>
        <v>3</v>
      </c>
      <c r="P3136" s="12">
        <f>'Harian 2024'!P3175</f>
        <v>0</v>
      </c>
      <c r="Q3136" s="12">
        <f>'Harian 2024'!Q3175</f>
        <v>12</v>
      </c>
      <c r="R3136" s="12">
        <f>'Harian 2024'!R3175</f>
        <v>0</v>
      </c>
      <c r="S3136" s="12">
        <f>'Harian 2024'!S3175</f>
        <v>0</v>
      </c>
      <c r="T3136" s="12">
        <f>'Harian 2024'!T3175</f>
        <v>0</v>
      </c>
      <c r="U3136" s="12">
        <f t="shared" si="5081"/>
        <v>76</v>
      </c>
      <c r="W3136" s="23" t="s">
        <v>26</v>
      </c>
      <c r="X3136" s="24">
        <v>0.35</v>
      </c>
      <c r="Y3136" s="24">
        <v>0.35</v>
      </c>
      <c r="Z3136" s="24">
        <v>0.35</v>
      </c>
      <c r="AA3136" s="24">
        <v>0.35</v>
      </c>
      <c r="AB3136" s="24">
        <v>0.35</v>
      </c>
      <c r="AC3136" s="24">
        <v>0.35</v>
      </c>
      <c r="AD3136" s="24">
        <v>0.35</v>
      </c>
      <c r="AE3136" s="24">
        <v>0.35</v>
      </c>
      <c r="AF3136" s="24">
        <v>0.35</v>
      </c>
      <c r="AG3136" s="24">
        <v>0.35</v>
      </c>
      <c r="AH3136" s="24">
        <v>0.35</v>
      </c>
      <c r="AI3136" s="24">
        <v>0.35</v>
      </c>
      <c r="AJ3136" s="24">
        <v>0.35</v>
      </c>
      <c r="AK3136" s="24">
        <v>0.35</v>
      </c>
      <c r="AL3136" s="24">
        <v>0.35</v>
      </c>
      <c r="AM3136" s="24">
        <v>0.35</v>
      </c>
      <c r="AN3136" s="24">
        <v>0.35</v>
      </c>
      <c r="AP3136" s="14"/>
      <c r="AQ3136" s="14"/>
      <c r="AR3136" s="12" t="s">
        <v>26</v>
      </c>
      <c r="AS3136" s="13">
        <f t="shared" si="5065"/>
        <v>0</v>
      </c>
      <c r="AT3136" s="13">
        <f t="shared" si="5065"/>
        <v>0</v>
      </c>
      <c r="AU3136" s="13">
        <f t="shared" si="5066"/>
        <v>0</v>
      </c>
      <c r="AV3136" s="13">
        <f t="shared" si="5067"/>
        <v>3.15</v>
      </c>
      <c r="AW3136" s="13">
        <f t="shared" si="5068"/>
        <v>3.5</v>
      </c>
      <c r="AX3136" s="13">
        <f t="shared" si="5069"/>
        <v>5.6</v>
      </c>
      <c r="AY3136" s="13">
        <f t="shared" si="5070"/>
        <v>2.8</v>
      </c>
      <c r="AZ3136" s="13">
        <f t="shared" si="5071"/>
        <v>4.1999999999999993</v>
      </c>
      <c r="BA3136" s="13">
        <f t="shared" si="5072"/>
        <v>1.4</v>
      </c>
      <c r="BB3136" s="13">
        <f t="shared" si="5073"/>
        <v>0.7</v>
      </c>
      <c r="BC3136" s="13">
        <f t="shared" si="5074"/>
        <v>0</v>
      </c>
      <c r="BD3136" s="13">
        <f t="shared" si="5075"/>
        <v>1.0499999999999998</v>
      </c>
      <c r="BE3136" s="13">
        <f t="shared" si="5076"/>
        <v>0</v>
      </c>
      <c r="BF3136" s="13">
        <f t="shared" si="5077"/>
        <v>4.1999999999999993</v>
      </c>
      <c r="BG3136" s="13">
        <f t="shared" si="5078"/>
        <v>0</v>
      </c>
      <c r="BH3136" s="13">
        <f t="shared" si="5079"/>
        <v>0</v>
      </c>
      <c r="BI3136" s="13">
        <f t="shared" si="5080"/>
        <v>0</v>
      </c>
      <c r="BJ3136" s="12">
        <f t="shared" si="5082"/>
        <v>26.599999999999998</v>
      </c>
    </row>
    <row r="3137" spans="1:62" ht="15.75">
      <c r="A3137" s="14"/>
      <c r="B3137" s="14"/>
      <c r="C3137" s="12" t="s">
        <v>27</v>
      </c>
      <c r="D3137" s="12">
        <f>'Harian 2024'!D3176</f>
        <v>9</v>
      </c>
      <c r="E3137" s="12">
        <f>'Harian 2024'!E3176</f>
        <v>6</v>
      </c>
      <c r="F3137" s="12">
        <f>'Harian 2024'!F3176</f>
        <v>10</v>
      </c>
      <c r="G3137" s="12">
        <f>'Harian 2024'!G3176</f>
        <v>17</v>
      </c>
      <c r="H3137" s="12">
        <f>'Harian 2024'!H3176</f>
        <v>17</v>
      </c>
      <c r="I3137" s="12">
        <f>'Harian 2024'!I3176</f>
        <v>22</v>
      </c>
      <c r="J3137" s="12">
        <f>'Harian 2024'!J3176</f>
        <v>17</v>
      </c>
      <c r="K3137" s="12">
        <f>'Harian 2024'!K3176</f>
        <v>28</v>
      </c>
      <c r="L3137" s="12">
        <f>'Harian 2024'!L3176</f>
        <v>9</v>
      </c>
      <c r="M3137" s="12">
        <f>'Harian 2024'!M3176</f>
        <v>5</v>
      </c>
      <c r="N3137" s="12">
        <f>'Harian 2024'!N3176</f>
        <v>10</v>
      </c>
      <c r="O3137" s="12">
        <f>'Harian 2024'!O3176</f>
        <v>5</v>
      </c>
      <c r="P3137" s="12">
        <f>'Harian 2024'!P3176</f>
        <v>4</v>
      </c>
      <c r="Q3137" s="12">
        <f>'Harian 2024'!Q3176</f>
        <v>10</v>
      </c>
      <c r="R3137" s="12">
        <f>'Harian 2024'!R3176</f>
        <v>0</v>
      </c>
      <c r="S3137" s="12">
        <f>'Harian 2024'!S3176</f>
        <v>0</v>
      </c>
      <c r="T3137" s="12">
        <f>'Harian 2024'!T3176</f>
        <v>0</v>
      </c>
      <c r="U3137" s="12">
        <f t="shared" si="5081"/>
        <v>160</v>
      </c>
      <c r="W3137" s="23" t="s">
        <v>27</v>
      </c>
      <c r="X3137" s="24">
        <v>0.43</v>
      </c>
      <c r="Y3137" s="24">
        <v>0.43</v>
      </c>
      <c r="Z3137" s="24">
        <v>0.43</v>
      </c>
      <c r="AA3137" s="24">
        <v>0.43</v>
      </c>
      <c r="AB3137" s="24">
        <v>0.43</v>
      </c>
      <c r="AC3137" s="24">
        <v>0.43</v>
      </c>
      <c r="AD3137" s="24">
        <v>0.43</v>
      </c>
      <c r="AE3137" s="24">
        <v>0.43</v>
      </c>
      <c r="AF3137" s="24">
        <v>0.43</v>
      </c>
      <c r="AG3137" s="24">
        <v>0.43</v>
      </c>
      <c r="AH3137" s="24">
        <v>0.43</v>
      </c>
      <c r="AI3137" s="24">
        <v>0.43</v>
      </c>
      <c r="AJ3137" s="24">
        <v>0.43</v>
      </c>
      <c r="AK3137" s="24">
        <v>0.43</v>
      </c>
      <c r="AL3137" s="24">
        <v>0.43</v>
      </c>
      <c r="AM3137" s="24">
        <v>0.43</v>
      </c>
      <c r="AN3137" s="24">
        <v>0.43</v>
      </c>
      <c r="AP3137" s="14"/>
      <c r="AQ3137" s="14"/>
      <c r="AR3137" s="12" t="s">
        <v>27</v>
      </c>
      <c r="AS3137" s="13">
        <f t="shared" si="5065"/>
        <v>3.87</v>
      </c>
      <c r="AT3137" s="13">
        <f t="shared" si="5065"/>
        <v>2.58</v>
      </c>
      <c r="AU3137" s="13">
        <f t="shared" si="5066"/>
        <v>4.3</v>
      </c>
      <c r="AV3137" s="13">
        <f t="shared" si="5067"/>
        <v>7.31</v>
      </c>
      <c r="AW3137" s="13">
        <f t="shared" si="5068"/>
        <v>7.31</v>
      </c>
      <c r="AX3137" s="13">
        <f t="shared" si="5069"/>
        <v>9.4599999999999991</v>
      </c>
      <c r="AY3137" s="13">
        <f t="shared" si="5070"/>
        <v>7.31</v>
      </c>
      <c r="AZ3137" s="13">
        <f t="shared" si="5071"/>
        <v>12.04</v>
      </c>
      <c r="BA3137" s="13">
        <f t="shared" si="5072"/>
        <v>3.87</v>
      </c>
      <c r="BB3137" s="13">
        <f t="shared" si="5073"/>
        <v>2.15</v>
      </c>
      <c r="BC3137" s="13">
        <f t="shared" si="5074"/>
        <v>4.3</v>
      </c>
      <c r="BD3137" s="13">
        <f t="shared" si="5075"/>
        <v>2.15</v>
      </c>
      <c r="BE3137" s="13">
        <f t="shared" si="5076"/>
        <v>1.72</v>
      </c>
      <c r="BF3137" s="13">
        <f t="shared" si="5077"/>
        <v>4.3</v>
      </c>
      <c r="BG3137" s="13">
        <f t="shared" si="5078"/>
        <v>0</v>
      </c>
      <c r="BH3137" s="13">
        <f t="shared" si="5079"/>
        <v>0</v>
      </c>
      <c r="BI3137" s="13">
        <f t="shared" si="5080"/>
        <v>0</v>
      </c>
      <c r="BJ3137" s="12">
        <f t="shared" si="5082"/>
        <v>68.8</v>
      </c>
    </row>
    <row r="3138" spans="1:62" ht="15.75">
      <c r="A3138" s="14"/>
      <c r="B3138" s="14"/>
      <c r="C3138" s="12" t="s">
        <v>28</v>
      </c>
      <c r="D3138" s="12">
        <f>'Harian 2024'!D3177</f>
        <v>6</v>
      </c>
      <c r="E3138" s="12">
        <f>'Harian 2024'!E3177</f>
        <v>10</v>
      </c>
      <c r="F3138" s="12">
        <f>'Harian 2024'!F3177</f>
        <v>12</v>
      </c>
      <c r="G3138" s="12">
        <f>'Harian 2024'!G3177</f>
        <v>23</v>
      </c>
      <c r="H3138" s="12">
        <f>'Harian 2024'!H3177</f>
        <v>23</v>
      </c>
      <c r="I3138" s="12">
        <f>'Harian 2024'!I3177</f>
        <v>28</v>
      </c>
      <c r="J3138" s="12">
        <f>'Harian 2024'!J3177</f>
        <v>24</v>
      </c>
      <c r="K3138" s="12">
        <f>'Harian 2024'!K3177</f>
        <v>20</v>
      </c>
      <c r="L3138" s="12">
        <f>'Harian 2024'!L3177</f>
        <v>7</v>
      </c>
      <c r="M3138" s="12">
        <f>'Harian 2024'!M3177</f>
        <v>2</v>
      </c>
      <c r="N3138" s="12">
        <f>'Harian 2024'!N3177</f>
        <v>13</v>
      </c>
      <c r="O3138" s="12">
        <f>'Harian 2024'!O3177</f>
        <v>7</v>
      </c>
      <c r="P3138" s="12">
        <f>'Harian 2024'!P3177</f>
        <v>3</v>
      </c>
      <c r="Q3138" s="12">
        <f>'Harian 2024'!Q3177</f>
        <v>7</v>
      </c>
      <c r="R3138" s="12">
        <f>'Harian 2024'!R3177</f>
        <v>0</v>
      </c>
      <c r="S3138" s="12">
        <f>'Harian 2024'!S3177</f>
        <v>0</v>
      </c>
      <c r="T3138" s="12">
        <f>'Harian 2024'!T3177</f>
        <v>0</v>
      </c>
      <c r="U3138" s="12">
        <f t="shared" si="5081"/>
        <v>179</v>
      </c>
      <c r="W3138" s="23" t="s">
        <v>28</v>
      </c>
      <c r="X3138" s="24">
        <v>0.5</v>
      </c>
      <c r="Y3138" s="24">
        <v>0.5</v>
      </c>
      <c r="Z3138" s="24">
        <v>0.5</v>
      </c>
      <c r="AA3138" s="24">
        <v>0.5</v>
      </c>
      <c r="AB3138" s="24">
        <v>0.5</v>
      </c>
      <c r="AC3138" s="24">
        <v>0.5</v>
      </c>
      <c r="AD3138" s="24">
        <v>0.5</v>
      </c>
      <c r="AE3138" s="24">
        <v>0.5</v>
      </c>
      <c r="AF3138" s="24">
        <v>0.5</v>
      </c>
      <c r="AG3138" s="24">
        <v>0.5</v>
      </c>
      <c r="AH3138" s="24">
        <v>0.5</v>
      </c>
      <c r="AI3138" s="24">
        <v>0.5</v>
      </c>
      <c r="AJ3138" s="24">
        <v>0.5</v>
      </c>
      <c r="AK3138" s="24">
        <v>0.5</v>
      </c>
      <c r="AL3138" s="24">
        <v>0.5</v>
      </c>
      <c r="AM3138" s="24">
        <v>0.5</v>
      </c>
      <c r="AN3138" s="24">
        <v>0.5</v>
      </c>
      <c r="AP3138" s="14"/>
      <c r="AQ3138" s="14"/>
      <c r="AR3138" s="12" t="s">
        <v>28</v>
      </c>
      <c r="AS3138" s="13">
        <f t="shared" si="5065"/>
        <v>3</v>
      </c>
      <c r="AT3138" s="13">
        <f t="shared" si="5065"/>
        <v>5</v>
      </c>
      <c r="AU3138" s="13">
        <f t="shared" si="5066"/>
        <v>6</v>
      </c>
      <c r="AV3138" s="13">
        <f t="shared" si="5067"/>
        <v>11.5</v>
      </c>
      <c r="AW3138" s="13">
        <f t="shared" si="5068"/>
        <v>11.5</v>
      </c>
      <c r="AX3138" s="13">
        <f t="shared" si="5069"/>
        <v>14</v>
      </c>
      <c r="AY3138" s="13">
        <f t="shared" si="5070"/>
        <v>12</v>
      </c>
      <c r="AZ3138" s="13">
        <f t="shared" si="5071"/>
        <v>10</v>
      </c>
      <c r="BA3138" s="13">
        <f t="shared" si="5072"/>
        <v>3.5</v>
      </c>
      <c r="BB3138" s="13">
        <f t="shared" si="5073"/>
        <v>1</v>
      </c>
      <c r="BC3138" s="13">
        <f t="shared" si="5074"/>
        <v>6.5</v>
      </c>
      <c r="BD3138" s="13">
        <f t="shared" si="5075"/>
        <v>3.5</v>
      </c>
      <c r="BE3138" s="13">
        <f t="shared" si="5076"/>
        <v>1.5</v>
      </c>
      <c r="BF3138" s="13">
        <f t="shared" si="5077"/>
        <v>3.5</v>
      </c>
      <c r="BG3138" s="13">
        <f t="shared" si="5078"/>
        <v>0</v>
      </c>
      <c r="BH3138" s="13">
        <f t="shared" si="5079"/>
        <v>0</v>
      </c>
      <c r="BI3138" s="13">
        <f t="shared" si="5080"/>
        <v>0</v>
      </c>
      <c r="BJ3138" s="12">
        <f t="shared" si="5082"/>
        <v>89.5</v>
      </c>
    </row>
    <row r="3139" spans="1:62" ht="15.75">
      <c r="A3139" s="14"/>
      <c r="B3139" s="14"/>
      <c r="C3139" s="12" t="s">
        <v>35</v>
      </c>
      <c r="D3139" s="12">
        <f>'Harian 2024'!D3178</f>
        <v>5</v>
      </c>
      <c r="E3139" s="12">
        <f>'Harian 2024'!E3178</f>
        <v>11</v>
      </c>
      <c r="F3139" s="12">
        <f>'Harian 2024'!F3178</f>
        <v>12</v>
      </c>
      <c r="G3139" s="12">
        <f>'Harian 2024'!G3178</f>
        <v>31</v>
      </c>
      <c r="H3139" s="12">
        <f>'Harian 2024'!H3178</f>
        <v>17</v>
      </c>
      <c r="I3139" s="12">
        <f>'Harian 2024'!I3178</f>
        <v>26</v>
      </c>
      <c r="J3139" s="12">
        <f>'Harian 2024'!J3178</f>
        <v>22</v>
      </c>
      <c r="K3139" s="12">
        <f>'Harian 2024'!K3178</f>
        <v>25</v>
      </c>
      <c r="L3139" s="12">
        <f>'Harian 2024'!L3178</f>
        <v>3</v>
      </c>
      <c r="M3139" s="12">
        <f>'Harian 2024'!M3178</f>
        <v>3</v>
      </c>
      <c r="N3139" s="12">
        <f>'Harian 2024'!N3178</f>
        <v>7</v>
      </c>
      <c r="O3139" s="12">
        <f>'Harian 2024'!O3178</f>
        <v>4</v>
      </c>
      <c r="P3139" s="12">
        <f>'Harian 2024'!P3178</f>
        <v>3</v>
      </c>
      <c r="Q3139" s="12">
        <f>'Harian 2024'!Q3178</f>
        <v>12</v>
      </c>
      <c r="R3139" s="12">
        <f>'Harian 2024'!R3178</f>
        <v>0</v>
      </c>
      <c r="S3139" s="12">
        <f>'Harian 2024'!S3178</f>
        <v>0</v>
      </c>
      <c r="T3139" s="12">
        <f>'Harian 2024'!T3178</f>
        <v>0</v>
      </c>
      <c r="U3139" s="12">
        <f t="shared" si="5081"/>
        <v>176</v>
      </c>
      <c r="W3139" s="23" t="s">
        <v>50</v>
      </c>
      <c r="X3139" s="24">
        <v>8.5000000000000006E-2</v>
      </c>
      <c r="Y3139" s="24">
        <v>8.5000000000000006E-2</v>
      </c>
      <c r="Z3139" s="24">
        <v>8.5000000000000006E-2</v>
      </c>
      <c r="AA3139" s="24">
        <v>8.5000000000000006E-2</v>
      </c>
      <c r="AB3139" s="24">
        <v>8.5000000000000006E-2</v>
      </c>
      <c r="AC3139" s="24">
        <v>8.5000000000000006E-2</v>
      </c>
      <c r="AD3139" s="24">
        <v>8.5000000000000006E-2</v>
      </c>
      <c r="AE3139" s="24">
        <v>8.5000000000000006E-2</v>
      </c>
      <c r="AF3139" s="24">
        <v>8.5000000000000006E-2</v>
      </c>
      <c r="AG3139" s="24">
        <v>8.5000000000000006E-2</v>
      </c>
      <c r="AH3139" s="24">
        <v>8.5000000000000006E-2</v>
      </c>
      <c r="AI3139" s="24">
        <v>8.5000000000000006E-2</v>
      </c>
      <c r="AJ3139" s="24">
        <v>8.5000000000000006E-2</v>
      </c>
      <c r="AK3139" s="24">
        <v>8.5000000000000006E-2</v>
      </c>
      <c r="AL3139" s="24">
        <v>8.5000000000000006E-2</v>
      </c>
      <c r="AM3139" s="24">
        <v>8.5000000000000006E-2</v>
      </c>
      <c r="AN3139" s="24">
        <v>8.5000000000000006E-2</v>
      </c>
      <c r="AP3139" s="14"/>
      <c r="AQ3139" s="14"/>
      <c r="AR3139" s="12" t="s">
        <v>29</v>
      </c>
      <c r="AS3139" s="13">
        <f t="shared" si="5065"/>
        <v>0.42500000000000004</v>
      </c>
      <c r="AT3139" s="13">
        <f t="shared" si="5065"/>
        <v>0.93500000000000005</v>
      </c>
      <c r="AU3139" s="13">
        <f t="shared" si="5066"/>
        <v>1.02</v>
      </c>
      <c r="AV3139" s="13">
        <f t="shared" si="5067"/>
        <v>2.6350000000000002</v>
      </c>
      <c r="AW3139" s="13">
        <f t="shared" si="5068"/>
        <v>1.4450000000000001</v>
      </c>
      <c r="AX3139" s="13">
        <f t="shared" si="5069"/>
        <v>2.21</v>
      </c>
      <c r="AY3139" s="13">
        <f t="shared" si="5070"/>
        <v>1.87</v>
      </c>
      <c r="AZ3139" s="13">
        <f t="shared" si="5071"/>
        <v>2.125</v>
      </c>
      <c r="BA3139" s="13">
        <f t="shared" si="5072"/>
        <v>0.255</v>
      </c>
      <c r="BB3139" s="13">
        <f t="shared" si="5073"/>
        <v>0.255</v>
      </c>
      <c r="BC3139" s="13">
        <f t="shared" si="5074"/>
        <v>0.59500000000000008</v>
      </c>
      <c r="BD3139" s="13">
        <f t="shared" si="5075"/>
        <v>0.34</v>
      </c>
      <c r="BE3139" s="13">
        <f t="shared" si="5076"/>
        <v>0.255</v>
      </c>
      <c r="BF3139" s="13">
        <f t="shared" si="5077"/>
        <v>1.02</v>
      </c>
      <c r="BG3139" s="13">
        <f t="shared" si="5078"/>
        <v>0</v>
      </c>
      <c r="BH3139" s="13">
        <f t="shared" si="5079"/>
        <v>0</v>
      </c>
      <c r="BI3139" s="13">
        <f t="shared" si="5080"/>
        <v>0</v>
      </c>
      <c r="BJ3139" s="12">
        <f t="shared" si="5082"/>
        <v>14.960000000000004</v>
      </c>
    </row>
    <row r="3140" spans="1:62" ht="15.75">
      <c r="A3140" s="14"/>
      <c r="B3140" s="14"/>
      <c r="C3140" s="12" t="s">
        <v>36</v>
      </c>
      <c r="D3140" s="12">
        <f>'Harian 2024'!D3179</f>
        <v>3</v>
      </c>
      <c r="E3140" s="12">
        <f>'Harian 2024'!E3179</f>
        <v>9</v>
      </c>
      <c r="F3140" s="12">
        <f>'Harian 2024'!F3179</f>
        <v>10</v>
      </c>
      <c r="G3140" s="12">
        <f>'Harian 2024'!G3179</f>
        <v>0</v>
      </c>
      <c r="H3140" s="12">
        <f>'Harian 2024'!H3179</f>
        <v>0</v>
      </c>
      <c r="I3140" s="12">
        <f>'Harian 2024'!I3179</f>
        <v>0</v>
      </c>
      <c r="J3140" s="12">
        <f>'Harian 2024'!J3179</f>
        <v>0</v>
      </c>
      <c r="K3140" s="12">
        <f>'Harian 2024'!K3179</f>
        <v>0</v>
      </c>
      <c r="L3140" s="12">
        <f>'Harian 2024'!L3179</f>
        <v>0</v>
      </c>
      <c r="M3140" s="12">
        <f>'Harian 2024'!M3179</f>
        <v>0</v>
      </c>
      <c r="N3140" s="12">
        <f>'Harian 2024'!N3179</f>
        <v>0</v>
      </c>
      <c r="O3140" s="12">
        <f>'Harian 2024'!O3179</f>
        <v>0</v>
      </c>
      <c r="P3140" s="12">
        <f>'Harian 2024'!P3179</f>
        <v>0</v>
      </c>
      <c r="Q3140" s="12">
        <f>'Harian 2024'!Q3179</f>
        <v>0</v>
      </c>
      <c r="R3140" s="12">
        <f>'Harian 2024'!R3179</f>
        <v>0</v>
      </c>
      <c r="S3140" s="12">
        <f>'Harian 2024'!S3179</f>
        <v>0</v>
      </c>
      <c r="T3140" s="12">
        <f>'Harian 2024'!T3179</f>
        <v>0</v>
      </c>
      <c r="U3140" s="12">
        <f t="shared" si="5081"/>
        <v>19</v>
      </c>
      <c r="W3140" s="23" t="s">
        <v>51</v>
      </c>
      <c r="X3140" s="24">
        <v>0.59</v>
      </c>
      <c r="Y3140" s="24">
        <v>0.59</v>
      </c>
      <c r="Z3140" s="24">
        <v>0.59</v>
      </c>
      <c r="AA3140" s="24">
        <v>0.59</v>
      </c>
      <c r="AB3140" s="24">
        <v>0.59</v>
      </c>
      <c r="AC3140" s="24">
        <v>0.59</v>
      </c>
      <c r="AD3140" s="24">
        <v>0.59</v>
      </c>
      <c r="AE3140" s="24">
        <v>0.59</v>
      </c>
      <c r="AF3140" s="24">
        <v>0.59</v>
      </c>
      <c r="AG3140" s="24">
        <v>0.59</v>
      </c>
      <c r="AH3140" s="24">
        <v>0.59</v>
      </c>
      <c r="AI3140" s="24">
        <v>0.59</v>
      </c>
      <c r="AJ3140" s="24">
        <v>0.59</v>
      </c>
      <c r="AK3140" s="24">
        <v>0.59</v>
      </c>
      <c r="AL3140" s="24">
        <v>0.59</v>
      </c>
      <c r="AM3140" s="24">
        <v>0.59</v>
      </c>
      <c r="AN3140" s="24">
        <v>0.59</v>
      </c>
      <c r="AP3140" s="14"/>
      <c r="AQ3140" s="14"/>
      <c r="AR3140" s="12" t="s">
        <v>30</v>
      </c>
      <c r="AS3140" s="13">
        <f t="shared" si="5065"/>
        <v>1.77</v>
      </c>
      <c r="AT3140" s="13">
        <f t="shared" si="5065"/>
        <v>5.31</v>
      </c>
      <c r="AU3140" s="13">
        <f t="shared" si="5066"/>
        <v>5.8999999999999995</v>
      </c>
      <c r="AV3140" s="13">
        <f t="shared" si="5067"/>
        <v>0</v>
      </c>
      <c r="AW3140" s="13">
        <f t="shared" si="5068"/>
        <v>0</v>
      </c>
      <c r="AX3140" s="13">
        <f t="shared" si="5069"/>
        <v>0</v>
      </c>
      <c r="AY3140" s="13">
        <f t="shared" si="5070"/>
        <v>0</v>
      </c>
      <c r="AZ3140" s="13">
        <f t="shared" si="5071"/>
        <v>0</v>
      </c>
      <c r="BA3140" s="13">
        <f t="shared" si="5072"/>
        <v>0</v>
      </c>
      <c r="BB3140" s="13">
        <f t="shared" si="5073"/>
        <v>0</v>
      </c>
      <c r="BC3140" s="13">
        <f t="shared" si="5074"/>
        <v>0</v>
      </c>
      <c r="BD3140" s="13">
        <f t="shared" si="5075"/>
        <v>0</v>
      </c>
      <c r="BE3140" s="13">
        <f t="shared" si="5076"/>
        <v>0</v>
      </c>
      <c r="BF3140" s="13">
        <f t="shared" si="5077"/>
        <v>0</v>
      </c>
      <c r="BG3140" s="13">
        <f t="shared" si="5078"/>
        <v>0</v>
      </c>
      <c r="BH3140" s="13">
        <f t="shared" si="5079"/>
        <v>0</v>
      </c>
      <c r="BI3140" s="13">
        <f t="shared" si="5080"/>
        <v>0</v>
      </c>
      <c r="BJ3140" s="12">
        <f t="shared" si="5082"/>
        <v>11.209999999999999</v>
      </c>
    </row>
    <row r="3141" spans="1:62" ht="15.75">
      <c r="A3141" s="14"/>
      <c r="B3141" s="14"/>
      <c r="C3141" s="12" t="s">
        <v>31</v>
      </c>
      <c r="D3141" s="12">
        <f>'Harian 2024'!D3180</f>
        <v>2</v>
      </c>
      <c r="E3141" s="12">
        <f>'Harian 2024'!E3180</f>
        <v>5</v>
      </c>
      <c r="F3141" s="12">
        <f>'Harian 2024'!F3180</f>
        <v>7</v>
      </c>
      <c r="G3141" s="12">
        <f>'Harian 2024'!G3180</f>
        <v>0</v>
      </c>
      <c r="H3141" s="12">
        <f>'Harian 2024'!H3180</f>
        <v>0</v>
      </c>
      <c r="I3141" s="12">
        <f>'Harian 2024'!I3180</f>
        <v>0</v>
      </c>
      <c r="J3141" s="12">
        <f>'Harian 2024'!J3180</f>
        <v>0</v>
      </c>
      <c r="K3141" s="12">
        <f>'Harian 2024'!K3180</f>
        <v>0</v>
      </c>
      <c r="L3141" s="12">
        <f>'Harian 2024'!L3180</f>
        <v>0</v>
      </c>
      <c r="M3141" s="12">
        <f>'Harian 2024'!M3180</f>
        <v>0</v>
      </c>
      <c r="N3141" s="12">
        <f>'Harian 2024'!N3180</f>
        <v>0</v>
      </c>
      <c r="O3141" s="12">
        <f>'Harian 2024'!O3180</f>
        <v>2</v>
      </c>
      <c r="P3141" s="12">
        <f>'Harian 2024'!P3180</f>
        <v>0</v>
      </c>
      <c r="Q3141" s="12">
        <f>'Harian 2024'!Q3180</f>
        <v>3</v>
      </c>
      <c r="R3141" s="12">
        <f>'Harian 2024'!R3180</f>
        <v>0</v>
      </c>
      <c r="S3141" s="12">
        <f>'Harian 2024'!S3180</f>
        <v>0</v>
      </c>
      <c r="T3141" s="12">
        <f>'Harian 2024'!T3180</f>
        <v>0</v>
      </c>
      <c r="U3141" s="12">
        <f t="shared" si="5081"/>
        <v>17</v>
      </c>
      <c r="W3141" s="23" t="s">
        <v>31</v>
      </c>
      <c r="X3141" s="24">
        <v>0.56999999999999995</v>
      </c>
      <c r="Y3141" s="24">
        <v>0.56999999999999995</v>
      </c>
      <c r="Z3141" s="24">
        <v>0.56999999999999995</v>
      </c>
      <c r="AA3141" s="24">
        <v>0.56999999999999995</v>
      </c>
      <c r="AB3141" s="24">
        <v>0.56999999999999995</v>
      </c>
      <c r="AC3141" s="24">
        <v>0.56999999999999995</v>
      </c>
      <c r="AD3141" s="24">
        <v>0.56999999999999995</v>
      </c>
      <c r="AE3141" s="24">
        <v>0.56999999999999995</v>
      </c>
      <c r="AF3141" s="24">
        <v>0.56999999999999995</v>
      </c>
      <c r="AG3141" s="24">
        <v>0.56999999999999995</v>
      </c>
      <c r="AH3141" s="24">
        <v>0.56999999999999995</v>
      </c>
      <c r="AI3141" s="24">
        <v>0.56999999999999995</v>
      </c>
      <c r="AJ3141" s="24">
        <v>0.56999999999999995</v>
      </c>
      <c r="AK3141" s="24">
        <v>0.56999999999999995</v>
      </c>
      <c r="AL3141" s="24">
        <v>0.56999999999999995</v>
      </c>
      <c r="AM3141" s="24">
        <v>0.56999999999999995</v>
      </c>
      <c r="AN3141" s="24">
        <v>0.56999999999999995</v>
      </c>
      <c r="AP3141" s="14"/>
      <c r="AQ3141" s="14"/>
      <c r="AR3141" s="12" t="s">
        <v>31</v>
      </c>
      <c r="AS3141" s="13">
        <f t="shared" si="5065"/>
        <v>1.1399999999999999</v>
      </c>
      <c r="AT3141" s="13">
        <f t="shared" si="5065"/>
        <v>2.8499999999999996</v>
      </c>
      <c r="AU3141" s="13">
        <f t="shared" si="5066"/>
        <v>3.9899999999999998</v>
      </c>
      <c r="AV3141" s="13">
        <f t="shared" si="5067"/>
        <v>0</v>
      </c>
      <c r="AW3141" s="13">
        <f t="shared" si="5068"/>
        <v>0</v>
      </c>
      <c r="AX3141" s="13">
        <f t="shared" si="5069"/>
        <v>0</v>
      </c>
      <c r="AY3141" s="13">
        <f t="shared" si="5070"/>
        <v>0</v>
      </c>
      <c r="AZ3141" s="13">
        <f t="shared" si="5071"/>
        <v>0</v>
      </c>
      <c r="BA3141" s="13">
        <f t="shared" si="5072"/>
        <v>0</v>
      </c>
      <c r="BB3141" s="13">
        <f t="shared" si="5073"/>
        <v>0</v>
      </c>
      <c r="BC3141" s="13">
        <f t="shared" si="5074"/>
        <v>0</v>
      </c>
      <c r="BD3141" s="13">
        <f t="shared" si="5075"/>
        <v>1.1399999999999999</v>
      </c>
      <c r="BE3141" s="13">
        <f t="shared" si="5076"/>
        <v>0</v>
      </c>
      <c r="BF3141" s="13">
        <f t="shared" si="5077"/>
        <v>1.71</v>
      </c>
      <c r="BG3141" s="13">
        <f t="shared" si="5078"/>
        <v>0</v>
      </c>
      <c r="BH3141" s="13">
        <f t="shared" si="5079"/>
        <v>0</v>
      </c>
      <c r="BI3141" s="13">
        <f t="shared" si="5080"/>
        <v>0</v>
      </c>
      <c r="BJ3141" s="12">
        <f t="shared" si="5082"/>
        <v>9.69</v>
      </c>
    </row>
    <row r="3142" spans="1:62" ht="15.75">
      <c r="A3142" s="16"/>
      <c r="B3142" s="16"/>
      <c r="C3142" s="12" t="s">
        <v>32</v>
      </c>
      <c r="D3142" s="12">
        <f>'Harian 2024'!D3181</f>
        <v>0</v>
      </c>
      <c r="E3142" s="12">
        <f>'Harian 2024'!E3181</f>
        <v>0</v>
      </c>
      <c r="F3142" s="12">
        <f>'Harian 2024'!F3181</f>
        <v>0</v>
      </c>
      <c r="G3142" s="12">
        <f>'Harian 2024'!G3181</f>
        <v>9</v>
      </c>
      <c r="H3142" s="12">
        <f>'Harian 2024'!H3181</f>
        <v>12</v>
      </c>
      <c r="I3142" s="12">
        <f>'Harian 2024'!I3181</f>
        <v>14</v>
      </c>
      <c r="J3142" s="12">
        <f>'Harian 2024'!J3181</f>
        <v>18</v>
      </c>
      <c r="K3142" s="12">
        <f>'Harian 2024'!K3181</f>
        <v>15</v>
      </c>
      <c r="L3142" s="12">
        <f>'Harian 2024'!L3181</f>
        <v>5</v>
      </c>
      <c r="M3142" s="12">
        <f>'Harian 2024'!M3181</f>
        <v>0</v>
      </c>
      <c r="N3142" s="12">
        <f>'Harian 2024'!N3181</f>
        <v>19</v>
      </c>
      <c r="O3142" s="12">
        <f>'Harian 2024'!O3181</f>
        <v>9</v>
      </c>
      <c r="P3142" s="12">
        <f>'Harian 2024'!P3181</f>
        <v>0</v>
      </c>
      <c r="Q3142" s="12">
        <f>'Harian 2024'!Q3181</f>
        <v>0</v>
      </c>
      <c r="R3142" s="12">
        <f>'Harian 2024'!R3181</f>
        <v>0</v>
      </c>
      <c r="S3142" s="12">
        <f>'Harian 2024'!S3181</f>
        <v>0</v>
      </c>
      <c r="T3142" s="12">
        <f>'Harian 2024'!T3181</f>
        <v>0</v>
      </c>
      <c r="U3142" s="12">
        <f t="shared" si="5081"/>
        <v>101</v>
      </c>
      <c r="W3142" s="23" t="s">
        <v>32</v>
      </c>
      <c r="X3142" s="24">
        <v>0.4</v>
      </c>
      <c r="Y3142" s="24">
        <v>0.4</v>
      </c>
      <c r="Z3142" s="24">
        <v>0.4</v>
      </c>
      <c r="AA3142" s="24">
        <v>0.4</v>
      </c>
      <c r="AB3142" s="24">
        <v>0.4</v>
      </c>
      <c r="AC3142" s="24">
        <v>0.4</v>
      </c>
      <c r="AD3142" s="24">
        <v>0.4</v>
      </c>
      <c r="AE3142" s="24">
        <v>0.4</v>
      </c>
      <c r="AF3142" s="24">
        <v>0.4</v>
      </c>
      <c r="AG3142" s="24">
        <v>0.4</v>
      </c>
      <c r="AH3142" s="24">
        <v>0.4</v>
      </c>
      <c r="AI3142" s="24">
        <v>0.4</v>
      </c>
      <c r="AJ3142" s="24">
        <v>0.4</v>
      </c>
      <c r="AK3142" s="24">
        <v>0.4</v>
      </c>
      <c r="AL3142" s="24">
        <v>0.4</v>
      </c>
      <c r="AM3142" s="24">
        <v>0.4</v>
      </c>
      <c r="AN3142" s="24">
        <v>0.4</v>
      </c>
      <c r="AP3142" s="16"/>
      <c r="AQ3142" s="16"/>
      <c r="AR3142" s="12" t="s">
        <v>32</v>
      </c>
      <c r="AS3142" s="13">
        <f t="shared" si="5065"/>
        <v>0</v>
      </c>
      <c r="AT3142" s="13">
        <f t="shared" si="5065"/>
        <v>0</v>
      </c>
      <c r="AU3142" s="13">
        <f t="shared" si="5066"/>
        <v>0</v>
      </c>
      <c r="AV3142" s="13">
        <f t="shared" si="5067"/>
        <v>3.6</v>
      </c>
      <c r="AW3142" s="13">
        <f t="shared" si="5068"/>
        <v>4.8000000000000007</v>
      </c>
      <c r="AX3142" s="13">
        <f t="shared" si="5069"/>
        <v>5.6000000000000005</v>
      </c>
      <c r="AY3142" s="13">
        <f t="shared" si="5070"/>
        <v>7.2</v>
      </c>
      <c r="AZ3142" s="13">
        <f t="shared" si="5071"/>
        <v>6</v>
      </c>
      <c r="BA3142" s="13">
        <f t="shared" si="5072"/>
        <v>2</v>
      </c>
      <c r="BB3142" s="13">
        <f t="shared" si="5073"/>
        <v>0</v>
      </c>
      <c r="BC3142" s="13">
        <f t="shared" si="5074"/>
        <v>7.6000000000000005</v>
      </c>
      <c r="BD3142" s="13">
        <f t="shared" si="5075"/>
        <v>3.6</v>
      </c>
      <c r="BE3142" s="13">
        <f t="shared" si="5076"/>
        <v>0</v>
      </c>
      <c r="BF3142" s="13">
        <f t="shared" si="5077"/>
        <v>0</v>
      </c>
      <c r="BG3142" s="13">
        <f t="shared" si="5078"/>
        <v>0</v>
      </c>
      <c r="BH3142" s="13">
        <f t="shared" si="5079"/>
        <v>0</v>
      </c>
      <c r="BI3142" s="13">
        <f t="shared" si="5080"/>
        <v>0</v>
      </c>
      <c r="BJ3142" s="12">
        <f t="shared" si="5082"/>
        <v>40.4</v>
      </c>
    </row>
    <row r="3143" spans="1:62">
      <c r="A3143" s="17"/>
      <c r="B3143" s="18"/>
      <c r="C3143" s="19" t="s">
        <v>33</v>
      </c>
      <c r="D3143" s="19">
        <f>SUM(D3134:D3142)</f>
        <v>25</v>
      </c>
      <c r="E3143" s="19">
        <f>SUM(E3134:E3142)</f>
        <v>41</v>
      </c>
      <c r="F3143" s="19">
        <f t="shared" ref="F3143:U3143" si="5083">SUM(F3134:F3142)</f>
        <v>53</v>
      </c>
      <c r="G3143" s="19">
        <f t="shared" si="5083"/>
        <v>127</v>
      </c>
      <c r="H3143" s="19">
        <f t="shared" si="5083"/>
        <v>123</v>
      </c>
      <c r="I3143" s="19">
        <f t="shared" si="5083"/>
        <v>162</v>
      </c>
      <c r="J3143" s="19">
        <f t="shared" si="5083"/>
        <v>147</v>
      </c>
      <c r="K3143" s="19">
        <f t="shared" si="5083"/>
        <v>164</v>
      </c>
      <c r="L3143" s="19">
        <f t="shared" si="5083"/>
        <v>48</v>
      </c>
      <c r="M3143" s="19">
        <f t="shared" si="5083"/>
        <v>12</v>
      </c>
      <c r="N3143" s="19">
        <f t="shared" si="5083"/>
        <v>49</v>
      </c>
      <c r="O3143" s="19">
        <f t="shared" si="5083"/>
        <v>50</v>
      </c>
      <c r="P3143" s="19">
        <f t="shared" si="5083"/>
        <v>24</v>
      </c>
      <c r="Q3143" s="19">
        <f t="shared" si="5083"/>
        <v>63</v>
      </c>
      <c r="R3143" s="19">
        <f t="shared" si="5083"/>
        <v>0</v>
      </c>
      <c r="S3143" s="19">
        <f t="shared" si="5083"/>
        <v>0</v>
      </c>
      <c r="T3143" s="19">
        <f t="shared" si="5083"/>
        <v>0</v>
      </c>
      <c r="U3143" s="19">
        <f t="shared" si="5083"/>
        <v>1063</v>
      </c>
      <c r="AP3143" s="35"/>
      <c r="AQ3143" s="36"/>
      <c r="AR3143" s="37" t="s">
        <v>33</v>
      </c>
      <c r="AS3143" s="37">
        <f>SUM(AS3134:AS3142)</f>
        <v>10.205</v>
      </c>
      <c r="AT3143" s="37">
        <f t="shared" ref="AT3143:BJ3143" si="5084">SUM(AT3134:AT3142)</f>
        <v>16.674999999999997</v>
      </c>
      <c r="AU3143" s="37">
        <f t="shared" si="5084"/>
        <v>21.699999999999996</v>
      </c>
      <c r="AV3143" s="37">
        <f t="shared" si="5084"/>
        <v>37.545000000000002</v>
      </c>
      <c r="AW3143" s="37">
        <f t="shared" si="5084"/>
        <v>39.295000000000002</v>
      </c>
      <c r="AX3143" s="37">
        <f t="shared" si="5084"/>
        <v>50.550000000000004</v>
      </c>
      <c r="AY3143" s="37">
        <f t="shared" si="5084"/>
        <v>45.39</v>
      </c>
      <c r="AZ3143" s="37">
        <f t="shared" si="5084"/>
        <v>50.004999999999995</v>
      </c>
      <c r="BA3143" s="37">
        <f t="shared" si="5084"/>
        <v>15.925000000000002</v>
      </c>
      <c r="BB3143" s="37">
        <f t="shared" si="5084"/>
        <v>4.1049999999999995</v>
      </c>
      <c r="BC3143" s="37">
        <f t="shared" si="5084"/>
        <v>18.995000000000001</v>
      </c>
      <c r="BD3143" s="37">
        <f t="shared" si="5084"/>
        <v>16.84</v>
      </c>
      <c r="BE3143" s="37">
        <f t="shared" si="5084"/>
        <v>7.0250000000000004</v>
      </c>
      <c r="BF3143" s="37">
        <f t="shared" si="5084"/>
        <v>19.565000000000001</v>
      </c>
      <c r="BG3143" s="37">
        <f t="shared" si="5084"/>
        <v>0</v>
      </c>
      <c r="BH3143" s="37">
        <f t="shared" si="5084"/>
        <v>0</v>
      </c>
      <c r="BI3143" s="37">
        <f t="shared" si="5084"/>
        <v>0</v>
      </c>
      <c r="BJ3143" s="37">
        <f t="shared" si="5084"/>
        <v>343.61499999999995</v>
      </c>
    </row>
    <row r="3146" spans="1:62" ht="106.5">
      <c r="A3146" s="8" t="s">
        <v>2</v>
      </c>
      <c r="B3146" s="8" t="s">
        <v>3</v>
      </c>
      <c r="C3146" s="8" t="s">
        <v>4</v>
      </c>
      <c r="D3146" s="9" t="str">
        <f>D356</f>
        <v>ANGGREK</v>
      </c>
      <c r="E3146" s="9" t="str">
        <f t="shared" ref="E3146:U3146" si="5085">E356</f>
        <v>BOUGENVIL</v>
      </c>
      <c r="F3146" s="9" t="str">
        <f t="shared" si="5085"/>
        <v>CAMELIA</v>
      </c>
      <c r="G3146" s="9" t="str">
        <f t="shared" si="5085"/>
        <v>DEWANDARU</v>
      </c>
      <c r="H3146" s="9" t="str">
        <f t="shared" si="5085"/>
        <v>EDELWEIS</v>
      </c>
      <c r="I3146" s="9" t="str">
        <f t="shared" si="5085"/>
        <v>FLAMBOYAN</v>
      </c>
      <c r="J3146" s="9" t="str">
        <f t="shared" si="5085"/>
        <v>GERANIUM</v>
      </c>
      <c r="K3146" s="9" t="str">
        <f t="shared" si="5085"/>
        <v>HELIKONIA</v>
      </c>
      <c r="L3146" s="9" t="str">
        <f t="shared" si="5085"/>
        <v>IVY</v>
      </c>
      <c r="M3146" s="9" t="str">
        <f t="shared" si="5085"/>
        <v>KANA</v>
      </c>
      <c r="N3146" s="9" t="str">
        <f t="shared" si="5085"/>
        <v>IGD</v>
      </c>
      <c r="O3146" s="9" t="str">
        <f t="shared" si="5085"/>
        <v>HCU</v>
      </c>
      <c r="P3146" s="9" t="str">
        <f t="shared" si="5085"/>
        <v>PENUNJANG</v>
      </c>
      <c r="Q3146" s="9" t="str">
        <f t="shared" si="5085"/>
        <v>PELAYANAN</v>
      </c>
      <c r="R3146" s="9" t="str">
        <f t="shared" si="5085"/>
        <v>ADMIN</v>
      </c>
      <c r="S3146" s="9" t="str">
        <f t="shared" si="5085"/>
        <v>ASRAMA</v>
      </c>
      <c r="T3146" s="9" t="str">
        <f t="shared" si="5085"/>
        <v>MASJID</v>
      </c>
      <c r="U3146" s="9" t="str">
        <f t="shared" si="5085"/>
        <v>JUMLAH</v>
      </c>
      <c r="W3146" s="21"/>
      <c r="X3146" s="22" t="str">
        <f>X5</f>
        <v>ANGGREK</v>
      </c>
      <c r="Y3146" s="22" t="str">
        <f>Y5</f>
        <v>BOUGENVIL</v>
      </c>
      <c r="Z3146" s="22" t="str">
        <f t="shared" ref="Z3146:AN3146" si="5086">Z5</f>
        <v>CAMELIA</v>
      </c>
      <c r="AA3146" s="22" t="str">
        <f t="shared" si="5086"/>
        <v>DEWANDARU</v>
      </c>
      <c r="AB3146" s="22" t="str">
        <f t="shared" si="5086"/>
        <v>EDELWEIS</v>
      </c>
      <c r="AC3146" s="22" t="str">
        <f t="shared" si="5086"/>
        <v>FLAMBOYAN</v>
      </c>
      <c r="AD3146" s="22" t="str">
        <f t="shared" si="5086"/>
        <v>GERANIUM</v>
      </c>
      <c r="AE3146" s="22" t="str">
        <f t="shared" si="5086"/>
        <v>HELIKONIA</v>
      </c>
      <c r="AF3146" s="22" t="str">
        <f t="shared" si="5086"/>
        <v>IVY</v>
      </c>
      <c r="AG3146" s="22" t="str">
        <f t="shared" si="5086"/>
        <v>KANA</v>
      </c>
      <c r="AH3146" s="22" t="str">
        <f t="shared" si="5086"/>
        <v>IGD</v>
      </c>
      <c r="AI3146" s="22" t="str">
        <f t="shared" si="5086"/>
        <v>HCU</v>
      </c>
      <c r="AJ3146" s="22" t="str">
        <f t="shared" si="5086"/>
        <v>PENUNJANG</v>
      </c>
      <c r="AK3146" s="22" t="str">
        <f t="shared" si="5086"/>
        <v>PELAYANAN</v>
      </c>
      <c r="AL3146" s="22" t="str">
        <f t="shared" si="5086"/>
        <v>ADMIN</v>
      </c>
      <c r="AM3146" s="22" t="str">
        <f t="shared" si="5086"/>
        <v>ASRAMA</v>
      </c>
      <c r="AN3146" s="22" t="str">
        <f t="shared" si="5086"/>
        <v>MASJID</v>
      </c>
      <c r="AP3146" s="33" t="s">
        <v>2</v>
      </c>
      <c r="AQ3146" s="33" t="s">
        <v>3</v>
      </c>
      <c r="AR3146" s="33" t="s">
        <v>4</v>
      </c>
      <c r="AS3146" s="34" t="str">
        <f>AS5</f>
        <v>ANGGREK</v>
      </c>
      <c r="AT3146" s="34" t="str">
        <f>AT5</f>
        <v>BOUGENVIL</v>
      </c>
      <c r="AU3146" s="34" t="str">
        <f t="shared" ref="AU3146:BJ3146" si="5087">AU5</f>
        <v>CAMELIA II</v>
      </c>
      <c r="AV3146" s="34" t="str">
        <f t="shared" si="5087"/>
        <v>DEWANDARU</v>
      </c>
      <c r="AW3146" s="34" t="str">
        <f t="shared" si="5087"/>
        <v>EDELWEIS</v>
      </c>
      <c r="AX3146" s="34" t="str">
        <f t="shared" si="5087"/>
        <v>FLAMBOYAN</v>
      </c>
      <c r="AY3146" s="34" t="str">
        <f t="shared" si="5087"/>
        <v>GERANIUM</v>
      </c>
      <c r="AZ3146" s="34" t="str">
        <f t="shared" si="5087"/>
        <v>HELIKONIA</v>
      </c>
      <c r="BA3146" s="34" t="str">
        <f t="shared" si="5087"/>
        <v>IVY</v>
      </c>
      <c r="BB3146" s="34" t="str">
        <f t="shared" si="5087"/>
        <v>KANA</v>
      </c>
      <c r="BC3146" s="34" t="str">
        <f t="shared" si="5087"/>
        <v>IGD</v>
      </c>
      <c r="BD3146" s="34" t="str">
        <f t="shared" si="5087"/>
        <v>HCU</v>
      </c>
      <c r="BE3146" s="34" t="str">
        <f t="shared" si="5087"/>
        <v>PENUNJANG</v>
      </c>
      <c r="BF3146" s="34" t="str">
        <f t="shared" si="5087"/>
        <v>PELAYANAN</v>
      </c>
      <c r="BG3146" s="34" t="str">
        <f t="shared" si="5087"/>
        <v>ADMIN</v>
      </c>
      <c r="BH3146" s="34" t="str">
        <f t="shared" si="5087"/>
        <v>ASRAMA</v>
      </c>
      <c r="BI3146" s="34" t="str">
        <f t="shared" si="5087"/>
        <v>MASJID</v>
      </c>
      <c r="BJ3146" s="34" t="str">
        <f t="shared" si="5087"/>
        <v>JUMLAH</v>
      </c>
    </row>
    <row r="3147" spans="1:62" ht="15.75">
      <c r="A3147" s="10">
        <f>A3134+1</f>
        <v>28</v>
      </c>
      <c r="B3147" s="11" t="s">
        <v>37</v>
      </c>
      <c r="C3147" s="12" t="s">
        <v>24</v>
      </c>
      <c r="D3147" s="12">
        <f>'Harian 2024'!D3186</f>
        <v>0</v>
      </c>
      <c r="E3147" s="12">
        <f>'Harian 2024'!E3186</f>
        <v>0</v>
      </c>
      <c r="F3147" s="12">
        <f>'Harian 2024'!F3186</f>
        <v>6</v>
      </c>
      <c r="G3147" s="12">
        <f>'Harian 2024'!G3186</f>
        <v>26</v>
      </c>
      <c r="H3147" s="12">
        <f>'Harian 2024'!H3186</f>
        <v>26</v>
      </c>
      <c r="I3147" s="12">
        <f>'Harian 2024'!I3186</f>
        <v>22</v>
      </c>
      <c r="J3147" s="12">
        <f>'Harian 2024'!J3186</f>
        <v>29</v>
      </c>
      <c r="K3147" s="12">
        <f>'Harian 2024'!K3186</f>
        <v>31</v>
      </c>
      <c r="L3147" s="12">
        <f>'Harian 2024'!L3186</f>
        <v>12</v>
      </c>
      <c r="M3147" s="12">
        <f>'Harian 2024'!M3186</f>
        <v>0</v>
      </c>
      <c r="N3147" s="12">
        <f>'Harian 2024'!N3186</f>
        <v>0</v>
      </c>
      <c r="O3147" s="12">
        <f>'Harian 2024'!O3186</f>
        <v>12</v>
      </c>
      <c r="P3147" s="12">
        <f>'Harian 2024'!P3186</f>
        <v>10</v>
      </c>
      <c r="Q3147" s="12">
        <f>'Harian 2024'!Q3186</f>
        <v>2</v>
      </c>
      <c r="R3147" s="12">
        <f>'Harian 2024'!R3186</f>
        <v>0</v>
      </c>
      <c r="S3147" s="12">
        <f>'Harian 2024'!S3186</f>
        <v>0</v>
      </c>
      <c r="T3147" s="12">
        <f>'Harian 2024'!T3186</f>
        <v>0</v>
      </c>
      <c r="U3147" s="12">
        <f>SUM(E3147:T3147)</f>
        <v>176</v>
      </c>
      <c r="W3147" s="23" t="s">
        <v>24</v>
      </c>
      <c r="X3147" s="24">
        <v>0.26500000000000001</v>
      </c>
      <c r="Y3147" s="24">
        <v>0.26500000000000001</v>
      </c>
      <c r="Z3147" s="24">
        <v>0.26500000000000001</v>
      </c>
      <c r="AA3147" s="24">
        <v>0.26500000000000001</v>
      </c>
      <c r="AB3147" s="24">
        <v>0.26500000000000001</v>
      </c>
      <c r="AC3147" s="24">
        <v>0.26500000000000001</v>
      </c>
      <c r="AD3147" s="24">
        <v>0.26500000000000001</v>
      </c>
      <c r="AE3147" s="24">
        <v>0.26500000000000001</v>
      </c>
      <c r="AF3147" s="24">
        <v>0.26500000000000001</v>
      </c>
      <c r="AG3147" s="24">
        <v>0.26500000000000001</v>
      </c>
      <c r="AH3147" s="24">
        <v>0.26500000000000001</v>
      </c>
      <c r="AI3147" s="24">
        <v>0.26500000000000001</v>
      </c>
      <c r="AJ3147" s="24">
        <v>0.26500000000000001</v>
      </c>
      <c r="AK3147" s="24">
        <v>0.26500000000000001</v>
      </c>
      <c r="AL3147" s="24">
        <v>0.26500000000000001</v>
      </c>
      <c r="AM3147" s="24">
        <v>0.26500000000000001</v>
      </c>
      <c r="AN3147" s="24">
        <v>0.26500000000000001</v>
      </c>
      <c r="AP3147" s="10">
        <f>AP3134+1</f>
        <v>28</v>
      </c>
      <c r="AQ3147" s="11" t="s">
        <v>41</v>
      </c>
      <c r="AR3147" s="12" t="s">
        <v>24</v>
      </c>
      <c r="AS3147" s="13">
        <f t="shared" ref="AS3147:AT3155" si="5088">D3147*X3147</f>
        <v>0</v>
      </c>
      <c r="AT3147" s="13">
        <f t="shared" si="5088"/>
        <v>0</v>
      </c>
      <c r="AU3147" s="13">
        <f t="shared" ref="AU3147:AU3155" si="5089">F3147*Z3147</f>
        <v>1.59</v>
      </c>
      <c r="AV3147" s="13">
        <f t="shared" ref="AV3147:AV3155" si="5090">G3147*AA3147</f>
        <v>6.8900000000000006</v>
      </c>
      <c r="AW3147" s="13">
        <f t="shared" ref="AW3147:AW3155" si="5091">H3147*AB3147</f>
        <v>6.8900000000000006</v>
      </c>
      <c r="AX3147" s="13">
        <f t="shared" ref="AX3147:AX3155" si="5092">I3147*AC3147</f>
        <v>5.83</v>
      </c>
      <c r="AY3147" s="13">
        <f t="shared" ref="AY3147:AY3155" si="5093">J3147*AD3147</f>
        <v>7.6850000000000005</v>
      </c>
      <c r="AZ3147" s="13">
        <f t="shared" ref="AZ3147:AZ3155" si="5094">K3147*AE3147</f>
        <v>8.2149999999999999</v>
      </c>
      <c r="BA3147" s="13">
        <f t="shared" ref="BA3147:BA3155" si="5095">L3147*AF3147</f>
        <v>3.18</v>
      </c>
      <c r="BB3147" s="13">
        <f t="shared" ref="BB3147:BB3155" si="5096">M3147*AG3147</f>
        <v>0</v>
      </c>
      <c r="BC3147" s="13">
        <f t="shared" ref="BC3147:BC3155" si="5097">N3147*AH3147</f>
        <v>0</v>
      </c>
      <c r="BD3147" s="13">
        <f t="shared" ref="BD3147:BD3155" si="5098">O3147*AI3147</f>
        <v>3.18</v>
      </c>
      <c r="BE3147" s="13">
        <f t="shared" ref="BE3147:BE3155" si="5099">P3147*AJ3147</f>
        <v>2.6500000000000004</v>
      </c>
      <c r="BF3147" s="13">
        <f t="shared" ref="BF3147:BF3155" si="5100">Q3147*AK3147</f>
        <v>0.53</v>
      </c>
      <c r="BG3147" s="13">
        <f t="shared" ref="BG3147:BG3155" si="5101">R3147*AL3147</f>
        <v>0</v>
      </c>
      <c r="BH3147" s="13">
        <f t="shared" ref="BH3147:BH3155" si="5102">S3147*AM3147</f>
        <v>0</v>
      </c>
      <c r="BI3147" s="13">
        <f t="shared" ref="BI3147:BI3155" si="5103">T3147*AN3147</f>
        <v>0</v>
      </c>
      <c r="BJ3147" s="12">
        <f>SUM(AT3147:BI3147)</f>
        <v>46.640000000000008</v>
      </c>
    </row>
    <row r="3148" spans="1:62" ht="15.75">
      <c r="A3148" s="14"/>
      <c r="B3148" s="15">
        <f>B3135+1</f>
        <v>44801</v>
      </c>
      <c r="C3148" s="12" t="s">
        <v>25</v>
      </c>
      <c r="D3148" s="12">
        <f>'Harian 2024'!D3187</f>
        <v>0</v>
      </c>
      <c r="E3148" s="12">
        <f>'Harian 2024'!E3187</f>
        <v>0</v>
      </c>
      <c r="F3148" s="12">
        <f>'Harian 2024'!F3187</f>
        <v>4</v>
      </c>
      <c r="G3148" s="12">
        <f>'Harian 2024'!G3187</f>
        <v>27</v>
      </c>
      <c r="H3148" s="12">
        <f>'Harian 2024'!H3187</f>
        <v>25</v>
      </c>
      <c r="I3148" s="12">
        <f>'Harian 2024'!I3187</f>
        <v>21</v>
      </c>
      <c r="J3148" s="12">
        <f>'Harian 2024'!J3187</f>
        <v>29</v>
      </c>
      <c r="K3148" s="12">
        <f>'Harian 2024'!K3187</f>
        <v>28</v>
      </c>
      <c r="L3148" s="12">
        <f>'Harian 2024'!L3187</f>
        <v>11</v>
      </c>
      <c r="M3148" s="12">
        <f>'Harian 2024'!M3187</f>
        <v>0</v>
      </c>
      <c r="N3148" s="12">
        <f>'Harian 2024'!N3187</f>
        <v>0</v>
      </c>
      <c r="O3148" s="12">
        <f>'Harian 2024'!O3187</f>
        <v>3</v>
      </c>
      <c r="P3148" s="12">
        <f>'Harian 2024'!P3187</f>
        <v>0</v>
      </c>
      <c r="Q3148" s="12">
        <f>'Harian 2024'!Q3187</f>
        <v>3</v>
      </c>
      <c r="R3148" s="12">
        <f>'Harian 2024'!R3187</f>
        <v>0</v>
      </c>
      <c r="S3148" s="12">
        <f>'Harian 2024'!S3187</f>
        <v>0</v>
      </c>
      <c r="T3148" s="12">
        <f>'Harian 2024'!T3187</f>
        <v>0</v>
      </c>
      <c r="U3148" s="12">
        <f t="shared" ref="U3148:U3155" si="5104">SUM(E3148:T3148)</f>
        <v>151</v>
      </c>
      <c r="W3148" s="23" t="s">
        <v>25</v>
      </c>
      <c r="X3148" s="24">
        <v>0.22500000000000001</v>
      </c>
      <c r="Y3148" s="24">
        <v>0.22500000000000001</v>
      </c>
      <c r="Z3148" s="24">
        <v>0.22500000000000001</v>
      </c>
      <c r="AA3148" s="24">
        <v>0.22500000000000001</v>
      </c>
      <c r="AB3148" s="24">
        <v>0.22500000000000001</v>
      </c>
      <c r="AC3148" s="24">
        <v>0.22500000000000001</v>
      </c>
      <c r="AD3148" s="24">
        <v>0.22500000000000001</v>
      </c>
      <c r="AE3148" s="24">
        <v>0.22500000000000001</v>
      </c>
      <c r="AF3148" s="24">
        <v>0.22500000000000001</v>
      </c>
      <c r="AG3148" s="24">
        <v>0.22500000000000001</v>
      </c>
      <c r="AH3148" s="24">
        <v>0.22500000000000001</v>
      </c>
      <c r="AI3148" s="24">
        <v>0.22500000000000001</v>
      </c>
      <c r="AJ3148" s="24">
        <v>0.22500000000000001</v>
      </c>
      <c r="AK3148" s="24">
        <v>0.22500000000000001</v>
      </c>
      <c r="AL3148" s="24">
        <v>0.22500000000000001</v>
      </c>
      <c r="AM3148" s="24">
        <v>0.22500000000000001</v>
      </c>
      <c r="AN3148" s="24">
        <v>0.22500000000000001</v>
      </c>
      <c r="AP3148" s="14"/>
      <c r="AQ3148" s="15">
        <f>AQ3135+1</f>
        <v>44436</v>
      </c>
      <c r="AR3148" s="12" t="s">
        <v>25</v>
      </c>
      <c r="AS3148" s="13">
        <f t="shared" si="5088"/>
        <v>0</v>
      </c>
      <c r="AT3148" s="13">
        <f t="shared" si="5088"/>
        <v>0</v>
      </c>
      <c r="AU3148" s="13">
        <f t="shared" si="5089"/>
        <v>0.9</v>
      </c>
      <c r="AV3148" s="13">
        <f t="shared" si="5090"/>
        <v>6.0750000000000002</v>
      </c>
      <c r="AW3148" s="13">
        <f t="shared" si="5091"/>
        <v>5.625</v>
      </c>
      <c r="AX3148" s="13">
        <f t="shared" si="5092"/>
        <v>4.7250000000000005</v>
      </c>
      <c r="AY3148" s="13">
        <f t="shared" si="5093"/>
        <v>6.5250000000000004</v>
      </c>
      <c r="AZ3148" s="13">
        <f t="shared" si="5094"/>
        <v>6.3</v>
      </c>
      <c r="BA3148" s="13">
        <f t="shared" si="5095"/>
        <v>2.4750000000000001</v>
      </c>
      <c r="BB3148" s="13">
        <f t="shared" si="5096"/>
        <v>0</v>
      </c>
      <c r="BC3148" s="13">
        <f t="shared" si="5097"/>
        <v>0</v>
      </c>
      <c r="BD3148" s="13">
        <f t="shared" si="5098"/>
        <v>0.67500000000000004</v>
      </c>
      <c r="BE3148" s="13">
        <f t="shared" si="5099"/>
        <v>0</v>
      </c>
      <c r="BF3148" s="13">
        <f t="shared" si="5100"/>
        <v>0.67500000000000004</v>
      </c>
      <c r="BG3148" s="13">
        <f t="shared" si="5101"/>
        <v>0</v>
      </c>
      <c r="BH3148" s="13">
        <f t="shared" si="5102"/>
        <v>0</v>
      </c>
      <c r="BI3148" s="13">
        <f t="shared" si="5103"/>
        <v>0</v>
      </c>
      <c r="BJ3148" s="12">
        <f t="shared" ref="BJ3148:BJ3155" si="5105">SUM(AT3148:BI3148)</f>
        <v>33.974999999999994</v>
      </c>
    </row>
    <row r="3149" spans="1:62" ht="15.75">
      <c r="A3149" s="14"/>
      <c r="B3149" s="14"/>
      <c r="C3149" s="12" t="s">
        <v>26</v>
      </c>
      <c r="D3149" s="12">
        <f>'Harian 2024'!D3188</f>
        <v>0</v>
      </c>
      <c r="E3149" s="12">
        <f>'Harian 2024'!E3188</f>
        <v>0</v>
      </c>
      <c r="F3149" s="12">
        <f>'Harian 2024'!F3188</f>
        <v>0</v>
      </c>
      <c r="G3149" s="12">
        <f>'Harian 2024'!G3188</f>
        <v>9</v>
      </c>
      <c r="H3149" s="12">
        <f>'Harian 2024'!H3188</f>
        <v>15</v>
      </c>
      <c r="I3149" s="12">
        <f>'Harian 2024'!I3188</f>
        <v>15</v>
      </c>
      <c r="J3149" s="12">
        <f>'Harian 2024'!J3188</f>
        <v>15</v>
      </c>
      <c r="K3149" s="12">
        <f>'Harian 2024'!K3188</f>
        <v>12</v>
      </c>
      <c r="L3149" s="12">
        <f>'Harian 2024'!L3188</f>
        <v>5</v>
      </c>
      <c r="M3149" s="12">
        <f>'Harian 2024'!M3188</f>
        <v>0</v>
      </c>
      <c r="N3149" s="12">
        <f>'Harian 2024'!N3188</f>
        <v>0</v>
      </c>
      <c r="O3149" s="12">
        <f>'Harian 2024'!O3188</f>
        <v>4</v>
      </c>
      <c r="P3149" s="12">
        <f>'Harian 2024'!P3188</f>
        <v>0</v>
      </c>
      <c r="Q3149" s="12">
        <f>'Harian 2024'!Q3188</f>
        <v>4</v>
      </c>
      <c r="R3149" s="12">
        <f>'Harian 2024'!R3188</f>
        <v>0</v>
      </c>
      <c r="S3149" s="12">
        <f>'Harian 2024'!S3188</f>
        <v>0</v>
      </c>
      <c r="T3149" s="12">
        <f>'Harian 2024'!T3188</f>
        <v>0</v>
      </c>
      <c r="U3149" s="12">
        <f t="shared" si="5104"/>
        <v>79</v>
      </c>
      <c r="W3149" s="23" t="s">
        <v>26</v>
      </c>
      <c r="X3149" s="24">
        <v>0.35</v>
      </c>
      <c r="Y3149" s="24">
        <v>0.35</v>
      </c>
      <c r="Z3149" s="24">
        <v>0.35</v>
      </c>
      <c r="AA3149" s="24">
        <v>0.35</v>
      </c>
      <c r="AB3149" s="24">
        <v>0.35</v>
      </c>
      <c r="AC3149" s="24">
        <v>0.35</v>
      </c>
      <c r="AD3149" s="24">
        <v>0.35</v>
      </c>
      <c r="AE3149" s="24">
        <v>0.35</v>
      </c>
      <c r="AF3149" s="24">
        <v>0.35</v>
      </c>
      <c r="AG3149" s="24">
        <v>0.35</v>
      </c>
      <c r="AH3149" s="24">
        <v>0.35</v>
      </c>
      <c r="AI3149" s="24">
        <v>0.35</v>
      </c>
      <c r="AJ3149" s="24">
        <v>0.35</v>
      </c>
      <c r="AK3149" s="24">
        <v>0.35</v>
      </c>
      <c r="AL3149" s="24">
        <v>0.35</v>
      </c>
      <c r="AM3149" s="24">
        <v>0.35</v>
      </c>
      <c r="AN3149" s="24">
        <v>0.35</v>
      </c>
      <c r="AP3149" s="14"/>
      <c r="AQ3149" s="14"/>
      <c r="AR3149" s="12" t="s">
        <v>26</v>
      </c>
      <c r="AS3149" s="13">
        <f t="shared" si="5088"/>
        <v>0</v>
      </c>
      <c r="AT3149" s="13">
        <f t="shared" si="5088"/>
        <v>0</v>
      </c>
      <c r="AU3149" s="13">
        <f t="shared" si="5089"/>
        <v>0</v>
      </c>
      <c r="AV3149" s="13">
        <f t="shared" si="5090"/>
        <v>3.15</v>
      </c>
      <c r="AW3149" s="13">
        <f t="shared" si="5091"/>
        <v>5.25</v>
      </c>
      <c r="AX3149" s="13">
        <f t="shared" si="5092"/>
        <v>5.25</v>
      </c>
      <c r="AY3149" s="13">
        <f t="shared" si="5093"/>
        <v>5.25</v>
      </c>
      <c r="AZ3149" s="13">
        <f t="shared" si="5094"/>
        <v>4.1999999999999993</v>
      </c>
      <c r="BA3149" s="13">
        <f t="shared" si="5095"/>
        <v>1.75</v>
      </c>
      <c r="BB3149" s="13">
        <f t="shared" si="5096"/>
        <v>0</v>
      </c>
      <c r="BC3149" s="13">
        <f t="shared" si="5097"/>
        <v>0</v>
      </c>
      <c r="BD3149" s="13">
        <f t="shared" si="5098"/>
        <v>1.4</v>
      </c>
      <c r="BE3149" s="13">
        <f t="shared" si="5099"/>
        <v>0</v>
      </c>
      <c r="BF3149" s="13">
        <f t="shared" si="5100"/>
        <v>1.4</v>
      </c>
      <c r="BG3149" s="13">
        <f t="shared" si="5101"/>
        <v>0</v>
      </c>
      <c r="BH3149" s="13">
        <f t="shared" si="5102"/>
        <v>0</v>
      </c>
      <c r="BI3149" s="13">
        <f t="shared" si="5103"/>
        <v>0</v>
      </c>
      <c r="BJ3149" s="12">
        <f t="shared" si="5105"/>
        <v>27.649999999999995</v>
      </c>
    </row>
    <row r="3150" spans="1:62" ht="15.75">
      <c r="A3150" s="14"/>
      <c r="B3150" s="14"/>
      <c r="C3150" s="12" t="s">
        <v>27</v>
      </c>
      <c r="D3150" s="12">
        <f>'Harian 2024'!D3189</f>
        <v>10</v>
      </c>
      <c r="E3150" s="12">
        <f>'Harian 2024'!E3189</f>
        <v>8</v>
      </c>
      <c r="F3150" s="12">
        <f>'Harian 2024'!F3189</f>
        <v>10</v>
      </c>
      <c r="G3150" s="12">
        <f>'Harian 2024'!G3189</f>
        <v>24</v>
      </c>
      <c r="H3150" s="12">
        <f>'Harian 2024'!H3189</f>
        <v>29</v>
      </c>
      <c r="I3150" s="12">
        <f>'Harian 2024'!I3189</f>
        <v>24</v>
      </c>
      <c r="J3150" s="12">
        <f>'Harian 2024'!J3189</f>
        <v>23</v>
      </c>
      <c r="K3150" s="12">
        <f>'Harian 2024'!K3189</f>
        <v>28</v>
      </c>
      <c r="L3150" s="12">
        <f>'Harian 2024'!L3189</f>
        <v>11</v>
      </c>
      <c r="M3150" s="12">
        <f>'Harian 2024'!M3189</f>
        <v>3</v>
      </c>
      <c r="N3150" s="12">
        <f>'Harian 2024'!N3189</f>
        <v>6</v>
      </c>
      <c r="O3150" s="12">
        <f>'Harian 2024'!O3189</f>
        <v>5</v>
      </c>
      <c r="P3150" s="12">
        <f>'Harian 2024'!P3189</f>
        <v>4</v>
      </c>
      <c r="Q3150" s="12">
        <f>'Harian 2024'!Q3189</f>
        <v>3</v>
      </c>
      <c r="R3150" s="12">
        <f>'Harian 2024'!R3189</f>
        <v>0</v>
      </c>
      <c r="S3150" s="12">
        <f>'Harian 2024'!S3189</f>
        <v>15</v>
      </c>
      <c r="T3150" s="12">
        <f>'Harian 2024'!T3189</f>
        <v>0</v>
      </c>
      <c r="U3150" s="12">
        <f t="shared" si="5104"/>
        <v>193</v>
      </c>
      <c r="W3150" s="23" t="s">
        <v>27</v>
      </c>
      <c r="X3150" s="24">
        <v>0.43</v>
      </c>
      <c r="Y3150" s="24">
        <v>0.43</v>
      </c>
      <c r="Z3150" s="24">
        <v>0.43</v>
      </c>
      <c r="AA3150" s="24">
        <v>0.43</v>
      </c>
      <c r="AB3150" s="24">
        <v>0.43</v>
      </c>
      <c r="AC3150" s="24">
        <v>0.43</v>
      </c>
      <c r="AD3150" s="24">
        <v>0.43</v>
      </c>
      <c r="AE3150" s="24">
        <v>0.43</v>
      </c>
      <c r="AF3150" s="24">
        <v>0.43</v>
      </c>
      <c r="AG3150" s="24">
        <v>0.43</v>
      </c>
      <c r="AH3150" s="24">
        <v>0.43</v>
      </c>
      <c r="AI3150" s="24">
        <v>0.43</v>
      </c>
      <c r="AJ3150" s="24">
        <v>0.43</v>
      </c>
      <c r="AK3150" s="24">
        <v>0.43</v>
      </c>
      <c r="AL3150" s="24">
        <v>0.43</v>
      </c>
      <c r="AM3150" s="24">
        <v>0.43</v>
      </c>
      <c r="AN3150" s="24">
        <v>0.43</v>
      </c>
      <c r="AP3150" s="14"/>
      <c r="AQ3150" s="14"/>
      <c r="AR3150" s="12" t="s">
        <v>27</v>
      </c>
      <c r="AS3150" s="13">
        <f t="shared" si="5088"/>
        <v>4.3</v>
      </c>
      <c r="AT3150" s="13">
        <f t="shared" si="5088"/>
        <v>3.44</v>
      </c>
      <c r="AU3150" s="13">
        <f t="shared" si="5089"/>
        <v>4.3</v>
      </c>
      <c r="AV3150" s="13">
        <f t="shared" si="5090"/>
        <v>10.32</v>
      </c>
      <c r="AW3150" s="13">
        <f t="shared" si="5091"/>
        <v>12.47</v>
      </c>
      <c r="AX3150" s="13">
        <f t="shared" si="5092"/>
        <v>10.32</v>
      </c>
      <c r="AY3150" s="13">
        <f t="shared" si="5093"/>
        <v>9.89</v>
      </c>
      <c r="AZ3150" s="13">
        <f t="shared" si="5094"/>
        <v>12.04</v>
      </c>
      <c r="BA3150" s="13">
        <f t="shared" si="5095"/>
        <v>4.7299999999999995</v>
      </c>
      <c r="BB3150" s="13">
        <f t="shared" si="5096"/>
        <v>1.29</v>
      </c>
      <c r="BC3150" s="13">
        <f t="shared" si="5097"/>
        <v>2.58</v>
      </c>
      <c r="BD3150" s="13">
        <f t="shared" si="5098"/>
        <v>2.15</v>
      </c>
      <c r="BE3150" s="13">
        <f t="shared" si="5099"/>
        <v>1.72</v>
      </c>
      <c r="BF3150" s="13">
        <f t="shared" si="5100"/>
        <v>1.29</v>
      </c>
      <c r="BG3150" s="13">
        <f t="shared" si="5101"/>
        <v>0</v>
      </c>
      <c r="BH3150" s="13">
        <f t="shared" si="5102"/>
        <v>6.45</v>
      </c>
      <c r="BI3150" s="13">
        <f t="shared" si="5103"/>
        <v>0</v>
      </c>
      <c r="BJ3150" s="12">
        <f t="shared" si="5105"/>
        <v>82.990000000000023</v>
      </c>
    </row>
    <row r="3151" spans="1:62" ht="15.75">
      <c r="A3151" s="14"/>
      <c r="B3151" s="14"/>
      <c r="C3151" s="12" t="s">
        <v>28</v>
      </c>
      <c r="D3151" s="12">
        <f>'Harian 2024'!D3190</f>
        <v>6</v>
      </c>
      <c r="E3151" s="12">
        <f>'Harian 2024'!E3190</f>
        <v>9</v>
      </c>
      <c r="F3151" s="12">
        <f>'Harian 2024'!F3190</f>
        <v>12</v>
      </c>
      <c r="G3151" s="12">
        <f>'Harian 2024'!G3190</f>
        <v>11</v>
      </c>
      <c r="H3151" s="12">
        <f>'Harian 2024'!H3190</f>
        <v>17</v>
      </c>
      <c r="I3151" s="12">
        <f>'Harian 2024'!I3190</f>
        <v>33</v>
      </c>
      <c r="J3151" s="12">
        <f>'Harian 2024'!J3190</f>
        <v>32</v>
      </c>
      <c r="K3151" s="12">
        <f>'Harian 2024'!K3190</f>
        <v>32</v>
      </c>
      <c r="L3151" s="12">
        <f>'Harian 2024'!L3190</f>
        <v>8</v>
      </c>
      <c r="M3151" s="12">
        <f>'Harian 2024'!M3190</f>
        <v>4</v>
      </c>
      <c r="N3151" s="12">
        <f>'Harian 2024'!N3190</f>
        <v>9</v>
      </c>
      <c r="O3151" s="12">
        <f>'Harian 2024'!O3190</f>
        <v>6</v>
      </c>
      <c r="P3151" s="12">
        <f>'Harian 2024'!P3190</f>
        <v>3</v>
      </c>
      <c r="Q3151" s="12">
        <f>'Harian 2024'!Q3190</f>
        <v>4</v>
      </c>
      <c r="R3151" s="12">
        <f>'Harian 2024'!R3190</f>
        <v>0</v>
      </c>
      <c r="S3151" s="12">
        <f>'Harian 2024'!S3190</f>
        <v>12</v>
      </c>
      <c r="T3151" s="12">
        <f>'Harian 2024'!T3190</f>
        <v>0</v>
      </c>
      <c r="U3151" s="12">
        <f t="shared" si="5104"/>
        <v>192</v>
      </c>
      <c r="W3151" s="23" t="s">
        <v>28</v>
      </c>
      <c r="X3151" s="24">
        <v>0.5</v>
      </c>
      <c r="Y3151" s="24">
        <v>0.5</v>
      </c>
      <c r="Z3151" s="24">
        <v>0.5</v>
      </c>
      <c r="AA3151" s="24">
        <v>0.5</v>
      </c>
      <c r="AB3151" s="24">
        <v>0.5</v>
      </c>
      <c r="AC3151" s="24">
        <v>0.5</v>
      </c>
      <c r="AD3151" s="24">
        <v>0.5</v>
      </c>
      <c r="AE3151" s="24">
        <v>0.5</v>
      </c>
      <c r="AF3151" s="24">
        <v>0.5</v>
      </c>
      <c r="AG3151" s="24">
        <v>0.5</v>
      </c>
      <c r="AH3151" s="24">
        <v>0.5</v>
      </c>
      <c r="AI3151" s="24">
        <v>0.5</v>
      </c>
      <c r="AJ3151" s="24">
        <v>0.5</v>
      </c>
      <c r="AK3151" s="24">
        <v>0.5</v>
      </c>
      <c r="AL3151" s="24">
        <v>0.5</v>
      </c>
      <c r="AM3151" s="24">
        <v>0.5</v>
      </c>
      <c r="AN3151" s="24">
        <v>0.5</v>
      </c>
      <c r="AP3151" s="14"/>
      <c r="AQ3151" s="14"/>
      <c r="AR3151" s="12" t="s">
        <v>28</v>
      </c>
      <c r="AS3151" s="13">
        <f t="shared" si="5088"/>
        <v>3</v>
      </c>
      <c r="AT3151" s="13">
        <f t="shared" si="5088"/>
        <v>4.5</v>
      </c>
      <c r="AU3151" s="13">
        <f t="shared" si="5089"/>
        <v>6</v>
      </c>
      <c r="AV3151" s="13">
        <f t="shared" si="5090"/>
        <v>5.5</v>
      </c>
      <c r="AW3151" s="13">
        <f t="shared" si="5091"/>
        <v>8.5</v>
      </c>
      <c r="AX3151" s="13">
        <f t="shared" si="5092"/>
        <v>16.5</v>
      </c>
      <c r="AY3151" s="13">
        <f t="shared" si="5093"/>
        <v>16</v>
      </c>
      <c r="AZ3151" s="13">
        <f t="shared" si="5094"/>
        <v>16</v>
      </c>
      <c r="BA3151" s="13">
        <f t="shared" si="5095"/>
        <v>4</v>
      </c>
      <c r="BB3151" s="13">
        <f t="shared" si="5096"/>
        <v>2</v>
      </c>
      <c r="BC3151" s="13">
        <f t="shared" si="5097"/>
        <v>4.5</v>
      </c>
      <c r="BD3151" s="13">
        <f t="shared" si="5098"/>
        <v>3</v>
      </c>
      <c r="BE3151" s="13">
        <f t="shared" si="5099"/>
        <v>1.5</v>
      </c>
      <c r="BF3151" s="13">
        <f t="shared" si="5100"/>
        <v>2</v>
      </c>
      <c r="BG3151" s="13">
        <f t="shared" si="5101"/>
        <v>0</v>
      </c>
      <c r="BH3151" s="13">
        <f t="shared" si="5102"/>
        <v>6</v>
      </c>
      <c r="BI3151" s="13">
        <f t="shared" si="5103"/>
        <v>0</v>
      </c>
      <c r="BJ3151" s="12">
        <f t="shared" si="5105"/>
        <v>96</v>
      </c>
    </row>
    <row r="3152" spans="1:62" ht="15.75">
      <c r="A3152" s="14"/>
      <c r="B3152" s="14"/>
      <c r="C3152" s="12" t="s">
        <v>35</v>
      </c>
      <c r="D3152" s="12">
        <f>'Harian 2024'!D3191</f>
        <v>9</v>
      </c>
      <c r="E3152" s="12">
        <f>'Harian 2024'!E3191</f>
        <v>9</v>
      </c>
      <c r="F3152" s="12">
        <f>'Harian 2024'!F3191</f>
        <v>10</v>
      </c>
      <c r="G3152" s="12">
        <f>'Harian 2024'!G3191</f>
        <v>39</v>
      </c>
      <c r="H3152" s="12">
        <f>'Harian 2024'!H3191</f>
        <v>23</v>
      </c>
      <c r="I3152" s="12">
        <f>'Harian 2024'!I3191</f>
        <v>36</v>
      </c>
      <c r="J3152" s="12">
        <f>'Harian 2024'!J3191</f>
        <v>32</v>
      </c>
      <c r="K3152" s="12">
        <f>'Harian 2024'!K3191</f>
        <v>25</v>
      </c>
      <c r="L3152" s="12">
        <f>'Harian 2024'!L3191</f>
        <v>14</v>
      </c>
      <c r="M3152" s="12">
        <f>'Harian 2024'!M3191</f>
        <v>2</v>
      </c>
      <c r="N3152" s="12">
        <f>'Harian 2024'!N3191</f>
        <v>3</v>
      </c>
      <c r="O3152" s="12">
        <f>'Harian 2024'!O3191</f>
        <v>3</v>
      </c>
      <c r="P3152" s="12">
        <f>'Harian 2024'!P3191</f>
        <v>3</v>
      </c>
      <c r="Q3152" s="12">
        <f>'Harian 2024'!Q3191</f>
        <v>2</v>
      </c>
      <c r="R3152" s="12">
        <f>'Harian 2024'!R3191</f>
        <v>0</v>
      </c>
      <c r="S3152" s="12">
        <f>'Harian 2024'!S3191</f>
        <v>18</v>
      </c>
      <c r="T3152" s="12">
        <f>'Harian 2024'!T3191</f>
        <v>0</v>
      </c>
      <c r="U3152" s="12">
        <f t="shared" si="5104"/>
        <v>219</v>
      </c>
      <c r="W3152" s="23" t="s">
        <v>50</v>
      </c>
      <c r="X3152" s="24">
        <v>8.5000000000000006E-2</v>
      </c>
      <c r="Y3152" s="24">
        <v>8.5000000000000006E-2</v>
      </c>
      <c r="Z3152" s="24">
        <v>8.5000000000000006E-2</v>
      </c>
      <c r="AA3152" s="24">
        <v>8.5000000000000006E-2</v>
      </c>
      <c r="AB3152" s="24">
        <v>8.5000000000000006E-2</v>
      </c>
      <c r="AC3152" s="24">
        <v>8.5000000000000006E-2</v>
      </c>
      <c r="AD3152" s="24">
        <v>8.5000000000000006E-2</v>
      </c>
      <c r="AE3152" s="24">
        <v>8.5000000000000006E-2</v>
      </c>
      <c r="AF3152" s="24">
        <v>8.5000000000000006E-2</v>
      </c>
      <c r="AG3152" s="24">
        <v>8.5000000000000006E-2</v>
      </c>
      <c r="AH3152" s="24">
        <v>8.5000000000000006E-2</v>
      </c>
      <c r="AI3152" s="24">
        <v>8.5000000000000006E-2</v>
      </c>
      <c r="AJ3152" s="24">
        <v>8.5000000000000006E-2</v>
      </c>
      <c r="AK3152" s="24">
        <v>8.5000000000000006E-2</v>
      </c>
      <c r="AL3152" s="24">
        <v>8.5000000000000006E-2</v>
      </c>
      <c r="AM3152" s="24">
        <v>8.5000000000000006E-2</v>
      </c>
      <c r="AN3152" s="24">
        <v>8.5000000000000006E-2</v>
      </c>
      <c r="AP3152" s="14"/>
      <c r="AQ3152" s="14"/>
      <c r="AR3152" s="12" t="s">
        <v>29</v>
      </c>
      <c r="AS3152" s="13">
        <f t="shared" si="5088"/>
        <v>0.76500000000000001</v>
      </c>
      <c r="AT3152" s="13">
        <f t="shared" si="5088"/>
        <v>0.76500000000000001</v>
      </c>
      <c r="AU3152" s="13">
        <f t="shared" si="5089"/>
        <v>0.85000000000000009</v>
      </c>
      <c r="AV3152" s="13">
        <f t="shared" si="5090"/>
        <v>3.3150000000000004</v>
      </c>
      <c r="AW3152" s="13">
        <f t="shared" si="5091"/>
        <v>1.9550000000000001</v>
      </c>
      <c r="AX3152" s="13">
        <f t="shared" si="5092"/>
        <v>3.06</v>
      </c>
      <c r="AY3152" s="13">
        <f t="shared" si="5093"/>
        <v>2.72</v>
      </c>
      <c r="AZ3152" s="13">
        <f t="shared" si="5094"/>
        <v>2.125</v>
      </c>
      <c r="BA3152" s="13">
        <f t="shared" si="5095"/>
        <v>1.1900000000000002</v>
      </c>
      <c r="BB3152" s="13">
        <f t="shared" si="5096"/>
        <v>0.17</v>
      </c>
      <c r="BC3152" s="13">
        <f t="shared" si="5097"/>
        <v>0.255</v>
      </c>
      <c r="BD3152" s="13">
        <f t="shared" si="5098"/>
        <v>0.255</v>
      </c>
      <c r="BE3152" s="13">
        <f t="shared" si="5099"/>
        <v>0.255</v>
      </c>
      <c r="BF3152" s="13">
        <f t="shared" si="5100"/>
        <v>0.17</v>
      </c>
      <c r="BG3152" s="13">
        <f t="shared" si="5101"/>
        <v>0</v>
      </c>
      <c r="BH3152" s="13">
        <f t="shared" si="5102"/>
        <v>1.53</v>
      </c>
      <c r="BI3152" s="13">
        <f t="shared" si="5103"/>
        <v>0</v>
      </c>
      <c r="BJ3152" s="12">
        <f t="shared" si="5105"/>
        <v>18.615000000000002</v>
      </c>
    </row>
    <row r="3153" spans="1:62" ht="15.75">
      <c r="A3153" s="14"/>
      <c r="B3153" s="14"/>
      <c r="C3153" s="12" t="s">
        <v>36</v>
      </c>
      <c r="D3153" s="12">
        <f>'Harian 2024'!D3192</f>
        <v>5</v>
      </c>
      <c r="E3153" s="12">
        <f>'Harian 2024'!E3192</f>
        <v>10</v>
      </c>
      <c r="F3153" s="12">
        <f>'Harian 2024'!F3192</f>
        <v>11</v>
      </c>
      <c r="G3153" s="12">
        <f>'Harian 2024'!G3192</f>
        <v>0</v>
      </c>
      <c r="H3153" s="12">
        <f>'Harian 2024'!H3192</f>
        <v>0</v>
      </c>
      <c r="I3153" s="12">
        <f>'Harian 2024'!I3192</f>
        <v>0</v>
      </c>
      <c r="J3153" s="12">
        <f>'Harian 2024'!J3192</f>
        <v>0</v>
      </c>
      <c r="K3153" s="12">
        <f>'Harian 2024'!K3192</f>
        <v>0</v>
      </c>
      <c r="L3153" s="12">
        <f>'Harian 2024'!L3192</f>
        <v>0</v>
      </c>
      <c r="M3153" s="12">
        <f>'Harian 2024'!M3192</f>
        <v>0</v>
      </c>
      <c r="N3153" s="12">
        <f>'Harian 2024'!N3192</f>
        <v>0</v>
      </c>
      <c r="O3153" s="12">
        <f>'Harian 2024'!O3192</f>
        <v>0</v>
      </c>
      <c r="P3153" s="12">
        <f>'Harian 2024'!P3192</f>
        <v>0</v>
      </c>
      <c r="Q3153" s="12">
        <f>'Harian 2024'!Q3192</f>
        <v>0</v>
      </c>
      <c r="R3153" s="12">
        <f>'Harian 2024'!R3192</f>
        <v>0</v>
      </c>
      <c r="S3153" s="12">
        <f>'Harian 2024'!S3192</f>
        <v>0</v>
      </c>
      <c r="T3153" s="12">
        <f>'Harian 2024'!T3192</f>
        <v>0</v>
      </c>
      <c r="U3153" s="12">
        <f t="shared" si="5104"/>
        <v>21</v>
      </c>
      <c r="W3153" s="23" t="s">
        <v>51</v>
      </c>
      <c r="X3153" s="24">
        <v>0.59</v>
      </c>
      <c r="Y3153" s="24">
        <v>0.59</v>
      </c>
      <c r="Z3153" s="24">
        <v>0.59</v>
      </c>
      <c r="AA3153" s="24">
        <v>0.59</v>
      </c>
      <c r="AB3153" s="24">
        <v>0.59</v>
      </c>
      <c r="AC3153" s="24">
        <v>0.59</v>
      </c>
      <c r="AD3153" s="24">
        <v>0.59</v>
      </c>
      <c r="AE3153" s="24">
        <v>0.59</v>
      </c>
      <c r="AF3153" s="24">
        <v>0.59</v>
      </c>
      <c r="AG3153" s="24">
        <v>0.59</v>
      </c>
      <c r="AH3153" s="24">
        <v>0.59</v>
      </c>
      <c r="AI3153" s="24">
        <v>0.59</v>
      </c>
      <c r="AJ3153" s="24">
        <v>0.59</v>
      </c>
      <c r="AK3153" s="24">
        <v>0.59</v>
      </c>
      <c r="AL3153" s="24">
        <v>0.59</v>
      </c>
      <c r="AM3153" s="24">
        <v>0.59</v>
      </c>
      <c r="AN3153" s="24">
        <v>0.59</v>
      </c>
      <c r="AP3153" s="14"/>
      <c r="AQ3153" s="14"/>
      <c r="AR3153" s="12" t="s">
        <v>30</v>
      </c>
      <c r="AS3153" s="13">
        <f t="shared" si="5088"/>
        <v>2.9499999999999997</v>
      </c>
      <c r="AT3153" s="13">
        <f t="shared" si="5088"/>
        <v>5.8999999999999995</v>
      </c>
      <c r="AU3153" s="13">
        <f t="shared" si="5089"/>
        <v>6.4899999999999993</v>
      </c>
      <c r="AV3153" s="13">
        <f t="shared" si="5090"/>
        <v>0</v>
      </c>
      <c r="AW3153" s="13">
        <f t="shared" si="5091"/>
        <v>0</v>
      </c>
      <c r="AX3153" s="13">
        <f t="shared" si="5092"/>
        <v>0</v>
      </c>
      <c r="AY3153" s="13">
        <f t="shared" si="5093"/>
        <v>0</v>
      </c>
      <c r="AZ3153" s="13">
        <f t="shared" si="5094"/>
        <v>0</v>
      </c>
      <c r="BA3153" s="13">
        <f t="shared" si="5095"/>
        <v>0</v>
      </c>
      <c r="BB3153" s="13">
        <f t="shared" si="5096"/>
        <v>0</v>
      </c>
      <c r="BC3153" s="13">
        <f t="shared" si="5097"/>
        <v>0</v>
      </c>
      <c r="BD3153" s="13">
        <f t="shared" si="5098"/>
        <v>0</v>
      </c>
      <c r="BE3153" s="13">
        <f t="shared" si="5099"/>
        <v>0</v>
      </c>
      <c r="BF3153" s="13">
        <f t="shared" si="5100"/>
        <v>0</v>
      </c>
      <c r="BG3153" s="13">
        <f t="shared" si="5101"/>
        <v>0</v>
      </c>
      <c r="BH3153" s="13">
        <f t="shared" si="5102"/>
        <v>0</v>
      </c>
      <c r="BI3153" s="13">
        <f t="shared" si="5103"/>
        <v>0</v>
      </c>
      <c r="BJ3153" s="12">
        <f t="shared" si="5105"/>
        <v>12.389999999999999</v>
      </c>
    </row>
    <row r="3154" spans="1:62" ht="15.75">
      <c r="A3154" s="14"/>
      <c r="B3154" s="14"/>
      <c r="C3154" s="12" t="s">
        <v>31</v>
      </c>
      <c r="D3154" s="12">
        <f>'Harian 2024'!D3193</f>
        <v>4</v>
      </c>
      <c r="E3154" s="12">
        <f>'Harian 2024'!E3193</f>
        <v>9</v>
      </c>
      <c r="F3154" s="12">
        <f>'Harian 2024'!F3193</f>
        <v>7</v>
      </c>
      <c r="G3154" s="12">
        <f>'Harian 2024'!G3193</f>
        <v>0</v>
      </c>
      <c r="H3154" s="12">
        <f>'Harian 2024'!H3193</f>
        <v>0</v>
      </c>
      <c r="I3154" s="12">
        <f>'Harian 2024'!I3193</f>
        <v>0</v>
      </c>
      <c r="J3154" s="12">
        <f>'Harian 2024'!J3193</f>
        <v>0</v>
      </c>
      <c r="K3154" s="12">
        <f>'Harian 2024'!K3193</f>
        <v>0</v>
      </c>
      <c r="L3154" s="12">
        <f>'Harian 2024'!L3193</f>
        <v>0</v>
      </c>
      <c r="M3154" s="12">
        <f>'Harian 2024'!M3193</f>
        <v>0</v>
      </c>
      <c r="N3154" s="12">
        <f>'Harian 2024'!N3193</f>
        <v>3</v>
      </c>
      <c r="O3154" s="12">
        <f>'Harian 2024'!O3193</f>
        <v>1</v>
      </c>
      <c r="P3154" s="12">
        <f>'Harian 2024'!P3193</f>
        <v>0</v>
      </c>
      <c r="Q3154" s="12">
        <f>'Harian 2024'!Q3193</f>
        <v>0</v>
      </c>
      <c r="R3154" s="12">
        <f>'Harian 2024'!R3193</f>
        <v>0</v>
      </c>
      <c r="S3154" s="12">
        <f>'Harian 2024'!S3193</f>
        <v>0</v>
      </c>
      <c r="T3154" s="12">
        <f>'Harian 2024'!T3193</f>
        <v>0</v>
      </c>
      <c r="U3154" s="12">
        <f t="shared" si="5104"/>
        <v>20</v>
      </c>
      <c r="W3154" s="23" t="s">
        <v>31</v>
      </c>
      <c r="X3154" s="24">
        <v>0.56999999999999995</v>
      </c>
      <c r="Y3154" s="24">
        <v>0.56999999999999995</v>
      </c>
      <c r="Z3154" s="24">
        <v>0.56999999999999995</v>
      </c>
      <c r="AA3154" s="24">
        <v>0.56999999999999995</v>
      </c>
      <c r="AB3154" s="24">
        <v>0.56999999999999995</v>
      </c>
      <c r="AC3154" s="24">
        <v>0.56999999999999995</v>
      </c>
      <c r="AD3154" s="24">
        <v>0.56999999999999995</v>
      </c>
      <c r="AE3154" s="24">
        <v>0.56999999999999995</v>
      </c>
      <c r="AF3154" s="24">
        <v>0.56999999999999995</v>
      </c>
      <c r="AG3154" s="24">
        <v>0.56999999999999995</v>
      </c>
      <c r="AH3154" s="24">
        <v>0.56999999999999995</v>
      </c>
      <c r="AI3154" s="24">
        <v>0.56999999999999995</v>
      </c>
      <c r="AJ3154" s="24">
        <v>0.56999999999999995</v>
      </c>
      <c r="AK3154" s="24">
        <v>0.56999999999999995</v>
      </c>
      <c r="AL3154" s="24">
        <v>0.56999999999999995</v>
      </c>
      <c r="AM3154" s="24">
        <v>0.56999999999999995</v>
      </c>
      <c r="AN3154" s="24">
        <v>0.56999999999999995</v>
      </c>
      <c r="AP3154" s="14"/>
      <c r="AQ3154" s="14"/>
      <c r="AR3154" s="12" t="s">
        <v>31</v>
      </c>
      <c r="AS3154" s="13">
        <f t="shared" si="5088"/>
        <v>2.2799999999999998</v>
      </c>
      <c r="AT3154" s="13">
        <f t="shared" si="5088"/>
        <v>5.13</v>
      </c>
      <c r="AU3154" s="13">
        <f t="shared" si="5089"/>
        <v>3.9899999999999998</v>
      </c>
      <c r="AV3154" s="13">
        <f t="shared" si="5090"/>
        <v>0</v>
      </c>
      <c r="AW3154" s="13">
        <f t="shared" si="5091"/>
        <v>0</v>
      </c>
      <c r="AX3154" s="13">
        <f t="shared" si="5092"/>
        <v>0</v>
      </c>
      <c r="AY3154" s="13">
        <f t="shared" si="5093"/>
        <v>0</v>
      </c>
      <c r="AZ3154" s="13">
        <f t="shared" si="5094"/>
        <v>0</v>
      </c>
      <c r="BA3154" s="13">
        <f t="shared" si="5095"/>
        <v>0</v>
      </c>
      <c r="BB3154" s="13">
        <f t="shared" si="5096"/>
        <v>0</v>
      </c>
      <c r="BC3154" s="13">
        <f t="shared" si="5097"/>
        <v>1.71</v>
      </c>
      <c r="BD3154" s="13">
        <f t="shared" si="5098"/>
        <v>0.56999999999999995</v>
      </c>
      <c r="BE3154" s="13">
        <f t="shared" si="5099"/>
        <v>0</v>
      </c>
      <c r="BF3154" s="13">
        <f t="shared" si="5100"/>
        <v>0</v>
      </c>
      <c r="BG3154" s="13">
        <f t="shared" si="5101"/>
        <v>0</v>
      </c>
      <c r="BH3154" s="13">
        <f t="shared" si="5102"/>
        <v>0</v>
      </c>
      <c r="BI3154" s="13">
        <f t="shared" si="5103"/>
        <v>0</v>
      </c>
      <c r="BJ3154" s="12">
        <f t="shared" si="5105"/>
        <v>11.399999999999999</v>
      </c>
    </row>
    <row r="3155" spans="1:62" ht="15.75">
      <c r="A3155" s="16"/>
      <c r="B3155" s="16"/>
      <c r="C3155" s="12" t="s">
        <v>32</v>
      </c>
      <c r="D3155" s="12">
        <f>'Harian 2024'!D3194</f>
        <v>0</v>
      </c>
      <c r="E3155" s="12">
        <f>'Harian 2024'!E3194</f>
        <v>0</v>
      </c>
      <c r="F3155" s="12">
        <f>'Harian 2024'!F3194</f>
        <v>0</v>
      </c>
      <c r="G3155" s="12">
        <f>'Harian 2024'!G3194</f>
        <v>5</v>
      </c>
      <c r="H3155" s="12">
        <f>'Harian 2024'!H3194</f>
        <v>14</v>
      </c>
      <c r="I3155" s="12">
        <f>'Harian 2024'!I3194</f>
        <v>9</v>
      </c>
      <c r="J3155" s="12">
        <f>'Harian 2024'!J3194</f>
        <v>9</v>
      </c>
      <c r="K3155" s="12">
        <f>'Harian 2024'!K3194</f>
        <v>6</v>
      </c>
      <c r="L3155" s="12">
        <f>'Harian 2024'!L3194</f>
        <v>3</v>
      </c>
      <c r="M3155" s="12">
        <f>'Harian 2024'!M3194</f>
        <v>0</v>
      </c>
      <c r="N3155" s="12">
        <f>'Harian 2024'!N3194</f>
        <v>0</v>
      </c>
      <c r="O3155" s="12">
        <f>'Harian 2024'!O3194</f>
        <v>5</v>
      </c>
      <c r="P3155" s="12">
        <f>'Harian 2024'!P3194</f>
        <v>0</v>
      </c>
      <c r="Q3155" s="12">
        <f>'Harian 2024'!Q3194</f>
        <v>0</v>
      </c>
      <c r="R3155" s="12">
        <f>'Harian 2024'!R3194</f>
        <v>0</v>
      </c>
      <c r="S3155" s="12">
        <f>'Harian 2024'!S3194</f>
        <v>0</v>
      </c>
      <c r="T3155" s="12">
        <f>'Harian 2024'!T3194</f>
        <v>0</v>
      </c>
      <c r="U3155" s="12">
        <f t="shared" si="5104"/>
        <v>51</v>
      </c>
      <c r="W3155" s="23" t="s">
        <v>32</v>
      </c>
      <c r="X3155" s="24">
        <v>0.4</v>
      </c>
      <c r="Y3155" s="24">
        <v>0.4</v>
      </c>
      <c r="Z3155" s="24">
        <v>0.4</v>
      </c>
      <c r="AA3155" s="24">
        <v>0.4</v>
      </c>
      <c r="AB3155" s="24">
        <v>0.4</v>
      </c>
      <c r="AC3155" s="24">
        <v>0.4</v>
      </c>
      <c r="AD3155" s="24">
        <v>0.4</v>
      </c>
      <c r="AE3155" s="24">
        <v>0.4</v>
      </c>
      <c r="AF3155" s="24">
        <v>0.4</v>
      </c>
      <c r="AG3155" s="24">
        <v>0.4</v>
      </c>
      <c r="AH3155" s="24">
        <v>0.4</v>
      </c>
      <c r="AI3155" s="24">
        <v>0.4</v>
      </c>
      <c r="AJ3155" s="24">
        <v>0.4</v>
      </c>
      <c r="AK3155" s="24">
        <v>0.4</v>
      </c>
      <c r="AL3155" s="24">
        <v>0.4</v>
      </c>
      <c r="AM3155" s="24">
        <v>0.4</v>
      </c>
      <c r="AN3155" s="24">
        <v>0.4</v>
      </c>
      <c r="AP3155" s="16"/>
      <c r="AQ3155" s="16"/>
      <c r="AR3155" s="12" t="s">
        <v>32</v>
      </c>
      <c r="AS3155" s="13">
        <f t="shared" si="5088"/>
        <v>0</v>
      </c>
      <c r="AT3155" s="13">
        <f t="shared" si="5088"/>
        <v>0</v>
      </c>
      <c r="AU3155" s="13">
        <f t="shared" si="5089"/>
        <v>0</v>
      </c>
      <c r="AV3155" s="13">
        <f t="shared" si="5090"/>
        <v>2</v>
      </c>
      <c r="AW3155" s="13">
        <f t="shared" si="5091"/>
        <v>5.6000000000000005</v>
      </c>
      <c r="AX3155" s="13">
        <f t="shared" si="5092"/>
        <v>3.6</v>
      </c>
      <c r="AY3155" s="13">
        <f t="shared" si="5093"/>
        <v>3.6</v>
      </c>
      <c r="AZ3155" s="13">
        <f t="shared" si="5094"/>
        <v>2.4000000000000004</v>
      </c>
      <c r="BA3155" s="13">
        <f t="shared" si="5095"/>
        <v>1.2000000000000002</v>
      </c>
      <c r="BB3155" s="13">
        <f t="shared" si="5096"/>
        <v>0</v>
      </c>
      <c r="BC3155" s="13">
        <f t="shared" si="5097"/>
        <v>0</v>
      </c>
      <c r="BD3155" s="13">
        <f t="shared" si="5098"/>
        <v>2</v>
      </c>
      <c r="BE3155" s="13">
        <f t="shared" si="5099"/>
        <v>0</v>
      </c>
      <c r="BF3155" s="13">
        <f t="shared" si="5100"/>
        <v>0</v>
      </c>
      <c r="BG3155" s="13">
        <f t="shared" si="5101"/>
        <v>0</v>
      </c>
      <c r="BH3155" s="13">
        <f t="shared" si="5102"/>
        <v>0</v>
      </c>
      <c r="BI3155" s="13">
        <f t="shared" si="5103"/>
        <v>0</v>
      </c>
      <c r="BJ3155" s="12">
        <f t="shared" si="5105"/>
        <v>20.400000000000002</v>
      </c>
    </row>
    <row r="3156" spans="1:62">
      <c r="A3156" s="17"/>
      <c r="B3156" s="18"/>
      <c r="C3156" s="19" t="s">
        <v>33</v>
      </c>
      <c r="D3156" s="19">
        <f>SUM(D3147:D3155)</f>
        <v>34</v>
      </c>
      <c r="E3156" s="19">
        <f>SUM(E3147:E3155)</f>
        <v>45</v>
      </c>
      <c r="F3156" s="19">
        <f t="shared" ref="F3156:U3156" si="5106">SUM(F3147:F3155)</f>
        <v>60</v>
      </c>
      <c r="G3156" s="19">
        <f t="shared" si="5106"/>
        <v>141</v>
      </c>
      <c r="H3156" s="19">
        <f t="shared" si="5106"/>
        <v>149</v>
      </c>
      <c r="I3156" s="19">
        <f t="shared" si="5106"/>
        <v>160</v>
      </c>
      <c r="J3156" s="19">
        <f t="shared" si="5106"/>
        <v>169</v>
      </c>
      <c r="K3156" s="19">
        <f t="shared" si="5106"/>
        <v>162</v>
      </c>
      <c r="L3156" s="19">
        <f t="shared" si="5106"/>
        <v>64</v>
      </c>
      <c r="M3156" s="19">
        <f t="shared" si="5106"/>
        <v>9</v>
      </c>
      <c r="N3156" s="19">
        <f t="shared" si="5106"/>
        <v>21</v>
      </c>
      <c r="O3156" s="19">
        <f t="shared" si="5106"/>
        <v>39</v>
      </c>
      <c r="P3156" s="19">
        <f t="shared" si="5106"/>
        <v>20</v>
      </c>
      <c r="Q3156" s="19">
        <f t="shared" si="5106"/>
        <v>18</v>
      </c>
      <c r="R3156" s="19">
        <f t="shared" si="5106"/>
        <v>0</v>
      </c>
      <c r="S3156" s="19">
        <f t="shared" si="5106"/>
        <v>45</v>
      </c>
      <c r="T3156" s="19">
        <f t="shared" si="5106"/>
        <v>0</v>
      </c>
      <c r="U3156" s="19">
        <f t="shared" si="5106"/>
        <v>1102</v>
      </c>
      <c r="AP3156" s="35"/>
      <c r="AQ3156" s="36"/>
      <c r="AR3156" s="37" t="s">
        <v>33</v>
      </c>
      <c r="AS3156" s="37">
        <f>SUM(AS3147:AS3155)</f>
        <v>13.294999999999998</v>
      </c>
      <c r="AT3156" s="37">
        <f t="shared" ref="AT3156:BJ3156" si="5107">SUM(AT3147:AT3155)</f>
        <v>19.734999999999999</v>
      </c>
      <c r="AU3156" s="37">
        <f t="shared" si="5107"/>
        <v>24.119999999999997</v>
      </c>
      <c r="AV3156" s="37">
        <f t="shared" si="5107"/>
        <v>37.25</v>
      </c>
      <c r="AW3156" s="37">
        <f t="shared" si="5107"/>
        <v>46.29</v>
      </c>
      <c r="AX3156" s="37">
        <f t="shared" si="5107"/>
        <v>49.285000000000004</v>
      </c>
      <c r="AY3156" s="37">
        <f t="shared" si="5107"/>
        <v>51.67</v>
      </c>
      <c r="AZ3156" s="37">
        <f t="shared" si="5107"/>
        <v>51.279999999999994</v>
      </c>
      <c r="BA3156" s="37">
        <f t="shared" si="5107"/>
        <v>18.524999999999999</v>
      </c>
      <c r="BB3156" s="37">
        <f t="shared" si="5107"/>
        <v>3.46</v>
      </c>
      <c r="BC3156" s="37">
        <f t="shared" si="5107"/>
        <v>9.0449999999999999</v>
      </c>
      <c r="BD3156" s="37">
        <f t="shared" si="5107"/>
        <v>13.230000000000002</v>
      </c>
      <c r="BE3156" s="37">
        <f t="shared" si="5107"/>
        <v>6.125</v>
      </c>
      <c r="BF3156" s="37">
        <f t="shared" si="5107"/>
        <v>6.0649999999999995</v>
      </c>
      <c r="BG3156" s="37">
        <f t="shared" si="5107"/>
        <v>0</v>
      </c>
      <c r="BH3156" s="37">
        <f t="shared" si="5107"/>
        <v>13.979999999999999</v>
      </c>
      <c r="BI3156" s="37">
        <f t="shared" si="5107"/>
        <v>0</v>
      </c>
      <c r="BJ3156" s="37">
        <f t="shared" si="5107"/>
        <v>350.05999999999995</v>
      </c>
    </row>
    <row r="3159" spans="1:62" ht="106.5">
      <c r="A3159" s="8" t="s">
        <v>2</v>
      </c>
      <c r="B3159" s="8" t="s">
        <v>3</v>
      </c>
      <c r="C3159" s="8" t="s">
        <v>4</v>
      </c>
      <c r="D3159" s="9" t="str">
        <f>D369</f>
        <v>ANGGREK</v>
      </c>
      <c r="E3159" s="9" t="str">
        <f t="shared" ref="E3159:U3159" si="5108">E369</f>
        <v>BOUGENVIL</v>
      </c>
      <c r="F3159" s="9" t="str">
        <f t="shared" si="5108"/>
        <v>CAMELIA</v>
      </c>
      <c r="G3159" s="9" t="str">
        <f t="shared" si="5108"/>
        <v>DEWANDARU</v>
      </c>
      <c r="H3159" s="9" t="str">
        <f t="shared" si="5108"/>
        <v>EDELWEIS</v>
      </c>
      <c r="I3159" s="9" t="str">
        <f t="shared" si="5108"/>
        <v>FLAMBOYAN</v>
      </c>
      <c r="J3159" s="9" t="str">
        <f t="shared" si="5108"/>
        <v>GERANIUM</v>
      </c>
      <c r="K3159" s="9" t="str">
        <f t="shared" si="5108"/>
        <v>HELIKONIA</v>
      </c>
      <c r="L3159" s="9" t="str">
        <f t="shared" si="5108"/>
        <v>IVY</v>
      </c>
      <c r="M3159" s="9" t="str">
        <f t="shared" si="5108"/>
        <v>KANA</v>
      </c>
      <c r="N3159" s="9" t="str">
        <f t="shared" si="5108"/>
        <v>IGD</v>
      </c>
      <c r="O3159" s="9" t="str">
        <f t="shared" si="5108"/>
        <v>HCU</v>
      </c>
      <c r="P3159" s="9" t="str">
        <f t="shared" si="5108"/>
        <v>PENUNJANG</v>
      </c>
      <c r="Q3159" s="9" t="str">
        <f t="shared" si="5108"/>
        <v>PELAYANAN</v>
      </c>
      <c r="R3159" s="9" t="str">
        <f t="shared" si="5108"/>
        <v>ADMIN</v>
      </c>
      <c r="S3159" s="9" t="str">
        <f t="shared" si="5108"/>
        <v>ASRAMA</v>
      </c>
      <c r="T3159" s="9" t="str">
        <f t="shared" si="5108"/>
        <v>MASJID</v>
      </c>
      <c r="U3159" s="9" t="str">
        <f t="shared" si="5108"/>
        <v>JUMLAH</v>
      </c>
      <c r="W3159" s="21"/>
      <c r="X3159" s="22" t="str">
        <f>X5</f>
        <v>ANGGREK</v>
      </c>
      <c r="Y3159" s="22" t="str">
        <f>Y5</f>
        <v>BOUGENVIL</v>
      </c>
      <c r="Z3159" s="22" t="str">
        <f t="shared" ref="Z3159:AN3159" si="5109">Z5</f>
        <v>CAMELIA</v>
      </c>
      <c r="AA3159" s="22" t="str">
        <f t="shared" si="5109"/>
        <v>DEWANDARU</v>
      </c>
      <c r="AB3159" s="22" t="str">
        <f t="shared" si="5109"/>
        <v>EDELWEIS</v>
      </c>
      <c r="AC3159" s="22" t="str">
        <f t="shared" si="5109"/>
        <v>FLAMBOYAN</v>
      </c>
      <c r="AD3159" s="22" t="str">
        <f t="shared" si="5109"/>
        <v>GERANIUM</v>
      </c>
      <c r="AE3159" s="22" t="str">
        <f t="shared" si="5109"/>
        <v>HELIKONIA</v>
      </c>
      <c r="AF3159" s="22" t="str">
        <f t="shared" si="5109"/>
        <v>IVY</v>
      </c>
      <c r="AG3159" s="22" t="str">
        <f t="shared" si="5109"/>
        <v>KANA</v>
      </c>
      <c r="AH3159" s="22" t="str">
        <f t="shared" si="5109"/>
        <v>IGD</v>
      </c>
      <c r="AI3159" s="22" t="str">
        <f t="shared" si="5109"/>
        <v>HCU</v>
      </c>
      <c r="AJ3159" s="22" t="str">
        <f t="shared" si="5109"/>
        <v>PENUNJANG</v>
      </c>
      <c r="AK3159" s="22" t="str">
        <f t="shared" si="5109"/>
        <v>PELAYANAN</v>
      </c>
      <c r="AL3159" s="22" t="str">
        <f t="shared" si="5109"/>
        <v>ADMIN</v>
      </c>
      <c r="AM3159" s="22" t="str">
        <f t="shared" si="5109"/>
        <v>ASRAMA</v>
      </c>
      <c r="AN3159" s="22" t="str">
        <f t="shared" si="5109"/>
        <v>MASJID</v>
      </c>
      <c r="AP3159" s="33" t="s">
        <v>2</v>
      </c>
      <c r="AQ3159" s="33" t="s">
        <v>3</v>
      </c>
      <c r="AR3159" s="33" t="s">
        <v>4</v>
      </c>
      <c r="AS3159" s="34" t="str">
        <f>AS5</f>
        <v>ANGGREK</v>
      </c>
      <c r="AT3159" s="34" t="str">
        <f>AT5</f>
        <v>BOUGENVIL</v>
      </c>
      <c r="AU3159" s="34" t="str">
        <f t="shared" ref="AU3159:BJ3159" si="5110">AU5</f>
        <v>CAMELIA II</v>
      </c>
      <c r="AV3159" s="34" t="str">
        <f t="shared" si="5110"/>
        <v>DEWANDARU</v>
      </c>
      <c r="AW3159" s="34" t="str">
        <f t="shared" si="5110"/>
        <v>EDELWEIS</v>
      </c>
      <c r="AX3159" s="34" t="str">
        <f t="shared" si="5110"/>
        <v>FLAMBOYAN</v>
      </c>
      <c r="AY3159" s="34" t="str">
        <f t="shared" si="5110"/>
        <v>GERANIUM</v>
      </c>
      <c r="AZ3159" s="34" t="str">
        <f t="shared" si="5110"/>
        <v>HELIKONIA</v>
      </c>
      <c r="BA3159" s="34" t="str">
        <f t="shared" si="5110"/>
        <v>IVY</v>
      </c>
      <c r="BB3159" s="34" t="str">
        <f t="shared" si="5110"/>
        <v>KANA</v>
      </c>
      <c r="BC3159" s="34" t="str">
        <f t="shared" si="5110"/>
        <v>IGD</v>
      </c>
      <c r="BD3159" s="34" t="str">
        <f t="shared" si="5110"/>
        <v>HCU</v>
      </c>
      <c r="BE3159" s="34" t="str">
        <f t="shared" si="5110"/>
        <v>PENUNJANG</v>
      </c>
      <c r="BF3159" s="34" t="str">
        <f t="shared" si="5110"/>
        <v>PELAYANAN</v>
      </c>
      <c r="BG3159" s="34" t="str">
        <f t="shared" si="5110"/>
        <v>ADMIN</v>
      </c>
      <c r="BH3159" s="34" t="str">
        <f t="shared" si="5110"/>
        <v>ASRAMA</v>
      </c>
      <c r="BI3159" s="34" t="str">
        <f t="shared" si="5110"/>
        <v>MASJID</v>
      </c>
      <c r="BJ3159" s="34" t="str">
        <f t="shared" si="5110"/>
        <v>JUMLAH</v>
      </c>
    </row>
    <row r="3160" spans="1:62" ht="15.75">
      <c r="A3160" s="10">
        <f>A3147+1</f>
        <v>29</v>
      </c>
      <c r="B3160" s="11" t="s">
        <v>39</v>
      </c>
      <c r="C3160" s="12" t="s">
        <v>24</v>
      </c>
      <c r="D3160" s="12">
        <f>'Harian 2024'!D3199</f>
        <v>0</v>
      </c>
      <c r="E3160" s="12">
        <f>'Harian 2024'!E3199</f>
        <v>0</v>
      </c>
      <c r="F3160" s="12">
        <f>'Harian 2024'!F3199</f>
        <v>0</v>
      </c>
      <c r="G3160" s="12">
        <f>'Harian 2024'!G3199</f>
        <v>22</v>
      </c>
      <c r="H3160" s="12">
        <f>'Harian 2024'!H3199</f>
        <v>25</v>
      </c>
      <c r="I3160" s="12">
        <f>'Harian 2024'!I3199</f>
        <v>28</v>
      </c>
      <c r="J3160" s="12">
        <f>'Harian 2024'!J3199</f>
        <v>29</v>
      </c>
      <c r="K3160" s="12">
        <f>'Harian 2024'!K3199</f>
        <v>24</v>
      </c>
      <c r="L3160" s="12">
        <f>'Harian 2024'!L3199</f>
        <v>12</v>
      </c>
      <c r="M3160" s="12">
        <f>'Harian 2024'!M3199</f>
        <v>0</v>
      </c>
      <c r="N3160" s="12">
        <f>'Harian 2024'!N3199</f>
        <v>0</v>
      </c>
      <c r="O3160" s="12">
        <f>'Harian 2024'!O3199</f>
        <v>7</v>
      </c>
      <c r="P3160" s="12">
        <f>'Harian 2024'!P3199</f>
        <v>0</v>
      </c>
      <c r="Q3160" s="12">
        <f>'Harian 2024'!Q3199</f>
        <v>8</v>
      </c>
      <c r="R3160" s="12">
        <f>'Harian 2024'!R3199</f>
        <v>0</v>
      </c>
      <c r="S3160" s="12">
        <f>'Harian 2024'!S3199</f>
        <v>0</v>
      </c>
      <c r="T3160" s="12">
        <f>'Harian 2024'!T3199</f>
        <v>0</v>
      </c>
      <c r="U3160" s="12">
        <f>SUM(E3160:T3160)</f>
        <v>155</v>
      </c>
      <c r="W3160" s="23" t="s">
        <v>24</v>
      </c>
      <c r="X3160" s="24">
        <v>0.26500000000000001</v>
      </c>
      <c r="Y3160" s="24">
        <v>0.26500000000000001</v>
      </c>
      <c r="Z3160" s="24">
        <v>0.26500000000000001</v>
      </c>
      <c r="AA3160" s="24">
        <v>0.26500000000000001</v>
      </c>
      <c r="AB3160" s="24">
        <v>0.26500000000000001</v>
      </c>
      <c r="AC3160" s="24">
        <v>0.26500000000000001</v>
      </c>
      <c r="AD3160" s="24">
        <v>0.26500000000000001</v>
      </c>
      <c r="AE3160" s="24">
        <v>0.26500000000000001</v>
      </c>
      <c r="AF3160" s="24">
        <v>0.26500000000000001</v>
      </c>
      <c r="AG3160" s="24">
        <v>0.26500000000000001</v>
      </c>
      <c r="AH3160" s="24">
        <v>0.26500000000000001</v>
      </c>
      <c r="AI3160" s="24">
        <v>0.26500000000000001</v>
      </c>
      <c r="AJ3160" s="24">
        <v>0.26500000000000001</v>
      </c>
      <c r="AK3160" s="24">
        <v>0.26500000000000001</v>
      </c>
      <c r="AL3160" s="24">
        <v>0.26500000000000001</v>
      </c>
      <c r="AM3160" s="24">
        <v>0.26500000000000001</v>
      </c>
      <c r="AN3160" s="24">
        <v>0.26500000000000001</v>
      </c>
      <c r="AP3160" s="10">
        <f>AP3147+1</f>
        <v>29</v>
      </c>
      <c r="AQ3160" s="11" t="s">
        <v>38</v>
      </c>
      <c r="AR3160" s="12" t="s">
        <v>24</v>
      </c>
      <c r="AS3160" s="13">
        <f t="shared" ref="AS3160:AT3168" si="5111">D3160*X3160</f>
        <v>0</v>
      </c>
      <c r="AT3160" s="13">
        <f t="shared" si="5111"/>
        <v>0</v>
      </c>
      <c r="AU3160" s="13">
        <f t="shared" ref="AU3160:AU3168" si="5112">F3160*Z3160</f>
        <v>0</v>
      </c>
      <c r="AV3160" s="13">
        <f t="shared" ref="AV3160:AV3168" si="5113">G3160*AA3160</f>
        <v>5.83</v>
      </c>
      <c r="AW3160" s="13">
        <f t="shared" ref="AW3160:AW3168" si="5114">H3160*AB3160</f>
        <v>6.625</v>
      </c>
      <c r="AX3160" s="13">
        <f t="shared" ref="AX3160:AX3168" si="5115">I3160*AC3160</f>
        <v>7.42</v>
      </c>
      <c r="AY3160" s="13">
        <f t="shared" ref="AY3160:AY3168" si="5116">J3160*AD3160</f>
        <v>7.6850000000000005</v>
      </c>
      <c r="AZ3160" s="13">
        <f t="shared" ref="AZ3160:AZ3168" si="5117">K3160*AE3160</f>
        <v>6.36</v>
      </c>
      <c r="BA3160" s="13">
        <f t="shared" ref="BA3160:BA3168" si="5118">L3160*AF3160</f>
        <v>3.18</v>
      </c>
      <c r="BB3160" s="13">
        <f t="shared" ref="BB3160:BB3168" si="5119">M3160*AG3160</f>
        <v>0</v>
      </c>
      <c r="BC3160" s="13">
        <f t="shared" ref="BC3160:BC3168" si="5120">N3160*AH3160</f>
        <v>0</v>
      </c>
      <c r="BD3160" s="13">
        <f t="shared" ref="BD3160:BD3168" si="5121">O3160*AI3160</f>
        <v>1.855</v>
      </c>
      <c r="BE3160" s="13">
        <f t="shared" ref="BE3160:BE3168" si="5122">P3160*AJ3160</f>
        <v>0</v>
      </c>
      <c r="BF3160" s="13">
        <f t="shared" ref="BF3160:BF3168" si="5123">Q3160*AK3160</f>
        <v>2.12</v>
      </c>
      <c r="BG3160" s="13">
        <f t="shared" ref="BG3160:BG3168" si="5124">R3160*AL3160</f>
        <v>0</v>
      </c>
      <c r="BH3160" s="13">
        <f t="shared" ref="BH3160:BH3168" si="5125">S3160*AM3160</f>
        <v>0</v>
      </c>
      <c r="BI3160" s="13">
        <f t="shared" ref="BI3160:BI3168" si="5126">T3160*AN3160</f>
        <v>0</v>
      </c>
      <c r="BJ3160" s="12">
        <f>SUM(AT3160:BI3160)</f>
        <v>41.074999999999996</v>
      </c>
    </row>
    <row r="3161" spans="1:62" ht="15.75">
      <c r="A3161" s="14"/>
      <c r="B3161" s="15">
        <f>B3148+1</f>
        <v>44802</v>
      </c>
      <c r="C3161" s="12" t="s">
        <v>25</v>
      </c>
      <c r="D3161" s="12">
        <f>'Harian 2024'!D3200</f>
        <v>0</v>
      </c>
      <c r="E3161" s="12">
        <f>'Harian 2024'!E3200</f>
        <v>0</v>
      </c>
      <c r="F3161" s="12">
        <f>'Harian 2024'!F3200</f>
        <v>1</v>
      </c>
      <c r="G3161" s="12">
        <f>'Harian 2024'!G3200</f>
        <v>22</v>
      </c>
      <c r="H3161" s="12">
        <f>'Harian 2024'!H3200</f>
        <v>27</v>
      </c>
      <c r="I3161" s="12">
        <f>'Harian 2024'!I3200</f>
        <v>27</v>
      </c>
      <c r="J3161" s="12">
        <f>'Harian 2024'!J3200</f>
        <v>29</v>
      </c>
      <c r="K3161" s="12">
        <f>'Harian 2024'!K3200</f>
        <v>25</v>
      </c>
      <c r="L3161" s="12">
        <f>'Harian 2024'!L3200</f>
        <v>15</v>
      </c>
      <c r="M3161" s="12">
        <f>'Harian 2024'!M3200</f>
        <v>0</v>
      </c>
      <c r="N3161" s="12">
        <f>'Harian 2024'!N3200</f>
        <v>0</v>
      </c>
      <c r="O3161" s="12">
        <f>'Harian 2024'!O3200</f>
        <v>3</v>
      </c>
      <c r="P3161" s="12">
        <f>'Harian 2024'!P3200</f>
        <v>0</v>
      </c>
      <c r="Q3161" s="12">
        <f>'Harian 2024'!Q3200</f>
        <v>5</v>
      </c>
      <c r="R3161" s="12">
        <f>'Harian 2024'!R3200</f>
        <v>0</v>
      </c>
      <c r="S3161" s="12">
        <f>'Harian 2024'!S3200</f>
        <v>0</v>
      </c>
      <c r="T3161" s="12">
        <f>'Harian 2024'!T3200</f>
        <v>0</v>
      </c>
      <c r="U3161" s="12">
        <f t="shared" ref="U3161:U3168" si="5127">SUM(E3161:T3161)</f>
        <v>154</v>
      </c>
      <c r="W3161" s="23" t="s">
        <v>25</v>
      </c>
      <c r="X3161" s="24">
        <v>0.22500000000000001</v>
      </c>
      <c r="Y3161" s="24">
        <v>0.22500000000000001</v>
      </c>
      <c r="Z3161" s="24">
        <v>0.22500000000000001</v>
      </c>
      <c r="AA3161" s="24">
        <v>0.22500000000000001</v>
      </c>
      <c r="AB3161" s="24">
        <v>0.22500000000000001</v>
      </c>
      <c r="AC3161" s="24">
        <v>0.22500000000000001</v>
      </c>
      <c r="AD3161" s="24">
        <v>0.22500000000000001</v>
      </c>
      <c r="AE3161" s="24">
        <v>0.22500000000000001</v>
      </c>
      <c r="AF3161" s="24">
        <v>0.22500000000000001</v>
      </c>
      <c r="AG3161" s="24">
        <v>0.22500000000000001</v>
      </c>
      <c r="AH3161" s="24">
        <v>0.22500000000000001</v>
      </c>
      <c r="AI3161" s="24">
        <v>0.22500000000000001</v>
      </c>
      <c r="AJ3161" s="24">
        <v>0.22500000000000001</v>
      </c>
      <c r="AK3161" s="24">
        <v>0.22500000000000001</v>
      </c>
      <c r="AL3161" s="24">
        <v>0.22500000000000001</v>
      </c>
      <c r="AM3161" s="24">
        <v>0.22500000000000001</v>
      </c>
      <c r="AN3161" s="24">
        <v>0.22500000000000001</v>
      </c>
      <c r="AP3161" s="14"/>
      <c r="AQ3161" s="15">
        <f>AQ3148+1</f>
        <v>44437</v>
      </c>
      <c r="AR3161" s="12" t="s">
        <v>25</v>
      </c>
      <c r="AS3161" s="13">
        <f t="shared" si="5111"/>
        <v>0</v>
      </c>
      <c r="AT3161" s="13">
        <f t="shared" si="5111"/>
        <v>0</v>
      </c>
      <c r="AU3161" s="13">
        <f t="shared" si="5112"/>
        <v>0.22500000000000001</v>
      </c>
      <c r="AV3161" s="13">
        <f t="shared" si="5113"/>
        <v>4.95</v>
      </c>
      <c r="AW3161" s="13">
        <f t="shared" si="5114"/>
        <v>6.0750000000000002</v>
      </c>
      <c r="AX3161" s="13">
        <f t="shared" si="5115"/>
        <v>6.0750000000000002</v>
      </c>
      <c r="AY3161" s="13">
        <f t="shared" si="5116"/>
        <v>6.5250000000000004</v>
      </c>
      <c r="AZ3161" s="13">
        <f t="shared" si="5117"/>
        <v>5.625</v>
      </c>
      <c r="BA3161" s="13">
        <f t="shared" si="5118"/>
        <v>3.375</v>
      </c>
      <c r="BB3161" s="13">
        <f t="shared" si="5119"/>
        <v>0</v>
      </c>
      <c r="BC3161" s="13">
        <f t="shared" si="5120"/>
        <v>0</v>
      </c>
      <c r="BD3161" s="13">
        <f t="shared" si="5121"/>
        <v>0.67500000000000004</v>
      </c>
      <c r="BE3161" s="13">
        <f t="shared" si="5122"/>
        <v>0</v>
      </c>
      <c r="BF3161" s="13">
        <f t="shared" si="5123"/>
        <v>1.125</v>
      </c>
      <c r="BG3161" s="13">
        <f t="shared" si="5124"/>
        <v>0</v>
      </c>
      <c r="BH3161" s="13">
        <f t="shared" si="5125"/>
        <v>0</v>
      </c>
      <c r="BI3161" s="13">
        <f t="shared" si="5126"/>
        <v>0</v>
      </c>
      <c r="BJ3161" s="12">
        <f t="shared" ref="BJ3161:BJ3168" si="5128">SUM(AT3161:BI3161)</f>
        <v>34.65</v>
      </c>
    </row>
    <row r="3162" spans="1:62" ht="15.75">
      <c r="A3162" s="14"/>
      <c r="B3162" s="14"/>
      <c r="C3162" s="12" t="s">
        <v>26</v>
      </c>
      <c r="D3162" s="12">
        <f>'Harian 2024'!D3201</f>
        <v>0</v>
      </c>
      <c r="E3162" s="12">
        <f>'Harian 2024'!E3201</f>
        <v>0</v>
      </c>
      <c r="F3162" s="12">
        <f>'Harian 2024'!F3201</f>
        <v>0</v>
      </c>
      <c r="G3162" s="12">
        <f>'Harian 2024'!G3201</f>
        <v>8</v>
      </c>
      <c r="H3162" s="12">
        <f>'Harian 2024'!H3201</f>
        <v>15</v>
      </c>
      <c r="I3162" s="12">
        <f>'Harian 2024'!I3201</f>
        <v>12</v>
      </c>
      <c r="J3162" s="12">
        <f>'Harian 2024'!J3201</f>
        <v>13</v>
      </c>
      <c r="K3162" s="12">
        <f>'Harian 2024'!K3201</f>
        <v>10</v>
      </c>
      <c r="L3162" s="12">
        <f>'Harian 2024'!L3201</f>
        <v>4</v>
      </c>
      <c r="M3162" s="12">
        <f>'Harian 2024'!M3201</f>
        <v>0</v>
      </c>
      <c r="N3162" s="12">
        <f>'Harian 2024'!N3201</f>
        <v>0</v>
      </c>
      <c r="O3162" s="12">
        <f>'Harian 2024'!O3201</f>
        <v>4</v>
      </c>
      <c r="P3162" s="12">
        <f>'Harian 2024'!P3201</f>
        <v>0</v>
      </c>
      <c r="Q3162" s="12">
        <f>'Harian 2024'!Q3201</f>
        <v>0</v>
      </c>
      <c r="R3162" s="12">
        <f>'Harian 2024'!R3201</f>
        <v>0</v>
      </c>
      <c r="S3162" s="12">
        <f>'Harian 2024'!S3201</f>
        <v>0</v>
      </c>
      <c r="T3162" s="12">
        <f>'Harian 2024'!T3201</f>
        <v>0</v>
      </c>
      <c r="U3162" s="12">
        <f t="shared" si="5127"/>
        <v>66</v>
      </c>
      <c r="W3162" s="23" t="s">
        <v>26</v>
      </c>
      <c r="X3162" s="24">
        <v>0.35</v>
      </c>
      <c r="Y3162" s="24">
        <v>0.35</v>
      </c>
      <c r="Z3162" s="24">
        <v>0.35</v>
      </c>
      <c r="AA3162" s="24">
        <v>0.35</v>
      </c>
      <c r="AB3162" s="24">
        <v>0.35</v>
      </c>
      <c r="AC3162" s="24">
        <v>0.35</v>
      </c>
      <c r="AD3162" s="24">
        <v>0.35</v>
      </c>
      <c r="AE3162" s="24">
        <v>0.35</v>
      </c>
      <c r="AF3162" s="24">
        <v>0.35</v>
      </c>
      <c r="AG3162" s="24">
        <v>0.35</v>
      </c>
      <c r="AH3162" s="24">
        <v>0.35</v>
      </c>
      <c r="AI3162" s="24">
        <v>0.35</v>
      </c>
      <c r="AJ3162" s="24">
        <v>0.35</v>
      </c>
      <c r="AK3162" s="24">
        <v>0.35</v>
      </c>
      <c r="AL3162" s="24">
        <v>0.35</v>
      </c>
      <c r="AM3162" s="24">
        <v>0.35</v>
      </c>
      <c r="AN3162" s="24">
        <v>0.35</v>
      </c>
      <c r="AP3162" s="14"/>
      <c r="AQ3162" s="14"/>
      <c r="AR3162" s="12" t="s">
        <v>26</v>
      </c>
      <c r="AS3162" s="13">
        <f t="shared" si="5111"/>
        <v>0</v>
      </c>
      <c r="AT3162" s="13">
        <f t="shared" si="5111"/>
        <v>0</v>
      </c>
      <c r="AU3162" s="13">
        <f t="shared" si="5112"/>
        <v>0</v>
      </c>
      <c r="AV3162" s="13">
        <f t="shared" si="5113"/>
        <v>2.8</v>
      </c>
      <c r="AW3162" s="13">
        <f t="shared" si="5114"/>
        <v>5.25</v>
      </c>
      <c r="AX3162" s="13">
        <f t="shared" si="5115"/>
        <v>4.1999999999999993</v>
      </c>
      <c r="AY3162" s="13">
        <f t="shared" si="5116"/>
        <v>4.55</v>
      </c>
      <c r="AZ3162" s="13">
        <f t="shared" si="5117"/>
        <v>3.5</v>
      </c>
      <c r="BA3162" s="13">
        <f t="shared" si="5118"/>
        <v>1.4</v>
      </c>
      <c r="BB3162" s="13">
        <f t="shared" si="5119"/>
        <v>0</v>
      </c>
      <c r="BC3162" s="13">
        <f t="shared" si="5120"/>
        <v>0</v>
      </c>
      <c r="BD3162" s="13">
        <f t="shared" si="5121"/>
        <v>1.4</v>
      </c>
      <c r="BE3162" s="13">
        <f t="shared" si="5122"/>
        <v>0</v>
      </c>
      <c r="BF3162" s="13">
        <f t="shared" si="5123"/>
        <v>0</v>
      </c>
      <c r="BG3162" s="13">
        <f t="shared" si="5124"/>
        <v>0</v>
      </c>
      <c r="BH3162" s="13">
        <f t="shared" si="5125"/>
        <v>0</v>
      </c>
      <c r="BI3162" s="13">
        <f t="shared" si="5126"/>
        <v>0</v>
      </c>
      <c r="BJ3162" s="12">
        <f t="shared" si="5128"/>
        <v>23.099999999999998</v>
      </c>
    </row>
    <row r="3163" spans="1:62" ht="15.75">
      <c r="A3163" s="14"/>
      <c r="B3163" s="14"/>
      <c r="C3163" s="12" t="s">
        <v>27</v>
      </c>
      <c r="D3163" s="12">
        <f>'Harian 2024'!D3202</f>
        <v>6</v>
      </c>
      <c r="E3163" s="12">
        <f>'Harian 2024'!E3202</f>
        <v>5</v>
      </c>
      <c r="F3163" s="12">
        <f>'Harian 2024'!F3202</f>
        <v>10</v>
      </c>
      <c r="G3163" s="12">
        <f>'Harian 2024'!G3202</f>
        <v>18</v>
      </c>
      <c r="H3163" s="12">
        <f>'Harian 2024'!H3202</f>
        <v>24</v>
      </c>
      <c r="I3163" s="12">
        <f>'Harian 2024'!I3202</f>
        <v>26</v>
      </c>
      <c r="J3163" s="12">
        <f>'Harian 2024'!J3202</f>
        <v>29</v>
      </c>
      <c r="K3163" s="12">
        <f>'Harian 2024'!K3202</f>
        <v>28</v>
      </c>
      <c r="L3163" s="12">
        <f>'Harian 2024'!L3202</f>
        <v>2</v>
      </c>
      <c r="M3163" s="12">
        <f>'Harian 2024'!M3202</f>
        <v>4</v>
      </c>
      <c r="N3163" s="12">
        <f>'Harian 2024'!N3202</f>
        <v>7</v>
      </c>
      <c r="O3163" s="12">
        <f>'Harian 2024'!O3202</f>
        <v>5</v>
      </c>
      <c r="P3163" s="12">
        <f>'Harian 2024'!P3202</f>
        <v>4</v>
      </c>
      <c r="Q3163" s="12">
        <f>'Harian 2024'!Q3202</f>
        <v>16</v>
      </c>
      <c r="R3163" s="12">
        <f>'Harian 2024'!R3202</f>
        <v>0</v>
      </c>
      <c r="S3163" s="12">
        <f>'Harian 2024'!S3202</f>
        <v>7</v>
      </c>
      <c r="T3163" s="12">
        <f>'Harian 2024'!T3202</f>
        <v>0</v>
      </c>
      <c r="U3163" s="12">
        <f t="shared" si="5127"/>
        <v>185</v>
      </c>
      <c r="W3163" s="23" t="s">
        <v>27</v>
      </c>
      <c r="X3163" s="24">
        <v>0.43</v>
      </c>
      <c r="Y3163" s="24">
        <v>0.43</v>
      </c>
      <c r="Z3163" s="24">
        <v>0.43</v>
      </c>
      <c r="AA3163" s="24">
        <v>0.43</v>
      </c>
      <c r="AB3163" s="24">
        <v>0.43</v>
      </c>
      <c r="AC3163" s="24">
        <v>0.43</v>
      </c>
      <c r="AD3163" s="24">
        <v>0.43</v>
      </c>
      <c r="AE3163" s="24">
        <v>0.43</v>
      </c>
      <c r="AF3163" s="24">
        <v>0.43</v>
      </c>
      <c r="AG3163" s="24">
        <v>0.43</v>
      </c>
      <c r="AH3163" s="24">
        <v>0.43</v>
      </c>
      <c r="AI3163" s="24">
        <v>0.43</v>
      </c>
      <c r="AJ3163" s="24">
        <v>0.43</v>
      </c>
      <c r="AK3163" s="24">
        <v>0.43</v>
      </c>
      <c r="AL3163" s="24">
        <v>0.43</v>
      </c>
      <c r="AM3163" s="24">
        <v>0.43</v>
      </c>
      <c r="AN3163" s="24">
        <v>0.43</v>
      </c>
      <c r="AP3163" s="14"/>
      <c r="AQ3163" s="14"/>
      <c r="AR3163" s="12" t="s">
        <v>27</v>
      </c>
      <c r="AS3163" s="13">
        <f t="shared" si="5111"/>
        <v>2.58</v>
      </c>
      <c r="AT3163" s="13">
        <f t="shared" si="5111"/>
        <v>2.15</v>
      </c>
      <c r="AU3163" s="13">
        <f t="shared" si="5112"/>
        <v>4.3</v>
      </c>
      <c r="AV3163" s="13">
        <f t="shared" si="5113"/>
        <v>7.74</v>
      </c>
      <c r="AW3163" s="13">
        <f t="shared" si="5114"/>
        <v>10.32</v>
      </c>
      <c r="AX3163" s="13">
        <f t="shared" si="5115"/>
        <v>11.18</v>
      </c>
      <c r="AY3163" s="13">
        <f t="shared" si="5116"/>
        <v>12.47</v>
      </c>
      <c r="AZ3163" s="13">
        <f t="shared" si="5117"/>
        <v>12.04</v>
      </c>
      <c r="BA3163" s="13">
        <f t="shared" si="5118"/>
        <v>0.86</v>
      </c>
      <c r="BB3163" s="13">
        <f t="shared" si="5119"/>
        <v>1.72</v>
      </c>
      <c r="BC3163" s="13">
        <f t="shared" si="5120"/>
        <v>3.01</v>
      </c>
      <c r="BD3163" s="13">
        <f t="shared" si="5121"/>
        <v>2.15</v>
      </c>
      <c r="BE3163" s="13">
        <f t="shared" si="5122"/>
        <v>1.72</v>
      </c>
      <c r="BF3163" s="13">
        <f t="shared" si="5123"/>
        <v>6.88</v>
      </c>
      <c r="BG3163" s="13">
        <f t="shared" si="5124"/>
        <v>0</v>
      </c>
      <c r="BH3163" s="13">
        <f t="shared" si="5125"/>
        <v>3.01</v>
      </c>
      <c r="BI3163" s="13">
        <f t="shared" si="5126"/>
        <v>0</v>
      </c>
      <c r="BJ3163" s="12">
        <f t="shared" si="5128"/>
        <v>79.55</v>
      </c>
    </row>
    <row r="3164" spans="1:62" ht="15.75">
      <c r="A3164" s="14"/>
      <c r="B3164" s="14"/>
      <c r="C3164" s="12" t="s">
        <v>28</v>
      </c>
      <c r="D3164" s="12">
        <f>'Harian 2024'!D3203</f>
        <v>4</v>
      </c>
      <c r="E3164" s="12">
        <f>'Harian 2024'!E3203</f>
        <v>6</v>
      </c>
      <c r="F3164" s="12">
        <f>'Harian 2024'!F3203</f>
        <v>10</v>
      </c>
      <c r="G3164" s="12">
        <f>'Harian 2024'!G3203</f>
        <v>19</v>
      </c>
      <c r="H3164" s="12">
        <f>'Harian 2024'!H3203</f>
        <v>27</v>
      </c>
      <c r="I3164" s="12">
        <f>'Harian 2024'!I3203</f>
        <v>23</v>
      </c>
      <c r="J3164" s="12">
        <f>'Harian 2024'!J3203</f>
        <v>29</v>
      </c>
      <c r="K3164" s="12">
        <f>'Harian 2024'!K3203</f>
        <v>29</v>
      </c>
      <c r="L3164" s="12">
        <f>'Harian 2024'!L3203</f>
        <v>1</v>
      </c>
      <c r="M3164" s="12">
        <f>'Harian 2024'!M3203</f>
        <v>6</v>
      </c>
      <c r="N3164" s="12">
        <f>'Harian 2024'!N3203</f>
        <v>11</v>
      </c>
      <c r="O3164" s="12">
        <f>'Harian 2024'!O3203</f>
        <v>4</v>
      </c>
      <c r="P3164" s="12">
        <f>'Harian 2024'!P3203</f>
        <v>1</v>
      </c>
      <c r="Q3164" s="12">
        <f>'Harian 2024'!Q3203</f>
        <v>12</v>
      </c>
      <c r="R3164" s="12">
        <f>'Harian 2024'!R3203</f>
        <v>0</v>
      </c>
      <c r="S3164" s="12">
        <f>'Harian 2024'!S3203</f>
        <v>5</v>
      </c>
      <c r="T3164" s="12">
        <f>'Harian 2024'!T3203</f>
        <v>0</v>
      </c>
      <c r="U3164" s="12">
        <f t="shared" si="5127"/>
        <v>183</v>
      </c>
      <c r="W3164" s="23" t="s">
        <v>28</v>
      </c>
      <c r="X3164" s="24">
        <v>0.5</v>
      </c>
      <c r="Y3164" s="24">
        <v>0.5</v>
      </c>
      <c r="Z3164" s="24">
        <v>0.5</v>
      </c>
      <c r="AA3164" s="24">
        <v>0.5</v>
      </c>
      <c r="AB3164" s="24">
        <v>0.5</v>
      </c>
      <c r="AC3164" s="24">
        <v>0.5</v>
      </c>
      <c r="AD3164" s="24">
        <v>0.5</v>
      </c>
      <c r="AE3164" s="24">
        <v>0.5</v>
      </c>
      <c r="AF3164" s="24">
        <v>0.5</v>
      </c>
      <c r="AG3164" s="24">
        <v>0.5</v>
      </c>
      <c r="AH3164" s="24">
        <v>0.5</v>
      </c>
      <c r="AI3164" s="24">
        <v>0.5</v>
      </c>
      <c r="AJ3164" s="24">
        <v>0.5</v>
      </c>
      <c r="AK3164" s="24">
        <v>0.5</v>
      </c>
      <c r="AL3164" s="24">
        <v>0.5</v>
      </c>
      <c r="AM3164" s="24">
        <v>0.5</v>
      </c>
      <c r="AN3164" s="24">
        <v>0.5</v>
      </c>
      <c r="AP3164" s="14"/>
      <c r="AQ3164" s="14"/>
      <c r="AR3164" s="12" t="s">
        <v>28</v>
      </c>
      <c r="AS3164" s="13">
        <f t="shared" si="5111"/>
        <v>2</v>
      </c>
      <c r="AT3164" s="13">
        <f t="shared" si="5111"/>
        <v>3</v>
      </c>
      <c r="AU3164" s="13">
        <f t="shared" si="5112"/>
        <v>5</v>
      </c>
      <c r="AV3164" s="13">
        <f t="shared" si="5113"/>
        <v>9.5</v>
      </c>
      <c r="AW3164" s="13">
        <f t="shared" si="5114"/>
        <v>13.5</v>
      </c>
      <c r="AX3164" s="13">
        <f t="shared" si="5115"/>
        <v>11.5</v>
      </c>
      <c r="AY3164" s="13">
        <f t="shared" si="5116"/>
        <v>14.5</v>
      </c>
      <c r="AZ3164" s="13">
        <f t="shared" si="5117"/>
        <v>14.5</v>
      </c>
      <c r="BA3164" s="13">
        <f t="shared" si="5118"/>
        <v>0.5</v>
      </c>
      <c r="BB3164" s="13">
        <f t="shared" si="5119"/>
        <v>3</v>
      </c>
      <c r="BC3164" s="13">
        <f t="shared" si="5120"/>
        <v>5.5</v>
      </c>
      <c r="BD3164" s="13">
        <f t="shared" si="5121"/>
        <v>2</v>
      </c>
      <c r="BE3164" s="13">
        <f t="shared" si="5122"/>
        <v>0.5</v>
      </c>
      <c r="BF3164" s="13">
        <f t="shared" si="5123"/>
        <v>6</v>
      </c>
      <c r="BG3164" s="13">
        <f t="shared" si="5124"/>
        <v>0</v>
      </c>
      <c r="BH3164" s="13">
        <f t="shared" si="5125"/>
        <v>2.5</v>
      </c>
      <c r="BI3164" s="13">
        <f t="shared" si="5126"/>
        <v>0</v>
      </c>
      <c r="BJ3164" s="12">
        <f t="shared" si="5128"/>
        <v>91.5</v>
      </c>
    </row>
    <row r="3165" spans="1:62" ht="15.75">
      <c r="A3165" s="14"/>
      <c r="B3165" s="14"/>
      <c r="C3165" s="12" t="s">
        <v>35</v>
      </c>
      <c r="D3165" s="12">
        <f>'Harian 2024'!D3204</f>
        <v>3</v>
      </c>
      <c r="E3165" s="12">
        <f>'Harian 2024'!E3204</f>
        <v>5</v>
      </c>
      <c r="F3165" s="12">
        <f>'Harian 2024'!F3204</f>
        <v>16</v>
      </c>
      <c r="G3165" s="12">
        <f>'Harian 2024'!G3204</f>
        <v>27</v>
      </c>
      <c r="H3165" s="12">
        <f>'Harian 2024'!H3204</f>
        <v>25</v>
      </c>
      <c r="I3165" s="12">
        <f>'Harian 2024'!I3204</f>
        <v>25</v>
      </c>
      <c r="J3165" s="12">
        <f>'Harian 2024'!J3204</f>
        <v>26</v>
      </c>
      <c r="K3165" s="12">
        <f>'Harian 2024'!K3204</f>
        <v>24</v>
      </c>
      <c r="L3165" s="12">
        <f>'Harian 2024'!L3204</f>
        <v>1</v>
      </c>
      <c r="M3165" s="12">
        <f>'Harian 2024'!M3204</f>
        <v>4</v>
      </c>
      <c r="N3165" s="12">
        <f>'Harian 2024'!N3204</f>
        <v>5</v>
      </c>
      <c r="O3165" s="12">
        <f>'Harian 2024'!O3204</f>
        <v>3</v>
      </c>
      <c r="P3165" s="12">
        <f>'Harian 2024'!P3204</f>
        <v>6</v>
      </c>
      <c r="Q3165" s="12">
        <f>'Harian 2024'!Q3204</f>
        <v>3</v>
      </c>
      <c r="R3165" s="12">
        <f>'Harian 2024'!R3204</f>
        <v>0</v>
      </c>
      <c r="S3165" s="12">
        <f>'Harian 2024'!S3204</f>
        <v>9</v>
      </c>
      <c r="T3165" s="12">
        <f>'Harian 2024'!T3204</f>
        <v>0</v>
      </c>
      <c r="U3165" s="12">
        <f t="shared" si="5127"/>
        <v>179</v>
      </c>
      <c r="W3165" s="23" t="s">
        <v>50</v>
      </c>
      <c r="X3165" s="24">
        <v>8.5000000000000006E-2</v>
      </c>
      <c r="Y3165" s="24">
        <v>8.5000000000000006E-2</v>
      </c>
      <c r="Z3165" s="24">
        <v>8.5000000000000006E-2</v>
      </c>
      <c r="AA3165" s="24">
        <v>8.5000000000000006E-2</v>
      </c>
      <c r="AB3165" s="24">
        <v>8.5000000000000006E-2</v>
      </c>
      <c r="AC3165" s="24">
        <v>8.5000000000000006E-2</v>
      </c>
      <c r="AD3165" s="24">
        <v>8.5000000000000006E-2</v>
      </c>
      <c r="AE3165" s="24">
        <v>8.5000000000000006E-2</v>
      </c>
      <c r="AF3165" s="24">
        <v>8.5000000000000006E-2</v>
      </c>
      <c r="AG3165" s="24">
        <v>8.5000000000000006E-2</v>
      </c>
      <c r="AH3165" s="24">
        <v>8.5000000000000006E-2</v>
      </c>
      <c r="AI3165" s="24">
        <v>8.5000000000000006E-2</v>
      </c>
      <c r="AJ3165" s="24">
        <v>8.5000000000000006E-2</v>
      </c>
      <c r="AK3165" s="24">
        <v>8.5000000000000006E-2</v>
      </c>
      <c r="AL3165" s="24">
        <v>8.5000000000000006E-2</v>
      </c>
      <c r="AM3165" s="24">
        <v>8.5000000000000006E-2</v>
      </c>
      <c r="AN3165" s="24">
        <v>8.5000000000000006E-2</v>
      </c>
      <c r="AP3165" s="14"/>
      <c r="AQ3165" s="14"/>
      <c r="AR3165" s="12" t="s">
        <v>29</v>
      </c>
      <c r="AS3165" s="13">
        <f t="shared" si="5111"/>
        <v>0.255</v>
      </c>
      <c r="AT3165" s="13">
        <f t="shared" si="5111"/>
        <v>0.42500000000000004</v>
      </c>
      <c r="AU3165" s="13">
        <f t="shared" si="5112"/>
        <v>1.36</v>
      </c>
      <c r="AV3165" s="13">
        <f t="shared" si="5113"/>
        <v>2.2950000000000004</v>
      </c>
      <c r="AW3165" s="13">
        <f t="shared" si="5114"/>
        <v>2.125</v>
      </c>
      <c r="AX3165" s="13">
        <f t="shared" si="5115"/>
        <v>2.125</v>
      </c>
      <c r="AY3165" s="13">
        <f t="shared" si="5116"/>
        <v>2.21</v>
      </c>
      <c r="AZ3165" s="13">
        <f t="shared" si="5117"/>
        <v>2.04</v>
      </c>
      <c r="BA3165" s="13">
        <f t="shared" si="5118"/>
        <v>8.5000000000000006E-2</v>
      </c>
      <c r="BB3165" s="13">
        <f t="shared" si="5119"/>
        <v>0.34</v>
      </c>
      <c r="BC3165" s="13">
        <f t="shared" si="5120"/>
        <v>0.42500000000000004</v>
      </c>
      <c r="BD3165" s="13">
        <f t="shared" si="5121"/>
        <v>0.255</v>
      </c>
      <c r="BE3165" s="13">
        <f t="shared" si="5122"/>
        <v>0.51</v>
      </c>
      <c r="BF3165" s="13">
        <f t="shared" si="5123"/>
        <v>0.255</v>
      </c>
      <c r="BG3165" s="13">
        <f t="shared" si="5124"/>
        <v>0</v>
      </c>
      <c r="BH3165" s="13">
        <f t="shared" si="5125"/>
        <v>0.76500000000000001</v>
      </c>
      <c r="BI3165" s="13">
        <f t="shared" si="5126"/>
        <v>0</v>
      </c>
      <c r="BJ3165" s="12">
        <f t="shared" si="5128"/>
        <v>15.215000000000002</v>
      </c>
    </row>
    <row r="3166" spans="1:62" ht="15.75">
      <c r="A3166" s="14"/>
      <c r="B3166" s="14"/>
      <c r="C3166" s="12" t="s">
        <v>36</v>
      </c>
      <c r="D3166" s="12">
        <f>'Harian 2024'!D3205</f>
        <v>2</v>
      </c>
      <c r="E3166" s="12">
        <f>'Harian 2024'!E3205</f>
        <v>3</v>
      </c>
      <c r="F3166" s="12">
        <f>'Harian 2024'!F3205</f>
        <v>10</v>
      </c>
      <c r="G3166" s="12">
        <f>'Harian 2024'!G3205</f>
        <v>0</v>
      </c>
      <c r="H3166" s="12">
        <f>'Harian 2024'!H3205</f>
        <v>0</v>
      </c>
      <c r="I3166" s="12">
        <f>'Harian 2024'!I3205</f>
        <v>0</v>
      </c>
      <c r="J3166" s="12">
        <f>'Harian 2024'!J3205</f>
        <v>0</v>
      </c>
      <c r="K3166" s="12">
        <f>'Harian 2024'!K3205</f>
        <v>0</v>
      </c>
      <c r="L3166" s="12">
        <f>'Harian 2024'!L3205</f>
        <v>0</v>
      </c>
      <c r="M3166" s="12">
        <f>'Harian 2024'!M3205</f>
        <v>0</v>
      </c>
      <c r="N3166" s="12">
        <f>'Harian 2024'!N3205</f>
        <v>0</v>
      </c>
      <c r="O3166" s="12">
        <f>'Harian 2024'!O3205</f>
        <v>4</v>
      </c>
      <c r="P3166" s="12">
        <f>'Harian 2024'!P3205</f>
        <v>0</v>
      </c>
      <c r="Q3166" s="12">
        <f>'Harian 2024'!Q3205</f>
        <v>20</v>
      </c>
      <c r="R3166" s="12">
        <f>'Harian 2024'!R3205</f>
        <v>0</v>
      </c>
      <c r="S3166" s="12">
        <f>'Harian 2024'!S3205</f>
        <v>0</v>
      </c>
      <c r="T3166" s="12">
        <f>'Harian 2024'!T3205</f>
        <v>0</v>
      </c>
      <c r="U3166" s="12">
        <f t="shared" si="5127"/>
        <v>37</v>
      </c>
      <c r="W3166" s="23" t="s">
        <v>51</v>
      </c>
      <c r="X3166" s="24">
        <v>0.59</v>
      </c>
      <c r="Y3166" s="24">
        <v>0.59</v>
      </c>
      <c r="Z3166" s="24">
        <v>0.59</v>
      </c>
      <c r="AA3166" s="24">
        <v>0.59</v>
      </c>
      <c r="AB3166" s="24">
        <v>0.59</v>
      </c>
      <c r="AC3166" s="24">
        <v>0.59</v>
      </c>
      <c r="AD3166" s="24">
        <v>0.59</v>
      </c>
      <c r="AE3166" s="24">
        <v>0.59</v>
      </c>
      <c r="AF3166" s="24">
        <v>0.59</v>
      </c>
      <c r="AG3166" s="24">
        <v>0.59</v>
      </c>
      <c r="AH3166" s="24">
        <v>0.59</v>
      </c>
      <c r="AI3166" s="24">
        <v>0.59</v>
      </c>
      <c r="AJ3166" s="24">
        <v>0.59</v>
      </c>
      <c r="AK3166" s="24">
        <v>0.59</v>
      </c>
      <c r="AL3166" s="24">
        <v>0.59</v>
      </c>
      <c r="AM3166" s="24">
        <v>0.59</v>
      </c>
      <c r="AN3166" s="24">
        <v>0.59</v>
      </c>
      <c r="AP3166" s="14"/>
      <c r="AQ3166" s="14"/>
      <c r="AR3166" s="12" t="s">
        <v>30</v>
      </c>
      <c r="AS3166" s="13">
        <f t="shared" si="5111"/>
        <v>1.18</v>
      </c>
      <c r="AT3166" s="13">
        <f t="shared" si="5111"/>
        <v>1.77</v>
      </c>
      <c r="AU3166" s="13">
        <f t="shared" si="5112"/>
        <v>5.8999999999999995</v>
      </c>
      <c r="AV3166" s="13">
        <f t="shared" si="5113"/>
        <v>0</v>
      </c>
      <c r="AW3166" s="13">
        <f t="shared" si="5114"/>
        <v>0</v>
      </c>
      <c r="AX3166" s="13">
        <f t="shared" si="5115"/>
        <v>0</v>
      </c>
      <c r="AY3166" s="13">
        <f t="shared" si="5116"/>
        <v>0</v>
      </c>
      <c r="AZ3166" s="13">
        <f t="shared" si="5117"/>
        <v>0</v>
      </c>
      <c r="BA3166" s="13">
        <f t="shared" si="5118"/>
        <v>0</v>
      </c>
      <c r="BB3166" s="13">
        <f t="shared" si="5119"/>
        <v>0</v>
      </c>
      <c r="BC3166" s="13">
        <f t="shared" si="5120"/>
        <v>0</v>
      </c>
      <c r="BD3166" s="13">
        <f t="shared" si="5121"/>
        <v>2.36</v>
      </c>
      <c r="BE3166" s="13">
        <f t="shared" si="5122"/>
        <v>0</v>
      </c>
      <c r="BF3166" s="13">
        <f t="shared" si="5123"/>
        <v>11.799999999999999</v>
      </c>
      <c r="BG3166" s="13">
        <f t="shared" si="5124"/>
        <v>0</v>
      </c>
      <c r="BH3166" s="13">
        <f t="shared" si="5125"/>
        <v>0</v>
      </c>
      <c r="BI3166" s="13">
        <f t="shared" si="5126"/>
        <v>0</v>
      </c>
      <c r="BJ3166" s="12">
        <f t="shared" si="5128"/>
        <v>21.83</v>
      </c>
    </row>
    <row r="3167" spans="1:62" ht="15.75">
      <c r="A3167" s="14"/>
      <c r="B3167" s="14"/>
      <c r="C3167" s="12" t="s">
        <v>31</v>
      </c>
      <c r="D3167" s="12">
        <f>'Harian 2024'!D3206</f>
        <v>1</v>
      </c>
      <c r="E3167" s="12">
        <f>'Harian 2024'!E3206</f>
        <v>6</v>
      </c>
      <c r="F3167" s="12">
        <f>'Harian 2024'!F3206</f>
        <v>7</v>
      </c>
      <c r="G3167" s="12">
        <f>'Harian 2024'!G3206</f>
        <v>0</v>
      </c>
      <c r="H3167" s="12">
        <f>'Harian 2024'!H3206</f>
        <v>0</v>
      </c>
      <c r="I3167" s="12">
        <f>'Harian 2024'!I3206</f>
        <v>0</v>
      </c>
      <c r="J3167" s="12">
        <f>'Harian 2024'!J3206</f>
        <v>0</v>
      </c>
      <c r="K3167" s="12">
        <f>'Harian 2024'!K3206</f>
        <v>0</v>
      </c>
      <c r="L3167" s="12">
        <f>'Harian 2024'!L3206</f>
        <v>0</v>
      </c>
      <c r="M3167" s="12">
        <f>'Harian 2024'!M3206</f>
        <v>0</v>
      </c>
      <c r="N3167" s="12">
        <f>'Harian 2024'!N3206</f>
        <v>3</v>
      </c>
      <c r="O3167" s="12">
        <f>'Harian 2024'!O3206</f>
        <v>1</v>
      </c>
      <c r="P3167" s="12">
        <f>'Harian 2024'!P3206</f>
        <v>0</v>
      </c>
      <c r="Q3167" s="12">
        <f>'Harian 2024'!Q3206</f>
        <v>6</v>
      </c>
      <c r="R3167" s="12">
        <f>'Harian 2024'!R3206</f>
        <v>0</v>
      </c>
      <c r="S3167" s="12">
        <f>'Harian 2024'!S3206</f>
        <v>0</v>
      </c>
      <c r="T3167" s="12">
        <f>'Harian 2024'!T3206</f>
        <v>0</v>
      </c>
      <c r="U3167" s="12">
        <f t="shared" si="5127"/>
        <v>23</v>
      </c>
      <c r="W3167" s="23" t="s">
        <v>31</v>
      </c>
      <c r="X3167" s="24">
        <v>0.56999999999999995</v>
      </c>
      <c r="Y3167" s="24">
        <v>0.56999999999999995</v>
      </c>
      <c r="Z3167" s="24">
        <v>0.56999999999999995</v>
      </c>
      <c r="AA3167" s="24">
        <v>0.56999999999999995</v>
      </c>
      <c r="AB3167" s="24">
        <v>0.56999999999999995</v>
      </c>
      <c r="AC3167" s="24">
        <v>0.56999999999999995</v>
      </c>
      <c r="AD3167" s="24">
        <v>0.56999999999999995</v>
      </c>
      <c r="AE3167" s="24">
        <v>0.56999999999999995</v>
      </c>
      <c r="AF3167" s="24">
        <v>0.56999999999999995</v>
      </c>
      <c r="AG3167" s="24">
        <v>0.56999999999999995</v>
      </c>
      <c r="AH3167" s="24">
        <v>0.56999999999999995</v>
      </c>
      <c r="AI3167" s="24">
        <v>0.56999999999999995</v>
      </c>
      <c r="AJ3167" s="24">
        <v>0.56999999999999995</v>
      </c>
      <c r="AK3167" s="24">
        <v>0.56999999999999995</v>
      </c>
      <c r="AL3167" s="24">
        <v>0.56999999999999995</v>
      </c>
      <c r="AM3167" s="24">
        <v>0.56999999999999995</v>
      </c>
      <c r="AN3167" s="24">
        <v>0.56999999999999995</v>
      </c>
      <c r="AP3167" s="14"/>
      <c r="AQ3167" s="14"/>
      <c r="AR3167" s="12" t="s">
        <v>31</v>
      </c>
      <c r="AS3167" s="13">
        <f t="shared" si="5111"/>
        <v>0.56999999999999995</v>
      </c>
      <c r="AT3167" s="13">
        <f t="shared" si="5111"/>
        <v>3.42</v>
      </c>
      <c r="AU3167" s="13">
        <f t="shared" si="5112"/>
        <v>3.9899999999999998</v>
      </c>
      <c r="AV3167" s="13">
        <f t="shared" si="5113"/>
        <v>0</v>
      </c>
      <c r="AW3167" s="13">
        <f t="shared" si="5114"/>
        <v>0</v>
      </c>
      <c r="AX3167" s="13">
        <f t="shared" si="5115"/>
        <v>0</v>
      </c>
      <c r="AY3167" s="13">
        <f t="shared" si="5116"/>
        <v>0</v>
      </c>
      <c r="AZ3167" s="13">
        <f t="shared" si="5117"/>
        <v>0</v>
      </c>
      <c r="BA3167" s="13">
        <f t="shared" si="5118"/>
        <v>0</v>
      </c>
      <c r="BB3167" s="13">
        <f t="shared" si="5119"/>
        <v>0</v>
      </c>
      <c r="BC3167" s="13">
        <f t="shared" si="5120"/>
        <v>1.71</v>
      </c>
      <c r="BD3167" s="13">
        <f t="shared" si="5121"/>
        <v>0.56999999999999995</v>
      </c>
      <c r="BE3167" s="13">
        <f t="shared" si="5122"/>
        <v>0</v>
      </c>
      <c r="BF3167" s="13">
        <f t="shared" si="5123"/>
        <v>3.42</v>
      </c>
      <c r="BG3167" s="13">
        <f t="shared" si="5124"/>
        <v>0</v>
      </c>
      <c r="BH3167" s="13">
        <f t="shared" si="5125"/>
        <v>0</v>
      </c>
      <c r="BI3167" s="13">
        <f t="shared" si="5126"/>
        <v>0</v>
      </c>
      <c r="BJ3167" s="12">
        <f t="shared" si="5128"/>
        <v>13.110000000000001</v>
      </c>
    </row>
    <row r="3168" spans="1:62" ht="15.75">
      <c r="A3168" s="16"/>
      <c r="B3168" s="16"/>
      <c r="C3168" s="12" t="s">
        <v>32</v>
      </c>
      <c r="D3168" s="12">
        <f>'Harian 2024'!D3207</f>
        <v>0</v>
      </c>
      <c r="E3168" s="12">
        <f>'Harian 2024'!E3207</f>
        <v>0</v>
      </c>
      <c r="F3168" s="12">
        <f>'Harian 2024'!F3207</f>
        <v>1</v>
      </c>
      <c r="G3168" s="12">
        <f>'Harian 2024'!G3207</f>
        <v>9</v>
      </c>
      <c r="H3168" s="12">
        <f>'Harian 2024'!H3207</f>
        <v>12</v>
      </c>
      <c r="I3168" s="12">
        <f>'Harian 2024'!I3207</f>
        <v>6</v>
      </c>
      <c r="J3168" s="12">
        <f>'Harian 2024'!J3207</f>
        <v>13</v>
      </c>
      <c r="K3168" s="12">
        <f>'Harian 2024'!K3207</f>
        <v>8</v>
      </c>
      <c r="L3168" s="12">
        <f>'Harian 2024'!L3207</f>
        <v>5</v>
      </c>
      <c r="M3168" s="12">
        <f>'Harian 2024'!M3207</f>
        <v>0</v>
      </c>
      <c r="N3168" s="12">
        <f>'Harian 2024'!N3207</f>
        <v>0</v>
      </c>
      <c r="O3168" s="12">
        <f>'Harian 2024'!O3207</f>
        <v>5</v>
      </c>
      <c r="P3168" s="12">
        <f>'Harian 2024'!P3207</f>
        <v>0</v>
      </c>
      <c r="Q3168" s="12">
        <f>'Harian 2024'!Q3207</f>
        <v>5</v>
      </c>
      <c r="R3168" s="12">
        <f>'Harian 2024'!R3207</f>
        <v>0</v>
      </c>
      <c r="S3168" s="12">
        <f>'Harian 2024'!S3207</f>
        <v>0</v>
      </c>
      <c r="T3168" s="12">
        <f>'Harian 2024'!T3207</f>
        <v>0</v>
      </c>
      <c r="U3168" s="12">
        <f t="shared" si="5127"/>
        <v>64</v>
      </c>
      <c r="W3168" s="23" t="s">
        <v>32</v>
      </c>
      <c r="X3168" s="24">
        <v>0.4</v>
      </c>
      <c r="Y3168" s="24">
        <v>0.4</v>
      </c>
      <c r="Z3168" s="24">
        <v>0.4</v>
      </c>
      <c r="AA3168" s="24">
        <v>0.4</v>
      </c>
      <c r="AB3168" s="24">
        <v>0.4</v>
      </c>
      <c r="AC3168" s="24">
        <v>0.4</v>
      </c>
      <c r="AD3168" s="24">
        <v>0.4</v>
      </c>
      <c r="AE3168" s="24">
        <v>0.4</v>
      </c>
      <c r="AF3168" s="24">
        <v>0.4</v>
      </c>
      <c r="AG3168" s="24">
        <v>0.4</v>
      </c>
      <c r="AH3168" s="24">
        <v>0.4</v>
      </c>
      <c r="AI3168" s="24">
        <v>0.4</v>
      </c>
      <c r="AJ3168" s="24">
        <v>0.4</v>
      </c>
      <c r="AK3168" s="24">
        <v>0.4</v>
      </c>
      <c r="AL3168" s="24">
        <v>0.4</v>
      </c>
      <c r="AM3168" s="24">
        <v>0.4</v>
      </c>
      <c r="AN3168" s="24">
        <v>0.4</v>
      </c>
      <c r="AP3168" s="16"/>
      <c r="AQ3168" s="16"/>
      <c r="AR3168" s="12" t="s">
        <v>32</v>
      </c>
      <c r="AS3168" s="13">
        <f t="shared" si="5111"/>
        <v>0</v>
      </c>
      <c r="AT3168" s="13">
        <f t="shared" si="5111"/>
        <v>0</v>
      </c>
      <c r="AU3168" s="13">
        <f t="shared" si="5112"/>
        <v>0.4</v>
      </c>
      <c r="AV3168" s="13">
        <f t="shared" si="5113"/>
        <v>3.6</v>
      </c>
      <c r="AW3168" s="13">
        <f t="shared" si="5114"/>
        <v>4.8000000000000007</v>
      </c>
      <c r="AX3168" s="13">
        <f t="shared" si="5115"/>
        <v>2.4000000000000004</v>
      </c>
      <c r="AY3168" s="13">
        <f t="shared" si="5116"/>
        <v>5.2</v>
      </c>
      <c r="AZ3168" s="13">
        <f t="shared" si="5117"/>
        <v>3.2</v>
      </c>
      <c r="BA3168" s="13">
        <f t="shared" si="5118"/>
        <v>2</v>
      </c>
      <c r="BB3168" s="13">
        <f t="shared" si="5119"/>
        <v>0</v>
      </c>
      <c r="BC3168" s="13">
        <f t="shared" si="5120"/>
        <v>0</v>
      </c>
      <c r="BD3168" s="13">
        <f t="shared" si="5121"/>
        <v>2</v>
      </c>
      <c r="BE3168" s="13">
        <f t="shared" si="5122"/>
        <v>0</v>
      </c>
      <c r="BF3168" s="13">
        <f t="shared" si="5123"/>
        <v>2</v>
      </c>
      <c r="BG3168" s="13">
        <f t="shared" si="5124"/>
        <v>0</v>
      </c>
      <c r="BH3168" s="13">
        <f t="shared" si="5125"/>
        <v>0</v>
      </c>
      <c r="BI3168" s="13">
        <f t="shared" si="5126"/>
        <v>0</v>
      </c>
      <c r="BJ3168" s="12">
        <f t="shared" si="5128"/>
        <v>25.6</v>
      </c>
    </row>
    <row r="3169" spans="1:62">
      <c r="A3169" s="17"/>
      <c r="B3169" s="18"/>
      <c r="C3169" s="19" t="s">
        <v>33</v>
      </c>
      <c r="D3169" s="19">
        <f>SUM(D3160:D3168)</f>
        <v>16</v>
      </c>
      <c r="E3169" s="19">
        <f>SUM(E3160:E3168)</f>
        <v>25</v>
      </c>
      <c r="F3169" s="19">
        <f t="shared" ref="F3169:U3169" si="5129">SUM(F3160:F3168)</f>
        <v>55</v>
      </c>
      <c r="G3169" s="19">
        <f t="shared" si="5129"/>
        <v>125</v>
      </c>
      <c r="H3169" s="19">
        <f t="shared" si="5129"/>
        <v>155</v>
      </c>
      <c r="I3169" s="19">
        <f t="shared" si="5129"/>
        <v>147</v>
      </c>
      <c r="J3169" s="19">
        <f t="shared" si="5129"/>
        <v>168</v>
      </c>
      <c r="K3169" s="19">
        <f t="shared" si="5129"/>
        <v>148</v>
      </c>
      <c r="L3169" s="19">
        <f t="shared" si="5129"/>
        <v>40</v>
      </c>
      <c r="M3169" s="19">
        <f t="shared" si="5129"/>
        <v>14</v>
      </c>
      <c r="N3169" s="19">
        <f t="shared" si="5129"/>
        <v>26</v>
      </c>
      <c r="O3169" s="19">
        <f t="shared" si="5129"/>
        <v>36</v>
      </c>
      <c r="P3169" s="19">
        <f t="shared" si="5129"/>
        <v>11</v>
      </c>
      <c r="Q3169" s="19">
        <f t="shared" si="5129"/>
        <v>75</v>
      </c>
      <c r="R3169" s="19">
        <f t="shared" si="5129"/>
        <v>0</v>
      </c>
      <c r="S3169" s="19">
        <f t="shared" si="5129"/>
        <v>21</v>
      </c>
      <c r="T3169" s="19">
        <f t="shared" si="5129"/>
        <v>0</v>
      </c>
      <c r="U3169" s="19">
        <f t="shared" si="5129"/>
        <v>1046</v>
      </c>
      <c r="AP3169" s="35"/>
      <c r="AQ3169" s="36"/>
      <c r="AR3169" s="37" t="s">
        <v>33</v>
      </c>
      <c r="AS3169" s="37">
        <f>SUM(AS3160:AS3168)</f>
        <v>6.585</v>
      </c>
      <c r="AT3169" s="37">
        <f t="shared" ref="AT3169:BJ3169" si="5130">SUM(AT3160:AT3168)</f>
        <v>10.765000000000001</v>
      </c>
      <c r="AU3169" s="37">
        <f t="shared" si="5130"/>
        <v>21.174999999999994</v>
      </c>
      <c r="AV3169" s="37">
        <f t="shared" si="5130"/>
        <v>36.715000000000003</v>
      </c>
      <c r="AW3169" s="37">
        <f t="shared" si="5130"/>
        <v>48.694999999999993</v>
      </c>
      <c r="AX3169" s="37">
        <f t="shared" si="5130"/>
        <v>44.9</v>
      </c>
      <c r="AY3169" s="37">
        <f t="shared" si="5130"/>
        <v>53.140000000000008</v>
      </c>
      <c r="AZ3169" s="37">
        <f t="shared" si="5130"/>
        <v>47.265000000000001</v>
      </c>
      <c r="BA3169" s="37">
        <f t="shared" si="5130"/>
        <v>11.4</v>
      </c>
      <c r="BB3169" s="37">
        <f t="shared" si="5130"/>
        <v>5.0599999999999996</v>
      </c>
      <c r="BC3169" s="37">
        <f t="shared" si="5130"/>
        <v>10.645</v>
      </c>
      <c r="BD3169" s="37">
        <f t="shared" si="5130"/>
        <v>13.265000000000001</v>
      </c>
      <c r="BE3169" s="37">
        <f t="shared" si="5130"/>
        <v>2.7299999999999995</v>
      </c>
      <c r="BF3169" s="37">
        <f t="shared" si="5130"/>
        <v>33.6</v>
      </c>
      <c r="BG3169" s="37">
        <f t="shared" si="5130"/>
        <v>0</v>
      </c>
      <c r="BH3169" s="37">
        <f t="shared" si="5130"/>
        <v>6.2749999999999995</v>
      </c>
      <c r="BI3169" s="37">
        <f t="shared" si="5130"/>
        <v>0</v>
      </c>
      <c r="BJ3169" s="37">
        <f t="shared" si="5130"/>
        <v>345.63</v>
      </c>
    </row>
    <row r="3172" spans="1:62" ht="106.5">
      <c r="A3172" s="8" t="s">
        <v>2</v>
      </c>
      <c r="B3172" s="8" t="s">
        <v>3</v>
      </c>
      <c r="C3172" s="8" t="s">
        <v>4</v>
      </c>
      <c r="D3172" s="9" t="str">
        <f>D382</f>
        <v>ANGGREK</v>
      </c>
      <c r="E3172" s="9" t="str">
        <f t="shared" ref="E3172:U3172" si="5131">E382</f>
        <v>BOUGENVIL</v>
      </c>
      <c r="F3172" s="9" t="str">
        <f t="shared" si="5131"/>
        <v>CAMELIA</v>
      </c>
      <c r="G3172" s="9" t="str">
        <f t="shared" si="5131"/>
        <v>DEWANDARU</v>
      </c>
      <c r="H3172" s="9" t="str">
        <f t="shared" si="5131"/>
        <v>EDELWEIS</v>
      </c>
      <c r="I3172" s="9" t="str">
        <f t="shared" si="5131"/>
        <v>FLAMBOYAN</v>
      </c>
      <c r="J3172" s="9" t="str">
        <f t="shared" si="5131"/>
        <v>GERANIUM</v>
      </c>
      <c r="K3172" s="9" t="str">
        <f t="shared" si="5131"/>
        <v>HELIKONIA</v>
      </c>
      <c r="L3172" s="9" t="str">
        <f t="shared" si="5131"/>
        <v>IVY</v>
      </c>
      <c r="M3172" s="9" t="str">
        <f t="shared" si="5131"/>
        <v>KANA</v>
      </c>
      <c r="N3172" s="9" t="str">
        <f t="shared" si="5131"/>
        <v>IGD</v>
      </c>
      <c r="O3172" s="9" t="str">
        <f t="shared" si="5131"/>
        <v>HCU</v>
      </c>
      <c r="P3172" s="9" t="str">
        <f t="shared" si="5131"/>
        <v>PENUNJANG</v>
      </c>
      <c r="Q3172" s="9" t="str">
        <f t="shared" si="5131"/>
        <v>PELAYANAN</v>
      </c>
      <c r="R3172" s="9" t="str">
        <f t="shared" si="5131"/>
        <v>ADMIN</v>
      </c>
      <c r="S3172" s="9" t="str">
        <f t="shared" si="5131"/>
        <v>ASRAMA</v>
      </c>
      <c r="T3172" s="9" t="str">
        <f t="shared" si="5131"/>
        <v>MASJID</v>
      </c>
      <c r="U3172" s="9" t="str">
        <f t="shared" si="5131"/>
        <v>JUMLAH</v>
      </c>
      <c r="W3172" s="21"/>
      <c r="X3172" s="22" t="str">
        <f>X5</f>
        <v>ANGGREK</v>
      </c>
      <c r="Y3172" s="22" t="str">
        <f>Y5</f>
        <v>BOUGENVIL</v>
      </c>
      <c r="Z3172" s="22" t="str">
        <f t="shared" ref="Z3172:AN3172" si="5132">Z5</f>
        <v>CAMELIA</v>
      </c>
      <c r="AA3172" s="22" t="str">
        <f t="shared" si="5132"/>
        <v>DEWANDARU</v>
      </c>
      <c r="AB3172" s="22" t="str">
        <f t="shared" si="5132"/>
        <v>EDELWEIS</v>
      </c>
      <c r="AC3172" s="22" t="str">
        <f t="shared" si="5132"/>
        <v>FLAMBOYAN</v>
      </c>
      <c r="AD3172" s="22" t="str">
        <f t="shared" si="5132"/>
        <v>GERANIUM</v>
      </c>
      <c r="AE3172" s="22" t="str">
        <f t="shared" si="5132"/>
        <v>HELIKONIA</v>
      </c>
      <c r="AF3172" s="22" t="str">
        <f t="shared" si="5132"/>
        <v>IVY</v>
      </c>
      <c r="AG3172" s="22" t="str">
        <f t="shared" si="5132"/>
        <v>KANA</v>
      </c>
      <c r="AH3172" s="22" t="str">
        <f t="shared" si="5132"/>
        <v>IGD</v>
      </c>
      <c r="AI3172" s="22" t="str">
        <f t="shared" si="5132"/>
        <v>HCU</v>
      </c>
      <c r="AJ3172" s="22" t="str">
        <f t="shared" si="5132"/>
        <v>PENUNJANG</v>
      </c>
      <c r="AK3172" s="22" t="str">
        <f t="shared" si="5132"/>
        <v>PELAYANAN</v>
      </c>
      <c r="AL3172" s="22" t="str">
        <f t="shared" si="5132"/>
        <v>ADMIN</v>
      </c>
      <c r="AM3172" s="22" t="str">
        <f t="shared" si="5132"/>
        <v>ASRAMA</v>
      </c>
      <c r="AN3172" s="22" t="str">
        <f t="shared" si="5132"/>
        <v>MASJID</v>
      </c>
      <c r="AP3172" s="33" t="s">
        <v>2</v>
      </c>
      <c r="AQ3172" s="33" t="s">
        <v>3</v>
      </c>
      <c r="AR3172" s="33" t="s">
        <v>4</v>
      </c>
      <c r="AS3172" s="34" t="str">
        <f>AS5</f>
        <v>ANGGREK</v>
      </c>
      <c r="AT3172" s="34" t="str">
        <f>AT5</f>
        <v>BOUGENVIL</v>
      </c>
      <c r="AU3172" s="34" t="str">
        <f t="shared" ref="AU3172:BJ3172" si="5133">AU5</f>
        <v>CAMELIA II</v>
      </c>
      <c r="AV3172" s="34" t="str">
        <f t="shared" si="5133"/>
        <v>DEWANDARU</v>
      </c>
      <c r="AW3172" s="34" t="str">
        <f t="shared" si="5133"/>
        <v>EDELWEIS</v>
      </c>
      <c r="AX3172" s="34" t="str">
        <f t="shared" si="5133"/>
        <v>FLAMBOYAN</v>
      </c>
      <c r="AY3172" s="34" t="str">
        <f t="shared" si="5133"/>
        <v>GERANIUM</v>
      </c>
      <c r="AZ3172" s="34" t="str">
        <f t="shared" si="5133"/>
        <v>HELIKONIA</v>
      </c>
      <c r="BA3172" s="34" t="str">
        <f t="shared" si="5133"/>
        <v>IVY</v>
      </c>
      <c r="BB3172" s="34" t="str">
        <f t="shared" si="5133"/>
        <v>KANA</v>
      </c>
      <c r="BC3172" s="34" t="str">
        <f t="shared" si="5133"/>
        <v>IGD</v>
      </c>
      <c r="BD3172" s="34" t="str">
        <f t="shared" si="5133"/>
        <v>HCU</v>
      </c>
      <c r="BE3172" s="34" t="str">
        <f t="shared" si="5133"/>
        <v>PENUNJANG</v>
      </c>
      <c r="BF3172" s="34" t="str">
        <f t="shared" si="5133"/>
        <v>PELAYANAN</v>
      </c>
      <c r="BG3172" s="34" t="str">
        <f t="shared" si="5133"/>
        <v>ADMIN</v>
      </c>
      <c r="BH3172" s="34" t="str">
        <f t="shared" si="5133"/>
        <v>ASRAMA</v>
      </c>
      <c r="BI3172" s="34" t="str">
        <f t="shared" si="5133"/>
        <v>MASJID</v>
      </c>
      <c r="BJ3172" s="34" t="str">
        <f t="shared" si="5133"/>
        <v>JUMLAH</v>
      </c>
    </row>
    <row r="3173" spans="1:62" ht="15.75">
      <c r="A3173" s="10">
        <f>A3160+1</f>
        <v>30</v>
      </c>
      <c r="B3173" s="11" t="s">
        <v>23</v>
      </c>
      <c r="C3173" s="12" t="s">
        <v>24</v>
      </c>
      <c r="D3173" s="12">
        <f>'Harian 2024'!D3212</f>
        <v>0</v>
      </c>
      <c r="E3173" s="12">
        <f>'Harian 2024'!E3212</f>
        <v>0</v>
      </c>
      <c r="F3173" s="12">
        <f>'Harian 2024'!F3212</f>
        <v>0</v>
      </c>
      <c r="G3173" s="12">
        <f>'Harian 2024'!G3212</f>
        <v>21</v>
      </c>
      <c r="H3173" s="12">
        <f>'Harian 2024'!H3212</f>
        <v>21</v>
      </c>
      <c r="I3173" s="12">
        <f>'Harian 2024'!I3212</f>
        <v>29</v>
      </c>
      <c r="J3173" s="12">
        <f>'Harian 2024'!J3212</f>
        <v>28</v>
      </c>
      <c r="K3173" s="12">
        <f>'Harian 2024'!K3212</f>
        <v>33</v>
      </c>
      <c r="L3173" s="12">
        <f>'Harian 2024'!L3212</f>
        <v>13</v>
      </c>
      <c r="M3173" s="12">
        <f>'Harian 2024'!M3212</f>
        <v>0</v>
      </c>
      <c r="N3173" s="12">
        <f>'Harian 2024'!N3212</f>
        <v>0</v>
      </c>
      <c r="O3173" s="12">
        <f>'Harian 2024'!O3212</f>
        <v>14</v>
      </c>
      <c r="P3173" s="12">
        <f>'Harian 2024'!P3212</f>
        <v>11</v>
      </c>
      <c r="Q3173" s="12">
        <f>'Harian 2024'!Q3212</f>
        <v>15</v>
      </c>
      <c r="R3173" s="12">
        <f>'Harian 2024'!R3212</f>
        <v>0</v>
      </c>
      <c r="S3173" s="12">
        <f>'Harian 2024'!S3212</f>
        <v>0</v>
      </c>
      <c r="T3173" s="12">
        <f>'Harian 2024'!T3212</f>
        <v>0</v>
      </c>
      <c r="U3173" s="12">
        <f>SUM(E3173:T3173)</f>
        <v>185</v>
      </c>
      <c r="W3173" s="23" t="s">
        <v>24</v>
      </c>
      <c r="X3173" s="24">
        <v>0.26500000000000001</v>
      </c>
      <c r="Y3173" s="24">
        <v>0.26500000000000001</v>
      </c>
      <c r="Z3173" s="24">
        <v>0.26500000000000001</v>
      </c>
      <c r="AA3173" s="24">
        <v>0.26500000000000001</v>
      </c>
      <c r="AB3173" s="24">
        <v>0.26500000000000001</v>
      </c>
      <c r="AC3173" s="24">
        <v>0.26500000000000001</v>
      </c>
      <c r="AD3173" s="24">
        <v>0.26500000000000001</v>
      </c>
      <c r="AE3173" s="24">
        <v>0.26500000000000001</v>
      </c>
      <c r="AF3173" s="24">
        <v>0.26500000000000001</v>
      </c>
      <c r="AG3173" s="24">
        <v>0.26500000000000001</v>
      </c>
      <c r="AH3173" s="24">
        <v>0.26500000000000001</v>
      </c>
      <c r="AI3173" s="24">
        <v>0.26500000000000001</v>
      </c>
      <c r="AJ3173" s="24">
        <v>0.26500000000000001</v>
      </c>
      <c r="AK3173" s="24">
        <v>0.26500000000000001</v>
      </c>
      <c r="AL3173" s="24">
        <v>0.26500000000000001</v>
      </c>
      <c r="AM3173" s="24">
        <v>0.26500000000000001</v>
      </c>
      <c r="AN3173" s="24">
        <v>0.26500000000000001</v>
      </c>
      <c r="AP3173" s="10">
        <f>AP3160+1</f>
        <v>30</v>
      </c>
      <c r="AQ3173" s="11" t="s">
        <v>34</v>
      </c>
      <c r="AR3173" s="12" t="s">
        <v>24</v>
      </c>
      <c r="AS3173" s="13">
        <f t="shared" ref="AS3173:AT3181" si="5134">D3173*X3173</f>
        <v>0</v>
      </c>
      <c r="AT3173" s="13">
        <f t="shared" si="5134"/>
        <v>0</v>
      </c>
      <c r="AU3173" s="13">
        <f t="shared" ref="AU3173:AU3181" si="5135">F3173*Z3173</f>
        <v>0</v>
      </c>
      <c r="AV3173" s="13">
        <f t="shared" ref="AV3173:AV3181" si="5136">G3173*AA3173</f>
        <v>5.5650000000000004</v>
      </c>
      <c r="AW3173" s="13">
        <f t="shared" ref="AW3173:AW3181" si="5137">H3173*AB3173</f>
        <v>5.5650000000000004</v>
      </c>
      <c r="AX3173" s="13">
        <f t="shared" ref="AX3173:AX3181" si="5138">I3173*AC3173</f>
        <v>7.6850000000000005</v>
      </c>
      <c r="AY3173" s="13">
        <f t="shared" ref="AY3173:AY3181" si="5139">J3173*AD3173</f>
        <v>7.42</v>
      </c>
      <c r="AZ3173" s="13">
        <f t="shared" ref="AZ3173:AZ3181" si="5140">K3173*AE3173</f>
        <v>8.745000000000001</v>
      </c>
      <c r="BA3173" s="13">
        <f t="shared" ref="BA3173:BA3181" si="5141">L3173*AF3173</f>
        <v>3.4450000000000003</v>
      </c>
      <c r="BB3173" s="13">
        <f t="shared" ref="BB3173:BB3181" si="5142">M3173*AG3173</f>
        <v>0</v>
      </c>
      <c r="BC3173" s="13">
        <f t="shared" ref="BC3173:BC3181" si="5143">N3173*AH3173</f>
        <v>0</v>
      </c>
      <c r="BD3173" s="13">
        <f t="shared" ref="BD3173:BD3181" si="5144">O3173*AI3173</f>
        <v>3.71</v>
      </c>
      <c r="BE3173" s="13">
        <f t="shared" ref="BE3173:BE3181" si="5145">P3173*AJ3173</f>
        <v>2.915</v>
      </c>
      <c r="BF3173" s="13">
        <f t="shared" ref="BF3173:BF3181" si="5146">Q3173*AK3173</f>
        <v>3.9750000000000001</v>
      </c>
      <c r="BG3173" s="13">
        <f t="shared" ref="BG3173:BG3181" si="5147">R3173*AL3173</f>
        <v>0</v>
      </c>
      <c r="BH3173" s="13">
        <f t="shared" ref="BH3173:BH3181" si="5148">S3173*AM3173</f>
        <v>0</v>
      </c>
      <c r="BI3173" s="13">
        <f t="shared" ref="BI3173:BI3181" si="5149">T3173*AN3173</f>
        <v>0</v>
      </c>
      <c r="BJ3173" s="12">
        <f>SUM(AT3173:BI3173)</f>
        <v>49.025000000000006</v>
      </c>
    </row>
    <row r="3174" spans="1:62" ht="15.75">
      <c r="A3174" s="14"/>
      <c r="B3174" s="15">
        <f>B3161+1</f>
        <v>44803</v>
      </c>
      <c r="C3174" s="12" t="s">
        <v>25</v>
      </c>
      <c r="D3174" s="12">
        <f>'Harian 2024'!D3213</f>
        <v>0</v>
      </c>
      <c r="E3174" s="12">
        <f>'Harian 2024'!E3213</f>
        <v>0</v>
      </c>
      <c r="F3174" s="12">
        <f>'Harian 2024'!F3213</f>
        <v>0</v>
      </c>
      <c r="G3174" s="12">
        <f>'Harian 2024'!G3213</f>
        <v>22</v>
      </c>
      <c r="H3174" s="12">
        <f>'Harian 2024'!H3213</f>
        <v>22</v>
      </c>
      <c r="I3174" s="12">
        <f>'Harian 2024'!I3213</f>
        <v>26</v>
      </c>
      <c r="J3174" s="12">
        <f>'Harian 2024'!J3213</f>
        <v>28</v>
      </c>
      <c r="K3174" s="12">
        <f>'Harian 2024'!K3213</f>
        <v>33</v>
      </c>
      <c r="L3174" s="12">
        <f>'Harian 2024'!L3213</f>
        <v>12</v>
      </c>
      <c r="M3174" s="12">
        <f>'Harian 2024'!M3213</f>
        <v>0</v>
      </c>
      <c r="N3174" s="12">
        <f>'Harian 2024'!N3213</f>
        <v>0</v>
      </c>
      <c r="O3174" s="12">
        <f>'Harian 2024'!O3213</f>
        <v>4</v>
      </c>
      <c r="P3174" s="12">
        <f>'Harian 2024'!P3213</f>
        <v>3</v>
      </c>
      <c r="Q3174" s="12">
        <f>'Harian 2024'!Q3213</f>
        <v>6</v>
      </c>
      <c r="R3174" s="12">
        <f>'Harian 2024'!R3213</f>
        <v>0</v>
      </c>
      <c r="S3174" s="12">
        <f>'Harian 2024'!S3213</f>
        <v>0</v>
      </c>
      <c r="T3174" s="12">
        <f>'Harian 2024'!T3213</f>
        <v>0</v>
      </c>
      <c r="U3174" s="12">
        <f t="shared" ref="U3174:U3181" si="5150">SUM(E3174:T3174)</f>
        <v>156</v>
      </c>
      <c r="W3174" s="23" t="s">
        <v>25</v>
      </c>
      <c r="X3174" s="24">
        <v>0.22500000000000001</v>
      </c>
      <c r="Y3174" s="24">
        <v>0.22500000000000001</v>
      </c>
      <c r="Z3174" s="24">
        <v>0.22500000000000001</v>
      </c>
      <c r="AA3174" s="24">
        <v>0.22500000000000001</v>
      </c>
      <c r="AB3174" s="24">
        <v>0.22500000000000001</v>
      </c>
      <c r="AC3174" s="24">
        <v>0.22500000000000001</v>
      </c>
      <c r="AD3174" s="24">
        <v>0.22500000000000001</v>
      </c>
      <c r="AE3174" s="24">
        <v>0.22500000000000001</v>
      </c>
      <c r="AF3174" s="24">
        <v>0.22500000000000001</v>
      </c>
      <c r="AG3174" s="24">
        <v>0.22500000000000001</v>
      </c>
      <c r="AH3174" s="24">
        <v>0.22500000000000001</v>
      </c>
      <c r="AI3174" s="24">
        <v>0.22500000000000001</v>
      </c>
      <c r="AJ3174" s="24">
        <v>0.22500000000000001</v>
      </c>
      <c r="AK3174" s="24">
        <v>0.22500000000000001</v>
      </c>
      <c r="AL3174" s="24">
        <v>0.22500000000000001</v>
      </c>
      <c r="AM3174" s="24">
        <v>0.22500000000000001</v>
      </c>
      <c r="AN3174" s="24">
        <v>0.22500000000000001</v>
      </c>
      <c r="AP3174" s="14"/>
      <c r="AQ3174" s="15">
        <f>AQ3161+1</f>
        <v>44438</v>
      </c>
      <c r="AR3174" s="12" t="s">
        <v>25</v>
      </c>
      <c r="AS3174" s="13">
        <f t="shared" si="5134"/>
        <v>0</v>
      </c>
      <c r="AT3174" s="13">
        <f t="shared" si="5134"/>
        <v>0</v>
      </c>
      <c r="AU3174" s="13">
        <f t="shared" si="5135"/>
        <v>0</v>
      </c>
      <c r="AV3174" s="13">
        <f t="shared" si="5136"/>
        <v>4.95</v>
      </c>
      <c r="AW3174" s="13">
        <f t="shared" si="5137"/>
        <v>4.95</v>
      </c>
      <c r="AX3174" s="13">
        <f t="shared" si="5138"/>
        <v>5.8500000000000005</v>
      </c>
      <c r="AY3174" s="13">
        <f t="shared" si="5139"/>
        <v>6.3</v>
      </c>
      <c r="AZ3174" s="13">
        <f t="shared" si="5140"/>
        <v>7.4249999999999998</v>
      </c>
      <c r="BA3174" s="13">
        <f t="shared" si="5141"/>
        <v>2.7</v>
      </c>
      <c r="BB3174" s="13">
        <f t="shared" si="5142"/>
        <v>0</v>
      </c>
      <c r="BC3174" s="13">
        <f t="shared" si="5143"/>
        <v>0</v>
      </c>
      <c r="BD3174" s="13">
        <f t="shared" si="5144"/>
        <v>0.9</v>
      </c>
      <c r="BE3174" s="13">
        <f t="shared" si="5145"/>
        <v>0.67500000000000004</v>
      </c>
      <c r="BF3174" s="13">
        <f t="shared" si="5146"/>
        <v>1.35</v>
      </c>
      <c r="BG3174" s="13">
        <f t="shared" si="5147"/>
        <v>0</v>
      </c>
      <c r="BH3174" s="13">
        <f t="shared" si="5148"/>
        <v>0</v>
      </c>
      <c r="BI3174" s="13">
        <f t="shared" si="5149"/>
        <v>0</v>
      </c>
      <c r="BJ3174" s="12">
        <f t="shared" ref="BJ3174:BJ3181" si="5151">SUM(AT3174:BI3174)</f>
        <v>35.1</v>
      </c>
    </row>
    <row r="3175" spans="1:62" ht="15.75">
      <c r="A3175" s="14"/>
      <c r="B3175" s="14"/>
      <c r="C3175" s="12" t="s">
        <v>26</v>
      </c>
      <c r="D3175" s="12">
        <f>'Harian 2024'!D3214</f>
        <v>0</v>
      </c>
      <c r="E3175" s="12">
        <f>'Harian 2024'!E3214</f>
        <v>0</v>
      </c>
      <c r="F3175" s="12">
        <f>'Harian 2024'!F3214</f>
        <v>0</v>
      </c>
      <c r="G3175" s="12">
        <f>'Harian 2024'!G3214</f>
        <v>15</v>
      </c>
      <c r="H3175" s="12">
        <f>'Harian 2024'!H3214</f>
        <v>16</v>
      </c>
      <c r="I3175" s="12">
        <f>'Harian 2024'!I3214</f>
        <v>17</v>
      </c>
      <c r="J3175" s="12">
        <f>'Harian 2024'!J3214</f>
        <v>15</v>
      </c>
      <c r="K3175" s="12">
        <f>'Harian 2024'!K3214</f>
        <v>17</v>
      </c>
      <c r="L3175" s="12">
        <f>'Harian 2024'!L3214</f>
        <v>9</v>
      </c>
      <c r="M3175" s="12">
        <f>'Harian 2024'!M3214</f>
        <v>0</v>
      </c>
      <c r="N3175" s="12">
        <f>'Harian 2024'!N3214</f>
        <v>0</v>
      </c>
      <c r="O3175" s="12">
        <f>'Harian 2024'!O3214</f>
        <v>3</v>
      </c>
      <c r="P3175" s="12">
        <f>'Harian 2024'!P3214</f>
        <v>0</v>
      </c>
      <c r="Q3175" s="12">
        <f>'Harian 2024'!Q3214</f>
        <v>11</v>
      </c>
      <c r="R3175" s="12">
        <f>'Harian 2024'!R3214</f>
        <v>0</v>
      </c>
      <c r="S3175" s="12">
        <f>'Harian 2024'!S3214</f>
        <v>0</v>
      </c>
      <c r="T3175" s="12">
        <f>'Harian 2024'!T3214</f>
        <v>0</v>
      </c>
      <c r="U3175" s="12">
        <f t="shared" si="5150"/>
        <v>103</v>
      </c>
      <c r="W3175" s="23" t="s">
        <v>26</v>
      </c>
      <c r="X3175" s="24">
        <v>0.35</v>
      </c>
      <c r="Y3175" s="24">
        <v>0.35</v>
      </c>
      <c r="Z3175" s="24">
        <v>0.35</v>
      </c>
      <c r="AA3175" s="24">
        <v>0.35</v>
      </c>
      <c r="AB3175" s="24">
        <v>0.35</v>
      </c>
      <c r="AC3175" s="24">
        <v>0.35</v>
      </c>
      <c r="AD3175" s="24">
        <v>0.35</v>
      </c>
      <c r="AE3175" s="24">
        <v>0.35</v>
      </c>
      <c r="AF3175" s="24">
        <v>0.35</v>
      </c>
      <c r="AG3175" s="24">
        <v>0.35</v>
      </c>
      <c r="AH3175" s="24">
        <v>0.35</v>
      </c>
      <c r="AI3175" s="24">
        <v>0.35</v>
      </c>
      <c r="AJ3175" s="24">
        <v>0.35</v>
      </c>
      <c r="AK3175" s="24">
        <v>0.35</v>
      </c>
      <c r="AL3175" s="24">
        <v>0.35</v>
      </c>
      <c r="AM3175" s="24">
        <v>0.35</v>
      </c>
      <c r="AN3175" s="24">
        <v>0.35</v>
      </c>
      <c r="AP3175" s="14"/>
      <c r="AQ3175" s="14"/>
      <c r="AR3175" s="12" t="s">
        <v>26</v>
      </c>
      <c r="AS3175" s="13">
        <f t="shared" si="5134"/>
        <v>0</v>
      </c>
      <c r="AT3175" s="13">
        <f t="shared" si="5134"/>
        <v>0</v>
      </c>
      <c r="AU3175" s="13">
        <f t="shared" si="5135"/>
        <v>0</v>
      </c>
      <c r="AV3175" s="13">
        <f t="shared" si="5136"/>
        <v>5.25</v>
      </c>
      <c r="AW3175" s="13">
        <f t="shared" si="5137"/>
        <v>5.6</v>
      </c>
      <c r="AX3175" s="13">
        <f t="shared" si="5138"/>
        <v>5.9499999999999993</v>
      </c>
      <c r="AY3175" s="13">
        <f t="shared" si="5139"/>
        <v>5.25</v>
      </c>
      <c r="AZ3175" s="13">
        <f t="shared" si="5140"/>
        <v>5.9499999999999993</v>
      </c>
      <c r="BA3175" s="13">
        <f t="shared" si="5141"/>
        <v>3.15</v>
      </c>
      <c r="BB3175" s="13">
        <f t="shared" si="5142"/>
        <v>0</v>
      </c>
      <c r="BC3175" s="13">
        <f t="shared" si="5143"/>
        <v>0</v>
      </c>
      <c r="BD3175" s="13">
        <f t="shared" si="5144"/>
        <v>1.0499999999999998</v>
      </c>
      <c r="BE3175" s="13">
        <f t="shared" si="5145"/>
        <v>0</v>
      </c>
      <c r="BF3175" s="13">
        <f t="shared" si="5146"/>
        <v>3.8499999999999996</v>
      </c>
      <c r="BG3175" s="13">
        <f t="shared" si="5147"/>
        <v>0</v>
      </c>
      <c r="BH3175" s="13">
        <f t="shared" si="5148"/>
        <v>0</v>
      </c>
      <c r="BI3175" s="13">
        <f t="shared" si="5149"/>
        <v>0</v>
      </c>
      <c r="BJ3175" s="12">
        <f t="shared" si="5151"/>
        <v>36.049999999999997</v>
      </c>
    </row>
    <row r="3176" spans="1:62" ht="15.75">
      <c r="A3176" s="14"/>
      <c r="B3176" s="14"/>
      <c r="C3176" s="12" t="s">
        <v>27</v>
      </c>
      <c r="D3176" s="12">
        <f>'Harian 2024'!D3215</f>
        <v>7</v>
      </c>
      <c r="E3176" s="12">
        <f>'Harian 2024'!E3215</f>
        <v>6</v>
      </c>
      <c r="F3176" s="12">
        <f>'Harian 2024'!F3215</f>
        <v>5</v>
      </c>
      <c r="G3176" s="12">
        <f>'Harian 2024'!G3215</f>
        <v>24</v>
      </c>
      <c r="H3176" s="12">
        <f>'Harian 2024'!H3215</f>
        <v>20</v>
      </c>
      <c r="I3176" s="12">
        <f>'Harian 2024'!I3215</f>
        <v>32</v>
      </c>
      <c r="J3176" s="12">
        <f>'Harian 2024'!J3215</f>
        <v>29</v>
      </c>
      <c r="K3176" s="12">
        <f>'Harian 2024'!K3215</f>
        <v>26</v>
      </c>
      <c r="L3176" s="12">
        <f>'Harian 2024'!L3215</f>
        <v>5</v>
      </c>
      <c r="M3176" s="12">
        <f>'Harian 2024'!M3215</f>
        <v>0</v>
      </c>
      <c r="N3176" s="12">
        <f>'Harian 2024'!N3215</f>
        <v>6</v>
      </c>
      <c r="O3176" s="12">
        <f>'Harian 2024'!O3215</f>
        <v>6</v>
      </c>
      <c r="P3176" s="12">
        <f>'Harian 2024'!P3215</f>
        <v>4</v>
      </c>
      <c r="Q3176" s="12">
        <f>'Harian 2024'!Q3215</f>
        <v>7</v>
      </c>
      <c r="R3176" s="12">
        <f>'Harian 2024'!R3215</f>
        <v>0</v>
      </c>
      <c r="S3176" s="12">
        <f>'Harian 2024'!S3215</f>
        <v>0</v>
      </c>
      <c r="T3176" s="12">
        <f>'Harian 2024'!T3215</f>
        <v>0</v>
      </c>
      <c r="U3176" s="12">
        <f t="shared" si="5150"/>
        <v>170</v>
      </c>
      <c r="W3176" s="23" t="s">
        <v>27</v>
      </c>
      <c r="X3176" s="24">
        <v>0.43</v>
      </c>
      <c r="Y3176" s="24">
        <v>0.43</v>
      </c>
      <c r="Z3176" s="24">
        <v>0.43</v>
      </c>
      <c r="AA3176" s="24">
        <v>0.43</v>
      </c>
      <c r="AB3176" s="24">
        <v>0.43</v>
      </c>
      <c r="AC3176" s="24">
        <v>0.43</v>
      </c>
      <c r="AD3176" s="24">
        <v>0.43</v>
      </c>
      <c r="AE3176" s="24">
        <v>0.43</v>
      </c>
      <c r="AF3176" s="24">
        <v>0.43</v>
      </c>
      <c r="AG3176" s="24">
        <v>0.43</v>
      </c>
      <c r="AH3176" s="24">
        <v>0.43</v>
      </c>
      <c r="AI3176" s="24">
        <v>0.43</v>
      </c>
      <c r="AJ3176" s="24">
        <v>0.43</v>
      </c>
      <c r="AK3176" s="24">
        <v>0.43</v>
      </c>
      <c r="AL3176" s="24">
        <v>0.43</v>
      </c>
      <c r="AM3176" s="24">
        <v>0.43</v>
      </c>
      <c r="AN3176" s="24">
        <v>0.43</v>
      </c>
      <c r="AP3176" s="14"/>
      <c r="AQ3176" s="14"/>
      <c r="AR3176" s="12" t="s">
        <v>27</v>
      </c>
      <c r="AS3176" s="13">
        <f t="shared" si="5134"/>
        <v>3.01</v>
      </c>
      <c r="AT3176" s="13">
        <f t="shared" si="5134"/>
        <v>2.58</v>
      </c>
      <c r="AU3176" s="13">
        <f t="shared" si="5135"/>
        <v>2.15</v>
      </c>
      <c r="AV3176" s="13">
        <f t="shared" si="5136"/>
        <v>10.32</v>
      </c>
      <c r="AW3176" s="13">
        <f t="shared" si="5137"/>
        <v>8.6</v>
      </c>
      <c r="AX3176" s="13">
        <f t="shared" si="5138"/>
        <v>13.76</v>
      </c>
      <c r="AY3176" s="13">
        <f t="shared" si="5139"/>
        <v>12.47</v>
      </c>
      <c r="AZ3176" s="13">
        <f t="shared" si="5140"/>
        <v>11.18</v>
      </c>
      <c r="BA3176" s="13">
        <f t="shared" si="5141"/>
        <v>2.15</v>
      </c>
      <c r="BB3176" s="13">
        <f t="shared" si="5142"/>
        <v>0</v>
      </c>
      <c r="BC3176" s="13">
        <f t="shared" si="5143"/>
        <v>2.58</v>
      </c>
      <c r="BD3176" s="13">
        <f t="shared" si="5144"/>
        <v>2.58</v>
      </c>
      <c r="BE3176" s="13">
        <f t="shared" si="5145"/>
        <v>1.72</v>
      </c>
      <c r="BF3176" s="13">
        <f t="shared" si="5146"/>
        <v>3.01</v>
      </c>
      <c r="BG3176" s="13">
        <f t="shared" si="5147"/>
        <v>0</v>
      </c>
      <c r="BH3176" s="13">
        <f t="shared" si="5148"/>
        <v>0</v>
      </c>
      <c r="BI3176" s="13">
        <f t="shared" si="5149"/>
        <v>0</v>
      </c>
      <c r="BJ3176" s="12">
        <f t="shared" si="5151"/>
        <v>73.099999999999994</v>
      </c>
    </row>
    <row r="3177" spans="1:62" ht="15.75">
      <c r="A3177" s="14"/>
      <c r="B3177" s="14"/>
      <c r="C3177" s="12" t="s">
        <v>28</v>
      </c>
      <c r="D3177" s="12">
        <f>'Harian 2024'!D3216</f>
        <v>6</v>
      </c>
      <c r="E3177" s="12">
        <f>'Harian 2024'!E3216</f>
        <v>12</v>
      </c>
      <c r="F3177" s="12">
        <f>'Harian 2024'!F3216</f>
        <v>10</v>
      </c>
      <c r="G3177" s="12">
        <f>'Harian 2024'!G3216</f>
        <v>22</v>
      </c>
      <c r="H3177" s="12">
        <f>'Harian 2024'!H3216</f>
        <v>28</v>
      </c>
      <c r="I3177" s="12">
        <f>'Harian 2024'!I3216</f>
        <v>24</v>
      </c>
      <c r="J3177" s="12">
        <f>'Harian 2024'!J3216</f>
        <v>26</v>
      </c>
      <c r="K3177" s="12">
        <f>'Harian 2024'!K3216</f>
        <v>32</v>
      </c>
      <c r="L3177" s="12">
        <f>'Harian 2024'!L3216</f>
        <v>7</v>
      </c>
      <c r="M3177" s="12">
        <f>'Harian 2024'!M3216</f>
        <v>0</v>
      </c>
      <c r="N3177" s="12">
        <f>'Harian 2024'!N3216</f>
        <v>9</v>
      </c>
      <c r="O3177" s="12">
        <f>'Harian 2024'!O3216</f>
        <v>5</v>
      </c>
      <c r="P3177" s="12">
        <f>'Harian 2024'!P3216</f>
        <v>3</v>
      </c>
      <c r="Q3177" s="12">
        <f>'Harian 2024'!Q3216</f>
        <v>5</v>
      </c>
      <c r="R3177" s="12">
        <f>'Harian 2024'!R3216</f>
        <v>0</v>
      </c>
      <c r="S3177" s="12">
        <f>'Harian 2024'!S3216</f>
        <v>0</v>
      </c>
      <c r="T3177" s="12">
        <f>'Harian 2024'!T3216</f>
        <v>0</v>
      </c>
      <c r="U3177" s="12">
        <f t="shared" si="5150"/>
        <v>183</v>
      </c>
      <c r="W3177" s="23" t="s">
        <v>28</v>
      </c>
      <c r="X3177" s="24">
        <v>0.5</v>
      </c>
      <c r="Y3177" s="24">
        <v>0.5</v>
      </c>
      <c r="Z3177" s="24">
        <v>0.5</v>
      </c>
      <c r="AA3177" s="24">
        <v>0.5</v>
      </c>
      <c r="AB3177" s="24">
        <v>0.5</v>
      </c>
      <c r="AC3177" s="24">
        <v>0.5</v>
      </c>
      <c r="AD3177" s="24">
        <v>0.5</v>
      </c>
      <c r="AE3177" s="24">
        <v>0.5</v>
      </c>
      <c r="AF3177" s="24">
        <v>0.5</v>
      </c>
      <c r="AG3177" s="24">
        <v>0.5</v>
      </c>
      <c r="AH3177" s="24">
        <v>0.5</v>
      </c>
      <c r="AI3177" s="24">
        <v>0.5</v>
      </c>
      <c r="AJ3177" s="24">
        <v>0.5</v>
      </c>
      <c r="AK3177" s="24">
        <v>0.5</v>
      </c>
      <c r="AL3177" s="24">
        <v>0.5</v>
      </c>
      <c r="AM3177" s="24">
        <v>0.5</v>
      </c>
      <c r="AN3177" s="24">
        <v>0.5</v>
      </c>
      <c r="AP3177" s="14"/>
      <c r="AQ3177" s="14"/>
      <c r="AR3177" s="12" t="s">
        <v>28</v>
      </c>
      <c r="AS3177" s="13">
        <f t="shared" si="5134"/>
        <v>3</v>
      </c>
      <c r="AT3177" s="13">
        <f t="shared" si="5134"/>
        <v>6</v>
      </c>
      <c r="AU3177" s="13">
        <f t="shared" si="5135"/>
        <v>5</v>
      </c>
      <c r="AV3177" s="13">
        <f t="shared" si="5136"/>
        <v>11</v>
      </c>
      <c r="AW3177" s="13">
        <f t="shared" si="5137"/>
        <v>14</v>
      </c>
      <c r="AX3177" s="13">
        <f t="shared" si="5138"/>
        <v>12</v>
      </c>
      <c r="AY3177" s="13">
        <f t="shared" si="5139"/>
        <v>13</v>
      </c>
      <c r="AZ3177" s="13">
        <f t="shared" si="5140"/>
        <v>16</v>
      </c>
      <c r="BA3177" s="13">
        <f t="shared" si="5141"/>
        <v>3.5</v>
      </c>
      <c r="BB3177" s="13">
        <f t="shared" si="5142"/>
        <v>0</v>
      </c>
      <c r="BC3177" s="13">
        <f t="shared" si="5143"/>
        <v>4.5</v>
      </c>
      <c r="BD3177" s="13">
        <f t="shared" si="5144"/>
        <v>2.5</v>
      </c>
      <c r="BE3177" s="13">
        <f t="shared" si="5145"/>
        <v>1.5</v>
      </c>
      <c r="BF3177" s="13">
        <f t="shared" si="5146"/>
        <v>2.5</v>
      </c>
      <c r="BG3177" s="13">
        <f t="shared" si="5147"/>
        <v>0</v>
      </c>
      <c r="BH3177" s="13">
        <f t="shared" si="5148"/>
        <v>0</v>
      </c>
      <c r="BI3177" s="13">
        <f t="shared" si="5149"/>
        <v>0</v>
      </c>
      <c r="BJ3177" s="12">
        <f t="shared" si="5151"/>
        <v>91.5</v>
      </c>
    </row>
    <row r="3178" spans="1:62" ht="15.75">
      <c r="A3178" s="14"/>
      <c r="B3178" s="14"/>
      <c r="C3178" s="12" t="s">
        <v>35</v>
      </c>
      <c r="D3178" s="12">
        <f>'Harian 2024'!D3217</f>
        <v>5</v>
      </c>
      <c r="E3178" s="12">
        <f>'Harian 2024'!E3217</f>
        <v>9</v>
      </c>
      <c r="F3178" s="12">
        <f>'Harian 2024'!F3217</f>
        <v>9</v>
      </c>
      <c r="G3178" s="12">
        <f>'Harian 2024'!G3217</f>
        <v>22</v>
      </c>
      <c r="H3178" s="12">
        <f>'Harian 2024'!H3217</f>
        <v>26</v>
      </c>
      <c r="I3178" s="12">
        <f>'Harian 2024'!I3217</f>
        <v>32</v>
      </c>
      <c r="J3178" s="12">
        <f>'Harian 2024'!J3217</f>
        <v>27</v>
      </c>
      <c r="K3178" s="12">
        <f>'Harian 2024'!K3217</f>
        <v>32</v>
      </c>
      <c r="L3178" s="12">
        <f>'Harian 2024'!L3217</f>
        <v>3</v>
      </c>
      <c r="M3178" s="12">
        <f>'Harian 2024'!M3217</f>
        <v>0</v>
      </c>
      <c r="N3178" s="12">
        <f>'Harian 2024'!N3217</f>
        <v>4</v>
      </c>
      <c r="O3178" s="12">
        <f>'Harian 2024'!O3217</f>
        <v>3</v>
      </c>
      <c r="P3178" s="12">
        <f>'Harian 2024'!P3217</f>
        <v>2</v>
      </c>
      <c r="Q3178" s="12">
        <f>'Harian 2024'!Q3217</f>
        <v>9</v>
      </c>
      <c r="R3178" s="12">
        <f>'Harian 2024'!R3217</f>
        <v>0</v>
      </c>
      <c r="S3178" s="12">
        <f>'Harian 2024'!S3217</f>
        <v>0</v>
      </c>
      <c r="T3178" s="12">
        <f>'Harian 2024'!T3217</f>
        <v>0</v>
      </c>
      <c r="U3178" s="12">
        <f t="shared" si="5150"/>
        <v>178</v>
      </c>
      <c r="W3178" s="23" t="s">
        <v>50</v>
      </c>
      <c r="X3178" s="24">
        <v>8.5000000000000006E-2</v>
      </c>
      <c r="Y3178" s="24">
        <v>8.5000000000000006E-2</v>
      </c>
      <c r="Z3178" s="24">
        <v>8.5000000000000006E-2</v>
      </c>
      <c r="AA3178" s="24">
        <v>8.5000000000000006E-2</v>
      </c>
      <c r="AB3178" s="24">
        <v>8.5000000000000006E-2</v>
      </c>
      <c r="AC3178" s="24">
        <v>8.5000000000000006E-2</v>
      </c>
      <c r="AD3178" s="24">
        <v>8.5000000000000006E-2</v>
      </c>
      <c r="AE3178" s="24">
        <v>8.5000000000000006E-2</v>
      </c>
      <c r="AF3178" s="24">
        <v>8.5000000000000006E-2</v>
      </c>
      <c r="AG3178" s="24">
        <v>8.5000000000000006E-2</v>
      </c>
      <c r="AH3178" s="24">
        <v>8.5000000000000006E-2</v>
      </c>
      <c r="AI3178" s="24">
        <v>8.5000000000000006E-2</v>
      </c>
      <c r="AJ3178" s="24">
        <v>8.5000000000000006E-2</v>
      </c>
      <c r="AK3178" s="24">
        <v>8.5000000000000006E-2</v>
      </c>
      <c r="AL3178" s="24">
        <v>8.5000000000000006E-2</v>
      </c>
      <c r="AM3178" s="24">
        <v>8.5000000000000006E-2</v>
      </c>
      <c r="AN3178" s="24">
        <v>8.5000000000000006E-2</v>
      </c>
      <c r="AP3178" s="14"/>
      <c r="AQ3178" s="14"/>
      <c r="AR3178" s="12" t="s">
        <v>29</v>
      </c>
      <c r="AS3178" s="13">
        <f t="shared" si="5134"/>
        <v>0.42500000000000004</v>
      </c>
      <c r="AT3178" s="13">
        <f t="shared" si="5134"/>
        <v>0.76500000000000001</v>
      </c>
      <c r="AU3178" s="13">
        <f t="shared" si="5135"/>
        <v>0.76500000000000001</v>
      </c>
      <c r="AV3178" s="13">
        <f t="shared" si="5136"/>
        <v>1.87</v>
      </c>
      <c r="AW3178" s="13">
        <f t="shared" si="5137"/>
        <v>2.21</v>
      </c>
      <c r="AX3178" s="13">
        <f t="shared" si="5138"/>
        <v>2.72</v>
      </c>
      <c r="AY3178" s="13">
        <f t="shared" si="5139"/>
        <v>2.2950000000000004</v>
      </c>
      <c r="AZ3178" s="13">
        <f t="shared" si="5140"/>
        <v>2.72</v>
      </c>
      <c r="BA3178" s="13">
        <f t="shared" si="5141"/>
        <v>0.255</v>
      </c>
      <c r="BB3178" s="13">
        <f t="shared" si="5142"/>
        <v>0</v>
      </c>
      <c r="BC3178" s="13">
        <f t="shared" si="5143"/>
        <v>0.34</v>
      </c>
      <c r="BD3178" s="13">
        <f t="shared" si="5144"/>
        <v>0.255</v>
      </c>
      <c r="BE3178" s="13">
        <f t="shared" si="5145"/>
        <v>0.17</v>
      </c>
      <c r="BF3178" s="13">
        <f t="shared" si="5146"/>
        <v>0.76500000000000001</v>
      </c>
      <c r="BG3178" s="13">
        <f t="shared" si="5147"/>
        <v>0</v>
      </c>
      <c r="BH3178" s="13">
        <f t="shared" si="5148"/>
        <v>0</v>
      </c>
      <c r="BI3178" s="13">
        <f t="shared" si="5149"/>
        <v>0</v>
      </c>
      <c r="BJ3178" s="12">
        <f t="shared" si="5151"/>
        <v>15.130000000000003</v>
      </c>
    </row>
    <row r="3179" spans="1:62" ht="15.75">
      <c r="A3179" s="14"/>
      <c r="B3179" s="14"/>
      <c r="C3179" s="12" t="s">
        <v>36</v>
      </c>
      <c r="D3179" s="12">
        <f>'Harian 2024'!D3218</f>
        <v>3</v>
      </c>
      <c r="E3179" s="12">
        <f>'Harian 2024'!E3218</f>
        <v>10</v>
      </c>
      <c r="F3179" s="12">
        <f>'Harian 2024'!F3218</f>
        <v>8</v>
      </c>
      <c r="G3179" s="12">
        <f>'Harian 2024'!G3218</f>
        <v>0</v>
      </c>
      <c r="H3179" s="12">
        <f>'Harian 2024'!H3218</f>
        <v>0</v>
      </c>
      <c r="I3179" s="12">
        <f>'Harian 2024'!I3218</f>
        <v>0</v>
      </c>
      <c r="J3179" s="12">
        <f>'Harian 2024'!J3218</f>
        <v>0</v>
      </c>
      <c r="K3179" s="12">
        <f>'Harian 2024'!K3218</f>
        <v>0</v>
      </c>
      <c r="L3179" s="12">
        <f>'Harian 2024'!L3218</f>
        <v>0</v>
      </c>
      <c r="M3179" s="12">
        <f>'Harian 2024'!M3218</f>
        <v>0</v>
      </c>
      <c r="N3179" s="12">
        <f>'Harian 2024'!N3218</f>
        <v>0</v>
      </c>
      <c r="O3179" s="12">
        <f>'Harian 2024'!O3218</f>
        <v>4</v>
      </c>
      <c r="P3179" s="12">
        <f>'Harian 2024'!P3218</f>
        <v>0</v>
      </c>
      <c r="Q3179" s="12">
        <f>'Harian 2024'!Q3218</f>
        <v>0</v>
      </c>
      <c r="R3179" s="12">
        <f>'Harian 2024'!R3218</f>
        <v>0</v>
      </c>
      <c r="S3179" s="12">
        <f>'Harian 2024'!S3218</f>
        <v>0</v>
      </c>
      <c r="T3179" s="12">
        <f>'Harian 2024'!T3218</f>
        <v>0</v>
      </c>
      <c r="U3179" s="12">
        <f t="shared" si="5150"/>
        <v>22</v>
      </c>
      <c r="W3179" s="23" t="s">
        <v>51</v>
      </c>
      <c r="X3179" s="24">
        <v>0.59</v>
      </c>
      <c r="Y3179" s="24">
        <v>0.59</v>
      </c>
      <c r="Z3179" s="24">
        <v>0.59</v>
      </c>
      <c r="AA3179" s="24">
        <v>0.59</v>
      </c>
      <c r="AB3179" s="24">
        <v>0.59</v>
      </c>
      <c r="AC3179" s="24">
        <v>0.59</v>
      </c>
      <c r="AD3179" s="24">
        <v>0.59</v>
      </c>
      <c r="AE3179" s="24">
        <v>0.59</v>
      </c>
      <c r="AF3179" s="24">
        <v>0.59</v>
      </c>
      <c r="AG3179" s="24">
        <v>0.59</v>
      </c>
      <c r="AH3179" s="24">
        <v>0.59</v>
      </c>
      <c r="AI3179" s="24">
        <v>0.59</v>
      </c>
      <c r="AJ3179" s="24">
        <v>0.59</v>
      </c>
      <c r="AK3179" s="24">
        <v>0.59</v>
      </c>
      <c r="AL3179" s="24">
        <v>0.59</v>
      </c>
      <c r="AM3179" s="24">
        <v>0.59</v>
      </c>
      <c r="AN3179" s="24">
        <v>0.59</v>
      </c>
      <c r="AP3179" s="14"/>
      <c r="AQ3179" s="14"/>
      <c r="AR3179" s="12" t="s">
        <v>30</v>
      </c>
      <c r="AS3179" s="13">
        <f t="shared" si="5134"/>
        <v>1.77</v>
      </c>
      <c r="AT3179" s="13">
        <f t="shared" si="5134"/>
        <v>5.8999999999999995</v>
      </c>
      <c r="AU3179" s="13">
        <f t="shared" si="5135"/>
        <v>4.72</v>
      </c>
      <c r="AV3179" s="13">
        <f t="shared" si="5136"/>
        <v>0</v>
      </c>
      <c r="AW3179" s="13">
        <f t="shared" si="5137"/>
        <v>0</v>
      </c>
      <c r="AX3179" s="13">
        <f t="shared" si="5138"/>
        <v>0</v>
      </c>
      <c r="AY3179" s="13">
        <f t="shared" si="5139"/>
        <v>0</v>
      </c>
      <c r="AZ3179" s="13">
        <f t="shared" si="5140"/>
        <v>0</v>
      </c>
      <c r="BA3179" s="13">
        <f t="shared" si="5141"/>
        <v>0</v>
      </c>
      <c r="BB3179" s="13">
        <f t="shared" si="5142"/>
        <v>0</v>
      </c>
      <c r="BC3179" s="13">
        <f t="shared" si="5143"/>
        <v>0</v>
      </c>
      <c r="BD3179" s="13">
        <f t="shared" si="5144"/>
        <v>2.36</v>
      </c>
      <c r="BE3179" s="13">
        <f t="shared" si="5145"/>
        <v>0</v>
      </c>
      <c r="BF3179" s="13">
        <f t="shared" si="5146"/>
        <v>0</v>
      </c>
      <c r="BG3179" s="13">
        <f t="shared" si="5147"/>
        <v>0</v>
      </c>
      <c r="BH3179" s="13">
        <f t="shared" si="5148"/>
        <v>0</v>
      </c>
      <c r="BI3179" s="13">
        <f t="shared" si="5149"/>
        <v>0</v>
      </c>
      <c r="BJ3179" s="12">
        <f t="shared" si="5151"/>
        <v>12.979999999999999</v>
      </c>
    </row>
    <row r="3180" spans="1:62" ht="15.75">
      <c r="A3180" s="14"/>
      <c r="B3180" s="14"/>
      <c r="C3180" s="12" t="s">
        <v>31</v>
      </c>
      <c r="D3180" s="12">
        <f>'Harian 2024'!D3219</f>
        <v>4</v>
      </c>
      <c r="E3180" s="12">
        <f>'Harian 2024'!E3219</f>
        <v>6</v>
      </c>
      <c r="F3180" s="12">
        <f>'Harian 2024'!F3219</f>
        <v>5</v>
      </c>
      <c r="G3180" s="12">
        <f>'Harian 2024'!G3219</f>
        <v>0</v>
      </c>
      <c r="H3180" s="12">
        <f>'Harian 2024'!H3219</f>
        <v>0</v>
      </c>
      <c r="I3180" s="12">
        <f>'Harian 2024'!I3219</f>
        <v>0</v>
      </c>
      <c r="J3180" s="12">
        <f>'Harian 2024'!J3219</f>
        <v>0</v>
      </c>
      <c r="K3180" s="12">
        <f>'Harian 2024'!K3219</f>
        <v>0</v>
      </c>
      <c r="L3180" s="12">
        <f>'Harian 2024'!L3219</f>
        <v>0</v>
      </c>
      <c r="M3180" s="12">
        <f>'Harian 2024'!M3219</f>
        <v>0</v>
      </c>
      <c r="N3180" s="12">
        <f>'Harian 2024'!N3219</f>
        <v>3</v>
      </c>
      <c r="O3180" s="12">
        <f>'Harian 2024'!O3219</f>
        <v>2</v>
      </c>
      <c r="P3180" s="12">
        <f>'Harian 2024'!P3219</f>
        <v>0</v>
      </c>
      <c r="Q3180" s="12">
        <f>'Harian 2024'!Q3219</f>
        <v>2</v>
      </c>
      <c r="R3180" s="12">
        <f>'Harian 2024'!R3219</f>
        <v>0</v>
      </c>
      <c r="S3180" s="12">
        <f>'Harian 2024'!S3219</f>
        <v>0</v>
      </c>
      <c r="T3180" s="12">
        <f>'Harian 2024'!T3219</f>
        <v>0</v>
      </c>
      <c r="U3180" s="12">
        <f t="shared" si="5150"/>
        <v>18</v>
      </c>
      <c r="W3180" s="23" t="s">
        <v>31</v>
      </c>
      <c r="X3180" s="24">
        <v>0.56999999999999995</v>
      </c>
      <c r="Y3180" s="24">
        <v>0.56999999999999995</v>
      </c>
      <c r="Z3180" s="24">
        <v>0.56999999999999995</v>
      </c>
      <c r="AA3180" s="24">
        <v>0.56999999999999995</v>
      </c>
      <c r="AB3180" s="24">
        <v>0.56999999999999995</v>
      </c>
      <c r="AC3180" s="24">
        <v>0.56999999999999995</v>
      </c>
      <c r="AD3180" s="24">
        <v>0.56999999999999995</v>
      </c>
      <c r="AE3180" s="24">
        <v>0.56999999999999995</v>
      </c>
      <c r="AF3180" s="24">
        <v>0.56999999999999995</v>
      </c>
      <c r="AG3180" s="24">
        <v>0.56999999999999995</v>
      </c>
      <c r="AH3180" s="24">
        <v>0.56999999999999995</v>
      </c>
      <c r="AI3180" s="24">
        <v>0.56999999999999995</v>
      </c>
      <c r="AJ3180" s="24">
        <v>0.56999999999999995</v>
      </c>
      <c r="AK3180" s="24">
        <v>0.56999999999999995</v>
      </c>
      <c r="AL3180" s="24">
        <v>0.56999999999999995</v>
      </c>
      <c r="AM3180" s="24">
        <v>0.56999999999999995</v>
      </c>
      <c r="AN3180" s="24">
        <v>0.56999999999999995</v>
      </c>
      <c r="AP3180" s="14"/>
      <c r="AQ3180" s="14"/>
      <c r="AR3180" s="12" t="s">
        <v>31</v>
      </c>
      <c r="AS3180" s="13">
        <f t="shared" si="5134"/>
        <v>2.2799999999999998</v>
      </c>
      <c r="AT3180" s="13">
        <f t="shared" si="5134"/>
        <v>3.42</v>
      </c>
      <c r="AU3180" s="13">
        <f t="shared" si="5135"/>
        <v>2.8499999999999996</v>
      </c>
      <c r="AV3180" s="13">
        <f t="shared" si="5136"/>
        <v>0</v>
      </c>
      <c r="AW3180" s="13">
        <f t="shared" si="5137"/>
        <v>0</v>
      </c>
      <c r="AX3180" s="13">
        <f t="shared" si="5138"/>
        <v>0</v>
      </c>
      <c r="AY3180" s="13">
        <f t="shared" si="5139"/>
        <v>0</v>
      </c>
      <c r="AZ3180" s="13">
        <f t="shared" si="5140"/>
        <v>0</v>
      </c>
      <c r="BA3180" s="13">
        <f t="shared" si="5141"/>
        <v>0</v>
      </c>
      <c r="BB3180" s="13">
        <f t="shared" si="5142"/>
        <v>0</v>
      </c>
      <c r="BC3180" s="13">
        <f t="shared" si="5143"/>
        <v>1.71</v>
      </c>
      <c r="BD3180" s="13">
        <f t="shared" si="5144"/>
        <v>1.1399999999999999</v>
      </c>
      <c r="BE3180" s="13">
        <f t="shared" si="5145"/>
        <v>0</v>
      </c>
      <c r="BF3180" s="13">
        <f t="shared" si="5146"/>
        <v>1.1399999999999999</v>
      </c>
      <c r="BG3180" s="13">
        <f t="shared" si="5147"/>
        <v>0</v>
      </c>
      <c r="BH3180" s="13">
        <f t="shared" si="5148"/>
        <v>0</v>
      </c>
      <c r="BI3180" s="13">
        <f t="shared" si="5149"/>
        <v>0</v>
      </c>
      <c r="BJ3180" s="12">
        <f t="shared" si="5151"/>
        <v>10.26</v>
      </c>
    </row>
    <row r="3181" spans="1:62" ht="15.75">
      <c r="A3181" s="16"/>
      <c r="B3181" s="16"/>
      <c r="C3181" s="12" t="s">
        <v>32</v>
      </c>
      <c r="D3181" s="12">
        <f>'Harian 2024'!D3220</f>
        <v>0</v>
      </c>
      <c r="E3181" s="12">
        <f>'Harian 2024'!E3220</f>
        <v>0</v>
      </c>
      <c r="F3181" s="12">
        <f>'Harian 2024'!F3220</f>
        <v>0</v>
      </c>
      <c r="G3181" s="12">
        <f>'Harian 2024'!G3220</f>
        <v>9</v>
      </c>
      <c r="H3181" s="12">
        <f>'Harian 2024'!H3220</f>
        <v>15</v>
      </c>
      <c r="I3181" s="12">
        <f>'Harian 2024'!I3220</f>
        <v>7</v>
      </c>
      <c r="J3181" s="12">
        <f>'Harian 2024'!J3220</f>
        <v>16</v>
      </c>
      <c r="K3181" s="12">
        <f>'Harian 2024'!K3220</f>
        <v>12</v>
      </c>
      <c r="L3181" s="12">
        <f>'Harian 2024'!L3220</f>
        <v>5</v>
      </c>
      <c r="M3181" s="12">
        <f>'Harian 2024'!M3220</f>
        <v>0</v>
      </c>
      <c r="N3181" s="12">
        <f>'Harian 2024'!N3220</f>
        <v>4</v>
      </c>
      <c r="O3181" s="12">
        <f>'Harian 2024'!O3220</f>
        <v>5</v>
      </c>
      <c r="P3181" s="12">
        <f>'Harian 2024'!P3220</f>
        <v>0</v>
      </c>
      <c r="Q3181" s="12">
        <f>'Harian 2024'!Q3220</f>
        <v>0</v>
      </c>
      <c r="R3181" s="12">
        <f>'Harian 2024'!R3220</f>
        <v>0</v>
      </c>
      <c r="S3181" s="12">
        <f>'Harian 2024'!S3220</f>
        <v>0</v>
      </c>
      <c r="T3181" s="12">
        <f>'Harian 2024'!T3220</f>
        <v>0</v>
      </c>
      <c r="U3181" s="12">
        <f t="shared" si="5150"/>
        <v>73</v>
      </c>
      <c r="W3181" s="23" t="s">
        <v>32</v>
      </c>
      <c r="X3181" s="24">
        <v>0.4</v>
      </c>
      <c r="Y3181" s="24">
        <v>0.4</v>
      </c>
      <c r="Z3181" s="24">
        <v>0.4</v>
      </c>
      <c r="AA3181" s="24">
        <v>0.4</v>
      </c>
      <c r="AB3181" s="24">
        <v>0.4</v>
      </c>
      <c r="AC3181" s="24">
        <v>0.4</v>
      </c>
      <c r="AD3181" s="24">
        <v>0.4</v>
      </c>
      <c r="AE3181" s="24">
        <v>0.4</v>
      </c>
      <c r="AF3181" s="24">
        <v>0.4</v>
      </c>
      <c r="AG3181" s="24">
        <v>0.4</v>
      </c>
      <c r="AH3181" s="24">
        <v>0.4</v>
      </c>
      <c r="AI3181" s="24">
        <v>0.4</v>
      </c>
      <c r="AJ3181" s="24">
        <v>0.4</v>
      </c>
      <c r="AK3181" s="24">
        <v>0.4</v>
      </c>
      <c r="AL3181" s="24">
        <v>0.4</v>
      </c>
      <c r="AM3181" s="24">
        <v>0.4</v>
      </c>
      <c r="AN3181" s="24">
        <v>0.4</v>
      </c>
      <c r="AP3181" s="16"/>
      <c r="AQ3181" s="16"/>
      <c r="AR3181" s="12" t="s">
        <v>32</v>
      </c>
      <c r="AS3181" s="13">
        <f t="shared" si="5134"/>
        <v>0</v>
      </c>
      <c r="AT3181" s="13">
        <f t="shared" si="5134"/>
        <v>0</v>
      </c>
      <c r="AU3181" s="13">
        <f t="shared" si="5135"/>
        <v>0</v>
      </c>
      <c r="AV3181" s="13">
        <f t="shared" si="5136"/>
        <v>3.6</v>
      </c>
      <c r="AW3181" s="13">
        <f t="shared" si="5137"/>
        <v>6</v>
      </c>
      <c r="AX3181" s="13">
        <f t="shared" si="5138"/>
        <v>2.8000000000000003</v>
      </c>
      <c r="AY3181" s="13">
        <f t="shared" si="5139"/>
        <v>6.4</v>
      </c>
      <c r="AZ3181" s="13">
        <f t="shared" si="5140"/>
        <v>4.8000000000000007</v>
      </c>
      <c r="BA3181" s="13">
        <f t="shared" si="5141"/>
        <v>2</v>
      </c>
      <c r="BB3181" s="13">
        <f t="shared" si="5142"/>
        <v>0</v>
      </c>
      <c r="BC3181" s="13">
        <f t="shared" si="5143"/>
        <v>1.6</v>
      </c>
      <c r="BD3181" s="13">
        <f t="shared" si="5144"/>
        <v>2</v>
      </c>
      <c r="BE3181" s="13">
        <f t="shared" si="5145"/>
        <v>0</v>
      </c>
      <c r="BF3181" s="13">
        <f t="shared" si="5146"/>
        <v>0</v>
      </c>
      <c r="BG3181" s="13">
        <f t="shared" si="5147"/>
        <v>0</v>
      </c>
      <c r="BH3181" s="13">
        <f t="shared" si="5148"/>
        <v>0</v>
      </c>
      <c r="BI3181" s="13">
        <f t="shared" si="5149"/>
        <v>0</v>
      </c>
      <c r="BJ3181" s="12">
        <f t="shared" si="5151"/>
        <v>29.200000000000003</v>
      </c>
    </row>
    <row r="3182" spans="1:62">
      <c r="A3182" s="17"/>
      <c r="B3182" s="18"/>
      <c r="C3182" s="19" t="s">
        <v>33</v>
      </c>
      <c r="D3182" s="19">
        <f>SUM(D3173:D3181)</f>
        <v>25</v>
      </c>
      <c r="E3182" s="19">
        <f>SUM(E3173:E3181)</f>
        <v>43</v>
      </c>
      <c r="F3182" s="19">
        <f t="shared" ref="F3182:U3182" si="5152">SUM(F3173:F3181)</f>
        <v>37</v>
      </c>
      <c r="G3182" s="19">
        <f t="shared" si="5152"/>
        <v>135</v>
      </c>
      <c r="H3182" s="19">
        <f t="shared" si="5152"/>
        <v>148</v>
      </c>
      <c r="I3182" s="19">
        <f t="shared" si="5152"/>
        <v>167</v>
      </c>
      <c r="J3182" s="19">
        <f t="shared" si="5152"/>
        <v>169</v>
      </c>
      <c r="K3182" s="19">
        <f t="shared" si="5152"/>
        <v>185</v>
      </c>
      <c r="L3182" s="19">
        <f t="shared" si="5152"/>
        <v>54</v>
      </c>
      <c r="M3182" s="19">
        <f t="shared" si="5152"/>
        <v>0</v>
      </c>
      <c r="N3182" s="19">
        <f t="shared" si="5152"/>
        <v>26</v>
      </c>
      <c r="O3182" s="19">
        <f t="shared" si="5152"/>
        <v>46</v>
      </c>
      <c r="P3182" s="19">
        <f t="shared" si="5152"/>
        <v>23</v>
      </c>
      <c r="Q3182" s="19">
        <f t="shared" si="5152"/>
        <v>55</v>
      </c>
      <c r="R3182" s="19">
        <f t="shared" si="5152"/>
        <v>0</v>
      </c>
      <c r="S3182" s="19">
        <f t="shared" si="5152"/>
        <v>0</v>
      </c>
      <c r="T3182" s="19">
        <f t="shared" si="5152"/>
        <v>0</v>
      </c>
      <c r="U3182" s="19">
        <f t="shared" si="5152"/>
        <v>1088</v>
      </c>
      <c r="AP3182" s="35"/>
      <c r="AQ3182" s="36"/>
      <c r="AR3182" s="37" t="s">
        <v>33</v>
      </c>
      <c r="AS3182" s="37">
        <f>SUM(AS3173:AS3181)</f>
        <v>10.484999999999999</v>
      </c>
      <c r="AT3182" s="37">
        <f t="shared" ref="AT3182:BJ3182" si="5153">SUM(AT3173:AT3181)</f>
        <v>18.664999999999999</v>
      </c>
      <c r="AU3182" s="37">
        <f t="shared" si="5153"/>
        <v>15.484999999999999</v>
      </c>
      <c r="AV3182" s="37">
        <f t="shared" si="5153"/>
        <v>42.555</v>
      </c>
      <c r="AW3182" s="37">
        <f t="shared" si="5153"/>
        <v>46.925000000000004</v>
      </c>
      <c r="AX3182" s="37">
        <f t="shared" si="5153"/>
        <v>50.764999999999993</v>
      </c>
      <c r="AY3182" s="37">
        <f t="shared" si="5153"/>
        <v>53.134999999999998</v>
      </c>
      <c r="AZ3182" s="37">
        <f t="shared" si="5153"/>
        <v>56.819999999999993</v>
      </c>
      <c r="BA3182" s="37">
        <f t="shared" si="5153"/>
        <v>17.200000000000003</v>
      </c>
      <c r="BB3182" s="37">
        <f t="shared" si="5153"/>
        <v>0</v>
      </c>
      <c r="BC3182" s="37">
        <f t="shared" si="5153"/>
        <v>10.729999999999999</v>
      </c>
      <c r="BD3182" s="37">
        <f t="shared" si="5153"/>
        <v>16.495000000000001</v>
      </c>
      <c r="BE3182" s="37">
        <f t="shared" si="5153"/>
        <v>6.9799999999999995</v>
      </c>
      <c r="BF3182" s="37">
        <f t="shared" si="5153"/>
        <v>16.59</v>
      </c>
      <c r="BG3182" s="37">
        <f t="shared" si="5153"/>
        <v>0</v>
      </c>
      <c r="BH3182" s="37">
        <f t="shared" si="5153"/>
        <v>0</v>
      </c>
      <c r="BI3182" s="37">
        <f t="shared" si="5153"/>
        <v>0</v>
      </c>
      <c r="BJ3182" s="37">
        <f t="shared" si="5153"/>
        <v>352.34499999999997</v>
      </c>
    </row>
    <row r="3185" spans="1:62" ht="106.5">
      <c r="A3185" s="8" t="s">
        <v>2</v>
      </c>
      <c r="B3185" s="8" t="s">
        <v>3</v>
      </c>
      <c r="C3185" s="8" t="s">
        <v>4</v>
      </c>
      <c r="D3185" s="9" t="str">
        <f>D395</f>
        <v>ANGGREK</v>
      </c>
      <c r="E3185" s="9" t="str">
        <f t="shared" ref="E3185:U3185" si="5154">E395</f>
        <v>BOUGENVIL</v>
      </c>
      <c r="F3185" s="9" t="str">
        <f t="shared" si="5154"/>
        <v>CAMELIA</v>
      </c>
      <c r="G3185" s="9" t="str">
        <f t="shared" si="5154"/>
        <v>DEWANDARU</v>
      </c>
      <c r="H3185" s="9" t="str">
        <f t="shared" si="5154"/>
        <v>EDELWEIS</v>
      </c>
      <c r="I3185" s="9" t="str">
        <f t="shared" si="5154"/>
        <v>FLAMBOYAN</v>
      </c>
      <c r="J3185" s="9" t="str">
        <f t="shared" si="5154"/>
        <v>GERANIUM</v>
      </c>
      <c r="K3185" s="9" t="str">
        <f t="shared" si="5154"/>
        <v>HELIKONIA</v>
      </c>
      <c r="L3185" s="9" t="str">
        <f t="shared" si="5154"/>
        <v>IVY</v>
      </c>
      <c r="M3185" s="9" t="str">
        <f t="shared" si="5154"/>
        <v>KANA</v>
      </c>
      <c r="N3185" s="9" t="str">
        <f t="shared" si="5154"/>
        <v>IGD</v>
      </c>
      <c r="O3185" s="9" t="str">
        <f t="shared" si="5154"/>
        <v>HCU</v>
      </c>
      <c r="P3185" s="9" t="str">
        <f t="shared" si="5154"/>
        <v>PENUNJANG</v>
      </c>
      <c r="Q3185" s="9" t="str">
        <f t="shared" si="5154"/>
        <v>PELAYANAN</v>
      </c>
      <c r="R3185" s="9" t="str">
        <f t="shared" si="5154"/>
        <v>ADMIN</v>
      </c>
      <c r="S3185" s="9" t="str">
        <f t="shared" si="5154"/>
        <v>ASRAMA</v>
      </c>
      <c r="T3185" s="9" t="str">
        <f t="shared" si="5154"/>
        <v>MASJID</v>
      </c>
      <c r="U3185" s="9" t="str">
        <f t="shared" si="5154"/>
        <v>JUMLAH</v>
      </c>
      <c r="W3185" s="21"/>
      <c r="X3185" s="22" t="str">
        <f>X5</f>
        <v>ANGGREK</v>
      </c>
      <c r="Y3185" s="22" t="s">
        <v>91</v>
      </c>
      <c r="Z3185" s="22" t="str">
        <f t="shared" ref="Z3185:AN3185" si="5155">Z5</f>
        <v>CAMELIA</v>
      </c>
      <c r="AA3185" s="22" t="str">
        <f t="shared" si="5155"/>
        <v>DEWANDARU</v>
      </c>
      <c r="AB3185" s="22" t="str">
        <f t="shared" si="5155"/>
        <v>EDELWEIS</v>
      </c>
      <c r="AC3185" s="22" t="str">
        <f t="shared" si="5155"/>
        <v>FLAMBOYAN</v>
      </c>
      <c r="AD3185" s="22" t="str">
        <f t="shared" si="5155"/>
        <v>GERANIUM</v>
      </c>
      <c r="AE3185" s="22" t="str">
        <f t="shared" si="5155"/>
        <v>HELIKONIA</v>
      </c>
      <c r="AF3185" s="22" t="str">
        <f t="shared" si="5155"/>
        <v>IVY</v>
      </c>
      <c r="AG3185" s="22" t="str">
        <f t="shared" si="5155"/>
        <v>KANA</v>
      </c>
      <c r="AH3185" s="22" t="str">
        <f t="shared" si="5155"/>
        <v>IGD</v>
      </c>
      <c r="AI3185" s="22" t="str">
        <f t="shared" si="5155"/>
        <v>HCU</v>
      </c>
      <c r="AJ3185" s="22" t="str">
        <f t="shared" si="5155"/>
        <v>PENUNJANG</v>
      </c>
      <c r="AK3185" s="22" t="str">
        <f t="shared" si="5155"/>
        <v>PELAYANAN</v>
      </c>
      <c r="AL3185" s="22" t="str">
        <f t="shared" si="5155"/>
        <v>ADMIN</v>
      </c>
      <c r="AM3185" s="22" t="str">
        <f t="shared" si="5155"/>
        <v>ASRAMA</v>
      </c>
      <c r="AN3185" s="22" t="str">
        <f t="shared" si="5155"/>
        <v>MASJID</v>
      </c>
      <c r="AP3185" s="33" t="s">
        <v>2</v>
      </c>
      <c r="AQ3185" s="33" t="s">
        <v>3</v>
      </c>
      <c r="AR3185" s="33" t="s">
        <v>4</v>
      </c>
      <c r="AS3185" s="34" t="str">
        <f>AS5</f>
        <v>ANGGREK</v>
      </c>
      <c r="AT3185" s="34" t="str">
        <f>AT5</f>
        <v>BOUGENVIL</v>
      </c>
      <c r="AU3185" s="34" t="str">
        <f t="shared" ref="AU3185:BJ3185" si="5156">AU5</f>
        <v>CAMELIA II</v>
      </c>
      <c r="AV3185" s="34" t="str">
        <f t="shared" si="5156"/>
        <v>DEWANDARU</v>
      </c>
      <c r="AW3185" s="34" t="str">
        <f t="shared" si="5156"/>
        <v>EDELWEIS</v>
      </c>
      <c r="AX3185" s="34" t="str">
        <f t="shared" si="5156"/>
        <v>FLAMBOYAN</v>
      </c>
      <c r="AY3185" s="34" t="str">
        <f t="shared" si="5156"/>
        <v>GERANIUM</v>
      </c>
      <c r="AZ3185" s="34" t="str">
        <f t="shared" si="5156"/>
        <v>HELIKONIA</v>
      </c>
      <c r="BA3185" s="34" t="str">
        <f t="shared" si="5156"/>
        <v>IVY</v>
      </c>
      <c r="BB3185" s="34" t="str">
        <f t="shared" si="5156"/>
        <v>KANA</v>
      </c>
      <c r="BC3185" s="34" t="str">
        <f t="shared" si="5156"/>
        <v>IGD</v>
      </c>
      <c r="BD3185" s="34" t="str">
        <f t="shared" si="5156"/>
        <v>HCU</v>
      </c>
      <c r="BE3185" s="34" t="str">
        <f t="shared" si="5156"/>
        <v>PENUNJANG</v>
      </c>
      <c r="BF3185" s="34" t="str">
        <f t="shared" si="5156"/>
        <v>PELAYANAN</v>
      </c>
      <c r="BG3185" s="34" t="str">
        <f t="shared" si="5156"/>
        <v>ADMIN</v>
      </c>
      <c r="BH3185" s="34" t="str">
        <f t="shared" si="5156"/>
        <v>ASRAMA</v>
      </c>
      <c r="BI3185" s="34" t="str">
        <f t="shared" si="5156"/>
        <v>MASJID</v>
      </c>
      <c r="BJ3185" s="34" t="str">
        <f t="shared" si="5156"/>
        <v>JUMLAH</v>
      </c>
    </row>
    <row r="3186" spans="1:62" ht="15.75">
      <c r="A3186" s="10">
        <f>A3173+1</f>
        <v>31</v>
      </c>
      <c r="B3186" s="11" t="s">
        <v>40</v>
      </c>
      <c r="C3186" s="12" t="s">
        <v>24</v>
      </c>
      <c r="D3186" s="12">
        <f>'Harian 2024'!D3225</f>
        <v>0</v>
      </c>
      <c r="E3186" s="12">
        <f>'Harian 2024'!E3225</f>
        <v>0</v>
      </c>
      <c r="F3186" s="12">
        <f>'Harian 2024'!F3225</f>
        <v>3</v>
      </c>
      <c r="G3186" s="12">
        <f>'Harian 2024'!G3225</f>
        <v>20</v>
      </c>
      <c r="H3186" s="12">
        <f>'Harian 2024'!H3225</f>
        <v>22</v>
      </c>
      <c r="I3186" s="12">
        <f>'Harian 2024'!I3225</f>
        <v>28</v>
      </c>
      <c r="J3186" s="12">
        <f>'Harian 2024'!J3225</f>
        <v>25</v>
      </c>
      <c r="K3186" s="12">
        <f>'Harian 2024'!K3225</f>
        <v>30</v>
      </c>
      <c r="L3186" s="12">
        <f>'Harian 2024'!L3225</f>
        <v>12</v>
      </c>
      <c r="M3186" s="12">
        <f>'Harian 2024'!M3225</f>
        <v>0</v>
      </c>
      <c r="N3186" s="12">
        <f>'Harian 2024'!N3225</f>
        <v>0</v>
      </c>
      <c r="O3186" s="12">
        <f>'Harian 2024'!O3225</f>
        <v>12</v>
      </c>
      <c r="P3186" s="12">
        <f>'Harian 2024'!P3225</f>
        <v>15</v>
      </c>
      <c r="Q3186" s="12">
        <f>'Harian 2024'!Q3225</f>
        <v>15</v>
      </c>
      <c r="R3186" s="12">
        <f>'Harian 2024'!R3225</f>
        <v>0</v>
      </c>
      <c r="S3186" s="12">
        <f>'Harian 2024'!S3225</f>
        <v>0</v>
      </c>
      <c r="T3186" s="12">
        <f>'Harian 2024'!T3225</f>
        <v>0</v>
      </c>
      <c r="U3186" s="12">
        <f>SUM(E3186:T3186)</f>
        <v>182</v>
      </c>
      <c r="W3186" s="23" t="s">
        <v>24</v>
      </c>
      <c r="X3186" s="24">
        <v>0.26500000000000001</v>
      </c>
      <c r="Y3186" s="24">
        <v>0.26500000000000001</v>
      </c>
      <c r="Z3186" s="24">
        <v>0.26500000000000001</v>
      </c>
      <c r="AA3186" s="24">
        <v>0.26500000000000001</v>
      </c>
      <c r="AB3186" s="24">
        <v>0.26500000000000001</v>
      </c>
      <c r="AC3186" s="24">
        <v>0.26500000000000001</v>
      </c>
      <c r="AD3186" s="24">
        <v>0.26500000000000001</v>
      </c>
      <c r="AE3186" s="24">
        <v>0.26500000000000001</v>
      </c>
      <c r="AF3186" s="24">
        <v>0.26500000000000001</v>
      </c>
      <c r="AG3186" s="24">
        <v>0.26500000000000001</v>
      </c>
      <c r="AH3186" s="24">
        <v>0.26500000000000001</v>
      </c>
      <c r="AI3186" s="24">
        <v>0.26500000000000001</v>
      </c>
      <c r="AJ3186" s="24">
        <v>0.26500000000000001</v>
      </c>
      <c r="AK3186" s="24">
        <v>0.26500000000000001</v>
      </c>
      <c r="AL3186" s="24">
        <v>0.26500000000000001</v>
      </c>
      <c r="AM3186" s="24">
        <v>0.26500000000000001</v>
      </c>
      <c r="AN3186" s="24">
        <v>0.26500000000000001</v>
      </c>
      <c r="AP3186" s="10">
        <f>AP3173+1</f>
        <v>31</v>
      </c>
      <c r="AQ3186" s="11" t="s">
        <v>37</v>
      </c>
      <c r="AR3186" s="12" t="s">
        <v>24</v>
      </c>
      <c r="AS3186" s="13">
        <f t="shared" ref="AS3186:AT3194" si="5157">D3186*X3186</f>
        <v>0</v>
      </c>
      <c r="AT3186" s="13">
        <f t="shared" si="5157"/>
        <v>0</v>
      </c>
      <c r="AU3186" s="13">
        <f t="shared" ref="AU3186:AU3194" si="5158">F3186*Z3186</f>
        <v>0.79500000000000004</v>
      </c>
      <c r="AV3186" s="13">
        <f t="shared" ref="AV3186:AV3194" si="5159">G3186*AA3186</f>
        <v>5.3000000000000007</v>
      </c>
      <c r="AW3186" s="13">
        <f t="shared" ref="AW3186:AW3194" si="5160">H3186*AB3186</f>
        <v>5.83</v>
      </c>
      <c r="AX3186" s="13">
        <f t="shared" ref="AX3186:AX3194" si="5161">I3186*AC3186</f>
        <v>7.42</v>
      </c>
      <c r="AY3186" s="13">
        <f t="shared" ref="AY3186:AY3194" si="5162">J3186*AD3186</f>
        <v>6.625</v>
      </c>
      <c r="AZ3186" s="13">
        <f t="shared" ref="AZ3186:AZ3194" si="5163">K3186*AE3186</f>
        <v>7.95</v>
      </c>
      <c r="BA3186" s="13">
        <f t="shared" ref="BA3186:BA3194" si="5164">L3186*AF3186</f>
        <v>3.18</v>
      </c>
      <c r="BB3186" s="13">
        <f t="shared" ref="BB3186:BB3194" si="5165">M3186*AG3186</f>
        <v>0</v>
      </c>
      <c r="BC3186" s="13">
        <f t="shared" ref="BC3186:BC3194" si="5166">N3186*AH3186</f>
        <v>0</v>
      </c>
      <c r="BD3186" s="13">
        <f t="shared" ref="BD3186:BD3194" si="5167">O3186*AI3186</f>
        <v>3.18</v>
      </c>
      <c r="BE3186" s="13">
        <f t="shared" ref="BE3186:BE3194" si="5168">P3186*AJ3186</f>
        <v>3.9750000000000001</v>
      </c>
      <c r="BF3186" s="13">
        <f t="shared" ref="BF3186:BF3194" si="5169">Q3186*AK3186</f>
        <v>3.9750000000000001</v>
      </c>
      <c r="BG3186" s="13">
        <f t="shared" ref="BG3186:BG3194" si="5170">R3186*AL3186</f>
        <v>0</v>
      </c>
      <c r="BH3186" s="13">
        <f t="shared" ref="BH3186:BH3194" si="5171">S3186*AM3186</f>
        <v>0</v>
      </c>
      <c r="BI3186" s="13">
        <f t="shared" ref="BI3186:BI3194" si="5172">T3186*AN3186</f>
        <v>0</v>
      </c>
      <c r="BJ3186" s="12">
        <f>SUM(AT3186:BI3186)</f>
        <v>48.230000000000004</v>
      </c>
    </row>
    <row r="3187" spans="1:62" ht="15.75">
      <c r="A3187" s="14"/>
      <c r="B3187" s="15">
        <f>B3174+1</f>
        <v>44804</v>
      </c>
      <c r="C3187" s="12" t="s">
        <v>25</v>
      </c>
      <c r="D3187" s="12">
        <f>'Harian 2024'!D3226</f>
        <v>0</v>
      </c>
      <c r="E3187" s="12">
        <f>'Harian 2024'!E3226</f>
        <v>0</v>
      </c>
      <c r="F3187" s="12">
        <f>'Harian 2024'!F3226</f>
        <v>3</v>
      </c>
      <c r="G3187" s="12">
        <f>'Harian 2024'!G3226</f>
        <v>18</v>
      </c>
      <c r="H3187" s="12">
        <f>'Harian 2024'!H3226</f>
        <v>25</v>
      </c>
      <c r="I3187" s="12">
        <f>'Harian 2024'!I3226</f>
        <v>29</v>
      </c>
      <c r="J3187" s="12">
        <f>'Harian 2024'!J3226</f>
        <v>26</v>
      </c>
      <c r="K3187" s="12">
        <f>'Harian 2024'!K3226</f>
        <v>30</v>
      </c>
      <c r="L3187" s="12">
        <f>'Harian 2024'!L3226</f>
        <v>12</v>
      </c>
      <c r="M3187" s="12">
        <f>'Harian 2024'!M3226</f>
        <v>0</v>
      </c>
      <c r="N3187" s="12">
        <f>'Harian 2024'!N3226</f>
        <v>0</v>
      </c>
      <c r="O3187" s="12">
        <f>'Harian 2024'!O3226</f>
        <v>3</v>
      </c>
      <c r="P3187" s="12">
        <f>'Harian 2024'!P3226</f>
        <v>6</v>
      </c>
      <c r="Q3187" s="12">
        <f>'Harian 2024'!Q3226</f>
        <v>12</v>
      </c>
      <c r="R3187" s="12">
        <f>'Harian 2024'!R3226</f>
        <v>0</v>
      </c>
      <c r="S3187" s="12">
        <f>'Harian 2024'!S3226</f>
        <v>0</v>
      </c>
      <c r="T3187" s="12">
        <f>'Harian 2024'!T3226</f>
        <v>0</v>
      </c>
      <c r="U3187" s="12">
        <f t="shared" ref="U3187:U3194" si="5173">SUM(E3187:T3187)</f>
        <v>164</v>
      </c>
      <c r="W3187" s="23" t="s">
        <v>25</v>
      </c>
      <c r="X3187" s="24">
        <v>0.22500000000000001</v>
      </c>
      <c r="Y3187" s="24">
        <v>0.22500000000000001</v>
      </c>
      <c r="Z3187" s="24">
        <v>0.22500000000000001</v>
      </c>
      <c r="AA3187" s="24">
        <v>0.22500000000000001</v>
      </c>
      <c r="AB3187" s="24">
        <v>0.22500000000000001</v>
      </c>
      <c r="AC3187" s="24">
        <v>0.22500000000000001</v>
      </c>
      <c r="AD3187" s="24">
        <v>0.22500000000000001</v>
      </c>
      <c r="AE3187" s="24">
        <v>0.22500000000000001</v>
      </c>
      <c r="AF3187" s="24">
        <v>0.22500000000000001</v>
      </c>
      <c r="AG3187" s="24">
        <v>0.22500000000000001</v>
      </c>
      <c r="AH3187" s="24">
        <v>0.22500000000000001</v>
      </c>
      <c r="AI3187" s="24">
        <v>0.22500000000000001</v>
      </c>
      <c r="AJ3187" s="24">
        <v>0.22500000000000001</v>
      </c>
      <c r="AK3187" s="24">
        <v>0.22500000000000001</v>
      </c>
      <c r="AL3187" s="24">
        <v>0.22500000000000001</v>
      </c>
      <c r="AM3187" s="24">
        <v>0.22500000000000001</v>
      </c>
      <c r="AN3187" s="24">
        <v>0.22500000000000001</v>
      </c>
      <c r="AP3187" s="14"/>
      <c r="AQ3187" s="15">
        <f>AQ3174+1</f>
        <v>44439</v>
      </c>
      <c r="AR3187" s="12" t="s">
        <v>25</v>
      </c>
      <c r="AS3187" s="13">
        <f t="shared" si="5157"/>
        <v>0</v>
      </c>
      <c r="AT3187" s="13">
        <f t="shared" si="5157"/>
        <v>0</v>
      </c>
      <c r="AU3187" s="13">
        <f t="shared" si="5158"/>
        <v>0.67500000000000004</v>
      </c>
      <c r="AV3187" s="13">
        <f t="shared" si="5159"/>
        <v>4.05</v>
      </c>
      <c r="AW3187" s="13">
        <f t="shared" si="5160"/>
        <v>5.625</v>
      </c>
      <c r="AX3187" s="13">
        <f t="shared" si="5161"/>
        <v>6.5250000000000004</v>
      </c>
      <c r="AY3187" s="13">
        <f t="shared" si="5162"/>
        <v>5.8500000000000005</v>
      </c>
      <c r="AZ3187" s="13">
        <f t="shared" si="5163"/>
        <v>6.75</v>
      </c>
      <c r="BA3187" s="13">
        <f t="shared" si="5164"/>
        <v>2.7</v>
      </c>
      <c r="BB3187" s="13">
        <f t="shared" si="5165"/>
        <v>0</v>
      </c>
      <c r="BC3187" s="13">
        <f t="shared" si="5166"/>
        <v>0</v>
      </c>
      <c r="BD3187" s="13">
        <f t="shared" si="5167"/>
        <v>0.67500000000000004</v>
      </c>
      <c r="BE3187" s="13">
        <f t="shared" si="5168"/>
        <v>1.35</v>
      </c>
      <c r="BF3187" s="13">
        <f t="shared" si="5169"/>
        <v>2.7</v>
      </c>
      <c r="BG3187" s="13">
        <f t="shared" si="5170"/>
        <v>0</v>
      </c>
      <c r="BH3187" s="13">
        <f t="shared" si="5171"/>
        <v>0</v>
      </c>
      <c r="BI3187" s="13">
        <f t="shared" si="5172"/>
        <v>0</v>
      </c>
      <c r="BJ3187" s="12">
        <f t="shared" ref="BJ3187:BJ3194" si="5174">SUM(AT3187:BI3187)</f>
        <v>36.900000000000006</v>
      </c>
    </row>
    <row r="3188" spans="1:62" ht="15.75">
      <c r="A3188" s="14"/>
      <c r="B3188" s="14"/>
      <c r="C3188" s="12" t="s">
        <v>26</v>
      </c>
      <c r="D3188" s="12">
        <f>'Harian 2024'!D3227</f>
        <v>0</v>
      </c>
      <c r="E3188" s="12">
        <f>'Harian 2024'!E3227</f>
        <v>0</v>
      </c>
      <c r="F3188" s="12">
        <f>'Harian 2024'!F3227</f>
        <v>0</v>
      </c>
      <c r="G3188" s="12">
        <f>'Harian 2024'!G3227</f>
        <v>10</v>
      </c>
      <c r="H3188" s="12">
        <f>'Harian 2024'!H3227</f>
        <v>15</v>
      </c>
      <c r="I3188" s="12">
        <f>'Harian 2024'!I3227</f>
        <v>18</v>
      </c>
      <c r="J3188" s="12">
        <f>'Harian 2024'!J3227</f>
        <v>17</v>
      </c>
      <c r="K3188" s="12">
        <f>'Harian 2024'!K3227</f>
        <v>8</v>
      </c>
      <c r="L3188" s="12">
        <f>'Harian 2024'!L3227</f>
        <v>5</v>
      </c>
      <c r="M3188" s="12">
        <f>'Harian 2024'!M3227</f>
        <v>2</v>
      </c>
      <c r="N3188" s="12">
        <f>'Harian 2024'!N3227</f>
        <v>0</v>
      </c>
      <c r="O3188" s="12">
        <f>'Harian 2024'!O3227</f>
        <v>6</v>
      </c>
      <c r="P3188" s="12">
        <f>'Harian 2024'!P3227</f>
        <v>4</v>
      </c>
      <c r="Q3188" s="12">
        <f>'Harian 2024'!Q3227</f>
        <v>4</v>
      </c>
      <c r="R3188" s="12">
        <f>'Harian 2024'!R3227</f>
        <v>0</v>
      </c>
      <c r="S3188" s="12">
        <f>'Harian 2024'!S3227</f>
        <v>0</v>
      </c>
      <c r="T3188" s="12">
        <f>'Harian 2024'!T3227</f>
        <v>0</v>
      </c>
      <c r="U3188" s="12">
        <f t="shared" si="5173"/>
        <v>89</v>
      </c>
      <c r="W3188" s="23" t="s">
        <v>26</v>
      </c>
      <c r="X3188" s="24">
        <v>0.35</v>
      </c>
      <c r="Y3188" s="24">
        <v>0.35</v>
      </c>
      <c r="Z3188" s="24">
        <v>0.35</v>
      </c>
      <c r="AA3188" s="24">
        <v>0.35</v>
      </c>
      <c r="AB3188" s="24">
        <v>0.35</v>
      </c>
      <c r="AC3188" s="24">
        <v>0.35</v>
      </c>
      <c r="AD3188" s="24">
        <v>0.35</v>
      </c>
      <c r="AE3188" s="24">
        <v>0.35</v>
      </c>
      <c r="AF3188" s="24">
        <v>0.35</v>
      </c>
      <c r="AG3188" s="24">
        <v>0.35</v>
      </c>
      <c r="AH3188" s="24">
        <v>0.35</v>
      </c>
      <c r="AI3188" s="24">
        <v>0.35</v>
      </c>
      <c r="AJ3188" s="24">
        <v>0.35</v>
      </c>
      <c r="AK3188" s="24">
        <v>0.35</v>
      </c>
      <c r="AL3188" s="24">
        <v>0.35</v>
      </c>
      <c r="AM3188" s="24">
        <v>0.35</v>
      </c>
      <c r="AN3188" s="24">
        <v>0.35</v>
      </c>
      <c r="AP3188" s="14"/>
      <c r="AQ3188" s="14"/>
      <c r="AR3188" s="12" t="s">
        <v>26</v>
      </c>
      <c r="AS3188" s="13">
        <f t="shared" si="5157"/>
        <v>0</v>
      </c>
      <c r="AT3188" s="13">
        <f t="shared" si="5157"/>
        <v>0</v>
      </c>
      <c r="AU3188" s="13">
        <f t="shared" si="5158"/>
        <v>0</v>
      </c>
      <c r="AV3188" s="13">
        <f t="shared" si="5159"/>
        <v>3.5</v>
      </c>
      <c r="AW3188" s="13">
        <f t="shared" si="5160"/>
        <v>5.25</v>
      </c>
      <c r="AX3188" s="13">
        <f t="shared" si="5161"/>
        <v>6.3</v>
      </c>
      <c r="AY3188" s="13">
        <f t="shared" si="5162"/>
        <v>5.9499999999999993</v>
      </c>
      <c r="AZ3188" s="13">
        <f t="shared" si="5163"/>
        <v>2.8</v>
      </c>
      <c r="BA3188" s="13">
        <f t="shared" si="5164"/>
        <v>1.75</v>
      </c>
      <c r="BB3188" s="13">
        <f t="shared" si="5165"/>
        <v>0.7</v>
      </c>
      <c r="BC3188" s="13">
        <f t="shared" si="5166"/>
        <v>0</v>
      </c>
      <c r="BD3188" s="13">
        <f t="shared" si="5167"/>
        <v>2.0999999999999996</v>
      </c>
      <c r="BE3188" s="13">
        <f t="shared" si="5168"/>
        <v>1.4</v>
      </c>
      <c r="BF3188" s="13">
        <f t="shared" si="5169"/>
        <v>1.4</v>
      </c>
      <c r="BG3188" s="13">
        <f t="shared" si="5170"/>
        <v>0</v>
      </c>
      <c r="BH3188" s="13">
        <f t="shared" si="5171"/>
        <v>0</v>
      </c>
      <c r="BI3188" s="13">
        <f t="shared" si="5172"/>
        <v>0</v>
      </c>
      <c r="BJ3188" s="12">
        <f t="shared" si="5174"/>
        <v>31.15</v>
      </c>
    </row>
    <row r="3189" spans="1:62" ht="15.75">
      <c r="A3189" s="14"/>
      <c r="B3189" s="14"/>
      <c r="C3189" s="12" t="s">
        <v>27</v>
      </c>
      <c r="D3189" s="12">
        <f>'Harian 2024'!D3228</f>
        <v>4</v>
      </c>
      <c r="E3189" s="12">
        <f>'Harian 2024'!E3228</f>
        <v>12</v>
      </c>
      <c r="F3189" s="12">
        <f>'Harian 2024'!F3228</f>
        <v>8</v>
      </c>
      <c r="G3189" s="12">
        <f>'Harian 2024'!G3228</f>
        <v>15</v>
      </c>
      <c r="H3189" s="12">
        <f>'Harian 2024'!H3228</f>
        <v>17</v>
      </c>
      <c r="I3189" s="12">
        <f>'Harian 2024'!I3228</f>
        <v>22</v>
      </c>
      <c r="J3189" s="12">
        <f>'Harian 2024'!J3228</f>
        <v>28</v>
      </c>
      <c r="K3189" s="12">
        <f>'Harian 2024'!K3228</f>
        <v>27</v>
      </c>
      <c r="L3189" s="12">
        <f>'Harian 2024'!L3228</f>
        <v>6</v>
      </c>
      <c r="M3189" s="12">
        <f>'Harian 2024'!M3228</f>
        <v>4</v>
      </c>
      <c r="N3189" s="12">
        <f>'Harian 2024'!N3228</f>
        <v>7</v>
      </c>
      <c r="O3189" s="12">
        <f>'Harian 2024'!O3228</f>
        <v>8</v>
      </c>
      <c r="P3189" s="12">
        <f>'Harian 2024'!P3228</f>
        <v>5</v>
      </c>
      <c r="Q3189" s="12">
        <f>'Harian 2024'!Q3228</f>
        <v>8</v>
      </c>
      <c r="R3189" s="12">
        <f>'Harian 2024'!R3228</f>
        <v>0</v>
      </c>
      <c r="S3189" s="12">
        <f>'Harian 2024'!S3228</f>
        <v>17</v>
      </c>
      <c r="T3189" s="12">
        <f>'Harian 2024'!T3228</f>
        <v>0</v>
      </c>
      <c r="U3189" s="12">
        <f t="shared" si="5173"/>
        <v>184</v>
      </c>
      <c r="W3189" s="23" t="s">
        <v>27</v>
      </c>
      <c r="X3189" s="24">
        <v>0.43</v>
      </c>
      <c r="Y3189" s="24">
        <v>0.43</v>
      </c>
      <c r="Z3189" s="24">
        <v>0.43</v>
      </c>
      <c r="AA3189" s="24">
        <v>0.43</v>
      </c>
      <c r="AB3189" s="24">
        <v>0.43</v>
      </c>
      <c r="AC3189" s="24">
        <v>0.43</v>
      </c>
      <c r="AD3189" s="24">
        <v>0.43</v>
      </c>
      <c r="AE3189" s="24">
        <v>0.43</v>
      </c>
      <c r="AF3189" s="24">
        <v>0.43</v>
      </c>
      <c r="AG3189" s="24">
        <v>0.43</v>
      </c>
      <c r="AH3189" s="24">
        <v>0.43</v>
      </c>
      <c r="AI3189" s="24">
        <v>0.43</v>
      </c>
      <c r="AJ3189" s="24">
        <v>0.43</v>
      </c>
      <c r="AK3189" s="24">
        <v>0.43</v>
      </c>
      <c r="AL3189" s="24">
        <v>0.43</v>
      </c>
      <c r="AM3189" s="24">
        <v>0.43</v>
      </c>
      <c r="AN3189" s="24">
        <v>0.43</v>
      </c>
      <c r="AP3189" s="14"/>
      <c r="AQ3189" s="14"/>
      <c r="AR3189" s="12" t="s">
        <v>27</v>
      </c>
      <c r="AS3189" s="13">
        <f t="shared" si="5157"/>
        <v>1.72</v>
      </c>
      <c r="AT3189" s="13">
        <f t="shared" si="5157"/>
        <v>5.16</v>
      </c>
      <c r="AU3189" s="13">
        <f t="shared" si="5158"/>
        <v>3.44</v>
      </c>
      <c r="AV3189" s="13">
        <f t="shared" si="5159"/>
        <v>6.45</v>
      </c>
      <c r="AW3189" s="13">
        <f t="shared" si="5160"/>
        <v>7.31</v>
      </c>
      <c r="AX3189" s="13">
        <f t="shared" si="5161"/>
        <v>9.4599999999999991</v>
      </c>
      <c r="AY3189" s="13">
        <f t="shared" si="5162"/>
        <v>12.04</v>
      </c>
      <c r="AZ3189" s="13">
        <f t="shared" si="5163"/>
        <v>11.61</v>
      </c>
      <c r="BA3189" s="13">
        <f t="shared" si="5164"/>
        <v>2.58</v>
      </c>
      <c r="BB3189" s="13">
        <f t="shared" si="5165"/>
        <v>1.72</v>
      </c>
      <c r="BC3189" s="13">
        <f t="shared" si="5166"/>
        <v>3.01</v>
      </c>
      <c r="BD3189" s="13">
        <f t="shared" si="5167"/>
        <v>3.44</v>
      </c>
      <c r="BE3189" s="13">
        <f t="shared" si="5168"/>
        <v>2.15</v>
      </c>
      <c r="BF3189" s="13">
        <f t="shared" si="5169"/>
        <v>3.44</v>
      </c>
      <c r="BG3189" s="13">
        <f t="shared" si="5170"/>
        <v>0</v>
      </c>
      <c r="BH3189" s="13">
        <f t="shared" si="5171"/>
        <v>7.31</v>
      </c>
      <c r="BI3189" s="13">
        <f t="shared" si="5172"/>
        <v>0</v>
      </c>
      <c r="BJ3189" s="12">
        <f t="shared" si="5174"/>
        <v>79.12</v>
      </c>
    </row>
    <row r="3190" spans="1:62" ht="15.75">
      <c r="A3190" s="14"/>
      <c r="B3190" s="14"/>
      <c r="C3190" s="12" t="s">
        <v>28</v>
      </c>
      <c r="D3190" s="12">
        <f>'Harian 2024'!D3229</f>
        <v>2</v>
      </c>
      <c r="E3190" s="12">
        <f>'Harian 2024'!E3229</f>
        <v>12</v>
      </c>
      <c r="F3190" s="12">
        <f>'Harian 2024'!F3229</f>
        <v>6</v>
      </c>
      <c r="G3190" s="12">
        <f>'Harian 2024'!G3229</f>
        <v>20</v>
      </c>
      <c r="H3190" s="12">
        <f>'Harian 2024'!H3229</f>
        <v>18</v>
      </c>
      <c r="I3190" s="12">
        <f>'Harian 2024'!I3229</f>
        <v>18</v>
      </c>
      <c r="J3190" s="12">
        <f>'Harian 2024'!J3229</f>
        <v>29</v>
      </c>
      <c r="K3190" s="12">
        <f>'Harian 2024'!K3229</f>
        <v>28</v>
      </c>
      <c r="L3190" s="12">
        <f>'Harian 2024'!L3229</f>
        <v>4</v>
      </c>
      <c r="M3190" s="12">
        <f>'Harian 2024'!M3229</f>
        <v>2</v>
      </c>
      <c r="N3190" s="12">
        <f>'Harian 2024'!N3229</f>
        <v>10</v>
      </c>
      <c r="O3190" s="12">
        <f>'Harian 2024'!O3229</f>
        <v>11</v>
      </c>
      <c r="P3190" s="12">
        <f>'Harian 2024'!P3229</f>
        <v>8</v>
      </c>
      <c r="Q3190" s="12">
        <f>'Harian 2024'!Q3229</f>
        <v>5</v>
      </c>
      <c r="R3190" s="12">
        <f>'Harian 2024'!R3229</f>
        <v>0</v>
      </c>
      <c r="S3190" s="12">
        <f>'Harian 2024'!S3229</f>
        <v>2</v>
      </c>
      <c r="T3190" s="12">
        <f>'Harian 2024'!T3229</f>
        <v>0</v>
      </c>
      <c r="U3190" s="12">
        <f t="shared" si="5173"/>
        <v>173</v>
      </c>
      <c r="W3190" s="23" t="s">
        <v>28</v>
      </c>
      <c r="X3190" s="24">
        <v>0.5</v>
      </c>
      <c r="Y3190" s="24">
        <v>0.5</v>
      </c>
      <c r="Z3190" s="24">
        <v>0.5</v>
      </c>
      <c r="AA3190" s="24">
        <v>0.5</v>
      </c>
      <c r="AB3190" s="24">
        <v>0.5</v>
      </c>
      <c r="AC3190" s="24">
        <v>0.5</v>
      </c>
      <c r="AD3190" s="24">
        <v>0.5</v>
      </c>
      <c r="AE3190" s="24">
        <v>0.5</v>
      </c>
      <c r="AF3190" s="24">
        <v>0.5</v>
      </c>
      <c r="AG3190" s="24">
        <v>0.5</v>
      </c>
      <c r="AH3190" s="24">
        <v>0.5</v>
      </c>
      <c r="AI3190" s="24">
        <v>0.5</v>
      </c>
      <c r="AJ3190" s="24">
        <v>0.5</v>
      </c>
      <c r="AK3190" s="24">
        <v>0.5</v>
      </c>
      <c r="AL3190" s="24">
        <v>0.5</v>
      </c>
      <c r="AM3190" s="24">
        <v>0.5</v>
      </c>
      <c r="AN3190" s="24">
        <v>0.5</v>
      </c>
      <c r="AP3190" s="14"/>
      <c r="AQ3190" s="14"/>
      <c r="AR3190" s="12" t="s">
        <v>28</v>
      </c>
      <c r="AS3190" s="13">
        <f t="shared" si="5157"/>
        <v>1</v>
      </c>
      <c r="AT3190" s="13">
        <f t="shared" si="5157"/>
        <v>6</v>
      </c>
      <c r="AU3190" s="13">
        <f t="shared" si="5158"/>
        <v>3</v>
      </c>
      <c r="AV3190" s="13">
        <f t="shared" si="5159"/>
        <v>10</v>
      </c>
      <c r="AW3190" s="13">
        <f t="shared" si="5160"/>
        <v>9</v>
      </c>
      <c r="AX3190" s="13">
        <f t="shared" si="5161"/>
        <v>9</v>
      </c>
      <c r="AY3190" s="13">
        <f t="shared" si="5162"/>
        <v>14.5</v>
      </c>
      <c r="AZ3190" s="13">
        <f t="shared" si="5163"/>
        <v>14</v>
      </c>
      <c r="BA3190" s="13">
        <f t="shared" si="5164"/>
        <v>2</v>
      </c>
      <c r="BB3190" s="13">
        <f t="shared" si="5165"/>
        <v>1</v>
      </c>
      <c r="BC3190" s="13">
        <f t="shared" si="5166"/>
        <v>5</v>
      </c>
      <c r="BD3190" s="13">
        <f t="shared" si="5167"/>
        <v>5.5</v>
      </c>
      <c r="BE3190" s="13">
        <f t="shared" si="5168"/>
        <v>4</v>
      </c>
      <c r="BF3190" s="13">
        <f t="shared" si="5169"/>
        <v>2.5</v>
      </c>
      <c r="BG3190" s="13">
        <f t="shared" si="5170"/>
        <v>0</v>
      </c>
      <c r="BH3190" s="13">
        <f t="shared" si="5171"/>
        <v>1</v>
      </c>
      <c r="BI3190" s="13">
        <f t="shared" si="5172"/>
        <v>0</v>
      </c>
      <c r="BJ3190" s="12">
        <f t="shared" si="5174"/>
        <v>86.5</v>
      </c>
    </row>
    <row r="3191" spans="1:62" ht="15.75">
      <c r="A3191" s="14"/>
      <c r="B3191" s="14"/>
      <c r="C3191" s="12" t="s">
        <v>35</v>
      </c>
      <c r="D3191" s="12">
        <f>'Harian 2024'!D3230</f>
        <v>2</v>
      </c>
      <c r="E3191" s="12">
        <f>'Harian 2024'!E3230</f>
        <v>15</v>
      </c>
      <c r="F3191" s="12">
        <f>'Harian 2024'!F3230</f>
        <v>11</v>
      </c>
      <c r="G3191" s="12">
        <f>'Harian 2024'!G3230</f>
        <v>26</v>
      </c>
      <c r="H3191" s="12">
        <f>'Harian 2024'!H3230</f>
        <v>17</v>
      </c>
      <c r="I3191" s="12">
        <f>'Harian 2024'!I3230</f>
        <v>28</v>
      </c>
      <c r="J3191" s="12">
        <f>'Harian 2024'!J3230</f>
        <v>20</v>
      </c>
      <c r="K3191" s="12">
        <f>'Harian 2024'!K3230</f>
        <v>25</v>
      </c>
      <c r="L3191" s="12">
        <f>'Harian 2024'!L3230</f>
        <v>5</v>
      </c>
      <c r="M3191" s="12">
        <f>'Harian 2024'!M3230</f>
        <v>2</v>
      </c>
      <c r="N3191" s="12">
        <f>'Harian 2024'!N3230</f>
        <v>4</v>
      </c>
      <c r="O3191" s="12">
        <f>'Harian 2024'!O3230</f>
        <v>5</v>
      </c>
      <c r="P3191" s="12">
        <f>'Harian 2024'!P3230</f>
        <v>0</v>
      </c>
      <c r="Q3191" s="12">
        <f>'Harian 2024'!Q3230</f>
        <v>4</v>
      </c>
      <c r="R3191" s="12">
        <f>'Harian 2024'!R3230</f>
        <v>0</v>
      </c>
      <c r="S3191" s="12">
        <f>'Harian 2024'!S3230</f>
        <v>37</v>
      </c>
      <c r="T3191" s="12">
        <f>'Harian 2024'!T3230</f>
        <v>0</v>
      </c>
      <c r="U3191" s="12">
        <f t="shared" si="5173"/>
        <v>199</v>
      </c>
      <c r="W3191" s="23" t="s">
        <v>50</v>
      </c>
      <c r="X3191" s="24">
        <v>8.5000000000000006E-2</v>
      </c>
      <c r="Y3191" s="24">
        <v>8.5000000000000006E-2</v>
      </c>
      <c r="Z3191" s="24">
        <v>8.5000000000000006E-2</v>
      </c>
      <c r="AA3191" s="24">
        <v>8.5000000000000006E-2</v>
      </c>
      <c r="AB3191" s="24">
        <v>8.5000000000000006E-2</v>
      </c>
      <c r="AC3191" s="24">
        <v>8.5000000000000006E-2</v>
      </c>
      <c r="AD3191" s="24">
        <v>8.5000000000000006E-2</v>
      </c>
      <c r="AE3191" s="24">
        <v>8.5000000000000006E-2</v>
      </c>
      <c r="AF3191" s="24">
        <v>8.5000000000000006E-2</v>
      </c>
      <c r="AG3191" s="24">
        <v>8.5000000000000006E-2</v>
      </c>
      <c r="AH3191" s="24">
        <v>8.5000000000000006E-2</v>
      </c>
      <c r="AI3191" s="24">
        <v>8.5000000000000006E-2</v>
      </c>
      <c r="AJ3191" s="24">
        <v>8.5000000000000006E-2</v>
      </c>
      <c r="AK3191" s="24">
        <v>8.5000000000000006E-2</v>
      </c>
      <c r="AL3191" s="24">
        <v>8.5000000000000006E-2</v>
      </c>
      <c r="AM3191" s="24">
        <v>8.5000000000000006E-2</v>
      </c>
      <c r="AN3191" s="24">
        <v>8.5000000000000006E-2</v>
      </c>
      <c r="AP3191" s="14"/>
      <c r="AQ3191" s="14"/>
      <c r="AR3191" s="12" t="s">
        <v>29</v>
      </c>
      <c r="AS3191" s="13">
        <f t="shared" si="5157"/>
        <v>0.17</v>
      </c>
      <c r="AT3191" s="13">
        <f t="shared" si="5157"/>
        <v>1.2750000000000001</v>
      </c>
      <c r="AU3191" s="13">
        <f t="shared" si="5158"/>
        <v>0.93500000000000005</v>
      </c>
      <c r="AV3191" s="13">
        <f t="shared" si="5159"/>
        <v>2.21</v>
      </c>
      <c r="AW3191" s="13">
        <f t="shared" si="5160"/>
        <v>1.4450000000000001</v>
      </c>
      <c r="AX3191" s="13">
        <f t="shared" si="5161"/>
        <v>2.3800000000000003</v>
      </c>
      <c r="AY3191" s="13">
        <f t="shared" si="5162"/>
        <v>1.7000000000000002</v>
      </c>
      <c r="AZ3191" s="13">
        <f t="shared" si="5163"/>
        <v>2.125</v>
      </c>
      <c r="BA3191" s="13">
        <f t="shared" si="5164"/>
        <v>0.42500000000000004</v>
      </c>
      <c r="BB3191" s="13">
        <f t="shared" si="5165"/>
        <v>0.17</v>
      </c>
      <c r="BC3191" s="13">
        <f t="shared" si="5166"/>
        <v>0.34</v>
      </c>
      <c r="BD3191" s="13">
        <f t="shared" si="5167"/>
        <v>0.42500000000000004</v>
      </c>
      <c r="BE3191" s="13">
        <f t="shared" si="5168"/>
        <v>0</v>
      </c>
      <c r="BF3191" s="13">
        <f t="shared" si="5169"/>
        <v>0.34</v>
      </c>
      <c r="BG3191" s="13">
        <f t="shared" si="5170"/>
        <v>0</v>
      </c>
      <c r="BH3191" s="13">
        <f t="shared" si="5171"/>
        <v>3.145</v>
      </c>
      <c r="BI3191" s="13">
        <f t="shared" si="5172"/>
        <v>0</v>
      </c>
      <c r="BJ3191" s="12">
        <f t="shared" si="5174"/>
        <v>16.915000000000003</v>
      </c>
    </row>
    <row r="3192" spans="1:62" ht="15.75">
      <c r="A3192" s="14"/>
      <c r="B3192" s="14"/>
      <c r="C3192" s="12" t="s">
        <v>36</v>
      </c>
      <c r="D3192" s="12">
        <f>'Harian 2024'!D3231</f>
        <v>1</v>
      </c>
      <c r="E3192" s="12">
        <f>'Harian 2024'!E3231</f>
        <v>14</v>
      </c>
      <c r="F3192" s="12">
        <f>'Harian 2024'!F3231</f>
        <v>13</v>
      </c>
      <c r="G3192" s="12">
        <f>'Harian 2024'!G3231</f>
        <v>0</v>
      </c>
      <c r="H3192" s="12">
        <f>'Harian 2024'!H3231</f>
        <v>0</v>
      </c>
      <c r="I3192" s="12">
        <f>'Harian 2024'!I3231</f>
        <v>0</v>
      </c>
      <c r="J3192" s="12">
        <f>'Harian 2024'!J3231</f>
        <v>0</v>
      </c>
      <c r="K3192" s="12">
        <f>'Harian 2024'!K3231</f>
        <v>0</v>
      </c>
      <c r="L3192" s="12">
        <f>'Harian 2024'!L3231</f>
        <v>0</v>
      </c>
      <c r="M3192" s="12">
        <f>'Harian 2024'!M3231</f>
        <v>0</v>
      </c>
      <c r="N3192" s="12">
        <f>'Harian 2024'!N3231</f>
        <v>0</v>
      </c>
      <c r="O3192" s="12">
        <f>'Harian 2024'!O3231</f>
        <v>7</v>
      </c>
      <c r="P3192" s="12">
        <f>'Harian 2024'!P3231</f>
        <v>0</v>
      </c>
      <c r="Q3192" s="12">
        <f>'Harian 2024'!Q3231</f>
        <v>3</v>
      </c>
      <c r="R3192" s="12">
        <f>'Harian 2024'!R3231</f>
        <v>0</v>
      </c>
      <c r="S3192" s="12">
        <f>'Harian 2024'!S3231</f>
        <v>0</v>
      </c>
      <c r="T3192" s="12">
        <f>'Harian 2024'!T3231</f>
        <v>0</v>
      </c>
      <c r="U3192" s="12">
        <f t="shared" si="5173"/>
        <v>37</v>
      </c>
      <c r="W3192" s="23" t="s">
        <v>51</v>
      </c>
      <c r="X3192" s="24">
        <v>0.59</v>
      </c>
      <c r="Y3192" s="24">
        <v>0.59</v>
      </c>
      <c r="Z3192" s="24">
        <v>0.59</v>
      </c>
      <c r="AA3192" s="24">
        <v>0.59</v>
      </c>
      <c r="AB3192" s="24">
        <v>0.59</v>
      </c>
      <c r="AC3192" s="24">
        <v>0.59</v>
      </c>
      <c r="AD3192" s="24">
        <v>0.59</v>
      </c>
      <c r="AE3192" s="24">
        <v>0.59</v>
      </c>
      <c r="AF3192" s="24">
        <v>0.59</v>
      </c>
      <c r="AG3192" s="24">
        <v>0.59</v>
      </c>
      <c r="AH3192" s="24">
        <v>0.59</v>
      </c>
      <c r="AI3192" s="24">
        <v>0.59</v>
      </c>
      <c r="AJ3192" s="24">
        <v>0.59</v>
      </c>
      <c r="AK3192" s="24">
        <v>0.59</v>
      </c>
      <c r="AL3192" s="24">
        <v>0.59</v>
      </c>
      <c r="AM3192" s="24">
        <v>0.59</v>
      </c>
      <c r="AN3192" s="24">
        <v>0.59</v>
      </c>
      <c r="AP3192" s="14"/>
      <c r="AQ3192" s="14"/>
      <c r="AR3192" s="12" t="s">
        <v>30</v>
      </c>
      <c r="AS3192" s="13">
        <f t="shared" si="5157"/>
        <v>0.59</v>
      </c>
      <c r="AT3192" s="13">
        <f t="shared" si="5157"/>
        <v>8.26</v>
      </c>
      <c r="AU3192" s="13">
        <f t="shared" si="5158"/>
        <v>7.67</v>
      </c>
      <c r="AV3192" s="13">
        <f t="shared" si="5159"/>
        <v>0</v>
      </c>
      <c r="AW3192" s="13">
        <f t="shared" si="5160"/>
        <v>0</v>
      </c>
      <c r="AX3192" s="13">
        <f t="shared" si="5161"/>
        <v>0</v>
      </c>
      <c r="AY3192" s="13">
        <f t="shared" si="5162"/>
        <v>0</v>
      </c>
      <c r="AZ3192" s="13">
        <f t="shared" si="5163"/>
        <v>0</v>
      </c>
      <c r="BA3192" s="13">
        <f t="shared" si="5164"/>
        <v>0</v>
      </c>
      <c r="BB3192" s="13">
        <f t="shared" si="5165"/>
        <v>0</v>
      </c>
      <c r="BC3192" s="13">
        <f t="shared" si="5166"/>
        <v>0</v>
      </c>
      <c r="BD3192" s="13">
        <f t="shared" si="5167"/>
        <v>4.13</v>
      </c>
      <c r="BE3192" s="13">
        <f t="shared" si="5168"/>
        <v>0</v>
      </c>
      <c r="BF3192" s="13">
        <f t="shared" si="5169"/>
        <v>1.77</v>
      </c>
      <c r="BG3192" s="13">
        <f t="shared" si="5170"/>
        <v>0</v>
      </c>
      <c r="BH3192" s="13">
        <f t="shared" si="5171"/>
        <v>0</v>
      </c>
      <c r="BI3192" s="13">
        <f t="shared" si="5172"/>
        <v>0</v>
      </c>
      <c r="BJ3192" s="12">
        <f t="shared" si="5174"/>
        <v>21.83</v>
      </c>
    </row>
    <row r="3193" spans="1:62" ht="15.75">
      <c r="A3193" s="14"/>
      <c r="B3193" s="14"/>
      <c r="C3193" s="12" t="s">
        <v>31</v>
      </c>
      <c r="D3193" s="12">
        <f>'Harian 2024'!D3232</f>
        <v>1</v>
      </c>
      <c r="E3193" s="12">
        <f>'Harian 2024'!E3232</f>
        <v>6</v>
      </c>
      <c r="F3193" s="12">
        <f>'Harian 2024'!F3232</f>
        <v>6</v>
      </c>
      <c r="G3193" s="12">
        <f>'Harian 2024'!G3232</f>
        <v>0</v>
      </c>
      <c r="H3193" s="12">
        <f>'Harian 2024'!H3232</f>
        <v>0</v>
      </c>
      <c r="I3193" s="12">
        <f>'Harian 2024'!I3232</f>
        <v>0</v>
      </c>
      <c r="J3193" s="12">
        <f>'Harian 2024'!J3232</f>
        <v>0</v>
      </c>
      <c r="K3193" s="12">
        <f>'Harian 2024'!K3232</f>
        <v>0</v>
      </c>
      <c r="L3193" s="12">
        <f>'Harian 2024'!L3232</f>
        <v>0</v>
      </c>
      <c r="M3193" s="12">
        <f>'Harian 2024'!M3232</f>
        <v>0</v>
      </c>
      <c r="N3193" s="12">
        <f>'Harian 2024'!N3232</f>
        <v>0</v>
      </c>
      <c r="O3193" s="12">
        <f>'Harian 2024'!O3232</f>
        <v>2</v>
      </c>
      <c r="P3193" s="12">
        <f>'Harian 2024'!P3232</f>
        <v>0</v>
      </c>
      <c r="Q3193" s="12">
        <f>'Harian 2024'!Q3232</f>
        <v>0</v>
      </c>
      <c r="R3193" s="12">
        <f>'Harian 2024'!R3232</f>
        <v>0</v>
      </c>
      <c r="S3193" s="12">
        <f>'Harian 2024'!S3232</f>
        <v>0</v>
      </c>
      <c r="T3193" s="12">
        <f>'Harian 2024'!T3232</f>
        <v>0</v>
      </c>
      <c r="U3193" s="12">
        <f t="shared" si="5173"/>
        <v>14</v>
      </c>
      <c r="W3193" s="23" t="s">
        <v>31</v>
      </c>
      <c r="X3193" s="24">
        <v>0.56999999999999995</v>
      </c>
      <c r="Y3193" s="24">
        <v>0.56999999999999995</v>
      </c>
      <c r="Z3193" s="24">
        <v>0.56999999999999995</v>
      </c>
      <c r="AA3193" s="24">
        <v>0.56999999999999995</v>
      </c>
      <c r="AB3193" s="24">
        <v>0.56999999999999995</v>
      </c>
      <c r="AC3193" s="24">
        <v>0.56999999999999995</v>
      </c>
      <c r="AD3193" s="24">
        <v>0.56999999999999995</v>
      </c>
      <c r="AE3193" s="24">
        <v>0.56999999999999995</v>
      </c>
      <c r="AF3193" s="24">
        <v>0.56999999999999995</v>
      </c>
      <c r="AG3193" s="24">
        <v>0.56999999999999995</v>
      </c>
      <c r="AH3193" s="24">
        <v>0.56999999999999995</v>
      </c>
      <c r="AI3193" s="24">
        <v>0.56999999999999995</v>
      </c>
      <c r="AJ3193" s="24">
        <v>0.56999999999999995</v>
      </c>
      <c r="AK3193" s="24">
        <v>0.56999999999999995</v>
      </c>
      <c r="AL3193" s="24">
        <v>0.56999999999999995</v>
      </c>
      <c r="AM3193" s="24">
        <v>0.56999999999999995</v>
      </c>
      <c r="AN3193" s="24">
        <v>0.56999999999999995</v>
      </c>
      <c r="AP3193" s="14"/>
      <c r="AQ3193" s="14"/>
      <c r="AR3193" s="12" t="s">
        <v>31</v>
      </c>
      <c r="AS3193" s="13">
        <f t="shared" si="5157"/>
        <v>0.56999999999999995</v>
      </c>
      <c r="AT3193" s="13">
        <f t="shared" si="5157"/>
        <v>3.42</v>
      </c>
      <c r="AU3193" s="13">
        <f t="shared" si="5158"/>
        <v>3.42</v>
      </c>
      <c r="AV3193" s="13">
        <f t="shared" si="5159"/>
        <v>0</v>
      </c>
      <c r="AW3193" s="13">
        <f t="shared" si="5160"/>
        <v>0</v>
      </c>
      <c r="AX3193" s="13">
        <f t="shared" si="5161"/>
        <v>0</v>
      </c>
      <c r="AY3193" s="13">
        <f t="shared" si="5162"/>
        <v>0</v>
      </c>
      <c r="AZ3193" s="13">
        <f t="shared" si="5163"/>
        <v>0</v>
      </c>
      <c r="BA3193" s="13">
        <f t="shared" si="5164"/>
        <v>0</v>
      </c>
      <c r="BB3193" s="13">
        <f t="shared" si="5165"/>
        <v>0</v>
      </c>
      <c r="BC3193" s="13">
        <f t="shared" si="5166"/>
        <v>0</v>
      </c>
      <c r="BD3193" s="13">
        <f t="shared" si="5167"/>
        <v>1.1399999999999999</v>
      </c>
      <c r="BE3193" s="13">
        <f t="shared" si="5168"/>
        <v>0</v>
      </c>
      <c r="BF3193" s="13">
        <f t="shared" si="5169"/>
        <v>0</v>
      </c>
      <c r="BG3193" s="13">
        <f t="shared" si="5170"/>
        <v>0</v>
      </c>
      <c r="BH3193" s="13">
        <f t="shared" si="5171"/>
        <v>0</v>
      </c>
      <c r="BI3193" s="13">
        <f t="shared" si="5172"/>
        <v>0</v>
      </c>
      <c r="BJ3193" s="12">
        <f t="shared" si="5174"/>
        <v>7.9799999999999995</v>
      </c>
    </row>
    <row r="3194" spans="1:62" ht="15.75">
      <c r="A3194" s="16"/>
      <c r="B3194" s="16"/>
      <c r="C3194" s="12" t="s">
        <v>32</v>
      </c>
      <c r="D3194" s="12">
        <f>'Harian 2024'!D3233</f>
        <v>1</v>
      </c>
      <c r="E3194" s="12">
        <f>'Harian 2024'!E3233</f>
        <v>0</v>
      </c>
      <c r="F3194" s="12">
        <f>'Harian 2024'!F3233</f>
        <v>0</v>
      </c>
      <c r="G3194" s="12">
        <f>'Harian 2024'!G3233</f>
        <v>8</v>
      </c>
      <c r="H3194" s="12">
        <f>'Harian 2024'!H3233</f>
        <v>13</v>
      </c>
      <c r="I3194" s="12">
        <f>'Harian 2024'!I3233</f>
        <v>7</v>
      </c>
      <c r="J3194" s="12">
        <f>'Harian 2024'!J3233</f>
        <v>12</v>
      </c>
      <c r="K3194" s="12">
        <f>'Harian 2024'!K3233</f>
        <v>14</v>
      </c>
      <c r="L3194" s="12">
        <f>'Harian 2024'!L3233</f>
        <v>8</v>
      </c>
      <c r="M3194" s="12">
        <f>'Harian 2024'!M3233</f>
        <v>0</v>
      </c>
      <c r="N3194" s="12">
        <f>'Harian 2024'!N3233</f>
        <v>0</v>
      </c>
      <c r="O3194" s="12">
        <f>'Harian 2024'!O3233</f>
        <v>6</v>
      </c>
      <c r="P3194" s="12">
        <f>'Harian 2024'!P3233</f>
        <v>0</v>
      </c>
      <c r="Q3194" s="12">
        <f>'Harian 2024'!Q3233</f>
        <v>5</v>
      </c>
      <c r="R3194" s="12">
        <f>'Harian 2024'!R3233</f>
        <v>0</v>
      </c>
      <c r="S3194" s="12">
        <f>'Harian 2024'!S3233</f>
        <v>0</v>
      </c>
      <c r="T3194" s="12">
        <f>'Harian 2024'!T3233</f>
        <v>0</v>
      </c>
      <c r="U3194" s="12">
        <f t="shared" si="5173"/>
        <v>73</v>
      </c>
      <c r="W3194" s="23" t="s">
        <v>32</v>
      </c>
      <c r="X3194" s="24">
        <v>0.4</v>
      </c>
      <c r="Y3194" s="24">
        <v>0.4</v>
      </c>
      <c r="Z3194" s="24">
        <v>0.4</v>
      </c>
      <c r="AA3194" s="24">
        <v>0.4</v>
      </c>
      <c r="AB3194" s="24">
        <v>0.4</v>
      </c>
      <c r="AC3194" s="24">
        <v>0.4</v>
      </c>
      <c r="AD3194" s="24">
        <v>0.4</v>
      </c>
      <c r="AE3194" s="24">
        <v>0.4</v>
      </c>
      <c r="AF3194" s="24">
        <v>0.4</v>
      </c>
      <c r="AG3194" s="24">
        <v>0.4</v>
      </c>
      <c r="AH3194" s="24">
        <v>0.4</v>
      </c>
      <c r="AI3194" s="24">
        <v>0.4</v>
      </c>
      <c r="AJ3194" s="24">
        <v>0.4</v>
      </c>
      <c r="AK3194" s="24">
        <v>0.4</v>
      </c>
      <c r="AL3194" s="24">
        <v>0.4</v>
      </c>
      <c r="AM3194" s="24">
        <v>0.4</v>
      </c>
      <c r="AN3194" s="24">
        <v>0.4</v>
      </c>
      <c r="AP3194" s="16"/>
      <c r="AQ3194" s="16"/>
      <c r="AR3194" s="12" t="s">
        <v>32</v>
      </c>
      <c r="AS3194" s="13">
        <f t="shared" si="5157"/>
        <v>0.4</v>
      </c>
      <c r="AT3194" s="13">
        <f t="shared" si="5157"/>
        <v>0</v>
      </c>
      <c r="AU3194" s="13">
        <f t="shared" si="5158"/>
        <v>0</v>
      </c>
      <c r="AV3194" s="13">
        <f t="shared" si="5159"/>
        <v>3.2</v>
      </c>
      <c r="AW3194" s="13">
        <f t="shared" si="5160"/>
        <v>5.2</v>
      </c>
      <c r="AX3194" s="13">
        <f t="shared" si="5161"/>
        <v>2.8000000000000003</v>
      </c>
      <c r="AY3194" s="13">
        <f t="shared" si="5162"/>
        <v>4.8000000000000007</v>
      </c>
      <c r="AZ3194" s="13">
        <f t="shared" si="5163"/>
        <v>5.6000000000000005</v>
      </c>
      <c r="BA3194" s="13">
        <f t="shared" si="5164"/>
        <v>3.2</v>
      </c>
      <c r="BB3194" s="13">
        <f t="shared" si="5165"/>
        <v>0</v>
      </c>
      <c r="BC3194" s="13">
        <f t="shared" si="5166"/>
        <v>0</v>
      </c>
      <c r="BD3194" s="13">
        <f t="shared" si="5167"/>
        <v>2.4000000000000004</v>
      </c>
      <c r="BE3194" s="13">
        <f t="shared" si="5168"/>
        <v>0</v>
      </c>
      <c r="BF3194" s="13">
        <f t="shared" si="5169"/>
        <v>2</v>
      </c>
      <c r="BG3194" s="13">
        <f t="shared" si="5170"/>
        <v>0</v>
      </c>
      <c r="BH3194" s="13">
        <f t="shared" si="5171"/>
        <v>0</v>
      </c>
      <c r="BI3194" s="13">
        <f t="shared" si="5172"/>
        <v>0</v>
      </c>
      <c r="BJ3194" s="12">
        <f t="shared" si="5174"/>
        <v>29.200000000000003</v>
      </c>
    </row>
    <row r="3195" spans="1:62">
      <c r="A3195" s="17"/>
      <c r="B3195" s="18"/>
      <c r="C3195" s="19" t="s">
        <v>33</v>
      </c>
      <c r="D3195" s="19">
        <f>SUM(D3186:D3194)</f>
        <v>11</v>
      </c>
      <c r="E3195" s="19">
        <f>SUM(E3186:E3194)</f>
        <v>59</v>
      </c>
      <c r="F3195" s="19">
        <f t="shared" ref="F3195:U3195" si="5175">SUM(F3186:F3194)</f>
        <v>50</v>
      </c>
      <c r="G3195" s="19">
        <f t="shared" si="5175"/>
        <v>117</v>
      </c>
      <c r="H3195" s="19">
        <f t="shared" si="5175"/>
        <v>127</v>
      </c>
      <c r="I3195" s="19">
        <f t="shared" si="5175"/>
        <v>150</v>
      </c>
      <c r="J3195" s="19">
        <f t="shared" si="5175"/>
        <v>157</v>
      </c>
      <c r="K3195" s="19">
        <f t="shared" si="5175"/>
        <v>162</v>
      </c>
      <c r="L3195" s="19">
        <f t="shared" si="5175"/>
        <v>52</v>
      </c>
      <c r="M3195" s="19">
        <f t="shared" si="5175"/>
        <v>10</v>
      </c>
      <c r="N3195" s="19">
        <f t="shared" si="5175"/>
        <v>21</v>
      </c>
      <c r="O3195" s="19">
        <f t="shared" si="5175"/>
        <v>60</v>
      </c>
      <c r="P3195" s="19">
        <f t="shared" si="5175"/>
        <v>38</v>
      </c>
      <c r="Q3195" s="19">
        <f t="shared" si="5175"/>
        <v>56</v>
      </c>
      <c r="R3195" s="19">
        <f t="shared" si="5175"/>
        <v>0</v>
      </c>
      <c r="S3195" s="19">
        <f t="shared" si="5175"/>
        <v>56</v>
      </c>
      <c r="T3195" s="19">
        <f t="shared" si="5175"/>
        <v>0</v>
      </c>
      <c r="U3195" s="19">
        <f t="shared" si="5175"/>
        <v>1115</v>
      </c>
      <c r="AP3195" s="35"/>
      <c r="AQ3195" s="36"/>
      <c r="AR3195" s="37" t="s">
        <v>33</v>
      </c>
      <c r="AS3195" s="37">
        <f>SUM(AS3186:AS3194)</f>
        <v>4.45</v>
      </c>
      <c r="AT3195" s="37">
        <f t="shared" ref="AT3195:BJ3195" si="5176">SUM(AT3186:AT3194)</f>
        <v>24.115000000000002</v>
      </c>
      <c r="AU3195" s="37">
        <f t="shared" si="5176"/>
        <v>19.935000000000002</v>
      </c>
      <c r="AV3195" s="37">
        <f t="shared" si="5176"/>
        <v>34.71</v>
      </c>
      <c r="AW3195" s="37">
        <f t="shared" si="5176"/>
        <v>39.660000000000004</v>
      </c>
      <c r="AX3195" s="37">
        <f t="shared" si="5176"/>
        <v>43.884999999999998</v>
      </c>
      <c r="AY3195" s="37">
        <f t="shared" si="5176"/>
        <v>51.465000000000003</v>
      </c>
      <c r="AZ3195" s="37">
        <f t="shared" si="5176"/>
        <v>50.835000000000001</v>
      </c>
      <c r="BA3195" s="37">
        <f t="shared" si="5176"/>
        <v>15.835000000000001</v>
      </c>
      <c r="BB3195" s="37">
        <f t="shared" si="5176"/>
        <v>3.59</v>
      </c>
      <c r="BC3195" s="37">
        <f t="shared" si="5176"/>
        <v>8.35</v>
      </c>
      <c r="BD3195" s="37">
        <f t="shared" si="5176"/>
        <v>22.990000000000002</v>
      </c>
      <c r="BE3195" s="37">
        <f t="shared" si="5176"/>
        <v>12.875</v>
      </c>
      <c r="BF3195" s="37">
        <f t="shared" si="5176"/>
        <v>18.125</v>
      </c>
      <c r="BG3195" s="37">
        <f t="shared" si="5176"/>
        <v>0</v>
      </c>
      <c r="BH3195" s="37">
        <f t="shared" si="5176"/>
        <v>11.454999999999998</v>
      </c>
      <c r="BI3195" s="37">
        <f t="shared" si="5176"/>
        <v>0</v>
      </c>
      <c r="BJ3195" s="37">
        <f t="shared" si="5176"/>
        <v>357.82499999999999</v>
      </c>
    </row>
    <row r="3196" spans="1:62">
      <c r="A3196" s="92" t="s">
        <v>42</v>
      </c>
      <c r="B3196" s="92"/>
      <c r="C3196" s="92"/>
      <c r="D3196" s="28">
        <f t="shared" ref="D3196:U3196" si="5177">D2805+D2818+D2831+D2844+D2857+D2870+D2883+D2896+D2909+D2922+D2935+D2948+D2961+D2974+D2987+D3000+D3013+D3026+D3039+D3052+D3065+D3078+D3091+D3104+D3117+D3130+D3143+D3156+D3169+D3182+D3195</f>
        <v>654</v>
      </c>
      <c r="E3196" s="28">
        <f t="shared" si="5177"/>
        <v>1408</v>
      </c>
      <c r="F3196" s="28">
        <f t="shared" si="5177"/>
        <v>1290</v>
      </c>
      <c r="G3196" s="28">
        <f t="shared" si="5177"/>
        <v>4463</v>
      </c>
      <c r="H3196" s="28">
        <f t="shared" si="5177"/>
        <v>4418</v>
      </c>
      <c r="I3196" s="28">
        <f t="shared" si="5177"/>
        <v>4771</v>
      </c>
      <c r="J3196" s="28">
        <f t="shared" si="5177"/>
        <v>4912</v>
      </c>
      <c r="K3196" s="28">
        <f t="shared" si="5177"/>
        <v>5305</v>
      </c>
      <c r="L3196" s="28">
        <f t="shared" si="5177"/>
        <v>1693</v>
      </c>
      <c r="M3196" s="28">
        <f t="shared" si="5177"/>
        <v>179</v>
      </c>
      <c r="N3196" s="28">
        <f t="shared" si="5177"/>
        <v>1076</v>
      </c>
      <c r="O3196" s="28">
        <f t="shared" si="5177"/>
        <v>1315</v>
      </c>
      <c r="P3196" s="28">
        <f t="shared" si="5177"/>
        <v>735</v>
      </c>
      <c r="Q3196" s="28">
        <f t="shared" si="5177"/>
        <v>1619</v>
      </c>
      <c r="R3196" s="28">
        <f t="shared" si="5177"/>
        <v>46</v>
      </c>
      <c r="S3196" s="28">
        <f t="shared" si="5177"/>
        <v>270</v>
      </c>
      <c r="T3196" s="28">
        <f t="shared" si="5177"/>
        <v>36</v>
      </c>
      <c r="U3196" s="28">
        <f t="shared" si="5177"/>
        <v>33536</v>
      </c>
    </row>
    <row r="3199" spans="1:62" ht="18">
      <c r="A3199" s="4" t="s">
        <v>0</v>
      </c>
      <c r="B3199" s="5"/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AP3199" s="4" t="s">
        <v>0</v>
      </c>
    </row>
    <row r="3200" spans="1:62">
      <c r="A3200" s="7" t="s">
        <v>1</v>
      </c>
      <c r="B3200" s="5"/>
      <c r="C3200" s="6"/>
      <c r="D3200" s="6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AP3200" s="7" t="s">
        <v>1</v>
      </c>
    </row>
    <row r="3201" spans="1:62">
      <c r="A3201" s="7" t="s">
        <v>78</v>
      </c>
      <c r="B3201" s="5"/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20"/>
      <c r="O3201" s="6"/>
      <c r="P3201" s="6"/>
      <c r="Q3201" s="6"/>
      <c r="R3201" s="6"/>
      <c r="S3201" s="6"/>
      <c r="T3201" s="6"/>
      <c r="U3201" s="6"/>
      <c r="AP3201" s="7" t="s">
        <v>92</v>
      </c>
    </row>
    <row r="3203" spans="1:62" ht="106.5">
      <c r="A3203" s="8" t="s">
        <v>2</v>
      </c>
      <c r="B3203" s="8" t="s">
        <v>3</v>
      </c>
      <c r="C3203" s="8" t="s">
        <v>4</v>
      </c>
      <c r="D3203" s="9" t="str">
        <f>D413</f>
        <v>ANGGREK</v>
      </c>
      <c r="E3203" s="9" t="str">
        <f t="shared" ref="E3203:U3203" si="5178">E413</f>
        <v>BOUGENVIL</v>
      </c>
      <c r="F3203" s="9" t="str">
        <f t="shared" si="5178"/>
        <v>CAMELIA</v>
      </c>
      <c r="G3203" s="9" t="str">
        <f t="shared" si="5178"/>
        <v>DEWANDARU</v>
      </c>
      <c r="H3203" s="9" t="str">
        <f t="shared" si="5178"/>
        <v>EDELWEIS</v>
      </c>
      <c r="I3203" s="9" t="str">
        <f t="shared" si="5178"/>
        <v>FLAMBOYAN</v>
      </c>
      <c r="J3203" s="9" t="str">
        <f t="shared" si="5178"/>
        <v>GERANIUM</v>
      </c>
      <c r="K3203" s="9" t="str">
        <f t="shared" si="5178"/>
        <v>HELIKONIA</v>
      </c>
      <c r="L3203" s="9" t="str">
        <f t="shared" si="5178"/>
        <v>IVY</v>
      </c>
      <c r="M3203" s="9" t="str">
        <f t="shared" si="5178"/>
        <v>KANA</v>
      </c>
      <c r="N3203" s="9" t="str">
        <f t="shared" si="5178"/>
        <v>IGD</v>
      </c>
      <c r="O3203" s="9" t="str">
        <f t="shared" si="5178"/>
        <v>HCU</v>
      </c>
      <c r="P3203" s="9" t="str">
        <f t="shared" si="5178"/>
        <v>PENUNJANG</v>
      </c>
      <c r="Q3203" s="9" t="str">
        <f t="shared" si="5178"/>
        <v>PELAYANAN</v>
      </c>
      <c r="R3203" s="9" t="str">
        <f t="shared" si="5178"/>
        <v>ADMIN</v>
      </c>
      <c r="S3203" s="9" t="str">
        <f t="shared" si="5178"/>
        <v>ASRAMA</v>
      </c>
      <c r="T3203" s="9" t="str">
        <f t="shared" si="5178"/>
        <v>MASJID</v>
      </c>
      <c r="U3203" s="9" t="str">
        <f t="shared" si="5178"/>
        <v>JUMLAH</v>
      </c>
      <c r="W3203" s="21"/>
      <c r="X3203" s="22" t="str">
        <f>X5</f>
        <v>ANGGREK</v>
      </c>
      <c r="Y3203" s="22" t="str">
        <f>Y5</f>
        <v>BOUGENVIL</v>
      </c>
      <c r="Z3203" s="22" t="str">
        <f t="shared" ref="Z3203:AN3203" si="5179">Z5</f>
        <v>CAMELIA</v>
      </c>
      <c r="AA3203" s="22" t="str">
        <f t="shared" si="5179"/>
        <v>DEWANDARU</v>
      </c>
      <c r="AB3203" s="22" t="str">
        <f t="shared" si="5179"/>
        <v>EDELWEIS</v>
      </c>
      <c r="AC3203" s="22" t="str">
        <f t="shared" si="5179"/>
        <v>FLAMBOYAN</v>
      </c>
      <c r="AD3203" s="22" t="str">
        <f t="shared" si="5179"/>
        <v>GERANIUM</v>
      </c>
      <c r="AE3203" s="22" t="str">
        <f t="shared" si="5179"/>
        <v>HELIKONIA</v>
      </c>
      <c r="AF3203" s="22" t="str">
        <f t="shared" si="5179"/>
        <v>IVY</v>
      </c>
      <c r="AG3203" s="22" t="str">
        <f t="shared" si="5179"/>
        <v>KANA</v>
      </c>
      <c r="AH3203" s="22" t="str">
        <f t="shared" si="5179"/>
        <v>IGD</v>
      </c>
      <c r="AI3203" s="22" t="str">
        <f t="shared" si="5179"/>
        <v>HCU</v>
      </c>
      <c r="AJ3203" s="22" t="str">
        <f t="shared" si="5179"/>
        <v>PENUNJANG</v>
      </c>
      <c r="AK3203" s="22" t="str">
        <f t="shared" si="5179"/>
        <v>PELAYANAN</v>
      </c>
      <c r="AL3203" s="22" t="str">
        <f t="shared" si="5179"/>
        <v>ADMIN</v>
      </c>
      <c r="AM3203" s="22" t="str">
        <f t="shared" si="5179"/>
        <v>ASRAMA</v>
      </c>
      <c r="AN3203" s="22" t="str">
        <f t="shared" si="5179"/>
        <v>MASJID</v>
      </c>
      <c r="AP3203" s="8" t="s">
        <v>2</v>
      </c>
      <c r="AQ3203" s="8" t="s">
        <v>3</v>
      </c>
      <c r="AR3203" s="8" t="s">
        <v>4</v>
      </c>
      <c r="AS3203" s="9" t="str">
        <f>AS5</f>
        <v>ANGGREK</v>
      </c>
      <c r="AT3203" s="9" t="str">
        <f>AT5</f>
        <v>BOUGENVIL</v>
      </c>
      <c r="AU3203" s="9" t="str">
        <f t="shared" ref="AU3203:BJ3203" si="5180">AU5</f>
        <v>CAMELIA II</v>
      </c>
      <c r="AV3203" s="9" t="str">
        <f t="shared" si="5180"/>
        <v>DEWANDARU</v>
      </c>
      <c r="AW3203" s="9" t="str">
        <f t="shared" si="5180"/>
        <v>EDELWEIS</v>
      </c>
      <c r="AX3203" s="9" t="str">
        <f t="shared" si="5180"/>
        <v>FLAMBOYAN</v>
      </c>
      <c r="AY3203" s="9" t="str">
        <f t="shared" si="5180"/>
        <v>GERANIUM</v>
      </c>
      <c r="AZ3203" s="9" t="str">
        <f t="shared" si="5180"/>
        <v>HELIKONIA</v>
      </c>
      <c r="BA3203" s="9" t="str">
        <f t="shared" si="5180"/>
        <v>IVY</v>
      </c>
      <c r="BB3203" s="9" t="str">
        <f t="shared" si="5180"/>
        <v>KANA</v>
      </c>
      <c r="BC3203" s="9" t="str">
        <f t="shared" si="5180"/>
        <v>IGD</v>
      </c>
      <c r="BD3203" s="9" t="str">
        <f t="shared" si="5180"/>
        <v>HCU</v>
      </c>
      <c r="BE3203" s="9" t="str">
        <f t="shared" si="5180"/>
        <v>PENUNJANG</v>
      </c>
      <c r="BF3203" s="9" t="str">
        <f t="shared" si="5180"/>
        <v>PELAYANAN</v>
      </c>
      <c r="BG3203" s="9" t="str">
        <f t="shared" si="5180"/>
        <v>ADMIN</v>
      </c>
      <c r="BH3203" s="9" t="str">
        <f t="shared" si="5180"/>
        <v>ASRAMA</v>
      </c>
      <c r="BI3203" s="9" t="str">
        <f t="shared" si="5180"/>
        <v>MASJID</v>
      </c>
      <c r="BJ3203" s="9" t="str">
        <f t="shared" si="5180"/>
        <v>JUMLAH</v>
      </c>
    </row>
    <row r="3204" spans="1:62" ht="15.75">
      <c r="A3204" s="10">
        <v>1</v>
      </c>
      <c r="B3204" s="11" t="s">
        <v>41</v>
      </c>
      <c r="C3204" s="12" t="s">
        <v>24</v>
      </c>
      <c r="D3204" s="12">
        <f>'Harian 2024'!D3248</f>
        <v>0</v>
      </c>
      <c r="E3204" s="12">
        <f>'Harian 2024'!E3248</f>
        <v>0</v>
      </c>
      <c r="F3204" s="12">
        <f>'Harian 2024'!F3248</f>
        <v>0</v>
      </c>
      <c r="G3204" s="12">
        <f>'Harian 2024'!G3248</f>
        <v>19</v>
      </c>
      <c r="H3204" s="12">
        <f>'Harian 2024'!H3248</f>
        <v>15</v>
      </c>
      <c r="I3204" s="12">
        <f>'Harian 2024'!I3248</f>
        <v>29</v>
      </c>
      <c r="J3204" s="12">
        <f>'Harian 2024'!J3248</f>
        <v>31</v>
      </c>
      <c r="K3204" s="12">
        <f>'Harian 2024'!K3248</f>
        <v>33</v>
      </c>
      <c r="L3204" s="12">
        <f>'Harian 2024'!L3248</f>
        <v>10</v>
      </c>
      <c r="M3204" s="12">
        <f>'Harian 2024'!M3248</f>
        <v>0</v>
      </c>
      <c r="N3204" s="12">
        <f>'Harian 2024'!N3248</f>
        <v>0</v>
      </c>
      <c r="O3204" s="12">
        <f>'Harian 2024'!O3248</f>
        <v>12</v>
      </c>
      <c r="P3204" s="12">
        <f>'Harian 2024'!P3248</f>
        <v>14</v>
      </c>
      <c r="Q3204" s="12">
        <f>'Harian 2024'!Q3248</f>
        <v>15</v>
      </c>
      <c r="R3204" s="12">
        <f>'Harian 2024'!R3248</f>
        <v>0</v>
      </c>
      <c r="S3204" s="12">
        <f>'Harian 2024'!S3248</f>
        <v>0</v>
      </c>
      <c r="T3204" s="12">
        <f>'Harian 2024'!T3248</f>
        <v>0</v>
      </c>
      <c r="U3204" s="12">
        <f>SUM(E3204:T3204)</f>
        <v>178</v>
      </c>
      <c r="W3204" s="23" t="s">
        <v>24</v>
      </c>
      <c r="X3204" s="24">
        <v>0.26500000000000001</v>
      </c>
      <c r="Y3204" s="24">
        <v>0.26500000000000001</v>
      </c>
      <c r="Z3204" s="24">
        <v>0.26500000000000001</v>
      </c>
      <c r="AA3204" s="24">
        <v>0.26500000000000001</v>
      </c>
      <c r="AB3204" s="24">
        <v>0.26500000000000001</v>
      </c>
      <c r="AC3204" s="24">
        <v>0.26500000000000001</v>
      </c>
      <c r="AD3204" s="24">
        <v>0.26500000000000001</v>
      </c>
      <c r="AE3204" s="24">
        <v>0.26500000000000001</v>
      </c>
      <c r="AF3204" s="24">
        <v>0.26500000000000001</v>
      </c>
      <c r="AG3204" s="24">
        <v>0.26500000000000001</v>
      </c>
      <c r="AH3204" s="24">
        <v>0.26500000000000001</v>
      </c>
      <c r="AI3204" s="24">
        <v>0.26500000000000001</v>
      </c>
      <c r="AJ3204" s="24">
        <v>0.26500000000000001</v>
      </c>
      <c r="AK3204" s="24">
        <v>0.26500000000000001</v>
      </c>
      <c r="AL3204" s="24">
        <v>0.26500000000000001</v>
      </c>
      <c r="AM3204" s="24">
        <v>0.26500000000000001</v>
      </c>
      <c r="AN3204" s="24">
        <v>0.26500000000000001</v>
      </c>
      <c r="AP3204" s="10">
        <v>1</v>
      </c>
      <c r="AQ3204" s="11" t="s">
        <v>39</v>
      </c>
      <c r="AR3204" s="12" t="s">
        <v>24</v>
      </c>
      <c r="AS3204" s="13">
        <f t="shared" ref="AS3204:AT3212" si="5181">D3204*X3204</f>
        <v>0</v>
      </c>
      <c r="AT3204" s="13">
        <f t="shared" si="5181"/>
        <v>0</v>
      </c>
      <c r="AU3204" s="13">
        <f t="shared" ref="AU3204:AU3212" si="5182">F3204*Z3204</f>
        <v>0</v>
      </c>
      <c r="AV3204" s="13">
        <f t="shared" ref="AV3204:AV3212" si="5183">G3204*AA3204</f>
        <v>5.0350000000000001</v>
      </c>
      <c r="AW3204" s="13">
        <f t="shared" ref="AW3204:AW3212" si="5184">H3204*AB3204</f>
        <v>3.9750000000000001</v>
      </c>
      <c r="AX3204" s="13">
        <f t="shared" ref="AX3204:AX3212" si="5185">I3204*AC3204</f>
        <v>7.6850000000000005</v>
      </c>
      <c r="AY3204" s="13">
        <f t="shared" ref="AY3204:AY3212" si="5186">J3204*AD3204</f>
        <v>8.2149999999999999</v>
      </c>
      <c r="AZ3204" s="13">
        <f t="shared" ref="AZ3204:AZ3212" si="5187">K3204*AE3204</f>
        <v>8.745000000000001</v>
      </c>
      <c r="BA3204" s="13">
        <f t="shared" ref="BA3204:BA3212" si="5188">L3204*AF3204</f>
        <v>2.6500000000000004</v>
      </c>
      <c r="BB3204" s="13">
        <f t="shared" ref="BB3204:BB3212" si="5189">M3204*AG3204</f>
        <v>0</v>
      </c>
      <c r="BC3204" s="13">
        <f t="shared" ref="BC3204:BC3212" si="5190">N3204*AH3204</f>
        <v>0</v>
      </c>
      <c r="BD3204" s="13">
        <f t="shared" ref="BD3204:BD3212" si="5191">O3204*AI3204</f>
        <v>3.18</v>
      </c>
      <c r="BE3204" s="13">
        <f t="shared" ref="BE3204:BE3212" si="5192">P3204*AJ3204</f>
        <v>3.71</v>
      </c>
      <c r="BF3204" s="13">
        <f t="shared" ref="BF3204:BF3212" si="5193">Q3204*AK3204</f>
        <v>3.9750000000000001</v>
      </c>
      <c r="BG3204" s="13">
        <f t="shared" ref="BG3204:BG3212" si="5194">R3204*AL3204</f>
        <v>0</v>
      </c>
      <c r="BH3204" s="13">
        <f t="shared" ref="BH3204:BH3212" si="5195">S3204*AM3204</f>
        <v>0</v>
      </c>
      <c r="BI3204" s="13">
        <f t="shared" ref="BI3204:BI3212" si="5196">T3204*AN3204</f>
        <v>0</v>
      </c>
      <c r="BJ3204" s="12">
        <f>SUM(AT3204:BI3204)</f>
        <v>47.17</v>
      </c>
    </row>
    <row r="3205" spans="1:62" ht="15.75">
      <c r="A3205" s="14"/>
      <c r="B3205" s="15">
        <v>44805</v>
      </c>
      <c r="C3205" s="12" t="s">
        <v>25</v>
      </c>
      <c r="D3205" s="12">
        <f>'Harian 2024'!D3249</f>
        <v>0</v>
      </c>
      <c r="E3205" s="12">
        <f>'Harian 2024'!E3249</f>
        <v>0</v>
      </c>
      <c r="F3205" s="12">
        <f>'Harian 2024'!F3249</f>
        <v>0</v>
      </c>
      <c r="G3205" s="12">
        <f>'Harian 2024'!G3249</f>
        <v>18</v>
      </c>
      <c r="H3205" s="12">
        <f>'Harian 2024'!H3249</f>
        <v>16</v>
      </c>
      <c r="I3205" s="12">
        <f>'Harian 2024'!I3249</f>
        <v>30</v>
      </c>
      <c r="J3205" s="12">
        <f>'Harian 2024'!J3249</f>
        <v>34</v>
      </c>
      <c r="K3205" s="12">
        <f>'Harian 2024'!K3249</f>
        <v>30</v>
      </c>
      <c r="L3205" s="12">
        <f>'Harian 2024'!L3249</f>
        <v>11</v>
      </c>
      <c r="M3205" s="12">
        <f>'Harian 2024'!M3249</f>
        <v>0</v>
      </c>
      <c r="N3205" s="12">
        <f>'Harian 2024'!N3249</f>
        <v>0</v>
      </c>
      <c r="O3205" s="12">
        <f>'Harian 2024'!O3249</f>
        <v>4</v>
      </c>
      <c r="P3205" s="12">
        <f>'Harian 2024'!P3249</f>
        <v>6</v>
      </c>
      <c r="Q3205" s="12">
        <f>'Harian 2024'!Q3249</f>
        <v>5</v>
      </c>
      <c r="R3205" s="12">
        <f>'Harian 2024'!R3249</f>
        <v>0</v>
      </c>
      <c r="S3205" s="12">
        <f>'Harian 2024'!S3249</f>
        <v>0</v>
      </c>
      <c r="T3205" s="12">
        <f>'Harian 2024'!T3249</f>
        <v>0</v>
      </c>
      <c r="U3205" s="12">
        <f t="shared" ref="U3205:U3212" si="5197">SUM(E3205:T3205)</f>
        <v>154</v>
      </c>
      <c r="W3205" s="23" t="s">
        <v>25</v>
      </c>
      <c r="X3205" s="24">
        <v>0.22500000000000001</v>
      </c>
      <c r="Y3205" s="24">
        <v>0.22500000000000001</v>
      </c>
      <c r="Z3205" s="24">
        <v>0.22500000000000001</v>
      </c>
      <c r="AA3205" s="24">
        <v>0.22500000000000001</v>
      </c>
      <c r="AB3205" s="24">
        <v>0.22500000000000001</v>
      </c>
      <c r="AC3205" s="24">
        <v>0.22500000000000001</v>
      </c>
      <c r="AD3205" s="24">
        <v>0.22500000000000001</v>
      </c>
      <c r="AE3205" s="24">
        <v>0.22500000000000001</v>
      </c>
      <c r="AF3205" s="24">
        <v>0.22500000000000001</v>
      </c>
      <c r="AG3205" s="24">
        <v>0.22500000000000001</v>
      </c>
      <c r="AH3205" s="24">
        <v>0.22500000000000001</v>
      </c>
      <c r="AI3205" s="24">
        <v>0.22500000000000001</v>
      </c>
      <c r="AJ3205" s="24">
        <v>0.22500000000000001</v>
      </c>
      <c r="AK3205" s="24">
        <v>0.22500000000000001</v>
      </c>
      <c r="AL3205" s="24">
        <v>0.22500000000000001</v>
      </c>
      <c r="AM3205" s="24">
        <v>0.22500000000000001</v>
      </c>
      <c r="AN3205" s="24">
        <v>0.22500000000000001</v>
      </c>
      <c r="AP3205" s="14"/>
      <c r="AQ3205" s="15">
        <v>44440</v>
      </c>
      <c r="AR3205" s="12" t="s">
        <v>25</v>
      </c>
      <c r="AS3205" s="13">
        <f t="shared" si="5181"/>
        <v>0</v>
      </c>
      <c r="AT3205" s="13">
        <f t="shared" si="5181"/>
        <v>0</v>
      </c>
      <c r="AU3205" s="13">
        <f t="shared" si="5182"/>
        <v>0</v>
      </c>
      <c r="AV3205" s="13">
        <f t="shared" si="5183"/>
        <v>4.05</v>
      </c>
      <c r="AW3205" s="13">
        <f t="shared" si="5184"/>
        <v>3.6</v>
      </c>
      <c r="AX3205" s="13">
        <f t="shared" si="5185"/>
        <v>6.75</v>
      </c>
      <c r="AY3205" s="13">
        <f t="shared" si="5186"/>
        <v>7.65</v>
      </c>
      <c r="AZ3205" s="13">
        <f t="shared" si="5187"/>
        <v>6.75</v>
      </c>
      <c r="BA3205" s="13">
        <f t="shared" si="5188"/>
        <v>2.4750000000000001</v>
      </c>
      <c r="BB3205" s="13">
        <f t="shared" si="5189"/>
        <v>0</v>
      </c>
      <c r="BC3205" s="13">
        <f t="shared" si="5190"/>
        <v>0</v>
      </c>
      <c r="BD3205" s="13">
        <f t="shared" si="5191"/>
        <v>0.9</v>
      </c>
      <c r="BE3205" s="13">
        <f t="shared" si="5192"/>
        <v>1.35</v>
      </c>
      <c r="BF3205" s="13">
        <f t="shared" si="5193"/>
        <v>1.125</v>
      </c>
      <c r="BG3205" s="13">
        <f t="shared" si="5194"/>
        <v>0</v>
      </c>
      <c r="BH3205" s="13">
        <f t="shared" si="5195"/>
        <v>0</v>
      </c>
      <c r="BI3205" s="13">
        <f t="shared" si="5196"/>
        <v>0</v>
      </c>
      <c r="BJ3205" s="12">
        <f t="shared" ref="BJ3205:BJ3212" si="5198">SUM(AT3205:BI3205)</f>
        <v>34.650000000000006</v>
      </c>
    </row>
    <row r="3206" spans="1:62" ht="15.75">
      <c r="A3206" s="14"/>
      <c r="B3206" s="14"/>
      <c r="C3206" s="12" t="s">
        <v>26</v>
      </c>
      <c r="D3206" s="12">
        <f>'Harian 2024'!D3250</f>
        <v>4</v>
      </c>
      <c r="E3206" s="12">
        <f>'Harian 2024'!E3250</f>
        <v>0</v>
      </c>
      <c r="F3206" s="12">
        <f>'Harian 2024'!F3250</f>
        <v>0</v>
      </c>
      <c r="G3206" s="12">
        <f>'Harian 2024'!G3250</f>
        <v>5</v>
      </c>
      <c r="H3206" s="12">
        <f>'Harian 2024'!H3250</f>
        <v>2</v>
      </c>
      <c r="I3206" s="12">
        <f>'Harian 2024'!I3250</f>
        <v>7</v>
      </c>
      <c r="J3206" s="12">
        <f>'Harian 2024'!J3250</f>
        <v>8</v>
      </c>
      <c r="K3206" s="12">
        <f>'Harian 2024'!K3250</f>
        <v>9</v>
      </c>
      <c r="L3206" s="12">
        <f>'Harian 2024'!L3250</f>
        <v>10</v>
      </c>
      <c r="M3206" s="12">
        <f>'Harian 2024'!M3250</f>
        <v>0</v>
      </c>
      <c r="N3206" s="12">
        <f>'Harian 2024'!N3250</f>
        <v>0</v>
      </c>
      <c r="O3206" s="12">
        <f>'Harian 2024'!O3250</f>
        <v>4</v>
      </c>
      <c r="P3206" s="12">
        <f>'Harian 2024'!P3250</f>
        <v>0</v>
      </c>
      <c r="Q3206" s="12">
        <f>'Harian 2024'!Q3250</f>
        <v>3</v>
      </c>
      <c r="R3206" s="12">
        <f>'Harian 2024'!R3250</f>
        <v>0</v>
      </c>
      <c r="S3206" s="12">
        <f>'Harian 2024'!S3250</f>
        <v>0</v>
      </c>
      <c r="T3206" s="12">
        <f>'Harian 2024'!T3250</f>
        <v>0</v>
      </c>
      <c r="U3206" s="12">
        <f t="shared" si="5197"/>
        <v>48</v>
      </c>
      <c r="W3206" s="23" t="s">
        <v>26</v>
      </c>
      <c r="X3206" s="24">
        <v>0.35</v>
      </c>
      <c r="Y3206" s="24">
        <v>0.35</v>
      </c>
      <c r="Z3206" s="24">
        <v>0.35</v>
      </c>
      <c r="AA3206" s="24">
        <v>0.35</v>
      </c>
      <c r="AB3206" s="24">
        <v>0.35</v>
      </c>
      <c r="AC3206" s="24">
        <v>0.35</v>
      </c>
      <c r="AD3206" s="24">
        <v>0.35</v>
      </c>
      <c r="AE3206" s="24">
        <v>0.35</v>
      </c>
      <c r="AF3206" s="24">
        <v>0.35</v>
      </c>
      <c r="AG3206" s="24">
        <v>0.35</v>
      </c>
      <c r="AH3206" s="24">
        <v>0.35</v>
      </c>
      <c r="AI3206" s="24">
        <v>0.35</v>
      </c>
      <c r="AJ3206" s="24">
        <v>0.35</v>
      </c>
      <c r="AK3206" s="24">
        <v>0.35</v>
      </c>
      <c r="AL3206" s="24">
        <v>0.35</v>
      </c>
      <c r="AM3206" s="24">
        <v>0.35</v>
      </c>
      <c r="AN3206" s="24">
        <v>0.35</v>
      </c>
      <c r="AP3206" s="14"/>
      <c r="AQ3206" s="14"/>
      <c r="AR3206" s="12" t="s">
        <v>26</v>
      </c>
      <c r="AS3206" s="13">
        <f t="shared" si="5181"/>
        <v>1.4</v>
      </c>
      <c r="AT3206" s="13">
        <f t="shared" si="5181"/>
        <v>0</v>
      </c>
      <c r="AU3206" s="13">
        <f t="shared" si="5182"/>
        <v>0</v>
      </c>
      <c r="AV3206" s="13">
        <f t="shared" si="5183"/>
        <v>1.75</v>
      </c>
      <c r="AW3206" s="13">
        <f t="shared" si="5184"/>
        <v>0.7</v>
      </c>
      <c r="AX3206" s="13">
        <f t="shared" si="5185"/>
        <v>2.4499999999999997</v>
      </c>
      <c r="AY3206" s="13">
        <f t="shared" si="5186"/>
        <v>2.8</v>
      </c>
      <c r="AZ3206" s="13">
        <f t="shared" si="5187"/>
        <v>3.15</v>
      </c>
      <c r="BA3206" s="13">
        <f t="shared" si="5188"/>
        <v>3.5</v>
      </c>
      <c r="BB3206" s="13">
        <f t="shared" si="5189"/>
        <v>0</v>
      </c>
      <c r="BC3206" s="13">
        <f t="shared" si="5190"/>
        <v>0</v>
      </c>
      <c r="BD3206" s="13">
        <f t="shared" si="5191"/>
        <v>1.4</v>
      </c>
      <c r="BE3206" s="13">
        <f t="shared" si="5192"/>
        <v>0</v>
      </c>
      <c r="BF3206" s="13">
        <f t="shared" si="5193"/>
        <v>1.0499999999999998</v>
      </c>
      <c r="BG3206" s="13">
        <f t="shared" si="5194"/>
        <v>0</v>
      </c>
      <c r="BH3206" s="13">
        <f t="shared" si="5195"/>
        <v>0</v>
      </c>
      <c r="BI3206" s="13">
        <f t="shared" si="5196"/>
        <v>0</v>
      </c>
      <c r="BJ3206" s="12">
        <f t="shared" si="5198"/>
        <v>16.8</v>
      </c>
    </row>
    <row r="3207" spans="1:62" ht="15.75">
      <c r="A3207" s="14"/>
      <c r="B3207" s="14"/>
      <c r="C3207" s="12" t="s">
        <v>27</v>
      </c>
      <c r="D3207" s="12">
        <f>'Harian 2024'!D3251</f>
        <v>5</v>
      </c>
      <c r="E3207" s="12">
        <f>'Harian 2024'!E3251</f>
        <v>8</v>
      </c>
      <c r="F3207" s="12">
        <f>'Harian 2024'!F3251</f>
        <v>5</v>
      </c>
      <c r="G3207" s="12">
        <f>'Harian 2024'!G3251</f>
        <v>16</v>
      </c>
      <c r="H3207" s="12">
        <f>'Harian 2024'!H3251</f>
        <v>33</v>
      </c>
      <c r="I3207" s="12">
        <f>'Harian 2024'!I3251</f>
        <v>30</v>
      </c>
      <c r="J3207" s="12">
        <f>'Harian 2024'!J3251</f>
        <v>22</v>
      </c>
      <c r="K3207" s="12">
        <f>'Harian 2024'!K3251</f>
        <v>35</v>
      </c>
      <c r="L3207" s="12">
        <f>'Harian 2024'!L3251</f>
        <v>9</v>
      </c>
      <c r="M3207" s="12">
        <f>'Harian 2024'!M3251</f>
        <v>0</v>
      </c>
      <c r="N3207" s="12">
        <f>'Harian 2024'!N3251</f>
        <v>16</v>
      </c>
      <c r="O3207" s="12">
        <f>'Harian 2024'!O3251</f>
        <v>7</v>
      </c>
      <c r="P3207" s="12">
        <f>'Harian 2024'!P3251</f>
        <v>6</v>
      </c>
      <c r="Q3207" s="12">
        <f>'Harian 2024'!Q3251</f>
        <v>5</v>
      </c>
      <c r="R3207" s="12">
        <f>'Harian 2024'!R3251</f>
        <v>0</v>
      </c>
      <c r="S3207" s="12">
        <f>'Harian 2024'!S3251</f>
        <v>15</v>
      </c>
      <c r="T3207" s="12">
        <f>'Harian 2024'!T3251</f>
        <v>0</v>
      </c>
      <c r="U3207" s="12">
        <f t="shared" si="5197"/>
        <v>207</v>
      </c>
      <c r="W3207" s="23" t="s">
        <v>27</v>
      </c>
      <c r="X3207" s="24">
        <v>0.43</v>
      </c>
      <c r="Y3207" s="24">
        <v>0.43</v>
      </c>
      <c r="Z3207" s="24">
        <v>0.43</v>
      </c>
      <c r="AA3207" s="24">
        <v>0.43</v>
      </c>
      <c r="AB3207" s="24">
        <v>0.43</v>
      </c>
      <c r="AC3207" s="24">
        <v>0.43</v>
      </c>
      <c r="AD3207" s="24">
        <v>0.43</v>
      </c>
      <c r="AE3207" s="24">
        <v>0.43</v>
      </c>
      <c r="AF3207" s="24">
        <v>0.43</v>
      </c>
      <c r="AG3207" s="24">
        <v>0.43</v>
      </c>
      <c r="AH3207" s="24">
        <v>0.43</v>
      </c>
      <c r="AI3207" s="24">
        <v>0.43</v>
      </c>
      <c r="AJ3207" s="24">
        <v>0.43</v>
      </c>
      <c r="AK3207" s="24">
        <v>0.43</v>
      </c>
      <c r="AL3207" s="24">
        <v>0.43</v>
      </c>
      <c r="AM3207" s="24">
        <v>0.43</v>
      </c>
      <c r="AN3207" s="24">
        <v>0.43</v>
      </c>
      <c r="AP3207" s="14"/>
      <c r="AQ3207" s="14"/>
      <c r="AR3207" s="12" t="s">
        <v>27</v>
      </c>
      <c r="AS3207" s="13">
        <f t="shared" si="5181"/>
        <v>2.15</v>
      </c>
      <c r="AT3207" s="13">
        <f t="shared" si="5181"/>
        <v>3.44</v>
      </c>
      <c r="AU3207" s="13">
        <f t="shared" si="5182"/>
        <v>2.15</v>
      </c>
      <c r="AV3207" s="13">
        <f t="shared" si="5183"/>
        <v>6.88</v>
      </c>
      <c r="AW3207" s="13">
        <f t="shared" si="5184"/>
        <v>14.19</v>
      </c>
      <c r="AX3207" s="13">
        <f t="shared" si="5185"/>
        <v>12.9</v>
      </c>
      <c r="AY3207" s="13">
        <f t="shared" si="5186"/>
        <v>9.4599999999999991</v>
      </c>
      <c r="AZ3207" s="13">
        <f t="shared" si="5187"/>
        <v>15.049999999999999</v>
      </c>
      <c r="BA3207" s="13">
        <f t="shared" si="5188"/>
        <v>3.87</v>
      </c>
      <c r="BB3207" s="13">
        <f t="shared" si="5189"/>
        <v>0</v>
      </c>
      <c r="BC3207" s="13">
        <f t="shared" si="5190"/>
        <v>6.88</v>
      </c>
      <c r="BD3207" s="13">
        <f t="shared" si="5191"/>
        <v>3.01</v>
      </c>
      <c r="BE3207" s="13">
        <f t="shared" si="5192"/>
        <v>2.58</v>
      </c>
      <c r="BF3207" s="13">
        <f t="shared" si="5193"/>
        <v>2.15</v>
      </c>
      <c r="BG3207" s="13">
        <f t="shared" si="5194"/>
        <v>0</v>
      </c>
      <c r="BH3207" s="13">
        <f t="shared" si="5195"/>
        <v>6.45</v>
      </c>
      <c r="BI3207" s="13">
        <f t="shared" si="5196"/>
        <v>0</v>
      </c>
      <c r="BJ3207" s="12">
        <f t="shared" si="5198"/>
        <v>89.01</v>
      </c>
    </row>
    <row r="3208" spans="1:62" ht="15.75">
      <c r="A3208" s="14"/>
      <c r="B3208" s="14"/>
      <c r="C3208" s="12" t="s">
        <v>28</v>
      </c>
      <c r="D3208" s="12">
        <f>'Harian 2024'!D3252</f>
        <v>6</v>
      </c>
      <c r="E3208" s="12">
        <f>'Harian 2024'!E3252</f>
        <v>11</v>
      </c>
      <c r="F3208" s="12">
        <f>'Harian 2024'!F3252</f>
        <v>8</v>
      </c>
      <c r="G3208" s="12">
        <f>'Harian 2024'!G3252</f>
        <v>13</v>
      </c>
      <c r="H3208" s="12">
        <f>'Harian 2024'!H3252</f>
        <v>34</v>
      </c>
      <c r="I3208" s="12">
        <f>'Harian 2024'!I3252</f>
        <v>27</v>
      </c>
      <c r="J3208" s="12">
        <f>'Harian 2024'!J3252</f>
        <v>33</v>
      </c>
      <c r="K3208" s="12">
        <f>'Harian 2024'!K3252</f>
        <v>32</v>
      </c>
      <c r="L3208" s="12">
        <f>'Harian 2024'!L3252</f>
        <v>8</v>
      </c>
      <c r="M3208" s="12">
        <f>'Harian 2024'!M3252</f>
        <v>0</v>
      </c>
      <c r="N3208" s="12">
        <f>'Harian 2024'!N3252</f>
        <v>13</v>
      </c>
      <c r="O3208" s="12">
        <f>'Harian 2024'!O3252</f>
        <v>7</v>
      </c>
      <c r="P3208" s="12">
        <f>'Harian 2024'!P3252</f>
        <v>6</v>
      </c>
      <c r="Q3208" s="12">
        <f>'Harian 2024'!Q3252</f>
        <v>7</v>
      </c>
      <c r="R3208" s="12">
        <f>'Harian 2024'!R3252</f>
        <v>0</v>
      </c>
      <c r="S3208" s="12">
        <f>'Harian 2024'!S3252</f>
        <v>18</v>
      </c>
      <c r="T3208" s="12">
        <f>'Harian 2024'!T3252</f>
        <v>0</v>
      </c>
      <c r="U3208" s="12">
        <f t="shared" si="5197"/>
        <v>217</v>
      </c>
      <c r="W3208" s="23" t="s">
        <v>28</v>
      </c>
      <c r="X3208" s="24">
        <v>0.5</v>
      </c>
      <c r="Y3208" s="24">
        <v>0.5</v>
      </c>
      <c r="Z3208" s="24">
        <v>0.5</v>
      </c>
      <c r="AA3208" s="24">
        <v>0.5</v>
      </c>
      <c r="AB3208" s="24">
        <v>0.5</v>
      </c>
      <c r="AC3208" s="24">
        <v>0.5</v>
      </c>
      <c r="AD3208" s="24">
        <v>0.5</v>
      </c>
      <c r="AE3208" s="24">
        <v>0.5</v>
      </c>
      <c r="AF3208" s="24">
        <v>0.5</v>
      </c>
      <c r="AG3208" s="24">
        <v>0.5</v>
      </c>
      <c r="AH3208" s="24">
        <v>0.5</v>
      </c>
      <c r="AI3208" s="24">
        <v>0.5</v>
      </c>
      <c r="AJ3208" s="24">
        <v>0.5</v>
      </c>
      <c r="AK3208" s="24">
        <v>0.5</v>
      </c>
      <c r="AL3208" s="24">
        <v>0.5</v>
      </c>
      <c r="AM3208" s="24">
        <v>0.5</v>
      </c>
      <c r="AN3208" s="24">
        <v>0.5</v>
      </c>
      <c r="AP3208" s="14"/>
      <c r="AQ3208" s="14"/>
      <c r="AR3208" s="12" t="s">
        <v>28</v>
      </c>
      <c r="AS3208" s="13">
        <f t="shared" si="5181"/>
        <v>3</v>
      </c>
      <c r="AT3208" s="13">
        <f t="shared" si="5181"/>
        <v>5.5</v>
      </c>
      <c r="AU3208" s="13">
        <f t="shared" si="5182"/>
        <v>4</v>
      </c>
      <c r="AV3208" s="13">
        <f t="shared" si="5183"/>
        <v>6.5</v>
      </c>
      <c r="AW3208" s="13">
        <f t="shared" si="5184"/>
        <v>17</v>
      </c>
      <c r="AX3208" s="13">
        <f t="shared" si="5185"/>
        <v>13.5</v>
      </c>
      <c r="AY3208" s="13">
        <f t="shared" si="5186"/>
        <v>16.5</v>
      </c>
      <c r="AZ3208" s="13">
        <f t="shared" si="5187"/>
        <v>16</v>
      </c>
      <c r="BA3208" s="13">
        <f t="shared" si="5188"/>
        <v>4</v>
      </c>
      <c r="BB3208" s="13">
        <f t="shared" si="5189"/>
        <v>0</v>
      </c>
      <c r="BC3208" s="13">
        <f t="shared" si="5190"/>
        <v>6.5</v>
      </c>
      <c r="BD3208" s="13">
        <f t="shared" si="5191"/>
        <v>3.5</v>
      </c>
      <c r="BE3208" s="13">
        <f t="shared" si="5192"/>
        <v>3</v>
      </c>
      <c r="BF3208" s="13">
        <f t="shared" si="5193"/>
        <v>3.5</v>
      </c>
      <c r="BG3208" s="13">
        <f t="shared" si="5194"/>
        <v>0</v>
      </c>
      <c r="BH3208" s="13">
        <f t="shared" si="5195"/>
        <v>9</v>
      </c>
      <c r="BI3208" s="13">
        <f t="shared" si="5196"/>
        <v>0</v>
      </c>
      <c r="BJ3208" s="12">
        <f t="shared" si="5198"/>
        <v>108.5</v>
      </c>
    </row>
    <row r="3209" spans="1:62" ht="15.75">
      <c r="A3209" s="14"/>
      <c r="B3209" s="14"/>
      <c r="C3209" s="12" t="s">
        <v>35</v>
      </c>
      <c r="D3209" s="12">
        <f>'Harian 2024'!D3253</f>
        <v>7</v>
      </c>
      <c r="E3209" s="12">
        <f>'Harian 2024'!E3253</f>
        <v>8</v>
      </c>
      <c r="F3209" s="12">
        <f>'Harian 2024'!F3253</f>
        <v>7</v>
      </c>
      <c r="G3209" s="12">
        <f>'Harian 2024'!G3253</f>
        <v>13</v>
      </c>
      <c r="H3209" s="12">
        <f>'Harian 2024'!H3253</f>
        <v>29</v>
      </c>
      <c r="I3209" s="12">
        <f>'Harian 2024'!I3253</f>
        <v>26</v>
      </c>
      <c r="J3209" s="12">
        <f>'Harian 2024'!J3253</f>
        <v>29</v>
      </c>
      <c r="K3209" s="12">
        <f>'Harian 2024'!K3253</f>
        <v>35</v>
      </c>
      <c r="L3209" s="12">
        <f>'Harian 2024'!L3253</f>
        <v>9</v>
      </c>
      <c r="M3209" s="12">
        <f>'Harian 2024'!M3253</f>
        <v>0</v>
      </c>
      <c r="N3209" s="12">
        <f>'Harian 2024'!N3253</f>
        <v>9</v>
      </c>
      <c r="O3209" s="12">
        <f>'Harian 2024'!O3253</f>
        <v>5</v>
      </c>
      <c r="P3209" s="12">
        <f>'Harian 2024'!P3253</f>
        <v>2</v>
      </c>
      <c r="Q3209" s="12">
        <f>'Harian 2024'!Q3253</f>
        <v>4</v>
      </c>
      <c r="R3209" s="12">
        <f>'Harian 2024'!R3253</f>
        <v>0</v>
      </c>
      <c r="S3209" s="12">
        <f>'Harian 2024'!S3253</f>
        <v>20</v>
      </c>
      <c r="T3209" s="12">
        <f>'Harian 2024'!T3253</f>
        <v>0</v>
      </c>
      <c r="U3209" s="12">
        <f t="shared" si="5197"/>
        <v>196</v>
      </c>
      <c r="W3209" s="23" t="s">
        <v>50</v>
      </c>
      <c r="X3209" s="24">
        <v>8.5000000000000006E-2</v>
      </c>
      <c r="Y3209" s="24">
        <v>8.5000000000000006E-2</v>
      </c>
      <c r="Z3209" s="24">
        <v>8.5000000000000006E-2</v>
      </c>
      <c r="AA3209" s="24">
        <v>8.5000000000000006E-2</v>
      </c>
      <c r="AB3209" s="24">
        <v>8.5000000000000006E-2</v>
      </c>
      <c r="AC3209" s="24">
        <v>8.5000000000000006E-2</v>
      </c>
      <c r="AD3209" s="24">
        <v>8.5000000000000006E-2</v>
      </c>
      <c r="AE3209" s="24">
        <v>8.5000000000000006E-2</v>
      </c>
      <c r="AF3209" s="24">
        <v>8.5000000000000006E-2</v>
      </c>
      <c r="AG3209" s="24">
        <v>8.5000000000000006E-2</v>
      </c>
      <c r="AH3209" s="24">
        <v>8.5000000000000006E-2</v>
      </c>
      <c r="AI3209" s="24">
        <v>8.5000000000000006E-2</v>
      </c>
      <c r="AJ3209" s="24">
        <v>8.5000000000000006E-2</v>
      </c>
      <c r="AK3209" s="24">
        <v>8.5000000000000006E-2</v>
      </c>
      <c r="AL3209" s="24">
        <v>8.5000000000000006E-2</v>
      </c>
      <c r="AM3209" s="24">
        <v>8.5000000000000006E-2</v>
      </c>
      <c r="AN3209" s="24">
        <v>8.5000000000000006E-2</v>
      </c>
      <c r="AP3209" s="14"/>
      <c r="AQ3209" s="14"/>
      <c r="AR3209" s="12" t="s">
        <v>29</v>
      </c>
      <c r="AS3209" s="13">
        <f t="shared" si="5181"/>
        <v>0.59500000000000008</v>
      </c>
      <c r="AT3209" s="13">
        <f t="shared" si="5181"/>
        <v>0.68</v>
      </c>
      <c r="AU3209" s="13">
        <f t="shared" si="5182"/>
        <v>0.59500000000000008</v>
      </c>
      <c r="AV3209" s="13">
        <f t="shared" si="5183"/>
        <v>1.105</v>
      </c>
      <c r="AW3209" s="13">
        <f t="shared" si="5184"/>
        <v>2.4650000000000003</v>
      </c>
      <c r="AX3209" s="13">
        <f t="shared" si="5185"/>
        <v>2.21</v>
      </c>
      <c r="AY3209" s="13">
        <f t="shared" si="5186"/>
        <v>2.4650000000000003</v>
      </c>
      <c r="AZ3209" s="13">
        <f t="shared" si="5187"/>
        <v>2.9750000000000001</v>
      </c>
      <c r="BA3209" s="13">
        <f t="shared" si="5188"/>
        <v>0.76500000000000001</v>
      </c>
      <c r="BB3209" s="13">
        <f t="shared" si="5189"/>
        <v>0</v>
      </c>
      <c r="BC3209" s="13">
        <f t="shared" si="5190"/>
        <v>0.76500000000000001</v>
      </c>
      <c r="BD3209" s="13">
        <f t="shared" si="5191"/>
        <v>0.42500000000000004</v>
      </c>
      <c r="BE3209" s="13">
        <f t="shared" si="5192"/>
        <v>0.17</v>
      </c>
      <c r="BF3209" s="13">
        <f t="shared" si="5193"/>
        <v>0.34</v>
      </c>
      <c r="BG3209" s="13">
        <f t="shared" si="5194"/>
        <v>0</v>
      </c>
      <c r="BH3209" s="13">
        <f t="shared" si="5195"/>
        <v>1.7000000000000002</v>
      </c>
      <c r="BI3209" s="13">
        <f t="shared" si="5196"/>
        <v>0</v>
      </c>
      <c r="BJ3209" s="12">
        <f t="shared" si="5198"/>
        <v>16.660000000000004</v>
      </c>
    </row>
    <row r="3210" spans="1:62" ht="15.75">
      <c r="A3210" s="14"/>
      <c r="B3210" s="14"/>
      <c r="C3210" s="12" t="s">
        <v>36</v>
      </c>
      <c r="D3210" s="12">
        <f>'Harian 2024'!D3254</f>
        <v>5</v>
      </c>
      <c r="E3210" s="12">
        <f>'Harian 2024'!E3254</f>
        <v>7</v>
      </c>
      <c r="F3210" s="12">
        <f>'Harian 2024'!F3254</f>
        <v>7</v>
      </c>
      <c r="G3210" s="12">
        <f>'Harian 2024'!G3254</f>
        <v>0</v>
      </c>
      <c r="H3210" s="12">
        <f>'Harian 2024'!H3254</f>
        <v>0</v>
      </c>
      <c r="I3210" s="12">
        <f>'Harian 2024'!I3254</f>
        <v>0</v>
      </c>
      <c r="J3210" s="12">
        <f>'Harian 2024'!J3254</f>
        <v>0</v>
      </c>
      <c r="K3210" s="12">
        <f>'Harian 2024'!K3254</f>
        <v>0</v>
      </c>
      <c r="L3210" s="12">
        <f>'Harian 2024'!L3254</f>
        <v>0</v>
      </c>
      <c r="M3210" s="12">
        <f>'Harian 2024'!M3254</f>
        <v>0</v>
      </c>
      <c r="N3210" s="12">
        <f>'Harian 2024'!N3254</f>
        <v>0</v>
      </c>
      <c r="O3210" s="12">
        <f>'Harian 2024'!O3254</f>
        <v>5</v>
      </c>
      <c r="P3210" s="12">
        <f>'Harian 2024'!P3254</f>
        <v>0</v>
      </c>
      <c r="Q3210" s="12">
        <f>'Harian 2024'!Q3254</f>
        <v>0</v>
      </c>
      <c r="R3210" s="12">
        <f>'Harian 2024'!R3254</f>
        <v>0</v>
      </c>
      <c r="S3210" s="12">
        <f>'Harian 2024'!S3254</f>
        <v>0</v>
      </c>
      <c r="T3210" s="12">
        <f>'Harian 2024'!T3254</f>
        <v>0</v>
      </c>
      <c r="U3210" s="12">
        <f t="shared" si="5197"/>
        <v>19</v>
      </c>
      <c r="W3210" s="23" t="s">
        <v>51</v>
      </c>
      <c r="X3210" s="24">
        <v>0.59</v>
      </c>
      <c r="Y3210" s="24">
        <v>0.59</v>
      </c>
      <c r="Z3210" s="24">
        <v>0.59</v>
      </c>
      <c r="AA3210" s="24">
        <v>0.59</v>
      </c>
      <c r="AB3210" s="24">
        <v>0.59</v>
      </c>
      <c r="AC3210" s="24">
        <v>0.59</v>
      </c>
      <c r="AD3210" s="24">
        <v>0.59</v>
      </c>
      <c r="AE3210" s="24">
        <v>0.59</v>
      </c>
      <c r="AF3210" s="24">
        <v>0.59</v>
      </c>
      <c r="AG3210" s="24">
        <v>0.59</v>
      </c>
      <c r="AH3210" s="24">
        <v>0.59</v>
      </c>
      <c r="AI3210" s="24">
        <v>0.59</v>
      </c>
      <c r="AJ3210" s="24">
        <v>0.59</v>
      </c>
      <c r="AK3210" s="24">
        <v>0.59</v>
      </c>
      <c r="AL3210" s="24">
        <v>0.59</v>
      </c>
      <c r="AM3210" s="24">
        <v>0.59</v>
      </c>
      <c r="AN3210" s="24">
        <v>0.59</v>
      </c>
      <c r="AP3210" s="14"/>
      <c r="AQ3210" s="14"/>
      <c r="AR3210" s="12" t="s">
        <v>30</v>
      </c>
      <c r="AS3210" s="13">
        <f t="shared" si="5181"/>
        <v>2.9499999999999997</v>
      </c>
      <c r="AT3210" s="13">
        <f t="shared" si="5181"/>
        <v>4.13</v>
      </c>
      <c r="AU3210" s="13">
        <f t="shared" si="5182"/>
        <v>4.13</v>
      </c>
      <c r="AV3210" s="13">
        <f t="shared" si="5183"/>
        <v>0</v>
      </c>
      <c r="AW3210" s="13">
        <f t="shared" si="5184"/>
        <v>0</v>
      </c>
      <c r="AX3210" s="13">
        <f t="shared" si="5185"/>
        <v>0</v>
      </c>
      <c r="AY3210" s="13">
        <f t="shared" si="5186"/>
        <v>0</v>
      </c>
      <c r="AZ3210" s="13">
        <f t="shared" si="5187"/>
        <v>0</v>
      </c>
      <c r="BA3210" s="13">
        <f t="shared" si="5188"/>
        <v>0</v>
      </c>
      <c r="BB3210" s="13">
        <f t="shared" si="5189"/>
        <v>0</v>
      </c>
      <c r="BC3210" s="13">
        <f t="shared" si="5190"/>
        <v>0</v>
      </c>
      <c r="BD3210" s="13">
        <f t="shared" si="5191"/>
        <v>2.9499999999999997</v>
      </c>
      <c r="BE3210" s="13">
        <f t="shared" si="5192"/>
        <v>0</v>
      </c>
      <c r="BF3210" s="13">
        <f t="shared" si="5193"/>
        <v>0</v>
      </c>
      <c r="BG3210" s="13">
        <f t="shared" si="5194"/>
        <v>0</v>
      </c>
      <c r="BH3210" s="13">
        <f t="shared" si="5195"/>
        <v>0</v>
      </c>
      <c r="BI3210" s="13">
        <f t="shared" si="5196"/>
        <v>0</v>
      </c>
      <c r="BJ3210" s="12">
        <f t="shared" si="5198"/>
        <v>11.209999999999999</v>
      </c>
    </row>
    <row r="3211" spans="1:62" ht="15.75">
      <c r="A3211" s="14"/>
      <c r="B3211" s="14"/>
      <c r="C3211" s="12" t="s">
        <v>31</v>
      </c>
      <c r="D3211" s="12">
        <f>'Harian 2024'!D3255</f>
        <v>4</v>
      </c>
      <c r="E3211" s="12">
        <f>'Harian 2024'!E3255</f>
        <v>5</v>
      </c>
      <c r="F3211" s="12">
        <f>'Harian 2024'!F3255</f>
        <v>5</v>
      </c>
      <c r="G3211" s="12">
        <f>'Harian 2024'!G3255</f>
        <v>0</v>
      </c>
      <c r="H3211" s="12">
        <f>'Harian 2024'!H3255</f>
        <v>0</v>
      </c>
      <c r="I3211" s="12">
        <f>'Harian 2024'!I3255</f>
        <v>0</v>
      </c>
      <c r="J3211" s="12">
        <f>'Harian 2024'!J3255</f>
        <v>0</v>
      </c>
      <c r="K3211" s="12">
        <f>'Harian 2024'!K3255</f>
        <v>0</v>
      </c>
      <c r="L3211" s="12">
        <f>'Harian 2024'!L3255</f>
        <v>0</v>
      </c>
      <c r="M3211" s="12">
        <f>'Harian 2024'!M3255</f>
        <v>0</v>
      </c>
      <c r="N3211" s="12">
        <f>'Harian 2024'!N3255</f>
        <v>2</v>
      </c>
      <c r="O3211" s="12">
        <f>'Harian 2024'!O3255</f>
        <v>0</v>
      </c>
      <c r="P3211" s="12">
        <f>'Harian 2024'!P3255</f>
        <v>0</v>
      </c>
      <c r="Q3211" s="12">
        <f>'Harian 2024'!Q3255</f>
        <v>0</v>
      </c>
      <c r="R3211" s="12">
        <f>'Harian 2024'!R3255</f>
        <v>0</v>
      </c>
      <c r="S3211" s="12">
        <f>'Harian 2024'!S3255</f>
        <v>0</v>
      </c>
      <c r="T3211" s="12">
        <f>'Harian 2024'!T3255</f>
        <v>0</v>
      </c>
      <c r="U3211" s="12">
        <f t="shared" si="5197"/>
        <v>12</v>
      </c>
      <c r="W3211" s="23" t="s">
        <v>31</v>
      </c>
      <c r="X3211" s="24">
        <v>0.56999999999999995</v>
      </c>
      <c r="Y3211" s="24">
        <v>0.56999999999999995</v>
      </c>
      <c r="Z3211" s="24">
        <v>0.56999999999999995</v>
      </c>
      <c r="AA3211" s="24">
        <v>0.56999999999999995</v>
      </c>
      <c r="AB3211" s="24">
        <v>0.56999999999999995</v>
      </c>
      <c r="AC3211" s="24">
        <v>0.56999999999999995</v>
      </c>
      <c r="AD3211" s="24">
        <v>0.56999999999999995</v>
      </c>
      <c r="AE3211" s="24">
        <v>0.56999999999999995</v>
      </c>
      <c r="AF3211" s="24">
        <v>0.56999999999999995</v>
      </c>
      <c r="AG3211" s="24">
        <v>0.56999999999999995</v>
      </c>
      <c r="AH3211" s="24">
        <v>0.56999999999999995</v>
      </c>
      <c r="AI3211" s="24">
        <v>0.56999999999999995</v>
      </c>
      <c r="AJ3211" s="24">
        <v>0.56999999999999995</v>
      </c>
      <c r="AK3211" s="24">
        <v>0.56999999999999995</v>
      </c>
      <c r="AL3211" s="24">
        <v>0.56999999999999995</v>
      </c>
      <c r="AM3211" s="24">
        <v>0.56999999999999995</v>
      </c>
      <c r="AN3211" s="24">
        <v>0.56999999999999995</v>
      </c>
      <c r="AP3211" s="14"/>
      <c r="AQ3211" s="14"/>
      <c r="AR3211" s="12" t="s">
        <v>31</v>
      </c>
      <c r="AS3211" s="13">
        <f t="shared" si="5181"/>
        <v>2.2799999999999998</v>
      </c>
      <c r="AT3211" s="13">
        <f t="shared" si="5181"/>
        <v>2.8499999999999996</v>
      </c>
      <c r="AU3211" s="13">
        <f t="shared" si="5182"/>
        <v>2.8499999999999996</v>
      </c>
      <c r="AV3211" s="13">
        <f t="shared" si="5183"/>
        <v>0</v>
      </c>
      <c r="AW3211" s="13">
        <f t="shared" si="5184"/>
        <v>0</v>
      </c>
      <c r="AX3211" s="13">
        <f t="shared" si="5185"/>
        <v>0</v>
      </c>
      <c r="AY3211" s="13">
        <f t="shared" si="5186"/>
        <v>0</v>
      </c>
      <c r="AZ3211" s="13">
        <f t="shared" si="5187"/>
        <v>0</v>
      </c>
      <c r="BA3211" s="13">
        <f t="shared" si="5188"/>
        <v>0</v>
      </c>
      <c r="BB3211" s="13">
        <f t="shared" si="5189"/>
        <v>0</v>
      </c>
      <c r="BC3211" s="13">
        <f t="shared" si="5190"/>
        <v>1.1399999999999999</v>
      </c>
      <c r="BD3211" s="13">
        <f t="shared" si="5191"/>
        <v>0</v>
      </c>
      <c r="BE3211" s="13">
        <f t="shared" si="5192"/>
        <v>0</v>
      </c>
      <c r="BF3211" s="13">
        <f t="shared" si="5193"/>
        <v>0</v>
      </c>
      <c r="BG3211" s="13">
        <f t="shared" si="5194"/>
        <v>0</v>
      </c>
      <c r="BH3211" s="13">
        <f t="shared" si="5195"/>
        <v>0</v>
      </c>
      <c r="BI3211" s="13">
        <f t="shared" si="5196"/>
        <v>0</v>
      </c>
      <c r="BJ3211" s="12">
        <f t="shared" si="5198"/>
        <v>6.839999999999999</v>
      </c>
    </row>
    <row r="3212" spans="1:62" ht="15.75">
      <c r="A3212" s="16"/>
      <c r="B3212" s="16"/>
      <c r="C3212" s="12" t="s">
        <v>32</v>
      </c>
      <c r="D3212" s="12">
        <f>'Harian 2024'!D3256</f>
        <v>0</v>
      </c>
      <c r="E3212" s="12">
        <f>'Harian 2024'!E3256</f>
        <v>0</v>
      </c>
      <c r="F3212" s="12">
        <f>'Harian 2024'!F3256</f>
        <v>0</v>
      </c>
      <c r="G3212" s="12">
        <f>'Harian 2024'!G3256</f>
        <v>6</v>
      </c>
      <c r="H3212" s="12">
        <f>'Harian 2024'!H3256</f>
        <v>17</v>
      </c>
      <c r="I3212" s="12">
        <f>'Harian 2024'!I3256</f>
        <v>8</v>
      </c>
      <c r="J3212" s="12">
        <f>'Harian 2024'!J3256</f>
        <v>7</v>
      </c>
      <c r="K3212" s="12">
        <f>'Harian 2024'!K3256</f>
        <v>6</v>
      </c>
      <c r="L3212" s="12">
        <f>'Harian 2024'!L3256</f>
        <v>5</v>
      </c>
      <c r="M3212" s="12">
        <f>'Harian 2024'!M3256</f>
        <v>0</v>
      </c>
      <c r="N3212" s="12">
        <f>'Harian 2024'!N3256</f>
        <v>6</v>
      </c>
      <c r="O3212" s="12">
        <f>'Harian 2024'!O3256</f>
        <v>7</v>
      </c>
      <c r="P3212" s="12">
        <f>'Harian 2024'!P3256</f>
        <v>0</v>
      </c>
      <c r="Q3212" s="12">
        <f>'Harian 2024'!Q3256</f>
        <v>0</v>
      </c>
      <c r="R3212" s="12">
        <f>'Harian 2024'!R3256</f>
        <v>0</v>
      </c>
      <c r="S3212" s="12">
        <f>'Harian 2024'!S3256</f>
        <v>0</v>
      </c>
      <c r="T3212" s="12">
        <f>'Harian 2024'!T3256</f>
        <v>35</v>
      </c>
      <c r="U3212" s="12">
        <f t="shared" si="5197"/>
        <v>97</v>
      </c>
      <c r="W3212" s="23" t="s">
        <v>32</v>
      </c>
      <c r="X3212" s="24">
        <v>0.4</v>
      </c>
      <c r="Y3212" s="24">
        <v>0.4</v>
      </c>
      <c r="Z3212" s="24">
        <v>0.4</v>
      </c>
      <c r="AA3212" s="24">
        <v>0.4</v>
      </c>
      <c r="AB3212" s="24">
        <v>0.4</v>
      </c>
      <c r="AC3212" s="24">
        <v>0.4</v>
      </c>
      <c r="AD3212" s="24">
        <v>0.4</v>
      </c>
      <c r="AE3212" s="24">
        <v>0.4</v>
      </c>
      <c r="AF3212" s="24">
        <v>0.4</v>
      </c>
      <c r="AG3212" s="24">
        <v>0.4</v>
      </c>
      <c r="AH3212" s="24">
        <v>0.4</v>
      </c>
      <c r="AI3212" s="24">
        <v>0.4</v>
      </c>
      <c r="AJ3212" s="24">
        <v>0.4</v>
      </c>
      <c r="AK3212" s="24">
        <v>0.4</v>
      </c>
      <c r="AL3212" s="24">
        <v>0.4</v>
      </c>
      <c r="AM3212" s="24">
        <v>0.4</v>
      </c>
      <c r="AN3212" s="24">
        <v>0.4</v>
      </c>
      <c r="AP3212" s="16"/>
      <c r="AQ3212" s="16"/>
      <c r="AR3212" s="12" t="s">
        <v>32</v>
      </c>
      <c r="AS3212" s="13">
        <f t="shared" si="5181"/>
        <v>0</v>
      </c>
      <c r="AT3212" s="13">
        <f t="shared" si="5181"/>
        <v>0</v>
      </c>
      <c r="AU3212" s="13">
        <f t="shared" si="5182"/>
        <v>0</v>
      </c>
      <c r="AV3212" s="13">
        <f t="shared" si="5183"/>
        <v>2.4000000000000004</v>
      </c>
      <c r="AW3212" s="13">
        <f t="shared" si="5184"/>
        <v>6.8000000000000007</v>
      </c>
      <c r="AX3212" s="13">
        <f t="shared" si="5185"/>
        <v>3.2</v>
      </c>
      <c r="AY3212" s="13">
        <f t="shared" si="5186"/>
        <v>2.8000000000000003</v>
      </c>
      <c r="AZ3212" s="13">
        <f t="shared" si="5187"/>
        <v>2.4000000000000004</v>
      </c>
      <c r="BA3212" s="13">
        <f t="shared" si="5188"/>
        <v>2</v>
      </c>
      <c r="BB3212" s="13">
        <f t="shared" si="5189"/>
        <v>0</v>
      </c>
      <c r="BC3212" s="13">
        <f t="shared" si="5190"/>
        <v>2.4000000000000004</v>
      </c>
      <c r="BD3212" s="13">
        <f t="shared" si="5191"/>
        <v>2.8000000000000003</v>
      </c>
      <c r="BE3212" s="13">
        <f t="shared" si="5192"/>
        <v>0</v>
      </c>
      <c r="BF3212" s="13">
        <f t="shared" si="5193"/>
        <v>0</v>
      </c>
      <c r="BG3212" s="13">
        <f t="shared" si="5194"/>
        <v>0</v>
      </c>
      <c r="BH3212" s="13">
        <f t="shared" si="5195"/>
        <v>0</v>
      </c>
      <c r="BI3212" s="13">
        <f t="shared" si="5196"/>
        <v>14</v>
      </c>
      <c r="BJ3212" s="12">
        <f t="shared" si="5198"/>
        <v>38.799999999999997</v>
      </c>
    </row>
    <row r="3213" spans="1:62">
      <c r="A3213" s="17"/>
      <c r="B3213" s="18"/>
      <c r="C3213" s="19" t="s">
        <v>33</v>
      </c>
      <c r="D3213" s="19">
        <f>SUM(D3204:D3212)</f>
        <v>31</v>
      </c>
      <c r="E3213" s="19">
        <f>SUM(E3204:E3212)</f>
        <v>39</v>
      </c>
      <c r="F3213" s="19">
        <f t="shared" ref="F3213:U3213" si="5199">SUM(F3204:F3212)</f>
        <v>32</v>
      </c>
      <c r="G3213" s="19">
        <f t="shared" si="5199"/>
        <v>90</v>
      </c>
      <c r="H3213" s="19">
        <f t="shared" si="5199"/>
        <v>146</v>
      </c>
      <c r="I3213" s="19">
        <f t="shared" si="5199"/>
        <v>157</v>
      </c>
      <c r="J3213" s="19">
        <f t="shared" si="5199"/>
        <v>164</v>
      </c>
      <c r="K3213" s="19">
        <f t="shared" si="5199"/>
        <v>180</v>
      </c>
      <c r="L3213" s="19">
        <f t="shared" si="5199"/>
        <v>62</v>
      </c>
      <c r="M3213" s="19">
        <f t="shared" si="5199"/>
        <v>0</v>
      </c>
      <c r="N3213" s="19">
        <f t="shared" si="5199"/>
        <v>46</v>
      </c>
      <c r="O3213" s="19">
        <f t="shared" si="5199"/>
        <v>51</v>
      </c>
      <c r="P3213" s="19">
        <f t="shared" si="5199"/>
        <v>34</v>
      </c>
      <c r="Q3213" s="19">
        <f t="shared" si="5199"/>
        <v>39</v>
      </c>
      <c r="R3213" s="19">
        <f t="shared" si="5199"/>
        <v>0</v>
      </c>
      <c r="S3213" s="19">
        <f t="shared" si="5199"/>
        <v>53</v>
      </c>
      <c r="T3213" s="19">
        <f t="shared" si="5199"/>
        <v>35</v>
      </c>
      <c r="U3213" s="19">
        <f t="shared" si="5199"/>
        <v>1128</v>
      </c>
      <c r="AP3213" s="17"/>
      <c r="AQ3213" s="18"/>
      <c r="AR3213" s="19" t="s">
        <v>33</v>
      </c>
      <c r="AS3213" s="19">
        <f>SUM(AS3204:AS3212)</f>
        <v>12.374999999999998</v>
      </c>
      <c r="AT3213" s="19">
        <f t="shared" ref="AT3213:BJ3213" si="5200">SUM(AT3204:AT3212)</f>
        <v>16.600000000000001</v>
      </c>
      <c r="AU3213" s="19">
        <f t="shared" si="5200"/>
        <v>13.725</v>
      </c>
      <c r="AV3213" s="19">
        <f t="shared" si="5200"/>
        <v>27.72</v>
      </c>
      <c r="AW3213" s="19">
        <f t="shared" si="5200"/>
        <v>48.730000000000004</v>
      </c>
      <c r="AX3213" s="19">
        <f t="shared" si="5200"/>
        <v>48.695000000000007</v>
      </c>
      <c r="AY3213" s="19">
        <f t="shared" si="5200"/>
        <v>49.89</v>
      </c>
      <c r="AZ3213" s="19">
        <f t="shared" si="5200"/>
        <v>55.07</v>
      </c>
      <c r="BA3213" s="19">
        <f t="shared" si="5200"/>
        <v>19.260000000000002</v>
      </c>
      <c r="BB3213" s="19">
        <f t="shared" si="5200"/>
        <v>0</v>
      </c>
      <c r="BC3213" s="19">
        <f t="shared" si="5200"/>
        <v>17.685000000000002</v>
      </c>
      <c r="BD3213" s="19">
        <f t="shared" si="5200"/>
        <v>18.164999999999999</v>
      </c>
      <c r="BE3213" s="19">
        <f t="shared" si="5200"/>
        <v>10.81</v>
      </c>
      <c r="BF3213" s="19">
        <f t="shared" si="5200"/>
        <v>12.139999999999999</v>
      </c>
      <c r="BG3213" s="19">
        <f t="shared" si="5200"/>
        <v>0</v>
      </c>
      <c r="BH3213" s="19">
        <f t="shared" si="5200"/>
        <v>17.149999999999999</v>
      </c>
      <c r="BI3213" s="19">
        <f t="shared" si="5200"/>
        <v>14</v>
      </c>
      <c r="BJ3213" s="19">
        <f t="shared" si="5200"/>
        <v>369.64</v>
      </c>
    </row>
    <row r="3216" spans="1:62" ht="106.5">
      <c r="A3216" s="8" t="s">
        <v>2</v>
      </c>
      <c r="B3216" s="8" t="s">
        <v>3</v>
      </c>
      <c r="C3216" s="8" t="s">
        <v>4</v>
      </c>
      <c r="D3216" s="9" t="str">
        <f>D426</f>
        <v>ANGGREK</v>
      </c>
      <c r="E3216" s="9" t="str">
        <f t="shared" ref="E3216:U3216" si="5201">E426</f>
        <v>BOUGENVIL</v>
      </c>
      <c r="F3216" s="9" t="str">
        <f t="shared" si="5201"/>
        <v>CAMELIA</v>
      </c>
      <c r="G3216" s="9" t="str">
        <f t="shared" si="5201"/>
        <v>DEWANDARU</v>
      </c>
      <c r="H3216" s="9" t="str">
        <f t="shared" si="5201"/>
        <v>EDELWEIS</v>
      </c>
      <c r="I3216" s="9" t="str">
        <f t="shared" si="5201"/>
        <v>FLAMBOYAN</v>
      </c>
      <c r="J3216" s="9" t="str">
        <f t="shared" si="5201"/>
        <v>GERANIUM</v>
      </c>
      <c r="K3216" s="9" t="str">
        <f t="shared" si="5201"/>
        <v>HELIKONIA</v>
      </c>
      <c r="L3216" s="9" t="str">
        <f t="shared" si="5201"/>
        <v>IVY</v>
      </c>
      <c r="M3216" s="9" t="str">
        <f t="shared" si="5201"/>
        <v>KANA</v>
      </c>
      <c r="N3216" s="9" t="str">
        <f t="shared" si="5201"/>
        <v>IGD</v>
      </c>
      <c r="O3216" s="9" t="str">
        <f t="shared" si="5201"/>
        <v>HCU</v>
      </c>
      <c r="P3216" s="9" t="str">
        <f t="shared" si="5201"/>
        <v>PENUNJANG</v>
      </c>
      <c r="Q3216" s="9" t="str">
        <f t="shared" si="5201"/>
        <v>PELAYANAN</v>
      </c>
      <c r="R3216" s="9" t="str">
        <f t="shared" si="5201"/>
        <v>ADMIN</v>
      </c>
      <c r="S3216" s="9" t="str">
        <f t="shared" si="5201"/>
        <v>ASRAMA</v>
      </c>
      <c r="T3216" s="9" t="str">
        <f t="shared" si="5201"/>
        <v>MASJID</v>
      </c>
      <c r="U3216" s="9" t="str">
        <f t="shared" si="5201"/>
        <v>JUMLAH</v>
      </c>
      <c r="W3216" s="21"/>
      <c r="X3216" s="22" t="str">
        <f>X5</f>
        <v>ANGGREK</v>
      </c>
      <c r="Y3216" s="22" t="str">
        <f>Y5</f>
        <v>BOUGENVIL</v>
      </c>
      <c r="Z3216" s="22" t="str">
        <f t="shared" ref="Z3216:AN3216" si="5202">Z5</f>
        <v>CAMELIA</v>
      </c>
      <c r="AA3216" s="22" t="str">
        <f t="shared" si="5202"/>
        <v>DEWANDARU</v>
      </c>
      <c r="AB3216" s="22" t="str">
        <f t="shared" si="5202"/>
        <v>EDELWEIS</v>
      </c>
      <c r="AC3216" s="22" t="str">
        <f t="shared" si="5202"/>
        <v>FLAMBOYAN</v>
      </c>
      <c r="AD3216" s="22" t="str">
        <f t="shared" si="5202"/>
        <v>GERANIUM</v>
      </c>
      <c r="AE3216" s="22" t="str">
        <f t="shared" si="5202"/>
        <v>HELIKONIA</v>
      </c>
      <c r="AF3216" s="22" t="str">
        <f t="shared" si="5202"/>
        <v>IVY</v>
      </c>
      <c r="AG3216" s="22" t="str">
        <f t="shared" si="5202"/>
        <v>KANA</v>
      </c>
      <c r="AH3216" s="22" t="str">
        <f t="shared" si="5202"/>
        <v>IGD</v>
      </c>
      <c r="AI3216" s="22" t="str">
        <f t="shared" si="5202"/>
        <v>HCU</v>
      </c>
      <c r="AJ3216" s="22" t="str">
        <f t="shared" si="5202"/>
        <v>PENUNJANG</v>
      </c>
      <c r="AK3216" s="22" t="str">
        <f t="shared" si="5202"/>
        <v>PELAYANAN</v>
      </c>
      <c r="AL3216" s="22" t="str">
        <f t="shared" si="5202"/>
        <v>ADMIN</v>
      </c>
      <c r="AM3216" s="22" t="str">
        <f t="shared" si="5202"/>
        <v>ASRAMA</v>
      </c>
      <c r="AN3216" s="22" t="str">
        <f t="shared" si="5202"/>
        <v>MASJID</v>
      </c>
      <c r="AP3216" s="8" t="s">
        <v>2</v>
      </c>
      <c r="AQ3216" s="8" t="s">
        <v>3</v>
      </c>
      <c r="AR3216" s="8" t="s">
        <v>4</v>
      </c>
      <c r="AS3216" s="9" t="str">
        <f>AS5</f>
        <v>ANGGREK</v>
      </c>
      <c r="AT3216" s="9" t="str">
        <f>AT5</f>
        <v>BOUGENVIL</v>
      </c>
      <c r="AU3216" s="9" t="str">
        <f t="shared" ref="AU3216:BJ3216" si="5203">AU5</f>
        <v>CAMELIA II</v>
      </c>
      <c r="AV3216" s="9" t="str">
        <f t="shared" si="5203"/>
        <v>DEWANDARU</v>
      </c>
      <c r="AW3216" s="9" t="str">
        <f t="shared" si="5203"/>
        <v>EDELWEIS</v>
      </c>
      <c r="AX3216" s="9" t="str">
        <f t="shared" si="5203"/>
        <v>FLAMBOYAN</v>
      </c>
      <c r="AY3216" s="9" t="str">
        <f t="shared" si="5203"/>
        <v>GERANIUM</v>
      </c>
      <c r="AZ3216" s="9" t="str">
        <f t="shared" si="5203"/>
        <v>HELIKONIA</v>
      </c>
      <c r="BA3216" s="9" t="str">
        <f t="shared" si="5203"/>
        <v>IVY</v>
      </c>
      <c r="BB3216" s="9" t="str">
        <f t="shared" si="5203"/>
        <v>KANA</v>
      </c>
      <c r="BC3216" s="9" t="str">
        <f t="shared" si="5203"/>
        <v>IGD</v>
      </c>
      <c r="BD3216" s="9" t="str">
        <f t="shared" si="5203"/>
        <v>HCU</v>
      </c>
      <c r="BE3216" s="9" t="str">
        <f t="shared" si="5203"/>
        <v>PENUNJANG</v>
      </c>
      <c r="BF3216" s="9" t="str">
        <f t="shared" si="5203"/>
        <v>PELAYANAN</v>
      </c>
      <c r="BG3216" s="9" t="str">
        <f t="shared" si="5203"/>
        <v>ADMIN</v>
      </c>
      <c r="BH3216" s="9" t="str">
        <f t="shared" si="5203"/>
        <v>ASRAMA</v>
      </c>
      <c r="BI3216" s="9" t="str">
        <f t="shared" si="5203"/>
        <v>MASJID</v>
      </c>
      <c r="BJ3216" s="9" t="str">
        <f t="shared" si="5203"/>
        <v>JUMLAH</v>
      </c>
    </row>
    <row r="3217" spans="1:62" ht="15.75">
      <c r="A3217" s="10">
        <f>A3204+1</f>
        <v>2</v>
      </c>
      <c r="B3217" s="11" t="s">
        <v>38</v>
      </c>
      <c r="C3217" s="12" t="s">
        <v>24</v>
      </c>
      <c r="D3217" s="12">
        <f>'Harian 2024'!D3261</f>
        <v>0</v>
      </c>
      <c r="E3217" s="12">
        <f>'Harian 2024'!E3261</f>
        <v>0</v>
      </c>
      <c r="F3217" s="12">
        <f>'Harian 2024'!F3261</f>
        <v>0</v>
      </c>
      <c r="G3217" s="12">
        <f>'Harian 2024'!G3261</f>
        <v>19</v>
      </c>
      <c r="H3217" s="12">
        <f>'Harian 2024'!H3261</f>
        <v>27</v>
      </c>
      <c r="I3217" s="12">
        <f>'Harian 2024'!I3261</f>
        <v>30</v>
      </c>
      <c r="J3217" s="12">
        <f>'Harian 2024'!J3261</f>
        <v>30</v>
      </c>
      <c r="K3217" s="12">
        <f>'Harian 2024'!K3261</f>
        <v>31</v>
      </c>
      <c r="L3217" s="12">
        <f>'Harian 2024'!L3261</f>
        <v>11</v>
      </c>
      <c r="M3217" s="12">
        <f>'Harian 2024'!M3261</f>
        <v>5</v>
      </c>
      <c r="N3217" s="12">
        <f>'Harian 2024'!N3261</f>
        <v>2</v>
      </c>
      <c r="O3217" s="12">
        <f>'Harian 2024'!O3261</f>
        <v>10</v>
      </c>
      <c r="P3217" s="12">
        <f>'Harian 2024'!P3261</f>
        <v>14</v>
      </c>
      <c r="Q3217" s="12">
        <f>'Harian 2024'!Q3261</f>
        <v>14</v>
      </c>
      <c r="R3217" s="12">
        <f>'Harian 2024'!R3261</f>
        <v>0</v>
      </c>
      <c r="S3217" s="12">
        <f>'Harian 2024'!S3261</f>
        <v>0</v>
      </c>
      <c r="T3217" s="12">
        <f>'Harian 2024'!T3261</f>
        <v>0</v>
      </c>
      <c r="U3217" s="12">
        <f>SUM(E3217:T3217)</f>
        <v>193</v>
      </c>
      <c r="W3217" s="23" t="s">
        <v>24</v>
      </c>
      <c r="X3217" s="24">
        <v>0.26500000000000001</v>
      </c>
      <c r="Y3217" s="24">
        <v>0.26500000000000001</v>
      </c>
      <c r="Z3217" s="24">
        <v>0.26500000000000001</v>
      </c>
      <c r="AA3217" s="24">
        <v>0.26500000000000001</v>
      </c>
      <c r="AB3217" s="24">
        <v>0.26500000000000001</v>
      </c>
      <c r="AC3217" s="24">
        <v>0.26500000000000001</v>
      </c>
      <c r="AD3217" s="24">
        <v>0.26500000000000001</v>
      </c>
      <c r="AE3217" s="24">
        <v>0.26500000000000001</v>
      </c>
      <c r="AF3217" s="24">
        <v>0.26500000000000001</v>
      </c>
      <c r="AG3217" s="24">
        <v>0.26500000000000001</v>
      </c>
      <c r="AH3217" s="24">
        <v>0.26500000000000001</v>
      </c>
      <c r="AI3217" s="24">
        <v>0.26500000000000001</v>
      </c>
      <c r="AJ3217" s="24">
        <v>0.26500000000000001</v>
      </c>
      <c r="AK3217" s="24">
        <v>0.26500000000000001</v>
      </c>
      <c r="AL3217" s="24">
        <v>0.26500000000000001</v>
      </c>
      <c r="AM3217" s="24">
        <v>0.26500000000000001</v>
      </c>
      <c r="AN3217" s="24">
        <v>0.26500000000000001</v>
      </c>
      <c r="AP3217" s="10">
        <f>AP3204+1</f>
        <v>2</v>
      </c>
      <c r="AQ3217" s="11" t="s">
        <v>23</v>
      </c>
      <c r="AR3217" s="12" t="s">
        <v>24</v>
      </c>
      <c r="AS3217" s="13">
        <f t="shared" ref="AS3217:AT3225" si="5204">D3217*X3217</f>
        <v>0</v>
      </c>
      <c r="AT3217" s="13">
        <f t="shared" si="5204"/>
        <v>0</v>
      </c>
      <c r="AU3217" s="13">
        <f t="shared" ref="AU3217:AU3225" si="5205">F3217*Z3217</f>
        <v>0</v>
      </c>
      <c r="AV3217" s="13">
        <f t="shared" ref="AV3217:AV3225" si="5206">G3217*AA3217</f>
        <v>5.0350000000000001</v>
      </c>
      <c r="AW3217" s="13">
        <f t="shared" ref="AW3217:AW3225" si="5207">H3217*AB3217</f>
        <v>7.1550000000000002</v>
      </c>
      <c r="AX3217" s="13">
        <f t="shared" ref="AX3217:AX3225" si="5208">I3217*AC3217</f>
        <v>7.95</v>
      </c>
      <c r="AY3217" s="13">
        <f t="shared" ref="AY3217:AY3225" si="5209">J3217*AD3217</f>
        <v>7.95</v>
      </c>
      <c r="AZ3217" s="13">
        <f t="shared" ref="AZ3217:AZ3225" si="5210">K3217*AE3217</f>
        <v>8.2149999999999999</v>
      </c>
      <c r="BA3217" s="13">
        <f t="shared" ref="BA3217:BA3225" si="5211">L3217*AF3217</f>
        <v>2.915</v>
      </c>
      <c r="BB3217" s="13">
        <f t="shared" ref="BB3217:BB3225" si="5212">M3217*AG3217</f>
        <v>1.3250000000000002</v>
      </c>
      <c r="BC3217" s="13">
        <f t="shared" ref="BC3217:BC3225" si="5213">N3217*AH3217</f>
        <v>0.53</v>
      </c>
      <c r="BD3217" s="13">
        <f t="shared" ref="BD3217:BD3225" si="5214">O3217*AI3217</f>
        <v>2.6500000000000004</v>
      </c>
      <c r="BE3217" s="13">
        <f t="shared" ref="BE3217:BE3225" si="5215">P3217*AJ3217</f>
        <v>3.71</v>
      </c>
      <c r="BF3217" s="13">
        <f t="shared" ref="BF3217:BF3225" si="5216">Q3217*AK3217</f>
        <v>3.71</v>
      </c>
      <c r="BG3217" s="13">
        <f t="shared" ref="BG3217:BG3225" si="5217">R3217*AL3217</f>
        <v>0</v>
      </c>
      <c r="BH3217" s="13">
        <f t="shared" ref="BH3217:BH3225" si="5218">S3217*AM3217</f>
        <v>0</v>
      </c>
      <c r="BI3217" s="13">
        <f t="shared" ref="BI3217:BI3225" si="5219">T3217*AN3217</f>
        <v>0</v>
      </c>
      <c r="BJ3217" s="12">
        <f>SUM(AT3217:BI3217)</f>
        <v>51.145000000000003</v>
      </c>
    </row>
    <row r="3218" spans="1:62" ht="15.75">
      <c r="A3218" s="14"/>
      <c r="B3218" s="15">
        <f>B3205+1</f>
        <v>44806</v>
      </c>
      <c r="C3218" s="12" t="s">
        <v>25</v>
      </c>
      <c r="D3218" s="12">
        <f>'Harian 2024'!D3262</f>
        <v>0</v>
      </c>
      <c r="E3218" s="12">
        <f>'Harian 2024'!E3262</f>
        <v>0</v>
      </c>
      <c r="F3218" s="12">
        <f>'Harian 2024'!F3262</f>
        <v>0</v>
      </c>
      <c r="G3218" s="12">
        <f>'Harian 2024'!G3262</f>
        <v>18</v>
      </c>
      <c r="H3218" s="12">
        <f>'Harian 2024'!H3262</f>
        <v>29</v>
      </c>
      <c r="I3218" s="12">
        <f>'Harian 2024'!I3262</f>
        <v>31</v>
      </c>
      <c r="J3218" s="12">
        <f>'Harian 2024'!J3262</f>
        <v>31</v>
      </c>
      <c r="K3218" s="12">
        <f>'Harian 2024'!K3262</f>
        <v>33</v>
      </c>
      <c r="L3218" s="12">
        <f>'Harian 2024'!L3262</f>
        <v>12</v>
      </c>
      <c r="M3218" s="12">
        <f>'Harian 2024'!M3262</f>
        <v>3</v>
      </c>
      <c r="N3218" s="12">
        <f>'Harian 2024'!N3262</f>
        <v>3</v>
      </c>
      <c r="O3218" s="12">
        <f>'Harian 2024'!O3262</f>
        <v>8</v>
      </c>
      <c r="P3218" s="12">
        <f>'Harian 2024'!P3262</f>
        <v>6</v>
      </c>
      <c r="Q3218" s="12">
        <f>'Harian 2024'!Q3262</f>
        <v>12</v>
      </c>
      <c r="R3218" s="12">
        <f>'Harian 2024'!R3262</f>
        <v>0</v>
      </c>
      <c r="S3218" s="12">
        <f>'Harian 2024'!S3262</f>
        <v>0</v>
      </c>
      <c r="T3218" s="12">
        <f>'Harian 2024'!T3262</f>
        <v>0</v>
      </c>
      <c r="U3218" s="12">
        <f t="shared" ref="U3218:U3225" si="5220">SUM(E3218:T3218)</f>
        <v>186</v>
      </c>
      <c r="W3218" s="23" t="s">
        <v>25</v>
      </c>
      <c r="X3218" s="24">
        <v>0.22500000000000001</v>
      </c>
      <c r="Y3218" s="24">
        <v>0.22500000000000001</v>
      </c>
      <c r="Z3218" s="24">
        <v>0.22500000000000001</v>
      </c>
      <c r="AA3218" s="24">
        <v>0.22500000000000001</v>
      </c>
      <c r="AB3218" s="24">
        <v>0.22500000000000001</v>
      </c>
      <c r="AC3218" s="24">
        <v>0.22500000000000001</v>
      </c>
      <c r="AD3218" s="24">
        <v>0.22500000000000001</v>
      </c>
      <c r="AE3218" s="24">
        <v>0.22500000000000001</v>
      </c>
      <c r="AF3218" s="24">
        <v>0.22500000000000001</v>
      </c>
      <c r="AG3218" s="24">
        <v>0.22500000000000001</v>
      </c>
      <c r="AH3218" s="24">
        <v>0.22500000000000001</v>
      </c>
      <c r="AI3218" s="24">
        <v>0.22500000000000001</v>
      </c>
      <c r="AJ3218" s="24">
        <v>0.22500000000000001</v>
      </c>
      <c r="AK3218" s="24">
        <v>0.22500000000000001</v>
      </c>
      <c r="AL3218" s="24">
        <v>0.22500000000000001</v>
      </c>
      <c r="AM3218" s="24">
        <v>0.22500000000000001</v>
      </c>
      <c r="AN3218" s="24">
        <v>0.22500000000000001</v>
      </c>
      <c r="AP3218" s="14"/>
      <c r="AQ3218" s="15">
        <f>AQ3205+1</f>
        <v>44441</v>
      </c>
      <c r="AR3218" s="12" t="s">
        <v>25</v>
      </c>
      <c r="AS3218" s="13">
        <f t="shared" si="5204"/>
        <v>0</v>
      </c>
      <c r="AT3218" s="13">
        <f t="shared" si="5204"/>
        <v>0</v>
      </c>
      <c r="AU3218" s="13">
        <f t="shared" si="5205"/>
        <v>0</v>
      </c>
      <c r="AV3218" s="13">
        <f t="shared" si="5206"/>
        <v>4.05</v>
      </c>
      <c r="AW3218" s="13">
        <f t="shared" si="5207"/>
        <v>6.5250000000000004</v>
      </c>
      <c r="AX3218" s="13">
        <f t="shared" si="5208"/>
        <v>6.9750000000000005</v>
      </c>
      <c r="AY3218" s="13">
        <f t="shared" si="5209"/>
        <v>6.9750000000000005</v>
      </c>
      <c r="AZ3218" s="13">
        <f t="shared" si="5210"/>
        <v>7.4249999999999998</v>
      </c>
      <c r="BA3218" s="13">
        <f t="shared" si="5211"/>
        <v>2.7</v>
      </c>
      <c r="BB3218" s="13">
        <f t="shared" si="5212"/>
        <v>0.67500000000000004</v>
      </c>
      <c r="BC3218" s="13">
        <f t="shared" si="5213"/>
        <v>0.67500000000000004</v>
      </c>
      <c r="BD3218" s="13">
        <f t="shared" si="5214"/>
        <v>1.8</v>
      </c>
      <c r="BE3218" s="13">
        <f t="shared" si="5215"/>
        <v>1.35</v>
      </c>
      <c r="BF3218" s="13">
        <f t="shared" si="5216"/>
        <v>2.7</v>
      </c>
      <c r="BG3218" s="13">
        <f t="shared" si="5217"/>
        <v>0</v>
      </c>
      <c r="BH3218" s="13">
        <f t="shared" si="5218"/>
        <v>0</v>
      </c>
      <c r="BI3218" s="13">
        <f t="shared" si="5219"/>
        <v>0</v>
      </c>
      <c r="BJ3218" s="12">
        <f t="shared" ref="BJ3218:BJ3225" si="5221">SUM(AT3218:BI3218)</f>
        <v>41.85</v>
      </c>
    </row>
    <row r="3219" spans="1:62" ht="15.75">
      <c r="A3219" s="14"/>
      <c r="B3219" s="14"/>
      <c r="C3219" s="12" t="s">
        <v>26</v>
      </c>
      <c r="D3219" s="12">
        <f>'Harian 2024'!D3263</f>
        <v>5</v>
      </c>
      <c r="E3219" s="12">
        <f>'Harian 2024'!E3263</f>
        <v>0</v>
      </c>
      <c r="F3219" s="12">
        <f>'Harian 2024'!F3263</f>
        <v>0</v>
      </c>
      <c r="G3219" s="12">
        <f>'Harian 2024'!G3263</f>
        <v>6</v>
      </c>
      <c r="H3219" s="12">
        <f>'Harian 2024'!H3263</f>
        <v>9</v>
      </c>
      <c r="I3219" s="12">
        <f>'Harian 2024'!I3263</f>
        <v>8</v>
      </c>
      <c r="J3219" s="12">
        <f>'Harian 2024'!J3263</f>
        <v>10</v>
      </c>
      <c r="K3219" s="12">
        <f>'Harian 2024'!K3263</f>
        <v>12</v>
      </c>
      <c r="L3219" s="12">
        <f>'Harian 2024'!L3263</f>
        <v>9</v>
      </c>
      <c r="M3219" s="12">
        <f>'Harian 2024'!M3263</f>
        <v>0</v>
      </c>
      <c r="N3219" s="12">
        <f>'Harian 2024'!N3263</f>
        <v>1</v>
      </c>
      <c r="O3219" s="12">
        <f>'Harian 2024'!O3263</f>
        <v>8</v>
      </c>
      <c r="P3219" s="12">
        <f>'Harian 2024'!P3263</f>
        <v>0</v>
      </c>
      <c r="Q3219" s="12">
        <f>'Harian 2024'!Q3263</f>
        <v>9</v>
      </c>
      <c r="R3219" s="12">
        <f>'Harian 2024'!R3263</f>
        <v>0</v>
      </c>
      <c r="S3219" s="12">
        <f>'Harian 2024'!S3263</f>
        <v>0</v>
      </c>
      <c r="T3219" s="12">
        <f>'Harian 2024'!T3263</f>
        <v>0</v>
      </c>
      <c r="U3219" s="12">
        <f t="shared" si="5220"/>
        <v>72</v>
      </c>
      <c r="W3219" s="23" t="s">
        <v>26</v>
      </c>
      <c r="X3219" s="24">
        <v>0.35</v>
      </c>
      <c r="Y3219" s="24">
        <v>0.35</v>
      </c>
      <c r="Z3219" s="24">
        <v>0.35</v>
      </c>
      <c r="AA3219" s="24">
        <v>0.35</v>
      </c>
      <c r="AB3219" s="24">
        <v>0.35</v>
      </c>
      <c r="AC3219" s="24">
        <v>0.35</v>
      </c>
      <c r="AD3219" s="24">
        <v>0.35</v>
      </c>
      <c r="AE3219" s="24">
        <v>0.35</v>
      </c>
      <c r="AF3219" s="24">
        <v>0.35</v>
      </c>
      <c r="AG3219" s="24">
        <v>0.35</v>
      </c>
      <c r="AH3219" s="24">
        <v>0.35</v>
      </c>
      <c r="AI3219" s="24">
        <v>0.35</v>
      </c>
      <c r="AJ3219" s="24">
        <v>0.35</v>
      </c>
      <c r="AK3219" s="24">
        <v>0.35</v>
      </c>
      <c r="AL3219" s="24">
        <v>0.35</v>
      </c>
      <c r="AM3219" s="24">
        <v>0.35</v>
      </c>
      <c r="AN3219" s="24">
        <v>0.35</v>
      </c>
      <c r="AP3219" s="14"/>
      <c r="AQ3219" s="14"/>
      <c r="AR3219" s="12" t="s">
        <v>26</v>
      </c>
      <c r="AS3219" s="13">
        <f t="shared" si="5204"/>
        <v>1.75</v>
      </c>
      <c r="AT3219" s="13">
        <f t="shared" si="5204"/>
        <v>0</v>
      </c>
      <c r="AU3219" s="13">
        <f t="shared" si="5205"/>
        <v>0</v>
      </c>
      <c r="AV3219" s="13">
        <f t="shared" si="5206"/>
        <v>2.0999999999999996</v>
      </c>
      <c r="AW3219" s="13">
        <f t="shared" si="5207"/>
        <v>3.15</v>
      </c>
      <c r="AX3219" s="13">
        <f t="shared" si="5208"/>
        <v>2.8</v>
      </c>
      <c r="AY3219" s="13">
        <f t="shared" si="5209"/>
        <v>3.5</v>
      </c>
      <c r="AZ3219" s="13">
        <f t="shared" si="5210"/>
        <v>4.1999999999999993</v>
      </c>
      <c r="BA3219" s="13">
        <f t="shared" si="5211"/>
        <v>3.15</v>
      </c>
      <c r="BB3219" s="13">
        <f t="shared" si="5212"/>
        <v>0</v>
      </c>
      <c r="BC3219" s="13">
        <f t="shared" si="5213"/>
        <v>0.35</v>
      </c>
      <c r="BD3219" s="13">
        <f t="shared" si="5214"/>
        <v>2.8</v>
      </c>
      <c r="BE3219" s="13">
        <f t="shared" si="5215"/>
        <v>0</v>
      </c>
      <c r="BF3219" s="13">
        <f t="shared" si="5216"/>
        <v>3.15</v>
      </c>
      <c r="BG3219" s="13">
        <f t="shared" si="5217"/>
        <v>0</v>
      </c>
      <c r="BH3219" s="13">
        <f t="shared" si="5218"/>
        <v>0</v>
      </c>
      <c r="BI3219" s="13">
        <f t="shared" si="5219"/>
        <v>0</v>
      </c>
      <c r="BJ3219" s="12">
        <f t="shared" si="5221"/>
        <v>25.2</v>
      </c>
    </row>
    <row r="3220" spans="1:62" ht="15.75">
      <c r="A3220" s="14"/>
      <c r="B3220" s="14"/>
      <c r="C3220" s="12" t="s">
        <v>27</v>
      </c>
      <c r="D3220" s="12">
        <f>'Harian 2024'!D3264</f>
        <v>4</v>
      </c>
      <c r="E3220" s="12">
        <f>'Harian 2024'!E3264</f>
        <v>7</v>
      </c>
      <c r="F3220" s="12">
        <f>'Harian 2024'!F3264</f>
        <v>6</v>
      </c>
      <c r="G3220" s="12">
        <f>'Harian 2024'!G3264</f>
        <v>23</v>
      </c>
      <c r="H3220" s="12">
        <f>'Harian 2024'!H3264</f>
        <v>21</v>
      </c>
      <c r="I3220" s="12">
        <f>'Harian 2024'!I3264</f>
        <v>24</v>
      </c>
      <c r="J3220" s="12">
        <f>'Harian 2024'!J3264</f>
        <v>26</v>
      </c>
      <c r="K3220" s="12">
        <f>'Harian 2024'!K3264</f>
        <v>28</v>
      </c>
      <c r="L3220" s="12">
        <f>'Harian 2024'!L3264</f>
        <v>8</v>
      </c>
      <c r="M3220" s="12">
        <f>'Harian 2024'!M3264</f>
        <v>3</v>
      </c>
      <c r="N3220" s="12">
        <f>'Harian 2024'!N3264</f>
        <v>15</v>
      </c>
      <c r="O3220" s="12">
        <f>'Harian 2024'!O3264</f>
        <v>6</v>
      </c>
      <c r="P3220" s="12">
        <f>'Harian 2024'!P3264</f>
        <v>7</v>
      </c>
      <c r="Q3220" s="12">
        <f>'Harian 2024'!Q3264</f>
        <v>13</v>
      </c>
      <c r="R3220" s="12">
        <f>'Harian 2024'!R3264</f>
        <v>0</v>
      </c>
      <c r="S3220" s="12">
        <f>'Harian 2024'!S3264</f>
        <v>0</v>
      </c>
      <c r="T3220" s="12">
        <f>'Harian 2024'!T3264</f>
        <v>0</v>
      </c>
      <c r="U3220" s="12">
        <f t="shared" si="5220"/>
        <v>187</v>
      </c>
      <c r="W3220" s="23" t="s">
        <v>27</v>
      </c>
      <c r="X3220" s="24">
        <v>0.43</v>
      </c>
      <c r="Y3220" s="24">
        <v>0.43</v>
      </c>
      <c r="Z3220" s="24">
        <v>0.43</v>
      </c>
      <c r="AA3220" s="24">
        <v>0.43</v>
      </c>
      <c r="AB3220" s="24">
        <v>0.43</v>
      </c>
      <c r="AC3220" s="24">
        <v>0.43</v>
      </c>
      <c r="AD3220" s="24">
        <v>0.43</v>
      </c>
      <c r="AE3220" s="24">
        <v>0.43</v>
      </c>
      <c r="AF3220" s="24">
        <v>0.43</v>
      </c>
      <c r="AG3220" s="24">
        <v>0.43</v>
      </c>
      <c r="AH3220" s="24">
        <v>0.43</v>
      </c>
      <c r="AI3220" s="24">
        <v>0.43</v>
      </c>
      <c r="AJ3220" s="24">
        <v>0.43</v>
      </c>
      <c r="AK3220" s="24">
        <v>0.43</v>
      </c>
      <c r="AL3220" s="24">
        <v>0.43</v>
      </c>
      <c r="AM3220" s="24">
        <v>0.43</v>
      </c>
      <c r="AN3220" s="24">
        <v>0.43</v>
      </c>
      <c r="AP3220" s="14"/>
      <c r="AQ3220" s="14"/>
      <c r="AR3220" s="12" t="s">
        <v>27</v>
      </c>
      <c r="AS3220" s="13">
        <f t="shared" si="5204"/>
        <v>1.72</v>
      </c>
      <c r="AT3220" s="13">
        <f t="shared" si="5204"/>
        <v>3.01</v>
      </c>
      <c r="AU3220" s="13">
        <f t="shared" si="5205"/>
        <v>2.58</v>
      </c>
      <c r="AV3220" s="13">
        <f t="shared" si="5206"/>
        <v>9.89</v>
      </c>
      <c r="AW3220" s="13">
        <f t="shared" si="5207"/>
        <v>9.0299999999999994</v>
      </c>
      <c r="AX3220" s="13">
        <f t="shared" si="5208"/>
        <v>10.32</v>
      </c>
      <c r="AY3220" s="13">
        <f t="shared" si="5209"/>
        <v>11.18</v>
      </c>
      <c r="AZ3220" s="13">
        <f t="shared" si="5210"/>
        <v>12.04</v>
      </c>
      <c r="BA3220" s="13">
        <f t="shared" si="5211"/>
        <v>3.44</v>
      </c>
      <c r="BB3220" s="13">
        <f t="shared" si="5212"/>
        <v>1.29</v>
      </c>
      <c r="BC3220" s="13">
        <f t="shared" si="5213"/>
        <v>6.45</v>
      </c>
      <c r="BD3220" s="13">
        <f t="shared" si="5214"/>
        <v>2.58</v>
      </c>
      <c r="BE3220" s="13">
        <f t="shared" si="5215"/>
        <v>3.01</v>
      </c>
      <c r="BF3220" s="13">
        <f t="shared" si="5216"/>
        <v>5.59</v>
      </c>
      <c r="BG3220" s="13">
        <f t="shared" si="5217"/>
        <v>0</v>
      </c>
      <c r="BH3220" s="13">
        <f t="shared" si="5218"/>
        <v>0</v>
      </c>
      <c r="BI3220" s="13">
        <f t="shared" si="5219"/>
        <v>0</v>
      </c>
      <c r="BJ3220" s="12">
        <f t="shared" si="5221"/>
        <v>80.41</v>
      </c>
    </row>
    <row r="3221" spans="1:62" ht="15.75">
      <c r="A3221" s="14"/>
      <c r="B3221" s="14"/>
      <c r="C3221" s="12" t="s">
        <v>28</v>
      </c>
      <c r="D3221" s="12">
        <f>'Harian 2024'!D3265</f>
        <v>6</v>
      </c>
      <c r="E3221" s="12">
        <f>'Harian 2024'!E3265</f>
        <v>10</v>
      </c>
      <c r="F3221" s="12">
        <f>'Harian 2024'!F3265</f>
        <v>9</v>
      </c>
      <c r="G3221" s="12">
        <f>'Harian 2024'!G3265</f>
        <v>13</v>
      </c>
      <c r="H3221" s="12">
        <f>'Harian 2024'!H3265</f>
        <v>29</v>
      </c>
      <c r="I3221" s="12">
        <f>'Harian 2024'!I3265</f>
        <v>33</v>
      </c>
      <c r="J3221" s="12">
        <f>'Harian 2024'!J3265</f>
        <v>34</v>
      </c>
      <c r="K3221" s="12">
        <f>'Harian 2024'!K3265</f>
        <v>25</v>
      </c>
      <c r="L3221" s="12">
        <f>'Harian 2024'!L3265</f>
        <v>7</v>
      </c>
      <c r="M3221" s="12">
        <f>'Harian 2024'!M3265</f>
        <v>4</v>
      </c>
      <c r="N3221" s="12">
        <f>'Harian 2024'!N3265</f>
        <v>9</v>
      </c>
      <c r="O3221" s="12">
        <f>'Harian 2024'!O3265</f>
        <v>7</v>
      </c>
      <c r="P3221" s="12">
        <f>'Harian 2024'!P3265</f>
        <v>8</v>
      </c>
      <c r="Q3221" s="12">
        <f>'Harian 2024'!Q3265</f>
        <v>7</v>
      </c>
      <c r="R3221" s="12">
        <f>'Harian 2024'!R3265</f>
        <v>0</v>
      </c>
      <c r="S3221" s="12">
        <f>'Harian 2024'!S3265</f>
        <v>0</v>
      </c>
      <c r="T3221" s="12">
        <f>'Harian 2024'!T3265</f>
        <v>0</v>
      </c>
      <c r="U3221" s="12">
        <f t="shared" si="5220"/>
        <v>195</v>
      </c>
      <c r="W3221" s="23" t="s">
        <v>28</v>
      </c>
      <c r="X3221" s="24">
        <v>0.5</v>
      </c>
      <c r="Y3221" s="24">
        <v>0.5</v>
      </c>
      <c r="Z3221" s="24">
        <v>0.5</v>
      </c>
      <c r="AA3221" s="24">
        <v>0.5</v>
      </c>
      <c r="AB3221" s="24">
        <v>0.5</v>
      </c>
      <c r="AC3221" s="24">
        <v>0.5</v>
      </c>
      <c r="AD3221" s="24">
        <v>0.5</v>
      </c>
      <c r="AE3221" s="24">
        <v>0.5</v>
      </c>
      <c r="AF3221" s="24">
        <v>0.5</v>
      </c>
      <c r="AG3221" s="24">
        <v>0.5</v>
      </c>
      <c r="AH3221" s="24">
        <v>0.5</v>
      </c>
      <c r="AI3221" s="24">
        <v>0.5</v>
      </c>
      <c r="AJ3221" s="24">
        <v>0.5</v>
      </c>
      <c r="AK3221" s="24">
        <v>0.5</v>
      </c>
      <c r="AL3221" s="24">
        <v>0.5</v>
      </c>
      <c r="AM3221" s="24">
        <v>0.5</v>
      </c>
      <c r="AN3221" s="24">
        <v>0.5</v>
      </c>
      <c r="AP3221" s="14"/>
      <c r="AQ3221" s="14"/>
      <c r="AR3221" s="12" t="s">
        <v>28</v>
      </c>
      <c r="AS3221" s="13">
        <f t="shared" si="5204"/>
        <v>3</v>
      </c>
      <c r="AT3221" s="13">
        <f t="shared" si="5204"/>
        <v>5</v>
      </c>
      <c r="AU3221" s="13">
        <f t="shared" si="5205"/>
        <v>4.5</v>
      </c>
      <c r="AV3221" s="13">
        <f t="shared" si="5206"/>
        <v>6.5</v>
      </c>
      <c r="AW3221" s="13">
        <f t="shared" si="5207"/>
        <v>14.5</v>
      </c>
      <c r="AX3221" s="13">
        <f t="shared" si="5208"/>
        <v>16.5</v>
      </c>
      <c r="AY3221" s="13">
        <f t="shared" si="5209"/>
        <v>17</v>
      </c>
      <c r="AZ3221" s="13">
        <f t="shared" si="5210"/>
        <v>12.5</v>
      </c>
      <c r="BA3221" s="13">
        <f t="shared" si="5211"/>
        <v>3.5</v>
      </c>
      <c r="BB3221" s="13">
        <f t="shared" si="5212"/>
        <v>2</v>
      </c>
      <c r="BC3221" s="13">
        <f t="shared" si="5213"/>
        <v>4.5</v>
      </c>
      <c r="BD3221" s="13">
        <f t="shared" si="5214"/>
        <v>3.5</v>
      </c>
      <c r="BE3221" s="13">
        <f t="shared" si="5215"/>
        <v>4</v>
      </c>
      <c r="BF3221" s="13">
        <f t="shared" si="5216"/>
        <v>3.5</v>
      </c>
      <c r="BG3221" s="13">
        <f t="shared" si="5217"/>
        <v>0</v>
      </c>
      <c r="BH3221" s="13">
        <f t="shared" si="5218"/>
        <v>0</v>
      </c>
      <c r="BI3221" s="13">
        <f t="shared" si="5219"/>
        <v>0</v>
      </c>
      <c r="BJ3221" s="12">
        <f t="shared" si="5221"/>
        <v>97.5</v>
      </c>
    </row>
    <row r="3222" spans="1:62" ht="15.75">
      <c r="A3222" s="14"/>
      <c r="B3222" s="14"/>
      <c r="C3222" s="12" t="s">
        <v>35</v>
      </c>
      <c r="D3222" s="12">
        <f>'Harian 2024'!D3266</f>
        <v>5</v>
      </c>
      <c r="E3222" s="12">
        <f>'Harian 2024'!E3266</f>
        <v>7</v>
      </c>
      <c r="F3222" s="12">
        <f>'Harian 2024'!F3266</f>
        <v>8</v>
      </c>
      <c r="G3222" s="12">
        <f>'Harian 2024'!G3266</f>
        <v>19</v>
      </c>
      <c r="H3222" s="12">
        <f>'Harian 2024'!H3266</f>
        <v>26</v>
      </c>
      <c r="I3222" s="12">
        <f>'Harian 2024'!I3266</f>
        <v>36</v>
      </c>
      <c r="J3222" s="12">
        <f>'Harian 2024'!J3266</f>
        <v>33</v>
      </c>
      <c r="K3222" s="12">
        <f>'Harian 2024'!K3266</f>
        <v>26</v>
      </c>
      <c r="L3222" s="12">
        <f>'Harian 2024'!L3266</f>
        <v>4</v>
      </c>
      <c r="M3222" s="12">
        <f>'Harian 2024'!M3266</f>
        <v>2</v>
      </c>
      <c r="N3222" s="12">
        <f>'Harian 2024'!N3266</f>
        <v>8</v>
      </c>
      <c r="O3222" s="12">
        <f>'Harian 2024'!O3266</f>
        <v>7</v>
      </c>
      <c r="P3222" s="12">
        <f>'Harian 2024'!P3266</f>
        <v>5</v>
      </c>
      <c r="Q3222" s="12">
        <f>'Harian 2024'!Q3266</f>
        <v>4</v>
      </c>
      <c r="R3222" s="12">
        <f>'Harian 2024'!R3266</f>
        <v>0</v>
      </c>
      <c r="S3222" s="12">
        <f>'Harian 2024'!S3266</f>
        <v>0</v>
      </c>
      <c r="T3222" s="12">
        <f>'Harian 2024'!T3266</f>
        <v>0</v>
      </c>
      <c r="U3222" s="12">
        <f t="shared" si="5220"/>
        <v>185</v>
      </c>
      <c r="W3222" s="23" t="s">
        <v>50</v>
      </c>
      <c r="X3222" s="24">
        <v>8.5000000000000006E-2</v>
      </c>
      <c r="Y3222" s="24">
        <v>8.5000000000000006E-2</v>
      </c>
      <c r="Z3222" s="24">
        <v>8.5000000000000006E-2</v>
      </c>
      <c r="AA3222" s="24">
        <v>8.5000000000000006E-2</v>
      </c>
      <c r="AB3222" s="24">
        <v>8.5000000000000006E-2</v>
      </c>
      <c r="AC3222" s="24">
        <v>8.5000000000000006E-2</v>
      </c>
      <c r="AD3222" s="24">
        <v>8.5000000000000006E-2</v>
      </c>
      <c r="AE3222" s="24">
        <v>8.5000000000000006E-2</v>
      </c>
      <c r="AF3222" s="24">
        <v>8.5000000000000006E-2</v>
      </c>
      <c r="AG3222" s="24">
        <v>8.5000000000000006E-2</v>
      </c>
      <c r="AH3222" s="24">
        <v>8.5000000000000006E-2</v>
      </c>
      <c r="AI3222" s="24">
        <v>8.5000000000000006E-2</v>
      </c>
      <c r="AJ3222" s="24">
        <v>8.5000000000000006E-2</v>
      </c>
      <c r="AK3222" s="24">
        <v>8.5000000000000006E-2</v>
      </c>
      <c r="AL3222" s="24">
        <v>8.5000000000000006E-2</v>
      </c>
      <c r="AM3222" s="24">
        <v>8.5000000000000006E-2</v>
      </c>
      <c r="AN3222" s="24">
        <v>8.5000000000000006E-2</v>
      </c>
      <c r="AP3222" s="14"/>
      <c r="AQ3222" s="14"/>
      <c r="AR3222" s="12" t="s">
        <v>29</v>
      </c>
      <c r="AS3222" s="13">
        <f t="shared" si="5204"/>
        <v>0.42500000000000004</v>
      </c>
      <c r="AT3222" s="13">
        <f t="shared" si="5204"/>
        <v>0.59500000000000008</v>
      </c>
      <c r="AU3222" s="13">
        <f t="shared" si="5205"/>
        <v>0.68</v>
      </c>
      <c r="AV3222" s="13">
        <f t="shared" si="5206"/>
        <v>1.6150000000000002</v>
      </c>
      <c r="AW3222" s="13">
        <f t="shared" si="5207"/>
        <v>2.21</v>
      </c>
      <c r="AX3222" s="13">
        <f t="shared" si="5208"/>
        <v>3.06</v>
      </c>
      <c r="AY3222" s="13">
        <f t="shared" si="5209"/>
        <v>2.8050000000000002</v>
      </c>
      <c r="AZ3222" s="13">
        <f t="shared" si="5210"/>
        <v>2.21</v>
      </c>
      <c r="BA3222" s="13">
        <f t="shared" si="5211"/>
        <v>0.34</v>
      </c>
      <c r="BB3222" s="13">
        <f t="shared" si="5212"/>
        <v>0.17</v>
      </c>
      <c r="BC3222" s="13">
        <f t="shared" si="5213"/>
        <v>0.68</v>
      </c>
      <c r="BD3222" s="13">
        <f t="shared" si="5214"/>
        <v>0.59500000000000008</v>
      </c>
      <c r="BE3222" s="13">
        <f t="shared" si="5215"/>
        <v>0.42500000000000004</v>
      </c>
      <c r="BF3222" s="13">
        <f t="shared" si="5216"/>
        <v>0.34</v>
      </c>
      <c r="BG3222" s="13">
        <f t="shared" si="5217"/>
        <v>0</v>
      </c>
      <c r="BH3222" s="13">
        <f t="shared" si="5218"/>
        <v>0</v>
      </c>
      <c r="BI3222" s="13">
        <f t="shared" si="5219"/>
        <v>0</v>
      </c>
      <c r="BJ3222" s="12">
        <f t="shared" si="5221"/>
        <v>15.725000000000001</v>
      </c>
    </row>
    <row r="3223" spans="1:62" ht="15.75">
      <c r="A3223" s="14"/>
      <c r="B3223" s="14"/>
      <c r="C3223" s="12" t="s">
        <v>36</v>
      </c>
      <c r="D3223" s="12">
        <f>'Harian 2024'!D3267</f>
        <v>4</v>
      </c>
      <c r="E3223" s="12">
        <f>'Harian 2024'!E3267</f>
        <v>8</v>
      </c>
      <c r="F3223" s="12">
        <f>'Harian 2024'!F3267</f>
        <v>9</v>
      </c>
      <c r="G3223" s="12">
        <f>'Harian 2024'!G3267</f>
        <v>0</v>
      </c>
      <c r="H3223" s="12">
        <f>'Harian 2024'!H3267</f>
        <v>0</v>
      </c>
      <c r="I3223" s="12">
        <f>'Harian 2024'!I3267</f>
        <v>0</v>
      </c>
      <c r="J3223" s="12">
        <f>'Harian 2024'!J3267</f>
        <v>0</v>
      </c>
      <c r="K3223" s="12">
        <f>'Harian 2024'!K3267</f>
        <v>0</v>
      </c>
      <c r="L3223" s="12">
        <f>'Harian 2024'!L3267</f>
        <v>0</v>
      </c>
      <c r="M3223" s="12">
        <f>'Harian 2024'!M3267</f>
        <v>0</v>
      </c>
      <c r="N3223" s="12">
        <f>'Harian 2024'!N3267</f>
        <v>0</v>
      </c>
      <c r="O3223" s="12">
        <f>'Harian 2024'!O3267</f>
        <v>5</v>
      </c>
      <c r="P3223" s="12">
        <f>'Harian 2024'!P3267</f>
        <v>0</v>
      </c>
      <c r="Q3223" s="12">
        <f>'Harian 2024'!Q3267</f>
        <v>0</v>
      </c>
      <c r="R3223" s="12">
        <f>'Harian 2024'!R3267</f>
        <v>0</v>
      </c>
      <c r="S3223" s="12">
        <f>'Harian 2024'!S3267</f>
        <v>0</v>
      </c>
      <c r="T3223" s="12">
        <f>'Harian 2024'!T3267</f>
        <v>0</v>
      </c>
      <c r="U3223" s="12">
        <f t="shared" si="5220"/>
        <v>22</v>
      </c>
      <c r="W3223" s="23" t="s">
        <v>51</v>
      </c>
      <c r="X3223" s="24">
        <v>0.59</v>
      </c>
      <c r="Y3223" s="24">
        <v>0.59</v>
      </c>
      <c r="Z3223" s="24">
        <v>0.59</v>
      </c>
      <c r="AA3223" s="24">
        <v>0.59</v>
      </c>
      <c r="AB3223" s="24">
        <v>0.59</v>
      </c>
      <c r="AC3223" s="24">
        <v>0.59</v>
      </c>
      <c r="AD3223" s="24">
        <v>0.59</v>
      </c>
      <c r="AE3223" s="24">
        <v>0.59</v>
      </c>
      <c r="AF3223" s="24">
        <v>0.59</v>
      </c>
      <c r="AG3223" s="24">
        <v>0.59</v>
      </c>
      <c r="AH3223" s="24">
        <v>0.59</v>
      </c>
      <c r="AI3223" s="24">
        <v>0.59</v>
      </c>
      <c r="AJ3223" s="24">
        <v>0.59</v>
      </c>
      <c r="AK3223" s="24">
        <v>0.59</v>
      </c>
      <c r="AL3223" s="24">
        <v>0.59</v>
      </c>
      <c r="AM3223" s="24">
        <v>0.59</v>
      </c>
      <c r="AN3223" s="24">
        <v>0.59</v>
      </c>
      <c r="AP3223" s="14"/>
      <c r="AQ3223" s="14"/>
      <c r="AR3223" s="12" t="s">
        <v>30</v>
      </c>
      <c r="AS3223" s="13">
        <f t="shared" si="5204"/>
        <v>2.36</v>
      </c>
      <c r="AT3223" s="13">
        <f t="shared" si="5204"/>
        <v>4.72</v>
      </c>
      <c r="AU3223" s="13">
        <f t="shared" si="5205"/>
        <v>5.31</v>
      </c>
      <c r="AV3223" s="13">
        <f t="shared" si="5206"/>
        <v>0</v>
      </c>
      <c r="AW3223" s="13">
        <f t="shared" si="5207"/>
        <v>0</v>
      </c>
      <c r="AX3223" s="13">
        <f t="shared" si="5208"/>
        <v>0</v>
      </c>
      <c r="AY3223" s="13">
        <f t="shared" si="5209"/>
        <v>0</v>
      </c>
      <c r="AZ3223" s="13">
        <f t="shared" si="5210"/>
        <v>0</v>
      </c>
      <c r="BA3223" s="13">
        <f t="shared" si="5211"/>
        <v>0</v>
      </c>
      <c r="BB3223" s="13">
        <f t="shared" si="5212"/>
        <v>0</v>
      </c>
      <c r="BC3223" s="13">
        <f t="shared" si="5213"/>
        <v>0</v>
      </c>
      <c r="BD3223" s="13">
        <f t="shared" si="5214"/>
        <v>2.9499999999999997</v>
      </c>
      <c r="BE3223" s="13">
        <f t="shared" si="5215"/>
        <v>0</v>
      </c>
      <c r="BF3223" s="13">
        <f t="shared" si="5216"/>
        <v>0</v>
      </c>
      <c r="BG3223" s="13">
        <f t="shared" si="5217"/>
        <v>0</v>
      </c>
      <c r="BH3223" s="13">
        <f t="shared" si="5218"/>
        <v>0</v>
      </c>
      <c r="BI3223" s="13">
        <f t="shared" si="5219"/>
        <v>0</v>
      </c>
      <c r="BJ3223" s="12">
        <f t="shared" si="5221"/>
        <v>12.979999999999999</v>
      </c>
    </row>
    <row r="3224" spans="1:62" ht="15.75">
      <c r="A3224" s="14"/>
      <c r="B3224" s="14"/>
      <c r="C3224" s="12" t="s">
        <v>31</v>
      </c>
      <c r="D3224" s="12">
        <f>'Harian 2024'!D3268</f>
        <v>5</v>
      </c>
      <c r="E3224" s="12">
        <f>'Harian 2024'!E3268</f>
        <v>5</v>
      </c>
      <c r="F3224" s="12">
        <f>'Harian 2024'!F3268</f>
        <v>7</v>
      </c>
      <c r="G3224" s="12">
        <f>'Harian 2024'!G3268</f>
        <v>0</v>
      </c>
      <c r="H3224" s="12">
        <f>'Harian 2024'!H3268</f>
        <v>0</v>
      </c>
      <c r="I3224" s="12">
        <f>'Harian 2024'!I3268</f>
        <v>0</v>
      </c>
      <c r="J3224" s="12">
        <f>'Harian 2024'!J3268</f>
        <v>0</v>
      </c>
      <c r="K3224" s="12">
        <f>'Harian 2024'!K3268</f>
        <v>0</v>
      </c>
      <c r="L3224" s="12">
        <f>'Harian 2024'!L3268</f>
        <v>0</v>
      </c>
      <c r="M3224" s="12">
        <f>'Harian 2024'!M3268</f>
        <v>0</v>
      </c>
      <c r="N3224" s="12">
        <f>'Harian 2024'!N3268</f>
        <v>6</v>
      </c>
      <c r="O3224" s="12">
        <f>'Harian 2024'!O3268</f>
        <v>0</v>
      </c>
      <c r="P3224" s="12">
        <f>'Harian 2024'!P3268</f>
        <v>0</v>
      </c>
      <c r="Q3224" s="12">
        <f>'Harian 2024'!Q3268</f>
        <v>0</v>
      </c>
      <c r="R3224" s="12">
        <f>'Harian 2024'!R3268</f>
        <v>0</v>
      </c>
      <c r="S3224" s="12">
        <f>'Harian 2024'!S3268</f>
        <v>0</v>
      </c>
      <c r="T3224" s="12">
        <f>'Harian 2024'!T3268</f>
        <v>0</v>
      </c>
      <c r="U3224" s="12">
        <f t="shared" si="5220"/>
        <v>18</v>
      </c>
      <c r="W3224" s="23" t="s">
        <v>31</v>
      </c>
      <c r="X3224" s="24">
        <v>0.56999999999999995</v>
      </c>
      <c r="Y3224" s="24">
        <v>0.56999999999999995</v>
      </c>
      <c r="Z3224" s="24">
        <v>0.56999999999999995</v>
      </c>
      <c r="AA3224" s="24">
        <v>0.56999999999999995</v>
      </c>
      <c r="AB3224" s="24">
        <v>0.56999999999999995</v>
      </c>
      <c r="AC3224" s="24">
        <v>0.56999999999999995</v>
      </c>
      <c r="AD3224" s="24">
        <v>0.56999999999999995</v>
      </c>
      <c r="AE3224" s="24">
        <v>0.56999999999999995</v>
      </c>
      <c r="AF3224" s="24">
        <v>0.56999999999999995</v>
      </c>
      <c r="AG3224" s="24">
        <v>0.56999999999999995</v>
      </c>
      <c r="AH3224" s="24">
        <v>0.56999999999999995</v>
      </c>
      <c r="AI3224" s="24">
        <v>0.56999999999999995</v>
      </c>
      <c r="AJ3224" s="24">
        <v>0.56999999999999995</v>
      </c>
      <c r="AK3224" s="24">
        <v>0.56999999999999995</v>
      </c>
      <c r="AL3224" s="24">
        <v>0.56999999999999995</v>
      </c>
      <c r="AM3224" s="24">
        <v>0.56999999999999995</v>
      </c>
      <c r="AN3224" s="24">
        <v>0.56999999999999995</v>
      </c>
      <c r="AP3224" s="14"/>
      <c r="AQ3224" s="14"/>
      <c r="AR3224" s="12" t="s">
        <v>31</v>
      </c>
      <c r="AS3224" s="13">
        <f t="shared" si="5204"/>
        <v>2.8499999999999996</v>
      </c>
      <c r="AT3224" s="13">
        <f t="shared" si="5204"/>
        <v>2.8499999999999996</v>
      </c>
      <c r="AU3224" s="13">
        <f t="shared" si="5205"/>
        <v>3.9899999999999998</v>
      </c>
      <c r="AV3224" s="13">
        <f t="shared" si="5206"/>
        <v>0</v>
      </c>
      <c r="AW3224" s="13">
        <f t="shared" si="5207"/>
        <v>0</v>
      </c>
      <c r="AX3224" s="13">
        <f t="shared" si="5208"/>
        <v>0</v>
      </c>
      <c r="AY3224" s="13">
        <f t="shared" si="5209"/>
        <v>0</v>
      </c>
      <c r="AZ3224" s="13">
        <f t="shared" si="5210"/>
        <v>0</v>
      </c>
      <c r="BA3224" s="13">
        <f t="shared" si="5211"/>
        <v>0</v>
      </c>
      <c r="BB3224" s="13">
        <f t="shared" si="5212"/>
        <v>0</v>
      </c>
      <c r="BC3224" s="13">
        <f t="shared" si="5213"/>
        <v>3.42</v>
      </c>
      <c r="BD3224" s="13">
        <f t="shared" si="5214"/>
        <v>0</v>
      </c>
      <c r="BE3224" s="13">
        <f t="shared" si="5215"/>
        <v>0</v>
      </c>
      <c r="BF3224" s="13">
        <f t="shared" si="5216"/>
        <v>0</v>
      </c>
      <c r="BG3224" s="13">
        <f t="shared" si="5217"/>
        <v>0</v>
      </c>
      <c r="BH3224" s="13">
        <f t="shared" si="5218"/>
        <v>0</v>
      </c>
      <c r="BI3224" s="13">
        <f t="shared" si="5219"/>
        <v>0</v>
      </c>
      <c r="BJ3224" s="12">
        <f t="shared" si="5221"/>
        <v>10.26</v>
      </c>
    </row>
    <row r="3225" spans="1:62" ht="15.75">
      <c r="A3225" s="16"/>
      <c r="B3225" s="16"/>
      <c r="C3225" s="12" t="s">
        <v>32</v>
      </c>
      <c r="D3225" s="12">
        <f>'Harian 2024'!D3269</f>
        <v>0</v>
      </c>
      <c r="E3225" s="12">
        <f>'Harian 2024'!E3269</f>
        <v>0</v>
      </c>
      <c r="F3225" s="12">
        <f>'Harian 2024'!F3269</f>
        <v>0</v>
      </c>
      <c r="G3225" s="12">
        <f>'Harian 2024'!G3269</f>
        <v>5</v>
      </c>
      <c r="H3225" s="12">
        <f>'Harian 2024'!H3269</f>
        <v>18</v>
      </c>
      <c r="I3225" s="12">
        <f>'Harian 2024'!I3269</f>
        <v>9</v>
      </c>
      <c r="J3225" s="12">
        <f>'Harian 2024'!J3269</f>
        <v>9</v>
      </c>
      <c r="K3225" s="12">
        <f>'Harian 2024'!K3269</f>
        <v>5</v>
      </c>
      <c r="L3225" s="12">
        <f>'Harian 2024'!L3269</f>
        <v>8</v>
      </c>
      <c r="M3225" s="12">
        <f>'Harian 2024'!M3269</f>
        <v>0</v>
      </c>
      <c r="N3225" s="12">
        <f>'Harian 2024'!N3269</f>
        <v>9</v>
      </c>
      <c r="O3225" s="12">
        <f>'Harian 2024'!O3269</f>
        <v>6</v>
      </c>
      <c r="P3225" s="12">
        <f>'Harian 2024'!P3269</f>
        <v>0</v>
      </c>
      <c r="Q3225" s="12">
        <f>'Harian 2024'!Q3269</f>
        <v>0</v>
      </c>
      <c r="R3225" s="12">
        <f>'Harian 2024'!R3269</f>
        <v>0</v>
      </c>
      <c r="S3225" s="12">
        <f>'Harian 2024'!S3269</f>
        <v>0</v>
      </c>
      <c r="T3225" s="12">
        <f>'Harian 2024'!T3269</f>
        <v>0</v>
      </c>
      <c r="U3225" s="12">
        <f t="shared" si="5220"/>
        <v>69</v>
      </c>
      <c r="W3225" s="23" t="s">
        <v>32</v>
      </c>
      <c r="X3225" s="24">
        <v>0.4</v>
      </c>
      <c r="Y3225" s="24">
        <v>0.4</v>
      </c>
      <c r="Z3225" s="24">
        <v>0.4</v>
      </c>
      <c r="AA3225" s="24">
        <v>0.4</v>
      </c>
      <c r="AB3225" s="24">
        <v>0.4</v>
      </c>
      <c r="AC3225" s="24">
        <v>0.4</v>
      </c>
      <c r="AD3225" s="24">
        <v>0.4</v>
      </c>
      <c r="AE3225" s="24">
        <v>0.4</v>
      </c>
      <c r="AF3225" s="24">
        <v>0.4</v>
      </c>
      <c r="AG3225" s="24">
        <v>0.4</v>
      </c>
      <c r="AH3225" s="24">
        <v>0.4</v>
      </c>
      <c r="AI3225" s="24">
        <v>0.4</v>
      </c>
      <c r="AJ3225" s="24">
        <v>0.4</v>
      </c>
      <c r="AK3225" s="24">
        <v>0.4</v>
      </c>
      <c r="AL3225" s="24">
        <v>0.4</v>
      </c>
      <c r="AM3225" s="24">
        <v>0.4</v>
      </c>
      <c r="AN3225" s="24">
        <v>0.4</v>
      </c>
      <c r="AP3225" s="16"/>
      <c r="AQ3225" s="16"/>
      <c r="AR3225" s="12" t="s">
        <v>32</v>
      </c>
      <c r="AS3225" s="13">
        <f t="shared" si="5204"/>
        <v>0</v>
      </c>
      <c r="AT3225" s="13">
        <f t="shared" si="5204"/>
        <v>0</v>
      </c>
      <c r="AU3225" s="13">
        <f t="shared" si="5205"/>
        <v>0</v>
      </c>
      <c r="AV3225" s="13">
        <f t="shared" si="5206"/>
        <v>2</v>
      </c>
      <c r="AW3225" s="13">
        <f t="shared" si="5207"/>
        <v>7.2</v>
      </c>
      <c r="AX3225" s="13">
        <f t="shared" si="5208"/>
        <v>3.6</v>
      </c>
      <c r="AY3225" s="13">
        <f t="shared" si="5209"/>
        <v>3.6</v>
      </c>
      <c r="AZ3225" s="13">
        <f t="shared" si="5210"/>
        <v>2</v>
      </c>
      <c r="BA3225" s="13">
        <f t="shared" si="5211"/>
        <v>3.2</v>
      </c>
      <c r="BB3225" s="13">
        <f t="shared" si="5212"/>
        <v>0</v>
      </c>
      <c r="BC3225" s="13">
        <f t="shared" si="5213"/>
        <v>3.6</v>
      </c>
      <c r="BD3225" s="13">
        <f t="shared" si="5214"/>
        <v>2.4000000000000004</v>
      </c>
      <c r="BE3225" s="13">
        <f t="shared" si="5215"/>
        <v>0</v>
      </c>
      <c r="BF3225" s="13">
        <f t="shared" si="5216"/>
        <v>0</v>
      </c>
      <c r="BG3225" s="13">
        <f t="shared" si="5217"/>
        <v>0</v>
      </c>
      <c r="BH3225" s="13">
        <f t="shared" si="5218"/>
        <v>0</v>
      </c>
      <c r="BI3225" s="13">
        <f t="shared" si="5219"/>
        <v>0</v>
      </c>
      <c r="BJ3225" s="12">
        <f t="shared" si="5221"/>
        <v>27.6</v>
      </c>
    </row>
    <row r="3226" spans="1:62">
      <c r="A3226" s="17"/>
      <c r="B3226" s="18"/>
      <c r="C3226" s="19" t="s">
        <v>33</v>
      </c>
      <c r="D3226" s="19">
        <f>SUM(D3217:D3225)</f>
        <v>29</v>
      </c>
      <c r="E3226" s="19">
        <f>SUM(E3217:E3225)</f>
        <v>37</v>
      </c>
      <c r="F3226" s="19">
        <f t="shared" ref="F3226:U3226" si="5222">SUM(F3217:F3225)</f>
        <v>39</v>
      </c>
      <c r="G3226" s="19">
        <f t="shared" si="5222"/>
        <v>103</v>
      </c>
      <c r="H3226" s="19">
        <f t="shared" si="5222"/>
        <v>159</v>
      </c>
      <c r="I3226" s="19">
        <f t="shared" si="5222"/>
        <v>171</v>
      </c>
      <c r="J3226" s="19">
        <f t="shared" si="5222"/>
        <v>173</v>
      </c>
      <c r="K3226" s="19">
        <f t="shared" si="5222"/>
        <v>160</v>
      </c>
      <c r="L3226" s="19">
        <f t="shared" si="5222"/>
        <v>59</v>
      </c>
      <c r="M3226" s="19">
        <f t="shared" si="5222"/>
        <v>17</v>
      </c>
      <c r="N3226" s="19">
        <f t="shared" si="5222"/>
        <v>53</v>
      </c>
      <c r="O3226" s="19">
        <f t="shared" si="5222"/>
        <v>57</v>
      </c>
      <c r="P3226" s="19">
        <f t="shared" si="5222"/>
        <v>40</v>
      </c>
      <c r="Q3226" s="19">
        <f t="shared" si="5222"/>
        <v>59</v>
      </c>
      <c r="R3226" s="19">
        <f t="shared" si="5222"/>
        <v>0</v>
      </c>
      <c r="S3226" s="19">
        <f t="shared" si="5222"/>
        <v>0</v>
      </c>
      <c r="T3226" s="19">
        <f t="shared" si="5222"/>
        <v>0</v>
      </c>
      <c r="U3226" s="19">
        <f t="shared" si="5222"/>
        <v>1127</v>
      </c>
      <c r="AP3226" s="17"/>
      <c r="AQ3226" s="18"/>
      <c r="AR3226" s="19" t="s">
        <v>33</v>
      </c>
      <c r="AS3226" s="19">
        <f>SUM(AS3217:AS3225)</f>
        <v>12.104999999999999</v>
      </c>
      <c r="AT3226" s="19">
        <f t="shared" ref="AT3226:BJ3226" si="5223">SUM(AT3217:AT3225)</f>
        <v>16.174999999999997</v>
      </c>
      <c r="AU3226" s="19">
        <f t="shared" si="5223"/>
        <v>17.059999999999999</v>
      </c>
      <c r="AV3226" s="19">
        <f t="shared" si="5223"/>
        <v>31.190000000000005</v>
      </c>
      <c r="AW3226" s="19">
        <f t="shared" si="5223"/>
        <v>49.77</v>
      </c>
      <c r="AX3226" s="19">
        <f t="shared" si="5223"/>
        <v>51.205000000000005</v>
      </c>
      <c r="AY3226" s="19">
        <f t="shared" si="5223"/>
        <v>53.010000000000005</v>
      </c>
      <c r="AZ3226" s="19">
        <f t="shared" si="5223"/>
        <v>48.589999999999996</v>
      </c>
      <c r="BA3226" s="19">
        <f t="shared" si="5223"/>
        <v>19.245000000000001</v>
      </c>
      <c r="BB3226" s="19">
        <f t="shared" si="5223"/>
        <v>5.46</v>
      </c>
      <c r="BC3226" s="19">
        <f t="shared" si="5223"/>
        <v>20.205000000000002</v>
      </c>
      <c r="BD3226" s="19">
        <f t="shared" si="5223"/>
        <v>19.274999999999999</v>
      </c>
      <c r="BE3226" s="19">
        <f t="shared" si="5223"/>
        <v>12.495000000000001</v>
      </c>
      <c r="BF3226" s="19">
        <f t="shared" si="5223"/>
        <v>18.989999999999998</v>
      </c>
      <c r="BG3226" s="19">
        <f t="shared" si="5223"/>
        <v>0</v>
      </c>
      <c r="BH3226" s="19">
        <f t="shared" si="5223"/>
        <v>0</v>
      </c>
      <c r="BI3226" s="19">
        <f t="shared" si="5223"/>
        <v>0</v>
      </c>
      <c r="BJ3226" s="19">
        <f t="shared" si="5223"/>
        <v>362.67000000000007</v>
      </c>
    </row>
    <row r="3229" spans="1:62" ht="106.5">
      <c r="A3229" s="8" t="s">
        <v>2</v>
      </c>
      <c r="B3229" s="8" t="s">
        <v>3</v>
      </c>
      <c r="C3229" s="8" t="s">
        <v>4</v>
      </c>
      <c r="D3229" s="9" t="str">
        <f>D439</f>
        <v>ANGGREK</v>
      </c>
      <c r="E3229" s="9" t="str">
        <f t="shared" ref="E3229:U3229" si="5224">E439</f>
        <v>BOUGENVIL</v>
      </c>
      <c r="F3229" s="9" t="str">
        <f t="shared" si="5224"/>
        <v>CAMELIA</v>
      </c>
      <c r="G3229" s="9" t="str">
        <f t="shared" si="5224"/>
        <v>DEWANDARU</v>
      </c>
      <c r="H3229" s="9" t="str">
        <f t="shared" si="5224"/>
        <v>EDELWEIS</v>
      </c>
      <c r="I3229" s="9" t="str">
        <f t="shared" si="5224"/>
        <v>FLAMBOYAN</v>
      </c>
      <c r="J3229" s="9" t="str">
        <f t="shared" si="5224"/>
        <v>GERANIUM</v>
      </c>
      <c r="K3229" s="9" t="str">
        <f t="shared" si="5224"/>
        <v>HELIKONIA</v>
      </c>
      <c r="L3229" s="9" t="str">
        <f t="shared" si="5224"/>
        <v>IVY</v>
      </c>
      <c r="M3229" s="9" t="str">
        <f t="shared" si="5224"/>
        <v>KANA</v>
      </c>
      <c r="N3229" s="9" t="str">
        <f t="shared" si="5224"/>
        <v>IGD</v>
      </c>
      <c r="O3229" s="9" t="str">
        <f t="shared" si="5224"/>
        <v>HCU</v>
      </c>
      <c r="P3229" s="9" t="str">
        <f t="shared" si="5224"/>
        <v>PENUNJANG</v>
      </c>
      <c r="Q3229" s="9" t="str">
        <f t="shared" si="5224"/>
        <v>PELAYANAN</v>
      </c>
      <c r="R3229" s="9" t="str">
        <f t="shared" si="5224"/>
        <v>ADMIN</v>
      </c>
      <c r="S3229" s="9" t="str">
        <f t="shared" si="5224"/>
        <v>ASRAMA</v>
      </c>
      <c r="T3229" s="9" t="str">
        <f t="shared" si="5224"/>
        <v>MASJID</v>
      </c>
      <c r="U3229" s="9" t="str">
        <f t="shared" si="5224"/>
        <v>JUMLAH</v>
      </c>
      <c r="W3229" s="21"/>
      <c r="X3229" s="22" t="str">
        <f>X5</f>
        <v>ANGGREK</v>
      </c>
      <c r="Y3229" s="22" t="str">
        <f>Y5</f>
        <v>BOUGENVIL</v>
      </c>
      <c r="Z3229" s="22" t="str">
        <f t="shared" ref="Z3229:AN3229" si="5225">Z5</f>
        <v>CAMELIA</v>
      </c>
      <c r="AA3229" s="22" t="str">
        <f t="shared" si="5225"/>
        <v>DEWANDARU</v>
      </c>
      <c r="AB3229" s="22" t="str">
        <f t="shared" si="5225"/>
        <v>EDELWEIS</v>
      </c>
      <c r="AC3229" s="22" t="str">
        <f t="shared" si="5225"/>
        <v>FLAMBOYAN</v>
      </c>
      <c r="AD3229" s="22" t="str">
        <f t="shared" si="5225"/>
        <v>GERANIUM</v>
      </c>
      <c r="AE3229" s="22" t="str">
        <f t="shared" si="5225"/>
        <v>HELIKONIA</v>
      </c>
      <c r="AF3229" s="22" t="str">
        <f t="shared" si="5225"/>
        <v>IVY</v>
      </c>
      <c r="AG3229" s="22" t="str">
        <f t="shared" si="5225"/>
        <v>KANA</v>
      </c>
      <c r="AH3229" s="22" t="str">
        <f t="shared" si="5225"/>
        <v>IGD</v>
      </c>
      <c r="AI3229" s="22" t="str">
        <f t="shared" si="5225"/>
        <v>HCU</v>
      </c>
      <c r="AJ3229" s="22" t="str">
        <f t="shared" si="5225"/>
        <v>PENUNJANG</v>
      </c>
      <c r="AK3229" s="22" t="str">
        <f t="shared" si="5225"/>
        <v>PELAYANAN</v>
      </c>
      <c r="AL3229" s="22" t="str">
        <f t="shared" si="5225"/>
        <v>ADMIN</v>
      </c>
      <c r="AM3229" s="22" t="str">
        <f t="shared" si="5225"/>
        <v>ASRAMA</v>
      </c>
      <c r="AN3229" s="22" t="str">
        <f t="shared" si="5225"/>
        <v>MASJID</v>
      </c>
      <c r="AP3229" s="8" t="s">
        <v>2</v>
      </c>
      <c r="AQ3229" s="8" t="s">
        <v>3</v>
      </c>
      <c r="AR3229" s="8" t="s">
        <v>4</v>
      </c>
      <c r="AS3229" s="9" t="str">
        <f>AS5</f>
        <v>ANGGREK</v>
      </c>
      <c r="AT3229" s="9" t="str">
        <f>AT5</f>
        <v>BOUGENVIL</v>
      </c>
      <c r="AU3229" s="9" t="str">
        <f t="shared" ref="AU3229:BJ3229" si="5226">AU5</f>
        <v>CAMELIA II</v>
      </c>
      <c r="AV3229" s="9" t="str">
        <f t="shared" si="5226"/>
        <v>DEWANDARU</v>
      </c>
      <c r="AW3229" s="9" t="str">
        <f t="shared" si="5226"/>
        <v>EDELWEIS</v>
      </c>
      <c r="AX3229" s="9" t="str">
        <f t="shared" si="5226"/>
        <v>FLAMBOYAN</v>
      </c>
      <c r="AY3229" s="9" t="str">
        <f t="shared" si="5226"/>
        <v>GERANIUM</v>
      </c>
      <c r="AZ3229" s="9" t="str">
        <f t="shared" si="5226"/>
        <v>HELIKONIA</v>
      </c>
      <c r="BA3229" s="9" t="str">
        <f t="shared" si="5226"/>
        <v>IVY</v>
      </c>
      <c r="BB3229" s="9" t="str">
        <f t="shared" si="5226"/>
        <v>KANA</v>
      </c>
      <c r="BC3229" s="9" t="str">
        <f t="shared" si="5226"/>
        <v>IGD</v>
      </c>
      <c r="BD3229" s="9" t="str">
        <f t="shared" si="5226"/>
        <v>HCU</v>
      </c>
      <c r="BE3229" s="9" t="str">
        <f t="shared" si="5226"/>
        <v>PENUNJANG</v>
      </c>
      <c r="BF3229" s="9" t="str">
        <f t="shared" si="5226"/>
        <v>PELAYANAN</v>
      </c>
      <c r="BG3229" s="9" t="str">
        <f t="shared" si="5226"/>
        <v>ADMIN</v>
      </c>
      <c r="BH3229" s="9" t="str">
        <f t="shared" si="5226"/>
        <v>ASRAMA</v>
      </c>
      <c r="BI3229" s="9" t="str">
        <f t="shared" si="5226"/>
        <v>MASJID</v>
      </c>
      <c r="BJ3229" s="9" t="str">
        <f t="shared" si="5226"/>
        <v>JUMLAH</v>
      </c>
    </row>
    <row r="3230" spans="1:62" ht="15.75">
      <c r="A3230" s="10">
        <f>A3217+1</f>
        <v>3</v>
      </c>
      <c r="B3230" s="11" t="s">
        <v>34</v>
      </c>
      <c r="C3230" s="12" t="s">
        <v>24</v>
      </c>
      <c r="D3230" s="12">
        <f>'Harian 2024'!D3274</f>
        <v>0</v>
      </c>
      <c r="E3230" s="12">
        <f>'Harian 2024'!E3274</f>
        <v>0</v>
      </c>
      <c r="F3230" s="12">
        <f>'Harian 2024'!F3274</f>
        <v>0</v>
      </c>
      <c r="G3230" s="12">
        <f>'Harian 2024'!G3274</f>
        <v>16</v>
      </c>
      <c r="H3230" s="12">
        <f>'Harian 2024'!H3274</f>
        <v>22</v>
      </c>
      <c r="I3230" s="12">
        <f>'Harian 2024'!I3274</f>
        <v>30</v>
      </c>
      <c r="J3230" s="12">
        <f>'Harian 2024'!J3274</f>
        <v>33</v>
      </c>
      <c r="K3230" s="12">
        <f>'Harian 2024'!K3274</f>
        <v>30</v>
      </c>
      <c r="L3230" s="12">
        <f>'Harian 2024'!L3274</f>
        <v>12</v>
      </c>
      <c r="M3230" s="12">
        <f>'Harian 2024'!M3274</f>
        <v>0</v>
      </c>
      <c r="N3230" s="12">
        <f>'Harian 2024'!N3274</f>
        <v>0</v>
      </c>
      <c r="O3230" s="12">
        <f>'Harian 2024'!O3274</f>
        <v>11</v>
      </c>
      <c r="P3230" s="12">
        <f>'Harian 2024'!P3274</f>
        <v>9</v>
      </c>
      <c r="Q3230" s="12">
        <f>'Harian 2024'!Q3274</f>
        <v>14</v>
      </c>
      <c r="R3230" s="12">
        <f>'Harian 2024'!R3274</f>
        <v>0</v>
      </c>
      <c r="S3230" s="12">
        <f>'Harian 2024'!S3274</f>
        <v>0</v>
      </c>
      <c r="T3230" s="12">
        <f>'Harian 2024'!T3274</f>
        <v>0</v>
      </c>
      <c r="U3230" s="12">
        <f>SUM(E3230:T3230)</f>
        <v>177</v>
      </c>
      <c r="W3230" s="23" t="s">
        <v>24</v>
      </c>
      <c r="X3230" s="24">
        <v>0.26500000000000001</v>
      </c>
      <c r="Y3230" s="24">
        <v>0.26500000000000001</v>
      </c>
      <c r="Z3230" s="24">
        <v>0.26500000000000001</v>
      </c>
      <c r="AA3230" s="24">
        <v>0.26500000000000001</v>
      </c>
      <c r="AB3230" s="24">
        <v>0.26500000000000001</v>
      </c>
      <c r="AC3230" s="24">
        <v>0.26500000000000001</v>
      </c>
      <c r="AD3230" s="24">
        <v>0.26500000000000001</v>
      </c>
      <c r="AE3230" s="24">
        <v>0.26500000000000001</v>
      </c>
      <c r="AF3230" s="24">
        <v>0.26500000000000001</v>
      </c>
      <c r="AG3230" s="24">
        <v>0.26500000000000001</v>
      </c>
      <c r="AH3230" s="24">
        <v>0.26500000000000001</v>
      </c>
      <c r="AI3230" s="24">
        <v>0.26500000000000001</v>
      </c>
      <c r="AJ3230" s="24">
        <v>0.26500000000000001</v>
      </c>
      <c r="AK3230" s="24">
        <v>0.26500000000000001</v>
      </c>
      <c r="AL3230" s="24">
        <v>0.26500000000000001</v>
      </c>
      <c r="AM3230" s="24">
        <v>0.26500000000000001</v>
      </c>
      <c r="AN3230" s="24">
        <v>0.26500000000000001</v>
      </c>
      <c r="AP3230" s="10">
        <f>AP3217+1</f>
        <v>3</v>
      </c>
      <c r="AQ3230" s="11" t="s">
        <v>40</v>
      </c>
      <c r="AR3230" s="12" t="s">
        <v>24</v>
      </c>
      <c r="AS3230" s="13">
        <f t="shared" ref="AS3230:AT3238" si="5227">D3230*X3230</f>
        <v>0</v>
      </c>
      <c r="AT3230" s="13">
        <f t="shared" si="5227"/>
        <v>0</v>
      </c>
      <c r="AU3230" s="13">
        <f t="shared" ref="AU3230:AU3238" si="5228">F3230*Z3230</f>
        <v>0</v>
      </c>
      <c r="AV3230" s="13">
        <f t="shared" ref="AV3230:AV3238" si="5229">G3230*AA3230</f>
        <v>4.24</v>
      </c>
      <c r="AW3230" s="13">
        <f t="shared" ref="AW3230:AW3238" si="5230">H3230*AB3230</f>
        <v>5.83</v>
      </c>
      <c r="AX3230" s="13">
        <f t="shared" ref="AX3230:AX3238" si="5231">I3230*AC3230</f>
        <v>7.95</v>
      </c>
      <c r="AY3230" s="13">
        <f t="shared" ref="AY3230:AY3238" si="5232">J3230*AD3230</f>
        <v>8.745000000000001</v>
      </c>
      <c r="AZ3230" s="13">
        <f t="shared" ref="AZ3230:AZ3238" si="5233">K3230*AE3230</f>
        <v>7.95</v>
      </c>
      <c r="BA3230" s="13">
        <f t="shared" ref="BA3230:BA3238" si="5234">L3230*AF3230</f>
        <v>3.18</v>
      </c>
      <c r="BB3230" s="13">
        <f t="shared" ref="BB3230:BB3238" si="5235">M3230*AG3230</f>
        <v>0</v>
      </c>
      <c r="BC3230" s="13">
        <f t="shared" ref="BC3230:BC3238" si="5236">N3230*AH3230</f>
        <v>0</v>
      </c>
      <c r="BD3230" s="13">
        <f t="shared" ref="BD3230:BD3238" si="5237">O3230*AI3230</f>
        <v>2.915</v>
      </c>
      <c r="BE3230" s="13">
        <f t="shared" ref="BE3230:BE3238" si="5238">P3230*AJ3230</f>
        <v>2.3850000000000002</v>
      </c>
      <c r="BF3230" s="13">
        <f t="shared" ref="BF3230:BF3238" si="5239">Q3230*AK3230</f>
        <v>3.71</v>
      </c>
      <c r="BG3230" s="13">
        <f t="shared" ref="BG3230:BG3238" si="5240">R3230*AL3230</f>
        <v>0</v>
      </c>
      <c r="BH3230" s="13">
        <f t="shared" ref="BH3230:BH3238" si="5241">S3230*AM3230</f>
        <v>0</v>
      </c>
      <c r="BI3230" s="13">
        <f t="shared" ref="BI3230:BI3238" si="5242">T3230*AN3230</f>
        <v>0</v>
      </c>
      <c r="BJ3230" s="12">
        <f>SUM(AT3230:BI3230)</f>
        <v>46.905000000000001</v>
      </c>
    </row>
    <row r="3231" spans="1:62" ht="15.75">
      <c r="A3231" s="14"/>
      <c r="B3231" s="15">
        <f>B3218+1</f>
        <v>44807</v>
      </c>
      <c r="C3231" s="12" t="s">
        <v>25</v>
      </c>
      <c r="D3231" s="12">
        <f>'Harian 2024'!D3275</f>
        <v>0</v>
      </c>
      <c r="E3231" s="12">
        <f>'Harian 2024'!E3275</f>
        <v>0</v>
      </c>
      <c r="F3231" s="12">
        <f>'Harian 2024'!F3275</f>
        <v>0</v>
      </c>
      <c r="G3231" s="12">
        <f>'Harian 2024'!G3275</f>
        <v>18</v>
      </c>
      <c r="H3231" s="12">
        <f>'Harian 2024'!H3275</f>
        <v>28</v>
      </c>
      <c r="I3231" s="12">
        <f>'Harian 2024'!I3275</f>
        <v>31</v>
      </c>
      <c r="J3231" s="12">
        <f>'Harian 2024'!J3275</f>
        <v>32</v>
      </c>
      <c r="K3231" s="12">
        <f>'Harian 2024'!K3275</f>
        <v>31</v>
      </c>
      <c r="L3231" s="12">
        <f>'Harian 2024'!L3275</f>
        <v>10</v>
      </c>
      <c r="M3231" s="12">
        <f>'Harian 2024'!M3275</f>
        <v>0</v>
      </c>
      <c r="N3231" s="12">
        <f>'Harian 2024'!N3275</f>
        <v>0</v>
      </c>
      <c r="O3231" s="12">
        <f>'Harian 2024'!O3275</f>
        <v>3</v>
      </c>
      <c r="P3231" s="12">
        <f>'Harian 2024'!P3275</f>
        <v>3</v>
      </c>
      <c r="Q3231" s="12">
        <f>'Harian 2024'!Q3275</f>
        <v>13</v>
      </c>
      <c r="R3231" s="12">
        <f>'Harian 2024'!R3275</f>
        <v>0</v>
      </c>
      <c r="S3231" s="12">
        <f>'Harian 2024'!S3275</f>
        <v>0</v>
      </c>
      <c r="T3231" s="12">
        <f>'Harian 2024'!T3275</f>
        <v>0</v>
      </c>
      <c r="U3231" s="12">
        <f t="shared" ref="U3231:U3238" si="5243">SUM(E3231:T3231)</f>
        <v>169</v>
      </c>
      <c r="W3231" s="23" t="s">
        <v>25</v>
      </c>
      <c r="X3231" s="24">
        <v>0.22500000000000001</v>
      </c>
      <c r="Y3231" s="24">
        <v>0.22500000000000001</v>
      </c>
      <c r="Z3231" s="24">
        <v>0.22500000000000001</v>
      </c>
      <c r="AA3231" s="24">
        <v>0.22500000000000001</v>
      </c>
      <c r="AB3231" s="24">
        <v>0.22500000000000001</v>
      </c>
      <c r="AC3231" s="24">
        <v>0.22500000000000001</v>
      </c>
      <c r="AD3231" s="24">
        <v>0.22500000000000001</v>
      </c>
      <c r="AE3231" s="24">
        <v>0.22500000000000001</v>
      </c>
      <c r="AF3231" s="24">
        <v>0.22500000000000001</v>
      </c>
      <c r="AG3231" s="24">
        <v>0.22500000000000001</v>
      </c>
      <c r="AH3231" s="24">
        <v>0.22500000000000001</v>
      </c>
      <c r="AI3231" s="24">
        <v>0.22500000000000001</v>
      </c>
      <c r="AJ3231" s="24">
        <v>0.22500000000000001</v>
      </c>
      <c r="AK3231" s="24">
        <v>0.22500000000000001</v>
      </c>
      <c r="AL3231" s="24">
        <v>0.22500000000000001</v>
      </c>
      <c r="AM3231" s="24">
        <v>0.22500000000000001</v>
      </c>
      <c r="AN3231" s="24">
        <v>0.22500000000000001</v>
      </c>
      <c r="AP3231" s="14"/>
      <c r="AQ3231" s="15">
        <f>AQ3218+1</f>
        <v>44442</v>
      </c>
      <c r="AR3231" s="12" t="s">
        <v>25</v>
      </c>
      <c r="AS3231" s="13">
        <f t="shared" si="5227"/>
        <v>0</v>
      </c>
      <c r="AT3231" s="13">
        <f t="shared" si="5227"/>
        <v>0</v>
      </c>
      <c r="AU3231" s="13">
        <f t="shared" si="5228"/>
        <v>0</v>
      </c>
      <c r="AV3231" s="13">
        <f t="shared" si="5229"/>
        <v>4.05</v>
      </c>
      <c r="AW3231" s="13">
        <f t="shared" si="5230"/>
        <v>6.3</v>
      </c>
      <c r="AX3231" s="13">
        <f t="shared" si="5231"/>
        <v>6.9750000000000005</v>
      </c>
      <c r="AY3231" s="13">
        <f t="shared" si="5232"/>
        <v>7.2</v>
      </c>
      <c r="AZ3231" s="13">
        <f t="shared" si="5233"/>
        <v>6.9750000000000005</v>
      </c>
      <c r="BA3231" s="13">
        <f t="shared" si="5234"/>
        <v>2.25</v>
      </c>
      <c r="BB3231" s="13">
        <f t="shared" si="5235"/>
        <v>0</v>
      </c>
      <c r="BC3231" s="13">
        <f t="shared" si="5236"/>
        <v>0</v>
      </c>
      <c r="BD3231" s="13">
        <f t="shared" si="5237"/>
        <v>0.67500000000000004</v>
      </c>
      <c r="BE3231" s="13">
        <f t="shared" si="5238"/>
        <v>0.67500000000000004</v>
      </c>
      <c r="BF3231" s="13">
        <f t="shared" si="5239"/>
        <v>2.9250000000000003</v>
      </c>
      <c r="BG3231" s="13">
        <f t="shared" si="5240"/>
        <v>0</v>
      </c>
      <c r="BH3231" s="13">
        <f t="shared" si="5241"/>
        <v>0</v>
      </c>
      <c r="BI3231" s="13">
        <f t="shared" si="5242"/>
        <v>0</v>
      </c>
      <c r="BJ3231" s="12">
        <f t="shared" ref="BJ3231:BJ3238" si="5244">SUM(AT3231:BI3231)</f>
        <v>38.024999999999991</v>
      </c>
    </row>
    <row r="3232" spans="1:62" ht="15.75">
      <c r="A3232" s="14"/>
      <c r="B3232" s="14"/>
      <c r="C3232" s="12" t="s">
        <v>26</v>
      </c>
      <c r="D3232" s="12">
        <f>'Harian 2024'!D3276</f>
        <v>0</v>
      </c>
      <c r="E3232" s="12">
        <f>'Harian 2024'!E3276</f>
        <v>0</v>
      </c>
      <c r="F3232" s="12">
        <f>'Harian 2024'!F3276</f>
        <v>0</v>
      </c>
      <c r="G3232" s="12">
        <f>'Harian 2024'!G3276</f>
        <v>9</v>
      </c>
      <c r="H3232" s="12">
        <f>'Harian 2024'!H3276</f>
        <v>6</v>
      </c>
      <c r="I3232" s="12">
        <f>'Harian 2024'!I3276</f>
        <v>8</v>
      </c>
      <c r="J3232" s="12">
        <f>'Harian 2024'!J3276</f>
        <v>10</v>
      </c>
      <c r="K3232" s="12">
        <f>'Harian 2024'!K3276</f>
        <v>12</v>
      </c>
      <c r="L3232" s="12">
        <f>'Harian 2024'!L3276</f>
        <v>9</v>
      </c>
      <c r="M3232" s="12">
        <f>'Harian 2024'!M3276</f>
        <v>0</v>
      </c>
      <c r="N3232" s="12">
        <f>'Harian 2024'!N3276</f>
        <v>0</v>
      </c>
      <c r="O3232" s="12">
        <f>'Harian 2024'!O3276</f>
        <v>4</v>
      </c>
      <c r="P3232" s="12">
        <f>'Harian 2024'!P3276</f>
        <v>2</v>
      </c>
      <c r="Q3232" s="12">
        <f>'Harian 2024'!Q3276</f>
        <v>10</v>
      </c>
      <c r="R3232" s="12">
        <f>'Harian 2024'!R3276</f>
        <v>0</v>
      </c>
      <c r="S3232" s="12">
        <f>'Harian 2024'!S3276</f>
        <v>0</v>
      </c>
      <c r="T3232" s="12">
        <f>'Harian 2024'!T3276</f>
        <v>0</v>
      </c>
      <c r="U3232" s="12">
        <f t="shared" si="5243"/>
        <v>70</v>
      </c>
      <c r="W3232" s="23" t="s">
        <v>26</v>
      </c>
      <c r="X3232" s="24">
        <v>0.35</v>
      </c>
      <c r="Y3232" s="24">
        <v>0.35</v>
      </c>
      <c r="Z3232" s="24">
        <v>0.35</v>
      </c>
      <c r="AA3232" s="24">
        <v>0.35</v>
      </c>
      <c r="AB3232" s="24">
        <v>0.35</v>
      </c>
      <c r="AC3232" s="24">
        <v>0.35</v>
      </c>
      <c r="AD3232" s="24">
        <v>0.35</v>
      </c>
      <c r="AE3232" s="24">
        <v>0.35</v>
      </c>
      <c r="AF3232" s="24">
        <v>0.35</v>
      </c>
      <c r="AG3232" s="24">
        <v>0.35</v>
      </c>
      <c r="AH3232" s="24">
        <v>0.35</v>
      </c>
      <c r="AI3232" s="24">
        <v>0.35</v>
      </c>
      <c r="AJ3232" s="24">
        <v>0.35</v>
      </c>
      <c r="AK3232" s="24">
        <v>0.35</v>
      </c>
      <c r="AL3232" s="24">
        <v>0.35</v>
      </c>
      <c r="AM3232" s="24">
        <v>0.35</v>
      </c>
      <c r="AN3232" s="24">
        <v>0.35</v>
      </c>
      <c r="AP3232" s="14"/>
      <c r="AQ3232" s="14"/>
      <c r="AR3232" s="12" t="s">
        <v>26</v>
      </c>
      <c r="AS3232" s="13">
        <f t="shared" si="5227"/>
        <v>0</v>
      </c>
      <c r="AT3232" s="13">
        <f t="shared" si="5227"/>
        <v>0</v>
      </c>
      <c r="AU3232" s="13">
        <f t="shared" si="5228"/>
        <v>0</v>
      </c>
      <c r="AV3232" s="13">
        <f t="shared" si="5229"/>
        <v>3.15</v>
      </c>
      <c r="AW3232" s="13">
        <f t="shared" si="5230"/>
        <v>2.0999999999999996</v>
      </c>
      <c r="AX3232" s="13">
        <f t="shared" si="5231"/>
        <v>2.8</v>
      </c>
      <c r="AY3232" s="13">
        <f t="shared" si="5232"/>
        <v>3.5</v>
      </c>
      <c r="AZ3232" s="13">
        <f t="shared" si="5233"/>
        <v>4.1999999999999993</v>
      </c>
      <c r="BA3232" s="13">
        <f t="shared" si="5234"/>
        <v>3.15</v>
      </c>
      <c r="BB3232" s="13">
        <f t="shared" si="5235"/>
        <v>0</v>
      </c>
      <c r="BC3232" s="13">
        <f t="shared" si="5236"/>
        <v>0</v>
      </c>
      <c r="BD3232" s="13">
        <f t="shared" si="5237"/>
        <v>1.4</v>
      </c>
      <c r="BE3232" s="13">
        <f t="shared" si="5238"/>
        <v>0.7</v>
      </c>
      <c r="BF3232" s="13">
        <f t="shared" si="5239"/>
        <v>3.5</v>
      </c>
      <c r="BG3232" s="13">
        <f t="shared" si="5240"/>
        <v>0</v>
      </c>
      <c r="BH3232" s="13">
        <f t="shared" si="5241"/>
        <v>0</v>
      </c>
      <c r="BI3232" s="13">
        <f t="shared" si="5242"/>
        <v>0</v>
      </c>
      <c r="BJ3232" s="12">
        <f t="shared" si="5244"/>
        <v>24.499999999999996</v>
      </c>
    </row>
    <row r="3233" spans="1:62" ht="15.75">
      <c r="A3233" s="14"/>
      <c r="B3233" s="14"/>
      <c r="C3233" s="12" t="s">
        <v>27</v>
      </c>
      <c r="D3233" s="12">
        <f>'Harian 2024'!D3277</f>
        <v>5</v>
      </c>
      <c r="E3233" s="12">
        <f>'Harian 2024'!E3277</f>
        <v>7</v>
      </c>
      <c r="F3233" s="12">
        <f>'Harian 2024'!F3277</f>
        <v>5</v>
      </c>
      <c r="G3233" s="12">
        <f>'Harian 2024'!G3277</f>
        <v>18</v>
      </c>
      <c r="H3233" s="12">
        <f>'Harian 2024'!H3277</f>
        <v>32</v>
      </c>
      <c r="I3233" s="12">
        <f>'Harian 2024'!I3277</f>
        <v>25</v>
      </c>
      <c r="J3233" s="12">
        <f>'Harian 2024'!J3277</f>
        <v>24</v>
      </c>
      <c r="K3233" s="12">
        <f>'Harian 2024'!K3277</f>
        <v>29</v>
      </c>
      <c r="L3233" s="12">
        <f>'Harian 2024'!L3277</f>
        <v>7</v>
      </c>
      <c r="M3233" s="12">
        <f>'Harian 2024'!M3277</f>
        <v>0</v>
      </c>
      <c r="N3233" s="12">
        <f>'Harian 2024'!N3277</f>
        <v>16</v>
      </c>
      <c r="O3233" s="12">
        <f>'Harian 2024'!O3277</f>
        <v>8</v>
      </c>
      <c r="P3233" s="12">
        <f>'Harian 2024'!P3277</f>
        <v>3</v>
      </c>
      <c r="Q3233" s="12">
        <f>'Harian 2024'!Q3277</f>
        <v>13</v>
      </c>
      <c r="R3233" s="12">
        <f>'Harian 2024'!R3277</f>
        <v>0</v>
      </c>
      <c r="S3233" s="12">
        <f>'Harian 2024'!S3277</f>
        <v>0</v>
      </c>
      <c r="T3233" s="12">
        <f>'Harian 2024'!T3277</f>
        <v>0</v>
      </c>
      <c r="U3233" s="12">
        <f t="shared" si="5243"/>
        <v>187</v>
      </c>
      <c r="W3233" s="23" t="s">
        <v>27</v>
      </c>
      <c r="X3233" s="24">
        <v>0.43</v>
      </c>
      <c r="Y3233" s="24">
        <v>0.43</v>
      </c>
      <c r="Z3233" s="24">
        <v>0.43</v>
      </c>
      <c r="AA3233" s="24">
        <v>0.43</v>
      </c>
      <c r="AB3233" s="24">
        <v>0.43</v>
      </c>
      <c r="AC3233" s="24">
        <v>0.43</v>
      </c>
      <c r="AD3233" s="24">
        <v>0.43</v>
      </c>
      <c r="AE3233" s="24">
        <v>0.43</v>
      </c>
      <c r="AF3233" s="24">
        <v>0.43</v>
      </c>
      <c r="AG3233" s="24">
        <v>0.43</v>
      </c>
      <c r="AH3233" s="24">
        <v>0.43</v>
      </c>
      <c r="AI3233" s="24">
        <v>0.43</v>
      </c>
      <c r="AJ3233" s="24">
        <v>0.43</v>
      </c>
      <c r="AK3233" s="24">
        <v>0.43</v>
      </c>
      <c r="AL3233" s="24">
        <v>0.43</v>
      </c>
      <c r="AM3233" s="24">
        <v>0.43</v>
      </c>
      <c r="AN3233" s="24">
        <v>0.43</v>
      </c>
      <c r="AP3233" s="14"/>
      <c r="AQ3233" s="14"/>
      <c r="AR3233" s="12" t="s">
        <v>27</v>
      </c>
      <c r="AS3233" s="13">
        <f t="shared" si="5227"/>
        <v>2.15</v>
      </c>
      <c r="AT3233" s="13">
        <f t="shared" si="5227"/>
        <v>3.01</v>
      </c>
      <c r="AU3233" s="13">
        <f t="shared" si="5228"/>
        <v>2.15</v>
      </c>
      <c r="AV3233" s="13">
        <f t="shared" si="5229"/>
        <v>7.74</v>
      </c>
      <c r="AW3233" s="13">
        <f t="shared" si="5230"/>
        <v>13.76</v>
      </c>
      <c r="AX3233" s="13">
        <f t="shared" si="5231"/>
        <v>10.75</v>
      </c>
      <c r="AY3233" s="13">
        <f t="shared" si="5232"/>
        <v>10.32</v>
      </c>
      <c r="AZ3233" s="13">
        <f t="shared" si="5233"/>
        <v>12.47</v>
      </c>
      <c r="BA3233" s="13">
        <f t="shared" si="5234"/>
        <v>3.01</v>
      </c>
      <c r="BB3233" s="13">
        <f t="shared" si="5235"/>
        <v>0</v>
      </c>
      <c r="BC3233" s="13">
        <f t="shared" si="5236"/>
        <v>6.88</v>
      </c>
      <c r="BD3233" s="13">
        <f t="shared" si="5237"/>
        <v>3.44</v>
      </c>
      <c r="BE3233" s="13">
        <f t="shared" si="5238"/>
        <v>1.29</v>
      </c>
      <c r="BF3233" s="13">
        <f t="shared" si="5239"/>
        <v>5.59</v>
      </c>
      <c r="BG3233" s="13">
        <f t="shared" si="5240"/>
        <v>0</v>
      </c>
      <c r="BH3233" s="13">
        <f t="shared" si="5241"/>
        <v>0</v>
      </c>
      <c r="BI3233" s="13">
        <f t="shared" si="5242"/>
        <v>0</v>
      </c>
      <c r="BJ3233" s="12">
        <f t="shared" si="5244"/>
        <v>80.41</v>
      </c>
    </row>
    <row r="3234" spans="1:62" ht="15.75">
      <c r="A3234" s="14"/>
      <c r="B3234" s="14"/>
      <c r="C3234" s="12" t="s">
        <v>28</v>
      </c>
      <c r="D3234" s="12">
        <f>'Harian 2024'!D3278</f>
        <v>6</v>
      </c>
      <c r="E3234" s="12">
        <f>'Harian 2024'!E3278</f>
        <v>10</v>
      </c>
      <c r="F3234" s="12">
        <f>'Harian 2024'!F3278</f>
        <v>8</v>
      </c>
      <c r="G3234" s="12">
        <f>'Harian 2024'!G3278</f>
        <v>14</v>
      </c>
      <c r="H3234" s="12">
        <f>'Harian 2024'!H3278</f>
        <v>28</v>
      </c>
      <c r="I3234" s="12">
        <f>'Harian 2024'!I3278</f>
        <v>33</v>
      </c>
      <c r="J3234" s="12">
        <f>'Harian 2024'!J3278</f>
        <v>27</v>
      </c>
      <c r="K3234" s="12">
        <f>'Harian 2024'!K3278</f>
        <v>35</v>
      </c>
      <c r="L3234" s="12">
        <f>'Harian 2024'!L3278</f>
        <v>5</v>
      </c>
      <c r="M3234" s="12">
        <f>'Harian 2024'!M3278</f>
        <v>0</v>
      </c>
      <c r="N3234" s="12">
        <f>'Harian 2024'!N3278</f>
        <v>15</v>
      </c>
      <c r="O3234" s="12">
        <f>'Harian 2024'!O3278</f>
        <v>9</v>
      </c>
      <c r="P3234" s="12">
        <f>'Harian 2024'!P3278</f>
        <v>3</v>
      </c>
      <c r="Q3234" s="12">
        <f>'Harian 2024'!Q3278</f>
        <v>12</v>
      </c>
      <c r="R3234" s="12">
        <f>'Harian 2024'!R3278</f>
        <v>0</v>
      </c>
      <c r="S3234" s="12">
        <f>'Harian 2024'!S3278</f>
        <v>0</v>
      </c>
      <c r="T3234" s="12">
        <f>'Harian 2024'!T3278</f>
        <v>0</v>
      </c>
      <c r="U3234" s="12">
        <f t="shared" si="5243"/>
        <v>199</v>
      </c>
      <c r="W3234" s="23" t="s">
        <v>28</v>
      </c>
      <c r="X3234" s="24">
        <v>0.5</v>
      </c>
      <c r="Y3234" s="24">
        <v>0.5</v>
      </c>
      <c r="Z3234" s="24">
        <v>0.5</v>
      </c>
      <c r="AA3234" s="24">
        <v>0.5</v>
      </c>
      <c r="AB3234" s="24">
        <v>0.5</v>
      </c>
      <c r="AC3234" s="24">
        <v>0.5</v>
      </c>
      <c r="AD3234" s="24">
        <v>0.5</v>
      </c>
      <c r="AE3234" s="24">
        <v>0.5</v>
      </c>
      <c r="AF3234" s="24">
        <v>0.5</v>
      </c>
      <c r="AG3234" s="24">
        <v>0.5</v>
      </c>
      <c r="AH3234" s="24">
        <v>0.5</v>
      </c>
      <c r="AI3234" s="24">
        <v>0.5</v>
      </c>
      <c r="AJ3234" s="24">
        <v>0.5</v>
      </c>
      <c r="AK3234" s="24">
        <v>0.5</v>
      </c>
      <c r="AL3234" s="24">
        <v>0.5</v>
      </c>
      <c r="AM3234" s="24">
        <v>0.5</v>
      </c>
      <c r="AN3234" s="24">
        <v>0.5</v>
      </c>
      <c r="AP3234" s="14"/>
      <c r="AQ3234" s="14"/>
      <c r="AR3234" s="12" t="s">
        <v>28</v>
      </c>
      <c r="AS3234" s="13">
        <f t="shared" si="5227"/>
        <v>3</v>
      </c>
      <c r="AT3234" s="13">
        <f t="shared" si="5227"/>
        <v>5</v>
      </c>
      <c r="AU3234" s="13">
        <f t="shared" si="5228"/>
        <v>4</v>
      </c>
      <c r="AV3234" s="13">
        <f t="shared" si="5229"/>
        <v>7</v>
      </c>
      <c r="AW3234" s="13">
        <f t="shared" si="5230"/>
        <v>14</v>
      </c>
      <c r="AX3234" s="13">
        <f t="shared" si="5231"/>
        <v>16.5</v>
      </c>
      <c r="AY3234" s="13">
        <f t="shared" si="5232"/>
        <v>13.5</v>
      </c>
      <c r="AZ3234" s="13">
        <f t="shared" si="5233"/>
        <v>17.5</v>
      </c>
      <c r="BA3234" s="13">
        <f t="shared" si="5234"/>
        <v>2.5</v>
      </c>
      <c r="BB3234" s="13">
        <f t="shared" si="5235"/>
        <v>0</v>
      </c>
      <c r="BC3234" s="13">
        <f t="shared" si="5236"/>
        <v>7.5</v>
      </c>
      <c r="BD3234" s="13">
        <f t="shared" si="5237"/>
        <v>4.5</v>
      </c>
      <c r="BE3234" s="13">
        <f t="shared" si="5238"/>
        <v>1.5</v>
      </c>
      <c r="BF3234" s="13">
        <f t="shared" si="5239"/>
        <v>6</v>
      </c>
      <c r="BG3234" s="13">
        <f t="shared" si="5240"/>
        <v>0</v>
      </c>
      <c r="BH3234" s="13">
        <f t="shared" si="5241"/>
        <v>0</v>
      </c>
      <c r="BI3234" s="13">
        <f t="shared" si="5242"/>
        <v>0</v>
      </c>
      <c r="BJ3234" s="12">
        <f t="shared" si="5244"/>
        <v>99.5</v>
      </c>
    </row>
    <row r="3235" spans="1:62" ht="15.75">
      <c r="A3235" s="14"/>
      <c r="B3235" s="14"/>
      <c r="C3235" s="12" t="s">
        <v>35</v>
      </c>
      <c r="D3235" s="12">
        <f>'Harian 2024'!D3279</f>
        <v>4</v>
      </c>
      <c r="E3235" s="12">
        <f>'Harian 2024'!E3279</f>
        <v>9</v>
      </c>
      <c r="F3235" s="12">
        <f>'Harian 2024'!F3279</f>
        <v>11</v>
      </c>
      <c r="G3235" s="12">
        <f>'Harian 2024'!G3279</f>
        <v>14</v>
      </c>
      <c r="H3235" s="12">
        <f>'Harian 2024'!H3279</f>
        <v>27</v>
      </c>
      <c r="I3235" s="12">
        <f>'Harian 2024'!I3279</f>
        <v>34</v>
      </c>
      <c r="J3235" s="12">
        <f>'Harian 2024'!J3279</f>
        <v>29</v>
      </c>
      <c r="K3235" s="12">
        <f>'Harian 2024'!K3279</f>
        <v>34</v>
      </c>
      <c r="L3235" s="12">
        <f>'Harian 2024'!L3279</f>
        <v>6</v>
      </c>
      <c r="M3235" s="12">
        <f>'Harian 2024'!M3279</f>
        <v>0</v>
      </c>
      <c r="N3235" s="12">
        <f>'Harian 2024'!N3279</f>
        <v>8</v>
      </c>
      <c r="O3235" s="12">
        <f>'Harian 2024'!O3279</f>
        <v>4</v>
      </c>
      <c r="P3235" s="12">
        <f>'Harian 2024'!P3279</f>
        <v>2</v>
      </c>
      <c r="Q3235" s="12">
        <f>'Harian 2024'!Q3279</f>
        <v>8</v>
      </c>
      <c r="R3235" s="12">
        <f>'Harian 2024'!R3279</f>
        <v>0</v>
      </c>
      <c r="S3235" s="12">
        <f>'Harian 2024'!S3279</f>
        <v>0</v>
      </c>
      <c r="T3235" s="12">
        <f>'Harian 2024'!T3279</f>
        <v>0</v>
      </c>
      <c r="U3235" s="12">
        <f t="shared" si="5243"/>
        <v>186</v>
      </c>
      <c r="W3235" s="23" t="s">
        <v>50</v>
      </c>
      <c r="X3235" s="24">
        <v>8.5000000000000006E-2</v>
      </c>
      <c r="Y3235" s="24">
        <v>8.5000000000000006E-2</v>
      </c>
      <c r="Z3235" s="24">
        <v>8.5000000000000006E-2</v>
      </c>
      <c r="AA3235" s="24">
        <v>8.5000000000000006E-2</v>
      </c>
      <c r="AB3235" s="24">
        <v>8.5000000000000006E-2</v>
      </c>
      <c r="AC3235" s="24">
        <v>8.5000000000000006E-2</v>
      </c>
      <c r="AD3235" s="24">
        <v>8.5000000000000006E-2</v>
      </c>
      <c r="AE3235" s="24">
        <v>8.5000000000000006E-2</v>
      </c>
      <c r="AF3235" s="24">
        <v>8.5000000000000006E-2</v>
      </c>
      <c r="AG3235" s="24">
        <v>8.5000000000000006E-2</v>
      </c>
      <c r="AH3235" s="24">
        <v>8.5000000000000006E-2</v>
      </c>
      <c r="AI3235" s="24">
        <v>8.5000000000000006E-2</v>
      </c>
      <c r="AJ3235" s="24">
        <v>8.5000000000000006E-2</v>
      </c>
      <c r="AK3235" s="24">
        <v>8.5000000000000006E-2</v>
      </c>
      <c r="AL3235" s="24">
        <v>8.5000000000000006E-2</v>
      </c>
      <c r="AM3235" s="24">
        <v>8.5000000000000006E-2</v>
      </c>
      <c r="AN3235" s="24">
        <v>8.5000000000000006E-2</v>
      </c>
      <c r="AP3235" s="14"/>
      <c r="AQ3235" s="14"/>
      <c r="AR3235" s="12" t="s">
        <v>29</v>
      </c>
      <c r="AS3235" s="13">
        <f t="shared" si="5227"/>
        <v>0.34</v>
      </c>
      <c r="AT3235" s="13">
        <f t="shared" si="5227"/>
        <v>0.76500000000000001</v>
      </c>
      <c r="AU3235" s="13">
        <f t="shared" si="5228"/>
        <v>0.93500000000000005</v>
      </c>
      <c r="AV3235" s="13">
        <f t="shared" si="5229"/>
        <v>1.1900000000000002</v>
      </c>
      <c r="AW3235" s="13">
        <f t="shared" si="5230"/>
        <v>2.2950000000000004</v>
      </c>
      <c r="AX3235" s="13">
        <f t="shared" si="5231"/>
        <v>2.89</v>
      </c>
      <c r="AY3235" s="13">
        <f t="shared" si="5232"/>
        <v>2.4650000000000003</v>
      </c>
      <c r="AZ3235" s="13">
        <f t="shared" si="5233"/>
        <v>2.89</v>
      </c>
      <c r="BA3235" s="13">
        <f t="shared" si="5234"/>
        <v>0.51</v>
      </c>
      <c r="BB3235" s="13">
        <f t="shared" si="5235"/>
        <v>0</v>
      </c>
      <c r="BC3235" s="13">
        <f t="shared" si="5236"/>
        <v>0.68</v>
      </c>
      <c r="BD3235" s="13">
        <f t="shared" si="5237"/>
        <v>0.34</v>
      </c>
      <c r="BE3235" s="13">
        <f t="shared" si="5238"/>
        <v>0.17</v>
      </c>
      <c r="BF3235" s="13">
        <f t="shared" si="5239"/>
        <v>0.68</v>
      </c>
      <c r="BG3235" s="13">
        <f t="shared" si="5240"/>
        <v>0</v>
      </c>
      <c r="BH3235" s="13">
        <f t="shared" si="5241"/>
        <v>0</v>
      </c>
      <c r="BI3235" s="13">
        <f t="shared" si="5242"/>
        <v>0</v>
      </c>
      <c r="BJ3235" s="12">
        <f t="shared" si="5244"/>
        <v>15.81</v>
      </c>
    </row>
    <row r="3236" spans="1:62" ht="15.75">
      <c r="A3236" s="14"/>
      <c r="B3236" s="14"/>
      <c r="C3236" s="12" t="s">
        <v>36</v>
      </c>
      <c r="D3236" s="12">
        <f>'Harian 2024'!D3280</f>
        <v>5</v>
      </c>
      <c r="E3236" s="12">
        <f>'Harian 2024'!E3280</f>
        <v>8</v>
      </c>
      <c r="F3236" s="12">
        <f>'Harian 2024'!F3280</f>
        <v>12</v>
      </c>
      <c r="G3236" s="12">
        <f>'Harian 2024'!G3280</f>
        <v>0</v>
      </c>
      <c r="H3236" s="12">
        <f>'Harian 2024'!H3280</f>
        <v>0</v>
      </c>
      <c r="I3236" s="12">
        <f>'Harian 2024'!I3280</f>
        <v>0</v>
      </c>
      <c r="J3236" s="12">
        <f>'Harian 2024'!J3280</f>
        <v>0</v>
      </c>
      <c r="K3236" s="12">
        <f>'Harian 2024'!K3280</f>
        <v>0</v>
      </c>
      <c r="L3236" s="12">
        <f>'Harian 2024'!L3280</f>
        <v>0</v>
      </c>
      <c r="M3236" s="12">
        <f>'Harian 2024'!M3280</f>
        <v>0</v>
      </c>
      <c r="N3236" s="12">
        <f>'Harian 2024'!N3280</f>
        <v>0</v>
      </c>
      <c r="O3236" s="12">
        <f>'Harian 2024'!O3280</f>
        <v>4</v>
      </c>
      <c r="P3236" s="12">
        <f>'Harian 2024'!P3280</f>
        <v>0</v>
      </c>
      <c r="Q3236" s="12">
        <f>'Harian 2024'!Q3280</f>
        <v>0</v>
      </c>
      <c r="R3236" s="12">
        <f>'Harian 2024'!R3280</f>
        <v>0</v>
      </c>
      <c r="S3236" s="12">
        <f>'Harian 2024'!S3280</f>
        <v>0</v>
      </c>
      <c r="T3236" s="12">
        <f>'Harian 2024'!T3280</f>
        <v>0</v>
      </c>
      <c r="U3236" s="12">
        <f t="shared" si="5243"/>
        <v>24</v>
      </c>
      <c r="W3236" s="23" t="s">
        <v>51</v>
      </c>
      <c r="X3236" s="24">
        <v>0.59</v>
      </c>
      <c r="Y3236" s="24">
        <v>0.59</v>
      </c>
      <c r="Z3236" s="24">
        <v>0.59</v>
      </c>
      <c r="AA3236" s="24">
        <v>0.59</v>
      </c>
      <c r="AB3236" s="24">
        <v>0.59</v>
      </c>
      <c r="AC3236" s="24">
        <v>0.59</v>
      </c>
      <c r="AD3236" s="24">
        <v>0.59</v>
      </c>
      <c r="AE3236" s="24">
        <v>0.59</v>
      </c>
      <c r="AF3236" s="24">
        <v>0.59</v>
      </c>
      <c r="AG3236" s="24">
        <v>0.59</v>
      </c>
      <c r="AH3236" s="24">
        <v>0.59</v>
      </c>
      <c r="AI3236" s="24">
        <v>0.59</v>
      </c>
      <c r="AJ3236" s="24">
        <v>0.59</v>
      </c>
      <c r="AK3236" s="24">
        <v>0.59</v>
      </c>
      <c r="AL3236" s="24">
        <v>0.59</v>
      </c>
      <c r="AM3236" s="24">
        <v>0.59</v>
      </c>
      <c r="AN3236" s="24">
        <v>0.59</v>
      </c>
      <c r="AP3236" s="14"/>
      <c r="AQ3236" s="14"/>
      <c r="AR3236" s="12" t="s">
        <v>30</v>
      </c>
      <c r="AS3236" s="13">
        <f t="shared" si="5227"/>
        <v>2.9499999999999997</v>
      </c>
      <c r="AT3236" s="13">
        <f t="shared" si="5227"/>
        <v>4.72</v>
      </c>
      <c r="AU3236" s="13">
        <f t="shared" si="5228"/>
        <v>7.08</v>
      </c>
      <c r="AV3236" s="13">
        <f t="shared" si="5229"/>
        <v>0</v>
      </c>
      <c r="AW3236" s="13">
        <f t="shared" si="5230"/>
        <v>0</v>
      </c>
      <c r="AX3236" s="13">
        <f t="shared" si="5231"/>
        <v>0</v>
      </c>
      <c r="AY3236" s="13">
        <f t="shared" si="5232"/>
        <v>0</v>
      </c>
      <c r="AZ3236" s="13">
        <f t="shared" si="5233"/>
        <v>0</v>
      </c>
      <c r="BA3236" s="13">
        <f t="shared" si="5234"/>
        <v>0</v>
      </c>
      <c r="BB3236" s="13">
        <f t="shared" si="5235"/>
        <v>0</v>
      </c>
      <c r="BC3236" s="13">
        <f t="shared" si="5236"/>
        <v>0</v>
      </c>
      <c r="BD3236" s="13">
        <f t="shared" si="5237"/>
        <v>2.36</v>
      </c>
      <c r="BE3236" s="13">
        <f t="shared" si="5238"/>
        <v>0</v>
      </c>
      <c r="BF3236" s="13">
        <f t="shared" si="5239"/>
        <v>0</v>
      </c>
      <c r="BG3236" s="13">
        <f t="shared" si="5240"/>
        <v>0</v>
      </c>
      <c r="BH3236" s="13">
        <f t="shared" si="5241"/>
        <v>0</v>
      </c>
      <c r="BI3236" s="13">
        <f t="shared" si="5242"/>
        <v>0</v>
      </c>
      <c r="BJ3236" s="12">
        <f t="shared" si="5244"/>
        <v>14.16</v>
      </c>
    </row>
    <row r="3237" spans="1:62" ht="15.75">
      <c r="A3237" s="14"/>
      <c r="B3237" s="14"/>
      <c r="C3237" s="12" t="s">
        <v>31</v>
      </c>
      <c r="D3237" s="12">
        <f>'Harian 2024'!D3281</f>
        <v>7</v>
      </c>
      <c r="E3237" s="12">
        <f>'Harian 2024'!E3281</f>
        <v>7</v>
      </c>
      <c r="F3237" s="12">
        <f>'Harian 2024'!F3281</f>
        <v>9</v>
      </c>
      <c r="G3237" s="12">
        <f>'Harian 2024'!G3281</f>
        <v>0</v>
      </c>
      <c r="H3237" s="12">
        <f>'Harian 2024'!H3281</f>
        <v>0</v>
      </c>
      <c r="I3237" s="12">
        <f>'Harian 2024'!I3281</f>
        <v>0</v>
      </c>
      <c r="J3237" s="12">
        <f>'Harian 2024'!J3281</f>
        <v>0</v>
      </c>
      <c r="K3237" s="12">
        <f>'Harian 2024'!K3281</f>
        <v>0</v>
      </c>
      <c r="L3237" s="12">
        <f>'Harian 2024'!L3281</f>
        <v>0</v>
      </c>
      <c r="M3237" s="12">
        <f>'Harian 2024'!M3281</f>
        <v>0</v>
      </c>
      <c r="N3237" s="12">
        <f>'Harian 2024'!N3281</f>
        <v>3</v>
      </c>
      <c r="O3237" s="12">
        <f>'Harian 2024'!O3281</f>
        <v>2</v>
      </c>
      <c r="P3237" s="12">
        <f>'Harian 2024'!P3281</f>
        <v>0</v>
      </c>
      <c r="Q3237" s="12">
        <f>'Harian 2024'!Q3281</f>
        <v>2</v>
      </c>
      <c r="R3237" s="12">
        <f>'Harian 2024'!R3281</f>
        <v>0</v>
      </c>
      <c r="S3237" s="12">
        <f>'Harian 2024'!S3281</f>
        <v>0</v>
      </c>
      <c r="T3237" s="12">
        <f>'Harian 2024'!T3281</f>
        <v>0</v>
      </c>
      <c r="U3237" s="12">
        <f t="shared" si="5243"/>
        <v>23</v>
      </c>
      <c r="W3237" s="23" t="s">
        <v>31</v>
      </c>
      <c r="X3237" s="24">
        <v>0.56999999999999995</v>
      </c>
      <c r="Y3237" s="24">
        <v>0.56999999999999995</v>
      </c>
      <c r="Z3237" s="24">
        <v>0.56999999999999995</v>
      </c>
      <c r="AA3237" s="24">
        <v>0.56999999999999995</v>
      </c>
      <c r="AB3237" s="24">
        <v>0.56999999999999995</v>
      </c>
      <c r="AC3237" s="24">
        <v>0.56999999999999995</v>
      </c>
      <c r="AD3237" s="24">
        <v>0.56999999999999995</v>
      </c>
      <c r="AE3237" s="24">
        <v>0.56999999999999995</v>
      </c>
      <c r="AF3237" s="24">
        <v>0.56999999999999995</v>
      </c>
      <c r="AG3237" s="24">
        <v>0.56999999999999995</v>
      </c>
      <c r="AH3237" s="24">
        <v>0.56999999999999995</v>
      </c>
      <c r="AI3237" s="24">
        <v>0.56999999999999995</v>
      </c>
      <c r="AJ3237" s="24">
        <v>0.56999999999999995</v>
      </c>
      <c r="AK3237" s="24">
        <v>0.56999999999999995</v>
      </c>
      <c r="AL3237" s="24">
        <v>0.56999999999999995</v>
      </c>
      <c r="AM3237" s="24">
        <v>0.56999999999999995</v>
      </c>
      <c r="AN3237" s="24">
        <v>0.56999999999999995</v>
      </c>
      <c r="AP3237" s="14"/>
      <c r="AQ3237" s="14"/>
      <c r="AR3237" s="12" t="s">
        <v>31</v>
      </c>
      <c r="AS3237" s="13">
        <f t="shared" si="5227"/>
        <v>3.9899999999999998</v>
      </c>
      <c r="AT3237" s="13">
        <f t="shared" si="5227"/>
        <v>3.9899999999999998</v>
      </c>
      <c r="AU3237" s="13">
        <f t="shared" si="5228"/>
        <v>5.13</v>
      </c>
      <c r="AV3237" s="13">
        <f t="shared" si="5229"/>
        <v>0</v>
      </c>
      <c r="AW3237" s="13">
        <f t="shared" si="5230"/>
        <v>0</v>
      </c>
      <c r="AX3237" s="13">
        <f t="shared" si="5231"/>
        <v>0</v>
      </c>
      <c r="AY3237" s="13">
        <f t="shared" si="5232"/>
        <v>0</v>
      </c>
      <c r="AZ3237" s="13">
        <f t="shared" si="5233"/>
        <v>0</v>
      </c>
      <c r="BA3237" s="13">
        <f t="shared" si="5234"/>
        <v>0</v>
      </c>
      <c r="BB3237" s="13">
        <f t="shared" si="5235"/>
        <v>0</v>
      </c>
      <c r="BC3237" s="13">
        <f t="shared" si="5236"/>
        <v>1.71</v>
      </c>
      <c r="BD3237" s="13">
        <f t="shared" si="5237"/>
        <v>1.1399999999999999</v>
      </c>
      <c r="BE3237" s="13">
        <f t="shared" si="5238"/>
        <v>0</v>
      </c>
      <c r="BF3237" s="13">
        <f t="shared" si="5239"/>
        <v>1.1399999999999999</v>
      </c>
      <c r="BG3237" s="13">
        <f t="shared" si="5240"/>
        <v>0</v>
      </c>
      <c r="BH3237" s="13">
        <f t="shared" si="5241"/>
        <v>0</v>
      </c>
      <c r="BI3237" s="13">
        <f t="shared" si="5242"/>
        <v>0</v>
      </c>
      <c r="BJ3237" s="12">
        <f t="shared" si="5244"/>
        <v>13.11</v>
      </c>
    </row>
    <row r="3238" spans="1:62" ht="15.75">
      <c r="A3238" s="16"/>
      <c r="B3238" s="16"/>
      <c r="C3238" s="12" t="s">
        <v>32</v>
      </c>
      <c r="D3238" s="12">
        <f>'Harian 2024'!D3282</f>
        <v>0</v>
      </c>
      <c r="E3238" s="12">
        <f>'Harian 2024'!E3282</f>
        <v>0</v>
      </c>
      <c r="F3238" s="12">
        <f>'Harian 2024'!F3282</f>
        <v>0</v>
      </c>
      <c r="G3238" s="12">
        <f>'Harian 2024'!G3282</f>
        <v>9</v>
      </c>
      <c r="H3238" s="12">
        <f>'Harian 2024'!H3282</f>
        <v>16</v>
      </c>
      <c r="I3238" s="12">
        <f>'Harian 2024'!I3282</f>
        <v>9</v>
      </c>
      <c r="J3238" s="12">
        <f>'Harian 2024'!J3282</f>
        <v>6</v>
      </c>
      <c r="K3238" s="12">
        <f>'Harian 2024'!K3282</f>
        <v>6</v>
      </c>
      <c r="L3238" s="12">
        <f>'Harian 2024'!L3282</f>
        <v>5</v>
      </c>
      <c r="M3238" s="12">
        <f>'Harian 2024'!M3282</f>
        <v>0</v>
      </c>
      <c r="N3238" s="12">
        <f>'Harian 2024'!N3282</f>
        <v>15</v>
      </c>
      <c r="O3238" s="12">
        <f>'Harian 2024'!O3282</f>
        <v>7</v>
      </c>
      <c r="P3238" s="12">
        <f>'Harian 2024'!P3282</f>
        <v>0</v>
      </c>
      <c r="Q3238" s="12">
        <f>'Harian 2024'!Q3282</f>
        <v>0</v>
      </c>
      <c r="R3238" s="12">
        <f>'Harian 2024'!R3282</f>
        <v>0</v>
      </c>
      <c r="S3238" s="12">
        <f>'Harian 2024'!S3282</f>
        <v>0</v>
      </c>
      <c r="T3238" s="12">
        <f>'Harian 2024'!T3282</f>
        <v>0</v>
      </c>
      <c r="U3238" s="12">
        <f t="shared" si="5243"/>
        <v>73</v>
      </c>
      <c r="W3238" s="23" t="s">
        <v>32</v>
      </c>
      <c r="X3238" s="24">
        <v>0.4</v>
      </c>
      <c r="Y3238" s="24">
        <v>0.4</v>
      </c>
      <c r="Z3238" s="24">
        <v>0.4</v>
      </c>
      <c r="AA3238" s="24">
        <v>0.4</v>
      </c>
      <c r="AB3238" s="24">
        <v>0.4</v>
      </c>
      <c r="AC3238" s="24">
        <v>0.4</v>
      </c>
      <c r="AD3238" s="24">
        <v>0.4</v>
      </c>
      <c r="AE3238" s="24">
        <v>0.4</v>
      </c>
      <c r="AF3238" s="24">
        <v>0.4</v>
      </c>
      <c r="AG3238" s="24">
        <v>0.4</v>
      </c>
      <c r="AH3238" s="24">
        <v>0.4</v>
      </c>
      <c r="AI3238" s="24">
        <v>0.4</v>
      </c>
      <c r="AJ3238" s="24">
        <v>0.4</v>
      </c>
      <c r="AK3238" s="24">
        <v>0.4</v>
      </c>
      <c r="AL3238" s="24">
        <v>0.4</v>
      </c>
      <c r="AM3238" s="24">
        <v>0.4</v>
      </c>
      <c r="AN3238" s="24">
        <v>0.4</v>
      </c>
      <c r="AP3238" s="16"/>
      <c r="AQ3238" s="16"/>
      <c r="AR3238" s="12" t="s">
        <v>32</v>
      </c>
      <c r="AS3238" s="13">
        <f t="shared" si="5227"/>
        <v>0</v>
      </c>
      <c r="AT3238" s="13">
        <f t="shared" si="5227"/>
        <v>0</v>
      </c>
      <c r="AU3238" s="13">
        <f t="shared" si="5228"/>
        <v>0</v>
      </c>
      <c r="AV3238" s="13">
        <f t="shared" si="5229"/>
        <v>3.6</v>
      </c>
      <c r="AW3238" s="13">
        <f t="shared" si="5230"/>
        <v>6.4</v>
      </c>
      <c r="AX3238" s="13">
        <f t="shared" si="5231"/>
        <v>3.6</v>
      </c>
      <c r="AY3238" s="13">
        <f t="shared" si="5232"/>
        <v>2.4000000000000004</v>
      </c>
      <c r="AZ3238" s="13">
        <f t="shared" si="5233"/>
        <v>2.4000000000000004</v>
      </c>
      <c r="BA3238" s="13">
        <f t="shared" si="5234"/>
        <v>2</v>
      </c>
      <c r="BB3238" s="13">
        <f t="shared" si="5235"/>
        <v>0</v>
      </c>
      <c r="BC3238" s="13">
        <f t="shared" si="5236"/>
        <v>6</v>
      </c>
      <c r="BD3238" s="13">
        <f t="shared" si="5237"/>
        <v>2.8000000000000003</v>
      </c>
      <c r="BE3238" s="13">
        <f t="shared" si="5238"/>
        <v>0</v>
      </c>
      <c r="BF3238" s="13">
        <f t="shared" si="5239"/>
        <v>0</v>
      </c>
      <c r="BG3238" s="13">
        <f t="shared" si="5240"/>
        <v>0</v>
      </c>
      <c r="BH3238" s="13">
        <f t="shared" si="5241"/>
        <v>0</v>
      </c>
      <c r="BI3238" s="13">
        <f t="shared" si="5242"/>
        <v>0</v>
      </c>
      <c r="BJ3238" s="12">
        <f t="shared" si="5244"/>
        <v>29.2</v>
      </c>
    </row>
    <row r="3239" spans="1:62">
      <c r="A3239" s="17"/>
      <c r="B3239" s="18"/>
      <c r="C3239" s="19" t="s">
        <v>33</v>
      </c>
      <c r="D3239" s="19">
        <f>SUM(D3230:D3238)</f>
        <v>27</v>
      </c>
      <c r="E3239" s="19">
        <f>SUM(E3230:E3238)</f>
        <v>41</v>
      </c>
      <c r="F3239" s="19">
        <f t="shared" ref="F3239:U3239" si="5245">SUM(F3230:F3238)</f>
        <v>45</v>
      </c>
      <c r="G3239" s="19">
        <f t="shared" si="5245"/>
        <v>98</v>
      </c>
      <c r="H3239" s="19">
        <f t="shared" si="5245"/>
        <v>159</v>
      </c>
      <c r="I3239" s="19">
        <f t="shared" si="5245"/>
        <v>170</v>
      </c>
      <c r="J3239" s="19">
        <f t="shared" si="5245"/>
        <v>161</v>
      </c>
      <c r="K3239" s="19">
        <f t="shared" si="5245"/>
        <v>177</v>
      </c>
      <c r="L3239" s="19">
        <f t="shared" si="5245"/>
        <v>54</v>
      </c>
      <c r="M3239" s="19">
        <f t="shared" si="5245"/>
        <v>0</v>
      </c>
      <c r="N3239" s="19">
        <f t="shared" si="5245"/>
        <v>57</v>
      </c>
      <c r="O3239" s="19">
        <f t="shared" si="5245"/>
        <v>52</v>
      </c>
      <c r="P3239" s="19">
        <f t="shared" si="5245"/>
        <v>22</v>
      </c>
      <c r="Q3239" s="19">
        <f t="shared" si="5245"/>
        <v>72</v>
      </c>
      <c r="R3239" s="19">
        <f t="shared" si="5245"/>
        <v>0</v>
      </c>
      <c r="S3239" s="19">
        <f t="shared" si="5245"/>
        <v>0</v>
      </c>
      <c r="T3239" s="19">
        <f t="shared" si="5245"/>
        <v>0</v>
      </c>
      <c r="U3239" s="19">
        <f t="shared" si="5245"/>
        <v>1108</v>
      </c>
      <c r="AP3239" s="17"/>
      <c r="AQ3239" s="18"/>
      <c r="AR3239" s="19" t="s">
        <v>33</v>
      </c>
      <c r="AS3239" s="19">
        <f>SUM(AS3230:AS3238)</f>
        <v>12.43</v>
      </c>
      <c r="AT3239" s="19">
        <f t="shared" ref="AT3239:BJ3239" si="5246">SUM(AT3230:AT3238)</f>
        <v>17.484999999999999</v>
      </c>
      <c r="AU3239" s="19">
        <f t="shared" si="5246"/>
        <v>19.295000000000002</v>
      </c>
      <c r="AV3239" s="19">
        <f t="shared" si="5246"/>
        <v>30.970000000000002</v>
      </c>
      <c r="AW3239" s="19">
        <f t="shared" si="5246"/>
        <v>50.684999999999995</v>
      </c>
      <c r="AX3239" s="19">
        <f t="shared" si="5246"/>
        <v>51.465000000000003</v>
      </c>
      <c r="AY3239" s="19">
        <f t="shared" si="5246"/>
        <v>48.13</v>
      </c>
      <c r="AZ3239" s="19">
        <f t="shared" si="5246"/>
        <v>54.384999999999998</v>
      </c>
      <c r="BA3239" s="19">
        <f t="shared" si="5246"/>
        <v>16.600000000000001</v>
      </c>
      <c r="BB3239" s="19">
        <f t="shared" si="5246"/>
        <v>0</v>
      </c>
      <c r="BC3239" s="19">
        <f t="shared" si="5246"/>
        <v>22.77</v>
      </c>
      <c r="BD3239" s="19">
        <f t="shared" si="5246"/>
        <v>19.57</v>
      </c>
      <c r="BE3239" s="19">
        <f t="shared" si="5246"/>
        <v>6.7200000000000006</v>
      </c>
      <c r="BF3239" s="19">
        <f t="shared" si="5246"/>
        <v>23.545000000000002</v>
      </c>
      <c r="BG3239" s="19">
        <f t="shared" si="5246"/>
        <v>0</v>
      </c>
      <c r="BH3239" s="19">
        <f t="shared" si="5246"/>
        <v>0</v>
      </c>
      <c r="BI3239" s="19">
        <f t="shared" si="5246"/>
        <v>0</v>
      </c>
      <c r="BJ3239" s="19">
        <f t="shared" si="5246"/>
        <v>361.62</v>
      </c>
    </row>
    <row r="3242" spans="1:62" ht="106.5">
      <c r="A3242" s="8" t="s">
        <v>2</v>
      </c>
      <c r="B3242" s="8" t="s">
        <v>3</v>
      </c>
      <c r="C3242" s="8" t="s">
        <v>4</v>
      </c>
      <c r="D3242" s="9" t="str">
        <f>D452</f>
        <v>ANGGREK</v>
      </c>
      <c r="E3242" s="9" t="str">
        <f t="shared" ref="E3242:U3242" si="5247">E452</f>
        <v>BOUGENVIL</v>
      </c>
      <c r="F3242" s="9" t="str">
        <f t="shared" si="5247"/>
        <v>CAMELIA</v>
      </c>
      <c r="G3242" s="9" t="str">
        <f t="shared" si="5247"/>
        <v>DEWANDARU</v>
      </c>
      <c r="H3242" s="9" t="str">
        <f t="shared" si="5247"/>
        <v>EDELWEIS</v>
      </c>
      <c r="I3242" s="9" t="str">
        <f t="shared" si="5247"/>
        <v>FLAMBOYAN</v>
      </c>
      <c r="J3242" s="9" t="str">
        <f t="shared" si="5247"/>
        <v>GERANIUM</v>
      </c>
      <c r="K3242" s="9" t="str">
        <f t="shared" si="5247"/>
        <v>HELIKONIA</v>
      </c>
      <c r="L3242" s="9" t="str">
        <f t="shared" si="5247"/>
        <v>IVY</v>
      </c>
      <c r="M3242" s="9" t="str">
        <f t="shared" si="5247"/>
        <v>KANA</v>
      </c>
      <c r="N3242" s="9" t="str">
        <f t="shared" si="5247"/>
        <v>IGD</v>
      </c>
      <c r="O3242" s="9" t="str">
        <f t="shared" si="5247"/>
        <v>HCU</v>
      </c>
      <c r="P3242" s="9" t="str">
        <f t="shared" si="5247"/>
        <v>PENUNJANG</v>
      </c>
      <c r="Q3242" s="9" t="str">
        <f t="shared" si="5247"/>
        <v>PELAYANAN</v>
      </c>
      <c r="R3242" s="9" t="str">
        <f t="shared" si="5247"/>
        <v>ADMIN</v>
      </c>
      <c r="S3242" s="9" t="str">
        <f t="shared" si="5247"/>
        <v>ASRAMA</v>
      </c>
      <c r="T3242" s="9" t="str">
        <f t="shared" si="5247"/>
        <v>MASJID</v>
      </c>
      <c r="U3242" s="9" t="str">
        <f t="shared" si="5247"/>
        <v>JUMLAH</v>
      </c>
      <c r="W3242" s="21"/>
      <c r="X3242" s="22" t="str">
        <f>X5</f>
        <v>ANGGREK</v>
      </c>
      <c r="Y3242" s="22" t="str">
        <f>Y5</f>
        <v>BOUGENVIL</v>
      </c>
      <c r="Z3242" s="22" t="str">
        <f t="shared" ref="Z3242:AN3242" si="5248">Z5</f>
        <v>CAMELIA</v>
      </c>
      <c r="AA3242" s="22" t="str">
        <f t="shared" si="5248"/>
        <v>DEWANDARU</v>
      </c>
      <c r="AB3242" s="22" t="str">
        <f t="shared" si="5248"/>
        <v>EDELWEIS</v>
      </c>
      <c r="AC3242" s="22" t="str">
        <f t="shared" si="5248"/>
        <v>FLAMBOYAN</v>
      </c>
      <c r="AD3242" s="22" t="str">
        <f t="shared" si="5248"/>
        <v>GERANIUM</v>
      </c>
      <c r="AE3242" s="22" t="str">
        <f t="shared" si="5248"/>
        <v>HELIKONIA</v>
      </c>
      <c r="AF3242" s="22" t="str">
        <f t="shared" si="5248"/>
        <v>IVY</v>
      </c>
      <c r="AG3242" s="22" t="str">
        <f t="shared" si="5248"/>
        <v>KANA</v>
      </c>
      <c r="AH3242" s="22" t="str">
        <f t="shared" si="5248"/>
        <v>IGD</v>
      </c>
      <c r="AI3242" s="22" t="str">
        <f t="shared" si="5248"/>
        <v>HCU</v>
      </c>
      <c r="AJ3242" s="22" t="str">
        <f t="shared" si="5248"/>
        <v>PENUNJANG</v>
      </c>
      <c r="AK3242" s="22" t="str">
        <f t="shared" si="5248"/>
        <v>PELAYANAN</v>
      </c>
      <c r="AL3242" s="22" t="str">
        <f t="shared" si="5248"/>
        <v>ADMIN</v>
      </c>
      <c r="AM3242" s="22" t="str">
        <f t="shared" si="5248"/>
        <v>ASRAMA</v>
      </c>
      <c r="AN3242" s="22" t="str">
        <f t="shared" si="5248"/>
        <v>MASJID</v>
      </c>
      <c r="AP3242" s="8" t="s">
        <v>2</v>
      </c>
      <c r="AQ3242" s="8" t="s">
        <v>3</v>
      </c>
      <c r="AR3242" s="8" t="s">
        <v>4</v>
      </c>
      <c r="AS3242" s="9" t="str">
        <f>AS5</f>
        <v>ANGGREK</v>
      </c>
      <c r="AT3242" s="9" t="str">
        <f>AT5</f>
        <v>BOUGENVIL</v>
      </c>
      <c r="AU3242" s="9" t="str">
        <f t="shared" ref="AU3242:BJ3242" si="5249">AU5</f>
        <v>CAMELIA II</v>
      </c>
      <c r="AV3242" s="9" t="str">
        <f t="shared" si="5249"/>
        <v>DEWANDARU</v>
      </c>
      <c r="AW3242" s="9" t="str">
        <f t="shared" si="5249"/>
        <v>EDELWEIS</v>
      </c>
      <c r="AX3242" s="9" t="str">
        <f t="shared" si="5249"/>
        <v>FLAMBOYAN</v>
      </c>
      <c r="AY3242" s="9" t="str">
        <f t="shared" si="5249"/>
        <v>GERANIUM</v>
      </c>
      <c r="AZ3242" s="9" t="str">
        <f t="shared" si="5249"/>
        <v>HELIKONIA</v>
      </c>
      <c r="BA3242" s="9" t="str">
        <f t="shared" si="5249"/>
        <v>IVY</v>
      </c>
      <c r="BB3242" s="9" t="str">
        <f t="shared" si="5249"/>
        <v>KANA</v>
      </c>
      <c r="BC3242" s="9" t="str">
        <f t="shared" si="5249"/>
        <v>IGD</v>
      </c>
      <c r="BD3242" s="9" t="str">
        <f t="shared" si="5249"/>
        <v>HCU</v>
      </c>
      <c r="BE3242" s="9" t="str">
        <f t="shared" si="5249"/>
        <v>PENUNJANG</v>
      </c>
      <c r="BF3242" s="9" t="str">
        <f t="shared" si="5249"/>
        <v>PELAYANAN</v>
      </c>
      <c r="BG3242" s="9" t="str">
        <f t="shared" si="5249"/>
        <v>ADMIN</v>
      </c>
      <c r="BH3242" s="9" t="str">
        <f t="shared" si="5249"/>
        <v>ASRAMA</v>
      </c>
      <c r="BI3242" s="9" t="str">
        <f t="shared" si="5249"/>
        <v>MASJID</v>
      </c>
      <c r="BJ3242" s="9" t="str">
        <f t="shared" si="5249"/>
        <v>JUMLAH</v>
      </c>
    </row>
    <row r="3243" spans="1:62" ht="15.75">
      <c r="A3243" s="10">
        <f>A3230+1</f>
        <v>4</v>
      </c>
      <c r="B3243" s="11" t="s">
        <v>37</v>
      </c>
      <c r="C3243" s="12" t="s">
        <v>24</v>
      </c>
      <c r="D3243" s="12">
        <f>'Harian 2024'!D3287</f>
        <v>0</v>
      </c>
      <c r="E3243" s="12">
        <f>'Harian 2024'!E3287</f>
        <v>0</v>
      </c>
      <c r="F3243" s="12">
        <f>'Harian 2024'!F3287</f>
        <v>0</v>
      </c>
      <c r="G3243" s="12">
        <f>'Harian 2024'!G3287</f>
        <v>17</v>
      </c>
      <c r="H3243" s="12">
        <f>'Harian 2024'!H3287</f>
        <v>20</v>
      </c>
      <c r="I3243" s="12">
        <f>'Harian 2024'!I3287</f>
        <v>14</v>
      </c>
      <c r="J3243" s="12">
        <f>'Harian 2024'!J3287</f>
        <v>20</v>
      </c>
      <c r="K3243" s="12">
        <f>'Harian 2024'!K3287</f>
        <v>25</v>
      </c>
      <c r="L3243" s="12">
        <f>'Harian 2024'!L3287</f>
        <v>12</v>
      </c>
      <c r="M3243" s="12">
        <f>'Harian 2024'!M3287</f>
        <v>3</v>
      </c>
      <c r="N3243" s="12">
        <f>'Harian 2024'!N3287</f>
        <v>0</v>
      </c>
      <c r="O3243" s="12">
        <f>'Harian 2024'!O3287</f>
        <v>9</v>
      </c>
      <c r="P3243" s="12">
        <f>'Harian 2024'!P3287</f>
        <v>7</v>
      </c>
      <c r="Q3243" s="12">
        <f>'Harian 2024'!Q3287</f>
        <v>11</v>
      </c>
      <c r="R3243" s="12">
        <f>'Harian 2024'!R3287</f>
        <v>0</v>
      </c>
      <c r="S3243" s="12">
        <f>'Harian 2024'!S3287</f>
        <v>0</v>
      </c>
      <c r="T3243" s="12">
        <f>'Harian 2024'!T3287</f>
        <v>0</v>
      </c>
      <c r="U3243" s="12">
        <f>SUM(E3243:T3243)</f>
        <v>138</v>
      </c>
      <c r="W3243" s="23" t="s">
        <v>24</v>
      </c>
      <c r="X3243" s="24">
        <v>0.26500000000000001</v>
      </c>
      <c r="Y3243" s="24">
        <v>0.26500000000000001</v>
      </c>
      <c r="Z3243" s="24">
        <v>0.26500000000000001</v>
      </c>
      <c r="AA3243" s="24">
        <v>0.26500000000000001</v>
      </c>
      <c r="AB3243" s="24">
        <v>0.26500000000000001</v>
      </c>
      <c r="AC3243" s="24">
        <v>0.26500000000000001</v>
      </c>
      <c r="AD3243" s="24">
        <v>0.26500000000000001</v>
      </c>
      <c r="AE3243" s="24">
        <v>0.26500000000000001</v>
      </c>
      <c r="AF3243" s="24">
        <v>0.26500000000000001</v>
      </c>
      <c r="AG3243" s="24">
        <v>0.26500000000000001</v>
      </c>
      <c r="AH3243" s="24">
        <v>0.26500000000000001</v>
      </c>
      <c r="AI3243" s="24">
        <v>0.26500000000000001</v>
      </c>
      <c r="AJ3243" s="24">
        <v>0.26500000000000001</v>
      </c>
      <c r="AK3243" s="24">
        <v>0.26500000000000001</v>
      </c>
      <c r="AL3243" s="24">
        <v>0.26500000000000001</v>
      </c>
      <c r="AM3243" s="24">
        <v>0.26500000000000001</v>
      </c>
      <c r="AN3243" s="24">
        <v>0.26500000000000001</v>
      </c>
      <c r="AP3243" s="10">
        <f>AP3230+1</f>
        <v>4</v>
      </c>
      <c r="AQ3243" s="11" t="s">
        <v>41</v>
      </c>
      <c r="AR3243" s="12" t="s">
        <v>24</v>
      </c>
      <c r="AS3243" s="13">
        <f t="shared" ref="AS3243:AT3251" si="5250">D3243*X3243</f>
        <v>0</v>
      </c>
      <c r="AT3243" s="13">
        <f t="shared" si="5250"/>
        <v>0</v>
      </c>
      <c r="AU3243" s="13">
        <f t="shared" ref="AU3243:AU3251" si="5251">F3243*Z3243</f>
        <v>0</v>
      </c>
      <c r="AV3243" s="13">
        <f t="shared" ref="AV3243:AV3251" si="5252">G3243*AA3243</f>
        <v>4.5049999999999999</v>
      </c>
      <c r="AW3243" s="13">
        <f t="shared" ref="AW3243:AW3251" si="5253">H3243*AB3243</f>
        <v>5.3000000000000007</v>
      </c>
      <c r="AX3243" s="13">
        <f t="shared" ref="AX3243:AX3251" si="5254">I3243*AC3243</f>
        <v>3.71</v>
      </c>
      <c r="AY3243" s="13">
        <f t="shared" ref="AY3243:AY3251" si="5255">J3243*AD3243</f>
        <v>5.3000000000000007</v>
      </c>
      <c r="AZ3243" s="13">
        <f t="shared" ref="AZ3243:AZ3251" si="5256">K3243*AE3243</f>
        <v>6.625</v>
      </c>
      <c r="BA3243" s="13">
        <f t="shared" ref="BA3243:BA3251" si="5257">L3243*AF3243</f>
        <v>3.18</v>
      </c>
      <c r="BB3243" s="13">
        <f t="shared" ref="BB3243:BB3251" si="5258">M3243*AG3243</f>
        <v>0.79500000000000004</v>
      </c>
      <c r="BC3243" s="13">
        <f t="shared" ref="BC3243:BC3251" si="5259">N3243*AH3243</f>
        <v>0</v>
      </c>
      <c r="BD3243" s="13">
        <f t="shared" ref="BD3243:BD3251" si="5260">O3243*AI3243</f>
        <v>2.3850000000000002</v>
      </c>
      <c r="BE3243" s="13">
        <f t="shared" ref="BE3243:BE3251" si="5261">P3243*AJ3243</f>
        <v>1.855</v>
      </c>
      <c r="BF3243" s="13">
        <f t="shared" ref="BF3243:BF3251" si="5262">Q3243*AK3243</f>
        <v>2.915</v>
      </c>
      <c r="BG3243" s="13">
        <f t="shared" ref="BG3243:BG3251" si="5263">R3243*AL3243</f>
        <v>0</v>
      </c>
      <c r="BH3243" s="13">
        <f t="shared" ref="BH3243:BH3251" si="5264">S3243*AM3243</f>
        <v>0</v>
      </c>
      <c r="BI3243" s="13">
        <f t="shared" ref="BI3243:BI3251" si="5265">T3243*AN3243</f>
        <v>0</v>
      </c>
      <c r="BJ3243" s="12">
        <f>SUM(AT3243:BI3243)</f>
        <v>36.57</v>
      </c>
    </row>
    <row r="3244" spans="1:62" ht="15.75">
      <c r="A3244" s="14"/>
      <c r="B3244" s="15">
        <f>B3231+1</f>
        <v>44808</v>
      </c>
      <c r="C3244" s="12" t="s">
        <v>25</v>
      </c>
      <c r="D3244" s="12">
        <f>'Harian 2024'!D3288</f>
        <v>0</v>
      </c>
      <c r="E3244" s="12">
        <f>'Harian 2024'!E3288</f>
        <v>0</v>
      </c>
      <c r="F3244" s="12">
        <f>'Harian 2024'!F3288</f>
        <v>0</v>
      </c>
      <c r="G3244" s="12">
        <f>'Harian 2024'!G3288</f>
        <v>18</v>
      </c>
      <c r="H3244" s="12">
        <f>'Harian 2024'!H3288</f>
        <v>15</v>
      </c>
      <c r="I3244" s="12">
        <f>'Harian 2024'!I3288</f>
        <v>15</v>
      </c>
      <c r="J3244" s="12">
        <f>'Harian 2024'!J3288</f>
        <v>21</v>
      </c>
      <c r="K3244" s="12">
        <f>'Harian 2024'!K3288</f>
        <v>25</v>
      </c>
      <c r="L3244" s="12">
        <f>'Harian 2024'!L3288</f>
        <v>10</v>
      </c>
      <c r="M3244" s="12">
        <f>'Harian 2024'!M3288</f>
        <v>4</v>
      </c>
      <c r="N3244" s="12">
        <f>'Harian 2024'!N3288</f>
        <v>0</v>
      </c>
      <c r="O3244" s="12">
        <f>'Harian 2024'!O3288</f>
        <v>2</v>
      </c>
      <c r="P3244" s="12">
        <f>'Harian 2024'!P3288</f>
        <v>3</v>
      </c>
      <c r="Q3244" s="12">
        <f>'Harian 2024'!Q3288</f>
        <v>2</v>
      </c>
      <c r="R3244" s="12">
        <f>'Harian 2024'!R3288</f>
        <v>0</v>
      </c>
      <c r="S3244" s="12">
        <f>'Harian 2024'!S3288</f>
        <v>0</v>
      </c>
      <c r="T3244" s="12">
        <f>'Harian 2024'!T3288</f>
        <v>0</v>
      </c>
      <c r="U3244" s="12">
        <f t="shared" ref="U3244:U3251" si="5266">SUM(E3244:T3244)</f>
        <v>115</v>
      </c>
      <c r="W3244" s="23" t="s">
        <v>25</v>
      </c>
      <c r="X3244" s="24">
        <v>0.22500000000000001</v>
      </c>
      <c r="Y3244" s="24">
        <v>0.22500000000000001</v>
      </c>
      <c r="Z3244" s="24">
        <v>0.22500000000000001</v>
      </c>
      <c r="AA3244" s="24">
        <v>0.22500000000000001</v>
      </c>
      <c r="AB3244" s="24">
        <v>0.22500000000000001</v>
      </c>
      <c r="AC3244" s="24">
        <v>0.22500000000000001</v>
      </c>
      <c r="AD3244" s="24">
        <v>0.22500000000000001</v>
      </c>
      <c r="AE3244" s="24">
        <v>0.22500000000000001</v>
      </c>
      <c r="AF3244" s="24">
        <v>0.22500000000000001</v>
      </c>
      <c r="AG3244" s="24">
        <v>0.22500000000000001</v>
      </c>
      <c r="AH3244" s="24">
        <v>0.22500000000000001</v>
      </c>
      <c r="AI3244" s="24">
        <v>0.22500000000000001</v>
      </c>
      <c r="AJ3244" s="24">
        <v>0.22500000000000001</v>
      </c>
      <c r="AK3244" s="24">
        <v>0.22500000000000001</v>
      </c>
      <c r="AL3244" s="24">
        <v>0.22500000000000001</v>
      </c>
      <c r="AM3244" s="24">
        <v>0.22500000000000001</v>
      </c>
      <c r="AN3244" s="24">
        <v>0.22500000000000001</v>
      </c>
      <c r="AP3244" s="14"/>
      <c r="AQ3244" s="15">
        <f>AQ3231+1</f>
        <v>44443</v>
      </c>
      <c r="AR3244" s="12" t="s">
        <v>25</v>
      </c>
      <c r="AS3244" s="13">
        <f t="shared" si="5250"/>
        <v>0</v>
      </c>
      <c r="AT3244" s="13">
        <f t="shared" si="5250"/>
        <v>0</v>
      </c>
      <c r="AU3244" s="13">
        <f t="shared" si="5251"/>
        <v>0</v>
      </c>
      <c r="AV3244" s="13">
        <f t="shared" si="5252"/>
        <v>4.05</v>
      </c>
      <c r="AW3244" s="13">
        <f t="shared" si="5253"/>
        <v>3.375</v>
      </c>
      <c r="AX3244" s="13">
        <f t="shared" si="5254"/>
        <v>3.375</v>
      </c>
      <c r="AY3244" s="13">
        <f t="shared" si="5255"/>
        <v>4.7250000000000005</v>
      </c>
      <c r="AZ3244" s="13">
        <f t="shared" si="5256"/>
        <v>5.625</v>
      </c>
      <c r="BA3244" s="13">
        <f t="shared" si="5257"/>
        <v>2.25</v>
      </c>
      <c r="BB3244" s="13">
        <f t="shared" si="5258"/>
        <v>0.9</v>
      </c>
      <c r="BC3244" s="13">
        <f t="shared" si="5259"/>
        <v>0</v>
      </c>
      <c r="BD3244" s="13">
        <f t="shared" si="5260"/>
        <v>0.45</v>
      </c>
      <c r="BE3244" s="13">
        <f t="shared" si="5261"/>
        <v>0.67500000000000004</v>
      </c>
      <c r="BF3244" s="13">
        <f t="shared" si="5262"/>
        <v>0.45</v>
      </c>
      <c r="BG3244" s="13">
        <f t="shared" si="5263"/>
        <v>0</v>
      </c>
      <c r="BH3244" s="13">
        <f t="shared" si="5264"/>
        <v>0</v>
      </c>
      <c r="BI3244" s="13">
        <f t="shared" si="5265"/>
        <v>0</v>
      </c>
      <c r="BJ3244" s="12">
        <f t="shared" ref="BJ3244:BJ3251" si="5267">SUM(AT3244:BI3244)</f>
        <v>25.875</v>
      </c>
    </row>
    <row r="3245" spans="1:62" ht="15.75">
      <c r="A3245" s="14"/>
      <c r="B3245" s="14"/>
      <c r="C3245" s="12" t="s">
        <v>26</v>
      </c>
      <c r="D3245" s="12">
        <f>'Harian 2024'!D3289</f>
        <v>0</v>
      </c>
      <c r="E3245" s="12">
        <f>'Harian 2024'!E3289</f>
        <v>0</v>
      </c>
      <c r="F3245" s="12">
        <f>'Harian 2024'!F3289</f>
        <v>0</v>
      </c>
      <c r="G3245" s="12">
        <f>'Harian 2024'!G3289</f>
        <v>5</v>
      </c>
      <c r="H3245" s="12">
        <f>'Harian 2024'!H3289</f>
        <v>8</v>
      </c>
      <c r="I3245" s="12">
        <f>'Harian 2024'!I3289</f>
        <v>9</v>
      </c>
      <c r="J3245" s="12">
        <f>'Harian 2024'!J3289</f>
        <v>9</v>
      </c>
      <c r="K3245" s="12">
        <f>'Harian 2024'!K3289</f>
        <v>12</v>
      </c>
      <c r="L3245" s="12">
        <f>'Harian 2024'!L3289</f>
        <v>9</v>
      </c>
      <c r="M3245" s="12">
        <f>'Harian 2024'!M3289</f>
        <v>2</v>
      </c>
      <c r="N3245" s="12">
        <f>'Harian 2024'!N3289</f>
        <v>0</v>
      </c>
      <c r="O3245" s="12">
        <f>'Harian 2024'!O3289</f>
        <v>3</v>
      </c>
      <c r="P3245" s="12">
        <f>'Harian 2024'!P3289</f>
        <v>4</v>
      </c>
      <c r="Q3245" s="12">
        <f>'Harian 2024'!Q3289</f>
        <v>6</v>
      </c>
      <c r="R3245" s="12">
        <f>'Harian 2024'!R3289</f>
        <v>0</v>
      </c>
      <c r="S3245" s="12">
        <f>'Harian 2024'!S3289</f>
        <v>0</v>
      </c>
      <c r="T3245" s="12">
        <f>'Harian 2024'!T3289</f>
        <v>0</v>
      </c>
      <c r="U3245" s="12">
        <f t="shared" si="5266"/>
        <v>67</v>
      </c>
      <c r="W3245" s="23" t="s">
        <v>26</v>
      </c>
      <c r="X3245" s="24">
        <v>0.35</v>
      </c>
      <c r="Y3245" s="24">
        <v>0.35</v>
      </c>
      <c r="Z3245" s="24">
        <v>0.35</v>
      </c>
      <c r="AA3245" s="24">
        <v>0.35</v>
      </c>
      <c r="AB3245" s="24">
        <v>0.35</v>
      </c>
      <c r="AC3245" s="24">
        <v>0.35</v>
      </c>
      <c r="AD3245" s="24">
        <v>0.35</v>
      </c>
      <c r="AE3245" s="24">
        <v>0.35</v>
      </c>
      <c r="AF3245" s="24">
        <v>0.35</v>
      </c>
      <c r="AG3245" s="24">
        <v>0.35</v>
      </c>
      <c r="AH3245" s="24">
        <v>0.35</v>
      </c>
      <c r="AI3245" s="24">
        <v>0.35</v>
      </c>
      <c r="AJ3245" s="24">
        <v>0.35</v>
      </c>
      <c r="AK3245" s="24">
        <v>0.35</v>
      </c>
      <c r="AL3245" s="24">
        <v>0.35</v>
      </c>
      <c r="AM3245" s="24">
        <v>0.35</v>
      </c>
      <c r="AN3245" s="24">
        <v>0.35</v>
      </c>
      <c r="AP3245" s="14"/>
      <c r="AQ3245" s="14"/>
      <c r="AR3245" s="12" t="s">
        <v>26</v>
      </c>
      <c r="AS3245" s="13">
        <f t="shared" si="5250"/>
        <v>0</v>
      </c>
      <c r="AT3245" s="13">
        <f t="shared" si="5250"/>
        <v>0</v>
      </c>
      <c r="AU3245" s="13">
        <f t="shared" si="5251"/>
        <v>0</v>
      </c>
      <c r="AV3245" s="13">
        <f t="shared" si="5252"/>
        <v>1.75</v>
      </c>
      <c r="AW3245" s="13">
        <f t="shared" si="5253"/>
        <v>2.8</v>
      </c>
      <c r="AX3245" s="13">
        <f t="shared" si="5254"/>
        <v>3.15</v>
      </c>
      <c r="AY3245" s="13">
        <f t="shared" si="5255"/>
        <v>3.15</v>
      </c>
      <c r="AZ3245" s="13">
        <f t="shared" si="5256"/>
        <v>4.1999999999999993</v>
      </c>
      <c r="BA3245" s="13">
        <f t="shared" si="5257"/>
        <v>3.15</v>
      </c>
      <c r="BB3245" s="13">
        <f t="shared" si="5258"/>
        <v>0.7</v>
      </c>
      <c r="BC3245" s="13">
        <f t="shared" si="5259"/>
        <v>0</v>
      </c>
      <c r="BD3245" s="13">
        <f t="shared" si="5260"/>
        <v>1.0499999999999998</v>
      </c>
      <c r="BE3245" s="13">
        <f t="shared" si="5261"/>
        <v>1.4</v>
      </c>
      <c r="BF3245" s="13">
        <f t="shared" si="5262"/>
        <v>2.0999999999999996</v>
      </c>
      <c r="BG3245" s="13">
        <f t="shared" si="5263"/>
        <v>0</v>
      </c>
      <c r="BH3245" s="13">
        <f t="shared" si="5264"/>
        <v>0</v>
      </c>
      <c r="BI3245" s="13">
        <f t="shared" si="5265"/>
        <v>0</v>
      </c>
      <c r="BJ3245" s="12">
        <f t="shared" si="5267"/>
        <v>23.449999999999996</v>
      </c>
    </row>
    <row r="3246" spans="1:62" ht="15.75">
      <c r="A3246" s="14"/>
      <c r="B3246" s="14"/>
      <c r="C3246" s="12" t="s">
        <v>27</v>
      </c>
      <c r="D3246" s="12">
        <f>'Harian 2024'!D3290</f>
        <v>5</v>
      </c>
      <c r="E3246" s="12">
        <f>'Harian 2024'!E3290</f>
        <v>6</v>
      </c>
      <c r="F3246" s="12">
        <f>'Harian 2024'!F3290</f>
        <v>10</v>
      </c>
      <c r="G3246" s="12">
        <f>'Harian 2024'!G3290</f>
        <v>22</v>
      </c>
      <c r="H3246" s="12">
        <f>'Harian 2024'!H3290</f>
        <v>26</v>
      </c>
      <c r="I3246" s="12">
        <f>'Harian 2024'!I3290</f>
        <v>28</v>
      </c>
      <c r="J3246" s="12">
        <f>'Harian 2024'!J3290</f>
        <v>25</v>
      </c>
      <c r="K3246" s="12">
        <f>'Harian 2024'!K3290</f>
        <v>27</v>
      </c>
      <c r="L3246" s="12">
        <f>'Harian 2024'!L3290</f>
        <v>8</v>
      </c>
      <c r="M3246" s="12">
        <f>'Harian 2024'!M3290</f>
        <v>3</v>
      </c>
      <c r="N3246" s="12">
        <f>'Harian 2024'!N3290</f>
        <v>7</v>
      </c>
      <c r="O3246" s="12">
        <f>'Harian 2024'!O3290</f>
        <v>9</v>
      </c>
      <c r="P3246" s="12">
        <f>'Harian 2024'!P3290</f>
        <v>8</v>
      </c>
      <c r="Q3246" s="12">
        <f>'Harian 2024'!Q3290</f>
        <v>16</v>
      </c>
      <c r="R3246" s="12">
        <f>'Harian 2024'!R3290</f>
        <v>6</v>
      </c>
      <c r="S3246" s="12">
        <f>'Harian 2024'!S3290</f>
        <v>7</v>
      </c>
      <c r="T3246" s="12">
        <f>'Harian 2024'!T3290</f>
        <v>0</v>
      </c>
      <c r="U3246" s="12">
        <f t="shared" si="5266"/>
        <v>208</v>
      </c>
      <c r="W3246" s="23" t="s">
        <v>27</v>
      </c>
      <c r="X3246" s="24">
        <v>0.43</v>
      </c>
      <c r="Y3246" s="24">
        <v>0.43</v>
      </c>
      <c r="Z3246" s="24">
        <v>0.43</v>
      </c>
      <c r="AA3246" s="24">
        <v>0.43</v>
      </c>
      <c r="AB3246" s="24">
        <v>0.43</v>
      </c>
      <c r="AC3246" s="24">
        <v>0.43</v>
      </c>
      <c r="AD3246" s="24">
        <v>0.43</v>
      </c>
      <c r="AE3246" s="24">
        <v>0.43</v>
      </c>
      <c r="AF3246" s="24">
        <v>0.43</v>
      </c>
      <c r="AG3246" s="24">
        <v>0.43</v>
      </c>
      <c r="AH3246" s="24">
        <v>0.43</v>
      </c>
      <c r="AI3246" s="24">
        <v>0.43</v>
      </c>
      <c r="AJ3246" s="24">
        <v>0.43</v>
      </c>
      <c r="AK3246" s="24">
        <v>0.43</v>
      </c>
      <c r="AL3246" s="24">
        <v>0.43</v>
      </c>
      <c r="AM3246" s="24">
        <v>0.43</v>
      </c>
      <c r="AN3246" s="24">
        <v>0.43</v>
      </c>
      <c r="AP3246" s="14"/>
      <c r="AQ3246" s="14"/>
      <c r="AR3246" s="12" t="s">
        <v>27</v>
      </c>
      <c r="AS3246" s="13">
        <f t="shared" si="5250"/>
        <v>2.15</v>
      </c>
      <c r="AT3246" s="13">
        <f t="shared" si="5250"/>
        <v>2.58</v>
      </c>
      <c r="AU3246" s="13">
        <f t="shared" si="5251"/>
        <v>4.3</v>
      </c>
      <c r="AV3246" s="13">
        <f t="shared" si="5252"/>
        <v>9.4599999999999991</v>
      </c>
      <c r="AW3246" s="13">
        <f t="shared" si="5253"/>
        <v>11.18</v>
      </c>
      <c r="AX3246" s="13">
        <f t="shared" si="5254"/>
        <v>12.04</v>
      </c>
      <c r="AY3246" s="13">
        <f t="shared" si="5255"/>
        <v>10.75</v>
      </c>
      <c r="AZ3246" s="13">
        <f t="shared" si="5256"/>
        <v>11.61</v>
      </c>
      <c r="BA3246" s="13">
        <f t="shared" si="5257"/>
        <v>3.44</v>
      </c>
      <c r="BB3246" s="13">
        <f t="shared" si="5258"/>
        <v>1.29</v>
      </c>
      <c r="BC3246" s="13">
        <f t="shared" si="5259"/>
        <v>3.01</v>
      </c>
      <c r="BD3246" s="13">
        <f t="shared" si="5260"/>
        <v>3.87</v>
      </c>
      <c r="BE3246" s="13">
        <f t="shared" si="5261"/>
        <v>3.44</v>
      </c>
      <c r="BF3246" s="13">
        <f t="shared" si="5262"/>
        <v>6.88</v>
      </c>
      <c r="BG3246" s="13">
        <f t="shared" si="5263"/>
        <v>2.58</v>
      </c>
      <c r="BH3246" s="13">
        <f t="shared" si="5264"/>
        <v>3.01</v>
      </c>
      <c r="BI3246" s="13">
        <f t="shared" si="5265"/>
        <v>0</v>
      </c>
      <c r="BJ3246" s="12">
        <f t="shared" si="5267"/>
        <v>89.440000000000012</v>
      </c>
    </row>
    <row r="3247" spans="1:62" ht="15.75">
      <c r="A3247" s="14"/>
      <c r="B3247" s="14"/>
      <c r="C3247" s="12" t="s">
        <v>28</v>
      </c>
      <c r="D3247" s="12">
        <f>'Harian 2024'!D3291</f>
        <v>6</v>
      </c>
      <c r="E3247" s="12">
        <f>'Harian 2024'!E3291</f>
        <v>10</v>
      </c>
      <c r="F3247" s="12">
        <f>'Harian 2024'!F3291</f>
        <v>9</v>
      </c>
      <c r="G3247" s="12">
        <f>'Harian 2024'!G3291</f>
        <v>23</v>
      </c>
      <c r="H3247" s="12">
        <f>'Harian 2024'!H3291</f>
        <v>26</v>
      </c>
      <c r="I3247" s="12">
        <f>'Harian 2024'!I3291</f>
        <v>33</v>
      </c>
      <c r="J3247" s="12">
        <f>'Harian 2024'!J3291</f>
        <v>27</v>
      </c>
      <c r="K3247" s="12">
        <f>'Harian 2024'!K3291</f>
        <v>34</v>
      </c>
      <c r="L3247" s="12">
        <f>'Harian 2024'!L3291</f>
        <v>7</v>
      </c>
      <c r="M3247" s="12">
        <f>'Harian 2024'!M3291</f>
        <v>4</v>
      </c>
      <c r="N3247" s="12">
        <f>'Harian 2024'!N3291</f>
        <v>9</v>
      </c>
      <c r="O3247" s="12">
        <f>'Harian 2024'!O3291</f>
        <v>10</v>
      </c>
      <c r="P3247" s="12">
        <f>'Harian 2024'!P3291</f>
        <v>4</v>
      </c>
      <c r="Q3247" s="12">
        <f>'Harian 2024'!Q3291</f>
        <v>15</v>
      </c>
      <c r="R3247" s="12">
        <f>'Harian 2024'!R3291</f>
        <v>7</v>
      </c>
      <c r="S3247" s="12">
        <f>'Harian 2024'!S3291</f>
        <v>4</v>
      </c>
      <c r="T3247" s="12">
        <f>'Harian 2024'!T3291</f>
        <v>0</v>
      </c>
      <c r="U3247" s="12">
        <f t="shared" si="5266"/>
        <v>222</v>
      </c>
      <c r="W3247" s="23" t="s">
        <v>28</v>
      </c>
      <c r="X3247" s="24">
        <v>0.5</v>
      </c>
      <c r="Y3247" s="24">
        <v>0.5</v>
      </c>
      <c r="Z3247" s="24">
        <v>0.5</v>
      </c>
      <c r="AA3247" s="24">
        <v>0.5</v>
      </c>
      <c r="AB3247" s="24">
        <v>0.5</v>
      </c>
      <c r="AC3247" s="24">
        <v>0.5</v>
      </c>
      <c r="AD3247" s="24">
        <v>0.5</v>
      </c>
      <c r="AE3247" s="24">
        <v>0.5</v>
      </c>
      <c r="AF3247" s="24">
        <v>0.5</v>
      </c>
      <c r="AG3247" s="24">
        <v>0.5</v>
      </c>
      <c r="AH3247" s="24">
        <v>0.5</v>
      </c>
      <c r="AI3247" s="24">
        <v>0.5</v>
      </c>
      <c r="AJ3247" s="24">
        <v>0.5</v>
      </c>
      <c r="AK3247" s="24">
        <v>0.5</v>
      </c>
      <c r="AL3247" s="24">
        <v>0.5</v>
      </c>
      <c r="AM3247" s="24">
        <v>0.5</v>
      </c>
      <c r="AN3247" s="24">
        <v>0.5</v>
      </c>
      <c r="AP3247" s="14"/>
      <c r="AQ3247" s="14"/>
      <c r="AR3247" s="12" t="s">
        <v>28</v>
      </c>
      <c r="AS3247" s="13">
        <f t="shared" si="5250"/>
        <v>3</v>
      </c>
      <c r="AT3247" s="13">
        <f t="shared" si="5250"/>
        <v>5</v>
      </c>
      <c r="AU3247" s="13">
        <f t="shared" si="5251"/>
        <v>4.5</v>
      </c>
      <c r="AV3247" s="13">
        <f t="shared" si="5252"/>
        <v>11.5</v>
      </c>
      <c r="AW3247" s="13">
        <f t="shared" si="5253"/>
        <v>13</v>
      </c>
      <c r="AX3247" s="13">
        <f t="shared" si="5254"/>
        <v>16.5</v>
      </c>
      <c r="AY3247" s="13">
        <f t="shared" si="5255"/>
        <v>13.5</v>
      </c>
      <c r="AZ3247" s="13">
        <f t="shared" si="5256"/>
        <v>17</v>
      </c>
      <c r="BA3247" s="13">
        <f t="shared" si="5257"/>
        <v>3.5</v>
      </c>
      <c r="BB3247" s="13">
        <f t="shared" si="5258"/>
        <v>2</v>
      </c>
      <c r="BC3247" s="13">
        <f t="shared" si="5259"/>
        <v>4.5</v>
      </c>
      <c r="BD3247" s="13">
        <f t="shared" si="5260"/>
        <v>5</v>
      </c>
      <c r="BE3247" s="13">
        <f t="shared" si="5261"/>
        <v>2</v>
      </c>
      <c r="BF3247" s="13">
        <f t="shared" si="5262"/>
        <v>7.5</v>
      </c>
      <c r="BG3247" s="13">
        <f t="shared" si="5263"/>
        <v>3.5</v>
      </c>
      <c r="BH3247" s="13">
        <f t="shared" si="5264"/>
        <v>2</v>
      </c>
      <c r="BI3247" s="13">
        <f t="shared" si="5265"/>
        <v>0</v>
      </c>
      <c r="BJ3247" s="12">
        <f t="shared" si="5267"/>
        <v>111</v>
      </c>
    </row>
    <row r="3248" spans="1:62" ht="15.75">
      <c r="A3248" s="14"/>
      <c r="B3248" s="14"/>
      <c r="C3248" s="12" t="s">
        <v>35</v>
      </c>
      <c r="D3248" s="12">
        <f>'Harian 2024'!D3292</f>
        <v>7</v>
      </c>
      <c r="E3248" s="12">
        <f>'Harian 2024'!E3292</f>
        <v>8</v>
      </c>
      <c r="F3248" s="12">
        <f>'Harian 2024'!F3292</f>
        <v>7</v>
      </c>
      <c r="G3248" s="12">
        <f>'Harian 2024'!G3292</f>
        <v>25</v>
      </c>
      <c r="H3248" s="12">
        <f>'Harian 2024'!H3292</f>
        <v>34</v>
      </c>
      <c r="I3248" s="12">
        <f>'Harian 2024'!I3292</f>
        <v>26</v>
      </c>
      <c r="J3248" s="12">
        <f>'Harian 2024'!J3292</f>
        <v>34</v>
      </c>
      <c r="K3248" s="12">
        <f>'Harian 2024'!K3292</f>
        <v>29</v>
      </c>
      <c r="L3248" s="12">
        <f>'Harian 2024'!L3292</f>
        <v>6</v>
      </c>
      <c r="M3248" s="12">
        <f>'Harian 2024'!M3292</f>
        <v>3</v>
      </c>
      <c r="N3248" s="12">
        <f>'Harian 2024'!N3292</f>
        <v>7</v>
      </c>
      <c r="O3248" s="12">
        <f>'Harian 2024'!O3292</f>
        <v>8</v>
      </c>
      <c r="P3248" s="12">
        <f>'Harian 2024'!P3292</f>
        <v>7</v>
      </c>
      <c r="Q3248" s="12">
        <f>'Harian 2024'!Q3292</f>
        <v>8</v>
      </c>
      <c r="R3248" s="12">
        <f>'Harian 2024'!R3292</f>
        <v>3</v>
      </c>
      <c r="S3248" s="12">
        <f>'Harian 2024'!S3292</f>
        <v>8</v>
      </c>
      <c r="T3248" s="12">
        <f>'Harian 2024'!T3292</f>
        <v>0</v>
      </c>
      <c r="U3248" s="12">
        <f t="shared" si="5266"/>
        <v>213</v>
      </c>
      <c r="W3248" s="23" t="s">
        <v>50</v>
      </c>
      <c r="X3248" s="24">
        <v>8.5000000000000006E-2</v>
      </c>
      <c r="Y3248" s="24">
        <v>8.5000000000000006E-2</v>
      </c>
      <c r="Z3248" s="24">
        <v>8.5000000000000006E-2</v>
      </c>
      <c r="AA3248" s="24">
        <v>8.5000000000000006E-2</v>
      </c>
      <c r="AB3248" s="24">
        <v>8.5000000000000006E-2</v>
      </c>
      <c r="AC3248" s="24">
        <v>8.5000000000000006E-2</v>
      </c>
      <c r="AD3248" s="24">
        <v>8.5000000000000006E-2</v>
      </c>
      <c r="AE3248" s="24">
        <v>8.5000000000000006E-2</v>
      </c>
      <c r="AF3248" s="24">
        <v>8.5000000000000006E-2</v>
      </c>
      <c r="AG3248" s="24">
        <v>8.5000000000000006E-2</v>
      </c>
      <c r="AH3248" s="24">
        <v>8.5000000000000006E-2</v>
      </c>
      <c r="AI3248" s="24">
        <v>8.5000000000000006E-2</v>
      </c>
      <c r="AJ3248" s="24">
        <v>8.5000000000000006E-2</v>
      </c>
      <c r="AK3248" s="24">
        <v>8.5000000000000006E-2</v>
      </c>
      <c r="AL3248" s="24">
        <v>8.5000000000000006E-2</v>
      </c>
      <c r="AM3248" s="24">
        <v>8.5000000000000006E-2</v>
      </c>
      <c r="AN3248" s="24">
        <v>8.5000000000000006E-2</v>
      </c>
      <c r="AP3248" s="14"/>
      <c r="AQ3248" s="14"/>
      <c r="AR3248" s="12" t="s">
        <v>29</v>
      </c>
      <c r="AS3248" s="13">
        <f t="shared" si="5250"/>
        <v>0.59500000000000008</v>
      </c>
      <c r="AT3248" s="13">
        <f t="shared" si="5250"/>
        <v>0.68</v>
      </c>
      <c r="AU3248" s="13">
        <f t="shared" si="5251"/>
        <v>0.59500000000000008</v>
      </c>
      <c r="AV3248" s="13">
        <f t="shared" si="5252"/>
        <v>2.125</v>
      </c>
      <c r="AW3248" s="13">
        <f t="shared" si="5253"/>
        <v>2.89</v>
      </c>
      <c r="AX3248" s="13">
        <f t="shared" si="5254"/>
        <v>2.21</v>
      </c>
      <c r="AY3248" s="13">
        <f t="shared" si="5255"/>
        <v>2.89</v>
      </c>
      <c r="AZ3248" s="13">
        <f t="shared" si="5256"/>
        <v>2.4650000000000003</v>
      </c>
      <c r="BA3248" s="13">
        <f t="shared" si="5257"/>
        <v>0.51</v>
      </c>
      <c r="BB3248" s="13">
        <f t="shared" si="5258"/>
        <v>0.255</v>
      </c>
      <c r="BC3248" s="13">
        <f t="shared" si="5259"/>
        <v>0.59500000000000008</v>
      </c>
      <c r="BD3248" s="13">
        <f t="shared" si="5260"/>
        <v>0.68</v>
      </c>
      <c r="BE3248" s="13">
        <f t="shared" si="5261"/>
        <v>0.59500000000000008</v>
      </c>
      <c r="BF3248" s="13">
        <f t="shared" si="5262"/>
        <v>0.68</v>
      </c>
      <c r="BG3248" s="13">
        <f t="shared" si="5263"/>
        <v>0.255</v>
      </c>
      <c r="BH3248" s="13">
        <f t="shared" si="5264"/>
        <v>0.68</v>
      </c>
      <c r="BI3248" s="13">
        <f t="shared" si="5265"/>
        <v>0</v>
      </c>
      <c r="BJ3248" s="12">
        <f t="shared" si="5267"/>
        <v>18.105</v>
      </c>
    </row>
    <row r="3249" spans="1:62" ht="15.75">
      <c r="A3249" s="14"/>
      <c r="B3249" s="14"/>
      <c r="C3249" s="12" t="s">
        <v>36</v>
      </c>
      <c r="D3249" s="12">
        <f>'Harian 2024'!D3293</f>
        <v>3</v>
      </c>
      <c r="E3249" s="12">
        <f>'Harian 2024'!E3293</f>
        <v>9</v>
      </c>
      <c r="F3249" s="12">
        <f>'Harian 2024'!F3293</f>
        <v>8</v>
      </c>
      <c r="G3249" s="12">
        <f>'Harian 2024'!G3293</f>
        <v>0</v>
      </c>
      <c r="H3249" s="12">
        <f>'Harian 2024'!H3293</f>
        <v>0</v>
      </c>
      <c r="I3249" s="12">
        <f>'Harian 2024'!I3293</f>
        <v>0</v>
      </c>
      <c r="J3249" s="12">
        <f>'Harian 2024'!J3293</f>
        <v>0</v>
      </c>
      <c r="K3249" s="12">
        <f>'Harian 2024'!K3293</f>
        <v>0</v>
      </c>
      <c r="L3249" s="12">
        <f>'Harian 2024'!L3293</f>
        <v>0</v>
      </c>
      <c r="M3249" s="12">
        <f>'Harian 2024'!M3293</f>
        <v>0</v>
      </c>
      <c r="N3249" s="12">
        <f>'Harian 2024'!N3293</f>
        <v>8</v>
      </c>
      <c r="O3249" s="12">
        <f>'Harian 2024'!O3293</f>
        <v>7</v>
      </c>
      <c r="P3249" s="12">
        <f>'Harian 2024'!P3293</f>
        <v>0</v>
      </c>
      <c r="Q3249" s="12">
        <f>'Harian 2024'!Q3293</f>
        <v>0</v>
      </c>
      <c r="R3249" s="12">
        <f>'Harian 2024'!R3293</f>
        <v>0</v>
      </c>
      <c r="S3249" s="12">
        <f>'Harian 2024'!S3293</f>
        <v>0</v>
      </c>
      <c r="T3249" s="12">
        <f>'Harian 2024'!T3293</f>
        <v>0</v>
      </c>
      <c r="U3249" s="12">
        <f t="shared" si="5266"/>
        <v>32</v>
      </c>
      <c r="W3249" s="23" t="s">
        <v>51</v>
      </c>
      <c r="X3249" s="24">
        <v>0.59</v>
      </c>
      <c r="Y3249" s="24">
        <v>0.59</v>
      </c>
      <c r="Z3249" s="24">
        <v>0.59</v>
      </c>
      <c r="AA3249" s="24">
        <v>0.59</v>
      </c>
      <c r="AB3249" s="24">
        <v>0.59</v>
      </c>
      <c r="AC3249" s="24">
        <v>0.59</v>
      </c>
      <c r="AD3249" s="24">
        <v>0.59</v>
      </c>
      <c r="AE3249" s="24">
        <v>0.59</v>
      </c>
      <c r="AF3249" s="24">
        <v>0.59</v>
      </c>
      <c r="AG3249" s="24">
        <v>0.59</v>
      </c>
      <c r="AH3249" s="24">
        <v>0.59</v>
      </c>
      <c r="AI3249" s="24">
        <v>0.59</v>
      </c>
      <c r="AJ3249" s="24">
        <v>0.59</v>
      </c>
      <c r="AK3249" s="24">
        <v>0.59</v>
      </c>
      <c r="AL3249" s="24">
        <v>0.59</v>
      </c>
      <c r="AM3249" s="24">
        <v>0.59</v>
      </c>
      <c r="AN3249" s="24">
        <v>0.59</v>
      </c>
      <c r="AP3249" s="14"/>
      <c r="AQ3249" s="14"/>
      <c r="AR3249" s="12" t="s">
        <v>30</v>
      </c>
      <c r="AS3249" s="13">
        <f t="shared" si="5250"/>
        <v>1.77</v>
      </c>
      <c r="AT3249" s="13">
        <f t="shared" si="5250"/>
        <v>5.31</v>
      </c>
      <c r="AU3249" s="13">
        <f t="shared" si="5251"/>
        <v>4.72</v>
      </c>
      <c r="AV3249" s="13">
        <f t="shared" si="5252"/>
        <v>0</v>
      </c>
      <c r="AW3249" s="13">
        <f t="shared" si="5253"/>
        <v>0</v>
      </c>
      <c r="AX3249" s="13">
        <f t="shared" si="5254"/>
        <v>0</v>
      </c>
      <c r="AY3249" s="13">
        <f t="shared" si="5255"/>
        <v>0</v>
      </c>
      <c r="AZ3249" s="13">
        <f t="shared" si="5256"/>
        <v>0</v>
      </c>
      <c r="BA3249" s="13">
        <f t="shared" si="5257"/>
        <v>0</v>
      </c>
      <c r="BB3249" s="13">
        <f t="shared" si="5258"/>
        <v>0</v>
      </c>
      <c r="BC3249" s="13">
        <f t="shared" si="5259"/>
        <v>4.72</v>
      </c>
      <c r="BD3249" s="13">
        <f t="shared" si="5260"/>
        <v>4.13</v>
      </c>
      <c r="BE3249" s="13">
        <f t="shared" si="5261"/>
        <v>0</v>
      </c>
      <c r="BF3249" s="13">
        <f t="shared" si="5262"/>
        <v>0</v>
      </c>
      <c r="BG3249" s="13">
        <f t="shared" si="5263"/>
        <v>0</v>
      </c>
      <c r="BH3249" s="13">
        <f t="shared" si="5264"/>
        <v>0</v>
      </c>
      <c r="BI3249" s="13">
        <f t="shared" si="5265"/>
        <v>0</v>
      </c>
      <c r="BJ3249" s="12">
        <f t="shared" si="5267"/>
        <v>18.88</v>
      </c>
    </row>
    <row r="3250" spans="1:62" ht="15.75">
      <c r="A3250" s="14"/>
      <c r="B3250" s="14"/>
      <c r="C3250" s="12" t="s">
        <v>31</v>
      </c>
      <c r="D3250" s="12">
        <f>'Harian 2024'!D3294</f>
        <v>5</v>
      </c>
      <c r="E3250" s="12">
        <f>'Harian 2024'!E3294</f>
        <v>7</v>
      </c>
      <c r="F3250" s="12">
        <f>'Harian 2024'!F3294</f>
        <v>6</v>
      </c>
      <c r="G3250" s="12">
        <f>'Harian 2024'!G3294</f>
        <v>0</v>
      </c>
      <c r="H3250" s="12">
        <f>'Harian 2024'!H3294</f>
        <v>0</v>
      </c>
      <c r="I3250" s="12">
        <f>'Harian 2024'!I3294</f>
        <v>0</v>
      </c>
      <c r="J3250" s="12">
        <f>'Harian 2024'!J3294</f>
        <v>0</v>
      </c>
      <c r="K3250" s="12">
        <f>'Harian 2024'!K3294</f>
        <v>0</v>
      </c>
      <c r="L3250" s="12">
        <f>'Harian 2024'!L3294</f>
        <v>0</v>
      </c>
      <c r="M3250" s="12">
        <f>'Harian 2024'!M3294</f>
        <v>0</v>
      </c>
      <c r="N3250" s="12">
        <f>'Harian 2024'!N3294</f>
        <v>0</v>
      </c>
      <c r="O3250" s="12">
        <f>'Harian 2024'!O3294</f>
        <v>6</v>
      </c>
      <c r="P3250" s="12">
        <f>'Harian 2024'!P3294</f>
        <v>0</v>
      </c>
      <c r="Q3250" s="12">
        <f>'Harian 2024'!Q3294</f>
        <v>0</v>
      </c>
      <c r="R3250" s="12">
        <f>'Harian 2024'!R3294</f>
        <v>0</v>
      </c>
      <c r="S3250" s="12">
        <f>'Harian 2024'!S3294</f>
        <v>0</v>
      </c>
      <c r="T3250" s="12">
        <f>'Harian 2024'!T3294</f>
        <v>0</v>
      </c>
      <c r="U3250" s="12">
        <f t="shared" si="5266"/>
        <v>19</v>
      </c>
      <c r="W3250" s="23" t="s">
        <v>31</v>
      </c>
      <c r="X3250" s="24">
        <v>0.56999999999999995</v>
      </c>
      <c r="Y3250" s="24">
        <v>0.56999999999999995</v>
      </c>
      <c r="Z3250" s="24">
        <v>0.56999999999999995</v>
      </c>
      <c r="AA3250" s="24">
        <v>0.56999999999999995</v>
      </c>
      <c r="AB3250" s="24">
        <v>0.56999999999999995</v>
      </c>
      <c r="AC3250" s="24">
        <v>0.56999999999999995</v>
      </c>
      <c r="AD3250" s="24">
        <v>0.56999999999999995</v>
      </c>
      <c r="AE3250" s="24">
        <v>0.56999999999999995</v>
      </c>
      <c r="AF3250" s="24">
        <v>0.56999999999999995</v>
      </c>
      <c r="AG3250" s="24">
        <v>0.56999999999999995</v>
      </c>
      <c r="AH3250" s="24">
        <v>0.56999999999999995</v>
      </c>
      <c r="AI3250" s="24">
        <v>0.56999999999999995</v>
      </c>
      <c r="AJ3250" s="24">
        <v>0.56999999999999995</v>
      </c>
      <c r="AK3250" s="24">
        <v>0.56999999999999995</v>
      </c>
      <c r="AL3250" s="24">
        <v>0.56999999999999995</v>
      </c>
      <c r="AM3250" s="24">
        <v>0.56999999999999995</v>
      </c>
      <c r="AN3250" s="24">
        <v>0.56999999999999995</v>
      </c>
      <c r="AP3250" s="14"/>
      <c r="AQ3250" s="14"/>
      <c r="AR3250" s="12" t="s">
        <v>31</v>
      </c>
      <c r="AS3250" s="13">
        <f t="shared" si="5250"/>
        <v>2.8499999999999996</v>
      </c>
      <c r="AT3250" s="13">
        <f t="shared" si="5250"/>
        <v>3.9899999999999998</v>
      </c>
      <c r="AU3250" s="13">
        <f t="shared" si="5251"/>
        <v>3.42</v>
      </c>
      <c r="AV3250" s="13">
        <f t="shared" si="5252"/>
        <v>0</v>
      </c>
      <c r="AW3250" s="13">
        <f t="shared" si="5253"/>
        <v>0</v>
      </c>
      <c r="AX3250" s="13">
        <f t="shared" si="5254"/>
        <v>0</v>
      </c>
      <c r="AY3250" s="13">
        <f t="shared" si="5255"/>
        <v>0</v>
      </c>
      <c r="AZ3250" s="13">
        <f t="shared" si="5256"/>
        <v>0</v>
      </c>
      <c r="BA3250" s="13">
        <f t="shared" si="5257"/>
        <v>0</v>
      </c>
      <c r="BB3250" s="13">
        <f t="shared" si="5258"/>
        <v>0</v>
      </c>
      <c r="BC3250" s="13">
        <f t="shared" si="5259"/>
        <v>0</v>
      </c>
      <c r="BD3250" s="13">
        <f t="shared" si="5260"/>
        <v>3.42</v>
      </c>
      <c r="BE3250" s="13">
        <f t="shared" si="5261"/>
        <v>0</v>
      </c>
      <c r="BF3250" s="13">
        <f t="shared" si="5262"/>
        <v>0</v>
      </c>
      <c r="BG3250" s="13">
        <f t="shared" si="5263"/>
        <v>0</v>
      </c>
      <c r="BH3250" s="13">
        <f t="shared" si="5264"/>
        <v>0</v>
      </c>
      <c r="BI3250" s="13">
        <f t="shared" si="5265"/>
        <v>0</v>
      </c>
      <c r="BJ3250" s="12">
        <f t="shared" si="5267"/>
        <v>10.83</v>
      </c>
    </row>
    <row r="3251" spans="1:62" ht="15.75">
      <c r="A3251" s="16"/>
      <c r="B3251" s="16"/>
      <c r="C3251" s="12" t="s">
        <v>32</v>
      </c>
      <c r="D3251" s="12">
        <f>'Harian 2024'!D3295</f>
        <v>0</v>
      </c>
      <c r="E3251" s="12">
        <f>'Harian 2024'!E3295</f>
        <v>0</v>
      </c>
      <c r="F3251" s="12">
        <f>'Harian 2024'!F3295</f>
        <v>5</v>
      </c>
      <c r="G3251" s="12">
        <f>'Harian 2024'!G3295</f>
        <v>7</v>
      </c>
      <c r="H3251" s="12">
        <f>'Harian 2024'!H3295</f>
        <v>16</v>
      </c>
      <c r="I3251" s="12">
        <f>'Harian 2024'!I3295</f>
        <v>10</v>
      </c>
      <c r="J3251" s="12">
        <f>'Harian 2024'!J3295</f>
        <v>8</v>
      </c>
      <c r="K3251" s="12">
        <f>'Harian 2024'!K3295</f>
        <v>22</v>
      </c>
      <c r="L3251" s="12">
        <f>'Harian 2024'!L3295</f>
        <v>9</v>
      </c>
      <c r="M3251" s="12">
        <f>'Harian 2024'!M3295</f>
        <v>2</v>
      </c>
      <c r="N3251" s="12">
        <f>'Harian 2024'!N3295</f>
        <v>12</v>
      </c>
      <c r="O3251" s="12">
        <f>'Harian 2024'!O3295</f>
        <v>5</v>
      </c>
      <c r="P3251" s="12">
        <f>'Harian 2024'!P3295</f>
        <v>0</v>
      </c>
      <c r="Q3251" s="12">
        <f>'Harian 2024'!Q3295</f>
        <v>0</v>
      </c>
      <c r="R3251" s="12">
        <f>'Harian 2024'!R3295</f>
        <v>0</v>
      </c>
      <c r="S3251" s="12">
        <f>'Harian 2024'!S3295</f>
        <v>0</v>
      </c>
      <c r="T3251" s="12">
        <f>'Harian 2024'!T3295</f>
        <v>35</v>
      </c>
      <c r="U3251" s="12">
        <f t="shared" si="5266"/>
        <v>131</v>
      </c>
      <c r="W3251" s="23" t="s">
        <v>32</v>
      </c>
      <c r="X3251" s="24">
        <v>0.4</v>
      </c>
      <c r="Y3251" s="24">
        <v>0.4</v>
      </c>
      <c r="Z3251" s="24">
        <v>0.4</v>
      </c>
      <c r="AA3251" s="24">
        <v>0.4</v>
      </c>
      <c r="AB3251" s="24">
        <v>0.4</v>
      </c>
      <c r="AC3251" s="24">
        <v>0.4</v>
      </c>
      <c r="AD3251" s="24">
        <v>0.4</v>
      </c>
      <c r="AE3251" s="24">
        <v>0.4</v>
      </c>
      <c r="AF3251" s="24">
        <v>0.4</v>
      </c>
      <c r="AG3251" s="24">
        <v>0.4</v>
      </c>
      <c r="AH3251" s="24">
        <v>0.4</v>
      </c>
      <c r="AI3251" s="24">
        <v>0.4</v>
      </c>
      <c r="AJ3251" s="24">
        <v>0.4</v>
      </c>
      <c r="AK3251" s="24">
        <v>0.4</v>
      </c>
      <c r="AL3251" s="24">
        <v>0.4</v>
      </c>
      <c r="AM3251" s="24">
        <v>0.4</v>
      </c>
      <c r="AN3251" s="24">
        <v>0.4</v>
      </c>
      <c r="AP3251" s="16"/>
      <c r="AQ3251" s="16"/>
      <c r="AR3251" s="12" t="s">
        <v>32</v>
      </c>
      <c r="AS3251" s="13">
        <f t="shared" si="5250"/>
        <v>0</v>
      </c>
      <c r="AT3251" s="13">
        <f t="shared" si="5250"/>
        <v>0</v>
      </c>
      <c r="AU3251" s="13">
        <f t="shared" si="5251"/>
        <v>2</v>
      </c>
      <c r="AV3251" s="13">
        <f t="shared" si="5252"/>
        <v>2.8000000000000003</v>
      </c>
      <c r="AW3251" s="13">
        <f t="shared" si="5253"/>
        <v>6.4</v>
      </c>
      <c r="AX3251" s="13">
        <f t="shared" si="5254"/>
        <v>4</v>
      </c>
      <c r="AY3251" s="13">
        <f t="shared" si="5255"/>
        <v>3.2</v>
      </c>
      <c r="AZ3251" s="13">
        <f t="shared" si="5256"/>
        <v>8.8000000000000007</v>
      </c>
      <c r="BA3251" s="13">
        <f t="shared" si="5257"/>
        <v>3.6</v>
      </c>
      <c r="BB3251" s="13">
        <f t="shared" si="5258"/>
        <v>0.8</v>
      </c>
      <c r="BC3251" s="13">
        <f t="shared" si="5259"/>
        <v>4.8000000000000007</v>
      </c>
      <c r="BD3251" s="13">
        <f t="shared" si="5260"/>
        <v>2</v>
      </c>
      <c r="BE3251" s="13">
        <f t="shared" si="5261"/>
        <v>0</v>
      </c>
      <c r="BF3251" s="13">
        <f t="shared" si="5262"/>
        <v>0</v>
      </c>
      <c r="BG3251" s="13">
        <f t="shared" si="5263"/>
        <v>0</v>
      </c>
      <c r="BH3251" s="13">
        <f t="shared" si="5264"/>
        <v>0</v>
      </c>
      <c r="BI3251" s="13">
        <f t="shared" si="5265"/>
        <v>14</v>
      </c>
      <c r="BJ3251" s="12">
        <f t="shared" si="5267"/>
        <v>52.400000000000006</v>
      </c>
    </row>
    <row r="3252" spans="1:62">
      <c r="A3252" s="17"/>
      <c r="B3252" s="18"/>
      <c r="C3252" s="19" t="s">
        <v>33</v>
      </c>
      <c r="D3252" s="19">
        <f>SUM(D3243:D3251)</f>
        <v>26</v>
      </c>
      <c r="E3252" s="19">
        <f>SUM(E3243:E3251)</f>
        <v>40</v>
      </c>
      <c r="F3252" s="19">
        <f t="shared" ref="F3252:U3252" si="5268">SUM(F3243:F3251)</f>
        <v>45</v>
      </c>
      <c r="G3252" s="19">
        <f t="shared" si="5268"/>
        <v>117</v>
      </c>
      <c r="H3252" s="19">
        <f t="shared" si="5268"/>
        <v>145</v>
      </c>
      <c r="I3252" s="19">
        <f t="shared" si="5268"/>
        <v>135</v>
      </c>
      <c r="J3252" s="19">
        <f t="shared" si="5268"/>
        <v>144</v>
      </c>
      <c r="K3252" s="19">
        <f t="shared" si="5268"/>
        <v>174</v>
      </c>
      <c r="L3252" s="19">
        <f t="shared" si="5268"/>
        <v>61</v>
      </c>
      <c r="M3252" s="19">
        <f t="shared" si="5268"/>
        <v>21</v>
      </c>
      <c r="N3252" s="19">
        <f t="shared" si="5268"/>
        <v>43</v>
      </c>
      <c r="O3252" s="19">
        <f t="shared" si="5268"/>
        <v>59</v>
      </c>
      <c r="P3252" s="19">
        <f t="shared" si="5268"/>
        <v>33</v>
      </c>
      <c r="Q3252" s="19">
        <f t="shared" si="5268"/>
        <v>58</v>
      </c>
      <c r="R3252" s="19">
        <f t="shared" si="5268"/>
        <v>16</v>
      </c>
      <c r="S3252" s="19">
        <f t="shared" si="5268"/>
        <v>19</v>
      </c>
      <c r="T3252" s="19">
        <f t="shared" si="5268"/>
        <v>35</v>
      </c>
      <c r="U3252" s="19">
        <f t="shared" si="5268"/>
        <v>1145</v>
      </c>
      <c r="AP3252" s="17"/>
      <c r="AQ3252" s="18"/>
      <c r="AR3252" s="19" t="s">
        <v>33</v>
      </c>
      <c r="AS3252" s="19">
        <f>SUM(AS3243:AS3251)</f>
        <v>10.365</v>
      </c>
      <c r="AT3252" s="19">
        <f t="shared" ref="AT3252:BJ3252" si="5269">SUM(AT3243:AT3251)</f>
        <v>17.559999999999999</v>
      </c>
      <c r="AU3252" s="19">
        <f t="shared" si="5269"/>
        <v>19.535000000000004</v>
      </c>
      <c r="AV3252" s="19">
        <f t="shared" si="5269"/>
        <v>36.19</v>
      </c>
      <c r="AW3252" s="19">
        <f t="shared" si="5269"/>
        <v>44.945</v>
      </c>
      <c r="AX3252" s="19">
        <f t="shared" si="5269"/>
        <v>44.984999999999999</v>
      </c>
      <c r="AY3252" s="19">
        <f t="shared" si="5269"/>
        <v>43.515000000000008</v>
      </c>
      <c r="AZ3252" s="19">
        <f t="shared" si="5269"/>
        <v>56.325000000000003</v>
      </c>
      <c r="BA3252" s="19">
        <f t="shared" si="5269"/>
        <v>19.630000000000003</v>
      </c>
      <c r="BB3252" s="19">
        <f t="shared" si="5269"/>
        <v>6.74</v>
      </c>
      <c r="BC3252" s="19">
        <f t="shared" si="5269"/>
        <v>17.625</v>
      </c>
      <c r="BD3252" s="19">
        <f t="shared" si="5269"/>
        <v>22.984999999999999</v>
      </c>
      <c r="BE3252" s="19">
        <f t="shared" si="5269"/>
        <v>9.9650000000000016</v>
      </c>
      <c r="BF3252" s="19">
        <f t="shared" si="5269"/>
        <v>20.524999999999999</v>
      </c>
      <c r="BG3252" s="19">
        <f t="shared" si="5269"/>
        <v>6.335</v>
      </c>
      <c r="BH3252" s="19">
        <f t="shared" si="5269"/>
        <v>5.6899999999999995</v>
      </c>
      <c r="BI3252" s="19">
        <f t="shared" si="5269"/>
        <v>14</v>
      </c>
      <c r="BJ3252" s="19">
        <f t="shared" si="5269"/>
        <v>386.55000000000007</v>
      </c>
    </row>
    <row r="3255" spans="1:62" ht="106.5">
      <c r="A3255" s="8" t="s">
        <v>2</v>
      </c>
      <c r="B3255" s="8" t="s">
        <v>3</v>
      </c>
      <c r="C3255" s="8" t="s">
        <v>4</v>
      </c>
      <c r="D3255" s="9" t="str">
        <f>D465</f>
        <v>ANGGREK</v>
      </c>
      <c r="E3255" s="9" t="str">
        <f t="shared" ref="E3255:U3255" si="5270">E465</f>
        <v>BOUGENVIL</v>
      </c>
      <c r="F3255" s="9" t="str">
        <f t="shared" si="5270"/>
        <v>CAMELIA</v>
      </c>
      <c r="G3255" s="9" t="str">
        <f t="shared" si="5270"/>
        <v>DEWANDARU</v>
      </c>
      <c r="H3255" s="9" t="str">
        <f t="shared" si="5270"/>
        <v>EDELWEIS</v>
      </c>
      <c r="I3255" s="9" t="str">
        <f t="shared" si="5270"/>
        <v>FLAMBOYAN</v>
      </c>
      <c r="J3255" s="9" t="str">
        <f t="shared" si="5270"/>
        <v>GERANIUM</v>
      </c>
      <c r="K3255" s="9" t="str">
        <f t="shared" si="5270"/>
        <v>HELIKONIA</v>
      </c>
      <c r="L3255" s="9" t="str">
        <f t="shared" si="5270"/>
        <v>IVY</v>
      </c>
      <c r="M3255" s="9" t="str">
        <f t="shared" si="5270"/>
        <v>KANA</v>
      </c>
      <c r="N3255" s="9" t="str">
        <f t="shared" si="5270"/>
        <v>IGD</v>
      </c>
      <c r="O3255" s="9" t="str">
        <f t="shared" si="5270"/>
        <v>HCU</v>
      </c>
      <c r="P3255" s="9" t="str">
        <f t="shared" si="5270"/>
        <v>PENUNJANG</v>
      </c>
      <c r="Q3255" s="9" t="str">
        <f t="shared" si="5270"/>
        <v>PELAYANAN</v>
      </c>
      <c r="R3255" s="9" t="str">
        <f t="shared" si="5270"/>
        <v>ADMIN</v>
      </c>
      <c r="S3255" s="9" t="str">
        <f t="shared" si="5270"/>
        <v>ASRAMA</v>
      </c>
      <c r="T3255" s="9" t="str">
        <f t="shared" si="5270"/>
        <v>MASJID</v>
      </c>
      <c r="U3255" s="9" t="str">
        <f t="shared" si="5270"/>
        <v>JUMLAH</v>
      </c>
      <c r="W3255" s="21"/>
      <c r="X3255" s="22" t="str">
        <f>X5</f>
        <v>ANGGREK</v>
      </c>
      <c r="Y3255" s="22" t="str">
        <f>Y5</f>
        <v>BOUGENVIL</v>
      </c>
      <c r="Z3255" s="22" t="str">
        <f t="shared" ref="Z3255:AN3255" si="5271">Z5</f>
        <v>CAMELIA</v>
      </c>
      <c r="AA3255" s="22" t="str">
        <f t="shared" si="5271"/>
        <v>DEWANDARU</v>
      </c>
      <c r="AB3255" s="22" t="str">
        <f t="shared" si="5271"/>
        <v>EDELWEIS</v>
      </c>
      <c r="AC3255" s="22" t="str">
        <f t="shared" si="5271"/>
        <v>FLAMBOYAN</v>
      </c>
      <c r="AD3255" s="22" t="str">
        <f t="shared" si="5271"/>
        <v>GERANIUM</v>
      </c>
      <c r="AE3255" s="22" t="str">
        <f t="shared" si="5271"/>
        <v>HELIKONIA</v>
      </c>
      <c r="AF3255" s="22" t="str">
        <f t="shared" si="5271"/>
        <v>IVY</v>
      </c>
      <c r="AG3255" s="22" t="str">
        <f t="shared" si="5271"/>
        <v>KANA</v>
      </c>
      <c r="AH3255" s="22" t="str">
        <f t="shared" si="5271"/>
        <v>IGD</v>
      </c>
      <c r="AI3255" s="22" t="str">
        <f t="shared" si="5271"/>
        <v>HCU</v>
      </c>
      <c r="AJ3255" s="22" t="str">
        <f t="shared" si="5271"/>
        <v>PENUNJANG</v>
      </c>
      <c r="AK3255" s="22" t="str">
        <f t="shared" si="5271"/>
        <v>PELAYANAN</v>
      </c>
      <c r="AL3255" s="22" t="str">
        <f t="shared" si="5271"/>
        <v>ADMIN</v>
      </c>
      <c r="AM3255" s="22" t="str">
        <f t="shared" si="5271"/>
        <v>ASRAMA</v>
      </c>
      <c r="AN3255" s="22" t="str">
        <f t="shared" si="5271"/>
        <v>MASJID</v>
      </c>
      <c r="AP3255" s="33" t="s">
        <v>2</v>
      </c>
      <c r="AQ3255" s="33" t="s">
        <v>3</v>
      </c>
      <c r="AR3255" s="33" t="s">
        <v>4</v>
      </c>
      <c r="AS3255" s="34" t="str">
        <f>AS5</f>
        <v>ANGGREK</v>
      </c>
      <c r="AT3255" s="34" t="str">
        <f>AT5</f>
        <v>BOUGENVIL</v>
      </c>
      <c r="AU3255" s="34" t="str">
        <f t="shared" ref="AU3255:BJ3255" si="5272">AU5</f>
        <v>CAMELIA II</v>
      </c>
      <c r="AV3255" s="34" t="str">
        <f t="shared" si="5272"/>
        <v>DEWANDARU</v>
      </c>
      <c r="AW3255" s="34" t="str">
        <f t="shared" si="5272"/>
        <v>EDELWEIS</v>
      </c>
      <c r="AX3255" s="34" t="str">
        <f t="shared" si="5272"/>
        <v>FLAMBOYAN</v>
      </c>
      <c r="AY3255" s="34" t="str">
        <f t="shared" si="5272"/>
        <v>GERANIUM</v>
      </c>
      <c r="AZ3255" s="34" t="str">
        <f t="shared" si="5272"/>
        <v>HELIKONIA</v>
      </c>
      <c r="BA3255" s="34" t="str">
        <f t="shared" si="5272"/>
        <v>IVY</v>
      </c>
      <c r="BB3255" s="34" t="str">
        <f t="shared" si="5272"/>
        <v>KANA</v>
      </c>
      <c r="BC3255" s="34" t="str">
        <f t="shared" si="5272"/>
        <v>IGD</v>
      </c>
      <c r="BD3255" s="34" t="str">
        <f t="shared" si="5272"/>
        <v>HCU</v>
      </c>
      <c r="BE3255" s="34" t="str">
        <f t="shared" si="5272"/>
        <v>PENUNJANG</v>
      </c>
      <c r="BF3255" s="34" t="str">
        <f t="shared" si="5272"/>
        <v>PELAYANAN</v>
      </c>
      <c r="BG3255" s="34" t="str">
        <f t="shared" si="5272"/>
        <v>ADMIN</v>
      </c>
      <c r="BH3255" s="34" t="str">
        <f t="shared" si="5272"/>
        <v>ASRAMA</v>
      </c>
      <c r="BI3255" s="34" t="str">
        <f t="shared" si="5272"/>
        <v>MASJID</v>
      </c>
      <c r="BJ3255" s="34" t="str">
        <f t="shared" si="5272"/>
        <v>JUMLAH</v>
      </c>
    </row>
    <row r="3256" spans="1:62" ht="15.75">
      <c r="A3256" s="10">
        <f>A3243+1</f>
        <v>5</v>
      </c>
      <c r="B3256" s="11" t="s">
        <v>39</v>
      </c>
      <c r="C3256" s="12" t="s">
        <v>24</v>
      </c>
      <c r="D3256" s="12">
        <f>'Harian 2024'!D3300</f>
        <v>0</v>
      </c>
      <c r="E3256" s="12">
        <f>'Harian 2024'!E3300</f>
        <v>0</v>
      </c>
      <c r="F3256" s="12">
        <f>'Harian 2024'!F3300</f>
        <v>0</v>
      </c>
      <c r="G3256" s="12">
        <f>'Harian 2024'!G3300</f>
        <v>20</v>
      </c>
      <c r="H3256" s="12">
        <f>'Harian 2024'!H3300</f>
        <v>22</v>
      </c>
      <c r="I3256" s="12">
        <f>'Harian 2024'!I3300</f>
        <v>28</v>
      </c>
      <c r="J3256" s="12">
        <f>'Harian 2024'!J3300</f>
        <v>29</v>
      </c>
      <c r="K3256" s="12">
        <f>'Harian 2024'!K3300</f>
        <v>30</v>
      </c>
      <c r="L3256" s="12">
        <f>'Harian 2024'!L3300</f>
        <v>6</v>
      </c>
      <c r="M3256" s="12">
        <f>'Harian 2024'!M3300</f>
        <v>0</v>
      </c>
      <c r="N3256" s="12">
        <f>'Harian 2024'!N3300</f>
        <v>0</v>
      </c>
      <c r="O3256" s="12">
        <f>'Harian 2024'!O3300</f>
        <v>6</v>
      </c>
      <c r="P3256" s="12">
        <f>'Harian 2024'!P3300</f>
        <v>5</v>
      </c>
      <c r="Q3256" s="12">
        <f>'Harian 2024'!Q3300</f>
        <v>12</v>
      </c>
      <c r="R3256" s="12">
        <f>'Harian 2024'!R3300</f>
        <v>0</v>
      </c>
      <c r="S3256" s="12">
        <f>'Harian 2024'!S3300</f>
        <v>0</v>
      </c>
      <c r="T3256" s="12">
        <f>'Harian 2024'!T3300</f>
        <v>0</v>
      </c>
      <c r="U3256" s="12">
        <f>SUM(E3256:T3256)</f>
        <v>158</v>
      </c>
      <c r="W3256" s="23" t="s">
        <v>24</v>
      </c>
      <c r="X3256" s="24">
        <v>0.26500000000000001</v>
      </c>
      <c r="Y3256" s="24">
        <v>0.26500000000000001</v>
      </c>
      <c r="Z3256" s="24">
        <v>0.26500000000000001</v>
      </c>
      <c r="AA3256" s="24">
        <v>0.26500000000000001</v>
      </c>
      <c r="AB3256" s="24">
        <v>0.26500000000000001</v>
      </c>
      <c r="AC3256" s="24">
        <v>0.26500000000000001</v>
      </c>
      <c r="AD3256" s="24">
        <v>0.26500000000000001</v>
      </c>
      <c r="AE3256" s="24">
        <v>0.26500000000000001</v>
      </c>
      <c r="AF3256" s="24">
        <v>0.26500000000000001</v>
      </c>
      <c r="AG3256" s="24">
        <v>0.26500000000000001</v>
      </c>
      <c r="AH3256" s="24">
        <v>0.26500000000000001</v>
      </c>
      <c r="AI3256" s="24">
        <v>0.26500000000000001</v>
      </c>
      <c r="AJ3256" s="24">
        <v>0.26500000000000001</v>
      </c>
      <c r="AK3256" s="24">
        <v>0.26500000000000001</v>
      </c>
      <c r="AL3256" s="24">
        <v>0.26500000000000001</v>
      </c>
      <c r="AM3256" s="24">
        <v>0.26500000000000001</v>
      </c>
      <c r="AN3256" s="24">
        <v>0.26500000000000001</v>
      </c>
      <c r="AP3256" s="10">
        <f>AP3243+1</f>
        <v>5</v>
      </c>
      <c r="AQ3256" s="11" t="s">
        <v>38</v>
      </c>
      <c r="AR3256" s="12" t="s">
        <v>24</v>
      </c>
      <c r="AS3256" s="13">
        <f t="shared" ref="AS3256:AT3264" si="5273">D3256*X3256</f>
        <v>0</v>
      </c>
      <c r="AT3256" s="13">
        <f t="shared" si="5273"/>
        <v>0</v>
      </c>
      <c r="AU3256" s="13">
        <f t="shared" ref="AU3256:AU3264" si="5274">F3256*Z3256</f>
        <v>0</v>
      </c>
      <c r="AV3256" s="13">
        <f t="shared" ref="AV3256:AV3264" si="5275">G3256*AA3256</f>
        <v>5.3000000000000007</v>
      </c>
      <c r="AW3256" s="13">
        <f t="shared" ref="AW3256:AW3264" si="5276">H3256*AB3256</f>
        <v>5.83</v>
      </c>
      <c r="AX3256" s="13">
        <f t="shared" ref="AX3256:AX3264" si="5277">I3256*AC3256</f>
        <v>7.42</v>
      </c>
      <c r="AY3256" s="13">
        <f t="shared" ref="AY3256:AY3264" si="5278">J3256*AD3256</f>
        <v>7.6850000000000005</v>
      </c>
      <c r="AZ3256" s="13">
        <f t="shared" ref="AZ3256:AZ3264" si="5279">K3256*AE3256</f>
        <v>7.95</v>
      </c>
      <c r="BA3256" s="13">
        <f t="shared" ref="BA3256:BA3264" si="5280">L3256*AF3256</f>
        <v>1.59</v>
      </c>
      <c r="BB3256" s="13">
        <f t="shared" ref="BB3256:BB3264" si="5281">M3256*AG3256</f>
        <v>0</v>
      </c>
      <c r="BC3256" s="13">
        <f t="shared" ref="BC3256:BC3264" si="5282">N3256*AH3256</f>
        <v>0</v>
      </c>
      <c r="BD3256" s="13">
        <f t="shared" ref="BD3256:BD3264" si="5283">O3256*AI3256</f>
        <v>1.59</v>
      </c>
      <c r="BE3256" s="13">
        <f t="shared" ref="BE3256:BE3264" si="5284">P3256*AJ3256</f>
        <v>1.3250000000000002</v>
      </c>
      <c r="BF3256" s="13">
        <f t="shared" ref="BF3256:BF3264" si="5285">Q3256*AK3256</f>
        <v>3.18</v>
      </c>
      <c r="BG3256" s="13">
        <f t="shared" ref="BG3256:BG3264" si="5286">R3256*AL3256</f>
        <v>0</v>
      </c>
      <c r="BH3256" s="13">
        <f t="shared" ref="BH3256:BH3264" si="5287">S3256*AM3256</f>
        <v>0</v>
      </c>
      <c r="BI3256" s="13">
        <f t="shared" ref="BI3256:BI3264" si="5288">T3256*AN3256</f>
        <v>0</v>
      </c>
      <c r="BJ3256" s="12">
        <f>SUM(AT3256:BI3256)</f>
        <v>41.870000000000012</v>
      </c>
    </row>
    <row r="3257" spans="1:62" ht="15.75">
      <c r="A3257" s="14"/>
      <c r="B3257" s="15">
        <f>B3244+1</f>
        <v>44809</v>
      </c>
      <c r="C3257" s="12" t="s">
        <v>25</v>
      </c>
      <c r="D3257" s="12">
        <f>'Harian 2024'!D3301</f>
        <v>0</v>
      </c>
      <c r="E3257" s="12">
        <f>'Harian 2024'!E3301</f>
        <v>0</v>
      </c>
      <c r="F3257" s="12">
        <f>'Harian 2024'!F3301</f>
        <v>0</v>
      </c>
      <c r="G3257" s="12">
        <f>'Harian 2024'!G3301</f>
        <v>22</v>
      </c>
      <c r="H3257" s="12">
        <f>'Harian 2024'!H3301</f>
        <v>18</v>
      </c>
      <c r="I3257" s="12">
        <f>'Harian 2024'!I3301</f>
        <v>28</v>
      </c>
      <c r="J3257" s="12">
        <f>'Harian 2024'!J3301</f>
        <v>28</v>
      </c>
      <c r="K3257" s="12">
        <f>'Harian 2024'!K3301</f>
        <v>31</v>
      </c>
      <c r="L3257" s="12">
        <f>'Harian 2024'!L3301</f>
        <v>6</v>
      </c>
      <c r="M3257" s="12">
        <f>'Harian 2024'!M3301</f>
        <v>0</v>
      </c>
      <c r="N3257" s="12">
        <f>'Harian 2024'!N3301</f>
        <v>0</v>
      </c>
      <c r="O3257" s="12">
        <f>'Harian 2024'!O3301</f>
        <v>9</v>
      </c>
      <c r="P3257" s="12">
        <f>'Harian 2024'!P3301</f>
        <v>0</v>
      </c>
      <c r="Q3257" s="12">
        <f>'Harian 2024'!Q3301</f>
        <v>7</v>
      </c>
      <c r="R3257" s="12">
        <f>'Harian 2024'!R3301</f>
        <v>0</v>
      </c>
      <c r="S3257" s="12">
        <f>'Harian 2024'!S3301</f>
        <v>0</v>
      </c>
      <c r="T3257" s="12">
        <f>'Harian 2024'!T3301</f>
        <v>0</v>
      </c>
      <c r="U3257" s="12">
        <f t="shared" ref="U3257:U3264" si="5289">SUM(E3257:T3257)</f>
        <v>149</v>
      </c>
      <c r="W3257" s="23" t="s">
        <v>25</v>
      </c>
      <c r="X3257" s="24">
        <v>0.22500000000000001</v>
      </c>
      <c r="Y3257" s="24">
        <v>0.22500000000000001</v>
      </c>
      <c r="Z3257" s="24">
        <v>0.22500000000000001</v>
      </c>
      <c r="AA3257" s="24">
        <v>0.22500000000000001</v>
      </c>
      <c r="AB3257" s="24">
        <v>0.22500000000000001</v>
      </c>
      <c r="AC3257" s="24">
        <v>0.22500000000000001</v>
      </c>
      <c r="AD3257" s="24">
        <v>0.22500000000000001</v>
      </c>
      <c r="AE3257" s="24">
        <v>0.22500000000000001</v>
      </c>
      <c r="AF3257" s="24">
        <v>0.22500000000000001</v>
      </c>
      <c r="AG3257" s="24">
        <v>0.22500000000000001</v>
      </c>
      <c r="AH3257" s="24">
        <v>0.22500000000000001</v>
      </c>
      <c r="AI3257" s="24">
        <v>0.22500000000000001</v>
      </c>
      <c r="AJ3257" s="24">
        <v>0.22500000000000001</v>
      </c>
      <c r="AK3257" s="24">
        <v>0.22500000000000001</v>
      </c>
      <c r="AL3257" s="24">
        <v>0.22500000000000001</v>
      </c>
      <c r="AM3257" s="24">
        <v>0.22500000000000001</v>
      </c>
      <c r="AN3257" s="24">
        <v>0.22500000000000001</v>
      </c>
      <c r="AP3257" s="14"/>
      <c r="AQ3257" s="15">
        <f>AQ3244+1</f>
        <v>44444</v>
      </c>
      <c r="AR3257" s="12" t="s">
        <v>25</v>
      </c>
      <c r="AS3257" s="13">
        <f t="shared" si="5273"/>
        <v>0</v>
      </c>
      <c r="AT3257" s="13">
        <f t="shared" si="5273"/>
        <v>0</v>
      </c>
      <c r="AU3257" s="13">
        <f t="shared" si="5274"/>
        <v>0</v>
      </c>
      <c r="AV3257" s="13">
        <f t="shared" si="5275"/>
        <v>4.95</v>
      </c>
      <c r="AW3257" s="13">
        <f t="shared" si="5276"/>
        <v>4.05</v>
      </c>
      <c r="AX3257" s="13">
        <f t="shared" si="5277"/>
        <v>6.3</v>
      </c>
      <c r="AY3257" s="13">
        <f t="shared" si="5278"/>
        <v>6.3</v>
      </c>
      <c r="AZ3257" s="13">
        <f t="shared" si="5279"/>
        <v>6.9750000000000005</v>
      </c>
      <c r="BA3257" s="13">
        <f t="shared" si="5280"/>
        <v>1.35</v>
      </c>
      <c r="BB3257" s="13">
        <f t="shared" si="5281"/>
        <v>0</v>
      </c>
      <c r="BC3257" s="13">
        <f t="shared" si="5282"/>
        <v>0</v>
      </c>
      <c r="BD3257" s="13">
        <f t="shared" si="5283"/>
        <v>2.0249999999999999</v>
      </c>
      <c r="BE3257" s="13">
        <f t="shared" si="5284"/>
        <v>0</v>
      </c>
      <c r="BF3257" s="13">
        <f t="shared" si="5285"/>
        <v>1.575</v>
      </c>
      <c r="BG3257" s="13">
        <f t="shared" si="5286"/>
        <v>0</v>
      </c>
      <c r="BH3257" s="13">
        <f t="shared" si="5287"/>
        <v>0</v>
      </c>
      <c r="BI3257" s="13">
        <f t="shared" si="5288"/>
        <v>0</v>
      </c>
      <c r="BJ3257" s="12">
        <f t="shared" ref="BJ3257:BJ3264" si="5290">SUM(AT3257:BI3257)</f>
        <v>33.525000000000006</v>
      </c>
    </row>
    <row r="3258" spans="1:62" ht="15.75">
      <c r="A3258" s="14"/>
      <c r="B3258" s="14"/>
      <c r="C3258" s="12" t="s">
        <v>26</v>
      </c>
      <c r="D3258" s="12">
        <f>'Harian 2024'!D3302</f>
        <v>0</v>
      </c>
      <c r="E3258" s="12">
        <f>'Harian 2024'!E3302</f>
        <v>0</v>
      </c>
      <c r="F3258" s="12">
        <f>'Harian 2024'!F3302</f>
        <v>0</v>
      </c>
      <c r="G3258" s="12">
        <f>'Harian 2024'!G3302</f>
        <v>2</v>
      </c>
      <c r="H3258" s="12">
        <f>'Harian 2024'!H3302</f>
        <v>2</v>
      </c>
      <c r="I3258" s="12">
        <f>'Harian 2024'!I3302</f>
        <v>6</v>
      </c>
      <c r="J3258" s="12">
        <f>'Harian 2024'!J3302</f>
        <v>9</v>
      </c>
      <c r="K3258" s="12">
        <f>'Harian 2024'!K3302</f>
        <v>8</v>
      </c>
      <c r="L3258" s="12">
        <f>'Harian 2024'!L3302</f>
        <v>6</v>
      </c>
      <c r="M3258" s="12">
        <f>'Harian 2024'!M3302</f>
        <v>0</v>
      </c>
      <c r="N3258" s="12">
        <f>'Harian 2024'!N3302</f>
        <v>0</v>
      </c>
      <c r="O3258" s="12">
        <f>'Harian 2024'!O3302</f>
        <v>7</v>
      </c>
      <c r="P3258" s="12">
        <f>'Harian 2024'!P3302</f>
        <v>0</v>
      </c>
      <c r="Q3258" s="12">
        <f>'Harian 2024'!Q3302</f>
        <v>3</v>
      </c>
      <c r="R3258" s="12">
        <f>'Harian 2024'!R3302</f>
        <v>0</v>
      </c>
      <c r="S3258" s="12">
        <f>'Harian 2024'!S3302</f>
        <v>0</v>
      </c>
      <c r="T3258" s="12">
        <f>'Harian 2024'!T3302</f>
        <v>0</v>
      </c>
      <c r="U3258" s="12">
        <f t="shared" si="5289"/>
        <v>43</v>
      </c>
      <c r="W3258" s="23" t="s">
        <v>26</v>
      </c>
      <c r="X3258" s="24">
        <v>0.35</v>
      </c>
      <c r="Y3258" s="24">
        <v>0.35</v>
      </c>
      <c r="Z3258" s="24">
        <v>0.35</v>
      </c>
      <c r="AA3258" s="24">
        <v>0.35</v>
      </c>
      <c r="AB3258" s="24">
        <v>0.35</v>
      </c>
      <c r="AC3258" s="24">
        <v>0.35</v>
      </c>
      <c r="AD3258" s="24">
        <v>0.35</v>
      </c>
      <c r="AE3258" s="24">
        <v>0.35</v>
      </c>
      <c r="AF3258" s="24">
        <v>0.35</v>
      </c>
      <c r="AG3258" s="24">
        <v>0.35</v>
      </c>
      <c r="AH3258" s="24">
        <v>0.35</v>
      </c>
      <c r="AI3258" s="24">
        <v>0.35</v>
      </c>
      <c r="AJ3258" s="24">
        <v>0.35</v>
      </c>
      <c r="AK3258" s="24">
        <v>0.35</v>
      </c>
      <c r="AL3258" s="24">
        <v>0.35</v>
      </c>
      <c r="AM3258" s="24">
        <v>0.35</v>
      </c>
      <c r="AN3258" s="24">
        <v>0.35</v>
      </c>
      <c r="AP3258" s="14"/>
      <c r="AQ3258" s="14"/>
      <c r="AR3258" s="12" t="s">
        <v>26</v>
      </c>
      <c r="AS3258" s="13">
        <f t="shared" si="5273"/>
        <v>0</v>
      </c>
      <c r="AT3258" s="13">
        <f t="shared" si="5273"/>
        <v>0</v>
      </c>
      <c r="AU3258" s="13">
        <f t="shared" si="5274"/>
        <v>0</v>
      </c>
      <c r="AV3258" s="13">
        <f t="shared" si="5275"/>
        <v>0.7</v>
      </c>
      <c r="AW3258" s="13">
        <f t="shared" si="5276"/>
        <v>0.7</v>
      </c>
      <c r="AX3258" s="13">
        <f t="shared" si="5277"/>
        <v>2.0999999999999996</v>
      </c>
      <c r="AY3258" s="13">
        <f t="shared" si="5278"/>
        <v>3.15</v>
      </c>
      <c r="AZ3258" s="13">
        <f t="shared" si="5279"/>
        <v>2.8</v>
      </c>
      <c r="BA3258" s="13">
        <f t="shared" si="5280"/>
        <v>2.0999999999999996</v>
      </c>
      <c r="BB3258" s="13">
        <f t="shared" si="5281"/>
        <v>0</v>
      </c>
      <c r="BC3258" s="13">
        <f t="shared" si="5282"/>
        <v>0</v>
      </c>
      <c r="BD3258" s="13">
        <f t="shared" si="5283"/>
        <v>2.4499999999999997</v>
      </c>
      <c r="BE3258" s="13">
        <f t="shared" si="5284"/>
        <v>0</v>
      </c>
      <c r="BF3258" s="13">
        <f t="shared" si="5285"/>
        <v>1.0499999999999998</v>
      </c>
      <c r="BG3258" s="13">
        <f t="shared" si="5286"/>
        <v>0</v>
      </c>
      <c r="BH3258" s="13">
        <f t="shared" si="5287"/>
        <v>0</v>
      </c>
      <c r="BI3258" s="13">
        <f t="shared" si="5288"/>
        <v>0</v>
      </c>
      <c r="BJ3258" s="12">
        <f t="shared" si="5290"/>
        <v>15.049999999999997</v>
      </c>
    </row>
    <row r="3259" spans="1:62" ht="15.75">
      <c r="A3259" s="14"/>
      <c r="B3259" s="14"/>
      <c r="C3259" s="12" t="s">
        <v>27</v>
      </c>
      <c r="D3259" s="12">
        <f>'Harian 2024'!D3303</f>
        <v>6</v>
      </c>
      <c r="E3259" s="12">
        <f>'Harian 2024'!E3303</f>
        <v>7</v>
      </c>
      <c r="F3259" s="12">
        <f>'Harian 2024'!F3303</f>
        <v>7</v>
      </c>
      <c r="G3259" s="12">
        <f>'Harian 2024'!G3303</f>
        <v>26</v>
      </c>
      <c r="H3259" s="12">
        <f>'Harian 2024'!H3303</f>
        <v>20</v>
      </c>
      <c r="I3259" s="12">
        <f>'Harian 2024'!I3303</f>
        <v>24</v>
      </c>
      <c r="J3259" s="12">
        <f>'Harian 2024'!J3303</f>
        <v>28</v>
      </c>
      <c r="K3259" s="12">
        <f>'Harian 2024'!K3303</f>
        <v>33</v>
      </c>
      <c r="L3259" s="12">
        <f>'Harian 2024'!L3303</f>
        <v>4</v>
      </c>
      <c r="M3259" s="12">
        <f>'Harian 2024'!M3303</f>
        <v>0</v>
      </c>
      <c r="N3259" s="12">
        <f>'Harian 2024'!N3303</f>
        <v>8</v>
      </c>
      <c r="O3259" s="12">
        <f>'Harian 2024'!O3303</f>
        <v>8</v>
      </c>
      <c r="P3259" s="12">
        <f>'Harian 2024'!P3303</f>
        <v>5</v>
      </c>
      <c r="Q3259" s="12">
        <f>'Harian 2024'!Q3303</f>
        <v>6</v>
      </c>
      <c r="R3259" s="12">
        <f>'Harian 2024'!R3303</f>
        <v>0</v>
      </c>
      <c r="S3259" s="12">
        <f>'Harian 2024'!S3303</f>
        <v>0</v>
      </c>
      <c r="T3259" s="12">
        <f>'Harian 2024'!T3303</f>
        <v>0</v>
      </c>
      <c r="U3259" s="12">
        <f t="shared" si="5289"/>
        <v>176</v>
      </c>
      <c r="W3259" s="23" t="s">
        <v>27</v>
      </c>
      <c r="X3259" s="24">
        <v>0.43</v>
      </c>
      <c r="Y3259" s="24">
        <v>0.43</v>
      </c>
      <c r="Z3259" s="24">
        <v>0.43</v>
      </c>
      <c r="AA3259" s="24">
        <v>0.43</v>
      </c>
      <c r="AB3259" s="24">
        <v>0.43</v>
      </c>
      <c r="AC3259" s="24">
        <v>0.43</v>
      </c>
      <c r="AD3259" s="24">
        <v>0.43</v>
      </c>
      <c r="AE3259" s="24">
        <v>0.43</v>
      </c>
      <c r="AF3259" s="24">
        <v>0.43</v>
      </c>
      <c r="AG3259" s="24">
        <v>0.43</v>
      </c>
      <c r="AH3259" s="24">
        <v>0.43</v>
      </c>
      <c r="AI3259" s="24">
        <v>0.43</v>
      </c>
      <c r="AJ3259" s="24">
        <v>0.43</v>
      </c>
      <c r="AK3259" s="24">
        <v>0.43</v>
      </c>
      <c r="AL3259" s="24">
        <v>0.43</v>
      </c>
      <c r="AM3259" s="24">
        <v>0.43</v>
      </c>
      <c r="AN3259" s="24">
        <v>0.43</v>
      </c>
      <c r="AP3259" s="14"/>
      <c r="AQ3259" s="14"/>
      <c r="AR3259" s="12" t="s">
        <v>27</v>
      </c>
      <c r="AS3259" s="13">
        <f t="shared" si="5273"/>
        <v>2.58</v>
      </c>
      <c r="AT3259" s="13">
        <f t="shared" si="5273"/>
        <v>3.01</v>
      </c>
      <c r="AU3259" s="13">
        <f t="shared" si="5274"/>
        <v>3.01</v>
      </c>
      <c r="AV3259" s="13">
        <f t="shared" si="5275"/>
        <v>11.18</v>
      </c>
      <c r="AW3259" s="13">
        <f t="shared" si="5276"/>
        <v>8.6</v>
      </c>
      <c r="AX3259" s="13">
        <f t="shared" si="5277"/>
        <v>10.32</v>
      </c>
      <c r="AY3259" s="13">
        <f t="shared" si="5278"/>
        <v>12.04</v>
      </c>
      <c r="AZ3259" s="13">
        <f t="shared" si="5279"/>
        <v>14.19</v>
      </c>
      <c r="BA3259" s="13">
        <f t="shared" si="5280"/>
        <v>1.72</v>
      </c>
      <c r="BB3259" s="13">
        <f t="shared" si="5281"/>
        <v>0</v>
      </c>
      <c r="BC3259" s="13">
        <f t="shared" si="5282"/>
        <v>3.44</v>
      </c>
      <c r="BD3259" s="13">
        <f t="shared" si="5283"/>
        <v>3.44</v>
      </c>
      <c r="BE3259" s="13">
        <f t="shared" si="5284"/>
        <v>2.15</v>
      </c>
      <c r="BF3259" s="13">
        <f t="shared" si="5285"/>
        <v>2.58</v>
      </c>
      <c r="BG3259" s="13">
        <f t="shared" si="5286"/>
        <v>0</v>
      </c>
      <c r="BH3259" s="13">
        <f t="shared" si="5287"/>
        <v>0</v>
      </c>
      <c r="BI3259" s="13">
        <f t="shared" si="5288"/>
        <v>0</v>
      </c>
      <c r="BJ3259" s="12">
        <f t="shared" si="5290"/>
        <v>75.679999999999993</v>
      </c>
    </row>
    <row r="3260" spans="1:62" ht="15.75">
      <c r="A3260" s="14"/>
      <c r="B3260" s="14"/>
      <c r="C3260" s="12" t="s">
        <v>28</v>
      </c>
      <c r="D3260" s="12">
        <f>'Harian 2024'!D3304</f>
        <v>5</v>
      </c>
      <c r="E3260" s="12">
        <f>'Harian 2024'!E3304</f>
        <v>11</v>
      </c>
      <c r="F3260" s="12">
        <f>'Harian 2024'!F3304</f>
        <v>8</v>
      </c>
      <c r="G3260" s="12">
        <f>'Harian 2024'!G3304</f>
        <v>23</v>
      </c>
      <c r="H3260" s="12">
        <f>'Harian 2024'!H3304</f>
        <v>24</v>
      </c>
      <c r="I3260" s="12">
        <f>'Harian 2024'!I3304</f>
        <v>38</v>
      </c>
      <c r="J3260" s="12">
        <f>'Harian 2024'!J3304</f>
        <v>34</v>
      </c>
      <c r="K3260" s="12">
        <f>'Harian 2024'!K3304</f>
        <v>34</v>
      </c>
      <c r="L3260" s="12">
        <f>'Harian 2024'!L3304</f>
        <v>6</v>
      </c>
      <c r="M3260" s="12">
        <f>'Harian 2024'!M3304</f>
        <v>0</v>
      </c>
      <c r="N3260" s="12">
        <f>'Harian 2024'!N3304</f>
        <v>9</v>
      </c>
      <c r="O3260" s="12">
        <f>'Harian 2024'!O3304</f>
        <v>6</v>
      </c>
      <c r="P3260" s="12">
        <f>'Harian 2024'!P3304</f>
        <v>6</v>
      </c>
      <c r="Q3260" s="12">
        <f>'Harian 2024'!Q3304</f>
        <v>13</v>
      </c>
      <c r="R3260" s="12">
        <f>'Harian 2024'!R3304</f>
        <v>0</v>
      </c>
      <c r="S3260" s="12">
        <f>'Harian 2024'!S3304</f>
        <v>0</v>
      </c>
      <c r="T3260" s="12">
        <f>'Harian 2024'!T3304</f>
        <v>0</v>
      </c>
      <c r="U3260" s="12">
        <f t="shared" si="5289"/>
        <v>212</v>
      </c>
      <c r="W3260" s="23" t="s">
        <v>28</v>
      </c>
      <c r="X3260" s="24">
        <v>0.5</v>
      </c>
      <c r="Y3260" s="24">
        <v>0.5</v>
      </c>
      <c r="Z3260" s="24">
        <v>0.5</v>
      </c>
      <c r="AA3260" s="24">
        <v>0.5</v>
      </c>
      <c r="AB3260" s="24">
        <v>0.5</v>
      </c>
      <c r="AC3260" s="24">
        <v>0.5</v>
      </c>
      <c r="AD3260" s="24">
        <v>0.5</v>
      </c>
      <c r="AE3260" s="24">
        <v>0.5</v>
      </c>
      <c r="AF3260" s="24">
        <v>0.5</v>
      </c>
      <c r="AG3260" s="24">
        <v>0.5</v>
      </c>
      <c r="AH3260" s="24">
        <v>0.5</v>
      </c>
      <c r="AI3260" s="24">
        <v>0.5</v>
      </c>
      <c r="AJ3260" s="24">
        <v>0.5</v>
      </c>
      <c r="AK3260" s="24">
        <v>0.5</v>
      </c>
      <c r="AL3260" s="24">
        <v>0.5</v>
      </c>
      <c r="AM3260" s="24">
        <v>0.5</v>
      </c>
      <c r="AN3260" s="24">
        <v>0.5</v>
      </c>
      <c r="AP3260" s="14"/>
      <c r="AQ3260" s="14"/>
      <c r="AR3260" s="12" t="s">
        <v>28</v>
      </c>
      <c r="AS3260" s="13">
        <f t="shared" si="5273"/>
        <v>2.5</v>
      </c>
      <c r="AT3260" s="13">
        <f t="shared" si="5273"/>
        <v>5.5</v>
      </c>
      <c r="AU3260" s="13">
        <f t="shared" si="5274"/>
        <v>4</v>
      </c>
      <c r="AV3260" s="13">
        <f t="shared" si="5275"/>
        <v>11.5</v>
      </c>
      <c r="AW3260" s="13">
        <f t="shared" si="5276"/>
        <v>12</v>
      </c>
      <c r="AX3260" s="13">
        <f t="shared" si="5277"/>
        <v>19</v>
      </c>
      <c r="AY3260" s="13">
        <f t="shared" si="5278"/>
        <v>17</v>
      </c>
      <c r="AZ3260" s="13">
        <f t="shared" si="5279"/>
        <v>17</v>
      </c>
      <c r="BA3260" s="13">
        <f t="shared" si="5280"/>
        <v>3</v>
      </c>
      <c r="BB3260" s="13">
        <f t="shared" si="5281"/>
        <v>0</v>
      </c>
      <c r="BC3260" s="13">
        <f t="shared" si="5282"/>
        <v>4.5</v>
      </c>
      <c r="BD3260" s="13">
        <f t="shared" si="5283"/>
        <v>3</v>
      </c>
      <c r="BE3260" s="13">
        <f t="shared" si="5284"/>
        <v>3</v>
      </c>
      <c r="BF3260" s="13">
        <f t="shared" si="5285"/>
        <v>6.5</v>
      </c>
      <c r="BG3260" s="13">
        <f t="shared" si="5286"/>
        <v>0</v>
      </c>
      <c r="BH3260" s="13">
        <f t="shared" si="5287"/>
        <v>0</v>
      </c>
      <c r="BI3260" s="13">
        <f t="shared" si="5288"/>
        <v>0</v>
      </c>
      <c r="BJ3260" s="12">
        <f t="shared" si="5290"/>
        <v>106</v>
      </c>
    </row>
    <row r="3261" spans="1:62" ht="15.75">
      <c r="A3261" s="14"/>
      <c r="B3261" s="14"/>
      <c r="C3261" s="12" t="s">
        <v>35</v>
      </c>
      <c r="D3261" s="12">
        <f>'Harian 2024'!D3305</f>
        <v>4</v>
      </c>
      <c r="E3261" s="12">
        <f>'Harian 2024'!E3305</f>
        <v>9</v>
      </c>
      <c r="F3261" s="12">
        <f>'Harian 2024'!F3305</f>
        <v>7</v>
      </c>
      <c r="G3261" s="12">
        <f>'Harian 2024'!G3305</f>
        <v>25</v>
      </c>
      <c r="H3261" s="12">
        <f>'Harian 2024'!H3305</f>
        <v>26</v>
      </c>
      <c r="I3261" s="12">
        <f>'Harian 2024'!I3305</f>
        <v>32</v>
      </c>
      <c r="J3261" s="12">
        <f>'Harian 2024'!J3305</f>
        <v>33</v>
      </c>
      <c r="K3261" s="12">
        <f>'Harian 2024'!K3305</f>
        <v>35</v>
      </c>
      <c r="L3261" s="12">
        <f>'Harian 2024'!L3305</f>
        <v>0</v>
      </c>
      <c r="M3261" s="12">
        <f>'Harian 2024'!M3305</f>
        <v>0</v>
      </c>
      <c r="N3261" s="12">
        <f>'Harian 2024'!N3305</f>
        <v>6</v>
      </c>
      <c r="O3261" s="12">
        <f>'Harian 2024'!O3305</f>
        <v>3</v>
      </c>
      <c r="P3261" s="12">
        <f>'Harian 2024'!P3305</f>
        <v>7</v>
      </c>
      <c r="Q3261" s="12">
        <f>'Harian 2024'!Q3305</f>
        <v>3</v>
      </c>
      <c r="R3261" s="12">
        <f>'Harian 2024'!R3305</f>
        <v>0</v>
      </c>
      <c r="S3261" s="12">
        <f>'Harian 2024'!S3305</f>
        <v>0</v>
      </c>
      <c r="T3261" s="12">
        <f>'Harian 2024'!T3305</f>
        <v>0</v>
      </c>
      <c r="U3261" s="12">
        <f t="shared" si="5289"/>
        <v>186</v>
      </c>
      <c r="W3261" s="23" t="s">
        <v>50</v>
      </c>
      <c r="X3261" s="24">
        <v>8.5000000000000006E-2</v>
      </c>
      <c r="Y3261" s="24">
        <v>8.5000000000000006E-2</v>
      </c>
      <c r="Z3261" s="24">
        <v>8.5000000000000006E-2</v>
      </c>
      <c r="AA3261" s="24">
        <v>8.5000000000000006E-2</v>
      </c>
      <c r="AB3261" s="24">
        <v>8.5000000000000006E-2</v>
      </c>
      <c r="AC3261" s="24">
        <v>8.5000000000000006E-2</v>
      </c>
      <c r="AD3261" s="24">
        <v>8.5000000000000006E-2</v>
      </c>
      <c r="AE3261" s="24">
        <v>8.5000000000000006E-2</v>
      </c>
      <c r="AF3261" s="24">
        <v>8.5000000000000006E-2</v>
      </c>
      <c r="AG3261" s="24">
        <v>8.5000000000000006E-2</v>
      </c>
      <c r="AH3261" s="24">
        <v>8.5000000000000006E-2</v>
      </c>
      <c r="AI3261" s="24">
        <v>8.5000000000000006E-2</v>
      </c>
      <c r="AJ3261" s="24">
        <v>8.5000000000000006E-2</v>
      </c>
      <c r="AK3261" s="24">
        <v>8.5000000000000006E-2</v>
      </c>
      <c r="AL3261" s="24">
        <v>8.5000000000000006E-2</v>
      </c>
      <c r="AM3261" s="24">
        <v>8.5000000000000006E-2</v>
      </c>
      <c r="AN3261" s="24">
        <v>8.5000000000000006E-2</v>
      </c>
      <c r="AP3261" s="14"/>
      <c r="AQ3261" s="14"/>
      <c r="AR3261" s="12" t="s">
        <v>29</v>
      </c>
      <c r="AS3261" s="13">
        <f t="shared" si="5273"/>
        <v>0.34</v>
      </c>
      <c r="AT3261" s="13">
        <f t="shared" si="5273"/>
        <v>0.76500000000000001</v>
      </c>
      <c r="AU3261" s="13">
        <f t="shared" si="5274"/>
        <v>0.59500000000000008</v>
      </c>
      <c r="AV3261" s="13">
        <f t="shared" si="5275"/>
        <v>2.125</v>
      </c>
      <c r="AW3261" s="13">
        <f t="shared" si="5276"/>
        <v>2.21</v>
      </c>
      <c r="AX3261" s="13">
        <f t="shared" si="5277"/>
        <v>2.72</v>
      </c>
      <c r="AY3261" s="13">
        <f t="shared" si="5278"/>
        <v>2.8050000000000002</v>
      </c>
      <c r="AZ3261" s="13">
        <f t="shared" si="5279"/>
        <v>2.9750000000000001</v>
      </c>
      <c r="BA3261" s="13">
        <f t="shared" si="5280"/>
        <v>0</v>
      </c>
      <c r="BB3261" s="13">
        <f t="shared" si="5281"/>
        <v>0</v>
      </c>
      <c r="BC3261" s="13">
        <f t="shared" si="5282"/>
        <v>0.51</v>
      </c>
      <c r="BD3261" s="13">
        <f t="shared" si="5283"/>
        <v>0.255</v>
      </c>
      <c r="BE3261" s="13">
        <f t="shared" si="5284"/>
        <v>0.59500000000000008</v>
      </c>
      <c r="BF3261" s="13">
        <f t="shared" si="5285"/>
        <v>0.255</v>
      </c>
      <c r="BG3261" s="13">
        <f t="shared" si="5286"/>
        <v>0</v>
      </c>
      <c r="BH3261" s="13">
        <f t="shared" si="5287"/>
        <v>0</v>
      </c>
      <c r="BI3261" s="13">
        <f t="shared" si="5288"/>
        <v>0</v>
      </c>
      <c r="BJ3261" s="12">
        <f t="shared" si="5290"/>
        <v>15.810000000000002</v>
      </c>
    </row>
    <row r="3262" spans="1:62" ht="15.75">
      <c r="A3262" s="14"/>
      <c r="B3262" s="14"/>
      <c r="C3262" s="12" t="s">
        <v>36</v>
      </c>
      <c r="D3262" s="12">
        <f>'Harian 2024'!D3306</f>
        <v>3</v>
      </c>
      <c r="E3262" s="12">
        <f>'Harian 2024'!E3306</f>
        <v>7</v>
      </c>
      <c r="F3262" s="12">
        <f>'Harian 2024'!F3306</f>
        <v>7</v>
      </c>
      <c r="G3262" s="12">
        <f>'Harian 2024'!G3306</f>
        <v>0</v>
      </c>
      <c r="H3262" s="12">
        <f>'Harian 2024'!H3306</f>
        <v>0</v>
      </c>
      <c r="I3262" s="12">
        <f>'Harian 2024'!I3306</f>
        <v>0</v>
      </c>
      <c r="J3262" s="12">
        <f>'Harian 2024'!J3306</f>
        <v>0</v>
      </c>
      <c r="K3262" s="12">
        <f>'Harian 2024'!K3306</f>
        <v>0</v>
      </c>
      <c r="L3262" s="12">
        <f>'Harian 2024'!L3306</f>
        <v>0</v>
      </c>
      <c r="M3262" s="12">
        <f>'Harian 2024'!M3306</f>
        <v>0</v>
      </c>
      <c r="N3262" s="12">
        <f>'Harian 2024'!N3306</f>
        <v>0</v>
      </c>
      <c r="O3262" s="12">
        <f>'Harian 2024'!O3306</f>
        <v>4</v>
      </c>
      <c r="P3262" s="12">
        <f>'Harian 2024'!P3306</f>
        <v>0</v>
      </c>
      <c r="Q3262" s="12">
        <f>'Harian 2024'!Q3306</f>
        <v>5</v>
      </c>
      <c r="R3262" s="12">
        <f>'Harian 2024'!R3306</f>
        <v>0</v>
      </c>
      <c r="S3262" s="12">
        <f>'Harian 2024'!S3306</f>
        <v>0</v>
      </c>
      <c r="T3262" s="12">
        <f>'Harian 2024'!T3306</f>
        <v>0</v>
      </c>
      <c r="U3262" s="12">
        <f t="shared" si="5289"/>
        <v>23</v>
      </c>
      <c r="W3262" s="23" t="s">
        <v>51</v>
      </c>
      <c r="X3262" s="24">
        <v>0.59</v>
      </c>
      <c r="Y3262" s="24">
        <v>0.59</v>
      </c>
      <c r="Z3262" s="24">
        <v>0.59</v>
      </c>
      <c r="AA3262" s="24">
        <v>0.59</v>
      </c>
      <c r="AB3262" s="24">
        <v>0.59</v>
      </c>
      <c r="AC3262" s="24">
        <v>0.59</v>
      </c>
      <c r="AD3262" s="24">
        <v>0.59</v>
      </c>
      <c r="AE3262" s="24">
        <v>0.59</v>
      </c>
      <c r="AF3262" s="24">
        <v>0.59</v>
      </c>
      <c r="AG3262" s="24">
        <v>0.59</v>
      </c>
      <c r="AH3262" s="24">
        <v>0.59</v>
      </c>
      <c r="AI3262" s="24">
        <v>0.59</v>
      </c>
      <c r="AJ3262" s="24">
        <v>0.59</v>
      </c>
      <c r="AK3262" s="24">
        <v>0.59</v>
      </c>
      <c r="AL3262" s="24">
        <v>0.59</v>
      </c>
      <c r="AM3262" s="24">
        <v>0.59</v>
      </c>
      <c r="AN3262" s="24">
        <v>0.59</v>
      </c>
      <c r="AP3262" s="14"/>
      <c r="AQ3262" s="14"/>
      <c r="AR3262" s="12" t="s">
        <v>30</v>
      </c>
      <c r="AS3262" s="13">
        <f t="shared" si="5273"/>
        <v>1.77</v>
      </c>
      <c r="AT3262" s="13">
        <f t="shared" si="5273"/>
        <v>4.13</v>
      </c>
      <c r="AU3262" s="13">
        <f t="shared" si="5274"/>
        <v>4.13</v>
      </c>
      <c r="AV3262" s="13">
        <f t="shared" si="5275"/>
        <v>0</v>
      </c>
      <c r="AW3262" s="13">
        <f t="shared" si="5276"/>
        <v>0</v>
      </c>
      <c r="AX3262" s="13">
        <f t="shared" si="5277"/>
        <v>0</v>
      </c>
      <c r="AY3262" s="13">
        <f t="shared" si="5278"/>
        <v>0</v>
      </c>
      <c r="AZ3262" s="13">
        <f t="shared" si="5279"/>
        <v>0</v>
      </c>
      <c r="BA3262" s="13">
        <f t="shared" si="5280"/>
        <v>0</v>
      </c>
      <c r="BB3262" s="13">
        <f t="shared" si="5281"/>
        <v>0</v>
      </c>
      <c r="BC3262" s="13">
        <f t="shared" si="5282"/>
        <v>0</v>
      </c>
      <c r="BD3262" s="13">
        <f t="shared" si="5283"/>
        <v>2.36</v>
      </c>
      <c r="BE3262" s="13">
        <f t="shared" si="5284"/>
        <v>0</v>
      </c>
      <c r="BF3262" s="13">
        <f t="shared" si="5285"/>
        <v>2.9499999999999997</v>
      </c>
      <c r="BG3262" s="13">
        <f t="shared" si="5286"/>
        <v>0</v>
      </c>
      <c r="BH3262" s="13">
        <f t="shared" si="5287"/>
        <v>0</v>
      </c>
      <c r="BI3262" s="13">
        <f t="shared" si="5288"/>
        <v>0</v>
      </c>
      <c r="BJ3262" s="12">
        <f t="shared" si="5290"/>
        <v>13.569999999999999</v>
      </c>
    </row>
    <row r="3263" spans="1:62" ht="15.75">
      <c r="A3263" s="14"/>
      <c r="B3263" s="14"/>
      <c r="C3263" s="12" t="s">
        <v>31</v>
      </c>
      <c r="D3263" s="12">
        <f>'Harian 2024'!D3307</f>
        <v>5</v>
      </c>
      <c r="E3263" s="12">
        <f>'Harian 2024'!E3307</f>
        <v>5</v>
      </c>
      <c r="F3263" s="12">
        <f>'Harian 2024'!F3307</f>
        <v>5</v>
      </c>
      <c r="G3263" s="12">
        <f>'Harian 2024'!G3307</f>
        <v>0</v>
      </c>
      <c r="H3263" s="12">
        <f>'Harian 2024'!H3307</f>
        <v>0</v>
      </c>
      <c r="I3263" s="12">
        <f>'Harian 2024'!I3307</f>
        <v>0</v>
      </c>
      <c r="J3263" s="12">
        <f>'Harian 2024'!J3307</f>
        <v>0</v>
      </c>
      <c r="K3263" s="12">
        <f>'Harian 2024'!K3307</f>
        <v>0</v>
      </c>
      <c r="L3263" s="12">
        <f>'Harian 2024'!L3307</f>
        <v>0</v>
      </c>
      <c r="M3263" s="12">
        <f>'Harian 2024'!M3307</f>
        <v>0</v>
      </c>
      <c r="N3263" s="12">
        <f>'Harian 2024'!N3307</f>
        <v>3</v>
      </c>
      <c r="O3263" s="12">
        <f>'Harian 2024'!O3307</f>
        <v>0</v>
      </c>
      <c r="P3263" s="12">
        <f>'Harian 2024'!P3307</f>
        <v>0</v>
      </c>
      <c r="Q3263" s="12">
        <f>'Harian 2024'!Q3307</f>
        <v>0</v>
      </c>
      <c r="R3263" s="12">
        <f>'Harian 2024'!R3307</f>
        <v>0</v>
      </c>
      <c r="S3263" s="12">
        <f>'Harian 2024'!S3307</f>
        <v>0</v>
      </c>
      <c r="T3263" s="12">
        <f>'Harian 2024'!T3307</f>
        <v>0</v>
      </c>
      <c r="U3263" s="12">
        <f t="shared" si="5289"/>
        <v>13</v>
      </c>
      <c r="W3263" s="23" t="s">
        <v>31</v>
      </c>
      <c r="X3263" s="24">
        <v>0.56999999999999995</v>
      </c>
      <c r="Y3263" s="24">
        <v>0.56999999999999995</v>
      </c>
      <c r="Z3263" s="24">
        <v>0.56999999999999995</v>
      </c>
      <c r="AA3263" s="24">
        <v>0.56999999999999995</v>
      </c>
      <c r="AB3263" s="24">
        <v>0.56999999999999995</v>
      </c>
      <c r="AC3263" s="24">
        <v>0.56999999999999995</v>
      </c>
      <c r="AD3263" s="24">
        <v>0.56999999999999995</v>
      </c>
      <c r="AE3263" s="24">
        <v>0.56999999999999995</v>
      </c>
      <c r="AF3263" s="24">
        <v>0.56999999999999995</v>
      </c>
      <c r="AG3263" s="24">
        <v>0.56999999999999995</v>
      </c>
      <c r="AH3263" s="24">
        <v>0.56999999999999995</v>
      </c>
      <c r="AI3263" s="24">
        <v>0.56999999999999995</v>
      </c>
      <c r="AJ3263" s="24">
        <v>0.56999999999999995</v>
      </c>
      <c r="AK3263" s="24">
        <v>0.56999999999999995</v>
      </c>
      <c r="AL3263" s="24">
        <v>0.56999999999999995</v>
      </c>
      <c r="AM3263" s="24">
        <v>0.56999999999999995</v>
      </c>
      <c r="AN3263" s="24">
        <v>0.56999999999999995</v>
      </c>
      <c r="AP3263" s="14"/>
      <c r="AQ3263" s="14"/>
      <c r="AR3263" s="12" t="s">
        <v>31</v>
      </c>
      <c r="AS3263" s="13">
        <f t="shared" si="5273"/>
        <v>2.8499999999999996</v>
      </c>
      <c r="AT3263" s="13">
        <f t="shared" si="5273"/>
        <v>2.8499999999999996</v>
      </c>
      <c r="AU3263" s="13">
        <f t="shared" si="5274"/>
        <v>2.8499999999999996</v>
      </c>
      <c r="AV3263" s="13">
        <f t="shared" si="5275"/>
        <v>0</v>
      </c>
      <c r="AW3263" s="13">
        <f t="shared" si="5276"/>
        <v>0</v>
      </c>
      <c r="AX3263" s="13">
        <f t="shared" si="5277"/>
        <v>0</v>
      </c>
      <c r="AY3263" s="13">
        <f t="shared" si="5278"/>
        <v>0</v>
      </c>
      <c r="AZ3263" s="13">
        <f t="shared" si="5279"/>
        <v>0</v>
      </c>
      <c r="BA3263" s="13">
        <f t="shared" si="5280"/>
        <v>0</v>
      </c>
      <c r="BB3263" s="13">
        <f t="shared" si="5281"/>
        <v>0</v>
      </c>
      <c r="BC3263" s="13">
        <f t="shared" si="5282"/>
        <v>1.71</v>
      </c>
      <c r="BD3263" s="13">
        <f t="shared" si="5283"/>
        <v>0</v>
      </c>
      <c r="BE3263" s="13">
        <f t="shared" si="5284"/>
        <v>0</v>
      </c>
      <c r="BF3263" s="13">
        <f t="shared" si="5285"/>
        <v>0</v>
      </c>
      <c r="BG3263" s="13">
        <f t="shared" si="5286"/>
        <v>0</v>
      </c>
      <c r="BH3263" s="13">
        <f t="shared" si="5287"/>
        <v>0</v>
      </c>
      <c r="BI3263" s="13">
        <f t="shared" si="5288"/>
        <v>0</v>
      </c>
      <c r="BJ3263" s="12">
        <f t="shared" si="5290"/>
        <v>7.4099999999999993</v>
      </c>
    </row>
    <row r="3264" spans="1:62" ht="15.75">
      <c r="A3264" s="16"/>
      <c r="B3264" s="16"/>
      <c r="C3264" s="12" t="s">
        <v>32</v>
      </c>
      <c r="D3264" s="12">
        <f>'Harian 2024'!D3308</f>
        <v>0</v>
      </c>
      <c r="E3264" s="12">
        <f>'Harian 2024'!E3308</f>
        <v>3</v>
      </c>
      <c r="F3264" s="12">
        <f>'Harian 2024'!F3308</f>
        <v>0</v>
      </c>
      <c r="G3264" s="12">
        <f>'Harian 2024'!G3308</f>
        <v>7</v>
      </c>
      <c r="H3264" s="12">
        <f>'Harian 2024'!H3308</f>
        <v>19</v>
      </c>
      <c r="I3264" s="12">
        <f>'Harian 2024'!I3308</f>
        <v>13</v>
      </c>
      <c r="J3264" s="12">
        <f>'Harian 2024'!J3308</f>
        <v>10</v>
      </c>
      <c r="K3264" s="12">
        <f>'Harian 2024'!K3308</f>
        <v>6</v>
      </c>
      <c r="L3264" s="12">
        <f>'Harian 2024'!L3308</f>
        <v>5</v>
      </c>
      <c r="M3264" s="12">
        <f>'Harian 2024'!M3308</f>
        <v>0</v>
      </c>
      <c r="N3264" s="12">
        <f>'Harian 2024'!N3308</f>
        <v>6</v>
      </c>
      <c r="O3264" s="12">
        <f>'Harian 2024'!O3308</f>
        <v>6</v>
      </c>
      <c r="P3264" s="12">
        <f>'Harian 2024'!P3308</f>
        <v>0</v>
      </c>
      <c r="Q3264" s="12">
        <f>'Harian 2024'!Q3308</f>
        <v>1</v>
      </c>
      <c r="R3264" s="12">
        <f>'Harian 2024'!R3308</f>
        <v>0</v>
      </c>
      <c r="S3264" s="12">
        <f>'Harian 2024'!S3308</f>
        <v>0</v>
      </c>
      <c r="T3264" s="12">
        <f>'Harian 2024'!T3308</f>
        <v>0</v>
      </c>
      <c r="U3264" s="12">
        <f t="shared" si="5289"/>
        <v>76</v>
      </c>
      <c r="W3264" s="23" t="s">
        <v>32</v>
      </c>
      <c r="X3264" s="24">
        <v>0.4</v>
      </c>
      <c r="Y3264" s="24">
        <v>0.4</v>
      </c>
      <c r="Z3264" s="24">
        <v>0.4</v>
      </c>
      <c r="AA3264" s="24">
        <v>0.4</v>
      </c>
      <c r="AB3264" s="24">
        <v>0.4</v>
      </c>
      <c r="AC3264" s="24">
        <v>0.4</v>
      </c>
      <c r="AD3264" s="24">
        <v>0.4</v>
      </c>
      <c r="AE3264" s="24">
        <v>0.4</v>
      </c>
      <c r="AF3264" s="24">
        <v>0.4</v>
      </c>
      <c r="AG3264" s="24">
        <v>0.4</v>
      </c>
      <c r="AH3264" s="24">
        <v>0.4</v>
      </c>
      <c r="AI3264" s="24">
        <v>0.4</v>
      </c>
      <c r="AJ3264" s="24">
        <v>0.4</v>
      </c>
      <c r="AK3264" s="24">
        <v>0.4</v>
      </c>
      <c r="AL3264" s="24">
        <v>0.4</v>
      </c>
      <c r="AM3264" s="24">
        <v>0.4</v>
      </c>
      <c r="AN3264" s="24">
        <v>0.4</v>
      </c>
      <c r="AP3264" s="16"/>
      <c r="AQ3264" s="16"/>
      <c r="AR3264" s="12" t="s">
        <v>32</v>
      </c>
      <c r="AS3264" s="13">
        <f t="shared" si="5273"/>
        <v>0</v>
      </c>
      <c r="AT3264" s="13">
        <f t="shared" si="5273"/>
        <v>1.2000000000000002</v>
      </c>
      <c r="AU3264" s="13">
        <f t="shared" si="5274"/>
        <v>0</v>
      </c>
      <c r="AV3264" s="13">
        <f t="shared" si="5275"/>
        <v>2.8000000000000003</v>
      </c>
      <c r="AW3264" s="13">
        <f t="shared" si="5276"/>
        <v>7.6000000000000005</v>
      </c>
      <c r="AX3264" s="13">
        <f t="shared" si="5277"/>
        <v>5.2</v>
      </c>
      <c r="AY3264" s="13">
        <f t="shared" si="5278"/>
        <v>4</v>
      </c>
      <c r="AZ3264" s="13">
        <f t="shared" si="5279"/>
        <v>2.4000000000000004</v>
      </c>
      <c r="BA3264" s="13">
        <f t="shared" si="5280"/>
        <v>2</v>
      </c>
      <c r="BB3264" s="13">
        <f t="shared" si="5281"/>
        <v>0</v>
      </c>
      <c r="BC3264" s="13">
        <f t="shared" si="5282"/>
        <v>2.4000000000000004</v>
      </c>
      <c r="BD3264" s="13">
        <f t="shared" si="5283"/>
        <v>2.4000000000000004</v>
      </c>
      <c r="BE3264" s="13">
        <f t="shared" si="5284"/>
        <v>0</v>
      </c>
      <c r="BF3264" s="13">
        <f t="shared" si="5285"/>
        <v>0.4</v>
      </c>
      <c r="BG3264" s="13">
        <f t="shared" si="5286"/>
        <v>0</v>
      </c>
      <c r="BH3264" s="13">
        <f t="shared" si="5287"/>
        <v>0</v>
      </c>
      <c r="BI3264" s="13">
        <f t="shared" si="5288"/>
        <v>0</v>
      </c>
      <c r="BJ3264" s="12">
        <f t="shared" si="5290"/>
        <v>30.4</v>
      </c>
    </row>
    <row r="3265" spans="1:62">
      <c r="A3265" s="17"/>
      <c r="B3265" s="18"/>
      <c r="C3265" s="19" t="s">
        <v>33</v>
      </c>
      <c r="D3265" s="19">
        <f>SUM(D3256:D3264)</f>
        <v>23</v>
      </c>
      <c r="E3265" s="19">
        <f>SUM(E3256:E3264)</f>
        <v>42</v>
      </c>
      <c r="F3265" s="19">
        <f t="shared" ref="F3265:U3265" si="5291">SUM(F3256:F3264)</f>
        <v>34</v>
      </c>
      <c r="G3265" s="19">
        <f t="shared" si="5291"/>
        <v>125</v>
      </c>
      <c r="H3265" s="19">
        <f t="shared" si="5291"/>
        <v>131</v>
      </c>
      <c r="I3265" s="19">
        <f t="shared" si="5291"/>
        <v>169</v>
      </c>
      <c r="J3265" s="19">
        <f t="shared" si="5291"/>
        <v>171</v>
      </c>
      <c r="K3265" s="19">
        <f t="shared" si="5291"/>
        <v>177</v>
      </c>
      <c r="L3265" s="19">
        <f t="shared" si="5291"/>
        <v>33</v>
      </c>
      <c r="M3265" s="19">
        <f t="shared" si="5291"/>
        <v>0</v>
      </c>
      <c r="N3265" s="19">
        <f t="shared" si="5291"/>
        <v>32</v>
      </c>
      <c r="O3265" s="19">
        <f t="shared" si="5291"/>
        <v>49</v>
      </c>
      <c r="P3265" s="19">
        <f t="shared" si="5291"/>
        <v>23</v>
      </c>
      <c r="Q3265" s="19">
        <f t="shared" si="5291"/>
        <v>50</v>
      </c>
      <c r="R3265" s="19">
        <f t="shared" si="5291"/>
        <v>0</v>
      </c>
      <c r="S3265" s="19">
        <f t="shared" si="5291"/>
        <v>0</v>
      </c>
      <c r="T3265" s="19">
        <f t="shared" si="5291"/>
        <v>0</v>
      </c>
      <c r="U3265" s="19">
        <f t="shared" si="5291"/>
        <v>1036</v>
      </c>
      <c r="AP3265" s="35"/>
      <c r="AQ3265" s="36"/>
      <c r="AR3265" s="37" t="s">
        <v>33</v>
      </c>
      <c r="AS3265" s="37">
        <f>SUM(AS3256:AS3264)</f>
        <v>10.039999999999999</v>
      </c>
      <c r="AT3265" s="37">
        <f t="shared" ref="AT3265:BJ3265" si="5292">SUM(AT3256:AT3264)</f>
        <v>17.455000000000002</v>
      </c>
      <c r="AU3265" s="37">
        <f t="shared" si="5292"/>
        <v>14.584999999999999</v>
      </c>
      <c r="AV3265" s="37">
        <f t="shared" si="5292"/>
        <v>38.554999999999993</v>
      </c>
      <c r="AW3265" s="37">
        <f t="shared" si="5292"/>
        <v>40.99</v>
      </c>
      <c r="AX3265" s="37">
        <f t="shared" si="5292"/>
        <v>53.06</v>
      </c>
      <c r="AY3265" s="37">
        <f t="shared" si="5292"/>
        <v>52.98</v>
      </c>
      <c r="AZ3265" s="37">
        <f t="shared" si="5292"/>
        <v>54.29</v>
      </c>
      <c r="BA3265" s="37">
        <f t="shared" si="5292"/>
        <v>11.76</v>
      </c>
      <c r="BB3265" s="37">
        <f t="shared" si="5292"/>
        <v>0</v>
      </c>
      <c r="BC3265" s="37">
        <f t="shared" si="5292"/>
        <v>12.56</v>
      </c>
      <c r="BD3265" s="37">
        <f t="shared" si="5292"/>
        <v>17.52</v>
      </c>
      <c r="BE3265" s="37">
        <f t="shared" si="5292"/>
        <v>7.0699999999999994</v>
      </c>
      <c r="BF3265" s="37">
        <f t="shared" si="5292"/>
        <v>18.489999999999998</v>
      </c>
      <c r="BG3265" s="37">
        <f t="shared" si="5292"/>
        <v>0</v>
      </c>
      <c r="BH3265" s="37">
        <f t="shared" si="5292"/>
        <v>0</v>
      </c>
      <c r="BI3265" s="37">
        <f t="shared" si="5292"/>
        <v>0</v>
      </c>
      <c r="BJ3265" s="37">
        <f t="shared" si="5292"/>
        <v>339.315</v>
      </c>
    </row>
    <row r="3268" spans="1:62" ht="106.5">
      <c r="A3268" s="8" t="s">
        <v>2</v>
      </c>
      <c r="B3268" s="8" t="s">
        <v>3</v>
      </c>
      <c r="C3268" s="8" t="s">
        <v>4</v>
      </c>
      <c r="D3268" s="9" t="str">
        <f>D478</f>
        <v>ANGGREK</v>
      </c>
      <c r="E3268" s="9" t="str">
        <f t="shared" ref="E3268:U3268" si="5293">E478</f>
        <v>BOUGENVIL</v>
      </c>
      <c r="F3268" s="9" t="str">
        <f t="shared" si="5293"/>
        <v>CAMELIA</v>
      </c>
      <c r="G3268" s="9" t="str">
        <f t="shared" si="5293"/>
        <v>DEWANDARU</v>
      </c>
      <c r="H3268" s="9" t="str">
        <f t="shared" si="5293"/>
        <v>EDELWEIS</v>
      </c>
      <c r="I3268" s="9" t="str">
        <f t="shared" si="5293"/>
        <v>FLAMBOYAN</v>
      </c>
      <c r="J3268" s="9" t="str">
        <f t="shared" si="5293"/>
        <v>GERANIUM</v>
      </c>
      <c r="K3268" s="9" t="str">
        <f t="shared" si="5293"/>
        <v>HELIKONIA</v>
      </c>
      <c r="L3268" s="9" t="str">
        <f t="shared" si="5293"/>
        <v>IVY</v>
      </c>
      <c r="M3268" s="9" t="str">
        <f t="shared" si="5293"/>
        <v>KANA</v>
      </c>
      <c r="N3268" s="9" t="str">
        <f t="shared" si="5293"/>
        <v>IGD</v>
      </c>
      <c r="O3268" s="9" t="str">
        <f t="shared" si="5293"/>
        <v>HCU</v>
      </c>
      <c r="P3268" s="9" t="str">
        <f t="shared" si="5293"/>
        <v>PENUNJANG</v>
      </c>
      <c r="Q3268" s="9" t="str">
        <f t="shared" si="5293"/>
        <v>PELAYANAN</v>
      </c>
      <c r="R3268" s="9" t="str">
        <f t="shared" si="5293"/>
        <v>ADMIN</v>
      </c>
      <c r="S3268" s="9" t="str">
        <f t="shared" si="5293"/>
        <v>ASRAMA</v>
      </c>
      <c r="T3268" s="9" t="str">
        <f t="shared" si="5293"/>
        <v>MASJID</v>
      </c>
      <c r="U3268" s="9" t="str">
        <f t="shared" si="5293"/>
        <v>JUMLAH</v>
      </c>
      <c r="W3268" s="21"/>
      <c r="X3268" s="22" t="str">
        <f>X5</f>
        <v>ANGGREK</v>
      </c>
      <c r="Y3268" s="22" t="str">
        <f>Y5</f>
        <v>BOUGENVIL</v>
      </c>
      <c r="Z3268" s="22" t="str">
        <f t="shared" ref="Z3268:AN3268" si="5294">Z5</f>
        <v>CAMELIA</v>
      </c>
      <c r="AA3268" s="22" t="str">
        <f t="shared" si="5294"/>
        <v>DEWANDARU</v>
      </c>
      <c r="AB3268" s="22" t="str">
        <f t="shared" si="5294"/>
        <v>EDELWEIS</v>
      </c>
      <c r="AC3268" s="22" t="str">
        <f t="shared" si="5294"/>
        <v>FLAMBOYAN</v>
      </c>
      <c r="AD3268" s="22" t="str">
        <f t="shared" si="5294"/>
        <v>GERANIUM</v>
      </c>
      <c r="AE3268" s="22" t="str">
        <f t="shared" si="5294"/>
        <v>HELIKONIA</v>
      </c>
      <c r="AF3268" s="22" t="str">
        <f t="shared" si="5294"/>
        <v>IVY</v>
      </c>
      <c r="AG3268" s="22" t="str">
        <f t="shared" si="5294"/>
        <v>KANA</v>
      </c>
      <c r="AH3268" s="22" t="str">
        <f t="shared" si="5294"/>
        <v>IGD</v>
      </c>
      <c r="AI3268" s="22" t="str">
        <f t="shared" si="5294"/>
        <v>HCU</v>
      </c>
      <c r="AJ3268" s="22" t="str">
        <f t="shared" si="5294"/>
        <v>PENUNJANG</v>
      </c>
      <c r="AK3268" s="22" t="str">
        <f t="shared" si="5294"/>
        <v>PELAYANAN</v>
      </c>
      <c r="AL3268" s="22" t="str">
        <f t="shared" si="5294"/>
        <v>ADMIN</v>
      </c>
      <c r="AM3268" s="22" t="str">
        <f t="shared" si="5294"/>
        <v>ASRAMA</v>
      </c>
      <c r="AN3268" s="22" t="str">
        <f t="shared" si="5294"/>
        <v>MASJID</v>
      </c>
      <c r="AP3268" s="33" t="s">
        <v>2</v>
      </c>
      <c r="AQ3268" s="33" t="s">
        <v>3</v>
      </c>
      <c r="AR3268" s="33" t="s">
        <v>4</v>
      </c>
      <c r="AS3268" s="34" t="str">
        <f>AS5</f>
        <v>ANGGREK</v>
      </c>
      <c r="AT3268" s="34" t="str">
        <f>AT5</f>
        <v>BOUGENVIL</v>
      </c>
      <c r="AU3268" s="34" t="str">
        <f t="shared" ref="AU3268:BJ3268" si="5295">AU5</f>
        <v>CAMELIA II</v>
      </c>
      <c r="AV3268" s="34" t="str">
        <f t="shared" si="5295"/>
        <v>DEWANDARU</v>
      </c>
      <c r="AW3268" s="34" t="str">
        <f t="shared" si="5295"/>
        <v>EDELWEIS</v>
      </c>
      <c r="AX3268" s="34" t="str">
        <f t="shared" si="5295"/>
        <v>FLAMBOYAN</v>
      </c>
      <c r="AY3268" s="34" t="str">
        <f t="shared" si="5295"/>
        <v>GERANIUM</v>
      </c>
      <c r="AZ3268" s="34" t="str">
        <f t="shared" si="5295"/>
        <v>HELIKONIA</v>
      </c>
      <c r="BA3268" s="34" t="str">
        <f t="shared" si="5295"/>
        <v>IVY</v>
      </c>
      <c r="BB3268" s="34" t="str">
        <f t="shared" si="5295"/>
        <v>KANA</v>
      </c>
      <c r="BC3268" s="34" t="str">
        <f t="shared" si="5295"/>
        <v>IGD</v>
      </c>
      <c r="BD3268" s="34" t="str">
        <f t="shared" si="5295"/>
        <v>HCU</v>
      </c>
      <c r="BE3268" s="34" t="str">
        <f t="shared" si="5295"/>
        <v>PENUNJANG</v>
      </c>
      <c r="BF3268" s="34" t="str">
        <f t="shared" si="5295"/>
        <v>PELAYANAN</v>
      </c>
      <c r="BG3268" s="34" t="str">
        <f t="shared" si="5295"/>
        <v>ADMIN</v>
      </c>
      <c r="BH3268" s="34" t="str">
        <f t="shared" si="5295"/>
        <v>ASRAMA</v>
      </c>
      <c r="BI3268" s="34" t="str">
        <f t="shared" si="5295"/>
        <v>MASJID</v>
      </c>
      <c r="BJ3268" s="34" t="str">
        <f t="shared" si="5295"/>
        <v>JUMLAH</v>
      </c>
    </row>
    <row r="3269" spans="1:62" ht="15.75">
      <c r="A3269" s="10">
        <f>A3256+1</f>
        <v>6</v>
      </c>
      <c r="B3269" s="11" t="s">
        <v>23</v>
      </c>
      <c r="C3269" s="12" t="s">
        <v>24</v>
      </c>
      <c r="D3269" s="12">
        <f>'Harian 2024'!D3313</f>
        <v>0</v>
      </c>
      <c r="E3269" s="12">
        <f>'Harian 2024'!E3313</f>
        <v>0</v>
      </c>
      <c r="F3269" s="12">
        <f>'Harian 2024'!F3313</f>
        <v>0</v>
      </c>
      <c r="G3269" s="12">
        <f>'Harian 2024'!G3313</f>
        <v>20</v>
      </c>
      <c r="H3269" s="12">
        <f>'Harian 2024'!H3313</f>
        <v>25</v>
      </c>
      <c r="I3269" s="12">
        <f>'Harian 2024'!I3313</f>
        <v>28</v>
      </c>
      <c r="J3269" s="12">
        <f>'Harian 2024'!J3313</f>
        <v>30</v>
      </c>
      <c r="K3269" s="12">
        <f>'Harian 2024'!K3313</f>
        <v>31</v>
      </c>
      <c r="L3269" s="12">
        <f>'Harian 2024'!L3313</f>
        <v>10</v>
      </c>
      <c r="M3269" s="12">
        <f>'Harian 2024'!M3313</f>
        <v>6</v>
      </c>
      <c r="N3269" s="12">
        <f>'Harian 2024'!N3313</f>
        <v>0</v>
      </c>
      <c r="O3269" s="12">
        <f>'Harian 2024'!O3313</f>
        <v>14</v>
      </c>
      <c r="P3269" s="12">
        <f>'Harian 2024'!P3313</f>
        <v>12</v>
      </c>
      <c r="Q3269" s="12">
        <f>'Harian 2024'!Q3313</f>
        <v>14</v>
      </c>
      <c r="R3269" s="12">
        <f>'Harian 2024'!R3313</f>
        <v>0</v>
      </c>
      <c r="S3269" s="12">
        <f>'Harian 2024'!S3313</f>
        <v>0</v>
      </c>
      <c r="T3269" s="12">
        <f>'Harian 2024'!T3313</f>
        <v>0</v>
      </c>
      <c r="U3269" s="12">
        <f>SUM(E3269:T3269)</f>
        <v>190</v>
      </c>
      <c r="W3269" s="23" t="s">
        <v>24</v>
      </c>
      <c r="X3269" s="24">
        <v>0.26500000000000001</v>
      </c>
      <c r="Y3269" s="24">
        <v>0.26500000000000001</v>
      </c>
      <c r="Z3269" s="24">
        <v>0.26500000000000001</v>
      </c>
      <c r="AA3269" s="24">
        <v>0.26500000000000001</v>
      </c>
      <c r="AB3269" s="24">
        <v>0.26500000000000001</v>
      </c>
      <c r="AC3269" s="24">
        <v>0.26500000000000001</v>
      </c>
      <c r="AD3269" s="24">
        <v>0.26500000000000001</v>
      </c>
      <c r="AE3269" s="24">
        <v>0.26500000000000001</v>
      </c>
      <c r="AF3269" s="24">
        <v>0.26500000000000001</v>
      </c>
      <c r="AG3269" s="24">
        <v>0.26500000000000001</v>
      </c>
      <c r="AH3269" s="24">
        <v>0.26500000000000001</v>
      </c>
      <c r="AI3269" s="24">
        <v>0.26500000000000001</v>
      </c>
      <c r="AJ3269" s="24">
        <v>0.26500000000000001</v>
      </c>
      <c r="AK3269" s="24">
        <v>0.26500000000000001</v>
      </c>
      <c r="AL3269" s="24">
        <v>0.26500000000000001</v>
      </c>
      <c r="AM3269" s="24">
        <v>0.26500000000000001</v>
      </c>
      <c r="AN3269" s="24">
        <v>0.26500000000000001</v>
      </c>
      <c r="AP3269" s="10">
        <f>AP3256+1</f>
        <v>6</v>
      </c>
      <c r="AQ3269" s="11" t="s">
        <v>34</v>
      </c>
      <c r="AR3269" s="12" t="s">
        <v>24</v>
      </c>
      <c r="AS3269" s="13">
        <f t="shared" ref="AS3269:AT3277" si="5296">D3269*X3269</f>
        <v>0</v>
      </c>
      <c r="AT3269" s="13">
        <f t="shared" si="5296"/>
        <v>0</v>
      </c>
      <c r="AU3269" s="13">
        <f t="shared" ref="AU3269:AU3277" si="5297">F3269*Z3269</f>
        <v>0</v>
      </c>
      <c r="AV3269" s="13">
        <f t="shared" ref="AV3269:AV3277" si="5298">G3269*AA3269</f>
        <v>5.3000000000000007</v>
      </c>
      <c r="AW3269" s="13">
        <f t="shared" ref="AW3269:AW3277" si="5299">H3269*AB3269</f>
        <v>6.625</v>
      </c>
      <c r="AX3269" s="13">
        <f t="shared" ref="AX3269:AX3277" si="5300">I3269*AC3269</f>
        <v>7.42</v>
      </c>
      <c r="AY3269" s="13">
        <f t="shared" ref="AY3269:AY3277" si="5301">J3269*AD3269</f>
        <v>7.95</v>
      </c>
      <c r="AZ3269" s="13">
        <f t="shared" ref="AZ3269:AZ3277" si="5302">K3269*AE3269</f>
        <v>8.2149999999999999</v>
      </c>
      <c r="BA3269" s="13">
        <f t="shared" ref="BA3269:BA3277" si="5303">L3269*AF3269</f>
        <v>2.6500000000000004</v>
      </c>
      <c r="BB3269" s="13">
        <f t="shared" ref="BB3269:BB3277" si="5304">M3269*AG3269</f>
        <v>1.59</v>
      </c>
      <c r="BC3269" s="13">
        <f t="shared" ref="BC3269:BC3277" si="5305">N3269*AH3269</f>
        <v>0</v>
      </c>
      <c r="BD3269" s="13">
        <f t="shared" ref="BD3269:BD3277" si="5306">O3269*AI3269</f>
        <v>3.71</v>
      </c>
      <c r="BE3269" s="13">
        <f t="shared" ref="BE3269:BE3277" si="5307">P3269*AJ3269</f>
        <v>3.18</v>
      </c>
      <c r="BF3269" s="13">
        <f t="shared" ref="BF3269:BF3277" si="5308">Q3269*AK3269</f>
        <v>3.71</v>
      </c>
      <c r="BG3269" s="13">
        <f t="shared" ref="BG3269:BG3277" si="5309">R3269*AL3269</f>
        <v>0</v>
      </c>
      <c r="BH3269" s="13">
        <f t="shared" ref="BH3269:BH3277" si="5310">S3269*AM3269</f>
        <v>0</v>
      </c>
      <c r="BI3269" s="13">
        <f t="shared" ref="BI3269:BI3277" si="5311">T3269*AN3269</f>
        <v>0</v>
      </c>
      <c r="BJ3269" s="12">
        <f>SUM(AT3269:BI3269)</f>
        <v>50.35</v>
      </c>
    </row>
    <row r="3270" spans="1:62" ht="15.75">
      <c r="A3270" s="14"/>
      <c r="B3270" s="15">
        <f>B3257+1</f>
        <v>44810</v>
      </c>
      <c r="C3270" s="12" t="s">
        <v>25</v>
      </c>
      <c r="D3270" s="12">
        <f>'Harian 2024'!D3314</f>
        <v>0</v>
      </c>
      <c r="E3270" s="12">
        <f>'Harian 2024'!E3314</f>
        <v>0</v>
      </c>
      <c r="F3270" s="12">
        <f>'Harian 2024'!F3314</f>
        <v>0</v>
      </c>
      <c r="G3270" s="12">
        <f>'Harian 2024'!G3314</f>
        <v>21</v>
      </c>
      <c r="H3270" s="12">
        <f>'Harian 2024'!H3314</f>
        <v>24</v>
      </c>
      <c r="I3270" s="12">
        <f>'Harian 2024'!I3314</f>
        <v>29</v>
      </c>
      <c r="J3270" s="12">
        <f>'Harian 2024'!J3314</f>
        <v>31</v>
      </c>
      <c r="K3270" s="12">
        <f>'Harian 2024'!K3314</f>
        <v>30</v>
      </c>
      <c r="L3270" s="12">
        <f>'Harian 2024'!L3314</f>
        <v>9</v>
      </c>
      <c r="M3270" s="12">
        <f>'Harian 2024'!M3314</f>
        <v>8</v>
      </c>
      <c r="N3270" s="12">
        <f>'Harian 2024'!N3314</f>
        <v>0</v>
      </c>
      <c r="O3270" s="12">
        <f>'Harian 2024'!O3314</f>
        <v>4</v>
      </c>
      <c r="P3270" s="12">
        <f>'Harian 2024'!P3314</f>
        <v>3</v>
      </c>
      <c r="Q3270" s="12">
        <f>'Harian 2024'!Q3314</f>
        <v>4</v>
      </c>
      <c r="R3270" s="12">
        <f>'Harian 2024'!R3314</f>
        <v>0</v>
      </c>
      <c r="S3270" s="12">
        <f>'Harian 2024'!S3314</f>
        <v>0</v>
      </c>
      <c r="T3270" s="12">
        <f>'Harian 2024'!T3314</f>
        <v>0</v>
      </c>
      <c r="U3270" s="12">
        <f t="shared" ref="U3270:U3277" si="5312">SUM(E3270:T3270)</f>
        <v>163</v>
      </c>
      <c r="W3270" s="23" t="s">
        <v>25</v>
      </c>
      <c r="X3270" s="24">
        <v>0.22500000000000001</v>
      </c>
      <c r="Y3270" s="24">
        <v>0.22500000000000001</v>
      </c>
      <c r="Z3270" s="24">
        <v>0.22500000000000001</v>
      </c>
      <c r="AA3270" s="24">
        <v>0.22500000000000001</v>
      </c>
      <c r="AB3270" s="24">
        <v>0.22500000000000001</v>
      </c>
      <c r="AC3270" s="24">
        <v>0.22500000000000001</v>
      </c>
      <c r="AD3270" s="24">
        <v>0.22500000000000001</v>
      </c>
      <c r="AE3270" s="24">
        <v>0.22500000000000001</v>
      </c>
      <c r="AF3270" s="24">
        <v>0.22500000000000001</v>
      </c>
      <c r="AG3270" s="24">
        <v>0.22500000000000001</v>
      </c>
      <c r="AH3270" s="24">
        <v>0.22500000000000001</v>
      </c>
      <c r="AI3270" s="24">
        <v>0.22500000000000001</v>
      </c>
      <c r="AJ3270" s="24">
        <v>0.22500000000000001</v>
      </c>
      <c r="AK3270" s="24">
        <v>0.22500000000000001</v>
      </c>
      <c r="AL3270" s="24">
        <v>0.22500000000000001</v>
      </c>
      <c r="AM3270" s="24">
        <v>0.22500000000000001</v>
      </c>
      <c r="AN3270" s="24">
        <v>0.22500000000000001</v>
      </c>
      <c r="AP3270" s="14"/>
      <c r="AQ3270" s="15">
        <f>AQ3257+1</f>
        <v>44445</v>
      </c>
      <c r="AR3270" s="12" t="s">
        <v>25</v>
      </c>
      <c r="AS3270" s="13">
        <f t="shared" si="5296"/>
        <v>0</v>
      </c>
      <c r="AT3270" s="13">
        <f t="shared" si="5296"/>
        <v>0</v>
      </c>
      <c r="AU3270" s="13">
        <f t="shared" si="5297"/>
        <v>0</v>
      </c>
      <c r="AV3270" s="13">
        <f t="shared" si="5298"/>
        <v>4.7250000000000005</v>
      </c>
      <c r="AW3270" s="13">
        <f t="shared" si="5299"/>
        <v>5.4</v>
      </c>
      <c r="AX3270" s="13">
        <f t="shared" si="5300"/>
        <v>6.5250000000000004</v>
      </c>
      <c r="AY3270" s="13">
        <f t="shared" si="5301"/>
        <v>6.9750000000000005</v>
      </c>
      <c r="AZ3270" s="13">
        <f t="shared" si="5302"/>
        <v>6.75</v>
      </c>
      <c r="BA3270" s="13">
        <f t="shared" si="5303"/>
        <v>2.0249999999999999</v>
      </c>
      <c r="BB3270" s="13">
        <f t="shared" si="5304"/>
        <v>1.8</v>
      </c>
      <c r="BC3270" s="13">
        <f t="shared" si="5305"/>
        <v>0</v>
      </c>
      <c r="BD3270" s="13">
        <f t="shared" si="5306"/>
        <v>0.9</v>
      </c>
      <c r="BE3270" s="13">
        <f t="shared" si="5307"/>
        <v>0.67500000000000004</v>
      </c>
      <c r="BF3270" s="13">
        <f t="shared" si="5308"/>
        <v>0.9</v>
      </c>
      <c r="BG3270" s="13">
        <f t="shared" si="5309"/>
        <v>0</v>
      </c>
      <c r="BH3270" s="13">
        <f t="shared" si="5310"/>
        <v>0</v>
      </c>
      <c r="BI3270" s="13">
        <f t="shared" si="5311"/>
        <v>0</v>
      </c>
      <c r="BJ3270" s="12">
        <f t="shared" ref="BJ3270:BJ3277" si="5313">SUM(AT3270:BI3270)</f>
        <v>36.67499999999999</v>
      </c>
    </row>
    <row r="3271" spans="1:62" ht="15.75">
      <c r="A3271" s="14"/>
      <c r="B3271" s="14"/>
      <c r="C3271" s="12" t="s">
        <v>26</v>
      </c>
      <c r="D3271" s="12">
        <f>'Harian 2024'!D3315</f>
        <v>0</v>
      </c>
      <c r="E3271" s="12">
        <f>'Harian 2024'!E3315</f>
        <v>0</v>
      </c>
      <c r="F3271" s="12">
        <f>'Harian 2024'!F3315</f>
        <v>0</v>
      </c>
      <c r="G3271" s="12">
        <f>'Harian 2024'!G3315</f>
        <v>6</v>
      </c>
      <c r="H3271" s="12">
        <f>'Harian 2024'!H3315</f>
        <v>8</v>
      </c>
      <c r="I3271" s="12">
        <f>'Harian 2024'!I3315</f>
        <v>9</v>
      </c>
      <c r="J3271" s="12">
        <f>'Harian 2024'!J3315</f>
        <v>10</v>
      </c>
      <c r="K3271" s="12">
        <f>'Harian 2024'!K3315</f>
        <v>12</v>
      </c>
      <c r="L3271" s="12">
        <f>'Harian 2024'!L3315</f>
        <v>8</v>
      </c>
      <c r="M3271" s="12">
        <f>'Harian 2024'!M3315</f>
        <v>4</v>
      </c>
      <c r="N3271" s="12">
        <f>'Harian 2024'!N3315</f>
        <v>0</v>
      </c>
      <c r="O3271" s="12">
        <f>'Harian 2024'!O3315</f>
        <v>3</v>
      </c>
      <c r="P3271" s="12">
        <f>'Harian 2024'!P3315</f>
        <v>0</v>
      </c>
      <c r="Q3271" s="12">
        <f>'Harian 2024'!Q3315</f>
        <v>0</v>
      </c>
      <c r="R3271" s="12">
        <f>'Harian 2024'!R3315</f>
        <v>0</v>
      </c>
      <c r="S3271" s="12">
        <f>'Harian 2024'!S3315</f>
        <v>0</v>
      </c>
      <c r="T3271" s="12">
        <f>'Harian 2024'!T3315</f>
        <v>0</v>
      </c>
      <c r="U3271" s="12">
        <f t="shared" si="5312"/>
        <v>60</v>
      </c>
      <c r="W3271" s="23" t="s">
        <v>26</v>
      </c>
      <c r="X3271" s="24">
        <v>0.35</v>
      </c>
      <c r="Y3271" s="24">
        <v>0.35</v>
      </c>
      <c r="Z3271" s="24">
        <v>0.35</v>
      </c>
      <c r="AA3271" s="24">
        <v>0.35</v>
      </c>
      <c r="AB3271" s="24">
        <v>0.35</v>
      </c>
      <c r="AC3271" s="24">
        <v>0.35</v>
      </c>
      <c r="AD3271" s="24">
        <v>0.35</v>
      </c>
      <c r="AE3271" s="24">
        <v>0.35</v>
      </c>
      <c r="AF3271" s="24">
        <v>0.35</v>
      </c>
      <c r="AG3271" s="24">
        <v>0.35</v>
      </c>
      <c r="AH3271" s="24">
        <v>0.35</v>
      </c>
      <c r="AI3271" s="24">
        <v>0.35</v>
      </c>
      <c r="AJ3271" s="24">
        <v>0.35</v>
      </c>
      <c r="AK3271" s="24">
        <v>0.35</v>
      </c>
      <c r="AL3271" s="24">
        <v>0.35</v>
      </c>
      <c r="AM3271" s="24">
        <v>0.35</v>
      </c>
      <c r="AN3271" s="24">
        <v>0.35</v>
      </c>
      <c r="AP3271" s="14"/>
      <c r="AQ3271" s="14"/>
      <c r="AR3271" s="12" t="s">
        <v>26</v>
      </c>
      <c r="AS3271" s="13">
        <f t="shared" si="5296"/>
        <v>0</v>
      </c>
      <c r="AT3271" s="13">
        <f t="shared" si="5296"/>
        <v>0</v>
      </c>
      <c r="AU3271" s="13">
        <f t="shared" si="5297"/>
        <v>0</v>
      </c>
      <c r="AV3271" s="13">
        <f t="shared" si="5298"/>
        <v>2.0999999999999996</v>
      </c>
      <c r="AW3271" s="13">
        <f t="shared" si="5299"/>
        <v>2.8</v>
      </c>
      <c r="AX3271" s="13">
        <f t="shared" si="5300"/>
        <v>3.15</v>
      </c>
      <c r="AY3271" s="13">
        <f t="shared" si="5301"/>
        <v>3.5</v>
      </c>
      <c r="AZ3271" s="13">
        <f t="shared" si="5302"/>
        <v>4.1999999999999993</v>
      </c>
      <c r="BA3271" s="13">
        <f t="shared" si="5303"/>
        <v>2.8</v>
      </c>
      <c r="BB3271" s="13">
        <f t="shared" si="5304"/>
        <v>1.4</v>
      </c>
      <c r="BC3271" s="13">
        <f t="shared" si="5305"/>
        <v>0</v>
      </c>
      <c r="BD3271" s="13">
        <f t="shared" si="5306"/>
        <v>1.0499999999999998</v>
      </c>
      <c r="BE3271" s="13">
        <f t="shared" si="5307"/>
        <v>0</v>
      </c>
      <c r="BF3271" s="13">
        <f t="shared" si="5308"/>
        <v>0</v>
      </c>
      <c r="BG3271" s="13">
        <f t="shared" si="5309"/>
        <v>0</v>
      </c>
      <c r="BH3271" s="13">
        <f t="shared" si="5310"/>
        <v>0</v>
      </c>
      <c r="BI3271" s="13">
        <f t="shared" si="5311"/>
        <v>0</v>
      </c>
      <c r="BJ3271" s="12">
        <f t="shared" si="5313"/>
        <v>20.999999999999996</v>
      </c>
    </row>
    <row r="3272" spans="1:62" ht="15.75">
      <c r="A3272" s="14"/>
      <c r="B3272" s="14"/>
      <c r="C3272" s="12" t="s">
        <v>27</v>
      </c>
      <c r="D3272" s="12">
        <f>'Harian 2024'!D3316</f>
        <v>4</v>
      </c>
      <c r="E3272" s="12">
        <f>'Harian 2024'!E3316</f>
        <v>7</v>
      </c>
      <c r="F3272" s="12">
        <f>'Harian 2024'!F3316</f>
        <v>6</v>
      </c>
      <c r="G3272" s="12">
        <f>'Harian 2024'!G3316</f>
        <v>21</v>
      </c>
      <c r="H3272" s="12">
        <f>'Harian 2024'!H3316</f>
        <v>29</v>
      </c>
      <c r="I3272" s="12">
        <f>'Harian 2024'!I3316</f>
        <v>27</v>
      </c>
      <c r="J3272" s="12">
        <f>'Harian 2024'!J3316</f>
        <v>37</v>
      </c>
      <c r="K3272" s="12">
        <f>'Harian 2024'!K3316</f>
        <v>33</v>
      </c>
      <c r="L3272" s="12">
        <f>'Harian 2024'!L3316</f>
        <v>7</v>
      </c>
      <c r="M3272" s="12">
        <f>'Harian 2024'!M3316</f>
        <v>6</v>
      </c>
      <c r="N3272" s="12">
        <f>'Harian 2024'!N3316</f>
        <v>16</v>
      </c>
      <c r="O3272" s="12">
        <f>'Harian 2024'!O3316</f>
        <v>4</v>
      </c>
      <c r="P3272" s="12">
        <f>'Harian 2024'!P3316</f>
        <v>3</v>
      </c>
      <c r="Q3272" s="12">
        <f>'Harian 2024'!Q3316</f>
        <v>12</v>
      </c>
      <c r="R3272" s="12">
        <f>'Harian 2024'!R3316</f>
        <v>5</v>
      </c>
      <c r="S3272" s="12">
        <f>'Harian 2024'!S3316</f>
        <v>0</v>
      </c>
      <c r="T3272" s="12">
        <f>'Harian 2024'!T3316</f>
        <v>0</v>
      </c>
      <c r="U3272" s="12">
        <f t="shared" si="5312"/>
        <v>213</v>
      </c>
      <c r="W3272" s="23" t="s">
        <v>27</v>
      </c>
      <c r="X3272" s="24">
        <v>0.43</v>
      </c>
      <c r="Y3272" s="24">
        <v>0.43</v>
      </c>
      <c r="Z3272" s="24">
        <v>0.43</v>
      </c>
      <c r="AA3272" s="24">
        <v>0.43</v>
      </c>
      <c r="AB3272" s="24">
        <v>0.43</v>
      </c>
      <c r="AC3272" s="24">
        <v>0.43</v>
      </c>
      <c r="AD3272" s="24">
        <v>0.43</v>
      </c>
      <c r="AE3272" s="24">
        <v>0.43</v>
      </c>
      <c r="AF3272" s="24">
        <v>0.43</v>
      </c>
      <c r="AG3272" s="24">
        <v>0.43</v>
      </c>
      <c r="AH3272" s="24">
        <v>0.43</v>
      </c>
      <c r="AI3272" s="24">
        <v>0.43</v>
      </c>
      <c r="AJ3272" s="24">
        <v>0.43</v>
      </c>
      <c r="AK3272" s="24">
        <v>0.43</v>
      </c>
      <c r="AL3272" s="24">
        <v>0.43</v>
      </c>
      <c r="AM3272" s="24">
        <v>0.43</v>
      </c>
      <c r="AN3272" s="24">
        <v>0.43</v>
      </c>
      <c r="AP3272" s="14"/>
      <c r="AQ3272" s="14"/>
      <c r="AR3272" s="12" t="s">
        <v>27</v>
      </c>
      <c r="AS3272" s="13">
        <f t="shared" si="5296"/>
        <v>1.72</v>
      </c>
      <c r="AT3272" s="13">
        <f t="shared" si="5296"/>
        <v>3.01</v>
      </c>
      <c r="AU3272" s="13">
        <f t="shared" si="5297"/>
        <v>2.58</v>
      </c>
      <c r="AV3272" s="13">
        <f t="shared" si="5298"/>
        <v>9.0299999999999994</v>
      </c>
      <c r="AW3272" s="13">
        <f t="shared" si="5299"/>
        <v>12.47</v>
      </c>
      <c r="AX3272" s="13">
        <f t="shared" si="5300"/>
        <v>11.61</v>
      </c>
      <c r="AY3272" s="13">
        <f t="shared" si="5301"/>
        <v>15.91</v>
      </c>
      <c r="AZ3272" s="13">
        <f t="shared" si="5302"/>
        <v>14.19</v>
      </c>
      <c r="BA3272" s="13">
        <f t="shared" si="5303"/>
        <v>3.01</v>
      </c>
      <c r="BB3272" s="13">
        <f t="shared" si="5304"/>
        <v>2.58</v>
      </c>
      <c r="BC3272" s="13">
        <f t="shared" si="5305"/>
        <v>6.88</v>
      </c>
      <c r="BD3272" s="13">
        <f t="shared" si="5306"/>
        <v>1.72</v>
      </c>
      <c r="BE3272" s="13">
        <f t="shared" si="5307"/>
        <v>1.29</v>
      </c>
      <c r="BF3272" s="13">
        <f t="shared" si="5308"/>
        <v>5.16</v>
      </c>
      <c r="BG3272" s="13">
        <f t="shared" si="5309"/>
        <v>2.15</v>
      </c>
      <c r="BH3272" s="13">
        <f t="shared" si="5310"/>
        <v>0</v>
      </c>
      <c r="BI3272" s="13">
        <f t="shared" si="5311"/>
        <v>0</v>
      </c>
      <c r="BJ3272" s="12">
        <f t="shared" si="5313"/>
        <v>91.59</v>
      </c>
    </row>
    <row r="3273" spans="1:62" ht="15.75">
      <c r="A3273" s="14"/>
      <c r="B3273" s="14"/>
      <c r="C3273" s="12" t="s">
        <v>28</v>
      </c>
      <c r="D3273" s="12">
        <f>'Harian 2024'!D3317</f>
        <v>6</v>
      </c>
      <c r="E3273" s="12">
        <f>'Harian 2024'!E3317</f>
        <v>12</v>
      </c>
      <c r="F3273" s="12">
        <f>'Harian 2024'!F3317</f>
        <v>10</v>
      </c>
      <c r="G3273" s="12">
        <f>'Harian 2024'!G3317</f>
        <v>25</v>
      </c>
      <c r="H3273" s="12">
        <f>'Harian 2024'!H3317</f>
        <v>26</v>
      </c>
      <c r="I3273" s="12">
        <f>'Harian 2024'!I3317</f>
        <v>32</v>
      </c>
      <c r="J3273" s="12">
        <f>'Harian 2024'!J3317</f>
        <v>34</v>
      </c>
      <c r="K3273" s="12">
        <f>'Harian 2024'!K3317</f>
        <v>25</v>
      </c>
      <c r="L3273" s="12">
        <f>'Harian 2024'!L3317</f>
        <v>6</v>
      </c>
      <c r="M3273" s="12">
        <f>'Harian 2024'!M3317</f>
        <v>5</v>
      </c>
      <c r="N3273" s="12">
        <f>'Harian 2024'!N3317</f>
        <v>18</v>
      </c>
      <c r="O3273" s="12">
        <f>'Harian 2024'!O3317</f>
        <v>6</v>
      </c>
      <c r="P3273" s="12">
        <f>'Harian 2024'!P3317</f>
        <v>3</v>
      </c>
      <c r="Q3273" s="12">
        <f>'Harian 2024'!Q3317</f>
        <v>10</v>
      </c>
      <c r="R3273" s="12">
        <f>'Harian 2024'!R3317</f>
        <v>6</v>
      </c>
      <c r="S3273" s="12">
        <f>'Harian 2024'!S3317</f>
        <v>0</v>
      </c>
      <c r="T3273" s="12">
        <f>'Harian 2024'!T3317</f>
        <v>0</v>
      </c>
      <c r="U3273" s="12">
        <f t="shared" si="5312"/>
        <v>218</v>
      </c>
      <c r="W3273" s="23" t="s">
        <v>28</v>
      </c>
      <c r="X3273" s="24">
        <v>0.5</v>
      </c>
      <c r="Y3273" s="24">
        <v>0.5</v>
      </c>
      <c r="Z3273" s="24">
        <v>0.5</v>
      </c>
      <c r="AA3273" s="24">
        <v>0.5</v>
      </c>
      <c r="AB3273" s="24">
        <v>0.5</v>
      </c>
      <c r="AC3273" s="24">
        <v>0.5</v>
      </c>
      <c r="AD3273" s="24">
        <v>0.5</v>
      </c>
      <c r="AE3273" s="24">
        <v>0.5</v>
      </c>
      <c r="AF3273" s="24">
        <v>0.5</v>
      </c>
      <c r="AG3273" s="24">
        <v>0.5</v>
      </c>
      <c r="AH3273" s="24">
        <v>0.5</v>
      </c>
      <c r="AI3273" s="24">
        <v>0.5</v>
      </c>
      <c r="AJ3273" s="24">
        <v>0.5</v>
      </c>
      <c r="AK3273" s="24">
        <v>0.5</v>
      </c>
      <c r="AL3273" s="24">
        <v>0.5</v>
      </c>
      <c r="AM3273" s="24">
        <v>0.5</v>
      </c>
      <c r="AN3273" s="24">
        <v>0.5</v>
      </c>
      <c r="AP3273" s="14"/>
      <c r="AQ3273" s="14"/>
      <c r="AR3273" s="12" t="s">
        <v>28</v>
      </c>
      <c r="AS3273" s="13">
        <f t="shared" si="5296"/>
        <v>3</v>
      </c>
      <c r="AT3273" s="13">
        <f t="shared" si="5296"/>
        <v>6</v>
      </c>
      <c r="AU3273" s="13">
        <f t="shared" si="5297"/>
        <v>5</v>
      </c>
      <c r="AV3273" s="13">
        <f t="shared" si="5298"/>
        <v>12.5</v>
      </c>
      <c r="AW3273" s="13">
        <f t="shared" si="5299"/>
        <v>13</v>
      </c>
      <c r="AX3273" s="13">
        <f t="shared" si="5300"/>
        <v>16</v>
      </c>
      <c r="AY3273" s="13">
        <f t="shared" si="5301"/>
        <v>17</v>
      </c>
      <c r="AZ3273" s="13">
        <f t="shared" si="5302"/>
        <v>12.5</v>
      </c>
      <c r="BA3273" s="13">
        <f t="shared" si="5303"/>
        <v>3</v>
      </c>
      <c r="BB3273" s="13">
        <f t="shared" si="5304"/>
        <v>2.5</v>
      </c>
      <c r="BC3273" s="13">
        <f t="shared" si="5305"/>
        <v>9</v>
      </c>
      <c r="BD3273" s="13">
        <f t="shared" si="5306"/>
        <v>3</v>
      </c>
      <c r="BE3273" s="13">
        <f t="shared" si="5307"/>
        <v>1.5</v>
      </c>
      <c r="BF3273" s="13">
        <f t="shared" si="5308"/>
        <v>5</v>
      </c>
      <c r="BG3273" s="13">
        <f t="shared" si="5309"/>
        <v>3</v>
      </c>
      <c r="BH3273" s="13">
        <f t="shared" si="5310"/>
        <v>0</v>
      </c>
      <c r="BI3273" s="13">
        <f t="shared" si="5311"/>
        <v>0</v>
      </c>
      <c r="BJ3273" s="12">
        <f t="shared" si="5313"/>
        <v>109</v>
      </c>
    </row>
    <row r="3274" spans="1:62" ht="15.75">
      <c r="A3274" s="14"/>
      <c r="B3274" s="14"/>
      <c r="C3274" s="12" t="s">
        <v>35</v>
      </c>
      <c r="D3274" s="12">
        <f>'Harian 2024'!D3318</f>
        <v>7</v>
      </c>
      <c r="E3274" s="12">
        <f>'Harian 2024'!E3318</f>
        <v>8</v>
      </c>
      <c r="F3274" s="12">
        <f>'Harian 2024'!F3318</f>
        <v>7</v>
      </c>
      <c r="G3274" s="12">
        <f>'Harian 2024'!G3318</f>
        <v>24</v>
      </c>
      <c r="H3274" s="12">
        <f>'Harian 2024'!H3318</f>
        <v>33</v>
      </c>
      <c r="I3274" s="12">
        <f>'Harian 2024'!I3318</f>
        <v>34</v>
      </c>
      <c r="J3274" s="12">
        <f>'Harian 2024'!J3318</f>
        <v>32</v>
      </c>
      <c r="K3274" s="12">
        <f>'Harian 2024'!K3318</f>
        <v>27</v>
      </c>
      <c r="L3274" s="12">
        <f>'Harian 2024'!L3318</f>
        <v>5</v>
      </c>
      <c r="M3274" s="12">
        <f>'Harian 2024'!M3318</f>
        <v>2</v>
      </c>
      <c r="N3274" s="12">
        <f>'Harian 2024'!N3318</f>
        <v>19</v>
      </c>
      <c r="O3274" s="12">
        <f>'Harian 2024'!O3318</f>
        <v>3</v>
      </c>
      <c r="P3274" s="12">
        <f>'Harian 2024'!P3318</f>
        <v>2</v>
      </c>
      <c r="Q3274" s="12">
        <f>'Harian 2024'!Q3318</f>
        <v>9</v>
      </c>
      <c r="R3274" s="12">
        <f>'Harian 2024'!R3318</f>
        <v>7</v>
      </c>
      <c r="S3274" s="12">
        <f>'Harian 2024'!S3318</f>
        <v>0</v>
      </c>
      <c r="T3274" s="12">
        <f>'Harian 2024'!T3318</f>
        <v>0</v>
      </c>
      <c r="U3274" s="12">
        <f t="shared" si="5312"/>
        <v>212</v>
      </c>
      <c r="W3274" s="23" t="s">
        <v>50</v>
      </c>
      <c r="X3274" s="24">
        <v>8.5000000000000006E-2</v>
      </c>
      <c r="Y3274" s="24">
        <v>8.5000000000000006E-2</v>
      </c>
      <c r="Z3274" s="24">
        <v>8.5000000000000006E-2</v>
      </c>
      <c r="AA3274" s="24">
        <v>8.5000000000000006E-2</v>
      </c>
      <c r="AB3274" s="24">
        <v>8.5000000000000006E-2</v>
      </c>
      <c r="AC3274" s="24">
        <v>8.5000000000000006E-2</v>
      </c>
      <c r="AD3274" s="24">
        <v>8.5000000000000006E-2</v>
      </c>
      <c r="AE3274" s="24">
        <v>8.5000000000000006E-2</v>
      </c>
      <c r="AF3274" s="24">
        <v>8.5000000000000006E-2</v>
      </c>
      <c r="AG3274" s="24">
        <v>8.5000000000000006E-2</v>
      </c>
      <c r="AH3274" s="24">
        <v>8.5000000000000006E-2</v>
      </c>
      <c r="AI3274" s="24">
        <v>8.5000000000000006E-2</v>
      </c>
      <c r="AJ3274" s="24">
        <v>8.5000000000000006E-2</v>
      </c>
      <c r="AK3274" s="24">
        <v>8.5000000000000006E-2</v>
      </c>
      <c r="AL3274" s="24">
        <v>8.5000000000000006E-2</v>
      </c>
      <c r="AM3274" s="24">
        <v>8.5000000000000006E-2</v>
      </c>
      <c r="AN3274" s="24">
        <v>8.5000000000000006E-2</v>
      </c>
      <c r="AP3274" s="14"/>
      <c r="AQ3274" s="14"/>
      <c r="AR3274" s="12" t="s">
        <v>29</v>
      </c>
      <c r="AS3274" s="13">
        <f t="shared" si="5296"/>
        <v>0.59500000000000008</v>
      </c>
      <c r="AT3274" s="13">
        <f t="shared" si="5296"/>
        <v>0.68</v>
      </c>
      <c r="AU3274" s="13">
        <f t="shared" si="5297"/>
        <v>0.59500000000000008</v>
      </c>
      <c r="AV3274" s="13">
        <f t="shared" si="5298"/>
        <v>2.04</v>
      </c>
      <c r="AW3274" s="13">
        <f t="shared" si="5299"/>
        <v>2.8050000000000002</v>
      </c>
      <c r="AX3274" s="13">
        <f t="shared" si="5300"/>
        <v>2.89</v>
      </c>
      <c r="AY3274" s="13">
        <f t="shared" si="5301"/>
        <v>2.72</v>
      </c>
      <c r="AZ3274" s="13">
        <f t="shared" si="5302"/>
        <v>2.2950000000000004</v>
      </c>
      <c r="BA3274" s="13">
        <f t="shared" si="5303"/>
        <v>0.42500000000000004</v>
      </c>
      <c r="BB3274" s="13">
        <f t="shared" si="5304"/>
        <v>0.17</v>
      </c>
      <c r="BC3274" s="13">
        <f t="shared" si="5305"/>
        <v>1.6150000000000002</v>
      </c>
      <c r="BD3274" s="13">
        <f t="shared" si="5306"/>
        <v>0.255</v>
      </c>
      <c r="BE3274" s="13">
        <f t="shared" si="5307"/>
        <v>0.17</v>
      </c>
      <c r="BF3274" s="13">
        <f t="shared" si="5308"/>
        <v>0.76500000000000001</v>
      </c>
      <c r="BG3274" s="13">
        <f t="shared" si="5309"/>
        <v>0.59500000000000008</v>
      </c>
      <c r="BH3274" s="13">
        <f t="shared" si="5310"/>
        <v>0</v>
      </c>
      <c r="BI3274" s="13">
        <f t="shared" si="5311"/>
        <v>0</v>
      </c>
      <c r="BJ3274" s="12">
        <f t="shared" si="5313"/>
        <v>18.020000000000003</v>
      </c>
    </row>
    <row r="3275" spans="1:62" ht="15.75">
      <c r="A3275" s="14"/>
      <c r="B3275" s="14"/>
      <c r="C3275" s="12" t="s">
        <v>36</v>
      </c>
      <c r="D3275" s="12">
        <f>'Harian 2024'!D3319</f>
        <v>4</v>
      </c>
      <c r="E3275" s="12">
        <f>'Harian 2024'!E3319</f>
        <v>10</v>
      </c>
      <c r="F3275" s="12">
        <f>'Harian 2024'!F3319</f>
        <v>7</v>
      </c>
      <c r="G3275" s="12">
        <f>'Harian 2024'!G3319</f>
        <v>0</v>
      </c>
      <c r="H3275" s="12">
        <f>'Harian 2024'!H3319</f>
        <v>0</v>
      </c>
      <c r="I3275" s="12">
        <f>'Harian 2024'!I3319</f>
        <v>0</v>
      </c>
      <c r="J3275" s="12">
        <f>'Harian 2024'!J3319</f>
        <v>0</v>
      </c>
      <c r="K3275" s="12">
        <f>'Harian 2024'!K3319</f>
        <v>0</v>
      </c>
      <c r="L3275" s="12">
        <f>'Harian 2024'!L3319</f>
        <v>0</v>
      </c>
      <c r="M3275" s="12">
        <f>'Harian 2024'!M3319</f>
        <v>0</v>
      </c>
      <c r="N3275" s="12">
        <f>'Harian 2024'!N3319</f>
        <v>0</v>
      </c>
      <c r="O3275" s="12">
        <f>'Harian 2024'!O3319</f>
        <v>3</v>
      </c>
      <c r="P3275" s="12">
        <f>'Harian 2024'!P3319</f>
        <v>0</v>
      </c>
      <c r="Q3275" s="12">
        <f>'Harian 2024'!Q3319</f>
        <v>2</v>
      </c>
      <c r="R3275" s="12">
        <f>'Harian 2024'!R3319</f>
        <v>0</v>
      </c>
      <c r="S3275" s="12">
        <f>'Harian 2024'!S3319</f>
        <v>0</v>
      </c>
      <c r="T3275" s="12">
        <f>'Harian 2024'!T3319</f>
        <v>0</v>
      </c>
      <c r="U3275" s="12">
        <f t="shared" si="5312"/>
        <v>22</v>
      </c>
      <c r="W3275" s="23" t="s">
        <v>51</v>
      </c>
      <c r="X3275" s="24">
        <v>0.59</v>
      </c>
      <c r="Y3275" s="24">
        <v>0.59</v>
      </c>
      <c r="Z3275" s="24">
        <v>0.59</v>
      </c>
      <c r="AA3275" s="24">
        <v>0.59</v>
      </c>
      <c r="AB3275" s="24">
        <v>0.59</v>
      </c>
      <c r="AC3275" s="24">
        <v>0.59</v>
      </c>
      <c r="AD3275" s="24">
        <v>0.59</v>
      </c>
      <c r="AE3275" s="24">
        <v>0.59</v>
      </c>
      <c r="AF3275" s="24">
        <v>0.59</v>
      </c>
      <c r="AG3275" s="24">
        <v>0.59</v>
      </c>
      <c r="AH3275" s="24">
        <v>0.59</v>
      </c>
      <c r="AI3275" s="24">
        <v>0.59</v>
      </c>
      <c r="AJ3275" s="24">
        <v>0.59</v>
      </c>
      <c r="AK3275" s="24">
        <v>0.59</v>
      </c>
      <c r="AL3275" s="24">
        <v>0.59</v>
      </c>
      <c r="AM3275" s="24">
        <v>0.59</v>
      </c>
      <c r="AN3275" s="24">
        <v>0.59</v>
      </c>
      <c r="AP3275" s="14"/>
      <c r="AQ3275" s="14"/>
      <c r="AR3275" s="12" t="s">
        <v>30</v>
      </c>
      <c r="AS3275" s="13">
        <f t="shared" si="5296"/>
        <v>2.36</v>
      </c>
      <c r="AT3275" s="13">
        <f t="shared" si="5296"/>
        <v>5.8999999999999995</v>
      </c>
      <c r="AU3275" s="13">
        <f t="shared" si="5297"/>
        <v>4.13</v>
      </c>
      <c r="AV3275" s="13">
        <f t="shared" si="5298"/>
        <v>0</v>
      </c>
      <c r="AW3275" s="13">
        <f t="shared" si="5299"/>
        <v>0</v>
      </c>
      <c r="AX3275" s="13">
        <f t="shared" si="5300"/>
        <v>0</v>
      </c>
      <c r="AY3275" s="13">
        <f t="shared" si="5301"/>
        <v>0</v>
      </c>
      <c r="AZ3275" s="13">
        <f t="shared" si="5302"/>
        <v>0</v>
      </c>
      <c r="BA3275" s="13">
        <f t="shared" si="5303"/>
        <v>0</v>
      </c>
      <c r="BB3275" s="13">
        <f t="shared" si="5304"/>
        <v>0</v>
      </c>
      <c r="BC3275" s="13">
        <f t="shared" si="5305"/>
        <v>0</v>
      </c>
      <c r="BD3275" s="13">
        <f t="shared" si="5306"/>
        <v>1.77</v>
      </c>
      <c r="BE3275" s="13">
        <f t="shared" si="5307"/>
        <v>0</v>
      </c>
      <c r="BF3275" s="13">
        <f t="shared" si="5308"/>
        <v>1.18</v>
      </c>
      <c r="BG3275" s="13">
        <f t="shared" si="5309"/>
        <v>0</v>
      </c>
      <c r="BH3275" s="13">
        <f t="shared" si="5310"/>
        <v>0</v>
      </c>
      <c r="BI3275" s="13">
        <f t="shared" si="5311"/>
        <v>0</v>
      </c>
      <c r="BJ3275" s="12">
        <f t="shared" si="5313"/>
        <v>12.979999999999999</v>
      </c>
    </row>
    <row r="3276" spans="1:62" ht="15.75">
      <c r="A3276" s="14"/>
      <c r="B3276" s="14"/>
      <c r="C3276" s="12" t="s">
        <v>31</v>
      </c>
      <c r="D3276" s="12">
        <f>'Harian 2024'!D3320</f>
        <v>5</v>
      </c>
      <c r="E3276" s="12">
        <f>'Harian 2024'!E3320</f>
        <v>6</v>
      </c>
      <c r="F3276" s="12">
        <f>'Harian 2024'!F3320</f>
        <v>5</v>
      </c>
      <c r="G3276" s="12">
        <f>'Harian 2024'!G3320</f>
        <v>0</v>
      </c>
      <c r="H3276" s="12">
        <f>'Harian 2024'!H3320</f>
        <v>0</v>
      </c>
      <c r="I3276" s="12">
        <f>'Harian 2024'!I3320</f>
        <v>0</v>
      </c>
      <c r="J3276" s="12">
        <f>'Harian 2024'!J3320</f>
        <v>0</v>
      </c>
      <c r="K3276" s="12">
        <f>'Harian 2024'!K3320</f>
        <v>0</v>
      </c>
      <c r="L3276" s="12">
        <f>'Harian 2024'!L3320</f>
        <v>0</v>
      </c>
      <c r="M3276" s="12">
        <f>'Harian 2024'!M3320</f>
        <v>0</v>
      </c>
      <c r="N3276" s="12">
        <f>'Harian 2024'!N3320</f>
        <v>3</v>
      </c>
      <c r="O3276" s="12">
        <f>'Harian 2024'!O3320</f>
        <v>1</v>
      </c>
      <c r="P3276" s="12">
        <f>'Harian 2024'!P3320</f>
        <v>0</v>
      </c>
      <c r="Q3276" s="12">
        <f>'Harian 2024'!Q3320</f>
        <v>0</v>
      </c>
      <c r="R3276" s="12">
        <f>'Harian 2024'!R3320</f>
        <v>0</v>
      </c>
      <c r="S3276" s="12">
        <f>'Harian 2024'!S3320</f>
        <v>0</v>
      </c>
      <c r="T3276" s="12">
        <f>'Harian 2024'!T3320</f>
        <v>0</v>
      </c>
      <c r="U3276" s="12">
        <f t="shared" si="5312"/>
        <v>15</v>
      </c>
      <c r="W3276" s="23" t="s">
        <v>31</v>
      </c>
      <c r="X3276" s="24">
        <v>0.56999999999999995</v>
      </c>
      <c r="Y3276" s="24">
        <v>0.56999999999999995</v>
      </c>
      <c r="Z3276" s="24">
        <v>0.56999999999999995</v>
      </c>
      <c r="AA3276" s="24">
        <v>0.56999999999999995</v>
      </c>
      <c r="AB3276" s="24">
        <v>0.56999999999999995</v>
      </c>
      <c r="AC3276" s="24">
        <v>0.56999999999999995</v>
      </c>
      <c r="AD3276" s="24">
        <v>0.56999999999999995</v>
      </c>
      <c r="AE3276" s="24">
        <v>0.56999999999999995</v>
      </c>
      <c r="AF3276" s="24">
        <v>0.56999999999999995</v>
      </c>
      <c r="AG3276" s="24">
        <v>0.56999999999999995</v>
      </c>
      <c r="AH3276" s="24">
        <v>0.56999999999999995</v>
      </c>
      <c r="AI3276" s="24">
        <v>0.56999999999999995</v>
      </c>
      <c r="AJ3276" s="24">
        <v>0.56999999999999995</v>
      </c>
      <c r="AK3276" s="24">
        <v>0.56999999999999995</v>
      </c>
      <c r="AL3276" s="24">
        <v>0.56999999999999995</v>
      </c>
      <c r="AM3276" s="24">
        <v>0.56999999999999995</v>
      </c>
      <c r="AN3276" s="24">
        <v>0.56999999999999995</v>
      </c>
      <c r="AP3276" s="14"/>
      <c r="AQ3276" s="14"/>
      <c r="AR3276" s="12" t="s">
        <v>31</v>
      </c>
      <c r="AS3276" s="13">
        <f t="shared" si="5296"/>
        <v>2.8499999999999996</v>
      </c>
      <c r="AT3276" s="13">
        <f t="shared" si="5296"/>
        <v>3.42</v>
      </c>
      <c r="AU3276" s="13">
        <f t="shared" si="5297"/>
        <v>2.8499999999999996</v>
      </c>
      <c r="AV3276" s="13">
        <f t="shared" si="5298"/>
        <v>0</v>
      </c>
      <c r="AW3276" s="13">
        <f t="shared" si="5299"/>
        <v>0</v>
      </c>
      <c r="AX3276" s="13">
        <f t="shared" si="5300"/>
        <v>0</v>
      </c>
      <c r="AY3276" s="13">
        <f t="shared" si="5301"/>
        <v>0</v>
      </c>
      <c r="AZ3276" s="13">
        <f t="shared" si="5302"/>
        <v>0</v>
      </c>
      <c r="BA3276" s="13">
        <f t="shared" si="5303"/>
        <v>0</v>
      </c>
      <c r="BB3276" s="13">
        <f t="shared" si="5304"/>
        <v>0</v>
      </c>
      <c r="BC3276" s="13">
        <f t="shared" si="5305"/>
        <v>1.71</v>
      </c>
      <c r="BD3276" s="13">
        <f t="shared" si="5306"/>
        <v>0.56999999999999995</v>
      </c>
      <c r="BE3276" s="13">
        <f t="shared" si="5307"/>
        <v>0</v>
      </c>
      <c r="BF3276" s="13">
        <f t="shared" si="5308"/>
        <v>0</v>
      </c>
      <c r="BG3276" s="13">
        <f t="shared" si="5309"/>
        <v>0</v>
      </c>
      <c r="BH3276" s="13">
        <f t="shared" si="5310"/>
        <v>0</v>
      </c>
      <c r="BI3276" s="13">
        <f t="shared" si="5311"/>
        <v>0</v>
      </c>
      <c r="BJ3276" s="12">
        <f t="shared" si="5313"/>
        <v>8.5499999999999989</v>
      </c>
    </row>
    <row r="3277" spans="1:62" ht="15.75">
      <c r="A3277" s="16"/>
      <c r="B3277" s="16"/>
      <c r="C3277" s="12" t="s">
        <v>32</v>
      </c>
      <c r="D3277" s="12">
        <f>'Harian 2024'!D3321</f>
        <v>0</v>
      </c>
      <c r="E3277" s="12">
        <f>'Harian 2024'!E3321</f>
        <v>0</v>
      </c>
      <c r="F3277" s="12">
        <f>'Harian 2024'!F3321</f>
        <v>0</v>
      </c>
      <c r="G3277" s="12">
        <f>'Harian 2024'!G3321</f>
        <v>6</v>
      </c>
      <c r="H3277" s="12">
        <f>'Harian 2024'!H3321</f>
        <v>16</v>
      </c>
      <c r="I3277" s="12">
        <f>'Harian 2024'!I3321</f>
        <v>9</v>
      </c>
      <c r="J3277" s="12">
        <f>'Harian 2024'!J3321</f>
        <v>8</v>
      </c>
      <c r="K3277" s="12">
        <f>'Harian 2024'!K3321</f>
        <v>6</v>
      </c>
      <c r="L3277" s="12">
        <f>'Harian 2024'!L3321</f>
        <v>3</v>
      </c>
      <c r="M3277" s="12">
        <f>'Harian 2024'!M3321</f>
        <v>2</v>
      </c>
      <c r="N3277" s="12">
        <f>'Harian 2024'!N3321</f>
        <v>6</v>
      </c>
      <c r="O3277" s="12">
        <f>'Harian 2024'!O3321</f>
        <v>6</v>
      </c>
      <c r="P3277" s="12">
        <f>'Harian 2024'!P3321</f>
        <v>0</v>
      </c>
      <c r="Q3277" s="12">
        <f>'Harian 2024'!Q3321</f>
        <v>0</v>
      </c>
      <c r="R3277" s="12">
        <f>'Harian 2024'!R3321</f>
        <v>0</v>
      </c>
      <c r="S3277" s="12">
        <f>'Harian 2024'!S3321</f>
        <v>0</v>
      </c>
      <c r="T3277" s="12">
        <f>'Harian 2024'!T3321</f>
        <v>35</v>
      </c>
      <c r="U3277" s="12">
        <f t="shared" si="5312"/>
        <v>97</v>
      </c>
      <c r="W3277" s="23" t="s">
        <v>32</v>
      </c>
      <c r="X3277" s="24">
        <v>0.4</v>
      </c>
      <c r="Y3277" s="24">
        <v>0.4</v>
      </c>
      <c r="Z3277" s="24">
        <v>0.4</v>
      </c>
      <c r="AA3277" s="24">
        <v>0.4</v>
      </c>
      <c r="AB3277" s="24">
        <v>0.4</v>
      </c>
      <c r="AC3277" s="24">
        <v>0.4</v>
      </c>
      <c r="AD3277" s="24">
        <v>0.4</v>
      </c>
      <c r="AE3277" s="24">
        <v>0.4</v>
      </c>
      <c r="AF3277" s="24">
        <v>0.4</v>
      </c>
      <c r="AG3277" s="24">
        <v>0.4</v>
      </c>
      <c r="AH3277" s="24">
        <v>0.4</v>
      </c>
      <c r="AI3277" s="24">
        <v>0.4</v>
      </c>
      <c r="AJ3277" s="24">
        <v>0.4</v>
      </c>
      <c r="AK3277" s="24">
        <v>0.4</v>
      </c>
      <c r="AL3277" s="24">
        <v>0.4</v>
      </c>
      <c r="AM3277" s="24">
        <v>0.4</v>
      </c>
      <c r="AN3277" s="24">
        <v>0.4</v>
      </c>
      <c r="AP3277" s="16"/>
      <c r="AQ3277" s="16"/>
      <c r="AR3277" s="12" t="s">
        <v>32</v>
      </c>
      <c r="AS3277" s="13">
        <f t="shared" si="5296"/>
        <v>0</v>
      </c>
      <c r="AT3277" s="13">
        <f t="shared" si="5296"/>
        <v>0</v>
      </c>
      <c r="AU3277" s="13">
        <f t="shared" si="5297"/>
        <v>0</v>
      </c>
      <c r="AV3277" s="13">
        <f t="shared" si="5298"/>
        <v>2.4000000000000004</v>
      </c>
      <c r="AW3277" s="13">
        <f t="shared" si="5299"/>
        <v>6.4</v>
      </c>
      <c r="AX3277" s="13">
        <f t="shared" si="5300"/>
        <v>3.6</v>
      </c>
      <c r="AY3277" s="13">
        <f t="shared" si="5301"/>
        <v>3.2</v>
      </c>
      <c r="AZ3277" s="13">
        <f t="shared" si="5302"/>
        <v>2.4000000000000004</v>
      </c>
      <c r="BA3277" s="13">
        <f t="shared" si="5303"/>
        <v>1.2000000000000002</v>
      </c>
      <c r="BB3277" s="13">
        <f t="shared" si="5304"/>
        <v>0.8</v>
      </c>
      <c r="BC3277" s="13">
        <f t="shared" si="5305"/>
        <v>2.4000000000000004</v>
      </c>
      <c r="BD3277" s="13">
        <f t="shared" si="5306"/>
        <v>2.4000000000000004</v>
      </c>
      <c r="BE3277" s="13">
        <f t="shared" si="5307"/>
        <v>0</v>
      </c>
      <c r="BF3277" s="13">
        <f t="shared" si="5308"/>
        <v>0</v>
      </c>
      <c r="BG3277" s="13">
        <f t="shared" si="5309"/>
        <v>0</v>
      </c>
      <c r="BH3277" s="13">
        <f t="shared" si="5310"/>
        <v>0</v>
      </c>
      <c r="BI3277" s="13">
        <f t="shared" si="5311"/>
        <v>14</v>
      </c>
      <c r="BJ3277" s="12">
        <f t="shared" si="5313"/>
        <v>38.799999999999997</v>
      </c>
    </row>
    <row r="3278" spans="1:62">
      <c r="A3278" s="17"/>
      <c r="B3278" s="18"/>
      <c r="C3278" s="19" t="s">
        <v>33</v>
      </c>
      <c r="D3278" s="19">
        <f>SUM(D3269:D3277)</f>
        <v>26</v>
      </c>
      <c r="E3278" s="19">
        <f>SUM(E3269:E3277)</f>
        <v>43</v>
      </c>
      <c r="F3278" s="19">
        <f t="shared" ref="F3278:U3278" si="5314">SUM(F3269:F3277)</f>
        <v>35</v>
      </c>
      <c r="G3278" s="19">
        <f t="shared" si="5314"/>
        <v>123</v>
      </c>
      <c r="H3278" s="19">
        <f t="shared" si="5314"/>
        <v>161</v>
      </c>
      <c r="I3278" s="19">
        <f t="shared" si="5314"/>
        <v>168</v>
      </c>
      <c r="J3278" s="19">
        <f t="shared" si="5314"/>
        <v>182</v>
      </c>
      <c r="K3278" s="19">
        <f t="shared" si="5314"/>
        <v>164</v>
      </c>
      <c r="L3278" s="19">
        <f t="shared" si="5314"/>
        <v>48</v>
      </c>
      <c r="M3278" s="19">
        <f t="shared" si="5314"/>
        <v>33</v>
      </c>
      <c r="N3278" s="19">
        <f t="shared" si="5314"/>
        <v>62</v>
      </c>
      <c r="O3278" s="19">
        <f t="shared" si="5314"/>
        <v>44</v>
      </c>
      <c r="P3278" s="19">
        <f t="shared" si="5314"/>
        <v>23</v>
      </c>
      <c r="Q3278" s="19">
        <f t="shared" si="5314"/>
        <v>51</v>
      </c>
      <c r="R3278" s="19">
        <f t="shared" si="5314"/>
        <v>18</v>
      </c>
      <c r="S3278" s="19">
        <f t="shared" si="5314"/>
        <v>0</v>
      </c>
      <c r="T3278" s="19">
        <f t="shared" si="5314"/>
        <v>35</v>
      </c>
      <c r="U3278" s="19">
        <f t="shared" si="5314"/>
        <v>1190</v>
      </c>
      <c r="AP3278" s="35"/>
      <c r="AQ3278" s="36"/>
      <c r="AR3278" s="37" t="s">
        <v>33</v>
      </c>
      <c r="AS3278" s="37">
        <f>SUM(AS3269:AS3277)</f>
        <v>10.524999999999999</v>
      </c>
      <c r="AT3278" s="37">
        <f t="shared" ref="AT3278:BJ3278" si="5315">SUM(AT3269:AT3277)</f>
        <v>19.009999999999998</v>
      </c>
      <c r="AU3278" s="37">
        <f t="shared" si="5315"/>
        <v>15.154999999999999</v>
      </c>
      <c r="AV3278" s="37">
        <f t="shared" si="5315"/>
        <v>38.094999999999999</v>
      </c>
      <c r="AW3278" s="37">
        <f t="shared" si="5315"/>
        <v>49.5</v>
      </c>
      <c r="AX3278" s="37">
        <f t="shared" si="5315"/>
        <v>51.195</v>
      </c>
      <c r="AY3278" s="37">
        <f t="shared" si="5315"/>
        <v>57.255000000000003</v>
      </c>
      <c r="AZ3278" s="37">
        <f t="shared" si="5315"/>
        <v>50.55</v>
      </c>
      <c r="BA3278" s="37">
        <f t="shared" si="5315"/>
        <v>15.11</v>
      </c>
      <c r="BB3278" s="37">
        <f t="shared" si="5315"/>
        <v>10.840000000000002</v>
      </c>
      <c r="BC3278" s="37">
        <f t="shared" si="5315"/>
        <v>21.604999999999997</v>
      </c>
      <c r="BD3278" s="37">
        <f t="shared" si="5315"/>
        <v>15.375</v>
      </c>
      <c r="BE3278" s="37">
        <f t="shared" si="5315"/>
        <v>6.8150000000000004</v>
      </c>
      <c r="BF3278" s="37">
        <f t="shared" si="5315"/>
        <v>16.715</v>
      </c>
      <c r="BG3278" s="37">
        <f t="shared" si="5315"/>
        <v>5.7450000000000001</v>
      </c>
      <c r="BH3278" s="37">
        <f t="shared" si="5315"/>
        <v>0</v>
      </c>
      <c r="BI3278" s="37">
        <f t="shared" si="5315"/>
        <v>14</v>
      </c>
      <c r="BJ3278" s="37">
        <f t="shared" si="5315"/>
        <v>386.96500000000003</v>
      </c>
    </row>
    <row r="3281" spans="1:62" ht="106.5">
      <c r="A3281" s="8" t="s">
        <v>2</v>
      </c>
      <c r="B3281" s="8" t="s">
        <v>3</v>
      </c>
      <c r="C3281" s="8" t="s">
        <v>4</v>
      </c>
      <c r="D3281" s="9" t="str">
        <f>D491</f>
        <v>ANGGREK</v>
      </c>
      <c r="E3281" s="9" t="str">
        <f t="shared" ref="E3281:U3281" si="5316">E491</f>
        <v>BOUGENVIL</v>
      </c>
      <c r="F3281" s="9" t="str">
        <f t="shared" si="5316"/>
        <v>CAMELIA</v>
      </c>
      <c r="G3281" s="9" t="str">
        <f t="shared" si="5316"/>
        <v>DEWANDARU</v>
      </c>
      <c r="H3281" s="9" t="str">
        <f t="shared" si="5316"/>
        <v>EDELWEIS</v>
      </c>
      <c r="I3281" s="9" t="str">
        <f t="shared" si="5316"/>
        <v>FLAMBOYAN</v>
      </c>
      <c r="J3281" s="9" t="str">
        <f t="shared" si="5316"/>
        <v>GERANIUM</v>
      </c>
      <c r="K3281" s="9" t="str">
        <f t="shared" si="5316"/>
        <v>HELIKONIA</v>
      </c>
      <c r="L3281" s="9" t="str">
        <f t="shared" si="5316"/>
        <v>IVY</v>
      </c>
      <c r="M3281" s="9" t="str">
        <f t="shared" si="5316"/>
        <v>KANA</v>
      </c>
      <c r="N3281" s="9" t="str">
        <f t="shared" si="5316"/>
        <v>IGD</v>
      </c>
      <c r="O3281" s="9" t="str">
        <f t="shared" si="5316"/>
        <v>HCU</v>
      </c>
      <c r="P3281" s="9" t="str">
        <f t="shared" si="5316"/>
        <v>PENUNJANG</v>
      </c>
      <c r="Q3281" s="9" t="str">
        <f t="shared" si="5316"/>
        <v>PELAYANAN</v>
      </c>
      <c r="R3281" s="9" t="str">
        <f t="shared" si="5316"/>
        <v>ADMIN</v>
      </c>
      <c r="S3281" s="9" t="str">
        <f t="shared" si="5316"/>
        <v>ASRAMA</v>
      </c>
      <c r="T3281" s="9" t="str">
        <f t="shared" si="5316"/>
        <v>MASJID</v>
      </c>
      <c r="U3281" s="9" t="str">
        <f t="shared" si="5316"/>
        <v>JUMLAH</v>
      </c>
      <c r="W3281" s="21"/>
      <c r="X3281" s="22" t="str">
        <f>X5</f>
        <v>ANGGREK</v>
      </c>
      <c r="Y3281" s="22" t="str">
        <f>Y5</f>
        <v>BOUGENVIL</v>
      </c>
      <c r="Z3281" s="22" t="str">
        <f t="shared" ref="Z3281:AN3281" si="5317">Z5</f>
        <v>CAMELIA</v>
      </c>
      <c r="AA3281" s="22" t="str">
        <f t="shared" si="5317"/>
        <v>DEWANDARU</v>
      </c>
      <c r="AB3281" s="22" t="str">
        <f t="shared" si="5317"/>
        <v>EDELWEIS</v>
      </c>
      <c r="AC3281" s="22" t="str">
        <f t="shared" si="5317"/>
        <v>FLAMBOYAN</v>
      </c>
      <c r="AD3281" s="22" t="str">
        <f t="shared" si="5317"/>
        <v>GERANIUM</v>
      </c>
      <c r="AE3281" s="22" t="str">
        <f t="shared" si="5317"/>
        <v>HELIKONIA</v>
      </c>
      <c r="AF3281" s="22" t="str">
        <f t="shared" si="5317"/>
        <v>IVY</v>
      </c>
      <c r="AG3281" s="22" t="str">
        <f t="shared" si="5317"/>
        <v>KANA</v>
      </c>
      <c r="AH3281" s="22" t="str">
        <f t="shared" si="5317"/>
        <v>IGD</v>
      </c>
      <c r="AI3281" s="22" t="str">
        <f t="shared" si="5317"/>
        <v>HCU</v>
      </c>
      <c r="AJ3281" s="22" t="str">
        <f t="shared" si="5317"/>
        <v>PENUNJANG</v>
      </c>
      <c r="AK3281" s="22" t="str">
        <f t="shared" si="5317"/>
        <v>PELAYANAN</v>
      </c>
      <c r="AL3281" s="22" t="str">
        <f t="shared" si="5317"/>
        <v>ADMIN</v>
      </c>
      <c r="AM3281" s="22" t="str">
        <f t="shared" si="5317"/>
        <v>ASRAMA</v>
      </c>
      <c r="AN3281" s="22" t="str">
        <f t="shared" si="5317"/>
        <v>MASJID</v>
      </c>
      <c r="AP3281" s="33" t="s">
        <v>2</v>
      </c>
      <c r="AQ3281" s="33" t="s">
        <v>3</v>
      </c>
      <c r="AR3281" s="33" t="s">
        <v>4</v>
      </c>
      <c r="AS3281" s="34" t="str">
        <f>AS5</f>
        <v>ANGGREK</v>
      </c>
      <c r="AT3281" s="34" t="str">
        <f>AT5</f>
        <v>BOUGENVIL</v>
      </c>
      <c r="AU3281" s="34" t="str">
        <f t="shared" ref="AU3281:BJ3281" si="5318">AU5</f>
        <v>CAMELIA II</v>
      </c>
      <c r="AV3281" s="34" t="str">
        <f t="shared" si="5318"/>
        <v>DEWANDARU</v>
      </c>
      <c r="AW3281" s="34" t="str">
        <f t="shared" si="5318"/>
        <v>EDELWEIS</v>
      </c>
      <c r="AX3281" s="34" t="str">
        <f t="shared" si="5318"/>
        <v>FLAMBOYAN</v>
      </c>
      <c r="AY3281" s="34" t="str">
        <f t="shared" si="5318"/>
        <v>GERANIUM</v>
      </c>
      <c r="AZ3281" s="34" t="str">
        <f t="shared" si="5318"/>
        <v>HELIKONIA</v>
      </c>
      <c r="BA3281" s="34" t="str">
        <f t="shared" si="5318"/>
        <v>IVY</v>
      </c>
      <c r="BB3281" s="34" t="str">
        <f t="shared" si="5318"/>
        <v>KANA</v>
      </c>
      <c r="BC3281" s="34" t="str">
        <f t="shared" si="5318"/>
        <v>IGD</v>
      </c>
      <c r="BD3281" s="34" t="str">
        <f t="shared" si="5318"/>
        <v>HCU</v>
      </c>
      <c r="BE3281" s="34" t="str">
        <f t="shared" si="5318"/>
        <v>PENUNJANG</v>
      </c>
      <c r="BF3281" s="34" t="str">
        <f t="shared" si="5318"/>
        <v>PELAYANAN</v>
      </c>
      <c r="BG3281" s="34" t="str">
        <f t="shared" si="5318"/>
        <v>ADMIN</v>
      </c>
      <c r="BH3281" s="34" t="str">
        <f t="shared" si="5318"/>
        <v>ASRAMA</v>
      </c>
      <c r="BI3281" s="34" t="str">
        <f t="shared" si="5318"/>
        <v>MASJID</v>
      </c>
      <c r="BJ3281" s="34" t="str">
        <f t="shared" si="5318"/>
        <v>JUMLAH</v>
      </c>
    </row>
    <row r="3282" spans="1:62" ht="15.75">
      <c r="A3282" s="10">
        <f>A3269+1</f>
        <v>7</v>
      </c>
      <c r="B3282" s="11" t="s">
        <v>40</v>
      </c>
      <c r="C3282" s="12" t="s">
        <v>24</v>
      </c>
      <c r="D3282" s="12">
        <f>'Harian 2024'!D3326</f>
        <v>0</v>
      </c>
      <c r="E3282" s="12">
        <f>'Harian 2024'!E3326</f>
        <v>0</v>
      </c>
      <c r="F3282" s="12">
        <f>'Harian 2024'!F3326</f>
        <v>0</v>
      </c>
      <c r="G3282" s="12">
        <f>'Harian 2024'!G3326</f>
        <v>19</v>
      </c>
      <c r="H3282" s="12">
        <f>'Harian 2024'!H3326</f>
        <v>29</v>
      </c>
      <c r="I3282" s="12">
        <f>'Harian 2024'!I3326</f>
        <v>30</v>
      </c>
      <c r="J3282" s="12">
        <f>'Harian 2024'!J3326</f>
        <v>29</v>
      </c>
      <c r="K3282" s="12">
        <f>'Harian 2024'!K3326</f>
        <v>30</v>
      </c>
      <c r="L3282" s="12">
        <f>'Harian 2024'!L3326</f>
        <v>17</v>
      </c>
      <c r="M3282" s="12">
        <f>'Harian 2024'!M3326</f>
        <v>5</v>
      </c>
      <c r="N3282" s="12">
        <f>'Harian 2024'!N3326</f>
        <v>0</v>
      </c>
      <c r="O3282" s="12">
        <f>'Harian 2024'!O3326</f>
        <v>9</v>
      </c>
      <c r="P3282" s="12">
        <f>'Harian 2024'!P3326</f>
        <v>11</v>
      </c>
      <c r="Q3282" s="12">
        <f>'Harian 2024'!Q3326</f>
        <v>14</v>
      </c>
      <c r="R3282" s="12">
        <f>'Harian 2024'!R3326</f>
        <v>0</v>
      </c>
      <c r="S3282" s="12">
        <f>'Harian 2024'!S3326</f>
        <v>0</v>
      </c>
      <c r="T3282" s="12">
        <f>'Harian 2024'!T3326</f>
        <v>0</v>
      </c>
      <c r="U3282" s="12">
        <f>SUM(E3282:T3282)</f>
        <v>193</v>
      </c>
      <c r="W3282" s="23" t="s">
        <v>24</v>
      </c>
      <c r="X3282" s="24">
        <v>0.26500000000000001</v>
      </c>
      <c r="Y3282" s="24">
        <v>0.26500000000000001</v>
      </c>
      <c r="Z3282" s="24">
        <v>0.26500000000000001</v>
      </c>
      <c r="AA3282" s="24">
        <v>0.26500000000000001</v>
      </c>
      <c r="AB3282" s="24">
        <v>0.26500000000000001</v>
      </c>
      <c r="AC3282" s="24">
        <v>0.26500000000000001</v>
      </c>
      <c r="AD3282" s="24">
        <v>0.26500000000000001</v>
      </c>
      <c r="AE3282" s="24">
        <v>0.26500000000000001</v>
      </c>
      <c r="AF3282" s="24">
        <v>0.26500000000000001</v>
      </c>
      <c r="AG3282" s="24">
        <v>0.26500000000000001</v>
      </c>
      <c r="AH3282" s="24">
        <v>0.26500000000000001</v>
      </c>
      <c r="AI3282" s="24">
        <v>0.26500000000000001</v>
      </c>
      <c r="AJ3282" s="24">
        <v>0.26500000000000001</v>
      </c>
      <c r="AK3282" s="24">
        <v>0.26500000000000001</v>
      </c>
      <c r="AL3282" s="24">
        <v>0.26500000000000001</v>
      </c>
      <c r="AM3282" s="24">
        <v>0.26500000000000001</v>
      </c>
      <c r="AN3282" s="24">
        <v>0.26500000000000001</v>
      </c>
      <c r="AP3282" s="10">
        <f>AP3269+1</f>
        <v>7</v>
      </c>
      <c r="AQ3282" s="11" t="s">
        <v>37</v>
      </c>
      <c r="AR3282" s="12" t="s">
        <v>24</v>
      </c>
      <c r="AS3282" s="13">
        <f t="shared" ref="AS3282:AT3290" si="5319">D3282*X3282</f>
        <v>0</v>
      </c>
      <c r="AT3282" s="13">
        <f t="shared" si="5319"/>
        <v>0</v>
      </c>
      <c r="AU3282" s="13">
        <f t="shared" ref="AU3282:AU3290" si="5320">F3282*Z3282</f>
        <v>0</v>
      </c>
      <c r="AV3282" s="13">
        <f t="shared" ref="AV3282:AV3290" si="5321">G3282*AA3282</f>
        <v>5.0350000000000001</v>
      </c>
      <c r="AW3282" s="13">
        <f t="shared" ref="AW3282:AW3290" si="5322">H3282*AB3282</f>
        <v>7.6850000000000005</v>
      </c>
      <c r="AX3282" s="13">
        <f t="shared" ref="AX3282:AX3290" si="5323">I3282*AC3282</f>
        <v>7.95</v>
      </c>
      <c r="AY3282" s="13">
        <f t="shared" ref="AY3282:AY3290" si="5324">J3282*AD3282</f>
        <v>7.6850000000000005</v>
      </c>
      <c r="AZ3282" s="13">
        <f t="shared" ref="AZ3282:AZ3290" si="5325">K3282*AE3282</f>
        <v>7.95</v>
      </c>
      <c r="BA3282" s="13">
        <f t="shared" ref="BA3282:BA3290" si="5326">L3282*AF3282</f>
        <v>4.5049999999999999</v>
      </c>
      <c r="BB3282" s="13">
        <f t="shared" ref="BB3282:BB3290" si="5327">M3282*AG3282</f>
        <v>1.3250000000000002</v>
      </c>
      <c r="BC3282" s="13">
        <f t="shared" ref="BC3282:BC3290" si="5328">N3282*AH3282</f>
        <v>0</v>
      </c>
      <c r="BD3282" s="13">
        <f t="shared" ref="BD3282:BD3290" si="5329">O3282*AI3282</f>
        <v>2.3850000000000002</v>
      </c>
      <c r="BE3282" s="13">
        <f t="shared" ref="BE3282:BE3290" si="5330">P3282*AJ3282</f>
        <v>2.915</v>
      </c>
      <c r="BF3282" s="13">
        <f t="shared" ref="BF3282:BF3290" si="5331">Q3282*AK3282</f>
        <v>3.71</v>
      </c>
      <c r="BG3282" s="13">
        <f t="shared" ref="BG3282:BG3290" si="5332">R3282*AL3282</f>
        <v>0</v>
      </c>
      <c r="BH3282" s="13">
        <f t="shared" ref="BH3282:BH3290" si="5333">S3282*AM3282</f>
        <v>0</v>
      </c>
      <c r="BI3282" s="13">
        <f t="shared" ref="BI3282:BI3290" si="5334">T3282*AN3282</f>
        <v>0</v>
      </c>
      <c r="BJ3282" s="12">
        <f>SUM(AT3282:BI3282)</f>
        <v>51.14500000000001</v>
      </c>
    </row>
    <row r="3283" spans="1:62" ht="15.75">
      <c r="A3283" s="14"/>
      <c r="B3283" s="15">
        <f>B3270+1</f>
        <v>44811</v>
      </c>
      <c r="C3283" s="12" t="s">
        <v>25</v>
      </c>
      <c r="D3283" s="12">
        <f>'Harian 2024'!D3327</f>
        <v>0</v>
      </c>
      <c r="E3283" s="12">
        <f>'Harian 2024'!E3327</f>
        <v>0</v>
      </c>
      <c r="F3283" s="12">
        <f>'Harian 2024'!F3327</f>
        <v>0</v>
      </c>
      <c r="G3283" s="12">
        <f>'Harian 2024'!G3327</f>
        <v>19</v>
      </c>
      <c r="H3283" s="12">
        <f>'Harian 2024'!H3327</f>
        <v>28</v>
      </c>
      <c r="I3283" s="12">
        <f>'Harian 2024'!I3327</f>
        <v>32</v>
      </c>
      <c r="J3283" s="12">
        <f>'Harian 2024'!J3327</f>
        <v>28</v>
      </c>
      <c r="K3283" s="12">
        <f>'Harian 2024'!K3327</f>
        <v>31</v>
      </c>
      <c r="L3283" s="12">
        <f>'Harian 2024'!L3327</f>
        <v>15</v>
      </c>
      <c r="M3283" s="12">
        <f>'Harian 2024'!M3327</f>
        <v>3</v>
      </c>
      <c r="N3283" s="12">
        <f>'Harian 2024'!N3327</f>
        <v>0</v>
      </c>
      <c r="O3283" s="12">
        <f>'Harian 2024'!O3327</f>
        <v>3</v>
      </c>
      <c r="P3283" s="12">
        <f>'Harian 2024'!P3327</f>
        <v>3</v>
      </c>
      <c r="Q3283" s="12">
        <f>'Harian 2024'!Q3327</f>
        <v>5</v>
      </c>
      <c r="R3283" s="12">
        <f>'Harian 2024'!R3327</f>
        <v>0</v>
      </c>
      <c r="S3283" s="12">
        <f>'Harian 2024'!S3327</f>
        <v>0</v>
      </c>
      <c r="T3283" s="12">
        <f>'Harian 2024'!T3327</f>
        <v>0</v>
      </c>
      <c r="U3283" s="12">
        <f t="shared" ref="U3283:U3290" si="5335">SUM(E3283:T3283)</f>
        <v>167</v>
      </c>
      <c r="W3283" s="23" t="s">
        <v>25</v>
      </c>
      <c r="X3283" s="24">
        <v>0.22500000000000001</v>
      </c>
      <c r="Y3283" s="24">
        <v>0.22500000000000001</v>
      </c>
      <c r="Z3283" s="24">
        <v>0.22500000000000001</v>
      </c>
      <c r="AA3283" s="24">
        <v>0.22500000000000001</v>
      </c>
      <c r="AB3283" s="24">
        <v>0.22500000000000001</v>
      </c>
      <c r="AC3283" s="24">
        <v>0.22500000000000001</v>
      </c>
      <c r="AD3283" s="24">
        <v>0.22500000000000001</v>
      </c>
      <c r="AE3283" s="24">
        <v>0.22500000000000001</v>
      </c>
      <c r="AF3283" s="24">
        <v>0.22500000000000001</v>
      </c>
      <c r="AG3283" s="24">
        <v>0.22500000000000001</v>
      </c>
      <c r="AH3283" s="24">
        <v>0.22500000000000001</v>
      </c>
      <c r="AI3283" s="24">
        <v>0.22500000000000001</v>
      </c>
      <c r="AJ3283" s="24">
        <v>0.22500000000000001</v>
      </c>
      <c r="AK3283" s="24">
        <v>0.22500000000000001</v>
      </c>
      <c r="AL3283" s="24">
        <v>0.22500000000000001</v>
      </c>
      <c r="AM3283" s="24">
        <v>0.22500000000000001</v>
      </c>
      <c r="AN3283" s="24">
        <v>0.22500000000000001</v>
      </c>
      <c r="AP3283" s="14"/>
      <c r="AQ3283" s="15">
        <f>AQ3270+1</f>
        <v>44446</v>
      </c>
      <c r="AR3283" s="12" t="s">
        <v>25</v>
      </c>
      <c r="AS3283" s="13">
        <f t="shared" si="5319"/>
        <v>0</v>
      </c>
      <c r="AT3283" s="13">
        <f t="shared" si="5319"/>
        <v>0</v>
      </c>
      <c r="AU3283" s="13">
        <f t="shared" si="5320"/>
        <v>0</v>
      </c>
      <c r="AV3283" s="13">
        <f t="shared" si="5321"/>
        <v>4.2750000000000004</v>
      </c>
      <c r="AW3283" s="13">
        <f t="shared" si="5322"/>
        <v>6.3</v>
      </c>
      <c r="AX3283" s="13">
        <f t="shared" si="5323"/>
        <v>7.2</v>
      </c>
      <c r="AY3283" s="13">
        <f t="shared" si="5324"/>
        <v>6.3</v>
      </c>
      <c r="AZ3283" s="13">
        <f t="shared" si="5325"/>
        <v>6.9750000000000005</v>
      </c>
      <c r="BA3283" s="13">
        <f t="shared" si="5326"/>
        <v>3.375</v>
      </c>
      <c r="BB3283" s="13">
        <f t="shared" si="5327"/>
        <v>0.67500000000000004</v>
      </c>
      <c r="BC3283" s="13">
        <f t="shared" si="5328"/>
        <v>0</v>
      </c>
      <c r="BD3283" s="13">
        <f t="shared" si="5329"/>
        <v>0.67500000000000004</v>
      </c>
      <c r="BE3283" s="13">
        <f t="shared" si="5330"/>
        <v>0.67500000000000004</v>
      </c>
      <c r="BF3283" s="13">
        <f t="shared" si="5331"/>
        <v>1.125</v>
      </c>
      <c r="BG3283" s="13">
        <f t="shared" si="5332"/>
        <v>0</v>
      </c>
      <c r="BH3283" s="13">
        <f t="shared" si="5333"/>
        <v>0</v>
      </c>
      <c r="BI3283" s="13">
        <f t="shared" si="5334"/>
        <v>0</v>
      </c>
      <c r="BJ3283" s="12">
        <f t="shared" ref="BJ3283:BJ3290" si="5336">SUM(AT3283:BI3283)</f>
        <v>37.574999999999989</v>
      </c>
    </row>
    <row r="3284" spans="1:62" ht="15.75">
      <c r="A3284" s="14"/>
      <c r="B3284" s="14"/>
      <c r="C3284" s="12" t="s">
        <v>26</v>
      </c>
      <c r="D3284" s="12">
        <f>'Harian 2024'!D3328</f>
        <v>0</v>
      </c>
      <c r="E3284" s="12">
        <f>'Harian 2024'!E3328</f>
        <v>0</v>
      </c>
      <c r="F3284" s="12">
        <f>'Harian 2024'!F3328</f>
        <v>0</v>
      </c>
      <c r="G3284" s="12">
        <f>'Harian 2024'!G3328</f>
        <v>4</v>
      </c>
      <c r="H3284" s="12">
        <f>'Harian 2024'!H3328</f>
        <v>6</v>
      </c>
      <c r="I3284" s="12">
        <f>'Harian 2024'!I3328</f>
        <v>9</v>
      </c>
      <c r="J3284" s="12">
        <f>'Harian 2024'!J3328</f>
        <v>7</v>
      </c>
      <c r="K3284" s="12">
        <f>'Harian 2024'!K3328</f>
        <v>10</v>
      </c>
      <c r="L3284" s="12">
        <f>'Harian 2024'!L3328</f>
        <v>6</v>
      </c>
      <c r="M3284" s="12">
        <f>'Harian 2024'!M3328</f>
        <v>1</v>
      </c>
      <c r="N3284" s="12">
        <f>'Harian 2024'!N3328</f>
        <v>0</v>
      </c>
      <c r="O3284" s="12">
        <f>'Harian 2024'!O3328</f>
        <v>5</v>
      </c>
      <c r="P3284" s="12">
        <f>'Harian 2024'!P3328</f>
        <v>0</v>
      </c>
      <c r="Q3284" s="12">
        <f>'Harian 2024'!Q3328</f>
        <v>9</v>
      </c>
      <c r="R3284" s="12">
        <f>'Harian 2024'!R3328</f>
        <v>0</v>
      </c>
      <c r="S3284" s="12">
        <f>'Harian 2024'!S3328</f>
        <v>0</v>
      </c>
      <c r="T3284" s="12">
        <f>'Harian 2024'!T3328</f>
        <v>0</v>
      </c>
      <c r="U3284" s="12">
        <f t="shared" si="5335"/>
        <v>57</v>
      </c>
      <c r="W3284" s="23" t="s">
        <v>26</v>
      </c>
      <c r="X3284" s="24">
        <v>0.35</v>
      </c>
      <c r="Y3284" s="24">
        <v>0.35</v>
      </c>
      <c r="Z3284" s="24">
        <v>0.35</v>
      </c>
      <c r="AA3284" s="24">
        <v>0.35</v>
      </c>
      <c r="AB3284" s="24">
        <v>0.35</v>
      </c>
      <c r="AC3284" s="24">
        <v>0.35</v>
      </c>
      <c r="AD3284" s="24">
        <v>0.35</v>
      </c>
      <c r="AE3284" s="24">
        <v>0.35</v>
      </c>
      <c r="AF3284" s="24">
        <v>0.35</v>
      </c>
      <c r="AG3284" s="24">
        <v>0.35</v>
      </c>
      <c r="AH3284" s="24">
        <v>0.35</v>
      </c>
      <c r="AI3284" s="24">
        <v>0.35</v>
      </c>
      <c r="AJ3284" s="24">
        <v>0.35</v>
      </c>
      <c r="AK3284" s="24">
        <v>0.35</v>
      </c>
      <c r="AL3284" s="24">
        <v>0.35</v>
      </c>
      <c r="AM3284" s="24">
        <v>0.35</v>
      </c>
      <c r="AN3284" s="24">
        <v>0.35</v>
      </c>
      <c r="AP3284" s="14"/>
      <c r="AQ3284" s="14"/>
      <c r="AR3284" s="12" t="s">
        <v>26</v>
      </c>
      <c r="AS3284" s="13">
        <f t="shared" si="5319"/>
        <v>0</v>
      </c>
      <c r="AT3284" s="13">
        <f t="shared" si="5319"/>
        <v>0</v>
      </c>
      <c r="AU3284" s="13">
        <f t="shared" si="5320"/>
        <v>0</v>
      </c>
      <c r="AV3284" s="13">
        <f t="shared" si="5321"/>
        <v>1.4</v>
      </c>
      <c r="AW3284" s="13">
        <f t="shared" si="5322"/>
        <v>2.0999999999999996</v>
      </c>
      <c r="AX3284" s="13">
        <f t="shared" si="5323"/>
        <v>3.15</v>
      </c>
      <c r="AY3284" s="13">
        <f t="shared" si="5324"/>
        <v>2.4499999999999997</v>
      </c>
      <c r="AZ3284" s="13">
        <f t="shared" si="5325"/>
        <v>3.5</v>
      </c>
      <c r="BA3284" s="13">
        <f t="shared" si="5326"/>
        <v>2.0999999999999996</v>
      </c>
      <c r="BB3284" s="13">
        <f t="shared" si="5327"/>
        <v>0.35</v>
      </c>
      <c r="BC3284" s="13">
        <f t="shared" si="5328"/>
        <v>0</v>
      </c>
      <c r="BD3284" s="13">
        <f t="shared" si="5329"/>
        <v>1.75</v>
      </c>
      <c r="BE3284" s="13">
        <f t="shared" si="5330"/>
        <v>0</v>
      </c>
      <c r="BF3284" s="13">
        <f t="shared" si="5331"/>
        <v>3.15</v>
      </c>
      <c r="BG3284" s="13">
        <f t="shared" si="5332"/>
        <v>0</v>
      </c>
      <c r="BH3284" s="13">
        <f t="shared" si="5333"/>
        <v>0</v>
      </c>
      <c r="BI3284" s="13">
        <f t="shared" si="5334"/>
        <v>0</v>
      </c>
      <c r="BJ3284" s="12">
        <f t="shared" si="5336"/>
        <v>19.949999999999996</v>
      </c>
    </row>
    <row r="3285" spans="1:62" ht="15.75">
      <c r="A3285" s="14"/>
      <c r="B3285" s="14"/>
      <c r="C3285" s="12" t="s">
        <v>27</v>
      </c>
      <c r="D3285" s="12">
        <f>'Harian 2024'!D3329</f>
        <v>5</v>
      </c>
      <c r="E3285" s="12">
        <f>'Harian 2024'!E3329</f>
        <v>8</v>
      </c>
      <c r="F3285" s="12">
        <f>'Harian 2024'!F3329</f>
        <v>4</v>
      </c>
      <c r="G3285" s="12">
        <f>'Harian 2024'!G3329</f>
        <v>27</v>
      </c>
      <c r="H3285" s="12">
        <f>'Harian 2024'!H3329</f>
        <v>28</v>
      </c>
      <c r="I3285" s="12">
        <f>'Harian 2024'!I3329</f>
        <v>29</v>
      </c>
      <c r="J3285" s="12">
        <f>'Harian 2024'!J3329</f>
        <v>32</v>
      </c>
      <c r="K3285" s="12">
        <f>'Harian 2024'!K3329</f>
        <v>27</v>
      </c>
      <c r="L3285" s="12">
        <f>'Harian 2024'!L3329</f>
        <v>3</v>
      </c>
      <c r="M3285" s="12">
        <f>'Harian 2024'!M3329</f>
        <v>3</v>
      </c>
      <c r="N3285" s="12">
        <f>'Harian 2024'!N3329</f>
        <v>16</v>
      </c>
      <c r="O3285" s="12">
        <f>'Harian 2024'!O3329</f>
        <v>3</v>
      </c>
      <c r="P3285" s="12">
        <f>'Harian 2024'!P3329</f>
        <v>4</v>
      </c>
      <c r="Q3285" s="12">
        <f>'Harian 2024'!Q3329</f>
        <v>7</v>
      </c>
      <c r="R3285" s="12">
        <f>'Harian 2024'!R3329</f>
        <v>3</v>
      </c>
      <c r="S3285" s="12">
        <f>'Harian 2024'!S3329</f>
        <v>0</v>
      </c>
      <c r="T3285" s="12">
        <f>'Harian 2024'!T3329</f>
        <v>0</v>
      </c>
      <c r="U3285" s="12">
        <f t="shared" si="5335"/>
        <v>194</v>
      </c>
      <c r="W3285" s="23" t="s">
        <v>27</v>
      </c>
      <c r="X3285" s="24">
        <v>0.43</v>
      </c>
      <c r="Y3285" s="24">
        <v>0.43</v>
      </c>
      <c r="Z3285" s="24">
        <v>0.43</v>
      </c>
      <c r="AA3285" s="24">
        <v>0.43</v>
      </c>
      <c r="AB3285" s="24">
        <v>0.43</v>
      </c>
      <c r="AC3285" s="24">
        <v>0.43</v>
      </c>
      <c r="AD3285" s="24">
        <v>0.43</v>
      </c>
      <c r="AE3285" s="24">
        <v>0.43</v>
      </c>
      <c r="AF3285" s="24">
        <v>0.43</v>
      </c>
      <c r="AG3285" s="24">
        <v>0.43</v>
      </c>
      <c r="AH3285" s="24">
        <v>0.43</v>
      </c>
      <c r="AI3285" s="24">
        <v>0.43</v>
      </c>
      <c r="AJ3285" s="24">
        <v>0.43</v>
      </c>
      <c r="AK3285" s="24">
        <v>0.43</v>
      </c>
      <c r="AL3285" s="24">
        <v>0.43</v>
      </c>
      <c r="AM3285" s="24">
        <v>0.43</v>
      </c>
      <c r="AN3285" s="24">
        <v>0.43</v>
      </c>
      <c r="AP3285" s="14"/>
      <c r="AQ3285" s="14"/>
      <c r="AR3285" s="12" t="s">
        <v>27</v>
      </c>
      <c r="AS3285" s="13">
        <f t="shared" si="5319"/>
        <v>2.15</v>
      </c>
      <c r="AT3285" s="13">
        <f t="shared" si="5319"/>
        <v>3.44</v>
      </c>
      <c r="AU3285" s="13">
        <f t="shared" si="5320"/>
        <v>1.72</v>
      </c>
      <c r="AV3285" s="13">
        <f t="shared" si="5321"/>
        <v>11.61</v>
      </c>
      <c r="AW3285" s="13">
        <f t="shared" si="5322"/>
        <v>12.04</v>
      </c>
      <c r="AX3285" s="13">
        <f t="shared" si="5323"/>
        <v>12.47</v>
      </c>
      <c r="AY3285" s="13">
        <f t="shared" si="5324"/>
        <v>13.76</v>
      </c>
      <c r="AZ3285" s="13">
        <f t="shared" si="5325"/>
        <v>11.61</v>
      </c>
      <c r="BA3285" s="13">
        <f t="shared" si="5326"/>
        <v>1.29</v>
      </c>
      <c r="BB3285" s="13">
        <f t="shared" si="5327"/>
        <v>1.29</v>
      </c>
      <c r="BC3285" s="13">
        <f t="shared" si="5328"/>
        <v>6.88</v>
      </c>
      <c r="BD3285" s="13">
        <f t="shared" si="5329"/>
        <v>1.29</v>
      </c>
      <c r="BE3285" s="13">
        <f t="shared" si="5330"/>
        <v>1.72</v>
      </c>
      <c r="BF3285" s="13">
        <f t="shared" si="5331"/>
        <v>3.01</v>
      </c>
      <c r="BG3285" s="13">
        <f t="shared" si="5332"/>
        <v>1.29</v>
      </c>
      <c r="BH3285" s="13">
        <f t="shared" si="5333"/>
        <v>0</v>
      </c>
      <c r="BI3285" s="13">
        <f t="shared" si="5334"/>
        <v>0</v>
      </c>
      <c r="BJ3285" s="12">
        <f t="shared" si="5336"/>
        <v>83.42000000000003</v>
      </c>
    </row>
    <row r="3286" spans="1:62" ht="15.75">
      <c r="A3286" s="14"/>
      <c r="B3286" s="14"/>
      <c r="C3286" s="12" t="s">
        <v>28</v>
      </c>
      <c r="D3286" s="12">
        <f>'Harian 2024'!D3330</f>
        <v>4</v>
      </c>
      <c r="E3286" s="12">
        <f>'Harian 2024'!E3330</f>
        <v>10</v>
      </c>
      <c r="F3286" s="12">
        <f>'Harian 2024'!F3330</f>
        <v>8</v>
      </c>
      <c r="G3286" s="12">
        <f>'Harian 2024'!G3330</f>
        <v>35</v>
      </c>
      <c r="H3286" s="12">
        <f>'Harian 2024'!H3330</f>
        <v>29</v>
      </c>
      <c r="I3286" s="12">
        <f>'Harian 2024'!I3330</f>
        <v>34</v>
      </c>
      <c r="J3286" s="12">
        <f>'Harian 2024'!J3330</f>
        <v>36</v>
      </c>
      <c r="K3286" s="12">
        <f>'Harian 2024'!K3330</f>
        <v>29</v>
      </c>
      <c r="L3286" s="12">
        <f>'Harian 2024'!L3330</f>
        <v>4</v>
      </c>
      <c r="M3286" s="12">
        <f>'Harian 2024'!M3330</f>
        <v>4</v>
      </c>
      <c r="N3286" s="12">
        <f>'Harian 2024'!N3330</f>
        <v>10</v>
      </c>
      <c r="O3286" s="12">
        <f>'Harian 2024'!O3330</f>
        <v>5</v>
      </c>
      <c r="P3286" s="12">
        <f>'Harian 2024'!P3330</f>
        <v>3</v>
      </c>
      <c r="Q3286" s="12">
        <f>'Harian 2024'!Q3330</f>
        <v>4</v>
      </c>
      <c r="R3286" s="12">
        <f>'Harian 2024'!R3330</f>
        <v>2</v>
      </c>
      <c r="S3286" s="12">
        <f>'Harian 2024'!S3330</f>
        <v>0</v>
      </c>
      <c r="T3286" s="12">
        <f>'Harian 2024'!T3330</f>
        <v>0</v>
      </c>
      <c r="U3286" s="12">
        <f t="shared" si="5335"/>
        <v>213</v>
      </c>
      <c r="W3286" s="23" t="s">
        <v>28</v>
      </c>
      <c r="X3286" s="24">
        <v>0.5</v>
      </c>
      <c r="Y3286" s="24">
        <v>0.5</v>
      </c>
      <c r="Z3286" s="24">
        <v>0.5</v>
      </c>
      <c r="AA3286" s="24">
        <v>0.5</v>
      </c>
      <c r="AB3286" s="24">
        <v>0.5</v>
      </c>
      <c r="AC3286" s="24">
        <v>0.5</v>
      </c>
      <c r="AD3286" s="24">
        <v>0.5</v>
      </c>
      <c r="AE3286" s="24">
        <v>0.5</v>
      </c>
      <c r="AF3286" s="24">
        <v>0.5</v>
      </c>
      <c r="AG3286" s="24">
        <v>0.5</v>
      </c>
      <c r="AH3286" s="24">
        <v>0.5</v>
      </c>
      <c r="AI3286" s="24">
        <v>0.5</v>
      </c>
      <c r="AJ3286" s="24">
        <v>0.5</v>
      </c>
      <c r="AK3286" s="24">
        <v>0.5</v>
      </c>
      <c r="AL3286" s="24">
        <v>0.5</v>
      </c>
      <c r="AM3286" s="24">
        <v>0.5</v>
      </c>
      <c r="AN3286" s="24">
        <v>0.5</v>
      </c>
      <c r="AP3286" s="14"/>
      <c r="AQ3286" s="14"/>
      <c r="AR3286" s="12" t="s">
        <v>28</v>
      </c>
      <c r="AS3286" s="13">
        <f t="shared" si="5319"/>
        <v>2</v>
      </c>
      <c r="AT3286" s="13">
        <f t="shared" si="5319"/>
        <v>5</v>
      </c>
      <c r="AU3286" s="13">
        <f t="shared" si="5320"/>
        <v>4</v>
      </c>
      <c r="AV3286" s="13">
        <f t="shared" si="5321"/>
        <v>17.5</v>
      </c>
      <c r="AW3286" s="13">
        <f t="shared" si="5322"/>
        <v>14.5</v>
      </c>
      <c r="AX3286" s="13">
        <f t="shared" si="5323"/>
        <v>17</v>
      </c>
      <c r="AY3286" s="13">
        <f t="shared" si="5324"/>
        <v>18</v>
      </c>
      <c r="AZ3286" s="13">
        <f t="shared" si="5325"/>
        <v>14.5</v>
      </c>
      <c r="BA3286" s="13">
        <f t="shared" si="5326"/>
        <v>2</v>
      </c>
      <c r="BB3286" s="13">
        <f t="shared" si="5327"/>
        <v>2</v>
      </c>
      <c r="BC3286" s="13">
        <f t="shared" si="5328"/>
        <v>5</v>
      </c>
      <c r="BD3286" s="13">
        <f t="shared" si="5329"/>
        <v>2.5</v>
      </c>
      <c r="BE3286" s="13">
        <f t="shared" si="5330"/>
        <v>1.5</v>
      </c>
      <c r="BF3286" s="13">
        <f t="shared" si="5331"/>
        <v>2</v>
      </c>
      <c r="BG3286" s="13">
        <f t="shared" si="5332"/>
        <v>1</v>
      </c>
      <c r="BH3286" s="13">
        <f t="shared" si="5333"/>
        <v>0</v>
      </c>
      <c r="BI3286" s="13">
        <f t="shared" si="5334"/>
        <v>0</v>
      </c>
      <c r="BJ3286" s="12">
        <f t="shared" si="5336"/>
        <v>106.5</v>
      </c>
    </row>
    <row r="3287" spans="1:62" ht="15.75">
      <c r="A3287" s="14"/>
      <c r="B3287" s="14"/>
      <c r="C3287" s="12" t="s">
        <v>35</v>
      </c>
      <c r="D3287" s="12">
        <f>'Harian 2024'!D3331</f>
        <v>3</v>
      </c>
      <c r="E3287" s="12">
        <f>'Harian 2024'!E3331</f>
        <v>9</v>
      </c>
      <c r="F3287" s="12">
        <f>'Harian 2024'!F3331</f>
        <v>7</v>
      </c>
      <c r="G3287" s="12">
        <f>'Harian 2024'!G3331</f>
        <v>16</v>
      </c>
      <c r="H3287" s="12">
        <f>'Harian 2024'!H3331</f>
        <v>33</v>
      </c>
      <c r="I3287" s="12">
        <f>'Harian 2024'!I3331</f>
        <v>33</v>
      </c>
      <c r="J3287" s="12">
        <f>'Harian 2024'!J3331</f>
        <v>34</v>
      </c>
      <c r="K3287" s="12">
        <f>'Harian 2024'!K3331</f>
        <v>35</v>
      </c>
      <c r="L3287" s="12">
        <f>'Harian 2024'!L3331</f>
        <v>5</v>
      </c>
      <c r="M3287" s="12">
        <f>'Harian 2024'!M3331</f>
        <v>3</v>
      </c>
      <c r="N3287" s="12">
        <f>'Harian 2024'!N3331</f>
        <v>5</v>
      </c>
      <c r="O3287" s="12">
        <f>'Harian 2024'!O3331</f>
        <v>2</v>
      </c>
      <c r="P3287" s="12">
        <f>'Harian 2024'!P3331</f>
        <v>2</v>
      </c>
      <c r="Q3287" s="12">
        <f>'Harian 2024'!Q3331</f>
        <v>8</v>
      </c>
      <c r="R3287" s="12">
        <f>'Harian 2024'!R3331</f>
        <v>4</v>
      </c>
      <c r="S3287" s="12">
        <f>'Harian 2024'!S3331</f>
        <v>0</v>
      </c>
      <c r="T3287" s="12">
        <f>'Harian 2024'!T3331</f>
        <v>0</v>
      </c>
      <c r="U3287" s="12">
        <f t="shared" si="5335"/>
        <v>196</v>
      </c>
      <c r="W3287" s="23" t="s">
        <v>50</v>
      </c>
      <c r="X3287" s="24">
        <v>8.5000000000000006E-2</v>
      </c>
      <c r="Y3287" s="24">
        <v>8.5000000000000006E-2</v>
      </c>
      <c r="Z3287" s="24">
        <v>8.5000000000000006E-2</v>
      </c>
      <c r="AA3287" s="24">
        <v>8.5000000000000006E-2</v>
      </c>
      <c r="AB3287" s="24">
        <v>8.5000000000000006E-2</v>
      </c>
      <c r="AC3287" s="24">
        <v>8.5000000000000006E-2</v>
      </c>
      <c r="AD3287" s="24">
        <v>8.5000000000000006E-2</v>
      </c>
      <c r="AE3287" s="24">
        <v>8.5000000000000006E-2</v>
      </c>
      <c r="AF3287" s="24">
        <v>8.5000000000000006E-2</v>
      </c>
      <c r="AG3287" s="24">
        <v>8.5000000000000006E-2</v>
      </c>
      <c r="AH3287" s="24">
        <v>8.5000000000000006E-2</v>
      </c>
      <c r="AI3287" s="24">
        <v>8.5000000000000006E-2</v>
      </c>
      <c r="AJ3287" s="24">
        <v>8.5000000000000006E-2</v>
      </c>
      <c r="AK3287" s="24">
        <v>8.5000000000000006E-2</v>
      </c>
      <c r="AL3287" s="24">
        <v>8.5000000000000006E-2</v>
      </c>
      <c r="AM3287" s="24">
        <v>8.5000000000000006E-2</v>
      </c>
      <c r="AN3287" s="24">
        <v>8.5000000000000006E-2</v>
      </c>
      <c r="AP3287" s="14"/>
      <c r="AQ3287" s="14"/>
      <c r="AR3287" s="12" t="s">
        <v>29</v>
      </c>
      <c r="AS3287" s="13">
        <f t="shared" si="5319"/>
        <v>0.255</v>
      </c>
      <c r="AT3287" s="13">
        <f t="shared" si="5319"/>
        <v>0.76500000000000001</v>
      </c>
      <c r="AU3287" s="13">
        <f t="shared" si="5320"/>
        <v>0.59500000000000008</v>
      </c>
      <c r="AV3287" s="13">
        <f t="shared" si="5321"/>
        <v>1.36</v>
      </c>
      <c r="AW3287" s="13">
        <f t="shared" si="5322"/>
        <v>2.8050000000000002</v>
      </c>
      <c r="AX3287" s="13">
        <f t="shared" si="5323"/>
        <v>2.8050000000000002</v>
      </c>
      <c r="AY3287" s="13">
        <f t="shared" si="5324"/>
        <v>2.89</v>
      </c>
      <c r="AZ3287" s="13">
        <f t="shared" si="5325"/>
        <v>2.9750000000000001</v>
      </c>
      <c r="BA3287" s="13">
        <f t="shared" si="5326"/>
        <v>0.42500000000000004</v>
      </c>
      <c r="BB3287" s="13">
        <f t="shared" si="5327"/>
        <v>0.255</v>
      </c>
      <c r="BC3287" s="13">
        <f t="shared" si="5328"/>
        <v>0.42500000000000004</v>
      </c>
      <c r="BD3287" s="13">
        <f t="shared" si="5329"/>
        <v>0.17</v>
      </c>
      <c r="BE3287" s="13">
        <f t="shared" si="5330"/>
        <v>0.17</v>
      </c>
      <c r="BF3287" s="13">
        <f t="shared" si="5331"/>
        <v>0.68</v>
      </c>
      <c r="BG3287" s="13">
        <f t="shared" si="5332"/>
        <v>0.34</v>
      </c>
      <c r="BH3287" s="13">
        <f t="shared" si="5333"/>
        <v>0</v>
      </c>
      <c r="BI3287" s="13">
        <f t="shared" si="5334"/>
        <v>0</v>
      </c>
      <c r="BJ3287" s="12">
        <f t="shared" si="5336"/>
        <v>16.660000000000004</v>
      </c>
    </row>
    <row r="3288" spans="1:62" ht="15.75">
      <c r="A3288" s="14"/>
      <c r="B3288" s="14"/>
      <c r="C3288" s="12" t="s">
        <v>36</v>
      </c>
      <c r="D3288" s="12">
        <f>'Harian 2024'!D3332</f>
        <v>5</v>
      </c>
      <c r="E3288" s="12">
        <f>'Harian 2024'!E3332</f>
        <v>9</v>
      </c>
      <c r="F3288" s="12">
        <f>'Harian 2024'!F3332</f>
        <v>8</v>
      </c>
      <c r="G3288" s="12">
        <f>'Harian 2024'!G3332</f>
        <v>0</v>
      </c>
      <c r="H3288" s="12">
        <f>'Harian 2024'!H3332</f>
        <v>0</v>
      </c>
      <c r="I3288" s="12">
        <f>'Harian 2024'!I3332</f>
        <v>0</v>
      </c>
      <c r="J3288" s="12">
        <f>'Harian 2024'!J3332</f>
        <v>0</v>
      </c>
      <c r="K3288" s="12">
        <f>'Harian 2024'!K3332</f>
        <v>0</v>
      </c>
      <c r="L3288" s="12">
        <f>'Harian 2024'!L3332</f>
        <v>0</v>
      </c>
      <c r="M3288" s="12">
        <f>'Harian 2024'!M3332</f>
        <v>0</v>
      </c>
      <c r="N3288" s="12">
        <f>'Harian 2024'!N3332</f>
        <v>0</v>
      </c>
      <c r="O3288" s="12">
        <f>'Harian 2024'!O3332</f>
        <v>3</v>
      </c>
      <c r="P3288" s="12">
        <f>'Harian 2024'!P3332</f>
        <v>0</v>
      </c>
      <c r="Q3288" s="12">
        <f>'Harian 2024'!Q3332</f>
        <v>0</v>
      </c>
      <c r="R3288" s="12">
        <f>'Harian 2024'!R3332</f>
        <v>0</v>
      </c>
      <c r="S3288" s="12">
        <f>'Harian 2024'!S3332</f>
        <v>0</v>
      </c>
      <c r="T3288" s="12">
        <f>'Harian 2024'!T3332</f>
        <v>0</v>
      </c>
      <c r="U3288" s="12">
        <f t="shared" si="5335"/>
        <v>20</v>
      </c>
      <c r="W3288" s="23" t="s">
        <v>51</v>
      </c>
      <c r="X3288" s="24">
        <v>0.59</v>
      </c>
      <c r="Y3288" s="24">
        <v>0.59</v>
      </c>
      <c r="Z3288" s="24">
        <v>0.59</v>
      </c>
      <c r="AA3288" s="24">
        <v>0.59</v>
      </c>
      <c r="AB3288" s="24">
        <v>0.59</v>
      </c>
      <c r="AC3288" s="24">
        <v>0.59</v>
      </c>
      <c r="AD3288" s="24">
        <v>0.59</v>
      </c>
      <c r="AE3288" s="24">
        <v>0.59</v>
      </c>
      <c r="AF3288" s="24">
        <v>0.59</v>
      </c>
      <c r="AG3288" s="24">
        <v>0.59</v>
      </c>
      <c r="AH3288" s="24">
        <v>0.59</v>
      </c>
      <c r="AI3288" s="24">
        <v>0.59</v>
      </c>
      <c r="AJ3288" s="24">
        <v>0.59</v>
      </c>
      <c r="AK3288" s="24">
        <v>0.59</v>
      </c>
      <c r="AL3288" s="24">
        <v>0.59</v>
      </c>
      <c r="AM3288" s="24">
        <v>0.59</v>
      </c>
      <c r="AN3288" s="24">
        <v>0.59</v>
      </c>
      <c r="AP3288" s="14"/>
      <c r="AQ3288" s="14"/>
      <c r="AR3288" s="12" t="s">
        <v>30</v>
      </c>
      <c r="AS3288" s="13">
        <f t="shared" si="5319"/>
        <v>2.9499999999999997</v>
      </c>
      <c r="AT3288" s="13">
        <f t="shared" si="5319"/>
        <v>5.31</v>
      </c>
      <c r="AU3288" s="13">
        <f t="shared" si="5320"/>
        <v>4.72</v>
      </c>
      <c r="AV3288" s="13">
        <f t="shared" si="5321"/>
        <v>0</v>
      </c>
      <c r="AW3288" s="13">
        <f t="shared" si="5322"/>
        <v>0</v>
      </c>
      <c r="AX3288" s="13">
        <f t="shared" si="5323"/>
        <v>0</v>
      </c>
      <c r="AY3288" s="13">
        <f t="shared" si="5324"/>
        <v>0</v>
      </c>
      <c r="AZ3288" s="13">
        <f t="shared" si="5325"/>
        <v>0</v>
      </c>
      <c r="BA3288" s="13">
        <f t="shared" si="5326"/>
        <v>0</v>
      </c>
      <c r="BB3288" s="13">
        <f t="shared" si="5327"/>
        <v>0</v>
      </c>
      <c r="BC3288" s="13">
        <f t="shared" si="5328"/>
        <v>0</v>
      </c>
      <c r="BD3288" s="13">
        <f t="shared" si="5329"/>
        <v>1.77</v>
      </c>
      <c r="BE3288" s="13">
        <f t="shared" si="5330"/>
        <v>0</v>
      </c>
      <c r="BF3288" s="13">
        <f t="shared" si="5331"/>
        <v>0</v>
      </c>
      <c r="BG3288" s="13">
        <f t="shared" si="5332"/>
        <v>0</v>
      </c>
      <c r="BH3288" s="13">
        <f t="shared" si="5333"/>
        <v>0</v>
      </c>
      <c r="BI3288" s="13">
        <f t="shared" si="5334"/>
        <v>0</v>
      </c>
      <c r="BJ3288" s="12">
        <f t="shared" si="5336"/>
        <v>11.799999999999999</v>
      </c>
    </row>
    <row r="3289" spans="1:62" ht="15.75">
      <c r="A3289" s="14"/>
      <c r="B3289" s="14"/>
      <c r="C3289" s="12" t="s">
        <v>31</v>
      </c>
      <c r="D3289" s="12">
        <f>'Harian 2024'!D3333</f>
        <v>4</v>
      </c>
      <c r="E3289" s="12">
        <f>'Harian 2024'!E3333</f>
        <v>6</v>
      </c>
      <c r="F3289" s="12">
        <f>'Harian 2024'!F3333</f>
        <v>5</v>
      </c>
      <c r="G3289" s="12">
        <f>'Harian 2024'!G3333</f>
        <v>0</v>
      </c>
      <c r="H3289" s="12">
        <f>'Harian 2024'!H3333</f>
        <v>0</v>
      </c>
      <c r="I3289" s="12">
        <f>'Harian 2024'!I3333</f>
        <v>0</v>
      </c>
      <c r="J3289" s="12">
        <f>'Harian 2024'!J3333</f>
        <v>0</v>
      </c>
      <c r="K3289" s="12">
        <f>'Harian 2024'!K3333</f>
        <v>0</v>
      </c>
      <c r="L3289" s="12">
        <f>'Harian 2024'!L3333</f>
        <v>0</v>
      </c>
      <c r="M3289" s="12">
        <f>'Harian 2024'!M3333</f>
        <v>0</v>
      </c>
      <c r="N3289" s="12">
        <f>'Harian 2024'!N3333</f>
        <v>2</v>
      </c>
      <c r="O3289" s="12">
        <f>'Harian 2024'!O3333</f>
        <v>0</v>
      </c>
      <c r="P3289" s="12">
        <f>'Harian 2024'!P3333</f>
        <v>0</v>
      </c>
      <c r="Q3289" s="12">
        <f>'Harian 2024'!Q3333</f>
        <v>2</v>
      </c>
      <c r="R3289" s="12">
        <f>'Harian 2024'!R3333</f>
        <v>0</v>
      </c>
      <c r="S3289" s="12">
        <f>'Harian 2024'!S3333</f>
        <v>0</v>
      </c>
      <c r="T3289" s="12">
        <f>'Harian 2024'!T3333</f>
        <v>0</v>
      </c>
      <c r="U3289" s="12">
        <f t="shared" si="5335"/>
        <v>15</v>
      </c>
      <c r="W3289" s="23" t="s">
        <v>31</v>
      </c>
      <c r="X3289" s="24">
        <v>0.56999999999999995</v>
      </c>
      <c r="Y3289" s="24">
        <v>0.56999999999999995</v>
      </c>
      <c r="Z3289" s="24">
        <v>0.56999999999999995</v>
      </c>
      <c r="AA3289" s="24">
        <v>0.56999999999999995</v>
      </c>
      <c r="AB3289" s="24">
        <v>0.56999999999999995</v>
      </c>
      <c r="AC3289" s="24">
        <v>0.56999999999999995</v>
      </c>
      <c r="AD3289" s="24">
        <v>0.56999999999999995</v>
      </c>
      <c r="AE3289" s="24">
        <v>0.56999999999999995</v>
      </c>
      <c r="AF3289" s="24">
        <v>0.56999999999999995</v>
      </c>
      <c r="AG3289" s="24">
        <v>0.56999999999999995</v>
      </c>
      <c r="AH3289" s="24">
        <v>0.56999999999999995</v>
      </c>
      <c r="AI3289" s="24">
        <v>0.56999999999999995</v>
      </c>
      <c r="AJ3289" s="24">
        <v>0.56999999999999995</v>
      </c>
      <c r="AK3289" s="24">
        <v>0.56999999999999995</v>
      </c>
      <c r="AL3289" s="24">
        <v>0.56999999999999995</v>
      </c>
      <c r="AM3289" s="24">
        <v>0.56999999999999995</v>
      </c>
      <c r="AN3289" s="24">
        <v>0.56999999999999995</v>
      </c>
      <c r="AP3289" s="14"/>
      <c r="AQ3289" s="14"/>
      <c r="AR3289" s="12" t="s">
        <v>31</v>
      </c>
      <c r="AS3289" s="13">
        <f t="shared" si="5319"/>
        <v>2.2799999999999998</v>
      </c>
      <c r="AT3289" s="13">
        <f t="shared" si="5319"/>
        <v>3.42</v>
      </c>
      <c r="AU3289" s="13">
        <f t="shared" si="5320"/>
        <v>2.8499999999999996</v>
      </c>
      <c r="AV3289" s="13">
        <f t="shared" si="5321"/>
        <v>0</v>
      </c>
      <c r="AW3289" s="13">
        <f t="shared" si="5322"/>
        <v>0</v>
      </c>
      <c r="AX3289" s="13">
        <f t="shared" si="5323"/>
        <v>0</v>
      </c>
      <c r="AY3289" s="13">
        <f t="shared" si="5324"/>
        <v>0</v>
      </c>
      <c r="AZ3289" s="13">
        <f t="shared" si="5325"/>
        <v>0</v>
      </c>
      <c r="BA3289" s="13">
        <f t="shared" si="5326"/>
        <v>0</v>
      </c>
      <c r="BB3289" s="13">
        <f t="shared" si="5327"/>
        <v>0</v>
      </c>
      <c r="BC3289" s="13">
        <f t="shared" si="5328"/>
        <v>1.1399999999999999</v>
      </c>
      <c r="BD3289" s="13">
        <f t="shared" si="5329"/>
        <v>0</v>
      </c>
      <c r="BE3289" s="13">
        <f t="shared" si="5330"/>
        <v>0</v>
      </c>
      <c r="BF3289" s="13">
        <f t="shared" si="5331"/>
        <v>1.1399999999999999</v>
      </c>
      <c r="BG3289" s="13">
        <f t="shared" si="5332"/>
        <v>0</v>
      </c>
      <c r="BH3289" s="13">
        <f t="shared" si="5333"/>
        <v>0</v>
      </c>
      <c r="BI3289" s="13">
        <f t="shared" si="5334"/>
        <v>0</v>
      </c>
      <c r="BJ3289" s="12">
        <f t="shared" si="5336"/>
        <v>8.5499999999999989</v>
      </c>
    </row>
    <row r="3290" spans="1:62" ht="15.75">
      <c r="A3290" s="16"/>
      <c r="B3290" s="16"/>
      <c r="C3290" s="12" t="s">
        <v>32</v>
      </c>
      <c r="D3290" s="12">
        <f>'Harian 2024'!D3334</f>
        <v>0</v>
      </c>
      <c r="E3290" s="12">
        <f>'Harian 2024'!E3334</f>
        <v>0</v>
      </c>
      <c r="F3290" s="12">
        <f>'Harian 2024'!F3334</f>
        <v>0</v>
      </c>
      <c r="G3290" s="12">
        <f>'Harian 2024'!G3334</f>
        <v>9</v>
      </c>
      <c r="H3290" s="12">
        <f>'Harian 2024'!H3334</f>
        <v>18</v>
      </c>
      <c r="I3290" s="12">
        <f>'Harian 2024'!I3334</f>
        <v>9</v>
      </c>
      <c r="J3290" s="12">
        <f>'Harian 2024'!J3334</f>
        <v>6</v>
      </c>
      <c r="K3290" s="12">
        <f>'Harian 2024'!K3334</f>
        <v>6</v>
      </c>
      <c r="L3290" s="12">
        <f>'Harian 2024'!L3334</f>
        <v>3</v>
      </c>
      <c r="M3290" s="12">
        <f>'Harian 2024'!M3334</f>
        <v>2</v>
      </c>
      <c r="N3290" s="12">
        <f>'Harian 2024'!N3334</f>
        <v>7</v>
      </c>
      <c r="O3290" s="12">
        <f>'Harian 2024'!O3334</f>
        <v>5</v>
      </c>
      <c r="P3290" s="12">
        <f>'Harian 2024'!P3334</f>
        <v>0</v>
      </c>
      <c r="Q3290" s="12">
        <f>'Harian 2024'!Q3334</f>
        <v>0</v>
      </c>
      <c r="R3290" s="12">
        <f>'Harian 2024'!R3334</f>
        <v>0</v>
      </c>
      <c r="S3290" s="12">
        <f>'Harian 2024'!S3334</f>
        <v>0</v>
      </c>
      <c r="T3290" s="12">
        <f>'Harian 2024'!T3334</f>
        <v>0</v>
      </c>
      <c r="U3290" s="12">
        <f t="shared" si="5335"/>
        <v>65</v>
      </c>
      <c r="W3290" s="23" t="s">
        <v>32</v>
      </c>
      <c r="X3290" s="24">
        <v>0.4</v>
      </c>
      <c r="Y3290" s="24">
        <v>0.4</v>
      </c>
      <c r="Z3290" s="24">
        <v>0.4</v>
      </c>
      <c r="AA3290" s="24">
        <v>0.4</v>
      </c>
      <c r="AB3290" s="24">
        <v>0.4</v>
      </c>
      <c r="AC3290" s="24">
        <v>0.4</v>
      </c>
      <c r="AD3290" s="24">
        <v>0.4</v>
      </c>
      <c r="AE3290" s="24">
        <v>0.4</v>
      </c>
      <c r="AF3290" s="24">
        <v>0.4</v>
      </c>
      <c r="AG3290" s="24">
        <v>0.4</v>
      </c>
      <c r="AH3290" s="24">
        <v>0.4</v>
      </c>
      <c r="AI3290" s="24">
        <v>0.4</v>
      </c>
      <c r="AJ3290" s="24">
        <v>0.4</v>
      </c>
      <c r="AK3290" s="24">
        <v>0.4</v>
      </c>
      <c r="AL3290" s="24">
        <v>0.4</v>
      </c>
      <c r="AM3290" s="24">
        <v>0.4</v>
      </c>
      <c r="AN3290" s="24">
        <v>0.4</v>
      </c>
      <c r="AP3290" s="16"/>
      <c r="AQ3290" s="16"/>
      <c r="AR3290" s="12" t="s">
        <v>32</v>
      </c>
      <c r="AS3290" s="13">
        <f t="shared" si="5319"/>
        <v>0</v>
      </c>
      <c r="AT3290" s="13">
        <f t="shared" si="5319"/>
        <v>0</v>
      </c>
      <c r="AU3290" s="13">
        <f t="shared" si="5320"/>
        <v>0</v>
      </c>
      <c r="AV3290" s="13">
        <f t="shared" si="5321"/>
        <v>3.6</v>
      </c>
      <c r="AW3290" s="13">
        <f t="shared" si="5322"/>
        <v>7.2</v>
      </c>
      <c r="AX3290" s="13">
        <f t="shared" si="5323"/>
        <v>3.6</v>
      </c>
      <c r="AY3290" s="13">
        <f t="shared" si="5324"/>
        <v>2.4000000000000004</v>
      </c>
      <c r="AZ3290" s="13">
        <f t="shared" si="5325"/>
        <v>2.4000000000000004</v>
      </c>
      <c r="BA3290" s="13">
        <f t="shared" si="5326"/>
        <v>1.2000000000000002</v>
      </c>
      <c r="BB3290" s="13">
        <f t="shared" si="5327"/>
        <v>0.8</v>
      </c>
      <c r="BC3290" s="13">
        <f t="shared" si="5328"/>
        <v>2.8000000000000003</v>
      </c>
      <c r="BD3290" s="13">
        <f t="shared" si="5329"/>
        <v>2</v>
      </c>
      <c r="BE3290" s="13">
        <f t="shared" si="5330"/>
        <v>0</v>
      </c>
      <c r="BF3290" s="13">
        <f t="shared" si="5331"/>
        <v>0</v>
      </c>
      <c r="BG3290" s="13">
        <f t="shared" si="5332"/>
        <v>0</v>
      </c>
      <c r="BH3290" s="13">
        <f t="shared" si="5333"/>
        <v>0</v>
      </c>
      <c r="BI3290" s="13">
        <f t="shared" si="5334"/>
        <v>0</v>
      </c>
      <c r="BJ3290" s="12">
        <f t="shared" si="5336"/>
        <v>26.000000000000004</v>
      </c>
    </row>
    <row r="3291" spans="1:62">
      <c r="A3291" s="17"/>
      <c r="B3291" s="18"/>
      <c r="C3291" s="19" t="s">
        <v>33</v>
      </c>
      <c r="D3291" s="19">
        <f>SUM(D3282:D3290)</f>
        <v>21</v>
      </c>
      <c r="E3291" s="19">
        <f>SUM(E3282:E3290)</f>
        <v>42</v>
      </c>
      <c r="F3291" s="19">
        <f t="shared" ref="F3291:U3291" si="5337">SUM(F3282:F3290)</f>
        <v>32</v>
      </c>
      <c r="G3291" s="19">
        <f t="shared" si="5337"/>
        <v>129</v>
      </c>
      <c r="H3291" s="19">
        <f t="shared" si="5337"/>
        <v>171</v>
      </c>
      <c r="I3291" s="19">
        <f t="shared" si="5337"/>
        <v>176</v>
      </c>
      <c r="J3291" s="19">
        <f t="shared" si="5337"/>
        <v>172</v>
      </c>
      <c r="K3291" s="19">
        <f t="shared" si="5337"/>
        <v>168</v>
      </c>
      <c r="L3291" s="19">
        <f t="shared" si="5337"/>
        <v>53</v>
      </c>
      <c r="M3291" s="19">
        <f t="shared" si="5337"/>
        <v>21</v>
      </c>
      <c r="N3291" s="19">
        <f t="shared" si="5337"/>
        <v>40</v>
      </c>
      <c r="O3291" s="19">
        <f t="shared" si="5337"/>
        <v>35</v>
      </c>
      <c r="P3291" s="19">
        <f t="shared" si="5337"/>
        <v>23</v>
      </c>
      <c r="Q3291" s="19">
        <f t="shared" si="5337"/>
        <v>49</v>
      </c>
      <c r="R3291" s="19">
        <f t="shared" si="5337"/>
        <v>9</v>
      </c>
      <c r="S3291" s="19">
        <f t="shared" si="5337"/>
        <v>0</v>
      </c>
      <c r="T3291" s="19">
        <f t="shared" si="5337"/>
        <v>0</v>
      </c>
      <c r="U3291" s="19">
        <f t="shared" si="5337"/>
        <v>1120</v>
      </c>
      <c r="AP3291" s="35"/>
      <c r="AQ3291" s="36"/>
      <c r="AR3291" s="37" t="s">
        <v>33</v>
      </c>
      <c r="AS3291" s="37">
        <f>SUM(AS3282:AS3290)</f>
        <v>9.6349999999999998</v>
      </c>
      <c r="AT3291" s="37">
        <f t="shared" ref="AT3291:BJ3291" si="5338">SUM(AT3282:AT3290)</f>
        <v>17.935000000000002</v>
      </c>
      <c r="AU3291" s="37">
        <f t="shared" si="5338"/>
        <v>13.885</v>
      </c>
      <c r="AV3291" s="37">
        <f t="shared" si="5338"/>
        <v>44.78</v>
      </c>
      <c r="AW3291" s="37">
        <f t="shared" si="5338"/>
        <v>52.63</v>
      </c>
      <c r="AX3291" s="37">
        <f t="shared" si="5338"/>
        <v>54.175000000000004</v>
      </c>
      <c r="AY3291" s="37">
        <f t="shared" si="5338"/>
        <v>53.484999999999999</v>
      </c>
      <c r="AZ3291" s="37">
        <f t="shared" si="5338"/>
        <v>49.91</v>
      </c>
      <c r="BA3291" s="37">
        <f t="shared" si="5338"/>
        <v>14.895</v>
      </c>
      <c r="BB3291" s="37">
        <f t="shared" si="5338"/>
        <v>6.6950000000000003</v>
      </c>
      <c r="BC3291" s="37">
        <f t="shared" si="5338"/>
        <v>16.245000000000001</v>
      </c>
      <c r="BD3291" s="37">
        <f t="shared" si="5338"/>
        <v>12.540000000000001</v>
      </c>
      <c r="BE3291" s="37">
        <f t="shared" si="5338"/>
        <v>6.9799999999999995</v>
      </c>
      <c r="BF3291" s="37">
        <f t="shared" si="5338"/>
        <v>14.815</v>
      </c>
      <c r="BG3291" s="37">
        <f t="shared" si="5338"/>
        <v>2.63</v>
      </c>
      <c r="BH3291" s="37">
        <f t="shared" si="5338"/>
        <v>0</v>
      </c>
      <c r="BI3291" s="37">
        <f t="shared" si="5338"/>
        <v>0</v>
      </c>
      <c r="BJ3291" s="37">
        <f t="shared" si="5338"/>
        <v>361.60000000000008</v>
      </c>
    </row>
    <row r="3294" spans="1:62" ht="106.5">
      <c r="A3294" s="8" t="s">
        <v>2</v>
      </c>
      <c r="B3294" s="8" t="s">
        <v>3</v>
      </c>
      <c r="C3294" s="8" t="s">
        <v>4</v>
      </c>
      <c r="D3294" s="9" t="str">
        <f>D504</f>
        <v>ANGGREK</v>
      </c>
      <c r="E3294" s="9" t="str">
        <f t="shared" ref="E3294:U3294" si="5339">E504</f>
        <v>BOUGENVIL</v>
      </c>
      <c r="F3294" s="9" t="str">
        <f t="shared" si="5339"/>
        <v>CAMELIA</v>
      </c>
      <c r="G3294" s="9" t="str">
        <f t="shared" si="5339"/>
        <v>DEWANDARU</v>
      </c>
      <c r="H3294" s="9" t="str">
        <f t="shared" si="5339"/>
        <v>EDELWEIS</v>
      </c>
      <c r="I3294" s="9" t="str">
        <f t="shared" si="5339"/>
        <v>FLAMBOYAN</v>
      </c>
      <c r="J3294" s="9" t="str">
        <f t="shared" si="5339"/>
        <v>GERANIUM</v>
      </c>
      <c r="K3294" s="9" t="str">
        <f t="shared" si="5339"/>
        <v>HELIKONIA</v>
      </c>
      <c r="L3294" s="9" t="str">
        <f t="shared" si="5339"/>
        <v>IVY</v>
      </c>
      <c r="M3294" s="9" t="str">
        <f t="shared" si="5339"/>
        <v>KANA</v>
      </c>
      <c r="N3294" s="9" t="str">
        <f t="shared" si="5339"/>
        <v>IGD</v>
      </c>
      <c r="O3294" s="9" t="str">
        <f t="shared" si="5339"/>
        <v>HCU</v>
      </c>
      <c r="P3294" s="9" t="str">
        <f t="shared" si="5339"/>
        <v>PENUNJANG</v>
      </c>
      <c r="Q3294" s="9" t="str">
        <f t="shared" si="5339"/>
        <v>PELAYANAN</v>
      </c>
      <c r="R3294" s="9" t="str">
        <f t="shared" si="5339"/>
        <v>ADMIN</v>
      </c>
      <c r="S3294" s="9" t="str">
        <f t="shared" si="5339"/>
        <v>ASRAMA</v>
      </c>
      <c r="T3294" s="9" t="str">
        <f t="shared" si="5339"/>
        <v>MASJID</v>
      </c>
      <c r="U3294" s="9" t="str">
        <f t="shared" si="5339"/>
        <v>JUMLAH</v>
      </c>
      <c r="W3294" s="21"/>
      <c r="X3294" s="22" t="str">
        <f>X5</f>
        <v>ANGGREK</v>
      </c>
      <c r="Y3294" s="22" t="str">
        <f>Y5</f>
        <v>BOUGENVIL</v>
      </c>
      <c r="Z3294" s="22" t="str">
        <f t="shared" ref="Z3294:AN3294" si="5340">Z5</f>
        <v>CAMELIA</v>
      </c>
      <c r="AA3294" s="22" t="str">
        <f t="shared" si="5340"/>
        <v>DEWANDARU</v>
      </c>
      <c r="AB3294" s="22" t="str">
        <f t="shared" si="5340"/>
        <v>EDELWEIS</v>
      </c>
      <c r="AC3294" s="22" t="str">
        <f t="shared" si="5340"/>
        <v>FLAMBOYAN</v>
      </c>
      <c r="AD3294" s="22" t="str">
        <f t="shared" si="5340"/>
        <v>GERANIUM</v>
      </c>
      <c r="AE3294" s="22" t="str">
        <f t="shared" si="5340"/>
        <v>HELIKONIA</v>
      </c>
      <c r="AF3294" s="22" t="str">
        <f t="shared" si="5340"/>
        <v>IVY</v>
      </c>
      <c r="AG3294" s="22" t="str">
        <f t="shared" si="5340"/>
        <v>KANA</v>
      </c>
      <c r="AH3294" s="22" t="str">
        <f t="shared" si="5340"/>
        <v>IGD</v>
      </c>
      <c r="AI3294" s="22" t="str">
        <f t="shared" si="5340"/>
        <v>HCU</v>
      </c>
      <c r="AJ3294" s="22" t="str">
        <f t="shared" si="5340"/>
        <v>PENUNJANG</v>
      </c>
      <c r="AK3294" s="22" t="str">
        <f t="shared" si="5340"/>
        <v>PELAYANAN</v>
      </c>
      <c r="AL3294" s="22" t="str">
        <f t="shared" si="5340"/>
        <v>ADMIN</v>
      </c>
      <c r="AM3294" s="22" t="str">
        <f t="shared" si="5340"/>
        <v>ASRAMA</v>
      </c>
      <c r="AN3294" s="22" t="str">
        <f t="shared" si="5340"/>
        <v>MASJID</v>
      </c>
      <c r="AP3294" s="33" t="s">
        <v>2</v>
      </c>
      <c r="AQ3294" s="33" t="s">
        <v>3</v>
      </c>
      <c r="AR3294" s="33" t="s">
        <v>4</v>
      </c>
      <c r="AS3294" s="34" t="str">
        <f>AS5</f>
        <v>ANGGREK</v>
      </c>
      <c r="AT3294" s="34" t="str">
        <f>AT5</f>
        <v>BOUGENVIL</v>
      </c>
      <c r="AU3294" s="34" t="str">
        <f t="shared" ref="AU3294:BJ3294" si="5341">AU5</f>
        <v>CAMELIA II</v>
      </c>
      <c r="AV3294" s="34" t="str">
        <f t="shared" si="5341"/>
        <v>DEWANDARU</v>
      </c>
      <c r="AW3294" s="34" t="str">
        <f t="shared" si="5341"/>
        <v>EDELWEIS</v>
      </c>
      <c r="AX3294" s="34" t="str">
        <f t="shared" si="5341"/>
        <v>FLAMBOYAN</v>
      </c>
      <c r="AY3294" s="34" t="str">
        <f t="shared" si="5341"/>
        <v>GERANIUM</v>
      </c>
      <c r="AZ3294" s="34" t="str">
        <f t="shared" si="5341"/>
        <v>HELIKONIA</v>
      </c>
      <c r="BA3294" s="34" t="str">
        <f t="shared" si="5341"/>
        <v>IVY</v>
      </c>
      <c r="BB3294" s="34" t="str">
        <f t="shared" si="5341"/>
        <v>KANA</v>
      </c>
      <c r="BC3294" s="34" t="str">
        <f t="shared" si="5341"/>
        <v>IGD</v>
      </c>
      <c r="BD3294" s="34" t="str">
        <f t="shared" si="5341"/>
        <v>HCU</v>
      </c>
      <c r="BE3294" s="34" t="str">
        <f t="shared" si="5341"/>
        <v>PENUNJANG</v>
      </c>
      <c r="BF3294" s="34" t="str">
        <f t="shared" si="5341"/>
        <v>PELAYANAN</v>
      </c>
      <c r="BG3294" s="34" t="str">
        <f t="shared" si="5341"/>
        <v>ADMIN</v>
      </c>
      <c r="BH3294" s="34" t="str">
        <f t="shared" si="5341"/>
        <v>ASRAMA</v>
      </c>
      <c r="BI3294" s="34" t="str">
        <f t="shared" si="5341"/>
        <v>MASJID</v>
      </c>
      <c r="BJ3294" s="34" t="str">
        <f t="shared" si="5341"/>
        <v>JUMLAH</v>
      </c>
    </row>
    <row r="3295" spans="1:62" ht="15.75">
      <c r="A3295" s="10">
        <f>A3282+1</f>
        <v>8</v>
      </c>
      <c r="B3295" s="11" t="s">
        <v>41</v>
      </c>
      <c r="C3295" s="12" t="s">
        <v>24</v>
      </c>
      <c r="D3295" s="12">
        <f>'Harian 2024'!D3339</f>
        <v>0</v>
      </c>
      <c r="E3295" s="12">
        <f>'Harian 2024'!E3339</f>
        <v>0</v>
      </c>
      <c r="F3295" s="12">
        <f>'Harian 2024'!F3339</f>
        <v>0</v>
      </c>
      <c r="G3295" s="12">
        <f>'Harian 2024'!G3339</f>
        <v>19</v>
      </c>
      <c r="H3295" s="12">
        <f>'Harian 2024'!H3339</f>
        <v>27</v>
      </c>
      <c r="I3295" s="12">
        <f>'Harian 2024'!I3339</f>
        <v>29</v>
      </c>
      <c r="J3295" s="12">
        <f>'Harian 2024'!J3339</f>
        <v>29</v>
      </c>
      <c r="K3295" s="12">
        <f>'Harian 2024'!K3339</f>
        <v>24</v>
      </c>
      <c r="L3295" s="12">
        <f>'Harian 2024'!L3339</f>
        <v>12</v>
      </c>
      <c r="M3295" s="12">
        <f>'Harian 2024'!M3339</f>
        <v>6</v>
      </c>
      <c r="N3295" s="12">
        <f>'Harian 2024'!N3339</f>
        <v>0</v>
      </c>
      <c r="O3295" s="12">
        <f>'Harian 2024'!O3339</f>
        <v>11</v>
      </c>
      <c r="P3295" s="12">
        <f>'Harian 2024'!P3339</f>
        <v>15</v>
      </c>
      <c r="Q3295" s="12">
        <f>'Harian 2024'!Q3339</f>
        <v>12</v>
      </c>
      <c r="R3295" s="12">
        <f>'Harian 2024'!R3339</f>
        <v>0</v>
      </c>
      <c r="S3295" s="12">
        <f>'Harian 2024'!S3339</f>
        <v>0</v>
      </c>
      <c r="T3295" s="12">
        <f>'Harian 2024'!T3339</f>
        <v>0</v>
      </c>
      <c r="U3295" s="12">
        <f>SUM(E3295:T3295)</f>
        <v>184</v>
      </c>
      <c r="W3295" s="23" t="s">
        <v>24</v>
      </c>
      <c r="X3295" s="24">
        <v>0.26500000000000001</v>
      </c>
      <c r="Y3295" s="24">
        <v>0.26500000000000001</v>
      </c>
      <c r="Z3295" s="24">
        <v>0.26500000000000001</v>
      </c>
      <c r="AA3295" s="24">
        <v>0.26500000000000001</v>
      </c>
      <c r="AB3295" s="24">
        <v>0.26500000000000001</v>
      </c>
      <c r="AC3295" s="24">
        <v>0.26500000000000001</v>
      </c>
      <c r="AD3295" s="24">
        <v>0.26500000000000001</v>
      </c>
      <c r="AE3295" s="24">
        <v>0.26500000000000001</v>
      </c>
      <c r="AF3295" s="24">
        <v>0.26500000000000001</v>
      </c>
      <c r="AG3295" s="24">
        <v>0.26500000000000001</v>
      </c>
      <c r="AH3295" s="24">
        <v>0.26500000000000001</v>
      </c>
      <c r="AI3295" s="24">
        <v>0.26500000000000001</v>
      </c>
      <c r="AJ3295" s="24">
        <v>0.26500000000000001</v>
      </c>
      <c r="AK3295" s="24">
        <v>0.26500000000000001</v>
      </c>
      <c r="AL3295" s="24">
        <v>0.26500000000000001</v>
      </c>
      <c r="AM3295" s="24">
        <v>0.26500000000000001</v>
      </c>
      <c r="AN3295" s="24">
        <v>0.26500000000000001</v>
      </c>
      <c r="AP3295" s="10">
        <f>AP3282+1</f>
        <v>8</v>
      </c>
      <c r="AQ3295" s="11" t="s">
        <v>39</v>
      </c>
      <c r="AR3295" s="12" t="s">
        <v>24</v>
      </c>
      <c r="AS3295" s="13">
        <f t="shared" ref="AS3295:AT3303" si="5342">D3295*X3295</f>
        <v>0</v>
      </c>
      <c r="AT3295" s="13">
        <f t="shared" si="5342"/>
        <v>0</v>
      </c>
      <c r="AU3295" s="13">
        <f t="shared" ref="AU3295:AU3303" si="5343">F3295*Z3295</f>
        <v>0</v>
      </c>
      <c r="AV3295" s="13">
        <f t="shared" ref="AV3295:AV3303" si="5344">G3295*AA3295</f>
        <v>5.0350000000000001</v>
      </c>
      <c r="AW3295" s="13">
        <f t="shared" ref="AW3295:AW3303" si="5345">H3295*AB3295</f>
        <v>7.1550000000000002</v>
      </c>
      <c r="AX3295" s="13">
        <f t="shared" ref="AX3295:AX3303" si="5346">I3295*AC3295</f>
        <v>7.6850000000000005</v>
      </c>
      <c r="AY3295" s="13">
        <f t="shared" ref="AY3295:AY3303" si="5347">J3295*AD3295</f>
        <v>7.6850000000000005</v>
      </c>
      <c r="AZ3295" s="13">
        <f t="shared" ref="AZ3295:AZ3303" si="5348">K3295*AE3295</f>
        <v>6.36</v>
      </c>
      <c r="BA3295" s="13">
        <f t="shared" ref="BA3295:BA3303" si="5349">L3295*AF3295</f>
        <v>3.18</v>
      </c>
      <c r="BB3295" s="13">
        <f t="shared" ref="BB3295:BB3303" si="5350">M3295*AG3295</f>
        <v>1.59</v>
      </c>
      <c r="BC3295" s="13">
        <f t="shared" ref="BC3295:BC3303" si="5351">N3295*AH3295</f>
        <v>0</v>
      </c>
      <c r="BD3295" s="13">
        <f t="shared" ref="BD3295:BD3303" si="5352">O3295*AI3295</f>
        <v>2.915</v>
      </c>
      <c r="BE3295" s="13">
        <f t="shared" ref="BE3295:BE3303" si="5353">P3295*AJ3295</f>
        <v>3.9750000000000001</v>
      </c>
      <c r="BF3295" s="13">
        <f t="shared" ref="BF3295:BF3303" si="5354">Q3295*AK3295</f>
        <v>3.18</v>
      </c>
      <c r="BG3295" s="13">
        <f t="shared" ref="BG3295:BG3303" si="5355">R3295*AL3295</f>
        <v>0</v>
      </c>
      <c r="BH3295" s="13">
        <f t="shared" ref="BH3295:BH3303" si="5356">S3295*AM3295</f>
        <v>0</v>
      </c>
      <c r="BI3295" s="13">
        <f t="shared" ref="BI3295:BI3303" si="5357">T3295*AN3295</f>
        <v>0</v>
      </c>
      <c r="BJ3295" s="12">
        <f>SUM(AT3295:BI3295)</f>
        <v>48.760000000000005</v>
      </c>
    </row>
    <row r="3296" spans="1:62" ht="15.75">
      <c r="A3296" s="14"/>
      <c r="B3296" s="15">
        <f>B3283+1</f>
        <v>44812</v>
      </c>
      <c r="C3296" s="12" t="s">
        <v>25</v>
      </c>
      <c r="D3296" s="12">
        <f>'Harian 2024'!D3340</f>
        <v>0</v>
      </c>
      <c r="E3296" s="12">
        <f>'Harian 2024'!E3340</f>
        <v>0</v>
      </c>
      <c r="F3296" s="12">
        <f>'Harian 2024'!F3340</f>
        <v>0</v>
      </c>
      <c r="G3296" s="12">
        <f>'Harian 2024'!G3340</f>
        <v>20</v>
      </c>
      <c r="H3296" s="12">
        <f>'Harian 2024'!H3340</f>
        <v>28</v>
      </c>
      <c r="I3296" s="12">
        <f>'Harian 2024'!I3340</f>
        <v>28</v>
      </c>
      <c r="J3296" s="12">
        <f>'Harian 2024'!J3340</f>
        <v>28</v>
      </c>
      <c r="K3296" s="12">
        <f>'Harian 2024'!K3340</f>
        <v>24</v>
      </c>
      <c r="L3296" s="12">
        <f>'Harian 2024'!L3340</f>
        <v>14</v>
      </c>
      <c r="M3296" s="12">
        <f>'Harian 2024'!M3340</f>
        <v>7</v>
      </c>
      <c r="N3296" s="12">
        <f>'Harian 2024'!N3340</f>
        <v>0</v>
      </c>
      <c r="O3296" s="12">
        <f>'Harian 2024'!O3340</f>
        <v>4</v>
      </c>
      <c r="P3296" s="12">
        <f>'Harian 2024'!P3340</f>
        <v>4</v>
      </c>
      <c r="Q3296" s="12">
        <f>'Harian 2024'!Q3340</f>
        <v>8</v>
      </c>
      <c r="R3296" s="12">
        <f>'Harian 2024'!R3340</f>
        <v>0</v>
      </c>
      <c r="S3296" s="12">
        <f>'Harian 2024'!S3340</f>
        <v>0</v>
      </c>
      <c r="T3296" s="12">
        <f>'Harian 2024'!T3340</f>
        <v>0</v>
      </c>
      <c r="U3296" s="12">
        <f t="shared" ref="U3296:U3303" si="5358">SUM(E3296:T3296)</f>
        <v>165</v>
      </c>
      <c r="W3296" s="23" t="s">
        <v>25</v>
      </c>
      <c r="X3296" s="24">
        <v>0.22500000000000001</v>
      </c>
      <c r="Y3296" s="24">
        <v>0.22500000000000001</v>
      </c>
      <c r="Z3296" s="24">
        <v>0.22500000000000001</v>
      </c>
      <c r="AA3296" s="24">
        <v>0.22500000000000001</v>
      </c>
      <c r="AB3296" s="24">
        <v>0.22500000000000001</v>
      </c>
      <c r="AC3296" s="24">
        <v>0.22500000000000001</v>
      </c>
      <c r="AD3296" s="24">
        <v>0.22500000000000001</v>
      </c>
      <c r="AE3296" s="24">
        <v>0.22500000000000001</v>
      </c>
      <c r="AF3296" s="24">
        <v>0.22500000000000001</v>
      </c>
      <c r="AG3296" s="24">
        <v>0.22500000000000001</v>
      </c>
      <c r="AH3296" s="24">
        <v>0.22500000000000001</v>
      </c>
      <c r="AI3296" s="24">
        <v>0.22500000000000001</v>
      </c>
      <c r="AJ3296" s="24">
        <v>0.22500000000000001</v>
      </c>
      <c r="AK3296" s="24">
        <v>0.22500000000000001</v>
      </c>
      <c r="AL3296" s="24">
        <v>0.22500000000000001</v>
      </c>
      <c r="AM3296" s="24">
        <v>0.22500000000000001</v>
      </c>
      <c r="AN3296" s="24">
        <v>0.22500000000000001</v>
      </c>
      <c r="AP3296" s="14"/>
      <c r="AQ3296" s="15">
        <f>AQ3283+1</f>
        <v>44447</v>
      </c>
      <c r="AR3296" s="12" t="s">
        <v>25</v>
      </c>
      <c r="AS3296" s="13">
        <f t="shared" si="5342"/>
        <v>0</v>
      </c>
      <c r="AT3296" s="13">
        <f t="shared" si="5342"/>
        <v>0</v>
      </c>
      <c r="AU3296" s="13">
        <f t="shared" si="5343"/>
        <v>0</v>
      </c>
      <c r="AV3296" s="13">
        <f t="shared" si="5344"/>
        <v>4.5</v>
      </c>
      <c r="AW3296" s="13">
        <f t="shared" si="5345"/>
        <v>6.3</v>
      </c>
      <c r="AX3296" s="13">
        <f t="shared" si="5346"/>
        <v>6.3</v>
      </c>
      <c r="AY3296" s="13">
        <f t="shared" si="5347"/>
        <v>6.3</v>
      </c>
      <c r="AZ3296" s="13">
        <f t="shared" si="5348"/>
        <v>5.4</v>
      </c>
      <c r="BA3296" s="13">
        <f t="shared" si="5349"/>
        <v>3.15</v>
      </c>
      <c r="BB3296" s="13">
        <f t="shared" si="5350"/>
        <v>1.575</v>
      </c>
      <c r="BC3296" s="13">
        <f t="shared" si="5351"/>
        <v>0</v>
      </c>
      <c r="BD3296" s="13">
        <f t="shared" si="5352"/>
        <v>0.9</v>
      </c>
      <c r="BE3296" s="13">
        <f t="shared" si="5353"/>
        <v>0.9</v>
      </c>
      <c r="BF3296" s="13">
        <f t="shared" si="5354"/>
        <v>1.8</v>
      </c>
      <c r="BG3296" s="13">
        <f t="shared" si="5355"/>
        <v>0</v>
      </c>
      <c r="BH3296" s="13">
        <f t="shared" si="5356"/>
        <v>0</v>
      </c>
      <c r="BI3296" s="13">
        <f t="shared" si="5357"/>
        <v>0</v>
      </c>
      <c r="BJ3296" s="12">
        <f t="shared" ref="BJ3296:BJ3303" si="5359">SUM(AT3296:BI3296)</f>
        <v>37.125</v>
      </c>
    </row>
    <row r="3297" spans="1:62" ht="15.75">
      <c r="A3297" s="14"/>
      <c r="B3297" s="14"/>
      <c r="C3297" s="12" t="s">
        <v>26</v>
      </c>
      <c r="D3297" s="12">
        <f>'Harian 2024'!D3341</f>
        <v>0</v>
      </c>
      <c r="E3297" s="12">
        <f>'Harian 2024'!E3341</f>
        <v>0</v>
      </c>
      <c r="F3297" s="12">
        <f>'Harian 2024'!F3341</f>
        <v>0</v>
      </c>
      <c r="G3297" s="12">
        <f>'Harian 2024'!G3341</f>
        <v>3</v>
      </c>
      <c r="H3297" s="12">
        <f>'Harian 2024'!H3341</f>
        <v>5</v>
      </c>
      <c r="I3297" s="12">
        <f>'Harian 2024'!I3341</f>
        <v>8</v>
      </c>
      <c r="J3297" s="12">
        <f>'Harian 2024'!J3341</f>
        <v>9</v>
      </c>
      <c r="K3297" s="12">
        <f>'Harian 2024'!K3341</f>
        <v>7</v>
      </c>
      <c r="L3297" s="12">
        <f>'Harian 2024'!L3341</f>
        <v>3</v>
      </c>
      <c r="M3297" s="12">
        <f>'Harian 2024'!M3341</f>
        <v>0</v>
      </c>
      <c r="N3297" s="12">
        <f>'Harian 2024'!N3341</f>
        <v>0</v>
      </c>
      <c r="O3297" s="12">
        <f>'Harian 2024'!O3341</f>
        <v>6</v>
      </c>
      <c r="P3297" s="12">
        <f>'Harian 2024'!P3341</f>
        <v>0</v>
      </c>
      <c r="Q3297" s="12">
        <f>'Harian 2024'!Q3341</f>
        <v>4</v>
      </c>
      <c r="R3297" s="12">
        <f>'Harian 2024'!R3341</f>
        <v>0</v>
      </c>
      <c r="S3297" s="12">
        <f>'Harian 2024'!S3341</f>
        <v>0</v>
      </c>
      <c r="T3297" s="12">
        <f>'Harian 2024'!T3341</f>
        <v>0</v>
      </c>
      <c r="U3297" s="12">
        <f t="shared" si="5358"/>
        <v>45</v>
      </c>
      <c r="W3297" s="23" t="s">
        <v>26</v>
      </c>
      <c r="X3297" s="24">
        <v>0.35</v>
      </c>
      <c r="Y3297" s="24">
        <v>0.35</v>
      </c>
      <c r="Z3297" s="24">
        <v>0.35</v>
      </c>
      <c r="AA3297" s="24">
        <v>0.35</v>
      </c>
      <c r="AB3297" s="24">
        <v>0.35</v>
      </c>
      <c r="AC3297" s="24">
        <v>0.35</v>
      </c>
      <c r="AD3297" s="24">
        <v>0.35</v>
      </c>
      <c r="AE3297" s="24">
        <v>0.35</v>
      </c>
      <c r="AF3297" s="24">
        <v>0.35</v>
      </c>
      <c r="AG3297" s="24">
        <v>0.35</v>
      </c>
      <c r="AH3297" s="24">
        <v>0.35</v>
      </c>
      <c r="AI3297" s="24">
        <v>0.35</v>
      </c>
      <c r="AJ3297" s="24">
        <v>0.35</v>
      </c>
      <c r="AK3297" s="24">
        <v>0.35</v>
      </c>
      <c r="AL3297" s="24">
        <v>0.35</v>
      </c>
      <c r="AM3297" s="24">
        <v>0.35</v>
      </c>
      <c r="AN3297" s="24">
        <v>0.35</v>
      </c>
      <c r="AP3297" s="14"/>
      <c r="AQ3297" s="14"/>
      <c r="AR3297" s="12" t="s">
        <v>26</v>
      </c>
      <c r="AS3297" s="13">
        <f t="shared" si="5342"/>
        <v>0</v>
      </c>
      <c r="AT3297" s="13">
        <f t="shared" si="5342"/>
        <v>0</v>
      </c>
      <c r="AU3297" s="13">
        <f t="shared" si="5343"/>
        <v>0</v>
      </c>
      <c r="AV3297" s="13">
        <f t="shared" si="5344"/>
        <v>1.0499999999999998</v>
      </c>
      <c r="AW3297" s="13">
        <f t="shared" si="5345"/>
        <v>1.75</v>
      </c>
      <c r="AX3297" s="13">
        <f t="shared" si="5346"/>
        <v>2.8</v>
      </c>
      <c r="AY3297" s="13">
        <f t="shared" si="5347"/>
        <v>3.15</v>
      </c>
      <c r="AZ3297" s="13">
        <f t="shared" si="5348"/>
        <v>2.4499999999999997</v>
      </c>
      <c r="BA3297" s="13">
        <f t="shared" si="5349"/>
        <v>1.0499999999999998</v>
      </c>
      <c r="BB3297" s="13">
        <f t="shared" si="5350"/>
        <v>0</v>
      </c>
      <c r="BC3297" s="13">
        <f t="shared" si="5351"/>
        <v>0</v>
      </c>
      <c r="BD3297" s="13">
        <f t="shared" si="5352"/>
        <v>2.0999999999999996</v>
      </c>
      <c r="BE3297" s="13">
        <f t="shared" si="5353"/>
        <v>0</v>
      </c>
      <c r="BF3297" s="13">
        <f t="shared" si="5354"/>
        <v>1.4</v>
      </c>
      <c r="BG3297" s="13">
        <f t="shared" si="5355"/>
        <v>0</v>
      </c>
      <c r="BH3297" s="13">
        <f t="shared" si="5356"/>
        <v>0</v>
      </c>
      <c r="BI3297" s="13">
        <f t="shared" si="5357"/>
        <v>0</v>
      </c>
      <c r="BJ3297" s="12">
        <f t="shared" si="5359"/>
        <v>15.75</v>
      </c>
    </row>
    <row r="3298" spans="1:62" ht="15.75">
      <c r="A3298" s="14"/>
      <c r="B3298" s="14"/>
      <c r="C3298" s="12" t="s">
        <v>27</v>
      </c>
      <c r="D3298" s="12">
        <f>'Harian 2024'!D3342</f>
        <v>4</v>
      </c>
      <c r="E3298" s="12">
        <f>'Harian 2024'!E3342</f>
        <v>6</v>
      </c>
      <c r="F3298" s="12">
        <f>'Harian 2024'!F3342</f>
        <v>5</v>
      </c>
      <c r="G3298" s="12">
        <f>'Harian 2024'!G3342</f>
        <v>18</v>
      </c>
      <c r="H3298" s="12">
        <f>'Harian 2024'!H3342</f>
        <v>28</v>
      </c>
      <c r="I3298" s="12">
        <f>'Harian 2024'!I3342</f>
        <v>36</v>
      </c>
      <c r="J3298" s="12">
        <f>'Harian 2024'!J3342</f>
        <v>35</v>
      </c>
      <c r="K3298" s="12">
        <f>'Harian 2024'!K3342</f>
        <v>28</v>
      </c>
      <c r="L3298" s="12">
        <f>'Harian 2024'!L3342</f>
        <v>8</v>
      </c>
      <c r="M3298" s="12">
        <f>'Harian 2024'!M3342</f>
        <v>6</v>
      </c>
      <c r="N3298" s="12">
        <f>'Harian 2024'!N3342</f>
        <v>0</v>
      </c>
      <c r="O3298" s="12">
        <f>'Harian 2024'!O3342</f>
        <v>8</v>
      </c>
      <c r="P3298" s="12">
        <f>'Harian 2024'!P3342</f>
        <v>6</v>
      </c>
      <c r="Q3298" s="12">
        <f>'Harian 2024'!Q3342</f>
        <v>8</v>
      </c>
      <c r="R3298" s="12">
        <f>'Harian 2024'!R3342</f>
        <v>0</v>
      </c>
      <c r="S3298" s="12">
        <f>'Harian 2024'!S3342</f>
        <v>18</v>
      </c>
      <c r="T3298" s="12">
        <f>'Harian 2024'!T3342</f>
        <v>0</v>
      </c>
      <c r="U3298" s="12">
        <f t="shared" si="5358"/>
        <v>210</v>
      </c>
      <c r="W3298" s="23" t="s">
        <v>27</v>
      </c>
      <c r="X3298" s="24">
        <v>0.43</v>
      </c>
      <c r="Y3298" s="24">
        <v>0.43</v>
      </c>
      <c r="Z3298" s="24">
        <v>0.43</v>
      </c>
      <c r="AA3298" s="24">
        <v>0.43</v>
      </c>
      <c r="AB3298" s="24">
        <v>0.43</v>
      </c>
      <c r="AC3298" s="24">
        <v>0.43</v>
      </c>
      <c r="AD3298" s="24">
        <v>0.43</v>
      </c>
      <c r="AE3298" s="24">
        <v>0.43</v>
      </c>
      <c r="AF3298" s="24">
        <v>0.43</v>
      </c>
      <c r="AG3298" s="24">
        <v>0.43</v>
      </c>
      <c r="AH3298" s="24">
        <v>0.43</v>
      </c>
      <c r="AI3298" s="24">
        <v>0.43</v>
      </c>
      <c r="AJ3298" s="24">
        <v>0.43</v>
      </c>
      <c r="AK3298" s="24">
        <v>0.43</v>
      </c>
      <c r="AL3298" s="24">
        <v>0.43</v>
      </c>
      <c r="AM3298" s="24">
        <v>0.43</v>
      </c>
      <c r="AN3298" s="24">
        <v>0.43</v>
      </c>
      <c r="AP3298" s="14"/>
      <c r="AQ3298" s="14"/>
      <c r="AR3298" s="12" t="s">
        <v>27</v>
      </c>
      <c r="AS3298" s="13">
        <f t="shared" si="5342"/>
        <v>1.72</v>
      </c>
      <c r="AT3298" s="13">
        <f t="shared" si="5342"/>
        <v>2.58</v>
      </c>
      <c r="AU3298" s="13">
        <f t="shared" si="5343"/>
        <v>2.15</v>
      </c>
      <c r="AV3298" s="13">
        <f t="shared" si="5344"/>
        <v>7.74</v>
      </c>
      <c r="AW3298" s="13">
        <f t="shared" si="5345"/>
        <v>12.04</v>
      </c>
      <c r="AX3298" s="13">
        <f t="shared" si="5346"/>
        <v>15.48</v>
      </c>
      <c r="AY3298" s="13">
        <f t="shared" si="5347"/>
        <v>15.049999999999999</v>
      </c>
      <c r="AZ3298" s="13">
        <f t="shared" si="5348"/>
        <v>12.04</v>
      </c>
      <c r="BA3298" s="13">
        <f t="shared" si="5349"/>
        <v>3.44</v>
      </c>
      <c r="BB3298" s="13">
        <f t="shared" si="5350"/>
        <v>2.58</v>
      </c>
      <c r="BC3298" s="13">
        <f t="shared" si="5351"/>
        <v>0</v>
      </c>
      <c r="BD3298" s="13">
        <f t="shared" si="5352"/>
        <v>3.44</v>
      </c>
      <c r="BE3298" s="13">
        <f t="shared" si="5353"/>
        <v>2.58</v>
      </c>
      <c r="BF3298" s="13">
        <f t="shared" si="5354"/>
        <v>3.44</v>
      </c>
      <c r="BG3298" s="13">
        <f t="shared" si="5355"/>
        <v>0</v>
      </c>
      <c r="BH3298" s="13">
        <f t="shared" si="5356"/>
        <v>7.74</v>
      </c>
      <c r="BI3298" s="13">
        <f t="shared" si="5357"/>
        <v>0</v>
      </c>
      <c r="BJ3298" s="12">
        <f t="shared" si="5359"/>
        <v>90.299999999999969</v>
      </c>
    </row>
    <row r="3299" spans="1:62" ht="15.75">
      <c r="A3299" s="14"/>
      <c r="B3299" s="14"/>
      <c r="C3299" s="12" t="s">
        <v>28</v>
      </c>
      <c r="D3299" s="12">
        <f>'Harian 2024'!D3343</f>
        <v>5</v>
      </c>
      <c r="E3299" s="12">
        <f>'Harian 2024'!E3343</f>
        <v>9</v>
      </c>
      <c r="F3299" s="12">
        <f>'Harian 2024'!F3343</f>
        <v>7</v>
      </c>
      <c r="G3299" s="12">
        <f>'Harian 2024'!G3343</f>
        <v>25</v>
      </c>
      <c r="H3299" s="12">
        <f>'Harian 2024'!H3343</f>
        <v>35</v>
      </c>
      <c r="I3299" s="12">
        <f>'Harian 2024'!I3343</f>
        <v>33</v>
      </c>
      <c r="J3299" s="12">
        <f>'Harian 2024'!J3343</f>
        <v>33</v>
      </c>
      <c r="K3299" s="12">
        <f>'Harian 2024'!K3343</f>
        <v>26</v>
      </c>
      <c r="L3299" s="12">
        <f>'Harian 2024'!L3343</f>
        <v>7</v>
      </c>
      <c r="M3299" s="12">
        <f>'Harian 2024'!M3343</f>
        <v>6</v>
      </c>
      <c r="N3299" s="12">
        <f>'Harian 2024'!N3343</f>
        <v>0</v>
      </c>
      <c r="O3299" s="12">
        <f>'Harian 2024'!O3343</f>
        <v>7</v>
      </c>
      <c r="P3299" s="12">
        <f>'Harian 2024'!P3343</f>
        <v>8</v>
      </c>
      <c r="Q3299" s="12">
        <f>'Harian 2024'!Q3343</f>
        <v>4</v>
      </c>
      <c r="R3299" s="12">
        <f>'Harian 2024'!R3343</f>
        <v>0</v>
      </c>
      <c r="S3299" s="12">
        <f>'Harian 2024'!S3343</f>
        <v>19</v>
      </c>
      <c r="T3299" s="12">
        <f>'Harian 2024'!T3343</f>
        <v>0</v>
      </c>
      <c r="U3299" s="12">
        <f t="shared" si="5358"/>
        <v>219</v>
      </c>
      <c r="W3299" s="23" t="s">
        <v>28</v>
      </c>
      <c r="X3299" s="24">
        <v>0.5</v>
      </c>
      <c r="Y3299" s="24">
        <v>0.5</v>
      </c>
      <c r="Z3299" s="24">
        <v>0.5</v>
      </c>
      <c r="AA3299" s="24">
        <v>0.5</v>
      </c>
      <c r="AB3299" s="24">
        <v>0.5</v>
      </c>
      <c r="AC3299" s="24">
        <v>0.5</v>
      </c>
      <c r="AD3299" s="24">
        <v>0.5</v>
      </c>
      <c r="AE3299" s="24">
        <v>0.5</v>
      </c>
      <c r="AF3299" s="24">
        <v>0.5</v>
      </c>
      <c r="AG3299" s="24">
        <v>0.5</v>
      </c>
      <c r="AH3299" s="24">
        <v>0.5</v>
      </c>
      <c r="AI3299" s="24">
        <v>0.5</v>
      </c>
      <c r="AJ3299" s="24">
        <v>0.5</v>
      </c>
      <c r="AK3299" s="24">
        <v>0.5</v>
      </c>
      <c r="AL3299" s="24">
        <v>0.5</v>
      </c>
      <c r="AM3299" s="24">
        <v>0.5</v>
      </c>
      <c r="AN3299" s="24">
        <v>0.5</v>
      </c>
      <c r="AP3299" s="14"/>
      <c r="AQ3299" s="14"/>
      <c r="AR3299" s="12" t="s">
        <v>28</v>
      </c>
      <c r="AS3299" s="13">
        <f t="shared" si="5342"/>
        <v>2.5</v>
      </c>
      <c r="AT3299" s="13">
        <f t="shared" si="5342"/>
        <v>4.5</v>
      </c>
      <c r="AU3299" s="13">
        <f t="shared" si="5343"/>
        <v>3.5</v>
      </c>
      <c r="AV3299" s="13">
        <f t="shared" si="5344"/>
        <v>12.5</v>
      </c>
      <c r="AW3299" s="13">
        <f t="shared" si="5345"/>
        <v>17.5</v>
      </c>
      <c r="AX3299" s="13">
        <f t="shared" si="5346"/>
        <v>16.5</v>
      </c>
      <c r="AY3299" s="13">
        <f t="shared" si="5347"/>
        <v>16.5</v>
      </c>
      <c r="AZ3299" s="13">
        <f t="shared" si="5348"/>
        <v>13</v>
      </c>
      <c r="BA3299" s="13">
        <f t="shared" si="5349"/>
        <v>3.5</v>
      </c>
      <c r="BB3299" s="13">
        <f t="shared" si="5350"/>
        <v>3</v>
      </c>
      <c r="BC3299" s="13">
        <f t="shared" si="5351"/>
        <v>0</v>
      </c>
      <c r="BD3299" s="13">
        <f t="shared" si="5352"/>
        <v>3.5</v>
      </c>
      <c r="BE3299" s="13">
        <f t="shared" si="5353"/>
        <v>4</v>
      </c>
      <c r="BF3299" s="13">
        <f t="shared" si="5354"/>
        <v>2</v>
      </c>
      <c r="BG3299" s="13">
        <f t="shared" si="5355"/>
        <v>0</v>
      </c>
      <c r="BH3299" s="13">
        <f t="shared" si="5356"/>
        <v>9.5</v>
      </c>
      <c r="BI3299" s="13">
        <f t="shared" si="5357"/>
        <v>0</v>
      </c>
      <c r="BJ3299" s="12">
        <f t="shared" si="5359"/>
        <v>109.5</v>
      </c>
    </row>
    <row r="3300" spans="1:62" ht="15.75">
      <c r="A3300" s="14"/>
      <c r="B3300" s="14"/>
      <c r="C3300" s="12" t="s">
        <v>35</v>
      </c>
      <c r="D3300" s="12">
        <f>'Harian 2024'!D3344</f>
        <v>7</v>
      </c>
      <c r="E3300" s="12">
        <f>'Harian 2024'!E3344</f>
        <v>8</v>
      </c>
      <c r="F3300" s="12">
        <f>'Harian 2024'!F3344</f>
        <v>6</v>
      </c>
      <c r="G3300" s="12">
        <f>'Harian 2024'!G3344</f>
        <v>27</v>
      </c>
      <c r="H3300" s="12">
        <f>'Harian 2024'!H3344</f>
        <v>33</v>
      </c>
      <c r="I3300" s="12">
        <f>'Harian 2024'!I3344</f>
        <v>34</v>
      </c>
      <c r="J3300" s="12">
        <f>'Harian 2024'!J3344</f>
        <v>34</v>
      </c>
      <c r="K3300" s="12">
        <f>'Harian 2024'!K3344</f>
        <v>34</v>
      </c>
      <c r="L3300" s="12">
        <f>'Harian 2024'!L3344</f>
        <v>5</v>
      </c>
      <c r="M3300" s="12">
        <f>'Harian 2024'!M3344</f>
        <v>4</v>
      </c>
      <c r="N3300" s="12">
        <f>'Harian 2024'!N3344</f>
        <v>0</v>
      </c>
      <c r="O3300" s="12">
        <f>'Harian 2024'!O3344</f>
        <v>4</v>
      </c>
      <c r="P3300" s="12">
        <f>'Harian 2024'!P3344</f>
        <v>4</v>
      </c>
      <c r="Q3300" s="12">
        <f>'Harian 2024'!Q3344</f>
        <v>4</v>
      </c>
      <c r="R3300" s="12">
        <f>'Harian 2024'!R3344</f>
        <v>0</v>
      </c>
      <c r="S3300" s="12">
        <f>'Harian 2024'!S3344</f>
        <v>20</v>
      </c>
      <c r="T3300" s="12">
        <f>'Harian 2024'!T3344</f>
        <v>0</v>
      </c>
      <c r="U3300" s="12">
        <f t="shared" si="5358"/>
        <v>217</v>
      </c>
      <c r="W3300" s="23" t="s">
        <v>50</v>
      </c>
      <c r="X3300" s="24">
        <v>8.5000000000000006E-2</v>
      </c>
      <c r="Y3300" s="24">
        <v>8.5000000000000006E-2</v>
      </c>
      <c r="Z3300" s="24">
        <v>8.5000000000000006E-2</v>
      </c>
      <c r="AA3300" s="24">
        <v>8.5000000000000006E-2</v>
      </c>
      <c r="AB3300" s="24">
        <v>8.5000000000000006E-2</v>
      </c>
      <c r="AC3300" s="24">
        <v>8.5000000000000006E-2</v>
      </c>
      <c r="AD3300" s="24">
        <v>8.5000000000000006E-2</v>
      </c>
      <c r="AE3300" s="24">
        <v>8.5000000000000006E-2</v>
      </c>
      <c r="AF3300" s="24">
        <v>8.5000000000000006E-2</v>
      </c>
      <c r="AG3300" s="24">
        <v>8.5000000000000006E-2</v>
      </c>
      <c r="AH3300" s="24">
        <v>8.5000000000000006E-2</v>
      </c>
      <c r="AI3300" s="24">
        <v>8.5000000000000006E-2</v>
      </c>
      <c r="AJ3300" s="24">
        <v>8.5000000000000006E-2</v>
      </c>
      <c r="AK3300" s="24">
        <v>8.5000000000000006E-2</v>
      </c>
      <c r="AL3300" s="24">
        <v>8.5000000000000006E-2</v>
      </c>
      <c r="AM3300" s="24">
        <v>8.5000000000000006E-2</v>
      </c>
      <c r="AN3300" s="24">
        <v>8.5000000000000006E-2</v>
      </c>
      <c r="AP3300" s="14"/>
      <c r="AQ3300" s="14"/>
      <c r="AR3300" s="12" t="s">
        <v>29</v>
      </c>
      <c r="AS3300" s="13">
        <f t="shared" si="5342"/>
        <v>0.59500000000000008</v>
      </c>
      <c r="AT3300" s="13">
        <f t="shared" si="5342"/>
        <v>0.68</v>
      </c>
      <c r="AU3300" s="13">
        <f t="shared" si="5343"/>
        <v>0.51</v>
      </c>
      <c r="AV3300" s="13">
        <f t="shared" si="5344"/>
        <v>2.2950000000000004</v>
      </c>
      <c r="AW3300" s="13">
        <f t="shared" si="5345"/>
        <v>2.8050000000000002</v>
      </c>
      <c r="AX3300" s="13">
        <f t="shared" si="5346"/>
        <v>2.89</v>
      </c>
      <c r="AY3300" s="13">
        <f t="shared" si="5347"/>
        <v>2.89</v>
      </c>
      <c r="AZ3300" s="13">
        <f t="shared" si="5348"/>
        <v>2.89</v>
      </c>
      <c r="BA3300" s="13">
        <f t="shared" si="5349"/>
        <v>0.42500000000000004</v>
      </c>
      <c r="BB3300" s="13">
        <f t="shared" si="5350"/>
        <v>0.34</v>
      </c>
      <c r="BC3300" s="13">
        <f t="shared" si="5351"/>
        <v>0</v>
      </c>
      <c r="BD3300" s="13">
        <f t="shared" si="5352"/>
        <v>0.34</v>
      </c>
      <c r="BE3300" s="13">
        <f t="shared" si="5353"/>
        <v>0.34</v>
      </c>
      <c r="BF3300" s="13">
        <f t="shared" si="5354"/>
        <v>0.34</v>
      </c>
      <c r="BG3300" s="13">
        <f t="shared" si="5355"/>
        <v>0</v>
      </c>
      <c r="BH3300" s="13">
        <f t="shared" si="5356"/>
        <v>1.7000000000000002</v>
      </c>
      <c r="BI3300" s="13">
        <f t="shared" si="5357"/>
        <v>0</v>
      </c>
      <c r="BJ3300" s="12">
        <f t="shared" si="5359"/>
        <v>18.445000000000004</v>
      </c>
    </row>
    <row r="3301" spans="1:62" ht="15.75">
      <c r="A3301" s="14"/>
      <c r="B3301" s="14"/>
      <c r="C3301" s="12" t="s">
        <v>36</v>
      </c>
      <c r="D3301" s="12">
        <f>'Harian 2024'!D3345</f>
        <v>3</v>
      </c>
      <c r="E3301" s="12">
        <f>'Harian 2024'!E3345</f>
        <v>8</v>
      </c>
      <c r="F3301" s="12">
        <f>'Harian 2024'!F3345</f>
        <v>7</v>
      </c>
      <c r="G3301" s="12">
        <f>'Harian 2024'!G3345</f>
        <v>0</v>
      </c>
      <c r="H3301" s="12">
        <f>'Harian 2024'!H3345</f>
        <v>0</v>
      </c>
      <c r="I3301" s="12">
        <f>'Harian 2024'!I3345</f>
        <v>0</v>
      </c>
      <c r="J3301" s="12">
        <f>'Harian 2024'!J3345</f>
        <v>0</v>
      </c>
      <c r="K3301" s="12">
        <f>'Harian 2024'!K3345</f>
        <v>0</v>
      </c>
      <c r="L3301" s="12">
        <f>'Harian 2024'!L3345</f>
        <v>0</v>
      </c>
      <c r="M3301" s="12">
        <f>'Harian 2024'!M3345</f>
        <v>0</v>
      </c>
      <c r="N3301" s="12">
        <f>'Harian 2024'!N3345</f>
        <v>0</v>
      </c>
      <c r="O3301" s="12">
        <f>'Harian 2024'!O3345</f>
        <v>5</v>
      </c>
      <c r="P3301" s="12">
        <f>'Harian 2024'!P3345</f>
        <v>0</v>
      </c>
      <c r="Q3301" s="12">
        <f>'Harian 2024'!Q3345</f>
        <v>0</v>
      </c>
      <c r="R3301" s="12">
        <f>'Harian 2024'!R3345</f>
        <v>0</v>
      </c>
      <c r="S3301" s="12">
        <f>'Harian 2024'!S3345</f>
        <v>0</v>
      </c>
      <c r="T3301" s="12">
        <f>'Harian 2024'!T3345</f>
        <v>0</v>
      </c>
      <c r="U3301" s="12">
        <f t="shared" si="5358"/>
        <v>20</v>
      </c>
      <c r="W3301" s="23" t="s">
        <v>51</v>
      </c>
      <c r="X3301" s="24">
        <v>0.59</v>
      </c>
      <c r="Y3301" s="24">
        <v>0.59</v>
      </c>
      <c r="Z3301" s="24">
        <v>0.59</v>
      </c>
      <c r="AA3301" s="24">
        <v>0.59</v>
      </c>
      <c r="AB3301" s="24">
        <v>0.59</v>
      </c>
      <c r="AC3301" s="24">
        <v>0.59</v>
      </c>
      <c r="AD3301" s="24">
        <v>0.59</v>
      </c>
      <c r="AE3301" s="24">
        <v>0.59</v>
      </c>
      <c r="AF3301" s="24">
        <v>0.59</v>
      </c>
      <c r="AG3301" s="24">
        <v>0.59</v>
      </c>
      <c r="AH3301" s="24">
        <v>0.59</v>
      </c>
      <c r="AI3301" s="24">
        <v>0.59</v>
      </c>
      <c r="AJ3301" s="24">
        <v>0.59</v>
      </c>
      <c r="AK3301" s="24">
        <v>0.59</v>
      </c>
      <c r="AL3301" s="24">
        <v>0.59</v>
      </c>
      <c r="AM3301" s="24">
        <v>0.59</v>
      </c>
      <c r="AN3301" s="24">
        <v>0.59</v>
      </c>
      <c r="AP3301" s="14"/>
      <c r="AQ3301" s="14"/>
      <c r="AR3301" s="12" t="s">
        <v>30</v>
      </c>
      <c r="AS3301" s="13">
        <f t="shared" si="5342"/>
        <v>1.77</v>
      </c>
      <c r="AT3301" s="13">
        <f t="shared" si="5342"/>
        <v>4.72</v>
      </c>
      <c r="AU3301" s="13">
        <f t="shared" si="5343"/>
        <v>4.13</v>
      </c>
      <c r="AV3301" s="13">
        <f t="shared" si="5344"/>
        <v>0</v>
      </c>
      <c r="AW3301" s="13">
        <f t="shared" si="5345"/>
        <v>0</v>
      </c>
      <c r="AX3301" s="13">
        <f t="shared" si="5346"/>
        <v>0</v>
      </c>
      <c r="AY3301" s="13">
        <f t="shared" si="5347"/>
        <v>0</v>
      </c>
      <c r="AZ3301" s="13">
        <f t="shared" si="5348"/>
        <v>0</v>
      </c>
      <c r="BA3301" s="13">
        <f t="shared" si="5349"/>
        <v>0</v>
      </c>
      <c r="BB3301" s="13">
        <f t="shared" si="5350"/>
        <v>0</v>
      </c>
      <c r="BC3301" s="13">
        <f t="shared" si="5351"/>
        <v>0</v>
      </c>
      <c r="BD3301" s="13">
        <f t="shared" si="5352"/>
        <v>2.9499999999999997</v>
      </c>
      <c r="BE3301" s="13">
        <f t="shared" si="5353"/>
        <v>0</v>
      </c>
      <c r="BF3301" s="13">
        <f t="shared" si="5354"/>
        <v>0</v>
      </c>
      <c r="BG3301" s="13">
        <f t="shared" si="5355"/>
        <v>0</v>
      </c>
      <c r="BH3301" s="13">
        <f t="shared" si="5356"/>
        <v>0</v>
      </c>
      <c r="BI3301" s="13">
        <f t="shared" si="5357"/>
        <v>0</v>
      </c>
      <c r="BJ3301" s="12">
        <f t="shared" si="5359"/>
        <v>11.799999999999999</v>
      </c>
    </row>
    <row r="3302" spans="1:62" ht="15.75">
      <c r="A3302" s="14"/>
      <c r="B3302" s="14"/>
      <c r="C3302" s="12" t="s">
        <v>31</v>
      </c>
      <c r="D3302" s="12">
        <f>'Harian 2024'!D3346</f>
        <v>4</v>
      </c>
      <c r="E3302" s="12">
        <f>'Harian 2024'!E3346</f>
        <v>7</v>
      </c>
      <c r="F3302" s="12">
        <f>'Harian 2024'!F3346</f>
        <v>5</v>
      </c>
      <c r="G3302" s="12">
        <f>'Harian 2024'!G3346</f>
        <v>0</v>
      </c>
      <c r="H3302" s="12">
        <f>'Harian 2024'!H3346</f>
        <v>0</v>
      </c>
      <c r="I3302" s="12">
        <f>'Harian 2024'!I3346</f>
        <v>0</v>
      </c>
      <c r="J3302" s="12">
        <f>'Harian 2024'!J3346</f>
        <v>0</v>
      </c>
      <c r="K3302" s="12">
        <f>'Harian 2024'!K3346</f>
        <v>0</v>
      </c>
      <c r="L3302" s="12">
        <f>'Harian 2024'!L3346</f>
        <v>0</v>
      </c>
      <c r="M3302" s="12">
        <f>'Harian 2024'!M3346</f>
        <v>0</v>
      </c>
      <c r="N3302" s="12">
        <f>'Harian 2024'!N3346</f>
        <v>0</v>
      </c>
      <c r="O3302" s="12">
        <f>'Harian 2024'!O3346</f>
        <v>5</v>
      </c>
      <c r="P3302" s="12">
        <f>'Harian 2024'!P3346</f>
        <v>0</v>
      </c>
      <c r="Q3302" s="12">
        <f>'Harian 2024'!Q3346</f>
        <v>0</v>
      </c>
      <c r="R3302" s="12">
        <f>'Harian 2024'!R3346</f>
        <v>0</v>
      </c>
      <c r="S3302" s="12">
        <f>'Harian 2024'!S3346</f>
        <v>0</v>
      </c>
      <c r="T3302" s="12">
        <f>'Harian 2024'!T3346</f>
        <v>0</v>
      </c>
      <c r="U3302" s="12">
        <f t="shared" si="5358"/>
        <v>17</v>
      </c>
      <c r="W3302" s="23" t="s">
        <v>31</v>
      </c>
      <c r="X3302" s="24">
        <v>0.56999999999999995</v>
      </c>
      <c r="Y3302" s="24">
        <v>0.56999999999999995</v>
      </c>
      <c r="Z3302" s="24">
        <v>0.56999999999999995</v>
      </c>
      <c r="AA3302" s="24">
        <v>0.56999999999999995</v>
      </c>
      <c r="AB3302" s="24">
        <v>0.56999999999999995</v>
      </c>
      <c r="AC3302" s="24">
        <v>0.56999999999999995</v>
      </c>
      <c r="AD3302" s="24">
        <v>0.56999999999999995</v>
      </c>
      <c r="AE3302" s="24">
        <v>0.56999999999999995</v>
      </c>
      <c r="AF3302" s="24">
        <v>0.56999999999999995</v>
      </c>
      <c r="AG3302" s="24">
        <v>0.56999999999999995</v>
      </c>
      <c r="AH3302" s="24">
        <v>0.56999999999999995</v>
      </c>
      <c r="AI3302" s="24">
        <v>0.56999999999999995</v>
      </c>
      <c r="AJ3302" s="24">
        <v>0.56999999999999995</v>
      </c>
      <c r="AK3302" s="24">
        <v>0.56999999999999995</v>
      </c>
      <c r="AL3302" s="24">
        <v>0.56999999999999995</v>
      </c>
      <c r="AM3302" s="24">
        <v>0.56999999999999995</v>
      </c>
      <c r="AN3302" s="24">
        <v>0.56999999999999995</v>
      </c>
      <c r="AP3302" s="14"/>
      <c r="AQ3302" s="14"/>
      <c r="AR3302" s="12" t="s">
        <v>31</v>
      </c>
      <c r="AS3302" s="13">
        <f t="shared" si="5342"/>
        <v>2.2799999999999998</v>
      </c>
      <c r="AT3302" s="13">
        <f t="shared" si="5342"/>
        <v>3.9899999999999998</v>
      </c>
      <c r="AU3302" s="13">
        <f t="shared" si="5343"/>
        <v>2.8499999999999996</v>
      </c>
      <c r="AV3302" s="13">
        <f t="shared" si="5344"/>
        <v>0</v>
      </c>
      <c r="AW3302" s="13">
        <f t="shared" si="5345"/>
        <v>0</v>
      </c>
      <c r="AX3302" s="13">
        <f t="shared" si="5346"/>
        <v>0</v>
      </c>
      <c r="AY3302" s="13">
        <f t="shared" si="5347"/>
        <v>0</v>
      </c>
      <c r="AZ3302" s="13">
        <f t="shared" si="5348"/>
        <v>0</v>
      </c>
      <c r="BA3302" s="13">
        <f t="shared" si="5349"/>
        <v>0</v>
      </c>
      <c r="BB3302" s="13">
        <f t="shared" si="5350"/>
        <v>0</v>
      </c>
      <c r="BC3302" s="13">
        <f t="shared" si="5351"/>
        <v>0</v>
      </c>
      <c r="BD3302" s="13">
        <f t="shared" si="5352"/>
        <v>2.8499999999999996</v>
      </c>
      <c r="BE3302" s="13">
        <f t="shared" si="5353"/>
        <v>0</v>
      </c>
      <c r="BF3302" s="13">
        <f t="shared" si="5354"/>
        <v>0</v>
      </c>
      <c r="BG3302" s="13">
        <f t="shared" si="5355"/>
        <v>0</v>
      </c>
      <c r="BH3302" s="13">
        <f t="shared" si="5356"/>
        <v>0</v>
      </c>
      <c r="BI3302" s="13">
        <f t="shared" si="5357"/>
        <v>0</v>
      </c>
      <c r="BJ3302" s="12">
        <f t="shared" si="5359"/>
        <v>9.69</v>
      </c>
    </row>
    <row r="3303" spans="1:62" ht="15.75">
      <c r="A3303" s="16"/>
      <c r="B3303" s="16"/>
      <c r="C3303" s="12" t="s">
        <v>32</v>
      </c>
      <c r="D3303" s="12">
        <f>'Harian 2024'!D3347</f>
        <v>0</v>
      </c>
      <c r="E3303" s="12">
        <f>'Harian 2024'!E3347</f>
        <v>0</v>
      </c>
      <c r="F3303" s="12">
        <f>'Harian 2024'!F3347</f>
        <v>0</v>
      </c>
      <c r="G3303" s="12">
        <f>'Harian 2024'!G3347</f>
        <v>7</v>
      </c>
      <c r="H3303" s="12">
        <f>'Harian 2024'!H3347</f>
        <v>15</v>
      </c>
      <c r="I3303" s="12">
        <f>'Harian 2024'!I3347</f>
        <v>9</v>
      </c>
      <c r="J3303" s="12">
        <f>'Harian 2024'!J3347</f>
        <v>23</v>
      </c>
      <c r="K3303" s="12">
        <f>'Harian 2024'!K3347</f>
        <v>6</v>
      </c>
      <c r="L3303" s="12">
        <f>'Harian 2024'!L3347</f>
        <v>4</v>
      </c>
      <c r="M3303" s="12">
        <f>'Harian 2024'!M3347</f>
        <v>6</v>
      </c>
      <c r="N3303" s="12">
        <f>'Harian 2024'!N3347</f>
        <v>0</v>
      </c>
      <c r="O3303" s="12">
        <f>'Harian 2024'!O3347</f>
        <v>6</v>
      </c>
      <c r="P3303" s="12">
        <f>'Harian 2024'!P3347</f>
        <v>0</v>
      </c>
      <c r="Q3303" s="12">
        <f>'Harian 2024'!Q3347</f>
        <v>0</v>
      </c>
      <c r="R3303" s="12">
        <f>'Harian 2024'!R3347</f>
        <v>0</v>
      </c>
      <c r="S3303" s="12">
        <f>'Harian 2024'!S3347</f>
        <v>0</v>
      </c>
      <c r="T3303" s="12">
        <f>'Harian 2024'!T3347</f>
        <v>0</v>
      </c>
      <c r="U3303" s="12">
        <f t="shared" si="5358"/>
        <v>76</v>
      </c>
      <c r="W3303" s="23" t="s">
        <v>32</v>
      </c>
      <c r="X3303" s="24">
        <v>0.4</v>
      </c>
      <c r="Y3303" s="24">
        <v>0.4</v>
      </c>
      <c r="Z3303" s="24">
        <v>0.4</v>
      </c>
      <c r="AA3303" s="24">
        <v>0.4</v>
      </c>
      <c r="AB3303" s="24">
        <v>0.4</v>
      </c>
      <c r="AC3303" s="24">
        <v>0.4</v>
      </c>
      <c r="AD3303" s="24">
        <v>0.4</v>
      </c>
      <c r="AE3303" s="24">
        <v>0.4</v>
      </c>
      <c r="AF3303" s="24">
        <v>0.4</v>
      </c>
      <c r="AG3303" s="24">
        <v>0.4</v>
      </c>
      <c r="AH3303" s="24">
        <v>0.4</v>
      </c>
      <c r="AI3303" s="24">
        <v>0.4</v>
      </c>
      <c r="AJ3303" s="24">
        <v>0.4</v>
      </c>
      <c r="AK3303" s="24">
        <v>0.4</v>
      </c>
      <c r="AL3303" s="24">
        <v>0.4</v>
      </c>
      <c r="AM3303" s="24">
        <v>0.4</v>
      </c>
      <c r="AN3303" s="24">
        <v>0.4</v>
      </c>
      <c r="AP3303" s="16"/>
      <c r="AQ3303" s="16"/>
      <c r="AR3303" s="12" t="s">
        <v>32</v>
      </c>
      <c r="AS3303" s="13">
        <f t="shared" si="5342"/>
        <v>0</v>
      </c>
      <c r="AT3303" s="13">
        <f t="shared" si="5342"/>
        <v>0</v>
      </c>
      <c r="AU3303" s="13">
        <f t="shared" si="5343"/>
        <v>0</v>
      </c>
      <c r="AV3303" s="13">
        <f t="shared" si="5344"/>
        <v>2.8000000000000003</v>
      </c>
      <c r="AW3303" s="13">
        <f t="shared" si="5345"/>
        <v>6</v>
      </c>
      <c r="AX3303" s="13">
        <f t="shared" si="5346"/>
        <v>3.6</v>
      </c>
      <c r="AY3303" s="13">
        <f t="shared" si="5347"/>
        <v>9.2000000000000011</v>
      </c>
      <c r="AZ3303" s="13">
        <f t="shared" si="5348"/>
        <v>2.4000000000000004</v>
      </c>
      <c r="BA3303" s="13">
        <f t="shared" si="5349"/>
        <v>1.6</v>
      </c>
      <c r="BB3303" s="13">
        <f t="shared" si="5350"/>
        <v>2.4000000000000004</v>
      </c>
      <c r="BC3303" s="13">
        <f t="shared" si="5351"/>
        <v>0</v>
      </c>
      <c r="BD3303" s="13">
        <f t="shared" si="5352"/>
        <v>2.4000000000000004</v>
      </c>
      <c r="BE3303" s="13">
        <f t="shared" si="5353"/>
        <v>0</v>
      </c>
      <c r="BF3303" s="13">
        <f t="shared" si="5354"/>
        <v>0</v>
      </c>
      <c r="BG3303" s="13">
        <f t="shared" si="5355"/>
        <v>0</v>
      </c>
      <c r="BH3303" s="13">
        <f t="shared" si="5356"/>
        <v>0</v>
      </c>
      <c r="BI3303" s="13">
        <f t="shared" si="5357"/>
        <v>0</v>
      </c>
      <c r="BJ3303" s="12">
        <f t="shared" si="5359"/>
        <v>30.4</v>
      </c>
    </row>
    <row r="3304" spans="1:62">
      <c r="A3304" s="17"/>
      <c r="B3304" s="18"/>
      <c r="C3304" s="19" t="s">
        <v>33</v>
      </c>
      <c r="D3304" s="19">
        <f>SUM(D3295:D3303)</f>
        <v>23</v>
      </c>
      <c r="E3304" s="19">
        <f>SUM(E3295:E3303)</f>
        <v>38</v>
      </c>
      <c r="F3304" s="19">
        <f t="shared" ref="F3304:U3304" si="5360">SUM(F3295:F3303)</f>
        <v>30</v>
      </c>
      <c r="G3304" s="19">
        <f t="shared" si="5360"/>
        <v>119</v>
      </c>
      <c r="H3304" s="19">
        <f t="shared" si="5360"/>
        <v>171</v>
      </c>
      <c r="I3304" s="19">
        <f t="shared" si="5360"/>
        <v>177</v>
      </c>
      <c r="J3304" s="19">
        <f t="shared" si="5360"/>
        <v>191</v>
      </c>
      <c r="K3304" s="19">
        <f t="shared" si="5360"/>
        <v>149</v>
      </c>
      <c r="L3304" s="19">
        <f t="shared" si="5360"/>
        <v>53</v>
      </c>
      <c r="M3304" s="19">
        <f t="shared" si="5360"/>
        <v>35</v>
      </c>
      <c r="N3304" s="19">
        <f t="shared" si="5360"/>
        <v>0</v>
      </c>
      <c r="O3304" s="19">
        <f t="shared" si="5360"/>
        <v>56</v>
      </c>
      <c r="P3304" s="19">
        <f t="shared" si="5360"/>
        <v>37</v>
      </c>
      <c r="Q3304" s="19">
        <f t="shared" si="5360"/>
        <v>40</v>
      </c>
      <c r="R3304" s="19">
        <f t="shared" si="5360"/>
        <v>0</v>
      </c>
      <c r="S3304" s="19">
        <f t="shared" si="5360"/>
        <v>57</v>
      </c>
      <c r="T3304" s="19">
        <f t="shared" si="5360"/>
        <v>0</v>
      </c>
      <c r="U3304" s="19">
        <f t="shared" si="5360"/>
        <v>1153</v>
      </c>
      <c r="AP3304" s="35"/>
      <c r="AQ3304" s="36"/>
      <c r="AR3304" s="37" t="s">
        <v>33</v>
      </c>
      <c r="AS3304" s="37">
        <f>SUM(AS3295:AS3303)</f>
        <v>8.8649999999999984</v>
      </c>
      <c r="AT3304" s="37">
        <f t="shared" ref="AT3304:BJ3304" si="5361">SUM(AT3295:AT3303)</f>
        <v>16.47</v>
      </c>
      <c r="AU3304" s="37">
        <f t="shared" si="5361"/>
        <v>13.139999999999999</v>
      </c>
      <c r="AV3304" s="37">
        <f t="shared" si="5361"/>
        <v>35.92</v>
      </c>
      <c r="AW3304" s="37">
        <f t="shared" si="5361"/>
        <v>53.55</v>
      </c>
      <c r="AX3304" s="37">
        <f t="shared" si="5361"/>
        <v>55.255000000000003</v>
      </c>
      <c r="AY3304" s="37">
        <f t="shared" si="5361"/>
        <v>60.774999999999999</v>
      </c>
      <c r="AZ3304" s="37">
        <f t="shared" si="5361"/>
        <v>44.54</v>
      </c>
      <c r="BA3304" s="37">
        <f t="shared" si="5361"/>
        <v>16.345000000000002</v>
      </c>
      <c r="BB3304" s="37">
        <f t="shared" si="5361"/>
        <v>11.485000000000001</v>
      </c>
      <c r="BC3304" s="37">
        <f t="shared" si="5361"/>
        <v>0</v>
      </c>
      <c r="BD3304" s="37">
        <f t="shared" si="5361"/>
        <v>21.394999999999996</v>
      </c>
      <c r="BE3304" s="37">
        <f t="shared" si="5361"/>
        <v>11.795</v>
      </c>
      <c r="BF3304" s="37">
        <f t="shared" si="5361"/>
        <v>12.16</v>
      </c>
      <c r="BG3304" s="37">
        <f t="shared" si="5361"/>
        <v>0</v>
      </c>
      <c r="BH3304" s="37">
        <f t="shared" si="5361"/>
        <v>18.940000000000001</v>
      </c>
      <c r="BI3304" s="37">
        <f t="shared" si="5361"/>
        <v>0</v>
      </c>
      <c r="BJ3304" s="37">
        <f t="shared" si="5361"/>
        <v>371.76999999999992</v>
      </c>
    </row>
    <row r="3307" spans="1:62" ht="106.5">
      <c r="A3307" s="8" t="s">
        <v>2</v>
      </c>
      <c r="B3307" s="8" t="s">
        <v>3</v>
      </c>
      <c r="C3307" s="8" t="s">
        <v>4</v>
      </c>
      <c r="D3307" s="9" t="str">
        <f>D517</f>
        <v>ANGGREK</v>
      </c>
      <c r="E3307" s="9" t="str">
        <f t="shared" ref="E3307:U3307" si="5362">E517</f>
        <v>BOUGENVIL</v>
      </c>
      <c r="F3307" s="9" t="str">
        <f t="shared" si="5362"/>
        <v>CAMELIA</v>
      </c>
      <c r="G3307" s="9" t="str">
        <f t="shared" si="5362"/>
        <v>DEWANDARU</v>
      </c>
      <c r="H3307" s="9" t="str">
        <f t="shared" si="5362"/>
        <v>EDELWEIS</v>
      </c>
      <c r="I3307" s="9" t="str">
        <f t="shared" si="5362"/>
        <v>FLAMBOYAN</v>
      </c>
      <c r="J3307" s="9" t="str">
        <f t="shared" si="5362"/>
        <v>GERANIUM</v>
      </c>
      <c r="K3307" s="9" t="str">
        <f t="shared" si="5362"/>
        <v>HELIKONIA</v>
      </c>
      <c r="L3307" s="9" t="str">
        <f t="shared" si="5362"/>
        <v>IVY</v>
      </c>
      <c r="M3307" s="9" t="str">
        <f t="shared" si="5362"/>
        <v>KANA</v>
      </c>
      <c r="N3307" s="9" t="str">
        <f t="shared" si="5362"/>
        <v>IGD</v>
      </c>
      <c r="O3307" s="9" t="str">
        <f t="shared" si="5362"/>
        <v>HCU</v>
      </c>
      <c r="P3307" s="9" t="str">
        <f t="shared" si="5362"/>
        <v>PENUNJANG</v>
      </c>
      <c r="Q3307" s="9" t="str">
        <f t="shared" si="5362"/>
        <v>PELAYANAN</v>
      </c>
      <c r="R3307" s="9" t="str">
        <f t="shared" si="5362"/>
        <v>ADMIN</v>
      </c>
      <c r="S3307" s="9" t="str">
        <f t="shared" si="5362"/>
        <v>ASRAMA</v>
      </c>
      <c r="T3307" s="9" t="str">
        <f t="shared" si="5362"/>
        <v>MASJID</v>
      </c>
      <c r="U3307" s="9" t="str">
        <f t="shared" si="5362"/>
        <v>JUMLAH</v>
      </c>
      <c r="W3307" s="21"/>
      <c r="X3307" s="22" t="str">
        <f>X5</f>
        <v>ANGGREK</v>
      </c>
      <c r="Y3307" s="22" t="str">
        <f>Y5</f>
        <v>BOUGENVIL</v>
      </c>
      <c r="Z3307" s="22" t="str">
        <f t="shared" ref="Z3307:AN3307" si="5363">Z5</f>
        <v>CAMELIA</v>
      </c>
      <c r="AA3307" s="22" t="str">
        <f t="shared" si="5363"/>
        <v>DEWANDARU</v>
      </c>
      <c r="AB3307" s="22" t="str">
        <f t="shared" si="5363"/>
        <v>EDELWEIS</v>
      </c>
      <c r="AC3307" s="22" t="str">
        <f t="shared" si="5363"/>
        <v>FLAMBOYAN</v>
      </c>
      <c r="AD3307" s="22" t="str">
        <f t="shared" si="5363"/>
        <v>GERANIUM</v>
      </c>
      <c r="AE3307" s="22" t="str">
        <f t="shared" si="5363"/>
        <v>HELIKONIA</v>
      </c>
      <c r="AF3307" s="22" t="str">
        <f t="shared" si="5363"/>
        <v>IVY</v>
      </c>
      <c r="AG3307" s="22" t="str">
        <f t="shared" si="5363"/>
        <v>KANA</v>
      </c>
      <c r="AH3307" s="22" t="str">
        <f t="shared" si="5363"/>
        <v>IGD</v>
      </c>
      <c r="AI3307" s="22" t="str">
        <f t="shared" si="5363"/>
        <v>HCU</v>
      </c>
      <c r="AJ3307" s="22" t="str">
        <f t="shared" si="5363"/>
        <v>PENUNJANG</v>
      </c>
      <c r="AK3307" s="22" t="str">
        <f t="shared" si="5363"/>
        <v>PELAYANAN</v>
      </c>
      <c r="AL3307" s="22" t="str">
        <f t="shared" si="5363"/>
        <v>ADMIN</v>
      </c>
      <c r="AM3307" s="22" t="str">
        <f t="shared" si="5363"/>
        <v>ASRAMA</v>
      </c>
      <c r="AN3307" s="22" t="str">
        <f t="shared" si="5363"/>
        <v>MASJID</v>
      </c>
      <c r="AP3307" s="33" t="s">
        <v>2</v>
      </c>
      <c r="AQ3307" s="33" t="s">
        <v>3</v>
      </c>
      <c r="AR3307" s="33" t="s">
        <v>4</v>
      </c>
      <c r="AS3307" s="34" t="str">
        <f>AS5</f>
        <v>ANGGREK</v>
      </c>
      <c r="AT3307" s="34" t="str">
        <f>AT5</f>
        <v>BOUGENVIL</v>
      </c>
      <c r="AU3307" s="34" t="str">
        <f t="shared" ref="AU3307:BJ3307" si="5364">AU5</f>
        <v>CAMELIA II</v>
      </c>
      <c r="AV3307" s="34" t="str">
        <f t="shared" si="5364"/>
        <v>DEWANDARU</v>
      </c>
      <c r="AW3307" s="34" t="str">
        <f t="shared" si="5364"/>
        <v>EDELWEIS</v>
      </c>
      <c r="AX3307" s="34" t="str">
        <f t="shared" si="5364"/>
        <v>FLAMBOYAN</v>
      </c>
      <c r="AY3307" s="34" t="str">
        <f t="shared" si="5364"/>
        <v>GERANIUM</v>
      </c>
      <c r="AZ3307" s="34" t="str">
        <f t="shared" si="5364"/>
        <v>HELIKONIA</v>
      </c>
      <c r="BA3307" s="34" t="str">
        <f t="shared" si="5364"/>
        <v>IVY</v>
      </c>
      <c r="BB3307" s="34" t="str">
        <f t="shared" si="5364"/>
        <v>KANA</v>
      </c>
      <c r="BC3307" s="34" t="str">
        <f t="shared" si="5364"/>
        <v>IGD</v>
      </c>
      <c r="BD3307" s="34" t="str">
        <f t="shared" si="5364"/>
        <v>HCU</v>
      </c>
      <c r="BE3307" s="34" t="str">
        <f t="shared" si="5364"/>
        <v>PENUNJANG</v>
      </c>
      <c r="BF3307" s="34" t="str">
        <f t="shared" si="5364"/>
        <v>PELAYANAN</v>
      </c>
      <c r="BG3307" s="34" t="str">
        <f t="shared" si="5364"/>
        <v>ADMIN</v>
      </c>
      <c r="BH3307" s="34" t="str">
        <f t="shared" si="5364"/>
        <v>ASRAMA</v>
      </c>
      <c r="BI3307" s="34" t="str">
        <f t="shared" si="5364"/>
        <v>MASJID</v>
      </c>
      <c r="BJ3307" s="34" t="str">
        <f t="shared" si="5364"/>
        <v>JUMLAH</v>
      </c>
    </row>
    <row r="3308" spans="1:62" ht="15.75">
      <c r="A3308" s="10">
        <f>A3295+1</f>
        <v>9</v>
      </c>
      <c r="B3308" s="11" t="s">
        <v>38</v>
      </c>
      <c r="C3308" s="12" t="s">
        <v>24</v>
      </c>
      <c r="D3308" s="12">
        <f>'Harian 2024'!D3352</f>
        <v>0</v>
      </c>
      <c r="E3308" s="12">
        <f>'Harian 2024'!E3352</f>
        <v>0</v>
      </c>
      <c r="F3308" s="12">
        <f>'Harian 2024'!F3352</f>
        <v>0</v>
      </c>
      <c r="G3308" s="12">
        <f>'Harian 2024'!G3352</f>
        <v>24</v>
      </c>
      <c r="H3308" s="12">
        <f>'Harian 2024'!H3352</f>
        <v>25</v>
      </c>
      <c r="I3308" s="12">
        <f>'Harian 2024'!I3352</f>
        <v>29</v>
      </c>
      <c r="J3308" s="12">
        <f>'Harian 2024'!J3352</f>
        <v>30</v>
      </c>
      <c r="K3308" s="12">
        <f>'Harian 2024'!K3352</f>
        <v>30</v>
      </c>
      <c r="L3308" s="12">
        <f>'Harian 2024'!L3352</f>
        <v>10</v>
      </c>
      <c r="M3308" s="12">
        <f>'Harian 2024'!M3352</f>
        <v>4</v>
      </c>
      <c r="N3308" s="12">
        <f>'Harian 2024'!N3352</f>
        <v>0</v>
      </c>
      <c r="O3308" s="12">
        <f>'Harian 2024'!O3352</f>
        <v>12</v>
      </c>
      <c r="P3308" s="12">
        <f>'Harian 2024'!P3352</f>
        <v>12</v>
      </c>
      <c r="Q3308" s="12">
        <f>'Harian 2024'!Q3352</f>
        <v>14</v>
      </c>
      <c r="R3308" s="12">
        <f>'Harian 2024'!R3352</f>
        <v>0</v>
      </c>
      <c r="S3308" s="12">
        <f>'Harian 2024'!S3352</f>
        <v>0</v>
      </c>
      <c r="T3308" s="12">
        <f>'Harian 2024'!T3352</f>
        <v>0</v>
      </c>
      <c r="U3308" s="12">
        <f>SUM(E3308:T3308)</f>
        <v>190</v>
      </c>
      <c r="W3308" s="23" t="s">
        <v>24</v>
      </c>
      <c r="X3308" s="24">
        <v>0.26500000000000001</v>
      </c>
      <c r="Y3308" s="24">
        <v>0.26500000000000001</v>
      </c>
      <c r="Z3308" s="24">
        <v>0.26500000000000001</v>
      </c>
      <c r="AA3308" s="24">
        <v>0.26500000000000001</v>
      </c>
      <c r="AB3308" s="24">
        <v>0.26500000000000001</v>
      </c>
      <c r="AC3308" s="24">
        <v>0.26500000000000001</v>
      </c>
      <c r="AD3308" s="24">
        <v>0.26500000000000001</v>
      </c>
      <c r="AE3308" s="24">
        <v>0.26500000000000001</v>
      </c>
      <c r="AF3308" s="24">
        <v>0.26500000000000001</v>
      </c>
      <c r="AG3308" s="24">
        <v>0.26500000000000001</v>
      </c>
      <c r="AH3308" s="24">
        <v>0.26500000000000001</v>
      </c>
      <c r="AI3308" s="24">
        <v>0.26500000000000001</v>
      </c>
      <c r="AJ3308" s="24">
        <v>0.26500000000000001</v>
      </c>
      <c r="AK3308" s="24">
        <v>0.26500000000000001</v>
      </c>
      <c r="AL3308" s="24">
        <v>0.26500000000000001</v>
      </c>
      <c r="AM3308" s="24">
        <v>0.26500000000000001</v>
      </c>
      <c r="AN3308" s="24">
        <v>0.26500000000000001</v>
      </c>
      <c r="AP3308" s="10">
        <f>AP3295+1</f>
        <v>9</v>
      </c>
      <c r="AQ3308" s="11" t="s">
        <v>23</v>
      </c>
      <c r="AR3308" s="12" t="s">
        <v>24</v>
      </c>
      <c r="AS3308" s="13">
        <f t="shared" ref="AS3308:AT3316" si="5365">D3308*X3308</f>
        <v>0</v>
      </c>
      <c r="AT3308" s="13">
        <f t="shared" si="5365"/>
        <v>0</v>
      </c>
      <c r="AU3308" s="13">
        <f t="shared" ref="AU3308:AU3316" si="5366">F3308*Z3308</f>
        <v>0</v>
      </c>
      <c r="AV3308" s="13">
        <f t="shared" ref="AV3308:AV3316" si="5367">G3308*AA3308</f>
        <v>6.36</v>
      </c>
      <c r="AW3308" s="13">
        <f t="shared" ref="AW3308:AW3316" si="5368">H3308*AB3308</f>
        <v>6.625</v>
      </c>
      <c r="AX3308" s="13">
        <f t="shared" ref="AX3308:AX3316" si="5369">I3308*AC3308</f>
        <v>7.6850000000000005</v>
      </c>
      <c r="AY3308" s="13">
        <f t="shared" ref="AY3308:AY3316" si="5370">J3308*AD3308</f>
        <v>7.95</v>
      </c>
      <c r="AZ3308" s="13">
        <f t="shared" ref="AZ3308:AZ3316" si="5371">K3308*AE3308</f>
        <v>7.95</v>
      </c>
      <c r="BA3308" s="13">
        <f t="shared" ref="BA3308:BA3316" si="5372">L3308*AF3308</f>
        <v>2.6500000000000004</v>
      </c>
      <c r="BB3308" s="13">
        <f t="shared" ref="BB3308:BB3316" si="5373">M3308*AG3308</f>
        <v>1.06</v>
      </c>
      <c r="BC3308" s="13">
        <f t="shared" ref="BC3308:BC3316" si="5374">N3308*AH3308</f>
        <v>0</v>
      </c>
      <c r="BD3308" s="13">
        <f t="shared" ref="BD3308:BD3316" si="5375">O3308*AI3308</f>
        <v>3.18</v>
      </c>
      <c r="BE3308" s="13">
        <f t="shared" ref="BE3308:BE3316" si="5376">P3308*AJ3308</f>
        <v>3.18</v>
      </c>
      <c r="BF3308" s="13">
        <f t="shared" ref="BF3308:BF3316" si="5377">Q3308*AK3308</f>
        <v>3.71</v>
      </c>
      <c r="BG3308" s="13">
        <f t="shared" ref="BG3308:BG3316" si="5378">R3308*AL3308</f>
        <v>0</v>
      </c>
      <c r="BH3308" s="13">
        <f t="shared" ref="BH3308:BH3316" si="5379">S3308*AM3308</f>
        <v>0</v>
      </c>
      <c r="BI3308" s="13">
        <f t="shared" ref="BI3308:BI3316" si="5380">T3308*AN3308</f>
        <v>0</v>
      </c>
      <c r="BJ3308" s="12">
        <f>SUM(AT3308:BI3308)</f>
        <v>50.35</v>
      </c>
    </row>
    <row r="3309" spans="1:62" ht="15.75">
      <c r="A3309" s="14"/>
      <c r="B3309" s="15">
        <f>B3296+1</f>
        <v>44813</v>
      </c>
      <c r="C3309" s="12" t="s">
        <v>25</v>
      </c>
      <c r="D3309" s="12">
        <f>'Harian 2024'!D3353</f>
        <v>0</v>
      </c>
      <c r="E3309" s="12">
        <f>'Harian 2024'!E3353</f>
        <v>0</v>
      </c>
      <c r="F3309" s="12">
        <f>'Harian 2024'!F3353</f>
        <v>0</v>
      </c>
      <c r="G3309" s="12">
        <f>'Harian 2024'!G3353</f>
        <v>25</v>
      </c>
      <c r="H3309" s="12">
        <f>'Harian 2024'!H3353</f>
        <v>28</v>
      </c>
      <c r="I3309" s="12">
        <f>'Harian 2024'!I3353</f>
        <v>28</v>
      </c>
      <c r="J3309" s="12">
        <f>'Harian 2024'!J3353</f>
        <v>31</v>
      </c>
      <c r="K3309" s="12">
        <f>'Harian 2024'!K3353</f>
        <v>31</v>
      </c>
      <c r="L3309" s="12">
        <f>'Harian 2024'!L3353</f>
        <v>11</v>
      </c>
      <c r="M3309" s="12">
        <f>'Harian 2024'!M3353</f>
        <v>3</v>
      </c>
      <c r="N3309" s="12">
        <f>'Harian 2024'!N3353</f>
        <v>0</v>
      </c>
      <c r="O3309" s="12">
        <f>'Harian 2024'!O3353</f>
        <v>5</v>
      </c>
      <c r="P3309" s="12">
        <f>'Harian 2024'!P3353</f>
        <v>9</v>
      </c>
      <c r="Q3309" s="12">
        <f>'Harian 2024'!Q3353</f>
        <v>5</v>
      </c>
      <c r="R3309" s="12">
        <f>'Harian 2024'!R3353</f>
        <v>0</v>
      </c>
      <c r="S3309" s="12">
        <f>'Harian 2024'!S3353</f>
        <v>0</v>
      </c>
      <c r="T3309" s="12">
        <f>'Harian 2024'!T3353</f>
        <v>0</v>
      </c>
      <c r="U3309" s="12">
        <f t="shared" ref="U3309:U3316" si="5381">SUM(E3309:T3309)</f>
        <v>176</v>
      </c>
      <c r="W3309" s="23" t="s">
        <v>25</v>
      </c>
      <c r="X3309" s="24">
        <v>0.22500000000000001</v>
      </c>
      <c r="Y3309" s="24">
        <v>0.22500000000000001</v>
      </c>
      <c r="Z3309" s="24">
        <v>0.22500000000000001</v>
      </c>
      <c r="AA3309" s="24">
        <v>0.22500000000000001</v>
      </c>
      <c r="AB3309" s="24">
        <v>0.22500000000000001</v>
      </c>
      <c r="AC3309" s="24">
        <v>0.22500000000000001</v>
      </c>
      <c r="AD3309" s="24">
        <v>0.22500000000000001</v>
      </c>
      <c r="AE3309" s="24">
        <v>0.22500000000000001</v>
      </c>
      <c r="AF3309" s="24">
        <v>0.22500000000000001</v>
      </c>
      <c r="AG3309" s="24">
        <v>0.22500000000000001</v>
      </c>
      <c r="AH3309" s="24">
        <v>0.22500000000000001</v>
      </c>
      <c r="AI3309" s="24">
        <v>0.22500000000000001</v>
      </c>
      <c r="AJ3309" s="24">
        <v>0.22500000000000001</v>
      </c>
      <c r="AK3309" s="24">
        <v>0.22500000000000001</v>
      </c>
      <c r="AL3309" s="24">
        <v>0.22500000000000001</v>
      </c>
      <c r="AM3309" s="24">
        <v>0.22500000000000001</v>
      </c>
      <c r="AN3309" s="24">
        <v>0.22500000000000001</v>
      </c>
      <c r="AP3309" s="14"/>
      <c r="AQ3309" s="15">
        <f>AQ3296+1</f>
        <v>44448</v>
      </c>
      <c r="AR3309" s="12" t="s">
        <v>25</v>
      </c>
      <c r="AS3309" s="13">
        <f t="shared" si="5365"/>
        <v>0</v>
      </c>
      <c r="AT3309" s="13">
        <f t="shared" si="5365"/>
        <v>0</v>
      </c>
      <c r="AU3309" s="13">
        <f t="shared" si="5366"/>
        <v>0</v>
      </c>
      <c r="AV3309" s="13">
        <f t="shared" si="5367"/>
        <v>5.625</v>
      </c>
      <c r="AW3309" s="13">
        <f t="shared" si="5368"/>
        <v>6.3</v>
      </c>
      <c r="AX3309" s="13">
        <f t="shared" si="5369"/>
        <v>6.3</v>
      </c>
      <c r="AY3309" s="13">
        <f t="shared" si="5370"/>
        <v>6.9750000000000005</v>
      </c>
      <c r="AZ3309" s="13">
        <f t="shared" si="5371"/>
        <v>6.9750000000000005</v>
      </c>
      <c r="BA3309" s="13">
        <f t="shared" si="5372"/>
        <v>2.4750000000000001</v>
      </c>
      <c r="BB3309" s="13">
        <f t="shared" si="5373"/>
        <v>0.67500000000000004</v>
      </c>
      <c r="BC3309" s="13">
        <f t="shared" si="5374"/>
        <v>0</v>
      </c>
      <c r="BD3309" s="13">
        <f t="shared" si="5375"/>
        <v>1.125</v>
      </c>
      <c r="BE3309" s="13">
        <f t="shared" si="5376"/>
        <v>2.0249999999999999</v>
      </c>
      <c r="BF3309" s="13">
        <f t="shared" si="5377"/>
        <v>1.125</v>
      </c>
      <c r="BG3309" s="13">
        <f t="shared" si="5378"/>
        <v>0</v>
      </c>
      <c r="BH3309" s="13">
        <f t="shared" si="5379"/>
        <v>0</v>
      </c>
      <c r="BI3309" s="13">
        <f t="shared" si="5380"/>
        <v>0</v>
      </c>
      <c r="BJ3309" s="12">
        <f t="shared" ref="BJ3309:BJ3316" si="5382">SUM(AT3309:BI3309)</f>
        <v>39.6</v>
      </c>
    </row>
    <row r="3310" spans="1:62" ht="15.75">
      <c r="A3310" s="14"/>
      <c r="B3310" s="14"/>
      <c r="C3310" s="12" t="s">
        <v>26</v>
      </c>
      <c r="D3310" s="12">
        <f>'Harian 2024'!D3354</f>
        <v>0</v>
      </c>
      <c r="E3310" s="12">
        <f>'Harian 2024'!E3354</f>
        <v>0</v>
      </c>
      <c r="F3310" s="12">
        <f>'Harian 2024'!F3354</f>
        <v>0</v>
      </c>
      <c r="G3310" s="12">
        <f>'Harian 2024'!G3354</f>
        <v>4</v>
      </c>
      <c r="H3310" s="12">
        <f>'Harian 2024'!H3354</f>
        <v>6</v>
      </c>
      <c r="I3310" s="12">
        <f>'Harian 2024'!I3354</f>
        <v>9</v>
      </c>
      <c r="J3310" s="12">
        <f>'Harian 2024'!J3354</f>
        <v>12</v>
      </c>
      <c r="K3310" s="12">
        <f>'Harian 2024'!K3354</f>
        <v>10</v>
      </c>
      <c r="L3310" s="12">
        <f>'Harian 2024'!L3354</f>
        <v>9</v>
      </c>
      <c r="M3310" s="12">
        <f>'Harian 2024'!M3354</f>
        <v>2</v>
      </c>
      <c r="N3310" s="12">
        <f>'Harian 2024'!N3354</f>
        <v>2</v>
      </c>
      <c r="O3310" s="12">
        <f>'Harian 2024'!O3354</f>
        <v>5</v>
      </c>
      <c r="P3310" s="12">
        <f>'Harian 2024'!P3354</f>
        <v>4</v>
      </c>
      <c r="Q3310" s="12">
        <f>'Harian 2024'!Q3354</f>
        <v>3</v>
      </c>
      <c r="R3310" s="12">
        <f>'Harian 2024'!R3354</f>
        <v>0</v>
      </c>
      <c r="S3310" s="12">
        <f>'Harian 2024'!S3354</f>
        <v>0</v>
      </c>
      <c r="T3310" s="12">
        <f>'Harian 2024'!T3354</f>
        <v>0</v>
      </c>
      <c r="U3310" s="12">
        <f t="shared" si="5381"/>
        <v>66</v>
      </c>
      <c r="W3310" s="23" t="s">
        <v>26</v>
      </c>
      <c r="X3310" s="24">
        <v>0.35</v>
      </c>
      <c r="Y3310" s="24">
        <v>0.35</v>
      </c>
      <c r="Z3310" s="24">
        <v>0.35</v>
      </c>
      <c r="AA3310" s="24">
        <v>0.35</v>
      </c>
      <c r="AB3310" s="24">
        <v>0.35</v>
      </c>
      <c r="AC3310" s="24">
        <v>0.35</v>
      </c>
      <c r="AD3310" s="24">
        <v>0.35</v>
      </c>
      <c r="AE3310" s="24">
        <v>0.35</v>
      </c>
      <c r="AF3310" s="24">
        <v>0.35</v>
      </c>
      <c r="AG3310" s="24">
        <v>0.35</v>
      </c>
      <c r="AH3310" s="24">
        <v>0.35</v>
      </c>
      <c r="AI3310" s="24">
        <v>0.35</v>
      </c>
      <c r="AJ3310" s="24">
        <v>0.35</v>
      </c>
      <c r="AK3310" s="24">
        <v>0.35</v>
      </c>
      <c r="AL3310" s="24">
        <v>0.35</v>
      </c>
      <c r="AM3310" s="24">
        <v>0.35</v>
      </c>
      <c r="AN3310" s="24">
        <v>0.35</v>
      </c>
      <c r="AP3310" s="14"/>
      <c r="AQ3310" s="14"/>
      <c r="AR3310" s="12" t="s">
        <v>26</v>
      </c>
      <c r="AS3310" s="13">
        <f t="shared" si="5365"/>
        <v>0</v>
      </c>
      <c r="AT3310" s="13">
        <f t="shared" si="5365"/>
        <v>0</v>
      </c>
      <c r="AU3310" s="13">
        <f t="shared" si="5366"/>
        <v>0</v>
      </c>
      <c r="AV3310" s="13">
        <f t="shared" si="5367"/>
        <v>1.4</v>
      </c>
      <c r="AW3310" s="13">
        <f t="shared" si="5368"/>
        <v>2.0999999999999996</v>
      </c>
      <c r="AX3310" s="13">
        <f t="shared" si="5369"/>
        <v>3.15</v>
      </c>
      <c r="AY3310" s="13">
        <f t="shared" si="5370"/>
        <v>4.1999999999999993</v>
      </c>
      <c r="AZ3310" s="13">
        <f t="shared" si="5371"/>
        <v>3.5</v>
      </c>
      <c r="BA3310" s="13">
        <f t="shared" si="5372"/>
        <v>3.15</v>
      </c>
      <c r="BB3310" s="13">
        <f t="shared" si="5373"/>
        <v>0.7</v>
      </c>
      <c r="BC3310" s="13">
        <f t="shared" si="5374"/>
        <v>0.7</v>
      </c>
      <c r="BD3310" s="13">
        <f t="shared" si="5375"/>
        <v>1.75</v>
      </c>
      <c r="BE3310" s="13">
        <f t="shared" si="5376"/>
        <v>1.4</v>
      </c>
      <c r="BF3310" s="13">
        <f t="shared" si="5377"/>
        <v>1.0499999999999998</v>
      </c>
      <c r="BG3310" s="13">
        <f t="shared" si="5378"/>
        <v>0</v>
      </c>
      <c r="BH3310" s="13">
        <f t="shared" si="5379"/>
        <v>0</v>
      </c>
      <c r="BI3310" s="13">
        <f t="shared" si="5380"/>
        <v>0</v>
      </c>
      <c r="BJ3310" s="12">
        <f t="shared" si="5382"/>
        <v>23.099999999999994</v>
      </c>
    </row>
    <row r="3311" spans="1:62" ht="15.75">
      <c r="A3311" s="14"/>
      <c r="B3311" s="14"/>
      <c r="C3311" s="12" t="s">
        <v>27</v>
      </c>
      <c r="D3311" s="12">
        <f>'Harian 2024'!D3355</f>
        <v>7</v>
      </c>
      <c r="E3311" s="12">
        <f>'Harian 2024'!E3355</f>
        <v>8</v>
      </c>
      <c r="F3311" s="12">
        <f>'Harian 2024'!F3355</f>
        <v>5</v>
      </c>
      <c r="G3311" s="12">
        <f>'Harian 2024'!G3355</f>
        <v>22</v>
      </c>
      <c r="H3311" s="12">
        <f>'Harian 2024'!H3355</f>
        <v>32</v>
      </c>
      <c r="I3311" s="12">
        <f>'Harian 2024'!I3355</f>
        <v>35</v>
      </c>
      <c r="J3311" s="12">
        <f>'Harian 2024'!J3355</f>
        <v>35</v>
      </c>
      <c r="K3311" s="12">
        <f>'Harian 2024'!K3355</f>
        <v>28</v>
      </c>
      <c r="L3311" s="12">
        <f>'Harian 2024'!L3355</f>
        <v>8</v>
      </c>
      <c r="M3311" s="12">
        <f>'Harian 2024'!M3355</f>
        <v>3</v>
      </c>
      <c r="N3311" s="12">
        <f>'Harian 2024'!N3355</f>
        <v>16</v>
      </c>
      <c r="O3311" s="12">
        <f>'Harian 2024'!O3355</f>
        <v>6</v>
      </c>
      <c r="P3311" s="12">
        <f>'Harian 2024'!P3355</f>
        <v>8</v>
      </c>
      <c r="Q3311" s="12">
        <f>'Harian 2024'!Q3355</f>
        <v>4</v>
      </c>
      <c r="R3311" s="12">
        <f>'Harian 2024'!R3355</f>
        <v>6</v>
      </c>
      <c r="S3311" s="12">
        <f>'Harian 2024'!S3355</f>
        <v>0</v>
      </c>
      <c r="T3311" s="12">
        <f>'Harian 2024'!T3355</f>
        <v>0</v>
      </c>
      <c r="U3311" s="12">
        <f t="shared" si="5381"/>
        <v>216</v>
      </c>
      <c r="W3311" s="23" t="s">
        <v>27</v>
      </c>
      <c r="X3311" s="24">
        <v>0.43</v>
      </c>
      <c r="Y3311" s="24">
        <v>0.43</v>
      </c>
      <c r="Z3311" s="24">
        <v>0.43</v>
      </c>
      <c r="AA3311" s="24">
        <v>0.43</v>
      </c>
      <c r="AB3311" s="24">
        <v>0.43</v>
      </c>
      <c r="AC3311" s="24">
        <v>0.43</v>
      </c>
      <c r="AD3311" s="24">
        <v>0.43</v>
      </c>
      <c r="AE3311" s="24">
        <v>0.43</v>
      </c>
      <c r="AF3311" s="24">
        <v>0.43</v>
      </c>
      <c r="AG3311" s="24">
        <v>0.43</v>
      </c>
      <c r="AH3311" s="24">
        <v>0.43</v>
      </c>
      <c r="AI3311" s="24">
        <v>0.43</v>
      </c>
      <c r="AJ3311" s="24">
        <v>0.43</v>
      </c>
      <c r="AK3311" s="24">
        <v>0.43</v>
      </c>
      <c r="AL3311" s="24">
        <v>0.43</v>
      </c>
      <c r="AM3311" s="24">
        <v>0.43</v>
      </c>
      <c r="AN3311" s="24">
        <v>0.43</v>
      </c>
      <c r="AP3311" s="14"/>
      <c r="AQ3311" s="14"/>
      <c r="AR3311" s="12" t="s">
        <v>27</v>
      </c>
      <c r="AS3311" s="13">
        <f t="shared" si="5365"/>
        <v>3.01</v>
      </c>
      <c r="AT3311" s="13">
        <f t="shared" si="5365"/>
        <v>3.44</v>
      </c>
      <c r="AU3311" s="13">
        <f t="shared" si="5366"/>
        <v>2.15</v>
      </c>
      <c r="AV3311" s="13">
        <f t="shared" si="5367"/>
        <v>9.4599999999999991</v>
      </c>
      <c r="AW3311" s="13">
        <f t="shared" si="5368"/>
        <v>13.76</v>
      </c>
      <c r="AX3311" s="13">
        <f t="shared" si="5369"/>
        <v>15.049999999999999</v>
      </c>
      <c r="AY3311" s="13">
        <f t="shared" si="5370"/>
        <v>15.049999999999999</v>
      </c>
      <c r="AZ3311" s="13">
        <f t="shared" si="5371"/>
        <v>12.04</v>
      </c>
      <c r="BA3311" s="13">
        <f t="shared" si="5372"/>
        <v>3.44</v>
      </c>
      <c r="BB3311" s="13">
        <f t="shared" si="5373"/>
        <v>1.29</v>
      </c>
      <c r="BC3311" s="13">
        <f t="shared" si="5374"/>
        <v>6.88</v>
      </c>
      <c r="BD3311" s="13">
        <f t="shared" si="5375"/>
        <v>2.58</v>
      </c>
      <c r="BE3311" s="13">
        <f t="shared" si="5376"/>
        <v>3.44</v>
      </c>
      <c r="BF3311" s="13">
        <f t="shared" si="5377"/>
        <v>1.72</v>
      </c>
      <c r="BG3311" s="13">
        <f t="shared" si="5378"/>
        <v>2.58</v>
      </c>
      <c r="BH3311" s="13">
        <f t="shared" si="5379"/>
        <v>0</v>
      </c>
      <c r="BI3311" s="13">
        <f t="shared" si="5380"/>
        <v>0</v>
      </c>
      <c r="BJ3311" s="12">
        <f t="shared" si="5382"/>
        <v>92.879999999999981</v>
      </c>
    </row>
    <row r="3312" spans="1:62" ht="15.75">
      <c r="A3312" s="14"/>
      <c r="B3312" s="14"/>
      <c r="C3312" s="12" t="s">
        <v>28</v>
      </c>
      <c r="D3312" s="12">
        <f>'Harian 2024'!D3356</f>
        <v>4</v>
      </c>
      <c r="E3312" s="12">
        <f>'Harian 2024'!E3356</f>
        <v>9</v>
      </c>
      <c r="F3312" s="12">
        <f>'Harian 2024'!F3356</f>
        <v>8</v>
      </c>
      <c r="G3312" s="12">
        <f>'Harian 2024'!G3356</f>
        <v>18</v>
      </c>
      <c r="H3312" s="12">
        <f>'Harian 2024'!H3356</f>
        <v>28</v>
      </c>
      <c r="I3312" s="12">
        <f>'Harian 2024'!I3356</f>
        <v>20</v>
      </c>
      <c r="J3312" s="12">
        <f>'Harian 2024'!J3356</f>
        <v>26</v>
      </c>
      <c r="K3312" s="12">
        <f>'Harian 2024'!K3356</f>
        <v>34</v>
      </c>
      <c r="L3312" s="12">
        <f>'Harian 2024'!L3356</f>
        <v>7</v>
      </c>
      <c r="M3312" s="12">
        <f>'Harian 2024'!M3356</f>
        <v>4</v>
      </c>
      <c r="N3312" s="12">
        <f>'Harian 2024'!N3356</f>
        <v>18</v>
      </c>
      <c r="O3312" s="12">
        <f>'Harian 2024'!O3356</f>
        <v>7</v>
      </c>
      <c r="P3312" s="12">
        <f>'Harian 2024'!P3356</f>
        <v>7</v>
      </c>
      <c r="Q3312" s="12">
        <f>'Harian 2024'!Q3356</f>
        <v>4</v>
      </c>
      <c r="R3312" s="12">
        <f>'Harian 2024'!R3356</f>
        <v>5</v>
      </c>
      <c r="S3312" s="12">
        <f>'Harian 2024'!S3356</f>
        <v>0</v>
      </c>
      <c r="T3312" s="12">
        <f>'Harian 2024'!T3356</f>
        <v>0</v>
      </c>
      <c r="U3312" s="12">
        <f t="shared" si="5381"/>
        <v>195</v>
      </c>
      <c r="W3312" s="23" t="s">
        <v>28</v>
      </c>
      <c r="X3312" s="24">
        <v>0.5</v>
      </c>
      <c r="Y3312" s="24">
        <v>0.5</v>
      </c>
      <c r="Z3312" s="24">
        <v>0.5</v>
      </c>
      <c r="AA3312" s="24">
        <v>0.5</v>
      </c>
      <c r="AB3312" s="24">
        <v>0.5</v>
      </c>
      <c r="AC3312" s="24">
        <v>0.5</v>
      </c>
      <c r="AD3312" s="24">
        <v>0.5</v>
      </c>
      <c r="AE3312" s="24">
        <v>0.5</v>
      </c>
      <c r="AF3312" s="24">
        <v>0.5</v>
      </c>
      <c r="AG3312" s="24">
        <v>0.5</v>
      </c>
      <c r="AH3312" s="24">
        <v>0.5</v>
      </c>
      <c r="AI3312" s="24">
        <v>0.5</v>
      </c>
      <c r="AJ3312" s="24">
        <v>0.5</v>
      </c>
      <c r="AK3312" s="24">
        <v>0.5</v>
      </c>
      <c r="AL3312" s="24">
        <v>0.5</v>
      </c>
      <c r="AM3312" s="24">
        <v>0.5</v>
      </c>
      <c r="AN3312" s="24">
        <v>0.5</v>
      </c>
      <c r="AP3312" s="14"/>
      <c r="AQ3312" s="14"/>
      <c r="AR3312" s="12" t="s">
        <v>28</v>
      </c>
      <c r="AS3312" s="13">
        <f t="shared" si="5365"/>
        <v>2</v>
      </c>
      <c r="AT3312" s="13">
        <f t="shared" si="5365"/>
        <v>4.5</v>
      </c>
      <c r="AU3312" s="13">
        <f t="shared" si="5366"/>
        <v>4</v>
      </c>
      <c r="AV3312" s="13">
        <f t="shared" si="5367"/>
        <v>9</v>
      </c>
      <c r="AW3312" s="13">
        <f t="shared" si="5368"/>
        <v>14</v>
      </c>
      <c r="AX3312" s="13">
        <f t="shared" si="5369"/>
        <v>10</v>
      </c>
      <c r="AY3312" s="13">
        <f t="shared" si="5370"/>
        <v>13</v>
      </c>
      <c r="AZ3312" s="13">
        <f t="shared" si="5371"/>
        <v>17</v>
      </c>
      <c r="BA3312" s="13">
        <f t="shared" si="5372"/>
        <v>3.5</v>
      </c>
      <c r="BB3312" s="13">
        <f t="shared" si="5373"/>
        <v>2</v>
      </c>
      <c r="BC3312" s="13">
        <f t="shared" si="5374"/>
        <v>9</v>
      </c>
      <c r="BD3312" s="13">
        <f t="shared" si="5375"/>
        <v>3.5</v>
      </c>
      <c r="BE3312" s="13">
        <f t="shared" si="5376"/>
        <v>3.5</v>
      </c>
      <c r="BF3312" s="13">
        <f t="shared" si="5377"/>
        <v>2</v>
      </c>
      <c r="BG3312" s="13">
        <f t="shared" si="5378"/>
        <v>2.5</v>
      </c>
      <c r="BH3312" s="13">
        <f t="shared" si="5379"/>
        <v>0</v>
      </c>
      <c r="BI3312" s="13">
        <f t="shared" si="5380"/>
        <v>0</v>
      </c>
      <c r="BJ3312" s="12">
        <f t="shared" si="5382"/>
        <v>97.5</v>
      </c>
    </row>
    <row r="3313" spans="1:62" ht="15.75">
      <c r="A3313" s="14"/>
      <c r="B3313" s="14"/>
      <c r="C3313" s="12" t="s">
        <v>35</v>
      </c>
      <c r="D3313" s="12">
        <f>'Harian 2024'!D3357</f>
        <v>5</v>
      </c>
      <c r="E3313" s="12">
        <f>'Harian 2024'!E3357</f>
        <v>6</v>
      </c>
      <c r="F3313" s="12">
        <f>'Harian 2024'!F3357</f>
        <v>7</v>
      </c>
      <c r="G3313" s="12">
        <f>'Harian 2024'!G3357</f>
        <v>23</v>
      </c>
      <c r="H3313" s="12">
        <f>'Harian 2024'!H3357</f>
        <v>35</v>
      </c>
      <c r="I3313" s="12">
        <f>'Harian 2024'!I3357</f>
        <v>33</v>
      </c>
      <c r="J3313" s="12">
        <f>'Harian 2024'!J3357</f>
        <v>34</v>
      </c>
      <c r="K3313" s="12">
        <f>'Harian 2024'!K3357</f>
        <v>26</v>
      </c>
      <c r="L3313" s="12">
        <f>'Harian 2024'!L3357</f>
        <v>6</v>
      </c>
      <c r="M3313" s="12">
        <f>'Harian 2024'!M3357</f>
        <v>3</v>
      </c>
      <c r="N3313" s="12">
        <f>'Harian 2024'!N3357</f>
        <v>9</v>
      </c>
      <c r="O3313" s="12">
        <f>'Harian 2024'!O3357</f>
        <v>5</v>
      </c>
      <c r="P3313" s="12">
        <f>'Harian 2024'!P3357</f>
        <v>6</v>
      </c>
      <c r="Q3313" s="12">
        <f>'Harian 2024'!Q3357</f>
        <v>3</v>
      </c>
      <c r="R3313" s="12">
        <f>'Harian 2024'!R3357</f>
        <v>7</v>
      </c>
      <c r="S3313" s="12">
        <f>'Harian 2024'!S3357</f>
        <v>0</v>
      </c>
      <c r="T3313" s="12">
        <f>'Harian 2024'!T3357</f>
        <v>0</v>
      </c>
      <c r="U3313" s="12">
        <f t="shared" si="5381"/>
        <v>203</v>
      </c>
      <c r="W3313" s="23" t="s">
        <v>50</v>
      </c>
      <c r="X3313" s="24">
        <v>8.5000000000000006E-2</v>
      </c>
      <c r="Y3313" s="24">
        <v>8.5000000000000006E-2</v>
      </c>
      <c r="Z3313" s="24">
        <v>8.5000000000000006E-2</v>
      </c>
      <c r="AA3313" s="24">
        <v>8.5000000000000006E-2</v>
      </c>
      <c r="AB3313" s="24">
        <v>8.5000000000000006E-2</v>
      </c>
      <c r="AC3313" s="24">
        <v>8.5000000000000006E-2</v>
      </c>
      <c r="AD3313" s="24">
        <v>8.5000000000000006E-2</v>
      </c>
      <c r="AE3313" s="24">
        <v>8.5000000000000006E-2</v>
      </c>
      <c r="AF3313" s="24">
        <v>8.5000000000000006E-2</v>
      </c>
      <c r="AG3313" s="24">
        <v>8.5000000000000006E-2</v>
      </c>
      <c r="AH3313" s="24">
        <v>8.5000000000000006E-2</v>
      </c>
      <c r="AI3313" s="24">
        <v>8.5000000000000006E-2</v>
      </c>
      <c r="AJ3313" s="24">
        <v>8.5000000000000006E-2</v>
      </c>
      <c r="AK3313" s="24">
        <v>8.5000000000000006E-2</v>
      </c>
      <c r="AL3313" s="24">
        <v>8.5000000000000006E-2</v>
      </c>
      <c r="AM3313" s="24">
        <v>8.5000000000000006E-2</v>
      </c>
      <c r="AN3313" s="24">
        <v>8.5000000000000006E-2</v>
      </c>
      <c r="AP3313" s="14"/>
      <c r="AQ3313" s="14"/>
      <c r="AR3313" s="12" t="s">
        <v>29</v>
      </c>
      <c r="AS3313" s="13">
        <f t="shared" si="5365"/>
        <v>0.42500000000000004</v>
      </c>
      <c r="AT3313" s="13">
        <f t="shared" si="5365"/>
        <v>0.51</v>
      </c>
      <c r="AU3313" s="13">
        <f t="shared" si="5366"/>
        <v>0.59500000000000008</v>
      </c>
      <c r="AV3313" s="13">
        <f t="shared" si="5367"/>
        <v>1.9550000000000001</v>
      </c>
      <c r="AW3313" s="13">
        <f t="shared" si="5368"/>
        <v>2.9750000000000001</v>
      </c>
      <c r="AX3313" s="13">
        <f t="shared" si="5369"/>
        <v>2.8050000000000002</v>
      </c>
      <c r="AY3313" s="13">
        <f t="shared" si="5370"/>
        <v>2.89</v>
      </c>
      <c r="AZ3313" s="13">
        <f t="shared" si="5371"/>
        <v>2.21</v>
      </c>
      <c r="BA3313" s="13">
        <f t="shared" si="5372"/>
        <v>0.51</v>
      </c>
      <c r="BB3313" s="13">
        <f t="shared" si="5373"/>
        <v>0.255</v>
      </c>
      <c r="BC3313" s="13">
        <f t="shared" si="5374"/>
        <v>0.76500000000000001</v>
      </c>
      <c r="BD3313" s="13">
        <f t="shared" si="5375"/>
        <v>0.42500000000000004</v>
      </c>
      <c r="BE3313" s="13">
        <f t="shared" si="5376"/>
        <v>0.51</v>
      </c>
      <c r="BF3313" s="13">
        <f t="shared" si="5377"/>
        <v>0.255</v>
      </c>
      <c r="BG3313" s="13">
        <f t="shared" si="5378"/>
        <v>0.59500000000000008</v>
      </c>
      <c r="BH3313" s="13">
        <f t="shared" si="5379"/>
        <v>0</v>
      </c>
      <c r="BI3313" s="13">
        <f t="shared" si="5380"/>
        <v>0</v>
      </c>
      <c r="BJ3313" s="12">
        <f t="shared" si="5382"/>
        <v>17.255000000000003</v>
      </c>
    </row>
    <row r="3314" spans="1:62" ht="15.75">
      <c r="A3314" s="14"/>
      <c r="B3314" s="14"/>
      <c r="C3314" s="12" t="s">
        <v>36</v>
      </c>
      <c r="D3314" s="12">
        <f>'Harian 2024'!D3358</f>
        <v>3</v>
      </c>
      <c r="E3314" s="12">
        <f>'Harian 2024'!E3358</f>
        <v>7</v>
      </c>
      <c r="F3314" s="12">
        <f>'Harian 2024'!F3358</f>
        <v>7</v>
      </c>
      <c r="G3314" s="12">
        <f>'Harian 2024'!G3358</f>
        <v>0</v>
      </c>
      <c r="H3314" s="12">
        <f>'Harian 2024'!H3358</f>
        <v>0</v>
      </c>
      <c r="I3314" s="12">
        <f>'Harian 2024'!I3358</f>
        <v>0</v>
      </c>
      <c r="J3314" s="12">
        <f>'Harian 2024'!J3358</f>
        <v>0</v>
      </c>
      <c r="K3314" s="12">
        <f>'Harian 2024'!K3358</f>
        <v>0</v>
      </c>
      <c r="L3314" s="12">
        <f>'Harian 2024'!L3358</f>
        <v>0</v>
      </c>
      <c r="M3314" s="12">
        <f>'Harian 2024'!M3358</f>
        <v>2</v>
      </c>
      <c r="N3314" s="12">
        <f>'Harian 2024'!N3358</f>
        <v>6</v>
      </c>
      <c r="O3314" s="12">
        <f>'Harian 2024'!O3358</f>
        <v>4</v>
      </c>
      <c r="P3314" s="12">
        <f>'Harian 2024'!P3358</f>
        <v>0</v>
      </c>
      <c r="Q3314" s="12">
        <f>'Harian 2024'!Q3358</f>
        <v>0</v>
      </c>
      <c r="R3314" s="12">
        <f>'Harian 2024'!R3358</f>
        <v>0</v>
      </c>
      <c r="S3314" s="12">
        <f>'Harian 2024'!S3358</f>
        <v>0</v>
      </c>
      <c r="T3314" s="12">
        <f>'Harian 2024'!T3358</f>
        <v>0</v>
      </c>
      <c r="U3314" s="12">
        <f t="shared" si="5381"/>
        <v>26</v>
      </c>
      <c r="W3314" s="23" t="s">
        <v>51</v>
      </c>
      <c r="X3314" s="24">
        <v>0.59</v>
      </c>
      <c r="Y3314" s="24">
        <v>0.59</v>
      </c>
      <c r="Z3314" s="24">
        <v>0.59</v>
      </c>
      <c r="AA3314" s="24">
        <v>0.59</v>
      </c>
      <c r="AB3314" s="24">
        <v>0.59</v>
      </c>
      <c r="AC3314" s="24">
        <v>0.59</v>
      </c>
      <c r="AD3314" s="24">
        <v>0.59</v>
      </c>
      <c r="AE3314" s="24">
        <v>0.59</v>
      </c>
      <c r="AF3314" s="24">
        <v>0.59</v>
      </c>
      <c r="AG3314" s="24">
        <v>0.59</v>
      </c>
      <c r="AH3314" s="24">
        <v>0.59</v>
      </c>
      <c r="AI3314" s="24">
        <v>0.59</v>
      </c>
      <c r="AJ3314" s="24">
        <v>0.59</v>
      </c>
      <c r="AK3314" s="24">
        <v>0.59</v>
      </c>
      <c r="AL3314" s="24">
        <v>0.59</v>
      </c>
      <c r="AM3314" s="24">
        <v>0.59</v>
      </c>
      <c r="AN3314" s="24">
        <v>0.59</v>
      </c>
      <c r="AP3314" s="14"/>
      <c r="AQ3314" s="14"/>
      <c r="AR3314" s="12" t="s">
        <v>30</v>
      </c>
      <c r="AS3314" s="13">
        <f t="shared" si="5365"/>
        <v>1.77</v>
      </c>
      <c r="AT3314" s="13">
        <f t="shared" si="5365"/>
        <v>4.13</v>
      </c>
      <c r="AU3314" s="13">
        <f t="shared" si="5366"/>
        <v>4.13</v>
      </c>
      <c r="AV3314" s="13">
        <f t="shared" si="5367"/>
        <v>0</v>
      </c>
      <c r="AW3314" s="13">
        <f t="shared" si="5368"/>
        <v>0</v>
      </c>
      <c r="AX3314" s="13">
        <f t="shared" si="5369"/>
        <v>0</v>
      </c>
      <c r="AY3314" s="13">
        <f t="shared" si="5370"/>
        <v>0</v>
      </c>
      <c r="AZ3314" s="13">
        <f t="shared" si="5371"/>
        <v>0</v>
      </c>
      <c r="BA3314" s="13">
        <f t="shared" si="5372"/>
        <v>0</v>
      </c>
      <c r="BB3314" s="13">
        <f t="shared" si="5373"/>
        <v>1.18</v>
      </c>
      <c r="BC3314" s="13">
        <f t="shared" si="5374"/>
        <v>3.54</v>
      </c>
      <c r="BD3314" s="13">
        <f t="shared" si="5375"/>
        <v>2.36</v>
      </c>
      <c r="BE3314" s="13">
        <f t="shared" si="5376"/>
        <v>0</v>
      </c>
      <c r="BF3314" s="13">
        <f t="shared" si="5377"/>
        <v>0</v>
      </c>
      <c r="BG3314" s="13">
        <f t="shared" si="5378"/>
        <v>0</v>
      </c>
      <c r="BH3314" s="13">
        <f t="shared" si="5379"/>
        <v>0</v>
      </c>
      <c r="BI3314" s="13">
        <f t="shared" si="5380"/>
        <v>0</v>
      </c>
      <c r="BJ3314" s="12">
        <f t="shared" si="5382"/>
        <v>15.34</v>
      </c>
    </row>
    <row r="3315" spans="1:62" ht="15.75">
      <c r="A3315" s="14"/>
      <c r="B3315" s="14"/>
      <c r="C3315" s="12" t="s">
        <v>31</v>
      </c>
      <c r="D3315" s="12">
        <f>'Harian 2024'!D3359</f>
        <v>4</v>
      </c>
      <c r="E3315" s="12">
        <f>'Harian 2024'!E3359</f>
        <v>5</v>
      </c>
      <c r="F3315" s="12">
        <f>'Harian 2024'!F3359</f>
        <v>5</v>
      </c>
      <c r="G3315" s="12">
        <f>'Harian 2024'!G3359</f>
        <v>0</v>
      </c>
      <c r="H3315" s="12">
        <f>'Harian 2024'!H3359</f>
        <v>0</v>
      </c>
      <c r="I3315" s="12">
        <f>'Harian 2024'!I3359</f>
        <v>0</v>
      </c>
      <c r="J3315" s="12">
        <f>'Harian 2024'!J3359</f>
        <v>0</v>
      </c>
      <c r="K3315" s="12">
        <f>'Harian 2024'!K3359</f>
        <v>0</v>
      </c>
      <c r="L3315" s="12">
        <f>'Harian 2024'!L3359</f>
        <v>0</v>
      </c>
      <c r="M3315" s="12">
        <f>'Harian 2024'!M3359</f>
        <v>0</v>
      </c>
      <c r="N3315" s="12">
        <f>'Harian 2024'!N3359</f>
        <v>3</v>
      </c>
      <c r="O3315" s="12">
        <f>'Harian 2024'!O3359</f>
        <v>0</v>
      </c>
      <c r="P3315" s="12">
        <f>'Harian 2024'!P3359</f>
        <v>0</v>
      </c>
      <c r="Q3315" s="12">
        <f>'Harian 2024'!Q3359</f>
        <v>0</v>
      </c>
      <c r="R3315" s="12">
        <f>'Harian 2024'!R3359</f>
        <v>0</v>
      </c>
      <c r="S3315" s="12">
        <f>'Harian 2024'!S3359</f>
        <v>0</v>
      </c>
      <c r="T3315" s="12">
        <f>'Harian 2024'!T3359</f>
        <v>0</v>
      </c>
      <c r="U3315" s="12">
        <f t="shared" si="5381"/>
        <v>13</v>
      </c>
      <c r="W3315" s="23" t="s">
        <v>31</v>
      </c>
      <c r="X3315" s="24">
        <v>0.56999999999999995</v>
      </c>
      <c r="Y3315" s="24">
        <v>0.56999999999999995</v>
      </c>
      <c r="Z3315" s="24">
        <v>0.56999999999999995</v>
      </c>
      <c r="AA3315" s="24">
        <v>0.56999999999999995</v>
      </c>
      <c r="AB3315" s="24">
        <v>0.56999999999999995</v>
      </c>
      <c r="AC3315" s="24">
        <v>0.56999999999999995</v>
      </c>
      <c r="AD3315" s="24">
        <v>0.56999999999999995</v>
      </c>
      <c r="AE3315" s="24">
        <v>0.56999999999999995</v>
      </c>
      <c r="AF3315" s="24">
        <v>0.56999999999999995</v>
      </c>
      <c r="AG3315" s="24">
        <v>0.56999999999999995</v>
      </c>
      <c r="AH3315" s="24">
        <v>0.56999999999999995</v>
      </c>
      <c r="AI3315" s="24">
        <v>0.56999999999999995</v>
      </c>
      <c r="AJ3315" s="24">
        <v>0.56999999999999995</v>
      </c>
      <c r="AK3315" s="24">
        <v>0.56999999999999995</v>
      </c>
      <c r="AL3315" s="24">
        <v>0.56999999999999995</v>
      </c>
      <c r="AM3315" s="24">
        <v>0.56999999999999995</v>
      </c>
      <c r="AN3315" s="24">
        <v>0.56999999999999995</v>
      </c>
      <c r="AP3315" s="14"/>
      <c r="AQ3315" s="14"/>
      <c r="AR3315" s="12" t="s">
        <v>31</v>
      </c>
      <c r="AS3315" s="13">
        <f t="shared" si="5365"/>
        <v>2.2799999999999998</v>
      </c>
      <c r="AT3315" s="13">
        <f t="shared" si="5365"/>
        <v>2.8499999999999996</v>
      </c>
      <c r="AU3315" s="13">
        <f t="shared" si="5366"/>
        <v>2.8499999999999996</v>
      </c>
      <c r="AV3315" s="13">
        <f t="shared" si="5367"/>
        <v>0</v>
      </c>
      <c r="AW3315" s="13">
        <f t="shared" si="5368"/>
        <v>0</v>
      </c>
      <c r="AX3315" s="13">
        <f t="shared" si="5369"/>
        <v>0</v>
      </c>
      <c r="AY3315" s="13">
        <f t="shared" si="5370"/>
        <v>0</v>
      </c>
      <c r="AZ3315" s="13">
        <f t="shared" si="5371"/>
        <v>0</v>
      </c>
      <c r="BA3315" s="13">
        <f t="shared" si="5372"/>
        <v>0</v>
      </c>
      <c r="BB3315" s="13">
        <f t="shared" si="5373"/>
        <v>0</v>
      </c>
      <c r="BC3315" s="13">
        <f t="shared" si="5374"/>
        <v>1.71</v>
      </c>
      <c r="BD3315" s="13">
        <f t="shared" si="5375"/>
        <v>0</v>
      </c>
      <c r="BE3315" s="13">
        <f t="shared" si="5376"/>
        <v>0</v>
      </c>
      <c r="BF3315" s="13">
        <f t="shared" si="5377"/>
        <v>0</v>
      </c>
      <c r="BG3315" s="13">
        <f t="shared" si="5378"/>
        <v>0</v>
      </c>
      <c r="BH3315" s="13">
        <f t="shared" si="5379"/>
        <v>0</v>
      </c>
      <c r="BI3315" s="13">
        <f t="shared" si="5380"/>
        <v>0</v>
      </c>
      <c r="BJ3315" s="12">
        <f t="shared" si="5382"/>
        <v>7.4099999999999993</v>
      </c>
    </row>
    <row r="3316" spans="1:62" ht="15.75">
      <c r="A3316" s="16"/>
      <c r="B3316" s="16"/>
      <c r="C3316" s="12" t="s">
        <v>32</v>
      </c>
      <c r="D3316" s="12">
        <f>'Harian 2024'!D3360</f>
        <v>0</v>
      </c>
      <c r="E3316" s="12">
        <f>'Harian 2024'!E3360</f>
        <v>0</v>
      </c>
      <c r="F3316" s="12">
        <f>'Harian 2024'!F3360</f>
        <v>0</v>
      </c>
      <c r="G3316" s="12">
        <f>'Harian 2024'!G3360</f>
        <v>12</v>
      </c>
      <c r="H3316" s="12">
        <f>'Harian 2024'!H3360</f>
        <v>19</v>
      </c>
      <c r="I3316" s="12">
        <f>'Harian 2024'!I3360</f>
        <v>8</v>
      </c>
      <c r="J3316" s="12">
        <f>'Harian 2024'!J3360</f>
        <v>10</v>
      </c>
      <c r="K3316" s="12">
        <f>'Harian 2024'!K3360</f>
        <v>8</v>
      </c>
      <c r="L3316" s="12">
        <f>'Harian 2024'!L3360</f>
        <v>4</v>
      </c>
      <c r="M3316" s="12">
        <f>'Harian 2024'!M3360</f>
        <v>0</v>
      </c>
      <c r="N3316" s="12">
        <f>'Harian 2024'!N3360</f>
        <v>5</v>
      </c>
      <c r="O3316" s="12">
        <f>'Harian 2024'!O3360</f>
        <v>6</v>
      </c>
      <c r="P3316" s="12">
        <f>'Harian 2024'!P3360</f>
        <v>0</v>
      </c>
      <c r="Q3316" s="12">
        <f>'Harian 2024'!Q3360</f>
        <v>1</v>
      </c>
      <c r="R3316" s="12">
        <f>'Harian 2024'!R3360</f>
        <v>0</v>
      </c>
      <c r="S3316" s="12">
        <f>'Harian 2024'!S3360</f>
        <v>0</v>
      </c>
      <c r="T3316" s="12">
        <f>'Harian 2024'!T3360</f>
        <v>0</v>
      </c>
      <c r="U3316" s="12">
        <f t="shared" si="5381"/>
        <v>73</v>
      </c>
      <c r="W3316" s="23" t="s">
        <v>32</v>
      </c>
      <c r="X3316" s="24">
        <v>0.4</v>
      </c>
      <c r="Y3316" s="24">
        <v>0.4</v>
      </c>
      <c r="Z3316" s="24">
        <v>0.4</v>
      </c>
      <c r="AA3316" s="24">
        <v>0.4</v>
      </c>
      <c r="AB3316" s="24">
        <v>0.4</v>
      </c>
      <c r="AC3316" s="24">
        <v>0.4</v>
      </c>
      <c r="AD3316" s="24">
        <v>0.4</v>
      </c>
      <c r="AE3316" s="24">
        <v>0.4</v>
      </c>
      <c r="AF3316" s="24">
        <v>0.4</v>
      </c>
      <c r="AG3316" s="24">
        <v>0.4</v>
      </c>
      <c r="AH3316" s="24">
        <v>0.4</v>
      </c>
      <c r="AI3316" s="24">
        <v>0.4</v>
      </c>
      <c r="AJ3316" s="24">
        <v>0.4</v>
      </c>
      <c r="AK3316" s="24">
        <v>0.4</v>
      </c>
      <c r="AL3316" s="24">
        <v>0.4</v>
      </c>
      <c r="AM3316" s="24">
        <v>0.4</v>
      </c>
      <c r="AN3316" s="24">
        <v>0.4</v>
      </c>
      <c r="AP3316" s="16"/>
      <c r="AQ3316" s="16"/>
      <c r="AR3316" s="12" t="s">
        <v>32</v>
      </c>
      <c r="AS3316" s="13">
        <f t="shared" si="5365"/>
        <v>0</v>
      </c>
      <c r="AT3316" s="13">
        <f t="shared" si="5365"/>
        <v>0</v>
      </c>
      <c r="AU3316" s="13">
        <f t="shared" si="5366"/>
        <v>0</v>
      </c>
      <c r="AV3316" s="13">
        <f t="shared" si="5367"/>
        <v>4.8000000000000007</v>
      </c>
      <c r="AW3316" s="13">
        <f t="shared" si="5368"/>
        <v>7.6000000000000005</v>
      </c>
      <c r="AX3316" s="13">
        <f t="shared" si="5369"/>
        <v>3.2</v>
      </c>
      <c r="AY3316" s="13">
        <f t="shared" si="5370"/>
        <v>4</v>
      </c>
      <c r="AZ3316" s="13">
        <f t="shared" si="5371"/>
        <v>3.2</v>
      </c>
      <c r="BA3316" s="13">
        <f t="shared" si="5372"/>
        <v>1.6</v>
      </c>
      <c r="BB3316" s="13">
        <f t="shared" si="5373"/>
        <v>0</v>
      </c>
      <c r="BC3316" s="13">
        <f t="shared" si="5374"/>
        <v>2</v>
      </c>
      <c r="BD3316" s="13">
        <f t="shared" si="5375"/>
        <v>2.4000000000000004</v>
      </c>
      <c r="BE3316" s="13">
        <f t="shared" si="5376"/>
        <v>0</v>
      </c>
      <c r="BF3316" s="13">
        <f t="shared" si="5377"/>
        <v>0.4</v>
      </c>
      <c r="BG3316" s="13">
        <f t="shared" si="5378"/>
        <v>0</v>
      </c>
      <c r="BH3316" s="13">
        <f t="shared" si="5379"/>
        <v>0</v>
      </c>
      <c r="BI3316" s="13">
        <f t="shared" si="5380"/>
        <v>0</v>
      </c>
      <c r="BJ3316" s="12">
        <f t="shared" si="5382"/>
        <v>29.200000000000003</v>
      </c>
    </row>
    <row r="3317" spans="1:62">
      <c r="A3317" s="17"/>
      <c r="B3317" s="18"/>
      <c r="C3317" s="19" t="s">
        <v>33</v>
      </c>
      <c r="D3317" s="19">
        <f>SUM(D3308:D3316)</f>
        <v>23</v>
      </c>
      <c r="E3317" s="19">
        <f>SUM(E3308:E3316)</f>
        <v>35</v>
      </c>
      <c r="F3317" s="19">
        <f t="shared" ref="F3317:U3317" si="5383">SUM(F3308:F3316)</f>
        <v>32</v>
      </c>
      <c r="G3317" s="19">
        <f t="shared" si="5383"/>
        <v>128</v>
      </c>
      <c r="H3317" s="19">
        <f t="shared" si="5383"/>
        <v>173</v>
      </c>
      <c r="I3317" s="19">
        <f t="shared" si="5383"/>
        <v>162</v>
      </c>
      <c r="J3317" s="19">
        <f t="shared" si="5383"/>
        <v>178</v>
      </c>
      <c r="K3317" s="19">
        <f t="shared" si="5383"/>
        <v>167</v>
      </c>
      <c r="L3317" s="19">
        <f t="shared" si="5383"/>
        <v>55</v>
      </c>
      <c r="M3317" s="19">
        <f t="shared" si="5383"/>
        <v>21</v>
      </c>
      <c r="N3317" s="19">
        <f t="shared" si="5383"/>
        <v>59</v>
      </c>
      <c r="O3317" s="19">
        <f t="shared" si="5383"/>
        <v>50</v>
      </c>
      <c r="P3317" s="19">
        <f t="shared" si="5383"/>
        <v>46</v>
      </c>
      <c r="Q3317" s="19">
        <f t="shared" si="5383"/>
        <v>34</v>
      </c>
      <c r="R3317" s="19">
        <f t="shared" si="5383"/>
        <v>18</v>
      </c>
      <c r="S3317" s="19">
        <f t="shared" si="5383"/>
        <v>0</v>
      </c>
      <c r="T3317" s="19">
        <f t="shared" si="5383"/>
        <v>0</v>
      </c>
      <c r="U3317" s="19">
        <f t="shared" si="5383"/>
        <v>1158</v>
      </c>
      <c r="AP3317" s="35"/>
      <c r="AQ3317" s="36"/>
      <c r="AR3317" s="37" t="s">
        <v>33</v>
      </c>
      <c r="AS3317" s="37">
        <f>SUM(AS3308:AS3316)</f>
        <v>9.4849999999999994</v>
      </c>
      <c r="AT3317" s="37">
        <f t="shared" ref="AT3317:BJ3317" si="5384">SUM(AT3308:AT3316)</f>
        <v>15.429999999999998</v>
      </c>
      <c r="AU3317" s="37">
        <f t="shared" si="5384"/>
        <v>13.725</v>
      </c>
      <c r="AV3317" s="37">
        <f t="shared" si="5384"/>
        <v>38.599999999999994</v>
      </c>
      <c r="AW3317" s="37">
        <f t="shared" si="5384"/>
        <v>53.36</v>
      </c>
      <c r="AX3317" s="37">
        <f t="shared" si="5384"/>
        <v>48.19</v>
      </c>
      <c r="AY3317" s="37">
        <f t="shared" si="5384"/>
        <v>54.064999999999998</v>
      </c>
      <c r="AZ3317" s="37">
        <f t="shared" si="5384"/>
        <v>52.875000000000007</v>
      </c>
      <c r="BA3317" s="37">
        <f t="shared" si="5384"/>
        <v>17.324999999999999</v>
      </c>
      <c r="BB3317" s="37">
        <f t="shared" si="5384"/>
        <v>7.1599999999999993</v>
      </c>
      <c r="BC3317" s="37">
        <f t="shared" si="5384"/>
        <v>24.594999999999999</v>
      </c>
      <c r="BD3317" s="37">
        <f t="shared" si="5384"/>
        <v>17.32</v>
      </c>
      <c r="BE3317" s="37">
        <f t="shared" si="5384"/>
        <v>14.055</v>
      </c>
      <c r="BF3317" s="37">
        <f t="shared" si="5384"/>
        <v>10.260000000000002</v>
      </c>
      <c r="BG3317" s="37">
        <f t="shared" si="5384"/>
        <v>5.6749999999999998</v>
      </c>
      <c r="BH3317" s="37">
        <f t="shared" si="5384"/>
        <v>0</v>
      </c>
      <c r="BI3317" s="37">
        <f t="shared" si="5384"/>
        <v>0</v>
      </c>
      <c r="BJ3317" s="37">
        <f t="shared" si="5384"/>
        <v>372.63499999999993</v>
      </c>
    </row>
    <row r="3320" spans="1:62" ht="106.5">
      <c r="A3320" s="8" t="s">
        <v>2</v>
      </c>
      <c r="B3320" s="8" t="s">
        <v>3</v>
      </c>
      <c r="C3320" s="8" t="s">
        <v>4</v>
      </c>
      <c r="D3320" s="9" t="str">
        <f>D530</f>
        <v>ANGGREK</v>
      </c>
      <c r="E3320" s="9" t="str">
        <f t="shared" ref="E3320:U3320" si="5385">E530</f>
        <v>BOUGENVIL</v>
      </c>
      <c r="F3320" s="9" t="str">
        <f t="shared" si="5385"/>
        <v>CAMELIA</v>
      </c>
      <c r="G3320" s="9" t="str">
        <f t="shared" si="5385"/>
        <v>DEWANDARU</v>
      </c>
      <c r="H3320" s="9" t="str">
        <f t="shared" si="5385"/>
        <v>EDELWEIS</v>
      </c>
      <c r="I3320" s="9" t="str">
        <f t="shared" si="5385"/>
        <v>FLAMBOYAN</v>
      </c>
      <c r="J3320" s="9" t="str">
        <f t="shared" si="5385"/>
        <v>GERANIUM</v>
      </c>
      <c r="K3320" s="9" t="str">
        <f t="shared" si="5385"/>
        <v>HELIKONIA</v>
      </c>
      <c r="L3320" s="9" t="str">
        <f t="shared" si="5385"/>
        <v>IVY</v>
      </c>
      <c r="M3320" s="9" t="str">
        <f t="shared" si="5385"/>
        <v>KANA</v>
      </c>
      <c r="N3320" s="9" t="str">
        <f t="shared" si="5385"/>
        <v>IGD</v>
      </c>
      <c r="O3320" s="9" t="str">
        <f t="shared" si="5385"/>
        <v>HCU</v>
      </c>
      <c r="P3320" s="9" t="str">
        <f t="shared" si="5385"/>
        <v>PENUNJANG</v>
      </c>
      <c r="Q3320" s="9" t="str">
        <f t="shared" si="5385"/>
        <v>PELAYANAN</v>
      </c>
      <c r="R3320" s="9" t="str">
        <f t="shared" si="5385"/>
        <v>ADMIN</v>
      </c>
      <c r="S3320" s="9" t="str">
        <f t="shared" si="5385"/>
        <v>ASRAMA</v>
      </c>
      <c r="T3320" s="9" t="str">
        <f t="shared" si="5385"/>
        <v>MASJID</v>
      </c>
      <c r="U3320" s="9" t="str">
        <f t="shared" si="5385"/>
        <v>JUMLAH</v>
      </c>
      <c r="W3320" s="21"/>
      <c r="X3320" s="22" t="str">
        <f>X5</f>
        <v>ANGGREK</v>
      </c>
      <c r="Y3320" s="22" t="str">
        <f>Y5</f>
        <v>BOUGENVIL</v>
      </c>
      <c r="Z3320" s="22" t="str">
        <f t="shared" ref="Z3320:AN3320" si="5386">Z5</f>
        <v>CAMELIA</v>
      </c>
      <c r="AA3320" s="22" t="str">
        <f t="shared" si="5386"/>
        <v>DEWANDARU</v>
      </c>
      <c r="AB3320" s="22" t="str">
        <f t="shared" si="5386"/>
        <v>EDELWEIS</v>
      </c>
      <c r="AC3320" s="22" t="str">
        <f t="shared" si="5386"/>
        <v>FLAMBOYAN</v>
      </c>
      <c r="AD3320" s="22" t="str">
        <f t="shared" si="5386"/>
        <v>GERANIUM</v>
      </c>
      <c r="AE3320" s="22" t="str">
        <f t="shared" si="5386"/>
        <v>HELIKONIA</v>
      </c>
      <c r="AF3320" s="22" t="str">
        <f t="shared" si="5386"/>
        <v>IVY</v>
      </c>
      <c r="AG3320" s="22" t="str">
        <f t="shared" si="5386"/>
        <v>KANA</v>
      </c>
      <c r="AH3320" s="22" t="str">
        <f t="shared" si="5386"/>
        <v>IGD</v>
      </c>
      <c r="AI3320" s="22" t="str">
        <f t="shared" si="5386"/>
        <v>HCU</v>
      </c>
      <c r="AJ3320" s="22" t="str">
        <f t="shared" si="5386"/>
        <v>PENUNJANG</v>
      </c>
      <c r="AK3320" s="22" t="str">
        <f t="shared" si="5386"/>
        <v>PELAYANAN</v>
      </c>
      <c r="AL3320" s="22" t="str">
        <f t="shared" si="5386"/>
        <v>ADMIN</v>
      </c>
      <c r="AM3320" s="22" t="str">
        <f t="shared" si="5386"/>
        <v>ASRAMA</v>
      </c>
      <c r="AN3320" s="22" t="str">
        <f t="shared" si="5386"/>
        <v>MASJID</v>
      </c>
      <c r="AP3320" s="33" t="s">
        <v>2</v>
      </c>
      <c r="AQ3320" s="33" t="s">
        <v>3</v>
      </c>
      <c r="AR3320" s="33" t="s">
        <v>4</v>
      </c>
      <c r="AS3320" s="34" t="str">
        <f>AS5</f>
        <v>ANGGREK</v>
      </c>
      <c r="AT3320" s="34" t="str">
        <f>AT5</f>
        <v>BOUGENVIL</v>
      </c>
      <c r="AU3320" s="34" t="str">
        <f t="shared" ref="AU3320:BJ3320" si="5387">AU5</f>
        <v>CAMELIA II</v>
      </c>
      <c r="AV3320" s="34" t="str">
        <f t="shared" si="5387"/>
        <v>DEWANDARU</v>
      </c>
      <c r="AW3320" s="34" t="str">
        <f t="shared" si="5387"/>
        <v>EDELWEIS</v>
      </c>
      <c r="AX3320" s="34" t="str">
        <f t="shared" si="5387"/>
        <v>FLAMBOYAN</v>
      </c>
      <c r="AY3320" s="34" t="str">
        <f t="shared" si="5387"/>
        <v>GERANIUM</v>
      </c>
      <c r="AZ3320" s="34" t="str">
        <f t="shared" si="5387"/>
        <v>HELIKONIA</v>
      </c>
      <c r="BA3320" s="34" t="str">
        <f t="shared" si="5387"/>
        <v>IVY</v>
      </c>
      <c r="BB3320" s="34" t="str">
        <f t="shared" si="5387"/>
        <v>KANA</v>
      </c>
      <c r="BC3320" s="34" t="str">
        <f t="shared" si="5387"/>
        <v>IGD</v>
      </c>
      <c r="BD3320" s="34" t="str">
        <f t="shared" si="5387"/>
        <v>HCU</v>
      </c>
      <c r="BE3320" s="34" t="str">
        <f t="shared" si="5387"/>
        <v>PENUNJANG</v>
      </c>
      <c r="BF3320" s="34" t="str">
        <f t="shared" si="5387"/>
        <v>PELAYANAN</v>
      </c>
      <c r="BG3320" s="34" t="str">
        <f t="shared" si="5387"/>
        <v>ADMIN</v>
      </c>
      <c r="BH3320" s="34" t="str">
        <f t="shared" si="5387"/>
        <v>ASRAMA</v>
      </c>
      <c r="BI3320" s="34" t="str">
        <f t="shared" si="5387"/>
        <v>MASJID</v>
      </c>
      <c r="BJ3320" s="34" t="str">
        <f t="shared" si="5387"/>
        <v>JUMLAH</v>
      </c>
    </row>
    <row r="3321" spans="1:62" ht="15.75">
      <c r="A3321" s="10">
        <f>A3308+1</f>
        <v>10</v>
      </c>
      <c r="B3321" s="11" t="s">
        <v>34</v>
      </c>
      <c r="C3321" s="12" t="s">
        <v>24</v>
      </c>
      <c r="D3321" s="12">
        <f>'Harian 2024'!D3365</f>
        <v>0</v>
      </c>
      <c r="E3321" s="12">
        <f>'Harian 2024'!E3365</f>
        <v>0</v>
      </c>
      <c r="F3321" s="12">
        <f>'Harian 2024'!F3365</f>
        <v>0</v>
      </c>
      <c r="G3321" s="12">
        <f>'Harian 2024'!G3365</f>
        <v>15</v>
      </c>
      <c r="H3321" s="12">
        <f>'Harian 2024'!H3365</f>
        <v>14</v>
      </c>
      <c r="I3321" s="12">
        <f>'Harian 2024'!I3365</f>
        <v>29</v>
      </c>
      <c r="J3321" s="12">
        <f>'Harian 2024'!J3365</f>
        <v>27</v>
      </c>
      <c r="K3321" s="12">
        <f>'Harian 2024'!K3365</f>
        <v>33</v>
      </c>
      <c r="L3321" s="12">
        <f>'Harian 2024'!L3365</f>
        <v>11</v>
      </c>
      <c r="M3321" s="12">
        <f>'Harian 2024'!M3365</f>
        <v>4</v>
      </c>
      <c r="N3321" s="12">
        <f>'Harian 2024'!N3365</f>
        <v>0</v>
      </c>
      <c r="O3321" s="12">
        <f>'Harian 2024'!O3365</f>
        <v>10</v>
      </c>
      <c r="P3321" s="12">
        <f>'Harian 2024'!P3365</f>
        <v>11</v>
      </c>
      <c r="Q3321" s="12">
        <f>'Harian 2024'!Q3365</f>
        <v>12</v>
      </c>
      <c r="R3321" s="12">
        <f>'Harian 2024'!R3365</f>
        <v>0</v>
      </c>
      <c r="S3321" s="12">
        <f>'Harian 2024'!S3365</f>
        <v>0</v>
      </c>
      <c r="T3321" s="12">
        <f>'Harian 2024'!T3365</f>
        <v>0</v>
      </c>
      <c r="U3321" s="12">
        <f>SUM(E3321:T3321)</f>
        <v>166</v>
      </c>
      <c r="W3321" s="23" t="s">
        <v>24</v>
      </c>
      <c r="X3321" s="24">
        <v>0.26500000000000001</v>
      </c>
      <c r="Y3321" s="24">
        <v>0.26500000000000001</v>
      </c>
      <c r="Z3321" s="24">
        <v>0.26500000000000001</v>
      </c>
      <c r="AA3321" s="24">
        <v>0.26500000000000001</v>
      </c>
      <c r="AB3321" s="24">
        <v>0.26500000000000001</v>
      </c>
      <c r="AC3321" s="24">
        <v>0.26500000000000001</v>
      </c>
      <c r="AD3321" s="24">
        <v>0.26500000000000001</v>
      </c>
      <c r="AE3321" s="24">
        <v>0.26500000000000001</v>
      </c>
      <c r="AF3321" s="24">
        <v>0.26500000000000001</v>
      </c>
      <c r="AG3321" s="24">
        <v>0.26500000000000001</v>
      </c>
      <c r="AH3321" s="24">
        <v>0.26500000000000001</v>
      </c>
      <c r="AI3321" s="24">
        <v>0.26500000000000001</v>
      </c>
      <c r="AJ3321" s="24">
        <v>0.26500000000000001</v>
      </c>
      <c r="AK3321" s="24">
        <v>0.26500000000000001</v>
      </c>
      <c r="AL3321" s="24">
        <v>0.26500000000000001</v>
      </c>
      <c r="AM3321" s="24">
        <v>0.26500000000000001</v>
      </c>
      <c r="AN3321" s="24">
        <v>0.26500000000000001</v>
      </c>
      <c r="AP3321" s="10">
        <f>AP3308+1</f>
        <v>10</v>
      </c>
      <c r="AQ3321" s="11" t="s">
        <v>40</v>
      </c>
      <c r="AR3321" s="12" t="s">
        <v>24</v>
      </c>
      <c r="AS3321" s="13">
        <f t="shared" ref="AS3321:AT3329" si="5388">D3321*X3321</f>
        <v>0</v>
      </c>
      <c r="AT3321" s="13">
        <f t="shared" si="5388"/>
        <v>0</v>
      </c>
      <c r="AU3321" s="13">
        <f t="shared" ref="AU3321:AU3329" si="5389">F3321*Z3321</f>
        <v>0</v>
      </c>
      <c r="AV3321" s="13">
        <f t="shared" ref="AV3321:AV3329" si="5390">G3321*AA3321</f>
        <v>3.9750000000000001</v>
      </c>
      <c r="AW3321" s="13">
        <f t="shared" ref="AW3321:AW3329" si="5391">H3321*AB3321</f>
        <v>3.71</v>
      </c>
      <c r="AX3321" s="13">
        <f t="shared" ref="AX3321:AX3329" si="5392">I3321*AC3321</f>
        <v>7.6850000000000005</v>
      </c>
      <c r="AY3321" s="13">
        <f t="shared" ref="AY3321:AY3329" si="5393">J3321*AD3321</f>
        <v>7.1550000000000002</v>
      </c>
      <c r="AZ3321" s="13">
        <f t="shared" ref="AZ3321:AZ3329" si="5394">K3321*AE3321</f>
        <v>8.745000000000001</v>
      </c>
      <c r="BA3321" s="13">
        <f t="shared" ref="BA3321:BA3329" si="5395">L3321*AF3321</f>
        <v>2.915</v>
      </c>
      <c r="BB3321" s="13">
        <f t="shared" ref="BB3321:BB3329" si="5396">M3321*AG3321</f>
        <v>1.06</v>
      </c>
      <c r="BC3321" s="13">
        <f t="shared" ref="BC3321:BC3329" si="5397">N3321*AH3321</f>
        <v>0</v>
      </c>
      <c r="BD3321" s="13">
        <f t="shared" ref="BD3321:BD3329" si="5398">O3321*AI3321</f>
        <v>2.6500000000000004</v>
      </c>
      <c r="BE3321" s="13">
        <f t="shared" ref="BE3321:BE3329" si="5399">P3321*AJ3321</f>
        <v>2.915</v>
      </c>
      <c r="BF3321" s="13">
        <f t="shared" ref="BF3321:BF3329" si="5400">Q3321*AK3321</f>
        <v>3.18</v>
      </c>
      <c r="BG3321" s="13">
        <f t="shared" ref="BG3321:BG3329" si="5401">R3321*AL3321</f>
        <v>0</v>
      </c>
      <c r="BH3321" s="13">
        <f t="shared" ref="BH3321:BH3329" si="5402">S3321*AM3321</f>
        <v>0</v>
      </c>
      <c r="BI3321" s="13">
        <f t="shared" ref="BI3321:BI3329" si="5403">T3321*AN3321</f>
        <v>0</v>
      </c>
      <c r="BJ3321" s="12">
        <f>SUM(AT3321:BI3321)</f>
        <v>43.99</v>
      </c>
    </row>
    <row r="3322" spans="1:62" ht="15.75">
      <c r="A3322" s="14"/>
      <c r="B3322" s="15">
        <f>B3309+1</f>
        <v>44814</v>
      </c>
      <c r="C3322" s="12" t="s">
        <v>25</v>
      </c>
      <c r="D3322" s="12">
        <f>'Harian 2024'!D3366</f>
        <v>0</v>
      </c>
      <c r="E3322" s="12">
        <f>'Harian 2024'!E3366</f>
        <v>0</v>
      </c>
      <c r="F3322" s="12">
        <f>'Harian 2024'!F3366</f>
        <v>0</v>
      </c>
      <c r="G3322" s="12">
        <f>'Harian 2024'!G3366</f>
        <v>14</v>
      </c>
      <c r="H3322" s="12">
        <f>'Harian 2024'!H3366</f>
        <v>13</v>
      </c>
      <c r="I3322" s="12">
        <f>'Harian 2024'!I3366</f>
        <v>27</v>
      </c>
      <c r="J3322" s="12">
        <f>'Harian 2024'!J3366</f>
        <v>29</v>
      </c>
      <c r="K3322" s="12">
        <f>'Harian 2024'!K3366</f>
        <v>32</v>
      </c>
      <c r="L3322" s="12">
        <f>'Harian 2024'!L3366</f>
        <v>12</v>
      </c>
      <c r="M3322" s="12">
        <f>'Harian 2024'!M3366</f>
        <v>5</v>
      </c>
      <c r="N3322" s="12">
        <f>'Harian 2024'!N3366</f>
        <v>0</v>
      </c>
      <c r="O3322" s="12">
        <f>'Harian 2024'!O3366</f>
        <v>4</v>
      </c>
      <c r="P3322" s="12">
        <f>'Harian 2024'!P3366</f>
        <v>3</v>
      </c>
      <c r="Q3322" s="12">
        <f>'Harian 2024'!Q3366</f>
        <v>10</v>
      </c>
      <c r="R3322" s="12">
        <f>'Harian 2024'!R3366</f>
        <v>0</v>
      </c>
      <c r="S3322" s="12">
        <f>'Harian 2024'!S3366</f>
        <v>0</v>
      </c>
      <c r="T3322" s="12">
        <f>'Harian 2024'!T3366</f>
        <v>0</v>
      </c>
      <c r="U3322" s="12">
        <f t="shared" ref="U3322:U3329" si="5404">SUM(E3322:T3322)</f>
        <v>149</v>
      </c>
      <c r="W3322" s="23" t="s">
        <v>25</v>
      </c>
      <c r="X3322" s="24">
        <v>0.22500000000000001</v>
      </c>
      <c r="Y3322" s="24">
        <v>0.22500000000000001</v>
      </c>
      <c r="Z3322" s="24">
        <v>0.22500000000000001</v>
      </c>
      <c r="AA3322" s="24">
        <v>0.22500000000000001</v>
      </c>
      <c r="AB3322" s="24">
        <v>0.22500000000000001</v>
      </c>
      <c r="AC3322" s="24">
        <v>0.22500000000000001</v>
      </c>
      <c r="AD3322" s="24">
        <v>0.22500000000000001</v>
      </c>
      <c r="AE3322" s="24">
        <v>0.22500000000000001</v>
      </c>
      <c r="AF3322" s="24">
        <v>0.22500000000000001</v>
      </c>
      <c r="AG3322" s="24">
        <v>0.22500000000000001</v>
      </c>
      <c r="AH3322" s="24">
        <v>0.22500000000000001</v>
      </c>
      <c r="AI3322" s="24">
        <v>0.22500000000000001</v>
      </c>
      <c r="AJ3322" s="24">
        <v>0.22500000000000001</v>
      </c>
      <c r="AK3322" s="24">
        <v>0.22500000000000001</v>
      </c>
      <c r="AL3322" s="24">
        <v>0.22500000000000001</v>
      </c>
      <c r="AM3322" s="24">
        <v>0.22500000000000001</v>
      </c>
      <c r="AN3322" s="24">
        <v>0.22500000000000001</v>
      </c>
      <c r="AP3322" s="14"/>
      <c r="AQ3322" s="15">
        <f>AQ3309+1</f>
        <v>44449</v>
      </c>
      <c r="AR3322" s="12" t="s">
        <v>25</v>
      </c>
      <c r="AS3322" s="13">
        <f t="shared" si="5388"/>
        <v>0</v>
      </c>
      <c r="AT3322" s="13">
        <f t="shared" si="5388"/>
        <v>0</v>
      </c>
      <c r="AU3322" s="13">
        <f t="shared" si="5389"/>
        <v>0</v>
      </c>
      <c r="AV3322" s="13">
        <f t="shared" si="5390"/>
        <v>3.15</v>
      </c>
      <c r="AW3322" s="13">
        <f t="shared" si="5391"/>
        <v>2.9250000000000003</v>
      </c>
      <c r="AX3322" s="13">
        <f t="shared" si="5392"/>
        <v>6.0750000000000002</v>
      </c>
      <c r="AY3322" s="13">
        <f t="shared" si="5393"/>
        <v>6.5250000000000004</v>
      </c>
      <c r="AZ3322" s="13">
        <f t="shared" si="5394"/>
        <v>7.2</v>
      </c>
      <c r="BA3322" s="13">
        <f t="shared" si="5395"/>
        <v>2.7</v>
      </c>
      <c r="BB3322" s="13">
        <f t="shared" si="5396"/>
        <v>1.125</v>
      </c>
      <c r="BC3322" s="13">
        <f t="shared" si="5397"/>
        <v>0</v>
      </c>
      <c r="BD3322" s="13">
        <f t="shared" si="5398"/>
        <v>0.9</v>
      </c>
      <c r="BE3322" s="13">
        <f t="shared" si="5399"/>
        <v>0.67500000000000004</v>
      </c>
      <c r="BF3322" s="13">
        <f t="shared" si="5400"/>
        <v>2.25</v>
      </c>
      <c r="BG3322" s="13">
        <f t="shared" si="5401"/>
        <v>0</v>
      </c>
      <c r="BH3322" s="13">
        <f t="shared" si="5402"/>
        <v>0</v>
      </c>
      <c r="BI3322" s="13">
        <f t="shared" si="5403"/>
        <v>0</v>
      </c>
      <c r="BJ3322" s="12">
        <f t="shared" ref="BJ3322:BJ3329" si="5405">SUM(AT3322:BI3322)</f>
        <v>33.524999999999999</v>
      </c>
    </row>
    <row r="3323" spans="1:62" ht="15.75">
      <c r="A3323" s="14"/>
      <c r="B3323" s="14"/>
      <c r="C3323" s="12" t="s">
        <v>26</v>
      </c>
      <c r="D3323" s="12">
        <f>'Harian 2024'!D3367</f>
        <v>0</v>
      </c>
      <c r="E3323" s="12">
        <f>'Harian 2024'!E3367</f>
        <v>0</v>
      </c>
      <c r="F3323" s="12">
        <f>'Harian 2024'!F3367</f>
        <v>0</v>
      </c>
      <c r="G3323" s="12">
        <f>'Harian 2024'!G3367</f>
        <v>2</v>
      </c>
      <c r="H3323" s="12">
        <f>'Harian 2024'!H3367</f>
        <v>4</v>
      </c>
      <c r="I3323" s="12">
        <f>'Harian 2024'!I3367</f>
        <v>2</v>
      </c>
      <c r="J3323" s="12">
        <f>'Harian 2024'!J3367</f>
        <v>9</v>
      </c>
      <c r="K3323" s="12">
        <f>'Harian 2024'!K3367</f>
        <v>5</v>
      </c>
      <c r="L3323" s="12">
        <f>'Harian 2024'!L3367</f>
        <v>3</v>
      </c>
      <c r="M3323" s="12">
        <f>'Harian 2024'!M3367</f>
        <v>3</v>
      </c>
      <c r="N3323" s="12">
        <f>'Harian 2024'!N3367</f>
        <v>0</v>
      </c>
      <c r="O3323" s="12">
        <f>'Harian 2024'!O3367</f>
        <v>6</v>
      </c>
      <c r="P3323" s="12">
        <f>'Harian 2024'!P3367</f>
        <v>0</v>
      </c>
      <c r="Q3323" s="12">
        <f>'Harian 2024'!Q3367</f>
        <v>18</v>
      </c>
      <c r="R3323" s="12">
        <f>'Harian 2024'!R3367</f>
        <v>0</v>
      </c>
      <c r="S3323" s="12">
        <f>'Harian 2024'!S3367</f>
        <v>0</v>
      </c>
      <c r="T3323" s="12">
        <f>'Harian 2024'!T3367</f>
        <v>0</v>
      </c>
      <c r="U3323" s="12">
        <f t="shared" si="5404"/>
        <v>52</v>
      </c>
      <c r="W3323" s="23" t="s">
        <v>26</v>
      </c>
      <c r="X3323" s="24">
        <v>0.35</v>
      </c>
      <c r="Y3323" s="24">
        <v>0.35</v>
      </c>
      <c r="Z3323" s="24">
        <v>0.35</v>
      </c>
      <c r="AA3323" s="24">
        <v>0.35</v>
      </c>
      <c r="AB3323" s="24">
        <v>0.35</v>
      </c>
      <c r="AC3323" s="24">
        <v>0.35</v>
      </c>
      <c r="AD3323" s="24">
        <v>0.35</v>
      </c>
      <c r="AE3323" s="24">
        <v>0.35</v>
      </c>
      <c r="AF3323" s="24">
        <v>0.35</v>
      </c>
      <c r="AG3323" s="24">
        <v>0.35</v>
      </c>
      <c r="AH3323" s="24">
        <v>0.35</v>
      </c>
      <c r="AI3323" s="24">
        <v>0.35</v>
      </c>
      <c r="AJ3323" s="24">
        <v>0.35</v>
      </c>
      <c r="AK3323" s="24">
        <v>0.35</v>
      </c>
      <c r="AL3323" s="24">
        <v>0.35</v>
      </c>
      <c r="AM3323" s="24">
        <v>0.35</v>
      </c>
      <c r="AN3323" s="24">
        <v>0.35</v>
      </c>
      <c r="AP3323" s="14"/>
      <c r="AQ3323" s="14"/>
      <c r="AR3323" s="12" t="s">
        <v>26</v>
      </c>
      <c r="AS3323" s="13">
        <f t="shared" si="5388"/>
        <v>0</v>
      </c>
      <c r="AT3323" s="13">
        <f t="shared" si="5388"/>
        <v>0</v>
      </c>
      <c r="AU3323" s="13">
        <f t="shared" si="5389"/>
        <v>0</v>
      </c>
      <c r="AV3323" s="13">
        <f t="shared" si="5390"/>
        <v>0.7</v>
      </c>
      <c r="AW3323" s="13">
        <f t="shared" si="5391"/>
        <v>1.4</v>
      </c>
      <c r="AX3323" s="13">
        <f t="shared" si="5392"/>
        <v>0.7</v>
      </c>
      <c r="AY3323" s="13">
        <f t="shared" si="5393"/>
        <v>3.15</v>
      </c>
      <c r="AZ3323" s="13">
        <f t="shared" si="5394"/>
        <v>1.75</v>
      </c>
      <c r="BA3323" s="13">
        <f t="shared" si="5395"/>
        <v>1.0499999999999998</v>
      </c>
      <c r="BB3323" s="13">
        <f t="shared" si="5396"/>
        <v>1.0499999999999998</v>
      </c>
      <c r="BC3323" s="13">
        <f t="shared" si="5397"/>
        <v>0</v>
      </c>
      <c r="BD3323" s="13">
        <f t="shared" si="5398"/>
        <v>2.0999999999999996</v>
      </c>
      <c r="BE3323" s="13">
        <f t="shared" si="5399"/>
        <v>0</v>
      </c>
      <c r="BF3323" s="13">
        <f t="shared" si="5400"/>
        <v>6.3</v>
      </c>
      <c r="BG3323" s="13">
        <f t="shared" si="5401"/>
        <v>0</v>
      </c>
      <c r="BH3323" s="13">
        <f t="shared" si="5402"/>
        <v>0</v>
      </c>
      <c r="BI3323" s="13">
        <f t="shared" si="5403"/>
        <v>0</v>
      </c>
      <c r="BJ3323" s="12">
        <f t="shared" si="5405"/>
        <v>18.2</v>
      </c>
    </row>
    <row r="3324" spans="1:62" ht="15.75">
      <c r="A3324" s="14"/>
      <c r="B3324" s="14"/>
      <c r="C3324" s="12" t="s">
        <v>27</v>
      </c>
      <c r="D3324" s="12">
        <f>'Harian 2024'!D3368</f>
        <v>6</v>
      </c>
      <c r="E3324" s="12">
        <f>'Harian 2024'!E3368</f>
        <v>10</v>
      </c>
      <c r="F3324" s="12">
        <f>'Harian 2024'!F3368</f>
        <v>6</v>
      </c>
      <c r="G3324" s="12">
        <f>'Harian 2024'!G3368</f>
        <v>18</v>
      </c>
      <c r="H3324" s="12">
        <f>'Harian 2024'!H3368</f>
        <v>21</v>
      </c>
      <c r="I3324" s="12">
        <f>'Harian 2024'!I3368</f>
        <v>22</v>
      </c>
      <c r="J3324" s="12">
        <f>'Harian 2024'!J3368</f>
        <v>26</v>
      </c>
      <c r="K3324" s="12">
        <f>'Harian 2024'!K3368</f>
        <v>26</v>
      </c>
      <c r="L3324" s="12">
        <f>'Harian 2024'!L3368</f>
        <v>7</v>
      </c>
      <c r="M3324" s="12">
        <f>'Harian 2024'!M3368</f>
        <v>4</v>
      </c>
      <c r="N3324" s="12">
        <f>'Harian 2024'!N3368</f>
        <v>5</v>
      </c>
      <c r="O3324" s="12">
        <f>'Harian 2024'!O3368</f>
        <v>10</v>
      </c>
      <c r="P3324" s="12">
        <f>'Harian 2024'!P3368</f>
        <v>3</v>
      </c>
      <c r="Q3324" s="12">
        <f>'Harian 2024'!Q3368</f>
        <v>12</v>
      </c>
      <c r="R3324" s="12">
        <f>'Harian 2024'!R3368</f>
        <v>6</v>
      </c>
      <c r="S3324" s="12">
        <f>'Harian 2024'!S3368</f>
        <v>18</v>
      </c>
      <c r="T3324" s="12">
        <f>'Harian 2024'!T3368</f>
        <v>0</v>
      </c>
      <c r="U3324" s="12">
        <f t="shared" si="5404"/>
        <v>194</v>
      </c>
      <c r="W3324" s="23" t="s">
        <v>27</v>
      </c>
      <c r="X3324" s="24">
        <v>0.43</v>
      </c>
      <c r="Y3324" s="24">
        <v>0.43</v>
      </c>
      <c r="Z3324" s="24">
        <v>0.43</v>
      </c>
      <c r="AA3324" s="24">
        <v>0.43</v>
      </c>
      <c r="AB3324" s="24">
        <v>0.43</v>
      </c>
      <c r="AC3324" s="24">
        <v>0.43</v>
      </c>
      <c r="AD3324" s="24">
        <v>0.43</v>
      </c>
      <c r="AE3324" s="24">
        <v>0.43</v>
      </c>
      <c r="AF3324" s="24">
        <v>0.43</v>
      </c>
      <c r="AG3324" s="24">
        <v>0.43</v>
      </c>
      <c r="AH3324" s="24">
        <v>0.43</v>
      </c>
      <c r="AI3324" s="24">
        <v>0.43</v>
      </c>
      <c r="AJ3324" s="24">
        <v>0.43</v>
      </c>
      <c r="AK3324" s="24">
        <v>0.43</v>
      </c>
      <c r="AL3324" s="24">
        <v>0.43</v>
      </c>
      <c r="AM3324" s="24">
        <v>0.43</v>
      </c>
      <c r="AN3324" s="24">
        <v>0.43</v>
      </c>
      <c r="AP3324" s="14"/>
      <c r="AQ3324" s="14"/>
      <c r="AR3324" s="12" t="s">
        <v>27</v>
      </c>
      <c r="AS3324" s="13">
        <f t="shared" si="5388"/>
        <v>2.58</v>
      </c>
      <c r="AT3324" s="13">
        <f t="shared" si="5388"/>
        <v>4.3</v>
      </c>
      <c r="AU3324" s="13">
        <f t="shared" si="5389"/>
        <v>2.58</v>
      </c>
      <c r="AV3324" s="13">
        <f t="shared" si="5390"/>
        <v>7.74</v>
      </c>
      <c r="AW3324" s="13">
        <f t="shared" si="5391"/>
        <v>9.0299999999999994</v>
      </c>
      <c r="AX3324" s="13">
        <f t="shared" si="5392"/>
        <v>9.4599999999999991</v>
      </c>
      <c r="AY3324" s="13">
        <f t="shared" si="5393"/>
        <v>11.18</v>
      </c>
      <c r="AZ3324" s="13">
        <f t="shared" si="5394"/>
        <v>11.18</v>
      </c>
      <c r="BA3324" s="13">
        <f t="shared" si="5395"/>
        <v>3.01</v>
      </c>
      <c r="BB3324" s="13">
        <f t="shared" si="5396"/>
        <v>1.72</v>
      </c>
      <c r="BC3324" s="13">
        <f t="shared" si="5397"/>
        <v>2.15</v>
      </c>
      <c r="BD3324" s="13">
        <f t="shared" si="5398"/>
        <v>4.3</v>
      </c>
      <c r="BE3324" s="13">
        <f t="shared" si="5399"/>
        <v>1.29</v>
      </c>
      <c r="BF3324" s="13">
        <f t="shared" si="5400"/>
        <v>5.16</v>
      </c>
      <c r="BG3324" s="13">
        <f t="shared" si="5401"/>
        <v>2.58</v>
      </c>
      <c r="BH3324" s="13">
        <f t="shared" si="5402"/>
        <v>7.74</v>
      </c>
      <c r="BI3324" s="13">
        <f t="shared" si="5403"/>
        <v>0</v>
      </c>
      <c r="BJ3324" s="12">
        <f t="shared" si="5405"/>
        <v>83.419999999999987</v>
      </c>
    </row>
    <row r="3325" spans="1:62" ht="15.75">
      <c r="A3325" s="14"/>
      <c r="B3325" s="14"/>
      <c r="C3325" s="12" t="s">
        <v>28</v>
      </c>
      <c r="D3325" s="12">
        <f>'Harian 2024'!D3369</f>
        <v>5</v>
      </c>
      <c r="E3325" s="12">
        <f>'Harian 2024'!E3369</f>
        <v>8</v>
      </c>
      <c r="F3325" s="12">
        <f>'Harian 2024'!F3369</f>
        <v>9</v>
      </c>
      <c r="G3325" s="12">
        <f>'Harian 2024'!G3369</f>
        <v>24</v>
      </c>
      <c r="H3325" s="12">
        <f>'Harian 2024'!H3369</f>
        <v>20</v>
      </c>
      <c r="I3325" s="12">
        <f>'Harian 2024'!I3369</f>
        <v>36</v>
      </c>
      <c r="J3325" s="12">
        <f>'Harian 2024'!J3369</f>
        <v>32</v>
      </c>
      <c r="K3325" s="12">
        <f>'Harian 2024'!K3369</f>
        <v>35</v>
      </c>
      <c r="L3325" s="12">
        <f>'Harian 2024'!L3369</f>
        <v>6</v>
      </c>
      <c r="M3325" s="12">
        <f>'Harian 2024'!M3369</f>
        <v>8</v>
      </c>
      <c r="N3325" s="12">
        <f>'Harian 2024'!N3369</f>
        <v>9</v>
      </c>
      <c r="O3325" s="12">
        <f>'Harian 2024'!O3369</f>
        <v>5</v>
      </c>
      <c r="P3325" s="12">
        <f>'Harian 2024'!P3369</f>
        <v>2</v>
      </c>
      <c r="Q3325" s="12">
        <f>'Harian 2024'!Q3369</f>
        <v>6</v>
      </c>
      <c r="R3325" s="12">
        <f>'Harian 2024'!R3369</f>
        <v>5</v>
      </c>
      <c r="S3325" s="12">
        <f>'Harian 2024'!S3369</f>
        <v>20</v>
      </c>
      <c r="T3325" s="12">
        <f>'Harian 2024'!T3369</f>
        <v>0</v>
      </c>
      <c r="U3325" s="12">
        <f t="shared" si="5404"/>
        <v>225</v>
      </c>
      <c r="W3325" s="23" t="s">
        <v>28</v>
      </c>
      <c r="X3325" s="24">
        <v>0.5</v>
      </c>
      <c r="Y3325" s="24">
        <v>0.5</v>
      </c>
      <c r="Z3325" s="24">
        <v>0.5</v>
      </c>
      <c r="AA3325" s="24">
        <v>0.5</v>
      </c>
      <c r="AB3325" s="24">
        <v>0.5</v>
      </c>
      <c r="AC3325" s="24">
        <v>0.5</v>
      </c>
      <c r="AD3325" s="24">
        <v>0.5</v>
      </c>
      <c r="AE3325" s="24">
        <v>0.5</v>
      </c>
      <c r="AF3325" s="24">
        <v>0.5</v>
      </c>
      <c r="AG3325" s="24">
        <v>0.5</v>
      </c>
      <c r="AH3325" s="24">
        <v>0.5</v>
      </c>
      <c r="AI3325" s="24">
        <v>0.5</v>
      </c>
      <c r="AJ3325" s="24">
        <v>0.5</v>
      </c>
      <c r="AK3325" s="24">
        <v>0.5</v>
      </c>
      <c r="AL3325" s="24">
        <v>0.5</v>
      </c>
      <c r="AM3325" s="24">
        <v>0.5</v>
      </c>
      <c r="AN3325" s="24">
        <v>0.5</v>
      </c>
      <c r="AP3325" s="14"/>
      <c r="AQ3325" s="14"/>
      <c r="AR3325" s="12" t="s">
        <v>28</v>
      </c>
      <c r="AS3325" s="13">
        <f t="shared" si="5388"/>
        <v>2.5</v>
      </c>
      <c r="AT3325" s="13">
        <f t="shared" si="5388"/>
        <v>4</v>
      </c>
      <c r="AU3325" s="13">
        <f t="shared" si="5389"/>
        <v>4.5</v>
      </c>
      <c r="AV3325" s="13">
        <f t="shared" si="5390"/>
        <v>12</v>
      </c>
      <c r="AW3325" s="13">
        <f t="shared" si="5391"/>
        <v>10</v>
      </c>
      <c r="AX3325" s="13">
        <f t="shared" si="5392"/>
        <v>18</v>
      </c>
      <c r="AY3325" s="13">
        <f t="shared" si="5393"/>
        <v>16</v>
      </c>
      <c r="AZ3325" s="13">
        <f t="shared" si="5394"/>
        <v>17.5</v>
      </c>
      <c r="BA3325" s="13">
        <f t="shared" si="5395"/>
        <v>3</v>
      </c>
      <c r="BB3325" s="13">
        <f t="shared" si="5396"/>
        <v>4</v>
      </c>
      <c r="BC3325" s="13">
        <f t="shared" si="5397"/>
        <v>4.5</v>
      </c>
      <c r="BD3325" s="13">
        <f t="shared" si="5398"/>
        <v>2.5</v>
      </c>
      <c r="BE3325" s="13">
        <f t="shared" si="5399"/>
        <v>1</v>
      </c>
      <c r="BF3325" s="13">
        <f t="shared" si="5400"/>
        <v>3</v>
      </c>
      <c r="BG3325" s="13">
        <f t="shared" si="5401"/>
        <v>2.5</v>
      </c>
      <c r="BH3325" s="13">
        <f t="shared" si="5402"/>
        <v>10</v>
      </c>
      <c r="BI3325" s="13">
        <f t="shared" si="5403"/>
        <v>0</v>
      </c>
      <c r="BJ3325" s="12">
        <f t="shared" si="5405"/>
        <v>112.5</v>
      </c>
    </row>
    <row r="3326" spans="1:62" ht="15.75">
      <c r="A3326" s="14"/>
      <c r="B3326" s="14"/>
      <c r="C3326" s="12" t="s">
        <v>35</v>
      </c>
      <c r="D3326" s="12">
        <f>'Harian 2024'!D3370</f>
        <v>7</v>
      </c>
      <c r="E3326" s="12">
        <f>'Harian 2024'!E3370</f>
        <v>8</v>
      </c>
      <c r="F3326" s="12">
        <f>'Harian 2024'!F3370</f>
        <v>8</v>
      </c>
      <c r="G3326" s="12">
        <f>'Harian 2024'!G3370</f>
        <v>25</v>
      </c>
      <c r="H3326" s="12">
        <f>'Harian 2024'!H3370</f>
        <v>33</v>
      </c>
      <c r="I3326" s="12">
        <f>'Harian 2024'!I3370</f>
        <v>37</v>
      </c>
      <c r="J3326" s="12">
        <f>'Harian 2024'!J3370</f>
        <v>34</v>
      </c>
      <c r="K3326" s="12">
        <f>'Harian 2024'!K3370</f>
        <v>36</v>
      </c>
      <c r="L3326" s="12">
        <f>'Harian 2024'!L3370</f>
        <v>1</v>
      </c>
      <c r="M3326" s="12">
        <f>'Harian 2024'!M3370</f>
        <v>9</v>
      </c>
      <c r="N3326" s="12">
        <f>'Harian 2024'!N3370</f>
        <v>9</v>
      </c>
      <c r="O3326" s="12">
        <f>'Harian 2024'!O3370</f>
        <v>6</v>
      </c>
      <c r="P3326" s="12">
        <f>'Harian 2024'!P3370</f>
        <v>2</v>
      </c>
      <c r="Q3326" s="12">
        <f>'Harian 2024'!Q3370</f>
        <v>15</v>
      </c>
      <c r="R3326" s="12">
        <f>'Harian 2024'!R3370</f>
        <v>3</v>
      </c>
      <c r="S3326" s="12">
        <f>'Harian 2024'!S3370</f>
        <v>19</v>
      </c>
      <c r="T3326" s="12">
        <f>'Harian 2024'!T3370</f>
        <v>0</v>
      </c>
      <c r="U3326" s="12">
        <f t="shared" si="5404"/>
        <v>245</v>
      </c>
      <c r="W3326" s="23" t="s">
        <v>50</v>
      </c>
      <c r="X3326" s="24">
        <v>8.5000000000000006E-2</v>
      </c>
      <c r="Y3326" s="24">
        <v>8.5000000000000006E-2</v>
      </c>
      <c r="Z3326" s="24">
        <v>8.5000000000000006E-2</v>
      </c>
      <c r="AA3326" s="24">
        <v>8.5000000000000006E-2</v>
      </c>
      <c r="AB3326" s="24">
        <v>8.5000000000000006E-2</v>
      </c>
      <c r="AC3326" s="24">
        <v>8.5000000000000006E-2</v>
      </c>
      <c r="AD3326" s="24">
        <v>8.5000000000000006E-2</v>
      </c>
      <c r="AE3326" s="24">
        <v>8.5000000000000006E-2</v>
      </c>
      <c r="AF3326" s="24">
        <v>8.5000000000000006E-2</v>
      </c>
      <c r="AG3326" s="24">
        <v>8.5000000000000006E-2</v>
      </c>
      <c r="AH3326" s="24">
        <v>8.5000000000000006E-2</v>
      </c>
      <c r="AI3326" s="24">
        <v>8.5000000000000006E-2</v>
      </c>
      <c r="AJ3326" s="24">
        <v>8.5000000000000006E-2</v>
      </c>
      <c r="AK3326" s="24">
        <v>8.5000000000000006E-2</v>
      </c>
      <c r="AL3326" s="24">
        <v>8.5000000000000006E-2</v>
      </c>
      <c r="AM3326" s="24">
        <v>8.5000000000000006E-2</v>
      </c>
      <c r="AN3326" s="24">
        <v>8.5000000000000006E-2</v>
      </c>
      <c r="AP3326" s="14"/>
      <c r="AQ3326" s="14"/>
      <c r="AR3326" s="12" t="s">
        <v>29</v>
      </c>
      <c r="AS3326" s="13">
        <f t="shared" si="5388"/>
        <v>0.59500000000000008</v>
      </c>
      <c r="AT3326" s="13">
        <f t="shared" si="5388"/>
        <v>0.68</v>
      </c>
      <c r="AU3326" s="13">
        <f t="shared" si="5389"/>
        <v>0.68</v>
      </c>
      <c r="AV3326" s="13">
        <f t="shared" si="5390"/>
        <v>2.125</v>
      </c>
      <c r="AW3326" s="13">
        <f t="shared" si="5391"/>
        <v>2.8050000000000002</v>
      </c>
      <c r="AX3326" s="13">
        <f t="shared" si="5392"/>
        <v>3.145</v>
      </c>
      <c r="AY3326" s="13">
        <f t="shared" si="5393"/>
        <v>2.89</v>
      </c>
      <c r="AZ3326" s="13">
        <f t="shared" si="5394"/>
        <v>3.06</v>
      </c>
      <c r="BA3326" s="13">
        <f t="shared" si="5395"/>
        <v>8.5000000000000006E-2</v>
      </c>
      <c r="BB3326" s="13">
        <f t="shared" si="5396"/>
        <v>0.76500000000000001</v>
      </c>
      <c r="BC3326" s="13">
        <f t="shared" si="5397"/>
        <v>0.76500000000000001</v>
      </c>
      <c r="BD3326" s="13">
        <f t="shared" si="5398"/>
        <v>0.51</v>
      </c>
      <c r="BE3326" s="13">
        <f t="shared" si="5399"/>
        <v>0.17</v>
      </c>
      <c r="BF3326" s="13">
        <f t="shared" si="5400"/>
        <v>1.2750000000000001</v>
      </c>
      <c r="BG3326" s="13">
        <f t="shared" si="5401"/>
        <v>0.255</v>
      </c>
      <c r="BH3326" s="13">
        <f t="shared" si="5402"/>
        <v>1.6150000000000002</v>
      </c>
      <c r="BI3326" s="13">
        <f t="shared" si="5403"/>
        <v>0</v>
      </c>
      <c r="BJ3326" s="12">
        <f t="shared" si="5405"/>
        <v>20.825000000000003</v>
      </c>
    </row>
    <row r="3327" spans="1:62" ht="15.75">
      <c r="A3327" s="14"/>
      <c r="B3327" s="14"/>
      <c r="C3327" s="12" t="s">
        <v>36</v>
      </c>
      <c r="D3327" s="12">
        <f>'Harian 2024'!D3371</f>
        <v>4</v>
      </c>
      <c r="E3327" s="12">
        <f>'Harian 2024'!E3371</f>
        <v>9</v>
      </c>
      <c r="F3327" s="12">
        <f>'Harian 2024'!F3371</f>
        <v>7</v>
      </c>
      <c r="G3327" s="12">
        <f>'Harian 2024'!G3371</f>
        <v>0</v>
      </c>
      <c r="H3327" s="12">
        <f>'Harian 2024'!H3371</f>
        <v>0</v>
      </c>
      <c r="I3327" s="12">
        <f>'Harian 2024'!I3371</f>
        <v>0</v>
      </c>
      <c r="J3327" s="12">
        <f>'Harian 2024'!J3371</f>
        <v>0</v>
      </c>
      <c r="K3327" s="12">
        <f>'Harian 2024'!K3371</f>
        <v>0</v>
      </c>
      <c r="L3327" s="12">
        <f>'Harian 2024'!L3371</f>
        <v>0</v>
      </c>
      <c r="M3327" s="12">
        <f>'Harian 2024'!M3371</f>
        <v>0</v>
      </c>
      <c r="N3327" s="12">
        <f>'Harian 2024'!N3371</f>
        <v>4</v>
      </c>
      <c r="O3327" s="12">
        <f>'Harian 2024'!O3371</f>
        <v>4</v>
      </c>
      <c r="P3327" s="12">
        <f>'Harian 2024'!P3371</f>
        <v>0</v>
      </c>
      <c r="Q3327" s="12">
        <f>'Harian 2024'!Q3371</f>
        <v>0</v>
      </c>
      <c r="R3327" s="12">
        <f>'Harian 2024'!R3371</f>
        <v>0</v>
      </c>
      <c r="S3327" s="12">
        <f>'Harian 2024'!S3371</f>
        <v>0</v>
      </c>
      <c r="T3327" s="12">
        <f>'Harian 2024'!T3371</f>
        <v>0</v>
      </c>
      <c r="U3327" s="12">
        <f t="shared" si="5404"/>
        <v>24</v>
      </c>
      <c r="W3327" s="23" t="s">
        <v>51</v>
      </c>
      <c r="X3327" s="24">
        <v>0.59</v>
      </c>
      <c r="Y3327" s="24">
        <v>0.59</v>
      </c>
      <c r="Z3327" s="24">
        <v>0.59</v>
      </c>
      <c r="AA3327" s="24">
        <v>0.59</v>
      </c>
      <c r="AB3327" s="24">
        <v>0.59</v>
      </c>
      <c r="AC3327" s="24">
        <v>0.59</v>
      </c>
      <c r="AD3327" s="24">
        <v>0.59</v>
      </c>
      <c r="AE3327" s="24">
        <v>0.59</v>
      </c>
      <c r="AF3327" s="24">
        <v>0.59</v>
      </c>
      <c r="AG3327" s="24">
        <v>0.59</v>
      </c>
      <c r="AH3327" s="24">
        <v>0.59</v>
      </c>
      <c r="AI3327" s="24">
        <v>0.59</v>
      </c>
      <c r="AJ3327" s="24">
        <v>0.59</v>
      </c>
      <c r="AK3327" s="24">
        <v>0.59</v>
      </c>
      <c r="AL3327" s="24">
        <v>0.59</v>
      </c>
      <c r="AM3327" s="24">
        <v>0.59</v>
      </c>
      <c r="AN3327" s="24">
        <v>0.59</v>
      </c>
      <c r="AP3327" s="14"/>
      <c r="AQ3327" s="14"/>
      <c r="AR3327" s="12" t="s">
        <v>30</v>
      </c>
      <c r="AS3327" s="13">
        <f t="shared" si="5388"/>
        <v>2.36</v>
      </c>
      <c r="AT3327" s="13">
        <f t="shared" si="5388"/>
        <v>5.31</v>
      </c>
      <c r="AU3327" s="13">
        <f t="shared" si="5389"/>
        <v>4.13</v>
      </c>
      <c r="AV3327" s="13">
        <f t="shared" si="5390"/>
        <v>0</v>
      </c>
      <c r="AW3327" s="13">
        <f t="shared" si="5391"/>
        <v>0</v>
      </c>
      <c r="AX3327" s="13">
        <f t="shared" si="5392"/>
        <v>0</v>
      </c>
      <c r="AY3327" s="13">
        <f t="shared" si="5393"/>
        <v>0</v>
      </c>
      <c r="AZ3327" s="13">
        <f t="shared" si="5394"/>
        <v>0</v>
      </c>
      <c r="BA3327" s="13">
        <f t="shared" si="5395"/>
        <v>0</v>
      </c>
      <c r="BB3327" s="13">
        <f t="shared" si="5396"/>
        <v>0</v>
      </c>
      <c r="BC3327" s="13">
        <f t="shared" si="5397"/>
        <v>2.36</v>
      </c>
      <c r="BD3327" s="13">
        <f t="shared" si="5398"/>
        <v>2.36</v>
      </c>
      <c r="BE3327" s="13">
        <f t="shared" si="5399"/>
        <v>0</v>
      </c>
      <c r="BF3327" s="13">
        <f t="shared" si="5400"/>
        <v>0</v>
      </c>
      <c r="BG3327" s="13">
        <f t="shared" si="5401"/>
        <v>0</v>
      </c>
      <c r="BH3327" s="13">
        <f t="shared" si="5402"/>
        <v>0</v>
      </c>
      <c r="BI3327" s="13">
        <f t="shared" si="5403"/>
        <v>0</v>
      </c>
      <c r="BJ3327" s="12">
        <f t="shared" si="5405"/>
        <v>14.159999999999998</v>
      </c>
    </row>
    <row r="3328" spans="1:62" ht="15.75">
      <c r="A3328" s="14"/>
      <c r="B3328" s="14"/>
      <c r="C3328" s="12" t="s">
        <v>31</v>
      </c>
      <c r="D3328" s="12">
        <f>'Harian 2024'!D3372</f>
        <v>3</v>
      </c>
      <c r="E3328" s="12">
        <f>'Harian 2024'!E3372</f>
        <v>8</v>
      </c>
      <c r="F3328" s="12">
        <f>'Harian 2024'!F3372</f>
        <v>5</v>
      </c>
      <c r="G3328" s="12">
        <f>'Harian 2024'!G3372</f>
        <v>0</v>
      </c>
      <c r="H3328" s="12">
        <f>'Harian 2024'!H3372</f>
        <v>0</v>
      </c>
      <c r="I3328" s="12">
        <f>'Harian 2024'!I3372</f>
        <v>0</v>
      </c>
      <c r="J3328" s="12">
        <f>'Harian 2024'!J3372</f>
        <v>0</v>
      </c>
      <c r="K3328" s="12">
        <f>'Harian 2024'!K3372</f>
        <v>0</v>
      </c>
      <c r="L3328" s="12">
        <f>'Harian 2024'!L3372</f>
        <v>0</v>
      </c>
      <c r="M3328" s="12">
        <f>'Harian 2024'!M3372</f>
        <v>0</v>
      </c>
      <c r="N3328" s="12">
        <f>'Harian 2024'!N3372</f>
        <v>2</v>
      </c>
      <c r="O3328" s="12">
        <f>'Harian 2024'!O3372</f>
        <v>1</v>
      </c>
      <c r="P3328" s="12">
        <f>'Harian 2024'!P3372</f>
        <v>0</v>
      </c>
      <c r="Q3328" s="12">
        <f>'Harian 2024'!Q3372</f>
        <v>2</v>
      </c>
      <c r="R3328" s="12">
        <f>'Harian 2024'!R3372</f>
        <v>0</v>
      </c>
      <c r="S3328" s="12">
        <f>'Harian 2024'!S3372</f>
        <v>0</v>
      </c>
      <c r="T3328" s="12">
        <f>'Harian 2024'!T3372</f>
        <v>0</v>
      </c>
      <c r="U3328" s="12">
        <f t="shared" si="5404"/>
        <v>18</v>
      </c>
      <c r="W3328" s="23" t="s">
        <v>31</v>
      </c>
      <c r="X3328" s="24">
        <v>0.56999999999999995</v>
      </c>
      <c r="Y3328" s="24">
        <v>0.56999999999999995</v>
      </c>
      <c r="Z3328" s="24">
        <v>0.56999999999999995</v>
      </c>
      <c r="AA3328" s="24">
        <v>0.56999999999999995</v>
      </c>
      <c r="AB3328" s="24">
        <v>0.56999999999999995</v>
      </c>
      <c r="AC3328" s="24">
        <v>0.56999999999999995</v>
      </c>
      <c r="AD3328" s="24">
        <v>0.56999999999999995</v>
      </c>
      <c r="AE3328" s="24">
        <v>0.56999999999999995</v>
      </c>
      <c r="AF3328" s="24">
        <v>0.56999999999999995</v>
      </c>
      <c r="AG3328" s="24">
        <v>0.56999999999999995</v>
      </c>
      <c r="AH3328" s="24">
        <v>0.56999999999999995</v>
      </c>
      <c r="AI3328" s="24">
        <v>0.56999999999999995</v>
      </c>
      <c r="AJ3328" s="24">
        <v>0.56999999999999995</v>
      </c>
      <c r="AK3328" s="24">
        <v>0.56999999999999995</v>
      </c>
      <c r="AL3328" s="24">
        <v>0.56999999999999995</v>
      </c>
      <c r="AM3328" s="24">
        <v>0.56999999999999995</v>
      </c>
      <c r="AN3328" s="24">
        <v>0.56999999999999995</v>
      </c>
      <c r="AP3328" s="14"/>
      <c r="AQ3328" s="14"/>
      <c r="AR3328" s="12" t="s">
        <v>31</v>
      </c>
      <c r="AS3328" s="13">
        <f t="shared" si="5388"/>
        <v>1.71</v>
      </c>
      <c r="AT3328" s="13">
        <f t="shared" si="5388"/>
        <v>4.5599999999999996</v>
      </c>
      <c r="AU3328" s="13">
        <f t="shared" si="5389"/>
        <v>2.8499999999999996</v>
      </c>
      <c r="AV3328" s="13">
        <f t="shared" si="5390"/>
        <v>0</v>
      </c>
      <c r="AW3328" s="13">
        <f t="shared" si="5391"/>
        <v>0</v>
      </c>
      <c r="AX3328" s="13">
        <f t="shared" si="5392"/>
        <v>0</v>
      </c>
      <c r="AY3328" s="13">
        <f t="shared" si="5393"/>
        <v>0</v>
      </c>
      <c r="AZ3328" s="13">
        <f t="shared" si="5394"/>
        <v>0</v>
      </c>
      <c r="BA3328" s="13">
        <f t="shared" si="5395"/>
        <v>0</v>
      </c>
      <c r="BB3328" s="13">
        <f t="shared" si="5396"/>
        <v>0</v>
      </c>
      <c r="BC3328" s="13">
        <f t="shared" si="5397"/>
        <v>1.1399999999999999</v>
      </c>
      <c r="BD3328" s="13">
        <f t="shared" si="5398"/>
        <v>0.56999999999999995</v>
      </c>
      <c r="BE3328" s="13">
        <f t="shared" si="5399"/>
        <v>0</v>
      </c>
      <c r="BF3328" s="13">
        <f t="shared" si="5400"/>
        <v>1.1399999999999999</v>
      </c>
      <c r="BG3328" s="13">
        <f t="shared" si="5401"/>
        <v>0</v>
      </c>
      <c r="BH3328" s="13">
        <f t="shared" si="5402"/>
        <v>0</v>
      </c>
      <c r="BI3328" s="13">
        <f t="shared" si="5403"/>
        <v>0</v>
      </c>
      <c r="BJ3328" s="12">
        <f t="shared" si="5405"/>
        <v>10.26</v>
      </c>
    </row>
    <row r="3329" spans="1:62" ht="15.75">
      <c r="A3329" s="16"/>
      <c r="B3329" s="16"/>
      <c r="C3329" s="12" t="s">
        <v>32</v>
      </c>
      <c r="D3329" s="12">
        <f>'Harian 2024'!D3373</f>
        <v>0</v>
      </c>
      <c r="E3329" s="12">
        <f>'Harian 2024'!E3373</f>
        <v>0</v>
      </c>
      <c r="F3329" s="12">
        <f>'Harian 2024'!F3373</f>
        <v>0</v>
      </c>
      <c r="G3329" s="12">
        <f>'Harian 2024'!G3373</f>
        <v>6</v>
      </c>
      <c r="H3329" s="12">
        <f>'Harian 2024'!H3373</f>
        <v>16</v>
      </c>
      <c r="I3329" s="12">
        <f>'Harian 2024'!I3373</f>
        <v>9</v>
      </c>
      <c r="J3329" s="12">
        <f>'Harian 2024'!J3373</f>
        <v>16</v>
      </c>
      <c r="K3329" s="12">
        <f>'Harian 2024'!K3373</f>
        <v>8</v>
      </c>
      <c r="L3329" s="12">
        <f>'Harian 2024'!L3373</f>
        <v>8</v>
      </c>
      <c r="M3329" s="12">
        <f>'Harian 2024'!M3373</f>
        <v>0</v>
      </c>
      <c r="N3329" s="12">
        <f>'Harian 2024'!N3373</f>
        <v>9</v>
      </c>
      <c r="O3329" s="12">
        <f>'Harian 2024'!O3373</f>
        <v>6</v>
      </c>
      <c r="P3329" s="12">
        <f>'Harian 2024'!P3373</f>
        <v>0</v>
      </c>
      <c r="Q3329" s="12">
        <f>'Harian 2024'!Q3373</f>
        <v>3</v>
      </c>
      <c r="R3329" s="12">
        <f>'Harian 2024'!R3373</f>
        <v>0</v>
      </c>
      <c r="S3329" s="12">
        <f>'Harian 2024'!S3373</f>
        <v>0</v>
      </c>
      <c r="T3329" s="12">
        <f>'Harian 2024'!T3373</f>
        <v>25</v>
      </c>
      <c r="U3329" s="12">
        <f t="shared" si="5404"/>
        <v>106</v>
      </c>
      <c r="W3329" s="23" t="s">
        <v>32</v>
      </c>
      <c r="X3329" s="24">
        <v>0.4</v>
      </c>
      <c r="Y3329" s="24">
        <v>0.4</v>
      </c>
      <c r="Z3329" s="24">
        <v>0.4</v>
      </c>
      <c r="AA3329" s="24">
        <v>0.4</v>
      </c>
      <c r="AB3329" s="24">
        <v>0.4</v>
      </c>
      <c r="AC3329" s="24">
        <v>0.4</v>
      </c>
      <c r="AD3329" s="24">
        <v>0.4</v>
      </c>
      <c r="AE3329" s="24">
        <v>0.4</v>
      </c>
      <c r="AF3329" s="24">
        <v>0.4</v>
      </c>
      <c r="AG3329" s="24">
        <v>0.4</v>
      </c>
      <c r="AH3329" s="24">
        <v>0.4</v>
      </c>
      <c r="AI3329" s="24">
        <v>0.4</v>
      </c>
      <c r="AJ3329" s="24">
        <v>0.4</v>
      </c>
      <c r="AK3329" s="24">
        <v>0.4</v>
      </c>
      <c r="AL3329" s="24">
        <v>0.4</v>
      </c>
      <c r="AM3329" s="24">
        <v>0.4</v>
      </c>
      <c r="AN3329" s="24">
        <v>0.4</v>
      </c>
      <c r="AP3329" s="16"/>
      <c r="AQ3329" s="16"/>
      <c r="AR3329" s="12" t="s">
        <v>32</v>
      </c>
      <c r="AS3329" s="13">
        <f t="shared" si="5388"/>
        <v>0</v>
      </c>
      <c r="AT3329" s="13">
        <f t="shared" si="5388"/>
        <v>0</v>
      </c>
      <c r="AU3329" s="13">
        <f t="shared" si="5389"/>
        <v>0</v>
      </c>
      <c r="AV3329" s="13">
        <f t="shared" si="5390"/>
        <v>2.4000000000000004</v>
      </c>
      <c r="AW3329" s="13">
        <f t="shared" si="5391"/>
        <v>6.4</v>
      </c>
      <c r="AX3329" s="13">
        <f t="shared" si="5392"/>
        <v>3.6</v>
      </c>
      <c r="AY3329" s="13">
        <f t="shared" si="5393"/>
        <v>6.4</v>
      </c>
      <c r="AZ3329" s="13">
        <f t="shared" si="5394"/>
        <v>3.2</v>
      </c>
      <c r="BA3329" s="13">
        <f t="shared" si="5395"/>
        <v>3.2</v>
      </c>
      <c r="BB3329" s="13">
        <f t="shared" si="5396"/>
        <v>0</v>
      </c>
      <c r="BC3329" s="13">
        <f t="shared" si="5397"/>
        <v>3.6</v>
      </c>
      <c r="BD3329" s="13">
        <f t="shared" si="5398"/>
        <v>2.4000000000000004</v>
      </c>
      <c r="BE3329" s="13">
        <f t="shared" si="5399"/>
        <v>0</v>
      </c>
      <c r="BF3329" s="13">
        <f t="shared" si="5400"/>
        <v>1.2000000000000002</v>
      </c>
      <c r="BG3329" s="13">
        <f t="shared" si="5401"/>
        <v>0</v>
      </c>
      <c r="BH3329" s="13">
        <f t="shared" si="5402"/>
        <v>0</v>
      </c>
      <c r="BI3329" s="13">
        <f t="shared" si="5403"/>
        <v>10</v>
      </c>
      <c r="BJ3329" s="12">
        <f t="shared" si="5405"/>
        <v>42.400000000000006</v>
      </c>
    </row>
    <row r="3330" spans="1:62">
      <c r="A3330" s="17"/>
      <c r="B3330" s="18"/>
      <c r="C3330" s="19" t="s">
        <v>33</v>
      </c>
      <c r="D3330" s="19">
        <f>SUM(D3321:D3329)</f>
        <v>25</v>
      </c>
      <c r="E3330" s="19">
        <f>SUM(E3321:E3329)</f>
        <v>43</v>
      </c>
      <c r="F3330" s="19">
        <f t="shared" ref="F3330:U3330" si="5406">SUM(F3321:F3329)</f>
        <v>35</v>
      </c>
      <c r="G3330" s="19">
        <f t="shared" si="5406"/>
        <v>104</v>
      </c>
      <c r="H3330" s="19">
        <f t="shared" si="5406"/>
        <v>121</v>
      </c>
      <c r="I3330" s="19">
        <f t="shared" si="5406"/>
        <v>162</v>
      </c>
      <c r="J3330" s="19">
        <f t="shared" si="5406"/>
        <v>173</v>
      </c>
      <c r="K3330" s="19">
        <f t="shared" si="5406"/>
        <v>175</v>
      </c>
      <c r="L3330" s="19">
        <f t="shared" si="5406"/>
        <v>48</v>
      </c>
      <c r="M3330" s="19">
        <f t="shared" si="5406"/>
        <v>33</v>
      </c>
      <c r="N3330" s="19">
        <f t="shared" si="5406"/>
        <v>38</v>
      </c>
      <c r="O3330" s="19">
        <f t="shared" si="5406"/>
        <v>52</v>
      </c>
      <c r="P3330" s="19">
        <f t="shared" si="5406"/>
        <v>21</v>
      </c>
      <c r="Q3330" s="19">
        <f t="shared" si="5406"/>
        <v>78</v>
      </c>
      <c r="R3330" s="19">
        <f t="shared" si="5406"/>
        <v>14</v>
      </c>
      <c r="S3330" s="19">
        <f t="shared" si="5406"/>
        <v>57</v>
      </c>
      <c r="T3330" s="19">
        <f t="shared" si="5406"/>
        <v>25</v>
      </c>
      <c r="U3330" s="19">
        <f t="shared" si="5406"/>
        <v>1179</v>
      </c>
      <c r="AP3330" s="35"/>
      <c r="AQ3330" s="36"/>
      <c r="AR3330" s="37" t="s">
        <v>33</v>
      </c>
      <c r="AS3330" s="37">
        <f>SUM(AS3321:AS3329)</f>
        <v>9.745000000000001</v>
      </c>
      <c r="AT3330" s="37">
        <f t="shared" ref="AT3330:BJ3330" si="5407">SUM(AT3321:AT3329)</f>
        <v>18.849999999999998</v>
      </c>
      <c r="AU3330" s="37">
        <f t="shared" si="5407"/>
        <v>14.74</v>
      </c>
      <c r="AV3330" s="37">
        <f t="shared" si="5407"/>
        <v>32.090000000000003</v>
      </c>
      <c r="AW3330" s="37">
        <f t="shared" si="5407"/>
        <v>36.269999999999996</v>
      </c>
      <c r="AX3330" s="37">
        <f t="shared" si="5407"/>
        <v>48.665000000000006</v>
      </c>
      <c r="AY3330" s="37">
        <f t="shared" si="5407"/>
        <v>53.3</v>
      </c>
      <c r="AZ3330" s="37">
        <f t="shared" si="5407"/>
        <v>52.635000000000005</v>
      </c>
      <c r="BA3330" s="37">
        <f t="shared" si="5407"/>
        <v>15.96</v>
      </c>
      <c r="BB3330" s="37">
        <f t="shared" si="5407"/>
        <v>9.7200000000000006</v>
      </c>
      <c r="BC3330" s="37">
        <f t="shared" si="5407"/>
        <v>14.515000000000001</v>
      </c>
      <c r="BD3330" s="37">
        <f t="shared" si="5407"/>
        <v>18.29</v>
      </c>
      <c r="BE3330" s="37">
        <f t="shared" si="5407"/>
        <v>6.05</v>
      </c>
      <c r="BF3330" s="37">
        <f t="shared" si="5407"/>
        <v>23.504999999999999</v>
      </c>
      <c r="BG3330" s="37">
        <f t="shared" si="5407"/>
        <v>5.335</v>
      </c>
      <c r="BH3330" s="37">
        <f t="shared" si="5407"/>
        <v>19.355000000000004</v>
      </c>
      <c r="BI3330" s="37">
        <f t="shared" si="5407"/>
        <v>10</v>
      </c>
      <c r="BJ3330" s="37">
        <f t="shared" si="5407"/>
        <v>379.28</v>
      </c>
    </row>
    <row r="3333" spans="1:62" ht="106.5">
      <c r="A3333" s="8" t="s">
        <v>2</v>
      </c>
      <c r="B3333" s="8" t="s">
        <v>3</v>
      </c>
      <c r="C3333" s="8" t="s">
        <v>4</v>
      </c>
      <c r="D3333" s="9" t="str">
        <f>D543</f>
        <v>ANGGREK</v>
      </c>
      <c r="E3333" s="9" t="str">
        <f t="shared" ref="E3333:U3333" si="5408">E543</f>
        <v>BOUGENVIL</v>
      </c>
      <c r="F3333" s="9" t="str">
        <f t="shared" si="5408"/>
        <v>CAMELIA</v>
      </c>
      <c r="G3333" s="9" t="str">
        <f t="shared" si="5408"/>
        <v>DEWANDARU</v>
      </c>
      <c r="H3333" s="9" t="str">
        <f t="shared" si="5408"/>
        <v>EDELWEIS</v>
      </c>
      <c r="I3333" s="9" t="str">
        <f t="shared" si="5408"/>
        <v>FLAMBOYAN</v>
      </c>
      <c r="J3333" s="9" t="str">
        <f t="shared" si="5408"/>
        <v>GERANIUM</v>
      </c>
      <c r="K3333" s="9" t="str">
        <f t="shared" si="5408"/>
        <v>HELIKONIA</v>
      </c>
      <c r="L3333" s="9" t="str">
        <f t="shared" si="5408"/>
        <v>IVY</v>
      </c>
      <c r="M3333" s="9" t="str">
        <f t="shared" si="5408"/>
        <v>KANA</v>
      </c>
      <c r="N3333" s="9" t="str">
        <f t="shared" si="5408"/>
        <v>IGD</v>
      </c>
      <c r="O3333" s="9" t="str">
        <f t="shared" si="5408"/>
        <v>HCU</v>
      </c>
      <c r="P3333" s="9" t="str">
        <f t="shared" si="5408"/>
        <v>PENUNJANG</v>
      </c>
      <c r="Q3333" s="9" t="str">
        <f t="shared" si="5408"/>
        <v>PELAYANAN</v>
      </c>
      <c r="R3333" s="9" t="str">
        <f t="shared" si="5408"/>
        <v>ADMIN</v>
      </c>
      <c r="S3333" s="9" t="str">
        <f t="shared" si="5408"/>
        <v>ASRAMA</v>
      </c>
      <c r="T3333" s="9" t="str">
        <f t="shared" si="5408"/>
        <v>MASJID</v>
      </c>
      <c r="U3333" s="9" t="str">
        <f t="shared" si="5408"/>
        <v>JUMLAH</v>
      </c>
      <c r="W3333" s="21"/>
      <c r="X3333" s="22" t="str">
        <f>X5</f>
        <v>ANGGREK</v>
      </c>
      <c r="Y3333" s="22" t="str">
        <f>Y5</f>
        <v>BOUGENVIL</v>
      </c>
      <c r="Z3333" s="22" t="str">
        <f t="shared" ref="Z3333:AN3333" si="5409">Z5</f>
        <v>CAMELIA</v>
      </c>
      <c r="AA3333" s="22" t="str">
        <f t="shared" si="5409"/>
        <v>DEWANDARU</v>
      </c>
      <c r="AB3333" s="22" t="str">
        <f t="shared" si="5409"/>
        <v>EDELWEIS</v>
      </c>
      <c r="AC3333" s="22" t="str">
        <f t="shared" si="5409"/>
        <v>FLAMBOYAN</v>
      </c>
      <c r="AD3333" s="22" t="str">
        <f t="shared" si="5409"/>
        <v>GERANIUM</v>
      </c>
      <c r="AE3333" s="22" t="str">
        <f t="shared" si="5409"/>
        <v>HELIKONIA</v>
      </c>
      <c r="AF3333" s="22" t="str">
        <f t="shared" si="5409"/>
        <v>IVY</v>
      </c>
      <c r="AG3333" s="22" t="str">
        <f t="shared" si="5409"/>
        <v>KANA</v>
      </c>
      <c r="AH3333" s="22" t="str">
        <f t="shared" si="5409"/>
        <v>IGD</v>
      </c>
      <c r="AI3333" s="22" t="str">
        <f t="shared" si="5409"/>
        <v>HCU</v>
      </c>
      <c r="AJ3333" s="22" t="str">
        <f t="shared" si="5409"/>
        <v>PENUNJANG</v>
      </c>
      <c r="AK3333" s="22" t="str">
        <f t="shared" si="5409"/>
        <v>PELAYANAN</v>
      </c>
      <c r="AL3333" s="22" t="str">
        <f t="shared" si="5409"/>
        <v>ADMIN</v>
      </c>
      <c r="AM3333" s="22" t="str">
        <f t="shared" si="5409"/>
        <v>ASRAMA</v>
      </c>
      <c r="AN3333" s="22" t="str">
        <f t="shared" si="5409"/>
        <v>MASJID</v>
      </c>
      <c r="AP3333" s="33" t="s">
        <v>2</v>
      </c>
      <c r="AQ3333" s="33" t="s">
        <v>3</v>
      </c>
      <c r="AR3333" s="33" t="s">
        <v>4</v>
      </c>
      <c r="AS3333" s="34" t="str">
        <f>AS5</f>
        <v>ANGGREK</v>
      </c>
      <c r="AT3333" s="34" t="str">
        <f>AT5</f>
        <v>BOUGENVIL</v>
      </c>
      <c r="AU3333" s="34" t="str">
        <f t="shared" ref="AU3333:BJ3333" si="5410">AU5</f>
        <v>CAMELIA II</v>
      </c>
      <c r="AV3333" s="34" t="str">
        <f t="shared" si="5410"/>
        <v>DEWANDARU</v>
      </c>
      <c r="AW3333" s="34" t="str">
        <f t="shared" si="5410"/>
        <v>EDELWEIS</v>
      </c>
      <c r="AX3333" s="34" t="str">
        <f t="shared" si="5410"/>
        <v>FLAMBOYAN</v>
      </c>
      <c r="AY3333" s="34" t="str">
        <f t="shared" si="5410"/>
        <v>GERANIUM</v>
      </c>
      <c r="AZ3333" s="34" t="str">
        <f t="shared" si="5410"/>
        <v>HELIKONIA</v>
      </c>
      <c r="BA3333" s="34" t="str">
        <f t="shared" si="5410"/>
        <v>IVY</v>
      </c>
      <c r="BB3333" s="34" t="str">
        <f t="shared" si="5410"/>
        <v>KANA</v>
      </c>
      <c r="BC3333" s="34" t="str">
        <f t="shared" si="5410"/>
        <v>IGD</v>
      </c>
      <c r="BD3333" s="34" t="str">
        <f t="shared" si="5410"/>
        <v>HCU</v>
      </c>
      <c r="BE3333" s="34" t="str">
        <f t="shared" si="5410"/>
        <v>PENUNJANG</v>
      </c>
      <c r="BF3333" s="34" t="str">
        <f t="shared" si="5410"/>
        <v>PELAYANAN</v>
      </c>
      <c r="BG3333" s="34" t="str">
        <f t="shared" si="5410"/>
        <v>ADMIN</v>
      </c>
      <c r="BH3333" s="34" t="str">
        <f t="shared" si="5410"/>
        <v>ASRAMA</v>
      </c>
      <c r="BI3333" s="34" t="str">
        <f t="shared" si="5410"/>
        <v>MASJID</v>
      </c>
      <c r="BJ3333" s="34" t="str">
        <f t="shared" si="5410"/>
        <v>JUMLAH</v>
      </c>
    </row>
    <row r="3334" spans="1:62" ht="15.75">
      <c r="A3334" s="10">
        <f>A3321+1</f>
        <v>11</v>
      </c>
      <c r="B3334" s="11" t="s">
        <v>37</v>
      </c>
      <c r="C3334" s="12" t="s">
        <v>24</v>
      </c>
      <c r="D3334" s="12">
        <f>'Harian 2024'!D3378</f>
        <v>0</v>
      </c>
      <c r="E3334" s="12">
        <f>'Harian 2024'!E3378</f>
        <v>0</v>
      </c>
      <c r="F3334" s="12">
        <f>'Harian 2024'!F3378</f>
        <v>0</v>
      </c>
      <c r="G3334" s="12">
        <f>'Harian 2024'!G3378</f>
        <v>18</v>
      </c>
      <c r="H3334" s="12">
        <f>'Harian 2024'!H3378</f>
        <v>19</v>
      </c>
      <c r="I3334" s="12">
        <f>'Harian 2024'!I3378</f>
        <v>29</v>
      </c>
      <c r="J3334" s="12">
        <f>'Harian 2024'!J3378</f>
        <v>29</v>
      </c>
      <c r="K3334" s="12">
        <f>'Harian 2024'!K3378</f>
        <v>26</v>
      </c>
      <c r="L3334" s="12">
        <f>'Harian 2024'!L3378</f>
        <v>12</v>
      </c>
      <c r="M3334" s="12">
        <f>'Harian 2024'!M3378</f>
        <v>0</v>
      </c>
      <c r="N3334" s="12">
        <f>'Harian 2024'!N3378</f>
        <v>0</v>
      </c>
      <c r="O3334" s="12">
        <f>'Harian 2024'!O3378</f>
        <v>5</v>
      </c>
      <c r="P3334" s="12">
        <f>'Harian 2024'!P3378</f>
        <v>5</v>
      </c>
      <c r="Q3334" s="12">
        <f>'Harian 2024'!Q3378</f>
        <v>12</v>
      </c>
      <c r="R3334" s="12">
        <f>'Harian 2024'!R3378</f>
        <v>0</v>
      </c>
      <c r="S3334" s="12">
        <f>'Harian 2024'!S3378</f>
        <v>0</v>
      </c>
      <c r="T3334" s="12">
        <f>'Harian 2024'!T3378</f>
        <v>0</v>
      </c>
      <c r="U3334" s="12">
        <f>SUM(E3334:T3334)</f>
        <v>155</v>
      </c>
      <c r="W3334" s="23" t="s">
        <v>24</v>
      </c>
      <c r="X3334" s="24">
        <v>0.26500000000000001</v>
      </c>
      <c r="Y3334" s="24">
        <v>0.26500000000000001</v>
      </c>
      <c r="Z3334" s="24">
        <v>0.26500000000000001</v>
      </c>
      <c r="AA3334" s="24">
        <v>0.26500000000000001</v>
      </c>
      <c r="AB3334" s="24">
        <v>0.26500000000000001</v>
      </c>
      <c r="AC3334" s="24">
        <v>0.26500000000000001</v>
      </c>
      <c r="AD3334" s="24">
        <v>0.26500000000000001</v>
      </c>
      <c r="AE3334" s="24">
        <v>0.26500000000000001</v>
      </c>
      <c r="AF3334" s="24">
        <v>0.26500000000000001</v>
      </c>
      <c r="AG3334" s="24">
        <v>0.26500000000000001</v>
      </c>
      <c r="AH3334" s="24">
        <v>0.26500000000000001</v>
      </c>
      <c r="AI3334" s="24">
        <v>0.26500000000000001</v>
      </c>
      <c r="AJ3334" s="24">
        <v>0.26500000000000001</v>
      </c>
      <c r="AK3334" s="24">
        <v>0.26500000000000001</v>
      </c>
      <c r="AL3334" s="24">
        <v>0.26500000000000001</v>
      </c>
      <c r="AM3334" s="24">
        <v>0.26500000000000001</v>
      </c>
      <c r="AN3334" s="24">
        <v>0.26500000000000001</v>
      </c>
      <c r="AP3334" s="10">
        <f>AP3321+1</f>
        <v>11</v>
      </c>
      <c r="AQ3334" s="11" t="s">
        <v>41</v>
      </c>
      <c r="AR3334" s="12" t="s">
        <v>24</v>
      </c>
      <c r="AS3334" s="13">
        <f t="shared" ref="AS3334:AT3342" si="5411">D3334*X3334</f>
        <v>0</v>
      </c>
      <c r="AT3334" s="13">
        <f t="shared" si="5411"/>
        <v>0</v>
      </c>
      <c r="AU3334" s="13">
        <f t="shared" ref="AU3334:AU3342" si="5412">F3334*Z3334</f>
        <v>0</v>
      </c>
      <c r="AV3334" s="13">
        <f t="shared" ref="AV3334:AV3342" si="5413">G3334*AA3334</f>
        <v>4.7700000000000005</v>
      </c>
      <c r="AW3334" s="13">
        <f t="shared" ref="AW3334:AW3342" si="5414">H3334*AB3334</f>
        <v>5.0350000000000001</v>
      </c>
      <c r="AX3334" s="13">
        <f t="shared" ref="AX3334:AX3342" si="5415">I3334*AC3334</f>
        <v>7.6850000000000005</v>
      </c>
      <c r="AY3334" s="13">
        <f t="shared" ref="AY3334:AY3342" si="5416">J3334*AD3334</f>
        <v>7.6850000000000005</v>
      </c>
      <c r="AZ3334" s="13">
        <f t="shared" ref="AZ3334:AZ3342" si="5417">K3334*AE3334</f>
        <v>6.8900000000000006</v>
      </c>
      <c r="BA3334" s="13">
        <f t="shared" ref="BA3334:BA3342" si="5418">L3334*AF3334</f>
        <v>3.18</v>
      </c>
      <c r="BB3334" s="13">
        <f t="shared" ref="BB3334:BB3342" si="5419">M3334*AG3334</f>
        <v>0</v>
      </c>
      <c r="BC3334" s="13">
        <f t="shared" ref="BC3334:BC3342" si="5420">N3334*AH3334</f>
        <v>0</v>
      </c>
      <c r="BD3334" s="13">
        <f t="shared" ref="BD3334:BD3342" si="5421">O3334*AI3334</f>
        <v>1.3250000000000002</v>
      </c>
      <c r="BE3334" s="13">
        <f t="shared" ref="BE3334:BE3342" si="5422">P3334*AJ3334</f>
        <v>1.3250000000000002</v>
      </c>
      <c r="BF3334" s="13">
        <f t="shared" ref="BF3334:BF3342" si="5423">Q3334*AK3334</f>
        <v>3.18</v>
      </c>
      <c r="BG3334" s="13">
        <f t="shared" ref="BG3334:BG3342" si="5424">R3334*AL3334</f>
        <v>0</v>
      </c>
      <c r="BH3334" s="13">
        <f t="shared" ref="BH3334:BH3342" si="5425">S3334*AM3334</f>
        <v>0</v>
      </c>
      <c r="BI3334" s="13">
        <f t="shared" ref="BI3334:BI3342" si="5426">T3334*AN3334</f>
        <v>0</v>
      </c>
      <c r="BJ3334" s="12">
        <f>SUM(AT3334:BI3334)</f>
        <v>41.07500000000001</v>
      </c>
    </row>
    <row r="3335" spans="1:62" ht="15.75">
      <c r="A3335" s="14"/>
      <c r="B3335" s="15">
        <f>B3322+1</f>
        <v>44815</v>
      </c>
      <c r="C3335" s="12" t="s">
        <v>25</v>
      </c>
      <c r="D3335" s="12">
        <f>'Harian 2024'!D3379</f>
        <v>0</v>
      </c>
      <c r="E3335" s="12">
        <f>'Harian 2024'!E3379</f>
        <v>0</v>
      </c>
      <c r="F3335" s="12">
        <f>'Harian 2024'!F3379</f>
        <v>0</v>
      </c>
      <c r="G3335" s="12">
        <f>'Harian 2024'!G3379</f>
        <v>17</v>
      </c>
      <c r="H3335" s="12">
        <f>'Harian 2024'!H3379</f>
        <v>19</v>
      </c>
      <c r="I3335" s="12">
        <f>'Harian 2024'!I3379</f>
        <v>28</v>
      </c>
      <c r="J3335" s="12">
        <f>'Harian 2024'!J3379</f>
        <v>29</v>
      </c>
      <c r="K3335" s="12">
        <f>'Harian 2024'!K3379</f>
        <v>37</v>
      </c>
      <c r="L3335" s="12">
        <f>'Harian 2024'!L3379</f>
        <v>12</v>
      </c>
      <c r="M3335" s="12">
        <f>'Harian 2024'!M3379</f>
        <v>0</v>
      </c>
      <c r="N3335" s="12">
        <f>'Harian 2024'!N3379</f>
        <v>0</v>
      </c>
      <c r="O3335" s="12">
        <f>'Harian 2024'!O3379</f>
        <v>0</v>
      </c>
      <c r="P3335" s="12">
        <f>'Harian 2024'!P3379</f>
        <v>6</v>
      </c>
      <c r="Q3335" s="12">
        <f>'Harian 2024'!Q3379</f>
        <v>13</v>
      </c>
      <c r="R3335" s="12">
        <f>'Harian 2024'!R3379</f>
        <v>0</v>
      </c>
      <c r="S3335" s="12">
        <f>'Harian 2024'!S3379</f>
        <v>0</v>
      </c>
      <c r="T3335" s="12">
        <f>'Harian 2024'!T3379</f>
        <v>0</v>
      </c>
      <c r="U3335" s="12">
        <f t="shared" ref="U3335:U3342" si="5427">SUM(E3335:T3335)</f>
        <v>161</v>
      </c>
      <c r="W3335" s="23" t="s">
        <v>25</v>
      </c>
      <c r="X3335" s="24">
        <v>0.22500000000000001</v>
      </c>
      <c r="Y3335" s="24">
        <v>0.22500000000000001</v>
      </c>
      <c r="Z3335" s="24">
        <v>0.22500000000000001</v>
      </c>
      <c r="AA3335" s="24">
        <v>0.22500000000000001</v>
      </c>
      <c r="AB3335" s="24">
        <v>0.22500000000000001</v>
      </c>
      <c r="AC3335" s="24">
        <v>0.22500000000000001</v>
      </c>
      <c r="AD3335" s="24">
        <v>0.22500000000000001</v>
      </c>
      <c r="AE3335" s="24">
        <v>0.22500000000000001</v>
      </c>
      <c r="AF3335" s="24">
        <v>0.22500000000000001</v>
      </c>
      <c r="AG3335" s="24">
        <v>0.22500000000000001</v>
      </c>
      <c r="AH3335" s="24">
        <v>0.22500000000000001</v>
      </c>
      <c r="AI3335" s="24">
        <v>0.22500000000000001</v>
      </c>
      <c r="AJ3335" s="24">
        <v>0.22500000000000001</v>
      </c>
      <c r="AK3335" s="24">
        <v>0.22500000000000001</v>
      </c>
      <c r="AL3335" s="24">
        <v>0.22500000000000001</v>
      </c>
      <c r="AM3335" s="24">
        <v>0.22500000000000001</v>
      </c>
      <c r="AN3335" s="24">
        <v>0.22500000000000001</v>
      </c>
      <c r="AP3335" s="14"/>
      <c r="AQ3335" s="15">
        <f>AQ3322+1</f>
        <v>44450</v>
      </c>
      <c r="AR3335" s="12" t="s">
        <v>25</v>
      </c>
      <c r="AS3335" s="13">
        <f t="shared" si="5411"/>
        <v>0</v>
      </c>
      <c r="AT3335" s="13">
        <f t="shared" si="5411"/>
        <v>0</v>
      </c>
      <c r="AU3335" s="13">
        <f t="shared" si="5412"/>
        <v>0</v>
      </c>
      <c r="AV3335" s="13">
        <f t="shared" si="5413"/>
        <v>3.8250000000000002</v>
      </c>
      <c r="AW3335" s="13">
        <f t="shared" si="5414"/>
        <v>4.2750000000000004</v>
      </c>
      <c r="AX3335" s="13">
        <f t="shared" si="5415"/>
        <v>6.3</v>
      </c>
      <c r="AY3335" s="13">
        <f t="shared" si="5416"/>
        <v>6.5250000000000004</v>
      </c>
      <c r="AZ3335" s="13">
        <f t="shared" si="5417"/>
        <v>8.3250000000000011</v>
      </c>
      <c r="BA3335" s="13">
        <f t="shared" si="5418"/>
        <v>2.7</v>
      </c>
      <c r="BB3335" s="13">
        <f t="shared" si="5419"/>
        <v>0</v>
      </c>
      <c r="BC3335" s="13">
        <f t="shared" si="5420"/>
        <v>0</v>
      </c>
      <c r="BD3335" s="13">
        <f t="shared" si="5421"/>
        <v>0</v>
      </c>
      <c r="BE3335" s="13">
        <f t="shared" si="5422"/>
        <v>1.35</v>
      </c>
      <c r="BF3335" s="13">
        <f t="shared" si="5423"/>
        <v>2.9250000000000003</v>
      </c>
      <c r="BG3335" s="13">
        <f t="shared" si="5424"/>
        <v>0</v>
      </c>
      <c r="BH3335" s="13">
        <f t="shared" si="5425"/>
        <v>0</v>
      </c>
      <c r="BI3335" s="13">
        <f t="shared" si="5426"/>
        <v>0</v>
      </c>
      <c r="BJ3335" s="12">
        <f t="shared" ref="BJ3335:BJ3342" si="5428">SUM(AT3335:BI3335)</f>
        <v>36.225000000000001</v>
      </c>
    </row>
    <row r="3336" spans="1:62" ht="15.75">
      <c r="A3336" s="14"/>
      <c r="B3336" s="14"/>
      <c r="C3336" s="12" t="s">
        <v>26</v>
      </c>
      <c r="D3336" s="12">
        <f>'Harian 2024'!D3380</f>
        <v>0</v>
      </c>
      <c r="E3336" s="12">
        <f>'Harian 2024'!E3380</f>
        <v>0</v>
      </c>
      <c r="F3336" s="12">
        <f>'Harian 2024'!F3380</f>
        <v>0</v>
      </c>
      <c r="G3336" s="12">
        <f>'Harian 2024'!G3380</f>
        <v>4</v>
      </c>
      <c r="H3336" s="12">
        <f>'Harian 2024'!H3380</f>
        <v>6</v>
      </c>
      <c r="I3336" s="12">
        <f>'Harian 2024'!I3380</f>
        <v>6</v>
      </c>
      <c r="J3336" s="12">
        <f>'Harian 2024'!J3380</f>
        <v>8</v>
      </c>
      <c r="K3336" s="12">
        <f>'Harian 2024'!K3380</f>
        <v>12</v>
      </c>
      <c r="L3336" s="12">
        <f>'Harian 2024'!L3380</f>
        <v>7</v>
      </c>
      <c r="M3336" s="12">
        <f>'Harian 2024'!M3380</f>
        <v>0</v>
      </c>
      <c r="N3336" s="12">
        <f>'Harian 2024'!N3380</f>
        <v>0</v>
      </c>
      <c r="O3336" s="12">
        <f>'Harian 2024'!O3380</f>
        <v>1</v>
      </c>
      <c r="P3336" s="12">
        <f>'Harian 2024'!P3380</f>
        <v>3</v>
      </c>
      <c r="Q3336" s="12">
        <f>'Harian 2024'!Q3380</f>
        <v>19</v>
      </c>
      <c r="R3336" s="12">
        <f>'Harian 2024'!R3380</f>
        <v>0</v>
      </c>
      <c r="S3336" s="12">
        <f>'Harian 2024'!S3380</f>
        <v>0</v>
      </c>
      <c r="T3336" s="12">
        <f>'Harian 2024'!T3380</f>
        <v>0</v>
      </c>
      <c r="U3336" s="12">
        <f t="shared" si="5427"/>
        <v>66</v>
      </c>
      <c r="W3336" s="23" t="s">
        <v>26</v>
      </c>
      <c r="X3336" s="24">
        <v>0.35</v>
      </c>
      <c r="Y3336" s="24">
        <v>0.35</v>
      </c>
      <c r="Z3336" s="24">
        <v>0.35</v>
      </c>
      <c r="AA3336" s="24">
        <v>0.35</v>
      </c>
      <c r="AB3336" s="24">
        <v>0.35</v>
      </c>
      <c r="AC3336" s="24">
        <v>0.35</v>
      </c>
      <c r="AD3336" s="24">
        <v>0.35</v>
      </c>
      <c r="AE3336" s="24">
        <v>0.35</v>
      </c>
      <c r="AF3336" s="24">
        <v>0.35</v>
      </c>
      <c r="AG3336" s="24">
        <v>0.35</v>
      </c>
      <c r="AH3336" s="24">
        <v>0.35</v>
      </c>
      <c r="AI3336" s="24">
        <v>0.35</v>
      </c>
      <c r="AJ3336" s="24">
        <v>0.35</v>
      </c>
      <c r="AK3336" s="24">
        <v>0.35</v>
      </c>
      <c r="AL3336" s="24">
        <v>0.35</v>
      </c>
      <c r="AM3336" s="24">
        <v>0.35</v>
      </c>
      <c r="AN3336" s="24">
        <v>0.35</v>
      </c>
      <c r="AP3336" s="14"/>
      <c r="AQ3336" s="14"/>
      <c r="AR3336" s="12" t="s">
        <v>26</v>
      </c>
      <c r="AS3336" s="13">
        <f t="shared" si="5411"/>
        <v>0</v>
      </c>
      <c r="AT3336" s="13">
        <f t="shared" si="5411"/>
        <v>0</v>
      </c>
      <c r="AU3336" s="13">
        <f t="shared" si="5412"/>
        <v>0</v>
      </c>
      <c r="AV3336" s="13">
        <f t="shared" si="5413"/>
        <v>1.4</v>
      </c>
      <c r="AW3336" s="13">
        <f t="shared" si="5414"/>
        <v>2.0999999999999996</v>
      </c>
      <c r="AX3336" s="13">
        <f t="shared" si="5415"/>
        <v>2.0999999999999996</v>
      </c>
      <c r="AY3336" s="13">
        <f t="shared" si="5416"/>
        <v>2.8</v>
      </c>
      <c r="AZ3336" s="13">
        <f t="shared" si="5417"/>
        <v>4.1999999999999993</v>
      </c>
      <c r="BA3336" s="13">
        <f t="shared" si="5418"/>
        <v>2.4499999999999997</v>
      </c>
      <c r="BB3336" s="13">
        <f t="shared" si="5419"/>
        <v>0</v>
      </c>
      <c r="BC3336" s="13">
        <f t="shared" si="5420"/>
        <v>0</v>
      </c>
      <c r="BD3336" s="13">
        <f t="shared" si="5421"/>
        <v>0.35</v>
      </c>
      <c r="BE3336" s="13">
        <f t="shared" si="5422"/>
        <v>1.0499999999999998</v>
      </c>
      <c r="BF3336" s="13">
        <f t="shared" si="5423"/>
        <v>6.6499999999999995</v>
      </c>
      <c r="BG3336" s="13">
        <f t="shared" si="5424"/>
        <v>0</v>
      </c>
      <c r="BH3336" s="13">
        <f t="shared" si="5425"/>
        <v>0</v>
      </c>
      <c r="BI3336" s="13">
        <f t="shared" si="5426"/>
        <v>0</v>
      </c>
      <c r="BJ3336" s="12">
        <f t="shared" si="5428"/>
        <v>23.099999999999994</v>
      </c>
    </row>
    <row r="3337" spans="1:62" ht="15.75">
      <c r="A3337" s="14"/>
      <c r="B3337" s="14"/>
      <c r="C3337" s="12" t="s">
        <v>27</v>
      </c>
      <c r="D3337" s="12">
        <f>'Harian 2024'!D3381</f>
        <v>5</v>
      </c>
      <c r="E3337" s="12">
        <f>'Harian 2024'!E3381</f>
        <v>12</v>
      </c>
      <c r="F3337" s="12">
        <f>'Harian 2024'!F3381</f>
        <v>6</v>
      </c>
      <c r="G3337" s="12">
        <f>'Harian 2024'!G3381</f>
        <v>27</v>
      </c>
      <c r="H3337" s="12">
        <f>'Harian 2024'!H3381</f>
        <v>23</v>
      </c>
      <c r="I3337" s="12">
        <f>'Harian 2024'!I3381</f>
        <v>25</v>
      </c>
      <c r="J3337" s="12">
        <f>'Harian 2024'!J3381</f>
        <v>26</v>
      </c>
      <c r="K3337" s="12">
        <f>'Harian 2024'!K3381</f>
        <v>33</v>
      </c>
      <c r="L3337" s="12">
        <f>'Harian 2024'!L3381</f>
        <v>4</v>
      </c>
      <c r="M3337" s="12">
        <f>'Harian 2024'!M3381</f>
        <v>0</v>
      </c>
      <c r="N3337" s="12">
        <f>'Harian 2024'!N3381</f>
        <v>12</v>
      </c>
      <c r="O3337" s="12">
        <f>'Harian 2024'!O3381</f>
        <v>4</v>
      </c>
      <c r="P3337" s="12">
        <f>'Harian 2024'!P3381</f>
        <v>4</v>
      </c>
      <c r="Q3337" s="12">
        <f>'Harian 2024'!Q3381</f>
        <v>10</v>
      </c>
      <c r="R3337" s="12">
        <f>'Harian 2024'!R3381</f>
        <v>0</v>
      </c>
      <c r="S3337" s="12">
        <f>'Harian 2024'!S3381</f>
        <v>0</v>
      </c>
      <c r="T3337" s="12">
        <f>'Harian 2024'!T3381</f>
        <v>0</v>
      </c>
      <c r="U3337" s="12">
        <f t="shared" si="5427"/>
        <v>186</v>
      </c>
      <c r="W3337" s="23" t="s">
        <v>27</v>
      </c>
      <c r="X3337" s="24">
        <v>0.43</v>
      </c>
      <c r="Y3337" s="24">
        <v>0.43</v>
      </c>
      <c r="Z3337" s="24">
        <v>0.43</v>
      </c>
      <c r="AA3337" s="24">
        <v>0.43</v>
      </c>
      <c r="AB3337" s="24">
        <v>0.43</v>
      </c>
      <c r="AC3337" s="24">
        <v>0.43</v>
      </c>
      <c r="AD3337" s="24">
        <v>0.43</v>
      </c>
      <c r="AE3337" s="24">
        <v>0.43</v>
      </c>
      <c r="AF3337" s="24">
        <v>0.43</v>
      </c>
      <c r="AG3337" s="24">
        <v>0.43</v>
      </c>
      <c r="AH3337" s="24">
        <v>0.43</v>
      </c>
      <c r="AI3337" s="24">
        <v>0.43</v>
      </c>
      <c r="AJ3337" s="24">
        <v>0.43</v>
      </c>
      <c r="AK3337" s="24">
        <v>0.43</v>
      </c>
      <c r="AL3337" s="24">
        <v>0.43</v>
      </c>
      <c r="AM3337" s="24">
        <v>0.43</v>
      </c>
      <c r="AN3337" s="24">
        <v>0.43</v>
      </c>
      <c r="AP3337" s="14"/>
      <c r="AQ3337" s="14"/>
      <c r="AR3337" s="12" t="s">
        <v>27</v>
      </c>
      <c r="AS3337" s="13">
        <f t="shared" si="5411"/>
        <v>2.15</v>
      </c>
      <c r="AT3337" s="13">
        <f t="shared" si="5411"/>
        <v>5.16</v>
      </c>
      <c r="AU3337" s="13">
        <f t="shared" si="5412"/>
        <v>2.58</v>
      </c>
      <c r="AV3337" s="13">
        <f t="shared" si="5413"/>
        <v>11.61</v>
      </c>
      <c r="AW3337" s="13">
        <f t="shared" si="5414"/>
        <v>9.89</v>
      </c>
      <c r="AX3337" s="13">
        <f t="shared" si="5415"/>
        <v>10.75</v>
      </c>
      <c r="AY3337" s="13">
        <f t="shared" si="5416"/>
        <v>11.18</v>
      </c>
      <c r="AZ3337" s="13">
        <f t="shared" si="5417"/>
        <v>14.19</v>
      </c>
      <c r="BA3337" s="13">
        <f t="shared" si="5418"/>
        <v>1.72</v>
      </c>
      <c r="BB3337" s="13">
        <f t="shared" si="5419"/>
        <v>0</v>
      </c>
      <c r="BC3337" s="13">
        <f t="shared" si="5420"/>
        <v>5.16</v>
      </c>
      <c r="BD3337" s="13">
        <f t="shared" si="5421"/>
        <v>1.72</v>
      </c>
      <c r="BE3337" s="13">
        <f t="shared" si="5422"/>
        <v>1.72</v>
      </c>
      <c r="BF3337" s="13">
        <f t="shared" si="5423"/>
        <v>4.3</v>
      </c>
      <c r="BG3337" s="13">
        <f t="shared" si="5424"/>
        <v>0</v>
      </c>
      <c r="BH3337" s="13">
        <f t="shared" si="5425"/>
        <v>0</v>
      </c>
      <c r="BI3337" s="13">
        <f t="shared" si="5426"/>
        <v>0</v>
      </c>
      <c r="BJ3337" s="12">
        <f t="shared" si="5428"/>
        <v>79.97999999999999</v>
      </c>
    </row>
    <row r="3338" spans="1:62" ht="15.75">
      <c r="A3338" s="14"/>
      <c r="B3338" s="14"/>
      <c r="C3338" s="12" t="s">
        <v>28</v>
      </c>
      <c r="D3338" s="12">
        <f>'Harian 2024'!D3382</f>
        <v>3</v>
      </c>
      <c r="E3338" s="12">
        <f>'Harian 2024'!E3382</f>
        <v>10</v>
      </c>
      <c r="F3338" s="12">
        <f>'Harian 2024'!F3382</f>
        <v>10</v>
      </c>
      <c r="G3338" s="12">
        <f>'Harian 2024'!G3382</f>
        <v>21</v>
      </c>
      <c r="H3338" s="12">
        <f>'Harian 2024'!H3382</f>
        <v>20</v>
      </c>
      <c r="I3338" s="12">
        <f>'Harian 2024'!I3382</f>
        <v>26</v>
      </c>
      <c r="J3338" s="12">
        <f>'Harian 2024'!J3382</f>
        <v>25</v>
      </c>
      <c r="K3338" s="12">
        <f>'Harian 2024'!K3382</f>
        <v>30</v>
      </c>
      <c r="L3338" s="12">
        <f>'Harian 2024'!L3382</f>
        <v>3</v>
      </c>
      <c r="M3338" s="12">
        <f>'Harian 2024'!M3382</f>
        <v>0</v>
      </c>
      <c r="N3338" s="12">
        <f>'Harian 2024'!N3382</f>
        <v>15</v>
      </c>
      <c r="O3338" s="12">
        <f>'Harian 2024'!O3382</f>
        <v>2</v>
      </c>
      <c r="P3338" s="12">
        <f>'Harian 2024'!P3382</f>
        <v>5</v>
      </c>
      <c r="Q3338" s="12">
        <f>'Harian 2024'!Q3382</f>
        <v>12</v>
      </c>
      <c r="R3338" s="12">
        <f>'Harian 2024'!R3382</f>
        <v>0</v>
      </c>
      <c r="S3338" s="12">
        <f>'Harian 2024'!S3382</f>
        <v>0</v>
      </c>
      <c r="T3338" s="12">
        <f>'Harian 2024'!T3382</f>
        <v>0</v>
      </c>
      <c r="U3338" s="12">
        <f t="shared" si="5427"/>
        <v>179</v>
      </c>
      <c r="W3338" s="23" t="s">
        <v>28</v>
      </c>
      <c r="X3338" s="24">
        <v>0.5</v>
      </c>
      <c r="Y3338" s="24">
        <v>0.5</v>
      </c>
      <c r="Z3338" s="24">
        <v>0.5</v>
      </c>
      <c r="AA3338" s="24">
        <v>0.5</v>
      </c>
      <c r="AB3338" s="24">
        <v>0.5</v>
      </c>
      <c r="AC3338" s="24">
        <v>0.5</v>
      </c>
      <c r="AD3338" s="24">
        <v>0.5</v>
      </c>
      <c r="AE3338" s="24">
        <v>0.5</v>
      </c>
      <c r="AF3338" s="24">
        <v>0.5</v>
      </c>
      <c r="AG3338" s="24">
        <v>0.5</v>
      </c>
      <c r="AH3338" s="24">
        <v>0.5</v>
      </c>
      <c r="AI3338" s="24">
        <v>0.5</v>
      </c>
      <c r="AJ3338" s="24">
        <v>0.5</v>
      </c>
      <c r="AK3338" s="24">
        <v>0.5</v>
      </c>
      <c r="AL3338" s="24">
        <v>0.5</v>
      </c>
      <c r="AM3338" s="24">
        <v>0.5</v>
      </c>
      <c r="AN3338" s="24">
        <v>0.5</v>
      </c>
      <c r="AP3338" s="14"/>
      <c r="AQ3338" s="14"/>
      <c r="AR3338" s="12" t="s">
        <v>28</v>
      </c>
      <c r="AS3338" s="13">
        <f t="shared" si="5411"/>
        <v>1.5</v>
      </c>
      <c r="AT3338" s="13">
        <f t="shared" si="5411"/>
        <v>5</v>
      </c>
      <c r="AU3338" s="13">
        <f t="shared" si="5412"/>
        <v>5</v>
      </c>
      <c r="AV3338" s="13">
        <f t="shared" si="5413"/>
        <v>10.5</v>
      </c>
      <c r="AW3338" s="13">
        <f t="shared" si="5414"/>
        <v>10</v>
      </c>
      <c r="AX3338" s="13">
        <f t="shared" si="5415"/>
        <v>13</v>
      </c>
      <c r="AY3338" s="13">
        <f t="shared" si="5416"/>
        <v>12.5</v>
      </c>
      <c r="AZ3338" s="13">
        <f t="shared" si="5417"/>
        <v>15</v>
      </c>
      <c r="BA3338" s="13">
        <f t="shared" si="5418"/>
        <v>1.5</v>
      </c>
      <c r="BB3338" s="13">
        <f t="shared" si="5419"/>
        <v>0</v>
      </c>
      <c r="BC3338" s="13">
        <f t="shared" si="5420"/>
        <v>7.5</v>
      </c>
      <c r="BD3338" s="13">
        <f t="shared" si="5421"/>
        <v>1</v>
      </c>
      <c r="BE3338" s="13">
        <f t="shared" si="5422"/>
        <v>2.5</v>
      </c>
      <c r="BF3338" s="13">
        <f t="shared" si="5423"/>
        <v>6</v>
      </c>
      <c r="BG3338" s="13">
        <f t="shared" si="5424"/>
        <v>0</v>
      </c>
      <c r="BH3338" s="13">
        <f t="shared" si="5425"/>
        <v>0</v>
      </c>
      <c r="BI3338" s="13">
        <f t="shared" si="5426"/>
        <v>0</v>
      </c>
      <c r="BJ3338" s="12">
        <f t="shared" si="5428"/>
        <v>89.5</v>
      </c>
    </row>
    <row r="3339" spans="1:62" ht="15.75">
      <c r="A3339" s="14"/>
      <c r="B3339" s="14"/>
      <c r="C3339" s="12" t="s">
        <v>35</v>
      </c>
      <c r="D3339" s="12">
        <f>'Harian 2024'!D3383</f>
        <v>4</v>
      </c>
      <c r="E3339" s="12">
        <f>'Harian 2024'!E3383</f>
        <v>9</v>
      </c>
      <c r="F3339" s="12">
        <f>'Harian 2024'!F3383</f>
        <v>6</v>
      </c>
      <c r="G3339" s="12">
        <f>'Harian 2024'!G3383</f>
        <v>25</v>
      </c>
      <c r="H3339" s="12">
        <f>'Harian 2024'!H3383</f>
        <v>21</v>
      </c>
      <c r="I3339" s="12">
        <f>'Harian 2024'!I3383</f>
        <v>24</v>
      </c>
      <c r="J3339" s="12">
        <f>'Harian 2024'!J3383</f>
        <v>33</v>
      </c>
      <c r="K3339" s="12">
        <f>'Harian 2024'!K3383</f>
        <v>32</v>
      </c>
      <c r="L3339" s="12">
        <f>'Harian 2024'!L3383</f>
        <v>5</v>
      </c>
      <c r="M3339" s="12">
        <f>'Harian 2024'!M3383</f>
        <v>0</v>
      </c>
      <c r="N3339" s="12">
        <f>'Harian 2024'!N3383</f>
        <v>10</v>
      </c>
      <c r="O3339" s="12">
        <f>'Harian 2024'!O3383</f>
        <v>3</v>
      </c>
      <c r="P3339" s="12">
        <f>'Harian 2024'!P3383</f>
        <v>6</v>
      </c>
      <c r="Q3339" s="12">
        <f>'Harian 2024'!Q3383</f>
        <v>13</v>
      </c>
      <c r="R3339" s="12">
        <f>'Harian 2024'!R3383</f>
        <v>0</v>
      </c>
      <c r="S3339" s="12">
        <f>'Harian 2024'!S3383</f>
        <v>0</v>
      </c>
      <c r="T3339" s="12">
        <f>'Harian 2024'!T3383</f>
        <v>0</v>
      </c>
      <c r="U3339" s="12">
        <f t="shared" si="5427"/>
        <v>187</v>
      </c>
      <c r="W3339" s="23" t="s">
        <v>50</v>
      </c>
      <c r="X3339" s="24">
        <v>8.5000000000000006E-2</v>
      </c>
      <c r="Y3339" s="24">
        <v>8.5000000000000006E-2</v>
      </c>
      <c r="Z3339" s="24">
        <v>8.5000000000000006E-2</v>
      </c>
      <c r="AA3339" s="24">
        <v>8.5000000000000006E-2</v>
      </c>
      <c r="AB3339" s="24">
        <v>8.5000000000000006E-2</v>
      </c>
      <c r="AC3339" s="24">
        <v>8.5000000000000006E-2</v>
      </c>
      <c r="AD3339" s="24">
        <v>8.5000000000000006E-2</v>
      </c>
      <c r="AE3339" s="24">
        <v>8.5000000000000006E-2</v>
      </c>
      <c r="AF3339" s="24">
        <v>8.5000000000000006E-2</v>
      </c>
      <c r="AG3339" s="24">
        <v>8.5000000000000006E-2</v>
      </c>
      <c r="AH3339" s="24">
        <v>8.5000000000000006E-2</v>
      </c>
      <c r="AI3339" s="24">
        <v>8.5000000000000006E-2</v>
      </c>
      <c r="AJ3339" s="24">
        <v>8.5000000000000006E-2</v>
      </c>
      <c r="AK3339" s="24">
        <v>8.5000000000000006E-2</v>
      </c>
      <c r="AL3339" s="24">
        <v>8.5000000000000006E-2</v>
      </c>
      <c r="AM3339" s="24">
        <v>8.5000000000000006E-2</v>
      </c>
      <c r="AN3339" s="24">
        <v>8.5000000000000006E-2</v>
      </c>
      <c r="AP3339" s="14"/>
      <c r="AQ3339" s="14"/>
      <c r="AR3339" s="12" t="s">
        <v>29</v>
      </c>
      <c r="AS3339" s="13">
        <f t="shared" si="5411"/>
        <v>0.34</v>
      </c>
      <c r="AT3339" s="13">
        <f t="shared" si="5411"/>
        <v>0.76500000000000001</v>
      </c>
      <c r="AU3339" s="13">
        <f t="shared" si="5412"/>
        <v>0.51</v>
      </c>
      <c r="AV3339" s="13">
        <f t="shared" si="5413"/>
        <v>2.125</v>
      </c>
      <c r="AW3339" s="13">
        <f t="shared" si="5414"/>
        <v>1.7850000000000001</v>
      </c>
      <c r="AX3339" s="13">
        <f t="shared" si="5415"/>
        <v>2.04</v>
      </c>
      <c r="AY3339" s="13">
        <f t="shared" si="5416"/>
        <v>2.8050000000000002</v>
      </c>
      <c r="AZ3339" s="13">
        <f t="shared" si="5417"/>
        <v>2.72</v>
      </c>
      <c r="BA3339" s="13">
        <f t="shared" si="5418"/>
        <v>0.42500000000000004</v>
      </c>
      <c r="BB3339" s="13">
        <f t="shared" si="5419"/>
        <v>0</v>
      </c>
      <c r="BC3339" s="13">
        <f t="shared" si="5420"/>
        <v>0.85000000000000009</v>
      </c>
      <c r="BD3339" s="13">
        <f t="shared" si="5421"/>
        <v>0.255</v>
      </c>
      <c r="BE3339" s="13">
        <f t="shared" si="5422"/>
        <v>0.51</v>
      </c>
      <c r="BF3339" s="13">
        <f t="shared" si="5423"/>
        <v>1.105</v>
      </c>
      <c r="BG3339" s="13">
        <f t="shared" si="5424"/>
        <v>0</v>
      </c>
      <c r="BH3339" s="13">
        <f t="shared" si="5425"/>
        <v>0</v>
      </c>
      <c r="BI3339" s="13">
        <f t="shared" si="5426"/>
        <v>0</v>
      </c>
      <c r="BJ3339" s="12">
        <f t="shared" si="5428"/>
        <v>15.895000000000003</v>
      </c>
    </row>
    <row r="3340" spans="1:62" ht="15.75">
      <c r="A3340" s="14"/>
      <c r="B3340" s="14"/>
      <c r="C3340" s="12" t="s">
        <v>36</v>
      </c>
      <c r="D3340" s="12">
        <f>'Harian 2024'!D3384</f>
        <v>2</v>
      </c>
      <c r="E3340" s="12">
        <f>'Harian 2024'!E3384</f>
        <v>6</v>
      </c>
      <c r="F3340" s="12">
        <f>'Harian 2024'!F3384</f>
        <v>5</v>
      </c>
      <c r="G3340" s="12">
        <f>'Harian 2024'!G3384</f>
        <v>0</v>
      </c>
      <c r="H3340" s="12">
        <f>'Harian 2024'!H3384</f>
        <v>0</v>
      </c>
      <c r="I3340" s="12">
        <f>'Harian 2024'!I3384</f>
        <v>0</v>
      </c>
      <c r="J3340" s="12">
        <f>'Harian 2024'!J3384</f>
        <v>0</v>
      </c>
      <c r="K3340" s="12">
        <f>'Harian 2024'!K3384</f>
        <v>0</v>
      </c>
      <c r="L3340" s="12">
        <f>'Harian 2024'!L3384</f>
        <v>0</v>
      </c>
      <c r="M3340" s="12">
        <f>'Harian 2024'!M3384</f>
        <v>0</v>
      </c>
      <c r="N3340" s="12">
        <f>'Harian 2024'!N3384</f>
        <v>0</v>
      </c>
      <c r="O3340" s="12">
        <f>'Harian 2024'!O3384</f>
        <v>5</v>
      </c>
      <c r="P3340" s="12">
        <f>'Harian 2024'!P3384</f>
        <v>0</v>
      </c>
      <c r="Q3340" s="12">
        <f>'Harian 2024'!Q3384</f>
        <v>0</v>
      </c>
      <c r="R3340" s="12">
        <f>'Harian 2024'!R3384</f>
        <v>0</v>
      </c>
      <c r="S3340" s="12">
        <f>'Harian 2024'!S3384</f>
        <v>0</v>
      </c>
      <c r="T3340" s="12">
        <f>'Harian 2024'!T3384</f>
        <v>0</v>
      </c>
      <c r="U3340" s="12">
        <f t="shared" si="5427"/>
        <v>16</v>
      </c>
      <c r="W3340" s="23" t="s">
        <v>51</v>
      </c>
      <c r="X3340" s="24">
        <v>0.59</v>
      </c>
      <c r="Y3340" s="24">
        <v>0.59</v>
      </c>
      <c r="Z3340" s="24">
        <v>0.59</v>
      </c>
      <c r="AA3340" s="24">
        <v>0.59</v>
      </c>
      <c r="AB3340" s="24">
        <v>0.59</v>
      </c>
      <c r="AC3340" s="24">
        <v>0.59</v>
      </c>
      <c r="AD3340" s="24">
        <v>0.59</v>
      </c>
      <c r="AE3340" s="24">
        <v>0.59</v>
      </c>
      <c r="AF3340" s="24">
        <v>0.59</v>
      </c>
      <c r="AG3340" s="24">
        <v>0.59</v>
      </c>
      <c r="AH3340" s="24">
        <v>0.59</v>
      </c>
      <c r="AI3340" s="24">
        <v>0.59</v>
      </c>
      <c r="AJ3340" s="24">
        <v>0.59</v>
      </c>
      <c r="AK3340" s="24">
        <v>0.59</v>
      </c>
      <c r="AL3340" s="24">
        <v>0.59</v>
      </c>
      <c r="AM3340" s="24">
        <v>0.59</v>
      </c>
      <c r="AN3340" s="24">
        <v>0.59</v>
      </c>
      <c r="AP3340" s="14"/>
      <c r="AQ3340" s="14"/>
      <c r="AR3340" s="12" t="s">
        <v>30</v>
      </c>
      <c r="AS3340" s="13">
        <f t="shared" si="5411"/>
        <v>1.18</v>
      </c>
      <c r="AT3340" s="13">
        <f t="shared" si="5411"/>
        <v>3.54</v>
      </c>
      <c r="AU3340" s="13">
        <f t="shared" si="5412"/>
        <v>2.9499999999999997</v>
      </c>
      <c r="AV3340" s="13">
        <f t="shared" si="5413"/>
        <v>0</v>
      </c>
      <c r="AW3340" s="13">
        <f t="shared" si="5414"/>
        <v>0</v>
      </c>
      <c r="AX3340" s="13">
        <f t="shared" si="5415"/>
        <v>0</v>
      </c>
      <c r="AY3340" s="13">
        <f t="shared" si="5416"/>
        <v>0</v>
      </c>
      <c r="AZ3340" s="13">
        <f t="shared" si="5417"/>
        <v>0</v>
      </c>
      <c r="BA3340" s="13">
        <f t="shared" si="5418"/>
        <v>0</v>
      </c>
      <c r="BB3340" s="13">
        <f t="shared" si="5419"/>
        <v>0</v>
      </c>
      <c r="BC3340" s="13">
        <f t="shared" si="5420"/>
        <v>0</v>
      </c>
      <c r="BD3340" s="13">
        <f t="shared" si="5421"/>
        <v>2.9499999999999997</v>
      </c>
      <c r="BE3340" s="13">
        <f t="shared" si="5422"/>
        <v>0</v>
      </c>
      <c r="BF3340" s="13">
        <f t="shared" si="5423"/>
        <v>0</v>
      </c>
      <c r="BG3340" s="13">
        <f t="shared" si="5424"/>
        <v>0</v>
      </c>
      <c r="BH3340" s="13">
        <f t="shared" si="5425"/>
        <v>0</v>
      </c>
      <c r="BI3340" s="13">
        <f t="shared" si="5426"/>
        <v>0</v>
      </c>
      <c r="BJ3340" s="12">
        <f t="shared" si="5428"/>
        <v>9.44</v>
      </c>
    </row>
    <row r="3341" spans="1:62" ht="15.75">
      <c r="A3341" s="14"/>
      <c r="B3341" s="14"/>
      <c r="C3341" s="12" t="s">
        <v>31</v>
      </c>
      <c r="D3341" s="12">
        <f>'Harian 2024'!D3385</f>
        <v>0</v>
      </c>
      <c r="E3341" s="12">
        <f>'Harian 2024'!E3385</f>
        <v>5</v>
      </c>
      <c r="F3341" s="12">
        <f>'Harian 2024'!F3385</f>
        <v>2</v>
      </c>
      <c r="G3341" s="12">
        <f>'Harian 2024'!G3385</f>
        <v>0</v>
      </c>
      <c r="H3341" s="12">
        <f>'Harian 2024'!H3385</f>
        <v>0</v>
      </c>
      <c r="I3341" s="12">
        <f>'Harian 2024'!I3385</f>
        <v>0</v>
      </c>
      <c r="J3341" s="12">
        <f>'Harian 2024'!J3385</f>
        <v>0</v>
      </c>
      <c r="K3341" s="12">
        <f>'Harian 2024'!K3385</f>
        <v>0</v>
      </c>
      <c r="L3341" s="12">
        <f>'Harian 2024'!L3385</f>
        <v>0</v>
      </c>
      <c r="M3341" s="12">
        <f>'Harian 2024'!M3385</f>
        <v>0</v>
      </c>
      <c r="N3341" s="12">
        <f>'Harian 2024'!N3385</f>
        <v>0</v>
      </c>
      <c r="O3341" s="12">
        <f>'Harian 2024'!O3385</f>
        <v>1</v>
      </c>
      <c r="P3341" s="12">
        <f>'Harian 2024'!P3385</f>
        <v>0</v>
      </c>
      <c r="Q3341" s="12">
        <f>'Harian 2024'!Q3385</f>
        <v>0</v>
      </c>
      <c r="R3341" s="12">
        <f>'Harian 2024'!R3385</f>
        <v>0</v>
      </c>
      <c r="S3341" s="12">
        <f>'Harian 2024'!S3385</f>
        <v>0</v>
      </c>
      <c r="T3341" s="12">
        <f>'Harian 2024'!T3385</f>
        <v>0</v>
      </c>
      <c r="U3341" s="12">
        <f t="shared" si="5427"/>
        <v>8</v>
      </c>
      <c r="W3341" s="23" t="s">
        <v>31</v>
      </c>
      <c r="X3341" s="24">
        <v>0.56999999999999995</v>
      </c>
      <c r="Y3341" s="24">
        <v>0.56999999999999995</v>
      </c>
      <c r="Z3341" s="24">
        <v>0.56999999999999995</v>
      </c>
      <c r="AA3341" s="24">
        <v>0.56999999999999995</v>
      </c>
      <c r="AB3341" s="24">
        <v>0.56999999999999995</v>
      </c>
      <c r="AC3341" s="24">
        <v>0.56999999999999995</v>
      </c>
      <c r="AD3341" s="24">
        <v>0.56999999999999995</v>
      </c>
      <c r="AE3341" s="24">
        <v>0.56999999999999995</v>
      </c>
      <c r="AF3341" s="24">
        <v>0.56999999999999995</v>
      </c>
      <c r="AG3341" s="24">
        <v>0.56999999999999995</v>
      </c>
      <c r="AH3341" s="24">
        <v>0.56999999999999995</v>
      </c>
      <c r="AI3341" s="24">
        <v>0.56999999999999995</v>
      </c>
      <c r="AJ3341" s="24">
        <v>0.56999999999999995</v>
      </c>
      <c r="AK3341" s="24">
        <v>0.56999999999999995</v>
      </c>
      <c r="AL3341" s="24">
        <v>0.56999999999999995</v>
      </c>
      <c r="AM3341" s="24">
        <v>0.56999999999999995</v>
      </c>
      <c r="AN3341" s="24">
        <v>0.56999999999999995</v>
      </c>
      <c r="AP3341" s="14"/>
      <c r="AQ3341" s="14"/>
      <c r="AR3341" s="12" t="s">
        <v>31</v>
      </c>
      <c r="AS3341" s="13">
        <f t="shared" si="5411"/>
        <v>0</v>
      </c>
      <c r="AT3341" s="13">
        <f t="shared" si="5411"/>
        <v>2.8499999999999996</v>
      </c>
      <c r="AU3341" s="13">
        <f t="shared" si="5412"/>
        <v>1.1399999999999999</v>
      </c>
      <c r="AV3341" s="13">
        <f t="shared" si="5413"/>
        <v>0</v>
      </c>
      <c r="AW3341" s="13">
        <f t="shared" si="5414"/>
        <v>0</v>
      </c>
      <c r="AX3341" s="13">
        <f t="shared" si="5415"/>
        <v>0</v>
      </c>
      <c r="AY3341" s="13">
        <f t="shared" si="5416"/>
        <v>0</v>
      </c>
      <c r="AZ3341" s="13">
        <f t="shared" si="5417"/>
        <v>0</v>
      </c>
      <c r="BA3341" s="13">
        <f t="shared" si="5418"/>
        <v>0</v>
      </c>
      <c r="BB3341" s="13">
        <f t="shared" si="5419"/>
        <v>0</v>
      </c>
      <c r="BC3341" s="13">
        <f t="shared" si="5420"/>
        <v>0</v>
      </c>
      <c r="BD3341" s="13">
        <f t="shared" si="5421"/>
        <v>0.56999999999999995</v>
      </c>
      <c r="BE3341" s="13">
        <f t="shared" si="5422"/>
        <v>0</v>
      </c>
      <c r="BF3341" s="13">
        <f t="shared" si="5423"/>
        <v>0</v>
      </c>
      <c r="BG3341" s="13">
        <f t="shared" si="5424"/>
        <v>0</v>
      </c>
      <c r="BH3341" s="13">
        <f t="shared" si="5425"/>
        <v>0</v>
      </c>
      <c r="BI3341" s="13">
        <f t="shared" si="5426"/>
        <v>0</v>
      </c>
      <c r="BJ3341" s="12">
        <f t="shared" si="5428"/>
        <v>4.5599999999999996</v>
      </c>
    </row>
    <row r="3342" spans="1:62" ht="15.75">
      <c r="A3342" s="16"/>
      <c r="B3342" s="16"/>
      <c r="C3342" s="12" t="s">
        <v>32</v>
      </c>
      <c r="D3342" s="12">
        <f>'Harian 2024'!D3386</f>
        <v>0</v>
      </c>
      <c r="E3342" s="12">
        <f>'Harian 2024'!E3386</f>
        <v>0</v>
      </c>
      <c r="F3342" s="12">
        <f>'Harian 2024'!F3386</f>
        <v>0</v>
      </c>
      <c r="G3342" s="12">
        <f>'Harian 2024'!G3386</f>
        <v>8</v>
      </c>
      <c r="H3342" s="12">
        <f>'Harian 2024'!H3386</f>
        <v>19</v>
      </c>
      <c r="I3342" s="12">
        <f>'Harian 2024'!I3386</f>
        <v>8</v>
      </c>
      <c r="J3342" s="12">
        <f>'Harian 2024'!J3386</f>
        <v>15</v>
      </c>
      <c r="K3342" s="12">
        <f>'Harian 2024'!K3386</f>
        <v>12</v>
      </c>
      <c r="L3342" s="12">
        <f>'Harian 2024'!L3386</f>
        <v>4</v>
      </c>
      <c r="M3342" s="12">
        <f>'Harian 2024'!M3386</f>
        <v>0</v>
      </c>
      <c r="N3342" s="12">
        <f>'Harian 2024'!N3386</f>
        <v>15</v>
      </c>
      <c r="O3342" s="12">
        <f>'Harian 2024'!O3386</f>
        <v>1</v>
      </c>
      <c r="P3342" s="12">
        <f>'Harian 2024'!P3386</f>
        <v>2</v>
      </c>
      <c r="Q3342" s="12">
        <f>'Harian 2024'!Q3386</f>
        <v>5</v>
      </c>
      <c r="R3342" s="12">
        <f>'Harian 2024'!R3386</f>
        <v>0</v>
      </c>
      <c r="S3342" s="12">
        <f>'Harian 2024'!S3386</f>
        <v>0</v>
      </c>
      <c r="T3342" s="12">
        <f>'Harian 2024'!T3386</f>
        <v>0</v>
      </c>
      <c r="U3342" s="12">
        <f t="shared" si="5427"/>
        <v>89</v>
      </c>
      <c r="W3342" s="23" t="s">
        <v>32</v>
      </c>
      <c r="X3342" s="24">
        <v>0.4</v>
      </c>
      <c r="Y3342" s="24">
        <v>0.4</v>
      </c>
      <c r="Z3342" s="24">
        <v>0.4</v>
      </c>
      <c r="AA3342" s="24">
        <v>0.4</v>
      </c>
      <c r="AB3342" s="24">
        <v>0.4</v>
      </c>
      <c r="AC3342" s="24">
        <v>0.4</v>
      </c>
      <c r="AD3342" s="24">
        <v>0.4</v>
      </c>
      <c r="AE3342" s="24">
        <v>0.4</v>
      </c>
      <c r="AF3342" s="24">
        <v>0.4</v>
      </c>
      <c r="AG3342" s="24">
        <v>0.4</v>
      </c>
      <c r="AH3342" s="24">
        <v>0.4</v>
      </c>
      <c r="AI3342" s="24">
        <v>0.4</v>
      </c>
      <c r="AJ3342" s="24">
        <v>0.4</v>
      </c>
      <c r="AK3342" s="24">
        <v>0.4</v>
      </c>
      <c r="AL3342" s="24">
        <v>0.4</v>
      </c>
      <c r="AM3342" s="24">
        <v>0.4</v>
      </c>
      <c r="AN3342" s="24">
        <v>0.4</v>
      </c>
      <c r="AP3342" s="16"/>
      <c r="AQ3342" s="16"/>
      <c r="AR3342" s="12" t="s">
        <v>32</v>
      </c>
      <c r="AS3342" s="13">
        <f t="shared" si="5411"/>
        <v>0</v>
      </c>
      <c r="AT3342" s="13">
        <f t="shared" si="5411"/>
        <v>0</v>
      </c>
      <c r="AU3342" s="13">
        <f t="shared" si="5412"/>
        <v>0</v>
      </c>
      <c r="AV3342" s="13">
        <f t="shared" si="5413"/>
        <v>3.2</v>
      </c>
      <c r="AW3342" s="13">
        <f t="shared" si="5414"/>
        <v>7.6000000000000005</v>
      </c>
      <c r="AX3342" s="13">
        <f t="shared" si="5415"/>
        <v>3.2</v>
      </c>
      <c r="AY3342" s="13">
        <f t="shared" si="5416"/>
        <v>6</v>
      </c>
      <c r="AZ3342" s="13">
        <f t="shared" si="5417"/>
        <v>4.8000000000000007</v>
      </c>
      <c r="BA3342" s="13">
        <f t="shared" si="5418"/>
        <v>1.6</v>
      </c>
      <c r="BB3342" s="13">
        <f t="shared" si="5419"/>
        <v>0</v>
      </c>
      <c r="BC3342" s="13">
        <f t="shared" si="5420"/>
        <v>6</v>
      </c>
      <c r="BD3342" s="13">
        <f t="shared" si="5421"/>
        <v>0.4</v>
      </c>
      <c r="BE3342" s="13">
        <f t="shared" si="5422"/>
        <v>0.8</v>
      </c>
      <c r="BF3342" s="13">
        <f t="shared" si="5423"/>
        <v>2</v>
      </c>
      <c r="BG3342" s="13">
        <f t="shared" si="5424"/>
        <v>0</v>
      </c>
      <c r="BH3342" s="13">
        <f t="shared" si="5425"/>
        <v>0</v>
      </c>
      <c r="BI3342" s="13">
        <f t="shared" si="5426"/>
        <v>0</v>
      </c>
      <c r="BJ3342" s="12">
        <f t="shared" si="5428"/>
        <v>35.6</v>
      </c>
    </row>
    <row r="3343" spans="1:62">
      <c r="A3343" s="17"/>
      <c r="B3343" s="18"/>
      <c r="C3343" s="19" t="s">
        <v>33</v>
      </c>
      <c r="D3343" s="19">
        <f>SUM(D3334:D3342)</f>
        <v>14</v>
      </c>
      <c r="E3343" s="19">
        <f>SUM(E3334:E3342)</f>
        <v>42</v>
      </c>
      <c r="F3343" s="19">
        <f t="shared" ref="F3343:U3343" si="5429">SUM(F3334:F3342)</f>
        <v>29</v>
      </c>
      <c r="G3343" s="19">
        <f t="shared" si="5429"/>
        <v>120</v>
      </c>
      <c r="H3343" s="19">
        <f t="shared" si="5429"/>
        <v>127</v>
      </c>
      <c r="I3343" s="19">
        <f t="shared" si="5429"/>
        <v>146</v>
      </c>
      <c r="J3343" s="19">
        <f t="shared" si="5429"/>
        <v>165</v>
      </c>
      <c r="K3343" s="19">
        <f t="shared" si="5429"/>
        <v>182</v>
      </c>
      <c r="L3343" s="19">
        <f t="shared" si="5429"/>
        <v>47</v>
      </c>
      <c r="M3343" s="19">
        <f t="shared" si="5429"/>
        <v>0</v>
      </c>
      <c r="N3343" s="19">
        <f t="shared" si="5429"/>
        <v>52</v>
      </c>
      <c r="O3343" s="19">
        <f t="shared" si="5429"/>
        <v>22</v>
      </c>
      <c r="P3343" s="19">
        <f t="shared" si="5429"/>
        <v>31</v>
      </c>
      <c r="Q3343" s="19">
        <f t="shared" si="5429"/>
        <v>84</v>
      </c>
      <c r="R3343" s="19">
        <f t="shared" si="5429"/>
        <v>0</v>
      </c>
      <c r="S3343" s="19">
        <f t="shared" si="5429"/>
        <v>0</v>
      </c>
      <c r="T3343" s="19">
        <f t="shared" si="5429"/>
        <v>0</v>
      </c>
      <c r="U3343" s="19">
        <f t="shared" si="5429"/>
        <v>1047</v>
      </c>
      <c r="AP3343" s="35"/>
      <c r="AQ3343" s="36"/>
      <c r="AR3343" s="37" t="s">
        <v>33</v>
      </c>
      <c r="AS3343" s="37">
        <f>SUM(AS3334:AS3342)</f>
        <v>5.17</v>
      </c>
      <c r="AT3343" s="37">
        <f t="shared" ref="AT3343:BJ3343" si="5430">SUM(AT3334:AT3342)</f>
        <v>17.314999999999998</v>
      </c>
      <c r="AU3343" s="37">
        <f t="shared" si="5430"/>
        <v>12.18</v>
      </c>
      <c r="AV3343" s="37">
        <f t="shared" si="5430"/>
        <v>37.430000000000007</v>
      </c>
      <c r="AW3343" s="37">
        <f t="shared" si="5430"/>
        <v>40.685000000000002</v>
      </c>
      <c r="AX3343" s="37">
        <f t="shared" si="5430"/>
        <v>45.075000000000003</v>
      </c>
      <c r="AY3343" s="37">
        <f t="shared" si="5430"/>
        <v>49.494999999999997</v>
      </c>
      <c r="AZ3343" s="37">
        <f t="shared" si="5430"/>
        <v>56.125</v>
      </c>
      <c r="BA3343" s="37">
        <f t="shared" si="5430"/>
        <v>13.575000000000001</v>
      </c>
      <c r="BB3343" s="37">
        <f t="shared" si="5430"/>
        <v>0</v>
      </c>
      <c r="BC3343" s="37">
        <f t="shared" si="5430"/>
        <v>19.509999999999998</v>
      </c>
      <c r="BD3343" s="37">
        <f t="shared" si="5430"/>
        <v>8.57</v>
      </c>
      <c r="BE3343" s="37">
        <f t="shared" si="5430"/>
        <v>9.2550000000000008</v>
      </c>
      <c r="BF3343" s="37">
        <f t="shared" si="5430"/>
        <v>26.16</v>
      </c>
      <c r="BG3343" s="37">
        <f t="shared" si="5430"/>
        <v>0</v>
      </c>
      <c r="BH3343" s="37">
        <f t="shared" si="5430"/>
        <v>0</v>
      </c>
      <c r="BI3343" s="37">
        <f t="shared" si="5430"/>
        <v>0</v>
      </c>
      <c r="BJ3343" s="37">
        <f t="shared" si="5430"/>
        <v>335.375</v>
      </c>
    </row>
    <row r="3346" spans="1:62" ht="106.5">
      <c r="A3346" s="8" t="s">
        <v>2</v>
      </c>
      <c r="B3346" s="8" t="s">
        <v>3</v>
      </c>
      <c r="C3346" s="8" t="s">
        <v>4</v>
      </c>
      <c r="D3346" s="9" t="str">
        <f>D556</f>
        <v>ANGGREK</v>
      </c>
      <c r="E3346" s="9" t="str">
        <f t="shared" ref="E3346:U3346" si="5431">E556</f>
        <v>BOUGENVIL</v>
      </c>
      <c r="F3346" s="9" t="str">
        <f t="shared" si="5431"/>
        <v>CAMELIA</v>
      </c>
      <c r="G3346" s="9" t="str">
        <f t="shared" si="5431"/>
        <v>DEWANDARU</v>
      </c>
      <c r="H3346" s="9" t="str">
        <f t="shared" si="5431"/>
        <v>EDELWEIS</v>
      </c>
      <c r="I3346" s="9" t="str">
        <f t="shared" si="5431"/>
        <v>FLAMBOYAN</v>
      </c>
      <c r="J3346" s="9" t="str">
        <f t="shared" si="5431"/>
        <v>GERANIUM</v>
      </c>
      <c r="K3346" s="9" t="str">
        <f t="shared" si="5431"/>
        <v>HELIKONIA</v>
      </c>
      <c r="L3346" s="9" t="str">
        <f t="shared" si="5431"/>
        <v>IVY</v>
      </c>
      <c r="M3346" s="9" t="str">
        <f t="shared" si="5431"/>
        <v>KANA</v>
      </c>
      <c r="N3346" s="9" t="str">
        <f t="shared" si="5431"/>
        <v>IGD</v>
      </c>
      <c r="O3346" s="9" t="str">
        <f t="shared" si="5431"/>
        <v>HCU</v>
      </c>
      <c r="P3346" s="9" t="str">
        <f t="shared" si="5431"/>
        <v>PENUNJANG</v>
      </c>
      <c r="Q3346" s="9" t="str">
        <f t="shared" si="5431"/>
        <v>PELAYANAN</v>
      </c>
      <c r="R3346" s="9" t="str">
        <f t="shared" si="5431"/>
        <v>ADMIN</v>
      </c>
      <c r="S3346" s="9" t="str">
        <f t="shared" si="5431"/>
        <v>ASRAMA</v>
      </c>
      <c r="T3346" s="9" t="str">
        <f t="shared" si="5431"/>
        <v>MASJID</v>
      </c>
      <c r="U3346" s="9" t="str">
        <f t="shared" si="5431"/>
        <v>JUMLAH</v>
      </c>
      <c r="W3346" s="21"/>
      <c r="X3346" s="22" t="str">
        <f>X5</f>
        <v>ANGGREK</v>
      </c>
      <c r="Y3346" s="22" t="str">
        <f>Y5</f>
        <v>BOUGENVIL</v>
      </c>
      <c r="Z3346" s="22" t="str">
        <f t="shared" ref="Z3346:AN3346" si="5432">Z5</f>
        <v>CAMELIA</v>
      </c>
      <c r="AA3346" s="22" t="str">
        <f t="shared" si="5432"/>
        <v>DEWANDARU</v>
      </c>
      <c r="AB3346" s="22" t="str">
        <f t="shared" si="5432"/>
        <v>EDELWEIS</v>
      </c>
      <c r="AC3346" s="22" t="str">
        <f t="shared" si="5432"/>
        <v>FLAMBOYAN</v>
      </c>
      <c r="AD3346" s="22" t="str">
        <f t="shared" si="5432"/>
        <v>GERANIUM</v>
      </c>
      <c r="AE3346" s="22" t="str">
        <f t="shared" si="5432"/>
        <v>HELIKONIA</v>
      </c>
      <c r="AF3346" s="22" t="str">
        <f t="shared" si="5432"/>
        <v>IVY</v>
      </c>
      <c r="AG3346" s="22" t="str">
        <f t="shared" si="5432"/>
        <v>KANA</v>
      </c>
      <c r="AH3346" s="22" t="str">
        <f t="shared" si="5432"/>
        <v>IGD</v>
      </c>
      <c r="AI3346" s="22" t="str">
        <f t="shared" si="5432"/>
        <v>HCU</v>
      </c>
      <c r="AJ3346" s="22" t="str">
        <f t="shared" si="5432"/>
        <v>PENUNJANG</v>
      </c>
      <c r="AK3346" s="22" t="str">
        <f t="shared" si="5432"/>
        <v>PELAYANAN</v>
      </c>
      <c r="AL3346" s="22" t="str">
        <f t="shared" si="5432"/>
        <v>ADMIN</v>
      </c>
      <c r="AM3346" s="22" t="str">
        <f t="shared" si="5432"/>
        <v>ASRAMA</v>
      </c>
      <c r="AN3346" s="22" t="str">
        <f t="shared" si="5432"/>
        <v>MASJID</v>
      </c>
      <c r="AP3346" s="33" t="s">
        <v>2</v>
      </c>
      <c r="AQ3346" s="33" t="s">
        <v>3</v>
      </c>
      <c r="AR3346" s="33" t="s">
        <v>4</v>
      </c>
      <c r="AS3346" s="34" t="str">
        <f>AS5</f>
        <v>ANGGREK</v>
      </c>
      <c r="AT3346" s="34" t="str">
        <f>AT5</f>
        <v>BOUGENVIL</v>
      </c>
      <c r="AU3346" s="34" t="str">
        <f t="shared" ref="AU3346:BJ3346" si="5433">AU5</f>
        <v>CAMELIA II</v>
      </c>
      <c r="AV3346" s="34" t="str">
        <f t="shared" si="5433"/>
        <v>DEWANDARU</v>
      </c>
      <c r="AW3346" s="34" t="str">
        <f t="shared" si="5433"/>
        <v>EDELWEIS</v>
      </c>
      <c r="AX3346" s="34" t="str">
        <f t="shared" si="5433"/>
        <v>FLAMBOYAN</v>
      </c>
      <c r="AY3346" s="34" t="str">
        <f t="shared" si="5433"/>
        <v>GERANIUM</v>
      </c>
      <c r="AZ3346" s="34" t="str">
        <f t="shared" si="5433"/>
        <v>HELIKONIA</v>
      </c>
      <c r="BA3346" s="34" t="str">
        <f t="shared" si="5433"/>
        <v>IVY</v>
      </c>
      <c r="BB3346" s="34" t="str">
        <f t="shared" si="5433"/>
        <v>KANA</v>
      </c>
      <c r="BC3346" s="34" t="str">
        <f t="shared" si="5433"/>
        <v>IGD</v>
      </c>
      <c r="BD3346" s="34" t="str">
        <f t="shared" si="5433"/>
        <v>HCU</v>
      </c>
      <c r="BE3346" s="34" t="str">
        <f t="shared" si="5433"/>
        <v>PENUNJANG</v>
      </c>
      <c r="BF3346" s="34" t="str">
        <f t="shared" si="5433"/>
        <v>PELAYANAN</v>
      </c>
      <c r="BG3346" s="34" t="str">
        <f t="shared" si="5433"/>
        <v>ADMIN</v>
      </c>
      <c r="BH3346" s="34" t="str">
        <f t="shared" si="5433"/>
        <v>ASRAMA</v>
      </c>
      <c r="BI3346" s="34" t="str">
        <f t="shared" si="5433"/>
        <v>MASJID</v>
      </c>
      <c r="BJ3346" s="34" t="str">
        <f t="shared" si="5433"/>
        <v>JUMLAH</v>
      </c>
    </row>
    <row r="3347" spans="1:62" ht="15.75">
      <c r="A3347" s="10">
        <f>A3334+1</f>
        <v>12</v>
      </c>
      <c r="B3347" s="11" t="s">
        <v>39</v>
      </c>
      <c r="C3347" s="12" t="s">
        <v>24</v>
      </c>
      <c r="D3347" s="12">
        <f>'Harian 2024'!D3391</f>
        <v>0</v>
      </c>
      <c r="E3347" s="12">
        <f>'Harian 2024'!E3391</f>
        <v>0</v>
      </c>
      <c r="F3347" s="12">
        <f>'Harian 2024'!F3391</f>
        <v>0</v>
      </c>
      <c r="G3347" s="12">
        <f>'Harian 2024'!G3391</f>
        <v>15</v>
      </c>
      <c r="H3347" s="12">
        <f>'Harian 2024'!H3391</f>
        <v>16</v>
      </c>
      <c r="I3347" s="12">
        <f>'Harian 2024'!I3391</f>
        <v>29</v>
      </c>
      <c r="J3347" s="12">
        <f>'Harian 2024'!J3391</f>
        <v>30</v>
      </c>
      <c r="K3347" s="12">
        <f>'Harian 2024'!K3391</f>
        <v>32</v>
      </c>
      <c r="L3347" s="12">
        <f>'Harian 2024'!L3391</f>
        <v>11</v>
      </c>
      <c r="M3347" s="12">
        <f>'Harian 2024'!M3391</f>
        <v>3</v>
      </c>
      <c r="N3347" s="12">
        <f>'Harian 2024'!N3391</f>
        <v>0</v>
      </c>
      <c r="O3347" s="12">
        <f>'Harian 2024'!O3391</f>
        <v>9</v>
      </c>
      <c r="P3347" s="12">
        <f>'Harian 2024'!P3391</f>
        <v>15</v>
      </c>
      <c r="Q3347" s="12">
        <f>'Harian 2024'!Q3391</f>
        <v>18</v>
      </c>
      <c r="R3347" s="12">
        <f>'Harian 2024'!R3391</f>
        <v>0</v>
      </c>
      <c r="S3347" s="12">
        <f>'Harian 2024'!S3391</f>
        <v>0</v>
      </c>
      <c r="T3347" s="12">
        <f>'Harian 2024'!T3391</f>
        <v>0</v>
      </c>
      <c r="U3347" s="12">
        <f>SUM(E3347:T3347)</f>
        <v>178</v>
      </c>
      <c r="W3347" s="23" t="s">
        <v>24</v>
      </c>
      <c r="X3347" s="24">
        <v>0.26500000000000001</v>
      </c>
      <c r="Y3347" s="24">
        <v>0.26500000000000001</v>
      </c>
      <c r="Z3347" s="24">
        <v>0.26500000000000001</v>
      </c>
      <c r="AA3347" s="24">
        <v>0.26500000000000001</v>
      </c>
      <c r="AB3347" s="24">
        <v>0.26500000000000001</v>
      </c>
      <c r="AC3347" s="24">
        <v>0.26500000000000001</v>
      </c>
      <c r="AD3347" s="24">
        <v>0.26500000000000001</v>
      </c>
      <c r="AE3347" s="24">
        <v>0.26500000000000001</v>
      </c>
      <c r="AF3347" s="24">
        <v>0.26500000000000001</v>
      </c>
      <c r="AG3347" s="24">
        <v>0.26500000000000001</v>
      </c>
      <c r="AH3347" s="24">
        <v>0.26500000000000001</v>
      </c>
      <c r="AI3347" s="24">
        <v>0.26500000000000001</v>
      </c>
      <c r="AJ3347" s="24">
        <v>0.26500000000000001</v>
      </c>
      <c r="AK3347" s="24">
        <v>0.26500000000000001</v>
      </c>
      <c r="AL3347" s="24">
        <v>0.26500000000000001</v>
      </c>
      <c r="AM3347" s="24">
        <v>0.26500000000000001</v>
      </c>
      <c r="AN3347" s="24">
        <v>0.26500000000000001</v>
      </c>
      <c r="AP3347" s="10">
        <f>AP3334+1</f>
        <v>12</v>
      </c>
      <c r="AQ3347" s="11" t="s">
        <v>38</v>
      </c>
      <c r="AR3347" s="12" t="s">
        <v>24</v>
      </c>
      <c r="AS3347" s="13">
        <f t="shared" ref="AS3347:AT3355" si="5434">D3347*X3347</f>
        <v>0</v>
      </c>
      <c r="AT3347" s="13">
        <f t="shared" si="5434"/>
        <v>0</v>
      </c>
      <c r="AU3347" s="13">
        <f t="shared" ref="AU3347:AU3355" si="5435">F3347*Z3347</f>
        <v>0</v>
      </c>
      <c r="AV3347" s="13">
        <f t="shared" ref="AV3347:AV3355" si="5436">G3347*AA3347</f>
        <v>3.9750000000000001</v>
      </c>
      <c r="AW3347" s="13">
        <f t="shared" ref="AW3347:AW3355" si="5437">H3347*AB3347</f>
        <v>4.24</v>
      </c>
      <c r="AX3347" s="13">
        <f t="shared" ref="AX3347:AX3355" si="5438">I3347*AC3347</f>
        <v>7.6850000000000005</v>
      </c>
      <c r="AY3347" s="13">
        <f t="shared" ref="AY3347:AY3355" si="5439">J3347*AD3347</f>
        <v>7.95</v>
      </c>
      <c r="AZ3347" s="13">
        <f t="shared" ref="AZ3347:AZ3355" si="5440">K3347*AE3347</f>
        <v>8.48</v>
      </c>
      <c r="BA3347" s="13">
        <f t="shared" ref="BA3347:BA3355" si="5441">L3347*AF3347</f>
        <v>2.915</v>
      </c>
      <c r="BB3347" s="13">
        <f t="shared" ref="BB3347:BB3355" si="5442">M3347*AG3347</f>
        <v>0.79500000000000004</v>
      </c>
      <c r="BC3347" s="13">
        <f t="shared" ref="BC3347:BC3355" si="5443">N3347*AH3347</f>
        <v>0</v>
      </c>
      <c r="BD3347" s="13">
        <f t="shared" ref="BD3347:BD3355" si="5444">O3347*AI3347</f>
        <v>2.3850000000000002</v>
      </c>
      <c r="BE3347" s="13">
        <f t="shared" ref="BE3347:BE3355" si="5445">P3347*AJ3347</f>
        <v>3.9750000000000001</v>
      </c>
      <c r="BF3347" s="13">
        <f t="shared" ref="BF3347:BF3355" si="5446">Q3347*AK3347</f>
        <v>4.7700000000000005</v>
      </c>
      <c r="BG3347" s="13">
        <f t="shared" ref="BG3347:BG3355" si="5447">R3347*AL3347</f>
        <v>0</v>
      </c>
      <c r="BH3347" s="13">
        <f t="shared" ref="BH3347:BH3355" si="5448">S3347*AM3347</f>
        <v>0</v>
      </c>
      <c r="BI3347" s="13">
        <f t="shared" ref="BI3347:BI3355" si="5449">T3347*AN3347</f>
        <v>0</v>
      </c>
      <c r="BJ3347" s="12">
        <f>SUM(AT3347:BI3347)</f>
        <v>47.17</v>
      </c>
    </row>
    <row r="3348" spans="1:62" ht="15.75">
      <c r="A3348" s="14"/>
      <c r="B3348" s="15">
        <f>B3335+1</f>
        <v>44816</v>
      </c>
      <c r="C3348" s="12" t="s">
        <v>25</v>
      </c>
      <c r="D3348" s="12">
        <f>'Harian 2024'!D3392</f>
        <v>0</v>
      </c>
      <c r="E3348" s="12">
        <f>'Harian 2024'!E3392</f>
        <v>0</v>
      </c>
      <c r="F3348" s="12">
        <f>'Harian 2024'!F3392</f>
        <v>0</v>
      </c>
      <c r="G3348" s="12">
        <f>'Harian 2024'!G3392</f>
        <v>16</v>
      </c>
      <c r="H3348" s="12">
        <f>'Harian 2024'!H3392</f>
        <v>15</v>
      </c>
      <c r="I3348" s="12">
        <f>'Harian 2024'!I3392</f>
        <v>28</v>
      </c>
      <c r="J3348" s="12">
        <f>'Harian 2024'!J3392</f>
        <v>31</v>
      </c>
      <c r="K3348" s="12">
        <f>'Harian 2024'!K3392</f>
        <v>36</v>
      </c>
      <c r="L3348" s="12">
        <f>'Harian 2024'!L3392</f>
        <v>13</v>
      </c>
      <c r="M3348" s="12">
        <f>'Harian 2024'!M3392</f>
        <v>3</v>
      </c>
      <c r="N3348" s="12">
        <f>'Harian 2024'!N3392</f>
        <v>0</v>
      </c>
      <c r="O3348" s="12">
        <f>'Harian 2024'!O3392</f>
        <v>6</v>
      </c>
      <c r="P3348" s="12">
        <f>'Harian 2024'!P3392</f>
        <v>6</v>
      </c>
      <c r="Q3348" s="12">
        <f>'Harian 2024'!Q3392</f>
        <v>8</v>
      </c>
      <c r="R3348" s="12">
        <f>'Harian 2024'!R3392</f>
        <v>0</v>
      </c>
      <c r="S3348" s="12">
        <f>'Harian 2024'!S3392</f>
        <v>0</v>
      </c>
      <c r="T3348" s="12">
        <f>'Harian 2024'!T3392</f>
        <v>0</v>
      </c>
      <c r="U3348" s="12">
        <f t="shared" ref="U3348:U3355" si="5450">SUM(E3348:T3348)</f>
        <v>162</v>
      </c>
      <c r="W3348" s="23" t="s">
        <v>25</v>
      </c>
      <c r="X3348" s="24">
        <v>0.22500000000000001</v>
      </c>
      <c r="Y3348" s="24">
        <v>0.22500000000000001</v>
      </c>
      <c r="Z3348" s="24">
        <v>0.22500000000000001</v>
      </c>
      <c r="AA3348" s="24">
        <v>0.22500000000000001</v>
      </c>
      <c r="AB3348" s="24">
        <v>0.22500000000000001</v>
      </c>
      <c r="AC3348" s="24">
        <v>0.22500000000000001</v>
      </c>
      <c r="AD3348" s="24">
        <v>0.22500000000000001</v>
      </c>
      <c r="AE3348" s="24">
        <v>0.22500000000000001</v>
      </c>
      <c r="AF3348" s="24">
        <v>0.22500000000000001</v>
      </c>
      <c r="AG3348" s="24">
        <v>0.22500000000000001</v>
      </c>
      <c r="AH3348" s="24">
        <v>0.22500000000000001</v>
      </c>
      <c r="AI3348" s="24">
        <v>0.22500000000000001</v>
      </c>
      <c r="AJ3348" s="24">
        <v>0.22500000000000001</v>
      </c>
      <c r="AK3348" s="24">
        <v>0.22500000000000001</v>
      </c>
      <c r="AL3348" s="24">
        <v>0.22500000000000001</v>
      </c>
      <c r="AM3348" s="24">
        <v>0.22500000000000001</v>
      </c>
      <c r="AN3348" s="24">
        <v>0.22500000000000001</v>
      </c>
      <c r="AP3348" s="14"/>
      <c r="AQ3348" s="15">
        <f>AQ3335+1</f>
        <v>44451</v>
      </c>
      <c r="AR3348" s="12" t="s">
        <v>25</v>
      </c>
      <c r="AS3348" s="13">
        <f t="shared" si="5434"/>
        <v>0</v>
      </c>
      <c r="AT3348" s="13">
        <f t="shared" si="5434"/>
        <v>0</v>
      </c>
      <c r="AU3348" s="13">
        <f t="shared" si="5435"/>
        <v>0</v>
      </c>
      <c r="AV3348" s="13">
        <f t="shared" si="5436"/>
        <v>3.6</v>
      </c>
      <c r="AW3348" s="13">
        <f t="shared" si="5437"/>
        <v>3.375</v>
      </c>
      <c r="AX3348" s="13">
        <f t="shared" si="5438"/>
        <v>6.3</v>
      </c>
      <c r="AY3348" s="13">
        <f t="shared" si="5439"/>
        <v>6.9750000000000005</v>
      </c>
      <c r="AZ3348" s="13">
        <f t="shared" si="5440"/>
        <v>8.1</v>
      </c>
      <c r="BA3348" s="13">
        <f t="shared" si="5441"/>
        <v>2.9250000000000003</v>
      </c>
      <c r="BB3348" s="13">
        <f t="shared" si="5442"/>
        <v>0.67500000000000004</v>
      </c>
      <c r="BC3348" s="13">
        <f t="shared" si="5443"/>
        <v>0</v>
      </c>
      <c r="BD3348" s="13">
        <f t="shared" si="5444"/>
        <v>1.35</v>
      </c>
      <c r="BE3348" s="13">
        <f t="shared" si="5445"/>
        <v>1.35</v>
      </c>
      <c r="BF3348" s="13">
        <f t="shared" si="5446"/>
        <v>1.8</v>
      </c>
      <c r="BG3348" s="13">
        <f t="shared" si="5447"/>
        <v>0</v>
      </c>
      <c r="BH3348" s="13">
        <f t="shared" si="5448"/>
        <v>0</v>
      </c>
      <c r="BI3348" s="13">
        <f t="shared" si="5449"/>
        <v>0</v>
      </c>
      <c r="BJ3348" s="12">
        <f t="shared" ref="BJ3348:BJ3355" si="5451">SUM(AT3348:BI3348)</f>
        <v>36.450000000000003</v>
      </c>
    </row>
    <row r="3349" spans="1:62" ht="15.75">
      <c r="A3349" s="14"/>
      <c r="B3349" s="14"/>
      <c r="C3349" s="12" t="s">
        <v>26</v>
      </c>
      <c r="D3349" s="12">
        <f>'Harian 2024'!D3393</f>
        <v>0</v>
      </c>
      <c r="E3349" s="12">
        <f>'Harian 2024'!E3393</f>
        <v>0</v>
      </c>
      <c r="F3349" s="12">
        <f>'Harian 2024'!F3393</f>
        <v>0</v>
      </c>
      <c r="G3349" s="12">
        <f>'Harian 2024'!G3393</f>
        <v>6</v>
      </c>
      <c r="H3349" s="12">
        <f>'Harian 2024'!H3393</f>
        <v>6</v>
      </c>
      <c r="I3349" s="12">
        <f>'Harian 2024'!I3393</f>
        <v>5</v>
      </c>
      <c r="J3349" s="12">
        <f>'Harian 2024'!J3393</f>
        <v>8</v>
      </c>
      <c r="K3349" s="12">
        <f>'Harian 2024'!K3393</f>
        <v>8</v>
      </c>
      <c r="L3349" s="12">
        <f>'Harian 2024'!L3393</f>
        <v>6</v>
      </c>
      <c r="M3349" s="12">
        <f>'Harian 2024'!M3393</f>
        <v>0</v>
      </c>
      <c r="N3349" s="12">
        <f>'Harian 2024'!N3393</f>
        <v>0</v>
      </c>
      <c r="O3349" s="12">
        <f>'Harian 2024'!O3393</f>
        <v>4</v>
      </c>
      <c r="P3349" s="12">
        <f>'Harian 2024'!P3393</f>
        <v>5</v>
      </c>
      <c r="Q3349" s="12">
        <f>'Harian 2024'!Q3393</f>
        <v>2</v>
      </c>
      <c r="R3349" s="12">
        <f>'Harian 2024'!R3393</f>
        <v>0</v>
      </c>
      <c r="S3349" s="12">
        <f>'Harian 2024'!S3393</f>
        <v>0</v>
      </c>
      <c r="T3349" s="12">
        <f>'Harian 2024'!T3393</f>
        <v>0</v>
      </c>
      <c r="U3349" s="12">
        <f t="shared" si="5450"/>
        <v>50</v>
      </c>
      <c r="W3349" s="23" t="s">
        <v>26</v>
      </c>
      <c r="X3349" s="24">
        <v>0.35</v>
      </c>
      <c r="Y3349" s="24">
        <v>0.35</v>
      </c>
      <c r="Z3349" s="24">
        <v>0.35</v>
      </c>
      <c r="AA3349" s="24">
        <v>0.35</v>
      </c>
      <c r="AB3349" s="24">
        <v>0.35</v>
      </c>
      <c r="AC3349" s="24">
        <v>0.35</v>
      </c>
      <c r="AD3349" s="24">
        <v>0.35</v>
      </c>
      <c r="AE3349" s="24">
        <v>0.35</v>
      </c>
      <c r="AF3349" s="24">
        <v>0.35</v>
      </c>
      <c r="AG3349" s="24">
        <v>0.35</v>
      </c>
      <c r="AH3349" s="24">
        <v>0.35</v>
      </c>
      <c r="AI3349" s="24">
        <v>0.35</v>
      </c>
      <c r="AJ3349" s="24">
        <v>0.35</v>
      </c>
      <c r="AK3349" s="24">
        <v>0.35</v>
      </c>
      <c r="AL3349" s="24">
        <v>0.35</v>
      </c>
      <c r="AM3349" s="24">
        <v>0.35</v>
      </c>
      <c r="AN3349" s="24">
        <v>0.35</v>
      </c>
      <c r="AP3349" s="14"/>
      <c r="AQ3349" s="14"/>
      <c r="AR3349" s="12" t="s">
        <v>26</v>
      </c>
      <c r="AS3349" s="13">
        <f t="shared" si="5434"/>
        <v>0</v>
      </c>
      <c r="AT3349" s="13">
        <f t="shared" si="5434"/>
        <v>0</v>
      </c>
      <c r="AU3349" s="13">
        <f t="shared" si="5435"/>
        <v>0</v>
      </c>
      <c r="AV3349" s="13">
        <f t="shared" si="5436"/>
        <v>2.0999999999999996</v>
      </c>
      <c r="AW3349" s="13">
        <f t="shared" si="5437"/>
        <v>2.0999999999999996</v>
      </c>
      <c r="AX3349" s="13">
        <f t="shared" si="5438"/>
        <v>1.75</v>
      </c>
      <c r="AY3349" s="13">
        <f t="shared" si="5439"/>
        <v>2.8</v>
      </c>
      <c r="AZ3349" s="13">
        <f t="shared" si="5440"/>
        <v>2.8</v>
      </c>
      <c r="BA3349" s="13">
        <f t="shared" si="5441"/>
        <v>2.0999999999999996</v>
      </c>
      <c r="BB3349" s="13">
        <f t="shared" si="5442"/>
        <v>0</v>
      </c>
      <c r="BC3349" s="13">
        <f t="shared" si="5443"/>
        <v>0</v>
      </c>
      <c r="BD3349" s="13">
        <f t="shared" si="5444"/>
        <v>1.4</v>
      </c>
      <c r="BE3349" s="13">
        <f t="shared" si="5445"/>
        <v>1.75</v>
      </c>
      <c r="BF3349" s="13">
        <f t="shared" si="5446"/>
        <v>0.7</v>
      </c>
      <c r="BG3349" s="13">
        <f t="shared" si="5447"/>
        <v>0</v>
      </c>
      <c r="BH3349" s="13">
        <f t="shared" si="5448"/>
        <v>0</v>
      </c>
      <c r="BI3349" s="13">
        <f t="shared" si="5449"/>
        <v>0</v>
      </c>
      <c r="BJ3349" s="12">
        <f t="shared" si="5451"/>
        <v>17.5</v>
      </c>
    </row>
    <row r="3350" spans="1:62" ht="15.75">
      <c r="A3350" s="14"/>
      <c r="B3350" s="14"/>
      <c r="C3350" s="12" t="s">
        <v>27</v>
      </c>
      <c r="D3350" s="12">
        <f>'Harian 2024'!D3394</f>
        <v>17</v>
      </c>
      <c r="E3350" s="12">
        <f>'Harian 2024'!E3394</f>
        <v>19</v>
      </c>
      <c r="F3350" s="12">
        <f>'Harian 2024'!F3394</f>
        <v>9</v>
      </c>
      <c r="G3350" s="12">
        <f>'Harian 2024'!G3394</f>
        <v>26</v>
      </c>
      <c r="H3350" s="12">
        <f>'Harian 2024'!H3394</f>
        <v>26</v>
      </c>
      <c r="I3350" s="12">
        <f>'Harian 2024'!I3394</f>
        <v>27</v>
      </c>
      <c r="J3350" s="12">
        <f>'Harian 2024'!J3394</f>
        <v>24</v>
      </c>
      <c r="K3350" s="12">
        <f>'Harian 2024'!K3394</f>
        <v>24</v>
      </c>
      <c r="L3350" s="12">
        <f>'Harian 2024'!L3394</f>
        <v>9</v>
      </c>
      <c r="M3350" s="12">
        <f>'Harian 2024'!M3394</f>
        <v>4</v>
      </c>
      <c r="N3350" s="12">
        <f>'Harian 2024'!N3394</f>
        <v>16</v>
      </c>
      <c r="O3350" s="12">
        <f>'Harian 2024'!O3394</f>
        <v>4</v>
      </c>
      <c r="P3350" s="12">
        <f>'Harian 2024'!P3394</f>
        <v>4</v>
      </c>
      <c r="Q3350" s="12">
        <f>'Harian 2024'!Q3394</f>
        <v>6</v>
      </c>
      <c r="R3350" s="12">
        <f>'Harian 2024'!R3394</f>
        <v>5</v>
      </c>
      <c r="S3350" s="12">
        <f>'Harian 2024'!S3394</f>
        <v>0</v>
      </c>
      <c r="T3350" s="12">
        <f>'Harian 2024'!T3394</f>
        <v>0</v>
      </c>
      <c r="U3350" s="12">
        <f t="shared" si="5450"/>
        <v>203</v>
      </c>
      <c r="W3350" s="23" t="s">
        <v>27</v>
      </c>
      <c r="X3350" s="24">
        <v>0.43</v>
      </c>
      <c r="Y3350" s="24">
        <v>0.43</v>
      </c>
      <c r="Z3350" s="24">
        <v>0.43</v>
      </c>
      <c r="AA3350" s="24">
        <v>0.43</v>
      </c>
      <c r="AB3350" s="24">
        <v>0.43</v>
      </c>
      <c r="AC3350" s="24">
        <v>0.43</v>
      </c>
      <c r="AD3350" s="24">
        <v>0.43</v>
      </c>
      <c r="AE3350" s="24">
        <v>0.43</v>
      </c>
      <c r="AF3350" s="24">
        <v>0.43</v>
      </c>
      <c r="AG3350" s="24">
        <v>0.43</v>
      </c>
      <c r="AH3350" s="24">
        <v>0.43</v>
      </c>
      <c r="AI3350" s="24">
        <v>0.43</v>
      </c>
      <c r="AJ3350" s="24">
        <v>0.43</v>
      </c>
      <c r="AK3350" s="24">
        <v>0.43</v>
      </c>
      <c r="AL3350" s="24">
        <v>0.43</v>
      </c>
      <c r="AM3350" s="24">
        <v>0.43</v>
      </c>
      <c r="AN3350" s="24">
        <v>0.43</v>
      </c>
      <c r="AP3350" s="14"/>
      <c r="AQ3350" s="14"/>
      <c r="AR3350" s="12" t="s">
        <v>27</v>
      </c>
      <c r="AS3350" s="13">
        <f t="shared" si="5434"/>
        <v>7.31</v>
      </c>
      <c r="AT3350" s="13">
        <f t="shared" si="5434"/>
        <v>8.17</v>
      </c>
      <c r="AU3350" s="13">
        <f t="shared" si="5435"/>
        <v>3.87</v>
      </c>
      <c r="AV3350" s="13">
        <f t="shared" si="5436"/>
        <v>11.18</v>
      </c>
      <c r="AW3350" s="13">
        <f t="shared" si="5437"/>
        <v>11.18</v>
      </c>
      <c r="AX3350" s="13">
        <f t="shared" si="5438"/>
        <v>11.61</v>
      </c>
      <c r="AY3350" s="13">
        <f t="shared" si="5439"/>
        <v>10.32</v>
      </c>
      <c r="AZ3350" s="13">
        <f t="shared" si="5440"/>
        <v>10.32</v>
      </c>
      <c r="BA3350" s="13">
        <f t="shared" si="5441"/>
        <v>3.87</v>
      </c>
      <c r="BB3350" s="13">
        <f t="shared" si="5442"/>
        <v>1.72</v>
      </c>
      <c r="BC3350" s="13">
        <f t="shared" si="5443"/>
        <v>6.88</v>
      </c>
      <c r="BD3350" s="13">
        <f t="shared" si="5444"/>
        <v>1.72</v>
      </c>
      <c r="BE3350" s="13">
        <f t="shared" si="5445"/>
        <v>1.72</v>
      </c>
      <c r="BF3350" s="13">
        <f t="shared" si="5446"/>
        <v>2.58</v>
      </c>
      <c r="BG3350" s="13">
        <f t="shared" si="5447"/>
        <v>2.15</v>
      </c>
      <c r="BH3350" s="13">
        <f t="shared" si="5448"/>
        <v>0</v>
      </c>
      <c r="BI3350" s="13">
        <f t="shared" si="5449"/>
        <v>0</v>
      </c>
      <c r="BJ3350" s="12">
        <f t="shared" si="5451"/>
        <v>87.29</v>
      </c>
    </row>
    <row r="3351" spans="1:62" ht="15.75">
      <c r="A3351" s="14"/>
      <c r="B3351" s="14"/>
      <c r="C3351" s="12" t="s">
        <v>28</v>
      </c>
      <c r="D3351" s="12">
        <f>'Harian 2024'!D3395</f>
        <v>16</v>
      </c>
      <c r="E3351" s="12">
        <f>'Harian 2024'!E3395</f>
        <v>18</v>
      </c>
      <c r="F3351" s="12">
        <f>'Harian 2024'!F3395</f>
        <v>7</v>
      </c>
      <c r="G3351" s="12">
        <f>'Harian 2024'!G3395</f>
        <v>24</v>
      </c>
      <c r="H3351" s="12">
        <f>'Harian 2024'!H3395</f>
        <v>25</v>
      </c>
      <c r="I3351" s="12">
        <f>'Harian 2024'!I3395</f>
        <v>34</v>
      </c>
      <c r="J3351" s="12">
        <f>'Harian 2024'!J3395</f>
        <v>35</v>
      </c>
      <c r="K3351" s="12">
        <f>'Harian 2024'!K3395</f>
        <v>36</v>
      </c>
      <c r="L3351" s="12">
        <f>'Harian 2024'!L3395</f>
        <v>5</v>
      </c>
      <c r="M3351" s="12">
        <f>'Harian 2024'!M3395</f>
        <v>5</v>
      </c>
      <c r="N3351" s="12">
        <f>'Harian 2024'!N3395</f>
        <v>18</v>
      </c>
      <c r="O3351" s="12">
        <f>'Harian 2024'!O3395</f>
        <v>6</v>
      </c>
      <c r="P3351" s="12">
        <f>'Harian 2024'!P3395</f>
        <v>5</v>
      </c>
      <c r="Q3351" s="12">
        <f>'Harian 2024'!Q3395</f>
        <v>4</v>
      </c>
      <c r="R3351" s="12">
        <f>'Harian 2024'!R3395</f>
        <v>6</v>
      </c>
      <c r="S3351" s="12">
        <f>'Harian 2024'!S3395</f>
        <v>0</v>
      </c>
      <c r="T3351" s="12">
        <f>'Harian 2024'!T3395</f>
        <v>0</v>
      </c>
      <c r="U3351" s="12">
        <f t="shared" si="5450"/>
        <v>228</v>
      </c>
      <c r="W3351" s="23" t="s">
        <v>28</v>
      </c>
      <c r="X3351" s="24">
        <v>0.5</v>
      </c>
      <c r="Y3351" s="24">
        <v>0.5</v>
      </c>
      <c r="Z3351" s="24">
        <v>0.5</v>
      </c>
      <c r="AA3351" s="24">
        <v>0.5</v>
      </c>
      <c r="AB3351" s="24">
        <v>0.5</v>
      </c>
      <c r="AC3351" s="24">
        <v>0.5</v>
      </c>
      <c r="AD3351" s="24">
        <v>0.5</v>
      </c>
      <c r="AE3351" s="24">
        <v>0.5</v>
      </c>
      <c r="AF3351" s="24">
        <v>0.5</v>
      </c>
      <c r="AG3351" s="24">
        <v>0.5</v>
      </c>
      <c r="AH3351" s="24">
        <v>0.5</v>
      </c>
      <c r="AI3351" s="24">
        <v>0.5</v>
      </c>
      <c r="AJ3351" s="24">
        <v>0.5</v>
      </c>
      <c r="AK3351" s="24">
        <v>0.5</v>
      </c>
      <c r="AL3351" s="24">
        <v>0.5</v>
      </c>
      <c r="AM3351" s="24">
        <v>0.5</v>
      </c>
      <c r="AN3351" s="24">
        <v>0.5</v>
      </c>
      <c r="AP3351" s="14"/>
      <c r="AQ3351" s="14"/>
      <c r="AR3351" s="12" t="s">
        <v>28</v>
      </c>
      <c r="AS3351" s="13">
        <f t="shared" si="5434"/>
        <v>8</v>
      </c>
      <c r="AT3351" s="13">
        <f t="shared" si="5434"/>
        <v>9</v>
      </c>
      <c r="AU3351" s="13">
        <f t="shared" si="5435"/>
        <v>3.5</v>
      </c>
      <c r="AV3351" s="13">
        <f t="shared" si="5436"/>
        <v>12</v>
      </c>
      <c r="AW3351" s="13">
        <f t="shared" si="5437"/>
        <v>12.5</v>
      </c>
      <c r="AX3351" s="13">
        <f t="shared" si="5438"/>
        <v>17</v>
      </c>
      <c r="AY3351" s="13">
        <f t="shared" si="5439"/>
        <v>17.5</v>
      </c>
      <c r="AZ3351" s="13">
        <f t="shared" si="5440"/>
        <v>18</v>
      </c>
      <c r="BA3351" s="13">
        <f t="shared" si="5441"/>
        <v>2.5</v>
      </c>
      <c r="BB3351" s="13">
        <f t="shared" si="5442"/>
        <v>2.5</v>
      </c>
      <c r="BC3351" s="13">
        <f t="shared" si="5443"/>
        <v>9</v>
      </c>
      <c r="BD3351" s="13">
        <f t="shared" si="5444"/>
        <v>3</v>
      </c>
      <c r="BE3351" s="13">
        <f t="shared" si="5445"/>
        <v>2.5</v>
      </c>
      <c r="BF3351" s="13">
        <f t="shared" si="5446"/>
        <v>2</v>
      </c>
      <c r="BG3351" s="13">
        <f t="shared" si="5447"/>
        <v>3</v>
      </c>
      <c r="BH3351" s="13">
        <f t="shared" si="5448"/>
        <v>0</v>
      </c>
      <c r="BI3351" s="13">
        <f t="shared" si="5449"/>
        <v>0</v>
      </c>
      <c r="BJ3351" s="12">
        <f t="shared" si="5451"/>
        <v>114</v>
      </c>
    </row>
    <row r="3352" spans="1:62" ht="15.75">
      <c r="A3352" s="14"/>
      <c r="B3352" s="14"/>
      <c r="C3352" s="12" t="s">
        <v>35</v>
      </c>
      <c r="D3352" s="12">
        <f>'Harian 2024'!D3396</f>
        <v>15</v>
      </c>
      <c r="E3352" s="12">
        <f>'Harian 2024'!E3396</f>
        <v>6</v>
      </c>
      <c r="F3352" s="12">
        <f>'Harian 2024'!F3396</f>
        <v>7</v>
      </c>
      <c r="G3352" s="12">
        <f>'Harian 2024'!G3396</f>
        <v>18</v>
      </c>
      <c r="H3352" s="12">
        <f>'Harian 2024'!H3396</f>
        <v>27</v>
      </c>
      <c r="I3352" s="12">
        <f>'Harian 2024'!I3396</f>
        <v>33</v>
      </c>
      <c r="J3352" s="12">
        <f>'Harian 2024'!J3396</f>
        <v>31</v>
      </c>
      <c r="K3352" s="12">
        <f>'Harian 2024'!K3396</f>
        <v>32</v>
      </c>
      <c r="L3352" s="12">
        <f>'Harian 2024'!L3396</f>
        <v>7</v>
      </c>
      <c r="M3352" s="12">
        <f>'Harian 2024'!M3396</f>
        <v>7</v>
      </c>
      <c r="N3352" s="12">
        <f>'Harian 2024'!N3396</f>
        <v>19</v>
      </c>
      <c r="O3352" s="12">
        <f>'Harian 2024'!O3396</f>
        <v>4</v>
      </c>
      <c r="P3352" s="12">
        <f>'Harian 2024'!P3396</f>
        <v>5</v>
      </c>
      <c r="Q3352" s="12">
        <f>'Harian 2024'!Q3396</f>
        <v>2</v>
      </c>
      <c r="R3352" s="12">
        <f>'Harian 2024'!R3396</f>
        <v>7</v>
      </c>
      <c r="S3352" s="12">
        <f>'Harian 2024'!S3396</f>
        <v>0</v>
      </c>
      <c r="T3352" s="12">
        <f>'Harian 2024'!T3396</f>
        <v>0</v>
      </c>
      <c r="U3352" s="12">
        <f t="shared" si="5450"/>
        <v>205</v>
      </c>
      <c r="W3352" s="23" t="s">
        <v>50</v>
      </c>
      <c r="X3352" s="24">
        <v>8.5000000000000006E-2</v>
      </c>
      <c r="Y3352" s="24">
        <v>8.5000000000000006E-2</v>
      </c>
      <c r="Z3352" s="24">
        <v>8.5000000000000006E-2</v>
      </c>
      <c r="AA3352" s="24">
        <v>8.5000000000000006E-2</v>
      </c>
      <c r="AB3352" s="24">
        <v>8.5000000000000006E-2</v>
      </c>
      <c r="AC3352" s="24">
        <v>8.5000000000000006E-2</v>
      </c>
      <c r="AD3352" s="24">
        <v>8.5000000000000006E-2</v>
      </c>
      <c r="AE3352" s="24">
        <v>8.5000000000000006E-2</v>
      </c>
      <c r="AF3352" s="24">
        <v>8.5000000000000006E-2</v>
      </c>
      <c r="AG3352" s="24">
        <v>8.5000000000000006E-2</v>
      </c>
      <c r="AH3352" s="24">
        <v>8.5000000000000006E-2</v>
      </c>
      <c r="AI3352" s="24">
        <v>8.5000000000000006E-2</v>
      </c>
      <c r="AJ3352" s="24">
        <v>8.5000000000000006E-2</v>
      </c>
      <c r="AK3352" s="24">
        <v>8.5000000000000006E-2</v>
      </c>
      <c r="AL3352" s="24">
        <v>8.5000000000000006E-2</v>
      </c>
      <c r="AM3352" s="24">
        <v>8.5000000000000006E-2</v>
      </c>
      <c r="AN3352" s="24">
        <v>8.5000000000000006E-2</v>
      </c>
      <c r="AP3352" s="14"/>
      <c r="AQ3352" s="14"/>
      <c r="AR3352" s="12" t="s">
        <v>29</v>
      </c>
      <c r="AS3352" s="13">
        <f t="shared" si="5434"/>
        <v>1.2750000000000001</v>
      </c>
      <c r="AT3352" s="13">
        <f t="shared" si="5434"/>
        <v>0.51</v>
      </c>
      <c r="AU3352" s="13">
        <f t="shared" si="5435"/>
        <v>0.59500000000000008</v>
      </c>
      <c r="AV3352" s="13">
        <f t="shared" si="5436"/>
        <v>1.53</v>
      </c>
      <c r="AW3352" s="13">
        <f t="shared" si="5437"/>
        <v>2.2950000000000004</v>
      </c>
      <c r="AX3352" s="13">
        <f t="shared" si="5438"/>
        <v>2.8050000000000002</v>
      </c>
      <c r="AY3352" s="13">
        <f t="shared" si="5439"/>
        <v>2.6350000000000002</v>
      </c>
      <c r="AZ3352" s="13">
        <f t="shared" si="5440"/>
        <v>2.72</v>
      </c>
      <c r="BA3352" s="13">
        <f t="shared" si="5441"/>
        <v>0.59500000000000008</v>
      </c>
      <c r="BB3352" s="13">
        <f t="shared" si="5442"/>
        <v>0.59500000000000008</v>
      </c>
      <c r="BC3352" s="13">
        <f t="shared" si="5443"/>
        <v>1.6150000000000002</v>
      </c>
      <c r="BD3352" s="13">
        <f t="shared" si="5444"/>
        <v>0.34</v>
      </c>
      <c r="BE3352" s="13">
        <f t="shared" si="5445"/>
        <v>0.42500000000000004</v>
      </c>
      <c r="BF3352" s="13">
        <f t="shared" si="5446"/>
        <v>0.17</v>
      </c>
      <c r="BG3352" s="13">
        <f t="shared" si="5447"/>
        <v>0.59500000000000008</v>
      </c>
      <c r="BH3352" s="13">
        <f t="shared" si="5448"/>
        <v>0</v>
      </c>
      <c r="BI3352" s="13">
        <f t="shared" si="5449"/>
        <v>0</v>
      </c>
      <c r="BJ3352" s="12">
        <f t="shared" si="5451"/>
        <v>17.425000000000004</v>
      </c>
    </row>
    <row r="3353" spans="1:62" ht="15.75">
      <c r="A3353" s="14"/>
      <c r="B3353" s="14"/>
      <c r="C3353" s="12" t="s">
        <v>36</v>
      </c>
      <c r="D3353" s="12">
        <f>'Harian 2024'!D3397</f>
        <v>14</v>
      </c>
      <c r="E3353" s="12">
        <f>'Harian 2024'!E3397</f>
        <v>10</v>
      </c>
      <c r="F3353" s="12">
        <f>'Harian 2024'!F3397</f>
        <v>8</v>
      </c>
      <c r="G3353" s="12">
        <f>'Harian 2024'!G3397</f>
        <v>0</v>
      </c>
      <c r="H3353" s="12">
        <f>'Harian 2024'!H3397</f>
        <v>0</v>
      </c>
      <c r="I3353" s="12">
        <f>'Harian 2024'!I3397</f>
        <v>0</v>
      </c>
      <c r="J3353" s="12">
        <f>'Harian 2024'!J3397</f>
        <v>0</v>
      </c>
      <c r="K3353" s="12">
        <f>'Harian 2024'!K3397</f>
        <v>0</v>
      </c>
      <c r="L3353" s="12">
        <f>'Harian 2024'!L3397</f>
        <v>0</v>
      </c>
      <c r="M3353" s="12">
        <f>'Harian 2024'!M3397</f>
        <v>0</v>
      </c>
      <c r="N3353" s="12">
        <f>'Harian 2024'!N3397</f>
        <v>6</v>
      </c>
      <c r="O3353" s="12">
        <f>'Harian 2024'!O3397</f>
        <v>5</v>
      </c>
      <c r="P3353" s="12">
        <f>'Harian 2024'!P3397</f>
        <v>0</v>
      </c>
      <c r="Q3353" s="12">
        <f>'Harian 2024'!Q3397</f>
        <v>2</v>
      </c>
      <c r="R3353" s="12">
        <f>'Harian 2024'!R3397</f>
        <v>0</v>
      </c>
      <c r="S3353" s="12">
        <f>'Harian 2024'!S3397</f>
        <v>0</v>
      </c>
      <c r="T3353" s="12">
        <f>'Harian 2024'!T3397</f>
        <v>0</v>
      </c>
      <c r="U3353" s="12">
        <f t="shared" si="5450"/>
        <v>31</v>
      </c>
      <c r="W3353" s="23" t="s">
        <v>51</v>
      </c>
      <c r="X3353" s="24">
        <v>0.59</v>
      </c>
      <c r="Y3353" s="24">
        <v>0.59</v>
      </c>
      <c r="Z3353" s="24">
        <v>0.59</v>
      </c>
      <c r="AA3353" s="24">
        <v>0.59</v>
      </c>
      <c r="AB3353" s="24">
        <v>0.59</v>
      </c>
      <c r="AC3353" s="24">
        <v>0.59</v>
      </c>
      <c r="AD3353" s="24">
        <v>0.59</v>
      </c>
      <c r="AE3353" s="24">
        <v>0.59</v>
      </c>
      <c r="AF3353" s="24">
        <v>0.59</v>
      </c>
      <c r="AG3353" s="24">
        <v>0.59</v>
      </c>
      <c r="AH3353" s="24">
        <v>0.59</v>
      </c>
      <c r="AI3353" s="24">
        <v>0.59</v>
      </c>
      <c r="AJ3353" s="24">
        <v>0.59</v>
      </c>
      <c r="AK3353" s="24">
        <v>0.59</v>
      </c>
      <c r="AL3353" s="24">
        <v>0.59</v>
      </c>
      <c r="AM3353" s="24">
        <v>0.59</v>
      </c>
      <c r="AN3353" s="24">
        <v>0.59</v>
      </c>
      <c r="AP3353" s="14"/>
      <c r="AQ3353" s="14"/>
      <c r="AR3353" s="12" t="s">
        <v>30</v>
      </c>
      <c r="AS3353" s="13">
        <f t="shared" si="5434"/>
        <v>8.26</v>
      </c>
      <c r="AT3353" s="13">
        <f t="shared" si="5434"/>
        <v>5.8999999999999995</v>
      </c>
      <c r="AU3353" s="13">
        <f t="shared" si="5435"/>
        <v>4.72</v>
      </c>
      <c r="AV3353" s="13">
        <f t="shared" si="5436"/>
        <v>0</v>
      </c>
      <c r="AW3353" s="13">
        <f t="shared" si="5437"/>
        <v>0</v>
      </c>
      <c r="AX3353" s="13">
        <f t="shared" si="5438"/>
        <v>0</v>
      </c>
      <c r="AY3353" s="13">
        <f t="shared" si="5439"/>
        <v>0</v>
      </c>
      <c r="AZ3353" s="13">
        <f t="shared" si="5440"/>
        <v>0</v>
      </c>
      <c r="BA3353" s="13">
        <f t="shared" si="5441"/>
        <v>0</v>
      </c>
      <c r="BB3353" s="13">
        <f t="shared" si="5442"/>
        <v>0</v>
      </c>
      <c r="BC3353" s="13">
        <f t="shared" si="5443"/>
        <v>3.54</v>
      </c>
      <c r="BD3353" s="13">
        <f t="shared" si="5444"/>
        <v>2.9499999999999997</v>
      </c>
      <c r="BE3353" s="13">
        <f t="shared" si="5445"/>
        <v>0</v>
      </c>
      <c r="BF3353" s="13">
        <f t="shared" si="5446"/>
        <v>1.18</v>
      </c>
      <c r="BG3353" s="13">
        <f t="shared" si="5447"/>
        <v>0</v>
      </c>
      <c r="BH3353" s="13">
        <f t="shared" si="5448"/>
        <v>0</v>
      </c>
      <c r="BI3353" s="13">
        <f t="shared" si="5449"/>
        <v>0</v>
      </c>
      <c r="BJ3353" s="12">
        <f t="shared" si="5451"/>
        <v>18.29</v>
      </c>
    </row>
    <row r="3354" spans="1:62" ht="15.75">
      <c r="A3354" s="14"/>
      <c r="B3354" s="14"/>
      <c r="C3354" s="12" t="s">
        <v>31</v>
      </c>
      <c r="D3354" s="12">
        <f>'Harian 2024'!D3398</f>
        <v>7</v>
      </c>
      <c r="E3354" s="12">
        <f>'Harian 2024'!E3398</f>
        <v>5</v>
      </c>
      <c r="F3354" s="12">
        <f>'Harian 2024'!F3398</f>
        <v>6</v>
      </c>
      <c r="G3354" s="12">
        <f>'Harian 2024'!G3398</f>
        <v>1</v>
      </c>
      <c r="H3354" s="12">
        <f>'Harian 2024'!H3398</f>
        <v>0</v>
      </c>
      <c r="I3354" s="12">
        <f>'Harian 2024'!I3398</f>
        <v>0</v>
      </c>
      <c r="J3354" s="12">
        <f>'Harian 2024'!J3398</f>
        <v>0</v>
      </c>
      <c r="K3354" s="12">
        <f>'Harian 2024'!K3398</f>
        <v>0</v>
      </c>
      <c r="L3354" s="12">
        <f>'Harian 2024'!L3398</f>
        <v>0</v>
      </c>
      <c r="M3354" s="12">
        <f>'Harian 2024'!M3398</f>
        <v>0</v>
      </c>
      <c r="N3354" s="12">
        <f>'Harian 2024'!N3398</f>
        <v>2</v>
      </c>
      <c r="O3354" s="12">
        <f>'Harian 2024'!O3398</f>
        <v>4</v>
      </c>
      <c r="P3354" s="12">
        <f>'Harian 2024'!P3398</f>
        <v>0</v>
      </c>
      <c r="Q3354" s="12">
        <f>'Harian 2024'!Q3398</f>
        <v>1</v>
      </c>
      <c r="R3354" s="12">
        <f>'Harian 2024'!R3398</f>
        <v>0</v>
      </c>
      <c r="S3354" s="12">
        <f>'Harian 2024'!S3398</f>
        <v>0</v>
      </c>
      <c r="T3354" s="12">
        <f>'Harian 2024'!T3398</f>
        <v>0</v>
      </c>
      <c r="U3354" s="12">
        <f t="shared" si="5450"/>
        <v>19</v>
      </c>
      <c r="W3354" s="23" t="s">
        <v>31</v>
      </c>
      <c r="X3354" s="24">
        <v>0.56999999999999995</v>
      </c>
      <c r="Y3354" s="24">
        <v>0.56999999999999995</v>
      </c>
      <c r="Z3354" s="24">
        <v>0.56999999999999995</v>
      </c>
      <c r="AA3354" s="24">
        <v>0.56999999999999995</v>
      </c>
      <c r="AB3354" s="24">
        <v>0.56999999999999995</v>
      </c>
      <c r="AC3354" s="24">
        <v>0.56999999999999995</v>
      </c>
      <c r="AD3354" s="24">
        <v>0.56999999999999995</v>
      </c>
      <c r="AE3354" s="24">
        <v>0.56999999999999995</v>
      </c>
      <c r="AF3354" s="24">
        <v>0.56999999999999995</v>
      </c>
      <c r="AG3354" s="24">
        <v>0.56999999999999995</v>
      </c>
      <c r="AH3354" s="24">
        <v>0.56999999999999995</v>
      </c>
      <c r="AI3354" s="24">
        <v>0.56999999999999995</v>
      </c>
      <c r="AJ3354" s="24">
        <v>0.56999999999999995</v>
      </c>
      <c r="AK3354" s="24">
        <v>0.56999999999999995</v>
      </c>
      <c r="AL3354" s="24">
        <v>0.56999999999999995</v>
      </c>
      <c r="AM3354" s="24">
        <v>0.56999999999999995</v>
      </c>
      <c r="AN3354" s="24">
        <v>0.56999999999999995</v>
      </c>
      <c r="AP3354" s="14"/>
      <c r="AQ3354" s="14"/>
      <c r="AR3354" s="12" t="s">
        <v>31</v>
      </c>
      <c r="AS3354" s="13">
        <f t="shared" si="5434"/>
        <v>3.9899999999999998</v>
      </c>
      <c r="AT3354" s="13">
        <f t="shared" si="5434"/>
        <v>2.8499999999999996</v>
      </c>
      <c r="AU3354" s="13">
        <f t="shared" si="5435"/>
        <v>3.42</v>
      </c>
      <c r="AV3354" s="13">
        <f t="shared" si="5436"/>
        <v>0.56999999999999995</v>
      </c>
      <c r="AW3354" s="13">
        <f t="shared" si="5437"/>
        <v>0</v>
      </c>
      <c r="AX3354" s="13">
        <f t="shared" si="5438"/>
        <v>0</v>
      </c>
      <c r="AY3354" s="13">
        <f t="shared" si="5439"/>
        <v>0</v>
      </c>
      <c r="AZ3354" s="13">
        <f t="shared" si="5440"/>
        <v>0</v>
      </c>
      <c r="BA3354" s="13">
        <f t="shared" si="5441"/>
        <v>0</v>
      </c>
      <c r="BB3354" s="13">
        <f t="shared" si="5442"/>
        <v>0</v>
      </c>
      <c r="BC3354" s="13">
        <f t="shared" si="5443"/>
        <v>1.1399999999999999</v>
      </c>
      <c r="BD3354" s="13">
        <f t="shared" si="5444"/>
        <v>2.2799999999999998</v>
      </c>
      <c r="BE3354" s="13">
        <f t="shared" si="5445"/>
        <v>0</v>
      </c>
      <c r="BF3354" s="13">
        <f t="shared" si="5446"/>
        <v>0.56999999999999995</v>
      </c>
      <c r="BG3354" s="13">
        <f t="shared" si="5447"/>
        <v>0</v>
      </c>
      <c r="BH3354" s="13">
        <f t="shared" si="5448"/>
        <v>0</v>
      </c>
      <c r="BI3354" s="13">
        <f t="shared" si="5449"/>
        <v>0</v>
      </c>
      <c r="BJ3354" s="12">
        <f t="shared" si="5451"/>
        <v>10.83</v>
      </c>
    </row>
    <row r="3355" spans="1:62" ht="15.75">
      <c r="A3355" s="16"/>
      <c r="B3355" s="16"/>
      <c r="C3355" s="12" t="s">
        <v>32</v>
      </c>
      <c r="D3355" s="12">
        <f>'Harian 2024'!D3399</f>
        <v>0</v>
      </c>
      <c r="E3355" s="12">
        <f>'Harian 2024'!E3399</f>
        <v>3</v>
      </c>
      <c r="F3355" s="12">
        <f>'Harian 2024'!F3399</f>
        <v>0</v>
      </c>
      <c r="G3355" s="12">
        <f>'Harian 2024'!G3399</f>
        <v>5</v>
      </c>
      <c r="H3355" s="12">
        <f>'Harian 2024'!H3399</f>
        <v>14</v>
      </c>
      <c r="I3355" s="12">
        <f>'Harian 2024'!I3399</f>
        <v>6</v>
      </c>
      <c r="J3355" s="12">
        <f>'Harian 2024'!J3399</f>
        <v>12</v>
      </c>
      <c r="K3355" s="12">
        <f>'Harian 2024'!K3399</f>
        <v>13</v>
      </c>
      <c r="L3355" s="12">
        <f>'Harian 2024'!L3399</f>
        <v>3</v>
      </c>
      <c r="M3355" s="12">
        <f>'Harian 2024'!M3399</f>
        <v>3</v>
      </c>
      <c r="N3355" s="12">
        <f>'Harian 2024'!N3399</f>
        <v>6</v>
      </c>
      <c r="O3355" s="12">
        <f>'Harian 2024'!O3399</f>
        <v>6</v>
      </c>
      <c r="P3355" s="12">
        <f>'Harian 2024'!P3399</f>
        <v>0</v>
      </c>
      <c r="Q3355" s="12">
        <f>'Harian 2024'!Q3399</f>
        <v>2</v>
      </c>
      <c r="R3355" s="12">
        <f>'Harian 2024'!R3399</f>
        <v>0</v>
      </c>
      <c r="S3355" s="12">
        <f>'Harian 2024'!S3399</f>
        <v>0</v>
      </c>
      <c r="T3355" s="12">
        <f>'Harian 2024'!T3399</f>
        <v>0</v>
      </c>
      <c r="U3355" s="12">
        <f t="shared" si="5450"/>
        <v>73</v>
      </c>
      <c r="W3355" s="23" t="s">
        <v>32</v>
      </c>
      <c r="X3355" s="24">
        <v>0.4</v>
      </c>
      <c r="Y3355" s="24">
        <v>0.4</v>
      </c>
      <c r="Z3355" s="24">
        <v>0.4</v>
      </c>
      <c r="AA3355" s="24">
        <v>0.4</v>
      </c>
      <c r="AB3355" s="24">
        <v>0.4</v>
      </c>
      <c r="AC3355" s="24">
        <v>0.4</v>
      </c>
      <c r="AD3355" s="24">
        <v>0.4</v>
      </c>
      <c r="AE3355" s="24">
        <v>0.4</v>
      </c>
      <c r="AF3355" s="24">
        <v>0.4</v>
      </c>
      <c r="AG3355" s="24">
        <v>0.4</v>
      </c>
      <c r="AH3355" s="24">
        <v>0.4</v>
      </c>
      <c r="AI3355" s="24">
        <v>0.4</v>
      </c>
      <c r="AJ3355" s="24">
        <v>0.4</v>
      </c>
      <c r="AK3355" s="24">
        <v>0.4</v>
      </c>
      <c r="AL3355" s="24">
        <v>0.4</v>
      </c>
      <c r="AM3355" s="24">
        <v>0.4</v>
      </c>
      <c r="AN3355" s="24">
        <v>0.4</v>
      </c>
      <c r="AP3355" s="16"/>
      <c r="AQ3355" s="16"/>
      <c r="AR3355" s="12" t="s">
        <v>32</v>
      </c>
      <c r="AS3355" s="13">
        <f t="shared" si="5434"/>
        <v>0</v>
      </c>
      <c r="AT3355" s="13">
        <f t="shared" si="5434"/>
        <v>1.2000000000000002</v>
      </c>
      <c r="AU3355" s="13">
        <f t="shared" si="5435"/>
        <v>0</v>
      </c>
      <c r="AV3355" s="13">
        <f t="shared" si="5436"/>
        <v>2</v>
      </c>
      <c r="AW3355" s="13">
        <f t="shared" si="5437"/>
        <v>5.6000000000000005</v>
      </c>
      <c r="AX3355" s="13">
        <f t="shared" si="5438"/>
        <v>2.4000000000000004</v>
      </c>
      <c r="AY3355" s="13">
        <f t="shared" si="5439"/>
        <v>4.8000000000000007</v>
      </c>
      <c r="AZ3355" s="13">
        <f t="shared" si="5440"/>
        <v>5.2</v>
      </c>
      <c r="BA3355" s="13">
        <f t="shared" si="5441"/>
        <v>1.2000000000000002</v>
      </c>
      <c r="BB3355" s="13">
        <f t="shared" si="5442"/>
        <v>1.2000000000000002</v>
      </c>
      <c r="BC3355" s="13">
        <f t="shared" si="5443"/>
        <v>2.4000000000000004</v>
      </c>
      <c r="BD3355" s="13">
        <f t="shared" si="5444"/>
        <v>2.4000000000000004</v>
      </c>
      <c r="BE3355" s="13">
        <f t="shared" si="5445"/>
        <v>0</v>
      </c>
      <c r="BF3355" s="13">
        <f t="shared" si="5446"/>
        <v>0.8</v>
      </c>
      <c r="BG3355" s="13">
        <f t="shared" si="5447"/>
        <v>0</v>
      </c>
      <c r="BH3355" s="13">
        <f t="shared" si="5448"/>
        <v>0</v>
      </c>
      <c r="BI3355" s="13">
        <f t="shared" si="5449"/>
        <v>0</v>
      </c>
      <c r="BJ3355" s="12">
        <f t="shared" si="5451"/>
        <v>29.2</v>
      </c>
    </row>
    <row r="3356" spans="1:62">
      <c r="A3356" s="17"/>
      <c r="B3356" s="18"/>
      <c r="C3356" s="19" t="s">
        <v>33</v>
      </c>
      <c r="D3356" s="19">
        <f>SUM(D3347:D3355)</f>
        <v>69</v>
      </c>
      <c r="E3356" s="19">
        <f>SUM(E3347:E3355)</f>
        <v>61</v>
      </c>
      <c r="F3356" s="19">
        <f t="shared" ref="F3356:U3356" si="5452">SUM(F3347:F3355)</f>
        <v>37</v>
      </c>
      <c r="G3356" s="19">
        <f t="shared" si="5452"/>
        <v>111</v>
      </c>
      <c r="H3356" s="19">
        <f t="shared" si="5452"/>
        <v>129</v>
      </c>
      <c r="I3356" s="19">
        <f t="shared" si="5452"/>
        <v>162</v>
      </c>
      <c r="J3356" s="19">
        <f t="shared" si="5452"/>
        <v>171</v>
      </c>
      <c r="K3356" s="19">
        <f t="shared" si="5452"/>
        <v>181</v>
      </c>
      <c r="L3356" s="19">
        <f t="shared" si="5452"/>
        <v>54</v>
      </c>
      <c r="M3356" s="19">
        <f t="shared" si="5452"/>
        <v>25</v>
      </c>
      <c r="N3356" s="19">
        <f t="shared" si="5452"/>
        <v>67</v>
      </c>
      <c r="O3356" s="19">
        <f t="shared" si="5452"/>
        <v>48</v>
      </c>
      <c r="P3356" s="19">
        <f t="shared" si="5452"/>
        <v>40</v>
      </c>
      <c r="Q3356" s="19">
        <f t="shared" si="5452"/>
        <v>45</v>
      </c>
      <c r="R3356" s="19">
        <f t="shared" si="5452"/>
        <v>18</v>
      </c>
      <c r="S3356" s="19">
        <f t="shared" si="5452"/>
        <v>0</v>
      </c>
      <c r="T3356" s="19">
        <f t="shared" si="5452"/>
        <v>0</v>
      </c>
      <c r="U3356" s="19">
        <f t="shared" si="5452"/>
        <v>1149</v>
      </c>
      <c r="AP3356" s="35"/>
      <c r="AQ3356" s="36"/>
      <c r="AR3356" s="37" t="s">
        <v>33</v>
      </c>
      <c r="AS3356" s="37">
        <f>SUM(AS3347:AS3355)</f>
        <v>28.834999999999997</v>
      </c>
      <c r="AT3356" s="37">
        <f t="shared" ref="AT3356:BJ3356" si="5453">SUM(AT3347:AT3355)</f>
        <v>27.63</v>
      </c>
      <c r="AU3356" s="37">
        <f t="shared" si="5453"/>
        <v>16.104999999999997</v>
      </c>
      <c r="AV3356" s="37">
        <f t="shared" si="5453"/>
        <v>36.955000000000005</v>
      </c>
      <c r="AW3356" s="37">
        <f t="shared" si="5453"/>
        <v>41.29</v>
      </c>
      <c r="AX3356" s="37">
        <f t="shared" si="5453"/>
        <v>49.55</v>
      </c>
      <c r="AY3356" s="37">
        <f t="shared" si="5453"/>
        <v>52.980000000000004</v>
      </c>
      <c r="AZ3356" s="37">
        <f t="shared" si="5453"/>
        <v>55.620000000000005</v>
      </c>
      <c r="BA3356" s="37">
        <f t="shared" si="5453"/>
        <v>16.105</v>
      </c>
      <c r="BB3356" s="37">
        <f t="shared" si="5453"/>
        <v>7.4850000000000003</v>
      </c>
      <c r="BC3356" s="37">
        <f t="shared" si="5453"/>
        <v>24.574999999999996</v>
      </c>
      <c r="BD3356" s="37">
        <f t="shared" si="5453"/>
        <v>17.824999999999999</v>
      </c>
      <c r="BE3356" s="37">
        <f t="shared" si="5453"/>
        <v>11.72</v>
      </c>
      <c r="BF3356" s="37">
        <f t="shared" si="5453"/>
        <v>14.570000000000002</v>
      </c>
      <c r="BG3356" s="37">
        <f t="shared" si="5453"/>
        <v>5.7450000000000001</v>
      </c>
      <c r="BH3356" s="37">
        <f t="shared" si="5453"/>
        <v>0</v>
      </c>
      <c r="BI3356" s="37">
        <f t="shared" si="5453"/>
        <v>0</v>
      </c>
      <c r="BJ3356" s="37">
        <f t="shared" si="5453"/>
        <v>378.15500000000003</v>
      </c>
    </row>
    <row r="3359" spans="1:62" ht="106.5">
      <c r="A3359" s="8" t="s">
        <v>2</v>
      </c>
      <c r="B3359" s="8" t="s">
        <v>3</v>
      </c>
      <c r="C3359" s="8" t="s">
        <v>4</v>
      </c>
      <c r="D3359" s="9" t="str">
        <f>D569</f>
        <v>ANGGREK</v>
      </c>
      <c r="E3359" s="9" t="str">
        <f t="shared" ref="E3359:U3359" si="5454">E569</f>
        <v>BOUGENVIL</v>
      </c>
      <c r="F3359" s="9" t="str">
        <f t="shared" si="5454"/>
        <v>CAMELIA</v>
      </c>
      <c r="G3359" s="9" t="str">
        <f t="shared" si="5454"/>
        <v>DEWANDARU</v>
      </c>
      <c r="H3359" s="9" t="str">
        <f t="shared" si="5454"/>
        <v>EDELWEIS</v>
      </c>
      <c r="I3359" s="9" t="str">
        <f t="shared" si="5454"/>
        <v>FLAMBOYAN</v>
      </c>
      <c r="J3359" s="9" t="str">
        <f t="shared" si="5454"/>
        <v>GERANIUM</v>
      </c>
      <c r="K3359" s="9" t="str">
        <f t="shared" si="5454"/>
        <v>HELIKONIA</v>
      </c>
      <c r="L3359" s="9" t="str">
        <f t="shared" si="5454"/>
        <v>IVY</v>
      </c>
      <c r="M3359" s="9" t="str">
        <f t="shared" si="5454"/>
        <v>KANA</v>
      </c>
      <c r="N3359" s="9" t="str">
        <f t="shared" si="5454"/>
        <v>IGD</v>
      </c>
      <c r="O3359" s="9" t="str">
        <f t="shared" si="5454"/>
        <v>HCU</v>
      </c>
      <c r="P3359" s="9" t="str">
        <f t="shared" si="5454"/>
        <v>PENUNJANG</v>
      </c>
      <c r="Q3359" s="9" t="str">
        <f t="shared" si="5454"/>
        <v>PELAYANAN</v>
      </c>
      <c r="R3359" s="9" t="str">
        <f t="shared" si="5454"/>
        <v>ADMIN</v>
      </c>
      <c r="S3359" s="9" t="str">
        <f t="shared" si="5454"/>
        <v>ASRAMA</v>
      </c>
      <c r="T3359" s="9" t="str">
        <f t="shared" si="5454"/>
        <v>MASJID</v>
      </c>
      <c r="U3359" s="9" t="str">
        <f t="shared" si="5454"/>
        <v>JUMLAH</v>
      </c>
      <c r="W3359" s="21"/>
      <c r="X3359" s="22" t="str">
        <f>X5</f>
        <v>ANGGREK</v>
      </c>
      <c r="Y3359" s="22" t="str">
        <f>Y5</f>
        <v>BOUGENVIL</v>
      </c>
      <c r="Z3359" s="22" t="str">
        <f t="shared" ref="Z3359:AN3359" si="5455">Z5</f>
        <v>CAMELIA</v>
      </c>
      <c r="AA3359" s="22" t="str">
        <f t="shared" si="5455"/>
        <v>DEWANDARU</v>
      </c>
      <c r="AB3359" s="22" t="str">
        <f t="shared" si="5455"/>
        <v>EDELWEIS</v>
      </c>
      <c r="AC3359" s="22" t="str">
        <f t="shared" si="5455"/>
        <v>FLAMBOYAN</v>
      </c>
      <c r="AD3359" s="22" t="str">
        <f t="shared" si="5455"/>
        <v>GERANIUM</v>
      </c>
      <c r="AE3359" s="22" t="str">
        <f t="shared" si="5455"/>
        <v>HELIKONIA</v>
      </c>
      <c r="AF3359" s="22" t="str">
        <f t="shared" si="5455"/>
        <v>IVY</v>
      </c>
      <c r="AG3359" s="22" t="str">
        <f t="shared" si="5455"/>
        <v>KANA</v>
      </c>
      <c r="AH3359" s="22" t="str">
        <f t="shared" si="5455"/>
        <v>IGD</v>
      </c>
      <c r="AI3359" s="22" t="str">
        <f t="shared" si="5455"/>
        <v>HCU</v>
      </c>
      <c r="AJ3359" s="22" t="str">
        <f t="shared" si="5455"/>
        <v>PENUNJANG</v>
      </c>
      <c r="AK3359" s="22" t="str">
        <f t="shared" si="5455"/>
        <v>PELAYANAN</v>
      </c>
      <c r="AL3359" s="22" t="str">
        <f t="shared" si="5455"/>
        <v>ADMIN</v>
      </c>
      <c r="AM3359" s="22" t="str">
        <f t="shared" si="5455"/>
        <v>ASRAMA</v>
      </c>
      <c r="AN3359" s="22" t="str">
        <f t="shared" si="5455"/>
        <v>MASJID</v>
      </c>
      <c r="AP3359" s="33" t="s">
        <v>2</v>
      </c>
      <c r="AQ3359" s="33" t="s">
        <v>3</v>
      </c>
      <c r="AR3359" s="33" t="s">
        <v>4</v>
      </c>
      <c r="AS3359" s="34" t="str">
        <f>AS5</f>
        <v>ANGGREK</v>
      </c>
      <c r="AT3359" s="34" t="str">
        <f>AT5</f>
        <v>BOUGENVIL</v>
      </c>
      <c r="AU3359" s="34" t="str">
        <f t="shared" ref="AU3359:BJ3359" si="5456">AU5</f>
        <v>CAMELIA II</v>
      </c>
      <c r="AV3359" s="34" t="str">
        <f t="shared" si="5456"/>
        <v>DEWANDARU</v>
      </c>
      <c r="AW3359" s="34" t="str">
        <f t="shared" si="5456"/>
        <v>EDELWEIS</v>
      </c>
      <c r="AX3359" s="34" t="str">
        <f t="shared" si="5456"/>
        <v>FLAMBOYAN</v>
      </c>
      <c r="AY3359" s="34" t="str">
        <f t="shared" si="5456"/>
        <v>GERANIUM</v>
      </c>
      <c r="AZ3359" s="34" t="str">
        <f t="shared" si="5456"/>
        <v>HELIKONIA</v>
      </c>
      <c r="BA3359" s="34" t="str">
        <f t="shared" si="5456"/>
        <v>IVY</v>
      </c>
      <c r="BB3359" s="34" t="str">
        <f t="shared" si="5456"/>
        <v>KANA</v>
      </c>
      <c r="BC3359" s="34" t="str">
        <f t="shared" si="5456"/>
        <v>IGD</v>
      </c>
      <c r="BD3359" s="34" t="str">
        <f t="shared" si="5456"/>
        <v>HCU</v>
      </c>
      <c r="BE3359" s="34" t="str">
        <f t="shared" si="5456"/>
        <v>PENUNJANG</v>
      </c>
      <c r="BF3359" s="34" t="str">
        <f t="shared" si="5456"/>
        <v>PELAYANAN</v>
      </c>
      <c r="BG3359" s="34" t="str">
        <f t="shared" si="5456"/>
        <v>ADMIN</v>
      </c>
      <c r="BH3359" s="34" t="str">
        <f t="shared" si="5456"/>
        <v>ASRAMA</v>
      </c>
      <c r="BI3359" s="34" t="str">
        <f t="shared" si="5456"/>
        <v>MASJID</v>
      </c>
      <c r="BJ3359" s="34" t="str">
        <f t="shared" si="5456"/>
        <v>JUMLAH</v>
      </c>
    </row>
    <row r="3360" spans="1:62" ht="15.75">
      <c r="A3360" s="10">
        <f>A3347+1</f>
        <v>13</v>
      </c>
      <c r="B3360" s="11" t="s">
        <v>23</v>
      </c>
      <c r="C3360" s="12" t="s">
        <v>24</v>
      </c>
      <c r="D3360" s="12">
        <f>'Harian 2024'!D3404</f>
        <v>0</v>
      </c>
      <c r="E3360" s="12">
        <f>'Harian 2024'!E3404</f>
        <v>0</v>
      </c>
      <c r="F3360" s="12">
        <f>'Harian 2024'!F3404</f>
        <v>0</v>
      </c>
      <c r="G3360" s="12">
        <f>'Harian 2024'!G3404</f>
        <v>22</v>
      </c>
      <c r="H3360" s="12">
        <f>'Harian 2024'!H3404</f>
        <v>19</v>
      </c>
      <c r="I3360" s="12">
        <f>'Harian 2024'!I3404</f>
        <v>25</v>
      </c>
      <c r="J3360" s="12">
        <f>'Harian 2024'!J3404</f>
        <v>29</v>
      </c>
      <c r="K3360" s="12">
        <f>'Harian 2024'!K3404</f>
        <v>30</v>
      </c>
      <c r="L3360" s="12">
        <f>'Harian 2024'!L3404</f>
        <v>10</v>
      </c>
      <c r="M3360" s="12">
        <f>'Harian 2024'!M3404</f>
        <v>3</v>
      </c>
      <c r="N3360" s="12">
        <f>'Harian 2024'!N3404</f>
        <v>0</v>
      </c>
      <c r="O3360" s="12">
        <f>'Harian 2024'!O3404</f>
        <v>11</v>
      </c>
      <c r="P3360" s="12">
        <f>'Harian 2024'!P3404</f>
        <v>14</v>
      </c>
      <c r="Q3360" s="12">
        <f>'Harian 2024'!Q3404</f>
        <v>11</v>
      </c>
      <c r="R3360" s="12">
        <f>'Harian 2024'!R3404</f>
        <v>0</v>
      </c>
      <c r="S3360" s="12">
        <f>'Harian 2024'!S3404</f>
        <v>0</v>
      </c>
      <c r="T3360" s="12">
        <f>'Harian 2024'!T3404</f>
        <v>0</v>
      </c>
      <c r="U3360" s="12">
        <f>SUM(E3360:T3360)</f>
        <v>174</v>
      </c>
      <c r="W3360" s="23" t="s">
        <v>24</v>
      </c>
      <c r="X3360" s="24">
        <v>0.26500000000000001</v>
      </c>
      <c r="Y3360" s="24">
        <v>0.26500000000000001</v>
      </c>
      <c r="Z3360" s="24">
        <v>0.26500000000000001</v>
      </c>
      <c r="AA3360" s="24">
        <v>0.26500000000000001</v>
      </c>
      <c r="AB3360" s="24">
        <v>0.26500000000000001</v>
      </c>
      <c r="AC3360" s="24">
        <v>0.26500000000000001</v>
      </c>
      <c r="AD3360" s="24">
        <v>0.26500000000000001</v>
      </c>
      <c r="AE3360" s="24">
        <v>0.26500000000000001</v>
      </c>
      <c r="AF3360" s="24">
        <v>0.26500000000000001</v>
      </c>
      <c r="AG3360" s="24">
        <v>0.26500000000000001</v>
      </c>
      <c r="AH3360" s="24">
        <v>0.26500000000000001</v>
      </c>
      <c r="AI3360" s="24">
        <v>0.26500000000000001</v>
      </c>
      <c r="AJ3360" s="24">
        <v>0.26500000000000001</v>
      </c>
      <c r="AK3360" s="24">
        <v>0.26500000000000001</v>
      </c>
      <c r="AL3360" s="24">
        <v>0.26500000000000001</v>
      </c>
      <c r="AM3360" s="24">
        <v>0.26500000000000001</v>
      </c>
      <c r="AN3360" s="24">
        <v>0.26500000000000001</v>
      </c>
      <c r="AP3360" s="10">
        <f>AP3347+1</f>
        <v>13</v>
      </c>
      <c r="AQ3360" s="11" t="s">
        <v>34</v>
      </c>
      <c r="AR3360" s="12" t="s">
        <v>24</v>
      </c>
      <c r="AS3360" s="13">
        <f t="shared" ref="AS3360:AT3368" si="5457">D3360*X3360</f>
        <v>0</v>
      </c>
      <c r="AT3360" s="13">
        <f t="shared" si="5457"/>
        <v>0</v>
      </c>
      <c r="AU3360" s="13">
        <f t="shared" ref="AU3360:AU3368" si="5458">F3360*Z3360</f>
        <v>0</v>
      </c>
      <c r="AV3360" s="13">
        <f t="shared" ref="AV3360:AV3368" si="5459">G3360*AA3360</f>
        <v>5.83</v>
      </c>
      <c r="AW3360" s="13">
        <f t="shared" ref="AW3360:AW3368" si="5460">H3360*AB3360</f>
        <v>5.0350000000000001</v>
      </c>
      <c r="AX3360" s="13">
        <f t="shared" ref="AX3360:AX3368" si="5461">I3360*AC3360</f>
        <v>6.625</v>
      </c>
      <c r="AY3360" s="13">
        <f t="shared" ref="AY3360:AY3368" si="5462">J3360*AD3360</f>
        <v>7.6850000000000005</v>
      </c>
      <c r="AZ3360" s="13">
        <f t="shared" ref="AZ3360:AZ3368" si="5463">K3360*AE3360</f>
        <v>7.95</v>
      </c>
      <c r="BA3360" s="13">
        <f t="shared" ref="BA3360:BA3368" si="5464">L3360*AF3360</f>
        <v>2.6500000000000004</v>
      </c>
      <c r="BB3360" s="13">
        <f t="shared" ref="BB3360:BB3368" si="5465">M3360*AG3360</f>
        <v>0.79500000000000004</v>
      </c>
      <c r="BC3360" s="13">
        <f t="shared" ref="BC3360:BC3368" si="5466">N3360*AH3360</f>
        <v>0</v>
      </c>
      <c r="BD3360" s="13">
        <f t="shared" ref="BD3360:BD3368" si="5467">O3360*AI3360</f>
        <v>2.915</v>
      </c>
      <c r="BE3360" s="13">
        <f t="shared" ref="BE3360:BE3368" si="5468">P3360*AJ3360</f>
        <v>3.71</v>
      </c>
      <c r="BF3360" s="13">
        <f t="shared" ref="BF3360:BF3368" si="5469">Q3360*AK3360</f>
        <v>2.915</v>
      </c>
      <c r="BG3360" s="13">
        <f t="shared" ref="BG3360:BG3368" si="5470">R3360*AL3360</f>
        <v>0</v>
      </c>
      <c r="BH3360" s="13">
        <f t="shared" ref="BH3360:BH3368" si="5471">S3360*AM3360</f>
        <v>0</v>
      </c>
      <c r="BI3360" s="13">
        <f t="shared" ref="BI3360:BI3368" si="5472">T3360*AN3360</f>
        <v>0</v>
      </c>
      <c r="BJ3360" s="12">
        <f>SUM(AT3360:BI3360)</f>
        <v>46.110000000000007</v>
      </c>
    </row>
    <row r="3361" spans="1:62" ht="15.75">
      <c r="A3361" s="14"/>
      <c r="B3361" s="15">
        <f>B3348+1</f>
        <v>44817</v>
      </c>
      <c r="C3361" s="12" t="s">
        <v>25</v>
      </c>
      <c r="D3361" s="12">
        <f>'Harian 2024'!D3405</f>
        <v>0</v>
      </c>
      <c r="E3361" s="12">
        <f>'Harian 2024'!E3405</f>
        <v>0</v>
      </c>
      <c r="F3361" s="12">
        <f>'Harian 2024'!F3405</f>
        <v>0</v>
      </c>
      <c r="G3361" s="12">
        <f>'Harian 2024'!G3405</f>
        <v>21</v>
      </c>
      <c r="H3361" s="12">
        <f>'Harian 2024'!H3405</f>
        <v>18</v>
      </c>
      <c r="I3361" s="12">
        <f>'Harian 2024'!I3405</f>
        <v>25</v>
      </c>
      <c r="J3361" s="12">
        <f>'Harian 2024'!J3405</f>
        <v>26</v>
      </c>
      <c r="K3361" s="12">
        <f>'Harian 2024'!K3405</f>
        <v>31</v>
      </c>
      <c r="L3361" s="12">
        <f>'Harian 2024'!L3405</f>
        <v>11</v>
      </c>
      <c r="M3361" s="12">
        <f>'Harian 2024'!M3405</f>
        <v>2</v>
      </c>
      <c r="N3361" s="12">
        <f>'Harian 2024'!N3405</f>
        <v>0</v>
      </c>
      <c r="O3361" s="12">
        <f>'Harian 2024'!O3405</f>
        <v>5</v>
      </c>
      <c r="P3361" s="12">
        <f>'Harian 2024'!P3405</f>
        <v>3</v>
      </c>
      <c r="Q3361" s="12">
        <f>'Harian 2024'!Q3405</f>
        <v>4</v>
      </c>
      <c r="R3361" s="12">
        <f>'Harian 2024'!R3405</f>
        <v>0</v>
      </c>
      <c r="S3361" s="12">
        <f>'Harian 2024'!S3405</f>
        <v>0</v>
      </c>
      <c r="T3361" s="12">
        <f>'Harian 2024'!T3405</f>
        <v>0</v>
      </c>
      <c r="U3361" s="12">
        <f t="shared" ref="U3361:U3368" si="5473">SUM(E3361:T3361)</f>
        <v>146</v>
      </c>
      <c r="W3361" s="23" t="s">
        <v>25</v>
      </c>
      <c r="X3361" s="24">
        <v>0.22500000000000001</v>
      </c>
      <c r="Y3361" s="24">
        <v>0.22500000000000001</v>
      </c>
      <c r="Z3361" s="24">
        <v>0.22500000000000001</v>
      </c>
      <c r="AA3361" s="24">
        <v>0.22500000000000001</v>
      </c>
      <c r="AB3361" s="24">
        <v>0.22500000000000001</v>
      </c>
      <c r="AC3361" s="24">
        <v>0.22500000000000001</v>
      </c>
      <c r="AD3361" s="24">
        <v>0.22500000000000001</v>
      </c>
      <c r="AE3361" s="24">
        <v>0.22500000000000001</v>
      </c>
      <c r="AF3361" s="24">
        <v>0.22500000000000001</v>
      </c>
      <c r="AG3361" s="24">
        <v>0.22500000000000001</v>
      </c>
      <c r="AH3361" s="24">
        <v>0.22500000000000001</v>
      </c>
      <c r="AI3361" s="24">
        <v>0.22500000000000001</v>
      </c>
      <c r="AJ3361" s="24">
        <v>0.22500000000000001</v>
      </c>
      <c r="AK3361" s="24">
        <v>0.22500000000000001</v>
      </c>
      <c r="AL3361" s="24">
        <v>0.22500000000000001</v>
      </c>
      <c r="AM3361" s="24">
        <v>0.22500000000000001</v>
      </c>
      <c r="AN3361" s="24">
        <v>0.22500000000000001</v>
      </c>
      <c r="AP3361" s="14"/>
      <c r="AQ3361" s="15">
        <f>AQ3348+1</f>
        <v>44452</v>
      </c>
      <c r="AR3361" s="12" t="s">
        <v>25</v>
      </c>
      <c r="AS3361" s="13">
        <f t="shared" si="5457"/>
        <v>0</v>
      </c>
      <c r="AT3361" s="13">
        <f t="shared" si="5457"/>
        <v>0</v>
      </c>
      <c r="AU3361" s="13">
        <f t="shared" si="5458"/>
        <v>0</v>
      </c>
      <c r="AV3361" s="13">
        <f t="shared" si="5459"/>
        <v>4.7250000000000005</v>
      </c>
      <c r="AW3361" s="13">
        <f t="shared" si="5460"/>
        <v>4.05</v>
      </c>
      <c r="AX3361" s="13">
        <f t="shared" si="5461"/>
        <v>5.625</v>
      </c>
      <c r="AY3361" s="13">
        <f t="shared" si="5462"/>
        <v>5.8500000000000005</v>
      </c>
      <c r="AZ3361" s="13">
        <f t="shared" si="5463"/>
        <v>6.9750000000000005</v>
      </c>
      <c r="BA3361" s="13">
        <f t="shared" si="5464"/>
        <v>2.4750000000000001</v>
      </c>
      <c r="BB3361" s="13">
        <f t="shared" si="5465"/>
        <v>0.45</v>
      </c>
      <c r="BC3361" s="13">
        <f t="shared" si="5466"/>
        <v>0</v>
      </c>
      <c r="BD3361" s="13">
        <f t="shared" si="5467"/>
        <v>1.125</v>
      </c>
      <c r="BE3361" s="13">
        <f t="shared" si="5468"/>
        <v>0.67500000000000004</v>
      </c>
      <c r="BF3361" s="13">
        <f t="shared" si="5469"/>
        <v>0.9</v>
      </c>
      <c r="BG3361" s="13">
        <f t="shared" si="5470"/>
        <v>0</v>
      </c>
      <c r="BH3361" s="13">
        <f t="shared" si="5471"/>
        <v>0</v>
      </c>
      <c r="BI3361" s="13">
        <f t="shared" si="5472"/>
        <v>0</v>
      </c>
      <c r="BJ3361" s="12">
        <f t="shared" ref="BJ3361:BJ3368" si="5474">SUM(AT3361:BI3361)</f>
        <v>32.85</v>
      </c>
    </row>
    <row r="3362" spans="1:62" ht="15.75">
      <c r="A3362" s="14"/>
      <c r="B3362" s="14"/>
      <c r="C3362" s="12" t="s">
        <v>26</v>
      </c>
      <c r="D3362" s="12">
        <f>'Harian 2024'!D3406</f>
        <v>0</v>
      </c>
      <c r="E3362" s="12">
        <f>'Harian 2024'!E3406</f>
        <v>0</v>
      </c>
      <c r="F3362" s="12">
        <f>'Harian 2024'!F3406</f>
        <v>0</v>
      </c>
      <c r="G3362" s="12">
        <f>'Harian 2024'!G3406</f>
        <v>6</v>
      </c>
      <c r="H3362" s="12">
        <f>'Harian 2024'!H3406</f>
        <v>5</v>
      </c>
      <c r="I3362" s="12">
        <f>'Harian 2024'!I3406</f>
        <v>6</v>
      </c>
      <c r="J3362" s="12">
        <f>'Harian 2024'!J3406</f>
        <v>7</v>
      </c>
      <c r="K3362" s="12">
        <f>'Harian 2024'!K3406</f>
        <v>12</v>
      </c>
      <c r="L3362" s="12">
        <f>'Harian 2024'!L3406</f>
        <v>7</v>
      </c>
      <c r="M3362" s="12">
        <f>'Harian 2024'!M3406</f>
        <v>1</v>
      </c>
      <c r="N3362" s="12">
        <f>'Harian 2024'!N3406</f>
        <v>0</v>
      </c>
      <c r="O3362" s="12">
        <f>'Harian 2024'!O3406</f>
        <v>4</v>
      </c>
      <c r="P3362" s="12">
        <f>'Harian 2024'!P3406</f>
        <v>6</v>
      </c>
      <c r="Q3362" s="12">
        <f>'Harian 2024'!Q3406</f>
        <v>11</v>
      </c>
      <c r="R3362" s="12">
        <f>'Harian 2024'!R3406</f>
        <v>0</v>
      </c>
      <c r="S3362" s="12">
        <f>'Harian 2024'!S3406</f>
        <v>0</v>
      </c>
      <c r="T3362" s="12">
        <f>'Harian 2024'!T3406</f>
        <v>0</v>
      </c>
      <c r="U3362" s="12">
        <f t="shared" si="5473"/>
        <v>65</v>
      </c>
      <c r="W3362" s="23" t="s">
        <v>26</v>
      </c>
      <c r="X3362" s="24">
        <v>0.35</v>
      </c>
      <c r="Y3362" s="24">
        <v>0.35</v>
      </c>
      <c r="Z3362" s="24">
        <v>0.35</v>
      </c>
      <c r="AA3362" s="24">
        <v>0.35</v>
      </c>
      <c r="AB3362" s="24">
        <v>0.35</v>
      </c>
      <c r="AC3362" s="24">
        <v>0.35</v>
      </c>
      <c r="AD3362" s="24">
        <v>0.35</v>
      </c>
      <c r="AE3362" s="24">
        <v>0.35</v>
      </c>
      <c r="AF3362" s="24">
        <v>0.35</v>
      </c>
      <c r="AG3362" s="24">
        <v>0.35</v>
      </c>
      <c r="AH3362" s="24">
        <v>0.35</v>
      </c>
      <c r="AI3362" s="24">
        <v>0.35</v>
      </c>
      <c r="AJ3362" s="24">
        <v>0.35</v>
      </c>
      <c r="AK3362" s="24">
        <v>0.35</v>
      </c>
      <c r="AL3362" s="24">
        <v>0.35</v>
      </c>
      <c r="AM3362" s="24">
        <v>0.35</v>
      </c>
      <c r="AN3362" s="24">
        <v>0.35</v>
      </c>
      <c r="AP3362" s="14"/>
      <c r="AQ3362" s="14"/>
      <c r="AR3362" s="12" t="s">
        <v>26</v>
      </c>
      <c r="AS3362" s="13">
        <f t="shared" si="5457"/>
        <v>0</v>
      </c>
      <c r="AT3362" s="13">
        <f t="shared" si="5457"/>
        <v>0</v>
      </c>
      <c r="AU3362" s="13">
        <f t="shared" si="5458"/>
        <v>0</v>
      </c>
      <c r="AV3362" s="13">
        <f t="shared" si="5459"/>
        <v>2.0999999999999996</v>
      </c>
      <c r="AW3362" s="13">
        <f t="shared" si="5460"/>
        <v>1.75</v>
      </c>
      <c r="AX3362" s="13">
        <f t="shared" si="5461"/>
        <v>2.0999999999999996</v>
      </c>
      <c r="AY3362" s="13">
        <f t="shared" si="5462"/>
        <v>2.4499999999999997</v>
      </c>
      <c r="AZ3362" s="13">
        <f t="shared" si="5463"/>
        <v>4.1999999999999993</v>
      </c>
      <c r="BA3362" s="13">
        <f t="shared" si="5464"/>
        <v>2.4499999999999997</v>
      </c>
      <c r="BB3362" s="13">
        <f t="shared" si="5465"/>
        <v>0.35</v>
      </c>
      <c r="BC3362" s="13">
        <f t="shared" si="5466"/>
        <v>0</v>
      </c>
      <c r="BD3362" s="13">
        <f t="shared" si="5467"/>
        <v>1.4</v>
      </c>
      <c r="BE3362" s="13">
        <f t="shared" si="5468"/>
        <v>2.0999999999999996</v>
      </c>
      <c r="BF3362" s="13">
        <f t="shared" si="5469"/>
        <v>3.8499999999999996</v>
      </c>
      <c r="BG3362" s="13">
        <f t="shared" si="5470"/>
        <v>0</v>
      </c>
      <c r="BH3362" s="13">
        <f t="shared" si="5471"/>
        <v>0</v>
      </c>
      <c r="BI3362" s="13">
        <f t="shared" si="5472"/>
        <v>0</v>
      </c>
      <c r="BJ3362" s="12">
        <f t="shared" si="5474"/>
        <v>22.75</v>
      </c>
    </row>
    <row r="3363" spans="1:62" ht="15.75">
      <c r="A3363" s="14"/>
      <c r="B3363" s="14"/>
      <c r="C3363" s="12" t="s">
        <v>27</v>
      </c>
      <c r="D3363" s="12">
        <f>'Harian 2024'!D3407</f>
        <v>6</v>
      </c>
      <c r="E3363" s="12">
        <f>'Harian 2024'!E3407</f>
        <v>7</v>
      </c>
      <c r="F3363" s="12">
        <f>'Harian 2024'!F3407</f>
        <v>5</v>
      </c>
      <c r="G3363" s="12">
        <f>'Harian 2024'!G3407</f>
        <v>25</v>
      </c>
      <c r="H3363" s="12">
        <f>'Harian 2024'!H3407</f>
        <v>31</v>
      </c>
      <c r="I3363" s="12">
        <f>'Harian 2024'!I3407</f>
        <v>35</v>
      </c>
      <c r="J3363" s="12">
        <f>'Harian 2024'!J3407</f>
        <v>34</v>
      </c>
      <c r="K3363" s="12">
        <f>'Harian 2024'!K3407</f>
        <v>30</v>
      </c>
      <c r="L3363" s="12">
        <f>'Harian 2024'!L3407</f>
        <v>8</v>
      </c>
      <c r="M3363" s="12">
        <f>'Harian 2024'!M3407</f>
        <v>2</v>
      </c>
      <c r="N3363" s="12">
        <f>'Harian 2024'!N3407</f>
        <v>12</v>
      </c>
      <c r="O3363" s="12">
        <f>'Harian 2024'!O3407</f>
        <v>10</v>
      </c>
      <c r="P3363" s="12">
        <f>'Harian 2024'!P3407</f>
        <v>3</v>
      </c>
      <c r="Q3363" s="12">
        <f>'Harian 2024'!Q3407</f>
        <v>13</v>
      </c>
      <c r="R3363" s="12">
        <f>'Harian 2024'!R3407</f>
        <v>4</v>
      </c>
      <c r="S3363" s="12">
        <f>'Harian 2024'!S3407</f>
        <v>19</v>
      </c>
      <c r="T3363" s="12">
        <f>'Harian 2024'!T3407</f>
        <v>0</v>
      </c>
      <c r="U3363" s="12">
        <f t="shared" si="5473"/>
        <v>238</v>
      </c>
      <c r="W3363" s="23" t="s">
        <v>27</v>
      </c>
      <c r="X3363" s="24">
        <v>0.43</v>
      </c>
      <c r="Y3363" s="24">
        <v>0.43</v>
      </c>
      <c r="Z3363" s="24">
        <v>0.43</v>
      </c>
      <c r="AA3363" s="24">
        <v>0.43</v>
      </c>
      <c r="AB3363" s="24">
        <v>0.43</v>
      </c>
      <c r="AC3363" s="24">
        <v>0.43</v>
      </c>
      <c r="AD3363" s="24">
        <v>0.43</v>
      </c>
      <c r="AE3363" s="24">
        <v>0.43</v>
      </c>
      <c r="AF3363" s="24">
        <v>0.43</v>
      </c>
      <c r="AG3363" s="24">
        <v>0.43</v>
      </c>
      <c r="AH3363" s="24">
        <v>0.43</v>
      </c>
      <c r="AI3363" s="24">
        <v>0.43</v>
      </c>
      <c r="AJ3363" s="24">
        <v>0.43</v>
      </c>
      <c r="AK3363" s="24">
        <v>0.43</v>
      </c>
      <c r="AL3363" s="24">
        <v>0.43</v>
      </c>
      <c r="AM3363" s="24">
        <v>0.43</v>
      </c>
      <c r="AN3363" s="24">
        <v>0.43</v>
      </c>
      <c r="AP3363" s="14"/>
      <c r="AQ3363" s="14"/>
      <c r="AR3363" s="12" t="s">
        <v>27</v>
      </c>
      <c r="AS3363" s="13">
        <f t="shared" si="5457"/>
        <v>2.58</v>
      </c>
      <c r="AT3363" s="13">
        <f t="shared" si="5457"/>
        <v>3.01</v>
      </c>
      <c r="AU3363" s="13">
        <f t="shared" si="5458"/>
        <v>2.15</v>
      </c>
      <c r="AV3363" s="13">
        <f t="shared" si="5459"/>
        <v>10.75</v>
      </c>
      <c r="AW3363" s="13">
        <f t="shared" si="5460"/>
        <v>13.33</v>
      </c>
      <c r="AX3363" s="13">
        <f t="shared" si="5461"/>
        <v>15.049999999999999</v>
      </c>
      <c r="AY3363" s="13">
        <f t="shared" si="5462"/>
        <v>14.62</v>
      </c>
      <c r="AZ3363" s="13">
        <f t="shared" si="5463"/>
        <v>12.9</v>
      </c>
      <c r="BA3363" s="13">
        <f t="shared" si="5464"/>
        <v>3.44</v>
      </c>
      <c r="BB3363" s="13">
        <f t="shared" si="5465"/>
        <v>0.86</v>
      </c>
      <c r="BC3363" s="13">
        <f t="shared" si="5466"/>
        <v>5.16</v>
      </c>
      <c r="BD3363" s="13">
        <f t="shared" si="5467"/>
        <v>4.3</v>
      </c>
      <c r="BE3363" s="13">
        <f t="shared" si="5468"/>
        <v>1.29</v>
      </c>
      <c r="BF3363" s="13">
        <f t="shared" si="5469"/>
        <v>5.59</v>
      </c>
      <c r="BG3363" s="13">
        <f t="shared" si="5470"/>
        <v>1.72</v>
      </c>
      <c r="BH3363" s="13">
        <f t="shared" si="5471"/>
        <v>8.17</v>
      </c>
      <c r="BI3363" s="13">
        <f t="shared" si="5472"/>
        <v>0</v>
      </c>
      <c r="BJ3363" s="12">
        <f t="shared" si="5474"/>
        <v>102.34</v>
      </c>
    </row>
    <row r="3364" spans="1:62" ht="15.75">
      <c r="A3364" s="14"/>
      <c r="B3364" s="14"/>
      <c r="C3364" s="12" t="s">
        <v>28</v>
      </c>
      <c r="D3364" s="12">
        <f>'Harian 2024'!D3408</f>
        <v>5</v>
      </c>
      <c r="E3364" s="12">
        <f>'Harian 2024'!E3408</f>
        <v>10</v>
      </c>
      <c r="F3364" s="12">
        <f>'Harian 2024'!F3408</f>
        <v>7</v>
      </c>
      <c r="G3364" s="12">
        <f>'Harian 2024'!G3408</f>
        <v>25</v>
      </c>
      <c r="H3364" s="12">
        <f>'Harian 2024'!H3408</f>
        <v>25</v>
      </c>
      <c r="I3364" s="12">
        <f>'Harian 2024'!I3408</f>
        <v>31</v>
      </c>
      <c r="J3364" s="12">
        <f>'Harian 2024'!J3408</f>
        <v>32</v>
      </c>
      <c r="K3364" s="12">
        <f>'Harian 2024'!K3408</f>
        <v>34</v>
      </c>
      <c r="L3364" s="12">
        <f>'Harian 2024'!L3408</f>
        <v>7</v>
      </c>
      <c r="M3364" s="12">
        <f>'Harian 2024'!M3408</f>
        <v>4</v>
      </c>
      <c r="N3364" s="12">
        <f>'Harian 2024'!N3408</f>
        <v>18</v>
      </c>
      <c r="O3364" s="12">
        <f>'Harian 2024'!O3408</f>
        <v>7</v>
      </c>
      <c r="P3364" s="12">
        <f>'Harian 2024'!P3408</f>
        <v>3</v>
      </c>
      <c r="Q3364" s="12">
        <f>'Harian 2024'!Q3408</f>
        <v>3</v>
      </c>
      <c r="R3364" s="12">
        <f>'Harian 2024'!R3408</f>
        <v>5</v>
      </c>
      <c r="S3364" s="12">
        <f>'Harian 2024'!S3408</f>
        <v>20</v>
      </c>
      <c r="T3364" s="12">
        <f>'Harian 2024'!T3408</f>
        <v>0</v>
      </c>
      <c r="U3364" s="12">
        <f t="shared" si="5473"/>
        <v>231</v>
      </c>
      <c r="W3364" s="23" t="s">
        <v>28</v>
      </c>
      <c r="X3364" s="24">
        <v>0.5</v>
      </c>
      <c r="Y3364" s="24">
        <v>0.5</v>
      </c>
      <c r="Z3364" s="24">
        <v>0.5</v>
      </c>
      <c r="AA3364" s="24">
        <v>0.5</v>
      </c>
      <c r="AB3364" s="24">
        <v>0.5</v>
      </c>
      <c r="AC3364" s="24">
        <v>0.5</v>
      </c>
      <c r="AD3364" s="24">
        <v>0.5</v>
      </c>
      <c r="AE3364" s="24">
        <v>0.5</v>
      </c>
      <c r="AF3364" s="24">
        <v>0.5</v>
      </c>
      <c r="AG3364" s="24">
        <v>0.5</v>
      </c>
      <c r="AH3364" s="24">
        <v>0.5</v>
      </c>
      <c r="AI3364" s="24">
        <v>0.5</v>
      </c>
      <c r="AJ3364" s="24">
        <v>0.5</v>
      </c>
      <c r="AK3364" s="24">
        <v>0.5</v>
      </c>
      <c r="AL3364" s="24">
        <v>0.5</v>
      </c>
      <c r="AM3364" s="24">
        <v>0.5</v>
      </c>
      <c r="AN3364" s="24">
        <v>0.5</v>
      </c>
      <c r="AP3364" s="14"/>
      <c r="AQ3364" s="14"/>
      <c r="AR3364" s="12" t="s">
        <v>28</v>
      </c>
      <c r="AS3364" s="13">
        <f t="shared" si="5457"/>
        <v>2.5</v>
      </c>
      <c r="AT3364" s="13">
        <f t="shared" si="5457"/>
        <v>5</v>
      </c>
      <c r="AU3364" s="13">
        <f t="shared" si="5458"/>
        <v>3.5</v>
      </c>
      <c r="AV3364" s="13">
        <f t="shared" si="5459"/>
        <v>12.5</v>
      </c>
      <c r="AW3364" s="13">
        <f t="shared" si="5460"/>
        <v>12.5</v>
      </c>
      <c r="AX3364" s="13">
        <f t="shared" si="5461"/>
        <v>15.5</v>
      </c>
      <c r="AY3364" s="13">
        <f t="shared" si="5462"/>
        <v>16</v>
      </c>
      <c r="AZ3364" s="13">
        <f t="shared" si="5463"/>
        <v>17</v>
      </c>
      <c r="BA3364" s="13">
        <f t="shared" si="5464"/>
        <v>3.5</v>
      </c>
      <c r="BB3364" s="13">
        <f t="shared" si="5465"/>
        <v>2</v>
      </c>
      <c r="BC3364" s="13">
        <f t="shared" si="5466"/>
        <v>9</v>
      </c>
      <c r="BD3364" s="13">
        <f t="shared" si="5467"/>
        <v>3.5</v>
      </c>
      <c r="BE3364" s="13">
        <f t="shared" si="5468"/>
        <v>1.5</v>
      </c>
      <c r="BF3364" s="13">
        <f t="shared" si="5469"/>
        <v>1.5</v>
      </c>
      <c r="BG3364" s="13">
        <f t="shared" si="5470"/>
        <v>2.5</v>
      </c>
      <c r="BH3364" s="13">
        <f t="shared" si="5471"/>
        <v>10</v>
      </c>
      <c r="BI3364" s="13">
        <f t="shared" si="5472"/>
        <v>0</v>
      </c>
      <c r="BJ3364" s="12">
        <f t="shared" si="5474"/>
        <v>115.5</v>
      </c>
    </row>
    <row r="3365" spans="1:62" ht="15.75">
      <c r="A3365" s="14"/>
      <c r="B3365" s="14"/>
      <c r="C3365" s="12" t="s">
        <v>35</v>
      </c>
      <c r="D3365" s="12">
        <f>'Harian 2024'!D3409</f>
        <v>7</v>
      </c>
      <c r="E3365" s="12">
        <f>'Harian 2024'!E3409</f>
        <v>7</v>
      </c>
      <c r="F3365" s="12">
        <f>'Harian 2024'!F3409</f>
        <v>5</v>
      </c>
      <c r="G3365" s="12">
        <f>'Harian 2024'!G3409</f>
        <v>19</v>
      </c>
      <c r="H3365" s="12">
        <f>'Harian 2024'!H3409</f>
        <v>25</v>
      </c>
      <c r="I3365" s="12">
        <f>'Harian 2024'!I3409</f>
        <v>27</v>
      </c>
      <c r="J3365" s="12">
        <f>'Harian 2024'!J3409</f>
        <v>32</v>
      </c>
      <c r="K3365" s="12">
        <f>'Harian 2024'!K3409</f>
        <v>28</v>
      </c>
      <c r="L3365" s="12">
        <f>'Harian 2024'!L3409</f>
        <v>3</v>
      </c>
      <c r="M3365" s="12">
        <f>'Harian 2024'!M3409</f>
        <v>2</v>
      </c>
      <c r="N3365" s="12">
        <f>'Harian 2024'!N3409</f>
        <v>3</v>
      </c>
      <c r="O3365" s="12">
        <f>'Harian 2024'!O3409</f>
        <v>5</v>
      </c>
      <c r="P3365" s="12">
        <f>'Harian 2024'!P3409</f>
        <v>5</v>
      </c>
      <c r="Q3365" s="12">
        <f>'Harian 2024'!Q3409</f>
        <v>6</v>
      </c>
      <c r="R3365" s="12">
        <f>'Harian 2024'!R3409</f>
        <v>6</v>
      </c>
      <c r="S3365" s="12">
        <f>'Harian 2024'!S3409</f>
        <v>25</v>
      </c>
      <c r="T3365" s="12">
        <f>'Harian 2024'!T3409</f>
        <v>0</v>
      </c>
      <c r="U3365" s="12">
        <f t="shared" si="5473"/>
        <v>198</v>
      </c>
      <c r="W3365" s="23" t="s">
        <v>50</v>
      </c>
      <c r="X3365" s="24">
        <v>8.5000000000000006E-2</v>
      </c>
      <c r="Y3365" s="24">
        <v>8.5000000000000006E-2</v>
      </c>
      <c r="Z3365" s="24">
        <v>8.5000000000000006E-2</v>
      </c>
      <c r="AA3365" s="24">
        <v>8.5000000000000006E-2</v>
      </c>
      <c r="AB3365" s="24">
        <v>8.5000000000000006E-2</v>
      </c>
      <c r="AC3365" s="24">
        <v>8.5000000000000006E-2</v>
      </c>
      <c r="AD3365" s="24">
        <v>8.5000000000000006E-2</v>
      </c>
      <c r="AE3365" s="24">
        <v>8.5000000000000006E-2</v>
      </c>
      <c r="AF3365" s="24">
        <v>8.5000000000000006E-2</v>
      </c>
      <c r="AG3365" s="24">
        <v>8.5000000000000006E-2</v>
      </c>
      <c r="AH3365" s="24">
        <v>8.5000000000000006E-2</v>
      </c>
      <c r="AI3365" s="24">
        <v>8.5000000000000006E-2</v>
      </c>
      <c r="AJ3365" s="24">
        <v>8.5000000000000006E-2</v>
      </c>
      <c r="AK3365" s="24">
        <v>8.5000000000000006E-2</v>
      </c>
      <c r="AL3365" s="24">
        <v>8.5000000000000006E-2</v>
      </c>
      <c r="AM3365" s="24">
        <v>8.5000000000000006E-2</v>
      </c>
      <c r="AN3365" s="24">
        <v>8.5000000000000006E-2</v>
      </c>
      <c r="AP3365" s="14"/>
      <c r="AQ3365" s="14"/>
      <c r="AR3365" s="12" t="s">
        <v>29</v>
      </c>
      <c r="AS3365" s="13">
        <f t="shared" si="5457"/>
        <v>0.59500000000000008</v>
      </c>
      <c r="AT3365" s="13">
        <f t="shared" si="5457"/>
        <v>0.59500000000000008</v>
      </c>
      <c r="AU3365" s="13">
        <f t="shared" si="5458"/>
        <v>0.42500000000000004</v>
      </c>
      <c r="AV3365" s="13">
        <f t="shared" si="5459"/>
        <v>1.6150000000000002</v>
      </c>
      <c r="AW3365" s="13">
        <f t="shared" si="5460"/>
        <v>2.125</v>
      </c>
      <c r="AX3365" s="13">
        <f t="shared" si="5461"/>
        <v>2.2950000000000004</v>
      </c>
      <c r="AY3365" s="13">
        <f t="shared" si="5462"/>
        <v>2.72</v>
      </c>
      <c r="AZ3365" s="13">
        <f t="shared" si="5463"/>
        <v>2.3800000000000003</v>
      </c>
      <c r="BA3365" s="13">
        <f t="shared" si="5464"/>
        <v>0.255</v>
      </c>
      <c r="BB3365" s="13">
        <f t="shared" si="5465"/>
        <v>0.17</v>
      </c>
      <c r="BC3365" s="13">
        <f t="shared" si="5466"/>
        <v>0.255</v>
      </c>
      <c r="BD3365" s="13">
        <f t="shared" si="5467"/>
        <v>0.42500000000000004</v>
      </c>
      <c r="BE3365" s="13">
        <f t="shared" si="5468"/>
        <v>0.42500000000000004</v>
      </c>
      <c r="BF3365" s="13">
        <f t="shared" si="5469"/>
        <v>0.51</v>
      </c>
      <c r="BG3365" s="13">
        <f t="shared" si="5470"/>
        <v>0.51</v>
      </c>
      <c r="BH3365" s="13">
        <f t="shared" si="5471"/>
        <v>2.125</v>
      </c>
      <c r="BI3365" s="13">
        <f t="shared" si="5472"/>
        <v>0</v>
      </c>
      <c r="BJ3365" s="12">
        <f t="shared" si="5474"/>
        <v>16.830000000000005</v>
      </c>
    </row>
    <row r="3366" spans="1:62" ht="15.75">
      <c r="A3366" s="14"/>
      <c r="B3366" s="14"/>
      <c r="C3366" s="12" t="s">
        <v>36</v>
      </c>
      <c r="D3366" s="12">
        <f>'Harian 2024'!D3410</f>
        <v>4</v>
      </c>
      <c r="E3366" s="12">
        <f>'Harian 2024'!E3410</f>
        <v>8</v>
      </c>
      <c r="F3366" s="12">
        <f>'Harian 2024'!F3410</f>
        <v>6</v>
      </c>
      <c r="G3366" s="12">
        <f>'Harian 2024'!G3410</f>
        <v>0</v>
      </c>
      <c r="H3366" s="12">
        <f>'Harian 2024'!H3410</f>
        <v>0</v>
      </c>
      <c r="I3366" s="12">
        <f>'Harian 2024'!I3410</f>
        <v>0</v>
      </c>
      <c r="J3366" s="12">
        <f>'Harian 2024'!J3410</f>
        <v>0</v>
      </c>
      <c r="K3366" s="12">
        <f>'Harian 2024'!K3410</f>
        <v>0</v>
      </c>
      <c r="L3366" s="12">
        <f>'Harian 2024'!L3410</f>
        <v>0</v>
      </c>
      <c r="M3366" s="12">
        <f>'Harian 2024'!M3410</f>
        <v>0</v>
      </c>
      <c r="N3366" s="12">
        <f>'Harian 2024'!N3410</f>
        <v>6</v>
      </c>
      <c r="O3366" s="12">
        <f>'Harian 2024'!O3410</f>
        <v>5</v>
      </c>
      <c r="P3366" s="12">
        <f>'Harian 2024'!P3410</f>
        <v>0</v>
      </c>
      <c r="Q3366" s="12">
        <f>'Harian 2024'!Q3410</f>
        <v>0</v>
      </c>
      <c r="R3366" s="12">
        <f>'Harian 2024'!R3410</f>
        <v>0</v>
      </c>
      <c r="S3366" s="12">
        <f>'Harian 2024'!S3410</f>
        <v>0</v>
      </c>
      <c r="T3366" s="12">
        <f>'Harian 2024'!T3410</f>
        <v>0</v>
      </c>
      <c r="U3366" s="12">
        <f t="shared" si="5473"/>
        <v>25</v>
      </c>
      <c r="W3366" s="23" t="s">
        <v>51</v>
      </c>
      <c r="X3366" s="24">
        <v>0.59</v>
      </c>
      <c r="Y3366" s="24">
        <v>0.59</v>
      </c>
      <c r="Z3366" s="24">
        <v>0.59</v>
      </c>
      <c r="AA3366" s="24">
        <v>0.59</v>
      </c>
      <c r="AB3366" s="24">
        <v>0.59</v>
      </c>
      <c r="AC3366" s="24">
        <v>0.59</v>
      </c>
      <c r="AD3366" s="24">
        <v>0.59</v>
      </c>
      <c r="AE3366" s="24">
        <v>0.59</v>
      </c>
      <c r="AF3366" s="24">
        <v>0.59</v>
      </c>
      <c r="AG3366" s="24">
        <v>0.59</v>
      </c>
      <c r="AH3366" s="24">
        <v>0.59</v>
      </c>
      <c r="AI3366" s="24">
        <v>0.59</v>
      </c>
      <c r="AJ3366" s="24">
        <v>0.59</v>
      </c>
      <c r="AK3366" s="24">
        <v>0.59</v>
      </c>
      <c r="AL3366" s="24">
        <v>0.59</v>
      </c>
      <c r="AM3366" s="24">
        <v>0.59</v>
      </c>
      <c r="AN3366" s="24">
        <v>0.59</v>
      </c>
      <c r="AP3366" s="14"/>
      <c r="AQ3366" s="14"/>
      <c r="AR3366" s="12" t="s">
        <v>30</v>
      </c>
      <c r="AS3366" s="13">
        <f t="shared" si="5457"/>
        <v>2.36</v>
      </c>
      <c r="AT3366" s="13">
        <f t="shared" si="5457"/>
        <v>4.72</v>
      </c>
      <c r="AU3366" s="13">
        <f t="shared" si="5458"/>
        <v>3.54</v>
      </c>
      <c r="AV3366" s="13">
        <f t="shared" si="5459"/>
        <v>0</v>
      </c>
      <c r="AW3366" s="13">
        <f t="shared" si="5460"/>
        <v>0</v>
      </c>
      <c r="AX3366" s="13">
        <f t="shared" si="5461"/>
        <v>0</v>
      </c>
      <c r="AY3366" s="13">
        <f t="shared" si="5462"/>
        <v>0</v>
      </c>
      <c r="AZ3366" s="13">
        <f t="shared" si="5463"/>
        <v>0</v>
      </c>
      <c r="BA3366" s="13">
        <f t="shared" si="5464"/>
        <v>0</v>
      </c>
      <c r="BB3366" s="13">
        <f t="shared" si="5465"/>
        <v>0</v>
      </c>
      <c r="BC3366" s="13">
        <f t="shared" si="5466"/>
        <v>3.54</v>
      </c>
      <c r="BD3366" s="13">
        <f t="shared" si="5467"/>
        <v>2.9499999999999997</v>
      </c>
      <c r="BE3366" s="13">
        <f t="shared" si="5468"/>
        <v>0</v>
      </c>
      <c r="BF3366" s="13">
        <f t="shared" si="5469"/>
        <v>0</v>
      </c>
      <c r="BG3366" s="13">
        <f t="shared" si="5470"/>
        <v>0</v>
      </c>
      <c r="BH3366" s="13">
        <f t="shared" si="5471"/>
        <v>0</v>
      </c>
      <c r="BI3366" s="13">
        <f t="shared" si="5472"/>
        <v>0</v>
      </c>
      <c r="BJ3366" s="12">
        <f t="shared" si="5474"/>
        <v>14.75</v>
      </c>
    </row>
    <row r="3367" spans="1:62" ht="15.75">
      <c r="A3367" s="14"/>
      <c r="B3367" s="14"/>
      <c r="C3367" s="12" t="s">
        <v>31</v>
      </c>
      <c r="D3367" s="12">
        <f>'Harian 2024'!D3411</f>
        <v>3</v>
      </c>
      <c r="E3367" s="12">
        <f>'Harian 2024'!E3411</f>
        <v>6</v>
      </c>
      <c r="F3367" s="12">
        <f>'Harian 2024'!F3411</f>
        <v>4</v>
      </c>
      <c r="G3367" s="12">
        <f>'Harian 2024'!G3411</f>
        <v>0</v>
      </c>
      <c r="H3367" s="12">
        <f>'Harian 2024'!H3411</f>
        <v>0</v>
      </c>
      <c r="I3367" s="12">
        <f>'Harian 2024'!I3411</f>
        <v>0</v>
      </c>
      <c r="J3367" s="12">
        <f>'Harian 2024'!J3411</f>
        <v>0</v>
      </c>
      <c r="K3367" s="12">
        <f>'Harian 2024'!K3411</f>
        <v>0</v>
      </c>
      <c r="L3367" s="12">
        <f>'Harian 2024'!L3411</f>
        <v>0</v>
      </c>
      <c r="M3367" s="12">
        <f>'Harian 2024'!M3411</f>
        <v>0</v>
      </c>
      <c r="N3367" s="12">
        <f>'Harian 2024'!N3411</f>
        <v>2</v>
      </c>
      <c r="O3367" s="12">
        <f>'Harian 2024'!O3411</f>
        <v>0</v>
      </c>
      <c r="P3367" s="12">
        <f>'Harian 2024'!P3411</f>
        <v>0</v>
      </c>
      <c r="Q3367" s="12">
        <f>'Harian 2024'!Q3411</f>
        <v>0</v>
      </c>
      <c r="R3367" s="12">
        <f>'Harian 2024'!R3411</f>
        <v>0</v>
      </c>
      <c r="S3367" s="12">
        <f>'Harian 2024'!S3411</f>
        <v>0</v>
      </c>
      <c r="T3367" s="12">
        <f>'Harian 2024'!T3411</f>
        <v>0</v>
      </c>
      <c r="U3367" s="12">
        <f t="shared" si="5473"/>
        <v>12</v>
      </c>
      <c r="W3367" s="23" t="s">
        <v>31</v>
      </c>
      <c r="X3367" s="24">
        <v>0.56999999999999995</v>
      </c>
      <c r="Y3367" s="24">
        <v>0.56999999999999995</v>
      </c>
      <c r="Z3367" s="24">
        <v>0.56999999999999995</v>
      </c>
      <c r="AA3367" s="24">
        <v>0.56999999999999995</v>
      </c>
      <c r="AB3367" s="24">
        <v>0.56999999999999995</v>
      </c>
      <c r="AC3367" s="24">
        <v>0.56999999999999995</v>
      </c>
      <c r="AD3367" s="24">
        <v>0.56999999999999995</v>
      </c>
      <c r="AE3367" s="24">
        <v>0.56999999999999995</v>
      </c>
      <c r="AF3367" s="24">
        <v>0.56999999999999995</v>
      </c>
      <c r="AG3367" s="24">
        <v>0.56999999999999995</v>
      </c>
      <c r="AH3367" s="24">
        <v>0.56999999999999995</v>
      </c>
      <c r="AI3367" s="24">
        <v>0.56999999999999995</v>
      </c>
      <c r="AJ3367" s="24">
        <v>0.56999999999999995</v>
      </c>
      <c r="AK3367" s="24">
        <v>0.56999999999999995</v>
      </c>
      <c r="AL3367" s="24">
        <v>0.56999999999999995</v>
      </c>
      <c r="AM3367" s="24">
        <v>0.56999999999999995</v>
      </c>
      <c r="AN3367" s="24">
        <v>0.56999999999999995</v>
      </c>
      <c r="AP3367" s="14"/>
      <c r="AQ3367" s="14"/>
      <c r="AR3367" s="12" t="s">
        <v>31</v>
      </c>
      <c r="AS3367" s="13">
        <f t="shared" si="5457"/>
        <v>1.71</v>
      </c>
      <c r="AT3367" s="13">
        <f t="shared" si="5457"/>
        <v>3.42</v>
      </c>
      <c r="AU3367" s="13">
        <f t="shared" si="5458"/>
        <v>2.2799999999999998</v>
      </c>
      <c r="AV3367" s="13">
        <f t="shared" si="5459"/>
        <v>0</v>
      </c>
      <c r="AW3367" s="13">
        <f t="shared" si="5460"/>
        <v>0</v>
      </c>
      <c r="AX3367" s="13">
        <f t="shared" si="5461"/>
        <v>0</v>
      </c>
      <c r="AY3367" s="13">
        <f t="shared" si="5462"/>
        <v>0</v>
      </c>
      <c r="AZ3367" s="13">
        <f t="shared" si="5463"/>
        <v>0</v>
      </c>
      <c r="BA3367" s="13">
        <f t="shared" si="5464"/>
        <v>0</v>
      </c>
      <c r="BB3367" s="13">
        <f t="shared" si="5465"/>
        <v>0</v>
      </c>
      <c r="BC3367" s="13">
        <f t="shared" si="5466"/>
        <v>1.1399999999999999</v>
      </c>
      <c r="BD3367" s="13">
        <f t="shared" si="5467"/>
        <v>0</v>
      </c>
      <c r="BE3367" s="13">
        <f t="shared" si="5468"/>
        <v>0</v>
      </c>
      <c r="BF3367" s="13">
        <f t="shared" si="5469"/>
        <v>0</v>
      </c>
      <c r="BG3367" s="13">
        <f t="shared" si="5470"/>
        <v>0</v>
      </c>
      <c r="BH3367" s="13">
        <f t="shared" si="5471"/>
        <v>0</v>
      </c>
      <c r="BI3367" s="13">
        <f t="shared" si="5472"/>
        <v>0</v>
      </c>
      <c r="BJ3367" s="12">
        <f t="shared" si="5474"/>
        <v>6.839999999999999</v>
      </c>
    </row>
    <row r="3368" spans="1:62" ht="15.75">
      <c r="A3368" s="16"/>
      <c r="B3368" s="16"/>
      <c r="C3368" s="12" t="s">
        <v>32</v>
      </c>
      <c r="D3368" s="12">
        <f>'Harian 2024'!D3412</f>
        <v>0</v>
      </c>
      <c r="E3368" s="12">
        <f>'Harian 2024'!E3412</f>
        <v>0</v>
      </c>
      <c r="F3368" s="12">
        <f>'Harian 2024'!F3412</f>
        <v>0</v>
      </c>
      <c r="G3368" s="12">
        <f>'Harian 2024'!G3412</f>
        <v>7</v>
      </c>
      <c r="H3368" s="12">
        <f>'Harian 2024'!H3412</f>
        <v>16</v>
      </c>
      <c r="I3368" s="12">
        <f>'Harian 2024'!I3412</f>
        <v>8</v>
      </c>
      <c r="J3368" s="12">
        <f>'Harian 2024'!J3412</f>
        <v>6</v>
      </c>
      <c r="K3368" s="12">
        <f>'Harian 2024'!K3412</f>
        <v>7</v>
      </c>
      <c r="L3368" s="12">
        <f>'Harian 2024'!L3412</f>
        <v>5</v>
      </c>
      <c r="M3368" s="12">
        <f>'Harian 2024'!M3412</f>
        <v>0</v>
      </c>
      <c r="N3368" s="12">
        <f>'Harian 2024'!N3412</f>
        <v>12</v>
      </c>
      <c r="O3368" s="12">
        <f>'Harian 2024'!O3412</f>
        <v>6</v>
      </c>
      <c r="P3368" s="12">
        <f>'Harian 2024'!P3412</f>
        <v>0</v>
      </c>
      <c r="Q3368" s="12">
        <f>'Harian 2024'!Q3412</f>
        <v>0</v>
      </c>
      <c r="R3368" s="12">
        <f>'Harian 2024'!R3412</f>
        <v>0</v>
      </c>
      <c r="S3368" s="12">
        <f>'Harian 2024'!S3412</f>
        <v>0</v>
      </c>
      <c r="T3368" s="12">
        <f>'Harian 2024'!T3412</f>
        <v>0</v>
      </c>
      <c r="U3368" s="12">
        <f t="shared" si="5473"/>
        <v>67</v>
      </c>
      <c r="W3368" s="23" t="s">
        <v>32</v>
      </c>
      <c r="X3368" s="24">
        <v>0.4</v>
      </c>
      <c r="Y3368" s="24">
        <v>0.4</v>
      </c>
      <c r="Z3368" s="24">
        <v>0.4</v>
      </c>
      <c r="AA3368" s="24">
        <v>0.4</v>
      </c>
      <c r="AB3368" s="24">
        <v>0.4</v>
      </c>
      <c r="AC3368" s="24">
        <v>0.4</v>
      </c>
      <c r="AD3368" s="24">
        <v>0.4</v>
      </c>
      <c r="AE3368" s="24">
        <v>0.4</v>
      </c>
      <c r="AF3368" s="24">
        <v>0.4</v>
      </c>
      <c r="AG3368" s="24">
        <v>0.4</v>
      </c>
      <c r="AH3368" s="24">
        <v>0.4</v>
      </c>
      <c r="AI3368" s="24">
        <v>0.4</v>
      </c>
      <c r="AJ3368" s="24">
        <v>0.4</v>
      </c>
      <c r="AK3368" s="24">
        <v>0.4</v>
      </c>
      <c r="AL3368" s="24">
        <v>0.4</v>
      </c>
      <c r="AM3368" s="24">
        <v>0.4</v>
      </c>
      <c r="AN3368" s="24">
        <v>0.4</v>
      </c>
      <c r="AP3368" s="16"/>
      <c r="AQ3368" s="16"/>
      <c r="AR3368" s="12" t="s">
        <v>32</v>
      </c>
      <c r="AS3368" s="13">
        <f t="shared" si="5457"/>
        <v>0</v>
      </c>
      <c r="AT3368" s="13">
        <f t="shared" si="5457"/>
        <v>0</v>
      </c>
      <c r="AU3368" s="13">
        <f t="shared" si="5458"/>
        <v>0</v>
      </c>
      <c r="AV3368" s="13">
        <f t="shared" si="5459"/>
        <v>2.8000000000000003</v>
      </c>
      <c r="AW3368" s="13">
        <f t="shared" si="5460"/>
        <v>6.4</v>
      </c>
      <c r="AX3368" s="13">
        <f t="shared" si="5461"/>
        <v>3.2</v>
      </c>
      <c r="AY3368" s="13">
        <f t="shared" si="5462"/>
        <v>2.4000000000000004</v>
      </c>
      <c r="AZ3368" s="13">
        <f t="shared" si="5463"/>
        <v>2.8000000000000003</v>
      </c>
      <c r="BA3368" s="13">
        <f t="shared" si="5464"/>
        <v>2</v>
      </c>
      <c r="BB3368" s="13">
        <f t="shared" si="5465"/>
        <v>0</v>
      </c>
      <c r="BC3368" s="13">
        <f t="shared" si="5466"/>
        <v>4.8000000000000007</v>
      </c>
      <c r="BD3368" s="13">
        <f t="shared" si="5467"/>
        <v>2.4000000000000004</v>
      </c>
      <c r="BE3368" s="13">
        <f t="shared" si="5468"/>
        <v>0</v>
      </c>
      <c r="BF3368" s="13">
        <f t="shared" si="5469"/>
        <v>0</v>
      </c>
      <c r="BG3368" s="13">
        <f t="shared" si="5470"/>
        <v>0</v>
      </c>
      <c r="BH3368" s="13">
        <f t="shared" si="5471"/>
        <v>0</v>
      </c>
      <c r="BI3368" s="13">
        <f t="shared" si="5472"/>
        <v>0</v>
      </c>
      <c r="BJ3368" s="12">
        <f t="shared" si="5474"/>
        <v>26.800000000000004</v>
      </c>
    </row>
    <row r="3369" spans="1:62">
      <c r="A3369" s="17"/>
      <c r="B3369" s="18"/>
      <c r="C3369" s="19" t="s">
        <v>33</v>
      </c>
      <c r="D3369" s="19">
        <f>SUM(D3360:D3368)</f>
        <v>25</v>
      </c>
      <c r="E3369" s="19">
        <f>SUM(E3360:E3368)</f>
        <v>38</v>
      </c>
      <c r="F3369" s="19">
        <f t="shared" ref="F3369:U3369" si="5475">SUM(F3360:F3368)</f>
        <v>27</v>
      </c>
      <c r="G3369" s="19">
        <f t="shared" si="5475"/>
        <v>125</v>
      </c>
      <c r="H3369" s="19">
        <f t="shared" si="5475"/>
        <v>139</v>
      </c>
      <c r="I3369" s="19">
        <f t="shared" si="5475"/>
        <v>157</v>
      </c>
      <c r="J3369" s="19">
        <f t="shared" si="5475"/>
        <v>166</v>
      </c>
      <c r="K3369" s="19">
        <f t="shared" si="5475"/>
        <v>172</v>
      </c>
      <c r="L3369" s="19">
        <f t="shared" si="5475"/>
        <v>51</v>
      </c>
      <c r="M3369" s="19">
        <f t="shared" si="5475"/>
        <v>14</v>
      </c>
      <c r="N3369" s="19">
        <f t="shared" si="5475"/>
        <v>53</v>
      </c>
      <c r="O3369" s="19">
        <f t="shared" si="5475"/>
        <v>53</v>
      </c>
      <c r="P3369" s="19">
        <f t="shared" si="5475"/>
        <v>34</v>
      </c>
      <c r="Q3369" s="19">
        <f t="shared" si="5475"/>
        <v>48</v>
      </c>
      <c r="R3369" s="19">
        <f t="shared" si="5475"/>
        <v>15</v>
      </c>
      <c r="S3369" s="19">
        <f t="shared" si="5475"/>
        <v>64</v>
      </c>
      <c r="T3369" s="19">
        <f t="shared" si="5475"/>
        <v>0</v>
      </c>
      <c r="U3369" s="19">
        <f t="shared" si="5475"/>
        <v>1156</v>
      </c>
      <c r="AP3369" s="35"/>
      <c r="AQ3369" s="36"/>
      <c r="AR3369" s="37" t="s">
        <v>33</v>
      </c>
      <c r="AS3369" s="37">
        <f>SUM(AS3360:AS3368)</f>
        <v>9.745000000000001</v>
      </c>
      <c r="AT3369" s="37">
        <f t="shared" ref="AT3369:BJ3369" si="5476">SUM(AT3360:AT3368)</f>
        <v>16.744999999999997</v>
      </c>
      <c r="AU3369" s="37">
        <f t="shared" si="5476"/>
        <v>11.895</v>
      </c>
      <c r="AV3369" s="37">
        <f t="shared" si="5476"/>
        <v>40.32</v>
      </c>
      <c r="AW3369" s="37">
        <f t="shared" si="5476"/>
        <v>45.19</v>
      </c>
      <c r="AX3369" s="37">
        <f t="shared" si="5476"/>
        <v>50.395000000000003</v>
      </c>
      <c r="AY3369" s="37">
        <f t="shared" si="5476"/>
        <v>51.724999999999994</v>
      </c>
      <c r="AZ3369" s="37">
        <f t="shared" si="5476"/>
        <v>54.204999999999998</v>
      </c>
      <c r="BA3369" s="37">
        <f t="shared" si="5476"/>
        <v>16.77</v>
      </c>
      <c r="BB3369" s="37">
        <f t="shared" si="5476"/>
        <v>4.625</v>
      </c>
      <c r="BC3369" s="37">
        <f t="shared" si="5476"/>
        <v>23.895000000000003</v>
      </c>
      <c r="BD3369" s="37">
        <f t="shared" si="5476"/>
        <v>19.015000000000001</v>
      </c>
      <c r="BE3369" s="37">
        <f t="shared" si="5476"/>
        <v>9.6999999999999993</v>
      </c>
      <c r="BF3369" s="37">
        <f t="shared" si="5476"/>
        <v>15.264999999999999</v>
      </c>
      <c r="BG3369" s="37">
        <f t="shared" si="5476"/>
        <v>4.7299999999999995</v>
      </c>
      <c r="BH3369" s="37">
        <f t="shared" si="5476"/>
        <v>20.295000000000002</v>
      </c>
      <c r="BI3369" s="37">
        <f t="shared" si="5476"/>
        <v>0</v>
      </c>
      <c r="BJ3369" s="37">
        <f t="shared" si="5476"/>
        <v>384.77</v>
      </c>
    </row>
    <row r="3372" spans="1:62" ht="106.5">
      <c r="A3372" s="8" t="s">
        <v>2</v>
      </c>
      <c r="B3372" s="8" t="s">
        <v>3</v>
      </c>
      <c r="C3372" s="8" t="s">
        <v>4</v>
      </c>
      <c r="D3372" s="9" t="str">
        <f>D582</f>
        <v>ANGGREK</v>
      </c>
      <c r="E3372" s="9" t="str">
        <f t="shared" ref="E3372:U3372" si="5477">E582</f>
        <v>BOUGENVIL</v>
      </c>
      <c r="F3372" s="9" t="str">
        <f t="shared" si="5477"/>
        <v>CAMELIA</v>
      </c>
      <c r="G3372" s="9" t="str">
        <f t="shared" si="5477"/>
        <v>DEWANDARU</v>
      </c>
      <c r="H3372" s="9" t="str">
        <f t="shared" si="5477"/>
        <v>EDELWEIS</v>
      </c>
      <c r="I3372" s="9" t="str">
        <f t="shared" si="5477"/>
        <v>FLAMBOYAN</v>
      </c>
      <c r="J3372" s="9" t="str">
        <f t="shared" si="5477"/>
        <v>GERANIUM</v>
      </c>
      <c r="K3372" s="9" t="str">
        <f t="shared" si="5477"/>
        <v>HELIKONIA</v>
      </c>
      <c r="L3372" s="9" t="str">
        <f t="shared" si="5477"/>
        <v>IVY</v>
      </c>
      <c r="M3372" s="9" t="str">
        <f t="shared" si="5477"/>
        <v>KANA</v>
      </c>
      <c r="N3372" s="9" t="str">
        <f t="shared" si="5477"/>
        <v>IGD</v>
      </c>
      <c r="O3372" s="9" t="str">
        <f t="shared" si="5477"/>
        <v>HCU</v>
      </c>
      <c r="P3372" s="9" t="str">
        <f t="shared" si="5477"/>
        <v>PENUNJANG</v>
      </c>
      <c r="Q3372" s="9" t="str">
        <f t="shared" si="5477"/>
        <v>PELAYANAN</v>
      </c>
      <c r="R3372" s="9" t="str">
        <f t="shared" si="5477"/>
        <v>ADMIN</v>
      </c>
      <c r="S3372" s="9" t="str">
        <f t="shared" si="5477"/>
        <v>ASRAMA</v>
      </c>
      <c r="T3372" s="9" t="str">
        <f t="shared" si="5477"/>
        <v>MASJID</v>
      </c>
      <c r="U3372" s="9" t="str">
        <f t="shared" si="5477"/>
        <v>JUMLAH</v>
      </c>
      <c r="W3372" s="21"/>
      <c r="X3372" s="22" t="str">
        <f>X5</f>
        <v>ANGGREK</v>
      </c>
      <c r="Y3372" s="22" t="str">
        <f>Y5</f>
        <v>BOUGENVIL</v>
      </c>
      <c r="Z3372" s="22" t="str">
        <f t="shared" ref="Z3372:AN3372" si="5478">Z5</f>
        <v>CAMELIA</v>
      </c>
      <c r="AA3372" s="22" t="str">
        <f t="shared" si="5478"/>
        <v>DEWANDARU</v>
      </c>
      <c r="AB3372" s="22" t="str">
        <f t="shared" si="5478"/>
        <v>EDELWEIS</v>
      </c>
      <c r="AC3372" s="22" t="str">
        <f t="shared" si="5478"/>
        <v>FLAMBOYAN</v>
      </c>
      <c r="AD3372" s="22" t="str">
        <f t="shared" si="5478"/>
        <v>GERANIUM</v>
      </c>
      <c r="AE3372" s="22" t="str">
        <f t="shared" si="5478"/>
        <v>HELIKONIA</v>
      </c>
      <c r="AF3372" s="22" t="str">
        <f t="shared" si="5478"/>
        <v>IVY</v>
      </c>
      <c r="AG3372" s="22" t="str">
        <f t="shared" si="5478"/>
        <v>KANA</v>
      </c>
      <c r="AH3372" s="22" t="str">
        <f t="shared" si="5478"/>
        <v>IGD</v>
      </c>
      <c r="AI3372" s="22" t="str">
        <f t="shared" si="5478"/>
        <v>HCU</v>
      </c>
      <c r="AJ3372" s="22" t="str">
        <f t="shared" si="5478"/>
        <v>PENUNJANG</v>
      </c>
      <c r="AK3372" s="22" t="str">
        <f t="shared" si="5478"/>
        <v>PELAYANAN</v>
      </c>
      <c r="AL3372" s="22" t="str">
        <f t="shared" si="5478"/>
        <v>ADMIN</v>
      </c>
      <c r="AM3372" s="22" t="str">
        <f t="shared" si="5478"/>
        <v>ASRAMA</v>
      </c>
      <c r="AN3372" s="22" t="str">
        <f t="shared" si="5478"/>
        <v>MASJID</v>
      </c>
      <c r="AP3372" s="33" t="s">
        <v>2</v>
      </c>
      <c r="AQ3372" s="33" t="s">
        <v>3</v>
      </c>
      <c r="AR3372" s="33" t="s">
        <v>4</v>
      </c>
      <c r="AS3372" s="34" t="str">
        <f>AS5</f>
        <v>ANGGREK</v>
      </c>
      <c r="AT3372" s="34" t="str">
        <f>AT5</f>
        <v>BOUGENVIL</v>
      </c>
      <c r="AU3372" s="34" t="str">
        <f t="shared" ref="AU3372:BJ3372" si="5479">AU5</f>
        <v>CAMELIA II</v>
      </c>
      <c r="AV3372" s="34" t="str">
        <f t="shared" si="5479"/>
        <v>DEWANDARU</v>
      </c>
      <c r="AW3372" s="34" t="str">
        <f t="shared" si="5479"/>
        <v>EDELWEIS</v>
      </c>
      <c r="AX3372" s="34" t="str">
        <f t="shared" si="5479"/>
        <v>FLAMBOYAN</v>
      </c>
      <c r="AY3372" s="34" t="str">
        <f t="shared" si="5479"/>
        <v>GERANIUM</v>
      </c>
      <c r="AZ3372" s="34" t="str">
        <f t="shared" si="5479"/>
        <v>HELIKONIA</v>
      </c>
      <c r="BA3372" s="34" t="str">
        <f t="shared" si="5479"/>
        <v>IVY</v>
      </c>
      <c r="BB3372" s="34" t="str">
        <f t="shared" si="5479"/>
        <v>KANA</v>
      </c>
      <c r="BC3372" s="34" t="str">
        <f t="shared" si="5479"/>
        <v>IGD</v>
      </c>
      <c r="BD3372" s="34" t="str">
        <f t="shared" si="5479"/>
        <v>HCU</v>
      </c>
      <c r="BE3372" s="34" t="str">
        <f t="shared" si="5479"/>
        <v>PENUNJANG</v>
      </c>
      <c r="BF3372" s="34" t="str">
        <f t="shared" si="5479"/>
        <v>PELAYANAN</v>
      </c>
      <c r="BG3372" s="34" t="str">
        <f t="shared" si="5479"/>
        <v>ADMIN</v>
      </c>
      <c r="BH3372" s="34" t="str">
        <f t="shared" si="5479"/>
        <v>ASRAMA</v>
      </c>
      <c r="BI3372" s="34" t="str">
        <f t="shared" si="5479"/>
        <v>MASJID</v>
      </c>
      <c r="BJ3372" s="34" t="str">
        <f t="shared" si="5479"/>
        <v>JUMLAH</v>
      </c>
    </row>
    <row r="3373" spans="1:62" ht="15.75">
      <c r="A3373" s="10">
        <f>A3360+1</f>
        <v>14</v>
      </c>
      <c r="B3373" s="11" t="s">
        <v>40</v>
      </c>
      <c r="C3373" s="12" t="s">
        <v>24</v>
      </c>
      <c r="D3373" s="12">
        <f>'Harian 2024'!D3417</f>
        <v>0</v>
      </c>
      <c r="E3373" s="12">
        <f>'Harian 2024'!E3417</f>
        <v>0</v>
      </c>
      <c r="F3373" s="12">
        <f>'Harian 2024'!F3417</f>
        <v>0</v>
      </c>
      <c r="G3373" s="12">
        <f>'Harian 2024'!G3417</f>
        <v>19</v>
      </c>
      <c r="H3373" s="12">
        <f>'Harian 2024'!H3417</f>
        <v>10</v>
      </c>
      <c r="I3373" s="12">
        <f>'Harian 2024'!I3417</f>
        <v>29</v>
      </c>
      <c r="J3373" s="12">
        <f>'Harian 2024'!J3417</f>
        <v>30</v>
      </c>
      <c r="K3373" s="12">
        <f>'Harian 2024'!K3417</f>
        <v>29</v>
      </c>
      <c r="L3373" s="12">
        <f>'Harian 2024'!L3417</f>
        <v>12</v>
      </c>
      <c r="M3373" s="12">
        <f>'Harian 2024'!M3417</f>
        <v>4</v>
      </c>
      <c r="N3373" s="12">
        <f>'Harian 2024'!N3417</f>
        <v>0</v>
      </c>
      <c r="O3373" s="12">
        <f>'Harian 2024'!O3417</f>
        <v>12</v>
      </c>
      <c r="P3373" s="12">
        <f>'Harian 2024'!P3417</f>
        <v>8</v>
      </c>
      <c r="Q3373" s="12">
        <f>'Harian 2024'!Q3417</f>
        <v>18</v>
      </c>
      <c r="R3373" s="12">
        <f>'Harian 2024'!R3417</f>
        <v>0</v>
      </c>
      <c r="S3373" s="12">
        <f>'Harian 2024'!S3417</f>
        <v>0</v>
      </c>
      <c r="T3373" s="12">
        <f>'Harian 2024'!T3417</f>
        <v>0</v>
      </c>
      <c r="U3373" s="12">
        <f>SUM(E3373:T3373)</f>
        <v>171</v>
      </c>
      <c r="W3373" s="23" t="s">
        <v>24</v>
      </c>
      <c r="X3373" s="24">
        <v>0.26500000000000001</v>
      </c>
      <c r="Y3373" s="24">
        <v>0.26500000000000001</v>
      </c>
      <c r="Z3373" s="24">
        <v>0.26500000000000001</v>
      </c>
      <c r="AA3373" s="24">
        <v>0.26500000000000001</v>
      </c>
      <c r="AB3373" s="24">
        <v>0.26500000000000001</v>
      </c>
      <c r="AC3373" s="24">
        <v>0.26500000000000001</v>
      </c>
      <c r="AD3373" s="24">
        <v>0.26500000000000001</v>
      </c>
      <c r="AE3373" s="24">
        <v>0.26500000000000001</v>
      </c>
      <c r="AF3373" s="24">
        <v>0.26500000000000001</v>
      </c>
      <c r="AG3373" s="24">
        <v>0.26500000000000001</v>
      </c>
      <c r="AH3373" s="24">
        <v>0.26500000000000001</v>
      </c>
      <c r="AI3373" s="24">
        <v>0.26500000000000001</v>
      </c>
      <c r="AJ3373" s="24">
        <v>0.26500000000000001</v>
      </c>
      <c r="AK3373" s="24">
        <v>0.26500000000000001</v>
      </c>
      <c r="AL3373" s="24">
        <v>0.26500000000000001</v>
      </c>
      <c r="AM3373" s="24">
        <v>0.26500000000000001</v>
      </c>
      <c r="AN3373" s="24">
        <v>0.26500000000000001</v>
      </c>
      <c r="AP3373" s="10">
        <f>AP3360+1</f>
        <v>14</v>
      </c>
      <c r="AQ3373" s="11" t="s">
        <v>37</v>
      </c>
      <c r="AR3373" s="12" t="s">
        <v>24</v>
      </c>
      <c r="AS3373" s="13">
        <f t="shared" ref="AS3373:AT3381" si="5480">D3373*X3373</f>
        <v>0</v>
      </c>
      <c r="AT3373" s="13">
        <f t="shared" si="5480"/>
        <v>0</v>
      </c>
      <c r="AU3373" s="13">
        <f t="shared" ref="AU3373:AU3381" si="5481">F3373*Z3373</f>
        <v>0</v>
      </c>
      <c r="AV3373" s="13">
        <f t="shared" ref="AV3373:AV3381" si="5482">G3373*AA3373</f>
        <v>5.0350000000000001</v>
      </c>
      <c r="AW3373" s="13">
        <f t="shared" ref="AW3373:AW3381" si="5483">H3373*AB3373</f>
        <v>2.6500000000000004</v>
      </c>
      <c r="AX3373" s="13">
        <f t="shared" ref="AX3373:AX3381" si="5484">I3373*AC3373</f>
        <v>7.6850000000000005</v>
      </c>
      <c r="AY3373" s="13">
        <f t="shared" ref="AY3373:AY3381" si="5485">J3373*AD3373</f>
        <v>7.95</v>
      </c>
      <c r="AZ3373" s="13">
        <f t="shared" ref="AZ3373:AZ3381" si="5486">K3373*AE3373</f>
        <v>7.6850000000000005</v>
      </c>
      <c r="BA3373" s="13">
        <f t="shared" ref="BA3373:BA3381" si="5487">L3373*AF3373</f>
        <v>3.18</v>
      </c>
      <c r="BB3373" s="13">
        <f t="shared" ref="BB3373:BB3381" si="5488">M3373*AG3373</f>
        <v>1.06</v>
      </c>
      <c r="BC3373" s="13">
        <f t="shared" ref="BC3373:BC3381" si="5489">N3373*AH3373</f>
        <v>0</v>
      </c>
      <c r="BD3373" s="13">
        <f t="shared" ref="BD3373:BD3381" si="5490">O3373*AI3373</f>
        <v>3.18</v>
      </c>
      <c r="BE3373" s="13">
        <f t="shared" ref="BE3373:BE3381" si="5491">P3373*AJ3373</f>
        <v>2.12</v>
      </c>
      <c r="BF3373" s="13">
        <f t="shared" ref="BF3373:BF3381" si="5492">Q3373*AK3373</f>
        <v>4.7700000000000005</v>
      </c>
      <c r="BG3373" s="13">
        <f t="shared" ref="BG3373:BG3381" si="5493">R3373*AL3373</f>
        <v>0</v>
      </c>
      <c r="BH3373" s="13">
        <f t="shared" ref="BH3373:BH3381" si="5494">S3373*AM3373</f>
        <v>0</v>
      </c>
      <c r="BI3373" s="13">
        <f t="shared" ref="BI3373:BI3381" si="5495">T3373*AN3373</f>
        <v>0</v>
      </c>
      <c r="BJ3373" s="12">
        <f>SUM(AT3373:BI3373)</f>
        <v>45.315000000000005</v>
      </c>
    </row>
    <row r="3374" spans="1:62" ht="15.75">
      <c r="A3374" s="14"/>
      <c r="B3374" s="15">
        <f>B3361+1</f>
        <v>44818</v>
      </c>
      <c r="C3374" s="12" t="s">
        <v>25</v>
      </c>
      <c r="D3374" s="12">
        <f>'Harian 2024'!D3418</f>
        <v>0</v>
      </c>
      <c r="E3374" s="12">
        <f>'Harian 2024'!E3418</f>
        <v>0</v>
      </c>
      <c r="F3374" s="12">
        <f>'Harian 2024'!F3418</f>
        <v>0</v>
      </c>
      <c r="G3374" s="12">
        <f>'Harian 2024'!G3418</f>
        <v>19</v>
      </c>
      <c r="H3374" s="12">
        <f>'Harian 2024'!H3418</f>
        <v>10</v>
      </c>
      <c r="I3374" s="12">
        <f>'Harian 2024'!I3418</f>
        <v>28</v>
      </c>
      <c r="J3374" s="12">
        <f>'Harian 2024'!J3418</f>
        <v>31</v>
      </c>
      <c r="K3374" s="12">
        <f>'Harian 2024'!K3418</f>
        <v>28</v>
      </c>
      <c r="L3374" s="12">
        <f>'Harian 2024'!L3418</f>
        <v>13</v>
      </c>
      <c r="M3374" s="12">
        <f>'Harian 2024'!M3418</f>
        <v>6</v>
      </c>
      <c r="N3374" s="12">
        <f>'Harian 2024'!N3418</f>
        <v>0</v>
      </c>
      <c r="O3374" s="12">
        <f>'Harian 2024'!O3418</f>
        <v>3</v>
      </c>
      <c r="P3374" s="12">
        <f>'Harian 2024'!P3418</f>
        <v>2</v>
      </c>
      <c r="Q3374" s="12">
        <f>'Harian 2024'!Q3418</f>
        <v>9</v>
      </c>
      <c r="R3374" s="12">
        <f>'Harian 2024'!R3418</f>
        <v>0</v>
      </c>
      <c r="S3374" s="12">
        <f>'Harian 2024'!S3418</f>
        <v>0</v>
      </c>
      <c r="T3374" s="12">
        <f>'Harian 2024'!T3418</f>
        <v>0</v>
      </c>
      <c r="U3374" s="12">
        <f t="shared" ref="U3374:U3381" si="5496">SUM(E3374:T3374)</f>
        <v>149</v>
      </c>
      <c r="W3374" s="23" t="s">
        <v>25</v>
      </c>
      <c r="X3374" s="24">
        <v>0.22500000000000001</v>
      </c>
      <c r="Y3374" s="24">
        <v>0.22500000000000001</v>
      </c>
      <c r="Z3374" s="24">
        <v>0.22500000000000001</v>
      </c>
      <c r="AA3374" s="24">
        <v>0.22500000000000001</v>
      </c>
      <c r="AB3374" s="24">
        <v>0.22500000000000001</v>
      </c>
      <c r="AC3374" s="24">
        <v>0.22500000000000001</v>
      </c>
      <c r="AD3374" s="24">
        <v>0.22500000000000001</v>
      </c>
      <c r="AE3374" s="24">
        <v>0.22500000000000001</v>
      </c>
      <c r="AF3374" s="24">
        <v>0.22500000000000001</v>
      </c>
      <c r="AG3374" s="24">
        <v>0.22500000000000001</v>
      </c>
      <c r="AH3374" s="24">
        <v>0.22500000000000001</v>
      </c>
      <c r="AI3374" s="24">
        <v>0.22500000000000001</v>
      </c>
      <c r="AJ3374" s="24">
        <v>0.22500000000000001</v>
      </c>
      <c r="AK3374" s="24">
        <v>0.22500000000000001</v>
      </c>
      <c r="AL3374" s="24">
        <v>0.22500000000000001</v>
      </c>
      <c r="AM3374" s="24">
        <v>0.22500000000000001</v>
      </c>
      <c r="AN3374" s="24">
        <v>0.22500000000000001</v>
      </c>
      <c r="AP3374" s="14"/>
      <c r="AQ3374" s="15">
        <f>AQ3361+1</f>
        <v>44453</v>
      </c>
      <c r="AR3374" s="12" t="s">
        <v>25</v>
      </c>
      <c r="AS3374" s="13">
        <f t="shared" si="5480"/>
        <v>0</v>
      </c>
      <c r="AT3374" s="13">
        <f t="shared" si="5480"/>
        <v>0</v>
      </c>
      <c r="AU3374" s="13">
        <f t="shared" si="5481"/>
        <v>0</v>
      </c>
      <c r="AV3374" s="13">
        <f t="shared" si="5482"/>
        <v>4.2750000000000004</v>
      </c>
      <c r="AW3374" s="13">
        <f t="shared" si="5483"/>
        <v>2.25</v>
      </c>
      <c r="AX3374" s="13">
        <f t="shared" si="5484"/>
        <v>6.3</v>
      </c>
      <c r="AY3374" s="13">
        <f t="shared" si="5485"/>
        <v>6.9750000000000005</v>
      </c>
      <c r="AZ3374" s="13">
        <f t="shared" si="5486"/>
        <v>6.3</v>
      </c>
      <c r="BA3374" s="13">
        <f t="shared" si="5487"/>
        <v>2.9250000000000003</v>
      </c>
      <c r="BB3374" s="13">
        <f t="shared" si="5488"/>
        <v>1.35</v>
      </c>
      <c r="BC3374" s="13">
        <f t="shared" si="5489"/>
        <v>0</v>
      </c>
      <c r="BD3374" s="13">
        <f t="shared" si="5490"/>
        <v>0.67500000000000004</v>
      </c>
      <c r="BE3374" s="13">
        <f t="shared" si="5491"/>
        <v>0.45</v>
      </c>
      <c r="BF3374" s="13">
        <f t="shared" si="5492"/>
        <v>2.0249999999999999</v>
      </c>
      <c r="BG3374" s="13">
        <f t="shared" si="5493"/>
        <v>0</v>
      </c>
      <c r="BH3374" s="13">
        <f t="shared" si="5494"/>
        <v>0</v>
      </c>
      <c r="BI3374" s="13">
        <f t="shared" si="5495"/>
        <v>0</v>
      </c>
      <c r="BJ3374" s="12">
        <f t="shared" ref="BJ3374:BJ3381" si="5497">SUM(AT3374:BI3374)</f>
        <v>33.525000000000006</v>
      </c>
    </row>
    <row r="3375" spans="1:62" ht="15.75">
      <c r="A3375" s="14"/>
      <c r="B3375" s="14"/>
      <c r="C3375" s="12" t="s">
        <v>26</v>
      </c>
      <c r="D3375" s="12">
        <f>'Harian 2024'!D3419</f>
        <v>0</v>
      </c>
      <c r="E3375" s="12">
        <f>'Harian 2024'!E3419</f>
        <v>0</v>
      </c>
      <c r="F3375" s="12">
        <f>'Harian 2024'!F3419</f>
        <v>0</v>
      </c>
      <c r="G3375" s="12">
        <f>'Harian 2024'!G3419</f>
        <v>8</v>
      </c>
      <c r="H3375" s="12">
        <f>'Harian 2024'!H3419</f>
        <v>3</v>
      </c>
      <c r="I3375" s="12">
        <f>'Harian 2024'!I3419</f>
        <v>6</v>
      </c>
      <c r="J3375" s="12">
        <f>'Harian 2024'!J3419</f>
        <v>8</v>
      </c>
      <c r="K3375" s="12">
        <f>'Harian 2024'!K3419</f>
        <v>12</v>
      </c>
      <c r="L3375" s="12">
        <f>'Harian 2024'!L3419</f>
        <v>4</v>
      </c>
      <c r="M3375" s="12">
        <f>'Harian 2024'!M3419</f>
        <v>2</v>
      </c>
      <c r="N3375" s="12">
        <f>'Harian 2024'!N3419</f>
        <v>0</v>
      </c>
      <c r="O3375" s="12">
        <f>'Harian 2024'!O3419</f>
        <v>4</v>
      </c>
      <c r="P3375" s="12">
        <f>'Harian 2024'!P3419</f>
        <v>0</v>
      </c>
      <c r="Q3375" s="12">
        <f>'Harian 2024'!Q3419</f>
        <v>2</v>
      </c>
      <c r="R3375" s="12">
        <f>'Harian 2024'!R3419</f>
        <v>0</v>
      </c>
      <c r="S3375" s="12">
        <f>'Harian 2024'!S3419</f>
        <v>0</v>
      </c>
      <c r="T3375" s="12">
        <f>'Harian 2024'!T3419</f>
        <v>0</v>
      </c>
      <c r="U3375" s="12">
        <f t="shared" si="5496"/>
        <v>49</v>
      </c>
      <c r="W3375" s="23" t="s">
        <v>26</v>
      </c>
      <c r="X3375" s="24">
        <v>0.35</v>
      </c>
      <c r="Y3375" s="24">
        <v>0.35</v>
      </c>
      <c r="Z3375" s="24">
        <v>0.35</v>
      </c>
      <c r="AA3375" s="24">
        <v>0.35</v>
      </c>
      <c r="AB3375" s="24">
        <v>0.35</v>
      </c>
      <c r="AC3375" s="24">
        <v>0.35</v>
      </c>
      <c r="AD3375" s="24">
        <v>0.35</v>
      </c>
      <c r="AE3375" s="24">
        <v>0.35</v>
      </c>
      <c r="AF3375" s="24">
        <v>0.35</v>
      </c>
      <c r="AG3375" s="24">
        <v>0.35</v>
      </c>
      <c r="AH3375" s="24">
        <v>0.35</v>
      </c>
      <c r="AI3375" s="24">
        <v>0.35</v>
      </c>
      <c r="AJ3375" s="24">
        <v>0.35</v>
      </c>
      <c r="AK3375" s="24">
        <v>0.35</v>
      </c>
      <c r="AL3375" s="24">
        <v>0.35</v>
      </c>
      <c r="AM3375" s="24">
        <v>0.35</v>
      </c>
      <c r="AN3375" s="24">
        <v>0.35</v>
      </c>
      <c r="AP3375" s="14"/>
      <c r="AQ3375" s="14"/>
      <c r="AR3375" s="12" t="s">
        <v>26</v>
      </c>
      <c r="AS3375" s="13">
        <f t="shared" si="5480"/>
        <v>0</v>
      </c>
      <c r="AT3375" s="13">
        <f t="shared" si="5480"/>
        <v>0</v>
      </c>
      <c r="AU3375" s="13">
        <f t="shared" si="5481"/>
        <v>0</v>
      </c>
      <c r="AV3375" s="13">
        <f t="shared" si="5482"/>
        <v>2.8</v>
      </c>
      <c r="AW3375" s="13">
        <f t="shared" si="5483"/>
        <v>1.0499999999999998</v>
      </c>
      <c r="AX3375" s="13">
        <f t="shared" si="5484"/>
        <v>2.0999999999999996</v>
      </c>
      <c r="AY3375" s="13">
        <f t="shared" si="5485"/>
        <v>2.8</v>
      </c>
      <c r="AZ3375" s="13">
        <f t="shared" si="5486"/>
        <v>4.1999999999999993</v>
      </c>
      <c r="BA3375" s="13">
        <f t="shared" si="5487"/>
        <v>1.4</v>
      </c>
      <c r="BB3375" s="13">
        <f t="shared" si="5488"/>
        <v>0.7</v>
      </c>
      <c r="BC3375" s="13">
        <f t="shared" si="5489"/>
        <v>0</v>
      </c>
      <c r="BD3375" s="13">
        <f t="shared" si="5490"/>
        <v>1.4</v>
      </c>
      <c r="BE3375" s="13">
        <f t="shared" si="5491"/>
        <v>0</v>
      </c>
      <c r="BF3375" s="13">
        <f t="shared" si="5492"/>
        <v>0.7</v>
      </c>
      <c r="BG3375" s="13">
        <f t="shared" si="5493"/>
        <v>0</v>
      </c>
      <c r="BH3375" s="13">
        <f t="shared" si="5494"/>
        <v>0</v>
      </c>
      <c r="BI3375" s="13">
        <f t="shared" si="5495"/>
        <v>0</v>
      </c>
      <c r="BJ3375" s="12">
        <f t="shared" si="5497"/>
        <v>17.149999999999999</v>
      </c>
    </row>
    <row r="3376" spans="1:62" ht="15.75">
      <c r="A3376" s="14"/>
      <c r="B3376" s="14"/>
      <c r="C3376" s="12" t="s">
        <v>27</v>
      </c>
      <c r="D3376" s="12">
        <f>'Harian 2024'!D3420</f>
        <v>8</v>
      </c>
      <c r="E3376" s="12">
        <f>'Harian 2024'!E3420</f>
        <v>8</v>
      </c>
      <c r="F3376" s="12">
        <f>'Harian 2024'!F3420</f>
        <v>5</v>
      </c>
      <c r="G3376" s="12">
        <f>'Harian 2024'!G3420</f>
        <v>24</v>
      </c>
      <c r="H3376" s="12">
        <f>'Harian 2024'!H3420</f>
        <v>25</v>
      </c>
      <c r="I3376" s="12">
        <f>'Harian 2024'!I3420</f>
        <v>26</v>
      </c>
      <c r="J3376" s="12">
        <f>'Harian 2024'!J3420</f>
        <v>28</v>
      </c>
      <c r="K3376" s="12">
        <f>'Harian 2024'!K3420</f>
        <v>35</v>
      </c>
      <c r="L3376" s="12">
        <f>'Harian 2024'!L3420</f>
        <v>13</v>
      </c>
      <c r="M3376" s="12">
        <f>'Harian 2024'!M3420</f>
        <v>8</v>
      </c>
      <c r="N3376" s="12">
        <f>'Harian 2024'!N3420</f>
        <v>13</v>
      </c>
      <c r="O3376" s="12">
        <f>'Harian 2024'!O3420</f>
        <v>8</v>
      </c>
      <c r="P3376" s="12">
        <f>'Harian 2024'!P3420</f>
        <v>2</v>
      </c>
      <c r="Q3376" s="12">
        <f>'Harian 2024'!Q3420</f>
        <v>5</v>
      </c>
      <c r="R3376" s="12">
        <f>'Harian 2024'!R3420</f>
        <v>0</v>
      </c>
      <c r="S3376" s="12">
        <f>'Harian 2024'!S3420</f>
        <v>15</v>
      </c>
      <c r="T3376" s="12">
        <f>'Harian 2024'!T3420</f>
        <v>0</v>
      </c>
      <c r="U3376" s="12">
        <f t="shared" si="5496"/>
        <v>215</v>
      </c>
      <c r="W3376" s="23" t="s">
        <v>27</v>
      </c>
      <c r="X3376" s="24">
        <v>0.43</v>
      </c>
      <c r="Y3376" s="24">
        <v>0.43</v>
      </c>
      <c r="Z3376" s="24">
        <v>0.43</v>
      </c>
      <c r="AA3376" s="24">
        <v>0.43</v>
      </c>
      <c r="AB3376" s="24">
        <v>0.43</v>
      </c>
      <c r="AC3376" s="24">
        <v>0.43</v>
      </c>
      <c r="AD3376" s="24">
        <v>0.43</v>
      </c>
      <c r="AE3376" s="24">
        <v>0.43</v>
      </c>
      <c r="AF3376" s="24">
        <v>0.43</v>
      </c>
      <c r="AG3376" s="24">
        <v>0.43</v>
      </c>
      <c r="AH3376" s="24">
        <v>0.43</v>
      </c>
      <c r="AI3376" s="24">
        <v>0.43</v>
      </c>
      <c r="AJ3376" s="24">
        <v>0.43</v>
      </c>
      <c r="AK3376" s="24">
        <v>0.43</v>
      </c>
      <c r="AL3376" s="24">
        <v>0.43</v>
      </c>
      <c r="AM3376" s="24">
        <v>0.43</v>
      </c>
      <c r="AN3376" s="24">
        <v>0.43</v>
      </c>
      <c r="AP3376" s="14"/>
      <c r="AQ3376" s="14"/>
      <c r="AR3376" s="12" t="s">
        <v>27</v>
      </c>
      <c r="AS3376" s="13">
        <f t="shared" si="5480"/>
        <v>3.44</v>
      </c>
      <c r="AT3376" s="13">
        <f t="shared" si="5480"/>
        <v>3.44</v>
      </c>
      <c r="AU3376" s="13">
        <f t="shared" si="5481"/>
        <v>2.15</v>
      </c>
      <c r="AV3376" s="13">
        <f t="shared" si="5482"/>
        <v>10.32</v>
      </c>
      <c r="AW3376" s="13">
        <f t="shared" si="5483"/>
        <v>10.75</v>
      </c>
      <c r="AX3376" s="13">
        <f t="shared" si="5484"/>
        <v>11.18</v>
      </c>
      <c r="AY3376" s="13">
        <f t="shared" si="5485"/>
        <v>12.04</v>
      </c>
      <c r="AZ3376" s="13">
        <f t="shared" si="5486"/>
        <v>15.049999999999999</v>
      </c>
      <c r="BA3376" s="13">
        <f t="shared" si="5487"/>
        <v>5.59</v>
      </c>
      <c r="BB3376" s="13">
        <f t="shared" si="5488"/>
        <v>3.44</v>
      </c>
      <c r="BC3376" s="13">
        <f t="shared" si="5489"/>
        <v>5.59</v>
      </c>
      <c r="BD3376" s="13">
        <f t="shared" si="5490"/>
        <v>3.44</v>
      </c>
      <c r="BE3376" s="13">
        <f t="shared" si="5491"/>
        <v>0.86</v>
      </c>
      <c r="BF3376" s="13">
        <f t="shared" si="5492"/>
        <v>2.15</v>
      </c>
      <c r="BG3376" s="13">
        <f t="shared" si="5493"/>
        <v>0</v>
      </c>
      <c r="BH3376" s="13">
        <f t="shared" si="5494"/>
        <v>6.45</v>
      </c>
      <c r="BI3376" s="13">
        <f t="shared" si="5495"/>
        <v>0</v>
      </c>
      <c r="BJ3376" s="12">
        <f t="shared" si="5497"/>
        <v>92.450000000000017</v>
      </c>
    </row>
    <row r="3377" spans="1:62" ht="15.75">
      <c r="A3377" s="14"/>
      <c r="B3377" s="14"/>
      <c r="C3377" s="12" t="s">
        <v>28</v>
      </c>
      <c r="D3377" s="12">
        <f>'Harian 2024'!D3421</f>
        <v>7</v>
      </c>
      <c r="E3377" s="12">
        <f>'Harian 2024'!E3421</f>
        <v>6</v>
      </c>
      <c r="F3377" s="12">
        <f>'Harian 2024'!F3421</f>
        <v>8</v>
      </c>
      <c r="G3377" s="12">
        <f>'Harian 2024'!G3421</f>
        <v>23</v>
      </c>
      <c r="H3377" s="12">
        <f>'Harian 2024'!H3421</f>
        <v>35</v>
      </c>
      <c r="I3377" s="12">
        <f>'Harian 2024'!I3421</f>
        <v>34</v>
      </c>
      <c r="J3377" s="12">
        <f>'Harian 2024'!J3421</f>
        <v>29</v>
      </c>
      <c r="K3377" s="12">
        <f>'Harian 2024'!K3421</f>
        <v>34</v>
      </c>
      <c r="L3377" s="12">
        <f>'Harian 2024'!L3421</f>
        <v>5</v>
      </c>
      <c r="M3377" s="12">
        <f>'Harian 2024'!M3421</f>
        <v>4</v>
      </c>
      <c r="N3377" s="12">
        <f>'Harian 2024'!N3421</f>
        <v>10</v>
      </c>
      <c r="O3377" s="12">
        <f>'Harian 2024'!O3421</f>
        <v>6</v>
      </c>
      <c r="P3377" s="12">
        <f>'Harian 2024'!P3421</f>
        <v>2</v>
      </c>
      <c r="Q3377" s="12">
        <f>'Harian 2024'!Q3421</f>
        <v>1</v>
      </c>
      <c r="R3377" s="12">
        <f>'Harian 2024'!R3421</f>
        <v>0</v>
      </c>
      <c r="S3377" s="12">
        <f>'Harian 2024'!S3421</f>
        <v>4</v>
      </c>
      <c r="T3377" s="12">
        <f>'Harian 2024'!T3421</f>
        <v>0</v>
      </c>
      <c r="U3377" s="12">
        <f t="shared" si="5496"/>
        <v>201</v>
      </c>
      <c r="W3377" s="23" t="s">
        <v>28</v>
      </c>
      <c r="X3377" s="24">
        <v>0.5</v>
      </c>
      <c r="Y3377" s="24">
        <v>0.5</v>
      </c>
      <c r="Z3377" s="24">
        <v>0.5</v>
      </c>
      <c r="AA3377" s="24">
        <v>0.5</v>
      </c>
      <c r="AB3377" s="24">
        <v>0.5</v>
      </c>
      <c r="AC3377" s="24">
        <v>0.5</v>
      </c>
      <c r="AD3377" s="24">
        <v>0.5</v>
      </c>
      <c r="AE3377" s="24">
        <v>0.5</v>
      </c>
      <c r="AF3377" s="24">
        <v>0.5</v>
      </c>
      <c r="AG3377" s="24">
        <v>0.5</v>
      </c>
      <c r="AH3377" s="24">
        <v>0.5</v>
      </c>
      <c r="AI3377" s="24">
        <v>0.5</v>
      </c>
      <c r="AJ3377" s="24">
        <v>0.5</v>
      </c>
      <c r="AK3377" s="24">
        <v>0.5</v>
      </c>
      <c r="AL3377" s="24">
        <v>0.5</v>
      </c>
      <c r="AM3377" s="24">
        <v>0.5</v>
      </c>
      <c r="AN3377" s="24">
        <v>0.5</v>
      </c>
      <c r="AP3377" s="14"/>
      <c r="AQ3377" s="14"/>
      <c r="AR3377" s="12" t="s">
        <v>28</v>
      </c>
      <c r="AS3377" s="13">
        <f t="shared" si="5480"/>
        <v>3.5</v>
      </c>
      <c r="AT3377" s="13">
        <f t="shared" si="5480"/>
        <v>3</v>
      </c>
      <c r="AU3377" s="13">
        <f t="shared" si="5481"/>
        <v>4</v>
      </c>
      <c r="AV3377" s="13">
        <f t="shared" si="5482"/>
        <v>11.5</v>
      </c>
      <c r="AW3377" s="13">
        <f t="shared" si="5483"/>
        <v>17.5</v>
      </c>
      <c r="AX3377" s="13">
        <f t="shared" si="5484"/>
        <v>17</v>
      </c>
      <c r="AY3377" s="13">
        <f t="shared" si="5485"/>
        <v>14.5</v>
      </c>
      <c r="AZ3377" s="13">
        <f t="shared" si="5486"/>
        <v>17</v>
      </c>
      <c r="BA3377" s="13">
        <f t="shared" si="5487"/>
        <v>2.5</v>
      </c>
      <c r="BB3377" s="13">
        <f t="shared" si="5488"/>
        <v>2</v>
      </c>
      <c r="BC3377" s="13">
        <f t="shared" si="5489"/>
        <v>5</v>
      </c>
      <c r="BD3377" s="13">
        <f t="shared" si="5490"/>
        <v>3</v>
      </c>
      <c r="BE3377" s="13">
        <f t="shared" si="5491"/>
        <v>1</v>
      </c>
      <c r="BF3377" s="13">
        <f t="shared" si="5492"/>
        <v>0.5</v>
      </c>
      <c r="BG3377" s="13">
        <f t="shared" si="5493"/>
        <v>0</v>
      </c>
      <c r="BH3377" s="13">
        <f t="shared" si="5494"/>
        <v>2</v>
      </c>
      <c r="BI3377" s="13">
        <f t="shared" si="5495"/>
        <v>0</v>
      </c>
      <c r="BJ3377" s="12">
        <f t="shared" si="5497"/>
        <v>100.5</v>
      </c>
    </row>
    <row r="3378" spans="1:62" ht="15.75">
      <c r="A3378" s="14"/>
      <c r="B3378" s="14"/>
      <c r="C3378" s="12" t="s">
        <v>35</v>
      </c>
      <c r="D3378" s="12">
        <f>'Harian 2024'!D3422</f>
        <v>6</v>
      </c>
      <c r="E3378" s="12">
        <f>'Harian 2024'!E3422</f>
        <v>7</v>
      </c>
      <c r="F3378" s="12">
        <f>'Harian 2024'!F3422</f>
        <v>7</v>
      </c>
      <c r="G3378" s="12">
        <f>'Harian 2024'!G3422</f>
        <v>33</v>
      </c>
      <c r="H3378" s="12">
        <f>'Harian 2024'!H3422</f>
        <v>33</v>
      </c>
      <c r="I3378" s="12">
        <f>'Harian 2024'!I3422</f>
        <v>32</v>
      </c>
      <c r="J3378" s="12">
        <f>'Harian 2024'!J3422</f>
        <v>35</v>
      </c>
      <c r="K3378" s="12">
        <f>'Harian 2024'!K3422</f>
        <v>33</v>
      </c>
      <c r="L3378" s="12">
        <f>'Harian 2024'!L3422</f>
        <v>7</v>
      </c>
      <c r="M3378" s="12">
        <f>'Harian 2024'!M3422</f>
        <v>2</v>
      </c>
      <c r="N3378" s="12">
        <f>'Harian 2024'!N3422</f>
        <v>4</v>
      </c>
      <c r="O3378" s="12">
        <f>'Harian 2024'!O3422</f>
        <v>3</v>
      </c>
      <c r="P3378" s="12">
        <f>'Harian 2024'!P3422</f>
        <v>1</v>
      </c>
      <c r="Q3378" s="12">
        <f>'Harian 2024'!Q3422</f>
        <v>2</v>
      </c>
      <c r="R3378" s="12">
        <f>'Harian 2024'!R3422</f>
        <v>0</v>
      </c>
      <c r="S3378" s="12">
        <f>'Harian 2024'!S3422</f>
        <v>25</v>
      </c>
      <c r="T3378" s="12">
        <f>'Harian 2024'!T3422</f>
        <v>0</v>
      </c>
      <c r="U3378" s="12">
        <f t="shared" si="5496"/>
        <v>224</v>
      </c>
      <c r="W3378" s="23" t="s">
        <v>50</v>
      </c>
      <c r="X3378" s="24">
        <v>8.5000000000000006E-2</v>
      </c>
      <c r="Y3378" s="24">
        <v>8.5000000000000006E-2</v>
      </c>
      <c r="Z3378" s="24">
        <v>8.5000000000000006E-2</v>
      </c>
      <c r="AA3378" s="24">
        <v>8.5000000000000006E-2</v>
      </c>
      <c r="AB3378" s="24">
        <v>8.5000000000000006E-2</v>
      </c>
      <c r="AC3378" s="24">
        <v>8.5000000000000006E-2</v>
      </c>
      <c r="AD3378" s="24">
        <v>8.5000000000000006E-2</v>
      </c>
      <c r="AE3378" s="24">
        <v>8.5000000000000006E-2</v>
      </c>
      <c r="AF3378" s="24">
        <v>8.5000000000000006E-2</v>
      </c>
      <c r="AG3378" s="24">
        <v>8.5000000000000006E-2</v>
      </c>
      <c r="AH3378" s="24">
        <v>8.5000000000000006E-2</v>
      </c>
      <c r="AI3378" s="24">
        <v>8.5000000000000006E-2</v>
      </c>
      <c r="AJ3378" s="24">
        <v>8.5000000000000006E-2</v>
      </c>
      <c r="AK3378" s="24">
        <v>8.5000000000000006E-2</v>
      </c>
      <c r="AL3378" s="24">
        <v>8.5000000000000006E-2</v>
      </c>
      <c r="AM3378" s="24">
        <v>8.5000000000000006E-2</v>
      </c>
      <c r="AN3378" s="24">
        <v>8.5000000000000006E-2</v>
      </c>
      <c r="AP3378" s="14"/>
      <c r="AQ3378" s="14"/>
      <c r="AR3378" s="12" t="s">
        <v>29</v>
      </c>
      <c r="AS3378" s="13">
        <f t="shared" si="5480"/>
        <v>0.51</v>
      </c>
      <c r="AT3378" s="13">
        <f t="shared" si="5480"/>
        <v>0.59500000000000008</v>
      </c>
      <c r="AU3378" s="13">
        <f t="shared" si="5481"/>
        <v>0.59500000000000008</v>
      </c>
      <c r="AV3378" s="13">
        <f t="shared" si="5482"/>
        <v>2.8050000000000002</v>
      </c>
      <c r="AW3378" s="13">
        <f t="shared" si="5483"/>
        <v>2.8050000000000002</v>
      </c>
      <c r="AX3378" s="13">
        <f t="shared" si="5484"/>
        <v>2.72</v>
      </c>
      <c r="AY3378" s="13">
        <f t="shared" si="5485"/>
        <v>2.9750000000000001</v>
      </c>
      <c r="AZ3378" s="13">
        <f t="shared" si="5486"/>
        <v>2.8050000000000002</v>
      </c>
      <c r="BA3378" s="13">
        <f t="shared" si="5487"/>
        <v>0.59500000000000008</v>
      </c>
      <c r="BB3378" s="13">
        <f t="shared" si="5488"/>
        <v>0.17</v>
      </c>
      <c r="BC3378" s="13">
        <f t="shared" si="5489"/>
        <v>0.34</v>
      </c>
      <c r="BD3378" s="13">
        <f t="shared" si="5490"/>
        <v>0.255</v>
      </c>
      <c r="BE3378" s="13">
        <f t="shared" si="5491"/>
        <v>8.5000000000000006E-2</v>
      </c>
      <c r="BF3378" s="13">
        <f t="shared" si="5492"/>
        <v>0.17</v>
      </c>
      <c r="BG3378" s="13">
        <f t="shared" si="5493"/>
        <v>0</v>
      </c>
      <c r="BH3378" s="13">
        <f t="shared" si="5494"/>
        <v>2.125</v>
      </c>
      <c r="BI3378" s="13">
        <f t="shared" si="5495"/>
        <v>0</v>
      </c>
      <c r="BJ3378" s="12">
        <f t="shared" si="5497"/>
        <v>19.040000000000003</v>
      </c>
    </row>
    <row r="3379" spans="1:62" ht="15.75">
      <c r="A3379" s="14"/>
      <c r="B3379" s="14"/>
      <c r="C3379" s="12" t="s">
        <v>36</v>
      </c>
      <c r="D3379" s="12">
        <f>'Harian 2024'!D3423</f>
        <v>3</v>
      </c>
      <c r="E3379" s="12">
        <f>'Harian 2024'!E3423</f>
        <v>19</v>
      </c>
      <c r="F3379" s="12">
        <f>'Harian 2024'!F3423</f>
        <v>8</v>
      </c>
      <c r="G3379" s="12">
        <f>'Harian 2024'!G3423</f>
        <v>0</v>
      </c>
      <c r="H3379" s="12">
        <f>'Harian 2024'!H3423</f>
        <v>0</v>
      </c>
      <c r="I3379" s="12">
        <f>'Harian 2024'!I3423</f>
        <v>0</v>
      </c>
      <c r="J3379" s="12">
        <f>'Harian 2024'!J3423</f>
        <v>0</v>
      </c>
      <c r="K3379" s="12">
        <f>'Harian 2024'!K3423</f>
        <v>0</v>
      </c>
      <c r="L3379" s="12">
        <f>'Harian 2024'!L3423</f>
        <v>0</v>
      </c>
      <c r="M3379" s="12">
        <f>'Harian 2024'!M3423</f>
        <v>0</v>
      </c>
      <c r="N3379" s="12">
        <f>'Harian 2024'!N3423</f>
        <v>0</v>
      </c>
      <c r="O3379" s="12">
        <f>'Harian 2024'!O3423</f>
        <v>4</v>
      </c>
      <c r="P3379" s="12">
        <f>'Harian 2024'!P3423</f>
        <v>0</v>
      </c>
      <c r="Q3379" s="12">
        <f>'Harian 2024'!Q3423</f>
        <v>2</v>
      </c>
      <c r="R3379" s="12">
        <f>'Harian 2024'!R3423</f>
        <v>0</v>
      </c>
      <c r="S3379" s="12">
        <f>'Harian 2024'!S3423</f>
        <v>0</v>
      </c>
      <c r="T3379" s="12">
        <f>'Harian 2024'!T3423</f>
        <v>0</v>
      </c>
      <c r="U3379" s="12">
        <f t="shared" si="5496"/>
        <v>33</v>
      </c>
      <c r="W3379" s="23" t="s">
        <v>51</v>
      </c>
      <c r="X3379" s="24">
        <v>0.59</v>
      </c>
      <c r="Y3379" s="24">
        <v>0.59</v>
      </c>
      <c r="Z3379" s="24">
        <v>0.59</v>
      </c>
      <c r="AA3379" s="24">
        <v>0.59</v>
      </c>
      <c r="AB3379" s="24">
        <v>0.59</v>
      </c>
      <c r="AC3379" s="24">
        <v>0.59</v>
      </c>
      <c r="AD3379" s="24">
        <v>0.59</v>
      </c>
      <c r="AE3379" s="24">
        <v>0.59</v>
      </c>
      <c r="AF3379" s="24">
        <v>0.59</v>
      </c>
      <c r="AG3379" s="24">
        <v>0.59</v>
      </c>
      <c r="AH3379" s="24">
        <v>0.59</v>
      </c>
      <c r="AI3379" s="24">
        <v>0.59</v>
      </c>
      <c r="AJ3379" s="24">
        <v>0.59</v>
      </c>
      <c r="AK3379" s="24">
        <v>0.59</v>
      </c>
      <c r="AL3379" s="24">
        <v>0.59</v>
      </c>
      <c r="AM3379" s="24">
        <v>0.59</v>
      </c>
      <c r="AN3379" s="24">
        <v>0.59</v>
      </c>
      <c r="AP3379" s="14"/>
      <c r="AQ3379" s="14"/>
      <c r="AR3379" s="12" t="s">
        <v>30</v>
      </c>
      <c r="AS3379" s="13">
        <f t="shared" si="5480"/>
        <v>1.77</v>
      </c>
      <c r="AT3379" s="13">
        <f t="shared" si="5480"/>
        <v>11.209999999999999</v>
      </c>
      <c r="AU3379" s="13">
        <f t="shared" si="5481"/>
        <v>4.72</v>
      </c>
      <c r="AV3379" s="13">
        <f t="shared" si="5482"/>
        <v>0</v>
      </c>
      <c r="AW3379" s="13">
        <f t="shared" si="5483"/>
        <v>0</v>
      </c>
      <c r="AX3379" s="13">
        <f t="shared" si="5484"/>
        <v>0</v>
      </c>
      <c r="AY3379" s="13">
        <f t="shared" si="5485"/>
        <v>0</v>
      </c>
      <c r="AZ3379" s="13">
        <f t="shared" si="5486"/>
        <v>0</v>
      </c>
      <c r="BA3379" s="13">
        <f t="shared" si="5487"/>
        <v>0</v>
      </c>
      <c r="BB3379" s="13">
        <f t="shared" si="5488"/>
        <v>0</v>
      </c>
      <c r="BC3379" s="13">
        <f t="shared" si="5489"/>
        <v>0</v>
      </c>
      <c r="BD3379" s="13">
        <f t="shared" si="5490"/>
        <v>2.36</v>
      </c>
      <c r="BE3379" s="13">
        <f t="shared" si="5491"/>
        <v>0</v>
      </c>
      <c r="BF3379" s="13">
        <f t="shared" si="5492"/>
        <v>1.18</v>
      </c>
      <c r="BG3379" s="13">
        <f t="shared" si="5493"/>
        <v>0</v>
      </c>
      <c r="BH3379" s="13">
        <f t="shared" si="5494"/>
        <v>0</v>
      </c>
      <c r="BI3379" s="13">
        <f t="shared" si="5495"/>
        <v>0</v>
      </c>
      <c r="BJ3379" s="12">
        <f t="shared" si="5497"/>
        <v>19.47</v>
      </c>
    </row>
    <row r="3380" spans="1:62" ht="15.75">
      <c r="A3380" s="14"/>
      <c r="B3380" s="14"/>
      <c r="C3380" s="12" t="s">
        <v>31</v>
      </c>
      <c r="D3380" s="12">
        <f>'Harian 2024'!D3424</f>
        <v>4</v>
      </c>
      <c r="E3380" s="12">
        <f>'Harian 2024'!E3424</f>
        <v>10</v>
      </c>
      <c r="F3380" s="12">
        <f>'Harian 2024'!F3424</f>
        <v>5</v>
      </c>
      <c r="G3380" s="12">
        <f>'Harian 2024'!G3424</f>
        <v>2</v>
      </c>
      <c r="H3380" s="12">
        <f>'Harian 2024'!H3424</f>
        <v>0</v>
      </c>
      <c r="I3380" s="12">
        <f>'Harian 2024'!I3424</f>
        <v>0</v>
      </c>
      <c r="J3380" s="12">
        <f>'Harian 2024'!J3424</f>
        <v>0</v>
      </c>
      <c r="K3380" s="12">
        <f>'Harian 2024'!K3424</f>
        <v>0</v>
      </c>
      <c r="L3380" s="12">
        <f>'Harian 2024'!L3424</f>
        <v>0</v>
      </c>
      <c r="M3380" s="12">
        <f>'Harian 2024'!M3424</f>
        <v>0</v>
      </c>
      <c r="N3380" s="12">
        <f>'Harian 2024'!N3424</f>
        <v>2</v>
      </c>
      <c r="O3380" s="12">
        <f>'Harian 2024'!O3424</f>
        <v>0</v>
      </c>
      <c r="P3380" s="12">
        <f>'Harian 2024'!P3424</f>
        <v>0</v>
      </c>
      <c r="Q3380" s="12">
        <f>'Harian 2024'!Q3424</f>
        <v>2</v>
      </c>
      <c r="R3380" s="12">
        <f>'Harian 2024'!R3424</f>
        <v>0</v>
      </c>
      <c r="S3380" s="12">
        <f>'Harian 2024'!S3424</f>
        <v>0</v>
      </c>
      <c r="T3380" s="12">
        <f>'Harian 2024'!T3424</f>
        <v>0</v>
      </c>
      <c r="U3380" s="12">
        <f t="shared" si="5496"/>
        <v>21</v>
      </c>
      <c r="W3380" s="23" t="s">
        <v>31</v>
      </c>
      <c r="X3380" s="24">
        <v>0.56999999999999995</v>
      </c>
      <c r="Y3380" s="24">
        <v>0.56999999999999995</v>
      </c>
      <c r="Z3380" s="24">
        <v>0.56999999999999995</v>
      </c>
      <c r="AA3380" s="24">
        <v>0.56999999999999995</v>
      </c>
      <c r="AB3380" s="24">
        <v>0.56999999999999995</v>
      </c>
      <c r="AC3380" s="24">
        <v>0.56999999999999995</v>
      </c>
      <c r="AD3380" s="24">
        <v>0.56999999999999995</v>
      </c>
      <c r="AE3380" s="24">
        <v>0.56999999999999995</v>
      </c>
      <c r="AF3380" s="24">
        <v>0.56999999999999995</v>
      </c>
      <c r="AG3380" s="24">
        <v>0.56999999999999995</v>
      </c>
      <c r="AH3380" s="24">
        <v>0.56999999999999995</v>
      </c>
      <c r="AI3380" s="24">
        <v>0.56999999999999995</v>
      </c>
      <c r="AJ3380" s="24">
        <v>0.56999999999999995</v>
      </c>
      <c r="AK3380" s="24">
        <v>0.56999999999999995</v>
      </c>
      <c r="AL3380" s="24">
        <v>0.56999999999999995</v>
      </c>
      <c r="AM3380" s="24">
        <v>0.56999999999999995</v>
      </c>
      <c r="AN3380" s="24">
        <v>0.56999999999999995</v>
      </c>
      <c r="AP3380" s="14"/>
      <c r="AQ3380" s="14"/>
      <c r="AR3380" s="12" t="s">
        <v>31</v>
      </c>
      <c r="AS3380" s="13">
        <f t="shared" si="5480"/>
        <v>2.2799999999999998</v>
      </c>
      <c r="AT3380" s="13">
        <f t="shared" si="5480"/>
        <v>5.6999999999999993</v>
      </c>
      <c r="AU3380" s="13">
        <f t="shared" si="5481"/>
        <v>2.8499999999999996</v>
      </c>
      <c r="AV3380" s="13">
        <f t="shared" si="5482"/>
        <v>1.1399999999999999</v>
      </c>
      <c r="AW3380" s="13">
        <f t="shared" si="5483"/>
        <v>0</v>
      </c>
      <c r="AX3380" s="13">
        <f t="shared" si="5484"/>
        <v>0</v>
      </c>
      <c r="AY3380" s="13">
        <f t="shared" si="5485"/>
        <v>0</v>
      </c>
      <c r="AZ3380" s="13">
        <f t="shared" si="5486"/>
        <v>0</v>
      </c>
      <c r="BA3380" s="13">
        <f t="shared" si="5487"/>
        <v>0</v>
      </c>
      <c r="BB3380" s="13">
        <f t="shared" si="5488"/>
        <v>0</v>
      </c>
      <c r="BC3380" s="13">
        <f t="shared" si="5489"/>
        <v>1.1399999999999999</v>
      </c>
      <c r="BD3380" s="13">
        <f t="shared" si="5490"/>
        <v>0</v>
      </c>
      <c r="BE3380" s="13">
        <f t="shared" si="5491"/>
        <v>0</v>
      </c>
      <c r="BF3380" s="13">
        <f t="shared" si="5492"/>
        <v>1.1399999999999999</v>
      </c>
      <c r="BG3380" s="13">
        <f t="shared" si="5493"/>
        <v>0</v>
      </c>
      <c r="BH3380" s="13">
        <f t="shared" si="5494"/>
        <v>0</v>
      </c>
      <c r="BI3380" s="13">
        <f t="shared" si="5495"/>
        <v>0</v>
      </c>
      <c r="BJ3380" s="12">
        <f t="shared" si="5497"/>
        <v>11.97</v>
      </c>
    </row>
    <row r="3381" spans="1:62" ht="15.75">
      <c r="A3381" s="16"/>
      <c r="B3381" s="16"/>
      <c r="C3381" s="12" t="s">
        <v>32</v>
      </c>
      <c r="D3381" s="12">
        <f>'Harian 2024'!D3425</f>
        <v>0</v>
      </c>
      <c r="E3381" s="12">
        <f>'Harian 2024'!E3425</f>
        <v>3</v>
      </c>
      <c r="F3381" s="12">
        <f>'Harian 2024'!F3425</f>
        <v>0</v>
      </c>
      <c r="G3381" s="12">
        <f>'Harian 2024'!G3425</f>
        <v>7</v>
      </c>
      <c r="H3381" s="12">
        <f>'Harian 2024'!H3425</f>
        <v>15</v>
      </c>
      <c r="I3381" s="12">
        <f>'Harian 2024'!I3425</f>
        <v>10</v>
      </c>
      <c r="J3381" s="12">
        <f>'Harian 2024'!J3425</f>
        <v>12</v>
      </c>
      <c r="K3381" s="12">
        <f>'Harian 2024'!K3425</f>
        <v>15</v>
      </c>
      <c r="L3381" s="12">
        <f>'Harian 2024'!L3425</f>
        <v>8</v>
      </c>
      <c r="M3381" s="12">
        <f>'Harian 2024'!M3425</f>
        <v>0</v>
      </c>
      <c r="N3381" s="12">
        <f>'Harian 2024'!N3425</f>
        <v>6</v>
      </c>
      <c r="O3381" s="12">
        <f>'Harian 2024'!O3425</f>
        <v>8</v>
      </c>
      <c r="P3381" s="12">
        <f>'Harian 2024'!P3425</f>
        <v>0</v>
      </c>
      <c r="Q3381" s="12">
        <f>'Harian 2024'!Q3425</f>
        <v>2</v>
      </c>
      <c r="R3381" s="12">
        <f>'Harian 2024'!R3425</f>
        <v>0</v>
      </c>
      <c r="S3381" s="12">
        <f>'Harian 2024'!S3425</f>
        <v>0</v>
      </c>
      <c r="T3381" s="12">
        <f>'Harian 2024'!T3425</f>
        <v>21</v>
      </c>
      <c r="U3381" s="12">
        <f t="shared" si="5496"/>
        <v>107</v>
      </c>
      <c r="W3381" s="23" t="s">
        <v>32</v>
      </c>
      <c r="X3381" s="24">
        <v>0.4</v>
      </c>
      <c r="Y3381" s="24">
        <v>0.4</v>
      </c>
      <c r="Z3381" s="24">
        <v>0.4</v>
      </c>
      <c r="AA3381" s="24">
        <v>0.4</v>
      </c>
      <c r="AB3381" s="24">
        <v>0.4</v>
      </c>
      <c r="AC3381" s="24">
        <v>0.4</v>
      </c>
      <c r="AD3381" s="24">
        <v>0.4</v>
      </c>
      <c r="AE3381" s="24">
        <v>0.4</v>
      </c>
      <c r="AF3381" s="24">
        <v>0.4</v>
      </c>
      <c r="AG3381" s="24">
        <v>0.4</v>
      </c>
      <c r="AH3381" s="24">
        <v>0.4</v>
      </c>
      <c r="AI3381" s="24">
        <v>0.4</v>
      </c>
      <c r="AJ3381" s="24">
        <v>0.4</v>
      </c>
      <c r="AK3381" s="24">
        <v>0.4</v>
      </c>
      <c r="AL3381" s="24">
        <v>0.4</v>
      </c>
      <c r="AM3381" s="24">
        <v>0.4</v>
      </c>
      <c r="AN3381" s="24">
        <v>0.4</v>
      </c>
      <c r="AP3381" s="16"/>
      <c r="AQ3381" s="16"/>
      <c r="AR3381" s="12" t="s">
        <v>32</v>
      </c>
      <c r="AS3381" s="13">
        <f t="shared" si="5480"/>
        <v>0</v>
      </c>
      <c r="AT3381" s="13">
        <f t="shared" si="5480"/>
        <v>1.2000000000000002</v>
      </c>
      <c r="AU3381" s="13">
        <f t="shared" si="5481"/>
        <v>0</v>
      </c>
      <c r="AV3381" s="13">
        <f t="shared" si="5482"/>
        <v>2.8000000000000003</v>
      </c>
      <c r="AW3381" s="13">
        <f t="shared" si="5483"/>
        <v>6</v>
      </c>
      <c r="AX3381" s="13">
        <f t="shared" si="5484"/>
        <v>4</v>
      </c>
      <c r="AY3381" s="13">
        <f t="shared" si="5485"/>
        <v>4.8000000000000007</v>
      </c>
      <c r="AZ3381" s="13">
        <f t="shared" si="5486"/>
        <v>6</v>
      </c>
      <c r="BA3381" s="13">
        <f t="shared" si="5487"/>
        <v>3.2</v>
      </c>
      <c r="BB3381" s="13">
        <f t="shared" si="5488"/>
        <v>0</v>
      </c>
      <c r="BC3381" s="13">
        <f t="shared" si="5489"/>
        <v>2.4000000000000004</v>
      </c>
      <c r="BD3381" s="13">
        <f t="shared" si="5490"/>
        <v>3.2</v>
      </c>
      <c r="BE3381" s="13">
        <f t="shared" si="5491"/>
        <v>0</v>
      </c>
      <c r="BF3381" s="13">
        <f t="shared" si="5492"/>
        <v>0.8</v>
      </c>
      <c r="BG3381" s="13">
        <f t="shared" si="5493"/>
        <v>0</v>
      </c>
      <c r="BH3381" s="13">
        <f t="shared" si="5494"/>
        <v>0</v>
      </c>
      <c r="BI3381" s="13">
        <f t="shared" si="5495"/>
        <v>8.4</v>
      </c>
      <c r="BJ3381" s="12">
        <f t="shared" si="5497"/>
        <v>42.8</v>
      </c>
    </row>
    <row r="3382" spans="1:62">
      <c r="A3382" s="17"/>
      <c r="B3382" s="18"/>
      <c r="C3382" s="19" t="s">
        <v>33</v>
      </c>
      <c r="D3382" s="19">
        <f>SUM(D3373:D3381)</f>
        <v>28</v>
      </c>
      <c r="E3382" s="19">
        <f>SUM(E3373:E3381)</f>
        <v>53</v>
      </c>
      <c r="F3382" s="19">
        <f t="shared" ref="F3382:U3382" si="5498">SUM(F3373:F3381)</f>
        <v>33</v>
      </c>
      <c r="G3382" s="19">
        <f t="shared" si="5498"/>
        <v>135</v>
      </c>
      <c r="H3382" s="19">
        <f t="shared" si="5498"/>
        <v>131</v>
      </c>
      <c r="I3382" s="19">
        <f t="shared" si="5498"/>
        <v>165</v>
      </c>
      <c r="J3382" s="19">
        <f t="shared" si="5498"/>
        <v>173</v>
      </c>
      <c r="K3382" s="19">
        <f t="shared" si="5498"/>
        <v>186</v>
      </c>
      <c r="L3382" s="19">
        <f t="shared" si="5498"/>
        <v>62</v>
      </c>
      <c r="M3382" s="19">
        <f t="shared" si="5498"/>
        <v>26</v>
      </c>
      <c r="N3382" s="19">
        <f t="shared" si="5498"/>
        <v>35</v>
      </c>
      <c r="O3382" s="19">
        <f t="shared" si="5498"/>
        <v>48</v>
      </c>
      <c r="P3382" s="19">
        <f t="shared" si="5498"/>
        <v>15</v>
      </c>
      <c r="Q3382" s="19">
        <f t="shared" si="5498"/>
        <v>43</v>
      </c>
      <c r="R3382" s="19">
        <f t="shared" si="5498"/>
        <v>0</v>
      </c>
      <c r="S3382" s="19">
        <f t="shared" si="5498"/>
        <v>44</v>
      </c>
      <c r="T3382" s="19">
        <f t="shared" si="5498"/>
        <v>21</v>
      </c>
      <c r="U3382" s="19">
        <f t="shared" si="5498"/>
        <v>1170</v>
      </c>
      <c r="AP3382" s="35"/>
      <c r="AQ3382" s="36"/>
      <c r="AR3382" s="37" t="s">
        <v>33</v>
      </c>
      <c r="AS3382" s="37">
        <f>SUM(AS3373:AS3381)</f>
        <v>11.499999999999998</v>
      </c>
      <c r="AT3382" s="37">
        <f t="shared" ref="AT3382:BJ3382" si="5499">SUM(AT3373:AT3381)</f>
        <v>25.144999999999996</v>
      </c>
      <c r="AU3382" s="37">
        <f t="shared" si="5499"/>
        <v>14.315</v>
      </c>
      <c r="AV3382" s="37">
        <f t="shared" si="5499"/>
        <v>40.674999999999997</v>
      </c>
      <c r="AW3382" s="37">
        <f t="shared" si="5499"/>
        <v>43.005000000000003</v>
      </c>
      <c r="AX3382" s="37">
        <f t="shared" si="5499"/>
        <v>50.984999999999999</v>
      </c>
      <c r="AY3382" s="37">
        <f t="shared" si="5499"/>
        <v>52.040000000000006</v>
      </c>
      <c r="AZ3382" s="37">
        <f t="shared" si="5499"/>
        <v>59.04</v>
      </c>
      <c r="BA3382" s="37">
        <f t="shared" si="5499"/>
        <v>19.39</v>
      </c>
      <c r="BB3382" s="37">
        <f t="shared" si="5499"/>
        <v>8.7200000000000006</v>
      </c>
      <c r="BC3382" s="37">
        <f t="shared" si="5499"/>
        <v>14.47</v>
      </c>
      <c r="BD3382" s="37">
        <f t="shared" si="5499"/>
        <v>17.510000000000002</v>
      </c>
      <c r="BE3382" s="37">
        <f t="shared" si="5499"/>
        <v>4.5149999999999997</v>
      </c>
      <c r="BF3382" s="37">
        <f t="shared" si="5499"/>
        <v>13.435</v>
      </c>
      <c r="BG3382" s="37">
        <f t="shared" si="5499"/>
        <v>0</v>
      </c>
      <c r="BH3382" s="37">
        <f t="shared" si="5499"/>
        <v>10.574999999999999</v>
      </c>
      <c r="BI3382" s="37">
        <f t="shared" si="5499"/>
        <v>8.4</v>
      </c>
      <c r="BJ3382" s="37">
        <f t="shared" si="5499"/>
        <v>382.22000000000008</v>
      </c>
    </row>
    <row r="3385" spans="1:62" ht="106.5">
      <c r="A3385" s="8" t="s">
        <v>2</v>
      </c>
      <c r="B3385" s="8" t="s">
        <v>3</v>
      </c>
      <c r="C3385" s="8" t="s">
        <v>4</v>
      </c>
      <c r="D3385" s="9" t="str">
        <f>D595</f>
        <v>ANGGREK</v>
      </c>
      <c r="E3385" s="9" t="str">
        <f t="shared" ref="E3385:U3385" si="5500">E595</f>
        <v>BOUGENVIL</v>
      </c>
      <c r="F3385" s="9" t="str">
        <f t="shared" si="5500"/>
        <v>CAMELIA</v>
      </c>
      <c r="G3385" s="9" t="str">
        <f t="shared" si="5500"/>
        <v>DEWANDARU</v>
      </c>
      <c r="H3385" s="9" t="str">
        <f t="shared" si="5500"/>
        <v>EDELWEIS</v>
      </c>
      <c r="I3385" s="9" t="str">
        <f t="shared" si="5500"/>
        <v>FLAMBOYAN</v>
      </c>
      <c r="J3385" s="9" t="str">
        <f t="shared" si="5500"/>
        <v>GERANIUM</v>
      </c>
      <c r="K3385" s="9" t="str">
        <f t="shared" si="5500"/>
        <v>HELIKONIA</v>
      </c>
      <c r="L3385" s="9" t="str">
        <f t="shared" si="5500"/>
        <v>IVY</v>
      </c>
      <c r="M3385" s="9" t="str">
        <f t="shared" si="5500"/>
        <v>KANA</v>
      </c>
      <c r="N3385" s="9" t="str">
        <f t="shared" si="5500"/>
        <v>IGD</v>
      </c>
      <c r="O3385" s="9" t="str">
        <f t="shared" si="5500"/>
        <v>HCU</v>
      </c>
      <c r="P3385" s="9" t="str">
        <f t="shared" si="5500"/>
        <v>PENUNJANG</v>
      </c>
      <c r="Q3385" s="9" t="str">
        <f t="shared" si="5500"/>
        <v>PELAYANAN</v>
      </c>
      <c r="R3385" s="9" t="str">
        <f t="shared" si="5500"/>
        <v>ADMIN</v>
      </c>
      <c r="S3385" s="9" t="str">
        <f t="shared" si="5500"/>
        <v>ASRAMA</v>
      </c>
      <c r="T3385" s="9" t="str">
        <f t="shared" si="5500"/>
        <v>MASJID</v>
      </c>
      <c r="U3385" s="9" t="str">
        <f t="shared" si="5500"/>
        <v>JUMLAH</v>
      </c>
      <c r="W3385" s="21"/>
      <c r="X3385" s="22" t="str">
        <f>X5</f>
        <v>ANGGREK</v>
      </c>
      <c r="Y3385" s="22" t="str">
        <f>Y5</f>
        <v>BOUGENVIL</v>
      </c>
      <c r="Z3385" s="22" t="str">
        <f t="shared" ref="Z3385:AN3385" si="5501">Z5</f>
        <v>CAMELIA</v>
      </c>
      <c r="AA3385" s="22" t="str">
        <f t="shared" si="5501"/>
        <v>DEWANDARU</v>
      </c>
      <c r="AB3385" s="22" t="str">
        <f t="shared" si="5501"/>
        <v>EDELWEIS</v>
      </c>
      <c r="AC3385" s="22" t="str">
        <f t="shared" si="5501"/>
        <v>FLAMBOYAN</v>
      </c>
      <c r="AD3385" s="22" t="str">
        <f t="shared" si="5501"/>
        <v>GERANIUM</v>
      </c>
      <c r="AE3385" s="22" t="str">
        <f t="shared" si="5501"/>
        <v>HELIKONIA</v>
      </c>
      <c r="AF3385" s="22" t="str">
        <f t="shared" si="5501"/>
        <v>IVY</v>
      </c>
      <c r="AG3385" s="22" t="str">
        <f t="shared" si="5501"/>
        <v>KANA</v>
      </c>
      <c r="AH3385" s="22" t="str">
        <f t="shared" si="5501"/>
        <v>IGD</v>
      </c>
      <c r="AI3385" s="22" t="str">
        <f t="shared" si="5501"/>
        <v>HCU</v>
      </c>
      <c r="AJ3385" s="22" t="str">
        <f t="shared" si="5501"/>
        <v>PENUNJANG</v>
      </c>
      <c r="AK3385" s="22" t="str">
        <f t="shared" si="5501"/>
        <v>PELAYANAN</v>
      </c>
      <c r="AL3385" s="22" t="str">
        <f t="shared" si="5501"/>
        <v>ADMIN</v>
      </c>
      <c r="AM3385" s="22" t="str">
        <f t="shared" si="5501"/>
        <v>ASRAMA</v>
      </c>
      <c r="AN3385" s="22" t="str">
        <f t="shared" si="5501"/>
        <v>MASJID</v>
      </c>
      <c r="AP3385" s="33" t="s">
        <v>2</v>
      </c>
      <c r="AQ3385" s="33" t="s">
        <v>3</v>
      </c>
      <c r="AR3385" s="33" t="s">
        <v>4</v>
      </c>
      <c r="AS3385" s="34" t="str">
        <f>AS5</f>
        <v>ANGGREK</v>
      </c>
      <c r="AT3385" s="34" t="str">
        <f>AT5</f>
        <v>BOUGENVIL</v>
      </c>
      <c r="AU3385" s="34" t="str">
        <f t="shared" ref="AU3385:BJ3385" si="5502">AU5</f>
        <v>CAMELIA II</v>
      </c>
      <c r="AV3385" s="34" t="str">
        <f t="shared" si="5502"/>
        <v>DEWANDARU</v>
      </c>
      <c r="AW3385" s="34" t="str">
        <f t="shared" si="5502"/>
        <v>EDELWEIS</v>
      </c>
      <c r="AX3385" s="34" t="str">
        <f t="shared" si="5502"/>
        <v>FLAMBOYAN</v>
      </c>
      <c r="AY3385" s="34" t="str">
        <f t="shared" si="5502"/>
        <v>GERANIUM</v>
      </c>
      <c r="AZ3385" s="34" t="str">
        <f t="shared" si="5502"/>
        <v>HELIKONIA</v>
      </c>
      <c r="BA3385" s="34" t="str">
        <f t="shared" si="5502"/>
        <v>IVY</v>
      </c>
      <c r="BB3385" s="34" t="str">
        <f t="shared" si="5502"/>
        <v>KANA</v>
      </c>
      <c r="BC3385" s="34" t="str">
        <f t="shared" si="5502"/>
        <v>IGD</v>
      </c>
      <c r="BD3385" s="34" t="str">
        <f t="shared" si="5502"/>
        <v>HCU</v>
      </c>
      <c r="BE3385" s="34" t="str">
        <f t="shared" si="5502"/>
        <v>PENUNJANG</v>
      </c>
      <c r="BF3385" s="34" t="str">
        <f t="shared" si="5502"/>
        <v>PELAYANAN</v>
      </c>
      <c r="BG3385" s="34" t="str">
        <f t="shared" si="5502"/>
        <v>ADMIN</v>
      </c>
      <c r="BH3385" s="34" t="str">
        <f t="shared" si="5502"/>
        <v>ASRAMA</v>
      </c>
      <c r="BI3385" s="34" t="str">
        <f t="shared" si="5502"/>
        <v>MASJID</v>
      </c>
      <c r="BJ3385" s="34" t="str">
        <f t="shared" si="5502"/>
        <v>JUMLAH</v>
      </c>
    </row>
    <row r="3386" spans="1:62" ht="15.75">
      <c r="A3386" s="10">
        <f>A3373+1</f>
        <v>15</v>
      </c>
      <c r="B3386" s="11" t="s">
        <v>41</v>
      </c>
      <c r="C3386" s="12" t="s">
        <v>24</v>
      </c>
      <c r="D3386" s="12">
        <f>'Harian 2024'!D3430</f>
        <v>0</v>
      </c>
      <c r="E3386" s="12">
        <f>'Harian 2024'!E3430</f>
        <v>0</v>
      </c>
      <c r="F3386" s="12">
        <f>'Harian 2024'!F3430</f>
        <v>0</v>
      </c>
      <c r="G3386" s="12">
        <f>'Harian 2024'!G3430</f>
        <v>20</v>
      </c>
      <c r="H3386" s="12">
        <f>'Harian 2024'!H3430</f>
        <v>15</v>
      </c>
      <c r="I3386" s="12">
        <f>'Harian 2024'!I3430</f>
        <v>29</v>
      </c>
      <c r="J3386" s="12">
        <f>'Harian 2024'!J3430</f>
        <v>29</v>
      </c>
      <c r="K3386" s="12">
        <f>'Harian 2024'!K3430</f>
        <v>30</v>
      </c>
      <c r="L3386" s="12">
        <f>'Harian 2024'!L3430</f>
        <v>12</v>
      </c>
      <c r="M3386" s="12">
        <f>'Harian 2024'!M3430</f>
        <v>0</v>
      </c>
      <c r="N3386" s="12">
        <f>'Harian 2024'!N3430</f>
        <v>0</v>
      </c>
      <c r="O3386" s="12">
        <f>'Harian 2024'!O3430</f>
        <v>11</v>
      </c>
      <c r="P3386" s="12">
        <f>'Harian 2024'!P3430</f>
        <v>15</v>
      </c>
      <c r="Q3386" s="12">
        <f>'Harian 2024'!Q3430</f>
        <v>19</v>
      </c>
      <c r="R3386" s="12">
        <f>'Harian 2024'!R3430</f>
        <v>0</v>
      </c>
      <c r="S3386" s="12">
        <f>'Harian 2024'!S3430</f>
        <v>0</v>
      </c>
      <c r="T3386" s="12">
        <f>'Harian 2024'!T3430</f>
        <v>0</v>
      </c>
      <c r="U3386" s="12">
        <f>SUM(E3386:T3386)</f>
        <v>180</v>
      </c>
      <c r="W3386" s="23" t="s">
        <v>24</v>
      </c>
      <c r="X3386" s="24">
        <v>0.26500000000000001</v>
      </c>
      <c r="Y3386" s="24">
        <v>0.26500000000000001</v>
      </c>
      <c r="Z3386" s="24">
        <v>0.26500000000000001</v>
      </c>
      <c r="AA3386" s="24">
        <v>0.26500000000000001</v>
      </c>
      <c r="AB3386" s="24">
        <v>0.26500000000000001</v>
      </c>
      <c r="AC3386" s="24">
        <v>0.26500000000000001</v>
      </c>
      <c r="AD3386" s="24">
        <v>0.26500000000000001</v>
      </c>
      <c r="AE3386" s="24">
        <v>0.26500000000000001</v>
      </c>
      <c r="AF3386" s="24">
        <v>0.26500000000000001</v>
      </c>
      <c r="AG3386" s="24">
        <v>0.26500000000000001</v>
      </c>
      <c r="AH3386" s="24">
        <v>0.26500000000000001</v>
      </c>
      <c r="AI3386" s="24">
        <v>0.26500000000000001</v>
      </c>
      <c r="AJ3386" s="24">
        <v>0.26500000000000001</v>
      </c>
      <c r="AK3386" s="24">
        <v>0.26500000000000001</v>
      </c>
      <c r="AL3386" s="24">
        <v>0.26500000000000001</v>
      </c>
      <c r="AM3386" s="24">
        <v>0.26500000000000001</v>
      </c>
      <c r="AN3386" s="24">
        <v>0.26500000000000001</v>
      </c>
      <c r="AP3386" s="10">
        <f>AP3373+1</f>
        <v>15</v>
      </c>
      <c r="AQ3386" s="11" t="s">
        <v>39</v>
      </c>
      <c r="AR3386" s="12" t="s">
        <v>24</v>
      </c>
      <c r="AS3386" s="13">
        <f t="shared" ref="AS3386:AT3394" si="5503">D3386*X3386</f>
        <v>0</v>
      </c>
      <c r="AT3386" s="13">
        <f t="shared" si="5503"/>
        <v>0</v>
      </c>
      <c r="AU3386" s="13">
        <f t="shared" ref="AU3386:AU3394" si="5504">F3386*Z3386</f>
        <v>0</v>
      </c>
      <c r="AV3386" s="13">
        <f t="shared" ref="AV3386:AV3394" si="5505">G3386*AA3386</f>
        <v>5.3000000000000007</v>
      </c>
      <c r="AW3386" s="13">
        <f t="shared" ref="AW3386:AW3394" si="5506">H3386*AB3386</f>
        <v>3.9750000000000001</v>
      </c>
      <c r="AX3386" s="13">
        <f t="shared" ref="AX3386:AX3394" si="5507">I3386*AC3386</f>
        <v>7.6850000000000005</v>
      </c>
      <c r="AY3386" s="13">
        <f t="shared" ref="AY3386:AY3394" si="5508">J3386*AD3386</f>
        <v>7.6850000000000005</v>
      </c>
      <c r="AZ3386" s="13">
        <f t="shared" ref="AZ3386:AZ3394" si="5509">K3386*AE3386</f>
        <v>7.95</v>
      </c>
      <c r="BA3386" s="13">
        <f t="shared" ref="BA3386:BA3394" si="5510">L3386*AF3386</f>
        <v>3.18</v>
      </c>
      <c r="BB3386" s="13">
        <f t="shared" ref="BB3386:BB3394" si="5511">M3386*AG3386</f>
        <v>0</v>
      </c>
      <c r="BC3386" s="13">
        <f t="shared" ref="BC3386:BC3394" si="5512">N3386*AH3386</f>
        <v>0</v>
      </c>
      <c r="BD3386" s="13">
        <f t="shared" ref="BD3386:BD3394" si="5513">O3386*AI3386</f>
        <v>2.915</v>
      </c>
      <c r="BE3386" s="13">
        <f t="shared" ref="BE3386:BE3394" si="5514">P3386*AJ3386</f>
        <v>3.9750000000000001</v>
      </c>
      <c r="BF3386" s="13">
        <f t="shared" ref="BF3386:BF3394" si="5515">Q3386*AK3386</f>
        <v>5.0350000000000001</v>
      </c>
      <c r="BG3386" s="13">
        <f t="shared" ref="BG3386:BG3394" si="5516">R3386*AL3386</f>
        <v>0</v>
      </c>
      <c r="BH3386" s="13">
        <f t="shared" ref="BH3386:BH3394" si="5517">S3386*AM3386</f>
        <v>0</v>
      </c>
      <c r="BI3386" s="13">
        <f t="shared" ref="BI3386:BI3394" si="5518">T3386*AN3386</f>
        <v>0</v>
      </c>
      <c r="BJ3386" s="12">
        <f>SUM(AT3386:BI3386)</f>
        <v>47.7</v>
      </c>
    </row>
    <row r="3387" spans="1:62" ht="15.75">
      <c r="A3387" s="14"/>
      <c r="B3387" s="15">
        <f>B3374+1</f>
        <v>44819</v>
      </c>
      <c r="C3387" s="12" t="s">
        <v>25</v>
      </c>
      <c r="D3387" s="12">
        <f>'Harian 2024'!D3431</f>
        <v>0</v>
      </c>
      <c r="E3387" s="12">
        <f>'Harian 2024'!E3431</f>
        <v>0</v>
      </c>
      <c r="F3387" s="12">
        <f>'Harian 2024'!F3431</f>
        <v>0</v>
      </c>
      <c r="G3387" s="12">
        <f>'Harian 2024'!G3431</f>
        <v>22</v>
      </c>
      <c r="H3387" s="12">
        <f>'Harian 2024'!H3431</f>
        <v>16</v>
      </c>
      <c r="I3387" s="12">
        <f>'Harian 2024'!I3431</f>
        <v>28</v>
      </c>
      <c r="J3387" s="12">
        <f>'Harian 2024'!J3431</f>
        <v>28</v>
      </c>
      <c r="K3387" s="12">
        <f>'Harian 2024'!K3431</f>
        <v>31</v>
      </c>
      <c r="L3387" s="12">
        <f>'Harian 2024'!L3431</f>
        <v>10</v>
      </c>
      <c r="M3387" s="12">
        <f>'Harian 2024'!M3431</f>
        <v>0</v>
      </c>
      <c r="N3387" s="12">
        <f>'Harian 2024'!N3431</f>
        <v>0</v>
      </c>
      <c r="O3387" s="12">
        <f>'Harian 2024'!O3431</f>
        <v>4</v>
      </c>
      <c r="P3387" s="12">
        <f>'Harian 2024'!P3431</f>
        <v>6</v>
      </c>
      <c r="Q3387" s="12">
        <f>'Harian 2024'!Q3431</f>
        <v>5</v>
      </c>
      <c r="R3387" s="12">
        <f>'Harian 2024'!R3431</f>
        <v>0</v>
      </c>
      <c r="S3387" s="12">
        <f>'Harian 2024'!S3431</f>
        <v>0</v>
      </c>
      <c r="T3387" s="12">
        <f>'Harian 2024'!T3431</f>
        <v>0</v>
      </c>
      <c r="U3387" s="12">
        <f t="shared" ref="U3387:U3394" si="5519">SUM(E3387:T3387)</f>
        <v>150</v>
      </c>
      <c r="W3387" s="23" t="s">
        <v>25</v>
      </c>
      <c r="X3387" s="24">
        <v>0.22500000000000001</v>
      </c>
      <c r="Y3387" s="24">
        <v>0.22500000000000001</v>
      </c>
      <c r="Z3387" s="24">
        <v>0.22500000000000001</v>
      </c>
      <c r="AA3387" s="24">
        <v>0.22500000000000001</v>
      </c>
      <c r="AB3387" s="24">
        <v>0.22500000000000001</v>
      </c>
      <c r="AC3387" s="24">
        <v>0.22500000000000001</v>
      </c>
      <c r="AD3387" s="24">
        <v>0.22500000000000001</v>
      </c>
      <c r="AE3387" s="24">
        <v>0.22500000000000001</v>
      </c>
      <c r="AF3387" s="24">
        <v>0.22500000000000001</v>
      </c>
      <c r="AG3387" s="24">
        <v>0.22500000000000001</v>
      </c>
      <c r="AH3387" s="24">
        <v>0.22500000000000001</v>
      </c>
      <c r="AI3387" s="24">
        <v>0.22500000000000001</v>
      </c>
      <c r="AJ3387" s="24">
        <v>0.22500000000000001</v>
      </c>
      <c r="AK3387" s="24">
        <v>0.22500000000000001</v>
      </c>
      <c r="AL3387" s="24">
        <v>0.22500000000000001</v>
      </c>
      <c r="AM3387" s="24">
        <v>0.22500000000000001</v>
      </c>
      <c r="AN3387" s="24">
        <v>0.22500000000000001</v>
      </c>
      <c r="AP3387" s="14"/>
      <c r="AQ3387" s="15">
        <f>AQ3374+1</f>
        <v>44454</v>
      </c>
      <c r="AR3387" s="12" t="s">
        <v>25</v>
      </c>
      <c r="AS3387" s="13">
        <f t="shared" si="5503"/>
        <v>0</v>
      </c>
      <c r="AT3387" s="13">
        <f t="shared" si="5503"/>
        <v>0</v>
      </c>
      <c r="AU3387" s="13">
        <f t="shared" si="5504"/>
        <v>0</v>
      </c>
      <c r="AV3387" s="13">
        <f t="shared" si="5505"/>
        <v>4.95</v>
      </c>
      <c r="AW3387" s="13">
        <f t="shared" si="5506"/>
        <v>3.6</v>
      </c>
      <c r="AX3387" s="13">
        <f t="shared" si="5507"/>
        <v>6.3</v>
      </c>
      <c r="AY3387" s="13">
        <f t="shared" si="5508"/>
        <v>6.3</v>
      </c>
      <c r="AZ3387" s="13">
        <f t="shared" si="5509"/>
        <v>6.9750000000000005</v>
      </c>
      <c r="BA3387" s="13">
        <f t="shared" si="5510"/>
        <v>2.25</v>
      </c>
      <c r="BB3387" s="13">
        <f t="shared" si="5511"/>
        <v>0</v>
      </c>
      <c r="BC3387" s="13">
        <f t="shared" si="5512"/>
        <v>0</v>
      </c>
      <c r="BD3387" s="13">
        <f t="shared" si="5513"/>
        <v>0.9</v>
      </c>
      <c r="BE3387" s="13">
        <f t="shared" si="5514"/>
        <v>1.35</v>
      </c>
      <c r="BF3387" s="13">
        <f t="shared" si="5515"/>
        <v>1.125</v>
      </c>
      <c r="BG3387" s="13">
        <f t="shared" si="5516"/>
        <v>0</v>
      </c>
      <c r="BH3387" s="13">
        <f t="shared" si="5517"/>
        <v>0</v>
      </c>
      <c r="BI3387" s="13">
        <f t="shared" si="5518"/>
        <v>0</v>
      </c>
      <c r="BJ3387" s="12">
        <f t="shared" ref="BJ3387:BJ3394" si="5520">SUM(AT3387:BI3387)</f>
        <v>33.75</v>
      </c>
    </row>
    <row r="3388" spans="1:62" ht="15.75">
      <c r="A3388" s="14"/>
      <c r="B3388" s="14"/>
      <c r="C3388" s="12" t="s">
        <v>26</v>
      </c>
      <c r="D3388" s="12">
        <f>'Harian 2024'!D3432</f>
        <v>0</v>
      </c>
      <c r="E3388" s="12">
        <f>'Harian 2024'!E3432</f>
        <v>0</v>
      </c>
      <c r="F3388" s="12">
        <f>'Harian 2024'!F3432</f>
        <v>0</v>
      </c>
      <c r="G3388" s="12">
        <f>'Harian 2024'!G3432</f>
        <v>6</v>
      </c>
      <c r="H3388" s="12">
        <f>'Harian 2024'!H3432</f>
        <v>4</v>
      </c>
      <c r="I3388" s="12">
        <f>'Harian 2024'!I3432</f>
        <v>9</v>
      </c>
      <c r="J3388" s="12">
        <f>'Harian 2024'!J3432</f>
        <v>8</v>
      </c>
      <c r="K3388" s="12">
        <f>'Harian 2024'!K3432</f>
        <v>12</v>
      </c>
      <c r="L3388" s="12">
        <f>'Harian 2024'!L3432</f>
        <v>6</v>
      </c>
      <c r="M3388" s="12">
        <f>'Harian 2024'!M3432</f>
        <v>0</v>
      </c>
      <c r="N3388" s="12">
        <f>'Harian 2024'!N3432</f>
        <v>0</v>
      </c>
      <c r="O3388" s="12">
        <f>'Harian 2024'!O3432</f>
        <v>3</v>
      </c>
      <c r="P3388" s="12">
        <f>'Harian 2024'!P3432</f>
        <v>0</v>
      </c>
      <c r="Q3388" s="12">
        <f>'Harian 2024'!Q3432</f>
        <v>2</v>
      </c>
      <c r="R3388" s="12">
        <f>'Harian 2024'!R3432</f>
        <v>0</v>
      </c>
      <c r="S3388" s="12">
        <f>'Harian 2024'!S3432</f>
        <v>0</v>
      </c>
      <c r="T3388" s="12">
        <f>'Harian 2024'!T3432</f>
        <v>0</v>
      </c>
      <c r="U3388" s="12">
        <f t="shared" si="5519"/>
        <v>50</v>
      </c>
      <c r="W3388" s="23" t="s">
        <v>26</v>
      </c>
      <c r="X3388" s="24">
        <v>0.35</v>
      </c>
      <c r="Y3388" s="24">
        <v>0.35</v>
      </c>
      <c r="Z3388" s="24">
        <v>0.35</v>
      </c>
      <c r="AA3388" s="24">
        <v>0.35</v>
      </c>
      <c r="AB3388" s="24">
        <v>0.35</v>
      </c>
      <c r="AC3388" s="24">
        <v>0.35</v>
      </c>
      <c r="AD3388" s="24">
        <v>0.35</v>
      </c>
      <c r="AE3388" s="24">
        <v>0.35</v>
      </c>
      <c r="AF3388" s="24">
        <v>0.35</v>
      </c>
      <c r="AG3388" s="24">
        <v>0.35</v>
      </c>
      <c r="AH3388" s="24">
        <v>0.35</v>
      </c>
      <c r="AI3388" s="24">
        <v>0.35</v>
      </c>
      <c r="AJ3388" s="24">
        <v>0.35</v>
      </c>
      <c r="AK3388" s="24">
        <v>0.35</v>
      </c>
      <c r="AL3388" s="24">
        <v>0.35</v>
      </c>
      <c r="AM3388" s="24">
        <v>0.35</v>
      </c>
      <c r="AN3388" s="24">
        <v>0.35</v>
      </c>
      <c r="AP3388" s="14"/>
      <c r="AQ3388" s="14"/>
      <c r="AR3388" s="12" t="s">
        <v>26</v>
      </c>
      <c r="AS3388" s="13">
        <f t="shared" si="5503"/>
        <v>0</v>
      </c>
      <c r="AT3388" s="13">
        <f t="shared" si="5503"/>
        <v>0</v>
      </c>
      <c r="AU3388" s="13">
        <f t="shared" si="5504"/>
        <v>0</v>
      </c>
      <c r="AV3388" s="13">
        <f t="shared" si="5505"/>
        <v>2.0999999999999996</v>
      </c>
      <c r="AW3388" s="13">
        <f t="shared" si="5506"/>
        <v>1.4</v>
      </c>
      <c r="AX3388" s="13">
        <f t="shared" si="5507"/>
        <v>3.15</v>
      </c>
      <c r="AY3388" s="13">
        <f t="shared" si="5508"/>
        <v>2.8</v>
      </c>
      <c r="AZ3388" s="13">
        <f t="shared" si="5509"/>
        <v>4.1999999999999993</v>
      </c>
      <c r="BA3388" s="13">
        <f t="shared" si="5510"/>
        <v>2.0999999999999996</v>
      </c>
      <c r="BB3388" s="13">
        <f t="shared" si="5511"/>
        <v>0</v>
      </c>
      <c r="BC3388" s="13">
        <f t="shared" si="5512"/>
        <v>0</v>
      </c>
      <c r="BD3388" s="13">
        <f t="shared" si="5513"/>
        <v>1.0499999999999998</v>
      </c>
      <c r="BE3388" s="13">
        <f t="shared" si="5514"/>
        <v>0</v>
      </c>
      <c r="BF3388" s="13">
        <f t="shared" si="5515"/>
        <v>0.7</v>
      </c>
      <c r="BG3388" s="13">
        <f t="shared" si="5516"/>
        <v>0</v>
      </c>
      <c r="BH3388" s="13">
        <f t="shared" si="5517"/>
        <v>0</v>
      </c>
      <c r="BI3388" s="13">
        <f t="shared" si="5518"/>
        <v>0</v>
      </c>
      <c r="BJ3388" s="12">
        <f t="shared" si="5520"/>
        <v>17.499999999999996</v>
      </c>
    </row>
    <row r="3389" spans="1:62" ht="15.75">
      <c r="A3389" s="14"/>
      <c r="B3389" s="14"/>
      <c r="C3389" s="12" t="s">
        <v>27</v>
      </c>
      <c r="D3389" s="12">
        <f>'Harian 2024'!D3433</f>
        <v>8</v>
      </c>
      <c r="E3389" s="12">
        <f>'Harian 2024'!E3433</f>
        <v>10</v>
      </c>
      <c r="F3389" s="12">
        <f>'Harian 2024'!F3433</f>
        <v>7</v>
      </c>
      <c r="G3389" s="12">
        <f>'Harian 2024'!G3433</f>
        <v>19</v>
      </c>
      <c r="H3389" s="12">
        <f>'Harian 2024'!H3433</f>
        <v>26</v>
      </c>
      <c r="I3389" s="12">
        <f>'Harian 2024'!I3433</f>
        <v>28</v>
      </c>
      <c r="J3389" s="12">
        <f>'Harian 2024'!J3433</f>
        <v>25</v>
      </c>
      <c r="K3389" s="12">
        <f>'Harian 2024'!K3433</f>
        <v>25</v>
      </c>
      <c r="L3389" s="12">
        <f>'Harian 2024'!L3433</f>
        <v>4</v>
      </c>
      <c r="M3389" s="12">
        <f>'Harian 2024'!M3433</f>
        <v>0</v>
      </c>
      <c r="N3389" s="12">
        <f>'Harian 2024'!N3433</f>
        <v>16</v>
      </c>
      <c r="O3389" s="12">
        <f>'Harian 2024'!O3433</f>
        <v>6</v>
      </c>
      <c r="P3389" s="12">
        <f>'Harian 2024'!P3433</f>
        <v>7</v>
      </c>
      <c r="Q3389" s="12">
        <f>'Harian 2024'!Q3433</f>
        <v>3</v>
      </c>
      <c r="R3389" s="12">
        <f>'Harian 2024'!R3433</f>
        <v>0</v>
      </c>
      <c r="S3389" s="12">
        <f>'Harian 2024'!S3433</f>
        <v>0</v>
      </c>
      <c r="T3389" s="12">
        <f>'Harian 2024'!T3433</f>
        <v>0</v>
      </c>
      <c r="U3389" s="12">
        <f t="shared" si="5519"/>
        <v>176</v>
      </c>
      <c r="W3389" s="23" t="s">
        <v>27</v>
      </c>
      <c r="X3389" s="24">
        <v>0.43</v>
      </c>
      <c r="Y3389" s="24">
        <v>0.43</v>
      </c>
      <c r="Z3389" s="24">
        <v>0.43</v>
      </c>
      <c r="AA3389" s="24">
        <v>0.43</v>
      </c>
      <c r="AB3389" s="24">
        <v>0.43</v>
      </c>
      <c r="AC3389" s="24">
        <v>0.43</v>
      </c>
      <c r="AD3389" s="24">
        <v>0.43</v>
      </c>
      <c r="AE3389" s="24">
        <v>0.43</v>
      </c>
      <c r="AF3389" s="24">
        <v>0.43</v>
      </c>
      <c r="AG3389" s="24">
        <v>0.43</v>
      </c>
      <c r="AH3389" s="24">
        <v>0.43</v>
      </c>
      <c r="AI3389" s="24">
        <v>0.43</v>
      </c>
      <c r="AJ3389" s="24">
        <v>0.43</v>
      </c>
      <c r="AK3389" s="24">
        <v>0.43</v>
      </c>
      <c r="AL3389" s="24">
        <v>0.43</v>
      </c>
      <c r="AM3389" s="24">
        <v>0.43</v>
      </c>
      <c r="AN3389" s="24">
        <v>0.43</v>
      </c>
      <c r="AP3389" s="14"/>
      <c r="AQ3389" s="14"/>
      <c r="AR3389" s="12" t="s">
        <v>27</v>
      </c>
      <c r="AS3389" s="13">
        <f t="shared" si="5503"/>
        <v>3.44</v>
      </c>
      <c r="AT3389" s="13">
        <f t="shared" si="5503"/>
        <v>4.3</v>
      </c>
      <c r="AU3389" s="13">
        <f t="shared" si="5504"/>
        <v>3.01</v>
      </c>
      <c r="AV3389" s="13">
        <f t="shared" si="5505"/>
        <v>8.17</v>
      </c>
      <c r="AW3389" s="13">
        <f t="shared" si="5506"/>
        <v>11.18</v>
      </c>
      <c r="AX3389" s="13">
        <f t="shared" si="5507"/>
        <v>12.04</v>
      </c>
      <c r="AY3389" s="13">
        <f t="shared" si="5508"/>
        <v>10.75</v>
      </c>
      <c r="AZ3389" s="13">
        <f t="shared" si="5509"/>
        <v>10.75</v>
      </c>
      <c r="BA3389" s="13">
        <f t="shared" si="5510"/>
        <v>1.72</v>
      </c>
      <c r="BB3389" s="13">
        <f t="shared" si="5511"/>
        <v>0</v>
      </c>
      <c r="BC3389" s="13">
        <f t="shared" si="5512"/>
        <v>6.88</v>
      </c>
      <c r="BD3389" s="13">
        <f t="shared" si="5513"/>
        <v>2.58</v>
      </c>
      <c r="BE3389" s="13">
        <f t="shared" si="5514"/>
        <v>3.01</v>
      </c>
      <c r="BF3389" s="13">
        <f t="shared" si="5515"/>
        <v>1.29</v>
      </c>
      <c r="BG3389" s="13">
        <f t="shared" si="5516"/>
        <v>0</v>
      </c>
      <c r="BH3389" s="13">
        <f t="shared" si="5517"/>
        <v>0</v>
      </c>
      <c r="BI3389" s="13">
        <f t="shared" si="5518"/>
        <v>0</v>
      </c>
      <c r="BJ3389" s="12">
        <f t="shared" si="5520"/>
        <v>75.680000000000007</v>
      </c>
    </row>
    <row r="3390" spans="1:62" ht="15.75">
      <c r="A3390" s="14"/>
      <c r="B3390" s="14"/>
      <c r="C3390" s="12" t="s">
        <v>28</v>
      </c>
      <c r="D3390" s="12">
        <f>'Harian 2024'!D3434</f>
        <v>6</v>
      </c>
      <c r="E3390" s="12">
        <f>'Harian 2024'!E3434</f>
        <v>11</v>
      </c>
      <c r="F3390" s="12">
        <f>'Harian 2024'!F3434</f>
        <v>5</v>
      </c>
      <c r="G3390" s="12">
        <f>'Harian 2024'!G3434</f>
        <v>24</v>
      </c>
      <c r="H3390" s="12">
        <f>'Harian 2024'!H3434</f>
        <v>28</v>
      </c>
      <c r="I3390" s="12">
        <f>'Harian 2024'!I3434</f>
        <v>32</v>
      </c>
      <c r="J3390" s="12">
        <f>'Harian 2024'!J3434</f>
        <v>33</v>
      </c>
      <c r="K3390" s="12">
        <f>'Harian 2024'!K3434</f>
        <v>37</v>
      </c>
      <c r="L3390" s="12">
        <f>'Harian 2024'!L3434</f>
        <v>5</v>
      </c>
      <c r="M3390" s="12">
        <f>'Harian 2024'!M3434</f>
        <v>0</v>
      </c>
      <c r="N3390" s="12">
        <f>'Harian 2024'!N3434</f>
        <v>5</v>
      </c>
      <c r="O3390" s="12">
        <f>'Harian 2024'!O3434</f>
        <v>5</v>
      </c>
      <c r="P3390" s="12">
        <f>'Harian 2024'!P3434</f>
        <v>8</v>
      </c>
      <c r="Q3390" s="12">
        <f>'Harian 2024'!Q3434</f>
        <v>0</v>
      </c>
      <c r="R3390" s="12">
        <f>'Harian 2024'!R3434</f>
        <v>0</v>
      </c>
      <c r="S3390" s="12">
        <f>'Harian 2024'!S3434</f>
        <v>0</v>
      </c>
      <c r="T3390" s="12">
        <f>'Harian 2024'!T3434</f>
        <v>0</v>
      </c>
      <c r="U3390" s="12">
        <f t="shared" si="5519"/>
        <v>193</v>
      </c>
      <c r="W3390" s="23" t="s">
        <v>28</v>
      </c>
      <c r="X3390" s="24">
        <v>0.5</v>
      </c>
      <c r="Y3390" s="24">
        <v>0.5</v>
      </c>
      <c r="Z3390" s="24">
        <v>0.5</v>
      </c>
      <c r="AA3390" s="24">
        <v>0.5</v>
      </c>
      <c r="AB3390" s="24">
        <v>0.5</v>
      </c>
      <c r="AC3390" s="24">
        <v>0.5</v>
      </c>
      <c r="AD3390" s="24">
        <v>0.5</v>
      </c>
      <c r="AE3390" s="24">
        <v>0.5</v>
      </c>
      <c r="AF3390" s="24">
        <v>0.5</v>
      </c>
      <c r="AG3390" s="24">
        <v>0.5</v>
      </c>
      <c r="AH3390" s="24">
        <v>0.5</v>
      </c>
      <c r="AI3390" s="24">
        <v>0.5</v>
      </c>
      <c r="AJ3390" s="24">
        <v>0.5</v>
      </c>
      <c r="AK3390" s="24">
        <v>0.5</v>
      </c>
      <c r="AL3390" s="24">
        <v>0.5</v>
      </c>
      <c r="AM3390" s="24">
        <v>0.5</v>
      </c>
      <c r="AN3390" s="24">
        <v>0.5</v>
      </c>
      <c r="AP3390" s="14"/>
      <c r="AQ3390" s="14"/>
      <c r="AR3390" s="12" t="s">
        <v>28</v>
      </c>
      <c r="AS3390" s="13">
        <f t="shared" si="5503"/>
        <v>3</v>
      </c>
      <c r="AT3390" s="13">
        <f t="shared" si="5503"/>
        <v>5.5</v>
      </c>
      <c r="AU3390" s="13">
        <f t="shared" si="5504"/>
        <v>2.5</v>
      </c>
      <c r="AV3390" s="13">
        <f t="shared" si="5505"/>
        <v>12</v>
      </c>
      <c r="AW3390" s="13">
        <f t="shared" si="5506"/>
        <v>14</v>
      </c>
      <c r="AX3390" s="13">
        <f t="shared" si="5507"/>
        <v>16</v>
      </c>
      <c r="AY3390" s="13">
        <f t="shared" si="5508"/>
        <v>16.5</v>
      </c>
      <c r="AZ3390" s="13">
        <f t="shared" si="5509"/>
        <v>18.5</v>
      </c>
      <c r="BA3390" s="13">
        <f t="shared" si="5510"/>
        <v>2.5</v>
      </c>
      <c r="BB3390" s="13">
        <f t="shared" si="5511"/>
        <v>0</v>
      </c>
      <c r="BC3390" s="13">
        <f t="shared" si="5512"/>
        <v>2.5</v>
      </c>
      <c r="BD3390" s="13">
        <f t="shared" si="5513"/>
        <v>2.5</v>
      </c>
      <c r="BE3390" s="13">
        <f t="shared" si="5514"/>
        <v>4</v>
      </c>
      <c r="BF3390" s="13">
        <f t="shared" si="5515"/>
        <v>0</v>
      </c>
      <c r="BG3390" s="13">
        <f t="shared" si="5516"/>
        <v>0</v>
      </c>
      <c r="BH3390" s="13">
        <f t="shared" si="5517"/>
        <v>0</v>
      </c>
      <c r="BI3390" s="13">
        <f t="shared" si="5518"/>
        <v>0</v>
      </c>
      <c r="BJ3390" s="12">
        <f t="shared" si="5520"/>
        <v>96.5</v>
      </c>
    </row>
    <row r="3391" spans="1:62" ht="15.75">
      <c r="A3391" s="14"/>
      <c r="B3391" s="14"/>
      <c r="C3391" s="12" t="s">
        <v>35</v>
      </c>
      <c r="D3391" s="12">
        <f>'Harian 2024'!D3435</f>
        <v>7</v>
      </c>
      <c r="E3391" s="12">
        <f>'Harian 2024'!E3435</f>
        <v>16</v>
      </c>
      <c r="F3391" s="12">
        <f>'Harian 2024'!F3435</f>
        <v>5</v>
      </c>
      <c r="G3391" s="12">
        <f>'Harian 2024'!G3435</f>
        <v>16</v>
      </c>
      <c r="H3391" s="12">
        <f>'Harian 2024'!H3435</f>
        <v>33</v>
      </c>
      <c r="I3391" s="12">
        <f>'Harian 2024'!I3435</f>
        <v>34</v>
      </c>
      <c r="J3391" s="12">
        <f>'Harian 2024'!J3435</f>
        <v>31</v>
      </c>
      <c r="K3391" s="12">
        <f>'Harian 2024'!K3435</f>
        <v>34</v>
      </c>
      <c r="L3391" s="12">
        <f>'Harian 2024'!L3435</f>
        <v>3</v>
      </c>
      <c r="M3391" s="12">
        <f>'Harian 2024'!M3435</f>
        <v>0</v>
      </c>
      <c r="N3391" s="12">
        <f>'Harian 2024'!N3435</f>
        <v>8</v>
      </c>
      <c r="O3391" s="12">
        <f>'Harian 2024'!O3435</f>
        <v>3</v>
      </c>
      <c r="P3391" s="12">
        <f>'Harian 2024'!P3435</f>
        <v>4</v>
      </c>
      <c r="Q3391" s="12">
        <f>'Harian 2024'!Q3435</f>
        <v>6</v>
      </c>
      <c r="R3391" s="12">
        <f>'Harian 2024'!R3435</f>
        <v>0</v>
      </c>
      <c r="S3391" s="12">
        <f>'Harian 2024'!S3435</f>
        <v>0</v>
      </c>
      <c r="T3391" s="12">
        <f>'Harian 2024'!T3435</f>
        <v>0</v>
      </c>
      <c r="U3391" s="12">
        <f t="shared" si="5519"/>
        <v>193</v>
      </c>
      <c r="W3391" s="23" t="s">
        <v>50</v>
      </c>
      <c r="X3391" s="24">
        <v>8.5000000000000006E-2</v>
      </c>
      <c r="Y3391" s="24">
        <v>8.5000000000000006E-2</v>
      </c>
      <c r="Z3391" s="24">
        <v>8.5000000000000006E-2</v>
      </c>
      <c r="AA3391" s="24">
        <v>8.5000000000000006E-2</v>
      </c>
      <c r="AB3391" s="24">
        <v>8.5000000000000006E-2</v>
      </c>
      <c r="AC3391" s="24">
        <v>8.5000000000000006E-2</v>
      </c>
      <c r="AD3391" s="24">
        <v>8.5000000000000006E-2</v>
      </c>
      <c r="AE3391" s="24">
        <v>8.5000000000000006E-2</v>
      </c>
      <c r="AF3391" s="24">
        <v>8.5000000000000006E-2</v>
      </c>
      <c r="AG3391" s="24">
        <v>8.5000000000000006E-2</v>
      </c>
      <c r="AH3391" s="24">
        <v>8.5000000000000006E-2</v>
      </c>
      <c r="AI3391" s="24">
        <v>8.5000000000000006E-2</v>
      </c>
      <c r="AJ3391" s="24">
        <v>8.5000000000000006E-2</v>
      </c>
      <c r="AK3391" s="24">
        <v>8.5000000000000006E-2</v>
      </c>
      <c r="AL3391" s="24">
        <v>8.5000000000000006E-2</v>
      </c>
      <c r="AM3391" s="24">
        <v>8.5000000000000006E-2</v>
      </c>
      <c r="AN3391" s="24">
        <v>8.5000000000000006E-2</v>
      </c>
      <c r="AP3391" s="14"/>
      <c r="AQ3391" s="14"/>
      <c r="AR3391" s="12" t="s">
        <v>29</v>
      </c>
      <c r="AS3391" s="13">
        <f t="shared" si="5503"/>
        <v>0.59500000000000008</v>
      </c>
      <c r="AT3391" s="13">
        <f t="shared" si="5503"/>
        <v>1.36</v>
      </c>
      <c r="AU3391" s="13">
        <f t="shared" si="5504"/>
        <v>0.42500000000000004</v>
      </c>
      <c r="AV3391" s="13">
        <f t="shared" si="5505"/>
        <v>1.36</v>
      </c>
      <c r="AW3391" s="13">
        <f t="shared" si="5506"/>
        <v>2.8050000000000002</v>
      </c>
      <c r="AX3391" s="13">
        <f t="shared" si="5507"/>
        <v>2.89</v>
      </c>
      <c r="AY3391" s="13">
        <f t="shared" si="5508"/>
        <v>2.6350000000000002</v>
      </c>
      <c r="AZ3391" s="13">
        <f t="shared" si="5509"/>
        <v>2.89</v>
      </c>
      <c r="BA3391" s="13">
        <f t="shared" si="5510"/>
        <v>0.255</v>
      </c>
      <c r="BB3391" s="13">
        <f t="shared" si="5511"/>
        <v>0</v>
      </c>
      <c r="BC3391" s="13">
        <f t="shared" si="5512"/>
        <v>0.68</v>
      </c>
      <c r="BD3391" s="13">
        <f t="shared" si="5513"/>
        <v>0.255</v>
      </c>
      <c r="BE3391" s="13">
        <f t="shared" si="5514"/>
        <v>0.34</v>
      </c>
      <c r="BF3391" s="13">
        <f t="shared" si="5515"/>
        <v>0.51</v>
      </c>
      <c r="BG3391" s="13">
        <f t="shared" si="5516"/>
        <v>0</v>
      </c>
      <c r="BH3391" s="13">
        <f t="shared" si="5517"/>
        <v>0</v>
      </c>
      <c r="BI3391" s="13">
        <f t="shared" si="5518"/>
        <v>0</v>
      </c>
      <c r="BJ3391" s="12">
        <f t="shared" si="5520"/>
        <v>16.405000000000005</v>
      </c>
    </row>
    <row r="3392" spans="1:62" ht="15.75">
      <c r="A3392" s="14"/>
      <c r="B3392" s="14"/>
      <c r="C3392" s="12" t="s">
        <v>36</v>
      </c>
      <c r="D3392" s="12">
        <f>'Harian 2024'!D3436</f>
        <v>5</v>
      </c>
      <c r="E3392" s="12">
        <f>'Harian 2024'!E3436</f>
        <v>10</v>
      </c>
      <c r="F3392" s="12">
        <f>'Harian 2024'!F3436</f>
        <v>4</v>
      </c>
      <c r="G3392" s="12">
        <f>'Harian 2024'!G3436</f>
        <v>0</v>
      </c>
      <c r="H3392" s="12">
        <f>'Harian 2024'!H3436</f>
        <v>0</v>
      </c>
      <c r="I3392" s="12">
        <f>'Harian 2024'!I3436</f>
        <v>0</v>
      </c>
      <c r="J3392" s="12">
        <f>'Harian 2024'!J3436</f>
        <v>0</v>
      </c>
      <c r="K3392" s="12">
        <f>'Harian 2024'!K3436</f>
        <v>0</v>
      </c>
      <c r="L3392" s="12">
        <f>'Harian 2024'!L3436</f>
        <v>0</v>
      </c>
      <c r="M3392" s="12">
        <f>'Harian 2024'!M3436</f>
        <v>0</v>
      </c>
      <c r="N3392" s="12">
        <f>'Harian 2024'!N3436</f>
        <v>0</v>
      </c>
      <c r="O3392" s="12">
        <f>'Harian 2024'!O3436</f>
        <v>4</v>
      </c>
      <c r="P3392" s="12">
        <f>'Harian 2024'!P3436</f>
        <v>0</v>
      </c>
      <c r="Q3392" s="12">
        <f>'Harian 2024'!Q3436</f>
        <v>0</v>
      </c>
      <c r="R3392" s="12">
        <f>'Harian 2024'!R3436</f>
        <v>0</v>
      </c>
      <c r="S3392" s="12">
        <f>'Harian 2024'!S3436</f>
        <v>0</v>
      </c>
      <c r="T3392" s="12">
        <f>'Harian 2024'!T3436</f>
        <v>0</v>
      </c>
      <c r="U3392" s="12">
        <f t="shared" si="5519"/>
        <v>18</v>
      </c>
      <c r="W3392" s="23" t="s">
        <v>51</v>
      </c>
      <c r="X3392" s="24">
        <v>0.59</v>
      </c>
      <c r="Y3392" s="24">
        <v>0.59</v>
      </c>
      <c r="Z3392" s="24">
        <v>0.59</v>
      </c>
      <c r="AA3392" s="24">
        <v>0.59</v>
      </c>
      <c r="AB3392" s="24">
        <v>0.59</v>
      </c>
      <c r="AC3392" s="24">
        <v>0.59</v>
      </c>
      <c r="AD3392" s="24">
        <v>0.59</v>
      </c>
      <c r="AE3392" s="24">
        <v>0.59</v>
      </c>
      <c r="AF3392" s="24">
        <v>0.59</v>
      </c>
      <c r="AG3392" s="24">
        <v>0.59</v>
      </c>
      <c r="AH3392" s="24">
        <v>0.59</v>
      </c>
      <c r="AI3392" s="24">
        <v>0.59</v>
      </c>
      <c r="AJ3392" s="24">
        <v>0.59</v>
      </c>
      <c r="AK3392" s="24">
        <v>0.59</v>
      </c>
      <c r="AL3392" s="24">
        <v>0.59</v>
      </c>
      <c r="AM3392" s="24">
        <v>0.59</v>
      </c>
      <c r="AN3392" s="24">
        <v>0.59</v>
      </c>
      <c r="AP3392" s="14"/>
      <c r="AQ3392" s="14"/>
      <c r="AR3392" s="12" t="s">
        <v>30</v>
      </c>
      <c r="AS3392" s="13">
        <f t="shared" si="5503"/>
        <v>2.9499999999999997</v>
      </c>
      <c r="AT3392" s="13">
        <f t="shared" si="5503"/>
        <v>5.8999999999999995</v>
      </c>
      <c r="AU3392" s="13">
        <f t="shared" si="5504"/>
        <v>2.36</v>
      </c>
      <c r="AV3392" s="13">
        <f t="shared" si="5505"/>
        <v>0</v>
      </c>
      <c r="AW3392" s="13">
        <f t="shared" si="5506"/>
        <v>0</v>
      </c>
      <c r="AX3392" s="13">
        <f t="shared" si="5507"/>
        <v>0</v>
      </c>
      <c r="AY3392" s="13">
        <f t="shared" si="5508"/>
        <v>0</v>
      </c>
      <c r="AZ3392" s="13">
        <f t="shared" si="5509"/>
        <v>0</v>
      </c>
      <c r="BA3392" s="13">
        <f t="shared" si="5510"/>
        <v>0</v>
      </c>
      <c r="BB3392" s="13">
        <f t="shared" si="5511"/>
        <v>0</v>
      </c>
      <c r="BC3392" s="13">
        <f t="shared" si="5512"/>
        <v>0</v>
      </c>
      <c r="BD3392" s="13">
        <f t="shared" si="5513"/>
        <v>2.36</v>
      </c>
      <c r="BE3392" s="13">
        <f t="shared" si="5514"/>
        <v>0</v>
      </c>
      <c r="BF3392" s="13">
        <f t="shared" si="5515"/>
        <v>0</v>
      </c>
      <c r="BG3392" s="13">
        <f t="shared" si="5516"/>
        <v>0</v>
      </c>
      <c r="BH3392" s="13">
        <f t="shared" si="5517"/>
        <v>0</v>
      </c>
      <c r="BI3392" s="13">
        <f t="shared" si="5518"/>
        <v>0</v>
      </c>
      <c r="BJ3392" s="12">
        <f t="shared" si="5520"/>
        <v>10.62</v>
      </c>
    </row>
    <row r="3393" spans="1:62" ht="15.75">
      <c r="A3393" s="14"/>
      <c r="B3393" s="14"/>
      <c r="C3393" s="12" t="s">
        <v>31</v>
      </c>
      <c r="D3393" s="12">
        <f>'Harian 2024'!D3437</f>
        <v>4</v>
      </c>
      <c r="E3393" s="12">
        <f>'Harian 2024'!E3437</f>
        <v>12</v>
      </c>
      <c r="F3393" s="12">
        <f>'Harian 2024'!F3437</f>
        <v>9</v>
      </c>
      <c r="G3393" s="12">
        <f>'Harian 2024'!G3437</f>
        <v>0</v>
      </c>
      <c r="H3393" s="12">
        <f>'Harian 2024'!H3437</f>
        <v>0</v>
      </c>
      <c r="I3393" s="12">
        <f>'Harian 2024'!I3437</f>
        <v>0</v>
      </c>
      <c r="J3393" s="12">
        <f>'Harian 2024'!J3437</f>
        <v>0</v>
      </c>
      <c r="K3393" s="12">
        <f>'Harian 2024'!K3437</f>
        <v>0</v>
      </c>
      <c r="L3393" s="12">
        <f>'Harian 2024'!L3437</f>
        <v>0</v>
      </c>
      <c r="M3393" s="12">
        <f>'Harian 2024'!M3437</f>
        <v>0</v>
      </c>
      <c r="N3393" s="12">
        <f>'Harian 2024'!N3437</f>
        <v>9</v>
      </c>
      <c r="O3393" s="12">
        <f>'Harian 2024'!O3437</f>
        <v>0</v>
      </c>
      <c r="P3393" s="12">
        <f>'Harian 2024'!P3437</f>
        <v>0</v>
      </c>
      <c r="Q3393" s="12">
        <f>'Harian 2024'!Q3437</f>
        <v>0</v>
      </c>
      <c r="R3393" s="12">
        <f>'Harian 2024'!R3437</f>
        <v>0</v>
      </c>
      <c r="S3393" s="12">
        <f>'Harian 2024'!S3437</f>
        <v>0</v>
      </c>
      <c r="T3393" s="12">
        <f>'Harian 2024'!T3437</f>
        <v>0</v>
      </c>
      <c r="U3393" s="12">
        <f t="shared" si="5519"/>
        <v>30</v>
      </c>
      <c r="W3393" s="23" t="s">
        <v>31</v>
      </c>
      <c r="X3393" s="24">
        <v>0.56999999999999995</v>
      </c>
      <c r="Y3393" s="24">
        <v>0.56999999999999995</v>
      </c>
      <c r="Z3393" s="24">
        <v>0.56999999999999995</v>
      </c>
      <c r="AA3393" s="24">
        <v>0.56999999999999995</v>
      </c>
      <c r="AB3393" s="24">
        <v>0.56999999999999995</v>
      </c>
      <c r="AC3393" s="24">
        <v>0.56999999999999995</v>
      </c>
      <c r="AD3393" s="24">
        <v>0.56999999999999995</v>
      </c>
      <c r="AE3393" s="24">
        <v>0.56999999999999995</v>
      </c>
      <c r="AF3393" s="24">
        <v>0.56999999999999995</v>
      </c>
      <c r="AG3393" s="24">
        <v>0.56999999999999995</v>
      </c>
      <c r="AH3393" s="24">
        <v>0.56999999999999995</v>
      </c>
      <c r="AI3393" s="24">
        <v>0.56999999999999995</v>
      </c>
      <c r="AJ3393" s="24">
        <v>0.56999999999999995</v>
      </c>
      <c r="AK3393" s="24">
        <v>0.56999999999999995</v>
      </c>
      <c r="AL3393" s="24">
        <v>0.56999999999999995</v>
      </c>
      <c r="AM3393" s="24">
        <v>0.56999999999999995</v>
      </c>
      <c r="AN3393" s="24">
        <v>0.56999999999999995</v>
      </c>
      <c r="AP3393" s="14"/>
      <c r="AQ3393" s="14"/>
      <c r="AR3393" s="12" t="s">
        <v>31</v>
      </c>
      <c r="AS3393" s="13">
        <f t="shared" si="5503"/>
        <v>2.2799999999999998</v>
      </c>
      <c r="AT3393" s="13">
        <f t="shared" si="5503"/>
        <v>6.84</v>
      </c>
      <c r="AU3393" s="13">
        <f t="shared" si="5504"/>
        <v>5.13</v>
      </c>
      <c r="AV3393" s="13">
        <f t="shared" si="5505"/>
        <v>0</v>
      </c>
      <c r="AW3393" s="13">
        <f t="shared" si="5506"/>
        <v>0</v>
      </c>
      <c r="AX3393" s="13">
        <f t="shared" si="5507"/>
        <v>0</v>
      </c>
      <c r="AY3393" s="13">
        <f t="shared" si="5508"/>
        <v>0</v>
      </c>
      <c r="AZ3393" s="13">
        <f t="shared" si="5509"/>
        <v>0</v>
      </c>
      <c r="BA3393" s="13">
        <f t="shared" si="5510"/>
        <v>0</v>
      </c>
      <c r="BB3393" s="13">
        <f t="shared" si="5511"/>
        <v>0</v>
      </c>
      <c r="BC3393" s="13">
        <f t="shared" si="5512"/>
        <v>5.13</v>
      </c>
      <c r="BD3393" s="13">
        <f t="shared" si="5513"/>
        <v>0</v>
      </c>
      <c r="BE3393" s="13">
        <f t="shared" si="5514"/>
        <v>0</v>
      </c>
      <c r="BF3393" s="13">
        <f t="shared" si="5515"/>
        <v>0</v>
      </c>
      <c r="BG3393" s="13">
        <f t="shared" si="5516"/>
        <v>0</v>
      </c>
      <c r="BH3393" s="13">
        <f t="shared" si="5517"/>
        <v>0</v>
      </c>
      <c r="BI3393" s="13">
        <f t="shared" si="5518"/>
        <v>0</v>
      </c>
      <c r="BJ3393" s="12">
        <f t="shared" si="5520"/>
        <v>17.099999999999998</v>
      </c>
    </row>
    <row r="3394" spans="1:62" ht="15.75">
      <c r="A3394" s="16"/>
      <c r="B3394" s="16"/>
      <c r="C3394" s="12" t="s">
        <v>32</v>
      </c>
      <c r="D3394" s="12">
        <f>'Harian 2024'!D3438</f>
        <v>0</v>
      </c>
      <c r="E3394" s="12">
        <f>'Harian 2024'!E3438</f>
        <v>0</v>
      </c>
      <c r="F3394" s="12">
        <f>'Harian 2024'!F3438</f>
        <v>0</v>
      </c>
      <c r="G3394" s="12">
        <f>'Harian 2024'!G3438</f>
        <v>7</v>
      </c>
      <c r="H3394" s="12">
        <f>'Harian 2024'!H3438</f>
        <v>15</v>
      </c>
      <c r="I3394" s="12">
        <f>'Harian 2024'!I3438</f>
        <v>12</v>
      </c>
      <c r="J3394" s="12">
        <f>'Harian 2024'!J3438</f>
        <v>7</v>
      </c>
      <c r="K3394" s="12">
        <f>'Harian 2024'!K3438</f>
        <v>10</v>
      </c>
      <c r="L3394" s="12">
        <f>'Harian 2024'!L3438</f>
        <v>4</v>
      </c>
      <c r="M3394" s="12">
        <f>'Harian 2024'!M3438</f>
        <v>0</v>
      </c>
      <c r="N3394" s="12">
        <f>'Harian 2024'!N3438</f>
        <v>6</v>
      </c>
      <c r="O3394" s="12">
        <f>'Harian 2024'!O3438</f>
        <v>5</v>
      </c>
      <c r="P3394" s="12">
        <f>'Harian 2024'!P3438</f>
        <v>0</v>
      </c>
      <c r="Q3394" s="12">
        <f>'Harian 2024'!Q3438</f>
        <v>0</v>
      </c>
      <c r="R3394" s="12">
        <f>'Harian 2024'!R3438</f>
        <v>0</v>
      </c>
      <c r="S3394" s="12">
        <f>'Harian 2024'!S3438</f>
        <v>0</v>
      </c>
      <c r="T3394" s="12">
        <f>'Harian 2024'!T3438</f>
        <v>35</v>
      </c>
      <c r="U3394" s="12">
        <f t="shared" si="5519"/>
        <v>101</v>
      </c>
      <c r="W3394" s="23" t="s">
        <v>32</v>
      </c>
      <c r="X3394" s="24">
        <v>0.4</v>
      </c>
      <c r="Y3394" s="24">
        <v>0.4</v>
      </c>
      <c r="Z3394" s="24">
        <v>0.4</v>
      </c>
      <c r="AA3394" s="24">
        <v>0.4</v>
      </c>
      <c r="AB3394" s="24">
        <v>0.4</v>
      </c>
      <c r="AC3394" s="24">
        <v>0.4</v>
      </c>
      <c r="AD3394" s="24">
        <v>0.4</v>
      </c>
      <c r="AE3394" s="24">
        <v>0.4</v>
      </c>
      <c r="AF3394" s="24">
        <v>0.4</v>
      </c>
      <c r="AG3394" s="24">
        <v>0.4</v>
      </c>
      <c r="AH3394" s="24">
        <v>0.4</v>
      </c>
      <c r="AI3394" s="24">
        <v>0.4</v>
      </c>
      <c r="AJ3394" s="24">
        <v>0.4</v>
      </c>
      <c r="AK3394" s="24">
        <v>0.4</v>
      </c>
      <c r="AL3394" s="24">
        <v>0.4</v>
      </c>
      <c r="AM3394" s="24">
        <v>0.4</v>
      </c>
      <c r="AN3394" s="24">
        <v>0.4</v>
      </c>
      <c r="AP3394" s="16"/>
      <c r="AQ3394" s="16"/>
      <c r="AR3394" s="12" t="s">
        <v>32</v>
      </c>
      <c r="AS3394" s="13">
        <f t="shared" si="5503"/>
        <v>0</v>
      </c>
      <c r="AT3394" s="13">
        <f t="shared" si="5503"/>
        <v>0</v>
      </c>
      <c r="AU3394" s="13">
        <f t="shared" si="5504"/>
        <v>0</v>
      </c>
      <c r="AV3394" s="13">
        <f t="shared" si="5505"/>
        <v>2.8000000000000003</v>
      </c>
      <c r="AW3394" s="13">
        <f t="shared" si="5506"/>
        <v>6</v>
      </c>
      <c r="AX3394" s="13">
        <f t="shared" si="5507"/>
        <v>4.8000000000000007</v>
      </c>
      <c r="AY3394" s="13">
        <f t="shared" si="5508"/>
        <v>2.8000000000000003</v>
      </c>
      <c r="AZ3394" s="13">
        <f t="shared" si="5509"/>
        <v>4</v>
      </c>
      <c r="BA3394" s="13">
        <f t="shared" si="5510"/>
        <v>1.6</v>
      </c>
      <c r="BB3394" s="13">
        <f t="shared" si="5511"/>
        <v>0</v>
      </c>
      <c r="BC3394" s="13">
        <f t="shared" si="5512"/>
        <v>2.4000000000000004</v>
      </c>
      <c r="BD3394" s="13">
        <f t="shared" si="5513"/>
        <v>2</v>
      </c>
      <c r="BE3394" s="13">
        <f t="shared" si="5514"/>
        <v>0</v>
      </c>
      <c r="BF3394" s="13">
        <f t="shared" si="5515"/>
        <v>0</v>
      </c>
      <c r="BG3394" s="13">
        <f t="shared" si="5516"/>
        <v>0</v>
      </c>
      <c r="BH3394" s="13">
        <f t="shared" si="5517"/>
        <v>0</v>
      </c>
      <c r="BI3394" s="13">
        <f t="shared" si="5518"/>
        <v>14</v>
      </c>
      <c r="BJ3394" s="12">
        <f t="shared" si="5520"/>
        <v>40.400000000000006</v>
      </c>
    </row>
    <row r="3395" spans="1:62">
      <c r="A3395" s="17"/>
      <c r="B3395" s="18"/>
      <c r="C3395" s="19" t="s">
        <v>33</v>
      </c>
      <c r="D3395" s="19">
        <f>SUM(D3386:D3394)</f>
        <v>30</v>
      </c>
      <c r="E3395" s="19">
        <f>SUM(E3386:E3394)</f>
        <v>59</v>
      </c>
      <c r="F3395" s="19">
        <f t="shared" ref="F3395:U3395" si="5521">SUM(F3386:F3394)</f>
        <v>30</v>
      </c>
      <c r="G3395" s="19">
        <f t="shared" si="5521"/>
        <v>114</v>
      </c>
      <c r="H3395" s="19">
        <f t="shared" si="5521"/>
        <v>137</v>
      </c>
      <c r="I3395" s="19">
        <f t="shared" si="5521"/>
        <v>172</v>
      </c>
      <c r="J3395" s="19">
        <f t="shared" si="5521"/>
        <v>161</v>
      </c>
      <c r="K3395" s="19">
        <f t="shared" si="5521"/>
        <v>179</v>
      </c>
      <c r="L3395" s="19">
        <f t="shared" si="5521"/>
        <v>44</v>
      </c>
      <c r="M3395" s="19">
        <f t="shared" si="5521"/>
        <v>0</v>
      </c>
      <c r="N3395" s="19">
        <f t="shared" si="5521"/>
        <v>44</v>
      </c>
      <c r="O3395" s="19">
        <f t="shared" si="5521"/>
        <v>41</v>
      </c>
      <c r="P3395" s="19">
        <f t="shared" si="5521"/>
        <v>40</v>
      </c>
      <c r="Q3395" s="19">
        <f t="shared" si="5521"/>
        <v>35</v>
      </c>
      <c r="R3395" s="19">
        <f t="shared" si="5521"/>
        <v>0</v>
      </c>
      <c r="S3395" s="19">
        <f t="shared" si="5521"/>
        <v>0</v>
      </c>
      <c r="T3395" s="19">
        <f t="shared" si="5521"/>
        <v>35</v>
      </c>
      <c r="U3395" s="19">
        <f t="shared" si="5521"/>
        <v>1091</v>
      </c>
      <c r="AP3395" s="35"/>
      <c r="AQ3395" s="36"/>
      <c r="AR3395" s="37" t="s">
        <v>33</v>
      </c>
      <c r="AS3395" s="37">
        <f>SUM(AS3386:AS3394)</f>
        <v>12.264999999999999</v>
      </c>
      <c r="AT3395" s="37">
        <f t="shared" ref="AT3395:BJ3395" si="5522">SUM(AT3386:AT3394)</f>
        <v>23.9</v>
      </c>
      <c r="AU3395" s="37">
        <f t="shared" si="5522"/>
        <v>13.425000000000001</v>
      </c>
      <c r="AV3395" s="37">
        <f t="shared" si="5522"/>
        <v>36.679999999999993</v>
      </c>
      <c r="AW3395" s="37">
        <f t="shared" si="5522"/>
        <v>42.96</v>
      </c>
      <c r="AX3395" s="37">
        <f t="shared" si="5522"/>
        <v>52.864999999999995</v>
      </c>
      <c r="AY3395" s="37">
        <f t="shared" si="5522"/>
        <v>49.469999999999992</v>
      </c>
      <c r="AZ3395" s="37">
        <f t="shared" si="5522"/>
        <v>55.265000000000001</v>
      </c>
      <c r="BA3395" s="37">
        <f t="shared" si="5522"/>
        <v>13.605</v>
      </c>
      <c r="BB3395" s="37">
        <f t="shared" si="5522"/>
        <v>0</v>
      </c>
      <c r="BC3395" s="37">
        <f t="shared" si="5522"/>
        <v>17.589999999999996</v>
      </c>
      <c r="BD3395" s="37">
        <f t="shared" si="5522"/>
        <v>14.56</v>
      </c>
      <c r="BE3395" s="37">
        <f t="shared" si="5522"/>
        <v>12.675000000000001</v>
      </c>
      <c r="BF3395" s="37">
        <f t="shared" si="5522"/>
        <v>8.66</v>
      </c>
      <c r="BG3395" s="37">
        <f t="shared" si="5522"/>
        <v>0</v>
      </c>
      <c r="BH3395" s="37">
        <f t="shared" si="5522"/>
        <v>0</v>
      </c>
      <c r="BI3395" s="37">
        <f t="shared" si="5522"/>
        <v>14</v>
      </c>
      <c r="BJ3395" s="37">
        <f t="shared" si="5522"/>
        <v>355.65500000000009</v>
      </c>
    </row>
    <row r="3398" spans="1:62" ht="106.5">
      <c r="A3398" s="8" t="s">
        <v>2</v>
      </c>
      <c r="B3398" s="8" t="s">
        <v>3</v>
      </c>
      <c r="C3398" s="8" t="s">
        <v>4</v>
      </c>
      <c r="D3398" s="9" t="str">
        <f>D608</f>
        <v>ANGGREK</v>
      </c>
      <c r="E3398" s="9" t="str">
        <f t="shared" ref="E3398:U3398" si="5523">E608</f>
        <v>BOUGENVIL</v>
      </c>
      <c r="F3398" s="9" t="str">
        <f t="shared" si="5523"/>
        <v>CAMELIA</v>
      </c>
      <c r="G3398" s="9" t="str">
        <f t="shared" si="5523"/>
        <v>DEWANDARU</v>
      </c>
      <c r="H3398" s="9" t="str">
        <f t="shared" si="5523"/>
        <v>EDELWEIS</v>
      </c>
      <c r="I3398" s="9" t="str">
        <f t="shared" si="5523"/>
        <v>FLAMBOYAN</v>
      </c>
      <c r="J3398" s="9" t="str">
        <f t="shared" si="5523"/>
        <v>GERANIUM</v>
      </c>
      <c r="K3398" s="9" t="str">
        <f t="shared" si="5523"/>
        <v>HELIKONIA</v>
      </c>
      <c r="L3398" s="9" t="str">
        <f t="shared" si="5523"/>
        <v>IVY</v>
      </c>
      <c r="M3398" s="9" t="str">
        <f t="shared" si="5523"/>
        <v>KANA</v>
      </c>
      <c r="N3398" s="9" t="str">
        <f t="shared" si="5523"/>
        <v>IGD</v>
      </c>
      <c r="O3398" s="9" t="str">
        <f t="shared" si="5523"/>
        <v>HCU</v>
      </c>
      <c r="P3398" s="9" t="str">
        <f t="shared" si="5523"/>
        <v>PENUNJANG</v>
      </c>
      <c r="Q3398" s="9" t="str">
        <f t="shared" si="5523"/>
        <v>PELAYANAN</v>
      </c>
      <c r="R3398" s="9" t="str">
        <f t="shared" si="5523"/>
        <v>ADMIN</v>
      </c>
      <c r="S3398" s="9" t="str">
        <f t="shared" si="5523"/>
        <v>ASRAMA</v>
      </c>
      <c r="T3398" s="9" t="str">
        <f t="shared" si="5523"/>
        <v>MASJID</v>
      </c>
      <c r="U3398" s="9" t="str">
        <f t="shared" si="5523"/>
        <v>JUMLAH</v>
      </c>
      <c r="W3398" s="21"/>
      <c r="X3398" s="22" t="str">
        <f>X5</f>
        <v>ANGGREK</v>
      </c>
      <c r="Y3398" s="22" t="str">
        <f>Y5</f>
        <v>BOUGENVIL</v>
      </c>
      <c r="Z3398" s="22" t="str">
        <f t="shared" ref="Z3398:AN3398" si="5524">Z5</f>
        <v>CAMELIA</v>
      </c>
      <c r="AA3398" s="22" t="str">
        <f t="shared" si="5524"/>
        <v>DEWANDARU</v>
      </c>
      <c r="AB3398" s="22" t="str">
        <f t="shared" si="5524"/>
        <v>EDELWEIS</v>
      </c>
      <c r="AC3398" s="22" t="str">
        <f t="shared" si="5524"/>
        <v>FLAMBOYAN</v>
      </c>
      <c r="AD3398" s="22" t="str">
        <f t="shared" si="5524"/>
        <v>GERANIUM</v>
      </c>
      <c r="AE3398" s="22" t="str">
        <f t="shared" si="5524"/>
        <v>HELIKONIA</v>
      </c>
      <c r="AF3398" s="22" t="str">
        <f t="shared" si="5524"/>
        <v>IVY</v>
      </c>
      <c r="AG3398" s="22" t="str">
        <f t="shared" si="5524"/>
        <v>KANA</v>
      </c>
      <c r="AH3398" s="22" t="str">
        <f t="shared" si="5524"/>
        <v>IGD</v>
      </c>
      <c r="AI3398" s="22" t="str">
        <f t="shared" si="5524"/>
        <v>HCU</v>
      </c>
      <c r="AJ3398" s="22" t="str">
        <f t="shared" si="5524"/>
        <v>PENUNJANG</v>
      </c>
      <c r="AK3398" s="22" t="str">
        <f t="shared" si="5524"/>
        <v>PELAYANAN</v>
      </c>
      <c r="AL3398" s="22" t="str">
        <f t="shared" si="5524"/>
        <v>ADMIN</v>
      </c>
      <c r="AM3398" s="22" t="str">
        <f t="shared" si="5524"/>
        <v>ASRAMA</v>
      </c>
      <c r="AN3398" s="22" t="str">
        <f t="shared" si="5524"/>
        <v>MASJID</v>
      </c>
      <c r="AP3398" s="33" t="s">
        <v>2</v>
      </c>
      <c r="AQ3398" s="33" t="s">
        <v>3</v>
      </c>
      <c r="AR3398" s="33" t="s">
        <v>4</v>
      </c>
      <c r="AS3398" s="34" t="str">
        <f>AS5</f>
        <v>ANGGREK</v>
      </c>
      <c r="AT3398" s="34" t="str">
        <f>AT5</f>
        <v>BOUGENVIL</v>
      </c>
      <c r="AU3398" s="34" t="str">
        <f t="shared" ref="AU3398:BJ3398" si="5525">AU5</f>
        <v>CAMELIA II</v>
      </c>
      <c r="AV3398" s="34" t="str">
        <f t="shared" si="5525"/>
        <v>DEWANDARU</v>
      </c>
      <c r="AW3398" s="34" t="str">
        <f t="shared" si="5525"/>
        <v>EDELWEIS</v>
      </c>
      <c r="AX3398" s="34" t="str">
        <f t="shared" si="5525"/>
        <v>FLAMBOYAN</v>
      </c>
      <c r="AY3398" s="34" t="str">
        <f t="shared" si="5525"/>
        <v>GERANIUM</v>
      </c>
      <c r="AZ3398" s="34" t="str">
        <f t="shared" si="5525"/>
        <v>HELIKONIA</v>
      </c>
      <c r="BA3398" s="34" t="str">
        <f t="shared" si="5525"/>
        <v>IVY</v>
      </c>
      <c r="BB3398" s="34" t="str">
        <f t="shared" si="5525"/>
        <v>KANA</v>
      </c>
      <c r="BC3398" s="34" t="str">
        <f t="shared" si="5525"/>
        <v>IGD</v>
      </c>
      <c r="BD3398" s="34" t="str">
        <f t="shared" si="5525"/>
        <v>HCU</v>
      </c>
      <c r="BE3398" s="34" t="str">
        <f t="shared" si="5525"/>
        <v>PENUNJANG</v>
      </c>
      <c r="BF3398" s="34" t="str">
        <f t="shared" si="5525"/>
        <v>PELAYANAN</v>
      </c>
      <c r="BG3398" s="34" t="str">
        <f t="shared" si="5525"/>
        <v>ADMIN</v>
      </c>
      <c r="BH3398" s="34" t="str">
        <f t="shared" si="5525"/>
        <v>ASRAMA</v>
      </c>
      <c r="BI3398" s="34" t="str">
        <f t="shared" si="5525"/>
        <v>MASJID</v>
      </c>
      <c r="BJ3398" s="34" t="str">
        <f t="shared" si="5525"/>
        <v>JUMLAH</v>
      </c>
    </row>
    <row r="3399" spans="1:62" ht="15.75">
      <c r="A3399" s="10">
        <f>A3386+1</f>
        <v>16</v>
      </c>
      <c r="B3399" s="11" t="s">
        <v>38</v>
      </c>
      <c r="C3399" s="12" t="s">
        <v>24</v>
      </c>
      <c r="D3399" s="12">
        <f>'Harian 2024'!D3443</f>
        <v>0</v>
      </c>
      <c r="E3399" s="12">
        <f>'Harian 2024'!E3443</f>
        <v>0</v>
      </c>
      <c r="F3399" s="12">
        <f>'Harian 2024'!F3443</f>
        <v>0</v>
      </c>
      <c r="G3399" s="12">
        <f>'Harian 2024'!G3443</f>
        <v>20</v>
      </c>
      <c r="H3399" s="12">
        <f>'Harian 2024'!H3443</f>
        <v>14</v>
      </c>
      <c r="I3399" s="12">
        <f>'Harian 2024'!I3443</f>
        <v>29</v>
      </c>
      <c r="J3399" s="12">
        <f>'Harian 2024'!J3443</f>
        <v>27</v>
      </c>
      <c r="K3399" s="12">
        <f>'Harian 2024'!K3443</f>
        <v>30</v>
      </c>
      <c r="L3399" s="12">
        <f>'Harian 2024'!L3443</f>
        <v>10</v>
      </c>
      <c r="M3399" s="12">
        <f>'Harian 2024'!M3443</f>
        <v>3</v>
      </c>
      <c r="N3399" s="12">
        <f>'Harian 2024'!N3443</f>
        <v>0</v>
      </c>
      <c r="O3399" s="12">
        <f>'Harian 2024'!O3443</f>
        <v>14</v>
      </c>
      <c r="P3399" s="12">
        <f>'Harian 2024'!P3443</f>
        <v>11</v>
      </c>
      <c r="Q3399" s="12">
        <f>'Harian 2024'!Q3443</f>
        <v>14</v>
      </c>
      <c r="R3399" s="12">
        <f>'Harian 2024'!R3443</f>
        <v>0</v>
      </c>
      <c r="S3399" s="12">
        <f>'Harian 2024'!S3443</f>
        <v>0</v>
      </c>
      <c r="T3399" s="12">
        <f>'Harian 2024'!T3443</f>
        <v>0</v>
      </c>
      <c r="U3399" s="12">
        <f>SUM(E3399:T3399)</f>
        <v>172</v>
      </c>
      <c r="W3399" s="23" t="s">
        <v>24</v>
      </c>
      <c r="X3399" s="24">
        <v>0.26500000000000001</v>
      </c>
      <c r="Y3399" s="24">
        <v>0.26500000000000001</v>
      </c>
      <c r="Z3399" s="24">
        <v>0.26500000000000001</v>
      </c>
      <c r="AA3399" s="24">
        <v>0.26500000000000001</v>
      </c>
      <c r="AB3399" s="24">
        <v>0.26500000000000001</v>
      </c>
      <c r="AC3399" s="24">
        <v>0.26500000000000001</v>
      </c>
      <c r="AD3399" s="24">
        <v>0.26500000000000001</v>
      </c>
      <c r="AE3399" s="24">
        <v>0.26500000000000001</v>
      </c>
      <c r="AF3399" s="24">
        <v>0.26500000000000001</v>
      </c>
      <c r="AG3399" s="24">
        <v>0.26500000000000001</v>
      </c>
      <c r="AH3399" s="24">
        <v>0.26500000000000001</v>
      </c>
      <c r="AI3399" s="24">
        <v>0.26500000000000001</v>
      </c>
      <c r="AJ3399" s="24">
        <v>0.26500000000000001</v>
      </c>
      <c r="AK3399" s="24">
        <v>0.26500000000000001</v>
      </c>
      <c r="AL3399" s="24">
        <v>0.26500000000000001</v>
      </c>
      <c r="AM3399" s="24">
        <v>0.26500000000000001</v>
      </c>
      <c r="AN3399" s="24">
        <v>0.26500000000000001</v>
      </c>
      <c r="AP3399" s="10">
        <f>AP3386+1</f>
        <v>16</v>
      </c>
      <c r="AQ3399" s="11" t="s">
        <v>23</v>
      </c>
      <c r="AR3399" s="12" t="s">
        <v>24</v>
      </c>
      <c r="AS3399" s="13">
        <f t="shared" ref="AS3399:AT3407" si="5526">D3399*X3399</f>
        <v>0</v>
      </c>
      <c r="AT3399" s="13">
        <f t="shared" si="5526"/>
        <v>0</v>
      </c>
      <c r="AU3399" s="13">
        <f t="shared" ref="AU3399:AU3407" si="5527">F3399*Z3399</f>
        <v>0</v>
      </c>
      <c r="AV3399" s="13">
        <f t="shared" ref="AV3399:AV3407" si="5528">G3399*AA3399</f>
        <v>5.3000000000000007</v>
      </c>
      <c r="AW3399" s="13">
        <f t="shared" ref="AW3399:AW3407" si="5529">H3399*AB3399</f>
        <v>3.71</v>
      </c>
      <c r="AX3399" s="13">
        <f t="shared" ref="AX3399:AX3407" si="5530">I3399*AC3399</f>
        <v>7.6850000000000005</v>
      </c>
      <c r="AY3399" s="13">
        <f t="shared" ref="AY3399:AY3407" si="5531">J3399*AD3399</f>
        <v>7.1550000000000002</v>
      </c>
      <c r="AZ3399" s="13">
        <f t="shared" ref="AZ3399:AZ3407" si="5532">K3399*AE3399</f>
        <v>7.95</v>
      </c>
      <c r="BA3399" s="13">
        <f t="shared" ref="BA3399:BA3407" si="5533">L3399*AF3399</f>
        <v>2.6500000000000004</v>
      </c>
      <c r="BB3399" s="13">
        <f t="shared" ref="BB3399:BB3407" si="5534">M3399*AG3399</f>
        <v>0.79500000000000004</v>
      </c>
      <c r="BC3399" s="13">
        <f t="shared" ref="BC3399:BC3407" si="5535">N3399*AH3399</f>
        <v>0</v>
      </c>
      <c r="BD3399" s="13">
        <f t="shared" ref="BD3399:BD3407" si="5536">O3399*AI3399</f>
        <v>3.71</v>
      </c>
      <c r="BE3399" s="13">
        <f t="shared" ref="BE3399:BE3407" si="5537">P3399*AJ3399</f>
        <v>2.915</v>
      </c>
      <c r="BF3399" s="13">
        <f t="shared" ref="BF3399:BF3407" si="5538">Q3399*AK3399</f>
        <v>3.71</v>
      </c>
      <c r="BG3399" s="13">
        <f t="shared" ref="BG3399:BG3407" si="5539">R3399*AL3399</f>
        <v>0</v>
      </c>
      <c r="BH3399" s="13">
        <f t="shared" ref="BH3399:BH3407" si="5540">S3399*AM3399</f>
        <v>0</v>
      </c>
      <c r="BI3399" s="13">
        <f t="shared" ref="BI3399:BI3407" si="5541">T3399*AN3399</f>
        <v>0</v>
      </c>
      <c r="BJ3399" s="12">
        <f>SUM(AT3399:BI3399)</f>
        <v>45.580000000000005</v>
      </c>
    </row>
    <row r="3400" spans="1:62" ht="15.75">
      <c r="A3400" s="14"/>
      <c r="B3400" s="15">
        <f>B3387+1</f>
        <v>44820</v>
      </c>
      <c r="C3400" s="12" t="s">
        <v>25</v>
      </c>
      <c r="D3400" s="12">
        <f>'Harian 2024'!D3444</f>
        <v>0</v>
      </c>
      <c r="E3400" s="12">
        <f>'Harian 2024'!E3444</f>
        <v>0</v>
      </c>
      <c r="F3400" s="12">
        <f>'Harian 2024'!F3444</f>
        <v>0</v>
      </c>
      <c r="G3400" s="12">
        <f>'Harian 2024'!G3444</f>
        <v>19</v>
      </c>
      <c r="H3400" s="12">
        <f>'Harian 2024'!H3444</f>
        <v>15</v>
      </c>
      <c r="I3400" s="12">
        <f>'Harian 2024'!I3444</f>
        <v>28</v>
      </c>
      <c r="J3400" s="12">
        <f>'Harian 2024'!J3444</f>
        <v>26</v>
      </c>
      <c r="K3400" s="12">
        <f>'Harian 2024'!K3444</f>
        <v>33</v>
      </c>
      <c r="L3400" s="12">
        <f>'Harian 2024'!L3444</f>
        <v>9</v>
      </c>
      <c r="M3400" s="12">
        <f>'Harian 2024'!M3444</f>
        <v>3</v>
      </c>
      <c r="N3400" s="12">
        <f>'Harian 2024'!N3444</f>
        <v>0</v>
      </c>
      <c r="O3400" s="12">
        <f>'Harian 2024'!O3444</f>
        <v>5</v>
      </c>
      <c r="P3400" s="12">
        <f>'Harian 2024'!P3444</f>
        <v>5</v>
      </c>
      <c r="Q3400" s="12">
        <f>'Harian 2024'!Q3444</f>
        <v>6</v>
      </c>
      <c r="R3400" s="12">
        <f>'Harian 2024'!R3444</f>
        <v>0</v>
      </c>
      <c r="S3400" s="12">
        <f>'Harian 2024'!S3444</f>
        <v>0</v>
      </c>
      <c r="T3400" s="12">
        <f>'Harian 2024'!T3444</f>
        <v>0</v>
      </c>
      <c r="U3400" s="12">
        <f t="shared" ref="U3400:U3407" si="5542">SUM(E3400:T3400)</f>
        <v>149</v>
      </c>
      <c r="W3400" s="23" t="s">
        <v>25</v>
      </c>
      <c r="X3400" s="24">
        <v>0.22500000000000001</v>
      </c>
      <c r="Y3400" s="24">
        <v>0.22500000000000001</v>
      </c>
      <c r="Z3400" s="24">
        <v>0.22500000000000001</v>
      </c>
      <c r="AA3400" s="24">
        <v>0.22500000000000001</v>
      </c>
      <c r="AB3400" s="24">
        <v>0.22500000000000001</v>
      </c>
      <c r="AC3400" s="24">
        <v>0.22500000000000001</v>
      </c>
      <c r="AD3400" s="24">
        <v>0.22500000000000001</v>
      </c>
      <c r="AE3400" s="24">
        <v>0.22500000000000001</v>
      </c>
      <c r="AF3400" s="24">
        <v>0.22500000000000001</v>
      </c>
      <c r="AG3400" s="24">
        <v>0.22500000000000001</v>
      </c>
      <c r="AH3400" s="24">
        <v>0.22500000000000001</v>
      </c>
      <c r="AI3400" s="24">
        <v>0.22500000000000001</v>
      </c>
      <c r="AJ3400" s="24">
        <v>0.22500000000000001</v>
      </c>
      <c r="AK3400" s="24">
        <v>0.22500000000000001</v>
      </c>
      <c r="AL3400" s="24">
        <v>0.22500000000000001</v>
      </c>
      <c r="AM3400" s="24">
        <v>0.22500000000000001</v>
      </c>
      <c r="AN3400" s="24">
        <v>0.22500000000000001</v>
      </c>
      <c r="AP3400" s="14"/>
      <c r="AQ3400" s="15">
        <f>AQ3387+1</f>
        <v>44455</v>
      </c>
      <c r="AR3400" s="12" t="s">
        <v>25</v>
      </c>
      <c r="AS3400" s="13">
        <f t="shared" si="5526"/>
        <v>0</v>
      </c>
      <c r="AT3400" s="13">
        <f t="shared" si="5526"/>
        <v>0</v>
      </c>
      <c r="AU3400" s="13">
        <f t="shared" si="5527"/>
        <v>0</v>
      </c>
      <c r="AV3400" s="13">
        <f t="shared" si="5528"/>
        <v>4.2750000000000004</v>
      </c>
      <c r="AW3400" s="13">
        <f t="shared" si="5529"/>
        <v>3.375</v>
      </c>
      <c r="AX3400" s="13">
        <f t="shared" si="5530"/>
        <v>6.3</v>
      </c>
      <c r="AY3400" s="13">
        <f t="shared" si="5531"/>
        <v>5.8500000000000005</v>
      </c>
      <c r="AZ3400" s="13">
        <f t="shared" si="5532"/>
        <v>7.4249999999999998</v>
      </c>
      <c r="BA3400" s="13">
        <f t="shared" si="5533"/>
        <v>2.0249999999999999</v>
      </c>
      <c r="BB3400" s="13">
        <f t="shared" si="5534"/>
        <v>0.67500000000000004</v>
      </c>
      <c r="BC3400" s="13">
        <f t="shared" si="5535"/>
        <v>0</v>
      </c>
      <c r="BD3400" s="13">
        <f t="shared" si="5536"/>
        <v>1.125</v>
      </c>
      <c r="BE3400" s="13">
        <f t="shared" si="5537"/>
        <v>1.125</v>
      </c>
      <c r="BF3400" s="13">
        <f t="shared" si="5538"/>
        <v>1.35</v>
      </c>
      <c r="BG3400" s="13">
        <f t="shared" si="5539"/>
        <v>0</v>
      </c>
      <c r="BH3400" s="13">
        <f t="shared" si="5540"/>
        <v>0</v>
      </c>
      <c r="BI3400" s="13">
        <f t="shared" si="5541"/>
        <v>0</v>
      </c>
      <c r="BJ3400" s="12">
        <f t="shared" ref="BJ3400:BJ3407" si="5543">SUM(AT3400:BI3400)</f>
        <v>33.524999999999999</v>
      </c>
    </row>
    <row r="3401" spans="1:62" ht="15.75">
      <c r="A3401" s="14"/>
      <c r="B3401" s="14"/>
      <c r="C3401" s="12" t="s">
        <v>26</v>
      </c>
      <c r="D3401" s="12">
        <f>'Harian 2024'!D3445</f>
        <v>0</v>
      </c>
      <c r="E3401" s="12">
        <f>'Harian 2024'!E3445</f>
        <v>0</v>
      </c>
      <c r="F3401" s="12">
        <f>'Harian 2024'!F3445</f>
        <v>0</v>
      </c>
      <c r="G3401" s="12">
        <f>'Harian 2024'!G3445</f>
        <v>4</v>
      </c>
      <c r="H3401" s="12">
        <f>'Harian 2024'!H3445</f>
        <v>1</v>
      </c>
      <c r="I3401" s="12">
        <f>'Harian 2024'!I3445</f>
        <v>2</v>
      </c>
      <c r="J3401" s="12">
        <f>'Harian 2024'!J3445</f>
        <v>8</v>
      </c>
      <c r="K3401" s="12">
        <f>'Harian 2024'!K3445</f>
        <v>10</v>
      </c>
      <c r="L3401" s="12">
        <f>'Harian 2024'!L3445</f>
        <v>8</v>
      </c>
      <c r="M3401" s="12">
        <f>'Harian 2024'!M3445</f>
        <v>0</v>
      </c>
      <c r="N3401" s="12">
        <f>'Harian 2024'!N3445</f>
        <v>0</v>
      </c>
      <c r="O3401" s="12">
        <f>'Harian 2024'!O3445</f>
        <v>4</v>
      </c>
      <c r="P3401" s="12">
        <f>'Harian 2024'!P3445</f>
        <v>0</v>
      </c>
      <c r="Q3401" s="12">
        <f>'Harian 2024'!Q3445</f>
        <v>8</v>
      </c>
      <c r="R3401" s="12">
        <f>'Harian 2024'!R3445</f>
        <v>0</v>
      </c>
      <c r="S3401" s="12">
        <f>'Harian 2024'!S3445</f>
        <v>0</v>
      </c>
      <c r="T3401" s="12">
        <f>'Harian 2024'!T3445</f>
        <v>0</v>
      </c>
      <c r="U3401" s="12">
        <f t="shared" si="5542"/>
        <v>45</v>
      </c>
      <c r="W3401" s="23" t="s">
        <v>26</v>
      </c>
      <c r="X3401" s="24">
        <v>0.35</v>
      </c>
      <c r="Y3401" s="24">
        <v>0.35</v>
      </c>
      <c r="Z3401" s="24">
        <v>0.35</v>
      </c>
      <c r="AA3401" s="24">
        <v>0.35</v>
      </c>
      <c r="AB3401" s="24">
        <v>0.35</v>
      </c>
      <c r="AC3401" s="24">
        <v>0.35</v>
      </c>
      <c r="AD3401" s="24">
        <v>0.35</v>
      </c>
      <c r="AE3401" s="24">
        <v>0.35</v>
      </c>
      <c r="AF3401" s="24">
        <v>0.35</v>
      </c>
      <c r="AG3401" s="24">
        <v>0.35</v>
      </c>
      <c r="AH3401" s="24">
        <v>0.35</v>
      </c>
      <c r="AI3401" s="24">
        <v>0.35</v>
      </c>
      <c r="AJ3401" s="24">
        <v>0.35</v>
      </c>
      <c r="AK3401" s="24">
        <v>0.35</v>
      </c>
      <c r="AL3401" s="24">
        <v>0.35</v>
      </c>
      <c r="AM3401" s="24">
        <v>0.35</v>
      </c>
      <c r="AN3401" s="24">
        <v>0.35</v>
      </c>
      <c r="AP3401" s="14"/>
      <c r="AQ3401" s="14"/>
      <c r="AR3401" s="12" t="s">
        <v>26</v>
      </c>
      <c r="AS3401" s="13">
        <f t="shared" si="5526"/>
        <v>0</v>
      </c>
      <c r="AT3401" s="13">
        <f t="shared" si="5526"/>
        <v>0</v>
      </c>
      <c r="AU3401" s="13">
        <f t="shared" si="5527"/>
        <v>0</v>
      </c>
      <c r="AV3401" s="13">
        <f t="shared" si="5528"/>
        <v>1.4</v>
      </c>
      <c r="AW3401" s="13">
        <f t="shared" si="5529"/>
        <v>0.35</v>
      </c>
      <c r="AX3401" s="13">
        <f t="shared" si="5530"/>
        <v>0.7</v>
      </c>
      <c r="AY3401" s="13">
        <f t="shared" si="5531"/>
        <v>2.8</v>
      </c>
      <c r="AZ3401" s="13">
        <f t="shared" si="5532"/>
        <v>3.5</v>
      </c>
      <c r="BA3401" s="13">
        <f t="shared" si="5533"/>
        <v>2.8</v>
      </c>
      <c r="BB3401" s="13">
        <f t="shared" si="5534"/>
        <v>0</v>
      </c>
      <c r="BC3401" s="13">
        <f t="shared" si="5535"/>
        <v>0</v>
      </c>
      <c r="BD3401" s="13">
        <f t="shared" si="5536"/>
        <v>1.4</v>
      </c>
      <c r="BE3401" s="13">
        <f t="shared" si="5537"/>
        <v>0</v>
      </c>
      <c r="BF3401" s="13">
        <f t="shared" si="5538"/>
        <v>2.8</v>
      </c>
      <c r="BG3401" s="13">
        <f t="shared" si="5539"/>
        <v>0</v>
      </c>
      <c r="BH3401" s="13">
        <f t="shared" si="5540"/>
        <v>0</v>
      </c>
      <c r="BI3401" s="13">
        <f t="shared" si="5541"/>
        <v>0</v>
      </c>
      <c r="BJ3401" s="12">
        <f t="shared" si="5543"/>
        <v>15.75</v>
      </c>
    </row>
    <row r="3402" spans="1:62" ht="15.75">
      <c r="A3402" s="14"/>
      <c r="B3402" s="14"/>
      <c r="C3402" s="12" t="s">
        <v>27</v>
      </c>
      <c r="D3402" s="12">
        <f>'Harian 2024'!D3446</f>
        <v>8</v>
      </c>
      <c r="E3402" s="12">
        <f>'Harian 2024'!E3446</f>
        <v>16</v>
      </c>
      <c r="F3402" s="12">
        <f>'Harian 2024'!F3446</f>
        <v>14</v>
      </c>
      <c r="G3402" s="12">
        <f>'Harian 2024'!G3446</f>
        <v>27</v>
      </c>
      <c r="H3402" s="12">
        <f>'Harian 2024'!H3446</f>
        <v>29</v>
      </c>
      <c r="I3402" s="12">
        <f>'Harian 2024'!I3446</f>
        <v>37</v>
      </c>
      <c r="J3402" s="12">
        <f>'Harian 2024'!J3446</f>
        <v>34</v>
      </c>
      <c r="K3402" s="12">
        <f>'Harian 2024'!K3446</f>
        <v>27</v>
      </c>
      <c r="L3402" s="12">
        <f>'Harian 2024'!L3446</f>
        <v>7</v>
      </c>
      <c r="M3402" s="12">
        <f>'Harian 2024'!M3446</f>
        <v>4</v>
      </c>
      <c r="N3402" s="12">
        <f>'Harian 2024'!N3446</f>
        <v>24</v>
      </c>
      <c r="O3402" s="12">
        <f>'Harian 2024'!O3446</f>
        <v>6</v>
      </c>
      <c r="P3402" s="12">
        <f>'Harian 2024'!P3446</f>
        <v>4</v>
      </c>
      <c r="Q3402" s="12">
        <f>'Harian 2024'!Q3446</f>
        <v>5</v>
      </c>
      <c r="R3402" s="12">
        <f>'Harian 2024'!R3446</f>
        <v>7</v>
      </c>
      <c r="S3402" s="12">
        <f>'Harian 2024'!S3446</f>
        <v>19</v>
      </c>
      <c r="T3402" s="12">
        <f>'Harian 2024'!T3446</f>
        <v>0</v>
      </c>
      <c r="U3402" s="12">
        <f t="shared" si="5542"/>
        <v>260</v>
      </c>
      <c r="W3402" s="23" t="s">
        <v>27</v>
      </c>
      <c r="X3402" s="24">
        <v>0.43</v>
      </c>
      <c r="Y3402" s="24">
        <v>0.43</v>
      </c>
      <c r="Z3402" s="24">
        <v>0.43</v>
      </c>
      <c r="AA3402" s="24">
        <v>0.43</v>
      </c>
      <c r="AB3402" s="24">
        <v>0.43</v>
      </c>
      <c r="AC3402" s="24">
        <v>0.43</v>
      </c>
      <c r="AD3402" s="24">
        <v>0.43</v>
      </c>
      <c r="AE3402" s="24">
        <v>0.43</v>
      </c>
      <c r="AF3402" s="24">
        <v>0.43</v>
      </c>
      <c r="AG3402" s="24">
        <v>0.43</v>
      </c>
      <c r="AH3402" s="24">
        <v>0.43</v>
      </c>
      <c r="AI3402" s="24">
        <v>0.43</v>
      </c>
      <c r="AJ3402" s="24">
        <v>0.43</v>
      </c>
      <c r="AK3402" s="24">
        <v>0.43</v>
      </c>
      <c r="AL3402" s="24">
        <v>0.43</v>
      </c>
      <c r="AM3402" s="24">
        <v>0.43</v>
      </c>
      <c r="AN3402" s="24">
        <v>0.43</v>
      </c>
      <c r="AP3402" s="14"/>
      <c r="AQ3402" s="14"/>
      <c r="AR3402" s="12" t="s">
        <v>27</v>
      </c>
      <c r="AS3402" s="13">
        <f t="shared" si="5526"/>
        <v>3.44</v>
      </c>
      <c r="AT3402" s="13">
        <f t="shared" si="5526"/>
        <v>6.88</v>
      </c>
      <c r="AU3402" s="13">
        <f t="shared" si="5527"/>
        <v>6.02</v>
      </c>
      <c r="AV3402" s="13">
        <f t="shared" si="5528"/>
        <v>11.61</v>
      </c>
      <c r="AW3402" s="13">
        <f t="shared" si="5529"/>
        <v>12.47</v>
      </c>
      <c r="AX3402" s="13">
        <f t="shared" si="5530"/>
        <v>15.91</v>
      </c>
      <c r="AY3402" s="13">
        <f t="shared" si="5531"/>
        <v>14.62</v>
      </c>
      <c r="AZ3402" s="13">
        <f t="shared" si="5532"/>
        <v>11.61</v>
      </c>
      <c r="BA3402" s="13">
        <f t="shared" si="5533"/>
        <v>3.01</v>
      </c>
      <c r="BB3402" s="13">
        <f t="shared" si="5534"/>
        <v>1.72</v>
      </c>
      <c r="BC3402" s="13">
        <f t="shared" si="5535"/>
        <v>10.32</v>
      </c>
      <c r="BD3402" s="13">
        <f t="shared" si="5536"/>
        <v>2.58</v>
      </c>
      <c r="BE3402" s="13">
        <f t="shared" si="5537"/>
        <v>1.72</v>
      </c>
      <c r="BF3402" s="13">
        <f t="shared" si="5538"/>
        <v>2.15</v>
      </c>
      <c r="BG3402" s="13">
        <f t="shared" si="5539"/>
        <v>3.01</v>
      </c>
      <c r="BH3402" s="13">
        <f t="shared" si="5540"/>
        <v>8.17</v>
      </c>
      <c r="BI3402" s="13">
        <f t="shared" si="5541"/>
        <v>0</v>
      </c>
      <c r="BJ3402" s="12">
        <f t="shared" si="5543"/>
        <v>111.80000000000003</v>
      </c>
    </row>
    <row r="3403" spans="1:62" ht="15.75">
      <c r="A3403" s="14"/>
      <c r="B3403" s="14"/>
      <c r="C3403" s="12" t="s">
        <v>28</v>
      </c>
      <c r="D3403" s="12">
        <f>'Harian 2024'!D3447</f>
        <v>6</v>
      </c>
      <c r="E3403" s="12">
        <f>'Harian 2024'!E3447</f>
        <v>12</v>
      </c>
      <c r="F3403" s="12">
        <f>'Harian 2024'!F3447</f>
        <v>17</v>
      </c>
      <c r="G3403" s="12">
        <f>'Harian 2024'!G3447</f>
        <v>25</v>
      </c>
      <c r="H3403" s="12">
        <f>'Harian 2024'!H3447</f>
        <v>28</v>
      </c>
      <c r="I3403" s="12">
        <f>'Harian 2024'!I3447</f>
        <v>34</v>
      </c>
      <c r="J3403" s="12">
        <f>'Harian 2024'!J3447</f>
        <v>32</v>
      </c>
      <c r="K3403" s="12">
        <f>'Harian 2024'!K3447</f>
        <v>26</v>
      </c>
      <c r="L3403" s="12">
        <f>'Harian 2024'!L3447</f>
        <v>6</v>
      </c>
      <c r="M3403" s="12">
        <f>'Harian 2024'!M3447</f>
        <v>3</v>
      </c>
      <c r="N3403" s="12">
        <f>'Harian 2024'!N3447</f>
        <v>7</v>
      </c>
      <c r="O3403" s="12">
        <f>'Harian 2024'!O3447</f>
        <v>8</v>
      </c>
      <c r="P3403" s="12">
        <f>'Harian 2024'!P3447</f>
        <v>3</v>
      </c>
      <c r="Q3403" s="12">
        <f>'Harian 2024'!Q3447</f>
        <v>3</v>
      </c>
      <c r="R3403" s="12">
        <f>'Harian 2024'!R3447</f>
        <v>8</v>
      </c>
      <c r="S3403" s="12">
        <f>'Harian 2024'!S3447</f>
        <v>20</v>
      </c>
      <c r="T3403" s="12">
        <f>'Harian 2024'!T3447</f>
        <v>0</v>
      </c>
      <c r="U3403" s="12">
        <f t="shared" si="5542"/>
        <v>232</v>
      </c>
      <c r="W3403" s="23" t="s">
        <v>28</v>
      </c>
      <c r="X3403" s="24">
        <v>0.5</v>
      </c>
      <c r="Y3403" s="24">
        <v>0.5</v>
      </c>
      <c r="Z3403" s="24">
        <v>0.5</v>
      </c>
      <c r="AA3403" s="24">
        <v>0.5</v>
      </c>
      <c r="AB3403" s="24">
        <v>0.5</v>
      </c>
      <c r="AC3403" s="24">
        <v>0.5</v>
      </c>
      <c r="AD3403" s="24">
        <v>0.5</v>
      </c>
      <c r="AE3403" s="24">
        <v>0.5</v>
      </c>
      <c r="AF3403" s="24">
        <v>0.5</v>
      </c>
      <c r="AG3403" s="24">
        <v>0.5</v>
      </c>
      <c r="AH3403" s="24">
        <v>0.5</v>
      </c>
      <c r="AI3403" s="24">
        <v>0.5</v>
      </c>
      <c r="AJ3403" s="24">
        <v>0.5</v>
      </c>
      <c r="AK3403" s="24">
        <v>0.5</v>
      </c>
      <c r="AL3403" s="24">
        <v>0.5</v>
      </c>
      <c r="AM3403" s="24">
        <v>0.5</v>
      </c>
      <c r="AN3403" s="24">
        <v>0.5</v>
      </c>
      <c r="AP3403" s="14"/>
      <c r="AQ3403" s="14"/>
      <c r="AR3403" s="12" t="s">
        <v>28</v>
      </c>
      <c r="AS3403" s="13">
        <f t="shared" si="5526"/>
        <v>3</v>
      </c>
      <c r="AT3403" s="13">
        <f t="shared" si="5526"/>
        <v>6</v>
      </c>
      <c r="AU3403" s="13">
        <f t="shared" si="5527"/>
        <v>8.5</v>
      </c>
      <c r="AV3403" s="13">
        <f t="shared" si="5528"/>
        <v>12.5</v>
      </c>
      <c r="AW3403" s="13">
        <f t="shared" si="5529"/>
        <v>14</v>
      </c>
      <c r="AX3403" s="13">
        <f t="shared" si="5530"/>
        <v>17</v>
      </c>
      <c r="AY3403" s="13">
        <f t="shared" si="5531"/>
        <v>16</v>
      </c>
      <c r="AZ3403" s="13">
        <f t="shared" si="5532"/>
        <v>13</v>
      </c>
      <c r="BA3403" s="13">
        <f t="shared" si="5533"/>
        <v>3</v>
      </c>
      <c r="BB3403" s="13">
        <f t="shared" si="5534"/>
        <v>1.5</v>
      </c>
      <c r="BC3403" s="13">
        <f t="shared" si="5535"/>
        <v>3.5</v>
      </c>
      <c r="BD3403" s="13">
        <f t="shared" si="5536"/>
        <v>4</v>
      </c>
      <c r="BE3403" s="13">
        <f t="shared" si="5537"/>
        <v>1.5</v>
      </c>
      <c r="BF3403" s="13">
        <f t="shared" si="5538"/>
        <v>1.5</v>
      </c>
      <c r="BG3403" s="13">
        <f t="shared" si="5539"/>
        <v>4</v>
      </c>
      <c r="BH3403" s="13">
        <f t="shared" si="5540"/>
        <v>10</v>
      </c>
      <c r="BI3403" s="13">
        <f t="shared" si="5541"/>
        <v>0</v>
      </c>
      <c r="BJ3403" s="12">
        <f t="shared" si="5543"/>
        <v>116</v>
      </c>
    </row>
    <row r="3404" spans="1:62" ht="15.75">
      <c r="A3404" s="14"/>
      <c r="B3404" s="14"/>
      <c r="C3404" s="12" t="s">
        <v>35</v>
      </c>
      <c r="D3404" s="12">
        <f>'Harian 2024'!D3448</f>
        <v>7</v>
      </c>
      <c r="E3404" s="12">
        <f>'Harian 2024'!E3448</f>
        <v>9</v>
      </c>
      <c r="F3404" s="12">
        <f>'Harian 2024'!F3448</f>
        <v>16</v>
      </c>
      <c r="G3404" s="12">
        <f>'Harian 2024'!G3448</f>
        <v>24</v>
      </c>
      <c r="H3404" s="12">
        <f>'Harian 2024'!H3448</f>
        <v>33</v>
      </c>
      <c r="I3404" s="12">
        <f>'Harian 2024'!I3448</f>
        <v>26</v>
      </c>
      <c r="J3404" s="12">
        <f>'Harian 2024'!J3448</f>
        <v>22</v>
      </c>
      <c r="K3404" s="12">
        <f>'Harian 2024'!K3448</f>
        <v>34</v>
      </c>
      <c r="L3404" s="12">
        <f>'Harian 2024'!L3448</f>
        <v>5</v>
      </c>
      <c r="M3404" s="12">
        <f>'Harian 2024'!M3448</f>
        <v>0</v>
      </c>
      <c r="N3404" s="12">
        <f>'Harian 2024'!N3448</f>
        <v>5</v>
      </c>
      <c r="O3404" s="12">
        <f>'Harian 2024'!O3448</f>
        <v>5</v>
      </c>
      <c r="P3404" s="12">
        <f>'Harian 2024'!P3448</f>
        <v>3</v>
      </c>
      <c r="Q3404" s="12">
        <f>'Harian 2024'!Q3448</f>
        <v>4</v>
      </c>
      <c r="R3404" s="12">
        <f>'Harian 2024'!R3448</f>
        <v>9</v>
      </c>
      <c r="S3404" s="12">
        <f>'Harian 2024'!S3448</f>
        <v>21</v>
      </c>
      <c r="T3404" s="12">
        <f>'Harian 2024'!T3448</f>
        <v>0</v>
      </c>
      <c r="U3404" s="12">
        <f t="shared" si="5542"/>
        <v>216</v>
      </c>
      <c r="W3404" s="23" t="s">
        <v>50</v>
      </c>
      <c r="X3404" s="24">
        <v>8.5000000000000006E-2</v>
      </c>
      <c r="Y3404" s="24">
        <v>8.5000000000000006E-2</v>
      </c>
      <c r="Z3404" s="24">
        <v>8.5000000000000006E-2</v>
      </c>
      <c r="AA3404" s="24">
        <v>8.5000000000000006E-2</v>
      </c>
      <c r="AB3404" s="24">
        <v>8.5000000000000006E-2</v>
      </c>
      <c r="AC3404" s="24">
        <v>8.5000000000000006E-2</v>
      </c>
      <c r="AD3404" s="24">
        <v>8.5000000000000006E-2</v>
      </c>
      <c r="AE3404" s="24">
        <v>8.5000000000000006E-2</v>
      </c>
      <c r="AF3404" s="24">
        <v>8.5000000000000006E-2</v>
      </c>
      <c r="AG3404" s="24">
        <v>8.5000000000000006E-2</v>
      </c>
      <c r="AH3404" s="24">
        <v>8.5000000000000006E-2</v>
      </c>
      <c r="AI3404" s="24">
        <v>8.5000000000000006E-2</v>
      </c>
      <c r="AJ3404" s="24">
        <v>8.5000000000000006E-2</v>
      </c>
      <c r="AK3404" s="24">
        <v>8.5000000000000006E-2</v>
      </c>
      <c r="AL3404" s="24">
        <v>8.5000000000000006E-2</v>
      </c>
      <c r="AM3404" s="24">
        <v>8.5000000000000006E-2</v>
      </c>
      <c r="AN3404" s="24">
        <v>8.5000000000000006E-2</v>
      </c>
      <c r="AP3404" s="14"/>
      <c r="AQ3404" s="14"/>
      <c r="AR3404" s="12" t="s">
        <v>29</v>
      </c>
      <c r="AS3404" s="13">
        <f t="shared" si="5526"/>
        <v>0.59500000000000008</v>
      </c>
      <c r="AT3404" s="13">
        <f t="shared" si="5526"/>
        <v>0.76500000000000001</v>
      </c>
      <c r="AU3404" s="13">
        <f t="shared" si="5527"/>
        <v>1.36</v>
      </c>
      <c r="AV3404" s="13">
        <f t="shared" si="5528"/>
        <v>2.04</v>
      </c>
      <c r="AW3404" s="13">
        <f t="shared" si="5529"/>
        <v>2.8050000000000002</v>
      </c>
      <c r="AX3404" s="13">
        <f t="shared" si="5530"/>
        <v>2.21</v>
      </c>
      <c r="AY3404" s="13">
        <f t="shared" si="5531"/>
        <v>1.87</v>
      </c>
      <c r="AZ3404" s="13">
        <f t="shared" si="5532"/>
        <v>2.89</v>
      </c>
      <c r="BA3404" s="13">
        <f t="shared" si="5533"/>
        <v>0.42500000000000004</v>
      </c>
      <c r="BB3404" s="13">
        <f t="shared" si="5534"/>
        <v>0</v>
      </c>
      <c r="BC3404" s="13">
        <f t="shared" si="5535"/>
        <v>0.42500000000000004</v>
      </c>
      <c r="BD3404" s="13">
        <f t="shared" si="5536"/>
        <v>0.42500000000000004</v>
      </c>
      <c r="BE3404" s="13">
        <f t="shared" si="5537"/>
        <v>0.255</v>
      </c>
      <c r="BF3404" s="13">
        <f t="shared" si="5538"/>
        <v>0.34</v>
      </c>
      <c r="BG3404" s="13">
        <f t="shared" si="5539"/>
        <v>0.76500000000000001</v>
      </c>
      <c r="BH3404" s="13">
        <f t="shared" si="5540"/>
        <v>1.7850000000000001</v>
      </c>
      <c r="BI3404" s="13">
        <f t="shared" si="5541"/>
        <v>0</v>
      </c>
      <c r="BJ3404" s="12">
        <f t="shared" si="5543"/>
        <v>18.360000000000003</v>
      </c>
    </row>
    <row r="3405" spans="1:62" ht="15.75">
      <c r="A3405" s="14"/>
      <c r="B3405" s="14"/>
      <c r="C3405" s="12" t="s">
        <v>36</v>
      </c>
      <c r="D3405" s="12">
        <f>'Harian 2024'!D3449</f>
        <v>5</v>
      </c>
      <c r="E3405" s="12">
        <f>'Harian 2024'!E3449</f>
        <v>13</v>
      </c>
      <c r="F3405" s="12">
        <f>'Harian 2024'!F3449</f>
        <v>17</v>
      </c>
      <c r="G3405" s="12">
        <f>'Harian 2024'!G3449</f>
        <v>0</v>
      </c>
      <c r="H3405" s="12">
        <f>'Harian 2024'!H3449</f>
        <v>0</v>
      </c>
      <c r="I3405" s="12">
        <f>'Harian 2024'!I3449</f>
        <v>0</v>
      </c>
      <c r="J3405" s="12">
        <f>'Harian 2024'!J3449</f>
        <v>0</v>
      </c>
      <c r="K3405" s="12">
        <f>'Harian 2024'!K3449</f>
        <v>0</v>
      </c>
      <c r="L3405" s="12">
        <f>'Harian 2024'!L3449</f>
        <v>0</v>
      </c>
      <c r="M3405" s="12">
        <f>'Harian 2024'!M3449</f>
        <v>0</v>
      </c>
      <c r="N3405" s="12">
        <f>'Harian 2024'!N3449</f>
        <v>0</v>
      </c>
      <c r="O3405" s="12">
        <f>'Harian 2024'!O3449</f>
        <v>0</v>
      </c>
      <c r="P3405" s="12">
        <f>'Harian 2024'!P3449</f>
        <v>0</v>
      </c>
      <c r="Q3405" s="12">
        <f>'Harian 2024'!Q3449</f>
        <v>0</v>
      </c>
      <c r="R3405" s="12">
        <f>'Harian 2024'!R3449</f>
        <v>0</v>
      </c>
      <c r="S3405" s="12">
        <f>'Harian 2024'!S3449</f>
        <v>0</v>
      </c>
      <c r="T3405" s="12">
        <f>'Harian 2024'!T3449</f>
        <v>0</v>
      </c>
      <c r="U3405" s="12">
        <f t="shared" si="5542"/>
        <v>30</v>
      </c>
      <c r="W3405" s="23" t="s">
        <v>51</v>
      </c>
      <c r="X3405" s="24">
        <v>0.59</v>
      </c>
      <c r="Y3405" s="24">
        <v>0.59</v>
      </c>
      <c r="Z3405" s="24">
        <v>0.59</v>
      </c>
      <c r="AA3405" s="24">
        <v>0.59</v>
      </c>
      <c r="AB3405" s="24">
        <v>0.59</v>
      </c>
      <c r="AC3405" s="24">
        <v>0.59</v>
      </c>
      <c r="AD3405" s="24">
        <v>0.59</v>
      </c>
      <c r="AE3405" s="24">
        <v>0.59</v>
      </c>
      <c r="AF3405" s="24">
        <v>0.59</v>
      </c>
      <c r="AG3405" s="24">
        <v>0.59</v>
      </c>
      <c r="AH3405" s="24">
        <v>0.59</v>
      </c>
      <c r="AI3405" s="24">
        <v>0.59</v>
      </c>
      <c r="AJ3405" s="24">
        <v>0.59</v>
      </c>
      <c r="AK3405" s="24">
        <v>0.59</v>
      </c>
      <c r="AL3405" s="24">
        <v>0.59</v>
      </c>
      <c r="AM3405" s="24">
        <v>0.59</v>
      </c>
      <c r="AN3405" s="24">
        <v>0.59</v>
      </c>
      <c r="AP3405" s="14"/>
      <c r="AQ3405" s="14"/>
      <c r="AR3405" s="12" t="s">
        <v>30</v>
      </c>
      <c r="AS3405" s="13">
        <f t="shared" si="5526"/>
        <v>2.9499999999999997</v>
      </c>
      <c r="AT3405" s="13">
        <f t="shared" si="5526"/>
        <v>7.67</v>
      </c>
      <c r="AU3405" s="13">
        <f t="shared" si="5527"/>
        <v>10.029999999999999</v>
      </c>
      <c r="AV3405" s="13">
        <f t="shared" si="5528"/>
        <v>0</v>
      </c>
      <c r="AW3405" s="13">
        <f t="shared" si="5529"/>
        <v>0</v>
      </c>
      <c r="AX3405" s="13">
        <f t="shared" si="5530"/>
        <v>0</v>
      </c>
      <c r="AY3405" s="13">
        <f t="shared" si="5531"/>
        <v>0</v>
      </c>
      <c r="AZ3405" s="13">
        <f t="shared" si="5532"/>
        <v>0</v>
      </c>
      <c r="BA3405" s="13">
        <f t="shared" si="5533"/>
        <v>0</v>
      </c>
      <c r="BB3405" s="13">
        <f t="shared" si="5534"/>
        <v>0</v>
      </c>
      <c r="BC3405" s="13">
        <f t="shared" si="5535"/>
        <v>0</v>
      </c>
      <c r="BD3405" s="13">
        <f t="shared" si="5536"/>
        <v>0</v>
      </c>
      <c r="BE3405" s="13">
        <f t="shared" si="5537"/>
        <v>0</v>
      </c>
      <c r="BF3405" s="13">
        <f t="shared" si="5538"/>
        <v>0</v>
      </c>
      <c r="BG3405" s="13">
        <f t="shared" si="5539"/>
        <v>0</v>
      </c>
      <c r="BH3405" s="13">
        <f t="shared" si="5540"/>
        <v>0</v>
      </c>
      <c r="BI3405" s="13">
        <f t="shared" si="5541"/>
        <v>0</v>
      </c>
      <c r="BJ3405" s="12">
        <f t="shared" si="5543"/>
        <v>17.7</v>
      </c>
    </row>
    <row r="3406" spans="1:62" ht="15.75">
      <c r="A3406" s="14"/>
      <c r="B3406" s="14"/>
      <c r="C3406" s="12" t="s">
        <v>31</v>
      </c>
      <c r="D3406" s="12">
        <f>'Harian 2024'!D3450</f>
        <v>9</v>
      </c>
      <c r="E3406" s="12">
        <f>'Harian 2024'!E3450</f>
        <v>15</v>
      </c>
      <c r="F3406" s="12">
        <f>'Harian 2024'!F3450</f>
        <v>5</v>
      </c>
      <c r="G3406" s="12">
        <f>'Harian 2024'!G3450</f>
        <v>0</v>
      </c>
      <c r="H3406" s="12">
        <f>'Harian 2024'!H3450</f>
        <v>0</v>
      </c>
      <c r="I3406" s="12">
        <f>'Harian 2024'!I3450</f>
        <v>0</v>
      </c>
      <c r="J3406" s="12">
        <f>'Harian 2024'!J3450</f>
        <v>0</v>
      </c>
      <c r="K3406" s="12">
        <f>'Harian 2024'!K3450</f>
        <v>0</v>
      </c>
      <c r="L3406" s="12">
        <f>'Harian 2024'!L3450</f>
        <v>0</v>
      </c>
      <c r="M3406" s="12">
        <f>'Harian 2024'!M3450</f>
        <v>0</v>
      </c>
      <c r="N3406" s="12">
        <f>'Harian 2024'!N3450</f>
        <v>5</v>
      </c>
      <c r="O3406" s="12">
        <f>'Harian 2024'!O3450</f>
        <v>2</v>
      </c>
      <c r="P3406" s="12">
        <f>'Harian 2024'!P3450</f>
        <v>0</v>
      </c>
      <c r="Q3406" s="12">
        <f>'Harian 2024'!Q3450</f>
        <v>0</v>
      </c>
      <c r="R3406" s="12">
        <f>'Harian 2024'!R3450</f>
        <v>0</v>
      </c>
      <c r="S3406" s="12">
        <f>'Harian 2024'!S3450</f>
        <v>0</v>
      </c>
      <c r="T3406" s="12">
        <f>'Harian 2024'!T3450</f>
        <v>0</v>
      </c>
      <c r="U3406" s="12">
        <f t="shared" si="5542"/>
        <v>27</v>
      </c>
      <c r="W3406" s="23" t="s">
        <v>31</v>
      </c>
      <c r="X3406" s="24">
        <v>0.56999999999999995</v>
      </c>
      <c r="Y3406" s="24">
        <v>0.56999999999999995</v>
      </c>
      <c r="Z3406" s="24">
        <v>0.56999999999999995</v>
      </c>
      <c r="AA3406" s="24">
        <v>0.56999999999999995</v>
      </c>
      <c r="AB3406" s="24">
        <v>0.56999999999999995</v>
      </c>
      <c r="AC3406" s="24">
        <v>0.56999999999999995</v>
      </c>
      <c r="AD3406" s="24">
        <v>0.56999999999999995</v>
      </c>
      <c r="AE3406" s="24">
        <v>0.56999999999999995</v>
      </c>
      <c r="AF3406" s="24">
        <v>0.56999999999999995</v>
      </c>
      <c r="AG3406" s="24">
        <v>0.56999999999999995</v>
      </c>
      <c r="AH3406" s="24">
        <v>0.56999999999999995</v>
      </c>
      <c r="AI3406" s="24">
        <v>0.56999999999999995</v>
      </c>
      <c r="AJ3406" s="24">
        <v>0.56999999999999995</v>
      </c>
      <c r="AK3406" s="24">
        <v>0.56999999999999995</v>
      </c>
      <c r="AL3406" s="24">
        <v>0.56999999999999995</v>
      </c>
      <c r="AM3406" s="24">
        <v>0.56999999999999995</v>
      </c>
      <c r="AN3406" s="24">
        <v>0.56999999999999995</v>
      </c>
      <c r="AP3406" s="14"/>
      <c r="AQ3406" s="14"/>
      <c r="AR3406" s="12" t="s">
        <v>31</v>
      </c>
      <c r="AS3406" s="13">
        <f t="shared" si="5526"/>
        <v>5.13</v>
      </c>
      <c r="AT3406" s="13">
        <f t="shared" si="5526"/>
        <v>8.5499999999999989</v>
      </c>
      <c r="AU3406" s="13">
        <f t="shared" si="5527"/>
        <v>2.8499999999999996</v>
      </c>
      <c r="AV3406" s="13">
        <f t="shared" si="5528"/>
        <v>0</v>
      </c>
      <c r="AW3406" s="13">
        <f t="shared" si="5529"/>
        <v>0</v>
      </c>
      <c r="AX3406" s="13">
        <f t="shared" si="5530"/>
        <v>0</v>
      </c>
      <c r="AY3406" s="13">
        <f t="shared" si="5531"/>
        <v>0</v>
      </c>
      <c r="AZ3406" s="13">
        <f t="shared" si="5532"/>
        <v>0</v>
      </c>
      <c r="BA3406" s="13">
        <f t="shared" si="5533"/>
        <v>0</v>
      </c>
      <c r="BB3406" s="13">
        <f t="shared" si="5534"/>
        <v>0</v>
      </c>
      <c r="BC3406" s="13">
        <f t="shared" si="5535"/>
        <v>2.8499999999999996</v>
      </c>
      <c r="BD3406" s="13">
        <f t="shared" si="5536"/>
        <v>1.1399999999999999</v>
      </c>
      <c r="BE3406" s="13">
        <f t="shared" si="5537"/>
        <v>0</v>
      </c>
      <c r="BF3406" s="13">
        <f t="shared" si="5538"/>
        <v>0</v>
      </c>
      <c r="BG3406" s="13">
        <f t="shared" si="5539"/>
        <v>0</v>
      </c>
      <c r="BH3406" s="13">
        <f t="shared" si="5540"/>
        <v>0</v>
      </c>
      <c r="BI3406" s="13">
        <f t="shared" si="5541"/>
        <v>0</v>
      </c>
      <c r="BJ3406" s="12">
        <f t="shared" si="5543"/>
        <v>15.389999999999999</v>
      </c>
    </row>
    <row r="3407" spans="1:62" ht="15.75">
      <c r="A3407" s="16"/>
      <c r="B3407" s="16"/>
      <c r="C3407" s="12" t="s">
        <v>32</v>
      </c>
      <c r="D3407" s="12">
        <f>'Harian 2024'!D3451</f>
        <v>0</v>
      </c>
      <c r="E3407" s="12">
        <f>'Harian 2024'!E3451</f>
        <v>3</v>
      </c>
      <c r="F3407" s="12">
        <f>'Harian 2024'!F3451</f>
        <v>0</v>
      </c>
      <c r="G3407" s="12">
        <f>'Harian 2024'!G3451</f>
        <v>9</v>
      </c>
      <c r="H3407" s="12">
        <f>'Harian 2024'!H3451</f>
        <v>19</v>
      </c>
      <c r="I3407" s="12">
        <f>'Harian 2024'!I3451</f>
        <v>4</v>
      </c>
      <c r="J3407" s="12">
        <f>'Harian 2024'!J3451</f>
        <v>5</v>
      </c>
      <c r="K3407" s="12">
        <f>'Harian 2024'!K3451</f>
        <v>7</v>
      </c>
      <c r="L3407" s="12">
        <f>'Harian 2024'!L3451</f>
        <v>5</v>
      </c>
      <c r="M3407" s="12">
        <f>'Harian 2024'!M3451</f>
        <v>0</v>
      </c>
      <c r="N3407" s="12">
        <f>'Harian 2024'!N3451</f>
        <v>22</v>
      </c>
      <c r="O3407" s="12">
        <f>'Harian 2024'!O3451</f>
        <v>7</v>
      </c>
      <c r="P3407" s="12">
        <f>'Harian 2024'!P3451</f>
        <v>3</v>
      </c>
      <c r="Q3407" s="12">
        <f>'Harian 2024'!Q3451</f>
        <v>4</v>
      </c>
      <c r="R3407" s="12">
        <f>'Harian 2024'!R3451</f>
        <v>0</v>
      </c>
      <c r="S3407" s="12">
        <f>'Harian 2024'!S3451</f>
        <v>0</v>
      </c>
      <c r="T3407" s="12">
        <f>'Harian 2024'!T3451</f>
        <v>0</v>
      </c>
      <c r="U3407" s="12">
        <f t="shared" si="5542"/>
        <v>88</v>
      </c>
      <c r="W3407" s="23" t="s">
        <v>32</v>
      </c>
      <c r="X3407" s="24">
        <v>0.4</v>
      </c>
      <c r="Y3407" s="24">
        <v>0.4</v>
      </c>
      <c r="Z3407" s="24">
        <v>0.4</v>
      </c>
      <c r="AA3407" s="24">
        <v>0.4</v>
      </c>
      <c r="AB3407" s="24">
        <v>0.4</v>
      </c>
      <c r="AC3407" s="24">
        <v>0.4</v>
      </c>
      <c r="AD3407" s="24">
        <v>0.4</v>
      </c>
      <c r="AE3407" s="24">
        <v>0.4</v>
      </c>
      <c r="AF3407" s="24">
        <v>0.4</v>
      </c>
      <c r="AG3407" s="24">
        <v>0.4</v>
      </c>
      <c r="AH3407" s="24">
        <v>0.4</v>
      </c>
      <c r="AI3407" s="24">
        <v>0.4</v>
      </c>
      <c r="AJ3407" s="24">
        <v>0.4</v>
      </c>
      <c r="AK3407" s="24">
        <v>0.4</v>
      </c>
      <c r="AL3407" s="24">
        <v>0.4</v>
      </c>
      <c r="AM3407" s="24">
        <v>0.4</v>
      </c>
      <c r="AN3407" s="24">
        <v>0.4</v>
      </c>
      <c r="AP3407" s="16"/>
      <c r="AQ3407" s="16"/>
      <c r="AR3407" s="12" t="s">
        <v>32</v>
      </c>
      <c r="AS3407" s="13">
        <f t="shared" si="5526"/>
        <v>0</v>
      </c>
      <c r="AT3407" s="13">
        <f t="shared" si="5526"/>
        <v>1.2000000000000002</v>
      </c>
      <c r="AU3407" s="13">
        <f t="shared" si="5527"/>
        <v>0</v>
      </c>
      <c r="AV3407" s="13">
        <f t="shared" si="5528"/>
        <v>3.6</v>
      </c>
      <c r="AW3407" s="13">
        <f t="shared" si="5529"/>
        <v>7.6000000000000005</v>
      </c>
      <c r="AX3407" s="13">
        <f t="shared" si="5530"/>
        <v>1.6</v>
      </c>
      <c r="AY3407" s="13">
        <f t="shared" si="5531"/>
        <v>2</v>
      </c>
      <c r="AZ3407" s="13">
        <f t="shared" si="5532"/>
        <v>2.8000000000000003</v>
      </c>
      <c r="BA3407" s="13">
        <f t="shared" si="5533"/>
        <v>2</v>
      </c>
      <c r="BB3407" s="13">
        <f t="shared" si="5534"/>
        <v>0</v>
      </c>
      <c r="BC3407" s="13">
        <f t="shared" si="5535"/>
        <v>8.8000000000000007</v>
      </c>
      <c r="BD3407" s="13">
        <f t="shared" si="5536"/>
        <v>2.8000000000000003</v>
      </c>
      <c r="BE3407" s="13">
        <f t="shared" si="5537"/>
        <v>1.2000000000000002</v>
      </c>
      <c r="BF3407" s="13">
        <f t="shared" si="5538"/>
        <v>1.6</v>
      </c>
      <c r="BG3407" s="13">
        <f t="shared" si="5539"/>
        <v>0</v>
      </c>
      <c r="BH3407" s="13">
        <f t="shared" si="5540"/>
        <v>0</v>
      </c>
      <c r="BI3407" s="13">
        <f t="shared" si="5541"/>
        <v>0</v>
      </c>
      <c r="BJ3407" s="12">
        <f t="shared" si="5543"/>
        <v>35.200000000000003</v>
      </c>
    </row>
    <row r="3408" spans="1:62">
      <c r="A3408" s="17"/>
      <c r="B3408" s="18"/>
      <c r="C3408" s="19" t="s">
        <v>33</v>
      </c>
      <c r="D3408" s="19">
        <f>SUM(D3399:D3407)</f>
        <v>35</v>
      </c>
      <c r="E3408" s="19">
        <f>SUM(E3399:E3407)</f>
        <v>68</v>
      </c>
      <c r="F3408" s="19">
        <f t="shared" ref="F3408:U3408" si="5544">SUM(F3399:F3407)</f>
        <v>69</v>
      </c>
      <c r="G3408" s="19">
        <f t="shared" si="5544"/>
        <v>128</v>
      </c>
      <c r="H3408" s="19">
        <f t="shared" si="5544"/>
        <v>139</v>
      </c>
      <c r="I3408" s="19">
        <f t="shared" si="5544"/>
        <v>160</v>
      </c>
      <c r="J3408" s="19">
        <f t="shared" si="5544"/>
        <v>154</v>
      </c>
      <c r="K3408" s="19">
        <f t="shared" si="5544"/>
        <v>167</v>
      </c>
      <c r="L3408" s="19">
        <f t="shared" si="5544"/>
        <v>50</v>
      </c>
      <c r="M3408" s="19">
        <f t="shared" si="5544"/>
        <v>13</v>
      </c>
      <c r="N3408" s="19">
        <f t="shared" si="5544"/>
        <v>63</v>
      </c>
      <c r="O3408" s="19">
        <f t="shared" si="5544"/>
        <v>51</v>
      </c>
      <c r="P3408" s="19">
        <f t="shared" si="5544"/>
        <v>29</v>
      </c>
      <c r="Q3408" s="19">
        <f t="shared" si="5544"/>
        <v>44</v>
      </c>
      <c r="R3408" s="19">
        <f t="shared" si="5544"/>
        <v>24</v>
      </c>
      <c r="S3408" s="19">
        <f t="shared" si="5544"/>
        <v>60</v>
      </c>
      <c r="T3408" s="19">
        <f t="shared" si="5544"/>
        <v>0</v>
      </c>
      <c r="U3408" s="19">
        <f t="shared" si="5544"/>
        <v>1219</v>
      </c>
      <c r="AP3408" s="35"/>
      <c r="AQ3408" s="36"/>
      <c r="AR3408" s="37" t="s">
        <v>33</v>
      </c>
      <c r="AS3408" s="37">
        <f>SUM(AS3399:AS3407)</f>
        <v>15.114999999999998</v>
      </c>
      <c r="AT3408" s="37">
        <f t="shared" ref="AT3408:BJ3408" si="5545">SUM(AT3399:AT3407)</f>
        <v>31.064999999999994</v>
      </c>
      <c r="AU3408" s="37">
        <f t="shared" si="5545"/>
        <v>28.759999999999998</v>
      </c>
      <c r="AV3408" s="37">
        <f t="shared" si="5545"/>
        <v>40.725000000000001</v>
      </c>
      <c r="AW3408" s="37">
        <f t="shared" si="5545"/>
        <v>44.31</v>
      </c>
      <c r="AX3408" s="37">
        <f t="shared" si="5545"/>
        <v>51.405000000000001</v>
      </c>
      <c r="AY3408" s="37">
        <f t="shared" si="5545"/>
        <v>50.294999999999995</v>
      </c>
      <c r="AZ3408" s="37">
        <f t="shared" si="5545"/>
        <v>49.174999999999997</v>
      </c>
      <c r="BA3408" s="37">
        <f t="shared" si="5545"/>
        <v>15.91</v>
      </c>
      <c r="BB3408" s="37">
        <f t="shared" si="5545"/>
        <v>4.6900000000000004</v>
      </c>
      <c r="BC3408" s="37">
        <f t="shared" si="5545"/>
        <v>25.895</v>
      </c>
      <c r="BD3408" s="37">
        <f t="shared" si="5545"/>
        <v>17.18</v>
      </c>
      <c r="BE3408" s="37">
        <f t="shared" si="5545"/>
        <v>8.7149999999999999</v>
      </c>
      <c r="BF3408" s="37">
        <f t="shared" si="5545"/>
        <v>13.45</v>
      </c>
      <c r="BG3408" s="37">
        <f t="shared" si="5545"/>
        <v>7.7749999999999995</v>
      </c>
      <c r="BH3408" s="37">
        <f t="shared" si="5545"/>
        <v>19.955000000000002</v>
      </c>
      <c r="BI3408" s="37">
        <f t="shared" si="5545"/>
        <v>0</v>
      </c>
      <c r="BJ3408" s="37">
        <f t="shared" si="5545"/>
        <v>409.30500000000001</v>
      </c>
    </row>
    <row r="3411" spans="1:62" ht="106.5">
      <c r="A3411" s="8" t="s">
        <v>2</v>
      </c>
      <c r="B3411" s="8" t="s">
        <v>3</v>
      </c>
      <c r="C3411" s="8" t="s">
        <v>4</v>
      </c>
      <c r="D3411" s="9" t="str">
        <f>D621</f>
        <v>ANGGREK</v>
      </c>
      <c r="E3411" s="9" t="str">
        <f t="shared" ref="E3411:U3411" si="5546">E621</f>
        <v>BOUGENVIL</v>
      </c>
      <c r="F3411" s="9" t="str">
        <f t="shared" si="5546"/>
        <v>CAMELIA</v>
      </c>
      <c r="G3411" s="9" t="str">
        <f t="shared" si="5546"/>
        <v>DEWANDARU</v>
      </c>
      <c r="H3411" s="9" t="str">
        <f t="shared" si="5546"/>
        <v>EDELWEIS</v>
      </c>
      <c r="I3411" s="9" t="str">
        <f t="shared" si="5546"/>
        <v>FLAMBOYAN</v>
      </c>
      <c r="J3411" s="9" t="str">
        <f t="shared" si="5546"/>
        <v>GERANIUM</v>
      </c>
      <c r="K3411" s="9" t="str">
        <f t="shared" si="5546"/>
        <v>HELIKONIA</v>
      </c>
      <c r="L3411" s="9" t="str">
        <f t="shared" si="5546"/>
        <v>IVY</v>
      </c>
      <c r="M3411" s="9" t="str">
        <f t="shared" si="5546"/>
        <v>KANA</v>
      </c>
      <c r="N3411" s="9" t="str">
        <f t="shared" si="5546"/>
        <v>IGD</v>
      </c>
      <c r="O3411" s="9" t="str">
        <f t="shared" si="5546"/>
        <v>HCU</v>
      </c>
      <c r="P3411" s="9" t="str">
        <f t="shared" si="5546"/>
        <v>PENUNJANG</v>
      </c>
      <c r="Q3411" s="9" t="str">
        <f t="shared" si="5546"/>
        <v>PELAYANAN</v>
      </c>
      <c r="R3411" s="9" t="str">
        <f t="shared" si="5546"/>
        <v>ADMIN</v>
      </c>
      <c r="S3411" s="9" t="str">
        <f t="shared" si="5546"/>
        <v>ASRAMA</v>
      </c>
      <c r="T3411" s="9" t="str">
        <f t="shared" si="5546"/>
        <v>MASJID</v>
      </c>
      <c r="U3411" s="9" t="str">
        <f t="shared" si="5546"/>
        <v>JUMLAH</v>
      </c>
      <c r="W3411" s="21"/>
      <c r="X3411" s="22" t="str">
        <f>X5</f>
        <v>ANGGREK</v>
      </c>
      <c r="Y3411" s="22" t="str">
        <f>Y5</f>
        <v>BOUGENVIL</v>
      </c>
      <c r="Z3411" s="22" t="str">
        <f t="shared" ref="Z3411:AN3411" si="5547">Z5</f>
        <v>CAMELIA</v>
      </c>
      <c r="AA3411" s="22" t="str">
        <f t="shared" si="5547"/>
        <v>DEWANDARU</v>
      </c>
      <c r="AB3411" s="22" t="str">
        <f t="shared" si="5547"/>
        <v>EDELWEIS</v>
      </c>
      <c r="AC3411" s="22" t="str">
        <f t="shared" si="5547"/>
        <v>FLAMBOYAN</v>
      </c>
      <c r="AD3411" s="22" t="str">
        <f t="shared" si="5547"/>
        <v>GERANIUM</v>
      </c>
      <c r="AE3411" s="22" t="str">
        <f t="shared" si="5547"/>
        <v>HELIKONIA</v>
      </c>
      <c r="AF3411" s="22" t="str">
        <f t="shared" si="5547"/>
        <v>IVY</v>
      </c>
      <c r="AG3411" s="22" t="str">
        <f t="shared" si="5547"/>
        <v>KANA</v>
      </c>
      <c r="AH3411" s="22" t="str">
        <f t="shared" si="5547"/>
        <v>IGD</v>
      </c>
      <c r="AI3411" s="22" t="str">
        <f t="shared" si="5547"/>
        <v>HCU</v>
      </c>
      <c r="AJ3411" s="22" t="str">
        <f t="shared" si="5547"/>
        <v>PENUNJANG</v>
      </c>
      <c r="AK3411" s="22" t="str">
        <f t="shared" si="5547"/>
        <v>PELAYANAN</v>
      </c>
      <c r="AL3411" s="22" t="str">
        <f t="shared" si="5547"/>
        <v>ADMIN</v>
      </c>
      <c r="AM3411" s="22" t="str">
        <f t="shared" si="5547"/>
        <v>ASRAMA</v>
      </c>
      <c r="AN3411" s="22" t="str">
        <f t="shared" si="5547"/>
        <v>MASJID</v>
      </c>
      <c r="AP3411" s="33" t="s">
        <v>2</v>
      </c>
      <c r="AQ3411" s="33" t="s">
        <v>3</v>
      </c>
      <c r="AR3411" s="33" t="s">
        <v>4</v>
      </c>
      <c r="AS3411" s="34" t="str">
        <f>AS5</f>
        <v>ANGGREK</v>
      </c>
      <c r="AT3411" s="34" t="str">
        <f>AT5</f>
        <v>BOUGENVIL</v>
      </c>
      <c r="AU3411" s="34" t="str">
        <f t="shared" ref="AU3411:BJ3411" si="5548">AU5</f>
        <v>CAMELIA II</v>
      </c>
      <c r="AV3411" s="34" t="str">
        <f t="shared" si="5548"/>
        <v>DEWANDARU</v>
      </c>
      <c r="AW3411" s="34" t="str">
        <f t="shared" si="5548"/>
        <v>EDELWEIS</v>
      </c>
      <c r="AX3411" s="34" t="str">
        <f t="shared" si="5548"/>
        <v>FLAMBOYAN</v>
      </c>
      <c r="AY3411" s="34" t="str">
        <f t="shared" si="5548"/>
        <v>GERANIUM</v>
      </c>
      <c r="AZ3411" s="34" t="str">
        <f t="shared" si="5548"/>
        <v>HELIKONIA</v>
      </c>
      <c r="BA3411" s="34" t="str">
        <f t="shared" si="5548"/>
        <v>IVY</v>
      </c>
      <c r="BB3411" s="34" t="str">
        <f t="shared" si="5548"/>
        <v>KANA</v>
      </c>
      <c r="BC3411" s="34" t="str">
        <f t="shared" si="5548"/>
        <v>IGD</v>
      </c>
      <c r="BD3411" s="34" t="str">
        <f t="shared" si="5548"/>
        <v>HCU</v>
      </c>
      <c r="BE3411" s="34" t="str">
        <f t="shared" si="5548"/>
        <v>PENUNJANG</v>
      </c>
      <c r="BF3411" s="34" t="str">
        <f t="shared" si="5548"/>
        <v>PELAYANAN</v>
      </c>
      <c r="BG3411" s="34" t="str">
        <f t="shared" si="5548"/>
        <v>ADMIN</v>
      </c>
      <c r="BH3411" s="34" t="str">
        <f t="shared" si="5548"/>
        <v>ASRAMA</v>
      </c>
      <c r="BI3411" s="34" t="str">
        <f t="shared" si="5548"/>
        <v>MASJID</v>
      </c>
      <c r="BJ3411" s="34" t="str">
        <f t="shared" si="5548"/>
        <v>JUMLAH</v>
      </c>
    </row>
    <row r="3412" spans="1:62" ht="15.75">
      <c r="A3412" s="10">
        <f>A3399+1</f>
        <v>17</v>
      </c>
      <c r="B3412" s="11" t="s">
        <v>34</v>
      </c>
      <c r="C3412" s="12" t="s">
        <v>24</v>
      </c>
      <c r="D3412" s="12">
        <f>'Harian 2024'!D3456</f>
        <v>0</v>
      </c>
      <c r="E3412" s="12">
        <f>'Harian 2024'!E3456</f>
        <v>0</v>
      </c>
      <c r="F3412" s="12">
        <f>'Harian 2024'!F3456</f>
        <v>0</v>
      </c>
      <c r="G3412" s="12">
        <f>'Harian 2024'!G3456</f>
        <v>19</v>
      </c>
      <c r="H3412" s="12">
        <f>'Harian 2024'!H3456</f>
        <v>11</v>
      </c>
      <c r="I3412" s="12">
        <f>'Harian 2024'!I3456</f>
        <v>20</v>
      </c>
      <c r="J3412" s="12">
        <f>'Harian 2024'!J3456</f>
        <v>30</v>
      </c>
      <c r="K3412" s="12">
        <f>'Harian 2024'!K3456</f>
        <v>30</v>
      </c>
      <c r="L3412" s="12">
        <f>'Harian 2024'!L3456</f>
        <v>10</v>
      </c>
      <c r="M3412" s="12">
        <f>'Harian 2024'!M3456</f>
        <v>5</v>
      </c>
      <c r="N3412" s="12">
        <f>'Harian 2024'!N3456</f>
        <v>0</v>
      </c>
      <c r="O3412" s="12">
        <f>'Harian 2024'!O3456</f>
        <v>10</v>
      </c>
      <c r="P3412" s="12">
        <f>'Harian 2024'!P3456</f>
        <v>10</v>
      </c>
      <c r="Q3412" s="12">
        <f>'Harian 2024'!Q3456</f>
        <v>6</v>
      </c>
      <c r="R3412" s="12">
        <f>'Harian 2024'!R3456</f>
        <v>0</v>
      </c>
      <c r="S3412" s="12">
        <f>'Harian 2024'!S3456</f>
        <v>0</v>
      </c>
      <c r="T3412" s="12">
        <f>'Harian 2024'!T3456</f>
        <v>0</v>
      </c>
      <c r="U3412" s="12">
        <f>SUM(E3412:T3412)</f>
        <v>151</v>
      </c>
      <c r="W3412" s="23" t="s">
        <v>24</v>
      </c>
      <c r="X3412" s="24">
        <v>0.26500000000000001</v>
      </c>
      <c r="Y3412" s="24">
        <v>0.26500000000000001</v>
      </c>
      <c r="Z3412" s="24">
        <v>0.26500000000000001</v>
      </c>
      <c r="AA3412" s="24">
        <v>0.26500000000000001</v>
      </c>
      <c r="AB3412" s="24">
        <v>0.26500000000000001</v>
      </c>
      <c r="AC3412" s="24">
        <v>0.26500000000000001</v>
      </c>
      <c r="AD3412" s="24">
        <v>0.26500000000000001</v>
      </c>
      <c r="AE3412" s="24">
        <v>0.26500000000000001</v>
      </c>
      <c r="AF3412" s="24">
        <v>0.26500000000000001</v>
      </c>
      <c r="AG3412" s="24">
        <v>0.26500000000000001</v>
      </c>
      <c r="AH3412" s="24">
        <v>0.26500000000000001</v>
      </c>
      <c r="AI3412" s="24">
        <v>0.26500000000000001</v>
      </c>
      <c r="AJ3412" s="24">
        <v>0.26500000000000001</v>
      </c>
      <c r="AK3412" s="24">
        <v>0.26500000000000001</v>
      </c>
      <c r="AL3412" s="24">
        <v>0.26500000000000001</v>
      </c>
      <c r="AM3412" s="24">
        <v>0.26500000000000001</v>
      </c>
      <c r="AN3412" s="24">
        <v>0.26500000000000001</v>
      </c>
      <c r="AP3412" s="10">
        <f>AP3399+1</f>
        <v>17</v>
      </c>
      <c r="AQ3412" s="11" t="s">
        <v>40</v>
      </c>
      <c r="AR3412" s="12" t="s">
        <v>24</v>
      </c>
      <c r="AS3412" s="13">
        <f t="shared" ref="AS3412:AT3420" si="5549">D3412*X3412</f>
        <v>0</v>
      </c>
      <c r="AT3412" s="13">
        <f t="shared" si="5549"/>
        <v>0</v>
      </c>
      <c r="AU3412" s="13">
        <f t="shared" ref="AU3412:AU3420" si="5550">F3412*Z3412</f>
        <v>0</v>
      </c>
      <c r="AV3412" s="13">
        <f t="shared" ref="AV3412:AV3420" si="5551">G3412*AA3412</f>
        <v>5.0350000000000001</v>
      </c>
      <c r="AW3412" s="13">
        <f t="shared" ref="AW3412:AW3420" si="5552">H3412*AB3412</f>
        <v>2.915</v>
      </c>
      <c r="AX3412" s="13">
        <f t="shared" ref="AX3412:AX3420" si="5553">I3412*AC3412</f>
        <v>5.3000000000000007</v>
      </c>
      <c r="AY3412" s="13">
        <f t="shared" ref="AY3412:AY3420" si="5554">J3412*AD3412</f>
        <v>7.95</v>
      </c>
      <c r="AZ3412" s="13">
        <f t="shared" ref="AZ3412:AZ3420" si="5555">K3412*AE3412</f>
        <v>7.95</v>
      </c>
      <c r="BA3412" s="13">
        <f t="shared" ref="BA3412:BA3420" si="5556">L3412*AF3412</f>
        <v>2.6500000000000004</v>
      </c>
      <c r="BB3412" s="13">
        <f t="shared" ref="BB3412:BB3420" si="5557">M3412*AG3412</f>
        <v>1.3250000000000002</v>
      </c>
      <c r="BC3412" s="13">
        <f t="shared" ref="BC3412:BC3420" si="5558">N3412*AH3412</f>
        <v>0</v>
      </c>
      <c r="BD3412" s="13">
        <f t="shared" ref="BD3412:BD3420" si="5559">O3412*AI3412</f>
        <v>2.6500000000000004</v>
      </c>
      <c r="BE3412" s="13">
        <f t="shared" ref="BE3412:BE3420" si="5560">P3412*AJ3412</f>
        <v>2.6500000000000004</v>
      </c>
      <c r="BF3412" s="13">
        <f t="shared" ref="BF3412:BF3420" si="5561">Q3412*AK3412</f>
        <v>1.59</v>
      </c>
      <c r="BG3412" s="13">
        <f t="shared" ref="BG3412:BG3420" si="5562">R3412*AL3412</f>
        <v>0</v>
      </c>
      <c r="BH3412" s="13">
        <f t="shared" ref="BH3412:BH3420" si="5563">S3412*AM3412</f>
        <v>0</v>
      </c>
      <c r="BI3412" s="13">
        <f t="shared" ref="BI3412:BI3420" si="5564">T3412*AN3412</f>
        <v>0</v>
      </c>
      <c r="BJ3412" s="12">
        <f>SUM(AT3412:BI3412)</f>
        <v>40.015000000000001</v>
      </c>
    </row>
    <row r="3413" spans="1:62" ht="15.75">
      <c r="A3413" s="14"/>
      <c r="B3413" s="15">
        <f>B3400+1</f>
        <v>44821</v>
      </c>
      <c r="C3413" s="12" t="s">
        <v>25</v>
      </c>
      <c r="D3413" s="12">
        <f>'Harian 2024'!D3457</f>
        <v>0</v>
      </c>
      <c r="E3413" s="12">
        <f>'Harian 2024'!E3457</f>
        <v>0</v>
      </c>
      <c r="F3413" s="12">
        <f>'Harian 2024'!F3457</f>
        <v>0</v>
      </c>
      <c r="G3413" s="12">
        <f>'Harian 2024'!G3457</f>
        <v>18</v>
      </c>
      <c r="H3413" s="12">
        <f>'Harian 2024'!H3457</f>
        <v>12</v>
      </c>
      <c r="I3413" s="12">
        <f>'Harian 2024'!I3457</f>
        <v>21</v>
      </c>
      <c r="J3413" s="12">
        <f>'Harian 2024'!J3457</f>
        <v>31</v>
      </c>
      <c r="K3413" s="12">
        <f>'Harian 2024'!K3457</f>
        <v>31</v>
      </c>
      <c r="L3413" s="12">
        <f>'Harian 2024'!L3457</f>
        <v>11</v>
      </c>
      <c r="M3413" s="12">
        <f>'Harian 2024'!M3457</f>
        <v>3</v>
      </c>
      <c r="N3413" s="12">
        <f>'Harian 2024'!N3457</f>
        <v>0</v>
      </c>
      <c r="O3413" s="12">
        <f>'Harian 2024'!O3457</f>
        <v>4</v>
      </c>
      <c r="P3413" s="12">
        <f>'Harian 2024'!P3457</f>
        <v>3</v>
      </c>
      <c r="Q3413" s="12">
        <f>'Harian 2024'!Q3457</f>
        <v>4</v>
      </c>
      <c r="R3413" s="12">
        <f>'Harian 2024'!R3457</f>
        <v>0</v>
      </c>
      <c r="S3413" s="12">
        <f>'Harian 2024'!S3457</f>
        <v>0</v>
      </c>
      <c r="T3413" s="12">
        <f>'Harian 2024'!T3457</f>
        <v>0</v>
      </c>
      <c r="U3413" s="12">
        <f t="shared" ref="U3413:U3420" si="5565">SUM(E3413:T3413)</f>
        <v>138</v>
      </c>
      <c r="W3413" s="23" t="s">
        <v>25</v>
      </c>
      <c r="X3413" s="24">
        <v>0.22500000000000001</v>
      </c>
      <c r="Y3413" s="24">
        <v>0.22500000000000001</v>
      </c>
      <c r="Z3413" s="24">
        <v>0.22500000000000001</v>
      </c>
      <c r="AA3413" s="24">
        <v>0.22500000000000001</v>
      </c>
      <c r="AB3413" s="24">
        <v>0.22500000000000001</v>
      </c>
      <c r="AC3413" s="24">
        <v>0.22500000000000001</v>
      </c>
      <c r="AD3413" s="24">
        <v>0.22500000000000001</v>
      </c>
      <c r="AE3413" s="24">
        <v>0.22500000000000001</v>
      </c>
      <c r="AF3413" s="24">
        <v>0.22500000000000001</v>
      </c>
      <c r="AG3413" s="24">
        <v>0.22500000000000001</v>
      </c>
      <c r="AH3413" s="24">
        <v>0.22500000000000001</v>
      </c>
      <c r="AI3413" s="24">
        <v>0.22500000000000001</v>
      </c>
      <c r="AJ3413" s="24">
        <v>0.22500000000000001</v>
      </c>
      <c r="AK3413" s="24">
        <v>0.22500000000000001</v>
      </c>
      <c r="AL3413" s="24">
        <v>0.22500000000000001</v>
      </c>
      <c r="AM3413" s="24">
        <v>0.22500000000000001</v>
      </c>
      <c r="AN3413" s="24">
        <v>0.22500000000000001</v>
      </c>
      <c r="AP3413" s="14"/>
      <c r="AQ3413" s="15">
        <f>AQ3400+1</f>
        <v>44456</v>
      </c>
      <c r="AR3413" s="12" t="s">
        <v>25</v>
      </c>
      <c r="AS3413" s="13">
        <f t="shared" si="5549"/>
        <v>0</v>
      </c>
      <c r="AT3413" s="13">
        <f t="shared" si="5549"/>
        <v>0</v>
      </c>
      <c r="AU3413" s="13">
        <f t="shared" si="5550"/>
        <v>0</v>
      </c>
      <c r="AV3413" s="13">
        <f t="shared" si="5551"/>
        <v>4.05</v>
      </c>
      <c r="AW3413" s="13">
        <f t="shared" si="5552"/>
        <v>2.7</v>
      </c>
      <c r="AX3413" s="13">
        <f t="shared" si="5553"/>
        <v>4.7250000000000005</v>
      </c>
      <c r="AY3413" s="13">
        <f t="shared" si="5554"/>
        <v>6.9750000000000005</v>
      </c>
      <c r="AZ3413" s="13">
        <f t="shared" si="5555"/>
        <v>6.9750000000000005</v>
      </c>
      <c r="BA3413" s="13">
        <f t="shared" si="5556"/>
        <v>2.4750000000000001</v>
      </c>
      <c r="BB3413" s="13">
        <f t="shared" si="5557"/>
        <v>0.67500000000000004</v>
      </c>
      <c r="BC3413" s="13">
        <f t="shared" si="5558"/>
        <v>0</v>
      </c>
      <c r="BD3413" s="13">
        <f t="shared" si="5559"/>
        <v>0.9</v>
      </c>
      <c r="BE3413" s="13">
        <f t="shared" si="5560"/>
        <v>0.67500000000000004</v>
      </c>
      <c r="BF3413" s="13">
        <f t="shared" si="5561"/>
        <v>0.9</v>
      </c>
      <c r="BG3413" s="13">
        <f t="shared" si="5562"/>
        <v>0</v>
      </c>
      <c r="BH3413" s="13">
        <f t="shared" si="5563"/>
        <v>0</v>
      </c>
      <c r="BI3413" s="13">
        <f t="shared" si="5564"/>
        <v>0</v>
      </c>
      <c r="BJ3413" s="12">
        <f t="shared" ref="BJ3413:BJ3420" si="5566">SUM(AT3413:BI3413)</f>
        <v>31.050000000000004</v>
      </c>
    </row>
    <row r="3414" spans="1:62" ht="15.75">
      <c r="A3414" s="14"/>
      <c r="B3414" s="14"/>
      <c r="C3414" s="12" t="s">
        <v>26</v>
      </c>
      <c r="D3414" s="12">
        <f>'Harian 2024'!D3458</f>
        <v>0</v>
      </c>
      <c r="E3414" s="12">
        <f>'Harian 2024'!E3458</f>
        <v>0</v>
      </c>
      <c r="F3414" s="12">
        <f>'Harian 2024'!F3458</f>
        <v>0</v>
      </c>
      <c r="G3414" s="12">
        <f>'Harian 2024'!G3458</f>
        <v>3</v>
      </c>
      <c r="H3414" s="12">
        <f>'Harian 2024'!H3458</f>
        <v>1</v>
      </c>
      <c r="I3414" s="12">
        <f>'Harian 2024'!I3458</f>
        <v>5</v>
      </c>
      <c r="J3414" s="12">
        <f>'Harian 2024'!J3458</f>
        <v>9</v>
      </c>
      <c r="K3414" s="12">
        <f>'Harian 2024'!K3458</f>
        <v>7</v>
      </c>
      <c r="L3414" s="12">
        <f>'Harian 2024'!L3458</f>
        <v>9</v>
      </c>
      <c r="M3414" s="12">
        <f>'Harian 2024'!M3458</f>
        <v>1</v>
      </c>
      <c r="N3414" s="12">
        <f>'Harian 2024'!N3458</f>
        <v>0</v>
      </c>
      <c r="O3414" s="12">
        <f>'Harian 2024'!O3458</f>
        <v>5</v>
      </c>
      <c r="P3414" s="12">
        <f>'Harian 2024'!P3458</f>
        <v>0</v>
      </c>
      <c r="Q3414" s="12">
        <f>'Harian 2024'!Q3458</f>
        <v>0</v>
      </c>
      <c r="R3414" s="12">
        <f>'Harian 2024'!R3458</f>
        <v>0</v>
      </c>
      <c r="S3414" s="12">
        <f>'Harian 2024'!S3458</f>
        <v>0</v>
      </c>
      <c r="T3414" s="12">
        <f>'Harian 2024'!T3458</f>
        <v>0</v>
      </c>
      <c r="U3414" s="12">
        <f t="shared" si="5565"/>
        <v>40</v>
      </c>
      <c r="W3414" s="23" t="s">
        <v>26</v>
      </c>
      <c r="X3414" s="24">
        <v>0.35</v>
      </c>
      <c r="Y3414" s="24">
        <v>0.35</v>
      </c>
      <c r="Z3414" s="24">
        <v>0.35</v>
      </c>
      <c r="AA3414" s="24">
        <v>0.35</v>
      </c>
      <c r="AB3414" s="24">
        <v>0.35</v>
      </c>
      <c r="AC3414" s="24">
        <v>0.35</v>
      </c>
      <c r="AD3414" s="24">
        <v>0.35</v>
      </c>
      <c r="AE3414" s="24">
        <v>0.35</v>
      </c>
      <c r="AF3414" s="24">
        <v>0.35</v>
      </c>
      <c r="AG3414" s="24">
        <v>0.35</v>
      </c>
      <c r="AH3414" s="24">
        <v>0.35</v>
      </c>
      <c r="AI3414" s="24">
        <v>0.35</v>
      </c>
      <c r="AJ3414" s="24">
        <v>0.35</v>
      </c>
      <c r="AK3414" s="24">
        <v>0.35</v>
      </c>
      <c r="AL3414" s="24">
        <v>0.35</v>
      </c>
      <c r="AM3414" s="24">
        <v>0.35</v>
      </c>
      <c r="AN3414" s="24">
        <v>0.35</v>
      </c>
      <c r="AP3414" s="14"/>
      <c r="AQ3414" s="14"/>
      <c r="AR3414" s="12" t="s">
        <v>26</v>
      </c>
      <c r="AS3414" s="13">
        <f t="shared" si="5549"/>
        <v>0</v>
      </c>
      <c r="AT3414" s="13">
        <f t="shared" si="5549"/>
        <v>0</v>
      </c>
      <c r="AU3414" s="13">
        <f t="shared" si="5550"/>
        <v>0</v>
      </c>
      <c r="AV3414" s="13">
        <f t="shared" si="5551"/>
        <v>1.0499999999999998</v>
      </c>
      <c r="AW3414" s="13">
        <f t="shared" si="5552"/>
        <v>0.35</v>
      </c>
      <c r="AX3414" s="13">
        <f t="shared" si="5553"/>
        <v>1.75</v>
      </c>
      <c r="AY3414" s="13">
        <f t="shared" si="5554"/>
        <v>3.15</v>
      </c>
      <c r="AZ3414" s="13">
        <f t="shared" si="5555"/>
        <v>2.4499999999999997</v>
      </c>
      <c r="BA3414" s="13">
        <f t="shared" si="5556"/>
        <v>3.15</v>
      </c>
      <c r="BB3414" s="13">
        <f t="shared" si="5557"/>
        <v>0.35</v>
      </c>
      <c r="BC3414" s="13">
        <f t="shared" si="5558"/>
        <v>0</v>
      </c>
      <c r="BD3414" s="13">
        <f t="shared" si="5559"/>
        <v>1.75</v>
      </c>
      <c r="BE3414" s="13">
        <f t="shared" si="5560"/>
        <v>0</v>
      </c>
      <c r="BF3414" s="13">
        <f t="shared" si="5561"/>
        <v>0</v>
      </c>
      <c r="BG3414" s="13">
        <f t="shared" si="5562"/>
        <v>0</v>
      </c>
      <c r="BH3414" s="13">
        <f t="shared" si="5563"/>
        <v>0</v>
      </c>
      <c r="BI3414" s="13">
        <f t="shared" si="5564"/>
        <v>0</v>
      </c>
      <c r="BJ3414" s="12">
        <f t="shared" si="5566"/>
        <v>14</v>
      </c>
    </row>
    <row r="3415" spans="1:62" ht="15.75">
      <c r="A3415" s="14"/>
      <c r="B3415" s="14"/>
      <c r="C3415" s="12" t="s">
        <v>27</v>
      </c>
      <c r="D3415" s="12">
        <f>'Harian 2024'!D3459</f>
        <v>15</v>
      </c>
      <c r="E3415" s="12">
        <f>'Harian 2024'!E3459</f>
        <v>14</v>
      </c>
      <c r="F3415" s="12">
        <f>'Harian 2024'!F3459</f>
        <v>14</v>
      </c>
      <c r="G3415" s="12">
        <f>'Harian 2024'!G3459</f>
        <v>26</v>
      </c>
      <c r="H3415" s="12">
        <f>'Harian 2024'!H3459</f>
        <v>31</v>
      </c>
      <c r="I3415" s="12">
        <f>'Harian 2024'!I3459</f>
        <v>33</v>
      </c>
      <c r="J3415" s="12">
        <f>'Harian 2024'!J3459</f>
        <v>27</v>
      </c>
      <c r="K3415" s="12">
        <f>'Harian 2024'!K3459</f>
        <v>29</v>
      </c>
      <c r="L3415" s="12">
        <f>'Harian 2024'!L3459</f>
        <v>8</v>
      </c>
      <c r="M3415" s="12">
        <f>'Harian 2024'!M3459</f>
        <v>4</v>
      </c>
      <c r="N3415" s="12">
        <f>'Harian 2024'!N3459</f>
        <v>23</v>
      </c>
      <c r="O3415" s="12">
        <f>'Harian 2024'!O3459</f>
        <v>8</v>
      </c>
      <c r="P3415" s="12">
        <f>'Harian 2024'!P3459</f>
        <v>3</v>
      </c>
      <c r="Q3415" s="12">
        <f>'Harian 2024'!Q3459</f>
        <v>10</v>
      </c>
      <c r="R3415" s="12">
        <f>'Harian 2024'!R3459</f>
        <v>5</v>
      </c>
      <c r="S3415" s="12">
        <f>'Harian 2024'!S3459</f>
        <v>19</v>
      </c>
      <c r="T3415" s="12">
        <f>'Harian 2024'!T3459</f>
        <v>0</v>
      </c>
      <c r="U3415" s="12">
        <f t="shared" si="5565"/>
        <v>254</v>
      </c>
      <c r="W3415" s="23" t="s">
        <v>27</v>
      </c>
      <c r="X3415" s="24">
        <v>0.43</v>
      </c>
      <c r="Y3415" s="24">
        <v>0.43</v>
      </c>
      <c r="Z3415" s="24">
        <v>0.43</v>
      </c>
      <c r="AA3415" s="24">
        <v>0.43</v>
      </c>
      <c r="AB3415" s="24">
        <v>0.43</v>
      </c>
      <c r="AC3415" s="24">
        <v>0.43</v>
      </c>
      <c r="AD3415" s="24">
        <v>0.43</v>
      </c>
      <c r="AE3415" s="24">
        <v>0.43</v>
      </c>
      <c r="AF3415" s="24">
        <v>0.43</v>
      </c>
      <c r="AG3415" s="24">
        <v>0.43</v>
      </c>
      <c r="AH3415" s="24">
        <v>0.43</v>
      </c>
      <c r="AI3415" s="24">
        <v>0.43</v>
      </c>
      <c r="AJ3415" s="24">
        <v>0.43</v>
      </c>
      <c r="AK3415" s="24">
        <v>0.43</v>
      </c>
      <c r="AL3415" s="24">
        <v>0.43</v>
      </c>
      <c r="AM3415" s="24">
        <v>0.43</v>
      </c>
      <c r="AN3415" s="24">
        <v>0.43</v>
      </c>
      <c r="AP3415" s="14"/>
      <c r="AQ3415" s="14"/>
      <c r="AR3415" s="12" t="s">
        <v>27</v>
      </c>
      <c r="AS3415" s="13">
        <f t="shared" si="5549"/>
        <v>6.45</v>
      </c>
      <c r="AT3415" s="13">
        <f t="shared" si="5549"/>
        <v>6.02</v>
      </c>
      <c r="AU3415" s="13">
        <f t="shared" si="5550"/>
        <v>6.02</v>
      </c>
      <c r="AV3415" s="13">
        <f t="shared" si="5551"/>
        <v>11.18</v>
      </c>
      <c r="AW3415" s="13">
        <f t="shared" si="5552"/>
        <v>13.33</v>
      </c>
      <c r="AX3415" s="13">
        <f t="shared" si="5553"/>
        <v>14.19</v>
      </c>
      <c r="AY3415" s="13">
        <f t="shared" si="5554"/>
        <v>11.61</v>
      </c>
      <c r="AZ3415" s="13">
        <f t="shared" si="5555"/>
        <v>12.47</v>
      </c>
      <c r="BA3415" s="13">
        <f t="shared" si="5556"/>
        <v>3.44</v>
      </c>
      <c r="BB3415" s="13">
        <f t="shared" si="5557"/>
        <v>1.72</v>
      </c>
      <c r="BC3415" s="13">
        <f t="shared" si="5558"/>
        <v>9.89</v>
      </c>
      <c r="BD3415" s="13">
        <f t="shared" si="5559"/>
        <v>3.44</v>
      </c>
      <c r="BE3415" s="13">
        <f t="shared" si="5560"/>
        <v>1.29</v>
      </c>
      <c r="BF3415" s="13">
        <f t="shared" si="5561"/>
        <v>4.3</v>
      </c>
      <c r="BG3415" s="13">
        <f t="shared" si="5562"/>
        <v>2.15</v>
      </c>
      <c r="BH3415" s="13">
        <f t="shared" si="5563"/>
        <v>8.17</v>
      </c>
      <c r="BI3415" s="13">
        <f t="shared" si="5564"/>
        <v>0</v>
      </c>
      <c r="BJ3415" s="12">
        <f t="shared" si="5566"/>
        <v>109.22</v>
      </c>
    </row>
    <row r="3416" spans="1:62" ht="15.75">
      <c r="A3416" s="14"/>
      <c r="B3416" s="14"/>
      <c r="C3416" s="12" t="s">
        <v>28</v>
      </c>
      <c r="D3416" s="12">
        <f>'Harian 2024'!D3460</f>
        <v>14</v>
      </c>
      <c r="E3416" s="12">
        <f>'Harian 2024'!E3460</f>
        <v>15</v>
      </c>
      <c r="F3416" s="12">
        <f>'Harian 2024'!F3460</f>
        <v>16</v>
      </c>
      <c r="G3416" s="12">
        <f>'Harian 2024'!G3460</f>
        <v>26</v>
      </c>
      <c r="H3416" s="12">
        <f>'Harian 2024'!H3460</f>
        <v>29</v>
      </c>
      <c r="I3416" s="12">
        <f>'Harian 2024'!I3460</f>
        <v>25</v>
      </c>
      <c r="J3416" s="12">
        <f>'Harian 2024'!J3460</f>
        <v>25</v>
      </c>
      <c r="K3416" s="12">
        <f>'Harian 2024'!K3460</f>
        <v>34</v>
      </c>
      <c r="L3416" s="12">
        <f>'Harian 2024'!L3460</f>
        <v>6</v>
      </c>
      <c r="M3416" s="12">
        <f>'Harian 2024'!M3460</f>
        <v>3</v>
      </c>
      <c r="N3416" s="12">
        <f>'Harian 2024'!N3460</f>
        <v>11</v>
      </c>
      <c r="O3416" s="12">
        <f>'Harian 2024'!O3460</f>
        <v>6</v>
      </c>
      <c r="P3416" s="12">
        <f>'Harian 2024'!P3460</f>
        <v>2</v>
      </c>
      <c r="Q3416" s="12">
        <f>'Harian 2024'!Q3460</f>
        <v>8</v>
      </c>
      <c r="R3416" s="12">
        <f>'Harian 2024'!R3460</f>
        <v>6</v>
      </c>
      <c r="S3416" s="12">
        <f>'Harian 2024'!S3460</f>
        <v>20</v>
      </c>
      <c r="T3416" s="12">
        <f>'Harian 2024'!T3460</f>
        <v>0</v>
      </c>
      <c r="U3416" s="12">
        <f t="shared" si="5565"/>
        <v>232</v>
      </c>
      <c r="W3416" s="23" t="s">
        <v>28</v>
      </c>
      <c r="X3416" s="24">
        <v>0.5</v>
      </c>
      <c r="Y3416" s="24">
        <v>0.5</v>
      </c>
      <c r="Z3416" s="24">
        <v>0.5</v>
      </c>
      <c r="AA3416" s="24">
        <v>0.5</v>
      </c>
      <c r="AB3416" s="24">
        <v>0.5</v>
      </c>
      <c r="AC3416" s="24">
        <v>0.5</v>
      </c>
      <c r="AD3416" s="24">
        <v>0.5</v>
      </c>
      <c r="AE3416" s="24">
        <v>0.5</v>
      </c>
      <c r="AF3416" s="24">
        <v>0.5</v>
      </c>
      <c r="AG3416" s="24">
        <v>0.5</v>
      </c>
      <c r="AH3416" s="24">
        <v>0.5</v>
      </c>
      <c r="AI3416" s="24">
        <v>0.5</v>
      </c>
      <c r="AJ3416" s="24">
        <v>0.5</v>
      </c>
      <c r="AK3416" s="24">
        <v>0.5</v>
      </c>
      <c r="AL3416" s="24">
        <v>0.5</v>
      </c>
      <c r="AM3416" s="24">
        <v>0.5</v>
      </c>
      <c r="AN3416" s="24">
        <v>0.5</v>
      </c>
      <c r="AP3416" s="14"/>
      <c r="AQ3416" s="14"/>
      <c r="AR3416" s="12" t="s">
        <v>28</v>
      </c>
      <c r="AS3416" s="13">
        <f t="shared" si="5549"/>
        <v>7</v>
      </c>
      <c r="AT3416" s="13">
        <f t="shared" si="5549"/>
        <v>7.5</v>
      </c>
      <c r="AU3416" s="13">
        <f t="shared" si="5550"/>
        <v>8</v>
      </c>
      <c r="AV3416" s="13">
        <f t="shared" si="5551"/>
        <v>13</v>
      </c>
      <c r="AW3416" s="13">
        <f t="shared" si="5552"/>
        <v>14.5</v>
      </c>
      <c r="AX3416" s="13">
        <f t="shared" si="5553"/>
        <v>12.5</v>
      </c>
      <c r="AY3416" s="13">
        <f t="shared" si="5554"/>
        <v>12.5</v>
      </c>
      <c r="AZ3416" s="13">
        <f t="shared" si="5555"/>
        <v>17</v>
      </c>
      <c r="BA3416" s="13">
        <f t="shared" si="5556"/>
        <v>3</v>
      </c>
      <c r="BB3416" s="13">
        <f t="shared" si="5557"/>
        <v>1.5</v>
      </c>
      <c r="BC3416" s="13">
        <f t="shared" si="5558"/>
        <v>5.5</v>
      </c>
      <c r="BD3416" s="13">
        <f t="shared" si="5559"/>
        <v>3</v>
      </c>
      <c r="BE3416" s="13">
        <f t="shared" si="5560"/>
        <v>1</v>
      </c>
      <c r="BF3416" s="13">
        <f t="shared" si="5561"/>
        <v>4</v>
      </c>
      <c r="BG3416" s="13">
        <f t="shared" si="5562"/>
        <v>3</v>
      </c>
      <c r="BH3416" s="13">
        <f t="shared" si="5563"/>
        <v>10</v>
      </c>
      <c r="BI3416" s="13">
        <f t="shared" si="5564"/>
        <v>0</v>
      </c>
      <c r="BJ3416" s="12">
        <f t="shared" si="5566"/>
        <v>116</v>
      </c>
    </row>
    <row r="3417" spans="1:62" ht="15.75">
      <c r="A3417" s="14"/>
      <c r="B3417" s="14"/>
      <c r="C3417" s="12" t="s">
        <v>35</v>
      </c>
      <c r="D3417" s="12">
        <f>'Harian 2024'!D3461</f>
        <v>13</v>
      </c>
      <c r="E3417" s="12">
        <f>'Harian 2024'!E3461</f>
        <v>8</v>
      </c>
      <c r="F3417" s="12">
        <f>'Harian 2024'!F3461</f>
        <v>17</v>
      </c>
      <c r="G3417" s="12">
        <f>'Harian 2024'!G3461</f>
        <v>18</v>
      </c>
      <c r="H3417" s="12">
        <f>'Harian 2024'!H3461</f>
        <v>27</v>
      </c>
      <c r="I3417" s="12">
        <f>'Harian 2024'!I3461</f>
        <v>32</v>
      </c>
      <c r="J3417" s="12">
        <f>'Harian 2024'!J3461</f>
        <v>26</v>
      </c>
      <c r="K3417" s="12">
        <f>'Harian 2024'!K3461</f>
        <v>26</v>
      </c>
      <c r="L3417" s="12">
        <f>'Harian 2024'!L3461</f>
        <v>5</v>
      </c>
      <c r="M3417" s="12">
        <f>'Harian 2024'!M3461</f>
        <v>4</v>
      </c>
      <c r="N3417" s="12">
        <f>'Harian 2024'!N3461</f>
        <v>0</v>
      </c>
      <c r="O3417" s="12">
        <f>'Harian 2024'!O3461</f>
        <v>4</v>
      </c>
      <c r="P3417" s="12">
        <f>'Harian 2024'!P3461</f>
        <v>3</v>
      </c>
      <c r="Q3417" s="12">
        <f>'Harian 2024'!Q3461</f>
        <v>17</v>
      </c>
      <c r="R3417" s="12">
        <f>'Harian 2024'!R3461</f>
        <v>4</v>
      </c>
      <c r="S3417" s="12">
        <f>'Harian 2024'!S3461</f>
        <v>18</v>
      </c>
      <c r="T3417" s="12">
        <f>'Harian 2024'!T3461</f>
        <v>0</v>
      </c>
      <c r="U3417" s="12">
        <f t="shared" si="5565"/>
        <v>209</v>
      </c>
      <c r="W3417" s="23" t="s">
        <v>50</v>
      </c>
      <c r="X3417" s="24">
        <v>8.5000000000000006E-2</v>
      </c>
      <c r="Y3417" s="24">
        <v>8.5000000000000006E-2</v>
      </c>
      <c r="Z3417" s="24">
        <v>8.5000000000000006E-2</v>
      </c>
      <c r="AA3417" s="24">
        <v>8.5000000000000006E-2</v>
      </c>
      <c r="AB3417" s="24">
        <v>8.5000000000000006E-2</v>
      </c>
      <c r="AC3417" s="24">
        <v>8.5000000000000006E-2</v>
      </c>
      <c r="AD3417" s="24">
        <v>8.5000000000000006E-2</v>
      </c>
      <c r="AE3417" s="24">
        <v>8.5000000000000006E-2</v>
      </c>
      <c r="AF3417" s="24">
        <v>8.5000000000000006E-2</v>
      </c>
      <c r="AG3417" s="24">
        <v>8.5000000000000006E-2</v>
      </c>
      <c r="AH3417" s="24">
        <v>8.5000000000000006E-2</v>
      </c>
      <c r="AI3417" s="24">
        <v>8.5000000000000006E-2</v>
      </c>
      <c r="AJ3417" s="24">
        <v>8.5000000000000006E-2</v>
      </c>
      <c r="AK3417" s="24">
        <v>8.5000000000000006E-2</v>
      </c>
      <c r="AL3417" s="24">
        <v>8.5000000000000006E-2</v>
      </c>
      <c r="AM3417" s="24">
        <v>8.5000000000000006E-2</v>
      </c>
      <c r="AN3417" s="24">
        <v>8.5000000000000006E-2</v>
      </c>
      <c r="AP3417" s="14"/>
      <c r="AQ3417" s="14"/>
      <c r="AR3417" s="12" t="s">
        <v>29</v>
      </c>
      <c r="AS3417" s="13">
        <f t="shared" si="5549"/>
        <v>1.105</v>
      </c>
      <c r="AT3417" s="13">
        <f t="shared" si="5549"/>
        <v>0.68</v>
      </c>
      <c r="AU3417" s="13">
        <f t="shared" si="5550"/>
        <v>1.4450000000000001</v>
      </c>
      <c r="AV3417" s="13">
        <f t="shared" si="5551"/>
        <v>1.53</v>
      </c>
      <c r="AW3417" s="13">
        <f t="shared" si="5552"/>
        <v>2.2950000000000004</v>
      </c>
      <c r="AX3417" s="13">
        <f t="shared" si="5553"/>
        <v>2.72</v>
      </c>
      <c r="AY3417" s="13">
        <f t="shared" si="5554"/>
        <v>2.21</v>
      </c>
      <c r="AZ3417" s="13">
        <f t="shared" si="5555"/>
        <v>2.21</v>
      </c>
      <c r="BA3417" s="13">
        <f t="shared" si="5556"/>
        <v>0.42500000000000004</v>
      </c>
      <c r="BB3417" s="13">
        <f t="shared" si="5557"/>
        <v>0.34</v>
      </c>
      <c r="BC3417" s="13">
        <f t="shared" si="5558"/>
        <v>0</v>
      </c>
      <c r="BD3417" s="13">
        <f t="shared" si="5559"/>
        <v>0.34</v>
      </c>
      <c r="BE3417" s="13">
        <f t="shared" si="5560"/>
        <v>0.255</v>
      </c>
      <c r="BF3417" s="13">
        <f t="shared" si="5561"/>
        <v>1.4450000000000001</v>
      </c>
      <c r="BG3417" s="13">
        <f t="shared" si="5562"/>
        <v>0.34</v>
      </c>
      <c r="BH3417" s="13">
        <f t="shared" si="5563"/>
        <v>1.53</v>
      </c>
      <c r="BI3417" s="13">
        <f t="shared" si="5564"/>
        <v>0</v>
      </c>
      <c r="BJ3417" s="12">
        <f t="shared" si="5566"/>
        <v>17.765000000000008</v>
      </c>
    </row>
    <row r="3418" spans="1:62" ht="15.75">
      <c r="A3418" s="14"/>
      <c r="B3418" s="14"/>
      <c r="C3418" s="12" t="s">
        <v>36</v>
      </c>
      <c r="D3418" s="12">
        <f>'Harian 2024'!D3462</f>
        <v>16</v>
      </c>
      <c r="E3418" s="12">
        <f>'Harian 2024'!E3462</f>
        <v>8</v>
      </c>
      <c r="F3418" s="12">
        <f>'Harian 2024'!F3462</f>
        <v>5</v>
      </c>
      <c r="G3418" s="12">
        <f>'Harian 2024'!G3462</f>
        <v>0</v>
      </c>
      <c r="H3418" s="12">
        <f>'Harian 2024'!H3462</f>
        <v>0</v>
      </c>
      <c r="I3418" s="12">
        <f>'Harian 2024'!I3462</f>
        <v>0</v>
      </c>
      <c r="J3418" s="12">
        <f>'Harian 2024'!J3462</f>
        <v>0</v>
      </c>
      <c r="K3418" s="12">
        <f>'Harian 2024'!K3462</f>
        <v>0</v>
      </c>
      <c r="L3418" s="12">
        <f>'Harian 2024'!L3462</f>
        <v>0</v>
      </c>
      <c r="M3418" s="12">
        <f>'Harian 2024'!M3462</f>
        <v>0</v>
      </c>
      <c r="N3418" s="12">
        <f>'Harian 2024'!N3462</f>
        <v>0</v>
      </c>
      <c r="O3418" s="12">
        <f>'Harian 2024'!O3462</f>
        <v>0</v>
      </c>
      <c r="P3418" s="12">
        <f>'Harian 2024'!P3462</f>
        <v>0</v>
      </c>
      <c r="Q3418" s="12">
        <f>'Harian 2024'!Q3462</f>
        <v>0</v>
      </c>
      <c r="R3418" s="12">
        <f>'Harian 2024'!R3462</f>
        <v>0</v>
      </c>
      <c r="S3418" s="12">
        <f>'Harian 2024'!S3462</f>
        <v>0</v>
      </c>
      <c r="T3418" s="12">
        <f>'Harian 2024'!T3462</f>
        <v>0</v>
      </c>
      <c r="U3418" s="12">
        <f t="shared" si="5565"/>
        <v>13</v>
      </c>
      <c r="W3418" s="23" t="s">
        <v>51</v>
      </c>
      <c r="X3418" s="24">
        <v>0.59</v>
      </c>
      <c r="Y3418" s="24">
        <v>0.59</v>
      </c>
      <c r="Z3418" s="24">
        <v>0.59</v>
      </c>
      <c r="AA3418" s="24">
        <v>0.59</v>
      </c>
      <c r="AB3418" s="24">
        <v>0.59</v>
      </c>
      <c r="AC3418" s="24">
        <v>0.59</v>
      </c>
      <c r="AD3418" s="24">
        <v>0.59</v>
      </c>
      <c r="AE3418" s="24">
        <v>0.59</v>
      </c>
      <c r="AF3418" s="24">
        <v>0.59</v>
      </c>
      <c r="AG3418" s="24">
        <v>0.59</v>
      </c>
      <c r="AH3418" s="24">
        <v>0.59</v>
      </c>
      <c r="AI3418" s="24">
        <v>0.59</v>
      </c>
      <c r="AJ3418" s="24">
        <v>0.59</v>
      </c>
      <c r="AK3418" s="24">
        <v>0.59</v>
      </c>
      <c r="AL3418" s="24">
        <v>0.59</v>
      </c>
      <c r="AM3418" s="24">
        <v>0.59</v>
      </c>
      <c r="AN3418" s="24">
        <v>0.59</v>
      </c>
      <c r="AP3418" s="14"/>
      <c r="AQ3418" s="14"/>
      <c r="AR3418" s="12" t="s">
        <v>30</v>
      </c>
      <c r="AS3418" s="13">
        <f t="shared" si="5549"/>
        <v>9.44</v>
      </c>
      <c r="AT3418" s="13">
        <f t="shared" si="5549"/>
        <v>4.72</v>
      </c>
      <c r="AU3418" s="13">
        <f t="shared" si="5550"/>
        <v>2.9499999999999997</v>
      </c>
      <c r="AV3418" s="13">
        <f t="shared" si="5551"/>
        <v>0</v>
      </c>
      <c r="AW3418" s="13">
        <f t="shared" si="5552"/>
        <v>0</v>
      </c>
      <c r="AX3418" s="13">
        <f t="shared" si="5553"/>
        <v>0</v>
      </c>
      <c r="AY3418" s="13">
        <f t="shared" si="5554"/>
        <v>0</v>
      </c>
      <c r="AZ3418" s="13">
        <f t="shared" si="5555"/>
        <v>0</v>
      </c>
      <c r="BA3418" s="13">
        <f t="shared" si="5556"/>
        <v>0</v>
      </c>
      <c r="BB3418" s="13">
        <f t="shared" si="5557"/>
        <v>0</v>
      </c>
      <c r="BC3418" s="13">
        <f t="shared" si="5558"/>
        <v>0</v>
      </c>
      <c r="BD3418" s="13">
        <f t="shared" si="5559"/>
        <v>0</v>
      </c>
      <c r="BE3418" s="13">
        <f t="shared" si="5560"/>
        <v>0</v>
      </c>
      <c r="BF3418" s="13">
        <f t="shared" si="5561"/>
        <v>0</v>
      </c>
      <c r="BG3418" s="13">
        <f t="shared" si="5562"/>
        <v>0</v>
      </c>
      <c r="BH3418" s="13">
        <f t="shared" si="5563"/>
        <v>0</v>
      </c>
      <c r="BI3418" s="13">
        <f t="shared" si="5564"/>
        <v>0</v>
      </c>
      <c r="BJ3418" s="12">
        <f t="shared" si="5566"/>
        <v>7.67</v>
      </c>
    </row>
    <row r="3419" spans="1:62" ht="15.75">
      <c r="A3419" s="14"/>
      <c r="B3419" s="14"/>
      <c r="C3419" s="12" t="s">
        <v>31</v>
      </c>
      <c r="D3419" s="12">
        <f>'Harian 2024'!D3463</f>
        <v>9</v>
      </c>
      <c r="E3419" s="12">
        <f>'Harian 2024'!E3463</f>
        <v>6</v>
      </c>
      <c r="F3419" s="12">
        <f>'Harian 2024'!F3463</f>
        <v>4</v>
      </c>
      <c r="G3419" s="12">
        <f>'Harian 2024'!G3463</f>
        <v>0</v>
      </c>
      <c r="H3419" s="12">
        <f>'Harian 2024'!H3463</f>
        <v>0</v>
      </c>
      <c r="I3419" s="12">
        <f>'Harian 2024'!I3463</f>
        <v>0</v>
      </c>
      <c r="J3419" s="12">
        <f>'Harian 2024'!J3463</f>
        <v>0</v>
      </c>
      <c r="K3419" s="12">
        <f>'Harian 2024'!K3463</f>
        <v>0</v>
      </c>
      <c r="L3419" s="12">
        <f>'Harian 2024'!L3463</f>
        <v>0</v>
      </c>
      <c r="M3419" s="12">
        <f>'Harian 2024'!M3463</f>
        <v>0</v>
      </c>
      <c r="N3419" s="12">
        <f>'Harian 2024'!N3463</f>
        <v>2</v>
      </c>
      <c r="O3419" s="12">
        <f>'Harian 2024'!O3463</f>
        <v>1</v>
      </c>
      <c r="P3419" s="12">
        <f>'Harian 2024'!P3463</f>
        <v>0</v>
      </c>
      <c r="Q3419" s="12">
        <f>'Harian 2024'!Q3463</f>
        <v>6</v>
      </c>
      <c r="R3419" s="12">
        <f>'Harian 2024'!R3463</f>
        <v>0</v>
      </c>
      <c r="S3419" s="12">
        <f>'Harian 2024'!S3463</f>
        <v>0</v>
      </c>
      <c r="T3419" s="12">
        <f>'Harian 2024'!T3463</f>
        <v>0</v>
      </c>
      <c r="U3419" s="12">
        <f t="shared" si="5565"/>
        <v>19</v>
      </c>
      <c r="W3419" s="23" t="s">
        <v>31</v>
      </c>
      <c r="X3419" s="24">
        <v>0.56999999999999995</v>
      </c>
      <c r="Y3419" s="24">
        <v>0.56999999999999995</v>
      </c>
      <c r="Z3419" s="24">
        <v>0.56999999999999995</v>
      </c>
      <c r="AA3419" s="24">
        <v>0.56999999999999995</v>
      </c>
      <c r="AB3419" s="24">
        <v>0.56999999999999995</v>
      </c>
      <c r="AC3419" s="24">
        <v>0.56999999999999995</v>
      </c>
      <c r="AD3419" s="24">
        <v>0.56999999999999995</v>
      </c>
      <c r="AE3419" s="24">
        <v>0.56999999999999995</v>
      </c>
      <c r="AF3419" s="24">
        <v>0.56999999999999995</v>
      </c>
      <c r="AG3419" s="24">
        <v>0.56999999999999995</v>
      </c>
      <c r="AH3419" s="24">
        <v>0.56999999999999995</v>
      </c>
      <c r="AI3419" s="24">
        <v>0.56999999999999995</v>
      </c>
      <c r="AJ3419" s="24">
        <v>0.56999999999999995</v>
      </c>
      <c r="AK3419" s="24">
        <v>0.56999999999999995</v>
      </c>
      <c r="AL3419" s="24">
        <v>0.56999999999999995</v>
      </c>
      <c r="AM3419" s="24">
        <v>0.56999999999999995</v>
      </c>
      <c r="AN3419" s="24">
        <v>0.56999999999999995</v>
      </c>
      <c r="AP3419" s="14"/>
      <c r="AQ3419" s="14"/>
      <c r="AR3419" s="12" t="s">
        <v>31</v>
      </c>
      <c r="AS3419" s="13">
        <f t="shared" si="5549"/>
        <v>5.13</v>
      </c>
      <c r="AT3419" s="13">
        <f t="shared" si="5549"/>
        <v>3.42</v>
      </c>
      <c r="AU3419" s="13">
        <f t="shared" si="5550"/>
        <v>2.2799999999999998</v>
      </c>
      <c r="AV3419" s="13">
        <f t="shared" si="5551"/>
        <v>0</v>
      </c>
      <c r="AW3419" s="13">
        <f t="shared" si="5552"/>
        <v>0</v>
      </c>
      <c r="AX3419" s="13">
        <f t="shared" si="5553"/>
        <v>0</v>
      </c>
      <c r="AY3419" s="13">
        <f t="shared" si="5554"/>
        <v>0</v>
      </c>
      <c r="AZ3419" s="13">
        <f t="shared" si="5555"/>
        <v>0</v>
      </c>
      <c r="BA3419" s="13">
        <f t="shared" si="5556"/>
        <v>0</v>
      </c>
      <c r="BB3419" s="13">
        <f t="shared" si="5557"/>
        <v>0</v>
      </c>
      <c r="BC3419" s="13">
        <f t="shared" si="5558"/>
        <v>1.1399999999999999</v>
      </c>
      <c r="BD3419" s="13">
        <f t="shared" si="5559"/>
        <v>0.56999999999999995</v>
      </c>
      <c r="BE3419" s="13">
        <f t="shared" si="5560"/>
        <v>0</v>
      </c>
      <c r="BF3419" s="13">
        <f t="shared" si="5561"/>
        <v>3.42</v>
      </c>
      <c r="BG3419" s="13">
        <f t="shared" si="5562"/>
        <v>0</v>
      </c>
      <c r="BH3419" s="13">
        <f t="shared" si="5563"/>
        <v>0</v>
      </c>
      <c r="BI3419" s="13">
        <f t="shared" si="5564"/>
        <v>0</v>
      </c>
      <c r="BJ3419" s="12">
        <f t="shared" si="5566"/>
        <v>10.829999999999998</v>
      </c>
    </row>
    <row r="3420" spans="1:62" ht="15.75">
      <c r="A3420" s="16"/>
      <c r="B3420" s="16"/>
      <c r="C3420" s="12" t="s">
        <v>32</v>
      </c>
      <c r="D3420" s="12">
        <f>'Harian 2024'!D3464</f>
        <v>0</v>
      </c>
      <c r="E3420" s="12">
        <f>'Harian 2024'!E3464</f>
        <v>0</v>
      </c>
      <c r="F3420" s="12">
        <f>'Harian 2024'!F3464</f>
        <v>0</v>
      </c>
      <c r="G3420" s="12">
        <f>'Harian 2024'!G3464</f>
        <v>14</v>
      </c>
      <c r="H3420" s="12">
        <f>'Harian 2024'!H3464</f>
        <v>12</v>
      </c>
      <c r="I3420" s="12">
        <f>'Harian 2024'!I3464</f>
        <v>9</v>
      </c>
      <c r="J3420" s="12">
        <f>'Harian 2024'!J3464</f>
        <v>6</v>
      </c>
      <c r="K3420" s="12">
        <f>'Harian 2024'!K3464</f>
        <v>14</v>
      </c>
      <c r="L3420" s="12">
        <f>'Harian 2024'!L3464</f>
        <v>5</v>
      </c>
      <c r="M3420" s="12">
        <f>'Harian 2024'!M3464</f>
        <v>2</v>
      </c>
      <c r="N3420" s="12">
        <f>'Harian 2024'!N3464</f>
        <v>8</v>
      </c>
      <c r="O3420" s="12">
        <f>'Harian 2024'!O3464</f>
        <v>8</v>
      </c>
      <c r="P3420" s="12">
        <f>'Harian 2024'!P3464</f>
        <v>0</v>
      </c>
      <c r="Q3420" s="12">
        <f>'Harian 2024'!Q3464</f>
        <v>2</v>
      </c>
      <c r="R3420" s="12">
        <f>'Harian 2024'!R3464</f>
        <v>0</v>
      </c>
      <c r="S3420" s="12">
        <f>'Harian 2024'!S3464</f>
        <v>0</v>
      </c>
      <c r="T3420" s="12">
        <f>'Harian 2024'!T3464</f>
        <v>0</v>
      </c>
      <c r="U3420" s="12">
        <f t="shared" si="5565"/>
        <v>80</v>
      </c>
      <c r="W3420" s="23" t="s">
        <v>32</v>
      </c>
      <c r="X3420" s="24">
        <v>0.4</v>
      </c>
      <c r="Y3420" s="24">
        <v>0.4</v>
      </c>
      <c r="Z3420" s="24">
        <v>0.4</v>
      </c>
      <c r="AA3420" s="24">
        <v>0.4</v>
      </c>
      <c r="AB3420" s="24">
        <v>0.4</v>
      </c>
      <c r="AC3420" s="24">
        <v>0.4</v>
      </c>
      <c r="AD3420" s="24">
        <v>0.4</v>
      </c>
      <c r="AE3420" s="24">
        <v>0.4</v>
      </c>
      <c r="AF3420" s="24">
        <v>0.4</v>
      </c>
      <c r="AG3420" s="24">
        <v>0.4</v>
      </c>
      <c r="AH3420" s="24">
        <v>0.4</v>
      </c>
      <c r="AI3420" s="24">
        <v>0.4</v>
      </c>
      <c r="AJ3420" s="24">
        <v>0.4</v>
      </c>
      <c r="AK3420" s="24">
        <v>0.4</v>
      </c>
      <c r="AL3420" s="24">
        <v>0.4</v>
      </c>
      <c r="AM3420" s="24">
        <v>0.4</v>
      </c>
      <c r="AN3420" s="24">
        <v>0.4</v>
      </c>
      <c r="AP3420" s="16"/>
      <c r="AQ3420" s="16"/>
      <c r="AR3420" s="12" t="s">
        <v>32</v>
      </c>
      <c r="AS3420" s="13">
        <f t="shared" si="5549"/>
        <v>0</v>
      </c>
      <c r="AT3420" s="13">
        <f t="shared" si="5549"/>
        <v>0</v>
      </c>
      <c r="AU3420" s="13">
        <f t="shared" si="5550"/>
        <v>0</v>
      </c>
      <c r="AV3420" s="13">
        <f t="shared" si="5551"/>
        <v>5.6000000000000005</v>
      </c>
      <c r="AW3420" s="13">
        <f t="shared" si="5552"/>
        <v>4.8000000000000007</v>
      </c>
      <c r="AX3420" s="13">
        <f t="shared" si="5553"/>
        <v>3.6</v>
      </c>
      <c r="AY3420" s="13">
        <f t="shared" si="5554"/>
        <v>2.4000000000000004</v>
      </c>
      <c r="AZ3420" s="13">
        <f t="shared" si="5555"/>
        <v>5.6000000000000005</v>
      </c>
      <c r="BA3420" s="13">
        <f t="shared" si="5556"/>
        <v>2</v>
      </c>
      <c r="BB3420" s="13">
        <f t="shared" si="5557"/>
        <v>0.8</v>
      </c>
      <c r="BC3420" s="13">
        <f t="shared" si="5558"/>
        <v>3.2</v>
      </c>
      <c r="BD3420" s="13">
        <f t="shared" si="5559"/>
        <v>3.2</v>
      </c>
      <c r="BE3420" s="13">
        <f t="shared" si="5560"/>
        <v>0</v>
      </c>
      <c r="BF3420" s="13">
        <f t="shared" si="5561"/>
        <v>0.8</v>
      </c>
      <c r="BG3420" s="13">
        <f t="shared" si="5562"/>
        <v>0</v>
      </c>
      <c r="BH3420" s="13">
        <f t="shared" si="5563"/>
        <v>0</v>
      </c>
      <c r="BI3420" s="13">
        <f t="shared" si="5564"/>
        <v>0</v>
      </c>
      <c r="BJ3420" s="12">
        <f t="shared" si="5566"/>
        <v>32</v>
      </c>
    </row>
    <row r="3421" spans="1:62">
      <c r="A3421" s="17"/>
      <c r="B3421" s="18"/>
      <c r="C3421" s="19" t="s">
        <v>33</v>
      </c>
      <c r="D3421" s="19">
        <f>SUM(D3412:D3420)</f>
        <v>67</v>
      </c>
      <c r="E3421" s="19">
        <f>SUM(E3412:E3420)</f>
        <v>51</v>
      </c>
      <c r="F3421" s="19">
        <f t="shared" ref="F3421:U3421" si="5567">SUM(F3412:F3420)</f>
        <v>56</v>
      </c>
      <c r="G3421" s="19">
        <f t="shared" si="5567"/>
        <v>124</v>
      </c>
      <c r="H3421" s="19">
        <f t="shared" si="5567"/>
        <v>123</v>
      </c>
      <c r="I3421" s="19">
        <f t="shared" si="5567"/>
        <v>145</v>
      </c>
      <c r="J3421" s="19">
        <f t="shared" si="5567"/>
        <v>154</v>
      </c>
      <c r="K3421" s="19">
        <f t="shared" si="5567"/>
        <v>171</v>
      </c>
      <c r="L3421" s="19">
        <f t="shared" si="5567"/>
        <v>54</v>
      </c>
      <c r="M3421" s="19">
        <f t="shared" si="5567"/>
        <v>22</v>
      </c>
      <c r="N3421" s="19">
        <f t="shared" si="5567"/>
        <v>44</v>
      </c>
      <c r="O3421" s="19">
        <f t="shared" si="5567"/>
        <v>46</v>
      </c>
      <c r="P3421" s="19">
        <f t="shared" si="5567"/>
        <v>21</v>
      </c>
      <c r="Q3421" s="19">
        <f t="shared" si="5567"/>
        <v>53</v>
      </c>
      <c r="R3421" s="19">
        <f t="shared" si="5567"/>
        <v>15</v>
      </c>
      <c r="S3421" s="19">
        <f t="shared" si="5567"/>
        <v>57</v>
      </c>
      <c r="T3421" s="19">
        <f t="shared" si="5567"/>
        <v>0</v>
      </c>
      <c r="U3421" s="19">
        <f t="shared" si="5567"/>
        <v>1136</v>
      </c>
      <c r="AP3421" s="35"/>
      <c r="AQ3421" s="36"/>
      <c r="AR3421" s="37" t="s">
        <v>33</v>
      </c>
      <c r="AS3421" s="37">
        <f>SUM(AS3412:AS3420)</f>
        <v>29.124999999999996</v>
      </c>
      <c r="AT3421" s="37">
        <f t="shared" ref="AT3421:BJ3421" si="5568">SUM(AT3412:AT3420)</f>
        <v>22.339999999999996</v>
      </c>
      <c r="AU3421" s="37">
        <f t="shared" si="5568"/>
        <v>20.695</v>
      </c>
      <c r="AV3421" s="37">
        <f t="shared" si="5568"/>
        <v>41.445</v>
      </c>
      <c r="AW3421" s="37">
        <f t="shared" si="5568"/>
        <v>40.89</v>
      </c>
      <c r="AX3421" s="37">
        <f t="shared" si="5568"/>
        <v>44.785000000000004</v>
      </c>
      <c r="AY3421" s="37">
        <f t="shared" si="5568"/>
        <v>46.795000000000002</v>
      </c>
      <c r="AZ3421" s="37">
        <f t="shared" si="5568"/>
        <v>54.655000000000001</v>
      </c>
      <c r="BA3421" s="37">
        <f t="shared" si="5568"/>
        <v>17.14</v>
      </c>
      <c r="BB3421" s="37">
        <f t="shared" si="5568"/>
        <v>6.71</v>
      </c>
      <c r="BC3421" s="37">
        <f t="shared" si="5568"/>
        <v>19.73</v>
      </c>
      <c r="BD3421" s="37">
        <f t="shared" si="5568"/>
        <v>15.850000000000001</v>
      </c>
      <c r="BE3421" s="37">
        <f t="shared" si="5568"/>
        <v>5.87</v>
      </c>
      <c r="BF3421" s="37">
        <f t="shared" si="5568"/>
        <v>16.454999999999998</v>
      </c>
      <c r="BG3421" s="37">
        <f t="shared" si="5568"/>
        <v>5.49</v>
      </c>
      <c r="BH3421" s="37">
        <f t="shared" si="5568"/>
        <v>19.700000000000003</v>
      </c>
      <c r="BI3421" s="37">
        <f t="shared" si="5568"/>
        <v>0</v>
      </c>
      <c r="BJ3421" s="37">
        <f t="shared" si="5568"/>
        <v>378.54999999999995</v>
      </c>
    </row>
    <row r="3424" spans="1:62" ht="106.5">
      <c r="A3424" s="8" t="s">
        <v>2</v>
      </c>
      <c r="B3424" s="8" t="s">
        <v>3</v>
      </c>
      <c r="C3424" s="8" t="s">
        <v>4</v>
      </c>
      <c r="D3424" s="9" t="str">
        <f>D634</f>
        <v>ANGGREK</v>
      </c>
      <c r="E3424" s="9" t="str">
        <f t="shared" ref="E3424:U3424" si="5569">E634</f>
        <v>BOUGENVIL</v>
      </c>
      <c r="F3424" s="9" t="str">
        <f t="shared" si="5569"/>
        <v>CAMELIA</v>
      </c>
      <c r="G3424" s="9" t="str">
        <f t="shared" si="5569"/>
        <v>DEWANDARU</v>
      </c>
      <c r="H3424" s="9" t="str">
        <f t="shared" si="5569"/>
        <v>EDELWEIS</v>
      </c>
      <c r="I3424" s="9" t="str">
        <f t="shared" si="5569"/>
        <v>FLAMBOYAN</v>
      </c>
      <c r="J3424" s="9" t="str">
        <f t="shared" si="5569"/>
        <v>GERANIUM</v>
      </c>
      <c r="K3424" s="9" t="str">
        <f t="shared" si="5569"/>
        <v>HELIKONIA</v>
      </c>
      <c r="L3424" s="9" t="str">
        <f t="shared" si="5569"/>
        <v>IVY</v>
      </c>
      <c r="M3424" s="9" t="str">
        <f t="shared" si="5569"/>
        <v>KANA</v>
      </c>
      <c r="N3424" s="9" t="str">
        <f t="shared" si="5569"/>
        <v>IGD</v>
      </c>
      <c r="O3424" s="9" t="str">
        <f t="shared" si="5569"/>
        <v>HCU</v>
      </c>
      <c r="P3424" s="9" t="str">
        <f t="shared" si="5569"/>
        <v>PENUNJANG</v>
      </c>
      <c r="Q3424" s="9" t="str">
        <f t="shared" si="5569"/>
        <v>PELAYANAN</v>
      </c>
      <c r="R3424" s="9" t="str">
        <f t="shared" si="5569"/>
        <v>ADMIN</v>
      </c>
      <c r="S3424" s="9" t="str">
        <f t="shared" si="5569"/>
        <v>ASRAMA</v>
      </c>
      <c r="T3424" s="9" t="str">
        <f t="shared" si="5569"/>
        <v>MASJID</v>
      </c>
      <c r="U3424" s="9" t="str">
        <f t="shared" si="5569"/>
        <v>JUMLAH</v>
      </c>
      <c r="W3424" s="21"/>
      <c r="X3424" s="22" t="str">
        <f>X5</f>
        <v>ANGGREK</v>
      </c>
      <c r="Y3424" s="22" t="str">
        <f>Y5</f>
        <v>BOUGENVIL</v>
      </c>
      <c r="Z3424" s="22" t="str">
        <f t="shared" ref="Z3424:AN3424" si="5570">Z5</f>
        <v>CAMELIA</v>
      </c>
      <c r="AA3424" s="22" t="str">
        <f t="shared" si="5570"/>
        <v>DEWANDARU</v>
      </c>
      <c r="AB3424" s="22" t="str">
        <f t="shared" si="5570"/>
        <v>EDELWEIS</v>
      </c>
      <c r="AC3424" s="22" t="str">
        <f t="shared" si="5570"/>
        <v>FLAMBOYAN</v>
      </c>
      <c r="AD3424" s="22" t="str">
        <f t="shared" si="5570"/>
        <v>GERANIUM</v>
      </c>
      <c r="AE3424" s="22" t="str">
        <f t="shared" si="5570"/>
        <v>HELIKONIA</v>
      </c>
      <c r="AF3424" s="22" t="str">
        <f t="shared" si="5570"/>
        <v>IVY</v>
      </c>
      <c r="AG3424" s="22" t="str">
        <f t="shared" si="5570"/>
        <v>KANA</v>
      </c>
      <c r="AH3424" s="22" t="str">
        <f t="shared" si="5570"/>
        <v>IGD</v>
      </c>
      <c r="AI3424" s="22" t="str">
        <f t="shared" si="5570"/>
        <v>HCU</v>
      </c>
      <c r="AJ3424" s="22" t="str">
        <f t="shared" si="5570"/>
        <v>PENUNJANG</v>
      </c>
      <c r="AK3424" s="22" t="str">
        <f t="shared" si="5570"/>
        <v>PELAYANAN</v>
      </c>
      <c r="AL3424" s="22" t="str">
        <f t="shared" si="5570"/>
        <v>ADMIN</v>
      </c>
      <c r="AM3424" s="22" t="str">
        <f t="shared" si="5570"/>
        <v>ASRAMA</v>
      </c>
      <c r="AN3424" s="22" t="str">
        <f t="shared" si="5570"/>
        <v>MASJID</v>
      </c>
      <c r="AP3424" s="33" t="s">
        <v>2</v>
      </c>
      <c r="AQ3424" s="33" t="s">
        <v>3</v>
      </c>
      <c r="AR3424" s="33" t="s">
        <v>4</v>
      </c>
      <c r="AS3424" s="34" t="str">
        <f>AS5</f>
        <v>ANGGREK</v>
      </c>
      <c r="AT3424" s="34" t="str">
        <f>AT5</f>
        <v>BOUGENVIL</v>
      </c>
      <c r="AU3424" s="34" t="str">
        <f t="shared" ref="AU3424:BJ3424" si="5571">AU5</f>
        <v>CAMELIA II</v>
      </c>
      <c r="AV3424" s="34" t="str">
        <f t="shared" si="5571"/>
        <v>DEWANDARU</v>
      </c>
      <c r="AW3424" s="34" t="str">
        <f t="shared" si="5571"/>
        <v>EDELWEIS</v>
      </c>
      <c r="AX3424" s="34" t="str">
        <f t="shared" si="5571"/>
        <v>FLAMBOYAN</v>
      </c>
      <c r="AY3424" s="34" t="str">
        <f t="shared" si="5571"/>
        <v>GERANIUM</v>
      </c>
      <c r="AZ3424" s="34" t="str">
        <f t="shared" si="5571"/>
        <v>HELIKONIA</v>
      </c>
      <c r="BA3424" s="34" t="str">
        <f t="shared" si="5571"/>
        <v>IVY</v>
      </c>
      <c r="BB3424" s="34" t="str">
        <f t="shared" si="5571"/>
        <v>KANA</v>
      </c>
      <c r="BC3424" s="34" t="str">
        <f t="shared" si="5571"/>
        <v>IGD</v>
      </c>
      <c r="BD3424" s="34" t="str">
        <f t="shared" si="5571"/>
        <v>HCU</v>
      </c>
      <c r="BE3424" s="34" t="str">
        <f t="shared" si="5571"/>
        <v>PENUNJANG</v>
      </c>
      <c r="BF3424" s="34" t="str">
        <f t="shared" si="5571"/>
        <v>PELAYANAN</v>
      </c>
      <c r="BG3424" s="34" t="str">
        <f t="shared" si="5571"/>
        <v>ADMIN</v>
      </c>
      <c r="BH3424" s="34" t="str">
        <f t="shared" si="5571"/>
        <v>ASRAMA</v>
      </c>
      <c r="BI3424" s="34" t="str">
        <f t="shared" si="5571"/>
        <v>MASJID</v>
      </c>
      <c r="BJ3424" s="34" t="str">
        <f t="shared" si="5571"/>
        <v>JUMLAH</v>
      </c>
    </row>
    <row r="3425" spans="1:62" ht="15.75">
      <c r="A3425" s="10">
        <f>A3412+1</f>
        <v>18</v>
      </c>
      <c r="B3425" s="11" t="s">
        <v>37</v>
      </c>
      <c r="C3425" s="12" t="s">
        <v>24</v>
      </c>
      <c r="D3425" s="12">
        <f>'Harian 2024'!D3469</f>
        <v>0</v>
      </c>
      <c r="E3425" s="12">
        <f>'Harian 2024'!E3469</f>
        <v>0</v>
      </c>
      <c r="F3425" s="12">
        <f>'Harian 2024'!F3469</f>
        <v>0</v>
      </c>
      <c r="G3425" s="12">
        <f>'Harian 2024'!G3469</f>
        <v>19</v>
      </c>
      <c r="H3425" s="12">
        <f>'Harian 2024'!H3469</f>
        <v>19</v>
      </c>
      <c r="I3425" s="12">
        <f>'Harian 2024'!I3469</f>
        <v>21</v>
      </c>
      <c r="J3425" s="12">
        <f>'Harian 2024'!J3469</f>
        <v>29</v>
      </c>
      <c r="K3425" s="12">
        <f>'Harian 2024'!K3469</f>
        <v>29</v>
      </c>
      <c r="L3425" s="12">
        <f>'Harian 2024'!L3469</f>
        <v>12</v>
      </c>
      <c r="M3425" s="12">
        <f>'Harian 2024'!M3469</f>
        <v>6</v>
      </c>
      <c r="N3425" s="12">
        <f>'Harian 2024'!N3469</f>
        <v>0</v>
      </c>
      <c r="O3425" s="12">
        <f>'Harian 2024'!O3469</f>
        <v>9</v>
      </c>
      <c r="P3425" s="12">
        <f>'Harian 2024'!P3469</f>
        <v>6</v>
      </c>
      <c r="Q3425" s="12">
        <f>'Harian 2024'!Q3469</f>
        <v>8</v>
      </c>
      <c r="R3425" s="12">
        <f>'Harian 2024'!R3469</f>
        <v>0</v>
      </c>
      <c r="S3425" s="12">
        <f>'Harian 2024'!S3469</f>
        <v>0</v>
      </c>
      <c r="T3425" s="12">
        <f>'Harian 2024'!T3469</f>
        <v>0</v>
      </c>
      <c r="U3425" s="12">
        <f>SUM(E3425:T3425)</f>
        <v>158</v>
      </c>
      <c r="W3425" s="23" t="s">
        <v>24</v>
      </c>
      <c r="X3425" s="24">
        <v>0.26500000000000001</v>
      </c>
      <c r="Y3425" s="24">
        <v>0.26500000000000001</v>
      </c>
      <c r="Z3425" s="24">
        <v>0.26500000000000001</v>
      </c>
      <c r="AA3425" s="24">
        <v>0.26500000000000001</v>
      </c>
      <c r="AB3425" s="24">
        <v>0.26500000000000001</v>
      </c>
      <c r="AC3425" s="24">
        <v>0.26500000000000001</v>
      </c>
      <c r="AD3425" s="24">
        <v>0.26500000000000001</v>
      </c>
      <c r="AE3425" s="24">
        <v>0.26500000000000001</v>
      </c>
      <c r="AF3425" s="24">
        <v>0.26500000000000001</v>
      </c>
      <c r="AG3425" s="24">
        <v>0.26500000000000001</v>
      </c>
      <c r="AH3425" s="24">
        <v>0.26500000000000001</v>
      </c>
      <c r="AI3425" s="24">
        <v>0.26500000000000001</v>
      </c>
      <c r="AJ3425" s="24">
        <v>0.26500000000000001</v>
      </c>
      <c r="AK3425" s="24">
        <v>0.26500000000000001</v>
      </c>
      <c r="AL3425" s="24">
        <v>0.26500000000000001</v>
      </c>
      <c r="AM3425" s="24">
        <v>0.26500000000000001</v>
      </c>
      <c r="AN3425" s="24">
        <v>0.26500000000000001</v>
      </c>
      <c r="AP3425" s="10">
        <f>AP3412+1</f>
        <v>18</v>
      </c>
      <c r="AQ3425" s="11" t="s">
        <v>41</v>
      </c>
      <c r="AR3425" s="12" t="s">
        <v>24</v>
      </c>
      <c r="AS3425" s="13">
        <f t="shared" ref="AS3425:AT3433" si="5572">D3425*X3425</f>
        <v>0</v>
      </c>
      <c r="AT3425" s="13">
        <f t="shared" si="5572"/>
        <v>0</v>
      </c>
      <c r="AU3425" s="13">
        <f t="shared" ref="AU3425:AU3433" si="5573">F3425*Z3425</f>
        <v>0</v>
      </c>
      <c r="AV3425" s="13">
        <f t="shared" ref="AV3425:AV3433" si="5574">G3425*AA3425</f>
        <v>5.0350000000000001</v>
      </c>
      <c r="AW3425" s="13">
        <f t="shared" ref="AW3425:AW3433" si="5575">H3425*AB3425</f>
        <v>5.0350000000000001</v>
      </c>
      <c r="AX3425" s="13">
        <f t="shared" ref="AX3425:AX3433" si="5576">I3425*AC3425</f>
        <v>5.5650000000000004</v>
      </c>
      <c r="AY3425" s="13">
        <f t="shared" ref="AY3425:AY3433" si="5577">J3425*AD3425</f>
        <v>7.6850000000000005</v>
      </c>
      <c r="AZ3425" s="13">
        <f t="shared" ref="AZ3425:AZ3433" si="5578">K3425*AE3425</f>
        <v>7.6850000000000005</v>
      </c>
      <c r="BA3425" s="13">
        <f t="shared" ref="BA3425:BA3433" si="5579">L3425*AF3425</f>
        <v>3.18</v>
      </c>
      <c r="BB3425" s="13">
        <f t="shared" ref="BB3425:BB3433" si="5580">M3425*AG3425</f>
        <v>1.59</v>
      </c>
      <c r="BC3425" s="13">
        <f t="shared" ref="BC3425:BC3433" si="5581">N3425*AH3425</f>
        <v>0</v>
      </c>
      <c r="BD3425" s="13">
        <f t="shared" ref="BD3425:BD3433" si="5582">O3425*AI3425</f>
        <v>2.3850000000000002</v>
      </c>
      <c r="BE3425" s="13">
        <f t="shared" ref="BE3425:BE3433" si="5583">P3425*AJ3425</f>
        <v>1.59</v>
      </c>
      <c r="BF3425" s="13">
        <f t="shared" ref="BF3425:BF3433" si="5584">Q3425*AK3425</f>
        <v>2.12</v>
      </c>
      <c r="BG3425" s="13">
        <f t="shared" ref="BG3425:BG3433" si="5585">R3425*AL3425</f>
        <v>0</v>
      </c>
      <c r="BH3425" s="13">
        <f t="shared" ref="BH3425:BH3433" si="5586">S3425*AM3425</f>
        <v>0</v>
      </c>
      <c r="BI3425" s="13">
        <f t="shared" ref="BI3425:BI3433" si="5587">T3425*AN3425</f>
        <v>0</v>
      </c>
      <c r="BJ3425" s="12">
        <f>SUM(AT3425:BI3425)</f>
        <v>41.870000000000005</v>
      </c>
    </row>
    <row r="3426" spans="1:62" ht="15.75">
      <c r="A3426" s="14"/>
      <c r="B3426" s="15">
        <f>B3413+1</f>
        <v>44822</v>
      </c>
      <c r="C3426" s="12" t="s">
        <v>25</v>
      </c>
      <c r="D3426" s="12">
        <f>'Harian 2024'!D3470</f>
        <v>0</v>
      </c>
      <c r="E3426" s="12">
        <f>'Harian 2024'!E3470</f>
        <v>0</v>
      </c>
      <c r="F3426" s="12">
        <f>'Harian 2024'!F3470</f>
        <v>0</v>
      </c>
      <c r="G3426" s="12">
        <f>'Harian 2024'!G3470</f>
        <v>20</v>
      </c>
      <c r="H3426" s="12">
        <f>'Harian 2024'!H3470</f>
        <v>18</v>
      </c>
      <c r="I3426" s="12">
        <f>'Harian 2024'!I3470</f>
        <v>22</v>
      </c>
      <c r="J3426" s="12">
        <f>'Harian 2024'!J3470</f>
        <v>30</v>
      </c>
      <c r="K3426" s="12">
        <f>'Harian 2024'!K3470</f>
        <v>30</v>
      </c>
      <c r="L3426" s="12">
        <f>'Harian 2024'!L3470</f>
        <v>14</v>
      </c>
      <c r="M3426" s="12">
        <f>'Harian 2024'!M3470</f>
        <v>4</v>
      </c>
      <c r="N3426" s="12">
        <f>'Harian 2024'!N3470</f>
        <v>0</v>
      </c>
      <c r="O3426" s="12">
        <f>'Harian 2024'!O3470</f>
        <v>2</v>
      </c>
      <c r="P3426" s="12">
        <f>'Harian 2024'!P3470</f>
        <v>2</v>
      </c>
      <c r="Q3426" s="12">
        <f>'Harian 2024'!Q3470</f>
        <v>3</v>
      </c>
      <c r="R3426" s="12">
        <f>'Harian 2024'!R3470</f>
        <v>0</v>
      </c>
      <c r="S3426" s="12">
        <f>'Harian 2024'!S3470</f>
        <v>0</v>
      </c>
      <c r="T3426" s="12">
        <f>'Harian 2024'!T3470</f>
        <v>0</v>
      </c>
      <c r="U3426" s="12">
        <f t="shared" ref="U3426:U3433" si="5588">SUM(E3426:T3426)</f>
        <v>145</v>
      </c>
      <c r="W3426" s="23" t="s">
        <v>25</v>
      </c>
      <c r="X3426" s="24">
        <v>0.22500000000000001</v>
      </c>
      <c r="Y3426" s="24">
        <v>0.22500000000000001</v>
      </c>
      <c r="Z3426" s="24">
        <v>0.22500000000000001</v>
      </c>
      <c r="AA3426" s="24">
        <v>0.22500000000000001</v>
      </c>
      <c r="AB3426" s="24">
        <v>0.22500000000000001</v>
      </c>
      <c r="AC3426" s="24">
        <v>0.22500000000000001</v>
      </c>
      <c r="AD3426" s="24">
        <v>0.22500000000000001</v>
      </c>
      <c r="AE3426" s="24">
        <v>0.22500000000000001</v>
      </c>
      <c r="AF3426" s="24">
        <v>0.22500000000000001</v>
      </c>
      <c r="AG3426" s="24">
        <v>0.22500000000000001</v>
      </c>
      <c r="AH3426" s="24">
        <v>0.22500000000000001</v>
      </c>
      <c r="AI3426" s="24">
        <v>0.22500000000000001</v>
      </c>
      <c r="AJ3426" s="24">
        <v>0.22500000000000001</v>
      </c>
      <c r="AK3426" s="24">
        <v>0.22500000000000001</v>
      </c>
      <c r="AL3426" s="24">
        <v>0.22500000000000001</v>
      </c>
      <c r="AM3426" s="24">
        <v>0.22500000000000001</v>
      </c>
      <c r="AN3426" s="24">
        <v>0.22500000000000001</v>
      </c>
      <c r="AP3426" s="14"/>
      <c r="AQ3426" s="15">
        <f>AQ3413+1</f>
        <v>44457</v>
      </c>
      <c r="AR3426" s="12" t="s">
        <v>25</v>
      </c>
      <c r="AS3426" s="13">
        <f t="shared" si="5572"/>
        <v>0</v>
      </c>
      <c r="AT3426" s="13">
        <f t="shared" si="5572"/>
        <v>0</v>
      </c>
      <c r="AU3426" s="13">
        <f t="shared" si="5573"/>
        <v>0</v>
      </c>
      <c r="AV3426" s="13">
        <f t="shared" si="5574"/>
        <v>4.5</v>
      </c>
      <c r="AW3426" s="13">
        <f t="shared" si="5575"/>
        <v>4.05</v>
      </c>
      <c r="AX3426" s="13">
        <f t="shared" si="5576"/>
        <v>4.95</v>
      </c>
      <c r="AY3426" s="13">
        <f t="shared" si="5577"/>
        <v>6.75</v>
      </c>
      <c r="AZ3426" s="13">
        <f t="shared" si="5578"/>
        <v>6.75</v>
      </c>
      <c r="BA3426" s="13">
        <f t="shared" si="5579"/>
        <v>3.15</v>
      </c>
      <c r="BB3426" s="13">
        <f t="shared" si="5580"/>
        <v>0.9</v>
      </c>
      <c r="BC3426" s="13">
        <f t="shared" si="5581"/>
        <v>0</v>
      </c>
      <c r="BD3426" s="13">
        <f t="shared" si="5582"/>
        <v>0.45</v>
      </c>
      <c r="BE3426" s="13">
        <f t="shared" si="5583"/>
        <v>0.45</v>
      </c>
      <c r="BF3426" s="13">
        <f t="shared" si="5584"/>
        <v>0.67500000000000004</v>
      </c>
      <c r="BG3426" s="13">
        <f t="shared" si="5585"/>
        <v>0</v>
      </c>
      <c r="BH3426" s="13">
        <f t="shared" si="5586"/>
        <v>0</v>
      </c>
      <c r="BI3426" s="13">
        <f t="shared" si="5587"/>
        <v>0</v>
      </c>
      <c r="BJ3426" s="12">
        <f t="shared" ref="BJ3426:BJ3433" si="5589">SUM(AT3426:BI3426)</f>
        <v>32.624999999999993</v>
      </c>
    </row>
    <row r="3427" spans="1:62" ht="15.75">
      <c r="A3427" s="14"/>
      <c r="B3427" s="14"/>
      <c r="C3427" s="12" t="s">
        <v>26</v>
      </c>
      <c r="D3427" s="12">
        <f>'Harian 2024'!D3471</f>
        <v>0</v>
      </c>
      <c r="E3427" s="12">
        <f>'Harian 2024'!E3471</f>
        <v>0</v>
      </c>
      <c r="F3427" s="12">
        <f>'Harian 2024'!F3471</f>
        <v>0</v>
      </c>
      <c r="G3427" s="12">
        <f>'Harian 2024'!G3471</f>
        <v>8</v>
      </c>
      <c r="H3427" s="12">
        <f>'Harian 2024'!H3471</f>
        <v>4</v>
      </c>
      <c r="I3427" s="12">
        <f>'Harian 2024'!I3471</f>
        <v>7</v>
      </c>
      <c r="J3427" s="12">
        <f>'Harian 2024'!J3471</f>
        <v>5</v>
      </c>
      <c r="K3427" s="12">
        <f>'Harian 2024'!K3471</f>
        <v>12</v>
      </c>
      <c r="L3427" s="12">
        <f>'Harian 2024'!L3471</f>
        <v>6</v>
      </c>
      <c r="M3427" s="12">
        <f>'Harian 2024'!M3471</f>
        <v>1</v>
      </c>
      <c r="N3427" s="12">
        <f>'Harian 2024'!N3471</f>
        <v>0</v>
      </c>
      <c r="O3427" s="12">
        <f>'Harian 2024'!O3471</f>
        <v>3</v>
      </c>
      <c r="P3427" s="12">
        <f>'Harian 2024'!P3471</f>
        <v>0</v>
      </c>
      <c r="Q3427" s="12">
        <f>'Harian 2024'!Q3471</f>
        <v>0</v>
      </c>
      <c r="R3427" s="12">
        <f>'Harian 2024'!R3471</f>
        <v>0</v>
      </c>
      <c r="S3427" s="12">
        <f>'Harian 2024'!S3471</f>
        <v>0</v>
      </c>
      <c r="T3427" s="12">
        <f>'Harian 2024'!T3471</f>
        <v>0</v>
      </c>
      <c r="U3427" s="12">
        <f t="shared" si="5588"/>
        <v>46</v>
      </c>
      <c r="W3427" s="23" t="s">
        <v>26</v>
      </c>
      <c r="X3427" s="24">
        <v>0.35</v>
      </c>
      <c r="Y3427" s="24">
        <v>0.35</v>
      </c>
      <c r="Z3427" s="24">
        <v>0.35</v>
      </c>
      <c r="AA3427" s="24">
        <v>0.35</v>
      </c>
      <c r="AB3427" s="24">
        <v>0.35</v>
      </c>
      <c r="AC3427" s="24">
        <v>0.35</v>
      </c>
      <c r="AD3427" s="24">
        <v>0.35</v>
      </c>
      <c r="AE3427" s="24">
        <v>0.35</v>
      </c>
      <c r="AF3427" s="24">
        <v>0.35</v>
      </c>
      <c r="AG3427" s="24">
        <v>0.35</v>
      </c>
      <c r="AH3427" s="24">
        <v>0.35</v>
      </c>
      <c r="AI3427" s="24">
        <v>0.35</v>
      </c>
      <c r="AJ3427" s="24">
        <v>0.35</v>
      </c>
      <c r="AK3427" s="24">
        <v>0.35</v>
      </c>
      <c r="AL3427" s="24">
        <v>0.35</v>
      </c>
      <c r="AM3427" s="24">
        <v>0.35</v>
      </c>
      <c r="AN3427" s="24">
        <v>0.35</v>
      </c>
      <c r="AP3427" s="14"/>
      <c r="AQ3427" s="14"/>
      <c r="AR3427" s="12" t="s">
        <v>26</v>
      </c>
      <c r="AS3427" s="13">
        <f t="shared" si="5572"/>
        <v>0</v>
      </c>
      <c r="AT3427" s="13">
        <f t="shared" si="5572"/>
        <v>0</v>
      </c>
      <c r="AU3427" s="13">
        <f t="shared" si="5573"/>
        <v>0</v>
      </c>
      <c r="AV3427" s="13">
        <f t="shared" si="5574"/>
        <v>2.8</v>
      </c>
      <c r="AW3427" s="13">
        <f t="shared" si="5575"/>
        <v>1.4</v>
      </c>
      <c r="AX3427" s="13">
        <f t="shared" si="5576"/>
        <v>2.4499999999999997</v>
      </c>
      <c r="AY3427" s="13">
        <f t="shared" si="5577"/>
        <v>1.75</v>
      </c>
      <c r="AZ3427" s="13">
        <f t="shared" si="5578"/>
        <v>4.1999999999999993</v>
      </c>
      <c r="BA3427" s="13">
        <f t="shared" si="5579"/>
        <v>2.0999999999999996</v>
      </c>
      <c r="BB3427" s="13">
        <f t="shared" si="5580"/>
        <v>0.35</v>
      </c>
      <c r="BC3427" s="13">
        <f t="shared" si="5581"/>
        <v>0</v>
      </c>
      <c r="BD3427" s="13">
        <f t="shared" si="5582"/>
        <v>1.0499999999999998</v>
      </c>
      <c r="BE3427" s="13">
        <f t="shared" si="5583"/>
        <v>0</v>
      </c>
      <c r="BF3427" s="13">
        <f t="shared" si="5584"/>
        <v>0</v>
      </c>
      <c r="BG3427" s="13">
        <f t="shared" si="5585"/>
        <v>0</v>
      </c>
      <c r="BH3427" s="13">
        <f t="shared" si="5586"/>
        <v>0</v>
      </c>
      <c r="BI3427" s="13">
        <f t="shared" si="5587"/>
        <v>0</v>
      </c>
      <c r="BJ3427" s="12">
        <f t="shared" si="5589"/>
        <v>16.099999999999998</v>
      </c>
    </row>
    <row r="3428" spans="1:62" ht="15.75">
      <c r="A3428" s="14"/>
      <c r="B3428" s="14"/>
      <c r="C3428" s="12" t="s">
        <v>27</v>
      </c>
      <c r="D3428" s="12">
        <f>'Harian 2024'!D3472</f>
        <v>6</v>
      </c>
      <c r="E3428" s="12">
        <f>'Harian 2024'!E3472</f>
        <v>14</v>
      </c>
      <c r="F3428" s="12">
        <f>'Harian 2024'!F3472</f>
        <v>18</v>
      </c>
      <c r="G3428" s="12">
        <f>'Harian 2024'!G3472</f>
        <v>17</v>
      </c>
      <c r="H3428" s="12">
        <f>'Harian 2024'!H3472</f>
        <v>31</v>
      </c>
      <c r="I3428" s="12">
        <f>'Harian 2024'!I3472</f>
        <v>26</v>
      </c>
      <c r="J3428" s="12">
        <f>'Harian 2024'!J3472</f>
        <v>26</v>
      </c>
      <c r="K3428" s="12">
        <f>'Harian 2024'!K3472</f>
        <v>32</v>
      </c>
      <c r="L3428" s="12">
        <f>'Harian 2024'!L3472</f>
        <v>5</v>
      </c>
      <c r="M3428" s="12">
        <f>'Harian 2024'!M3472</f>
        <v>3</v>
      </c>
      <c r="N3428" s="12">
        <f>'Harian 2024'!N3472</f>
        <v>16</v>
      </c>
      <c r="O3428" s="12">
        <f>'Harian 2024'!O3472</f>
        <v>5</v>
      </c>
      <c r="P3428" s="12">
        <f>'Harian 2024'!P3472</f>
        <v>6</v>
      </c>
      <c r="Q3428" s="12">
        <f>'Harian 2024'!Q3472</f>
        <v>2</v>
      </c>
      <c r="R3428" s="12">
        <f>'Harian 2024'!R3472</f>
        <v>5</v>
      </c>
      <c r="S3428" s="12">
        <f>'Harian 2024'!S3472</f>
        <v>0</v>
      </c>
      <c r="T3428" s="12">
        <f>'Harian 2024'!T3472</f>
        <v>0</v>
      </c>
      <c r="U3428" s="12">
        <f t="shared" si="5588"/>
        <v>206</v>
      </c>
      <c r="W3428" s="23" t="s">
        <v>27</v>
      </c>
      <c r="X3428" s="24">
        <v>0.43</v>
      </c>
      <c r="Y3428" s="24">
        <v>0.43</v>
      </c>
      <c r="Z3428" s="24">
        <v>0.43</v>
      </c>
      <c r="AA3428" s="24">
        <v>0.43</v>
      </c>
      <c r="AB3428" s="24">
        <v>0.43</v>
      </c>
      <c r="AC3428" s="24">
        <v>0.43</v>
      </c>
      <c r="AD3428" s="24">
        <v>0.43</v>
      </c>
      <c r="AE3428" s="24">
        <v>0.43</v>
      </c>
      <c r="AF3428" s="24">
        <v>0.43</v>
      </c>
      <c r="AG3428" s="24">
        <v>0.43</v>
      </c>
      <c r="AH3428" s="24">
        <v>0.43</v>
      </c>
      <c r="AI3428" s="24">
        <v>0.43</v>
      </c>
      <c r="AJ3428" s="24">
        <v>0.43</v>
      </c>
      <c r="AK3428" s="24">
        <v>0.43</v>
      </c>
      <c r="AL3428" s="24">
        <v>0.43</v>
      </c>
      <c r="AM3428" s="24">
        <v>0.43</v>
      </c>
      <c r="AN3428" s="24">
        <v>0.43</v>
      </c>
      <c r="AP3428" s="14"/>
      <c r="AQ3428" s="14"/>
      <c r="AR3428" s="12" t="s">
        <v>27</v>
      </c>
      <c r="AS3428" s="13">
        <f t="shared" si="5572"/>
        <v>2.58</v>
      </c>
      <c r="AT3428" s="13">
        <f t="shared" si="5572"/>
        <v>6.02</v>
      </c>
      <c r="AU3428" s="13">
        <f t="shared" si="5573"/>
        <v>7.74</v>
      </c>
      <c r="AV3428" s="13">
        <f t="shared" si="5574"/>
        <v>7.31</v>
      </c>
      <c r="AW3428" s="13">
        <f t="shared" si="5575"/>
        <v>13.33</v>
      </c>
      <c r="AX3428" s="13">
        <f t="shared" si="5576"/>
        <v>11.18</v>
      </c>
      <c r="AY3428" s="13">
        <f t="shared" si="5577"/>
        <v>11.18</v>
      </c>
      <c r="AZ3428" s="13">
        <f t="shared" si="5578"/>
        <v>13.76</v>
      </c>
      <c r="BA3428" s="13">
        <f t="shared" si="5579"/>
        <v>2.15</v>
      </c>
      <c r="BB3428" s="13">
        <f t="shared" si="5580"/>
        <v>1.29</v>
      </c>
      <c r="BC3428" s="13">
        <f t="shared" si="5581"/>
        <v>6.88</v>
      </c>
      <c r="BD3428" s="13">
        <f t="shared" si="5582"/>
        <v>2.15</v>
      </c>
      <c r="BE3428" s="13">
        <f t="shared" si="5583"/>
        <v>2.58</v>
      </c>
      <c r="BF3428" s="13">
        <f t="shared" si="5584"/>
        <v>0.86</v>
      </c>
      <c r="BG3428" s="13">
        <f t="shared" si="5585"/>
        <v>2.15</v>
      </c>
      <c r="BH3428" s="13">
        <f t="shared" si="5586"/>
        <v>0</v>
      </c>
      <c r="BI3428" s="13">
        <f t="shared" si="5587"/>
        <v>0</v>
      </c>
      <c r="BJ3428" s="12">
        <f t="shared" si="5589"/>
        <v>88.580000000000013</v>
      </c>
    </row>
    <row r="3429" spans="1:62" ht="15.75">
      <c r="A3429" s="14"/>
      <c r="B3429" s="14"/>
      <c r="C3429" s="12" t="s">
        <v>28</v>
      </c>
      <c r="D3429" s="12">
        <f>'Harian 2024'!D3473</f>
        <v>5</v>
      </c>
      <c r="E3429" s="12">
        <f>'Harian 2024'!E3473</f>
        <v>12</v>
      </c>
      <c r="F3429" s="12">
        <f>'Harian 2024'!F3473</f>
        <v>16</v>
      </c>
      <c r="G3429" s="12">
        <f>'Harian 2024'!G3473</f>
        <v>25</v>
      </c>
      <c r="H3429" s="12">
        <f>'Harian 2024'!H3473</f>
        <v>25</v>
      </c>
      <c r="I3429" s="12">
        <f>'Harian 2024'!I3473</f>
        <v>34</v>
      </c>
      <c r="J3429" s="12">
        <f>'Harian 2024'!J3473</f>
        <v>32</v>
      </c>
      <c r="K3429" s="12">
        <f>'Harian 2024'!K3473</f>
        <v>27</v>
      </c>
      <c r="L3429" s="12">
        <f>'Harian 2024'!L3473</f>
        <v>3</v>
      </c>
      <c r="M3429" s="12">
        <f>'Harian 2024'!M3473</f>
        <v>5</v>
      </c>
      <c r="N3429" s="12">
        <f>'Harian 2024'!N3473</f>
        <v>12</v>
      </c>
      <c r="O3429" s="12">
        <f>'Harian 2024'!O3473</f>
        <v>8</v>
      </c>
      <c r="P3429" s="12">
        <f>'Harian 2024'!P3473</f>
        <v>3</v>
      </c>
      <c r="Q3429" s="12">
        <f>'Harian 2024'!Q3473</f>
        <v>3</v>
      </c>
      <c r="R3429" s="12">
        <f>'Harian 2024'!R3473</f>
        <v>6</v>
      </c>
      <c r="S3429" s="12">
        <f>'Harian 2024'!S3473</f>
        <v>0</v>
      </c>
      <c r="T3429" s="12">
        <f>'Harian 2024'!T3473</f>
        <v>0</v>
      </c>
      <c r="U3429" s="12">
        <f t="shared" si="5588"/>
        <v>211</v>
      </c>
      <c r="W3429" s="23" t="s">
        <v>28</v>
      </c>
      <c r="X3429" s="24">
        <v>0.5</v>
      </c>
      <c r="Y3429" s="24">
        <v>0.5</v>
      </c>
      <c r="Z3429" s="24">
        <v>0.5</v>
      </c>
      <c r="AA3429" s="24">
        <v>0.5</v>
      </c>
      <c r="AB3429" s="24">
        <v>0.5</v>
      </c>
      <c r="AC3429" s="24">
        <v>0.5</v>
      </c>
      <c r="AD3429" s="24">
        <v>0.5</v>
      </c>
      <c r="AE3429" s="24">
        <v>0.5</v>
      </c>
      <c r="AF3429" s="24">
        <v>0.5</v>
      </c>
      <c r="AG3429" s="24">
        <v>0.5</v>
      </c>
      <c r="AH3429" s="24">
        <v>0.5</v>
      </c>
      <c r="AI3429" s="24">
        <v>0.5</v>
      </c>
      <c r="AJ3429" s="24">
        <v>0.5</v>
      </c>
      <c r="AK3429" s="24">
        <v>0.5</v>
      </c>
      <c r="AL3429" s="24">
        <v>0.5</v>
      </c>
      <c r="AM3429" s="24">
        <v>0.5</v>
      </c>
      <c r="AN3429" s="24">
        <v>0.5</v>
      </c>
      <c r="AP3429" s="14"/>
      <c r="AQ3429" s="14"/>
      <c r="AR3429" s="12" t="s">
        <v>28</v>
      </c>
      <c r="AS3429" s="13">
        <f t="shared" si="5572"/>
        <v>2.5</v>
      </c>
      <c r="AT3429" s="13">
        <f t="shared" si="5572"/>
        <v>6</v>
      </c>
      <c r="AU3429" s="13">
        <f t="shared" si="5573"/>
        <v>8</v>
      </c>
      <c r="AV3429" s="13">
        <f t="shared" si="5574"/>
        <v>12.5</v>
      </c>
      <c r="AW3429" s="13">
        <f t="shared" si="5575"/>
        <v>12.5</v>
      </c>
      <c r="AX3429" s="13">
        <f t="shared" si="5576"/>
        <v>17</v>
      </c>
      <c r="AY3429" s="13">
        <f t="shared" si="5577"/>
        <v>16</v>
      </c>
      <c r="AZ3429" s="13">
        <f t="shared" si="5578"/>
        <v>13.5</v>
      </c>
      <c r="BA3429" s="13">
        <f t="shared" si="5579"/>
        <v>1.5</v>
      </c>
      <c r="BB3429" s="13">
        <f t="shared" si="5580"/>
        <v>2.5</v>
      </c>
      <c r="BC3429" s="13">
        <f t="shared" si="5581"/>
        <v>6</v>
      </c>
      <c r="BD3429" s="13">
        <f t="shared" si="5582"/>
        <v>4</v>
      </c>
      <c r="BE3429" s="13">
        <f t="shared" si="5583"/>
        <v>1.5</v>
      </c>
      <c r="BF3429" s="13">
        <f t="shared" si="5584"/>
        <v>1.5</v>
      </c>
      <c r="BG3429" s="13">
        <f t="shared" si="5585"/>
        <v>3</v>
      </c>
      <c r="BH3429" s="13">
        <f t="shared" si="5586"/>
        <v>0</v>
      </c>
      <c r="BI3429" s="13">
        <f t="shared" si="5587"/>
        <v>0</v>
      </c>
      <c r="BJ3429" s="12">
        <f t="shared" si="5589"/>
        <v>105.5</v>
      </c>
    </row>
    <row r="3430" spans="1:62" ht="15.75">
      <c r="A3430" s="14"/>
      <c r="B3430" s="14"/>
      <c r="C3430" s="12" t="s">
        <v>35</v>
      </c>
      <c r="D3430" s="12">
        <f>'Harian 2024'!D3474</f>
        <v>4</v>
      </c>
      <c r="E3430" s="12">
        <f>'Harian 2024'!E3474</f>
        <v>9</v>
      </c>
      <c r="F3430" s="12">
        <f>'Harian 2024'!F3474</f>
        <v>17</v>
      </c>
      <c r="G3430" s="12">
        <f>'Harian 2024'!G3474</f>
        <v>14</v>
      </c>
      <c r="H3430" s="12">
        <f>'Harian 2024'!H3474</f>
        <v>25</v>
      </c>
      <c r="I3430" s="12">
        <f>'Harian 2024'!I3474</f>
        <v>32</v>
      </c>
      <c r="J3430" s="12">
        <f>'Harian 2024'!J3474</f>
        <v>35</v>
      </c>
      <c r="K3430" s="12">
        <f>'Harian 2024'!K3474</f>
        <v>35</v>
      </c>
      <c r="L3430" s="12">
        <f>'Harian 2024'!L3474</f>
        <v>5</v>
      </c>
      <c r="M3430" s="12">
        <f>'Harian 2024'!M3474</f>
        <v>2</v>
      </c>
      <c r="N3430" s="12">
        <f>'Harian 2024'!N3474</f>
        <v>9</v>
      </c>
      <c r="O3430" s="12">
        <f>'Harian 2024'!O3474</f>
        <v>3</v>
      </c>
      <c r="P3430" s="12">
        <f>'Harian 2024'!P3474</f>
        <v>2</v>
      </c>
      <c r="Q3430" s="12">
        <f>'Harian 2024'!Q3474</f>
        <v>3</v>
      </c>
      <c r="R3430" s="12">
        <f>'Harian 2024'!R3474</f>
        <v>3</v>
      </c>
      <c r="S3430" s="12">
        <f>'Harian 2024'!S3474</f>
        <v>0</v>
      </c>
      <c r="T3430" s="12">
        <f>'Harian 2024'!T3474</f>
        <v>0</v>
      </c>
      <c r="U3430" s="12">
        <f t="shared" si="5588"/>
        <v>194</v>
      </c>
      <c r="W3430" s="23" t="s">
        <v>50</v>
      </c>
      <c r="X3430" s="24">
        <v>8.5000000000000006E-2</v>
      </c>
      <c r="Y3430" s="24">
        <v>8.5000000000000006E-2</v>
      </c>
      <c r="Z3430" s="24">
        <v>8.5000000000000006E-2</v>
      </c>
      <c r="AA3430" s="24">
        <v>8.5000000000000006E-2</v>
      </c>
      <c r="AB3430" s="24">
        <v>8.5000000000000006E-2</v>
      </c>
      <c r="AC3430" s="24">
        <v>8.5000000000000006E-2</v>
      </c>
      <c r="AD3430" s="24">
        <v>8.5000000000000006E-2</v>
      </c>
      <c r="AE3430" s="24">
        <v>8.5000000000000006E-2</v>
      </c>
      <c r="AF3430" s="24">
        <v>8.5000000000000006E-2</v>
      </c>
      <c r="AG3430" s="24">
        <v>8.5000000000000006E-2</v>
      </c>
      <c r="AH3430" s="24">
        <v>8.5000000000000006E-2</v>
      </c>
      <c r="AI3430" s="24">
        <v>8.5000000000000006E-2</v>
      </c>
      <c r="AJ3430" s="24">
        <v>8.5000000000000006E-2</v>
      </c>
      <c r="AK3430" s="24">
        <v>8.5000000000000006E-2</v>
      </c>
      <c r="AL3430" s="24">
        <v>8.5000000000000006E-2</v>
      </c>
      <c r="AM3430" s="24">
        <v>8.5000000000000006E-2</v>
      </c>
      <c r="AN3430" s="24">
        <v>8.5000000000000006E-2</v>
      </c>
      <c r="AP3430" s="14"/>
      <c r="AQ3430" s="14"/>
      <c r="AR3430" s="12" t="s">
        <v>29</v>
      </c>
      <c r="AS3430" s="13">
        <f t="shared" si="5572"/>
        <v>0.34</v>
      </c>
      <c r="AT3430" s="13">
        <f t="shared" si="5572"/>
        <v>0.76500000000000001</v>
      </c>
      <c r="AU3430" s="13">
        <f t="shared" si="5573"/>
        <v>1.4450000000000001</v>
      </c>
      <c r="AV3430" s="13">
        <f t="shared" si="5574"/>
        <v>1.1900000000000002</v>
      </c>
      <c r="AW3430" s="13">
        <f t="shared" si="5575"/>
        <v>2.125</v>
      </c>
      <c r="AX3430" s="13">
        <f t="shared" si="5576"/>
        <v>2.72</v>
      </c>
      <c r="AY3430" s="13">
        <f t="shared" si="5577"/>
        <v>2.9750000000000001</v>
      </c>
      <c r="AZ3430" s="13">
        <f t="shared" si="5578"/>
        <v>2.9750000000000001</v>
      </c>
      <c r="BA3430" s="13">
        <f t="shared" si="5579"/>
        <v>0.42500000000000004</v>
      </c>
      <c r="BB3430" s="13">
        <f t="shared" si="5580"/>
        <v>0.17</v>
      </c>
      <c r="BC3430" s="13">
        <f t="shared" si="5581"/>
        <v>0.76500000000000001</v>
      </c>
      <c r="BD3430" s="13">
        <f t="shared" si="5582"/>
        <v>0.255</v>
      </c>
      <c r="BE3430" s="13">
        <f t="shared" si="5583"/>
        <v>0.17</v>
      </c>
      <c r="BF3430" s="13">
        <f t="shared" si="5584"/>
        <v>0.255</v>
      </c>
      <c r="BG3430" s="13">
        <f t="shared" si="5585"/>
        <v>0.255</v>
      </c>
      <c r="BH3430" s="13">
        <f t="shared" si="5586"/>
        <v>0</v>
      </c>
      <c r="BI3430" s="13">
        <f t="shared" si="5587"/>
        <v>0</v>
      </c>
      <c r="BJ3430" s="12">
        <f t="shared" si="5589"/>
        <v>16.490000000000002</v>
      </c>
    </row>
    <row r="3431" spans="1:62" ht="15.75">
      <c r="A3431" s="14"/>
      <c r="B3431" s="14"/>
      <c r="C3431" s="12" t="s">
        <v>36</v>
      </c>
      <c r="D3431" s="12">
        <f>'Harian 2024'!D3475</f>
        <v>6</v>
      </c>
      <c r="E3431" s="12">
        <f>'Harian 2024'!E3475</f>
        <v>8</v>
      </c>
      <c r="F3431" s="12">
        <f>'Harian 2024'!F3475</f>
        <v>16</v>
      </c>
      <c r="G3431" s="12">
        <f>'Harian 2024'!G3475</f>
        <v>0</v>
      </c>
      <c r="H3431" s="12">
        <f>'Harian 2024'!H3475</f>
        <v>0</v>
      </c>
      <c r="I3431" s="12">
        <f>'Harian 2024'!I3475</f>
        <v>0</v>
      </c>
      <c r="J3431" s="12">
        <f>'Harian 2024'!J3475</f>
        <v>0</v>
      </c>
      <c r="K3431" s="12">
        <f>'Harian 2024'!K3475</f>
        <v>0</v>
      </c>
      <c r="L3431" s="12">
        <f>'Harian 2024'!L3475</f>
        <v>0</v>
      </c>
      <c r="M3431" s="12">
        <f>'Harian 2024'!M3475</f>
        <v>0</v>
      </c>
      <c r="N3431" s="12">
        <f>'Harian 2024'!N3475</f>
        <v>8</v>
      </c>
      <c r="O3431" s="12">
        <f>'Harian 2024'!O3475</f>
        <v>4</v>
      </c>
      <c r="P3431" s="12">
        <f>'Harian 2024'!P3475</f>
        <v>0</v>
      </c>
      <c r="Q3431" s="12">
        <f>'Harian 2024'!Q3475</f>
        <v>0</v>
      </c>
      <c r="R3431" s="12">
        <f>'Harian 2024'!R3475</f>
        <v>0</v>
      </c>
      <c r="S3431" s="12">
        <f>'Harian 2024'!S3475</f>
        <v>0</v>
      </c>
      <c r="T3431" s="12">
        <f>'Harian 2024'!T3475</f>
        <v>0</v>
      </c>
      <c r="U3431" s="12">
        <f t="shared" si="5588"/>
        <v>36</v>
      </c>
      <c r="W3431" s="23" t="s">
        <v>51</v>
      </c>
      <c r="X3431" s="24">
        <v>0.59</v>
      </c>
      <c r="Y3431" s="24">
        <v>0.59</v>
      </c>
      <c r="Z3431" s="24">
        <v>0.59</v>
      </c>
      <c r="AA3431" s="24">
        <v>0.59</v>
      </c>
      <c r="AB3431" s="24">
        <v>0.59</v>
      </c>
      <c r="AC3431" s="24">
        <v>0.59</v>
      </c>
      <c r="AD3431" s="24">
        <v>0.59</v>
      </c>
      <c r="AE3431" s="24">
        <v>0.59</v>
      </c>
      <c r="AF3431" s="24">
        <v>0.59</v>
      </c>
      <c r="AG3431" s="24">
        <v>0.59</v>
      </c>
      <c r="AH3431" s="24">
        <v>0.59</v>
      </c>
      <c r="AI3431" s="24">
        <v>0.59</v>
      </c>
      <c r="AJ3431" s="24">
        <v>0.59</v>
      </c>
      <c r="AK3431" s="24">
        <v>0.59</v>
      </c>
      <c r="AL3431" s="24">
        <v>0.59</v>
      </c>
      <c r="AM3431" s="24">
        <v>0.59</v>
      </c>
      <c r="AN3431" s="24">
        <v>0.59</v>
      </c>
      <c r="AP3431" s="14"/>
      <c r="AQ3431" s="14"/>
      <c r="AR3431" s="12" t="s">
        <v>30</v>
      </c>
      <c r="AS3431" s="13">
        <f t="shared" si="5572"/>
        <v>3.54</v>
      </c>
      <c r="AT3431" s="13">
        <f t="shared" si="5572"/>
        <v>4.72</v>
      </c>
      <c r="AU3431" s="13">
        <f t="shared" si="5573"/>
        <v>9.44</v>
      </c>
      <c r="AV3431" s="13">
        <f t="shared" si="5574"/>
        <v>0</v>
      </c>
      <c r="AW3431" s="13">
        <f t="shared" si="5575"/>
        <v>0</v>
      </c>
      <c r="AX3431" s="13">
        <f t="shared" si="5576"/>
        <v>0</v>
      </c>
      <c r="AY3431" s="13">
        <f t="shared" si="5577"/>
        <v>0</v>
      </c>
      <c r="AZ3431" s="13">
        <f t="shared" si="5578"/>
        <v>0</v>
      </c>
      <c r="BA3431" s="13">
        <f t="shared" si="5579"/>
        <v>0</v>
      </c>
      <c r="BB3431" s="13">
        <f t="shared" si="5580"/>
        <v>0</v>
      </c>
      <c r="BC3431" s="13">
        <f t="shared" si="5581"/>
        <v>4.72</v>
      </c>
      <c r="BD3431" s="13">
        <f t="shared" si="5582"/>
        <v>2.36</v>
      </c>
      <c r="BE3431" s="13">
        <f t="shared" si="5583"/>
        <v>0</v>
      </c>
      <c r="BF3431" s="13">
        <f t="shared" si="5584"/>
        <v>0</v>
      </c>
      <c r="BG3431" s="13">
        <f t="shared" si="5585"/>
        <v>0</v>
      </c>
      <c r="BH3431" s="13">
        <f t="shared" si="5586"/>
        <v>0</v>
      </c>
      <c r="BI3431" s="13">
        <f t="shared" si="5587"/>
        <v>0</v>
      </c>
      <c r="BJ3431" s="12">
        <f t="shared" si="5589"/>
        <v>21.24</v>
      </c>
    </row>
    <row r="3432" spans="1:62" ht="15.75">
      <c r="A3432" s="14"/>
      <c r="B3432" s="14"/>
      <c r="C3432" s="12" t="s">
        <v>31</v>
      </c>
      <c r="D3432" s="12">
        <f>'Harian 2024'!D3476</f>
        <v>7</v>
      </c>
      <c r="E3432" s="12">
        <f>'Harian 2024'!E3476</f>
        <v>6</v>
      </c>
      <c r="F3432" s="12">
        <f>'Harian 2024'!F3476</f>
        <v>14</v>
      </c>
      <c r="G3432" s="12">
        <f>'Harian 2024'!G3476</f>
        <v>0</v>
      </c>
      <c r="H3432" s="12">
        <f>'Harian 2024'!H3476</f>
        <v>0</v>
      </c>
      <c r="I3432" s="12">
        <f>'Harian 2024'!I3476</f>
        <v>0</v>
      </c>
      <c r="J3432" s="12">
        <f>'Harian 2024'!J3476</f>
        <v>0</v>
      </c>
      <c r="K3432" s="12">
        <f>'Harian 2024'!K3476</f>
        <v>0</v>
      </c>
      <c r="L3432" s="12">
        <f>'Harian 2024'!L3476</f>
        <v>0</v>
      </c>
      <c r="M3432" s="12">
        <f>'Harian 2024'!M3476</f>
        <v>0</v>
      </c>
      <c r="N3432" s="12">
        <f>'Harian 2024'!N3476</f>
        <v>2</v>
      </c>
      <c r="O3432" s="12">
        <f>'Harian 2024'!O3476</f>
        <v>1</v>
      </c>
      <c r="P3432" s="12">
        <f>'Harian 2024'!P3476</f>
        <v>0</v>
      </c>
      <c r="Q3432" s="12">
        <f>'Harian 2024'!Q3476</f>
        <v>0</v>
      </c>
      <c r="R3432" s="12">
        <f>'Harian 2024'!R3476</f>
        <v>0</v>
      </c>
      <c r="S3432" s="12">
        <f>'Harian 2024'!S3476</f>
        <v>0</v>
      </c>
      <c r="T3432" s="12">
        <f>'Harian 2024'!T3476</f>
        <v>0</v>
      </c>
      <c r="U3432" s="12">
        <f t="shared" si="5588"/>
        <v>23</v>
      </c>
      <c r="W3432" s="23" t="s">
        <v>31</v>
      </c>
      <c r="X3432" s="24">
        <v>0.56999999999999995</v>
      </c>
      <c r="Y3432" s="24">
        <v>0.56999999999999995</v>
      </c>
      <c r="Z3432" s="24">
        <v>0.56999999999999995</v>
      </c>
      <c r="AA3432" s="24">
        <v>0.56999999999999995</v>
      </c>
      <c r="AB3432" s="24">
        <v>0.56999999999999995</v>
      </c>
      <c r="AC3432" s="24">
        <v>0.56999999999999995</v>
      </c>
      <c r="AD3432" s="24">
        <v>0.56999999999999995</v>
      </c>
      <c r="AE3432" s="24">
        <v>0.56999999999999995</v>
      </c>
      <c r="AF3432" s="24">
        <v>0.56999999999999995</v>
      </c>
      <c r="AG3432" s="24">
        <v>0.56999999999999995</v>
      </c>
      <c r="AH3432" s="24">
        <v>0.56999999999999995</v>
      </c>
      <c r="AI3432" s="24">
        <v>0.56999999999999995</v>
      </c>
      <c r="AJ3432" s="24">
        <v>0.56999999999999995</v>
      </c>
      <c r="AK3432" s="24">
        <v>0.56999999999999995</v>
      </c>
      <c r="AL3432" s="24">
        <v>0.56999999999999995</v>
      </c>
      <c r="AM3432" s="24">
        <v>0.56999999999999995</v>
      </c>
      <c r="AN3432" s="24">
        <v>0.56999999999999995</v>
      </c>
      <c r="AP3432" s="14"/>
      <c r="AQ3432" s="14"/>
      <c r="AR3432" s="12" t="s">
        <v>31</v>
      </c>
      <c r="AS3432" s="13">
        <f t="shared" si="5572"/>
        <v>3.9899999999999998</v>
      </c>
      <c r="AT3432" s="13">
        <f t="shared" si="5572"/>
        <v>3.42</v>
      </c>
      <c r="AU3432" s="13">
        <f t="shared" si="5573"/>
        <v>7.9799999999999995</v>
      </c>
      <c r="AV3432" s="13">
        <f t="shared" si="5574"/>
        <v>0</v>
      </c>
      <c r="AW3432" s="13">
        <f t="shared" si="5575"/>
        <v>0</v>
      </c>
      <c r="AX3432" s="13">
        <f t="shared" si="5576"/>
        <v>0</v>
      </c>
      <c r="AY3432" s="13">
        <f t="shared" si="5577"/>
        <v>0</v>
      </c>
      <c r="AZ3432" s="13">
        <f t="shared" si="5578"/>
        <v>0</v>
      </c>
      <c r="BA3432" s="13">
        <f t="shared" si="5579"/>
        <v>0</v>
      </c>
      <c r="BB3432" s="13">
        <f t="shared" si="5580"/>
        <v>0</v>
      </c>
      <c r="BC3432" s="13">
        <f t="shared" si="5581"/>
        <v>1.1399999999999999</v>
      </c>
      <c r="BD3432" s="13">
        <f t="shared" si="5582"/>
        <v>0.56999999999999995</v>
      </c>
      <c r="BE3432" s="13">
        <f t="shared" si="5583"/>
        <v>0</v>
      </c>
      <c r="BF3432" s="13">
        <f t="shared" si="5584"/>
        <v>0</v>
      </c>
      <c r="BG3432" s="13">
        <f t="shared" si="5585"/>
        <v>0</v>
      </c>
      <c r="BH3432" s="13">
        <f t="shared" si="5586"/>
        <v>0</v>
      </c>
      <c r="BI3432" s="13">
        <f t="shared" si="5587"/>
        <v>0</v>
      </c>
      <c r="BJ3432" s="12">
        <f t="shared" si="5589"/>
        <v>13.11</v>
      </c>
    </row>
    <row r="3433" spans="1:62" ht="15.75">
      <c r="A3433" s="16"/>
      <c r="B3433" s="16"/>
      <c r="C3433" s="12" t="s">
        <v>32</v>
      </c>
      <c r="D3433" s="12">
        <f>'Harian 2024'!D3477</f>
        <v>0</v>
      </c>
      <c r="E3433" s="12">
        <f>'Harian 2024'!E3477</f>
        <v>0</v>
      </c>
      <c r="F3433" s="12">
        <f>'Harian 2024'!F3477</f>
        <v>0</v>
      </c>
      <c r="G3433" s="12">
        <f>'Harian 2024'!G3477</f>
        <v>5</v>
      </c>
      <c r="H3433" s="12">
        <f>'Harian 2024'!H3477</f>
        <v>19</v>
      </c>
      <c r="I3433" s="12">
        <f>'Harian 2024'!I3477</f>
        <v>9</v>
      </c>
      <c r="J3433" s="12">
        <f>'Harian 2024'!J3477</f>
        <v>15</v>
      </c>
      <c r="K3433" s="12">
        <f>'Harian 2024'!K3477</f>
        <v>10</v>
      </c>
      <c r="L3433" s="12">
        <f>'Harian 2024'!L3477</f>
        <v>4</v>
      </c>
      <c r="M3433" s="12">
        <f>'Harian 2024'!M3477</f>
        <v>0</v>
      </c>
      <c r="N3433" s="12">
        <f>'Harian 2024'!N3477</f>
        <v>6</v>
      </c>
      <c r="O3433" s="12">
        <f>'Harian 2024'!O3477</f>
        <v>5</v>
      </c>
      <c r="P3433" s="12">
        <f>'Harian 2024'!P3477</f>
        <v>0</v>
      </c>
      <c r="Q3433" s="12">
        <f>'Harian 2024'!Q3477</f>
        <v>0</v>
      </c>
      <c r="R3433" s="12">
        <f>'Harian 2024'!R3477</f>
        <v>0</v>
      </c>
      <c r="S3433" s="12">
        <f>'Harian 2024'!S3477</f>
        <v>0</v>
      </c>
      <c r="T3433" s="12">
        <f>'Harian 2024'!T3477</f>
        <v>0</v>
      </c>
      <c r="U3433" s="12">
        <f t="shared" si="5588"/>
        <v>73</v>
      </c>
      <c r="W3433" s="23" t="s">
        <v>32</v>
      </c>
      <c r="X3433" s="24">
        <v>0.4</v>
      </c>
      <c r="Y3433" s="24">
        <v>0.4</v>
      </c>
      <c r="Z3433" s="24">
        <v>0.4</v>
      </c>
      <c r="AA3433" s="24">
        <v>0.4</v>
      </c>
      <c r="AB3433" s="24">
        <v>0.4</v>
      </c>
      <c r="AC3433" s="24">
        <v>0.4</v>
      </c>
      <c r="AD3433" s="24">
        <v>0.4</v>
      </c>
      <c r="AE3433" s="24">
        <v>0.4</v>
      </c>
      <c r="AF3433" s="24">
        <v>0.4</v>
      </c>
      <c r="AG3433" s="24">
        <v>0.4</v>
      </c>
      <c r="AH3433" s="24">
        <v>0.4</v>
      </c>
      <c r="AI3433" s="24">
        <v>0.4</v>
      </c>
      <c r="AJ3433" s="24">
        <v>0.4</v>
      </c>
      <c r="AK3433" s="24">
        <v>0.4</v>
      </c>
      <c r="AL3433" s="24">
        <v>0.4</v>
      </c>
      <c r="AM3433" s="24">
        <v>0.4</v>
      </c>
      <c r="AN3433" s="24">
        <v>0.4</v>
      </c>
      <c r="AP3433" s="16"/>
      <c r="AQ3433" s="16"/>
      <c r="AR3433" s="12" t="s">
        <v>32</v>
      </c>
      <c r="AS3433" s="13">
        <f t="shared" si="5572"/>
        <v>0</v>
      </c>
      <c r="AT3433" s="13">
        <f t="shared" si="5572"/>
        <v>0</v>
      </c>
      <c r="AU3433" s="13">
        <f t="shared" si="5573"/>
        <v>0</v>
      </c>
      <c r="AV3433" s="13">
        <f t="shared" si="5574"/>
        <v>2</v>
      </c>
      <c r="AW3433" s="13">
        <f t="shared" si="5575"/>
        <v>7.6000000000000005</v>
      </c>
      <c r="AX3433" s="13">
        <f t="shared" si="5576"/>
        <v>3.6</v>
      </c>
      <c r="AY3433" s="13">
        <f t="shared" si="5577"/>
        <v>6</v>
      </c>
      <c r="AZ3433" s="13">
        <f t="shared" si="5578"/>
        <v>4</v>
      </c>
      <c r="BA3433" s="13">
        <f t="shared" si="5579"/>
        <v>1.6</v>
      </c>
      <c r="BB3433" s="13">
        <f t="shared" si="5580"/>
        <v>0</v>
      </c>
      <c r="BC3433" s="13">
        <f t="shared" si="5581"/>
        <v>2.4000000000000004</v>
      </c>
      <c r="BD3433" s="13">
        <f t="shared" si="5582"/>
        <v>2</v>
      </c>
      <c r="BE3433" s="13">
        <f t="shared" si="5583"/>
        <v>0</v>
      </c>
      <c r="BF3433" s="13">
        <f t="shared" si="5584"/>
        <v>0</v>
      </c>
      <c r="BG3433" s="13">
        <f t="shared" si="5585"/>
        <v>0</v>
      </c>
      <c r="BH3433" s="13">
        <f t="shared" si="5586"/>
        <v>0</v>
      </c>
      <c r="BI3433" s="13">
        <f t="shared" si="5587"/>
        <v>0</v>
      </c>
      <c r="BJ3433" s="12">
        <f t="shared" si="5589"/>
        <v>29.200000000000003</v>
      </c>
    </row>
    <row r="3434" spans="1:62">
      <c r="A3434" s="17"/>
      <c r="B3434" s="18"/>
      <c r="C3434" s="19" t="s">
        <v>33</v>
      </c>
      <c r="D3434" s="19">
        <f>SUM(D3425:D3433)</f>
        <v>28</v>
      </c>
      <c r="E3434" s="19">
        <f>SUM(E3425:E3433)</f>
        <v>49</v>
      </c>
      <c r="F3434" s="19">
        <f t="shared" ref="F3434:U3434" si="5590">SUM(F3425:F3433)</f>
        <v>81</v>
      </c>
      <c r="G3434" s="19">
        <f t="shared" si="5590"/>
        <v>108</v>
      </c>
      <c r="H3434" s="19">
        <f t="shared" si="5590"/>
        <v>141</v>
      </c>
      <c r="I3434" s="19">
        <f t="shared" si="5590"/>
        <v>151</v>
      </c>
      <c r="J3434" s="19">
        <f t="shared" si="5590"/>
        <v>172</v>
      </c>
      <c r="K3434" s="19">
        <f t="shared" si="5590"/>
        <v>175</v>
      </c>
      <c r="L3434" s="19">
        <f t="shared" si="5590"/>
        <v>49</v>
      </c>
      <c r="M3434" s="19">
        <f t="shared" si="5590"/>
        <v>21</v>
      </c>
      <c r="N3434" s="19">
        <f t="shared" si="5590"/>
        <v>53</v>
      </c>
      <c r="O3434" s="19">
        <f t="shared" si="5590"/>
        <v>40</v>
      </c>
      <c r="P3434" s="19">
        <f t="shared" si="5590"/>
        <v>19</v>
      </c>
      <c r="Q3434" s="19">
        <f t="shared" si="5590"/>
        <v>19</v>
      </c>
      <c r="R3434" s="19">
        <f t="shared" si="5590"/>
        <v>14</v>
      </c>
      <c r="S3434" s="19">
        <f t="shared" si="5590"/>
        <v>0</v>
      </c>
      <c r="T3434" s="19">
        <f t="shared" si="5590"/>
        <v>0</v>
      </c>
      <c r="U3434" s="19">
        <f t="shared" si="5590"/>
        <v>1092</v>
      </c>
      <c r="AP3434" s="35"/>
      <c r="AQ3434" s="36"/>
      <c r="AR3434" s="37" t="s">
        <v>33</v>
      </c>
      <c r="AS3434" s="37">
        <f>SUM(AS3425:AS3433)</f>
        <v>12.950000000000001</v>
      </c>
      <c r="AT3434" s="37">
        <f t="shared" ref="AT3434:BJ3434" si="5591">SUM(AT3425:AT3433)</f>
        <v>20.924999999999997</v>
      </c>
      <c r="AU3434" s="37">
        <f t="shared" si="5591"/>
        <v>34.604999999999997</v>
      </c>
      <c r="AV3434" s="37">
        <f t="shared" si="5591"/>
        <v>35.334999999999994</v>
      </c>
      <c r="AW3434" s="37">
        <f t="shared" si="5591"/>
        <v>46.04</v>
      </c>
      <c r="AX3434" s="37">
        <f t="shared" si="5591"/>
        <v>47.464999999999996</v>
      </c>
      <c r="AY3434" s="37">
        <f t="shared" si="5591"/>
        <v>52.34</v>
      </c>
      <c r="AZ3434" s="37">
        <f t="shared" si="5591"/>
        <v>52.87</v>
      </c>
      <c r="BA3434" s="37">
        <f t="shared" si="5591"/>
        <v>14.105</v>
      </c>
      <c r="BB3434" s="37">
        <f t="shared" si="5591"/>
        <v>6.8000000000000007</v>
      </c>
      <c r="BC3434" s="37">
        <f t="shared" si="5591"/>
        <v>21.905000000000001</v>
      </c>
      <c r="BD3434" s="37">
        <f t="shared" si="5591"/>
        <v>15.22</v>
      </c>
      <c r="BE3434" s="37">
        <f t="shared" si="5591"/>
        <v>6.29</v>
      </c>
      <c r="BF3434" s="37">
        <f t="shared" si="5591"/>
        <v>5.4099999999999993</v>
      </c>
      <c r="BG3434" s="37">
        <f t="shared" si="5591"/>
        <v>5.4050000000000002</v>
      </c>
      <c r="BH3434" s="37">
        <f t="shared" si="5591"/>
        <v>0</v>
      </c>
      <c r="BI3434" s="37">
        <f t="shared" si="5591"/>
        <v>0</v>
      </c>
      <c r="BJ3434" s="37">
        <f t="shared" si="5591"/>
        <v>364.71500000000003</v>
      </c>
    </row>
    <row r="3437" spans="1:62" ht="106.5">
      <c r="A3437" s="8" t="s">
        <v>2</v>
      </c>
      <c r="B3437" s="8" t="s">
        <v>3</v>
      </c>
      <c r="C3437" s="8" t="s">
        <v>4</v>
      </c>
      <c r="D3437" s="9" t="str">
        <f>D647</f>
        <v>ANGGREK</v>
      </c>
      <c r="E3437" s="9" t="str">
        <f t="shared" ref="E3437:U3437" si="5592">E647</f>
        <v>BOUGENVIL</v>
      </c>
      <c r="F3437" s="9" t="str">
        <f t="shared" si="5592"/>
        <v>CAMELIA</v>
      </c>
      <c r="G3437" s="9" t="str">
        <f t="shared" si="5592"/>
        <v>DEWANDARU</v>
      </c>
      <c r="H3437" s="9" t="str">
        <f t="shared" si="5592"/>
        <v>EDELWEIS</v>
      </c>
      <c r="I3437" s="9" t="str">
        <f t="shared" si="5592"/>
        <v>FLAMBOYAN</v>
      </c>
      <c r="J3437" s="9" t="str">
        <f t="shared" si="5592"/>
        <v>GERANIUM</v>
      </c>
      <c r="K3437" s="9" t="str">
        <f t="shared" si="5592"/>
        <v>HELIKONIA</v>
      </c>
      <c r="L3437" s="9" t="str">
        <f t="shared" si="5592"/>
        <v>IVY</v>
      </c>
      <c r="M3437" s="9" t="str">
        <f t="shared" si="5592"/>
        <v>KANA</v>
      </c>
      <c r="N3437" s="9" t="str">
        <f t="shared" si="5592"/>
        <v>IGD</v>
      </c>
      <c r="O3437" s="9" t="str">
        <f t="shared" si="5592"/>
        <v>HCU</v>
      </c>
      <c r="P3437" s="9" t="str">
        <f t="shared" si="5592"/>
        <v>PENUNJANG</v>
      </c>
      <c r="Q3437" s="9" t="str">
        <f t="shared" si="5592"/>
        <v>PELAYANAN</v>
      </c>
      <c r="R3437" s="9" t="str">
        <f t="shared" si="5592"/>
        <v>ADMIN</v>
      </c>
      <c r="S3437" s="9" t="str">
        <f t="shared" si="5592"/>
        <v>ASRAMA</v>
      </c>
      <c r="T3437" s="9" t="str">
        <f t="shared" si="5592"/>
        <v>MASJID</v>
      </c>
      <c r="U3437" s="9" t="str">
        <f t="shared" si="5592"/>
        <v>JUMLAH</v>
      </c>
      <c r="W3437" s="21"/>
      <c r="X3437" s="22" t="str">
        <f>X5</f>
        <v>ANGGREK</v>
      </c>
      <c r="Y3437" s="22" t="str">
        <f>Y5</f>
        <v>BOUGENVIL</v>
      </c>
      <c r="Z3437" s="22" t="str">
        <f t="shared" ref="Z3437:AN3437" si="5593">Z5</f>
        <v>CAMELIA</v>
      </c>
      <c r="AA3437" s="22" t="str">
        <f t="shared" si="5593"/>
        <v>DEWANDARU</v>
      </c>
      <c r="AB3437" s="22" t="str">
        <f t="shared" si="5593"/>
        <v>EDELWEIS</v>
      </c>
      <c r="AC3437" s="22" t="str">
        <f t="shared" si="5593"/>
        <v>FLAMBOYAN</v>
      </c>
      <c r="AD3437" s="22" t="str">
        <f t="shared" si="5593"/>
        <v>GERANIUM</v>
      </c>
      <c r="AE3437" s="22" t="str">
        <f t="shared" si="5593"/>
        <v>HELIKONIA</v>
      </c>
      <c r="AF3437" s="22" t="str">
        <f t="shared" si="5593"/>
        <v>IVY</v>
      </c>
      <c r="AG3437" s="22" t="str">
        <f t="shared" si="5593"/>
        <v>KANA</v>
      </c>
      <c r="AH3437" s="22" t="str">
        <f t="shared" si="5593"/>
        <v>IGD</v>
      </c>
      <c r="AI3437" s="22" t="str">
        <f t="shared" si="5593"/>
        <v>HCU</v>
      </c>
      <c r="AJ3437" s="22" t="str">
        <f t="shared" si="5593"/>
        <v>PENUNJANG</v>
      </c>
      <c r="AK3437" s="22" t="str">
        <f t="shared" si="5593"/>
        <v>PELAYANAN</v>
      </c>
      <c r="AL3437" s="22" t="str">
        <f t="shared" si="5593"/>
        <v>ADMIN</v>
      </c>
      <c r="AM3437" s="22" t="str">
        <f t="shared" si="5593"/>
        <v>ASRAMA</v>
      </c>
      <c r="AN3437" s="22" t="str">
        <f t="shared" si="5593"/>
        <v>MASJID</v>
      </c>
      <c r="AP3437" s="33" t="s">
        <v>2</v>
      </c>
      <c r="AQ3437" s="33" t="s">
        <v>3</v>
      </c>
      <c r="AR3437" s="33" t="s">
        <v>4</v>
      </c>
      <c r="AS3437" s="34" t="str">
        <f>AS5</f>
        <v>ANGGREK</v>
      </c>
      <c r="AT3437" s="34" t="str">
        <f>AT5</f>
        <v>BOUGENVIL</v>
      </c>
      <c r="AU3437" s="34" t="str">
        <f t="shared" ref="AU3437:BJ3437" si="5594">AU5</f>
        <v>CAMELIA II</v>
      </c>
      <c r="AV3437" s="34" t="str">
        <f t="shared" si="5594"/>
        <v>DEWANDARU</v>
      </c>
      <c r="AW3437" s="34" t="str">
        <f t="shared" si="5594"/>
        <v>EDELWEIS</v>
      </c>
      <c r="AX3437" s="34" t="str">
        <f t="shared" si="5594"/>
        <v>FLAMBOYAN</v>
      </c>
      <c r="AY3437" s="34" t="str">
        <f t="shared" si="5594"/>
        <v>GERANIUM</v>
      </c>
      <c r="AZ3437" s="34" t="str">
        <f t="shared" si="5594"/>
        <v>HELIKONIA</v>
      </c>
      <c r="BA3437" s="34" t="str">
        <f t="shared" si="5594"/>
        <v>IVY</v>
      </c>
      <c r="BB3437" s="34" t="str">
        <f t="shared" si="5594"/>
        <v>KANA</v>
      </c>
      <c r="BC3437" s="34" t="str">
        <f t="shared" si="5594"/>
        <v>IGD</v>
      </c>
      <c r="BD3437" s="34" t="str">
        <f t="shared" si="5594"/>
        <v>HCU</v>
      </c>
      <c r="BE3437" s="34" t="str">
        <f t="shared" si="5594"/>
        <v>PENUNJANG</v>
      </c>
      <c r="BF3437" s="34" t="str">
        <f t="shared" si="5594"/>
        <v>PELAYANAN</v>
      </c>
      <c r="BG3437" s="34" t="str">
        <f t="shared" si="5594"/>
        <v>ADMIN</v>
      </c>
      <c r="BH3437" s="34" t="str">
        <f t="shared" si="5594"/>
        <v>ASRAMA</v>
      </c>
      <c r="BI3437" s="34" t="str">
        <f t="shared" si="5594"/>
        <v>MASJID</v>
      </c>
      <c r="BJ3437" s="34" t="str">
        <f t="shared" si="5594"/>
        <v>JUMLAH</v>
      </c>
    </row>
    <row r="3438" spans="1:62" ht="15.75">
      <c r="A3438" s="10">
        <f>A3425+1</f>
        <v>19</v>
      </c>
      <c r="B3438" s="11" t="s">
        <v>39</v>
      </c>
      <c r="C3438" s="12" t="s">
        <v>24</v>
      </c>
      <c r="D3438" s="12">
        <f>'Harian 2024'!D3482</f>
        <v>0</v>
      </c>
      <c r="E3438" s="12">
        <f>'Harian 2024'!E3482</f>
        <v>0</v>
      </c>
      <c r="F3438" s="12">
        <f>'Harian 2024'!F3482</f>
        <v>0</v>
      </c>
      <c r="G3438" s="12">
        <f>'Harian 2024'!G3482</f>
        <v>19</v>
      </c>
      <c r="H3438" s="12">
        <f>'Harian 2024'!H3482</f>
        <v>10</v>
      </c>
      <c r="I3438" s="12">
        <f>'Harian 2024'!I3482</f>
        <v>29</v>
      </c>
      <c r="J3438" s="12">
        <f>'Harian 2024'!J3482</f>
        <v>29</v>
      </c>
      <c r="K3438" s="12">
        <f>'Harian 2024'!K3482</f>
        <v>31</v>
      </c>
      <c r="L3438" s="12">
        <f>'Harian 2024'!L3482</f>
        <v>13</v>
      </c>
      <c r="M3438" s="12">
        <f>'Harian 2024'!M3482</f>
        <v>3</v>
      </c>
      <c r="N3438" s="12">
        <f>'Harian 2024'!N3482</f>
        <v>0</v>
      </c>
      <c r="O3438" s="12">
        <f>'Harian 2024'!O3482</f>
        <v>12</v>
      </c>
      <c r="P3438" s="12">
        <f>'Harian 2024'!P3482</f>
        <v>14</v>
      </c>
      <c r="Q3438" s="12">
        <f>'Harian 2024'!Q3482</f>
        <v>19</v>
      </c>
      <c r="R3438" s="12">
        <f>'Harian 2024'!R3482</f>
        <v>0</v>
      </c>
      <c r="S3438" s="12">
        <f>'Harian 2024'!S3482</f>
        <v>0</v>
      </c>
      <c r="T3438" s="12">
        <f>'Harian 2024'!T3482</f>
        <v>0</v>
      </c>
      <c r="U3438" s="12">
        <f>SUM(E3438:T3438)</f>
        <v>179</v>
      </c>
      <c r="W3438" s="23" t="s">
        <v>24</v>
      </c>
      <c r="X3438" s="24">
        <v>0.26500000000000001</v>
      </c>
      <c r="Y3438" s="24">
        <v>0.26500000000000001</v>
      </c>
      <c r="Z3438" s="24">
        <v>0.26500000000000001</v>
      </c>
      <c r="AA3438" s="24">
        <v>0.26500000000000001</v>
      </c>
      <c r="AB3438" s="24">
        <v>0.26500000000000001</v>
      </c>
      <c r="AC3438" s="24">
        <v>0.26500000000000001</v>
      </c>
      <c r="AD3438" s="24">
        <v>0.26500000000000001</v>
      </c>
      <c r="AE3438" s="24">
        <v>0.26500000000000001</v>
      </c>
      <c r="AF3438" s="24">
        <v>0.26500000000000001</v>
      </c>
      <c r="AG3438" s="24">
        <v>0.26500000000000001</v>
      </c>
      <c r="AH3438" s="24">
        <v>0.26500000000000001</v>
      </c>
      <c r="AI3438" s="24">
        <v>0.26500000000000001</v>
      </c>
      <c r="AJ3438" s="24">
        <v>0.26500000000000001</v>
      </c>
      <c r="AK3438" s="24">
        <v>0.26500000000000001</v>
      </c>
      <c r="AL3438" s="24">
        <v>0.26500000000000001</v>
      </c>
      <c r="AM3438" s="24">
        <v>0.26500000000000001</v>
      </c>
      <c r="AN3438" s="24">
        <v>0.26500000000000001</v>
      </c>
      <c r="AP3438" s="10">
        <f>AP3425+1</f>
        <v>19</v>
      </c>
      <c r="AQ3438" s="11" t="s">
        <v>38</v>
      </c>
      <c r="AR3438" s="12" t="s">
        <v>24</v>
      </c>
      <c r="AS3438" s="13">
        <f t="shared" ref="AS3438:AT3446" si="5595">D3438*X3438</f>
        <v>0</v>
      </c>
      <c r="AT3438" s="13">
        <f t="shared" si="5595"/>
        <v>0</v>
      </c>
      <c r="AU3438" s="13">
        <f t="shared" ref="AU3438:AU3446" si="5596">F3438*Z3438</f>
        <v>0</v>
      </c>
      <c r="AV3438" s="13">
        <f t="shared" ref="AV3438:AV3446" si="5597">G3438*AA3438</f>
        <v>5.0350000000000001</v>
      </c>
      <c r="AW3438" s="13">
        <f t="shared" ref="AW3438:AW3446" si="5598">H3438*AB3438</f>
        <v>2.6500000000000004</v>
      </c>
      <c r="AX3438" s="13">
        <f t="shared" ref="AX3438:AX3446" si="5599">I3438*AC3438</f>
        <v>7.6850000000000005</v>
      </c>
      <c r="AY3438" s="13">
        <f t="shared" ref="AY3438:AY3446" si="5600">J3438*AD3438</f>
        <v>7.6850000000000005</v>
      </c>
      <c r="AZ3438" s="13">
        <f t="shared" ref="AZ3438:AZ3446" si="5601">K3438*AE3438</f>
        <v>8.2149999999999999</v>
      </c>
      <c r="BA3438" s="13">
        <f t="shared" ref="BA3438:BA3446" si="5602">L3438*AF3438</f>
        <v>3.4450000000000003</v>
      </c>
      <c r="BB3438" s="13">
        <f t="shared" ref="BB3438:BB3446" si="5603">M3438*AG3438</f>
        <v>0.79500000000000004</v>
      </c>
      <c r="BC3438" s="13">
        <f t="shared" ref="BC3438:BC3446" si="5604">N3438*AH3438</f>
        <v>0</v>
      </c>
      <c r="BD3438" s="13">
        <f t="shared" ref="BD3438:BD3446" si="5605">O3438*AI3438</f>
        <v>3.18</v>
      </c>
      <c r="BE3438" s="13">
        <f t="shared" ref="BE3438:BE3446" si="5606">P3438*AJ3438</f>
        <v>3.71</v>
      </c>
      <c r="BF3438" s="13">
        <f t="shared" ref="BF3438:BF3446" si="5607">Q3438*AK3438</f>
        <v>5.0350000000000001</v>
      </c>
      <c r="BG3438" s="13">
        <f t="shared" ref="BG3438:BG3446" si="5608">R3438*AL3438</f>
        <v>0</v>
      </c>
      <c r="BH3438" s="13">
        <f t="shared" ref="BH3438:BH3446" si="5609">S3438*AM3438</f>
        <v>0</v>
      </c>
      <c r="BI3438" s="13">
        <f t="shared" ref="BI3438:BI3446" si="5610">T3438*AN3438</f>
        <v>0</v>
      </c>
      <c r="BJ3438" s="12">
        <f>SUM(AT3438:BI3438)</f>
        <v>47.435000000000002</v>
      </c>
    </row>
    <row r="3439" spans="1:62" ht="15.75">
      <c r="A3439" s="14"/>
      <c r="B3439" s="15">
        <f>B3426+1</f>
        <v>44823</v>
      </c>
      <c r="C3439" s="12" t="s">
        <v>25</v>
      </c>
      <c r="D3439" s="12">
        <f>'Harian 2024'!D3483</f>
        <v>0</v>
      </c>
      <c r="E3439" s="12">
        <f>'Harian 2024'!E3483</f>
        <v>0</v>
      </c>
      <c r="F3439" s="12">
        <f>'Harian 2024'!F3483</f>
        <v>0</v>
      </c>
      <c r="G3439" s="12">
        <f>'Harian 2024'!G3483</f>
        <v>19</v>
      </c>
      <c r="H3439" s="12">
        <f>'Harian 2024'!H3483</f>
        <v>11</v>
      </c>
      <c r="I3439" s="12">
        <f>'Harian 2024'!I3483</f>
        <v>30</v>
      </c>
      <c r="J3439" s="12">
        <f>'Harian 2024'!J3483</f>
        <v>27</v>
      </c>
      <c r="K3439" s="12">
        <f>'Harian 2024'!K3483</f>
        <v>31</v>
      </c>
      <c r="L3439" s="12">
        <f>'Harian 2024'!L3483</f>
        <v>14</v>
      </c>
      <c r="M3439" s="12">
        <f>'Harian 2024'!M3483</f>
        <v>2</v>
      </c>
      <c r="N3439" s="12">
        <f>'Harian 2024'!N3483</f>
        <v>0</v>
      </c>
      <c r="O3439" s="12">
        <f>'Harian 2024'!O3483</f>
        <v>8</v>
      </c>
      <c r="P3439" s="12">
        <f>'Harian 2024'!P3483</f>
        <v>0</v>
      </c>
      <c r="Q3439" s="12">
        <f>'Harian 2024'!Q3483</f>
        <v>9</v>
      </c>
      <c r="R3439" s="12">
        <f>'Harian 2024'!R3483</f>
        <v>0</v>
      </c>
      <c r="S3439" s="12">
        <f>'Harian 2024'!S3483</f>
        <v>0</v>
      </c>
      <c r="T3439" s="12">
        <f>'Harian 2024'!T3483</f>
        <v>0</v>
      </c>
      <c r="U3439" s="12">
        <f t="shared" ref="U3439:U3446" si="5611">SUM(E3439:T3439)</f>
        <v>151</v>
      </c>
      <c r="W3439" s="23" t="s">
        <v>25</v>
      </c>
      <c r="X3439" s="24">
        <v>0.22500000000000001</v>
      </c>
      <c r="Y3439" s="24">
        <v>0.22500000000000001</v>
      </c>
      <c r="Z3439" s="24">
        <v>0.22500000000000001</v>
      </c>
      <c r="AA3439" s="24">
        <v>0.22500000000000001</v>
      </c>
      <c r="AB3439" s="24">
        <v>0.22500000000000001</v>
      </c>
      <c r="AC3439" s="24">
        <v>0.22500000000000001</v>
      </c>
      <c r="AD3439" s="24">
        <v>0.22500000000000001</v>
      </c>
      <c r="AE3439" s="24">
        <v>0.22500000000000001</v>
      </c>
      <c r="AF3439" s="24">
        <v>0.22500000000000001</v>
      </c>
      <c r="AG3439" s="24">
        <v>0.22500000000000001</v>
      </c>
      <c r="AH3439" s="24">
        <v>0.22500000000000001</v>
      </c>
      <c r="AI3439" s="24">
        <v>0.22500000000000001</v>
      </c>
      <c r="AJ3439" s="24">
        <v>0.22500000000000001</v>
      </c>
      <c r="AK3439" s="24">
        <v>0.22500000000000001</v>
      </c>
      <c r="AL3439" s="24">
        <v>0.22500000000000001</v>
      </c>
      <c r="AM3439" s="24">
        <v>0.22500000000000001</v>
      </c>
      <c r="AN3439" s="24">
        <v>0.22500000000000001</v>
      </c>
      <c r="AP3439" s="14"/>
      <c r="AQ3439" s="15">
        <f>AQ3426+1</f>
        <v>44458</v>
      </c>
      <c r="AR3439" s="12" t="s">
        <v>25</v>
      </c>
      <c r="AS3439" s="13">
        <f t="shared" si="5595"/>
        <v>0</v>
      </c>
      <c r="AT3439" s="13">
        <f t="shared" si="5595"/>
        <v>0</v>
      </c>
      <c r="AU3439" s="13">
        <f t="shared" si="5596"/>
        <v>0</v>
      </c>
      <c r="AV3439" s="13">
        <f t="shared" si="5597"/>
        <v>4.2750000000000004</v>
      </c>
      <c r="AW3439" s="13">
        <f t="shared" si="5598"/>
        <v>2.4750000000000001</v>
      </c>
      <c r="AX3439" s="13">
        <f t="shared" si="5599"/>
        <v>6.75</v>
      </c>
      <c r="AY3439" s="13">
        <f t="shared" si="5600"/>
        <v>6.0750000000000002</v>
      </c>
      <c r="AZ3439" s="13">
        <f t="shared" si="5601"/>
        <v>6.9750000000000005</v>
      </c>
      <c r="BA3439" s="13">
        <f t="shared" si="5602"/>
        <v>3.15</v>
      </c>
      <c r="BB3439" s="13">
        <f t="shared" si="5603"/>
        <v>0.45</v>
      </c>
      <c r="BC3439" s="13">
        <f t="shared" si="5604"/>
        <v>0</v>
      </c>
      <c r="BD3439" s="13">
        <f t="shared" si="5605"/>
        <v>1.8</v>
      </c>
      <c r="BE3439" s="13">
        <f t="shared" si="5606"/>
        <v>0</v>
      </c>
      <c r="BF3439" s="13">
        <f t="shared" si="5607"/>
        <v>2.0249999999999999</v>
      </c>
      <c r="BG3439" s="13">
        <f t="shared" si="5608"/>
        <v>0</v>
      </c>
      <c r="BH3439" s="13">
        <f t="shared" si="5609"/>
        <v>0</v>
      </c>
      <c r="BI3439" s="13">
        <f t="shared" si="5610"/>
        <v>0</v>
      </c>
      <c r="BJ3439" s="12">
        <f t="shared" ref="BJ3439:BJ3446" si="5612">SUM(AT3439:BI3439)</f>
        <v>33.975000000000001</v>
      </c>
    </row>
    <row r="3440" spans="1:62" ht="15.75">
      <c r="A3440" s="14"/>
      <c r="B3440" s="14"/>
      <c r="C3440" s="12" t="s">
        <v>26</v>
      </c>
      <c r="D3440" s="12">
        <f>'Harian 2024'!D3484</f>
        <v>0</v>
      </c>
      <c r="E3440" s="12">
        <f>'Harian 2024'!E3484</f>
        <v>0</v>
      </c>
      <c r="F3440" s="12">
        <f>'Harian 2024'!F3484</f>
        <v>0</v>
      </c>
      <c r="G3440" s="12">
        <f>'Harian 2024'!G3484</f>
        <v>4</v>
      </c>
      <c r="H3440" s="12">
        <f>'Harian 2024'!H3484</f>
        <v>2</v>
      </c>
      <c r="I3440" s="12">
        <f>'Harian 2024'!I3484</f>
        <v>8</v>
      </c>
      <c r="J3440" s="12">
        <f>'Harian 2024'!J3484</f>
        <v>6</v>
      </c>
      <c r="K3440" s="12">
        <f>'Harian 2024'!K3484</f>
        <v>10</v>
      </c>
      <c r="L3440" s="12">
        <f>'Harian 2024'!L3484</f>
        <v>9</v>
      </c>
      <c r="M3440" s="12">
        <f>'Harian 2024'!M3484</f>
        <v>0</v>
      </c>
      <c r="N3440" s="12">
        <f>'Harian 2024'!N3484</f>
        <v>0</v>
      </c>
      <c r="O3440" s="12">
        <f>'Harian 2024'!O3484</f>
        <v>3</v>
      </c>
      <c r="P3440" s="12">
        <f>'Harian 2024'!P3484</f>
        <v>0</v>
      </c>
      <c r="Q3440" s="12">
        <f>'Harian 2024'!Q3484</f>
        <v>0</v>
      </c>
      <c r="R3440" s="12">
        <f>'Harian 2024'!R3484</f>
        <v>0</v>
      </c>
      <c r="S3440" s="12">
        <f>'Harian 2024'!S3484</f>
        <v>0</v>
      </c>
      <c r="T3440" s="12">
        <f>'Harian 2024'!T3484</f>
        <v>0</v>
      </c>
      <c r="U3440" s="12">
        <f t="shared" si="5611"/>
        <v>42</v>
      </c>
      <c r="W3440" s="23" t="s">
        <v>26</v>
      </c>
      <c r="X3440" s="24">
        <v>0.35</v>
      </c>
      <c r="Y3440" s="24">
        <v>0.35</v>
      </c>
      <c r="Z3440" s="24">
        <v>0.35</v>
      </c>
      <c r="AA3440" s="24">
        <v>0.35</v>
      </c>
      <c r="AB3440" s="24">
        <v>0.35</v>
      </c>
      <c r="AC3440" s="24">
        <v>0.35</v>
      </c>
      <c r="AD3440" s="24">
        <v>0.35</v>
      </c>
      <c r="AE3440" s="24">
        <v>0.35</v>
      </c>
      <c r="AF3440" s="24">
        <v>0.35</v>
      </c>
      <c r="AG3440" s="24">
        <v>0.35</v>
      </c>
      <c r="AH3440" s="24">
        <v>0.35</v>
      </c>
      <c r="AI3440" s="24">
        <v>0.35</v>
      </c>
      <c r="AJ3440" s="24">
        <v>0.35</v>
      </c>
      <c r="AK3440" s="24">
        <v>0.35</v>
      </c>
      <c r="AL3440" s="24">
        <v>0.35</v>
      </c>
      <c r="AM3440" s="24">
        <v>0.35</v>
      </c>
      <c r="AN3440" s="24">
        <v>0.35</v>
      </c>
      <c r="AP3440" s="14"/>
      <c r="AQ3440" s="14"/>
      <c r="AR3440" s="12" t="s">
        <v>26</v>
      </c>
      <c r="AS3440" s="13">
        <f t="shared" si="5595"/>
        <v>0</v>
      </c>
      <c r="AT3440" s="13">
        <f t="shared" si="5595"/>
        <v>0</v>
      </c>
      <c r="AU3440" s="13">
        <f t="shared" si="5596"/>
        <v>0</v>
      </c>
      <c r="AV3440" s="13">
        <f t="shared" si="5597"/>
        <v>1.4</v>
      </c>
      <c r="AW3440" s="13">
        <f t="shared" si="5598"/>
        <v>0.7</v>
      </c>
      <c r="AX3440" s="13">
        <f t="shared" si="5599"/>
        <v>2.8</v>
      </c>
      <c r="AY3440" s="13">
        <f t="shared" si="5600"/>
        <v>2.0999999999999996</v>
      </c>
      <c r="AZ3440" s="13">
        <f t="shared" si="5601"/>
        <v>3.5</v>
      </c>
      <c r="BA3440" s="13">
        <f t="shared" si="5602"/>
        <v>3.15</v>
      </c>
      <c r="BB3440" s="13">
        <f t="shared" si="5603"/>
        <v>0</v>
      </c>
      <c r="BC3440" s="13">
        <f t="shared" si="5604"/>
        <v>0</v>
      </c>
      <c r="BD3440" s="13">
        <f t="shared" si="5605"/>
        <v>1.0499999999999998</v>
      </c>
      <c r="BE3440" s="13">
        <f t="shared" si="5606"/>
        <v>0</v>
      </c>
      <c r="BF3440" s="13">
        <f t="shared" si="5607"/>
        <v>0</v>
      </c>
      <c r="BG3440" s="13">
        <f t="shared" si="5608"/>
        <v>0</v>
      </c>
      <c r="BH3440" s="13">
        <f t="shared" si="5609"/>
        <v>0</v>
      </c>
      <c r="BI3440" s="13">
        <f t="shared" si="5610"/>
        <v>0</v>
      </c>
      <c r="BJ3440" s="12">
        <f t="shared" si="5612"/>
        <v>14.7</v>
      </c>
    </row>
    <row r="3441" spans="1:62" ht="15.75">
      <c r="A3441" s="14"/>
      <c r="B3441" s="14"/>
      <c r="C3441" s="12" t="s">
        <v>27</v>
      </c>
      <c r="D3441" s="12">
        <f>'Harian 2024'!D3485</f>
        <v>8</v>
      </c>
      <c r="E3441" s="12">
        <f>'Harian 2024'!E3485</f>
        <v>10</v>
      </c>
      <c r="F3441" s="12">
        <f>'Harian 2024'!F3485</f>
        <v>10</v>
      </c>
      <c r="G3441" s="12">
        <f>'Harian 2024'!G3485</f>
        <v>25</v>
      </c>
      <c r="H3441" s="12">
        <f>'Harian 2024'!H3485</f>
        <v>27</v>
      </c>
      <c r="I3441" s="12">
        <f>'Harian 2024'!I3485</f>
        <v>27</v>
      </c>
      <c r="J3441" s="12">
        <f>'Harian 2024'!J3485</f>
        <v>25</v>
      </c>
      <c r="K3441" s="12">
        <f>'Harian 2024'!K3485</f>
        <v>25</v>
      </c>
      <c r="L3441" s="12">
        <f>'Harian 2024'!L3485</f>
        <v>7</v>
      </c>
      <c r="M3441" s="12">
        <f>'Harian 2024'!M3485</f>
        <v>2</v>
      </c>
      <c r="N3441" s="12">
        <f>'Harian 2024'!N3485</f>
        <v>9</v>
      </c>
      <c r="O3441" s="12">
        <f>'Harian 2024'!O3485</f>
        <v>4</v>
      </c>
      <c r="P3441" s="12">
        <f>'Harian 2024'!P3485</f>
        <v>3</v>
      </c>
      <c r="Q3441" s="12">
        <f>'Harian 2024'!Q3485</f>
        <v>7</v>
      </c>
      <c r="R3441" s="12">
        <f>'Harian 2024'!R3485</f>
        <v>3</v>
      </c>
      <c r="S3441" s="12">
        <f>'Harian 2024'!S3485</f>
        <v>0</v>
      </c>
      <c r="T3441" s="12">
        <f>'Harian 2024'!T3485</f>
        <v>0</v>
      </c>
      <c r="U3441" s="12">
        <f t="shared" si="5611"/>
        <v>184</v>
      </c>
      <c r="W3441" s="23" t="s">
        <v>27</v>
      </c>
      <c r="X3441" s="24">
        <v>0.43</v>
      </c>
      <c r="Y3441" s="24">
        <v>0.43</v>
      </c>
      <c r="Z3441" s="24">
        <v>0.43</v>
      </c>
      <c r="AA3441" s="24">
        <v>0.43</v>
      </c>
      <c r="AB3441" s="24">
        <v>0.43</v>
      </c>
      <c r="AC3441" s="24">
        <v>0.43</v>
      </c>
      <c r="AD3441" s="24">
        <v>0.43</v>
      </c>
      <c r="AE3441" s="24">
        <v>0.43</v>
      </c>
      <c r="AF3441" s="24">
        <v>0.43</v>
      </c>
      <c r="AG3441" s="24">
        <v>0.43</v>
      </c>
      <c r="AH3441" s="24">
        <v>0.43</v>
      </c>
      <c r="AI3441" s="24">
        <v>0.43</v>
      </c>
      <c r="AJ3441" s="24">
        <v>0.43</v>
      </c>
      <c r="AK3441" s="24">
        <v>0.43</v>
      </c>
      <c r="AL3441" s="24">
        <v>0.43</v>
      </c>
      <c r="AM3441" s="24">
        <v>0.43</v>
      </c>
      <c r="AN3441" s="24">
        <v>0.43</v>
      </c>
      <c r="AP3441" s="14"/>
      <c r="AQ3441" s="14"/>
      <c r="AR3441" s="12" t="s">
        <v>27</v>
      </c>
      <c r="AS3441" s="13">
        <f t="shared" si="5595"/>
        <v>3.44</v>
      </c>
      <c r="AT3441" s="13">
        <f t="shared" si="5595"/>
        <v>4.3</v>
      </c>
      <c r="AU3441" s="13">
        <f t="shared" si="5596"/>
        <v>4.3</v>
      </c>
      <c r="AV3441" s="13">
        <f t="shared" si="5597"/>
        <v>10.75</v>
      </c>
      <c r="AW3441" s="13">
        <f t="shared" si="5598"/>
        <v>11.61</v>
      </c>
      <c r="AX3441" s="13">
        <f t="shared" si="5599"/>
        <v>11.61</v>
      </c>
      <c r="AY3441" s="13">
        <f t="shared" si="5600"/>
        <v>10.75</v>
      </c>
      <c r="AZ3441" s="13">
        <f t="shared" si="5601"/>
        <v>10.75</v>
      </c>
      <c r="BA3441" s="13">
        <f t="shared" si="5602"/>
        <v>3.01</v>
      </c>
      <c r="BB3441" s="13">
        <f t="shared" si="5603"/>
        <v>0.86</v>
      </c>
      <c r="BC3441" s="13">
        <f t="shared" si="5604"/>
        <v>3.87</v>
      </c>
      <c r="BD3441" s="13">
        <f t="shared" si="5605"/>
        <v>1.72</v>
      </c>
      <c r="BE3441" s="13">
        <f t="shared" si="5606"/>
        <v>1.29</v>
      </c>
      <c r="BF3441" s="13">
        <f t="shared" si="5607"/>
        <v>3.01</v>
      </c>
      <c r="BG3441" s="13">
        <f t="shared" si="5608"/>
        <v>1.29</v>
      </c>
      <c r="BH3441" s="13">
        <f t="shared" si="5609"/>
        <v>0</v>
      </c>
      <c r="BI3441" s="13">
        <f t="shared" si="5610"/>
        <v>0</v>
      </c>
      <c r="BJ3441" s="12">
        <f t="shared" si="5612"/>
        <v>79.120000000000019</v>
      </c>
    </row>
    <row r="3442" spans="1:62" ht="15.75">
      <c r="A3442" s="14"/>
      <c r="B3442" s="14"/>
      <c r="C3442" s="12" t="s">
        <v>28</v>
      </c>
      <c r="D3442" s="12">
        <f>'Harian 2024'!D3486</f>
        <v>7</v>
      </c>
      <c r="E3442" s="12">
        <f>'Harian 2024'!E3486</f>
        <v>13</v>
      </c>
      <c r="F3442" s="12">
        <f>'Harian 2024'!F3486</f>
        <v>11</v>
      </c>
      <c r="G3442" s="12">
        <f>'Harian 2024'!G3486</f>
        <v>27</v>
      </c>
      <c r="H3442" s="12">
        <f>'Harian 2024'!H3486</f>
        <v>35</v>
      </c>
      <c r="I3442" s="12">
        <f>'Harian 2024'!I3486</f>
        <v>25</v>
      </c>
      <c r="J3442" s="12">
        <f>'Harian 2024'!J3486</f>
        <v>32</v>
      </c>
      <c r="K3442" s="12">
        <f>'Harian 2024'!K3486</f>
        <v>32</v>
      </c>
      <c r="L3442" s="12">
        <f>'Harian 2024'!L3486</f>
        <v>5</v>
      </c>
      <c r="M3442" s="12">
        <f>'Harian 2024'!M3486</f>
        <v>2</v>
      </c>
      <c r="N3442" s="12">
        <f>'Harian 2024'!N3486</f>
        <v>4</v>
      </c>
      <c r="O3442" s="12">
        <f>'Harian 2024'!O3486</f>
        <v>6</v>
      </c>
      <c r="P3442" s="12">
        <f>'Harian 2024'!P3486</f>
        <v>2</v>
      </c>
      <c r="Q3442" s="12">
        <f>'Harian 2024'!Q3486</f>
        <v>5</v>
      </c>
      <c r="R3442" s="12">
        <f>'Harian 2024'!R3486</f>
        <v>4</v>
      </c>
      <c r="S3442" s="12">
        <f>'Harian 2024'!S3486</f>
        <v>0</v>
      </c>
      <c r="T3442" s="12">
        <f>'Harian 2024'!T3486</f>
        <v>0</v>
      </c>
      <c r="U3442" s="12">
        <f t="shared" si="5611"/>
        <v>203</v>
      </c>
      <c r="W3442" s="23" t="s">
        <v>28</v>
      </c>
      <c r="X3442" s="24">
        <v>0.5</v>
      </c>
      <c r="Y3442" s="24">
        <v>0.5</v>
      </c>
      <c r="Z3442" s="24">
        <v>0.5</v>
      </c>
      <c r="AA3442" s="24">
        <v>0.5</v>
      </c>
      <c r="AB3442" s="24">
        <v>0.5</v>
      </c>
      <c r="AC3442" s="24">
        <v>0.5</v>
      </c>
      <c r="AD3442" s="24">
        <v>0.5</v>
      </c>
      <c r="AE3442" s="24">
        <v>0.5</v>
      </c>
      <c r="AF3442" s="24">
        <v>0.5</v>
      </c>
      <c r="AG3442" s="24">
        <v>0.5</v>
      </c>
      <c r="AH3442" s="24">
        <v>0.5</v>
      </c>
      <c r="AI3442" s="24">
        <v>0.5</v>
      </c>
      <c r="AJ3442" s="24">
        <v>0.5</v>
      </c>
      <c r="AK3442" s="24">
        <v>0.5</v>
      </c>
      <c r="AL3442" s="24">
        <v>0.5</v>
      </c>
      <c r="AM3442" s="24">
        <v>0.5</v>
      </c>
      <c r="AN3442" s="24">
        <v>0.5</v>
      </c>
      <c r="AP3442" s="14"/>
      <c r="AQ3442" s="14"/>
      <c r="AR3442" s="12" t="s">
        <v>28</v>
      </c>
      <c r="AS3442" s="13">
        <f t="shared" si="5595"/>
        <v>3.5</v>
      </c>
      <c r="AT3442" s="13">
        <f t="shared" si="5595"/>
        <v>6.5</v>
      </c>
      <c r="AU3442" s="13">
        <f t="shared" si="5596"/>
        <v>5.5</v>
      </c>
      <c r="AV3442" s="13">
        <f t="shared" si="5597"/>
        <v>13.5</v>
      </c>
      <c r="AW3442" s="13">
        <f t="shared" si="5598"/>
        <v>17.5</v>
      </c>
      <c r="AX3442" s="13">
        <f t="shared" si="5599"/>
        <v>12.5</v>
      </c>
      <c r="AY3442" s="13">
        <f t="shared" si="5600"/>
        <v>16</v>
      </c>
      <c r="AZ3442" s="13">
        <f t="shared" si="5601"/>
        <v>16</v>
      </c>
      <c r="BA3442" s="13">
        <f t="shared" si="5602"/>
        <v>2.5</v>
      </c>
      <c r="BB3442" s="13">
        <f t="shared" si="5603"/>
        <v>1</v>
      </c>
      <c r="BC3442" s="13">
        <f t="shared" si="5604"/>
        <v>2</v>
      </c>
      <c r="BD3442" s="13">
        <f t="shared" si="5605"/>
        <v>3</v>
      </c>
      <c r="BE3442" s="13">
        <f t="shared" si="5606"/>
        <v>1</v>
      </c>
      <c r="BF3442" s="13">
        <f t="shared" si="5607"/>
        <v>2.5</v>
      </c>
      <c r="BG3442" s="13">
        <f t="shared" si="5608"/>
        <v>2</v>
      </c>
      <c r="BH3442" s="13">
        <f t="shared" si="5609"/>
        <v>0</v>
      </c>
      <c r="BI3442" s="13">
        <f t="shared" si="5610"/>
        <v>0</v>
      </c>
      <c r="BJ3442" s="12">
        <f t="shared" si="5612"/>
        <v>101.5</v>
      </c>
    </row>
    <row r="3443" spans="1:62" ht="15.75">
      <c r="A3443" s="14"/>
      <c r="B3443" s="14"/>
      <c r="C3443" s="12" t="s">
        <v>35</v>
      </c>
      <c r="D3443" s="12">
        <f>'Harian 2024'!D3487</f>
        <v>4</v>
      </c>
      <c r="E3443" s="12">
        <f>'Harian 2024'!E3487</f>
        <v>10</v>
      </c>
      <c r="F3443" s="12">
        <f>'Harian 2024'!F3487</f>
        <v>9</v>
      </c>
      <c r="G3443" s="12">
        <f>'Harian 2024'!G3487</f>
        <v>20</v>
      </c>
      <c r="H3443" s="12">
        <f>'Harian 2024'!H3487</f>
        <v>31</v>
      </c>
      <c r="I3443" s="12">
        <f>'Harian 2024'!I3487</f>
        <v>34</v>
      </c>
      <c r="J3443" s="12">
        <f>'Harian 2024'!J3487</f>
        <v>33</v>
      </c>
      <c r="K3443" s="12">
        <f>'Harian 2024'!K3487</f>
        <v>33</v>
      </c>
      <c r="L3443" s="12">
        <f>'Harian 2024'!L3487</f>
        <v>8</v>
      </c>
      <c r="M3443" s="12">
        <f>'Harian 2024'!M3487</f>
        <v>1</v>
      </c>
      <c r="N3443" s="12">
        <f>'Harian 2024'!N3487</f>
        <v>6</v>
      </c>
      <c r="O3443" s="12">
        <f>'Harian 2024'!O3487</f>
        <v>8</v>
      </c>
      <c r="P3443" s="12">
        <f>'Harian 2024'!P3487</f>
        <v>2</v>
      </c>
      <c r="Q3443" s="12">
        <f>'Harian 2024'!Q3487</f>
        <v>4</v>
      </c>
      <c r="R3443" s="12">
        <f>'Harian 2024'!R3487</f>
        <v>2</v>
      </c>
      <c r="S3443" s="12">
        <f>'Harian 2024'!S3487</f>
        <v>0</v>
      </c>
      <c r="T3443" s="12">
        <f>'Harian 2024'!T3487</f>
        <v>0</v>
      </c>
      <c r="U3443" s="12">
        <f t="shared" si="5611"/>
        <v>201</v>
      </c>
      <c r="W3443" s="23" t="s">
        <v>50</v>
      </c>
      <c r="X3443" s="24">
        <v>8.5000000000000006E-2</v>
      </c>
      <c r="Y3443" s="24">
        <v>8.5000000000000006E-2</v>
      </c>
      <c r="Z3443" s="24">
        <v>8.5000000000000006E-2</v>
      </c>
      <c r="AA3443" s="24">
        <v>8.5000000000000006E-2</v>
      </c>
      <c r="AB3443" s="24">
        <v>8.5000000000000006E-2</v>
      </c>
      <c r="AC3443" s="24">
        <v>8.5000000000000006E-2</v>
      </c>
      <c r="AD3443" s="24">
        <v>8.5000000000000006E-2</v>
      </c>
      <c r="AE3443" s="24">
        <v>8.5000000000000006E-2</v>
      </c>
      <c r="AF3443" s="24">
        <v>8.5000000000000006E-2</v>
      </c>
      <c r="AG3443" s="24">
        <v>8.5000000000000006E-2</v>
      </c>
      <c r="AH3443" s="24">
        <v>8.5000000000000006E-2</v>
      </c>
      <c r="AI3443" s="24">
        <v>8.5000000000000006E-2</v>
      </c>
      <c r="AJ3443" s="24">
        <v>8.5000000000000006E-2</v>
      </c>
      <c r="AK3443" s="24">
        <v>8.5000000000000006E-2</v>
      </c>
      <c r="AL3443" s="24">
        <v>8.5000000000000006E-2</v>
      </c>
      <c r="AM3443" s="24">
        <v>8.5000000000000006E-2</v>
      </c>
      <c r="AN3443" s="24">
        <v>8.5000000000000006E-2</v>
      </c>
      <c r="AP3443" s="14"/>
      <c r="AQ3443" s="14"/>
      <c r="AR3443" s="12" t="s">
        <v>29</v>
      </c>
      <c r="AS3443" s="13">
        <f t="shared" si="5595"/>
        <v>0.34</v>
      </c>
      <c r="AT3443" s="13">
        <f t="shared" si="5595"/>
        <v>0.85000000000000009</v>
      </c>
      <c r="AU3443" s="13">
        <f t="shared" si="5596"/>
        <v>0.76500000000000001</v>
      </c>
      <c r="AV3443" s="13">
        <f t="shared" si="5597"/>
        <v>1.7000000000000002</v>
      </c>
      <c r="AW3443" s="13">
        <f t="shared" si="5598"/>
        <v>2.6350000000000002</v>
      </c>
      <c r="AX3443" s="13">
        <f t="shared" si="5599"/>
        <v>2.89</v>
      </c>
      <c r="AY3443" s="13">
        <f t="shared" si="5600"/>
        <v>2.8050000000000002</v>
      </c>
      <c r="AZ3443" s="13">
        <f t="shared" si="5601"/>
        <v>2.8050000000000002</v>
      </c>
      <c r="BA3443" s="13">
        <f t="shared" si="5602"/>
        <v>0.68</v>
      </c>
      <c r="BB3443" s="13">
        <f t="shared" si="5603"/>
        <v>8.5000000000000006E-2</v>
      </c>
      <c r="BC3443" s="13">
        <f t="shared" si="5604"/>
        <v>0.51</v>
      </c>
      <c r="BD3443" s="13">
        <f t="shared" si="5605"/>
        <v>0.68</v>
      </c>
      <c r="BE3443" s="13">
        <f t="shared" si="5606"/>
        <v>0.17</v>
      </c>
      <c r="BF3443" s="13">
        <f t="shared" si="5607"/>
        <v>0.34</v>
      </c>
      <c r="BG3443" s="13">
        <f t="shared" si="5608"/>
        <v>0.17</v>
      </c>
      <c r="BH3443" s="13">
        <f t="shared" si="5609"/>
        <v>0</v>
      </c>
      <c r="BI3443" s="13">
        <f t="shared" si="5610"/>
        <v>0</v>
      </c>
      <c r="BJ3443" s="12">
        <f t="shared" si="5612"/>
        <v>17.085000000000004</v>
      </c>
    </row>
    <row r="3444" spans="1:62" ht="15.75">
      <c r="A3444" s="14"/>
      <c r="B3444" s="14"/>
      <c r="C3444" s="12" t="s">
        <v>36</v>
      </c>
      <c r="D3444" s="12">
        <f>'Harian 2024'!D3488</f>
        <v>5</v>
      </c>
      <c r="E3444" s="12">
        <f>'Harian 2024'!E3488</f>
        <v>7</v>
      </c>
      <c r="F3444" s="12">
        <f>'Harian 2024'!F3488</f>
        <v>9</v>
      </c>
      <c r="G3444" s="12">
        <f>'Harian 2024'!G3488</f>
        <v>0</v>
      </c>
      <c r="H3444" s="12">
        <f>'Harian 2024'!H3488</f>
        <v>0</v>
      </c>
      <c r="I3444" s="12">
        <f>'Harian 2024'!I3488</f>
        <v>0</v>
      </c>
      <c r="J3444" s="12">
        <f>'Harian 2024'!J3488</f>
        <v>0</v>
      </c>
      <c r="K3444" s="12">
        <f>'Harian 2024'!K3488</f>
        <v>0</v>
      </c>
      <c r="L3444" s="12">
        <f>'Harian 2024'!L3488</f>
        <v>0</v>
      </c>
      <c r="M3444" s="12">
        <f>'Harian 2024'!M3488</f>
        <v>0</v>
      </c>
      <c r="N3444" s="12">
        <f>'Harian 2024'!N3488</f>
        <v>0</v>
      </c>
      <c r="O3444" s="12">
        <f>'Harian 2024'!O3488</f>
        <v>2</v>
      </c>
      <c r="P3444" s="12">
        <f>'Harian 2024'!P3488</f>
        <v>0</v>
      </c>
      <c r="Q3444" s="12">
        <f>'Harian 2024'!Q3488</f>
        <v>2</v>
      </c>
      <c r="R3444" s="12">
        <f>'Harian 2024'!R3488</f>
        <v>0</v>
      </c>
      <c r="S3444" s="12">
        <f>'Harian 2024'!S3488</f>
        <v>0</v>
      </c>
      <c r="T3444" s="12">
        <f>'Harian 2024'!T3488</f>
        <v>0</v>
      </c>
      <c r="U3444" s="12">
        <f t="shared" si="5611"/>
        <v>20</v>
      </c>
      <c r="W3444" s="23" t="s">
        <v>51</v>
      </c>
      <c r="X3444" s="24">
        <v>0.59</v>
      </c>
      <c r="Y3444" s="24">
        <v>0.59</v>
      </c>
      <c r="Z3444" s="24">
        <v>0.59</v>
      </c>
      <c r="AA3444" s="24">
        <v>0.59</v>
      </c>
      <c r="AB3444" s="24">
        <v>0.59</v>
      </c>
      <c r="AC3444" s="24">
        <v>0.59</v>
      </c>
      <c r="AD3444" s="24">
        <v>0.59</v>
      </c>
      <c r="AE3444" s="24">
        <v>0.59</v>
      </c>
      <c r="AF3444" s="24">
        <v>0.59</v>
      </c>
      <c r="AG3444" s="24">
        <v>0.59</v>
      </c>
      <c r="AH3444" s="24">
        <v>0.59</v>
      </c>
      <c r="AI3444" s="24">
        <v>0.59</v>
      </c>
      <c r="AJ3444" s="24">
        <v>0.59</v>
      </c>
      <c r="AK3444" s="24">
        <v>0.59</v>
      </c>
      <c r="AL3444" s="24">
        <v>0.59</v>
      </c>
      <c r="AM3444" s="24">
        <v>0.59</v>
      </c>
      <c r="AN3444" s="24">
        <v>0.59</v>
      </c>
      <c r="AP3444" s="14"/>
      <c r="AQ3444" s="14"/>
      <c r="AR3444" s="12" t="s">
        <v>30</v>
      </c>
      <c r="AS3444" s="13">
        <f t="shared" si="5595"/>
        <v>2.9499999999999997</v>
      </c>
      <c r="AT3444" s="13">
        <f t="shared" si="5595"/>
        <v>4.13</v>
      </c>
      <c r="AU3444" s="13">
        <f t="shared" si="5596"/>
        <v>5.31</v>
      </c>
      <c r="AV3444" s="13">
        <f t="shared" si="5597"/>
        <v>0</v>
      </c>
      <c r="AW3444" s="13">
        <f t="shared" si="5598"/>
        <v>0</v>
      </c>
      <c r="AX3444" s="13">
        <f t="shared" si="5599"/>
        <v>0</v>
      </c>
      <c r="AY3444" s="13">
        <f t="shared" si="5600"/>
        <v>0</v>
      </c>
      <c r="AZ3444" s="13">
        <f t="shared" si="5601"/>
        <v>0</v>
      </c>
      <c r="BA3444" s="13">
        <f t="shared" si="5602"/>
        <v>0</v>
      </c>
      <c r="BB3444" s="13">
        <f t="shared" si="5603"/>
        <v>0</v>
      </c>
      <c r="BC3444" s="13">
        <f t="shared" si="5604"/>
        <v>0</v>
      </c>
      <c r="BD3444" s="13">
        <f t="shared" si="5605"/>
        <v>1.18</v>
      </c>
      <c r="BE3444" s="13">
        <f t="shared" si="5606"/>
        <v>0</v>
      </c>
      <c r="BF3444" s="13">
        <f t="shared" si="5607"/>
        <v>1.18</v>
      </c>
      <c r="BG3444" s="13">
        <f t="shared" si="5608"/>
        <v>0</v>
      </c>
      <c r="BH3444" s="13">
        <f t="shared" si="5609"/>
        <v>0</v>
      </c>
      <c r="BI3444" s="13">
        <f t="shared" si="5610"/>
        <v>0</v>
      </c>
      <c r="BJ3444" s="12">
        <f t="shared" si="5612"/>
        <v>11.799999999999999</v>
      </c>
    </row>
    <row r="3445" spans="1:62" ht="15.75">
      <c r="A3445" s="14"/>
      <c r="B3445" s="14"/>
      <c r="C3445" s="12" t="s">
        <v>31</v>
      </c>
      <c r="D3445" s="12">
        <f>'Harian 2024'!D3489</f>
        <v>3</v>
      </c>
      <c r="E3445" s="12">
        <f>'Harian 2024'!E3489</f>
        <v>6</v>
      </c>
      <c r="F3445" s="12">
        <f>'Harian 2024'!F3489</f>
        <v>8</v>
      </c>
      <c r="G3445" s="12">
        <f>'Harian 2024'!G3489</f>
        <v>0</v>
      </c>
      <c r="H3445" s="12">
        <f>'Harian 2024'!H3489</f>
        <v>0</v>
      </c>
      <c r="I3445" s="12">
        <f>'Harian 2024'!I3489</f>
        <v>0</v>
      </c>
      <c r="J3445" s="12">
        <f>'Harian 2024'!J3489</f>
        <v>0</v>
      </c>
      <c r="K3445" s="12">
        <f>'Harian 2024'!K3489</f>
        <v>0</v>
      </c>
      <c r="L3445" s="12">
        <f>'Harian 2024'!L3489</f>
        <v>0</v>
      </c>
      <c r="M3445" s="12">
        <f>'Harian 2024'!M3489</f>
        <v>0</v>
      </c>
      <c r="N3445" s="12">
        <f>'Harian 2024'!N3489</f>
        <v>2</v>
      </c>
      <c r="O3445" s="12">
        <f>'Harian 2024'!O3489</f>
        <v>1</v>
      </c>
      <c r="P3445" s="12">
        <f>'Harian 2024'!P3489</f>
        <v>0</v>
      </c>
      <c r="Q3445" s="12">
        <f>'Harian 2024'!Q3489</f>
        <v>4</v>
      </c>
      <c r="R3445" s="12">
        <f>'Harian 2024'!R3489</f>
        <v>0</v>
      </c>
      <c r="S3445" s="12">
        <f>'Harian 2024'!S3489</f>
        <v>0</v>
      </c>
      <c r="T3445" s="12">
        <f>'Harian 2024'!T3489</f>
        <v>0</v>
      </c>
      <c r="U3445" s="12">
        <f t="shared" si="5611"/>
        <v>21</v>
      </c>
      <c r="W3445" s="23" t="s">
        <v>31</v>
      </c>
      <c r="X3445" s="24">
        <v>0.56999999999999995</v>
      </c>
      <c r="Y3445" s="24">
        <v>0.56999999999999995</v>
      </c>
      <c r="Z3445" s="24">
        <v>0.56999999999999995</v>
      </c>
      <c r="AA3445" s="24">
        <v>0.56999999999999995</v>
      </c>
      <c r="AB3445" s="24">
        <v>0.56999999999999995</v>
      </c>
      <c r="AC3445" s="24">
        <v>0.56999999999999995</v>
      </c>
      <c r="AD3445" s="24">
        <v>0.56999999999999995</v>
      </c>
      <c r="AE3445" s="24">
        <v>0.56999999999999995</v>
      </c>
      <c r="AF3445" s="24">
        <v>0.56999999999999995</v>
      </c>
      <c r="AG3445" s="24">
        <v>0.56999999999999995</v>
      </c>
      <c r="AH3445" s="24">
        <v>0.56999999999999995</v>
      </c>
      <c r="AI3445" s="24">
        <v>0.56999999999999995</v>
      </c>
      <c r="AJ3445" s="24">
        <v>0.56999999999999995</v>
      </c>
      <c r="AK3445" s="24">
        <v>0.56999999999999995</v>
      </c>
      <c r="AL3445" s="24">
        <v>0.56999999999999995</v>
      </c>
      <c r="AM3445" s="24">
        <v>0.56999999999999995</v>
      </c>
      <c r="AN3445" s="24">
        <v>0.56999999999999995</v>
      </c>
      <c r="AP3445" s="14"/>
      <c r="AQ3445" s="14"/>
      <c r="AR3445" s="12" t="s">
        <v>31</v>
      </c>
      <c r="AS3445" s="13">
        <f t="shared" si="5595"/>
        <v>1.71</v>
      </c>
      <c r="AT3445" s="13">
        <f t="shared" si="5595"/>
        <v>3.42</v>
      </c>
      <c r="AU3445" s="13">
        <f t="shared" si="5596"/>
        <v>4.5599999999999996</v>
      </c>
      <c r="AV3445" s="13">
        <f t="shared" si="5597"/>
        <v>0</v>
      </c>
      <c r="AW3445" s="13">
        <f t="shared" si="5598"/>
        <v>0</v>
      </c>
      <c r="AX3445" s="13">
        <f t="shared" si="5599"/>
        <v>0</v>
      </c>
      <c r="AY3445" s="13">
        <f t="shared" si="5600"/>
        <v>0</v>
      </c>
      <c r="AZ3445" s="13">
        <f t="shared" si="5601"/>
        <v>0</v>
      </c>
      <c r="BA3445" s="13">
        <f t="shared" si="5602"/>
        <v>0</v>
      </c>
      <c r="BB3445" s="13">
        <f t="shared" si="5603"/>
        <v>0</v>
      </c>
      <c r="BC3445" s="13">
        <f t="shared" si="5604"/>
        <v>1.1399999999999999</v>
      </c>
      <c r="BD3445" s="13">
        <f t="shared" si="5605"/>
        <v>0.56999999999999995</v>
      </c>
      <c r="BE3445" s="13">
        <f t="shared" si="5606"/>
        <v>0</v>
      </c>
      <c r="BF3445" s="13">
        <f t="shared" si="5607"/>
        <v>2.2799999999999998</v>
      </c>
      <c r="BG3445" s="13">
        <f t="shared" si="5608"/>
        <v>0</v>
      </c>
      <c r="BH3445" s="13">
        <f t="shared" si="5609"/>
        <v>0</v>
      </c>
      <c r="BI3445" s="13">
        <f t="shared" si="5610"/>
        <v>0</v>
      </c>
      <c r="BJ3445" s="12">
        <f t="shared" si="5612"/>
        <v>11.969999999999999</v>
      </c>
    </row>
    <row r="3446" spans="1:62" ht="15.75">
      <c r="A3446" s="16"/>
      <c r="B3446" s="16"/>
      <c r="C3446" s="12" t="s">
        <v>32</v>
      </c>
      <c r="D3446" s="12">
        <f>'Harian 2024'!D3490</f>
        <v>0</v>
      </c>
      <c r="E3446" s="12">
        <f>'Harian 2024'!E3490</f>
        <v>8</v>
      </c>
      <c r="F3446" s="12">
        <f>'Harian 2024'!F3490</f>
        <v>0</v>
      </c>
      <c r="G3446" s="12">
        <f>'Harian 2024'!G3490</f>
        <v>15</v>
      </c>
      <c r="H3446" s="12">
        <f>'Harian 2024'!H3490</f>
        <v>18</v>
      </c>
      <c r="I3446" s="12">
        <f>'Harian 2024'!I3490</f>
        <v>18</v>
      </c>
      <c r="J3446" s="12">
        <f>'Harian 2024'!J3490</f>
        <v>20</v>
      </c>
      <c r="K3446" s="12">
        <f>'Harian 2024'!K3490</f>
        <v>15</v>
      </c>
      <c r="L3446" s="12">
        <f>'Harian 2024'!L3490</f>
        <v>5</v>
      </c>
      <c r="M3446" s="12">
        <f>'Harian 2024'!M3490</f>
        <v>0</v>
      </c>
      <c r="N3446" s="12">
        <f>'Harian 2024'!N3490</f>
        <v>18</v>
      </c>
      <c r="O3446" s="12">
        <f>'Harian 2024'!O3490</f>
        <v>4</v>
      </c>
      <c r="P3446" s="12">
        <f>'Harian 2024'!P3490</f>
        <v>0</v>
      </c>
      <c r="Q3446" s="12">
        <f>'Harian 2024'!Q3490</f>
        <v>0</v>
      </c>
      <c r="R3446" s="12">
        <f>'Harian 2024'!R3490</f>
        <v>0</v>
      </c>
      <c r="S3446" s="12">
        <f>'Harian 2024'!S3490</f>
        <v>0</v>
      </c>
      <c r="T3446" s="12">
        <f>'Harian 2024'!T3490</f>
        <v>23</v>
      </c>
      <c r="U3446" s="12">
        <f t="shared" si="5611"/>
        <v>144</v>
      </c>
      <c r="W3446" s="23" t="s">
        <v>32</v>
      </c>
      <c r="X3446" s="24">
        <v>0.4</v>
      </c>
      <c r="Y3446" s="24">
        <v>0.4</v>
      </c>
      <c r="Z3446" s="24">
        <v>0.4</v>
      </c>
      <c r="AA3446" s="24">
        <v>0.4</v>
      </c>
      <c r="AB3446" s="24">
        <v>0.4</v>
      </c>
      <c r="AC3446" s="24">
        <v>0.4</v>
      </c>
      <c r="AD3446" s="24">
        <v>0.4</v>
      </c>
      <c r="AE3446" s="24">
        <v>0.4</v>
      </c>
      <c r="AF3446" s="24">
        <v>0.4</v>
      </c>
      <c r="AG3446" s="24">
        <v>0.4</v>
      </c>
      <c r="AH3446" s="24">
        <v>0.4</v>
      </c>
      <c r="AI3446" s="24">
        <v>0.4</v>
      </c>
      <c r="AJ3446" s="24">
        <v>0.4</v>
      </c>
      <c r="AK3446" s="24">
        <v>0.4</v>
      </c>
      <c r="AL3446" s="24">
        <v>0.4</v>
      </c>
      <c r="AM3446" s="24">
        <v>0.4</v>
      </c>
      <c r="AN3446" s="24">
        <v>0.4</v>
      </c>
      <c r="AP3446" s="16"/>
      <c r="AQ3446" s="16"/>
      <c r="AR3446" s="12" t="s">
        <v>32</v>
      </c>
      <c r="AS3446" s="13">
        <f t="shared" si="5595"/>
        <v>0</v>
      </c>
      <c r="AT3446" s="13">
        <f t="shared" si="5595"/>
        <v>3.2</v>
      </c>
      <c r="AU3446" s="13">
        <f t="shared" si="5596"/>
        <v>0</v>
      </c>
      <c r="AV3446" s="13">
        <f t="shared" si="5597"/>
        <v>6</v>
      </c>
      <c r="AW3446" s="13">
        <f t="shared" si="5598"/>
        <v>7.2</v>
      </c>
      <c r="AX3446" s="13">
        <f t="shared" si="5599"/>
        <v>7.2</v>
      </c>
      <c r="AY3446" s="13">
        <f t="shared" si="5600"/>
        <v>8</v>
      </c>
      <c r="AZ3446" s="13">
        <f t="shared" si="5601"/>
        <v>6</v>
      </c>
      <c r="BA3446" s="13">
        <f t="shared" si="5602"/>
        <v>2</v>
      </c>
      <c r="BB3446" s="13">
        <f t="shared" si="5603"/>
        <v>0</v>
      </c>
      <c r="BC3446" s="13">
        <f t="shared" si="5604"/>
        <v>7.2</v>
      </c>
      <c r="BD3446" s="13">
        <f t="shared" si="5605"/>
        <v>1.6</v>
      </c>
      <c r="BE3446" s="13">
        <f t="shared" si="5606"/>
        <v>0</v>
      </c>
      <c r="BF3446" s="13">
        <f t="shared" si="5607"/>
        <v>0</v>
      </c>
      <c r="BG3446" s="13">
        <f t="shared" si="5608"/>
        <v>0</v>
      </c>
      <c r="BH3446" s="13">
        <f t="shared" si="5609"/>
        <v>0</v>
      </c>
      <c r="BI3446" s="13">
        <f t="shared" si="5610"/>
        <v>9.2000000000000011</v>
      </c>
      <c r="BJ3446" s="12">
        <f t="shared" si="5612"/>
        <v>57.6</v>
      </c>
    </row>
    <row r="3447" spans="1:62">
      <c r="A3447" s="17"/>
      <c r="B3447" s="18"/>
      <c r="C3447" s="19" t="s">
        <v>33</v>
      </c>
      <c r="D3447" s="19">
        <f>SUM(D3438:D3446)</f>
        <v>27</v>
      </c>
      <c r="E3447" s="19">
        <f>SUM(E3438:E3446)</f>
        <v>54</v>
      </c>
      <c r="F3447" s="19">
        <f t="shared" ref="F3447:U3447" si="5613">SUM(F3438:F3446)</f>
        <v>47</v>
      </c>
      <c r="G3447" s="19">
        <f t="shared" si="5613"/>
        <v>129</v>
      </c>
      <c r="H3447" s="19">
        <f t="shared" si="5613"/>
        <v>134</v>
      </c>
      <c r="I3447" s="19">
        <f t="shared" si="5613"/>
        <v>171</v>
      </c>
      <c r="J3447" s="19">
        <f t="shared" si="5613"/>
        <v>172</v>
      </c>
      <c r="K3447" s="19">
        <f t="shared" si="5613"/>
        <v>177</v>
      </c>
      <c r="L3447" s="19">
        <f t="shared" si="5613"/>
        <v>61</v>
      </c>
      <c r="M3447" s="19">
        <f t="shared" si="5613"/>
        <v>10</v>
      </c>
      <c r="N3447" s="19">
        <f t="shared" si="5613"/>
        <v>39</v>
      </c>
      <c r="O3447" s="19">
        <f t="shared" si="5613"/>
        <v>48</v>
      </c>
      <c r="P3447" s="19">
        <f t="shared" si="5613"/>
        <v>21</v>
      </c>
      <c r="Q3447" s="19">
        <f t="shared" si="5613"/>
        <v>50</v>
      </c>
      <c r="R3447" s="19">
        <f t="shared" si="5613"/>
        <v>9</v>
      </c>
      <c r="S3447" s="19">
        <f t="shared" si="5613"/>
        <v>0</v>
      </c>
      <c r="T3447" s="19">
        <f t="shared" si="5613"/>
        <v>23</v>
      </c>
      <c r="U3447" s="19">
        <f t="shared" si="5613"/>
        <v>1145</v>
      </c>
      <c r="AP3447" s="35"/>
      <c r="AQ3447" s="36"/>
      <c r="AR3447" s="37" t="s">
        <v>33</v>
      </c>
      <c r="AS3447" s="37">
        <f>SUM(AS3438:AS3446)</f>
        <v>11.939999999999998</v>
      </c>
      <c r="AT3447" s="37">
        <f t="shared" ref="AT3447:BJ3447" si="5614">SUM(AT3438:AT3446)</f>
        <v>22.400000000000002</v>
      </c>
      <c r="AU3447" s="37">
        <f t="shared" si="5614"/>
        <v>20.434999999999999</v>
      </c>
      <c r="AV3447" s="37">
        <f t="shared" si="5614"/>
        <v>42.660000000000004</v>
      </c>
      <c r="AW3447" s="37">
        <f t="shared" si="5614"/>
        <v>44.77</v>
      </c>
      <c r="AX3447" s="37">
        <f t="shared" si="5614"/>
        <v>51.435000000000002</v>
      </c>
      <c r="AY3447" s="37">
        <f t="shared" si="5614"/>
        <v>53.414999999999999</v>
      </c>
      <c r="AZ3447" s="37">
        <f t="shared" si="5614"/>
        <v>54.244999999999997</v>
      </c>
      <c r="BA3447" s="37">
        <f t="shared" si="5614"/>
        <v>17.935000000000002</v>
      </c>
      <c r="BB3447" s="37">
        <f t="shared" si="5614"/>
        <v>3.19</v>
      </c>
      <c r="BC3447" s="37">
        <f t="shared" si="5614"/>
        <v>14.719999999999999</v>
      </c>
      <c r="BD3447" s="37">
        <f t="shared" si="5614"/>
        <v>14.78</v>
      </c>
      <c r="BE3447" s="37">
        <f t="shared" si="5614"/>
        <v>6.17</v>
      </c>
      <c r="BF3447" s="37">
        <f t="shared" si="5614"/>
        <v>16.37</v>
      </c>
      <c r="BG3447" s="37">
        <f t="shared" si="5614"/>
        <v>3.46</v>
      </c>
      <c r="BH3447" s="37">
        <f t="shared" si="5614"/>
        <v>0</v>
      </c>
      <c r="BI3447" s="37">
        <f t="shared" si="5614"/>
        <v>9.2000000000000011</v>
      </c>
      <c r="BJ3447" s="37">
        <f t="shared" si="5614"/>
        <v>375.18500000000006</v>
      </c>
    </row>
    <row r="3450" spans="1:62" ht="106.5">
      <c r="A3450" s="8" t="s">
        <v>2</v>
      </c>
      <c r="B3450" s="8" t="s">
        <v>3</v>
      </c>
      <c r="C3450" s="8" t="s">
        <v>4</v>
      </c>
      <c r="D3450" s="9" t="str">
        <f>D660</f>
        <v>ANGGREK</v>
      </c>
      <c r="E3450" s="9" t="str">
        <f t="shared" ref="E3450:U3450" si="5615">E660</f>
        <v>BOUGENVIL</v>
      </c>
      <c r="F3450" s="9" t="str">
        <f t="shared" si="5615"/>
        <v>CAMELIA</v>
      </c>
      <c r="G3450" s="9" t="str">
        <f t="shared" si="5615"/>
        <v>DEWANDARU</v>
      </c>
      <c r="H3450" s="9" t="str">
        <f t="shared" si="5615"/>
        <v>EDELWEIS</v>
      </c>
      <c r="I3450" s="9" t="str">
        <f t="shared" si="5615"/>
        <v>FLAMBOYAN</v>
      </c>
      <c r="J3450" s="9" t="str">
        <f t="shared" si="5615"/>
        <v>GERANIUM</v>
      </c>
      <c r="K3450" s="9" t="str">
        <f t="shared" si="5615"/>
        <v>HELIKONIA</v>
      </c>
      <c r="L3450" s="9" t="str">
        <f t="shared" si="5615"/>
        <v>IVY</v>
      </c>
      <c r="M3450" s="9" t="str">
        <f t="shared" si="5615"/>
        <v>KANA</v>
      </c>
      <c r="N3450" s="9" t="str">
        <f t="shared" si="5615"/>
        <v>IGD</v>
      </c>
      <c r="O3450" s="9" t="str">
        <f t="shared" si="5615"/>
        <v>HCU</v>
      </c>
      <c r="P3450" s="9" t="str">
        <f t="shared" si="5615"/>
        <v>PENUNJANG</v>
      </c>
      <c r="Q3450" s="9" t="str">
        <f t="shared" si="5615"/>
        <v>PELAYANAN</v>
      </c>
      <c r="R3450" s="9" t="str">
        <f t="shared" si="5615"/>
        <v>ADMIN</v>
      </c>
      <c r="S3450" s="9" t="str">
        <f t="shared" si="5615"/>
        <v>ASRAMA</v>
      </c>
      <c r="T3450" s="9" t="str">
        <f t="shared" si="5615"/>
        <v>MASJID</v>
      </c>
      <c r="U3450" s="9" t="str">
        <f t="shared" si="5615"/>
        <v>JUMLAH</v>
      </c>
      <c r="W3450" s="21"/>
      <c r="X3450" s="22" t="str">
        <f>X5</f>
        <v>ANGGREK</v>
      </c>
      <c r="Y3450" s="22" t="str">
        <f>Y5</f>
        <v>BOUGENVIL</v>
      </c>
      <c r="Z3450" s="22" t="str">
        <f t="shared" ref="Z3450:AN3450" si="5616">Z5</f>
        <v>CAMELIA</v>
      </c>
      <c r="AA3450" s="22" t="str">
        <f t="shared" si="5616"/>
        <v>DEWANDARU</v>
      </c>
      <c r="AB3450" s="22" t="str">
        <f t="shared" si="5616"/>
        <v>EDELWEIS</v>
      </c>
      <c r="AC3450" s="22" t="str">
        <f t="shared" si="5616"/>
        <v>FLAMBOYAN</v>
      </c>
      <c r="AD3450" s="22" t="str">
        <f t="shared" si="5616"/>
        <v>GERANIUM</v>
      </c>
      <c r="AE3450" s="22" t="str">
        <f t="shared" si="5616"/>
        <v>HELIKONIA</v>
      </c>
      <c r="AF3450" s="22" t="str">
        <f t="shared" si="5616"/>
        <v>IVY</v>
      </c>
      <c r="AG3450" s="22" t="str">
        <f t="shared" si="5616"/>
        <v>KANA</v>
      </c>
      <c r="AH3450" s="22" t="str">
        <f t="shared" si="5616"/>
        <v>IGD</v>
      </c>
      <c r="AI3450" s="22" t="str">
        <f t="shared" si="5616"/>
        <v>HCU</v>
      </c>
      <c r="AJ3450" s="22" t="str">
        <f t="shared" si="5616"/>
        <v>PENUNJANG</v>
      </c>
      <c r="AK3450" s="22" t="str">
        <f t="shared" si="5616"/>
        <v>PELAYANAN</v>
      </c>
      <c r="AL3450" s="22" t="str">
        <f t="shared" si="5616"/>
        <v>ADMIN</v>
      </c>
      <c r="AM3450" s="22" t="str">
        <f t="shared" si="5616"/>
        <v>ASRAMA</v>
      </c>
      <c r="AN3450" s="22" t="str">
        <f t="shared" si="5616"/>
        <v>MASJID</v>
      </c>
      <c r="AP3450" s="33" t="s">
        <v>2</v>
      </c>
      <c r="AQ3450" s="33" t="s">
        <v>3</v>
      </c>
      <c r="AR3450" s="33" t="s">
        <v>4</v>
      </c>
      <c r="AS3450" s="34" t="str">
        <f>AS5</f>
        <v>ANGGREK</v>
      </c>
      <c r="AT3450" s="34" t="str">
        <f>AT5</f>
        <v>BOUGENVIL</v>
      </c>
      <c r="AU3450" s="34" t="str">
        <f t="shared" ref="AU3450:BJ3450" si="5617">AU5</f>
        <v>CAMELIA II</v>
      </c>
      <c r="AV3450" s="34" t="str">
        <f t="shared" si="5617"/>
        <v>DEWANDARU</v>
      </c>
      <c r="AW3450" s="34" t="str">
        <f t="shared" si="5617"/>
        <v>EDELWEIS</v>
      </c>
      <c r="AX3450" s="34" t="str">
        <f t="shared" si="5617"/>
        <v>FLAMBOYAN</v>
      </c>
      <c r="AY3450" s="34" t="str">
        <f t="shared" si="5617"/>
        <v>GERANIUM</v>
      </c>
      <c r="AZ3450" s="34" t="str">
        <f t="shared" si="5617"/>
        <v>HELIKONIA</v>
      </c>
      <c r="BA3450" s="34" t="str">
        <f t="shared" si="5617"/>
        <v>IVY</v>
      </c>
      <c r="BB3450" s="34" t="str">
        <f t="shared" si="5617"/>
        <v>KANA</v>
      </c>
      <c r="BC3450" s="34" t="str">
        <f t="shared" si="5617"/>
        <v>IGD</v>
      </c>
      <c r="BD3450" s="34" t="str">
        <f t="shared" si="5617"/>
        <v>HCU</v>
      </c>
      <c r="BE3450" s="34" t="str">
        <f t="shared" si="5617"/>
        <v>PENUNJANG</v>
      </c>
      <c r="BF3450" s="34" t="str">
        <f t="shared" si="5617"/>
        <v>PELAYANAN</v>
      </c>
      <c r="BG3450" s="34" t="str">
        <f t="shared" si="5617"/>
        <v>ADMIN</v>
      </c>
      <c r="BH3450" s="34" t="str">
        <f t="shared" si="5617"/>
        <v>ASRAMA</v>
      </c>
      <c r="BI3450" s="34" t="str">
        <f t="shared" si="5617"/>
        <v>MASJID</v>
      </c>
      <c r="BJ3450" s="34" t="str">
        <f t="shared" si="5617"/>
        <v>JUMLAH</v>
      </c>
    </row>
    <row r="3451" spans="1:62" ht="15.75">
      <c r="A3451" s="10">
        <f>A3438+1</f>
        <v>20</v>
      </c>
      <c r="B3451" s="11" t="s">
        <v>23</v>
      </c>
      <c r="C3451" s="12" t="s">
        <v>24</v>
      </c>
      <c r="D3451" s="12">
        <f>'Harian 2024'!D3495</f>
        <v>0</v>
      </c>
      <c r="E3451" s="12">
        <f>'Harian 2024'!E3495</f>
        <v>0</v>
      </c>
      <c r="F3451" s="12">
        <f>'Harian 2024'!F3495</f>
        <v>0</v>
      </c>
      <c r="G3451" s="12">
        <f>'Harian 2024'!G3495</f>
        <v>14</v>
      </c>
      <c r="H3451" s="12">
        <f>'Harian 2024'!H3495</f>
        <v>15</v>
      </c>
      <c r="I3451" s="12">
        <f>'Harian 2024'!I3495</f>
        <v>28</v>
      </c>
      <c r="J3451" s="12">
        <f>'Harian 2024'!J3495</f>
        <v>29</v>
      </c>
      <c r="K3451" s="12">
        <f>'Harian 2024'!K3495</f>
        <v>31</v>
      </c>
      <c r="L3451" s="12">
        <f>'Harian 2024'!L3495</f>
        <v>13</v>
      </c>
      <c r="M3451" s="12">
        <f>'Harian 2024'!M3495</f>
        <v>0</v>
      </c>
      <c r="N3451" s="12">
        <f>'Harian 2024'!N3495</f>
        <v>0</v>
      </c>
      <c r="O3451" s="12">
        <f>'Harian 2024'!O3495</f>
        <v>14</v>
      </c>
      <c r="P3451" s="12">
        <f>'Harian 2024'!P3495</f>
        <v>9</v>
      </c>
      <c r="Q3451" s="12">
        <f>'Harian 2024'!Q3495</f>
        <v>1</v>
      </c>
      <c r="R3451" s="12">
        <f>'Harian 2024'!R3495</f>
        <v>0</v>
      </c>
      <c r="S3451" s="12">
        <f>'Harian 2024'!S3495</f>
        <v>0</v>
      </c>
      <c r="T3451" s="12">
        <f>'Harian 2024'!T3495</f>
        <v>0</v>
      </c>
      <c r="U3451" s="12">
        <f>SUM(E3451:T3451)</f>
        <v>154</v>
      </c>
      <c r="W3451" s="23" t="s">
        <v>24</v>
      </c>
      <c r="X3451" s="24">
        <v>0.26500000000000001</v>
      </c>
      <c r="Y3451" s="24">
        <v>0.26500000000000001</v>
      </c>
      <c r="Z3451" s="24">
        <v>0.26500000000000001</v>
      </c>
      <c r="AA3451" s="24">
        <v>0.26500000000000001</v>
      </c>
      <c r="AB3451" s="24">
        <v>0.26500000000000001</v>
      </c>
      <c r="AC3451" s="24">
        <v>0.26500000000000001</v>
      </c>
      <c r="AD3451" s="24">
        <v>0.26500000000000001</v>
      </c>
      <c r="AE3451" s="24">
        <v>0.26500000000000001</v>
      </c>
      <c r="AF3451" s="24">
        <v>0.26500000000000001</v>
      </c>
      <c r="AG3451" s="24">
        <v>0.26500000000000001</v>
      </c>
      <c r="AH3451" s="24">
        <v>0.26500000000000001</v>
      </c>
      <c r="AI3451" s="24">
        <v>0.26500000000000001</v>
      </c>
      <c r="AJ3451" s="24">
        <v>0.26500000000000001</v>
      </c>
      <c r="AK3451" s="24">
        <v>0.26500000000000001</v>
      </c>
      <c r="AL3451" s="24">
        <v>0.26500000000000001</v>
      </c>
      <c r="AM3451" s="24">
        <v>0.26500000000000001</v>
      </c>
      <c r="AN3451" s="24">
        <v>0.26500000000000001</v>
      </c>
      <c r="AP3451" s="10">
        <f>AP3438+1</f>
        <v>20</v>
      </c>
      <c r="AQ3451" s="11" t="s">
        <v>34</v>
      </c>
      <c r="AR3451" s="12" t="s">
        <v>24</v>
      </c>
      <c r="AS3451" s="13">
        <f t="shared" ref="AS3451:AT3459" si="5618">D3451*X3451</f>
        <v>0</v>
      </c>
      <c r="AT3451" s="13">
        <f t="shared" si="5618"/>
        <v>0</v>
      </c>
      <c r="AU3451" s="13">
        <f t="shared" ref="AU3451:AU3459" si="5619">F3451*Z3451</f>
        <v>0</v>
      </c>
      <c r="AV3451" s="13">
        <f t="shared" ref="AV3451:AV3459" si="5620">G3451*AA3451</f>
        <v>3.71</v>
      </c>
      <c r="AW3451" s="13">
        <f t="shared" ref="AW3451:AW3459" si="5621">H3451*AB3451</f>
        <v>3.9750000000000001</v>
      </c>
      <c r="AX3451" s="13">
        <f t="shared" ref="AX3451:AX3459" si="5622">I3451*AC3451</f>
        <v>7.42</v>
      </c>
      <c r="AY3451" s="13">
        <f t="shared" ref="AY3451:AY3459" si="5623">J3451*AD3451</f>
        <v>7.6850000000000005</v>
      </c>
      <c r="AZ3451" s="13">
        <f t="shared" ref="AZ3451:AZ3459" si="5624">K3451*AE3451</f>
        <v>8.2149999999999999</v>
      </c>
      <c r="BA3451" s="13">
        <f t="shared" ref="BA3451:BA3459" si="5625">L3451*AF3451</f>
        <v>3.4450000000000003</v>
      </c>
      <c r="BB3451" s="13">
        <f t="shared" ref="BB3451:BB3459" si="5626">M3451*AG3451</f>
        <v>0</v>
      </c>
      <c r="BC3451" s="13">
        <f t="shared" ref="BC3451:BC3459" si="5627">N3451*AH3451</f>
        <v>0</v>
      </c>
      <c r="BD3451" s="13">
        <f t="shared" ref="BD3451:BD3459" si="5628">O3451*AI3451</f>
        <v>3.71</v>
      </c>
      <c r="BE3451" s="13">
        <f t="shared" ref="BE3451:BE3459" si="5629">P3451*AJ3451</f>
        <v>2.3850000000000002</v>
      </c>
      <c r="BF3451" s="13">
        <f t="shared" ref="BF3451:BF3459" si="5630">Q3451*AK3451</f>
        <v>0.26500000000000001</v>
      </c>
      <c r="BG3451" s="13">
        <f t="shared" ref="BG3451:BG3459" si="5631">R3451*AL3451</f>
        <v>0</v>
      </c>
      <c r="BH3451" s="13">
        <f t="shared" ref="BH3451:BH3459" si="5632">S3451*AM3451</f>
        <v>0</v>
      </c>
      <c r="BI3451" s="13">
        <f t="shared" ref="BI3451:BI3459" si="5633">T3451*AN3451</f>
        <v>0</v>
      </c>
      <c r="BJ3451" s="12">
        <f>SUM(AT3451:BI3451)</f>
        <v>40.81</v>
      </c>
    </row>
    <row r="3452" spans="1:62" ht="15.75">
      <c r="A3452" s="14"/>
      <c r="B3452" s="15">
        <f>B3439+1</f>
        <v>44824</v>
      </c>
      <c r="C3452" s="12" t="s">
        <v>25</v>
      </c>
      <c r="D3452" s="12">
        <f>'Harian 2024'!D3496</f>
        <v>0</v>
      </c>
      <c r="E3452" s="12">
        <f>'Harian 2024'!E3496</f>
        <v>0</v>
      </c>
      <c r="F3452" s="12">
        <f>'Harian 2024'!F3496</f>
        <v>0</v>
      </c>
      <c r="G3452" s="12">
        <f>'Harian 2024'!G3496</f>
        <v>15</v>
      </c>
      <c r="H3452" s="12">
        <f>'Harian 2024'!H3496</f>
        <v>16</v>
      </c>
      <c r="I3452" s="12">
        <f>'Harian 2024'!I3496</f>
        <v>29</v>
      </c>
      <c r="J3452" s="12">
        <f>'Harian 2024'!J3496</f>
        <v>27</v>
      </c>
      <c r="K3452" s="12">
        <f>'Harian 2024'!K3496</f>
        <v>30</v>
      </c>
      <c r="L3452" s="12">
        <f>'Harian 2024'!L3496</f>
        <v>15</v>
      </c>
      <c r="M3452" s="12">
        <f>'Harian 2024'!M3496</f>
        <v>0</v>
      </c>
      <c r="N3452" s="12">
        <f>'Harian 2024'!N3496</f>
        <v>0</v>
      </c>
      <c r="O3452" s="12">
        <f>'Harian 2024'!O3496</f>
        <v>5</v>
      </c>
      <c r="P3452" s="12">
        <f>'Harian 2024'!P3496</f>
        <v>0</v>
      </c>
      <c r="Q3452" s="12">
        <f>'Harian 2024'!Q3496</f>
        <v>0</v>
      </c>
      <c r="R3452" s="12">
        <f>'Harian 2024'!R3496</f>
        <v>0</v>
      </c>
      <c r="S3452" s="12">
        <f>'Harian 2024'!S3496</f>
        <v>0</v>
      </c>
      <c r="T3452" s="12">
        <f>'Harian 2024'!T3496</f>
        <v>0</v>
      </c>
      <c r="U3452" s="12">
        <f t="shared" ref="U3452:U3459" si="5634">SUM(E3452:T3452)</f>
        <v>137</v>
      </c>
      <c r="W3452" s="23" t="s">
        <v>25</v>
      </c>
      <c r="X3452" s="24">
        <v>0.22500000000000001</v>
      </c>
      <c r="Y3452" s="24">
        <v>0.22500000000000001</v>
      </c>
      <c r="Z3452" s="24">
        <v>0.22500000000000001</v>
      </c>
      <c r="AA3452" s="24">
        <v>0.22500000000000001</v>
      </c>
      <c r="AB3452" s="24">
        <v>0.22500000000000001</v>
      </c>
      <c r="AC3452" s="24">
        <v>0.22500000000000001</v>
      </c>
      <c r="AD3452" s="24">
        <v>0.22500000000000001</v>
      </c>
      <c r="AE3452" s="24">
        <v>0.22500000000000001</v>
      </c>
      <c r="AF3452" s="24">
        <v>0.22500000000000001</v>
      </c>
      <c r="AG3452" s="24">
        <v>0.22500000000000001</v>
      </c>
      <c r="AH3452" s="24">
        <v>0.22500000000000001</v>
      </c>
      <c r="AI3452" s="24">
        <v>0.22500000000000001</v>
      </c>
      <c r="AJ3452" s="24">
        <v>0.22500000000000001</v>
      </c>
      <c r="AK3452" s="24">
        <v>0.22500000000000001</v>
      </c>
      <c r="AL3452" s="24">
        <v>0.22500000000000001</v>
      </c>
      <c r="AM3452" s="24">
        <v>0.22500000000000001</v>
      </c>
      <c r="AN3452" s="24">
        <v>0.22500000000000001</v>
      </c>
      <c r="AP3452" s="14"/>
      <c r="AQ3452" s="15">
        <f>AQ3439+1</f>
        <v>44459</v>
      </c>
      <c r="AR3452" s="12" t="s">
        <v>25</v>
      </c>
      <c r="AS3452" s="13">
        <f t="shared" si="5618"/>
        <v>0</v>
      </c>
      <c r="AT3452" s="13">
        <f t="shared" si="5618"/>
        <v>0</v>
      </c>
      <c r="AU3452" s="13">
        <f t="shared" si="5619"/>
        <v>0</v>
      </c>
      <c r="AV3452" s="13">
        <f t="shared" si="5620"/>
        <v>3.375</v>
      </c>
      <c r="AW3452" s="13">
        <f t="shared" si="5621"/>
        <v>3.6</v>
      </c>
      <c r="AX3452" s="13">
        <f t="shared" si="5622"/>
        <v>6.5250000000000004</v>
      </c>
      <c r="AY3452" s="13">
        <f t="shared" si="5623"/>
        <v>6.0750000000000002</v>
      </c>
      <c r="AZ3452" s="13">
        <f t="shared" si="5624"/>
        <v>6.75</v>
      </c>
      <c r="BA3452" s="13">
        <f t="shared" si="5625"/>
        <v>3.375</v>
      </c>
      <c r="BB3452" s="13">
        <f t="shared" si="5626"/>
        <v>0</v>
      </c>
      <c r="BC3452" s="13">
        <f t="shared" si="5627"/>
        <v>0</v>
      </c>
      <c r="BD3452" s="13">
        <f t="shared" si="5628"/>
        <v>1.125</v>
      </c>
      <c r="BE3452" s="13">
        <f t="shared" si="5629"/>
        <v>0</v>
      </c>
      <c r="BF3452" s="13">
        <f t="shared" si="5630"/>
        <v>0</v>
      </c>
      <c r="BG3452" s="13">
        <f t="shared" si="5631"/>
        <v>0</v>
      </c>
      <c r="BH3452" s="13">
        <f t="shared" si="5632"/>
        <v>0</v>
      </c>
      <c r="BI3452" s="13">
        <f t="shared" si="5633"/>
        <v>0</v>
      </c>
      <c r="BJ3452" s="12">
        <f t="shared" ref="BJ3452:BJ3459" si="5635">SUM(AT3452:BI3452)</f>
        <v>30.824999999999999</v>
      </c>
    </row>
    <row r="3453" spans="1:62" ht="15.75">
      <c r="A3453" s="14"/>
      <c r="B3453" s="14"/>
      <c r="C3453" s="12" t="s">
        <v>26</v>
      </c>
      <c r="D3453" s="12">
        <f>'Harian 2024'!D3497</f>
        <v>0</v>
      </c>
      <c r="E3453" s="12">
        <f>'Harian 2024'!E3497</f>
        <v>0</v>
      </c>
      <c r="F3453" s="12">
        <f>'Harian 2024'!F3497</f>
        <v>0</v>
      </c>
      <c r="G3453" s="12">
        <f>'Harian 2024'!G3497</f>
        <v>4</v>
      </c>
      <c r="H3453" s="12">
        <f>'Harian 2024'!H3497</f>
        <v>8</v>
      </c>
      <c r="I3453" s="12">
        <f>'Harian 2024'!I3497</f>
        <v>6</v>
      </c>
      <c r="J3453" s="12">
        <f>'Harian 2024'!J3497</f>
        <v>7</v>
      </c>
      <c r="K3453" s="12">
        <f>'Harian 2024'!K3497</f>
        <v>6</v>
      </c>
      <c r="L3453" s="12">
        <f>'Harian 2024'!L3497</f>
        <v>9</v>
      </c>
      <c r="M3453" s="12">
        <f>'Harian 2024'!M3497</f>
        <v>0</v>
      </c>
      <c r="N3453" s="12">
        <f>'Harian 2024'!N3497</f>
        <v>0</v>
      </c>
      <c r="O3453" s="12">
        <f>'Harian 2024'!O3497</f>
        <v>3</v>
      </c>
      <c r="P3453" s="12">
        <f>'Harian 2024'!P3497</f>
        <v>0</v>
      </c>
      <c r="Q3453" s="12">
        <f>'Harian 2024'!Q3497</f>
        <v>0</v>
      </c>
      <c r="R3453" s="12">
        <f>'Harian 2024'!R3497</f>
        <v>0</v>
      </c>
      <c r="S3453" s="12">
        <f>'Harian 2024'!S3497</f>
        <v>0</v>
      </c>
      <c r="T3453" s="12">
        <f>'Harian 2024'!T3497</f>
        <v>0</v>
      </c>
      <c r="U3453" s="12">
        <f t="shared" si="5634"/>
        <v>43</v>
      </c>
      <c r="W3453" s="23" t="s">
        <v>26</v>
      </c>
      <c r="X3453" s="24">
        <v>0.35</v>
      </c>
      <c r="Y3453" s="24">
        <v>0.35</v>
      </c>
      <c r="Z3453" s="24">
        <v>0.35</v>
      </c>
      <c r="AA3453" s="24">
        <v>0.35</v>
      </c>
      <c r="AB3453" s="24">
        <v>0.35</v>
      </c>
      <c r="AC3453" s="24">
        <v>0.35</v>
      </c>
      <c r="AD3453" s="24">
        <v>0.35</v>
      </c>
      <c r="AE3453" s="24">
        <v>0.35</v>
      </c>
      <c r="AF3453" s="24">
        <v>0.35</v>
      </c>
      <c r="AG3453" s="24">
        <v>0.35</v>
      </c>
      <c r="AH3453" s="24">
        <v>0.35</v>
      </c>
      <c r="AI3453" s="24">
        <v>0.35</v>
      </c>
      <c r="AJ3453" s="24">
        <v>0.35</v>
      </c>
      <c r="AK3453" s="24">
        <v>0.35</v>
      </c>
      <c r="AL3453" s="24">
        <v>0.35</v>
      </c>
      <c r="AM3453" s="24">
        <v>0.35</v>
      </c>
      <c r="AN3453" s="24">
        <v>0.35</v>
      </c>
      <c r="AP3453" s="14"/>
      <c r="AQ3453" s="14"/>
      <c r="AR3453" s="12" t="s">
        <v>26</v>
      </c>
      <c r="AS3453" s="13">
        <f t="shared" si="5618"/>
        <v>0</v>
      </c>
      <c r="AT3453" s="13">
        <f t="shared" si="5618"/>
        <v>0</v>
      </c>
      <c r="AU3453" s="13">
        <f t="shared" si="5619"/>
        <v>0</v>
      </c>
      <c r="AV3453" s="13">
        <f t="shared" si="5620"/>
        <v>1.4</v>
      </c>
      <c r="AW3453" s="13">
        <f t="shared" si="5621"/>
        <v>2.8</v>
      </c>
      <c r="AX3453" s="13">
        <f t="shared" si="5622"/>
        <v>2.0999999999999996</v>
      </c>
      <c r="AY3453" s="13">
        <f t="shared" si="5623"/>
        <v>2.4499999999999997</v>
      </c>
      <c r="AZ3453" s="13">
        <f t="shared" si="5624"/>
        <v>2.0999999999999996</v>
      </c>
      <c r="BA3453" s="13">
        <f t="shared" si="5625"/>
        <v>3.15</v>
      </c>
      <c r="BB3453" s="13">
        <f t="shared" si="5626"/>
        <v>0</v>
      </c>
      <c r="BC3453" s="13">
        <f t="shared" si="5627"/>
        <v>0</v>
      </c>
      <c r="BD3453" s="13">
        <f t="shared" si="5628"/>
        <v>1.0499999999999998</v>
      </c>
      <c r="BE3453" s="13">
        <f t="shared" si="5629"/>
        <v>0</v>
      </c>
      <c r="BF3453" s="13">
        <f t="shared" si="5630"/>
        <v>0</v>
      </c>
      <c r="BG3453" s="13">
        <f t="shared" si="5631"/>
        <v>0</v>
      </c>
      <c r="BH3453" s="13">
        <f t="shared" si="5632"/>
        <v>0</v>
      </c>
      <c r="BI3453" s="13">
        <f t="shared" si="5633"/>
        <v>0</v>
      </c>
      <c r="BJ3453" s="12">
        <f t="shared" si="5635"/>
        <v>15.049999999999997</v>
      </c>
    </row>
    <row r="3454" spans="1:62" ht="15.75">
      <c r="A3454" s="14"/>
      <c r="B3454" s="14"/>
      <c r="C3454" s="12" t="s">
        <v>27</v>
      </c>
      <c r="D3454" s="12">
        <f>'Harian 2024'!D3498</f>
        <v>9</v>
      </c>
      <c r="E3454" s="12">
        <f>'Harian 2024'!E3498</f>
        <v>10</v>
      </c>
      <c r="F3454" s="12">
        <f>'Harian 2024'!F3498</f>
        <v>20</v>
      </c>
      <c r="G3454" s="12">
        <f>'Harian 2024'!G3498</f>
        <v>16</v>
      </c>
      <c r="H3454" s="12">
        <f>'Harian 2024'!H3498</f>
        <v>28</v>
      </c>
      <c r="I3454" s="12">
        <f>'Harian 2024'!I3498</f>
        <v>28</v>
      </c>
      <c r="J3454" s="12">
        <f>'Harian 2024'!J3498</f>
        <v>28</v>
      </c>
      <c r="K3454" s="12">
        <f>'Harian 2024'!K3498</f>
        <v>28</v>
      </c>
      <c r="L3454" s="12">
        <f>'Harian 2024'!L3498</f>
        <v>6</v>
      </c>
      <c r="M3454" s="12">
        <f>'Harian 2024'!M3498</f>
        <v>0</v>
      </c>
      <c r="N3454" s="12">
        <f>'Harian 2024'!N3498</f>
        <v>12</v>
      </c>
      <c r="O3454" s="12">
        <f>'Harian 2024'!O3498</f>
        <v>4</v>
      </c>
      <c r="P3454" s="12">
        <f>'Harian 2024'!P3498</f>
        <v>17</v>
      </c>
      <c r="Q3454" s="12">
        <f>'Harian 2024'!Q3498</f>
        <v>1</v>
      </c>
      <c r="R3454" s="12">
        <f>'Harian 2024'!R3498</f>
        <v>7</v>
      </c>
      <c r="S3454" s="12">
        <f>'Harian 2024'!S3498</f>
        <v>0</v>
      </c>
      <c r="T3454" s="12">
        <f>'Harian 2024'!T3498</f>
        <v>0</v>
      </c>
      <c r="U3454" s="12">
        <f t="shared" si="5634"/>
        <v>205</v>
      </c>
      <c r="W3454" s="23" t="s">
        <v>27</v>
      </c>
      <c r="X3454" s="24">
        <v>0.43</v>
      </c>
      <c r="Y3454" s="24">
        <v>0.43</v>
      </c>
      <c r="Z3454" s="24">
        <v>0.43</v>
      </c>
      <c r="AA3454" s="24">
        <v>0.43</v>
      </c>
      <c r="AB3454" s="24">
        <v>0.43</v>
      </c>
      <c r="AC3454" s="24">
        <v>0.43</v>
      </c>
      <c r="AD3454" s="24">
        <v>0.43</v>
      </c>
      <c r="AE3454" s="24">
        <v>0.43</v>
      </c>
      <c r="AF3454" s="24">
        <v>0.43</v>
      </c>
      <c r="AG3454" s="24">
        <v>0.43</v>
      </c>
      <c r="AH3454" s="24">
        <v>0.43</v>
      </c>
      <c r="AI3454" s="24">
        <v>0.43</v>
      </c>
      <c r="AJ3454" s="24">
        <v>0.43</v>
      </c>
      <c r="AK3454" s="24">
        <v>0.43</v>
      </c>
      <c r="AL3454" s="24">
        <v>0.43</v>
      </c>
      <c r="AM3454" s="24">
        <v>0.43</v>
      </c>
      <c r="AN3454" s="24">
        <v>0.43</v>
      </c>
      <c r="AP3454" s="14"/>
      <c r="AQ3454" s="14"/>
      <c r="AR3454" s="12" t="s">
        <v>27</v>
      </c>
      <c r="AS3454" s="13">
        <f t="shared" si="5618"/>
        <v>3.87</v>
      </c>
      <c r="AT3454" s="13">
        <f t="shared" si="5618"/>
        <v>4.3</v>
      </c>
      <c r="AU3454" s="13">
        <f t="shared" si="5619"/>
        <v>8.6</v>
      </c>
      <c r="AV3454" s="13">
        <f t="shared" si="5620"/>
        <v>6.88</v>
      </c>
      <c r="AW3454" s="13">
        <f t="shared" si="5621"/>
        <v>12.04</v>
      </c>
      <c r="AX3454" s="13">
        <f t="shared" si="5622"/>
        <v>12.04</v>
      </c>
      <c r="AY3454" s="13">
        <f t="shared" si="5623"/>
        <v>12.04</v>
      </c>
      <c r="AZ3454" s="13">
        <f t="shared" si="5624"/>
        <v>12.04</v>
      </c>
      <c r="BA3454" s="13">
        <f t="shared" si="5625"/>
        <v>2.58</v>
      </c>
      <c r="BB3454" s="13">
        <f t="shared" si="5626"/>
        <v>0</v>
      </c>
      <c r="BC3454" s="13">
        <f t="shared" si="5627"/>
        <v>5.16</v>
      </c>
      <c r="BD3454" s="13">
        <f t="shared" si="5628"/>
        <v>1.72</v>
      </c>
      <c r="BE3454" s="13">
        <f t="shared" si="5629"/>
        <v>7.31</v>
      </c>
      <c r="BF3454" s="13">
        <f t="shared" si="5630"/>
        <v>0.43</v>
      </c>
      <c r="BG3454" s="13">
        <f t="shared" si="5631"/>
        <v>3.01</v>
      </c>
      <c r="BH3454" s="13">
        <f t="shared" si="5632"/>
        <v>0</v>
      </c>
      <c r="BI3454" s="13">
        <f t="shared" si="5633"/>
        <v>0</v>
      </c>
      <c r="BJ3454" s="12">
        <f t="shared" si="5635"/>
        <v>88.15</v>
      </c>
    </row>
    <row r="3455" spans="1:62" ht="15.75">
      <c r="A3455" s="14"/>
      <c r="B3455" s="14"/>
      <c r="C3455" s="12" t="s">
        <v>28</v>
      </c>
      <c r="D3455" s="12">
        <f>'Harian 2024'!D3499</f>
        <v>8</v>
      </c>
      <c r="E3455" s="12">
        <f>'Harian 2024'!E3499</f>
        <v>11</v>
      </c>
      <c r="F3455" s="12">
        <f>'Harian 2024'!F3499</f>
        <v>10</v>
      </c>
      <c r="G3455" s="12">
        <f>'Harian 2024'!G3499</f>
        <v>24</v>
      </c>
      <c r="H3455" s="12">
        <f>'Harian 2024'!H3499</f>
        <v>26</v>
      </c>
      <c r="I3455" s="12">
        <f>'Harian 2024'!I3499</f>
        <v>34</v>
      </c>
      <c r="J3455" s="12">
        <f>'Harian 2024'!J3499</f>
        <v>25</v>
      </c>
      <c r="K3455" s="12">
        <f>'Harian 2024'!K3499</f>
        <v>29</v>
      </c>
      <c r="L3455" s="12">
        <f>'Harian 2024'!L3499</f>
        <v>8</v>
      </c>
      <c r="M3455" s="12">
        <f>'Harian 2024'!M3499</f>
        <v>0</v>
      </c>
      <c r="N3455" s="12">
        <f>'Harian 2024'!N3499</f>
        <v>10</v>
      </c>
      <c r="O3455" s="12">
        <f>'Harian 2024'!O3499</f>
        <v>5</v>
      </c>
      <c r="P3455" s="12">
        <f>'Harian 2024'!P3499</f>
        <v>13</v>
      </c>
      <c r="Q3455" s="12">
        <f>'Harian 2024'!Q3499</f>
        <v>0</v>
      </c>
      <c r="R3455" s="12">
        <f>'Harian 2024'!R3499</f>
        <v>6</v>
      </c>
      <c r="S3455" s="12">
        <f>'Harian 2024'!S3499</f>
        <v>0</v>
      </c>
      <c r="T3455" s="12">
        <f>'Harian 2024'!T3499</f>
        <v>0</v>
      </c>
      <c r="U3455" s="12">
        <f t="shared" si="5634"/>
        <v>201</v>
      </c>
      <c r="W3455" s="23" t="s">
        <v>28</v>
      </c>
      <c r="X3455" s="24">
        <v>0.5</v>
      </c>
      <c r="Y3455" s="24">
        <v>0.5</v>
      </c>
      <c r="Z3455" s="24">
        <v>0.5</v>
      </c>
      <c r="AA3455" s="24">
        <v>0.5</v>
      </c>
      <c r="AB3455" s="24">
        <v>0.5</v>
      </c>
      <c r="AC3455" s="24">
        <v>0.5</v>
      </c>
      <c r="AD3455" s="24">
        <v>0.5</v>
      </c>
      <c r="AE3455" s="24">
        <v>0.5</v>
      </c>
      <c r="AF3455" s="24">
        <v>0.5</v>
      </c>
      <c r="AG3455" s="24">
        <v>0.5</v>
      </c>
      <c r="AH3455" s="24">
        <v>0.5</v>
      </c>
      <c r="AI3455" s="24">
        <v>0.5</v>
      </c>
      <c r="AJ3455" s="24">
        <v>0.5</v>
      </c>
      <c r="AK3455" s="24">
        <v>0.5</v>
      </c>
      <c r="AL3455" s="24">
        <v>0.5</v>
      </c>
      <c r="AM3455" s="24">
        <v>0.5</v>
      </c>
      <c r="AN3455" s="24">
        <v>0.5</v>
      </c>
      <c r="AP3455" s="14"/>
      <c r="AQ3455" s="14"/>
      <c r="AR3455" s="12" t="s">
        <v>28</v>
      </c>
      <c r="AS3455" s="13">
        <f t="shared" si="5618"/>
        <v>4</v>
      </c>
      <c r="AT3455" s="13">
        <f t="shared" si="5618"/>
        <v>5.5</v>
      </c>
      <c r="AU3455" s="13">
        <f t="shared" si="5619"/>
        <v>5</v>
      </c>
      <c r="AV3455" s="13">
        <f t="shared" si="5620"/>
        <v>12</v>
      </c>
      <c r="AW3455" s="13">
        <f t="shared" si="5621"/>
        <v>13</v>
      </c>
      <c r="AX3455" s="13">
        <f t="shared" si="5622"/>
        <v>17</v>
      </c>
      <c r="AY3455" s="13">
        <f t="shared" si="5623"/>
        <v>12.5</v>
      </c>
      <c r="AZ3455" s="13">
        <f t="shared" si="5624"/>
        <v>14.5</v>
      </c>
      <c r="BA3455" s="13">
        <f t="shared" si="5625"/>
        <v>4</v>
      </c>
      <c r="BB3455" s="13">
        <f t="shared" si="5626"/>
        <v>0</v>
      </c>
      <c r="BC3455" s="13">
        <f t="shared" si="5627"/>
        <v>5</v>
      </c>
      <c r="BD3455" s="13">
        <f t="shared" si="5628"/>
        <v>2.5</v>
      </c>
      <c r="BE3455" s="13">
        <f t="shared" si="5629"/>
        <v>6.5</v>
      </c>
      <c r="BF3455" s="13">
        <f t="shared" si="5630"/>
        <v>0</v>
      </c>
      <c r="BG3455" s="13">
        <f t="shared" si="5631"/>
        <v>3</v>
      </c>
      <c r="BH3455" s="13">
        <f t="shared" si="5632"/>
        <v>0</v>
      </c>
      <c r="BI3455" s="13">
        <f t="shared" si="5633"/>
        <v>0</v>
      </c>
      <c r="BJ3455" s="12">
        <f t="shared" si="5635"/>
        <v>100.5</v>
      </c>
    </row>
    <row r="3456" spans="1:62" ht="15.75">
      <c r="A3456" s="14"/>
      <c r="B3456" s="14"/>
      <c r="C3456" s="12" t="s">
        <v>35</v>
      </c>
      <c r="D3456" s="12">
        <f>'Harian 2024'!D3500</f>
        <v>10</v>
      </c>
      <c r="E3456" s="12">
        <f>'Harian 2024'!E3500</f>
        <v>9</v>
      </c>
      <c r="F3456" s="12">
        <f>'Harian 2024'!F3500</f>
        <v>9</v>
      </c>
      <c r="G3456" s="12">
        <f>'Harian 2024'!G3500</f>
        <v>23</v>
      </c>
      <c r="H3456" s="12">
        <f>'Harian 2024'!H3500</f>
        <v>34</v>
      </c>
      <c r="I3456" s="12">
        <f>'Harian 2024'!I3500</f>
        <v>29</v>
      </c>
      <c r="J3456" s="12">
        <f>'Harian 2024'!J3500</f>
        <v>36</v>
      </c>
      <c r="K3456" s="12">
        <f>'Harian 2024'!K3500</f>
        <v>27</v>
      </c>
      <c r="L3456" s="12">
        <f>'Harian 2024'!L3500</f>
        <v>3</v>
      </c>
      <c r="M3456" s="12">
        <f>'Harian 2024'!M3500</f>
        <v>0</v>
      </c>
      <c r="N3456" s="12">
        <f>'Harian 2024'!N3500</f>
        <v>9</v>
      </c>
      <c r="O3456" s="12">
        <f>'Harian 2024'!O3500</f>
        <v>4</v>
      </c>
      <c r="P3456" s="12">
        <f>'Harian 2024'!P3500</f>
        <v>9</v>
      </c>
      <c r="Q3456" s="12">
        <f>'Harian 2024'!Q3500</f>
        <v>0</v>
      </c>
      <c r="R3456" s="12">
        <f>'Harian 2024'!R3500</f>
        <v>5</v>
      </c>
      <c r="S3456" s="12">
        <f>'Harian 2024'!S3500</f>
        <v>0</v>
      </c>
      <c r="T3456" s="12">
        <f>'Harian 2024'!T3500</f>
        <v>0</v>
      </c>
      <c r="U3456" s="12">
        <f t="shared" si="5634"/>
        <v>197</v>
      </c>
      <c r="W3456" s="23" t="s">
        <v>50</v>
      </c>
      <c r="X3456" s="24">
        <v>8.5000000000000006E-2</v>
      </c>
      <c r="Y3456" s="24">
        <v>8.5000000000000006E-2</v>
      </c>
      <c r="Z3456" s="24">
        <v>8.5000000000000006E-2</v>
      </c>
      <c r="AA3456" s="24">
        <v>8.5000000000000006E-2</v>
      </c>
      <c r="AB3456" s="24">
        <v>8.5000000000000006E-2</v>
      </c>
      <c r="AC3456" s="24">
        <v>8.5000000000000006E-2</v>
      </c>
      <c r="AD3456" s="24">
        <v>8.5000000000000006E-2</v>
      </c>
      <c r="AE3456" s="24">
        <v>8.5000000000000006E-2</v>
      </c>
      <c r="AF3456" s="24">
        <v>8.5000000000000006E-2</v>
      </c>
      <c r="AG3456" s="24">
        <v>8.5000000000000006E-2</v>
      </c>
      <c r="AH3456" s="24">
        <v>8.5000000000000006E-2</v>
      </c>
      <c r="AI3456" s="24">
        <v>8.5000000000000006E-2</v>
      </c>
      <c r="AJ3456" s="24">
        <v>8.5000000000000006E-2</v>
      </c>
      <c r="AK3456" s="24">
        <v>8.5000000000000006E-2</v>
      </c>
      <c r="AL3456" s="24">
        <v>8.5000000000000006E-2</v>
      </c>
      <c r="AM3456" s="24">
        <v>8.5000000000000006E-2</v>
      </c>
      <c r="AN3456" s="24">
        <v>8.5000000000000006E-2</v>
      </c>
      <c r="AP3456" s="14"/>
      <c r="AQ3456" s="14"/>
      <c r="AR3456" s="12" t="s">
        <v>29</v>
      </c>
      <c r="AS3456" s="13">
        <f t="shared" si="5618"/>
        <v>0.85000000000000009</v>
      </c>
      <c r="AT3456" s="13">
        <f t="shared" si="5618"/>
        <v>0.76500000000000001</v>
      </c>
      <c r="AU3456" s="13">
        <f t="shared" si="5619"/>
        <v>0.76500000000000001</v>
      </c>
      <c r="AV3456" s="13">
        <f t="shared" si="5620"/>
        <v>1.9550000000000001</v>
      </c>
      <c r="AW3456" s="13">
        <f t="shared" si="5621"/>
        <v>2.89</v>
      </c>
      <c r="AX3456" s="13">
        <f t="shared" si="5622"/>
        <v>2.4650000000000003</v>
      </c>
      <c r="AY3456" s="13">
        <f t="shared" si="5623"/>
        <v>3.06</v>
      </c>
      <c r="AZ3456" s="13">
        <f t="shared" si="5624"/>
        <v>2.2950000000000004</v>
      </c>
      <c r="BA3456" s="13">
        <f t="shared" si="5625"/>
        <v>0.255</v>
      </c>
      <c r="BB3456" s="13">
        <f t="shared" si="5626"/>
        <v>0</v>
      </c>
      <c r="BC3456" s="13">
        <f t="shared" si="5627"/>
        <v>0.76500000000000001</v>
      </c>
      <c r="BD3456" s="13">
        <f t="shared" si="5628"/>
        <v>0.34</v>
      </c>
      <c r="BE3456" s="13">
        <f t="shared" si="5629"/>
        <v>0.76500000000000001</v>
      </c>
      <c r="BF3456" s="13">
        <f t="shared" si="5630"/>
        <v>0</v>
      </c>
      <c r="BG3456" s="13">
        <f t="shared" si="5631"/>
        <v>0.42500000000000004</v>
      </c>
      <c r="BH3456" s="13">
        <f t="shared" si="5632"/>
        <v>0</v>
      </c>
      <c r="BI3456" s="13">
        <f t="shared" si="5633"/>
        <v>0</v>
      </c>
      <c r="BJ3456" s="12">
        <f t="shared" si="5635"/>
        <v>16.745000000000001</v>
      </c>
    </row>
    <row r="3457" spans="1:62" ht="15.75">
      <c r="A3457" s="14"/>
      <c r="B3457" s="14"/>
      <c r="C3457" s="12" t="s">
        <v>36</v>
      </c>
      <c r="D3457" s="12">
        <f>'Harian 2024'!D3501</f>
        <v>7</v>
      </c>
      <c r="E3457" s="12">
        <f>'Harian 2024'!E3501</f>
        <v>8</v>
      </c>
      <c r="F3457" s="12">
        <f>'Harian 2024'!F3501</f>
        <v>12</v>
      </c>
      <c r="G3457" s="12">
        <f>'Harian 2024'!G3501</f>
        <v>0</v>
      </c>
      <c r="H3457" s="12">
        <f>'Harian 2024'!H3501</f>
        <v>0</v>
      </c>
      <c r="I3457" s="12">
        <f>'Harian 2024'!I3501</f>
        <v>0</v>
      </c>
      <c r="J3457" s="12">
        <f>'Harian 2024'!J3501</f>
        <v>0</v>
      </c>
      <c r="K3457" s="12">
        <f>'Harian 2024'!K3501</f>
        <v>0</v>
      </c>
      <c r="L3457" s="12">
        <f>'Harian 2024'!L3501</f>
        <v>0</v>
      </c>
      <c r="M3457" s="12">
        <f>'Harian 2024'!M3501</f>
        <v>0</v>
      </c>
      <c r="N3457" s="12">
        <f>'Harian 2024'!N3501</f>
        <v>0</v>
      </c>
      <c r="O3457" s="12">
        <f>'Harian 2024'!O3501</f>
        <v>0</v>
      </c>
      <c r="P3457" s="12">
        <f>'Harian 2024'!P3501</f>
        <v>2</v>
      </c>
      <c r="Q3457" s="12">
        <f>'Harian 2024'!Q3501</f>
        <v>0</v>
      </c>
      <c r="R3457" s="12">
        <f>'Harian 2024'!R3501</f>
        <v>0</v>
      </c>
      <c r="S3457" s="12">
        <f>'Harian 2024'!S3501</f>
        <v>0</v>
      </c>
      <c r="T3457" s="12">
        <f>'Harian 2024'!T3501</f>
        <v>0</v>
      </c>
      <c r="U3457" s="12">
        <f t="shared" si="5634"/>
        <v>22</v>
      </c>
      <c r="W3457" s="23" t="s">
        <v>51</v>
      </c>
      <c r="X3457" s="24">
        <v>0.59</v>
      </c>
      <c r="Y3457" s="24">
        <v>0.59</v>
      </c>
      <c r="Z3457" s="24">
        <v>0.59</v>
      </c>
      <c r="AA3457" s="24">
        <v>0.59</v>
      </c>
      <c r="AB3457" s="24">
        <v>0.59</v>
      </c>
      <c r="AC3457" s="24">
        <v>0.59</v>
      </c>
      <c r="AD3457" s="24">
        <v>0.59</v>
      </c>
      <c r="AE3457" s="24">
        <v>0.59</v>
      </c>
      <c r="AF3457" s="24">
        <v>0.59</v>
      </c>
      <c r="AG3457" s="24">
        <v>0.59</v>
      </c>
      <c r="AH3457" s="24">
        <v>0.59</v>
      </c>
      <c r="AI3457" s="24">
        <v>0.59</v>
      </c>
      <c r="AJ3457" s="24">
        <v>0.59</v>
      </c>
      <c r="AK3457" s="24">
        <v>0.59</v>
      </c>
      <c r="AL3457" s="24">
        <v>0.59</v>
      </c>
      <c r="AM3457" s="24">
        <v>0.59</v>
      </c>
      <c r="AN3457" s="24">
        <v>0.59</v>
      </c>
      <c r="AP3457" s="14"/>
      <c r="AQ3457" s="14"/>
      <c r="AR3457" s="12" t="s">
        <v>30</v>
      </c>
      <c r="AS3457" s="13">
        <f t="shared" si="5618"/>
        <v>4.13</v>
      </c>
      <c r="AT3457" s="13">
        <f t="shared" si="5618"/>
        <v>4.72</v>
      </c>
      <c r="AU3457" s="13">
        <f t="shared" si="5619"/>
        <v>7.08</v>
      </c>
      <c r="AV3457" s="13">
        <f t="shared" si="5620"/>
        <v>0</v>
      </c>
      <c r="AW3457" s="13">
        <f t="shared" si="5621"/>
        <v>0</v>
      </c>
      <c r="AX3457" s="13">
        <f t="shared" si="5622"/>
        <v>0</v>
      </c>
      <c r="AY3457" s="13">
        <f t="shared" si="5623"/>
        <v>0</v>
      </c>
      <c r="AZ3457" s="13">
        <f t="shared" si="5624"/>
        <v>0</v>
      </c>
      <c r="BA3457" s="13">
        <f t="shared" si="5625"/>
        <v>0</v>
      </c>
      <c r="BB3457" s="13">
        <f t="shared" si="5626"/>
        <v>0</v>
      </c>
      <c r="BC3457" s="13">
        <f t="shared" si="5627"/>
        <v>0</v>
      </c>
      <c r="BD3457" s="13">
        <f t="shared" si="5628"/>
        <v>0</v>
      </c>
      <c r="BE3457" s="13">
        <f t="shared" si="5629"/>
        <v>1.18</v>
      </c>
      <c r="BF3457" s="13">
        <f t="shared" si="5630"/>
        <v>0</v>
      </c>
      <c r="BG3457" s="13">
        <f t="shared" si="5631"/>
        <v>0</v>
      </c>
      <c r="BH3457" s="13">
        <f t="shared" si="5632"/>
        <v>0</v>
      </c>
      <c r="BI3457" s="13">
        <f t="shared" si="5633"/>
        <v>0</v>
      </c>
      <c r="BJ3457" s="12">
        <f t="shared" si="5635"/>
        <v>12.98</v>
      </c>
    </row>
    <row r="3458" spans="1:62" ht="15.75">
      <c r="A3458" s="14"/>
      <c r="B3458" s="14"/>
      <c r="C3458" s="12" t="s">
        <v>31</v>
      </c>
      <c r="D3458" s="12">
        <f>'Harian 2024'!D3502</f>
        <v>6</v>
      </c>
      <c r="E3458" s="12">
        <f>'Harian 2024'!E3502</f>
        <v>6</v>
      </c>
      <c r="F3458" s="12">
        <f>'Harian 2024'!F3502</f>
        <v>9</v>
      </c>
      <c r="G3458" s="12">
        <f>'Harian 2024'!G3502</f>
        <v>0</v>
      </c>
      <c r="H3458" s="12">
        <f>'Harian 2024'!H3502</f>
        <v>0</v>
      </c>
      <c r="I3458" s="12">
        <f>'Harian 2024'!I3502</f>
        <v>0</v>
      </c>
      <c r="J3458" s="12">
        <f>'Harian 2024'!J3502</f>
        <v>0</v>
      </c>
      <c r="K3458" s="12">
        <f>'Harian 2024'!K3502</f>
        <v>0</v>
      </c>
      <c r="L3458" s="12">
        <f>'Harian 2024'!L3502</f>
        <v>2</v>
      </c>
      <c r="M3458" s="12">
        <f>'Harian 2024'!M3502</f>
        <v>0</v>
      </c>
      <c r="N3458" s="12">
        <f>'Harian 2024'!N3502</f>
        <v>0</v>
      </c>
      <c r="O3458" s="12">
        <f>'Harian 2024'!O3502</f>
        <v>0</v>
      </c>
      <c r="P3458" s="12">
        <f>'Harian 2024'!P3502</f>
        <v>0</v>
      </c>
      <c r="Q3458" s="12">
        <f>'Harian 2024'!Q3502</f>
        <v>0</v>
      </c>
      <c r="R3458" s="12">
        <f>'Harian 2024'!R3502</f>
        <v>0</v>
      </c>
      <c r="S3458" s="12">
        <f>'Harian 2024'!S3502</f>
        <v>0</v>
      </c>
      <c r="T3458" s="12">
        <f>'Harian 2024'!T3502</f>
        <v>0</v>
      </c>
      <c r="U3458" s="12">
        <f t="shared" si="5634"/>
        <v>17</v>
      </c>
      <c r="W3458" s="23" t="s">
        <v>31</v>
      </c>
      <c r="X3458" s="24">
        <v>0.56999999999999995</v>
      </c>
      <c r="Y3458" s="24">
        <v>0.56999999999999995</v>
      </c>
      <c r="Z3458" s="24">
        <v>0.56999999999999995</v>
      </c>
      <c r="AA3458" s="24">
        <v>0.56999999999999995</v>
      </c>
      <c r="AB3458" s="24">
        <v>0.56999999999999995</v>
      </c>
      <c r="AC3458" s="24">
        <v>0.56999999999999995</v>
      </c>
      <c r="AD3458" s="24">
        <v>0.56999999999999995</v>
      </c>
      <c r="AE3458" s="24">
        <v>0.56999999999999995</v>
      </c>
      <c r="AF3458" s="24">
        <v>0.56999999999999995</v>
      </c>
      <c r="AG3458" s="24">
        <v>0.56999999999999995</v>
      </c>
      <c r="AH3458" s="24">
        <v>0.56999999999999995</v>
      </c>
      <c r="AI3458" s="24">
        <v>0.56999999999999995</v>
      </c>
      <c r="AJ3458" s="24">
        <v>0.56999999999999995</v>
      </c>
      <c r="AK3458" s="24">
        <v>0.56999999999999995</v>
      </c>
      <c r="AL3458" s="24">
        <v>0.56999999999999995</v>
      </c>
      <c r="AM3458" s="24">
        <v>0.56999999999999995</v>
      </c>
      <c r="AN3458" s="24">
        <v>0.56999999999999995</v>
      </c>
      <c r="AP3458" s="14"/>
      <c r="AQ3458" s="14"/>
      <c r="AR3458" s="12" t="s">
        <v>31</v>
      </c>
      <c r="AS3458" s="13">
        <f t="shared" si="5618"/>
        <v>3.42</v>
      </c>
      <c r="AT3458" s="13">
        <f t="shared" si="5618"/>
        <v>3.42</v>
      </c>
      <c r="AU3458" s="13">
        <f t="shared" si="5619"/>
        <v>5.13</v>
      </c>
      <c r="AV3458" s="13">
        <f t="shared" si="5620"/>
        <v>0</v>
      </c>
      <c r="AW3458" s="13">
        <f t="shared" si="5621"/>
        <v>0</v>
      </c>
      <c r="AX3458" s="13">
        <f t="shared" si="5622"/>
        <v>0</v>
      </c>
      <c r="AY3458" s="13">
        <f t="shared" si="5623"/>
        <v>0</v>
      </c>
      <c r="AZ3458" s="13">
        <f t="shared" si="5624"/>
        <v>0</v>
      </c>
      <c r="BA3458" s="13">
        <f t="shared" si="5625"/>
        <v>1.1399999999999999</v>
      </c>
      <c r="BB3458" s="13">
        <f t="shared" si="5626"/>
        <v>0</v>
      </c>
      <c r="BC3458" s="13">
        <f t="shared" si="5627"/>
        <v>0</v>
      </c>
      <c r="BD3458" s="13">
        <f t="shared" si="5628"/>
        <v>0</v>
      </c>
      <c r="BE3458" s="13">
        <f t="shared" si="5629"/>
        <v>0</v>
      </c>
      <c r="BF3458" s="13">
        <f t="shared" si="5630"/>
        <v>0</v>
      </c>
      <c r="BG3458" s="13">
        <f t="shared" si="5631"/>
        <v>0</v>
      </c>
      <c r="BH3458" s="13">
        <f t="shared" si="5632"/>
        <v>0</v>
      </c>
      <c r="BI3458" s="13">
        <f t="shared" si="5633"/>
        <v>0</v>
      </c>
      <c r="BJ3458" s="12">
        <f t="shared" si="5635"/>
        <v>9.6900000000000013</v>
      </c>
    </row>
    <row r="3459" spans="1:62" ht="15.75">
      <c r="A3459" s="16"/>
      <c r="B3459" s="16"/>
      <c r="C3459" s="12" t="s">
        <v>32</v>
      </c>
      <c r="D3459" s="12">
        <f>'Harian 2024'!D3503</f>
        <v>0</v>
      </c>
      <c r="E3459" s="12">
        <f>'Harian 2024'!E3503</f>
        <v>0</v>
      </c>
      <c r="F3459" s="12">
        <f>'Harian 2024'!F3503</f>
        <v>1</v>
      </c>
      <c r="G3459" s="12">
        <f>'Harian 2024'!G3503</f>
        <v>9</v>
      </c>
      <c r="H3459" s="12">
        <f>'Harian 2024'!H3503</f>
        <v>15</v>
      </c>
      <c r="I3459" s="12">
        <f>'Harian 2024'!I3503</f>
        <v>9</v>
      </c>
      <c r="J3459" s="12">
        <f>'Harian 2024'!J3503</f>
        <v>7</v>
      </c>
      <c r="K3459" s="12">
        <f>'Harian 2024'!K3503</f>
        <v>10</v>
      </c>
      <c r="L3459" s="12">
        <f>'Harian 2024'!L3503</f>
        <v>6</v>
      </c>
      <c r="M3459" s="12">
        <f>'Harian 2024'!M3503</f>
        <v>0</v>
      </c>
      <c r="N3459" s="12">
        <f>'Harian 2024'!N3503</f>
        <v>4</v>
      </c>
      <c r="O3459" s="12">
        <f>'Harian 2024'!O3503</f>
        <v>3</v>
      </c>
      <c r="P3459" s="12">
        <f>'Harian 2024'!P3503</f>
        <v>0</v>
      </c>
      <c r="Q3459" s="12">
        <f>'Harian 2024'!Q3503</f>
        <v>0</v>
      </c>
      <c r="R3459" s="12">
        <f>'Harian 2024'!R3503</f>
        <v>0</v>
      </c>
      <c r="S3459" s="12">
        <f>'Harian 2024'!S3503</f>
        <v>0</v>
      </c>
      <c r="T3459" s="12">
        <f>'Harian 2024'!T3503</f>
        <v>0</v>
      </c>
      <c r="U3459" s="12">
        <f t="shared" si="5634"/>
        <v>64</v>
      </c>
      <c r="W3459" s="23" t="s">
        <v>32</v>
      </c>
      <c r="X3459" s="24">
        <v>0.4</v>
      </c>
      <c r="Y3459" s="24">
        <v>0.4</v>
      </c>
      <c r="Z3459" s="24">
        <v>0.4</v>
      </c>
      <c r="AA3459" s="24">
        <v>0.4</v>
      </c>
      <c r="AB3459" s="24">
        <v>0.4</v>
      </c>
      <c r="AC3459" s="24">
        <v>0.4</v>
      </c>
      <c r="AD3459" s="24">
        <v>0.4</v>
      </c>
      <c r="AE3459" s="24">
        <v>0.4</v>
      </c>
      <c r="AF3459" s="24">
        <v>0.4</v>
      </c>
      <c r="AG3459" s="24">
        <v>0.4</v>
      </c>
      <c r="AH3459" s="24">
        <v>0.4</v>
      </c>
      <c r="AI3459" s="24">
        <v>0.4</v>
      </c>
      <c r="AJ3459" s="24">
        <v>0.4</v>
      </c>
      <c r="AK3459" s="24">
        <v>0.4</v>
      </c>
      <c r="AL3459" s="24">
        <v>0.4</v>
      </c>
      <c r="AM3459" s="24">
        <v>0.4</v>
      </c>
      <c r="AN3459" s="24">
        <v>0.4</v>
      </c>
      <c r="AP3459" s="16"/>
      <c r="AQ3459" s="16"/>
      <c r="AR3459" s="12" t="s">
        <v>32</v>
      </c>
      <c r="AS3459" s="13">
        <f t="shared" si="5618"/>
        <v>0</v>
      </c>
      <c r="AT3459" s="13">
        <f t="shared" si="5618"/>
        <v>0</v>
      </c>
      <c r="AU3459" s="13">
        <f t="shared" si="5619"/>
        <v>0.4</v>
      </c>
      <c r="AV3459" s="13">
        <f t="shared" si="5620"/>
        <v>3.6</v>
      </c>
      <c r="AW3459" s="13">
        <f t="shared" si="5621"/>
        <v>6</v>
      </c>
      <c r="AX3459" s="13">
        <f t="shared" si="5622"/>
        <v>3.6</v>
      </c>
      <c r="AY3459" s="13">
        <f t="shared" si="5623"/>
        <v>2.8000000000000003</v>
      </c>
      <c r="AZ3459" s="13">
        <f t="shared" si="5624"/>
        <v>4</v>
      </c>
      <c r="BA3459" s="13">
        <f t="shared" si="5625"/>
        <v>2.4000000000000004</v>
      </c>
      <c r="BB3459" s="13">
        <f t="shared" si="5626"/>
        <v>0</v>
      </c>
      <c r="BC3459" s="13">
        <f t="shared" si="5627"/>
        <v>1.6</v>
      </c>
      <c r="BD3459" s="13">
        <f t="shared" si="5628"/>
        <v>1.2000000000000002</v>
      </c>
      <c r="BE3459" s="13">
        <f t="shared" si="5629"/>
        <v>0</v>
      </c>
      <c r="BF3459" s="13">
        <f t="shared" si="5630"/>
        <v>0</v>
      </c>
      <c r="BG3459" s="13">
        <f t="shared" si="5631"/>
        <v>0</v>
      </c>
      <c r="BH3459" s="13">
        <f t="shared" si="5632"/>
        <v>0</v>
      </c>
      <c r="BI3459" s="13">
        <f t="shared" si="5633"/>
        <v>0</v>
      </c>
      <c r="BJ3459" s="12">
        <f t="shared" si="5635"/>
        <v>25.599999999999998</v>
      </c>
    </row>
    <row r="3460" spans="1:62">
      <c r="A3460" s="17"/>
      <c r="B3460" s="18"/>
      <c r="C3460" s="19" t="s">
        <v>33</v>
      </c>
      <c r="D3460" s="19">
        <f>SUM(D3451:D3459)</f>
        <v>40</v>
      </c>
      <c r="E3460" s="19">
        <f>SUM(E3451:E3459)</f>
        <v>44</v>
      </c>
      <c r="F3460" s="19">
        <f t="shared" ref="F3460:U3460" si="5636">SUM(F3451:F3459)</f>
        <v>61</v>
      </c>
      <c r="G3460" s="19">
        <f t="shared" si="5636"/>
        <v>105</v>
      </c>
      <c r="H3460" s="19">
        <f t="shared" si="5636"/>
        <v>142</v>
      </c>
      <c r="I3460" s="19">
        <f t="shared" si="5636"/>
        <v>163</v>
      </c>
      <c r="J3460" s="19">
        <f t="shared" si="5636"/>
        <v>159</v>
      </c>
      <c r="K3460" s="19">
        <f t="shared" si="5636"/>
        <v>161</v>
      </c>
      <c r="L3460" s="19">
        <f t="shared" si="5636"/>
        <v>62</v>
      </c>
      <c r="M3460" s="19">
        <f t="shared" si="5636"/>
        <v>0</v>
      </c>
      <c r="N3460" s="19">
        <f t="shared" si="5636"/>
        <v>35</v>
      </c>
      <c r="O3460" s="19">
        <f t="shared" si="5636"/>
        <v>38</v>
      </c>
      <c r="P3460" s="19">
        <f t="shared" si="5636"/>
        <v>50</v>
      </c>
      <c r="Q3460" s="19">
        <f t="shared" si="5636"/>
        <v>2</v>
      </c>
      <c r="R3460" s="19">
        <f t="shared" si="5636"/>
        <v>18</v>
      </c>
      <c r="S3460" s="19">
        <f t="shared" si="5636"/>
        <v>0</v>
      </c>
      <c r="T3460" s="19">
        <f t="shared" si="5636"/>
        <v>0</v>
      </c>
      <c r="U3460" s="19">
        <f t="shared" si="5636"/>
        <v>1040</v>
      </c>
      <c r="AP3460" s="35"/>
      <c r="AQ3460" s="36"/>
      <c r="AR3460" s="37" t="s">
        <v>33</v>
      </c>
      <c r="AS3460" s="37">
        <f>SUM(AS3451:AS3459)</f>
        <v>16.270000000000003</v>
      </c>
      <c r="AT3460" s="37">
        <f t="shared" ref="AT3460:BJ3460" si="5637">SUM(AT3451:AT3459)</f>
        <v>18.704999999999998</v>
      </c>
      <c r="AU3460" s="37">
        <f t="shared" si="5637"/>
        <v>26.974999999999998</v>
      </c>
      <c r="AV3460" s="37">
        <f t="shared" si="5637"/>
        <v>32.92</v>
      </c>
      <c r="AW3460" s="37">
        <f t="shared" si="5637"/>
        <v>44.305</v>
      </c>
      <c r="AX3460" s="37">
        <f t="shared" si="5637"/>
        <v>51.150000000000006</v>
      </c>
      <c r="AY3460" s="37">
        <f t="shared" si="5637"/>
        <v>46.61</v>
      </c>
      <c r="AZ3460" s="37">
        <f t="shared" si="5637"/>
        <v>49.9</v>
      </c>
      <c r="BA3460" s="37">
        <f t="shared" si="5637"/>
        <v>20.344999999999999</v>
      </c>
      <c r="BB3460" s="37">
        <f t="shared" si="5637"/>
        <v>0</v>
      </c>
      <c r="BC3460" s="37">
        <f t="shared" si="5637"/>
        <v>12.525</v>
      </c>
      <c r="BD3460" s="37">
        <f t="shared" si="5637"/>
        <v>11.645</v>
      </c>
      <c r="BE3460" s="37">
        <f t="shared" si="5637"/>
        <v>18.14</v>
      </c>
      <c r="BF3460" s="37">
        <f t="shared" si="5637"/>
        <v>0.69500000000000006</v>
      </c>
      <c r="BG3460" s="37">
        <f t="shared" si="5637"/>
        <v>6.4349999999999996</v>
      </c>
      <c r="BH3460" s="37">
        <f t="shared" si="5637"/>
        <v>0</v>
      </c>
      <c r="BI3460" s="37">
        <f t="shared" si="5637"/>
        <v>0</v>
      </c>
      <c r="BJ3460" s="37">
        <f t="shared" si="5637"/>
        <v>340.35000000000008</v>
      </c>
    </row>
    <row r="3463" spans="1:62" ht="106.5">
      <c r="A3463" s="8" t="s">
        <v>2</v>
      </c>
      <c r="B3463" s="8" t="s">
        <v>3</v>
      </c>
      <c r="C3463" s="8" t="s">
        <v>4</v>
      </c>
      <c r="D3463" s="9" t="str">
        <f>D673</f>
        <v>ANGGREK</v>
      </c>
      <c r="E3463" s="9" t="str">
        <f t="shared" ref="E3463:U3463" si="5638">E673</f>
        <v>BOUGENVIL</v>
      </c>
      <c r="F3463" s="9" t="str">
        <f t="shared" si="5638"/>
        <v>CAMELIA</v>
      </c>
      <c r="G3463" s="9" t="str">
        <f t="shared" si="5638"/>
        <v>DEWANDARU</v>
      </c>
      <c r="H3463" s="9" t="str">
        <f t="shared" si="5638"/>
        <v>EDELWEIS</v>
      </c>
      <c r="I3463" s="9" t="str">
        <f t="shared" si="5638"/>
        <v>FLAMBOYAN</v>
      </c>
      <c r="J3463" s="9" t="str">
        <f t="shared" si="5638"/>
        <v>GERANIUM</v>
      </c>
      <c r="K3463" s="9" t="str">
        <f t="shared" si="5638"/>
        <v>HELIKONIA</v>
      </c>
      <c r="L3463" s="9" t="str">
        <f t="shared" si="5638"/>
        <v>IVY</v>
      </c>
      <c r="M3463" s="9" t="str">
        <f t="shared" si="5638"/>
        <v>KANA</v>
      </c>
      <c r="N3463" s="9" t="str">
        <f t="shared" si="5638"/>
        <v>IGD</v>
      </c>
      <c r="O3463" s="9" t="str">
        <f t="shared" si="5638"/>
        <v>HCU</v>
      </c>
      <c r="P3463" s="9" t="str">
        <f t="shared" si="5638"/>
        <v>PENUNJANG</v>
      </c>
      <c r="Q3463" s="9" t="str">
        <f t="shared" si="5638"/>
        <v>PELAYANAN</v>
      </c>
      <c r="R3463" s="9" t="str">
        <f t="shared" si="5638"/>
        <v>ADMIN</v>
      </c>
      <c r="S3463" s="9" t="str">
        <f t="shared" si="5638"/>
        <v>ASRAMA</v>
      </c>
      <c r="T3463" s="9" t="str">
        <f t="shared" si="5638"/>
        <v>MASJID</v>
      </c>
      <c r="U3463" s="9" t="str">
        <f t="shared" si="5638"/>
        <v>JUMLAH</v>
      </c>
      <c r="W3463" s="21"/>
      <c r="X3463" s="22" t="str">
        <f>X5</f>
        <v>ANGGREK</v>
      </c>
      <c r="Y3463" s="22" t="str">
        <f>Y5</f>
        <v>BOUGENVIL</v>
      </c>
      <c r="Z3463" s="22" t="str">
        <f t="shared" ref="Z3463:AN3463" si="5639">Z5</f>
        <v>CAMELIA</v>
      </c>
      <c r="AA3463" s="22" t="str">
        <f t="shared" si="5639"/>
        <v>DEWANDARU</v>
      </c>
      <c r="AB3463" s="22" t="str">
        <f t="shared" si="5639"/>
        <v>EDELWEIS</v>
      </c>
      <c r="AC3463" s="22" t="str">
        <f t="shared" si="5639"/>
        <v>FLAMBOYAN</v>
      </c>
      <c r="AD3463" s="22" t="str">
        <f t="shared" si="5639"/>
        <v>GERANIUM</v>
      </c>
      <c r="AE3463" s="22" t="str">
        <f t="shared" si="5639"/>
        <v>HELIKONIA</v>
      </c>
      <c r="AF3463" s="22" t="str">
        <f t="shared" si="5639"/>
        <v>IVY</v>
      </c>
      <c r="AG3463" s="22" t="str">
        <f t="shared" si="5639"/>
        <v>KANA</v>
      </c>
      <c r="AH3463" s="22" t="str">
        <f t="shared" si="5639"/>
        <v>IGD</v>
      </c>
      <c r="AI3463" s="22" t="str">
        <f t="shared" si="5639"/>
        <v>HCU</v>
      </c>
      <c r="AJ3463" s="22" t="str">
        <f t="shared" si="5639"/>
        <v>PENUNJANG</v>
      </c>
      <c r="AK3463" s="22" t="str">
        <f t="shared" si="5639"/>
        <v>PELAYANAN</v>
      </c>
      <c r="AL3463" s="22" t="str">
        <f t="shared" si="5639"/>
        <v>ADMIN</v>
      </c>
      <c r="AM3463" s="22" t="str">
        <f t="shared" si="5639"/>
        <v>ASRAMA</v>
      </c>
      <c r="AN3463" s="22" t="str">
        <f t="shared" si="5639"/>
        <v>MASJID</v>
      </c>
      <c r="AP3463" s="33" t="s">
        <v>2</v>
      </c>
      <c r="AQ3463" s="33" t="s">
        <v>3</v>
      </c>
      <c r="AR3463" s="33" t="s">
        <v>4</v>
      </c>
      <c r="AS3463" s="34" t="str">
        <f>AS5</f>
        <v>ANGGREK</v>
      </c>
      <c r="AT3463" s="34" t="str">
        <f>AT5</f>
        <v>BOUGENVIL</v>
      </c>
      <c r="AU3463" s="34" t="str">
        <f t="shared" ref="AU3463:BJ3463" si="5640">AU5</f>
        <v>CAMELIA II</v>
      </c>
      <c r="AV3463" s="34" t="str">
        <f t="shared" si="5640"/>
        <v>DEWANDARU</v>
      </c>
      <c r="AW3463" s="34" t="str">
        <f t="shared" si="5640"/>
        <v>EDELWEIS</v>
      </c>
      <c r="AX3463" s="34" t="str">
        <f t="shared" si="5640"/>
        <v>FLAMBOYAN</v>
      </c>
      <c r="AY3463" s="34" t="str">
        <f t="shared" si="5640"/>
        <v>GERANIUM</v>
      </c>
      <c r="AZ3463" s="34" t="str">
        <f t="shared" si="5640"/>
        <v>HELIKONIA</v>
      </c>
      <c r="BA3463" s="34" t="str">
        <f t="shared" si="5640"/>
        <v>IVY</v>
      </c>
      <c r="BB3463" s="34" t="str">
        <f t="shared" si="5640"/>
        <v>KANA</v>
      </c>
      <c r="BC3463" s="34" t="str">
        <f t="shared" si="5640"/>
        <v>IGD</v>
      </c>
      <c r="BD3463" s="34" t="str">
        <f t="shared" si="5640"/>
        <v>HCU</v>
      </c>
      <c r="BE3463" s="34" t="str">
        <f t="shared" si="5640"/>
        <v>PENUNJANG</v>
      </c>
      <c r="BF3463" s="34" t="str">
        <f t="shared" si="5640"/>
        <v>PELAYANAN</v>
      </c>
      <c r="BG3463" s="34" t="str">
        <f t="shared" si="5640"/>
        <v>ADMIN</v>
      </c>
      <c r="BH3463" s="34" t="str">
        <f t="shared" si="5640"/>
        <v>ASRAMA</v>
      </c>
      <c r="BI3463" s="34" t="str">
        <f t="shared" si="5640"/>
        <v>MASJID</v>
      </c>
      <c r="BJ3463" s="34" t="str">
        <f t="shared" si="5640"/>
        <v>JUMLAH</v>
      </c>
    </row>
    <row r="3464" spans="1:62" ht="15.75">
      <c r="A3464" s="10">
        <f>A3451+1</f>
        <v>21</v>
      </c>
      <c r="B3464" s="11" t="s">
        <v>40</v>
      </c>
      <c r="C3464" s="12" t="s">
        <v>24</v>
      </c>
      <c r="D3464" s="12">
        <f>'Harian 2024'!D3508</f>
        <v>0</v>
      </c>
      <c r="E3464" s="12">
        <f>'Harian 2024'!E3508</f>
        <v>0</v>
      </c>
      <c r="F3464" s="12">
        <f>'Harian 2024'!F3508</f>
        <v>0</v>
      </c>
      <c r="G3464" s="12">
        <f>'Harian 2024'!G3508</f>
        <v>20</v>
      </c>
      <c r="H3464" s="12">
        <f>'Harian 2024'!H3508</f>
        <v>29</v>
      </c>
      <c r="I3464" s="12">
        <f>'Harian 2024'!I3508</f>
        <v>29</v>
      </c>
      <c r="J3464" s="12">
        <f>'Harian 2024'!J3508</f>
        <v>27</v>
      </c>
      <c r="K3464" s="12">
        <f>'Harian 2024'!K3508</f>
        <v>30</v>
      </c>
      <c r="L3464" s="12">
        <f>'Harian 2024'!L3508</f>
        <v>10</v>
      </c>
      <c r="M3464" s="12">
        <f>'Harian 2024'!M3508</f>
        <v>3</v>
      </c>
      <c r="N3464" s="12">
        <f>'Harian 2024'!N3508</f>
        <v>0</v>
      </c>
      <c r="O3464" s="12">
        <f>'Harian 2024'!O3508</f>
        <v>12</v>
      </c>
      <c r="P3464" s="12">
        <f>'Harian 2024'!P3508</f>
        <v>14</v>
      </c>
      <c r="Q3464" s="12">
        <f>'Harian 2024'!Q3508</f>
        <v>1</v>
      </c>
      <c r="R3464" s="12">
        <f>'Harian 2024'!R3508</f>
        <v>0</v>
      </c>
      <c r="S3464" s="12">
        <f>'Harian 2024'!S3508</f>
        <v>0</v>
      </c>
      <c r="T3464" s="12">
        <f>'Harian 2024'!T3508</f>
        <v>0</v>
      </c>
      <c r="U3464" s="12">
        <f>SUM(E3464:T3464)</f>
        <v>175</v>
      </c>
      <c r="W3464" s="23" t="s">
        <v>24</v>
      </c>
      <c r="X3464" s="24">
        <v>0.26500000000000001</v>
      </c>
      <c r="Y3464" s="24">
        <v>0.26500000000000001</v>
      </c>
      <c r="Z3464" s="24">
        <v>0.26500000000000001</v>
      </c>
      <c r="AA3464" s="24">
        <v>0.26500000000000001</v>
      </c>
      <c r="AB3464" s="24">
        <v>0.26500000000000001</v>
      </c>
      <c r="AC3464" s="24">
        <v>0.26500000000000001</v>
      </c>
      <c r="AD3464" s="24">
        <v>0.26500000000000001</v>
      </c>
      <c r="AE3464" s="24">
        <v>0.26500000000000001</v>
      </c>
      <c r="AF3464" s="24">
        <v>0.26500000000000001</v>
      </c>
      <c r="AG3464" s="24">
        <v>0.26500000000000001</v>
      </c>
      <c r="AH3464" s="24">
        <v>0.26500000000000001</v>
      </c>
      <c r="AI3464" s="24">
        <v>0.26500000000000001</v>
      </c>
      <c r="AJ3464" s="24">
        <v>0.26500000000000001</v>
      </c>
      <c r="AK3464" s="24">
        <v>0.26500000000000001</v>
      </c>
      <c r="AL3464" s="24">
        <v>0.26500000000000001</v>
      </c>
      <c r="AM3464" s="24">
        <v>0.26500000000000001</v>
      </c>
      <c r="AN3464" s="24">
        <v>0.26500000000000001</v>
      </c>
      <c r="AP3464" s="10">
        <f>AP3451+1</f>
        <v>21</v>
      </c>
      <c r="AQ3464" s="11" t="s">
        <v>37</v>
      </c>
      <c r="AR3464" s="12" t="s">
        <v>24</v>
      </c>
      <c r="AS3464" s="13">
        <f t="shared" ref="AS3464:AT3472" si="5641">D3464*X3464</f>
        <v>0</v>
      </c>
      <c r="AT3464" s="13">
        <f t="shared" si="5641"/>
        <v>0</v>
      </c>
      <c r="AU3464" s="13">
        <f t="shared" ref="AU3464:AU3472" si="5642">F3464*Z3464</f>
        <v>0</v>
      </c>
      <c r="AV3464" s="13">
        <f t="shared" ref="AV3464:AV3472" si="5643">G3464*AA3464</f>
        <v>5.3000000000000007</v>
      </c>
      <c r="AW3464" s="13">
        <f t="shared" ref="AW3464:AW3472" si="5644">H3464*AB3464</f>
        <v>7.6850000000000005</v>
      </c>
      <c r="AX3464" s="13">
        <f t="shared" ref="AX3464:AX3472" si="5645">I3464*AC3464</f>
        <v>7.6850000000000005</v>
      </c>
      <c r="AY3464" s="13">
        <f t="shared" ref="AY3464:AY3472" si="5646">J3464*AD3464</f>
        <v>7.1550000000000002</v>
      </c>
      <c r="AZ3464" s="13">
        <f t="shared" ref="AZ3464:AZ3472" si="5647">K3464*AE3464</f>
        <v>7.95</v>
      </c>
      <c r="BA3464" s="13">
        <f t="shared" ref="BA3464:BA3472" si="5648">L3464*AF3464</f>
        <v>2.6500000000000004</v>
      </c>
      <c r="BB3464" s="13">
        <f t="shared" ref="BB3464:BB3472" si="5649">M3464*AG3464</f>
        <v>0.79500000000000004</v>
      </c>
      <c r="BC3464" s="13">
        <f t="shared" ref="BC3464:BC3472" si="5650">N3464*AH3464</f>
        <v>0</v>
      </c>
      <c r="BD3464" s="13">
        <f t="shared" ref="BD3464:BD3472" si="5651">O3464*AI3464</f>
        <v>3.18</v>
      </c>
      <c r="BE3464" s="13">
        <f t="shared" ref="BE3464:BE3472" si="5652">P3464*AJ3464</f>
        <v>3.71</v>
      </c>
      <c r="BF3464" s="13">
        <f t="shared" ref="BF3464:BF3472" si="5653">Q3464*AK3464</f>
        <v>0.26500000000000001</v>
      </c>
      <c r="BG3464" s="13">
        <f t="shared" ref="BG3464:BG3472" si="5654">R3464*AL3464</f>
        <v>0</v>
      </c>
      <c r="BH3464" s="13">
        <f t="shared" ref="BH3464:BH3472" si="5655">S3464*AM3464</f>
        <v>0</v>
      </c>
      <c r="BI3464" s="13">
        <f t="shared" ref="BI3464:BI3472" si="5656">T3464*AN3464</f>
        <v>0</v>
      </c>
      <c r="BJ3464" s="12">
        <f>SUM(AT3464:BI3464)</f>
        <v>46.375000000000007</v>
      </c>
    </row>
    <row r="3465" spans="1:62" ht="15.75">
      <c r="A3465" s="14"/>
      <c r="B3465" s="15">
        <f>B3452+1</f>
        <v>44825</v>
      </c>
      <c r="C3465" s="12" t="s">
        <v>25</v>
      </c>
      <c r="D3465" s="12">
        <f>'Harian 2024'!D3509</f>
        <v>0</v>
      </c>
      <c r="E3465" s="12">
        <f>'Harian 2024'!E3509</f>
        <v>0</v>
      </c>
      <c r="F3465" s="12">
        <f>'Harian 2024'!F3509</f>
        <v>0</v>
      </c>
      <c r="G3465" s="12">
        <f>'Harian 2024'!G3509</f>
        <v>21</v>
      </c>
      <c r="H3465" s="12">
        <f>'Harian 2024'!H3509</f>
        <v>28</v>
      </c>
      <c r="I3465" s="12">
        <f>'Harian 2024'!I3509</f>
        <v>28</v>
      </c>
      <c r="J3465" s="12">
        <f>'Harian 2024'!J3509</f>
        <v>30</v>
      </c>
      <c r="K3465" s="12">
        <f>'Harian 2024'!K3509</f>
        <v>31</v>
      </c>
      <c r="L3465" s="12">
        <f>'Harian 2024'!L3509</f>
        <v>12</v>
      </c>
      <c r="M3465" s="12">
        <f>'Harian 2024'!M3509</f>
        <v>2</v>
      </c>
      <c r="N3465" s="12">
        <f>'Harian 2024'!N3509</f>
        <v>0</v>
      </c>
      <c r="O3465" s="12">
        <f>'Harian 2024'!O3509</f>
        <v>4</v>
      </c>
      <c r="P3465" s="12">
        <f>'Harian 2024'!P3509</f>
        <v>5</v>
      </c>
      <c r="Q3465" s="12">
        <f>'Harian 2024'!Q3509</f>
        <v>0</v>
      </c>
      <c r="R3465" s="12">
        <f>'Harian 2024'!R3509</f>
        <v>0</v>
      </c>
      <c r="S3465" s="12">
        <f>'Harian 2024'!S3509</f>
        <v>0</v>
      </c>
      <c r="T3465" s="12">
        <f>'Harian 2024'!T3509</f>
        <v>0</v>
      </c>
      <c r="U3465" s="12">
        <f t="shared" ref="U3465:U3472" si="5657">SUM(E3465:T3465)</f>
        <v>161</v>
      </c>
      <c r="W3465" s="23" t="s">
        <v>25</v>
      </c>
      <c r="X3465" s="24">
        <v>0.22500000000000001</v>
      </c>
      <c r="Y3465" s="24">
        <v>0.22500000000000001</v>
      </c>
      <c r="Z3465" s="24">
        <v>0.22500000000000001</v>
      </c>
      <c r="AA3465" s="24">
        <v>0.22500000000000001</v>
      </c>
      <c r="AB3465" s="24">
        <v>0.22500000000000001</v>
      </c>
      <c r="AC3465" s="24">
        <v>0.22500000000000001</v>
      </c>
      <c r="AD3465" s="24">
        <v>0.22500000000000001</v>
      </c>
      <c r="AE3465" s="24">
        <v>0.22500000000000001</v>
      </c>
      <c r="AF3465" s="24">
        <v>0.22500000000000001</v>
      </c>
      <c r="AG3465" s="24">
        <v>0.22500000000000001</v>
      </c>
      <c r="AH3465" s="24">
        <v>0.22500000000000001</v>
      </c>
      <c r="AI3465" s="24">
        <v>0.22500000000000001</v>
      </c>
      <c r="AJ3465" s="24">
        <v>0.22500000000000001</v>
      </c>
      <c r="AK3465" s="24">
        <v>0.22500000000000001</v>
      </c>
      <c r="AL3465" s="24">
        <v>0.22500000000000001</v>
      </c>
      <c r="AM3465" s="24">
        <v>0.22500000000000001</v>
      </c>
      <c r="AN3465" s="24">
        <v>0.22500000000000001</v>
      </c>
      <c r="AP3465" s="14"/>
      <c r="AQ3465" s="15">
        <f>AQ3452+1</f>
        <v>44460</v>
      </c>
      <c r="AR3465" s="12" t="s">
        <v>25</v>
      </c>
      <c r="AS3465" s="13">
        <f t="shared" si="5641"/>
        <v>0</v>
      </c>
      <c r="AT3465" s="13">
        <f t="shared" si="5641"/>
        <v>0</v>
      </c>
      <c r="AU3465" s="13">
        <f t="shared" si="5642"/>
        <v>0</v>
      </c>
      <c r="AV3465" s="13">
        <f t="shared" si="5643"/>
        <v>4.7250000000000005</v>
      </c>
      <c r="AW3465" s="13">
        <f t="shared" si="5644"/>
        <v>6.3</v>
      </c>
      <c r="AX3465" s="13">
        <f t="shared" si="5645"/>
        <v>6.3</v>
      </c>
      <c r="AY3465" s="13">
        <f t="shared" si="5646"/>
        <v>6.75</v>
      </c>
      <c r="AZ3465" s="13">
        <f t="shared" si="5647"/>
        <v>6.9750000000000005</v>
      </c>
      <c r="BA3465" s="13">
        <f t="shared" si="5648"/>
        <v>2.7</v>
      </c>
      <c r="BB3465" s="13">
        <f t="shared" si="5649"/>
        <v>0.45</v>
      </c>
      <c r="BC3465" s="13">
        <f t="shared" si="5650"/>
        <v>0</v>
      </c>
      <c r="BD3465" s="13">
        <f t="shared" si="5651"/>
        <v>0.9</v>
      </c>
      <c r="BE3465" s="13">
        <f t="shared" si="5652"/>
        <v>1.125</v>
      </c>
      <c r="BF3465" s="13">
        <f t="shared" si="5653"/>
        <v>0</v>
      </c>
      <c r="BG3465" s="13">
        <f t="shared" si="5654"/>
        <v>0</v>
      </c>
      <c r="BH3465" s="13">
        <f t="shared" si="5655"/>
        <v>0</v>
      </c>
      <c r="BI3465" s="13">
        <f t="shared" si="5656"/>
        <v>0</v>
      </c>
      <c r="BJ3465" s="12">
        <f t="shared" ref="BJ3465:BJ3472" si="5658">SUM(AT3465:BI3465)</f>
        <v>36.225000000000001</v>
      </c>
    </row>
    <row r="3466" spans="1:62" ht="15.75">
      <c r="A3466" s="14"/>
      <c r="B3466" s="14"/>
      <c r="C3466" s="12" t="s">
        <v>26</v>
      </c>
      <c r="D3466" s="12">
        <f>'Harian 2024'!D3510</f>
        <v>0</v>
      </c>
      <c r="E3466" s="12">
        <f>'Harian 2024'!E3510</f>
        <v>0</v>
      </c>
      <c r="F3466" s="12">
        <f>'Harian 2024'!F3510</f>
        <v>0</v>
      </c>
      <c r="G3466" s="12">
        <f>'Harian 2024'!G3510</f>
        <v>7</v>
      </c>
      <c r="H3466" s="12">
        <f>'Harian 2024'!H3510</f>
        <v>9</v>
      </c>
      <c r="I3466" s="12">
        <f>'Harian 2024'!I3510</f>
        <v>4</v>
      </c>
      <c r="J3466" s="12">
        <f>'Harian 2024'!J3510</f>
        <v>7</v>
      </c>
      <c r="K3466" s="12">
        <f>'Harian 2024'!K3510</f>
        <v>9</v>
      </c>
      <c r="L3466" s="12">
        <f>'Harian 2024'!L3510</f>
        <v>4</v>
      </c>
      <c r="M3466" s="12">
        <f>'Harian 2024'!M3510</f>
        <v>5</v>
      </c>
      <c r="N3466" s="12">
        <f>'Harian 2024'!N3510</f>
        <v>0</v>
      </c>
      <c r="O3466" s="12">
        <f>'Harian 2024'!O3510</f>
        <v>5</v>
      </c>
      <c r="P3466" s="12">
        <f>'Harian 2024'!P3510</f>
        <v>3</v>
      </c>
      <c r="Q3466" s="12">
        <f>'Harian 2024'!Q3510</f>
        <v>0</v>
      </c>
      <c r="R3466" s="12">
        <f>'Harian 2024'!R3510</f>
        <v>0</v>
      </c>
      <c r="S3466" s="12">
        <f>'Harian 2024'!S3510</f>
        <v>0</v>
      </c>
      <c r="T3466" s="12">
        <f>'Harian 2024'!T3510</f>
        <v>0</v>
      </c>
      <c r="U3466" s="12">
        <f t="shared" si="5657"/>
        <v>53</v>
      </c>
      <c r="W3466" s="23" t="s">
        <v>26</v>
      </c>
      <c r="X3466" s="24">
        <v>0.35</v>
      </c>
      <c r="Y3466" s="24">
        <v>0.35</v>
      </c>
      <c r="Z3466" s="24">
        <v>0.35</v>
      </c>
      <c r="AA3466" s="24">
        <v>0.35</v>
      </c>
      <c r="AB3466" s="24">
        <v>0.35</v>
      </c>
      <c r="AC3466" s="24">
        <v>0.35</v>
      </c>
      <c r="AD3466" s="24">
        <v>0.35</v>
      </c>
      <c r="AE3466" s="24">
        <v>0.35</v>
      </c>
      <c r="AF3466" s="24">
        <v>0.35</v>
      </c>
      <c r="AG3466" s="24">
        <v>0.35</v>
      </c>
      <c r="AH3466" s="24">
        <v>0.35</v>
      </c>
      <c r="AI3466" s="24">
        <v>0.35</v>
      </c>
      <c r="AJ3466" s="24">
        <v>0.35</v>
      </c>
      <c r="AK3466" s="24">
        <v>0.35</v>
      </c>
      <c r="AL3466" s="24">
        <v>0.35</v>
      </c>
      <c r="AM3466" s="24">
        <v>0.35</v>
      </c>
      <c r="AN3466" s="24">
        <v>0.35</v>
      </c>
      <c r="AP3466" s="14"/>
      <c r="AQ3466" s="14"/>
      <c r="AR3466" s="12" t="s">
        <v>26</v>
      </c>
      <c r="AS3466" s="13">
        <f t="shared" si="5641"/>
        <v>0</v>
      </c>
      <c r="AT3466" s="13">
        <f t="shared" si="5641"/>
        <v>0</v>
      </c>
      <c r="AU3466" s="13">
        <f t="shared" si="5642"/>
        <v>0</v>
      </c>
      <c r="AV3466" s="13">
        <f t="shared" si="5643"/>
        <v>2.4499999999999997</v>
      </c>
      <c r="AW3466" s="13">
        <f t="shared" si="5644"/>
        <v>3.15</v>
      </c>
      <c r="AX3466" s="13">
        <f t="shared" si="5645"/>
        <v>1.4</v>
      </c>
      <c r="AY3466" s="13">
        <f t="shared" si="5646"/>
        <v>2.4499999999999997</v>
      </c>
      <c r="AZ3466" s="13">
        <f t="shared" si="5647"/>
        <v>3.15</v>
      </c>
      <c r="BA3466" s="13">
        <f t="shared" si="5648"/>
        <v>1.4</v>
      </c>
      <c r="BB3466" s="13">
        <f t="shared" si="5649"/>
        <v>1.75</v>
      </c>
      <c r="BC3466" s="13">
        <f t="shared" si="5650"/>
        <v>0</v>
      </c>
      <c r="BD3466" s="13">
        <f t="shared" si="5651"/>
        <v>1.75</v>
      </c>
      <c r="BE3466" s="13">
        <f t="shared" si="5652"/>
        <v>1.0499999999999998</v>
      </c>
      <c r="BF3466" s="13">
        <f t="shared" si="5653"/>
        <v>0</v>
      </c>
      <c r="BG3466" s="13">
        <f t="shared" si="5654"/>
        <v>0</v>
      </c>
      <c r="BH3466" s="13">
        <f t="shared" si="5655"/>
        <v>0</v>
      </c>
      <c r="BI3466" s="13">
        <f t="shared" si="5656"/>
        <v>0</v>
      </c>
      <c r="BJ3466" s="12">
        <f t="shared" si="5658"/>
        <v>18.55</v>
      </c>
    </row>
    <row r="3467" spans="1:62" ht="15.75">
      <c r="A3467" s="14"/>
      <c r="B3467" s="14"/>
      <c r="C3467" s="12" t="s">
        <v>27</v>
      </c>
      <c r="D3467" s="12">
        <f>'Harian 2024'!D3511</f>
        <v>5</v>
      </c>
      <c r="E3467" s="12">
        <f>'Harian 2024'!E3511</f>
        <v>12</v>
      </c>
      <c r="F3467" s="12">
        <f>'Harian 2024'!F3511</f>
        <v>4</v>
      </c>
      <c r="G3467" s="12">
        <f>'Harian 2024'!G3511</f>
        <v>27</v>
      </c>
      <c r="H3467" s="12">
        <f>'Harian 2024'!H3511</f>
        <v>21</v>
      </c>
      <c r="I3467" s="12">
        <f>'Harian 2024'!I3511</f>
        <v>26</v>
      </c>
      <c r="J3467" s="12">
        <f>'Harian 2024'!J3511</f>
        <v>29</v>
      </c>
      <c r="K3467" s="12">
        <f>'Harian 2024'!K3511</f>
        <v>29</v>
      </c>
      <c r="L3467" s="12">
        <f>'Harian 2024'!L3511</f>
        <v>15</v>
      </c>
      <c r="M3467" s="12">
        <f>'Harian 2024'!M3511</f>
        <v>6</v>
      </c>
      <c r="N3467" s="12">
        <f>'Harian 2024'!N3511</f>
        <v>18</v>
      </c>
      <c r="O3467" s="12">
        <f>'Harian 2024'!O3511</f>
        <v>5</v>
      </c>
      <c r="P3467" s="12">
        <f>'Harian 2024'!P3511</f>
        <v>6</v>
      </c>
      <c r="Q3467" s="12">
        <f>'Harian 2024'!Q3511</f>
        <v>1</v>
      </c>
      <c r="R3467" s="12">
        <f>'Harian 2024'!R3511</f>
        <v>5</v>
      </c>
      <c r="S3467" s="12">
        <f>'Harian 2024'!S3511</f>
        <v>18</v>
      </c>
      <c r="T3467" s="12">
        <f>'Harian 2024'!T3511</f>
        <v>0</v>
      </c>
      <c r="U3467" s="12">
        <f t="shared" si="5657"/>
        <v>222</v>
      </c>
      <c r="W3467" s="23" t="s">
        <v>27</v>
      </c>
      <c r="X3467" s="24">
        <v>0.43</v>
      </c>
      <c r="Y3467" s="24">
        <v>0.43</v>
      </c>
      <c r="Z3467" s="24">
        <v>0.43</v>
      </c>
      <c r="AA3467" s="24">
        <v>0.43</v>
      </c>
      <c r="AB3467" s="24">
        <v>0.43</v>
      </c>
      <c r="AC3467" s="24">
        <v>0.43</v>
      </c>
      <c r="AD3467" s="24">
        <v>0.43</v>
      </c>
      <c r="AE3467" s="24">
        <v>0.43</v>
      </c>
      <c r="AF3467" s="24">
        <v>0.43</v>
      </c>
      <c r="AG3467" s="24">
        <v>0.43</v>
      </c>
      <c r="AH3467" s="24">
        <v>0.43</v>
      </c>
      <c r="AI3467" s="24">
        <v>0.43</v>
      </c>
      <c r="AJ3467" s="24">
        <v>0.43</v>
      </c>
      <c r="AK3467" s="24">
        <v>0.43</v>
      </c>
      <c r="AL3467" s="24">
        <v>0.43</v>
      </c>
      <c r="AM3467" s="24">
        <v>0.43</v>
      </c>
      <c r="AN3467" s="24">
        <v>0.43</v>
      </c>
      <c r="AP3467" s="14"/>
      <c r="AQ3467" s="14"/>
      <c r="AR3467" s="12" t="s">
        <v>27</v>
      </c>
      <c r="AS3467" s="13">
        <f t="shared" si="5641"/>
        <v>2.15</v>
      </c>
      <c r="AT3467" s="13">
        <f t="shared" si="5641"/>
        <v>5.16</v>
      </c>
      <c r="AU3467" s="13">
        <f t="shared" si="5642"/>
        <v>1.72</v>
      </c>
      <c r="AV3467" s="13">
        <f t="shared" si="5643"/>
        <v>11.61</v>
      </c>
      <c r="AW3467" s="13">
        <f t="shared" si="5644"/>
        <v>9.0299999999999994</v>
      </c>
      <c r="AX3467" s="13">
        <f t="shared" si="5645"/>
        <v>11.18</v>
      </c>
      <c r="AY3467" s="13">
        <f t="shared" si="5646"/>
        <v>12.47</v>
      </c>
      <c r="AZ3467" s="13">
        <f t="shared" si="5647"/>
        <v>12.47</v>
      </c>
      <c r="BA3467" s="13">
        <f t="shared" si="5648"/>
        <v>6.45</v>
      </c>
      <c r="BB3467" s="13">
        <f t="shared" si="5649"/>
        <v>2.58</v>
      </c>
      <c r="BC3467" s="13">
        <f t="shared" si="5650"/>
        <v>7.74</v>
      </c>
      <c r="BD3467" s="13">
        <f t="shared" si="5651"/>
        <v>2.15</v>
      </c>
      <c r="BE3467" s="13">
        <f t="shared" si="5652"/>
        <v>2.58</v>
      </c>
      <c r="BF3467" s="13">
        <f t="shared" si="5653"/>
        <v>0.43</v>
      </c>
      <c r="BG3467" s="13">
        <f t="shared" si="5654"/>
        <v>2.15</v>
      </c>
      <c r="BH3467" s="13">
        <f t="shared" si="5655"/>
        <v>7.74</v>
      </c>
      <c r="BI3467" s="13">
        <f t="shared" si="5656"/>
        <v>0</v>
      </c>
      <c r="BJ3467" s="12">
        <f t="shared" si="5658"/>
        <v>95.46</v>
      </c>
    </row>
    <row r="3468" spans="1:62" ht="15.75">
      <c r="A3468" s="14"/>
      <c r="B3468" s="14"/>
      <c r="C3468" s="12" t="s">
        <v>28</v>
      </c>
      <c r="D3468" s="12">
        <f>'Harian 2024'!D3512</f>
        <v>6</v>
      </c>
      <c r="E3468" s="12">
        <f>'Harian 2024'!E3512</f>
        <v>13</v>
      </c>
      <c r="F3468" s="12">
        <f>'Harian 2024'!F3512</f>
        <v>7</v>
      </c>
      <c r="G3468" s="12">
        <f>'Harian 2024'!G3512</f>
        <v>23</v>
      </c>
      <c r="H3468" s="12">
        <f>'Harian 2024'!H3512</f>
        <v>28</v>
      </c>
      <c r="I3468" s="12">
        <f>'Harian 2024'!I3512</f>
        <v>34</v>
      </c>
      <c r="J3468" s="12">
        <f>'Harian 2024'!J3512</f>
        <v>28</v>
      </c>
      <c r="K3468" s="12">
        <f>'Harian 2024'!K3512</f>
        <v>34</v>
      </c>
      <c r="L3468" s="12">
        <f>'Harian 2024'!L3512</f>
        <v>6</v>
      </c>
      <c r="M3468" s="12">
        <f>'Harian 2024'!M3512</f>
        <v>5</v>
      </c>
      <c r="N3468" s="12">
        <f>'Harian 2024'!N3512</f>
        <v>4</v>
      </c>
      <c r="O3468" s="12">
        <f>'Harian 2024'!O3512</f>
        <v>7</v>
      </c>
      <c r="P3468" s="12">
        <f>'Harian 2024'!P3512</f>
        <v>5</v>
      </c>
      <c r="Q3468" s="12">
        <f>'Harian 2024'!Q3512</f>
        <v>1</v>
      </c>
      <c r="R3468" s="12">
        <f>'Harian 2024'!R3512</f>
        <v>6</v>
      </c>
      <c r="S3468" s="12">
        <f>'Harian 2024'!S3512</f>
        <v>19</v>
      </c>
      <c r="T3468" s="12">
        <f>'Harian 2024'!T3512</f>
        <v>0</v>
      </c>
      <c r="U3468" s="12">
        <f t="shared" si="5657"/>
        <v>220</v>
      </c>
      <c r="W3468" s="23" t="s">
        <v>28</v>
      </c>
      <c r="X3468" s="24">
        <v>0.5</v>
      </c>
      <c r="Y3468" s="24">
        <v>0.5</v>
      </c>
      <c r="Z3468" s="24">
        <v>0.5</v>
      </c>
      <c r="AA3468" s="24">
        <v>0.5</v>
      </c>
      <c r="AB3468" s="24">
        <v>0.5</v>
      </c>
      <c r="AC3468" s="24">
        <v>0.5</v>
      </c>
      <c r="AD3468" s="24">
        <v>0.5</v>
      </c>
      <c r="AE3468" s="24">
        <v>0.5</v>
      </c>
      <c r="AF3468" s="24">
        <v>0.5</v>
      </c>
      <c r="AG3468" s="24">
        <v>0.5</v>
      </c>
      <c r="AH3468" s="24">
        <v>0.5</v>
      </c>
      <c r="AI3468" s="24">
        <v>0.5</v>
      </c>
      <c r="AJ3468" s="24">
        <v>0.5</v>
      </c>
      <c r="AK3468" s="24">
        <v>0.5</v>
      </c>
      <c r="AL3468" s="24">
        <v>0.5</v>
      </c>
      <c r="AM3468" s="24">
        <v>0.5</v>
      </c>
      <c r="AN3468" s="24">
        <v>0.5</v>
      </c>
      <c r="AP3468" s="14"/>
      <c r="AQ3468" s="14"/>
      <c r="AR3468" s="12" t="s">
        <v>28</v>
      </c>
      <c r="AS3468" s="13">
        <f t="shared" si="5641"/>
        <v>3</v>
      </c>
      <c r="AT3468" s="13">
        <f t="shared" si="5641"/>
        <v>6.5</v>
      </c>
      <c r="AU3468" s="13">
        <f t="shared" si="5642"/>
        <v>3.5</v>
      </c>
      <c r="AV3468" s="13">
        <f t="shared" si="5643"/>
        <v>11.5</v>
      </c>
      <c r="AW3468" s="13">
        <f t="shared" si="5644"/>
        <v>14</v>
      </c>
      <c r="AX3468" s="13">
        <f t="shared" si="5645"/>
        <v>17</v>
      </c>
      <c r="AY3468" s="13">
        <f t="shared" si="5646"/>
        <v>14</v>
      </c>
      <c r="AZ3468" s="13">
        <f t="shared" si="5647"/>
        <v>17</v>
      </c>
      <c r="BA3468" s="13">
        <f t="shared" si="5648"/>
        <v>3</v>
      </c>
      <c r="BB3468" s="13">
        <f t="shared" si="5649"/>
        <v>2.5</v>
      </c>
      <c r="BC3468" s="13">
        <f t="shared" si="5650"/>
        <v>2</v>
      </c>
      <c r="BD3468" s="13">
        <f t="shared" si="5651"/>
        <v>3.5</v>
      </c>
      <c r="BE3468" s="13">
        <f t="shared" si="5652"/>
        <v>2.5</v>
      </c>
      <c r="BF3468" s="13">
        <f t="shared" si="5653"/>
        <v>0.5</v>
      </c>
      <c r="BG3468" s="13">
        <f t="shared" si="5654"/>
        <v>3</v>
      </c>
      <c r="BH3468" s="13">
        <f t="shared" si="5655"/>
        <v>9.5</v>
      </c>
      <c r="BI3468" s="13">
        <f t="shared" si="5656"/>
        <v>0</v>
      </c>
      <c r="BJ3468" s="12">
        <f t="shared" si="5658"/>
        <v>110</v>
      </c>
    </row>
    <row r="3469" spans="1:62" ht="15.75">
      <c r="A3469" s="14"/>
      <c r="B3469" s="14"/>
      <c r="C3469" s="12" t="s">
        <v>35</v>
      </c>
      <c r="D3469" s="12">
        <f>'Harian 2024'!D3513</f>
        <v>4</v>
      </c>
      <c r="E3469" s="12">
        <f>'Harian 2024'!E3513</f>
        <v>8</v>
      </c>
      <c r="F3469" s="12">
        <f>'Harian 2024'!F3513</f>
        <v>6</v>
      </c>
      <c r="G3469" s="12">
        <f>'Harian 2024'!G3513</f>
        <v>34</v>
      </c>
      <c r="H3469" s="12">
        <f>'Harian 2024'!H3513</f>
        <v>38</v>
      </c>
      <c r="I3469" s="12">
        <f>'Harian 2024'!I3513</f>
        <v>32</v>
      </c>
      <c r="J3469" s="12">
        <f>'Harian 2024'!J3513</f>
        <v>36</v>
      </c>
      <c r="K3469" s="12">
        <f>'Harian 2024'!K3513</f>
        <v>32</v>
      </c>
      <c r="L3469" s="12">
        <f>'Harian 2024'!L3513</f>
        <v>11</v>
      </c>
      <c r="M3469" s="12">
        <f>'Harian 2024'!M3513</f>
        <v>3</v>
      </c>
      <c r="N3469" s="12">
        <f>'Harian 2024'!N3513</f>
        <v>16</v>
      </c>
      <c r="O3469" s="12">
        <f>'Harian 2024'!O3513</f>
        <v>4</v>
      </c>
      <c r="P3469" s="12">
        <f>'Harian 2024'!P3513</f>
        <v>4</v>
      </c>
      <c r="Q3469" s="12">
        <f>'Harian 2024'!Q3513</f>
        <v>1</v>
      </c>
      <c r="R3469" s="12">
        <f>'Harian 2024'!R3513</f>
        <v>4</v>
      </c>
      <c r="S3469" s="12">
        <f>'Harian 2024'!S3513</f>
        <v>23</v>
      </c>
      <c r="T3469" s="12">
        <f>'Harian 2024'!T3513</f>
        <v>0</v>
      </c>
      <c r="U3469" s="12">
        <f t="shared" si="5657"/>
        <v>252</v>
      </c>
      <c r="W3469" s="23" t="s">
        <v>50</v>
      </c>
      <c r="X3469" s="24">
        <v>8.5000000000000006E-2</v>
      </c>
      <c r="Y3469" s="24">
        <v>8.5000000000000006E-2</v>
      </c>
      <c r="Z3469" s="24">
        <v>8.5000000000000006E-2</v>
      </c>
      <c r="AA3469" s="24">
        <v>8.5000000000000006E-2</v>
      </c>
      <c r="AB3469" s="24">
        <v>8.5000000000000006E-2</v>
      </c>
      <c r="AC3469" s="24">
        <v>8.5000000000000006E-2</v>
      </c>
      <c r="AD3469" s="24">
        <v>8.5000000000000006E-2</v>
      </c>
      <c r="AE3469" s="24">
        <v>8.5000000000000006E-2</v>
      </c>
      <c r="AF3469" s="24">
        <v>8.5000000000000006E-2</v>
      </c>
      <c r="AG3469" s="24">
        <v>8.5000000000000006E-2</v>
      </c>
      <c r="AH3469" s="24">
        <v>8.5000000000000006E-2</v>
      </c>
      <c r="AI3469" s="24">
        <v>8.5000000000000006E-2</v>
      </c>
      <c r="AJ3469" s="24">
        <v>8.5000000000000006E-2</v>
      </c>
      <c r="AK3469" s="24">
        <v>8.5000000000000006E-2</v>
      </c>
      <c r="AL3469" s="24">
        <v>8.5000000000000006E-2</v>
      </c>
      <c r="AM3469" s="24">
        <v>8.5000000000000006E-2</v>
      </c>
      <c r="AN3469" s="24">
        <v>8.5000000000000006E-2</v>
      </c>
      <c r="AP3469" s="14"/>
      <c r="AQ3469" s="14"/>
      <c r="AR3469" s="12" t="s">
        <v>29</v>
      </c>
      <c r="AS3469" s="13">
        <f t="shared" si="5641"/>
        <v>0.34</v>
      </c>
      <c r="AT3469" s="13">
        <f t="shared" si="5641"/>
        <v>0.68</v>
      </c>
      <c r="AU3469" s="13">
        <f t="shared" si="5642"/>
        <v>0.51</v>
      </c>
      <c r="AV3469" s="13">
        <f t="shared" si="5643"/>
        <v>2.89</v>
      </c>
      <c r="AW3469" s="13">
        <f t="shared" si="5644"/>
        <v>3.2300000000000004</v>
      </c>
      <c r="AX3469" s="13">
        <f t="shared" si="5645"/>
        <v>2.72</v>
      </c>
      <c r="AY3469" s="13">
        <f t="shared" si="5646"/>
        <v>3.06</v>
      </c>
      <c r="AZ3469" s="13">
        <f t="shared" si="5647"/>
        <v>2.72</v>
      </c>
      <c r="BA3469" s="13">
        <f t="shared" si="5648"/>
        <v>0.93500000000000005</v>
      </c>
      <c r="BB3469" s="13">
        <f t="shared" si="5649"/>
        <v>0.255</v>
      </c>
      <c r="BC3469" s="13">
        <f t="shared" si="5650"/>
        <v>1.36</v>
      </c>
      <c r="BD3469" s="13">
        <f t="shared" si="5651"/>
        <v>0.34</v>
      </c>
      <c r="BE3469" s="13">
        <f t="shared" si="5652"/>
        <v>0.34</v>
      </c>
      <c r="BF3469" s="13">
        <f t="shared" si="5653"/>
        <v>8.5000000000000006E-2</v>
      </c>
      <c r="BG3469" s="13">
        <f t="shared" si="5654"/>
        <v>0.34</v>
      </c>
      <c r="BH3469" s="13">
        <f t="shared" si="5655"/>
        <v>1.9550000000000001</v>
      </c>
      <c r="BI3469" s="13">
        <f t="shared" si="5656"/>
        <v>0</v>
      </c>
      <c r="BJ3469" s="12">
        <f t="shared" si="5658"/>
        <v>21.42</v>
      </c>
    </row>
    <row r="3470" spans="1:62" ht="15.75">
      <c r="A3470" s="14"/>
      <c r="B3470" s="14"/>
      <c r="C3470" s="12" t="s">
        <v>36</v>
      </c>
      <c r="D3470" s="12">
        <f>'Harian 2024'!D3514</f>
        <v>3</v>
      </c>
      <c r="E3470" s="12">
        <f>'Harian 2024'!E3514</f>
        <v>7</v>
      </c>
      <c r="F3470" s="12">
        <f>'Harian 2024'!F3514</f>
        <v>6</v>
      </c>
      <c r="G3470" s="12">
        <f>'Harian 2024'!G3514</f>
        <v>0</v>
      </c>
      <c r="H3470" s="12">
        <f>'Harian 2024'!H3514</f>
        <v>0</v>
      </c>
      <c r="I3470" s="12">
        <f>'Harian 2024'!I3514</f>
        <v>0</v>
      </c>
      <c r="J3470" s="12">
        <f>'Harian 2024'!J3514</f>
        <v>0</v>
      </c>
      <c r="K3470" s="12">
        <f>'Harian 2024'!K3514</f>
        <v>0</v>
      </c>
      <c r="L3470" s="12">
        <f>'Harian 2024'!L3514</f>
        <v>0</v>
      </c>
      <c r="M3470" s="12">
        <f>'Harian 2024'!M3514</f>
        <v>0</v>
      </c>
      <c r="N3470" s="12">
        <f>'Harian 2024'!N3514</f>
        <v>0</v>
      </c>
      <c r="O3470" s="12">
        <f>'Harian 2024'!O3514</f>
        <v>0</v>
      </c>
      <c r="P3470" s="12">
        <f>'Harian 2024'!P3514</f>
        <v>0</v>
      </c>
      <c r="Q3470" s="12">
        <f>'Harian 2024'!Q3514</f>
        <v>0</v>
      </c>
      <c r="R3470" s="12">
        <f>'Harian 2024'!R3514</f>
        <v>0</v>
      </c>
      <c r="S3470" s="12">
        <f>'Harian 2024'!S3514</f>
        <v>0</v>
      </c>
      <c r="T3470" s="12">
        <f>'Harian 2024'!T3514</f>
        <v>0</v>
      </c>
      <c r="U3470" s="12">
        <f t="shared" si="5657"/>
        <v>13</v>
      </c>
      <c r="W3470" s="23" t="s">
        <v>51</v>
      </c>
      <c r="X3470" s="24">
        <v>0.59</v>
      </c>
      <c r="Y3470" s="24">
        <v>0.59</v>
      </c>
      <c r="Z3470" s="24">
        <v>0.59</v>
      </c>
      <c r="AA3470" s="24">
        <v>0.59</v>
      </c>
      <c r="AB3470" s="24">
        <v>0.59</v>
      </c>
      <c r="AC3470" s="24">
        <v>0.59</v>
      </c>
      <c r="AD3470" s="24">
        <v>0.59</v>
      </c>
      <c r="AE3470" s="24">
        <v>0.59</v>
      </c>
      <c r="AF3470" s="24">
        <v>0.59</v>
      </c>
      <c r="AG3470" s="24">
        <v>0.59</v>
      </c>
      <c r="AH3470" s="24">
        <v>0.59</v>
      </c>
      <c r="AI3470" s="24">
        <v>0.59</v>
      </c>
      <c r="AJ3470" s="24">
        <v>0.59</v>
      </c>
      <c r="AK3470" s="24">
        <v>0.59</v>
      </c>
      <c r="AL3470" s="24">
        <v>0.59</v>
      </c>
      <c r="AM3470" s="24">
        <v>0.59</v>
      </c>
      <c r="AN3470" s="24">
        <v>0.59</v>
      </c>
      <c r="AP3470" s="14"/>
      <c r="AQ3470" s="14"/>
      <c r="AR3470" s="12" t="s">
        <v>30</v>
      </c>
      <c r="AS3470" s="13">
        <f t="shared" si="5641"/>
        <v>1.77</v>
      </c>
      <c r="AT3470" s="13">
        <f t="shared" si="5641"/>
        <v>4.13</v>
      </c>
      <c r="AU3470" s="13">
        <f t="shared" si="5642"/>
        <v>3.54</v>
      </c>
      <c r="AV3470" s="13">
        <f t="shared" si="5643"/>
        <v>0</v>
      </c>
      <c r="AW3470" s="13">
        <f t="shared" si="5644"/>
        <v>0</v>
      </c>
      <c r="AX3470" s="13">
        <f t="shared" si="5645"/>
        <v>0</v>
      </c>
      <c r="AY3470" s="13">
        <f t="shared" si="5646"/>
        <v>0</v>
      </c>
      <c r="AZ3470" s="13">
        <f t="shared" si="5647"/>
        <v>0</v>
      </c>
      <c r="BA3470" s="13">
        <f t="shared" si="5648"/>
        <v>0</v>
      </c>
      <c r="BB3470" s="13">
        <f t="shared" si="5649"/>
        <v>0</v>
      </c>
      <c r="BC3470" s="13">
        <f t="shared" si="5650"/>
        <v>0</v>
      </c>
      <c r="BD3470" s="13">
        <f t="shared" si="5651"/>
        <v>0</v>
      </c>
      <c r="BE3470" s="13">
        <f t="shared" si="5652"/>
        <v>0</v>
      </c>
      <c r="BF3470" s="13">
        <f t="shared" si="5653"/>
        <v>0</v>
      </c>
      <c r="BG3470" s="13">
        <f t="shared" si="5654"/>
        <v>0</v>
      </c>
      <c r="BH3470" s="13">
        <f t="shared" si="5655"/>
        <v>0</v>
      </c>
      <c r="BI3470" s="13">
        <f t="shared" si="5656"/>
        <v>0</v>
      </c>
      <c r="BJ3470" s="12">
        <f t="shared" si="5658"/>
        <v>7.67</v>
      </c>
    </row>
    <row r="3471" spans="1:62" ht="15.75">
      <c r="A3471" s="14"/>
      <c r="B3471" s="14"/>
      <c r="C3471" s="12" t="s">
        <v>31</v>
      </c>
      <c r="D3471" s="12">
        <f>'Harian 2024'!D3515</f>
        <v>2</v>
      </c>
      <c r="E3471" s="12">
        <f>'Harian 2024'!E3515</f>
        <v>5</v>
      </c>
      <c r="F3471" s="12">
        <f>'Harian 2024'!F3515</f>
        <v>4</v>
      </c>
      <c r="G3471" s="12">
        <f>'Harian 2024'!G3515</f>
        <v>0</v>
      </c>
      <c r="H3471" s="12">
        <f>'Harian 2024'!H3515</f>
        <v>0</v>
      </c>
      <c r="I3471" s="12">
        <f>'Harian 2024'!I3515</f>
        <v>0</v>
      </c>
      <c r="J3471" s="12">
        <f>'Harian 2024'!J3515</f>
        <v>0</v>
      </c>
      <c r="K3471" s="12">
        <f>'Harian 2024'!K3515</f>
        <v>0</v>
      </c>
      <c r="L3471" s="12">
        <f>'Harian 2024'!L3515</f>
        <v>0</v>
      </c>
      <c r="M3471" s="12">
        <f>'Harian 2024'!M3515</f>
        <v>0</v>
      </c>
      <c r="N3471" s="12">
        <f>'Harian 2024'!N3515</f>
        <v>0</v>
      </c>
      <c r="O3471" s="12">
        <f>'Harian 2024'!O3515</f>
        <v>0</v>
      </c>
      <c r="P3471" s="12">
        <f>'Harian 2024'!P3515</f>
        <v>0</v>
      </c>
      <c r="Q3471" s="12">
        <f>'Harian 2024'!Q3515</f>
        <v>0</v>
      </c>
      <c r="R3471" s="12">
        <f>'Harian 2024'!R3515</f>
        <v>0</v>
      </c>
      <c r="S3471" s="12">
        <f>'Harian 2024'!S3515</f>
        <v>0</v>
      </c>
      <c r="T3471" s="12">
        <f>'Harian 2024'!T3515</f>
        <v>0</v>
      </c>
      <c r="U3471" s="12">
        <f t="shared" si="5657"/>
        <v>9</v>
      </c>
      <c r="W3471" s="23" t="s">
        <v>31</v>
      </c>
      <c r="X3471" s="24">
        <v>0.56999999999999995</v>
      </c>
      <c r="Y3471" s="24">
        <v>0.56999999999999995</v>
      </c>
      <c r="Z3471" s="24">
        <v>0.56999999999999995</v>
      </c>
      <c r="AA3471" s="24">
        <v>0.56999999999999995</v>
      </c>
      <c r="AB3471" s="24">
        <v>0.56999999999999995</v>
      </c>
      <c r="AC3471" s="24">
        <v>0.56999999999999995</v>
      </c>
      <c r="AD3471" s="24">
        <v>0.56999999999999995</v>
      </c>
      <c r="AE3471" s="24">
        <v>0.56999999999999995</v>
      </c>
      <c r="AF3471" s="24">
        <v>0.56999999999999995</v>
      </c>
      <c r="AG3471" s="24">
        <v>0.56999999999999995</v>
      </c>
      <c r="AH3471" s="24">
        <v>0.56999999999999995</v>
      </c>
      <c r="AI3471" s="24">
        <v>0.56999999999999995</v>
      </c>
      <c r="AJ3471" s="24">
        <v>0.56999999999999995</v>
      </c>
      <c r="AK3471" s="24">
        <v>0.56999999999999995</v>
      </c>
      <c r="AL3471" s="24">
        <v>0.56999999999999995</v>
      </c>
      <c r="AM3471" s="24">
        <v>0.56999999999999995</v>
      </c>
      <c r="AN3471" s="24">
        <v>0.56999999999999995</v>
      </c>
      <c r="AP3471" s="14"/>
      <c r="AQ3471" s="14"/>
      <c r="AR3471" s="12" t="s">
        <v>31</v>
      </c>
      <c r="AS3471" s="13">
        <f t="shared" si="5641"/>
        <v>1.1399999999999999</v>
      </c>
      <c r="AT3471" s="13">
        <f t="shared" si="5641"/>
        <v>2.8499999999999996</v>
      </c>
      <c r="AU3471" s="13">
        <f t="shared" si="5642"/>
        <v>2.2799999999999998</v>
      </c>
      <c r="AV3471" s="13">
        <f t="shared" si="5643"/>
        <v>0</v>
      </c>
      <c r="AW3471" s="13">
        <f t="shared" si="5644"/>
        <v>0</v>
      </c>
      <c r="AX3471" s="13">
        <f t="shared" si="5645"/>
        <v>0</v>
      </c>
      <c r="AY3471" s="13">
        <f t="shared" si="5646"/>
        <v>0</v>
      </c>
      <c r="AZ3471" s="13">
        <f t="shared" si="5647"/>
        <v>0</v>
      </c>
      <c r="BA3471" s="13">
        <f t="shared" si="5648"/>
        <v>0</v>
      </c>
      <c r="BB3471" s="13">
        <f t="shared" si="5649"/>
        <v>0</v>
      </c>
      <c r="BC3471" s="13">
        <f t="shared" si="5650"/>
        <v>0</v>
      </c>
      <c r="BD3471" s="13">
        <f t="shared" si="5651"/>
        <v>0</v>
      </c>
      <c r="BE3471" s="13">
        <f t="shared" si="5652"/>
        <v>0</v>
      </c>
      <c r="BF3471" s="13">
        <f t="shared" si="5653"/>
        <v>0</v>
      </c>
      <c r="BG3471" s="13">
        <f t="shared" si="5654"/>
        <v>0</v>
      </c>
      <c r="BH3471" s="13">
        <f t="shared" si="5655"/>
        <v>0</v>
      </c>
      <c r="BI3471" s="13">
        <f t="shared" si="5656"/>
        <v>0</v>
      </c>
      <c r="BJ3471" s="12">
        <f t="shared" si="5658"/>
        <v>5.129999999999999</v>
      </c>
    </row>
    <row r="3472" spans="1:62" ht="15.75">
      <c r="A3472" s="16"/>
      <c r="B3472" s="16"/>
      <c r="C3472" s="12" t="s">
        <v>32</v>
      </c>
      <c r="D3472" s="12">
        <f>'Harian 2024'!D3516</f>
        <v>0</v>
      </c>
      <c r="E3472" s="12">
        <f>'Harian 2024'!E3516</f>
        <v>0</v>
      </c>
      <c r="F3472" s="12">
        <f>'Harian 2024'!F3516</f>
        <v>0</v>
      </c>
      <c r="G3472" s="12">
        <f>'Harian 2024'!G3516</f>
        <v>6</v>
      </c>
      <c r="H3472" s="12">
        <f>'Harian 2024'!H3516</f>
        <v>13</v>
      </c>
      <c r="I3472" s="12">
        <f>'Harian 2024'!I3516</f>
        <v>9</v>
      </c>
      <c r="J3472" s="12">
        <f>'Harian 2024'!J3516</f>
        <v>10</v>
      </c>
      <c r="K3472" s="12">
        <f>'Harian 2024'!K3516</f>
        <v>3</v>
      </c>
      <c r="L3472" s="12">
        <f>'Harian 2024'!L3516</f>
        <v>6</v>
      </c>
      <c r="M3472" s="12">
        <f>'Harian 2024'!M3516</f>
        <v>0</v>
      </c>
      <c r="N3472" s="12">
        <f>'Harian 2024'!N3516</f>
        <v>4</v>
      </c>
      <c r="O3472" s="12">
        <f>'Harian 2024'!O3516</f>
        <v>5</v>
      </c>
      <c r="P3472" s="12">
        <f>'Harian 2024'!P3516</f>
        <v>0</v>
      </c>
      <c r="Q3472" s="12">
        <f>'Harian 2024'!Q3516</f>
        <v>0</v>
      </c>
      <c r="R3472" s="12">
        <f>'Harian 2024'!R3516</f>
        <v>0</v>
      </c>
      <c r="S3472" s="12">
        <f>'Harian 2024'!S3516</f>
        <v>0</v>
      </c>
      <c r="T3472" s="12">
        <f>'Harian 2024'!T3516</f>
        <v>0</v>
      </c>
      <c r="U3472" s="12">
        <f t="shared" si="5657"/>
        <v>56</v>
      </c>
      <c r="W3472" s="23" t="s">
        <v>32</v>
      </c>
      <c r="X3472" s="24">
        <v>0.4</v>
      </c>
      <c r="Y3472" s="24">
        <v>0.4</v>
      </c>
      <c r="Z3472" s="24">
        <v>0.4</v>
      </c>
      <c r="AA3472" s="24">
        <v>0.4</v>
      </c>
      <c r="AB3472" s="24">
        <v>0.4</v>
      </c>
      <c r="AC3472" s="24">
        <v>0.4</v>
      </c>
      <c r="AD3472" s="24">
        <v>0.4</v>
      </c>
      <c r="AE3472" s="24">
        <v>0.4</v>
      </c>
      <c r="AF3472" s="24">
        <v>0.4</v>
      </c>
      <c r="AG3472" s="24">
        <v>0.4</v>
      </c>
      <c r="AH3472" s="24">
        <v>0.4</v>
      </c>
      <c r="AI3472" s="24">
        <v>0.4</v>
      </c>
      <c r="AJ3472" s="24">
        <v>0.4</v>
      </c>
      <c r="AK3472" s="24">
        <v>0.4</v>
      </c>
      <c r="AL3472" s="24">
        <v>0.4</v>
      </c>
      <c r="AM3472" s="24">
        <v>0.4</v>
      </c>
      <c r="AN3472" s="24">
        <v>0.4</v>
      </c>
      <c r="AP3472" s="16"/>
      <c r="AQ3472" s="16"/>
      <c r="AR3472" s="12" t="s">
        <v>32</v>
      </c>
      <c r="AS3472" s="13">
        <f t="shared" si="5641"/>
        <v>0</v>
      </c>
      <c r="AT3472" s="13">
        <f t="shared" si="5641"/>
        <v>0</v>
      </c>
      <c r="AU3472" s="13">
        <f t="shared" si="5642"/>
        <v>0</v>
      </c>
      <c r="AV3472" s="13">
        <f t="shared" si="5643"/>
        <v>2.4000000000000004</v>
      </c>
      <c r="AW3472" s="13">
        <f t="shared" si="5644"/>
        <v>5.2</v>
      </c>
      <c r="AX3472" s="13">
        <f t="shared" si="5645"/>
        <v>3.6</v>
      </c>
      <c r="AY3472" s="13">
        <f t="shared" si="5646"/>
        <v>4</v>
      </c>
      <c r="AZ3472" s="13">
        <f t="shared" si="5647"/>
        <v>1.2000000000000002</v>
      </c>
      <c r="BA3472" s="13">
        <f t="shared" si="5648"/>
        <v>2.4000000000000004</v>
      </c>
      <c r="BB3472" s="13">
        <f t="shared" si="5649"/>
        <v>0</v>
      </c>
      <c r="BC3472" s="13">
        <f t="shared" si="5650"/>
        <v>1.6</v>
      </c>
      <c r="BD3472" s="13">
        <f t="shared" si="5651"/>
        <v>2</v>
      </c>
      <c r="BE3472" s="13">
        <f t="shared" si="5652"/>
        <v>0</v>
      </c>
      <c r="BF3472" s="13">
        <f t="shared" si="5653"/>
        <v>0</v>
      </c>
      <c r="BG3472" s="13">
        <f t="shared" si="5654"/>
        <v>0</v>
      </c>
      <c r="BH3472" s="13">
        <f t="shared" si="5655"/>
        <v>0</v>
      </c>
      <c r="BI3472" s="13">
        <f t="shared" si="5656"/>
        <v>0</v>
      </c>
      <c r="BJ3472" s="12">
        <f t="shared" si="5658"/>
        <v>22.400000000000006</v>
      </c>
    </row>
    <row r="3473" spans="1:62">
      <c r="A3473" s="17"/>
      <c r="B3473" s="18"/>
      <c r="C3473" s="19" t="s">
        <v>33</v>
      </c>
      <c r="D3473" s="19">
        <f>SUM(D3464:D3472)</f>
        <v>20</v>
      </c>
      <c r="E3473" s="19">
        <f>SUM(E3464:E3472)</f>
        <v>45</v>
      </c>
      <c r="F3473" s="19">
        <f t="shared" ref="F3473:U3473" si="5659">SUM(F3464:F3472)</f>
        <v>27</v>
      </c>
      <c r="G3473" s="19">
        <f t="shared" si="5659"/>
        <v>138</v>
      </c>
      <c r="H3473" s="19">
        <f t="shared" si="5659"/>
        <v>166</v>
      </c>
      <c r="I3473" s="19">
        <f t="shared" si="5659"/>
        <v>162</v>
      </c>
      <c r="J3473" s="19">
        <f t="shared" si="5659"/>
        <v>167</v>
      </c>
      <c r="K3473" s="19">
        <f t="shared" si="5659"/>
        <v>168</v>
      </c>
      <c r="L3473" s="19">
        <f t="shared" si="5659"/>
        <v>64</v>
      </c>
      <c r="M3473" s="19">
        <f t="shared" si="5659"/>
        <v>24</v>
      </c>
      <c r="N3473" s="19">
        <f t="shared" si="5659"/>
        <v>42</v>
      </c>
      <c r="O3473" s="19">
        <f t="shared" si="5659"/>
        <v>42</v>
      </c>
      <c r="P3473" s="19">
        <f t="shared" si="5659"/>
        <v>37</v>
      </c>
      <c r="Q3473" s="19">
        <f t="shared" si="5659"/>
        <v>4</v>
      </c>
      <c r="R3473" s="19">
        <f t="shared" si="5659"/>
        <v>15</v>
      </c>
      <c r="S3473" s="19">
        <f t="shared" si="5659"/>
        <v>60</v>
      </c>
      <c r="T3473" s="19">
        <f t="shared" si="5659"/>
        <v>0</v>
      </c>
      <c r="U3473" s="19">
        <f t="shared" si="5659"/>
        <v>1161</v>
      </c>
      <c r="AP3473" s="35"/>
      <c r="AQ3473" s="36"/>
      <c r="AR3473" s="37" t="s">
        <v>33</v>
      </c>
      <c r="AS3473" s="37">
        <f>SUM(AS3464:AS3472)</f>
        <v>8.4</v>
      </c>
      <c r="AT3473" s="37">
        <f t="shared" ref="AT3473:BJ3473" si="5660">SUM(AT3464:AT3472)</f>
        <v>19.32</v>
      </c>
      <c r="AU3473" s="37">
        <f t="shared" si="5660"/>
        <v>11.549999999999999</v>
      </c>
      <c r="AV3473" s="37">
        <f t="shared" si="5660"/>
        <v>40.875</v>
      </c>
      <c r="AW3473" s="37">
        <f t="shared" si="5660"/>
        <v>48.594999999999999</v>
      </c>
      <c r="AX3473" s="37">
        <f t="shared" si="5660"/>
        <v>49.884999999999998</v>
      </c>
      <c r="AY3473" s="37">
        <f t="shared" si="5660"/>
        <v>49.885000000000005</v>
      </c>
      <c r="AZ3473" s="37">
        <f t="shared" si="5660"/>
        <v>51.465000000000003</v>
      </c>
      <c r="BA3473" s="37">
        <f t="shared" si="5660"/>
        <v>19.534999999999997</v>
      </c>
      <c r="BB3473" s="37">
        <f t="shared" si="5660"/>
        <v>8.33</v>
      </c>
      <c r="BC3473" s="37">
        <f t="shared" si="5660"/>
        <v>12.7</v>
      </c>
      <c r="BD3473" s="37">
        <f t="shared" si="5660"/>
        <v>13.82</v>
      </c>
      <c r="BE3473" s="37">
        <f t="shared" si="5660"/>
        <v>11.305</v>
      </c>
      <c r="BF3473" s="37">
        <f t="shared" si="5660"/>
        <v>1.28</v>
      </c>
      <c r="BG3473" s="37">
        <f t="shared" si="5660"/>
        <v>5.49</v>
      </c>
      <c r="BH3473" s="37">
        <f t="shared" si="5660"/>
        <v>19.195</v>
      </c>
      <c r="BI3473" s="37">
        <f t="shared" si="5660"/>
        <v>0</v>
      </c>
      <c r="BJ3473" s="37">
        <f t="shared" si="5660"/>
        <v>363.23</v>
      </c>
    </row>
    <row r="3476" spans="1:62" ht="106.5">
      <c r="A3476" s="8" t="s">
        <v>2</v>
      </c>
      <c r="B3476" s="8" t="s">
        <v>3</v>
      </c>
      <c r="C3476" s="8" t="s">
        <v>4</v>
      </c>
      <c r="D3476" s="9" t="str">
        <f>D686</f>
        <v>ANGGREK</v>
      </c>
      <c r="E3476" s="9" t="str">
        <f t="shared" ref="E3476:U3476" si="5661">E686</f>
        <v>BOUGENVIL</v>
      </c>
      <c r="F3476" s="9" t="str">
        <f t="shared" si="5661"/>
        <v>CAMELIA</v>
      </c>
      <c r="G3476" s="9" t="str">
        <f t="shared" si="5661"/>
        <v>DEWANDARU</v>
      </c>
      <c r="H3476" s="9" t="str">
        <f t="shared" si="5661"/>
        <v>EDELWEIS</v>
      </c>
      <c r="I3476" s="9" t="str">
        <f t="shared" si="5661"/>
        <v>FLAMBOYAN</v>
      </c>
      <c r="J3476" s="9" t="str">
        <f t="shared" si="5661"/>
        <v>GERANIUM</v>
      </c>
      <c r="K3476" s="9" t="str">
        <f t="shared" si="5661"/>
        <v>HELIKONIA</v>
      </c>
      <c r="L3476" s="9" t="str">
        <f t="shared" si="5661"/>
        <v>IVY</v>
      </c>
      <c r="M3476" s="9" t="str">
        <f t="shared" si="5661"/>
        <v>KANA</v>
      </c>
      <c r="N3476" s="9" t="str">
        <f t="shared" si="5661"/>
        <v>IGD</v>
      </c>
      <c r="O3476" s="9" t="str">
        <f t="shared" si="5661"/>
        <v>HCU</v>
      </c>
      <c r="P3476" s="9" t="str">
        <f t="shared" si="5661"/>
        <v>PENUNJANG</v>
      </c>
      <c r="Q3476" s="9" t="str">
        <f t="shared" si="5661"/>
        <v>PELAYANAN</v>
      </c>
      <c r="R3476" s="9" t="str">
        <f t="shared" si="5661"/>
        <v>ADMIN</v>
      </c>
      <c r="S3476" s="9" t="str">
        <f t="shared" si="5661"/>
        <v>ASRAMA</v>
      </c>
      <c r="T3476" s="9" t="str">
        <f t="shared" si="5661"/>
        <v>MASJID</v>
      </c>
      <c r="U3476" s="9" t="str">
        <f t="shared" si="5661"/>
        <v>JUMLAH</v>
      </c>
      <c r="W3476" s="21"/>
      <c r="X3476" s="22" t="str">
        <f>X5</f>
        <v>ANGGREK</v>
      </c>
      <c r="Y3476" s="22" t="str">
        <f>Y5</f>
        <v>BOUGENVIL</v>
      </c>
      <c r="Z3476" s="22" t="str">
        <f t="shared" ref="Z3476:AN3476" si="5662">Z5</f>
        <v>CAMELIA</v>
      </c>
      <c r="AA3476" s="22" t="str">
        <f t="shared" si="5662"/>
        <v>DEWANDARU</v>
      </c>
      <c r="AB3476" s="22" t="str">
        <f t="shared" si="5662"/>
        <v>EDELWEIS</v>
      </c>
      <c r="AC3476" s="22" t="str">
        <f t="shared" si="5662"/>
        <v>FLAMBOYAN</v>
      </c>
      <c r="AD3476" s="22" t="str">
        <f t="shared" si="5662"/>
        <v>GERANIUM</v>
      </c>
      <c r="AE3476" s="22" t="str">
        <f t="shared" si="5662"/>
        <v>HELIKONIA</v>
      </c>
      <c r="AF3476" s="22" t="str">
        <f t="shared" si="5662"/>
        <v>IVY</v>
      </c>
      <c r="AG3476" s="22" t="str">
        <f t="shared" si="5662"/>
        <v>KANA</v>
      </c>
      <c r="AH3476" s="22" t="str">
        <f t="shared" si="5662"/>
        <v>IGD</v>
      </c>
      <c r="AI3476" s="22" t="str">
        <f t="shared" si="5662"/>
        <v>HCU</v>
      </c>
      <c r="AJ3476" s="22" t="str">
        <f t="shared" si="5662"/>
        <v>PENUNJANG</v>
      </c>
      <c r="AK3476" s="22" t="str">
        <f t="shared" si="5662"/>
        <v>PELAYANAN</v>
      </c>
      <c r="AL3476" s="22" t="str">
        <f t="shared" si="5662"/>
        <v>ADMIN</v>
      </c>
      <c r="AM3476" s="22" t="str">
        <f t="shared" si="5662"/>
        <v>ASRAMA</v>
      </c>
      <c r="AN3476" s="22" t="str">
        <f t="shared" si="5662"/>
        <v>MASJID</v>
      </c>
      <c r="AP3476" s="33" t="s">
        <v>2</v>
      </c>
      <c r="AQ3476" s="33" t="s">
        <v>3</v>
      </c>
      <c r="AR3476" s="33" t="s">
        <v>4</v>
      </c>
      <c r="AS3476" s="34" t="str">
        <f>AS5</f>
        <v>ANGGREK</v>
      </c>
      <c r="AT3476" s="34" t="str">
        <f>AT5</f>
        <v>BOUGENVIL</v>
      </c>
      <c r="AU3476" s="34" t="str">
        <f t="shared" ref="AU3476:BJ3476" si="5663">AU5</f>
        <v>CAMELIA II</v>
      </c>
      <c r="AV3476" s="34" t="str">
        <f t="shared" si="5663"/>
        <v>DEWANDARU</v>
      </c>
      <c r="AW3476" s="34" t="str">
        <f t="shared" si="5663"/>
        <v>EDELWEIS</v>
      </c>
      <c r="AX3476" s="34" t="str">
        <f t="shared" si="5663"/>
        <v>FLAMBOYAN</v>
      </c>
      <c r="AY3476" s="34" t="str">
        <f t="shared" si="5663"/>
        <v>GERANIUM</v>
      </c>
      <c r="AZ3476" s="34" t="str">
        <f t="shared" si="5663"/>
        <v>HELIKONIA</v>
      </c>
      <c r="BA3476" s="34" t="str">
        <f t="shared" si="5663"/>
        <v>IVY</v>
      </c>
      <c r="BB3476" s="34" t="str">
        <f t="shared" si="5663"/>
        <v>KANA</v>
      </c>
      <c r="BC3476" s="34" t="str">
        <f t="shared" si="5663"/>
        <v>IGD</v>
      </c>
      <c r="BD3476" s="34" t="str">
        <f t="shared" si="5663"/>
        <v>HCU</v>
      </c>
      <c r="BE3476" s="34" t="str">
        <f t="shared" si="5663"/>
        <v>PENUNJANG</v>
      </c>
      <c r="BF3476" s="34" t="str">
        <f t="shared" si="5663"/>
        <v>PELAYANAN</v>
      </c>
      <c r="BG3476" s="34" t="str">
        <f t="shared" si="5663"/>
        <v>ADMIN</v>
      </c>
      <c r="BH3476" s="34" t="str">
        <f t="shared" si="5663"/>
        <v>ASRAMA</v>
      </c>
      <c r="BI3476" s="34" t="str">
        <f t="shared" si="5663"/>
        <v>MASJID</v>
      </c>
      <c r="BJ3476" s="34" t="str">
        <f t="shared" si="5663"/>
        <v>JUMLAH</v>
      </c>
    </row>
    <row r="3477" spans="1:62" ht="15.75">
      <c r="A3477" s="10">
        <f>A3464+1</f>
        <v>22</v>
      </c>
      <c r="B3477" s="11" t="s">
        <v>41</v>
      </c>
      <c r="C3477" s="12" t="s">
        <v>24</v>
      </c>
      <c r="D3477" s="12">
        <f>'Harian 2024'!D3521</f>
        <v>0</v>
      </c>
      <c r="E3477" s="12">
        <f>'Harian 2024'!E3521</f>
        <v>0</v>
      </c>
      <c r="F3477" s="12">
        <f>'Harian 2024'!F3521</f>
        <v>0</v>
      </c>
      <c r="G3477" s="12">
        <f>'Harian 2024'!G3521</f>
        <v>19</v>
      </c>
      <c r="H3477" s="12">
        <f>'Harian 2024'!H3521</f>
        <v>29</v>
      </c>
      <c r="I3477" s="12">
        <f>'Harian 2024'!I3521</f>
        <v>29</v>
      </c>
      <c r="J3477" s="12">
        <f>'Harian 2024'!J3521</f>
        <v>13</v>
      </c>
      <c r="K3477" s="12">
        <f>'Harian 2024'!K3521</f>
        <v>23</v>
      </c>
      <c r="L3477" s="12">
        <f>'Harian 2024'!L3521</f>
        <v>10</v>
      </c>
      <c r="M3477" s="12">
        <f>'Harian 2024'!M3521</f>
        <v>3</v>
      </c>
      <c r="N3477" s="12">
        <f>'Harian 2024'!N3521</f>
        <v>0</v>
      </c>
      <c r="O3477" s="12">
        <f>'Harian 2024'!O3521</f>
        <v>14</v>
      </c>
      <c r="P3477" s="12">
        <f>'Harian 2024'!P3521</f>
        <v>14</v>
      </c>
      <c r="Q3477" s="12">
        <f>'Harian 2024'!Q3521</f>
        <v>1</v>
      </c>
      <c r="R3477" s="12">
        <f>'Harian 2024'!R3521</f>
        <v>0</v>
      </c>
      <c r="S3477" s="12">
        <f>'Harian 2024'!S3521</f>
        <v>0</v>
      </c>
      <c r="T3477" s="12">
        <f>'Harian 2024'!T3521</f>
        <v>0</v>
      </c>
      <c r="U3477" s="12">
        <f>SUM(E3477:T3477)</f>
        <v>155</v>
      </c>
      <c r="W3477" s="23" t="s">
        <v>24</v>
      </c>
      <c r="X3477" s="24">
        <v>0.26500000000000001</v>
      </c>
      <c r="Y3477" s="24">
        <v>0.26500000000000001</v>
      </c>
      <c r="Z3477" s="24">
        <v>0.26500000000000001</v>
      </c>
      <c r="AA3477" s="24">
        <v>0.26500000000000001</v>
      </c>
      <c r="AB3477" s="24">
        <v>0.26500000000000001</v>
      </c>
      <c r="AC3477" s="24">
        <v>0.26500000000000001</v>
      </c>
      <c r="AD3477" s="24">
        <v>0.26500000000000001</v>
      </c>
      <c r="AE3477" s="24">
        <v>0.26500000000000001</v>
      </c>
      <c r="AF3477" s="24">
        <v>0.26500000000000001</v>
      </c>
      <c r="AG3477" s="24">
        <v>0.26500000000000001</v>
      </c>
      <c r="AH3477" s="24">
        <v>0.26500000000000001</v>
      </c>
      <c r="AI3477" s="24">
        <v>0.26500000000000001</v>
      </c>
      <c r="AJ3477" s="24">
        <v>0.26500000000000001</v>
      </c>
      <c r="AK3477" s="24">
        <v>0.26500000000000001</v>
      </c>
      <c r="AL3477" s="24">
        <v>0.26500000000000001</v>
      </c>
      <c r="AM3477" s="24">
        <v>0.26500000000000001</v>
      </c>
      <c r="AN3477" s="24">
        <v>0.26500000000000001</v>
      </c>
      <c r="AP3477" s="10">
        <f>AP3464+1</f>
        <v>22</v>
      </c>
      <c r="AQ3477" s="11" t="s">
        <v>39</v>
      </c>
      <c r="AR3477" s="12" t="s">
        <v>24</v>
      </c>
      <c r="AS3477" s="13">
        <f t="shared" ref="AS3477:AT3485" si="5664">D3477*X3477</f>
        <v>0</v>
      </c>
      <c r="AT3477" s="13">
        <f t="shared" si="5664"/>
        <v>0</v>
      </c>
      <c r="AU3477" s="13">
        <f t="shared" ref="AU3477:AU3485" si="5665">F3477*Z3477</f>
        <v>0</v>
      </c>
      <c r="AV3477" s="13">
        <f t="shared" ref="AV3477:AV3485" si="5666">G3477*AA3477</f>
        <v>5.0350000000000001</v>
      </c>
      <c r="AW3477" s="13">
        <f t="shared" ref="AW3477:AW3485" si="5667">H3477*AB3477</f>
        <v>7.6850000000000005</v>
      </c>
      <c r="AX3477" s="13">
        <f t="shared" ref="AX3477:AX3485" si="5668">I3477*AC3477</f>
        <v>7.6850000000000005</v>
      </c>
      <c r="AY3477" s="13">
        <f t="shared" ref="AY3477:AY3485" si="5669">J3477*AD3477</f>
        <v>3.4450000000000003</v>
      </c>
      <c r="AZ3477" s="13">
        <f t="shared" ref="AZ3477:AZ3485" si="5670">K3477*AE3477</f>
        <v>6.0950000000000006</v>
      </c>
      <c r="BA3477" s="13">
        <f t="shared" ref="BA3477:BA3485" si="5671">L3477*AF3477</f>
        <v>2.6500000000000004</v>
      </c>
      <c r="BB3477" s="13">
        <f t="shared" ref="BB3477:BB3485" si="5672">M3477*AG3477</f>
        <v>0.79500000000000004</v>
      </c>
      <c r="BC3477" s="13">
        <f t="shared" ref="BC3477:BC3485" si="5673">N3477*AH3477</f>
        <v>0</v>
      </c>
      <c r="BD3477" s="13">
        <f t="shared" ref="BD3477:BD3485" si="5674">O3477*AI3477</f>
        <v>3.71</v>
      </c>
      <c r="BE3477" s="13">
        <f t="shared" ref="BE3477:BE3485" si="5675">P3477*AJ3477</f>
        <v>3.71</v>
      </c>
      <c r="BF3477" s="13">
        <f t="shared" ref="BF3477:BF3485" si="5676">Q3477*AK3477</f>
        <v>0.26500000000000001</v>
      </c>
      <c r="BG3477" s="13">
        <f t="shared" ref="BG3477:BG3485" si="5677">R3477*AL3477</f>
        <v>0</v>
      </c>
      <c r="BH3477" s="13">
        <f t="shared" ref="BH3477:BH3485" si="5678">S3477*AM3477</f>
        <v>0</v>
      </c>
      <c r="BI3477" s="13">
        <f t="shared" ref="BI3477:BI3485" si="5679">T3477*AN3477</f>
        <v>0</v>
      </c>
      <c r="BJ3477" s="12">
        <f>SUM(AT3477:BI3477)</f>
        <v>41.075000000000003</v>
      </c>
    </row>
    <row r="3478" spans="1:62" ht="15.75">
      <c r="A3478" s="14"/>
      <c r="B3478" s="15">
        <f>B3465+1</f>
        <v>44826</v>
      </c>
      <c r="C3478" s="12" t="s">
        <v>25</v>
      </c>
      <c r="D3478" s="12">
        <f>'Harian 2024'!D3522</f>
        <v>0</v>
      </c>
      <c r="E3478" s="12">
        <f>'Harian 2024'!E3522</f>
        <v>0</v>
      </c>
      <c r="F3478" s="12">
        <f>'Harian 2024'!F3522</f>
        <v>0</v>
      </c>
      <c r="G3478" s="12">
        <f>'Harian 2024'!G3522</f>
        <v>18</v>
      </c>
      <c r="H3478" s="12">
        <f>'Harian 2024'!H3522</f>
        <v>28</v>
      </c>
      <c r="I3478" s="12">
        <f>'Harian 2024'!I3522</f>
        <v>30</v>
      </c>
      <c r="J3478" s="12">
        <f>'Harian 2024'!J3522</f>
        <v>13</v>
      </c>
      <c r="K3478" s="12">
        <f>'Harian 2024'!K3522</f>
        <v>23</v>
      </c>
      <c r="L3478" s="12">
        <f>'Harian 2024'!L3522</f>
        <v>12</v>
      </c>
      <c r="M3478" s="12">
        <f>'Harian 2024'!M3522</f>
        <v>3</v>
      </c>
      <c r="N3478" s="12">
        <f>'Harian 2024'!N3522</f>
        <v>0</v>
      </c>
      <c r="O3478" s="12">
        <f>'Harian 2024'!O3522</f>
        <v>5</v>
      </c>
      <c r="P3478" s="12">
        <f>'Harian 2024'!P3522</f>
        <v>2</v>
      </c>
      <c r="Q3478" s="12">
        <f>'Harian 2024'!Q3522</f>
        <v>0</v>
      </c>
      <c r="R3478" s="12">
        <f>'Harian 2024'!R3522</f>
        <v>0</v>
      </c>
      <c r="S3478" s="12">
        <f>'Harian 2024'!S3522</f>
        <v>0</v>
      </c>
      <c r="T3478" s="12">
        <f>'Harian 2024'!T3522</f>
        <v>0</v>
      </c>
      <c r="U3478" s="12">
        <f t="shared" ref="U3478:U3485" si="5680">SUM(E3478:T3478)</f>
        <v>134</v>
      </c>
      <c r="W3478" s="23" t="s">
        <v>25</v>
      </c>
      <c r="X3478" s="24">
        <v>0.22500000000000001</v>
      </c>
      <c r="Y3478" s="24">
        <v>0.22500000000000001</v>
      </c>
      <c r="Z3478" s="24">
        <v>0.22500000000000001</v>
      </c>
      <c r="AA3478" s="24">
        <v>0.22500000000000001</v>
      </c>
      <c r="AB3478" s="24">
        <v>0.22500000000000001</v>
      </c>
      <c r="AC3478" s="24">
        <v>0.22500000000000001</v>
      </c>
      <c r="AD3478" s="24">
        <v>0.22500000000000001</v>
      </c>
      <c r="AE3478" s="24">
        <v>0.22500000000000001</v>
      </c>
      <c r="AF3478" s="24">
        <v>0.22500000000000001</v>
      </c>
      <c r="AG3478" s="24">
        <v>0.22500000000000001</v>
      </c>
      <c r="AH3478" s="24">
        <v>0.22500000000000001</v>
      </c>
      <c r="AI3478" s="24">
        <v>0.22500000000000001</v>
      </c>
      <c r="AJ3478" s="24">
        <v>0.22500000000000001</v>
      </c>
      <c r="AK3478" s="24">
        <v>0.22500000000000001</v>
      </c>
      <c r="AL3478" s="24">
        <v>0.22500000000000001</v>
      </c>
      <c r="AM3478" s="24">
        <v>0.22500000000000001</v>
      </c>
      <c r="AN3478" s="24">
        <v>0.22500000000000001</v>
      </c>
      <c r="AP3478" s="14"/>
      <c r="AQ3478" s="15">
        <f>AQ3465+1</f>
        <v>44461</v>
      </c>
      <c r="AR3478" s="12" t="s">
        <v>25</v>
      </c>
      <c r="AS3478" s="13">
        <f t="shared" si="5664"/>
        <v>0</v>
      </c>
      <c r="AT3478" s="13">
        <f t="shared" si="5664"/>
        <v>0</v>
      </c>
      <c r="AU3478" s="13">
        <f t="shared" si="5665"/>
        <v>0</v>
      </c>
      <c r="AV3478" s="13">
        <f t="shared" si="5666"/>
        <v>4.05</v>
      </c>
      <c r="AW3478" s="13">
        <f t="shared" si="5667"/>
        <v>6.3</v>
      </c>
      <c r="AX3478" s="13">
        <f t="shared" si="5668"/>
        <v>6.75</v>
      </c>
      <c r="AY3478" s="13">
        <f t="shared" si="5669"/>
        <v>2.9250000000000003</v>
      </c>
      <c r="AZ3478" s="13">
        <f t="shared" si="5670"/>
        <v>5.1749999999999998</v>
      </c>
      <c r="BA3478" s="13">
        <f t="shared" si="5671"/>
        <v>2.7</v>
      </c>
      <c r="BB3478" s="13">
        <f t="shared" si="5672"/>
        <v>0.67500000000000004</v>
      </c>
      <c r="BC3478" s="13">
        <f t="shared" si="5673"/>
        <v>0</v>
      </c>
      <c r="BD3478" s="13">
        <f t="shared" si="5674"/>
        <v>1.125</v>
      </c>
      <c r="BE3478" s="13">
        <f t="shared" si="5675"/>
        <v>0.45</v>
      </c>
      <c r="BF3478" s="13">
        <f t="shared" si="5676"/>
        <v>0</v>
      </c>
      <c r="BG3478" s="13">
        <f t="shared" si="5677"/>
        <v>0</v>
      </c>
      <c r="BH3478" s="13">
        <f t="shared" si="5678"/>
        <v>0</v>
      </c>
      <c r="BI3478" s="13">
        <f t="shared" si="5679"/>
        <v>0</v>
      </c>
      <c r="BJ3478" s="12">
        <f t="shared" ref="BJ3478:BJ3485" si="5681">SUM(AT3478:BI3478)</f>
        <v>30.150000000000002</v>
      </c>
    </row>
    <row r="3479" spans="1:62" ht="15.75">
      <c r="A3479" s="14"/>
      <c r="B3479" s="14"/>
      <c r="C3479" s="12" t="s">
        <v>26</v>
      </c>
      <c r="D3479" s="12">
        <f>'Harian 2024'!D3523</f>
        <v>0</v>
      </c>
      <c r="E3479" s="12">
        <f>'Harian 2024'!E3523</f>
        <v>0</v>
      </c>
      <c r="F3479" s="12">
        <f>'Harian 2024'!F3523</f>
        <v>0</v>
      </c>
      <c r="G3479" s="12">
        <f>'Harian 2024'!G3523</f>
        <v>6</v>
      </c>
      <c r="H3479" s="12">
        <f>'Harian 2024'!H3523</f>
        <v>4</v>
      </c>
      <c r="I3479" s="12">
        <f>'Harian 2024'!I3523</f>
        <v>6</v>
      </c>
      <c r="J3479" s="12">
        <f>'Harian 2024'!J3523</f>
        <v>6</v>
      </c>
      <c r="K3479" s="12">
        <f>'Harian 2024'!K3523</f>
        <v>8</v>
      </c>
      <c r="L3479" s="12">
        <f>'Harian 2024'!L3523</f>
        <v>4</v>
      </c>
      <c r="M3479" s="12">
        <f>'Harian 2024'!M3523</f>
        <v>4</v>
      </c>
      <c r="N3479" s="12">
        <f>'Harian 2024'!N3523</f>
        <v>0</v>
      </c>
      <c r="O3479" s="12">
        <f>'Harian 2024'!O3523</f>
        <v>4</v>
      </c>
      <c r="P3479" s="12">
        <f>'Harian 2024'!P3523</f>
        <v>0</v>
      </c>
      <c r="Q3479" s="12">
        <f>'Harian 2024'!Q3523</f>
        <v>0</v>
      </c>
      <c r="R3479" s="12">
        <f>'Harian 2024'!R3523</f>
        <v>0</v>
      </c>
      <c r="S3479" s="12">
        <f>'Harian 2024'!S3523</f>
        <v>0</v>
      </c>
      <c r="T3479" s="12">
        <f>'Harian 2024'!T3523</f>
        <v>0</v>
      </c>
      <c r="U3479" s="12">
        <f t="shared" si="5680"/>
        <v>42</v>
      </c>
      <c r="W3479" s="23" t="s">
        <v>26</v>
      </c>
      <c r="X3479" s="24">
        <v>0.35</v>
      </c>
      <c r="Y3479" s="24">
        <v>0.35</v>
      </c>
      <c r="Z3479" s="24">
        <v>0.35</v>
      </c>
      <c r="AA3479" s="24">
        <v>0.35</v>
      </c>
      <c r="AB3479" s="24">
        <v>0.35</v>
      </c>
      <c r="AC3479" s="24">
        <v>0.35</v>
      </c>
      <c r="AD3479" s="24">
        <v>0.35</v>
      </c>
      <c r="AE3479" s="24">
        <v>0.35</v>
      </c>
      <c r="AF3479" s="24">
        <v>0.35</v>
      </c>
      <c r="AG3479" s="24">
        <v>0.35</v>
      </c>
      <c r="AH3479" s="24">
        <v>0.35</v>
      </c>
      <c r="AI3479" s="24">
        <v>0.35</v>
      </c>
      <c r="AJ3479" s="24">
        <v>0.35</v>
      </c>
      <c r="AK3479" s="24">
        <v>0.35</v>
      </c>
      <c r="AL3479" s="24">
        <v>0.35</v>
      </c>
      <c r="AM3479" s="24">
        <v>0.35</v>
      </c>
      <c r="AN3479" s="24">
        <v>0.35</v>
      </c>
      <c r="AP3479" s="14"/>
      <c r="AQ3479" s="14"/>
      <c r="AR3479" s="12" t="s">
        <v>26</v>
      </c>
      <c r="AS3479" s="13">
        <f t="shared" si="5664"/>
        <v>0</v>
      </c>
      <c r="AT3479" s="13">
        <f t="shared" si="5664"/>
        <v>0</v>
      </c>
      <c r="AU3479" s="13">
        <f t="shared" si="5665"/>
        <v>0</v>
      </c>
      <c r="AV3479" s="13">
        <f t="shared" si="5666"/>
        <v>2.0999999999999996</v>
      </c>
      <c r="AW3479" s="13">
        <f t="shared" si="5667"/>
        <v>1.4</v>
      </c>
      <c r="AX3479" s="13">
        <f t="shared" si="5668"/>
        <v>2.0999999999999996</v>
      </c>
      <c r="AY3479" s="13">
        <f t="shared" si="5669"/>
        <v>2.0999999999999996</v>
      </c>
      <c r="AZ3479" s="13">
        <f t="shared" si="5670"/>
        <v>2.8</v>
      </c>
      <c r="BA3479" s="13">
        <f t="shared" si="5671"/>
        <v>1.4</v>
      </c>
      <c r="BB3479" s="13">
        <f t="shared" si="5672"/>
        <v>1.4</v>
      </c>
      <c r="BC3479" s="13">
        <f t="shared" si="5673"/>
        <v>0</v>
      </c>
      <c r="BD3479" s="13">
        <f t="shared" si="5674"/>
        <v>1.4</v>
      </c>
      <c r="BE3479" s="13">
        <f t="shared" si="5675"/>
        <v>0</v>
      </c>
      <c r="BF3479" s="13">
        <f t="shared" si="5676"/>
        <v>0</v>
      </c>
      <c r="BG3479" s="13">
        <f t="shared" si="5677"/>
        <v>0</v>
      </c>
      <c r="BH3479" s="13">
        <f t="shared" si="5678"/>
        <v>0</v>
      </c>
      <c r="BI3479" s="13">
        <f t="shared" si="5679"/>
        <v>0</v>
      </c>
      <c r="BJ3479" s="12">
        <f t="shared" si="5681"/>
        <v>14.700000000000001</v>
      </c>
    </row>
    <row r="3480" spans="1:62" ht="15.75">
      <c r="A3480" s="14"/>
      <c r="B3480" s="14"/>
      <c r="C3480" s="12" t="s">
        <v>27</v>
      </c>
      <c r="D3480" s="12">
        <f>'Harian 2024'!D3524</f>
        <v>1</v>
      </c>
      <c r="E3480" s="12">
        <f>'Harian 2024'!E3524</f>
        <v>3</v>
      </c>
      <c r="F3480" s="12">
        <f>'Harian 2024'!F3524</f>
        <v>3</v>
      </c>
      <c r="G3480" s="12">
        <f>'Harian 2024'!G3524</f>
        <v>18</v>
      </c>
      <c r="H3480" s="12">
        <f>'Harian 2024'!H3524</f>
        <v>28</v>
      </c>
      <c r="I3480" s="12">
        <f>'Harian 2024'!I3524</f>
        <v>33</v>
      </c>
      <c r="J3480" s="12">
        <f>'Harian 2024'!J3524</f>
        <v>25</v>
      </c>
      <c r="K3480" s="12">
        <f>'Harian 2024'!K3524</f>
        <v>25</v>
      </c>
      <c r="L3480" s="12">
        <f>'Harian 2024'!L3524</f>
        <v>9</v>
      </c>
      <c r="M3480" s="12">
        <f>'Harian 2024'!M3524</f>
        <v>4</v>
      </c>
      <c r="N3480" s="12">
        <f>'Harian 2024'!N3524</f>
        <v>13</v>
      </c>
      <c r="O3480" s="12">
        <f>'Harian 2024'!O3524</f>
        <v>5</v>
      </c>
      <c r="P3480" s="12">
        <f>'Harian 2024'!P3524</f>
        <v>16</v>
      </c>
      <c r="Q3480" s="12">
        <f>'Harian 2024'!Q3524</f>
        <v>1</v>
      </c>
      <c r="R3480" s="12">
        <f>'Harian 2024'!R3524</f>
        <v>6</v>
      </c>
      <c r="S3480" s="12">
        <f>'Harian 2024'!S3524</f>
        <v>0</v>
      </c>
      <c r="T3480" s="12">
        <f>'Harian 2024'!T3524</f>
        <v>0</v>
      </c>
      <c r="U3480" s="12">
        <f t="shared" si="5680"/>
        <v>189</v>
      </c>
      <c r="W3480" s="23" t="s">
        <v>27</v>
      </c>
      <c r="X3480" s="24">
        <v>0.43</v>
      </c>
      <c r="Y3480" s="24">
        <v>0.43</v>
      </c>
      <c r="Z3480" s="24">
        <v>0.43</v>
      </c>
      <c r="AA3480" s="24">
        <v>0.43</v>
      </c>
      <c r="AB3480" s="24">
        <v>0.43</v>
      </c>
      <c r="AC3480" s="24">
        <v>0.43</v>
      </c>
      <c r="AD3480" s="24">
        <v>0.43</v>
      </c>
      <c r="AE3480" s="24">
        <v>0.43</v>
      </c>
      <c r="AF3480" s="24">
        <v>0.43</v>
      </c>
      <c r="AG3480" s="24">
        <v>0.43</v>
      </c>
      <c r="AH3480" s="24">
        <v>0.43</v>
      </c>
      <c r="AI3480" s="24">
        <v>0.43</v>
      </c>
      <c r="AJ3480" s="24">
        <v>0.43</v>
      </c>
      <c r="AK3480" s="24">
        <v>0.43</v>
      </c>
      <c r="AL3480" s="24">
        <v>0.43</v>
      </c>
      <c r="AM3480" s="24">
        <v>0.43</v>
      </c>
      <c r="AN3480" s="24">
        <v>0.43</v>
      </c>
      <c r="AP3480" s="14"/>
      <c r="AQ3480" s="14"/>
      <c r="AR3480" s="12" t="s">
        <v>27</v>
      </c>
      <c r="AS3480" s="13">
        <f t="shared" si="5664"/>
        <v>0.43</v>
      </c>
      <c r="AT3480" s="13">
        <f t="shared" si="5664"/>
        <v>1.29</v>
      </c>
      <c r="AU3480" s="13">
        <f t="shared" si="5665"/>
        <v>1.29</v>
      </c>
      <c r="AV3480" s="13">
        <f t="shared" si="5666"/>
        <v>7.74</v>
      </c>
      <c r="AW3480" s="13">
        <f t="shared" si="5667"/>
        <v>12.04</v>
      </c>
      <c r="AX3480" s="13">
        <f t="shared" si="5668"/>
        <v>14.19</v>
      </c>
      <c r="AY3480" s="13">
        <f t="shared" si="5669"/>
        <v>10.75</v>
      </c>
      <c r="AZ3480" s="13">
        <f t="shared" si="5670"/>
        <v>10.75</v>
      </c>
      <c r="BA3480" s="13">
        <f t="shared" si="5671"/>
        <v>3.87</v>
      </c>
      <c r="BB3480" s="13">
        <f t="shared" si="5672"/>
        <v>1.72</v>
      </c>
      <c r="BC3480" s="13">
        <f t="shared" si="5673"/>
        <v>5.59</v>
      </c>
      <c r="BD3480" s="13">
        <f t="shared" si="5674"/>
        <v>2.15</v>
      </c>
      <c r="BE3480" s="13">
        <f t="shared" si="5675"/>
        <v>6.88</v>
      </c>
      <c r="BF3480" s="13">
        <f t="shared" si="5676"/>
        <v>0.43</v>
      </c>
      <c r="BG3480" s="13">
        <f t="shared" si="5677"/>
        <v>2.58</v>
      </c>
      <c r="BH3480" s="13">
        <f t="shared" si="5678"/>
        <v>0</v>
      </c>
      <c r="BI3480" s="13">
        <f t="shared" si="5679"/>
        <v>0</v>
      </c>
      <c r="BJ3480" s="12">
        <f t="shared" si="5681"/>
        <v>81.27</v>
      </c>
    </row>
    <row r="3481" spans="1:62" ht="15.75">
      <c r="A3481" s="14"/>
      <c r="B3481" s="14"/>
      <c r="C3481" s="12" t="s">
        <v>28</v>
      </c>
      <c r="D3481" s="12">
        <f>'Harian 2024'!D3525</f>
        <v>1</v>
      </c>
      <c r="E3481" s="12">
        <f>'Harian 2024'!E3525</f>
        <v>4</v>
      </c>
      <c r="F3481" s="12">
        <f>'Harian 2024'!F3525</f>
        <v>5</v>
      </c>
      <c r="G3481" s="12">
        <f>'Harian 2024'!G3525</f>
        <v>24</v>
      </c>
      <c r="H3481" s="12">
        <f>'Harian 2024'!H3525</f>
        <v>25</v>
      </c>
      <c r="I3481" s="12">
        <f>'Harian 2024'!I3525</f>
        <v>25</v>
      </c>
      <c r="J3481" s="12">
        <f>'Harian 2024'!J3525</f>
        <v>28</v>
      </c>
      <c r="K3481" s="12">
        <f>'Harian 2024'!K3525</f>
        <v>31</v>
      </c>
      <c r="L3481" s="12">
        <f>'Harian 2024'!L3525</f>
        <v>8</v>
      </c>
      <c r="M3481" s="12">
        <f>'Harian 2024'!M3525</f>
        <v>3</v>
      </c>
      <c r="N3481" s="12">
        <f>'Harian 2024'!N3525</f>
        <v>12</v>
      </c>
      <c r="O3481" s="12">
        <f>'Harian 2024'!O3525</f>
        <v>6</v>
      </c>
      <c r="P3481" s="12">
        <f>'Harian 2024'!P3525</f>
        <v>18</v>
      </c>
      <c r="Q3481" s="12">
        <f>'Harian 2024'!Q3525</f>
        <v>2</v>
      </c>
      <c r="R3481" s="12">
        <f>'Harian 2024'!R3525</f>
        <v>7</v>
      </c>
      <c r="S3481" s="12">
        <f>'Harian 2024'!S3525</f>
        <v>0</v>
      </c>
      <c r="T3481" s="12">
        <f>'Harian 2024'!T3525</f>
        <v>0</v>
      </c>
      <c r="U3481" s="12">
        <f t="shared" si="5680"/>
        <v>198</v>
      </c>
      <c r="W3481" s="23" t="s">
        <v>28</v>
      </c>
      <c r="X3481" s="24">
        <v>0.5</v>
      </c>
      <c r="Y3481" s="24">
        <v>0.5</v>
      </c>
      <c r="Z3481" s="24">
        <v>0.5</v>
      </c>
      <c r="AA3481" s="24">
        <v>0.5</v>
      </c>
      <c r="AB3481" s="24">
        <v>0.5</v>
      </c>
      <c r="AC3481" s="24">
        <v>0.5</v>
      </c>
      <c r="AD3481" s="24">
        <v>0.5</v>
      </c>
      <c r="AE3481" s="24">
        <v>0.5</v>
      </c>
      <c r="AF3481" s="24">
        <v>0.5</v>
      </c>
      <c r="AG3481" s="24">
        <v>0.5</v>
      </c>
      <c r="AH3481" s="24">
        <v>0.5</v>
      </c>
      <c r="AI3481" s="24">
        <v>0.5</v>
      </c>
      <c r="AJ3481" s="24">
        <v>0.5</v>
      </c>
      <c r="AK3481" s="24">
        <v>0.5</v>
      </c>
      <c r="AL3481" s="24">
        <v>0.5</v>
      </c>
      <c r="AM3481" s="24">
        <v>0.5</v>
      </c>
      <c r="AN3481" s="24">
        <v>0.5</v>
      </c>
      <c r="AP3481" s="14"/>
      <c r="AQ3481" s="14"/>
      <c r="AR3481" s="12" t="s">
        <v>28</v>
      </c>
      <c r="AS3481" s="13">
        <f t="shared" si="5664"/>
        <v>0.5</v>
      </c>
      <c r="AT3481" s="13">
        <f t="shared" si="5664"/>
        <v>2</v>
      </c>
      <c r="AU3481" s="13">
        <f t="shared" si="5665"/>
        <v>2.5</v>
      </c>
      <c r="AV3481" s="13">
        <f t="shared" si="5666"/>
        <v>12</v>
      </c>
      <c r="AW3481" s="13">
        <f t="shared" si="5667"/>
        <v>12.5</v>
      </c>
      <c r="AX3481" s="13">
        <f t="shared" si="5668"/>
        <v>12.5</v>
      </c>
      <c r="AY3481" s="13">
        <f t="shared" si="5669"/>
        <v>14</v>
      </c>
      <c r="AZ3481" s="13">
        <f t="shared" si="5670"/>
        <v>15.5</v>
      </c>
      <c r="BA3481" s="13">
        <f t="shared" si="5671"/>
        <v>4</v>
      </c>
      <c r="BB3481" s="13">
        <f t="shared" si="5672"/>
        <v>1.5</v>
      </c>
      <c r="BC3481" s="13">
        <f t="shared" si="5673"/>
        <v>6</v>
      </c>
      <c r="BD3481" s="13">
        <f t="shared" si="5674"/>
        <v>3</v>
      </c>
      <c r="BE3481" s="13">
        <f t="shared" si="5675"/>
        <v>9</v>
      </c>
      <c r="BF3481" s="13">
        <f t="shared" si="5676"/>
        <v>1</v>
      </c>
      <c r="BG3481" s="13">
        <f t="shared" si="5677"/>
        <v>3.5</v>
      </c>
      <c r="BH3481" s="13">
        <f t="shared" si="5678"/>
        <v>0</v>
      </c>
      <c r="BI3481" s="13">
        <f t="shared" si="5679"/>
        <v>0</v>
      </c>
      <c r="BJ3481" s="12">
        <f t="shared" si="5681"/>
        <v>99</v>
      </c>
    </row>
    <row r="3482" spans="1:62" ht="15.75">
      <c r="A3482" s="14"/>
      <c r="B3482" s="14"/>
      <c r="C3482" s="12" t="s">
        <v>35</v>
      </c>
      <c r="D3482" s="12">
        <f>'Harian 2024'!D3526</f>
        <v>3</v>
      </c>
      <c r="E3482" s="12">
        <f>'Harian 2024'!E3526</f>
        <v>3</v>
      </c>
      <c r="F3482" s="12">
        <f>'Harian 2024'!F3526</f>
        <v>4</v>
      </c>
      <c r="G3482" s="12">
        <f>'Harian 2024'!G3526</f>
        <v>16</v>
      </c>
      <c r="H3482" s="12">
        <f>'Harian 2024'!H3526</f>
        <v>24</v>
      </c>
      <c r="I3482" s="12">
        <f>'Harian 2024'!I3526</f>
        <v>33</v>
      </c>
      <c r="J3482" s="12">
        <f>'Harian 2024'!J3526</f>
        <v>35</v>
      </c>
      <c r="K3482" s="12">
        <f>'Harian 2024'!K3526</f>
        <v>26</v>
      </c>
      <c r="L3482" s="12">
        <f>'Harian 2024'!L3526</f>
        <v>7</v>
      </c>
      <c r="M3482" s="12">
        <f>'Harian 2024'!M3526</f>
        <v>3</v>
      </c>
      <c r="N3482" s="12">
        <f>'Harian 2024'!N3526</f>
        <v>8</v>
      </c>
      <c r="O3482" s="12">
        <f>'Harian 2024'!O3526</f>
        <v>3</v>
      </c>
      <c r="P3482" s="12">
        <f>'Harian 2024'!P3526</f>
        <v>6</v>
      </c>
      <c r="Q3482" s="12">
        <f>'Harian 2024'!Q3526</f>
        <v>1</v>
      </c>
      <c r="R3482" s="12">
        <f>'Harian 2024'!R3526</f>
        <v>5</v>
      </c>
      <c r="S3482" s="12">
        <f>'Harian 2024'!S3526</f>
        <v>0</v>
      </c>
      <c r="T3482" s="12">
        <f>'Harian 2024'!T3526</f>
        <v>0</v>
      </c>
      <c r="U3482" s="12">
        <f t="shared" si="5680"/>
        <v>174</v>
      </c>
      <c r="W3482" s="23" t="s">
        <v>50</v>
      </c>
      <c r="X3482" s="24">
        <v>8.5000000000000006E-2</v>
      </c>
      <c r="Y3482" s="24">
        <v>8.5000000000000006E-2</v>
      </c>
      <c r="Z3482" s="24">
        <v>8.5000000000000006E-2</v>
      </c>
      <c r="AA3482" s="24">
        <v>8.5000000000000006E-2</v>
      </c>
      <c r="AB3482" s="24">
        <v>8.5000000000000006E-2</v>
      </c>
      <c r="AC3482" s="24">
        <v>8.5000000000000006E-2</v>
      </c>
      <c r="AD3482" s="24">
        <v>8.5000000000000006E-2</v>
      </c>
      <c r="AE3482" s="24">
        <v>8.5000000000000006E-2</v>
      </c>
      <c r="AF3482" s="24">
        <v>8.5000000000000006E-2</v>
      </c>
      <c r="AG3482" s="24">
        <v>8.5000000000000006E-2</v>
      </c>
      <c r="AH3482" s="24">
        <v>8.5000000000000006E-2</v>
      </c>
      <c r="AI3482" s="24">
        <v>8.5000000000000006E-2</v>
      </c>
      <c r="AJ3482" s="24">
        <v>8.5000000000000006E-2</v>
      </c>
      <c r="AK3482" s="24">
        <v>8.5000000000000006E-2</v>
      </c>
      <c r="AL3482" s="24">
        <v>8.5000000000000006E-2</v>
      </c>
      <c r="AM3482" s="24">
        <v>8.5000000000000006E-2</v>
      </c>
      <c r="AN3482" s="24">
        <v>8.5000000000000006E-2</v>
      </c>
      <c r="AP3482" s="14"/>
      <c r="AQ3482" s="14"/>
      <c r="AR3482" s="12" t="s">
        <v>29</v>
      </c>
      <c r="AS3482" s="13">
        <f t="shared" si="5664"/>
        <v>0.255</v>
      </c>
      <c r="AT3482" s="13">
        <f t="shared" si="5664"/>
        <v>0.255</v>
      </c>
      <c r="AU3482" s="13">
        <f t="shared" si="5665"/>
        <v>0.34</v>
      </c>
      <c r="AV3482" s="13">
        <f t="shared" si="5666"/>
        <v>1.36</v>
      </c>
      <c r="AW3482" s="13">
        <f t="shared" si="5667"/>
        <v>2.04</v>
      </c>
      <c r="AX3482" s="13">
        <f t="shared" si="5668"/>
        <v>2.8050000000000002</v>
      </c>
      <c r="AY3482" s="13">
        <f t="shared" si="5669"/>
        <v>2.9750000000000001</v>
      </c>
      <c r="AZ3482" s="13">
        <f t="shared" si="5670"/>
        <v>2.21</v>
      </c>
      <c r="BA3482" s="13">
        <f t="shared" si="5671"/>
        <v>0.59500000000000008</v>
      </c>
      <c r="BB3482" s="13">
        <f t="shared" si="5672"/>
        <v>0.255</v>
      </c>
      <c r="BC3482" s="13">
        <f t="shared" si="5673"/>
        <v>0.68</v>
      </c>
      <c r="BD3482" s="13">
        <f t="shared" si="5674"/>
        <v>0.255</v>
      </c>
      <c r="BE3482" s="13">
        <f t="shared" si="5675"/>
        <v>0.51</v>
      </c>
      <c r="BF3482" s="13">
        <f t="shared" si="5676"/>
        <v>8.5000000000000006E-2</v>
      </c>
      <c r="BG3482" s="13">
        <f t="shared" si="5677"/>
        <v>0.42500000000000004</v>
      </c>
      <c r="BH3482" s="13">
        <f t="shared" si="5678"/>
        <v>0</v>
      </c>
      <c r="BI3482" s="13">
        <f t="shared" si="5679"/>
        <v>0</v>
      </c>
      <c r="BJ3482" s="12">
        <f t="shared" si="5681"/>
        <v>14.790000000000003</v>
      </c>
    </row>
    <row r="3483" spans="1:62" ht="15.75">
      <c r="A3483" s="14"/>
      <c r="B3483" s="14"/>
      <c r="C3483" s="12" t="s">
        <v>36</v>
      </c>
      <c r="D3483" s="12">
        <f>'Harian 2024'!D3527</f>
        <v>6</v>
      </c>
      <c r="E3483" s="12">
        <f>'Harian 2024'!E3527</f>
        <v>11</v>
      </c>
      <c r="F3483" s="12">
        <f>'Harian 2024'!F3527</f>
        <v>2</v>
      </c>
      <c r="G3483" s="12">
        <f>'Harian 2024'!G3527</f>
        <v>0</v>
      </c>
      <c r="H3483" s="12">
        <f>'Harian 2024'!H3527</f>
        <v>0</v>
      </c>
      <c r="I3483" s="12">
        <f>'Harian 2024'!I3527</f>
        <v>0</v>
      </c>
      <c r="J3483" s="12">
        <f>'Harian 2024'!J3527</f>
        <v>0</v>
      </c>
      <c r="K3483" s="12">
        <f>'Harian 2024'!K3527</f>
        <v>0</v>
      </c>
      <c r="L3483" s="12">
        <f>'Harian 2024'!L3527</f>
        <v>0</v>
      </c>
      <c r="M3483" s="12">
        <f>'Harian 2024'!M3527</f>
        <v>0</v>
      </c>
      <c r="N3483" s="12">
        <f>'Harian 2024'!N3527</f>
        <v>9</v>
      </c>
      <c r="O3483" s="12">
        <f>'Harian 2024'!O3527</f>
        <v>4</v>
      </c>
      <c r="P3483" s="12">
        <f>'Harian 2024'!P3527</f>
        <v>9</v>
      </c>
      <c r="Q3483" s="12">
        <f>'Harian 2024'!Q3527</f>
        <v>0</v>
      </c>
      <c r="R3483" s="12">
        <f>'Harian 2024'!R3527</f>
        <v>0</v>
      </c>
      <c r="S3483" s="12">
        <f>'Harian 2024'!S3527</f>
        <v>0</v>
      </c>
      <c r="T3483" s="12">
        <f>'Harian 2024'!T3527</f>
        <v>0</v>
      </c>
      <c r="U3483" s="12">
        <f t="shared" si="5680"/>
        <v>35</v>
      </c>
      <c r="W3483" s="23" t="s">
        <v>51</v>
      </c>
      <c r="X3483" s="24">
        <v>0.59</v>
      </c>
      <c r="Y3483" s="24">
        <v>0.59</v>
      </c>
      <c r="Z3483" s="24">
        <v>0.59</v>
      </c>
      <c r="AA3483" s="24">
        <v>0.59</v>
      </c>
      <c r="AB3483" s="24">
        <v>0.59</v>
      </c>
      <c r="AC3483" s="24">
        <v>0.59</v>
      </c>
      <c r="AD3483" s="24">
        <v>0.59</v>
      </c>
      <c r="AE3483" s="24">
        <v>0.59</v>
      </c>
      <c r="AF3483" s="24">
        <v>0.59</v>
      </c>
      <c r="AG3483" s="24">
        <v>0.59</v>
      </c>
      <c r="AH3483" s="24">
        <v>0.59</v>
      </c>
      <c r="AI3483" s="24">
        <v>0.59</v>
      </c>
      <c r="AJ3483" s="24">
        <v>0.59</v>
      </c>
      <c r="AK3483" s="24">
        <v>0.59</v>
      </c>
      <c r="AL3483" s="24">
        <v>0.59</v>
      </c>
      <c r="AM3483" s="24">
        <v>0.59</v>
      </c>
      <c r="AN3483" s="24">
        <v>0.59</v>
      </c>
      <c r="AP3483" s="14"/>
      <c r="AQ3483" s="14"/>
      <c r="AR3483" s="12" t="s">
        <v>30</v>
      </c>
      <c r="AS3483" s="13">
        <f t="shared" si="5664"/>
        <v>3.54</v>
      </c>
      <c r="AT3483" s="13">
        <f t="shared" si="5664"/>
        <v>6.4899999999999993</v>
      </c>
      <c r="AU3483" s="13">
        <f t="shared" si="5665"/>
        <v>1.18</v>
      </c>
      <c r="AV3483" s="13">
        <f t="shared" si="5666"/>
        <v>0</v>
      </c>
      <c r="AW3483" s="13">
        <f t="shared" si="5667"/>
        <v>0</v>
      </c>
      <c r="AX3483" s="13">
        <f t="shared" si="5668"/>
        <v>0</v>
      </c>
      <c r="AY3483" s="13">
        <f t="shared" si="5669"/>
        <v>0</v>
      </c>
      <c r="AZ3483" s="13">
        <f t="shared" si="5670"/>
        <v>0</v>
      </c>
      <c r="BA3483" s="13">
        <f t="shared" si="5671"/>
        <v>0</v>
      </c>
      <c r="BB3483" s="13">
        <f t="shared" si="5672"/>
        <v>0</v>
      </c>
      <c r="BC3483" s="13">
        <f t="shared" si="5673"/>
        <v>5.31</v>
      </c>
      <c r="BD3483" s="13">
        <f t="shared" si="5674"/>
        <v>2.36</v>
      </c>
      <c r="BE3483" s="13">
        <f t="shared" si="5675"/>
        <v>5.31</v>
      </c>
      <c r="BF3483" s="13">
        <f t="shared" si="5676"/>
        <v>0</v>
      </c>
      <c r="BG3483" s="13">
        <f t="shared" si="5677"/>
        <v>0</v>
      </c>
      <c r="BH3483" s="13">
        <f t="shared" si="5678"/>
        <v>0</v>
      </c>
      <c r="BI3483" s="13">
        <f t="shared" si="5679"/>
        <v>0</v>
      </c>
      <c r="BJ3483" s="12">
        <f t="shared" si="5681"/>
        <v>20.65</v>
      </c>
    </row>
    <row r="3484" spans="1:62" ht="15.75">
      <c r="A3484" s="14"/>
      <c r="B3484" s="14"/>
      <c r="C3484" s="12" t="s">
        <v>31</v>
      </c>
      <c r="D3484" s="12">
        <f>'Harian 2024'!D3528</f>
        <v>4</v>
      </c>
      <c r="E3484" s="12">
        <f>'Harian 2024'!E3528</f>
        <v>3</v>
      </c>
      <c r="F3484" s="12">
        <f>'Harian 2024'!F3528</f>
        <v>3</v>
      </c>
      <c r="G3484" s="12">
        <f>'Harian 2024'!G3528</f>
        <v>0</v>
      </c>
      <c r="H3484" s="12">
        <f>'Harian 2024'!H3528</f>
        <v>0</v>
      </c>
      <c r="I3484" s="12">
        <f>'Harian 2024'!I3528</f>
        <v>0</v>
      </c>
      <c r="J3484" s="12">
        <f>'Harian 2024'!J3528</f>
        <v>0</v>
      </c>
      <c r="K3484" s="12">
        <f>'Harian 2024'!K3528</f>
        <v>0</v>
      </c>
      <c r="L3484" s="12">
        <f>'Harian 2024'!L3528</f>
        <v>0</v>
      </c>
      <c r="M3484" s="12">
        <f>'Harian 2024'!M3528</f>
        <v>0</v>
      </c>
      <c r="N3484" s="12">
        <f>'Harian 2024'!N3528</f>
        <v>4</v>
      </c>
      <c r="O3484" s="12">
        <f>'Harian 2024'!O3528</f>
        <v>0</v>
      </c>
      <c r="P3484" s="12">
        <f>'Harian 2024'!P3528</f>
        <v>0</v>
      </c>
      <c r="Q3484" s="12">
        <f>'Harian 2024'!Q3528</f>
        <v>0</v>
      </c>
      <c r="R3484" s="12">
        <f>'Harian 2024'!R3528</f>
        <v>0</v>
      </c>
      <c r="S3484" s="12">
        <f>'Harian 2024'!S3528</f>
        <v>0</v>
      </c>
      <c r="T3484" s="12">
        <f>'Harian 2024'!T3528</f>
        <v>0</v>
      </c>
      <c r="U3484" s="12">
        <f t="shared" si="5680"/>
        <v>10</v>
      </c>
      <c r="W3484" s="23" t="s">
        <v>31</v>
      </c>
      <c r="X3484" s="24">
        <v>0.56999999999999995</v>
      </c>
      <c r="Y3484" s="24">
        <v>0.56999999999999995</v>
      </c>
      <c r="Z3484" s="24">
        <v>0.56999999999999995</v>
      </c>
      <c r="AA3484" s="24">
        <v>0.56999999999999995</v>
      </c>
      <c r="AB3484" s="24">
        <v>0.56999999999999995</v>
      </c>
      <c r="AC3484" s="24">
        <v>0.56999999999999995</v>
      </c>
      <c r="AD3484" s="24">
        <v>0.56999999999999995</v>
      </c>
      <c r="AE3484" s="24">
        <v>0.56999999999999995</v>
      </c>
      <c r="AF3484" s="24">
        <v>0.56999999999999995</v>
      </c>
      <c r="AG3484" s="24">
        <v>0.56999999999999995</v>
      </c>
      <c r="AH3484" s="24">
        <v>0.56999999999999995</v>
      </c>
      <c r="AI3484" s="24">
        <v>0.56999999999999995</v>
      </c>
      <c r="AJ3484" s="24">
        <v>0.56999999999999995</v>
      </c>
      <c r="AK3484" s="24">
        <v>0.56999999999999995</v>
      </c>
      <c r="AL3484" s="24">
        <v>0.56999999999999995</v>
      </c>
      <c r="AM3484" s="24">
        <v>0.56999999999999995</v>
      </c>
      <c r="AN3484" s="24">
        <v>0.56999999999999995</v>
      </c>
      <c r="AP3484" s="14"/>
      <c r="AQ3484" s="14"/>
      <c r="AR3484" s="12" t="s">
        <v>31</v>
      </c>
      <c r="AS3484" s="13">
        <f t="shared" si="5664"/>
        <v>2.2799999999999998</v>
      </c>
      <c r="AT3484" s="13">
        <f t="shared" si="5664"/>
        <v>1.71</v>
      </c>
      <c r="AU3484" s="13">
        <f t="shared" si="5665"/>
        <v>1.71</v>
      </c>
      <c r="AV3484" s="13">
        <f t="shared" si="5666"/>
        <v>0</v>
      </c>
      <c r="AW3484" s="13">
        <f t="shared" si="5667"/>
        <v>0</v>
      </c>
      <c r="AX3484" s="13">
        <f t="shared" si="5668"/>
        <v>0</v>
      </c>
      <c r="AY3484" s="13">
        <f t="shared" si="5669"/>
        <v>0</v>
      </c>
      <c r="AZ3484" s="13">
        <f t="shared" si="5670"/>
        <v>0</v>
      </c>
      <c r="BA3484" s="13">
        <f t="shared" si="5671"/>
        <v>0</v>
      </c>
      <c r="BB3484" s="13">
        <f t="shared" si="5672"/>
        <v>0</v>
      </c>
      <c r="BC3484" s="13">
        <f t="shared" si="5673"/>
        <v>2.2799999999999998</v>
      </c>
      <c r="BD3484" s="13">
        <f t="shared" si="5674"/>
        <v>0</v>
      </c>
      <c r="BE3484" s="13">
        <f t="shared" si="5675"/>
        <v>0</v>
      </c>
      <c r="BF3484" s="13">
        <f t="shared" si="5676"/>
        <v>0</v>
      </c>
      <c r="BG3484" s="13">
        <f t="shared" si="5677"/>
        <v>0</v>
      </c>
      <c r="BH3484" s="13">
        <f t="shared" si="5678"/>
        <v>0</v>
      </c>
      <c r="BI3484" s="13">
        <f t="shared" si="5679"/>
        <v>0</v>
      </c>
      <c r="BJ3484" s="12">
        <f t="shared" si="5681"/>
        <v>5.6999999999999993</v>
      </c>
    </row>
    <row r="3485" spans="1:62" ht="15.75">
      <c r="A3485" s="16"/>
      <c r="B3485" s="16"/>
      <c r="C3485" s="12" t="s">
        <v>32</v>
      </c>
      <c r="D3485" s="12">
        <f>'Harian 2024'!D3529</f>
        <v>0</v>
      </c>
      <c r="E3485" s="12">
        <f>'Harian 2024'!E3529</f>
        <v>0</v>
      </c>
      <c r="F3485" s="12">
        <f>'Harian 2024'!F3529</f>
        <v>0</v>
      </c>
      <c r="G3485" s="12">
        <f>'Harian 2024'!G3529</f>
        <v>7</v>
      </c>
      <c r="H3485" s="12">
        <f>'Harian 2024'!H3529</f>
        <v>17</v>
      </c>
      <c r="I3485" s="12">
        <f>'Harian 2024'!I3529</f>
        <v>9</v>
      </c>
      <c r="J3485" s="12">
        <f>'Harian 2024'!J3529</f>
        <v>9</v>
      </c>
      <c r="K3485" s="12">
        <f>'Harian 2024'!K3529</f>
        <v>8</v>
      </c>
      <c r="L3485" s="12">
        <f>'Harian 2024'!L3529</f>
        <v>7</v>
      </c>
      <c r="M3485" s="12">
        <f>'Harian 2024'!M3529</f>
        <v>0</v>
      </c>
      <c r="N3485" s="12">
        <f>'Harian 2024'!N3529</f>
        <v>6</v>
      </c>
      <c r="O3485" s="12">
        <f>'Harian 2024'!O3529</f>
        <v>6</v>
      </c>
      <c r="P3485" s="12">
        <f>'Harian 2024'!P3529</f>
        <v>0</v>
      </c>
      <c r="Q3485" s="12">
        <f>'Harian 2024'!Q3529</f>
        <v>0</v>
      </c>
      <c r="R3485" s="12">
        <f>'Harian 2024'!R3529</f>
        <v>0</v>
      </c>
      <c r="S3485" s="12">
        <f>'Harian 2024'!S3529</f>
        <v>0</v>
      </c>
      <c r="T3485" s="12">
        <f>'Harian 2024'!T3529</f>
        <v>0</v>
      </c>
      <c r="U3485" s="12">
        <f t="shared" si="5680"/>
        <v>69</v>
      </c>
      <c r="W3485" s="23" t="s">
        <v>32</v>
      </c>
      <c r="X3485" s="24">
        <v>0.4</v>
      </c>
      <c r="Y3485" s="24">
        <v>0.4</v>
      </c>
      <c r="Z3485" s="24">
        <v>0.4</v>
      </c>
      <c r="AA3485" s="24">
        <v>0.4</v>
      </c>
      <c r="AB3485" s="24">
        <v>0.4</v>
      </c>
      <c r="AC3485" s="24">
        <v>0.4</v>
      </c>
      <c r="AD3485" s="24">
        <v>0.4</v>
      </c>
      <c r="AE3485" s="24">
        <v>0.4</v>
      </c>
      <c r="AF3485" s="24">
        <v>0.4</v>
      </c>
      <c r="AG3485" s="24">
        <v>0.4</v>
      </c>
      <c r="AH3485" s="24">
        <v>0.4</v>
      </c>
      <c r="AI3485" s="24">
        <v>0.4</v>
      </c>
      <c r="AJ3485" s="24">
        <v>0.4</v>
      </c>
      <c r="AK3485" s="24">
        <v>0.4</v>
      </c>
      <c r="AL3485" s="24">
        <v>0.4</v>
      </c>
      <c r="AM3485" s="24">
        <v>0.4</v>
      </c>
      <c r="AN3485" s="24">
        <v>0.4</v>
      </c>
      <c r="AP3485" s="16"/>
      <c r="AQ3485" s="16"/>
      <c r="AR3485" s="12" t="s">
        <v>32</v>
      </c>
      <c r="AS3485" s="13">
        <f t="shared" si="5664"/>
        <v>0</v>
      </c>
      <c r="AT3485" s="13">
        <f t="shared" si="5664"/>
        <v>0</v>
      </c>
      <c r="AU3485" s="13">
        <f t="shared" si="5665"/>
        <v>0</v>
      </c>
      <c r="AV3485" s="13">
        <f t="shared" si="5666"/>
        <v>2.8000000000000003</v>
      </c>
      <c r="AW3485" s="13">
        <f t="shared" si="5667"/>
        <v>6.8000000000000007</v>
      </c>
      <c r="AX3485" s="13">
        <f t="shared" si="5668"/>
        <v>3.6</v>
      </c>
      <c r="AY3485" s="13">
        <f t="shared" si="5669"/>
        <v>3.6</v>
      </c>
      <c r="AZ3485" s="13">
        <f t="shared" si="5670"/>
        <v>3.2</v>
      </c>
      <c r="BA3485" s="13">
        <f t="shared" si="5671"/>
        <v>2.8000000000000003</v>
      </c>
      <c r="BB3485" s="13">
        <f t="shared" si="5672"/>
        <v>0</v>
      </c>
      <c r="BC3485" s="13">
        <f t="shared" si="5673"/>
        <v>2.4000000000000004</v>
      </c>
      <c r="BD3485" s="13">
        <f t="shared" si="5674"/>
        <v>2.4000000000000004</v>
      </c>
      <c r="BE3485" s="13">
        <f t="shared" si="5675"/>
        <v>0</v>
      </c>
      <c r="BF3485" s="13">
        <f t="shared" si="5676"/>
        <v>0</v>
      </c>
      <c r="BG3485" s="13">
        <f t="shared" si="5677"/>
        <v>0</v>
      </c>
      <c r="BH3485" s="13">
        <f t="shared" si="5678"/>
        <v>0</v>
      </c>
      <c r="BI3485" s="13">
        <f t="shared" si="5679"/>
        <v>0</v>
      </c>
      <c r="BJ3485" s="12">
        <f t="shared" si="5681"/>
        <v>27.6</v>
      </c>
    </row>
    <row r="3486" spans="1:62">
      <c r="A3486" s="17"/>
      <c r="B3486" s="18"/>
      <c r="C3486" s="19" t="s">
        <v>33</v>
      </c>
      <c r="D3486" s="19">
        <f>SUM(D3477:D3485)</f>
        <v>15</v>
      </c>
      <c r="E3486" s="19">
        <f>SUM(E3477:E3485)</f>
        <v>24</v>
      </c>
      <c r="F3486" s="19">
        <f t="shared" ref="F3486:U3486" si="5682">SUM(F3477:F3485)</f>
        <v>17</v>
      </c>
      <c r="G3486" s="19">
        <f t="shared" si="5682"/>
        <v>108</v>
      </c>
      <c r="H3486" s="19">
        <f t="shared" si="5682"/>
        <v>155</v>
      </c>
      <c r="I3486" s="19">
        <f t="shared" si="5682"/>
        <v>165</v>
      </c>
      <c r="J3486" s="19">
        <f t="shared" si="5682"/>
        <v>129</v>
      </c>
      <c r="K3486" s="19">
        <f t="shared" si="5682"/>
        <v>144</v>
      </c>
      <c r="L3486" s="19">
        <f t="shared" si="5682"/>
        <v>57</v>
      </c>
      <c r="M3486" s="19">
        <f t="shared" si="5682"/>
        <v>20</v>
      </c>
      <c r="N3486" s="19">
        <f t="shared" si="5682"/>
        <v>52</v>
      </c>
      <c r="O3486" s="19">
        <f t="shared" si="5682"/>
        <v>47</v>
      </c>
      <c r="P3486" s="19">
        <f t="shared" si="5682"/>
        <v>65</v>
      </c>
      <c r="Q3486" s="19">
        <f t="shared" si="5682"/>
        <v>5</v>
      </c>
      <c r="R3486" s="19">
        <f t="shared" si="5682"/>
        <v>18</v>
      </c>
      <c r="S3486" s="19">
        <f t="shared" si="5682"/>
        <v>0</v>
      </c>
      <c r="T3486" s="19">
        <f t="shared" si="5682"/>
        <v>0</v>
      </c>
      <c r="U3486" s="19">
        <f t="shared" si="5682"/>
        <v>1006</v>
      </c>
      <c r="AP3486" s="35"/>
      <c r="AQ3486" s="36"/>
      <c r="AR3486" s="37" t="s">
        <v>33</v>
      </c>
      <c r="AS3486" s="37">
        <f>SUM(AS3477:AS3485)</f>
        <v>7.004999999999999</v>
      </c>
      <c r="AT3486" s="37">
        <f t="shared" ref="AT3486:BJ3486" si="5683">SUM(AT3477:AT3485)</f>
        <v>11.745000000000001</v>
      </c>
      <c r="AU3486" s="37">
        <f t="shared" si="5683"/>
        <v>7.02</v>
      </c>
      <c r="AV3486" s="37">
        <f t="shared" si="5683"/>
        <v>35.085000000000001</v>
      </c>
      <c r="AW3486" s="37">
        <f t="shared" si="5683"/>
        <v>48.765000000000001</v>
      </c>
      <c r="AX3486" s="37">
        <f t="shared" si="5683"/>
        <v>49.63</v>
      </c>
      <c r="AY3486" s="37">
        <f t="shared" si="5683"/>
        <v>39.795000000000002</v>
      </c>
      <c r="AZ3486" s="37">
        <f t="shared" si="5683"/>
        <v>45.730000000000004</v>
      </c>
      <c r="BA3486" s="37">
        <f t="shared" si="5683"/>
        <v>18.015000000000001</v>
      </c>
      <c r="BB3486" s="37">
        <f t="shared" si="5683"/>
        <v>6.3449999999999998</v>
      </c>
      <c r="BC3486" s="37">
        <f t="shared" si="5683"/>
        <v>22.259999999999998</v>
      </c>
      <c r="BD3486" s="37">
        <f t="shared" si="5683"/>
        <v>16.399999999999999</v>
      </c>
      <c r="BE3486" s="37">
        <f t="shared" si="5683"/>
        <v>25.86</v>
      </c>
      <c r="BF3486" s="37">
        <f t="shared" si="5683"/>
        <v>1.78</v>
      </c>
      <c r="BG3486" s="37">
        <f t="shared" si="5683"/>
        <v>6.5049999999999999</v>
      </c>
      <c r="BH3486" s="37">
        <f t="shared" si="5683"/>
        <v>0</v>
      </c>
      <c r="BI3486" s="37">
        <f t="shared" si="5683"/>
        <v>0</v>
      </c>
      <c r="BJ3486" s="37">
        <f t="shared" si="5683"/>
        <v>334.935</v>
      </c>
    </row>
    <row r="3489" spans="1:62" ht="106.5">
      <c r="A3489" s="8" t="s">
        <v>2</v>
      </c>
      <c r="B3489" s="8" t="s">
        <v>3</v>
      </c>
      <c r="C3489" s="8" t="s">
        <v>4</v>
      </c>
      <c r="D3489" s="9" t="str">
        <f>D699</f>
        <v>ANGGREK</v>
      </c>
      <c r="E3489" s="9" t="str">
        <f t="shared" ref="E3489:U3489" si="5684">E699</f>
        <v>BOUGENVIL</v>
      </c>
      <c r="F3489" s="9" t="str">
        <f t="shared" si="5684"/>
        <v>CAMELIA</v>
      </c>
      <c r="G3489" s="9" t="str">
        <f t="shared" si="5684"/>
        <v>DEWANDARU</v>
      </c>
      <c r="H3489" s="9" t="str">
        <f t="shared" si="5684"/>
        <v>EDELWEIS</v>
      </c>
      <c r="I3489" s="9" t="str">
        <f t="shared" si="5684"/>
        <v>FLAMBOYAN</v>
      </c>
      <c r="J3489" s="9" t="str">
        <f t="shared" si="5684"/>
        <v>GERANIUM</v>
      </c>
      <c r="K3489" s="9" t="str">
        <f t="shared" si="5684"/>
        <v>HELIKONIA</v>
      </c>
      <c r="L3489" s="9" t="str">
        <f t="shared" si="5684"/>
        <v>IVY</v>
      </c>
      <c r="M3489" s="9" t="str">
        <f t="shared" si="5684"/>
        <v>KANA</v>
      </c>
      <c r="N3489" s="9" t="str">
        <f t="shared" si="5684"/>
        <v>IGD</v>
      </c>
      <c r="O3489" s="9" t="str">
        <f t="shared" si="5684"/>
        <v>HCU</v>
      </c>
      <c r="P3489" s="9" t="str">
        <f t="shared" si="5684"/>
        <v>PENUNJANG</v>
      </c>
      <c r="Q3489" s="9" t="str">
        <f t="shared" si="5684"/>
        <v>PELAYANAN</v>
      </c>
      <c r="R3489" s="9" t="str">
        <f t="shared" si="5684"/>
        <v>ADMIN</v>
      </c>
      <c r="S3489" s="9" t="str">
        <f t="shared" si="5684"/>
        <v>ASRAMA</v>
      </c>
      <c r="T3489" s="9" t="str">
        <f t="shared" si="5684"/>
        <v>MASJID</v>
      </c>
      <c r="U3489" s="9" t="str">
        <f t="shared" si="5684"/>
        <v>JUMLAH</v>
      </c>
      <c r="W3489" s="21"/>
      <c r="X3489" s="22" t="str">
        <f>X5</f>
        <v>ANGGREK</v>
      </c>
      <c r="Y3489" s="22" t="str">
        <f>Y5</f>
        <v>BOUGENVIL</v>
      </c>
      <c r="Z3489" s="22" t="str">
        <f t="shared" ref="Z3489:AN3489" si="5685">Z5</f>
        <v>CAMELIA</v>
      </c>
      <c r="AA3489" s="22" t="str">
        <f t="shared" si="5685"/>
        <v>DEWANDARU</v>
      </c>
      <c r="AB3489" s="22" t="str">
        <f t="shared" si="5685"/>
        <v>EDELWEIS</v>
      </c>
      <c r="AC3489" s="22" t="str">
        <f t="shared" si="5685"/>
        <v>FLAMBOYAN</v>
      </c>
      <c r="AD3489" s="22" t="str">
        <f t="shared" si="5685"/>
        <v>GERANIUM</v>
      </c>
      <c r="AE3489" s="22" t="str">
        <f t="shared" si="5685"/>
        <v>HELIKONIA</v>
      </c>
      <c r="AF3489" s="22" t="str">
        <f t="shared" si="5685"/>
        <v>IVY</v>
      </c>
      <c r="AG3489" s="22" t="str">
        <f t="shared" si="5685"/>
        <v>KANA</v>
      </c>
      <c r="AH3489" s="22" t="str">
        <f t="shared" si="5685"/>
        <v>IGD</v>
      </c>
      <c r="AI3489" s="22" t="str">
        <f t="shared" si="5685"/>
        <v>HCU</v>
      </c>
      <c r="AJ3489" s="22" t="str">
        <f t="shared" si="5685"/>
        <v>PENUNJANG</v>
      </c>
      <c r="AK3489" s="22" t="str">
        <f t="shared" si="5685"/>
        <v>PELAYANAN</v>
      </c>
      <c r="AL3489" s="22" t="str">
        <f t="shared" si="5685"/>
        <v>ADMIN</v>
      </c>
      <c r="AM3489" s="22" t="str">
        <f t="shared" si="5685"/>
        <v>ASRAMA</v>
      </c>
      <c r="AN3489" s="22" t="str">
        <f t="shared" si="5685"/>
        <v>MASJID</v>
      </c>
      <c r="AP3489" s="33" t="s">
        <v>2</v>
      </c>
      <c r="AQ3489" s="33" t="s">
        <v>3</v>
      </c>
      <c r="AR3489" s="33" t="s">
        <v>4</v>
      </c>
      <c r="AS3489" s="34" t="str">
        <f>AS5</f>
        <v>ANGGREK</v>
      </c>
      <c r="AT3489" s="34" t="str">
        <f>AT5</f>
        <v>BOUGENVIL</v>
      </c>
      <c r="AU3489" s="34" t="str">
        <f t="shared" ref="AU3489:BJ3489" si="5686">AU5</f>
        <v>CAMELIA II</v>
      </c>
      <c r="AV3489" s="34" t="str">
        <f t="shared" si="5686"/>
        <v>DEWANDARU</v>
      </c>
      <c r="AW3489" s="34" t="str">
        <f t="shared" si="5686"/>
        <v>EDELWEIS</v>
      </c>
      <c r="AX3489" s="34" t="str">
        <f t="shared" si="5686"/>
        <v>FLAMBOYAN</v>
      </c>
      <c r="AY3489" s="34" t="str">
        <f t="shared" si="5686"/>
        <v>GERANIUM</v>
      </c>
      <c r="AZ3489" s="34" t="str">
        <f t="shared" si="5686"/>
        <v>HELIKONIA</v>
      </c>
      <c r="BA3489" s="34" t="str">
        <f t="shared" si="5686"/>
        <v>IVY</v>
      </c>
      <c r="BB3489" s="34" t="str">
        <f t="shared" si="5686"/>
        <v>KANA</v>
      </c>
      <c r="BC3489" s="34" t="str">
        <f t="shared" si="5686"/>
        <v>IGD</v>
      </c>
      <c r="BD3489" s="34" t="str">
        <f t="shared" si="5686"/>
        <v>HCU</v>
      </c>
      <c r="BE3489" s="34" t="str">
        <f t="shared" si="5686"/>
        <v>PENUNJANG</v>
      </c>
      <c r="BF3489" s="34" t="str">
        <f t="shared" si="5686"/>
        <v>PELAYANAN</v>
      </c>
      <c r="BG3489" s="34" t="str">
        <f t="shared" si="5686"/>
        <v>ADMIN</v>
      </c>
      <c r="BH3489" s="34" t="str">
        <f t="shared" si="5686"/>
        <v>ASRAMA</v>
      </c>
      <c r="BI3489" s="34" t="str">
        <f t="shared" si="5686"/>
        <v>MASJID</v>
      </c>
      <c r="BJ3489" s="34" t="str">
        <f t="shared" si="5686"/>
        <v>JUMLAH</v>
      </c>
    </row>
    <row r="3490" spans="1:62" ht="15.75">
      <c r="A3490" s="10">
        <f>A3477+1</f>
        <v>23</v>
      </c>
      <c r="B3490" s="11" t="s">
        <v>38</v>
      </c>
      <c r="C3490" s="12" t="s">
        <v>24</v>
      </c>
      <c r="D3490" s="12">
        <f>'Harian 2024'!D3534</f>
        <v>0</v>
      </c>
      <c r="E3490" s="12">
        <f>'Harian 2024'!E3534</f>
        <v>0</v>
      </c>
      <c r="F3490" s="12">
        <f>'Harian 2024'!F3534</f>
        <v>0</v>
      </c>
      <c r="G3490" s="12">
        <f>'Harian 2024'!G3534</f>
        <v>14</v>
      </c>
      <c r="H3490" s="12">
        <f>'Harian 2024'!H3534</f>
        <v>19</v>
      </c>
      <c r="I3490" s="12">
        <f>'Harian 2024'!I3534</f>
        <v>18</v>
      </c>
      <c r="J3490" s="12">
        <f>'Harian 2024'!J3534</f>
        <v>26</v>
      </c>
      <c r="K3490" s="12">
        <f>'Harian 2024'!K3534</f>
        <v>30</v>
      </c>
      <c r="L3490" s="12">
        <f>'Harian 2024'!L3534</f>
        <v>11</v>
      </c>
      <c r="M3490" s="12">
        <f>'Harian 2024'!M3534</f>
        <v>0</v>
      </c>
      <c r="N3490" s="12">
        <f>'Harian 2024'!N3534</f>
        <v>0</v>
      </c>
      <c r="O3490" s="12">
        <f>'Harian 2024'!O3534</f>
        <v>9</v>
      </c>
      <c r="P3490" s="12">
        <f>'Harian 2024'!P3534</f>
        <v>14</v>
      </c>
      <c r="Q3490" s="12">
        <f>'Harian 2024'!Q3534</f>
        <v>0</v>
      </c>
      <c r="R3490" s="12">
        <f>'Harian 2024'!R3534</f>
        <v>0</v>
      </c>
      <c r="S3490" s="12">
        <f>'Harian 2024'!S3534</f>
        <v>0</v>
      </c>
      <c r="T3490" s="12">
        <f>'Harian 2024'!T3534</f>
        <v>0</v>
      </c>
      <c r="U3490" s="12">
        <f>SUM(E3490:T3490)</f>
        <v>141</v>
      </c>
      <c r="W3490" s="23" t="s">
        <v>24</v>
      </c>
      <c r="X3490" s="24">
        <v>0.26500000000000001</v>
      </c>
      <c r="Y3490" s="24">
        <v>0.26500000000000001</v>
      </c>
      <c r="Z3490" s="24">
        <v>0.26500000000000001</v>
      </c>
      <c r="AA3490" s="24">
        <v>0.26500000000000001</v>
      </c>
      <c r="AB3490" s="24">
        <v>0.26500000000000001</v>
      </c>
      <c r="AC3490" s="24">
        <v>0.26500000000000001</v>
      </c>
      <c r="AD3490" s="24">
        <v>0.26500000000000001</v>
      </c>
      <c r="AE3490" s="24">
        <v>0.26500000000000001</v>
      </c>
      <c r="AF3490" s="24">
        <v>0.26500000000000001</v>
      </c>
      <c r="AG3490" s="24">
        <v>0.26500000000000001</v>
      </c>
      <c r="AH3490" s="24">
        <v>0.26500000000000001</v>
      </c>
      <c r="AI3490" s="24">
        <v>0.26500000000000001</v>
      </c>
      <c r="AJ3490" s="24">
        <v>0.26500000000000001</v>
      </c>
      <c r="AK3490" s="24">
        <v>0.26500000000000001</v>
      </c>
      <c r="AL3490" s="24">
        <v>0.26500000000000001</v>
      </c>
      <c r="AM3490" s="24">
        <v>0.26500000000000001</v>
      </c>
      <c r="AN3490" s="24">
        <v>0.26500000000000001</v>
      </c>
      <c r="AP3490" s="10">
        <f>AP3477+1</f>
        <v>23</v>
      </c>
      <c r="AQ3490" s="11" t="s">
        <v>23</v>
      </c>
      <c r="AR3490" s="12" t="s">
        <v>24</v>
      </c>
      <c r="AS3490" s="13">
        <f t="shared" ref="AS3490:AT3498" si="5687">D3490*X3490</f>
        <v>0</v>
      </c>
      <c r="AT3490" s="13">
        <f t="shared" si="5687"/>
        <v>0</v>
      </c>
      <c r="AU3490" s="13">
        <f t="shared" ref="AU3490:AU3498" si="5688">F3490*Z3490</f>
        <v>0</v>
      </c>
      <c r="AV3490" s="13">
        <f t="shared" ref="AV3490:AV3498" si="5689">G3490*AA3490</f>
        <v>3.71</v>
      </c>
      <c r="AW3490" s="13">
        <f t="shared" ref="AW3490:AW3498" si="5690">H3490*AB3490</f>
        <v>5.0350000000000001</v>
      </c>
      <c r="AX3490" s="13">
        <f t="shared" ref="AX3490:AX3498" si="5691">I3490*AC3490</f>
        <v>4.7700000000000005</v>
      </c>
      <c r="AY3490" s="13">
        <f t="shared" ref="AY3490:AY3498" si="5692">J3490*AD3490</f>
        <v>6.8900000000000006</v>
      </c>
      <c r="AZ3490" s="13">
        <f t="shared" ref="AZ3490:AZ3498" si="5693">K3490*AE3490</f>
        <v>7.95</v>
      </c>
      <c r="BA3490" s="13">
        <f t="shared" ref="BA3490:BA3498" si="5694">L3490*AF3490</f>
        <v>2.915</v>
      </c>
      <c r="BB3490" s="13">
        <f t="shared" ref="BB3490:BB3498" si="5695">M3490*AG3490</f>
        <v>0</v>
      </c>
      <c r="BC3490" s="13">
        <f t="shared" ref="BC3490:BC3498" si="5696">N3490*AH3490</f>
        <v>0</v>
      </c>
      <c r="BD3490" s="13">
        <f t="shared" ref="BD3490:BD3498" si="5697">O3490*AI3490</f>
        <v>2.3850000000000002</v>
      </c>
      <c r="BE3490" s="13">
        <f t="shared" ref="BE3490:BE3498" si="5698">P3490*AJ3490</f>
        <v>3.71</v>
      </c>
      <c r="BF3490" s="13">
        <f t="shared" ref="BF3490:BF3498" si="5699">Q3490*AK3490</f>
        <v>0</v>
      </c>
      <c r="BG3490" s="13">
        <f t="shared" ref="BG3490:BG3498" si="5700">R3490*AL3490</f>
        <v>0</v>
      </c>
      <c r="BH3490" s="13">
        <f t="shared" ref="BH3490:BH3498" si="5701">S3490*AM3490</f>
        <v>0</v>
      </c>
      <c r="BI3490" s="13">
        <f t="shared" ref="BI3490:BI3498" si="5702">T3490*AN3490</f>
        <v>0</v>
      </c>
      <c r="BJ3490" s="12">
        <f>SUM(AT3490:BI3490)</f>
        <v>37.365000000000002</v>
      </c>
    </row>
    <row r="3491" spans="1:62" ht="15.75">
      <c r="A3491" s="14"/>
      <c r="B3491" s="15">
        <f>B3478+1</f>
        <v>44827</v>
      </c>
      <c r="C3491" s="12" t="s">
        <v>25</v>
      </c>
      <c r="D3491" s="12">
        <f>'Harian 2024'!D3535</f>
        <v>0</v>
      </c>
      <c r="E3491" s="12">
        <f>'Harian 2024'!E3535</f>
        <v>0</v>
      </c>
      <c r="F3491" s="12">
        <f>'Harian 2024'!F3535</f>
        <v>0</v>
      </c>
      <c r="G3491" s="12">
        <f>'Harian 2024'!G3535</f>
        <v>15</v>
      </c>
      <c r="H3491" s="12">
        <f>'Harian 2024'!H3535</f>
        <v>18</v>
      </c>
      <c r="I3491" s="12">
        <f>'Harian 2024'!I3535</f>
        <v>17</v>
      </c>
      <c r="J3491" s="12">
        <f>'Harian 2024'!J3535</f>
        <v>28</v>
      </c>
      <c r="K3491" s="12">
        <f>'Harian 2024'!K3535</f>
        <v>31</v>
      </c>
      <c r="L3491" s="12">
        <f>'Harian 2024'!L3535</f>
        <v>13</v>
      </c>
      <c r="M3491" s="12">
        <f>'Harian 2024'!M3535</f>
        <v>2</v>
      </c>
      <c r="N3491" s="12">
        <f>'Harian 2024'!N3535</f>
        <v>0</v>
      </c>
      <c r="O3491" s="12">
        <f>'Harian 2024'!O3535</f>
        <v>4</v>
      </c>
      <c r="P3491" s="12">
        <f>'Harian 2024'!P3535</f>
        <v>4</v>
      </c>
      <c r="Q3491" s="12">
        <f>'Harian 2024'!Q3535</f>
        <v>0</v>
      </c>
      <c r="R3491" s="12">
        <f>'Harian 2024'!R3535</f>
        <v>0</v>
      </c>
      <c r="S3491" s="12">
        <f>'Harian 2024'!S3535</f>
        <v>0</v>
      </c>
      <c r="T3491" s="12">
        <f>'Harian 2024'!T3535</f>
        <v>0</v>
      </c>
      <c r="U3491" s="12">
        <f t="shared" ref="U3491:U3498" si="5703">SUM(E3491:T3491)</f>
        <v>132</v>
      </c>
      <c r="W3491" s="23" t="s">
        <v>25</v>
      </c>
      <c r="X3491" s="24">
        <v>0.22500000000000001</v>
      </c>
      <c r="Y3491" s="24">
        <v>0.22500000000000001</v>
      </c>
      <c r="Z3491" s="24">
        <v>0.22500000000000001</v>
      </c>
      <c r="AA3491" s="24">
        <v>0.22500000000000001</v>
      </c>
      <c r="AB3491" s="24">
        <v>0.22500000000000001</v>
      </c>
      <c r="AC3491" s="24">
        <v>0.22500000000000001</v>
      </c>
      <c r="AD3491" s="24">
        <v>0.22500000000000001</v>
      </c>
      <c r="AE3491" s="24">
        <v>0.22500000000000001</v>
      </c>
      <c r="AF3491" s="24">
        <v>0.22500000000000001</v>
      </c>
      <c r="AG3491" s="24">
        <v>0.22500000000000001</v>
      </c>
      <c r="AH3491" s="24">
        <v>0.22500000000000001</v>
      </c>
      <c r="AI3491" s="24">
        <v>0.22500000000000001</v>
      </c>
      <c r="AJ3491" s="24">
        <v>0.22500000000000001</v>
      </c>
      <c r="AK3491" s="24">
        <v>0.22500000000000001</v>
      </c>
      <c r="AL3491" s="24">
        <v>0.22500000000000001</v>
      </c>
      <c r="AM3491" s="24">
        <v>0.22500000000000001</v>
      </c>
      <c r="AN3491" s="24">
        <v>0.22500000000000001</v>
      </c>
      <c r="AP3491" s="14"/>
      <c r="AQ3491" s="15">
        <f>AQ3478+1</f>
        <v>44462</v>
      </c>
      <c r="AR3491" s="12" t="s">
        <v>25</v>
      </c>
      <c r="AS3491" s="13">
        <f t="shared" si="5687"/>
        <v>0</v>
      </c>
      <c r="AT3491" s="13">
        <f t="shared" si="5687"/>
        <v>0</v>
      </c>
      <c r="AU3491" s="13">
        <f t="shared" si="5688"/>
        <v>0</v>
      </c>
      <c r="AV3491" s="13">
        <f t="shared" si="5689"/>
        <v>3.375</v>
      </c>
      <c r="AW3491" s="13">
        <f t="shared" si="5690"/>
        <v>4.05</v>
      </c>
      <c r="AX3491" s="13">
        <f t="shared" si="5691"/>
        <v>3.8250000000000002</v>
      </c>
      <c r="AY3491" s="13">
        <f t="shared" si="5692"/>
        <v>6.3</v>
      </c>
      <c r="AZ3491" s="13">
        <f t="shared" si="5693"/>
        <v>6.9750000000000005</v>
      </c>
      <c r="BA3491" s="13">
        <f t="shared" si="5694"/>
        <v>2.9250000000000003</v>
      </c>
      <c r="BB3491" s="13">
        <f t="shared" si="5695"/>
        <v>0.45</v>
      </c>
      <c r="BC3491" s="13">
        <f t="shared" si="5696"/>
        <v>0</v>
      </c>
      <c r="BD3491" s="13">
        <f t="shared" si="5697"/>
        <v>0.9</v>
      </c>
      <c r="BE3491" s="13">
        <f t="shared" si="5698"/>
        <v>0.9</v>
      </c>
      <c r="BF3491" s="13">
        <f t="shared" si="5699"/>
        <v>0</v>
      </c>
      <c r="BG3491" s="13">
        <f t="shared" si="5700"/>
        <v>0</v>
      </c>
      <c r="BH3491" s="13">
        <f t="shared" si="5701"/>
        <v>0</v>
      </c>
      <c r="BI3491" s="13">
        <f t="shared" si="5702"/>
        <v>0</v>
      </c>
      <c r="BJ3491" s="12">
        <f t="shared" ref="BJ3491:BJ3498" si="5704">SUM(AT3491:BI3491)</f>
        <v>29.7</v>
      </c>
    </row>
    <row r="3492" spans="1:62" ht="15.75">
      <c r="A3492" s="14"/>
      <c r="B3492" s="14"/>
      <c r="C3492" s="12" t="s">
        <v>26</v>
      </c>
      <c r="D3492" s="12">
        <f>'Harian 2024'!D3536</f>
        <v>0</v>
      </c>
      <c r="E3492" s="12">
        <f>'Harian 2024'!E3536</f>
        <v>0</v>
      </c>
      <c r="F3492" s="12">
        <f>'Harian 2024'!F3536</f>
        <v>0</v>
      </c>
      <c r="G3492" s="12">
        <f>'Harian 2024'!G3536</f>
        <v>2</v>
      </c>
      <c r="H3492" s="12">
        <f>'Harian 2024'!H3536</f>
        <v>5</v>
      </c>
      <c r="I3492" s="12">
        <f>'Harian 2024'!I3536</f>
        <v>5</v>
      </c>
      <c r="J3492" s="12">
        <f>'Harian 2024'!J3536</f>
        <v>4</v>
      </c>
      <c r="K3492" s="12">
        <f>'Harian 2024'!K3536</f>
        <v>9</v>
      </c>
      <c r="L3492" s="12">
        <f>'Harian 2024'!L3536</f>
        <v>5</v>
      </c>
      <c r="M3492" s="12">
        <f>'Harian 2024'!M3536</f>
        <v>4</v>
      </c>
      <c r="N3492" s="12">
        <f>'Harian 2024'!N3536</f>
        <v>0</v>
      </c>
      <c r="O3492" s="12">
        <f>'Harian 2024'!O3536</f>
        <v>8</v>
      </c>
      <c r="P3492" s="12">
        <f>'Harian 2024'!P3536</f>
        <v>0</v>
      </c>
      <c r="Q3492" s="12">
        <f>'Harian 2024'!Q3536</f>
        <v>0</v>
      </c>
      <c r="R3492" s="12">
        <f>'Harian 2024'!R3536</f>
        <v>0</v>
      </c>
      <c r="S3492" s="12">
        <f>'Harian 2024'!S3536</f>
        <v>0</v>
      </c>
      <c r="T3492" s="12">
        <f>'Harian 2024'!T3536</f>
        <v>0</v>
      </c>
      <c r="U3492" s="12">
        <f t="shared" si="5703"/>
        <v>42</v>
      </c>
      <c r="W3492" s="23" t="s">
        <v>26</v>
      </c>
      <c r="X3492" s="24">
        <v>0.35</v>
      </c>
      <c r="Y3492" s="24">
        <v>0.35</v>
      </c>
      <c r="Z3492" s="24">
        <v>0.35</v>
      </c>
      <c r="AA3492" s="24">
        <v>0.35</v>
      </c>
      <c r="AB3492" s="24">
        <v>0.35</v>
      </c>
      <c r="AC3492" s="24">
        <v>0.35</v>
      </c>
      <c r="AD3492" s="24">
        <v>0.35</v>
      </c>
      <c r="AE3492" s="24">
        <v>0.35</v>
      </c>
      <c r="AF3492" s="24">
        <v>0.35</v>
      </c>
      <c r="AG3492" s="24">
        <v>0.35</v>
      </c>
      <c r="AH3492" s="24">
        <v>0.35</v>
      </c>
      <c r="AI3492" s="24">
        <v>0.35</v>
      </c>
      <c r="AJ3492" s="24">
        <v>0.35</v>
      </c>
      <c r="AK3492" s="24">
        <v>0.35</v>
      </c>
      <c r="AL3492" s="24">
        <v>0.35</v>
      </c>
      <c r="AM3492" s="24">
        <v>0.35</v>
      </c>
      <c r="AN3492" s="24">
        <v>0.35</v>
      </c>
      <c r="AP3492" s="14"/>
      <c r="AQ3492" s="14"/>
      <c r="AR3492" s="12" t="s">
        <v>26</v>
      </c>
      <c r="AS3492" s="13">
        <f t="shared" si="5687"/>
        <v>0</v>
      </c>
      <c r="AT3492" s="13">
        <f t="shared" si="5687"/>
        <v>0</v>
      </c>
      <c r="AU3492" s="13">
        <f t="shared" si="5688"/>
        <v>0</v>
      </c>
      <c r="AV3492" s="13">
        <f t="shared" si="5689"/>
        <v>0.7</v>
      </c>
      <c r="AW3492" s="13">
        <f t="shared" si="5690"/>
        <v>1.75</v>
      </c>
      <c r="AX3492" s="13">
        <f t="shared" si="5691"/>
        <v>1.75</v>
      </c>
      <c r="AY3492" s="13">
        <f t="shared" si="5692"/>
        <v>1.4</v>
      </c>
      <c r="AZ3492" s="13">
        <f t="shared" si="5693"/>
        <v>3.15</v>
      </c>
      <c r="BA3492" s="13">
        <f t="shared" si="5694"/>
        <v>1.75</v>
      </c>
      <c r="BB3492" s="13">
        <f t="shared" si="5695"/>
        <v>1.4</v>
      </c>
      <c r="BC3492" s="13">
        <f t="shared" si="5696"/>
        <v>0</v>
      </c>
      <c r="BD3492" s="13">
        <f t="shared" si="5697"/>
        <v>2.8</v>
      </c>
      <c r="BE3492" s="13">
        <f t="shared" si="5698"/>
        <v>0</v>
      </c>
      <c r="BF3492" s="13">
        <f t="shared" si="5699"/>
        <v>0</v>
      </c>
      <c r="BG3492" s="13">
        <f t="shared" si="5700"/>
        <v>0</v>
      </c>
      <c r="BH3492" s="13">
        <f t="shared" si="5701"/>
        <v>0</v>
      </c>
      <c r="BI3492" s="13">
        <f t="shared" si="5702"/>
        <v>0</v>
      </c>
      <c r="BJ3492" s="12">
        <f t="shared" si="5704"/>
        <v>14.7</v>
      </c>
    </row>
    <row r="3493" spans="1:62" ht="15.75">
      <c r="A3493" s="14"/>
      <c r="B3493" s="14"/>
      <c r="C3493" s="12" t="s">
        <v>27</v>
      </c>
      <c r="D3493" s="12">
        <f>'Harian 2024'!D3537</f>
        <v>8</v>
      </c>
      <c r="E3493" s="12">
        <f>'Harian 2024'!E3537</f>
        <v>15</v>
      </c>
      <c r="F3493" s="12">
        <f>'Harian 2024'!F3537</f>
        <v>8</v>
      </c>
      <c r="G3493" s="12">
        <f>'Harian 2024'!G3537</f>
        <v>27</v>
      </c>
      <c r="H3493" s="12">
        <f>'Harian 2024'!H3537</f>
        <v>32</v>
      </c>
      <c r="I3493" s="12">
        <f>'Harian 2024'!I3537</f>
        <v>36</v>
      </c>
      <c r="J3493" s="12">
        <f>'Harian 2024'!J3537</f>
        <v>26</v>
      </c>
      <c r="K3493" s="12">
        <f>'Harian 2024'!K3537</f>
        <v>29</v>
      </c>
      <c r="L3493" s="12">
        <f>'Harian 2024'!L3537</f>
        <v>8</v>
      </c>
      <c r="M3493" s="12">
        <f>'Harian 2024'!M3537</f>
        <v>2</v>
      </c>
      <c r="N3493" s="12">
        <f>'Harian 2024'!N3537</f>
        <v>8</v>
      </c>
      <c r="O3493" s="12">
        <f>'Harian 2024'!O3537</f>
        <v>6</v>
      </c>
      <c r="P3493" s="12">
        <f>'Harian 2024'!P3537</f>
        <v>6</v>
      </c>
      <c r="Q3493" s="12">
        <f>'Harian 2024'!Q3537</f>
        <v>4</v>
      </c>
      <c r="R3493" s="12">
        <f>'Harian 2024'!R3537</f>
        <v>0</v>
      </c>
      <c r="S3493" s="12">
        <f>'Harian 2024'!S3537</f>
        <v>0</v>
      </c>
      <c r="T3493" s="12">
        <f>'Harian 2024'!T3537</f>
        <v>0</v>
      </c>
      <c r="U3493" s="12">
        <f t="shared" si="5703"/>
        <v>207</v>
      </c>
      <c r="W3493" s="23" t="s">
        <v>27</v>
      </c>
      <c r="X3493" s="24">
        <v>0.43</v>
      </c>
      <c r="Y3493" s="24">
        <v>0.43</v>
      </c>
      <c r="Z3493" s="24">
        <v>0.43</v>
      </c>
      <c r="AA3493" s="24">
        <v>0.43</v>
      </c>
      <c r="AB3493" s="24">
        <v>0.43</v>
      </c>
      <c r="AC3493" s="24">
        <v>0.43</v>
      </c>
      <c r="AD3493" s="24">
        <v>0.43</v>
      </c>
      <c r="AE3493" s="24">
        <v>0.43</v>
      </c>
      <c r="AF3493" s="24">
        <v>0.43</v>
      </c>
      <c r="AG3493" s="24">
        <v>0.43</v>
      </c>
      <c r="AH3493" s="24">
        <v>0.43</v>
      </c>
      <c r="AI3493" s="24">
        <v>0.43</v>
      </c>
      <c r="AJ3493" s="24">
        <v>0.43</v>
      </c>
      <c r="AK3493" s="24">
        <v>0.43</v>
      </c>
      <c r="AL3493" s="24">
        <v>0.43</v>
      </c>
      <c r="AM3493" s="24">
        <v>0.43</v>
      </c>
      <c r="AN3493" s="24">
        <v>0.43</v>
      </c>
      <c r="AP3493" s="14"/>
      <c r="AQ3493" s="14"/>
      <c r="AR3493" s="12" t="s">
        <v>27</v>
      </c>
      <c r="AS3493" s="13">
        <f t="shared" si="5687"/>
        <v>3.44</v>
      </c>
      <c r="AT3493" s="13">
        <f t="shared" si="5687"/>
        <v>6.45</v>
      </c>
      <c r="AU3493" s="13">
        <f t="shared" si="5688"/>
        <v>3.44</v>
      </c>
      <c r="AV3493" s="13">
        <f t="shared" si="5689"/>
        <v>11.61</v>
      </c>
      <c r="AW3493" s="13">
        <f t="shared" si="5690"/>
        <v>13.76</v>
      </c>
      <c r="AX3493" s="13">
        <f t="shared" si="5691"/>
        <v>15.48</v>
      </c>
      <c r="AY3493" s="13">
        <f t="shared" si="5692"/>
        <v>11.18</v>
      </c>
      <c r="AZ3493" s="13">
        <f t="shared" si="5693"/>
        <v>12.47</v>
      </c>
      <c r="BA3493" s="13">
        <f t="shared" si="5694"/>
        <v>3.44</v>
      </c>
      <c r="BB3493" s="13">
        <f t="shared" si="5695"/>
        <v>0.86</v>
      </c>
      <c r="BC3493" s="13">
        <f t="shared" si="5696"/>
        <v>3.44</v>
      </c>
      <c r="BD3493" s="13">
        <f t="shared" si="5697"/>
        <v>2.58</v>
      </c>
      <c r="BE3493" s="13">
        <f t="shared" si="5698"/>
        <v>2.58</v>
      </c>
      <c r="BF3493" s="13">
        <f t="shared" si="5699"/>
        <v>1.72</v>
      </c>
      <c r="BG3493" s="13">
        <f t="shared" si="5700"/>
        <v>0</v>
      </c>
      <c r="BH3493" s="13">
        <f t="shared" si="5701"/>
        <v>0</v>
      </c>
      <c r="BI3493" s="13">
        <f t="shared" si="5702"/>
        <v>0</v>
      </c>
      <c r="BJ3493" s="12">
        <f t="shared" si="5704"/>
        <v>89.009999999999991</v>
      </c>
    </row>
    <row r="3494" spans="1:62" ht="15.75">
      <c r="A3494" s="14"/>
      <c r="B3494" s="14"/>
      <c r="C3494" s="12" t="s">
        <v>28</v>
      </c>
      <c r="D3494" s="12">
        <f>'Harian 2024'!D3538</f>
        <v>9</v>
      </c>
      <c r="E3494" s="12">
        <f>'Harian 2024'!E3538</f>
        <v>12</v>
      </c>
      <c r="F3494" s="12">
        <f>'Harian 2024'!F3538</f>
        <v>7</v>
      </c>
      <c r="G3494" s="12">
        <f>'Harian 2024'!G3538</f>
        <v>16</v>
      </c>
      <c r="H3494" s="12">
        <f>'Harian 2024'!H3538</f>
        <v>26</v>
      </c>
      <c r="I3494" s="12">
        <f>'Harian 2024'!I3538</f>
        <v>25</v>
      </c>
      <c r="J3494" s="12">
        <f>'Harian 2024'!J3538</f>
        <v>34</v>
      </c>
      <c r="K3494" s="12">
        <f>'Harian 2024'!K3538</f>
        <v>27</v>
      </c>
      <c r="L3494" s="12">
        <f>'Harian 2024'!L3538</f>
        <v>6</v>
      </c>
      <c r="M3494" s="12">
        <f>'Harian 2024'!M3538</f>
        <v>3</v>
      </c>
      <c r="N3494" s="12">
        <f>'Harian 2024'!N3538</f>
        <v>7</v>
      </c>
      <c r="O3494" s="12">
        <f>'Harian 2024'!O3538</f>
        <v>10</v>
      </c>
      <c r="P3494" s="12">
        <f>'Harian 2024'!P3538</f>
        <v>2</v>
      </c>
      <c r="Q3494" s="12">
        <f>'Harian 2024'!Q3538</f>
        <v>3</v>
      </c>
      <c r="R3494" s="12">
        <f>'Harian 2024'!R3538</f>
        <v>0</v>
      </c>
      <c r="S3494" s="12">
        <f>'Harian 2024'!S3538</f>
        <v>0</v>
      </c>
      <c r="T3494" s="12">
        <f>'Harian 2024'!T3538</f>
        <v>0</v>
      </c>
      <c r="U3494" s="12">
        <f t="shared" si="5703"/>
        <v>178</v>
      </c>
      <c r="W3494" s="23" t="s">
        <v>28</v>
      </c>
      <c r="X3494" s="24">
        <v>0.5</v>
      </c>
      <c r="Y3494" s="24">
        <v>0.5</v>
      </c>
      <c r="Z3494" s="24">
        <v>0.5</v>
      </c>
      <c r="AA3494" s="24">
        <v>0.5</v>
      </c>
      <c r="AB3494" s="24">
        <v>0.5</v>
      </c>
      <c r="AC3494" s="24">
        <v>0.5</v>
      </c>
      <c r="AD3494" s="24">
        <v>0.5</v>
      </c>
      <c r="AE3494" s="24">
        <v>0.5</v>
      </c>
      <c r="AF3494" s="24">
        <v>0.5</v>
      </c>
      <c r="AG3494" s="24">
        <v>0.5</v>
      </c>
      <c r="AH3494" s="24">
        <v>0.5</v>
      </c>
      <c r="AI3494" s="24">
        <v>0.5</v>
      </c>
      <c r="AJ3494" s="24">
        <v>0.5</v>
      </c>
      <c r="AK3494" s="24">
        <v>0.5</v>
      </c>
      <c r="AL3494" s="24">
        <v>0.5</v>
      </c>
      <c r="AM3494" s="24">
        <v>0.5</v>
      </c>
      <c r="AN3494" s="24">
        <v>0.5</v>
      </c>
      <c r="AP3494" s="14"/>
      <c r="AQ3494" s="14"/>
      <c r="AR3494" s="12" t="s">
        <v>28</v>
      </c>
      <c r="AS3494" s="13">
        <f t="shared" si="5687"/>
        <v>4.5</v>
      </c>
      <c r="AT3494" s="13">
        <f t="shared" si="5687"/>
        <v>6</v>
      </c>
      <c r="AU3494" s="13">
        <f t="shared" si="5688"/>
        <v>3.5</v>
      </c>
      <c r="AV3494" s="13">
        <f t="shared" si="5689"/>
        <v>8</v>
      </c>
      <c r="AW3494" s="13">
        <f t="shared" si="5690"/>
        <v>13</v>
      </c>
      <c r="AX3494" s="13">
        <f t="shared" si="5691"/>
        <v>12.5</v>
      </c>
      <c r="AY3494" s="13">
        <f t="shared" si="5692"/>
        <v>17</v>
      </c>
      <c r="AZ3494" s="13">
        <f t="shared" si="5693"/>
        <v>13.5</v>
      </c>
      <c r="BA3494" s="13">
        <f t="shared" si="5694"/>
        <v>3</v>
      </c>
      <c r="BB3494" s="13">
        <f t="shared" si="5695"/>
        <v>1.5</v>
      </c>
      <c r="BC3494" s="13">
        <f t="shared" si="5696"/>
        <v>3.5</v>
      </c>
      <c r="BD3494" s="13">
        <f t="shared" si="5697"/>
        <v>5</v>
      </c>
      <c r="BE3494" s="13">
        <f t="shared" si="5698"/>
        <v>1</v>
      </c>
      <c r="BF3494" s="13">
        <f t="shared" si="5699"/>
        <v>1.5</v>
      </c>
      <c r="BG3494" s="13">
        <f t="shared" si="5700"/>
        <v>0</v>
      </c>
      <c r="BH3494" s="13">
        <f t="shared" si="5701"/>
        <v>0</v>
      </c>
      <c r="BI3494" s="13">
        <f t="shared" si="5702"/>
        <v>0</v>
      </c>
      <c r="BJ3494" s="12">
        <f t="shared" si="5704"/>
        <v>89</v>
      </c>
    </row>
    <row r="3495" spans="1:62" ht="15.75">
      <c r="A3495" s="14"/>
      <c r="B3495" s="14"/>
      <c r="C3495" s="12" t="s">
        <v>35</v>
      </c>
      <c r="D3495" s="12">
        <f>'Harian 2024'!D3539</f>
        <v>8</v>
      </c>
      <c r="E3495" s="12">
        <f>'Harian 2024'!E3539</f>
        <v>9</v>
      </c>
      <c r="F3495" s="12">
        <f>'Harian 2024'!F3539</f>
        <v>6</v>
      </c>
      <c r="G3495" s="12">
        <f>'Harian 2024'!G3539</f>
        <v>10</v>
      </c>
      <c r="H3495" s="12">
        <f>'Harian 2024'!H3539</f>
        <v>27</v>
      </c>
      <c r="I3495" s="12">
        <f>'Harian 2024'!I3539</f>
        <v>29</v>
      </c>
      <c r="J3495" s="12">
        <f>'Harian 2024'!J3539</f>
        <v>32</v>
      </c>
      <c r="K3495" s="12">
        <f>'Harian 2024'!K3539</f>
        <v>38</v>
      </c>
      <c r="L3495" s="12">
        <f>'Harian 2024'!L3539</f>
        <v>6</v>
      </c>
      <c r="M3495" s="12">
        <f>'Harian 2024'!M3539</f>
        <v>4</v>
      </c>
      <c r="N3495" s="12">
        <f>'Harian 2024'!N3539</f>
        <v>9</v>
      </c>
      <c r="O3495" s="12">
        <f>'Harian 2024'!O3539</f>
        <v>5</v>
      </c>
      <c r="P3495" s="12">
        <f>'Harian 2024'!P3539</f>
        <v>2</v>
      </c>
      <c r="Q3495" s="12">
        <f>'Harian 2024'!Q3539</f>
        <v>5</v>
      </c>
      <c r="R3495" s="12">
        <f>'Harian 2024'!R3539</f>
        <v>0</v>
      </c>
      <c r="S3495" s="12">
        <f>'Harian 2024'!S3539</f>
        <v>0</v>
      </c>
      <c r="T3495" s="12">
        <f>'Harian 2024'!T3539</f>
        <v>0</v>
      </c>
      <c r="U3495" s="12">
        <f t="shared" si="5703"/>
        <v>182</v>
      </c>
      <c r="W3495" s="23" t="s">
        <v>50</v>
      </c>
      <c r="X3495" s="24">
        <v>8.5000000000000006E-2</v>
      </c>
      <c r="Y3495" s="24">
        <v>8.5000000000000006E-2</v>
      </c>
      <c r="Z3495" s="24">
        <v>8.5000000000000006E-2</v>
      </c>
      <c r="AA3495" s="24">
        <v>8.5000000000000006E-2</v>
      </c>
      <c r="AB3495" s="24">
        <v>8.5000000000000006E-2</v>
      </c>
      <c r="AC3495" s="24">
        <v>8.5000000000000006E-2</v>
      </c>
      <c r="AD3495" s="24">
        <v>8.5000000000000006E-2</v>
      </c>
      <c r="AE3495" s="24">
        <v>8.5000000000000006E-2</v>
      </c>
      <c r="AF3495" s="24">
        <v>8.5000000000000006E-2</v>
      </c>
      <c r="AG3495" s="24">
        <v>8.5000000000000006E-2</v>
      </c>
      <c r="AH3495" s="24">
        <v>8.5000000000000006E-2</v>
      </c>
      <c r="AI3495" s="24">
        <v>8.5000000000000006E-2</v>
      </c>
      <c r="AJ3495" s="24">
        <v>8.5000000000000006E-2</v>
      </c>
      <c r="AK3495" s="24">
        <v>8.5000000000000006E-2</v>
      </c>
      <c r="AL3495" s="24">
        <v>8.5000000000000006E-2</v>
      </c>
      <c r="AM3495" s="24">
        <v>8.5000000000000006E-2</v>
      </c>
      <c r="AN3495" s="24">
        <v>8.5000000000000006E-2</v>
      </c>
      <c r="AP3495" s="14"/>
      <c r="AQ3495" s="14"/>
      <c r="AR3495" s="12" t="s">
        <v>29</v>
      </c>
      <c r="AS3495" s="13">
        <f t="shared" si="5687"/>
        <v>0.68</v>
      </c>
      <c r="AT3495" s="13">
        <f t="shared" si="5687"/>
        <v>0.76500000000000001</v>
      </c>
      <c r="AU3495" s="13">
        <f t="shared" si="5688"/>
        <v>0.51</v>
      </c>
      <c r="AV3495" s="13">
        <f t="shared" si="5689"/>
        <v>0.85000000000000009</v>
      </c>
      <c r="AW3495" s="13">
        <f t="shared" si="5690"/>
        <v>2.2950000000000004</v>
      </c>
      <c r="AX3495" s="13">
        <f t="shared" si="5691"/>
        <v>2.4650000000000003</v>
      </c>
      <c r="AY3495" s="13">
        <f t="shared" si="5692"/>
        <v>2.72</v>
      </c>
      <c r="AZ3495" s="13">
        <f t="shared" si="5693"/>
        <v>3.2300000000000004</v>
      </c>
      <c r="BA3495" s="13">
        <f t="shared" si="5694"/>
        <v>0.51</v>
      </c>
      <c r="BB3495" s="13">
        <f t="shared" si="5695"/>
        <v>0.34</v>
      </c>
      <c r="BC3495" s="13">
        <f t="shared" si="5696"/>
        <v>0.76500000000000001</v>
      </c>
      <c r="BD3495" s="13">
        <f t="shared" si="5697"/>
        <v>0.42500000000000004</v>
      </c>
      <c r="BE3495" s="13">
        <f t="shared" si="5698"/>
        <v>0.17</v>
      </c>
      <c r="BF3495" s="13">
        <f t="shared" si="5699"/>
        <v>0.42500000000000004</v>
      </c>
      <c r="BG3495" s="13">
        <f t="shared" si="5700"/>
        <v>0</v>
      </c>
      <c r="BH3495" s="13">
        <f t="shared" si="5701"/>
        <v>0</v>
      </c>
      <c r="BI3495" s="13">
        <f t="shared" si="5702"/>
        <v>0</v>
      </c>
      <c r="BJ3495" s="12">
        <f t="shared" si="5704"/>
        <v>15.470000000000002</v>
      </c>
    </row>
    <row r="3496" spans="1:62" ht="15.75">
      <c r="A3496" s="14"/>
      <c r="B3496" s="14"/>
      <c r="C3496" s="12" t="s">
        <v>36</v>
      </c>
      <c r="D3496" s="12">
        <f>'Harian 2024'!D3540</f>
        <v>7</v>
      </c>
      <c r="E3496" s="12">
        <f>'Harian 2024'!E3540</f>
        <v>10</v>
      </c>
      <c r="F3496" s="12">
        <f>'Harian 2024'!F3540</f>
        <v>8</v>
      </c>
      <c r="G3496" s="12">
        <f>'Harian 2024'!G3540</f>
        <v>0</v>
      </c>
      <c r="H3496" s="12">
        <f>'Harian 2024'!H3540</f>
        <v>0</v>
      </c>
      <c r="I3496" s="12">
        <f>'Harian 2024'!I3540</f>
        <v>0</v>
      </c>
      <c r="J3496" s="12">
        <f>'Harian 2024'!J3540</f>
        <v>0</v>
      </c>
      <c r="K3496" s="12">
        <f>'Harian 2024'!K3540</f>
        <v>0</v>
      </c>
      <c r="L3496" s="12">
        <f>'Harian 2024'!L3540</f>
        <v>0</v>
      </c>
      <c r="M3496" s="12">
        <f>'Harian 2024'!M3540</f>
        <v>0</v>
      </c>
      <c r="N3496" s="12">
        <f>'Harian 2024'!N3540</f>
        <v>2</v>
      </c>
      <c r="O3496" s="12">
        <f>'Harian 2024'!O3540</f>
        <v>9</v>
      </c>
      <c r="P3496" s="12">
        <f>'Harian 2024'!P3540</f>
        <v>3</v>
      </c>
      <c r="Q3496" s="12">
        <f>'Harian 2024'!Q3540</f>
        <v>0</v>
      </c>
      <c r="R3496" s="12">
        <f>'Harian 2024'!R3540</f>
        <v>0</v>
      </c>
      <c r="S3496" s="12">
        <f>'Harian 2024'!S3540</f>
        <v>0</v>
      </c>
      <c r="T3496" s="12">
        <f>'Harian 2024'!T3540</f>
        <v>0</v>
      </c>
      <c r="U3496" s="12">
        <f t="shared" si="5703"/>
        <v>32</v>
      </c>
      <c r="W3496" s="23" t="s">
        <v>51</v>
      </c>
      <c r="X3496" s="24">
        <v>0.59</v>
      </c>
      <c r="Y3496" s="24">
        <v>0.59</v>
      </c>
      <c r="Z3496" s="24">
        <v>0.59</v>
      </c>
      <c r="AA3496" s="24">
        <v>0.59</v>
      </c>
      <c r="AB3496" s="24">
        <v>0.59</v>
      </c>
      <c r="AC3496" s="24">
        <v>0.59</v>
      </c>
      <c r="AD3496" s="24">
        <v>0.59</v>
      </c>
      <c r="AE3496" s="24">
        <v>0.59</v>
      </c>
      <c r="AF3496" s="24">
        <v>0.59</v>
      </c>
      <c r="AG3496" s="24">
        <v>0.59</v>
      </c>
      <c r="AH3496" s="24">
        <v>0.59</v>
      </c>
      <c r="AI3496" s="24">
        <v>0.59</v>
      </c>
      <c r="AJ3496" s="24">
        <v>0.59</v>
      </c>
      <c r="AK3496" s="24">
        <v>0.59</v>
      </c>
      <c r="AL3496" s="24">
        <v>0.59</v>
      </c>
      <c r="AM3496" s="24">
        <v>0.59</v>
      </c>
      <c r="AN3496" s="24">
        <v>0.59</v>
      </c>
      <c r="AP3496" s="14"/>
      <c r="AQ3496" s="14"/>
      <c r="AR3496" s="12" t="s">
        <v>30</v>
      </c>
      <c r="AS3496" s="13">
        <f t="shared" si="5687"/>
        <v>4.13</v>
      </c>
      <c r="AT3496" s="13">
        <f t="shared" si="5687"/>
        <v>5.8999999999999995</v>
      </c>
      <c r="AU3496" s="13">
        <f t="shared" si="5688"/>
        <v>4.72</v>
      </c>
      <c r="AV3496" s="13">
        <f t="shared" si="5689"/>
        <v>0</v>
      </c>
      <c r="AW3496" s="13">
        <f t="shared" si="5690"/>
        <v>0</v>
      </c>
      <c r="AX3496" s="13">
        <f t="shared" si="5691"/>
        <v>0</v>
      </c>
      <c r="AY3496" s="13">
        <f t="shared" si="5692"/>
        <v>0</v>
      </c>
      <c r="AZ3496" s="13">
        <f t="shared" si="5693"/>
        <v>0</v>
      </c>
      <c r="BA3496" s="13">
        <f t="shared" si="5694"/>
        <v>0</v>
      </c>
      <c r="BB3496" s="13">
        <f t="shared" si="5695"/>
        <v>0</v>
      </c>
      <c r="BC3496" s="13">
        <f t="shared" si="5696"/>
        <v>1.18</v>
      </c>
      <c r="BD3496" s="13">
        <f t="shared" si="5697"/>
        <v>5.31</v>
      </c>
      <c r="BE3496" s="13">
        <f t="shared" si="5698"/>
        <v>1.77</v>
      </c>
      <c r="BF3496" s="13">
        <f t="shared" si="5699"/>
        <v>0</v>
      </c>
      <c r="BG3496" s="13">
        <f t="shared" si="5700"/>
        <v>0</v>
      </c>
      <c r="BH3496" s="13">
        <f t="shared" si="5701"/>
        <v>0</v>
      </c>
      <c r="BI3496" s="13">
        <f t="shared" si="5702"/>
        <v>0</v>
      </c>
      <c r="BJ3496" s="12">
        <f t="shared" si="5704"/>
        <v>18.88</v>
      </c>
    </row>
    <row r="3497" spans="1:62" ht="15.75">
      <c r="A3497" s="14"/>
      <c r="B3497" s="14"/>
      <c r="C3497" s="12" t="s">
        <v>31</v>
      </c>
      <c r="D3497" s="12">
        <f>'Harian 2024'!D3541</f>
        <v>6</v>
      </c>
      <c r="E3497" s="12">
        <f>'Harian 2024'!E3541</f>
        <v>6</v>
      </c>
      <c r="F3497" s="12">
        <f>'Harian 2024'!F3541</f>
        <v>4</v>
      </c>
      <c r="G3497" s="12">
        <f>'Harian 2024'!G3541</f>
        <v>0</v>
      </c>
      <c r="H3497" s="12">
        <f>'Harian 2024'!H3541</f>
        <v>0</v>
      </c>
      <c r="I3497" s="12">
        <f>'Harian 2024'!I3541</f>
        <v>0</v>
      </c>
      <c r="J3497" s="12">
        <f>'Harian 2024'!J3541</f>
        <v>0</v>
      </c>
      <c r="K3497" s="12">
        <f>'Harian 2024'!K3541</f>
        <v>0</v>
      </c>
      <c r="L3497" s="12">
        <f>'Harian 2024'!L3541</f>
        <v>0</v>
      </c>
      <c r="M3497" s="12">
        <f>'Harian 2024'!M3541</f>
        <v>1</v>
      </c>
      <c r="N3497" s="12">
        <f>'Harian 2024'!N3541</f>
        <v>2</v>
      </c>
      <c r="O3497" s="12">
        <f>'Harian 2024'!O3541</f>
        <v>0</v>
      </c>
      <c r="P3497" s="12">
        <f>'Harian 2024'!P3541</f>
        <v>0</v>
      </c>
      <c r="Q3497" s="12">
        <f>'Harian 2024'!Q3541</f>
        <v>0</v>
      </c>
      <c r="R3497" s="12">
        <f>'Harian 2024'!R3541</f>
        <v>0</v>
      </c>
      <c r="S3497" s="12">
        <f>'Harian 2024'!S3541</f>
        <v>0</v>
      </c>
      <c r="T3497" s="12">
        <f>'Harian 2024'!T3541</f>
        <v>0</v>
      </c>
      <c r="U3497" s="12">
        <f t="shared" si="5703"/>
        <v>13</v>
      </c>
      <c r="W3497" s="23" t="s">
        <v>31</v>
      </c>
      <c r="X3497" s="24">
        <v>0.56999999999999995</v>
      </c>
      <c r="Y3497" s="24">
        <v>0.56999999999999995</v>
      </c>
      <c r="Z3497" s="24">
        <v>0.56999999999999995</v>
      </c>
      <c r="AA3497" s="24">
        <v>0.56999999999999995</v>
      </c>
      <c r="AB3497" s="24">
        <v>0.56999999999999995</v>
      </c>
      <c r="AC3497" s="24">
        <v>0.56999999999999995</v>
      </c>
      <c r="AD3497" s="24">
        <v>0.56999999999999995</v>
      </c>
      <c r="AE3497" s="24">
        <v>0.56999999999999995</v>
      </c>
      <c r="AF3497" s="24">
        <v>0.56999999999999995</v>
      </c>
      <c r="AG3497" s="24">
        <v>0.56999999999999995</v>
      </c>
      <c r="AH3497" s="24">
        <v>0.56999999999999995</v>
      </c>
      <c r="AI3497" s="24">
        <v>0.56999999999999995</v>
      </c>
      <c r="AJ3497" s="24">
        <v>0.56999999999999995</v>
      </c>
      <c r="AK3497" s="24">
        <v>0.56999999999999995</v>
      </c>
      <c r="AL3497" s="24">
        <v>0.56999999999999995</v>
      </c>
      <c r="AM3497" s="24">
        <v>0.56999999999999995</v>
      </c>
      <c r="AN3497" s="24">
        <v>0.56999999999999995</v>
      </c>
      <c r="AP3497" s="14"/>
      <c r="AQ3497" s="14"/>
      <c r="AR3497" s="12" t="s">
        <v>31</v>
      </c>
      <c r="AS3497" s="13">
        <f t="shared" si="5687"/>
        <v>3.42</v>
      </c>
      <c r="AT3497" s="13">
        <f t="shared" si="5687"/>
        <v>3.42</v>
      </c>
      <c r="AU3497" s="13">
        <f t="shared" si="5688"/>
        <v>2.2799999999999998</v>
      </c>
      <c r="AV3497" s="13">
        <f t="shared" si="5689"/>
        <v>0</v>
      </c>
      <c r="AW3497" s="13">
        <f t="shared" si="5690"/>
        <v>0</v>
      </c>
      <c r="AX3497" s="13">
        <f t="shared" si="5691"/>
        <v>0</v>
      </c>
      <c r="AY3497" s="13">
        <f t="shared" si="5692"/>
        <v>0</v>
      </c>
      <c r="AZ3497" s="13">
        <f t="shared" si="5693"/>
        <v>0</v>
      </c>
      <c r="BA3497" s="13">
        <f t="shared" si="5694"/>
        <v>0</v>
      </c>
      <c r="BB3497" s="13">
        <f t="shared" si="5695"/>
        <v>0.56999999999999995</v>
      </c>
      <c r="BC3497" s="13">
        <f t="shared" si="5696"/>
        <v>1.1399999999999999</v>
      </c>
      <c r="BD3497" s="13">
        <f t="shared" si="5697"/>
        <v>0</v>
      </c>
      <c r="BE3497" s="13">
        <f t="shared" si="5698"/>
        <v>0</v>
      </c>
      <c r="BF3497" s="13">
        <f t="shared" si="5699"/>
        <v>0</v>
      </c>
      <c r="BG3497" s="13">
        <f t="shared" si="5700"/>
        <v>0</v>
      </c>
      <c r="BH3497" s="13">
        <f t="shared" si="5701"/>
        <v>0</v>
      </c>
      <c r="BI3497" s="13">
        <f t="shared" si="5702"/>
        <v>0</v>
      </c>
      <c r="BJ3497" s="12">
        <f t="shared" si="5704"/>
        <v>7.4099999999999993</v>
      </c>
    </row>
    <row r="3498" spans="1:62" ht="15.75">
      <c r="A3498" s="16"/>
      <c r="B3498" s="16"/>
      <c r="C3498" s="12" t="s">
        <v>32</v>
      </c>
      <c r="D3498" s="12">
        <f>'Harian 2024'!D3542</f>
        <v>0</v>
      </c>
      <c r="E3498" s="12">
        <f>'Harian 2024'!E3542</f>
        <v>6</v>
      </c>
      <c r="F3498" s="12">
        <f>'Harian 2024'!F3542</f>
        <v>4</v>
      </c>
      <c r="G3498" s="12">
        <f>'Harian 2024'!G3542</f>
        <v>7</v>
      </c>
      <c r="H3498" s="12">
        <f>'Harian 2024'!H3542</f>
        <v>16</v>
      </c>
      <c r="I3498" s="12">
        <f>'Harian 2024'!I3542</f>
        <v>9</v>
      </c>
      <c r="J3498" s="12">
        <f>'Harian 2024'!J3542</f>
        <v>10</v>
      </c>
      <c r="K3498" s="12">
        <f>'Harian 2024'!K3542</f>
        <v>4</v>
      </c>
      <c r="L3498" s="12">
        <f>'Harian 2024'!L3542</f>
        <v>5</v>
      </c>
      <c r="M3498" s="12">
        <f>'Harian 2024'!M3542</f>
        <v>4</v>
      </c>
      <c r="N3498" s="12">
        <f>'Harian 2024'!N3542</f>
        <v>20</v>
      </c>
      <c r="O3498" s="12">
        <f>'Harian 2024'!O3542</f>
        <v>5</v>
      </c>
      <c r="P3498" s="12">
        <f>'Harian 2024'!P3542</f>
        <v>0</v>
      </c>
      <c r="Q3498" s="12">
        <f>'Harian 2024'!Q3542</f>
        <v>1</v>
      </c>
      <c r="R3498" s="12">
        <f>'Harian 2024'!R3542</f>
        <v>0</v>
      </c>
      <c r="S3498" s="12">
        <f>'Harian 2024'!S3542</f>
        <v>0</v>
      </c>
      <c r="T3498" s="12">
        <f>'Harian 2024'!T3542</f>
        <v>20</v>
      </c>
      <c r="U3498" s="12">
        <f t="shared" si="5703"/>
        <v>111</v>
      </c>
      <c r="W3498" s="23" t="s">
        <v>32</v>
      </c>
      <c r="X3498" s="24">
        <v>0.4</v>
      </c>
      <c r="Y3498" s="24">
        <v>0.4</v>
      </c>
      <c r="Z3498" s="24">
        <v>0.4</v>
      </c>
      <c r="AA3498" s="24">
        <v>0.4</v>
      </c>
      <c r="AB3498" s="24">
        <v>0.4</v>
      </c>
      <c r="AC3498" s="24">
        <v>0.4</v>
      </c>
      <c r="AD3498" s="24">
        <v>0.4</v>
      </c>
      <c r="AE3498" s="24">
        <v>0.4</v>
      </c>
      <c r="AF3498" s="24">
        <v>0.4</v>
      </c>
      <c r="AG3498" s="24">
        <v>0.4</v>
      </c>
      <c r="AH3498" s="24">
        <v>0.4</v>
      </c>
      <c r="AI3498" s="24">
        <v>0.4</v>
      </c>
      <c r="AJ3498" s="24">
        <v>0.4</v>
      </c>
      <c r="AK3498" s="24">
        <v>0.4</v>
      </c>
      <c r="AL3498" s="24">
        <v>0.4</v>
      </c>
      <c r="AM3498" s="24">
        <v>0.4</v>
      </c>
      <c r="AN3498" s="24">
        <v>0.4</v>
      </c>
      <c r="AP3498" s="16"/>
      <c r="AQ3498" s="16"/>
      <c r="AR3498" s="12" t="s">
        <v>32</v>
      </c>
      <c r="AS3498" s="13">
        <f t="shared" si="5687"/>
        <v>0</v>
      </c>
      <c r="AT3498" s="13">
        <f t="shared" si="5687"/>
        <v>2.4000000000000004</v>
      </c>
      <c r="AU3498" s="13">
        <f t="shared" si="5688"/>
        <v>1.6</v>
      </c>
      <c r="AV3498" s="13">
        <f t="shared" si="5689"/>
        <v>2.8000000000000003</v>
      </c>
      <c r="AW3498" s="13">
        <f t="shared" si="5690"/>
        <v>6.4</v>
      </c>
      <c r="AX3498" s="13">
        <f t="shared" si="5691"/>
        <v>3.6</v>
      </c>
      <c r="AY3498" s="13">
        <f t="shared" si="5692"/>
        <v>4</v>
      </c>
      <c r="AZ3498" s="13">
        <f t="shared" si="5693"/>
        <v>1.6</v>
      </c>
      <c r="BA3498" s="13">
        <f t="shared" si="5694"/>
        <v>2</v>
      </c>
      <c r="BB3498" s="13">
        <f t="shared" si="5695"/>
        <v>1.6</v>
      </c>
      <c r="BC3498" s="13">
        <f t="shared" si="5696"/>
        <v>8</v>
      </c>
      <c r="BD3498" s="13">
        <f t="shared" si="5697"/>
        <v>2</v>
      </c>
      <c r="BE3498" s="13">
        <f t="shared" si="5698"/>
        <v>0</v>
      </c>
      <c r="BF3498" s="13">
        <f t="shared" si="5699"/>
        <v>0.4</v>
      </c>
      <c r="BG3498" s="13">
        <f t="shared" si="5700"/>
        <v>0</v>
      </c>
      <c r="BH3498" s="13">
        <f t="shared" si="5701"/>
        <v>0</v>
      </c>
      <c r="BI3498" s="13">
        <f t="shared" si="5702"/>
        <v>8</v>
      </c>
      <c r="BJ3498" s="12">
        <f t="shared" si="5704"/>
        <v>44.4</v>
      </c>
    </row>
    <row r="3499" spans="1:62">
      <c r="A3499" s="17"/>
      <c r="B3499" s="18"/>
      <c r="C3499" s="19" t="s">
        <v>33</v>
      </c>
      <c r="D3499" s="19">
        <f>SUM(D3490:D3498)</f>
        <v>38</v>
      </c>
      <c r="E3499" s="19">
        <f>SUM(E3490:E3498)</f>
        <v>58</v>
      </c>
      <c r="F3499" s="19">
        <f t="shared" ref="F3499:U3499" si="5705">SUM(F3490:F3498)</f>
        <v>37</v>
      </c>
      <c r="G3499" s="19">
        <f t="shared" si="5705"/>
        <v>91</v>
      </c>
      <c r="H3499" s="19">
        <f t="shared" si="5705"/>
        <v>143</v>
      </c>
      <c r="I3499" s="19">
        <f t="shared" si="5705"/>
        <v>139</v>
      </c>
      <c r="J3499" s="19">
        <f t="shared" si="5705"/>
        <v>160</v>
      </c>
      <c r="K3499" s="19">
        <f t="shared" si="5705"/>
        <v>168</v>
      </c>
      <c r="L3499" s="19">
        <f t="shared" si="5705"/>
        <v>54</v>
      </c>
      <c r="M3499" s="19">
        <f t="shared" si="5705"/>
        <v>20</v>
      </c>
      <c r="N3499" s="19">
        <f t="shared" si="5705"/>
        <v>48</v>
      </c>
      <c r="O3499" s="19">
        <f t="shared" si="5705"/>
        <v>56</v>
      </c>
      <c r="P3499" s="19">
        <f t="shared" si="5705"/>
        <v>31</v>
      </c>
      <c r="Q3499" s="19">
        <f t="shared" si="5705"/>
        <v>13</v>
      </c>
      <c r="R3499" s="19">
        <f t="shared" si="5705"/>
        <v>0</v>
      </c>
      <c r="S3499" s="19">
        <f t="shared" si="5705"/>
        <v>0</v>
      </c>
      <c r="T3499" s="19">
        <f t="shared" si="5705"/>
        <v>20</v>
      </c>
      <c r="U3499" s="19">
        <f t="shared" si="5705"/>
        <v>1038</v>
      </c>
      <c r="AP3499" s="35"/>
      <c r="AQ3499" s="36"/>
      <c r="AR3499" s="37" t="s">
        <v>33</v>
      </c>
      <c r="AS3499" s="37">
        <f>SUM(AS3490:AS3498)</f>
        <v>16.170000000000002</v>
      </c>
      <c r="AT3499" s="37">
        <f t="shared" ref="AT3499:BJ3499" si="5706">SUM(AT3490:AT3498)</f>
        <v>24.934999999999995</v>
      </c>
      <c r="AU3499" s="37">
        <f t="shared" si="5706"/>
        <v>16.049999999999997</v>
      </c>
      <c r="AV3499" s="37">
        <f t="shared" si="5706"/>
        <v>31.045000000000002</v>
      </c>
      <c r="AW3499" s="37">
        <f t="shared" si="5706"/>
        <v>46.29</v>
      </c>
      <c r="AX3499" s="37">
        <f t="shared" si="5706"/>
        <v>44.390000000000008</v>
      </c>
      <c r="AY3499" s="37">
        <f t="shared" si="5706"/>
        <v>49.49</v>
      </c>
      <c r="AZ3499" s="37">
        <f t="shared" si="5706"/>
        <v>48.875000000000007</v>
      </c>
      <c r="BA3499" s="37">
        <f t="shared" si="5706"/>
        <v>16.54</v>
      </c>
      <c r="BB3499" s="37">
        <f t="shared" si="5706"/>
        <v>6.7200000000000006</v>
      </c>
      <c r="BC3499" s="37">
        <f t="shared" si="5706"/>
        <v>18.024999999999999</v>
      </c>
      <c r="BD3499" s="37">
        <f t="shared" si="5706"/>
        <v>21.4</v>
      </c>
      <c r="BE3499" s="37">
        <f t="shared" si="5706"/>
        <v>10.130000000000001</v>
      </c>
      <c r="BF3499" s="37">
        <f t="shared" si="5706"/>
        <v>4.0449999999999999</v>
      </c>
      <c r="BG3499" s="37">
        <f t="shared" si="5706"/>
        <v>0</v>
      </c>
      <c r="BH3499" s="37">
        <f t="shared" si="5706"/>
        <v>0</v>
      </c>
      <c r="BI3499" s="37">
        <f t="shared" si="5706"/>
        <v>8</v>
      </c>
      <c r="BJ3499" s="37">
        <f t="shared" si="5706"/>
        <v>345.935</v>
      </c>
    </row>
    <row r="3502" spans="1:62" ht="106.5">
      <c r="A3502" s="8" t="s">
        <v>2</v>
      </c>
      <c r="B3502" s="8" t="s">
        <v>3</v>
      </c>
      <c r="C3502" s="8" t="s">
        <v>4</v>
      </c>
      <c r="D3502" s="9" t="str">
        <f>D712</f>
        <v>ANGGREK</v>
      </c>
      <c r="E3502" s="9" t="str">
        <f t="shared" ref="E3502:U3502" si="5707">E712</f>
        <v>BOUGENVIL</v>
      </c>
      <c r="F3502" s="9" t="str">
        <f t="shared" si="5707"/>
        <v>CAMELIA</v>
      </c>
      <c r="G3502" s="9" t="str">
        <f t="shared" si="5707"/>
        <v>DEWANDARU</v>
      </c>
      <c r="H3502" s="9" t="str">
        <f t="shared" si="5707"/>
        <v>EDELWEIS</v>
      </c>
      <c r="I3502" s="9" t="str">
        <f t="shared" si="5707"/>
        <v>FLAMBOYAN</v>
      </c>
      <c r="J3502" s="9" t="str">
        <f t="shared" si="5707"/>
        <v>GERANIUM</v>
      </c>
      <c r="K3502" s="9" t="str">
        <f t="shared" si="5707"/>
        <v>HELIKONIA</v>
      </c>
      <c r="L3502" s="9" t="str">
        <f t="shared" si="5707"/>
        <v>IVY</v>
      </c>
      <c r="M3502" s="9" t="str">
        <f t="shared" si="5707"/>
        <v>KANA</v>
      </c>
      <c r="N3502" s="9" t="str">
        <f t="shared" si="5707"/>
        <v>IGD</v>
      </c>
      <c r="O3502" s="9" t="str">
        <f t="shared" si="5707"/>
        <v>HCU</v>
      </c>
      <c r="P3502" s="9" t="str">
        <f t="shared" si="5707"/>
        <v>PENUNJANG</v>
      </c>
      <c r="Q3502" s="9" t="str">
        <f t="shared" si="5707"/>
        <v>PELAYANAN</v>
      </c>
      <c r="R3502" s="9" t="str">
        <f t="shared" si="5707"/>
        <v>ADMIN</v>
      </c>
      <c r="S3502" s="9" t="str">
        <f t="shared" si="5707"/>
        <v>ASRAMA</v>
      </c>
      <c r="T3502" s="9" t="str">
        <f t="shared" si="5707"/>
        <v>MASJID</v>
      </c>
      <c r="U3502" s="9" t="str">
        <f t="shared" si="5707"/>
        <v>JUMLAH</v>
      </c>
      <c r="W3502" s="21"/>
      <c r="X3502" s="22" t="str">
        <f>X5</f>
        <v>ANGGREK</v>
      </c>
      <c r="Y3502" s="22" t="str">
        <f>Y5</f>
        <v>BOUGENVIL</v>
      </c>
      <c r="Z3502" s="22" t="str">
        <f t="shared" ref="Z3502:AN3502" si="5708">Z5</f>
        <v>CAMELIA</v>
      </c>
      <c r="AA3502" s="22" t="str">
        <f t="shared" si="5708"/>
        <v>DEWANDARU</v>
      </c>
      <c r="AB3502" s="22" t="str">
        <f t="shared" si="5708"/>
        <v>EDELWEIS</v>
      </c>
      <c r="AC3502" s="22" t="str">
        <f t="shared" si="5708"/>
        <v>FLAMBOYAN</v>
      </c>
      <c r="AD3502" s="22" t="str">
        <f t="shared" si="5708"/>
        <v>GERANIUM</v>
      </c>
      <c r="AE3502" s="22" t="str">
        <f t="shared" si="5708"/>
        <v>HELIKONIA</v>
      </c>
      <c r="AF3502" s="22" t="str">
        <f t="shared" si="5708"/>
        <v>IVY</v>
      </c>
      <c r="AG3502" s="22" t="str">
        <f t="shared" si="5708"/>
        <v>KANA</v>
      </c>
      <c r="AH3502" s="22" t="str">
        <f t="shared" si="5708"/>
        <v>IGD</v>
      </c>
      <c r="AI3502" s="22" t="str">
        <f t="shared" si="5708"/>
        <v>HCU</v>
      </c>
      <c r="AJ3502" s="22" t="str">
        <f t="shared" si="5708"/>
        <v>PENUNJANG</v>
      </c>
      <c r="AK3502" s="22" t="str">
        <f t="shared" si="5708"/>
        <v>PELAYANAN</v>
      </c>
      <c r="AL3502" s="22" t="str">
        <f t="shared" si="5708"/>
        <v>ADMIN</v>
      </c>
      <c r="AM3502" s="22" t="str">
        <f t="shared" si="5708"/>
        <v>ASRAMA</v>
      </c>
      <c r="AN3502" s="22" t="str">
        <f t="shared" si="5708"/>
        <v>MASJID</v>
      </c>
      <c r="AP3502" s="33" t="s">
        <v>2</v>
      </c>
      <c r="AQ3502" s="33" t="s">
        <v>3</v>
      </c>
      <c r="AR3502" s="33" t="s">
        <v>4</v>
      </c>
      <c r="AS3502" s="34" t="str">
        <f>AS5</f>
        <v>ANGGREK</v>
      </c>
      <c r="AT3502" s="34" t="str">
        <f>AT5</f>
        <v>BOUGENVIL</v>
      </c>
      <c r="AU3502" s="34" t="str">
        <f t="shared" ref="AU3502:BJ3502" si="5709">AU5</f>
        <v>CAMELIA II</v>
      </c>
      <c r="AV3502" s="34" t="str">
        <f t="shared" si="5709"/>
        <v>DEWANDARU</v>
      </c>
      <c r="AW3502" s="34" t="str">
        <f t="shared" si="5709"/>
        <v>EDELWEIS</v>
      </c>
      <c r="AX3502" s="34" t="str">
        <f t="shared" si="5709"/>
        <v>FLAMBOYAN</v>
      </c>
      <c r="AY3502" s="34" t="str">
        <f t="shared" si="5709"/>
        <v>GERANIUM</v>
      </c>
      <c r="AZ3502" s="34" t="str">
        <f t="shared" si="5709"/>
        <v>HELIKONIA</v>
      </c>
      <c r="BA3502" s="34" t="str">
        <f t="shared" si="5709"/>
        <v>IVY</v>
      </c>
      <c r="BB3502" s="34" t="str">
        <f t="shared" si="5709"/>
        <v>KANA</v>
      </c>
      <c r="BC3502" s="34" t="str">
        <f t="shared" si="5709"/>
        <v>IGD</v>
      </c>
      <c r="BD3502" s="34" t="str">
        <f t="shared" si="5709"/>
        <v>HCU</v>
      </c>
      <c r="BE3502" s="34" t="str">
        <f t="shared" si="5709"/>
        <v>PENUNJANG</v>
      </c>
      <c r="BF3502" s="34" t="str">
        <f t="shared" si="5709"/>
        <v>PELAYANAN</v>
      </c>
      <c r="BG3502" s="34" t="str">
        <f t="shared" si="5709"/>
        <v>ADMIN</v>
      </c>
      <c r="BH3502" s="34" t="str">
        <f t="shared" si="5709"/>
        <v>ASRAMA</v>
      </c>
      <c r="BI3502" s="34" t="str">
        <f t="shared" si="5709"/>
        <v>MASJID</v>
      </c>
      <c r="BJ3502" s="34" t="str">
        <f t="shared" si="5709"/>
        <v>JUMLAH</v>
      </c>
    </row>
    <row r="3503" spans="1:62" ht="15.75">
      <c r="A3503" s="10">
        <f>A3490+1</f>
        <v>24</v>
      </c>
      <c r="B3503" s="11" t="s">
        <v>34</v>
      </c>
      <c r="C3503" s="12" t="s">
        <v>24</v>
      </c>
      <c r="D3503" s="12">
        <f>'Harian 2024'!D3547</f>
        <v>0</v>
      </c>
      <c r="E3503" s="12">
        <f>'Harian 2024'!E3547</f>
        <v>0</v>
      </c>
      <c r="F3503" s="12">
        <f>'Harian 2024'!F3547</f>
        <v>0</v>
      </c>
      <c r="G3503" s="12">
        <f>'Harian 2024'!G3547</f>
        <v>17</v>
      </c>
      <c r="H3503" s="12">
        <f>'Harian 2024'!H3547</f>
        <v>29</v>
      </c>
      <c r="I3503" s="12">
        <f>'Harian 2024'!I3547</f>
        <v>29</v>
      </c>
      <c r="J3503" s="12">
        <f>'Harian 2024'!J3547</f>
        <v>29</v>
      </c>
      <c r="K3503" s="12">
        <f>'Harian 2024'!K3547</f>
        <v>23</v>
      </c>
      <c r="L3503" s="12">
        <f>'Harian 2024'!L3547</f>
        <v>12</v>
      </c>
      <c r="M3503" s="12">
        <f>'Harian 2024'!M3547</f>
        <v>1</v>
      </c>
      <c r="N3503" s="12">
        <f>'Harian 2024'!N3547</f>
        <v>0</v>
      </c>
      <c r="O3503" s="12">
        <f>'Harian 2024'!O3547</f>
        <v>11</v>
      </c>
      <c r="P3503" s="12">
        <f>'Harian 2024'!P3547</f>
        <v>9</v>
      </c>
      <c r="Q3503" s="12">
        <f>'Harian 2024'!Q3547</f>
        <v>0</v>
      </c>
      <c r="R3503" s="12">
        <f>'Harian 2024'!R3547</f>
        <v>0</v>
      </c>
      <c r="S3503" s="12">
        <f>'Harian 2024'!S3547</f>
        <v>0</v>
      </c>
      <c r="T3503" s="12">
        <f>'Harian 2024'!T3547</f>
        <v>0</v>
      </c>
      <c r="U3503" s="12">
        <f>SUM(E3503:T3503)</f>
        <v>160</v>
      </c>
      <c r="W3503" s="23" t="s">
        <v>24</v>
      </c>
      <c r="X3503" s="24">
        <v>0.26500000000000001</v>
      </c>
      <c r="Y3503" s="24">
        <v>0.26500000000000001</v>
      </c>
      <c r="Z3503" s="24">
        <v>0.26500000000000001</v>
      </c>
      <c r="AA3503" s="24">
        <v>0.26500000000000001</v>
      </c>
      <c r="AB3503" s="24">
        <v>0.26500000000000001</v>
      </c>
      <c r="AC3503" s="24">
        <v>0.26500000000000001</v>
      </c>
      <c r="AD3503" s="24">
        <v>0.26500000000000001</v>
      </c>
      <c r="AE3503" s="24">
        <v>0.26500000000000001</v>
      </c>
      <c r="AF3503" s="24">
        <v>0.26500000000000001</v>
      </c>
      <c r="AG3503" s="24">
        <v>0.26500000000000001</v>
      </c>
      <c r="AH3503" s="24">
        <v>0.26500000000000001</v>
      </c>
      <c r="AI3503" s="24">
        <v>0.26500000000000001</v>
      </c>
      <c r="AJ3503" s="24">
        <v>0.26500000000000001</v>
      </c>
      <c r="AK3503" s="24">
        <v>0.26500000000000001</v>
      </c>
      <c r="AL3503" s="24">
        <v>0.26500000000000001</v>
      </c>
      <c r="AM3503" s="24">
        <v>0.26500000000000001</v>
      </c>
      <c r="AN3503" s="24">
        <v>0.26500000000000001</v>
      </c>
      <c r="AP3503" s="10">
        <f>AP3490+1</f>
        <v>24</v>
      </c>
      <c r="AQ3503" s="11" t="s">
        <v>40</v>
      </c>
      <c r="AR3503" s="12" t="s">
        <v>24</v>
      </c>
      <c r="AS3503" s="13">
        <f t="shared" ref="AS3503:AT3511" si="5710">D3503*X3503</f>
        <v>0</v>
      </c>
      <c r="AT3503" s="13">
        <f t="shared" si="5710"/>
        <v>0</v>
      </c>
      <c r="AU3503" s="13">
        <f t="shared" ref="AU3503:AU3511" si="5711">F3503*Z3503</f>
        <v>0</v>
      </c>
      <c r="AV3503" s="13">
        <f t="shared" ref="AV3503:AV3511" si="5712">G3503*AA3503</f>
        <v>4.5049999999999999</v>
      </c>
      <c r="AW3503" s="13">
        <f t="shared" ref="AW3503:AW3511" si="5713">H3503*AB3503</f>
        <v>7.6850000000000005</v>
      </c>
      <c r="AX3503" s="13">
        <f t="shared" ref="AX3503:AX3511" si="5714">I3503*AC3503</f>
        <v>7.6850000000000005</v>
      </c>
      <c r="AY3503" s="13">
        <f t="shared" ref="AY3503:AY3511" si="5715">J3503*AD3503</f>
        <v>7.6850000000000005</v>
      </c>
      <c r="AZ3503" s="13">
        <f t="shared" ref="AZ3503:AZ3511" si="5716">K3503*AE3503</f>
        <v>6.0950000000000006</v>
      </c>
      <c r="BA3503" s="13">
        <f t="shared" ref="BA3503:BA3511" si="5717">L3503*AF3503</f>
        <v>3.18</v>
      </c>
      <c r="BB3503" s="13">
        <f t="shared" ref="BB3503:BB3511" si="5718">M3503*AG3503</f>
        <v>0.26500000000000001</v>
      </c>
      <c r="BC3503" s="13">
        <f t="shared" ref="BC3503:BC3511" si="5719">N3503*AH3503</f>
        <v>0</v>
      </c>
      <c r="BD3503" s="13">
        <f t="shared" ref="BD3503:BD3511" si="5720">O3503*AI3503</f>
        <v>2.915</v>
      </c>
      <c r="BE3503" s="13">
        <f t="shared" ref="BE3503:BE3511" si="5721">P3503*AJ3503</f>
        <v>2.3850000000000002</v>
      </c>
      <c r="BF3503" s="13">
        <f t="shared" ref="BF3503:BF3511" si="5722">Q3503*AK3503</f>
        <v>0</v>
      </c>
      <c r="BG3503" s="13">
        <f t="shared" ref="BG3503:BG3511" si="5723">R3503*AL3503</f>
        <v>0</v>
      </c>
      <c r="BH3503" s="13">
        <f t="shared" ref="BH3503:BH3511" si="5724">S3503*AM3503</f>
        <v>0</v>
      </c>
      <c r="BI3503" s="13">
        <f t="shared" ref="BI3503:BI3511" si="5725">T3503*AN3503</f>
        <v>0</v>
      </c>
      <c r="BJ3503" s="12">
        <f>SUM(AT3503:BI3503)</f>
        <v>42.4</v>
      </c>
    </row>
    <row r="3504" spans="1:62" ht="15.75">
      <c r="A3504" s="14"/>
      <c r="B3504" s="15">
        <f>B3491+1</f>
        <v>44828</v>
      </c>
      <c r="C3504" s="12" t="s">
        <v>25</v>
      </c>
      <c r="D3504" s="12">
        <f>'Harian 2024'!D3548</f>
        <v>0</v>
      </c>
      <c r="E3504" s="12">
        <f>'Harian 2024'!E3548</f>
        <v>0</v>
      </c>
      <c r="F3504" s="12">
        <f>'Harian 2024'!F3548</f>
        <v>0</v>
      </c>
      <c r="G3504" s="12">
        <f>'Harian 2024'!G3548</f>
        <v>18</v>
      </c>
      <c r="H3504" s="12">
        <f>'Harian 2024'!H3548</f>
        <v>28</v>
      </c>
      <c r="I3504" s="12">
        <f>'Harian 2024'!I3548</f>
        <v>26</v>
      </c>
      <c r="J3504" s="12">
        <f>'Harian 2024'!J3548</f>
        <v>32</v>
      </c>
      <c r="K3504" s="12">
        <f>'Harian 2024'!K3548</f>
        <v>24</v>
      </c>
      <c r="L3504" s="12">
        <f>'Harian 2024'!L3548</f>
        <v>10</v>
      </c>
      <c r="M3504" s="12">
        <f>'Harian 2024'!M3548</f>
        <v>1</v>
      </c>
      <c r="N3504" s="12">
        <f>'Harian 2024'!N3548</f>
        <v>0</v>
      </c>
      <c r="O3504" s="12">
        <f>'Harian 2024'!O3548</f>
        <v>4</v>
      </c>
      <c r="P3504" s="12">
        <f>'Harian 2024'!P3548</f>
        <v>3</v>
      </c>
      <c r="Q3504" s="12">
        <f>'Harian 2024'!Q3548</f>
        <v>0</v>
      </c>
      <c r="R3504" s="12">
        <f>'Harian 2024'!R3548</f>
        <v>0</v>
      </c>
      <c r="S3504" s="12">
        <f>'Harian 2024'!S3548</f>
        <v>0</v>
      </c>
      <c r="T3504" s="12">
        <f>'Harian 2024'!T3548</f>
        <v>0</v>
      </c>
      <c r="U3504" s="12">
        <f t="shared" ref="U3504:U3511" si="5726">SUM(E3504:T3504)</f>
        <v>146</v>
      </c>
      <c r="W3504" s="23" t="s">
        <v>25</v>
      </c>
      <c r="X3504" s="24">
        <v>0.22500000000000001</v>
      </c>
      <c r="Y3504" s="24">
        <v>0.22500000000000001</v>
      </c>
      <c r="Z3504" s="24">
        <v>0.22500000000000001</v>
      </c>
      <c r="AA3504" s="24">
        <v>0.22500000000000001</v>
      </c>
      <c r="AB3504" s="24">
        <v>0.22500000000000001</v>
      </c>
      <c r="AC3504" s="24">
        <v>0.22500000000000001</v>
      </c>
      <c r="AD3504" s="24">
        <v>0.22500000000000001</v>
      </c>
      <c r="AE3504" s="24">
        <v>0.22500000000000001</v>
      </c>
      <c r="AF3504" s="24">
        <v>0.22500000000000001</v>
      </c>
      <c r="AG3504" s="24">
        <v>0.22500000000000001</v>
      </c>
      <c r="AH3504" s="24">
        <v>0.22500000000000001</v>
      </c>
      <c r="AI3504" s="24">
        <v>0.22500000000000001</v>
      </c>
      <c r="AJ3504" s="24">
        <v>0.22500000000000001</v>
      </c>
      <c r="AK3504" s="24">
        <v>0.22500000000000001</v>
      </c>
      <c r="AL3504" s="24">
        <v>0.22500000000000001</v>
      </c>
      <c r="AM3504" s="24">
        <v>0.22500000000000001</v>
      </c>
      <c r="AN3504" s="24">
        <v>0.22500000000000001</v>
      </c>
      <c r="AP3504" s="14"/>
      <c r="AQ3504" s="15">
        <f>AQ3491+1</f>
        <v>44463</v>
      </c>
      <c r="AR3504" s="12" t="s">
        <v>25</v>
      </c>
      <c r="AS3504" s="13">
        <f t="shared" si="5710"/>
        <v>0</v>
      </c>
      <c r="AT3504" s="13">
        <f t="shared" si="5710"/>
        <v>0</v>
      </c>
      <c r="AU3504" s="13">
        <f t="shared" si="5711"/>
        <v>0</v>
      </c>
      <c r="AV3504" s="13">
        <f t="shared" si="5712"/>
        <v>4.05</v>
      </c>
      <c r="AW3504" s="13">
        <f t="shared" si="5713"/>
        <v>6.3</v>
      </c>
      <c r="AX3504" s="13">
        <f t="shared" si="5714"/>
        <v>5.8500000000000005</v>
      </c>
      <c r="AY3504" s="13">
        <f t="shared" si="5715"/>
        <v>7.2</v>
      </c>
      <c r="AZ3504" s="13">
        <f t="shared" si="5716"/>
        <v>5.4</v>
      </c>
      <c r="BA3504" s="13">
        <f t="shared" si="5717"/>
        <v>2.25</v>
      </c>
      <c r="BB3504" s="13">
        <f t="shared" si="5718"/>
        <v>0.22500000000000001</v>
      </c>
      <c r="BC3504" s="13">
        <f t="shared" si="5719"/>
        <v>0</v>
      </c>
      <c r="BD3504" s="13">
        <f t="shared" si="5720"/>
        <v>0.9</v>
      </c>
      <c r="BE3504" s="13">
        <f t="shared" si="5721"/>
        <v>0.67500000000000004</v>
      </c>
      <c r="BF3504" s="13">
        <f t="shared" si="5722"/>
        <v>0</v>
      </c>
      <c r="BG3504" s="13">
        <f t="shared" si="5723"/>
        <v>0</v>
      </c>
      <c r="BH3504" s="13">
        <f t="shared" si="5724"/>
        <v>0</v>
      </c>
      <c r="BI3504" s="13">
        <f t="shared" si="5725"/>
        <v>0</v>
      </c>
      <c r="BJ3504" s="12">
        <f t="shared" ref="BJ3504:BJ3511" si="5727">SUM(AT3504:BI3504)</f>
        <v>32.849999999999994</v>
      </c>
    </row>
    <row r="3505" spans="1:62" ht="15.75">
      <c r="A3505" s="14"/>
      <c r="B3505" s="14"/>
      <c r="C3505" s="12" t="s">
        <v>26</v>
      </c>
      <c r="D3505" s="12">
        <f>'Harian 2024'!D3549</f>
        <v>0</v>
      </c>
      <c r="E3505" s="12">
        <f>'Harian 2024'!E3549</f>
        <v>0</v>
      </c>
      <c r="F3505" s="12">
        <f>'Harian 2024'!F3549</f>
        <v>0</v>
      </c>
      <c r="G3505" s="12">
        <f>'Harian 2024'!G3549</f>
        <v>5</v>
      </c>
      <c r="H3505" s="12">
        <f>'Harian 2024'!H3549</f>
        <v>6</v>
      </c>
      <c r="I3505" s="12">
        <f>'Harian 2024'!I3549</f>
        <v>5</v>
      </c>
      <c r="J3505" s="12">
        <f>'Harian 2024'!J3549</f>
        <v>2</v>
      </c>
      <c r="K3505" s="12">
        <f>'Harian 2024'!K3549</f>
        <v>9</v>
      </c>
      <c r="L3505" s="12">
        <f>'Harian 2024'!L3549</f>
        <v>9</v>
      </c>
      <c r="M3505" s="12">
        <f>'Harian 2024'!M3549</f>
        <v>0</v>
      </c>
      <c r="N3505" s="12">
        <f>'Harian 2024'!N3549</f>
        <v>2</v>
      </c>
      <c r="O3505" s="12">
        <f>'Harian 2024'!O3549</f>
        <v>5</v>
      </c>
      <c r="P3505" s="12">
        <f>'Harian 2024'!P3549</f>
        <v>0</v>
      </c>
      <c r="Q3505" s="12">
        <f>'Harian 2024'!Q3549</f>
        <v>17</v>
      </c>
      <c r="R3505" s="12">
        <f>'Harian 2024'!R3549</f>
        <v>0</v>
      </c>
      <c r="S3505" s="12">
        <f>'Harian 2024'!S3549</f>
        <v>0</v>
      </c>
      <c r="T3505" s="12">
        <f>'Harian 2024'!T3549</f>
        <v>0</v>
      </c>
      <c r="U3505" s="12">
        <f t="shared" si="5726"/>
        <v>60</v>
      </c>
      <c r="W3505" s="23" t="s">
        <v>26</v>
      </c>
      <c r="X3505" s="24">
        <v>0.35</v>
      </c>
      <c r="Y3505" s="24">
        <v>0.35</v>
      </c>
      <c r="Z3505" s="24">
        <v>0.35</v>
      </c>
      <c r="AA3505" s="24">
        <v>0.35</v>
      </c>
      <c r="AB3505" s="24">
        <v>0.35</v>
      </c>
      <c r="AC3505" s="24">
        <v>0.35</v>
      </c>
      <c r="AD3505" s="24">
        <v>0.35</v>
      </c>
      <c r="AE3505" s="24">
        <v>0.35</v>
      </c>
      <c r="AF3505" s="24">
        <v>0.35</v>
      </c>
      <c r="AG3505" s="24">
        <v>0.35</v>
      </c>
      <c r="AH3505" s="24">
        <v>0.35</v>
      </c>
      <c r="AI3505" s="24">
        <v>0.35</v>
      </c>
      <c r="AJ3505" s="24">
        <v>0.35</v>
      </c>
      <c r="AK3505" s="24">
        <v>0.35</v>
      </c>
      <c r="AL3505" s="24">
        <v>0.35</v>
      </c>
      <c r="AM3505" s="24">
        <v>0.35</v>
      </c>
      <c r="AN3505" s="24">
        <v>0.35</v>
      </c>
      <c r="AP3505" s="14"/>
      <c r="AQ3505" s="14"/>
      <c r="AR3505" s="12" t="s">
        <v>26</v>
      </c>
      <c r="AS3505" s="13">
        <f t="shared" si="5710"/>
        <v>0</v>
      </c>
      <c r="AT3505" s="13">
        <f t="shared" si="5710"/>
        <v>0</v>
      </c>
      <c r="AU3505" s="13">
        <f t="shared" si="5711"/>
        <v>0</v>
      </c>
      <c r="AV3505" s="13">
        <f t="shared" si="5712"/>
        <v>1.75</v>
      </c>
      <c r="AW3505" s="13">
        <f t="shared" si="5713"/>
        <v>2.0999999999999996</v>
      </c>
      <c r="AX3505" s="13">
        <f t="shared" si="5714"/>
        <v>1.75</v>
      </c>
      <c r="AY3505" s="13">
        <f t="shared" si="5715"/>
        <v>0.7</v>
      </c>
      <c r="AZ3505" s="13">
        <f t="shared" si="5716"/>
        <v>3.15</v>
      </c>
      <c r="BA3505" s="13">
        <f t="shared" si="5717"/>
        <v>3.15</v>
      </c>
      <c r="BB3505" s="13">
        <f t="shared" si="5718"/>
        <v>0</v>
      </c>
      <c r="BC3505" s="13">
        <f t="shared" si="5719"/>
        <v>0.7</v>
      </c>
      <c r="BD3505" s="13">
        <f t="shared" si="5720"/>
        <v>1.75</v>
      </c>
      <c r="BE3505" s="13">
        <f t="shared" si="5721"/>
        <v>0</v>
      </c>
      <c r="BF3505" s="13">
        <f t="shared" si="5722"/>
        <v>5.9499999999999993</v>
      </c>
      <c r="BG3505" s="13">
        <f t="shared" si="5723"/>
        <v>0</v>
      </c>
      <c r="BH3505" s="13">
        <f t="shared" si="5724"/>
        <v>0</v>
      </c>
      <c r="BI3505" s="13">
        <f t="shared" si="5725"/>
        <v>0</v>
      </c>
      <c r="BJ3505" s="12">
        <f t="shared" si="5727"/>
        <v>21</v>
      </c>
    </row>
    <row r="3506" spans="1:62" ht="15.75">
      <c r="A3506" s="14"/>
      <c r="B3506" s="14"/>
      <c r="C3506" s="12" t="s">
        <v>27</v>
      </c>
      <c r="D3506" s="12">
        <f>'Harian 2024'!D3550</f>
        <v>4</v>
      </c>
      <c r="E3506" s="12">
        <f>'Harian 2024'!E3550</f>
        <v>13</v>
      </c>
      <c r="F3506" s="12">
        <f>'Harian 2024'!F3550</f>
        <v>4</v>
      </c>
      <c r="G3506" s="12">
        <f>'Harian 2024'!G3550</f>
        <v>25</v>
      </c>
      <c r="H3506" s="12">
        <f>'Harian 2024'!H3550</f>
        <v>29</v>
      </c>
      <c r="I3506" s="12">
        <f>'Harian 2024'!I3550</f>
        <v>40</v>
      </c>
      <c r="J3506" s="12">
        <f>'Harian 2024'!J3550</f>
        <v>37</v>
      </c>
      <c r="K3506" s="12">
        <f>'Harian 2024'!K3550</f>
        <v>33</v>
      </c>
      <c r="L3506" s="12">
        <f>'Harian 2024'!L3550</f>
        <v>8</v>
      </c>
      <c r="M3506" s="12">
        <f>'Harian 2024'!M3550</f>
        <v>3</v>
      </c>
      <c r="N3506" s="12">
        <f>'Harian 2024'!N3550</f>
        <v>7</v>
      </c>
      <c r="O3506" s="12">
        <f>'Harian 2024'!O3550</f>
        <v>9</v>
      </c>
      <c r="P3506" s="12">
        <f>'Harian 2024'!P3550</f>
        <v>3</v>
      </c>
      <c r="Q3506" s="12">
        <f>'Harian 2024'!Q3550</f>
        <v>10</v>
      </c>
      <c r="R3506" s="12">
        <f>'Harian 2024'!R3550</f>
        <v>0</v>
      </c>
      <c r="S3506" s="12">
        <f>'Harian 2024'!S3550</f>
        <v>0</v>
      </c>
      <c r="T3506" s="12">
        <f>'Harian 2024'!T3550</f>
        <v>0</v>
      </c>
      <c r="U3506" s="12">
        <f t="shared" si="5726"/>
        <v>221</v>
      </c>
      <c r="W3506" s="23" t="s">
        <v>27</v>
      </c>
      <c r="X3506" s="24">
        <v>0.43</v>
      </c>
      <c r="Y3506" s="24">
        <v>0.43</v>
      </c>
      <c r="Z3506" s="24">
        <v>0.43</v>
      </c>
      <c r="AA3506" s="24">
        <v>0.43</v>
      </c>
      <c r="AB3506" s="24">
        <v>0.43</v>
      </c>
      <c r="AC3506" s="24">
        <v>0.43</v>
      </c>
      <c r="AD3506" s="24">
        <v>0.43</v>
      </c>
      <c r="AE3506" s="24">
        <v>0.43</v>
      </c>
      <c r="AF3506" s="24">
        <v>0.43</v>
      </c>
      <c r="AG3506" s="24">
        <v>0.43</v>
      </c>
      <c r="AH3506" s="24">
        <v>0.43</v>
      </c>
      <c r="AI3506" s="24">
        <v>0.43</v>
      </c>
      <c r="AJ3506" s="24">
        <v>0.43</v>
      </c>
      <c r="AK3506" s="24">
        <v>0.43</v>
      </c>
      <c r="AL3506" s="24">
        <v>0.43</v>
      </c>
      <c r="AM3506" s="24">
        <v>0.43</v>
      </c>
      <c r="AN3506" s="24">
        <v>0.43</v>
      </c>
      <c r="AP3506" s="14"/>
      <c r="AQ3506" s="14"/>
      <c r="AR3506" s="12" t="s">
        <v>27</v>
      </c>
      <c r="AS3506" s="13">
        <f t="shared" si="5710"/>
        <v>1.72</v>
      </c>
      <c r="AT3506" s="13">
        <f t="shared" si="5710"/>
        <v>5.59</v>
      </c>
      <c r="AU3506" s="13">
        <f t="shared" si="5711"/>
        <v>1.72</v>
      </c>
      <c r="AV3506" s="13">
        <f t="shared" si="5712"/>
        <v>10.75</v>
      </c>
      <c r="AW3506" s="13">
        <f t="shared" si="5713"/>
        <v>12.47</v>
      </c>
      <c r="AX3506" s="13">
        <f t="shared" si="5714"/>
        <v>17.2</v>
      </c>
      <c r="AY3506" s="13">
        <f t="shared" si="5715"/>
        <v>15.91</v>
      </c>
      <c r="AZ3506" s="13">
        <f t="shared" si="5716"/>
        <v>14.19</v>
      </c>
      <c r="BA3506" s="13">
        <f t="shared" si="5717"/>
        <v>3.44</v>
      </c>
      <c r="BB3506" s="13">
        <f t="shared" si="5718"/>
        <v>1.29</v>
      </c>
      <c r="BC3506" s="13">
        <f t="shared" si="5719"/>
        <v>3.01</v>
      </c>
      <c r="BD3506" s="13">
        <f t="shared" si="5720"/>
        <v>3.87</v>
      </c>
      <c r="BE3506" s="13">
        <f t="shared" si="5721"/>
        <v>1.29</v>
      </c>
      <c r="BF3506" s="13">
        <f t="shared" si="5722"/>
        <v>4.3</v>
      </c>
      <c r="BG3506" s="13">
        <f t="shared" si="5723"/>
        <v>0</v>
      </c>
      <c r="BH3506" s="13">
        <f t="shared" si="5724"/>
        <v>0</v>
      </c>
      <c r="BI3506" s="13">
        <f t="shared" si="5725"/>
        <v>0</v>
      </c>
      <c r="BJ3506" s="12">
        <f t="shared" si="5727"/>
        <v>95.030000000000015</v>
      </c>
    </row>
    <row r="3507" spans="1:62" ht="15.75">
      <c r="A3507" s="14"/>
      <c r="B3507" s="14"/>
      <c r="C3507" s="12" t="s">
        <v>28</v>
      </c>
      <c r="D3507" s="12">
        <f>'Harian 2024'!D3551</f>
        <v>9</v>
      </c>
      <c r="E3507" s="12">
        <f>'Harian 2024'!E3551</f>
        <v>12</v>
      </c>
      <c r="F3507" s="12">
        <f>'Harian 2024'!F3551</f>
        <v>8</v>
      </c>
      <c r="G3507" s="12">
        <f>'Harian 2024'!G3551</f>
        <v>24</v>
      </c>
      <c r="H3507" s="12">
        <f>'Harian 2024'!H3551</f>
        <v>28</v>
      </c>
      <c r="I3507" s="12">
        <f>'Harian 2024'!I3551</f>
        <v>34</v>
      </c>
      <c r="J3507" s="12">
        <f>'Harian 2024'!J3551</f>
        <v>33</v>
      </c>
      <c r="K3507" s="12">
        <f>'Harian 2024'!K3551</f>
        <v>29</v>
      </c>
      <c r="L3507" s="12">
        <f>'Harian 2024'!L3551</f>
        <v>7</v>
      </c>
      <c r="M3507" s="12">
        <f>'Harian 2024'!M3551</f>
        <v>2</v>
      </c>
      <c r="N3507" s="12">
        <f>'Harian 2024'!N3551</f>
        <v>10</v>
      </c>
      <c r="O3507" s="12">
        <f>'Harian 2024'!O3551</f>
        <v>5</v>
      </c>
      <c r="P3507" s="12">
        <f>'Harian 2024'!P3551</f>
        <v>3</v>
      </c>
      <c r="Q3507" s="12">
        <f>'Harian 2024'!Q3551</f>
        <v>6</v>
      </c>
      <c r="R3507" s="12">
        <f>'Harian 2024'!R3551</f>
        <v>0</v>
      </c>
      <c r="S3507" s="12">
        <f>'Harian 2024'!S3551</f>
        <v>0</v>
      </c>
      <c r="T3507" s="12">
        <f>'Harian 2024'!T3551</f>
        <v>0</v>
      </c>
      <c r="U3507" s="12">
        <f t="shared" si="5726"/>
        <v>201</v>
      </c>
      <c r="W3507" s="23" t="s">
        <v>28</v>
      </c>
      <c r="X3507" s="24">
        <v>0.5</v>
      </c>
      <c r="Y3507" s="24">
        <v>0.5</v>
      </c>
      <c r="Z3507" s="24">
        <v>0.5</v>
      </c>
      <c r="AA3507" s="24">
        <v>0.5</v>
      </c>
      <c r="AB3507" s="24">
        <v>0.5</v>
      </c>
      <c r="AC3507" s="24">
        <v>0.5</v>
      </c>
      <c r="AD3507" s="24">
        <v>0.5</v>
      </c>
      <c r="AE3507" s="24">
        <v>0.5</v>
      </c>
      <c r="AF3507" s="24">
        <v>0.5</v>
      </c>
      <c r="AG3507" s="24">
        <v>0.5</v>
      </c>
      <c r="AH3507" s="24">
        <v>0.5</v>
      </c>
      <c r="AI3507" s="24">
        <v>0.5</v>
      </c>
      <c r="AJ3507" s="24">
        <v>0.5</v>
      </c>
      <c r="AK3507" s="24">
        <v>0.5</v>
      </c>
      <c r="AL3507" s="24">
        <v>0.5</v>
      </c>
      <c r="AM3507" s="24">
        <v>0.5</v>
      </c>
      <c r="AN3507" s="24">
        <v>0.5</v>
      </c>
      <c r="AP3507" s="14"/>
      <c r="AQ3507" s="14"/>
      <c r="AR3507" s="12" t="s">
        <v>28</v>
      </c>
      <c r="AS3507" s="13">
        <f t="shared" si="5710"/>
        <v>4.5</v>
      </c>
      <c r="AT3507" s="13">
        <f t="shared" si="5710"/>
        <v>6</v>
      </c>
      <c r="AU3507" s="13">
        <f t="shared" si="5711"/>
        <v>4</v>
      </c>
      <c r="AV3507" s="13">
        <f t="shared" si="5712"/>
        <v>12</v>
      </c>
      <c r="AW3507" s="13">
        <f t="shared" si="5713"/>
        <v>14</v>
      </c>
      <c r="AX3507" s="13">
        <f t="shared" si="5714"/>
        <v>17</v>
      </c>
      <c r="AY3507" s="13">
        <f t="shared" si="5715"/>
        <v>16.5</v>
      </c>
      <c r="AZ3507" s="13">
        <f t="shared" si="5716"/>
        <v>14.5</v>
      </c>
      <c r="BA3507" s="13">
        <f t="shared" si="5717"/>
        <v>3.5</v>
      </c>
      <c r="BB3507" s="13">
        <f t="shared" si="5718"/>
        <v>1</v>
      </c>
      <c r="BC3507" s="13">
        <f t="shared" si="5719"/>
        <v>5</v>
      </c>
      <c r="BD3507" s="13">
        <f t="shared" si="5720"/>
        <v>2.5</v>
      </c>
      <c r="BE3507" s="13">
        <f t="shared" si="5721"/>
        <v>1.5</v>
      </c>
      <c r="BF3507" s="13">
        <f t="shared" si="5722"/>
        <v>3</v>
      </c>
      <c r="BG3507" s="13">
        <f t="shared" si="5723"/>
        <v>0</v>
      </c>
      <c r="BH3507" s="13">
        <f t="shared" si="5724"/>
        <v>0</v>
      </c>
      <c r="BI3507" s="13">
        <f t="shared" si="5725"/>
        <v>0</v>
      </c>
      <c r="BJ3507" s="12">
        <f t="shared" si="5727"/>
        <v>100.5</v>
      </c>
    </row>
    <row r="3508" spans="1:62" ht="15.75">
      <c r="A3508" s="14"/>
      <c r="B3508" s="14"/>
      <c r="C3508" s="12" t="s">
        <v>35</v>
      </c>
      <c r="D3508" s="12">
        <f>'Harian 2024'!D3552</f>
        <v>8</v>
      </c>
      <c r="E3508" s="12">
        <f>'Harian 2024'!E3552</f>
        <v>9</v>
      </c>
      <c r="F3508" s="12">
        <f>'Harian 2024'!F3552</f>
        <v>6</v>
      </c>
      <c r="G3508" s="12">
        <f>'Harian 2024'!G3552</f>
        <v>19</v>
      </c>
      <c r="H3508" s="12">
        <f>'Harian 2024'!H3552</f>
        <v>35</v>
      </c>
      <c r="I3508" s="12">
        <f>'Harian 2024'!I3552</f>
        <v>33</v>
      </c>
      <c r="J3508" s="12">
        <f>'Harian 2024'!J3552</f>
        <v>37</v>
      </c>
      <c r="K3508" s="12">
        <f>'Harian 2024'!K3552</f>
        <v>35</v>
      </c>
      <c r="L3508" s="12">
        <f>'Harian 2024'!L3552</f>
        <v>6</v>
      </c>
      <c r="M3508" s="12">
        <f>'Harian 2024'!M3552</f>
        <v>2</v>
      </c>
      <c r="N3508" s="12">
        <f>'Harian 2024'!N3552</f>
        <v>9</v>
      </c>
      <c r="O3508" s="12">
        <f>'Harian 2024'!O3552</f>
        <v>1</v>
      </c>
      <c r="P3508" s="12">
        <f>'Harian 2024'!P3552</f>
        <v>2</v>
      </c>
      <c r="Q3508" s="12">
        <f>'Harian 2024'!Q3552</f>
        <v>8</v>
      </c>
      <c r="R3508" s="12">
        <f>'Harian 2024'!R3552</f>
        <v>0</v>
      </c>
      <c r="S3508" s="12">
        <f>'Harian 2024'!S3552</f>
        <v>0</v>
      </c>
      <c r="T3508" s="12">
        <f>'Harian 2024'!T3552</f>
        <v>0</v>
      </c>
      <c r="U3508" s="12">
        <f t="shared" si="5726"/>
        <v>202</v>
      </c>
      <c r="W3508" s="23" t="s">
        <v>50</v>
      </c>
      <c r="X3508" s="24">
        <v>8.5000000000000006E-2</v>
      </c>
      <c r="Y3508" s="24">
        <v>8.5000000000000006E-2</v>
      </c>
      <c r="Z3508" s="24">
        <v>8.5000000000000006E-2</v>
      </c>
      <c r="AA3508" s="24">
        <v>8.5000000000000006E-2</v>
      </c>
      <c r="AB3508" s="24">
        <v>8.5000000000000006E-2</v>
      </c>
      <c r="AC3508" s="24">
        <v>8.5000000000000006E-2</v>
      </c>
      <c r="AD3508" s="24">
        <v>8.5000000000000006E-2</v>
      </c>
      <c r="AE3508" s="24">
        <v>8.5000000000000006E-2</v>
      </c>
      <c r="AF3508" s="24">
        <v>8.5000000000000006E-2</v>
      </c>
      <c r="AG3508" s="24">
        <v>8.5000000000000006E-2</v>
      </c>
      <c r="AH3508" s="24">
        <v>8.5000000000000006E-2</v>
      </c>
      <c r="AI3508" s="24">
        <v>8.5000000000000006E-2</v>
      </c>
      <c r="AJ3508" s="24">
        <v>8.5000000000000006E-2</v>
      </c>
      <c r="AK3508" s="24">
        <v>8.5000000000000006E-2</v>
      </c>
      <c r="AL3508" s="24">
        <v>8.5000000000000006E-2</v>
      </c>
      <c r="AM3508" s="24">
        <v>8.5000000000000006E-2</v>
      </c>
      <c r="AN3508" s="24">
        <v>8.5000000000000006E-2</v>
      </c>
      <c r="AP3508" s="14"/>
      <c r="AQ3508" s="14"/>
      <c r="AR3508" s="12" t="s">
        <v>29</v>
      </c>
      <c r="AS3508" s="13">
        <f t="shared" si="5710"/>
        <v>0.68</v>
      </c>
      <c r="AT3508" s="13">
        <f t="shared" si="5710"/>
        <v>0.76500000000000001</v>
      </c>
      <c r="AU3508" s="13">
        <f t="shared" si="5711"/>
        <v>0.51</v>
      </c>
      <c r="AV3508" s="13">
        <f t="shared" si="5712"/>
        <v>1.6150000000000002</v>
      </c>
      <c r="AW3508" s="13">
        <f t="shared" si="5713"/>
        <v>2.9750000000000001</v>
      </c>
      <c r="AX3508" s="13">
        <f t="shared" si="5714"/>
        <v>2.8050000000000002</v>
      </c>
      <c r="AY3508" s="13">
        <f t="shared" si="5715"/>
        <v>3.145</v>
      </c>
      <c r="AZ3508" s="13">
        <f t="shared" si="5716"/>
        <v>2.9750000000000001</v>
      </c>
      <c r="BA3508" s="13">
        <f t="shared" si="5717"/>
        <v>0.51</v>
      </c>
      <c r="BB3508" s="13">
        <f t="shared" si="5718"/>
        <v>0.17</v>
      </c>
      <c r="BC3508" s="13">
        <f t="shared" si="5719"/>
        <v>0.76500000000000001</v>
      </c>
      <c r="BD3508" s="13">
        <f t="shared" si="5720"/>
        <v>8.5000000000000006E-2</v>
      </c>
      <c r="BE3508" s="13">
        <f t="shared" si="5721"/>
        <v>0.17</v>
      </c>
      <c r="BF3508" s="13">
        <f t="shared" si="5722"/>
        <v>0.68</v>
      </c>
      <c r="BG3508" s="13">
        <f t="shared" si="5723"/>
        <v>0</v>
      </c>
      <c r="BH3508" s="13">
        <f t="shared" si="5724"/>
        <v>0</v>
      </c>
      <c r="BI3508" s="13">
        <f t="shared" si="5725"/>
        <v>0</v>
      </c>
      <c r="BJ3508" s="12">
        <f t="shared" si="5727"/>
        <v>17.170000000000002</v>
      </c>
    </row>
    <row r="3509" spans="1:62" ht="15.75">
      <c r="A3509" s="14"/>
      <c r="B3509" s="14"/>
      <c r="C3509" s="12" t="s">
        <v>36</v>
      </c>
      <c r="D3509" s="12">
        <f>'Harian 2024'!D3553</f>
        <v>9</v>
      </c>
      <c r="E3509" s="12">
        <f>'Harian 2024'!E3553</f>
        <v>7</v>
      </c>
      <c r="F3509" s="12">
        <f>'Harian 2024'!F3553</f>
        <v>7</v>
      </c>
      <c r="G3509" s="12">
        <f>'Harian 2024'!G3553</f>
        <v>0</v>
      </c>
      <c r="H3509" s="12">
        <f>'Harian 2024'!H3553</f>
        <v>0</v>
      </c>
      <c r="I3509" s="12">
        <f>'Harian 2024'!I3553</f>
        <v>0</v>
      </c>
      <c r="J3509" s="12">
        <f>'Harian 2024'!J3553</f>
        <v>0</v>
      </c>
      <c r="K3509" s="12">
        <f>'Harian 2024'!K3553</f>
        <v>0</v>
      </c>
      <c r="L3509" s="12">
        <f>'Harian 2024'!L3553</f>
        <v>0</v>
      </c>
      <c r="M3509" s="12">
        <f>'Harian 2024'!M3553</f>
        <v>0</v>
      </c>
      <c r="N3509" s="12">
        <f>'Harian 2024'!N3553</f>
        <v>0</v>
      </c>
      <c r="O3509" s="12">
        <f>'Harian 2024'!O3553</f>
        <v>6</v>
      </c>
      <c r="P3509" s="12">
        <f>'Harian 2024'!P3553</f>
        <v>0</v>
      </c>
      <c r="Q3509" s="12">
        <f>'Harian 2024'!Q3553</f>
        <v>3</v>
      </c>
      <c r="R3509" s="12">
        <f>'Harian 2024'!R3553</f>
        <v>0</v>
      </c>
      <c r="S3509" s="12">
        <f>'Harian 2024'!S3553</f>
        <v>0</v>
      </c>
      <c r="T3509" s="12">
        <f>'Harian 2024'!T3553</f>
        <v>0</v>
      </c>
      <c r="U3509" s="12">
        <f t="shared" si="5726"/>
        <v>23</v>
      </c>
      <c r="W3509" s="23" t="s">
        <v>51</v>
      </c>
      <c r="X3509" s="24">
        <v>0.59</v>
      </c>
      <c r="Y3509" s="24">
        <v>0.59</v>
      </c>
      <c r="Z3509" s="24">
        <v>0.59</v>
      </c>
      <c r="AA3509" s="24">
        <v>0.59</v>
      </c>
      <c r="AB3509" s="24">
        <v>0.59</v>
      </c>
      <c r="AC3509" s="24">
        <v>0.59</v>
      </c>
      <c r="AD3509" s="24">
        <v>0.59</v>
      </c>
      <c r="AE3509" s="24">
        <v>0.59</v>
      </c>
      <c r="AF3509" s="24">
        <v>0.59</v>
      </c>
      <c r="AG3509" s="24">
        <v>0.59</v>
      </c>
      <c r="AH3509" s="24">
        <v>0.59</v>
      </c>
      <c r="AI3509" s="24">
        <v>0.59</v>
      </c>
      <c r="AJ3509" s="24">
        <v>0.59</v>
      </c>
      <c r="AK3509" s="24">
        <v>0.59</v>
      </c>
      <c r="AL3509" s="24">
        <v>0.59</v>
      </c>
      <c r="AM3509" s="24">
        <v>0.59</v>
      </c>
      <c r="AN3509" s="24">
        <v>0.59</v>
      </c>
      <c r="AP3509" s="14"/>
      <c r="AQ3509" s="14"/>
      <c r="AR3509" s="12" t="s">
        <v>30</v>
      </c>
      <c r="AS3509" s="13">
        <f t="shared" si="5710"/>
        <v>5.31</v>
      </c>
      <c r="AT3509" s="13">
        <f t="shared" si="5710"/>
        <v>4.13</v>
      </c>
      <c r="AU3509" s="13">
        <f t="shared" si="5711"/>
        <v>4.13</v>
      </c>
      <c r="AV3509" s="13">
        <f t="shared" si="5712"/>
        <v>0</v>
      </c>
      <c r="AW3509" s="13">
        <f t="shared" si="5713"/>
        <v>0</v>
      </c>
      <c r="AX3509" s="13">
        <f t="shared" si="5714"/>
        <v>0</v>
      </c>
      <c r="AY3509" s="13">
        <f t="shared" si="5715"/>
        <v>0</v>
      </c>
      <c r="AZ3509" s="13">
        <f t="shared" si="5716"/>
        <v>0</v>
      </c>
      <c r="BA3509" s="13">
        <f t="shared" si="5717"/>
        <v>0</v>
      </c>
      <c r="BB3509" s="13">
        <f t="shared" si="5718"/>
        <v>0</v>
      </c>
      <c r="BC3509" s="13">
        <f t="shared" si="5719"/>
        <v>0</v>
      </c>
      <c r="BD3509" s="13">
        <f t="shared" si="5720"/>
        <v>3.54</v>
      </c>
      <c r="BE3509" s="13">
        <f t="shared" si="5721"/>
        <v>0</v>
      </c>
      <c r="BF3509" s="13">
        <f t="shared" si="5722"/>
        <v>1.77</v>
      </c>
      <c r="BG3509" s="13">
        <f t="shared" si="5723"/>
        <v>0</v>
      </c>
      <c r="BH3509" s="13">
        <f t="shared" si="5724"/>
        <v>0</v>
      </c>
      <c r="BI3509" s="13">
        <f t="shared" si="5725"/>
        <v>0</v>
      </c>
      <c r="BJ3509" s="12">
        <f t="shared" si="5727"/>
        <v>13.57</v>
      </c>
    </row>
    <row r="3510" spans="1:62" ht="15.75">
      <c r="A3510" s="14"/>
      <c r="B3510" s="14"/>
      <c r="C3510" s="12" t="s">
        <v>31</v>
      </c>
      <c r="D3510" s="12">
        <f>'Harian 2024'!D3554</f>
        <v>7</v>
      </c>
      <c r="E3510" s="12">
        <f>'Harian 2024'!E3554</f>
        <v>9</v>
      </c>
      <c r="F3510" s="12">
        <f>'Harian 2024'!F3554</f>
        <v>3</v>
      </c>
      <c r="G3510" s="12">
        <f>'Harian 2024'!G3554</f>
        <v>0</v>
      </c>
      <c r="H3510" s="12">
        <f>'Harian 2024'!H3554</f>
        <v>0</v>
      </c>
      <c r="I3510" s="12">
        <f>'Harian 2024'!I3554</f>
        <v>0</v>
      </c>
      <c r="J3510" s="12">
        <f>'Harian 2024'!J3554</f>
        <v>0</v>
      </c>
      <c r="K3510" s="12">
        <f>'Harian 2024'!K3554</f>
        <v>0</v>
      </c>
      <c r="L3510" s="12">
        <f>'Harian 2024'!L3554</f>
        <v>0</v>
      </c>
      <c r="M3510" s="12">
        <f>'Harian 2024'!M3554</f>
        <v>0</v>
      </c>
      <c r="N3510" s="12">
        <f>'Harian 2024'!N3554</f>
        <v>6</v>
      </c>
      <c r="O3510" s="12">
        <f>'Harian 2024'!O3554</f>
        <v>0</v>
      </c>
      <c r="P3510" s="12">
        <f>'Harian 2024'!P3554</f>
        <v>0</v>
      </c>
      <c r="Q3510" s="12">
        <f>'Harian 2024'!Q3554</f>
        <v>8</v>
      </c>
      <c r="R3510" s="12">
        <f>'Harian 2024'!R3554</f>
        <v>0</v>
      </c>
      <c r="S3510" s="12">
        <f>'Harian 2024'!S3554</f>
        <v>0</v>
      </c>
      <c r="T3510" s="12">
        <f>'Harian 2024'!T3554</f>
        <v>0</v>
      </c>
      <c r="U3510" s="12">
        <f t="shared" si="5726"/>
        <v>26</v>
      </c>
      <c r="W3510" s="23" t="s">
        <v>31</v>
      </c>
      <c r="X3510" s="24">
        <v>0.56999999999999995</v>
      </c>
      <c r="Y3510" s="24">
        <v>0.56999999999999995</v>
      </c>
      <c r="Z3510" s="24">
        <v>0.56999999999999995</v>
      </c>
      <c r="AA3510" s="24">
        <v>0.56999999999999995</v>
      </c>
      <c r="AB3510" s="24">
        <v>0.56999999999999995</v>
      </c>
      <c r="AC3510" s="24">
        <v>0.56999999999999995</v>
      </c>
      <c r="AD3510" s="24">
        <v>0.56999999999999995</v>
      </c>
      <c r="AE3510" s="24">
        <v>0.56999999999999995</v>
      </c>
      <c r="AF3510" s="24">
        <v>0.56999999999999995</v>
      </c>
      <c r="AG3510" s="24">
        <v>0.56999999999999995</v>
      </c>
      <c r="AH3510" s="24">
        <v>0.56999999999999995</v>
      </c>
      <c r="AI3510" s="24">
        <v>0.56999999999999995</v>
      </c>
      <c r="AJ3510" s="24">
        <v>0.56999999999999995</v>
      </c>
      <c r="AK3510" s="24">
        <v>0.56999999999999995</v>
      </c>
      <c r="AL3510" s="24">
        <v>0.56999999999999995</v>
      </c>
      <c r="AM3510" s="24">
        <v>0.56999999999999995</v>
      </c>
      <c r="AN3510" s="24">
        <v>0.56999999999999995</v>
      </c>
      <c r="AP3510" s="14"/>
      <c r="AQ3510" s="14"/>
      <c r="AR3510" s="12" t="s">
        <v>31</v>
      </c>
      <c r="AS3510" s="13">
        <f t="shared" si="5710"/>
        <v>3.9899999999999998</v>
      </c>
      <c r="AT3510" s="13">
        <f t="shared" si="5710"/>
        <v>5.13</v>
      </c>
      <c r="AU3510" s="13">
        <f t="shared" si="5711"/>
        <v>1.71</v>
      </c>
      <c r="AV3510" s="13">
        <f t="shared" si="5712"/>
        <v>0</v>
      </c>
      <c r="AW3510" s="13">
        <f t="shared" si="5713"/>
        <v>0</v>
      </c>
      <c r="AX3510" s="13">
        <f t="shared" si="5714"/>
        <v>0</v>
      </c>
      <c r="AY3510" s="13">
        <f t="shared" si="5715"/>
        <v>0</v>
      </c>
      <c r="AZ3510" s="13">
        <f t="shared" si="5716"/>
        <v>0</v>
      </c>
      <c r="BA3510" s="13">
        <f t="shared" si="5717"/>
        <v>0</v>
      </c>
      <c r="BB3510" s="13">
        <f t="shared" si="5718"/>
        <v>0</v>
      </c>
      <c r="BC3510" s="13">
        <f t="shared" si="5719"/>
        <v>3.42</v>
      </c>
      <c r="BD3510" s="13">
        <f t="shared" si="5720"/>
        <v>0</v>
      </c>
      <c r="BE3510" s="13">
        <f t="shared" si="5721"/>
        <v>0</v>
      </c>
      <c r="BF3510" s="13">
        <f t="shared" si="5722"/>
        <v>4.5599999999999996</v>
      </c>
      <c r="BG3510" s="13">
        <f t="shared" si="5723"/>
        <v>0</v>
      </c>
      <c r="BH3510" s="13">
        <f t="shared" si="5724"/>
        <v>0</v>
      </c>
      <c r="BI3510" s="13">
        <f t="shared" si="5725"/>
        <v>0</v>
      </c>
      <c r="BJ3510" s="12">
        <f t="shared" si="5727"/>
        <v>14.82</v>
      </c>
    </row>
    <row r="3511" spans="1:62" ht="15.75">
      <c r="A3511" s="16"/>
      <c r="B3511" s="16"/>
      <c r="C3511" s="12" t="s">
        <v>32</v>
      </c>
      <c r="D3511" s="12">
        <f>'Harian 2024'!D3555</f>
        <v>0</v>
      </c>
      <c r="E3511" s="12">
        <f>'Harian 2024'!E3555</f>
        <v>0</v>
      </c>
      <c r="F3511" s="12">
        <f>'Harian 2024'!F3555</f>
        <v>0</v>
      </c>
      <c r="G3511" s="12">
        <f>'Harian 2024'!G3555</f>
        <v>4</v>
      </c>
      <c r="H3511" s="12">
        <f>'Harian 2024'!H3555</f>
        <v>17</v>
      </c>
      <c r="I3511" s="12">
        <f>'Harian 2024'!I3555</f>
        <v>9</v>
      </c>
      <c r="J3511" s="12">
        <f>'Harian 2024'!J3555</f>
        <v>12</v>
      </c>
      <c r="K3511" s="12">
        <f>'Harian 2024'!K3555</f>
        <v>10</v>
      </c>
      <c r="L3511" s="12">
        <f>'Harian 2024'!L3555</f>
        <v>6</v>
      </c>
      <c r="M3511" s="12">
        <f>'Harian 2024'!M3555</f>
        <v>0</v>
      </c>
      <c r="N3511" s="12">
        <f>'Harian 2024'!N3555</f>
        <v>8</v>
      </c>
      <c r="O3511" s="12">
        <f>'Harian 2024'!O3555</f>
        <v>5</v>
      </c>
      <c r="P3511" s="12">
        <f>'Harian 2024'!P3555</f>
        <v>0</v>
      </c>
      <c r="Q3511" s="12">
        <f>'Harian 2024'!Q3555</f>
        <v>7</v>
      </c>
      <c r="R3511" s="12">
        <f>'Harian 2024'!R3555</f>
        <v>0</v>
      </c>
      <c r="S3511" s="12">
        <f>'Harian 2024'!S3555</f>
        <v>0</v>
      </c>
      <c r="T3511" s="12">
        <f>'Harian 2024'!T3555</f>
        <v>0</v>
      </c>
      <c r="U3511" s="12">
        <f t="shared" si="5726"/>
        <v>78</v>
      </c>
      <c r="W3511" s="23" t="s">
        <v>32</v>
      </c>
      <c r="X3511" s="24">
        <v>0.4</v>
      </c>
      <c r="Y3511" s="24">
        <v>0.4</v>
      </c>
      <c r="Z3511" s="24">
        <v>0.4</v>
      </c>
      <c r="AA3511" s="24">
        <v>0.4</v>
      </c>
      <c r="AB3511" s="24">
        <v>0.4</v>
      </c>
      <c r="AC3511" s="24">
        <v>0.4</v>
      </c>
      <c r="AD3511" s="24">
        <v>0.4</v>
      </c>
      <c r="AE3511" s="24">
        <v>0.4</v>
      </c>
      <c r="AF3511" s="24">
        <v>0.4</v>
      </c>
      <c r="AG3511" s="24">
        <v>0.4</v>
      </c>
      <c r="AH3511" s="24">
        <v>0.4</v>
      </c>
      <c r="AI3511" s="24">
        <v>0.4</v>
      </c>
      <c r="AJ3511" s="24">
        <v>0.4</v>
      </c>
      <c r="AK3511" s="24">
        <v>0.4</v>
      </c>
      <c r="AL3511" s="24">
        <v>0.4</v>
      </c>
      <c r="AM3511" s="24">
        <v>0.4</v>
      </c>
      <c r="AN3511" s="24">
        <v>0.4</v>
      </c>
      <c r="AP3511" s="16"/>
      <c r="AQ3511" s="16"/>
      <c r="AR3511" s="12" t="s">
        <v>32</v>
      </c>
      <c r="AS3511" s="13">
        <f t="shared" si="5710"/>
        <v>0</v>
      </c>
      <c r="AT3511" s="13">
        <f t="shared" si="5710"/>
        <v>0</v>
      </c>
      <c r="AU3511" s="13">
        <f t="shared" si="5711"/>
        <v>0</v>
      </c>
      <c r="AV3511" s="13">
        <f t="shared" si="5712"/>
        <v>1.6</v>
      </c>
      <c r="AW3511" s="13">
        <f t="shared" si="5713"/>
        <v>6.8000000000000007</v>
      </c>
      <c r="AX3511" s="13">
        <f t="shared" si="5714"/>
        <v>3.6</v>
      </c>
      <c r="AY3511" s="13">
        <f t="shared" si="5715"/>
        <v>4.8000000000000007</v>
      </c>
      <c r="AZ3511" s="13">
        <f t="shared" si="5716"/>
        <v>4</v>
      </c>
      <c r="BA3511" s="13">
        <f t="shared" si="5717"/>
        <v>2.4000000000000004</v>
      </c>
      <c r="BB3511" s="13">
        <f t="shared" si="5718"/>
        <v>0</v>
      </c>
      <c r="BC3511" s="13">
        <f t="shared" si="5719"/>
        <v>3.2</v>
      </c>
      <c r="BD3511" s="13">
        <f t="shared" si="5720"/>
        <v>2</v>
      </c>
      <c r="BE3511" s="13">
        <f t="shared" si="5721"/>
        <v>0</v>
      </c>
      <c r="BF3511" s="13">
        <f t="shared" si="5722"/>
        <v>2.8000000000000003</v>
      </c>
      <c r="BG3511" s="13">
        <f t="shared" si="5723"/>
        <v>0</v>
      </c>
      <c r="BH3511" s="13">
        <f t="shared" si="5724"/>
        <v>0</v>
      </c>
      <c r="BI3511" s="13">
        <f t="shared" si="5725"/>
        <v>0</v>
      </c>
      <c r="BJ3511" s="12">
        <f t="shared" si="5727"/>
        <v>31.200000000000003</v>
      </c>
    </row>
    <row r="3512" spans="1:62">
      <c r="A3512" s="17"/>
      <c r="B3512" s="18"/>
      <c r="C3512" s="19" t="s">
        <v>33</v>
      </c>
      <c r="D3512" s="19">
        <f>SUM(D3503:D3511)</f>
        <v>37</v>
      </c>
      <c r="E3512" s="19">
        <f>SUM(E3503:E3511)</f>
        <v>50</v>
      </c>
      <c r="F3512" s="19">
        <f t="shared" ref="F3512:U3512" si="5728">SUM(F3503:F3511)</f>
        <v>28</v>
      </c>
      <c r="G3512" s="19">
        <f t="shared" si="5728"/>
        <v>112</v>
      </c>
      <c r="H3512" s="19">
        <f t="shared" si="5728"/>
        <v>172</v>
      </c>
      <c r="I3512" s="19">
        <f t="shared" si="5728"/>
        <v>176</v>
      </c>
      <c r="J3512" s="19">
        <f t="shared" si="5728"/>
        <v>182</v>
      </c>
      <c r="K3512" s="19">
        <f t="shared" si="5728"/>
        <v>163</v>
      </c>
      <c r="L3512" s="19">
        <f t="shared" si="5728"/>
        <v>58</v>
      </c>
      <c r="M3512" s="19">
        <f t="shared" si="5728"/>
        <v>9</v>
      </c>
      <c r="N3512" s="19">
        <f t="shared" si="5728"/>
        <v>42</v>
      </c>
      <c r="O3512" s="19">
        <f t="shared" si="5728"/>
        <v>46</v>
      </c>
      <c r="P3512" s="19">
        <f t="shared" si="5728"/>
        <v>20</v>
      </c>
      <c r="Q3512" s="19">
        <f t="shared" si="5728"/>
        <v>59</v>
      </c>
      <c r="R3512" s="19">
        <f t="shared" si="5728"/>
        <v>0</v>
      </c>
      <c r="S3512" s="19">
        <f t="shared" si="5728"/>
        <v>0</v>
      </c>
      <c r="T3512" s="19">
        <f t="shared" si="5728"/>
        <v>0</v>
      </c>
      <c r="U3512" s="19">
        <f t="shared" si="5728"/>
        <v>1117</v>
      </c>
      <c r="AP3512" s="35"/>
      <c r="AQ3512" s="36"/>
      <c r="AR3512" s="37" t="s">
        <v>33</v>
      </c>
      <c r="AS3512" s="37">
        <f>SUM(AS3503:AS3511)</f>
        <v>16.2</v>
      </c>
      <c r="AT3512" s="37">
        <f t="shared" ref="AT3512:BJ3512" si="5729">SUM(AT3503:AT3511)</f>
        <v>21.614999999999998</v>
      </c>
      <c r="AU3512" s="37">
        <f t="shared" si="5729"/>
        <v>12.07</v>
      </c>
      <c r="AV3512" s="37">
        <f t="shared" si="5729"/>
        <v>36.270000000000003</v>
      </c>
      <c r="AW3512" s="37">
        <f t="shared" si="5729"/>
        <v>52.33</v>
      </c>
      <c r="AX3512" s="37">
        <f t="shared" si="5729"/>
        <v>55.89</v>
      </c>
      <c r="AY3512" s="37">
        <f t="shared" si="5729"/>
        <v>55.940000000000012</v>
      </c>
      <c r="AZ3512" s="37">
        <f t="shared" si="5729"/>
        <v>50.31</v>
      </c>
      <c r="BA3512" s="37">
        <f t="shared" si="5729"/>
        <v>18.43</v>
      </c>
      <c r="BB3512" s="37">
        <f t="shared" si="5729"/>
        <v>2.95</v>
      </c>
      <c r="BC3512" s="37">
        <f t="shared" si="5729"/>
        <v>16.095000000000002</v>
      </c>
      <c r="BD3512" s="37">
        <f t="shared" si="5729"/>
        <v>17.559999999999999</v>
      </c>
      <c r="BE3512" s="37">
        <f t="shared" si="5729"/>
        <v>6.0200000000000005</v>
      </c>
      <c r="BF3512" s="37">
        <f t="shared" si="5729"/>
        <v>23.06</v>
      </c>
      <c r="BG3512" s="37">
        <f t="shared" si="5729"/>
        <v>0</v>
      </c>
      <c r="BH3512" s="37">
        <f t="shared" si="5729"/>
        <v>0</v>
      </c>
      <c r="BI3512" s="37">
        <f t="shared" si="5729"/>
        <v>0</v>
      </c>
      <c r="BJ3512" s="37">
        <f t="shared" si="5729"/>
        <v>368.54</v>
      </c>
    </row>
    <row r="3515" spans="1:62" ht="106.5">
      <c r="A3515" s="8" t="s">
        <v>2</v>
      </c>
      <c r="B3515" s="8" t="s">
        <v>3</v>
      </c>
      <c r="C3515" s="8" t="s">
        <v>4</v>
      </c>
      <c r="D3515" s="9" t="str">
        <f>D725</f>
        <v>ANGGREK</v>
      </c>
      <c r="E3515" s="9" t="str">
        <f t="shared" ref="E3515:U3515" si="5730">E725</f>
        <v>BOUGENVIL</v>
      </c>
      <c r="F3515" s="9" t="str">
        <f t="shared" si="5730"/>
        <v>CAMELIA</v>
      </c>
      <c r="G3515" s="9" t="str">
        <f t="shared" si="5730"/>
        <v>DEWANDARU</v>
      </c>
      <c r="H3515" s="9" t="str">
        <f t="shared" si="5730"/>
        <v>EDELWEIS</v>
      </c>
      <c r="I3515" s="9" t="str">
        <f t="shared" si="5730"/>
        <v>FLAMBOYAN</v>
      </c>
      <c r="J3515" s="9" t="str">
        <f t="shared" si="5730"/>
        <v>GERANIUM</v>
      </c>
      <c r="K3515" s="9" t="str">
        <f t="shared" si="5730"/>
        <v>HELIKONIA</v>
      </c>
      <c r="L3515" s="9" t="str">
        <f t="shared" si="5730"/>
        <v>IVY</v>
      </c>
      <c r="M3515" s="9" t="str">
        <f t="shared" si="5730"/>
        <v>KANA</v>
      </c>
      <c r="N3515" s="9" t="str">
        <f t="shared" si="5730"/>
        <v>IGD</v>
      </c>
      <c r="O3515" s="9" t="str">
        <f t="shared" si="5730"/>
        <v>HCU</v>
      </c>
      <c r="P3515" s="9" t="str">
        <f t="shared" si="5730"/>
        <v>PENUNJANG</v>
      </c>
      <c r="Q3515" s="9" t="str">
        <f t="shared" si="5730"/>
        <v>PELAYANAN</v>
      </c>
      <c r="R3515" s="9" t="str">
        <f t="shared" si="5730"/>
        <v>ADMIN</v>
      </c>
      <c r="S3515" s="9" t="str">
        <f t="shared" si="5730"/>
        <v>ASRAMA</v>
      </c>
      <c r="T3515" s="9" t="str">
        <f t="shared" si="5730"/>
        <v>MASJID</v>
      </c>
      <c r="U3515" s="9" t="str">
        <f t="shared" si="5730"/>
        <v>JUMLAH</v>
      </c>
      <c r="W3515" s="21"/>
      <c r="X3515" s="22" t="str">
        <f>X5</f>
        <v>ANGGREK</v>
      </c>
      <c r="Y3515" s="22" t="str">
        <f>Y5</f>
        <v>BOUGENVIL</v>
      </c>
      <c r="Z3515" s="22" t="str">
        <f t="shared" ref="Z3515:AN3515" si="5731">Z5</f>
        <v>CAMELIA</v>
      </c>
      <c r="AA3515" s="22" t="str">
        <f t="shared" si="5731"/>
        <v>DEWANDARU</v>
      </c>
      <c r="AB3515" s="22" t="str">
        <f t="shared" si="5731"/>
        <v>EDELWEIS</v>
      </c>
      <c r="AC3515" s="22" t="str">
        <f t="shared" si="5731"/>
        <v>FLAMBOYAN</v>
      </c>
      <c r="AD3515" s="22" t="str">
        <f t="shared" si="5731"/>
        <v>GERANIUM</v>
      </c>
      <c r="AE3515" s="22" t="str">
        <f t="shared" si="5731"/>
        <v>HELIKONIA</v>
      </c>
      <c r="AF3515" s="22" t="str">
        <f t="shared" si="5731"/>
        <v>IVY</v>
      </c>
      <c r="AG3515" s="22" t="str">
        <f t="shared" si="5731"/>
        <v>KANA</v>
      </c>
      <c r="AH3515" s="22" t="str">
        <f t="shared" si="5731"/>
        <v>IGD</v>
      </c>
      <c r="AI3515" s="22" t="str">
        <f t="shared" si="5731"/>
        <v>HCU</v>
      </c>
      <c r="AJ3515" s="22" t="str">
        <f t="shared" si="5731"/>
        <v>PENUNJANG</v>
      </c>
      <c r="AK3515" s="22" t="str">
        <f t="shared" si="5731"/>
        <v>PELAYANAN</v>
      </c>
      <c r="AL3515" s="22" t="str">
        <f t="shared" si="5731"/>
        <v>ADMIN</v>
      </c>
      <c r="AM3515" s="22" t="str">
        <f t="shared" si="5731"/>
        <v>ASRAMA</v>
      </c>
      <c r="AN3515" s="22" t="str">
        <f t="shared" si="5731"/>
        <v>MASJID</v>
      </c>
      <c r="AP3515" s="33" t="s">
        <v>2</v>
      </c>
      <c r="AQ3515" s="33" t="s">
        <v>3</v>
      </c>
      <c r="AR3515" s="33" t="s">
        <v>4</v>
      </c>
      <c r="AS3515" s="34" t="str">
        <f>AS5</f>
        <v>ANGGREK</v>
      </c>
      <c r="AT3515" s="34" t="str">
        <f>AT5</f>
        <v>BOUGENVIL</v>
      </c>
      <c r="AU3515" s="34" t="str">
        <f t="shared" ref="AU3515:BJ3515" si="5732">AU5</f>
        <v>CAMELIA II</v>
      </c>
      <c r="AV3515" s="34" t="str">
        <f t="shared" si="5732"/>
        <v>DEWANDARU</v>
      </c>
      <c r="AW3515" s="34" t="str">
        <f t="shared" si="5732"/>
        <v>EDELWEIS</v>
      </c>
      <c r="AX3515" s="34" t="str">
        <f t="shared" si="5732"/>
        <v>FLAMBOYAN</v>
      </c>
      <c r="AY3515" s="34" t="str">
        <f t="shared" si="5732"/>
        <v>GERANIUM</v>
      </c>
      <c r="AZ3515" s="34" t="str">
        <f t="shared" si="5732"/>
        <v>HELIKONIA</v>
      </c>
      <c r="BA3515" s="34" t="str">
        <f t="shared" si="5732"/>
        <v>IVY</v>
      </c>
      <c r="BB3515" s="34" t="str">
        <f t="shared" si="5732"/>
        <v>KANA</v>
      </c>
      <c r="BC3515" s="34" t="str">
        <f t="shared" si="5732"/>
        <v>IGD</v>
      </c>
      <c r="BD3515" s="34" t="str">
        <f t="shared" si="5732"/>
        <v>HCU</v>
      </c>
      <c r="BE3515" s="34" t="str">
        <f t="shared" si="5732"/>
        <v>PENUNJANG</v>
      </c>
      <c r="BF3515" s="34" t="str">
        <f t="shared" si="5732"/>
        <v>PELAYANAN</v>
      </c>
      <c r="BG3515" s="34" t="str">
        <f t="shared" si="5732"/>
        <v>ADMIN</v>
      </c>
      <c r="BH3515" s="34" t="str">
        <f t="shared" si="5732"/>
        <v>ASRAMA</v>
      </c>
      <c r="BI3515" s="34" t="str">
        <f t="shared" si="5732"/>
        <v>MASJID</v>
      </c>
      <c r="BJ3515" s="34" t="str">
        <f t="shared" si="5732"/>
        <v>JUMLAH</v>
      </c>
    </row>
    <row r="3516" spans="1:62" ht="15.75">
      <c r="A3516" s="10">
        <f>A3503+1</f>
        <v>25</v>
      </c>
      <c r="B3516" s="11" t="s">
        <v>37</v>
      </c>
      <c r="C3516" s="12" t="s">
        <v>24</v>
      </c>
      <c r="D3516" s="12">
        <f>'Harian 2024'!D3560</f>
        <v>0</v>
      </c>
      <c r="E3516" s="12">
        <f>'Harian 2024'!E3560</f>
        <v>0</v>
      </c>
      <c r="F3516" s="12">
        <f>'Harian 2024'!F3560</f>
        <v>0</v>
      </c>
      <c r="G3516" s="12">
        <f>'Harian 2024'!G3560</f>
        <v>18</v>
      </c>
      <c r="H3516" s="12">
        <f>'Harian 2024'!H3560</f>
        <v>29</v>
      </c>
      <c r="I3516" s="12">
        <f>'Harian 2024'!I3560</f>
        <v>29</v>
      </c>
      <c r="J3516" s="12">
        <f>'Harian 2024'!J3560</f>
        <v>30</v>
      </c>
      <c r="K3516" s="12">
        <f>'Harian 2024'!K3560</f>
        <v>32</v>
      </c>
      <c r="L3516" s="12">
        <f>'Harian 2024'!L3560</f>
        <v>10</v>
      </c>
      <c r="M3516" s="12">
        <f>'Harian 2024'!M3560</f>
        <v>2</v>
      </c>
      <c r="N3516" s="12">
        <f>'Harian 2024'!N3560</f>
        <v>0</v>
      </c>
      <c r="O3516" s="12">
        <f>'Harian 2024'!O3560</f>
        <v>10</v>
      </c>
      <c r="P3516" s="12">
        <f>'Harian 2024'!P3560</f>
        <v>14</v>
      </c>
      <c r="Q3516" s="12">
        <f>'Harian 2024'!Q3560</f>
        <v>13</v>
      </c>
      <c r="R3516" s="12">
        <f>'Harian 2024'!R3560</f>
        <v>0</v>
      </c>
      <c r="S3516" s="12">
        <f>'Harian 2024'!S3560</f>
        <v>0</v>
      </c>
      <c r="T3516" s="12">
        <f>'Harian 2024'!T3560</f>
        <v>0</v>
      </c>
      <c r="U3516" s="12">
        <f>SUM(E3516:T3516)</f>
        <v>187</v>
      </c>
      <c r="W3516" s="23" t="s">
        <v>24</v>
      </c>
      <c r="X3516" s="24">
        <v>0.26500000000000001</v>
      </c>
      <c r="Y3516" s="24">
        <v>0.26500000000000001</v>
      </c>
      <c r="Z3516" s="24">
        <v>0.26500000000000001</v>
      </c>
      <c r="AA3516" s="24">
        <v>0.26500000000000001</v>
      </c>
      <c r="AB3516" s="24">
        <v>0.26500000000000001</v>
      </c>
      <c r="AC3516" s="24">
        <v>0.26500000000000001</v>
      </c>
      <c r="AD3516" s="24">
        <v>0.26500000000000001</v>
      </c>
      <c r="AE3516" s="24">
        <v>0.26500000000000001</v>
      </c>
      <c r="AF3516" s="24">
        <v>0.26500000000000001</v>
      </c>
      <c r="AG3516" s="24">
        <v>0.26500000000000001</v>
      </c>
      <c r="AH3516" s="24">
        <v>0.26500000000000001</v>
      </c>
      <c r="AI3516" s="24">
        <v>0.26500000000000001</v>
      </c>
      <c r="AJ3516" s="24">
        <v>0.26500000000000001</v>
      </c>
      <c r="AK3516" s="24">
        <v>0.26500000000000001</v>
      </c>
      <c r="AL3516" s="24">
        <v>0.26500000000000001</v>
      </c>
      <c r="AM3516" s="24">
        <v>0.26500000000000001</v>
      </c>
      <c r="AN3516" s="24">
        <v>0.26500000000000001</v>
      </c>
      <c r="AP3516" s="10">
        <f>AP3503+1</f>
        <v>25</v>
      </c>
      <c r="AQ3516" s="11" t="s">
        <v>41</v>
      </c>
      <c r="AR3516" s="12" t="s">
        <v>24</v>
      </c>
      <c r="AS3516" s="13">
        <f t="shared" ref="AS3516:AT3524" si="5733">D3516*X3516</f>
        <v>0</v>
      </c>
      <c r="AT3516" s="13">
        <f t="shared" si="5733"/>
        <v>0</v>
      </c>
      <c r="AU3516" s="13">
        <f t="shared" ref="AU3516:AU3524" si="5734">F3516*Z3516</f>
        <v>0</v>
      </c>
      <c r="AV3516" s="13">
        <f t="shared" ref="AV3516:AV3524" si="5735">G3516*AA3516</f>
        <v>4.7700000000000005</v>
      </c>
      <c r="AW3516" s="13">
        <f t="shared" ref="AW3516:AW3524" si="5736">H3516*AB3516</f>
        <v>7.6850000000000005</v>
      </c>
      <c r="AX3516" s="13">
        <f t="shared" ref="AX3516:AX3524" si="5737">I3516*AC3516</f>
        <v>7.6850000000000005</v>
      </c>
      <c r="AY3516" s="13">
        <f t="shared" ref="AY3516:AY3524" si="5738">J3516*AD3516</f>
        <v>7.95</v>
      </c>
      <c r="AZ3516" s="13">
        <f t="shared" ref="AZ3516:AZ3524" si="5739">K3516*AE3516</f>
        <v>8.48</v>
      </c>
      <c r="BA3516" s="13">
        <f t="shared" ref="BA3516:BA3524" si="5740">L3516*AF3516</f>
        <v>2.6500000000000004</v>
      </c>
      <c r="BB3516" s="13">
        <f t="shared" ref="BB3516:BB3524" si="5741">M3516*AG3516</f>
        <v>0.53</v>
      </c>
      <c r="BC3516" s="13">
        <f t="shared" ref="BC3516:BC3524" si="5742">N3516*AH3516</f>
        <v>0</v>
      </c>
      <c r="BD3516" s="13">
        <f t="shared" ref="BD3516:BD3524" si="5743">O3516*AI3516</f>
        <v>2.6500000000000004</v>
      </c>
      <c r="BE3516" s="13">
        <f t="shared" ref="BE3516:BE3524" si="5744">P3516*AJ3516</f>
        <v>3.71</v>
      </c>
      <c r="BF3516" s="13">
        <f t="shared" ref="BF3516:BF3524" si="5745">Q3516*AK3516</f>
        <v>3.4450000000000003</v>
      </c>
      <c r="BG3516" s="13">
        <f t="shared" ref="BG3516:BG3524" si="5746">R3516*AL3516</f>
        <v>0</v>
      </c>
      <c r="BH3516" s="13">
        <f t="shared" ref="BH3516:BH3524" si="5747">S3516*AM3516</f>
        <v>0</v>
      </c>
      <c r="BI3516" s="13">
        <f t="shared" ref="BI3516:BI3524" si="5748">T3516*AN3516</f>
        <v>0</v>
      </c>
      <c r="BJ3516" s="12">
        <f>SUM(AT3516:BI3516)</f>
        <v>49.555</v>
      </c>
    </row>
    <row r="3517" spans="1:62" ht="15.75">
      <c r="A3517" s="14"/>
      <c r="B3517" s="15">
        <f>B3504+1</f>
        <v>44829</v>
      </c>
      <c r="C3517" s="12" t="s">
        <v>25</v>
      </c>
      <c r="D3517" s="12">
        <f>'Harian 2024'!D3561</f>
        <v>0</v>
      </c>
      <c r="E3517" s="12">
        <f>'Harian 2024'!E3561</f>
        <v>0</v>
      </c>
      <c r="F3517" s="12">
        <f>'Harian 2024'!F3561</f>
        <v>0</v>
      </c>
      <c r="G3517" s="12">
        <f>'Harian 2024'!G3561</f>
        <v>19</v>
      </c>
      <c r="H3517" s="12">
        <f>'Harian 2024'!H3561</f>
        <v>28</v>
      </c>
      <c r="I3517" s="12">
        <f>'Harian 2024'!I3561</f>
        <v>28</v>
      </c>
      <c r="J3517" s="12">
        <f>'Harian 2024'!J3561</f>
        <v>31</v>
      </c>
      <c r="K3517" s="12">
        <f>'Harian 2024'!K3561</f>
        <v>30</v>
      </c>
      <c r="L3517" s="12">
        <f>'Harian 2024'!L3561</f>
        <v>11</v>
      </c>
      <c r="M3517" s="12">
        <f>'Harian 2024'!M3561</f>
        <v>2</v>
      </c>
      <c r="N3517" s="12">
        <f>'Harian 2024'!N3561</f>
        <v>0</v>
      </c>
      <c r="O3517" s="12">
        <f>'Harian 2024'!O3561</f>
        <v>4</v>
      </c>
      <c r="P3517" s="12">
        <f>'Harian 2024'!P3561</f>
        <v>0</v>
      </c>
      <c r="Q3517" s="12">
        <f>'Harian 2024'!Q3561</f>
        <v>3</v>
      </c>
      <c r="R3517" s="12">
        <f>'Harian 2024'!R3561</f>
        <v>0</v>
      </c>
      <c r="S3517" s="12">
        <f>'Harian 2024'!S3561</f>
        <v>0</v>
      </c>
      <c r="T3517" s="12">
        <f>'Harian 2024'!T3561</f>
        <v>0</v>
      </c>
      <c r="U3517" s="12">
        <f t="shared" ref="U3517:U3524" si="5749">SUM(E3517:T3517)</f>
        <v>156</v>
      </c>
      <c r="W3517" s="23" t="s">
        <v>25</v>
      </c>
      <c r="X3517" s="24">
        <v>0.22500000000000001</v>
      </c>
      <c r="Y3517" s="24">
        <v>0.22500000000000001</v>
      </c>
      <c r="Z3517" s="24">
        <v>0.22500000000000001</v>
      </c>
      <c r="AA3517" s="24">
        <v>0.22500000000000001</v>
      </c>
      <c r="AB3517" s="24">
        <v>0.22500000000000001</v>
      </c>
      <c r="AC3517" s="24">
        <v>0.22500000000000001</v>
      </c>
      <c r="AD3517" s="24">
        <v>0.22500000000000001</v>
      </c>
      <c r="AE3517" s="24">
        <v>0.22500000000000001</v>
      </c>
      <c r="AF3517" s="24">
        <v>0.22500000000000001</v>
      </c>
      <c r="AG3517" s="24">
        <v>0.22500000000000001</v>
      </c>
      <c r="AH3517" s="24">
        <v>0.22500000000000001</v>
      </c>
      <c r="AI3517" s="24">
        <v>0.22500000000000001</v>
      </c>
      <c r="AJ3517" s="24">
        <v>0.22500000000000001</v>
      </c>
      <c r="AK3517" s="24">
        <v>0.22500000000000001</v>
      </c>
      <c r="AL3517" s="24">
        <v>0.22500000000000001</v>
      </c>
      <c r="AM3517" s="24">
        <v>0.22500000000000001</v>
      </c>
      <c r="AN3517" s="24">
        <v>0.22500000000000001</v>
      </c>
      <c r="AP3517" s="14"/>
      <c r="AQ3517" s="15">
        <f>AQ3504+1</f>
        <v>44464</v>
      </c>
      <c r="AR3517" s="12" t="s">
        <v>25</v>
      </c>
      <c r="AS3517" s="13">
        <f t="shared" si="5733"/>
        <v>0</v>
      </c>
      <c r="AT3517" s="13">
        <f t="shared" si="5733"/>
        <v>0</v>
      </c>
      <c r="AU3517" s="13">
        <f t="shared" si="5734"/>
        <v>0</v>
      </c>
      <c r="AV3517" s="13">
        <f t="shared" si="5735"/>
        <v>4.2750000000000004</v>
      </c>
      <c r="AW3517" s="13">
        <f t="shared" si="5736"/>
        <v>6.3</v>
      </c>
      <c r="AX3517" s="13">
        <f t="shared" si="5737"/>
        <v>6.3</v>
      </c>
      <c r="AY3517" s="13">
        <f t="shared" si="5738"/>
        <v>6.9750000000000005</v>
      </c>
      <c r="AZ3517" s="13">
        <f t="shared" si="5739"/>
        <v>6.75</v>
      </c>
      <c r="BA3517" s="13">
        <f t="shared" si="5740"/>
        <v>2.4750000000000001</v>
      </c>
      <c r="BB3517" s="13">
        <f t="shared" si="5741"/>
        <v>0.45</v>
      </c>
      <c r="BC3517" s="13">
        <f t="shared" si="5742"/>
        <v>0</v>
      </c>
      <c r="BD3517" s="13">
        <f t="shared" si="5743"/>
        <v>0.9</v>
      </c>
      <c r="BE3517" s="13">
        <f t="shared" si="5744"/>
        <v>0</v>
      </c>
      <c r="BF3517" s="13">
        <f t="shared" si="5745"/>
        <v>0.67500000000000004</v>
      </c>
      <c r="BG3517" s="13">
        <f t="shared" si="5746"/>
        <v>0</v>
      </c>
      <c r="BH3517" s="13">
        <f t="shared" si="5747"/>
        <v>0</v>
      </c>
      <c r="BI3517" s="13">
        <f t="shared" si="5748"/>
        <v>0</v>
      </c>
      <c r="BJ3517" s="12">
        <f t="shared" ref="BJ3517:BJ3524" si="5750">SUM(AT3517:BI3517)</f>
        <v>35.1</v>
      </c>
    </row>
    <row r="3518" spans="1:62" ht="15.75">
      <c r="A3518" s="14"/>
      <c r="B3518" s="14"/>
      <c r="C3518" s="12" t="s">
        <v>26</v>
      </c>
      <c r="D3518" s="12">
        <f>'Harian 2024'!D3562</f>
        <v>0</v>
      </c>
      <c r="E3518" s="12">
        <f>'Harian 2024'!E3562</f>
        <v>0</v>
      </c>
      <c r="F3518" s="12">
        <f>'Harian 2024'!F3562</f>
        <v>0</v>
      </c>
      <c r="G3518" s="12">
        <f>'Harian 2024'!G3562</f>
        <v>5</v>
      </c>
      <c r="H3518" s="12">
        <f>'Harian 2024'!H3562</f>
        <v>9</v>
      </c>
      <c r="I3518" s="12">
        <f>'Harian 2024'!I3562</f>
        <v>8</v>
      </c>
      <c r="J3518" s="12">
        <f>'Harian 2024'!J3562</f>
        <v>4</v>
      </c>
      <c r="K3518" s="12">
        <f>'Harian 2024'!K3562</f>
        <v>12</v>
      </c>
      <c r="L3518" s="12">
        <f>'Harian 2024'!L3562</f>
        <v>9</v>
      </c>
      <c r="M3518" s="12">
        <f>'Harian 2024'!M3562</f>
        <v>1</v>
      </c>
      <c r="N3518" s="12">
        <f>'Harian 2024'!N3562</f>
        <v>2</v>
      </c>
      <c r="O3518" s="12">
        <f>'Harian 2024'!O3562</f>
        <v>6</v>
      </c>
      <c r="P3518" s="12">
        <f>'Harian 2024'!P3562</f>
        <v>6</v>
      </c>
      <c r="Q3518" s="12">
        <f>'Harian 2024'!Q3562</f>
        <v>0</v>
      </c>
      <c r="R3518" s="12">
        <f>'Harian 2024'!R3562</f>
        <v>0</v>
      </c>
      <c r="S3518" s="12">
        <f>'Harian 2024'!S3562</f>
        <v>0</v>
      </c>
      <c r="T3518" s="12">
        <f>'Harian 2024'!T3562</f>
        <v>0</v>
      </c>
      <c r="U3518" s="12">
        <f t="shared" si="5749"/>
        <v>62</v>
      </c>
      <c r="W3518" s="23" t="s">
        <v>26</v>
      </c>
      <c r="X3518" s="24">
        <v>0.35</v>
      </c>
      <c r="Y3518" s="24">
        <v>0.35</v>
      </c>
      <c r="Z3518" s="24">
        <v>0.35</v>
      </c>
      <c r="AA3518" s="24">
        <v>0.35</v>
      </c>
      <c r="AB3518" s="24">
        <v>0.35</v>
      </c>
      <c r="AC3518" s="24">
        <v>0.35</v>
      </c>
      <c r="AD3518" s="24">
        <v>0.35</v>
      </c>
      <c r="AE3518" s="24">
        <v>0.35</v>
      </c>
      <c r="AF3518" s="24">
        <v>0.35</v>
      </c>
      <c r="AG3518" s="24">
        <v>0.35</v>
      </c>
      <c r="AH3518" s="24">
        <v>0.35</v>
      </c>
      <c r="AI3518" s="24">
        <v>0.35</v>
      </c>
      <c r="AJ3518" s="24">
        <v>0.35</v>
      </c>
      <c r="AK3518" s="24">
        <v>0.35</v>
      </c>
      <c r="AL3518" s="24">
        <v>0.35</v>
      </c>
      <c r="AM3518" s="24">
        <v>0.35</v>
      </c>
      <c r="AN3518" s="24">
        <v>0.35</v>
      </c>
      <c r="AP3518" s="14"/>
      <c r="AQ3518" s="14"/>
      <c r="AR3518" s="12" t="s">
        <v>26</v>
      </c>
      <c r="AS3518" s="13">
        <f t="shared" si="5733"/>
        <v>0</v>
      </c>
      <c r="AT3518" s="13">
        <f t="shared" si="5733"/>
        <v>0</v>
      </c>
      <c r="AU3518" s="13">
        <f t="shared" si="5734"/>
        <v>0</v>
      </c>
      <c r="AV3518" s="13">
        <f t="shared" si="5735"/>
        <v>1.75</v>
      </c>
      <c r="AW3518" s="13">
        <f t="shared" si="5736"/>
        <v>3.15</v>
      </c>
      <c r="AX3518" s="13">
        <f t="shared" si="5737"/>
        <v>2.8</v>
      </c>
      <c r="AY3518" s="13">
        <f t="shared" si="5738"/>
        <v>1.4</v>
      </c>
      <c r="AZ3518" s="13">
        <f t="shared" si="5739"/>
        <v>4.1999999999999993</v>
      </c>
      <c r="BA3518" s="13">
        <f t="shared" si="5740"/>
        <v>3.15</v>
      </c>
      <c r="BB3518" s="13">
        <f t="shared" si="5741"/>
        <v>0.35</v>
      </c>
      <c r="BC3518" s="13">
        <f t="shared" si="5742"/>
        <v>0.7</v>
      </c>
      <c r="BD3518" s="13">
        <f t="shared" si="5743"/>
        <v>2.0999999999999996</v>
      </c>
      <c r="BE3518" s="13">
        <f t="shared" si="5744"/>
        <v>2.0999999999999996</v>
      </c>
      <c r="BF3518" s="13">
        <f t="shared" si="5745"/>
        <v>0</v>
      </c>
      <c r="BG3518" s="13">
        <f t="shared" si="5746"/>
        <v>0</v>
      </c>
      <c r="BH3518" s="13">
        <f t="shared" si="5747"/>
        <v>0</v>
      </c>
      <c r="BI3518" s="13">
        <f t="shared" si="5748"/>
        <v>0</v>
      </c>
      <c r="BJ3518" s="12">
        <f t="shared" si="5750"/>
        <v>21.700000000000003</v>
      </c>
    </row>
    <row r="3519" spans="1:62" ht="15.75">
      <c r="A3519" s="14"/>
      <c r="B3519" s="14"/>
      <c r="C3519" s="12" t="s">
        <v>27</v>
      </c>
      <c r="D3519" s="12">
        <f>'Harian 2024'!D3563</f>
        <v>10</v>
      </c>
      <c r="E3519" s="12">
        <f>'Harian 2024'!E3563</f>
        <v>15</v>
      </c>
      <c r="F3519" s="12">
        <f>'Harian 2024'!F3563</f>
        <v>6</v>
      </c>
      <c r="G3519" s="12">
        <f>'Harian 2024'!G3563</f>
        <v>22</v>
      </c>
      <c r="H3519" s="12">
        <f>'Harian 2024'!H3563</f>
        <v>23</v>
      </c>
      <c r="I3519" s="12">
        <f>'Harian 2024'!I3563</f>
        <v>37</v>
      </c>
      <c r="J3519" s="12">
        <f>'Harian 2024'!J3563</f>
        <v>35</v>
      </c>
      <c r="K3519" s="12">
        <f>'Harian 2024'!K3563</f>
        <v>33</v>
      </c>
      <c r="L3519" s="12">
        <f>'Harian 2024'!L3563</f>
        <v>8</v>
      </c>
      <c r="M3519" s="12">
        <f>'Harian 2024'!M3563</f>
        <v>2</v>
      </c>
      <c r="N3519" s="12">
        <f>'Harian 2024'!N3563</f>
        <v>16</v>
      </c>
      <c r="O3519" s="12">
        <f>'Harian 2024'!O3563</f>
        <v>8</v>
      </c>
      <c r="P3519" s="12">
        <f>'Harian 2024'!P3563</f>
        <v>5</v>
      </c>
      <c r="Q3519" s="12">
        <f>'Harian 2024'!Q3563</f>
        <v>3</v>
      </c>
      <c r="R3519" s="12">
        <f>'Harian 2024'!R3563</f>
        <v>5</v>
      </c>
      <c r="S3519" s="12">
        <f>'Harian 2024'!S3563</f>
        <v>19</v>
      </c>
      <c r="T3519" s="12">
        <f>'Harian 2024'!T3563</f>
        <v>0</v>
      </c>
      <c r="U3519" s="12">
        <f t="shared" si="5749"/>
        <v>237</v>
      </c>
      <c r="W3519" s="23" t="s">
        <v>27</v>
      </c>
      <c r="X3519" s="24">
        <v>0.43</v>
      </c>
      <c r="Y3519" s="24">
        <v>0.43</v>
      </c>
      <c r="Z3519" s="24">
        <v>0.43</v>
      </c>
      <c r="AA3519" s="24">
        <v>0.43</v>
      </c>
      <c r="AB3519" s="24">
        <v>0.43</v>
      </c>
      <c r="AC3519" s="24">
        <v>0.43</v>
      </c>
      <c r="AD3519" s="24">
        <v>0.43</v>
      </c>
      <c r="AE3519" s="24">
        <v>0.43</v>
      </c>
      <c r="AF3519" s="24">
        <v>0.43</v>
      </c>
      <c r="AG3519" s="24">
        <v>0.43</v>
      </c>
      <c r="AH3519" s="24">
        <v>0.43</v>
      </c>
      <c r="AI3519" s="24">
        <v>0.43</v>
      </c>
      <c r="AJ3519" s="24">
        <v>0.43</v>
      </c>
      <c r="AK3519" s="24">
        <v>0.43</v>
      </c>
      <c r="AL3519" s="24">
        <v>0.43</v>
      </c>
      <c r="AM3519" s="24">
        <v>0.43</v>
      </c>
      <c r="AN3519" s="24">
        <v>0.43</v>
      </c>
      <c r="AP3519" s="14"/>
      <c r="AQ3519" s="14"/>
      <c r="AR3519" s="12" t="s">
        <v>27</v>
      </c>
      <c r="AS3519" s="13">
        <f t="shared" si="5733"/>
        <v>4.3</v>
      </c>
      <c r="AT3519" s="13">
        <f t="shared" si="5733"/>
        <v>6.45</v>
      </c>
      <c r="AU3519" s="13">
        <f t="shared" si="5734"/>
        <v>2.58</v>
      </c>
      <c r="AV3519" s="13">
        <f t="shared" si="5735"/>
        <v>9.4599999999999991</v>
      </c>
      <c r="AW3519" s="13">
        <f t="shared" si="5736"/>
        <v>9.89</v>
      </c>
      <c r="AX3519" s="13">
        <f t="shared" si="5737"/>
        <v>15.91</v>
      </c>
      <c r="AY3519" s="13">
        <f t="shared" si="5738"/>
        <v>15.049999999999999</v>
      </c>
      <c r="AZ3519" s="13">
        <f t="shared" si="5739"/>
        <v>14.19</v>
      </c>
      <c r="BA3519" s="13">
        <f t="shared" si="5740"/>
        <v>3.44</v>
      </c>
      <c r="BB3519" s="13">
        <f t="shared" si="5741"/>
        <v>0.86</v>
      </c>
      <c r="BC3519" s="13">
        <f t="shared" si="5742"/>
        <v>6.88</v>
      </c>
      <c r="BD3519" s="13">
        <f t="shared" si="5743"/>
        <v>3.44</v>
      </c>
      <c r="BE3519" s="13">
        <f t="shared" si="5744"/>
        <v>2.15</v>
      </c>
      <c r="BF3519" s="13">
        <f t="shared" si="5745"/>
        <v>1.29</v>
      </c>
      <c r="BG3519" s="13">
        <f t="shared" si="5746"/>
        <v>2.15</v>
      </c>
      <c r="BH3519" s="13">
        <f t="shared" si="5747"/>
        <v>8.17</v>
      </c>
      <c r="BI3519" s="13">
        <f t="shared" si="5748"/>
        <v>0</v>
      </c>
      <c r="BJ3519" s="12">
        <f t="shared" si="5750"/>
        <v>101.91000000000001</v>
      </c>
    </row>
    <row r="3520" spans="1:62" ht="15.75">
      <c r="A3520" s="14"/>
      <c r="B3520" s="14"/>
      <c r="C3520" s="12" t="s">
        <v>28</v>
      </c>
      <c r="D3520" s="12">
        <f>'Harian 2024'!D3564</f>
        <v>9</v>
      </c>
      <c r="E3520" s="12">
        <f>'Harian 2024'!E3564</f>
        <v>12</v>
      </c>
      <c r="F3520" s="12">
        <f>'Harian 2024'!F3564</f>
        <v>5</v>
      </c>
      <c r="G3520" s="12">
        <f>'Harian 2024'!G3564</f>
        <v>17</v>
      </c>
      <c r="H3520" s="12">
        <f>'Harian 2024'!H3564</f>
        <v>24</v>
      </c>
      <c r="I3520" s="12">
        <f>'Harian 2024'!I3564</f>
        <v>35</v>
      </c>
      <c r="J3520" s="12">
        <f>'Harian 2024'!J3564</f>
        <v>32</v>
      </c>
      <c r="K3520" s="12">
        <f>'Harian 2024'!K3564</f>
        <v>34</v>
      </c>
      <c r="L3520" s="12">
        <f>'Harian 2024'!L3564</f>
        <v>7</v>
      </c>
      <c r="M3520" s="12">
        <f>'Harian 2024'!M3564</f>
        <v>3</v>
      </c>
      <c r="N3520" s="12">
        <f>'Harian 2024'!N3564</f>
        <v>15</v>
      </c>
      <c r="O3520" s="12">
        <f>'Harian 2024'!O3564</f>
        <v>5</v>
      </c>
      <c r="P3520" s="12">
        <f>'Harian 2024'!P3564</f>
        <v>8</v>
      </c>
      <c r="Q3520" s="12">
        <f>'Harian 2024'!Q3564</f>
        <v>4</v>
      </c>
      <c r="R3520" s="12">
        <f>'Harian 2024'!R3564</f>
        <v>6</v>
      </c>
      <c r="S3520" s="12">
        <f>'Harian 2024'!S3564</f>
        <v>10</v>
      </c>
      <c r="T3520" s="12">
        <f>'Harian 2024'!T3564</f>
        <v>0</v>
      </c>
      <c r="U3520" s="12">
        <f t="shared" si="5749"/>
        <v>217</v>
      </c>
      <c r="W3520" s="23" t="s">
        <v>28</v>
      </c>
      <c r="X3520" s="24">
        <v>0.5</v>
      </c>
      <c r="Y3520" s="24">
        <v>0.5</v>
      </c>
      <c r="Z3520" s="24">
        <v>0.5</v>
      </c>
      <c r="AA3520" s="24">
        <v>0.5</v>
      </c>
      <c r="AB3520" s="24">
        <v>0.5</v>
      </c>
      <c r="AC3520" s="24">
        <v>0.5</v>
      </c>
      <c r="AD3520" s="24">
        <v>0.5</v>
      </c>
      <c r="AE3520" s="24">
        <v>0.5</v>
      </c>
      <c r="AF3520" s="24">
        <v>0.5</v>
      </c>
      <c r="AG3520" s="24">
        <v>0.5</v>
      </c>
      <c r="AH3520" s="24">
        <v>0.5</v>
      </c>
      <c r="AI3520" s="24">
        <v>0.5</v>
      </c>
      <c r="AJ3520" s="24">
        <v>0.5</v>
      </c>
      <c r="AK3520" s="24">
        <v>0.5</v>
      </c>
      <c r="AL3520" s="24">
        <v>0.5</v>
      </c>
      <c r="AM3520" s="24">
        <v>0.5</v>
      </c>
      <c r="AN3520" s="24">
        <v>0.5</v>
      </c>
      <c r="AP3520" s="14"/>
      <c r="AQ3520" s="14"/>
      <c r="AR3520" s="12" t="s">
        <v>28</v>
      </c>
      <c r="AS3520" s="13">
        <f t="shared" si="5733"/>
        <v>4.5</v>
      </c>
      <c r="AT3520" s="13">
        <f t="shared" si="5733"/>
        <v>6</v>
      </c>
      <c r="AU3520" s="13">
        <f t="shared" si="5734"/>
        <v>2.5</v>
      </c>
      <c r="AV3520" s="13">
        <f t="shared" si="5735"/>
        <v>8.5</v>
      </c>
      <c r="AW3520" s="13">
        <f t="shared" si="5736"/>
        <v>12</v>
      </c>
      <c r="AX3520" s="13">
        <f t="shared" si="5737"/>
        <v>17.5</v>
      </c>
      <c r="AY3520" s="13">
        <f t="shared" si="5738"/>
        <v>16</v>
      </c>
      <c r="AZ3520" s="13">
        <f t="shared" si="5739"/>
        <v>17</v>
      </c>
      <c r="BA3520" s="13">
        <f t="shared" si="5740"/>
        <v>3.5</v>
      </c>
      <c r="BB3520" s="13">
        <f t="shared" si="5741"/>
        <v>1.5</v>
      </c>
      <c r="BC3520" s="13">
        <f t="shared" si="5742"/>
        <v>7.5</v>
      </c>
      <c r="BD3520" s="13">
        <f t="shared" si="5743"/>
        <v>2.5</v>
      </c>
      <c r="BE3520" s="13">
        <f t="shared" si="5744"/>
        <v>4</v>
      </c>
      <c r="BF3520" s="13">
        <f t="shared" si="5745"/>
        <v>2</v>
      </c>
      <c r="BG3520" s="13">
        <f t="shared" si="5746"/>
        <v>3</v>
      </c>
      <c r="BH3520" s="13">
        <f t="shared" si="5747"/>
        <v>5</v>
      </c>
      <c r="BI3520" s="13">
        <f t="shared" si="5748"/>
        <v>0</v>
      </c>
      <c r="BJ3520" s="12">
        <f t="shared" si="5750"/>
        <v>108.5</v>
      </c>
    </row>
    <row r="3521" spans="1:62" ht="15.75">
      <c r="A3521" s="14"/>
      <c r="B3521" s="14"/>
      <c r="C3521" s="12" t="s">
        <v>35</v>
      </c>
      <c r="D3521" s="12">
        <f>'Harian 2024'!D3565</f>
        <v>8</v>
      </c>
      <c r="E3521" s="12">
        <f>'Harian 2024'!E3565</f>
        <v>10</v>
      </c>
      <c r="F3521" s="12">
        <f>'Harian 2024'!F3565</f>
        <v>4</v>
      </c>
      <c r="G3521" s="12">
        <f>'Harian 2024'!G3565</f>
        <v>14</v>
      </c>
      <c r="H3521" s="12">
        <f>'Harian 2024'!H3565</f>
        <v>26</v>
      </c>
      <c r="I3521" s="12">
        <f>'Harian 2024'!I3565</f>
        <v>26</v>
      </c>
      <c r="J3521" s="12">
        <f>'Harian 2024'!J3565</f>
        <v>33</v>
      </c>
      <c r="K3521" s="12">
        <f>'Harian 2024'!K3565</f>
        <v>36</v>
      </c>
      <c r="L3521" s="12">
        <f>'Harian 2024'!L3565</f>
        <v>6</v>
      </c>
      <c r="M3521" s="12">
        <f>'Harian 2024'!M3565</f>
        <v>2</v>
      </c>
      <c r="N3521" s="12">
        <f>'Harian 2024'!N3565</f>
        <v>9</v>
      </c>
      <c r="O3521" s="12">
        <f>'Harian 2024'!O3565</f>
        <v>9</v>
      </c>
      <c r="P3521" s="12">
        <f>'Harian 2024'!P3565</f>
        <v>2</v>
      </c>
      <c r="Q3521" s="12">
        <f>'Harian 2024'!Q3565</f>
        <v>3</v>
      </c>
      <c r="R3521" s="12">
        <f>'Harian 2024'!R3565</f>
        <v>4</v>
      </c>
      <c r="S3521" s="12">
        <f>'Harian 2024'!S3565</f>
        <v>25</v>
      </c>
      <c r="T3521" s="12">
        <f>'Harian 2024'!T3565</f>
        <v>0</v>
      </c>
      <c r="U3521" s="12">
        <f t="shared" si="5749"/>
        <v>209</v>
      </c>
      <c r="W3521" s="23" t="s">
        <v>50</v>
      </c>
      <c r="X3521" s="24">
        <v>8.5000000000000006E-2</v>
      </c>
      <c r="Y3521" s="24">
        <v>8.5000000000000006E-2</v>
      </c>
      <c r="Z3521" s="24">
        <v>8.5000000000000006E-2</v>
      </c>
      <c r="AA3521" s="24">
        <v>8.5000000000000006E-2</v>
      </c>
      <c r="AB3521" s="24">
        <v>8.5000000000000006E-2</v>
      </c>
      <c r="AC3521" s="24">
        <v>8.5000000000000006E-2</v>
      </c>
      <c r="AD3521" s="24">
        <v>8.5000000000000006E-2</v>
      </c>
      <c r="AE3521" s="24">
        <v>8.5000000000000006E-2</v>
      </c>
      <c r="AF3521" s="24">
        <v>8.5000000000000006E-2</v>
      </c>
      <c r="AG3521" s="24">
        <v>8.5000000000000006E-2</v>
      </c>
      <c r="AH3521" s="24">
        <v>8.5000000000000006E-2</v>
      </c>
      <c r="AI3521" s="24">
        <v>8.5000000000000006E-2</v>
      </c>
      <c r="AJ3521" s="24">
        <v>8.5000000000000006E-2</v>
      </c>
      <c r="AK3521" s="24">
        <v>8.5000000000000006E-2</v>
      </c>
      <c r="AL3521" s="24">
        <v>8.5000000000000006E-2</v>
      </c>
      <c r="AM3521" s="24">
        <v>8.5000000000000006E-2</v>
      </c>
      <c r="AN3521" s="24">
        <v>8.5000000000000006E-2</v>
      </c>
      <c r="AP3521" s="14"/>
      <c r="AQ3521" s="14"/>
      <c r="AR3521" s="12" t="s">
        <v>29</v>
      </c>
      <c r="AS3521" s="13">
        <f t="shared" si="5733"/>
        <v>0.68</v>
      </c>
      <c r="AT3521" s="13">
        <f t="shared" si="5733"/>
        <v>0.85000000000000009</v>
      </c>
      <c r="AU3521" s="13">
        <f t="shared" si="5734"/>
        <v>0.34</v>
      </c>
      <c r="AV3521" s="13">
        <f t="shared" si="5735"/>
        <v>1.1900000000000002</v>
      </c>
      <c r="AW3521" s="13">
        <f t="shared" si="5736"/>
        <v>2.21</v>
      </c>
      <c r="AX3521" s="13">
        <f t="shared" si="5737"/>
        <v>2.21</v>
      </c>
      <c r="AY3521" s="13">
        <f t="shared" si="5738"/>
        <v>2.8050000000000002</v>
      </c>
      <c r="AZ3521" s="13">
        <f t="shared" si="5739"/>
        <v>3.06</v>
      </c>
      <c r="BA3521" s="13">
        <f t="shared" si="5740"/>
        <v>0.51</v>
      </c>
      <c r="BB3521" s="13">
        <f t="shared" si="5741"/>
        <v>0.17</v>
      </c>
      <c r="BC3521" s="13">
        <f t="shared" si="5742"/>
        <v>0.76500000000000001</v>
      </c>
      <c r="BD3521" s="13">
        <f t="shared" si="5743"/>
        <v>0.76500000000000001</v>
      </c>
      <c r="BE3521" s="13">
        <f t="shared" si="5744"/>
        <v>0.17</v>
      </c>
      <c r="BF3521" s="13">
        <f t="shared" si="5745"/>
        <v>0.255</v>
      </c>
      <c r="BG3521" s="13">
        <f t="shared" si="5746"/>
        <v>0.34</v>
      </c>
      <c r="BH3521" s="13">
        <f t="shared" si="5747"/>
        <v>2.125</v>
      </c>
      <c r="BI3521" s="13">
        <f t="shared" si="5748"/>
        <v>0</v>
      </c>
      <c r="BJ3521" s="12">
        <f t="shared" si="5750"/>
        <v>17.765000000000001</v>
      </c>
    </row>
    <row r="3522" spans="1:62" ht="15.75">
      <c r="A3522" s="14"/>
      <c r="B3522" s="14"/>
      <c r="C3522" s="12" t="s">
        <v>36</v>
      </c>
      <c r="D3522" s="12">
        <f>'Harian 2024'!D3566</f>
        <v>7</v>
      </c>
      <c r="E3522" s="12">
        <f>'Harian 2024'!E3566</f>
        <v>9</v>
      </c>
      <c r="F3522" s="12">
        <f>'Harian 2024'!F3566</f>
        <v>4</v>
      </c>
      <c r="G3522" s="12">
        <f>'Harian 2024'!G3566</f>
        <v>0</v>
      </c>
      <c r="H3522" s="12">
        <f>'Harian 2024'!H3566</f>
        <v>0</v>
      </c>
      <c r="I3522" s="12">
        <f>'Harian 2024'!I3566</f>
        <v>0</v>
      </c>
      <c r="J3522" s="12">
        <f>'Harian 2024'!J3566</f>
        <v>0</v>
      </c>
      <c r="K3522" s="12">
        <f>'Harian 2024'!K3566</f>
        <v>0</v>
      </c>
      <c r="L3522" s="12">
        <f>'Harian 2024'!L3566</f>
        <v>0</v>
      </c>
      <c r="M3522" s="12">
        <f>'Harian 2024'!M3566</f>
        <v>0</v>
      </c>
      <c r="N3522" s="12">
        <f>'Harian 2024'!N3566</f>
        <v>4</v>
      </c>
      <c r="O3522" s="12">
        <f>'Harian 2024'!O3566</f>
        <v>0</v>
      </c>
      <c r="P3522" s="12">
        <f>'Harian 2024'!P3566</f>
        <v>0</v>
      </c>
      <c r="Q3522" s="12">
        <f>'Harian 2024'!Q3566</f>
        <v>0</v>
      </c>
      <c r="R3522" s="12">
        <f>'Harian 2024'!R3566</f>
        <v>0</v>
      </c>
      <c r="S3522" s="12">
        <f>'Harian 2024'!S3566</f>
        <v>0</v>
      </c>
      <c r="T3522" s="12">
        <f>'Harian 2024'!T3566</f>
        <v>0</v>
      </c>
      <c r="U3522" s="12">
        <f t="shared" si="5749"/>
        <v>17</v>
      </c>
      <c r="W3522" s="23" t="s">
        <v>51</v>
      </c>
      <c r="X3522" s="24">
        <v>0.59</v>
      </c>
      <c r="Y3522" s="24">
        <v>0.59</v>
      </c>
      <c r="Z3522" s="24">
        <v>0.59</v>
      </c>
      <c r="AA3522" s="24">
        <v>0.59</v>
      </c>
      <c r="AB3522" s="24">
        <v>0.59</v>
      </c>
      <c r="AC3522" s="24">
        <v>0.59</v>
      </c>
      <c r="AD3522" s="24">
        <v>0.59</v>
      </c>
      <c r="AE3522" s="24">
        <v>0.59</v>
      </c>
      <c r="AF3522" s="24">
        <v>0.59</v>
      </c>
      <c r="AG3522" s="24">
        <v>0.59</v>
      </c>
      <c r="AH3522" s="24">
        <v>0.59</v>
      </c>
      <c r="AI3522" s="24">
        <v>0.59</v>
      </c>
      <c r="AJ3522" s="24">
        <v>0.59</v>
      </c>
      <c r="AK3522" s="24">
        <v>0.59</v>
      </c>
      <c r="AL3522" s="24">
        <v>0.59</v>
      </c>
      <c r="AM3522" s="24">
        <v>0.59</v>
      </c>
      <c r="AN3522" s="24">
        <v>0.59</v>
      </c>
      <c r="AP3522" s="14"/>
      <c r="AQ3522" s="14"/>
      <c r="AR3522" s="12" t="s">
        <v>30</v>
      </c>
      <c r="AS3522" s="13">
        <f t="shared" si="5733"/>
        <v>4.13</v>
      </c>
      <c r="AT3522" s="13">
        <f t="shared" si="5733"/>
        <v>5.31</v>
      </c>
      <c r="AU3522" s="13">
        <f t="shared" si="5734"/>
        <v>2.36</v>
      </c>
      <c r="AV3522" s="13">
        <f t="shared" si="5735"/>
        <v>0</v>
      </c>
      <c r="AW3522" s="13">
        <f t="shared" si="5736"/>
        <v>0</v>
      </c>
      <c r="AX3522" s="13">
        <f t="shared" si="5737"/>
        <v>0</v>
      </c>
      <c r="AY3522" s="13">
        <f t="shared" si="5738"/>
        <v>0</v>
      </c>
      <c r="AZ3522" s="13">
        <f t="shared" si="5739"/>
        <v>0</v>
      </c>
      <c r="BA3522" s="13">
        <f t="shared" si="5740"/>
        <v>0</v>
      </c>
      <c r="BB3522" s="13">
        <f t="shared" si="5741"/>
        <v>0</v>
      </c>
      <c r="BC3522" s="13">
        <f t="shared" si="5742"/>
        <v>2.36</v>
      </c>
      <c r="BD3522" s="13">
        <f t="shared" si="5743"/>
        <v>0</v>
      </c>
      <c r="BE3522" s="13">
        <f t="shared" si="5744"/>
        <v>0</v>
      </c>
      <c r="BF3522" s="13">
        <f t="shared" si="5745"/>
        <v>0</v>
      </c>
      <c r="BG3522" s="13">
        <f t="shared" si="5746"/>
        <v>0</v>
      </c>
      <c r="BH3522" s="13">
        <f t="shared" si="5747"/>
        <v>0</v>
      </c>
      <c r="BI3522" s="13">
        <f t="shared" si="5748"/>
        <v>0</v>
      </c>
      <c r="BJ3522" s="12">
        <f t="shared" si="5750"/>
        <v>10.029999999999999</v>
      </c>
    </row>
    <row r="3523" spans="1:62" ht="15.75">
      <c r="A3523" s="14"/>
      <c r="B3523" s="14"/>
      <c r="C3523" s="12" t="s">
        <v>31</v>
      </c>
      <c r="D3523" s="12">
        <f>'Harian 2024'!D3567</f>
        <v>6</v>
      </c>
      <c r="E3523" s="12">
        <f>'Harian 2024'!E3567</f>
        <v>7</v>
      </c>
      <c r="F3523" s="12">
        <f>'Harian 2024'!F3567</f>
        <v>3</v>
      </c>
      <c r="G3523" s="12">
        <f>'Harian 2024'!G3567</f>
        <v>0</v>
      </c>
      <c r="H3523" s="12">
        <f>'Harian 2024'!H3567</f>
        <v>0</v>
      </c>
      <c r="I3523" s="12">
        <f>'Harian 2024'!I3567</f>
        <v>0</v>
      </c>
      <c r="J3523" s="12">
        <f>'Harian 2024'!J3567</f>
        <v>0</v>
      </c>
      <c r="K3523" s="12">
        <f>'Harian 2024'!K3567</f>
        <v>0</v>
      </c>
      <c r="L3523" s="12">
        <f>'Harian 2024'!L3567</f>
        <v>0</v>
      </c>
      <c r="M3523" s="12">
        <f>'Harian 2024'!M3567</f>
        <v>0</v>
      </c>
      <c r="N3523" s="12">
        <f>'Harian 2024'!N3567</f>
        <v>6</v>
      </c>
      <c r="O3523" s="12">
        <f>'Harian 2024'!O3567</f>
        <v>5</v>
      </c>
      <c r="P3523" s="12">
        <f>'Harian 2024'!P3567</f>
        <v>0</v>
      </c>
      <c r="Q3523" s="12">
        <f>'Harian 2024'!Q3567</f>
        <v>0</v>
      </c>
      <c r="R3523" s="12">
        <f>'Harian 2024'!R3567</f>
        <v>0</v>
      </c>
      <c r="S3523" s="12">
        <f>'Harian 2024'!S3567</f>
        <v>0</v>
      </c>
      <c r="T3523" s="12">
        <f>'Harian 2024'!T3567</f>
        <v>0</v>
      </c>
      <c r="U3523" s="12">
        <f t="shared" si="5749"/>
        <v>21</v>
      </c>
      <c r="W3523" s="23" t="s">
        <v>31</v>
      </c>
      <c r="X3523" s="24">
        <v>0.56999999999999995</v>
      </c>
      <c r="Y3523" s="24">
        <v>0.56999999999999995</v>
      </c>
      <c r="Z3523" s="24">
        <v>0.56999999999999995</v>
      </c>
      <c r="AA3523" s="24">
        <v>0.56999999999999995</v>
      </c>
      <c r="AB3523" s="24">
        <v>0.56999999999999995</v>
      </c>
      <c r="AC3523" s="24">
        <v>0.56999999999999995</v>
      </c>
      <c r="AD3523" s="24">
        <v>0.56999999999999995</v>
      </c>
      <c r="AE3523" s="24">
        <v>0.56999999999999995</v>
      </c>
      <c r="AF3523" s="24">
        <v>0.56999999999999995</v>
      </c>
      <c r="AG3523" s="24">
        <v>0.56999999999999995</v>
      </c>
      <c r="AH3523" s="24">
        <v>0.56999999999999995</v>
      </c>
      <c r="AI3523" s="24">
        <v>0.56999999999999995</v>
      </c>
      <c r="AJ3523" s="24">
        <v>0.56999999999999995</v>
      </c>
      <c r="AK3523" s="24">
        <v>0.56999999999999995</v>
      </c>
      <c r="AL3523" s="24">
        <v>0.56999999999999995</v>
      </c>
      <c r="AM3523" s="24">
        <v>0.56999999999999995</v>
      </c>
      <c r="AN3523" s="24">
        <v>0.56999999999999995</v>
      </c>
      <c r="AP3523" s="14"/>
      <c r="AQ3523" s="14"/>
      <c r="AR3523" s="12" t="s">
        <v>31</v>
      </c>
      <c r="AS3523" s="13">
        <f t="shared" si="5733"/>
        <v>3.42</v>
      </c>
      <c r="AT3523" s="13">
        <f t="shared" si="5733"/>
        <v>3.9899999999999998</v>
      </c>
      <c r="AU3523" s="13">
        <f t="shared" si="5734"/>
        <v>1.71</v>
      </c>
      <c r="AV3523" s="13">
        <f t="shared" si="5735"/>
        <v>0</v>
      </c>
      <c r="AW3523" s="13">
        <f t="shared" si="5736"/>
        <v>0</v>
      </c>
      <c r="AX3523" s="13">
        <f t="shared" si="5737"/>
        <v>0</v>
      </c>
      <c r="AY3523" s="13">
        <f t="shared" si="5738"/>
        <v>0</v>
      </c>
      <c r="AZ3523" s="13">
        <f t="shared" si="5739"/>
        <v>0</v>
      </c>
      <c r="BA3523" s="13">
        <f t="shared" si="5740"/>
        <v>0</v>
      </c>
      <c r="BB3523" s="13">
        <f t="shared" si="5741"/>
        <v>0</v>
      </c>
      <c r="BC3523" s="13">
        <f t="shared" si="5742"/>
        <v>3.42</v>
      </c>
      <c r="BD3523" s="13">
        <f t="shared" si="5743"/>
        <v>2.8499999999999996</v>
      </c>
      <c r="BE3523" s="13">
        <f t="shared" si="5744"/>
        <v>0</v>
      </c>
      <c r="BF3523" s="13">
        <f t="shared" si="5745"/>
        <v>0</v>
      </c>
      <c r="BG3523" s="13">
        <f t="shared" si="5746"/>
        <v>0</v>
      </c>
      <c r="BH3523" s="13">
        <f t="shared" si="5747"/>
        <v>0</v>
      </c>
      <c r="BI3523" s="13">
        <f t="shared" si="5748"/>
        <v>0</v>
      </c>
      <c r="BJ3523" s="12">
        <f t="shared" si="5750"/>
        <v>11.969999999999999</v>
      </c>
    </row>
    <row r="3524" spans="1:62" ht="15.75">
      <c r="A3524" s="16"/>
      <c r="B3524" s="16"/>
      <c r="C3524" s="12" t="s">
        <v>32</v>
      </c>
      <c r="D3524" s="12">
        <f>'Harian 2024'!D3568</f>
        <v>0</v>
      </c>
      <c r="E3524" s="12">
        <f>'Harian 2024'!E3568</f>
        <v>0</v>
      </c>
      <c r="F3524" s="12">
        <f>'Harian 2024'!F3568</f>
        <v>0</v>
      </c>
      <c r="G3524" s="12">
        <f>'Harian 2024'!G3568</f>
        <v>5</v>
      </c>
      <c r="H3524" s="12">
        <f>'Harian 2024'!H3568</f>
        <v>16</v>
      </c>
      <c r="I3524" s="12">
        <f>'Harian 2024'!I3568</f>
        <v>8</v>
      </c>
      <c r="J3524" s="12">
        <f>'Harian 2024'!J3568</f>
        <v>9</v>
      </c>
      <c r="K3524" s="12">
        <f>'Harian 2024'!K3568</f>
        <v>6</v>
      </c>
      <c r="L3524" s="12">
        <f>'Harian 2024'!L3568</f>
        <v>6</v>
      </c>
      <c r="M3524" s="12">
        <f>'Harian 2024'!M3568</f>
        <v>0</v>
      </c>
      <c r="N3524" s="12">
        <f>'Harian 2024'!N3568</f>
        <v>4</v>
      </c>
      <c r="O3524" s="12">
        <f>'Harian 2024'!O3568</f>
        <v>6</v>
      </c>
      <c r="P3524" s="12">
        <f>'Harian 2024'!P3568</f>
        <v>3</v>
      </c>
      <c r="Q3524" s="12">
        <f>'Harian 2024'!Q3568</f>
        <v>0</v>
      </c>
      <c r="R3524" s="12">
        <f>'Harian 2024'!R3568</f>
        <v>0</v>
      </c>
      <c r="S3524" s="12">
        <f>'Harian 2024'!S3568</f>
        <v>0</v>
      </c>
      <c r="T3524" s="12">
        <f>'Harian 2024'!T3568</f>
        <v>0</v>
      </c>
      <c r="U3524" s="12">
        <f t="shared" si="5749"/>
        <v>63</v>
      </c>
      <c r="W3524" s="23" t="s">
        <v>32</v>
      </c>
      <c r="X3524" s="24">
        <v>0.4</v>
      </c>
      <c r="Y3524" s="24">
        <v>0.4</v>
      </c>
      <c r="Z3524" s="24">
        <v>0.4</v>
      </c>
      <c r="AA3524" s="24">
        <v>0.4</v>
      </c>
      <c r="AB3524" s="24">
        <v>0.4</v>
      </c>
      <c r="AC3524" s="24">
        <v>0.4</v>
      </c>
      <c r="AD3524" s="24">
        <v>0.4</v>
      </c>
      <c r="AE3524" s="24">
        <v>0.4</v>
      </c>
      <c r="AF3524" s="24">
        <v>0.4</v>
      </c>
      <c r="AG3524" s="24">
        <v>0.4</v>
      </c>
      <c r="AH3524" s="24">
        <v>0.4</v>
      </c>
      <c r="AI3524" s="24">
        <v>0.4</v>
      </c>
      <c r="AJ3524" s="24">
        <v>0.4</v>
      </c>
      <c r="AK3524" s="24">
        <v>0.4</v>
      </c>
      <c r="AL3524" s="24">
        <v>0.4</v>
      </c>
      <c r="AM3524" s="24">
        <v>0.4</v>
      </c>
      <c r="AN3524" s="24">
        <v>0.4</v>
      </c>
      <c r="AP3524" s="16"/>
      <c r="AQ3524" s="16"/>
      <c r="AR3524" s="12" t="s">
        <v>32</v>
      </c>
      <c r="AS3524" s="13">
        <f t="shared" si="5733"/>
        <v>0</v>
      </c>
      <c r="AT3524" s="13">
        <f t="shared" si="5733"/>
        <v>0</v>
      </c>
      <c r="AU3524" s="13">
        <f t="shared" si="5734"/>
        <v>0</v>
      </c>
      <c r="AV3524" s="13">
        <f t="shared" si="5735"/>
        <v>2</v>
      </c>
      <c r="AW3524" s="13">
        <f t="shared" si="5736"/>
        <v>6.4</v>
      </c>
      <c r="AX3524" s="13">
        <f t="shared" si="5737"/>
        <v>3.2</v>
      </c>
      <c r="AY3524" s="13">
        <f t="shared" si="5738"/>
        <v>3.6</v>
      </c>
      <c r="AZ3524" s="13">
        <f t="shared" si="5739"/>
        <v>2.4000000000000004</v>
      </c>
      <c r="BA3524" s="13">
        <f t="shared" si="5740"/>
        <v>2.4000000000000004</v>
      </c>
      <c r="BB3524" s="13">
        <f t="shared" si="5741"/>
        <v>0</v>
      </c>
      <c r="BC3524" s="13">
        <f t="shared" si="5742"/>
        <v>1.6</v>
      </c>
      <c r="BD3524" s="13">
        <f t="shared" si="5743"/>
        <v>2.4000000000000004</v>
      </c>
      <c r="BE3524" s="13">
        <f t="shared" si="5744"/>
        <v>1.2000000000000002</v>
      </c>
      <c r="BF3524" s="13">
        <f t="shared" si="5745"/>
        <v>0</v>
      </c>
      <c r="BG3524" s="13">
        <f t="shared" si="5746"/>
        <v>0</v>
      </c>
      <c r="BH3524" s="13">
        <f t="shared" si="5747"/>
        <v>0</v>
      </c>
      <c r="BI3524" s="13">
        <f t="shared" si="5748"/>
        <v>0</v>
      </c>
      <c r="BJ3524" s="12">
        <f t="shared" si="5750"/>
        <v>25.2</v>
      </c>
    </row>
    <row r="3525" spans="1:62">
      <c r="A3525" s="17"/>
      <c r="B3525" s="18"/>
      <c r="C3525" s="19" t="s">
        <v>33</v>
      </c>
      <c r="D3525" s="19">
        <f>SUM(D3516:D3524)</f>
        <v>40</v>
      </c>
      <c r="E3525" s="19">
        <f>SUM(E3516:E3524)</f>
        <v>53</v>
      </c>
      <c r="F3525" s="19">
        <f t="shared" ref="F3525:U3525" si="5751">SUM(F3516:F3524)</f>
        <v>22</v>
      </c>
      <c r="G3525" s="19">
        <f t="shared" si="5751"/>
        <v>100</v>
      </c>
      <c r="H3525" s="19">
        <f t="shared" si="5751"/>
        <v>155</v>
      </c>
      <c r="I3525" s="19">
        <f t="shared" si="5751"/>
        <v>171</v>
      </c>
      <c r="J3525" s="19">
        <f t="shared" si="5751"/>
        <v>174</v>
      </c>
      <c r="K3525" s="19">
        <f t="shared" si="5751"/>
        <v>183</v>
      </c>
      <c r="L3525" s="19">
        <f t="shared" si="5751"/>
        <v>57</v>
      </c>
      <c r="M3525" s="19">
        <f t="shared" si="5751"/>
        <v>12</v>
      </c>
      <c r="N3525" s="19">
        <f t="shared" si="5751"/>
        <v>56</v>
      </c>
      <c r="O3525" s="19">
        <f t="shared" si="5751"/>
        <v>53</v>
      </c>
      <c r="P3525" s="19">
        <f t="shared" si="5751"/>
        <v>38</v>
      </c>
      <c r="Q3525" s="19">
        <f t="shared" si="5751"/>
        <v>26</v>
      </c>
      <c r="R3525" s="19">
        <f t="shared" si="5751"/>
        <v>15</v>
      </c>
      <c r="S3525" s="19">
        <f t="shared" si="5751"/>
        <v>54</v>
      </c>
      <c r="T3525" s="19">
        <f t="shared" si="5751"/>
        <v>0</v>
      </c>
      <c r="U3525" s="19">
        <f t="shared" si="5751"/>
        <v>1169</v>
      </c>
      <c r="AP3525" s="35"/>
      <c r="AQ3525" s="36"/>
      <c r="AR3525" s="37" t="s">
        <v>33</v>
      </c>
      <c r="AS3525" s="37">
        <f>SUM(AS3516:AS3524)</f>
        <v>17.03</v>
      </c>
      <c r="AT3525" s="37">
        <f t="shared" ref="AT3525:BJ3525" si="5752">SUM(AT3516:AT3524)</f>
        <v>22.599999999999998</v>
      </c>
      <c r="AU3525" s="37">
        <f t="shared" si="5752"/>
        <v>9.4899999999999984</v>
      </c>
      <c r="AV3525" s="37">
        <f t="shared" si="5752"/>
        <v>31.945000000000004</v>
      </c>
      <c r="AW3525" s="37">
        <f t="shared" si="5752"/>
        <v>47.634999999999998</v>
      </c>
      <c r="AX3525" s="37">
        <f t="shared" si="5752"/>
        <v>55.605000000000004</v>
      </c>
      <c r="AY3525" s="37">
        <f t="shared" si="5752"/>
        <v>53.78</v>
      </c>
      <c r="AZ3525" s="37">
        <f t="shared" si="5752"/>
        <v>56.08</v>
      </c>
      <c r="BA3525" s="37">
        <f t="shared" si="5752"/>
        <v>18.125</v>
      </c>
      <c r="BB3525" s="37">
        <f t="shared" si="5752"/>
        <v>3.86</v>
      </c>
      <c r="BC3525" s="37">
        <f t="shared" si="5752"/>
        <v>23.225000000000001</v>
      </c>
      <c r="BD3525" s="37">
        <f t="shared" si="5752"/>
        <v>17.605</v>
      </c>
      <c r="BE3525" s="37">
        <f t="shared" si="5752"/>
        <v>13.329999999999998</v>
      </c>
      <c r="BF3525" s="37">
        <f t="shared" si="5752"/>
        <v>7.665</v>
      </c>
      <c r="BG3525" s="37">
        <f t="shared" si="5752"/>
        <v>5.49</v>
      </c>
      <c r="BH3525" s="37">
        <f t="shared" si="5752"/>
        <v>15.295</v>
      </c>
      <c r="BI3525" s="37">
        <f t="shared" si="5752"/>
        <v>0</v>
      </c>
      <c r="BJ3525" s="37">
        <f t="shared" si="5752"/>
        <v>381.72999999999996</v>
      </c>
    </row>
    <row r="3528" spans="1:62" ht="106.5">
      <c r="A3528" s="8" t="s">
        <v>2</v>
      </c>
      <c r="B3528" s="8" t="s">
        <v>3</v>
      </c>
      <c r="C3528" s="8" t="s">
        <v>4</v>
      </c>
      <c r="D3528" s="9" t="str">
        <f>D738</f>
        <v>ANGGREK</v>
      </c>
      <c r="E3528" s="9" t="str">
        <f t="shared" ref="E3528:U3528" si="5753">E738</f>
        <v>BOUGENVIL</v>
      </c>
      <c r="F3528" s="9" t="str">
        <f t="shared" si="5753"/>
        <v>CAMELIA</v>
      </c>
      <c r="G3528" s="9" t="str">
        <f t="shared" si="5753"/>
        <v>DEWANDARU</v>
      </c>
      <c r="H3528" s="9" t="str">
        <f t="shared" si="5753"/>
        <v>EDELWEIS</v>
      </c>
      <c r="I3528" s="9" t="str">
        <f t="shared" si="5753"/>
        <v>FLAMBOYAN</v>
      </c>
      <c r="J3528" s="9" t="str">
        <f t="shared" si="5753"/>
        <v>GERANIUM</v>
      </c>
      <c r="K3528" s="9" t="str">
        <f t="shared" si="5753"/>
        <v>HELIKONIA</v>
      </c>
      <c r="L3528" s="9" t="str">
        <f t="shared" si="5753"/>
        <v>IVY</v>
      </c>
      <c r="M3528" s="9" t="str">
        <f t="shared" si="5753"/>
        <v>KANA</v>
      </c>
      <c r="N3528" s="9" t="str">
        <f t="shared" si="5753"/>
        <v>IGD</v>
      </c>
      <c r="O3528" s="9" t="str">
        <f t="shared" si="5753"/>
        <v>HCU</v>
      </c>
      <c r="P3528" s="9" t="str">
        <f t="shared" si="5753"/>
        <v>PENUNJANG</v>
      </c>
      <c r="Q3528" s="9" t="str">
        <f t="shared" si="5753"/>
        <v>PELAYANAN</v>
      </c>
      <c r="R3528" s="9" t="str">
        <f t="shared" si="5753"/>
        <v>ADMIN</v>
      </c>
      <c r="S3528" s="9" t="str">
        <f t="shared" si="5753"/>
        <v>ASRAMA</v>
      </c>
      <c r="T3528" s="9" t="str">
        <f t="shared" si="5753"/>
        <v>MASJID</v>
      </c>
      <c r="U3528" s="9" t="str">
        <f t="shared" si="5753"/>
        <v>JUMLAH</v>
      </c>
      <c r="W3528" s="21"/>
      <c r="X3528" s="22" t="str">
        <f>X5</f>
        <v>ANGGREK</v>
      </c>
      <c r="Y3528" s="22" t="str">
        <f>Y5</f>
        <v>BOUGENVIL</v>
      </c>
      <c r="Z3528" s="22" t="str">
        <f t="shared" ref="Z3528:AN3528" si="5754">Z5</f>
        <v>CAMELIA</v>
      </c>
      <c r="AA3528" s="22" t="str">
        <f t="shared" si="5754"/>
        <v>DEWANDARU</v>
      </c>
      <c r="AB3528" s="22" t="str">
        <f t="shared" si="5754"/>
        <v>EDELWEIS</v>
      </c>
      <c r="AC3528" s="22" t="str">
        <f t="shared" si="5754"/>
        <v>FLAMBOYAN</v>
      </c>
      <c r="AD3528" s="22" t="str">
        <f t="shared" si="5754"/>
        <v>GERANIUM</v>
      </c>
      <c r="AE3528" s="22" t="str">
        <f t="shared" si="5754"/>
        <v>HELIKONIA</v>
      </c>
      <c r="AF3528" s="22" t="str">
        <f t="shared" si="5754"/>
        <v>IVY</v>
      </c>
      <c r="AG3528" s="22" t="str">
        <f t="shared" si="5754"/>
        <v>KANA</v>
      </c>
      <c r="AH3528" s="22" t="str">
        <f t="shared" si="5754"/>
        <v>IGD</v>
      </c>
      <c r="AI3528" s="22" t="str">
        <f t="shared" si="5754"/>
        <v>HCU</v>
      </c>
      <c r="AJ3528" s="22" t="str">
        <f t="shared" si="5754"/>
        <v>PENUNJANG</v>
      </c>
      <c r="AK3528" s="22" t="str">
        <f t="shared" si="5754"/>
        <v>PELAYANAN</v>
      </c>
      <c r="AL3528" s="22" t="str">
        <f t="shared" si="5754"/>
        <v>ADMIN</v>
      </c>
      <c r="AM3528" s="22" t="str">
        <f t="shared" si="5754"/>
        <v>ASRAMA</v>
      </c>
      <c r="AN3528" s="22" t="str">
        <f t="shared" si="5754"/>
        <v>MASJID</v>
      </c>
      <c r="AP3528" s="33" t="s">
        <v>2</v>
      </c>
      <c r="AQ3528" s="33" t="s">
        <v>3</v>
      </c>
      <c r="AR3528" s="33" t="s">
        <v>4</v>
      </c>
      <c r="AS3528" s="34" t="str">
        <f>AS5</f>
        <v>ANGGREK</v>
      </c>
      <c r="AT3528" s="34" t="str">
        <f>AT5</f>
        <v>BOUGENVIL</v>
      </c>
      <c r="AU3528" s="34" t="str">
        <f t="shared" ref="AU3528:BJ3528" si="5755">AU5</f>
        <v>CAMELIA II</v>
      </c>
      <c r="AV3528" s="34" t="str">
        <f t="shared" si="5755"/>
        <v>DEWANDARU</v>
      </c>
      <c r="AW3528" s="34" t="str">
        <f t="shared" si="5755"/>
        <v>EDELWEIS</v>
      </c>
      <c r="AX3528" s="34" t="str">
        <f t="shared" si="5755"/>
        <v>FLAMBOYAN</v>
      </c>
      <c r="AY3528" s="34" t="str">
        <f t="shared" si="5755"/>
        <v>GERANIUM</v>
      </c>
      <c r="AZ3528" s="34" t="str">
        <f t="shared" si="5755"/>
        <v>HELIKONIA</v>
      </c>
      <c r="BA3528" s="34" t="str">
        <f t="shared" si="5755"/>
        <v>IVY</v>
      </c>
      <c r="BB3528" s="34" t="str">
        <f t="shared" si="5755"/>
        <v>KANA</v>
      </c>
      <c r="BC3528" s="34" t="str">
        <f t="shared" si="5755"/>
        <v>IGD</v>
      </c>
      <c r="BD3528" s="34" t="str">
        <f t="shared" si="5755"/>
        <v>HCU</v>
      </c>
      <c r="BE3528" s="34" t="str">
        <f t="shared" si="5755"/>
        <v>PENUNJANG</v>
      </c>
      <c r="BF3528" s="34" t="str">
        <f t="shared" si="5755"/>
        <v>PELAYANAN</v>
      </c>
      <c r="BG3528" s="34" t="str">
        <f t="shared" si="5755"/>
        <v>ADMIN</v>
      </c>
      <c r="BH3528" s="34" t="str">
        <f t="shared" si="5755"/>
        <v>ASRAMA</v>
      </c>
      <c r="BI3528" s="34" t="str">
        <f t="shared" si="5755"/>
        <v>MASJID</v>
      </c>
      <c r="BJ3528" s="34" t="str">
        <f t="shared" si="5755"/>
        <v>JUMLAH</v>
      </c>
    </row>
    <row r="3529" spans="1:62" ht="15.75">
      <c r="A3529" s="10">
        <f>A3516+1</f>
        <v>26</v>
      </c>
      <c r="B3529" s="11" t="s">
        <v>39</v>
      </c>
      <c r="C3529" s="12" t="s">
        <v>24</v>
      </c>
      <c r="D3529" s="12">
        <f>'Harian 2024'!D3573</f>
        <v>0</v>
      </c>
      <c r="E3529" s="12">
        <f>'Harian 2024'!E3573</f>
        <v>0</v>
      </c>
      <c r="F3529" s="12">
        <f>'Harian 2024'!F3573</f>
        <v>0</v>
      </c>
      <c r="G3529" s="12">
        <f>'Harian 2024'!G3573</f>
        <v>19</v>
      </c>
      <c r="H3529" s="12">
        <f>'Harian 2024'!H3573</f>
        <v>27</v>
      </c>
      <c r="I3529" s="12">
        <f>'Harian 2024'!I3573</f>
        <v>29</v>
      </c>
      <c r="J3529" s="12">
        <f>'Harian 2024'!J3573</f>
        <v>29</v>
      </c>
      <c r="K3529" s="12">
        <f>'Harian 2024'!K3573</f>
        <v>30</v>
      </c>
      <c r="L3529" s="12">
        <f>'Harian 2024'!L3573</f>
        <v>10</v>
      </c>
      <c r="M3529" s="12">
        <f>'Harian 2024'!M3573</f>
        <v>0</v>
      </c>
      <c r="N3529" s="12">
        <f>'Harian 2024'!N3573</f>
        <v>0</v>
      </c>
      <c r="O3529" s="12">
        <f>'Harian 2024'!O3573</f>
        <v>8</v>
      </c>
      <c r="P3529" s="12">
        <f>'Harian 2024'!P3573</f>
        <v>12</v>
      </c>
      <c r="Q3529" s="12">
        <f>'Harian 2024'!Q3573</f>
        <v>7</v>
      </c>
      <c r="R3529" s="12">
        <f>'Harian 2024'!R3573</f>
        <v>0</v>
      </c>
      <c r="S3529" s="12">
        <f>'Harian 2024'!S3573</f>
        <v>0</v>
      </c>
      <c r="T3529" s="12">
        <f>'Harian 2024'!T3573</f>
        <v>0</v>
      </c>
      <c r="U3529" s="12">
        <f>SUM(E3529:T3529)</f>
        <v>171</v>
      </c>
      <c r="W3529" s="23" t="s">
        <v>24</v>
      </c>
      <c r="X3529" s="24">
        <v>0.26500000000000001</v>
      </c>
      <c r="Y3529" s="24">
        <v>0.26500000000000001</v>
      </c>
      <c r="Z3529" s="24">
        <v>0.26500000000000001</v>
      </c>
      <c r="AA3529" s="24">
        <v>0.26500000000000001</v>
      </c>
      <c r="AB3529" s="24">
        <v>0.26500000000000001</v>
      </c>
      <c r="AC3529" s="24">
        <v>0.26500000000000001</v>
      </c>
      <c r="AD3529" s="24">
        <v>0.26500000000000001</v>
      </c>
      <c r="AE3529" s="24">
        <v>0.26500000000000001</v>
      </c>
      <c r="AF3529" s="24">
        <v>0.26500000000000001</v>
      </c>
      <c r="AG3529" s="24">
        <v>0.26500000000000001</v>
      </c>
      <c r="AH3529" s="24">
        <v>0.26500000000000001</v>
      </c>
      <c r="AI3529" s="24">
        <v>0.26500000000000001</v>
      </c>
      <c r="AJ3529" s="24">
        <v>0.26500000000000001</v>
      </c>
      <c r="AK3529" s="24">
        <v>0.26500000000000001</v>
      </c>
      <c r="AL3529" s="24">
        <v>0.26500000000000001</v>
      </c>
      <c r="AM3529" s="24">
        <v>0.26500000000000001</v>
      </c>
      <c r="AN3529" s="24">
        <v>0.26500000000000001</v>
      </c>
      <c r="AP3529" s="10">
        <f>AP3516+1</f>
        <v>26</v>
      </c>
      <c r="AQ3529" s="11" t="s">
        <v>38</v>
      </c>
      <c r="AR3529" s="12" t="s">
        <v>24</v>
      </c>
      <c r="AS3529" s="13">
        <f t="shared" ref="AS3529:AT3537" si="5756">D3529*X3529</f>
        <v>0</v>
      </c>
      <c r="AT3529" s="13">
        <f t="shared" si="5756"/>
        <v>0</v>
      </c>
      <c r="AU3529" s="13">
        <f t="shared" ref="AU3529:AU3537" si="5757">F3529*Z3529</f>
        <v>0</v>
      </c>
      <c r="AV3529" s="13">
        <f t="shared" ref="AV3529:AV3537" si="5758">G3529*AA3529</f>
        <v>5.0350000000000001</v>
      </c>
      <c r="AW3529" s="13">
        <f t="shared" ref="AW3529:AW3537" si="5759">H3529*AB3529</f>
        <v>7.1550000000000002</v>
      </c>
      <c r="AX3529" s="13">
        <f t="shared" ref="AX3529:AX3537" si="5760">I3529*AC3529</f>
        <v>7.6850000000000005</v>
      </c>
      <c r="AY3529" s="13">
        <f t="shared" ref="AY3529:AY3537" si="5761">J3529*AD3529</f>
        <v>7.6850000000000005</v>
      </c>
      <c r="AZ3529" s="13">
        <f t="shared" ref="AZ3529:AZ3537" si="5762">K3529*AE3529</f>
        <v>7.95</v>
      </c>
      <c r="BA3529" s="13">
        <f t="shared" ref="BA3529:BA3537" si="5763">L3529*AF3529</f>
        <v>2.6500000000000004</v>
      </c>
      <c r="BB3529" s="13">
        <f t="shared" ref="BB3529:BB3537" si="5764">M3529*AG3529</f>
        <v>0</v>
      </c>
      <c r="BC3529" s="13">
        <f t="shared" ref="BC3529:BC3537" si="5765">N3529*AH3529</f>
        <v>0</v>
      </c>
      <c r="BD3529" s="13">
        <f t="shared" ref="BD3529:BD3537" si="5766">O3529*AI3529</f>
        <v>2.12</v>
      </c>
      <c r="BE3529" s="13">
        <f t="shared" ref="BE3529:BE3537" si="5767">P3529*AJ3529</f>
        <v>3.18</v>
      </c>
      <c r="BF3529" s="13">
        <f t="shared" ref="BF3529:BF3537" si="5768">Q3529*AK3529</f>
        <v>1.855</v>
      </c>
      <c r="BG3529" s="13">
        <f t="shared" ref="BG3529:BG3537" si="5769">R3529*AL3529</f>
        <v>0</v>
      </c>
      <c r="BH3529" s="13">
        <f t="shared" ref="BH3529:BH3537" si="5770">S3529*AM3529</f>
        <v>0</v>
      </c>
      <c r="BI3529" s="13">
        <f t="shared" ref="BI3529:BI3537" si="5771">T3529*AN3529</f>
        <v>0</v>
      </c>
      <c r="BJ3529" s="12">
        <f>SUM(AT3529:BI3529)</f>
        <v>45.314999999999998</v>
      </c>
    </row>
    <row r="3530" spans="1:62" ht="15.75">
      <c r="A3530" s="14"/>
      <c r="B3530" s="15">
        <f>B3517+1</f>
        <v>44830</v>
      </c>
      <c r="C3530" s="12" t="s">
        <v>25</v>
      </c>
      <c r="D3530" s="12">
        <f>'Harian 2024'!D3574</f>
        <v>0</v>
      </c>
      <c r="E3530" s="12">
        <f>'Harian 2024'!E3574</f>
        <v>0</v>
      </c>
      <c r="F3530" s="12">
        <f>'Harian 2024'!F3574</f>
        <v>0</v>
      </c>
      <c r="G3530" s="12">
        <f>'Harian 2024'!G3574</f>
        <v>19</v>
      </c>
      <c r="H3530" s="12">
        <f>'Harian 2024'!H3574</f>
        <v>28</v>
      </c>
      <c r="I3530" s="12">
        <f>'Harian 2024'!I3574</f>
        <v>28</v>
      </c>
      <c r="J3530" s="12">
        <f>'Harian 2024'!J3574</f>
        <v>30</v>
      </c>
      <c r="K3530" s="12">
        <f>'Harian 2024'!K3574</f>
        <v>31</v>
      </c>
      <c r="L3530" s="12">
        <f>'Harian 2024'!L3574</f>
        <v>9</v>
      </c>
      <c r="M3530" s="12">
        <f>'Harian 2024'!M3574</f>
        <v>0</v>
      </c>
      <c r="N3530" s="12">
        <f>'Harian 2024'!N3574</f>
        <v>0</v>
      </c>
      <c r="O3530" s="12">
        <f>'Harian 2024'!O3574</f>
        <v>0</v>
      </c>
      <c r="P3530" s="12">
        <f>'Harian 2024'!P3574</f>
        <v>0</v>
      </c>
      <c r="Q3530" s="12">
        <f>'Harian 2024'!Q3574</f>
        <v>2</v>
      </c>
      <c r="R3530" s="12">
        <f>'Harian 2024'!R3574</f>
        <v>0</v>
      </c>
      <c r="S3530" s="12">
        <f>'Harian 2024'!S3574</f>
        <v>0</v>
      </c>
      <c r="T3530" s="12">
        <f>'Harian 2024'!T3574</f>
        <v>0</v>
      </c>
      <c r="U3530" s="12">
        <f t="shared" ref="U3530:U3537" si="5772">SUM(E3530:T3530)</f>
        <v>147</v>
      </c>
      <c r="W3530" s="23" t="s">
        <v>25</v>
      </c>
      <c r="X3530" s="24">
        <v>0.22500000000000001</v>
      </c>
      <c r="Y3530" s="24">
        <v>0.22500000000000001</v>
      </c>
      <c r="Z3530" s="24">
        <v>0.22500000000000001</v>
      </c>
      <c r="AA3530" s="24">
        <v>0.22500000000000001</v>
      </c>
      <c r="AB3530" s="24">
        <v>0.22500000000000001</v>
      </c>
      <c r="AC3530" s="24">
        <v>0.22500000000000001</v>
      </c>
      <c r="AD3530" s="24">
        <v>0.22500000000000001</v>
      </c>
      <c r="AE3530" s="24">
        <v>0.22500000000000001</v>
      </c>
      <c r="AF3530" s="24">
        <v>0.22500000000000001</v>
      </c>
      <c r="AG3530" s="24">
        <v>0.22500000000000001</v>
      </c>
      <c r="AH3530" s="24">
        <v>0.22500000000000001</v>
      </c>
      <c r="AI3530" s="24">
        <v>0.22500000000000001</v>
      </c>
      <c r="AJ3530" s="24">
        <v>0.22500000000000001</v>
      </c>
      <c r="AK3530" s="24">
        <v>0.22500000000000001</v>
      </c>
      <c r="AL3530" s="24">
        <v>0.22500000000000001</v>
      </c>
      <c r="AM3530" s="24">
        <v>0.22500000000000001</v>
      </c>
      <c r="AN3530" s="24">
        <v>0.22500000000000001</v>
      </c>
      <c r="AP3530" s="14"/>
      <c r="AQ3530" s="15">
        <f>AQ3517+1</f>
        <v>44465</v>
      </c>
      <c r="AR3530" s="12" t="s">
        <v>25</v>
      </c>
      <c r="AS3530" s="13">
        <f t="shared" si="5756"/>
        <v>0</v>
      </c>
      <c r="AT3530" s="13">
        <f t="shared" si="5756"/>
        <v>0</v>
      </c>
      <c r="AU3530" s="13">
        <f t="shared" si="5757"/>
        <v>0</v>
      </c>
      <c r="AV3530" s="13">
        <f t="shared" si="5758"/>
        <v>4.2750000000000004</v>
      </c>
      <c r="AW3530" s="13">
        <f t="shared" si="5759"/>
        <v>6.3</v>
      </c>
      <c r="AX3530" s="13">
        <f t="shared" si="5760"/>
        <v>6.3</v>
      </c>
      <c r="AY3530" s="13">
        <f t="shared" si="5761"/>
        <v>6.75</v>
      </c>
      <c r="AZ3530" s="13">
        <f t="shared" si="5762"/>
        <v>6.9750000000000005</v>
      </c>
      <c r="BA3530" s="13">
        <f t="shared" si="5763"/>
        <v>2.0249999999999999</v>
      </c>
      <c r="BB3530" s="13">
        <f t="shared" si="5764"/>
        <v>0</v>
      </c>
      <c r="BC3530" s="13">
        <f t="shared" si="5765"/>
        <v>0</v>
      </c>
      <c r="BD3530" s="13">
        <f t="shared" si="5766"/>
        <v>0</v>
      </c>
      <c r="BE3530" s="13">
        <f t="shared" si="5767"/>
        <v>0</v>
      </c>
      <c r="BF3530" s="13">
        <f t="shared" si="5768"/>
        <v>0.45</v>
      </c>
      <c r="BG3530" s="13">
        <f t="shared" si="5769"/>
        <v>0</v>
      </c>
      <c r="BH3530" s="13">
        <f t="shared" si="5770"/>
        <v>0</v>
      </c>
      <c r="BI3530" s="13">
        <f t="shared" si="5771"/>
        <v>0</v>
      </c>
      <c r="BJ3530" s="12">
        <f t="shared" ref="BJ3530:BJ3537" si="5773">SUM(AT3530:BI3530)</f>
        <v>33.075000000000003</v>
      </c>
    </row>
    <row r="3531" spans="1:62" ht="15.75">
      <c r="A3531" s="14"/>
      <c r="B3531" s="14"/>
      <c r="C3531" s="12" t="s">
        <v>26</v>
      </c>
      <c r="D3531" s="12">
        <f>'Harian 2024'!D3575</f>
        <v>0</v>
      </c>
      <c r="E3531" s="12">
        <f>'Harian 2024'!E3575</f>
        <v>0</v>
      </c>
      <c r="F3531" s="12">
        <f>'Harian 2024'!F3575</f>
        <v>0</v>
      </c>
      <c r="G3531" s="12">
        <f>'Harian 2024'!G3575</f>
        <v>2</v>
      </c>
      <c r="H3531" s="12">
        <f>'Harian 2024'!H3575</f>
        <v>5</v>
      </c>
      <c r="I3531" s="12">
        <f>'Harian 2024'!I3575</f>
        <v>7</v>
      </c>
      <c r="J3531" s="12">
        <f>'Harian 2024'!J3575</f>
        <v>3</v>
      </c>
      <c r="K3531" s="12">
        <f>'Harian 2024'!K3575</f>
        <v>10</v>
      </c>
      <c r="L3531" s="12">
        <f>'Harian 2024'!L3575</f>
        <v>8</v>
      </c>
      <c r="M3531" s="12">
        <f>'Harian 2024'!M3575</f>
        <v>0</v>
      </c>
      <c r="N3531" s="12">
        <f>'Harian 2024'!N3575</f>
        <v>0</v>
      </c>
      <c r="O3531" s="12">
        <f>'Harian 2024'!O3575</f>
        <v>3</v>
      </c>
      <c r="P3531" s="12">
        <f>'Harian 2024'!P3575</f>
        <v>3</v>
      </c>
      <c r="Q3531" s="12">
        <f>'Harian 2024'!Q3575</f>
        <v>1</v>
      </c>
      <c r="R3531" s="12">
        <f>'Harian 2024'!R3575</f>
        <v>0</v>
      </c>
      <c r="S3531" s="12">
        <f>'Harian 2024'!S3575</f>
        <v>0</v>
      </c>
      <c r="T3531" s="12">
        <f>'Harian 2024'!T3575</f>
        <v>0</v>
      </c>
      <c r="U3531" s="12">
        <f t="shared" si="5772"/>
        <v>42</v>
      </c>
      <c r="W3531" s="23" t="s">
        <v>26</v>
      </c>
      <c r="X3531" s="24">
        <v>0.35</v>
      </c>
      <c r="Y3531" s="24">
        <v>0.35</v>
      </c>
      <c r="Z3531" s="24">
        <v>0.35</v>
      </c>
      <c r="AA3531" s="24">
        <v>0.35</v>
      </c>
      <c r="AB3531" s="24">
        <v>0.35</v>
      </c>
      <c r="AC3531" s="24">
        <v>0.35</v>
      </c>
      <c r="AD3531" s="24">
        <v>0.35</v>
      </c>
      <c r="AE3531" s="24">
        <v>0.35</v>
      </c>
      <c r="AF3531" s="24">
        <v>0.35</v>
      </c>
      <c r="AG3531" s="24">
        <v>0.35</v>
      </c>
      <c r="AH3531" s="24">
        <v>0.35</v>
      </c>
      <c r="AI3531" s="24">
        <v>0.35</v>
      </c>
      <c r="AJ3531" s="24">
        <v>0.35</v>
      </c>
      <c r="AK3531" s="24">
        <v>0.35</v>
      </c>
      <c r="AL3531" s="24">
        <v>0.35</v>
      </c>
      <c r="AM3531" s="24">
        <v>0.35</v>
      </c>
      <c r="AN3531" s="24">
        <v>0.35</v>
      </c>
      <c r="AP3531" s="14"/>
      <c r="AQ3531" s="14"/>
      <c r="AR3531" s="12" t="s">
        <v>26</v>
      </c>
      <c r="AS3531" s="13">
        <f t="shared" si="5756"/>
        <v>0</v>
      </c>
      <c r="AT3531" s="13">
        <f t="shared" si="5756"/>
        <v>0</v>
      </c>
      <c r="AU3531" s="13">
        <f t="shared" si="5757"/>
        <v>0</v>
      </c>
      <c r="AV3531" s="13">
        <f t="shared" si="5758"/>
        <v>0.7</v>
      </c>
      <c r="AW3531" s="13">
        <f t="shared" si="5759"/>
        <v>1.75</v>
      </c>
      <c r="AX3531" s="13">
        <f t="shared" si="5760"/>
        <v>2.4499999999999997</v>
      </c>
      <c r="AY3531" s="13">
        <f t="shared" si="5761"/>
        <v>1.0499999999999998</v>
      </c>
      <c r="AZ3531" s="13">
        <f t="shared" si="5762"/>
        <v>3.5</v>
      </c>
      <c r="BA3531" s="13">
        <f t="shared" si="5763"/>
        <v>2.8</v>
      </c>
      <c r="BB3531" s="13">
        <f t="shared" si="5764"/>
        <v>0</v>
      </c>
      <c r="BC3531" s="13">
        <f t="shared" si="5765"/>
        <v>0</v>
      </c>
      <c r="BD3531" s="13">
        <f t="shared" si="5766"/>
        <v>1.0499999999999998</v>
      </c>
      <c r="BE3531" s="13">
        <f t="shared" si="5767"/>
        <v>1.0499999999999998</v>
      </c>
      <c r="BF3531" s="13">
        <f t="shared" si="5768"/>
        <v>0.35</v>
      </c>
      <c r="BG3531" s="13">
        <f t="shared" si="5769"/>
        <v>0</v>
      </c>
      <c r="BH3531" s="13">
        <f t="shared" si="5770"/>
        <v>0</v>
      </c>
      <c r="BI3531" s="13">
        <f t="shared" si="5771"/>
        <v>0</v>
      </c>
      <c r="BJ3531" s="12">
        <f t="shared" si="5773"/>
        <v>14.700000000000001</v>
      </c>
    </row>
    <row r="3532" spans="1:62" ht="15.75">
      <c r="A3532" s="14"/>
      <c r="B3532" s="14"/>
      <c r="C3532" s="12" t="s">
        <v>27</v>
      </c>
      <c r="D3532" s="12">
        <f>'Harian 2024'!D3576</f>
        <v>7</v>
      </c>
      <c r="E3532" s="12">
        <f>'Harian 2024'!E3576</f>
        <v>16</v>
      </c>
      <c r="F3532" s="12">
        <f>'Harian 2024'!F3576</f>
        <v>16</v>
      </c>
      <c r="G3532" s="12">
        <f>'Harian 2024'!G3576</f>
        <v>23</v>
      </c>
      <c r="H3532" s="12">
        <f>'Harian 2024'!H3576</f>
        <v>25</v>
      </c>
      <c r="I3532" s="12">
        <f>'Harian 2024'!I3576</f>
        <v>27</v>
      </c>
      <c r="J3532" s="12">
        <f>'Harian 2024'!J3576</f>
        <v>26</v>
      </c>
      <c r="K3532" s="12">
        <f>'Harian 2024'!K3576</f>
        <v>27</v>
      </c>
      <c r="L3532" s="12">
        <f>'Harian 2024'!L3576</f>
        <v>6</v>
      </c>
      <c r="M3532" s="12">
        <f>'Harian 2024'!M3576</f>
        <v>4</v>
      </c>
      <c r="N3532" s="12">
        <f>'Harian 2024'!N3576</f>
        <v>12</v>
      </c>
      <c r="O3532" s="12">
        <f>'Harian 2024'!O3576</f>
        <v>4</v>
      </c>
      <c r="P3532" s="12">
        <f>'Harian 2024'!P3576</f>
        <v>5</v>
      </c>
      <c r="Q3532" s="12">
        <f>'Harian 2024'!Q3576</f>
        <v>1</v>
      </c>
      <c r="R3532" s="12">
        <f>'Harian 2024'!R3576</f>
        <v>0</v>
      </c>
      <c r="S3532" s="12">
        <f>'Harian 2024'!S3576</f>
        <v>0</v>
      </c>
      <c r="T3532" s="12">
        <f>'Harian 2024'!T3576</f>
        <v>0</v>
      </c>
      <c r="U3532" s="12">
        <f t="shared" si="5772"/>
        <v>192</v>
      </c>
      <c r="W3532" s="23" t="s">
        <v>27</v>
      </c>
      <c r="X3532" s="24">
        <v>0.43</v>
      </c>
      <c r="Y3532" s="24">
        <v>0.43</v>
      </c>
      <c r="Z3532" s="24">
        <v>0.43</v>
      </c>
      <c r="AA3532" s="24">
        <v>0.43</v>
      </c>
      <c r="AB3532" s="24">
        <v>0.43</v>
      </c>
      <c r="AC3532" s="24">
        <v>0.43</v>
      </c>
      <c r="AD3532" s="24">
        <v>0.43</v>
      </c>
      <c r="AE3532" s="24">
        <v>0.43</v>
      </c>
      <c r="AF3532" s="24">
        <v>0.43</v>
      </c>
      <c r="AG3532" s="24">
        <v>0.43</v>
      </c>
      <c r="AH3532" s="24">
        <v>0.43</v>
      </c>
      <c r="AI3532" s="24">
        <v>0.43</v>
      </c>
      <c r="AJ3532" s="24">
        <v>0.43</v>
      </c>
      <c r="AK3532" s="24">
        <v>0.43</v>
      </c>
      <c r="AL3532" s="24">
        <v>0.43</v>
      </c>
      <c r="AM3532" s="24">
        <v>0.43</v>
      </c>
      <c r="AN3532" s="24">
        <v>0.43</v>
      </c>
      <c r="AP3532" s="14"/>
      <c r="AQ3532" s="14"/>
      <c r="AR3532" s="12" t="s">
        <v>27</v>
      </c>
      <c r="AS3532" s="13">
        <f t="shared" si="5756"/>
        <v>3.01</v>
      </c>
      <c r="AT3532" s="13">
        <f t="shared" si="5756"/>
        <v>6.88</v>
      </c>
      <c r="AU3532" s="13">
        <f t="shared" si="5757"/>
        <v>6.88</v>
      </c>
      <c r="AV3532" s="13">
        <f t="shared" si="5758"/>
        <v>9.89</v>
      </c>
      <c r="AW3532" s="13">
        <f t="shared" si="5759"/>
        <v>10.75</v>
      </c>
      <c r="AX3532" s="13">
        <f t="shared" si="5760"/>
        <v>11.61</v>
      </c>
      <c r="AY3532" s="13">
        <f t="shared" si="5761"/>
        <v>11.18</v>
      </c>
      <c r="AZ3532" s="13">
        <f t="shared" si="5762"/>
        <v>11.61</v>
      </c>
      <c r="BA3532" s="13">
        <f t="shared" si="5763"/>
        <v>2.58</v>
      </c>
      <c r="BB3532" s="13">
        <f t="shared" si="5764"/>
        <v>1.72</v>
      </c>
      <c r="BC3532" s="13">
        <f t="shared" si="5765"/>
        <v>5.16</v>
      </c>
      <c r="BD3532" s="13">
        <f t="shared" si="5766"/>
        <v>1.72</v>
      </c>
      <c r="BE3532" s="13">
        <f t="shared" si="5767"/>
        <v>2.15</v>
      </c>
      <c r="BF3532" s="13">
        <f t="shared" si="5768"/>
        <v>0.43</v>
      </c>
      <c r="BG3532" s="13">
        <f t="shared" si="5769"/>
        <v>0</v>
      </c>
      <c r="BH3532" s="13">
        <f t="shared" si="5770"/>
        <v>0</v>
      </c>
      <c r="BI3532" s="13">
        <f t="shared" si="5771"/>
        <v>0</v>
      </c>
      <c r="BJ3532" s="12">
        <f t="shared" si="5773"/>
        <v>82.56</v>
      </c>
    </row>
    <row r="3533" spans="1:62" ht="15.75">
      <c r="A3533" s="14"/>
      <c r="B3533" s="14"/>
      <c r="C3533" s="12" t="s">
        <v>28</v>
      </c>
      <c r="D3533" s="12">
        <f>'Harian 2024'!D3577</f>
        <v>6</v>
      </c>
      <c r="E3533" s="12">
        <f>'Harian 2024'!E3577</f>
        <v>14</v>
      </c>
      <c r="F3533" s="12">
        <f>'Harian 2024'!F3577</f>
        <v>15</v>
      </c>
      <c r="G3533" s="12">
        <f>'Harian 2024'!G3577</f>
        <v>16</v>
      </c>
      <c r="H3533" s="12">
        <f>'Harian 2024'!H3577</f>
        <v>32</v>
      </c>
      <c r="I3533" s="12">
        <f>'Harian 2024'!I3577</f>
        <v>25</v>
      </c>
      <c r="J3533" s="12">
        <f>'Harian 2024'!J3577</f>
        <v>25</v>
      </c>
      <c r="K3533" s="12">
        <f>'Harian 2024'!K3577</f>
        <v>25</v>
      </c>
      <c r="L3533" s="12">
        <f>'Harian 2024'!L3577</f>
        <v>7</v>
      </c>
      <c r="M3533" s="12">
        <f>'Harian 2024'!M3577</f>
        <v>6</v>
      </c>
      <c r="N3533" s="12">
        <f>'Harian 2024'!N3577</f>
        <v>18</v>
      </c>
      <c r="O3533" s="12">
        <f>'Harian 2024'!O3577</f>
        <v>5</v>
      </c>
      <c r="P3533" s="12">
        <f>'Harian 2024'!P3577</f>
        <v>6</v>
      </c>
      <c r="Q3533" s="12">
        <f>'Harian 2024'!Q3577</f>
        <v>2</v>
      </c>
      <c r="R3533" s="12">
        <f>'Harian 2024'!R3577</f>
        <v>0</v>
      </c>
      <c r="S3533" s="12">
        <f>'Harian 2024'!S3577</f>
        <v>0</v>
      </c>
      <c r="T3533" s="12">
        <f>'Harian 2024'!T3577</f>
        <v>0</v>
      </c>
      <c r="U3533" s="12">
        <f t="shared" si="5772"/>
        <v>196</v>
      </c>
      <c r="W3533" s="23" t="s">
        <v>28</v>
      </c>
      <c r="X3533" s="24">
        <v>0.5</v>
      </c>
      <c r="Y3533" s="24">
        <v>0.5</v>
      </c>
      <c r="Z3533" s="24">
        <v>0.5</v>
      </c>
      <c r="AA3533" s="24">
        <v>0.5</v>
      </c>
      <c r="AB3533" s="24">
        <v>0.5</v>
      </c>
      <c r="AC3533" s="24">
        <v>0.5</v>
      </c>
      <c r="AD3533" s="24">
        <v>0.5</v>
      </c>
      <c r="AE3533" s="24">
        <v>0.5</v>
      </c>
      <c r="AF3533" s="24">
        <v>0.5</v>
      </c>
      <c r="AG3533" s="24">
        <v>0.5</v>
      </c>
      <c r="AH3533" s="24">
        <v>0.5</v>
      </c>
      <c r="AI3533" s="24">
        <v>0.5</v>
      </c>
      <c r="AJ3533" s="24">
        <v>0.5</v>
      </c>
      <c r="AK3533" s="24">
        <v>0.5</v>
      </c>
      <c r="AL3533" s="24">
        <v>0.5</v>
      </c>
      <c r="AM3533" s="24">
        <v>0.5</v>
      </c>
      <c r="AN3533" s="24">
        <v>0.5</v>
      </c>
      <c r="AP3533" s="14"/>
      <c r="AQ3533" s="14"/>
      <c r="AR3533" s="12" t="s">
        <v>28</v>
      </c>
      <c r="AS3533" s="13">
        <f t="shared" si="5756"/>
        <v>3</v>
      </c>
      <c r="AT3533" s="13">
        <f t="shared" si="5756"/>
        <v>7</v>
      </c>
      <c r="AU3533" s="13">
        <f t="shared" si="5757"/>
        <v>7.5</v>
      </c>
      <c r="AV3533" s="13">
        <f t="shared" si="5758"/>
        <v>8</v>
      </c>
      <c r="AW3533" s="13">
        <f t="shared" si="5759"/>
        <v>16</v>
      </c>
      <c r="AX3533" s="13">
        <f t="shared" si="5760"/>
        <v>12.5</v>
      </c>
      <c r="AY3533" s="13">
        <f t="shared" si="5761"/>
        <v>12.5</v>
      </c>
      <c r="AZ3533" s="13">
        <f t="shared" si="5762"/>
        <v>12.5</v>
      </c>
      <c r="BA3533" s="13">
        <f t="shared" si="5763"/>
        <v>3.5</v>
      </c>
      <c r="BB3533" s="13">
        <f t="shared" si="5764"/>
        <v>3</v>
      </c>
      <c r="BC3533" s="13">
        <f t="shared" si="5765"/>
        <v>9</v>
      </c>
      <c r="BD3533" s="13">
        <f t="shared" si="5766"/>
        <v>2.5</v>
      </c>
      <c r="BE3533" s="13">
        <f t="shared" si="5767"/>
        <v>3</v>
      </c>
      <c r="BF3533" s="13">
        <f t="shared" si="5768"/>
        <v>1</v>
      </c>
      <c r="BG3533" s="13">
        <f t="shared" si="5769"/>
        <v>0</v>
      </c>
      <c r="BH3533" s="13">
        <f t="shared" si="5770"/>
        <v>0</v>
      </c>
      <c r="BI3533" s="13">
        <f t="shared" si="5771"/>
        <v>0</v>
      </c>
      <c r="BJ3533" s="12">
        <f t="shared" si="5773"/>
        <v>98</v>
      </c>
    </row>
    <row r="3534" spans="1:62" ht="15.75">
      <c r="A3534" s="14"/>
      <c r="B3534" s="14"/>
      <c r="C3534" s="12" t="s">
        <v>35</v>
      </c>
      <c r="D3534" s="12">
        <f>'Harian 2024'!D3578</f>
        <v>5</v>
      </c>
      <c r="E3534" s="12">
        <f>'Harian 2024'!E3578</f>
        <v>12</v>
      </c>
      <c r="F3534" s="12">
        <f>'Harian 2024'!F3578</f>
        <v>10</v>
      </c>
      <c r="G3534" s="12">
        <f>'Harian 2024'!G3578</f>
        <v>15</v>
      </c>
      <c r="H3534" s="12">
        <f>'Harian 2024'!H3578</f>
        <v>29</v>
      </c>
      <c r="I3534" s="12">
        <f>'Harian 2024'!I3578</f>
        <v>36</v>
      </c>
      <c r="J3534" s="12">
        <f>'Harian 2024'!J3578</f>
        <v>32</v>
      </c>
      <c r="K3534" s="12">
        <f>'Harian 2024'!K3578</f>
        <v>36</v>
      </c>
      <c r="L3534" s="12">
        <f>'Harian 2024'!L3578</f>
        <v>5</v>
      </c>
      <c r="M3534" s="12">
        <f>'Harian 2024'!M3578</f>
        <v>3</v>
      </c>
      <c r="N3534" s="12">
        <f>'Harian 2024'!N3578</f>
        <v>16</v>
      </c>
      <c r="O3534" s="12">
        <f>'Harian 2024'!O3578</f>
        <v>3</v>
      </c>
      <c r="P3534" s="12">
        <f>'Harian 2024'!P3578</f>
        <v>7</v>
      </c>
      <c r="Q3534" s="12">
        <f>'Harian 2024'!Q3578</f>
        <v>1</v>
      </c>
      <c r="R3534" s="12">
        <f>'Harian 2024'!R3578</f>
        <v>0</v>
      </c>
      <c r="S3534" s="12">
        <f>'Harian 2024'!S3578</f>
        <v>0</v>
      </c>
      <c r="T3534" s="12">
        <f>'Harian 2024'!T3578</f>
        <v>0</v>
      </c>
      <c r="U3534" s="12">
        <f t="shared" si="5772"/>
        <v>205</v>
      </c>
      <c r="W3534" s="23" t="s">
        <v>50</v>
      </c>
      <c r="X3534" s="24">
        <v>8.5000000000000006E-2</v>
      </c>
      <c r="Y3534" s="24">
        <v>8.5000000000000006E-2</v>
      </c>
      <c r="Z3534" s="24">
        <v>8.5000000000000006E-2</v>
      </c>
      <c r="AA3534" s="24">
        <v>8.5000000000000006E-2</v>
      </c>
      <c r="AB3534" s="24">
        <v>8.5000000000000006E-2</v>
      </c>
      <c r="AC3534" s="24">
        <v>8.5000000000000006E-2</v>
      </c>
      <c r="AD3534" s="24">
        <v>8.5000000000000006E-2</v>
      </c>
      <c r="AE3534" s="24">
        <v>8.5000000000000006E-2</v>
      </c>
      <c r="AF3534" s="24">
        <v>8.5000000000000006E-2</v>
      </c>
      <c r="AG3534" s="24">
        <v>8.5000000000000006E-2</v>
      </c>
      <c r="AH3534" s="24">
        <v>8.5000000000000006E-2</v>
      </c>
      <c r="AI3534" s="24">
        <v>8.5000000000000006E-2</v>
      </c>
      <c r="AJ3534" s="24">
        <v>8.5000000000000006E-2</v>
      </c>
      <c r="AK3534" s="24">
        <v>8.5000000000000006E-2</v>
      </c>
      <c r="AL3534" s="24">
        <v>8.5000000000000006E-2</v>
      </c>
      <c r="AM3534" s="24">
        <v>8.5000000000000006E-2</v>
      </c>
      <c r="AN3534" s="24">
        <v>8.5000000000000006E-2</v>
      </c>
      <c r="AP3534" s="14"/>
      <c r="AQ3534" s="14"/>
      <c r="AR3534" s="12" t="s">
        <v>29</v>
      </c>
      <c r="AS3534" s="13">
        <f t="shared" si="5756"/>
        <v>0.42500000000000004</v>
      </c>
      <c r="AT3534" s="13">
        <f t="shared" si="5756"/>
        <v>1.02</v>
      </c>
      <c r="AU3534" s="13">
        <f t="shared" si="5757"/>
        <v>0.85000000000000009</v>
      </c>
      <c r="AV3534" s="13">
        <f t="shared" si="5758"/>
        <v>1.2750000000000001</v>
      </c>
      <c r="AW3534" s="13">
        <f t="shared" si="5759"/>
        <v>2.4650000000000003</v>
      </c>
      <c r="AX3534" s="13">
        <f t="shared" si="5760"/>
        <v>3.06</v>
      </c>
      <c r="AY3534" s="13">
        <f t="shared" si="5761"/>
        <v>2.72</v>
      </c>
      <c r="AZ3534" s="13">
        <f t="shared" si="5762"/>
        <v>3.06</v>
      </c>
      <c r="BA3534" s="13">
        <f t="shared" si="5763"/>
        <v>0.42500000000000004</v>
      </c>
      <c r="BB3534" s="13">
        <f t="shared" si="5764"/>
        <v>0.255</v>
      </c>
      <c r="BC3534" s="13">
        <f t="shared" si="5765"/>
        <v>1.36</v>
      </c>
      <c r="BD3534" s="13">
        <f t="shared" si="5766"/>
        <v>0.255</v>
      </c>
      <c r="BE3534" s="13">
        <f t="shared" si="5767"/>
        <v>0.59500000000000008</v>
      </c>
      <c r="BF3534" s="13">
        <f t="shared" si="5768"/>
        <v>8.5000000000000006E-2</v>
      </c>
      <c r="BG3534" s="13">
        <f t="shared" si="5769"/>
        <v>0</v>
      </c>
      <c r="BH3534" s="13">
        <f t="shared" si="5770"/>
        <v>0</v>
      </c>
      <c r="BI3534" s="13">
        <f t="shared" si="5771"/>
        <v>0</v>
      </c>
      <c r="BJ3534" s="12">
        <f t="shared" si="5773"/>
        <v>17.425000000000004</v>
      </c>
    </row>
    <row r="3535" spans="1:62" ht="15.75">
      <c r="A3535" s="14"/>
      <c r="B3535" s="14"/>
      <c r="C3535" s="12" t="s">
        <v>36</v>
      </c>
      <c r="D3535" s="12">
        <f>'Harian 2024'!D3579</f>
        <v>4</v>
      </c>
      <c r="E3535" s="12">
        <f>'Harian 2024'!E3579</f>
        <v>12</v>
      </c>
      <c r="F3535" s="12">
        <f>'Harian 2024'!F3579</f>
        <v>12</v>
      </c>
      <c r="G3535" s="12">
        <f>'Harian 2024'!G3579</f>
        <v>0</v>
      </c>
      <c r="H3535" s="12">
        <f>'Harian 2024'!H3579</f>
        <v>0</v>
      </c>
      <c r="I3535" s="12">
        <f>'Harian 2024'!I3579</f>
        <v>0</v>
      </c>
      <c r="J3535" s="12">
        <f>'Harian 2024'!J3579</f>
        <v>0</v>
      </c>
      <c r="K3535" s="12">
        <f>'Harian 2024'!K3579</f>
        <v>0</v>
      </c>
      <c r="L3535" s="12">
        <f>'Harian 2024'!L3579</f>
        <v>0</v>
      </c>
      <c r="M3535" s="12">
        <f>'Harian 2024'!M3579</f>
        <v>0</v>
      </c>
      <c r="N3535" s="12">
        <f>'Harian 2024'!N3579</f>
        <v>0</v>
      </c>
      <c r="O3535" s="12">
        <f>'Harian 2024'!O3579</f>
        <v>4</v>
      </c>
      <c r="P3535" s="12">
        <f>'Harian 2024'!P3579</f>
        <v>0</v>
      </c>
      <c r="Q3535" s="12">
        <f>'Harian 2024'!Q3579</f>
        <v>0</v>
      </c>
      <c r="R3535" s="12">
        <f>'Harian 2024'!R3579</f>
        <v>0</v>
      </c>
      <c r="S3535" s="12">
        <f>'Harian 2024'!S3579</f>
        <v>0</v>
      </c>
      <c r="T3535" s="12">
        <f>'Harian 2024'!T3579</f>
        <v>0</v>
      </c>
      <c r="U3535" s="12">
        <f t="shared" si="5772"/>
        <v>28</v>
      </c>
      <c r="W3535" s="23" t="s">
        <v>51</v>
      </c>
      <c r="X3535" s="24">
        <v>0.59</v>
      </c>
      <c r="Y3535" s="24">
        <v>0.59</v>
      </c>
      <c r="Z3535" s="24">
        <v>0.59</v>
      </c>
      <c r="AA3535" s="24">
        <v>0.59</v>
      </c>
      <c r="AB3535" s="24">
        <v>0.59</v>
      </c>
      <c r="AC3535" s="24">
        <v>0.59</v>
      </c>
      <c r="AD3535" s="24">
        <v>0.59</v>
      </c>
      <c r="AE3535" s="24">
        <v>0.59</v>
      </c>
      <c r="AF3535" s="24">
        <v>0.59</v>
      </c>
      <c r="AG3535" s="24">
        <v>0.59</v>
      </c>
      <c r="AH3535" s="24">
        <v>0.59</v>
      </c>
      <c r="AI3535" s="24">
        <v>0.59</v>
      </c>
      <c r="AJ3535" s="24">
        <v>0.59</v>
      </c>
      <c r="AK3535" s="24">
        <v>0.59</v>
      </c>
      <c r="AL3535" s="24">
        <v>0.59</v>
      </c>
      <c r="AM3535" s="24">
        <v>0.59</v>
      </c>
      <c r="AN3535" s="24">
        <v>0.59</v>
      </c>
      <c r="AP3535" s="14"/>
      <c r="AQ3535" s="14"/>
      <c r="AR3535" s="12" t="s">
        <v>30</v>
      </c>
      <c r="AS3535" s="13">
        <f t="shared" si="5756"/>
        <v>2.36</v>
      </c>
      <c r="AT3535" s="13">
        <f t="shared" si="5756"/>
        <v>7.08</v>
      </c>
      <c r="AU3535" s="13">
        <f t="shared" si="5757"/>
        <v>7.08</v>
      </c>
      <c r="AV3535" s="13">
        <f t="shared" si="5758"/>
        <v>0</v>
      </c>
      <c r="AW3535" s="13">
        <f t="shared" si="5759"/>
        <v>0</v>
      </c>
      <c r="AX3535" s="13">
        <f t="shared" si="5760"/>
        <v>0</v>
      </c>
      <c r="AY3535" s="13">
        <f t="shared" si="5761"/>
        <v>0</v>
      </c>
      <c r="AZ3535" s="13">
        <f t="shared" si="5762"/>
        <v>0</v>
      </c>
      <c r="BA3535" s="13">
        <f t="shared" si="5763"/>
        <v>0</v>
      </c>
      <c r="BB3535" s="13">
        <f t="shared" si="5764"/>
        <v>0</v>
      </c>
      <c r="BC3535" s="13">
        <f t="shared" si="5765"/>
        <v>0</v>
      </c>
      <c r="BD3535" s="13">
        <f t="shared" si="5766"/>
        <v>2.36</v>
      </c>
      <c r="BE3535" s="13">
        <f t="shared" si="5767"/>
        <v>0</v>
      </c>
      <c r="BF3535" s="13">
        <f t="shared" si="5768"/>
        <v>0</v>
      </c>
      <c r="BG3535" s="13">
        <f t="shared" si="5769"/>
        <v>0</v>
      </c>
      <c r="BH3535" s="13">
        <f t="shared" si="5770"/>
        <v>0</v>
      </c>
      <c r="BI3535" s="13">
        <f t="shared" si="5771"/>
        <v>0</v>
      </c>
      <c r="BJ3535" s="12">
        <f t="shared" si="5773"/>
        <v>16.52</v>
      </c>
    </row>
    <row r="3536" spans="1:62" ht="15.75">
      <c r="A3536" s="14"/>
      <c r="B3536" s="14"/>
      <c r="C3536" s="12" t="s">
        <v>31</v>
      </c>
      <c r="D3536" s="12">
        <f>'Harian 2024'!D3580</f>
        <v>3</v>
      </c>
      <c r="E3536" s="12">
        <f>'Harian 2024'!E3580</f>
        <v>7</v>
      </c>
      <c r="F3536" s="12">
        <f>'Harian 2024'!F3580</f>
        <v>4</v>
      </c>
      <c r="G3536" s="12">
        <f>'Harian 2024'!G3580</f>
        <v>0</v>
      </c>
      <c r="H3536" s="12">
        <f>'Harian 2024'!H3580</f>
        <v>0</v>
      </c>
      <c r="I3536" s="12">
        <f>'Harian 2024'!I3580</f>
        <v>0</v>
      </c>
      <c r="J3536" s="12">
        <f>'Harian 2024'!J3580</f>
        <v>0</v>
      </c>
      <c r="K3536" s="12">
        <f>'Harian 2024'!K3580</f>
        <v>0</v>
      </c>
      <c r="L3536" s="12">
        <f>'Harian 2024'!L3580</f>
        <v>0</v>
      </c>
      <c r="M3536" s="12">
        <f>'Harian 2024'!M3580</f>
        <v>1</v>
      </c>
      <c r="N3536" s="12">
        <f>'Harian 2024'!N3580</f>
        <v>0</v>
      </c>
      <c r="O3536" s="12">
        <f>'Harian 2024'!O3580</f>
        <v>0</v>
      </c>
      <c r="P3536" s="12">
        <f>'Harian 2024'!P3580</f>
        <v>0</v>
      </c>
      <c r="Q3536" s="12">
        <f>'Harian 2024'!Q3580</f>
        <v>0</v>
      </c>
      <c r="R3536" s="12">
        <f>'Harian 2024'!R3580</f>
        <v>0</v>
      </c>
      <c r="S3536" s="12">
        <f>'Harian 2024'!S3580</f>
        <v>0</v>
      </c>
      <c r="T3536" s="12">
        <f>'Harian 2024'!T3580</f>
        <v>0</v>
      </c>
      <c r="U3536" s="12">
        <f t="shared" si="5772"/>
        <v>12</v>
      </c>
      <c r="W3536" s="23" t="s">
        <v>31</v>
      </c>
      <c r="X3536" s="24">
        <v>0.56999999999999995</v>
      </c>
      <c r="Y3536" s="24">
        <v>0.56999999999999995</v>
      </c>
      <c r="Z3536" s="24">
        <v>0.56999999999999995</v>
      </c>
      <c r="AA3536" s="24">
        <v>0.56999999999999995</v>
      </c>
      <c r="AB3536" s="24">
        <v>0.56999999999999995</v>
      </c>
      <c r="AC3536" s="24">
        <v>0.56999999999999995</v>
      </c>
      <c r="AD3536" s="24">
        <v>0.56999999999999995</v>
      </c>
      <c r="AE3536" s="24">
        <v>0.56999999999999995</v>
      </c>
      <c r="AF3536" s="24">
        <v>0.56999999999999995</v>
      </c>
      <c r="AG3536" s="24">
        <v>0.56999999999999995</v>
      </c>
      <c r="AH3536" s="24">
        <v>0.56999999999999995</v>
      </c>
      <c r="AI3536" s="24">
        <v>0.56999999999999995</v>
      </c>
      <c r="AJ3536" s="24">
        <v>0.56999999999999995</v>
      </c>
      <c r="AK3536" s="24">
        <v>0.56999999999999995</v>
      </c>
      <c r="AL3536" s="24">
        <v>0.56999999999999995</v>
      </c>
      <c r="AM3536" s="24">
        <v>0.56999999999999995</v>
      </c>
      <c r="AN3536" s="24">
        <v>0.56999999999999995</v>
      </c>
      <c r="AP3536" s="14"/>
      <c r="AQ3536" s="14"/>
      <c r="AR3536" s="12" t="s">
        <v>31</v>
      </c>
      <c r="AS3536" s="13">
        <f t="shared" si="5756"/>
        <v>1.71</v>
      </c>
      <c r="AT3536" s="13">
        <f t="shared" si="5756"/>
        <v>3.9899999999999998</v>
      </c>
      <c r="AU3536" s="13">
        <f t="shared" si="5757"/>
        <v>2.2799999999999998</v>
      </c>
      <c r="AV3536" s="13">
        <f t="shared" si="5758"/>
        <v>0</v>
      </c>
      <c r="AW3536" s="13">
        <f t="shared" si="5759"/>
        <v>0</v>
      </c>
      <c r="AX3536" s="13">
        <f t="shared" si="5760"/>
        <v>0</v>
      </c>
      <c r="AY3536" s="13">
        <f t="shared" si="5761"/>
        <v>0</v>
      </c>
      <c r="AZ3536" s="13">
        <f t="shared" si="5762"/>
        <v>0</v>
      </c>
      <c r="BA3536" s="13">
        <f t="shared" si="5763"/>
        <v>0</v>
      </c>
      <c r="BB3536" s="13">
        <f t="shared" si="5764"/>
        <v>0.56999999999999995</v>
      </c>
      <c r="BC3536" s="13">
        <f t="shared" si="5765"/>
        <v>0</v>
      </c>
      <c r="BD3536" s="13">
        <f t="shared" si="5766"/>
        <v>0</v>
      </c>
      <c r="BE3536" s="13">
        <f t="shared" si="5767"/>
        <v>0</v>
      </c>
      <c r="BF3536" s="13">
        <f t="shared" si="5768"/>
        <v>0</v>
      </c>
      <c r="BG3536" s="13">
        <f t="shared" si="5769"/>
        <v>0</v>
      </c>
      <c r="BH3536" s="13">
        <f t="shared" si="5770"/>
        <v>0</v>
      </c>
      <c r="BI3536" s="13">
        <f t="shared" si="5771"/>
        <v>0</v>
      </c>
      <c r="BJ3536" s="12">
        <f t="shared" si="5773"/>
        <v>6.84</v>
      </c>
    </row>
    <row r="3537" spans="1:62" ht="15.75">
      <c r="A3537" s="16"/>
      <c r="B3537" s="16"/>
      <c r="C3537" s="12" t="s">
        <v>32</v>
      </c>
      <c r="D3537" s="12">
        <f>'Harian 2024'!D3581</f>
        <v>0</v>
      </c>
      <c r="E3537" s="12">
        <f>'Harian 2024'!E3581</f>
        <v>0</v>
      </c>
      <c r="F3537" s="12">
        <f>'Harian 2024'!F3581</f>
        <v>0</v>
      </c>
      <c r="G3537" s="12">
        <f>'Harian 2024'!G3581</f>
        <v>6</v>
      </c>
      <c r="H3537" s="12">
        <f>'Harian 2024'!H3581</f>
        <v>19</v>
      </c>
      <c r="I3537" s="12">
        <f>'Harian 2024'!I3581</f>
        <v>15</v>
      </c>
      <c r="J3537" s="12">
        <f>'Harian 2024'!J3581</f>
        <v>5</v>
      </c>
      <c r="K3537" s="12">
        <f>'Harian 2024'!K3581</f>
        <v>7</v>
      </c>
      <c r="L3537" s="12">
        <f>'Harian 2024'!L3581</f>
        <v>5</v>
      </c>
      <c r="M3537" s="12">
        <f>'Harian 2024'!M3581</f>
        <v>0</v>
      </c>
      <c r="N3537" s="12">
        <f>'Harian 2024'!N3581</f>
        <v>8</v>
      </c>
      <c r="O3537" s="12">
        <f>'Harian 2024'!O3581</f>
        <v>4</v>
      </c>
      <c r="P3537" s="12">
        <f>'Harian 2024'!P3581</f>
        <v>0</v>
      </c>
      <c r="Q3537" s="12">
        <f>'Harian 2024'!Q3581</f>
        <v>0</v>
      </c>
      <c r="R3537" s="12">
        <f>'Harian 2024'!R3581</f>
        <v>0</v>
      </c>
      <c r="S3537" s="12">
        <f>'Harian 2024'!S3581</f>
        <v>0</v>
      </c>
      <c r="T3537" s="12">
        <f>'Harian 2024'!T3581</f>
        <v>0</v>
      </c>
      <c r="U3537" s="12">
        <f t="shared" si="5772"/>
        <v>69</v>
      </c>
      <c r="W3537" s="23" t="s">
        <v>32</v>
      </c>
      <c r="X3537" s="24">
        <v>0.4</v>
      </c>
      <c r="Y3537" s="24">
        <v>0.4</v>
      </c>
      <c r="Z3537" s="24">
        <v>0.4</v>
      </c>
      <c r="AA3537" s="24">
        <v>0.4</v>
      </c>
      <c r="AB3537" s="24">
        <v>0.4</v>
      </c>
      <c r="AC3537" s="24">
        <v>0.4</v>
      </c>
      <c r="AD3537" s="24">
        <v>0.4</v>
      </c>
      <c r="AE3537" s="24">
        <v>0.4</v>
      </c>
      <c r="AF3537" s="24">
        <v>0.4</v>
      </c>
      <c r="AG3537" s="24">
        <v>0.4</v>
      </c>
      <c r="AH3537" s="24">
        <v>0.4</v>
      </c>
      <c r="AI3537" s="24">
        <v>0.4</v>
      </c>
      <c r="AJ3537" s="24">
        <v>0.4</v>
      </c>
      <c r="AK3537" s="24">
        <v>0.4</v>
      </c>
      <c r="AL3537" s="24">
        <v>0.4</v>
      </c>
      <c r="AM3537" s="24">
        <v>0.4</v>
      </c>
      <c r="AN3537" s="24">
        <v>0.4</v>
      </c>
      <c r="AP3537" s="16"/>
      <c r="AQ3537" s="16"/>
      <c r="AR3537" s="12" t="s">
        <v>32</v>
      </c>
      <c r="AS3537" s="13">
        <f t="shared" si="5756"/>
        <v>0</v>
      </c>
      <c r="AT3537" s="13">
        <f t="shared" si="5756"/>
        <v>0</v>
      </c>
      <c r="AU3537" s="13">
        <f t="shared" si="5757"/>
        <v>0</v>
      </c>
      <c r="AV3537" s="13">
        <f t="shared" si="5758"/>
        <v>2.4000000000000004</v>
      </c>
      <c r="AW3537" s="13">
        <f t="shared" si="5759"/>
        <v>7.6000000000000005</v>
      </c>
      <c r="AX3537" s="13">
        <f t="shared" si="5760"/>
        <v>6</v>
      </c>
      <c r="AY3537" s="13">
        <f t="shared" si="5761"/>
        <v>2</v>
      </c>
      <c r="AZ3537" s="13">
        <f t="shared" si="5762"/>
        <v>2.8000000000000003</v>
      </c>
      <c r="BA3537" s="13">
        <f t="shared" si="5763"/>
        <v>2</v>
      </c>
      <c r="BB3537" s="13">
        <f t="shared" si="5764"/>
        <v>0</v>
      </c>
      <c r="BC3537" s="13">
        <f t="shared" si="5765"/>
        <v>3.2</v>
      </c>
      <c r="BD3537" s="13">
        <f t="shared" si="5766"/>
        <v>1.6</v>
      </c>
      <c r="BE3537" s="13">
        <f t="shared" si="5767"/>
        <v>0</v>
      </c>
      <c r="BF3537" s="13">
        <f t="shared" si="5768"/>
        <v>0</v>
      </c>
      <c r="BG3537" s="13">
        <f t="shared" si="5769"/>
        <v>0</v>
      </c>
      <c r="BH3537" s="13">
        <f t="shared" si="5770"/>
        <v>0</v>
      </c>
      <c r="BI3537" s="13">
        <f t="shared" si="5771"/>
        <v>0</v>
      </c>
      <c r="BJ3537" s="12">
        <f t="shared" si="5773"/>
        <v>27.6</v>
      </c>
    </row>
    <row r="3538" spans="1:62">
      <c r="A3538" s="17"/>
      <c r="B3538" s="18"/>
      <c r="C3538" s="19" t="s">
        <v>33</v>
      </c>
      <c r="D3538" s="19">
        <f>SUM(D3529:D3537)</f>
        <v>25</v>
      </c>
      <c r="E3538" s="19">
        <f>SUM(E3529:E3537)</f>
        <v>61</v>
      </c>
      <c r="F3538" s="19">
        <f t="shared" ref="F3538:U3538" si="5774">SUM(F3529:F3537)</f>
        <v>57</v>
      </c>
      <c r="G3538" s="19">
        <f t="shared" si="5774"/>
        <v>100</v>
      </c>
      <c r="H3538" s="19">
        <f t="shared" si="5774"/>
        <v>165</v>
      </c>
      <c r="I3538" s="19">
        <f t="shared" si="5774"/>
        <v>167</v>
      </c>
      <c r="J3538" s="19">
        <f t="shared" si="5774"/>
        <v>150</v>
      </c>
      <c r="K3538" s="19">
        <f t="shared" si="5774"/>
        <v>166</v>
      </c>
      <c r="L3538" s="19">
        <f t="shared" si="5774"/>
        <v>50</v>
      </c>
      <c r="M3538" s="19">
        <f t="shared" si="5774"/>
        <v>14</v>
      </c>
      <c r="N3538" s="19">
        <f t="shared" si="5774"/>
        <v>54</v>
      </c>
      <c r="O3538" s="19">
        <f t="shared" si="5774"/>
        <v>31</v>
      </c>
      <c r="P3538" s="19">
        <f t="shared" si="5774"/>
        <v>33</v>
      </c>
      <c r="Q3538" s="19">
        <f t="shared" si="5774"/>
        <v>14</v>
      </c>
      <c r="R3538" s="19">
        <f t="shared" si="5774"/>
        <v>0</v>
      </c>
      <c r="S3538" s="19">
        <f t="shared" si="5774"/>
        <v>0</v>
      </c>
      <c r="T3538" s="19">
        <f t="shared" si="5774"/>
        <v>0</v>
      </c>
      <c r="U3538" s="19">
        <f t="shared" si="5774"/>
        <v>1062</v>
      </c>
      <c r="AP3538" s="35"/>
      <c r="AQ3538" s="36"/>
      <c r="AR3538" s="37" t="s">
        <v>33</v>
      </c>
      <c r="AS3538" s="37">
        <f>SUM(AS3529:AS3537)</f>
        <v>10.504999999999999</v>
      </c>
      <c r="AT3538" s="37">
        <f t="shared" ref="AT3538:BJ3538" si="5775">SUM(AT3529:AT3537)</f>
        <v>25.969999999999995</v>
      </c>
      <c r="AU3538" s="37">
        <f t="shared" si="5775"/>
        <v>24.59</v>
      </c>
      <c r="AV3538" s="37">
        <f t="shared" si="5775"/>
        <v>31.574999999999996</v>
      </c>
      <c r="AW3538" s="37">
        <f t="shared" si="5775"/>
        <v>52.02</v>
      </c>
      <c r="AX3538" s="37">
        <f t="shared" si="5775"/>
        <v>49.605000000000004</v>
      </c>
      <c r="AY3538" s="37">
        <f t="shared" si="5775"/>
        <v>43.884999999999998</v>
      </c>
      <c r="AZ3538" s="37">
        <f t="shared" si="5775"/>
        <v>48.394999999999996</v>
      </c>
      <c r="BA3538" s="37">
        <f t="shared" si="5775"/>
        <v>15.98</v>
      </c>
      <c r="BB3538" s="37">
        <f t="shared" si="5775"/>
        <v>5.5449999999999999</v>
      </c>
      <c r="BC3538" s="37">
        <f t="shared" si="5775"/>
        <v>18.72</v>
      </c>
      <c r="BD3538" s="37">
        <f t="shared" si="5775"/>
        <v>11.604999999999999</v>
      </c>
      <c r="BE3538" s="37">
        <f t="shared" si="5775"/>
        <v>9.9750000000000014</v>
      </c>
      <c r="BF3538" s="37">
        <f t="shared" si="5775"/>
        <v>4.1700000000000008</v>
      </c>
      <c r="BG3538" s="37">
        <f t="shared" si="5775"/>
        <v>0</v>
      </c>
      <c r="BH3538" s="37">
        <f t="shared" si="5775"/>
        <v>0</v>
      </c>
      <c r="BI3538" s="37">
        <f t="shared" si="5775"/>
        <v>0</v>
      </c>
      <c r="BJ3538" s="37">
        <f t="shared" si="5775"/>
        <v>342.03499999999997</v>
      </c>
    </row>
    <row r="3541" spans="1:62" ht="106.5">
      <c r="A3541" s="8" t="s">
        <v>2</v>
      </c>
      <c r="B3541" s="8" t="s">
        <v>3</v>
      </c>
      <c r="C3541" s="8" t="s">
        <v>4</v>
      </c>
      <c r="D3541" s="9" t="str">
        <f>D751</f>
        <v>ANGGREK</v>
      </c>
      <c r="E3541" s="9" t="str">
        <f t="shared" ref="E3541:U3541" si="5776">E751</f>
        <v>BOUGENVIL</v>
      </c>
      <c r="F3541" s="9" t="str">
        <f t="shared" si="5776"/>
        <v>CAMELIA</v>
      </c>
      <c r="G3541" s="9" t="str">
        <f t="shared" si="5776"/>
        <v>DEWANDARU</v>
      </c>
      <c r="H3541" s="9" t="str">
        <f t="shared" si="5776"/>
        <v>EDELWEIS</v>
      </c>
      <c r="I3541" s="9" t="str">
        <f t="shared" si="5776"/>
        <v>FLAMBOYAN</v>
      </c>
      <c r="J3541" s="9" t="str">
        <f t="shared" si="5776"/>
        <v>GERANIUM</v>
      </c>
      <c r="K3541" s="9" t="str">
        <f t="shared" si="5776"/>
        <v>HELIKONIA</v>
      </c>
      <c r="L3541" s="9" t="str">
        <f t="shared" si="5776"/>
        <v>IVY</v>
      </c>
      <c r="M3541" s="9" t="str">
        <f t="shared" si="5776"/>
        <v>KANA</v>
      </c>
      <c r="N3541" s="9" t="str">
        <f t="shared" si="5776"/>
        <v>IGD</v>
      </c>
      <c r="O3541" s="9" t="str">
        <f t="shared" si="5776"/>
        <v>HCU</v>
      </c>
      <c r="P3541" s="9" t="str">
        <f t="shared" si="5776"/>
        <v>PENUNJANG</v>
      </c>
      <c r="Q3541" s="9" t="str">
        <f t="shared" si="5776"/>
        <v>PELAYANAN</v>
      </c>
      <c r="R3541" s="9" t="str">
        <f t="shared" si="5776"/>
        <v>ADMIN</v>
      </c>
      <c r="S3541" s="9" t="str">
        <f t="shared" si="5776"/>
        <v>ASRAMA</v>
      </c>
      <c r="T3541" s="9" t="str">
        <f t="shared" si="5776"/>
        <v>MASJID</v>
      </c>
      <c r="U3541" s="9" t="str">
        <f t="shared" si="5776"/>
        <v>JUMLAH</v>
      </c>
      <c r="W3541" s="21"/>
      <c r="X3541" s="22" t="str">
        <f>X5</f>
        <v>ANGGREK</v>
      </c>
      <c r="Y3541" s="22" t="str">
        <f>Y5</f>
        <v>BOUGENVIL</v>
      </c>
      <c r="Z3541" s="22" t="str">
        <f t="shared" ref="Z3541:AN3541" si="5777">Z5</f>
        <v>CAMELIA</v>
      </c>
      <c r="AA3541" s="22" t="str">
        <f t="shared" si="5777"/>
        <v>DEWANDARU</v>
      </c>
      <c r="AB3541" s="22" t="str">
        <f t="shared" si="5777"/>
        <v>EDELWEIS</v>
      </c>
      <c r="AC3541" s="22" t="str">
        <f t="shared" si="5777"/>
        <v>FLAMBOYAN</v>
      </c>
      <c r="AD3541" s="22" t="str">
        <f t="shared" si="5777"/>
        <v>GERANIUM</v>
      </c>
      <c r="AE3541" s="22" t="str">
        <f t="shared" si="5777"/>
        <v>HELIKONIA</v>
      </c>
      <c r="AF3541" s="22" t="str">
        <f t="shared" si="5777"/>
        <v>IVY</v>
      </c>
      <c r="AG3541" s="22" t="str">
        <f t="shared" si="5777"/>
        <v>KANA</v>
      </c>
      <c r="AH3541" s="22" t="str">
        <f t="shared" si="5777"/>
        <v>IGD</v>
      </c>
      <c r="AI3541" s="22" t="str">
        <f t="shared" si="5777"/>
        <v>HCU</v>
      </c>
      <c r="AJ3541" s="22" t="str">
        <f t="shared" si="5777"/>
        <v>PENUNJANG</v>
      </c>
      <c r="AK3541" s="22" t="str">
        <f t="shared" si="5777"/>
        <v>PELAYANAN</v>
      </c>
      <c r="AL3541" s="22" t="str">
        <f t="shared" si="5777"/>
        <v>ADMIN</v>
      </c>
      <c r="AM3541" s="22" t="str">
        <f t="shared" si="5777"/>
        <v>ASRAMA</v>
      </c>
      <c r="AN3541" s="22" t="str">
        <f t="shared" si="5777"/>
        <v>MASJID</v>
      </c>
      <c r="AP3541" s="33" t="s">
        <v>2</v>
      </c>
      <c r="AQ3541" s="33" t="s">
        <v>3</v>
      </c>
      <c r="AR3541" s="33" t="s">
        <v>4</v>
      </c>
      <c r="AS3541" s="34" t="str">
        <f>AS5</f>
        <v>ANGGREK</v>
      </c>
      <c r="AT3541" s="34" t="str">
        <f>AT5</f>
        <v>BOUGENVIL</v>
      </c>
      <c r="AU3541" s="34" t="str">
        <f t="shared" ref="AU3541:BJ3541" si="5778">AU5</f>
        <v>CAMELIA II</v>
      </c>
      <c r="AV3541" s="34" t="str">
        <f t="shared" si="5778"/>
        <v>DEWANDARU</v>
      </c>
      <c r="AW3541" s="34" t="str">
        <f t="shared" si="5778"/>
        <v>EDELWEIS</v>
      </c>
      <c r="AX3541" s="34" t="str">
        <f t="shared" si="5778"/>
        <v>FLAMBOYAN</v>
      </c>
      <c r="AY3541" s="34" t="str">
        <f t="shared" si="5778"/>
        <v>GERANIUM</v>
      </c>
      <c r="AZ3541" s="34" t="str">
        <f t="shared" si="5778"/>
        <v>HELIKONIA</v>
      </c>
      <c r="BA3541" s="34" t="str">
        <f t="shared" si="5778"/>
        <v>IVY</v>
      </c>
      <c r="BB3541" s="34" t="str">
        <f t="shared" si="5778"/>
        <v>KANA</v>
      </c>
      <c r="BC3541" s="34" t="str">
        <f t="shared" si="5778"/>
        <v>IGD</v>
      </c>
      <c r="BD3541" s="34" t="str">
        <f t="shared" si="5778"/>
        <v>HCU</v>
      </c>
      <c r="BE3541" s="34" t="str">
        <f t="shared" si="5778"/>
        <v>PENUNJANG</v>
      </c>
      <c r="BF3541" s="34" t="str">
        <f t="shared" si="5778"/>
        <v>PELAYANAN</v>
      </c>
      <c r="BG3541" s="34" t="str">
        <f t="shared" si="5778"/>
        <v>ADMIN</v>
      </c>
      <c r="BH3541" s="34" t="str">
        <f t="shared" si="5778"/>
        <v>ASRAMA</v>
      </c>
      <c r="BI3541" s="34" t="str">
        <f t="shared" si="5778"/>
        <v>MASJID</v>
      </c>
      <c r="BJ3541" s="34" t="str">
        <f t="shared" si="5778"/>
        <v>JUMLAH</v>
      </c>
    </row>
    <row r="3542" spans="1:62" ht="15.75">
      <c r="A3542" s="10">
        <f>A3529+1</f>
        <v>27</v>
      </c>
      <c r="B3542" s="11" t="s">
        <v>23</v>
      </c>
      <c r="C3542" s="12" t="s">
        <v>24</v>
      </c>
      <c r="D3542" s="12">
        <f>'Harian 2024'!D3586</f>
        <v>0</v>
      </c>
      <c r="E3542" s="12">
        <f>'Harian 2024'!E3586</f>
        <v>0</v>
      </c>
      <c r="F3542" s="12">
        <f>'Harian 2024'!F3586</f>
        <v>0</v>
      </c>
      <c r="G3542" s="12">
        <f>'Harian 2024'!G3586</f>
        <v>19</v>
      </c>
      <c r="H3542" s="12">
        <f>'Harian 2024'!H3586</f>
        <v>29</v>
      </c>
      <c r="I3542" s="12">
        <f>'Harian 2024'!I3586</f>
        <v>28</v>
      </c>
      <c r="J3542" s="12">
        <f>'Harian 2024'!J3586</f>
        <v>29</v>
      </c>
      <c r="K3542" s="12">
        <f>'Harian 2024'!K3586</f>
        <v>29</v>
      </c>
      <c r="L3542" s="12">
        <f>'Harian 2024'!L3586</f>
        <v>13</v>
      </c>
      <c r="M3542" s="12">
        <f>'Harian 2024'!M3586</f>
        <v>0</v>
      </c>
      <c r="N3542" s="12">
        <f>'Harian 2024'!N3586</f>
        <v>0</v>
      </c>
      <c r="O3542" s="12">
        <f>'Harian 2024'!O3586</f>
        <v>10</v>
      </c>
      <c r="P3542" s="12">
        <f>'Harian 2024'!P3586</f>
        <v>12</v>
      </c>
      <c r="Q3542" s="12">
        <f>'Harian 2024'!Q3586</f>
        <v>4</v>
      </c>
      <c r="R3542" s="12">
        <f>'Harian 2024'!R3586</f>
        <v>0</v>
      </c>
      <c r="S3542" s="12">
        <f>'Harian 2024'!S3586</f>
        <v>0</v>
      </c>
      <c r="T3542" s="12">
        <f>'Harian 2024'!T3586</f>
        <v>0</v>
      </c>
      <c r="U3542" s="12">
        <f>SUM(E3542:T3542)</f>
        <v>173</v>
      </c>
      <c r="W3542" s="23" t="s">
        <v>24</v>
      </c>
      <c r="X3542" s="24">
        <v>0.26500000000000001</v>
      </c>
      <c r="Y3542" s="24">
        <v>0.26500000000000001</v>
      </c>
      <c r="Z3542" s="24">
        <v>0.26500000000000001</v>
      </c>
      <c r="AA3542" s="24">
        <v>0.26500000000000001</v>
      </c>
      <c r="AB3542" s="24">
        <v>0.26500000000000001</v>
      </c>
      <c r="AC3542" s="24">
        <v>0.26500000000000001</v>
      </c>
      <c r="AD3542" s="24">
        <v>0.26500000000000001</v>
      </c>
      <c r="AE3542" s="24">
        <v>0.26500000000000001</v>
      </c>
      <c r="AF3542" s="24">
        <v>0.26500000000000001</v>
      </c>
      <c r="AG3542" s="24">
        <v>0.26500000000000001</v>
      </c>
      <c r="AH3542" s="24">
        <v>0.26500000000000001</v>
      </c>
      <c r="AI3542" s="24">
        <v>0.26500000000000001</v>
      </c>
      <c r="AJ3542" s="24">
        <v>0.26500000000000001</v>
      </c>
      <c r="AK3542" s="24">
        <v>0.26500000000000001</v>
      </c>
      <c r="AL3542" s="24">
        <v>0.26500000000000001</v>
      </c>
      <c r="AM3542" s="24">
        <v>0.26500000000000001</v>
      </c>
      <c r="AN3542" s="24">
        <v>0.26500000000000001</v>
      </c>
      <c r="AP3542" s="10">
        <f>AP3529+1</f>
        <v>27</v>
      </c>
      <c r="AQ3542" s="11" t="s">
        <v>34</v>
      </c>
      <c r="AR3542" s="12" t="s">
        <v>24</v>
      </c>
      <c r="AS3542" s="13">
        <f t="shared" ref="AS3542:AT3550" si="5779">D3542*X3542</f>
        <v>0</v>
      </c>
      <c r="AT3542" s="13">
        <f t="shared" si="5779"/>
        <v>0</v>
      </c>
      <c r="AU3542" s="13">
        <f t="shared" ref="AU3542:AU3550" si="5780">F3542*Z3542</f>
        <v>0</v>
      </c>
      <c r="AV3542" s="13">
        <f t="shared" ref="AV3542:AV3550" si="5781">G3542*AA3542</f>
        <v>5.0350000000000001</v>
      </c>
      <c r="AW3542" s="13">
        <f t="shared" ref="AW3542:AW3550" si="5782">H3542*AB3542</f>
        <v>7.6850000000000005</v>
      </c>
      <c r="AX3542" s="13">
        <f t="shared" ref="AX3542:AX3550" si="5783">I3542*AC3542</f>
        <v>7.42</v>
      </c>
      <c r="AY3542" s="13">
        <f t="shared" ref="AY3542:AY3550" si="5784">J3542*AD3542</f>
        <v>7.6850000000000005</v>
      </c>
      <c r="AZ3542" s="13">
        <f t="shared" ref="AZ3542:AZ3550" si="5785">K3542*AE3542</f>
        <v>7.6850000000000005</v>
      </c>
      <c r="BA3542" s="13">
        <f t="shared" ref="BA3542:BA3550" si="5786">L3542*AF3542</f>
        <v>3.4450000000000003</v>
      </c>
      <c r="BB3542" s="13">
        <f t="shared" ref="BB3542:BB3550" si="5787">M3542*AG3542</f>
        <v>0</v>
      </c>
      <c r="BC3542" s="13">
        <f t="shared" ref="BC3542:BC3550" si="5788">N3542*AH3542</f>
        <v>0</v>
      </c>
      <c r="BD3542" s="13">
        <f t="shared" ref="BD3542:BD3550" si="5789">O3542*AI3542</f>
        <v>2.6500000000000004</v>
      </c>
      <c r="BE3542" s="13">
        <f t="shared" ref="BE3542:BE3550" si="5790">P3542*AJ3542</f>
        <v>3.18</v>
      </c>
      <c r="BF3542" s="13">
        <f t="shared" ref="BF3542:BF3550" si="5791">Q3542*AK3542</f>
        <v>1.06</v>
      </c>
      <c r="BG3542" s="13">
        <f t="shared" ref="BG3542:BG3550" si="5792">R3542*AL3542</f>
        <v>0</v>
      </c>
      <c r="BH3542" s="13">
        <f t="shared" ref="BH3542:BH3550" si="5793">S3542*AM3542</f>
        <v>0</v>
      </c>
      <c r="BI3542" s="13">
        <f t="shared" ref="BI3542:BI3550" si="5794">T3542*AN3542</f>
        <v>0</v>
      </c>
      <c r="BJ3542" s="12">
        <f>SUM(AT3542:BI3542)</f>
        <v>45.845000000000006</v>
      </c>
    </row>
    <row r="3543" spans="1:62" ht="15.75">
      <c r="A3543" s="14"/>
      <c r="B3543" s="15">
        <f>B3530+1</f>
        <v>44831</v>
      </c>
      <c r="C3543" s="12" t="s">
        <v>25</v>
      </c>
      <c r="D3543" s="12">
        <f>'Harian 2024'!D3587</f>
        <v>0</v>
      </c>
      <c r="E3543" s="12">
        <f>'Harian 2024'!E3587</f>
        <v>0</v>
      </c>
      <c r="F3543" s="12">
        <f>'Harian 2024'!F3587</f>
        <v>0</v>
      </c>
      <c r="G3543" s="12">
        <f>'Harian 2024'!G3587</f>
        <v>18</v>
      </c>
      <c r="H3543" s="12">
        <f>'Harian 2024'!H3587</f>
        <v>28</v>
      </c>
      <c r="I3543" s="12">
        <f>'Harian 2024'!I3587</f>
        <v>29</v>
      </c>
      <c r="J3543" s="12">
        <f>'Harian 2024'!J3587</f>
        <v>28</v>
      </c>
      <c r="K3543" s="12">
        <f>'Harian 2024'!K3587</f>
        <v>30</v>
      </c>
      <c r="L3543" s="12">
        <f>'Harian 2024'!L3587</f>
        <v>12</v>
      </c>
      <c r="M3543" s="12">
        <f>'Harian 2024'!M3587</f>
        <v>0</v>
      </c>
      <c r="N3543" s="12">
        <f>'Harian 2024'!N3587</f>
        <v>0</v>
      </c>
      <c r="O3543" s="12">
        <f>'Harian 2024'!O3587</f>
        <v>9</v>
      </c>
      <c r="P3543" s="12">
        <f>'Harian 2024'!P3587</f>
        <v>0</v>
      </c>
      <c r="Q3543" s="12">
        <f>'Harian 2024'!Q3587</f>
        <v>0</v>
      </c>
      <c r="R3543" s="12">
        <f>'Harian 2024'!R3587</f>
        <v>0</v>
      </c>
      <c r="S3543" s="12">
        <f>'Harian 2024'!S3587</f>
        <v>0</v>
      </c>
      <c r="T3543" s="12">
        <f>'Harian 2024'!T3587</f>
        <v>0</v>
      </c>
      <c r="U3543" s="12">
        <f t="shared" ref="U3543:U3550" si="5795">SUM(E3543:T3543)</f>
        <v>154</v>
      </c>
      <c r="W3543" s="23" t="s">
        <v>25</v>
      </c>
      <c r="X3543" s="24">
        <v>0.22500000000000001</v>
      </c>
      <c r="Y3543" s="24">
        <v>0.22500000000000001</v>
      </c>
      <c r="Z3543" s="24">
        <v>0.22500000000000001</v>
      </c>
      <c r="AA3543" s="24">
        <v>0.22500000000000001</v>
      </c>
      <c r="AB3543" s="24">
        <v>0.22500000000000001</v>
      </c>
      <c r="AC3543" s="24">
        <v>0.22500000000000001</v>
      </c>
      <c r="AD3543" s="24">
        <v>0.22500000000000001</v>
      </c>
      <c r="AE3543" s="24">
        <v>0.22500000000000001</v>
      </c>
      <c r="AF3543" s="24">
        <v>0.22500000000000001</v>
      </c>
      <c r="AG3543" s="24">
        <v>0.22500000000000001</v>
      </c>
      <c r="AH3543" s="24">
        <v>0.22500000000000001</v>
      </c>
      <c r="AI3543" s="24">
        <v>0.22500000000000001</v>
      </c>
      <c r="AJ3543" s="24">
        <v>0.22500000000000001</v>
      </c>
      <c r="AK3543" s="24">
        <v>0.22500000000000001</v>
      </c>
      <c r="AL3543" s="24">
        <v>0.22500000000000001</v>
      </c>
      <c r="AM3543" s="24">
        <v>0.22500000000000001</v>
      </c>
      <c r="AN3543" s="24">
        <v>0.22500000000000001</v>
      </c>
      <c r="AP3543" s="14"/>
      <c r="AQ3543" s="15">
        <f>AQ3530+1</f>
        <v>44466</v>
      </c>
      <c r="AR3543" s="12" t="s">
        <v>25</v>
      </c>
      <c r="AS3543" s="13">
        <f t="shared" si="5779"/>
        <v>0</v>
      </c>
      <c r="AT3543" s="13">
        <f t="shared" si="5779"/>
        <v>0</v>
      </c>
      <c r="AU3543" s="13">
        <f t="shared" si="5780"/>
        <v>0</v>
      </c>
      <c r="AV3543" s="13">
        <f t="shared" si="5781"/>
        <v>4.05</v>
      </c>
      <c r="AW3543" s="13">
        <f t="shared" si="5782"/>
        <v>6.3</v>
      </c>
      <c r="AX3543" s="13">
        <f t="shared" si="5783"/>
        <v>6.5250000000000004</v>
      </c>
      <c r="AY3543" s="13">
        <f t="shared" si="5784"/>
        <v>6.3</v>
      </c>
      <c r="AZ3543" s="13">
        <f t="shared" si="5785"/>
        <v>6.75</v>
      </c>
      <c r="BA3543" s="13">
        <f t="shared" si="5786"/>
        <v>2.7</v>
      </c>
      <c r="BB3543" s="13">
        <f t="shared" si="5787"/>
        <v>0</v>
      </c>
      <c r="BC3543" s="13">
        <f t="shared" si="5788"/>
        <v>0</v>
      </c>
      <c r="BD3543" s="13">
        <f t="shared" si="5789"/>
        <v>2.0249999999999999</v>
      </c>
      <c r="BE3543" s="13">
        <f t="shared" si="5790"/>
        <v>0</v>
      </c>
      <c r="BF3543" s="13">
        <f t="shared" si="5791"/>
        <v>0</v>
      </c>
      <c r="BG3543" s="13">
        <f t="shared" si="5792"/>
        <v>0</v>
      </c>
      <c r="BH3543" s="13">
        <f t="shared" si="5793"/>
        <v>0</v>
      </c>
      <c r="BI3543" s="13">
        <f t="shared" si="5794"/>
        <v>0</v>
      </c>
      <c r="BJ3543" s="12">
        <f t="shared" ref="BJ3543:BJ3550" si="5796">SUM(AT3543:BI3543)</f>
        <v>34.65</v>
      </c>
    </row>
    <row r="3544" spans="1:62" ht="15.75">
      <c r="A3544" s="14"/>
      <c r="B3544" s="14"/>
      <c r="C3544" s="12" t="s">
        <v>26</v>
      </c>
      <c r="D3544" s="12">
        <f>'Harian 2024'!D3588</f>
        <v>0</v>
      </c>
      <c r="E3544" s="12">
        <f>'Harian 2024'!E3588</f>
        <v>0</v>
      </c>
      <c r="F3544" s="12">
        <f>'Harian 2024'!F3588</f>
        <v>0</v>
      </c>
      <c r="G3544" s="12">
        <f>'Harian 2024'!G3588</f>
        <v>9</v>
      </c>
      <c r="H3544" s="12">
        <f>'Harian 2024'!H3588</f>
        <v>5</v>
      </c>
      <c r="I3544" s="12">
        <f>'Harian 2024'!I3588</f>
        <v>6</v>
      </c>
      <c r="J3544" s="12">
        <f>'Harian 2024'!J3588</f>
        <v>5</v>
      </c>
      <c r="K3544" s="12">
        <f>'Harian 2024'!K3588</f>
        <v>10</v>
      </c>
      <c r="L3544" s="12">
        <f>'Harian 2024'!L3588</f>
        <v>9</v>
      </c>
      <c r="M3544" s="12">
        <f>'Harian 2024'!M3588</f>
        <v>0</v>
      </c>
      <c r="N3544" s="12">
        <f>'Harian 2024'!N3588</f>
        <v>0</v>
      </c>
      <c r="O3544" s="12">
        <f>'Harian 2024'!O3588</f>
        <v>8</v>
      </c>
      <c r="P3544" s="12">
        <f>'Harian 2024'!P3588</f>
        <v>9</v>
      </c>
      <c r="Q3544" s="12">
        <f>'Harian 2024'!Q3588</f>
        <v>14</v>
      </c>
      <c r="R3544" s="12">
        <f>'Harian 2024'!R3588</f>
        <v>0</v>
      </c>
      <c r="S3544" s="12">
        <f>'Harian 2024'!S3588</f>
        <v>0</v>
      </c>
      <c r="T3544" s="12">
        <f>'Harian 2024'!T3588</f>
        <v>0</v>
      </c>
      <c r="U3544" s="12">
        <f t="shared" si="5795"/>
        <v>75</v>
      </c>
      <c r="W3544" s="23" t="s">
        <v>26</v>
      </c>
      <c r="X3544" s="24">
        <v>0.35</v>
      </c>
      <c r="Y3544" s="24">
        <v>0.35</v>
      </c>
      <c r="Z3544" s="24">
        <v>0.35</v>
      </c>
      <c r="AA3544" s="24">
        <v>0.35</v>
      </c>
      <c r="AB3544" s="24">
        <v>0.35</v>
      </c>
      <c r="AC3544" s="24">
        <v>0.35</v>
      </c>
      <c r="AD3544" s="24">
        <v>0.35</v>
      </c>
      <c r="AE3544" s="24">
        <v>0.35</v>
      </c>
      <c r="AF3544" s="24">
        <v>0.35</v>
      </c>
      <c r="AG3544" s="24">
        <v>0.35</v>
      </c>
      <c r="AH3544" s="24">
        <v>0.35</v>
      </c>
      <c r="AI3544" s="24">
        <v>0.35</v>
      </c>
      <c r="AJ3544" s="24">
        <v>0.35</v>
      </c>
      <c r="AK3544" s="24">
        <v>0.35</v>
      </c>
      <c r="AL3544" s="24">
        <v>0.35</v>
      </c>
      <c r="AM3544" s="24">
        <v>0.35</v>
      </c>
      <c r="AN3544" s="24">
        <v>0.35</v>
      </c>
      <c r="AP3544" s="14"/>
      <c r="AQ3544" s="14"/>
      <c r="AR3544" s="12" t="s">
        <v>26</v>
      </c>
      <c r="AS3544" s="13">
        <f t="shared" si="5779"/>
        <v>0</v>
      </c>
      <c r="AT3544" s="13">
        <f t="shared" si="5779"/>
        <v>0</v>
      </c>
      <c r="AU3544" s="13">
        <f t="shared" si="5780"/>
        <v>0</v>
      </c>
      <c r="AV3544" s="13">
        <f t="shared" si="5781"/>
        <v>3.15</v>
      </c>
      <c r="AW3544" s="13">
        <f t="shared" si="5782"/>
        <v>1.75</v>
      </c>
      <c r="AX3544" s="13">
        <f t="shared" si="5783"/>
        <v>2.0999999999999996</v>
      </c>
      <c r="AY3544" s="13">
        <f t="shared" si="5784"/>
        <v>1.75</v>
      </c>
      <c r="AZ3544" s="13">
        <f t="shared" si="5785"/>
        <v>3.5</v>
      </c>
      <c r="BA3544" s="13">
        <f t="shared" si="5786"/>
        <v>3.15</v>
      </c>
      <c r="BB3544" s="13">
        <f t="shared" si="5787"/>
        <v>0</v>
      </c>
      <c r="BC3544" s="13">
        <f t="shared" si="5788"/>
        <v>0</v>
      </c>
      <c r="BD3544" s="13">
        <f t="shared" si="5789"/>
        <v>2.8</v>
      </c>
      <c r="BE3544" s="13">
        <f t="shared" si="5790"/>
        <v>3.15</v>
      </c>
      <c r="BF3544" s="13">
        <f t="shared" si="5791"/>
        <v>4.8999999999999995</v>
      </c>
      <c r="BG3544" s="13">
        <f t="shared" si="5792"/>
        <v>0</v>
      </c>
      <c r="BH3544" s="13">
        <f t="shared" si="5793"/>
        <v>0</v>
      </c>
      <c r="BI3544" s="13">
        <f t="shared" si="5794"/>
        <v>0</v>
      </c>
      <c r="BJ3544" s="12">
        <f t="shared" si="5796"/>
        <v>26.249999999999996</v>
      </c>
    </row>
    <row r="3545" spans="1:62" ht="15.75">
      <c r="A3545" s="14"/>
      <c r="B3545" s="14"/>
      <c r="C3545" s="12" t="s">
        <v>27</v>
      </c>
      <c r="D3545" s="12">
        <f>'Harian 2024'!D3589</f>
        <v>4</v>
      </c>
      <c r="E3545" s="12">
        <f>'Harian 2024'!E3589</f>
        <v>16</v>
      </c>
      <c r="F3545" s="12">
        <f>'Harian 2024'!F3589</f>
        <v>7</v>
      </c>
      <c r="G3545" s="12">
        <f>'Harian 2024'!G3589</f>
        <v>24</v>
      </c>
      <c r="H3545" s="12">
        <f>'Harian 2024'!H3589</f>
        <v>28</v>
      </c>
      <c r="I3545" s="12">
        <f>'Harian 2024'!I3589</f>
        <v>33</v>
      </c>
      <c r="J3545" s="12">
        <f>'Harian 2024'!J3589</f>
        <v>25</v>
      </c>
      <c r="K3545" s="12">
        <f>'Harian 2024'!K3589</f>
        <v>29</v>
      </c>
      <c r="L3545" s="12">
        <f>'Harian 2024'!L3589</f>
        <v>8</v>
      </c>
      <c r="M3545" s="12">
        <f>'Harian 2024'!M3589</f>
        <v>0</v>
      </c>
      <c r="N3545" s="12">
        <f>'Harian 2024'!N3589</f>
        <v>16</v>
      </c>
      <c r="O3545" s="12">
        <f>'Harian 2024'!O3589</f>
        <v>6</v>
      </c>
      <c r="P3545" s="12">
        <f>'Harian 2024'!P3589</f>
        <v>7</v>
      </c>
      <c r="Q3545" s="12">
        <f>'Harian 2024'!Q3589</f>
        <v>15</v>
      </c>
      <c r="R3545" s="12">
        <f>'Harian 2024'!R3589</f>
        <v>0</v>
      </c>
      <c r="S3545" s="12">
        <f>'Harian 2024'!S3589</f>
        <v>0</v>
      </c>
      <c r="T3545" s="12">
        <f>'Harian 2024'!T3589</f>
        <v>0</v>
      </c>
      <c r="U3545" s="12">
        <f t="shared" si="5795"/>
        <v>214</v>
      </c>
      <c r="W3545" s="23" t="s">
        <v>27</v>
      </c>
      <c r="X3545" s="24">
        <v>0.43</v>
      </c>
      <c r="Y3545" s="24">
        <v>0.43</v>
      </c>
      <c r="Z3545" s="24">
        <v>0.43</v>
      </c>
      <c r="AA3545" s="24">
        <v>0.43</v>
      </c>
      <c r="AB3545" s="24">
        <v>0.43</v>
      </c>
      <c r="AC3545" s="24">
        <v>0.43</v>
      </c>
      <c r="AD3545" s="24">
        <v>0.43</v>
      </c>
      <c r="AE3545" s="24">
        <v>0.43</v>
      </c>
      <c r="AF3545" s="24">
        <v>0.43</v>
      </c>
      <c r="AG3545" s="24">
        <v>0.43</v>
      </c>
      <c r="AH3545" s="24">
        <v>0.43</v>
      </c>
      <c r="AI3545" s="24">
        <v>0.43</v>
      </c>
      <c r="AJ3545" s="24">
        <v>0.43</v>
      </c>
      <c r="AK3545" s="24">
        <v>0.43</v>
      </c>
      <c r="AL3545" s="24">
        <v>0.43</v>
      </c>
      <c r="AM3545" s="24">
        <v>0.43</v>
      </c>
      <c r="AN3545" s="24">
        <v>0.43</v>
      </c>
      <c r="AP3545" s="14"/>
      <c r="AQ3545" s="14"/>
      <c r="AR3545" s="12" t="s">
        <v>27</v>
      </c>
      <c r="AS3545" s="13">
        <f t="shared" si="5779"/>
        <v>1.72</v>
      </c>
      <c r="AT3545" s="13">
        <f t="shared" si="5779"/>
        <v>6.88</v>
      </c>
      <c r="AU3545" s="13">
        <f t="shared" si="5780"/>
        <v>3.01</v>
      </c>
      <c r="AV3545" s="13">
        <f t="shared" si="5781"/>
        <v>10.32</v>
      </c>
      <c r="AW3545" s="13">
        <f t="shared" si="5782"/>
        <v>12.04</v>
      </c>
      <c r="AX3545" s="13">
        <f t="shared" si="5783"/>
        <v>14.19</v>
      </c>
      <c r="AY3545" s="13">
        <f t="shared" si="5784"/>
        <v>10.75</v>
      </c>
      <c r="AZ3545" s="13">
        <f t="shared" si="5785"/>
        <v>12.47</v>
      </c>
      <c r="BA3545" s="13">
        <f t="shared" si="5786"/>
        <v>3.44</v>
      </c>
      <c r="BB3545" s="13">
        <f t="shared" si="5787"/>
        <v>0</v>
      </c>
      <c r="BC3545" s="13">
        <f t="shared" si="5788"/>
        <v>6.88</v>
      </c>
      <c r="BD3545" s="13">
        <f t="shared" si="5789"/>
        <v>2.58</v>
      </c>
      <c r="BE3545" s="13">
        <f t="shared" si="5790"/>
        <v>3.01</v>
      </c>
      <c r="BF3545" s="13">
        <f t="shared" si="5791"/>
        <v>6.45</v>
      </c>
      <c r="BG3545" s="13">
        <f t="shared" si="5792"/>
        <v>0</v>
      </c>
      <c r="BH3545" s="13">
        <f t="shared" si="5793"/>
        <v>0</v>
      </c>
      <c r="BI3545" s="13">
        <f t="shared" si="5794"/>
        <v>0</v>
      </c>
      <c r="BJ3545" s="12">
        <f t="shared" si="5796"/>
        <v>92.02</v>
      </c>
    </row>
    <row r="3546" spans="1:62" ht="15.75">
      <c r="A3546" s="14"/>
      <c r="B3546" s="14"/>
      <c r="C3546" s="12" t="s">
        <v>28</v>
      </c>
      <c r="D3546" s="12">
        <f>'Harian 2024'!D3590</f>
        <v>5</v>
      </c>
      <c r="E3546" s="12">
        <f>'Harian 2024'!E3590</f>
        <v>15</v>
      </c>
      <c r="F3546" s="12">
        <f>'Harian 2024'!F3590</f>
        <v>6</v>
      </c>
      <c r="G3546" s="12">
        <f>'Harian 2024'!G3590</f>
        <v>19</v>
      </c>
      <c r="H3546" s="12">
        <f>'Harian 2024'!H3590</f>
        <v>25</v>
      </c>
      <c r="I3546" s="12">
        <f>'Harian 2024'!I3590</f>
        <v>25</v>
      </c>
      <c r="J3546" s="12">
        <f>'Harian 2024'!J3590</f>
        <v>34</v>
      </c>
      <c r="K3546" s="12">
        <f>'Harian 2024'!K3590</f>
        <v>33</v>
      </c>
      <c r="L3546" s="12">
        <f>'Harian 2024'!L3590</f>
        <v>7</v>
      </c>
      <c r="M3546" s="12">
        <f>'Harian 2024'!M3590</f>
        <v>0</v>
      </c>
      <c r="N3546" s="12">
        <f>'Harian 2024'!N3590</f>
        <v>18</v>
      </c>
      <c r="O3546" s="12">
        <f>'Harian 2024'!O3590</f>
        <v>7</v>
      </c>
      <c r="P3546" s="12">
        <f>'Harian 2024'!P3590</f>
        <v>6</v>
      </c>
      <c r="Q3546" s="12">
        <f>'Harian 2024'!Q3590</f>
        <v>8</v>
      </c>
      <c r="R3546" s="12">
        <f>'Harian 2024'!R3590</f>
        <v>0</v>
      </c>
      <c r="S3546" s="12">
        <f>'Harian 2024'!S3590</f>
        <v>0</v>
      </c>
      <c r="T3546" s="12">
        <f>'Harian 2024'!T3590</f>
        <v>0</v>
      </c>
      <c r="U3546" s="12">
        <f t="shared" si="5795"/>
        <v>203</v>
      </c>
      <c r="W3546" s="23" t="s">
        <v>28</v>
      </c>
      <c r="X3546" s="24">
        <v>0.5</v>
      </c>
      <c r="Y3546" s="24">
        <v>0.5</v>
      </c>
      <c r="Z3546" s="24">
        <v>0.5</v>
      </c>
      <c r="AA3546" s="24">
        <v>0.5</v>
      </c>
      <c r="AB3546" s="24">
        <v>0.5</v>
      </c>
      <c r="AC3546" s="24">
        <v>0.5</v>
      </c>
      <c r="AD3546" s="24">
        <v>0.5</v>
      </c>
      <c r="AE3546" s="24">
        <v>0.5</v>
      </c>
      <c r="AF3546" s="24">
        <v>0.5</v>
      </c>
      <c r="AG3546" s="24">
        <v>0.5</v>
      </c>
      <c r="AH3546" s="24">
        <v>0.5</v>
      </c>
      <c r="AI3546" s="24">
        <v>0.5</v>
      </c>
      <c r="AJ3546" s="24">
        <v>0.5</v>
      </c>
      <c r="AK3546" s="24">
        <v>0.5</v>
      </c>
      <c r="AL3546" s="24">
        <v>0.5</v>
      </c>
      <c r="AM3546" s="24">
        <v>0.5</v>
      </c>
      <c r="AN3546" s="24">
        <v>0.5</v>
      </c>
      <c r="AP3546" s="14"/>
      <c r="AQ3546" s="14"/>
      <c r="AR3546" s="12" t="s">
        <v>28</v>
      </c>
      <c r="AS3546" s="13">
        <f t="shared" si="5779"/>
        <v>2.5</v>
      </c>
      <c r="AT3546" s="13">
        <f t="shared" si="5779"/>
        <v>7.5</v>
      </c>
      <c r="AU3546" s="13">
        <f t="shared" si="5780"/>
        <v>3</v>
      </c>
      <c r="AV3546" s="13">
        <f t="shared" si="5781"/>
        <v>9.5</v>
      </c>
      <c r="AW3546" s="13">
        <f t="shared" si="5782"/>
        <v>12.5</v>
      </c>
      <c r="AX3546" s="13">
        <f t="shared" si="5783"/>
        <v>12.5</v>
      </c>
      <c r="AY3546" s="13">
        <f t="shared" si="5784"/>
        <v>17</v>
      </c>
      <c r="AZ3546" s="13">
        <f t="shared" si="5785"/>
        <v>16.5</v>
      </c>
      <c r="BA3546" s="13">
        <f t="shared" si="5786"/>
        <v>3.5</v>
      </c>
      <c r="BB3546" s="13">
        <f t="shared" si="5787"/>
        <v>0</v>
      </c>
      <c r="BC3546" s="13">
        <f t="shared" si="5788"/>
        <v>9</v>
      </c>
      <c r="BD3546" s="13">
        <f t="shared" si="5789"/>
        <v>3.5</v>
      </c>
      <c r="BE3546" s="13">
        <f t="shared" si="5790"/>
        <v>3</v>
      </c>
      <c r="BF3546" s="13">
        <f t="shared" si="5791"/>
        <v>4</v>
      </c>
      <c r="BG3546" s="13">
        <f t="shared" si="5792"/>
        <v>0</v>
      </c>
      <c r="BH3546" s="13">
        <f t="shared" si="5793"/>
        <v>0</v>
      </c>
      <c r="BI3546" s="13">
        <f t="shared" si="5794"/>
        <v>0</v>
      </c>
      <c r="BJ3546" s="12">
        <f t="shared" si="5796"/>
        <v>101.5</v>
      </c>
    </row>
    <row r="3547" spans="1:62" ht="15.75">
      <c r="A3547" s="14"/>
      <c r="B3547" s="14"/>
      <c r="C3547" s="12" t="s">
        <v>35</v>
      </c>
      <c r="D3547" s="12">
        <f>'Harian 2024'!D3591</f>
        <v>3</v>
      </c>
      <c r="E3547" s="12">
        <f>'Harian 2024'!E3591</f>
        <v>9</v>
      </c>
      <c r="F3547" s="12">
        <f>'Harian 2024'!F3591</f>
        <v>8</v>
      </c>
      <c r="G3547" s="12">
        <f>'Harian 2024'!G3591</f>
        <v>22</v>
      </c>
      <c r="H3547" s="12">
        <f>'Harian 2024'!H3591</f>
        <v>33</v>
      </c>
      <c r="I3547" s="12">
        <f>'Harian 2024'!I3591</f>
        <v>32</v>
      </c>
      <c r="J3547" s="12">
        <f>'Harian 2024'!J3591</f>
        <v>33</v>
      </c>
      <c r="K3547" s="12">
        <f>'Harian 2024'!K3591</f>
        <v>36</v>
      </c>
      <c r="L3547" s="12">
        <f>'Harian 2024'!L3591</f>
        <v>6</v>
      </c>
      <c r="M3547" s="12">
        <f>'Harian 2024'!M3591</f>
        <v>0</v>
      </c>
      <c r="N3547" s="12">
        <f>'Harian 2024'!N3591</f>
        <v>9</v>
      </c>
      <c r="O3547" s="12">
        <f>'Harian 2024'!O3591</f>
        <v>8</v>
      </c>
      <c r="P3547" s="12">
        <f>'Harian 2024'!P3591</f>
        <v>8</v>
      </c>
      <c r="Q3547" s="12">
        <f>'Harian 2024'!Q3591</f>
        <v>11</v>
      </c>
      <c r="R3547" s="12">
        <f>'Harian 2024'!R3591</f>
        <v>0</v>
      </c>
      <c r="S3547" s="12">
        <f>'Harian 2024'!S3591</f>
        <v>0</v>
      </c>
      <c r="T3547" s="12">
        <f>'Harian 2024'!T3591</f>
        <v>0</v>
      </c>
      <c r="U3547" s="12">
        <f t="shared" si="5795"/>
        <v>215</v>
      </c>
      <c r="W3547" s="23" t="s">
        <v>50</v>
      </c>
      <c r="X3547" s="24">
        <v>8.5000000000000006E-2</v>
      </c>
      <c r="Y3547" s="24">
        <v>8.5000000000000006E-2</v>
      </c>
      <c r="Z3547" s="24">
        <v>8.5000000000000006E-2</v>
      </c>
      <c r="AA3547" s="24">
        <v>8.5000000000000006E-2</v>
      </c>
      <c r="AB3547" s="24">
        <v>8.5000000000000006E-2</v>
      </c>
      <c r="AC3547" s="24">
        <v>8.5000000000000006E-2</v>
      </c>
      <c r="AD3547" s="24">
        <v>8.5000000000000006E-2</v>
      </c>
      <c r="AE3547" s="24">
        <v>8.5000000000000006E-2</v>
      </c>
      <c r="AF3547" s="24">
        <v>8.5000000000000006E-2</v>
      </c>
      <c r="AG3547" s="24">
        <v>8.5000000000000006E-2</v>
      </c>
      <c r="AH3547" s="24">
        <v>8.5000000000000006E-2</v>
      </c>
      <c r="AI3547" s="24">
        <v>8.5000000000000006E-2</v>
      </c>
      <c r="AJ3547" s="24">
        <v>8.5000000000000006E-2</v>
      </c>
      <c r="AK3547" s="24">
        <v>8.5000000000000006E-2</v>
      </c>
      <c r="AL3547" s="24">
        <v>8.5000000000000006E-2</v>
      </c>
      <c r="AM3547" s="24">
        <v>8.5000000000000006E-2</v>
      </c>
      <c r="AN3547" s="24">
        <v>8.5000000000000006E-2</v>
      </c>
      <c r="AP3547" s="14"/>
      <c r="AQ3547" s="14"/>
      <c r="AR3547" s="12" t="s">
        <v>29</v>
      </c>
      <c r="AS3547" s="13">
        <f t="shared" si="5779"/>
        <v>0.255</v>
      </c>
      <c r="AT3547" s="13">
        <f t="shared" si="5779"/>
        <v>0.76500000000000001</v>
      </c>
      <c r="AU3547" s="13">
        <f t="shared" si="5780"/>
        <v>0.68</v>
      </c>
      <c r="AV3547" s="13">
        <f t="shared" si="5781"/>
        <v>1.87</v>
      </c>
      <c r="AW3547" s="13">
        <f t="shared" si="5782"/>
        <v>2.8050000000000002</v>
      </c>
      <c r="AX3547" s="13">
        <f t="shared" si="5783"/>
        <v>2.72</v>
      </c>
      <c r="AY3547" s="13">
        <f t="shared" si="5784"/>
        <v>2.8050000000000002</v>
      </c>
      <c r="AZ3547" s="13">
        <f t="shared" si="5785"/>
        <v>3.06</v>
      </c>
      <c r="BA3547" s="13">
        <f t="shared" si="5786"/>
        <v>0.51</v>
      </c>
      <c r="BB3547" s="13">
        <f t="shared" si="5787"/>
        <v>0</v>
      </c>
      <c r="BC3547" s="13">
        <f t="shared" si="5788"/>
        <v>0.76500000000000001</v>
      </c>
      <c r="BD3547" s="13">
        <f t="shared" si="5789"/>
        <v>0.68</v>
      </c>
      <c r="BE3547" s="13">
        <f t="shared" si="5790"/>
        <v>0.68</v>
      </c>
      <c r="BF3547" s="13">
        <f t="shared" si="5791"/>
        <v>0.93500000000000005</v>
      </c>
      <c r="BG3547" s="13">
        <f t="shared" si="5792"/>
        <v>0</v>
      </c>
      <c r="BH3547" s="13">
        <f t="shared" si="5793"/>
        <v>0</v>
      </c>
      <c r="BI3547" s="13">
        <f t="shared" si="5794"/>
        <v>0</v>
      </c>
      <c r="BJ3547" s="12">
        <f t="shared" si="5796"/>
        <v>18.275000000000002</v>
      </c>
    </row>
    <row r="3548" spans="1:62" ht="15.75">
      <c r="A3548" s="14"/>
      <c r="B3548" s="14"/>
      <c r="C3548" s="12" t="s">
        <v>36</v>
      </c>
      <c r="D3548" s="12">
        <f>'Harian 2024'!D3592</f>
        <v>2</v>
      </c>
      <c r="E3548" s="12">
        <f>'Harian 2024'!E3592</f>
        <v>12</v>
      </c>
      <c r="F3548" s="12">
        <f>'Harian 2024'!F3592</f>
        <v>5</v>
      </c>
      <c r="G3548" s="12">
        <f>'Harian 2024'!G3592</f>
        <v>0</v>
      </c>
      <c r="H3548" s="12">
        <f>'Harian 2024'!H3592</f>
        <v>0</v>
      </c>
      <c r="I3548" s="12">
        <f>'Harian 2024'!I3592</f>
        <v>0</v>
      </c>
      <c r="J3548" s="12">
        <f>'Harian 2024'!J3592</f>
        <v>0</v>
      </c>
      <c r="K3548" s="12">
        <f>'Harian 2024'!K3592</f>
        <v>0</v>
      </c>
      <c r="L3548" s="12">
        <f>'Harian 2024'!L3592</f>
        <v>0</v>
      </c>
      <c r="M3548" s="12">
        <f>'Harian 2024'!M3592</f>
        <v>0</v>
      </c>
      <c r="N3548" s="12">
        <f>'Harian 2024'!N3592</f>
        <v>0</v>
      </c>
      <c r="O3548" s="12">
        <f>'Harian 2024'!O3592</f>
        <v>3</v>
      </c>
      <c r="P3548" s="12">
        <f>'Harian 2024'!P3592</f>
        <v>0</v>
      </c>
      <c r="Q3548" s="12">
        <f>'Harian 2024'!Q3592</f>
        <v>0</v>
      </c>
      <c r="R3548" s="12">
        <f>'Harian 2024'!R3592</f>
        <v>0</v>
      </c>
      <c r="S3548" s="12">
        <f>'Harian 2024'!S3592</f>
        <v>0</v>
      </c>
      <c r="T3548" s="12">
        <f>'Harian 2024'!T3592</f>
        <v>0</v>
      </c>
      <c r="U3548" s="12">
        <f t="shared" si="5795"/>
        <v>20</v>
      </c>
      <c r="W3548" s="23" t="s">
        <v>51</v>
      </c>
      <c r="X3548" s="24">
        <v>0.59</v>
      </c>
      <c r="Y3548" s="24">
        <v>0.59</v>
      </c>
      <c r="Z3548" s="24">
        <v>0.59</v>
      </c>
      <c r="AA3548" s="24">
        <v>0.59</v>
      </c>
      <c r="AB3548" s="24">
        <v>0.59</v>
      </c>
      <c r="AC3548" s="24">
        <v>0.59</v>
      </c>
      <c r="AD3548" s="24">
        <v>0.59</v>
      </c>
      <c r="AE3548" s="24">
        <v>0.59</v>
      </c>
      <c r="AF3548" s="24">
        <v>0.59</v>
      </c>
      <c r="AG3548" s="24">
        <v>0.59</v>
      </c>
      <c r="AH3548" s="24">
        <v>0.59</v>
      </c>
      <c r="AI3548" s="24">
        <v>0.59</v>
      </c>
      <c r="AJ3548" s="24">
        <v>0.59</v>
      </c>
      <c r="AK3548" s="24">
        <v>0.59</v>
      </c>
      <c r="AL3548" s="24">
        <v>0.59</v>
      </c>
      <c r="AM3548" s="24">
        <v>0.59</v>
      </c>
      <c r="AN3548" s="24">
        <v>0.59</v>
      </c>
      <c r="AP3548" s="14"/>
      <c r="AQ3548" s="14"/>
      <c r="AR3548" s="12" t="s">
        <v>30</v>
      </c>
      <c r="AS3548" s="13">
        <f t="shared" si="5779"/>
        <v>1.18</v>
      </c>
      <c r="AT3548" s="13">
        <f t="shared" si="5779"/>
        <v>7.08</v>
      </c>
      <c r="AU3548" s="13">
        <f t="shared" si="5780"/>
        <v>2.9499999999999997</v>
      </c>
      <c r="AV3548" s="13">
        <f t="shared" si="5781"/>
        <v>0</v>
      </c>
      <c r="AW3548" s="13">
        <f t="shared" si="5782"/>
        <v>0</v>
      </c>
      <c r="AX3548" s="13">
        <f t="shared" si="5783"/>
        <v>0</v>
      </c>
      <c r="AY3548" s="13">
        <f t="shared" si="5784"/>
        <v>0</v>
      </c>
      <c r="AZ3548" s="13">
        <f t="shared" si="5785"/>
        <v>0</v>
      </c>
      <c r="BA3548" s="13">
        <f t="shared" si="5786"/>
        <v>0</v>
      </c>
      <c r="BB3548" s="13">
        <f t="shared" si="5787"/>
        <v>0</v>
      </c>
      <c r="BC3548" s="13">
        <f t="shared" si="5788"/>
        <v>0</v>
      </c>
      <c r="BD3548" s="13">
        <f t="shared" si="5789"/>
        <v>1.77</v>
      </c>
      <c r="BE3548" s="13">
        <f t="shared" si="5790"/>
        <v>0</v>
      </c>
      <c r="BF3548" s="13">
        <f t="shared" si="5791"/>
        <v>0</v>
      </c>
      <c r="BG3548" s="13">
        <f t="shared" si="5792"/>
        <v>0</v>
      </c>
      <c r="BH3548" s="13">
        <f t="shared" si="5793"/>
        <v>0</v>
      </c>
      <c r="BI3548" s="13">
        <f t="shared" si="5794"/>
        <v>0</v>
      </c>
      <c r="BJ3548" s="12">
        <f t="shared" si="5796"/>
        <v>11.799999999999999</v>
      </c>
    </row>
    <row r="3549" spans="1:62" ht="15.75">
      <c r="A3549" s="14"/>
      <c r="B3549" s="14"/>
      <c r="C3549" s="12" t="s">
        <v>31</v>
      </c>
      <c r="D3549" s="12">
        <f>'Harian 2024'!D3593</f>
        <v>1</v>
      </c>
      <c r="E3549" s="12">
        <f>'Harian 2024'!E3593</f>
        <v>9</v>
      </c>
      <c r="F3549" s="12">
        <f>'Harian 2024'!F3593</f>
        <v>4</v>
      </c>
      <c r="G3549" s="12">
        <f>'Harian 2024'!G3593</f>
        <v>0</v>
      </c>
      <c r="H3549" s="12">
        <f>'Harian 2024'!H3593</f>
        <v>0</v>
      </c>
      <c r="I3549" s="12">
        <f>'Harian 2024'!I3593</f>
        <v>0</v>
      </c>
      <c r="J3549" s="12">
        <f>'Harian 2024'!J3593</f>
        <v>0</v>
      </c>
      <c r="K3549" s="12">
        <f>'Harian 2024'!K3593</f>
        <v>0</v>
      </c>
      <c r="L3549" s="12">
        <f>'Harian 2024'!L3593</f>
        <v>0</v>
      </c>
      <c r="M3549" s="12">
        <f>'Harian 2024'!M3593</f>
        <v>0</v>
      </c>
      <c r="N3549" s="12">
        <f>'Harian 2024'!N3593</f>
        <v>8</v>
      </c>
      <c r="O3549" s="12">
        <f>'Harian 2024'!O3593</f>
        <v>0</v>
      </c>
      <c r="P3549" s="12">
        <f>'Harian 2024'!P3593</f>
        <v>0</v>
      </c>
      <c r="Q3549" s="12">
        <f>'Harian 2024'!Q3593</f>
        <v>6</v>
      </c>
      <c r="R3549" s="12">
        <f>'Harian 2024'!R3593</f>
        <v>0</v>
      </c>
      <c r="S3549" s="12">
        <f>'Harian 2024'!S3593</f>
        <v>0</v>
      </c>
      <c r="T3549" s="12">
        <f>'Harian 2024'!T3593</f>
        <v>0</v>
      </c>
      <c r="U3549" s="12">
        <f t="shared" si="5795"/>
        <v>27</v>
      </c>
      <c r="W3549" s="23" t="s">
        <v>31</v>
      </c>
      <c r="X3549" s="24">
        <v>0.56999999999999995</v>
      </c>
      <c r="Y3549" s="24">
        <v>0.56999999999999995</v>
      </c>
      <c r="Z3549" s="24">
        <v>0.56999999999999995</v>
      </c>
      <c r="AA3549" s="24">
        <v>0.56999999999999995</v>
      </c>
      <c r="AB3549" s="24">
        <v>0.56999999999999995</v>
      </c>
      <c r="AC3549" s="24">
        <v>0.56999999999999995</v>
      </c>
      <c r="AD3549" s="24">
        <v>0.56999999999999995</v>
      </c>
      <c r="AE3549" s="24">
        <v>0.56999999999999995</v>
      </c>
      <c r="AF3549" s="24">
        <v>0.56999999999999995</v>
      </c>
      <c r="AG3549" s="24">
        <v>0.56999999999999995</v>
      </c>
      <c r="AH3549" s="24">
        <v>0.56999999999999995</v>
      </c>
      <c r="AI3549" s="24">
        <v>0.56999999999999995</v>
      </c>
      <c r="AJ3549" s="24">
        <v>0.56999999999999995</v>
      </c>
      <c r="AK3549" s="24">
        <v>0.56999999999999995</v>
      </c>
      <c r="AL3549" s="24">
        <v>0.56999999999999995</v>
      </c>
      <c r="AM3549" s="24">
        <v>0.56999999999999995</v>
      </c>
      <c r="AN3549" s="24">
        <v>0.56999999999999995</v>
      </c>
      <c r="AP3549" s="14"/>
      <c r="AQ3549" s="14"/>
      <c r="AR3549" s="12" t="s">
        <v>31</v>
      </c>
      <c r="AS3549" s="13">
        <f t="shared" si="5779"/>
        <v>0.56999999999999995</v>
      </c>
      <c r="AT3549" s="13">
        <f t="shared" si="5779"/>
        <v>5.13</v>
      </c>
      <c r="AU3549" s="13">
        <f t="shared" si="5780"/>
        <v>2.2799999999999998</v>
      </c>
      <c r="AV3549" s="13">
        <f t="shared" si="5781"/>
        <v>0</v>
      </c>
      <c r="AW3549" s="13">
        <f t="shared" si="5782"/>
        <v>0</v>
      </c>
      <c r="AX3549" s="13">
        <f t="shared" si="5783"/>
        <v>0</v>
      </c>
      <c r="AY3549" s="13">
        <f t="shared" si="5784"/>
        <v>0</v>
      </c>
      <c r="AZ3549" s="13">
        <f t="shared" si="5785"/>
        <v>0</v>
      </c>
      <c r="BA3549" s="13">
        <f t="shared" si="5786"/>
        <v>0</v>
      </c>
      <c r="BB3549" s="13">
        <f t="shared" si="5787"/>
        <v>0</v>
      </c>
      <c r="BC3549" s="13">
        <f t="shared" si="5788"/>
        <v>4.5599999999999996</v>
      </c>
      <c r="BD3549" s="13">
        <f t="shared" si="5789"/>
        <v>0</v>
      </c>
      <c r="BE3549" s="13">
        <f t="shared" si="5790"/>
        <v>0</v>
      </c>
      <c r="BF3549" s="13">
        <f t="shared" si="5791"/>
        <v>3.42</v>
      </c>
      <c r="BG3549" s="13">
        <f t="shared" si="5792"/>
        <v>0</v>
      </c>
      <c r="BH3549" s="13">
        <f t="shared" si="5793"/>
        <v>0</v>
      </c>
      <c r="BI3549" s="13">
        <f t="shared" si="5794"/>
        <v>0</v>
      </c>
      <c r="BJ3549" s="12">
        <f t="shared" si="5796"/>
        <v>15.389999999999999</v>
      </c>
    </row>
    <row r="3550" spans="1:62" ht="15.75">
      <c r="A3550" s="16"/>
      <c r="B3550" s="16"/>
      <c r="C3550" s="12" t="s">
        <v>32</v>
      </c>
      <c r="D3550" s="12">
        <f>'Harian 2024'!D3594</f>
        <v>0</v>
      </c>
      <c r="E3550" s="12">
        <f>'Harian 2024'!E3594</f>
        <v>0</v>
      </c>
      <c r="F3550" s="12">
        <f>'Harian 2024'!F3594</f>
        <v>0</v>
      </c>
      <c r="G3550" s="12">
        <f>'Harian 2024'!G3594</f>
        <v>9</v>
      </c>
      <c r="H3550" s="12">
        <f>'Harian 2024'!H3594</f>
        <v>18</v>
      </c>
      <c r="I3550" s="12">
        <f>'Harian 2024'!I3594</f>
        <v>9</v>
      </c>
      <c r="J3550" s="12">
        <f>'Harian 2024'!J3594</f>
        <v>9</v>
      </c>
      <c r="K3550" s="12">
        <f>'Harian 2024'!K3594</f>
        <v>8</v>
      </c>
      <c r="L3550" s="12">
        <f>'Harian 2024'!L3594</f>
        <v>5</v>
      </c>
      <c r="M3550" s="12">
        <f>'Harian 2024'!M3594</f>
        <v>0</v>
      </c>
      <c r="N3550" s="12">
        <f>'Harian 2024'!N3594</f>
        <v>18</v>
      </c>
      <c r="O3550" s="12">
        <f>'Harian 2024'!O3594</f>
        <v>0</v>
      </c>
      <c r="P3550" s="12">
        <f>'Harian 2024'!P3594</f>
        <v>0</v>
      </c>
      <c r="Q3550" s="12">
        <f>'Harian 2024'!Q3594</f>
        <v>0</v>
      </c>
      <c r="R3550" s="12">
        <f>'Harian 2024'!R3594</f>
        <v>0</v>
      </c>
      <c r="S3550" s="12">
        <f>'Harian 2024'!S3594</f>
        <v>0</v>
      </c>
      <c r="T3550" s="12">
        <f>'Harian 2024'!T3594</f>
        <v>0</v>
      </c>
      <c r="U3550" s="12">
        <f t="shared" si="5795"/>
        <v>76</v>
      </c>
      <c r="W3550" s="23" t="s">
        <v>32</v>
      </c>
      <c r="X3550" s="24">
        <v>0.4</v>
      </c>
      <c r="Y3550" s="24">
        <v>0.4</v>
      </c>
      <c r="Z3550" s="24">
        <v>0.4</v>
      </c>
      <c r="AA3550" s="24">
        <v>0.4</v>
      </c>
      <c r="AB3550" s="24">
        <v>0.4</v>
      </c>
      <c r="AC3550" s="24">
        <v>0.4</v>
      </c>
      <c r="AD3550" s="24">
        <v>0.4</v>
      </c>
      <c r="AE3550" s="24">
        <v>0.4</v>
      </c>
      <c r="AF3550" s="24">
        <v>0.4</v>
      </c>
      <c r="AG3550" s="24">
        <v>0.4</v>
      </c>
      <c r="AH3550" s="24">
        <v>0.4</v>
      </c>
      <c r="AI3550" s="24">
        <v>0.4</v>
      </c>
      <c r="AJ3550" s="24">
        <v>0.4</v>
      </c>
      <c r="AK3550" s="24">
        <v>0.4</v>
      </c>
      <c r="AL3550" s="24">
        <v>0.4</v>
      </c>
      <c r="AM3550" s="24">
        <v>0.4</v>
      </c>
      <c r="AN3550" s="24">
        <v>0.4</v>
      </c>
      <c r="AP3550" s="16"/>
      <c r="AQ3550" s="16"/>
      <c r="AR3550" s="12" t="s">
        <v>32</v>
      </c>
      <c r="AS3550" s="13">
        <f t="shared" si="5779"/>
        <v>0</v>
      </c>
      <c r="AT3550" s="13">
        <f t="shared" si="5779"/>
        <v>0</v>
      </c>
      <c r="AU3550" s="13">
        <f t="shared" si="5780"/>
        <v>0</v>
      </c>
      <c r="AV3550" s="13">
        <f t="shared" si="5781"/>
        <v>3.6</v>
      </c>
      <c r="AW3550" s="13">
        <f t="shared" si="5782"/>
        <v>7.2</v>
      </c>
      <c r="AX3550" s="13">
        <f t="shared" si="5783"/>
        <v>3.6</v>
      </c>
      <c r="AY3550" s="13">
        <f t="shared" si="5784"/>
        <v>3.6</v>
      </c>
      <c r="AZ3550" s="13">
        <f t="shared" si="5785"/>
        <v>3.2</v>
      </c>
      <c r="BA3550" s="13">
        <f t="shared" si="5786"/>
        <v>2</v>
      </c>
      <c r="BB3550" s="13">
        <f t="shared" si="5787"/>
        <v>0</v>
      </c>
      <c r="BC3550" s="13">
        <f t="shared" si="5788"/>
        <v>7.2</v>
      </c>
      <c r="BD3550" s="13">
        <f t="shared" si="5789"/>
        <v>0</v>
      </c>
      <c r="BE3550" s="13">
        <f t="shared" si="5790"/>
        <v>0</v>
      </c>
      <c r="BF3550" s="13">
        <f t="shared" si="5791"/>
        <v>0</v>
      </c>
      <c r="BG3550" s="13">
        <f t="shared" si="5792"/>
        <v>0</v>
      </c>
      <c r="BH3550" s="13">
        <f t="shared" si="5793"/>
        <v>0</v>
      </c>
      <c r="BI3550" s="13">
        <f t="shared" si="5794"/>
        <v>0</v>
      </c>
      <c r="BJ3550" s="12">
        <f t="shared" si="5796"/>
        <v>30.4</v>
      </c>
    </row>
    <row r="3551" spans="1:62">
      <c r="A3551" s="17"/>
      <c r="B3551" s="18"/>
      <c r="C3551" s="19" t="s">
        <v>33</v>
      </c>
      <c r="D3551" s="19">
        <f>SUM(D3542:D3550)</f>
        <v>15</v>
      </c>
      <c r="E3551" s="19">
        <f>SUM(E3542:E3550)</f>
        <v>61</v>
      </c>
      <c r="F3551" s="19">
        <f t="shared" ref="F3551:U3551" si="5797">SUM(F3542:F3550)</f>
        <v>30</v>
      </c>
      <c r="G3551" s="19">
        <f t="shared" si="5797"/>
        <v>120</v>
      </c>
      <c r="H3551" s="19">
        <f t="shared" si="5797"/>
        <v>166</v>
      </c>
      <c r="I3551" s="19">
        <f t="shared" si="5797"/>
        <v>162</v>
      </c>
      <c r="J3551" s="19">
        <f t="shared" si="5797"/>
        <v>163</v>
      </c>
      <c r="K3551" s="19">
        <f t="shared" si="5797"/>
        <v>175</v>
      </c>
      <c r="L3551" s="19">
        <f t="shared" si="5797"/>
        <v>60</v>
      </c>
      <c r="M3551" s="19">
        <f t="shared" si="5797"/>
        <v>0</v>
      </c>
      <c r="N3551" s="19">
        <f t="shared" si="5797"/>
        <v>69</v>
      </c>
      <c r="O3551" s="19">
        <f t="shared" si="5797"/>
        <v>51</v>
      </c>
      <c r="P3551" s="19">
        <f t="shared" si="5797"/>
        <v>42</v>
      </c>
      <c r="Q3551" s="19">
        <f t="shared" si="5797"/>
        <v>58</v>
      </c>
      <c r="R3551" s="19">
        <f t="shared" si="5797"/>
        <v>0</v>
      </c>
      <c r="S3551" s="19">
        <f t="shared" si="5797"/>
        <v>0</v>
      </c>
      <c r="T3551" s="19">
        <f t="shared" si="5797"/>
        <v>0</v>
      </c>
      <c r="U3551" s="19">
        <f t="shared" si="5797"/>
        <v>1157</v>
      </c>
      <c r="AP3551" s="35"/>
      <c r="AQ3551" s="36"/>
      <c r="AR3551" s="37" t="s">
        <v>33</v>
      </c>
      <c r="AS3551" s="37">
        <f>SUM(AS3542:AS3550)</f>
        <v>6.2249999999999996</v>
      </c>
      <c r="AT3551" s="37">
        <f t="shared" ref="AT3551:BJ3551" si="5798">SUM(AT3542:AT3550)</f>
        <v>27.355</v>
      </c>
      <c r="AU3551" s="37">
        <f t="shared" si="5798"/>
        <v>11.919999999999998</v>
      </c>
      <c r="AV3551" s="37">
        <f t="shared" si="5798"/>
        <v>37.524999999999999</v>
      </c>
      <c r="AW3551" s="37">
        <f t="shared" si="5798"/>
        <v>50.28</v>
      </c>
      <c r="AX3551" s="37">
        <f t="shared" si="5798"/>
        <v>49.055</v>
      </c>
      <c r="AY3551" s="37">
        <f t="shared" si="5798"/>
        <v>49.89</v>
      </c>
      <c r="AZ3551" s="37">
        <f t="shared" si="5798"/>
        <v>53.165000000000006</v>
      </c>
      <c r="BA3551" s="37">
        <f t="shared" si="5798"/>
        <v>18.745000000000001</v>
      </c>
      <c r="BB3551" s="37">
        <f t="shared" si="5798"/>
        <v>0</v>
      </c>
      <c r="BC3551" s="37">
        <f t="shared" si="5798"/>
        <v>28.404999999999998</v>
      </c>
      <c r="BD3551" s="37">
        <f t="shared" si="5798"/>
        <v>16.004999999999999</v>
      </c>
      <c r="BE3551" s="37">
        <f t="shared" si="5798"/>
        <v>13.02</v>
      </c>
      <c r="BF3551" s="37">
        <f t="shared" si="5798"/>
        <v>20.765000000000001</v>
      </c>
      <c r="BG3551" s="37">
        <f t="shared" si="5798"/>
        <v>0</v>
      </c>
      <c r="BH3551" s="37">
        <f t="shared" si="5798"/>
        <v>0</v>
      </c>
      <c r="BI3551" s="37">
        <f t="shared" si="5798"/>
        <v>0</v>
      </c>
      <c r="BJ3551" s="37">
        <f t="shared" si="5798"/>
        <v>376.12999999999994</v>
      </c>
    </row>
    <row r="3554" spans="1:62" ht="106.5">
      <c r="A3554" s="8" t="s">
        <v>2</v>
      </c>
      <c r="B3554" s="8" t="s">
        <v>3</v>
      </c>
      <c r="C3554" s="8" t="s">
        <v>4</v>
      </c>
      <c r="D3554" s="9" t="str">
        <f>D764</f>
        <v>ANGGREK</v>
      </c>
      <c r="E3554" s="9" t="str">
        <f t="shared" ref="E3554:U3554" si="5799">E764</f>
        <v>BOUGENVIL</v>
      </c>
      <c r="F3554" s="9" t="str">
        <f t="shared" si="5799"/>
        <v>CAMELIA</v>
      </c>
      <c r="G3554" s="9" t="str">
        <f t="shared" si="5799"/>
        <v>DEWANDARU</v>
      </c>
      <c r="H3554" s="9" t="str">
        <f t="shared" si="5799"/>
        <v>EDELWEIS</v>
      </c>
      <c r="I3554" s="9" t="str">
        <f t="shared" si="5799"/>
        <v>FLAMBOYAN</v>
      </c>
      <c r="J3554" s="9" t="str">
        <f t="shared" si="5799"/>
        <v>GERANIUM</v>
      </c>
      <c r="K3554" s="9" t="str">
        <f t="shared" si="5799"/>
        <v>HELIKONIA</v>
      </c>
      <c r="L3554" s="9" t="str">
        <f t="shared" si="5799"/>
        <v>IVY</v>
      </c>
      <c r="M3554" s="9" t="str">
        <f t="shared" si="5799"/>
        <v>KANA</v>
      </c>
      <c r="N3554" s="9" t="str">
        <f t="shared" si="5799"/>
        <v>IGD</v>
      </c>
      <c r="O3554" s="9" t="str">
        <f t="shared" si="5799"/>
        <v>HCU</v>
      </c>
      <c r="P3554" s="9" t="str">
        <f t="shared" si="5799"/>
        <v>PENUNJANG</v>
      </c>
      <c r="Q3554" s="9" t="str">
        <f t="shared" si="5799"/>
        <v>PELAYANAN</v>
      </c>
      <c r="R3554" s="9" t="str">
        <f t="shared" si="5799"/>
        <v>ADMIN</v>
      </c>
      <c r="S3554" s="9" t="str">
        <f t="shared" si="5799"/>
        <v>ASRAMA</v>
      </c>
      <c r="T3554" s="9" t="str">
        <f t="shared" si="5799"/>
        <v>MASJID</v>
      </c>
      <c r="U3554" s="9" t="str">
        <f t="shared" si="5799"/>
        <v>JUMLAH</v>
      </c>
      <c r="W3554" s="21"/>
      <c r="X3554" s="22" t="str">
        <f>X5</f>
        <v>ANGGREK</v>
      </c>
      <c r="Y3554" s="22" t="str">
        <f>Y5</f>
        <v>BOUGENVIL</v>
      </c>
      <c r="Z3554" s="22" t="str">
        <f t="shared" ref="Z3554:AN3554" si="5800">Z5</f>
        <v>CAMELIA</v>
      </c>
      <c r="AA3554" s="22" t="str">
        <f t="shared" si="5800"/>
        <v>DEWANDARU</v>
      </c>
      <c r="AB3554" s="22" t="str">
        <f t="shared" si="5800"/>
        <v>EDELWEIS</v>
      </c>
      <c r="AC3554" s="22" t="str">
        <f t="shared" si="5800"/>
        <v>FLAMBOYAN</v>
      </c>
      <c r="AD3554" s="22" t="str">
        <f t="shared" si="5800"/>
        <v>GERANIUM</v>
      </c>
      <c r="AE3554" s="22" t="str">
        <f t="shared" si="5800"/>
        <v>HELIKONIA</v>
      </c>
      <c r="AF3554" s="22" t="str">
        <f t="shared" si="5800"/>
        <v>IVY</v>
      </c>
      <c r="AG3554" s="22" t="str">
        <f t="shared" si="5800"/>
        <v>KANA</v>
      </c>
      <c r="AH3554" s="22" t="str">
        <f t="shared" si="5800"/>
        <v>IGD</v>
      </c>
      <c r="AI3554" s="22" t="str">
        <f t="shared" si="5800"/>
        <v>HCU</v>
      </c>
      <c r="AJ3554" s="22" t="str">
        <f t="shared" si="5800"/>
        <v>PENUNJANG</v>
      </c>
      <c r="AK3554" s="22" t="str">
        <f t="shared" si="5800"/>
        <v>PELAYANAN</v>
      </c>
      <c r="AL3554" s="22" t="str">
        <f t="shared" si="5800"/>
        <v>ADMIN</v>
      </c>
      <c r="AM3554" s="22" t="str">
        <f t="shared" si="5800"/>
        <v>ASRAMA</v>
      </c>
      <c r="AN3554" s="22" t="str">
        <f t="shared" si="5800"/>
        <v>MASJID</v>
      </c>
      <c r="AP3554" s="33" t="s">
        <v>2</v>
      </c>
      <c r="AQ3554" s="33" t="s">
        <v>3</v>
      </c>
      <c r="AR3554" s="33" t="s">
        <v>4</v>
      </c>
      <c r="AS3554" s="34" t="str">
        <f>AS5</f>
        <v>ANGGREK</v>
      </c>
      <c r="AT3554" s="34" t="str">
        <f>AT5</f>
        <v>BOUGENVIL</v>
      </c>
      <c r="AU3554" s="34" t="str">
        <f t="shared" ref="AU3554:BJ3554" si="5801">AU5</f>
        <v>CAMELIA II</v>
      </c>
      <c r="AV3554" s="34" t="str">
        <f t="shared" si="5801"/>
        <v>DEWANDARU</v>
      </c>
      <c r="AW3554" s="34" t="str">
        <f t="shared" si="5801"/>
        <v>EDELWEIS</v>
      </c>
      <c r="AX3554" s="34" t="str">
        <f t="shared" si="5801"/>
        <v>FLAMBOYAN</v>
      </c>
      <c r="AY3554" s="34" t="str">
        <f t="shared" si="5801"/>
        <v>GERANIUM</v>
      </c>
      <c r="AZ3554" s="34" t="str">
        <f t="shared" si="5801"/>
        <v>HELIKONIA</v>
      </c>
      <c r="BA3554" s="34" t="str">
        <f t="shared" si="5801"/>
        <v>IVY</v>
      </c>
      <c r="BB3554" s="34" t="str">
        <f t="shared" si="5801"/>
        <v>KANA</v>
      </c>
      <c r="BC3554" s="34" t="str">
        <f t="shared" si="5801"/>
        <v>IGD</v>
      </c>
      <c r="BD3554" s="34" t="str">
        <f t="shared" si="5801"/>
        <v>HCU</v>
      </c>
      <c r="BE3554" s="34" t="str">
        <f t="shared" si="5801"/>
        <v>PENUNJANG</v>
      </c>
      <c r="BF3554" s="34" t="str">
        <f t="shared" si="5801"/>
        <v>PELAYANAN</v>
      </c>
      <c r="BG3554" s="34" t="str">
        <f t="shared" si="5801"/>
        <v>ADMIN</v>
      </c>
      <c r="BH3554" s="34" t="str">
        <f t="shared" si="5801"/>
        <v>ASRAMA</v>
      </c>
      <c r="BI3554" s="34" t="str">
        <f t="shared" si="5801"/>
        <v>MASJID</v>
      </c>
      <c r="BJ3554" s="34" t="str">
        <f t="shared" si="5801"/>
        <v>JUMLAH</v>
      </c>
    </row>
    <row r="3555" spans="1:62" ht="15.75">
      <c r="A3555" s="10">
        <f>A3542+1</f>
        <v>28</v>
      </c>
      <c r="B3555" s="11" t="s">
        <v>40</v>
      </c>
      <c r="C3555" s="12" t="s">
        <v>24</v>
      </c>
      <c r="D3555" s="12">
        <f>'Harian 2024'!D3599</f>
        <v>0</v>
      </c>
      <c r="E3555" s="12">
        <f>'Harian 2024'!E3599</f>
        <v>0</v>
      </c>
      <c r="F3555" s="12">
        <f>'Harian 2024'!F3599</f>
        <v>0</v>
      </c>
      <c r="G3555" s="12">
        <f>'Harian 2024'!G3599</f>
        <v>19</v>
      </c>
      <c r="H3555" s="12">
        <f>'Harian 2024'!H3599</f>
        <v>29</v>
      </c>
      <c r="I3555" s="12">
        <f>'Harian 2024'!I3599</f>
        <v>29</v>
      </c>
      <c r="J3555" s="12">
        <f>'Harian 2024'!J3599</f>
        <v>30</v>
      </c>
      <c r="K3555" s="12">
        <f>'Harian 2024'!K3599</f>
        <v>29</v>
      </c>
      <c r="L3555" s="12">
        <f>'Harian 2024'!L3599</f>
        <v>10</v>
      </c>
      <c r="M3555" s="12">
        <f>'Harian 2024'!M3599</f>
        <v>5</v>
      </c>
      <c r="N3555" s="12">
        <f>'Harian 2024'!N3599</f>
        <v>0</v>
      </c>
      <c r="O3555" s="12">
        <f>'Harian 2024'!O3599</f>
        <v>11</v>
      </c>
      <c r="P3555" s="12">
        <f>'Harian 2024'!P3599</f>
        <v>19</v>
      </c>
      <c r="Q3555" s="12">
        <f>'Harian 2024'!Q3599</f>
        <v>14</v>
      </c>
      <c r="R3555" s="12">
        <f>'Harian 2024'!R3599</f>
        <v>0</v>
      </c>
      <c r="S3555" s="12">
        <f>'Harian 2024'!S3599</f>
        <v>0</v>
      </c>
      <c r="T3555" s="12">
        <f>'Harian 2024'!T3599</f>
        <v>0</v>
      </c>
      <c r="U3555" s="12">
        <f>SUM(E3555:T3555)</f>
        <v>195</v>
      </c>
      <c r="W3555" s="23" t="s">
        <v>24</v>
      </c>
      <c r="X3555" s="24">
        <v>0.26500000000000001</v>
      </c>
      <c r="Y3555" s="24">
        <v>0.26500000000000001</v>
      </c>
      <c r="Z3555" s="24">
        <v>0.26500000000000001</v>
      </c>
      <c r="AA3555" s="24">
        <v>0.26500000000000001</v>
      </c>
      <c r="AB3555" s="24">
        <v>0.26500000000000001</v>
      </c>
      <c r="AC3555" s="24">
        <v>0.26500000000000001</v>
      </c>
      <c r="AD3555" s="24">
        <v>0.26500000000000001</v>
      </c>
      <c r="AE3555" s="24">
        <v>0.26500000000000001</v>
      </c>
      <c r="AF3555" s="24">
        <v>0.26500000000000001</v>
      </c>
      <c r="AG3555" s="24">
        <v>0.26500000000000001</v>
      </c>
      <c r="AH3555" s="24">
        <v>0.26500000000000001</v>
      </c>
      <c r="AI3555" s="24">
        <v>0.26500000000000001</v>
      </c>
      <c r="AJ3555" s="24">
        <v>0.26500000000000001</v>
      </c>
      <c r="AK3555" s="24">
        <v>0.26500000000000001</v>
      </c>
      <c r="AL3555" s="24">
        <v>0.26500000000000001</v>
      </c>
      <c r="AM3555" s="24">
        <v>0.26500000000000001</v>
      </c>
      <c r="AN3555" s="24">
        <v>0.26500000000000001</v>
      </c>
      <c r="AP3555" s="10">
        <f>AP3542+1</f>
        <v>28</v>
      </c>
      <c r="AQ3555" s="11" t="s">
        <v>37</v>
      </c>
      <c r="AR3555" s="12" t="s">
        <v>24</v>
      </c>
      <c r="AS3555" s="13">
        <f t="shared" ref="AS3555:AT3563" si="5802">D3555*X3555</f>
        <v>0</v>
      </c>
      <c r="AT3555" s="13">
        <f t="shared" si="5802"/>
        <v>0</v>
      </c>
      <c r="AU3555" s="13">
        <f t="shared" ref="AU3555:AU3563" si="5803">F3555*Z3555</f>
        <v>0</v>
      </c>
      <c r="AV3555" s="13">
        <f t="shared" ref="AV3555:AV3563" si="5804">G3555*AA3555</f>
        <v>5.0350000000000001</v>
      </c>
      <c r="AW3555" s="13">
        <f t="shared" ref="AW3555:AW3563" si="5805">H3555*AB3555</f>
        <v>7.6850000000000005</v>
      </c>
      <c r="AX3555" s="13">
        <f t="shared" ref="AX3555:AX3563" si="5806">I3555*AC3555</f>
        <v>7.6850000000000005</v>
      </c>
      <c r="AY3555" s="13">
        <f t="shared" ref="AY3555:AY3563" si="5807">J3555*AD3555</f>
        <v>7.95</v>
      </c>
      <c r="AZ3555" s="13">
        <f t="shared" ref="AZ3555:AZ3563" si="5808">K3555*AE3555</f>
        <v>7.6850000000000005</v>
      </c>
      <c r="BA3555" s="13">
        <f t="shared" ref="BA3555:BA3563" si="5809">L3555*AF3555</f>
        <v>2.6500000000000004</v>
      </c>
      <c r="BB3555" s="13">
        <f t="shared" ref="BB3555:BB3563" si="5810">M3555*AG3555</f>
        <v>1.3250000000000002</v>
      </c>
      <c r="BC3555" s="13">
        <f t="shared" ref="BC3555:BC3563" si="5811">N3555*AH3555</f>
        <v>0</v>
      </c>
      <c r="BD3555" s="13">
        <f t="shared" ref="BD3555:BD3563" si="5812">O3555*AI3555</f>
        <v>2.915</v>
      </c>
      <c r="BE3555" s="13">
        <f t="shared" ref="BE3555:BE3563" si="5813">P3555*AJ3555</f>
        <v>5.0350000000000001</v>
      </c>
      <c r="BF3555" s="13">
        <f t="shared" ref="BF3555:BF3563" si="5814">Q3555*AK3555</f>
        <v>3.71</v>
      </c>
      <c r="BG3555" s="13">
        <f t="shared" ref="BG3555:BG3563" si="5815">R3555*AL3555</f>
        <v>0</v>
      </c>
      <c r="BH3555" s="13">
        <f t="shared" ref="BH3555:BH3563" si="5816">S3555*AM3555</f>
        <v>0</v>
      </c>
      <c r="BI3555" s="13">
        <f t="shared" ref="BI3555:BI3563" si="5817">T3555*AN3555</f>
        <v>0</v>
      </c>
      <c r="BJ3555" s="12">
        <f>SUM(AT3555:BI3555)</f>
        <v>51.675000000000004</v>
      </c>
    </row>
    <row r="3556" spans="1:62" ht="15.75">
      <c r="A3556" s="14"/>
      <c r="B3556" s="15">
        <f>B3543+1</f>
        <v>44832</v>
      </c>
      <c r="C3556" s="12" t="s">
        <v>25</v>
      </c>
      <c r="D3556" s="12">
        <f>'Harian 2024'!D3600</f>
        <v>0</v>
      </c>
      <c r="E3556" s="12">
        <f>'Harian 2024'!E3600</f>
        <v>0</v>
      </c>
      <c r="F3556" s="12">
        <f>'Harian 2024'!F3600</f>
        <v>0</v>
      </c>
      <c r="G3556" s="12">
        <f>'Harian 2024'!G3600</f>
        <v>18</v>
      </c>
      <c r="H3556" s="12">
        <f>'Harian 2024'!H3600</f>
        <v>28</v>
      </c>
      <c r="I3556" s="12">
        <f>'Harian 2024'!I3600</f>
        <v>27</v>
      </c>
      <c r="J3556" s="12">
        <f>'Harian 2024'!J3600</f>
        <v>31</v>
      </c>
      <c r="K3556" s="12">
        <f>'Harian 2024'!K3600</f>
        <v>30</v>
      </c>
      <c r="L3556" s="12">
        <f>'Harian 2024'!L3600</f>
        <v>11</v>
      </c>
      <c r="M3556" s="12">
        <f>'Harian 2024'!M3600</f>
        <v>4</v>
      </c>
      <c r="N3556" s="12">
        <f>'Harian 2024'!N3600</f>
        <v>0</v>
      </c>
      <c r="O3556" s="12">
        <f>'Harian 2024'!O3600</f>
        <v>3</v>
      </c>
      <c r="P3556" s="12">
        <f>'Harian 2024'!P3600</f>
        <v>3</v>
      </c>
      <c r="Q3556" s="12">
        <f>'Harian 2024'!Q3600</f>
        <v>4</v>
      </c>
      <c r="R3556" s="12">
        <f>'Harian 2024'!R3600</f>
        <v>0</v>
      </c>
      <c r="S3556" s="12">
        <f>'Harian 2024'!S3600</f>
        <v>0</v>
      </c>
      <c r="T3556" s="12">
        <f>'Harian 2024'!T3600</f>
        <v>0</v>
      </c>
      <c r="U3556" s="12">
        <f t="shared" ref="U3556:U3563" si="5818">SUM(E3556:T3556)</f>
        <v>159</v>
      </c>
      <c r="W3556" s="23" t="s">
        <v>25</v>
      </c>
      <c r="X3556" s="24">
        <v>0.22500000000000001</v>
      </c>
      <c r="Y3556" s="24">
        <v>0.22500000000000001</v>
      </c>
      <c r="Z3556" s="24">
        <v>0.22500000000000001</v>
      </c>
      <c r="AA3556" s="24">
        <v>0.22500000000000001</v>
      </c>
      <c r="AB3556" s="24">
        <v>0.22500000000000001</v>
      </c>
      <c r="AC3556" s="24">
        <v>0.22500000000000001</v>
      </c>
      <c r="AD3556" s="24">
        <v>0.22500000000000001</v>
      </c>
      <c r="AE3556" s="24">
        <v>0.22500000000000001</v>
      </c>
      <c r="AF3556" s="24">
        <v>0.22500000000000001</v>
      </c>
      <c r="AG3556" s="24">
        <v>0.22500000000000001</v>
      </c>
      <c r="AH3556" s="24">
        <v>0.22500000000000001</v>
      </c>
      <c r="AI3556" s="24">
        <v>0.22500000000000001</v>
      </c>
      <c r="AJ3556" s="24">
        <v>0.22500000000000001</v>
      </c>
      <c r="AK3556" s="24">
        <v>0.22500000000000001</v>
      </c>
      <c r="AL3556" s="24">
        <v>0.22500000000000001</v>
      </c>
      <c r="AM3556" s="24">
        <v>0.22500000000000001</v>
      </c>
      <c r="AN3556" s="24">
        <v>0.22500000000000001</v>
      </c>
      <c r="AP3556" s="14"/>
      <c r="AQ3556" s="15">
        <f>AQ3543+1</f>
        <v>44467</v>
      </c>
      <c r="AR3556" s="12" t="s">
        <v>25</v>
      </c>
      <c r="AS3556" s="13">
        <f t="shared" si="5802"/>
        <v>0</v>
      </c>
      <c r="AT3556" s="13">
        <f t="shared" si="5802"/>
        <v>0</v>
      </c>
      <c r="AU3556" s="13">
        <f t="shared" si="5803"/>
        <v>0</v>
      </c>
      <c r="AV3556" s="13">
        <f t="shared" si="5804"/>
        <v>4.05</v>
      </c>
      <c r="AW3556" s="13">
        <f t="shared" si="5805"/>
        <v>6.3</v>
      </c>
      <c r="AX3556" s="13">
        <f t="shared" si="5806"/>
        <v>6.0750000000000002</v>
      </c>
      <c r="AY3556" s="13">
        <f t="shared" si="5807"/>
        <v>6.9750000000000005</v>
      </c>
      <c r="AZ3556" s="13">
        <f t="shared" si="5808"/>
        <v>6.75</v>
      </c>
      <c r="BA3556" s="13">
        <f t="shared" si="5809"/>
        <v>2.4750000000000001</v>
      </c>
      <c r="BB3556" s="13">
        <f t="shared" si="5810"/>
        <v>0.9</v>
      </c>
      <c r="BC3556" s="13">
        <f t="shared" si="5811"/>
        <v>0</v>
      </c>
      <c r="BD3556" s="13">
        <f t="shared" si="5812"/>
        <v>0.67500000000000004</v>
      </c>
      <c r="BE3556" s="13">
        <f t="shared" si="5813"/>
        <v>0.67500000000000004</v>
      </c>
      <c r="BF3556" s="13">
        <f t="shared" si="5814"/>
        <v>0.9</v>
      </c>
      <c r="BG3556" s="13">
        <f t="shared" si="5815"/>
        <v>0</v>
      </c>
      <c r="BH3556" s="13">
        <f t="shared" si="5816"/>
        <v>0</v>
      </c>
      <c r="BI3556" s="13">
        <f t="shared" si="5817"/>
        <v>0</v>
      </c>
      <c r="BJ3556" s="12">
        <f t="shared" ref="BJ3556:BJ3563" si="5819">SUM(AT3556:BI3556)</f>
        <v>35.774999999999991</v>
      </c>
    </row>
    <row r="3557" spans="1:62" ht="15.75">
      <c r="A3557" s="14"/>
      <c r="B3557" s="14"/>
      <c r="C3557" s="12" t="s">
        <v>26</v>
      </c>
      <c r="D3557" s="12">
        <f>'Harian 2024'!D3601</f>
        <v>0</v>
      </c>
      <c r="E3557" s="12">
        <f>'Harian 2024'!E3601</f>
        <v>0</v>
      </c>
      <c r="F3557" s="12">
        <f>'Harian 2024'!F3601</f>
        <v>0</v>
      </c>
      <c r="G3557" s="12">
        <f>'Harian 2024'!G3601</f>
        <v>6</v>
      </c>
      <c r="H3557" s="12">
        <f>'Harian 2024'!H3601</f>
        <v>7</v>
      </c>
      <c r="I3557" s="12">
        <f>'Harian 2024'!I3601</f>
        <v>9</v>
      </c>
      <c r="J3557" s="12">
        <f>'Harian 2024'!J3601</f>
        <v>8</v>
      </c>
      <c r="K3557" s="12">
        <f>'Harian 2024'!K3601</f>
        <v>12</v>
      </c>
      <c r="L3557" s="12">
        <f>'Harian 2024'!L3601</f>
        <v>9</v>
      </c>
      <c r="M3557" s="12">
        <f>'Harian 2024'!M3601</f>
        <v>0</v>
      </c>
      <c r="N3557" s="12">
        <f>'Harian 2024'!N3601</f>
        <v>0</v>
      </c>
      <c r="O3557" s="12">
        <f>'Harian 2024'!O3601</f>
        <v>5</v>
      </c>
      <c r="P3557" s="12">
        <f>'Harian 2024'!P3601</f>
        <v>0</v>
      </c>
      <c r="Q3557" s="12">
        <f>'Harian 2024'!Q3601</f>
        <v>9</v>
      </c>
      <c r="R3557" s="12">
        <f>'Harian 2024'!R3601</f>
        <v>0</v>
      </c>
      <c r="S3557" s="12">
        <f>'Harian 2024'!S3601</f>
        <v>0</v>
      </c>
      <c r="T3557" s="12">
        <f>'Harian 2024'!T3601</f>
        <v>0</v>
      </c>
      <c r="U3557" s="12">
        <f t="shared" si="5818"/>
        <v>65</v>
      </c>
      <c r="W3557" s="23" t="s">
        <v>26</v>
      </c>
      <c r="X3557" s="24">
        <v>0.35</v>
      </c>
      <c r="Y3557" s="24">
        <v>0.35</v>
      </c>
      <c r="Z3557" s="24">
        <v>0.35</v>
      </c>
      <c r="AA3557" s="24">
        <v>0.35</v>
      </c>
      <c r="AB3557" s="24">
        <v>0.35</v>
      </c>
      <c r="AC3557" s="24">
        <v>0.35</v>
      </c>
      <c r="AD3557" s="24">
        <v>0.35</v>
      </c>
      <c r="AE3557" s="24">
        <v>0.35</v>
      </c>
      <c r="AF3557" s="24">
        <v>0.35</v>
      </c>
      <c r="AG3557" s="24">
        <v>0.35</v>
      </c>
      <c r="AH3557" s="24">
        <v>0.35</v>
      </c>
      <c r="AI3557" s="24">
        <v>0.35</v>
      </c>
      <c r="AJ3557" s="24">
        <v>0.35</v>
      </c>
      <c r="AK3557" s="24">
        <v>0.35</v>
      </c>
      <c r="AL3557" s="24">
        <v>0.35</v>
      </c>
      <c r="AM3557" s="24">
        <v>0.35</v>
      </c>
      <c r="AN3557" s="24">
        <v>0.35</v>
      </c>
      <c r="AP3557" s="14"/>
      <c r="AQ3557" s="14"/>
      <c r="AR3557" s="12" t="s">
        <v>26</v>
      </c>
      <c r="AS3557" s="13">
        <f t="shared" si="5802"/>
        <v>0</v>
      </c>
      <c r="AT3557" s="13">
        <f t="shared" si="5802"/>
        <v>0</v>
      </c>
      <c r="AU3557" s="13">
        <f t="shared" si="5803"/>
        <v>0</v>
      </c>
      <c r="AV3557" s="13">
        <f t="shared" si="5804"/>
        <v>2.0999999999999996</v>
      </c>
      <c r="AW3557" s="13">
        <f t="shared" si="5805"/>
        <v>2.4499999999999997</v>
      </c>
      <c r="AX3557" s="13">
        <f t="shared" si="5806"/>
        <v>3.15</v>
      </c>
      <c r="AY3557" s="13">
        <f t="shared" si="5807"/>
        <v>2.8</v>
      </c>
      <c r="AZ3557" s="13">
        <f t="shared" si="5808"/>
        <v>4.1999999999999993</v>
      </c>
      <c r="BA3557" s="13">
        <f t="shared" si="5809"/>
        <v>3.15</v>
      </c>
      <c r="BB3557" s="13">
        <f t="shared" si="5810"/>
        <v>0</v>
      </c>
      <c r="BC3557" s="13">
        <f t="shared" si="5811"/>
        <v>0</v>
      </c>
      <c r="BD3557" s="13">
        <f t="shared" si="5812"/>
        <v>1.75</v>
      </c>
      <c r="BE3557" s="13">
        <f t="shared" si="5813"/>
        <v>0</v>
      </c>
      <c r="BF3557" s="13">
        <f t="shared" si="5814"/>
        <v>3.15</v>
      </c>
      <c r="BG3557" s="13">
        <f t="shared" si="5815"/>
        <v>0</v>
      </c>
      <c r="BH3557" s="13">
        <f t="shared" si="5816"/>
        <v>0</v>
      </c>
      <c r="BI3557" s="13">
        <f t="shared" si="5817"/>
        <v>0</v>
      </c>
      <c r="BJ3557" s="12">
        <f t="shared" si="5819"/>
        <v>22.749999999999996</v>
      </c>
    </row>
    <row r="3558" spans="1:62" ht="15.75">
      <c r="A3558" s="14"/>
      <c r="B3558" s="14"/>
      <c r="C3558" s="12" t="s">
        <v>27</v>
      </c>
      <c r="D3558" s="12">
        <f>'Harian 2024'!D3602</f>
        <v>9</v>
      </c>
      <c r="E3558" s="12">
        <f>'Harian 2024'!E3602</f>
        <v>15</v>
      </c>
      <c r="F3558" s="12">
        <f>'Harian 2024'!F3602</f>
        <v>7</v>
      </c>
      <c r="G3558" s="12">
        <f>'Harian 2024'!G3602</f>
        <v>20</v>
      </c>
      <c r="H3558" s="12">
        <f>'Harian 2024'!H3602</f>
        <v>26</v>
      </c>
      <c r="I3558" s="12">
        <f>'Harian 2024'!I3602</f>
        <v>27</v>
      </c>
      <c r="J3558" s="12">
        <f>'Harian 2024'!J3602</f>
        <v>30</v>
      </c>
      <c r="K3558" s="12">
        <f>'Harian 2024'!K3602</f>
        <v>25</v>
      </c>
      <c r="L3558" s="12">
        <f>'Harian 2024'!L3602</f>
        <v>8</v>
      </c>
      <c r="M3558" s="12">
        <f>'Harian 2024'!M3602</f>
        <v>6</v>
      </c>
      <c r="N3558" s="12">
        <f>'Harian 2024'!N3602</f>
        <v>7</v>
      </c>
      <c r="O3558" s="12">
        <f>'Harian 2024'!O3602</f>
        <v>6</v>
      </c>
      <c r="P3558" s="12">
        <f>'Harian 2024'!P3602</f>
        <v>6</v>
      </c>
      <c r="Q3558" s="12">
        <f>'Harian 2024'!Q3602</f>
        <v>7</v>
      </c>
      <c r="R3558" s="12">
        <f>'Harian 2024'!R3602</f>
        <v>7</v>
      </c>
      <c r="S3558" s="12">
        <f>'Harian 2024'!S3602</f>
        <v>15</v>
      </c>
      <c r="T3558" s="12">
        <f>'Harian 2024'!T3602</f>
        <v>0</v>
      </c>
      <c r="U3558" s="12">
        <f t="shared" si="5818"/>
        <v>212</v>
      </c>
      <c r="W3558" s="23" t="s">
        <v>27</v>
      </c>
      <c r="X3558" s="24">
        <v>0.43</v>
      </c>
      <c r="Y3558" s="24">
        <v>0.43</v>
      </c>
      <c r="Z3558" s="24">
        <v>0.43</v>
      </c>
      <c r="AA3558" s="24">
        <v>0.43</v>
      </c>
      <c r="AB3558" s="24">
        <v>0.43</v>
      </c>
      <c r="AC3558" s="24">
        <v>0.43</v>
      </c>
      <c r="AD3558" s="24">
        <v>0.43</v>
      </c>
      <c r="AE3558" s="24">
        <v>0.43</v>
      </c>
      <c r="AF3558" s="24">
        <v>0.43</v>
      </c>
      <c r="AG3558" s="24">
        <v>0.43</v>
      </c>
      <c r="AH3558" s="24">
        <v>0.43</v>
      </c>
      <c r="AI3558" s="24">
        <v>0.43</v>
      </c>
      <c r="AJ3558" s="24">
        <v>0.43</v>
      </c>
      <c r="AK3558" s="24">
        <v>0.43</v>
      </c>
      <c r="AL3558" s="24">
        <v>0.43</v>
      </c>
      <c r="AM3558" s="24">
        <v>0.43</v>
      </c>
      <c r="AN3558" s="24">
        <v>0.43</v>
      </c>
      <c r="AP3558" s="14"/>
      <c r="AQ3558" s="14"/>
      <c r="AR3558" s="12" t="s">
        <v>27</v>
      </c>
      <c r="AS3558" s="13">
        <f t="shared" si="5802"/>
        <v>3.87</v>
      </c>
      <c r="AT3558" s="13">
        <f t="shared" si="5802"/>
        <v>6.45</v>
      </c>
      <c r="AU3558" s="13">
        <f t="shared" si="5803"/>
        <v>3.01</v>
      </c>
      <c r="AV3558" s="13">
        <f t="shared" si="5804"/>
        <v>8.6</v>
      </c>
      <c r="AW3558" s="13">
        <f t="shared" si="5805"/>
        <v>11.18</v>
      </c>
      <c r="AX3558" s="13">
        <f t="shared" si="5806"/>
        <v>11.61</v>
      </c>
      <c r="AY3558" s="13">
        <f t="shared" si="5807"/>
        <v>12.9</v>
      </c>
      <c r="AZ3558" s="13">
        <f t="shared" si="5808"/>
        <v>10.75</v>
      </c>
      <c r="BA3558" s="13">
        <f t="shared" si="5809"/>
        <v>3.44</v>
      </c>
      <c r="BB3558" s="13">
        <f t="shared" si="5810"/>
        <v>2.58</v>
      </c>
      <c r="BC3558" s="13">
        <f t="shared" si="5811"/>
        <v>3.01</v>
      </c>
      <c r="BD3558" s="13">
        <f t="shared" si="5812"/>
        <v>2.58</v>
      </c>
      <c r="BE3558" s="13">
        <f t="shared" si="5813"/>
        <v>2.58</v>
      </c>
      <c r="BF3558" s="13">
        <f t="shared" si="5814"/>
        <v>3.01</v>
      </c>
      <c r="BG3558" s="13">
        <f t="shared" si="5815"/>
        <v>3.01</v>
      </c>
      <c r="BH3558" s="13">
        <f t="shared" si="5816"/>
        <v>6.45</v>
      </c>
      <c r="BI3558" s="13">
        <f t="shared" si="5817"/>
        <v>0</v>
      </c>
      <c r="BJ3558" s="12">
        <f t="shared" si="5819"/>
        <v>91.160000000000011</v>
      </c>
    </row>
    <row r="3559" spans="1:62" ht="15.75">
      <c r="A3559" s="14"/>
      <c r="B3559" s="14"/>
      <c r="C3559" s="12" t="s">
        <v>28</v>
      </c>
      <c r="D3559" s="12">
        <f>'Harian 2024'!D3603</f>
        <v>10</v>
      </c>
      <c r="E3559" s="12">
        <f>'Harian 2024'!E3603</f>
        <v>12</v>
      </c>
      <c r="F3559" s="12">
        <f>'Harian 2024'!F3603</f>
        <v>8</v>
      </c>
      <c r="G3559" s="12">
        <f>'Harian 2024'!G3603</f>
        <v>24</v>
      </c>
      <c r="H3559" s="12">
        <f>'Harian 2024'!H3603</f>
        <v>28</v>
      </c>
      <c r="I3559" s="12">
        <f>'Harian 2024'!I3603</f>
        <v>32</v>
      </c>
      <c r="J3559" s="12">
        <f>'Harian 2024'!J3603</f>
        <v>29</v>
      </c>
      <c r="K3559" s="12">
        <f>'Harian 2024'!K3603</f>
        <v>29</v>
      </c>
      <c r="L3559" s="12">
        <f>'Harian 2024'!L3603</f>
        <v>7</v>
      </c>
      <c r="M3559" s="12">
        <f>'Harian 2024'!M3603</f>
        <v>5</v>
      </c>
      <c r="N3559" s="12">
        <f>'Harian 2024'!N3603</f>
        <v>6</v>
      </c>
      <c r="O3559" s="12">
        <f>'Harian 2024'!O3603</f>
        <v>7</v>
      </c>
      <c r="P3559" s="12">
        <f>'Harian 2024'!P3603</f>
        <v>5</v>
      </c>
      <c r="Q3559" s="12">
        <f>'Harian 2024'!Q3603</f>
        <v>2</v>
      </c>
      <c r="R3559" s="12">
        <f>'Harian 2024'!R3603</f>
        <v>5</v>
      </c>
      <c r="S3559" s="12">
        <f>'Harian 2024'!S3603</f>
        <v>16</v>
      </c>
      <c r="T3559" s="12">
        <f>'Harian 2024'!T3603</f>
        <v>0</v>
      </c>
      <c r="U3559" s="12">
        <f t="shared" si="5818"/>
        <v>215</v>
      </c>
      <c r="W3559" s="23" t="s">
        <v>28</v>
      </c>
      <c r="X3559" s="24">
        <v>0.5</v>
      </c>
      <c r="Y3559" s="24">
        <v>0.5</v>
      </c>
      <c r="Z3559" s="24">
        <v>0.5</v>
      </c>
      <c r="AA3559" s="24">
        <v>0.5</v>
      </c>
      <c r="AB3559" s="24">
        <v>0.5</v>
      </c>
      <c r="AC3559" s="24">
        <v>0.5</v>
      </c>
      <c r="AD3559" s="24">
        <v>0.5</v>
      </c>
      <c r="AE3559" s="24">
        <v>0.5</v>
      </c>
      <c r="AF3559" s="24">
        <v>0.5</v>
      </c>
      <c r="AG3559" s="24">
        <v>0.5</v>
      </c>
      <c r="AH3559" s="24">
        <v>0.5</v>
      </c>
      <c r="AI3559" s="24">
        <v>0.5</v>
      </c>
      <c r="AJ3559" s="24">
        <v>0.5</v>
      </c>
      <c r="AK3559" s="24">
        <v>0.5</v>
      </c>
      <c r="AL3559" s="24">
        <v>0.5</v>
      </c>
      <c r="AM3559" s="24">
        <v>0.5</v>
      </c>
      <c r="AN3559" s="24">
        <v>0.5</v>
      </c>
      <c r="AP3559" s="14"/>
      <c r="AQ3559" s="14"/>
      <c r="AR3559" s="12" t="s">
        <v>28</v>
      </c>
      <c r="AS3559" s="13">
        <f t="shared" si="5802"/>
        <v>5</v>
      </c>
      <c r="AT3559" s="13">
        <f t="shared" si="5802"/>
        <v>6</v>
      </c>
      <c r="AU3559" s="13">
        <f t="shared" si="5803"/>
        <v>4</v>
      </c>
      <c r="AV3559" s="13">
        <f t="shared" si="5804"/>
        <v>12</v>
      </c>
      <c r="AW3559" s="13">
        <f t="shared" si="5805"/>
        <v>14</v>
      </c>
      <c r="AX3559" s="13">
        <f t="shared" si="5806"/>
        <v>16</v>
      </c>
      <c r="AY3559" s="13">
        <f t="shared" si="5807"/>
        <v>14.5</v>
      </c>
      <c r="AZ3559" s="13">
        <f t="shared" si="5808"/>
        <v>14.5</v>
      </c>
      <c r="BA3559" s="13">
        <f t="shared" si="5809"/>
        <v>3.5</v>
      </c>
      <c r="BB3559" s="13">
        <f t="shared" si="5810"/>
        <v>2.5</v>
      </c>
      <c r="BC3559" s="13">
        <f t="shared" si="5811"/>
        <v>3</v>
      </c>
      <c r="BD3559" s="13">
        <f t="shared" si="5812"/>
        <v>3.5</v>
      </c>
      <c r="BE3559" s="13">
        <f t="shared" si="5813"/>
        <v>2.5</v>
      </c>
      <c r="BF3559" s="13">
        <f t="shared" si="5814"/>
        <v>1</v>
      </c>
      <c r="BG3559" s="13">
        <f t="shared" si="5815"/>
        <v>2.5</v>
      </c>
      <c r="BH3559" s="13">
        <f t="shared" si="5816"/>
        <v>8</v>
      </c>
      <c r="BI3559" s="13">
        <f t="shared" si="5817"/>
        <v>0</v>
      </c>
      <c r="BJ3559" s="12">
        <f t="shared" si="5819"/>
        <v>107.5</v>
      </c>
    </row>
    <row r="3560" spans="1:62" ht="15.75">
      <c r="A3560" s="14"/>
      <c r="B3560" s="14"/>
      <c r="C3560" s="12" t="s">
        <v>35</v>
      </c>
      <c r="D3560" s="12">
        <f>'Harian 2024'!D3604</f>
        <v>3</v>
      </c>
      <c r="E3560" s="12">
        <f>'Harian 2024'!E3604</f>
        <v>9</v>
      </c>
      <c r="F3560" s="12">
        <f>'Harian 2024'!F3604</f>
        <v>8</v>
      </c>
      <c r="G3560" s="12">
        <f>'Harian 2024'!G3604</f>
        <v>24</v>
      </c>
      <c r="H3560" s="12">
        <f>'Harian 2024'!H3604</f>
        <v>34</v>
      </c>
      <c r="I3560" s="12">
        <f>'Harian 2024'!I3604</f>
        <v>28</v>
      </c>
      <c r="J3560" s="12">
        <f>'Harian 2024'!J3604</f>
        <v>27</v>
      </c>
      <c r="K3560" s="12">
        <f>'Harian 2024'!K3604</f>
        <v>34</v>
      </c>
      <c r="L3560" s="12">
        <f>'Harian 2024'!L3604</f>
        <v>6</v>
      </c>
      <c r="M3560" s="12">
        <f>'Harian 2024'!M3604</f>
        <v>2</v>
      </c>
      <c r="N3560" s="12">
        <f>'Harian 2024'!N3604</f>
        <v>9</v>
      </c>
      <c r="O3560" s="12">
        <f>'Harian 2024'!O3604</f>
        <v>6</v>
      </c>
      <c r="P3560" s="12">
        <f>'Harian 2024'!P3604</f>
        <v>7</v>
      </c>
      <c r="Q3560" s="12">
        <f>'Harian 2024'!Q3604</f>
        <v>7</v>
      </c>
      <c r="R3560" s="12">
        <f>'Harian 2024'!R3604</f>
        <v>6</v>
      </c>
      <c r="S3560" s="12">
        <f>'Harian 2024'!S3604</f>
        <v>20</v>
      </c>
      <c r="T3560" s="12">
        <f>'Harian 2024'!T3604</f>
        <v>0</v>
      </c>
      <c r="U3560" s="12">
        <f t="shared" si="5818"/>
        <v>227</v>
      </c>
      <c r="W3560" s="23" t="s">
        <v>50</v>
      </c>
      <c r="X3560" s="24">
        <v>8.5000000000000006E-2</v>
      </c>
      <c r="Y3560" s="24">
        <v>8.5000000000000006E-2</v>
      </c>
      <c r="Z3560" s="24">
        <v>8.5000000000000006E-2</v>
      </c>
      <c r="AA3560" s="24">
        <v>8.5000000000000006E-2</v>
      </c>
      <c r="AB3560" s="24">
        <v>8.5000000000000006E-2</v>
      </c>
      <c r="AC3560" s="24">
        <v>8.5000000000000006E-2</v>
      </c>
      <c r="AD3560" s="24">
        <v>8.5000000000000006E-2</v>
      </c>
      <c r="AE3560" s="24">
        <v>8.5000000000000006E-2</v>
      </c>
      <c r="AF3560" s="24">
        <v>8.5000000000000006E-2</v>
      </c>
      <c r="AG3560" s="24">
        <v>8.5000000000000006E-2</v>
      </c>
      <c r="AH3560" s="24">
        <v>8.5000000000000006E-2</v>
      </c>
      <c r="AI3560" s="24">
        <v>8.5000000000000006E-2</v>
      </c>
      <c r="AJ3560" s="24">
        <v>8.5000000000000006E-2</v>
      </c>
      <c r="AK3560" s="24">
        <v>8.5000000000000006E-2</v>
      </c>
      <c r="AL3560" s="24">
        <v>8.5000000000000006E-2</v>
      </c>
      <c r="AM3560" s="24">
        <v>8.5000000000000006E-2</v>
      </c>
      <c r="AN3560" s="24">
        <v>8.5000000000000006E-2</v>
      </c>
      <c r="AP3560" s="14"/>
      <c r="AQ3560" s="14"/>
      <c r="AR3560" s="12" t="s">
        <v>29</v>
      </c>
      <c r="AS3560" s="13">
        <f t="shared" si="5802"/>
        <v>0.255</v>
      </c>
      <c r="AT3560" s="13">
        <f t="shared" si="5802"/>
        <v>0.76500000000000001</v>
      </c>
      <c r="AU3560" s="13">
        <f t="shared" si="5803"/>
        <v>0.68</v>
      </c>
      <c r="AV3560" s="13">
        <f t="shared" si="5804"/>
        <v>2.04</v>
      </c>
      <c r="AW3560" s="13">
        <f t="shared" si="5805"/>
        <v>2.89</v>
      </c>
      <c r="AX3560" s="13">
        <f t="shared" si="5806"/>
        <v>2.3800000000000003</v>
      </c>
      <c r="AY3560" s="13">
        <f t="shared" si="5807"/>
        <v>2.2950000000000004</v>
      </c>
      <c r="AZ3560" s="13">
        <f t="shared" si="5808"/>
        <v>2.89</v>
      </c>
      <c r="BA3560" s="13">
        <f t="shared" si="5809"/>
        <v>0.51</v>
      </c>
      <c r="BB3560" s="13">
        <f t="shared" si="5810"/>
        <v>0.17</v>
      </c>
      <c r="BC3560" s="13">
        <f t="shared" si="5811"/>
        <v>0.76500000000000001</v>
      </c>
      <c r="BD3560" s="13">
        <f t="shared" si="5812"/>
        <v>0.51</v>
      </c>
      <c r="BE3560" s="13">
        <f t="shared" si="5813"/>
        <v>0.59500000000000008</v>
      </c>
      <c r="BF3560" s="13">
        <f t="shared" si="5814"/>
        <v>0.59500000000000008</v>
      </c>
      <c r="BG3560" s="13">
        <f t="shared" si="5815"/>
        <v>0.51</v>
      </c>
      <c r="BH3560" s="13">
        <f t="shared" si="5816"/>
        <v>1.7000000000000002</v>
      </c>
      <c r="BI3560" s="13">
        <f t="shared" si="5817"/>
        <v>0</v>
      </c>
      <c r="BJ3560" s="12">
        <f t="shared" si="5819"/>
        <v>19.295000000000002</v>
      </c>
    </row>
    <row r="3561" spans="1:62" ht="15.75">
      <c r="A3561" s="14"/>
      <c r="B3561" s="14"/>
      <c r="C3561" s="12" t="s">
        <v>36</v>
      </c>
      <c r="D3561" s="12">
        <f>'Harian 2024'!D3605</f>
        <v>7</v>
      </c>
      <c r="E3561" s="12">
        <f>'Harian 2024'!E3605</f>
        <v>10</v>
      </c>
      <c r="F3561" s="12">
        <f>'Harian 2024'!F3605</f>
        <v>9</v>
      </c>
      <c r="G3561" s="12">
        <f>'Harian 2024'!G3605</f>
        <v>0</v>
      </c>
      <c r="H3561" s="12">
        <f>'Harian 2024'!H3605</f>
        <v>0</v>
      </c>
      <c r="I3561" s="12">
        <f>'Harian 2024'!I3605</f>
        <v>0</v>
      </c>
      <c r="J3561" s="12">
        <f>'Harian 2024'!J3605</f>
        <v>0</v>
      </c>
      <c r="K3561" s="12">
        <f>'Harian 2024'!K3605</f>
        <v>0</v>
      </c>
      <c r="L3561" s="12">
        <f>'Harian 2024'!L3605</f>
        <v>0</v>
      </c>
      <c r="M3561" s="12">
        <f>'Harian 2024'!M3605</f>
        <v>0</v>
      </c>
      <c r="N3561" s="12">
        <f>'Harian 2024'!N3605</f>
        <v>0</v>
      </c>
      <c r="O3561" s="12">
        <f>'Harian 2024'!O3605</f>
        <v>9</v>
      </c>
      <c r="P3561" s="12">
        <f>'Harian 2024'!P3605</f>
        <v>0</v>
      </c>
      <c r="Q3561" s="12">
        <f>'Harian 2024'!Q3605</f>
        <v>0</v>
      </c>
      <c r="R3561" s="12">
        <f>'Harian 2024'!R3605</f>
        <v>0</v>
      </c>
      <c r="S3561" s="12">
        <f>'Harian 2024'!S3605</f>
        <v>0</v>
      </c>
      <c r="T3561" s="12">
        <f>'Harian 2024'!T3605</f>
        <v>0</v>
      </c>
      <c r="U3561" s="12">
        <f t="shared" si="5818"/>
        <v>28</v>
      </c>
      <c r="W3561" s="23" t="s">
        <v>51</v>
      </c>
      <c r="X3561" s="24">
        <v>0.59</v>
      </c>
      <c r="Y3561" s="24">
        <v>0.59</v>
      </c>
      <c r="Z3561" s="24">
        <v>0.59</v>
      </c>
      <c r="AA3561" s="24">
        <v>0.59</v>
      </c>
      <c r="AB3561" s="24">
        <v>0.59</v>
      </c>
      <c r="AC3561" s="24">
        <v>0.59</v>
      </c>
      <c r="AD3561" s="24">
        <v>0.59</v>
      </c>
      <c r="AE3561" s="24">
        <v>0.59</v>
      </c>
      <c r="AF3561" s="24">
        <v>0.59</v>
      </c>
      <c r="AG3561" s="24">
        <v>0.59</v>
      </c>
      <c r="AH3561" s="24">
        <v>0.59</v>
      </c>
      <c r="AI3561" s="24">
        <v>0.59</v>
      </c>
      <c r="AJ3561" s="24">
        <v>0.59</v>
      </c>
      <c r="AK3561" s="24">
        <v>0.59</v>
      </c>
      <c r="AL3561" s="24">
        <v>0.59</v>
      </c>
      <c r="AM3561" s="24">
        <v>0.59</v>
      </c>
      <c r="AN3561" s="24">
        <v>0.59</v>
      </c>
      <c r="AP3561" s="14"/>
      <c r="AQ3561" s="14"/>
      <c r="AR3561" s="12" t="s">
        <v>30</v>
      </c>
      <c r="AS3561" s="13">
        <f t="shared" si="5802"/>
        <v>4.13</v>
      </c>
      <c r="AT3561" s="13">
        <f t="shared" si="5802"/>
        <v>5.8999999999999995</v>
      </c>
      <c r="AU3561" s="13">
        <f t="shared" si="5803"/>
        <v>5.31</v>
      </c>
      <c r="AV3561" s="13">
        <f t="shared" si="5804"/>
        <v>0</v>
      </c>
      <c r="AW3561" s="13">
        <f t="shared" si="5805"/>
        <v>0</v>
      </c>
      <c r="AX3561" s="13">
        <f t="shared" si="5806"/>
        <v>0</v>
      </c>
      <c r="AY3561" s="13">
        <f t="shared" si="5807"/>
        <v>0</v>
      </c>
      <c r="AZ3561" s="13">
        <f t="shared" si="5808"/>
        <v>0</v>
      </c>
      <c r="BA3561" s="13">
        <f t="shared" si="5809"/>
        <v>0</v>
      </c>
      <c r="BB3561" s="13">
        <f t="shared" si="5810"/>
        <v>0</v>
      </c>
      <c r="BC3561" s="13">
        <f t="shared" si="5811"/>
        <v>0</v>
      </c>
      <c r="BD3561" s="13">
        <f t="shared" si="5812"/>
        <v>5.31</v>
      </c>
      <c r="BE3561" s="13">
        <f t="shared" si="5813"/>
        <v>0</v>
      </c>
      <c r="BF3561" s="13">
        <f t="shared" si="5814"/>
        <v>0</v>
      </c>
      <c r="BG3561" s="13">
        <f t="shared" si="5815"/>
        <v>0</v>
      </c>
      <c r="BH3561" s="13">
        <f t="shared" si="5816"/>
        <v>0</v>
      </c>
      <c r="BI3561" s="13">
        <f t="shared" si="5817"/>
        <v>0</v>
      </c>
      <c r="BJ3561" s="12">
        <f t="shared" si="5819"/>
        <v>16.52</v>
      </c>
    </row>
    <row r="3562" spans="1:62" ht="15.75">
      <c r="A3562" s="14"/>
      <c r="B3562" s="14"/>
      <c r="C3562" s="12" t="s">
        <v>31</v>
      </c>
      <c r="D3562" s="12">
        <f>'Harian 2024'!D3606</f>
        <v>4</v>
      </c>
      <c r="E3562" s="12">
        <f>'Harian 2024'!E3606</f>
        <v>9</v>
      </c>
      <c r="F3562" s="12">
        <f>'Harian 2024'!F3606</f>
        <v>7</v>
      </c>
      <c r="G3562" s="12">
        <f>'Harian 2024'!G3606</f>
        <v>0</v>
      </c>
      <c r="H3562" s="12">
        <f>'Harian 2024'!H3606</f>
        <v>0</v>
      </c>
      <c r="I3562" s="12">
        <f>'Harian 2024'!I3606</f>
        <v>0</v>
      </c>
      <c r="J3562" s="12">
        <f>'Harian 2024'!J3606</f>
        <v>0</v>
      </c>
      <c r="K3562" s="12">
        <f>'Harian 2024'!K3606</f>
        <v>0</v>
      </c>
      <c r="L3562" s="12">
        <f>'Harian 2024'!L3606</f>
        <v>0</v>
      </c>
      <c r="M3562" s="12">
        <f>'Harian 2024'!M3606</f>
        <v>0</v>
      </c>
      <c r="N3562" s="12">
        <f>'Harian 2024'!N3606</f>
        <v>2</v>
      </c>
      <c r="O3562" s="12">
        <f>'Harian 2024'!O3606</f>
        <v>0</v>
      </c>
      <c r="P3562" s="12">
        <f>'Harian 2024'!P3606</f>
        <v>0</v>
      </c>
      <c r="Q3562" s="12">
        <f>'Harian 2024'!Q3606</f>
        <v>2</v>
      </c>
      <c r="R3562" s="12">
        <f>'Harian 2024'!R3606</f>
        <v>0</v>
      </c>
      <c r="S3562" s="12">
        <f>'Harian 2024'!S3606</f>
        <v>0</v>
      </c>
      <c r="T3562" s="12">
        <f>'Harian 2024'!T3606</f>
        <v>0</v>
      </c>
      <c r="U3562" s="12">
        <f t="shared" si="5818"/>
        <v>20</v>
      </c>
      <c r="W3562" s="23" t="s">
        <v>31</v>
      </c>
      <c r="X3562" s="24">
        <v>0.56999999999999995</v>
      </c>
      <c r="Y3562" s="24">
        <v>0.56999999999999995</v>
      </c>
      <c r="Z3562" s="24">
        <v>0.56999999999999995</v>
      </c>
      <c r="AA3562" s="24">
        <v>0.56999999999999995</v>
      </c>
      <c r="AB3562" s="24">
        <v>0.56999999999999995</v>
      </c>
      <c r="AC3562" s="24">
        <v>0.56999999999999995</v>
      </c>
      <c r="AD3562" s="24">
        <v>0.56999999999999995</v>
      </c>
      <c r="AE3562" s="24">
        <v>0.56999999999999995</v>
      </c>
      <c r="AF3562" s="24">
        <v>0.56999999999999995</v>
      </c>
      <c r="AG3562" s="24">
        <v>0.56999999999999995</v>
      </c>
      <c r="AH3562" s="24">
        <v>0.56999999999999995</v>
      </c>
      <c r="AI3562" s="24">
        <v>0.56999999999999995</v>
      </c>
      <c r="AJ3562" s="24">
        <v>0.56999999999999995</v>
      </c>
      <c r="AK3562" s="24">
        <v>0.56999999999999995</v>
      </c>
      <c r="AL3562" s="24">
        <v>0.56999999999999995</v>
      </c>
      <c r="AM3562" s="24">
        <v>0.56999999999999995</v>
      </c>
      <c r="AN3562" s="24">
        <v>0.56999999999999995</v>
      </c>
      <c r="AP3562" s="14"/>
      <c r="AQ3562" s="14"/>
      <c r="AR3562" s="12" t="s">
        <v>31</v>
      </c>
      <c r="AS3562" s="13">
        <f t="shared" si="5802"/>
        <v>2.2799999999999998</v>
      </c>
      <c r="AT3562" s="13">
        <f t="shared" si="5802"/>
        <v>5.13</v>
      </c>
      <c r="AU3562" s="13">
        <f t="shared" si="5803"/>
        <v>3.9899999999999998</v>
      </c>
      <c r="AV3562" s="13">
        <f t="shared" si="5804"/>
        <v>0</v>
      </c>
      <c r="AW3562" s="13">
        <f t="shared" si="5805"/>
        <v>0</v>
      </c>
      <c r="AX3562" s="13">
        <f t="shared" si="5806"/>
        <v>0</v>
      </c>
      <c r="AY3562" s="13">
        <f t="shared" si="5807"/>
        <v>0</v>
      </c>
      <c r="AZ3562" s="13">
        <f t="shared" si="5808"/>
        <v>0</v>
      </c>
      <c r="BA3562" s="13">
        <f t="shared" si="5809"/>
        <v>0</v>
      </c>
      <c r="BB3562" s="13">
        <f t="shared" si="5810"/>
        <v>0</v>
      </c>
      <c r="BC3562" s="13">
        <f t="shared" si="5811"/>
        <v>1.1399999999999999</v>
      </c>
      <c r="BD3562" s="13">
        <f t="shared" si="5812"/>
        <v>0</v>
      </c>
      <c r="BE3562" s="13">
        <f t="shared" si="5813"/>
        <v>0</v>
      </c>
      <c r="BF3562" s="13">
        <f t="shared" si="5814"/>
        <v>1.1399999999999999</v>
      </c>
      <c r="BG3562" s="13">
        <f t="shared" si="5815"/>
        <v>0</v>
      </c>
      <c r="BH3562" s="13">
        <f t="shared" si="5816"/>
        <v>0</v>
      </c>
      <c r="BI3562" s="13">
        <f t="shared" si="5817"/>
        <v>0</v>
      </c>
      <c r="BJ3562" s="12">
        <f t="shared" si="5819"/>
        <v>11.4</v>
      </c>
    </row>
    <row r="3563" spans="1:62" ht="15.75">
      <c r="A3563" s="16"/>
      <c r="B3563" s="16"/>
      <c r="C3563" s="12" t="s">
        <v>32</v>
      </c>
      <c r="D3563" s="12">
        <f>'Harian 2024'!D3607</f>
        <v>0</v>
      </c>
      <c r="E3563" s="12">
        <f>'Harian 2024'!E3607</f>
        <v>0</v>
      </c>
      <c r="F3563" s="12">
        <f>'Harian 2024'!F3607</f>
        <v>0</v>
      </c>
      <c r="G3563" s="12">
        <f>'Harian 2024'!G3607</f>
        <v>6</v>
      </c>
      <c r="H3563" s="12">
        <f>'Harian 2024'!H3607</f>
        <v>16</v>
      </c>
      <c r="I3563" s="12">
        <f>'Harian 2024'!I3607</f>
        <v>6</v>
      </c>
      <c r="J3563" s="12">
        <f>'Harian 2024'!J3607</f>
        <v>10</v>
      </c>
      <c r="K3563" s="12">
        <f>'Harian 2024'!K3607</f>
        <v>8</v>
      </c>
      <c r="L3563" s="12">
        <f>'Harian 2024'!L3607</f>
        <v>3</v>
      </c>
      <c r="M3563" s="12">
        <f>'Harian 2024'!M3607</f>
        <v>0</v>
      </c>
      <c r="N3563" s="12">
        <f>'Harian 2024'!N3607</f>
        <v>0</v>
      </c>
      <c r="O3563" s="12">
        <f>'Harian 2024'!O3607</f>
        <v>5</v>
      </c>
      <c r="P3563" s="12">
        <f>'Harian 2024'!P3607</f>
        <v>0</v>
      </c>
      <c r="Q3563" s="12">
        <f>'Harian 2024'!Q3607</f>
        <v>0</v>
      </c>
      <c r="R3563" s="12">
        <f>'Harian 2024'!R3607</f>
        <v>0</v>
      </c>
      <c r="S3563" s="12">
        <f>'Harian 2024'!S3607</f>
        <v>0</v>
      </c>
      <c r="T3563" s="12">
        <f>'Harian 2024'!T3607</f>
        <v>25</v>
      </c>
      <c r="U3563" s="12">
        <f t="shared" si="5818"/>
        <v>79</v>
      </c>
      <c r="W3563" s="23" t="s">
        <v>32</v>
      </c>
      <c r="X3563" s="24">
        <v>0.4</v>
      </c>
      <c r="Y3563" s="24">
        <v>0.4</v>
      </c>
      <c r="Z3563" s="24">
        <v>0.4</v>
      </c>
      <c r="AA3563" s="24">
        <v>0.4</v>
      </c>
      <c r="AB3563" s="24">
        <v>0.4</v>
      </c>
      <c r="AC3563" s="24">
        <v>0.4</v>
      </c>
      <c r="AD3563" s="24">
        <v>0.4</v>
      </c>
      <c r="AE3563" s="24">
        <v>0.4</v>
      </c>
      <c r="AF3563" s="24">
        <v>0.4</v>
      </c>
      <c r="AG3563" s="24">
        <v>0.4</v>
      </c>
      <c r="AH3563" s="24">
        <v>0.4</v>
      </c>
      <c r="AI3563" s="24">
        <v>0.4</v>
      </c>
      <c r="AJ3563" s="24">
        <v>0.4</v>
      </c>
      <c r="AK3563" s="24">
        <v>0.4</v>
      </c>
      <c r="AL3563" s="24">
        <v>0.4</v>
      </c>
      <c r="AM3563" s="24">
        <v>0.4</v>
      </c>
      <c r="AN3563" s="24">
        <v>0.4</v>
      </c>
      <c r="AP3563" s="16"/>
      <c r="AQ3563" s="16"/>
      <c r="AR3563" s="12" t="s">
        <v>32</v>
      </c>
      <c r="AS3563" s="13">
        <f t="shared" si="5802"/>
        <v>0</v>
      </c>
      <c r="AT3563" s="13">
        <f t="shared" si="5802"/>
        <v>0</v>
      </c>
      <c r="AU3563" s="13">
        <f t="shared" si="5803"/>
        <v>0</v>
      </c>
      <c r="AV3563" s="13">
        <f t="shared" si="5804"/>
        <v>2.4000000000000004</v>
      </c>
      <c r="AW3563" s="13">
        <f t="shared" si="5805"/>
        <v>6.4</v>
      </c>
      <c r="AX3563" s="13">
        <f t="shared" si="5806"/>
        <v>2.4000000000000004</v>
      </c>
      <c r="AY3563" s="13">
        <f t="shared" si="5807"/>
        <v>4</v>
      </c>
      <c r="AZ3563" s="13">
        <f t="shared" si="5808"/>
        <v>3.2</v>
      </c>
      <c r="BA3563" s="13">
        <f t="shared" si="5809"/>
        <v>1.2000000000000002</v>
      </c>
      <c r="BB3563" s="13">
        <f t="shared" si="5810"/>
        <v>0</v>
      </c>
      <c r="BC3563" s="13">
        <f t="shared" si="5811"/>
        <v>0</v>
      </c>
      <c r="BD3563" s="13">
        <f t="shared" si="5812"/>
        <v>2</v>
      </c>
      <c r="BE3563" s="13">
        <f t="shared" si="5813"/>
        <v>0</v>
      </c>
      <c r="BF3563" s="13">
        <f t="shared" si="5814"/>
        <v>0</v>
      </c>
      <c r="BG3563" s="13">
        <f t="shared" si="5815"/>
        <v>0</v>
      </c>
      <c r="BH3563" s="13">
        <f t="shared" si="5816"/>
        <v>0</v>
      </c>
      <c r="BI3563" s="13">
        <f t="shared" si="5817"/>
        <v>10</v>
      </c>
      <c r="BJ3563" s="12">
        <f t="shared" si="5819"/>
        <v>31.6</v>
      </c>
    </row>
    <row r="3564" spans="1:62">
      <c r="A3564" s="17"/>
      <c r="B3564" s="18"/>
      <c r="C3564" s="19" t="s">
        <v>33</v>
      </c>
      <c r="D3564" s="19">
        <f>SUM(D3555:D3563)</f>
        <v>33</v>
      </c>
      <c r="E3564" s="19">
        <f>SUM(E3555:E3563)</f>
        <v>55</v>
      </c>
      <c r="F3564" s="19">
        <f t="shared" ref="F3564:U3564" si="5820">SUM(F3555:F3563)</f>
        <v>39</v>
      </c>
      <c r="G3564" s="19">
        <f t="shared" si="5820"/>
        <v>117</v>
      </c>
      <c r="H3564" s="19">
        <f t="shared" si="5820"/>
        <v>168</v>
      </c>
      <c r="I3564" s="19">
        <f t="shared" si="5820"/>
        <v>158</v>
      </c>
      <c r="J3564" s="19">
        <f t="shared" si="5820"/>
        <v>165</v>
      </c>
      <c r="K3564" s="19">
        <f t="shared" si="5820"/>
        <v>167</v>
      </c>
      <c r="L3564" s="19">
        <f t="shared" si="5820"/>
        <v>54</v>
      </c>
      <c r="M3564" s="19">
        <f t="shared" si="5820"/>
        <v>22</v>
      </c>
      <c r="N3564" s="19">
        <f t="shared" si="5820"/>
        <v>24</v>
      </c>
      <c r="O3564" s="19">
        <f t="shared" si="5820"/>
        <v>52</v>
      </c>
      <c r="P3564" s="19">
        <f t="shared" si="5820"/>
        <v>40</v>
      </c>
      <c r="Q3564" s="19">
        <f t="shared" si="5820"/>
        <v>45</v>
      </c>
      <c r="R3564" s="19">
        <f t="shared" si="5820"/>
        <v>18</v>
      </c>
      <c r="S3564" s="19">
        <f t="shared" si="5820"/>
        <v>51</v>
      </c>
      <c r="T3564" s="19">
        <f t="shared" si="5820"/>
        <v>25</v>
      </c>
      <c r="U3564" s="19">
        <f t="shared" si="5820"/>
        <v>1200</v>
      </c>
      <c r="AP3564" s="35"/>
      <c r="AQ3564" s="36"/>
      <c r="AR3564" s="37" t="s">
        <v>33</v>
      </c>
      <c r="AS3564" s="37">
        <f>SUM(AS3555:AS3563)</f>
        <v>15.535000000000002</v>
      </c>
      <c r="AT3564" s="37">
        <f t="shared" ref="AT3564:BJ3564" si="5821">SUM(AT3555:AT3563)</f>
        <v>24.244999999999997</v>
      </c>
      <c r="AU3564" s="37">
        <f t="shared" si="5821"/>
        <v>16.989999999999998</v>
      </c>
      <c r="AV3564" s="37">
        <f t="shared" si="5821"/>
        <v>36.225000000000001</v>
      </c>
      <c r="AW3564" s="37">
        <f t="shared" si="5821"/>
        <v>50.904999999999994</v>
      </c>
      <c r="AX3564" s="37">
        <f t="shared" si="5821"/>
        <v>49.3</v>
      </c>
      <c r="AY3564" s="37">
        <f t="shared" si="5821"/>
        <v>51.42</v>
      </c>
      <c r="AZ3564" s="37">
        <f t="shared" si="5821"/>
        <v>49.975000000000001</v>
      </c>
      <c r="BA3564" s="37">
        <f t="shared" si="5821"/>
        <v>16.925000000000001</v>
      </c>
      <c r="BB3564" s="37">
        <f t="shared" si="5821"/>
        <v>7.4749999999999996</v>
      </c>
      <c r="BC3564" s="37">
        <f t="shared" si="5821"/>
        <v>7.9149999999999991</v>
      </c>
      <c r="BD3564" s="37">
        <f t="shared" si="5821"/>
        <v>19.239999999999998</v>
      </c>
      <c r="BE3564" s="37">
        <f t="shared" si="5821"/>
        <v>11.385</v>
      </c>
      <c r="BF3564" s="37">
        <f t="shared" si="5821"/>
        <v>13.505000000000001</v>
      </c>
      <c r="BG3564" s="37">
        <f t="shared" si="5821"/>
        <v>6.02</v>
      </c>
      <c r="BH3564" s="37">
        <f t="shared" si="5821"/>
        <v>16.149999999999999</v>
      </c>
      <c r="BI3564" s="37">
        <f t="shared" si="5821"/>
        <v>10</v>
      </c>
      <c r="BJ3564" s="37">
        <f t="shared" si="5821"/>
        <v>387.67500000000001</v>
      </c>
    </row>
    <row r="3567" spans="1:62" ht="106.5">
      <c r="A3567" s="8" t="s">
        <v>2</v>
      </c>
      <c r="B3567" s="8" t="s">
        <v>3</v>
      </c>
      <c r="C3567" s="8" t="s">
        <v>4</v>
      </c>
      <c r="D3567" s="9" t="str">
        <f>D2821</f>
        <v>ANGGREK</v>
      </c>
      <c r="E3567" s="9" t="str">
        <f t="shared" ref="E3567:U3567" si="5822">E2821</f>
        <v>BOUGENVIL</v>
      </c>
      <c r="F3567" s="9" t="str">
        <f t="shared" si="5822"/>
        <v>CAMELIA</v>
      </c>
      <c r="G3567" s="9" t="str">
        <f t="shared" si="5822"/>
        <v>DEWANDARU</v>
      </c>
      <c r="H3567" s="9" t="str">
        <f t="shared" si="5822"/>
        <v>EDELWEIS</v>
      </c>
      <c r="I3567" s="9" t="str">
        <f t="shared" si="5822"/>
        <v>FLAMBOYAN</v>
      </c>
      <c r="J3567" s="9" t="str">
        <f t="shared" si="5822"/>
        <v>GERANIUM</v>
      </c>
      <c r="K3567" s="9" t="str">
        <f t="shared" si="5822"/>
        <v>HELIKONIA</v>
      </c>
      <c r="L3567" s="9" t="str">
        <f t="shared" si="5822"/>
        <v>IVY</v>
      </c>
      <c r="M3567" s="9" t="str">
        <f t="shared" si="5822"/>
        <v>KANA</v>
      </c>
      <c r="N3567" s="9" t="str">
        <f t="shared" si="5822"/>
        <v>IGD</v>
      </c>
      <c r="O3567" s="9" t="str">
        <f t="shared" si="5822"/>
        <v>HCU</v>
      </c>
      <c r="P3567" s="9" t="str">
        <f t="shared" si="5822"/>
        <v>PENUNJANG</v>
      </c>
      <c r="Q3567" s="9" t="str">
        <f t="shared" si="5822"/>
        <v>PELAYANAN</v>
      </c>
      <c r="R3567" s="9" t="str">
        <f t="shared" si="5822"/>
        <v>ADMIN</v>
      </c>
      <c r="S3567" s="9" t="str">
        <f t="shared" si="5822"/>
        <v>ASRAMA</v>
      </c>
      <c r="T3567" s="9" t="str">
        <f t="shared" si="5822"/>
        <v>MASJID</v>
      </c>
      <c r="U3567" s="9" t="str">
        <f t="shared" si="5822"/>
        <v>JUMLAH</v>
      </c>
      <c r="W3567" s="21"/>
      <c r="X3567" s="22" t="str">
        <f>X5</f>
        <v>ANGGREK</v>
      </c>
      <c r="Y3567" s="22" t="str">
        <f>Y5</f>
        <v>BOUGENVIL</v>
      </c>
      <c r="Z3567" s="22" t="str">
        <f t="shared" ref="Z3567:AN3567" si="5823">Z5</f>
        <v>CAMELIA</v>
      </c>
      <c r="AA3567" s="22" t="str">
        <f t="shared" si="5823"/>
        <v>DEWANDARU</v>
      </c>
      <c r="AB3567" s="22" t="str">
        <f t="shared" si="5823"/>
        <v>EDELWEIS</v>
      </c>
      <c r="AC3567" s="22" t="str">
        <f t="shared" si="5823"/>
        <v>FLAMBOYAN</v>
      </c>
      <c r="AD3567" s="22" t="str">
        <f t="shared" si="5823"/>
        <v>GERANIUM</v>
      </c>
      <c r="AE3567" s="22" t="str">
        <f t="shared" si="5823"/>
        <v>HELIKONIA</v>
      </c>
      <c r="AF3567" s="22" t="str">
        <f t="shared" si="5823"/>
        <v>IVY</v>
      </c>
      <c r="AG3567" s="22" t="str">
        <f t="shared" si="5823"/>
        <v>KANA</v>
      </c>
      <c r="AH3567" s="22" t="str">
        <f t="shared" si="5823"/>
        <v>IGD</v>
      </c>
      <c r="AI3567" s="22" t="str">
        <f t="shared" si="5823"/>
        <v>HCU</v>
      </c>
      <c r="AJ3567" s="22" t="str">
        <f t="shared" si="5823"/>
        <v>PENUNJANG</v>
      </c>
      <c r="AK3567" s="22" t="str">
        <f t="shared" si="5823"/>
        <v>PELAYANAN</v>
      </c>
      <c r="AL3567" s="22" t="str">
        <f t="shared" si="5823"/>
        <v>ADMIN</v>
      </c>
      <c r="AM3567" s="22" t="str">
        <f t="shared" si="5823"/>
        <v>ASRAMA</v>
      </c>
      <c r="AN3567" s="22" t="str">
        <f t="shared" si="5823"/>
        <v>MASJID</v>
      </c>
      <c r="AP3567" s="33" t="s">
        <v>2</v>
      </c>
      <c r="AQ3567" s="33" t="s">
        <v>3</v>
      </c>
      <c r="AR3567" s="33" t="s">
        <v>4</v>
      </c>
      <c r="AS3567" s="34" t="str">
        <f>AS5</f>
        <v>ANGGREK</v>
      </c>
      <c r="AT3567" s="34" t="str">
        <f>AT5</f>
        <v>BOUGENVIL</v>
      </c>
      <c r="AU3567" s="34" t="str">
        <f t="shared" ref="AU3567:BJ3567" si="5824">AU5</f>
        <v>CAMELIA II</v>
      </c>
      <c r="AV3567" s="34" t="str">
        <f t="shared" si="5824"/>
        <v>DEWANDARU</v>
      </c>
      <c r="AW3567" s="34" t="str">
        <f t="shared" si="5824"/>
        <v>EDELWEIS</v>
      </c>
      <c r="AX3567" s="34" t="str">
        <f t="shared" si="5824"/>
        <v>FLAMBOYAN</v>
      </c>
      <c r="AY3567" s="34" t="str">
        <f t="shared" si="5824"/>
        <v>GERANIUM</v>
      </c>
      <c r="AZ3567" s="34" t="str">
        <f t="shared" si="5824"/>
        <v>HELIKONIA</v>
      </c>
      <c r="BA3567" s="34" t="str">
        <f t="shared" si="5824"/>
        <v>IVY</v>
      </c>
      <c r="BB3567" s="34" t="str">
        <f t="shared" si="5824"/>
        <v>KANA</v>
      </c>
      <c r="BC3567" s="34" t="str">
        <f t="shared" si="5824"/>
        <v>IGD</v>
      </c>
      <c r="BD3567" s="34" t="str">
        <f t="shared" si="5824"/>
        <v>HCU</v>
      </c>
      <c r="BE3567" s="34" t="str">
        <f t="shared" si="5824"/>
        <v>PENUNJANG</v>
      </c>
      <c r="BF3567" s="34" t="str">
        <f t="shared" si="5824"/>
        <v>PELAYANAN</v>
      </c>
      <c r="BG3567" s="34" t="str">
        <f t="shared" si="5824"/>
        <v>ADMIN</v>
      </c>
      <c r="BH3567" s="34" t="str">
        <f t="shared" si="5824"/>
        <v>ASRAMA</v>
      </c>
      <c r="BI3567" s="34" t="str">
        <f t="shared" si="5824"/>
        <v>MASJID</v>
      </c>
      <c r="BJ3567" s="34" t="str">
        <f t="shared" si="5824"/>
        <v>JUMLAH</v>
      </c>
    </row>
    <row r="3568" spans="1:62" ht="15.75">
      <c r="A3568" s="10">
        <f>A3555+1</f>
        <v>29</v>
      </c>
      <c r="B3568" s="11" t="s">
        <v>41</v>
      </c>
      <c r="C3568" s="12" t="s">
        <v>24</v>
      </c>
      <c r="D3568" s="12">
        <f>'Harian 2024'!D3612</f>
        <v>0</v>
      </c>
      <c r="E3568" s="12">
        <f>'Harian 2024'!E3612</f>
        <v>0</v>
      </c>
      <c r="F3568" s="12">
        <f>'Harian 2024'!F3612</f>
        <v>0</v>
      </c>
      <c r="G3568" s="12">
        <f>'Harian 2024'!G3612</f>
        <v>20</v>
      </c>
      <c r="H3568" s="12">
        <f>'Harian 2024'!H3612</f>
        <v>27</v>
      </c>
      <c r="I3568" s="12">
        <f>'Harian 2024'!I3612</f>
        <v>29</v>
      </c>
      <c r="J3568" s="12">
        <f>'Harian 2024'!J3612</f>
        <v>29</v>
      </c>
      <c r="K3568" s="12">
        <f>'Harian 2024'!K3612</f>
        <v>30</v>
      </c>
      <c r="L3568" s="12">
        <f>'Harian 2024'!L3612</f>
        <v>12</v>
      </c>
      <c r="M3568" s="12">
        <f>'Harian 2024'!M3612</f>
        <v>3</v>
      </c>
      <c r="N3568" s="12">
        <f>'Harian 2024'!N3612</f>
        <v>0</v>
      </c>
      <c r="O3568" s="12">
        <f>'Harian 2024'!O3612</f>
        <v>10</v>
      </c>
      <c r="P3568" s="12">
        <f>'Harian 2024'!P3612</f>
        <v>0</v>
      </c>
      <c r="Q3568" s="12">
        <f>'Harian 2024'!Q3612</f>
        <v>12</v>
      </c>
      <c r="R3568" s="12">
        <f>'Harian 2024'!R3612</f>
        <v>0</v>
      </c>
      <c r="S3568" s="12">
        <f>'Harian 2024'!S3612</f>
        <v>0</v>
      </c>
      <c r="T3568" s="12">
        <f>'Harian 2024'!T3612</f>
        <v>0</v>
      </c>
      <c r="U3568" s="12">
        <f>SUM(E3568:T3568)</f>
        <v>172</v>
      </c>
      <c r="W3568" s="23" t="s">
        <v>24</v>
      </c>
      <c r="X3568" s="24">
        <v>0.26500000000000001</v>
      </c>
      <c r="Y3568" s="24">
        <v>0.26500000000000001</v>
      </c>
      <c r="Z3568" s="24">
        <v>0.26500000000000001</v>
      </c>
      <c r="AA3568" s="24">
        <v>0.26500000000000001</v>
      </c>
      <c r="AB3568" s="24">
        <v>0.26500000000000001</v>
      </c>
      <c r="AC3568" s="24">
        <v>0.26500000000000001</v>
      </c>
      <c r="AD3568" s="24">
        <v>0.26500000000000001</v>
      </c>
      <c r="AE3568" s="24">
        <v>0.26500000000000001</v>
      </c>
      <c r="AF3568" s="24">
        <v>0.26500000000000001</v>
      </c>
      <c r="AG3568" s="24">
        <v>0.26500000000000001</v>
      </c>
      <c r="AH3568" s="24">
        <v>0.26500000000000001</v>
      </c>
      <c r="AI3568" s="24">
        <v>0.26500000000000001</v>
      </c>
      <c r="AJ3568" s="24">
        <v>0.26500000000000001</v>
      </c>
      <c r="AK3568" s="24">
        <v>0.26500000000000001</v>
      </c>
      <c r="AL3568" s="24">
        <v>0.26500000000000001</v>
      </c>
      <c r="AM3568" s="24">
        <v>0.26500000000000001</v>
      </c>
      <c r="AN3568" s="24">
        <v>0.26500000000000001</v>
      </c>
      <c r="AP3568" s="10">
        <f>AP3555+1</f>
        <v>29</v>
      </c>
      <c r="AQ3568" s="11" t="s">
        <v>39</v>
      </c>
      <c r="AR3568" s="12" t="s">
        <v>24</v>
      </c>
      <c r="AS3568" s="13">
        <f t="shared" ref="AS3568:AT3576" si="5825">D3568*X3568</f>
        <v>0</v>
      </c>
      <c r="AT3568" s="13">
        <f t="shared" si="5825"/>
        <v>0</v>
      </c>
      <c r="AU3568" s="13">
        <f t="shared" ref="AU3568:AU3576" si="5826">F3568*Z3568</f>
        <v>0</v>
      </c>
      <c r="AV3568" s="13">
        <f t="shared" ref="AV3568:AV3576" si="5827">G3568*AA3568</f>
        <v>5.3000000000000007</v>
      </c>
      <c r="AW3568" s="13">
        <f t="shared" ref="AW3568:AW3576" si="5828">H3568*AB3568</f>
        <v>7.1550000000000002</v>
      </c>
      <c r="AX3568" s="13">
        <f t="shared" ref="AX3568:AX3576" si="5829">I3568*AC3568</f>
        <v>7.6850000000000005</v>
      </c>
      <c r="AY3568" s="13">
        <f t="shared" ref="AY3568:AY3576" si="5830">J3568*AD3568</f>
        <v>7.6850000000000005</v>
      </c>
      <c r="AZ3568" s="13">
        <f t="shared" ref="AZ3568:AZ3576" si="5831">K3568*AE3568</f>
        <v>7.95</v>
      </c>
      <c r="BA3568" s="13">
        <f t="shared" ref="BA3568:BA3576" si="5832">L3568*AF3568</f>
        <v>3.18</v>
      </c>
      <c r="BB3568" s="13">
        <f t="shared" ref="BB3568:BB3576" si="5833">M3568*AG3568</f>
        <v>0.79500000000000004</v>
      </c>
      <c r="BC3568" s="13">
        <f t="shared" ref="BC3568:BC3576" si="5834">N3568*AH3568</f>
        <v>0</v>
      </c>
      <c r="BD3568" s="13">
        <f t="shared" ref="BD3568:BD3576" si="5835">O3568*AI3568</f>
        <v>2.6500000000000004</v>
      </c>
      <c r="BE3568" s="13">
        <f t="shared" ref="BE3568:BE3576" si="5836">P3568*AJ3568</f>
        <v>0</v>
      </c>
      <c r="BF3568" s="13">
        <f t="shared" ref="BF3568:BF3576" si="5837">Q3568*AK3568</f>
        <v>3.18</v>
      </c>
      <c r="BG3568" s="13">
        <f t="shared" ref="BG3568:BG3576" si="5838">R3568*AL3568</f>
        <v>0</v>
      </c>
      <c r="BH3568" s="13">
        <f t="shared" ref="BH3568:BH3576" si="5839">S3568*AM3568</f>
        <v>0</v>
      </c>
      <c r="BI3568" s="13">
        <f t="shared" ref="BI3568:BI3576" si="5840">T3568*AN3568</f>
        <v>0</v>
      </c>
      <c r="BJ3568" s="12">
        <f>SUM(AT3568:BI3568)</f>
        <v>45.580000000000005</v>
      </c>
    </row>
    <row r="3569" spans="1:62" ht="15.75">
      <c r="A3569" s="14"/>
      <c r="B3569" s="15">
        <f>B3556+1</f>
        <v>44833</v>
      </c>
      <c r="C3569" s="12" t="s">
        <v>25</v>
      </c>
      <c r="D3569" s="12">
        <f>'Harian 2024'!D3613</f>
        <v>0</v>
      </c>
      <c r="E3569" s="12">
        <f>'Harian 2024'!E3613</f>
        <v>0</v>
      </c>
      <c r="F3569" s="12">
        <f>'Harian 2024'!F3613</f>
        <v>0</v>
      </c>
      <c r="G3569" s="12">
        <f>'Harian 2024'!G3613</f>
        <v>19</v>
      </c>
      <c r="H3569" s="12">
        <f>'Harian 2024'!H3613</f>
        <v>28</v>
      </c>
      <c r="I3569" s="12">
        <f>'Harian 2024'!I3613</f>
        <v>30</v>
      </c>
      <c r="J3569" s="12">
        <f>'Harian 2024'!J3613</f>
        <v>30</v>
      </c>
      <c r="K3569" s="12">
        <f>'Harian 2024'!K3613</f>
        <v>31</v>
      </c>
      <c r="L3569" s="12">
        <f>'Harian 2024'!L3613</f>
        <v>14</v>
      </c>
      <c r="M3569" s="12">
        <f>'Harian 2024'!M3613</f>
        <v>3</v>
      </c>
      <c r="N3569" s="12">
        <f>'Harian 2024'!N3613</f>
        <v>0</v>
      </c>
      <c r="O3569" s="12">
        <f>'Harian 2024'!O3613</f>
        <v>9</v>
      </c>
      <c r="P3569" s="12">
        <f>'Harian 2024'!P3613</f>
        <v>0</v>
      </c>
      <c r="Q3569" s="12">
        <f>'Harian 2024'!Q3613</f>
        <v>4</v>
      </c>
      <c r="R3569" s="12">
        <f>'Harian 2024'!R3613</f>
        <v>0</v>
      </c>
      <c r="S3569" s="12">
        <f>'Harian 2024'!S3613</f>
        <v>0</v>
      </c>
      <c r="T3569" s="12">
        <f>'Harian 2024'!T3613</f>
        <v>0</v>
      </c>
      <c r="U3569" s="12">
        <f t="shared" ref="U3569:U3576" si="5841">SUM(E3569:T3569)</f>
        <v>168</v>
      </c>
      <c r="W3569" s="23" t="s">
        <v>25</v>
      </c>
      <c r="X3569" s="24">
        <v>0.22500000000000001</v>
      </c>
      <c r="Y3569" s="24">
        <v>0.22500000000000001</v>
      </c>
      <c r="Z3569" s="24">
        <v>0.22500000000000001</v>
      </c>
      <c r="AA3569" s="24">
        <v>0.22500000000000001</v>
      </c>
      <c r="AB3569" s="24">
        <v>0.22500000000000001</v>
      </c>
      <c r="AC3569" s="24">
        <v>0.22500000000000001</v>
      </c>
      <c r="AD3569" s="24">
        <v>0.22500000000000001</v>
      </c>
      <c r="AE3569" s="24">
        <v>0.22500000000000001</v>
      </c>
      <c r="AF3569" s="24">
        <v>0.22500000000000001</v>
      </c>
      <c r="AG3569" s="24">
        <v>0.22500000000000001</v>
      </c>
      <c r="AH3569" s="24">
        <v>0.22500000000000001</v>
      </c>
      <c r="AI3569" s="24">
        <v>0.22500000000000001</v>
      </c>
      <c r="AJ3569" s="24">
        <v>0.22500000000000001</v>
      </c>
      <c r="AK3569" s="24">
        <v>0.22500000000000001</v>
      </c>
      <c r="AL3569" s="24">
        <v>0.22500000000000001</v>
      </c>
      <c r="AM3569" s="24">
        <v>0.22500000000000001</v>
      </c>
      <c r="AN3569" s="24">
        <v>0.22500000000000001</v>
      </c>
      <c r="AP3569" s="14"/>
      <c r="AQ3569" s="15">
        <f>AQ3556+1</f>
        <v>44468</v>
      </c>
      <c r="AR3569" s="12" t="s">
        <v>25</v>
      </c>
      <c r="AS3569" s="13">
        <f t="shared" si="5825"/>
        <v>0</v>
      </c>
      <c r="AT3569" s="13">
        <f t="shared" si="5825"/>
        <v>0</v>
      </c>
      <c r="AU3569" s="13">
        <f t="shared" si="5826"/>
        <v>0</v>
      </c>
      <c r="AV3569" s="13">
        <f t="shared" si="5827"/>
        <v>4.2750000000000004</v>
      </c>
      <c r="AW3569" s="13">
        <f t="shared" si="5828"/>
        <v>6.3</v>
      </c>
      <c r="AX3569" s="13">
        <f t="shared" si="5829"/>
        <v>6.75</v>
      </c>
      <c r="AY3569" s="13">
        <f t="shared" si="5830"/>
        <v>6.75</v>
      </c>
      <c r="AZ3569" s="13">
        <f t="shared" si="5831"/>
        <v>6.9750000000000005</v>
      </c>
      <c r="BA3569" s="13">
        <f t="shared" si="5832"/>
        <v>3.15</v>
      </c>
      <c r="BB3569" s="13">
        <f t="shared" si="5833"/>
        <v>0.67500000000000004</v>
      </c>
      <c r="BC3569" s="13">
        <f t="shared" si="5834"/>
        <v>0</v>
      </c>
      <c r="BD3569" s="13">
        <f t="shared" si="5835"/>
        <v>2.0249999999999999</v>
      </c>
      <c r="BE3569" s="13">
        <f t="shared" si="5836"/>
        <v>0</v>
      </c>
      <c r="BF3569" s="13">
        <f t="shared" si="5837"/>
        <v>0.9</v>
      </c>
      <c r="BG3569" s="13">
        <f t="shared" si="5838"/>
        <v>0</v>
      </c>
      <c r="BH3569" s="13">
        <f t="shared" si="5839"/>
        <v>0</v>
      </c>
      <c r="BI3569" s="13">
        <f t="shared" si="5840"/>
        <v>0</v>
      </c>
      <c r="BJ3569" s="12">
        <f t="shared" ref="BJ3569:BJ3576" si="5842">SUM(AT3569:BI3569)</f>
        <v>37.799999999999997</v>
      </c>
    </row>
    <row r="3570" spans="1:62" ht="15.75">
      <c r="A3570" s="14"/>
      <c r="B3570" s="14"/>
      <c r="C3570" s="12" t="s">
        <v>26</v>
      </c>
      <c r="D3570" s="12">
        <f>'Harian 2024'!D3614</f>
        <v>0</v>
      </c>
      <c r="E3570" s="12">
        <f>'Harian 2024'!E3614</f>
        <v>0</v>
      </c>
      <c r="F3570" s="12">
        <f>'Harian 2024'!F3614</f>
        <v>0</v>
      </c>
      <c r="G3570" s="12">
        <f>'Harian 2024'!G3614</f>
        <v>3</v>
      </c>
      <c r="H3570" s="12">
        <f>'Harian 2024'!H3614</f>
        <v>8</v>
      </c>
      <c r="I3570" s="12">
        <f>'Harian 2024'!I3614</f>
        <v>9</v>
      </c>
      <c r="J3570" s="12">
        <f>'Harian 2024'!J3614</f>
        <v>4</v>
      </c>
      <c r="K3570" s="12">
        <f>'Harian 2024'!K3614</f>
        <v>9</v>
      </c>
      <c r="L3570" s="12">
        <f>'Harian 2024'!L3614</f>
        <v>10</v>
      </c>
      <c r="M3570" s="12">
        <f>'Harian 2024'!M3614</f>
        <v>4</v>
      </c>
      <c r="N3570" s="12">
        <f>'Harian 2024'!N3614</f>
        <v>16</v>
      </c>
      <c r="O3570" s="12">
        <f>'Harian 2024'!O3614</f>
        <v>6</v>
      </c>
      <c r="P3570" s="12">
        <f>'Harian 2024'!P3614</f>
        <v>0</v>
      </c>
      <c r="Q3570" s="12">
        <f>'Harian 2024'!Q3614</f>
        <v>5</v>
      </c>
      <c r="R3570" s="12">
        <f>'Harian 2024'!R3614</f>
        <v>0</v>
      </c>
      <c r="S3570" s="12">
        <f>'Harian 2024'!S3614</f>
        <v>0</v>
      </c>
      <c r="T3570" s="12">
        <f>'Harian 2024'!T3614</f>
        <v>0</v>
      </c>
      <c r="U3570" s="12">
        <f t="shared" si="5841"/>
        <v>74</v>
      </c>
      <c r="W3570" s="23" t="s">
        <v>26</v>
      </c>
      <c r="X3570" s="24">
        <v>0.35</v>
      </c>
      <c r="Y3570" s="24">
        <v>0.35</v>
      </c>
      <c r="Z3570" s="24">
        <v>0.35</v>
      </c>
      <c r="AA3570" s="24">
        <v>0.35</v>
      </c>
      <c r="AB3570" s="24">
        <v>0.35</v>
      </c>
      <c r="AC3570" s="24">
        <v>0.35</v>
      </c>
      <c r="AD3570" s="24">
        <v>0.35</v>
      </c>
      <c r="AE3570" s="24">
        <v>0.35</v>
      </c>
      <c r="AF3570" s="24">
        <v>0.35</v>
      </c>
      <c r="AG3570" s="24">
        <v>0.35</v>
      </c>
      <c r="AH3570" s="24">
        <v>0.35</v>
      </c>
      <c r="AI3570" s="24">
        <v>0.35</v>
      </c>
      <c r="AJ3570" s="24">
        <v>0.35</v>
      </c>
      <c r="AK3570" s="24">
        <v>0.35</v>
      </c>
      <c r="AL3570" s="24">
        <v>0.35</v>
      </c>
      <c r="AM3570" s="24">
        <v>0.35</v>
      </c>
      <c r="AN3570" s="24">
        <v>0.35</v>
      </c>
      <c r="AP3570" s="14"/>
      <c r="AQ3570" s="14"/>
      <c r="AR3570" s="12" t="s">
        <v>26</v>
      </c>
      <c r="AS3570" s="13">
        <f t="shared" si="5825"/>
        <v>0</v>
      </c>
      <c r="AT3570" s="13">
        <f t="shared" si="5825"/>
        <v>0</v>
      </c>
      <c r="AU3570" s="13">
        <f t="shared" si="5826"/>
        <v>0</v>
      </c>
      <c r="AV3570" s="13">
        <f t="shared" si="5827"/>
        <v>1.0499999999999998</v>
      </c>
      <c r="AW3570" s="13">
        <f t="shared" si="5828"/>
        <v>2.8</v>
      </c>
      <c r="AX3570" s="13">
        <f t="shared" si="5829"/>
        <v>3.15</v>
      </c>
      <c r="AY3570" s="13">
        <f t="shared" si="5830"/>
        <v>1.4</v>
      </c>
      <c r="AZ3570" s="13">
        <f t="shared" si="5831"/>
        <v>3.15</v>
      </c>
      <c r="BA3570" s="13">
        <f t="shared" si="5832"/>
        <v>3.5</v>
      </c>
      <c r="BB3570" s="13">
        <f t="shared" si="5833"/>
        <v>1.4</v>
      </c>
      <c r="BC3570" s="13">
        <f t="shared" si="5834"/>
        <v>5.6</v>
      </c>
      <c r="BD3570" s="13">
        <f t="shared" si="5835"/>
        <v>2.0999999999999996</v>
      </c>
      <c r="BE3570" s="13">
        <f t="shared" si="5836"/>
        <v>0</v>
      </c>
      <c r="BF3570" s="13">
        <f t="shared" si="5837"/>
        <v>1.75</v>
      </c>
      <c r="BG3570" s="13">
        <f t="shared" si="5838"/>
        <v>0</v>
      </c>
      <c r="BH3570" s="13">
        <f t="shared" si="5839"/>
        <v>0</v>
      </c>
      <c r="BI3570" s="13">
        <f t="shared" si="5840"/>
        <v>0</v>
      </c>
      <c r="BJ3570" s="12">
        <f t="shared" si="5842"/>
        <v>25.9</v>
      </c>
    </row>
    <row r="3571" spans="1:62" ht="15.75">
      <c r="A3571" s="14"/>
      <c r="B3571" s="14"/>
      <c r="C3571" s="12" t="s">
        <v>27</v>
      </c>
      <c r="D3571" s="12">
        <f>'Harian 2024'!D3615</f>
        <v>7</v>
      </c>
      <c r="E3571" s="12">
        <f>'Harian 2024'!E3615</f>
        <v>18</v>
      </c>
      <c r="F3571" s="12">
        <f>'Harian 2024'!F3615</f>
        <v>10</v>
      </c>
      <c r="G3571" s="12">
        <f>'Harian 2024'!G3615</f>
        <v>24</v>
      </c>
      <c r="H3571" s="12">
        <f>'Harian 2024'!H3615</f>
        <v>26</v>
      </c>
      <c r="I3571" s="12">
        <f>'Harian 2024'!I3615</f>
        <v>27</v>
      </c>
      <c r="J3571" s="12">
        <f>'Harian 2024'!J3615</f>
        <v>26</v>
      </c>
      <c r="K3571" s="12">
        <f>'Harian 2024'!K3615</f>
        <v>33</v>
      </c>
      <c r="L3571" s="12">
        <f>'Harian 2024'!L3615</f>
        <v>9</v>
      </c>
      <c r="M3571" s="12">
        <f>'Harian 2024'!M3615</f>
        <v>5</v>
      </c>
      <c r="N3571" s="12">
        <f>'Harian 2024'!N3615</f>
        <v>15</v>
      </c>
      <c r="O3571" s="12">
        <f>'Harian 2024'!O3615</f>
        <v>8</v>
      </c>
      <c r="P3571" s="12">
        <f>'Harian 2024'!P3615</f>
        <v>19</v>
      </c>
      <c r="Q3571" s="12">
        <f>'Harian 2024'!Q3615</f>
        <v>3</v>
      </c>
      <c r="R3571" s="12">
        <f>'Harian 2024'!R3615</f>
        <v>5</v>
      </c>
      <c r="S3571" s="12">
        <f>'Harian 2024'!S3615</f>
        <v>0</v>
      </c>
      <c r="T3571" s="12">
        <f>'Harian 2024'!T3615</f>
        <v>0</v>
      </c>
      <c r="U3571" s="12">
        <f t="shared" si="5841"/>
        <v>228</v>
      </c>
      <c r="W3571" s="23" t="s">
        <v>27</v>
      </c>
      <c r="X3571" s="24">
        <v>0.43</v>
      </c>
      <c r="Y3571" s="24">
        <v>0.43</v>
      </c>
      <c r="Z3571" s="24">
        <v>0.43</v>
      </c>
      <c r="AA3571" s="24">
        <v>0.43</v>
      </c>
      <c r="AB3571" s="24">
        <v>0.43</v>
      </c>
      <c r="AC3571" s="24">
        <v>0.43</v>
      </c>
      <c r="AD3571" s="24">
        <v>0.43</v>
      </c>
      <c r="AE3571" s="24">
        <v>0.43</v>
      </c>
      <c r="AF3571" s="24">
        <v>0.43</v>
      </c>
      <c r="AG3571" s="24">
        <v>0.43</v>
      </c>
      <c r="AH3571" s="24">
        <v>0.43</v>
      </c>
      <c r="AI3571" s="24">
        <v>0.43</v>
      </c>
      <c r="AJ3571" s="24">
        <v>0.43</v>
      </c>
      <c r="AK3571" s="24">
        <v>0.43</v>
      </c>
      <c r="AL3571" s="24">
        <v>0.43</v>
      </c>
      <c r="AM3571" s="24">
        <v>0.43</v>
      </c>
      <c r="AN3571" s="24">
        <v>0.43</v>
      </c>
      <c r="AP3571" s="14"/>
      <c r="AQ3571" s="14"/>
      <c r="AR3571" s="12" t="s">
        <v>27</v>
      </c>
      <c r="AS3571" s="13">
        <f t="shared" si="5825"/>
        <v>3.01</v>
      </c>
      <c r="AT3571" s="13">
        <f t="shared" si="5825"/>
        <v>7.74</v>
      </c>
      <c r="AU3571" s="13">
        <f t="shared" si="5826"/>
        <v>4.3</v>
      </c>
      <c r="AV3571" s="13">
        <f t="shared" si="5827"/>
        <v>10.32</v>
      </c>
      <c r="AW3571" s="13">
        <f t="shared" si="5828"/>
        <v>11.18</v>
      </c>
      <c r="AX3571" s="13">
        <f t="shared" si="5829"/>
        <v>11.61</v>
      </c>
      <c r="AY3571" s="13">
        <f t="shared" si="5830"/>
        <v>11.18</v>
      </c>
      <c r="AZ3571" s="13">
        <f t="shared" si="5831"/>
        <v>14.19</v>
      </c>
      <c r="BA3571" s="13">
        <f t="shared" si="5832"/>
        <v>3.87</v>
      </c>
      <c r="BB3571" s="13">
        <f t="shared" si="5833"/>
        <v>2.15</v>
      </c>
      <c r="BC3571" s="13">
        <f t="shared" si="5834"/>
        <v>6.45</v>
      </c>
      <c r="BD3571" s="13">
        <f t="shared" si="5835"/>
        <v>3.44</v>
      </c>
      <c r="BE3571" s="13">
        <f t="shared" si="5836"/>
        <v>8.17</v>
      </c>
      <c r="BF3571" s="13">
        <f t="shared" si="5837"/>
        <v>1.29</v>
      </c>
      <c r="BG3571" s="13">
        <f t="shared" si="5838"/>
        <v>2.15</v>
      </c>
      <c r="BH3571" s="13">
        <f t="shared" si="5839"/>
        <v>0</v>
      </c>
      <c r="BI3571" s="13">
        <f t="shared" si="5840"/>
        <v>0</v>
      </c>
      <c r="BJ3571" s="12">
        <f t="shared" si="5842"/>
        <v>98.04000000000002</v>
      </c>
    </row>
    <row r="3572" spans="1:62" ht="15.75">
      <c r="A3572" s="14"/>
      <c r="B3572" s="14"/>
      <c r="C3572" s="12" t="s">
        <v>28</v>
      </c>
      <c r="D3572" s="12">
        <f>'Harian 2024'!D3616</f>
        <v>6</v>
      </c>
      <c r="E3572" s="12">
        <f>'Harian 2024'!E3616</f>
        <v>15</v>
      </c>
      <c r="F3572" s="12">
        <f>'Harian 2024'!F3616</f>
        <v>6</v>
      </c>
      <c r="G3572" s="12">
        <f>'Harian 2024'!G3616</f>
        <v>22</v>
      </c>
      <c r="H3572" s="12">
        <f>'Harian 2024'!H3616</f>
        <v>24</v>
      </c>
      <c r="I3572" s="12">
        <f>'Harian 2024'!I3616</f>
        <v>28</v>
      </c>
      <c r="J3572" s="12">
        <f>'Harian 2024'!J3616</f>
        <v>32</v>
      </c>
      <c r="K3572" s="12">
        <f>'Harian 2024'!K3616</f>
        <v>36</v>
      </c>
      <c r="L3572" s="12">
        <f>'Harian 2024'!L3616</f>
        <v>7</v>
      </c>
      <c r="M3572" s="12">
        <f>'Harian 2024'!M3616</f>
        <v>3</v>
      </c>
      <c r="N3572" s="12">
        <f>'Harian 2024'!N3616</f>
        <v>6</v>
      </c>
      <c r="O3572" s="12">
        <f>'Harian 2024'!O3616</f>
        <v>6</v>
      </c>
      <c r="P3572" s="12">
        <f>'Harian 2024'!P3616</f>
        <v>18</v>
      </c>
      <c r="Q3572" s="12">
        <f>'Harian 2024'!Q3616</f>
        <v>4</v>
      </c>
      <c r="R3572" s="12">
        <f>'Harian 2024'!R3616</f>
        <v>6</v>
      </c>
      <c r="S3572" s="12">
        <f>'Harian 2024'!S3616</f>
        <v>0</v>
      </c>
      <c r="T3572" s="12">
        <f>'Harian 2024'!T3616</f>
        <v>0</v>
      </c>
      <c r="U3572" s="12">
        <f t="shared" si="5841"/>
        <v>213</v>
      </c>
      <c r="W3572" s="23" t="s">
        <v>28</v>
      </c>
      <c r="X3572" s="24">
        <v>0.5</v>
      </c>
      <c r="Y3572" s="24">
        <v>0.5</v>
      </c>
      <c r="Z3572" s="24">
        <v>0.5</v>
      </c>
      <c r="AA3572" s="24">
        <v>0.5</v>
      </c>
      <c r="AB3572" s="24">
        <v>0.5</v>
      </c>
      <c r="AC3572" s="24">
        <v>0.5</v>
      </c>
      <c r="AD3572" s="24">
        <v>0.5</v>
      </c>
      <c r="AE3572" s="24">
        <v>0.5</v>
      </c>
      <c r="AF3572" s="24">
        <v>0.5</v>
      </c>
      <c r="AG3572" s="24">
        <v>0.5</v>
      </c>
      <c r="AH3572" s="24">
        <v>0.5</v>
      </c>
      <c r="AI3572" s="24">
        <v>0.5</v>
      </c>
      <c r="AJ3572" s="24">
        <v>0.5</v>
      </c>
      <c r="AK3572" s="24">
        <v>0.5</v>
      </c>
      <c r="AL3572" s="24">
        <v>0.5</v>
      </c>
      <c r="AM3572" s="24">
        <v>0.5</v>
      </c>
      <c r="AN3572" s="24">
        <v>0.5</v>
      </c>
      <c r="AP3572" s="14"/>
      <c r="AQ3572" s="14"/>
      <c r="AR3572" s="12" t="s">
        <v>28</v>
      </c>
      <c r="AS3572" s="13">
        <f t="shared" si="5825"/>
        <v>3</v>
      </c>
      <c r="AT3572" s="13">
        <f t="shared" si="5825"/>
        <v>7.5</v>
      </c>
      <c r="AU3572" s="13">
        <f t="shared" si="5826"/>
        <v>3</v>
      </c>
      <c r="AV3572" s="13">
        <f t="shared" si="5827"/>
        <v>11</v>
      </c>
      <c r="AW3572" s="13">
        <f t="shared" si="5828"/>
        <v>12</v>
      </c>
      <c r="AX3572" s="13">
        <f t="shared" si="5829"/>
        <v>14</v>
      </c>
      <c r="AY3572" s="13">
        <f t="shared" si="5830"/>
        <v>16</v>
      </c>
      <c r="AZ3572" s="13">
        <f t="shared" si="5831"/>
        <v>18</v>
      </c>
      <c r="BA3572" s="13">
        <f t="shared" si="5832"/>
        <v>3.5</v>
      </c>
      <c r="BB3572" s="13">
        <f t="shared" si="5833"/>
        <v>1.5</v>
      </c>
      <c r="BC3572" s="13">
        <f t="shared" si="5834"/>
        <v>3</v>
      </c>
      <c r="BD3572" s="13">
        <f t="shared" si="5835"/>
        <v>3</v>
      </c>
      <c r="BE3572" s="13">
        <f t="shared" si="5836"/>
        <v>9</v>
      </c>
      <c r="BF3572" s="13">
        <f t="shared" si="5837"/>
        <v>2</v>
      </c>
      <c r="BG3572" s="13">
        <f t="shared" si="5838"/>
        <v>3</v>
      </c>
      <c r="BH3572" s="13">
        <f t="shared" si="5839"/>
        <v>0</v>
      </c>
      <c r="BI3572" s="13">
        <f t="shared" si="5840"/>
        <v>0</v>
      </c>
      <c r="BJ3572" s="12">
        <f t="shared" si="5842"/>
        <v>106.5</v>
      </c>
    </row>
    <row r="3573" spans="1:62" ht="15.75">
      <c r="A3573" s="14"/>
      <c r="B3573" s="14"/>
      <c r="C3573" s="12" t="s">
        <v>35</v>
      </c>
      <c r="D3573" s="12">
        <f>'Harian 2024'!D3617</f>
        <v>5</v>
      </c>
      <c r="E3573" s="12">
        <f>'Harian 2024'!E3617</f>
        <v>10</v>
      </c>
      <c r="F3573" s="12">
        <f>'Harian 2024'!F3617</f>
        <v>8</v>
      </c>
      <c r="G3573" s="12">
        <f>'Harian 2024'!G3617</f>
        <v>14</v>
      </c>
      <c r="H3573" s="12">
        <f>'Harian 2024'!H3617</f>
        <v>32</v>
      </c>
      <c r="I3573" s="12">
        <f>'Harian 2024'!I3617</f>
        <v>35</v>
      </c>
      <c r="J3573" s="12">
        <f>'Harian 2024'!J3617</f>
        <v>33</v>
      </c>
      <c r="K3573" s="12">
        <f>'Harian 2024'!K3617</f>
        <v>28</v>
      </c>
      <c r="L3573" s="12">
        <f>'Harian 2024'!L3617</f>
        <v>8</v>
      </c>
      <c r="M3573" s="12">
        <f>'Harian 2024'!M3617</f>
        <v>3</v>
      </c>
      <c r="N3573" s="12">
        <f>'Harian 2024'!N3617</f>
        <v>3</v>
      </c>
      <c r="O3573" s="12">
        <f>'Harian 2024'!O3617</f>
        <v>2</v>
      </c>
      <c r="P3573" s="12">
        <f>'Harian 2024'!P3617</f>
        <v>12</v>
      </c>
      <c r="Q3573" s="12">
        <f>'Harian 2024'!Q3617</f>
        <v>3</v>
      </c>
      <c r="R3573" s="12">
        <f>'Harian 2024'!R3617</f>
        <v>4</v>
      </c>
      <c r="S3573" s="12">
        <f>'Harian 2024'!S3617</f>
        <v>0</v>
      </c>
      <c r="T3573" s="12">
        <f>'Harian 2024'!T3617</f>
        <v>0</v>
      </c>
      <c r="U3573" s="12">
        <f t="shared" si="5841"/>
        <v>195</v>
      </c>
      <c r="W3573" s="23" t="s">
        <v>50</v>
      </c>
      <c r="X3573" s="24">
        <v>8.5000000000000006E-2</v>
      </c>
      <c r="Y3573" s="24">
        <v>8.5000000000000006E-2</v>
      </c>
      <c r="Z3573" s="24">
        <v>8.5000000000000006E-2</v>
      </c>
      <c r="AA3573" s="24">
        <v>8.5000000000000006E-2</v>
      </c>
      <c r="AB3573" s="24">
        <v>8.5000000000000006E-2</v>
      </c>
      <c r="AC3573" s="24">
        <v>8.5000000000000006E-2</v>
      </c>
      <c r="AD3573" s="24">
        <v>8.5000000000000006E-2</v>
      </c>
      <c r="AE3573" s="24">
        <v>8.5000000000000006E-2</v>
      </c>
      <c r="AF3573" s="24">
        <v>8.5000000000000006E-2</v>
      </c>
      <c r="AG3573" s="24">
        <v>8.5000000000000006E-2</v>
      </c>
      <c r="AH3573" s="24">
        <v>8.5000000000000006E-2</v>
      </c>
      <c r="AI3573" s="24">
        <v>8.5000000000000006E-2</v>
      </c>
      <c r="AJ3573" s="24">
        <v>8.5000000000000006E-2</v>
      </c>
      <c r="AK3573" s="24">
        <v>8.5000000000000006E-2</v>
      </c>
      <c r="AL3573" s="24">
        <v>8.5000000000000006E-2</v>
      </c>
      <c r="AM3573" s="24">
        <v>8.5000000000000006E-2</v>
      </c>
      <c r="AN3573" s="24">
        <v>8.5000000000000006E-2</v>
      </c>
      <c r="AP3573" s="14"/>
      <c r="AQ3573" s="14"/>
      <c r="AR3573" s="12" t="s">
        <v>29</v>
      </c>
      <c r="AS3573" s="13">
        <f t="shared" si="5825"/>
        <v>0.42500000000000004</v>
      </c>
      <c r="AT3573" s="13">
        <f t="shared" si="5825"/>
        <v>0.85000000000000009</v>
      </c>
      <c r="AU3573" s="13">
        <f t="shared" si="5826"/>
        <v>0.68</v>
      </c>
      <c r="AV3573" s="13">
        <f t="shared" si="5827"/>
        <v>1.1900000000000002</v>
      </c>
      <c r="AW3573" s="13">
        <f t="shared" si="5828"/>
        <v>2.72</v>
      </c>
      <c r="AX3573" s="13">
        <f t="shared" si="5829"/>
        <v>2.9750000000000001</v>
      </c>
      <c r="AY3573" s="13">
        <f t="shared" si="5830"/>
        <v>2.8050000000000002</v>
      </c>
      <c r="AZ3573" s="13">
        <f t="shared" si="5831"/>
        <v>2.3800000000000003</v>
      </c>
      <c r="BA3573" s="13">
        <f t="shared" si="5832"/>
        <v>0.68</v>
      </c>
      <c r="BB3573" s="13">
        <f t="shared" si="5833"/>
        <v>0.255</v>
      </c>
      <c r="BC3573" s="13">
        <f t="shared" si="5834"/>
        <v>0.255</v>
      </c>
      <c r="BD3573" s="13">
        <f t="shared" si="5835"/>
        <v>0.17</v>
      </c>
      <c r="BE3573" s="13">
        <f t="shared" si="5836"/>
        <v>1.02</v>
      </c>
      <c r="BF3573" s="13">
        <f t="shared" si="5837"/>
        <v>0.255</v>
      </c>
      <c r="BG3573" s="13">
        <f t="shared" si="5838"/>
        <v>0.34</v>
      </c>
      <c r="BH3573" s="13">
        <f t="shared" si="5839"/>
        <v>0</v>
      </c>
      <c r="BI3573" s="13">
        <f t="shared" si="5840"/>
        <v>0</v>
      </c>
      <c r="BJ3573" s="12">
        <f t="shared" si="5842"/>
        <v>16.575000000000003</v>
      </c>
    </row>
    <row r="3574" spans="1:62" ht="15.75">
      <c r="A3574" s="14"/>
      <c r="B3574" s="14"/>
      <c r="C3574" s="12" t="s">
        <v>36</v>
      </c>
      <c r="D3574" s="12">
        <f>'Harian 2024'!D3618</f>
        <v>4</v>
      </c>
      <c r="E3574" s="12">
        <f>'Harian 2024'!E3618</f>
        <v>12</v>
      </c>
      <c r="F3574" s="12">
        <f>'Harian 2024'!F3618</f>
        <v>7</v>
      </c>
      <c r="G3574" s="12">
        <f>'Harian 2024'!G3618</f>
        <v>0</v>
      </c>
      <c r="H3574" s="12">
        <f>'Harian 2024'!H3618</f>
        <v>0</v>
      </c>
      <c r="I3574" s="12">
        <f>'Harian 2024'!I3618</f>
        <v>0</v>
      </c>
      <c r="J3574" s="12">
        <f>'Harian 2024'!J3618</f>
        <v>0</v>
      </c>
      <c r="K3574" s="12">
        <f>'Harian 2024'!K3618</f>
        <v>0</v>
      </c>
      <c r="L3574" s="12">
        <f>'Harian 2024'!L3618</f>
        <v>0</v>
      </c>
      <c r="M3574" s="12">
        <f>'Harian 2024'!M3618</f>
        <v>0</v>
      </c>
      <c r="N3574" s="12">
        <f>'Harian 2024'!N3618</f>
        <v>0</v>
      </c>
      <c r="O3574" s="12">
        <f>'Harian 2024'!O3618</f>
        <v>2</v>
      </c>
      <c r="P3574" s="12">
        <f>'Harian 2024'!P3618</f>
        <v>0</v>
      </c>
      <c r="Q3574" s="12">
        <f>'Harian 2024'!Q3618</f>
        <v>0</v>
      </c>
      <c r="R3574" s="12">
        <f>'Harian 2024'!R3618</f>
        <v>0</v>
      </c>
      <c r="S3574" s="12">
        <f>'Harian 2024'!S3618</f>
        <v>0</v>
      </c>
      <c r="T3574" s="12">
        <f>'Harian 2024'!T3618</f>
        <v>0</v>
      </c>
      <c r="U3574" s="12">
        <f t="shared" si="5841"/>
        <v>21</v>
      </c>
      <c r="W3574" s="23" t="s">
        <v>51</v>
      </c>
      <c r="X3574" s="24">
        <v>0.59</v>
      </c>
      <c r="Y3574" s="24">
        <v>0.59</v>
      </c>
      <c r="Z3574" s="24">
        <v>0.59</v>
      </c>
      <c r="AA3574" s="24">
        <v>0.59</v>
      </c>
      <c r="AB3574" s="24">
        <v>0.59</v>
      </c>
      <c r="AC3574" s="24">
        <v>0.59</v>
      </c>
      <c r="AD3574" s="24">
        <v>0.59</v>
      </c>
      <c r="AE3574" s="24">
        <v>0.59</v>
      </c>
      <c r="AF3574" s="24">
        <v>0.59</v>
      </c>
      <c r="AG3574" s="24">
        <v>0.59</v>
      </c>
      <c r="AH3574" s="24">
        <v>0.59</v>
      </c>
      <c r="AI3574" s="24">
        <v>0.59</v>
      </c>
      <c r="AJ3574" s="24">
        <v>0.59</v>
      </c>
      <c r="AK3574" s="24">
        <v>0.59</v>
      </c>
      <c r="AL3574" s="24">
        <v>0.59</v>
      </c>
      <c r="AM3574" s="24">
        <v>0.59</v>
      </c>
      <c r="AN3574" s="24">
        <v>0.59</v>
      </c>
      <c r="AP3574" s="14"/>
      <c r="AQ3574" s="14"/>
      <c r="AR3574" s="12" t="s">
        <v>30</v>
      </c>
      <c r="AS3574" s="13">
        <f t="shared" si="5825"/>
        <v>2.36</v>
      </c>
      <c r="AT3574" s="13">
        <f t="shared" si="5825"/>
        <v>7.08</v>
      </c>
      <c r="AU3574" s="13">
        <f t="shared" si="5826"/>
        <v>4.13</v>
      </c>
      <c r="AV3574" s="13">
        <f t="shared" si="5827"/>
        <v>0</v>
      </c>
      <c r="AW3574" s="13">
        <f t="shared" si="5828"/>
        <v>0</v>
      </c>
      <c r="AX3574" s="13">
        <f t="shared" si="5829"/>
        <v>0</v>
      </c>
      <c r="AY3574" s="13">
        <f t="shared" si="5830"/>
        <v>0</v>
      </c>
      <c r="AZ3574" s="13">
        <f t="shared" si="5831"/>
        <v>0</v>
      </c>
      <c r="BA3574" s="13">
        <f t="shared" si="5832"/>
        <v>0</v>
      </c>
      <c r="BB3574" s="13">
        <f t="shared" si="5833"/>
        <v>0</v>
      </c>
      <c r="BC3574" s="13">
        <f t="shared" si="5834"/>
        <v>0</v>
      </c>
      <c r="BD3574" s="13">
        <f t="shared" si="5835"/>
        <v>1.18</v>
      </c>
      <c r="BE3574" s="13">
        <f t="shared" si="5836"/>
        <v>0</v>
      </c>
      <c r="BF3574" s="13">
        <f t="shared" si="5837"/>
        <v>0</v>
      </c>
      <c r="BG3574" s="13">
        <f t="shared" si="5838"/>
        <v>0</v>
      </c>
      <c r="BH3574" s="13">
        <f t="shared" si="5839"/>
        <v>0</v>
      </c>
      <c r="BI3574" s="13">
        <f t="shared" si="5840"/>
        <v>0</v>
      </c>
      <c r="BJ3574" s="12">
        <f t="shared" si="5842"/>
        <v>12.39</v>
      </c>
    </row>
    <row r="3575" spans="1:62" ht="15.75">
      <c r="A3575" s="14"/>
      <c r="B3575" s="14"/>
      <c r="C3575" s="12" t="s">
        <v>31</v>
      </c>
      <c r="D3575" s="12">
        <f>'Harian 2024'!D3619</f>
        <v>3</v>
      </c>
      <c r="E3575" s="12">
        <f>'Harian 2024'!E3619</f>
        <v>13</v>
      </c>
      <c r="F3575" s="12">
        <f>'Harian 2024'!F3619</f>
        <v>9</v>
      </c>
      <c r="G3575" s="12">
        <f>'Harian 2024'!G3619</f>
        <v>0</v>
      </c>
      <c r="H3575" s="12">
        <f>'Harian 2024'!H3619</f>
        <v>0</v>
      </c>
      <c r="I3575" s="12">
        <f>'Harian 2024'!I3619</f>
        <v>0</v>
      </c>
      <c r="J3575" s="12">
        <f>'Harian 2024'!J3619</f>
        <v>0</v>
      </c>
      <c r="K3575" s="12">
        <f>'Harian 2024'!K3619</f>
        <v>0</v>
      </c>
      <c r="L3575" s="12">
        <f>'Harian 2024'!L3619</f>
        <v>0</v>
      </c>
      <c r="M3575" s="12">
        <f>'Harian 2024'!M3619</f>
        <v>0</v>
      </c>
      <c r="N3575" s="12">
        <f>'Harian 2024'!N3619</f>
        <v>2</v>
      </c>
      <c r="O3575" s="12">
        <f>'Harian 2024'!O3619</f>
        <v>0</v>
      </c>
      <c r="P3575" s="12">
        <f>'Harian 2024'!P3619</f>
        <v>0</v>
      </c>
      <c r="Q3575" s="12">
        <f>'Harian 2024'!Q3619</f>
        <v>0</v>
      </c>
      <c r="R3575" s="12">
        <f>'Harian 2024'!R3619</f>
        <v>0</v>
      </c>
      <c r="S3575" s="12">
        <f>'Harian 2024'!S3619</f>
        <v>0</v>
      </c>
      <c r="T3575" s="12">
        <f>'Harian 2024'!T3619</f>
        <v>0</v>
      </c>
      <c r="U3575" s="12">
        <f t="shared" si="5841"/>
        <v>24</v>
      </c>
      <c r="W3575" s="23" t="s">
        <v>31</v>
      </c>
      <c r="X3575" s="24">
        <v>0.56999999999999995</v>
      </c>
      <c r="Y3575" s="24">
        <v>0.56999999999999995</v>
      </c>
      <c r="Z3575" s="24">
        <v>0.56999999999999995</v>
      </c>
      <c r="AA3575" s="24">
        <v>0.56999999999999995</v>
      </c>
      <c r="AB3575" s="24">
        <v>0.56999999999999995</v>
      </c>
      <c r="AC3575" s="24">
        <v>0.56999999999999995</v>
      </c>
      <c r="AD3575" s="24">
        <v>0.56999999999999995</v>
      </c>
      <c r="AE3575" s="24">
        <v>0.56999999999999995</v>
      </c>
      <c r="AF3575" s="24">
        <v>0.56999999999999995</v>
      </c>
      <c r="AG3575" s="24">
        <v>0.56999999999999995</v>
      </c>
      <c r="AH3575" s="24">
        <v>0.56999999999999995</v>
      </c>
      <c r="AI3575" s="24">
        <v>0.56999999999999995</v>
      </c>
      <c r="AJ3575" s="24">
        <v>0.56999999999999995</v>
      </c>
      <c r="AK3575" s="24">
        <v>0.56999999999999995</v>
      </c>
      <c r="AL3575" s="24">
        <v>0.56999999999999995</v>
      </c>
      <c r="AM3575" s="24">
        <v>0.56999999999999995</v>
      </c>
      <c r="AN3575" s="24">
        <v>0.56999999999999995</v>
      </c>
      <c r="AP3575" s="14"/>
      <c r="AQ3575" s="14"/>
      <c r="AR3575" s="12" t="s">
        <v>31</v>
      </c>
      <c r="AS3575" s="13">
        <f t="shared" si="5825"/>
        <v>1.71</v>
      </c>
      <c r="AT3575" s="13">
        <f t="shared" si="5825"/>
        <v>7.4099999999999993</v>
      </c>
      <c r="AU3575" s="13">
        <f t="shared" si="5826"/>
        <v>5.13</v>
      </c>
      <c r="AV3575" s="13">
        <f t="shared" si="5827"/>
        <v>0</v>
      </c>
      <c r="AW3575" s="13">
        <f t="shared" si="5828"/>
        <v>0</v>
      </c>
      <c r="AX3575" s="13">
        <f t="shared" si="5829"/>
        <v>0</v>
      </c>
      <c r="AY3575" s="13">
        <f t="shared" si="5830"/>
        <v>0</v>
      </c>
      <c r="AZ3575" s="13">
        <f t="shared" si="5831"/>
        <v>0</v>
      </c>
      <c r="BA3575" s="13">
        <f t="shared" si="5832"/>
        <v>0</v>
      </c>
      <c r="BB3575" s="13">
        <f t="shared" si="5833"/>
        <v>0</v>
      </c>
      <c r="BC3575" s="13">
        <f t="shared" si="5834"/>
        <v>1.1399999999999999</v>
      </c>
      <c r="BD3575" s="13">
        <f t="shared" si="5835"/>
        <v>0</v>
      </c>
      <c r="BE3575" s="13">
        <f t="shared" si="5836"/>
        <v>0</v>
      </c>
      <c r="BF3575" s="13">
        <f t="shared" si="5837"/>
        <v>0</v>
      </c>
      <c r="BG3575" s="13">
        <f t="shared" si="5838"/>
        <v>0</v>
      </c>
      <c r="BH3575" s="13">
        <f t="shared" si="5839"/>
        <v>0</v>
      </c>
      <c r="BI3575" s="13">
        <f t="shared" si="5840"/>
        <v>0</v>
      </c>
      <c r="BJ3575" s="12">
        <f t="shared" si="5842"/>
        <v>13.68</v>
      </c>
    </row>
    <row r="3576" spans="1:62" ht="15.75">
      <c r="A3576" s="16"/>
      <c r="B3576" s="16"/>
      <c r="C3576" s="12" t="s">
        <v>32</v>
      </c>
      <c r="D3576" s="12">
        <f>'Harian 2024'!D3620</f>
        <v>0</v>
      </c>
      <c r="E3576" s="12">
        <f>'Harian 2024'!E3620</f>
        <v>0</v>
      </c>
      <c r="F3576" s="12">
        <f>'Harian 2024'!F3620</f>
        <v>0</v>
      </c>
      <c r="G3576" s="12">
        <f>'Harian 2024'!G3620</f>
        <v>15</v>
      </c>
      <c r="H3576" s="12">
        <f>'Harian 2024'!H3620</f>
        <v>17</v>
      </c>
      <c r="I3576" s="12">
        <f>'Harian 2024'!I3620</f>
        <v>14</v>
      </c>
      <c r="J3576" s="12">
        <f>'Harian 2024'!J3620</f>
        <v>17</v>
      </c>
      <c r="K3576" s="12">
        <f>'Harian 2024'!K3620</f>
        <v>11</v>
      </c>
      <c r="L3576" s="12">
        <f>'Harian 2024'!L3620</f>
        <v>15</v>
      </c>
      <c r="M3576" s="12">
        <f>'Harian 2024'!M3620</f>
        <v>2</v>
      </c>
      <c r="N3576" s="12">
        <f>'Harian 2024'!N3620</f>
        <v>0</v>
      </c>
      <c r="O3576" s="12">
        <f>'Harian 2024'!O3620</f>
        <v>0</v>
      </c>
      <c r="P3576" s="12">
        <f>'Harian 2024'!P3620</f>
        <v>0</v>
      </c>
      <c r="Q3576" s="12">
        <f>'Harian 2024'!Q3620</f>
        <v>0</v>
      </c>
      <c r="R3576" s="12">
        <f>'Harian 2024'!R3620</f>
        <v>0</v>
      </c>
      <c r="S3576" s="12">
        <f>'Harian 2024'!S3620</f>
        <v>0</v>
      </c>
      <c r="T3576" s="12">
        <f>'Harian 2024'!T3620</f>
        <v>0</v>
      </c>
      <c r="U3576" s="12">
        <f t="shared" si="5841"/>
        <v>91</v>
      </c>
      <c r="W3576" s="23" t="s">
        <v>32</v>
      </c>
      <c r="X3576" s="24">
        <v>0.4</v>
      </c>
      <c r="Y3576" s="24">
        <v>0.4</v>
      </c>
      <c r="Z3576" s="24">
        <v>0.4</v>
      </c>
      <c r="AA3576" s="24">
        <v>0.4</v>
      </c>
      <c r="AB3576" s="24">
        <v>0.4</v>
      </c>
      <c r="AC3576" s="24">
        <v>0.4</v>
      </c>
      <c r="AD3576" s="24">
        <v>0.4</v>
      </c>
      <c r="AE3576" s="24">
        <v>0.4</v>
      </c>
      <c r="AF3576" s="24">
        <v>0.4</v>
      </c>
      <c r="AG3576" s="24">
        <v>0.4</v>
      </c>
      <c r="AH3576" s="24">
        <v>0.4</v>
      </c>
      <c r="AI3576" s="24">
        <v>0.4</v>
      </c>
      <c r="AJ3576" s="24">
        <v>0.4</v>
      </c>
      <c r="AK3576" s="24">
        <v>0.4</v>
      </c>
      <c r="AL3576" s="24">
        <v>0.4</v>
      </c>
      <c r="AM3576" s="24">
        <v>0.4</v>
      </c>
      <c r="AN3576" s="24">
        <v>0.4</v>
      </c>
      <c r="AP3576" s="16"/>
      <c r="AQ3576" s="16"/>
      <c r="AR3576" s="12" t="s">
        <v>32</v>
      </c>
      <c r="AS3576" s="13">
        <f t="shared" si="5825"/>
        <v>0</v>
      </c>
      <c r="AT3576" s="13">
        <f t="shared" si="5825"/>
        <v>0</v>
      </c>
      <c r="AU3576" s="13">
        <f t="shared" si="5826"/>
        <v>0</v>
      </c>
      <c r="AV3576" s="13">
        <f t="shared" si="5827"/>
        <v>6</v>
      </c>
      <c r="AW3576" s="13">
        <f t="shared" si="5828"/>
        <v>6.8000000000000007</v>
      </c>
      <c r="AX3576" s="13">
        <f t="shared" si="5829"/>
        <v>5.6000000000000005</v>
      </c>
      <c r="AY3576" s="13">
        <f t="shared" si="5830"/>
        <v>6.8000000000000007</v>
      </c>
      <c r="AZ3576" s="13">
        <f t="shared" si="5831"/>
        <v>4.4000000000000004</v>
      </c>
      <c r="BA3576" s="13">
        <f t="shared" si="5832"/>
        <v>6</v>
      </c>
      <c r="BB3576" s="13">
        <f t="shared" si="5833"/>
        <v>0.8</v>
      </c>
      <c r="BC3576" s="13">
        <f t="shared" si="5834"/>
        <v>0</v>
      </c>
      <c r="BD3576" s="13">
        <f t="shared" si="5835"/>
        <v>0</v>
      </c>
      <c r="BE3576" s="13">
        <f t="shared" si="5836"/>
        <v>0</v>
      </c>
      <c r="BF3576" s="13">
        <f t="shared" si="5837"/>
        <v>0</v>
      </c>
      <c r="BG3576" s="13">
        <f t="shared" si="5838"/>
        <v>0</v>
      </c>
      <c r="BH3576" s="13">
        <f t="shared" si="5839"/>
        <v>0</v>
      </c>
      <c r="BI3576" s="13">
        <f t="shared" si="5840"/>
        <v>0</v>
      </c>
      <c r="BJ3576" s="12">
        <f t="shared" si="5842"/>
        <v>36.4</v>
      </c>
    </row>
    <row r="3577" spans="1:62">
      <c r="A3577" s="17"/>
      <c r="B3577" s="18"/>
      <c r="C3577" s="19" t="s">
        <v>33</v>
      </c>
      <c r="D3577" s="19">
        <f>SUM(D3568:D3576)</f>
        <v>25</v>
      </c>
      <c r="E3577" s="19">
        <f>SUM(E3568:E3576)</f>
        <v>68</v>
      </c>
      <c r="F3577" s="19">
        <f t="shared" ref="F3577:U3577" si="5843">SUM(F3568:F3576)</f>
        <v>40</v>
      </c>
      <c r="G3577" s="19">
        <f t="shared" si="5843"/>
        <v>117</v>
      </c>
      <c r="H3577" s="19">
        <f t="shared" si="5843"/>
        <v>162</v>
      </c>
      <c r="I3577" s="19">
        <f t="shared" si="5843"/>
        <v>172</v>
      </c>
      <c r="J3577" s="19">
        <f t="shared" si="5843"/>
        <v>171</v>
      </c>
      <c r="K3577" s="19">
        <f t="shared" si="5843"/>
        <v>178</v>
      </c>
      <c r="L3577" s="19">
        <f t="shared" si="5843"/>
        <v>75</v>
      </c>
      <c r="M3577" s="19">
        <f t="shared" si="5843"/>
        <v>23</v>
      </c>
      <c r="N3577" s="19">
        <f t="shared" si="5843"/>
        <v>42</v>
      </c>
      <c r="O3577" s="19">
        <f t="shared" si="5843"/>
        <v>43</v>
      </c>
      <c r="P3577" s="19">
        <f t="shared" si="5843"/>
        <v>49</v>
      </c>
      <c r="Q3577" s="19">
        <f t="shared" si="5843"/>
        <v>31</v>
      </c>
      <c r="R3577" s="19">
        <f t="shared" si="5843"/>
        <v>15</v>
      </c>
      <c r="S3577" s="19">
        <f t="shared" si="5843"/>
        <v>0</v>
      </c>
      <c r="T3577" s="19">
        <f t="shared" si="5843"/>
        <v>0</v>
      </c>
      <c r="U3577" s="19">
        <f t="shared" si="5843"/>
        <v>1186</v>
      </c>
      <c r="AP3577" s="35"/>
      <c r="AQ3577" s="36"/>
      <c r="AR3577" s="37" t="s">
        <v>33</v>
      </c>
      <c r="AS3577" s="37">
        <f>SUM(AS3568:AS3576)</f>
        <v>10.504999999999999</v>
      </c>
      <c r="AT3577" s="37">
        <f t="shared" ref="AT3577:BJ3577" si="5844">SUM(AT3568:AT3576)</f>
        <v>30.580000000000002</v>
      </c>
      <c r="AU3577" s="37">
        <f t="shared" si="5844"/>
        <v>17.239999999999998</v>
      </c>
      <c r="AV3577" s="37">
        <f t="shared" si="5844"/>
        <v>39.134999999999998</v>
      </c>
      <c r="AW3577" s="37">
        <f t="shared" si="5844"/>
        <v>48.954999999999998</v>
      </c>
      <c r="AX3577" s="37">
        <f t="shared" si="5844"/>
        <v>51.77</v>
      </c>
      <c r="AY3577" s="37">
        <f t="shared" si="5844"/>
        <v>52.620000000000005</v>
      </c>
      <c r="AZ3577" s="37">
        <f t="shared" si="5844"/>
        <v>57.045000000000002</v>
      </c>
      <c r="BA3577" s="37">
        <f t="shared" si="5844"/>
        <v>23.88</v>
      </c>
      <c r="BB3577" s="37">
        <f t="shared" si="5844"/>
        <v>7.5749999999999993</v>
      </c>
      <c r="BC3577" s="37">
        <f t="shared" si="5844"/>
        <v>16.445</v>
      </c>
      <c r="BD3577" s="37">
        <f t="shared" si="5844"/>
        <v>14.565</v>
      </c>
      <c r="BE3577" s="37">
        <f t="shared" si="5844"/>
        <v>18.190000000000001</v>
      </c>
      <c r="BF3577" s="37">
        <f t="shared" si="5844"/>
        <v>9.3750000000000018</v>
      </c>
      <c r="BG3577" s="37">
        <f t="shared" si="5844"/>
        <v>5.49</v>
      </c>
      <c r="BH3577" s="37">
        <f t="shared" si="5844"/>
        <v>0</v>
      </c>
      <c r="BI3577" s="37">
        <f t="shared" si="5844"/>
        <v>0</v>
      </c>
      <c r="BJ3577" s="37">
        <f t="shared" si="5844"/>
        <v>392.86500000000001</v>
      </c>
    </row>
    <row r="3580" spans="1:62" ht="106.5">
      <c r="A3580" s="8" t="s">
        <v>2</v>
      </c>
      <c r="B3580" s="8" t="s">
        <v>3</v>
      </c>
      <c r="C3580" s="8" t="s">
        <v>4</v>
      </c>
      <c r="D3580" s="9" t="str">
        <f>D2834</f>
        <v>ANGGREK</v>
      </c>
      <c r="E3580" s="9" t="str">
        <f t="shared" ref="E3580:U3580" si="5845">E2834</f>
        <v>BOUGENVIL</v>
      </c>
      <c r="F3580" s="9" t="str">
        <f t="shared" si="5845"/>
        <v>CAMELIA</v>
      </c>
      <c r="G3580" s="9" t="str">
        <f t="shared" si="5845"/>
        <v>DEWANDARU</v>
      </c>
      <c r="H3580" s="9" t="str">
        <f t="shared" si="5845"/>
        <v>EDELWEIS</v>
      </c>
      <c r="I3580" s="9" t="str">
        <f t="shared" si="5845"/>
        <v>FLAMBOYAN</v>
      </c>
      <c r="J3580" s="9" t="str">
        <f t="shared" si="5845"/>
        <v>GERANIUM</v>
      </c>
      <c r="K3580" s="9" t="str">
        <f t="shared" si="5845"/>
        <v>HELIKONIA</v>
      </c>
      <c r="L3580" s="9" t="str">
        <f t="shared" si="5845"/>
        <v>IVY</v>
      </c>
      <c r="M3580" s="9" t="str">
        <f t="shared" si="5845"/>
        <v>KANA</v>
      </c>
      <c r="N3580" s="9" t="str">
        <f t="shared" si="5845"/>
        <v>IGD</v>
      </c>
      <c r="O3580" s="9" t="str">
        <f t="shared" si="5845"/>
        <v>HCU</v>
      </c>
      <c r="P3580" s="9" t="str">
        <f t="shared" si="5845"/>
        <v>PENUNJANG</v>
      </c>
      <c r="Q3580" s="9" t="str">
        <f t="shared" si="5845"/>
        <v>PELAYANAN</v>
      </c>
      <c r="R3580" s="9" t="str">
        <f t="shared" si="5845"/>
        <v>ADMIN</v>
      </c>
      <c r="S3580" s="9" t="str">
        <f t="shared" si="5845"/>
        <v>ASRAMA</v>
      </c>
      <c r="T3580" s="9" t="str">
        <f t="shared" si="5845"/>
        <v>MASJID</v>
      </c>
      <c r="U3580" s="9" t="str">
        <f t="shared" si="5845"/>
        <v>JUMLAH</v>
      </c>
      <c r="W3580" s="21"/>
      <c r="X3580" s="22" t="str">
        <f>X5</f>
        <v>ANGGREK</v>
      </c>
      <c r="Y3580" s="22" t="str">
        <f>Y5</f>
        <v>BOUGENVIL</v>
      </c>
      <c r="Z3580" s="22" t="str">
        <f t="shared" ref="Z3580:AN3580" si="5846">Z5</f>
        <v>CAMELIA</v>
      </c>
      <c r="AA3580" s="22" t="str">
        <f t="shared" si="5846"/>
        <v>DEWANDARU</v>
      </c>
      <c r="AB3580" s="22" t="str">
        <f t="shared" si="5846"/>
        <v>EDELWEIS</v>
      </c>
      <c r="AC3580" s="22" t="str">
        <f t="shared" si="5846"/>
        <v>FLAMBOYAN</v>
      </c>
      <c r="AD3580" s="22" t="str">
        <f t="shared" si="5846"/>
        <v>GERANIUM</v>
      </c>
      <c r="AE3580" s="22" t="str">
        <f t="shared" si="5846"/>
        <v>HELIKONIA</v>
      </c>
      <c r="AF3580" s="22" t="str">
        <f t="shared" si="5846"/>
        <v>IVY</v>
      </c>
      <c r="AG3580" s="22" t="str">
        <f t="shared" si="5846"/>
        <v>KANA</v>
      </c>
      <c r="AH3580" s="22" t="str">
        <f t="shared" si="5846"/>
        <v>IGD</v>
      </c>
      <c r="AI3580" s="22" t="str">
        <f t="shared" si="5846"/>
        <v>HCU</v>
      </c>
      <c r="AJ3580" s="22" t="str">
        <f t="shared" si="5846"/>
        <v>PENUNJANG</v>
      </c>
      <c r="AK3580" s="22" t="str">
        <f t="shared" si="5846"/>
        <v>PELAYANAN</v>
      </c>
      <c r="AL3580" s="22" t="str">
        <f t="shared" si="5846"/>
        <v>ADMIN</v>
      </c>
      <c r="AM3580" s="22" t="str">
        <f t="shared" si="5846"/>
        <v>ASRAMA</v>
      </c>
      <c r="AN3580" s="22" t="str">
        <f t="shared" si="5846"/>
        <v>MASJID</v>
      </c>
      <c r="AP3580" s="33" t="s">
        <v>2</v>
      </c>
      <c r="AQ3580" s="33" t="s">
        <v>3</v>
      </c>
      <c r="AR3580" s="33" t="s">
        <v>4</v>
      </c>
      <c r="AS3580" s="34" t="str">
        <f>AS5</f>
        <v>ANGGREK</v>
      </c>
      <c r="AT3580" s="34" t="str">
        <f>AT5</f>
        <v>BOUGENVIL</v>
      </c>
      <c r="AU3580" s="34" t="str">
        <f t="shared" ref="AU3580:BJ3580" si="5847">AU5</f>
        <v>CAMELIA II</v>
      </c>
      <c r="AV3580" s="34" t="str">
        <f t="shared" si="5847"/>
        <v>DEWANDARU</v>
      </c>
      <c r="AW3580" s="34" t="str">
        <f t="shared" si="5847"/>
        <v>EDELWEIS</v>
      </c>
      <c r="AX3580" s="34" t="str">
        <f t="shared" si="5847"/>
        <v>FLAMBOYAN</v>
      </c>
      <c r="AY3580" s="34" t="str">
        <f t="shared" si="5847"/>
        <v>GERANIUM</v>
      </c>
      <c r="AZ3580" s="34" t="str">
        <f t="shared" si="5847"/>
        <v>HELIKONIA</v>
      </c>
      <c r="BA3580" s="34" t="str">
        <f t="shared" si="5847"/>
        <v>IVY</v>
      </c>
      <c r="BB3580" s="34" t="str">
        <f t="shared" si="5847"/>
        <v>KANA</v>
      </c>
      <c r="BC3580" s="34" t="str">
        <f t="shared" si="5847"/>
        <v>IGD</v>
      </c>
      <c r="BD3580" s="34" t="str">
        <f t="shared" si="5847"/>
        <v>HCU</v>
      </c>
      <c r="BE3580" s="34" t="str">
        <f t="shared" si="5847"/>
        <v>PENUNJANG</v>
      </c>
      <c r="BF3580" s="34" t="str">
        <f t="shared" si="5847"/>
        <v>PELAYANAN</v>
      </c>
      <c r="BG3580" s="34" t="str">
        <f t="shared" si="5847"/>
        <v>ADMIN</v>
      </c>
      <c r="BH3580" s="34" t="str">
        <f t="shared" si="5847"/>
        <v>ASRAMA</v>
      </c>
      <c r="BI3580" s="34" t="str">
        <f t="shared" si="5847"/>
        <v>MASJID</v>
      </c>
      <c r="BJ3580" s="34" t="str">
        <f t="shared" si="5847"/>
        <v>JUMLAH</v>
      </c>
    </row>
    <row r="3581" spans="1:62" ht="15.75">
      <c r="A3581" s="10">
        <f>A3568+1</f>
        <v>30</v>
      </c>
      <c r="B3581" s="11" t="s">
        <v>38</v>
      </c>
      <c r="C3581" s="12" t="s">
        <v>24</v>
      </c>
      <c r="D3581" s="12">
        <f>'Harian 2024'!D3625</f>
        <v>0</v>
      </c>
      <c r="E3581" s="12">
        <f>'Harian 2024'!E3625</f>
        <v>0</v>
      </c>
      <c r="F3581" s="12">
        <f>'Harian 2024'!F3625</f>
        <v>0</v>
      </c>
      <c r="G3581" s="12">
        <f>'Harian 2024'!G3625</f>
        <v>18</v>
      </c>
      <c r="H3581" s="12">
        <f>'Harian 2024'!H3625</f>
        <v>29</v>
      </c>
      <c r="I3581" s="12">
        <f>'Harian 2024'!I3625</f>
        <v>30</v>
      </c>
      <c r="J3581" s="12">
        <f>'Harian 2024'!J3625</f>
        <v>29</v>
      </c>
      <c r="K3581" s="12">
        <f>'Harian 2024'!K3625</f>
        <v>29</v>
      </c>
      <c r="L3581" s="12">
        <f>'Harian 2024'!L3625</f>
        <v>12</v>
      </c>
      <c r="M3581" s="12">
        <f>'Harian 2024'!M3625</f>
        <v>2</v>
      </c>
      <c r="N3581" s="12">
        <f>'Harian 2024'!N3625</f>
        <v>0</v>
      </c>
      <c r="O3581" s="12">
        <f>'Harian 2024'!O3625</f>
        <v>12</v>
      </c>
      <c r="P3581" s="12">
        <f>'Harian 2024'!P3625</f>
        <v>16</v>
      </c>
      <c r="Q3581" s="12">
        <f>'Harian 2024'!Q3625</f>
        <v>11</v>
      </c>
      <c r="R3581" s="12">
        <f>'Harian 2024'!R3625</f>
        <v>0</v>
      </c>
      <c r="S3581" s="12">
        <f>'Harian 2024'!S3625</f>
        <v>0</v>
      </c>
      <c r="T3581" s="12">
        <f>'Harian 2024'!T3625</f>
        <v>0</v>
      </c>
      <c r="U3581" s="12">
        <f>SUM(E3581:T3581)</f>
        <v>188</v>
      </c>
      <c r="W3581" s="23" t="s">
        <v>24</v>
      </c>
      <c r="X3581" s="24">
        <v>0.26500000000000001</v>
      </c>
      <c r="Y3581" s="24">
        <v>0.26500000000000001</v>
      </c>
      <c r="Z3581" s="24">
        <v>0.26500000000000001</v>
      </c>
      <c r="AA3581" s="24">
        <v>0.26500000000000001</v>
      </c>
      <c r="AB3581" s="24">
        <v>0.26500000000000001</v>
      </c>
      <c r="AC3581" s="24">
        <v>0.26500000000000001</v>
      </c>
      <c r="AD3581" s="24">
        <v>0.26500000000000001</v>
      </c>
      <c r="AE3581" s="24">
        <v>0.26500000000000001</v>
      </c>
      <c r="AF3581" s="24">
        <v>0.26500000000000001</v>
      </c>
      <c r="AG3581" s="24">
        <v>0.26500000000000001</v>
      </c>
      <c r="AH3581" s="24">
        <v>0.26500000000000001</v>
      </c>
      <c r="AI3581" s="24">
        <v>0.26500000000000001</v>
      </c>
      <c r="AJ3581" s="24">
        <v>0.26500000000000001</v>
      </c>
      <c r="AK3581" s="24">
        <v>0.26500000000000001</v>
      </c>
      <c r="AL3581" s="24">
        <v>0.26500000000000001</v>
      </c>
      <c r="AM3581" s="24">
        <v>0.26500000000000001</v>
      </c>
      <c r="AN3581" s="24">
        <v>0.26500000000000001</v>
      </c>
      <c r="AP3581" s="10">
        <f>AP3568+1</f>
        <v>30</v>
      </c>
      <c r="AQ3581" s="11" t="s">
        <v>23</v>
      </c>
      <c r="AR3581" s="12" t="s">
        <v>24</v>
      </c>
      <c r="AS3581" s="13">
        <f t="shared" ref="AS3581:AT3589" si="5848">D3581*X3581</f>
        <v>0</v>
      </c>
      <c r="AT3581" s="13">
        <f t="shared" si="5848"/>
        <v>0</v>
      </c>
      <c r="AU3581" s="13">
        <f t="shared" ref="AU3581:AU3589" si="5849">F3581*Z3581</f>
        <v>0</v>
      </c>
      <c r="AV3581" s="13">
        <f t="shared" ref="AV3581:AV3589" si="5850">G3581*AA3581</f>
        <v>4.7700000000000005</v>
      </c>
      <c r="AW3581" s="13">
        <f t="shared" ref="AW3581:AW3589" si="5851">H3581*AB3581</f>
        <v>7.6850000000000005</v>
      </c>
      <c r="AX3581" s="13">
        <f t="shared" ref="AX3581:AX3589" si="5852">I3581*AC3581</f>
        <v>7.95</v>
      </c>
      <c r="AY3581" s="13">
        <f t="shared" ref="AY3581:AY3589" si="5853">J3581*AD3581</f>
        <v>7.6850000000000005</v>
      </c>
      <c r="AZ3581" s="13">
        <f t="shared" ref="AZ3581:AZ3589" si="5854">K3581*AE3581</f>
        <v>7.6850000000000005</v>
      </c>
      <c r="BA3581" s="13">
        <f t="shared" ref="BA3581:BA3589" si="5855">L3581*AF3581</f>
        <v>3.18</v>
      </c>
      <c r="BB3581" s="13">
        <f t="shared" ref="BB3581:BB3589" si="5856">M3581*AG3581</f>
        <v>0.53</v>
      </c>
      <c r="BC3581" s="13">
        <f t="shared" ref="BC3581:BC3589" si="5857">N3581*AH3581</f>
        <v>0</v>
      </c>
      <c r="BD3581" s="13">
        <f t="shared" ref="BD3581:BD3589" si="5858">O3581*AI3581</f>
        <v>3.18</v>
      </c>
      <c r="BE3581" s="13">
        <f t="shared" ref="BE3581:BE3589" si="5859">P3581*AJ3581</f>
        <v>4.24</v>
      </c>
      <c r="BF3581" s="13">
        <f t="shared" ref="BF3581:BF3589" si="5860">Q3581*AK3581</f>
        <v>2.915</v>
      </c>
      <c r="BG3581" s="13">
        <f t="shared" ref="BG3581:BG3589" si="5861">R3581*AL3581</f>
        <v>0</v>
      </c>
      <c r="BH3581" s="13">
        <f t="shared" ref="BH3581:BH3589" si="5862">S3581*AM3581</f>
        <v>0</v>
      </c>
      <c r="BI3581" s="13">
        <f t="shared" ref="BI3581:BI3589" si="5863">T3581*AN3581</f>
        <v>0</v>
      </c>
      <c r="BJ3581" s="12">
        <f>SUM(AT3581:BI3581)</f>
        <v>49.820000000000007</v>
      </c>
    </row>
    <row r="3582" spans="1:62" ht="15.75">
      <c r="A3582" s="14"/>
      <c r="B3582" s="15">
        <f>B3569+1</f>
        <v>44834</v>
      </c>
      <c r="C3582" s="12" t="s">
        <v>25</v>
      </c>
      <c r="D3582" s="12">
        <f>'Harian 2024'!D3626</f>
        <v>0</v>
      </c>
      <c r="E3582" s="12">
        <f>'Harian 2024'!E3626</f>
        <v>0</v>
      </c>
      <c r="F3582" s="12">
        <f>'Harian 2024'!F3626</f>
        <v>0</v>
      </c>
      <c r="G3582" s="12">
        <f>'Harian 2024'!G3626</f>
        <v>16</v>
      </c>
      <c r="H3582" s="12">
        <f>'Harian 2024'!H3626</f>
        <v>28</v>
      </c>
      <c r="I3582" s="12">
        <f>'Harian 2024'!I3626</f>
        <v>29</v>
      </c>
      <c r="J3582" s="12">
        <f>'Harian 2024'!J3626</f>
        <v>28</v>
      </c>
      <c r="K3582" s="12">
        <f>'Harian 2024'!K3626</f>
        <v>28</v>
      </c>
      <c r="L3582" s="12">
        <f>'Harian 2024'!L3626</f>
        <v>12</v>
      </c>
      <c r="M3582" s="12">
        <f>'Harian 2024'!M3626</f>
        <v>1</v>
      </c>
      <c r="N3582" s="12">
        <f>'Harian 2024'!N3626</f>
        <v>0</v>
      </c>
      <c r="O3582" s="12">
        <f>'Harian 2024'!O3626</f>
        <v>13</v>
      </c>
      <c r="P3582" s="12">
        <f>'Harian 2024'!P3626</f>
        <v>17</v>
      </c>
      <c r="Q3582" s="12">
        <f>'Harian 2024'!Q3626</f>
        <v>8</v>
      </c>
      <c r="R3582" s="12">
        <f>'Harian 2024'!R3626</f>
        <v>0</v>
      </c>
      <c r="S3582" s="12">
        <f>'Harian 2024'!S3626</f>
        <v>0</v>
      </c>
      <c r="T3582" s="12">
        <f>'Harian 2024'!T3626</f>
        <v>0</v>
      </c>
      <c r="U3582" s="12">
        <f t="shared" ref="U3582:U3589" si="5864">SUM(E3582:T3582)</f>
        <v>180</v>
      </c>
      <c r="W3582" s="23" t="s">
        <v>25</v>
      </c>
      <c r="X3582" s="24">
        <v>0.22500000000000001</v>
      </c>
      <c r="Y3582" s="24">
        <v>0.22500000000000001</v>
      </c>
      <c r="Z3582" s="24">
        <v>0.22500000000000001</v>
      </c>
      <c r="AA3582" s="24">
        <v>0.22500000000000001</v>
      </c>
      <c r="AB3582" s="24">
        <v>0.22500000000000001</v>
      </c>
      <c r="AC3582" s="24">
        <v>0.22500000000000001</v>
      </c>
      <c r="AD3582" s="24">
        <v>0.22500000000000001</v>
      </c>
      <c r="AE3582" s="24">
        <v>0.22500000000000001</v>
      </c>
      <c r="AF3582" s="24">
        <v>0.22500000000000001</v>
      </c>
      <c r="AG3582" s="24">
        <v>0.22500000000000001</v>
      </c>
      <c r="AH3582" s="24">
        <v>0.22500000000000001</v>
      </c>
      <c r="AI3582" s="24">
        <v>0.22500000000000001</v>
      </c>
      <c r="AJ3582" s="24">
        <v>0.22500000000000001</v>
      </c>
      <c r="AK3582" s="24">
        <v>0.22500000000000001</v>
      </c>
      <c r="AL3582" s="24">
        <v>0.22500000000000001</v>
      </c>
      <c r="AM3582" s="24">
        <v>0.22500000000000001</v>
      </c>
      <c r="AN3582" s="24">
        <v>0.22500000000000001</v>
      </c>
      <c r="AP3582" s="14"/>
      <c r="AQ3582" s="15">
        <f>AQ3569+1</f>
        <v>44469</v>
      </c>
      <c r="AR3582" s="12" t="s">
        <v>25</v>
      </c>
      <c r="AS3582" s="13">
        <f t="shared" si="5848"/>
        <v>0</v>
      </c>
      <c r="AT3582" s="13">
        <f t="shared" si="5848"/>
        <v>0</v>
      </c>
      <c r="AU3582" s="13">
        <f t="shared" si="5849"/>
        <v>0</v>
      </c>
      <c r="AV3582" s="13">
        <f t="shared" si="5850"/>
        <v>3.6</v>
      </c>
      <c r="AW3582" s="13">
        <f t="shared" si="5851"/>
        <v>6.3</v>
      </c>
      <c r="AX3582" s="13">
        <f t="shared" si="5852"/>
        <v>6.5250000000000004</v>
      </c>
      <c r="AY3582" s="13">
        <f t="shared" si="5853"/>
        <v>6.3</v>
      </c>
      <c r="AZ3582" s="13">
        <f t="shared" si="5854"/>
        <v>6.3</v>
      </c>
      <c r="BA3582" s="13">
        <f t="shared" si="5855"/>
        <v>2.7</v>
      </c>
      <c r="BB3582" s="13">
        <f t="shared" si="5856"/>
        <v>0.22500000000000001</v>
      </c>
      <c r="BC3582" s="13">
        <f t="shared" si="5857"/>
        <v>0</v>
      </c>
      <c r="BD3582" s="13">
        <f t="shared" si="5858"/>
        <v>2.9250000000000003</v>
      </c>
      <c r="BE3582" s="13">
        <f t="shared" si="5859"/>
        <v>3.8250000000000002</v>
      </c>
      <c r="BF3582" s="13">
        <f t="shared" si="5860"/>
        <v>1.8</v>
      </c>
      <c r="BG3582" s="13">
        <f t="shared" si="5861"/>
        <v>0</v>
      </c>
      <c r="BH3582" s="13">
        <f t="shared" si="5862"/>
        <v>0</v>
      </c>
      <c r="BI3582" s="13">
        <f t="shared" si="5863"/>
        <v>0</v>
      </c>
      <c r="BJ3582" s="12">
        <f t="shared" ref="BJ3582:BJ3589" si="5865">SUM(AT3582:BI3582)</f>
        <v>40.5</v>
      </c>
    </row>
    <row r="3583" spans="1:62" ht="15.75">
      <c r="A3583" s="14"/>
      <c r="B3583" s="14"/>
      <c r="C3583" s="12" t="s">
        <v>26</v>
      </c>
      <c r="D3583" s="12">
        <f>'Harian 2024'!D3627</f>
        <v>0</v>
      </c>
      <c r="E3583" s="12">
        <f>'Harian 2024'!E3627</f>
        <v>0</v>
      </c>
      <c r="F3583" s="12">
        <f>'Harian 2024'!F3627</f>
        <v>0</v>
      </c>
      <c r="G3583" s="12">
        <f>'Harian 2024'!G3627</f>
        <v>5</v>
      </c>
      <c r="H3583" s="12">
        <f>'Harian 2024'!H3627</f>
        <v>7</v>
      </c>
      <c r="I3583" s="12">
        <f>'Harian 2024'!I3627</f>
        <v>6</v>
      </c>
      <c r="J3583" s="12">
        <f>'Harian 2024'!J3627</f>
        <v>9</v>
      </c>
      <c r="K3583" s="12">
        <f>'Harian 2024'!K3627</f>
        <v>12</v>
      </c>
      <c r="L3583" s="12">
        <f>'Harian 2024'!L3627</f>
        <v>10</v>
      </c>
      <c r="M3583" s="12">
        <f>'Harian 2024'!M3627</f>
        <v>0</v>
      </c>
      <c r="N3583" s="12">
        <f>'Harian 2024'!N3627</f>
        <v>2</v>
      </c>
      <c r="O3583" s="12">
        <f>'Harian 2024'!O3627</f>
        <v>8</v>
      </c>
      <c r="P3583" s="12">
        <f>'Harian 2024'!P3627</f>
        <v>12</v>
      </c>
      <c r="Q3583" s="12">
        <f>'Harian 2024'!Q3627</f>
        <v>0</v>
      </c>
      <c r="R3583" s="12">
        <f>'Harian 2024'!R3627</f>
        <v>0</v>
      </c>
      <c r="S3583" s="12">
        <f>'Harian 2024'!S3627</f>
        <v>0</v>
      </c>
      <c r="T3583" s="12">
        <f>'Harian 2024'!T3627</f>
        <v>0</v>
      </c>
      <c r="U3583" s="12">
        <f t="shared" si="5864"/>
        <v>71</v>
      </c>
      <c r="W3583" s="23" t="s">
        <v>26</v>
      </c>
      <c r="X3583" s="24">
        <v>0.35</v>
      </c>
      <c r="Y3583" s="24">
        <v>0.35</v>
      </c>
      <c r="Z3583" s="24">
        <v>0.35</v>
      </c>
      <c r="AA3583" s="24">
        <v>0.35</v>
      </c>
      <c r="AB3583" s="24">
        <v>0.35</v>
      </c>
      <c r="AC3583" s="24">
        <v>0.35</v>
      </c>
      <c r="AD3583" s="24">
        <v>0.35</v>
      </c>
      <c r="AE3583" s="24">
        <v>0.35</v>
      </c>
      <c r="AF3583" s="24">
        <v>0.35</v>
      </c>
      <c r="AG3583" s="24">
        <v>0.35</v>
      </c>
      <c r="AH3583" s="24">
        <v>0.35</v>
      </c>
      <c r="AI3583" s="24">
        <v>0.35</v>
      </c>
      <c r="AJ3583" s="24">
        <v>0.35</v>
      </c>
      <c r="AK3583" s="24">
        <v>0.35</v>
      </c>
      <c r="AL3583" s="24">
        <v>0.35</v>
      </c>
      <c r="AM3583" s="24">
        <v>0.35</v>
      </c>
      <c r="AN3583" s="24">
        <v>0.35</v>
      </c>
      <c r="AP3583" s="14"/>
      <c r="AQ3583" s="14"/>
      <c r="AR3583" s="12" t="s">
        <v>26</v>
      </c>
      <c r="AS3583" s="13">
        <f t="shared" si="5848"/>
        <v>0</v>
      </c>
      <c r="AT3583" s="13">
        <f t="shared" si="5848"/>
        <v>0</v>
      </c>
      <c r="AU3583" s="13">
        <f t="shared" si="5849"/>
        <v>0</v>
      </c>
      <c r="AV3583" s="13">
        <f t="shared" si="5850"/>
        <v>1.75</v>
      </c>
      <c r="AW3583" s="13">
        <f t="shared" si="5851"/>
        <v>2.4499999999999997</v>
      </c>
      <c r="AX3583" s="13">
        <f t="shared" si="5852"/>
        <v>2.0999999999999996</v>
      </c>
      <c r="AY3583" s="13">
        <f t="shared" si="5853"/>
        <v>3.15</v>
      </c>
      <c r="AZ3583" s="13">
        <f t="shared" si="5854"/>
        <v>4.1999999999999993</v>
      </c>
      <c r="BA3583" s="13">
        <f t="shared" si="5855"/>
        <v>3.5</v>
      </c>
      <c r="BB3583" s="13">
        <f t="shared" si="5856"/>
        <v>0</v>
      </c>
      <c r="BC3583" s="13">
        <f t="shared" si="5857"/>
        <v>0.7</v>
      </c>
      <c r="BD3583" s="13">
        <f t="shared" si="5858"/>
        <v>2.8</v>
      </c>
      <c r="BE3583" s="13">
        <f t="shared" si="5859"/>
        <v>4.1999999999999993</v>
      </c>
      <c r="BF3583" s="13">
        <f t="shared" si="5860"/>
        <v>0</v>
      </c>
      <c r="BG3583" s="13">
        <f t="shared" si="5861"/>
        <v>0</v>
      </c>
      <c r="BH3583" s="13">
        <f t="shared" si="5862"/>
        <v>0</v>
      </c>
      <c r="BI3583" s="13">
        <f t="shared" si="5863"/>
        <v>0</v>
      </c>
      <c r="BJ3583" s="12">
        <f t="shared" si="5865"/>
        <v>24.849999999999998</v>
      </c>
    </row>
    <row r="3584" spans="1:62" ht="15.75">
      <c r="A3584" s="14"/>
      <c r="B3584" s="14"/>
      <c r="C3584" s="12" t="s">
        <v>27</v>
      </c>
      <c r="D3584" s="12">
        <f>'Harian 2024'!D3628</f>
        <v>7</v>
      </c>
      <c r="E3584" s="12">
        <f>'Harian 2024'!E3628</f>
        <v>15</v>
      </c>
      <c r="F3584" s="12">
        <f>'Harian 2024'!F3628</f>
        <v>6</v>
      </c>
      <c r="G3584" s="12">
        <f>'Harian 2024'!G3628</f>
        <v>12</v>
      </c>
      <c r="H3584" s="12">
        <f>'Harian 2024'!H3628</f>
        <v>29</v>
      </c>
      <c r="I3584" s="12">
        <f>'Harian 2024'!I3628</f>
        <v>29</v>
      </c>
      <c r="J3584" s="12">
        <f>'Harian 2024'!J3628</f>
        <v>25</v>
      </c>
      <c r="K3584" s="12">
        <f>'Harian 2024'!K3628</f>
        <v>26</v>
      </c>
      <c r="L3584" s="12">
        <f>'Harian 2024'!L3628</f>
        <v>9</v>
      </c>
      <c r="M3584" s="12">
        <f>'Harian 2024'!M3628</f>
        <v>4</v>
      </c>
      <c r="N3584" s="12">
        <f>'Harian 2024'!N3628</f>
        <v>15</v>
      </c>
      <c r="O3584" s="12">
        <f>'Harian 2024'!O3628</f>
        <v>10</v>
      </c>
      <c r="P3584" s="12">
        <f>'Harian 2024'!P3628</f>
        <v>6</v>
      </c>
      <c r="Q3584" s="12">
        <f>'Harian 2024'!Q3628</f>
        <v>9</v>
      </c>
      <c r="R3584" s="12">
        <f>'Harian 2024'!R3628</f>
        <v>7</v>
      </c>
      <c r="S3584" s="12">
        <f>'Harian 2024'!S3628</f>
        <v>15</v>
      </c>
      <c r="T3584" s="12">
        <f>'Harian 2024'!T3628</f>
        <v>0</v>
      </c>
      <c r="U3584" s="12">
        <f t="shared" si="5864"/>
        <v>217</v>
      </c>
      <c r="W3584" s="23" t="s">
        <v>27</v>
      </c>
      <c r="X3584" s="24">
        <v>0.43</v>
      </c>
      <c r="Y3584" s="24">
        <v>0.43</v>
      </c>
      <c r="Z3584" s="24">
        <v>0.43</v>
      </c>
      <c r="AA3584" s="24">
        <v>0.43</v>
      </c>
      <c r="AB3584" s="24">
        <v>0.43</v>
      </c>
      <c r="AC3584" s="24">
        <v>0.43</v>
      </c>
      <c r="AD3584" s="24">
        <v>0.43</v>
      </c>
      <c r="AE3584" s="24">
        <v>0.43</v>
      </c>
      <c r="AF3584" s="24">
        <v>0.43</v>
      </c>
      <c r="AG3584" s="24">
        <v>0.43</v>
      </c>
      <c r="AH3584" s="24">
        <v>0.43</v>
      </c>
      <c r="AI3584" s="24">
        <v>0.43</v>
      </c>
      <c r="AJ3584" s="24">
        <v>0.43</v>
      </c>
      <c r="AK3584" s="24">
        <v>0.43</v>
      </c>
      <c r="AL3584" s="24">
        <v>0.43</v>
      </c>
      <c r="AM3584" s="24">
        <v>0.43</v>
      </c>
      <c r="AN3584" s="24">
        <v>0.43</v>
      </c>
      <c r="AP3584" s="14"/>
      <c r="AQ3584" s="14"/>
      <c r="AR3584" s="12" t="s">
        <v>27</v>
      </c>
      <c r="AS3584" s="13">
        <f t="shared" si="5848"/>
        <v>3.01</v>
      </c>
      <c r="AT3584" s="13">
        <f t="shared" si="5848"/>
        <v>6.45</v>
      </c>
      <c r="AU3584" s="13">
        <f t="shared" si="5849"/>
        <v>2.58</v>
      </c>
      <c r="AV3584" s="13">
        <f t="shared" si="5850"/>
        <v>5.16</v>
      </c>
      <c r="AW3584" s="13">
        <f t="shared" si="5851"/>
        <v>12.47</v>
      </c>
      <c r="AX3584" s="13">
        <f t="shared" si="5852"/>
        <v>12.47</v>
      </c>
      <c r="AY3584" s="13">
        <f t="shared" si="5853"/>
        <v>10.75</v>
      </c>
      <c r="AZ3584" s="13">
        <f t="shared" si="5854"/>
        <v>11.18</v>
      </c>
      <c r="BA3584" s="13">
        <f t="shared" si="5855"/>
        <v>3.87</v>
      </c>
      <c r="BB3584" s="13">
        <f t="shared" si="5856"/>
        <v>1.72</v>
      </c>
      <c r="BC3584" s="13">
        <f t="shared" si="5857"/>
        <v>6.45</v>
      </c>
      <c r="BD3584" s="13">
        <f t="shared" si="5858"/>
        <v>4.3</v>
      </c>
      <c r="BE3584" s="13">
        <f t="shared" si="5859"/>
        <v>2.58</v>
      </c>
      <c r="BF3584" s="13">
        <f t="shared" si="5860"/>
        <v>3.87</v>
      </c>
      <c r="BG3584" s="13">
        <f t="shared" si="5861"/>
        <v>3.01</v>
      </c>
      <c r="BH3584" s="13">
        <f t="shared" si="5862"/>
        <v>6.45</v>
      </c>
      <c r="BI3584" s="13">
        <f t="shared" si="5863"/>
        <v>0</v>
      </c>
      <c r="BJ3584" s="12">
        <f t="shared" si="5865"/>
        <v>93.310000000000016</v>
      </c>
    </row>
    <row r="3585" spans="1:62" ht="15.75">
      <c r="A3585" s="14"/>
      <c r="B3585" s="14"/>
      <c r="C3585" s="12" t="s">
        <v>28</v>
      </c>
      <c r="D3585" s="12">
        <f>'Harian 2024'!D3629</f>
        <v>8</v>
      </c>
      <c r="E3585" s="12">
        <f>'Harian 2024'!E3629</f>
        <v>14</v>
      </c>
      <c r="F3585" s="12">
        <f>'Harian 2024'!F3629</f>
        <v>8</v>
      </c>
      <c r="G3585" s="12">
        <f>'Harian 2024'!G3629</f>
        <v>10</v>
      </c>
      <c r="H3585" s="12">
        <f>'Harian 2024'!H3629</f>
        <v>24</v>
      </c>
      <c r="I3585" s="12">
        <f>'Harian 2024'!I3629</f>
        <v>35</v>
      </c>
      <c r="J3585" s="12">
        <f>'Harian 2024'!J3629</f>
        <v>33</v>
      </c>
      <c r="K3585" s="12">
        <f>'Harian 2024'!K3629</f>
        <v>28</v>
      </c>
      <c r="L3585" s="12">
        <f>'Harian 2024'!L3629</f>
        <v>8</v>
      </c>
      <c r="M3585" s="12">
        <f>'Harian 2024'!M3629</f>
        <v>5</v>
      </c>
      <c r="N3585" s="12">
        <f>'Harian 2024'!N3629</f>
        <v>12</v>
      </c>
      <c r="O3585" s="12">
        <f>'Harian 2024'!O3629</f>
        <v>9</v>
      </c>
      <c r="P3585" s="12">
        <f>'Harian 2024'!P3629</f>
        <v>8</v>
      </c>
      <c r="Q3585" s="12">
        <f>'Harian 2024'!Q3629</f>
        <v>8</v>
      </c>
      <c r="R3585" s="12">
        <f>'Harian 2024'!R3629</f>
        <v>5</v>
      </c>
      <c r="S3585" s="12">
        <f>'Harian 2024'!S3629</f>
        <v>14</v>
      </c>
      <c r="T3585" s="12">
        <f>'Harian 2024'!T3629</f>
        <v>0</v>
      </c>
      <c r="U3585" s="12">
        <f t="shared" si="5864"/>
        <v>221</v>
      </c>
      <c r="W3585" s="23" t="s">
        <v>28</v>
      </c>
      <c r="X3585" s="24">
        <v>0.5</v>
      </c>
      <c r="Y3585" s="24">
        <v>0.5</v>
      </c>
      <c r="Z3585" s="24">
        <v>0.5</v>
      </c>
      <c r="AA3585" s="24">
        <v>0.5</v>
      </c>
      <c r="AB3585" s="24">
        <v>0.5</v>
      </c>
      <c r="AC3585" s="24">
        <v>0.5</v>
      </c>
      <c r="AD3585" s="24">
        <v>0.5</v>
      </c>
      <c r="AE3585" s="24">
        <v>0.5</v>
      </c>
      <c r="AF3585" s="24">
        <v>0.5</v>
      </c>
      <c r="AG3585" s="24">
        <v>0.5</v>
      </c>
      <c r="AH3585" s="24">
        <v>0.5</v>
      </c>
      <c r="AI3585" s="24">
        <v>0.5</v>
      </c>
      <c r="AJ3585" s="24">
        <v>0.5</v>
      </c>
      <c r="AK3585" s="24">
        <v>0.5</v>
      </c>
      <c r="AL3585" s="24">
        <v>0.5</v>
      </c>
      <c r="AM3585" s="24">
        <v>0.5</v>
      </c>
      <c r="AN3585" s="24">
        <v>0.5</v>
      </c>
      <c r="AP3585" s="14"/>
      <c r="AQ3585" s="14"/>
      <c r="AR3585" s="12" t="s">
        <v>28</v>
      </c>
      <c r="AS3585" s="13">
        <f t="shared" si="5848"/>
        <v>4</v>
      </c>
      <c r="AT3585" s="13">
        <f t="shared" si="5848"/>
        <v>7</v>
      </c>
      <c r="AU3585" s="13">
        <f t="shared" si="5849"/>
        <v>4</v>
      </c>
      <c r="AV3585" s="13">
        <f t="shared" si="5850"/>
        <v>5</v>
      </c>
      <c r="AW3585" s="13">
        <f t="shared" si="5851"/>
        <v>12</v>
      </c>
      <c r="AX3585" s="13">
        <f t="shared" si="5852"/>
        <v>17.5</v>
      </c>
      <c r="AY3585" s="13">
        <f t="shared" si="5853"/>
        <v>16.5</v>
      </c>
      <c r="AZ3585" s="13">
        <f t="shared" si="5854"/>
        <v>14</v>
      </c>
      <c r="BA3585" s="13">
        <f t="shared" si="5855"/>
        <v>4</v>
      </c>
      <c r="BB3585" s="13">
        <f t="shared" si="5856"/>
        <v>2.5</v>
      </c>
      <c r="BC3585" s="13">
        <f t="shared" si="5857"/>
        <v>6</v>
      </c>
      <c r="BD3585" s="13">
        <f t="shared" si="5858"/>
        <v>4.5</v>
      </c>
      <c r="BE3585" s="13">
        <f t="shared" si="5859"/>
        <v>4</v>
      </c>
      <c r="BF3585" s="13">
        <f t="shared" si="5860"/>
        <v>4</v>
      </c>
      <c r="BG3585" s="13">
        <f t="shared" si="5861"/>
        <v>2.5</v>
      </c>
      <c r="BH3585" s="13">
        <f t="shared" si="5862"/>
        <v>7</v>
      </c>
      <c r="BI3585" s="13">
        <f t="shared" si="5863"/>
        <v>0</v>
      </c>
      <c r="BJ3585" s="12">
        <f t="shared" si="5865"/>
        <v>110.5</v>
      </c>
    </row>
    <row r="3586" spans="1:62" ht="15.75">
      <c r="A3586" s="14"/>
      <c r="B3586" s="14"/>
      <c r="C3586" s="12" t="s">
        <v>35</v>
      </c>
      <c r="D3586" s="12">
        <f>'Harian 2024'!D3630</f>
        <v>6</v>
      </c>
      <c r="E3586" s="12">
        <f>'Harian 2024'!E3630</f>
        <v>12</v>
      </c>
      <c r="F3586" s="12">
        <f>'Harian 2024'!F3630</f>
        <v>7</v>
      </c>
      <c r="G3586" s="12">
        <f>'Harian 2024'!G3630</f>
        <v>17</v>
      </c>
      <c r="H3586" s="12">
        <f>'Harian 2024'!H3630</f>
        <v>32</v>
      </c>
      <c r="I3586" s="12">
        <f>'Harian 2024'!I3630</f>
        <v>37</v>
      </c>
      <c r="J3586" s="12">
        <f>'Harian 2024'!J3630</f>
        <v>34</v>
      </c>
      <c r="K3586" s="12">
        <f>'Harian 2024'!K3630</f>
        <v>35</v>
      </c>
      <c r="L3586" s="12">
        <f>'Harian 2024'!L3630</f>
        <v>7</v>
      </c>
      <c r="M3586" s="12">
        <f>'Harian 2024'!M3630</f>
        <v>6</v>
      </c>
      <c r="N3586" s="12">
        <f>'Harian 2024'!N3630</f>
        <v>9</v>
      </c>
      <c r="O3586" s="12">
        <f>'Harian 2024'!O3630</f>
        <v>7</v>
      </c>
      <c r="P3586" s="12">
        <f>'Harian 2024'!P3630</f>
        <v>5</v>
      </c>
      <c r="Q3586" s="12">
        <f>'Harian 2024'!Q3630</f>
        <v>7</v>
      </c>
      <c r="R3586" s="12">
        <f>'Harian 2024'!R3630</f>
        <v>6</v>
      </c>
      <c r="S3586" s="12">
        <f>'Harian 2024'!S3630</f>
        <v>9</v>
      </c>
      <c r="T3586" s="12">
        <f>'Harian 2024'!T3630</f>
        <v>0</v>
      </c>
      <c r="U3586" s="12">
        <f t="shared" si="5864"/>
        <v>230</v>
      </c>
      <c r="W3586" s="23" t="s">
        <v>50</v>
      </c>
      <c r="X3586" s="24">
        <v>8.5000000000000006E-2</v>
      </c>
      <c r="Y3586" s="24">
        <v>8.5000000000000006E-2</v>
      </c>
      <c r="Z3586" s="24">
        <v>8.5000000000000006E-2</v>
      </c>
      <c r="AA3586" s="24">
        <v>8.5000000000000006E-2</v>
      </c>
      <c r="AB3586" s="24">
        <v>8.5000000000000006E-2</v>
      </c>
      <c r="AC3586" s="24">
        <v>8.5000000000000006E-2</v>
      </c>
      <c r="AD3586" s="24">
        <v>8.5000000000000006E-2</v>
      </c>
      <c r="AE3586" s="24">
        <v>8.5000000000000006E-2</v>
      </c>
      <c r="AF3586" s="24">
        <v>8.5000000000000006E-2</v>
      </c>
      <c r="AG3586" s="24">
        <v>8.5000000000000006E-2</v>
      </c>
      <c r="AH3586" s="24">
        <v>8.5000000000000006E-2</v>
      </c>
      <c r="AI3586" s="24">
        <v>8.5000000000000006E-2</v>
      </c>
      <c r="AJ3586" s="24">
        <v>8.5000000000000006E-2</v>
      </c>
      <c r="AK3586" s="24">
        <v>8.5000000000000006E-2</v>
      </c>
      <c r="AL3586" s="24">
        <v>8.5000000000000006E-2</v>
      </c>
      <c r="AM3586" s="24">
        <v>8.5000000000000006E-2</v>
      </c>
      <c r="AN3586" s="24">
        <v>8.5000000000000006E-2</v>
      </c>
      <c r="AP3586" s="14"/>
      <c r="AQ3586" s="14"/>
      <c r="AR3586" s="12" t="s">
        <v>29</v>
      </c>
      <c r="AS3586" s="13">
        <f t="shared" si="5848"/>
        <v>0.51</v>
      </c>
      <c r="AT3586" s="13">
        <f t="shared" si="5848"/>
        <v>1.02</v>
      </c>
      <c r="AU3586" s="13">
        <f t="shared" si="5849"/>
        <v>0.59500000000000008</v>
      </c>
      <c r="AV3586" s="13">
        <f t="shared" si="5850"/>
        <v>1.4450000000000001</v>
      </c>
      <c r="AW3586" s="13">
        <f t="shared" si="5851"/>
        <v>2.72</v>
      </c>
      <c r="AX3586" s="13">
        <f t="shared" si="5852"/>
        <v>3.145</v>
      </c>
      <c r="AY3586" s="13">
        <f t="shared" si="5853"/>
        <v>2.89</v>
      </c>
      <c r="AZ3586" s="13">
        <f t="shared" si="5854"/>
        <v>2.9750000000000001</v>
      </c>
      <c r="BA3586" s="13">
        <f t="shared" si="5855"/>
        <v>0.59500000000000008</v>
      </c>
      <c r="BB3586" s="13">
        <f t="shared" si="5856"/>
        <v>0.51</v>
      </c>
      <c r="BC3586" s="13">
        <f t="shared" si="5857"/>
        <v>0.76500000000000001</v>
      </c>
      <c r="BD3586" s="13">
        <f t="shared" si="5858"/>
        <v>0.59500000000000008</v>
      </c>
      <c r="BE3586" s="13">
        <f t="shared" si="5859"/>
        <v>0.42500000000000004</v>
      </c>
      <c r="BF3586" s="13">
        <f t="shared" si="5860"/>
        <v>0.59500000000000008</v>
      </c>
      <c r="BG3586" s="13">
        <f t="shared" si="5861"/>
        <v>0.51</v>
      </c>
      <c r="BH3586" s="13">
        <f t="shared" si="5862"/>
        <v>0.76500000000000001</v>
      </c>
      <c r="BI3586" s="13">
        <f t="shared" si="5863"/>
        <v>0</v>
      </c>
      <c r="BJ3586" s="12">
        <f t="shared" si="5865"/>
        <v>19.55</v>
      </c>
    </row>
    <row r="3587" spans="1:62" ht="15.75">
      <c r="A3587" s="14"/>
      <c r="B3587" s="14"/>
      <c r="C3587" s="12" t="s">
        <v>36</v>
      </c>
      <c r="D3587" s="12">
        <f>'Harian 2024'!D3631</f>
        <v>5</v>
      </c>
      <c r="E3587" s="12">
        <f>'Harian 2024'!E3631</f>
        <v>12</v>
      </c>
      <c r="F3587" s="12">
        <f>'Harian 2024'!F3631</f>
        <v>9</v>
      </c>
      <c r="G3587" s="12">
        <f>'Harian 2024'!G3631</f>
        <v>0</v>
      </c>
      <c r="H3587" s="12">
        <f>'Harian 2024'!H3631</f>
        <v>0</v>
      </c>
      <c r="I3587" s="12">
        <f>'Harian 2024'!I3631</f>
        <v>0</v>
      </c>
      <c r="J3587" s="12">
        <f>'Harian 2024'!J3631</f>
        <v>0</v>
      </c>
      <c r="K3587" s="12">
        <f>'Harian 2024'!K3631</f>
        <v>0</v>
      </c>
      <c r="L3587" s="12">
        <f>'Harian 2024'!L3631</f>
        <v>0</v>
      </c>
      <c r="M3587" s="12">
        <f>'Harian 2024'!M3631</f>
        <v>0</v>
      </c>
      <c r="N3587" s="12">
        <f>'Harian 2024'!N3631</f>
        <v>3</v>
      </c>
      <c r="O3587" s="12">
        <f>'Harian 2024'!O3631</f>
        <v>6</v>
      </c>
      <c r="P3587" s="12">
        <f>'Harian 2024'!P3631</f>
        <v>0</v>
      </c>
      <c r="Q3587" s="12">
        <f>'Harian 2024'!Q3631</f>
        <v>8</v>
      </c>
      <c r="R3587" s="12">
        <f>'Harian 2024'!R3631</f>
        <v>0</v>
      </c>
      <c r="S3587" s="12">
        <f>'Harian 2024'!S3631</f>
        <v>8</v>
      </c>
      <c r="T3587" s="12">
        <f>'Harian 2024'!T3631</f>
        <v>0</v>
      </c>
      <c r="U3587" s="12">
        <f t="shared" si="5864"/>
        <v>46</v>
      </c>
      <c r="W3587" s="23" t="s">
        <v>51</v>
      </c>
      <c r="X3587" s="24">
        <v>0.59</v>
      </c>
      <c r="Y3587" s="24">
        <v>0.59</v>
      </c>
      <c r="Z3587" s="24">
        <v>0.59</v>
      </c>
      <c r="AA3587" s="24">
        <v>0.59</v>
      </c>
      <c r="AB3587" s="24">
        <v>0.59</v>
      </c>
      <c r="AC3587" s="24">
        <v>0.59</v>
      </c>
      <c r="AD3587" s="24">
        <v>0.59</v>
      </c>
      <c r="AE3587" s="24">
        <v>0.59</v>
      </c>
      <c r="AF3587" s="24">
        <v>0.59</v>
      </c>
      <c r="AG3587" s="24">
        <v>0.59</v>
      </c>
      <c r="AH3587" s="24">
        <v>0.59</v>
      </c>
      <c r="AI3587" s="24">
        <v>0.59</v>
      </c>
      <c r="AJ3587" s="24">
        <v>0.59</v>
      </c>
      <c r="AK3587" s="24">
        <v>0.59</v>
      </c>
      <c r="AL3587" s="24">
        <v>0.59</v>
      </c>
      <c r="AM3587" s="24">
        <v>0.59</v>
      </c>
      <c r="AN3587" s="24">
        <v>0.59</v>
      </c>
      <c r="AP3587" s="14"/>
      <c r="AQ3587" s="14"/>
      <c r="AR3587" s="12" t="s">
        <v>30</v>
      </c>
      <c r="AS3587" s="13">
        <f t="shared" si="5848"/>
        <v>2.9499999999999997</v>
      </c>
      <c r="AT3587" s="13">
        <f t="shared" si="5848"/>
        <v>7.08</v>
      </c>
      <c r="AU3587" s="13">
        <f t="shared" si="5849"/>
        <v>5.31</v>
      </c>
      <c r="AV3587" s="13">
        <f t="shared" si="5850"/>
        <v>0</v>
      </c>
      <c r="AW3587" s="13">
        <f t="shared" si="5851"/>
        <v>0</v>
      </c>
      <c r="AX3587" s="13">
        <f t="shared" si="5852"/>
        <v>0</v>
      </c>
      <c r="AY3587" s="13">
        <f t="shared" si="5853"/>
        <v>0</v>
      </c>
      <c r="AZ3587" s="13">
        <f t="shared" si="5854"/>
        <v>0</v>
      </c>
      <c r="BA3587" s="13">
        <f t="shared" si="5855"/>
        <v>0</v>
      </c>
      <c r="BB3587" s="13">
        <f t="shared" si="5856"/>
        <v>0</v>
      </c>
      <c r="BC3587" s="13">
        <f t="shared" si="5857"/>
        <v>1.77</v>
      </c>
      <c r="BD3587" s="13">
        <f t="shared" si="5858"/>
        <v>3.54</v>
      </c>
      <c r="BE3587" s="13">
        <f t="shared" si="5859"/>
        <v>0</v>
      </c>
      <c r="BF3587" s="13">
        <f t="shared" si="5860"/>
        <v>4.72</v>
      </c>
      <c r="BG3587" s="13">
        <f t="shared" si="5861"/>
        <v>0</v>
      </c>
      <c r="BH3587" s="13">
        <f t="shared" si="5862"/>
        <v>4.72</v>
      </c>
      <c r="BI3587" s="13">
        <f t="shared" si="5863"/>
        <v>0</v>
      </c>
      <c r="BJ3587" s="12">
        <f t="shared" si="5865"/>
        <v>27.139999999999997</v>
      </c>
    </row>
    <row r="3588" spans="1:62" ht="15.75">
      <c r="A3588" s="14"/>
      <c r="B3588" s="14"/>
      <c r="C3588" s="12" t="s">
        <v>31</v>
      </c>
      <c r="D3588" s="12">
        <f>'Harian 2024'!D3632</f>
        <v>8</v>
      </c>
      <c r="E3588" s="12">
        <f>'Harian 2024'!E3632</f>
        <v>12</v>
      </c>
      <c r="F3588" s="12">
        <f>'Harian 2024'!F3632</f>
        <v>6</v>
      </c>
      <c r="G3588" s="12">
        <f>'Harian 2024'!G3632</f>
        <v>0</v>
      </c>
      <c r="H3588" s="12">
        <f>'Harian 2024'!H3632</f>
        <v>0</v>
      </c>
      <c r="I3588" s="12">
        <f>'Harian 2024'!I3632</f>
        <v>0</v>
      </c>
      <c r="J3588" s="12">
        <f>'Harian 2024'!J3632</f>
        <v>0</v>
      </c>
      <c r="K3588" s="12">
        <f>'Harian 2024'!K3632</f>
        <v>0</v>
      </c>
      <c r="L3588" s="12">
        <f>'Harian 2024'!L3632</f>
        <v>0</v>
      </c>
      <c r="M3588" s="12">
        <f>'Harian 2024'!M3632</f>
        <v>0</v>
      </c>
      <c r="N3588" s="12">
        <f>'Harian 2024'!N3632</f>
        <v>7</v>
      </c>
      <c r="O3588" s="12">
        <f>'Harian 2024'!O3632</f>
        <v>0</v>
      </c>
      <c r="P3588" s="12">
        <f>'Harian 2024'!P3632</f>
        <v>0</v>
      </c>
      <c r="Q3588" s="12">
        <f>'Harian 2024'!Q3632</f>
        <v>0</v>
      </c>
      <c r="R3588" s="12">
        <f>'Harian 2024'!R3632</f>
        <v>0</v>
      </c>
      <c r="S3588" s="12">
        <f>'Harian 2024'!S3632</f>
        <v>0</v>
      </c>
      <c r="T3588" s="12">
        <f>'Harian 2024'!T3632</f>
        <v>0</v>
      </c>
      <c r="U3588" s="12">
        <f t="shared" si="5864"/>
        <v>25</v>
      </c>
      <c r="W3588" s="23" t="s">
        <v>31</v>
      </c>
      <c r="X3588" s="24">
        <v>0.56999999999999995</v>
      </c>
      <c r="Y3588" s="24">
        <v>0.56999999999999995</v>
      </c>
      <c r="Z3588" s="24">
        <v>0.56999999999999995</v>
      </c>
      <c r="AA3588" s="24">
        <v>0.56999999999999995</v>
      </c>
      <c r="AB3588" s="24">
        <v>0.56999999999999995</v>
      </c>
      <c r="AC3588" s="24">
        <v>0.56999999999999995</v>
      </c>
      <c r="AD3588" s="24">
        <v>0.56999999999999995</v>
      </c>
      <c r="AE3588" s="24">
        <v>0.56999999999999995</v>
      </c>
      <c r="AF3588" s="24">
        <v>0.56999999999999995</v>
      </c>
      <c r="AG3588" s="24">
        <v>0.56999999999999995</v>
      </c>
      <c r="AH3588" s="24">
        <v>0.56999999999999995</v>
      </c>
      <c r="AI3588" s="24">
        <v>0.56999999999999995</v>
      </c>
      <c r="AJ3588" s="24">
        <v>0.56999999999999995</v>
      </c>
      <c r="AK3588" s="24">
        <v>0.56999999999999995</v>
      </c>
      <c r="AL3588" s="24">
        <v>0.56999999999999995</v>
      </c>
      <c r="AM3588" s="24">
        <v>0.56999999999999995</v>
      </c>
      <c r="AN3588" s="24">
        <v>0.56999999999999995</v>
      </c>
      <c r="AP3588" s="14"/>
      <c r="AQ3588" s="14"/>
      <c r="AR3588" s="12" t="s">
        <v>31</v>
      </c>
      <c r="AS3588" s="13">
        <f t="shared" si="5848"/>
        <v>4.5599999999999996</v>
      </c>
      <c r="AT3588" s="13">
        <f t="shared" si="5848"/>
        <v>6.84</v>
      </c>
      <c r="AU3588" s="13">
        <f t="shared" si="5849"/>
        <v>3.42</v>
      </c>
      <c r="AV3588" s="13">
        <f t="shared" si="5850"/>
        <v>0</v>
      </c>
      <c r="AW3588" s="13">
        <f t="shared" si="5851"/>
        <v>0</v>
      </c>
      <c r="AX3588" s="13">
        <f t="shared" si="5852"/>
        <v>0</v>
      </c>
      <c r="AY3588" s="13">
        <f t="shared" si="5853"/>
        <v>0</v>
      </c>
      <c r="AZ3588" s="13">
        <f t="shared" si="5854"/>
        <v>0</v>
      </c>
      <c r="BA3588" s="13">
        <f t="shared" si="5855"/>
        <v>0</v>
      </c>
      <c r="BB3588" s="13">
        <f t="shared" si="5856"/>
        <v>0</v>
      </c>
      <c r="BC3588" s="13">
        <f t="shared" si="5857"/>
        <v>3.9899999999999998</v>
      </c>
      <c r="BD3588" s="13">
        <f t="shared" si="5858"/>
        <v>0</v>
      </c>
      <c r="BE3588" s="13">
        <f t="shared" si="5859"/>
        <v>0</v>
      </c>
      <c r="BF3588" s="13">
        <f t="shared" si="5860"/>
        <v>0</v>
      </c>
      <c r="BG3588" s="13">
        <f t="shared" si="5861"/>
        <v>0</v>
      </c>
      <c r="BH3588" s="13">
        <f t="shared" si="5862"/>
        <v>0</v>
      </c>
      <c r="BI3588" s="13">
        <f t="shared" si="5863"/>
        <v>0</v>
      </c>
      <c r="BJ3588" s="12">
        <f t="shared" si="5865"/>
        <v>14.25</v>
      </c>
    </row>
    <row r="3589" spans="1:62" ht="15.75">
      <c r="A3589" s="16"/>
      <c r="B3589" s="16"/>
      <c r="C3589" s="12" t="s">
        <v>32</v>
      </c>
      <c r="D3589" s="12">
        <f>'Harian 2024'!D3633</f>
        <v>0</v>
      </c>
      <c r="E3589" s="12">
        <f>'Harian 2024'!E3633</f>
        <v>2</v>
      </c>
      <c r="F3589" s="12">
        <f>'Harian 2024'!F3633</f>
        <v>0</v>
      </c>
      <c r="G3589" s="12">
        <f>'Harian 2024'!G3633</f>
        <v>10</v>
      </c>
      <c r="H3589" s="12">
        <f>'Harian 2024'!H3633</f>
        <v>16</v>
      </c>
      <c r="I3589" s="12">
        <f>'Harian 2024'!I3633</f>
        <v>9</v>
      </c>
      <c r="J3589" s="12">
        <f>'Harian 2024'!J3633</f>
        <v>10</v>
      </c>
      <c r="K3589" s="12">
        <f>'Harian 2024'!K3633</f>
        <v>9</v>
      </c>
      <c r="L3589" s="12">
        <f>'Harian 2024'!L3633</f>
        <v>4</v>
      </c>
      <c r="M3589" s="12">
        <f>'Harian 2024'!M3633</f>
        <v>0</v>
      </c>
      <c r="N3589" s="12">
        <f>'Harian 2024'!N3633</f>
        <v>10</v>
      </c>
      <c r="O3589" s="12">
        <f>'Harian 2024'!O3633</f>
        <v>6</v>
      </c>
      <c r="P3589" s="12">
        <f>'Harian 2024'!P3633</f>
        <v>0</v>
      </c>
      <c r="Q3589" s="12">
        <f>'Harian 2024'!Q3633</f>
        <v>0</v>
      </c>
      <c r="R3589" s="12">
        <f>'Harian 2024'!R3633</f>
        <v>0</v>
      </c>
      <c r="S3589" s="12">
        <f>'Harian 2024'!S3633</f>
        <v>0</v>
      </c>
      <c r="T3589" s="12">
        <f>'Harian 2024'!T3633</f>
        <v>25</v>
      </c>
      <c r="U3589" s="12">
        <f t="shared" si="5864"/>
        <v>101</v>
      </c>
      <c r="W3589" s="23" t="s">
        <v>32</v>
      </c>
      <c r="X3589" s="24">
        <v>0.4</v>
      </c>
      <c r="Y3589" s="24">
        <v>0.4</v>
      </c>
      <c r="Z3589" s="24">
        <v>0.4</v>
      </c>
      <c r="AA3589" s="24">
        <v>0.4</v>
      </c>
      <c r="AB3589" s="24">
        <v>0.4</v>
      </c>
      <c r="AC3589" s="24">
        <v>0.4</v>
      </c>
      <c r="AD3589" s="24">
        <v>0.4</v>
      </c>
      <c r="AE3589" s="24">
        <v>0.4</v>
      </c>
      <c r="AF3589" s="24">
        <v>0.4</v>
      </c>
      <c r="AG3589" s="24">
        <v>0.4</v>
      </c>
      <c r="AH3589" s="24">
        <v>0.4</v>
      </c>
      <c r="AI3589" s="24">
        <v>0.4</v>
      </c>
      <c r="AJ3589" s="24">
        <v>0.4</v>
      </c>
      <c r="AK3589" s="24">
        <v>0.4</v>
      </c>
      <c r="AL3589" s="24">
        <v>0.4</v>
      </c>
      <c r="AM3589" s="24">
        <v>0.4</v>
      </c>
      <c r="AN3589" s="24">
        <v>0.4</v>
      </c>
      <c r="AP3589" s="16"/>
      <c r="AQ3589" s="16"/>
      <c r="AR3589" s="12" t="s">
        <v>32</v>
      </c>
      <c r="AS3589" s="13">
        <f t="shared" si="5848"/>
        <v>0</v>
      </c>
      <c r="AT3589" s="13">
        <f t="shared" si="5848"/>
        <v>0.8</v>
      </c>
      <c r="AU3589" s="13">
        <f t="shared" si="5849"/>
        <v>0</v>
      </c>
      <c r="AV3589" s="13">
        <f t="shared" si="5850"/>
        <v>4</v>
      </c>
      <c r="AW3589" s="13">
        <f t="shared" si="5851"/>
        <v>6.4</v>
      </c>
      <c r="AX3589" s="13">
        <f t="shared" si="5852"/>
        <v>3.6</v>
      </c>
      <c r="AY3589" s="13">
        <f t="shared" si="5853"/>
        <v>4</v>
      </c>
      <c r="AZ3589" s="13">
        <f t="shared" si="5854"/>
        <v>3.6</v>
      </c>
      <c r="BA3589" s="13">
        <f t="shared" si="5855"/>
        <v>1.6</v>
      </c>
      <c r="BB3589" s="13">
        <f t="shared" si="5856"/>
        <v>0</v>
      </c>
      <c r="BC3589" s="13">
        <f t="shared" si="5857"/>
        <v>4</v>
      </c>
      <c r="BD3589" s="13">
        <f t="shared" si="5858"/>
        <v>2.4000000000000004</v>
      </c>
      <c r="BE3589" s="13">
        <f t="shared" si="5859"/>
        <v>0</v>
      </c>
      <c r="BF3589" s="13">
        <f t="shared" si="5860"/>
        <v>0</v>
      </c>
      <c r="BG3589" s="13">
        <f t="shared" si="5861"/>
        <v>0</v>
      </c>
      <c r="BH3589" s="13">
        <f t="shared" si="5862"/>
        <v>0</v>
      </c>
      <c r="BI3589" s="13">
        <f t="shared" si="5863"/>
        <v>10</v>
      </c>
      <c r="BJ3589" s="12">
        <f t="shared" si="5865"/>
        <v>40.4</v>
      </c>
    </row>
    <row r="3590" spans="1:62">
      <c r="A3590" s="17"/>
      <c r="B3590" s="18"/>
      <c r="C3590" s="19" t="s">
        <v>33</v>
      </c>
      <c r="D3590" s="19">
        <f>SUM(D3581:D3589)</f>
        <v>34</v>
      </c>
      <c r="E3590" s="19">
        <f>SUM(E3581:E3589)</f>
        <v>67</v>
      </c>
      <c r="F3590" s="19">
        <f t="shared" ref="F3590:U3590" si="5866">SUM(F3581:F3589)</f>
        <v>36</v>
      </c>
      <c r="G3590" s="19">
        <f t="shared" si="5866"/>
        <v>88</v>
      </c>
      <c r="H3590" s="19">
        <f t="shared" si="5866"/>
        <v>165</v>
      </c>
      <c r="I3590" s="19">
        <f t="shared" si="5866"/>
        <v>175</v>
      </c>
      <c r="J3590" s="19">
        <f t="shared" si="5866"/>
        <v>168</v>
      </c>
      <c r="K3590" s="19">
        <f t="shared" si="5866"/>
        <v>167</v>
      </c>
      <c r="L3590" s="19">
        <f t="shared" si="5866"/>
        <v>62</v>
      </c>
      <c r="M3590" s="19">
        <f t="shared" si="5866"/>
        <v>18</v>
      </c>
      <c r="N3590" s="19">
        <f t="shared" si="5866"/>
        <v>58</v>
      </c>
      <c r="O3590" s="19">
        <f t="shared" si="5866"/>
        <v>71</v>
      </c>
      <c r="P3590" s="19">
        <f t="shared" si="5866"/>
        <v>64</v>
      </c>
      <c r="Q3590" s="19">
        <f t="shared" si="5866"/>
        <v>51</v>
      </c>
      <c r="R3590" s="19">
        <f t="shared" si="5866"/>
        <v>18</v>
      </c>
      <c r="S3590" s="19">
        <f t="shared" si="5866"/>
        <v>46</v>
      </c>
      <c r="T3590" s="19">
        <f t="shared" si="5866"/>
        <v>25</v>
      </c>
      <c r="U3590" s="19">
        <f t="shared" si="5866"/>
        <v>1279</v>
      </c>
      <c r="AP3590" s="35"/>
      <c r="AQ3590" s="36"/>
      <c r="AR3590" s="37" t="s">
        <v>33</v>
      </c>
      <c r="AS3590" s="37">
        <f>SUM(AS3581:AS3589)</f>
        <v>15.029999999999998</v>
      </c>
      <c r="AT3590" s="37">
        <f t="shared" ref="AT3590:BJ3590" si="5867">SUM(AT3581:AT3589)</f>
        <v>29.189999999999998</v>
      </c>
      <c r="AU3590" s="37">
        <f t="shared" si="5867"/>
        <v>15.904999999999999</v>
      </c>
      <c r="AV3590" s="37">
        <f t="shared" si="5867"/>
        <v>25.725000000000001</v>
      </c>
      <c r="AW3590" s="37">
        <f t="shared" si="5867"/>
        <v>50.024999999999999</v>
      </c>
      <c r="AX3590" s="37">
        <f t="shared" si="5867"/>
        <v>53.290000000000006</v>
      </c>
      <c r="AY3590" s="37">
        <f t="shared" si="5867"/>
        <v>51.274999999999999</v>
      </c>
      <c r="AZ3590" s="37">
        <f t="shared" si="5867"/>
        <v>49.94</v>
      </c>
      <c r="BA3590" s="37">
        <f t="shared" si="5867"/>
        <v>19.445</v>
      </c>
      <c r="BB3590" s="37">
        <f t="shared" si="5867"/>
        <v>5.4849999999999994</v>
      </c>
      <c r="BC3590" s="37">
        <f t="shared" si="5867"/>
        <v>23.675000000000001</v>
      </c>
      <c r="BD3590" s="37">
        <f t="shared" si="5867"/>
        <v>24.240000000000002</v>
      </c>
      <c r="BE3590" s="37">
        <f t="shared" si="5867"/>
        <v>19.27</v>
      </c>
      <c r="BF3590" s="37">
        <f t="shared" si="5867"/>
        <v>17.900000000000002</v>
      </c>
      <c r="BG3590" s="37">
        <f t="shared" si="5867"/>
        <v>6.02</v>
      </c>
      <c r="BH3590" s="37">
        <f t="shared" si="5867"/>
        <v>18.934999999999999</v>
      </c>
      <c r="BI3590" s="37">
        <f t="shared" si="5867"/>
        <v>10</v>
      </c>
      <c r="BJ3590" s="37">
        <f t="shared" si="5867"/>
        <v>420.32</v>
      </c>
    </row>
    <row r="3591" spans="1:62">
      <c r="A3591" s="92" t="s">
        <v>42</v>
      </c>
      <c r="B3591" s="92"/>
      <c r="C3591" s="92"/>
      <c r="D3591" s="28">
        <f>D3213+D3226+D3239+D3252+D3265+D3278+D3291+D3304+D3317+D3330+D3343+D3356+D3369+D3382+D3395+D3408+D3421+D3434+D3447+D3460+D3473+D3486+D3499+D3512+D3525+D3538+D3551+D3564+D3577+D3590</f>
        <v>899</v>
      </c>
      <c r="E3591" s="28">
        <f>E3213+E3226+E3239+E3252+E3265+E3278+E3291+E3304+E3317+E3330+E3343+E3356+E3369+E3382+E3395+E3408+E3421+E3434+E3447+E3460+E3473+E3486+E3499+E3512+E3525+E3538+E3551+E3564+E3577+E3590</f>
        <v>1461</v>
      </c>
      <c r="F3591" s="28">
        <f t="shared" ref="F3591:U3591" si="5868">F3213+F3226+F3239+F3252+F3265+F3278+F3291+F3304+F3317+F3330+F3343+F3356+F3369+F3382+F3395+F3408+F3421+F3434+F3447+F3460+F3473+F3486+F3499+F3512+F3525+F3538+F3551+F3564+F3577+F3590</f>
        <v>1162</v>
      </c>
      <c r="G3591" s="28">
        <f t="shared" si="5868"/>
        <v>3426</v>
      </c>
      <c r="H3591" s="28">
        <f t="shared" si="5868"/>
        <v>4496</v>
      </c>
      <c r="I3591" s="28">
        <f t="shared" si="5868"/>
        <v>4886</v>
      </c>
      <c r="J3591" s="28">
        <f t="shared" si="5868"/>
        <v>4985</v>
      </c>
      <c r="K3591" s="28">
        <f t="shared" si="5868"/>
        <v>5121</v>
      </c>
      <c r="L3591" s="28">
        <f t="shared" si="5868"/>
        <v>1651</v>
      </c>
      <c r="M3591" s="28">
        <f t="shared" si="5868"/>
        <v>474</v>
      </c>
      <c r="N3591" s="28">
        <f t="shared" si="5868"/>
        <v>1402</v>
      </c>
      <c r="O3591" s="28">
        <f t="shared" si="5868"/>
        <v>1432</v>
      </c>
      <c r="P3591" s="28">
        <f t="shared" si="5868"/>
        <v>1021</v>
      </c>
      <c r="Q3591" s="28">
        <f t="shared" si="5868"/>
        <v>1259</v>
      </c>
      <c r="R3591" s="28">
        <f t="shared" si="5868"/>
        <v>287</v>
      </c>
      <c r="S3591" s="28">
        <f t="shared" si="5868"/>
        <v>622</v>
      </c>
      <c r="T3591" s="28">
        <f t="shared" si="5868"/>
        <v>279</v>
      </c>
      <c r="U3591" s="28">
        <f t="shared" si="5868"/>
        <v>33964</v>
      </c>
    </row>
    <row r="3594" spans="1:62" ht="18">
      <c r="A3594" s="4"/>
      <c r="B3594" s="5"/>
      <c r="C3594" s="6"/>
      <c r="D3594" s="6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AP3594" s="4" t="s">
        <v>0</v>
      </c>
    </row>
    <row r="3595" spans="1:62">
      <c r="A3595" s="7"/>
      <c r="B3595" s="5"/>
      <c r="C3595" s="6"/>
      <c r="D3595" s="6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AP3595" s="7" t="s">
        <v>1</v>
      </c>
    </row>
    <row r="3596" spans="1:62">
      <c r="A3596" s="7"/>
      <c r="B3596" s="5"/>
      <c r="C3596" s="6"/>
      <c r="D3596" s="6"/>
      <c r="E3596" s="6"/>
      <c r="F3596" s="6"/>
      <c r="G3596" s="6"/>
      <c r="H3596" s="6"/>
      <c r="I3596" s="6"/>
      <c r="J3596" s="6"/>
      <c r="K3596" s="6"/>
      <c r="L3596" s="6"/>
      <c r="M3596" s="6"/>
      <c r="N3596" s="20"/>
      <c r="O3596" s="6"/>
      <c r="P3596" s="6"/>
      <c r="Q3596" s="6"/>
      <c r="R3596" s="6"/>
      <c r="S3596" s="6"/>
      <c r="T3596" s="6"/>
      <c r="U3596" s="6"/>
      <c r="AP3596" s="7" t="s">
        <v>93</v>
      </c>
    </row>
    <row r="3598" spans="1:62" ht="106.5">
      <c r="A3598" s="8"/>
      <c r="B3598" s="8"/>
      <c r="C3598" s="8"/>
      <c r="D3598" s="8"/>
      <c r="E3598" s="9"/>
      <c r="F3598" s="9"/>
      <c r="G3598" s="9"/>
      <c r="H3598" s="9"/>
      <c r="I3598" s="9"/>
      <c r="J3598" s="9"/>
      <c r="K3598" s="9"/>
      <c r="L3598" s="9"/>
      <c r="M3598" s="9"/>
      <c r="N3598" s="9"/>
      <c r="O3598" s="9"/>
      <c r="P3598" s="9"/>
      <c r="Q3598" s="9"/>
      <c r="R3598" s="9"/>
      <c r="S3598" s="9"/>
      <c r="T3598" s="9"/>
      <c r="U3598" s="9"/>
      <c r="W3598" s="21"/>
      <c r="X3598" s="22" t="str">
        <f>X5</f>
        <v>ANGGREK</v>
      </c>
      <c r="Y3598" s="22" t="str">
        <f>Y5</f>
        <v>BOUGENVIL</v>
      </c>
      <c r="Z3598" s="22" t="str">
        <f t="shared" ref="Z3598:AN3598" si="5869">Z5</f>
        <v>CAMELIA</v>
      </c>
      <c r="AA3598" s="22" t="str">
        <f t="shared" si="5869"/>
        <v>DEWANDARU</v>
      </c>
      <c r="AB3598" s="22" t="str">
        <f t="shared" si="5869"/>
        <v>EDELWEIS</v>
      </c>
      <c r="AC3598" s="22" t="str">
        <f t="shared" si="5869"/>
        <v>FLAMBOYAN</v>
      </c>
      <c r="AD3598" s="22" t="str">
        <f t="shared" si="5869"/>
        <v>GERANIUM</v>
      </c>
      <c r="AE3598" s="22" t="str">
        <f t="shared" si="5869"/>
        <v>HELIKONIA</v>
      </c>
      <c r="AF3598" s="22" t="str">
        <f t="shared" si="5869"/>
        <v>IVY</v>
      </c>
      <c r="AG3598" s="22" t="str">
        <f t="shared" si="5869"/>
        <v>KANA</v>
      </c>
      <c r="AH3598" s="22" t="str">
        <f t="shared" si="5869"/>
        <v>IGD</v>
      </c>
      <c r="AI3598" s="22" t="str">
        <f t="shared" si="5869"/>
        <v>HCU</v>
      </c>
      <c r="AJ3598" s="22" t="str">
        <f t="shared" si="5869"/>
        <v>PENUNJANG</v>
      </c>
      <c r="AK3598" s="22" t="str">
        <f t="shared" si="5869"/>
        <v>PELAYANAN</v>
      </c>
      <c r="AL3598" s="22" t="str">
        <f t="shared" si="5869"/>
        <v>ADMIN</v>
      </c>
      <c r="AM3598" s="22" t="str">
        <f t="shared" si="5869"/>
        <v>ASRAMA</v>
      </c>
      <c r="AN3598" s="22" t="str">
        <f t="shared" si="5869"/>
        <v>MASJID</v>
      </c>
      <c r="AP3598" s="8" t="s">
        <v>2</v>
      </c>
      <c r="AQ3598" s="8" t="s">
        <v>3</v>
      </c>
      <c r="AR3598" s="8" t="s">
        <v>4</v>
      </c>
      <c r="AS3598" s="9" t="str">
        <f>AS5</f>
        <v>ANGGREK</v>
      </c>
      <c r="AT3598" s="9" t="str">
        <f>AT5</f>
        <v>BOUGENVIL</v>
      </c>
      <c r="AU3598" s="9" t="str">
        <f t="shared" ref="AU3598:BJ3598" si="5870">AU5</f>
        <v>CAMELIA II</v>
      </c>
      <c r="AV3598" s="9" t="str">
        <f t="shared" si="5870"/>
        <v>DEWANDARU</v>
      </c>
      <c r="AW3598" s="9" t="str">
        <f t="shared" si="5870"/>
        <v>EDELWEIS</v>
      </c>
      <c r="AX3598" s="9" t="str">
        <f t="shared" si="5870"/>
        <v>FLAMBOYAN</v>
      </c>
      <c r="AY3598" s="9" t="str">
        <f t="shared" si="5870"/>
        <v>GERANIUM</v>
      </c>
      <c r="AZ3598" s="9" t="str">
        <f t="shared" si="5870"/>
        <v>HELIKONIA</v>
      </c>
      <c r="BA3598" s="9" t="str">
        <f t="shared" si="5870"/>
        <v>IVY</v>
      </c>
      <c r="BB3598" s="9" t="str">
        <f t="shared" si="5870"/>
        <v>KANA</v>
      </c>
      <c r="BC3598" s="9" t="str">
        <f t="shared" si="5870"/>
        <v>IGD</v>
      </c>
      <c r="BD3598" s="9" t="str">
        <f t="shared" si="5870"/>
        <v>HCU</v>
      </c>
      <c r="BE3598" s="9" t="str">
        <f t="shared" si="5870"/>
        <v>PENUNJANG</v>
      </c>
      <c r="BF3598" s="9" t="str">
        <f t="shared" si="5870"/>
        <v>PELAYANAN</v>
      </c>
      <c r="BG3598" s="9" t="str">
        <f t="shared" si="5870"/>
        <v>ADMIN</v>
      </c>
      <c r="BH3598" s="9" t="str">
        <f t="shared" si="5870"/>
        <v>ASRAMA</v>
      </c>
      <c r="BI3598" s="9" t="str">
        <f t="shared" si="5870"/>
        <v>MASJID</v>
      </c>
      <c r="BJ3598" s="9" t="str">
        <f t="shared" si="5870"/>
        <v>JUMLAH</v>
      </c>
    </row>
    <row r="3599" spans="1:62" ht="15.75">
      <c r="A3599" s="10"/>
      <c r="B3599" s="11"/>
      <c r="C3599" s="12"/>
      <c r="D3599" s="12"/>
      <c r="E3599" s="12"/>
      <c r="F3599" s="12"/>
      <c r="G3599" s="12"/>
      <c r="H3599" s="12"/>
      <c r="I3599" s="12"/>
      <c r="J3599" s="12"/>
      <c r="K3599" s="12"/>
      <c r="L3599" s="12"/>
      <c r="M3599" s="12"/>
      <c r="N3599" s="12"/>
      <c r="O3599" s="12"/>
      <c r="P3599" s="12"/>
      <c r="Q3599" s="12"/>
      <c r="R3599" s="12"/>
      <c r="S3599" s="12"/>
      <c r="T3599" s="12"/>
      <c r="U3599" s="12"/>
      <c r="W3599" s="23" t="s">
        <v>24</v>
      </c>
      <c r="X3599" s="24">
        <v>0.26500000000000001</v>
      </c>
      <c r="Y3599" s="24">
        <v>0.26500000000000001</v>
      </c>
      <c r="Z3599" s="24">
        <v>0.26500000000000001</v>
      </c>
      <c r="AA3599" s="24">
        <v>0.26500000000000001</v>
      </c>
      <c r="AB3599" s="24">
        <v>0.26500000000000001</v>
      </c>
      <c r="AC3599" s="24">
        <v>0.26500000000000001</v>
      </c>
      <c r="AD3599" s="24">
        <v>0.26500000000000001</v>
      </c>
      <c r="AE3599" s="24">
        <v>0.26500000000000001</v>
      </c>
      <c r="AF3599" s="24">
        <v>0.26500000000000001</v>
      </c>
      <c r="AG3599" s="24">
        <v>0.26500000000000001</v>
      </c>
      <c r="AH3599" s="24">
        <v>0.26500000000000001</v>
      </c>
      <c r="AI3599" s="24">
        <v>0.26500000000000001</v>
      </c>
      <c r="AJ3599" s="24">
        <v>0.26500000000000001</v>
      </c>
      <c r="AK3599" s="24">
        <v>0.26500000000000001</v>
      </c>
      <c r="AL3599" s="24">
        <v>0.26500000000000001</v>
      </c>
      <c r="AM3599" s="24">
        <v>0.26500000000000001</v>
      </c>
      <c r="AN3599" s="24">
        <v>0.26500000000000001</v>
      </c>
      <c r="AP3599" s="10">
        <v>1</v>
      </c>
      <c r="AQ3599" s="11" t="s">
        <v>40</v>
      </c>
      <c r="AR3599" s="12" t="s">
        <v>24</v>
      </c>
      <c r="AS3599" s="13">
        <f t="shared" ref="AS3599:AT3607" si="5871">D3599*X3599</f>
        <v>0</v>
      </c>
      <c r="AT3599" s="13">
        <f t="shared" si="5871"/>
        <v>0</v>
      </c>
      <c r="AU3599" s="13">
        <f t="shared" ref="AU3599:AU3607" si="5872">F3599*Z3599</f>
        <v>0</v>
      </c>
      <c r="AV3599" s="13">
        <f t="shared" ref="AV3599:AV3607" si="5873">G3599*AA3599</f>
        <v>0</v>
      </c>
      <c r="AW3599" s="13">
        <f t="shared" ref="AW3599:AW3607" si="5874">H3599*AB3599</f>
        <v>0</v>
      </c>
      <c r="AX3599" s="13">
        <f t="shared" ref="AX3599:AX3607" si="5875">I3599*AC3599</f>
        <v>0</v>
      </c>
      <c r="AY3599" s="13">
        <f t="shared" ref="AY3599:AY3607" si="5876">J3599*AD3599</f>
        <v>0</v>
      </c>
      <c r="AZ3599" s="13">
        <f t="shared" ref="AZ3599:AZ3607" si="5877">K3599*AE3599</f>
        <v>0</v>
      </c>
      <c r="BA3599" s="13">
        <f t="shared" ref="BA3599:BA3607" si="5878">L3599*AF3599</f>
        <v>0</v>
      </c>
      <c r="BB3599" s="13">
        <f t="shared" ref="BB3599:BB3607" si="5879">M3599*AG3599</f>
        <v>0</v>
      </c>
      <c r="BC3599" s="13">
        <f t="shared" ref="BC3599:BC3607" si="5880">N3599*AH3599</f>
        <v>0</v>
      </c>
      <c r="BD3599" s="13">
        <f t="shared" ref="BD3599:BD3607" si="5881">O3599*AI3599</f>
        <v>0</v>
      </c>
      <c r="BE3599" s="13">
        <f t="shared" ref="BE3599:BE3607" si="5882">P3599*AJ3599</f>
        <v>0</v>
      </c>
      <c r="BF3599" s="13">
        <f t="shared" ref="BF3599:BF3607" si="5883">Q3599*AK3599</f>
        <v>0</v>
      </c>
      <c r="BG3599" s="13">
        <f t="shared" ref="BG3599:BG3607" si="5884">R3599*AL3599</f>
        <v>0</v>
      </c>
      <c r="BH3599" s="13">
        <f t="shared" ref="BH3599:BH3607" si="5885">S3599*AM3599</f>
        <v>0</v>
      </c>
      <c r="BI3599" s="13">
        <f t="shared" ref="BI3599:BI3607" si="5886">T3599*AN3599</f>
        <v>0</v>
      </c>
      <c r="BJ3599" s="12">
        <f>SUM(AT3599:BI3599)</f>
        <v>0</v>
      </c>
    </row>
    <row r="3600" spans="1:62" ht="15.75">
      <c r="A3600" s="14"/>
      <c r="B3600" s="15"/>
      <c r="C3600" s="12"/>
      <c r="D3600" s="12"/>
      <c r="E3600" s="12"/>
      <c r="F3600" s="12"/>
      <c r="G3600" s="12"/>
      <c r="H3600" s="12"/>
      <c r="I3600" s="12"/>
      <c r="J3600" s="12"/>
      <c r="K3600" s="12"/>
      <c r="L3600" s="12"/>
      <c r="M3600" s="12"/>
      <c r="N3600" s="12"/>
      <c r="O3600" s="12"/>
      <c r="P3600" s="12"/>
      <c r="Q3600" s="12"/>
      <c r="R3600" s="12"/>
      <c r="S3600" s="12"/>
      <c r="T3600" s="12"/>
      <c r="U3600" s="12"/>
      <c r="W3600" s="23" t="s">
        <v>25</v>
      </c>
      <c r="X3600" s="24">
        <v>0.22500000000000001</v>
      </c>
      <c r="Y3600" s="24">
        <v>0.22500000000000001</v>
      </c>
      <c r="Z3600" s="24">
        <v>0.22500000000000001</v>
      </c>
      <c r="AA3600" s="24">
        <v>0.22500000000000001</v>
      </c>
      <c r="AB3600" s="24">
        <v>0.22500000000000001</v>
      </c>
      <c r="AC3600" s="24">
        <v>0.22500000000000001</v>
      </c>
      <c r="AD3600" s="24">
        <v>0.22500000000000001</v>
      </c>
      <c r="AE3600" s="24">
        <v>0.22500000000000001</v>
      </c>
      <c r="AF3600" s="24">
        <v>0.22500000000000001</v>
      </c>
      <c r="AG3600" s="24">
        <v>0.22500000000000001</v>
      </c>
      <c r="AH3600" s="24">
        <v>0.22500000000000001</v>
      </c>
      <c r="AI3600" s="24">
        <v>0.22500000000000001</v>
      </c>
      <c r="AJ3600" s="24">
        <v>0.22500000000000001</v>
      </c>
      <c r="AK3600" s="24">
        <v>0.22500000000000001</v>
      </c>
      <c r="AL3600" s="24">
        <v>0.22500000000000001</v>
      </c>
      <c r="AM3600" s="24">
        <v>0.22500000000000001</v>
      </c>
      <c r="AN3600" s="24">
        <v>0.22500000000000001</v>
      </c>
      <c r="AP3600" s="14"/>
      <c r="AQ3600" s="15">
        <v>44470</v>
      </c>
      <c r="AR3600" s="12" t="s">
        <v>25</v>
      </c>
      <c r="AS3600" s="13">
        <f t="shared" si="5871"/>
        <v>0</v>
      </c>
      <c r="AT3600" s="13">
        <f t="shared" si="5871"/>
        <v>0</v>
      </c>
      <c r="AU3600" s="13">
        <f t="shared" si="5872"/>
        <v>0</v>
      </c>
      <c r="AV3600" s="13">
        <f t="shared" si="5873"/>
        <v>0</v>
      </c>
      <c r="AW3600" s="13">
        <f t="shared" si="5874"/>
        <v>0</v>
      </c>
      <c r="AX3600" s="13">
        <f t="shared" si="5875"/>
        <v>0</v>
      </c>
      <c r="AY3600" s="13">
        <f t="shared" si="5876"/>
        <v>0</v>
      </c>
      <c r="AZ3600" s="13">
        <f t="shared" si="5877"/>
        <v>0</v>
      </c>
      <c r="BA3600" s="13">
        <f t="shared" si="5878"/>
        <v>0</v>
      </c>
      <c r="BB3600" s="13">
        <f t="shared" si="5879"/>
        <v>0</v>
      </c>
      <c r="BC3600" s="13">
        <f t="shared" si="5880"/>
        <v>0</v>
      </c>
      <c r="BD3600" s="13">
        <f t="shared" si="5881"/>
        <v>0</v>
      </c>
      <c r="BE3600" s="13">
        <f t="shared" si="5882"/>
        <v>0</v>
      </c>
      <c r="BF3600" s="13">
        <f t="shared" si="5883"/>
        <v>0</v>
      </c>
      <c r="BG3600" s="13">
        <f t="shared" si="5884"/>
        <v>0</v>
      </c>
      <c r="BH3600" s="13">
        <f t="shared" si="5885"/>
        <v>0</v>
      </c>
      <c r="BI3600" s="13">
        <f t="shared" si="5886"/>
        <v>0</v>
      </c>
      <c r="BJ3600" s="12">
        <f t="shared" ref="BJ3600:BJ3607" si="5887">SUM(AT3600:BI3600)</f>
        <v>0</v>
      </c>
    </row>
    <row r="3601" spans="1:62" ht="15.75">
      <c r="A3601" s="14"/>
      <c r="B3601" s="14"/>
      <c r="C3601" s="12"/>
      <c r="D3601" s="12"/>
      <c r="E3601" s="12"/>
      <c r="F3601" s="12"/>
      <c r="G3601" s="12"/>
      <c r="H3601" s="12"/>
      <c r="I3601" s="12"/>
      <c r="J3601" s="12"/>
      <c r="K3601" s="12"/>
      <c r="L3601" s="12"/>
      <c r="M3601" s="12"/>
      <c r="N3601" s="12"/>
      <c r="O3601" s="12"/>
      <c r="P3601" s="12"/>
      <c r="Q3601" s="12"/>
      <c r="R3601" s="12"/>
      <c r="S3601" s="12"/>
      <c r="T3601" s="12"/>
      <c r="U3601" s="12"/>
      <c r="W3601" s="23" t="s">
        <v>26</v>
      </c>
      <c r="X3601" s="24">
        <v>0.35</v>
      </c>
      <c r="Y3601" s="24">
        <v>0.35</v>
      </c>
      <c r="Z3601" s="24">
        <v>0.35</v>
      </c>
      <c r="AA3601" s="24">
        <v>0.35</v>
      </c>
      <c r="AB3601" s="24">
        <v>0.35</v>
      </c>
      <c r="AC3601" s="24">
        <v>0.35</v>
      </c>
      <c r="AD3601" s="24">
        <v>0.35</v>
      </c>
      <c r="AE3601" s="24">
        <v>0.35</v>
      </c>
      <c r="AF3601" s="24">
        <v>0.35</v>
      </c>
      <c r="AG3601" s="24">
        <v>0.35</v>
      </c>
      <c r="AH3601" s="24">
        <v>0.35</v>
      </c>
      <c r="AI3601" s="24">
        <v>0.35</v>
      </c>
      <c r="AJ3601" s="24">
        <v>0.35</v>
      </c>
      <c r="AK3601" s="24">
        <v>0.35</v>
      </c>
      <c r="AL3601" s="24">
        <v>0.35</v>
      </c>
      <c r="AM3601" s="24">
        <v>0.35</v>
      </c>
      <c r="AN3601" s="24">
        <v>0.35</v>
      </c>
      <c r="AP3601" s="14"/>
      <c r="AQ3601" s="14"/>
      <c r="AR3601" s="12" t="s">
        <v>26</v>
      </c>
      <c r="AS3601" s="13">
        <f t="shared" si="5871"/>
        <v>0</v>
      </c>
      <c r="AT3601" s="13">
        <f t="shared" si="5871"/>
        <v>0</v>
      </c>
      <c r="AU3601" s="13">
        <f t="shared" si="5872"/>
        <v>0</v>
      </c>
      <c r="AV3601" s="13">
        <f t="shared" si="5873"/>
        <v>0</v>
      </c>
      <c r="AW3601" s="13">
        <f t="shared" si="5874"/>
        <v>0</v>
      </c>
      <c r="AX3601" s="13">
        <f t="shared" si="5875"/>
        <v>0</v>
      </c>
      <c r="AY3601" s="13">
        <f t="shared" si="5876"/>
        <v>0</v>
      </c>
      <c r="AZ3601" s="13">
        <f t="shared" si="5877"/>
        <v>0</v>
      </c>
      <c r="BA3601" s="13">
        <f t="shared" si="5878"/>
        <v>0</v>
      </c>
      <c r="BB3601" s="13">
        <f t="shared" si="5879"/>
        <v>0</v>
      </c>
      <c r="BC3601" s="13">
        <f t="shared" si="5880"/>
        <v>0</v>
      </c>
      <c r="BD3601" s="13">
        <f t="shared" si="5881"/>
        <v>0</v>
      </c>
      <c r="BE3601" s="13">
        <f t="shared" si="5882"/>
        <v>0</v>
      </c>
      <c r="BF3601" s="13">
        <f t="shared" si="5883"/>
        <v>0</v>
      </c>
      <c r="BG3601" s="13">
        <f t="shared" si="5884"/>
        <v>0</v>
      </c>
      <c r="BH3601" s="13">
        <f t="shared" si="5885"/>
        <v>0</v>
      </c>
      <c r="BI3601" s="13">
        <f t="shared" si="5886"/>
        <v>0</v>
      </c>
      <c r="BJ3601" s="12">
        <f t="shared" si="5887"/>
        <v>0</v>
      </c>
    </row>
    <row r="3602" spans="1:62" ht="15.75">
      <c r="A3602" s="14"/>
      <c r="B3602" s="14"/>
      <c r="C3602" s="12"/>
      <c r="D3602" s="12"/>
      <c r="E3602" s="12"/>
      <c r="F3602" s="12"/>
      <c r="G3602" s="12"/>
      <c r="H3602" s="12"/>
      <c r="I3602" s="12"/>
      <c r="J3602" s="12"/>
      <c r="K3602" s="12"/>
      <c r="L3602" s="12"/>
      <c r="M3602" s="12"/>
      <c r="N3602" s="12"/>
      <c r="O3602" s="12"/>
      <c r="P3602" s="12"/>
      <c r="Q3602" s="12"/>
      <c r="R3602" s="12"/>
      <c r="S3602" s="12"/>
      <c r="T3602" s="12"/>
      <c r="U3602" s="12"/>
      <c r="W3602" s="23" t="s">
        <v>27</v>
      </c>
      <c r="X3602" s="24">
        <v>0.43</v>
      </c>
      <c r="Y3602" s="24">
        <v>0.43</v>
      </c>
      <c r="Z3602" s="24">
        <v>0.43</v>
      </c>
      <c r="AA3602" s="24">
        <v>0.43</v>
      </c>
      <c r="AB3602" s="24">
        <v>0.43</v>
      </c>
      <c r="AC3602" s="24">
        <v>0.43</v>
      </c>
      <c r="AD3602" s="24">
        <v>0.43</v>
      </c>
      <c r="AE3602" s="24">
        <v>0.43</v>
      </c>
      <c r="AF3602" s="24">
        <v>0.43</v>
      </c>
      <c r="AG3602" s="24">
        <v>0.43</v>
      </c>
      <c r="AH3602" s="24">
        <v>0.43</v>
      </c>
      <c r="AI3602" s="24">
        <v>0.43</v>
      </c>
      <c r="AJ3602" s="24">
        <v>0.43</v>
      </c>
      <c r="AK3602" s="24">
        <v>0.43</v>
      </c>
      <c r="AL3602" s="24">
        <v>0.43</v>
      </c>
      <c r="AM3602" s="24">
        <v>0.43</v>
      </c>
      <c r="AN3602" s="24">
        <v>0.43</v>
      </c>
      <c r="AP3602" s="14"/>
      <c r="AQ3602" s="14"/>
      <c r="AR3602" s="12" t="s">
        <v>27</v>
      </c>
      <c r="AS3602" s="13">
        <f t="shared" si="5871"/>
        <v>0</v>
      </c>
      <c r="AT3602" s="13">
        <f t="shared" si="5871"/>
        <v>0</v>
      </c>
      <c r="AU3602" s="13">
        <f t="shared" si="5872"/>
        <v>0</v>
      </c>
      <c r="AV3602" s="13">
        <f t="shared" si="5873"/>
        <v>0</v>
      </c>
      <c r="AW3602" s="13">
        <f t="shared" si="5874"/>
        <v>0</v>
      </c>
      <c r="AX3602" s="13">
        <f t="shared" si="5875"/>
        <v>0</v>
      </c>
      <c r="AY3602" s="13">
        <f t="shared" si="5876"/>
        <v>0</v>
      </c>
      <c r="AZ3602" s="13">
        <f t="shared" si="5877"/>
        <v>0</v>
      </c>
      <c r="BA3602" s="13">
        <f t="shared" si="5878"/>
        <v>0</v>
      </c>
      <c r="BB3602" s="13">
        <f t="shared" si="5879"/>
        <v>0</v>
      </c>
      <c r="BC3602" s="13">
        <f t="shared" si="5880"/>
        <v>0</v>
      </c>
      <c r="BD3602" s="13">
        <f t="shared" si="5881"/>
        <v>0</v>
      </c>
      <c r="BE3602" s="13">
        <f t="shared" si="5882"/>
        <v>0</v>
      </c>
      <c r="BF3602" s="13">
        <f t="shared" si="5883"/>
        <v>0</v>
      </c>
      <c r="BG3602" s="13">
        <f t="shared" si="5884"/>
        <v>0</v>
      </c>
      <c r="BH3602" s="13">
        <f t="shared" si="5885"/>
        <v>0</v>
      </c>
      <c r="BI3602" s="13">
        <f t="shared" si="5886"/>
        <v>0</v>
      </c>
      <c r="BJ3602" s="12">
        <f t="shared" si="5887"/>
        <v>0</v>
      </c>
    </row>
    <row r="3603" spans="1:62" ht="15.75">
      <c r="A3603" s="14"/>
      <c r="B3603" s="14"/>
      <c r="C3603" s="12"/>
      <c r="D3603" s="12"/>
      <c r="E3603" s="12"/>
      <c r="F3603" s="12"/>
      <c r="G3603" s="12"/>
      <c r="H3603" s="12"/>
      <c r="I3603" s="12"/>
      <c r="J3603" s="12"/>
      <c r="K3603" s="12"/>
      <c r="L3603" s="12"/>
      <c r="M3603" s="12"/>
      <c r="N3603" s="12"/>
      <c r="O3603" s="12"/>
      <c r="P3603" s="12"/>
      <c r="Q3603" s="12"/>
      <c r="R3603" s="12"/>
      <c r="S3603" s="12"/>
      <c r="T3603" s="12"/>
      <c r="U3603" s="12"/>
      <c r="W3603" s="23" t="s">
        <v>28</v>
      </c>
      <c r="X3603" s="24">
        <v>0.5</v>
      </c>
      <c r="Y3603" s="24">
        <v>0.5</v>
      </c>
      <c r="Z3603" s="24">
        <v>0.5</v>
      </c>
      <c r="AA3603" s="24">
        <v>0.5</v>
      </c>
      <c r="AB3603" s="24">
        <v>0.5</v>
      </c>
      <c r="AC3603" s="24">
        <v>0.5</v>
      </c>
      <c r="AD3603" s="24">
        <v>0.5</v>
      </c>
      <c r="AE3603" s="24">
        <v>0.5</v>
      </c>
      <c r="AF3603" s="24">
        <v>0.5</v>
      </c>
      <c r="AG3603" s="24">
        <v>0.5</v>
      </c>
      <c r="AH3603" s="24">
        <v>0.5</v>
      </c>
      <c r="AI3603" s="24">
        <v>0.5</v>
      </c>
      <c r="AJ3603" s="24">
        <v>0.5</v>
      </c>
      <c r="AK3603" s="24">
        <v>0.5</v>
      </c>
      <c r="AL3603" s="24">
        <v>0.5</v>
      </c>
      <c r="AM3603" s="24">
        <v>0.5</v>
      </c>
      <c r="AN3603" s="24">
        <v>0.5</v>
      </c>
      <c r="AP3603" s="14"/>
      <c r="AQ3603" s="14"/>
      <c r="AR3603" s="12" t="s">
        <v>28</v>
      </c>
      <c r="AS3603" s="13">
        <f t="shared" si="5871"/>
        <v>0</v>
      </c>
      <c r="AT3603" s="13">
        <f t="shared" si="5871"/>
        <v>0</v>
      </c>
      <c r="AU3603" s="13">
        <f t="shared" si="5872"/>
        <v>0</v>
      </c>
      <c r="AV3603" s="13">
        <f t="shared" si="5873"/>
        <v>0</v>
      </c>
      <c r="AW3603" s="13">
        <f t="shared" si="5874"/>
        <v>0</v>
      </c>
      <c r="AX3603" s="13">
        <f t="shared" si="5875"/>
        <v>0</v>
      </c>
      <c r="AY3603" s="13">
        <f t="shared" si="5876"/>
        <v>0</v>
      </c>
      <c r="AZ3603" s="13">
        <f t="shared" si="5877"/>
        <v>0</v>
      </c>
      <c r="BA3603" s="13">
        <f t="shared" si="5878"/>
        <v>0</v>
      </c>
      <c r="BB3603" s="13">
        <f t="shared" si="5879"/>
        <v>0</v>
      </c>
      <c r="BC3603" s="13">
        <f t="shared" si="5880"/>
        <v>0</v>
      </c>
      <c r="BD3603" s="13">
        <f t="shared" si="5881"/>
        <v>0</v>
      </c>
      <c r="BE3603" s="13">
        <f t="shared" si="5882"/>
        <v>0</v>
      </c>
      <c r="BF3603" s="13">
        <f t="shared" si="5883"/>
        <v>0</v>
      </c>
      <c r="BG3603" s="13">
        <f t="shared" si="5884"/>
        <v>0</v>
      </c>
      <c r="BH3603" s="13">
        <f t="shared" si="5885"/>
        <v>0</v>
      </c>
      <c r="BI3603" s="13">
        <f t="shared" si="5886"/>
        <v>0</v>
      </c>
      <c r="BJ3603" s="12">
        <f t="shared" si="5887"/>
        <v>0</v>
      </c>
    </row>
    <row r="3604" spans="1:62" ht="15.75">
      <c r="A3604" s="14"/>
      <c r="B3604" s="14"/>
      <c r="C3604" s="12"/>
      <c r="D3604" s="12"/>
      <c r="E3604" s="12"/>
      <c r="F3604" s="12"/>
      <c r="G3604" s="12"/>
      <c r="H3604" s="12"/>
      <c r="I3604" s="12"/>
      <c r="J3604" s="12"/>
      <c r="K3604" s="12"/>
      <c r="L3604" s="12"/>
      <c r="M3604" s="12"/>
      <c r="N3604" s="12"/>
      <c r="O3604" s="12"/>
      <c r="P3604" s="12"/>
      <c r="Q3604" s="12"/>
      <c r="R3604" s="12"/>
      <c r="S3604" s="12"/>
      <c r="T3604" s="12"/>
      <c r="U3604" s="12"/>
      <c r="W3604" s="23" t="s">
        <v>50</v>
      </c>
      <c r="X3604" s="24">
        <v>8.5000000000000006E-2</v>
      </c>
      <c r="Y3604" s="24">
        <v>8.5000000000000006E-2</v>
      </c>
      <c r="Z3604" s="24">
        <v>8.5000000000000006E-2</v>
      </c>
      <c r="AA3604" s="24">
        <v>8.5000000000000006E-2</v>
      </c>
      <c r="AB3604" s="24">
        <v>8.5000000000000006E-2</v>
      </c>
      <c r="AC3604" s="24">
        <v>8.5000000000000006E-2</v>
      </c>
      <c r="AD3604" s="24">
        <v>8.5000000000000006E-2</v>
      </c>
      <c r="AE3604" s="24">
        <v>8.5000000000000006E-2</v>
      </c>
      <c r="AF3604" s="24">
        <v>8.5000000000000006E-2</v>
      </c>
      <c r="AG3604" s="24">
        <v>8.5000000000000006E-2</v>
      </c>
      <c r="AH3604" s="24">
        <v>8.5000000000000006E-2</v>
      </c>
      <c r="AI3604" s="24">
        <v>8.5000000000000006E-2</v>
      </c>
      <c r="AJ3604" s="24">
        <v>8.5000000000000006E-2</v>
      </c>
      <c r="AK3604" s="24">
        <v>8.5000000000000006E-2</v>
      </c>
      <c r="AL3604" s="24">
        <v>8.5000000000000006E-2</v>
      </c>
      <c r="AM3604" s="24">
        <v>8.5000000000000006E-2</v>
      </c>
      <c r="AN3604" s="24">
        <v>8.5000000000000006E-2</v>
      </c>
      <c r="AP3604" s="14"/>
      <c r="AQ3604" s="14"/>
      <c r="AR3604" s="12" t="s">
        <v>29</v>
      </c>
      <c r="AS3604" s="13">
        <f t="shared" si="5871"/>
        <v>0</v>
      </c>
      <c r="AT3604" s="13">
        <f t="shared" si="5871"/>
        <v>0</v>
      </c>
      <c r="AU3604" s="13">
        <f t="shared" si="5872"/>
        <v>0</v>
      </c>
      <c r="AV3604" s="13">
        <f t="shared" si="5873"/>
        <v>0</v>
      </c>
      <c r="AW3604" s="13">
        <f t="shared" si="5874"/>
        <v>0</v>
      </c>
      <c r="AX3604" s="13">
        <f t="shared" si="5875"/>
        <v>0</v>
      </c>
      <c r="AY3604" s="13">
        <f t="shared" si="5876"/>
        <v>0</v>
      </c>
      <c r="AZ3604" s="13">
        <f t="shared" si="5877"/>
        <v>0</v>
      </c>
      <c r="BA3604" s="13">
        <f t="shared" si="5878"/>
        <v>0</v>
      </c>
      <c r="BB3604" s="13">
        <f t="shared" si="5879"/>
        <v>0</v>
      </c>
      <c r="BC3604" s="13">
        <f t="shared" si="5880"/>
        <v>0</v>
      </c>
      <c r="BD3604" s="13">
        <f t="shared" si="5881"/>
        <v>0</v>
      </c>
      <c r="BE3604" s="13">
        <f t="shared" si="5882"/>
        <v>0</v>
      </c>
      <c r="BF3604" s="13">
        <f t="shared" si="5883"/>
        <v>0</v>
      </c>
      <c r="BG3604" s="13">
        <f t="shared" si="5884"/>
        <v>0</v>
      </c>
      <c r="BH3604" s="13">
        <f t="shared" si="5885"/>
        <v>0</v>
      </c>
      <c r="BI3604" s="13">
        <f t="shared" si="5886"/>
        <v>0</v>
      </c>
      <c r="BJ3604" s="12">
        <f t="shared" si="5887"/>
        <v>0</v>
      </c>
    </row>
    <row r="3605" spans="1:62" ht="15.75">
      <c r="A3605" s="14"/>
      <c r="B3605" s="14"/>
      <c r="C3605" s="12"/>
      <c r="D3605" s="12"/>
      <c r="E3605" s="12"/>
      <c r="F3605" s="12"/>
      <c r="G3605" s="12"/>
      <c r="H3605" s="12"/>
      <c r="I3605" s="12"/>
      <c r="J3605" s="12"/>
      <c r="K3605" s="12"/>
      <c r="L3605" s="12"/>
      <c r="M3605" s="12"/>
      <c r="N3605" s="12"/>
      <c r="O3605" s="12"/>
      <c r="P3605" s="12"/>
      <c r="Q3605" s="12"/>
      <c r="R3605" s="12"/>
      <c r="S3605" s="12"/>
      <c r="T3605" s="12"/>
      <c r="U3605" s="12"/>
      <c r="W3605" s="23" t="s">
        <v>51</v>
      </c>
      <c r="X3605" s="24">
        <v>0.59</v>
      </c>
      <c r="Y3605" s="24">
        <v>0.59</v>
      </c>
      <c r="Z3605" s="24">
        <v>0.59</v>
      </c>
      <c r="AA3605" s="24">
        <v>0.59</v>
      </c>
      <c r="AB3605" s="24">
        <v>0.59</v>
      </c>
      <c r="AC3605" s="24">
        <v>0.59</v>
      </c>
      <c r="AD3605" s="24">
        <v>0.59</v>
      </c>
      <c r="AE3605" s="24">
        <v>0.59</v>
      </c>
      <c r="AF3605" s="24">
        <v>0.59</v>
      </c>
      <c r="AG3605" s="24">
        <v>0.59</v>
      </c>
      <c r="AH3605" s="24">
        <v>0.59</v>
      </c>
      <c r="AI3605" s="24">
        <v>0.59</v>
      </c>
      <c r="AJ3605" s="24">
        <v>0.59</v>
      </c>
      <c r="AK3605" s="24">
        <v>0.59</v>
      </c>
      <c r="AL3605" s="24">
        <v>0.59</v>
      </c>
      <c r="AM3605" s="24">
        <v>0.59</v>
      </c>
      <c r="AN3605" s="24">
        <v>0.59</v>
      </c>
      <c r="AP3605" s="14"/>
      <c r="AQ3605" s="14"/>
      <c r="AR3605" s="12" t="s">
        <v>30</v>
      </c>
      <c r="AS3605" s="13">
        <f t="shared" si="5871"/>
        <v>0</v>
      </c>
      <c r="AT3605" s="13">
        <f t="shared" si="5871"/>
        <v>0</v>
      </c>
      <c r="AU3605" s="13">
        <f t="shared" si="5872"/>
        <v>0</v>
      </c>
      <c r="AV3605" s="13">
        <f t="shared" si="5873"/>
        <v>0</v>
      </c>
      <c r="AW3605" s="13">
        <f t="shared" si="5874"/>
        <v>0</v>
      </c>
      <c r="AX3605" s="13">
        <f t="shared" si="5875"/>
        <v>0</v>
      </c>
      <c r="AY3605" s="13">
        <f t="shared" si="5876"/>
        <v>0</v>
      </c>
      <c r="AZ3605" s="13">
        <f t="shared" si="5877"/>
        <v>0</v>
      </c>
      <c r="BA3605" s="13">
        <f t="shared" si="5878"/>
        <v>0</v>
      </c>
      <c r="BB3605" s="13">
        <f t="shared" si="5879"/>
        <v>0</v>
      </c>
      <c r="BC3605" s="13">
        <f t="shared" si="5880"/>
        <v>0</v>
      </c>
      <c r="BD3605" s="13">
        <f t="shared" si="5881"/>
        <v>0</v>
      </c>
      <c r="BE3605" s="13">
        <f t="shared" si="5882"/>
        <v>0</v>
      </c>
      <c r="BF3605" s="13">
        <f t="shared" si="5883"/>
        <v>0</v>
      </c>
      <c r="BG3605" s="13">
        <f t="shared" si="5884"/>
        <v>0</v>
      </c>
      <c r="BH3605" s="13">
        <f t="shared" si="5885"/>
        <v>0</v>
      </c>
      <c r="BI3605" s="13">
        <f t="shared" si="5886"/>
        <v>0</v>
      </c>
      <c r="BJ3605" s="12">
        <f t="shared" si="5887"/>
        <v>0</v>
      </c>
    </row>
    <row r="3606" spans="1:62" ht="15.75">
      <c r="A3606" s="14"/>
      <c r="B3606" s="14"/>
      <c r="C3606" s="12"/>
      <c r="D3606" s="12"/>
      <c r="E3606" s="12"/>
      <c r="F3606" s="12"/>
      <c r="G3606" s="12"/>
      <c r="H3606" s="12"/>
      <c r="I3606" s="12"/>
      <c r="J3606" s="12"/>
      <c r="K3606" s="12"/>
      <c r="L3606" s="12"/>
      <c r="M3606" s="12"/>
      <c r="N3606" s="12"/>
      <c r="O3606" s="12"/>
      <c r="P3606" s="12"/>
      <c r="Q3606" s="12"/>
      <c r="R3606" s="12"/>
      <c r="S3606" s="12"/>
      <c r="T3606" s="12"/>
      <c r="U3606" s="12"/>
      <c r="W3606" s="23" t="s">
        <v>31</v>
      </c>
      <c r="X3606" s="24">
        <v>0.56999999999999995</v>
      </c>
      <c r="Y3606" s="24">
        <v>0.56999999999999995</v>
      </c>
      <c r="Z3606" s="24">
        <v>0.56999999999999995</v>
      </c>
      <c r="AA3606" s="24">
        <v>0.56999999999999995</v>
      </c>
      <c r="AB3606" s="24">
        <v>0.56999999999999995</v>
      </c>
      <c r="AC3606" s="24">
        <v>0.56999999999999995</v>
      </c>
      <c r="AD3606" s="24">
        <v>0.56999999999999995</v>
      </c>
      <c r="AE3606" s="24">
        <v>0.56999999999999995</v>
      </c>
      <c r="AF3606" s="24">
        <v>0.56999999999999995</v>
      </c>
      <c r="AG3606" s="24">
        <v>0.56999999999999995</v>
      </c>
      <c r="AH3606" s="24">
        <v>0.56999999999999995</v>
      </c>
      <c r="AI3606" s="24">
        <v>0.56999999999999995</v>
      </c>
      <c r="AJ3606" s="24">
        <v>0.56999999999999995</v>
      </c>
      <c r="AK3606" s="24">
        <v>0.56999999999999995</v>
      </c>
      <c r="AL3606" s="24">
        <v>0.56999999999999995</v>
      </c>
      <c r="AM3606" s="24">
        <v>0.56999999999999995</v>
      </c>
      <c r="AN3606" s="24">
        <v>0.56999999999999995</v>
      </c>
      <c r="AP3606" s="14"/>
      <c r="AQ3606" s="14"/>
      <c r="AR3606" s="12" t="s">
        <v>31</v>
      </c>
      <c r="AS3606" s="13">
        <f t="shared" si="5871"/>
        <v>0</v>
      </c>
      <c r="AT3606" s="13">
        <f t="shared" si="5871"/>
        <v>0</v>
      </c>
      <c r="AU3606" s="13">
        <f t="shared" si="5872"/>
        <v>0</v>
      </c>
      <c r="AV3606" s="13">
        <f t="shared" si="5873"/>
        <v>0</v>
      </c>
      <c r="AW3606" s="13">
        <f t="shared" si="5874"/>
        <v>0</v>
      </c>
      <c r="AX3606" s="13">
        <f t="shared" si="5875"/>
        <v>0</v>
      </c>
      <c r="AY3606" s="13">
        <f t="shared" si="5876"/>
        <v>0</v>
      </c>
      <c r="AZ3606" s="13">
        <f t="shared" si="5877"/>
        <v>0</v>
      </c>
      <c r="BA3606" s="13">
        <f t="shared" si="5878"/>
        <v>0</v>
      </c>
      <c r="BB3606" s="13">
        <f t="shared" si="5879"/>
        <v>0</v>
      </c>
      <c r="BC3606" s="13">
        <f t="shared" si="5880"/>
        <v>0</v>
      </c>
      <c r="BD3606" s="13">
        <f t="shared" si="5881"/>
        <v>0</v>
      </c>
      <c r="BE3606" s="13">
        <f t="shared" si="5882"/>
        <v>0</v>
      </c>
      <c r="BF3606" s="13">
        <f t="shared" si="5883"/>
        <v>0</v>
      </c>
      <c r="BG3606" s="13">
        <f t="shared" si="5884"/>
        <v>0</v>
      </c>
      <c r="BH3606" s="13">
        <f t="shared" si="5885"/>
        <v>0</v>
      </c>
      <c r="BI3606" s="13">
        <f t="shared" si="5886"/>
        <v>0</v>
      </c>
      <c r="BJ3606" s="12">
        <f t="shared" si="5887"/>
        <v>0</v>
      </c>
    </row>
    <row r="3607" spans="1:62" ht="15.75">
      <c r="A3607" s="16"/>
      <c r="B3607" s="16"/>
      <c r="C3607" s="12"/>
      <c r="D3607" s="12"/>
      <c r="E3607" s="12"/>
      <c r="F3607" s="12"/>
      <c r="G3607" s="12"/>
      <c r="H3607" s="12"/>
      <c r="I3607" s="12"/>
      <c r="J3607" s="12"/>
      <c r="K3607" s="12"/>
      <c r="L3607" s="12"/>
      <c r="M3607" s="12"/>
      <c r="N3607" s="12"/>
      <c r="O3607" s="12"/>
      <c r="P3607" s="12"/>
      <c r="Q3607" s="12"/>
      <c r="R3607" s="12"/>
      <c r="S3607" s="12"/>
      <c r="T3607" s="12"/>
      <c r="U3607" s="12"/>
      <c r="W3607" s="23" t="s">
        <v>32</v>
      </c>
      <c r="X3607" s="24">
        <v>0.4</v>
      </c>
      <c r="Y3607" s="24">
        <v>0.4</v>
      </c>
      <c r="Z3607" s="24">
        <v>0.4</v>
      </c>
      <c r="AA3607" s="24">
        <v>0.4</v>
      </c>
      <c r="AB3607" s="24">
        <v>0.4</v>
      </c>
      <c r="AC3607" s="24">
        <v>0.4</v>
      </c>
      <c r="AD3607" s="24">
        <v>0.4</v>
      </c>
      <c r="AE3607" s="24">
        <v>0.4</v>
      </c>
      <c r="AF3607" s="24">
        <v>0.4</v>
      </c>
      <c r="AG3607" s="24">
        <v>0.4</v>
      </c>
      <c r="AH3607" s="24">
        <v>0.4</v>
      </c>
      <c r="AI3607" s="24">
        <v>0.4</v>
      </c>
      <c r="AJ3607" s="24">
        <v>0.4</v>
      </c>
      <c r="AK3607" s="24">
        <v>0.4</v>
      </c>
      <c r="AL3607" s="24">
        <v>0.4</v>
      </c>
      <c r="AM3607" s="24">
        <v>0.4</v>
      </c>
      <c r="AN3607" s="24">
        <v>0.4</v>
      </c>
      <c r="AP3607" s="16"/>
      <c r="AQ3607" s="16"/>
      <c r="AR3607" s="12" t="s">
        <v>32</v>
      </c>
      <c r="AS3607" s="13">
        <f t="shared" si="5871"/>
        <v>0</v>
      </c>
      <c r="AT3607" s="13">
        <f t="shared" si="5871"/>
        <v>0</v>
      </c>
      <c r="AU3607" s="13">
        <f t="shared" si="5872"/>
        <v>0</v>
      </c>
      <c r="AV3607" s="13">
        <f t="shared" si="5873"/>
        <v>0</v>
      </c>
      <c r="AW3607" s="13">
        <f t="shared" si="5874"/>
        <v>0</v>
      </c>
      <c r="AX3607" s="13">
        <f t="shared" si="5875"/>
        <v>0</v>
      </c>
      <c r="AY3607" s="13">
        <f t="shared" si="5876"/>
        <v>0</v>
      </c>
      <c r="AZ3607" s="13">
        <f t="shared" si="5877"/>
        <v>0</v>
      </c>
      <c r="BA3607" s="13">
        <f t="shared" si="5878"/>
        <v>0</v>
      </c>
      <c r="BB3607" s="13">
        <f t="shared" si="5879"/>
        <v>0</v>
      </c>
      <c r="BC3607" s="13">
        <f t="shared" si="5880"/>
        <v>0</v>
      </c>
      <c r="BD3607" s="13">
        <f t="shared" si="5881"/>
        <v>0</v>
      </c>
      <c r="BE3607" s="13">
        <f t="shared" si="5882"/>
        <v>0</v>
      </c>
      <c r="BF3607" s="13">
        <f t="shared" si="5883"/>
        <v>0</v>
      </c>
      <c r="BG3607" s="13">
        <f t="shared" si="5884"/>
        <v>0</v>
      </c>
      <c r="BH3607" s="13">
        <f t="shared" si="5885"/>
        <v>0</v>
      </c>
      <c r="BI3607" s="13">
        <f t="shared" si="5886"/>
        <v>0</v>
      </c>
      <c r="BJ3607" s="12">
        <f t="shared" si="5887"/>
        <v>0</v>
      </c>
    </row>
    <row r="3608" spans="1:62">
      <c r="A3608" s="17"/>
      <c r="B3608" s="18"/>
      <c r="C3608" s="19"/>
      <c r="D3608" s="19"/>
      <c r="E3608" s="19"/>
      <c r="F3608" s="19"/>
      <c r="G3608" s="19"/>
      <c r="H3608" s="19"/>
      <c r="I3608" s="19"/>
      <c r="J3608" s="19"/>
      <c r="K3608" s="19"/>
      <c r="L3608" s="19"/>
      <c r="M3608" s="19"/>
      <c r="N3608" s="19"/>
      <c r="O3608" s="19"/>
      <c r="P3608" s="19"/>
      <c r="Q3608" s="19"/>
      <c r="R3608" s="19"/>
      <c r="S3608" s="19"/>
      <c r="T3608" s="19"/>
      <c r="U3608" s="19"/>
      <c r="AP3608" s="17"/>
      <c r="AQ3608" s="18"/>
      <c r="AR3608" s="19" t="s">
        <v>33</v>
      </c>
      <c r="AS3608" s="19">
        <f>SUM(AS3599:AS3607)</f>
        <v>0</v>
      </c>
      <c r="AT3608" s="19">
        <f t="shared" ref="AT3608:BJ3608" si="5888">SUM(AT3599:AT3607)</f>
        <v>0</v>
      </c>
      <c r="AU3608" s="19">
        <f t="shared" si="5888"/>
        <v>0</v>
      </c>
      <c r="AV3608" s="19">
        <f t="shared" si="5888"/>
        <v>0</v>
      </c>
      <c r="AW3608" s="19">
        <f t="shared" si="5888"/>
        <v>0</v>
      </c>
      <c r="AX3608" s="19">
        <f t="shared" si="5888"/>
        <v>0</v>
      </c>
      <c r="AY3608" s="19">
        <f t="shared" si="5888"/>
        <v>0</v>
      </c>
      <c r="AZ3608" s="19">
        <f t="shared" si="5888"/>
        <v>0</v>
      </c>
      <c r="BA3608" s="19">
        <f t="shared" si="5888"/>
        <v>0</v>
      </c>
      <c r="BB3608" s="19">
        <f t="shared" si="5888"/>
        <v>0</v>
      </c>
      <c r="BC3608" s="19">
        <f t="shared" si="5888"/>
        <v>0</v>
      </c>
      <c r="BD3608" s="19">
        <f t="shared" si="5888"/>
        <v>0</v>
      </c>
      <c r="BE3608" s="19">
        <f t="shared" si="5888"/>
        <v>0</v>
      </c>
      <c r="BF3608" s="19">
        <f t="shared" si="5888"/>
        <v>0</v>
      </c>
      <c r="BG3608" s="19">
        <f t="shared" si="5888"/>
        <v>0</v>
      </c>
      <c r="BH3608" s="19">
        <f t="shared" si="5888"/>
        <v>0</v>
      </c>
      <c r="BI3608" s="19">
        <f t="shared" si="5888"/>
        <v>0</v>
      </c>
      <c r="BJ3608" s="19">
        <f t="shared" si="5888"/>
        <v>0</v>
      </c>
    </row>
    <row r="3611" spans="1:62" ht="106.5">
      <c r="A3611" s="8"/>
      <c r="B3611" s="8"/>
      <c r="C3611" s="8"/>
      <c r="D3611" s="8"/>
      <c r="E3611" s="9"/>
      <c r="F3611" s="9"/>
      <c r="G3611" s="9"/>
      <c r="H3611" s="9"/>
      <c r="I3611" s="9"/>
      <c r="J3611" s="9"/>
      <c r="K3611" s="9"/>
      <c r="L3611" s="9"/>
      <c r="M3611" s="9"/>
      <c r="N3611" s="9"/>
      <c r="O3611" s="9"/>
      <c r="P3611" s="9"/>
      <c r="Q3611" s="9"/>
      <c r="R3611" s="9"/>
      <c r="S3611" s="9"/>
      <c r="T3611" s="9"/>
      <c r="U3611" s="9"/>
      <c r="W3611" s="21"/>
      <c r="X3611" s="22" t="str">
        <f>X5</f>
        <v>ANGGREK</v>
      </c>
      <c r="Y3611" s="22" t="str">
        <f>Y5</f>
        <v>BOUGENVIL</v>
      </c>
      <c r="Z3611" s="22" t="str">
        <f t="shared" ref="Z3611:AN3611" si="5889">Z5</f>
        <v>CAMELIA</v>
      </c>
      <c r="AA3611" s="22" t="str">
        <f t="shared" si="5889"/>
        <v>DEWANDARU</v>
      </c>
      <c r="AB3611" s="22" t="str">
        <f t="shared" si="5889"/>
        <v>EDELWEIS</v>
      </c>
      <c r="AC3611" s="22" t="str">
        <f t="shared" si="5889"/>
        <v>FLAMBOYAN</v>
      </c>
      <c r="AD3611" s="22" t="str">
        <f t="shared" si="5889"/>
        <v>GERANIUM</v>
      </c>
      <c r="AE3611" s="22" t="str">
        <f t="shared" si="5889"/>
        <v>HELIKONIA</v>
      </c>
      <c r="AF3611" s="22" t="str">
        <f t="shared" si="5889"/>
        <v>IVY</v>
      </c>
      <c r="AG3611" s="22" t="str">
        <f t="shared" si="5889"/>
        <v>KANA</v>
      </c>
      <c r="AH3611" s="22" t="str">
        <f t="shared" si="5889"/>
        <v>IGD</v>
      </c>
      <c r="AI3611" s="22" t="str">
        <f t="shared" si="5889"/>
        <v>HCU</v>
      </c>
      <c r="AJ3611" s="22" t="str">
        <f t="shared" si="5889"/>
        <v>PENUNJANG</v>
      </c>
      <c r="AK3611" s="22" t="str">
        <f t="shared" si="5889"/>
        <v>PELAYANAN</v>
      </c>
      <c r="AL3611" s="22" t="str">
        <f t="shared" si="5889"/>
        <v>ADMIN</v>
      </c>
      <c r="AM3611" s="22" t="str">
        <f t="shared" si="5889"/>
        <v>ASRAMA</v>
      </c>
      <c r="AN3611" s="22" t="str">
        <f t="shared" si="5889"/>
        <v>MASJID</v>
      </c>
      <c r="AP3611" s="8" t="s">
        <v>2</v>
      </c>
      <c r="AQ3611" s="8" t="s">
        <v>3</v>
      </c>
      <c r="AR3611" s="8" t="s">
        <v>4</v>
      </c>
      <c r="AS3611" s="9" t="str">
        <f>AS5</f>
        <v>ANGGREK</v>
      </c>
      <c r="AT3611" s="9" t="str">
        <f>AT5</f>
        <v>BOUGENVIL</v>
      </c>
      <c r="AU3611" s="9" t="str">
        <f t="shared" ref="AU3611:BJ3611" si="5890">AU5</f>
        <v>CAMELIA II</v>
      </c>
      <c r="AV3611" s="9" t="str">
        <f t="shared" si="5890"/>
        <v>DEWANDARU</v>
      </c>
      <c r="AW3611" s="9" t="str">
        <f t="shared" si="5890"/>
        <v>EDELWEIS</v>
      </c>
      <c r="AX3611" s="9" t="str">
        <f t="shared" si="5890"/>
        <v>FLAMBOYAN</v>
      </c>
      <c r="AY3611" s="9" t="str">
        <f t="shared" si="5890"/>
        <v>GERANIUM</v>
      </c>
      <c r="AZ3611" s="9" t="str">
        <f t="shared" si="5890"/>
        <v>HELIKONIA</v>
      </c>
      <c r="BA3611" s="9" t="str">
        <f t="shared" si="5890"/>
        <v>IVY</v>
      </c>
      <c r="BB3611" s="9" t="str">
        <f t="shared" si="5890"/>
        <v>KANA</v>
      </c>
      <c r="BC3611" s="9" t="str">
        <f t="shared" si="5890"/>
        <v>IGD</v>
      </c>
      <c r="BD3611" s="9" t="str">
        <f t="shared" si="5890"/>
        <v>HCU</v>
      </c>
      <c r="BE3611" s="9" t="str">
        <f t="shared" si="5890"/>
        <v>PENUNJANG</v>
      </c>
      <c r="BF3611" s="9" t="str">
        <f t="shared" si="5890"/>
        <v>PELAYANAN</v>
      </c>
      <c r="BG3611" s="9" t="str">
        <f t="shared" si="5890"/>
        <v>ADMIN</v>
      </c>
      <c r="BH3611" s="9" t="str">
        <f t="shared" si="5890"/>
        <v>ASRAMA</v>
      </c>
      <c r="BI3611" s="9" t="str">
        <f t="shared" si="5890"/>
        <v>MASJID</v>
      </c>
      <c r="BJ3611" s="9" t="str">
        <f t="shared" si="5890"/>
        <v>JUMLAH</v>
      </c>
    </row>
    <row r="3612" spans="1:62" ht="15.75">
      <c r="A3612" s="10"/>
      <c r="B3612" s="11"/>
      <c r="C3612" s="12"/>
      <c r="D3612" s="12"/>
      <c r="E3612" s="12"/>
      <c r="F3612" s="12"/>
      <c r="G3612" s="12"/>
      <c r="H3612" s="12"/>
      <c r="I3612" s="12"/>
      <c r="J3612" s="12"/>
      <c r="K3612" s="12"/>
      <c r="L3612" s="12"/>
      <c r="M3612" s="12"/>
      <c r="N3612" s="12"/>
      <c r="O3612" s="12"/>
      <c r="P3612" s="12"/>
      <c r="Q3612" s="12"/>
      <c r="R3612" s="12"/>
      <c r="S3612" s="12"/>
      <c r="T3612" s="12"/>
      <c r="U3612" s="12"/>
      <c r="W3612" s="23" t="s">
        <v>24</v>
      </c>
      <c r="X3612" s="24">
        <v>0.26500000000000001</v>
      </c>
      <c r="Y3612" s="24">
        <v>0.26500000000000001</v>
      </c>
      <c r="Z3612" s="24">
        <v>0.26500000000000001</v>
      </c>
      <c r="AA3612" s="24">
        <v>0.26500000000000001</v>
      </c>
      <c r="AB3612" s="24">
        <v>0.26500000000000001</v>
      </c>
      <c r="AC3612" s="24">
        <v>0.26500000000000001</v>
      </c>
      <c r="AD3612" s="24">
        <v>0.26500000000000001</v>
      </c>
      <c r="AE3612" s="24">
        <v>0.26500000000000001</v>
      </c>
      <c r="AF3612" s="24">
        <v>0.26500000000000001</v>
      </c>
      <c r="AG3612" s="24">
        <v>0.26500000000000001</v>
      </c>
      <c r="AH3612" s="24">
        <v>0.26500000000000001</v>
      </c>
      <c r="AI3612" s="24">
        <v>0.26500000000000001</v>
      </c>
      <c r="AJ3612" s="24">
        <v>0.26500000000000001</v>
      </c>
      <c r="AK3612" s="24">
        <v>0.26500000000000001</v>
      </c>
      <c r="AL3612" s="24">
        <v>0.26500000000000001</v>
      </c>
      <c r="AM3612" s="24">
        <v>0.26500000000000001</v>
      </c>
      <c r="AN3612" s="24">
        <v>0.26500000000000001</v>
      </c>
      <c r="AP3612" s="10">
        <f>AP3599+1</f>
        <v>2</v>
      </c>
      <c r="AQ3612" s="11" t="s">
        <v>41</v>
      </c>
      <c r="AR3612" s="12" t="s">
        <v>24</v>
      </c>
      <c r="AS3612" s="13">
        <f t="shared" ref="AS3612:AT3620" si="5891">D3612*X3612</f>
        <v>0</v>
      </c>
      <c r="AT3612" s="13">
        <f t="shared" si="5891"/>
        <v>0</v>
      </c>
      <c r="AU3612" s="13">
        <f t="shared" ref="AU3612:AU3620" si="5892">F3612*Z3612</f>
        <v>0</v>
      </c>
      <c r="AV3612" s="13">
        <f t="shared" ref="AV3612:AV3620" si="5893">G3612*AA3612</f>
        <v>0</v>
      </c>
      <c r="AW3612" s="13">
        <f t="shared" ref="AW3612:AW3620" si="5894">H3612*AB3612</f>
        <v>0</v>
      </c>
      <c r="AX3612" s="13">
        <f t="shared" ref="AX3612:AX3620" si="5895">I3612*AC3612</f>
        <v>0</v>
      </c>
      <c r="AY3612" s="13">
        <f t="shared" ref="AY3612:AY3620" si="5896">J3612*AD3612</f>
        <v>0</v>
      </c>
      <c r="AZ3612" s="13">
        <f t="shared" ref="AZ3612:AZ3620" si="5897">K3612*AE3612</f>
        <v>0</v>
      </c>
      <c r="BA3612" s="13">
        <f t="shared" ref="BA3612:BA3620" si="5898">L3612*AF3612</f>
        <v>0</v>
      </c>
      <c r="BB3612" s="13">
        <f t="shared" ref="BB3612:BB3620" si="5899">M3612*AG3612</f>
        <v>0</v>
      </c>
      <c r="BC3612" s="13">
        <f t="shared" ref="BC3612:BC3620" si="5900">N3612*AH3612</f>
        <v>0</v>
      </c>
      <c r="BD3612" s="13">
        <f t="shared" ref="BD3612:BD3620" si="5901">O3612*AI3612</f>
        <v>0</v>
      </c>
      <c r="BE3612" s="13">
        <f t="shared" ref="BE3612:BE3620" si="5902">P3612*AJ3612</f>
        <v>0</v>
      </c>
      <c r="BF3612" s="13">
        <f t="shared" ref="BF3612:BF3620" si="5903">Q3612*AK3612</f>
        <v>0</v>
      </c>
      <c r="BG3612" s="13">
        <f t="shared" ref="BG3612:BG3620" si="5904">R3612*AL3612</f>
        <v>0</v>
      </c>
      <c r="BH3612" s="13">
        <f t="shared" ref="BH3612:BH3620" si="5905">S3612*AM3612</f>
        <v>0</v>
      </c>
      <c r="BI3612" s="13">
        <f t="shared" ref="BI3612:BI3620" si="5906">T3612*AN3612</f>
        <v>0</v>
      </c>
      <c r="BJ3612" s="12">
        <f>SUM(AT3612:BI3612)</f>
        <v>0</v>
      </c>
    </row>
    <row r="3613" spans="1:62" ht="15.75">
      <c r="A3613" s="14"/>
      <c r="B3613" s="15"/>
      <c r="C3613" s="12"/>
      <c r="D3613" s="12"/>
      <c r="E3613" s="12"/>
      <c r="F3613" s="12"/>
      <c r="G3613" s="12"/>
      <c r="H3613" s="12"/>
      <c r="I3613" s="12"/>
      <c r="J3613" s="12"/>
      <c r="K3613" s="12"/>
      <c r="L3613" s="12"/>
      <c r="M3613" s="12"/>
      <c r="N3613" s="12"/>
      <c r="O3613" s="12"/>
      <c r="P3613" s="12"/>
      <c r="Q3613" s="12"/>
      <c r="R3613" s="12"/>
      <c r="S3613" s="12"/>
      <c r="T3613" s="12"/>
      <c r="U3613" s="12"/>
      <c r="W3613" s="23" t="s">
        <v>25</v>
      </c>
      <c r="X3613" s="24">
        <v>0.22500000000000001</v>
      </c>
      <c r="Y3613" s="24">
        <v>0.22500000000000001</v>
      </c>
      <c r="Z3613" s="24">
        <v>0.22500000000000001</v>
      </c>
      <c r="AA3613" s="24">
        <v>0.22500000000000001</v>
      </c>
      <c r="AB3613" s="24">
        <v>0.22500000000000001</v>
      </c>
      <c r="AC3613" s="24">
        <v>0.22500000000000001</v>
      </c>
      <c r="AD3613" s="24">
        <v>0.22500000000000001</v>
      </c>
      <c r="AE3613" s="24">
        <v>0.22500000000000001</v>
      </c>
      <c r="AF3613" s="24">
        <v>0.22500000000000001</v>
      </c>
      <c r="AG3613" s="24">
        <v>0.22500000000000001</v>
      </c>
      <c r="AH3613" s="24">
        <v>0.22500000000000001</v>
      </c>
      <c r="AI3613" s="24">
        <v>0.22500000000000001</v>
      </c>
      <c r="AJ3613" s="24">
        <v>0.22500000000000001</v>
      </c>
      <c r="AK3613" s="24">
        <v>0.22500000000000001</v>
      </c>
      <c r="AL3613" s="24">
        <v>0.22500000000000001</v>
      </c>
      <c r="AM3613" s="24">
        <v>0.22500000000000001</v>
      </c>
      <c r="AN3613" s="24">
        <v>0.22500000000000001</v>
      </c>
      <c r="AP3613" s="14"/>
      <c r="AQ3613" s="15">
        <f>AQ3600+1</f>
        <v>44471</v>
      </c>
      <c r="AR3613" s="12" t="s">
        <v>25</v>
      </c>
      <c r="AS3613" s="13">
        <f t="shared" si="5891"/>
        <v>0</v>
      </c>
      <c r="AT3613" s="13">
        <f t="shared" si="5891"/>
        <v>0</v>
      </c>
      <c r="AU3613" s="13">
        <f t="shared" si="5892"/>
        <v>0</v>
      </c>
      <c r="AV3613" s="13">
        <f t="shared" si="5893"/>
        <v>0</v>
      </c>
      <c r="AW3613" s="13">
        <f t="shared" si="5894"/>
        <v>0</v>
      </c>
      <c r="AX3613" s="13">
        <f t="shared" si="5895"/>
        <v>0</v>
      </c>
      <c r="AY3613" s="13">
        <f t="shared" si="5896"/>
        <v>0</v>
      </c>
      <c r="AZ3613" s="13">
        <f t="shared" si="5897"/>
        <v>0</v>
      </c>
      <c r="BA3613" s="13">
        <f t="shared" si="5898"/>
        <v>0</v>
      </c>
      <c r="BB3613" s="13">
        <f t="shared" si="5899"/>
        <v>0</v>
      </c>
      <c r="BC3613" s="13">
        <f t="shared" si="5900"/>
        <v>0</v>
      </c>
      <c r="BD3613" s="13">
        <f t="shared" si="5901"/>
        <v>0</v>
      </c>
      <c r="BE3613" s="13">
        <f t="shared" si="5902"/>
        <v>0</v>
      </c>
      <c r="BF3613" s="13">
        <f t="shared" si="5903"/>
        <v>0</v>
      </c>
      <c r="BG3613" s="13">
        <f t="shared" si="5904"/>
        <v>0</v>
      </c>
      <c r="BH3613" s="13">
        <f t="shared" si="5905"/>
        <v>0</v>
      </c>
      <c r="BI3613" s="13">
        <f t="shared" si="5906"/>
        <v>0</v>
      </c>
      <c r="BJ3613" s="12">
        <f t="shared" ref="BJ3613:BJ3620" si="5907">SUM(AT3613:BI3613)</f>
        <v>0</v>
      </c>
    </row>
    <row r="3614" spans="1:62" ht="15.75">
      <c r="A3614" s="14"/>
      <c r="B3614" s="14"/>
      <c r="C3614" s="12"/>
      <c r="D3614" s="12"/>
      <c r="E3614" s="12"/>
      <c r="F3614" s="12"/>
      <c r="G3614" s="12"/>
      <c r="H3614" s="12"/>
      <c r="I3614" s="12"/>
      <c r="J3614" s="12"/>
      <c r="K3614" s="12"/>
      <c r="L3614" s="12"/>
      <c r="M3614" s="12"/>
      <c r="N3614" s="12"/>
      <c r="O3614" s="12"/>
      <c r="P3614" s="12"/>
      <c r="Q3614" s="12"/>
      <c r="R3614" s="12"/>
      <c r="S3614" s="12"/>
      <c r="T3614" s="12"/>
      <c r="U3614" s="12"/>
      <c r="W3614" s="23" t="s">
        <v>26</v>
      </c>
      <c r="X3614" s="24">
        <v>0.35</v>
      </c>
      <c r="Y3614" s="24">
        <v>0.35</v>
      </c>
      <c r="Z3614" s="24">
        <v>0.35</v>
      </c>
      <c r="AA3614" s="24">
        <v>0.35</v>
      </c>
      <c r="AB3614" s="24">
        <v>0.35</v>
      </c>
      <c r="AC3614" s="24">
        <v>0.35</v>
      </c>
      <c r="AD3614" s="24">
        <v>0.35</v>
      </c>
      <c r="AE3614" s="24">
        <v>0.35</v>
      </c>
      <c r="AF3614" s="24">
        <v>0.35</v>
      </c>
      <c r="AG3614" s="24">
        <v>0.35</v>
      </c>
      <c r="AH3614" s="24">
        <v>0.35</v>
      </c>
      <c r="AI3614" s="24">
        <v>0.35</v>
      </c>
      <c r="AJ3614" s="24">
        <v>0.35</v>
      </c>
      <c r="AK3614" s="24">
        <v>0.35</v>
      </c>
      <c r="AL3614" s="24">
        <v>0.35</v>
      </c>
      <c r="AM3614" s="24">
        <v>0.35</v>
      </c>
      <c r="AN3614" s="24">
        <v>0.35</v>
      </c>
      <c r="AP3614" s="14"/>
      <c r="AQ3614" s="14"/>
      <c r="AR3614" s="12" t="s">
        <v>26</v>
      </c>
      <c r="AS3614" s="13">
        <f t="shared" si="5891"/>
        <v>0</v>
      </c>
      <c r="AT3614" s="13">
        <f t="shared" si="5891"/>
        <v>0</v>
      </c>
      <c r="AU3614" s="13">
        <f t="shared" si="5892"/>
        <v>0</v>
      </c>
      <c r="AV3614" s="13">
        <f t="shared" si="5893"/>
        <v>0</v>
      </c>
      <c r="AW3614" s="13">
        <f t="shared" si="5894"/>
        <v>0</v>
      </c>
      <c r="AX3614" s="13">
        <f t="shared" si="5895"/>
        <v>0</v>
      </c>
      <c r="AY3614" s="13">
        <f t="shared" si="5896"/>
        <v>0</v>
      </c>
      <c r="AZ3614" s="13">
        <f t="shared" si="5897"/>
        <v>0</v>
      </c>
      <c r="BA3614" s="13">
        <f t="shared" si="5898"/>
        <v>0</v>
      </c>
      <c r="BB3614" s="13">
        <f t="shared" si="5899"/>
        <v>0</v>
      </c>
      <c r="BC3614" s="13">
        <f t="shared" si="5900"/>
        <v>0</v>
      </c>
      <c r="BD3614" s="13">
        <f t="shared" si="5901"/>
        <v>0</v>
      </c>
      <c r="BE3614" s="13">
        <f t="shared" si="5902"/>
        <v>0</v>
      </c>
      <c r="BF3614" s="13">
        <f t="shared" si="5903"/>
        <v>0</v>
      </c>
      <c r="BG3614" s="13">
        <f t="shared" si="5904"/>
        <v>0</v>
      </c>
      <c r="BH3614" s="13">
        <f t="shared" si="5905"/>
        <v>0</v>
      </c>
      <c r="BI3614" s="13">
        <f t="shared" si="5906"/>
        <v>0</v>
      </c>
      <c r="BJ3614" s="12">
        <f t="shared" si="5907"/>
        <v>0</v>
      </c>
    </row>
    <row r="3615" spans="1:62" ht="15.75">
      <c r="A3615" s="14"/>
      <c r="B3615" s="14"/>
      <c r="C3615" s="12"/>
      <c r="D3615" s="12"/>
      <c r="E3615" s="12"/>
      <c r="F3615" s="12"/>
      <c r="G3615" s="12"/>
      <c r="H3615" s="12"/>
      <c r="I3615" s="12"/>
      <c r="J3615" s="12"/>
      <c r="K3615" s="12"/>
      <c r="L3615" s="12"/>
      <c r="M3615" s="12"/>
      <c r="N3615" s="12"/>
      <c r="O3615" s="12"/>
      <c r="P3615" s="12"/>
      <c r="Q3615" s="12"/>
      <c r="R3615" s="12"/>
      <c r="S3615" s="12"/>
      <c r="T3615" s="12"/>
      <c r="U3615" s="12"/>
      <c r="W3615" s="23" t="s">
        <v>27</v>
      </c>
      <c r="X3615" s="24">
        <v>0.43</v>
      </c>
      <c r="Y3615" s="24">
        <v>0.43</v>
      </c>
      <c r="Z3615" s="24">
        <v>0.43</v>
      </c>
      <c r="AA3615" s="24">
        <v>0.43</v>
      </c>
      <c r="AB3615" s="24">
        <v>0.43</v>
      </c>
      <c r="AC3615" s="24">
        <v>0.43</v>
      </c>
      <c r="AD3615" s="24">
        <v>0.43</v>
      </c>
      <c r="AE3615" s="24">
        <v>0.43</v>
      </c>
      <c r="AF3615" s="24">
        <v>0.43</v>
      </c>
      <c r="AG3615" s="24">
        <v>0.43</v>
      </c>
      <c r="AH3615" s="24">
        <v>0.43</v>
      </c>
      <c r="AI3615" s="24">
        <v>0.43</v>
      </c>
      <c r="AJ3615" s="24">
        <v>0.43</v>
      </c>
      <c r="AK3615" s="24">
        <v>0.43</v>
      </c>
      <c r="AL3615" s="24">
        <v>0.43</v>
      </c>
      <c r="AM3615" s="24">
        <v>0.43</v>
      </c>
      <c r="AN3615" s="24">
        <v>0.43</v>
      </c>
      <c r="AP3615" s="14"/>
      <c r="AQ3615" s="14"/>
      <c r="AR3615" s="12" t="s">
        <v>27</v>
      </c>
      <c r="AS3615" s="13">
        <f t="shared" si="5891"/>
        <v>0</v>
      </c>
      <c r="AT3615" s="13">
        <f t="shared" si="5891"/>
        <v>0</v>
      </c>
      <c r="AU3615" s="13">
        <f t="shared" si="5892"/>
        <v>0</v>
      </c>
      <c r="AV3615" s="13">
        <f t="shared" si="5893"/>
        <v>0</v>
      </c>
      <c r="AW3615" s="13">
        <f t="shared" si="5894"/>
        <v>0</v>
      </c>
      <c r="AX3615" s="13">
        <f t="shared" si="5895"/>
        <v>0</v>
      </c>
      <c r="AY3615" s="13">
        <f t="shared" si="5896"/>
        <v>0</v>
      </c>
      <c r="AZ3615" s="13">
        <f t="shared" si="5897"/>
        <v>0</v>
      </c>
      <c r="BA3615" s="13">
        <f t="shared" si="5898"/>
        <v>0</v>
      </c>
      <c r="BB3615" s="13">
        <f t="shared" si="5899"/>
        <v>0</v>
      </c>
      <c r="BC3615" s="13">
        <f t="shared" si="5900"/>
        <v>0</v>
      </c>
      <c r="BD3615" s="13">
        <f t="shared" si="5901"/>
        <v>0</v>
      </c>
      <c r="BE3615" s="13">
        <f t="shared" si="5902"/>
        <v>0</v>
      </c>
      <c r="BF3615" s="13">
        <f t="shared" si="5903"/>
        <v>0</v>
      </c>
      <c r="BG3615" s="13">
        <f t="shared" si="5904"/>
        <v>0</v>
      </c>
      <c r="BH3615" s="13">
        <f t="shared" si="5905"/>
        <v>0</v>
      </c>
      <c r="BI3615" s="13">
        <f t="shared" si="5906"/>
        <v>0</v>
      </c>
      <c r="BJ3615" s="12">
        <f t="shared" si="5907"/>
        <v>0</v>
      </c>
    </row>
    <row r="3616" spans="1:62" ht="15.75">
      <c r="A3616" s="14"/>
      <c r="B3616" s="14"/>
      <c r="C3616" s="12"/>
      <c r="D3616" s="12"/>
      <c r="E3616" s="12"/>
      <c r="F3616" s="12"/>
      <c r="G3616" s="12"/>
      <c r="H3616" s="12"/>
      <c r="I3616" s="12"/>
      <c r="J3616" s="12"/>
      <c r="K3616" s="12"/>
      <c r="L3616" s="12"/>
      <c r="M3616" s="12"/>
      <c r="N3616" s="12"/>
      <c r="O3616" s="12"/>
      <c r="P3616" s="12"/>
      <c r="Q3616" s="12"/>
      <c r="R3616" s="12"/>
      <c r="S3616" s="12"/>
      <c r="T3616" s="12"/>
      <c r="U3616" s="12"/>
      <c r="W3616" s="23" t="s">
        <v>28</v>
      </c>
      <c r="X3616" s="24">
        <v>0.5</v>
      </c>
      <c r="Y3616" s="24">
        <v>0.5</v>
      </c>
      <c r="Z3616" s="24">
        <v>0.5</v>
      </c>
      <c r="AA3616" s="24">
        <v>0.5</v>
      </c>
      <c r="AB3616" s="24">
        <v>0.5</v>
      </c>
      <c r="AC3616" s="24">
        <v>0.5</v>
      </c>
      <c r="AD3616" s="24">
        <v>0.5</v>
      </c>
      <c r="AE3616" s="24">
        <v>0.5</v>
      </c>
      <c r="AF3616" s="24">
        <v>0.5</v>
      </c>
      <c r="AG3616" s="24">
        <v>0.5</v>
      </c>
      <c r="AH3616" s="24">
        <v>0.5</v>
      </c>
      <c r="AI3616" s="24">
        <v>0.5</v>
      </c>
      <c r="AJ3616" s="24">
        <v>0.5</v>
      </c>
      <c r="AK3616" s="24">
        <v>0.5</v>
      </c>
      <c r="AL3616" s="24">
        <v>0.5</v>
      </c>
      <c r="AM3616" s="24">
        <v>0.5</v>
      </c>
      <c r="AN3616" s="24">
        <v>0.5</v>
      </c>
      <c r="AP3616" s="14"/>
      <c r="AQ3616" s="14"/>
      <c r="AR3616" s="12" t="s">
        <v>28</v>
      </c>
      <c r="AS3616" s="13">
        <f t="shared" si="5891"/>
        <v>0</v>
      </c>
      <c r="AT3616" s="13">
        <f t="shared" si="5891"/>
        <v>0</v>
      </c>
      <c r="AU3616" s="13">
        <f t="shared" si="5892"/>
        <v>0</v>
      </c>
      <c r="AV3616" s="13">
        <f t="shared" si="5893"/>
        <v>0</v>
      </c>
      <c r="AW3616" s="13">
        <f t="shared" si="5894"/>
        <v>0</v>
      </c>
      <c r="AX3616" s="13">
        <f t="shared" si="5895"/>
        <v>0</v>
      </c>
      <c r="AY3616" s="13">
        <f t="shared" si="5896"/>
        <v>0</v>
      </c>
      <c r="AZ3616" s="13">
        <f t="shared" si="5897"/>
        <v>0</v>
      </c>
      <c r="BA3616" s="13">
        <f t="shared" si="5898"/>
        <v>0</v>
      </c>
      <c r="BB3616" s="13">
        <f t="shared" si="5899"/>
        <v>0</v>
      </c>
      <c r="BC3616" s="13">
        <f t="shared" si="5900"/>
        <v>0</v>
      </c>
      <c r="BD3616" s="13">
        <f t="shared" si="5901"/>
        <v>0</v>
      </c>
      <c r="BE3616" s="13">
        <f t="shared" si="5902"/>
        <v>0</v>
      </c>
      <c r="BF3616" s="13">
        <f t="shared" si="5903"/>
        <v>0</v>
      </c>
      <c r="BG3616" s="13">
        <f t="shared" si="5904"/>
        <v>0</v>
      </c>
      <c r="BH3616" s="13">
        <f t="shared" si="5905"/>
        <v>0</v>
      </c>
      <c r="BI3616" s="13">
        <f t="shared" si="5906"/>
        <v>0</v>
      </c>
      <c r="BJ3616" s="12">
        <f t="shared" si="5907"/>
        <v>0</v>
      </c>
    </row>
    <row r="3617" spans="1:62" ht="15.75">
      <c r="A3617" s="14"/>
      <c r="B3617" s="14"/>
      <c r="C3617" s="12"/>
      <c r="D3617" s="12"/>
      <c r="E3617" s="12"/>
      <c r="F3617" s="12"/>
      <c r="G3617" s="12"/>
      <c r="H3617" s="12"/>
      <c r="I3617" s="12"/>
      <c r="J3617" s="12"/>
      <c r="K3617" s="12"/>
      <c r="L3617" s="12"/>
      <c r="M3617" s="12"/>
      <c r="N3617" s="12"/>
      <c r="O3617" s="12"/>
      <c r="P3617" s="12"/>
      <c r="Q3617" s="12"/>
      <c r="R3617" s="12"/>
      <c r="S3617" s="12"/>
      <c r="T3617" s="12"/>
      <c r="U3617" s="12"/>
      <c r="W3617" s="23" t="s">
        <v>50</v>
      </c>
      <c r="X3617" s="24">
        <v>8.5000000000000006E-2</v>
      </c>
      <c r="Y3617" s="24">
        <v>8.5000000000000006E-2</v>
      </c>
      <c r="Z3617" s="24">
        <v>8.5000000000000006E-2</v>
      </c>
      <c r="AA3617" s="24">
        <v>8.5000000000000006E-2</v>
      </c>
      <c r="AB3617" s="24">
        <v>8.5000000000000006E-2</v>
      </c>
      <c r="AC3617" s="24">
        <v>8.5000000000000006E-2</v>
      </c>
      <c r="AD3617" s="24">
        <v>8.5000000000000006E-2</v>
      </c>
      <c r="AE3617" s="24">
        <v>8.5000000000000006E-2</v>
      </c>
      <c r="AF3617" s="24">
        <v>8.5000000000000006E-2</v>
      </c>
      <c r="AG3617" s="24">
        <v>8.5000000000000006E-2</v>
      </c>
      <c r="AH3617" s="24">
        <v>8.5000000000000006E-2</v>
      </c>
      <c r="AI3617" s="24">
        <v>8.5000000000000006E-2</v>
      </c>
      <c r="AJ3617" s="24">
        <v>8.5000000000000006E-2</v>
      </c>
      <c r="AK3617" s="24">
        <v>8.5000000000000006E-2</v>
      </c>
      <c r="AL3617" s="24">
        <v>8.5000000000000006E-2</v>
      </c>
      <c r="AM3617" s="24">
        <v>8.5000000000000006E-2</v>
      </c>
      <c r="AN3617" s="24">
        <v>8.5000000000000006E-2</v>
      </c>
      <c r="AP3617" s="14"/>
      <c r="AQ3617" s="14"/>
      <c r="AR3617" s="12" t="s">
        <v>29</v>
      </c>
      <c r="AS3617" s="13">
        <f t="shared" si="5891"/>
        <v>0</v>
      </c>
      <c r="AT3617" s="13">
        <f t="shared" si="5891"/>
        <v>0</v>
      </c>
      <c r="AU3617" s="13">
        <f t="shared" si="5892"/>
        <v>0</v>
      </c>
      <c r="AV3617" s="13">
        <f t="shared" si="5893"/>
        <v>0</v>
      </c>
      <c r="AW3617" s="13">
        <f t="shared" si="5894"/>
        <v>0</v>
      </c>
      <c r="AX3617" s="13">
        <f t="shared" si="5895"/>
        <v>0</v>
      </c>
      <c r="AY3617" s="13">
        <f t="shared" si="5896"/>
        <v>0</v>
      </c>
      <c r="AZ3617" s="13">
        <f t="shared" si="5897"/>
        <v>0</v>
      </c>
      <c r="BA3617" s="13">
        <f t="shared" si="5898"/>
        <v>0</v>
      </c>
      <c r="BB3617" s="13">
        <f t="shared" si="5899"/>
        <v>0</v>
      </c>
      <c r="BC3617" s="13">
        <f t="shared" si="5900"/>
        <v>0</v>
      </c>
      <c r="BD3617" s="13">
        <f t="shared" si="5901"/>
        <v>0</v>
      </c>
      <c r="BE3617" s="13">
        <f t="shared" si="5902"/>
        <v>0</v>
      </c>
      <c r="BF3617" s="13">
        <f t="shared" si="5903"/>
        <v>0</v>
      </c>
      <c r="BG3617" s="13">
        <f t="shared" si="5904"/>
        <v>0</v>
      </c>
      <c r="BH3617" s="13">
        <f t="shared" si="5905"/>
        <v>0</v>
      </c>
      <c r="BI3617" s="13">
        <f t="shared" si="5906"/>
        <v>0</v>
      </c>
      <c r="BJ3617" s="12">
        <f t="shared" si="5907"/>
        <v>0</v>
      </c>
    </row>
    <row r="3618" spans="1:62" ht="15.75">
      <c r="A3618" s="14"/>
      <c r="B3618" s="14"/>
      <c r="C3618" s="12"/>
      <c r="D3618" s="12"/>
      <c r="E3618" s="12"/>
      <c r="F3618" s="12"/>
      <c r="G3618" s="12"/>
      <c r="H3618" s="12"/>
      <c r="I3618" s="12"/>
      <c r="J3618" s="12"/>
      <c r="K3618" s="12"/>
      <c r="L3618" s="12"/>
      <c r="M3618" s="12"/>
      <c r="N3618" s="12"/>
      <c r="O3618" s="12"/>
      <c r="P3618" s="12"/>
      <c r="Q3618" s="12"/>
      <c r="R3618" s="12"/>
      <c r="S3618" s="12"/>
      <c r="T3618" s="12"/>
      <c r="U3618" s="12"/>
      <c r="W3618" s="23" t="s">
        <v>51</v>
      </c>
      <c r="X3618" s="24">
        <v>0.59</v>
      </c>
      <c r="Y3618" s="24">
        <v>0.59</v>
      </c>
      <c r="Z3618" s="24">
        <v>0.59</v>
      </c>
      <c r="AA3618" s="24">
        <v>0.59</v>
      </c>
      <c r="AB3618" s="24">
        <v>0.59</v>
      </c>
      <c r="AC3618" s="24">
        <v>0.59</v>
      </c>
      <c r="AD3618" s="24">
        <v>0.59</v>
      </c>
      <c r="AE3618" s="24">
        <v>0.59</v>
      </c>
      <c r="AF3618" s="24">
        <v>0.59</v>
      </c>
      <c r="AG3618" s="24">
        <v>0.59</v>
      </c>
      <c r="AH3618" s="24">
        <v>0.59</v>
      </c>
      <c r="AI3618" s="24">
        <v>0.59</v>
      </c>
      <c r="AJ3618" s="24">
        <v>0.59</v>
      </c>
      <c r="AK3618" s="24">
        <v>0.59</v>
      </c>
      <c r="AL3618" s="24">
        <v>0.59</v>
      </c>
      <c r="AM3618" s="24">
        <v>0.59</v>
      </c>
      <c r="AN3618" s="24">
        <v>0.59</v>
      </c>
      <c r="AP3618" s="14"/>
      <c r="AQ3618" s="14"/>
      <c r="AR3618" s="12" t="s">
        <v>30</v>
      </c>
      <c r="AS3618" s="13">
        <f t="shared" si="5891"/>
        <v>0</v>
      </c>
      <c r="AT3618" s="13">
        <f t="shared" si="5891"/>
        <v>0</v>
      </c>
      <c r="AU3618" s="13">
        <f t="shared" si="5892"/>
        <v>0</v>
      </c>
      <c r="AV3618" s="13">
        <f t="shared" si="5893"/>
        <v>0</v>
      </c>
      <c r="AW3618" s="13">
        <f t="shared" si="5894"/>
        <v>0</v>
      </c>
      <c r="AX3618" s="13">
        <f t="shared" si="5895"/>
        <v>0</v>
      </c>
      <c r="AY3618" s="13">
        <f t="shared" si="5896"/>
        <v>0</v>
      </c>
      <c r="AZ3618" s="13">
        <f t="shared" si="5897"/>
        <v>0</v>
      </c>
      <c r="BA3618" s="13">
        <f t="shared" si="5898"/>
        <v>0</v>
      </c>
      <c r="BB3618" s="13">
        <f t="shared" si="5899"/>
        <v>0</v>
      </c>
      <c r="BC3618" s="13">
        <f t="shared" si="5900"/>
        <v>0</v>
      </c>
      <c r="BD3618" s="13">
        <f t="shared" si="5901"/>
        <v>0</v>
      </c>
      <c r="BE3618" s="13">
        <f t="shared" si="5902"/>
        <v>0</v>
      </c>
      <c r="BF3618" s="13">
        <f t="shared" si="5903"/>
        <v>0</v>
      </c>
      <c r="BG3618" s="13">
        <f t="shared" si="5904"/>
        <v>0</v>
      </c>
      <c r="BH3618" s="13">
        <f t="shared" si="5905"/>
        <v>0</v>
      </c>
      <c r="BI3618" s="13">
        <f t="shared" si="5906"/>
        <v>0</v>
      </c>
      <c r="BJ3618" s="12">
        <f t="shared" si="5907"/>
        <v>0</v>
      </c>
    </row>
    <row r="3619" spans="1:62" ht="15.75">
      <c r="A3619" s="14"/>
      <c r="B3619" s="14"/>
      <c r="C3619" s="12"/>
      <c r="D3619" s="12"/>
      <c r="E3619" s="12"/>
      <c r="F3619" s="12"/>
      <c r="G3619" s="12"/>
      <c r="H3619" s="12"/>
      <c r="I3619" s="12"/>
      <c r="J3619" s="12"/>
      <c r="K3619" s="12"/>
      <c r="L3619" s="12"/>
      <c r="M3619" s="12"/>
      <c r="N3619" s="12"/>
      <c r="O3619" s="12"/>
      <c r="P3619" s="12"/>
      <c r="Q3619" s="12"/>
      <c r="R3619" s="12"/>
      <c r="S3619" s="12"/>
      <c r="T3619" s="12"/>
      <c r="U3619" s="12"/>
      <c r="W3619" s="23" t="s">
        <v>31</v>
      </c>
      <c r="X3619" s="24">
        <v>0.56999999999999995</v>
      </c>
      <c r="Y3619" s="24">
        <v>0.56999999999999995</v>
      </c>
      <c r="Z3619" s="24">
        <v>0.56999999999999995</v>
      </c>
      <c r="AA3619" s="24">
        <v>0.56999999999999995</v>
      </c>
      <c r="AB3619" s="24">
        <v>0.56999999999999995</v>
      </c>
      <c r="AC3619" s="24">
        <v>0.56999999999999995</v>
      </c>
      <c r="AD3619" s="24">
        <v>0.56999999999999995</v>
      </c>
      <c r="AE3619" s="24">
        <v>0.56999999999999995</v>
      </c>
      <c r="AF3619" s="24">
        <v>0.56999999999999995</v>
      </c>
      <c r="AG3619" s="24">
        <v>0.56999999999999995</v>
      </c>
      <c r="AH3619" s="24">
        <v>0.56999999999999995</v>
      </c>
      <c r="AI3619" s="24">
        <v>0.56999999999999995</v>
      </c>
      <c r="AJ3619" s="24">
        <v>0.56999999999999995</v>
      </c>
      <c r="AK3619" s="24">
        <v>0.56999999999999995</v>
      </c>
      <c r="AL3619" s="24">
        <v>0.56999999999999995</v>
      </c>
      <c r="AM3619" s="24">
        <v>0.56999999999999995</v>
      </c>
      <c r="AN3619" s="24">
        <v>0.56999999999999995</v>
      </c>
      <c r="AP3619" s="14"/>
      <c r="AQ3619" s="14"/>
      <c r="AR3619" s="12" t="s">
        <v>31</v>
      </c>
      <c r="AS3619" s="13">
        <f t="shared" si="5891"/>
        <v>0</v>
      </c>
      <c r="AT3619" s="13">
        <f t="shared" si="5891"/>
        <v>0</v>
      </c>
      <c r="AU3619" s="13">
        <f t="shared" si="5892"/>
        <v>0</v>
      </c>
      <c r="AV3619" s="13">
        <f t="shared" si="5893"/>
        <v>0</v>
      </c>
      <c r="AW3619" s="13">
        <f t="shared" si="5894"/>
        <v>0</v>
      </c>
      <c r="AX3619" s="13">
        <f t="shared" si="5895"/>
        <v>0</v>
      </c>
      <c r="AY3619" s="13">
        <f t="shared" si="5896"/>
        <v>0</v>
      </c>
      <c r="AZ3619" s="13">
        <f t="shared" si="5897"/>
        <v>0</v>
      </c>
      <c r="BA3619" s="13">
        <f t="shared" si="5898"/>
        <v>0</v>
      </c>
      <c r="BB3619" s="13">
        <f t="shared" si="5899"/>
        <v>0</v>
      </c>
      <c r="BC3619" s="13">
        <f t="shared" si="5900"/>
        <v>0</v>
      </c>
      <c r="BD3619" s="13">
        <f t="shared" si="5901"/>
        <v>0</v>
      </c>
      <c r="BE3619" s="13">
        <f t="shared" si="5902"/>
        <v>0</v>
      </c>
      <c r="BF3619" s="13">
        <f t="shared" si="5903"/>
        <v>0</v>
      </c>
      <c r="BG3619" s="13">
        <f t="shared" si="5904"/>
        <v>0</v>
      </c>
      <c r="BH3619" s="13">
        <f t="shared" si="5905"/>
        <v>0</v>
      </c>
      <c r="BI3619" s="13">
        <f t="shared" si="5906"/>
        <v>0</v>
      </c>
      <c r="BJ3619" s="12">
        <f t="shared" si="5907"/>
        <v>0</v>
      </c>
    </row>
    <row r="3620" spans="1:62" ht="15.75">
      <c r="A3620" s="16"/>
      <c r="B3620" s="16"/>
      <c r="C3620" s="12"/>
      <c r="D3620" s="12"/>
      <c r="E3620" s="12"/>
      <c r="F3620" s="12"/>
      <c r="G3620" s="12"/>
      <c r="H3620" s="12"/>
      <c r="I3620" s="12"/>
      <c r="J3620" s="12"/>
      <c r="K3620" s="12"/>
      <c r="L3620" s="12"/>
      <c r="M3620" s="12"/>
      <c r="N3620" s="12"/>
      <c r="O3620" s="12"/>
      <c r="P3620" s="12"/>
      <c r="Q3620" s="12"/>
      <c r="R3620" s="12"/>
      <c r="S3620" s="12"/>
      <c r="T3620" s="12"/>
      <c r="U3620" s="12"/>
      <c r="W3620" s="23" t="s">
        <v>32</v>
      </c>
      <c r="X3620" s="24">
        <v>0.4</v>
      </c>
      <c r="Y3620" s="24">
        <v>0.4</v>
      </c>
      <c r="Z3620" s="24">
        <v>0.4</v>
      </c>
      <c r="AA3620" s="24">
        <v>0.4</v>
      </c>
      <c r="AB3620" s="24">
        <v>0.4</v>
      </c>
      <c r="AC3620" s="24">
        <v>0.4</v>
      </c>
      <c r="AD3620" s="24">
        <v>0.4</v>
      </c>
      <c r="AE3620" s="24">
        <v>0.4</v>
      </c>
      <c r="AF3620" s="24">
        <v>0.4</v>
      </c>
      <c r="AG3620" s="24">
        <v>0.4</v>
      </c>
      <c r="AH3620" s="24">
        <v>0.4</v>
      </c>
      <c r="AI3620" s="24">
        <v>0.4</v>
      </c>
      <c r="AJ3620" s="24">
        <v>0.4</v>
      </c>
      <c r="AK3620" s="24">
        <v>0.4</v>
      </c>
      <c r="AL3620" s="24">
        <v>0.4</v>
      </c>
      <c r="AM3620" s="24">
        <v>0.4</v>
      </c>
      <c r="AN3620" s="24">
        <v>0.4</v>
      </c>
      <c r="AP3620" s="16"/>
      <c r="AQ3620" s="16"/>
      <c r="AR3620" s="12" t="s">
        <v>32</v>
      </c>
      <c r="AS3620" s="13">
        <f t="shared" si="5891"/>
        <v>0</v>
      </c>
      <c r="AT3620" s="13">
        <f t="shared" si="5891"/>
        <v>0</v>
      </c>
      <c r="AU3620" s="13">
        <f t="shared" si="5892"/>
        <v>0</v>
      </c>
      <c r="AV3620" s="13">
        <f t="shared" si="5893"/>
        <v>0</v>
      </c>
      <c r="AW3620" s="13">
        <f t="shared" si="5894"/>
        <v>0</v>
      </c>
      <c r="AX3620" s="13">
        <f t="shared" si="5895"/>
        <v>0</v>
      </c>
      <c r="AY3620" s="13">
        <f t="shared" si="5896"/>
        <v>0</v>
      </c>
      <c r="AZ3620" s="13">
        <f t="shared" si="5897"/>
        <v>0</v>
      </c>
      <c r="BA3620" s="13">
        <f t="shared" si="5898"/>
        <v>0</v>
      </c>
      <c r="BB3620" s="13">
        <f t="shared" si="5899"/>
        <v>0</v>
      </c>
      <c r="BC3620" s="13">
        <f t="shared" si="5900"/>
        <v>0</v>
      </c>
      <c r="BD3620" s="13">
        <f t="shared" si="5901"/>
        <v>0</v>
      </c>
      <c r="BE3620" s="13">
        <f t="shared" si="5902"/>
        <v>0</v>
      </c>
      <c r="BF3620" s="13">
        <f t="shared" si="5903"/>
        <v>0</v>
      </c>
      <c r="BG3620" s="13">
        <f t="shared" si="5904"/>
        <v>0</v>
      </c>
      <c r="BH3620" s="13">
        <f t="shared" si="5905"/>
        <v>0</v>
      </c>
      <c r="BI3620" s="13">
        <f t="shared" si="5906"/>
        <v>0</v>
      </c>
      <c r="BJ3620" s="12">
        <f t="shared" si="5907"/>
        <v>0</v>
      </c>
    </row>
    <row r="3621" spans="1:62">
      <c r="A3621" s="17"/>
      <c r="B3621" s="18"/>
      <c r="C3621" s="19"/>
      <c r="D3621" s="19"/>
      <c r="E3621" s="19"/>
      <c r="F3621" s="19"/>
      <c r="G3621" s="19"/>
      <c r="H3621" s="19"/>
      <c r="I3621" s="19"/>
      <c r="J3621" s="19"/>
      <c r="K3621" s="19"/>
      <c r="L3621" s="19"/>
      <c r="M3621" s="19"/>
      <c r="N3621" s="19"/>
      <c r="O3621" s="19"/>
      <c r="P3621" s="19"/>
      <c r="Q3621" s="19"/>
      <c r="R3621" s="19"/>
      <c r="S3621" s="19"/>
      <c r="T3621" s="19"/>
      <c r="U3621" s="19"/>
      <c r="AP3621" s="17"/>
      <c r="AQ3621" s="18"/>
      <c r="AR3621" s="19" t="s">
        <v>33</v>
      </c>
      <c r="AS3621" s="19">
        <f>SUM(AS3612:AS3620)</f>
        <v>0</v>
      </c>
      <c r="AT3621" s="19">
        <f t="shared" ref="AT3621:BJ3621" si="5908">SUM(AT3612:AT3620)</f>
        <v>0</v>
      </c>
      <c r="AU3621" s="19">
        <f t="shared" si="5908"/>
        <v>0</v>
      </c>
      <c r="AV3621" s="19">
        <f t="shared" si="5908"/>
        <v>0</v>
      </c>
      <c r="AW3621" s="19">
        <f t="shared" si="5908"/>
        <v>0</v>
      </c>
      <c r="AX3621" s="19">
        <f t="shared" si="5908"/>
        <v>0</v>
      </c>
      <c r="AY3621" s="19">
        <f t="shared" si="5908"/>
        <v>0</v>
      </c>
      <c r="AZ3621" s="19">
        <f t="shared" si="5908"/>
        <v>0</v>
      </c>
      <c r="BA3621" s="19">
        <f t="shared" si="5908"/>
        <v>0</v>
      </c>
      <c r="BB3621" s="19">
        <f t="shared" si="5908"/>
        <v>0</v>
      </c>
      <c r="BC3621" s="19">
        <f t="shared" si="5908"/>
        <v>0</v>
      </c>
      <c r="BD3621" s="19">
        <f t="shared" si="5908"/>
        <v>0</v>
      </c>
      <c r="BE3621" s="19">
        <f t="shared" si="5908"/>
        <v>0</v>
      </c>
      <c r="BF3621" s="19">
        <f t="shared" si="5908"/>
        <v>0</v>
      </c>
      <c r="BG3621" s="19">
        <f t="shared" si="5908"/>
        <v>0</v>
      </c>
      <c r="BH3621" s="19">
        <f t="shared" si="5908"/>
        <v>0</v>
      </c>
      <c r="BI3621" s="19">
        <f t="shared" si="5908"/>
        <v>0</v>
      </c>
      <c r="BJ3621" s="19">
        <f t="shared" si="5908"/>
        <v>0</v>
      </c>
    </row>
    <row r="3624" spans="1:62" ht="106.5">
      <c r="A3624" s="8"/>
      <c r="B3624" s="8"/>
      <c r="C3624" s="8"/>
      <c r="D3624" s="8"/>
      <c r="E3624" s="9"/>
      <c r="F3624" s="9"/>
      <c r="G3624" s="9"/>
      <c r="H3624" s="9"/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W3624" s="21"/>
      <c r="X3624" s="22" t="str">
        <f>X5</f>
        <v>ANGGREK</v>
      </c>
      <c r="Y3624" s="22" t="str">
        <f>Y5</f>
        <v>BOUGENVIL</v>
      </c>
      <c r="Z3624" s="22" t="str">
        <f t="shared" ref="Z3624:AN3624" si="5909">Z5</f>
        <v>CAMELIA</v>
      </c>
      <c r="AA3624" s="22" t="str">
        <f t="shared" si="5909"/>
        <v>DEWANDARU</v>
      </c>
      <c r="AB3624" s="22" t="str">
        <f t="shared" si="5909"/>
        <v>EDELWEIS</v>
      </c>
      <c r="AC3624" s="22" t="str">
        <f t="shared" si="5909"/>
        <v>FLAMBOYAN</v>
      </c>
      <c r="AD3624" s="22" t="str">
        <f t="shared" si="5909"/>
        <v>GERANIUM</v>
      </c>
      <c r="AE3624" s="22" t="str">
        <f t="shared" si="5909"/>
        <v>HELIKONIA</v>
      </c>
      <c r="AF3624" s="22" t="str">
        <f t="shared" si="5909"/>
        <v>IVY</v>
      </c>
      <c r="AG3624" s="22" t="str">
        <f t="shared" si="5909"/>
        <v>KANA</v>
      </c>
      <c r="AH3624" s="22" t="str">
        <f t="shared" si="5909"/>
        <v>IGD</v>
      </c>
      <c r="AI3624" s="22" t="str">
        <f t="shared" si="5909"/>
        <v>HCU</v>
      </c>
      <c r="AJ3624" s="22" t="str">
        <f t="shared" si="5909"/>
        <v>PENUNJANG</v>
      </c>
      <c r="AK3624" s="22" t="str">
        <f t="shared" si="5909"/>
        <v>PELAYANAN</v>
      </c>
      <c r="AL3624" s="22" t="str">
        <f t="shared" si="5909"/>
        <v>ADMIN</v>
      </c>
      <c r="AM3624" s="22" t="str">
        <f t="shared" si="5909"/>
        <v>ASRAMA</v>
      </c>
      <c r="AN3624" s="22" t="str">
        <f t="shared" si="5909"/>
        <v>MASJID</v>
      </c>
      <c r="AP3624" s="8" t="s">
        <v>2</v>
      </c>
      <c r="AQ3624" s="8" t="s">
        <v>3</v>
      </c>
      <c r="AR3624" s="8" t="s">
        <v>4</v>
      </c>
      <c r="AS3624" s="9" t="str">
        <f>AS5</f>
        <v>ANGGREK</v>
      </c>
      <c r="AT3624" s="9" t="str">
        <f>AT5</f>
        <v>BOUGENVIL</v>
      </c>
      <c r="AU3624" s="9" t="str">
        <f t="shared" ref="AU3624:BJ3624" si="5910">AU5</f>
        <v>CAMELIA II</v>
      </c>
      <c r="AV3624" s="9" t="str">
        <f t="shared" si="5910"/>
        <v>DEWANDARU</v>
      </c>
      <c r="AW3624" s="9" t="str">
        <f t="shared" si="5910"/>
        <v>EDELWEIS</v>
      </c>
      <c r="AX3624" s="9" t="str">
        <f t="shared" si="5910"/>
        <v>FLAMBOYAN</v>
      </c>
      <c r="AY3624" s="9" t="str">
        <f t="shared" si="5910"/>
        <v>GERANIUM</v>
      </c>
      <c r="AZ3624" s="9" t="str">
        <f t="shared" si="5910"/>
        <v>HELIKONIA</v>
      </c>
      <c r="BA3624" s="9" t="str">
        <f t="shared" si="5910"/>
        <v>IVY</v>
      </c>
      <c r="BB3624" s="9" t="str">
        <f t="shared" si="5910"/>
        <v>KANA</v>
      </c>
      <c r="BC3624" s="9" t="str">
        <f t="shared" si="5910"/>
        <v>IGD</v>
      </c>
      <c r="BD3624" s="9" t="str">
        <f t="shared" si="5910"/>
        <v>HCU</v>
      </c>
      <c r="BE3624" s="9" t="str">
        <f t="shared" si="5910"/>
        <v>PENUNJANG</v>
      </c>
      <c r="BF3624" s="9" t="str">
        <f t="shared" si="5910"/>
        <v>PELAYANAN</v>
      </c>
      <c r="BG3624" s="9" t="str">
        <f t="shared" si="5910"/>
        <v>ADMIN</v>
      </c>
      <c r="BH3624" s="9" t="str">
        <f t="shared" si="5910"/>
        <v>ASRAMA</v>
      </c>
      <c r="BI3624" s="9" t="str">
        <f t="shared" si="5910"/>
        <v>MASJID</v>
      </c>
      <c r="BJ3624" s="9" t="str">
        <f t="shared" si="5910"/>
        <v>JUMLAH</v>
      </c>
    </row>
    <row r="3625" spans="1:62" ht="15.75">
      <c r="A3625" s="10"/>
      <c r="B3625" s="11"/>
      <c r="C3625" s="12"/>
      <c r="D3625" s="12"/>
      <c r="E3625" s="12"/>
      <c r="F3625" s="12"/>
      <c r="G3625" s="12"/>
      <c r="H3625" s="12"/>
      <c r="I3625" s="12"/>
      <c r="J3625" s="12"/>
      <c r="K3625" s="12"/>
      <c r="L3625" s="12"/>
      <c r="M3625" s="12"/>
      <c r="N3625" s="12"/>
      <c r="O3625" s="12"/>
      <c r="P3625" s="12"/>
      <c r="Q3625" s="12"/>
      <c r="R3625" s="12"/>
      <c r="S3625" s="12"/>
      <c r="T3625" s="12"/>
      <c r="U3625" s="12"/>
      <c r="W3625" s="23" t="s">
        <v>24</v>
      </c>
      <c r="X3625" s="24">
        <v>0.26500000000000001</v>
      </c>
      <c r="Y3625" s="24">
        <v>0.26500000000000001</v>
      </c>
      <c r="Z3625" s="24">
        <v>0.26500000000000001</v>
      </c>
      <c r="AA3625" s="24">
        <v>0.26500000000000001</v>
      </c>
      <c r="AB3625" s="24">
        <v>0.26500000000000001</v>
      </c>
      <c r="AC3625" s="24">
        <v>0.26500000000000001</v>
      </c>
      <c r="AD3625" s="24">
        <v>0.26500000000000001</v>
      </c>
      <c r="AE3625" s="24">
        <v>0.26500000000000001</v>
      </c>
      <c r="AF3625" s="24">
        <v>0.26500000000000001</v>
      </c>
      <c r="AG3625" s="24">
        <v>0.26500000000000001</v>
      </c>
      <c r="AH3625" s="24">
        <v>0.26500000000000001</v>
      </c>
      <c r="AI3625" s="24">
        <v>0.26500000000000001</v>
      </c>
      <c r="AJ3625" s="24">
        <v>0.26500000000000001</v>
      </c>
      <c r="AK3625" s="24">
        <v>0.26500000000000001</v>
      </c>
      <c r="AL3625" s="24">
        <v>0.26500000000000001</v>
      </c>
      <c r="AM3625" s="24">
        <v>0.26500000000000001</v>
      </c>
      <c r="AN3625" s="24">
        <v>0.26500000000000001</v>
      </c>
      <c r="AP3625" s="10">
        <f>AP3612+1</f>
        <v>3</v>
      </c>
      <c r="AQ3625" s="11" t="s">
        <v>38</v>
      </c>
      <c r="AR3625" s="12" t="s">
        <v>24</v>
      </c>
      <c r="AS3625" s="13">
        <f t="shared" ref="AS3625:AT3633" si="5911">D3625*X3625</f>
        <v>0</v>
      </c>
      <c r="AT3625" s="13">
        <f t="shared" si="5911"/>
        <v>0</v>
      </c>
      <c r="AU3625" s="13">
        <f t="shared" ref="AU3625:AU3633" si="5912">F3625*Z3625</f>
        <v>0</v>
      </c>
      <c r="AV3625" s="13">
        <f t="shared" ref="AV3625:AV3633" si="5913">G3625*AA3625</f>
        <v>0</v>
      </c>
      <c r="AW3625" s="13">
        <f t="shared" ref="AW3625:AW3633" si="5914">H3625*AB3625</f>
        <v>0</v>
      </c>
      <c r="AX3625" s="13">
        <f t="shared" ref="AX3625:AX3633" si="5915">I3625*AC3625</f>
        <v>0</v>
      </c>
      <c r="AY3625" s="13">
        <f t="shared" ref="AY3625:AY3633" si="5916">J3625*AD3625</f>
        <v>0</v>
      </c>
      <c r="AZ3625" s="13">
        <f t="shared" ref="AZ3625:AZ3633" si="5917">K3625*AE3625</f>
        <v>0</v>
      </c>
      <c r="BA3625" s="13">
        <f t="shared" ref="BA3625:BA3633" si="5918">L3625*AF3625</f>
        <v>0</v>
      </c>
      <c r="BB3625" s="13">
        <f t="shared" ref="BB3625:BB3633" si="5919">M3625*AG3625</f>
        <v>0</v>
      </c>
      <c r="BC3625" s="13">
        <f t="shared" ref="BC3625:BC3633" si="5920">N3625*AH3625</f>
        <v>0</v>
      </c>
      <c r="BD3625" s="13">
        <f t="shared" ref="BD3625:BD3633" si="5921">O3625*AI3625</f>
        <v>0</v>
      </c>
      <c r="BE3625" s="13">
        <f t="shared" ref="BE3625:BE3633" si="5922">P3625*AJ3625</f>
        <v>0</v>
      </c>
      <c r="BF3625" s="13">
        <f t="shared" ref="BF3625:BF3633" si="5923">Q3625*AK3625</f>
        <v>0</v>
      </c>
      <c r="BG3625" s="13">
        <f t="shared" ref="BG3625:BG3633" si="5924">R3625*AL3625</f>
        <v>0</v>
      </c>
      <c r="BH3625" s="13">
        <f t="shared" ref="BH3625:BH3633" si="5925">S3625*AM3625</f>
        <v>0</v>
      </c>
      <c r="BI3625" s="13">
        <f t="shared" ref="BI3625:BI3633" si="5926">T3625*AN3625</f>
        <v>0</v>
      </c>
      <c r="BJ3625" s="12">
        <f>SUM(AT3625:BI3625)</f>
        <v>0</v>
      </c>
    </row>
    <row r="3626" spans="1:62" ht="15.75">
      <c r="A3626" s="14"/>
      <c r="B3626" s="15"/>
      <c r="C3626" s="12"/>
      <c r="D3626" s="12"/>
      <c r="E3626" s="12"/>
      <c r="F3626" s="12"/>
      <c r="G3626" s="12"/>
      <c r="H3626" s="12"/>
      <c r="I3626" s="12"/>
      <c r="J3626" s="12"/>
      <c r="K3626" s="12"/>
      <c r="L3626" s="12"/>
      <c r="M3626" s="12"/>
      <c r="N3626" s="12"/>
      <c r="O3626" s="12"/>
      <c r="P3626" s="12"/>
      <c r="Q3626" s="12"/>
      <c r="R3626" s="12"/>
      <c r="S3626" s="12"/>
      <c r="T3626" s="12"/>
      <c r="U3626" s="12"/>
      <c r="W3626" s="23" t="s">
        <v>25</v>
      </c>
      <c r="X3626" s="24">
        <v>0.22500000000000001</v>
      </c>
      <c r="Y3626" s="24">
        <v>0.22500000000000001</v>
      </c>
      <c r="Z3626" s="24">
        <v>0.22500000000000001</v>
      </c>
      <c r="AA3626" s="24">
        <v>0.22500000000000001</v>
      </c>
      <c r="AB3626" s="24">
        <v>0.22500000000000001</v>
      </c>
      <c r="AC3626" s="24">
        <v>0.22500000000000001</v>
      </c>
      <c r="AD3626" s="24">
        <v>0.22500000000000001</v>
      </c>
      <c r="AE3626" s="24">
        <v>0.22500000000000001</v>
      </c>
      <c r="AF3626" s="24">
        <v>0.22500000000000001</v>
      </c>
      <c r="AG3626" s="24">
        <v>0.22500000000000001</v>
      </c>
      <c r="AH3626" s="24">
        <v>0.22500000000000001</v>
      </c>
      <c r="AI3626" s="24">
        <v>0.22500000000000001</v>
      </c>
      <c r="AJ3626" s="24">
        <v>0.22500000000000001</v>
      </c>
      <c r="AK3626" s="24">
        <v>0.22500000000000001</v>
      </c>
      <c r="AL3626" s="24">
        <v>0.22500000000000001</v>
      </c>
      <c r="AM3626" s="24">
        <v>0.22500000000000001</v>
      </c>
      <c r="AN3626" s="24">
        <v>0.22500000000000001</v>
      </c>
      <c r="AP3626" s="14"/>
      <c r="AQ3626" s="15">
        <f>AQ3613+1</f>
        <v>44472</v>
      </c>
      <c r="AR3626" s="12" t="s">
        <v>25</v>
      </c>
      <c r="AS3626" s="13">
        <f t="shared" si="5911"/>
        <v>0</v>
      </c>
      <c r="AT3626" s="13">
        <f t="shared" si="5911"/>
        <v>0</v>
      </c>
      <c r="AU3626" s="13">
        <f t="shared" si="5912"/>
        <v>0</v>
      </c>
      <c r="AV3626" s="13">
        <f t="shared" si="5913"/>
        <v>0</v>
      </c>
      <c r="AW3626" s="13">
        <f t="shared" si="5914"/>
        <v>0</v>
      </c>
      <c r="AX3626" s="13">
        <f t="shared" si="5915"/>
        <v>0</v>
      </c>
      <c r="AY3626" s="13">
        <f t="shared" si="5916"/>
        <v>0</v>
      </c>
      <c r="AZ3626" s="13">
        <f t="shared" si="5917"/>
        <v>0</v>
      </c>
      <c r="BA3626" s="13">
        <f t="shared" si="5918"/>
        <v>0</v>
      </c>
      <c r="BB3626" s="13">
        <f t="shared" si="5919"/>
        <v>0</v>
      </c>
      <c r="BC3626" s="13">
        <f t="shared" si="5920"/>
        <v>0</v>
      </c>
      <c r="BD3626" s="13">
        <f t="shared" si="5921"/>
        <v>0</v>
      </c>
      <c r="BE3626" s="13">
        <f t="shared" si="5922"/>
        <v>0</v>
      </c>
      <c r="BF3626" s="13">
        <f t="shared" si="5923"/>
        <v>0</v>
      </c>
      <c r="BG3626" s="13">
        <f t="shared" si="5924"/>
        <v>0</v>
      </c>
      <c r="BH3626" s="13">
        <f t="shared" si="5925"/>
        <v>0</v>
      </c>
      <c r="BI3626" s="13">
        <f t="shared" si="5926"/>
        <v>0</v>
      </c>
      <c r="BJ3626" s="12">
        <f t="shared" ref="BJ3626:BJ3633" si="5927">SUM(AT3626:BI3626)</f>
        <v>0</v>
      </c>
    </row>
    <row r="3627" spans="1:62" ht="15.75">
      <c r="A3627" s="14"/>
      <c r="B3627" s="14"/>
      <c r="C3627" s="12"/>
      <c r="D3627" s="12"/>
      <c r="E3627" s="12"/>
      <c r="F3627" s="12"/>
      <c r="G3627" s="12"/>
      <c r="H3627" s="12"/>
      <c r="I3627" s="12"/>
      <c r="J3627" s="12"/>
      <c r="K3627" s="12"/>
      <c r="L3627" s="12"/>
      <c r="M3627" s="12"/>
      <c r="N3627" s="12"/>
      <c r="O3627" s="12"/>
      <c r="P3627" s="12"/>
      <c r="Q3627" s="12"/>
      <c r="R3627" s="12"/>
      <c r="S3627" s="12"/>
      <c r="T3627" s="12"/>
      <c r="U3627" s="12"/>
      <c r="W3627" s="23" t="s">
        <v>26</v>
      </c>
      <c r="X3627" s="24">
        <v>0.35</v>
      </c>
      <c r="Y3627" s="24">
        <v>0.35</v>
      </c>
      <c r="Z3627" s="24">
        <v>0.35</v>
      </c>
      <c r="AA3627" s="24">
        <v>0.35</v>
      </c>
      <c r="AB3627" s="24">
        <v>0.35</v>
      </c>
      <c r="AC3627" s="24">
        <v>0.35</v>
      </c>
      <c r="AD3627" s="24">
        <v>0.35</v>
      </c>
      <c r="AE3627" s="24">
        <v>0.35</v>
      </c>
      <c r="AF3627" s="24">
        <v>0.35</v>
      </c>
      <c r="AG3627" s="24">
        <v>0.35</v>
      </c>
      <c r="AH3627" s="24">
        <v>0.35</v>
      </c>
      <c r="AI3627" s="24">
        <v>0.35</v>
      </c>
      <c r="AJ3627" s="24">
        <v>0.35</v>
      </c>
      <c r="AK3627" s="24">
        <v>0.35</v>
      </c>
      <c r="AL3627" s="24">
        <v>0.35</v>
      </c>
      <c r="AM3627" s="24">
        <v>0.35</v>
      </c>
      <c r="AN3627" s="24">
        <v>0.35</v>
      </c>
      <c r="AP3627" s="14"/>
      <c r="AQ3627" s="14"/>
      <c r="AR3627" s="12" t="s">
        <v>26</v>
      </c>
      <c r="AS3627" s="13">
        <f t="shared" si="5911"/>
        <v>0</v>
      </c>
      <c r="AT3627" s="13">
        <f t="shared" si="5911"/>
        <v>0</v>
      </c>
      <c r="AU3627" s="13">
        <f t="shared" si="5912"/>
        <v>0</v>
      </c>
      <c r="AV3627" s="13">
        <f t="shared" si="5913"/>
        <v>0</v>
      </c>
      <c r="AW3627" s="13">
        <f t="shared" si="5914"/>
        <v>0</v>
      </c>
      <c r="AX3627" s="13">
        <f t="shared" si="5915"/>
        <v>0</v>
      </c>
      <c r="AY3627" s="13">
        <f t="shared" si="5916"/>
        <v>0</v>
      </c>
      <c r="AZ3627" s="13">
        <f t="shared" si="5917"/>
        <v>0</v>
      </c>
      <c r="BA3627" s="13">
        <f t="shared" si="5918"/>
        <v>0</v>
      </c>
      <c r="BB3627" s="13">
        <f t="shared" si="5919"/>
        <v>0</v>
      </c>
      <c r="BC3627" s="13">
        <f t="shared" si="5920"/>
        <v>0</v>
      </c>
      <c r="BD3627" s="13">
        <f t="shared" si="5921"/>
        <v>0</v>
      </c>
      <c r="BE3627" s="13">
        <f t="shared" si="5922"/>
        <v>0</v>
      </c>
      <c r="BF3627" s="13">
        <f t="shared" si="5923"/>
        <v>0</v>
      </c>
      <c r="BG3627" s="13">
        <f t="shared" si="5924"/>
        <v>0</v>
      </c>
      <c r="BH3627" s="13">
        <f t="shared" si="5925"/>
        <v>0</v>
      </c>
      <c r="BI3627" s="13">
        <f t="shared" si="5926"/>
        <v>0</v>
      </c>
      <c r="BJ3627" s="12">
        <f t="shared" si="5927"/>
        <v>0</v>
      </c>
    </row>
    <row r="3628" spans="1:62" ht="15.75">
      <c r="A3628" s="14"/>
      <c r="B3628" s="14"/>
      <c r="C3628" s="12"/>
      <c r="D3628" s="12"/>
      <c r="E3628" s="12"/>
      <c r="F3628" s="12"/>
      <c r="G3628" s="12"/>
      <c r="H3628" s="12"/>
      <c r="I3628" s="12"/>
      <c r="J3628" s="12"/>
      <c r="K3628" s="12"/>
      <c r="L3628" s="12"/>
      <c r="M3628" s="12"/>
      <c r="N3628" s="12"/>
      <c r="O3628" s="12"/>
      <c r="P3628" s="12"/>
      <c r="Q3628" s="12"/>
      <c r="R3628" s="12"/>
      <c r="S3628" s="12"/>
      <c r="T3628" s="12"/>
      <c r="U3628" s="12"/>
      <c r="W3628" s="23" t="s">
        <v>27</v>
      </c>
      <c r="X3628" s="24">
        <v>0.43</v>
      </c>
      <c r="Y3628" s="24">
        <v>0.43</v>
      </c>
      <c r="Z3628" s="24">
        <v>0.43</v>
      </c>
      <c r="AA3628" s="24">
        <v>0.43</v>
      </c>
      <c r="AB3628" s="24">
        <v>0.43</v>
      </c>
      <c r="AC3628" s="24">
        <v>0.43</v>
      </c>
      <c r="AD3628" s="24">
        <v>0.43</v>
      </c>
      <c r="AE3628" s="24">
        <v>0.43</v>
      </c>
      <c r="AF3628" s="24">
        <v>0.43</v>
      </c>
      <c r="AG3628" s="24">
        <v>0.43</v>
      </c>
      <c r="AH3628" s="24">
        <v>0.43</v>
      </c>
      <c r="AI3628" s="24">
        <v>0.43</v>
      </c>
      <c r="AJ3628" s="24">
        <v>0.43</v>
      </c>
      <c r="AK3628" s="24">
        <v>0.43</v>
      </c>
      <c r="AL3628" s="24">
        <v>0.43</v>
      </c>
      <c r="AM3628" s="24">
        <v>0.43</v>
      </c>
      <c r="AN3628" s="24">
        <v>0.43</v>
      </c>
      <c r="AP3628" s="14"/>
      <c r="AQ3628" s="14"/>
      <c r="AR3628" s="12" t="s">
        <v>27</v>
      </c>
      <c r="AS3628" s="13">
        <f t="shared" si="5911"/>
        <v>0</v>
      </c>
      <c r="AT3628" s="13">
        <f t="shared" si="5911"/>
        <v>0</v>
      </c>
      <c r="AU3628" s="13">
        <f t="shared" si="5912"/>
        <v>0</v>
      </c>
      <c r="AV3628" s="13">
        <f t="shared" si="5913"/>
        <v>0</v>
      </c>
      <c r="AW3628" s="13">
        <f t="shared" si="5914"/>
        <v>0</v>
      </c>
      <c r="AX3628" s="13">
        <f t="shared" si="5915"/>
        <v>0</v>
      </c>
      <c r="AY3628" s="13">
        <f t="shared" si="5916"/>
        <v>0</v>
      </c>
      <c r="AZ3628" s="13">
        <f t="shared" si="5917"/>
        <v>0</v>
      </c>
      <c r="BA3628" s="13">
        <f t="shared" si="5918"/>
        <v>0</v>
      </c>
      <c r="BB3628" s="13">
        <f t="shared" si="5919"/>
        <v>0</v>
      </c>
      <c r="BC3628" s="13">
        <f t="shared" si="5920"/>
        <v>0</v>
      </c>
      <c r="BD3628" s="13">
        <f t="shared" si="5921"/>
        <v>0</v>
      </c>
      <c r="BE3628" s="13">
        <f t="shared" si="5922"/>
        <v>0</v>
      </c>
      <c r="BF3628" s="13">
        <f t="shared" si="5923"/>
        <v>0</v>
      </c>
      <c r="BG3628" s="13">
        <f t="shared" si="5924"/>
        <v>0</v>
      </c>
      <c r="BH3628" s="13">
        <f t="shared" si="5925"/>
        <v>0</v>
      </c>
      <c r="BI3628" s="13">
        <f t="shared" si="5926"/>
        <v>0</v>
      </c>
      <c r="BJ3628" s="12">
        <f t="shared" si="5927"/>
        <v>0</v>
      </c>
    </row>
    <row r="3629" spans="1:62" ht="15.75">
      <c r="A3629" s="14"/>
      <c r="B3629" s="14"/>
      <c r="C3629" s="12"/>
      <c r="D3629" s="12"/>
      <c r="E3629" s="12"/>
      <c r="F3629" s="12"/>
      <c r="G3629" s="12"/>
      <c r="H3629" s="12"/>
      <c r="I3629" s="12"/>
      <c r="J3629" s="12"/>
      <c r="K3629" s="12"/>
      <c r="L3629" s="12"/>
      <c r="M3629" s="12"/>
      <c r="N3629" s="12"/>
      <c r="O3629" s="12"/>
      <c r="P3629" s="12"/>
      <c r="Q3629" s="12"/>
      <c r="R3629" s="12"/>
      <c r="S3629" s="12"/>
      <c r="T3629" s="12"/>
      <c r="U3629" s="12"/>
      <c r="W3629" s="23" t="s">
        <v>28</v>
      </c>
      <c r="X3629" s="24">
        <v>0.5</v>
      </c>
      <c r="Y3629" s="24">
        <v>0.5</v>
      </c>
      <c r="Z3629" s="24">
        <v>0.5</v>
      </c>
      <c r="AA3629" s="24">
        <v>0.5</v>
      </c>
      <c r="AB3629" s="24">
        <v>0.5</v>
      </c>
      <c r="AC3629" s="24">
        <v>0.5</v>
      </c>
      <c r="AD3629" s="24">
        <v>0.5</v>
      </c>
      <c r="AE3629" s="24">
        <v>0.5</v>
      </c>
      <c r="AF3629" s="24">
        <v>0.5</v>
      </c>
      <c r="AG3629" s="24">
        <v>0.5</v>
      </c>
      <c r="AH3629" s="24">
        <v>0.5</v>
      </c>
      <c r="AI3629" s="24">
        <v>0.5</v>
      </c>
      <c r="AJ3629" s="24">
        <v>0.5</v>
      </c>
      <c r="AK3629" s="24">
        <v>0.5</v>
      </c>
      <c r="AL3629" s="24">
        <v>0.5</v>
      </c>
      <c r="AM3629" s="24">
        <v>0.5</v>
      </c>
      <c r="AN3629" s="24">
        <v>0.5</v>
      </c>
      <c r="AP3629" s="14"/>
      <c r="AQ3629" s="14"/>
      <c r="AR3629" s="12" t="s">
        <v>28</v>
      </c>
      <c r="AS3629" s="13">
        <f t="shared" si="5911"/>
        <v>0</v>
      </c>
      <c r="AT3629" s="13">
        <f t="shared" si="5911"/>
        <v>0</v>
      </c>
      <c r="AU3629" s="13">
        <f t="shared" si="5912"/>
        <v>0</v>
      </c>
      <c r="AV3629" s="13">
        <f t="shared" si="5913"/>
        <v>0</v>
      </c>
      <c r="AW3629" s="13">
        <f t="shared" si="5914"/>
        <v>0</v>
      </c>
      <c r="AX3629" s="13">
        <f t="shared" si="5915"/>
        <v>0</v>
      </c>
      <c r="AY3629" s="13">
        <f t="shared" si="5916"/>
        <v>0</v>
      </c>
      <c r="AZ3629" s="13">
        <f t="shared" si="5917"/>
        <v>0</v>
      </c>
      <c r="BA3629" s="13">
        <f t="shared" si="5918"/>
        <v>0</v>
      </c>
      <c r="BB3629" s="13">
        <f t="shared" si="5919"/>
        <v>0</v>
      </c>
      <c r="BC3629" s="13">
        <f t="shared" si="5920"/>
        <v>0</v>
      </c>
      <c r="BD3629" s="13">
        <f t="shared" si="5921"/>
        <v>0</v>
      </c>
      <c r="BE3629" s="13">
        <f t="shared" si="5922"/>
        <v>0</v>
      </c>
      <c r="BF3629" s="13">
        <f t="shared" si="5923"/>
        <v>0</v>
      </c>
      <c r="BG3629" s="13">
        <f t="shared" si="5924"/>
        <v>0</v>
      </c>
      <c r="BH3629" s="13">
        <f t="shared" si="5925"/>
        <v>0</v>
      </c>
      <c r="BI3629" s="13">
        <f t="shared" si="5926"/>
        <v>0</v>
      </c>
      <c r="BJ3629" s="12">
        <f t="shared" si="5927"/>
        <v>0</v>
      </c>
    </row>
    <row r="3630" spans="1:62" ht="15.75">
      <c r="A3630" s="14"/>
      <c r="B3630" s="14"/>
      <c r="C3630" s="12"/>
      <c r="D3630" s="12"/>
      <c r="E3630" s="12"/>
      <c r="F3630" s="12"/>
      <c r="G3630" s="12"/>
      <c r="H3630" s="12"/>
      <c r="I3630" s="12"/>
      <c r="J3630" s="12"/>
      <c r="K3630" s="12"/>
      <c r="L3630" s="12"/>
      <c r="M3630" s="12"/>
      <c r="N3630" s="12"/>
      <c r="O3630" s="12"/>
      <c r="P3630" s="12"/>
      <c r="Q3630" s="12"/>
      <c r="R3630" s="12"/>
      <c r="S3630" s="12"/>
      <c r="T3630" s="12"/>
      <c r="U3630" s="12"/>
      <c r="W3630" s="23" t="s">
        <v>50</v>
      </c>
      <c r="X3630" s="24">
        <v>8.5000000000000006E-2</v>
      </c>
      <c r="Y3630" s="24">
        <v>8.5000000000000006E-2</v>
      </c>
      <c r="Z3630" s="24">
        <v>8.5000000000000006E-2</v>
      </c>
      <c r="AA3630" s="24">
        <v>8.5000000000000006E-2</v>
      </c>
      <c r="AB3630" s="24">
        <v>8.5000000000000006E-2</v>
      </c>
      <c r="AC3630" s="24">
        <v>8.5000000000000006E-2</v>
      </c>
      <c r="AD3630" s="24">
        <v>8.5000000000000006E-2</v>
      </c>
      <c r="AE3630" s="24">
        <v>8.5000000000000006E-2</v>
      </c>
      <c r="AF3630" s="24">
        <v>8.5000000000000006E-2</v>
      </c>
      <c r="AG3630" s="24">
        <v>8.5000000000000006E-2</v>
      </c>
      <c r="AH3630" s="24">
        <v>8.5000000000000006E-2</v>
      </c>
      <c r="AI3630" s="24">
        <v>8.5000000000000006E-2</v>
      </c>
      <c r="AJ3630" s="24">
        <v>8.5000000000000006E-2</v>
      </c>
      <c r="AK3630" s="24">
        <v>8.5000000000000006E-2</v>
      </c>
      <c r="AL3630" s="24">
        <v>8.5000000000000006E-2</v>
      </c>
      <c r="AM3630" s="24">
        <v>8.5000000000000006E-2</v>
      </c>
      <c r="AN3630" s="24">
        <v>8.5000000000000006E-2</v>
      </c>
      <c r="AP3630" s="14"/>
      <c r="AQ3630" s="14"/>
      <c r="AR3630" s="12" t="s">
        <v>29</v>
      </c>
      <c r="AS3630" s="13">
        <f t="shared" si="5911"/>
        <v>0</v>
      </c>
      <c r="AT3630" s="13">
        <f t="shared" si="5911"/>
        <v>0</v>
      </c>
      <c r="AU3630" s="13">
        <f t="shared" si="5912"/>
        <v>0</v>
      </c>
      <c r="AV3630" s="13">
        <f t="shared" si="5913"/>
        <v>0</v>
      </c>
      <c r="AW3630" s="13">
        <f t="shared" si="5914"/>
        <v>0</v>
      </c>
      <c r="AX3630" s="13">
        <f t="shared" si="5915"/>
        <v>0</v>
      </c>
      <c r="AY3630" s="13">
        <f t="shared" si="5916"/>
        <v>0</v>
      </c>
      <c r="AZ3630" s="13">
        <f t="shared" si="5917"/>
        <v>0</v>
      </c>
      <c r="BA3630" s="13">
        <f t="shared" si="5918"/>
        <v>0</v>
      </c>
      <c r="BB3630" s="13">
        <f t="shared" si="5919"/>
        <v>0</v>
      </c>
      <c r="BC3630" s="13">
        <f t="shared" si="5920"/>
        <v>0</v>
      </c>
      <c r="BD3630" s="13">
        <f t="shared" si="5921"/>
        <v>0</v>
      </c>
      <c r="BE3630" s="13">
        <f t="shared" si="5922"/>
        <v>0</v>
      </c>
      <c r="BF3630" s="13">
        <f t="shared" si="5923"/>
        <v>0</v>
      </c>
      <c r="BG3630" s="13">
        <f t="shared" si="5924"/>
        <v>0</v>
      </c>
      <c r="BH3630" s="13">
        <f t="shared" si="5925"/>
        <v>0</v>
      </c>
      <c r="BI3630" s="13">
        <f t="shared" si="5926"/>
        <v>0</v>
      </c>
      <c r="BJ3630" s="12">
        <f t="shared" si="5927"/>
        <v>0</v>
      </c>
    </row>
    <row r="3631" spans="1:62" ht="15.75">
      <c r="A3631" s="14"/>
      <c r="B3631" s="14"/>
      <c r="C3631" s="12"/>
      <c r="D3631" s="12"/>
      <c r="E3631" s="12"/>
      <c r="F3631" s="12"/>
      <c r="G3631" s="12"/>
      <c r="H3631" s="12"/>
      <c r="I3631" s="12"/>
      <c r="J3631" s="12"/>
      <c r="K3631" s="12"/>
      <c r="L3631" s="12"/>
      <c r="M3631" s="12"/>
      <c r="N3631" s="12"/>
      <c r="O3631" s="12"/>
      <c r="P3631" s="12"/>
      <c r="Q3631" s="12"/>
      <c r="R3631" s="12"/>
      <c r="S3631" s="12"/>
      <c r="T3631" s="12"/>
      <c r="U3631" s="12"/>
      <c r="W3631" s="23" t="s">
        <v>51</v>
      </c>
      <c r="X3631" s="24">
        <v>0.59</v>
      </c>
      <c r="Y3631" s="24">
        <v>0.59</v>
      </c>
      <c r="Z3631" s="24">
        <v>0.59</v>
      </c>
      <c r="AA3631" s="24">
        <v>0.59</v>
      </c>
      <c r="AB3631" s="24">
        <v>0.59</v>
      </c>
      <c r="AC3631" s="24">
        <v>0.59</v>
      </c>
      <c r="AD3631" s="24">
        <v>0.59</v>
      </c>
      <c r="AE3631" s="24">
        <v>0.59</v>
      </c>
      <c r="AF3631" s="24">
        <v>0.59</v>
      </c>
      <c r="AG3631" s="24">
        <v>0.59</v>
      </c>
      <c r="AH3631" s="24">
        <v>0.59</v>
      </c>
      <c r="AI3631" s="24">
        <v>0.59</v>
      </c>
      <c r="AJ3631" s="24">
        <v>0.59</v>
      </c>
      <c r="AK3631" s="24">
        <v>0.59</v>
      </c>
      <c r="AL3631" s="24">
        <v>0.59</v>
      </c>
      <c r="AM3631" s="24">
        <v>0.59</v>
      </c>
      <c r="AN3631" s="24">
        <v>0.59</v>
      </c>
      <c r="AP3631" s="14"/>
      <c r="AQ3631" s="14"/>
      <c r="AR3631" s="12" t="s">
        <v>30</v>
      </c>
      <c r="AS3631" s="13">
        <f t="shared" si="5911"/>
        <v>0</v>
      </c>
      <c r="AT3631" s="13">
        <f t="shared" si="5911"/>
        <v>0</v>
      </c>
      <c r="AU3631" s="13">
        <f t="shared" si="5912"/>
        <v>0</v>
      </c>
      <c r="AV3631" s="13">
        <f t="shared" si="5913"/>
        <v>0</v>
      </c>
      <c r="AW3631" s="13">
        <f t="shared" si="5914"/>
        <v>0</v>
      </c>
      <c r="AX3631" s="13">
        <f t="shared" si="5915"/>
        <v>0</v>
      </c>
      <c r="AY3631" s="13">
        <f t="shared" si="5916"/>
        <v>0</v>
      </c>
      <c r="AZ3631" s="13">
        <f t="shared" si="5917"/>
        <v>0</v>
      </c>
      <c r="BA3631" s="13">
        <f t="shared" si="5918"/>
        <v>0</v>
      </c>
      <c r="BB3631" s="13">
        <f t="shared" si="5919"/>
        <v>0</v>
      </c>
      <c r="BC3631" s="13">
        <f t="shared" si="5920"/>
        <v>0</v>
      </c>
      <c r="BD3631" s="13">
        <f t="shared" si="5921"/>
        <v>0</v>
      </c>
      <c r="BE3631" s="13">
        <f t="shared" si="5922"/>
        <v>0</v>
      </c>
      <c r="BF3631" s="13">
        <f t="shared" si="5923"/>
        <v>0</v>
      </c>
      <c r="BG3631" s="13">
        <f t="shared" si="5924"/>
        <v>0</v>
      </c>
      <c r="BH3631" s="13">
        <f t="shared" si="5925"/>
        <v>0</v>
      </c>
      <c r="BI3631" s="13">
        <f t="shared" si="5926"/>
        <v>0</v>
      </c>
      <c r="BJ3631" s="12">
        <f t="shared" si="5927"/>
        <v>0</v>
      </c>
    </row>
    <row r="3632" spans="1:62" ht="15.75">
      <c r="A3632" s="14"/>
      <c r="B3632" s="14"/>
      <c r="C3632" s="12"/>
      <c r="D3632" s="12"/>
      <c r="E3632" s="12"/>
      <c r="F3632" s="12"/>
      <c r="G3632" s="12"/>
      <c r="H3632" s="12"/>
      <c r="I3632" s="12"/>
      <c r="J3632" s="12"/>
      <c r="K3632" s="12"/>
      <c r="L3632" s="12"/>
      <c r="M3632" s="12"/>
      <c r="N3632" s="12"/>
      <c r="O3632" s="12"/>
      <c r="P3632" s="12"/>
      <c r="Q3632" s="12"/>
      <c r="R3632" s="12"/>
      <c r="S3632" s="12"/>
      <c r="T3632" s="12"/>
      <c r="U3632" s="12"/>
      <c r="W3632" s="23" t="s">
        <v>31</v>
      </c>
      <c r="X3632" s="24">
        <v>0.56999999999999995</v>
      </c>
      <c r="Y3632" s="24">
        <v>0.56999999999999995</v>
      </c>
      <c r="Z3632" s="24">
        <v>0.56999999999999995</v>
      </c>
      <c r="AA3632" s="24">
        <v>0.56999999999999995</v>
      </c>
      <c r="AB3632" s="24">
        <v>0.56999999999999995</v>
      </c>
      <c r="AC3632" s="24">
        <v>0.56999999999999995</v>
      </c>
      <c r="AD3632" s="24">
        <v>0.56999999999999995</v>
      </c>
      <c r="AE3632" s="24">
        <v>0.56999999999999995</v>
      </c>
      <c r="AF3632" s="24">
        <v>0.56999999999999995</v>
      </c>
      <c r="AG3632" s="24">
        <v>0.56999999999999995</v>
      </c>
      <c r="AH3632" s="24">
        <v>0.56999999999999995</v>
      </c>
      <c r="AI3632" s="24">
        <v>0.56999999999999995</v>
      </c>
      <c r="AJ3632" s="24">
        <v>0.56999999999999995</v>
      </c>
      <c r="AK3632" s="24">
        <v>0.56999999999999995</v>
      </c>
      <c r="AL3632" s="24">
        <v>0.56999999999999995</v>
      </c>
      <c r="AM3632" s="24">
        <v>0.56999999999999995</v>
      </c>
      <c r="AN3632" s="24">
        <v>0.56999999999999995</v>
      </c>
      <c r="AP3632" s="14"/>
      <c r="AQ3632" s="14"/>
      <c r="AR3632" s="12" t="s">
        <v>31</v>
      </c>
      <c r="AS3632" s="13">
        <f t="shared" si="5911"/>
        <v>0</v>
      </c>
      <c r="AT3632" s="13">
        <f t="shared" si="5911"/>
        <v>0</v>
      </c>
      <c r="AU3632" s="13">
        <f t="shared" si="5912"/>
        <v>0</v>
      </c>
      <c r="AV3632" s="13">
        <f t="shared" si="5913"/>
        <v>0</v>
      </c>
      <c r="AW3632" s="13">
        <f t="shared" si="5914"/>
        <v>0</v>
      </c>
      <c r="AX3632" s="13">
        <f t="shared" si="5915"/>
        <v>0</v>
      </c>
      <c r="AY3632" s="13">
        <f t="shared" si="5916"/>
        <v>0</v>
      </c>
      <c r="AZ3632" s="13">
        <f t="shared" si="5917"/>
        <v>0</v>
      </c>
      <c r="BA3632" s="13">
        <f t="shared" si="5918"/>
        <v>0</v>
      </c>
      <c r="BB3632" s="13">
        <f t="shared" si="5919"/>
        <v>0</v>
      </c>
      <c r="BC3632" s="13">
        <f t="shared" si="5920"/>
        <v>0</v>
      </c>
      <c r="BD3632" s="13">
        <f t="shared" si="5921"/>
        <v>0</v>
      </c>
      <c r="BE3632" s="13">
        <f t="shared" si="5922"/>
        <v>0</v>
      </c>
      <c r="BF3632" s="13">
        <f t="shared" si="5923"/>
        <v>0</v>
      </c>
      <c r="BG3632" s="13">
        <f t="shared" si="5924"/>
        <v>0</v>
      </c>
      <c r="BH3632" s="13">
        <f t="shared" si="5925"/>
        <v>0</v>
      </c>
      <c r="BI3632" s="13">
        <f t="shared" si="5926"/>
        <v>0</v>
      </c>
      <c r="BJ3632" s="12">
        <f t="shared" si="5927"/>
        <v>0</v>
      </c>
    </row>
    <row r="3633" spans="1:62" ht="15.75">
      <c r="A3633" s="16"/>
      <c r="B3633" s="16"/>
      <c r="C3633" s="12"/>
      <c r="D3633" s="12"/>
      <c r="E3633" s="12"/>
      <c r="F3633" s="12"/>
      <c r="G3633" s="12"/>
      <c r="H3633" s="12"/>
      <c r="I3633" s="12"/>
      <c r="J3633" s="12"/>
      <c r="K3633" s="12"/>
      <c r="L3633" s="12"/>
      <c r="M3633" s="12"/>
      <c r="N3633" s="12"/>
      <c r="O3633" s="12"/>
      <c r="P3633" s="12"/>
      <c r="Q3633" s="12"/>
      <c r="R3633" s="12"/>
      <c r="S3633" s="12"/>
      <c r="T3633" s="12"/>
      <c r="U3633" s="12"/>
      <c r="W3633" s="23" t="s">
        <v>32</v>
      </c>
      <c r="X3633" s="24">
        <v>0.4</v>
      </c>
      <c r="Y3633" s="24">
        <v>0.4</v>
      </c>
      <c r="Z3633" s="24">
        <v>0.4</v>
      </c>
      <c r="AA3633" s="24">
        <v>0.4</v>
      </c>
      <c r="AB3633" s="24">
        <v>0.4</v>
      </c>
      <c r="AC3633" s="24">
        <v>0.4</v>
      </c>
      <c r="AD3633" s="24">
        <v>0.4</v>
      </c>
      <c r="AE3633" s="24">
        <v>0.4</v>
      </c>
      <c r="AF3633" s="24">
        <v>0.4</v>
      </c>
      <c r="AG3633" s="24">
        <v>0.4</v>
      </c>
      <c r="AH3633" s="24">
        <v>0.4</v>
      </c>
      <c r="AI3633" s="24">
        <v>0.4</v>
      </c>
      <c r="AJ3633" s="24">
        <v>0.4</v>
      </c>
      <c r="AK3633" s="24">
        <v>0.4</v>
      </c>
      <c r="AL3633" s="24">
        <v>0.4</v>
      </c>
      <c r="AM3633" s="24">
        <v>0.4</v>
      </c>
      <c r="AN3633" s="24">
        <v>0.4</v>
      </c>
      <c r="AP3633" s="16"/>
      <c r="AQ3633" s="16"/>
      <c r="AR3633" s="12" t="s">
        <v>32</v>
      </c>
      <c r="AS3633" s="13">
        <f t="shared" si="5911"/>
        <v>0</v>
      </c>
      <c r="AT3633" s="13">
        <f t="shared" si="5911"/>
        <v>0</v>
      </c>
      <c r="AU3633" s="13">
        <f t="shared" si="5912"/>
        <v>0</v>
      </c>
      <c r="AV3633" s="13">
        <f t="shared" si="5913"/>
        <v>0</v>
      </c>
      <c r="AW3633" s="13">
        <f t="shared" si="5914"/>
        <v>0</v>
      </c>
      <c r="AX3633" s="13">
        <f t="shared" si="5915"/>
        <v>0</v>
      </c>
      <c r="AY3633" s="13">
        <f t="shared" si="5916"/>
        <v>0</v>
      </c>
      <c r="AZ3633" s="13">
        <f t="shared" si="5917"/>
        <v>0</v>
      </c>
      <c r="BA3633" s="13">
        <f t="shared" si="5918"/>
        <v>0</v>
      </c>
      <c r="BB3633" s="13">
        <f t="shared" si="5919"/>
        <v>0</v>
      </c>
      <c r="BC3633" s="13">
        <f t="shared" si="5920"/>
        <v>0</v>
      </c>
      <c r="BD3633" s="13">
        <f t="shared" si="5921"/>
        <v>0</v>
      </c>
      <c r="BE3633" s="13">
        <f t="shared" si="5922"/>
        <v>0</v>
      </c>
      <c r="BF3633" s="13">
        <f t="shared" si="5923"/>
        <v>0</v>
      </c>
      <c r="BG3633" s="13">
        <f t="shared" si="5924"/>
        <v>0</v>
      </c>
      <c r="BH3633" s="13">
        <f t="shared" si="5925"/>
        <v>0</v>
      </c>
      <c r="BI3633" s="13">
        <f t="shared" si="5926"/>
        <v>0</v>
      </c>
      <c r="BJ3633" s="12">
        <f t="shared" si="5927"/>
        <v>0</v>
      </c>
    </row>
    <row r="3634" spans="1:62">
      <c r="A3634" s="17"/>
      <c r="B3634" s="18"/>
      <c r="C3634" s="19"/>
      <c r="D3634" s="19"/>
      <c r="E3634" s="19"/>
      <c r="F3634" s="19"/>
      <c r="G3634" s="19"/>
      <c r="H3634" s="19"/>
      <c r="I3634" s="19"/>
      <c r="J3634" s="19"/>
      <c r="K3634" s="19"/>
      <c r="L3634" s="19"/>
      <c r="M3634" s="19"/>
      <c r="N3634" s="19"/>
      <c r="O3634" s="19"/>
      <c r="P3634" s="19"/>
      <c r="Q3634" s="19"/>
      <c r="R3634" s="19"/>
      <c r="S3634" s="19"/>
      <c r="T3634" s="19"/>
      <c r="U3634" s="19"/>
      <c r="AP3634" s="17"/>
      <c r="AQ3634" s="18"/>
      <c r="AR3634" s="19" t="s">
        <v>33</v>
      </c>
      <c r="AS3634" s="19">
        <f>SUM(AS3625:AS3633)</f>
        <v>0</v>
      </c>
      <c r="AT3634" s="19">
        <f t="shared" ref="AT3634:BJ3634" si="5928">SUM(AT3625:AT3633)</f>
        <v>0</v>
      </c>
      <c r="AU3634" s="19">
        <f t="shared" si="5928"/>
        <v>0</v>
      </c>
      <c r="AV3634" s="19">
        <f t="shared" si="5928"/>
        <v>0</v>
      </c>
      <c r="AW3634" s="19">
        <f t="shared" si="5928"/>
        <v>0</v>
      </c>
      <c r="AX3634" s="19">
        <f t="shared" si="5928"/>
        <v>0</v>
      </c>
      <c r="AY3634" s="19">
        <f t="shared" si="5928"/>
        <v>0</v>
      </c>
      <c r="AZ3634" s="19">
        <f t="shared" si="5928"/>
        <v>0</v>
      </c>
      <c r="BA3634" s="19">
        <f t="shared" si="5928"/>
        <v>0</v>
      </c>
      <c r="BB3634" s="19">
        <f t="shared" si="5928"/>
        <v>0</v>
      </c>
      <c r="BC3634" s="19">
        <f t="shared" si="5928"/>
        <v>0</v>
      </c>
      <c r="BD3634" s="19">
        <f t="shared" si="5928"/>
        <v>0</v>
      </c>
      <c r="BE3634" s="19">
        <f t="shared" si="5928"/>
        <v>0</v>
      </c>
      <c r="BF3634" s="19">
        <f t="shared" si="5928"/>
        <v>0</v>
      </c>
      <c r="BG3634" s="19">
        <f t="shared" si="5928"/>
        <v>0</v>
      </c>
      <c r="BH3634" s="19">
        <f t="shared" si="5928"/>
        <v>0</v>
      </c>
      <c r="BI3634" s="19">
        <f t="shared" si="5928"/>
        <v>0</v>
      </c>
      <c r="BJ3634" s="19">
        <f t="shared" si="5928"/>
        <v>0</v>
      </c>
    </row>
    <row r="3637" spans="1:62" ht="106.5">
      <c r="A3637" s="8"/>
      <c r="B3637" s="8"/>
      <c r="C3637" s="8"/>
      <c r="D3637" s="8"/>
      <c r="E3637" s="9"/>
      <c r="F3637" s="9"/>
      <c r="G3637" s="9"/>
      <c r="H3637" s="9"/>
      <c r="I3637" s="9"/>
      <c r="J3637" s="9"/>
      <c r="K3637" s="9"/>
      <c r="L3637" s="9"/>
      <c r="M3637" s="9"/>
      <c r="N3637" s="9"/>
      <c r="O3637" s="9"/>
      <c r="P3637" s="9"/>
      <c r="Q3637" s="9"/>
      <c r="R3637" s="9"/>
      <c r="S3637" s="9"/>
      <c r="T3637" s="9"/>
      <c r="U3637" s="9"/>
      <c r="W3637" s="21"/>
      <c r="X3637" s="22" t="str">
        <f>X5</f>
        <v>ANGGREK</v>
      </c>
      <c r="Y3637" s="22" t="str">
        <f>Y5</f>
        <v>BOUGENVIL</v>
      </c>
      <c r="Z3637" s="22" t="str">
        <f t="shared" ref="Z3637:AN3637" si="5929">Z5</f>
        <v>CAMELIA</v>
      </c>
      <c r="AA3637" s="22" t="str">
        <f t="shared" si="5929"/>
        <v>DEWANDARU</v>
      </c>
      <c r="AB3637" s="22" t="str">
        <f t="shared" si="5929"/>
        <v>EDELWEIS</v>
      </c>
      <c r="AC3637" s="22" t="str">
        <f t="shared" si="5929"/>
        <v>FLAMBOYAN</v>
      </c>
      <c r="AD3637" s="22" t="str">
        <f t="shared" si="5929"/>
        <v>GERANIUM</v>
      </c>
      <c r="AE3637" s="22" t="str">
        <f t="shared" si="5929"/>
        <v>HELIKONIA</v>
      </c>
      <c r="AF3637" s="22" t="str">
        <f t="shared" si="5929"/>
        <v>IVY</v>
      </c>
      <c r="AG3637" s="22" t="str">
        <f t="shared" si="5929"/>
        <v>KANA</v>
      </c>
      <c r="AH3637" s="22" t="str">
        <f t="shared" si="5929"/>
        <v>IGD</v>
      </c>
      <c r="AI3637" s="22" t="str">
        <f t="shared" si="5929"/>
        <v>HCU</v>
      </c>
      <c r="AJ3637" s="22" t="str">
        <f t="shared" si="5929"/>
        <v>PENUNJANG</v>
      </c>
      <c r="AK3637" s="22" t="str">
        <f t="shared" si="5929"/>
        <v>PELAYANAN</v>
      </c>
      <c r="AL3637" s="22" t="str">
        <f t="shared" si="5929"/>
        <v>ADMIN</v>
      </c>
      <c r="AM3637" s="22" t="str">
        <f t="shared" si="5929"/>
        <v>ASRAMA</v>
      </c>
      <c r="AN3637" s="22" t="str">
        <f t="shared" si="5929"/>
        <v>MASJID</v>
      </c>
      <c r="AP3637" s="8" t="s">
        <v>2</v>
      </c>
      <c r="AQ3637" s="8" t="s">
        <v>3</v>
      </c>
      <c r="AR3637" s="8" t="s">
        <v>4</v>
      </c>
      <c r="AS3637" s="9" t="str">
        <f>AS5</f>
        <v>ANGGREK</v>
      </c>
      <c r="AT3637" s="9" t="str">
        <f>AT5</f>
        <v>BOUGENVIL</v>
      </c>
      <c r="AU3637" s="9" t="str">
        <f t="shared" ref="AU3637:BJ3637" si="5930">AU5</f>
        <v>CAMELIA II</v>
      </c>
      <c r="AV3637" s="9" t="str">
        <f t="shared" si="5930"/>
        <v>DEWANDARU</v>
      </c>
      <c r="AW3637" s="9" t="str">
        <f t="shared" si="5930"/>
        <v>EDELWEIS</v>
      </c>
      <c r="AX3637" s="9" t="str">
        <f t="shared" si="5930"/>
        <v>FLAMBOYAN</v>
      </c>
      <c r="AY3637" s="9" t="str">
        <f t="shared" si="5930"/>
        <v>GERANIUM</v>
      </c>
      <c r="AZ3637" s="9" t="str">
        <f t="shared" si="5930"/>
        <v>HELIKONIA</v>
      </c>
      <c r="BA3637" s="9" t="str">
        <f t="shared" si="5930"/>
        <v>IVY</v>
      </c>
      <c r="BB3637" s="9" t="str">
        <f t="shared" si="5930"/>
        <v>KANA</v>
      </c>
      <c r="BC3637" s="9" t="str">
        <f t="shared" si="5930"/>
        <v>IGD</v>
      </c>
      <c r="BD3637" s="9" t="str">
        <f t="shared" si="5930"/>
        <v>HCU</v>
      </c>
      <c r="BE3637" s="9" t="str">
        <f t="shared" si="5930"/>
        <v>PENUNJANG</v>
      </c>
      <c r="BF3637" s="9" t="str">
        <f t="shared" si="5930"/>
        <v>PELAYANAN</v>
      </c>
      <c r="BG3637" s="9" t="str">
        <f t="shared" si="5930"/>
        <v>ADMIN</v>
      </c>
      <c r="BH3637" s="9" t="str">
        <f t="shared" si="5930"/>
        <v>ASRAMA</v>
      </c>
      <c r="BI3637" s="9" t="str">
        <f t="shared" si="5930"/>
        <v>MASJID</v>
      </c>
      <c r="BJ3637" s="9" t="str">
        <f t="shared" si="5930"/>
        <v>JUMLAH</v>
      </c>
    </row>
    <row r="3638" spans="1:62" ht="15.75">
      <c r="A3638" s="10"/>
      <c r="B3638" s="11"/>
      <c r="C3638" s="12"/>
      <c r="D3638" s="12"/>
      <c r="E3638" s="12"/>
      <c r="F3638" s="12"/>
      <c r="G3638" s="12"/>
      <c r="H3638" s="12"/>
      <c r="I3638" s="12"/>
      <c r="J3638" s="12"/>
      <c r="K3638" s="12"/>
      <c r="L3638" s="12"/>
      <c r="M3638" s="12"/>
      <c r="N3638" s="12"/>
      <c r="O3638" s="12"/>
      <c r="P3638" s="12"/>
      <c r="Q3638" s="12"/>
      <c r="R3638" s="12"/>
      <c r="S3638" s="12"/>
      <c r="T3638" s="12"/>
      <c r="U3638" s="12"/>
      <c r="W3638" s="23" t="s">
        <v>24</v>
      </c>
      <c r="X3638" s="24">
        <v>0.26500000000000001</v>
      </c>
      <c r="Y3638" s="24">
        <v>0.26500000000000001</v>
      </c>
      <c r="Z3638" s="24">
        <v>0.26500000000000001</v>
      </c>
      <c r="AA3638" s="24">
        <v>0.26500000000000001</v>
      </c>
      <c r="AB3638" s="24">
        <v>0.26500000000000001</v>
      </c>
      <c r="AC3638" s="24">
        <v>0.26500000000000001</v>
      </c>
      <c r="AD3638" s="24">
        <v>0.26500000000000001</v>
      </c>
      <c r="AE3638" s="24">
        <v>0.26500000000000001</v>
      </c>
      <c r="AF3638" s="24">
        <v>0.26500000000000001</v>
      </c>
      <c r="AG3638" s="24">
        <v>0.26500000000000001</v>
      </c>
      <c r="AH3638" s="24">
        <v>0.26500000000000001</v>
      </c>
      <c r="AI3638" s="24">
        <v>0.26500000000000001</v>
      </c>
      <c r="AJ3638" s="24">
        <v>0.26500000000000001</v>
      </c>
      <c r="AK3638" s="24">
        <v>0.26500000000000001</v>
      </c>
      <c r="AL3638" s="24">
        <v>0.26500000000000001</v>
      </c>
      <c r="AM3638" s="24">
        <v>0.26500000000000001</v>
      </c>
      <c r="AN3638" s="24">
        <v>0.26500000000000001</v>
      </c>
      <c r="AP3638" s="10">
        <f>AP3625+1</f>
        <v>4</v>
      </c>
      <c r="AQ3638" s="11" t="s">
        <v>34</v>
      </c>
      <c r="AR3638" s="12" t="s">
        <v>24</v>
      </c>
      <c r="AS3638" s="13">
        <f t="shared" ref="AS3638:AT3646" si="5931">D3638*X3638</f>
        <v>0</v>
      </c>
      <c r="AT3638" s="13">
        <f t="shared" si="5931"/>
        <v>0</v>
      </c>
      <c r="AU3638" s="13">
        <f t="shared" ref="AU3638:AU3646" si="5932">F3638*Z3638</f>
        <v>0</v>
      </c>
      <c r="AV3638" s="13">
        <f t="shared" ref="AV3638:AV3646" si="5933">G3638*AA3638</f>
        <v>0</v>
      </c>
      <c r="AW3638" s="13">
        <f t="shared" ref="AW3638:AW3646" si="5934">H3638*AB3638</f>
        <v>0</v>
      </c>
      <c r="AX3638" s="13">
        <f t="shared" ref="AX3638:AX3646" si="5935">I3638*AC3638</f>
        <v>0</v>
      </c>
      <c r="AY3638" s="13">
        <f t="shared" ref="AY3638:AY3646" si="5936">J3638*AD3638</f>
        <v>0</v>
      </c>
      <c r="AZ3638" s="13">
        <f t="shared" ref="AZ3638:AZ3646" si="5937">K3638*AE3638</f>
        <v>0</v>
      </c>
      <c r="BA3638" s="13">
        <f t="shared" ref="BA3638:BA3646" si="5938">L3638*AF3638</f>
        <v>0</v>
      </c>
      <c r="BB3638" s="13">
        <f t="shared" ref="BB3638:BB3646" si="5939">M3638*AG3638</f>
        <v>0</v>
      </c>
      <c r="BC3638" s="13">
        <f t="shared" ref="BC3638:BC3646" si="5940">N3638*AH3638</f>
        <v>0</v>
      </c>
      <c r="BD3638" s="13">
        <f t="shared" ref="BD3638:BD3646" si="5941">O3638*AI3638</f>
        <v>0</v>
      </c>
      <c r="BE3638" s="13">
        <f t="shared" ref="BE3638:BE3646" si="5942">P3638*AJ3638</f>
        <v>0</v>
      </c>
      <c r="BF3638" s="13">
        <f t="shared" ref="BF3638:BF3646" si="5943">Q3638*AK3638</f>
        <v>0</v>
      </c>
      <c r="BG3638" s="13">
        <f t="shared" ref="BG3638:BG3646" si="5944">R3638*AL3638</f>
        <v>0</v>
      </c>
      <c r="BH3638" s="13">
        <f t="shared" ref="BH3638:BH3646" si="5945">S3638*AM3638</f>
        <v>0</v>
      </c>
      <c r="BI3638" s="13">
        <f t="shared" ref="BI3638:BI3646" si="5946">T3638*AN3638</f>
        <v>0</v>
      </c>
      <c r="BJ3638" s="12">
        <f>SUM(AT3638:BI3638)</f>
        <v>0</v>
      </c>
    </row>
    <row r="3639" spans="1:62" ht="15.75">
      <c r="A3639" s="14"/>
      <c r="B3639" s="15"/>
      <c r="C3639" s="12"/>
      <c r="D3639" s="12"/>
      <c r="E3639" s="12"/>
      <c r="F3639" s="12"/>
      <c r="G3639" s="12"/>
      <c r="H3639" s="12"/>
      <c r="I3639" s="12"/>
      <c r="J3639" s="12"/>
      <c r="K3639" s="12"/>
      <c r="L3639" s="12"/>
      <c r="M3639" s="12"/>
      <c r="N3639" s="12"/>
      <c r="O3639" s="12"/>
      <c r="P3639" s="12"/>
      <c r="Q3639" s="12"/>
      <c r="R3639" s="12"/>
      <c r="S3639" s="12"/>
      <c r="T3639" s="12"/>
      <c r="U3639" s="12"/>
      <c r="W3639" s="23" t="s">
        <v>25</v>
      </c>
      <c r="X3639" s="24">
        <v>0.22500000000000001</v>
      </c>
      <c r="Y3639" s="24">
        <v>0.22500000000000001</v>
      </c>
      <c r="Z3639" s="24">
        <v>0.22500000000000001</v>
      </c>
      <c r="AA3639" s="24">
        <v>0.22500000000000001</v>
      </c>
      <c r="AB3639" s="24">
        <v>0.22500000000000001</v>
      </c>
      <c r="AC3639" s="24">
        <v>0.22500000000000001</v>
      </c>
      <c r="AD3639" s="24">
        <v>0.22500000000000001</v>
      </c>
      <c r="AE3639" s="24">
        <v>0.22500000000000001</v>
      </c>
      <c r="AF3639" s="24">
        <v>0.22500000000000001</v>
      </c>
      <c r="AG3639" s="24">
        <v>0.22500000000000001</v>
      </c>
      <c r="AH3639" s="24">
        <v>0.22500000000000001</v>
      </c>
      <c r="AI3639" s="24">
        <v>0.22500000000000001</v>
      </c>
      <c r="AJ3639" s="24">
        <v>0.22500000000000001</v>
      </c>
      <c r="AK3639" s="24">
        <v>0.22500000000000001</v>
      </c>
      <c r="AL3639" s="24">
        <v>0.22500000000000001</v>
      </c>
      <c r="AM3639" s="24">
        <v>0.22500000000000001</v>
      </c>
      <c r="AN3639" s="24">
        <v>0.22500000000000001</v>
      </c>
      <c r="AP3639" s="14"/>
      <c r="AQ3639" s="15">
        <f>AQ3626+1</f>
        <v>44473</v>
      </c>
      <c r="AR3639" s="12" t="s">
        <v>25</v>
      </c>
      <c r="AS3639" s="13">
        <f t="shared" si="5931"/>
        <v>0</v>
      </c>
      <c r="AT3639" s="13">
        <f t="shared" si="5931"/>
        <v>0</v>
      </c>
      <c r="AU3639" s="13">
        <f t="shared" si="5932"/>
        <v>0</v>
      </c>
      <c r="AV3639" s="13">
        <f t="shared" si="5933"/>
        <v>0</v>
      </c>
      <c r="AW3639" s="13">
        <f t="shared" si="5934"/>
        <v>0</v>
      </c>
      <c r="AX3639" s="13">
        <f t="shared" si="5935"/>
        <v>0</v>
      </c>
      <c r="AY3639" s="13">
        <f t="shared" si="5936"/>
        <v>0</v>
      </c>
      <c r="AZ3639" s="13">
        <f t="shared" si="5937"/>
        <v>0</v>
      </c>
      <c r="BA3639" s="13">
        <f t="shared" si="5938"/>
        <v>0</v>
      </c>
      <c r="BB3639" s="13">
        <f t="shared" si="5939"/>
        <v>0</v>
      </c>
      <c r="BC3639" s="13">
        <f t="shared" si="5940"/>
        <v>0</v>
      </c>
      <c r="BD3639" s="13">
        <f t="shared" si="5941"/>
        <v>0</v>
      </c>
      <c r="BE3639" s="13">
        <f t="shared" si="5942"/>
        <v>0</v>
      </c>
      <c r="BF3639" s="13">
        <f t="shared" si="5943"/>
        <v>0</v>
      </c>
      <c r="BG3639" s="13">
        <f t="shared" si="5944"/>
        <v>0</v>
      </c>
      <c r="BH3639" s="13">
        <f t="shared" si="5945"/>
        <v>0</v>
      </c>
      <c r="BI3639" s="13">
        <f t="shared" si="5946"/>
        <v>0</v>
      </c>
      <c r="BJ3639" s="12">
        <f t="shared" ref="BJ3639:BJ3646" si="5947">SUM(AT3639:BI3639)</f>
        <v>0</v>
      </c>
    </row>
    <row r="3640" spans="1:62" ht="15.75">
      <c r="A3640" s="14"/>
      <c r="B3640" s="14"/>
      <c r="C3640" s="12"/>
      <c r="D3640" s="12"/>
      <c r="E3640" s="12"/>
      <c r="F3640" s="12"/>
      <c r="G3640" s="12"/>
      <c r="H3640" s="12"/>
      <c r="I3640" s="12"/>
      <c r="J3640" s="12"/>
      <c r="K3640" s="12"/>
      <c r="L3640" s="12"/>
      <c r="M3640" s="12"/>
      <c r="N3640" s="12"/>
      <c r="O3640" s="12"/>
      <c r="P3640" s="12"/>
      <c r="Q3640" s="12"/>
      <c r="R3640" s="12"/>
      <c r="S3640" s="12"/>
      <c r="T3640" s="12"/>
      <c r="U3640" s="12"/>
      <c r="W3640" s="23" t="s">
        <v>26</v>
      </c>
      <c r="X3640" s="24">
        <v>0.35</v>
      </c>
      <c r="Y3640" s="24">
        <v>0.35</v>
      </c>
      <c r="Z3640" s="24">
        <v>0.35</v>
      </c>
      <c r="AA3640" s="24">
        <v>0.35</v>
      </c>
      <c r="AB3640" s="24">
        <v>0.35</v>
      </c>
      <c r="AC3640" s="24">
        <v>0.35</v>
      </c>
      <c r="AD3640" s="24">
        <v>0.35</v>
      </c>
      <c r="AE3640" s="24">
        <v>0.35</v>
      </c>
      <c r="AF3640" s="24">
        <v>0.35</v>
      </c>
      <c r="AG3640" s="24">
        <v>0.35</v>
      </c>
      <c r="AH3640" s="24">
        <v>0.35</v>
      </c>
      <c r="AI3640" s="24">
        <v>0.35</v>
      </c>
      <c r="AJ3640" s="24">
        <v>0.35</v>
      </c>
      <c r="AK3640" s="24">
        <v>0.35</v>
      </c>
      <c r="AL3640" s="24">
        <v>0.35</v>
      </c>
      <c r="AM3640" s="24">
        <v>0.35</v>
      </c>
      <c r="AN3640" s="24">
        <v>0.35</v>
      </c>
      <c r="AP3640" s="14"/>
      <c r="AQ3640" s="14"/>
      <c r="AR3640" s="12" t="s">
        <v>26</v>
      </c>
      <c r="AS3640" s="13">
        <f t="shared" si="5931"/>
        <v>0</v>
      </c>
      <c r="AT3640" s="13">
        <f t="shared" si="5931"/>
        <v>0</v>
      </c>
      <c r="AU3640" s="13">
        <f t="shared" si="5932"/>
        <v>0</v>
      </c>
      <c r="AV3640" s="13">
        <f t="shared" si="5933"/>
        <v>0</v>
      </c>
      <c r="AW3640" s="13">
        <f t="shared" si="5934"/>
        <v>0</v>
      </c>
      <c r="AX3640" s="13">
        <f t="shared" si="5935"/>
        <v>0</v>
      </c>
      <c r="AY3640" s="13">
        <f t="shared" si="5936"/>
        <v>0</v>
      </c>
      <c r="AZ3640" s="13">
        <f t="shared" si="5937"/>
        <v>0</v>
      </c>
      <c r="BA3640" s="13">
        <f t="shared" si="5938"/>
        <v>0</v>
      </c>
      <c r="BB3640" s="13">
        <f t="shared" si="5939"/>
        <v>0</v>
      </c>
      <c r="BC3640" s="13">
        <f t="shared" si="5940"/>
        <v>0</v>
      </c>
      <c r="BD3640" s="13">
        <f t="shared" si="5941"/>
        <v>0</v>
      </c>
      <c r="BE3640" s="13">
        <f t="shared" si="5942"/>
        <v>0</v>
      </c>
      <c r="BF3640" s="13">
        <f t="shared" si="5943"/>
        <v>0</v>
      </c>
      <c r="BG3640" s="13">
        <f t="shared" si="5944"/>
        <v>0</v>
      </c>
      <c r="BH3640" s="13">
        <f t="shared" si="5945"/>
        <v>0</v>
      </c>
      <c r="BI3640" s="13">
        <f t="shared" si="5946"/>
        <v>0</v>
      </c>
      <c r="BJ3640" s="12">
        <f t="shared" si="5947"/>
        <v>0</v>
      </c>
    </row>
    <row r="3641" spans="1:62" ht="15.75">
      <c r="A3641" s="14"/>
      <c r="B3641" s="14"/>
      <c r="C3641" s="12"/>
      <c r="D3641" s="12"/>
      <c r="E3641" s="12"/>
      <c r="F3641" s="12"/>
      <c r="G3641" s="12"/>
      <c r="H3641" s="12"/>
      <c r="I3641" s="12"/>
      <c r="J3641" s="12"/>
      <c r="K3641" s="12"/>
      <c r="L3641" s="12"/>
      <c r="M3641" s="12"/>
      <c r="N3641" s="12"/>
      <c r="O3641" s="12"/>
      <c r="P3641" s="12"/>
      <c r="Q3641" s="12"/>
      <c r="R3641" s="12"/>
      <c r="S3641" s="12"/>
      <c r="T3641" s="12"/>
      <c r="U3641" s="12"/>
      <c r="W3641" s="23" t="s">
        <v>27</v>
      </c>
      <c r="X3641" s="24">
        <v>0.43</v>
      </c>
      <c r="Y3641" s="24">
        <v>0.43</v>
      </c>
      <c r="Z3641" s="24">
        <v>0.43</v>
      </c>
      <c r="AA3641" s="24">
        <v>0.43</v>
      </c>
      <c r="AB3641" s="24">
        <v>0.43</v>
      </c>
      <c r="AC3641" s="24">
        <v>0.43</v>
      </c>
      <c r="AD3641" s="24">
        <v>0.43</v>
      </c>
      <c r="AE3641" s="24">
        <v>0.43</v>
      </c>
      <c r="AF3641" s="24">
        <v>0.43</v>
      </c>
      <c r="AG3641" s="24">
        <v>0.43</v>
      </c>
      <c r="AH3641" s="24">
        <v>0.43</v>
      </c>
      <c r="AI3641" s="24">
        <v>0.43</v>
      </c>
      <c r="AJ3641" s="24">
        <v>0.43</v>
      </c>
      <c r="AK3641" s="24">
        <v>0.43</v>
      </c>
      <c r="AL3641" s="24">
        <v>0.43</v>
      </c>
      <c r="AM3641" s="24">
        <v>0.43</v>
      </c>
      <c r="AN3641" s="24">
        <v>0.43</v>
      </c>
      <c r="AP3641" s="14"/>
      <c r="AQ3641" s="14"/>
      <c r="AR3641" s="12" t="s">
        <v>27</v>
      </c>
      <c r="AS3641" s="13">
        <f t="shared" si="5931"/>
        <v>0</v>
      </c>
      <c r="AT3641" s="13">
        <f t="shared" si="5931"/>
        <v>0</v>
      </c>
      <c r="AU3641" s="13">
        <f t="shared" si="5932"/>
        <v>0</v>
      </c>
      <c r="AV3641" s="13">
        <f t="shared" si="5933"/>
        <v>0</v>
      </c>
      <c r="AW3641" s="13">
        <f t="shared" si="5934"/>
        <v>0</v>
      </c>
      <c r="AX3641" s="13">
        <f t="shared" si="5935"/>
        <v>0</v>
      </c>
      <c r="AY3641" s="13">
        <f t="shared" si="5936"/>
        <v>0</v>
      </c>
      <c r="AZ3641" s="13">
        <f t="shared" si="5937"/>
        <v>0</v>
      </c>
      <c r="BA3641" s="13">
        <f t="shared" si="5938"/>
        <v>0</v>
      </c>
      <c r="BB3641" s="13">
        <f t="shared" si="5939"/>
        <v>0</v>
      </c>
      <c r="BC3641" s="13">
        <f t="shared" si="5940"/>
        <v>0</v>
      </c>
      <c r="BD3641" s="13">
        <f t="shared" si="5941"/>
        <v>0</v>
      </c>
      <c r="BE3641" s="13">
        <f t="shared" si="5942"/>
        <v>0</v>
      </c>
      <c r="BF3641" s="13">
        <f t="shared" si="5943"/>
        <v>0</v>
      </c>
      <c r="BG3641" s="13">
        <f t="shared" si="5944"/>
        <v>0</v>
      </c>
      <c r="BH3641" s="13">
        <f t="shared" si="5945"/>
        <v>0</v>
      </c>
      <c r="BI3641" s="13">
        <f t="shared" si="5946"/>
        <v>0</v>
      </c>
      <c r="BJ3641" s="12">
        <f t="shared" si="5947"/>
        <v>0</v>
      </c>
    </row>
    <row r="3642" spans="1:62" ht="15.75">
      <c r="A3642" s="14"/>
      <c r="B3642" s="14"/>
      <c r="C3642" s="12"/>
      <c r="D3642" s="12"/>
      <c r="E3642" s="12"/>
      <c r="F3642" s="12"/>
      <c r="G3642" s="12"/>
      <c r="H3642" s="12"/>
      <c r="I3642" s="12"/>
      <c r="J3642" s="12"/>
      <c r="K3642" s="12"/>
      <c r="L3642" s="12"/>
      <c r="M3642" s="12"/>
      <c r="N3642" s="12"/>
      <c r="O3642" s="12"/>
      <c r="P3642" s="12"/>
      <c r="Q3642" s="12"/>
      <c r="R3642" s="12"/>
      <c r="S3642" s="12"/>
      <c r="T3642" s="12"/>
      <c r="U3642" s="12"/>
      <c r="W3642" s="23" t="s">
        <v>28</v>
      </c>
      <c r="X3642" s="24">
        <v>0.5</v>
      </c>
      <c r="Y3642" s="24">
        <v>0.5</v>
      </c>
      <c r="Z3642" s="24">
        <v>0.5</v>
      </c>
      <c r="AA3642" s="24">
        <v>0.5</v>
      </c>
      <c r="AB3642" s="24">
        <v>0.5</v>
      </c>
      <c r="AC3642" s="24">
        <v>0.5</v>
      </c>
      <c r="AD3642" s="24">
        <v>0.5</v>
      </c>
      <c r="AE3642" s="24">
        <v>0.5</v>
      </c>
      <c r="AF3642" s="24">
        <v>0.5</v>
      </c>
      <c r="AG3642" s="24">
        <v>0.5</v>
      </c>
      <c r="AH3642" s="24">
        <v>0.5</v>
      </c>
      <c r="AI3642" s="24">
        <v>0.5</v>
      </c>
      <c r="AJ3642" s="24">
        <v>0.5</v>
      </c>
      <c r="AK3642" s="24">
        <v>0.5</v>
      </c>
      <c r="AL3642" s="24">
        <v>0.5</v>
      </c>
      <c r="AM3642" s="24">
        <v>0.5</v>
      </c>
      <c r="AN3642" s="24">
        <v>0.5</v>
      </c>
      <c r="AP3642" s="14"/>
      <c r="AQ3642" s="14"/>
      <c r="AR3642" s="12" t="s">
        <v>28</v>
      </c>
      <c r="AS3642" s="13">
        <f t="shared" si="5931"/>
        <v>0</v>
      </c>
      <c r="AT3642" s="13">
        <f t="shared" si="5931"/>
        <v>0</v>
      </c>
      <c r="AU3642" s="13">
        <f t="shared" si="5932"/>
        <v>0</v>
      </c>
      <c r="AV3642" s="13">
        <f t="shared" si="5933"/>
        <v>0</v>
      </c>
      <c r="AW3642" s="13">
        <f t="shared" si="5934"/>
        <v>0</v>
      </c>
      <c r="AX3642" s="13">
        <f t="shared" si="5935"/>
        <v>0</v>
      </c>
      <c r="AY3642" s="13">
        <f t="shared" si="5936"/>
        <v>0</v>
      </c>
      <c r="AZ3642" s="13">
        <f t="shared" si="5937"/>
        <v>0</v>
      </c>
      <c r="BA3642" s="13">
        <f t="shared" si="5938"/>
        <v>0</v>
      </c>
      <c r="BB3642" s="13">
        <f t="shared" si="5939"/>
        <v>0</v>
      </c>
      <c r="BC3642" s="13">
        <f t="shared" si="5940"/>
        <v>0</v>
      </c>
      <c r="BD3642" s="13">
        <f t="shared" si="5941"/>
        <v>0</v>
      </c>
      <c r="BE3642" s="13">
        <f t="shared" si="5942"/>
        <v>0</v>
      </c>
      <c r="BF3642" s="13">
        <f t="shared" si="5943"/>
        <v>0</v>
      </c>
      <c r="BG3642" s="13">
        <f t="shared" si="5944"/>
        <v>0</v>
      </c>
      <c r="BH3642" s="13">
        <f t="shared" si="5945"/>
        <v>0</v>
      </c>
      <c r="BI3642" s="13">
        <f t="shared" si="5946"/>
        <v>0</v>
      </c>
      <c r="BJ3642" s="12">
        <f t="shared" si="5947"/>
        <v>0</v>
      </c>
    </row>
    <row r="3643" spans="1:62" ht="15.75">
      <c r="A3643" s="14"/>
      <c r="B3643" s="14"/>
      <c r="C3643" s="12"/>
      <c r="D3643" s="12"/>
      <c r="E3643" s="12"/>
      <c r="F3643" s="12"/>
      <c r="G3643" s="12"/>
      <c r="H3643" s="12"/>
      <c r="I3643" s="12"/>
      <c r="J3643" s="12"/>
      <c r="K3643" s="12"/>
      <c r="L3643" s="12"/>
      <c r="M3643" s="12"/>
      <c r="N3643" s="12"/>
      <c r="O3643" s="12"/>
      <c r="P3643" s="12"/>
      <c r="Q3643" s="12"/>
      <c r="R3643" s="12"/>
      <c r="S3643" s="12"/>
      <c r="T3643" s="12"/>
      <c r="U3643" s="12"/>
      <c r="W3643" s="23" t="s">
        <v>50</v>
      </c>
      <c r="X3643" s="24">
        <v>8.5000000000000006E-2</v>
      </c>
      <c r="Y3643" s="24">
        <v>8.5000000000000006E-2</v>
      </c>
      <c r="Z3643" s="24">
        <v>8.5000000000000006E-2</v>
      </c>
      <c r="AA3643" s="24">
        <v>8.5000000000000006E-2</v>
      </c>
      <c r="AB3643" s="24">
        <v>8.5000000000000006E-2</v>
      </c>
      <c r="AC3643" s="24">
        <v>8.5000000000000006E-2</v>
      </c>
      <c r="AD3643" s="24">
        <v>8.5000000000000006E-2</v>
      </c>
      <c r="AE3643" s="24">
        <v>8.5000000000000006E-2</v>
      </c>
      <c r="AF3643" s="24">
        <v>8.5000000000000006E-2</v>
      </c>
      <c r="AG3643" s="24">
        <v>8.5000000000000006E-2</v>
      </c>
      <c r="AH3643" s="24">
        <v>8.5000000000000006E-2</v>
      </c>
      <c r="AI3643" s="24">
        <v>8.5000000000000006E-2</v>
      </c>
      <c r="AJ3643" s="24">
        <v>8.5000000000000006E-2</v>
      </c>
      <c r="AK3643" s="24">
        <v>8.5000000000000006E-2</v>
      </c>
      <c r="AL3643" s="24">
        <v>8.5000000000000006E-2</v>
      </c>
      <c r="AM3643" s="24">
        <v>8.5000000000000006E-2</v>
      </c>
      <c r="AN3643" s="24">
        <v>8.5000000000000006E-2</v>
      </c>
      <c r="AP3643" s="14"/>
      <c r="AQ3643" s="14"/>
      <c r="AR3643" s="12" t="s">
        <v>29</v>
      </c>
      <c r="AS3643" s="13">
        <f t="shared" si="5931"/>
        <v>0</v>
      </c>
      <c r="AT3643" s="13">
        <f t="shared" si="5931"/>
        <v>0</v>
      </c>
      <c r="AU3643" s="13">
        <f t="shared" si="5932"/>
        <v>0</v>
      </c>
      <c r="AV3643" s="13">
        <f t="shared" si="5933"/>
        <v>0</v>
      </c>
      <c r="AW3643" s="13">
        <f t="shared" si="5934"/>
        <v>0</v>
      </c>
      <c r="AX3643" s="13">
        <f t="shared" si="5935"/>
        <v>0</v>
      </c>
      <c r="AY3643" s="13">
        <f t="shared" si="5936"/>
        <v>0</v>
      </c>
      <c r="AZ3643" s="13">
        <f t="shared" si="5937"/>
        <v>0</v>
      </c>
      <c r="BA3643" s="13">
        <f t="shared" si="5938"/>
        <v>0</v>
      </c>
      <c r="BB3643" s="13">
        <f t="shared" si="5939"/>
        <v>0</v>
      </c>
      <c r="BC3643" s="13">
        <f t="shared" si="5940"/>
        <v>0</v>
      </c>
      <c r="BD3643" s="13">
        <f t="shared" si="5941"/>
        <v>0</v>
      </c>
      <c r="BE3643" s="13">
        <f t="shared" si="5942"/>
        <v>0</v>
      </c>
      <c r="BF3643" s="13">
        <f t="shared" si="5943"/>
        <v>0</v>
      </c>
      <c r="BG3643" s="13">
        <f t="shared" si="5944"/>
        <v>0</v>
      </c>
      <c r="BH3643" s="13">
        <f t="shared" si="5945"/>
        <v>0</v>
      </c>
      <c r="BI3643" s="13">
        <f t="shared" si="5946"/>
        <v>0</v>
      </c>
      <c r="BJ3643" s="12">
        <f t="shared" si="5947"/>
        <v>0</v>
      </c>
    </row>
    <row r="3644" spans="1:62" ht="15.75">
      <c r="A3644" s="14"/>
      <c r="B3644" s="14"/>
      <c r="C3644" s="12"/>
      <c r="D3644" s="12"/>
      <c r="E3644" s="12"/>
      <c r="F3644" s="12"/>
      <c r="G3644" s="12"/>
      <c r="H3644" s="12"/>
      <c r="I3644" s="12"/>
      <c r="J3644" s="12"/>
      <c r="K3644" s="12"/>
      <c r="L3644" s="12"/>
      <c r="M3644" s="12"/>
      <c r="N3644" s="12"/>
      <c r="O3644" s="12"/>
      <c r="P3644" s="12"/>
      <c r="Q3644" s="12"/>
      <c r="R3644" s="12"/>
      <c r="S3644" s="12"/>
      <c r="T3644" s="12"/>
      <c r="U3644" s="12"/>
      <c r="W3644" s="23" t="s">
        <v>51</v>
      </c>
      <c r="X3644" s="24">
        <v>0.59</v>
      </c>
      <c r="Y3644" s="24">
        <v>0.59</v>
      </c>
      <c r="Z3644" s="24">
        <v>0.59</v>
      </c>
      <c r="AA3644" s="24">
        <v>0.59</v>
      </c>
      <c r="AB3644" s="24">
        <v>0.59</v>
      </c>
      <c r="AC3644" s="24">
        <v>0.59</v>
      </c>
      <c r="AD3644" s="24">
        <v>0.59</v>
      </c>
      <c r="AE3644" s="24">
        <v>0.59</v>
      </c>
      <c r="AF3644" s="24">
        <v>0.59</v>
      </c>
      <c r="AG3644" s="24">
        <v>0.59</v>
      </c>
      <c r="AH3644" s="24">
        <v>0.59</v>
      </c>
      <c r="AI3644" s="24">
        <v>0.59</v>
      </c>
      <c r="AJ3644" s="24">
        <v>0.59</v>
      </c>
      <c r="AK3644" s="24">
        <v>0.59</v>
      </c>
      <c r="AL3644" s="24">
        <v>0.59</v>
      </c>
      <c r="AM3644" s="24">
        <v>0.59</v>
      </c>
      <c r="AN3644" s="24">
        <v>0.59</v>
      </c>
      <c r="AP3644" s="14"/>
      <c r="AQ3644" s="14"/>
      <c r="AR3644" s="12" t="s">
        <v>30</v>
      </c>
      <c r="AS3644" s="13">
        <f t="shared" si="5931"/>
        <v>0</v>
      </c>
      <c r="AT3644" s="13">
        <f t="shared" si="5931"/>
        <v>0</v>
      </c>
      <c r="AU3644" s="13">
        <f t="shared" si="5932"/>
        <v>0</v>
      </c>
      <c r="AV3644" s="13">
        <f t="shared" si="5933"/>
        <v>0</v>
      </c>
      <c r="AW3644" s="13">
        <f t="shared" si="5934"/>
        <v>0</v>
      </c>
      <c r="AX3644" s="13">
        <f t="shared" si="5935"/>
        <v>0</v>
      </c>
      <c r="AY3644" s="13">
        <f t="shared" si="5936"/>
        <v>0</v>
      </c>
      <c r="AZ3644" s="13">
        <f t="shared" si="5937"/>
        <v>0</v>
      </c>
      <c r="BA3644" s="13">
        <f t="shared" si="5938"/>
        <v>0</v>
      </c>
      <c r="BB3644" s="13">
        <f t="shared" si="5939"/>
        <v>0</v>
      </c>
      <c r="BC3644" s="13">
        <f t="shared" si="5940"/>
        <v>0</v>
      </c>
      <c r="BD3644" s="13">
        <f t="shared" si="5941"/>
        <v>0</v>
      </c>
      <c r="BE3644" s="13">
        <f t="shared" si="5942"/>
        <v>0</v>
      </c>
      <c r="BF3644" s="13">
        <f t="shared" si="5943"/>
        <v>0</v>
      </c>
      <c r="BG3644" s="13">
        <f t="shared" si="5944"/>
        <v>0</v>
      </c>
      <c r="BH3644" s="13">
        <f t="shared" si="5945"/>
        <v>0</v>
      </c>
      <c r="BI3644" s="13">
        <f t="shared" si="5946"/>
        <v>0</v>
      </c>
      <c r="BJ3644" s="12">
        <f t="shared" si="5947"/>
        <v>0</v>
      </c>
    </row>
    <row r="3645" spans="1:62" ht="15.75">
      <c r="A3645" s="14"/>
      <c r="B3645" s="14"/>
      <c r="C3645" s="12"/>
      <c r="D3645" s="12"/>
      <c r="E3645" s="12"/>
      <c r="F3645" s="12"/>
      <c r="G3645" s="12"/>
      <c r="H3645" s="12"/>
      <c r="I3645" s="12"/>
      <c r="J3645" s="12"/>
      <c r="K3645" s="12"/>
      <c r="L3645" s="12"/>
      <c r="M3645" s="12"/>
      <c r="N3645" s="12"/>
      <c r="O3645" s="12"/>
      <c r="P3645" s="12"/>
      <c r="Q3645" s="12"/>
      <c r="R3645" s="12"/>
      <c r="S3645" s="12"/>
      <c r="T3645" s="12"/>
      <c r="U3645" s="12"/>
      <c r="W3645" s="23" t="s">
        <v>31</v>
      </c>
      <c r="X3645" s="24">
        <v>0.56999999999999995</v>
      </c>
      <c r="Y3645" s="24">
        <v>0.56999999999999995</v>
      </c>
      <c r="Z3645" s="24">
        <v>0.56999999999999995</v>
      </c>
      <c r="AA3645" s="24">
        <v>0.56999999999999995</v>
      </c>
      <c r="AB3645" s="24">
        <v>0.56999999999999995</v>
      </c>
      <c r="AC3645" s="24">
        <v>0.56999999999999995</v>
      </c>
      <c r="AD3645" s="24">
        <v>0.56999999999999995</v>
      </c>
      <c r="AE3645" s="24">
        <v>0.56999999999999995</v>
      </c>
      <c r="AF3645" s="24">
        <v>0.56999999999999995</v>
      </c>
      <c r="AG3645" s="24">
        <v>0.56999999999999995</v>
      </c>
      <c r="AH3645" s="24">
        <v>0.56999999999999995</v>
      </c>
      <c r="AI3645" s="24">
        <v>0.56999999999999995</v>
      </c>
      <c r="AJ3645" s="24">
        <v>0.56999999999999995</v>
      </c>
      <c r="AK3645" s="24">
        <v>0.56999999999999995</v>
      </c>
      <c r="AL3645" s="24">
        <v>0.56999999999999995</v>
      </c>
      <c r="AM3645" s="24">
        <v>0.56999999999999995</v>
      </c>
      <c r="AN3645" s="24">
        <v>0.56999999999999995</v>
      </c>
      <c r="AP3645" s="14"/>
      <c r="AQ3645" s="14"/>
      <c r="AR3645" s="12" t="s">
        <v>31</v>
      </c>
      <c r="AS3645" s="13">
        <f t="shared" si="5931"/>
        <v>0</v>
      </c>
      <c r="AT3645" s="13">
        <f t="shared" si="5931"/>
        <v>0</v>
      </c>
      <c r="AU3645" s="13">
        <f t="shared" si="5932"/>
        <v>0</v>
      </c>
      <c r="AV3645" s="13">
        <f t="shared" si="5933"/>
        <v>0</v>
      </c>
      <c r="AW3645" s="13">
        <f t="shared" si="5934"/>
        <v>0</v>
      </c>
      <c r="AX3645" s="13">
        <f t="shared" si="5935"/>
        <v>0</v>
      </c>
      <c r="AY3645" s="13">
        <f t="shared" si="5936"/>
        <v>0</v>
      </c>
      <c r="AZ3645" s="13">
        <f t="shared" si="5937"/>
        <v>0</v>
      </c>
      <c r="BA3645" s="13">
        <f t="shared" si="5938"/>
        <v>0</v>
      </c>
      <c r="BB3645" s="13">
        <f t="shared" si="5939"/>
        <v>0</v>
      </c>
      <c r="BC3645" s="13">
        <f t="shared" si="5940"/>
        <v>0</v>
      </c>
      <c r="BD3645" s="13">
        <f t="shared" si="5941"/>
        <v>0</v>
      </c>
      <c r="BE3645" s="13">
        <f t="shared" si="5942"/>
        <v>0</v>
      </c>
      <c r="BF3645" s="13">
        <f t="shared" si="5943"/>
        <v>0</v>
      </c>
      <c r="BG3645" s="13">
        <f t="shared" si="5944"/>
        <v>0</v>
      </c>
      <c r="BH3645" s="13">
        <f t="shared" si="5945"/>
        <v>0</v>
      </c>
      <c r="BI3645" s="13">
        <f t="shared" si="5946"/>
        <v>0</v>
      </c>
      <c r="BJ3645" s="12">
        <f t="shared" si="5947"/>
        <v>0</v>
      </c>
    </row>
    <row r="3646" spans="1:62" ht="15.75">
      <c r="A3646" s="16"/>
      <c r="B3646" s="16"/>
      <c r="C3646" s="12"/>
      <c r="D3646" s="12"/>
      <c r="E3646" s="12"/>
      <c r="F3646" s="12"/>
      <c r="G3646" s="12"/>
      <c r="H3646" s="12"/>
      <c r="I3646" s="12"/>
      <c r="J3646" s="12"/>
      <c r="K3646" s="12"/>
      <c r="L3646" s="12"/>
      <c r="M3646" s="12"/>
      <c r="N3646" s="12"/>
      <c r="O3646" s="12"/>
      <c r="P3646" s="12"/>
      <c r="Q3646" s="12"/>
      <c r="R3646" s="12"/>
      <c r="S3646" s="12"/>
      <c r="T3646" s="12"/>
      <c r="U3646" s="12"/>
      <c r="W3646" s="23" t="s">
        <v>32</v>
      </c>
      <c r="X3646" s="24">
        <v>0.4</v>
      </c>
      <c r="Y3646" s="24">
        <v>0.4</v>
      </c>
      <c r="Z3646" s="24">
        <v>0.4</v>
      </c>
      <c r="AA3646" s="24">
        <v>0.4</v>
      </c>
      <c r="AB3646" s="24">
        <v>0.4</v>
      </c>
      <c r="AC3646" s="24">
        <v>0.4</v>
      </c>
      <c r="AD3646" s="24">
        <v>0.4</v>
      </c>
      <c r="AE3646" s="24">
        <v>0.4</v>
      </c>
      <c r="AF3646" s="24">
        <v>0.4</v>
      </c>
      <c r="AG3646" s="24">
        <v>0.4</v>
      </c>
      <c r="AH3646" s="24">
        <v>0.4</v>
      </c>
      <c r="AI3646" s="24">
        <v>0.4</v>
      </c>
      <c r="AJ3646" s="24">
        <v>0.4</v>
      </c>
      <c r="AK3646" s="24">
        <v>0.4</v>
      </c>
      <c r="AL3646" s="24">
        <v>0.4</v>
      </c>
      <c r="AM3646" s="24">
        <v>0.4</v>
      </c>
      <c r="AN3646" s="24">
        <v>0.4</v>
      </c>
      <c r="AP3646" s="16"/>
      <c r="AQ3646" s="16"/>
      <c r="AR3646" s="12" t="s">
        <v>32</v>
      </c>
      <c r="AS3646" s="13">
        <f t="shared" si="5931"/>
        <v>0</v>
      </c>
      <c r="AT3646" s="13">
        <f t="shared" si="5931"/>
        <v>0</v>
      </c>
      <c r="AU3646" s="13">
        <f t="shared" si="5932"/>
        <v>0</v>
      </c>
      <c r="AV3646" s="13">
        <f t="shared" si="5933"/>
        <v>0</v>
      </c>
      <c r="AW3646" s="13">
        <f t="shared" si="5934"/>
        <v>0</v>
      </c>
      <c r="AX3646" s="13">
        <f t="shared" si="5935"/>
        <v>0</v>
      </c>
      <c r="AY3646" s="13">
        <f t="shared" si="5936"/>
        <v>0</v>
      </c>
      <c r="AZ3646" s="13">
        <f t="shared" si="5937"/>
        <v>0</v>
      </c>
      <c r="BA3646" s="13">
        <f t="shared" si="5938"/>
        <v>0</v>
      </c>
      <c r="BB3646" s="13">
        <f t="shared" si="5939"/>
        <v>0</v>
      </c>
      <c r="BC3646" s="13">
        <f t="shared" si="5940"/>
        <v>0</v>
      </c>
      <c r="BD3646" s="13">
        <f t="shared" si="5941"/>
        <v>0</v>
      </c>
      <c r="BE3646" s="13">
        <f t="shared" si="5942"/>
        <v>0</v>
      </c>
      <c r="BF3646" s="13">
        <f t="shared" si="5943"/>
        <v>0</v>
      </c>
      <c r="BG3646" s="13">
        <f t="shared" si="5944"/>
        <v>0</v>
      </c>
      <c r="BH3646" s="13">
        <f t="shared" si="5945"/>
        <v>0</v>
      </c>
      <c r="BI3646" s="13">
        <f t="shared" si="5946"/>
        <v>0</v>
      </c>
      <c r="BJ3646" s="12">
        <f t="shared" si="5947"/>
        <v>0</v>
      </c>
    </row>
    <row r="3647" spans="1:62">
      <c r="A3647" s="17"/>
      <c r="B3647" s="18"/>
      <c r="C3647" s="19"/>
      <c r="D3647" s="19"/>
      <c r="E3647" s="19"/>
      <c r="F3647" s="19"/>
      <c r="G3647" s="19"/>
      <c r="H3647" s="19"/>
      <c r="I3647" s="19"/>
      <c r="J3647" s="19"/>
      <c r="K3647" s="19"/>
      <c r="L3647" s="19"/>
      <c r="M3647" s="19"/>
      <c r="N3647" s="19"/>
      <c r="O3647" s="19"/>
      <c r="P3647" s="19"/>
      <c r="Q3647" s="19"/>
      <c r="R3647" s="19"/>
      <c r="S3647" s="19"/>
      <c r="T3647" s="19"/>
      <c r="U3647" s="19"/>
      <c r="AP3647" s="17"/>
      <c r="AQ3647" s="18"/>
      <c r="AR3647" s="19" t="s">
        <v>33</v>
      </c>
      <c r="AS3647" s="19">
        <f>SUM(AS3638:AS3646)</f>
        <v>0</v>
      </c>
      <c r="AT3647" s="19">
        <f t="shared" ref="AT3647:BJ3647" si="5948">SUM(AT3638:AT3646)</f>
        <v>0</v>
      </c>
      <c r="AU3647" s="19">
        <f t="shared" si="5948"/>
        <v>0</v>
      </c>
      <c r="AV3647" s="19">
        <f t="shared" si="5948"/>
        <v>0</v>
      </c>
      <c r="AW3647" s="19">
        <f t="shared" si="5948"/>
        <v>0</v>
      </c>
      <c r="AX3647" s="19">
        <f t="shared" si="5948"/>
        <v>0</v>
      </c>
      <c r="AY3647" s="19">
        <f t="shared" si="5948"/>
        <v>0</v>
      </c>
      <c r="AZ3647" s="19">
        <f t="shared" si="5948"/>
        <v>0</v>
      </c>
      <c r="BA3647" s="19">
        <f t="shared" si="5948"/>
        <v>0</v>
      </c>
      <c r="BB3647" s="19">
        <f t="shared" si="5948"/>
        <v>0</v>
      </c>
      <c r="BC3647" s="19">
        <f t="shared" si="5948"/>
        <v>0</v>
      </c>
      <c r="BD3647" s="19">
        <f t="shared" si="5948"/>
        <v>0</v>
      </c>
      <c r="BE3647" s="19">
        <f t="shared" si="5948"/>
        <v>0</v>
      </c>
      <c r="BF3647" s="19">
        <f t="shared" si="5948"/>
        <v>0</v>
      </c>
      <c r="BG3647" s="19">
        <f t="shared" si="5948"/>
        <v>0</v>
      </c>
      <c r="BH3647" s="19">
        <f t="shared" si="5948"/>
        <v>0</v>
      </c>
      <c r="BI3647" s="19">
        <f t="shared" si="5948"/>
        <v>0</v>
      </c>
      <c r="BJ3647" s="19">
        <f t="shared" si="5948"/>
        <v>0</v>
      </c>
    </row>
    <row r="3650" spans="1:62" ht="106.5">
      <c r="A3650" s="8"/>
      <c r="B3650" s="8"/>
      <c r="C3650" s="8"/>
      <c r="D3650" s="8"/>
      <c r="E3650" s="9"/>
      <c r="F3650" s="9"/>
      <c r="G3650" s="9"/>
      <c r="H3650" s="9"/>
      <c r="I3650" s="9"/>
      <c r="J3650" s="9"/>
      <c r="K3650" s="9"/>
      <c r="L3650" s="9"/>
      <c r="M3650" s="9"/>
      <c r="N3650" s="9"/>
      <c r="O3650" s="9"/>
      <c r="P3650" s="9"/>
      <c r="Q3650" s="9"/>
      <c r="R3650" s="9"/>
      <c r="S3650" s="9"/>
      <c r="T3650" s="9"/>
      <c r="U3650" s="9"/>
      <c r="W3650" s="21"/>
      <c r="X3650" s="22" t="str">
        <f>X5</f>
        <v>ANGGREK</v>
      </c>
      <c r="Y3650" s="22" t="str">
        <f>Y5</f>
        <v>BOUGENVIL</v>
      </c>
      <c r="Z3650" s="22" t="str">
        <f t="shared" ref="Z3650:AN3650" si="5949">Z5</f>
        <v>CAMELIA</v>
      </c>
      <c r="AA3650" s="22" t="str">
        <f t="shared" si="5949"/>
        <v>DEWANDARU</v>
      </c>
      <c r="AB3650" s="22" t="str">
        <f t="shared" si="5949"/>
        <v>EDELWEIS</v>
      </c>
      <c r="AC3650" s="22" t="str">
        <f t="shared" si="5949"/>
        <v>FLAMBOYAN</v>
      </c>
      <c r="AD3650" s="22" t="str">
        <f t="shared" si="5949"/>
        <v>GERANIUM</v>
      </c>
      <c r="AE3650" s="22" t="str">
        <f t="shared" si="5949"/>
        <v>HELIKONIA</v>
      </c>
      <c r="AF3650" s="22" t="str">
        <f t="shared" si="5949"/>
        <v>IVY</v>
      </c>
      <c r="AG3650" s="22" t="str">
        <f t="shared" si="5949"/>
        <v>KANA</v>
      </c>
      <c r="AH3650" s="22" t="str">
        <f t="shared" si="5949"/>
        <v>IGD</v>
      </c>
      <c r="AI3650" s="22" t="str">
        <f t="shared" si="5949"/>
        <v>HCU</v>
      </c>
      <c r="AJ3650" s="22" t="str">
        <f t="shared" si="5949"/>
        <v>PENUNJANG</v>
      </c>
      <c r="AK3650" s="22" t="str">
        <f t="shared" si="5949"/>
        <v>PELAYANAN</v>
      </c>
      <c r="AL3650" s="22" t="str">
        <f t="shared" si="5949"/>
        <v>ADMIN</v>
      </c>
      <c r="AM3650" s="22" t="str">
        <f t="shared" si="5949"/>
        <v>ASRAMA</v>
      </c>
      <c r="AN3650" s="22" t="str">
        <f t="shared" si="5949"/>
        <v>MASJID</v>
      </c>
      <c r="AP3650" s="33" t="s">
        <v>2</v>
      </c>
      <c r="AQ3650" s="33" t="s">
        <v>3</v>
      </c>
      <c r="AR3650" s="33" t="s">
        <v>4</v>
      </c>
      <c r="AS3650" s="34" t="str">
        <f>AS5</f>
        <v>ANGGREK</v>
      </c>
      <c r="AT3650" s="34" t="str">
        <f>AT5</f>
        <v>BOUGENVIL</v>
      </c>
      <c r="AU3650" s="34" t="str">
        <f t="shared" ref="AU3650:BJ3650" si="5950">AU5</f>
        <v>CAMELIA II</v>
      </c>
      <c r="AV3650" s="34" t="str">
        <f t="shared" si="5950"/>
        <v>DEWANDARU</v>
      </c>
      <c r="AW3650" s="34" t="str">
        <f t="shared" si="5950"/>
        <v>EDELWEIS</v>
      </c>
      <c r="AX3650" s="34" t="str">
        <f t="shared" si="5950"/>
        <v>FLAMBOYAN</v>
      </c>
      <c r="AY3650" s="34" t="str">
        <f t="shared" si="5950"/>
        <v>GERANIUM</v>
      </c>
      <c r="AZ3650" s="34" t="str">
        <f t="shared" si="5950"/>
        <v>HELIKONIA</v>
      </c>
      <c r="BA3650" s="34" t="str">
        <f t="shared" si="5950"/>
        <v>IVY</v>
      </c>
      <c r="BB3650" s="34" t="str">
        <f t="shared" si="5950"/>
        <v>KANA</v>
      </c>
      <c r="BC3650" s="34" t="str">
        <f t="shared" si="5950"/>
        <v>IGD</v>
      </c>
      <c r="BD3650" s="34" t="str">
        <f t="shared" si="5950"/>
        <v>HCU</v>
      </c>
      <c r="BE3650" s="34" t="str">
        <f t="shared" si="5950"/>
        <v>PENUNJANG</v>
      </c>
      <c r="BF3650" s="34" t="str">
        <f t="shared" si="5950"/>
        <v>PELAYANAN</v>
      </c>
      <c r="BG3650" s="34" t="str">
        <f t="shared" si="5950"/>
        <v>ADMIN</v>
      </c>
      <c r="BH3650" s="34" t="str">
        <f t="shared" si="5950"/>
        <v>ASRAMA</v>
      </c>
      <c r="BI3650" s="34" t="str">
        <f t="shared" si="5950"/>
        <v>MASJID</v>
      </c>
      <c r="BJ3650" s="34" t="str">
        <f t="shared" si="5950"/>
        <v>JUMLAH</v>
      </c>
    </row>
    <row r="3651" spans="1:62" ht="15.75">
      <c r="A3651" s="10"/>
      <c r="B3651" s="11"/>
      <c r="C3651" s="12"/>
      <c r="D3651" s="12"/>
      <c r="E3651" s="12"/>
      <c r="F3651" s="12"/>
      <c r="G3651" s="12"/>
      <c r="H3651" s="12"/>
      <c r="I3651" s="12"/>
      <c r="J3651" s="12"/>
      <c r="K3651" s="12"/>
      <c r="L3651" s="12"/>
      <c r="M3651" s="12"/>
      <c r="N3651" s="12"/>
      <c r="O3651" s="12"/>
      <c r="P3651" s="12"/>
      <c r="Q3651" s="12"/>
      <c r="R3651" s="12"/>
      <c r="S3651" s="12"/>
      <c r="T3651" s="12"/>
      <c r="U3651" s="12"/>
      <c r="W3651" s="23" t="s">
        <v>24</v>
      </c>
      <c r="X3651" s="24">
        <v>0.26500000000000001</v>
      </c>
      <c r="Y3651" s="24">
        <v>0.26500000000000001</v>
      </c>
      <c r="Z3651" s="24">
        <v>0.26500000000000001</v>
      </c>
      <c r="AA3651" s="24">
        <v>0.26500000000000001</v>
      </c>
      <c r="AB3651" s="24">
        <v>0.26500000000000001</v>
      </c>
      <c r="AC3651" s="24">
        <v>0.26500000000000001</v>
      </c>
      <c r="AD3651" s="24">
        <v>0.26500000000000001</v>
      </c>
      <c r="AE3651" s="24">
        <v>0.26500000000000001</v>
      </c>
      <c r="AF3651" s="24">
        <v>0.26500000000000001</v>
      </c>
      <c r="AG3651" s="24">
        <v>0.26500000000000001</v>
      </c>
      <c r="AH3651" s="24">
        <v>0.26500000000000001</v>
      </c>
      <c r="AI3651" s="24">
        <v>0.26500000000000001</v>
      </c>
      <c r="AJ3651" s="24">
        <v>0.26500000000000001</v>
      </c>
      <c r="AK3651" s="24">
        <v>0.26500000000000001</v>
      </c>
      <c r="AL3651" s="24">
        <v>0.26500000000000001</v>
      </c>
      <c r="AM3651" s="24">
        <v>0.26500000000000001</v>
      </c>
      <c r="AN3651" s="24">
        <v>0.26500000000000001</v>
      </c>
      <c r="AP3651" s="10">
        <f>AP3638+1</f>
        <v>5</v>
      </c>
      <c r="AQ3651" s="11" t="s">
        <v>37</v>
      </c>
      <c r="AR3651" s="12" t="s">
        <v>24</v>
      </c>
      <c r="AS3651" s="13">
        <f t="shared" ref="AS3651:AT3659" si="5951">D3651*X3651</f>
        <v>0</v>
      </c>
      <c r="AT3651" s="13">
        <f t="shared" si="5951"/>
        <v>0</v>
      </c>
      <c r="AU3651" s="13">
        <f t="shared" ref="AU3651:AU3659" si="5952">F3651*Z3651</f>
        <v>0</v>
      </c>
      <c r="AV3651" s="13">
        <f t="shared" ref="AV3651:AV3659" si="5953">G3651*AA3651</f>
        <v>0</v>
      </c>
      <c r="AW3651" s="13">
        <f t="shared" ref="AW3651:AW3659" si="5954">H3651*AB3651</f>
        <v>0</v>
      </c>
      <c r="AX3651" s="13">
        <f t="shared" ref="AX3651:AX3659" si="5955">I3651*AC3651</f>
        <v>0</v>
      </c>
      <c r="AY3651" s="13">
        <f t="shared" ref="AY3651:AY3659" si="5956">J3651*AD3651</f>
        <v>0</v>
      </c>
      <c r="AZ3651" s="13">
        <f t="shared" ref="AZ3651:AZ3659" si="5957">K3651*AE3651</f>
        <v>0</v>
      </c>
      <c r="BA3651" s="13">
        <f t="shared" ref="BA3651:BA3659" si="5958">L3651*AF3651</f>
        <v>0</v>
      </c>
      <c r="BB3651" s="13">
        <f t="shared" ref="BB3651:BB3659" si="5959">M3651*AG3651</f>
        <v>0</v>
      </c>
      <c r="BC3651" s="13">
        <f t="shared" ref="BC3651:BC3659" si="5960">N3651*AH3651</f>
        <v>0</v>
      </c>
      <c r="BD3651" s="13">
        <f t="shared" ref="BD3651:BD3659" si="5961">O3651*AI3651</f>
        <v>0</v>
      </c>
      <c r="BE3651" s="13">
        <f t="shared" ref="BE3651:BE3659" si="5962">P3651*AJ3651</f>
        <v>0</v>
      </c>
      <c r="BF3651" s="13">
        <f t="shared" ref="BF3651:BF3659" si="5963">Q3651*AK3651</f>
        <v>0</v>
      </c>
      <c r="BG3651" s="13">
        <f t="shared" ref="BG3651:BG3659" si="5964">R3651*AL3651</f>
        <v>0</v>
      </c>
      <c r="BH3651" s="13">
        <f t="shared" ref="BH3651:BH3659" si="5965">S3651*AM3651</f>
        <v>0</v>
      </c>
      <c r="BI3651" s="13">
        <f t="shared" ref="BI3651:BI3659" si="5966">T3651*AN3651</f>
        <v>0</v>
      </c>
      <c r="BJ3651" s="12">
        <f>SUM(AT3651:BI3651)</f>
        <v>0</v>
      </c>
    </row>
    <row r="3652" spans="1:62" ht="15.75">
      <c r="A3652" s="14"/>
      <c r="B3652" s="15"/>
      <c r="C3652" s="12"/>
      <c r="D3652" s="12"/>
      <c r="E3652" s="12"/>
      <c r="F3652" s="12"/>
      <c r="G3652" s="12"/>
      <c r="H3652" s="12"/>
      <c r="I3652" s="12"/>
      <c r="J3652" s="12"/>
      <c r="K3652" s="12"/>
      <c r="L3652" s="12"/>
      <c r="M3652" s="12"/>
      <c r="N3652" s="12"/>
      <c r="O3652" s="12"/>
      <c r="P3652" s="12"/>
      <c r="Q3652" s="12"/>
      <c r="R3652" s="12"/>
      <c r="S3652" s="12"/>
      <c r="T3652" s="12"/>
      <c r="U3652" s="12"/>
      <c r="W3652" s="23" t="s">
        <v>25</v>
      </c>
      <c r="X3652" s="24">
        <v>0.22500000000000001</v>
      </c>
      <c r="Y3652" s="24">
        <v>0.22500000000000001</v>
      </c>
      <c r="Z3652" s="24">
        <v>0.22500000000000001</v>
      </c>
      <c r="AA3652" s="24">
        <v>0.22500000000000001</v>
      </c>
      <c r="AB3652" s="24">
        <v>0.22500000000000001</v>
      </c>
      <c r="AC3652" s="24">
        <v>0.22500000000000001</v>
      </c>
      <c r="AD3652" s="24">
        <v>0.22500000000000001</v>
      </c>
      <c r="AE3652" s="24">
        <v>0.22500000000000001</v>
      </c>
      <c r="AF3652" s="24">
        <v>0.22500000000000001</v>
      </c>
      <c r="AG3652" s="24">
        <v>0.22500000000000001</v>
      </c>
      <c r="AH3652" s="24">
        <v>0.22500000000000001</v>
      </c>
      <c r="AI3652" s="24">
        <v>0.22500000000000001</v>
      </c>
      <c r="AJ3652" s="24">
        <v>0.22500000000000001</v>
      </c>
      <c r="AK3652" s="24">
        <v>0.22500000000000001</v>
      </c>
      <c r="AL3652" s="24">
        <v>0.22500000000000001</v>
      </c>
      <c r="AM3652" s="24">
        <v>0.22500000000000001</v>
      </c>
      <c r="AN3652" s="24">
        <v>0.22500000000000001</v>
      </c>
      <c r="AP3652" s="14"/>
      <c r="AQ3652" s="15">
        <f>AQ3639+1</f>
        <v>44474</v>
      </c>
      <c r="AR3652" s="12" t="s">
        <v>25</v>
      </c>
      <c r="AS3652" s="13">
        <f t="shared" si="5951"/>
        <v>0</v>
      </c>
      <c r="AT3652" s="13">
        <f t="shared" si="5951"/>
        <v>0</v>
      </c>
      <c r="AU3652" s="13">
        <f t="shared" si="5952"/>
        <v>0</v>
      </c>
      <c r="AV3652" s="13">
        <f t="shared" si="5953"/>
        <v>0</v>
      </c>
      <c r="AW3652" s="13">
        <f t="shared" si="5954"/>
        <v>0</v>
      </c>
      <c r="AX3652" s="13">
        <f t="shared" si="5955"/>
        <v>0</v>
      </c>
      <c r="AY3652" s="13">
        <f t="shared" si="5956"/>
        <v>0</v>
      </c>
      <c r="AZ3652" s="13">
        <f t="shared" si="5957"/>
        <v>0</v>
      </c>
      <c r="BA3652" s="13">
        <f t="shared" si="5958"/>
        <v>0</v>
      </c>
      <c r="BB3652" s="13">
        <f t="shared" si="5959"/>
        <v>0</v>
      </c>
      <c r="BC3652" s="13">
        <f t="shared" si="5960"/>
        <v>0</v>
      </c>
      <c r="BD3652" s="13">
        <f t="shared" si="5961"/>
        <v>0</v>
      </c>
      <c r="BE3652" s="13">
        <f t="shared" si="5962"/>
        <v>0</v>
      </c>
      <c r="BF3652" s="13">
        <f t="shared" si="5963"/>
        <v>0</v>
      </c>
      <c r="BG3652" s="13">
        <f t="shared" si="5964"/>
        <v>0</v>
      </c>
      <c r="BH3652" s="13">
        <f t="shared" si="5965"/>
        <v>0</v>
      </c>
      <c r="BI3652" s="13">
        <f t="shared" si="5966"/>
        <v>0</v>
      </c>
      <c r="BJ3652" s="12">
        <f t="shared" ref="BJ3652:BJ3659" si="5967">SUM(AT3652:BI3652)</f>
        <v>0</v>
      </c>
    </row>
    <row r="3653" spans="1:62" ht="15.75">
      <c r="A3653" s="14"/>
      <c r="B3653" s="14"/>
      <c r="C3653" s="12"/>
      <c r="D3653" s="12"/>
      <c r="E3653" s="12"/>
      <c r="F3653" s="12"/>
      <c r="G3653" s="12"/>
      <c r="H3653" s="12"/>
      <c r="I3653" s="12"/>
      <c r="J3653" s="12"/>
      <c r="K3653" s="12"/>
      <c r="L3653" s="12"/>
      <c r="M3653" s="12"/>
      <c r="N3653" s="12"/>
      <c r="O3653" s="12"/>
      <c r="P3653" s="12"/>
      <c r="Q3653" s="12"/>
      <c r="R3653" s="12"/>
      <c r="S3653" s="12"/>
      <c r="T3653" s="12"/>
      <c r="U3653" s="12"/>
      <c r="W3653" s="23" t="s">
        <v>26</v>
      </c>
      <c r="X3653" s="24">
        <v>0.35</v>
      </c>
      <c r="Y3653" s="24">
        <v>0.35</v>
      </c>
      <c r="Z3653" s="24">
        <v>0.35</v>
      </c>
      <c r="AA3653" s="24">
        <v>0.35</v>
      </c>
      <c r="AB3653" s="24">
        <v>0.35</v>
      </c>
      <c r="AC3653" s="24">
        <v>0.35</v>
      </c>
      <c r="AD3653" s="24">
        <v>0.35</v>
      </c>
      <c r="AE3653" s="24">
        <v>0.35</v>
      </c>
      <c r="AF3653" s="24">
        <v>0.35</v>
      </c>
      <c r="AG3653" s="24">
        <v>0.35</v>
      </c>
      <c r="AH3653" s="24">
        <v>0.35</v>
      </c>
      <c r="AI3653" s="24">
        <v>0.35</v>
      </c>
      <c r="AJ3653" s="24">
        <v>0.35</v>
      </c>
      <c r="AK3653" s="24">
        <v>0.35</v>
      </c>
      <c r="AL3653" s="24">
        <v>0.35</v>
      </c>
      <c r="AM3653" s="24">
        <v>0.35</v>
      </c>
      <c r="AN3653" s="24">
        <v>0.35</v>
      </c>
      <c r="AP3653" s="14"/>
      <c r="AQ3653" s="14"/>
      <c r="AR3653" s="12" t="s">
        <v>26</v>
      </c>
      <c r="AS3653" s="13">
        <f t="shared" si="5951"/>
        <v>0</v>
      </c>
      <c r="AT3653" s="13">
        <f t="shared" si="5951"/>
        <v>0</v>
      </c>
      <c r="AU3653" s="13">
        <f t="shared" si="5952"/>
        <v>0</v>
      </c>
      <c r="AV3653" s="13">
        <f t="shared" si="5953"/>
        <v>0</v>
      </c>
      <c r="AW3653" s="13">
        <f t="shared" si="5954"/>
        <v>0</v>
      </c>
      <c r="AX3653" s="13">
        <f t="shared" si="5955"/>
        <v>0</v>
      </c>
      <c r="AY3653" s="13">
        <f t="shared" si="5956"/>
        <v>0</v>
      </c>
      <c r="AZ3653" s="13">
        <f t="shared" si="5957"/>
        <v>0</v>
      </c>
      <c r="BA3653" s="13">
        <f t="shared" si="5958"/>
        <v>0</v>
      </c>
      <c r="BB3653" s="13">
        <f t="shared" si="5959"/>
        <v>0</v>
      </c>
      <c r="BC3653" s="13">
        <f t="shared" si="5960"/>
        <v>0</v>
      </c>
      <c r="BD3653" s="13">
        <f t="shared" si="5961"/>
        <v>0</v>
      </c>
      <c r="BE3653" s="13">
        <f t="shared" si="5962"/>
        <v>0</v>
      </c>
      <c r="BF3653" s="13">
        <f t="shared" si="5963"/>
        <v>0</v>
      </c>
      <c r="BG3653" s="13">
        <f t="shared" si="5964"/>
        <v>0</v>
      </c>
      <c r="BH3653" s="13">
        <f t="shared" si="5965"/>
        <v>0</v>
      </c>
      <c r="BI3653" s="13">
        <f t="shared" si="5966"/>
        <v>0</v>
      </c>
      <c r="BJ3653" s="12">
        <f t="shared" si="5967"/>
        <v>0</v>
      </c>
    </row>
    <row r="3654" spans="1:62" ht="15.75">
      <c r="A3654" s="14"/>
      <c r="B3654" s="14"/>
      <c r="C3654" s="12"/>
      <c r="D3654" s="12"/>
      <c r="E3654" s="12"/>
      <c r="F3654" s="12"/>
      <c r="G3654" s="12"/>
      <c r="H3654" s="12"/>
      <c r="I3654" s="12"/>
      <c r="J3654" s="12"/>
      <c r="K3654" s="12"/>
      <c r="L3654" s="12"/>
      <c r="M3654" s="12"/>
      <c r="N3654" s="12"/>
      <c r="O3654" s="12"/>
      <c r="P3654" s="12"/>
      <c r="Q3654" s="12"/>
      <c r="R3654" s="12"/>
      <c r="S3654" s="12"/>
      <c r="T3654" s="12"/>
      <c r="U3654" s="12"/>
      <c r="W3654" s="23" t="s">
        <v>27</v>
      </c>
      <c r="X3654" s="24">
        <v>0.43</v>
      </c>
      <c r="Y3654" s="24">
        <v>0.43</v>
      </c>
      <c r="Z3654" s="24">
        <v>0.43</v>
      </c>
      <c r="AA3654" s="24">
        <v>0.43</v>
      </c>
      <c r="AB3654" s="24">
        <v>0.43</v>
      </c>
      <c r="AC3654" s="24">
        <v>0.43</v>
      </c>
      <c r="AD3654" s="24">
        <v>0.43</v>
      </c>
      <c r="AE3654" s="24">
        <v>0.43</v>
      </c>
      <c r="AF3654" s="24">
        <v>0.43</v>
      </c>
      <c r="AG3654" s="24">
        <v>0.43</v>
      </c>
      <c r="AH3654" s="24">
        <v>0.43</v>
      </c>
      <c r="AI3654" s="24">
        <v>0.43</v>
      </c>
      <c r="AJ3654" s="24">
        <v>0.43</v>
      </c>
      <c r="AK3654" s="24">
        <v>0.43</v>
      </c>
      <c r="AL3654" s="24">
        <v>0.43</v>
      </c>
      <c r="AM3654" s="24">
        <v>0.43</v>
      </c>
      <c r="AN3654" s="24">
        <v>0.43</v>
      </c>
      <c r="AP3654" s="14"/>
      <c r="AQ3654" s="14"/>
      <c r="AR3654" s="12" t="s">
        <v>27</v>
      </c>
      <c r="AS3654" s="13">
        <f t="shared" si="5951"/>
        <v>0</v>
      </c>
      <c r="AT3654" s="13">
        <f t="shared" si="5951"/>
        <v>0</v>
      </c>
      <c r="AU3654" s="13">
        <f t="shared" si="5952"/>
        <v>0</v>
      </c>
      <c r="AV3654" s="13">
        <f t="shared" si="5953"/>
        <v>0</v>
      </c>
      <c r="AW3654" s="13">
        <f t="shared" si="5954"/>
        <v>0</v>
      </c>
      <c r="AX3654" s="13">
        <f t="shared" si="5955"/>
        <v>0</v>
      </c>
      <c r="AY3654" s="13">
        <f t="shared" si="5956"/>
        <v>0</v>
      </c>
      <c r="AZ3654" s="13">
        <f t="shared" si="5957"/>
        <v>0</v>
      </c>
      <c r="BA3654" s="13">
        <f t="shared" si="5958"/>
        <v>0</v>
      </c>
      <c r="BB3654" s="13">
        <f t="shared" si="5959"/>
        <v>0</v>
      </c>
      <c r="BC3654" s="13">
        <f t="shared" si="5960"/>
        <v>0</v>
      </c>
      <c r="BD3654" s="13">
        <f t="shared" si="5961"/>
        <v>0</v>
      </c>
      <c r="BE3654" s="13">
        <f t="shared" si="5962"/>
        <v>0</v>
      </c>
      <c r="BF3654" s="13">
        <f t="shared" si="5963"/>
        <v>0</v>
      </c>
      <c r="BG3654" s="13">
        <f t="shared" si="5964"/>
        <v>0</v>
      </c>
      <c r="BH3654" s="13">
        <f t="shared" si="5965"/>
        <v>0</v>
      </c>
      <c r="BI3654" s="13">
        <f t="shared" si="5966"/>
        <v>0</v>
      </c>
      <c r="BJ3654" s="12">
        <f t="shared" si="5967"/>
        <v>0</v>
      </c>
    </row>
    <row r="3655" spans="1:62" ht="15.75">
      <c r="A3655" s="14"/>
      <c r="B3655" s="14"/>
      <c r="C3655" s="12"/>
      <c r="D3655" s="12"/>
      <c r="E3655" s="12"/>
      <c r="F3655" s="12"/>
      <c r="G3655" s="12"/>
      <c r="H3655" s="12"/>
      <c r="I3655" s="12"/>
      <c r="J3655" s="12"/>
      <c r="K3655" s="12"/>
      <c r="L3655" s="12"/>
      <c r="M3655" s="12"/>
      <c r="N3655" s="12"/>
      <c r="O3655" s="12"/>
      <c r="P3655" s="12"/>
      <c r="Q3655" s="12"/>
      <c r="R3655" s="12"/>
      <c r="S3655" s="12"/>
      <c r="T3655" s="12"/>
      <c r="U3655" s="12"/>
      <c r="W3655" s="23" t="s">
        <v>28</v>
      </c>
      <c r="X3655" s="24">
        <v>0.5</v>
      </c>
      <c r="Y3655" s="24">
        <v>0.5</v>
      </c>
      <c r="Z3655" s="24">
        <v>0.5</v>
      </c>
      <c r="AA3655" s="24">
        <v>0.5</v>
      </c>
      <c r="AB3655" s="24">
        <v>0.5</v>
      </c>
      <c r="AC3655" s="24">
        <v>0.5</v>
      </c>
      <c r="AD3655" s="24">
        <v>0.5</v>
      </c>
      <c r="AE3655" s="24">
        <v>0.5</v>
      </c>
      <c r="AF3655" s="24">
        <v>0.5</v>
      </c>
      <c r="AG3655" s="24">
        <v>0.5</v>
      </c>
      <c r="AH3655" s="24">
        <v>0.5</v>
      </c>
      <c r="AI3655" s="24">
        <v>0.5</v>
      </c>
      <c r="AJ3655" s="24">
        <v>0.5</v>
      </c>
      <c r="AK3655" s="24">
        <v>0.5</v>
      </c>
      <c r="AL3655" s="24">
        <v>0.5</v>
      </c>
      <c r="AM3655" s="24">
        <v>0.5</v>
      </c>
      <c r="AN3655" s="24">
        <v>0.5</v>
      </c>
      <c r="AP3655" s="14"/>
      <c r="AQ3655" s="14"/>
      <c r="AR3655" s="12" t="s">
        <v>28</v>
      </c>
      <c r="AS3655" s="13">
        <f t="shared" si="5951"/>
        <v>0</v>
      </c>
      <c r="AT3655" s="13">
        <f t="shared" si="5951"/>
        <v>0</v>
      </c>
      <c r="AU3655" s="13">
        <f t="shared" si="5952"/>
        <v>0</v>
      </c>
      <c r="AV3655" s="13">
        <f t="shared" si="5953"/>
        <v>0</v>
      </c>
      <c r="AW3655" s="13">
        <f t="shared" si="5954"/>
        <v>0</v>
      </c>
      <c r="AX3655" s="13">
        <f t="shared" si="5955"/>
        <v>0</v>
      </c>
      <c r="AY3655" s="13">
        <f t="shared" si="5956"/>
        <v>0</v>
      </c>
      <c r="AZ3655" s="13">
        <f t="shared" si="5957"/>
        <v>0</v>
      </c>
      <c r="BA3655" s="13">
        <f t="shared" si="5958"/>
        <v>0</v>
      </c>
      <c r="BB3655" s="13">
        <f t="shared" si="5959"/>
        <v>0</v>
      </c>
      <c r="BC3655" s="13">
        <f t="shared" si="5960"/>
        <v>0</v>
      </c>
      <c r="BD3655" s="13">
        <f t="shared" si="5961"/>
        <v>0</v>
      </c>
      <c r="BE3655" s="13">
        <f t="shared" si="5962"/>
        <v>0</v>
      </c>
      <c r="BF3655" s="13">
        <f t="shared" si="5963"/>
        <v>0</v>
      </c>
      <c r="BG3655" s="13">
        <f t="shared" si="5964"/>
        <v>0</v>
      </c>
      <c r="BH3655" s="13">
        <f t="shared" si="5965"/>
        <v>0</v>
      </c>
      <c r="BI3655" s="13">
        <f t="shared" si="5966"/>
        <v>0</v>
      </c>
      <c r="BJ3655" s="12">
        <f t="shared" si="5967"/>
        <v>0</v>
      </c>
    </row>
    <row r="3656" spans="1:62" ht="15.75">
      <c r="A3656" s="14"/>
      <c r="B3656" s="14"/>
      <c r="C3656" s="12"/>
      <c r="D3656" s="12"/>
      <c r="E3656" s="12"/>
      <c r="F3656" s="12"/>
      <c r="G3656" s="12"/>
      <c r="H3656" s="12"/>
      <c r="I3656" s="12"/>
      <c r="J3656" s="12"/>
      <c r="K3656" s="12"/>
      <c r="L3656" s="12"/>
      <c r="M3656" s="12"/>
      <c r="N3656" s="12"/>
      <c r="O3656" s="12"/>
      <c r="P3656" s="12"/>
      <c r="Q3656" s="12"/>
      <c r="R3656" s="12"/>
      <c r="S3656" s="12"/>
      <c r="T3656" s="12"/>
      <c r="U3656" s="12"/>
      <c r="W3656" s="23" t="s">
        <v>50</v>
      </c>
      <c r="X3656" s="24">
        <v>8.5000000000000006E-2</v>
      </c>
      <c r="Y3656" s="24">
        <v>8.5000000000000006E-2</v>
      </c>
      <c r="Z3656" s="24">
        <v>8.5000000000000006E-2</v>
      </c>
      <c r="AA3656" s="24">
        <v>8.5000000000000006E-2</v>
      </c>
      <c r="AB3656" s="24">
        <v>8.5000000000000006E-2</v>
      </c>
      <c r="AC3656" s="24">
        <v>8.5000000000000006E-2</v>
      </c>
      <c r="AD3656" s="24">
        <v>8.5000000000000006E-2</v>
      </c>
      <c r="AE3656" s="24">
        <v>8.5000000000000006E-2</v>
      </c>
      <c r="AF3656" s="24">
        <v>8.5000000000000006E-2</v>
      </c>
      <c r="AG3656" s="24">
        <v>8.5000000000000006E-2</v>
      </c>
      <c r="AH3656" s="24">
        <v>8.5000000000000006E-2</v>
      </c>
      <c r="AI3656" s="24">
        <v>8.5000000000000006E-2</v>
      </c>
      <c r="AJ3656" s="24">
        <v>8.5000000000000006E-2</v>
      </c>
      <c r="AK3656" s="24">
        <v>8.5000000000000006E-2</v>
      </c>
      <c r="AL3656" s="24">
        <v>8.5000000000000006E-2</v>
      </c>
      <c r="AM3656" s="24">
        <v>8.5000000000000006E-2</v>
      </c>
      <c r="AN3656" s="24">
        <v>8.5000000000000006E-2</v>
      </c>
      <c r="AP3656" s="14"/>
      <c r="AQ3656" s="14"/>
      <c r="AR3656" s="12" t="s">
        <v>29</v>
      </c>
      <c r="AS3656" s="13">
        <f t="shared" si="5951"/>
        <v>0</v>
      </c>
      <c r="AT3656" s="13">
        <f t="shared" si="5951"/>
        <v>0</v>
      </c>
      <c r="AU3656" s="13">
        <f t="shared" si="5952"/>
        <v>0</v>
      </c>
      <c r="AV3656" s="13">
        <f t="shared" si="5953"/>
        <v>0</v>
      </c>
      <c r="AW3656" s="13">
        <f t="shared" si="5954"/>
        <v>0</v>
      </c>
      <c r="AX3656" s="13">
        <f t="shared" si="5955"/>
        <v>0</v>
      </c>
      <c r="AY3656" s="13">
        <f t="shared" si="5956"/>
        <v>0</v>
      </c>
      <c r="AZ3656" s="13">
        <f t="shared" si="5957"/>
        <v>0</v>
      </c>
      <c r="BA3656" s="13">
        <f t="shared" si="5958"/>
        <v>0</v>
      </c>
      <c r="BB3656" s="13">
        <f t="shared" si="5959"/>
        <v>0</v>
      </c>
      <c r="BC3656" s="13">
        <f t="shared" si="5960"/>
        <v>0</v>
      </c>
      <c r="BD3656" s="13">
        <f t="shared" si="5961"/>
        <v>0</v>
      </c>
      <c r="BE3656" s="13">
        <f t="shared" si="5962"/>
        <v>0</v>
      </c>
      <c r="BF3656" s="13">
        <f t="shared" si="5963"/>
        <v>0</v>
      </c>
      <c r="BG3656" s="13">
        <f t="shared" si="5964"/>
        <v>0</v>
      </c>
      <c r="BH3656" s="13">
        <f t="shared" si="5965"/>
        <v>0</v>
      </c>
      <c r="BI3656" s="13">
        <f t="shared" si="5966"/>
        <v>0</v>
      </c>
      <c r="BJ3656" s="12">
        <f t="shared" si="5967"/>
        <v>0</v>
      </c>
    </row>
    <row r="3657" spans="1:62" ht="15.75">
      <c r="A3657" s="14"/>
      <c r="B3657" s="14"/>
      <c r="C3657" s="12"/>
      <c r="D3657" s="12"/>
      <c r="E3657" s="12"/>
      <c r="F3657" s="12"/>
      <c r="G3657" s="12"/>
      <c r="H3657" s="12"/>
      <c r="I3657" s="12"/>
      <c r="J3657" s="12"/>
      <c r="K3657" s="12"/>
      <c r="L3657" s="12"/>
      <c r="M3657" s="12"/>
      <c r="N3657" s="12"/>
      <c r="O3657" s="12"/>
      <c r="P3657" s="12"/>
      <c r="Q3657" s="12"/>
      <c r="R3657" s="12"/>
      <c r="S3657" s="12"/>
      <c r="T3657" s="12"/>
      <c r="U3657" s="12"/>
      <c r="W3657" s="23" t="s">
        <v>51</v>
      </c>
      <c r="X3657" s="24">
        <v>0.59</v>
      </c>
      <c r="Y3657" s="24">
        <v>0.59</v>
      </c>
      <c r="Z3657" s="24">
        <v>0.59</v>
      </c>
      <c r="AA3657" s="24">
        <v>0.59</v>
      </c>
      <c r="AB3657" s="24">
        <v>0.59</v>
      </c>
      <c r="AC3657" s="24">
        <v>0.59</v>
      </c>
      <c r="AD3657" s="24">
        <v>0.59</v>
      </c>
      <c r="AE3657" s="24">
        <v>0.59</v>
      </c>
      <c r="AF3657" s="24">
        <v>0.59</v>
      </c>
      <c r="AG3657" s="24">
        <v>0.59</v>
      </c>
      <c r="AH3657" s="24">
        <v>0.59</v>
      </c>
      <c r="AI3657" s="24">
        <v>0.59</v>
      </c>
      <c r="AJ3657" s="24">
        <v>0.59</v>
      </c>
      <c r="AK3657" s="24">
        <v>0.59</v>
      </c>
      <c r="AL3657" s="24">
        <v>0.59</v>
      </c>
      <c r="AM3657" s="24">
        <v>0.59</v>
      </c>
      <c r="AN3657" s="24">
        <v>0.59</v>
      </c>
      <c r="AP3657" s="14"/>
      <c r="AQ3657" s="14"/>
      <c r="AR3657" s="12" t="s">
        <v>30</v>
      </c>
      <c r="AS3657" s="13">
        <f t="shared" si="5951"/>
        <v>0</v>
      </c>
      <c r="AT3657" s="13">
        <f t="shared" si="5951"/>
        <v>0</v>
      </c>
      <c r="AU3657" s="13">
        <f t="shared" si="5952"/>
        <v>0</v>
      </c>
      <c r="AV3657" s="13">
        <f t="shared" si="5953"/>
        <v>0</v>
      </c>
      <c r="AW3657" s="13">
        <f t="shared" si="5954"/>
        <v>0</v>
      </c>
      <c r="AX3657" s="13">
        <f t="shared" si="5955"/>
        <v>0</v>
      </c>
      <c r="AY3657" s="13">
        <f t="shared" si="5956"/>
        <v>0</v>
      </c>
      <c r="AZ3657" s="13">
        <f t="shared" si="5957"/>
        <v>0</v>
      </c>
      <c r="BA3657" s="13">
        <f t="shared" si="5958"/>
        <v>0</v>
      </c>
      <c r="BB3657" s="13">
        <f t="shared" si="5959"/>
        <v>0</v>
      </c>
      <c r="BC3657" s="13">
        <f t="shared" si="5960"/>
        <v>0</v>
      </c>
      <c r="BD3657" s="13">
        <f t="shared" si="5961"/>
        <v>0</v>
      </c>
      <c r="BE3657" s="13">
        <f t="shared" si="5962"/>
        <v>0</v>
      </c>
      <c r="BF3657" s="13">
        <f t="shared" si="5963"/>
        <v>0</v>
      </c>
      <c r="BG3657" s="13">
        <f t="shared" si="5964"/>
        <v>0</v>
      </c>
      <c r="BH3657" s="13">
        <f t="shared" si="5965"/>
        <v>0</v>
      </c>
      <c r="BI3657" s="13">
        <f t="shared" si="5966"/>
        <v>0</v>
      </c>
      <c r="BJ3657" s="12">
        <f t="shared" si="5967"/>
        <v>0</v>
      </c>
    </row>
    <row r="3658" spans="1:62" ht="15.75">
      <c r="A3658" s="14"/>
      <c r="B3658" s="14"/>
      <c r="C3658" s="12"/>
      <c r="D3658" s="12"/>
      <c r="E3658" s="12"/>
      <c r="F3658" s="12"/>
      <c r="G3658" s="12"/>
      <c r="H3658" s="12"/>
      <c r="I3658" s="12"/>
      <c r="J3658" s="12"/>
      <c r="K3658" s="12"/>
      <c r="L3658" s="12"/>
      <c r="M3658" s="12"/>
      <c r="N3658" s="12"/>
      <c r="O3658" s="12"/>
      <c r="P3658" s="12"/>
      <c r="Q3658" s="12"/>
      <c r="R3658" s="12"/>
      <c r="S3658" s="12"/>
      <c r="T3658" s="12"/>
      <c r="U3658" s="12"/>
      <c r="W3658" s="23" t="s">
        <v>31</v>
      </c>
      <c r="X3658" s="24">
        <v>0.56999999999999995</v>
      </c>
      <c r="Y3658" s="24">
        <v>0.56999999999999995</v>
      </c>
      <c r="Z3658" s="24">
        <v>0.56999999999999995</v>
      </c>
      <c r="AA3658" s="24">
        <v>0.56999999999999995</v>
      </c>
      <c r="AB3658" s="24">
        <v>0.56999999999999995</v>
      </c>
      <c r="AC3658" s="24">
        <v>0.56999999999999995</v>
      </c>
      <c r="AD3658" s="24">
        <v>0.56999999999999995</v>
      </c>
      <c r="AE3658" s="24">
        <v>0.56999999999999995</v>
      </c>
      <c r="AF3658" s="24">
        <v>0.56999999999999995</v>
      </c>
      <c r="AG3658" s="24">
        <v>0.56999999999999995</v>
      </c>
      <c r="AH3658" s="24">
        <v>0.56999999999999995</v>
      </c>
      <c r="AI3658" s="24">
        <v>0.56999999999999995</v>
      </c>
      <c r="AJ3658" s="24">
        <v>0.56999999999999995</v>
      </c>
      <c r="AK3658" s="24">
        <v>0.56999999999999995</v>
      </c>
      <c r="AL3658" s="24">
        <v>0.56999999999999995</v>
      </c>
      <c r="AM3658" s="24">
        <v>0.56999999999999995</v>
      </c>
      <c r="AN3658" s="24">
        <v>0.56999999999999995</v>
      </c>
      <c r="AP3658" s="14"/>
      <c r="AQ3658" s="14"/>
      <c r="AR3658" s="12" t="s">
        <v>31</v>
      </c>
      <c r="AS3658" s="13">
        <f t="shared" si="5951"/>
        <v>0</v>
      </c>
      <c r="AT3658" s="13">
        <f t="shared" si="5951"/>
        <v>0</v>
      </c>
      <c r="AU3658" s="13">
        <f t="shared" si="5952"/>
        <v>0</v>
      </c>
      <c r="AV3658" s="13">
        <f t="shared" si="5953"/>
        <v>0</v>
      </c>
      <c r="AW3658" s="13">
        <f t="shared" si="5954"/>
        <v>0</v>
      </c>
      <c r="AX3658" s="13">
        <f t="shared" si="5955"/>
        <v>0</v>
      </c>
      <c r="AY3658" s="13">
        <f t="shared" si="5956"/>
        <v>0</v>
      </c>
      <c r="AZ3658" s="13">
        <f t="shared" si="5957"/>
        <v>0</v>
      </c>
      <c r="BA3658" s="13">
        <f t="shared" si="5958"/>
        <v>0</v>
      </c>
      <c r="BB3658" s="13">
        <f t="shared" si="5959"/>
        <v>0</v>
      </c>
      <c r="BC3658" s="13">
        <f t="shared" si="5960"/>
        <v>0</v>
      </c>
      <c r="BD3658" s="13">
        <f t="shared" si="5961"/>
        <v>0</v>
      </c>
      <c r="BE3658" s="13">
        <f t="shared" si="5962"/>
        <v>0</v>
      </c>
      <c r="BF3658" s="13">
        <f t="shared" si="5963"/>
        <v>0</v>
      </c>
      <c r="BG3658" s="13">
        <f t="shared" si="5964"/>
        <v>0</v>
      </c>
      <c r="BH3658" s="13">
        <f t="shared" si="5965"/>
        <v>0</v>
      </c>
      <c r="BI3658" s="13">
        <f t="shared" si="5966"/>
        <v>0</v>
      </c>
      <c r="BJ3658" s="12">
        <f t="shared" si="5967"/>
        <v>0</v>
      </c>
    </row>
    <row r="3659" spans="1:62" ht="15.75">
      <c r="A3659" s="16"/>
      <c r="B3659" s="16"/>
      <c r="C3659" s="12"/>
      <c r="D3659" s="12"/>
      <c r="E3659" s="12"/>
      <c r="F3659" s="12"/>
      <c r="G3659" s="12"/>
      <c r="H3659" s="12"/>
      <c r="I3659" s="12"/>
      <c r="J3659" s="12"/>
      <c r="K3659" s="12"/>
      <c r="L3659" s="12"/>
      <c r="M3659" s="12"/>
      <c r="N3659" s="12"/>
      <c r="O3659" s="12"/>
      <c r="P3659" s="12"/>
      <c r="Q3659" s="12"/>
      <c r="R3659" s="12"/>
      <c r="S3659" s="12"/>
      <c r="T3659" s="12"/>
      <c r="U3659" s="12"/>
      <c r="W3659" s="23" t="s">
        <v>32</v>
      </c>
      <c r="X3659" s="24">
        <v>0.4</v>
      </c>
      <c r="Y3659" s="24">
        <v>0.4</v>
      </c>
      <c r="Z3659" s="24">
        <v>0.4</v>
      </c>
      <c r="AA3659" s="24">
        <v>0.4</v>
      </c>
      <c r="AB3659" s="24">
        <v>0.4</v>
      </c>
      <c r="AC3659" s="24">
        <v>0.4</v>
      </c>
      <c r="AD3659" s="24">
        <v>0.4</v>
      </c>
      <c r="AE3659" s="24">
        <v>0.4</v>
      </c>
      <c r="AF3659" s="24">
        <v>0.4</v>
      </c>
      <c r="AG3659" s="24">
        <v>0.4</v>
      </c>
      <c r="AH3659" s="24">
        <v>0.4</v>
      </c>
      <c r="AI3659" s="24">
        <v>0.4</v>
      </c>
      <c r="AJ3659" s="24">
        <v>0.4</v>
      </c>
      <c r="AK3659" s="24">
        <v>0.4</v>
      </c>
      <c r="AL3659" s="24">
        <v>0.4</v>
      </c>
      <c r="AM3659" s="24">
        <v>0.4</v>
      </c>
      <c r="AN3659" s="24">
        <v>0.4</v>
      </c>
      <c r="AP3659" s="16"/>
      <c r="AQ3659" s="16"/>
      <c r="AR3659" s="12" t="s">
        <v>32</v>
      </c>
      <c r="AS3659" s="13">
        <f t="shared" si="5951"/>
        <v>0</v>
      </c>
      <c r="AT3659" s="13">
        <f t="shared" si="5951"/>
        <v>0</v>
      </c>
      <c r="AU3659" s="13">
        <f t="shared" si="5952"/>
        <v>0</v>
      </c>
      <c r="AV3659" s="13">
        <f t="shared" si="5953"/>
        <v>0</v>
      </c>
      <c r="AW3659" s="13">
        <f t="shared" si="5954"/>
        <v>0</v>
      </c>
      <c r="AX3659" s="13">
        <f t="shared" si="5955"/>
        <v>0</v>
      </c>
      <c r="AY3659" s="13">
        <f t="shared" si="5956"/>
        <v>0</v>
      </c>
      <c r="AZ3659" s="13">
        <f t="shared" si="5957"/>
        <v>0</v>
      </c>
      <c r="BA3659" s="13">
        <f t="shared" si="5958"/>
        <v>0</v>
      </c>
      <c r="BB3659" s="13">
        <f t="shared" si="5959"/>
        <v>0</v>
      </c>
      <c r="BC3659" s="13">
        <f t="shared" si="5960"/>
        <v>0</v>
      </c>
      <c r="BD3659" s="13">
        <f t="shared" si="5961"/>
        <v>0</v>
      </c>
      <c r="BE3659" s="13">
        <f t="shared" si="5962"/>
        <v>0</v>
      </c>
      <c r="BF3659" s="13">
        <f t="shared" si="5963"/>
        <v>0</v>
      </c>
      <c r="BG3659" s="13">
        <f t="shared" si="5964"/>
        <v>0</v>
      </c>
      <c r="BH3659" s="13">
        <f t="shared" si="5965"/>
        <v>0</v>
      </c>
      <c r="BI3659" s="13">
        <f t="shared" si="5966"/>
        <v>0</v>
      </c>
      <c r="BJ3659" s="12">
        <f t="shared" si="5967"/>
        <v>0</v>
      </c>
    </row>
    <row r="3660" spans="1:62">
      <c r="A3660" s="17"/>
      <c r="B3660" s="18"/>
      <c r="C3660" s="19"/>
      <c r="D3660" s="19"/>
      <c r="E3660" s="19"/>
      <c r="F3660" s="19"/>
      <c r="G3660" s="19"/>
      <c r="H3660" s="19"/>
      <c r="I3660" s="19"/>
      <c r="J3660" s="19"/>
      <c r="K3660" s="19"/>
      <c r="L3660" s="19"/>
      <c r="M3660" s="19"/>
      <c r="N3660" s="19"/>
      <c r="O3660" s="19"/>
      <c r="P3660" s="19"/>
      <c r="Q3660" s="19"/>
      <c r="R3660" s="19"/>
      <c r="S3660" s="19"/>
      <c r="T3660" s="19"/>
      <c r="U3660" s="19"/>
      <c r="AP3660" s="35"/>
      <c r="AQ3660" s="36"/>
      <c r="AR3660" s="37" t="s">
        <v>33</v>
      </c>
      <c r="AS3660" s="37">
        <f>SUM(AS3651:AS3659)</f>
        <v>0</v>
      </c>
      <c r="AT3660" s="37">
        <f t="shared" ref="AT3660:BJ3660" si="5968">SUM(AT3651:AT3659)</f>
        <v>0</v>
      </c>
      <c r="AU3660" s="37">
        <f t="shared" si="5968"/>
        <v>0</v>
      </c>
      <c r="AV3660" s="37">
        <f t="shared" si="5968"/>
        <v>0</v>
      </c>
      <c r="AW3660" s="37">
        <f t="shared" si="5968"/>
        <v>0</v>
      </c>
      <c r="AX3660" s="37">
        <f t="shared" si="5968"/>
        <v>0</v>
      </c>
      <c r="AY3660" s="37">
        <f t="shared" si="5968"/>
        <v>0</v>
      </c>
      <c r="AZ3660" s="37">
        <f t="shared" si="5968"/>
        <v>0</v>
      </c>
      <c r="BA3660" s="37">
        <f t="shared" si="5968"/>
        <v>0</v>
      </c>
      <c r="BB3660" s="37">
        <f t="shared" si="5968"/>
        <v>0</v>
      </c>
      <c r="BC3660" s="37">
        <f t="shared" si="5968"/>
        <v>0</v>
      </c>
      <c r="BD3660" s="37">
        <f t="shared" si="5968"/>
        <v>0</v>
      </c>
      <c r="BE3660" s="37">
        <f t="shared" si="5968"/>
        <v>0</v>
      </c>
      <c r="BF3660" s="37">
        <f t="shared" si="5968"/>
        <v>0</v>
      </c>
      <c r="BG3660" s="37">
        <f t="shared" si="5968"/>
        <v>0</v>
      </c>
      <c r="BH3660" s="37">
        <f t="shared" si="5968"/>
        <v>0</v>
      </c>
      <c r="BI3660" s="37">
        <f t="shared" si="5968"/>
        <v>0</v>
      </c>
      <c r="BJ3660" s="37">
        <f t="shared" si="5968"/>
        <v>0</v>
      </c>
    </row>
    <row r="3663" spans="1:62" ht="106.5">
      <c r="A3663" s="8"/>
      <c r="B3663" s="8"/>
      <c r="C3663" s="8"/>
      <c r="D3663" s="8"/>
      <c r="E3663" s="9"/>
      <c r="F3663" s="9"/>
      <c r="G3663" s="9"/>
      <c r="H3663" s="9"/>
      <c r="I3663" s="9"/>
      <c r="J3663" s="9"/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W3663" s="21"/>
      <c r="X3663" s="22" t="str">
        <f>X5</f>
        <v>ANGGREK</v>
      </c>
      <c r="Y3663" s="22" t="str">
        <f>Y5</f>
        <v>BOUGENVIL</v>
      </c>
      <c r="Z3663" s="22" t="str">
        <f t="shared" ref="Z3663:AN3663" si="5969">Z5</f>
        <v>CAMELIA</v>
      </c>
      <c r="AA3663" s="22" t="str">
        <f t="shared" si="5969"/>
        <v>DEWANDARU</v>
      </c>
      <c r="AB3663" s="22" t="str">
        <f t="shared" si="5969"/>
        <v>EDELWEIS</v>
      </c>
      <c r="AC3663" s="22" t="str">
        <f t="shared" si="5969"/>
        <v>FLAMBOYAN</v>
      </c>
      <c r="AD3663" s="22" t="str">
        <f t="shared" si="5969"/>
        <v>GERANIUM</v>
      </c>
      <c r="AE3663" s="22" t="str">
        <f t="shared" si="5969"/>
        <v>HELIKONIA</v>
      </c>
      <c r="AF3663" s="22" t="str">
        <f t="shared" si="5969"/>
        <v>IVY</v>
      </c>
      <c r="AG3663" s="22" t="str">
        <f t="shared" si="5969"/>
        <v>KANA</v>
      </c>
      <c r="AH3663" s="22" t="str">
        <f t="shared" si="5969"/>
        <v>IGD</v>
      </c>
      <c r="AI3663" s="22" t="str">
        <f t="shared" si="5969"/>
        <v>HCU</v>
      </c>
      <c r="AJ3663" s="22" t="str">
        <f t="shared" si="5969"/>
        <v>PENUNJANG</v>
      </c>
      <c r="AK3663" s="22" t="str">
        <f t="shared" si="5969"/>
        <v>PELAYANAN</v>
      </c>
      <c r="AL3663" s="22" t="str">
        <f t="shared" si="5969"/>
        <v>ADMIN</v>
      </c>
      <c r="AM3663" s="22" t="str">
        <f t="shared" si="5969"/>
        <v>ASRAMA</v>
      </c>
      <c r="AN3663" s="22" t="str">
        <f t="shared" si="5969"/>
        <v>MASJID</v>
      </c>
      <c r="AP3663" s="33" t="s">
        <v>2</v>
      </c>
      <c r="AQ3663" s="33" t="s">
        <v>3</v>
      </c>
      <c r="AR3663" s="33" t="s">
        <v>4</v>
      </c>
      <c r="AS3663" s="34" t="str">
        <f>AS5</f>
        <v>ANGGREK</v>
      </c>
      <c r="AT3663" s="34" t="str">
        <f>AT5</f>
        <v>BOUGENVIL</v>
      </c>
      <c r="AU3663" s="34" t="str">
        <f t="shared" ref="AU3663:BJ3663" si="5970">AU5</f>
        <v>CAMELIA II</v>
      </c>
      <c r="AV3663" s="34" t="str">
        <f t="shared" si="5970"/>
        <v>DEWANDARU</v>
      </c>
      <c r="AW3663" s="34" t="str">
        <f t="shared" si="5970"/>
        <v>EDELWEIS</v>
      </c>
      <c r="AX3663" s="34" t="str">
        <f t="shared" si="5970"/>
        <v>FLAMBOYAN</v>
      </c>
      <c r="AY3663" s="34" t="str">
        <f t="shared" si="5970"/>
        <v>GERANIUM</v>
      </c>
      <c r="AZ3663" s="34" t="str">
        <f t="shared" si="5970"/>
        <v>HELIKONIA</v>
      </c>
      <c r="BA3663" s="34" t="str">
        <f t="shared" si="5970"/>
        <v>IVY</v>
      </c>
      <c r="BB3663" s="34" t="str">
        <f t="shared" si="5970"/>
        <v>KANA</v>
      </c>
      <c r="BC3663" s="34" t="str">
        <f t="shared" si="5970"/>
        <v>IGD</v>
      </c>
      <c r="BD3663" s="34" t="str">
        <f t="shared" si="5970"/>
        <v>HCU</v>
      </c>
      <c r="BE3663" s="34" t="str">
        <f t="shared" si="5970"/>
        <v>PENUNJANG</v>
      </c>
      <c r="BF3663" s="34" t="str">
        <f t="shared" si="5970"/>
        <v>PELAYANAN</v>
      </c>
      <c r="BG3663" s="34" t="str">
        <f t="shared" si="5970"/>
        <v>ADMIN</v>
      </c>
      <c r="BH3663" s="34" t="str">
        <f t="shared" si="5970"/>
        <v>ASRAMA</v>
      </c>
      <c r="BI3663" s="34" t="str">
        <f t="shared" si="5970"/>
        <v>MASJID</v>
      </c>
      <c r="BJ3663" s="34" t="str">
        <f t="shared" si="5970"/>
        <v>JUMLAH</v>
      </c>
    </row>
    <row r="3664" spans="1:62" ht="15.75">
      <c r="A3664" s="10"/>
      <c r="B3664" s="11"/>
      <c r="C3664" s="12"/>
      <c r="D3664" s="12"/>
      <c r="E3664" s="12"/>
      <c r="F3664" s="12"/>
      <c r="G3664" s="12"/>
      <c r="H3664" s="12"/>
      <c r="I3664" s="12"/>
      <c r="J3664" s="12"/>
      <c r="K3664" s="12"/>
      <c r="L3664" s="12"/>
      <c r="M3664" s="12"/>
      <c r="N3664" s="12"/>
      <c r="O3664" s="12"/>
      <c r="P3664" s="12"/>
      <c r="Q3664" s="12"/>
      <c r="R3664" s="12"/>
      <c r="S3664" s="12"/>
      <c r="T3664" s="12"/>
      <c r="U3664" s="12"/>
      <c r="W3664" s="23" t="s">
        <v>24</v>
      </c>
      <c r="X3664" s="24">
        <v>0.26500000000000001</v>
      </c>
      <c r="Y3664" s="24">
        <v>0.26500000000000001</v>
      </c>
      <c r="Z3664" s="24">
        <v>0.26500000000000001</v>
      </c>
      <c r="AA3664" s="24">
        <v>0.26500000000000001</v>
      </c>
      <c r="AB3664" s="24">
        <v>0.26500000000000001</v>
      </c>
      <c r="AC3664" s="24">
        <v>0.26500000000000001</v>
      </c>
      <c r="AD3664" s="24">
        <v>0.26500000000000001</v>
      </c>
      <c r="AE3664" s="24">
        <v>0.26500000000000001</v>
      </c>
      <c r="AF3664" s="24">
        <v>0.26500000000000001</v>
      </c>
      <c r="AG3664" s="24">
        <v>0.26500000000000001</v>
      </c>
      <c r="AH3664" s="24">
        <v>0.26500000000000001</v>
      </c>
      <c r="AI3664" s="24">
        <v>0.26500000000000001</v>
      </c>
      <c r="AJ3664" s="24">
        <v>0.26500000000000001</v>
      </c>
      <c r="AK3664" s="24">
        <v>0.26500000000000001</v>
      </c>
      <c r="AL3664" s="24">
        <v>0.26500000000000001</v>
      </c>
      <c r="AM3664" s="24">
        <v>0.26500000000000001</v>
      </c>
      <c r="AN3664" s="24">
        <v>0.26500000000000001</v>
      </c>
      <c r="AP3664" s="10">
        <f>AP3651+1</f>
        <v>6</v>
      </c>
      <c r="AQ3664" s="11" t="s">
        <v>39</v>
      </c>
      <c r="AR3664" s="12" t="s">
        <v>24</v>
      </c>
      <c r="AS3664" s="13">
        <f t="shared" ref="AS3664:AT3672" si="5971">D3664*X3664</f>
        <v>0</v>
      </c>
      <c r="AT3664" s="13">
        <f t="shared" si="5971"/>
        <v>0</v>
      </c>
      <c r="AU3664" s="13">
        <f t="shared" ref="AU3664:AU3672" si="5972">F3664*Z3664</f>
        <v>0</v>
      </c>
      <c r="AV3664" s="13">
        <f t="shared" ref="AV3664:AV3672" si="5973">G3664*AA3664</f>
        <v>0</v>
      </c>
      <c r="AW3664" s="13">
        <f t="shared" ref="AW3664:AW3672" si="5974">H3664*AB3664</f>
        <v>0</v>
      </c>
      <c r="AX3664" s="13">
        <f t="shared" ref="AX3664:AX3672" si="5975">I3664*AC3664</f>
        <v>0</v>
      </c>
      <c r="AY3664" s="13">
        <f t="shared" ref="AY3664:AY3672" si="5976">J3664*AD3664</f>
        <v>0</v>
      </c>
      <c r="AZ3664" s="13">
        <f t="shared" ref="AZ3664:AZ3672" si="5977">K3664*AE3664</f>
        <v>0</v>
      </c>
      <c r="BA3664" s="13">
        <f t="shared" ref="BA3664:BA3672" si="5978">L3664*AF3664</f>
        <v>0</v>
      </c>
      <c r="BB3664" s="13">
        <f t="shared" ref="BB3664:BB3672" si="5979">M3664*AG3664</f>
        <v>0</v>
      </c>
      <c r="BC3664" s="13">
        <f t="shared" ref="BC3664:BC3672" si="5980">N3664*AH3664</f>
        <v>0</v>
      </c>
      <c r="BD3664" s="13">
        <f t="shared" ref="BD3664:BD3672" si="5981">O3664*AI3664</f>
        <v>0</v>
      </c>
      <c r="BE3664" s="13">
        <f t="shared" ref="BE3664:BE3672" si="5982">P3664*AJ3664</f>
        <v>0</v>
      </c>
      <c r="BF3664" s="13">
        <f t="shared" ref="BF3664:BF3672" si="5983">Q3664*AK3664</f>
        <v>0</v>
      </c>
      <c r="BG3664" s="13">
        <f t="shared" ref="BG3664:BG3672" si="5984">R3664*AL3664</f>
        <v>0</v>
      </c>
      <c r="BH3664" s="13">
        <f t="shared" ref="BH3664:BH3672" si="5985">S3664*AM3664</f>
        <v>0</v>
      </c>
      <c r="BI3664" s="13">
        <f t="shared" ref="BI3664:BI3672" si="5986">T3664*AN3664</f>
        <v>0</v>
      </c>
      <c r="BJ3664" s="12">
        <f>SUM(AT3664:BI3664)</f>
        <v>0</v>
      </c>
    </row>
    <row r="3665" spans="1:62" ht="15.75">
      <c r="A3665" s="14"/>
      <c r="B3665" s="15"/>
      <c r="C3665" s="12"/>
      <c r="D3665" s="12"/>
      <c r="E3665" s="12"/>
      <c r="F3665" s="12"/>
      <c r="G3665" s="12"/>
      <c r="H3665" s="12"/>
      <c r="I3665" s="12"/>
      <c r="J3665" s="12"/>
      <c r="K3665" s="12"/>
      <c r="L3665" s="12"/>
      <c r="M3665" s="12"/>
      <c r="N3665" s="12"/>
      <c r="O3665" s="12"/>
      <c r="P3665" s="12"/>
      <c r="Q3665" s="12"/>
      <c r="R3665" s="12"/>
      <c r="S3665" s="12"/>
      <c r="T3665" s="12"/>
      <c r="U3665" s="12"/>
      <c r="W3665" s="23" t="s">
        <v>25</v>
      </c>
      <c r="X3665" s="24">
        <v>0.22500000000000001</v>
      </c>
      <c r="Y3665" s="24">
        <v>0.22500000000000001</v>
      </c>
      <c r="Z3665" s="24">
        <v>0.22500000000000001</v>
      </c>
      <c r="AA3665" s="24">
        <v>0.22500000000000001</v>
      </c>
      <c r="AB3665" s="24">
        <v>0.22500000000000001</v>
      </c>
      <c r="AC3665" s="24">
        <v>0.22500000000000001</v>
      </c>
      <c r="AD3665" s="24">
        <v>0.22500000000000001</v>
      </c>
      <c r="AE3665" s="24">
        <v>0.22500000000000001</v>
      </c>
      <c r="AF3665" s="24">
        <v>0.22500000000000001</v>
      </c>
      <c r="AG3665" s="24">
        <v>0.22500000000000001</v>
      </c>
      <c r="AH3665" s="24">
        <v>0.22500000000000001</v>
      </c>
      <c r="AI3665" s="24">
        <v>0.22500000000000001</v>
      </c>
      <c r="AJ3665" s="24">
        <v>0.22500000000000001</v>
      </c>
      <c r="AK3665" s="24">
        <v>0.22500000000000001</v>
      </c>
      <c r="AL3665" s="24">
        <v>0.22500000000000001</v>
      </c>
      <c r="AM3665" s="24">
        <v>0.22500000000000001</v>
      </c>
      <c r="AN3665" s="24">
        <v>0.22500000000000001</v>
      </c>
      <c r="AP3665" s="14"/>
      <c r="AQ3665" s="15">
        <f>AQ3652+1</f>
        <v>44475</v>
      </c>
      <c r="AR3665" s="12" t="s">
        <v>25</v>
      </c>
      <c r="AS3665" s="13">
        <f t="shared" si="5971"/>
        <v>0</v>
      </c>
      <c r="AT3665" s="13">
        <f t="shared" si="5971"/>
        <v>0</v>
      </c>
      <c r="AU3665" s="13">
        <f t="shared" si="5972"/>
        <v>0</v>
      </c>
      <c r="AV3665" s="13">
        <f t="shared" si="5973"/>
        <v>0</v>
      </c>
      <c r="AW3665" s="13">
        <f t="shared" si="5974"/>
        <v>0</v>
      </c>
      <c r="AX3665" s="13">
        <f t="shared" si="5975"/>
        <v>0</v>
      </c>
      <c r="AY3665" s="13">
        <f t="shared" si="5976"/>
        <v>0</v>
      </c>
      <c r="AZ3665" s="13">
        <f t="shared" si="5977"/>
        <v>0</v>
      </c>
      <c r="BA3665" s="13">
        <f t="shared" si="5978"/>
        <v>0</v>
      </c>
      <c r="BB3665" s="13">
        <f t="shared" si="5979"/>
        <v>0</v>
      </c>
      <c r="BC3665" s="13">
        <f t="shared" si="5980"/>
        <v>0</v>
      </c>
      <c r="BD3665" s="13">
        <f t="shared" si="5981"/>
        <v>0</v>
      </c>
      <c r="BE3665" s="13">
        <f t="shared" si="5982"/>
        <v>0</v>
      </c>
      <c r="BF3665" s="13">
        <f t="shared" si="5983"/>
        <v>0</v>
      </c>
      <c r="BG3665" s="13">
        <f t="shared" si="5984"/>
        <v>0</v>
      </c>
      <c r="BH3665" s="13">
        <f t="shared" si="5985"/>
        <v>0</v>
      </c>
      <c r="BI3665" s="13">
        <f t="shared" si="5986"/>
        <v>0</v>
      </c>
      <c r="BJ3665" s="12">
        <f t="shared" ref="BJ3665:BJ3672" si="5987">SUM(AT3665:BI3665)</f>
        <v>0</v>
      </c>
    </row>
    <row r="3666" spans="1:62" ht="15.75">
      <c r="A3666" s="14"/>
      <c r="B3666" s="14"/>
      <c r="C3666" s="12"/>
      <c r="D3666" s="12"/>
      <c r="E3666" s="12"/>
      <c r="F3666" s="12"/>
      <c r="G3666" s="12"/>
      <c r="H3666" s="12"/>
      <c r="I3666" s="12"/>
      <c r="J3666" s="12"/>
      <c r="K3666" s="12"/>
      <c r="L3666" s="12"/>
      <c r="M3666" s="12"/>
      <c r="N3666" s="12"/>
      <c r="O3666" s="12"/>
      <c r="P3666" s="12"/>
      <c r="Q3666" s="12"/>
      <c r="R3666" s="12"/>
      <c r="S3666" s="12"/>
      <c r="T3666" s="12"/>
      <c r="U3666" s="12"/>
      <c r="W3666" s="23" t="s">
        <v>26</v>
      </c>
      <c r="X3666" s="24">
        <v>0.35</v>
      </c>
      <c r="Y3666" s="24">
        <v>0.35</v>
      </c>
      <c r="Z3666" s="24">
        <v>0.35</v>
      </c>
      <c r="AA3666" s="24">
        <v>0.35</v>
      </c>
      <c r="AB3666" s="24">
        <v>0.35</v>
      </c>
      <c r="AC3666" s="24">
        <v>0.35</v>
      </c>
      <c r="AD3666" s="24">
        <v>0.35</v>
      </c>
      <c r="AE3666" s="24">
        <v>0.35</v>
      </c>
      <c r="AF3666" s="24">
        <v>0.35</v>
      </c>
      <c r="AG3666" s="24">
        <v>0.35</v>
      </c>
      <c r="AH3666" s="24">
        <v>0.35</v>
      </c>
      <c r="AI3666" s="24">
        <v>0.35</v>
      </c>
      <c r="AJ3666" s="24">
        <v>0.35</v>
      </c>
      <c r="AK3666" s="24">
        <v>0.35</v>
      </c>
      <c r="AL3666" s="24">
        <v>0.35</v>
      </c>
      <c r="AM3666" s="24">
        <v>0.35</v>
      </c>
      <c r="AN3666" s="24">
        <v>0.35</v>
      </c>
      <c r="AP3666" s="14"/>
      <c r="AQ3666" s="14"/>
      <c r="AR3666" s="12" t="s">
        <v>26</v>
      </c>
      <c r="AS3666" s="13">
        <f t="shared" si="5971"/>
        <v>0</v>
      </c>
      <c r="AT3666" s="13">
        <f t="shared" si="5971"/>
        <v>0</v>
      </c>
      <c r="AU3666" s="13">
        <f t="shared" si="5972"/>
        <v>0</v>
      </c>
      <c r="AV3666" s="13">
        <f t="shared" si="5973"/>
        <v>0</v>
      </c>
      <c r="AW3666" s="13">
        <f t="shared" si="5974"/>
        <v>0</v>
      </c>
      <c r="AX3666" s="13">
        <f t="shared" si="5975"/>
        <v>0</v>
      </c>
      <c r="AY3666" s="13">
        <f t="shared" si="5976"/>
        <v>0</v>
      </c>
      <c r="AZ3666" s="13">
        <f t="shared" si="5977"/>
        <v>0</v>
      </c>
      <c r="BA3666" s="13">
        <f t="shared" si="5978"/>
        <v>0</v>
      </c>
      <c r="BB3666" s="13">
        <f t="shared" si="5979"/>
        <v>0</v>
      </c>
      <c r="BC3666" s="13">
        <f t="shared" si="5980"/>
        <v>0</v>
      </c>
      <c r="BD3666" s="13">
        <f t="shared" si="5981"/>
        <v>0</v>
      </c>
      <c r="BE3666" s="13">
        <f t="shared" si="5982"/>
        <v>0</v>
      </c>
      <c r="BF3666" s="13">
        <f t="shared" si="5983"/>
        <v>0</v>
      </c>
      <c r="BG3666" s="13">
        <f t="shared" si="5984"/>
        <v>0</v>
      </c>
      <c r="BH3666" s="13">
        <f t="shared" si="5985"/>
        <v>0</v>
      </c>
      <c r="BI3666" s="13">
        <f t="shared" si="5986"/>
        <v>0</v>
      </c>
      <c r="BJ3666" s="12">
        <f t="shared" si="5987"/>
        <v>0</v>
      </c>
    </row>
    <row r="3667" spans="1:62" ht="15.75">
      <c r="A3667" s="14"/>
      <c r="B3667" s="14"/>
      <c r="C3667" s="12"/>
      <c r="D3667" s="12"/>
      <c r="E3667" s="12"/>
      <c r="F3667" s="12"/>
      <c r="G3667" s="12"/>
      <c r="H3667" s="12"/>
      <c r="I3667" s="12"/>
      <c r="J3667" s="12"/>
      <c r="K3667" s="12"/>
      <c r="L3667" s="12"/>
      <c r="M3667" s="12"/>
      <c r="N3667" s="12"/>
      <c r="O3667" s="12"/>
      <c r="P3667" s="12"/>
      <c r="Q3667" s="12"/>
      <c r="R3667" s="12"/>
      <c r="S3667" s="12"/>
      <c r="T3667" s="12"/>
      <c r="U3667" s="12"/>
      <c r="W3667" s="23" t="s">
        <v>27</v>
      </c>
      <c r="X3667" s="24">
        <v>0.43</v>
      </c>
      <c r="Y3667" s="24">
        <v>0.43</v>
      </c>
      <c r="Z3667" s="24">
        <v>0.43</v>
      </c>
      <c r="AA3667" s="24">
        <v>0.43</v>
      </c>
      <c r="AB3667" s="24">
        <v>0.43</v>
      </c>
      <c r="AC3667" s="24">
        <v>0.43</v>
      </c>
      <c r="AD3667" s="24">
        <v>0.43</v>
      </c>
      <c r="AE3667" s="24">
        <v>0.43</v>
      </c>
      <c r="AF3667" s="24">
        <v>0.43</v>
      </c>
      <c r="AG3667" s="24">
        <v>0.43</v>
      </c>
      <c r="AH3667" s="24">
        <v>0.43</v>
      </c>
      <c r="AI3667" s="24">
        <v>0.43</v>
      </c>
      <c r="AJ3667" s="24">
        <v>0.43</v>
      </c>
      <c r="AK3667" s="24">
        <v>0.43</v>
      </c>
      <c r="AL3667" s="24">
        <v>0.43</v>
      </c>
      <c r="AM3667" s="24">
        <v>0.43</v>
      </c>
      <c r="AN3667" s="24">
        <v>0.43</v>
      </c>
      <c r="AP3667" s="14"/>
      <c r="AQ3667" s="14"/>
      <c r="AR3667" s="12" t="s">
        <v>27</v>
      </c>
      <c r="AS3667" s="13">
        <f t="shared" si="5971"/>
        <v>0</v>
      </c>
      <c r="AT3667" s="13">
        <f t="shared" si="5971"/>
        <v>0</v>
      </c>
      <c r="AU3667" s="13">
        <f t="shared" si="5972"/>
        <v>0</v>
      </c>
      <c r="AV3667" s="13">
        <f t="shared" si="5973"/>
        <v>0</v>
      </c>
      <c r="AW3667" s="13">
        <f t="shared" si="5974"/>
        <v>0</v>
      </c>
      <c r="AX3667" s="13">
        <f t="shared" si="5975"/>
        <v>0</v>
      </c>
      <c r="AY3667" s="13">
        <f t="shared" si="5976"/>
        <v>0</v>
      </c>
      <c r="AZ3667" s="13">
        <f t="shared" si="5977"/>
        <v>0</v>
      </c>
      <c r="BA3667" s="13">
        <f t="shared" si="5978"/>
        <v>0</v>
      </c>
      <c r="BB3667" s="13">
        <f t="shared" si="5979"/>
        <v>0</v>
      </c>
      <c r="BC3667" s="13">
        <f t="shared" si="5980"/>
        <v>0</v>
      </c>
      <c r="BD3667" s="13">
        <f t="shared" si="5981"/>
        <v>0</v>
      </c>
      <c r="BE3667" s="13">
        <f t="shared" si="5982"/>
        <v>0</v>
      </c>
      <c r="BF3667" s="13">
        <f t="shared" si="5983"/>
        <v>0</v>
      </c>
      <c r="BG3667" s="13">
        <f t="shared" si="5984"/>
        <v>0</v>
      </c>
      <c r="BH3667" s="13">
        <f t="shared" si="5985"/>
        <v>0</v>
      </c>
      <c r="BI3667" s="13">
        <f t="shared" si="5986"/>
        <v>0</v>
      </c>
      <c r="BJ3667" s="12">
        <f t="shared" si="5987"/>
        <v>0</v>
      </c>
    </row>
    <row r="3668" spans="1:62" ht="15.75">
      <c r="A3668" s="14"/>
      <c r="B3668" s="14"/>
      <c r="C3668" s="12"/>
      <c r="D3668" s="12"/>
      <c r="E3668" s="12"/>
      <c r="F3668" s="12"/>
      <c r="G3668" s="12"/>
      <c r="H3668" s="12"/>
      <c r="I3668" s="12"/>
      <c r="J3668" s="12"/>
      <c r="K3668" s="12"/>
      <c r="L3668" s="12"/>
      <c r="M3668" s="12"/>
      <c r="N3668" s="12"/>
      <c r="O3668" s="12"/>
      <c r="P3668" s="12"/>
      <c r="Q3668" s="12"/>
      <c r="R3668" s="12"/>
      <c r="S3668" s="12"/>
      <c r="T3668" s="12"/>
      <c r="U3668" s="12"/>
      <c r="W3668" s="23" t="s">
        <v>28</v>
      </c>
      <c r="X3668" s="24">
        <v>0.5</v>
      </c>
      <c r="Y3668" s="24">
        <v>0.5</v>
      </c>
      <c r="Z3668" s="24">
        <v>0.5</v>
      </c>
      <c r="AA3668" s="24">
        <v>0.5</v>
      </c>
      <c r="AB3668" s="24">
        <v>0.5</v>
      </c>
      <c r="AC3668" s="24">
        <v>0.5</v>
      </c>
      <c r="AD3668" s="24">
        <v>0.5</v>
      </c>
      <c r="AE3668" s="24">
        <v>0.5</v>
      </c>
      <c r="AF3668" s="24">
        <v>0.5</v>
      </c>
      <c r="AG3668" s="24">
        <v>0.5</v>
      </c>
      <c r="AH3668" s="24">
        <v>0.5</v>
      </c>
      <c r="AI3668" s="24">
        <v>0.5</v>
      </c>
      <c r="AJ3668" s="24">
        <v>0.5</v>
      </c>
      <c r="AK3668" s="24">
        <v>0.5</v>
      </c>
      <c r="AL3668" s="24">
        <v>0.5</v>
      </c>
      <c r="AM3668" s="24">
        <v>0.5</v>
      </c>
      <c r="AN3668" s="24">
        <v>0.5</v>
      </c>
      <c r="AP3668" s="14"/>
      <c r="AQ3668" s="14"/>
      <c r="AR3668" s="12" t="s">
        <v>28</v>
      </c>
      <c r="AS3668" s="13">
        <f t="shared" si="5971"/>
        <v>0</v>
      </c>
      <c r="AT3668" s="13">
        <f t="shared" si="5971"/>
        <v>0</v>
      </c>
      <c r="AU3668" s="13">
        <f t="shared" si="5972"/>
        <v>0</v>
      </c>
      <c r="AV3668" s="13">
        <f t="shared" si="5973"/>
        <v>0</v>
      </c>
      <c r="AW3668" s="13">
        <f t="shared" si="5974"/>
        <v>0</v>
      </c>
      <c r="AX3668" s="13">
        <f t="shared" si="5975"/>
        <v>0</v>
      </c>
      <c r="AY3668" s="13">
        <f t="shared" si="5976"/>
        <v>0</v>
      </c>
      <c r="AZ3668" s="13">
        <f t="shared" si="5977"/>
        <v>0</v>
      </c>
      <c r="BA3668" s="13">
        <f t="shared" si="5978"/>
        <v>0</v>
      </c>
      <c r="BB3668" s="13">
        <f t="shared" si="5979"/>
        <v>0</v>
      </c>
      <c r="BC3668" s="13">
        <f t="shared" si="5980"/>
        <v>0</v>
      </c>
      <c r="BD3668" s="13">
        <f t="shared" si="5981"/>
        <v>0</v>
      </c>
      <c r="BE3668" s="13">
        <f t="shared" si="5982"/>
        <v>0</v>
      </c>
      <c r="BF3668" s="13">
        <f t="shared" si="5983"/>
        <v>0</v>
      </c>
      <c r="BG3668" s="13">
        <f t="shared" si="5984"/>
        <v>0</v>
      </c>
      <c r="BH3668" s="13">
        <f t="shared" si="5985"/>
        <v>0</v>
      </c>
      <c r="BI3668" s="13">
        <f t="shared" si="5986"/>
        <v>0</v>
      </c>
      <c r="BJ3668" s="12">
        <f t="shared" si="5987"/>
        <v>0</v>
      </c>
    </row>
    <row r="3669" spans="1:62" ht="15.75">
      <c r="A3669" s="14"/>
      <c r="B3669" s="14"/>
      <c r="C3669" s="12"/>
      <c r="D3669" s="12"/>
      <c r="E3669" s="12"/>
      <c r="F3669" s="12"/>
      <c r="G3669" s="12"/>
      <c r="H3669" s="12"/>
      <c r="I3669" s="12"/>
      <c r="J3669" s="12"/>
      <c r="K3669" s="12"/>
      <c r="L3669" s="12"/>
      <c r="M3669" s="12"/>
      <c r="N3669" s="12"/>
      <c r="O3669" s="12"/>
      <c r="P3669" s="12"/>
      <c r="Q3669" s="12"/>
      <c r="R3669" s="12"/>
      <c r="S3669" s="12"/>
      <c r="T3669" s="12"/>
      <c r="U3669" s="12"/>
      <c r="W3669" s="23" t="s">
        <v>50</v>
      </c>
      <c r="X3669" s="24">
        <v>8.5000000000000006E-2</v>
      </c>
      <c r="Y3669" s="24">
        <v>8.5000000000000006E-2</v>
      </c>
      <c r="Z3669" s="24">
        <v>8.5000000000000006E-2</v>
      </c>
      <c r="AA3669" s="24">
        <v>8.5000000000000006E-2</v>
      </c>
      <c r="AB3669" s="24">
        <v>8.5000000000000006E-2</v>
      </c>
      <c r="AC3669" s="24">
        <v>8.5000000000000006E-2</v>
      </c>
      <c r="AD3669" s="24">
        <v>8.5000000000000006E-2</v>
      </c>
      <c r="AE3669" s="24">
        <v>8.5000000000000006E-2</v>
      </c>
      <c r="AF3669" s="24">
        <v>8.5000000000000006E-2</v>
      </c>
      <c r="AG3669" s="24">
        <v>8.5000000000000006E-2</v>
      </c>
      <c r="AH3669" s="24">
        <v>8.5000000000000006E-2</v>
      </c>
      <c r="AI3669" s="24">
        <v>8.5000000000000006E-2</v>
      </c>
      <c r="AJ3669" s="24">
        <v>8.5000000000000006E-2</v>
      </c>
      <c r="AK3669" s="24">
        <v>8.5000000000000006E-2</v>
      </c>
      <c r="AL3669" s="24">
        <v>8.5000000000000006E-2</v>
      </c>
      <c r="AM3669" s="24">
        <v>8.5000000000000006E-2</v>
      </c>
      <c r="AN3669" s="24">
        <v>8.5000000000000006E-2</v>
      </c>
      <c r="AP3669" s="14"/>
      <c r="AQ3669" s="14"/>
      <c r="AR3669" s="12" t="s">
        <v>29</v>
      </c>
      <c r="AS3669" s="13">
        <f t="shared" si="5971"/>
        <v>0</v>
      </c>
      <c r="AT3669" s="13">
        <f t="shared" si="5971"/>
        <v>0</v>
      </c>
      <c r="AU3669" s="13">
        <f t="shared" si="5972"/>
        <v>0</v>
      </c>
      <c r="AV3669" s="13">
        <f t="shared" si="5973"/>
        <v>0</v>
      </c>
      <c r="AW3669" s="13">
        <f t="shared" si="5974"/>
        <v>0</v>
      </c>
      <c r="AX3669" s="13">
        <f t="shared" si="5975"/>
        <v>0</v>
      </c>
      <c r="AY3669" s="13">
        <f t="shared" si="5976"/>
        <v>0</v>
      </c>
      <c r="AZ3669" s="13">
        <f t="shared" si="5977"/>
        <v>0</v>
      </c>
      <c r="BA3669" s="13">
        <f t="shared" si="5978"/>
        <v>0</v>
      </c>
      <c r="BB3669" s="13">
        <f t="shared" si="5979"/>
        <v>0</v>
      </c>
      <c r="BC3669" s="13">
        <f t="shared" si="5980"/>
        <v>0</v>
      </c>
      <c r="BD3669" s="13">
        <f t="shared" si="5981"/>
        <v>0</v>
      </c>
      <c r="BE3669" s="13">
        <f t="shared" si="5982"/>
        <v>0</v>
      </c>
      <c r="BF3669" s="13">
        <f t="shared" si="5983"/>
        <v>0</v>
      </c>
      <c r="BG3669" s="13">
        <f t="shared" si="5984"/>
        <v>0</v>
      </c>
      <c r="BH3669" s="13">
        <f t="shared" si="5985"/>
        <v>0</v>
      </c>
      <c r="BI3669" s="13">
        <f t="shared" si="5986"/>
        <v>0</v>
      </c>
      <c r="BJ3669" s="12">
        <f t="shared" si="5987"/>
        <v>0</v>
      </c>
    </row>
    <row r="3670" spans="1:62" ht="15.75">
      <c r="A3670" s="14"/>
      <c r="B3670" s="14"/>
      <c r="C3670" s="12"/>
      <c r="D3670" s="12"/>
      <c r="E3670" s="12"/>
      <c r="F3670" s="12"/>
      <c r="G3670" s="12"/>
      <c r="H3670" s="12"/>
      <c r="I3670" s="12"/>
      <c r="J3670" s="12"/>
      <c r="K3670" s="12"/>
      <c r="L3670" s="12"/>
      <c r="M3670" s="12"/>
      <c r="N3670" s="12"/>
      <c r="O3670" s="12"/>
      <c r="P3670" s="12"/>
      <c r="Q3670" s="12"/>
      <c r="R3670" s="12"/>
      <c r="S3670" s="12"/>
      <c r="T3670" s="12"/>
      <c r="U3670" s="12"/>
      <c r="W3670" s="23" t="s">
        <v>51</v>
      </c>
      <c r="X3670" s="24">
        <v>0.59</v>
      </c>
      <c r="Y3670" s="24">
        <v>0.59</v>
      </c>
      <c r="Z3670" s="24">
        <v>0.59</v>
      </c>
      <c r="AA3670" s="24">
        <v>0.59</v>
      </c>
      <c r="AB3670" s="24">
        <v>0.59</v>
      </c>
      <c r="AC3670" s="24">
        <v>0.59</v>
      </c>
      <c r="AD3670" s="24">
        <v>0.59</v>
      </c>
      <c r="AE3670" s="24">
        <v>0.59</v>
      </c>
      <c r="AF3670" s="24">
        <v>0.59</v>
      </c>
      <c r="AG3670" s="24">
        <v>0.59</v>
      </c>
      <c r="AH3670" s="24">
        <v>0.59</v>
      </c>
      <c r="AI3670" s="24">
        <v>0.59</v>
      </c>
      <c r="AJ3670" s="24">
        <v>0.59</v>
      </c>
      <c r="AK3670" s="24">
        <v>0.59</v>
      </c>
      <c r="AL3670" s="24">
        <v>0.59</v>
      </c>
      <c r="AM3670" s="24">
        <v>0.59</v>
      </c>
      <c r="AN3670" s="24">
        <v>0.59</v>
      </c>
      <c r="AP3670" s="14"/>
      <c r="AQ3670" s="14"/>
      <c r="AR3670" s="12" t="s">
        <v>30</v>
      </c>
      <c r="AS3670" s="13">
        <f t="shared" si="5971"/>
        <v>0</v>
      </c>
      <c r="AT3670" s="13">
        <f t="shared" si="5971"/>
        <v>0</v>
      </c>
      <c r="AU3670" s="13">
        <f t="shared" si="5972"/>
        <v>0</v>
      </c>
      <c r="AV3670" s="13">
        <f t="shared" si="5973"/>
        <v>0</v>
      </c>
      <c r="AW3670" s="13">
        <f t="shared" si="5974"/>
        <v>0</v>
      </c>
      <c r="AX3670" s="13">
        <f t="shared" si="5975"/>
        <v>0</v>
      </c>
      <c r="AY3670" s="13">
        <f t="shared" si="5976"/>
        <v>0</v>
      </c>
      <c r="AZ3670" s="13">
        <f t="shared" si="5977"/>
        <v>0</v>
      </c>
      <c r="BA3670" s="13">
        <f t="shared" si="5978"/>
        <v>0</v>
      </c>
      <c r="BB3670" s="13">
        <f t="shared" si="5979"/>
        <v>0</v>
      </c>
      <c r="BC3670" s="13">
        <f t="shared" si="5980"/>
        <v>0</v>
      </c>
      <c r="BD3670" s="13">
        <f t="shared" si="5981"/>
        <v>0</v>
      </c>
      <c r="BE3670" s="13">
        <f t="shared" si="5982"/>
        <v>0</v>
      </c>
      <c r="BF3670" s="13">
        <f t="shared" si="5983"/>
        <v>0</v>
      </c>
      <c r="BG3670" s="13">
        <f t="shared" si="5984"/>
        <v>0</v>
      </c>
      <c r="BH3670" s="13">
        <f t="shared" si="5985"/>
        <v>0</v>
      </c>
      <c r="BI3670" s="13">
        <f t="shared" si="5986"/>
        <v>0</v>
      </c>
      <c r="BJ3670" s="12">
        <f t="shared" si="5987"/>
        <v>0</v>
      </c>
    </row>
    <row r="3671" spans="1:62" ht="15.75">
      <c r="A3671" s="14"/>
      <c r="B3671" s="14"/>
      <c r="C3671" s="12"/>
      <c r="D3671" s="12"/>
      <c r="E3671" s="12"/>
      <c r="F3671" s="12"/>
      <c r="G3671" s="12"/>
      <c r="H3671" s="12"/>
      <c r="I3671" s="12"/>
      <c r="J3671" s="12"/>
      <c r="K3671" s="12"/>
      <c r="L3671" s="12"/>
      <c r="M3671" s="12"/>
      <c r="N3671" s="12"/>
      <c r="O3671" s="12"/>
      <c r="P3671" s="12"/>
      <c r="Q3671" s="12"/>
      <c r="R3671" s="12"/>
      <c r="S3671" s="12"/>
      <c r="T3671" s="12"/>
      <c r="U3671" s="12"/>
      <c r="W3671" s="23" t="s">
        <v>31</v>
      </c>
      <c r="X3671" s="24">
        <v>0.56999999999999995</v>
      </c>
      <c r="Y3671" s="24">
        <v>0.56999999999999995</v>
      </c>
      <c r="Z3671" s="24">
        <v>0.56999999999999995</v>
      </c>
      <c r="AA3671" s="24">
        <v>0.56999999999999995</v>
      </c>
      <c r="AB3671" s="24">
        <v>0.56999999999999995</v>
      </c>
      <c r="AC3671" s="24">
        <v>0.56999999999999995</v>
      </c>
      <c r="AD3671" s="24">
        <v>0.56999999999999995</v>
      </c>
      <c r="AE3671" s="24">
        <v>0.56999999999999995</v>
      </c>
      <c r="AF3671" s="24">
        <v>0.56999999999999995</v>
      </c>
      <c r="AG3671" s="24">
        <v>0.56999999999999995</v>
      </c>
      <c r="AH3671" s="24">
        <v>0.56999999999999995</v>
      </c>
      <c r="AI3671" s="24">
        <v>0.56999999999999995</v>
      </c>
      <c r="AJ3671" s="24">
        <v>0.56999999999999995</v>
      </c>
      <c r="AK3671" s="24">
        <v>0.56999999999999995</v>
      </c>
      <c r="AL3671" s="24">
        <v>0.56999999999999995</v>
      </c>
      <c r="AM3671" s="24">
        <v>0.56999999999999995</v>
      </c>
      <c r="AN3671" s="24">
        <v>0.56999999999999995</v>
      </c>
      <c r="AP3671" s="14"/>
      <c r="AQ3671" s="14"/>
      <c r="AR3671" s="12" t="s">
        <v>31</v>
      </c>
      <c r="AS3671" s="13">
        <f t="shared" si="5971"/>
        <v>0</v>
      </c>
      <c r="AT3671" s="13">
        <f t="shared" si="5971"/>
        <v>0</v>
      </c>
      <c r="AU3671" s="13">
        <f t="shared" si="5972"/>
        <v>0</v>
      </c>
      <c r="AV3671" s="13">
        <f t="shared" si="5973"/>
        <v>0</v>
      </c>
      <c r="AW3671" s="13">
        <f t="shared" si="5974"/>
        <v>0</v>
      </c>
      <c r="AX3671" s="13">
        <f t="shared" si="5975"/>
        <v>0</v>
      </c>
      <c r="AY3671" s="13">
        <f t="shared" si="5976"/>
        <v>0</v>
      </c>
      <c r="AZ3671" s="13">
        <f t="shared" si="5977"/>
        <v>0</v>
      </c>
      <c r="BA3671" s="13">
        <f t="shared" si="5978"/>
        <v>0</v>
      </c>
      <c r="BB3671" s="13">
        <f t="shared" si="5979"/>
        <v>0</v>
      </c>
      <c r="BC3671" s="13">
        <f t="shared" si="5980"/>
        <v>0</v>
      </c>
      <c r="BD3671" s="13">
        <f t="shared" si="5981"/>
        <v>0</v>
      </c>
      <c r="BE3671" s="13">
        <f t="shared" si="5982"/>
        <v>0</v>
      </c>
      <c r="BF3671" s="13">
        <f t="shared" si="5983"/>
        <v>0</v>
      </c>
      <c r="BG3671" s="13">
        <f t="shared" si="5984"/>
        <v>0</v>
      </c>
      <c r="BH3671" s="13">
        <f t="shared" si="5985"/>
        <v>0</v>
      </c>
      <c r="BI3671" s="13">
        <f t="shared" si="5986"/>
        <v>0</v>
      </c>
      <c r="BJ3671" s="12">
        <f t="shared" si="5987"/>
        <v>0</v>
      </c>
    </row>
    <row r="3672" spans="1:62" ht="15.75">
      <c r="A3672" s="16"/>
      <c r="B3672" s="16"/>
      <c r="C3672" s="12"/>
      <c r="D3672" s="12"/>
      <c r="E3672" s="12"/>
      <c r="F3672" s="12"/>
      <c r="G3672" s="12"/>
      <c r="H3672" s="12"/>
      <c r="I3672" s="12"/>
      <c r="J3672" s="12"/>
      <c r="K3672" s="12"/>
      <c r="L3672" s="12"/>
      <c r="M3672" s="12"/>
      <c r="N3672" s="12"/>
      <c r="O3672" s="12"/>
      <c r="P3672" s="12"/>
      <c r="Q3672" s="12"/>
      <c r="R3672" s="12"/>
      <c r="S3672" s="12"/>
      <c r="T3672" s="12"/>
      <c r="U3672" s="12"/>
      <c r="W3672" s="23" t="s">
        <v>32</v>
      </c>
      <c r="X3672" s="24">
        <v>0.4</v>
      </c>
      <c r="Y3672" s="24">
        <v>0.4</v>
      </c>
      <c r="Z3672" s="24">
        <v>0.4</v>
      </c>
      <c r="AA3672" s="24">
        <v>0.4</v>
      </c>
      <c r="AB3672" s="24">
        <v>0.4</v>
      </c>
      <c r="AC3672" s="24">
        <v>0.4</v>
      </c>
      <c r="AD3672" s="24">
        <v>0.4</v>
      </c>
      <c r="AE3672" s="24">
        <v>0.4</v>
      </c>
      <c r="AF3672" s="24">
        <v>0.4</v>
      </c>
      <c r="AG3672" s="24">
        <v>0.4</v>
      </c>
      <c r="AH3672" s="24">
        <v>0.4</v>
      </c>
      <c r="AI3672" s="24">
        <v>0.4</v>
      </c>
      <c r="AJ3672" s="24">
        <v>0.4</v>
      </c>
      <c r="AK3672" s="24">
        <v>0.4</v>
      </c>
      <c r="AL3672" s="24">
        <v>0.4</v>
      </c>
      <c r="AM3672" s="24">
        <v>0.4</v>
      </c>
      <c r="AN3672" s="24">
        <v>0.4</v>
      </c>
      <c r="AP3672" s="16"/>
      <c r="AQ3672" s="16"/>
      <c r="AR3672" s="12" t="s">
        <v>32</v>
      </c>
      <c r="AS3672" s="13">
        <f t="shared" si="5971"/>
        <v>0</v>
      </c>
      <c r="AT3672" s="13">
        <f t="shared" si="5971"/>
        <v>0</v>
      </c>
      <c r="AU3672" s="13">
        <f t="shared" si="5972"/>
        <v>0</v>
      </c>
      <c r="AV3672" s="13">
        <f t="shared" si="5973"/>
        <v>0</v>
      </c>
      <c r="AW3672" s="13">
        <f t="shared" si="5974"/>
        <v>0</v>
      </c>
      <c r="AX3672" s="13">
        <f t="shared" si="5975"/>
        <v>0</v>
      </c>
      <c r="AY3672" s="13">
        <f t="shared" si="5976"/>
        <v>0</v>
      </c>
      <c r="AZ3672" s="13">
        <f t="shared" si="5977"/>
        <v>0</v>
      </c>
      <c r="BA3672" s="13">
        <f t="shared" si="5978"/>
        <v>0</v>
      </c>
      <c r="BB3672" s="13">
        <f t="shared" si="5979"/>
        <v>0</v>
      </c>
      <c r="BC3672" s="13">
        <f t="shared" si="5980"/>
        <v>0</v>
      </c>
      <c r="BD3672" s="13">
        <f t="shared" si="5981"/>
        <v>0</v>
      </c>
      <c r="BE3672" s="13">
        <f t="shared" si="5982"/>
        <v>0</v>
      </c>
      <c r="BF3672" s="13">
        <f t="shared" si="5983"/>
        <v>0</v>
      </c>
      <c r="BG3672" s="13">
        <f t="shared" si="5984"/>
        <v>0</v>
      </c>
      <c r="BH3672" s="13">
        <f t="shared" si="5985"/>
        <v>0</v>
      </c>
      <c r="BI3672" s="13">
        <f t="shared" si="5986"/>
        <v>0</v>
      </c>
      <c r="BJ3672" s="12">
        <f t="shared" si="5987"/>
        <v>0</v>
      </c>
    </row>
    <row r="3673" spans="1:62">
      <c r="A3673" s="17"/>
      <c r="B3673" s="18"/>
      <c r="C3673" s="19"/>
      <c r="D3673" s="19"/>
      <c r="E3673" s="19"/>
      <c r="F3673" s="19"/>
      <c r="G3673" s="19"/>
      <c r="H3673" s="19"/>
      <c r="I3673" s="19"/>
      <c r="J3673" s="19"/>
      <c r="K3673" s="19"/>
      <c r="L3673" s="19"/>
      <c r="M3673" s="19"/>
      <c r="N3673" s="19"/>
      <c r="O3673" s="19"/>
      <c r="P3673" s="19"/>
      <c r="Q3673" s="19"/>
      <c r="R3673" s="19"/>
      <c r="S3673" s="19"/>
      <c r="T3673" s="19"/>
      <c r="U3673" s="19"/>
      <c r="AP3673" s="35"/>
      <c r="AQ3673" s="36"/>
      <c r="AR3673" s="37" t="s">
        <v>33</v>
      </c>
      <c r="AS3673" s="37">
        <f>SUM(AS3664:AS3672)</f>
        <v>0</v>
      </c>
      <c r="AT3673" s="37">
        <f t="shared" ref="AT3673:BJ3673" si="5988">SUM(AT3664:AT3672)</f>
        <v>0</v>
      </c>
      <c r="AU3673" s="37">
        <f t="shared" si="5988"/>
        <v>0</v>
      </c>
      <c r="AV3673" s="37">
        <f t="shared" si="5988"/>
        <v>0</v>
      </c>
      <c r="AW3673" s="37">
        <f t="shared" si="5988"/>
        <v>0</v>
      </c>
      <c r="AX3673" s="37">
        <f t="shared" si="5988"/>
        <v>0</v>
      </c>
      <c r="AY3673" s="37">
        <f t="shared" si="5988"/>
        <v>0</v>
      </c>
      <c r="AZ3673" s="37">
        <f t="shared" si="5988"/>
        <v>0</v>
      </c>
      <c r="BA3673" s="37">
        <f t="shared" si="5988"/>
        <v>0</v>
      </c>
      <c r="BB3673" s="37">
        <f t="shared" si="5988"/>
        <v>0</v>
      </c>
      <c r="BC3673" s="37">
        <f t="shared" si="5988"/>
        <v>0</v>
      </c>
      <c r="BD3673" s="37">
        <f t="shared" si="5988"/>
        <v>0</v>
      </c>
      <c r="BE3673" s="37">
        <f t="shared" si="5988"/>
        <v>0</v>
      </c>
      <c r="BF3673" s="37">
        <f t="shared" si="5988"/>
        <v>0</v>
      </c>
      <c r="BG3673" s="37">
        <f t="shared" si="5988"/>
        <v>0</v>
      </c>
      <c r="BH3673" s="37">
        <f t="shared" si="5988"/>
        <v>0</v>
      </c>
      <c r="BI3673" s="37">
        <f t="shared" si="5988"/>
        <v>0</v>
      </c>
      <c r="BJ3673" s="37">
        <f t="shared" si="5988"/>
        <v>0</v>
      </c>
    </row>
    <row r="3676" spans="1:62" ht="106.5">
      <c r="A3676" s="8"/>
      <c r="B3676" s="8"/>
      <c r="C3676" s="8"/>
      <c r="D3676" s="8"/>
      <c r="E3676" s="9"/>
      <c r="F3676" s="9"/>
      <c r="G3676" s="9"/>
      <c r="H3676" s="9"/>
      <c r="I3676" s="9"/>
      <c r="J3676" s="9"/>
      <c r="K3676" s="9"/>
      <c r="L3676" s="9"/>
      <c r="M3676" s="9"/>
      <c r="N3676" s="9"/>
      <c r="O3676" s="9"/>
      <c r="P3676" s="9"/>
      <c r="Q3676" s="9"/>
      <c r="R3676" s="9"/>
      <c r="S3676" s="9"/>
      <c r="T3676" s="9"/>
      <c r="U3676" s="9"/>
      <c r="W3676" s="21"/>
      <c r="X3676" s="22" t="str">
        <f>X5</f>
        <v>ANGGREK</v>
      </c>
      <c r="Y3676" s="22" t="str">
        <f>Y5</f>
        <v>BOUGENVIL</v>
      </c>
      <c r="Z3676" s="22" t="str">
        <f t="shared" ref="Z3676:AN3676" si="5989">Z5</f>
        <v>CAMELIA</v>
      </c>
      <c r="AA3676" s="22" t="str">
        <f t="shared" si="5989"/>
        <v>DEWANDARU</v>
      </c>
      <c r="AB3676" s="22" t="str">
        <f t="shared" si="5989"/>
        <v>EDELWEIS</v>
      </c>
      <c r="AC3676" s="22" t="str">
        <f t="shared" si="5989"/>
        <v>FLAMBOYAN</v>
      </c>
      <c r="AD3676" s="22" t="str">
        <f t="shared" si="5989"/>
        <v>GERANIUM</v>
      </c>
      <c r="AE3676" s="22" t="str">
        <f t="shared" si="5989"/>
        <v>HELIKONIA</v>
      </c>
      <c r="AF3676" s="22" t="str">
        <f t="shared" si="5989"/>
        <v>IVY</v>
      </c>
      <c r="AG3676" s="22" t="str">
        <f t="shared" si="5989"/>
        <v>KANA</v>
      </c>
      <c r="AH3676" s="22" t="str">
        <f t="shared" si="5989"/>
        <v>IGD</v>
      </c>
      <c r="AI3676" s="22" t="str">
        <f t="shared" si="5989"/>
        <v>HCU</v>
      </c>
      <c r="AJ3676" s="22" t="str">
        <f t="shared" si="5989"/>
        <v>PENUNJANG</v>
      </c>
      <c r="AK3676" s="22" t="str">
        <f t="shared" si="5989"/>
        <v>PELAYANAN</v>
      </c>
      <c r="AL3676" s="22" t="str">
        <f t="shared" si="5989"/>
        <v>ADMIN</v>
      </c>
      <c r="AM3676" s="22" t="str">
        <f t="shared" si="5989"/>
        <v>ASRAMA</v>
      </c>
      <c r="AN3676" s="22" t="str">
        <f t="shared" si="5989"/>
        <v>MASJID</v>
      </c>
      <c r="AP3676" s="33" t="s">
        <v>2</v>
      </c>
      <c r="AQ3676" s="33" t="s">
        <v>3</v>
      </c>
      <c r="AR3676" s="33" t="s">
        <v>4</v>
      </c>
      <c r="AS3676" s="34" t="str">
        <f>AS5</f>
        <v>ANGGREK</v>
      </c>
      <c r="AT3676" s="34" t="str">
        <f>AT5</f>
        <v>BOUGENVIL</v>
      </c>
      <c r="AU3676" s="34" t="str">
        <f t="shared" ref="AU3676:BJ3676" si="5990">AU5</f>
        <v>CAMELIA II</v>
      </c>
      <c r="AV3676" s="34" t="str">
        <f t="shared" si="5990"/>
        <v>DEWANDARU</v>
      </c>
      <c r="AW3676" s="34" t="str">
        <f t="shared" si="5990"/>
        <v>EDELWEIS</v>
      </c>
      <c r="AX3676" s="34" t="str">
        <f t="shared" si="5990"/>
        <v>FLAMBOYAN</v>
      </c>
      <c r="AY3676" s="34" t="str">
        <f t="shared" si="5990"/>
        <v>GERANIUM</v>
      </c>
      <c r="AZ3676" s="34" t="str">
        <f t="shared" si="5990"/>
        <v>HELIKONIA</v>
      </c>
      <c r="BA3676" s="34" t="str">
        <f t="shared" si="5990"/>
        <v>IVY</v>
      </c>
      <c r="BB3676" s="34" t="str">
        <f t="shared" si="5990"/>
        <v>KANA</v>
      </c>
      <c r="BC3676" s="34" t="str">
        <f t="shared" si="5990"/>
        <v>IGD</v>
      </c>
      <c r="BD3676" s="34" t="str">
        <f t="shared" si="5990"/>
        <v>HCU</v>
      </c>
      <c r="BE3676" s="34" t="str">
        <f t="shared" si="5990"/>
        <v>PENUNJANG</v>
      </c>
      <c r="BF3676" s="34" t="str">
        <f t="shared" si="5990"/>
        <v>PELAYANAN</v>
      </c>
      <c r="BG3676" s="34" t="str">
        <f t="shared" si="5990"/>
        <v>ADMIN</v>
      </c>
      <c r="BH3676" s="34" t="str">
        <f t="shared" si="5990"/>
        <v>ASRAMA</v>
      </c>
      <c r="BI3676" s="34" t="str">
        <f t="shared" si="5990"/>
        <v>MASJID</v>
      </c>
      <c r="BJ3676" s="34" t="str">
        <f t="shared" si="5990"/>
        <v>JUMLAH</v>
      </c>
    </row>
    <row r="3677" spans="1:62" ht="15.75">
      <c r="A3677" s="10"/>
      <c r="B3677" s="11"/>
      <c r="C3677" s="12"/>
      <c r="D3677" s="12"/>
      <c r="E3677" s="12"/>
      <c r="F3677" s="12"/>
      <c r="G3677" s="12"/>
      <c r="H3677" s="12"/>
      <c r="I3677" s="12"/>
      <c r="J3677" s="12"/>
      <c r="K3677" s="12"/>
      <c r="L3677" s="12"/>
      <c r="M3677" s="12"/>
      <c r="N3677" s="12"/>
      <c r="O3677" s="12"/>
      <c r="P3677" s="12"/>
      <c r="Q3677" s="12"/>
      <c r="R3677" s="12"/>
      <c r="S3677" s="12"/>
      <c r="T3677" s="12"/>
      <c r="U3677" s="12"/>
      <c r="W3677" s="23" t="s">
        <v>24</v>
      </c>
      <c r="X3677" s="24">
        <v>0.26500000000000001</v>
      </c>
      <c r="Y3677" s="24">
        <v>0.26500000000000001</v>
      </c>
      <c r="Z3677" s="24">
        <v>0.26500000000000001</v>
      </c>
      <c r="AA3677" s="24">
        <v>0.26500000000000001</v>
      </c>
      <c r="AB3677" s="24">
        <v>0.26500000000000001</v>
      </c>
      <c r="AC3677" s="24">
        <v>0.26500000000000001</v>
      </c>
      <c r="AD3677" s="24">
        <v>0.26500000000000001</v>
      </c>
      <c r="AE3677" s="24">
        <v>0.26500000000000001</v>
      </c>
      <c r="AF3677" s="24">
        <v>0.26500000000000001</v>
      </c>
      <c r="AG3677" s="24">
        <v>0.26500000000000001</v>
      </c>
      <c r="AH3677" s="24">
        <v>0.26500000000000001</v>
      </c>
      <c r="AI3677" s="24">
        <v>0.26500000000000001</v>
      </c>
      <c r="AJ3677" s="24">
        <v>0.26500000000000001</v>
      </c>
      <c r="AK3677" s="24">
        <v>0.26500000000000001</v>
      </c>
      <c r="AL3677" s="24">
        <v>0.26500000000000001</v>
      </c>
      <c r="AM3677" s="24">
        <v>0.26500000000000001</v>
      </c>
      <c r="AN3677" s="24">
        <v>0.26500000000000001</v>
      </c>
      <c r="AP3677" s="10">
        <f>AP3664+1</f>
        <v>7</v>
      </c>
      <c r="AQ3677" s="11" t="s">
        <v>23</v>
      </c>
      <c r="AR3677" s="12" t="s">
        <v>24</v>
      </c>
      <c r="AS3677" s="13">
        <f t="shared" ref="AS3677:AT3685" si="5991">D3677*X3677</f>
        <v>0</v>
      </c>
      <c r="AT3677" s="13">
        <f t="shared" si="5991"/>
        <v>0</v>
      </c>
      <c r="AU3677" s="13">
        <f t="shared" ref="AU3677:AU3685" si="5992">F3677*Z3677</f>
        <v>0</v>
      </c>
      <c r="AV3677" s="13">
        <f t="shared" ref="AV3677:AV3685" si="5993">G3677*AA3677</f>
        <v>0</v>
      </c>
      <c r="AW3677" s="13">
        <f t="shared" ref="AW3677:AW3685" si="5994">H3677*AB3677</f>
        <v>0</v>
      </c>
      <c r="AX3677" s="13">
        <f t="shared" ref="AX3677:AX3685" si="5995">I3677*AC3677</f>
        <v>0</v>
      </c>
      <c r="AY3677" s="13">
        <f t="shared" ref="AY3677:AY3685" si="5996">J3677*AD3677</f>
        <v>0</v>
      </c>
      <c r="AZ3677" s="13">
        <f t="shared" ref="AZ3677:AZ3685" si="5997">K3677*AE3677</f>
        <v>0</v>
      </c>
      <c r="BA3677" s="13">
        <f t="shared" ref="BA3677:BA3685" si="5998">L3677*AF3677</f>
        <v>0</v>
      </c>
      <c r="BB3677" s="13">
        <f t="shared" ref="BB3677:BB3685" si="5999">M3677*AG3677</f>
        <v>0</v>
      </c>
      <c r="BC3677" s="13">
        <f t="shared" ref="BC3677:BC3685" si="6000">N3677*AH3677</f>
        <v>0</v>
      </c>
      <c r="BD3677" s="13">
        <f t="shared" ref="BD3677:BD3685" si="6001">O3677*AI3677</f>
        <v>0</v>
      </c>
      <c r="BE3677" s="13">
        <f t="shared" ref="BE3677:BE3685" si="6002">P3677*AJ3677</f>
        <v>0</v>
      </c>
      <c r="BF3677" s="13">
        <f t="shared" ref="BF3677:BF3685" si="6003">Q3677*AK3677</f>
        <v>0</v>
      </c>
      <c r="BG3677" s="13">
        <f t="shared" ref="BG3677:BG3685" si="6004">R3677*AL3677</f>
        <v>0</v>
      </c>
      <c r="BH3677" s="13">
        <f t="shared" ref="BH3677:BH3685" si="6005">S3677*AM3677</f>
        <v>0</v>
      </c>
      <c r="BI3677" s="13">
        <f t="shared" ref="BI3677:BI3685" si="6006">T3677*AN3677</f>
        <v>0</v>
      </c>
      <c r="BJ3677" s="12">
        <f>SUM(AT3677:BI3677)</f>
        <v>0</v>
      </c>
    </row>
    <row r="3678" spans="1:62" ht="15.75">
      <c r="A3678" s="14"/>
      <c r="B3678" s="15"/>
      <c r="C3678" s="12"/>
      <c r="D3678" s="12"/>
      <c r="E3678" s="12"/>
      <c r="F3678" s="12"/>
      <c r="G3678" s="12"/>
      <c r="H3678" s="12"/>
      <c r="I3678" s="12"/>
      <c r="J3678" s="12"/>
      <c r="K3678" s="12"/>
      <c r="L3678" s="12"/>
      <c r="M3678" s="12"/>
      <c r="N3678" s="12"/>
      <c r="O3678" s="12"/>
      <c r="P3678" s="12"/>
      <c r="Q3678" s="12"/>
      <c r="R3678" s="12"/>
      <c r="S3678" s="12"/>
      <c r="T3678" s="12"/>
      <c r="U3678" s="12"/>
      <c r="W3678" s="23" t="s">
        <v>25</v>
      </c>
      <c r="X3678" s="24">
        <v>0.22500000000000001</v>
      </c>
      <c r="Y3678" s="24">
        <v>0.22500000000000001</v>
      </c>
      <c r="Z3678" s="24">
        <v>0.22500000000000001</v>
      </c>
      <c r="AA3678" s="24">
        <v>0.22500000000000001</v>
      </c>
      <c r="AB3678" s="24">
        <v>0.22500000000000001</v>
      </c>
      <c r="AC3678" s="24">
        <v>0.22500000000000001</v>
      </c>
      <c r="AD3678" s="24">
        <v>0.22500000000000001</v>
      </c>
      <c r="AE3678" s="24">
        <v>0.22500000000000001</v>
      </c>
      <c r="AF3678" s="24">
        <v>0.22500000000000001</v>
      </c>
      <c r="AG3678" s="24">
        <v>0.22500000000000001</v>
      </c>
      <c r="AH3678" s="24">
        <v>0.22500000000000001</v>
      </c>
      <c r="AI3678" s="24">
        <v>0.22500000000000001</v>
      </c>
      <c r="AJ3678" s="24">
        <v>0.22500000000000001</v>
      </c>
      <c r="AK3678" s="24">
        <v>0.22500000000000001</v>
      </c>
      <c r="AL3678" s="24">
        <v>0.22500000000000001</v>
      </c>
      <c r="AM3678" s="24">
        <v>0.22500000000000001</v>
      </c>
      <c r="AN3678" s="24">
        <v>0.22500000000000001</v>
      </c>
      <c r="AP3678" s="14"/>
      <c r="AQ3678" s="15">
        <f>AQ3665+1</f>
        <v>44476</v>
      </c>
      <c r="AR3678" s="12" t="s">
        <v>25</v>
      </c>
      <c r="AS3678" s="13">
        <f t="shared" si="5991"/>
        <v>0</v>
      </c>
      <c r="AT3678" s="13">
        <f t="shared" si="5991"/>
        <v>0</v>
      </c>
      <c r="AU3678" s="13">
        <f t="shared" si="5992"/>
        <v>0</v>
      </c>
      <c r="AV3678" s="13">
        <f t="shared" si="5993"/>
        <v>0</v>
      </c>
      <c r="AW3678" s="13">
        <f t="shared" si="5994"/>
        <v>0</v>
      </c>
      <c r="AX3678" s="13">
        <f t="shared" si="5995"/>
        <v>0</v>
      </c>
      <c r="AY3678" s="13">
        <f t="shared" si="5996"/>
        <v>0</v>
      </c>
      <c r="AZ3678" s="13">
        <f t="shared" si="5997"/>
        <v>0</v>
      </c>
      <c r="BA3678" s="13">
        <f t="shared" si="5998"/>
        <v>0</v>
      </c>
      <c r="BB3678" s="13">
        <f t="shared" si="5999"/>
        <v>0</v>
      </c>
      <c r="BC3678" s="13">
        <f t="shared" si="6000"/>
        <v>0</v>
      </c>
      <c r="BD3678" s="13">
        <f t="shared" si="6001"/>
        <v>0</v>
      </c>
      <c r="BE3678" s="13">
        <f t="shared" si="6002"/>
        <v>0</v>
      </c>
      <c r="BF3678" s="13">
        <f t="shared" si="6003"/>
        <v>0</v>
      </c>
      <c r="BG3678" s="13">
        <f t="shared" si="6004"/>
        <v>0</v>
      </c>
      <c r="BH3678" s="13">
        <f t="shared" si="6005"/>
        <v>0</v>
      </c>
      <c r="BI3678" s="13">
        <f t="shared" si="6006"/>
        <v>0</v>
      </c>
      <c r="BJ3678" s="12">
        <f t="shared" ref="BJ3678:BJ3685" si="6007">SUM(AT3678:BI3678)</f>
        <v>0</v>
      </c>
    </row>
    <row r="3679" spans="1:62" ht="15.75">
      <c r="A3679" s="14"/>
      <c r="B3679" s="14"/>
      <c r="C3679" s="12"/>
      <c r="D3679" s="12"/>
      <c r="E3679" s="12"/>
      <c r="F3679" s="12"/>
      <c r="G3679" s="12"/>
      <c r="H3679" s="12"/>
      <c r="I3679" s="12"/>
      <c r="J3679" s="12"/>
      <c r="K3679" s="12"/>
      <c r="L3679" s="12"/>
      <c r="M3679" s="12"/>
      <c r="N3679" s="12"/>
      <c r="O3679" s="12"/>
      <c r="P3679" s="12"/>
      <c r="Q3679" s="12"/>
      <c r="R3679" s="12"/>
      <c r="S3679" s="12"/>
      <c r="T3679" s="12"/>
      <c r="U3679" s="12"/>
      <c r="W3679" s="23" t="s">
        <v>26</v>
      </c>
      <c r="X3679" s="24">
        <v>0.35</v>
      </c>
      <c r="Y3679" s="24">
        <v>0.35</v>
      </c>
      <c r="Z3679" s="24">
        <v>0.35</v>
      </c>
      <c r="AA3679" s="24">
        <v>0.35</v>
      </c>
      <c r="AB3679" s="24">
        <v>0.35</v>
      </c>
      <c r="AC3679" s="24">
        <v>0.35</v>
      </c>
      <c r="AD3679" s="24">
        <v>0.35</v>
      </c>
      <c r="AE3679" s="24">
        <v>0.35</v>
      </c>
      <c r="AF3679" s="24">
        <v>0.35</v>
      </c>
      <c r="AG3679" s="24">
        <v>0.35</v>
      </c>
      <c r="AH3679" s="24">
        <v>0.35</v>
      </c>
      <c r="AI3679" s="24">
        <v>0.35</v>
      </c>
      <c r="AJ3679" s="24">
        <v>0.35</v>
      </c>
      <c r="AK3679" s="24">
        <v>0.35</v>
      </c>
      <c r="AL3679" s="24">
        <v>0.35</v>
      </c>
      <c r="AM3679" s="24">
        <v>0.35</v>
      </c>
      <c r="AN3679" s="24">
        <v>0.35</v>
      </c>
      <c r="AP3679" s="14"/>
      <c r="AQ3679" s="14"/>
      <c r="AR3679" s="12" t="s">
        <v>26</v>
      </c>
      <c r="AS3679" s="13">
        <f t="shared" si="5991"/>
        <v>0</v>
      </c>
      <c r="AT3679" s="13">
        <f t="shared" si="5991"/>
        <v>0</v>
      </c>
      <c r="AU3679" s="13">
        <f t="shared" si="5992"/>
        <v>0</v>
      </c>
      <c r="AV3679" s="13">
        <f t="shared" si="5993"/>
        <v>0</v>
      </c>
      <c r="AW3679" s="13">
        <f t="shared" si="5994"/>
        <v>0</v>
      </c>
      <c r="AX3679" s="13">
        <f t="shared" si="5995"/>
        <v>0</v>
      </c>
      <c r="AY3679" s="13">
        <f t="shared" si="5996"/>
        <v>0</v>
      </c>
      <c r="AZ3679" s="13">
        <f t="shared" si="5997"/>
        <v>0</v>
      </c>
      <c r="BA3679" s="13">
        <f t="shared" si="5998"/>
        <v>0</v>
      </c>
      <c r="BB3679" s="13">
        <f t="shared" si="5999"/>
        <v>0</v>
      </c>
      <c r="BC3679" s="13">
        <f t="shared" si="6000"/>
        <v>0</v>
      </c>
      <c r="BD3679" s="13">
        <f t="shared" si="6001"/>
        <v>0</v>
      </c>
      <c r="BE3679" s="13">
        <f t="shared" si="6002"/>
        <v>0</v>
      </c>
      <c r="BF3679" s="13">
        <f t="shared" si="6003"/>
        <v>0</v>
      </c>
      <c r="BG3679" s="13">
        <f t="shared" si="6004"/>
        <v>0</v>
      </c>
      <c r="BH3679" s="13">
        <f t="shared" si="6005"/>
        <v>0</v>
      </c>
      <c r="BI3679" s="13">
        <f t="shared" si="6006"/>
        <v>0</v>
      </c>
      <c r="BJ3679" s="12">
        <f t="shared" si="6007"/>
        <v>0</v>
      </c>
    </row>
    <row r="3680" spans="1:62" ht="15.75">
      <c r="A3680" s="14"/>
      <c r="B3680" s="14"/>
      <c r="C3680" s="12"/>
      <c r="D3680" s="12"/>
      <c r="E3680" s="12"/>
      <c r="F3680" s="12"/>
      <c r="G3680" s="12"/>
      <c r="H3680" s="12"/>
      <c r="I3680" s="12"/>
      <c r="J3680" s="12"/>
      <c r="K3680" s="12"/>
      <c r="L3680" s="12"/>
      <c r="M3680" s="12"/>
      <c r="N3680" s="12"/>
      <c r="O3680" s="12"/>
      <c r="P3680" s="12"/>
      <c r="Q3680" s="12"/>
      <c r="R3680" s="12"/>
      <c r="S3680" s="12"/>
      <c r="T3680" s="12"/>
      <c r="U3680" s="12"/>
      <c r="W3680" s="23" t="s">
        <v>27</v>
      </c>
      <c r="X3680" s="24">
        <v>0.43</v>
      </c>
      <c r="Y3680" s="24">
        <v>0.43</v>
      </c>
      <c r="Z3680" s="24">
        <v>0.43</v>
      </c>
      <c r="AA3680" s="24">
        <v>0.43</v>
      </c>
      <c r="AB3680" s="24">
        <v>0.43</v>
      </c>
      <c r="AC3680" s="24">
        <v>0.43</v>
      </c>
      <c r="AD3680" s="24">
        <v>0.43</v>
      </c>
      <c r="AE3680" s="24">
        <v>0.43</v>
      </c>
      <c r="AF3680" s="24">
        <v>0.43</v>
      </c>
      <c r="AG3680" s="24">
        <v>0.43</v>
      </c>
      <c r="AH3680" s="24">
        <v>0.43</v>
      </c>
      <c r="AI3680" s="24">
        <v>0.43</v>
      </c>
      <c r="AJ3680" s="24">
        <v>0.43</v>
      </c>
      <c r="AK3680" s="24">
        <v>0.43</v>
      </c>
      <c r="AL3680" s="24">
        <v>0.43</v>
      </c>
      <c r="AM3680" s="24">
        <v>0.43</v>
      </c>
      <c r="AN3680" s="24">
        <v>0.43</v>
      </c>
      <c r="AP3680" s="14"/>
      <c r="AQ3680" s="14"/>
      <c r="AR3680" s="12" t="s">
        <v>27</v>
      </c>
      <c r="AS3680" s="13">
        <f t="shared" si="5991"/>
        <v>0</v>
      </c>
      <c r="AT3680" s="13">
        <f t="shared" si="5991"/>
        <v>0</v>
      </c>
      <c r="AU3680" s="13">
        <f t="shared" si="5992"/>
        <v>0</v>
      </c>
      <c r="AV3680" s="13">
        <f t="shared" si="5993"/>
        <v>0</v>
      </c>
      <c r="AW3680" s="13">
        <f t="shared" si="5994"/>
        <v>0</v>
      </c>
      <c r="AX3680" s="13">
        <f t="shared" si="5995"/>
        <v>0</v>
      </c>
      <c r="AY3680" s="13">
        <f t="shared" si="5996"/>
        <v>0</v>
      </c>
      <c r="AZ3680" s="13">
        <f t="shared" si="5997"/>
        <v>0</v>
      </c>
      <c r="BA3680" s="13">
        <f t="shared" si="5998"/>
        <v>0</v>
      </c>
      <c r="BB3680" s="13">
        <f t="shared" si="5999"/>
        <v>0</v>
      </c>
      <c r="BC3680" s="13">
        <f t="shared" si="6000"/>
        <v>0</v>
      </c>
      <c r="BD3680" s="13">
        <f t="shared" si="6001"/>
        <v>0</v>
      </c>
      <c r="BE3680" s="13">
        <f t="shared" si="6002"/>
        <v>0</v>
      </c>
      <c r="BF3680" s="13">
        <f t="shared" si="6003"/>
        <v>0</v>
      </c>
      <c r="BG3680" s="13">
        <f t="shared" si="6004"/>
        <v>0</v>
      </c>
      <c r="BH3680" s="13">
        <f t="shared" si="6005"/>
        <v>0</v>
      </c>
      <c r="BI3680" s="13">
        <f t="shared" si="6006"/>
        <v>0</v>
      </c>
      <c r="BJ3680" s="12">
        <f t="shared" si="6007"/>
        <v>0</v>
      </c>
    </row>
    <row r="3681" spans="1:62" ht="15.75">
      <c r="A3681" s="14"/>
      <c r="B3681" s="14"/>
      <c r="C3681" s="12"/>
      <c r="D3681" s="12"/>
      <c r="E3681" s="12"/>
      <c r="F3681" s="12"/>
      <c r="G3681" s="12"/>
      <c r="H3681" s="12"/>
      <c r="I3681" s="12"/>
      <c r="J3681" s="12"/>
      <c r="K3681" s="12"/>
      <c r="L3681" s="12"/>
      <c r="M3681" s="12"/>
      <c r="N3681" s="12"/>
      <c r="O3681" s="12"/>
      <c r="P3681" s="12"/>
      <c r="Q3681" s="12"/>
      <c r="R3681" s="12"/>
      <c r="S3681" s="12"/>
      <c r="T3681" s="12"/>
      <c r="U3681" s="12"/>
      <c r="W3681" s="23" t="s">
        <v>28</v>
      </c>
      <c r="X3681" s="24">
        <v>0.5</v>
      </c>
      <c r="Y3681" s="24">
        <v>0.5</v>
      </c>
      <c r="Z3681" s="24">
        <v>0.5</v>
      </c>
      <c r="AA3681" s="24">
        <v>0.5</v>
      </c>
      <c r="AB3681" s="24">
        <v>0.5</v>
      </c>
      <c r="AC3681" s="24">
        <v>0.5</v>
      </c>
      <c r="AD3681" s="24">
        <v>0.5</v>
      </c>
      <c r="AE3681" s="24">
        <v>0.5</v>
      </c>
      <c r="AF3681" s="24">
        <v>0.5</v>
      </c>
      <c r="AG3681" s="24">
        <v>0.5</v>
      </c>
      <c r="AH3681" s="24">
        <v>0.5</v>
      </c>
      <c r="AI3681" s="24">
        <v>0.5</v>
      </c>
      <c r="AJ3681" s="24">
        <v>0.5</v>
      </c>
      <c r="AK3681" s="24">
        <v>0.5</v>
      </c>
      <c r="AL3681" s="24">
        <v>0.5</v>
      </c>
      <c r="AM3681" s="24">
        <v>0.5</v>
      </c>
      <c r="AN3681" s="24">
        <v>0.5</v>
      </c>
      <c r="AP3681" s="14"/>
      <c r="AQ3681" s="14"/>
      <c r="AR3681" s="12" t="s">
        <v>28</v>
      </c>
      <c r="AS3681" s="13">
        <f t="shared" si="5991"/>
        <v>0</v>
      </c>
      <c r="AT3681" s="13">
        <f t="shared" si="5991"/>
        <v>0</v>
      </c>
      <c r="AU3681" s="13">
        <f t="shared" si="5992"/>
        <v>0</v>
      </c>
      <c r="AV3681" s="13">
        <f t="shared" si="5993"/>
        <v>0</v>
      </c>
      <c r="AW3681" s="13">
        <f t="shared" si="5994"/>
        <v>0</v>
      </c>
      <c r="AX3681" s="13">
        <f t="shared" si="5995"/>
        <v>0</v>
      </c>
      <c r="AY3681" s="13">
        <f t="shared" si="5996"/>
        <v>0</v>
      </c>
      <c r="AZ3681" s="13">
        <f t="shared" si="5997"/>
        <v>0</v>
      </c>
      <c r="BA3681" s="13">
        <f t="shared" si="5998"/>
        <v>0</v>
      </c>
      <c r="BB3681" s="13">
        <f t="shared" si="5999"/>
        <v>0</v>
      </c>
      <c r="BC3681" s="13">
        <f t="shared" si="6000"/>
        <v>0</v>
      </c>
      <c r="BD3681" s="13">
        <f t="shared" si="6001"/>
        <v>0</v>
      </c>
      <c r="BE3681" s="13">
        <f t="shared" si="6002"/>
        <v>0</v>
      </c>
      <c r="BF3681" s="13">
        <f t="shared" si="6003"/>
        <v>0</v>
      </c>
      <c r="BG3681" s="13">
        <f t="shared" si="6004"/>
        <v>0</v>
      </c>
      <c r="BH3681" s="13">
        <f t="shared" si="6005"/>
        <v>0</v>
      </c>
      <c r="BI3681" s="13">
        <f t="shared" si="6006"/>
        <v>0</v>
      </c>
      <c r="BJ3681" s="12">
        <f t="shared" si="6007"/>
        <v>0</v>
      </c>
    </row>
    <row r="3682" spans="1:62" ht="15.75">
      <c r="A3682" s="14"/>
      <c r="B3682" s="14"/>
      <c r="C3682" s="12"/>
      <c r="D3682" s="12"/>
      <c r="E3682" s="12"/>
      <c r="F3682" s="12"/>
      <c r="G3682" s="12"/>
      <c r="H3682" s="12"/>
      <c r="I3682" s="12"/>
      <c r="J3682" s="12"/>
      <c r="K3682" s="12"/>
      <c r="L3682" s="12"/>
      <c r="M3682" s="12"/>
      <c r="N3682" s="12"/>
      <c r="O3682" s="12"/>
      <c r="P3682" s="12"/>
      <c r="Q3682" s="12"/>
      <c r="R3682" s="12"/>
      <c r="S3682" s="12"/>
      <c r="T3682" s="12"/>
      <c r="U3682" s="12"/>
      <c r="W3682" s="23" t="s">
        <v>50</v>
      </c>
      <c r="X3682" s="24">
        <v>8.5000000000000006E-2</v>
      </c>
      <c r="Y3682" s="24">
        <v>8.5000000000000006E-2</v>
      </c>
      <c r="Z3682" s="24">
        <v>8.5000000000000006E-2</v>
      </c>
      <c r="AA3682" s="24">
        <v>8.5000000000000006E-2</v>
      </c>
      <c r="AB3682" s="24">
        <v>8.5000000000000006E-2</v>
      </c>
      <c r="AC3682" s="24">
        <v>8.5000000000000006E-2</v>
      </c>
      <c r="AD3682" s="24">
        <v>8.5000000000000006E-2</v>
      </c>
      <c r="AE3682" s="24">
        <v>8.5000000000000006E-2</v>
      </c>
      <c r="AF3682" s="24">
        <v>8.5000000000000006E-2</v>
      </c>
      <c r="AG3682" s="24">
        <v>8.5000000000000006E-2</v>
      </c>
      <c r="AH3682" s="24">
        <v>8.5000000000000006E-2</v>
      </c>
      <c r="AI3682" s="24">
        <v>8.5000000000000006E-2</v>
      </c>
      <c r="AJ3682" s="24">
        <v>8.5000000000000006E-2</v>
      </c>
      <c r="AK3682" s="24">
        <v>8.5000000000000006E-2</v>
      </c>
      <c r="AL3682" s="24">
        <v>8.5000000000000006E-2</v>
      </c>
      <c r="AM3682" s="24">
        <v>8.5000000000000006E-2</v>
      </c>
      <c r="AN3682" s="24">
        <v>8.5000000000000006E-2</v>
      </c>
      <c r="AP3682" s="14"/>
      <c r="AQ3682" s="14"/>
      <c r="AR3682" s="12" t="s">
        <v>29</v>
      </c>
      <c r="AS3682" s="13">
        <f t="shared" si="5991"/>
        <v>0</v>
      </c>
      <c r="AT3682" s="13">
        <f t="shared" si="5991"/>
        <v>0</v>
      </c>
      <c r="AU3682" s="13">
        <f t="shared" si="5992"/>
        <v>0</v>
      </c>
      <c r="AV3682" s="13">
        <f t="shared" si="5993"/>
        <v>0</v>
      </c>
      <c r="AW3682" s="13">
        <f t="shared" si="5994"/>
        <v>0</v>
      </c>
      <c r="AX3682" s="13">
        <f t="shared" si="5995"/>
        <v>0</v>
      </c>
      <c r="AY3682" s="13">
        <f t="shared" si="5996"/>
        <v>0</v>
      </c>
      <c r="AZ3682" s="13">
        <f t="shared" si="5997"/>
        <v>0</v>
      </c>
      <c r="BA3682" s="13">
        <f t="shared" si="5998"/>
        <v>0</v>
      </c>
      <c r="BB3682" s="13">
        <f t="shared" si="5999"/>
        <v>0</v>
      </c>
      <c r="BC3682" s="13">
        <f t="shared" si="6000"/>
        <v>0</v>
      </c>
      <c r="BD3682" s="13">
        <f t="shared" si="6001"/>
        <v>0</v>
      </c>
      <c r="BE3682" s="13">
        <f t="shared" si="6002"/>
        <v>0</v>
      </c>
      <c r="BF3682" s="13">
        <f t="shared" si="6003"/>
        <v>0</v>
      </c>
      <c r="BG3682" s="13">
        <f t="shared" si="6004"/>
        <v>0</v>
      </c>
      <c r="BH3682" s="13">
        <f t="shared" si="6005"/>
        <v>0</v>
      </c>
      <c r="BI3682" s="13">
        <f t="shared" si="6006"/>
        <v>0</v>
      </c>
      <c r="BJ3682" s="12">
        <f t="shared" si="6007"/>
        <v>0</v>
      </c>
    </row>
    <row r="3683" spans="1:62" ht="15.75">
      <c r="A3683" s="14"/>
      <c r="B3683" s="14"/>
      <c r="C3683" s="12"/>
      <c r="D3683" s="12"/>
      <c r="E3683" s="12"/>
      <c r="F3683" s="12"/>
      <c r="G3683" s="12"/>
      <c r="H3683" s="12"/>
      <c r="I3683" s="12"/>
      <c r="J3683" s="12"/>
      <c r="K3683" s="12"/>
      <c r="L3683" s="12"/>
      <c r="M3683" s="12"/>
      <c r="N3683" s="12"/>
      <c r="O3683" s="12"/>
      <c r="P3683" s="12"/>
      <c r="Q3683" s="12"/>
      <c r="R3683" s="12"/>
      <c r="S3683" s="12"/>
      <c r="T3683" s="12"/>
      <c r="U3683" s="12"/>
      <c r="W3683" s="23" t="s">
        <v>51</v>
      </c>
      <c r="X3683" s="24">
        <v>0.59</v>
      </c>
      <c r="Y3683" s="24">
        <v>0.59</v>
      </c>
      <c r="Z3683" s="24">
        <v>0.59</v>
      </c>
      <c r="AA3683" s="24">
        <v>0.59</v>
      </c>
      <c r="AB3683" s="24">
        <v>0.59</v>
      </c>
      <c r="AC3683" s="24">
        <v>0.59</v>
      </c>
      <c r="AD3683" s="24">
        <v>0.59</v>
      </c>
      <c r="AE3683" s="24">
        <v>0.59</v>
      </c>
      <c r="AF3683" s="24">
        <v>0.59</v>
      </c>
      <c r="AG3683" s="24">
        <v>0.59</v>
      </c>
      <c r="AH3683" s="24">
        <v>0.59</v>
      </c>
      <c r="AI3683" s="24">
        <v>0.59</v>
      </c>
      <c r="AJ3683" s="24">
        <v>0.59</v>
      </c>
      <c r="AK3683" s="24">
        <v>0.59</v>
      </c>
      <c r="AL3683" s="24">
        <v>0.59</v>
      </c>
      <c r="AM3683" s="24">
        <v>0.59</v>
      </c>
      <c r="AN3683" s="24">
        <v>0.59</v>
      </c>
      <c r="AP3683" s="14"/>
      <c r="AQ3683" s="14"/>
      <c r="AR3683" s="12" t="s">
        <v>30</v>
      </c>
      <c r="AS3683" s="13">
        <f t="shared" si="5991"/>
        <v>0</v>
      </c>
      <c r="AT3683" s="13">
        <f t="shared" si="5991"/>
        <v>0</v>
      </c>
      <c r="AU3683" s="13">
        <f t="shared" si="5992"/>
        <v>0</v>
      </c>
      <c r="AV3683" s="13">
        <f t="shared" si="5993"/>
        <v>0</v>
      </c>
      <c r="AW3683" s="13">
        <f t="shared" si="5994"/>
        <v>0</v>
      </c>
      <c r="AX3683" s="13">
        <f t="shared" si="5995"/>
        <v>0</v>
      </c>
      <c r="AY3683" s="13">
        <f t="shared" si="5996"/>
        <v>0</v>
      </c>
      <c r="AZ3683" s="13">
        <f t="shared" si="5997"/>
        <v>0</v>
      </c>
      <c r="BA3683" s="13">
        <f t="shared" si="5998"/>
        <v>0</v>
      </c>
      <c r="BB3683" s="13">
        <f t="shared" si="5999"/>
        <v>0</v>
      </c>
      <c r="BC3683" s="13">
        <f t="shared" si="6000"/>
        <v>0</v>
      </c>
      <c r="BD3683" s="13">
        <f t="shared" si="6001"/>
        <v>0</v>
      </c>
      <c r="BE3683" s="13">
        <f t="shared" si="6002"/>
        <v>0</v>
      </c>
      <c r="BF3683" s="13">
        <f t="shared" si="6003"/>
        <v>0</v>
      </c>
      <c r="BG3683" s="13">
        <f t="shared" si="6004"/>
        <v>0</v>
      </c>
      <c r="BH3683" s="13">
        <f t="shared" si="6005"/>
        <v>0</v>
      </c>
      <c r="BI3683" s="13">
        <f t="shared" si="6006"/>
        <v>0</v>
      </c>
      <c r="BJ3683" s="12">
        <f t="shared" si="6007"/>
        <v>0</v>
      </c>
    </row>
    <row r="3684" spans="1:62" ht="15.75">
      <c r="A3684" s="14"/>
      <c r="B3684" s="14"/>
      <c r="C3684" s="12"/>
      <c r="D3684" s="12"/>
      <c r="E3684" s="12"/>
      <c r="F3684" s="12"/>
      <c r="G3684" s="12"/>
      <c r="H3684" s="12"/>
      <c r="I3684" s="12"/>
      <c r="J3684" s="12"/>
      <c r="K3684" s="12"/>
      <c r="L3684" s="12"/>
      <c r="M3684" s="12"/>
      <c r="N3684" s="12"/>
      <c r="O3684" s="12"/>
      <c r="P3684" s="12"/>
      <c r="Q3684" s="12"/>
      <c r="R3684" s="12"/>
      <c r="S3684" s="12"/>
      <c r="T3684" s="12"/>
      <c r="U3684" s="12"/>
      <c r="W3684" s="23" t="s">
        <v>31</v>
      </c>
      <c r="X3684" s="24">
        <v>0.56999999999999995</v>
      </c>
      <c r="Y3684" s="24">
        <v>0.56999999999999995</v>
      </c>
      <c r="Z3684" s="24">
        <v>0.56999999999999995</v>
      </c>
      <c r="AA3684" s="24">
        <v>0.56999999999999995</v>
      </c>
      <c r="AB3684" s="24">
        <v>0.56999999999999995</v>
      </c>
      <c r="AC3684" s="24">
        <v>0.56999999999999995</v>
      </c>
      <c r="AD3684" s="24">
        <v>0.56999999999999995</v>
      </c>
      <c r="AE3684" s="24">
        <v>0.56999999999999995</v>
      </c>
      <c r="AF3684" s="24">
        <v>0.56999999999999995</v>
      </c>
      <c r="AG3684" s="24">
        <v>0.56999999999999995</v>
      </c>
      <c r="AH3684" s="24">
        <v>0.56999999999999995</v>
      </c>
      <c r="AI3684" s="24">
        <v>0.56999999999999995</v>
      </c>
      <c r="AJ3684" s="24">
        <v>0.56999999999999995</v>
      </c>
      <c r="AK3684" s="24">
        <v>0.56999999999999995</v>
      </c>
      <c r="AL3684" s="24">
        <v>0.56999999999999995</v>
      </c>
      <c r="AM3684" s="24">
        <v>0.56999999999999995</v>
      </c>
      <c r="AN3684" s="24">
        <v>0.56999999999999995</v>
      </c>
      <c r="AP3684" s="14"/>
      <c r="AQ3684" s="14"/>
      <c r="AR3684" s="12" t="s">
        <v>31</v>
      </c>
      <c r="AS3684" s="13">
        <f t="shared" si="5991"/>
        <v>0</v>
      </c>
      <c r="AT3684" s="13">
        <f t="shared" si="5991"/>
        <v>0</v>
      </c>
      <c r="AU3684" s="13">
        <f t="shared" si="5992"/>
        <v>0</v>
      </c>
      <c r="AV3684" s="13">
        <f t="shared" si="5993"/>
        <v>0</v>
      </c>
      <c r="AW3684" s="13">
        <f t="shared" si="5994"/>
        <v>0</v>
      </c>
      <c r="AX3684" s="13">
        <f t="shared" si="5995"/>
        <v>0</v>
      </c>
      <c r="AY3684" s="13">
        <f t="shared" si="5996"/>
        <v>0</v>
      </c>
      <c r="AZ3684" s="13">
        <f t="shared" si="5997"/>
        <v>0</v>
      </c>
      <c r="BA3684" s="13">
        <f t="shared" si="5998"/>
        <v>0</v>
      </c>
      <c r="BB3684" s="13">
        <f t="shared" si="5999"/>
        <v>0</v>
      </c>
      <c r="BC3684" s="13">
        <f t="shared" si="6000"/>
        <v>0</v>
      </c>
      <c r="BD3684" s="13">
        <f t="shared" si="6001"/>
        <v>0</v>
      </c>
      <c r="BE3684" s="13">
        <f t="shared" si="6002"/>
        <v>0</v>
      </c>
      <c r="BF3684" s="13">
        <f t="shared" si="6003"/>
        <v>0</v>
      </c>
      <c r="BG3684" s="13">
        <f t="shared" si="6004"/>
        <v>0</v>
      </c>
      <c r="BH3684" s="13">
        <f t="shared" si="6005"/>
        <v>0</v>
      </c>
      <c r="BI3684" s="13">
        <f t="shared" si="6006"/>
        <v>0</v>
      </c>
      <c r="BJ3684" s="12">
        <f t="shared" si="6007"/>
        <v>0</v>
      </c>
    </row>
    <row r="3685" spans="1:62" ht="15.75">
      <c r="A3685" s="16"/>
      <c r="B3685" s="16"/>
      <c r="C3685" s="12"/>
      <c r="D3685" s="12"/>
      <c r="E3685" s="12"/>
      <c r="F3685" s="12"/>
      <c r="G3685" s="12"/>
      <c r="H3685" s="12"/>
      <c r="I3685" s="12"/>
      <c r="J3685" s="12"/>
      <c r="K3685" s="12"/>
      <c r="L3685" s="12"/>
      <c r="M3685" s="12"/>
      <c r="N3685" s="12"/>
      <c r="O3685" s="12"/>
      <c r="P3685" s="12"/>
      <c r="Q3685" s="12"/>
      <c r="R3685" s="12"/>
      <c r="S3685" s="12"/>
      <c r="T3685" s="12"/>
      <c r="U3685" s="12"/>
      <c r="W3685" s="23" t="s">
        <v>32</v>
      </c>
      <c r="X3685" s="24">
        <v>0.4</v>
      </c>
      <c r="Y3685" s="24">
        <v>0.4</v>
      </c>
      <c r="Z3685" s="24">
        <v>0.4</v>
      </c>
      <c r="AA3685" s="24">
        <v>0.4</v>
      </c>
      <c r="AB3685" s="24">
        <v>0.4</v>
      </c>
      <c r="AC3685" s="24">
        <v>0.4</v>
      </c>
      <c r="AD3685" s="24">
        <v>0.4</v>
      </c>
      <c r="AE3685" s="24">
        <v>0.4</v>
      </c>
      <c r="AF3685" s="24">
        <v>0.4</v>
      </c>
      <c r="AG3685" s="24">
        <v>0.4</v>
      </c>
      <c r="AH3685" s="24">
        <v>0.4</v>
      </c>
      <c r="AI3685" s="24">
        <v>0.4</v>
      </c>
      <c r="AJ3685" s="24">
        <v>0.4</v>
      </c>
      <c r="AK3685" s="24">
        <v>0.4</v>
      </c>
      <c r="AL3685" s="24">
        <v>0.4</v>
      </c>
      <c r="AM3685" s="24">
        <v>0.4</v>
      </c>
      <c r="AN3685" s="24">
        <v>0.4</v>
      </c>
      <c r="AP3685" s="16"/>
      <c r="AQ3685" s="16"/>
      <c r="AR3685" s="12" t="s">
        <v>32</v>
      </c>
      <c r="AS3685" s="13">
        <f t="shared" si="5991"/>
        <v>0</v>
      </c>
      <c r="AT3685" s="13">
        <f t="shared" si="5991"/>
        <v>0</v>
      </c>
      <c r="AU3685" s="13">
        <f t="shared" si="5992"/>
        <v>0</v>
      </c>
      <c r="AV3685" s="13">
        <f t="shared" si="5993"/>
        <v>0</v>
      </c>
      <c r="AW3685" s="13">
        <f t="shared" si="5994"/>
        <v>0</v>
      </c>
      <c r="AX3685" s="13">
        <f t="shared" si="5995"/>
        <v>0</v>
      </c>
      <c r="AY3685" s="13">
        <f t="shared" si="5996"/>
        <v>0</v>
      </c>
      <c r="AZ3685" s="13">
        <f t="shared" si="5997"/>
        <v>0</v>
      </c>
      <c r="BA3685" s="13">
        <f t="shared" si="5998"/>
        <v>0</v>
      </c>
      <c r="BB3685" s="13">
        <f t="shared" si="5999"/>
        <v>0</v>
      </c>
      <c r="BC3685" s="13">
        <f t="shared" si="6000"/>
        <v>0</v>
      </c>
      <c r="BD3685" s="13">
        <f t="shared" si="6001"/>
        <v>0</v>
      </c>
      <c r="BE3685" s="13">
        <f t="shared" si="6002"/>
        <v>0</v>
      </c>
      <c r="BF3685" s="13">
        <f t="shared" si="6003"/>
        <v>0</v>
      </c>
      <c r="BG3685" s="13">
        <f t="shared" si="6004"/>
        <v>0</v>
      </c>
      <c r="BH3685" s="13">
        <f t="shared" si="6005"/>
        <v>0</v>
      </c>
      <c r="BI3685" s="13">
        <f t="shared" si="6006"/>
        <v>0</v>
      </c>
      <c r="BJ3685" s="12">
        <f t="shared" si="6007"/>
        <v>0</v>
      </c>
    </row>
    <row r="3686" spans="1:62">
      <c r="A3686" s="17"/>
      <c r="B3686" s="18"/>
      <c r="C3686" s="19"/>
      <c r="D3686" s="19"/>
      <c r="E3686" s="19"/>
      <c r="F3686" s="19"/>
      <c r="G3686" s="19"/>
      <c r="H3686" s="19"/>
      <c r="I3686" s="19"/>
      <c r="J3686" s="19"/>
      <c r="K3686" s="19"/>
      <c r="L3686" s="19"/>
      <c r="M3686" s="19"/>
      <c r="N3686" s="19"/>
      <c r="O3686" s="19"/>
      <c r="P3686" s="19"/>
      <c r="Q3686" s="19"/>
      <c r="R3686" s="19"/>
      <c r="S3686" s="19"/>
      <c r="T3686" s="19"/>
      <c r="U3686" s="19"/>
      <c r="AP3686" s="35"/>
      <c r="AQ3686" s="36"/>
      <c r="AR3686" s="37" t="s">
        <v>33</v>
      </c>
      <c r="AS3686" s="37">
        <f>SUM(AS3677:AS3685)</f>
        <v>0</v>
      </c>
      <c r="AT3686" s="37">
        <f t="shared" ref="AT3686:BJ3686" si="6008">SUM(AT3677:AT3685)</f>
        <v>0</v>
      </c>
      <c r="AU3686" s="37">
        <f t="shared" si="6008"/>
        <v>0</v>
      </c>
      <c r="AV3686" s="37">
        <f t="shared" si="6008"/>
        <v>0</v>
      </c>
      <c r="AW3686" s="37">
        <f t="shared" si="6008"/>
        <v>0</v>
      </c>
      <c r="AX3686" s="37">
        <f t="shared" si="6008"/>
        <v>0</v>
      </c>
      <c r="AY3686" s="37">
        <f t="shared" si="6008"/>
        <v>0</v>
      </c>
      <c r="AZ3686" s="37">
        <f t="shared" si="6008"/>
        <v>0</v>
      </c>
      <c r="BA3686" s="37">
        <f t="shared" si="6008"/>
        <v>0</v>
      </c>
      <c r="BB3686" s="37">
        <f t="shared" si="6008"/>
        <v>0</v>
      </c>
      <c r="BC3686" s="37">
        <f t="shared" si="6008"/>
        <v>0</v>
      </c>
      <c r="BD3686" s="37">
        <f t="shared" si="6008"/>
        <v>0</v>
      </c>
      <c r="BE3686" s="37">
        <f t="shared" si="6008"/>
        <v>0</v>
      </c>
      <c r="BF3686" s="37">
        <f t="shared" si="6008"/>
        <v>0</v>
      </c>
      <c r="BG3686" s="37">
        <f t="shared" si="6008"/>
        <v>0</v>
      </c>
      <c r="BH3686" s="37">
        <f t="shared" si="6008"/>
        <v>0</v>
      </c>
      <c r="BI3686" s="37">
        <f t="shared" si="6008"/>
        <v>0</v>
      </c>
      <c r="BJ3686" s="37">
        <f t="shared" si="6008"/>
        <v>0</v>
      </c>
    </row>
    <row r="3689" spans="1:62" ht="96">
      <c r="A3689" s="8"/>
      <c r="B3689" s="8"/>
      <c r="C3689" s="8"/>
      <c r="D3689" s="8"/>
      <c r="E3689" s="9"/>
      <c r="F3689" s="9"/>
      <c r="G3689" s="9"/>
      <c r="H3689" s="9"/>
      <c r="I3689" s="9"/>
      <c r="J3689" s="9"/>
      <c r="K3689" s="9"/>
      <c r="L3689" s="9"/>
      <c r="M3689" s="9"/>
      <c r="N3689" s="9"/>
      <c r="O3689" s="9"/>
      <c r="P3689" s="9"/>
      <c r="Q3689" s="9"/>
      <c r="R3689" s="9"/>
      <c r="S3689" s="9"/>
      <c r="T3689" s="9"/>
      <c r="U3689" s="9"/>
      <c r="W3689" s="21"/>
      <c r="X3689" s="22" t="str">
        <f>X5</f>
        <v>ANGGREK</v>
      </c>
      <c r="Y3689" s="22" t="str">
        <f>Y5</f>
        <v>BOUGENVIL</v>
      </c>
      <c r="Z3689" s="22" t="str">
        <f t="shared" ref="Z3689:AN3689" si="6009">Z5</f>
        <v>CAMELIA</v>
      </c>
      <c r="AA3689" s="22" t="str">
        <f t="shared" si="6009"/>
        <v>DEWANDARU</v>
      </c>
      <c r="AB3689" s="22" t="str">
        <f t="shared" si="6009"/>
        <v>EDELWEIS</v>
      </c>
      <c r="AC3689" s="22" t="str">
        <f t="shared" si="6009"/>
        <v>FLAMBOYAN</v>
      </c>
      <c r="AD3689" s="22" t="str">
        <f t="shared" si="6009"/>
        <v>GERANIUM</v>
      </c>
      <c r="AE3689" s="22" t="str">
        <f t="shared" si="6009"/>
        <v>HELIKONIA</v>
      </c>
      <c r="AF3689" s="22" t="str">
        <f t="shared" si="6009"/>
        <v>IVY</v>
      </c>
      <c r="AG3689" s="22" t="str">
        <f t="shared" si="6009"/>
        <v>KANA</v>
      </c>
      <c r="AH3689" s="22" t="str">
        <f t="shared" si="6009"/>
        <v>IGD</v>
      </c>
      <c r="AI3689" s="22" t="str">
        <f t="shared" si="6009"/>
        <v>HCU</v>
      </c>
      <c r="AJ3689" s="22" t="str">
        <f t="shared" si="6009"/>
        <v>PENUNJANG</v>
      </c>
      <c r="AK3689" s="22" t="str">
        <f t="shared" si="6009"/>
        <v>PELAYANAN</v>
      </c>
      <c r="AL3689" s="22" t="str">
        <f t="shared" si="6009"/>
        <v>ADMIN</v>
      </c>
      <c r="AM3689" s="22" t="str">
        <f t="shared" si="6009"/>
        <v>ASRAMA</v>
      </c>
      <c r="AN3689" s="22" t="str">
        <f t="shared" si="6009"/>
        <v>MASJID</v>
      </c>
      <c r="AP3689" s="33" t="s">
        <v>2</v>
      </c>
      <c r="AQ3689" s="33" t="s">
        <v>3</v>
      </c>
      <c r="AR3689" s="33" t="s">
        <v>4</v>
      </c>
      <c r="AS3689" s="34" t="e">
        <f>as5CAMELIA I</f>
        <v>#NAME?</v>
      </c>
      <c r="AT3689" s="34" t="e">
        <f>as5CAMELIA I</f>
        <v>#NAME?</v>
      </c>
      <c r="AU3689" s="34" t="e">
        <f>as5CAMELIA I</f>
        <v>#NAME?</v>
      </c>
      <c r="AV3689" s="34" t="e">
        <f>as5CAMELIA I</f>
        <v>#NAME?</v>
      </c>
      <c r="AW3689" s="34" t="e">
        <f>as5CAMELIA I</f>
        <v>#NAME?</v>
      </c>
      <c r="AX3689" s="34" t="e">
        <f>as5CAMELIA I</f>
        <v>#NAME?</v>
      </c>
      <c r="AY3689" s="34" t="e">
        <f>as5CAMELIA I</f>
        <v>#NAME?</v>
      </c>
      <c r="AZ3689" s="34" t="e">
        <f>as5CAMELIA I</f>
        <v>#NAME?</v>
      </c>
      <c r="BA3689" s="34" t="e">
        <f>as5CAMELIA I</f>
        <v>#NAME?</v>
      </c>
      <c r="BB3689" s="34" t="e">
        <f>as5CAMELIA I</f>
        <v>#NAME?</v>
      </c>
      <c r="BC3689" s="34" t="e">
        <f>as5CAMELIA I</f>
        <v>#NAME?</v>
      </c>
      <c r="BD3689" s="34" t="e">
        <f>as5CAMELIA I</f>
        <v>#NAME?</v>
      </c>
      <c r="BE3689" s="34" t="e">
        <f>as5CAMELIA I</f>
        <v>#NAME?</v>
      </c>
      <c r="BF3689" s="34" t="e">
        <f>as5CAMELIA I</f>
        <v>#NAME?</v>
      </c>
      <c r="BG3689" s="34" t="e">
        <f>as5CAMELIA I</f>
        <v>#NAME?</v>
      </c>
      <c r="BH3689" s="34" t="e">
        <f>as5CAMELIA I</f>
        <v>#NAME?</v>
      </c>
      <c r="BI3689" s="34" t="e">
        <f>as5CAMELIA I</f>
        <v>#NAME?</v>
      </c>
      <c r="BJ3689" s="34" t="e">
        <f>as5CAMELIA I</f>
        <v>#NAME?</v>
      </c>
    </row>
    <row r="3690" spans="1:62" ht="15.75">
      <c r="A3690" s="10"/>
      <c r="B3690" s="11"/>
      <c r="C3690" s="12"/>
      <c r="D3690" s="12"/>
      <c r="E3690" s="12"/>
      <c r="F3690" s="12"/>
      <c r="G3690" s="12"/>
      <c r="H3690" s="12"/>
      <c r="I3690" s="12"/>
      <c r="J3690" s="12"/>
      <c r="K3690" s="12"/>
      <c r="L3690" s="12"/>
      <c r="M3690" s="12"/>
      <c r="N3690" s="12"/>
      <c r="O3690" s="12"/>
      <c r="P3690" s="12"/>
      <c r="Q3690" s="12"/>
      <c r="R3690" s="12"/>
      <c r="S3690" s="12"/>
      <c r="T3690" s="12"/>
      <c r="U3690" s="12"/>
      <c r="W3690" s="23" t="s">
        <v>24</v>
      </c>
      <c r="X3690" s="24">
        <v>0.26500000000000001</v>
      </c>
      <c r="Y3690" s="24">
        <v>0.26500000000000001</v>
      </c>
      <c r="Z3690" s="24">
        <v>0.26500000000000001</v>
      </c>
      <c r="AA3690" s="24">
        <v>0.26500000000000001</v>
      </c>
      <c r="AB3690" s="24">
        <v>0.26500000000000001</v>
      </c>
      <c r="AC3690" s="24">
        <v>0.26500000000000001</v>
      </c>
      <c r="AD3690" s="24">
        <v>0.26500000000000001</v>
      </c>
      <c r="AE3690" s="24">
        <v>0.26500000000000001</v>
      </c>
      <c r="AF3690" s="24">
        <v>0.26500000000000001</v>
      </c>
      <c r="AG3690" s="24">
        <v>0.26500000000000001</v>
      </c>
      <c r="AH3690" s="24">
        <v>0.26500000000000001</v>
      </c>
      <c r="AI3690" s="24">
        <v>0.26500000000000001</v>
      </c>
      <c r="AJ3690" s="24">
        <v>0.26500000000000001</v>
      </c>
      <c r="AK3690" s="24">
        <v>0.26500000000000001</v>
      </c>
      <c r="AL3690" s="24">
        <v>0.26500000000000001</v>
      </c>
      <c r="AM3690" s="24">
        <v>0.26500000000000001</v>
      </c>
      <c r="AN3690" s="24">
        <v>0.26500000000000001</v>
      </c>
      <c r="AP3690" s="10">
        <f>AP3677+1</f>
        <v>8</v>
      </c>
      <c r="AQ3690" s="11" t="s">
        <v>40</v>
      </c>
      <c r="AR3690" s="12" t="s">
        <v>24</v>
      </c>
      <c r="AS3690" s="13">
        <f t="shared" ref="AS3690:AT3698" si="6010">D3690*X3690</f>
        <v>0</v>
      </c>
      <c r="AT3690" s="13">
        <f t="shared" si="6010"/>
        <v>0</v>
      </c>
      <c r="AU3690" s="13">
        <f t="shared" ref="AU3690:AU3698" si="6011">F3690*Z3690</f>
        <v>0</v>
      </c>
      <c r="AV3690" s="13">
        <f t="shared" ref="AV3690:AV3698" si="6012">G3690*AA3690</f>
        <v>0</v>
      </c>
      <c r="AW3690" s="13">
        <f t="shared" ref="AW3690:AW3698" si="6013">H3690*AB3690</f>
        <v>0</v>
      </c>
      <c r="AX3690" s="13">
        <f t="shared" ref="AX3690:AX3698" si="6014">I3690*AC3690</f>
        <v>0</v>
      </c>
      <c r="AY3690" s="13">
        <f t="shared" ref="AY3690:AY3698" si="6015">J3690*AD3690</f>
        <v>0</v>
      </c>
      <c r="AZ3690" s="13">
        <f t="shared" ref="AZ3690:AZ3698" si="6016">K3690*AE3690</f>
        <v>0</v>
      </c>
      <c r="BA3690" s="13">
        <f t="shared" ref="BA3690:BA3698" si="6017">L3690*AF3690</f>
        <v>0</v>
      </c>
      <c r="BB3690" s="13">
        <f t="shared" ref="BB3690:BB3698" si="6018">M3690*AG3690</f>
        <v>0</v>
      </c>
      <c r="BC3690" s="13">
        <f t="shared" ref="BC3690:BC3698" si="6019">N3690*AH3690</f>
        <v>0</v>
      </c>
      <c r="BD3690" s="13">
        <f t="shared" ref="BD3690:BD3698" si="6020">O3690*AI3690</f>
        <v>0</v>
      </c>
      <c r="BE3690" s="13">
        <f t="shared" ref="BE3690:BE3698" si="6021">P3690*AJ3690</f>
        <v>0</v>
      </c>
      <c r="BF3690" s="13">
        <f t="shared" ref="BF3690:BF3698" si="6022">Q3690*AK3690</f>
        <v>0</v>
      </c>
      <c r="BG3690" s="13">
        <f t="shared" ref="BG3690:BG3698" si="6023">R3690*AL3690</f>
        <v>0</v>
      </c>
      <c r="BH3690" s="13">
        <f t="shared" ref="BH3690:BH3698" si="6024">S3690*AM3690</f>
        <v>0</v>
      </c>
      <c r="BI3690" s="13">
        <f t="shared" ref="BI3690:BI3698" si="6025">T3690*AN3690</f>
        <v>0</v>
      </c>
      <c r="BJ3690" s="12">
        <f>SUM(AT3690:BI3690)</f>
        <v>0</v>
      </c>
    </row>
    <row r="3691" spans="1:62" ht="15.75">
      <c r="A3691" s="14"/>
      <c r="B3691" s="15"/>
      <c r="C3691" s="12"/>
      <c r="D3691" s="12"/>
      <c r="E3691" s="12"/>
      <c r="F3691" s="12"/>
      <c r="G3691" s="12"/>
      <c r="H3691" s="12"/>
      <c r="I3691" s="12"/>
      <c r="J3691" s="12"/>
      <c r="K3691" s="12"/>
      <c r="L3691" s="12"/>
      <c r="M3691" s="12"/>
      <c r="N3691" s="12"/>
      <c r="O3691" s="12"/>
      <c r="P3691" s="12"/>
      <c r="Q3691" s="12"/>
      <c r="R3691" s="12"/>
      <c r="S3691" s="12"/>
      <c r="T3691" s="12"/>
      <c r="U3691" s="12"/>
      <c r="W3691" s="23" t="s">
        <v>25</v>
      </c>
      <c r="X3691" s="24">
        <v>0.22500000000000001</v>
      </c>
      <c r="Y3691" s="24">
        <v>0.22500000000000001</v>
      </c>
      <c r="Z3691" s="24">
        <v>0.22500000000000001</v>
      </c>
      <c r="AA3691" s="24">
        <v>0.22500000000000001</v>
      </c>
      <c r="AB3691" s="24">
        <v>0.22500000000000001</v>
      </c>
      <c r="AC3691" s="24">
        <v>0.22500000000000001</v>
      </c>
      <c r="AD3691" s="24">
        <v>0.22500000000000001</v>
      </c>
      <c r="AE3691" s="24">
        <v>0.22500000000000001</v>
      </c>
      <c r="AF3691" s="24">
        <v>0.22500000000000001</v>
      </c>
      <c r="AG3691" s="24">
        <v>0.22500000000000001</v>
      </c>
      <c r="AH3691" s="24">
        <v>0.22500000000000001</v>
      </c>
      <c r="AI3691" s="24">
        <v>0.22500000000000001</v>
      </c>
      <c r="AJ3691" s="24">
        <v>0.22500000000000001</v>
      </c>
      <c r="AK3691" s="24">
        <v>0.22500000000000001</v>
      </c>
      <c r="AL3691" s="24">
        <v>0.22500000000000001</v>
      </c>
      <c r="AM3691" s="24">
        <v>0.22500000000000001</v>
      </c>
      <c r="AN3691" s="24">
        <v>0.22500000000000001</v>
      </c>
      <c r="AP3691" s="14"/>
      <c r="AQ3691" s="15">
        <f>AQ3678+1</f>
        <v>44477</v>
      </c>
      <c r="AR3691" s="12" t="s">
        <v>25</v>
      </c>
      <c r="AS3691" s="13">
        <f t="shared" si="6010"/>
        <v>0</v>
      </c>
      <c r="AT3691" s="13">
        <f t="shared" si="6010"/>
        <v>0</v>
      </c>
      <c r="AU3691" s="13">
        <f t="shared" si="6011"/>
        <v>0</v>
      </c>
      <c r="AV3691" s="13">
        <f t="shared" si="6012"/>
        <v>0</v>
      </c>
      <c r="AW3691" s="13">
        <f t="shared" si="6013"/>
        <v>0</v>
      </c>
      <c r="AX3691" s="13">
        <f t="shared" si="6014"/>
        <v>0</v>
      </c>
      <c r="AY3691" s="13">
        <f t="shared" si="6015"/>
        <v>0</v>
      </c>
      <c r="AZ3691" s="13">
        <f t="shared" si="6016"/>
        <v>0</v>
      </c>
      <c r="BA3691" s="13">
        <f t="shared" si="6017"/>
        <v>0</v>
      </c>
      <c r="BB3691" s="13">
        <f t="shared" si="6018"/>
        <v>0</v>
      </c>
      <c r="BC3691" s="13">
        <f t="shared" si="6019"/>
        <v>0</v>
      </c>
      <c r="BD3691" s="13">
        <f t="shared" si="6020"/>
        <v>0</v>
      </c>
      <c r="BE3691" s="13">
        <f t="shared" si="6021"/>
        <v>0</v>
      </c>
      <c r="BF3691" s="13">
        <f t="shared" si="6022"/>
        <v>0</v>
      </c>
      <c r="BG3691" s="13">
        <f t="shared" si="6023"/>
        <v>0</v>
      </c>
      <c r="BH3691" s="13">
        <f t="shared" si="6024"/>
        <v>0</v>
      </c>
      <c r="BI3691" s="13">
        <f t="shared" si="6025"/>
        <v>0</v>
      </c>
      <c r="BJ3691" s="12">
        <f t="shared" ref="BJ3691:BJ3698" si="6026">SUM(AT3691:BI3691)</f>
        <v>0</v>
      </c>
    </row>
    <row r="3692" spans="1:62" ht="15.75">
      <c r="A3692" s="14"/>
      <c r="B3692" s="14"/>
      <c r="C3692" s="12"/>
      <c r="D3692" s="12"/>
      <c r="E3692" s="12"/>
      <c r="F3692" s="12"/>
      <c r="G3692" s="12"/>
      <c r="H3692" s="12"/>
      <c r="I3692" s="12"/>
      <c r="J3692" s="12"/>
      <c r="K3692" s="12"/>
      <c r="L3692" s="12"/>
      <c r="M3692" s="12"/>
      <c r="N3692" s="12"/>
      <c r="O3692" s="12"/>
      <c r="P3692" s="12"/>
      <c r="Q3692" s="12"/>
      <c r="R3692" s="12"/>
      <c r="S3692" s="12"/>
      <c r="T3692" s="12"/>
      <c r="U3692" s="12"/>
      <c r="W3692" s="23" t="s">
        <v>26</v>
      </c>
      <c r="X3692" s="24">
        <v>0.35</v>
      </c>
      <c r="Y3692" s="24">
        <v>0.35</v>
      </c>
      <c r="Z3692" s="24">
        <v>0.35</v>
      </c>
      <c r="AA3692" s="24">
        <v>0.35</v>
      </c>
      <c r="AB3692" s="24">
        <v>0.35</v>
      </c>
      <c r="AC3692" s="24">
        <v>0.35</v>
      </c>
      <c r="AD3692" s="24">
        <v>0.35</v>
      </c>
      <c r="AE3692" s="24">
        <v>0.35</v>
      </c>
      <c r="AF3692" s="24">
        <v>0.35</v>
      </c>
      <c r="AG3692" s="24">
        <v>0.35</v>
      </c>
      <c r="AH3692" s="24">
        <v>0.35</v>
      </c>
      <c r="AI3692" s="24">
        <v>0.35</v>
      </c>
      <c r="AJ3692" s="24">
        <v>0.35</v>
      </c>
      <c r="AK3692" s="24">
        <v>0.35</v>
      </c>
      <c r="AL3692" s="24">
        <v>0.35</v>
      </c>
      <c r="AM3692" s="24">
        <v>0.35</v>
      </c>
      <c r="AN3692" s="24">
        <v>0.35</v>
      </c>
      <c r="AP3692" s="14"/>
      <c r="AQ3692" s="14"/>
      <c r="AR3692" s="12" t="s">
        <v>26</v>
      </c>
      <c r="AS3692" s="13">
        <f t="shared" si="6010"/>
        <v>0</v>
      </c>
      <c r="AT3692" s="13">
        <f t="shared" si="6010"/>
        <v>0</v>
      </c>
      <c r="AU3692" s="13">
        <f t="shared" si="6011"/>
        <v>0</v>
      </c>
      <c r="AV3692" s="13">
        <f t="shared" si="6012"/>
        <v>0</v>
      </c>
      <c r="AW3692" s="13">
        <f t="shared" si="6013"/>
        <v>0</v>
      </c>
      <c r="AX3692" s="13">
        <f t="shared" si="6014"/>
        <v>0</v>
      </c>
      <c r="AY3692" s="13">
        <f t="shared" si="6015"/>
        <v>0</v>
      </c>
      <c r="AZ3692" s="13">
        <f t="shared" si="6016"/>
        <v>0</v>
      </c>
      <c r="BA3692" s="13">
        <f t="shared" si="6017"/>
        <v>0</v>
      </c>
      <c r="BB3692" s="13">
        <f t="shared" si="6018"/>
        <v>0</v>
      </c>
      <c r="BC3692" s="13">
        <f t="shared" si="6019"/>
        <v>0</v>
      </c>
      <c r="BD3692" s="13">
        <f t="shared" si="6020"/>
        <v>0</v>
      </c>
      <c r="BE3692" s="13">
        <f t="shared" si="6021"/>
        <v>0</v>
      </c>
      <c r="BF3692" s="13">
        <f t="shared" si="6022"/>
        <v>0</v>
      </c>
      <c r="BG3692" s="13">
        <f t="shared" si="6023"/>
        <v>0</v>
      </c>
      <c r="BH3692" s="13">
        <f t="shared" si="6024"/>
        <v>0</v>
      </c>
      <c r="BI3692" s="13">
        <f t="shared" si="6025"/>
        <v>0</v>
      </c>
      <c r="BJ3692" s="12">
        <f t="shared" si="6026"/>
        <v>0</v>
      </c>
    </row>
    <row r="3693" spans="1:62" ht="15.75">
      <c r="A3693" s="14"/>
      <c r="B3693" s="14"/>
      <c r="C3693" s="12"/>
      <c r="D3693" s="12"/>
      <c r="E3693" s="12"/>
      <c r="F3693" s="12"/>
      <c r="G3693" s="12"/>
      <c r="H3693" s="12"/>
      <c r="I3693" s="12"/>
      <c r="J3693" s="12"/>
      <c r="K3693" s="12"/>
      <c r="L3693" s="12"/>
      <c r="M3693" s="12"/>
      <c r="N3693" s="12"/>
      <c r="O3693" s="12"/>
      <c r="P3693" s="12"/>
      <c r="Q3693" s="12"/>
      <c r="R3693" s="12"/>
      <c r="S3693" s="12"/>
      <c r="T3693" s="12"/>
      <c r="U3693" s="12"/>
      <c r="W3693" s="23" t="s">
        <v>27</v>
      </c>
      <c r="X3693" s="24">
        <v>0.43</v>
      </c>
      <c r="Y3693" s="24">
        <v>0.43</v>
      </c>
      <c r="Z3693" s="24">
        <v>0.43</v>
      </c>
      <c r="AA3693" s="24">
        <v>0.43</v>
      </c>
      <c r="AB3693" s="24">
        <v>0.43</v>
      </c>
      <c r="AC3693" s="24">
        <v>0.43</v>
      </c>
      <c r="AD3693" s="24">
        <v>0.43</v>
      </c>
      <c r="AE3693" s="24">
        <v>0.43</v>
      </c>
      <c r="AF3693" s="24">
        <v>0.43</v>
      </c>
      <c r="AG3693" s="24">
        <v>0.43</v>
      </c>
      <c r="AH3693" s="24">
        <v>0.43</v>
      </c>
      <c r="AI3693" s="24">
        <v>0.43</v>
      </c>
      <c r="AJ3693" s="24">
        <v>0.43</v>
      </c>
      <c r="AK3693" s="24">
        <v>0.43</v>
      </c>
      <c r="AL3693" s="24">
        <v>0.43</v>
      </c>
      <c r="AM3693" s="24">
        <v>0.43</v>
      </c>
      <c r="AN3693" s="24">
        <v>0.43</v>
      </c>
      <c r="AP3693" s="14"/>
      <c r="AQ3693" s="14"/>
      <c r="AR3693" s="12" t="s">
        <v>27</v>
      </c>
      <c r="AS3693" s="13">
        <f t="shared" si="6010"/>
        <v>0</v>
      </c>
      <c r="AT3693" s="13">
        <f t="shared" si="6010"/>
        <v>0</v>
      </c>
      <c r="AU3693" s="13">
        <f t="shared" si="6011"/>
        <v>0</v>
      </c>
      <c r="AV3693" s="13">
        <f t="shared" si="6012"/>
        <v>0</v>
      </c>
      <c r="AW3693" s="13">
        <f t="shared" si="6013"/>
        <v>0</v>
      </c>
      <c r="AX3693" s="13">
        <f t="shared" si="6014"/>
        <v>0</v>
      </c>
      <c r="AY3693" s="13">
        <f t="shared" si="6015"/>
        <v>0</v>
      </c>
      <c r="AZ3693" s="13">
        <f t="shared" si="6016"/>
        <v>0</v>
      </c>
      <c r="BA3693" s="13">
        <f t="shared" si="6017"/>
        <v>0</v>
      </c>
      <c r="BB3693" s="13">
        <f t="shared" si="6018"/>
        <v>0</v>
      </c>
      <c r="BC3693" s="13">
        <f t="shared" si="6019"/>
        <v>0</v>
      </c>
      <c r="BD3693" s="13">
        <f t="shared" si="6020"/>
        <v>0</v>
      </c>
      <c r="BE3693" s="13">
        <f t="shared" si="6021"/>
        <v>0</v>
      </c>
      <c r="BF3693" s="13">
        <f t="shared" si="6022"/>
        <v>0</v>
      </c>
      <c r="BG3693" s="13">
        <f t="shared" si="6023"/>
        <v>0</v>
      </c>
      <c r="BH3693" s="13">
        <f t="shared" si="6024"/>
        <v>0</v>
      </c>
      <c r="BI3693" s="13">
        <f t="shared" si="6025"/>
        <v>0</v>
      </c>
      <c r="BJ3693" s="12">
        <f t="shared" si="6026"/>
        <v>0</v>
      </c>
    </row>
    <row r="3694" spans="1:62" ht="15.75">
      <c r="A3694" s="14"/>
      <c r="B3694" s="14"/>
      <c r="C3694" s="12"/>
      <c r="D3694" s="12"/>
      <c r="E3694" s="12"/>
      <c r="F3694" s="12"/>
      <c r="G3694" s="12"/>
      <c r="H3694" s="12"/>
      <c r="I3694" s="12"/>
      <c r="J3694" s="12"/>
      <c r="K3694" s="12"/>
      <c r="L3694" s="12"/>
      <c r="M3694" s="12"/>
      <c r="N3694" s="12"/>
      <c r="O3694" s="12"/>
      <c r="P3694" s="12"/>
      <c r="Q3694" s="12"/>
      <c r="R3694" s="12"/>
      <c r="S3694" s="12"/>
      <c r="T3694" s="12"/>
      <c r="U3694" s="12"/>
      <c r="W3694" s="23" t="s">
        <v>28</v>
      </c>
      <c r="X3694" s="24">
        <v>0.5</v>
      </c>
      <c r="Y3694" s="24">
        <v>0.5</v>
      </c>
      <c r="Z3694" s="24">
        <v>0.5</v>
      </c>
      <c r="AA3694" s="24">
        <v>0.5</v>
      </c>
      <c r="AB3694" s="24">
        <v>0.5</v>
      </c>
      <c r="AC3694" s="24">
        <v>0.5</v>
      </c>
      <c r="AD3694" s="24">
        <v>0.5</v>
      </c>
      <c r="AE3694" s="24">
        <v>0.5</v>
      </c>
      <c r="AF3694" s="24">
        <v>0.5</v>
      </c>
      <c r="AG3694" s="24">
        <v>0.5</v>
      </c>
      <c r="AH3694" s="24">
        <v>0.5</v>
      </c>
      <c r="AI3694" s="24">
        <v>0.5</v>
      </c>
      <c r="AJ3694" s="24">
        <v>0.5</v>
      </c>
      <c r="AK3694" s="24">
        <v>0.5</v>
      </c>
      <c r="AL3694" s="24">
        <v>0.5</v>
      </c>
      <c r="AM3694" s="24">
        <v>0.5</v>
      </c>
      <c r="AN3694" s="24">
        <v>0.5</v>
      </c>
      <c r="AP3694" s="14"/>
      <c r="AQ3694" s="14"/>
      <c r="AR3694" s="12" t="s">
        <v>28</v>
      </c>
      <c r="AS3694" s="13">
        <f t="shared" si="6010"/>
        <v>0</v>
      </c>
      <c r="AT3694" s="13">
        <f t="shared" si="6010"/>
        <v>0</v>
      </c>
      <c r="AU3694" s="13">
        <f t="shared" si="6011"/>
        <v>0</v>
      </c>
      <c r="AV3694" s="13">
        <f t="shared" si="6012"/>
        <v>0</v>
      </c>
      <c r="AW3694" s="13">
        <f t="shared" si="6013"/>
        <v>0</v>
      </c>
      <c r="AX3694" s="13">
        <f t="shared" si="6014"/>
        <v>0</v>
      </c>
      <c r="AY3694" s="13">
        <f t="shared" si="6015"/>
        <v>0</v>
      </c>
      <c r="AZ3694" s="13">
        <f t="shared" si="6016"/>
        <v>0</v>
      </c>
      <c r="BA3694" s="13">
        <f t="shared" si="6017"/>
        <v>0</v>
      </c>
      <c r="BB3694" s="13">
        <f t="shared" si="6018"/>
        <v>0</v>
      </c>
      <c r="BC3694" s="13">
        <f t="shared" si="6019"/>
        <v>0</v>
      </c>
      <c r="BD3694" s="13">
        <f t="shared" si="6020"/>
        <v>0</v>
      </c>
      <c r="BE3694" s="13">
        <f t="shared" si="6021"/>
        <v>0</v>
      </c>
      <c r="BF3694" s="13">
        <f t="shared" si="6022"/>
        <v>0</v>
      </c>
      <c r="BG3694" s="13">
        <f t="shared" si="6023"/>
        <v>0</v>
      </c>
      <c r="BH3694" s="13">
        <f t="shared" si="6024"/>
        <v>0</v>
      </c>
      <c r="BI3694" s="13">
        <f t="shared" si="6025"/>
        <v>0</v>
      </c>
      <c r="BJ3694" s="12">
        <f t="shared" si="6026"/>
        <v>0</v>
      </c>
    </row>
    <row r="3695" spans="1:62" ht="15.75">
      <c r="A3695" s="14"/>
      <c r="B3695" s="14"/>
      <c r="C3695" s="12"/>
      <c r="D3695" s="12"/>
      <c r="E3695" s="12"/>
      <c r="F3695" s="12"/>
      <c r="G3695" s="12"/>
      <c r="H3695" s="12"/>
      <c r="I3695" s="12"/>
      <c r="J3695" s="12"/>
      <c r="K3695" s="12"/>
      <c r="L3695" s="12"/>
      <c r="M3695" s="12"/>
      <c r="N3695" s="12"/>
      <c r="O3695" s="12"/>
      <c r="P3695" s="12"/>
      <c r="Q3695" s="12"/>
      <c r="R3695" s="12"/>
      <c r="S3695" s="12"/>
      <c r="T3695" s="12"/>
      <c r="U3695" s="12"/>
      <c r="W3695" s="23" t="s">
        <v>50</v>
      </c>
      <c r="X3695" s="24">
        <v>8.5000000000000006E-2</v>
      </c>
      <c r="Y3695" s="24">
        <v>8.5000000000000006E-2</v>
      </c>
      <c r="Z3695" s="24">
        <v>8.5000000000000006E-2</v>
      </c>
      <c r="AA3695" s="24">
        <v>8.5000000000000006E-2</v>
      </c>
      <c r="AB3695" s="24">
        <v>8.5000000000000006E-2</v>
      </c>
      <c r="AC3695" s="24">
        <v>8.5000000000000006E-2</v>
      </c>
      <c r="AD3695" s="24">
        <v>8.5000000000000006E-2</v>
      </c>
      <c r="AE3695" s="24">
        <v>8.5000000000000006E-2</v>
      </c>
      <c r="AF3695" s="24">
        <v>8.5000000000000006E-2</v>
      </c>
      <c r="AG3695" s="24">
        <v>8.5000000000000006E-2</v>
      </c>
      <c r="AH3695" s="24">
        <v>8.5000000000000006E-2</v>
      </c>
      <c r="AI3695" s="24">
        <v>8.5000000000000006E-2</v>
      </c>
      <c r="AJ3695" s="24">
        <v>8.5000000000000006E-2</v>
      </c>
      <c r="AK3695" s="24">
        <v>8.5000000000000006E-2</v>
      </c>
      <c r="AL3695" s="24">
        <v>8.5000000000000006E-2</v>
      </c>
      <c r="AM3695" s="24">
        <v>8.5000000000000006E-2</v>
      </c>
      <c r="AN3695" s="24">
        <v>8.5000000000000006E-2</v>
      </c>
      <c r="AP3695" s="14"/>
      <c r="AQ3695" s="14"/>
      <c r="AR3695" s="12" t="s">
        <v>29</v>
      </c>
      <c r="AS3695" s="13">
        <f t="shared" si="6010"/>
        <v>0</v>
      </c>
      <c r="AT3695" s="13">
        <f t="shared" si="6010"/>
        <v>0</v>
      </c>
      <c r="AU3695" s="13">
        <f t="shared" si="6011"/>
        <v>0</v>
      </c>
      <c r="AV3695" s="13">
        <f t="shared" si="6012"/>
        <v>0</v>
      </c>
      <c r="AW3695" s="13">
        <f t="shared" si="6013"/>
        <v>0</v>
      </c>
      <c r="AX3695" s="13">
        <f t="shared" si="6014"/>
        <v>0</v>
      </c>
      <c r="AY3695" s="13">
        <f t="shared" si="6015"/>
        <v>0</v>
      </c>
      <c r="AZ3695" s="13">
        <f t="shared" si="6016"/>
        <v>0</v>
      </c>
      <c r="BA3695" s="13">
        <f t="shared" si="6017"/>
        <v>0</v>
      </c>
      <c r="BB3695" s="13">
        <f t="shared" si="6018"/>
        <v>0</v>
      </c>
      <c r="BC3695" s="13">
        <f t="shared" si="6019"/>
        <v>0</v>
      </c>
      <c r="BD3695" s="13">
        <f t="shared" si="6020"/>
        <v>0</v>
      </c>
      <c r="BE3695" s="13">
        <f t="shared" si="6021"/>
        <v>0</v>
      </c>
      <c r="BF3695" s="13">
        <f t="shared" si="6022"/>
        <v>0</v>
      </c>
      <c r="BG3695" s="13">
        <f t="shared" si="6023"/>
        <v>0</v>
      </c>
      <c r="BH3695" s="13">
        <f t="shared" si="6024"/>
        <v>0</v>
      </c>
      <c r="BI3695" s="13">
        <f t="shared" si="6025"/>
        <v>0</v>
      </c>
      <c r="BJ3695" s="12">
        <f t="shared" si="6026"/>
        <v>0</v>
      </c>
    </row>
    <row r="3696" spans="1:62" ht="15.75">
      <c r="A3696" s="14"/>
      <c r="B3696" s="14"/>
      <c r="C3696" s="12"/>
      <c r="D3696" s="12"/>
      <c r="E3696" s="12"/>
      <c r="F3696" s="12"/>
      <c r="G3696" s="12"/>
      <c r="H3696" s="12"/>
      <c r="I3696" s="12"/>
      <c r="J3696" s="12"/>
      <c r="K3696" s="12"/>
      <c r="L3696" s="12"/>
      <c r="M3696" s="12"/>
      <c r="N3696" s="12"/>
      <c r="O3696" s="12"/>
      <c r="P3696" s="12"/>
      <c r="Q3696" s="12"/>
      <c r="R3696" s="12"/>
      <c r="S3696" s="12"/>
      <c r="T3696" s="12"/>
      <c r="U3696" s="12"/>
      <c r="W3696" s="23" t="s">
        <v>51</v>
      </c>
      <c r="X3696" s="24">
        <v>0.59</v>
      </c>
      <c r="Y3696" s="24">
        <v>0.59</v>
      </c>
      <c r="Z3696" s="24">
        <v>0.59</v>
      </c>
      <c r="AA3696" s="24">
        <v>0.59</v>
      </c>
      <c r="AB3696" s="24">
        <v>0.59</v>
      </c>
      <c r="AC3696" s="24">
        <v>0.59</v>
      </c>
      <c r="AD3696" s="24">
        <v>0.59</v>
      </c>
      <c r="AE3696" s="24">
        <v>0.59</v>
      </c>
      <c r="AF3696" s="24">
        <v>0.59</v>
      </c>
      <c r="AG3696" s="24">
        <v>0.59</v>
      </c>
      <c r="AH3696" s="24">
        <v>0.59</v>
      </c>
      <c r="AI3696" s="24">
        <v>0.59</v>
      </c>
      <c r="AJ3696" s="24">
        <v>0.59</v>
      </c>
      <c r="AK3696" s="24">
        <v>0.59</v>
      </c>
      <c r="AL3696" s="24">
        <v>0.59</v>
      </c>
      <c r="AM3696" s="24">
        <v>0.59</v>
      </c>
      <c r="AN3696" s="24">
        <v>0.59</v>
      </c>
      <c r="AP3696" s="14"/>
      <c r="AQ3696" s="14"/>
      <c r="AR3696" s="12" t="s">
        <v>30</v>
      </c>
      <c r="AS3696" s="13">
        <f t="shared" si="6010"/>
        <v>0</v>
      </c>
      <c r="AT3696" s="13">
        <f t="shared" si="6010"/>
        <v>0</v>
      </c>
      <c r="AU3696" s="13">
        <f t="shared" si="6011"/>
        <v>0</v>
      </c>
      <c r="AV3696" s="13">
        <f t="shared" si="6012"/>
        <v>0</v>
      </c>
      <c r="AW3696" s="13">
        <f t="shared" si="6013"/>
        <v>0</v>
      </c>
      <c r="AX3696" s="13">
        <f t="shared" si="6014"/>
        <v>0</v>
      </c>
      <c r="AY3696" s="13">
        <f t="shared" si="6015"/>
        <v>0</v>
      </c>
      <c r="AZ3696" s="13">
        <f t="shared" si="6016"/>
        <v>0</v>
      </c>
      <c r="BA3696" s="13">
        <f t="shared" si="6017"/>
        <v>0</v>
      </c>
      <c r="BB3696" s="13">
        <f t="shared" si="6018"/>
        <v>0</v>
      </c>
      <c r="BC3696" s="13">
        <f t="shared" si="6019"/>
        <v>0</v>
      </c>
      <c r="BD3696" s="13">
        <f t="shared" si="6020"/>
        <v>0</v>
      </c>
      <c r="BE3696" s="13">
        <f t="shared" si="6021"/>
        <v>0</v>
      </c>
      <c r="BF3696" s="13">
        <f t="shared" si="6022"/>
        <v>0</v>
      </c>
      <c r="BG3696" s="13">
        <f t="shared" si="6023"/>
        <v>0</v>
      </c>
      <c r="BH3696" s="13">
        <f t="shared" si="6024"/>
        <v>0</v>
      </c>
      <c r="BI3696" s="13">
        <f t="shared" si="6025"/>
        <v>0</v>
      </c>
      <c r="BJ3696" s="12">
        <f t="shared" si="6026"/>
        <v>0</v>
      </c>
    </row>
    <row r="3697" spans="1:62" ht="15.75">
      <c r="A3697" s="14"/>
      <c r="B3697" s="14"/>
      <c r="C3697" s="12"/>
      <c r="D3697" s="12"/>
      <c r="E3697" s="12"/>
      <c r="F3697" s="12"/>
      <c r="G3697" s="12"/>
      <c r="H3697" s="12"/>
      <c r="I3697" s="12"/>
      <c r="J3697" s="12"/>
      <c r="K3697" s="12"/>
      <c r="L3697" s="12"/>
      <c r="M3697" s="12"/>
      <c r="N3697" s="12"/>
      <c r="O3697" s="12"/>
      <c r="P3697" s="12"/>
      <c r="Q3697" s="12"/>
      <c r="R3697" s="12"/>
      <c r="S3697" s="12"/>
      <c r="T3697" s="12"/>
      <c r="U3697" s="12"/>
      <c r="W3697" s="23" t="s">
        <v>31</v>
      </c>
      <c r="X3697" s="24">
        <v>0.56999999999999995</v>
      </c>
      <c r="Y3697" s="24">
        <v>0.56999999999999995</v>
      </c>
      <c r="Z3697" s="24">
        <v>0.56999999999999995</v>
      </c>
      <c r="AA3697" s="24">
        <v>0.56999999999999995</v>
      </c>
      <c r="AB3697" s="24">
        <v>0.56999999999999995</v>
      </c>
      <c r="AC3697" s="24">
        <v>0.56999999999999995</v>
      </c>
      <c r="AD3697" s="24">
        <v>0.56999999999999995</v>
      </c>
      <c r="AE3697" s="24">
        <v>0.56999999999999995</v>
      </c>
      <c r="AF3697" s="24">
        <v>0.56999999999999995</v>
      </c>
      <c r="AG3697" s="24">
        <v>0.56999999999999995</v>
      </c>
      <c r="AH3697" s="24">
        <v>0.56999999999999995</v>
      </c>
      <c r="AI3697" s="24">
        <v>0.56999999999999995</v>
      </c>
      <c r="AJ3697" s="24">
        <v>0.56999999999999995</v>
      </c>
      <c r="AK3697" s="24">
        <v>0.56999999999999995</v>
      </c>
      <c r="AL3697" s="24">
        <v>0.56999999999999995</v>
      </c>
      <c r="AM3697" s="24">
        <v>0.56999999999999995</v>
      </c>
      <c r="AN3697" s="24">
        <v>0.56999999999999995</v>
      </c>
      <c r="AP3697" s="14"/>
      <c r="AQ3697" s="14"/>
      <c r="AR3697" s="12" t="s">
        <v>31</v>
      </c>
      <c r="AS3697" s="13">
        <f t="shared" si="6010"/>
        <v>0</v>
      </c>
      <c r="AT3697" s="13">
        <f t="shared" si="6010"/>
        <v>0</v>
      </c>
      <c r="AU3697" s="13">
        <f t="shared" si="6011"/>
        <v>0</v>
      </c>
      <c r="AV3697" s="13">
        <f t="shared" si="6012"/>
        <v>0</v>
      </c>
      <c r="AW3697" s="13">
        <f t="shared" si="6013"/>
        <v>0</v>
      </c>
      <c r="AX3697" s="13">
        <f t="shared" si="6014"/>
        <v>0</v>
      </c>
      <c r="AY3697" s="13">
        <f t="shared" si="6015"/>
        <v>0</v>
      </c>
      <c r="AZ3697" s="13">
        <f t="shared" si="6016"/>
        <v>0</v>
      </c>
      <c r="BA3697" s="13">
        <f t="shared" si="6017"/>
        <v>0</v>
      </c>
      <c r="BB3697" s="13">
        <f t="shared" si="6018"/>
        <v>0</v>
      </c>
      <c r="BC3697" s="13">
        <f t="shared" si="6019"/>
        <v>0</v>
      </c>
      <c r="BD3697" s="13">
        <f t="shared" si="6020"/>
        <v>0</v>
      </c>
      <c r="BE3697" s="13">
        <f t="shared" si="6021"/>
        <v>0</v>
      </c>
      <c r="BF3697" s="13">
        <f t="shared" si="6022"/>
        <v>0</v>
      </c>
      <c r="BG3697" s="13">
        <f t="shared" si="6023"/>
        <v>0</v>
      </c>
      <c r="BH3697" s="13">
        <f t="shared" si="6024"/>
        <v>0</v>
      </c>
      <c r="BI3697" s="13">
        <f t="shared" si="6025"/>
        <v>0</v>
      </c>
      <c r="BJ3697" s="12">
        <f t="shared" si="6026"/>
        <v>0</v>
      </c>
    </row>
    <row r="3698" spans="1:62" ht="15.75">
      <c r="A3698" s="16"/>
      <c r="B3698" s="16"/>
      <c r="C3698" s="12"/>
      <c r="D3698" s="12"/>
      <c r="E3698" s="12"/>
      <c r="F3698" s="12"/>
      <c r="G3698" s="12"/>
      <c r="H3698" s="12"/>
      <c r="I3698" s="12"/>
      <c r="J3698" s="12"/>
      <c r="K3698" s="12"/>
      <c r="L3698" s="12"/>
      <c r="M3698" s="12"/>
      <c r="N3698" s="12"/>
      <c r="O3698" s="12"/>
      <c r="P3698" s="12"/>
      <c r="Q3698" s="12"/>
      <c r="R3698" s="12"/>
      <c r="S3698" s="12"/>
      <c r="T3698" s="12"/>
      <c r="U3698" s="12"/>
      <c r="W3698" s="23" t="s">
        <v>32</v>
      </c>
      <c r="X3698" s="24">
        <v>0.4</v>
      </c>
      <c r="Y3698" s="24">
        <v>0.4</v>
      </c>
      <c r="Z3698" s="24">
        <v>0.4</v>
      </c>
      <c r="AA3698" s="24">
        <v>0.4</v>
      </c>
      <c r="AB3698" s="24">
        <v>0.4</v>
      </c>
      <c r="AC3698" s="24">
        <v>0.4</v>
      </c>
      <c r="AD3698" s="24">
        <v>0.4</v>
      </c>
      <c r="AE3698" s="24">
        <v>0.4</v>
      </c>
      <c r="AF3698" s="24">
        <v>0.4</v>
      </c>
      <c r="AG3698" s="24">
        <v>0.4</v>
      </c>
      <c r="AH3698" s="24">
        <v>0.4</v>
      </c>
      <c r="AI3698" s="24">
        <v>0.4</v>
      </c>
      <c r="AJ3698" s="24">
        <v>0.4</v>
      </c>
      <c r="AK3698" s="24">
        <v>0.4</v>
      </c>
      <c r="AL3698" s="24">
        <v>0.4</v>
      </c>
      <c r="AM3698" s="24">
        <v>0.4</v>
      </c>
      <c r="AN3698" s="24">
        <v>0.4</v>
      </c>
      <c r="AP3698" s="16"/>
      <c r="AQ3698" s="16"/>
      <c r="AR3698" s="12" t="s">
        <v>32</v>
      </c>
      <c r="AS3698" s="13">
        <f t="shared" si="6010"/>
        <v>0</v>
      </c>
      <c r="AT3698" s="13">
        <f t="shared" si="6010"/>
        <v>0</v>
      </c>
      <c r="AU3698" s="13">
        <f t="shared" si="6011"/>
        <v>0</v>
      </c>
      <c r="AV3698" s="13">
        <f t="shared" si="6012"/>
        <v>0</v>
      </c>
      <c r="AW3698" s="13">
        <f t="shared" si="6013"/>
        <v>0</v>
      </c>
      <c r="AX3698" s="13">
        <f t="shared" si="6014"/>
        <v>0</v>
      </c>
      <c r="AY3698" s="13">
        <f t="shared" si="6015"/>
        <v>0</v>
      </c>
      <c r="AZ3698" s="13">
        <f t="shared" si="6016"/>
        <v>0</v>
      </c>
      <c r="BA3698" s="13">
        <f t="shared" si="6017"/>
        <v>0</v>
      </c>
      <c r="BB3698" s="13">
        <f t="shared" si="6018"/>
        <v>0</v>
      </c>
      <c r="BC3698" s="13">
        <f t="shared" si="6019"/>
        <v>0</v>
      </c>
      <c r="BD3698" s="13">
        <f t="shared" si="6020"/>
        <v>0</v>
      </c>
      <c r="BE3698" s="13">
        <f t="shared" si="6021"/>
        <v>0</v>
      </c>
      <c r="BF3698" s="13">
        <f t="shared" si="6022"/>
        <v>0</v>
      </c>
      <c r="BG3698" s="13">
        <f t="shared" si="6023"/>
        <v>0</v>
      </c>
      <c r="BH3698" s="13">
        <f t="shared" si="6024"/>
        <v>0</v>
      </c>
      <c r="BI3698" s="13">
        <f t="shared" si="6025"/>
        <v>0</v>
      </c>
      <c r="BJ3698" s="12">
        <f t="shared" si="6026"/>
        <v>0</v>
      </c>
    </row>
    <row r="3699" spans="1:62">
      <c r="A3699" s="17"/>
      <c r="B3699" s="18"/>
      <c r="C3699" s="19"/>
      <c r="D3699" s="19"/>
      <c r="E3699" s="19"/>
      <c r="F3699" s="19"/>
      <c r="G3699" s="19"/>
      <c r="H3699" s="19"/>
      <c r="I3699" s="19"/>
      <c r="J3699" s="19"/>
      <c r="K3699" s="19"/>
      <c r="L3699" s="19"/>
      <c r="M3699" s="19"/>
      <c r="N3699" s="19"/>
      <c r="O3699" s="19"/>
      <c r="P3699" s="19"/>
      <c r="Q3699" s="19"/>
      <c r="R3699" s="19"/>
      <c r="S3699" s="19"/>
      <c r="T3699" s="19"/>
      <c r="U3699" s="19"/>
      <c r="AP3699" s="35"/>
      <c r="AQ3699" s="36"/>
      <c r="AR3699" s="37" t="s">
        <v>33</v>
      </c>
      <c r="AS3699" s="37">
        <f>SUM(AS3690:AS3698)</f>
        <v>0</v>
      </c>
      <c r="AT3699" s="37">
        <f t="shared" ref="AT3699:BJ3699" si="6027">SUM(AT3690:AT3698)</f>
        <v>0</v>
      </c>
      <c r="AU3699" s="37">
        <f t="shared" si="6027"/>
        <v>0</v>
      </c>
      <c r="AV3699" s="37">
        <f t="shared" si="6027"/>
        <v>0</v>
      </c>
      <c r="AW3699" s="37">
        <f t="shared" si="6027"/>
        <v>0</v>
      </c>
      <c r="AX3699" s="37">
        <f t="shared" si="6027"/>
        <v>0</v>
      </c>
      <c r="AY3699" s="37">
        <f t="shared" si="6027"/>
        <v>0</v>
      </c>
      <c r="AZ3699" s="37">
        <f t="shared" si="6027"/>
        <v>0</v>
      </c>
      <c r="BA3699" s="37">
        <f t="shared" si="6027"/>
        <v>0</v>
      </c>
      <c r="BB3699" s="37">
        <f t="shared" si="6027"/>
        <v>0</v>
      </c>
      <c r="BC3699" s="37">
        <f t="shared" si="6027"/>
        <v>0</v>
      </c>
      <c r="BD3699" s="37">
        <f t="shared" si="6027"/>
        <v>0</v>
      </c>
      <c r="BE3699" s="37">
        <f t="shared" si="6027"/>
        <v>0</v>
      </c>
      <c r="BF3699" s="37">
        <f t="shared" si="6027"/>
        <v>0</v>
      </c>
      <c r="BG3699" s="37">
        <f t="shared" si="6027"/>
        <v>0</v>
      </c>
      <c r="BH3699" s="37">
        <f t="shared" si="6027"/>
        <v>0</v>
      </c>
      <c r="BI3699" s="37">
        <f t="shared" si="6027"/>
        <v>0</v>
      </c>
      <c r="BJ3699" s="37">
        <f t="shared" si="6027"/>
        <v>0</v>
      </c>
    </row>
    <row r="3702" spans="1:62" ht="106.5">
      <c r="A3702" s="8"/>
      <c r="B3702" s="8"/>
      <c r="C3702" s="8"/>
      <c r="D3702" s="8"/>
      <c r="E3702" s="9"/>
      <c r="F3702" s="9"/>
      <c r="G3702" s="9"/>
      <c r="H3702" s="9"/>
      <c r="I3702" s="9"/>
      <c r="J3702" s="9"/>
      <c r="K3702" s="9"/>
      <c r="L3702" s="9"/>
      <c r="M3702" s="9"/>
      <c r="N3702" s="9"/>
      <c r="O3702" s="9"/>
      <c r="P3702" s="9"/>
      <c r="Q3702" s="9"/>
      <c r="R3702" s="9"/>
      <c r="S3702" s="9"/>
      <c r="T3702" s="9"/>
      <c r="U3702" s="9"/>
      <c r="W3702" s="21"/>
      <c r="X3702" s="22" t="str">
        <f>X5</f>
        <v>ANGGREK</v>
      </c>
      <c r="Y3702" s="22" t="str">
        <f>Y5</f>
        <v>BOUGENVIL</v>
      </c>
      <c r="Z3702" s="22" t="str">
        <f t="shared" ref="Z3702:AN3702" si="6028">Z5</f>
        <v>CAMELIA</v>
      </c>
      <c r="AA3702" s="22" t="str">
        <f t="shared" si="6028"/>
        <v>DEWANDARU</v>
      </c>
      <c r="AB3702" s="22" t="str">
        <f t="shared" si="6028"/>
        <v>EDELWEIS</v>
      </c>
      <c r="AC3702" s="22" t="str">
        <f t="shared" si="6028"/>
        <v>FLAMBOYAN</v>
      </c>
      <c r="AD3702" s="22" t="str">
        <f t="shared" si="6028"/>
        <v>GERANIUM</v>
      </c>
      <c r="AE3702" s="22" t="str">
        <f t="shared" si="6028"/>
        <v>HELIKONIA</v>
      </c>
      <c r="AF3702" s="22" t="str">
        <f t="shared" si="6028"/>
        <v>IVY</v>
      </c>
      <c r="AG3702" s="22" t="str">
        <f t="shared" si="6028"/>
        <v>KANA</v>
      </c>
      <c r="AH3702" s="22" t="str">
        <f t="shared" si="6028"/>
        <v>IGD</v>
      </c>
      <c r="AI3702" s="22" t="str">
        <f t="shared" si="6028"/>
        <v>HCU</v>
      </c>
      <c r="AJ3702" s="22" t="str">
        <f t="shared" si="6028"/>
        <v>PENUNJANG</v>
      </c>
      <c r="AK3702" s="22" t="str">
        <f t="shared" si="6028"/>
        <v>PELAYANAN</v>
      </c>
      <c r="AL3702" s="22" t="str">
        <f t="shared" si="6028"/>
        <v>ADMIN</v>
      </c>
      <c r="AM3702" s="22" t="str">
        <f t="shared" si="6028"/>
        <v>ASRAMA</v>
      </c>
      <c r="AN3702" s="22" t="str">
        <f t="shared" si="6028"/>
        <v>MASJID</v>
      </c>
      <c r="AP3702" s="33" t="s">
        <v>2</v>
      </c>
      <c r="AQ3702" s="33" t="s">
        <v>3</v>
      </c>
      <c r="AR3702" s="33" t="s">
        <v>4</v>
      </c>
      <c r="AS3702" s="34" t="str">
        <f>AS5</f>
        <v>ANGGREK</v>
      </c>
      <c r="AT3702" s="34" t="str">
        <f>AT5</f>
        <v>BOUGENVIL</v>
      </c>
      <c r="AU3702" s="34" t="str">
        <f t="shared" ref="AU3702:BJ3702" si="6029">AU5</f>
        <v>CAMELIA II</v>
      </c>
      <c r="AV3702" s="34" t="str">
        <f t="shared" si="6029"/>
        <v>DEWANDARU</v>
      </c>
      <c r="AW3702" s="34" t="str">
        <f t="shared" si="6029"/>
        <v>EDELWEIS</v>
      </c>
      <c r="AX3702" s="34" t="str">
        <f t="shared" si="6029"/>
        <v>FLAMBOYAN</v>
      </c>
      <c r="AY3702" s="34" t="str">
        <f t="shared" si="6029"/>
        <v>GERANIUM</v>
      </c>
      <c r="AZ3702" s="34" t="str">
        <f t="shared" si="6029"/>
        <v>HELIKONIA</v>
      </c>
      <c r="BA3702" s="34" t="str">
        <f t="shared" si="6029"/>
        <v>IVY</v>
      </c>
      <c r="BB3702" s="34" t="str">
        <f t="shared" si="6029"/>
        <v>KANA</v>
      </c>
      <c r="BC3702" s="34" t="str">
        <f t="shared" si="6029"/>
        <v>IGD</v>
      </c>
      <c r="BD3702" s="34" t="str">
        <f t="shared" si="6029"/>
        <v>HCU</v>
      </c>
      <c r="BE3702" s="34" t="str">
        <f t="shared" si="6029"/>
        <v>PENUNJANG</v>
      </c>
      <c r="BF3702" s="34" t="str">
        <f t="shared" si="6029"/>
        <v>PELAYANAN</v>
      </c>
      <c r="BG3702" s="34" t="str">
        <f t="shared" si="6029"/>
        <v>ADMIN</v>
      </c>
      <c r="BH3702" s="34" t="str">
        <f t="shared" si="6029"/>
        <v>ASRAMA</v>
      </c>
      <c r="BI3702" s="34" t="str">
        <f t="shared" si="6029"/>
        <v>MASJID</v>
      </c>
      <c r="BJ3702" s="34" t="str">
        <f t="shared" si="6029"/>
        <v>JUMLAH</v>
      </c>
    </row>
    <row r="3703" spans="1:62" ht="15.75">
      <c r="A3703" s="10"/>
      <c r="B3703" s="11"/>
      <c r="C3703" s="12"/>
      <c r="D3703" s="12"/>
      <c r="E3703" s="12"/>
      <c r="F3703" s="12"/>
      <c r="G3703" s="12"/>
      <c r="H3703" s="12"/>
      <c r="I3703" s="12"/>
      <c r="J3703" s="12"/>
      <c r="K3703" s="12"/>
      <c r="L3703" s="12"/>
      <c r="M3703" s="12"/>
      <c r="N3703" s="12"/>
      <c r="O3703" s="12"/>
      <c r="P3703" s="12"/>
      <c r="Q3703" s="12"/>
      <c r="R3703" s="12"/>
      <c r="S3703" s="12"/>
      <c r="T3703" s="12"/>
      <c r="U3703" s="12"/>
      <c r="W3703" s="23" t="s">
        <v>24</v>
      </c>
      <c r="X3703" s="24">
        <v>0.26500000000000001</v>
      </c>
      <c r="Y3703" s="24">
        <v>0.26500000000000001</v>
      </c>
      <c r="Z3703" s="24">
        <v>0.26500000000000001</v>
      </c>
      <c r="AA3703" s="24">
        <v>0.26500000000000001</v>
      </c>
      <c r="AB3703" s="24">
        <v>0.26500000000000001</v>
      </c>
      <c r="AC3703" s="24">
        <v>0.26500000000000001</v>
      </c>
      <c r="AD3703" s="24">
        <v>0.26500000000000001</v>
      </c>
      <c r="AE3703" s="24">
        <v>0.26500000000000001</v>
      </c>
      <c r="AF3703" s="24">
        <v>0.26500000000000001</v>
      </c>
      <c r="AG3703" s="24">
        <v>0.26500000000000001</v>
      </c>
      <c r="AH3703" s="24">
        <v>0.26500000000000001</v>
      </c>
      <c r="AI3703" s="24">
        <v>0.26500000000000001</v>
      </c>
      <c r="AJ3703" s="24">
        <v>0.26500000000000001</v>
      </c>
      <c r="AK3703" s="24">
        <v>0.26500000000000001</v>
      </c>
      <c r="AL3703" s="24">
        <v>0.26500000000000001</v>
      </c>
      <c r="AM3703" s="24">
        <v>0.26500000000000001</v>
      </c>
      <c r="AN3703" s="24">
        <v>0.26500000000000001</v>
      </c>
      <c r="AP3703" s="10">
        <f>AP3690+1</f>
        <v>9</v>
      </c>
      <c r="AQ3703" s="11" t="s">
        <v>41</v>
      </c>
      <c r="AR3703" s="12" t="s">
        <v>24</v>
      </c>
      <c r="AS3703" s="13">
        <f t="shared" ref="AS3703:AT3711" si="6030">D3703*X3703</f>
        <v>0</v>
      </c>
      <c r="AT3703" s="13">
        <f t="shared" si="6030"/>
        <v>0</v>
      </c>
      <c r="AU3703" s="13">
        <f t="shared" ref="AU3703:AU3711" si="6031">F3703*Z3703</f>
        <v>0</v>
      </c>
      <c r="AV3703" s="13">
        <f t="shared" ref="AV3703:AV3711" si="6032">G3703*AA3703</f>
        <v>0</v>
      </c>
      <c r="AW3703" s="13">
        <f t="shared" ref="AW3703:AW3711" si="6033">H3703*AB3703</f>
        <v>0</v>
      </c>
      <c r="AX3703" s="13">
        <f t="shared" ref="AX3703:AX3711" si="6034">I3703*AC3703</f>
        <v>0</v>
      </c>
      <c r="AY3703" s="13">
        <f t="shared" ref="AY3703:AY3711" si="6035">J3703*AD3703</f>
        <v>0</v>
      </c>
      <c r="AZ3703" s="13">
        <f t="shared" ref="AZ3703:AZ3711" si="6036">K3703*AE3703</f>
        <v>0</v>
      </c>
      <c r="BA3703" s="13">
        <f t="shared" ref="BA3703:BA3711" si="6037">L3703*AF3703</f>
        <v>0</v>
      </c>
      <c r="BB3703" s="13">
        <f t="shared" ref="BB3703:BB3711" si="6038">M3703*AG3703</f>
        <v>0</v>
      </c>
      <c r="BC3703" s="13">
        <f t="shared" ref="BC3703:BC3711" si="6039">N3703*AH3703</f>
        <v>0</v>
      </c>
      <c r="BD3703" s="13">
        <f t="shared" ref="BD3703:BD3711" si="6040">O3703*AI3703</f>
        <v>0</v>
      </c>
      <c r="BE3703" s="13">
        <f t="shared" ref="BE3703:BE3711" si="6041">P3703*AJ3703</f>
        <v>0</v>
      </c>
      <c r="BF3703" s="13">
        <f t="shared" ref="BF3703:BF3711" si="6042">Q3703*AK3703</f>
        <v>0</v>
      </c>
      <c r="BG3703" s="13">
        <f t="shared" ref="BG3703:BG3711" si="6043">R3703*AL3703</f>
        <v>0</v>
      </c>
      <c r="BH3703" s="13">
        <f t="shared" ref="BH3703:BH3711" si="6044">S3703*AM3703</f>
        <v>0</v>
      </c>
      <c r="BI3703" s="13">
        <f t="shared" ref="BI3703:BI3711" si="6045">T3703*AN3703</f>
        <v>0</v>
      </c>
      <c r="BJ3703" s="12">
        <f>SUM(AT3703:BI3703)</f>
        <v>0</v>
      </c>
    </row>
    <row r="3704" spans="1:62" ht="15.75">
      <c r="A3704" s="14"/>
      <c r="B3704" s="15"/>
      <c r="C3704" s="12"/>
      <c r="D3704" s="12"/>
      <c r="E3704" s="12"/>
      <c r="F3704" s="12"/>
      <c r="G3704" s="12"/>
      <c r="H3704" s="12"/>
      <c r="I3704" s="12"/>
      <c r="J3704" s="12"/>
      <c r="K3704" s="12"/>
      <c r="L3704" s="12"/>
      <c r="M3704" s="12"/>
      <c r="N3704" s="12"/>
      <c r="O3704" s="12"/>
      <c r="P3704" s="12"/>
      <c r="Q3704" s="12"/>
      <c r="R3704" s="12"/>
      <c r="S3704" s="12"/>
      <c r="T3704" s="12"/>
      <c r="U3704" s="12"/>
      <c r="W3704" s="23" t="s">
        <v>25</v>
      </c>
      <c r="X3704" s="24">
        <v>0.22500000000000001</v>
      </c>
      <c r="Y3704" s="24">
        <v>0.22500000000000001</v>
      </c>
      <c r="Z3704" s="24">
        <v>0.22500000000000001</v>
      </c>
      <c r="AA3704" s="24">
        <v>0.22500000000000001</v>
      </c>
      <c r="AB3704" s="24">
        <v>0.22500000000000001</v>
      </c>
      <c r="AC3704" s="24">
        <v>0.22500000000000001</v>
      </c>
      <c r="AD3704" s="24">
        <v>0.22500000000000001</v>
      </c>
      <c r="AE3704" s="24">
        <v>0.22500000000000001</v>
      </c>
      <c r="AF3704" s="24">
        <v>0.22500000000000001</v>
      </c>
      <c r="AG3704" s="24">
        <v>0.22500000000000001</v>
      </c>
      <c r="AH3704" s="24">
        <v>0.22500000000000001</v>
      </c>
      <c r="AI3704" s="24">
        <v>0.22500000000000001</v>
      </c>
      <c r="AJ3704" s="24">
        <v>0.22500000000000001</v>
      </c>
      <c r="AK3704" s="24">
        <v>0.22500000000000001</v>
      </c>
      <c r="AL3704" s="24">
        <v>0.22500000000000001</v>
      </c>
      <c r="AM3704" s="24">
        <v>0.22500000000000001</v>
      </c>
      <c r="AN3704" s="24">
        <v>0.22500000000000001</v>
      </c>
      <c r="AP3704" s="14"/>
      <c r="AQ3704" s="15">
        <f>AQ3691+1</f>
        <v>44478</v>
      </c>
      <c r="AR3704" s="12" t="s">
        <v>25</v>
      </c>
      <c r="AS3704" s="13">
        <f t="shared" si="6030"/>
        <v>0</v>
      </c>
      <c r="AT3704" s="13">
        <f t="shared" si="6030"/>
        <v>0</v>
      </c>
      <c r="AU3704" s="13">
        <f t="shared" si="6031"/>
        <v>0</v>
      </c>
      <c r="AV3704" s="13">
        <f t="shared" si="6032"/>
        <v>0</v>
      </c>
      <c r="AW3704" s="13">
        <f t="shared" si="6033"/>
        <v>0</v>
      </c>
      <c r="AX3704" s="13">
        <f t="shared" si="6034"/>
        <v>0</v>
      </c>
      <c r="AY3704" s="13">
        <f t="shared" si="6035"/>
        <v>0</v>
      </c>
      <c r="AZ3704" s="13">
        <f t="shared" si="6036"/>
        <v>0</v>
      </c>
      <c r="BA3704" s="13">
        <f t="shared" si="6037"/>
        <v>0</v>
      </c>
      <c r="BB3704" s="13">
        <f t="shared" si="6038"/>
        <v>0</v>
      </c>
      <c r="BC3704" s="13">
        <f t="shared" si="6039"/>
        <v>0</v>
      </c>
      <c r="BD3704" s="13">
        <f t="shared" si="6040"/>
        <v>0</v>
      </c>
      <c r="BE3704" s="13">
        <f t="shared" si="6041"/>
        <v>0</v>
      </c>
      <c r="BF3704" s="13">
        <f t="shared" si="6042"/>
        <v>0</v>
      </c>
      <c r="BG3704" s="13">
        <f t="shared" si="6043"/>
        <v>0</v>
      </c>
      <c r="BH3704" s="13">
        <f t="shared" si="6044"/>
        <v>0</v>
      </c>
      <c r="BI3704" s="13">
        <f t="shared" si="6045"/>
        <v>0</v>
      </c>
      <c r="BJ3704" s="12">
        <f t="shared" ref="BJ3704:BJ3711" si="6046">SUM(AT3704:BI3704)</f>
        <v>0</v>
      </c>
    </row>
    <row r="3705" spans="1:62" ht="15.75">
      <c r="A3705" s="14"/>
      <c r="B3705" s="14"/>
      <c r="C3705" s="12"/>
      <c r="D3705" s="12"/>
      <c r="E3705" s="12"/>
      <c r="F3705" s="12"/>
      <c r="G3705" s="12"/>
      <c r="H3705" s="12"/>
      <c r="I3705" s="12"/>
      <c r="J3705" s="12"/>
      <c r="K3705" s="12"/>
      <c r="L3705" s="12"/>
      <c r="M3705" s="12"/>
      <c r="N3705" s="12"/>
      <c r="O3705" s="12"/>
      <c r="P3705" s="12"/>
      <c r="Q3705" s="12"/>
      <c r="R3705" s="12"/>
      <c r="S3705" s="12"/>
      <c r="T3705" s="12"/>
      <c r="U3705" s="12"/>
      <c r="W3705" s="23" t="s">
        <v>26</v>
      </c>
      <c r="X3705" s="24">
        <v>0.35</v>
      </c>
      <c r="Y3705" s="24">
        <v>0.35</v>
      </c>
      <c r="Z3705" s="24">
        <v>0.35</v>
      </c>
      <c r="AA3705" s="24">
        <v>0.35</v>
      </c>
      <c r="AB3705" s="24">
        <v>0.35</v>
      </c>
      <c r="AC3705" s="24">
        <v>0.35</v>
      </c>
      <c r="AD3705" s="24">
        <v>0.35</v>
      </c>
      <c r="AE3705" s="24">
        <v>0.35</v>
      </c>
      <c r="AF3705" s="24">
        <v>0.35</v>
      </c>
      <c r="AG3705" s="24">
        <v>0.35</v>
      </c>
      <c r="AH3705" s="24">
        <v>0.35</v>
      </c>
      <c r="AI3705" s="24">
        <v>0.35</v>
      </c>
      <c r="AJ3705" s="24">
        <v>0.35</v>
      </c>
      <c r="AK3705" s="24">
        <v>0.35</v>
      </c>
      <c r="AL3705" s="24">
        <v>0.35</v>
      </c>
      <c r="AM3705" s="24">
        <v>0.35</v>
      </c>
      <c r="AN3705" s="24">
        <v>0.35</v>
      </c>
      <c r="AP3705" s="14"/>
      <c r="AQ3705" s="14"/>
      <c r="AR3705" s="12" t="s">
        <v>26</v>
      </c>
      <c r="AS3705" s="13">
        <f t="shared" si="6030"/>
        <v>0</v>
      </c>
      <c r="AT3705" s="13">
        <f t="shared" si="6030"/>
        <v>0</v>
      </c>
      <c r="AU3705" s="13">
        <f t="shared" si="6031"/>
        <v>0</v>
      </c>
      <c r="AV3705" s="13">
        <f t="shared" si="6032"/>
        <v>0</v>
      </c>
      <c r="AW3705" s="13">
        <f t="shared" si="6033"/>
        <v>0</v>
      </c>
      <c r="AX3705" s="13">
        <f t="shared" si="6034"/>
        <v>0</v>
      </c>
      <c r="AY3705" s="13">
        <f t="shared" si="6035"/>
        <v>0</v>
      </c>
      <c r="AZ3705" s="13">
        <f t="shared" si="6036"/>
        <v>0</v>
      </c>
      <c r="BA3705" s="13">
        <f t="shared" si="6037"/>
        <v>0</v>
      </c>
      <c r="BB3705" s="13">
        <f t="shared" si="6038"/>
        <v>0</v>
      </c>
      <c r="BC3705" s="13">
        <f t="shared" si="6039"/>
        <v>0</v>
      </c>
      <c r="BD3705" s="13">
        <f t="shared" si="6040"/>
        <v>0</v>
      </c>
      <c r="BE3705" s="13">
        <f t="shared" si="6041"/>
        <v>0</v>
      </c>
      <c r="BF3705" s="13">
        <f t="shared" si="6042"/>
        <v>0</v>
      </c>
      <c r="BG3705" s="13">
        <f t="shared" si="6043"/>
        <v>0</v>
      </c>
      <c r="BH3705" s="13">
        <f t="shared" si="6044"/>
        <v>0</v>
      </c>
      <c r="BI3705" s="13">
        <f t="shared" si="6045"/>
        <v>0</v>
      </c>
      <c r="BJ3705" s="12">
        <f t="shared" si="6046"/>
        <v>0</v>
      </c>
    </row>
    <row r="3706" spans="1:62" ht="15.75">
      <c r="A3706" s="14"/>
      <c r="B3706" s="14"/>
      <c r="C3706" s="12"/>
      <c r="D3706" s="12"/>
      <c r="E3706" s="12"/>
      <c r="F3706" s="12"/>
      <c r="G3706" s="12"/>
      <c r="H3706" s="12"/>
      <c r="I3706" s="12"/>
      <c r="J3706" s="12"/>
      <c r="K3706" s="12"/>
      <c r="L3706" s="12"/>
      <c r="M3706" s="12"/>
      <c r="N3706" s="12"/>
      <c r="O3706" s="12"/>
      <c r="P3706" s="12"/>
      <c r="Q3706" s="12"/>
      <c r="R3706" s="12"/>
      <c r="S3706" s="12"/>
      <c r="T3706" s="12"/>
      <c r="U3706" s="12"/>
      <c r="W3706" s="23" t="s">
        <v>27</v>
      </c>
      <c r="X3706" s="24">
        <v>0.43</v>
      </c>
      <c r="Y3706" s="24">
        <v>0.43</v>
      </c>
      <c r="Z3706" s="24">
        <v>0.43</v>
      </c>
      <c r="AA3706" s="24">
        <v>0.43</v>
      </c>
      <c r="AB3706" s="24">
        <v>0.43</v>
      </c>
      <c r="AC3706" s="24">
        <v>0.43</v>
      </c>
      <c r="AD3706" s="24">
        <v>0.43</v>
      </c>
      <c r="AE3706" s="24">
        <v>0.43</v>
      </c>
      <c r="AF3706" s="24">
        <v>0.43</v>
      </c>
      <c r="AG3706" s="24">
        <v>0.43</v>
      </c>
      <c r="AH3706" s="24">
        <v>0.43</v>
      </c>
      <c r="AI3706" s="24">
        <v>0.43</v>
      </c>
      <c r="AJ3706" s="24">
        <v>0.43</v>
      </c>
      <c r="AK3706" s="24">
        <v>0.43</v>
      </c>
      <c r="AL3706" s="24">
        <v>0.43</v>
      </c>
      <c r="AM3706" s="24">
        <v>0.43</v>
      </c>
      <c r="AN3706" s="24">
        <v>0.43</v>
      </c>
      <c r="AP3706" s="14"/>
      <c r="AQ3706" s="14"/>
      <c r="AR3706" s="12" t="s">
        <v>27</v>
      </c>
      <c r="AS3706" s="13">
        <f t="shared" si="6030"/>
        <v>0</v>
      </c>
      <c r="AT3706" s="13">
        <f t="shared" si="6030"/>
        <v>0</v>
      </c>
      <c r="AU3706" s="13">
        <f t="shared" si="6031"/>
        <v>0</v>
      </c>
      <c r="AV3706" s="13">
        <f t="shared" si="6032"/>
        <v>0</v>
      </c>
      <c r="AW3706" s="13">
        <f t="shared" si="6033"/>
        <v>0</v>
      </c>
      <c r="AX3706" s="13">
        <f t="shared" si="6034"/>
        <v>0</v>
      </c>
      <c r="AY3706" s="13">
        <f t="shared" si="6035"/>
        <v>0</v>
      </c>
      <c r="AZ3706" s="13">
        <f t="shared" si="6036"/>
        <v>0</v>
      </c>
      <c r="BA3706" s="13">
        <f t="shared" si="6037"/>
        <v>0</v>
      </c>
      <c r="BB3706" s="13">
        <f t="shared" si="6038"/>
        <v>0</v>
      </c>
      <c r="BC3706" s="13">
        <f t="shared" si="6039"/>
        <v>0</v>
      </c>
      <c r="BD3706" s="13">
        <f t="shared" si="6040"/>
        <v>0</v>
      </c>
      <c r="BE3706" s="13">
        <f t="shared" si="6041"/>
        <v>0</v>
      </c>
      <c r="BF3706" s="13">
        <f t="shared" si="6042"/>
        <v>0</v>
      </c>
      <c r="BG3706" s="13">
        <f t="shared" si="6043"/>
        <v>0</v>
      </c>
      <c r="BH3706" s="13">
        <f t="shared" si="6044"/>
        <v>0</v>
      </c>
      <c r="BI3706" s="13">
        <f t="shared" si="6045"/>
        <v>0</v>
      </c>
      <c r="BJ3706" s="12">
        <f t="shared" si="6046"/>
        <v>0</v>
      </c>
    </row>
    <row r="3707" spans="1:62" ht="15.75">
      <c r="A3707" s="14"/>
      <c r="B3707" s="14"/>
      <c r="C3707" s="12"/>
      <c r="D3707" s="12"/>
      <c r="E3707" s="12"/>
      <c r="F3707" s="12"/>
      <c r="G3707" s="12"/>
      <c r="H3707" s="12"/>
      <c r="I3707" s="12"/>
      <c r="J3707" s="12"/>
      <c r="K3707" s="12"/>
      <c r="L3707" s="12"/>
      <c r="M3707" s="12"/>
      <c r="N3707" s="12"/>
      <c r="O3707" s="12"/>
      <c r="P3707" s="12"/>
      <c r="Q3707" s="12"/>
      <c r="R3707" s="12"/>
      <c r="S3707" s="12"/>
      <c r="T3707" s="12"/>
      <c r="U3707" s="12"/>
      <c r="W3707" s="23" t="s">
        <v>28</v>
      </c>
      <c r="X3707" s="24">
        <v>0.5</v>
      </c>
      <c r="Y3707" s="24">
        <v>0.5</v>
      </c>
      <c r="Z3707" s="24">
        <v>0.5</v>
      </c>
      <c r="AA3707" s="24">
        <v>0.5</v>
      </c>
      <c r="AB3707" s="24">
        <v>0.5</v>
      </c>
      <c r="AC3707" s="24">
        <v>0.5</v>
      </c>
      <c r="AD3707" s="24">
        <v>0.5</v>
      </c>
      <c r="AE3707" s="24">
        <v>0.5</v>
      </c>
      <c r="AF3707" s="24">
        <v>0.5</v>
      </c>
      <c r="AG3707" s="24">
        <v>0.5</v>
      </c>
      <c r="AH3707" s="24">
        <v>0.5</v>
      </c>
      <c r="AI3707" s="24">
        <v>0.5</v>
      </c>
      <c r="AJ3707" s="24">
        <v>0.5</v>
      </c>
      <c r="AK3707" s="24">
        <v>0.5</v>
      </c>
      <c r="AL3707" s="24">
        <v>0.5</v>
      </c>
      <c r="AM3707" s="24">
        <v>0.5</v>
      </c>
      <c r="AN3707" s="24">
        <v>0.5</v>
      </c>
      <c r="AP3707" s="14"/>
      <c r="AQ3707" s="14"/>
      <c r="AR3707" s="12" t="s">
        <v>28</v>
      </c>
      <c r="AS3707" s="13">
        <f t="shared" si="6030"/>
        <v>0</v>
      </c>
      <c r="AT3707" s="13">
        <f t="shared" si="6030"/>
        <v>0</v>
      </c>
      <c r="AU3707" s="13">
        <f t="shared" si="6031"/>
        <v>0</v>
      </c>
      <c r="AV3707" s="13">
        <f t="shared" si="6032"/>
        <v>0</v>
      </c>
      <c r="AW3707" s="13">
        <f t="shared" si="6033"/>
        <v>0</v>
      </c>
      <c r="AX3707" s="13">
        <f t="shared" si="6034"/>
        <v>0</v>
      </c>
      <c r="AY3707" s="13">
        <f t="shared" si="6035"/>
        <v>0</v>
      </c>
      <c r="AZ3707" s="13">
        <f t="shared" si="6036"/>
        <v>0</v>
      </c>
      <c r="BA3707" s="13">
        <f t="shared" si="6037"/>
        <v>0</v>
      </c>
      <c r="BB3707" s="13">
        <f t="shared" si="6038"/>
        <v>0</v>
      </c>
      <c r="BC3707" s="13">
        <f t="shared" si="6039"/>
        <v>0</v>
      </c>
      <c r="BD3707" s="13">
        <f t="shared" si="6040"/>
        <v>0</v>
      </c>
      <c r="BE3707" s="13">
        <f t="shared" si="6041"/>
        <v>0</v>
      </c>
      <c r="BF3707" s="13">
        <f t="shared" si="6042"/>
        <v>0</v>
      </c>
      <c r="BG3707" s="13">
        <f t="shared" si="6043"/>
        <v>0</v>
      </c>
      <c r="BH3707" s="13">
        <f t="shared" si="6044"/>
        <v>0</v>
      </c>
      <c r="BI3707" s="13">
        <f t="shared" si="6045"/>
        <v>0</v>
      </c>
      <c r="BJ3707" s="12">
        <f t="shared" si="6046"/>
        <v>0</v>
      </c>
    </row>
    <row r="3708" spans="1:62" ht="15.75">
      <c r="A3708" s="14"/>
      <c r="B3708" s="14"/>
      <c r="C3708" s="12"/>
      <c r="D3708" s="12"/>
      <c r="E3708" s="12"/>
      <c r="F3708" s="12"/>
      <c r="G3708" s="12"/>
      <c r="H3708" s="12"/>
      <c r="I3708" s="12"/>
      <c r="J3708" s="12"/>
      <c r="K3708" s="12"/>
      <c r="L3708" s="12"/>
      <c r="M3708" s="12"/>
      <c r="N3708" s="12"/>
      <c r="O3708" s="12"/>
      <c r="P3708" s="12"/>
      <c r="Q3708" s="12"/>
      <c r="R3708" s="12"/>
      <c r="S3708" s="12"/>
      <c r="T3708" s="12"/>
      <c r="U3708" s="12"/>
      <c r="W3708" s="23" t="s">
        <v>50</v>
      </c>
      <c r="X3708" s="24">
        <v>8.5000000000000006E-2</v>
      </c>
      <c r="Y3708" s="24">
        <v>8.5000000000000006E-2</v>
      </c>
      <c r="Z3708" s="24">
        <v>8.5000000000000006E-2</v>
      </c>
      <c r="AA3708" s="24">
        <v>8.5000000000000006E-2</v>
      </c>
      <c r="AB3708" s="24">
        <v>8.5000000000000006E-2</v>
      </c>
      <c r="AC3708" s="24">
        <v>8.5000000000000006E-2</v>
      </c>
      <c r="AD3708" s="24">
        <v>8.5000000000000006E-2</v>
      </c>
      <c r="AE3708" s="24">
        <v>8.5000000000000006E-2</v>
      </c>
      <c r="AF3708" s="24">
        <v>8.5000000000000006E-2</v>
      </c>
      <c r="AG3708" s="24">
        <v>8.5000000000000006E-2</v>
      </c>
      <c r="AH3708" s="24">
        <v>8.5000000000000006E-2</v>
      </c>
      <c r="AI3708" s="24">
        <v>8.5000000000000006E-2</v>
      </c>
      <c r="AJ3708" s="24">
        <v>8.5000000000000006E-2</v>
      </c>
      <c r="AK3708" s="24">
        <v>8.5000000000000006E-2</v>
      </c>
      <c r="AL3708" s="24">
        <v>8.5000000000000006E-2</v>
      </c>
      <c r="AM3708" s="24">
        <v>8.5000000000000006E-2</v>
      </c>
      <c r="AN3708" s="24">
        <v>8.5000000000000006E-2</v>
      </c>
      <c r="AP3708" s="14"/>
      <c r="AQ3708" s="14"/>
      <c r="AR3708" s="12" t="s">
        <v>29</v>
      </c>
      <c r="AS3708" s="13">
        <f t="shared" si="6030"/>
        <v>0</v>
      </c>
      <c r="AT3708" s="13">
        <f t="shared" si="6030"/>
        <v>0</v>
      </c>
      <c r="AU3708" s="13">
        <f t="shared" si="6031"/>
        <v>0</v>
      </c>
      <c r="AV3708" s="13">
        <f t="shared" si="6032"/>
        <v>0</v>
      </c>
      <c r="AW3708" s="13">
        <f t="shared" si="6033"/>
        <v>0</v>
      </c>
      <c r="AX3708" s="13">
        <f t="shared" si="6034"/>
        <v>0</v>
      </c>
      <c r="AY3708" s="13">
        <f t="shared" si="6035"/>
        <v>0</v>
      </c>
      <c r="AZ3708" s="13">
        <f t="shared" si="6036"/>
        <v>0</v>
      </c>
      <c r="BA3708" s="13">
        <f t="shared" si="6037"/>
        <v>0</v>
      </c>
      <c r="BB3708" s="13">
        <f t="shared" si="6038"/>
        <v>0</v>
      </c>
      <c r="BC3708" s="13">
        <f t="shared" si="6039"/>
        <v>0</v>
      </c>
      <c r="BD3708" s="13">
        <f t="shared" si="6040"/>
        <v>0</v>
      </c>
      <c r="BE3708" s="13">
        <f t="shared" si="6041"/>
        <v>0</v>
      </c>
      <c r="BF3708" s="13">
        <f t="shared" si="6042"/>
        <v>0</v>
      </c>
      <c r="BG3708" s="13">
        <f t="shared" si="6043"/>
        <v>0</v>
      </c>
      <c r="BH3708" s="13">
        <f t="shared" si="6044"/>
        <v>0</v>
      </c>
      <c r="BI3708" s="13">
        <f t="shared" si="6045"/>
        <v>0</v>
      </c>
      <c r="BJ3708" s="12">
        <f t="shared" si="6046"/>
        <v>0</v>
      </c>
    </row>
    <row r="3709" spans="1:62" ht="15.75">
      <c r="A3709" s="14"/>
      <c r="B3709" s="14"/>
      <c r="C3709" s="12"/>
      <c r="D3709" s="12"/>
      <c r="E3709" s="12"/>
      <c r="F3709" s="12"/>
      <c r="G3709" s="12"/>
      <c r="H3709" s="12"/>
      <c r="I3709" s="12"/>
      <c r="J3709" s="12"/>
      <c r="K3709" s="12"/>
      <c r="L3709" s="12"/>
      <c r="M3709" s="12"/>
      <c r="N3709" s="12"/>
      <c r="O3709" s="12"/>
      <c r="P3709" s="12"/>
      <c r="Q3709" s="12"/>
      <c r="R3709" s="12"/>
      <c r="S3709" s="12"/>
      <c r="T3709" s="12"/>
      <c r="U3709" s="12"/>
      <c r="W3709" s="23" t="s">
        <v>51</v>
      </c>
      <c r="X3709" s="24">
        <v>0.59</v>
      </c>
      <c r="Y3709" s="24">
        <v>0.59</v>
      </c>
      <c r="Z3709" s="24">
        <v>0.59</v>
      </c>
      <c r="AA3709" s="24">
        <v>0.59</v>
      </c>
      <c r="AB3709" s="24">
        <v>0.59</v>
      </c>
      <c r="AC3709" s="24">
        <v>0.59</v>
      </c>
      <c r="AD3709" s="24">
        <v>0.59</v>
      </c>
      <c r="AE3709" s="24">
        <v>0.59</v>
      </c>
      <c r="AF3709" s="24">
        <v>0.59</v>
      </c>
      <c r="AG3709" s="24">
        <v>0.59</v>
      </c>
      <c r="AH3709" s="24">
        <v>0.59</v>
      </c>
      <c r="AI3709" s="24">
        <v>0.59</v>
      </c>
      <c r="AJ3709" s="24">
        <v>0.59</v>
      </c>
      <c r="AK3709" s="24">
        <v>0.59</v>
      </c>
      <c r="AL3709" s="24">
        <v>0.59</v>
      </c>
      <c r="AM3709" s="24">
        <v>0.59</v>
      </c>
      <c r="AN3709" s="24">
        <v>0.59</v>
      </c>
      <c r="AP3709" s="14"/>
      <c r="AQ3709" s="14"/>
      <c r="AR3709" s="12" t="s">
        <v>30</v>
      </c>
      <c r="AS3709" s="13">
        <f t="shared" si="6030"/>
        <v>0</v>
      </c>
      <c r="AT3709" s="13">
        <f t="shared" si="6030"/>
        <v>0</v>
      </c>
      <c r="AU3709" s="13">
        <f t="shared" si="6031"/>
        <v>0</v>
      </c>
      <c r="AV3709" s="13">
        <f t="shared" si="6032"/>
        <v>0</v>
      </c>
      <c r="AW3709" s="13">
        <f t="shared" si="6033"/>
        <v>0</v>
      </c>
      <c r="AX3709" s="13">
        <f t="shared" si="6034"/>
        <v>0</v>
      </c>
      <c r="AY3709" s="13">
        <f t="shared" si="6035"/>
        <v>0</v>
      </c>
      <c r="AZ3709" s="13">
        <f t="shared" si="6036"/>
        <v>0</v>
      </c>
      <c r="BA3709" s="13">
        <f t="shared" si="6037"/>
        <v>0</v>
      </c>
      <c r="BB3709" s="13">
        <f t="shared" si="6038"/>
        <v>0</v>
      </c>
      <c r="BC3709" s="13">
        <f t="shared" si="6039"/>
        <v>0</v>
      </c>
      <c r="BD3709" s="13">
        <f t="shared" si="6040"/>
        <v>0</v>
      </c>
      <c r="BE3709" s="13">
        <f t="shared" si="6041"/>
        <v>0</v>
      </c>
      <c r="BF3709" s="13">
        <f t="shared" si="6042"/>
        <v>0</v>
      </c>
      <c r="BG3709" s="13">
        <f t="shared" si="6043"/>
        <v>0</v>
      </c>
      <c r="BH3709" s="13">
        <f t="shared" si="6044"/>
        <v>0</v>
      </c>
      <c r="BI3709" s="13">
        <f t="shared" si="6045"/>
        <v>0</v>
      </c>
      <c r="BJ3709" s="12">
        <f t="shared" si="6046"/>
        <v>0</v>
      </c>
    </row>
    <row r="3710" spans="1:62" ht="15.75">
      <c r="A3710" s="14"/>
      <c r="B3710" s="14"/>
      <c r="C3710" s="12"/>
      <c r="D3710" s="12"/>
      <c r="E3710" s="12"/>
      <c r="F3710" s="12"/>
      <c r="G3710" s="12"/>
      <c r="H3710" s="12"/>
      <c r="I3710" s="12"/>
      <c r="J3710" s="12"/>
      <c r="K3710" s="12"/>
      <c r="L3710" s="12"/>
      <c r="M3710" s="12"/>
      <c r="N3710" s="12"/>
      <c r="O3710" s="12"/>
      <c r="P3710" s="12"/>
      <c r="Q3710" s="12"/>
      <c r="R3710" s="12"/>
      <c r="S3710" s="12"/>
      <c r="T3710" s="12"/>
      <c r="U3710" s="12"/>
      <c r="W3710" s="23" t="s">
        <v>31</v>
      </c>
      <c r="X3710" s="24">
        <v>0.56999999999999995</v>
      </c>
      <c r="Y3710" s="24">
        <v>0.56999999999999995</v>
      </c>
      <c r="Z3710" s="24">
        <v>0.56999999999999995</v>
      </c>
      <c r="AA3710" s="24">
        <v>0.56999999999999995</v>
      </c>
      <c r="AB3710" s="24">
        <v>0.56999999999999995</v>
      </c>
      <c r="AC3710" s="24">
        <v>0.56999999999999995</v>
      </c>
      <c r="AD3710" s="24">
        <v>0.56999999999999995</v>
      </c>
      <c r="AE3710" s="24">
        <v>0.56999999999999995</v>
      </c>
      <c r="AF3710" s="24">
        <v>0.56999999999999995</v>
      </c>
      <c r="AG3710" s="24">
        <v>0.56999999999999995</v>
      </c>
      <c r="AH3710" s="24">
        <v>0.56999999999999995</v>
      </c>
      <c r="AI3710" s="24">
        <v>0.56999999999999995</v>
      </c>
      <c r="AJ3710" s="24">
        <v>0.56999999999999995</v>
      </c>
      <c r="AK3710" s="24">
        <v>0.56999999999999995</v>
      </c>
      <c r="AL3710" s="24">
        <v>0.56999999999999995</v>
      </c>
      <c r="AM3710" s="24">
        <v>0.56999999999999995</v>
      </c>
      <c r="AN3710" s="24">
        <v>0.56999999999999995</v>
      </c>
      <c r="AP3710" s="14"/>
      <c r="AQ3710" s="14"/>
      <c r="AR3710" s="12" t="s">
        <v>31</v>
      </c>
      <c r="AS3710" s="13">
        <f t="shared" si="6030"/>
        <v>0</v>
      </c>
      <c r="AT3710" s="13">
        <f t="shared" si="6030"/>
        <v>0</v>
      </c>
      <c r="AU3710" s="13">
        <f t="shared" si="6031"/>
        <v>0</v>
      </c>
      <c r="AV3710" s="13">
        <f t="shared" si="6032"/>
        <v>0</v>
      </c>
      <c r="AW3710" s="13">
        <f t="shared" si="6033"/>
        <v>0</v>
      </c>
      <c r="AX3710" s="13">
        <f t="shared" si="6034"/>
        <v>0</v>
      </c>
      <c r="AY3710" s="13">
        <f t="shared" si="6035"/>
        <v>0</v>
      </c>
      <c r="AZ3710" s="13">
        <f t="shared" si="6036"/>
        <v>0</v>
      </c>
      <c r="BA3710" s="13">
        <f t="shared" si="6037"/>
        <v>0</v>
      </c>
      <c r="BB3710" s="13">
        <f t="shared" si="6038"/>
        <v>0</v>
      </c>
      <c r="BC3710" s="13">
        <f t="shared" si="6039"/>
        <v>0</v>
      </c>
      <c r="BD3710" s="13">
        <f t="shared" si="6040"/>
        <v>0</v>
      </c>
      <c r="BE3710" s="13">
        <f t="shared" si="6041"/>
        <v>0</v>
      </c>
      <c r="BF3710" s="13">
        <f t="shared" si="6042"/>
        <v>0</v>
      </c>
      <c r="BG3710" s="13">
        <f t="shared" si="6043"/>
        <v>0</v>
      </c>
      <c r="BH3710" s="13">
        <f t="shared" si="6044"/>
        <v>0</v>
      </c>
      <c r="BI3710" s="13">
        <f t="shared" si="6045"/>
        <v>0</v>
      </c>
      <c r="BJ3710" s="12">
        <f t="shared" si="6046"/>
        <v>0</v>
      </c>
    </row>
    <row r="3711" spans="1:62" ht="15.75">
      <c r="A3711" s="16"/>
      <c r="B3711" s="16"/>
      <c r="C3711" s="12"/>
      <c r="D3711" s="12"/>
      <c r="E3711" s="12"/>
      <c r="F3711" s="12"/>
      <c r="G3711" s="12"/>
      <c r="H3711" s="12"/>
      <c r="I3711" s="12"/>
      <c r="J3711" s="12"/>
      <c r="K3711" s="12"/>
      <c r="L3711" s="12"/>
      <c r="M3711" s="12"/>
      <c r="N3711" s="12"/>
      <c r="O3711" s="12"/>
      <c r="P3711" s="12"/>
      <c r="Q3711" s="12"/>
      <c r="R3711" s="12"/>
      <c r="S3711" s="12"/>
      <c r="T3711" s="12"/>
      <c r="U3711" s="12"/>
      <c r="W3711" s="23" t="s">
        <v>32</v>
      </c>
      <c r="X3711" s="24">
        <v>0.4</v>
      </c>
      <c r="Y3711" s="24">
        <v>0.4</v>
      </c>
      <c r="Z3711" s="24">
        <v>0.4</v>
      </c>
      <c r="AA3711" s="24">
        <v>0.4</v>
      </c>
      <c r="AB3711" s="24">
        <v>0.4</v>
      </c>
      <c r="AC3711" s="24">
        <v>0.4</v>
      </c>
      <c r="AD3711" s="24">
        <v>0.4</v>
      </c>
      <c r="AE3711" s="24">
        <v>0.4</v>
      </c>
      <c r="AF3711" s="24">
        <v>0.4</v>
      </c>
      <c r="AG3711" s="24">
        <v>0.4</v>
      </c>
      <c r="AH3711" s="24">
        <v>0.4</v>
      </c>
      <c r="AI3711" s="24">
        <v>0.4</v>
      </c>
      <c r="AJ3711" s="24">
        <v>0.4</v>
      </c>
      <c r="AK3711" s="24">
        <v>0.4</v>
      </c>
      <c r="AL3711" s="24">
        <v>0.4</v>
      </c>
      <c r="AM3711" s="24">
        <v>0.4</v>
      </c>
      <c r="AN3711" s="24">
        <v>0.4</v>
      </c>
      <c r="AP3711" s="16"/>
      <c r="AQ3711" s="16"/>
      <c r="AR3711" s="12" t="s">
        <v>32</v>
      </c>
      <c r="AS3711" s="13">
        <f t="shared" si="6030"/>
        <v>0</v>
      </c>
      <c r="AT3711" s="13">
        <f t="shared" si="6030"/>
        <v>0</v>
      </c>
      <c r="AU3711" s="13">
        <f t="shared" si="6031"/>
        <v>0</v>
      </c>
      <c r="AV3711" s="13">
        <f t="shared" si="6032"/>
        <v>0</v>
      </c>
      <c r="AW3711" s="13">
        <f t="shared" si="6033"/>
        <v>0</v>
      </c>
      <c r="AX3711" s="13">
        <f t="shared" si="6034"/>
        <v>0</v>
      </c>
      <c r="AY3711" s="13">
        <f t="shared" si="6035"/>
        <v>0</v>
      </c>
      <c r="AZ3711" s="13">
        <f t="shared" si="6036"/>
        <v>0</v>
      </c>
      <c r="BA3711" s="13">
        <f t="shared" si="6037"/>
        <v>0</v>
      </c>
      <c r="BB3711" s="13">
        <f t="shared" si="6038"/>
        <v>0</v>
      </c>
      <c r="BC3711" s="13">
        <f t="shared" si="6039"/>
        <v>0</v>
      </c>
      <c r="BD3711" s="13">
        <f t="shared" si="6040"/>
        <v>0</v>
      </c>
      <c r="BE3711" s="13">
        <f t="shared" si="6041"/>
        <v>0</v>
      </c>
      <c r="BF3711" s="13">
        <f t="shared" si="6042"/>
        <v>0</v>
      </c>
      <c r="BG3711" s="13">
        <f t="shared" si="6043"/>
        <v>0</v>
      </c>
      <c r="BH3711" s="13">
        <f t="shared" si="6044"/>
        <v>0</v>
      </c>
      <c r="BI3711" s="13">
        <f t="shared" si="6045"/>
        <v>0</v>
      </c>
      <c r="BJ3711" s="12">
        <f t="shared" si="6046"/>
        <v>0</v>
      </c>
    </row>
    <row r="3712" spans="1:62">
      <c r="A3712" s="17"/>
      <c r="B3712" s="18"/>
      <c r="C3712" s="19"/>
      <c r="D3712" s="19"/>
      <c r="E3712" s="19"/>
      <c r="F3712" s="19"/>
      <c r="G3712" s="19"/>
      <c r="H3712" s="19"/>
      <c r="I3712" s="19"/>
      <c r="J3712" s="19"/>
      <c r="K3712" s="19"/>
      <c r="L3712" s="19"/>
      <c r="M3712" s="19"/>
      <c r="N3712" s="19"/>
      <c r="O3712" s="19"/>
      <c r="P3712" s="19"/>
      <c r="Q3712" s="19"/>
      <c r="R3712" s="19"/>
      <c r="S3712" s="19"/>
      <c r="T3712" s="19"/>
      <c r="U3712" s="19"/>
      <c r="AP3712" s="35"/>
      <c r="AQ3712" s="36"/>
      <c r="AR3712" s="37" t="s">
        <v>33</v>
      </c>
      <c r="AS3712" s="37">
        <f>SUM(AS3703:AS3711)</f>
        <v>0</v>
      </c>
      <c r="AT3712" s="37">
        <f t="shared" ref="AT3712:BJ3712" si="6047">SUM(AT3703:AT3711)</f>
        <v>0</v>
      </c>
      <c r="AU3712" s="37">
        <f t="shared" si="6047"/>
        <v>0</v>
      </c>
      <c r="AV3712" s="37">
        <f t="shared" si="6047"/>
        <v>0</v>
      </c>
      <c r="AW3712" s="37">
        <f t="shared" si="6047"/>
        <v>0</v>
      </c>
      <c r="AX3712" s="37">
        <f t="shared" si="6047"/>
        <v>0</v>
      </c>
      <c r="AY3712" s="37">
        <f t="shared" si="6047"/>
        <v>0</v>
      </c>
      <c r="AZ3712" s="37">
        <f t="shared" si="6047"/>
        <v>0</v>
      </c>
      <c r="BA3712" s="37">
        <f t="shared" si="6047"/>
        <v>0</v>
      </c>
      <c r="BB3712" s="37">
        <f t="shared" si="6047"/>
        <v>0</v>
      </c>
      <c r="BC3712" s="37">
        <f t="shared" si="6047"/>
        <v>0</v>
      </c>
      <c r="BD3712" s="37">
        <f t="shared" si="6047"/>
        <v>0</v>
      </c>
      <c r="BE3712" s="37">
        <f t="shared" si="6047"/>
        <v>0</v>
      </c>
      <c r="BF3712" s="37">
        <f t="shared" si="6047"/>
        <v>0</v>
      </c>
      <c r="BG3712" s="37">
        <f t="shared" si="6047"/>
        <v>0</v>
      </c>
      <c r="BH3712" s="37">
        <f t="shared" si="6047"/>
        <v>0</v>
      </c>
      <c r="BI3712" s="37">
        <f t="shared" si="6047"/>
        <v>0</v>
      </c>
      <c r="BJ3712" s="37">
        <f t="shared" si="6047"/>
        <v>0</v>
      </c>
    </row>
    <row r="3715" spans="1:62" ht="106.5">
      <c r="A3715" s="8"/>
      <c r="B3715" s="8"/>
      <c r="C3715" s="8"/>
      <c r="D3715" s="8"/>
      <c r="E3715" s="9"/>
      <c r="F3715" s="9"/>
      <c r="G3715" s="9"/>
      <c r="H3715" s="9"/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W3715" s="21"/>
      <c r="X3715" s="22" t="str">
        <f>X5</f>
        <v>ANGGREK</v>
      </c>
      <c r="Y3715" s="22" t="str">
        <f>Y5</f>
        <v>BOUGENVIL</v>
      </c>
      <c r="Z3715" s="22" t="str">
        <f t="shared" ref="Z3715:AN3715" si="6048">Z5</f>
        <v>CAMELIA</v>
      </c>
      <c r="AA3715" s="22" t="str">
        <f t="shared" si="6048"/>
        <v>DEWANDARU</v>
      </c>
      <c r="AB3715" s="22" t="str">
        <f t="shared" si="6048"/>
        <v>EDELWEIS</v>
      </c>
      <c r="AC3715" s="22" t="str">
        <f t="shared" si="6048"/>
        <v>FLAMBOYAN</v>
      </c>
      <c r="AD3715" s="22" t="str">
        <f t="shared" si="6048"/>
        <v>GERANIUM</v>
      </c>
      <c r="AE3715" s="22" t="str">
        <f t="shared" si="6048"/>
        <v>HELIKONIA</v>
      </c>
      <c r="AF3715" s="22" t="str">
        <f t="shared" si="6048"/>
        <v>IVY</v>
      </c>
      <c r="AG3715" s="22" t="str">
        <f t="shared" si="6048"/>
        <v>KANA</v>
      </c>
      <c r="AH3715" s="22" t="str">
        <f t="shared" si="6048"/>
        <v>IGD</v>
      </c>
      <c r="AI3715" s="22" t="str">
        <f t="shared" si="6048"/>
        <v>HCU</v>
      </c>
      <c r="AJ3715" s="22" t="str">
        <f t="shared" si="6048"/>
        <v>PENUNJANG</v>
      </c>
      <c r="AK3715" s="22" t="str">
        <f t="shared" si="6048"/>
        <v>PELAYANAN</v>
      </c>
      <c r="AL3715" s="22" t="str">
        <f t="shared" si="6048"/>
        <v>ADMIN</v>
      </c>
      <c r="AM3715" s="22" t="str">
        <f t="shared" si="6048"/>
        <v>ASRAMA</v>
      </c>
      <c r="AN3715" s="22" t="str">
        <f t="shared" si="6048"/>
        <v>MASJID</v>
      </c>
      <c r="AP3715" s="33" t="s">
        <v>2</v>
      </c>
      <c r="AQ3715" s="33" t="s">
        <v>3</v>
      </c>
      <c r="AR3715" s="33" t="s">
        <v>4</v>
      </c>
      <c r="AS3715" s="34" t="str">
        <f>AS5</f>
        <v>ANGGREK</v>
      </c>
      <c r="AT3715" s="34" t="str">
        <f>AT5</f>
        <v>BOUGENVIL</v>
      </c>
      <c r="AU3715" s="34" t="str">
        <f t="shared" ref="AU3715:BJ3715" si="6049">AU5</f>
        <v>CAMELIA II</v>
      </c>
      <c r="AV3715" s="34" t="str">
        <f t="shared" si="6049"/>
        <v>DEWANDARU</v>
      </c>
      <c r="AW3715" s="34" t="str">
        <f t="shared" si="6049"/>
        <v>EDELWEIS</v>
      </c>
      <c r="AX3715" s="34" t="str">
        <f t="shared" si="6049"/>
        <v>FLAMBOYAN</v>
      </c>
      <c r="AY3715" s="34" t="str">
        <f t="shared" si="6049"/>
        <v>GERANIUM</v>
      </c>
      <c r="AZ3715" s="34" t="str">
        <f t="shared" si="6049"/>
        <v>HELIKONIA</v>
      </c>
      <c r="BA3715" s="34" t="str">
        <f t="shared" si="6049"/>
        <v>IVY</v>
      </c>
      <c r="BB3715" s="34" t="str">
        <f t="shared" si="6049"/>
        <v>KANA</v>
      </c>
      <c r="BC3715" s="34" t="str">
        <f t="shared" si="6049"/>
        <v>IGD</v>
      </c>
      <c r="BD3715" s="34" t="str">
        <f t="shared" si="6049"/>
        <v>HCU</v>
      </c>
      <c r="BE3715" s="34" t="str">
        <f t="shared" si="6049"/>
        <v>PENUNJANG</v>
      </c>
      <c r="BF3715" s="34" t="str">
        <f t="shared" si="6049"/>
        <v>PELAYANAN</v>
      </c>
      <c r="BG3715" s="34" t="str">
        <f t="shared" si="6049"/>
        <v>ADMIN</v>
      </c>
      <c r="BH3715" s="34" t="str">
        <f t="shared" si="6049"/>
        <v>ASRAMA</v>
      </c>
      <c r="BI3715" s="34" t="str">
        <f t="shared" si="6049"/>
        <v>MASJID</v>
      </c>
      <c r="BJ3715" s="34" t="str">
        <f t="shared" si="6049"/>
        <v>JUMLAH</v>
      </c>
    </row>
    <row r="3716" spans="1:62" ht="15.75">
      <c r="A3716" s="10"/>
      <c r="B3716" s="11"/>
      <c r="C3716" s="12"/>
      <c r="D3716" s="12"/>
      <c r="E3716" s="12"/>
      <c r="F3716" s="12"/>
      <c r="G3716" s="12"/>
      <c r="H3716" s="12"/>
      <c r="I3716" s="12"/>
      <c r="J3716" s="12"/>
      <c r="K3716" s="12"/>
      <c r="L3716" s="12"/>
      <c r="M3716" s="12"/>
      <c r="N3716" s="12"/>
      <c r="O3716" s="12"/>
      <c r="P3716" s="12"/>
      <c r="Q3716" s="12"/>
      <c r="R3716" s="12"/>
      <c r="S3716" s="12"/>
      <c r="T3716" s="12"/>
      <c r="U3716" s="12"/>
      <c r="W3716" s="23" t="s">
        <v>24</v>
      </c>
      <c r="X3716" s="24">
        <v>0.26500000000000001</v>
      </c>
      <c r="Y3716" s="24">
        <v>0.26500000000000001</v>
      </c>
      <c r="Z3716" s="24">
        <v>0.26500000000000001</v>
      </c>
      <c r="AA3716" s="24">
        <v>0.26500000000000001</v>
      </c>
      <c r="AB3716" s="24">
        <v>0.26500000000000001</v>
      </c>
      <c r="AC3716" s="24">
        <v>0.26500000000000001</v>
      </c>
      <c r="AD3716" s="24">
        <v>0.26500000000000001</v>
      </c>
      <c r="AE3716" s="24">
        <v>0.26500000000000001</v>
      </c>
      <c r="AF3716" s="24">
        <v>0.26500000000000001</v>
      </c>
      <c r="AG3716" s="24">
        <v>0.26500000000000001</v>
      </c>
      <c r="AH3716" s="24">
        <v>0.26500000000000001</v>
      </c>
      <c r="AI3716" s="24">
        <v>0.26500000000000001</v>
      </c>
      <c r="AJ3716" s="24">
        <v>0.26500000000000001</v>
      </c>
      <c r="AK3716" s="24">
        <v>0.26500000000000001</v>
      </c>
      <c r="AL3716" s="24">
        <v>0.26500000000000001</v>
      </c>
      <c r="AM3716" s="24">
        <v>0.26500000000000001</v>
      </c>
      <c r="AN3716" s="24">
        <v>0.26500000000000001</v>
      </c>
      <c r="AP3716" s="10">
        <f>AP3703+1</f>
        <v>10</v>
      </c>
      <c r="AQ3716" s="11" t="s">
        <v>38</v>
      </c>
      <c r="AR3716" s="12" t="s">
        <v>24</v>
      </c>
      <c r="AS3716" s="13">
        <f t="shared" ref="AS3716:AT3724" si="6050">D3716*X3716</f>
        <v>0</v>
      </c>
      <c r="AT3716" s="13">
        <f t="shared" si="6050"/>
        <v>0</v>
      </c>
      <c r="AU3716" s="13">
        <f t="shared" ref="AU3716:AU3724" si="6051">F3716*Z3716</f>
        <v>0</v>
      </c>
      <c r="AV3716" s="13">
        <f t="shared" ref="AV3716:AV3724" si="6052">G3716*AA3716</f>
        <v>0</v>
      </c>
      <c r="AW3716" s="13">
        <f t="shared" ref="AW3716:AW3724" si="6053">H3716*AB3716</f>
        <v>0</v>
      </c>
      <c r="AX3716" s="13">
        <f t="shared" ref="AX3716:AX3724" si="6054">I3716*AC3716</f>
        <v>0</v>
      </c>
      <c r="AY3716" s="13">
        <f t="shared" ref="AY3716:AY3724" si="6055">J3716*AD3716</f>
        <v>0</v>
      </c>
      <c r="AZ3716" s="13">
        <f t="shared" ref="AZ3716:AZ3724" si="6056">K3716*AE3716</f>
        <v>0</v>
      </c>
      <c r="BA3716" s="13">
        <f t="shared" ref="BA3716:BA3724" si="6057">L3716*AF3716</f>
        <v>0</v>
      </c>
      <c r="BB3716" s="13">
        <f t="shared" ref="BB3716:BB3724" si="6058">M3716*AG3716</f>
        <v>0</v>
      </c>
      <c r="BC3716" s="13">
        <f t="shared" ref="BC3716:BC3724" si="6059">N3716*AH3716</f>
        <v>0</v>
      </c>
      <c r="BD3716" s="13">
        <f t="shared" ref="BD3716:BD3724" si="6060">O3716*AI3716</f>
        <v>0</v>
      </c>
      <c r="BE3716" s="13">
        <f t="shared" ref="BE3716:BE3724" si="6061">P3716*AJ3716</f>
        <v>0</v>
      </c>
      <c r="BF3716" s="13">
        <f t="shared" ref="BF3716:BF3724" si="6062">Q3716*AK3716</f>
        <v>0</v>
      </c>
      <c r="BG3716" s="13">
        <f t="shared" ref="BG3716:BG3724" si="6063">R3716*AL3716</f>
        <v>0</v>
      </c>
      <c r="BH3716" s="13">
        <f t="shared" ref="BH3716:BH3724" si="6064">S3716*AM3716</f>
        <v>0</v>
      </c>
      <c r="BI3716" s="13">
        <f t="shared" ref="BI3716:BI3724" si="6065">T3716*AN3716</f>
        <v>0</v>
      </c>
      <c r="BJ3716" s="12">
        <f>SUM(AT3716:BI3716)</f>
        <v>0</v>
      </c>
    </row>
    <row r="3717" spans="1:62" ht="15.75">
      <c r="A3717" s="14"/>
      <c r="B3717" s="15"/>
      <c r="C3717" s="12"/>
      <c r="D3717" s="12"/>
      <c r="E3717" s="12"/>
      <c r="F3717" s="12"/>
      <c r="G3717" s="12"/>
      <c r="H3717" s="12"/>
      <c r="I3717" s="12"/>
      <c r="J3717" s="12"/>
      <c r="K3717" s="12"/>
      <c r="L3717" s="12"/>
      <c r="M3717" s="12"/>
      <c r="N3717" s="12"/>
      <c r="O3717" s="12"/>
      <c r="P3717" s="12"/>
      <c r="Q3717" s="12"/>
      <c r="R3717" s="12"/>
      <c r="S3717" s="12"/>
      <c r="T3717" s="12"/>
      <c r="U3717" s="12"/>
      <c r="W3717" s="23" t="s">
        <v>25</v>
      </c>
      <c r="X3717" s="24">
        <v>0.22500000000000001</v>
      </c>
      <c r="Y3717" s="24">
        <v>0.22500000000000001</v>
      </c>
      <c r="Z3717" s="24">
        <v>0.22500000000000001</v>
      </c>
      <c r="AA3717" s="24">
        <v>0.22500000000000001</v>
      </c>
      <c r="AB3717" s="24">
        <v>0.22500000000000001</v>
      </c>
      <c r="AC3717" s="24">
        <v>0.22500000000000001</v>
      </c>
      <c r="AD3717" s="24">
        <v>0.22500000000000001</v>
      </c>
      <c r="AE3717" s="24">
        <v>0.22500000000000001</v>
      </c>
      <c r="AF3717" s="24">
        <v>0.22500000000000001</v>
      </c>
      <c r="AG3717" s="24">
        <v>0.22500000000000001</v>
      </c>
      <c r="AH3717" s="24">
        <v>0.22500000000000001</v>
      </c>
      <c r="AI3717" s="24">
        <v>0.22500000000000001</v>
      </c>
      <c r="AJ3717" s="24">
        <v>0.22500000000000001</v>
      </c>
      <c r="AK3717" s="24">
        <v>0.22500000000000001</v>
      </c>
      <c r="AL3717" s="24">
        <v>0.22500000000000001</v>
      </c>
      <c r="AM3717" s="24">
        <v>0.22500000000000001</v>
      </c>
      <c r="AN3717" s="24">
        <v>0.22500000000000001</v>
      </c>
      <c r="AP3717" s="14"/>
      <c r="AQ3717" s="15">
        <f>AQ3704+1</f>
        <v>44479</v>
      </c>
      <c r="AR3717" s="12" t="s">
        <v>25</v>
      </c>
      <c r="AS3717" s="13">
        <f t="shared" si="6050"/>
        <v>0</v>
      </c>
      <c r="AT3717" s="13">
        <f t="shared" si="6050"/>
        <v>0</v>
      </c>
      <c r="AU3717" s="13">
        <f t="shared" si="6051"/>
        <v>0</v>
      </c>
      <c r="AV3717" s="13">
        <f t="shared" si="6052"/>
        <v>0</v>
      </c>
      <c r="AW3717" s="13">
        <f t="shared" si="6053"/>
        <v>0</v>
      </c>
      <c r="AX3717" s="13">
        <f t="shared" si="6054"/>
        <v>0</v>
      </c>
      <c r="AY3717" s="13">
        <f t="shared" si="6055"/>
        <v>0</v>
      </c>
      <c r="AZ3717" s="13">
        <f t="shared" si="6056"/>
        <v>0</v>
      </c>
      <c r="BA3717" s="13">
        <f t="shared" si="6057"/>
        <v>0</v>
      </c>
      <c r="BB3717" s="13">
        <f t="shared" si="6058"/>
        <v>0</v>
      </c>
      <c r="BC3717" s="13">
        <f t="shared" si="6059"/>
        <v>0</v>
      </c>
      <c r="BD3717" s="13">
        <f t="shared" si="6060"/>
        <v>0</v>
      </c>
      <c r="BE3717" s="13">
        <f t="shared" si="6061"/>
        <v>0</v>
      </c>
      <c r="BF3717" s="13">
        <f t="shared" si="6062"/>
        <v>0</v>
      </c>
      <c r="BG3717" s="13">
        <f t="shared" si="6063"/>
        <v>0</v>
      </c>
      <c r="BH3717" s="13">
        <f t="shared" si="6064"/>
        <v>0</v>
      </c>
      <c r="BI3717" s="13">
        <f t="shared" si="6065"/>
        <v>0</v>
      </c>
      <c r="BJ3717" s="12">
        <f t="shared" ref="BJ3717:BJ3724" si="6066">SUM(AT3717:BI3717)</f>
        <v>0</v>
      </c>
    </row>
    <row r="3718" spans="1:62" ht="15.75">
      <c r="A3718" s="14"/>
      <c r="B3718" s="14"/>
      <c r="C3718" s="12"/>
      <c r="D3718" s="12"/>
      <c r="E3718" s="12"/>
      <c r="F3718" s="12"/>
      <c r="G3718" s="12"/>
      <c r="H3718" s="12"/>
      <c r="I3718" s="12"/>
      <c r="J3718" s="12"/>
      <c r="K3718" s="12"/>
      <c r="L3718" s="12"/>
      <c r="M3718" s="12"/>
      <c r="N3718" s="12"/>
      <c r="O3718" s="12"/>
      <c r="P3718" s="12"/>
      <c r="Q3718" s="12"/>
      <c r="R3718" s="12"/>
      <c r="S3718" s="12"/>
      <c r="T3718" s="12"/>
      <c r="U3718" s="12"/>
      <c r="W3718" s="23" t="s">
        <v>26</v>
      </c>
      <c r="X3718" s="24">
        <v>0.35</v>
      </c>
      <c r="Y3718" s="24">
        <v>0.35</v>
      </c>
      <c r="Z3718" s="24">
        <v>0.35</v>
      </c>
      <c r="AA3718" s="24">
        <v>0.35</v>
      </c>
      <c r="AB3718" s="24">
        <v>0.35</v>
      </c>
      <c r="AC3718" s="24">
        <v>0.35</v>
      </c>
      <c r="AD3718" s="24">
        <v>0.35</v>
      </c>
      <c r="AE3718" s="24">
        <v>0.35</v>
      </c>
      <c r="AF3718" s="24">
        <v>0.35</v>
      </c>
      <c r="AG3718" s="24">
        <v>0.35</v>
      </c>
      <c r="AH3718" s="24">
        <v>0.35</v>
      </c>
      <c r="AI3718" s="24">
        <v>0.35</v>
      </c>
      <c r="AJ3718" s="24">
        <v>0.35</v>
      </c>
      <c r="AK3718" s="24">
        <v>0.35</v>
      </c>
      <c r="AL3718" s="24">
        <v>0.35</v>
      </c>
      <c r="AM3718" s="24">
        <v>0.35</v>
      </c>
      <c r="AN3718" s="24">
        <v>0.35</v>
      </c>
      <c r="AP3718" s="14"/>
      <c r="AQ3718" s="14"/>
      <c r="AR3718" s="12" t="s">
        <v>26</v>
      </c>
      <c r="AS3718" s="13">
        <f t="shared" si="6050"/>
        <v>0</v>
      </c>
      <c r="AT3718" s="13">
        <f t="shared" si="6050"/>
        <v>0</v>
      </c>
      <c r="AU3718" s="13">
        <f t="shared" si="6051"/>
        <v>0</v>
      </c>
      <c r="AV3718" s="13">
        <f t="shared" si="6052"/>
        <v>0</v>
      </c>
      <c r="AW3718" s="13">
        <f t="shared" si="6053"/>
        <v>0</v>
      </c>
      <c r="AX3718" s="13">
        <f t="shared" si="6054"/>
        <v>0</v>
      </c>
      <c r="AY3718" s="13">
        <f t="shared" si="6055"/>
        <v>0</v>
      </c>
      <c r="AZ3718" s="13">
        <f t="shared" si="6056"/>
        <v>0</v>
      </c>
      <c r="BA3718" s="13">
        <f t="shared" si="6057"/>
        <v>0</v>
      </c>
      <c r="BB3718" s="13">
        <f t="shared" si="6058"/>
        <v>0</v>
      </c>
      <c r="BC3718" s="13">
        <f t="shared" si="6059"/>
        <v>0</v>
      </c>
      <c r="BD3718" s="13">
        <f t="shared" si="6060"/>
        <v>0</v>
      </c>
      <c r="BE3718" s="13">
        <f t="shared" si="6061"/>
        <v>0</v>
      </c>
      <c r="BF3718" s="13">
        <f t="shared" si="6062"/>
        <v>0</v>
      </c>
      <c r="BG3718" s="13">
        <f t="shared" si="6063"/>
        <v>0</v>
      </c>
      <c r="BH3718" s="13">
        <f t="shared" si="6064"/>
        <v>0</v>
      </c>
      <c r="BI3718" s="13">
        <f t="shared" si="6065"/>
        <v>0</v>
      </c>
      <c r="BJ3718" s="12">
        <f t="shared" si="6066"/>
        <v>0</v>
      </c>
    </row>
    <row r="3719" spans="1:62" ht="15.75">
      <c r="A3719" s="14"/>
      <c r="B3719" s="14"/>
      <c r="C3719" s="12"/>
      <c r="D3719" s="12"/>
      <c r="E3719" s="12"/>
      <c r="F3719" s="12"/>
      <c r="G3719" s="12"/>
      <c r="H3719" s="12"/>
      <c r="I3719" s="12"/>
      <c r="J3719" s="12"/>
      <c r="K3719" s="12"/>
      <c r="L3719" s="12"/>
      <c r="M3719" s="12"/>
      <c r="N3719" s="12"/>
      <c r="O3719" s="12"/>
      <c r="P3719" s="12"/>
      <c r="Q3719" s="12"/>
      <c r="R3719" s="12"/>
      <c r="S3719" s="12"/>
      <c r="T3719" s="12"/>
      <c r="U3719" s="12"/>
      <c r="W3719" s="23" t="s">
        <v>27</v>
      </c>
      <c r="X3719" s="24">
        <v>0.43</v>
      </c>
      <c r="Y3719" s="24">
        <v>0.43</v>
      </c>
      <c r="Z3719" s="24">
        <v>0.43</v>
      </c>
      <c r="AA3719" s="24">
        <v>0.43</v>
      </c>
      <c r="AB3719" s="24">
        <v>0.43</v>
      </c>
      <c r="AC3719" s="24">
        <v>0.43</v>
      </c>
      <c r="AD3719" s="24">
        <v>0.43</v>
      </c>
      <c r="AE3719" s="24">
        <v>0.43</v>
      </c>
      <c r="AF3719" s="24">
        <v>0.43</v>
      </c>
      <c r="AG3719" s="24">
        <v>0.43</v>
      </c>
      <c r="AH3719" s="24">
        <v>0.43</v>
      </c>
      <c r="AI3719" s="24">
        <v>0.43</v>
      </c>
      <c r="AJ3719" s="24">
        <v>0.43</v>
      </c>
      <c r="AK3719" s="24">
        <v>0.43</v>
      </c>
      <c r="AL3719" s="24">
        <v>0.43</v>
      </c>
      <c r="AM3719" s="24">
        <v>0.43</v>
      </c>
      <c r="AN3719" s="24">
        <v>0.43</v>
      </c>
      <c r="AP3719" s="14"/>
      <c r="AQ3719" s="14"/>
      <c r="AR3719" s="12" t="s">
        <v>27</v>
      </c>
      <c r="AS3719" s="13">
        <f t="shared" si="6050"/>
        <v>0</v>
      </c>
      <c r="AT3719" s="13">
        <f t="shared" si="6050"/>
        <v>0</v>
      </c>
      <c r="AU3719" s="13">
        <f t="shared" si="6051"/>
        <v>0</v>
      </c>
      <c r="AV3719" s="13">
        <f t="shared" si="6052"/>
        <v>0</v>
      </c>
      <c r="AW3719" s="13">
        <f t="shared" si="6053"/>
        <v>0</v>
      </c>
      <c r="AX3719" s="13">
        <f t="shared" si="6054"/>
        <v>0</v>
      </c>
      <c r="AY3719" s="13">
        <f t="shared" si="6055"/>
        <v>0</v>
      </c>
      <c r="AZ3719" s="13">
        <f t="shared" si="6056"/>
        <v>0</v>
      </c>
      <c r="BA3719" s="13">
        <f t="shared" si="6057"/>
        <v>0</v>
      </c>
      <c r="BB3719" s="13">
        <f t="shared" si="6058"/>
        <v>0</v>
      </c>
      <c r="BC3719" s="13">
        <f t="shared" si="6059"/>
        <v>0</v>
      </c>
      <c r="BD3719" s="13">
        <f t="shared" si="6060"/>
        <v>0</v>
      </c>
      <c r="BE3719" s="13">
        <f t="shared" si="6061"/>
        <v>0</v>
      </c>
      <c r="BF3719" s="13">
        <f t="shared" si="6062"/>
        <v>0</v>
      </c>
      <c r="BG3719" s="13">
        <f t="shared" si="6063"/>
        <v>0</v>
      </c>
      <c r="BH3719" s="13">
        <f t="shared" si="6064"/>
        <v>0</v>
      </c>
      <c r="BI3719" s="13">
        <f t="shared" si="6065"/>
        <v>0</v>
      </c>
      <c r="BJ3719" s="12">
        <f t="shared" si="6066"/>
        <v>0</v>
      </c>
    </row>
    <row r="3720" spans="1:62" ht="15.75">
      <c r="A3720" s="14"/>
      <c r="B3720" s="14"/>
      <c r="C3720" s="12"/>
      <c r="D3720" s="12"/>
      <c r="E3720" s="12"/>
      <c r="F3720" s="12"/>
      <c r="G3720" s="12"/>
      <c r="H3720" s="12"/>
      <c r="I3720" s="12"/>
      <c r="J3720" s="12"/>
      <c r="K3720" s="12"/>
      <c r="L3720" s="12"/>
      <c r="M3720" s="12"/>
      <c r="N3720" s="12"/>
      <c r="O3720" s="12"/>
      <c r="P3720" s="12"/>
      <c r="Q3720" s="12"/>
      <c r="R3720" s="12"/>
      <c r="S3720" s="12"/>
      <c r="T3720" s="12"/>
      <c r="U3720" s="12"/>
      <c r="W3720" s="23" t="s">
        <v>28</v>
      </c>
      <c r="X3720" s="24">
        <v>0.5</v>
      </c>
      <c r="Y3720" s="24">
        <v>0.5</v>
      </c>
      <c r="Z3720" s="24">
        <v>0.5</v>
      </c>
      <c r="AA3720" s="24">
        <v>0.5</v>
      </c>
      <c r="AB3720" s="24">
        <v>0.5</v>
      </c>
      <c r="AC3720" s="24">
        <v>0.5</v>
      </c>
      <c r="AD3720" s="24">
        <v>0.5</v>
      </c>
      <c r="AE3720" s="24">
        <v>0.5</v>
      </c>
      <c r="AF3720" s="24">
        <v>0.5</v>
      </c>
      <c r="AG3720" s="24">
        <v>0.5</v>
      </c>
      <c r="AH3720" s="24">
        <v>0.5</v>
      </c>
      <c r="AI3720" s="24">
        <v>0.5</v>
      </c>
      <c r="AJ3720" s="24">
        <v>0.5</v>
      </c>
      <c r="AK3720" s="24">
        <v>0.5</v>
      </c>
      <c r="AL3720" s="24">
        <v>0.5</v>
      </c>
      <c r="AM3720" s="24">
        <v>0.5</v>
      </c>
      <c r="AN3720" s="24">
        <v>0.5</v>
      </c>
      <c r="AP3720" s="14"/>
      <c r="AQ3720" s="14"/>
      <c r="AR3720" s="12" t="s">
        <v>28</v>
      </c>
      <c r="AS3720" s="13">
        <f t="shared" si="6050"/>
        <v>0</v>
      </c>
      <c r="AT3720" s="13">
        <f t="shared" si="6050"/>
        <v>0</v>
      </c>
      <c r="AU3720" s="13">
        <f t="shared" si="6051"/>
        <v>0</v>
      </c>
      <c r="AV3720" s="13">
        <f t="shared" si="6052"/>
        <v>0</v>
      </c>
      <c r="AW3720" s="13">
        <f t="shared" si="6053"/>
        <v>0</v>
      </c>
      <c r="AX3720" s="13">
        <f t="shared" si="6054"/>
        <v>0</v>
      </c>
      <c r="AY3720" s="13">
        <f t="shared" si="6055"/>
        <v>0</v>
      </c>
      <c r="AZ3720" s="13">
        <f t="shared" si="6056"/>
        <v>0</v>
      </c>
      <c r="BA3720" s="13">
        <f t="shared" si="6057"/>
        <v>0</v>
      </c>
      <c r="BB3720" s="13">
        <f t="shared" si="6058"/>
        <v>0</v>
      </c>
      <c r="BC3720" s="13">
        <f t="shared" si="6059"/>
        <v>0</v>
      </c>
      <c r="BD3720" s="13">
        <f t="shared" si="6060"/>
        <v>0</v>
      </c>
      <c r="BE3720" s="13">
        <f t="shared" si="6061"/>
        <v>0</v>
      </c>
      <c r="BF3720" s="13">
        <f t="shared" si="6062"/>
        <v>0</v>
      </c>
      <c r="BG3720" s="13">
        <f t="shared" si="6063"/>
        <v>0</v>
      </c>
      <c r="BH3720" s="13">
        <f t="shared" si="6064"/>
        <v>0</v>
      </c>
      <c r="BI3720" s="13">
        <f t="shared" si="6065"/>
        <v>0</v>
      </c>
      <c r="BJ3720" s="12">
        <f t="shared" si="6066"/>
        <v>0</v>
      </c>
    </row>
    <row r="3721" spans="1:62" ht="15.75">
      <c r="A3721" s="14"/>
      <c r="B3721" s="14"/>
      <c r="C3721" s="12"/>
      <c r="D3721" s="12"/>
      <c r="E3721" s="12"/>
      <c r="F3721" s="12"/>
      <c r="G3721" s="12"/>
      <c r="H3721" s="12"/>
      <c r="I3721" s="12"/>
      <c r="J3721" s="12"/>
      <c r="K3721" s="12"/>
      <c r="L3721" s="12"/>
      <c r="M3721" s="12"/>
      <c r="N3721" s="12"/>
      <c r="O3721" s="12"/>
      <c r="P3721" s="12"/>
      <c r="Q3721" s="12"/>
      <c r="R3721" s="12"/>
      <c r="S3721" s="12"/>
      <c r="T3721" s="12"/>
      <c r="U3721" s="12"/>
      <c r="W3721" s="23" t="s">
        <v>50</v>
      </c>
      <c r="X3721" s="24">
        <v>8.5000000000000006E-2</v>
      </c>
      <c r="Y3721" s="24">
        <v>8.5000000000000006E-2</v>
      </c>
      <c r="Z3721" s="24">
        <v>8.5000000000000006E-2</v>
      </c>
      <c r="AA3721" s="24">
        <v>8.5000000000000006E-2</v>
      </c>
      <c r="AB3721" s="24">
        <v>8.5000000000000006E-2</v>
      </c>
      <c r="AC3721" s="24">
        <v>8.5000000000000006E-2</v>
      </c>
      <c r="AD3721" s="24">
        <v>8.5000000000000006E-2</v>
      </c>
      <c r="AE3721" s="24">
        <v>8.5000000000000006E-2</v>
      </c>
      <c r="AF3721" s="24">
        <v>8.5000000000000006E-2</v>
      </c>
      <c r="AG3721" s="24">
        <v>8.5000000000000006E-2</v>
      </c>
      <c r="AH3721" s="24">
        <v>8.5000000000000006E-2</v>
      </c>
      <c r="AI3721" s="24">
        <v>8.5000000000000006E-2</v>
      </c>
      <c r="AJ3721" s="24">
        <v>8.5000000000000006E-2</v>
      </c>
      <c r="AK3721" s="24">
        <v>8.5000000000000006E-2</v>
      </c>
      <c r="AL3721" s="24">
        <v>8.5000000000000006E-2</v>
      </c>
      <c r="AM3721" s="24">
        <v>8.5000000000000006E-2</v>
      </c>
      <c r="AN3721" s="24">
        <v>8.5000000000000006E-2</v>
      </c>
      <c r="AP3721" s="14"/>
      <c r="AQ3721" s="14"/>
      <c r="AR3721" s="12" t="s">
        <v>29</v>
      </c>
      <c r="AS3721" s="13">
        <f t="shared" si="6050"/>
        <v>0</v>
      </c>
      <c r="AT3721" s="13">
        <f t="shared" si="6050"/>
        <v>0</v>
      </c>
      <c r="AU3721" s="13">
        <f t="shared" si="6051"/>
        <v>0</v>
      </c>
      <c r="AV3721" s="13">
        <f t="shared" si="6052"/>
        <v>0</v>
      </c>
      <c r="AW3721" s="13">
        <f t="shared" si="6053"/>
        <v>0</v>
      </c>
      <c r="AX3721" s="13">
        <f t="shared" si="6054"/>
        <v>0</v>
      </c>
      <c r="AY3721" s="13">
        <f t="shared" si="6055"/>
        <v>0</v>
      </c>
      <c r="AZ3721" s="13">
        <f t="shared" si="6056"/>
        <v>0</v>
      </c>
      <c r="BA3721" s="13">
        <f t="shared" si="6057"/>
        <v>0</v>
      </c>
      <c r="BB3721" s="13">
        <f t="shared" si="6058"/>
        <v>0</v>
      </c>
      <c r="BC3721" s="13">
        <f t="shared" si="6059"/>
        <v>0</v>
      </c>
      <c r="BD3721" s="13">
        <f t="shared" si="6060"/>
        <v>0</v>
      </c>
      <c r="BE3721" s="13">
        <f t="shared" si="6061"/>
        <v>0</v>
      </c>
      <c r="BF3721" s="13">
        <f t="shared" si="6062"/>
        <v>0</v>
      </c>
      <c r="BG3721" s="13">
        <f t="shared" si="6063"/>
        <v>0</v>
      </c>
      <c r="BH3721" s="13">
        <f t="shared" si="6064"/>
        <v>0</v>
      </c>
      <c r="BI3721" s="13">
        <f t="shared" si="6065"/>
        <v>0</v>
      </c>
      <c r="BJ3721" s="12">
        <f t="shared" si="6066"/>
        <v>0</v>
      </c>
    </row>
    <row r="3722" spans="1:62" ht="15.75">
      <c r="A3722" s="14"/>
      <c r="B3722" s="14"/>
      <c r="C3722" s="12"/>
      <c r="D3722" s="12"/>
      <c r="E3722" s="12"/>
      <c r="F3722" s="12"/>
      <c r="G3722" s="12"/>
      <c r="H3722" s="12"/>
      <c r="I3722" s="12"/>
      <c r="J3722" s="12"/>
      <c r="K3722" s="12"/>
      <c r="L3722" s="12"/>
      <c r="M3722" s="12"/>
      <c r="N3722" s="12"/>
      <c r="O3722" s="12"/>
      <c r="P3722" s="12"/>
      <c r="Q3722" s="12"/>
      <c r="R3722" s="12"/>
      <c r="S3722" s="12"/>
      <c r="T3722" s="12"/>
      <c r="U3722" s="12"/>
      <c r="W3722" s="23" t="s">
        <v>51</v>
      </c>
      <c r="X3722" s="24">
        <v>0.59</v>
      </c>
      <c r="Y3722" s="24">
        <v>0.59</v>
      </c>
      <c r="Z3722" s="24">
        <v>0.59</v>
      </c>
      <c r="AA3722" s="24">
        <v>0.59</v>
      </c>
      <c r="AB3722" s="24">
        <v>0.59</v>
      </c>
      <c r="AC3722" s="24">
        <v>0.59</v>
      </c>
      <c r="AD3722" s="24">
        <v>0.59</v>
      </c>
      <c r="AE3722" s="24">
        <v>0.59</v>
      </c>
      <c r="AF3722" s="24">
        <v>0.59</v>
      </c>
      <c r="AG3722" s="24">
        <v>0.59</v>
      </c>
      <c r="AH3722" s="24">
        <v>0.59</v>
      </c>
      <c r="AI3722" s="24">
        <v>0.59</v>
      </c>
      <c r="AJ3722" s="24">
        <v>0.59</v>
      </c>
      <c r="AK3722" s="24">
        <v>0.59</v>
      </c>
      <c r="AL3722" s="24">
        <v>0.59</v>
      </c>
      <c r="AM3722" s="24">
        <v>0.59</v>
      </c>
      <c r="AN3722" s="24">
        <v>0.59</v>
      </c>
      <c r="AP3722" s="14"/>
      <c r="AQ3722" s="14"/>
      <c r="AR3722" s="12" t="s">
        <v>30</v>
      </c>
      <c r="AS3722" s="13">
        <f t="shared" si="6050"/>
        <v>0</v>
      </c>
      <c r="AT3722" s="13">
        <f t="shared" si="6050"/>
        <v>0</v>
      </c>
      <c r="AU3722" s="13">
        <f t="shared" si="6051"/>
        <v>0</v>
      </c>
      <c r="AV3722" s="13">
        <f t="shared" si="6052"/>
        <v>0</v>
      </c>
      <c r="AW3722" s="13">
        <f t="shared" si="6053"/>
        <v>0</v>
      </c>
      <c r="AX3722" s="13">
        <f t="shared" si="6054"/>
        <v>0</v>
      </c>
      <c r="AY3722" s="13">
        <f t="shared" si="6055"/>
        <v>0</v>
      </c>
      <c r="AZ3722" s="13">
        <f t="shared" si="6056"/>
        <v>0</v>
      </c>
      <c r="BA3722" s="13">
        <f t="shared" si="6057"/>
        <v>0</v>
      </c>
      <c r="BB3722" s="13">
        <f t="shared" si="6058"/>
        <v>0</v>
      </c>
      <c r="BC3722" s="13">
        <f t="shared" si="6059"/>
        <v>0</v>
      </c>
      <c r="BD3722" s="13">
        <f t="shared" si="6060"/>
        <v>0</v>
      </c>
      <c r="BE3722" s="13">
        <f t="shared" si="6061"/>
        <v>0</v>
      </c>
      <c r="BF3722" s="13">
        <f t="shared" si="6062"/>
        <v>0</v>
      </c>
      <c r="BG3722" s="13">
        <f t="shared" si="6063"/>
        <v>0</v>
      </c>
      <c r="BH3722" s="13">
        <f t="shared" si="6064"/>
        <v>0</v>
      </c>
      <c r="BI3722" s="13">
        <f t="shared" si="6065"/>
        <v>0</v>
      </c>
      <c r="BJ3722" s="12">
        <f t="shared" si="6066"/>
        <v>0</v>
      </c>
    </row>
    <row r="3723" spans="1:62" ht="15.75">
      <c r="A3723" s="14"/>
      <c r="B3723" s="14"/>
      <c r="C3723" s="12"/>
      <c r="D3723" s="12"/>
      <c r="E3723" s="12"/>
      <c r="F3723" s="12"/>
      <c r="G3723" s="12"/>
      <c r="H3723" s="12"/>
      <c r="I3723" s="12"/>
      <c r="J3723" s="12"/>
      <c r="K3723" s="12"/>
      <c r="L3723" s="12"/>
      <c r="M3723" s="12"/>
      <c r="N3723" s="12"/>
      <c r="O3723" s="12"/>
      <c r="P3723" s="12"/>
      <c r="Q3723" s="12"/>
      <c r="R3723" s="12"/>
      <c r="S3723" s="12"/>
      <c r="T3723" s="12"/>
      <c r="U3723" s="12"/>
      <c r="W3723" s="23" t="s">
        <v>31</v>
      </c>
      <c r="X3723" s="24">
        <v>0.56999999999999995</v>
      </c>
      <c r="Y3723" s="24">
        <v>0.56999999999999995</v>
      </c>
      <c r="Z3723" s="24">
        <v>0.56999999999999995</v>
      </c>
      <c r="AA3723" s="24">
        <v>0.56999999999999995</v>
      </c>
      <c r="AB3723" s="24">
        <v>0.56999999999999995</v>
      </c>
      <c r="AC3723" s="24">
        <v>0.56999999999999995</v>
      </c>
      <c r="AD3723" s="24">
        <v>0.56999999999999995</v>
      </c>
      <c r="AE3723" s="24">
        <v>0.56999999999999995</v>
      </c>
      <c r="AF3723" s="24">
        <v>0.56999999999999995</v>
      </c>
      <c r="AG3723" s="24">
        <v>0.56999999999999995</v>
      </c>
      <c r="AH3723" s="24">
        <v>0.56999999999999995</v>
      </c>
      <c r="AI3723" s="24">
        <v>0.56999999999999995</v>
      </c>
      <c r="AJ3723" s="24">
        <v>0.56999999999999995</v>
      </c>
      <c r="AK3723" s="24">
        <v>0.56999999999999995</v>
      </c>
      <c r="AL3723" s="24">
        <v>0.56999999999999995</v>
      </c>
      <c r="AM3723" s="24">
        <v>0.56999999999999995</v>
      </c>
      <c r="AN3723" s="24">
        <v>0.56999999999999995</v>
      </c>
      <c r="AP3723" s="14"/>
      <c r="AQ3723" s="14"/>
      <c r="AR3723" s="12" t="s">
        <v>31</v>
      </c>
      <c r="AS3723" s="13">
        <f t="shared" si="6050"/>
        <v>0</v>
      </c>
      <c r="AT3723" s="13">
        <f t="shared" si="6050"/>
        <v>0</v>
      </c>
      <c r="AU3723" s="13">
        <f t="shared" si="6051"/>
        <v>0</v>
      </c>
      <c r="AV3723" s="13">
        <f t="shared" si="6052"/>
        <v>0</v>
      </c>
      <c r="AW3723" s="13">
        <f t="shared" si="6053"/>
        <v>0</v>
      </c>
      <c r="AX3723" s="13">
        <f t="shared" si="6054"/>
        <v>0</v>
      </c>
      <c r="AY3723" s="13">
        <f t="shared" si="6055"/>
        <v>0</v>
      </c>
      <c r="AZ3723" s="13">
        <f t="shared" si="6056"/>
        <v>0</v>
      </c>
      <c r="BA3723" s="13">
        <f t="shared" si="6057"/>
        <v>0</v>
      </c>
      <c r="BB3723" s="13">
        <f t="shared" si="6058"/>
        <v>0</v>
      </c>
      <c r="BC3723" s="13">
        <f t="shared" si="6059"/>
        <v>0</v>
      </c>
      <c r="BD3723" s="13">
        <f t="shared" si="6060"/>
        <v>0</v>
      </c>
      <c r="BE3723" s="13">
        <f t="shared" si="6061"/>
        <v>0</v>
      </c>
      <c r="BF3723" s="13">
        <f t="shared" si="6062"/>
        <v>0</v>
      </c>
      <c r="BG3723" s="13">
        <f t="shared" si="6063"/>
        <v>0</v>
      </c>
      <c r="BH3723" s="13">
        <f t="shared" si="6064"/>
        <v>0</v>
      </c>
      <c r="BI3723" s="13">
        <f t="shared" si="6065"/>
        <v>0</v>
      </c>
      <c r="BJ3723" s="12">
        <f t="shared" si="6066"/>
        <v>0</v>
      </c>
    </row>
    <row r="3724" spans="1:62" ht="15.75">
      <c r="A3724" s="16"/>
      <c r="B3724" s="16"/>
      <c r="C3724" s="12"/>
      <c r="D3724" s="12"/>
      <c r="E3724" s="12"/>
      <c r="F3724" s="12"/>
      <c r="G3724" s="12"/>
      <c r="H3724" s="12"/>
      <c r="I3724" s="12"/>
      <c r="J3724" s="12"/>
      <c r="K3724" s="12"/>
      <c r="L3724" s="12"/>
      <c r="M3724" s="12"/>
      <c r="N3724" s="12"/>
      <c r="O3724" s="12"/>
      <c r="P3724" s="12"/>
      <c r="Q3724" s="12"/>
      <c r="R3724" s="12"/>
      <c r="S3724" s="12"/>
      <c r="T3724" s="12"/>
      <c r="U3724" s="12"/>
      <c r="W3724" s="23" t="s">
        <v>32</v>
      </c>
      <c r="X3724" s="24">
        <v>0.4</v>
      </c>
      <c r="Y3724" s="24">
        <v>0.4</v>
      </c>
      <c r="Z3724" s="24">
        <v>0.4</v>
      </c>
      <c r="AA3724" s="24">
        <v>0.4</v>
      </c>
      <c r="AB3724" s="24">
        <v>0.4</v>
      </c>
      <c r="AC3724" s="24">
        <v>0.4</v>
      </c>
      <c r="AD3724" s="24">
        <v>0.4</v>
      </c>
      <c r="AE3724" s="24">
        <v>0.4</v>
      </c>
      <c r="AF3724" s="24">
        <v>0.4</v>
      </c>
      <c r="AG3724" s="24">
        <v>0.4</v>
      </c>
      <c r="AH3724" s="24">
        <v>0.4</v>
      </c>
      <c r="AI3724" s="24">
        <v>0.4</v>
      </c>
      <c r="AJ3724" s="24">
        <v>0.4</v>
      </c>
      <c r="AK3724" s="24">
        <v>0.4</v>
      </c>
      <c r="AL3724" s="24">
        <v>0.4</v>
      </c>
      <c r="AM3724" s="24">
        <v>0.4</v>
      </c>
      <c r="AN3724" s="24">
        <v>0.4</v>
      </c>
      <c r="AP3724" s="16"/>
      <c r="AQ3724" s="16"/>
      <c r="AR3724" s="12" t="s">
        <v>32</v>
      </c>
      <c r="AS3724" s="13">
        <f t="shared" si="6050"/>
        <v>0</v>
      </c>
      <c r="AT3724" s="13">
        <f t="shared" si="6050"/>
        <v>0</v>
      </c>
      <c r="AU3724" s="13">
        <f t="shared" si="6051"/>
        <v>0</v>
      </c>
      <c r="AV3724" s="13">
        <f t="shared" si="6052"/>
        <v>0</v>
      </c>
      <c r="AW3724" s="13">
        <f t="shared" si="6053"/>
        <v>0</v>
      </c>
      <c r="AX3724" s="13">
        <f t="shared" si="6054"/>
        <v>0</v>
      </c>
      <c r="AY3724" s="13">
        <f t="shared" si="6055"/>
        <v>0</v>
      </c>
      <c r="AZ3724" s="13">
        <f t="shared" si="6056"/>
        <v>0</v>
      </c>
      <c r="BA3724" s="13">
        <f t="shared" si="6057"/>
        <v>0</v>
      </c>
      <c r="BB3724" s="13">
        <f t="shared" si="6058"/>
        <v>0</v>
      </c>
      <c r="BC3724" s="13">
        <f t="shared" si="6059"/>
        <v>0</v>
      </c>
      <c r="BD3724" s="13">
        <f t="shared" si="6060"/>
        <v>0</v>
      </c>
      <c r="BE3724" s="13">
        <f t="shared" si="6061"/>
        <v>0</v>
      </c>
      <c r="BF3724" s="13">
        <f t="shared" si="6062"/>
        <v>0</v>
      </c>
      <c r="BG3724" s="13">
        <f t="shared" si="6063"/>
        <v>0</v>
      </c>
      <c r="BH3724" s="13">
        <f t="shared" si="6064"/>
        <v>0</v>
      </c>
      <c r="BI3724" s="13">
        <f t="shared" si="6065"/>
        <v>0</v>
      </c>
      <c r="BJ3724" s="12">
        <f t="shared" si="6066"/>
        <v>0</v>
      </c>
    </row>
    <row r="3725" spans="1:62">
      <c r="A3725" s="17"/>
      <c r="B3725" s="18"/>
      <c r="C3725" s="19"/>
      <c r="D3725" s="19"/>
      <c r="E3725" s="19"/>
      <c r="F3725" s="19"/>
      <c r="G3725" s="19"/>
      <c r="H3725" s="19"/>
      <c r="I3725" s="19"/>
      <c r="J3725" s="19"/>
      <c r="K3725" s="19"/>
      <c r="L3725" s="19"/>
      <c r="M3725" s="19"/>
      <c r="N3725" s="19"/>
      <c r="O3725" s="19"/>
      <c r="P3725" s="19"/>
      <c r="Q3725" s="19"/>
      <c r="R3725" s="19"/>
      <c r="S3725" s="19"/>
      <c r="T3725" s="19"/>
      <c r="U3725" s="19"/>
      <c r="AP3725" s="35"/>
      <c r="AQ3725" s="36"/>
      <c r="AR3725" s="37" t="s">
        <v>33</v>
      </c>
      <c r="AS3725" s="37">
        <f>SUM(AS3716:AS3724)</f>
        <v>0</v>
      </c>
      <c r="AT3725" s="37">
        <f t="shared" ref="AT3725:BJ3725" si="6067">SUM(AT3716:AT3724)</f>
        <v>0</v>
      </c>
      <c r="AU3725" s="37">
        <f t="shared" si="6067"/>
        <v>0</v>
      </c>
      <c r="AV3725" s="37">
        <f t="shared" si="6067"/>
        <v>0</v>
      </c>
      <c r="AW3725" s="37">
        <f t="shared" si="6067"/>
        <v>0</v>
      </c>
      <c r="AX3725" s="37">
        <f t="shared" si="6067"/>
        <v>0</v>
      </c>
      <c r="AY3725" s="37">
        <f t="shared" si="6067"/>
        <v>0</v>
      </c>
      <c r="AZ3725" s="37">
        <f t="shared" si="6067"/>
        <v>0</v>
      </c>
      <c r="BA3725" s="37">
        <f t="shared" si="6067"/>
        <v>0</v>
      </c>
      <c r="BB3725" s="37">
        <f t="shared" si="6067"/>
        <v>0</v>
      </c>
      <c r="BC3725" s="37">
        <f t="shared" si="6067"/>
        <v>0</v>
      </c>
      <c r="BD3725" s="37">
        <f t="shared" si="6067"/>
        <v>0</v>
      </c>
      <c r="BE3725" s="37">
        <f t="shared" si="6067"/>
        <v>0</v>
      </c>
      <c r="BF3725" s="37">
        <f t="shared" si="6067"/>
        <v>0</v>
      </c>
      <c r="BG3725" s="37">
        <f t="shared" si="6067"/>
        <v>0</v>
      </c>
      <c r="BH3725" s="37">
        <f t="shared" si="6067"/>
        <v>0</v>
      </c>
      <c r="BI3725" s="37">
        <f t="shared" si="6067"/>
        <v>0</v>
      </c>
      <c r="BJ3725" s="37">
        <f t="shared" si="6067"/>
        <v>0</v>
      </c>
    </row>
    <row r="3728" spans="1:62" ht="106.5">
      <c r="A3728" s="8"/>
      <c r="B3728" s="8"/>
      <c r="C3728" s="8"/>
      <c r="D3728" s="8"/>
      <c r="E3728" s="9"/>
      <c r="F3728" s="9"/>
      <c r="G3728" s="9"/>
      <c r="H3728" s="9"/>
      <c r="I3728" s="9"/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W3728" s="21"/>
      <c r="X3728" s="22" t="str">
        <f>X5</f>
        <v>ANGGREK</v>
      </c>
      <c r="Y3728" s="22" t="str">
        <f>Y5</f>
        <v>BOUGENVIL</v>
      </c>
      <c r="Z3728" s="22" t="str">
        <f t="shared" ref="Z3728:AN3728" si="6068">Z5</f>
        <v>CAMELIA</v>
      </c>
      <c r="AA3728" s="22" t="str">
        <f t="shared" si="6068"/>
        <v>DEWANDARU</v>
      </c>
      <c r="AB3728" s="22" t="str">
        <f t="shared" si="6068"/>
        <v>EDELWEIS</v>
      </c>
      <c r="AC3728" s="22" t="str">
        <f t="shared" si="6068"/>
        <v>FLAMBOYAN</v>
      </c>
      <c r="AD3728" s="22" t="str">
        <f t="shared" si="6068"/>
        <v>GERANIUM</v>
      </c>
      <c r="AE3728" s="22" t="str">
        <f t="shared" si="6068"/>
        <v>HELIKONIA</v>
      </c>
      <c r="AF3728" s="22" t="str">
        <f t="shared" si="6068"/>
        <v>IVY</v>
      </c>
      <c r="AG3728" s="22" t="str">
        <f t="shared" si="6068"/>
        <v>KANA</v>
      </c>
      <c r="AH3728" s="22" t="str">
        <f t="shared" si="6068"/>
        <v>IGD</v>
      </c>
      <c r="AI3728" s="22" t="str">
        <f t="shared" si="6068"/>
        <v>HCU</v>
      </c>
      <c r="AJ3728" s="22" t="str">
        <f t="shared" si="6068"/>
        <v>PENUNJANG</v>
      </c>
      <c r="AK3728" s="22" t="str">
        <f t="shared" si="6068"/>
        <v>PELAYANAN</v>
      </c>
      <c r="AL3728" s="22" t="str">
        <f t="shared" si="6068"/>
        <v>ADMIN</v>
      </c>
      <c r="AM3728" s="22" t="str">
        <f t="shared" si="6068"/>
        <v>ASRAMA</v>
      </c>
      <c r="AN3728" s="22" t="str">
        <f t="shared" si="6068"/>
        <v>MASJID</v>
      </c>
      <c r="AP3728" s="33" t="s">
        <v>2</v>
      </c>
      <c r="AQ3728" s="33" t="s">
        <v>3</v>
      </c>
      <c r="AR3728" s="33" t="s">
        <v>4</v>
      </c>
      <c r="AS3728" s="34" t="str">
        <f>AS5</f>
        <v>ANGGREK</v>
      </c>
      <c r="AT3728" s="34" t="str">
        <f>AT5</f>
        <v>BOUGENVIL</v>
      </c>
      <c r="AU3728" s="34" t="str">
        <f t="shared" ref="AU3728:BJ3728" si="6069">AU5</f>
        <v>CAMELIA II</v>
      </c>
      <c r="AV3728" s="34" t="str">
        <f t="shared" si="6069"/>
        <v>DEWANDARU</v>
      </c>
      <c r="AW3728" s="34" t="str">
        <f t="shared" si="6069"/>
        <v>EDELWEIS</v>
      </c>
      <c r="AX3728" s="34" t="str">
        <f t="shared" si="6069"/>
        <v>FLAMBOYAN</v>
      </c>
      <c r="AY3728" s="34" t="str">
        <f t="shared" si="6069"/>
        <v>GERANIUM</v>
      </c>
      <c r="AZ3728" s="34" t="str">
        <f t="shared" si="6069"/>
        <v>HELIKONIA</v>
      </c>
      <c r="BA3728" s="34" t="str">
        <f t="shared" si="6069"/>
        <v>IVY</v>
      </c>
      <c r="BB3728" s="34" t="str">
        <f t="shared" si="6069"/>
        <v>KANA</v>
      </c>
      <c r="BC3728" s="34" t="str">
        <f t="shared" si="6069"/>
        <v>IGD</v>
      </c>
      <c r="BD3728" s="34" t="str">
        <f t="shared" si="6069"/>
        <v>HCU</v>
      </c>
      <c r="BE3728" s="34" t="str">
        <f t="shared" si="6069"/>
        <v>PENUNJANG</v>
      </c>
      <c r="BF3728" s="34" t="str">
        <f t="shared" si="6069"/>
        <v>PELAYANAN</v>
      </c>
      <c r="BG3728" s="34" t="str">
        <f t="shared" si="6069"/>
        <v>ADMIN</v>
      </c>
      <c r="BH3728" s="34" t="str">
        <f t="shared" si="6069"/>
        <v>ASRAMA</v>
      </c>
      <c r="BI3728" s="34" t="str">
        <f t="shared" si="6069"/>
        <v>MASJID</v>
      </c>
      <c r="BJ3728" s="34" t="str">
        <f t="shared" si="6069"/>
        <v>JUMLAH</v>
      </c>
    </row>
    <row r="3729" spans="1:62" ht="15.75">
      <c r="A3729" s="10"/>
      <c r="B3729" s="11"/>
      <c r="C3729" s="12"/>
      <c r="D3729" s="12"/>
      <c r="E3729" s="12"/>
      <c r="F3729" s="12"/>
      <c r="G3729" s="12"/>
      <c r="H3729" s="12"/>
      <c r="I3729" s="12"/>
      <c r="J3729" s="12"/>
      <c r="K3729" s="12"/>
      <c r="L3729" s="12"/>
      <c r="M3729" s="12"/>
      <c r="N3729" s="12"/>
      <c r="O3729" s="12"/>
      <c r="P3729" s="12"/>
      <c r="Q3729" s="12"/>
      <c r="R3729" s="12"/>
      <c r="S3729" s="12"/>
      <c r="T3729" s="12"/>
      <c r="U3729" s="12"/>
      <c r="W3729" s="23" t="s">
        <v>24</v>
      </c>
      <c r="X3729" s="24">
        <v>0.26500000000000001</v>
      </c>
      <c r="Y3729" s="24">
        <v>0.26500000000000001</v>
      </c>
      <c r="Z3729" s="24">
        <v>0.26500000000000001</v>
      </c>
      <c r="AA3729" s="24">
        <v>0.26500000000000001</v>
      </c>
      <c r="AB3729" s="24">
        <v>0.26500000000000001</v>
      </c>
      <c r="AC3729" s="24">
        <v>0.26500000000000001</v>
      </c>
      <c r="AD3729" s="24">
        <v>0.26500000000000001</v>
      </c>
      <c r="AE3729" s="24">
        <v>0.26500000000000001</v>
      </c>
      <c r="AF3729" s="24">
        <v>0.26500000000000001</v>
      </c>
      <c r="AG3729" s="24">
        <v>0.26500000000000001</v>
      </c>
      <c r="AH3729" s="24">
        <v>0.26500000000000001</v>
      </c>
      <c r="AI3729" s="24">
        <v>0.26500000000000001</v>
      </c>
      <c r="AJ3729" s="24">
        <v>0.26500000000000001</v>
      </c>
      <c r="AK3729" s="24">
        <v>0.26500000000000001</v>
      </c>
      <c r="AL3729" s="24">
        <v>0.26500000000000001</v>
      </c>
      <c r="AM3729" s="24">
        <v>0.26500000000000001</v>
      </c>
      <c r="AN3729" s="24">
        <v>0.26500000000000001</v>
      </c>
      <c r="AP3729" s="10">
        <f>AP3716+1</f>
        <v>11</v>
      </c>
      <c r="AQ3729" s="11" t="s">
        <v>34</v>
      </c>
      <c r="AR3729" s="12" t="s">
        <v>24</v>
      </c>
      <c r="AS3729" s="13">
        <f t="shared" ref="AS3729:AT3737" si="6070">D3729*X3729</f>
        <v>0</v>
      </c>
      <c r="AT3729" s="13">
        <f t="shared" si="6070"/>
        <v>0</v>
      </c>
      <c r="AU3729" s="13">
        <f t="shared" ref="AU3729:AU3737" si="6071">F3729*Z3729</f>
        <v>0</v>
      </c>
      <c r="AV3729" s="13">
        <f t="shared" ref="AV3729:AV3737" si="6072">G3729*AA3729</f>
        <v>0</v>
      </c>
      <c r="AW3729" s="13">
        <f t="shared" ref="AW3729:AW3737" si="6073">H3729*AB3729</f>
        <v>0</v>
      </c>
      <c r="AX3729" s="13">
        <f t="shared" ref="AX3729:AX3737" si="6074">I3729*AC3729</f>
        <v>0</v>
      </c>
      <c r="AY3729" s="13">
        <f t="shared" ref="AY3729:AY3737" si="6075">J3729*AD3729</f>
        <v>0</v>
      </c>
      <c r="AZ3729" s="13">
        <f t="shared" ref="AZ3729:AZ3737" si="6076">K3729*AE3729</f>
        <v>0</v>
      </c>
      <c r="BA3729" s="13">
        <f t="shared" ref="BA3729:BA3737" si="6077">L3729*AF3729</f>
        <v>0</v>
      </c>
      <c r="BB3729" s="13">
        <f t="shared" ref="BB3729:BB3737" si="6078">M3729*AG3729</f>
        <v>0</v>
      </c>
      <c r="BC3729" s="13">
        <f t="shared" ref="BC3729:BC3737" si="6079">N3729*AH3729</f>
        <v>0</v>
      </c>
      <c r="BD3729" s="13">
        <f t="shared" ref="BD3729:BD3737" si="6080">O3729*AI3729</f>
        <v>0</v>
      </c>
      <c r="BE3729" s="13">
        <f t="shared" ref="BE3729:BE3737" si="6081">P3729*AJ3729</f>
        <v>0</v>
      </c>
      <c r="BF3729" s="13">
        <f t="shared" ref="BF3729:BF3737" si="6082">Q3729*AK3729</f>
        <v>0</v>
      </c>
      <c r="BG3729" s="13">
        <f t="shared" ref="BG3729:BG3737" si="6083">R3729*AL3729</f>
        <v>0</v>
      </c>
      <c r="BH3729" s="13">
        <f t="shared" ref="BH3729:BH3737" si="6084">S3729*AM3729</f>
        <v>0</v>
      </c>
      <c r="BI3729" s="13">
        <f t="shared" ref="BI3729:BI3737" si="6085">T3729*AN3729</f>
        <v>0</v>
      </c>
      <c r="BJ3729" s="12">
        <f>SUM(AT3729:BI3729)</f>
        <v>0</v>
      </c>
    </row>
    <row r="3730" spans="1:62" ht="15.75">
      <c r="A3730" s="14"/>
      <c r="B3730" s="15"/>
      <c r="C3730" s="12"/>
      <c r="D3730" s="12"/>
      <c r="E3730" s="12"/>
      <c r="F3730" s="12"/>
      <c r="G3730" s="12"/>
      <c r="H3730" s="12"/>
      <c r="I3730" s="12"/>
      <c r="J3730" s="12"/>
      <c r="K3730" s="12"/>
      <c r="L3730" s="12"/>
      <c r="M3730" s="12"/>
      <c r="N3730" s="12"/>
      <c r="O3730" s="12"/>
      <c r="P3730" s="12"/>
      <c r="Q3730" s="12"/>
      <c r="R3730" s="12"/>
      <c r="S3730" s="12"/>
      <c r="T3730" s="12"/>
      <c r="U3730" s="12"/>
      <c r="W3730" s="23" t="s">
        <v>25</v>
      </c>
      <c r="X3730" s="24">
        <v>0.22500000000000001</v>
      </c>
      <c r="Y3730" s="24">
        <v>0.22500000000000001</v>
      </c>
      <c r="Z3730" s="24">
        <v>0.22500000000000001</v>
      </c>
      <c r="AA3730" s="24">
        <v>0.22500000000000001</v>
      </c>
      <c r="AB3730" s="24">
        <v>0.22500000000000001</v>
      </c>
      <c r="AC3730" s="24">
        <v>0.22500000000000001</v>
      </c>
      <c r="AD3730" s="24">
        <v>0.22500000000000001</v>
      </c>
      <c r="AE3730" s="24">
        <v>0.22500000000000001</v>
      </c>
      <c r="AF3730" s="24">
        <v>0.22500000000000001</v>
      </c>
      <c r="AG3730" s="24">
        <v>0.22500000000000001</v>
      </c>
      <c r="AH3730" s="24">
        <v>0.22500000000000001</v>
      </c>
      <c r="AI3730" s="24">
        <v>0.22500000000000001</v>
      </c>
      <c r="AJ3730" s="24">
        <v>0.22500000000000001</v>
      </c>
      <c r="AK3730" s="24">
        <v>0.22500000000000001</v>
      </c>
      <c r="AL3730" s="24">
        <v>0.22500000000000001</v>
      </c>
      <c r="AM3730" s="24">
        <v>0.22500000000000001</v>
      </c>
      <c r="AN3730" s="24">
        <v>0.22500000000000001</v>
      </c>
      <c r="AP3730" s="14"/>
      <c r="AQ3730" s="15">
        <f>AQ3717+1</f>
        <v>44480</v>
      </c>
      <c r="AR3730" s="12" t="s">
        <v>25</v>
      </c>
      <c r="AS3730" s="13">
        <f t="shared" si="6070"/>
        <v>0</v>
      </c>
      <c r="AT3730" s="13">
        <f t="shared" si="6070"/>
        <v>0</v>
      </c>
      <c r="AU3730" s="13">
        <f t="shared" si="6071"/>
        <v>0</v>
      </c>
      <c r="AV3730" s="13">
        <f t="shared" si="6072"/>
        <v>0</v>
      </c>
      <c r="AW3730" s="13">
        <f t="shared" si="6073"/>
        <v>0</v>
      </c>
      <c r="AX3730" s="13">
        <f t="shared" si="6074"/>
        <v>0</v>
      </c>
      <c r="AY3730" s="13">
        <f t="shared" si="6075"/>
        <v>0</v>
      </c>
      <c r="AZ3730" s="13">
        <f t="shared" si="6076"/>
        <v>0</v>
      </c>
      <c r="BA3730" s="13">
        <f t="shared" si="6077"/>
        <v>0</v>
      </c>
      <c r="BB3730" s="13">
        <f t="shared" si="6078"/>
        <v>0</v>
      </c>
      <c r="BC3730" s="13">
        <f t="shared" si="6079"/>
        <v>0</v>
      </c>
      <c r="BD3730" s="13">
        <f t="shared" si="6080"/>
        <v>0</v>
      </c>
      <c r="BE3730" s="13">
        <f t="shared" si="6081"/>
        <v>0</v>
      </c>
      <c r="BF3730" s="13">
        <f t="shared" si="6082"/>
        <v>0</v>
      </c>
      <c r="BG3730" s="13">
        <f t="shared" si="6083"/>
        <v>0</v>
      </c>
      <c r="BH3730" s="13">
        <f t="shared" si="6084"/>
        <v>0</v>
      </c>
      <c r="BI3730" s="13">
        <f t="shared" si="6085"/>
        <v>0</v>
      </c>
      <c r="BJ3730" s="12">
        <f t="shared" ref="BJ3730:BJ3737" si="6086">SUM(AT3730:BI3730)</f>
        <v>0</v>
      </c>
    </row>
    <row r="3731" spans="1:62" ht="15.75">
      <c r="A3731" s="14"/>
      <c r="B3731" s="14"/>
      <c r="C3731" s="12"/>
      <c r="D3731" s="12"/>
      <c r="E3731" s="12"/>
      <c r="F3731" s="12"/>
      <c r="G3731" s="12"/>
      <c r="H3731" s="12"/>
      <c r="I3731" s="12"/>
      <c r="J3731" s="12"/>
      <c r="K3731" s="12"/>
      <c r="L3731" s="12"/>
      <c r="M3731" s="12"/>
      <c r="N3731" s="12"/>
      <c r="O3731" s="12"/>
      <c r="P3731" s="12"/>
      <c r="Q3731" s="12"/>
      <c r="R3731" s="12"/>
      <c r="S3731" s="12"/>
      <c r="T3731" s="12"/>
      <c r="U3731" s="12"/>
      <c r="W3731" s="23" t="s">
        <v>26</v>
      </c>
      <c r="X3731" s="24">
        <v>0.35</v>
      </c>
      <c r="Y3731" s="24">
        <v>0.35</v>
      </c>
      <c r="Z3731" s="24">
        <v>0.35</v>
      </c>
      <c r="AA3731" s="24">
        <v>0.35</v>
      </c>
      <c r="AB3731" s="24">
        <v>0.35</v>
      </c>
      <c r="AC3731" s="24">
        <v>0.35</v>
      </c>
      <c r="AD3731" s="24">
        <v>0.35</v>
      </c>
      <c r="AE3731" s="24">
        <v>0.35</v>
      </c>
      <c r="AF3731" s="24">
        <v>0.35</v>
      </c>
      <c r="AG3731" s="24">
        <v>0.35</v>
      </c>
      <c r="AH3731" s="24">
        <v>0.35</v>
      </c>
      <c r="AI3731" s="24">
        <v>0.35</v>
      </c>
      <c r="AJ3731" s="24">
        <v>0.35</v>
      </c>
      <c r="AK3731" s="24">
        <v>0.35</v>
      </c>
      <c r="AL3731" s="24">
        <v>0.35</v>
      </c>
      <c r="AM3731" s="24">
        <v>0.35</v>
      </c>
      <c r="AN3731" s="24">
        <v>0.35</v>
      </c>
      <c r="AP3731" s="14"/>
      <c r="AQ3731" s="14"/>
      <c r="AR3731" s="12" t="s">
        <v>26</v>
      </c>
      <c r="AS3731" s="13">
        <f t="shared" si="6070"/>
        <v>0</v>
      </c>
      <c r="AT3731" s="13">
        <f t="shared" si="6070"/>
        <v>0</v>
      </c>
      <c r="AU3731" s="13">
        <f t="shared" si="6071"/>
        <v>0</v>
      </c>
      <c r="AV3731" s="13">
        <f t="shared" si="6072"/>
        <v>0</v>
      </c>
      <c r="AW3731" s="13">
        <f t="shared" si="6073"/>
        <v>0</v>
      </c>
      <c r="AX3731" s="13">
        <f t="shared" si="6074"/>
        <v>0</v>
      </c>
      <c r="AY3731" s="13">
        <f t="shared" si="6075"/>
        <v>0</v>
      </c>
      <c r="AZ3731" s="13">
        <f t="shared" si="6076"/>
        <v>0</v>
      </c>
      <c r="BA3731" s="13">
        <f t="shared" si="6077"/>
        <v>0</v>
      </c>
      <c r="BB3731" s="13">
        <f t="shared" si="6078"/>
        <v>0</v>
      </c>
      <c r="BC3731" s="13">
        <f t="shared" si="6079"/>
        <v>0</v>
      </c>
      <c r="BD3731" s="13">
        <f t="shared" si="6080"/>
        <v>0</v>
      </c>
      <c r="BE3731" s="13">
        <f t="shared" si="6081"/>
        <v>0</v>
      </c>
      <c r="BF3731" s="13">
        <f t="shared" si="6082"/>
        <v>0</v>
      </c>
      <c r="BG3731" s="13">
        <f t="shared" si="6083"/>
        <v>0</v>
      </c>
      <c r="BH3731" s="13">
        <f t="shared" si="6084"/>
        <v>0</v>
      </c>
      <c r="BI3731" s="13">
        <f t="shared" si="6085"/>
        <v>0</v>
      </c>
      <c r="BJ3731" s="12">
        <f t="shared" si="6086"/>
        <v>0</v>
      </c>
    </row>
    <row r="3732" spans="1:62" ht="15.75">
      <c r="A3732" s="14"/>
      <c r="B3732" s="14"/>
      <c r="C3732" s="12"/>
      <c r="D3732" s="12"/>
      <c r="E3732" s="12"/>
      <c r="F3732" s="12"/>
      <c r="G3732" s="12"/>
      <c r="H3732" s="12"/>
      <c r="I3732" s="12"/>
      <c r="J3732" s="12"/>
      <c r="K3732" s="12"/>
      <c r="L3732" s="12"/>
      <c r="M3732" s="12"/>
      <c r="N3732" s="12"/>
      <c r="O3732" s="12"/>
      <c r="P3732" s="12"/>
      <c r="Q3732" s="12"/>
      <c r="R3732" s="12"/>
      <c r="S3732" s="12"/>
      <c r="T3732" s="12"/>
      <c r="U3732" s="12"/>
      <c r="W3732" s="23" t="s">
        <v>27</v>
      </c>
      <c r="X3732" s="24">
        <v>0.43</v>
      </c>
      <c r="Y3732" s="24">
        <v>0.43</v>
      </c>
      <c r="Z3732" s="24">
        <v>0.43</v>
      </c>
      <c r="AA3732" s="24">
        <v>0.43</v>
      </c>
      <c r="AB3732" s="24">
        <v>0.43</v>
      </c>
      <c r="AC3732" s="24">
        <v>0.43</v>
      </c>
      <c r="AD3732" s="24">
        <v>0.43</v>
      </c>
      <c r="AE3732" s="24">
        <v>0.43</v>
      </c>
      <c r="AF3732" s="24">
        <v>0.43</v>
      </c>
      <c r="AG3732" s="24">
        <v>0.43</v>
      </c>
      <c r="AH3732" s="24">
        <v>0.43</v>
      </c>
      <c r="AI3732" s="24">
        <v>0.43</v>
      </c>
      <c r="AJ3732" s="24">
        <v>0.43</v>
      </c>
      <c r="AK3732" s="24">
        <v>0.43</v>
      </c>
      <c r="AL3732" s="24">
        <v>0.43</v>
      </c>
      <c r="AM3732" s="24">
        <v>0.43</v>
      </c>
      <c r="AN3732" s="24">
        <v>0.43</v>
      </c>
      <c r="AP3732" s="14"/>
      <c r="AQ3732" s="14"/>
      <c r="AR3732" s="12" t="s">
        <v>27</v>
      </c>
      <c r="AS3732" s="13">
        <f t="shared" si="6070"/>
        <v>0</v>
      </c>
      <c r="AT3732" s="13">
        <f t="shared" si="6070"/>
        <v>0</v>
      </c>
      <c r="AU3732" s="13">
        <f t="shared" si="6071"/>
        <v>0</v>
      </c>
      <c r="AV3732" s="13">
        <f t="shared" si="6072"/>
        <v>0</v>
      </c>
      <c r="AW3732" s="13">
        <f t="shared" si="6073"/>
        <v>0</v>
      </c>
      <c r="AX3732" s="13">
        <f t="shared" si="6074"/>
        <v>0</v>
      </c>
      <c r="AY3732" s="13">
        <f t="shared" si="6075"/>
        <v>0</v>
      </c>
      <c r="AZ3732" s="13">
        <f t="shared" si="6076"/>
        <v>0</v>
      </c>
      <c r="BA3732" s="13">
        <f t="shared" si="6077"/>
        <v>0</v>
      </c>
      <c r="BB3732" s="13">
        <f t="shared" si="6078"/>
        <v>0</v>
      </c>
      <c r="BC3732" s="13">
        <f t="shared" si="6079"/>
        <v>0</v>
      </c>
      <c r="BD3732" s="13">
        <f t="shared" si="6080"/>
        <v>0</v>
      </c>
      <c r="BE3732" s="13">
        <f t="shared" si="6081"/>
        <v>0</v>
      </c>
      <c r="BF3732" s="13">
        <f t="shared" si="6082"/>
        <v>0</v>
      </c>
      <c r="BG3732" s="13">
        <f t="shared" si="6083"/>
        <v>0</v>
      </c>
      <c r="BH3732" s="13">
        <f t="shared" si="6084"/>
        <v>0</v>
      </c>
      <c r="BI3732" s="13">
        <f t="shared" si="6085"/>
        <v>0</v>
      </c>
      <c r="BJ3732" s="12">
        <f t="shared" si="6086"/>
        <v>0</v>
      </c>
    </row>
    <row r="3733" spans="1:62" ht="15.75">
      <c r="A3733" s="14"/>
      <c r="B3733" s="14"/>
      <c r="C3733" s="12"/>
      <c r="D3733" s="12"/>
      <c r="E3733" s="12"/>
      <c r="F3733" s="12"/>
      <c r="G3733" s="12"/>
      <c r="H3733" s="12"/>
      <c r="I3733" s="12"/>
      <c r="J3733" s="12"/>
      <c r="K3733" s="12"/>
      <c r="L3733" s="12"/>
      <c r="M3733" s="12"/>
      <c r="N3733" s="12"/>
      <c r="O3733" s="12"/>
      <c r="P3733" s="12"/>
      <c r="Q3733" s="12"/>
      <c r="R3733" s="12"/>
      <c r="S3733" s="12"/>
      <c r="T3733" s="12"/>
      <c r="U3733" s="12"/>
      <c r="W3733" s="23" t="s">
        <v>28</v>
      </c>
      <c r="X3733" s="24">
        <v>0.5</v>
      </c>
      <c r="Y3733" s="24">
        <v>0.5</v>
      </c>
      <c r="Z3733" s="24">
        <v>0.5</v>
      </c>
      <c r="AA3733" s="24">
        <v>0.5</v>
      </c>
      <c r="AB3733" s="24">
        <v>0.5</v>
      </c>
      <c r="AC3733" s="24">
        <v>0.5</v>
      </c>
      <c r="AD3733" s="24">
        <v>0.5</v>
      </c>
      <c r="AE3733" s="24">
        <v>0.5</v>
      </c>
      <c r="AF3733" s="24">
        <v>0.5</v>
      </c>
      <c r="AG3733" s="24">
        <v>0.5</v>
      </c>
      <c r="AH3733" s="24">
        <v>0.5</v>
      </c>
      <c r="AI3733" s="24">
        <v>0.5</v>
      </c>
      <c r="AJ3733" s="24">
        <v>0.5</v>
      </c>
      <c r="AK3733" s="24">
        <v>0.5</v>
      </c>
      <c r="AL3733" s="24">
        <v>0.5</v>
      </c>
      <c r="AM3733" s="24">
        <v>0.5</v>
      </c>
      <c r="AN3733" s="24">
        <v>0.5</v>
      </c>
      <c r="AP3733" s="14"/>
      <c r="AQ3733" s="14"/>
      <c r="AR3733" s="12" t="s">
        <v>28</v>
      </c>
      <c r="AS3733" s="13">
        <f t="shared" si="6070"/>
        <v>0</v>
      </c>
      <c r="AT3733" s="13">
        <f t="shared" si="6070"/>
        <v>0</v>
      </c>
      <c r="AU3733" s="13">
        <f t="shared" si="6071"/>
        <v>0</v>
      </c>
      <c r="AV3733" s="13">
        <f t="shared" si="6072"/>
        <v>0</v>
      </c>
      <c r="AW3733" s="13">
        <f t="shared" si="6073"/>
        <v>0</v>
      </c>
      <c r="AX3733" s="13">
        <f t="shared" si="6074"/>
        <v>0</v>
      </c>
      <c r="AY3733" s="13">
        <f t="shared" si="6075"/>
        <v>0</v>
      </c>
      <c r="AZ3733" s="13">
        <f t="shared" si="6076"/>
        <v>0</v>
      </c>
      <c r="BA3733" s="13">
        <f t="shared" si="6077"/>
        <v>0</v>
      </c>
      <c r="BB3733" s="13">
        <f t="shared" si="6078"/>
        <v>0</v>
      </c>
      <c r="BC3733" s="13">
        <f t="shared" si="6079"/>
        <v>0</v>
      </c>
      <c r="BD3733" s="13">
        <f t="shared" si="6080"/>
        <v>0</v>
      </c>
      <c r="BE3733" s="13">
        <f t="shared" si="6081"/>
        <v>0</v>
      </c>
      <c r="BF3733" s="13">
        <f t="shared" si="6082"/>
        <v>0</v>
      </c>
      <c r="BG3733" s="13">
        <f t="shared" si="6083"/>
        <v>0</v>
      </c>
      <c r="BH3733" s="13">
        <f t="shared" si="6084"/>
        <v>0</v>
      </c>
      <c r="BI3733" s="13">
        <f t="shared" si="6085"/>
        <v>0</v>
      </c>
      <c r="BJ3733" s="12">
        <f t="shared" si="6086"/>
        <v>0</v>
      </c>
    </row>
    <row r="3734" spans="1:62" ht="15.75">
      <c r="A3734" s="14"/>
      <c r="B3734" s="14"/>
      <c r="C3734" s="12"/>
      <c r="D3734" s="12"/>
      <c r="E3734" s="12"/>
      <c r="F3734" s="12"/>
      <c r="G3734" s="12"/>
      <c r="H3734" s="12"/>
      <c r="I3734" s="12"/>
      <c r="J3734" s="12"/>
      <c r="K3734" s="12"/>
      <c r="L3734" s="12"/>
      <c r="M3734" s="12"/>
      <c r="N3734" s="12"/>
      <c r="O3734" s="12"/>
      <c r="P3734" s="12"/>
      <c r="Q3734" s="12"/>
      <c r="R3734" s="12"/>
      <c r="S3734" s="12"/>
      <c r="T3734" s="12"/>
      <c r="U3734" s="12"/>
      <c r="W3734" s="23" t="s">
        <v>50</v>
      </c>
      <c r="X3734" s="24">
        <v>8.5000000000000006E-2</v>
      </c>
      <c r="Y3734" s="24">
        <v>8.5000000000000006E-2</v>
      </c>
      <c r="Z3734" s="24">
        <v>8.5000000000000006E-2</v>
      </c>
      <c r="AA3734" s="24">
        <v>8.5000000000000006E-2</v>
      </c>
      <c r="AB3734" s="24">
        <v>8.5000000000000006E-2</v>
      </c>
      <c r="AC3734" s="24">
        <v>8.5000000000000006E-2</v>
      </c>
      <c r="AD3734" s="24">
        <v>8.5000000000000006E-2</v>
      </c>
      <c r="AE3734" s="24">
        <v>8.5000000000000006E-2</v>
      </c>
      <c r="AF3734" s="24">
        <v>8.5000000000000006E-2</v>
      </c>
      <c r="AG3734" s="24">
        <v>8.5000000000000006E-2</v>
      </c>
      <c r="AH3734" s="24">
        <v>8.5000000000000006E-2</v>
      </c>
      <c r="AI3734" s="24">
        <v>8.5000000000000006E-2</v>
      </c>
      <c r="AJ3734" s="24">
        <v>8.5000000000000006E-2</v>
      </c>
      <c r="AK3734" s="24">
        <v>8.5000000000000006E-2</v>
      </c>
      <c r="AL3734" s="24">
        <v>8.5000000000000006E-2</v>
      </c>
      <c r="AM3734" s="24">
        <v>8.5000000000000006E-2</v>
      </c>
      <c r="AN3734" s="24">
        <v>8.5000000000000006E-2</v>
      </c>
      <c r="AP3734" s="14"/>
      <c r="AQ3734" s="14"/>
      <c r="AR3734" s="12" t="s">
        <v>29</v>
      </c>
      <c r="AS3734" s="13">
        <f t="shared" si="6070"/>
        <v>0</v>
      </c>
      <c r="AT3734" s="13">
        <f t="shared" si="6070"/>
        <v>0</v>
      </c>
      <c r="AU3734" s="13">
        <f t="shared" si="6071"/>
        <v>0</v>
      </c>
      <c r="AV3734" s="13">
        <f t="shared" si="6072"/>
        <v>0</v>
      </c>
      <c r="AW3734" s="13">
        <f t="shared" si="6073"/>
        <v>0</v>
      </c>
      <c r="AX3734" s="13">
        <f t="shared" si="6074"/>
        <v>0</v>
      </c>
      <c r="AY3734" s="13">
        <f t="shared" si="6075"/>
        <v>0</v>
      </c>
      <c r="AZ3734" s="13">
        <f t="shared" si="6076"/>
        <v>0</v>
      </c>
      <c r="BA3734" s="13">
        <f t="shared" si="6077"/>
        <v>0</v>
      </c>
      <c r="BB3734" s="13">
        <f t="shared" si="6078"/>
        <v>0</v>
      </c>
      <c r="BC3734" s="13">
        <f t="shared" si="6079"/>
        <v>0</v>
      </c>
      <c r="BD3734" s="13">
        <f t="shared" si="6080"/>
        <v>0</v>
      </c>
      <c r="BE3734" s="13">
        <f t="shared" si="6081"/>
        <v>0</v>
      </c>
      <c r="BF3734" s="13">
        <f t="shared" si="6082"/>
        <v>0</v>
      </c>
      <c r="BG3734" s="13">
        <f t="shared" si="6083"/>
        <v>0</v>
      </c>
      <c r="BH3734" s="13">
        <f t="shared" si="6084"/>
        <v>0</v>
      </c>
      <c r="BI3734" s="13">
        <f t="shared" si="6085"/>
        <v>0</v>
      </c>
      <c r="BJ3734" s="12">
        <f t="shared" si="6086"/>
        <v>0</v>
      </c>
    </row>
    <row r="3735" spans="1:62" ht="15.75">
      <c r="A3735" s="14"/>
      <c r="B3735" s="14"/>
      <c r="C3735" s="12"/>
      <c r="D3735" s="12"/>
      <c r="E3735" s="12"/>
      <c r="F3735" s="12"/>
      <c r="G3735" s="12"/>
      <c r="H3735" s="12"/>
      <c r="I3735" s="12"/>
      <c r="J3735" s="12"/>
      <c r="K3735" s="12"/>
      <c r="L3735" s="12"/>
      <c r="M3735" s="12"/>
      <c r="N3735" s="12"/>
      <c r="O3735" s="12"/>
      <c r="P3735" s="12"/>
      <c r="Q3735" s="12"/>
      <c r="R3735" s="12"/>
      <c r="S3735" s="12"/>
      <c r="T3735" s="12"/>
      <c r="U3735" s="12"/>
      <c r="W3735" s="23" t="s">
        <v>51</v>
      </c>
      <c r="X3735" s="24">
        <v>0.59</v>
      </c>
      <c r="Y3735" s="24">
        <v>0.59</v>
      </c>
      <c r="Z3735" s="24">
        <v>0.59</v>
      </c>
      <c r="AA3735" s="24">
        <v>0.59</v>
      </c>
      <c r="AB3735" s="24">
        <v>0.59</v>
      </c>
      <c r="AC3735" s="24">
        <v>0.59</v>
      </c>
      <c r="AD3735" s="24">
        <v>0.59</v>
      </c>
      <c r="AE3735" s="24">
        <v>0.59</v>
      </c>
      <c r="AF3735" s="24">
        <v>0.59</v>
      </c>
      <c r="AG3735" s="24">
        <v>0.59</v>
      </c>
      <c r="AH3735" s="24">
        <v>0.59</v>
      </c>
      <c r="AI3735" s="24">
        <v>0.59</v>
      </c>
      <c r="AJ3735" s="24">
        <v>0.59</v>
      </c>
      <c r="AK3735" s="24">
        <v>0.59</v>
      </c>
      <c r="AL3735" s="24">
        <v>0.59</v>
      </c>
      <c r="AM3735" s="24">
        <v>0.59</v>
      </c>
      <c r="AN3735" s="24">
        <v>0.59</v>
      </c>
      <c r="AP3735" s="14"/>
      <c r="AQ3735" s="14"/>
      <c r="AR3735" s="12" t="s">
        <v>30</v>
      </c>
      <c r="AS3735" s="13">
        <f t="shared" si="6070"/>
        <v>0</v>
      </c>
      <c r="AT3735" s="13">
        <f t="shared" si="6070"/>
        <v>0</v>
      </c>
      <c r="AU3735" s="13">
        <f t="shared" si="6071"/>
        <v>0</v>
      </c>
      <c r="AV3735" s="13">
        <f t="shared" si="6072"/>
        <v>0</v>
      </c>
      <c r="AW3735" s="13">
        <f t="shared" si="6073"/>
        <v>0</v>
      </c>
      <c r="AX3735" s="13">
        <f t="shared" si="6074"/>
        <v>0</v>
      </c>
      <c r="AY3735" s="13">
        <f t="shared" si="6075"/>
        <v>0</v>
      </c>
      <c r="AZ3735" s="13">
        <f t="shared" si="6076"/>
        <v>0</v>
      </c>
      <c r="BA3735" s="13">
        <f t="shared" si="6077"/>
        <v>0</v>
      </c>
      <c r="BB3735" s="13">
        <f t="shared" si="6078"/>
        <v>0</v>
      </c>
      <c r="BC3735" s="13">
        <f t="shared" si="6079"/>
        <v>0</v>
      </c>
      <c r="BD3735" s="13">
        <f t="shared" si="6080"/>
        <v>0</v>
      </c>
      <c r="BE3735" s="13">
        <f t="shared" si="6081"/>
        <v>0</v>
      </c>
      <c r="BF3735" s="13">
        <f t="shared" si="6082"/>
        <v>0</v>
      </c>
      <c r="BG3735" s="13">
        <f t="shared" si="6083"/>
        <v>0</v>
      </c>
      <c r="BH3735" s="13">
        <f t="shared" si="6084"/>
        <v>0</v>
      </c>
      <c r="BI3735" s="13">
        <f t="shared" si="6085"/>
        <v>0</v>
      </c>
      <c r="BJ3735" s="12">
        <f t="shared" si="6086"/>
        <v>0</v>
      </c>
    </row>
    <row r="3736" spans="1:62" ht="15.75">
      <c r="A3736" s="14"/>
      <c r="B3736" s="14"/>
      <c r="C3736" s="12"/>
      <c r="D3736" s="12"/>
      <c r="E3736" s="12"/>
      <c r="F3736" s="12"/>
      <c r="G3736" s="12"/>
      <c r="H3736" s="12"/>
      <c r="I3736" s="12"/>
      <c r="J3736" s="12"/>
      <c r="K3736" s="12"/>
      <c r="L3736" s="12"/>
      <c r="M3736" s="12"/>
      <c r="N3736" s="12"/>
      <c r="O3736" s="12"/>
      <c r="P3736" s="12"/>
      <c r="Q3736" s="12"/>
      <c r="R3736" s="12"/>
      <c r="S3736" s="12"/>
      <c r="T3736" s="12"/>
      <c r="U3736" s="12"/>
      <c r="W3736" s="23" t="s">
        <v>31</v>
      </c>
      <c r="X3736" s="24">
        <v>0.56999999999999995</v>
      </c>
      <c r="Y3736" s="24">
        <v>0.56999999999999995</v>
      </c>
      <c r="Z3736" s="24">
        <v>0.56999999999999995</v>
      </c>
      <c r="AA3736" s="24">
        <v>0.56999999999999995</v>
      </c>
      <c r="AB3736" s="24">
        <v>0.56999999999999995</v>
      </c>
      <c r="AC3736" s="24">
        <v>0.56999999999999995</v>
      </c>
      <c r="AD3736" s="24">
        <v>0.56999999999999995</v>
      </c>
      <c r="AE3736" s="24">
        <v>0.56999999999999995</v>
      </c>
      <c r="AF3736" s="24">
        <v>0.56999999999999995</v>
      </c>
      <c r="AG3736" s="24">
        <v>0.56999999999999995</v>
      </c>
      <c r="AH3736" s="24">
        <v>0.56999999999999995</v>
      </c>
      <c r="AI3736" s="24">
        <v>0.56999999999999995</v>
      </c>
      <c r="AJ3736" s="24">
        <v>0.56999999999999995</v>
      </c>
      <c r="AK3736" s="24">
        <v>0.56999999999999995</v>
      </c>
      <c r="AL3736" s="24">
        <v>0.56999999999999995</v>
      </c>
      <c r="AM3736" s="24">
        <v>0.56999999999999995</v>
      </c>
      <c r="AN3736" s="24">
        <v>0.56999999999999995</v>
      </c>
      <c r="AP3736" s="14"/>
      <c r="AQ3736" s="14"/>
      <c r="AR3736" s="12" t="s">
        <v>31</v>
      </c>
      <c r="AS3736" s="13">
        <f t="shared" si="6070"/>
        <v>0</v>
      </c>
      <c r="AT3736" s="13">
        <f t="shared" si="6070"/>
        <v>0</v>
      </c>
      <c r="AU3736" s="13">
        <f t="shared" si="6071"/>
        <v>0</v>
      </c>
      <c r="AV3736" s="13">
        <f t="shared" si="6072"/>
        <v>0</v>
      </c>
      <c r="AW3736" s="13">
        <f t="shared" si="6073"/>
        <v>0</v>
      </c>
      <c r="AX3736" s="13">
        <f t="shared" si="6074"/>
        <v>0</v>
      </c>
      <c r="AY3736" s="13">
        <f t="shared" si="6075"/>
        <v>0</v>
      </c>
      <c r="AZ3736" s="13">
        <f t="shared" si="6076"/>
        <v>0</v>
      </c>
      <c r="BA3736" s="13">
        <f t="shared" si="6077"/>
        <v>0</v>
      </c>
      <c r="BB3736" s="13">
        <f t="shared" si="6078"/>
        <v>0</v>
      </c>
      <c r="BC3736" s="13">
        <f t="shared" si="6079"/>
        <v>0</v>
      </c>
      <c r="BD3736" s="13">
        <f t="shared" si="6080"/>
        <v>0</v>
      </c>
      <c r="BE3736" s="13">
        <f t="shared" si="6081"/>
        <v>0</v>
      </c>
      <c r="BF3736" s="13">
        <f t="shared" si="6082"/>
        <v>0</v>
      </c>
      <c r="BG3736" s="13">
        <f t="shared" si="6083"/>
        <v>0</v>
      </c>
      <c r="BH3736" s="13">
        <f t="shared" si="6084"/>
        <v>0</v>
      </c>
      <c r="BI3736" s="13">
        <f t="shared" si="6085"/>
        <v>0</v>
      </c>
      <c r="BJ3736" s="12">
        <f t="shared" si="6086"/>
        <v>0</v>
      </c>
    </row>
    <row r="3737" spans="1:62" ht="15.75">
      <c r="A3737" s="16"/>
      <c r="B3737" s="16"/>
      <c r="C3737" s="12"/>
      <c r="D3737" s="12"/>
      <c r="E3737" s="12"/>
      <c r="F3737" s="12"/>
      <c r="G3737" s="12"/>
      <c r="H3737" s="12"/>
      <c r="I3737" s="12"/>
      <c r="J3737" s="12"/>
      <c r="K3737" s="12"/>
      <c r="L3737" s="12"/>
      <c r="M3737" s="12"/>
      <c r="N3737" s="12"/>
      <c r="O3737" s="12"/>
      <c r="P3737" s="12"/>
      <c r="Q3737" s="12"/>
      <c r="R3737" s="12"/>
      <c r="S3737" s="12"/>
      <c r="T3737" s="12"/>
      <c r="U3737" s="12"/>
      <c r="W3737" s="23" t="s">
        <v>32</v>
      </c>
      <c r="X3737" s="24">
        <v>0.4</v>
      </c>
      <c r="Y3737" s="24">
        <v>0.4</v>
      </c>
      <c r="Z3737" s="24">
        <v>0.4</v>
      </c>
      <c r="AA3737" s="24">
        <v>0.4</v>
      </c>
      <c r="AB3737" s="24">
        <v>0.4</v>
      </c>
      <c r="AC3737" s="24">
        <v>0.4</v>
      </c>
      <c r="AD3737" s="24">
        <v>0.4</v>
      </c>
      <c r="AE3737" s="24">
        <v>0.4</v>
      </c>
      <c r="AF3737" s="24">
        <v>0.4</v>
      </c>
      <c r="AG3737" s="24">
        <v>0.4</v>
      </c>
      <c r="AH3737" s="24">
        <v>0.4</v>
      </c>
      <c r="AI3737" s="24">
        <v>0.4</v>
      </c>
      <c r="AJ3737" s="24">
        <v>0.4</v>
      </c>
      <c r="AK3737" s="24">
        <v>0.4</v>
      </c>
      <c r="AL3737" s="24">
        <v>0.4</v>
      </c>
      <c r="AM3737" s="24">
        <v>0.4</v>
      </c>
      <c r="AN3737" s="24">
        <v>0.4</v>
      </c>
      <c r="AP3737" s="16"/>
      <c r="AQ3737" s="16"/>
      <c r="AR3737" s="12" t="s">
        <v>32</v>
      </c>
      <c r="AS3737" s="13">
        <f t="shared" si="6070"/>
        <v>0</v>
      </c>
      <c r="AT3737" s="13">
        <f t="shared" si="6070"/>
        <v>0</v>
      </c>
      <c r="AU3737" s="13">
        <f t="shared" si="6071"/>
        <v>0</v>
      </c>
      <c r="AV3737" s="13">
        <f t="shared" si="6072"/>
        <v>0</v>
      </c>
      <c r="AW3737" s="13">
        <f t="shared" si="6073"/>
        <v>0</v>
      </c>
      <c r="AX3737" s="13">
        <f t="shared" si="6074"/>
        <v>0</v>
      </c>
      <c r="AY3737" s="13">
        <f t="shared" si="6075"/>
        <v>0</v>
      </c>
      <c r="AZ3737" s="13">
        <f t="shared" si="6076"/>
        <v>0</v>
      </c>
      <c r="BA3737" s="13">
        <f t="shared" si="6077"/>
        <v>0</v>
      </c>
      <c r="BB3737" s="13">
        <f t="shared" si="6078"/>
        <v>0</v>
      </c>
      <c r="BC3737" s="13">
        <f t="shared" si="6079"/>
        <v>0</v>
      </c>
      <c r="BD3737" s="13">
        <f t="shared" si="6080"/>
        <v>0</v>
      </c>
      <c r="BE3737" s="13">
        <f t="shared" si="6081"/>
        <v>0</v>
      </c>
      <c r="BF3737" s="13">
        <f t="shared" si="6082"/>
        <v>0</v>
      </c>
      <c r="BG3737" s="13">
        <f t="shared" si="6083"/>
        <v>0</v>
      </c>
      <c r="BH3737" s="13">
        <f t="shared" si="6084"/>
        <v>0</v>
      </c>
      <c r="BI3737" s="13">
        <f t="shared" si="6085"/>
        <v>0</v>
      </c>
      <c r="BJ3737" s="12">
        <f t="shared" si="6086"/>
        <v>0</v>
      </c>
    </row>
    <row r="3738" spans="1:62">
      <c r="A3738" s="17"/>
      <c r="B3738" s="18"/>
      <c r="C3738" s="19"/>
      <c r="D3738" s="19"/>
      <c r="E3738" s="19"/>
      <c r="F3738" s="19"/>
      <c r="G3738" s="19"/>
      <c r="H3738" s="19"/>
      <c r="I3738" s="19"/>
      <c r="J3738" s="19"/>
      <c r="K3738" s="19"/>
      <c r="L3738" s="19"/>
      <c r="M3738" s="19"/>
      <c r="N3738" s="19"/>
      <c r="O3738" s="19"/>
      <c r="P3738" s="19"/>
      <c r="Q3738" s="19"/>
      <c r="R3738" s="19"/>
      <c r="S3738" s="19"/>
      <c r="T3738" s="19"/>
      <c r="U3738" s="19"/>
      <c r="AP3738" s="35"/>
      <c r="AQ3738" s="36"/>
      <c r="AR3738" s="37" t="s">
        <v>33</v>
      </c>
      <c r="AS3738" s="37">
        <f>SUM(AS3729:AS3737)</f>
        <v>0</v>
      </c>
      <c r="AT3738" s="37">
        <f t="shared" ref="AT3738:BJ3738" si="6087">SUM(AT3729:AT3737)</f>
        <v>0</v>
      </c>
      <c r="AU3738" s="37">
        <f t="shared" si="6087"/>
        <v>0</v>
      </c>
      <c r="AV3738" s="37">
        <f t="shared" si="6087"/>
        <v>0</v>
      </c>
      <c r="AW3738" s="37">
        <f t="shared" si="6087"/>
        <v>0</v>
      </c>
      <c r="AX3738" s="37">
        <f t="shared" si="6087"/>
        <v>0</v>
      </c>
      <c r="AY3738" s="37">
        <f t="shared" si="6087"/>
        <v>0</v>
      </c>
      <c r="AZ3738" s="37">
        <f t="shared" si="6087"/>
        <v>0</v>
      </c>
      <c r="BA3738" s="37">
        <f t="shared" si="6087"/>
        <v>0</v>
      </c>
      <c r="BB3738" s="37">
        <f t="shared" si="6087"/>
        <v>0</v>
      </c>
      <c r="BC3738" s="37">
        <f t="shared" si="6087"/>
        <v>0</v>
      </c>
      <c r="BD3738" s="37">
        <f t="shared" si="6087"/>
        <v>0</v>
      </c>
      <c r="BE3738" s="37">
        <f t="shared" si="6087"/>
        <v>0</v>
      </c>
      <c r="BF3738" s="37">
        <f t="shared" si="6087"/>
        <v>0</v>
      </c>
      <c r="BG3738" s="37">
        <f t="shared" si="6087"/>
        <v>0</v>
      </c>
      <c r="BH3738" s="37">
        <f t="shared" si="6087"/>
        <v>0</v>
      </c>
      <c r="BI3738" s="37">
        <f t="shared" si="6087"/>
        <v>0</v>
      </c>
      <c r="BJ3738" s="37">
        <f t="shared" si="6087"/>
        <v>0</v>
      </c>
    </row>
    <row r="3741" spans="1:62" ht="106.5">
      <c r="A3741" s="8"/>
      <c r="B3741" s="8"/>
      <c r="C3741" s="8"/>
      <c r="D3741" s="8"/>
      <c r="E3741" s="9"/>
      <c r="F3741" s="9"/>
      <c r="G3741" s="9"/>
      <c r="H3741" s="9"/>
      <c r="I3741" s="9"/>
      <c r="J3741" s="9"/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W3741" s="21"/>
      <c r="X3741" s="22" t="str">
        <f>X5</f>
        <v>ANGGREK</v>
      </c>
      <c r="Y3741" s="22" t="str">
        <f>Y5</f>
        <v>BOUGENVIL</v>
      </c>
      <c r="Z3741" s="22" t="str">
        <f t="shared" ref="Z3741:AN3741" si="6088">Z5</f>
        <v>CAMELIA</v>
      </c>
      <c r="AA3741" s="22" t="str">
        <f t="shared" si="6088"/>
        <v>DEWANDARU</v>
      </c>
      <c r="AB3741" s="22" t="str">
        <f t="shared" si="6088"/>
        <v>EDELWEIS</v>
      </c>
      <c r="AC3741" s="22" t="str">
        <f t="shared" si="6088"/>
        <v>FLAMBOYAN</v>
      </c>
      <c r="AD3741" s="22" t="str">
        <f t="shared" si="6088"/>
        <v>GERANIUM</v>
      </c>
      <c r="AE3741" s="22" t="str">
        <f t="shared" si="6088"/>
        <v>HELIKONIA</v>
      </c>
      <c r="AF3741" s="22" t="str">
        <f t="shared" si="6088"/>
        <v>IVY</v>
      </c>
      <c r="AG3741" s="22" t="str">
        <f t="shared" si="6088"/>
        <v>KANA</v>
      </c>
      <c r="AH3741" s="22" t="str">
        <f t="shared" si="6088"/>
        <v>IGD</v>
      </c>
      <c r="AI3741" s="22" t="str">
        <f t="shared" si="6088"/>
        <v>HCU</v>
      </c>
      <c r="AJ3741" s="22" t="str">
        <f t="shared" si="6088"/>
        <v>PENUNJANG</v>
      </c>
      <c r="AK3741" s="22" t="str">
        <f t="shared" si="6088"/>
        <v>PELAYANAN</v>
      </c>
      <c r="AL3741" s="22" t="str">
        <f t="shared" si="6088"/>
        <v>ADMIN</v>
      </c>
      <c r="AM3741" s="22" t="str">
        <f t="shared" si="6088"/>
        <v>ASRAMA</v>
      </c>
      <c r="AN3741" s="22" t="str">
        <f t="shared" si="6088"/>
        <v>MASJID</v>
      </c>
      <c r="AP3741" s="33" t="s">
        <v>2</v>
      </c>
      <c r="AQ3741" s="33" t="s">
        <v>3</v>
      </c>
      <c r="AR3741" s="33" t="s">
        <v>4</v>
      </c>
      <c r="AS3741" s="34" t="str">
        <f>AS5</f>
        <v>ANGGREK</v>
      </c>
      <c r="AT3741" s="34" t="str">
        <f>AT5</f>
        <v>BOUGENVIL</v>
      </c>
      <c r="AU3741" s="34" t="str">
        <f t="shared" ref="AU3741:BJ3741" si="6089">AU5</f>
        <v>CAMELIA II</v>
      </c>
      <c r="AV3741" s="34" t="str">
        <f t="shared" si="6089"/>
        <v>DEWANDARU</v>
      </c>
      <c r="AW3741" s="34" t="str">
        <f t="shared" si="6089"/>
        <v>EDELWEIS</v>
      </c>
      <c r="AX3741" s="34" t="str">
        <f t="shared" si="6089"/>
        <v>FLAMBOYAN</v>
      </c>
      <c r="AY3741" s="34" t="str">
        <f t="shared" si="6089"/>
        <v>GERANIUM</v>
      </c>
      <c r="AZ3741" s="34" t="str">
        <f t="shared" si="6089"/>
        <v>HELIKONIA</v>
      </c>
      <c r="BA3741" s="34" t="str">
        <f t="shared" si="6089"/>
        <v>IVY</v>
      </c>
      <c r="BB3741" s="34" t="str">
        <f t="shared" si="6089"/>
        <v>KANA</v>
      </c>
      <c r="BC3741" s="34" t="str">
        <f t="shared" si="6089"/>
        <v>IGD</v>
      </c>
      <c r="BD3741" s="34" t="str">
        <f t="shared" si="6089"/>
        <v>HCU</v>
      </c>
      <c r="BE3741" s="34" t="str">
        <f t="shared" si="6089"/>
        <v>PENUNJANG</v>
      </c>
      <c r="BF3741" s="34" t="str">
        <f t="shared" si="6089"/>
        <v>PELAYANAN</v>
      </c>
      <c r="BG3741" s="34" t="str">
        <f t="shared" si="6089"/>
        <v>ADMIN</v>
      </c>
      <c r="BH3741" s="34" t="str">
        <f t="shared" si="6089"/>
        <v>ASRAMA</v>
      </c>
      <c r="BI3741" s="34" t="str">
        <f t="shared" si="6089"/>
        <v>MASJID</v>
      </c>
      <c r="BJ3741" s="34" t="str">
        <f t="shared" si="6089"/>
        <v>JUMLAH</v>
      </c>
    </row>
    <row r="3742" spans="1:62" ht="15.75">
      <c r="A3742" s="10"/>
      <c r="B3742" s="11"/>
      <c r="C3742" s="12"/>
      <c r="D3742" s="12"/>
      <c r="E3742" s="12"/>
      <c r="F3742" s="12"/>
      <c r="G3742" s="12"/>
      <c r="H3742" s="12"/>
      <c r="I3742" s="12"/>
      <c r="J3742" s="12"/>
      <c r="K3742" s="12"/>
      <c r="L3742" s="12"/>
      <c r="M3742" s="12"/>
      <c r="N3742" s="12"/>
      <c r="O3742" s="12"/>
      <c r="P3742" s="12"/>
      <c r="Q3742" s="12"/>
      <c r="R3742" s="12"/>
      <c r="S3742" s="12"/>
      <c r="T3742" s="12"/>
      <c r="U3742" s="12"/>
      <c r="W3742" s="23" t="s">
        <v>24</v>
      </c>
      <c r="X3742" s="24">
        <v>0.26500000000000001</v>
      </c>
      <c r="Y3742" s="24">
        <v>0.26500000000000001</v>
      </c>
      <c r="Z3742" s="24">
        <v>0.26500000000000001</v>
      </c>
      <c r="AA3742" s="24">
        <v>0.26500000000000001</v>
      </c>
      <c r="AB3742" s="24">
        <v>0.26500000000000001</v>
      </c>
      <c r="AC3742" s="24">
        <v>0.26500000000000001</v>
      </c>
      <c r="AD3742" s="24">
        <v>0.26500000000000001</v>
      </c>
      <c r="AE3742" s="24">
        <v>0.26500000000000001</v>
      </c>
      <c r="AF3742" s="24">
        <v>0.26500000000000001</v>
      </c>
      <c r="AG3742" s="24">
        <v>0.26500000000000001</v>
      </c>
      <c r="AH3742" s="24">
        <v>0.26500000000000001</v>
      </c>
      <c r="AI3742" s="24">
        <v>0.26500000000000001</v>
      </c>
      <c r="AJ3742" s="24">
        <v>0.26500000000000001</v>
      </c>
      <c r="AK3742" s="24">
        <v>0.26500000000000001</v>
      </c>
      <c r="AL3742" s="24">
        <v>0.26500000000000001</v>
      </c>
      <c r="AM3742" s="24">
        <v>0.26500000000000001</v>
      </c>
      <c r="AN3742" s="24">
        <v>0.26500000000000001</v>
      </c>
      <c r="AP3742" s="10">
        <f>AP3729+1</f>
        <v>12</v>
      </c>
      <c r="AQ3742" s="11" t="s">
        <v>37</v>
      </c>
      <c r="AR3742" s="12" t="s">
        <v>24</v>
      </c>
      <c r="AS3742" s="13">
        <f t="shared" ref="AS3742:AT3750" si="6090">D3742*X3742</f>
        <v>0</v>
      </c>
      <c r="AT3742" s="13">
        <f t="shared" si="6090"/>
        <v>0</v>
      </c>
      <c r="AU3742" s="13">
        <f t="shared" ref="AU3742:AU3750" si="6091">F3742*Z3742</f>
        <v>0</v>
      </c>
      <c r="AV3742" s="13">
        <f t="shared" ref="AV3742:AV3750" si="6092">G3742*AA3742</f>
        <v>0</v>
      </c>
      <c r="AW3742" s="13">
        <f t="shared" ref="AW3742:AW3750" si="6093">H3742*AB3742</f>
        <v>0</v>
      </c>
      <c r="AX3742" s="13">
        <f t="shared" ref="AX3742:AX3750" si="6094">I3742*AC3742</f>
        <v>0</v>
      </c>
      <c r="AY3742" s="13">
        <f t="shared" ref="AY3742:AY3750" si="6095">J3742*AD3742</f>
        <v>0</v>
      </c>
      <c r="AZ3742" s="13">
        <f t="shared" ref="AZ3742:AZ3750" si="6096">K3742*AE3742</f>
        <v>0</v>
      </c>
      <c r="BA3742" s="13">
        <f t="shared" ref="BA3742:BA3750" si="6097">L3742*AF3742</f>
        <v>0</v>
      </c>
      <c r="BB3742" s="13">
        <f t="shared" ref="BB3742:BB3750" si="6098">M3742*AG3742</f>
        <v>0</v>
      </c>
      <c r="BC3742" s="13">
        <f t="shared" ref="BC3742:BC3750" si="6099">N3742*AH3742</f>
        <v>0</v>
      </c>
      <c r="BD3742" s="13">
        <f t="shared" ref="BD3742:BD3750" si="6100">O3742*AI3742</f>
        <v>0</v>
      </c>
      <c r="BE3742" s="13">
        <f t="shared" ref="BE3742:BE3750" si="6101">P3742*AJ3742</f>
        <v>0</v>
      </c>
      <c r="BF3742" s="13">
        <f t="shared" ref="BF3742:BF3750" si="6102">Q3742*AK3742</f>
        <v>0</v>
      </c>
      <c r="BG3742" s="13">
        <f t="shared" ref="BG3742:BG3750" si="6103">R3742*AL3742</f>
        <v>0</v>
      </c>
      <c r="BH3742" s="13">
        <f t="shared" ref="BH3742:BH3750" si="6104">S3742*AM3742</f>
        <v>0</v>
      </c>
      <c r="BI3742" s="13">
        <f t="shared" ref="BI3742:BI3750" si="6105">T3742*AN3742</f>
        <v>0</v>
      </c>
      <c r="BJ3742" s="12">
        <f>SUM(AT3742:BI3742)</f>
        <v>0</v>
      </c>
    </row>
    <row r="3743" spans="1:62" ht="15.75">
      <c r="A3743" s="14"/>
      <c r="B3743" s="15"/>
      <c r="C3743" s="12"/>
      <c r="D3743" s="12"/>
      <c r="E3743" s="12"/>
      <c r="F3743" s="12"/>
      <c r="G3743" s="12"/>
      <c r="H3743" s="12"/>
      <c r="I3743" s="12"/>
      <c r="J3743" s="12"/>
      <c r="K3743" s="12"/>
      <c r="L3743" s="12"/>
      <c r="M3743" s="12"/>
      <c r="N3743" s="12"/>
      <c r="O3743" s="12"/>
      <c r="P3743" s="12"/>
      <c r="Q3743" s="12"/>
      <c r="R3743" s="12"/>
      <c r="S3743" s="12"/>
      <c r="T3743" s="12"/>
      <c r="U3743" s="12"/>
      <c r="W3743" s="23" t="s">
        <v>25</v>
      </c>
      <c r="X3743" s="24">
        <v>0.22500000000000001</v>
      </c>
      <c r="Y3743" s="24">
        <v>0.22500000000000001</v>
      </c>
      <c r="Z3743" s="24">
        <v>0.22500000000000001</v>
      </c>
      <c r="AA3743" s="24">
        <v>0.22500000000000001</v>
      </c>
      <c r="AB3743" s="24">
        <v>0.22500000000000001</v>
      </c>
      <c r="AC3743" s="24">
        <v>0.22500000000000001</v>
      </c>
      <c r="AD3743" s="24">
        <v>0.22500000000000001</v>
      </c>
      <c r="AE3743" s="24">
        <v>0.22500000000000001</v>
      </c>
      <c r="AF3743" s="24">
        <v>0.22500000000000001</v>
      </c>
      <c r="AG3743" s="24">
        <v>0.22500000000000001</v>
      </c>
      <c r="AH3743" s="24">
        <v>0.22500000000000001</v>
      </c>
      <c r="AI3743" s="24">
        <v>0.22500000000000001</v>
      </c>
      <c r="AJ3743" s="24">
        <v>0.22500000000000001</v>
      </c>
      <c r="AK3743" s="24">
        <v>0.22500000000000001</v>
      </c>
      <c r="AL3743" s="24">
        <v>0.22500000000000001</v>
      </c>
      <c r="AM3743" s="24">
        <v>0.22500000000000001</v>
      </c>
      <c r="AN3743" s="24">
        <v>0.22500000000000001</v>
      </c>
      <c r="AP3743" s="14"/>
      <c r="AQ3743" s="15">
        <f>AQ3730+1</f>
        <v>44481</v>
      </c>
      <c r="AR3743" s="12" t="s">
        <v>25</v>
      </c>
      <c r="AS3743" s="13">
        <f t="shared" si="6090"/>
        <v>0</v>
      </c>
      <c r="AT3743" s="13">
        <f t="shared" si="6090"/>
        <v>0</v>
      </c>
      <c r="AU3743" s="13">
        <f t="shared" si="6091"/>
        <v>0</v>
      </c>
      <c r="AV3743" s="13">
        <f t="shared" si="6092"/>
        <v>0</v>
      </c>
      <c r="AW3743" s="13">
        <f t="shared" si="6093"/>
        <v>0</v>
      </c>
      <c r="AX3743" s="13">
        <f t="shared" si="6094"/>
        <v>0</v>
      </c>
      <c r="AY3743" s="13">
        <f t="shared" si="6095"/>
        <v>0</v>
      </c>
      <c r="AZ3743" s="13">
        <f t="shared" si="6096"/>
        <v>0</v>
      </c>
      <c r="BA3743" s="13">
        <f t="shared" si="6097"/>
        <v>0</v>
      </c>
      <c r="BB3743" s="13">
        <f t="shared" si="6098"/>
        <v>0</v>
      </c>
      <c r="BC3743" s="13">
        <f t="shared" si="6099"/>
        <v>0</v>
      </c>
      <c r="BD3743" s="13">
        <f t="shared" si="6100"/>
        <v>0</v>
      </c>
      <c r="BE3743" s="13">
        <f t="shared" si="6101"/>
        <v>0</v>
      </c>
      <c r="BF3743" s="13">
        <f t="shared" si="6102"/>
        <v>0</v>
      </c>
      <c r="BG3743" s="13">
        <f t="shared" si="6103"/>
        <v>0</v>
      </c>
      <c r="BH3743" s="13">
        <f t="shared" si="6104"/>
        <v>0</v>
      </c>
      <c r="BI3743" s="13">
        <f t="shared" si="6105"/>
        <v>0</v>
      </c>
      <c r="BJ3743" s="12">
        <f t="shared" ref="BJ3743:BJ3750" si="6106">SUM(AT3743:BI3743)</f>
        <v>0</v>
      </c>
    </row>
    <row r="3744" spans="1:62" ht="15.75">
      <c r="A3744" s="14"/>
      <c r="B3744" s="14"/>
      <c r="C3744" s="12"/>
      <c r="D3744" s="12"/>
      <c r="E3744" s="12"/>
      <c r="F3744" s="12"/>
      <c r="G3744" s="12"/>
      <c r="H3744" s="12"/>
      <c r="I3744" s="12"/>
      <c r="J3744" s="12"/>
      <c r="K3744" s="12"/>
      <c r="L3744" s="12"/>
      <c r="M3744" s="12"/>
      <c r="N3744" s="12"/>
      <c r="O3744" s="12"/>
      <c r="P3744" s="12"/>
      <c r="Q3744" s="12"/>
      <c r="R3744" s="12"/>
      <c r="S3744" s="12"/>
      <c r="T3744" s="12"/>
      <c r="U3744" s="12"/>
      <c r="W3744" s="23" t="s">
        <v>26</v>
      </c>
      <c r="X3744" s="24">
        <v>0.35</v>
      </c>
      <c r="Y3744" s="24">
        <v>0.35</v>
      </c>
      <c r="Z3744" s="24">
        <v>0.35</v>
      </c>
      <c r="AA3744" s="24">
        <v>0.35</v>
      </c>
      <c r="AB3744" s="24">
        <v>0.35</v>
      </c>
      <c r="AC3744" s="24">
        <v>0.35</v>
      </c>
      <c r="AD3744" s="24">
        <v>0.35</v>
      </c>
      <c r="AE3744" s="24">
        <v>0.35</v>
      </c>
      <c r="AF3744" s="24">
        <v>0.35</v>
      </c>
      <c r="AG3744" s="24">
        <v>0.35</v>
      </c>
      <c r="AH3744" s="24">
        <v>0.35</v>
      </c>
      <c r="AI3744" s="24">
        <v>0.35</v>
      </c>
      <c r="AJ3744" s="24">
        <v>0.35</v>
      </c>
      <c r="AK3744" s="24">
        <v>0.35</v>
      </c>
      <c r="AL3744" s="24">
        <v>0.35</v>
      </c>
      <c r="AM3744" s="24">
        <v>0.35</v>
      </c>
      <c r="AN3744" s="24">
        <v>0.35</v>
      </c>
      <c r="AP3744" s="14"/>
      <c r="AQ3744" s="14"/>
      <c r="AR3744" s="12" t="s">
        <v>26</v>
      </c>
      <c r="AS3744" s="13">
        <f t="shared" si="6090"/>
        <v>0</v>
      </c>
      <c r="AT3744" s="13">
        <f t="shared" si="6090"/>
        <v>0</v>
      </c>
      <c r="AU3744" s="13">
        <f t="shared" si="6091"/>
        <v>0</v>
      </c>
      <c r="AV3744" s="13">
        <f t="shared" si="6092"/>
        <v>0</v>
      </c>
      <c r="AW3744" s="13">
        <f t="shared" si="6093"/>
        <v>0</v>
      </c>
      <c r="AX3744" s="13">
        <f t="shared" si="6094"/>
        <v>0</v>
      </c>
      <c r="AY3744" s="13">
        <f t="shared" si="6095"/>
        <v>0</v>
      </c>
      <c r="AZ3744" s="13">
        <f t="shared" si="6096"/>
        <v>0</v>
      </c>
      <c r="BA3744" s="13">
        <f t="shared" si="6097"/>
        <v>0</v>
      </c>
      <c r="BB3744" s="13">
        <f t="shared" si="6098"/>
        <v>0</v>
      </c>
      <c r="BC3744" s="13">
        <f t="shared" si="6099"/>
        <v>0</v>
      </c>
      <c r="BD3744" s="13">
        <f t="shared" si="6100"/>
        <v>0</v>
      </c>
      <c r="BE3744" s="13">
        <f t="shared" si="6101"/>
        <v>0</v>
      </c>
      <c r="BF3744" s="13">
        <f t="shared" si="6102"/>
        <v>0</v>
      </c>
      <c r="BG3744" s="13">
        <f t="shared" si="6103"/>
        <v>0</v>
      </c>
      <c r="BH3744" s="13">
        <f t="shared" si="6104"/>
        <v>0</v>
      </c>
      <c r="BI3744" s="13">
        <f t="shared" si="6105"/>
        <v>0</v>
      </c>
      <c r="BJ3744" s="12">
        <f t="shared" si="6106"/>
        <v>0</v>
      </c>
    </row>
    <row r="3745" spans="1:62" ht="15.75">
      <c r="A3745" s="14"/>
      <c r="B3745" s="14"/>
      <c r="C3745" s="12"/>
      <c r="D3745" s="12"/>
      <c r="E3745" s="12"/>
      <c r="F3745" s="12"/>
      <c r="G3745" s="12"/>
      <c r="H3745" s="12"/>
      <c r="I3745" s="12"/>
      <c r="J3745" s="12"/>
      <c r="K3745" s="12"/>
      <c r="L3745" s="12"/>
      <c r="M3745" s="12"/>
      <c r="N3745" s="12"/>
      <c r="O3745" s="12"/>
      <c r="P3745" s="12"/>
      <c r="Q3745" s="12"/>
      <c r="R3745" s="12"/>
      <c r="S3745" s="12"/>
      <c r="T3745" s="12"/>
      <c r="U3745" s="12"/>
      <c r="W3745" s="23" t="s">
        <v>27</v>
      </c>
      <c r="X3745" s="24">
        <v>0.43</v>
      </c>
      <c r="Y3745" s="24">
        <v>0.43</v>
      </c>
      <c r="Z3745" s="24">
        <v>0.43</v>
      </c>
      <c r="AA3745" s="24">
        <v>0.43</v>
      </c>
      <c r="AB3745" s="24">
        <v>0.43</v>
      </c>
      <c r="AC3745" s="24">
        <v>0.43</v>
      </c>
      <c r="AD3745" s="24">
        <v>0.43</v>
      </c>
      <c r="AE3745" s="24">
        <v>0.43</v>
      </c>
      <c r="AF3745" s="24">
        <v>0.43</v>
      </c>
      <c r="AG3745" s="24">
        <v>0.43</v>
      </c>
      <c r="AH3745" s="24">
        <v>0.43</v>
      </c>
      <c r="AI3745" s="24">
        <v>0.43</v>
      </c>
      <c r="AJ3745" s="24">
        <v>0.43</v>
      </c>
      <c r="AK3745" s="24">
        <v>0.43</v>
      </c>
      <c r="AL3745" s="24">
        <v>0.43</v>
      </c>
      <c r="AM3745" s="24">
        <v>0.43</v>
      </c>
      <c r="AN3745" s="24">
        <v>0.43</v>
      </c>
      <c r="AP3745" s="14"/>
      <c r="AQ3745" s="14"/>
      <c r="AR3745" s="12" t="s">
        <v>27</v>
      </c>
      <c r="AS3745" s="13">
        <f t="shared" si="6090"/>
        <v>0</v>
      </c>
      <c r="AT3745" s="13">
        <f t="shared" si="6090"/>
        <v>0</v>
      </c>
      <c r="AU3745" s="13">
        <f t="shared" si="6091"/>
        <v>0</v>
      </c>
      <c r="AV3745" s="13">
        <f t="shared" si="6092"/>
        <v>0</v>
      </c>
      <c r="AW3745" s="13">
        <f t="shared" si="6093"/>
        <v>0</v>
      </c>
      <c r="AX3745" s="13">
        <f t="shared" si="6094"/>
        <v>0</v>
      </c>
      <c r="AY3745" s="13">
        <f t="shared" si="6095"/>
        <v>0</v>
      </c>
      <c r="AZ3745" s="13">
        <f t="shared" si="6096"/>
        <v>0</v>
      </c>
      <c r="BA3745" s="13">
        <f t="shared" si="6097"/>
        <v>0</v>
      </c>
      <c r="BB3745" s="13">
        <f t="shared" si="6098"/>
        <v>0</v>
      </c>
      <c r="BC3745" s="13">
        <f t="shared" si="6099"/>
        <v>0</v>
      </c>
      <c r="BD3745" s="13">
        <f t="shared" si="6100"/>
        <v>0</v>
      </c>
      <c r="BE3745" s="13">
        <f t="shared" si="6101"/>
        <v>0</v>
      </c>
      <c r="BF3745" s="13">
        <f t="shared" si="6102"/>
        <v>0</v>
      </c>
      <c r="BG3745" s="13">
        <f t="shared" si="6103"/>
        <v>0</v>
      </c>
      <c r="BH3745" s="13">
        <f t="shared" si="6104"/>
        <v>0</v>
      </c>
      <c r="BI3745" s="13">
        <f t="shared" si="6105"/>
        <v>0</v>
      </c>
      <c r="BJ3745" s="12">
        <f t="shared" si="6106"/>
        <v>0</v>
      </c>
    </row>
    <row r="3746" spans="1:62" ht="15.75">
      <c r="A3746" s="14"/>
      <c r="B3746" s="14"/>
      <c r="C3746" s="12"/>
      <c r="D3746" s="12"/>
      <c r="E3746" s="12"/>
      <c r="F3746" s="12"/>
      <c r="G3746" s="12"/>
      <c r="H3746" s="12"/>
      <c r="I3746" s="12"/>
      <c r="J3746" s="12"/>
      <c r="K3746" s="12"/>
      <c r="L3746" s="12"/>
      <c r="M3746" s="12"/>
      <c r="N3746" s="12"/>
      <c r="O3746" s="12"/>
      <c r="P3746" s="12"/>
      <c r="Q3746" s="12"/>
      <c r="R3746" s="12"/>
      <c r="S3746" s="12"/>
      <c r="T3746" s="12"/>
      <c r="U3746" s="12"/>
      <c r="W3746" s="23" t="s">
        <v>28</v>
      </c>
      <c r="X3746" s="24">
        <v>0.5</v>
      </c>
      <c r="Y3746" s="24">
        <v>0.5</v>
      </c>
      <c r="Z3746" s="24">
        <v>0.5</v>
      </c>
      <c r="AA3746" s="24">
        <v>0.5</v>
      </c>
      <c r="AB3746" s="24">
        <v>0.5</v>
      </c>
      <c r="AC3746" s="24">
        <v>0.5</v>
      </c>
      <c r="AD3746" s="24">
        <v>0.5</v>
      </c>
      <c r="AE3746" s="24">
        <v>0.5</v>
      </c>
      <c r="AF3746" s="24">
        <v>0.5</v>
      </c>
      <c r="AG3746" s="24">
        <v>0.5</v>
      </c>
      <c r="AH3746" s="24">
        <v>0.5</v>
      </c>
      <c r="AI3746" s="24">
        <v>0.5</v>
      </c>
      <c r="AJ3746" s="24">
        <v>0.5</v>
      </c>
      <c r="AK3746" s="24">
        <v>0.5</v>
      </c>
      <c r="AL3746" s="24">
        <v>0.5</v>
      </c>
      <c r="AM3746" s="24">
        <v>0.5</v>
      </c>
      <c r="AN3746" s="24">
        <v>0.5</v>
      </c>
      <c r="AP3746" s="14"/>
      <c r="AQ3746" s="14"/>
      <c r="AR3746" s="12" t="s">
        <v>28</v>
      </c>
      <c r="AS3746" s="13">
        <f t="shared" si="6090"/>
        <v>0</v>
      </c>
      <c r="AT3746" s="13">
        <f t="shared" si="6090"/>
        <v>0</v>
      </c>
      <c r="AU3746" s="13">
        <f t="shared" si="6091"/>
        <v>0</v>
      </c>
      <c r="AV3746" s="13">
        <f t="shared" si="6092"/>
        <v>0</v>
      </c>
      <c r="AW3746" s="13">
        <f t="shared" si="6093"/>
        <v>0</v>
      </c>
      <c r="AX3746" s="13">
        <f t="shared" si="6094"/>
        <v>0</v>
      </c>
      <c r="AY3746" s="13">
        <f t="shared" si="6095"/>
        <v>0</v>
      </c>
      <c r="AZ3746" s="13">
        <f t="shared" si="6096"/>
        <v>0</v>
      </c>
      <c r="BA3746" s="13">
        <f t="shared" si="6097"/>
        <v>0</v>
      </c>
      <c r="BB3746" s="13">
        <f t="shared" si="6098"/>
        <v>0</v>
      </c>
      <c r="BC3746" s="13">
        <f t="shared" si="6099"/>
        <v>0</v>
      </c>
      <c r="BD3746" s="13">
        <f t="shared" si="6100"/>
        <v>0</v>
      </c>
      <c r="BE3746" s="13">
        <f t="shared" si="6101"/>
        <v>0</v>
      </c>
      <c r="BF3746" s="13">
        <f t="shared" si="6102"/>
        <v>0</v>
      </c>
      <c r="BG3746" s="13">
        <f t="shared" si="6103"/>
        <v>0</v>
      </c>
      <c r="BH3746" s="13">
        <f t="shared" si="6104"/>
        <v>0</v>
      </c>
      <c r="BI3746" s="13">
        <f t="shared" si="6105"/>
        <v>0</v>
      </c>
      <c r="BJ3746" s="12">
        <f t="shared" si="6106"/>
        <v>0</v>
      </c>
    </row>
    <row r="3747" spans="1:62" ht="15.75">
      <c r="A3747" s="14"/>
      <c r="B3747" s="14"/>
      <c r="C3747" s="12"/>
      <c r="D3747" s="12"/>
      <c r="E3747" s="12"/>
      <c r="F3747" s="12"/>
      <c r="G3747" s="12"/>
      <c r="H3747" s="12"/>
      <c r="I3747" s="12"/>
      <c r="J3747" s="12"/>
      <c r="K3747" s="12"/>
      <c r="L3747" s="12"/>
      <c r="M3747" s="12"/>
      <c r="N3747" s="12"/>
      <c r="O3747" s="12"/>
      <c r="P3747" s="12"/>
      <c r="Q3747" s="12"/>
      <c r="R3747" s="12"/>
      <c r="S3747" s="12"/>
      <c r="T3747" s="12"/>
      <c r="U3747" s="12"/>
      <c r="W3747" s="23" t="s">
        <v>50</v>
      </c>
      <c r="X3747" s="24">
        <v>8.5000000000000006E-2</v>
      </c>
      <c r="Y3747" s="24">
        <v>8.5000000000000006E-2</v>
      </c>
      <c r="Z3747" s="24">
        <v>8.5000000000000006E-2</v>
      </c>
      <c r="AA3747" s="24">
        <v>8.5000000000000006E-2</v>
      </c>
      <c r="AB3747" s="24">
        <v>8.5000000000000006E-2</v>
      </c>
      <c r="AC3747" s="24">
        <v>8.5000000000000006E-2</v>
      </c>
      <c r="AD3747" s="24">
        <v>8.5000000000000006E-2</v>
      </c>
      <c r="AE3747" s="24">
        <v>8.5000000000000006E-2</v>
      </c>
      <c r="AF3747" s="24">
        <v>8.5000000000000006E-2</v>
      </c>
      <c r="AG3747" s="24">
        <v>8.5000000000000006E-2</v>
      </c>
      <c r="AH3747" s="24">
        <v>8.5000000000000006E-2</v>
      </c>
      <c r="AI3747" s="24">
        <v>8.5000000000000006E-2</v>
      </c>
      <c r="AJ3747" s="24">
        <v>8.5000000000000006E-2</v>
      </c>
      <c r="AK3747" s="24">
        <v>8.5000000000000006E-2</v>
      </c>
      <c r="AL3747" s="24">
        <v>8.5000000000000006E-2</v>
      </c>
      <c r="AM3747" s="24">
        <v>8.5000000000000006E-2</v>
      </c>
      <c r="AN3747" s="24">
        <v>8.5000000000000006E-2</v>
      </c>
      <c r="AP3747" s="14"/>
      <c r="AQ3747" s="14"/>
      <c r="AR3747" s="12" t="s">
        <v>29</v>
      </c>
      <c r="AS3747" s="13">
        <f t="shared" si="6090"/>
        <v>0</v>
      </c>
      <c r="AT3747" s="13">
        <f t="shared" si="6090"/>
        <v>0</v>
      </c>
      <c r="AU3747" s="13">
        <f t="shared" si="6091"/>
        <v>0</v>
      </c>
      <c r="AV3747" s="13">
        <f t="shared" si="6092"/>
        <v>0</v>
      </c>
      <c r="AW3747" s="13">
        <f t="shared" si="6093"/>
        <v>0</v>
      </c>
      <c r="AX3747" s="13">
        <f t="shared" si="6094"/>
        <v>0</v>
      </c>
      <c r="AY3747" s="13">
        <f t="shared" si="6095"/>
        <v>0</v>
      </c>
      <c r="AZ3747" s="13">
        <f t="shared" si="6096"/>
        <v>0</v>
      </c>
      <c r="BA3747" s="13">
        <f t="shared" si="6097"/>
        <v>0</v>
      </c>
      <c r="BB3747" s="13">
        <f t="shared" si="6098"/>
        <v>0</v>
      </c>
      <c r="BC3747" s="13">
        <f t="shared" si="6099"/>
        <v>0</v>
      </c>
      <c r="BD3747" s="13">
        <f t="shared" si="6100"/>
        <v>0</v>
      </c>
      <c r="BE3747" s="13">
        <f t="shared" si="6101"/>
        <v>0</v>
      </c>
      <c r="BF3747" s="13">
        <f t="shared" si="6102"/>
        <v>0</v>
      </c>
      <c r="BG3747" s="13">
        <f t="shared" si="6103"/>
        <v>0</v>
      </c>
      <c r="BH3747" s="13">
        <f t="shared" si="6104"/>
        <v>0</v>
      </c>
      <c r="BI3747" s="13">
        <f t="shared" si="6105"/>
        <v>0</v>
      </c>
      <c r="BJ3747" s="12">
        <f t="shared" si="6106"/>
        <v>0</v>
      </c>
    </row>
    <row r="3748" spans="1:62" ht="15.75">
      <c r="A3748" s="14"/>
      <c r="B3748" s="14"/>
      <c r="C3748" s="12"/>
      <c r="D3748" s="12"/>
      <c r="E3748" s="12"/>
      <c r="F3748" s="12"/>
      <c r="G3748" s="12"/>
      <c r="H3748" s="12"/>
      <c r="I3748" s="12"/>
      <c r="J3748" s="12"/>
      <c r="K3748" s="12"/>
      <c r="L3748" s="12"/>
      <c r="M3748" s="12"/>
      <c r="N3748" s="12"/>
      <c r="O3748" s="12"/>
      <c r="P3748" s="12"/>
      <c r="Q3748" s="12"/>
      <c r="R3748" s="12"/>
      <c r="S3748" s="12"/>
      <c r="T3748" s="12"/>
      <c r="U3748" s="12"/>
      <c r="W3748" s="23" t="s">
        <v>51</v>
      </c>
      <c r="X3748" s="24">
        <v>0.59</v>
      </c>
      <c r="Y3748" s="24">
        <v>0.59</v>
      </c>
      <c r="Z3748" s="24">
        <v>0.59</v>
      </c>
      <c r="AA3748" s="24">
        <v>0.59</v>
      </c>
      <c r="AB3748" s="24">
        <v>0.59</v>
      </c>
      <c r="AC3748" s="24">
        <v>0.59</v>
      </c>
      <c r="AD3748" s="24">
        <v>0.59</v>
      </c>
      <c r="AE3748" s="24">
        <v>0.59</v>
      </c>
      <c r="AF3748" s="24">
        <v>0.59</v>
      </c>
      <c r="AG3748" s="24">
        <v>0.59</v>
      </c>
      <c r="AH3748" s="24">
        <v>0.59</v>
      </c>
      <c r="AI3748" s="24">
        <v>0.59</v>
      </c>
      <c r="AJ3748" s="24">
        <v>0.59</v>
      </c>
      <c r="AK3748" s="24">
        <v>0.59</v>
      </c>
      <c r="AL3748" s="24">
        <v>0.59</v>
      </c>
      <c r="AM3748" s="24">
        <v>0.59</v>
      </c>
      <c r="AN3748" s="24">
        <v>0.59</v>
      </c>
      <c r="AP3748" s="14"/>
      <c r="AQ3748" s="14"/>
      <c r="AR3748" s="12" t="s">
        <v>30</v>
      </c>
      <c r="AS3748" s="13">
        <f t="shared" si="6090"/>
        <v>0</v>
      </c>
      <c r="AT3748" s="13">
        <f t="shared" si="6090"/>
        <v>0</v>
      </c>
      <c r="AU3748" s="13">
        <f t="shared" si="6091"/>
        <v>0</v>
      </c>
      <c r="AV3748" s="13">
        <f t="shared" si="6092"/>
        <v>0</v>
      </c>
      <c r="AW3748" s="13">
        <f t="shared" si="6093"/>
        <v>0</v>
      </c>
      <c r="AX3748" s="13">
        <f t="shared" si="6094"/>
        <v>0</v>
      </c>
      <c r="AY3748" s="13">
        <f t="shared" si="6095"/>
        <v>0</v>
      </c>
      <c r="AZ3748" s="13">
        <f t="shared" si="6096"/>
        <v>0</v>
      </c>
      <c r="BA3748" s="13">
        <f t="shared" si="6097"/>
        <v>0</v>
      </c>
      <c r="BB3748" s="13">
        <f t="shared" si="6098"/>
        <v>0</v>
      </c>
      <c r="BC3748" s="13">
        <f t="shared" si="6099"/>
        <v>0</v>
      </c>
      <c r="BD3748" s="13">
        <f t="shared" si="6100"/>
        <v>0</v>
      </c>
      <c r="BE3748" s="13">
        <f t="shared" si="6101"/>
        <v>0</v>
      </c>
      <c r="BF3748" s="13">
        <f t="shared" si="6102"/>
        <v>0</v>
      </c>
      <c r="BG3748" s="13">
        <f t="shared" si="6103"/>
        <v>0</v>
      </c>
      <c r="BH3748" s="13">
        <f t="shared" si="6104"/>
        <v>0</v>
      </c>
      <c r="BI3748" s="13">
        <f t="shared" si="6105"/>
        <v>0</v>
      </c>
      <c r="BJ3748" s="12">
        <f t="shared" si="6106"/>
        <v>0</v>
      </c>
    </row>
    <row r="3749" spans="1:62" ht="15.75">
      <c r="A3749" s="14"/>
      <c r="B3749" s="14"/>
      <c r="C3749" s="12"/>
      <c r="D3749" s="12"/>
      <c r="E3749" s="12"/>
      <c r="F3749" s="12"/>
      <c r="G3749" s="12"/>
      <c r="H3749" s="12"/>
      <c r="I3749" s="12"/>
      <c r="J3749" s="12"/>
      <c r="K3749" s="12"/>
      <c r="L3749" s="12"/>
      <c r="M3749" s="12"/>
      <c r="N3749" s="12"/>
      <c r="O3749" s="12"/>
      <c r="P3749" s="12"/>
      <c r="Q3749" s="12"/>
      <c r="R3749" s="12"/>
      <c r="S3749" s="12"/>
      <c r="T3749" s="12"/>
      <c r="U3749" s="12"/>
      <c r="W3749" s="23" t="s">
        <v>31</v>
      </c>
      <c r="X3749" s="24">
        <v>0.56999999999999995</v>
      </c>
      <c r="Y3749" s="24">
        <v>0.56999999999999995</v>
      </c>
      <c r="Z3749" s="24">
        <v>0.56999999999999995</v>
      </c>
      <c r="AA3749" s="24">
        <v>0.56999999999999995</v>
      </c>
      <c r="AB3749" s="24">
        <v>0.56999999999999995</v>
      </c>
      <c r="AC3749" s="24">
        <v>0.56999999999999995</v>
      </c>
      <c r="AD3749" s="24">
        <v>0.56999999999999995</v>
      </c>
      <c r="AE3749" s="24">
        <v>0.56999999999999995</v>
      </c>
      <c r="AF3749" s="24">
        <v>0.56999999999999995</v>
      </c>
      <c r="AG3749" s="24">
        <v>0.56999999999999995</v>
      </c>
      <c r="AH3749" s="24">
        <v>0.56999999999999995</v>
      </c>
      <c r="AI3749" s="24">
        <v>0.56999999999999995</v>
      </c>
      <c r="AJ3749" s="24">
        <v>0.56999999999999995</v>
      </c>
      <c r="AK3749" s="24">
        <v>0.56999999999999995</v>
      </c>
      <c r="AL3749" s="24">
        <v>0.56999999999999995</v>
      </c>
      <c r="AM3749" s="24">
        <v>0.56999999999999995</v>
      </c>
      <c r="AN3749" s="24">
        <v>0.56999999999999995</v>
      </c>
      <c r="AP3749" s="14"/>
      <c r="AQ3749" s="14"/>
      <c r="AR3749" s="12" t="s">
        <v>31</v>
      </c>
      <c r="AS3749" s="13">
        <f t="shared" si="6090"/>
        <v>0</v>
      </c>
      <c r="AT3749" s="13">
        <f t="shared" si="6090"/>
        <v>0</v>
      </c>
      <c r="AU3749" s="13">
        <f t="shared" si="6091"/>
        <v>0</v>
      </c>
      <c r="AV3749" s="13">
        <f t="shared" si="6092"/>
        <v>0</v>
      </c>
      <c r="AW3749" s="13">
        <f t="shared" si="6093"/>
        <v>0</v>
      </c>
      <c r="AX3749" s="13">
        <f t="shared" si="6094"/>
        <v>0</v>
      </c>
      <c r="AY3749" s="13">
        <f t="shared" si="6095"/>
        <v>0</v>
      </c>
      <c r="AZ3749" s="13">
        <f t="shared" si="6096"/>
        <v>0</v>
      </c>
      <c r="BA3749" s="13">
        <f t="shared" si="6097"/>
        <v>0</v>
      </c>
      <c r="BB3749" s="13">
        <f t="shared" si="6098"/>
        <v>0</v>
      </c>
      <c r="BC3749" s="13">
        <f t="shared" si="6099"/>
        <v>0</v>
      </c>
      <c r="BD3749" s="13">
        <f t="shared" si="6100"/>
        <v>0</v>
      </c>
      <c r="BE3749" s="13">
        <f t="shared" si="6101"/>
        <v>0</v>
      </c>
      <c r="BF3749" s="13">
        <f t="shared" si="6102"/>
        <v>0</v>
      </c>
      <c r="BG3749" s="13">
        <f t="shared" si="6103"/>
        <v>0</v>
      </c>
      <c r="BH3749" s="13">
        <f t="shared" si="6104"/>
        <v>0</v>
      </c>
      <c r="BI3749" s="13">
        <f t="shared" si="6105"/>
        <v>0</v>
      </c>
      <c r="BJ3749" s="12">
        <f t="shared" si="6106"/>
        <v>0</v>
      </c>
    </row>
    <row r="3750" spans="1:62" ht="15.75">
      <c r="A3750" s="16"/>
      <c r="B3750" s="16"/>
      <c r="C3750" s="12"/>
      <c r="D3750" s="12"/>
      <c r="E3750" s="12"/>
      <c r="F3750" s="12"/>
      <c r="G3750" s="12"/>
      <c r="H3750" s="12"/>
      <c r="I3750" s="12"/>
      <c r="J3750" s="12"/>
      <c r="K3750" s="12"/>
      <c r="L3750" s="12"/>
      <c r="M3750" s="12"/>
      <c r="N3750" s="12"/>
      <c r="O3750" s="12"/>
      <c r="P3750" s="12"/>
      <c r="Q3750" s="12"/>
      <c r="R3750" s="12"/>
      <c r="S3750" s="12"/>
      <c r="T3750" s="12"/>
      <c r="U3750" s="12"/>
      <c r="W3750" s="23" t="s">
        <v>32</v>
      </c>
      <c r="X3750" s="24">
        <v>0.4</v>
      </c>
      <c r="Y3750" s="24">
        <v>0.4</v>
      </c>
      <c r="Z3750" s="24">
        <v>0.4</v>
      </c>
      <c r="AA3750" s="24">
        <v>0.4</v>
      </c>
      <c r="AB3750" s="24">
        <v>0.4</v>
      </c>
      <c r="AC3750" s="24">
        <v>0.4</v>
      </c>
      <c r="AD3750" s="24">
        <v>0.4</v>
      </c>
      <c r="AE3750" s="24">
        <v>0.4</v>
      </c>
      <c r="AF3750" s="24">
        <v>0.4</v>
      </c>
      <c r="AG3750" s="24">
        <v>0.4</v>
      </c>
      <c r="AH3750" s="24">
        <v>0.4</v>
      </c>
      <c r="AI3750" s="24">
        <v>0.4</v>
      </c>
      <c r="AJ3750" s="24">
        <v>0.4</v>
      </c>
      <c r="AK3750" s="24">
        <v>0.4</v>
      </c>
      <c r="AL3750" s="24">
        <v>0.4</v>
      </c>
      <c r="AM3750" s="24">
        <v>0.4</v>
      </c>
      <c r="AN3750" s="24">
        <v>0.4</v>
      </c>
      <c r="AP3750" s="16"/>
      <c r="AQ3750" s="16"/>
      <c r="AR3750" s="12" t="s">
        <v>32</v>
      </c>
      <c r="AS3750" s="13">
        <f t="shared" si="6090"/>
        <v>0</v>
      </c>
      <c r="AT3750" s="13">
        <f t="shared" si="6090"/>
        <v>0</v>
      </c>
      <c r="AU3750" s="13">
        <f t="shared" si="6091"/>
        <v>0</v>
      </c>
      <c r="AV3750" s="13">
        <f t="shared" si="6092"/>
        <v>0</v>
      </c>
      <c r="AW3750" s="13">
        <f t="shared" si="6093"/>
        <v>0</v>
      </c>
      <c r="AX3750" s="13">
        <f t="shared" si="6094"/>
        <v>0</v>
      </c>
      <c r="AY3750" s="13">
        <f t="shared" si="6095"/>
        <v>0</v>
      </c>
      <c r="AZ3750" s="13">
        <f t="shared" si="6096"/>
        <v>0</v>
      </c>
      <c r="BA3750" s="13">
        <f t="shared" si="6097"/>
        <v>0</v>
      </c>
      <c r="BB3750" s="13">
        <f t="shared" si="6098"/>
        <v>0</v>
      </c>
      <c r="BC3750" s="13">
        <f t="shared" si="6099"/>
        <v>0</v>
      </c>
      <c r="BD3750" s="13">
        <f t="shared" si="6100"/>
        <v>0</v>
      </c>
      <c r="BE3750" s="13">
        <f t="shared" si="6101"/>
        <v>0</v>
      </c>
      <c r="BF3750" s="13">
        <f t="shared" si="6102"/>
        <v>0</v>
      </c>
      <c r="BG3750" s="13">
        <f t="shared" si="6103"/>
        <v>0</v>
      </c>
      <c r="BH3750" s="13">
        <f t="shared" si="6104"/>
        <v>0</v>
      </c>
      <c r="BI3750" s="13">
        <f t="shared" si="6105"/>
        <v>0</v>
      </c>
      <c r="BJ3750" s="12">
        <f t="shared" si="6106"/>
        <v>0</v>
      </c>
    </row>
    <row r="3751" spans="1:62">
      <c r="A3751" s="17"/>
      <c r="B3751" s="18"/>
      <c r="C3751" s="19"/>
      <c r="D3751" s="19"/>
      <c r="E3751" s="19"/>
      <c r="F3751" s="19"/>
      <c r="G3751" s="19"/>
      <c r="H3751" s="19"/>
      <c r="I3751" s="19"/>
      <c r="J3751" s="19"/>
      <c r="K3751" s="19"/>
      <c r="L3751" s="19"/>
      <c r="M3751" s="19"/>
      <c r="N3751" s="19"/>
      <c r="O3751" s="19"/>
      <c r="P3751" s="19"/>
      <c r="Q3751" s="19"/>
      <c r="R3751" s="19"/>
      <c r="S3751" s="19"/>
      <c r="T3751" s="19"/>
      <c r="U3751" s="19"/>
      <c r="AP3751" s="35"/>
      <c r="AQ3751" s="36"/>
      <c r="AR3751" s="37" t="s">
        <v>33</v>
      </c>
      <c r="AS3751" s="37">
        <f>SUM(AS3742:AS3750)</f>
        <v>0</v>
      </c>
      <c r="AT3751" s="37">
        <f t="shared" ref="AT3751:BJ3751" si="6107">SUM(AT3742:AT3750)</f>
        <v>0</v>
      </c>
      <c r="AU3751" s="37">
        <f t="shared" si="6107"/>
        <v>0</v>
      </c>
      <c r="AV3751" s="37">
        <f t="shared" si="6107"/>
        <v>0</v>
      </c>
      <c r="AW3751" s="37">
        <f t="shared" si="6107"/>
        <v>0</v>
      </c>
      <c r="AX3751" s="37">
        <f t="shared" si="6107"/>
        <v>0</v>
      </c>
      <c r="AY3751" s="37">
        <f t="shared" si="6107"/>
        <v>0</v>
      </c>
      <c r="AZ3751" s="37">
        <f t="shared" si="6107"/>
        <v>0</v>
      </c>
      <c r="BA3751" s="37">
        <f t="shared" si="6107"/>
        <v>0</v>
      </c>
      <c r="BB3751" s="37">
        <f t="shared" si="6107"/>
        <v>0</v>
      </c>
      <c r="BC3751" s="37">
        <f t="shared" si="6107"/>
        <v>0</v>
      </c>
      <c r="BD3751" s="37">
        <f t="shared" si="6107"/>
        <v>0</v>
      </c>
      <c r="BE3751" s="37">
        <f t="shared" si="6107"/>
        <v>0</v>
      </c>
      <c r="BF3751" s="37">
        <f t="shared" si="6107"/>
        <v>0</v>
      </c>
      <c r="BG3751" s="37">
        <f t="shared" si="6107"/>
        <v>0</v>
      </c>
      <c r="BH3751" s="37">
        <f t="shared" si="6107"/>
        <v>0</v>
      </c>
      <c r="BI3751" s="37">
        <f t="shared" si="6107"/>
        <v>0</v>
      </c>
      <c r="BJ3751" s="37">
        <f t="shared" si="6107"/>
        <v>0</v>
      </c>
    </row>
    <row r="3754" spans="1:62" ht="106.5">
      <c r="A3754" s="8"/>
      <c r="B3754" s="8"/>
      <c r="C3754" s="8"/>
      <c r="D3754" s="8"/>
      <c r="E3754" s="9"/>
      <c r="F3754" s="9"/>
      <c r="G3754" s="9"/>
      <c r="H3754" s="9"/>
      <c r="I3754" s="9"/>
      <c r="J3754" s="9"/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W3754" s="21"/>
      <c r="X3754" s="22" t="str">
        <f>X5</f>
        <v>ANGGREK</v>
      </c>
      <c r="Y3754" s="22" t="str">
        <f>Y5</f>
        <v>BOUGENVIL</v>
      </c>
      <c r="Z3754" s="22" t="str">
        <f t="shared" ref="Z3754:AN3754" si="6108">Z5</f>
        <v>CAMELIA</v>
      </c>
      <c r="AA3754" s="22" t="str">
        <f t="shared" si="6108"/>
        <v>DEWANDARU</v>
      </c>
      <c r="AB3754" s="22" t="str">
        <f t="shared" si="6108"/>
        <v>EDELWEIS</v>
      </c>
      <c r="AC3754" s="22" t="str">
        <f t="shared" si="6108"/>
        <v>FLAMBOYAN</v>
      </c>
      <c r="AD3754" s="22" t="str">
        <f t="shared" si="6108"/>
        <v>GERANIUM</v>
      </c>
      <c r="AE3754" s="22" t="str">
        <f t="shared" si="6108"/>
        <v>HELIKONIA</v>
      </c>
      <c r="AF3754" s="22" t="str">
        <f t="shared" si="6108"/>
        <v>IVY</v>
      </c>
      <c r="AG3754" s="22" t="str">
        <f t="shared" si="6108"/>
        <v>KANA</v>
      </c>
      <c r="AH3754" s="22" t="str">
        <f t="shared" si="6108"/>
        <v>IGD</v>
      </c>
      <c r="AI3754" s="22" t="str">
        <f t="shared" si="6108"/>
        <v>HCU</v>
      </c>
      <c r="AJ3754" s="22" t="str">
        <f t="shared" si="6108"/>
        <v>PENUNJANG</v>
      </c>
      <c r="AK3754" s="22" t="str">
        <f t="shared" si="6108"/>
        <v>PELAYANAN</v>
      </c>
      <c r="AL3754" s="22" t="str">
        <f t="shared" si="6108"/>
        <v>ADMIN</v>
      </c>
      <c r="AM3754" s="22" t="str">
        <f t="shared" si="6108"/>
        <v>ASRAMA</v>
      </c>
      <c r="AN3754" s="22" t="str">
        <f t="shared" si="6108"/>
        <v>MASJID</v>
      </c>
      <c r="AP3754" s="33" t="s">
        <v>2</v>
      </c>
      <c r="AQ3754" s="33" t="s">
        <v>3</v>
      </c>
      <c r="AR3754" s="33" t="s">
        <v>4</v>
      </c>
      <c r="AS3754" s="34" t="str">
        <f>AS5</f>
        <v>ANGGREK</v>
      </c>
      <c r="AT3754" s="34" t="str">
        <f>AT5</f>
        <v>BOUGENVIL</v>
      </c>
      <c r="AU3754" s="34" t="str">
        <f t="shared" ref="AU3754:BJ3754" si="6109">AU5</f>
        <v>CAMELIA II</v>
      </c>
      <c r="AV3754" s="34" t="str">
        <f t="shared" si="6109"/>
        <v>DEWANDARU</v>
      </c>
      <c r="AW3754" s="34" t="str">
        <f t="shared" si="6109"/>
        <v>EDELWEIS</v>
      </c>
      <c r="AX3754" s="34" t="str">
        <f t="shared" si="6109"/>
        <v>FLAMBOYAN</v>
      </c>
      <c r="AY3754" s="34" t="str">
        <f t="shared" si="6109"/>
        <v>GERANIUM</v>
      </c>
      <c r="AZ3754" s="34" t="str">
        <f t="shared" si="6109"/>
        <v>HELIKONIA</v>
      </c>
      <c r="BA3754" s="34" t="str">
        <f t="shared" si="6109"/>
        <v>IVY</v>
      </c>
      <c r="BB3754" s="34" t="str">
        <f t="shared" si="6109"/>
        <v>KANA</v>
      </c>
      <c r="BC3754" s="34" t="str">
        <f t="shared" si="6109"/>
        <v>IGD</v>
      </c>
      <c r="BD3754" s="34" t="str">
        <f t="shared" si="6109"/>
        <v>HCU</v>
      </c>
      <c r="BE3754" s="34" t="str">
        <f t="shared" si="6109"/>
        <v>PENUNJANG</v>
      </c>
      <c r="BF3754" s="34" t="str">
        <f t="shared" si="6109"/>
        <v>PELAYANAN</v>
      </c>
      <c r="BG3754" s="34" t="str">
        <f t="shared" si="6109"/>
        <v>ADMIN</v>
      </c>
      <c r="BH3754" s="34" t="str">
        <f t="shared" si="6109"/>
        <v>ASRAMA</v>
      </c>
      <c r="BI3754" s="34" t="str">
        <f t="shared" si="6109"/>
        <v>MASJID</v>
      </c>
      <c r="BJ3754" s="34" t="str">
        <f t="shared" si="6109"/>
        <v>JUMLAH</v>
      </c>
    </row>
    <row r="3755" spans="1:62" ht="15.75">
      <c r="A3755" s="10"/>
      <c r="B3755" s="11"/>
      <c r="C3755" s="12"/>
      <c r="D3755" s="12"/>
      <c r="E3755" s="12"/>
      <c r="F3755" s="12"/>
      <c r="G3755" s="12"/>
      <c r="H3755" s="12"/>
      <c r="I3755" s="12"/>
      <c r="J3755" s="12"/>
      <c r="K3755" s="12"/>
      <c r="L3755" s="12"/>
      <c r="M3755" s="12"/>
      <c r="N3755" s="12"/>
      <c r="O3755" s="12"/>
      <c r="P3755" s="12"/>
      <c r="Q3755" s="12"/>
      <c r="R3755" s="12"/>
      <c r="S3755" s="12"/>
      <c r="T3755" s="12"/>
      <c r="U3755" s="12"/>
      <c r="W3755" s="23" t="s">
        <v>24</v>
      </c>
      <c r="X3755" s="24">
        <v>0.26500000000000001</v>
      </c>
      <c r="Y3755" s="24">
        <v>0.26500000000000001</v>
      </c>
      <c r="Z3755" s="24">
        <v>0.26500000000000001</v>
      </c>
      <c r="AA3755" s="24">
        <v>0.26500000000000001</v>
      </c>
      <c r="AB3755" s="24">
        <v>0.26500000000000001</v>
      </c>
      <c r="AC3755" s="24">
        <v>0.26500000000000001</v>
      </c>
      <c r="AD3755" s="24">
        <v>0.26500000000000001</v>
      </c>
      <c r="AE3755" s="24">
        <v>0.26500000000000001</v>
      </c>
      <c r="AF3755" s="24">
        <v>0.26500000000000001</v>
      </c>
      <c r="AG3755" s="24">
        <v>0.26500000000000001</v>
      </c>
      <c r="AH3755" s="24">
        <v>0.26500000000000001</v>
      </c>
      <c r="AI3755" s="24">
        <v>0.26500000000000001</v>
      </c>
      <c r="AJ3755" s="24">
        <v>0.26500000000000001</v>
      </c>
      <c r="AK3755" s="24">
        <v>0.26500000000000001</v>
      </c>
      <c r="AL3755" s="24">
        <v>0.26500000000000001</v>
      </c>
      <c r="AM3755" s="24">
        <v>0.26500000000000001</v>
      </c>
      <c r="AN3755" s="24">
        <v>0.26500000000000001</v>
      </c>
      <c r="AP3755" s="10">
        <f>AP3742+1</f>
        <v>13</v>
      </c>
      <c r="AQ3755" s="11" t="s">
        <v>39</v>
      </c>
      <c r="AR3755" s="12" t="s">
        <v>24</v>
      </c>
      <c r="AS3755" s="13">
        <f t="shared" ref="AS3755:AT3763" si="6110">D3755*X3755</f>
        <v>0</v>
      </c>
      <c r="AT3755" s="13">
        <f t="shared" si="6110"/>
        <v>0</v>
      </c>
      <c r="AU3755" s="13">
        <f t="shared" ref="AU3755:AU3763" si="6111">F3755*Z3755</f>
        <v>0</v>
      </c>
      <c r="AV3755" s="13">
        <f t="shared" ref="AV3755:AV3763" si="6112">G3755*AA3755</f>
        <v>0</v>
      </c>
      <c r="AW3755" s="13">
        <f t="shared" ref="AW3755:AW3763" si="6113">H3755*AB3755</f>
        <v>0</v>
      </c>
      <c r="AX3755" s="13">
        <f t="shared" ref="AX3755:AX3763" si="6114">I3755*AC3755</f>
        <v>0</v>
      </c>
      <c r="AY3755" s="13">
        <f t="shared" ref="AY3755:AY3763" si="6115">J3755*AD3755</f>
        <v>0</v>
      </c>
      <c r="AZ3755" s="13">
        <f t="shared" ref="AZ3755:AZ3763" si="6116">K3755*AE3755</f>
        <v>0</v>
      </c>
      <c r="BA3755" s="13">
        <f t="shared" ref="BA3755:BA3763" si="6117">L3755*AF3755</f>
        <v>0</v>
      </c>
      <c r="BB3755" s="13">
        <f t="shared" ref="BB3755:BB3763" si="6118">M3755*AG3755</f>
        <v>0</v>
      </c>
      <c r="BC3755" s="13">
        <f t="shared" ref="BC3755:BC3763" si="6119">N3755*AH3755</f>
        <v>0</v>
      </c>
      <c r="BD3755" s="13">
        <f t="shared" ref="BD3755:BD3763" si="6120">O3755*AI3755</f>
        <v>0</v>
      </c>
      <c r="BE3755" s="13">
        <f t="shared" ref="BE3755:BE3763" si="6121">P3755*AJ3755</f>
        <v>0</v>
      </c>
      <c r="BF3755" s="13">
        <f t="shared" ref="BF3755:BF3763" si="6122">Q3755*AK3755</f>
        <v>0</v>
      </c>
      <c r="BG3755" s="13">
        <f t="shared" ref="BG3755:BG3763" si="6123">R3755*AL3755</f>
        <v>0</v>
      </c>
      <c r="BH3755" s="13">
        <f t="shared" ref="BH3755:BH3763" si="6124">S3755*AM3755</f>
        <v>0</v>
      </c>
      <c r="BI3755" s="13">
        <f t="shared" ref="BI3755:BI3763" si="6125">T3755*AN3755</f>
        <v>0</v>
      </c>
      <c r="BJ3755" s="12">
        <f>SUM(AT3755:BI3755)</f>
        <v>0</v>
      </c>
    </row>
    <row r="3756" spans="1:62" ht="15.75">
      <c r="A3756" s="14"/>
      <c r="B3756" s="15"/>
      <c r="C3756" s="12"/>
      <c r="D3756" s="12"/>
      <c r="E3756" s="12"/>
      <c r="F3756" s="12"/>
      <c r="G3756" s="12"/>
      <c r="H3756" s="12"/>
      <c r="I3756" s="12"/>
      <c r="J3756" s="12"/>
      <c r="K3756" s="12"/>
      <c r="L3756" s="12"/>
      <c r="M3756" s="12"/>
      <c r="N3756" s="12"/>
      <c r="O3756" s="12"/>
      <c r="P3756" s="12"/>
      <c r="Q3756" s="12"/>
      <c r="R3756" s="12"/>
      <c r="S3756" s="12"/>
      <c r="T3756" s="12"/>
      <c r="U3756" s="12"/>
      <c r="W3756" s="23" t="s">
        <v>25</v>
      </c>
      <c r="X3756" s="24">
        <v>0.22500000000000001</v>
      </c>
      <c r="Y3756" s="24">
        <v>0.22500000000000001</v>
      </c>
      <c r="Z3756" s="24">
        <v>0.22500000000000001</v>
      </c>
      <c r="AA3756" s="24">
        <v>0.22500000000000001</v>
      </c>
      <c r="AB3756" s="24">
        <v>0.22500000000000001</v>
      </c>
      <c r="AC3756" s="24">
        <v>0.22500000000000001</v>
      </c>
      <c r="AD3756" s="24">
        <v>0.22500000000000001</v>
      </c>
      <c r="AE3756" s="24">
        <v>0.22500000000000001</v>
      </c>
      <c r="AF3756" s="24">
        <v>0.22500000000000001</v>
      </c>
      <c r="AG3756" s="24">
        <v>0.22500000000000001</v>
      </c>
      <c r="AH3756" s="24">
        <v>0.22500000000000001</v>
      </c>
      <c r="AI3756" s="24">
        <v>0.22500000000000001</v>
      </c>
      <c r="AJ3756" s="24">
        <v>0.22500000000000001</v>
      </c>
      <c r="AK3756" s="24">
        <v>0.22500000000000001</v>
      </c>
      <c r="AL3756" s="24">
        <v>0.22500000000000001</v>
      </c>
      <c r="AM3756" s="24">
        <v>0.22500000000000001</v>
      </c>
      <c r="AN3756" s="24">
        <v>0.22500000000000001</v>
      </c>
      <c r="AP3756" s="14"/>
      <c r="AQ3756" s="15">
        <f>AQ3743+1</f>
        <v>44482</v>
      </c>
      <c r="AR3756" s="12" t="s">
        <v>25</v>
      </c>
      <c r="AS3756" s="13">
        <f t="shared" si="6110"/>
        <v>0</v>
      </c>
      <c r="AT3756" s="13">
        <f t="shared" si="6110"/>
        <v>0</v>
      </c>
      <c r="AU3756" s="13">
        <f t="shared" si="6111"/>
        <v>0</v>
      </c>
      <c r="AV3756" s="13">
        <f t="shared" si="6112"/>
        <v>0</v>
      </c>
      <c r="AW3756" s="13">
        <f t="shared" si="6113"/>
        <v>0</v>
      </c>
      <c r="AX3756" s="13">
        <f t="shared" si="6114"/>
        <v>0</v>
      </c>
      <c r="AY3756" s="13">
        <f t="shared" si="6115"/>
        <v>0</v>
      </c>
      <c r="AZ3756" s="13">
        <f t="shared" si="6116"/>
        <v>0</v>
      </c>
      <c r="BA3756" s="13">
        <f t="shared" si="6117"/>
        <v>0</v>
      </c>
      <c r="BB3756" s="13">
        <f t="shared" si="6118"/>
        <v>0</v>
      </c>
      <c r="BC3756" s="13">
        <f t="shared" si="6119"/>
        <v>0</v>
      </c>
      <c r="BD3756" s="13">
        <f t="shared" si="6120"/>
        <v>0</v>
      </c>
      <c r="BE3756" s="13">
        <f t="shared" si="6121"/>
        <v>0</v>
      </c>
      <c r="BF3756" s="13">
        <f t="shared" si="6122"/>
        <v>0</v>
      </c>
      <c r="BG3756" s="13">
        <f t="shared" si="6123"/>
        <v>0</v>
      </c>
      <c r="BH3756" s="13">
        <f t="shared" si="6124"/>
        <v>0</v>
      </c>
      <c r="BI3756" s="13">
        <f t="shared" si="6125"/>
        <v>0</v>
      </c>
      <c r="BJ3756" s="12">
        <f t="shared" ref="BJ3756:BJ3763" si="6126">SUM(AT3756:BI3756)</f>
        <v>0</v>
      </c>
    </row>
    <row r="3757" spans="1:62" ht="15.75">
      <c r="A3757" s="14"/>
      <c r="B3757" s="14"/>
      <c r="C3757" s="12"/>
      <c r="D3757" s="12"/>
      <c r="E3757" s="12"/>
      <c r="F3757" s="12"/>
      <c r="G3757" s="12"/>
      <c r="H3757" s="12"/>
      <c r="I3757" s="12"/>
      <c r="J3757" s="12"/>
      <c r="K3757" s="12"/>
      <c r="L3757" s="12"/>
      <c r="M3757" s="12"/>
      <c r="N3757" s="12"/>
      <c r="O3757" s="12"/>
      <c r="P3757" s="12"/>
      <c r="Q3757" s="12"/>
      <c r="R3757" s="12"/>
      <c r="S3757" s="12"/>
      <c r="T3757" s="12"/>
      <c r="U3757" s="12"/>
      <c r="W3757" s="23" t="s">
        <v>26</v>
      </c>
      <c r="X3757" s="24">
        <v>0.35</v>
      </c>
      <c r="Y3757" s="24">
        <v>0.35</v>
      </c>
      <c r="Z3757" s="24">
        <v>0.35</v>
      </c>
      <c r="AA3757" s="24">
        <v>0.35</v>
      </c>
      <c r="AB3757" s="24">
        <v>0.35</v>
      </c>
      <c r="AC3757" s="24">
        <v>0.35</v>
      </c>
      <c r="AD3757" s="24">
        <v>0.35</v>
      </c>
      <c r="AE3757" s="24">
        <v>0.35</v>
      </c>
      <c r="AF3757" s="24">
        <v>0.35</v>
      </c>
      <c r="AG3757" s="24">
        <v>0.35</v>
      </c>
      <c r="AH3757" s="24">
        <v>0.35</v>
      </c>
      <c r="AI3757" s="24">
        <v>0.35</v>
      </c>
      <c r="AJ3757" s="24">
        <v>0.35</v>
      </c>
      <c r="AK3757" s="24">
        <v>0.35</v>
      </c>
      <c r="AL3757" s="24">
        <v>0.35</v>
      </c>
      <c r="AM3757" s="24">
        <v>0.35</v>
      </c>
      <c r="AN3757" s="24">
        <v>0.35</v>
      </c>
      <c r="AP3757" s="14"/>
      <c r="AQ3757" s="14"/>
      <c r="AR3757" s="12" t="s">
        <v>26</v>
      </c>
      <c r="AS3757" s="13">
        <f t="shared" si="6110"/>
        <v>0</v>
      </c>
      <c r="AT3757" s="13">
        <f t="shared" si="6110"/>
        <v>0</v>
      </c>
      <c r="AU3757" s="13">
        <f t="shared" si="6111"/>
        <v>0</v>
      </c>
      <c r="AV3757" s="13">
        <f t="shared" si="6112"/>
        <v>0</v>
      </c>
      <c r="AW3757" s="13">
        <f t="shared" si="6113"/>
        <v>0</v>
      </c>
      <c r="AX3757" s="13">
        <f t="shared" si="6114"/>
        <v>0</v>
      </c>
      <c r="AY3757" s="13">
        <f t="shared" si="6115"/>
        <v>0</v>
      </c>
      <c r="AZ3757" s="13">
        <f t="shared" si="6116"/>
        <v>0</v>
      </c>
      <c r="BA3757" s="13">
        <f t="shared" si="6117"/>
        <v>0</v>
      </c>
      <c r="BB3757" s="13">
        <f t="shared" si="6118"/>
        <v>0</v>
      </c>
      <c r="BC3757" s="13">
        <f t="shared" si="6119"/>
        <v>0</v>
      </c>
      <c r="BD3757" s="13">
        <f t="shared" si="6120"/>
        <v>0</v>
      </c>
      <c r="BE3757" s="13">
        <f t="shared" si="6121"/>
        <v>0</v>
      </c>
      <c r="BF3757" s="13">
        <f t="shared" si="6122"/>
        <v>0</v>
      </c>
      <c r="BG3757" s="13">
        <f t="shared" si="6123"/>
        <v>0</v>
      </c>
      <c r="BH3757" s="13">
        <f t="shared" si="6124"/>
        <v>0</v>
      </c>
      <c r="BI3757" s="13">
        <f t="shared" si="6125"/>
        <v>0</v>
      </c>
      <c r="BJ3757" s="12">
        <f t="shared" si="6126"/>
        <v>0</v>
      </c>
    </row>
    <row r="3758" spans="1:62" ht="15.75">
      <c r="A3758" s="14"/>
      <c r="B3758" s="14"/>
      <c r="C3758" s="12"/>
      <c r="D3758" s="12"/>
      <c r="E3758" s="12"/>
      <c r="F3758" s="12"/>
      <c r="G3758" s="12"/>
      <c r="H3758" s="12"/>
      <c r="I3758" s="12"/>
      <c r="J3758" s="12"/>
      <c r="K3758" s="12"/>
      <c r="L3758" s="12"/>
      <c r="M3758" s="12"/>
      <c r="N3758" s="12"/>
      <c r="O3758" s="12"/>
      <c r="P3758" s="12"/>
      <c r="Q3758" s="12"/>
      <c r="R3758" s="12"/>
      <c r="S3758" s="12"/>
      <c r="T3758" s="12"/>
      <c r="U3758" s="12"/>
      <c r="W3758" s="23" t="s">
        <v>27</v>
      </c>
      <c r="X3758" s="24">
        <v>0.43</v>
      </c>
      <c r="Y3758" s="24">
        <v>0.43</v>
      </c>
      <c r="Z3758" s="24">
        <v>0.43</v>
      </c>
      <c r="AA3758" s="24">
        <v>0.43</v>
      </c>
      <c r="AB3758" s="24">
        <v>0.43</v>
      </c>
      <c r="AC3758" s="24">
        <v>0.43</v>
      </c>
      <c r="AD3758" s="24">
        <v>0.43</v>
      </c>
      <c r="AE3758" s="24">
        <v>0.43</v>
      </c>
      <c r="AF3758" s="24">
        <v>0.43</v>
      </c>
      <c r="AG3758" s="24">
        <v>0.43</v>
      </c>
      <c r="AH3758" s="24">
        <v>0.43</v>
      </c>
      <c r="AI3758" s="24">
        <v>0.43</v>
      </c>
      <c r="AJ3758" s="24">
        <v>0.43</v>
      </c>
      <c r="AK3758" s="24">
        <v>0.43</v>
      </c>
      <c r="AL3758" s="24">
        <v>0.43</v>
      </c>
      <c r="AM3758" s="24">
        <v>0.43</v>
      </c>
      <c r="AN3758" s="24">
        <v>0.43</v>
      </c>
      <c r="AP3758" s="14"/>
      <c r="AQ3758" s="14"/>
      <c r="AR3758" s="12" t="s">
        <v>27</v>
      </c>
      <c r="AS3758" s="13">
        <f t="shared" si="6110"/>
        <v>0</v>
      </c>
      <c r="AT3758" s="13">
        <f t="shared" si="6110"/>
        <v>0</v>
      </c>
      <c r="AU3758" s="13">
        <f t="shared" si="6111"/>
        <v>0</v>
      </c>
      <c r="AV3758" s="13">
        <f t="shared" si="6112"/>
        <v>0</v>
      </c>
      <c r="AW3758" s="13">
        <f t="shared" si="6113"/>
        <v>0</v>
      </c>
      <c r="AX3758" s="13">
        <f t="shared" si="6114"/>
        <v>0</v>
      </c>
      <c r="AY3758" s="13">
        <f t="shared" si="6115"/>
        <v>0</v>
      </c>
      <c r="AZ3758" s="13">
        <f t="shared" si="6116"/>
        <v>0</v>
      </c>
      <c r="BA3758" s="13">
        <f t="shared" si="6117"/>
        <v>0</v>
      </c>
      <c r="BB3758" s="13">
        <f t="shared" si="6118"/>
        <v>0</v>
      </c>
      <c r="BC3758" s="13">
        <f t="shared" si="6119"/>
        <v>0</v>
      </c>
      <c r="BD3758" s="13">
        <f t="shared" si="6120"/>
        <v>0</v>
      </c>
      <c r="BE3758" s="13">
        <f t="shared" si="6121"/>
        <v>0</v>
      </c>
      <c r="BF3758" s="13">
        <f t="shared" si="6122"/>
        <v>0</v>
      </c>
      <c r="BG3758" s="13">
        <f t="shared" si="6123"/>
        <v>0</v>
      </c>
      <c r="BH3758" s="13">
        <f t="shared" si="6124"/>
        <v>0</v>
      </c>
      <c r="BI3758" s="13">
        <f t="shared" si="6125"/>
        <v>0</v>
      </c>
      <c r="BJ3758" s="12">
        <f t="shared" si="6126"/>
        <v>0</v>
      </c>
    </row>
    <row r="3759" spans="1:62" ht="15.75">
      <c r="A3759" s="14"/>
      <c r="B3759" s="14"/>
      <c r="C3759" s="12"/>
      <c r="D3759" s="12"/>
      <c r="E3759" s="12"/>
      <c r="F3759" s="12"/>
      <c r="G3759" s="12"/>
      <c r="H3759" s="12"/>
      <c r="I3759" s="12"/>
      <c r="J3759" s="12"/>
      <c r="K3759" s="12"/>
      <c r="L3759" s="12"/>
      <c r="M3759" s="12"/>
      <c r="N3759" s="12"/>
      <c r="O3759" s="12"/>
      <c r="P3759" s="12"/>
      <c r="Q3759" s="12"/>
      <c r="R3759" s="12"/>
      <c r="S3759" s="12"/>
      <c r="T3759" s="12"/>
      <c r="U3759" s="12"/>
      <c r="W3759" s="23" t="s">
        <v>28</v>
      </c>
      <c r="X3759" s="24">
        <v>0.5</v>
      </c>
      <c r="Y3759" s="24">
        <v>0.5</v>
      </c>
      <c r="Z3759" s="24">
        <v>0.5</v>
      </c>
      <c r="AA3759" s="24">
        <v>0.5</v>
      </c>
      <c r="AB3759" s="24">
        <v>0.5</v>
      </c>
      <c r="AC3759" s="24">
        <v>0.5</v>
      </c>
      <c r="AD3759" s="24">
        <v>0.5</v>
      </c>
      <c r="AE3759" s="24">
        <v>0.5</v>
      </c>
      <c r="AF3759" s="24">
        <v>0.5</v>
      </c>
      <c r="AG3759" s="24">
        <v>0.5</v>
      </c>
      <c r="AH3759" s="24">
        <v>0.5</v>
      </c>
      <c r="AI3759" s="24">
        <v>0.5</v>
      </c>
      <c r="AJ3759" s="24">
        <v>0.5</v>
      </c>
      <c r="AK3759" s="24">
        <v>0.5</v>
      </c>
      <c r="AL3759" s="24">
        <v>0.5</v>
      </c>
      <c r="AM3759" s="24">
        <v>0.5</v>
      </c>
      <c r="AN3759" s="24">
        <v>0.5</v>
      </c>
      <c r="AP3759" s="14"/>
      <c r="AQ3759" s="14"/>
      <c r="AR3759" s="12" t="s">
        <v>28</v>
      </c>
      <c r="AS3759" s="13">
        <f t="shared" si="6110"/>
        <v>0</v>
      </c>
      <c r="AT3759" s="13">
        <f t="shared" si="6110"/>
        <v>0</v>
      </c>
      <c r="AU3759" s="13">
        <f t="shared" si="6111"/>
        <v>0</v>
      </c>
      <c r="AV3759" s="13">
        <f t="shared" si="6112"/>
        <v>0</v>
      </c>
      <c r="AW3759" s="13">
        <f t="shared" si="6113"/>
        <v>0</v>
      </c>
      <c r="AX3759" s="13">
        <f t="shared" si="6114"/>
        <v>0</v>
      </c>
      <c r="AY3759" s="13">
        <f t="shared" si="6115"/>
        <v>0</v>
      </c>
      <c r="AZ3759" s="13">
        <f t="shared" si="6116"/>
        <v>0</v>
      </c>
      <c r="BA3759" s="13">
        <f t="shared" si="6117"/>
        <v>0</v>
      </c>
      <c r="BB3759" s="13">
        <f t="shared" si="6118"/>
        <v>0</v>
      </c>
      <c r="BC3759" s="13">
        <f t="shared" si="6119"/>
        <v>0</v>
      </c>
      <c r="BD3759" s="13">
        <f t="shared" si="6120"/>
        <v>0</v>
      </c>
      <c r="BE3759" s="13">
        <f t="shared" si="6121"/>
        <v>0</v>
      </c>
      <c r="BF3759" s="13">
        <f t="shared" si="6122"/>
        <v>0</v>
      </c>
      <c r="BG3759" s="13">
        <f t="shared" si="6123"/>
        <v>0</v>
      </c>
      <c r="BH3759" s="13">
        <f t="shared" si="6124"/>
        <v>0</v>
      </c>
      <c r="BI3759" s="13">
        <f t="shared" si="6125"/>
        <v>0</v>
      </c>
      <c r="BJ3759" s="12">
        <f t="shared" si="6126"/>
        <v>0</v>
      </c>
    </row>
    <row r="3760" spans="1:62" ht="15.75">
      <c r="A3760" s="14"/>
      <c r="B3760" s="14"/>
      <c r="C3760" s="12"/>
      <c r="D3760" s="12"/>
      <c r="E3760" s="12"/>
      <c r="F3760" s="12"/>
      <c r="G3760" s="12"/>
      <c r="H3760" s="12"/>
      <c r="I3760" s="12"/>
      <c r="J3760" s="12"/>
      <c r="K3760" s="12"/>
      <c r="L3760" s="12"/>
      <c r="M3760" s="12"/>
      <c r="N3760" s="12"/>
      <c r="O3760" s="12"/>
      <c r="P3760" s="12"/>
      <c r="Q3760" s="12"/>
      <c r="R3760" s="12"/>
      <c r="S3760" s="12"/>
      <c r="T3760" s="12"/>
      <c r="U3760" s="12"/>
      <c r="W3760" s="23" t="s">
        <v>50</v>
      </c>
      <c r="X3760" s="24">
        <v>8.5000000000000006E-2</v>
      </c>
      <c r="Y3760" s="24">
        <v>8.5000000000000006E-2</v>
      </c>
      <c r="Z3760" s="24">
        <v>8.5000000000000006E-2</v>
      </c>
      <c r="AA3760" s="24">
        <v>8.5000000000000006E-2</v>
      </c>
      <c r="AB3760" s="24">
        <v>8.5000000000000006E-2</v>
      </c>
      <c r="AC3760" s="24">
        <v>8.5000000000000006E-2</v>
      </c>
      <c r="AD3760" s="24">
        <v>8.5000000000000006E-2</v>
      </c>
      <c r="AE3760" s="24">
        <v>8.5000000000000006E-2</v>
      </c>
      <c r="AF3760" s="24">
        <v>8.5000000000000006E-2</v>
      </c>
      <c r="AG3760" s="24">
        <v>8.5000000000000006E-2</v>
      </c>
      <c r="AH3760" s="24">
        <v>8.5000000000000006E-2</v>
      </c>
      <c r="AI3760" s="24">
        <v>8.5000000000000006E-2</v>
      </c>
      <c r="AJ3760" s="24">
        <v>8.5000000000000006E-2</v>
      </c>
      <c r="AK3760" s="24">
        <v>8.5000000000000006E-2</v>
      </c>
      <c r="AL3760" s="24">
        <v>8.5000000000000006E-2</v>
      </c>
      <c r="AM3760" s="24">
        <v>8.5000000000000006E-2</v>
      </c>
      <c r="AN3760" s="24">
        <v>8.5000000000000006E-2</v>
      </c>
      <c r="AP3760" s="14"/>
      <c r="AQ3760" s="14"/>
      <c r="AR3760" s="12" t="s">
        <v>29</v>
      </c>
      <c r="AS3760" s="13">
        <f t="shared" si="6110"/>
        <v>0</v>
      </c>
      <c r="AT3760" s="13">
        <f t="shared" si="6110"/>
        <v>0</v>
      </c>
      <c r="AU3760" s="13">
        <f t="shared" si="6111"/>
        <v>0</v>
      </c>
      <c r="AV3760" s="13">
        <f t="shared" si="6112"/>
        <v>0</v>
      </c>
      <c r="AW3760" s="13">
        <f t="shared" si="6113"/>
        <v>0</v>
      </c>
      <c r="AX3760" s="13">
        <f t="shared" si="6114"/>
        <v>0</v>
      </c>
      <c r="AY3760" s="13">
        <f t="shared" si="6115"/>
        <v>0</v>
      </c>
      <c r="AZ3760" s="13">
        <f t="shared" si="6116"/>
        <v>0</v>
      </c>
      <c r="BA3760" s="13">
        <f t="shared" si="6117"/>
        <v>0</v>
      </c>
      <c r="BB3760" s="13">
        <f t="shared" si="6118"/>
        <v>0</v>
      </c>
      <c r="BC3760" s="13">
        <f t="shared" si="6119"/>
        <v>0</v>
      </c>
      <c r="BD3760" s="13">
        <f t="shared" si="6120"/>
        <v>0</v>
      </c>
      <c r="BE3760" s="13">
        <f t="shared" si="6121"/>
        <v>0</v>
      </c>
      <c r="BF3760" s="13">
        <f t="shared" si="6122"/>
        <v>0</v>
      </c>
      <c r="BG3760" s="13">
        <f t="shared" si="6123"/>
        <v>0</v>
      </c>
      <c r="BH3760" s="13">
        <f t="shared" si="6124"/>
        <v>0</v>
      </c>
      <c r="BI3760" s="13">
        <f t="shared" si="6125"/>
        <v>0</v>
      </c>
      <c r="BJ3760" s="12">
        <f t="shared" si="6126"/>
        <v>0</v>
      </c>
    </row>
    <row r="3761" spans="1:62" ht="15.75">
      <c r="A3761" s="14"/>
      <c r="B3761" s="14"/>
      <c r="C3761" s="12"/>
      <c r="D3761" s="12"/>
      <c r="E3761" s="12"/>
      <c r="F3761" s="12"/>
      <c r="G3761" s="12"/>
      <c r="H3761" s="12"/>
      <c r="I3761" s="12"/>
      <c r="J3761" s="12"/>
      <c r="K3761" s="12"/>
      <c r="L3761" s="12"/>
      <c r="M3761" s="12"/>
      <c r="N3761" s="12"/>
      <c r="O3761" s="12"/>
      <c r="P3761" s="12"/>
      <c r="Q3761" s="12"/>
      <c r="R3761" s="12"/>
      <c r="S3761" s="12"/>
      <c r="T3761" s="12"/>
      <c r="U3761" s="12"/>
      <c r="W3761" s="23" t="s">
        <v>51</v>
      </c>
      <c r="X3761" s="24">
        <v>0.59</v>
      </c>
      <c r="Y3761" s="24">
        <v>0.59</v>
      </c>
      <c r="Z3761" s="24">
        <v>0.59</v>
      </c>
      <c r="AA3761" s="24">
        <v>0.59</v>
      </c>
      <c r="AB3761" s="24">
        <v>0.59</v>
      </c>
      <c r="AC3761" s="24">
        <v>0.59</v>
      </c>
      <c r="AD3761" s="24">
        <v>0.59</v>
      </c>
      <c r="AE3761" s="24">
        <v>0.59</v>
      </c>
      <c r="AF3761" s="24">
        <v>0.59</v>
      </c>
      <c r="AG3761" s="24">
        <v>0.59</v>
      </c>
      <c r="AH3761" s="24">
        <v>0.59</v>
      </c>
      <c r="AI3761" s="24">
        <v>0.59</v>
      </c>
      <c r="AJ3761" s="24">
        <v>0.59</v>
      </c>
      <c r="AK3761" s="24">
        <v>0.59</v>
      </c>
      <c r="AL3761" s="24">
        <v>0.59</v>
      </c>
      <c r="AM3761" s="24">
        <v>0.59</v>
      </c>
      <c r="AN3761" s="24">
        <v>0.59</v>
      </c>
      <c r="AP3761" s="14"/>
      <c r="AQ3761" s="14"/>
      <c r="AR3761" s="12" t="s">
        <v>30</v>
      </c>
      <c r="AS3761" s="13">
        <f t="shared" si="6110"/>
        <v>0</v>
      </c>
      <c r="AT3761" s="13">
        <f t="shared" si="6110"/>
        <v>0</v>
      </c>
      <c r="AU3761" s="13">
        <f t="shared" si="6111"/>
        <v>0</v>
      </c>
      <c r="AV3761" s="13">
        <f t="shared" si="6112"/>
        <v>0</v>
      </c>
      <c r="AW3761" s="13">
        <f t="shared" si="6113"/>
        <v>0</v>
      </c>
      <c r="AX3761" s="13">
        <f t="shared" si="6114"/>
        <v>0</v>
      </c>
      <c r="AY3761" s="13">
        <f t="shared" si="6115"/>
        <v>0</v>
      </c>
      <c r="AZ3761" s="13">
        <f t="shared" si="6116"/>
        <v>0</v>
      </c>
      <c r="BA3761" s="13">
        <f t="shared" si="6117"/>
        <v>0</v>
      </c>
      <c r="BB3761" s="13">
        <f t="shared" si="6118"/>
        <v>0</v>
      </c>
      <c r="BC3761" s="13">
        <f t="shared" si="6119"/>
        <v>0</v>
      </c>
      <c r="BD3761" s="13">
        <f t="shared" si="6120"/>
        <v>0</v>
      </c>
      <c r="BE3761" s="13">
        <f t="shared" si="6121"/>
        <v>0</v>
      </c>
      <c r="BF3761" s="13">
        <f t="shared" si="6122"/>
        <v>0</v>
      </c>
      <c r="BG3761" s="13">
        <f t="shared" si="6123"/>
        <v>0</v>
      </c>
      <c r="BH3761" s="13">
        <f t="shared" si="6124"/>
        <v>0</v>
      </c>
      <c r="BI3761" s="13">
        <f t="shared" si="6125"/>
        <v>0</v>
      </c>
      <c r="BJ3761" s="12">
        <f t="shared" si="6126"/>
        <v>0</v>
      </c>
    </row>
    <row r="3762" spans="1:62" ht="15.75">
      <c r="A3762" s="14"/>
      <c r="B3762" s="14"/>
      <c r="C3762" s="12"/>
      <c r="D3762" s="12"/>
      <c r="E3762" s="12"/>
      <c r="F3762" s="12"/>
      <c r="G3762" s="12"/>
      <c r="H3762" s="12"/>
      <c r="I3762" s="12"/>
      <c r="J3762" s="12"/>
      <c r="K3762" s="12"/>
      <c r="L3762" s="12"/>
      <c r="M3762" s="12"/>
      <c r="N3762" s="12"/>
      <c r="O3762" s="12"/>
      <c r="P3762" s="12"/>
      <c r="Q3762" s="12"/>
      <c r="R3762" s="12"/>
      <c r="S3762" s="12"/>
      <c r="T3762" s="12"/>
      <c r="U3762" s="12"/>
      <c r="W3762" s="23" t="s">
        <v>31</v>
      </c>
      <c r="X3762" s="24">
        <v>0.56999999999999995</v>
      </c>
      <c r="Y3762" s="24">
        <v>0.56999999999999995</v>
      </c>
      <c r="Z3762" s="24">
        <v>0.56999999999999995</v>
      </c>
      <c r="AA3762" s="24">
        <v>0.56999999999999995</v>
      </c>
      <c r="AB3762" s="24">
        <v>0.56999999999999995</v>
      </c>
      <c r="AC3762" s="24">
        <v>0.56999999999999995</v>
      </c>
      <c r="AD3762" s="24">
        <v>0.56999999999999995</v>
      </c>
      <c r="AE3762" s="24">
        <v>0.56999999999999995</v>
      </c>
      <c r="AF3762" s="24">
        <v>0.56999999999999995</v>
      </c>
      <c r="AG3762" s="24">
        <v>0.56999999999999995</v>
      </c>
      <c r="AH3762" s="24">
        <v>0.56999999999999995</v>
      </c>
      <c r="AI3762" s="24">
        <v>0.56999999999999995</v>
      </c>
      <c r="AJ3762" s="24">
        <v>0.56999999999999995</v>
      </c>
      <c r="AK3762" s="24">
        <v>0.56999999999999995</v>
      </c>
      <c r="AL3762" s="24">
        <v>0.56999999999999995</v>
      </c>
      <c r="AM3762" s="24">
        <v>0.56999999999999995</v>
      </c>
      <c r="AN3762" s="24">
        <v>0.56999999999999995</v>
      </c>
      <c r="AP3762" s="14"/>
      <c r="AQ3762" s="14"/>
      <c r="AR3762" s="12" t="s">
        <v>31</v>
      </c>
      <c r="AS3762" s="13">
        <f t="shared" si="6110"/>
        <v>0</v>
      </c>
      <c r="AT3762" s="13">
        <f t="shared" si="6110"/>
        <v>0</v>
      </c>
      <c r="AU3762" s="13">
        <f t="shared" si="6111"/>
        <v>0</v>
      </c>
      <c r="AV3762" s="13">
        <f t="shared" si="6112"/>
        <v>0</v>
      </c>
      <c r="AW3762" s="13">
        <f t="shared" si="6113"/>
        <v>0</v>
      </c>
      <c r="AX3762" s="13">
        <f t="shared" si="6114"/>
        <v>0</v>
      </c>
      <c r="AY3762" s="13">
        <f t="shared" si="6115"/>
        <v>0</v>
      </c>
      <c r="AZ3762" s="13">
        <f t="shared" si="6116"/>
        <v>0</v>
      </c>
      <c r="BA3762" s="13">
        <f t="shared" si="6117"/>
        <v>0</v>
      </c>
      <c r="BB3762" s="13">
        <f t="shared" si="6118"/>
        <v>0</v>
      </c>
      <c r="BC3762" s="13">
        <f t="shared" si="6119"/>
        <v>0</v>
      </c>
      <c r="BD3762" s="13">
        <f t="shared" si="6120"/>
        <v>0</v>
      </c>
      <c r="BE3762" s="13">
        <f t="shared" si="6121"/>
        <v>0</v>
      </c>
      <c r="BF3762" s="13">
        <f t="shared" si="6122"/>
        <v>0</v>
      </c>
      <c r="BG3762" s="13">
        <f t="shared" si="6123"/>
        <v>0</v>
      </c>
      <c r="BH3762" s="13">
        <f t="shared" si="6124"/>
        <v>0</v>
      </c>
      <c r="BI3762" s="13">
        <f t="shared" si="6125"/>
        <v>0</v>
      </c>
      <c r="BJ3762" s="12">
        <f t="shared" si="6126"/>
        <v>0</v>
      </c>
    </row>
    <row r="3763" spans="1:62" ht="15.75">
      <c r="A3763" s="16"/>
      <c r="B3763" s="16"/>
      <c r="C3763" s="12"/>
      <c r="D3763" s="12"/>
      <c r="E3763" s="12"/>
      <c r="F3763" s="12"/>
      <c r="G3763" s="12"/>
      <c r="H3763" s="12"/>
      <c r="I3763" s="12"/>
      <c r="J3763" s="12"/>
      <c r="K3763" s="12"/>
      <c r="L3763" s="12"/>
      <c r="M3763" s="12"/>
      <c r="N3763" s="12"/>
      <c r="O3763" s="12"/>
      <c r="P3763" s="12"/>
      <c r="Q3763" s="12"/>
      <c r="R3763" s="12"/>
      <c r="S3763" s="12"/>
      <c r="T3763" s="12"/>
      <c r="U3763" s="12"/>
      <c r="W3763" s="23" t="s">
        <v>32</v>
      </c>
      <c r="X3763" s="24">
        <v>0.4</v>
      </c>
      <c r="Y3763" s="24">
        <v>0.4</v>
      </c>
      <c r="Z3763" s="24">
        <v>0.4</v>
      </c>
      <c r="AA3763" s="24">
        <v>0.4</v>
      </c>
      <c r="AB3763" s="24">
        <v>0.4</v>
      </c>
      <c r="AC3763" s="24">
        <v>0.4</v>
      </c>
      <c r="AD3763" s="24">
        <v>0.4</v>
      </c>
      <c r="AE3763" s="24">
        <v>0.4</v>
      </c>
      <c r="AF3763" s="24">
        <v>0.4</v>
      </c>
      <c r="AG3763" s="24">
        <v>0.4</v>
      </c>
      <c r="AH3763" s="24">
        <v>0.4</v>
      </c>
      <c r="AI3763" s="24">
        <v>0.4</v>
      </c>
      <c r="AJ3763" s="24">
        <v>0.4</v>
      </c>
      <c r="AK3763" s="24">
        <v>0.4</v>
      </c>
      <c r="AL3763" s="24">
        <v>0.4</v>
      </c>
      <c r="AM3763" s="24">
        <v>0.4</v>
      </c>
      <c r="AN3763" s="24">
        <v>0.4</v>
      </c>
      <c r="AP3763" s="16"/>
      <c r="AQ3763" s="16"/>
      <c r="AR3763" s="12" t="s">
        <v>32</v>
      </c>
      <c r="AS3763" s="13">
        <f t="shared" si="6110"/>
        <v>0</v>
      </c>
      <c r="AT3763" s="13">
        <f t="shared" si="6110"/>
        <v>0</v>
      </c>
      <c r="AU3763" s="13">
        <f t="shared" si="6111"/>
        <v>0</v>
      </c>
      <c r="AV3763" s="13">
        <f t="shared" si="6112"/>
        <v>0</v>
      </c>
      <c r="AW3763" s="13">
        <f t="shared" si="6113"/>
        <v>0</v>
      </c>
      <c r="AX3763" s="13">
        <f t="shared" si="6114"/>
        <v>0</v>
      </c>
      <c r="AY3763" s="13">
        <f t="shared" si="6115"/>
        <v>0</v>
      </c>
      <c r="AZ3763" s="13">
        <f t="shared" si="6116"/>
        <v>0</v>
      </c>
      <c r="BA3763" s="13">
        <f t="shared" si="6117"/>
        <v>0</v>
      </c>
      <c r="BB3763" s="13">
        <f t="shared" si="6118"/>
        <v>0</v>
      </c>
      <c r="BC3763" s="13">
        <f t="shared" si="6119"/>
        <v>0</v>
      </c>
      <c r="BD3763" s="13">
        <f t="shared" si="6120"/>
        <v>0</v>
      </c>
      <c r="BE3763" s="13">
        <f t="shared" si="6121"/>
        <v>0</v>
      </c>
      <c r="BF3763" s="13">
        <f t="shared" si="6122"/>
        <v>0</v>
      </c>
      <c r="BG3763" s="13">
        <f t="shared" si="6123"/>
        <v>0</v>
      </c>
      <c r="BH3763" s="13">
        <f t="shared" si="6124"/>
        <v>0</v>
      </c>
      <c r="BI3763" s="13">
        <f t="shared" si="6125"/>
        <v>0</v>
      </c>
      <c r="BJ3763" s="12">
        <f t="shared" si="6126"/>
        <v>0</v>
      </c>
    </row>
    <row r="3764" spans="1:62">
      <c r="A3764" s="17"/>
      <c r="B3764" s="18"/>
      <c r="C3764" s="19"/>
      <c r="D3764" s="19"/>
      <c r="E3764" s="19"/>
      <c r="F3764" s="19"/>
      <c r="G3764" s="19"/>
      <c r="H3764" s="19"/>
      <c r="I3764" s="19"/>
      <c r="J3764" s="19"/>
      <c r="K3764" s="19"/>
      <c r="L3764" s="19"/>
      <c r="M3764" s="19"/>
      <c r="N3764" s="19"/>
      <c r="O3764" s="19"/>
      <c r="P3764" s="19"/>
      <c r="Q3764" s="19"/>
      <c r="R3764" s="19"/>
      <c r="S3764" s="19"/>
      <c r="T3764" s="19"/>
      <c r="U3764" s="19"/>
      <c r="AP3764" s="35"/>
      <c r="AQ3764" s="36"/>
      <c r="AR3764" s="37" t="s">
        <v>33</v>
      </c>
      <c r="AS3764" s="37">
        <f>SUM(AS3755:AS3763)</f>
        <v>0</v>
      </c>
      <c r="AT3764" s="37">
        <f t="shared" ref="AT3764:BJ3764" si="6127">SUM(AT3755:AT3763)</f>
        <v>0</v>
      </c>
      <c r="AU3764" s="37">
        <f t="shared" si="6127"/>
        <v>0</v>
      </c>
      <c r="AV3764" s="37">
        <f t="shared" si="6127"/>
        <v>0</v>
      </c>
      <c r="AW3764" s="37">
        <f t="shared" si="6127"/>
        <v>0</v>
      </c>
      <c r="AX3764" s="37">
        <f t="shared" si="6127"/>
        <v>0</v>
      </c>
      <c r="AY3764" s="37">
        <f t="shared" si="6127"/>
        <v>0</v>
      </c>
      <c r="AZ3764" s="37">
        <f t="shared" si="6127"/>
        <v>0</v>
      </c>
      <c r="BA3764" s="37">
        <f t="shared" si="6127"/>
        <v>0</v>
      </c>
      <c r="BB3764" s="37">
        <f t="shared" si="6127"/>
        <v>0</v>
      </c>
      <c r="BC3764" s="37">
        <f t="shared" si="6127"/>
        <v>0</v>
      </c>
      <c r="BD3764" s="37">
        <f t="shared" si="6127"/>
        <v>0</v>
      </c>
      <c r="BE3764" s="37">
        <f t="shared" si="6127"/>
        <v>0</v>
      </c>
      <c r="BF3764" s="37">
        <f t="shared" si="6127"/>
        <v>0</v>
      </c>
      <c r="BG3764" s="37">
        <f t="shared" si="6127"/>
        <v>0</v>
      </c>
      <c r="BH3764" s="37">
        <f t="shared" si="6127"/>
        <v>0</v>
      </c>
      <c r="BI3764" s="37">
        <f t="shared" si="6127"/>
        <v>0</v>
      </c>
      <c r="BJ3764" s="37">
        <f t="shared" si="6127"/>
        <v>0</v>
      </c>
    </row>
    <row r="3767" spans="1:62" ht="106.5">
      <c r="A3767" s="8"/>
      <c r="B3767" s="8"/>
      <c r="C3767" s="8"/>
      <c r="D3767" s="8"/>
      <c r="E3767" s="9"/>
      <c r="F3767" s="9"/>
      <c r="G3767" s="9"/>
      <c r="H3767" s="9"/>
      <c r="I3767" s="9"/>
      <c r="J3767" s="9"/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W3767" s="21"/>
      <c r="X3767" s="22" t="str">
        <f>X5</f>
        <v>ANGGREK</v>
      </c>
      <c r="Y3767" s="22" t="str">
        <f>Y5</f>
        <v>BOUGENVIL</v>
      </c>
      <c r="Z3767" s="22" t="str">
        <f t="shared" ref="Z3767:AN3767" si="6128">Z5</f>
        <v>CAMELIA</v>
      </c>
      <c r="AA3767" s="22" t="str">
        <f t="shared" si="6128"/>
        <v>DEWANDARU</v>
      </c>
      <c r="AB3767" s="22" t="str">
        <f t="shared" si="6128"/>
        <v>EDELWEIS</v>
      </c>
      <c r="AC3767" s="22" t="str">
        <f t="shared" si="6128"/>
        <v>FLAMBOYAN</v>
      </c>
      <c r="AD3767" s="22" t="str">
        <f t="shared" si="6128"/>
        <v>GERANIUM</v>
      </c>
      <c r="AE3767" s="22" t="str">
        <f t="shared" si="6128"/>
        <v>HELIKONIA</v>
      </c>
      <c r="AF3767" s="22" t="str">
        <f t="shared" si="6128"/>
        <v>IVY</v>
      </c>
      <c r="AG3767" s="22" t="str">
        <f t="shared" si="6128"/>
        <v>KANA</v>
      </c>
      <c r="AH3767" s="22" t="str">
        <f t="shared" si="6128"/>
        <v>IGD</v>
      </c>
      <c r="AI3767" s="22" t="str">
        <f t="shared" si="6128"/>
        <v>HCU</v>
      </c>
      <c r="AJ3767" s="22" t="str">
        <f t="shared" si="6128"/>
        <v>PENUNJANG</v>
      </c>
      <c r="AK3767" s="22" t="str">
        <f t="shared" si="6128"/>
        <v>PELAYANAN</v>
      </c>
      <c r="AL3767" s="22" t="str">
        <f t="shared" si="6128"/>
        <v>ADMIN</v>
      </c>
      <c r="AM3767" s="22" t="str">
        <f t="shared" si="6128"/>
        <v>ASRAMA</v>
      </c>
      <c r="AN3767" s="22" t="str">
        <f t="shared" si="6128"/>
        <v>MASJID</v>
      </c>
      <c r="AP3767" s="33" t="s">
        <v>2</v>
      </c>
      <c r="AQ3767" s="33" t="s">
        <v>3</v>
      </c>
      <c r="AR3767" s="33" t="s">
        <v>4</v>
      </c>
      <c r="AS3767" s="34" t="str">
        <f>AS5</f>
        <v>ANGGREK</v>
      </c>
      <c r="AT3767" s="34" t="str">
        <f>AT5</f>
        <v>BOUGENVIL</v>
      </c>
      <c r="AU3767" s="34" t="str">
        <f t="shared" ref="AU3767:BJ3767" si="6129">AU5</f>
        <v>CAMELIA II</v>
      </c>
      <c r="AV3767" s="34" t="str">
        <f t="shared" si="6129"/>
        <v>DEWANDARU</v>
      </c>
      <c r="AW3767" s="34" t="str">
        <f t="shared" si="6129"/>
        <v>EDELWEIS</v>
      </c>
      <c r="AX3767" s="34" t="str">
        <f t="shared" si="6129"/>
        <v>FLAMBOYAN</v>
      </c>
      <c r="AY3767" s="34" t="str">
        <f t="shared" si="6129"/>
        <v>GERANIUM</v>
      </c>
      <c r="AZ3767" s="34" t="str">
        <f t="shared" si="6129"/>
        <v>HELIKONIA</v>
      </c>
      <c r="BA3767" s="34" t="str">
        <f t="shared" si="6129"/>
        <v>IVY</v>
      </c>
      <c r="BB3767" s="34" t="str">
        <f t="shared" si="6129"/>
        <v>KANA</v>
      </c>
      <c r="BC3767" s="34" t="str">
        <f t="shared" si="6129"/>
        <v>IGD</v>
      </c>
      <c r="BD3767" s="34" t="str">
        <f t="shared" si="6129"/>
        <v>HCU</v>
      </c>
      <c r="BE3767" s="34" t="str">
        <f t="shared" si="6129"/>
        <v>PENUNJANG</v>
      </c>
      <c r="BF3767" s="34" t="str">
        <f t="shared" si="6129"/>
        <v>PELAYANAN</v>
      </c>
      <c r="BG3767" s="34" t="str">
        <f t="shared" si="6129"/>
        <v>ADMIN</v>
      </c>
      <c r="BH3767" s="34" t="str">
        <f t="shared" si="6129"/>
        <v>ASRAMA</v>
      </c>
      <c r="BI3767" s="34" t="str">
        <f t="shared" si="6129"/>
        <v>MASJID</v>
      </c>
      <c r="BJ3767" s="34" t="str">
        <f t="shared" si="6129"/>
        <v>JUMLAH</v>
      </c>
    </row>
    <row r="3768" spans="1:62" ht="15.75">
      <c r="A3768" s="10"/>
      <c r="B3768" s="11"/>
      <c r="C3768" s="12"/>
      <c r="D3768" s="12"/>
      <c r="E3768" s="12"/>
      <c r="F3768" s="12"/>
      <c r="G3768" s="12"/>
      <c r="H3768" s="13"/>
      <c r="I3768" s="12"/>
      <c r="J3768" s="12"/>
      <c r="K3768" s="12"/>
      <c r="L3768" s="12"/>
      <c r="M3768" s="12"/>
      <c r="N3768" s="12"/>
      <c r="O3768" s="12"/>
      <c r="P3768" s="12"/>
      <c r="Q3768" s="12"/>
      <c r="R3768" s="12"/>
      <c r="S3768" s="12"/>
      <c r="T3768" s="12"/>
      <c r="U3768" s="12"/>
      <c r="W3768" s="23" t="s">
        <v>24</v>
      </c>
      <c r="X3768" s="24">
        <v>0.26500000000000001</v>
      </c>
      <c r="Y3768" s="24">
        <v>0.26500000000000001</v>
      </c>
      <c r="Z3768" s="24">
        <v>0.26500000000000001</v>
      </c>
      <c r="AA3768" s="24">
        <v>0.26500000000000001</v>
      </c>
      <c r="AB3768" s="24">
        <v>0.26500000000000001</v>
      </c>
      <c r="AC3768" s="24">
        <v>0.26500000000000001</v>
      </c>
      <c r="AD3768" s="24">
        <v>0.26500000000000001</v>
      </c>
      <c r="AE3768" s="24">
        <v>0.26500000000000001</v>
      </c>
      <c r="AF3768" s="24">
        <v>0.26500000000000001</v>
      </c>
      <c r="AG3768" s="24">
        <v>0.26500000000000001</v>
      </c>
      <c r="AH3768" s="24">
        <v>0.26500000000000001</v>
      </c>
      <c r="AI3768" s="24">
        <v>0.26500000000000001</v>
      </c>
      <c r="AJ3768" s="24">
        <v>0.26500000000000001</v>
      </c>
      <c r="AK3768" s="24">
        <v>0.26500000000000001</v>
      </c>
      <c r="AL3768" s="24">
        <v>0.26500000000000001</v>
      </c>
      <c r="AM3768" s="24">
        <v>0.26500000000000001</v>
      </c>
      <c r="AN3768" s="24">
        <v>0.26500000000000001</v>
      </c>
      <c r="AP3768" s="10">
        <f>AP3755+1</f>
        <v>14</v>
      </c>
      <c r="AQ3768" s="11" t="s">
        <v>23</v>
      </c>
      <c r="AR3768" s="12" t="s">
        <v>24</v>
      </c>
      <c r="AS3768" s="13">
        <f t="shared" ref="AS3768:AT3776" si="6130">D3768*X3768</f>
        <v>0</v>
      </c>
      <c r="AT3768" s="13">
        <f t="shared" si="6130"/>
        <v>0</v>
      </c>
      <c r="AU3768" s="13">
        <f t="shared" ref="AU3768:AU3776" si="6131">F3768*Z3768</f>
        <v>0</v>
      </c>
      <c r="AV3768" s="13">
        <f t="shared" ref="AV3768:AV3776" si="6132">G3768*AA3768</f>
        <v>0</v>
      </c>
      <c r="AW3768" s="13">
        <f t="shared" ref="AW3768:AW3776" si="6133">H3768*AB3768</f>
        <v>0</v>
      </c>
      <c r="AX3768" s="13">
        <f t="shared" ref="AX3768:AX3776" si="6134">I3768*AC3768</f>
        <v>0</v>
      </c>
      <c r="AY3768" s="13">
        <f t="shared" ref="AY3768:AY3776" si="6135">J3768*AD3768</f>
        <v>0</v>
      </c>
      <c r="AZ3768" s="13">
        <f t="shared" ref="AZ3768:AZ3776" si="6136">K3768*AE3768</f>
        <v>0</v>
      </c>
      <c r="BA3768" s="13">
        <f t="shared" ref="BA3768:BA3776" si="6137">L3768*AF3768</f>
        <v>0</v>
      </c>
      <c r="BB3768" s="13">
        <f t="shared" ref="BB3768:BB3776" si="6138">M3768*AG3768</f>
        <v>0</v>
      </c>
      <c r="BC3768" s="13">
        <f t="shared" ref="BC3768:BC3776" si="6139">N3768*AH3768</f>
        <v>0</v>
      </c>
      <c r="BD3768" s="13">
        <f t="shared" ref="BD3768:BD3776" si="6140">O3768*AI3768</f>
        <v>0</v>
      </c>
      <c r="BE3768" s="13">
        <f t="shared" ref="BE3768:BE3776" si="6141">P3768*AJ3768</f>
        <v>0</v>
      </c>
      <c r="BF3768" s="13">
        <f t="shared" ref="BF3768:BF3776" si="6142">Q3768*AK3768</f>
        <v>0</v>
      </c>
      <c r="BG3768" s="13">
        <f t="shared" ref="BG3768:BG3776" si="6143">R3768*AL3768</f>
        <v>0</v>
      </c>
      <c r="BH3768" s="13">
        <f t="shared" ref="BH3768:BH3776" si="6144">S3768*AM3768</f>
        <v>0</v>
      </c>
      <c r="BI3768" s="13">
        <f t="shared" ref="BI3768:BI3776" si="6145">T3768*AN3768</f>
        <v>0</v>
      </c>
      <c r="BJ3768" s="12">
        <f>SUM(AT3768:BI3768)</f>
        <v>0</v>
      </c>
    </row>
    <row r="3769" spans="1:62" ht="15.75">
      <c r="A3769" s="14"/>
      <c r="B3769" s="15"/>
      <c r="C3769" s="12"/>
      <c r="D3769" s="12"/>
      <c r="E3769" s="12"/>
      <c r="F3769" s="12"/>
      <c r="G3769" s="12"/>
      <c r="H3769" s="13"/>
      <c r="I3769" s="12"/>
      <c r="J3769" s="12"/>
      <c r="K3769" s="12"/>
      <c r="L3769" s="12"/>
      <c r="M3769" s="12"/>
      <c r="N3769" s="12"/>
      <c r="O3769" s="12"/>
      <c r="P3769" s="12"/>
      <c r="Q3769" s="12"/>
      <c r="R3769" s="12"/>
      <c r="S3769" s="12"/>
      <c r="T3769" s="12"/>
      <c r="U3769" s="12"/>
      <c r="W3769" s="23" t="s">
        <v>25</v>
      </c>
      <c r="X3769" s="24">
        <v>0.22500000000000001</v>
      </c>
      <c r="Y3769" s="24">
        <v>0.22500000000000001</v>
      </c>
      <c r="Z3769" s="24">
        <v>0.22500000000000001</v>
      </c>
      <c r="AA3769" s="24">
        <v>0.22500000000000001</v>
      </c>
      <c r="AB3769" s="24">
        <v>0.22500000000000001</v>
      </c>
      <c r="AC3769" s="24">
        <v>0.22500000000000001</v>
      </c>
      <c r="AD3769" s="24">
        <v>0.22500000000000001</v>
      </c>
      <c r="AE3769" s="24">
        <v>0.22500000000000001</v>
      </c>
      <c r="AF3769" s="24">
        <v>0.22500000000000001</v>
      </c>
      <c r="AG3769" s="24">
        <v>0.22500000000000001</v>
      </c>
      <c r="AH3769" s="24">
        <v>0.22500000000000001</v>
      </c>
      <c r="AI3769" s="24">
        <v>0.22500000000000001</v>
      </c>
      <c r="AJ3769" s="24">
        <v>0.22500000000000001</v>
      </c>
      <c r="AK3769" s="24">
        <v>0.22500000000000001</v>
      </c>
      <c r="AL3769" s="24">
        <v>0.22500000000000001</v>
      </c>
      <c r="AM3769" s="24">
        <v>0.22500000000000001</v>
      </c>
      <c r="AN3769" s="24">
        <v>0.22500000000000001</v>
      </c>
      <c r="AP3769" s="14"/>
      <c r="AQ3769" s="15">
        <f>AQ3756+1</f>
        <v>44483</v>
      </c>
      <c r="AR3769" s="12" t="s">
        <v>25</v>
      </c>
      <c r="AS3769" s="13">
        <f t="shared" si="6130"/>
        <v>0</v>
      </c>
      <c r="AT3769" s="13">
        <f t="shared" si="6130"/>
        <v>0</v>
      </c>
      <c r="AU3769" s="13">
        <f t="shared" si="6131"/>
        <v>0</v>
      </c>
      <c r="AV3769" s="13">
        <f t="shared" si="6132"/>
        <v>0</v>
      </c>
      <c r="AW3769" s="13">
        <f t="shared" si="6133"/>
        <v>0</v>
      </c>
      <c r="AX3769" s="13">
        <f t="shared" si="6134"/>
        <v>0</v>
      </c>
      <c r="AY3769" s="13">
        <f t="shared" si="6135"/>
        <v>0</v>
      </c>
      <c r="AZ3769" s="13">
        <f t="shared" si="6136"/>
        <v>0</v>
      </c>
      <c r="BA3769" s="13">
        <f t="shared" si="6137"/>
        <v>0</v>
      </c>
      <c r="BB3769" s="13">
        <f t="shared" si="6138"/>
        <v>0</v>
      </c>
      <c r="BC3769" s="13">
        <f t="shared" si="6139"/>
        <v>0</v>
      </c>
      <c r="BD3769" s="13">
        <f t="shared" si="6140"/>
        <v>0</v>
      </c>
      <c r="BE3769" s="13">
        <f t="shared" si="6141"/>
        <v>0</v>
      </c>
      <c r="BF3769" s="13">
        <f t="shared" si="6142"/>
        <v>0</v>
      </c>
      <c r="BG3769" s="13">
        <f t="shared" si="6143"/>
        <v>0</v>
      </c>
      <c r="BH3769" s="13">
        <f t="shared" si="6144"/>
        <v>0</v>
      </c>
      <c r="BI3769" s="13">
        <f t="shared" si="6145"/>
        <v>0</v>
      </c>
      <c r="BJ3769" s="12">
        <f t="shared" ref="BJ3769:BJ3776" si="6146">SUM(AT3769:BI3769)</f>
        <v>0</v>
      </c>
    </row>
    <row r="3770" spans="1:62" ht="15.75">
      <c r="A3770" s="14"/>
      <c r="B3770" s="14"/>
      <c r="C3770" s="12"/>
      <c r="D3770" s="12"/>
      <c r="E3770" s="12"/>
      <c r="F3770" s="12"/>
      <c r="G3770" s="12"/>
      <c r="H3770" s="13"/>
      <c r="I3770" s="12"/>
      <c r="J3770" s="12"/>
      <c r="K3770" s="12"/>
      <c r="L3770" s="12"/>
      <c r="M3770" s="12"/>
      <c r="N3770" s="12"/>
      <c r="O3770" s="12"/>
      <c r="P3770" s="12"/>
      <c r="Q3770" s="12"/>
      <c r="R3770" s="12"/>
      <c r="S3770" s="12"/>
      <c r="T3770" s="12"/>
      <c r="U3770" s="12"/>
      <c r="W3770" s="23" t="s">
        <v>26</v>
      </c>
      <c r="X3770" s="24">
        <v>0.35</v>
      </c>
      <c r="Y3770" s="24">
        <v>0.35</v>
      </c>
      <c r="Z3770" s="24">
        <v>0.35</v>
      </c>
      <c r="AA3770" s="24">
        <v>0.35</v>
      </c>
      <c r="AB3770" s="24">
        <v>0.35</v>
      </c>
      <c r="AC3770" s="24">
        <v>0.35</v>
      </c>
      <c r="AD3770" s="24">
        <v>0.35</v>
      </c>
      <c r="AE3770" s="24">
        <v>0.35</v>
      </c>
      <c r="AF3770" s="24">
        <v>0.35</v>
      </c>
      <c r="AG3770" s="24">
        <v>0.35</v>
      </c>
      <c r="AH3770" s="24">
        <v>0.35</v>
      </c>
      <c r="AI3770" s="24">
        <v>0.35</v>
      </c>
      <c r="AJ3770" s="24">
        <v>0.35</v>
      </c>
      <c r="AK3770" s="24">
        <v>0.35</v>
      </c>
      <c r="AL3770" s="24">
        <v>0.35</v>
      </c>
      <c r="AM3770" s="24">
        <v>0.35</v>
      </c>
      <c r="AN3770" s="24">
        <v>0.35</v>
      </c>
      <c r="AP3770" s="14"/>
      <c r="AQ3770" s="14"/>
      <c r="AR3770" s="12" t="s">
        <v>26</v>
      </c>
      <c r="AS3770" s="13">
        <f t="shared" si="6130"/>
        <v>0</v>
      </c>
      <c r="AT3770" s="13">
        <f t="shared" si="6130"/>
        <v>0</v>
      </c>
      <c r="AU3770" s="13">
        <f t="shared" si="6131"/>
        <v>0</v>
      </c>
      <c r="AV3770" s="13">
        <f t="shared" si="6132"/>
        <v>0</v>
      </c>
      <c r="AW3770" s="13">
        <f t="shared" si="6133"/>
        <v>0</v>
      </c>
      <c r="AX3770" s="13">
        <f t="shared" si="6134"/>
        <v>0</v>
      </c>
      <c r="AY3770" s="13">
        <f t="shared" si="6135"/>
        <v>0</v>
      </c>
      <c r="AZ3770" s="13">
        <f t="shared" si="6136"/>
        <v>0</v>
      </c>
      <c r="BA3770" s="13">
        <f t="shared" si="6137"/>
        <v>0</v>
      </c>
      <c r="BB3770" s="13">
        <f t="shared" si="6138"/>
        <v>0</v>
      </c>
      <c r="BC3770" s="13">
        <f t="shared" si="6139"/>
        <v>0</v>
      </c>
      <c r="BD3770" s="13">
        <f t="shared" si="6140"/>
        <v>0</v>
      </c>
      <c r="BE3770" s="13">
        <f t="shared" si="6141"/>
        <v>0</v>
      </c>
      <c r="BF3770" s="13">
        <f t="shared" si="6142"/>
        <v>0</v>
      </c>
      <c r="BG3770" s="13">
        <f t="shared" si="6143"/>
        <v>0</v>
      </c>
      <c r="BH3770" s="13">
        <f t="shared" si="6144"/>
        <v>0</v>
      </c>
      <c r="BI3770" s="13">
        <f t="shared" si="6145"/>
        <v>0</v>
      </c>
      <c r="BJ3770" s="12">
        <f t="shared" si="6146"/>
        <v>0</v>
      </c>
    </row>
    <row r="3771" spans="1:62" ht="15.75">
      <c r="A3771" s="14"/>
      <c r="B3771" s="14"/>
      <c r="C3771" s="12"/>
      <c r="D3771" s="12"/>
      <c r="E3771" s="12"/>
      <c r="F3771" s="12"/>
      <c r="G3771" s="12"/>
      <c r="H3771" s="13"/>
      <c r="I3771" s="12"/>
      <c r="J3771" s="12"/>
      <c r="K3771" s="12"/>
      <c r="L3771" s="12"/>
      <c r="M3771" s="12"/>
      <c r="N3771" s="12"/>
      <c r="O3771" s="12"/>
      <c r="P3771" s="12"/>
      <c r="Q3771" s="12"/>
      <c r="R3771" s="12"/>
      <c r="S3771" s="12"/>
      <c r="T3771" s="12"/>
      <c r="U3771" s="12"/>
      <c r="W3771" s="23" t="s">
        <v>27</v>
      </c>
      <c r="X3771" s="24">
        <v>0.43</v>
      </c>
      <c r="Y3771" s="24">
        <v>0.43</v>
      </c>
      <c r="Z3771" s="24">
        <v>0.43</v>
      </c>
      <c r="AA3771" s="24">
        <v>0.43</v>
      </c>
      <c r="AB3771" s="24">
        <v>0.43</v>
      </c>
      <c r="AC3771" s="24">
        <v>0.43</v>
      </c>
      <c r="AD3771" s="24">
        <v>0.43</v>
      </c>
      <c r="AE3771" s="24">
        <v>0.43</v>
      </c>
      <c r="AF3771" s="24">
        <v>0.43</v>
      </c>
      <c r="AG3771" s="24">
        <v>0.43</v>
      </c>
      <c r="AH3771" s="24">
        <v>0.43</v>
      </c>
      <c r="AI3771" s="24">
        <v>0.43</v>
      </c>
      <c r="AJ3771" s="24">
        <v>0.43</v>
      </c>
      <c r="AK3771" s="24">
        <v>0.43</v>
      </c>
      <c r="AL3771" s="24">
        <v>0.43</v>
      </c>
      <c r="AM3771" s="24">
        <v>0.43</v>
      </c>
      <c r="AN3771" s="24">
        <v>0.43</v>
      </c>
      <c r="AP3771" s="14"/>
      <c r="AQ3771" s="14"/>
      <c r="AR3771" s="12" t="s">
        <v>27</v>
      </c>
      <c r="AS3771" s="13">
        <f t="shared" si="6130"/>
        <v>0</v>
      </c>
      <c r="AT3771" s="13">
        <f t="shared" si="6130"/>
        <v>0</v>
      </c>
      <c r="AU3771" s="13">
        <f t="shared" si="6131"/>
        <v>0</v>
      </c>
      <c r="AV3771" s="13">
        <f t="shared" si="6132"/>
        <v>0</v>
      </c>
      <c r="AW3771" s="13">
        <f t="shared" si="6133"/>
        <v>0</v>
      </c>
      <c r="AX3771" s="13">
        <f t="shared" si="6134"/>
        <v>0</v>
      </c>
      <c r="AY3771" s="13">
        <f t="shared" si="6135"/>
        <v>0</v>
      </c>
      <c r="AZ3771" s="13">
        <f t="shared" si="6136"/>
        <v>0</v>
      </c>
      <c r="BA3771" s="13">
        <f t="shared" si="6137"/>
        <v>0</v>
      </c>
      <c r="BB3771" s="13">
        <f t="shared" si="6138"/>
        <v>0</v>
      </c>
      <c r="BC3771" s="13">
        <f t="shared" si="6139"/>
        <v>0</v>
      </c>
      <c r="BD3771" s="13">
        <f t="shared" si="6140"/>
        <v>0</v>
      </c>
      <c r="BE3771" s="13">
        <f t="shared" si="6141"/>
        <v>0</v>
      </c>
      <c r="BF3771" s="13">
        <f t="shared" si="6142"/>
        <v>0</v>
      </c>
      <c r="BG3771" s="13">
        <f t="shared" si="6143"/>
        <v>0</v>
      </c>
      <c r="BH3771" s="13">
        <f t="shared" si="6144"/>
        <v>0</v>
      </c>
      <c r="BI3771" s="13">
        <f t="shared" si="6145"/>
        <v>0</v>
      </c>
      <c r="BJ3771" s="12">
        <f t="shared" si="6146"/>
        <v>0</v>
      </c>
    </row>
    <row r="3772" spans="1:62" ht="15.75">
      <c r="A3772" s="14"/>
      <c r="B3772" s="14"/>
      <c r="C3772" s="12"/>
      <c r="D3772" s="12"/>
      <c r="E3772" s="12"/>
      <c r="F3772" s="12"/>
      <c r="G3772" s="12"/>
      <c r="H3772" s="13"/>
      <c r="I3772" s="12"/>
      <c r="J3772" s="12"/>
      <c r="K3772" s="12"/>
      <c r="L3772" s="12"/>
      <c r="M3772" s="12"/>
      <c r="N3772" s="12"/>
      <c r="O3772" s="12"/>
      <c r="P3772" s="12"/>
      <c r="Q3772" s="12"/>
      <c r="R3772" s="12"/>
      <c r="S3772" s="12"/>
      <c r="T3772" s="12"/>
      <c r="U3772" s="12"/>
      <c r="W3772" s="23" t="s">
        <v>28</v>
      </c>
      <c r="X3772" s="24">
        <v>0.5</v>
      </c>
      <c r="Y3772" s="24">
        <v>0.5</v>
      </c>
      <c r="Z3772" s="24">
        <v>0.5</v>
      </c>
      <c r="AA3772" s="24">
        <v>0.5</v>
      </c>
      <c r="AB3772" s="24">
        <v>0.5</v>
      </c>
      <c r="AC3772" s="24">
        <v>0.5</v>
      </c>
      <c r="AD3772" s="24">
        <v>0.5</v>
      </c>
      <c r="AE3772" s="24">
        <v>0.5</v>
      </c>
      <c r="AF3772" s="24">
        <v>0.5</v>
      </c>
      <c r="AG3772" s="24">
        <v>0.5</v>
      </c>
      <c r="AH3772" s="24">
        <v>0.5</v>
      </c>
      <c r="AI3772" s="24">
        <v>0.5</v>
      </c>
      <c r="AJ3772" s="24">
        <v>0.5</v>
      </c>
      <c r="AK3772" s="24">
        <v>0.5</v>
      </c>
      <c r="AL3772" s="24">
        <v>0.5</v>
      </c>
      <c r="AM3772" s="24">
        <v>0.5</v>
      </c>
      <c r="AN3772" s="24">
        <v>0.5</v>
      </c>
      <c r="AP3772" s="14"/>
      <c r="AQ3772" s="14"/>
      <c r="AR3772" s="12" t="s">
        <v>28</v>
      </c>
      <c r="AS3772" s="13">
        <f t="shared" si="6130"/>
        <v>0</v>
      </c>
      <c r="AT3772" s="13">
        <f t="shared" si="6130"/>
        <v>0</v>
      </c>
      <c r="AU3772" s="13">
        <f t="shared" si="6131"/>
        <v>0</v>
      </c>
      <c r="AV3772" s="13">
        <f t="shared" si="6132"/>
        <v>0</v>
      </c>
      <c r="AW3772" s="13">
        <f t="shared" si="6133"/>
        <v>0</v>
      </c>
      <c r="AX3772" s="13">
        <f t="shared" si="6134"/>
        <v>0</v>
      </c>
      <c r="AY3772" s="13">
        <f t="shared" si="6135"/>
        <v>0</v>
      </c>
      <c r="AZ3772" s="13">
        <f t="shared" si="6136"/>
        <v>0</v>
      </c>
      <c r="BA3772" s="13">
        <f t="shared" si="6137"/>
        <v>0</v>
      </c>
      <c r="BB3772" s="13">
        <f t="shared" si="6138"/>
        <v>0</v>
      </c>
      <c r="BC3772" s="13">
        <f t="shared" si="6139"/>
        <v>0</v>
      </c>
      <c r="BD3772" s="13">
        <f t="shared" si="6140"/>
        <v>0</v>
      </c>
      <c r="BE3772" s="13">
        <f t="shared" si="6141"/>
        <v>0</v>
      </c>
      <c r="BF3772" s="13">
        <f t="shared" si="6142"/>
        <v>0</v>
      </c>
      <c r="BG3772" s="13">
        <f t="shared" si="6143"/>
        <v>0</v>
      </c>
      <c r="BH3772" s="13">
        <f t="shared" si="6144"/>
        <v>0</v>
      </c>
      <c r="BI3772" s="13">
        <f t="shared" si="6145"/>
        <v>0</v>
      </c>
      <c r="BJ3772" s="12">
        <f t="shared" si="6146"/>
        <v>0</v>
      </c>
    </row>
    <row r="3773" spans="1:62" ht="15.75">
      <c r="A3773" s="14"/>
      <c r="B3773" s="14"/>
      <c r="C3773" s="12"/>
      <c r="D3773" s="12"/>
      <c r="E3773" s="12"/>
      <c r="F3773" s="12"/>
      <c r="G3773" s="12"/>
      <c r="H3773" s="13"/>
      <c r="I3773" s="12"/>
      <c r="J3773" s="12"/>
      <c r="K3773" s="12"/>
      <c r="L3773" s="12"/>
      <c r="M3773" s="12"/>
      <c r="N3773" s="12"/>
      <c r="O3773" s="12"/>
      <c r="P3773" s="12"/>
      <c r="Q3773" s="12"/>
      <c r="R3773" s="12"/>
      <c r="S3773" s="12"/>
      <c r="T3773" s="12"/>
      <c r="U3773" s="12"/>
      <c r="W3773" s="23" t="s">
        <v>50</v>
      </c>
      <c r="X3773" s="24">
        <v>8.5000000000000006E-2</v>
      </c>
      <c r="Y3773" s="24">
        <v>8.5000000000000006E-2</v>
      </c>
      <c r="Z3773" s="24">
        <v>8.5000000000000006E-2</v>
      </c>
      <c r="AA3773" s="24">
        <v>8.5000000000000006E-2</v>
      </c>
      <c r="AB3773" s="24">
        <v>8.5000000000000006E-2</v>
      </c>
      <c r="AC3773" s="24">
        <v>8.5000000000000006E-2</v>
      </c>
      <c r="AD3773" s="24">
        <v>8.5000000000000006E-2</v>
      </c>
      <c r="AE3773" s="24">
        <v>8.5000000000000006E-2</v>
      </c>
      <c r="AF3773" s="24">
        <v>8.5000000000000006E-2</v>
      </c>
      <c r="AG3773" s="24">
        <v>8.5000000000000006E-2</v>
      </c>
      <c r="AH3773" s="24">
        <v>8.5000000000000006E-2</v>
      </c>
      <c r="AI3773" s="24">
        <v>8.5000000000000006E-2</v>
      </c>
      <c r="AJ3773" s="24">
        <v>8.5000000000000006E-2</v>
      </c>
      <c r="AK3773" s="24">
        <v>8.5000000000000006E-2</v>
      </c>
      <c r="AL3773" s="24">
        <v>8.5000000000000006E-2</v>
      </c>
      <c r="AM3773" s="24">
        <v>8.5000000000000006E-2</v>
      </c>
      <c r="AN3773" s="24">
        <v>8.5000000000000006E-2</v>
      </c>
      <c r="AP3773" s="14"/>
      <c r="AQ3773" s="14"/>
      <c r="AR3773" s="12" t="s">
        <v>29</v>
      </c>
      <c r="AS3773" s="13">
        <f t="shared" si="6130"/>
        <v>0</v>
      </c>
      <c r="AT3773" s="13">
        <f t="shared" si="6130"/>
        <v>0</v>
      </c>
      <c r="AU3773" s="13">
        <f t="shared" si="6131"/>
        <v>0</v>
      </c>
      <c r="AV3773" s="13">
        <f t="shared" si="6132"/>
        <v>0</v>
      </c>
      <c r="AW3773" s="13">
        <f t="shared" si="6133"/>
        <v>0</v>
      </c>
      <c r="AX3773" s="13">
        <f t="shared" si="6134"/>
        <v>0</v>
      </c>
      <c r="AY3773" s="13">
        <f t="shared" si="6135"/>
        <v>0</v>
      </c>
      <c r="AZ3773" s="13">
        <f t="shared" si="6136"/>
        <v>0</v>
      </c>
      <c r="BA3773" s="13">
        <f t="shared" si="6137"/>
        <v>0</v>
      </c>
      <c r="BB3773" s="13">
        <f t="shared" si="6138"/>
        <v>0</v>
      </c>
      <c r="BC3773" s="13">
        <f t="shared" si="6139"/>
        <v>0</v>
      </c>
      <c r="BD3773" s="13">
        <f t="shared" si="6140"/>
        <v>0</v>
      </c>
      <c r="BE3773" s="13">
        <f t="shared" si="6141"/>
        <v>0</v>
      </c>
      <c r="BF3773" s="13">
        <f t="shared" si="6142"/>
        <v>0</v>
      </c>
      <c r="BG3773" s="13">
        <f t="shared" si="6143"/>
        <v>0</v>
      </c>
      <c r="BH3773" s="13">
        <f t="shared" si="6144"/>
        <v>0</v>
      </c>
      <c r="BI3773" s="13">
        <f t="shared" si="6145"/>
        <v>0</v>
      </c>
      <c r="BJ3773" s="12">
        <f t="shared" si="6146"/>
        <v>0</v>
      </c>
    </row>
    <row r="3774" spans="1:62" ht="15.75">
      <c r="A3774" s="14"/>
      <c r="B3774" s="14"/>
      <c r="C3774" s="12"/>
      <c r="D3774" s="12"/>
      <c r="E3774" s="12"/>
      <c r="F3774" s="12"/>
      <c r="G3774" s="12"/>
      <c r="H3774" s="12"/>
      <c r="I3774" s="12"/>
      <c r="J3774" s="12"/>
      <c r="K3774" s="12"/>
      <c r="L3774" s="12"/>
      <c r="M3774" s="12"/>
      <c r="N3774" s="12"/>
      <c r="O3774" s="12"/>
      <c r="P3774" s="12"/>
      <c r="Q3774" s="12"/>
      <c r="R3774" s="12"/>
      <c r="S3774" s="12"/>
      <c r="T3774" s="12"/>
      <c r="U3774" s="12"/>
      <c r="W3774" s="23" t="s">
        <v>51</v>
      </c>
      <c r="X3774" s="24">
        <v>0.59</v>
      </c>
      <c r="Y3774" s="24">
        <v>0.59</v>
      </c>
      <c r="Z3774" s="24">
        <v>0.59</v>
      </c>
      <c r="AA3774" s="24">
        <v>0.59</v>
      </c>
      <c r="AB3774" s="24">
        <v>0.59</v>
      </c>
      <c r="AC3774" s="24">
        <v>0.59</v>
      </c>
      <c r="AD3774" s="24">
        <v>0.59</v>
      </c>
      <c r="AE3774" s="24">
        <v>0.59</v>
      </c>
      <c r="AF3774" s="24">
        <v>0.59</v>
      </c>
      <c r="AG3774" s="24">
        <v>0.59</v>
      </c>
      <c r="AH3774" s="24">
        <v>0.59</v>
      </c>
      <c r="AI3774" s="24">
        <v>0.59</v>
      </c>
      <c r="AJ3774" s="24">
        <v>0.59</v>
      </c>
      <c r="AK3774" s="24">
        <v>0.59</v>
      </c>
      <c r="AL3774" s="24">
        <v>0.59</v>
      </c>
      <c r="AM3774" s="24">
        <v>0.59</v>
      </c>
      <c r="AN3774" s="24">
        <v>0.59</v>
      </c>
      <c r="AP3774" s="14"/>
      <c r="AQ3774" s="14"/>
      <c r="AR3774" s="12" t="s">
        <v>30</v>
      </c>
      <c r="AS3774" s="13">
        <f t="shared" si="6130"/>
        <v>0</v>
      </c>
      <c r="AT3774" s="13">
        <f t="shared" si="6130"/>
        <v>0</v>
      </c>
      <c r="AU3774" s="13">
        <f t="shared" si="6131"/>
        <v>0</v>
      </c>
      <c r="AV3774" s="13">
        <f t="shared" si="6132"/>
        <v>0</v>
      </c>
      <c r="AW3774" s="13">
        <f t="shared" si="6133"/>
        <v>0</v>
      </c>
      <c r="AX3774" s="13">
        <f t="shared" si="6134"/>
        <v>0</v>
      </c>
      <c r="AY3774" s="13">
        <f t="shared" si="6135"/>
        <v>0</v>
      </c>
      <c r="AZ3774" s="13">
        <f t="shared" si="6136"/>
        <v>0</v>
      </c>
      <c r="BA3774" s="13">
        <f t="shared" si="6137"/>
        <v>0</v>
      </c>
      <c r="BB3774" s="13">
        <f t="shared" si="6138"/>
        <v>0</v>
      </c>
      <c r="BC3774" s="13">
        <f t="shared" si="6139"/>
        <v>0</v>
      </c>
      <c r="BD3774" s="13">
        <f t="shared" si="6140"/>
        <v>0</v>
      </c>
      <c r="BE3774" s="13">
        <f t="shared" si="6141"/>
        <v>0</v>
      </c>
      <c r="BF3774" s="13">
        <f t="shared" si="6142"/>
        <v>0</v>
      </c>
      <c r="BG3774" s="13">
        <f t="shared" si="6143"/>
        <v>0</v>
      </c>
      <c r="BH3774" s="13">
        <f t="shared" si="6144"/>
        <v>0</v>
      </c>
      <c r="BI3774" s="13">
        <f t="shared" si="6145"/>
        <v>0</v>
      </c>
      <c r="BJ3774" s="12">
        <f t="shared" si="6146"/>
        <v>0</v>
      </c>
    </row>
    <row r="3775" spans="1:62" ht="15.75">
      <c r="A3775" s="14"/>
      <c r="B3775" s="14"/>
      <c r="C3775" s="12"/>
      <c r="D3775" s="12"/>
      <c r="E3775" s="12"/>
      <c r="F3775" s="12"/>
      <c r="G3775" s="12"/>
      <c r="H3775" s="12"/>
      <c r="I3775" s="12"/>
      <c r="J3775" s="12"/>
      <c r="K3775" s="12"/>
      <c r="L3775" s="12"/>
      <c r="M3775" s="12"/>
      <c r="N3775" s="12"/>
      <c r="O3775" s="12"/>
      <c r="P3775" s="12"/>
      <c r="Q3775" s="12"/>
      <c r="R3775" s="12"/>
      <c r="S3775" s="12"/>
      <c r="T3775" s="12"/>
      <c r="U3775" s="12"/>
      <c r="W3775" s="23" t="s">
        <v>31</v>
      </c>
      <c r="X3775" s="24">
        <v>0.56999999999999995</v>
      </c>
      <c r="Y3775" s="24">
        <v>0.56999999999999995</v>
      </c>
      <c r="Z3775" s="24">
        <v>0.56999999999999995</v>
      </c>
      <c r="AA3775" s="24">
        <v>0.56999999999999995</v>
      </c>
      <c r="AB3775" s="24">
        <v>0.56999999999999995</v>
      </c>
      <c r="AC3775" s="24">
        <v>0.56999999999999995</v>
      </c>
      <c r="AD3775" s="24">
        <v>0.56999999999999995</v>
      </c>
      <c r="AE3775" s="24">
        <v>0.56999999999999995</v>
      </c>
      <c r="AF3775" s="24">
        <v>0.56999999999999995</v>
      </c>
      <c r="AG3775" s="24">
        <v>0.56999999999999995</v>
      </c>
      <c r="AH3775" s="24">
        <v>0.56999999999999995</v>
      </c>
      <c r="AI3775" s="24">
        <v>0.56999999999999995</v>
      </c>
      <c r="AJ3775" s="24">
        <v>0.56999999999999995</v>
      </c>
      <c r="AK3775" s="24">
        <v>0.56999999999999995</v>
      </c>
      <c r="AL3775" s="24">
        <v>0.56999999999999995</v>
      </c>
      <c r="AM3775" s="24">
        <v>0.56999999999999995</v>
      </c>
      <c r="AN3775" s="24">
        <v>0.56999999999999995</v>
      </c>
      <c r="AP3775" s="14"/>
      <c r="AQ3775" s="14"/>
      <c r="AR3775" s="12" t="s">
        <v>31</v>
      </c>
      <c r="AS3775" s="13">
        <f t="shared" si="6130"/>
        <v>0</v>
      </c>
      <c r="AT3775" s="13">
        <f t="shared" si="6130"/>
        <v>0</v>
      </c>
      <c r="AU3775" s="13">
        <f t="shared" si="6131"/>
        <v>0</v>
      </c>
      <c r="AV3775" s="13">
        <f t="shared" si="6132"/>
        <v>0</v>
      </c>
      <c r="AW3775" s="13">
        <f t="shared" si="6133"/>
        <v>0</v>
      </c>
      <c r="AX3775" s="13">
        <f t="shared" si="6134"/>
        <v>0</v>
      </c>
      <c r="AY3775" s="13">
        <f t="shared" si="6135"/>
        <v>0</v>
      </c>
      <c r="AZ3775" s="13">
        <f t="shared" si="6136"/>
        <v>0</v>
      </c>
      <c r="BA3775" s="13">
        <f t="shared" si="6137"/>
        <v>0</v>
      </c>
      <c r="BB3775" s="13">
        <f t="shared" si="6138"/>
        <v>0</v>
      </c>
      <c r="BC3775" s="13">
        <f t="shared" si="6139"/>
        <v>0</v>
      </c>
      <c r="BD3775" s="13">
        <f t="shared" si="6140"/>
        <v>0</v>
      </c>
      <c r="BE3775" s="13">
        <f t="shared" si="6141"/>
        <v>0</v>
      </c>
      <c r="BF3775" s="13">
        <f t="shared" si="6142"/>
        <v>0</v>
      </c>
      <c r="BG3775" s="13">
        <f t="shared" si="6143"/>
        <v>0</v>
      </c>
      <c r="BH3775" s="13">
        <f t="shared" si="6144"/>
        <v>0</v>
      </c>
      <c r="BI3775" s="13">
        <f t="shared" si="6145"/>
        <v>0</v>
      </c>
      <c r="BJ3775" s="12">
        <f t="shared" si="6146"/>
        <v>0</v>
      </c>
    </row>
    <row r="3776" spans="1:62" ht="15.75">
      <c r="A3776" s="16"/>
      <c r="B3776" s="16"/>
      <c r="C3776" s="12"/>
      <c r="D3776" s="12"/>
      <c r="E3776" s="12"/>
      <c r="F3776" s="12"/>
      <c r="G3776" s="12"/>
      <c r="H3776" s="12"/>
      <c r="I3776" s="12"/>
      <c r="J3776" s="12"/>
      <c r="K3776" s="12"/>
      <c r="L3776" s="12"/>
      <c r="M3776" s="12"/>
      <c r="N3776" s="12"/>
      <c r="O3776" s="12"/>
      <c r="P3776" s="12"/>
      <c r="Q3776" s="12"/>
      <c r="R3776" s="12"/>
      <c r="S3776" s="12"/>
      <c r="T3776" s="12"/>
      <c r="U3776" s="12"/>
      <c r="W3776" s="23" t="s">
        <v>32</v>
      </c>
      <c r="X3776" s="24">
        <v>0.4</v>
      </c>
      <c r="Y3776" s="24">
        <v>0.4</v>
      </c>
      <c r="Z3776" s="24">
        <v>0.4</v>
      </c>
      <c r="AA3776" s="24">
        <v>0.4</v>
      </c>
      <c r="AB3776" s="24">
        <v>0.4</v>
      </c>
      <c r="AC3776" s="24">
        <v>0.4</v>
      </c>
      <c r="AD3776" s="24">
        <v>0.4</v>
      </c>
      <c r="AE3776" s="24">
        <v>0.4</v>
      </c>
      <c r="AF3776" s="24">
        <v>0.4</v>
      </c>
      <c r="AG3776" s="24">
        <v>0.4</v>
      </c>
      <c r="AH3776" s="24">
        <v>0.4</v>
      </c>
      <c r="AI3776" s="24">
        <v>0.4</v>
      </c>
      <c r="AJ3776" s="24">
        <v>0.4</v>
      </c>
      <c r="AK3776" s="24">
        <v>0.4</v>
      </c>
      <c r="AL3776" s="24">
        <v>0.4</v>
      </c>
      <c r="AM3776" s="24">
        <v>0.4</v>
      </c>
      <c r="AN3776" s="24">
        <v>0.4</v>
      </c>
      <c r="AP3776" s="16"/>
      <c r="AQ3776" s="16"/>
      <c r="AR3776" s="12" t="s">
        <v>32</v>
      </c>
      <c r="AS3776" s="13">
        <f t="shared" si="6130"/>
        <v>0</v>
      </c>
      <c r="AT3776" s="13">
        <f t="shared" si="6130"/>
        <v>0</v>
      </c>
      <c r="AU3776" s="13">
        <f t="shared" si="6131"/>
        <v>0</v>
      </c>
      <c r="AV3776" s="13">
        <f t="shared" si="6132"/>
        <v>0</v>
      </c>
      <c r="AW3776" s="13">
        <f t="shared" si="6133"/>
        <v>0</v>
      </c>
      <c r="AX3776" s="13">
        <f t="shared" si="6134"/>
        <v>0</v>
      </c>
      <c r="AY3776" s="13">
        <f t="shared" si="6135"/>
        <v>0</v>
      </c>
      <c r="AZ3776" s="13">
        <f t="shared" si="6136"/>
        <v>0</v>
      </c>
      <c r="BA3776" s="13">
        <f t="shared" si="6137"/>
        <v>0</v>
      </c>
      <c r="BB3776" s="13">
        <f t="shared" si="6138"/>
        <v>0</v>
      </c>
      <c r="BC3776" s="13">
        <f t="shared" si="6139"/>
        <v>0</v>
      </c>
      <c r="BD3776" s="13">
        <f t="shared" si="6140"/>
        <v>0</v>
      </c>
      <c r="BE3776" s="13">
        <f t="shared" si="6141"/>
        <v>0</v>
      </c>
      <c r="BF3776" s="13">
        <f t="shared" si="6142"/>
        <v>0</v>
      </c>
      <c r="BG3776" s="13">
        <f t="shared" si="6143"/>
        <v>0</v>
      </c>
      <c r="BH3776" s="13">
        <f t="shared" si="6144"/>
        <v>0</v>
      </c>
      <c r="BI3776" s="13">
        <f t="shared" si="6145"/>
        <v>0</v>
      </c>
      <c r="BJ3776" s="12">
        <f t="shared" si="6146"/>
        <v>0</v>
      </c>
    </row>
    <row r="3777" spans="1:62">
      <c r="A3777" s="17"/>
      <c r="B3777" s="18"/>
      <c r="C3777" s="19"/>
      <c r="D3777" s="19"/>
      <c r="E3777" s="19"/>
      <c r="F3777" s="19"/>
      <c r="G3777" s="19"/>
      <c r="H3777" s="19"/>
      <c r="I3777" s="19"/>
      <c r="J3777" s="19"/>
      <c r="K3777" s="19"/>
      <c r="L3777" s="19"/>
      <c r="M3777" s="19"/>
      <c r="N3777" s="19"/>
      <c r="O3777" s="19"/>
      <c r="P3777" s="19"/>
      <c r="Q3777" s="19"/>
      <c r="R3777" s="19"/>
      <c r="S3777" s="19"/>
      <c r="T3777" s="19"/>
      <c r="U3777" s="19"/>
      <c r="AP3777" s="35"/>
      <c r="AQ3777" s="36"/>
      <c r="AR3777" s="37" t="s">
        <v>33</v>
      </c>
      <c r="AS3777" s="37">
        <f>SUM(AS3768:AS3776)</f>
        <v>0</v>
      </c>
      <c r="AT3777" s="37">
        <f t="shared" ref="AT3777:BJ3777" si="6147">SUM(AT3768:AT3776)</f>
        <v>0</v>
      </c>
      <c r="AU3777" s="37">
        <f t="shared" si="6147"/>
        <v>0</v>
      </c>
      <c r="AV3777" s="37">
        <f t="shared" si="6147"/>
        <v>0</v>
      </c>
      <c r="AW3777" s="37">
        <f t="shared" si="6147"/>
        <v>0</v>
      </c>
      <c r="AX3777" s="37">
        <f t="shared" si="6147"/>
        <v>0</v>
      </c>
      <c r="AY3777" s="37">
        <f t="shared" si="6147"/>
        <v>0</v>
      </c>
      <c r="AZ3777" s="37">
        <f t="shared" si="6147"/>
        <v>0</v>
      </c>
      <c r="BA3777" s="37">
        <f t="shared" si="6147"/>
        <v>0</v>
      </c>
      <c r="BB3777" s="37">
        <f t="shared" si="6147"/>
        <v>0</v>
      </c>
      <c r="BC3777" s="37">
        <f t="shared" si="6147"/>
        <v>0</v>
      </c>
      <c r="BD3777" s="37">
        <f t="shared" si="6147"/>
        <v>0</v>
      </c>
      <c r="BE3777" s="37">
        <f t="shared" si="6147"/>
        <v>0</v>
      </c>
      <c r="BF3777" s="37">
        <f t="shared" si="6147"/>
        <v>0</v>
      </c>
      <c r="BG3777" s="37">
        <f t="shared" si="6147"/>
        <v>0</v>
      </c>
      <c r="BH3777" s="37">
        <f t="shared" si="6147"/>
        <v>0</v>
      </c>
      <c r="BI3777" s="37">
        <f t="shared" si="6147"/>
        <v>0</v>
      </c>
      <c r="BJ3777" s="37">
        <f t="shared" si="6147"/>
        <v>0</v>
      </c>
    </row>
    <row r="3780" spans="1:62" ht="106.5">
      <c r="A3780" s="8"/>
      <c r="B3780" s="8"/>
      <c r="C3780" s="8"/>
      <c r="D3780" s="8"/>
      <c r="E3780" s="9"/>
      <c r="F3780" s="9"/>
      <c r="G3780" s="9"/>
      <c r="H3780" s="9"/>
      <c r="I3780" s="9"/>
      <c r="J3780" s="9"/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W3780" s="21"/>
      <c r="X3780" s="22" t="str">
        <f>X5</f>
        <v>ANGGREK</v>
      </c>
      <c r="Y3780" s="22" t="str">
        <f>Y5</f>
        <v>BOUGENVIL</v>
      </c>
      <c r="Z3780" s="22" t="str">
        <f t="shared" ref="Z3780:AN3780" si="6148">Z5</f>
        <v>CAMELIA</v>
      </c>
      <c r="AA3780" s="22" t="str">
        <f t="shared" si="6148"/>
        <v>DEWANDARU</v>
      </c>
      <c r="AB3780" s="22" t="str">
        <f t="shared" si="6148"/>
        <v>EDELWEIS</v>
      </c>
      <c r="AC3780" s="22" t="str">
        <f t="shared" si="6148"/>
        <v>FLAMBOYAN</v>
      </c>
      <c r="AD3780" s="22" t="str">
        <f t="shared" si="6148"/>
        <v>GERANIUM</v>
      </c>
      <c r="AE3780" s="22" t="str">
        <f t="shared" si="6148"/>
        <v>HELIKONIA</v>
      </c>
      <c r="AF3780" s="22" t="str">
        <f t="shared" si="6148"/>
        <v>IVY</v>
      </c>
      <c r="AG3780" s="22" t="str">
        <f t="shared" si="6148"/>
        <v>KANA</v>
      </c>
      <c r="AH3780" s="22" t="str">
        <f t="shared" si="6148"/>
        <v>IGD</v>
      </c>
      <c r="AI3780" s="22" t="str">
        <f t="shared" si="6148"/>
        <v>HCU</v>
      </c>
      <c r="AJ3780" s="22" t="str">
        <f t="shared" si="6148"/>
        <v>PENUNJANG</v>
      </c>
      <c r="AK3780" s="22" t="str">
        <f t="shared" si="6148"/>
        <v>PELAYANAN</v>
      </c>
      <c r="AL3780" s="22" t="str">
        <f t="shared" si="6148"/>
        <v>ADMIN</v>
      </c>
      <c r="AM3780" s="22" t="str">
        <f t="shared" si="6148"/>
        <v>ASRAMA</v>
      </c>
      <c r="AN3780" s="22" t="str">
        <f t="shared" si="6148"/>
        <v>MASJID</v>
      </c>
      <c r="AP3780" s="33" t="s">
        <v>2</v>
      </c>
      <c r="AQ3780" s="33" t="s">
        <v>3</v>
      </c>
      <c r="AR3780" s="33" t="s">
        <v>4</v>
      </c>
      <c r="AS3780" s="34" t="str">
        <f>AS5</f>
        <v>ANGGREK</v>
      </c>
      <c r="AT3780" s="34" t="str">
        <f>AT5</f>
        <v>BOUGENVIL</v>
      </c>
      <c r="AU3780" s="34" t="str">
        <f t="shared" ref="AU3780:BJ3780" si="6149">AU5</f>
        <v>CAMELIA II</v>
      </c>
      <c r="AV3780" s="34" t="str">
        <f t="shared" si="6149"/>
        <v>DEWANDARU</v>
      </c>
      <c r="AW3780" s="34" t="str">
        <f t="shared" si="6149"/>
        <v>EDELWEIS</v>
      </c>
      <c r="AX3780" s="34" t="str">
        <f t="shared" si="6149"/>
        <v>FLAMBOYAN</v>
      </c>
      <c r="AY3780" s="34" t="str">
        <f t="shared" si="6149"/>
        <v>GERANIUM</v>
      </c>
      <c r="AZ3780" s="34" t="str">
        <f t="shared" si="6149"/>
        <v>HELIKONIA</v>
      </c>
      <c r="BA3780" s="34" t="str">
        <f t="shared" si="6149"/>
        <v>IVY</v>
      </c>
      <c r="BB3780" s="34" t="str">
        <f t="shared" si="6149"/>
        <v>KANA</v>
      </c>
      <c r="BC3780" s="34" t="str">
        <f t="shared" si="6149"/>
        <v>IGD</v>
      </c>
      <c r="BD3780" s="34" t="str">
        <f t="shared" si="6149"/>
        <v>HCU</v>
      </c>
      <c r="BE3780" s="34" t="str">
        <f t="shared" si="6149"/>
        <v>PENUNJANG</v>
      </c>
      <c r="BF3780" s="34" t="str">
        <f t="shared" si="6149"/>
        <v>PELAYANAN</v>
      </c>
      <c r="BG3780" s="34" t="str">
        <f t="shared" si="6149"/>
        <v>ADMIN</v>
      </c>
      <c r="BH3780" s="34" t="str">
        <f t="shared" si="6149"/>
        <v>ASRAMA</v>
      </c>
      <c r="BI3780" s="34" t="str">
        <f t="shared" si="6149"/>
        <v>MASJID</v>
      </c>
      <c r="BJ3780" s="34" t="str">
        <f t="shared" si="6149"/>
        <v>JUMLAH</v>
      </c>
    </row>
    <row r="3781" spans="1:62" ht="15.75">
      <c r="A3781" s="10"/>
      <c r="B3781" s="11"/>
      <c r="C3781" s="12"/>
      <c r="D3781" s="12"/>
      <c r="E3781" s="12"/>
      <c r="F3781" s="12"/>
      <c r="G3781" s="12"/>
      <c r="H3781" s="12"/>
      <c r="I3781" s="12"/>
      <c r="J3781" s="12"/>
      <c r="K3781" s="12"/>
      <c r="L3781" s="12"/>
      <c r="M3781" s="12"/>
      <c r="N3781" s="12"/>
      <c r="O3781" s="12"/>
      <c r="P3781" s="12"/>
      <c r="Q3781" s="12"/>
      <c r="R3781" s="12"/>
      <c r="S3781" s="12"/>
      <c r="T3781" s="12"/>
      <c r="U3781" s="12"/>
      <c r="W3781" s="23" t="s">
        <v>24</v>
      </c>
      <c r="X3781" s="24">
        <v>0.26500000000000001</v>
      </c>
      <c r="Y3781" s="24">
        <v>0.26500000000000001</v>
      </c>
      <c r="Z3781" s="24">
        <v>0.26500000000000001</v>
      </c>
      <c r="AA3781" s="24">
        <v>0.26500000000000001</v>
      </c>
      <c r="AB3781" s="24">
        <v>0.26500000000000001</v>
      </c>
      <c r="AC3781" s="24">
        <v>0.26500000000000001</v>
      </c>
      <c r="AD3781" s="24">
        <v>0.26500000000000001</v>
      </c>
      <c r="AE3781" s="24">
        <v>0.26500000000000001</v>
      </c>
      <c r="AF3781" s="24">
        <v>0.26500000000000001</v>
      </c>
      <c r="AG3781" s="24">
        <v>0.26500000000000001</v>
      </c>
      <c r="AH3781" s="24">
        <v>0.26500000000000001</v>
      </c>
      <c r="AI3781" s="24">
        <v>0.26500000000000001</v>
      </c>
      <c r="AJ3781" s="24">
        <v>0.26500000000000001</v>
      </c>
      <c r="AK3781" s="24">
        <v>0.26500000000000001</v>
      </c>
      <c r="AL3781" s="24">
        <v>0.26500000000000001</v>
      </c>
      <c r="AM3781" s="24">
        <v>0.26500000000000001</v>
      </c>
      <c r="AN3781" s="24">
        <v>0.26500000000000001</v>
      </c>
      <c r="AP3781" s="10">
        <f>AP3768+1</f>
        <v>15</v>
      </c>
      <c r="AQ3781" s="11" t="s">
        <v>40</v>
      </c>
      <c r="AR3781" s="12" t="s">
        <v>24</v>
      </c>
      <c r="AS3781" s="13">
        <f t="shared" ref="AS3781:AT3789" si="6150">D3781*X3781</f>
        <v>0</v>
      </c>
      <c r="AT3781" s="13">
        <f t="shared" si="6150"/>
        <v>0</v>
      </c>
      <c r="AU3781" s="13">
        <f t="shared" ref="AU3781:AU3789" si="6151">F3781*Z3781</f>
        <v>0</v>
      </c>
      <c r="AV3781" s="13">
        <f t="shared" ref="AV3781:AV3789" si="6152">G3781*AA3781</f>
        <v>0</v>
      </c>
      <c r="AW3781" s="13">
        <f t="shared" ref="AW3781:AW3789" si="6153">H3781*AB3781</f>
        <v>0</v>
      </c>
      <c r="AX3781" s="13">
        <f t="shared" ref="AX3781:AX3789" si="6154">I3781*AC3781</f>
        <v>0</v>
      </c>
      <c r="AY3781" s="13">
        <f t="shared" ref="AY3781:AY3789" si="6155">J3781*AD3781</f>
        <v>0</v>
      </c>
      <c r="AZ3781" s="13">
        <f t="shared" ref="AZ3781:AZ3789" si="6156">K3781*AE3781</f>
        <v>0</v>
      </c>
      <c r="BA3781" s="13">
        <f t="shared" ref="BA3781:BA3789" si="6157">L3781*AF3781</f>
        <v>0</v>
      </c>
      <c r="BB3781" s="13">
        <f t="shared" ref="BB3781:BB3789" si="6158">M3781*AG3781</f>
        <v>0</v>
      </c>
      <c r="BC3781" s="13">
        <f t="shared" ref="BC3781:BC3789" si="6159">N3781*AH3781</f>
        <v>0</v>
      </c>
      <c r="BD3781" s="13">
        <f t="shared" ref="BD3781:BD3789" si="6160">O3781*AI3781</f>
        <v>0</v>
      </c>
      <c r="BE3781" s="13">
        <f t="shared" ref="BE3781:BE3789" si="6161">P3781*AJ3781</f>
        <v>0</v>
      </c>
      <c r="BF3781" s="13">
        <f t="shared" ref="BF3781:BF3789" si="6162">Q3781*AK3781</f>
        <v>0</v>
      </c>
      <c r="BG3781" s="13">
        <f t="shared" ref="BG3781:BG3789" si="6163">R3781*AL3781</f>
        <v>0</v>
      </c>
      <c r="BH3781" s="13">
        <f t="shared" ref="BH3781:BH3789" si="6164">S3781*AM3781</f>
        <v>0</v>
      </c>
      <c r="BI3781" s="13">
        <f t="shared" ref="BI3781:BI3789" si="6165">T3781*AN3781</f>
        <v>0</v>
      </c>
      <c r="BJ3781" s="12">
        <f>SUM(AT3781:BI3781)</f>
        <v>0</v>
      </c>
    </row>
    <row r="3782" spans="1:62" ht="15.75">
      <c r="A3782" s="14"/>
      <c r="B3782" s="15"/>
      <c r="C3782" s="12"/>
      <c r="D3782" s="12"/>
      <c r="E3782" s="12"/>
      <c r="F3782" s="12"/>
      <c r="G3782" s="12"/>
      <c r="H3782" s="12"/>
      <c r="I3782" s="12"/>
      <c r="J3782" s="12"/>
      <c r="K3782" s="12"/>
      <c r="L3782" s="12"/>
      <c r="M3782" s="12"/>
      <c r="N3782" s="12"/>
      <c r="O3782" s="12"/>
      <c r="P3782" s="12"/>
      <c r="Q3782" s="12"/>
      <c r="R3782" s="12"/>
      <c r="S3782" s="12"/>
      <c r="T3782" s="12"/>
      <c r="U3782" s="12"/>
      <c r="W3782" s="23" t="s">
        <v>25</v>
      </c>
      <c r="X3782" s="24">
        <v>0.22500000000000001</v>
      </c>
      <c r="Y3782" s="24">
        <v>0.22500000000000001</v>
      </c>
      <c r="Z3782" s="24">
        <v>0.22500000000000001</v>
      </c>
      <c r="AA3782" s="24">
        <v>0.22500000000000001</v>
      </c>
      <c r="AB3782" s="24">
        <v>0.22500000000000001</v>
      </c>
      <c r="AC3782" s="24">
        <v>0.22500000000000001</v>
      </c>
      <c r="AD3782" s="24">
        <v>0.22500000000000001</v>
      </c>
      <c r="AE3782" s="24">
        <v>0.22500000000000001</v>
      </c>
      <c r="AF3782" s="24">
        <v>0.22500000000000001</v>
      </c>
      <c r="AG3782" s="24">
        <v>0.22500000000000001</v>
      </c>
      <c r="AH3782" s="24">
        <v>0.22500000000000001</v>
      </c>
      <c r="AI3782" s="24">
        <v>0.22500000000000001</v>
      </c>
      <c r="AJ3782" s="24">
        <v>0.22500000000000001</v>
      </c>
      <c r="AK3782" s="24">
        <v>0.22500000000000001</v>
      </c>
      <c r="AL3782" s="24">
        <v>0.22500000000000001</v>
      </c>
      <c r="AM3782" s="24">
        <v>0.22500000000000001</v>
      </c>
      <c r="AN3782" s="24">
        <v>0.22500000000000001</v>
      </c>
      <c r="AP3782" s="14"/>
      <c r="AQ3782" s="15">
        <f>AQ3769+1</f>
        <v>44484</v>
      </c>
      <c r="AR3782" s="12" t="s">
        <v>25</v>
      </c>
      <c r="AS3782" s="13">
        <f t="shared" si="6150"/>
        <v>0</v>
      </c>
      <c r="AT3782" s="13">
        <f t="shared" si="6150"/>
        <v>0</v>
      </c>
      <c r="AU3782" s="13">
        <f t="shared" si="6151"/>
        <v>0</v>
      </c>
      <c r="AV3782" s="13">
        <f t="shared" si="6152"/>
        <v>0</v>
      </c>
      <c r="AW3782" s="13">
        <f t="shared" si="6153"/>
        <v>0</v>
      </c>
      <c r="AX3782" s="13">
        <f t="shared" si="6154"/>
        <v>0</v>
      </c>
      <c r="AY3782" s="13">
        <f t="shared" si="6155"/>
        <v>0</v>
      </c>
      <c r="AZ3782" s="13">
        <f t="shared" si="6156"/>
        <v>0</v>
      </c>
      <c r="BA3782" s="13">
        <f t="shared" si="6157"/>
        <v>0</v>
      </c>
      <c r="BB3782" s="13">
        <f t="shared" si="6158"/>
        <v>0</v>
      </c>
      <c r="BC3782" s="13">
        <f t="shared" si="6159"/>
        <v>0</v>
      </c>
      <c r="BD3782" s="13">
        <f t="shared" si="6160"/>
        <v>0</v>
      </c>
      <c r="BE3782" s="13">
        <f t="shared" si="6161"/>
        <v>0</v>
      </c>
      <c r="BF3782" s="13">
        <f t="shared" si="6162"/>
        <v>0</v>
      </c>
      <c r="BG3782" s="13">
        <f t="shared" si="6163"/>
        <v>0</v>
      </c>
      <c r="BH3782" s="13">
        <f t="shared" si="6164"/>
        <v>0</v>
      </c>
      <c r="BI3782" s="13">
        <f t="shared" si="6165"/>
        <v>0</v>
      </c>
      <c r="BJ3782" s="12">
        <f t="shared" ref="BJ3782:BJ3789" si="6166">SUM(AT3782:BI3782)</f>
        <v>0</v>
      </c>
    </row>
    <row r="3783" spans="1:62" ht="15.75">
      <c r="A3783" s="14"/>
      <c r="B3783" s="14"/>
      <c r="C3783" s="12"/>
      <c r="D3783" s="12"/>
      <c r="E3783" s="12"/>
      <c r="F3783" s="12"/>
      <c r="G3783" s="12"/>
      <c r="H3783" s="12"/>
      <c r="I3783" s="12"/>
      <c r="J3783" s="12"/>
      <c r="K3783" s="12"/>
      <c r="L3783" s="12"/>
      <c r="M3783" s="12"/>
      <c r="N3783" s="12"/>
      <c r="O3783" s="12"/>
      <c r="P3783" s="12"/>
      <c r="Q3783" s="12"/>
      <c r="R3783" s="12"/>
      <c r="S3783" s="12"/>
      <c r="T3783" s="12"/>
      <c r="U3783" s="12"/>
      <c r="W3783" s="23" t="s">
        <v>26</v>
      </c>
      <c r="X3783" s="24">
        <v>0.35</v>
      </c>
      <c r="Y3783" s="24">
        <v>0.35</v>
      </c>
      <c r="Z3783" s="24">
        <v>0.35</v>
      </c>
      <c r="AA3783" s="24">
        <v>0.35</v>
      </c>
      <c r="AB3783" s="24">
        <v>0.35</v>
      </c>
      <c r="AC3783" s="24">
        <v>0.35</v>
      </c>
      <c r="AD3783" s="24">
        <v>0.35</v>
      </c>
      <c r="AE3783" s="24">
        <v>0.35</v>
      </c>
      <c r="AF3783" s="24">
        <v>0.35</v>
      </c>
      <c r="AG3783" s="24">
        <v>0.35</v>
      </c>
      <c r="AH3783" s="24">
        <v>0.35</v>
      </c>
      <c r="AI3783" s="24">
        <v>0.35</v>
      </c>
      <c r="AJ3783" s="24">
        <v>0.35</v>
      </c>
      <c r="AK3783" s="24">
        <v>0.35</v>
      </c>
      <c r="AL3783" s="24">
        <v>0.35</v>
      </c>
      <c r="AM3783" s="24">
        <v>0.35</v>
      </c>
      <c r="AN3783" s="24">
        <v>0.35</v>
      </c>
      <c r="AP3783" s="14"/>
      <c r="AQ3783" s="14"/>
      <c r="AR3783" s="12" t="s">
        <v>26</v>
      </c>
      <c r="AS3783" s="13">
        <f t="shared" si="6150"/>
        <v>0</v>
      </c>
      <c r="AT3783" s="13">
        <f t="shared" si="6150"/>
        <v>0</v>
      </c>
      <c r="AU3783" s="13">
        <f t="shared" si="6151"/>
        <v>0</v>
      </c>
      <c r="AV3783" s="13">
        <f t="shared" si="6152"/>
        <v>0</v>
      </c>
      <c r="AW3783" s="13">
        <f t="shared" si="6153"/>
        <v>0</v>
      </c>
      <c r="AX3783" s="13">
        <f t="shared" si="6154"/>
        <v>0</v>
      </c>
      <c r="AY3783" s="13">
        <f t="shared" si="6155"/>
        <v>0</v>
      </c>
      <c r="AZ3783" s="13">
        <f t="shared" si="6156"/>
        <v>0</v>
      </c>
      <c r="BA3783" s="13">
        <f t="shared" si="6157"/>
        <v>0</v>
      </c>
      <c r="BB3783" s="13">
        <f t="shared" si="6158"/>
        <v>0</v>
      </c>
      <c r="BC3783" s="13">
        <f t="shared" si="6159"/>
        <v>0</v>
      </c>
      <c r="BD3783" s="13">
        <f t="shared" si="6160"/>
        <v>0</v>
      </c>
      <c r="BE3783" s="13">
        <f t="shared" si="6161"/>
        <v>0</v>
      </c>
      <c r="BF3783" s="13">
        <f t="shared" si="6162"/>
        <v>0</v>
      </c>
      <c r="BG3783" s="13">
        <f t="shared" si="6163"/>
        <v>0</v>
      </c>
      <c r="BH3783" s="13">
        <f t="shared" si="6164"/>
        <v>0</v>
      </c>
      <c r="BI3783" s="13">
        <f t="shared" si="6165"/>
        <v>0</v>
      </c>
      <c r="BJ3783" s="12">
        <f t="shared" si="6166"/>
        <v>0</v>
      </c>
    </row>
    <row r="3784" spans="1:62" ht="15.75">
      <c r="A3784" s="14"/>
      <c r="B3784" s="14"/>
      <c r="C3784" s="12"/>
      <c r="D3784" s="12"/>
      <c r="E3784" s="12"/>
      <c r="F3784" s="12"/>
      <c r="G3784" s="12"/>
      <c r="H3784" s="12"/>
      <c r="I3784" s="12"/>
      <c r="J3784" s="12"/>
      <c r="K3784" s="12"/>
      <c r="L3784" s="12"/>
      <c r="M3784" s="12"/>
      <c r="N3784" s="12"/>
      <c r="O3784" s="12"/>
      <c r="P3784" s="12"/>
      <c r="Q3784" s="12"/>
      <c r="R3784" s="12"/>
      <c r="S3784" s="12"/>
      <c r="T3784" s="12"/>
      <c r="U3784" s="12"/>
      <c r="W3784" s="23" t="s">
        <v>27</v>
      </c>
      <c r="X3784" s="24">
        <v>0.43</v>
      </c>
      <c r="Y3784" s="24">
        <v>0.43</v>
      </c>
      <c r="Z3784" s="24">
        <v>0.43</v>
      </c>
      <c r="AA3784" s="24">
        <v>0.43</v>
      </c>
      <c r="AB3784" s="24">
        <v>0.43</v>
      </c>
      <c r="AC3784" s="24">
        <v>0.43</v>
      </c>
      <c r="AD3784" s="24">
        <v>0.43</v>
      </c>
      <c r="AE3784" s="24">
        <v>0.43</v>
      </c>
      <c r="AF3784" s="24">
        <v>0.43</v>
      </c>
      <c r="AG3784" s="24">
        <v>0.43</v>
      </c>
      <c r="AH3784" s="24">
        <v>0.43</v>
      </c>
      <c r="AI3784" s="24">
        <v>0.43</v>
      </c>
      <c r="AJ3784" s="24">
        <v>0.43</v>
      </c>
      <c r="AK3784" s="24">
        <v>0.43</v>
      </c>
      <c r="AL3784" s="24">
        <v>0.43</v>
      </c>
      <c r="AM3784" s="24">
        <v>0.43</v>
      </c>
      <c r="AN3784" s="24">
        <v>0.43</v>
      </c>
      <c r="AP3784" s="14"/>
      <c r="AQ3784" s="14"/>
      <c r="AR3784" s="12" t="s">
        <v>27</v>
      </c>
      <c r="AS3784" s="13">
        <f t="shared" si="6150"/>
        <v>0</v>
      </c>
      <c r="AT3784" s="13">
        <f t="shared" si="6150"/>
        <v>0</v>
      </c>
      <c r="AU3784" s="13">
        <f t="shared" si="6151"/>
        <v>0</v>
      </c>
      <c r="AV3784" s="13">
        <f t="shared" si="6152"/>
        <v>0</v>
      </c>
      <c r="AW3784" s="13">
        <f t="shared" si="6153"/>
        <v>0</v>
      </c>
      <c r="AX3784" s="13">
        <f t="shared" si="6154"/>
        <v>0</v>
      </c>
      <c r="AY3784" s="13">
        <f t="shared" si="6155"/>
        <v>0</v>
      </c>
      <c r="AZ3784" s="13">
        <f t="shared" si="6156"/>
        <v>0</v>
      </c>
      <c r="BA3784" s="13">
        <f t="shared" si="6157"/>
        <v>0</v>
      </c>
      <c r="BB3784" s="13">
        <f t="shared" si="6158"/>
        <v>0</v>
      </c>
      <c r="BC3784" s="13">
        <f t="shared" si="6159"/>
        <v>0</v>
      </c>
      <c r="BD3784" s="13">
        <f t="shared" si="6160"/>
        <v>0</v>
      </c>
      <c r="BE3784" s="13">
        <f t="shared" si="6161"/>
        <v>0</v>
      </c>
      <c r="BF3784" s="13">
        <f t="shared" si="6162"/>
        <v>0</v>
      </c>
      <c r="BG3784" s="13">
        <f t="shared" si="6163"/>
        <v>0</v>
      </c>
      <c r="BH3784" s="13">
        <f t="shared" si="6164"/>
        <v>0</v>
      </c>
      <c r="BI3784" s="13">
        <f t="shared" si="6165"/>
        <v>0</v>
      </c>
      <c r="BJ3784" s="12">
        <f t="shared" si="6166"/>
        <v>0</v>
      </c>
    </row>
    <row r="3785" spans="1:62" ht="15.75">
      <c r="A3785" s="14"/>
      <c r="B3785" s="14"/>
      <c r="C3785" s="12"/>
      <c r="D3785" s="12"/>
      <c r="E3785" s="12"/>
      <c r="F3785" s="12"/>
      <c r="G3785" s="12"/>
      <c r="H3785" s="12"/>
      <c r="I3785" s="12"/>
      <c r="J3785" s="12"/>
      <c r="K3785" s="12"/>
      <c r="L3785" s="12"/>
      <c r="M3785" s="12"/>
      <c r="N3785" s="12"/>
      <c r="O3785" s="12"/>
      <c r="P3785" s="12"/>
      <c r="Q3785" s="12"/>
      <c r="R3785" s="12"/>
      <c r="S3785" s="12"/>
      <c r="T3785" s="12"/>
      <c r="U3785" s="12"/>
      <c r="W3785" s="23" t="s">
        <v>28</v>
      </c>
      <c r="X3785" s="24">
        <v>0.5</v>
      </c>
      <c r="Y3785" s="24">
        <v>0.5</v>
      </c>
      <c r="Z3785" s="24">
        <v>0.5</v>
      </c>
      <c r="AA3785" s="24">
        <v>0.5</v>
      </c>
      <c r="AB3785" s="24">
        <v>0.5</v>
      </c>
      <c r="AC3785" s="24">
        <v>0.5</v>
      </c>
      <c r="AD3785" s="24">
        <v>0.5</v>
      </c>
      <c r="AE3785" s="24">
        <v>0.5</v>
      </c>
      <c r="AF3785" s="24">
        <v>0.5</v>
      </c>
      <c r="AG3785" s="24">
        <v>0.5</v>
      </c>
      <c r="AH3785" s="24">
        <v>0.5</v>
      </c>
      <c r="AI3785" s="24">
        <v>0.5</v>
      </c>
      <c r="AJ3785" s="24">
        <v>0.5</v>
      </c>
      <c r="AK3785" s="24">
        <v>0.5</v>
      </c>
      <c r="AL3785" s="24">
        <v>0.5</v>
      </c>
      <c r="AM3785" s="24">
        <v>0.5</v>
      </c>
      <c r="AN3785" s="24">
        <v>0.5</v>
      </c>
      <c r="AP3785" s="14"/>
      <c r="AQ3785" s="14"/>
      <c r="AR3785" s="12" t="s">
        <v>28</v>
      </c>
      <c r="AS3785" s="13">
        <f t="shared" si="6150"/>
        <v>0</v>
      </c>
      <c r="AT3785" s="13">
        <f t="shared" si="6150"/>
        <v>0</v>
      </c>
      <c r="AU3785" s="13">
        <f t="shared" si="6151"/>
        <v>0</v>
      </c>
      <c r="AV3785" s="13">
        <f t="shared" si="6152"/>
        <v>0</v>
      </c>
      <c r="AW3785" s="13">
        <f t="shared" si="6153"/>
        <v>0</v>
      </c>
      <c r="AX3785" s="13">
        <f t="shared" si="6154"/>
        <v>0</v>
      </c>
      <c r="AY3785" s="13">
        <f t="shared" si="6155"/>
        <v>0</v>
      </c>
      <c r="AZ3785" s="13">
        <f t="shared" si="6156"/>
        <v>0</v>
      </c>
      <c r="BA3785" s="13">
        <f t="shared" si="6157"/>
        <v>0</v>
      </c>
      <c r="BB3785" s="13">
        <f t="shared" si="6158"/>
        <v>0</v>
      </c>
      <c r="BC3785" s="13">
        <f t="shared" si="6159"/>
        <v>0</v>
      </c>
      <c r="BD3785" s="13">
        <f t="shared" si="6160"/>
        <v>0</v>
      </c>
      <c r="BE3785" s="13">
        <f t="shared" si="6161"/>
        <v>0</v>
      </c>
      <c r="BF3785" s="13">
        <f t="shared" si="6162"/>
        <v>0</v>
      </c>
      <c r="BG3785" s="13">
        <f t="shared" si="6163"/>
        <v>0</v>
      </c>
      <c r="BH3785" s="13">
        <f t="shared" si="6164"/>
        <v>0</v>
      </c>
      <c r="BI3785" s="13">
        <f t="shared" si="6165"/>
        <v>0</v>
      </c>
      <c r="BJ3785" s="12">
        <f t="shared" si="6166"/>
        <v>0</v>
      </c>
    </row>
    <row r="3786" spans="1:62" ht="15.75">
      <c r="A3786" s="14"/>
      <c r="B3786" s="14"/>
      <c r="C3786" s="12"/>
      <c r="D3786" s="12"/>
      <c r="E3786" s="12"/>
      <c r="F3786" s="12"/>
      <c r="G3786" s="12"/>
      <c r="H3786" s="12"/>
      <c r="I3786" s="12"/>
      <c r="J3786" s="12"/>
      <c r="K3786" s="12"/>
      <c r="L3786" s="12"/>
      <c r="M3786" s="12"/>
      <c r="N3786" s="12"/>
      <c r="O3786" s="12"/>
      <c r="P3786" s="12"/>
      <c r="Q3786" s="12"/>
      <c r="R3786" s="12"/>
      <c r="S3786" s="12"/>
      <c r="T3786" s="12"/>
      <c r="U3786" s="12"/>
      <c r="W3786" s="23" t="s">
        <v>50</v>
      </c>
      <c r="X3786" s="24">
        <v>8.5000000000000006E-2</v>
      </c>
      <c r="Y3786" s="24">
        <v>8.5000000000000006E-2</v>
      </c>
      <c r="Z3786" s="24">
        <v>8.5000000000000006E-2</v>
      </c>
      <c r="AA3786" s="24">
        <v>8.5000000000000006E-2</v>
      </c>
      <c r="AB3786" s="24">
        <v>8.5000000000000006E-2</v>
      </c>
      <c r="AC3786" s="24">
        <v>8.5000000000000006E-2</v>
      </c>
      <c r="AD3786" s="24">
        <v>8.5000000000000006E-2</v>
      </c>
      <c r="AE3786" s="24">
        <v>8.5000000000000006E-2</v>
      </c>
      <c r="AF3786" s="24">
        <v>8.5000000000000006E-2</v>
      </c>
      <c r="AG3786" s="24">
        <v>8.5000000000000006E-2</v>
      </c>
      <c r="AH3786" s="24">
        <v>8.5000000000000006E-2</v>
      </c>
      <c r="AI3786" s="24">
        <v>8.5000000000000006E-2</v>
      </c>
      <c r="AJ3786" s="24">
        <v>8.5000000000000006E-2</v>
      </c>
      <c r="AK3786" s="24">
        <v>8.5000000000000006E-2</v>
      </c>
      <c r="AL3786" s="24">
        <v>8.5000000000000006E-2</v>
      </c>
      <c r="AM3786" s="24">
        <v>8.5000000000000006E-2</v>
      </c>
      <c r="AN3786" s="24">
        <v>8.5000000000000006E-2</v>
      </c>
      <c r="AP3786" s="14"/>
      <c r="AQ3786" s="14"/>
      <c r="AR3786" s="12" t="s">
        <v>29</v>
      </c>
      <c r="AS3786" s="13">
        <f t="shared" si="6150"/>
        <v>0</v>
      </c>
      <c r="AT3786" s="13">
        <f t="shared" si="6150"/>
        <v>0</v>
      </c>
      <c r="AU3786" s="13">
        <f t="shared" si="6151"/>
        <v>0</v>
      </c>
      <c r="AV3786" s="13">
        <f t="shared" si="6152"/>
        <v>0</v>
      </c>
      <c r="AW3786" s="13">
        <f t="shared" si="6153"/>
        <v>0</v>
      </c>
      <c r="AX3786" s="13">
        <f t="shared" si="6154"/>
        <v>0</v>
      </c>
      <c r="AY3786" s="13">
        <f t="shared" si="6155"/>
        <v>0</v>
      </c>
      <c r="AZ3786" s="13">
        <f t="shared" si="6156"/>
        <v>0</v>
      </c>
      <c r="BA3786" s="13">
        <f t="shared" si="6157"/>
        <v>0</v>
      </c>
      <c r="BB3786" s="13">
        <f t="shared" si="6158"/>
        <v>0</v>
      </c>
      <c r="BC3786" s="13">
        <f t="shared" si="6159"/>
        <v>0</v>
      </c>
      <c r="BD3786" s="13">
        <f t="shared" si="6160"/>
        <v>0</v>
      </c>
      <c r="BE3786" s="13">
        <f t="shared" si="6161"/>
        <v>0</v>
      </c>
      <c r="BF3786" s="13">
        <f t="shared" si="6162"/>
        <v>0</v>
      </c>
      <c r="BG3786" s="13">
        <f t="shared" si="6163"/>
        <v>0</v>
      </c>
      <c r="BH3786" s="13">
        <f t="shared" si="6164"/>
        <v>0</v>
      </c>
      <c r="BI3786" s="13">
        <f t="shared" si="6165"/>
        <v>0</v>
      </c>
      <c r="BJ3786" s="12">
        <f t="shared" si="6166"/>
        <v>0</v>
      </c>
    </row>
    <row r="3787" spans="1:62" ht="15.75">
      <c r="A3787" s="14"/>
      <c r="B3787" s="14"/>
      <c r="C3787" s="12"/>
      <c r="D3787" s="12"/>
      <c r="E3787" s="12"/>
      <c r="F3787" s="12"/>
      <c r="G3787" s="12"/>
      <c r="H3787" s="12"/>
      <c r="I3787" s="12"/>
      <c r="J3787" s="12"/>
      <c r="K3787" s="12"/>
      <c r="L3787" s="12"/>
      <c r="M3787" s="12"/>
      <c r="N3787" s="12"/>
      <c r="O3787" s="12"/>
      <c r="P3787" s="12"/>
      <c r="Q3787" s="12"/>
      <c r="R3787" s="12"/>
      <c r="S3787" s="12"/>
      <c r="T3787" s="12"/>
      <c r="U3787" s="12"/>
      <c r="W3787" s="23" t="s">
        <v>51</v>
      </c>
      <c r="X3787" s="24">
        <v>0.59</v>
      </c>
      <c r="Y3787" s="24">
        <v>0.59</v>
      </c>
      <c r="Z3787" s="24">
        <v>0.59</v>
      </c>
      <c r="AA3787" s="24">
        <v>0.59</v>
      </c>
      <c r="AB3787" s="24">
        <v>0.59</v>
      </c>
      <c r="AC3787" s="24">
        <v>0.59</v>
      </c>
      <c r="AD3787" s="24">
        <v>0.59</v>
      </c>
      <c r="AE3787" s="24">
        <v>0.59</v>
      </c>
      <c r="AF3787" s="24">
        <v>0.59</v>
      </c>
      <c r="AG3787" s="24">
        <v>0.59</v>
      </c>
      <c r="AH3787" s="24">
        <v>0.59</v>
      </c>
      <c r="AI3787" s="24">
        <v>0.59</v>
      </c>
      <c r="AJ3787" s="24">
        <v>0.59</v>
      </c>
      <c r="AK3787" s="24">
        <v>0.59</v>
      </c>
      <c r="AL3787" s="24">
        <v>0.59</v>
      </c>
      <c r="AM3787" s="24">
        <v>0.59</v>
      </c>
      <c r="AN3787" s="24">
        <v>0.59</v>
      </c>
      <c r="AP3787" s="14"/>
      <c r="AQ3787" s="14"/>
      <c r="AR3787" s="12" t="s">
        <v>30</v>
      </c>
      <c r="AS3787" s="13">
        <f t="shared" si="6150"/>
        <v>0</v>
      </c>
      <c r="AT3787" s="13">
        <f t="shared" si="6150"/>
        <v>0</v>
      </c>
      <c r="AU3787" s="13">
        <f t="shared" si="6151"/>
        <v>0</v>
      </c>
      <c r="AV3787" s="13">
        <f t="shared" si="6152"/>
        <v>0</v>
      </c>
      <c r="AW3787" s="13">
        <f t="shared" si="6153"/>
        <v>0</v>
      </c>
      <c r="AX3787" s="13">
        <f t="shared" si="6154"/>
        <v>0</v>
      </c>
      <c r="AY3787" s="13">
        <f t="shared" si="6155"/>
        <v>0</v>
      </c>
      <c r="AZ3787" s="13">
        <f t="shared" si="6156"/>
        <v>0</v>
      </c>
      <c r="BA3787" s="13">
        <f t="shared" si="6157"/>
        <v>0</v>
      </c>
      <c r="BB3787" s="13">
        <f t="shared" si="6158"/>
        <v>0</v>
      </c>
      <c r="BC3787" s="13">
        <f t="shared" si="6159"/>
        <v>0</v>
      </c>
      <c r="BD3787" s="13">
        <f t="shared" si="6160"/>
        <v>0</v>
      </c>
      <c r="BE3787" s="13">
        <f t="shared" si="6161"/>
        <v>0</v>
      </c>
      <c r="BF3787" s="13">
        <f t="shared" si="6162"/>
        <v>0</v>
      </c>
      <c r="BG3787" s="13">
        <f t="shared" si="6163"/>
        <v>0</v>
      </c>
      <c r="BH3787" s="13">
        <f t="shared" si="6164"/>
        <v>0</v>
      </c>
      <c r="BI3787" s="13">
        <f t="shared" si="6165"/>
        <v>0</v>
      </c>
      <c r="BJ3787" s="12">
        <f t="shared" si="6166"/>
        <v>0</v>
      </c>
    </row>
    <row r="3788" spans="1:62" ht="15.75">
      <c r="A3788" s="14"/>
      <c r="B3788" s="14"/>
      <c r="C3788" s="12"/>
      <c r="D3788" s="12"/>
      <c r="E3788" s="12"/>
      <c r="F3788" s="12"/>
      <c r="G3788" s="12"/>
      <c r="H3788" s="12"/>
      <c r="I3788" s="12"/>
      <c r="J3788" s="12"/>
      <c r="K3788" s="12"/>
      <c r="L3788" s="12"/>
      <c r="M3788" s="12"/>
      <c r="N3788" s="12"/>
      <c r="O3788" s="12"/>
      <c r="P3788" s="12"/>
      <c r="Q3788" s="12"/>
      <c r="R3788" s="12"/>
      <c r="S3788" s="12"/>
      <c r="T3788" s="12"/>
      <c r="U3788" s="12"/>
      <c r="W3788" s="23" t="s">
        <v>31</v>
      </c>
      <c r="X3788" s="24">
        <v>0.56999999999999995</v>
      </c>
      <c r="Y3788" s="24">
        <v>0.56999999999999995</v>
      </c>
      <c r="Z3788" s="24">
        <v>0.56999999999999995</v>
      </c>
      <c r="AA3788" s="24">
        <v>0.56999999999999995</v>
      </c>
      <c r="AB3788" s="24">
        <v>0.56999999999999995</v>
      </c>
      <c r="AC3788" s="24">
        <v>0.56999999999999995</v>
      </c>
      <c r="AD3788" s="24">
        <v>0.56999999999999995</v>
      </c>
      <c r="AE3788" s="24">
        <v>0.56999999999999995</v>
      </c>
      <c r="AF3788" s="24">
        <v>0.56999999999999995</v>
      </c>
      <c r="AG3788" s="24">
        <v>0.56999999999999995</v>
      </c>
      <c r="AH3788" s="24">
        <v>0.56999999999999995</v>
      </c>
      <c r="AI3788" s="24">
        <v>0.56999999999999995</v>
      </c>
      <c r="AJ3788" s="24">
        <v>0.56999999999999995</v>
      </c>
      <c r="AK3788" s="24">
        <v>0.56999999999999995</v>
      </c>
      <c r="AL3788" s="24">
        <v>0.56999999999999995</v>
      </c>
      <c r="AM3788" s="24">
        <v>0.56999999999999995</v>
      </c>
      <c r="AN3788" s="24">
        <v>0.56999999999999995</v>
      </c>
      <c r="AP3788" s="14"/>
      <c r="AQ3788" s="14"/>
      <c r="AR3788" s="12" t="s">
        <v>31</v>
      </c>
      <c r="AS3788" s="13">
        <f t="shared" si="6150"/>
        <v>0</v>
      </c>
      <c r="AT3788" s="13">
        <f t="shared" si="6150"/>
        <v>0</v>
      </c>
      <c r="AU3788" s="13">
        <f t="shared" si="6151"/>
        <v>0</v>
      </c>
      <c r="AV3788" s="13">
        <f t="shared" si="6152"/>
        <v>0</v>
      </c>
      <c r="AW3788" s="13">
        <f t="shared" si="6153"/>
        <v>0</v>
      </c>
      <c r="AX3788" s="13">
        <f t="shared" si="6154"/>
        <v>0</v>
      </c>
      <c r="AY3788" s="13">
        <f t="shared" si="6155"/>
        <v>0</v>
      </c>
      <c r="AZ3788" s="13">
        <f t="shared" si="6156"/>
        <v>0</v>
      </c>
      <c r="BA3788" s="13">
        <f t="shared" si="6157"/>
        <v>0</v>
      </c>
      <c r="BB3788" s="13">
        <f t="shared" si="6158"/>
        <v>0</v>
      </c>
      <c r="BC3788" s="13">
        <f t="shared" si="6159"/>
        <v>0</v>
      </c>
      <c r="BD3788" s="13">
        <f t="shared" si="6160"/>
        <v>0</v>
      </c>
      <c r="BE3788" s="13">
        <f t="shared" si="6161"/>
        <v>0</v>
      </c>
      <c r="BF3788" s="13">
        <f t="shared" si="6162"/>
        <v>0</v>
      </c>
      <c r="BG3788" s="13">
        <f t="shared" si="6163"/>
        <v>0</v>
      </c>
      <c r="BH3788" s="13">
        <f t="shared" si="6164"/>
        <v>0</v>
      </c>
      <c r="BI3788" s="13">
        <f t="shared" si="6165"/>
        <v>0</v>
      </c>
      <c r="BJ3788" s="12">
        <f t="shared" si="6166"/>
        <v>0</v>
      </c>
    </row>
    <row r="3789" spans="1:62" ht="15.75">
      <c r="A3789" s="16"/>
      <c r="B3789" s="16"/>
      <c r="C3789" s="12"/>
      <c r="D3789" s="12"/>
      <c r="E3789" s="12"/>
      <c r="F3789" s="12"/>
      <c r="G3789" s="12"/>
      <c r="H3789" s="12"/>
      <c r="I3789" s="12"/>
      <c r="J3789" s="12"/>
      <c r="K3789" s="12"/>
      <c r="L3789" s="12"/>
      <c r="M3789" s="12"/>
      <c r="N3789" s="12"/>
      <c r="O3789" s="12"/>
      <c r="P3789" s="12"/>
      <c r="Q3789" s="12"/>
      <c r="R3789" s="12"/>
      <c r="S3789" s="12"/>
      <c r="T3789" s="12"/>
      <c r="U3789" s="12"/>
      <c r="W3789" s="23" t="s">
        <v>32</v>
      </c>
      <c r="X3789" s="24">
        <v>0.4</v>
      </c>
      <c r="Y3789" s="24">
        <v>0.4</v>
      </c>
      <c r="Z3789" s="24">
        <v>0.4</v>
      </c>
      <c r="AA3789" s="24">
        <v>0.4</v>
      </c>
      <c r="AB3789" s="24">
        <v>0.4</v>
      </c>
      <c r="AC3789" s="24">
        <v>0.4</v>
      </c>
      <c r="AD3789" s="24">
        <v>0.4</v>
      </c>
      <c r="AE3789" s="24">
        <v>0.4</v>
      </c>
      <c r="AF3789" s="24">
        <v>0.4</v>
      </c>
      <c r="AG3789" s="24">
        <v>0.4</v>
      </c>
      <c r="AH3789" s="24">
        <v>0.4</v>
      </c>
      <c r="AI3789" s="24">
        <v>0.4</v>
      </c>
      <c r="AJ3789" s="24">
        <v>0.4</v>
      </c>
      <c r="AK3789" s="24">
        <v>0.4</v>
      </c>
      <c r="AL3789" s="24">
        <v>0.4</v>
      </c>
      <c r="AM3789" s="24">
        <v>0.4</v>
      </c>
      <c r="AN3789" s="24">
        <v>0.4</v>
      </c>
      <c r="AP3789" s="16"/>
      <c r="AQ3789" s="16"/>
      <c r="AR3789" s="12" t="s">
        <v>32</v>
      </c>
      <c r="AS3789" s="13">
        <f t="shared" si="6150"/>
        <v>0</v>
      </c>
      <c r="AT3789" s="13">
        <f t="shared" si="6150"/>
        <v>0</v>
      </c>
      <c r="AU3789" s="13">
        <f t="shared" si="6151"/>
        <v>0</v>
      </c>
      <c r="AV3789" s="13">
        <f t="shared" si="6152"/>
        <v>0</v>
      </c>
      <c r="AW3789" s="13">
        <f t="shared" si="6153"/>
        <v>0</v>
      </c>
      <c r="AX3789" s="13">
        <f t="shared" si="6154"/>
        <v>0</v>
      </c>
      <c r="AY3789" s="13">
        <f t="shared" si="6155"/>
        <v>0</v>
      </c>
      <c r="AZ3789" s="13">
        <f t="shared" si="6156"/>
        <v>0</v>
      </c>
      <c r="BA3789" s="13">
        <f t="shared" si="6157"/>
        <v>0</v>
      </c>
      <c r="BB3789" s="13">
        <f t="shared" si="6158"/>
        <v>0</v>
      </c>
      <c r="BC3789" s="13">
        <f t="shared" si="6159"/>
        <v>0</v>
      </c>
      <c r="BD3789" s="13">
        <f t="shared" si="6160"/>
        <v>0</v>
      </c>
      <c r="BE3789" s="13">
        <f t="shared" si="6161"/>
        <v>0</v>
      </c>
      <c r="BF3789" s="13">
        <f t="shared" si="6162"/>
        <v>0</v>
      </c>
      <c r="BG3789" s="13">
        <f t="shared" si="6163"/>
        <v>0</v>
      </c>
      <c r="BH3789" s="13">
        <f t="shared" si="6164"/>
        <v>0</v>
      </c>
      <c r="BI3789" s="13">
        <f t="shared" si="6165"/>
        <v>0</v>
      </c>
      <c r="BJ3789" s="12">
        <f t="shared" si="6166"/>
        <v>0</v>
      </c>
    </row>
    <row r="3790" spans="1:62">
      <c r="A3790" s="17"/>
      <c r="B3790" s="18"/>
      <c r="C3790" s="19"/>
      <c r="D3790" s="19"/>
      <c r="E3790" s="19"/>
      <c r="F3790" s="19"/>
      <c r="G3790" s="19"/>
      <c r="H3790" s="19"/>
      <c r="I3790" s="19"/>
      <c r="J3790" s="19"/>
      <c r="K3790" s="19"/>
      <c r="L3790" s="19"/>
      <c r="M3790" s="19"/>
      <c r="N3790" s="19"/>
      <c r="O3790" s="19"/>
      <c r="P3790" s="19"/>
      <c r="Q3790" s="19"/>
      <c r="R3790" s="19"/>
      <c r="S3790" s="19"/>
      <c r="T3790" s="19"/>
      <c r="U3790" s="19"/>
      <c r="AP3790" s="35"/>
      <c r="AQ3790" s="36"/>
      <c r="AR3790" s="37" t="s">
        <v>33</v>
      </c>
      <c r="AS3790" s="37">
        <f>SUM(AS3781:AS3789)</f>
        <v>0</v>
      </c>
      <c r="AT3790" s="37">
        <f t="shared" ref="AT3790:BJ3790" si="6167">SUM(AT3781:AT3789)</f>
        <v>0</v>
      </c>
      <c r="AU3790" s="37">
        <f t="shared" si="6167"/>
        <v>0</v>
      </c>
      <c r="AV3790" s="37">
        <f t="shared" si="6167"/>
        <v>0</v>
      </c>
      <c r="AW3790" s="37">
        <f t="shared" si="6167"/>
        <v>0</v>
      </c>
      <c r="AX3790" s="37">
        <f t="shared" si="6167"/>
        <v>0</v>
      </c>
      <c r="AY3790" s="37">
        <f t="shared" si="6167"/>
        <v>0</v>
      </c>
      <c r="AZ3790" s="37">
        <f t="shared" si="6167"/>
        <v>0</v>
      </c>
      <c r="BA3790" s="37">
        <f t="shared" si="6167"/>
        <v>0</v>
      </c>
      <c r="BB3790" s="37">
        <f t="shared" si="6167"/>
        <v>0</v>
      </c>
      <c r="BC3790" s="37">
        <f t="shared" si="6167"/>
        <v>0</v>
      </c>
      <c r="BD3790" s="37">
        <f t="shared" si="6167"/>
        <v>0</v>
      </c>
      <c r="BE3790" s="37">
        <f t="shared" si="6167"/>
        <v>0</v>
      </c>
      <c r="BF3790" s="37">
        <f t="shared" si="6167"/>
        <v>0</v>
      </c>
      <c r="BG3790" s="37">
        <f t="shared" si="6167"/>
        <v>0</v>
      </c>
      <c r="BH3790" s="37">
        <f t="shared" si="6167"/>
        <v>0</v>
      </c>
      <c r="BI3790" s="37">
        <f t="shared" si="6167"/>
        <v>0</v>
      </c>
      <c r="BJ3790" s="37">
        <f t="shared" si="6167"/>
        <v>0</v>
      </c>
    </row>
    <row r="3793" spans="1:62" ht="106.5">
      <c r="A3793" s="8"/>
      <c r="B3793" s="8"/>
      <c r="C3793" s="8"/>
      <c r="D3793" s="8"/>
      <c r="E3793" s="9"/>
      <c r="F3793" s="9"/>
      <c r="G3793" s="9"/>
      <c r="H3793" s="9"/>
      <c r="I3793" s="9"/>
      <c r="J3793" s="9"/>
      <c r="K3793" s="9"/>
      <c r="L3793" s="9"/>
      <c r="M3793" s="9"/>
      <c r="N3793" s="9"/>
      <c r="O3793" s="9"/>
      <c r="P3793" s="9"/>
      <c r="Q3793" s="9"/>
      <c r="R3793" s="9"/>
      <c r="S3793" s="9"/>
      <c r="T3793" s="9"/>
      <c r="U3793" s="9"/>
      <c r="W3793" s="21"/>
      <c r="X3793" s="22" t="str">
        <f>X5</f>
        <v>ANGGREK</v>
      </c>
      <c r="Y3793" s="22" t="str">
        <f>Y5</f>
        <v>BOUGENVIL</v>
      </c>
      <c r="Z3793" s="22" t="str">
        <f t="shared" ref="Z3793:AN3793" si="6168">Z5</f>
        <v>CAMELIA</v>
      </c>
      <c r="AA3793" s="22" t="str">
        <f t="shared" si="6168"/>
        <v>DEWANDARU</v>
      </c>
      <c r="AB3793" s="22" t="str">
        <f t="shared" si="6168"/>
        <v>EDELWEIS</v>
      </c>
      <c r="AC3793" s="22" t="str">
        <f t="shared" si="6168"/>
        <v>FLAMBOYAN</v>
      </c>
      <c r="AD3793" s="22" t="str">
        <f t="shared" si="6168"/>
        <v>GERANIUM</v>
      </c>
      <c r="AE3793" s="22" t="str">
        <f t="shared" si="6168"/>
        <v>HELIKONIA</v>
      </c>
      <c r="AF3793" s="22" t="str">
        <f t="shared" si="6168"/>
        <v>IVY</v>
      </c>
      <c r="AG3793" s="22" t="str">
        <f t="shared" si="6168"/>
        <v>KANA</v>
      </c>
      <c r="AH3793" s="22" t="str">
        <f t="shared" si="6168"/>
        <v>IGD</v>
      </c>
      <c r="AI3793" s="22" t="str">
        <f t="shared" si="6168"/>
        <v>HCU</v>
      </c>
      <c r="AJ3793" s="22" t="str">
        <f t="shared" si="6168"/>
        <v>PENUNJANG</v>
      </c>
      <c r="AK3793" s="22" t="str">
        <f t="shared" si="6168"/>
        <v>PELAYANAN</v>
      </c>
      <c r="AL3793" s="22" t="str">
        <f t="shared" si="6168"/>
        <v>ADMIN</v>
      </c>
      <c r="AM3793" s="22" t="str">
        <f t="shared" si="6168"/>
        <v>ASRAMA</v>
      </c>
      <c r="AN3793" s="22" t="str">
        <f t="shared" si="6168"/>
        <v>MASJID</v>
      </c>
      <c r="AP3793" s="33" t="s">
        <v>2</v>
      </c>
      <c r="AQ3793" s="33" t="s">
        <v>3</v>
      </c>
      <c r="AR3793" s="33" t="s">
        <v>4</v>
      </c>
      <c r="AS3793" s="34" t="str">
        <f>AS5</f>
        <v>ANGGREK</v>
      </c>
      <c r="AT3793" s="34" t="str">
        <f>AT5</f>
        <v>BOUGENVIL</v>
      </c>
      <c r="AU3793" s="34" t="str">
        <f t="shared" ref="AU3793:BJ3793" si="6169">AU5</f>
        <v>CAMELIA II</v>
      </c>
      <c r="AV3793" s="34" t="str">
        <f t="shared" si="6169"/>
        <v>DEWANDARU</v>
      </c>
      <c r="AW3793" s="34" t="str">
        <f t="shared" si="6169"/>
        <v>EDELWEIS</v>
      </c>
      <c r="AX3793" s="34" t="str">
        <f t="shared" si="6169"/>
        <v>FLAMBOYAN</v>
      </c>
      <c r="AY3793" s="34" t="str">
        <f t="shared" si="6169"/>
        <v>GERANIUM</v>
      </c>
      <c r="AZ3793" s="34" t="str">
        <f t="shared" si="6169"/>
        <v>HELIKONIA</v>
      </c>
      <c r="BA3793" s="34" t="str">
        <f t="shared" si="6169"/>
        <v>IVY</v>
      </c>
      <c r="BB3793" s="34" t="str">
        <f t="shared" si="6169"/>
        <v>KANA</v>
      </c>
      <c r="BC3793" s="34" t="str">
        <f t="shared" si="6169"/>
        <v>IGD</v>
      </c>
      <c r="BD3793" s="34" t="str">
        <f t="shared" si="6169"/>
        <v>HCU</v>
      </c>
      <c r="BE3793" s="34" t="str">
        <f t="shared" si="6169"/>
        <v>PENUNJANG</v>
      </c>
      <c r="BF3793" s="34" t="str">
        <f t="shared" si="6169"/>
        <v>PELAYANAN</v>
      </c>
      <c r="BG3793" s="34" t="str">
        <f t="shared" si="6169"/>
        <v>ADMIN</v>
      </c>
      <c r="BH3793" s="34" t="str">
        <f t="shared" si="6169"/>
        <v>ASRAMA</v>
      </c>
      <c r="BI3793" s="34" t="str">
        <f t="shared" si="6169"/>
        <v>MASJID</v>
      </c>
      <c r="BJ3793" s="34" t="str">
        <f t="shared" si="6169"/>
        <v>JUMLAH</v>
      </c>
    </row>
    <row r="3794" spans="1:62" ht="15.75">
      <c r="A3794" s="10"/>
      <c r="B3794" s="11"/>
      <c r="C3794" s="12"/>
      <c r="D3794" s="12"/>
      <c r="E3794" s="12"/>
      <c r="F3794" s="12"/>
      <c r="G3794" s="12"/>
      <c r="H3794" s="12"/>
      <c r="I3794" s="12"/>
      <c r="J3794" s="12"/>
      <c r="K3794" s="12"/>
      <c r="L3794" s="12"/>
      <c r="M3794" s="12"/>
      <c r="N3794" s="12"/>
      <c r="O3794" s="12"/>
      <c r="P3794" s="12"/>
      <c r="Q3794" s="12"/>
      <c r="R3794" s="12"/>
      <c r="S3794" s="12"/>
      <c r="T3794" s="12"/>
      <c r="U3794" s="12"/>
      <c r="W3794" s="23" t="s">
        <v>24</v>
      </c>
      <c r="X3794" s="24">
        <v>0.26500000000000001</v>
      </c>
      <c r="Y3794" s="24">
        <v>0.26500000000000001</v>
      </c>
      <c r="Z3794" s="24">
        <v>0.26500000000000001</v>
      </c>
      <c r="AA3794" s="24">
        <v>0.26500000000000001</v>
      </c>
      <c r="AB3794" s="24">
        <v>0.26500000000000001</v>
      </c>
      <c r="AC3794" s="24">
        <v>0.26500000000000001</v>
      </c>
      <c r="AD3794" s="24">
        <v>0.26500000000000001</v>
      </c>
      <c r="AE3794" s="24">
        <v>0.26500000000000001</v>
      </c>
      <c r="AF3794" s="24">
        <v>0.26500000000000001</v>
      </c>
      <c r="AG3794" s="24">
        <v>0.26500000000000001</v>
      </c>
      <c r="AH3794" s="24">
        <v>0.26500000000000001</v>
      </c>
      <c r="AI3794" s="24">
        <v>0.26500000000000001</v>
      </c>
      <c r="AJ3794" s="24">
        <v>0.26500000000000001</v>
      </c>
      <c r="AK3794" s="24">
        <v>0.26500000000000001</v>
      </c>
      <c r="AL3794" s="24">
        <v>0.26500000000000001</v>
      </c>
      <c r="AM3794" s="24">
        <v>0.26500000000000001</v>
      </c>
      <c r="AN3794" s="24">
        <v>0.26500000000000001</v>
      </c>
      <c r="AP3794" s="10">
        <f>AP3781+1</f>
        <v>16</v>
      </c>
      <c r="AQ3794" s="11" t="s">
        <v>41</v>
      </c>
      <c r="AR3794" s="12" t="s">
        <v>24</v>
      </c>
      <c r="AS3794" s="13">
        <f t="shared" ref="AS3794:AT3802" si="6170">D3794*X3794</f>
        <v>0</v>
      </c>
      <c r="AT3794" s="13">
        <f t="shared" si="6170"/>
        <v>0</v>
      </c>
      <c r="AU3794" s="13">
        <f t="shared" ref="AU3794:AU3802" si="6171">F3794*Z3794</f>
        <v>0</v>
      </c>
      <c r="AV3794" s="13">
        <f t="shared" ref="AV3794:AV3802" si="6172">G3794*AA3794</f>
        <v>0</v>
      </c>
      <c r="AW3794" s="13">
        <f t="shared" ref="AW3794:AW3802" si="6173">H3794*AB3794</f>
        <v>0</v>
      </c>
      <c r="AX3794" s="13">
        <f t="shared" ref="AX3794:AX3802" si="6174">I3794*AC3794</f>
        <v>0</v>
      </c>
      <c r="AY3794" s="13">
        <f t="shared" ref="AY3794:AY3802" si="6175">J3794*AD3794</f>
        <v>0</v>
      </c>
      <c r="AZ3794" s="13">
        <f t="shared" ref="AZ3794:AZ3802" si="6176">K3794*AE3794</f>
        <v>0</v>
      </c>
      <c r="BA3794" s="13">
        <f t="shared" ref="BA3794:BA3802" si="6177">L3794*AF3794</f>
        <v>0</v>
      </c>
      <c r="BB3794" s="13">
        <f t="shared" ref="BB3794:BB3802" si="6178">M3794*AG3794</f>
        <v>0</v>
      </c>
      <c r="BC3794" s="13">
        <f t="shared" ref="BC3794:BC3802" si="6179">N3794*AH3794</f>
        <v>0</v>
      </c>
      <c r="BD3794" s="13">
        <f t="shared" ref="BD3794:BD3802" si="6180">O3794*AI3794</f>
        <v>0</v>
      </c>
      <c r="BE3794" s="13">
        <f t="shared" ref="BE3794:BE3802" si="6181">P3794*AJ3794</f>
        <v>0</v>
      </c>
      <c r="BF3794" s="13">
        <f t="shared" ref="BF3794:BF3802" si="6182">Q3794*AK3794</f>
        <v>0</v>
      </c>
      <c r="BG3794" s="13">
        <f t="shared" ref="BG3794:BG3802" si="6183">R3794*AL3794</f>
        <v>0</v>
      </c>
      <c r="BH3794" s="13">
        <f t="shared" ref="BH3794:BH3802" si="6184">S3794*AM3794</f>
        <v>0</v>
      </c>
      <c r="BI3794" s="13">
        <f t="shared" ref="BI3794:BI3802" si="6185">T3794*AN3794</f>
        <v>0</v>
      </c>
      <c r="BJ3794" s="12">
        <f>SUM(AT3794:BI3794)</f>
        <v>0</v>
      </c>
    </row>
    <row r="3795" spans="1:62" ht="15.75">
      <c r="A3795" s="14"/>
      <c r="B3795" s="15"/>
      <c r="C3795" s="12"/>
      <c r="D3795" s="12"/>
      <c r="E3795" s="12"/>
      <c r="F3795" s="12"/>
      <c r="G3795" s="12"/>
      <c r="H3795" s="12"/>
      <c r="I3795" s="12"/>
      <c r="J3795" s="12"/>
      <c r="K3795" s="12"/>
      <c r="L3795" s="12"/>
      <c r="M3795" s="12"/>
      <c r="N3795" s="12"/>
      <c r="O3795" s="12"/>
      <c r="P3795" s="12"/>
      <c r="Q3795" s="12"/>
      <c r="R3795" s="12"/>
      <c r="S3795" s="12"/>
      <c r="T3795" s="12"/>
      <c r="U3795" s="12"/>
      <c r="W3795" s="23" t="s">
        <v>25</v>
      </c>
      <c r="X3795" s="24">
        <v>0.22500000000000001</v>
      </c>
      <c r="Y3795" s="24">
        <v>0.22500000000000001</v>
      </c>
      <c r="Z3795" s="24">
        <v>0.22500000000000001</v>
      </c>
      <c r="AA3795" s="24">
        <v>0.22500000000000001</v>
      </c>
      <c r="AB3795" s="24">
        <v>0.22500000000000001</v>
      </c>
      <c r="AC3795" s="24">
        <v>0.22500000000000001</v>
      </c>
      <c r="AD3795" s="24">
        <v>0.22500000000000001</v>
      </c>
      <c r="AE3795" s="24">
        <v>0.22500000000000001</v>
      </c>
      <c r="AF3795" s="24">
        <v>0.22500000000000001</v>
      </c>
      <c r="AG3795" s="24">
        <v>0.22500000000000001</v>
      </c>
      <c r="AH3795" s="24">
        <v>0.22500000000000001</v>
      </c>
      <c r="AI3795" s="24">
        <v>0.22500000000000001</v>
      </c>
      <c r="AJ3795" s="24">
        <v>0.22500000000000001</v>
      </c>
      <c r="AK3795" s="24">
        <v>0.22500000000000001</v>
      </c>
      <c r="AL3795" s="24">
        <v>0.22500000000000001</v>
      </c>
      <c r="AM3795" s="24">
        <v>0.22500000000000001</v>
      </c>
      <c r="AN3795" s="24">
        <v>0.22500000000000001</v>
      </c>
      <c r="AP3795" s="14"/>
      <c r="AQ3795" s="15">
        <f>AQ3782+1</f>
        <v>44485</v>
      </c>
      <c r="AR3795" s="12" t="s">
        <v>25</v>
      </c>
      <c r="AS3795" s="13">
        <f t="shared" si="6170"/>
        <v>0</v>
      </c>
      <c r="AT3795" s="13">
        <f t="shared" si="6170"/>
        <v>0</v>
      </c>
      <c r="AU3795" s="13">
        <f t="shared" si="6171"/>
        <v>0</v>
      </c>
      <c r="AV3795" s="13">
        <f t="shared" si="6172"/>
        <v>0</v>
      </c>
      <c r="AW3795" s="13">
        <f t="shared" si="6173"/>
        <v>0</v>
      </c>
      <c r="AX3795" s="13">
        <f t="shared" si="6174"/>
        <v>0</v>
      </c>
      <c r="AY3795" s="13">
        <f t="shared" si="6175"/>
        <v>0</v>
      </c>
      <c r="AZ3795" s="13">
        <f t="shared" si="6176"/>
        <v>0</v>
      </c>
      <c r="BA3795" s="13">
        <f t="shared" si="6177"/>
        <v>0</v>
      </c>
      <c r="BB3795" s="13">
        <f t="shared" si="6178"/>
        <v>0</v>
      </c>
      <c r="BC3795" s="13">
        <f t="shared" si="6179"/>
        <v>0</v>
      </c>
      <c r="BD3795" s="13">
        <f t="shared" si="6180"/>
        <v>0</v>
      </c>
      <c r="BE3795" s="13">
        <f t="shared" si="6181"/>
        <v>0</v>
      </c>
      <c r="BF3795" s="13">
        <f t="shared" si="6182"/>
        <v>0</v>
      </c>
      <c r="BG3795" s="13">
        <f t="shared" si="6183"/>
        <v>0</v>
      </c>
      <c r="BH3795" s="13">
        <f t="shared" si="6184"/>
        <v>0</v>
      </c>
      <c r="BI3795" s="13">
        <f t="shared" si="6185"/>
        <v>0</v>
      </c>
      <c r="BJ3795" s="12">
        <f t="shared" ref="BJ3795:BJ3802" si="6186">SUM(AT3795:BI3795)</f>
        <v>0</v>
      </c>
    </row>
    <row r="3796" spans="1:62" ht="15.75">
      <c r="A3796" s="14"/>
      <c r="B3796" s="14"/>
      <c r="C3796" s="12"/>
      <c r="D3796" s="12"/>
      <c r="E3796" s="12"/>
      <c r="F3796" s="12"/>
      <c r="G3796" s="12"/>
      <c r="H3796" s="12"/>
      <c r="I3796" s="12"/>
      <c r="J3796" s="12"/>
      <c r="K3796" s="12"/>
      <c r="L3796" s="12"/>
      <c r="M3796" s="12"/>
      <c r="N3796" s="12"/>
      <c r="O3796" s="12"/>
      <c r="P3796" s="12"/>
      <c r="Q3796" s="12"/>
      <c r="R3796" s="12"/>
      <c r="S3796" s="12"/>
      <c r="T3796" s="12"/>
      <c r="U3796" s="12"/>
      <c r="W3796" s="23" t="s">
        <v>26</v>
      </c>
      <c r="X3796" s="24">
        <v>0.35</v>
      </c>
      <c r="Y3796" s="24">
        <v>0.35</v>
      </c>
      <c r="Z3796" s="24">
        <v>0.35</v>
      </c>
      <c r="AA3796" s="24">
        <v>0.35</v>
      </c>
      <c r="AB3796" s="24">
        <v>0.35</v>
      </c>
      <c r="AC3796" s="24">
        <v>0.35</v>
      </c>
      <c r="AD3796" s="24">
        <v>0.35</v>
      </c>
      <c r="AE3796" s="24">
        <v>0.35</v>
      </c>
      <c r="AF3796" s="24">
        <v>0.35</v>
      </c>
      <c r="AG3796" s="24">
        <v>0.35</v>
      </c>
      <c r="AH3796" s="24">
        <v>0.35</v>
      </c>
      <c r="AI3796" s="24">
        <v>0.35</v>
      </c>
      <c r="AJ3796" s="24">
        <v>0.35</v>
      </c>
      <c r="AK3796" s="24">
        <v>0.35</v>
      </c>
      <c r="AL3796" s="24">
        <v>0.35</v>
      </c>
      <c r="AM3796" s="24">
        <v>0.35</v>
      </c>
      <c r="AN3796" s="24">
        <v>0.35</v>
      </c>
      <c r="AP3796" s="14"/>
      <c r="AQ3796" s="14"/>
      <c r="AR3796" s="12" t="s">
        <v>26</v>
      </c>
      <c r="AS3796" s="13">
        <f t="shared" si="6170"/>
        <v>0</v>
      </c>
      <c r="AT3796" s="13">
        <f t="shared" si="6170"/>
        <v>0</v>
      </c>
      <c r="AU3796" s="13">
        <f t="shared" si="6171"/>
        <v>0</v>
      </c>
      <c r="AV3796" s="13">
        <f t="shared" si="6172"/>
        <v>0</v>
      </c>
      <c r="AW3796" s="13">
        <f t="shared" si="6173"/>
        <v>0</v>
      </c>
      <c r="AX3796" s="13">
        <f t="shared" si="6174"/>
        <v>0</v>
      </c>
      <c r="AY3796" s="13">
        <f t="shared" si="6175"/>
        <v>0</v>
      </c>
      <c r="AZ3796" s="13">
        <f t="shared" si="6176"/>
        <v>0</v>
      </c>
      <c r="BA3796" s="13">
        <f t="shared" si="6177"/>
        <v>0</v>
      </c>
      <c r="BB3796" s="13">
        <f t="shared" si="6178"/>
        <v>0</v>
      </c>
      <c r="BC3796" s="13">
        <f t="shared" si="6179"/>
        <v>0</v>
      </c>
      <c r="BD3796" s="13">
        <f t="shared" si="6180"/>
        <v>0</v>
      </c>
      <c r="BE3796" s="13">
        <f t="shared" si="6181"/>
        <v>0</v>
      </c>
      <c r="BF3796" s="13">
        <f t="shared" si="6182"/>
        <v>0</v>
      </c>
      <c r="BG3796" s="13">
        <f t="shared" si="6183"/>
        <v>0</v>
      </c>
      <c r="BH3796" s="13">
        <f t="shared" si="6184"/>
        <v>0</v>
      </c>
      <c r="BI3796" s="13">
        <f t="shared" si="6185"/>
        <v>0</v>
      </c>
      <c r="BJ3796" s="12">
        <f t="shared" si="6186"/>
        <v>0</v>
      </c>
    </row>
    <row r="3797" spans="1:62" ht="15.75">
      <c r="A3797" s="14"/>
      <c r="B3797" s="14"/>
      <c r="C3797" s="12"/>
      <c r="D3797" s="12"/>
      <c r="E3797" s="12"/>
      <c r="F3797" s="12"/>
      <c r="G3797" s="12"/>
      <c r="H3797" s="12"/>
      <c r="I3797" s="12"/>
      <c r="J3797" s="12"/>
      <c r="K3797" s="12"/>
      <c r="L3797" s="12"/>
      <c r="M3797" s="12"/>
      <c r="N3797" s="12"/>
      <c r="O3797" s="12"/>
      <c r="P3797" s="12"/>
      <c r="Q3797" s="12"/>
      <c r="R3797" s="12"/>
      <c r="S3797" s="12"/>
      <c r="T3797" s="12"/>
      <c r="U3797" s="12"/>
      <c r="W3797" s="23" t="s">
        <v>27</v>
      </c>
      <c r="X3797" s="24">
        <v>0.43</v>
      </c>
      <c r="Y3797" s="24">
        <v>0.43</v>
      </c>
      <c r="Z3797" s="24">
        <v>0.43</v>
      </c>
      <c r="AA3797" s="24">
        <v>0.43</v>
      </c>
      <c r="AB3797" s="24">
        <v>0.43</v>
      </c>
      <c r="AC3797" s="24">
        <v>0.43</v>
      </c>
      <c r="AD3797" s="24">
        <v>0.43</v>
      </c>
      <c r="AE3797" s="24">
        <v>0.43</v>
      </c>
      <c r="AF3797" s="24">
        <v>0.43</v>
      </c>
      <c r="AG3797" s="24">
        <v>0.43</v>
      </c>
      <c r="AH3797" s="24">
        <v>0.43</v>
      </c>
      <c r="AI3797" s="24">
        <v>0.43</v>
      </c>
      <c r="AJ3797" s="24">
        <v>0.43</v>
      </c>
      <c r="AK3797" s="24">
        <v>0.43</v>
      </c>
      <c r="AL3797" s="24">
        <v>0.43</v>
      </c>
      <c r="AM3797" s="24">
        <v>0.43</v>
      </c>
      <c r="AN3797" s="24">
        <v>0.43</v>
      </c>
      <c r="AP3797" s="14"/>
      <c r="AQ3797" s="14"/>
      <c r="AR3797" s="12" t="s">
        <v>27</v>
      </c>
      <c r="AS3797" s="13">
        <f t="shared" si="6170"/>
        <v>0</v>
      </c>
      <c r="AT3797" s="13">
        <f t="shared" si="6170"/>
        <v>0</v>
      </c>
      <c r="AU3797" s="13">
        <f t="shared" si="6171"/>
        <v>0</v>
      </c>
      <c r="AV3797" s="13">
        <f t="shared" si="6172"/>
        <v>0</v>
      </c>
      <c r="AW3797" s="13">
        <f t="shared" si="6173"/>
        <v>0</v>
      </c>
      <c r="AX3797" s="13">
        <f t="shared" si="6174"/>
        <v>0</v>
      </c>
      <c r="AY3797" s="13">
        <f t="shared" si="6175"/>
        <v>0</v>
      </c>
      <c r="AZ3797" s="13">
        <f t="shared" si="6176"/>
        <v>0</v>
      </c>
      <c r="BA3797" s="13">
        <f t="shared" si="6177"/>
        <v>0</v>
      </c>
      <c r="BB3797" s="13">
        <f t="shared" si="6178"/>
        <v>0</v>
      </c>
      <c r="BC3797" s="13">
        <f t="shared" si="6179"/>
        <v>0</v>
      </c>
      <c r="BD3797" s="13">
        <f t="shared" si="6180"/>
        <v>0</v>
      </c>
      <c r="BE3797" s="13">
        <f t="shared" si="6181"/>
        <v>0</v>
      </c>
      <c r="BF3797" s="13">
        <f t="shared" si="6182"/>
        <v>0</v>
      </c>
      <c r="BG3797" s="13">
        <f t="shared" si="6183"/>
        <v>0</v>
      </c>
      <c r="BH3797" s="13">
        <f t="shared" si="6184"/>
        <v>0</v>
      </c>
      <c r="BI3797" s="13">
        <f t="shared" si="6185"/>
        <v>0</v>
      </c>
      <c r="BJ3797" s="12">
        <f t="shared" si="6186"/>
        <v>0</v>
      </c>
    </row>
    <row r="3798" spans="1:62" ht="15.75">
      <c r="A3798" s="14"/>
      <c r="B3798" s="14"/>
      <c r="C3798" s="12"/>
      <c r="D3798" s="12"/>
      <c r="E3798" s="12"/>
      <c r="F3798" s="12"/>
      <c r="G3798" s="12"/>
      <c r="H3798" s="12"/>
      <c r="I3798" s="12"/>
      <c r="J3798" s="12"/>
      <c r="K3798" s="12"/>
      <c r="L3798" s="12"/>
      <c r="M3798" s="12"/>
      <c r="N3798" s="12"/>
      <c r="O3798" s="12"/>
      <c r="P3798" s="12"/>
      <c r="Q3798" s="12"/>
      <c r="R3798" s="12"/>
      <c r="S3798" s="12"/>
      <c r="T3798" s="12"/>
      <c r="U3798" s="12"/>
      <c r="W3798" s="23" t="s">
        <v>28</v>
      </c>
      <c r="X3798" s="24">
        <v>0.5</v>
      </c>
      <c r="Y3798" s="24">
        <v>0.5</v>
      </c>
      <c r="Z3798" s="24">
        <v>0.5</v>
      </c>
      <c r="AA3798" s="24">
        <v>0.5</v>
      </c>
      <c r="AB3798" s="24">
        <v>0.5</v>
      </c>
      <c r="AC3798" s="24">
        <v>0.5</v>
      </c>
      <c r="AD3798" s="24">
        <v>0.5</v>
      </c>
      <c r="AE3798" s="24">
        <v>0.5</v>
      </c>
      <c r="AF3798" s="24">
        <v>0.5</v>
      </c>
      <c r="AG3798" s="24">
        <v>0.5</v>
      </c>
      <c r="AH3798" s="24">
        <v>0.5</v>
      </c>
      <c r="AI3798" s="24">
        <v>0.5</v>
      </c>
      <c r="AJ3798" s="24">
        <v>0.5</v>
      </c>
      <c r="AK3798" s="24">
        <v>0.5</v>
      </c>
      <c r="AL3798" s="24">
        <v>0.5</v>
      </c>
      <c r="AM3798" s="24">
        <v>0.5</v>
      </c>
      <c r="AN3798" s="24">
        <v>0.5</v>
      </c>
      <c r="AP3798" s="14"/>
      <c r="AQ3798" s="14"/>
      <c r="AR3798" s="12" t="s">
        <v>28</v>
      </c>
      <c r="AS3798" s="13">
        <f t="shared" si="6170"/>
        <v>0</v>
      </c>
      <c r="AT3798" s="13">
        <f t="shared" si="6170"/>
        <v>0</v>
      </c>
      <c r="AU3798" s="13">
        <f t="shared" si="6171"/>
        <v>0</v>
      </c>
      <c r="AV3798" s="13">
        <f t="shared" si="6172"/>
        <v>0</v>
      </c>
      <c r="AW3798" s="13">
        <f t="shared" si="6173"/>
        <v>0</v>
      </c>
      <c r="AX3798" s="13">
        <f t="shared" si="6174"/>
        <v>0</v>
      </c>
      <c r="AY3798" s="13">
        <f t="shared" si="6175"/>
        <v>0</v>
      </c>
      <c r="AZ3798" s="13">
        <f t="shared" si="6176"/>
        <v>0</v>
      </c>
      <c r="BA3798" s="13">
        <f t="shared" si="6177"/>
        <v>0</v>
      </c>
      <c r="BB3798" s="13">
        <f t="shared" si="6178"/>
        <v>0</v>
      </c>
      <c r="BC3798" s="13">
        <f t="shared" si="6179"/>
        <v>0</v>
      </c>
      <c r="BD3798" s="13">
        <f t="shared" si="6180"/>
        <v>0</v>
      </c>
      <c r="BE3798" s="13">
        <f t="shared" si="6181"/>
        <v>0</v>
      </c>
      <c r="BF3798" s="13">
        <f t="shared" si="6182"/>
        <v>0</v>
      </c>
      <c r="BG3798" s="13">
        <f t="shared" si="6183"/>
        <v>0</v>
      </c>
      <c r="BH3798" s="13">
        <f t="shared" si="6184"/>
        <v>0</v>
      </c>
      <c r="BI3798" s="13">
        <f t="shared" si="6185"/>
        <v>0</v>
      </c>
      <c r="BJ3798" s="12">
        <f t="shared" si="6186"/>
        <v>0</v>
      </c>
    </row>
    <row r="3799" spans="1:62" ht="15.75">
      <c r="A3799" s="14"/>
      <c r="B3799" s="14"/>
      <c r="C3799" s="12"/>
      <c r="D3799" s="12"/>
      <c r="E3799" s="12"/>
      <c r="F3799" s="12"/>
      <c r="G3799" s="12"/>
      <c r="H3799" s="12"/>
      <c r="I3799" s="12"/>
      <c r="J3799" s="12"/>
      <c r="K3799" s="12"/>
      <c r="L3799" s="12"/>
      <c r="M3799" s="12"/>
      <c r="N3799" s="12"/>
      <c r="O3799" s="12"/>
      <c r="P3799" s="12"/>
      <c r="Q3799" s="12"/>
      <c r="R3799" s="12"/>
      <c r="S3799" s="12"/>
      <c r="T3799" s="12"/>
      <c r="U3799" s="12"/>
      <c r="W3799" s="23" t="s">
        <v>50</v>
      </c>
      <c r="X3799" s="24">
        <v>8.5000000000000006E-2</v>
      </c>
      <c r="Y3799" s="24">
        <v>8.5000000000000006E-2</v>
      </c>
      <c r="Z3799" s="24">
        <v>8.5000000000000006E-2</v>
      </c>
      <c r="AA3799" s="24">
        <v>8.5000000000000006E-2</v>
      </c>
      <c r="AB3799" s="24">
        <v>8.5000000000000006E-2</v>
      </c>
      <c r="AC3799" s="24">
        <v>8.5000000000000006E-2</v>
      </c>
      <c r="AD3799" s="24">
        <v>8.5000000000000006E-2</v>
      </c>
      <c r="AE3799" s="24">
        <v>8.5000000000000006E-2</v>
      </c>
      <c r="AF3799" s="24">
        <v>8.5000000000000006E-2</v>
      </c>
      <c r="AG3799" s="24">
        <v>8.5000000000000006E-2</v>
      </c>
      <c r="AH3799" s="24">
        <v>8.5000000000000006E-2</v>
      </c>
      <c r="AI3799" s="24">
        <v>8.5000000000000006E-2</v>
      </c>
      <c r="AJ3799" s="24">
        <v>8.5000000000000006E-2</v>
      </c>
      <c r="AK3799" s="24">
        <v>8.5000000000000006E-2</v>
      </c>
      <c r="AL3799" s="24">
        <v>8.5000000000000006E-2</v>
      </c>
      <c r="AM3799" s="24">
        <v>8.5000000000000006E-2</v>
      </c>
      <c r="AN3799" s="24">
        <v>8.5000000000000006E-2</v>
      </c>
      <c r="AP3799" s="14"/>
      <c r="AQ3799" s="14"/>
      <c r="AR3799" s="12" t="s">
        <v>29</v>
      </c>
      <c r="AS3799" s="13">
        <f t="shared" si="6170"/>
        <v>0</v>
      </c>
      <c r="AT3799" s="13">
        <f t="shared" si="6170"/>
        <v>0</v>
      </c>
      <c r="AU3799" s="13">
        <f t="shared" si="6171"/>
        <v>0</v>
      </c>
      <c r="AV3799" s="13">
        <f t="shared" si="6172"/>
        <v>0</v>
      </c>
      <c r="AW3799" s="13">
        <f t="shared" si="6173"/>
        <v>0</v>
      </c>
      <c r="AX3799" s="13">
        <f t="shared" si="6174"/>
        <v>0</v>
      </c>
      <c r="AY3799" s="13">
        <f t="shared" si="6175"/>
        <v>0</v>
      </c>
      <c r="AZ3799" s="13">
        <f t="shared" si="6176"/>
        <v>0</v>
      </c>
      <c r="BA3799" s="13">
        <f t="shared" si="6177"/>
        <v>0</v>
      </c>
      <c r="BB3799" s="13">
        <f t="shared" si="6178"/>
        <v>0</v>
      </c>
      <c r="BC3799" s="13">
        <f t="shared" si="6179"/>
        <v>0</v>
      </c>
      <c r="BD3799" s="13">
        <f t="shared" si="6180"/>
        <v>0</v>
      </c>
      <c r="BE3799" s="13">
        <f t="shared" si="6181"/>
        <v>0</v>
      </c>
      <c r="BF3799" s="13">
        <f t="shared" si="6182"/>
        <v>0</v>
      </c>
      <c r="BG3799" s="13">
        <f t="shared" si="6183"/>
        <v>0</v>
      </c>
      <c r="BH3799" s="13">
        <f t="shared" si="6184"/>
        <v>0</v>
      </c>
      <c r="BI3799" s="13">
        <f t="shared" si="6185"/>
        <v>0</v>
      </c>
      <c r="BJ3799" s="12">
        <f t="shared" si="6186"/>
        <v>0</v>
      </c>
    </row>
    <row r="3800" spans="1:62" ht="15.75">
      <c r="A3800" s="14"/>
      <c r="B3800" s="14"/>
      <c r="C3800" s="12"/>
      <c r="D3800" s="12"/>
      <c r="E3800" s="12"/>
      <c r="F3800" s="12"/>
      <c r="G3800" s="12"/>
      <c r="H3800" s="12"/>
      <c r="I3800" s="12"/>
      <c r="J3800" s="12"/>
      <c r="K3800" s="12"/>
      <c r="L3800" s="12"/>
      <c r="M3800" s="12"/>
      <c r="N3800" s="12"/>
      <c r="O3800" s="12"/>
      <c r="P3800" s="12"/>
      <c r="Q3800" s="12"/>
      <c r="R3800" s="12"/>
      <c r="S3800" s="12"/>
      <c r="T3800" s="12"/>
      <c r="U3800" s="12"/>
      <c r="W3800" s="23" t="s">
        <v>51</v>
      </c>
      <c r="X3800" s="24">
        <v>0.59</v>
      </c>
      <c r="Y3800" s="24">
        <v>0.59</v>
      </c>
      <c r="Z3800" s="24">
        <v>0.59</v>
      </c>
      <c r="AA3800" s="24">
        <v>0.59</v>
      </c>
      <c r="AB3800" s="24">
        <v>0.59</v>
      </c>
      <c r="AC3800" s="24">
        <v>0.59</v>
      </c>
      <c r="AD3800" s="24">
        <v>0.59</v>
      </c>
      <c r="AE3800" s="24">
        <v>0.59</v>
      </c>
      <c r="AF3800" s="24">
        <v>0.59</v>
      </c>
      <c r="AG3800" s="24">
        <v>0.59</v>
      </c>
      <c r="AH3800" s="24">
        <v>0.59</v>
      </c>
      <c r="AI3800" s="24">
        <v>0.59</v>
      </c>
      <c r="AJ3800" s="24">
        <v>0.59</v>
      </c>
      <c r="AK3800" s="24">
        <v>0.59</v>
      </c>
      <c r="AL3800" s="24">
        <v>0.59</v>
      </c>
      <c r="AM3800" s="24">
        <v>0.59</v>
      </c>
      <c r="AN3800" s="24">
        <v>0.59</v>
      </c>
      <c r="AP3800" s="14"/>
      <c r="AQ3800" s="14"/>
      <c r="AR3800" s="12" t="s">
        <v>30</v>
      </c>
      <c r="AS3800" s="13">
        <f t="shared" si="6170"/>
        <v>0</v>
      </c>
      <c r="AT3800" s="13">
        <f t="shared" si="6170"/>
        <v>0</v>
      </c>
      <c r="AU3800" s="13">
        <f t="shared" si="6171"/>
        <v>0</v>
      </c>
      <c r="AV3800" s="13">
        <f t="shared" si="6172"/>
        <v>0</v>
      </c>
      <c r="AW3800" s="13">
        <f t="shared" si="6173"/>
        <v>0</v>
      </c>
      <c r="AX3800" s="13">
        <f t="shared" si="6174"/>
        <v>0</v>
      </c>
      <c r="AY3800" s="13">
        <f t="shared" si="6175"/>
        <v>0</v>
      </c>
      <c r="AZ3800" s="13">
        <f t="shared" si="6176"/>
        <v>0</v>
      </c>
      <c r="BA3800" s="13">
        <f t="shared" si="6177"/>
        <v>0</v>
      </c>
      <c r="BB3800" s="13">
        <f t="shared" si="6178"/>
        <v>0</v>
      </c>
      <c r="BC3800" s="13">
        <f t="shared" si="6179"/>
        <v>0</v>
      </c>
      <c r="BD3800" s="13">
        <f t="shared" si="6180"/>
        <v>0</v>
      </c>
      <c r="BE3800" s="13">
        <f t="shared" si="6181"/>
        <v>0</v>
      </c>
      <c r="BF3800" s="13">
        <f t="shared" si="6182"/>
        <v>0</v>
      </c>
      <c r="BG3800" s="13">
        <f t="shared" si="6183"/>
        <v>0</v>
      </c>
      <c r="BH3800" s="13">
        <f t="shared" si="6184"/>
        <v>0</v>
      </c>
      <c r="BI3800" s="13">
        <f t="shared" si="6185"/>
        <v>0</v>
      </c>
      <c r="BJ3800" s="12">
        <f t="shared" si="6186"/>
        <v>0</v>
      </c>
    </row>
    <row r="3801" spans="1:62" ht="15.75">
      <c r="A3801" s="14"/>
      <c r="B3801" s="14"/>
      <c r="C3801" s="12"/>
      <c r="D3801" s="12"/>
      <c r="E3801" s="12"/>
      <c r="F3801" s="12"/>
      <c r="G3801" s="12"/>
      <c r="H3801" s="12"/>
      <c r="I3801" s="12"/>
      <c r="J3801" s="12"/>
      <c r="K3801" s="12"/>
      <c r="L3801" s="12"/>
      <c r="M3801" s="12"/>
      <c r="N3801" s="12"/>
      <c r="O3801" s="12"/>
      <c r="P3801" s="12"/>
      <c r="Q3801" s="12"/>
      <c r="R3801" s="12"/>
      <c r="S3801" s="12"/>
      <c r="T3801" s="12"/>
      <c r="U3801" s="12"/>
      <c r="W3801" s="23" t="s">
        <v>31</v>
      </c>
      <c r="X3801" s="24">
        <v>0.56999999999999995</v>
      </c>
      <c r="Y3801" s="24">
        <v>0.56999999999999995</v>
      </c>
      <c r="Z3801" s="24">
        <v>0.56999999999999995</v>
      </c>
      <c r="AA3801" s="24">
        <v>0.56999999999999995</v>
      </c>
      <c r="AB3801" s="24">
        <v>0.56999999999999995</v>
      </c>
      <c r="AC3801" s="24">
        <v>0.56999999999999995</v>
      </c>
      <c r="AD3801" s="24">
        <v>0.56999999999999995</v>
      </c>
      <c r="AE3801" s="24">
        <v>0.56999999999999995</v>
      </c>
      <c r="AF3801" s="24">
        <v>0.56999999999999995</v>
      </c>
      <c r="AG3801" s="24">
        <v>0.56999999999999995</v>
      </c>
      <c r="AH3801" s="24">
        <v>0.56999999999999995</v>
      </c>
      <c r="AI3801" s="24">
        <v>0.56999999999999995</v>
      </c>
      <c r="AJ3801" s="24">
        <v>0.56999999999999995</v>
      </c>
      <c r="AK3801" s="24">
        <v>0.56999999999999995</v>
      </c>
      <c r="AL3801" s="24">
        <v>0.56999999999999995</v>
      </c>
      <c r="AM3801" s="24">
        <v>0.56999999999999995</v>
      </c>
      <c r="AN3801" s="24">
        <v>0.56999999999999995</v>
      </c>
      <c r="AP3801" s="14"/>
      <c r="AQ3801" s="14"/>
      <c r="AR3801" s="12" t="s">
        <v>31</v>
      </c>
      <c r="AS3801" s="13">
        <f t="shared" si="6170"/>
        <v>0</v>
      </c>
      <c r="AT3801" s="13">
        <f t="shared" si="6170"/>
        <v>0</v>
      </c>
      <c r="AU3801" s="13">
        <f t="shared" si="6171"/>
        <v>0</v>
      </c>
      <c r="AV3801" s="13">
        <f t="shared" si="6172"/>
        <v>0</v>
      </c>
      <c r="AW3801" s="13">
        <f t="shared" si="6173"/>
        <v>0</v>
      </c>
      <c r="AX3801" s="13">
        <f t="shared" si="6174"/>
        <v>0</v>
      </c>
      <c r="AY3801" s="13">
        <f t="shared" si="6175"/>
        <v>0</v>
      </c>
      <c r="AZ3801" s="13">
        <f t="shared" si="6176"/>
        <v>0</v>
      </c>
      <c r="BA3801" s="13">
        <f t="shared" si="6177"/>
        <v>0</v>
      </c>
      <c r="BB3801" s="13">
        <f t="shared" si="6178"/>
        <v>0</v>
      </c>
      <c r="BC3801" s="13">
        <f t="shared" si="6179"/>
        <v>0</v>
      </c>
      <c r="BD3801" s="13">
        <f t="shared" si="6180"/>
        <v>0</v>
      </c>
      <c r="BE3801" s="13">
        <f t="shared" si="6181"/>
        <v>0</v>
      </c>
      <c r="BF3801" s="13">
        <f t="shared" si="6182"/>
        <v>0</v>
      </c>
      <c r="BG3801" s="13">
        <f t="shared" si="6183"/>
        <v>0</v>
      </c>
      <c r="BH3801" s="13">
        <f t="shared" si="6184"/>
        <v>0</v>
      </c>
      <c r="BI3801" s="13">
        <f t="shared" si="6185"/>
        <v>0</v>
      </c>
      <c r="BJ3801" s="12">
        <f t="shared" si="6186"/>
        <v>0</v>
      </c>
    </row>
    <row r="3802" spans="1:62" ht="15.75">
      <c r="A3802" s="16"/>
      <c r="B3802" s="16"/>
      <c r="C3802" s="12"/>
      <c r="D3802" s="12"/>
      <c r="E3802" s="12"/>
      <c r="F3802" s="12"/>
      <c r="G3802" s="12"/>
      <c r="H3802" s="12"/>
      <c r="I3802" s="12"/>
      <c r="J3802" s="12"/>
      <c r="K3802" s="12"/>
      <c r="L3802" s="12"/>
      <c r="M3802" s="12"/>
      <c r="N3802" s="12"/>
      <c r="O3802" s="12"/>
      <c r="P3802" s="12"/>
      <c r="Q3802" s="12"/>
      <c r="R3802" s="12"/>
      <c r="S3802" s="12"/>
      <c r="T3802" s="12"/>
      <c r="U3802" s="12"/>
      <c r="W3802" s="23" t="s">
        <v>32</v>
      </c>
      <c r="X3802" s="24">
        <v>0.4</v>
      </c>
      <c r="Y3802" s="24">
        <v>0.4</v>
      </c>
      <c r="Z3802" s="24">
        <v>0.4</v>
      </c>
      <c r="AA3802" s="24">
        <v>0.4</v>
      </c>
      <c r="AB3802" s="24">
        <v>0.4</v>
      </c>
      <c r="AC3802" s="24">
        <v>0.4</v>
      </c>
      <c r="AD3802" s="24">
        <v>0.4</v>
      </c>
      <c r="AE3802" s="24">
        <v>0.4</v>
      </c>
      <c r="AF3802" s="24">
        <v>0.4</v>
      </c>
      <c r="AG3802" s="24">
        <v>0.4</v>
      </c>
      <c r="AH3802" s="24">
        <v>0.4</v>
      </c>
      <c r="AI3802" s="24">
        <v>0.4</v>
      </c>
      <c r="AJ3802" s="24">
        <v>0.4</v>
      </c>
      <c r="AK3802" s="24">
        <v>0.4</v>
      </c>
      <c r="AL3802" s="24">
        <v>0.4</v>
      </c>
      <c r="AM3802" s="24">
        <v>0.4</v>
      </c>
      <c r="AN3802" s="24">
        <v>0.4</v>
      </c>
      <c r="AP3802" s="16"/>
      <c r="AQ3802" s="16"/>
      <c r="AR3802" s="12" t="s">
        <v>32</v>
      </c>
      <c r="AS3802" s="13">
        <f t="shared" si="6170"/>
        <v>0</v>
      </c>
      <c r="AT3802" s="13">
        <f t="shared" si="6170"/>
        <v>0</v>
      </c>
      <c r="AU3802" s="13">
        <f t="shared" si="6171"/>
        <v>0</v>
      </c>
      <c r="AV3802" s="13">
        <f t="shared" si="6172"/>
        <v>0</v>
      </c>
      <c r="AW3802" s="13">
        <f t="shared" si="6173"/>
        <v>0</v>
      </c>
      <c r="AX3802" s="13">
        <f t="shared" si="6174"/>
        <v>0</v>
      </c>
      <c r="AY3802" s="13">
        <f t="shared" si="6175"/>
        <v>0</v>
      </c>
      <c r="AZ3802" s="13">
        <f t="shared" si="6176"/>
        <v>0</v>
      </c>
      <c r="BA3802" s="13">
        <f t="shared" si="6177"/>
        <v>0</v>
      </c>
      <c r="BB3802" s="13">
        <f t="shared" si="6178"/>
        <v>0</v>
      </c>
      <c r="BC3802" s="13">
        <f t="shared" si="6179"/>
        <v>0</v>
      </c>
      <c r="BD3802" s="13">
        <f t="shared" si="6180"/>
        <v>0</v>
      </c>
      <c r="BE3802" s="13">
        <f t="shared" si="6181"/>
        <v>0</v>
      </c>
      <c r="BF3802" s="13">
        <f t="shared" si="6182"/>
        <v>0</v>
      </c>
      <c r="BG3802" s="13">
        <f t="shared" si="6183"/>
        <v>0</v>
      </c>
      <c r="BH3802" s="13">
        <f t="shared" si="6184"/>
        <v>0</v>
      </c>
      <c r="BI3802" s="13">
        <f t="shared" si="6185"/>
        <v>0</v>
      </c>
      <c r="BJ3802" s="12">
        <f t="shared" si="6186"/>
        <v>0</v>
      </c>
    </row>
    <row r="3803" spans="1:62">
      <c r="A3803" s="17"/>
      <c r="B3803" s="18"/>
      <c r="C3803" s="19"/>
      <c r="D3803" s="19"/>
      <c r="E3803" s="19"/>
      <c r="F3803" s="19"/>
      <c r="G3803" s="19"/>
      <c r="H3803" s="19"/>
      <c r="I3803" s="19"/>
      <c r="J3803" s="19"/>
      <c r="K3803" s="19"/>
      <c r="L3803" s="19"/>
      <c r="M3803" s="19"/>
      <c r="N3803" s="19"/>
      <c r="O3803" s="19"/>
      <c r="P3803" s="19"/>
      <c r="Q3803" s="19"/>
      <c r="R3803" s="19"/>
      <c r="S3803" s="19"/>
      <c r="T3803" s="19"/>
      <c r="U3803" s="19"/>
      <c r="AP3803" s="35"/>
      <c r="AQ3803" s="36"/>
      <c r="AR3803" s="37" t="s">
        <v>33</v>
      </c>
      <c r="AS3803" s="37">
        <f>SUM(AS3794:AS3802)</f>
        <v>0</v>
      </c>
      <c r="AT3803" s="37">
        <f t="shared" ref="AT3803:BJ3803" si="6187">SUM(AT3794:AT3802)</f>
        <v>0</v>
      </c>
      <c r="AU3803" s="37">
        <f t="shared" si="6187"/>
        <v>0</v>
      </c>
      <c r="AV3803" s="37">
        <f t="shared" si="6187"/>
        <v>0</v>
      </c>
      <c r="AW3803" s="37">
        <f t="shared" si="6187"/>
        <v>0</v>
      </c>
      <c r="AX3803" s="37">
        <f t="shared" si="6187"/>
        <v>0</v>
      </c>
      <c r="AY3803" s="37">
        <f t="shared" si="6187"/>
        <v>0</v>
      </c>
      <c r="AZ3803" s="37">
        <f t="shared" si="6187"/>
        <v>0</v>
      </c>
      <c r="BA3803" s="37">
        <f t="shared" si="6187"/>
        <v>0</v>
      </c>
      <c r="BB3803" s="37">
        <f t="shared" si="6187"/>
        <v>0</v>
      </c>
      <c r="BC3803" s="37">
        <f t="shared" si="6187"/>
        <v>0</v>
      </c>
      <c r="BD3803" s="37">
        <f t="shared" si="6187"/>
        <v>0</v>
      </c>
      <c r="BE3803" s="37">
        <f t="shared" si="6187"/>
        <v>0</v>
      </c>
      <c r="BF3803" s="37">
        <f t="shared" si="6187"/>
        <v>0</v>
      </c>
      <c r="BG3803" s="37">
        <f t="shared" si="6187"/>
        <v>0</v>
      </c>
      <c r="BH3803" s="37">
        <f t="shared" si="6187"/>
        <v>0</v>
      </c>
      <c r="BI3803" s="37">
        <f t="shared" si="6187"/>
        <v>0</v>
      </c>
      <c r="BJ3803" s="37">
        <f t="shared" si="6187"/>
        <v>0</v>
      </c>
    </row>
    <row r="3806" spans="1:62" ht="106.5">
      <c r="A3806" s="8"/>
      <c r="B3806" s="8"/>
      <c r="C3806" s="8"/>
      <c r="D3806" s="8"/>
      <c r="E3806" s="9"/>
      <c r="F3806" s="9"/>
      <c r="G3806" s="9"/>
      <c r="H3806" s="9"/>
      <c r="I3806" s="9"/>
      <c r="J3806" s="9"/>
      <c r="K3806" s="9"/>
      <c r="L3806" s="9"/>
      <c r="M3806" s="9"/>
      <c r="N3806" s="9"/>
      <c r="O3806" s="9"/>
      <c r="P3806" s="9"/>
      <c r="Q3806" s="9"/>
      <c r="R3806" s="9"/>
      <c r="S3806" s="9"/>
      <c r="T3806" s="9"/>
      <c r="U3806" s="9"/>
      <c r="W3806" s="21"/>
      <c r="X3806" s="22" t="str">
        <f>X5</f>
        <v>ANGGREK</v>
      </c>
      <c r="Y3806" s="22" t="str">
        <f>Y5</f>
        <v>BOUGENVIL</v>
      </c>
      <c r="Z3806" s="22" t="str">
        <f t="shared" ref="Z3806:AN3806" si="6188">Z5</f>
        <v>CAMELIA</v>
      </c>
      <c r="AA3806" s="22" t="str">
        <f t="shared" si="6188"/>
        <v>DEWANDARU</v>
      </c>
      <c r="AB3806" s="22" t="str">
        <f t="shared" si="6188"/>
        <v>EDELWEIS</v>
      </c>
      <c r="AC3806" s="22" t="str">
        <f t="shared" si="6188"/>
        <v>FLAMBOYAN</v>
      </c>
      <c r="AD3806" s="22" t="str">
        <f t="shared" si="6188"/>
        <v>GERANIUM</v>
      </c>
      <c r="AE3806" s="22" t="str">
        <f t="shared" si="6188"/>
        <v>HELIKONIA</v>
      </c>
      <c r="AF3806" s="22" t="str">
        <f t="shared" si="6188"/>
        <v>IVY</v>
      </c>
      <c r="AG3806" s="22" t="str">
        <f t="shared" si="6188"/>
        <v>KANA</v>
      </c>
      <c r="AH3806" s="22" t="str">
        <f t="shared" si="6188"/>
        <v>IGD</v>
      </c>
      <c r="AI3806" s="22" t="str">
        <f t="shared" si="6188"/>
        <v>HCU</v>
      </c>
      <c r="AJ3806" s="22" t="str">
        <f t="shared" si="6188"/>
        <v>PENUNJANG</v>
      </c>
      <c r="AK3806" s="22" t="str">
        <f t="shared" si="6188"/>
        <v>PELAYANAN</v>
      </c>
      <c r="AL3806" s="22" t="str">
        <f t="shared" si="6188"/>
        <v>ADMIN</v>
      </c>
      <c r="AM3806" s="22" t="str">
        <f t="shared" si="6188"/>
        <v>ASRAMA</v>
      </c>
      <c r="AN3806" s="22" t="str">
        <f t="shared" si="6188"/>
        <v>MASJID</v>
      </c>
      <c r="AP3806" s="33" t="s">
        <v>2</v>
      </c>
      <c r="AQ3806" s="33" t="s">
        <v>3</v>
      </c>
      <c r="AR3806" s="33" t="s">
        <v>4</v>
      </c>
      <c r="AS3806" s="34" t="str">
        <f>AS5</f>
        <v>ANGGREK</v>
      </c>
      <c r="AT3806" s="34" t="str">
        <f>AT5</f>
        <v>BOUGENVIL</v>
      </c>
      <c r="AU3806" s="34" t="str">
        <f t="shared" ref="AU3806:BJ3806" si="6189">AU5</f>
        <v>CAMELIA II</v>
      </c>
      <c r="AV3806" s="34" t="str">
        <f t="shared" si="6189"/>
        <v>DEWANDARU</v>
      </c>
      <c r="AW3806" s="34" t="str">
        <f t="shared" si="6189"/>
        <v>EDELWEIS</v>
      </c>
      <c r="AX3806" s="34" t="str">
        <f t="shared" si="6189"/>
        <v>FLAMBOYAN</v>
      </c>
      <c r="AY3806" s="34" t="str">
        <f t="shared" si="6189"/>
        <v>GERANIUM</v>
      </c>
      <c r="AZ3806" s="34" t="str">
        <f t="shared" si="6189"/>
        <v>HELIKONIA</v>
      </c>
      <c r="BA3806" s="34" t="str">
        <f t="shared" si="6189"/>
        <v>IVY</v>
      </c>
      <c r="BB3806" s="34" t="str">
        <f t="shared" si="6189"/>
        <v>KANA</v>
      </c>
      <c r="BC3806" s="34" t="str">
        <f t="shared" si="6189"/>
        <v>IGD</v>
      </c>
      <c r="BD3806" s="34" t="str">
        <f t="shared" si="6189"/>
        <v>HCU</v>
      </c>
      <c r="BE3806" s="34" t="str">
        <f t="shared" si="6189"/>
        <v>PENUNJANG</v>
      </c>
      <c r="BF3806" s="34" t="str">
        <f t="shared" si="6189"/>
        <v>PELAYANAN</v>
      </c>
      <c r="BG3806" s="34" t="str">
        <f t="shared" si="6189"/>
        <v>ADMIN</v>
      </c>
      <c r="BH3806" s="34" t="str">
        <f t="shared" si="6189"/>
        <v>ASRAMA</v>
      </c>
      <c r="BI3806" s="34" t="str">
        <f t="shared" si="6189"/>
        <v>MASJID</v>
      </c>
      <c r="BJ3806" s="34" t="str">
        <f t="shared" si="6189"/>
        <v>JUMLAH</v>
      </c>
    </row>
    <row r="3807" spans="1:62" ht="15.75">
      <c r="A3807" s="10"/>
      <c r="B3807" s="11"/>
      <c r="C3807" s="12"/>
      <c r="D3807" s="12"/>
      <c r="E3807" s="12"/>
      <c r="F3807" s="12"/>
      <c r="G3807" s="12"/>
      <c r="H3807" s="12"/>
      <c r="I3807" s="12"/>
      <c r="J3807" s="12"/>
      <c r="K3807" s="12"/>
      <c r="L3807" s="12"/>
      <c r="M3807" s="12"/>
      <c r="N3807" s="12"/>
      <c r="O3807" s="12"/>
      <c r="P3807" s="12"/>
      <c r="Q3807" s="12"/>
      <c r="R3807" s="12"/>
      <c r="S3807" s="12"/>
      <c r="T3807" s="12"/>
      <c r="U3807" s="12"/>
      <c r="W3807" s="23" t="s">
        <v>24</v>
      </c>
      <c r="X3807" s="24">
        <v>0.26500000000000001</v>
      </c>
      <c r="Y3807" s="24">
        <v>0.26500000000000001</v>
      </c>
      <c r="Z3807" s="24">
        <v>0.26500000000000001</v>
      </c>
      <c r="AA3807" s="24">
        <v>0.26500000000000001</v>
      </c>
      <c r="AB3807" s="24">
        <v>0.26500000000000001</v>
      </c>
      <c r="AC3807" s="24">
        <v>0.26500000000000001</v>
      </c>
      <c r="AD3807" s="24">
        <v>0.26500000000000001</v>
      </c>
      <c r="AE3807" s="24">
        <v>0.26500000000000001</v>
      </c>
      <c r="AF3807" s="24">
        <v>0.26500000000000001</v>
      </c>
      <c r="AG3807" s="24">
        <v>0.26500000000000001</v>
      </c>
      <c r="AH3807" s="24">
        <v>0.26500000000000001</v>
      </c>
      <c r="AI3807" s="24">
        <v>0.26500000000000001</v>
      </c>
      <c r="AJ3807" s="24">
        <v>0.26500000000000001</v>
      </c>
      <c r="AK3807" s="24">
        <v>0.26500000000000001</v>
      </c>
      <c r="AL3807" s="24">
        <v>0.26500000000000001</v>
      </c>
      <c r="AM3807" s="24">
        <v>0.26500000000000001</v>
      </c>
      <c r="AN3807" s="24">
        <v>0.26500000000000001</v>
      </c>
      <c r="AP3807" s="10">
        <f>AP3794+1</f>
        <v>17</v>
      </c>
      <c r="AQ3807" s="11" t="s">
        <v>38</v>
      </c>
      <c r="AR3807" s="12" t="s">
        <v>24</v>
      </c>
      <c r="AS3807" s="13">
        <f t="shared" ref="AS3807:AT3815" si="6190">D3807*X3807</f>
        <v>0</v>
      </c>
      <c r="AT3807" s="13">
        <f t="shared" si="6190"/>
        <v>0</v>
      </c>
      <c r="AU3807" s="13">
        <f t="shared" ref="AU3807:AU3815" si="6191">F3807*Z3807</f>
        <v>0</v>
      </c>
      <c r="AV3807" s="13">
        <f t="shared" ref="AV3807:AV3815" si="6192">G3807*AA3807</f>
        <v>0</v>
      </c>
      <c r="AW3807" s="13">
        <f t="shared" ref="AW3807:AW3815" si="6193">H3807*AB3807</f>
        <v>0</v>
      </c>
      <c r="AX3807" s="13">
        <f t="shared" ref="AX3807:AX3815" si="6194">I3807*AC3807</f>
        <v>0</v>
      </c>
      <c r="AY3807" s="13">
        <f t="shared" ref="AY3807:AY3815" si="6195">J3807*AD3807</f>
        <v>0</v>
      </c>
      <c r="AZ3807" s="13">
        <f t="shared" ref="AZ3807:AZ3815" si="6196">K3807*AE3807</f>
        <v>0</v>
      </c>
      <c r="BA3807" s="13">
        <f t="shared" ref="BA3807:BA3815" si="6197">L3807*AF3807</f>
        <v>0</v>
      </c>
      <c r="BB3807" s="13">
        <f t="shared" ref="BB3807:BB3815" si="6198">M3807*AG3807</f>
        <v>0</v>
      </c>
      <c r="BC3807" s="13">
        <f t="shared" ref="BC3807:BC3815" si="6199">N3807*AH3807</f>
        <v>0</v>
      </c>
      <c r="BD3807" s="13">
        <f t="shared" ref="BD3807:BD3815" si="6200">O3807*AI3807</f>
        <v>0</v>
      </c>
      <c r="BE3807" s="13">
        <f t="shared" ref="BE3807:BE3815" si="6201">P3807*AJ3807</f>
        <v>0</v>
      </c>
      <c r="BF3807" s="13">
        <f t="shared" ref="BF3807:BF3815" si="6202">Q3807*AK3807</f>
        <v>0</v>
      </c>
      <c r="BG3807" s="13">
        <f t="shared" ref="BG3807:BG3815" si="6203">R3807*AL3807</f>
        <v>0</v>
      </c>
      <c r="BH3807" s="13">
        <f t="shared" ref="BH3807:BH3815" si="6204">S3807*AM3807</f>
        <v>0</v>
      </c>
      <c r="BI3807" s="13">
        <f t="shared" ref="BI3807:BI3815" si="6205">T3807*AN3807</f>
        <v>0</v>
      </c>
      <c r="BJ3807" s="12">
        <f>SUM(AT3807:BI3807)</f>
        <v>0</v>
      </c>
    </row>
    <row r="3808" spans="1:62" ht="15.75">
      <c r="A3808" s="14"/>
      <c r="B3808" s="15"/>
      <c r="C3808" s="12"/>
      <c r="D3808" s="12"/>
      <c r="E3808" s="12"/>
      <c r="F3808" s="12"/>
      <c r="G3808" s="12"/>
      <c r="H3808" s="12"/>
      <c r="I3808" s="12"/>
      <c r="J3808" s="12"/>
      <c r="K3808" s="12"/>
      <c r="L3808" s="12"/>
      <c r="M3808" s="12"/>
      <c r="N3808" s="12"/>
      <c r="O3808" s="12"/>
      <c r="P3808" s="12"/>
      <c r="Q3808" s="12"/>
      <c r="R3808" s="12"/>
      <c r="S3808" s="12"/>
      <c r="T3808" s="12"/>
      <c r="U3808" s="12"/>
      <c r="W3808" s="23" t="s">
        <v>25</v>
      </c>
      <c r="X3808" s="24">
        <v>0.22500000000000001</v>
      </c>
      <c r="Y3808" s="24">
        <v>0.22500000000000001</v>
      </c>
      <c r="Z3808" s="24">
        <v>0.22500000000000001</v>
      </c>
      <c r="AA3808" s="24">
        <v>0.22500000000000001</v>
      </c>
      <c r="AB3808" s="24">
        <v>0.22500000000000001</v>
      </c>
      <c r="AC3808" s="24">
        <v>0.22500000000000001</v>
      </c>
      <c r="AD3808" s="24">
        <v>0.22500000000000001</v>
      </c>
      <c r="AE3808" s="24">
        <v>0.22500000000000001</v>
      </c>
      <c r="AF3808" s="24">
        <v>0.22500000000000001</v>
      </c>
      <c r="AG3808" s="24">
        <v>0.22500000000000001</v>
      </c>
      <c r="AH3808" s="24">
        <v>0.22500000000000001</v>
      </c>
      <c r="AI3808" s="24">
        <v>0.22500000000000001</v>
      </c>
      <c r="AJ3808" s="24">
        <v>0.22500000000000001</v>
      </c>
      <c r="AK3808" s="24">
        <v>0.22500000000000001</v>
      </c>
      <c r="AL3808" s="24">
        <v>0.22500000000000001</v>
      </c>
      <c r="AM3808" s="24">
        <v>0.22500000000000001</v>
      </c>
      <c r="AN3808" s="24">
        <v>0.22500000000000001</v>
      </c>
      <c r="AP3808" s="14"/>
      <c r="AQ3808" s="15">
        <f>AQ3795+1</f>
        <v>44486</v>
      </c>
      <c r="AR3808" s="12" t="s">
        <v>25</v>
      </c>
      <c r="AS3808" s="13">
        <f t="shared" si="6190"/>
        <v>0</v>
      </c>
      <c r="AT3808" s="13">
        <f t="shared" si="6190"/>
        <v>0</v>
      </c>
      <c r="AU3808" s="13">
        <f t="shared" si="6191"/>
        <v>0</v>
      </c>
      <c r="AV3808" s="13">
        <f t="shared" si="6192"/>
        <v>0</v>
      </c>
      <c r="AW3808" s="13">
        <f t="shared" si="6193"/>
        <v>0</v>
      </c>
      <c r="AX3808" s="13">
        <f t="shared" si="6194"/>
        <v>0</v>
      </c>
      <c r="AY3808" s="13">
        <f t="shared" si="6195"/>
        <v>0</v>
      </c>
      <c r="AZ3808" s="13">
        <f t="shared" si="6196"/>
        <v>0</v>
      </c>
      <c r="BA3808" s="13">
        <f t="shared" si="6197"/>
        <v>0</v>
      </c>
      <c r="BB3808" s="13">
        <f t="shared" si="6198"/>
        <v>0</v>
      </c>
      <c r="BC3808" s="13">
        <f t="shared" si="6199"/>
        <v>0</v>
      </c>
      <c r="BD3808" s="13">
        <f t="shared" si="6200"/>
        <v>0</v>
      </c>
      <c r="BE3808" s="13">
        <f t="shared" si="6201"/>
        <v>0</v>
      </c>
      <c r="BF3808" s="13">
        <f t="shared" si="6202"/>
        <v>0</v>
      </c>
      <c r="BG3808" s="13">
        <f t="shared" si="6203"/>
        <v>0</v>
      </c>
      <c r="BH3808" s="13">
        <f t="shared" si="6204"/>
        <v>0</v>
      </c>
      <c r="BI3808" s="13">
        <f t="shared" si="6205"/>
        <v>0</v>
      </c>
      <c r="BJ3808" s="12">
        <f t="shared" ref="BJ3808:BJ3815" si="6206">SUM(AT3808:BI3808)</f>
        <v>0</v>
      </c>
    </row>
    <row r="3809" spans="1:62" ht="15.75">
      <c r="A3809" s="14"/>
      <c r="B3809" s="14"/>
      <c r="C3809" s="12"/>
      <c r="D3809" s="12"/>
      <c r="E3809" s="12"/>
      <c r="F3809" s="12"/>
      <c r="G3809" s="12"/>
      <c r="H3809" s="12"/>
      <c r="I3809" s="12"/>
      <c r="J3809" s="12"/>
      <c r="K3809" s="12"/>
      <c r="L3809" s="12"/>
      <c r="M3809" s="12"/>
      <c r="N3809" s="12"/>
      <c r="O3809" s="12"/>
      <c r="P3809" s="12"/>
      <c r="Q3809" s="12"/>
      <c r="R3809" s="12"/>
      <c r="S3809" s="12"/>
      <c r="T3809" s="12"/>
      <c r="U3809" s="12"/>
      <c r="W3809" s="23" t="s">
        <v>26</v>
      </c>
      <c r="X3809" s="24">
        <v>0.35</v>
      </c>
      <c r="Y3809" s="24">
        <v>0.35</v>
      </c>
      <c r="Z3809" s="24">
        <v>0.35</v>
      </c>
      <c r="AA3809" s="24">
        <v>0.35</v>
      </c>
      <c r="AB3809" s="24">
        <v>0.35</v>
      </c>
      <c r="AC3809" s="24">
        <v>0.35</v>
      </c>
      <c r="AD3809" s="24">
        <v>0.35</v>
      </c>
      <c r="AE3809" s="24">
        <v>0.35</v>
      </c>
      <c r="AF3809" s="24">
        <v>0.35</v>
      </c>
      <c r="AG3809" s="24">
        <v>0.35</v>
      </c>
      <c r="AH3809" s="24">
        <v>0.35</v>
      </c>
      <c r="AI3809" s="24">
        <v>0.35</v>
      </c>
      <c r="AJ3809" s="24">
        <v>0.35</v>
      </c>
      <c r="AK3809" s="24">
        <v>0.35</v>
      </c>
      <c r="AL3809" s="24">
        <v>0.35</v>
      </c>
      <c r="AM3809" s="24">
        <v>0.35</v>
      </c>
      <c r="AN3809" s="24">
        <v>0.35</v>
      </c>
      <c r="AP3809" s="14"/>
      <c r="AQ3809" s="14"/>
      <c r="AR3809" s="12" t="s">
        <v>26</v>
      </c>
      <c r="AS3809" s="13">
        <f t="shared" si="6190"/>
        <v>0</v>
      </c>
      <c r="AT3809" s="13">
        <f t="shared" si="6190"/>
        <v>0</v>
      </c>
      <c r="AU3809" s="13">
        <f t="shared" si="6191"/>
        <v>0</v>
      </c>
      <c r="AV3809" s="13">
        <f t="shared" si="6192"/>
        <v>0</v>
      </c>
      <c r="AW3809" s="13">
        <f t="shared" si="6193"/>
        <v>0</v>
      </c>
      <c r="AX3809" s="13">
        <f t="shared" si="6194"/>
        <v>0</v>
      </c>
      <c r="AY3809" s="13">
        <f t="shared" si="6195"/>
        <v>0</v>
      </c>
      <c r="AZ3809" s="13">
        <f t="shared" si="6196"/>
        <v>0</v>
      </c>
      <c r="BA3809" s="13">
        <f t="shared" si="6197"/>
        <v>0</v>
      </c>
      <c r="BB3809" s="13">
        <f t="shared" si="6198"/>
        <v>0</v>
      </c>
      <c r="BC3809" s="13">
        <f t="shared" si="6199"/>
        <v>0</v>
      </c>
      <c r="BD3809" s="13">
        <f t="shared" si="6200"/>
        <v>0</v>
      </c>
      <c r="BE3809" s="13">
        <f t="shared" si="6201"/>
        <v>0</v>
      </c>
      <c r="BF3809" s="13">
        <f t="shared" si="6202"/>
        <v>0</v>
      </c>
      <c r="BG3809" s="13">
        <f t="shared" si="6203"/>
        <v>0</v>
      </c>
      <c r="BH3809" s="13">
        <f t="shared" si="6204"/>
        <v>0</v>
      </c>
      <c r="BI3809" s="13">
        <f t="shared" si="6205"/>
        <v>0</v>
      </c>
      <c r="BJ3809" s="12">
        <f t="shared" si="6206"/>
        <v>0</v>
      </c>
    </row>
    <row r="3810" spans="1:62" ht="15.75">
      <c r="A3810" s="14"/>
      <c r="B3810" s="14"/>
      <c r="C3810" s="12"/>
      <c r="D3810" s="12"/>
      <c r="E3810" s="12"/>
      <c r="F3810" s="12"/>
      <c r="G3810" s="12"/>
      <c r="H3810" s="12"/>
      <c r="I3810" s="12"/>
      <c r="J3810" s="12"/>
      <c r="K3810" s="12"/>
      <c r="L3810" s="12"/>
      <c r="M3810" s="12"/>
      <c r="N3810" s="12"/>
      <c r="O3810" s="12"/>
      <c r="P3810" s="12"/>
      <c r="Q3810" s="12"/>
      <c r="R3810" s="12"/>
      <c r="S3810" s="12"/>
      <c r="T3810" s="12"/>
      <c r="U3810" s="12"/>
      <c r="W3810" s="23" t="s">
        <v>27</v>
      </c>
      <c r="X3810" s="24">
        <v>0.43</v>
      </c>
      <c r="Y3810" s="24">
        <v>0.43</v>
      </c>
      <c r="Z3810" s="24">
        <v>0.43</v>
      </c>
      <c r="AA3810" s="24">
        <v>0.43</v>
      </c>
      <c r="AB3810" s="24">
        <v>0.43</v>
      </c>
      <c r="AC3810" s="24">
        <v>0.43</v>
      </c>
      <c r="AD3810" s="24">
        <v>0.43</v>
      </c>
      <c r="AE3810" s="24">
        <v>0.43</v>
      </c>
      <c r="AF3810" s="24">
        <v>0.43</v>
      </c>
      <c r="AG3810" s="24">
        <v>0.43</v>
      </c>
      <c r="AH3810" s="24">
        <v>0.43</v>
      </c>
      <c r="AI3810" s="24">
        <v>0.43</v>
      </c>
      <c r="AJ3810" s="24">
        <v>0.43</v>
      </c>
      <c r="AK3810" s="24">
        <v>0.43</v>
      </c>
      <c r="AL3810" s="24">
        <v>0.43</v>
      </c>
      <c r="AM3810" s="24">
        <v>0.43</v>
      </c>
      <c r="AN3810" s="24">
        <v>0.43</v>
      </c>
      <c r="AP3810" s="14"/>
      <c r="AQ3810" s="14"/>
      <c r="AR3810" s="12" t="s">
        <v>27</v>
      </c>
      <c r="AS3810" s="13">
        <f t="shared" si="6190"/>
        <v>0</v>
      </c>
      <c r="AT3810" s="13">
        <f t="shared" si="6190"/>
        <v>0</v>
      </c>
      <c r="AU3810" s="13">
        <f t="shared" si="6191"/>
        <v>0</v>
      </c>
      <c r="AV3810" s="13">
        <f t="shared" si="6192"/>
        <v>0</v>
      </c>
      <c r="AW3810" s="13">
        <f t="shared" si="6193"/>
        <v>0</v>
      </c>
      <c r="AX3810" s="13">
        <f t="shared" si="6194"/>
        <v>0</v>
      </c>
      <c r="AY3810" s="13">
        <f t="shared" si="6195"/>
        <v>0</v>
      </c>
      <c r="AZ3810" s="13">
        <f t="shared" si="6196"/>
        <v>0</v>
      </c>
      <c r="BA3810" s="13">
        <f t="shared" si="6197"/>
        <v>0</v>
      </c>
      <c r="BB3810" s="13">
        <f t="shared" si="6198"/>
        <v>0</v>
      </c>
      <c r="BC3810" s="13">
        <f t="shared" si="6199"/>
        <v>0</v>
      </c>
      <c r="BD3810" s="13">
        <f t="shared" si="6200"/>
        <v>0</v>
      </c>
      <c r="BE3810" s="13">
        <f t="shared" si="6201"/>
        <v>0</v>
      </c>
      <c r="BF3810" s="13">
        <f t="shared" si="6202"/>
        <v>0</v>
      </c>
      <c r="BG3810" s="13">
        <f t="shared" si="6203"/>
        <v>0</v>
      </c>
      <c r="BH3810" s="13">
        <f t="shared" si="6204"/>
        <v>0</v>
      </c>
      <c r="BI3810" s="13">
        <f t="shared" si="6205"/>
        <v>0</v>
      </c>
      <c r="BJ3810" s="12">
        <f t="shared" si="6206"/>
        <v>0</v>
      </c>
    </row>
    <row r="3811" spans="1:62" ht="15.75">
      <c r="A3811" s="14"/>
      <c r="B3811" s="14"/>
      <c r="C3811" s="12"/>
      <c r="D3811" s="12"/>
      <c r="E3811" s="12"/>
      <c r="F3811" s="12"/>
      <c r="G3811" s="12"/>
      <c r="H3811" s="12"/>
      <c r="I3811" s="12"/>
      <c r="J3811" s="12"/>
      <c r="K3811" s="12"/>
      <c r="L3811" s="12"/>
      <c r="M3811" s="12"/>
      <c r="N3811" s="12"/>
      <c r="O3811" s="12"/>
      <c r="P3811" s="12"/>
      <c r="Q3811" s="12"/>
      <c r="R3811" s="12"/>
      <c r="S3811" s="12"/>
      <c r="T3811" s="12"/>
      <c r="U3811" s="12"/>
      <c r="W3811" s="23" t="s">
        <v>28</v>
      </c>
      <c r="X3811" s="24">
        <v>0.5</v>
      </c>
      <c r="Y3811" s="24">
        <v>0.5</v>
      </c>
      <c r="Z3811" s="24">
        <v>0.5</v>
      </c>
      <c r="AA3811" s="24">
        <v>0.5</v>
      </c>
      <c r="AB3811" s="24">
        <v>0.5</v>
      </c>
      <c r="AC3811" s="24">
        <v>0.5</v>
      </c>
      <c r="AD3811" s="24">
        <v>0.5</v>
      </c>
      <c r="AE3811" s="24">
        <v>0.5</v>
      </c>
      <c r="AF3811" s="24">
        <v>0.5</v>
      </c>
      <c r="AG3811" s="24">
        <v>0.5</v>
      </c>
      <c r="AH3811" s="24">
        <v>0.5</v>
      </c>
      <c r="AI3811" s="24">
        <v>0.5</v>
      </c>
      <c r="AJ3811" s="24">
        <v>0.5</v>
      </c>
      <c r="AK3811" s="24">
        <v>0.5</v>
      </c>
      <c r="AL3811" s="24">
        <v>0.5</v>
      </c>
      <c r="AM3811" s="24">
        <v>0.5</v>
      </c>
      <c r="AN3811" s="24">
        <v>0.5</v>
      </c>
      <c r="AP3811" s="14"/>
      <c r="AQ3811" s="14"/>
      <c r="AR3811" s="12" t="s">
        <v>28</v>
      </c>
      <c r="AS3811" s="13">
        <f t="shared" si="6190"/>
        <v>0</v>
      </c>
      <c r="AT3811" s="13">
        <f t="shared" si="6190"/>
        <v>0</v>
      </c>
      <c r="AU3811" s="13">
        <f t="shared" si="6191"/>
        <v>0</v>
      </c>
      <c r="AV3811" s="13">
        <f t="shared" si="6192"/>
        <v>0</v>
      </c>
      <c r="AW3811" s="13">
        <f t="shared" si="6193"/>
        <v>0</v>
      </c>
      <c r="AX3811" s="13">
        <f t="shared" si="6194"/>
        <v>0</v>
      </c>
      <c r="AY3811" s="13">
        <f t="shared" si="6195"/>
        <v>0</v>
      </c>
      <c r="AZ3811" s="13">
        <f t="shared" si="6196"/>
        <v>0</v>
      </c>
      <c r="BA3811" s="13">
        <f t="shared" si="6197"/>
        <v>0</v>
      </c>
      <c r="BB3811" s="13">
        <f t="shared" si="6198"/>
        <v>0</v>
      </c>
      <c r="BC3811" s="13">
        <f t="shared" si="6199"/>
        <v>0</v>
      </c>
      <c r="BD3811" s="13">
        <f t="shared" si="6200"/>
        <v>0</v>
      </c>
      <c r="BE3811" s="13">
        <f t="shared" si="6201"/>
        <v>0</v>
      </c>
      <c r="BF3811" s="13">
        <f t="shared" si="6202"/>
        <v>0</v>
      </c>
      <c r="BG3811" s="13">
        <f t="shared" si="6203"/>
        <v>0</v>
      </c>
      <c r="BH3811" s="13">
        <f t="shared" si="6204"/>
        <v>0</v>
      </c>
      <c r="BI3811" s="13">
        <f t="shared" si="6205"/>
        <v>0</v>
      </c>
      <c r="BJ3811" s="12">
        <f t="shared" si="6206"/>
        <v>0</v>
      </c>
    </row>
    <row r="3812" spans="1:62" ht="15.75">
      <c r="A3812" s="14"/>
      <c r="B3812" s="14"/>
      <c r="C3812" s="12"/>
      <c r="D3812" s="12"/>
      <c r="E3812" s="12"/>
      <c r="F3812" s="12"/>
      <c r="G3812" s="12"/>
      <c r="H3812" s="12"/>
      <c r="I3812" s="12"/>
      <c r="J3812" s="12"/>
      <c r="K3812" s="12"/>
      <c r="L3812" s="12"/>
      <c r="M3812" s="12"/>
      <c r="N3812" s="12"/>
      <c r="O3812" s="12"/>
      <c r="P3812" s="12"/>
      <c r="Q3812" s="12"/>
      <c r="R3812" s="12"/>
      <c r="S3812" s="12"/>
      <c r="T3812" s="12"/>
      <c r="U3812" s="12"/>
      <c r="W3812" s="23" t="s">
        <v>50</v>
      </c>
      <c r="X3812" s="24">
        <v>8.5000000000000006E-2</v>
      </c>
      <c r="Y3812" s="24">
        <v>8.5000000000000006E-2</v>
      </c>
      <c r="Z3812" s="24">
        <v>8.5000000000000006E-2</v>
      </c>
      <c r="AA3812" s="24">
        <v>8.5000000000000006E-2</v>
      </c>
      <c r="AB3812" s="24">
        <v>8.5000000000000006E-2</v>
      </c>
      <c r="AC3812" s="24">
        <v>8.5000000000000006E-2</v>
      </c>
      <c r="AD3812" s="24">
        <v>8.5000000000000006E-2</v>
      </c>
      <c r="AE3812" s="24">
        <v>8.5000000000000006E-2</v>
      </c>
      <c r="AF3812" s="24">
        <v>8.5000000000000006E-2</v>
      </c>
      <c r="AG3812" s="24">
        <v>8.5000000000000006E-2</v>
      </c>
      <c r="AH3812" s="24">
        <v>8.5000000000000006E-2</v>
      </c>
      <c r="AI3812" s="24">
        <v>8.5000000000000006E-2</v>
      </c>
      <c r="AJ3812" s="24">
        <v>8.5000000000000006E-2</v>
      </c>
      <c r="AK3812" s="24">
        <v>8.5000000000000006E-2</v>
      </c>
      <c r="AL3812" s="24">
        <v>8.5000000000000006E-2</v>
      </c>
      <c r="AM3812" s="24">
        <v>8.5000000000000006E-2</v>
      </c>
      <c r="AN3812" s="24">
        <v>8.5000000000000006E-2</v>
      </c>
      <c r="AP3812" s="14"/>
      <c r="AQ3812" s="14"/>
      <c r="AR3812" s="12" t="s">
        <v>29</v>
      </c>
      <c r="AS3812" s="13">
        <f t="shared" si="6190"/>
        <v>0</v>
      </c>
      <c r="AT3812" s="13">
        <f t="shared" si="6190"/>
        <v>0</v>
      </c>
      <c r="AU3812" s="13">
        <f t="shared" si="6191"/>
        <v>0</v>
      </c>
      <c r="AV3812" s="13">
        <f t="shared" si="6192"/>
        <v>0</v>
      </c>
      <c r="AW3812" s="13">
        <f t="shared" si="6193"/>
        <v>0</v>
      </c>
      <c r="AX3812" s="13">
        <f t="shared" si="6194"/>
        <v>0</v>
      </c>
      <c r="AY3812" s="13">
        <f t="shared" si="6195"/>
        <v>0</v>
      </c>
      <c r="AZ3812" s="13">
        <f t="shared" si="6196"/>
        <v>0</v>
      </c>
      <c r="BA3812" s="13">
        <f t="shared" si="6197"/>
        <v>0</v>
      </c>
      <c r="BB3812" s="13">
        <f t="shared" si="6198"/>
        <v>0</v>
      </c>
      <c r="BC3812" s="13">
        <f t="shared" si="6199"/>
        <v>0</v>
      </c>
      <c r="BD3812" s="13">
        <f t="shared" si="6200"/>
        <v>0</v>
      </c>
      <c r="BE3812" s="13">
        <f t="shared" si="6201"/>
        <v>0</v>
      </c>
      <c r="BF3812" s="13">
        <f t="shared" si="6202"/>
        <v>0</v>
      </c>
      <c r="BG3812" s="13">
        <f t="shared" si="6203"/>
        <v>0</v>
      </c>
      <c r="BH3812" s="13">
        <f t="shared" si="6204"/>
        <v>0</v>
      </c>
      <c r="BI3812" s="13">
        <f t="shared" si="6205"/>
        <v>0</v>
      </c>
      <c r="BJ3812" s="12">
        <f t="shared" si="6206"/>
        <v>0</v>
      </c>
    </row>
    <row r="3813" spans="1:62" ht="15.75">
      <c r="A3813" s="14"/>
      <c r="B3813" s="14"/>
      <c r="C3813" s="12"/>
      <c r="D3813" s="12"/>
      <c r="E3813" s="12"/>
      <c r="F3813" s="12"/>
      <c r="G3813" s="12"/>
      <c r="H3813" s="12"/>
      <c r="I3813" s="12"/>
      <c r="J3813" s="12"/>
      <c r="K3813" s="12"/>
      <c r="L3813" s="12"/>
      <c r="M3813" s="12"/>
      <c r="N3813" s="12"/>
      <c r="O3813" s="12"/>
      <c r="P3813" s="12"/>
      <c r="Q3813" s="12"/>
      <c r="R3813" s="12"/>
      <c r="S3813" s="12"/>
      <c r="T3813" s="12"/>
      <c r="U3813" s="12"/>
      <c r="W3813" s="23" t="s">
        <v>51</v>
      </c>
      <c r="X3813" s="24">
        <v>0.59</v>
      </c>
      <c r="Y3813" s="24">
        <v>0.59</v>
      </c>
      <c r="Z3813" s="24">
        <v>0.59</v>
      </c>
      <c r="AA3813" s="24">
        <v>0.59</v>
      </c>
      <c r="AB3813" s="24">
        <v>0.59</v>
      </c>
      <c r="AC3813" s="24">
        <v>0.59</v>
      </c>
      <c r="AD3813" s="24">
        <v>0.59</v>
      </c>
      <c r="AE3813" s="24">
        <v>0.59</v>
      </c>
      <c r="AF3813" s="24">
        <v>0.59</v>
      </c>
      <c r="AG3813" s="24">
        <v>0.59</v>
      </c>
      <c r="AH3813" s="24">
        <v>0.59</v>
      </c>
      <c r="AI3813" s="24">
        <v>0.59</v>
      </c>
      <c r="AJ3813" s="24">
        <v>0.59</v>
      </c>
      <c r="AK3813" s="24">
        <v>0.59</v>
      </c>
      <c r="AL3813" s="24">
        <v>0.59</v>
      </c>
      <c r="AM3813" s="24">
        <v>0.59</v>
      </c>
      <c r="AN3813" s="24">
        <v>0.59</v>
      </c>
      <c r="AP3813" s="14"/>
      <c r="AQ3813" s="14"/>
      <c r="AR3813" s="12" t="s">
        <v>30</v>
      </c>
      <c r="AS3813" s="13">
        <f t="shared" si="6190"/>
        <v>0</v>
      </c>
      <c r="AT3813" s="13">
        <f t="shared" si="6190"/>
        <v>0</v>
      </c>
      <c r="AU3813" s="13">
        <f t="shared" si="6191"/>
        <v>0</v>
      </c>
      <c r="AV3813" s="13">
        <f t="shared" si="6192"/>
        <v>0</v>
      </c>
      <c r="AW3813" s="13">
        <f t="shared" si="6193"/>
        <v>0</v>
      </c>
      <c r="AX3813" s="13">
        <f t="shared" si="6194"/>
        <v>0</v>
      </c>
      <c r="AY3813" s="13">
        <f t="shared" si="6195"/>
        <v>0</v>
      </c>
      <c r="AZ3813" s="13">
        <f t="shared" si="6196"/>
        <v>0</v>
      </c>
      <c r="BA3813" s="13">
        <f t="shared" si="6197"/>
        <v>0</v>
      </c>
      <c r="BB3813" s="13">
        <f t="shared" si="6198"/>
        <v>0</v>
      </c>
      <c r="BC3813" s="13">
        <f t="shared" si="6199"/>
        <v>0</v>
      </c>
      <c r="BD3813" s="13">
        <f t="shared" si="6200"/>
        <v>0</v>
      </c>
      <c r="BE3813" s="13">
        <f t="shared" si="6201"/>
        <v>0</v>
      </c>
      <c r="BF3813" s="13">
        <f t="shared" si="6202"/>
        <v>0</v>
      </c>
      <c r="BG3813" s="13">
        <f t="shared" si="6203"/>
        <v>0</v>
      </c>
      <c r="BH3813" s="13">
        <f t="shared" si="6204"/>
        <v>0</v>
      </c>
      <c r="BI3813" s="13">
        <f t="shared" si="6205"/>
        <v>0</v>
      </c>
      <c r="BJ3813" s="12">
        <f t="shared" si="6206"/>
        <v>0</v>
      </c>
    </row>
    <row r="3814" spans="1:62" ht="15.75">
      <c r="A3814" s="14"/>
      <c r="B3814" s="14"/>
      <c r="C3814" s="12"/>
      <c r="D3814" s="12"/>
      <c r="E3814" s="12"/>
      <c r="F3814" s="12"/>
      <c r="G3814" s="12"/>
      <c r="H3814" s="12"/>
      <c r="I3814" s="12"/>
      <c r="J3814" s="12"/>
      <c r="K3814" s="12"/>
      <c r="L3814" s="12"/>
      <c r="M3814" s="12"/>
      <c r="N3814" s="12"/>
      <c r="O3814" s="12"/>
      <c r="P3814" s="12"/>
      <c r="Q3814" s="12"/>
      <c r="R3814" s="12"/>
      <c r="S3814" s="12"/>
      <c r="T3814" s="12"/>
      <c r="U3814" s="12"/>
      <c r="W3814" s="23" t="s">
        <v>31</v>
      </c>
      <c r="X3814" s="24">
        <v>0.56999999999999995</v>
      </c>
      <c r="Y3814" s="24">
        <v>0.56999999999999995</v>
      </c>
      <c r="Z3814" s="24">
        <v>0.56999999999999995</v>
      </c>
      <c r="AA3814" s="24">
        <v>0.56999999999999995</v>
      </c>
      <c r="AB3814" s="24">
        <v>0.56999999999999995</v>
      </c>
      <c r="AC3814" s="24">
        <v>0.56999999999999995</v>
      </c>
      <c r="AD3814" s="24">
        <v>0.56999999999999995</v>
      </c>
      <c r="AE3814" s="24">
        <v>0.56999999999999995</v>
      </c>
      <c r="AF3814" s="24">
        <v>0.56999999999999995</v>
      </c>
      <c r="AG3814" s="24">
        <v>0.56999999999999995</v>
      </c>
      <c r="AH3814" s="24">
        <v>0.56999999999999995</v>
      </c>
      <c r="AI3814" s="24">
        <v>0.56999999999999995</v>
      </c>
      <c r="AJ3814" s="24">
        <v>0.56999999999999995</v>
      </c>
      <c r="AK3814" s="24">
        <v>0.56999999999999995</v>
      </c>
      <c r="AL3814" s="24">
        <v>0.56999999999999995</v>
      </c>
      <c r="AM3814" s="24">
        <v>0.56999999999999995</v>
      </c>
      <c r="AN3814" s="24">
        <v>0.56999999999999995</v>
      </c>
      <c r="AP3814" s="14"/>
      <c r="AQ3814" s="14"/>
      <c r="AR3814" s="12" t="s">
        <v>31</v>
      </c>
      <c r="AS3814" s="13">
        <f t="shared" si="6190"/>
        <v>0</v>
      </c>
      <c r="AT3814" s="13">
        <f t="shared" si="6190"/>
        <v>0</v>
      </c>
      <c r="AU3814" s="13">
        <f t="shared" si="6191"/>
        <v>0</v>
      </c>
      <c r="AV3814" s="13">
        <f t="shared" si="6192"/>
        <v>0</v>
      </c>
      <c r="AW3814" s="13">
        <f t="shared" si="6193"/>
        <v>0</v>
      </c>
      <c r="AX3814" s="13">
        <f t="shared" si="6194"/>
        <v>0</v>
      </c>
      <c r="AY3814" s="13">
        <f t="shared" si="6195"/>
        <v>0</v>
      </c>
      <c r="AZ3814" s="13">
        <f t="shared" si="6196"/>
        <v>0</v>
      </c>
      <c r="BA3814" s="13">
        <f t="shared" si="6197"/>
        <v>0</v>
      </c>
      <c r="BB3814" s="13">
        <f t="shared" si="6198"/>
        <v>0</v>
      </c>
      <c r="BC3814" s="13">
        <f t="shared" si="6199"/>
        <v>0</v>
      </c>
      <c r="BD3814" s="13">
        <f t="shared" si="6200"/>
        <v>0</v>
      </c>
      <c r="BE3814" s="13">
        <f t="shared" si="6201"/>
        <v>0</v>
      </c>
      <c r="BF3814" s="13">
        <f t="shared" si="6202"/>
        <v>0</v>
      </c>
      <c r="BG3814" s="13">
        <f t="shared" si="6203"/>
        <v>0</v>
      </c>
      <c r="BH3814" s="13">
        <f t="shared" si="6204"/>
        <v>0</v>
      </c>
      <c r="BI3814" s="13">
        <f t="shared" si="6205"/>
        <v>0</v>
      </c>
      <c r="BJ3814" s="12">
        <f t="shared" si="6206"/>
        <v>0</v>
      </c>
    </row>
    <row r="3815" spans="1:62" ht="15.75">
      <c r="A3815" s="16"/>
      <c r="B3815" s="16"/>
      <c r="C3815" s="12"/>
      <c r="D3815" s="12"/>
      <c r="E3815" s="12"/>
      <c r="F3815" s="12"/>
      <c r="G3815" s="12"/>
      <c r="H3815" s="12"/>
      <c r="I3815" s="12"/>
      <c r="J3815" s="12"/>
      <c r="K3815" s="12"/>
      <c r="L3815" s="12"/>
      <c r="M3815" s="12"/>
      <c r="N3815" s="12"/>
      <c r="O3815" s="12"/>
      <c r="P3815" s="12"/>
      <c r="Q3815" s="12"/>
      <c r="R3815" s="12"/>
      <c r="S3815" s="12"/>
      <c r="T3815" s="12"/>
      <c r="U3815" s="12"/>
      <c r="W3815" s="23" t="s">
        <v>32</v>
      </c>
      <c r="X3815" s="24">
        <v>0.4</v>
      </c>
      <c r="Y3815" s="24">
        <v>0.4</v>
      </c>
      <c r="Z3815" s="24">
        <v>0.4</v>
      </c>
      <c r="AA3815" s="24">
        <v>0.4</v>
      </c>
      <c r="AB3815" s="24">
        <v>0.4</v>
      </c>
      <c r="AC3815" s="24">
        <v>0.4</v>
      </c>
      <c r="AD3815" s="24">
        <v>0.4</v>
      </c>
      <c r="AE3815" s="24">
        <v>0.4</v>
      </c>
      <c r="AF3815" s="24">
        <v>0.4</v>
      </c>
      <c r="AG3815" s="24">
        <v>0.4</v>
      </c>
      <c r="AH3815" s="24">
        <v>0.4</v>
      </c>
      <c r="AI3815" s="24">
        <v>0.4</v>
      </c>
      <c r="AJ3815" s="24">
        <v>0.4</v>
      </c>
      <c r="AK3815" s="24">
        <v>0.4</v>
      </c>
      <c r="AL3815" s="24">
        <v>0.4</v>
      </c>
      <c r="AM3815" s="24">
        <v>0.4</v>
      </c>
      <c r="AN3815" s="24">
        <v>0.4</v>
      </c>
      <c r="AP3815" s="16"/>
      <c r="AQ3815" s="16"/>
      <c r="AR3815" s="12" t="s">
        <v>32</v>
      </c>
      <c r="AS3815" s="13">
        <f t="shared" si="6190"/>
        <v>0</v>
      </c>
      <c r="AT3815" s="13">
        <f t="shared" si="6190"/>
        <v>0</v>
      </c>
      <c r="AU3815" s="13">
        <f t="shared" si="6191"/>
        <v>0</v>
      </c>
      <c r="AV3815" s="13">
        <f t="shared" si="6192"/>
        <v>0</v>
      </c>
      <c r="AW3815" s="13">
        <f t="shared" si="6193"/>
        <v>0</v>
      </c>
      <c r="AX3815" s="13">
        <f t="shared" si="6194"/>
        <v>0</v>
      </c>
      <c r="AY3815" s="13">
        <f t="shared" si="6195"/>
        <v>0</v>
      </c>
      <c r="AZ3815" s="13">
        <f t="shared" si="6196"/>
        <v>0</v>
      </c>
      <c r="BA3815" s="13">
        <f t="shared" si="6197"/>
        <v>0</v>
      </c>
      <c r="BB3815" s="13">
        <f t="shared" si="6198"/>
        <v>0</v>
      </c>
      <c r="BC3815" s="13">
        <f t="shared" si="6199"/>
        <v>0</v>
      </c>
      <c r="BD3815" s="13">
        <f t="shared" si="6200"/>
        <v>0</v>
      </c>
      <c r="BE3815" s="13">
        <f t="shared" si="6201"/>
        <v>0</v>
      </c>
      <c r="BF3815" s="13">
        <f t="shared" si="6202"/>
        <v>0</v>
      </c>
      <c r="BG3815" s="13">
        <f t="shared" si="6203"/>
        <v>0</v>
      </c>
      <c r="BH3815" s="13">
        <f t="shared" si="6204"/>
        <v>0</v>
      </c>
      <c r="BI3815" s="13">
        <f t="shared" si="6205"/>
        <v>0</v>
      </c>
      <c r="BJ3815" s="12">
        <f t="shared" si="6206"/>
        <v>0</v>
      </c>
    </row>
    <row r="3816" spans="1:62">
      <c r="A3816" s="17"/>
      <c r="B3816" s="18"/>
      <c r="C3816" s="19"/>
      <c r="D3816" s="19"/>
      <c r="E3816" s="19"/>
      <c r="F3816" s="19"/>
      <c r="G3816" s="19"/>
      <c r="H3816" s="19"/>
      <c r="I3816" s="19"/>
      <c r="J3816" s="19"/>
      <c r="K3816" s="19"/>
      <c r="L3816" s="19"/>
      <c r="M3816" s="19"/>
      <c r="N3816" s="19"/>
      <c r="O3816" s="19"/>
      <c r="P3816" s="19"/>
      <c r="Q3816" s="19"/>
      <c r="R3816" s="19"/>
      <c r="S3816" s="19"/>
      <c r="T3816" s="19"/>
      <c r="U3816" s="19"/>
      <c r="AP3816" s="35"/>
      <c r="AQ3816" s="36"/>
      <c r="AR3816" s="37" t="s">
        <v>33</v>
      </c>
      <c r="AS3816" s="37">
        <f>SUM(AS3807:AS3815)</f>
        <v>0</v>
      </c>
      <c r="AT3816" s="37">
        <f t="shared" ref="AT3816:BJ3816" si="6207">SUM(AT3807:AT3815)</f>
        <v>0</v>
      </c>
      <c r="AU3816" s="37">
        <f t="shared" si="6207"/>
        <v>0</v>
      </c>
      <c r="AV3816" s="37">
        <f t="shared" si="6207"/>
        <v>0</v>
      </c>
      <c r="AW3816" s="37">
        <f t="shared" si="6207"/>
        <v>0</v>
      </c>
      <c r="AX3816" s="37">
        <f t="shared" si="6207"/>
        <v>0</v>
      </c>
      <c r="AY3816" s="37">
        <f t="shared" si="6207"/>
        <v>0</v>
      </c>
      <c r="AZ3816" s="37">
        <f t="shared" si="6207"/>
        <v>0</v>
      </c>
      <c r="BA3816" s="37">
        <f t="shared" si="6207"/>
        <v>0</v>
      </c>
      <c r="BB3816" s="37">
        <f t="shared" si="6207"/>
        <v>0</v>
      </c>
      <c r="BC3816" s="37">
        <f t="shared" si="6207"/>
        <v>0</v>
      </c>
      <c r="BD3816" s="37">
        <f t="shared" si="6207"/>
        <v>0</v>
      </c>
      <c r="BE3816" s="37">
        <f t="shared" si="6207"/>
        <v>0</v>
      </c>
      <c r="BF3816" s="37">
        <f t="shared" si="6207"/>
        <v>0</v>
      </c>
      <c r="BG3816" s="37">
        <f t="shared" si="6207"/>
        <v>0</v>
      </c>
      <c r="BH3816" s="37">
        <f t="shared" si="6207"/>
        <v>0</v>
      </c>
      <c r="BI3816" s="37">
        <f t="shared" si="6207"/>
        <v>0</v>
      </c>
      <c r="BJ3816" s="37">
        <f t="shared" si="6207"/>
        <v>0</v>
      </c>
    </row>
    <row r="3819" spans="1:62" ht="106.5">
      <c r="A3819" s="8"/>
      <c r="B3819" s="8"/>
      <c r="C3819" s="8"/>
      <c r="D3819" s="8"/>
      <c r="E3819" s="9"/>
      <c r="F3819" s="9"/>
      <c r="G3819" s="9"/>
      <c r="H3819" s="9"/>
      <c r="I3819" s="9"/>
      <c r="J3819" s="9"/>
      <c r="K3819" s="9"/>
      <c r="L3819" s="9"/>
      <c r="M3819" s="9"/>
      <c r="N3819" s="9"/>
      <c r="O3819" s="9"/>
      <c r="P3819" s="9"/>
      <c r="Q3819" s="9"/>
      <c r="R3819" s="9"/>
      <c r="S3819" s="9"/>
      <c r="T3819" s="9"/>
      <c r="U3819" s="9"/>
      <c r="W3819" s="21"/>
      <c r="X3819" s="22" t="str">
        <f>X5</f>
        <v>ANGGREK</v>
      </c>
      <c r="Y3819" s="22" t="str">
        <f>Y5</f>
        <v>BOUGENVIL</v>
      </c>
      <c r="Z3819" s="22" t="str">
        <f t="shared" ref="Z3819:AN3819" si="6208">Z5</f>
        <v>CAMELIA</v>
      </c>
      <c r="AA3819" s="22" t="str">
        <f t="shared" si="6208"/>
        <v>DEWANDARU</v>
      </c>
      <c r="AB3819" s="22" t="str">
        <f t="shared" si="6208"/>
        <v>EDELWEIS</v>
      </c>
      <c r="AC3819" s="22" t="str">
        <f t="shared" si="6208"/>
        <v>FLAMBOYAN</v>
      </c>
      <c r="AD3819" s="22" t="str">
        <f t="shared" si="6208"/>
        <v>GERANIUM</v>
      </c>
      <c r="AE3819" s="22" t="str">
        <f t="shared" si="6208"/>
        <v>HELIKONIA</v>
      </c>
      <c r="AF3819" s="22" t="str">
        <f t="shared" si="6208"/>
        <v>IVY</v>
      </c>
      <c r="AG3819" s="22" t="str">
        <f t="shared" si="6208"/>
        <v>KANA</v>
      </c>
      <c r="AH3819" s="22" t="str">
        <f t="shared" si="6208"/>
        <v>IGD</v>
      </c>
      <c r="AI3819" s="22" t="str">
        <f t="shared" si="6208"/>
        <v>HCU</v>
      </c>
      <c r="AJ3819" s="22" t="str">
        <f t="shared" si="6208"/>
        <v>PENUNJANG</v>
      </c>
      <c r="AK3819" s="22" t="str">
        <f t="shared" si="6208"/>
        <v>PELAYANAN</v>
      </c>
      <c r="AL3819" s="22" t="str">
        <f t="shared" si="6208"/>
        <v>ADMIN</v>
      </c>
      <c r="AM3819" s="22" t="str">
        <f t="shared" si="6208"/>
        <v>ASRAMA</v>
      </c>
      <c r="AN3819" s="22" t="str">
        <f t="shared" si="6208"/>
        <v>MASJID</v>
      </c>
      <c r="AP3819" s="33" t="s">
        <v>2</v>
      </c>
      <c r="AQ3819" s="33" t="s">
        <v>3</v>
      </c>
      <c r="AR3819" s="33" t="s">
        <v>4</v>
      </c>
      <c r="AS3819" s="34" t="str">
        <f>AS5</f>
        <v>ANGGREK</v>
      </c>
      <c r="AT3819" s="34" t="str">
        <f>AT5</f>
        <v>BOUGENVIL</v>
      </c>
      <c r="AU3819" s="34" t="str">
        <f t="shared" ref="AU3819:BJ3819" si="6209">AU5</f>
        <v>CAMELIA II</v>
      </c>
      <c r="AV3819" s="34" t="str">
        <f t="shared" si="6209"/>
        <v>DEWANDARU</v>
      </c>
      <c r="AW3819" s="34" t="str">
        <f t="shared" si="6209"/>
        <v>EDELWEIS</v>
      </c>
      <c r="AX3819" s="34" t="str">
        <f t="shared" si="6209"/>
        <v>FLAMBOYAN</v>
      </c>
      <c r="AY3819" s="34" t="str">
        <f t="shared" si="6209"/>
        <v>GERANIUM</v>
      </c>
      <c r="AZ3819" s="34" t="str">
        <f t="shared" si="6209"/>
        <v>HELIKONIA</v>
      </c>
      <c r="BA3819" s="34" t="str">
        <f t="shared" si="6209"/>
        <v>IVY</v>
      </c>
      <c r="BB3819" s="34" t="str">
        <f t="shared" si="6209"/>
        <v>KANA</v>
      </c>
      <c r="BC3819" s="34" t="str">
        <f t="shared" si="6209"/>
        <v>IGD</v>
      </c>
      <c r="BD3819" s="34" t="str">
        <f t="shared" si="6209"/>
        <v>HCU</v>
      </c>
      <c r="BE3819" s="34" t="str">
        <f t="shared" si="6209"/>
        <v>PENUNJANG</v>
      </c>
      <c r="BF3819" s="34" t="str">
        <f t="shared" si="6209"/>
        <v>PELAYANAN</v>
      </c>
      <c r="BG3819" s="34" t="str">
        <f t="shared" si="6209"/>
        <v>ADMIN</v>
      </c>
      <c r="BH3819" s="34" t="str">
        <f t="shared" si="6209"/>
        <v>ASRAMA</v>
      </c>
      <c r="BI3819" s="34" t="str">
        <f t="shared" si="6209"/>
        <v>MASJID</v>
      </c>
      <c r="BJ3819" s="34" t="str">
        <f t="shared" si="6209"/>
        <v>JUMLAH</v>
      </c>
    </row>
    <row r="3820" spans="1:62" ht="15.75">
      <c r="A3820" s="10"/>
      <c r="B3820" s="11"/>
      <c r="C3820" s="12"/>
      <c r="D3820" s="12"/>
      <c r="E3820" s="12"/>
      <c r="F3820" s="12"/>
      <c r="G3820" s="12"/>
      <c r="H3820" s="12"/>
      <c r="I3820" s="12"/>
      <c r="J3820" s="12"/>
      <c r="K3820" s="12"/>
      <c r="L3820" s="12"/>
      <c r="M3820" s="12"/>
      <c r="N3820" s="12"/>
      <c r="O3820" s="12"/>
      <c r="P3820" s="12"/>
      <c r="Q3820" s="12"/>
      <c r="R3820" s="12"/>
      <c r="S3820" s="12"/>
      <c r="T3820" s="12"/>
      <c r="U3820" s="12"/>
      <c r="W3820" s="23" t="s">
        <v>24</v>
      </c>
      <c r="X3820" s="24">
        <v>0.26500000000000001</v>
      </c>
      <c r="Y3820" s="24">
        <v>0.26500000000000001</v>
      </c>
      <c r="Z3820" s="24">
        <v>0.26500000000000001</v>
      </c>
      <c r="AA3820" s="24">
        <v>0.26500000000000001</v>
      </c>
      <c r="AB3820" s="24">
        <v>0.26500000000000001</v>
      </c>
      <c r="AC3820" s="24">
        <v>0.26500000000000001</v>
      </c>
      <c r="AD3820" s="24">
        <v>0.26500000000000001</v>
      </c>
      <c r="AE3820" s="24">
        <v>0.26500000000000001</v>
      </c>
      <c r="AF3820" s="24">
        <v>0.26500000000000001</v>
      </c>
      <c r="AG3820" s="24">
        <v>0.26500000000000001</v>
      </c>
      <c r="AH3820" s="24">
        <v>0.26500000000000001</v>
      </c>
      <c r="AI3820" s="24">
        <v>0.26500000000000001</v>
      </c>
      <c r="AJ3820" s="24">
        <v>0.26500000000000001</v>
      </c>
      <c r="AK3820" s="24">
        <v>0.26500000000000001</v>
      </c>
      <c r="AL3820" s="24">
        <v>0.26500000000000001</v>
      </c>
      <c r="AM3820" s="24">
        <v>0.26500000000000001</v>
      </c>
      <c r="AN3820" s="24">
        <v>0.26500000000000001</v>
      </c>
      <c r="AP3820" s="10">
        <f>AP3807+1</f>
        <v>18</v>
      </c>
      <c r="AQ3820" s="11" t="s">
        <v>34</v>
      </c>
      <c r="AR3820" s="12" t="s">
        <v>24</v>
      </c>
      <c r="AS3820" s="13">
        <f t="shared" ref="AS3820:AT3828" si="6210">D3820*X3820</f>
        <v>0</v>
      </c>
      <c r="AT3820" s="13">
        <f t="shared" si="6210"/>
        <v>0</v>
      </c>
      <c r="AU3820" s="13">
        <f t="shared" ref="AU3820:AU3828" si="6211">F3820*Z3820</f>
        <v>0</v>
      </c>
      <c r="AV3820" s="13">
        <f t="shared" ref="AV3820:AV3828" si="6212">G3820*AA3820</f>
        <v>0</v>
      </c>
      <c r="AW3820" s="13">
        <f t="shared" ref="AW3820:AW3828" si="6213">H3820*AB3820</f>
        <v>0</v>
      </c>
      <c r="AX3820" s="13">
        <f t="shared" ref="AX3820:AX3828" si="6214">I3820*AC3820</f>
        <v>0</v>
      </c>
      <c r="AY3820" s="13">
        <f t="shared" ref="AY3820:AY3828" si="6215">J3820*AD3820</f>
        <v>0</v>
      </c>
      <c r="AZ3820" s="13">
        <f t="shared" ref="AZ3820:AZ3828" si="6216">K3820*AE3820</f>
        <v>0</v>
      </c>
      <c r="BA3820" s="13">
        <f t="shared" ref="BA3820:BA3828" si="6217">L3820*AF3820</f>
        <v>0</v>
      </c>
      <c r="BB3820" s="13">
        <f t="shared" ref="BB3820:BB3828" si="6218">M3820*AG3820</f>
        <v>0</v>
      </c>
      <c r="BC3820" s="13">
        <f t="shared" ref="BC3820:BC3828" si="6219">N3820*AH3820</f>
        <v>0</v>
      </c>
      <c r="BD3820" s="13">
        <f t="shared" ref="BD3820:BD3828" si="6220">O3820*AI3820</f>
        <v>0</v>
      </c>
      <c r="BE3820" s="13">
        <f t="shared" ref="BE3820:BE3828" si="6221">P3820*AJ3820</f>
        <v>0</v>
      </c>
      <c r="BF3820" s="13">
        <f t="shared" ref="BF3820:BF3828" si="6222">Q3820*AK3820</f>
        <v>0</v>
      </c>
      <c r="BG3820" s="13">
        <f t="shared" ref="BG3820:BG3828" si="6223">R3820*AL3820</f>
        <v>0</v>
      </c>
      <c r="BH3820" s="13">
        <f t="shared" ref="BH3820:BH3828" si="6224">S3820*AM3820</f>
        <v>0</v>
      </c>
      <c r="BI3820" s="13">
        <f t="shared" ref="BI3820:BI3828" si="6225">T3820*AN3820</f>
        <v>0</v>
      </c>
      <c r="BJ3820" s="12">
        <f>SUM(AT3820:BI3820)</f>
        <v>0</v>
      </c>
    </row>
    <row r="3821" spans="1:62" ht="15.75">
      <c r="A3821" s="14"/>
      <c r="B3821" s="15"/>
      <c r="C3821" s="12"/>
      <c r="D3821" s="12"/>
      <c r="E3821" s="12"/>
      <c r="F3821" s="12"/>
      <c r="G3821" s="12"/>
      <c r="H3821" s="12"/>
      <c r="I3821" s="12"/>
      <c r="J3821" s="12"/>
      <c r="K3821" s="12"/>
      <c r="L3821" s="12"/>
      <c r="M3821" s="12"/>
      <c r="N3821" s="12"/>
      <c r="O3821" s="12"/>
      <c r="P3821" s="12"/>
      <c r="Q3821" s="12"/>
      <c r="R3821" s="12"/>
      <c r="S3821" s="12"/>
      <c r="T3821" s="12"/>
      <c r="U3821" s="12"/>
      <c r="W3821" s="23" t="s">
        <v>25</v>
      </c>
      <c r="X3821" s="24">
        <v>0.22500000000000001</v>
      </c>
      <c r="Y3821" s="24">
        <v>0.22500000000000001</v>
      </c>
      <c r="Z3821" s="24">
        <v>0.22500000000000001</v>
      </c>
      <c r="AA3821" s="24">
        <v>0.22500000000000001</v>
      </c>
      <c r="AB3821" s="24">
        <v>0.22500000000000001</v>
      </c>
      <c r="AC3821" s="24">
        <v>0.22500000000000001</v>
      </c>
      <c r="AD3821" s="24">
        <v>0.22500000000000001</v>
      </c>
      <c r="AE3821" s="24">
        <v>0.22500000000000001</v>
      </c>
      <c r="AF3821" s="24">
        <v>0.22500000000000001</v>
      </c>
      <c r="AG3821" s="24">
        <v>0.22500000000000001</v>
      </c>
      <c r="AH3821" s="24">
        <v>0.22500000000000001</v>
      </c>
      <c r="AI3821" s="24">
        <v>0.22500000000000001</v>
      </c>
      <c r="AJ3821" s="24">
        <v>0.22500000000000001</v>
      </c>
      <c r="AK3821" s="24">
        <v>0.22500000000000001</v>
      </c>
      <c r="AL3821" s="24">
        <v>0.22500000000000001</v>
      </c>
      <c r="AM3821" s="24">
        <v>0.22500000000000001</v>
      </c>
      <c r="AN3821" s="24">
        <v>0.22500000000000001</v>
      </c>
      <c r="AP3821" s="14"/>
      <c r="AQ3821" s="15">
        <f>AQ3808+1</f>
        <v>44487</v>
      </c>
      <c r="AR3821" s="12" t="s">
        <v>25</v>
      </c>
      <c r="AS3821" s="13">
        <f t="shared" si="6210"/>
        <v>0</v>
      </c>
      <c r="AT3821" s="13">
        <f t="shared" si="6210"/>
        <v>0</v>
      </c>
      <c r="AU3821" s="13">
        <f t="shared" si="6211"/>
        <v>0</v>
      </c>
      <c r="AV3821" s="13">
        <f t="shared" si="6212"/>
        <v>0</v>
      </c>
      <c r="AW3821" s="13">
        <f t="shared" si="6213"/>
        <v>0</v>
      </c>
      <c r="AX3821" s="13">
        <f t="shared" si="6214"/>
        <v>0</v>
      </c>
      <c r="AY3821" s="13">
        <f t="shared" si="6215"/>
        <v>0</v>
      </c>
      <c r="AZ3821" s="13">
        <f t="shared" si="6216"/>
        <v>0</v>
      </c>
      <c r="BA3821" s="13">
        <f t="shared" si="6217"/>
        <v>0</v>
      </c>
      <c r="BB3821" s="13">
        <f t="shared" si="6218"/>
        <v>0</v>
      </c>
      <c r="BC3821" s="13">
        <f t="shared" si="6219"/>
        <v>0</v>
      </c>
      <c r="BD3821" s="13">
        <f t="shared" si="6220"/>
        <v>0</v>
      </c>
      <c r="BE3821" s="13">
        <f t="shared" si="6221"/>
        <v>0</v>
      </c>
      <c r="BF3821" s="13">
        <f t="shared" si="6222"/>
        <v>0</v>
      </c>
      <c r="BG3821" s="13">
        <f t="shared" si="6223"/>
        <v>0</v>
      </c>
      <c r="BH3821" s="13">
        <f t="shared" si="6224"/>
        <v>0</v>
      </c>
      <c r="BI3821" s="13">
        <f t="shared" si="6225"/>
        <v>0</v>
      </c>
      <c r="BJ3821" s="12">
        <f t="shared" ref="BJ3821:BJ3828" si="6226">SUM(AT3821:BI3821)</f>
        <v>0</v>
      </c>
    </row>
    <row r="3822" spans="1:62" ht="15.75">
      <c r="A3822" s="14"/>
      <c r="B3822" s="14"/>
      <c r="C3822" s="12"/>
      <c r="D3822" s="12"/>
      <c r="E3822" s="12"/>
      <c r="F3822" s="12"/>
      <c r="G3822" s="12"/>
      <c r="H3822" s="12"/>
      <c r="I3822" s="12"/>
      <c r="J3822" s="12"/>
      <c r="K3822" s="12"/>
      <c r="L3822" s="12"/>
      <c r="M3822" s="12"/>
      <c r="N3822" s="12"/>
      <c r="O3822" s="12"/>
      <c r="P3822" s="12"/>
      <c r="Q3822" s="12"/>
      <c r="R3822" s="12"/>
      <c r="S3822" s="12"/>
      <c r="T3822" s="12"/>
      <c r="U3822" s="12"/>
      <c r="W3822" s="23" t="s">
        <v>26</v>
      </c>
      <c r="X3822" s="24">
        <v>0.35</v>
      </c>
      <c r="Y3822" s="24">
        <v>0.35</v>
      </c>
      <c r="Z3822" s="24">
        <v>0.35</v>
      </c>
      <c r="AA3822" s="24">
        <v>0.35</v>
      </c>
      <c r="AB3822" s="24">
        <v>0.35</v>
      </c>
      <c r="AC3822" s="24">
        <v>0.35</v>
      </c>
      <c r="AD3822" s="24">
        <v>0.35</v>
      </c>
      <c r="AE3822" s="24">
        <v>0.35</v>
      </c>
      <c r="AF3822" s="24">
        <v>0.35</v>
      </c>
      <c r="AG3822" s="24">
        <v>0.35</v>
      </c>
      <c r="AH3822" s="24">
        <v>0.35</v>
      </c>
      <c r="AI3822" s="24">
        <v>0.35</v>
      </c>
      <c r="AJ3822" s="24">
        <v>0.35</v>
      </c>
      <c r="AK3822" s="24">
        <v>0.35</v>
      </c>
      <c r="AL3822" s="24">
        <v>0.35</v>
      </c>
      <c r="AM3822" s="24">
        <v>0.35</v>
      </c>
      <c r="AN3822" s="24">
        <v>0.35</v>
      </c>
      <c r="AP3822" s="14"/>
      <c r="AQ3822" s="14"/>
      <c r="AR3822" s="12" t="s">
        <v>26</v>
      </c>
      <c r="AS3822" s="13">
        <f t="shared" si="6210"/>
        <v>0</v>
      </c>
      <c r="AT3822" s="13">
        <f t="shared" si="6210"/>
        <v>0</v>
      </c>
      <c r="AU3822" s="13">
        <f t="shared" si="6211"/>
        <v>0</v>
      </c>
      <c r="AV3822" s="13">
        <f t="shared" si="6212"/>
        <v>0</v>
      </c>
      <c r="AW3822" s="13">
        <f t="shared" si="6213"/>
        <v>0</v>
      </c>
      <c r="AX3822" s="13">
        <f t="shared" si="6214"/>
        <v>0</v>
      </c>
      <c r="AY3822" s="13">
        <f t="shared" si="6215"/>
        <v>0</v>
      </c>
      <c r="AZ3822" s="13">
        <f t="shared" si="6216"/>
        <v>0</v>
      </c>
      <c r="BA3822" s="13">
        <f t="shared" si="6217"/>
        <v>0</v>
      </c>
      <c r="BB3822" s="13">
        <f t="shared" si="6218"/>
        <v>0</v>
      </c>
      <c r="BC3822" s="13">
        <f t="shared" si="6219"/>
        <v>0</v>
      </c>
      <c r="BD3822" s="13">
        <f t="shared" si="6220"/>
        <v>0</v>
      </c>
      <c r="BE3822" s="13">
        <f t="shared" si="6221"/>
        <v>0</v>
      </c>
      <c r="BF3822" s="13">
        <f t="shared" si="6222"/>
        <v>0</v>
      </c>
      <c r="BG3822" s="13">
        <f t="shared" si="6223"/>
        <v>0</v>
      </c>
      <c r="BH3822" s="13">
        <f t="shared" si="6224"/>
        <v>0</v>
      </c>
      <c r="BI3822" s="13">
        <f t="shared" si="6225"/>
        <v>0</v>
      </c>
      <c r="BJ3822" s="12">
        <f t="shared" si="6226"/>
        <v>0</v>
      </c>
    </row>
    <row r="3823" spans="1:62" ht="15.75">
      <c r="A3823" s="14"/>
      <c r="B3823" s="14"/>
      <c r="C3823" s="12"/>
      <c r="D3823" s="12"/>
      <c r="E3823" s="12"/>
      <c r="F3823" s="12"/>
      <c r="G3823" s="12"/>
      <c r="H3823" s="12"/>
      <c r="I3823" s="12"/>
      <c r="J3823" s="12"/>
      <c r="K3823" s="12"/>
      <c r="L3823" s="12"/>
      <c r="M3823" s="12"/>
      <c r="N3823" s="12"/>
      <c r="O3823" s="12"/>
      <c r="P3823" s="12"/>
      <c r="Q3823" s="12"/>
      <c r="R3823" s="12"/>
      <c r="S3823" s="12"/>
      <c r="T3823" s="12"/>
      <c r="U3823" s="12"/>
      <c r="W3823" s="23" t="s">
        <v>27</v>
      </c>
      <c r="X3823" s="24">
        <v>0.43</v>
      </c>
      <c r="Y3823" s="24">
        <v>0.43</v>
      </c>
      <c r="Z3823" s="24">
        <v>0.43</v>
      </c>
      <c r="AA3823" s="24">
        <v>0.43</v>
      </c>
      <c r="AB3823" s="24">
        <v>0.43</v>
      </c>
      <c r="AC3823" s="24">
        <v>0.43</v>
      </c>
      <c r="AD3823" s="24">
        <v>0.43</v>
      </c>
      <c r="AE3823" s="24">
        <v>0.43</v>
      </c>
      <c r="AF3823" s="24">
        <v>0.43</v>
      </c>
      <c r="AG3823" s="24">
        <v>0.43</v>
      </c>
      <c r="AH3823" s="24">
        <v>0.43</v>
      </c>
      <c r="AI3823" s="24">
        <v>0.43</v>
      </c>
      <c r="AJ3823" s="24">
        <v>0.43</v>
      </c>
      <c r="AK3823" s="24">
        <v>0.43</v>
      </c>
      <c r="AL3823" s="24">
        <v>0.43</v>
      </c>
      <c r="AM3823" s="24">
        <v>0.43</v>
      </c>
      <c r="AN3823" s="24">
        <v>0.43</v>
      </c>
      <c r="AP3823" s="14"/>
      <c r="AQ3823" s="14"/>
      <c r="AR3823" s="12" t="s">
        <v>27</v>
      </c>
      <c r="AS3823" s="13">
        <f t="shared" si="6210"/>
        <v>0</v>
      </c>
      <c r="AT3823" s="13">
        <f t="shared" si="6210"/>
        <v>0</v>
      </c>
      <c r="AU3823" s="13">
        <f t="shared" si="6211"/>
        <v>0</v>
      </c>
      <c r="AV3823" s="13">
        <f t="shared" si="6212"/>
        <v>0</v>
      </c>
      <c r="AW3823" s="13">
        <f t="shared" si="6213"/>
        <v>0</v>
      </c>
      <c r="AX3823" s="13">
        <f t="shared" si="6214"/>
        <v>0</v>
      </c>
      <c r="AY3823" s="13">
        <f t="shared" si="6215"/>
        <v>0</v>
      </c>
      <c r="AZ3823" s="13">
        <f t="shared" si="6216"/>
        <v>0</v>
      </c>
      <c r="BA3823" s="13">
        <f t="shared" si="6217"/>
        <v>0</v>
      </c>
      <c r="BB3823" s="13">
        <f t="shared" si="6218"/>
        <v>0</v>
      </c>
      <c r="BC3823" s="13">
        <f t="shared" si="6219"/>
        <v>0</v>
      </c>
      <c r="BD3823" s="13">
        <f t="shared" si="6220"/>
        <v>0</v>
      </c>
      <c r="BE3823" s="13">
        <f t="shared" si="6221"/>
        <v>0</v>
      </c>
      <c r="BF3823" s="13">
        <f t="shared" si="6222"/>
        <v>0</v>
      </c>
      <c r="BG3823" s="13">
        <f t="shared" si="6223"/>
        <v>0</v>
      </c>
      <c r="BH3823" s="13">
        <f t="shared" si="6224"/>
        <v>0</v>
      </c>
      <c r="BI3823" s="13">
        <f t="shared" si="6225"/>
        <v>0</v>
      </c>
      <c r="BJ3823" s="12">
        <f t="shared" si="6226"/>
        <v>0</v>
      </c>
    </row>
    <row r="3824" spans="1:62" ht="15.75">
      <c r="A3824" s="14"/>
      <c r="B3824" s="14"/>
      <c r="C3824" s="12"/>
      <c r="D3824" s="12"/>
      <c r="E3824" s="12"/>
      <c r="F3824" s="12"/>
      <c r="G3824" s="12"/>
      <c r="H3824" s="12"/>
      <c r="I3824" s="12"/>
      <c r="J3824" s="12"/>
      <c r="K3824" s="12"/>
      <c r="L3824" s="12"/>
      <c r="M3824" s="12"/>
      <c r="N3824" s="12"/>
      <c r="O3824" s="12"/>
      <c r="P3824" s="12"/>
      <c r="Q3824" s="12"/>
      <c r="R3824" s="12"/>
      <c r="S3824" s="12"/>
      <c r="T3824" s="12"/>
      <c r="U3824" s="12"/>
      <c r="W3824" s="23" t="s">
        <v>28</v>
      </c>
      <c r="X3824" s="24">
        <v>0.5</v>
      </c>
      <c r="Y3824" s="24">
        <v>0.5</v>
      </c>
      <c r="Z3824" s="24">
        <v>0.5</v>
      </c>
      <c r="AA3824" s="24">
        <v>0.5</v>
      </c>
      <c r="AB3824" s="24">
        <v>0.5</v>
      </c>
      <c r="AC3824" s="24">
        <v>0.5</v>
      </c>
      <c r="AD3824" s="24">
        <v>0.5</v>
      </c>
      <c r="AE3824" s="24">
        <v>0.5</v>
      </c>
      <c r="AF3824" s="24">
        <v>0.5</v>
      </c>
      <c r="AG3824" s="24">
        <v>0.5</v>
      </c>
      <c r="AH3824" s="24">
        <v>0.5</v>
      </c>
      <c r="AI3824" s="24">
        <v>0.5</v>
      </c>
      <c r="AJ3824" s="24">
        <v>0.5</v>
      </c>
      <c r="AK3824" s="24">
        <v>0.5</v>
      </c>
      <c r="AL3824" s="24">
        <v>0.5</v>
      </c>
      <c r="AM3824" s="24">
        <v>0.5</v>
      </c>
      <c r="AN3824" s="24">
        <v>0.5</v>
      </c>
      <c r="AP3824" s="14"/>
      <c r="AQ3824" s="14"/>
      <c r="AR3824" s="12" t="s">
        <v>28</v>
      </c>
      <c r="AS3824" s="13">
        <f t="shared" si="6210"/>
        <v>0</v>
      </c>
      <c r="AT3824" s="13">
        <f t="shared" si="6210"/>
        <v>0</v>
      </c>
      <c r="AU3824" s="13">
        <f t="shared" si="6211"/>
        <v>0</v>
      </c>
      <c r="AV3824" s="13">
        <f t="shared" si="6212"/>
        <v>0</v>
      </c>
      <c r="AW3824" s="13">
        <f t="shared" si="6213"/>
        <v>0</v>
      </c>
      <c r="AX3824" s="13">
        <f t="shared" si="6214"/>
        <v>0</v>
      </c>
      <c r="AY3824" s="13">
        <f t="shared" si="6215"/>
        <v>0</v>
      </c>
      <c r="AZ3824" s="13">
        <f t="shared" si="6216"/>
        <v>0</v>
      </c>
      <c r="BA3824" s="13">
        <f t="shared" si="6217"/>
        <v>0</v>
      </c>
      <c r="BB3824" s="13">
        <f t="shared" si="6218"/>
        <v>0</v>
      </c>
      <c r="BC3824" s="13">
        <f t="shared" si="6219"/>
        <v>0</v>
      </c>
      <c r="BD3824" s="13">
        <f t="shared" si="6220"/>
        <v>0</v>
      </c>
      <c r="BE3824" s="13">
        <f t="shared" si="6221"/>
        <v>0</v>
      </c>
      <c r="BF3824" s="13">
        <f t="shared" si="6222"/>
        <v>0</v>
      </c>
      <c r="BG3824" s="13">
        <f t="shared" si="6223"/>
        <v>0</v>
      </c>
      <c r="BH3824" s="13">
        <f t="shared" si="6224"/>
        <v>0</v>
      </c>
      <c r="BI3824" s="13">
        <f t="shared" si="6225"/>
        <v>0</v>
      </c>
      <c r="BJ3824" s="12">
        <f t="shared" si="6226"/>
        <v>0</v>
      </c>
    </row>
    <row r="3825" spans="1:62" ht="15.75">
      <c r="A3825" s="14"/>
      <c r="B3825" s="14"/>
      <c r="C3825" s="12"/>
      <c r="D3825" s="12"/>
      <c r="E3825" s="12"/>
      <c r="F3825" s="12"/>
      <c r="G3825" s="12"/>
      <c r="H3825" s="12"/>
      <c r="I3825" s="12"/>
      <c r="J3825" s="12"/>
      <c r="K3825" s="12"/>
      <c r="L3825" s="12"/>
      <c r="M3825" s="12"/>
      <c r="N3825" s="12"/>
      <c r="O3825" s="12"/>
      <c r="P3825" s="12"/>
      <c r="Q3825" s="12"/>
      <c r="R3825" s="12"/>
      <c r="S3825" s="12"/>
      <c r="T3825" s="12"/>
      <c r="U3825" s="12"/>
      <c r="W3825" s="23" t="s">
        <v>50</v>
      </c>
      <c r="X3825" s="24">
        <v>8.5000000000000006E-2</v>
      </c>
      <c r="Y3825" s="24">
        <v>8.5000000000000006E-2</v>
      </c>
      <c r="Z3825" s="24">
        <v>8.5000000000000006E-2</v>
      </c>
      <c r="AA3825" s="24">
        <v>8.5000000000000006E-2</v>
      </c>
      <c r="AB3825" s="24">
        <v>8.5000000000000006E-2</v>
      </c>
      <c r="AC3825" s="24">
        <v>8.5000000000000006E-2</v>
      </c>
      <c r="AD3825" s="24">
        <v>8.5000000000000006E-2</v>
      </c>
      <c r="AE3825" s="24">
        <v>8.5000000000000006E-2</v>
      </c>
      <c r="AF3825" s="24">
        <v>8.5000000000000006E-2</v>
      </c>
      <c r="AG3825" s="24">
        <v>8.5000000000000006E-2</v>
      </c>
      <c r="AH3825" s="24">
        <v>8.5000000000000006E-2</v>
      </c>
      <c r="AI3825" s="24">
        <v>8.5000000000000006E-2</v>
      </c>
      <c r="AJ3825" s="24">
        <v>8.5000000000000006E-2</v>
      </c>
      <c r="AK3825" s="24">
        <v>8.5000000000000006E-2</v>
      </c>
      <c r="AL3825" s="24">
        <v>8.5000000000000006E-2</v>
      </c>
      <c r="AM3825" s="24">
        <v>8.5000000000000006E-2</v>
      </c>
      <c r="AN3825" s="24">
        <v>8.5000000000000006E-2</v>
      </c>
      <c r="AP3825" s="14"/>
      <c r="AQ3825" s="14"/>
      <c r="AR3825" s="12" t="s">
        <v>29</v>
      </c>
      <c r="AS3825" s="13">
        <f t="shared" si="6210"/>
        <v>0</v>
      </c>
      <c r="AT3825" s="13">
        <f t="shared" si="6210"/>
        <v>0</v>
      </c>
      <c r="AU3825" s="13">
        <f t="shared" si="6211"/>
        <v>0</v>
      </c>
      <c r="AV3825" s="13">
        <f t="shared" si="6212"/>
        <v>0</v>
      </c>
      <c r="AW3825" s="13">
        <f t="shared" si="6213"/>
        <v>0</v>
      </c>
      <c r="AX3825" s="13">
        <f t="shared" si="6214"/>
        <v>0</v>
      </c>
      <c r="AY3825" s="13">
        <f t="shared" si="6215"/>
        <v>0</v>
      </c>
      <c r="AZ3825" s="13">
        <f t="shared" si="6216"/>
        <v>0</v>
      </c>
      <c r="BA3825" s="13">
        <f t="shared" si="6217"/>
        <v>0</v>
      </c>
      <c r="BB3825" s="13">
        <f t="shared" si="6218"/>
        <v>0</v>
      </c>
      <c r="BC3825" s="13">
        <f t="shared" si="6219"/>
        <v>0</v>
      </c>
      <c r="BD3825" s="13">
        <f t="shared" si="6220"/>
        <v>0</v>
      </c>
      <c r="BE3825" s="13">
        <f t="shared" si="6221"/>
        <v>0</v>
      </c>
      <c r="BF3825" s="13">
        <f t="shared" si="6222"/>
        <v>0</v>
      </c>
      <c r="BG3825" s="13">
        <f t="shared" si="6223"/>
        <v>0</v>
      </c>
      <c r="BH3825" s="13">
        <f t="shared" si="6224"/>
        <v>0</v>
      </c>
      <c r="BI3825" s="13">
        <f t="shared" si="6225"/>
        <v>0</v>
      </c>
      <c r="BJ3825" s="12">
        <f t="shared" si="6226"/>
        <v>0</v>
      </c>
    </row>
    <row r="3826" spans="1:62" ht="15.75">
      <c r="A3826" s="14"/>
      <c r="B3826" s="14"/>
      <c r="C3826" s="12"/>
      <c r="D3826" s="12"/>
      <c r="E3826" s="12"/>
      <c r="F3826" s="12"/>
      <c r="G3826" s="12"/>
      <c r="H3826" s="12"/>
      <c r="I3826" s="12"/>
      <c r="J3826" s="12"/>
      <c r="K3826" s="12"/>
      <c r="L3826" s="12"/>
      <c r="M3826" s="12"/>
      <c r="N3826" s="12"/>
      <c r="O3826" s="12"/>
      <c r="P3826" s="12"/>
      <c r="Q3826" s="12"/>
      <c r="R3826" s="12"/>
      <c r="S3826" s="12"/>
      <c r="T3826" s="12"/>
      <c r="U3826" s="12"/>
      <c r="W3826" s="23" t="s">
        <v>51</v>
      </c>
      <c r="X3826" s="24">
        <v>0.59</v>
      </c>
      <c r="Y3826" s="24">
        <v>0.59</v>
      </c>
      <c r="Z3826" s="24">
        <v>0.59</v>
      </c>
      <c r="AA3826" s="24">
        <v>0.59</v>
      </c>
      <c r="AB3826" s="24">
        <v>0.59</v>
      </c>
      <c r="AC3826" s="24">
        <v>0.59</v>
      </c>
      <c r="AD3826" s="24">
        <v>0.59</v>
      </c>
      <c r="AE3826" s="24">
        <v>0.59</v>
      </c>
      <c r="AF3826" s="24">
        <v>0.59</v>
      </c>
      <c r="AG3826" s="24">
        <v>0.59</v>
      </c>
      <c r="AH3826" s="24">
        <v>0.59</v>
      </c>
      <c r="AI3826" s="24">
        <v>0.59</v>
      </c>
      <c r="AJ3826" s="24">
        <v>0.59</v>
      </c>
      <c r="AK3826" s="24">
        <v>0.59</v>
      </c>
      <c r="AL3826" s="24">
        <v>0.59</v>
      </c>
      <c r="AM3826" s="24">
        <v>0.59</v>
      </c>
      <c r="AN3826" s="24">
        <v>0.59</v>
      </c>
      <c r="AP3826" s="14"/>
      <c r="AQ3826" s="14"/>
      <c r="AR3826" s="12" t="s">
        <v>30</v>
      </c>
      <c r="AS3826" s="13">
        <f t="shared" si="6210"/>
        <v>0</v>
      </c>
      <c r="AT3826" s="13">
        <f t="shared" si="6210"/>
        <v>0</v>
      </c>
      <c r="AU3826" s="13">
        <f t="shared" si="6211"/>
        <v>0</v>
      </c>
      <c r="AV3826" s="13">
        <f t="shared" si="6212"/>
        <v>0</v>
      </c>
      <c r="AW3826" s="13">
        <f t="shared" si="6213"/>
        <v>0</v>
      </c>
      <c r="AX3826" s="13">
        <f t="shared" si="6214"/>
        <v>0</v>
      </c>
      <c r="AY3826" s="13">
        <f t="shared" si="6215"/>
        <v>0</v>
      </c>
      <c r="AZ3826" s="13">
        <f t="shared" si="6216"/>
        <v>0</v>
      </c>
      <c r="BA3826" s="13">
        <f t="shared" si="6217"/>
        <v>0</v>
      </c>
      <c r="BB3826" s="13">
        <f t="shared" si="6218"/>
        <v>0</v>
      </c>
      <c r="BC3826" s="13">
        <f t="shared" si="6219"/>
        <v>0</v>
      </c>
      <c r="BD3826" s="13">
        <f t="shared" si="6220"/>
        <v>0</v>
      </c>
      <c r="BE3826" s="13">
        <f t="shared" si="6221"/>
        <v>0</v>
      </c>
      <c r="BF3826" s="13">
        <f t="shared" si="6222"/>
        <v>0</v>
      </c>
      <c r="BG3826" s="13">
        <f t="shared" si="6223"/>
        <v>0</v>
      </c>
      <c r="BH3826" s="13">
        <f t="shared" si="6224"/>
        <v>0</v>
      </c>
      <c r="BI3826" s="13">
        <f t="shared" si="6225"/>
        <v>0</v>
      </c>
      <c r="BJ3826" s="12">
        <f t="shared" si="6226"/>
        <v>0</v>
      </c>
    </row>
    <row r="3827" spans="1:62" ht="15.75">
      <c r="A3827" s="14"/>
      <c r="B3827" s="14"/>
      <c r="C3827" s="12"/>
      <c r="D3827" s="12"/>
      <c r="E3827" s="12"/>
      <c r="F3827" s="12"/>
      <c r="G3827" s="12"/>
      <c r="H3827" s="12"/>
      <c r="I3827" s="12"/>
      <c r="J3827" s="12"/>
      <c r="K3827" s="12"/>
      <c r="L3827" s="12"/>
      <c r="M3827" s="12"/>
      <c r="N3827" s="12"/>
      <c r="O3827" s="12"/>
      <c r="P3827" s="12"/>
      <c r="Q3827" s="12"/>
      <c r="R3827" s="12"/>
      <c r="S3827" s="12"/>
      <c r="T3827" s="12"/>
      <c r="U3827" s="12"/>
      <c r="W3827" s="23" t="s">
        <v>31</v>
      </c>
      <c r="X3827" s="24">
        <v>0.56999999999999995</v>
      </c>
      <c r="Y3827" s="24">
        <v>0.56999999999999995</v>
      </c>
      <c r="Z3827" s="24">
        <v>0.56999999999999995</v>
      </c>
      <c r="AA3827" s="24">
        <v>0.56999999999999995</v>
      </c>
      <c r="AB3827" s="24">
        <v>0.56999999999999995</v>
      </c>
      <c r="AC3827" s="24">
        <v>0.56999999999999995</v>
      </c>
      <c r="AD3827" s="24">
        <v>0.56999999999999995</v>
      </c>
      <c r="AE3827" s="24">
        <v>0.56999999999999995</v>
      </c>
      <c r="AF3827" s="24">
        <v>0.56999999999999995</v>
      </c>
      <c r="AG3827" s="24">
        <v>0.56999999999999995</v>
      </c>
      <c r="AH3827" s="24">
        <v>0.56999999999999995</v>
      </c>
      <c r="AI3827" s="24">
        <v>0.56999999999999995</v>
      </c>
      <c r="AJ3827" s="24">
        <v>0.56999999999999995</v>
      </c>
      <c r="AK3827" s="24">
        <v>0.56999999999999995</v>
      </c>
      <c r="AL3827" s="24">
        <v>0.56999999999999995</v>
      </c>
      <c r="AM3827" s="24">
        <v>0.56999999999999995</v>
      </c>
      <c r="AN3827" s="24">
        <v>0.56999999999999995</v>
      </c>
      <c r="AP3827" s="14"/>
      <c r="AQ3827" s="14"/>
      <c r="AR3827" s="12" t="s">
        <v>31</v>
      </c>
      <c r="AS3827" s="13">
        <f t="shared" si="6210"/>
        <v>0</v>
      </c>
      <c r="AT3827" s="13">
        <f t="shared" si="6210"/>
        <v>0</v>
      </c>
      <c r="AU3827" s="13">
        <f t="shared" si="6211"/>
        <v>0</v>
      </c>
      <c r="AV3827" s="13">
        <f t="shared" si="6212"/>
        <v>0</v>
      </c>
      <c r="AW3827" s="13">
        <f t="shared" si="6213"/>
        <v>0</v>
      </c>
      <c r="AX3827" s="13">
        <f t="shared" si="6214"/>
        <v>0</v>
      </c>
      <c r="AY3827" s="13">
        <f t="shared" si="6215"/>
        <v>0</v>
      </c>
      <c r="AZ3827" s="13">
        <f t="shared" si="6216"/>
        <v>0</v>
      </c>
      <c r="BA3827" s="13">
        <f t="shared" si="6217"/>
        <v>0</v>
      </c>
      <c r="BB3827" s="13">
        <f t="shared" si="6218"/>
        <v>0</v>
      </c>
      <c r="BC3827" s="13">
        <f t="shared" si="6219"/>
        <v>0</v>
      </c>
      <c r="BD3827" s="13">
        <f t="shared" si="6220"/>
        <v>0</v>
      </c>
      <c r="BE3827" s="13">
        <f t="shared" si="6221"/>
        <v>0</v>
      </c>
      <c r="BF3827" s="13">
        <f t="shared" si="6222"/>
        <v>0</v>
      </c>
      <c r="BG3827" s="13">
        <f t="shared" si="6223"/>
        <v>0</v>
      </c>
      <c r="BH3827" s="13">
        <f t="shared" si="6224"/>
        <v>0</v>
      </c>
      <c r="BI3827" s="13">
        <f t="shared" si="6225"/>
        <v>0</v>
      </c>
      <c r="BJ3827" s="12">
        <f t="shared" si="6226"/>
        <v>0</v>
      </c>
    </row>
    <row r="3828" spans="1:62" ht="15.75">
      <c r="A3828" s="16"/>
      <c r="B3828" s="16"/>
      <c r="C3828" s="12"/>
      <c r="D3828" s="12"/>
      <c r="E3828" s="12"/>
      <c r="F3828" s="12"/>
      <c r="G3828" s="12"/>
      <c r="H3828" s="12"/>
      <c r="I3828" s="12"/>
      <c r="J3828" s="12"/>
      <c r="K3828" s="12"/>
      <c r="L3828" s="12"/>
      <c r="M3828" s="12"/>
      <c r="N3828" s="12"/>
      <c r="O3828" s="12"/>
      <c r="P3828" s="12"/>
      <c r="Q3828" s="12"/>
      <c r="R3828" s="12"/>
      <c r="S3828" s="12"/>
      <c r="T3828" s="12"/>
      <c r="U3828" s="12"/>
      <c r="W3828" s="23" t="s">
        <v>32</v>
      </c>
      <c r="X3828" s="24">
        <v>0.4</v>
      </c>
      <c r="Y3828" s="24">
        <v>0.4</v>
      </c>
      <c r="Z3828" s="24">
        <v>0.4</v>
      </c>
      <c r="AA3828" s="24">
        <v>0.4</v>
      </c>
      <c r="AB3828" s="24">
        <v>0.4</v>
      </c>
      <c r="AC3828" s="24">
        <v>0.4</v>
      </c>
      <c r="AD3828" s="24">
        <v>0.4</v>
      </c>
      <c r="AE3828" s="24">
        <v>0.4</v>
      </c>
      <c r="AF3828" s="24">
        <v>0.4</v>
      </c>
      <c r="AG3828" s="24">
        <v>0.4</v>
      </c>
      <c r="AH3828" s="24">
        <v>0.4</v>
      </c>
      <c r="AI3828" s="24">
        <v>0.4</v>
      </c>
      <c r="AJ3828" s="24">
        <v>0.4</v>
      </c>
      <c r="AK3828" s="24">
        <v>0.4</v>
      </c>
      <c r="AL3828" s="24">
        <v>0.4</v>
      </c>
      <c r="AM3828" s="24">
        <v>0.4</v>
      </c>
      <c r="AN3828" s="24">
        <v>0.4</v>
      </c>
      <c r="AP3828" s="16"/>
      <c r="AQ3828" s="16"/>
      <c r="AR3828" s="12" t="s">
        <v>32</v>
      </c>
      <c r="AS3828" s="13">
        <f t="shared" si="6210"/>
        <v>0</v>
      </c>
      <c r="AT3828" s="13">
        <f t="shared" si="6210"/>
        <v>0</v>
      </c>
      <c r="AU3828" s="13">
        <f t="shared" si="6211"/>
        <v>0</v>
      </c>
      <c r="AV3828" s="13">
        <f t="shared" si="6212"/>
        <v>0</v>
      </c>
      <c r="AW3828" s="13">
        <f t="shared" si="6213"/>
        <v>0</v>
      </c>
      <c r="AX3828" s="13">
        <f t="shared" si="6214"/>
        <v>0</v>
      </c>
      <c r="AY3828" s="13">
        <f t="shared" si="6215"/>
        <v>0</v>
      </c>
      <c r="AZ3828" s="13">
        <f t="shared" si="6216"/>
        <v>0</v>
      </c>
      <c r="BA3828" s="13">
        <f t="shared" si="6217"/>
        <v>0</v>
      </c>
      <c r="BB3828" s="13">
        <f t="shared" si="6218"/>
        <v>0</v>
      </c>
      <c r="BC3828" s="13">
        <f t="shared" si="6219"/>
        <v>0</v>
      </c>
      <c r="BD3828" s="13">
        <f t="shared" si="6220"/>
        <v>0</v>
      </c>
      <c r="BE3828" s="13">
        <f t="shared" si="6221"/>
        <v>0</v>
      </c>
      <c r="BF3828" s="13">
        <f t="shared" si="6222"/>
        <v>0</v>
      </c>
      <c r="BG3828" s="13">
        <f t="shared" si="6223"/>
        <v>0</v>
      </c>
      <c r="BH3828" s="13">
        <f t="shared" si="6224"/>
        <v>0</v>
      </c>
      <c r="BI3828" s="13">
        <f t="shared" si="6225"/>
        <v>0</v>
      </c>
      <c r="BJ3828" s="12">
        <f t="shared" si="6226"/>
        <v>0</v>
      </c>
    </row>
    <row r="3829" spans="1:62">
      <c r="A3829" s="17"/>
      <c r="B3829" s="18"/>
      <c r="C3829" s="19"/>
      <c r="D3829" s="19"/>
      <c r="E3829" s="19"/>
      <c r="F3829" s="19"/>
      <c r="G3829" s="19"/>
      <c r="H3829" s="19"/>
      <c r="I3829" s="19"/>
      <c r="J3829" s="19"/>
      <c r="K3829" s="19"/>
      <c r="L3829" s="19"/>
      <c r="M3829" s="19"/>
      <c r="N3829" s="19"/>
      <c r="O3829" s="19"/>
      <c r="P3829" s="19"/>
      <c r="Q3829" s="19"/>
      <c r="R3829" s="19"/>
      <c r="S3829" s="19"/>
      <c r="T3829" s="19"/>
      <c r="U3829" s="19"/>
      <c r="AP3829" s="35"/>
      <c r="AQ3829" s="36"/>
      <c r="AR3829" s="37" t="s">
        <v>33</v>
      </c>
      <c r="AS3829" s="37">
        <f>SUM(AS3820:AS3828)</f>
        <v>0</v>
      </c>
      <c r="AT3829" s="37">
        <f t="shared" ref="AT3829:BJ3829" si="6227">SUM(AT3820:AT3828)</f>
        <v>0</v>
      </c>
      <c r="AU3829" s="37">
        <f t="shared" si="6227"/>
        <v>0</v>
      </c>
      <c r="AV3829" s="37">
        <f t="shared" si="6227"/>
        <v>0</v>
      </c>
      <c r="AW3829" s="37">
        <f t="shared" si="6227"/>
        <v>0</v>
      </c>
      <c r="AX3829" s="37">
        <f t="shared" si="6227"/>
        <v>0</v>
      </c>
      <c r="AY3829" s="37">
        <f t="shared" si="6227"/>
        <v>0</v>
      </c>
      <c r="AZ3829" s="37">
        <f t="shared" si="6227"/>
        <v>0</v>
      </c>
      <c r="BA3829" s="37">
        <f t="shared" si="6227"/>
        <v>0</v>
      </c>
      <c r="BB3829" s="37">
        <f t="shared" si="6227"/>
        <v>0</v>
      </c>
      <c r="BC3829" s="37">
        <f t="shared" si="6227"/>
        <v>0</v>
      </c>
      <c r="BD3829" s="37">
        <f t="shared" si="6227"/>
        <v>0</v>
      </c>
      <c r="BE3829" s="37">
        <f t="shared" si="6227"/>
        <v>0</v>
      </c>
      <c r="BF3829" s="37">
        <f t="shared" si="6227"/>
        <v>0</v>
      </c>
      <c r="BG3829" s="37">
        <f t="shared" si="6227"/>
        <v>0</v>
      </c>
      <c r="BH3829" s="37">
        <f t="shared" si="6227"/>
        <v>0</v>
      </c>
      <c r="BI3829" s="37">
        <f t="shared" si="6227"/>
        <v>0</v>
      </c>
      <c r="BJ3829" s="37">
        <f t="shared" si="6227"/>
        <v>0</v>
      </c>
    </row>
    <row r="3832" spans="1:62" ht="106.5">
      <c r="A3832" s="8"/>
      <c r="B3832" s="8"/>
      <c r="C3832" s="8"/>
      <c r="D3832" s="8"/>
      <c r="E3832" s="9"/>
      <c r="F3832" s="9"/>
      <c r="G3832" s="9"/>
      <c r="H3832" s="9"/>
      <c r="I3832" s="9"/>
      <c r="J3832" s="9"/>
      <c r="K3832" s="9"/>
      <c r="L3832" s="9"/>
      <c r="M3832" s="9"/>
      <c r="N3832" s="9"/>
      <c r="O3832" s="9"/>
      <c r="P3832" s="9"/>
      <c r="Q3832" s="9"/>
      <c r="R3832" s="9"/>
      <c r="S3832" s="9"/>
      <c r="T3832" s="9"/>
      <c r="U3832" s="9"/>
      <c r="W3832" s="21"/>
      <c r="X3832" s="22" t="str">
        <f>X5</f>
        <v>ANGGREK</v>
      </c>
      <c r="Y3832" s="22" t="str">
        <f>Y5</f>
        <v>BOUGENVIL</v>
      </c>
      <c r="Z3832" s="22" t="str">
        <f t="shared" ref="Z3832:AN3832" si="6228">Z5</f>
        <v>CAMELIA</v>
      </c>
      <c r="AA3832" s="22" t="str">
        <f t="shared" si="6228"/>
        <v>DEWANDARU</v>
      </c>
      <c r="AB3832" s="22" t="str">
        <f t="shared" si="6228"/>
        <v>EDELWEIS</v>
      </c>
      <c r="AC3832" s="22" t="str">
        <f t="shared" si="6228"/>
        <v>FLAMBOYAN</v>
      </c>
      <c r="AD3832" s="22" t="str">
        <f t="shared" si="6228"/>
        <v>GERANIUM</v>
      </c>
      <c r="AE3832" s="22" t="str">
        <f t="shared" si="6228"/>
        <v>HELIKONIA</v>
      </c>
      <c r="AF3832" s="22" t="str">
        <f t="shared" si="6228"/>
        <v>IVY</v>
      </c>
      <c r="AG3832" s="22" t="str">
        <f t="shared" si="6228"/>
        <v>KANA</v>
      </c>
      <c r="AH3832" s="22" t="str">
        <f t="shared" si="6228"/>
        <v>IGD</v>
      </c>
      <c r="AI3832" s="22" t="str">
        <f t="shared" si="6228"/>
        <v>HCU</v>
      </c>
      <c r="AJ3832" s="22" t="str">
        <f t="shared" si="6228"/>
        <v>PENUNJANG</v>
      </c>
      <c r="AK3832" s="22" t="str">
        <f t="shared" si="6228"/>
        <v>PELAYANAN</v>
      </c>
      <c r="AL3832" s="22" t="str">
        <f t="shared" si="6228"/>
        <v>ADMIN</v>
      </c>
      <c r="AM3832" s="22" t="str">
        <f t="shared" si="6228"/>
        <v>ASRAMA</v>
      </c>
      <c r="AN3832" s="22" t="str">
        <f t="shared" si="6228"/>
        <v>MASJID</v>
      </c>
      <c r="AP3832" s="33" t="s">
        <v>2</v>
      </c>
      <c r="AQ3832" s="33" t="s">
        <v>3</v>
      </c>
      <c r="AR3832" s="33" t="s">
        <v>4</v>
      </c>
      <c r="AS3832" s="34" t="str">
        <f>AS5</f>
        <v>ANGGREK</v>
      </c>
      <c r="AT3832" s="34" t="str">
        <f>AT5</f>
        <v>BOUGENVIL</v>
      </c>
      <c r="AU3832" s="34" t="str">
        <f t="shared" ref="AU3832:BJ3832" si="6229">AU5</f>
        <v>CAMELIA II</v>
      </c>
      <c r="AV3832" s="34" t="str">
        <f t="shared" si="6229"/>
        <v>DEWANDARU</v>
      </c>
      <c r="AW3832" s="34" t="str">
        <f t="shared" si="6229"/>
        <v>EDELWEIS</v>
      </c>
      <c r="AX3832" s="34" t="str">
        <f t="shared" si="6229"/>
        <v>FLAMBOYAN</v>
      </c>
      <c r="AY3832" s="34" t="str">
        <f t="shared" si="6229"/>
        <v>GERANIUM</v>
      </c>
      <c r="AZ3832" s="34" t="str">
        <f t="shared" si="6229"/>
        <v>HELIKONIA</v>
      </c>
      <c r="BA3832" s="34" t="str">
        <f t="shared" si="6229"/>
        <v>IVY</v>
      </c>
      <c r="BB3832" s="34" t="str">
        <f t="shared" si="6229"/>
        <v>KANA</v>
      </c>
      <c r="BC3832" s="34" t="str">
        <f t="shared" si="6229"/>
        <v>IGD</v>
      </c>
      <c r="BD3832" s="34" t="str">
        <f t="shared" si="6229"/>
        <v>HCU</v>
      </c>
      <c r="BE3832" s="34" t="str">
        <f t="shared" si="6229"/>
        <v>PENUNJANG</v>
      </c>
      <c r="BF3832" s="34" t="str">
        <f t="shared" si="6229"/>
        <v>PELAYANAN</v>
      </c>
      <c r="BG3832" s="34" t="str">
        <f t="shared" si="6229"/>
        <v>ADMIN</v>
      </c>
      <c r="BH3832" s="34" t="str">
        <f t="shared" si="6229"/>
        <v>ASRAMA</v>
      </c>
      <c r="BI3832" s="34" t="str">
        <f t="shared" si="6229"/>
        <v>MASJID</v>
      </c>
      <c r="BJ3832" s="34" t="str">
        <f t="shared" si="6229"/>
        <v>JUMLAH</v>
      </c>
    </row>
    <row r="3833" spans="1:62" ht="15.75">
      <c r="A3833" s="10"/>
      <c r="B3833" s="11"/>
      <c r="C3833" s="12"/>
      <c r="D3833" s="12"/>
      <c r="E3833" s="12"/>
      <c r="F3833" s="12"/>
      <c r="G3833" s="12"/>
      <c r="H3833" s="12"/>
      <c r="I3833" s="12"/>
      <c r="J3833" s="12"/>
      <c r="K3833" s="12"/>
      <c r="L3833" s="12"/>
      <c r="M3833" s="12"/>
      <c r="N3833" s="12"/>
      <c r="O3833" s="12"/>
      <c r="P3833" s="12"/>
      <c r="Q3833" s="12"/>
      <c r="R3833" s="12"/>
      <c r="S3833" s="12"/>
      <c r="T3833" s="12"/>
      <c r="U3833" s="12"/>
      <c r="W3833" s="23" t="s">
        <v>24</v>
      </c>
      <c r="X3833" s="24">
        <v>0.26500000000000001</v>
      </c>
      <c r="Y3833" s="24">
        <v>0.26500000000000001</v>
      </c>
      <c r="Z3833" s="24">
        <v>0.26500000000000001</v>
      </c>
      <c r="AA3833" s="24">
        <v>0.26500000000000001</v>
      </c>
      <c r="AB3833" s="24">
        <v>0.26500000000000001</v>
      </c>
      <c r="AC3833" s="24">
        <v>0.26500000000000001</v>
      </c>
      <c r="AD3833" s="24">
        <v>0.26500000000000001</v>
      </c>
      <c r="AE3833" s="24">
        <v>0.26500000000000001</v>
      </c>
      <c r="AF3833" s="24">
        <v>0.26500000000000001</v>
      </c>
      <c r="AG3833" s="24">
        <v>0.26500000000000001</v>
      </c>
      <c r="AH3833" s="24">
        <v>0.26500000000000001</v>
      </c>
      <c r="AI3833" s="24">
        <v>0.26500000000000001</v>
      </c>
      <c r="AJ3833" s="24">
        <v>0.26500000000000001</v>
      </c>
      <c r="AK3833" s="24">
        <v>0.26500000000000001</v>
      </c>
      <c r="AL3833" s="24">
        <v>0.26500000000000001</v>
      </c>
      <c r="AM3833" s="24">
        <v>0.26500000000000001</v>
      </c>
      <c r="AN3833" s="24">
        <v>0.26500000000000001</v>
      </c>
      <c r="AP3833" s="10">
        <f>AP3820+1</f>
        <v>19</v>
      </c>
      <c r="AQ3833" s="11" t="s">
        <v>37</v>
      </c>
      <c r="AR3833" s="12" t="s">
        <v>24</v>
      </c>
      <c r="AS3833" s="13">
        <f t="shared" ref="AS3833:AT3841" si="6230">D3833*X3833</f>
        <v>0</v>
      </c>
      <c r="AT3833" s="13">
        <f t="shared" si="6230"/>
        <v>0</v>
      </c>
      <c r="AU3833" s="13">
        <f t="shared" ref="AU3833:AU3841" si="6231">F3833*Z3833</f>
        <v>0</v>
      </c>
      <c r="AV3833" s="13">
        <f t="shared" ref="AV3833:AV3841" si="6232">G3833*AA3833</f>
        <v>0</v>
      </c>
      <c r="AW3833" s="13">
        <f t="shared" ref="AW3833:AW3841" si="6233">H3833*AB3833</f>
        <v>0</v>
      </c>
      <c r="AX3833" s="13">
        <f t="shared" ref="AX3833:AX3841" si="6234">I3833*AC3833</f>
        <v>0</v>
      </c>
      <c r="AY3833" s="13">
        <f t="shared" ref="AY3833:AY3841" si="6235">J3833*AD3833</f>
        <v>0</v>
      </c>
      <c r="AZ3833" s="13">
        <f t="shared" ref="AZ3833:AZ3841" si="6236">K3833*AE3833</f>
        <v>0</v>
      </c>
      <c r="BA3833" s="13">
        <f t="shared" ref="BA3833:BA3841" si="6237">L3833*AF3833</f>
        <v>0</v>
      </c>
      <c r="BB3833" s="13">
        <f t="shared" ref="BB3833:BB3841" si="6238">M3833*AG3833</f>
        <v>0</v>
      </c>
      <c r="BC3833" s="13">
        <f t="shared" ref="BC3833:BC3841" si="6239">N3833*AH3833</f>
        <v>0</v>
      </c>
      <c r="BD3833" s="13">
        <f t="shared" ref="BD3833:BD3841" si="6240">O3833*AI3833</f>
        <v>0</v>
      </c>
      <c r="BE3833" s="13">
        <f t="shared" ref="BE3833:BE3841" si="6241">P3833*AJ3833</f>
        <v>0</v>
      </c>
      <c r="BF3833" s="13">
        <f t="shared" ref="BF3833:BF3841" si="6242">Q3833*AK3833</f>
        <v>0</v>
      </c>
      <c r="BG3833" s="13">
        <f t="shared" ref="BG3833:BG3841" si="6243">R3833*AL3833</f>
        <v>0</v>
      </c>
      <c r="BH3833" s="13">
        <f t="shared" ref="BH3833:BH3841" si="6244">S3833*AM3833</f>
        <v>0</v>
      </c>
      <c r="BI3833" s="13">
        <f t="shared" ref="BI3833:BI3841" si="6245">T3833*AN3833</f>
        <v>0</v>
      </c>
      <c r="BJ3833" s="12">
        <f>SUM(AT3833:BI3833)</f>
        <v>0</v>
      </c>
    </row>
    <row r="3834" spans="1:62" ht="15.75">
      <c r="A3834" s="14"/>
      <c r="B3834" s="15"/>
      <c r="C3834" s="12"/>
      <c r="D3834" s="12"/>
      <c r="E3834" s="12"/>
      <c r="F3834" s="12"/>
      <c r="G3834" s="12"/>
      <c r="H3834" s="12"/>
      <c r="I3834" s="12"/>
      <c r="J3834" s="12"/>
      <c r="K3834" s="12"/>
      <c r="L3834" s="12"/>
      <c r="M3834" s="12"/>
      <c r="N3834" s="12"/>
      <c r="O3834" s="12"/>
      <c r="P3834" s="12"/>
      <c r="Q3834" s="12"/>
      <c r="R3834" s="12"/>
      <c r="S3834" s="12"/>
      <c r="T3834" s="12"/>
      <c r="U3834" s="12"/>
      <c r="W3834" s="23" t="s">
        <v>25</v>
      </c>
      <c r="X3834" s="24">
        <v>0.22500000000000001</v>
      </c>
      <c r="Y3834" s="24">
        <v>0.22500000000000001</v>
      </c>
      <c r="Z3834" s="24">
        <v>0.22500000000000001</v>
      </c>
      <c r="AA3834" s="24">
        <v>0.22500000000000001</v>
      </c>
      <c r="AB3834" s="24">
        <v>0.22500000000000001</v>
      </c>
      <c r="AC3834" s="24">
        <v>0.22500000000000001</v>
      </c>
      <c r="AD3834" s="24">
        <v>0.22500000000000001</v>
      </c>
      <c r="AE3834" s="24">
        <v>0.22500000000000001</v>
      </c>
      <c r="AF3834" s="24">
        <v>0.22500000000000001</v>
      </c>
      <c r="AG3834" s="24">
        <v>0.22500000000000001</v>
      </c>
      <c r="AH3834" s="24">
        <v>0.22500000000000001</v>
      </c>
      <c r="AI3834" s="24">
        <v>0.22500000000000001</v>
      </c>
      <c r="AJ3834" s="24">
        <v>0.22500000000000001</v>
      </c>
      <c r="AK3834" s="24">
        <v>0.22500000000000001</v>
      </c>
      <c r="AL3834" s="24">
        <v>0.22500000000000001</v>
      </c>
      <c r="AM3834" s="24">
        <v>0.22500000000000001</v>
      </c>
      <c r="AN3834" s="24">
        <v>0.22500000000000001</v>
      </c>
      <c r="AP3834" s="14"/>
      <c r="AQ3834" s="15">
        <f>AQ3821+1</f>
        <v>44488</v>
      </c>
      <c r="AR3834" s="12" t="s">
        <v>25</v>
      </c>
      <c r="AS3834" s="13">
        <f t="shared" si="6230"/>
        <v>0</v>
      </c>
      <c r="AT3834" s="13">
        <f t="shared" si="6230"/>
        <v>0</v>
      </c>
      <c r="AU3834" s="13">
        <f t="shared" si="6231"/>
        <v>0</v>
      </c>
      <c r="AV3834" s="13">
        <f t="shared" si="6232"/>
        <v>0</v>
      </c>
      <c r="AW3834" s="13">
        <f t="shared" si="6233"/>
        <v>0</v>
      </c>
      <c r="AX3834" s="13">
        <f t="shared" si="6234"/>
        <v>0</v>
      </c>
      <c r="AY3834" s="13">
        <f t="shared" si="6235"/>
        <v>0</v>
      </c>
      <c r="AZ3834" s="13">
        <f t="shared" si="6236"/>
        <v>0</v>
      </c>
      <c r="BA3834" s="13">
        <f t="shared" si="6237"/>
        <v>0</v>
      </c>
      <c r="BB3834" s="13">
        <f t="shared" si="6238"/>
        <v>0</v>
      </c>
      <c r="BC3834" s="13">
        <f t="shared" si="6239"/>
        <v>0</v>
      </c>
      <c r="BD3834" s="13">
        <f t="shared" si="6240"/>
        <v>0</v>
      </c>
      <c r="BE3834" s="13">
        <f t="shared" si="6241"/>
        <v>0</v>
      </c>
      <c r="BF3834" s="13">
        <f t="shared" si="6242"/>
        <v>0</v>
      </c>
      <c r="BG3834" s="13">
        <f t="shared" si="6243"/>
        <v>0</v>
      </c>
      <c r="BH3834" s="13">
        <f t="shared" si="6244"/>
        <v>0</v>
      </c>
      <c r="BI3834" s="13">
        <f t="shared" si="6245"/>
        <v>0</v>
      </c>
      <c r="BJ3834" s="12">
        <f t="shared" ref="BJ3834:BJ3841" si="6246">SUM(AT3834:BI3834)</f>
        <v>0</v>
      </c>
    </row>
    <row r="3835" spans="1:62" ht="15.75">
      <c r="A3835" s="14"/>
      <c r="B3835" s="14"/>
      <c r="C3835" s="12"/>
      <c r="D3835" s="12"/>
      <c r="E3835" s="12"/>
      <c r="F3835" s="12"/>
      <c r="G3835" s="12"/>
      <c r="H3835" s="12"/>
      <c r="I3835" s="12"/>
      <c r="J3835" s="12"/>
      <c r="K3835" s="12"/>
      <c r="L3835" s="12"/>
      <c r="M3835" s="12"/>
      <c r="N3835" s="12"/>
      <c r="O3835" s="12"/>
      <c r="P3835" s="12"/>
      <c r="Q3835" s="12"/>
      <c r="R3835" s="12"/>
      <c r="S3835" s="12"/>
      <c r="T3835" s="12"/>
      <c r="U3835" s="12"/>
      <c r="W3835" s="23" t="s">
        <v>26</v>
      </c>
      <c r="X3835" s="24">
        <v>0.35</v>
      </c>
      <c r="Y3835" s="24">
        <v>0.35</v>
      </c>
      <c r="Z3835" s="24">
        <v>0.35</v>
      </c>
      <c r="AA3835" s="24">
        <v>0.35</v>
      </c>
      <c r="AB3835" s="24">
        <v>0.35</v>
      </c>
      <c r="AC3835" s="24">
        <v>0.35</v>
      </c>
      <c r="AD3835" s="24">
        <v>0.35</v>
      </c>
      <c r="AE3835" s="24">
        <v>0.35</v>
      </c>
      <c r="AF3835" s="24">
        <v>0.35</v>
      </c>
      <c r="AG3835" s="24">
        <v>0.35</v>
      </c>
      <c r="AH3835" s="24">
        <v>0.35</v>
      </c>
      <c r="AI3835" s="24">
        <v>0.35</v>
      </c>
      <c r="AJ3835" s="24">
        <v>0.35</v>
      </c>
      <c r="AK3835" s="24">
        <v>0.35</v>
      </c>
      <c r="AL3835" s="24">
        <v>0.35</v>
      </c>
      <c r="AM3835" s="24">
        <v>0.35</v>
      </c>
      <c r="AN3835" s="24">
        <v>0.35</v>
      </c>
      <c r="AP3835" s="14"/>
      <c r="AQ3835" s="14"/>
      <c r="AR3835" s="12" t="s">
        <v>26</v>
      </c>
      <c r="AS3835" s="13">
        <f t="shared" si="6230"/>
        <v>0</v>
      </c>
      <c r="AT3835" s="13">
        <f t="shared" si="6230"/>
        <v>0</v>
      </c>
      <c r="AU3835" s="13">
        <f t="shared" si="6231"/>
        <v>0</v>
      </c>
      <c r="AV3835" s="13">
        <f t="shared" si="6232"/>
        <v>0</v>
      </c>
      <c r="AW3835" s="13">
        <f t="shared" si="6233"/>
        <v>0</v>
      </c>
      <c r="AX3835" s="13">
        <f t="shared" si="6234"/>
        <v>0</v>
      </c>
      <c r="AY3835" s="13">
        <f t="shared" si="6235"/>
        <v>0</v>
      </c>
      <c r="AZ3835" s="13">
        <f t="shared" si="6236"/>
        <v>0</v>
      </c>
      <c r="BA3835" s="13">
        <f t="shared" si="6237"/>
        <v>0</v>
      </c>
      <c r="BB3835" s="13">
        <f t="shared" si="6238"/>
        <v>0</v>
      </c>
      <c r="BC3835" s="13">
        <f t="shared" si="6239"/>
        <v>0</v>
      </c>
      <c r="BD3835" s="13">
        <f t="shared" si="6240"/>
        <v>0</v>
      </c>
      <c r="BE3835" s="13">
        <f t="shared" si="6241"/>
        <v>0</v>
      </c>
      <c r="BF3835" s="13">
        <f t="shared" si="6242"/>
        <v>0</v>
      </c>
      <c r="BG3835" s="13">
        <f t="shared" si="6243"/>
        <v>0</v>
      </c>
      <c r="BH3835" s="13">
        <f t="shared" si="6244"/>
        <v>0</v>
      </c>
      <c r="BI3835" s="13">
        <f t="shared" si="6245"/>
        <v>0</v>
      </c>
      <c r="BJ3835" s="12">
        <f t="shared" si="6246"/>
        <v>0</v>
      </c>
    </row>
    <row r="3836" spans="1:62" ht="15.75">
      <c r="A3836" s="14"/>
      <c r="B3836" s="14"/>
      <c r="C3836" s="12"/>
      <c r="D3836" s="12"/>
      <c r="E3836" s="12"/>
      <c r="F3836" s="12"/>
      <c r="G3836" s="12"/>
      <c r="H3836" s="12"/>
      <c r="I3836" s="12"/>
      <c r="J3836" s="12"/>
      <c r="K3836" s="12"/>
      <c r="L3836" s="12"/>
      <c r="M3836" s="12"/>
      <c r="N3836" s="12"/>
      <c r="O3836" s="12"/>
      <c r="P3836" s="12"/>
      <c r="Q3836" s="12"/>
      <c r="R3836" s="12"/>
      <c r="S3836" s="12"/>
      <c r="T3836" s="12"/>
      <c r="U3836" s="12"/>
      <c r="W3836" s="23" t="s">
        <v>27</v>
      </c>
      <c r="X3836" s="24">
        <v>0.43</v>
      </c>
      <c r="Y3836" s="24">
        <v>0.43</v>
      </c>
      <c r="Z3836" s="24">
        <v>0.43</v>
      </c>
      <c r="AA3836" s="24">
        <v>0.43</v>
      </c>
      <c r="AB3836" s="24">
        <v>0.43</v>
      </c>
      <c r="AC3836" s="24">
        <v>0.43</v>
      </c>
      <c r="AD3836" s="24">
        <v>0.43</v>
      </c>
      <c r="AE3836" s="24">
        <v>0.43</v>
      </c>
      <c r="AF3836" s="24">
        <v>0.43</v>
      </c>
      <c r="AG3836" s="24">
        <v>0.43</v>
      </c>
      <c r="AH3836" s="24">
        <v>0.43</v>
      </c>
      <c r="AI3836" s="24">
        <v>0.43</v>
      </c>
      <c r="AJ3836" s="24">
        <v>0.43</v>
      </c>
      <c r="AK3836" s="24">
        <v>0.43</v>
      </c>
      <c r="AL3836" s="24">
        <v>0.43</v>
      </c>
      <c r="AM3836" s="24">
        <v>0.43</v>
      </c>
      <c r="AN3836" s="24">
        <v>0.43</v>
      </c>
      <c r="AP3836" s="14"/>
      <c r="AQ3836" s="14"/>
      <c r="AR3836" s="12" t="s">
        <v>27</v>
      </c>
      <c r="AS3836" s="13">
        <f t="shared" si="6230"/>
        <v>0</v>
      </c>
      <c r="AT3836" s="13">
        <f t="shared" si="6230"/>
        <v>0</v>
      </c>
      <c r="AU3836" s="13">
        <f t="shared" si="6231"/>
        <v>0</v>
      </c>
      <c r="AV3836" s="13">
        <f t="shared" si="6232"/>
        <v>0</v>
      </c>
      <c r="AW3836" s="13">
        <f t="shared" si="6233"/>
        <v>0</v>
      </c>
      <c r="AX3836" s="13">
        <f t="shared" si="6234"/>
        <v>0</v>
      </c>
      <c r="AY3836" s="13">
        <f t="shared" si="6235"/>
        <v>0</v>
      </c>
      <c r="AZ3836" s="13">
        <f t="shared" si="6236"/>
        <v>0</v>
      </c>
      <c r="BA3836" s="13">
        <f t="shared" si="6237"/>
        <v>0</v>
      </c>
      <c r="BB3836" s="13">
        <f t="shared" si="6238"/>
        <v>0</v>
      </c>
      <c r="BC3836" s="13">
        <f t="shared" si="6239"/>
        <v>0</v>
      </c>
      <c r="BD3836" s="13">
        <f t="shared" si="6240"/>
        <v>0</v>
      </c>
      <c r="BE3836" s="13">
        <f t="shared" si="6241"/>
        <v>0</v>
      </c>
      <c r="BF3836" s="13">
        <f t="shared" si="6242"/>
        <v>0</v>
      </c>
      <c r="BG3836" s="13">
        <f t="shared" si="6243"/>
        <v>0</v>
      </c>
      <c r="BH3836" s="13">
        <f t="shared" si="6244"/>
        <v>0</v>
      </c>
      <c r="BI3836" s="13">
        <f t="shared" si="6245"/>
        <v>0</v>
      </c>
      <c r="BJ3836" s="12">
        <f t="shared" si="6246"/>
        <v>0</v>
      </c>
    </row>
    <row r="3837" spans="1:62" ht="15.75">
      <c r="A3837" s="14"/>
      <c r="B3837" s="14"/>
      <c r="C3837" s="12"/>
      <c r="D3837" s="12"/>
      <c r="E3837" s="12"/>
      <c r="F3837" s="12"/>
      <c r="G3837" s="12"/>
      <c r="H3837" s="12"/>
      <c r="I3837" s="12"/>
      <c r="J3837" s="12"/>
      <c r="K3837" s="12"/>
      <c r="L3837" s="12"/>
      <c r="M3837" s="12"/>
      <c r="N3837" s="12"/>
      <c r="O3837" s="12"/>
      <c r="P3837" s="12"/>
      <c r="Q3837" s="12"/>
      <c r="R3837" s="12"/>
      <c r="S3837" s="12"/>
      <c r="T3837" s="12"/>
      <c r="U3837" s="12"/>
      <c r="W3837" s="23" t="s">
        <v>28</v>
      </c>
      <c r="X3837" s="24">
        <v>0.5</v>
      </c>
      <c r="Y3837" s="24">
        <v>0.5</v>
      </c>
      <c r="Z3837" s="24">
        <v>0.5</v>
      </c>
      <c r="AA3837" s="24">
        <v>0.5</v>
      </c>
      <c r="AB3837" s="24">
        <v>0.5</v>
      </c>
      <c r="AC3837" s="24">
        <v>0.5</v>
      </c>
      <c r="AD3837" s="24">
        <v>0.5</v>
      </c>
      <c r="AE3837" s="24">
        <v>0.5</v>
      </c>
      <c r="AF3837" s="24">
        <v>0.5</v>
      </c>
      <c r="AG3837" s="24">
        <v>0.5</v>
      </c>
      <c r="AH3837" s="24">
        <v>0.5</v>
      </c>
      <c r="AI3837" s="24">
        <v>0.5</v>
      </c>
      <c r="AJ3837" s="24">
        <v>0.5</v>
      </c>
      <c r="AK3837" s="24">
        <v>0.5</v>
      </c>
      <c r="AL3837" s="24">
        <v>0.5</v>
      </c>
      <c r="AM3837" s="24">
        <v>0.5</v>
      </c>
      <c r="AN3837" s="24">
        <v>0.5</v>
      </c>
      <c r="AP3837" s="14"/>
      <c r="AQ3837" s="14"/>
      <c r="AR3837" s="12" t="s">
        <v>28</v>
      </c>
      <c r="AS3837" s="13">
        <f t="shared" si="6230"/>
        <v>0</v>
      </c>
      <c r="AT3837" s="13">
        <f t="shared" si="6230"/>
        <v>0</v>
      </c>
      <c r="AU3837" s="13">
        <f t="shared" si="6231"/>
        <v>0</v>
      </c>
      <c r="AV3837" s="13">
        <f t="shared" si="6232"/>
        <v>0</v>
      </c>
      <c r="AW3837" s="13">
        <f t="shared" si="6233"/>
        <v>0</v>
      </c>
      <c r="AX3837" s="13">
        <f t="shared" si="6234"/>
        <v>0</v>
      </c>
      <c r="AY3837" s="13">
        <f t="shared" si="6235"/>
        <v>0</v>
      </c>
      <c r="AZ3837" s="13">
        <f t="shared" si="6236"/>
        <v>0</v>
      </c>
      <c r="BA3837" s="13">
        <f t="shared" si="6237"/>
        <v>0</v>
      </c>
      <c r="BB3837" s="13">
        <f t="shared" si="6238"/>
        <v>0</v>
      </c>
      <c r="BC3837" s="13">
        <f t="shared" si="6239"/>
        <v>0</v>
      </c>
      <c r="BD3837" s="13">
        <f t="shared" si="6240"/>
        <v>0</v>
      </c>
      <c r="BE3837" s="13">
        <f t="shared" si="6241"/>
        <v>0</v>
      </c>
      <c r="BF3837" s="13">
        <f t="shared" si="6242"/>
        <v>0</v>
      </c>
      <c r="BG3837" s="13">
        <f t="shared" si="6243"/>
        <v>0</v>
      </c>
      <c r="BH3837" s="13">
        <f t="shared" si="6244"/>
        <v>0</v>
      </c>
      <c r="BI3837" s="13">
        <f t="shared" si="6245"/>
        <v>0</v>
      </c>
      <c r="BJ3837" s="12">
        <f t="shared" si="6246"/>
        <v>0</v>
      </c>
    </row>
    <row r="3838" spans="1:62" ht="15.75">
      <c r="A3838" s="14"/>
      <c r="B3838" s="14"/>
      <c r="C3838" s="12"/>
      <c r="D3838" s="12"/>
      <c r="E3838" s="12"/>
      <c r="F3838" s="12"/>
      <c r="G3838" s="12"/>
      <c r="H3838" s="12"/>
      <c r="I3838" s="12"/>
      <c r="J3838" s="12"/>
      <c r="K3838" s="12"/>
      <c r="L3838" s="12"/>
      <c r="M3838" s="12"/>
      <c r="N3838" s="12"/>
      <c r="O3838" s="12"/>
      <c r="P3838" s="12"/>
      <c r="Q3838" s="12"/>
      <c r="R3838" s="12"/>
      <c r="S3838" s="12"/>
      <c r="T3838" s="12"/>
      <c r="U3838" s="12"/>
      <c r="W3838" s="23" t="s">
        <v>50</v>
      </c>
      <c r="X3838" s="24">
        <v>8.5000000000000006E-2</v>
      </c>
      <c r="Y3838" s="24">
        <v>8.5000000000000006E-2</v>
      </c>
      <c r="Z3838" s="24">
        <v>8.5000000000000006E-2</v>
      </c>
      <c r="AA3838" s="24">
        <v>8.5000000000000006E-2</v>
      </c>
      <c r="AB3838" s="24">
        <v>8.5000000000000006E-2</v>
      </c>
      <c r="AC3838" s="24">
        <v>8.5000000000000006E-2</v>
      </c>
      <c r="AD3838" s="24">
        <v>8.5000000000000006E-2</v>
      </c>
      <c r="AE3838" s="24">
        <v>8.5000000000000006E-2</v>
      </c>
      <c r="AF3838" s="24">
        <v>8.5000000000000006E-2</v>
      </c>
      <c r="AG3838" s="24">
        <v>8.5000000000000006E-2</v>
      </c>
      <c r="AH3838" s="24">
        <v>8.5000000000000006E-2</v>
      </c>
      <c r="AI3838" s="24">
        <v>8.5000000000000006E-2</v>
      </c>
      <c r="AJ3838" s="24">
        <v>8.5000000000000006E-2</v>
      </c>
      <c r="AK3838" s="24">
        <v>8.5000000000000006E-2</v>
      </c>
      <c r="AL3838" s="24">
        <v>8.5000000000000006E-2</v>
      </c>
      <c r="AM3838" s="24">
        <v>8.5000000000000006E-2</v>
      </c>
      <c r="AN3838" s="24">
        <v>8.5000000000000006E-2</v>
      </c>
      <c r="AP3838" s="14"/>
      <c r="AQ3838" s="14"/>
      <c r="AR3838" s="12" t="s">
        <v>29</v>
      </c>
      <c r="AS3838" s="13">
        <f t="shared" si="6230"/>
        <v>0</v>
      </c>
      <c r="AT3838" s="13">
        <f t="shared" si="6230"/>
        <v>0</v>
      </c>
      <c r="AU3838" s="13">
        <f t="shared" si="6231"/>
        <v>0</v>
      </c>
      <c r="AV3838" s="13">
        <f t="shared" si="6232"/>
        <v>0</v>
      </c>
      <c r="AW3838" s="13">
        <f t="shared" si="6233"/>
        <v>0</v>
      </c>
      <c r="AX3838" s="13">
        <f t="shared" si="6234"/>
        <v>0</v>
      </c>
      <c r="AY3838" s="13">
        <f t="shared" si="6235"/>
        <v>0</v>
      </c>
      <c r="AZ3838" s="13">
        <f t="shared" si="6236"/>
        <v>0</v>
      </c>
      <c r="BA3838" s="13">
        <f t="shared" si="6237"/>
        <v>0</v>
      </c>
      <c r="BB3838" s="13">
        <f t="shared" si="6238"/>
        <v>0</v>
      </c>
      <c r="BC3838" s="13">
        <f t="shared" si="6239"/>
        <v>0</v>
      </c>
      <c r="BD3838" s="13">
        <f t="shared" si="6240"/>
        <v>0</v>
      </c>
      <c r="BE3838" s="13">
        <f t="shared" si="6241"/>
        <v>0</v>
      </c>
      <c r="BF3838" s="13">
        <f t="shared" si="6242"/>
        <v>0</v>
      </c>
      <c r="BG3838" s="13">
        <f t="shared" si="6243"/>
        <v>0</v>
      </c>
      <c r="BH3838" s="13">
        <f t="shared" si="6244"/>
        <v>0</v>
      </c>
      <c r="BI3838" s="13">
        <f t="shared" si="6245"/>
        <v>0</v>
      </c>
      <c r="BJ3838" s="12">
        <f t="shared" si="6246"/>
        <v>0</v>
      </c>
    </row>
    <row r="3839" spans="1:62" ht="15.75">
      <c r="A3839" s="14"/>
      <c r="B3839" s="14"/>
      <c r="C3839" s="12"/>
      <c r="D3839" s="12"/>
      <c r="E3839" s="12"/>
      <c r="F3839" s="12"/>
      <c r="G3839" s="12"/>
      <c r="H3839" s="12"/>
      <c r="I3839" s="12"/>
      <c r="J3839" s="12"/>
      <c r="K3839" s="12"/>
      <c r="L3839" s="12"/>
      <c r="M3839" s="12"/>
      <c r="N3839" s="12"/>
      <c r="O3839" s="12"/>
      <c r="P3839" s="12"/>
      <c r="Q3839" s="12"/>
      <c r="R3839" s="12"/>
      <c r="S3839" s="12"/>
      <c r="T3839" s="12"/>
      <c r="U3839" s="12"/>
      <c r="W3839" s="23" t="s">
        <v>51</v>
      </c>
      <c r="X3839" s="24">
        <v>0.59</v>
      </c>
      <c r="Y3839" s="24">
        <v>0.59</v>
      </c>
      <c r="Z3839" s="24">
        <v>0.59</v>
      </c>
      <c r="AA3839" s="24">
        <v>0.59</v>
      </c>
      <c r="AB3839" s="24">
        <v>0.59</v>
      </c>
      <c r="AC3839" s="24">
        <v>0.59</v>
      </c>
      <c r="AD3839" s="24">
        <v>0.59</v>
      </c>
      <c r="AE3839" s="24">
        <v>0.59</v>
      </c>
      <c r="AF3839" s="24">
        <v>0.59</v>
      </c>
      <c r="AG3839" s="24">
        <v>0.59</v>
      </c>
      <c r="AH3839" s="24">
        <v>0.59</v>
      </c>
      <c r="AI3839" s="24">
        <v>0.59</v>
      </c>
      <c r="AJ3839" s="24">
        <v>0.59</v>
      </c>
      <c r="AK3839" s="24">
        <v>0.59</v>
      </c>
      <c r="AL3839" s="24">
        <v>0.59</v>
      </c>
      <c r="AM3839" s="24">
        <v>0.59</v>
      </c>
      <c r="AN3839" s="24">
        <v>0.59</v>
      </c>
      <c r="AP3839" s="14"/>
      <c r="AQ3839" s="14"/>
      <c r="AR3839" s="12" t="s">
        <v>30</v>
      </c>
      <c r="AS3839" s="13">
        <f t="shared" si="6230"/>
        <v>0</v>
      </c>
      <c r="AT3839" s="13">
        <f t="shared" si="6230"/>
        <v>0</v>
      </c>
      <c r="AU3839" s="13">
        <f t="shared" si="6231"/>
        <v>0</v>
      </c>
      <c r="AV3839" s="13">
        <f t="shared" si="6232"/>
        <v>0</v>
      </c>
      <c r="AW3839" s="13">
        <f t="shared" si="6233"/>
        <v>0</v>
      </c>
      <c r="AX3839" s="13">
        <f t="shared" si="6234"/>
        <v>0</v>
      </c>
      <c r="AY3839" s="13">
        <f t="shared" si="6235"/>
        <v>0</v>
      </c>
      <c r="AZ3839" s="13">
        <f t="shared" si="6236"/>
        <v>0</v>
      </c>
      <c r="BA3839" s="13">
        <f t="shared" si="6237"/>
        <v>0</v>
      </c>
      <c r="BB3839" s="13">
        <f t="shared" si="6238"/>
        <v>0</v>
      </c>
      <c r="BC3839" s="13">
        <f t="shared" si="6239"/>
        <v>0</v>
      </c>
      <c r="BD3839" s="13">
        <f t="shared" si="6240"/>
        <v>0</v>
      </c>
      <c r="BE3839" s="13">
        <f t="shared" si="6241"/>
        <v>0</v>
      </c>
      <c r="BF3839" s="13">
        <f t="shared" si="6242"/>
        <v>0</v>
      </c>
      <c r="BG3839" s="13">
        <f t="shared" si="6243"/>
        <v>0</v>
      </c>
      <c r="BH3839" s="13">
        <f t="shared" si="6244"/>
        <v>0</v>
      </c>
      <c r="BI3839" s="13">
        <f t="shared" si="6245"/>
        <v>0</v>
      </c>
      <c r="BJ3839" s="12">
        <f t="shared" si="6246"/>
        <v>0</v>
      </c>
    </row>
    <row r="3840" spans="1:62" ht="15.75">
      <c r="A3840" s="14"/>
      <c r="B3840" s="14"/>
      <c r="C3840" s="12"/>
      <c r="D3840" s="12"/>
      <c r="E3840" s="12"/>
      <c r="F3840" s="12"/>
      <c r="G3840" s="12"/>
      <c r="H3840" s="12"/>
      <c r="I3840" s="12"/>
      <c r="J3840" s="12"/>
      <c r="K3840" s="12"/>
      <c r="L3840" s="12"/>
      <c r="M3840" s="12"/>
      <c r="N3840" s="12"/>
      <c r="O3840" s="12"/>
      <c r="P3840" s="12"/>
      <c r="Q3840" s="12"/>
      <c r="R3840" s="12"/>
      <c r="S3840" s="12"/>
      <c r="T3840" s="12"/>
      <c r="U3840" s="12"/>
      <c r="W3840" s="23" t="s">
        <v>31</v>
      </c>
      <c r="X3840" s="24">
        <v>0.56999999999999995</v>
      </c>
      <c r="Y3840" s="24">
        <v>0.56999999999999995</v>
      </c>
      <c r="Z3840" s="24">
        <v>0.56999999999999995</v>
      </c>
      <c r="AA3840" s="24">
        <v>0.56999999999999995</v>
      </c>
      <c r="AB3840" s="24">
        <v>0.56999999999999995</v>
      </c>
      <c r="AC3840" s="24">
        <v>0.56999999999999995</v>
      </c>
      <c r="AD3840" s="24">
        <v>0.56999999999999995</v>
      </c>
      <c r="AE3840" s="24">
        <v>0.56999999999999995</v>
      </c>
      <c r="AF3840" s="24">
        <v>0.56999999999999995</v>
      </c>
      <c r="AG3840" s="24">
        <v>0.56999999999999995</v>
      </c>
      <c r="AH3840" s="24">
        <v>0.56999999999999995</v>
      </c>
      <c r="AI3840" s="24">
        <v>0.56999999999999995</v>
      </c>
      <c r="AJ3840" s="24">
        <v>0.56999999999999995</v>
      </c>
      <c r="AK3840" s="24">
        <v>0.56999999999999995</v>
      </c>
      <c r="AL3840" s="24">
        <v>0.56999999999999995</v>
      </c>
      <c r="AM3840" s="24">
        <v>0.56999999999999995</v>
      </c>
      <c r="AN3840" s="24">
        <v>0.56999999999999995</v>
      </c>
      <c r="AP3840" s="14"/>
      <c r="AQ3840" s="14"/>
      <c r="AR3840" s="12" t="s">
        <v>31</v>
      </c>
      <c r="AS3840" s="13">
        <f t="shared" si="6230"/>
        <v>0</v>
      </c>
      <c r="AT3840" s="13">
        <f t="shared" si="6230"/>
        <v>0</v>
      </c>
      <c r="AU3840" s="13">
        <f t="shared" si="6231"/>
        <v>0</v>
      </c>
      <c r="AV3840" s="13">
        <f t="shared" si="6232"/>
        <v>0</v>
      </c>
      <c r="AW3840" s="13">
        <f t="shared" si="6233"/>
        <v>0</v>
      </c>
      <c r="AX3840" s="13">
        <f t="shared" si="6234"/>
        <v>0</v>
      </c>
      <c r="AY3840" s="13">
        <f t="shared" si="6235"/>
        <v>0</v>
      </c>
      <c r="AZ3840" s="13">
        <f t="shared" si="6236"/>
        <v>0</v>
      </c>
      <c r="BA3840" s="13">
        <f t="shared" si="6237"/>
        <v>0</v>
      </c>
      <c r="BB3840" s="13">
        <f t="shared" si="6238"/>
        <v>0</v>
      </c>
      <c r="BC3840" s="13">
        <f t="shared" si="6239"/>
        <v>0</v>
      </c>
      <c r="BD3840" s="13">
        <f t="shared" si="6240"/>
        <v>0</v>
      </c>
      <c r="BE3840" s="13">
        <f t="shared" si="6241"/>
        <v>0</v>
      </c>
      <c r="BF3840" s="13">
        <f t="shared" si="6242"/>
        <v>0</v>
      </c>
      <c r="BG3840" s="13">
        <f t="shared" si="6243"/>
        <v>0</v>
      </c>
      <c r="BH3840" s="13">
        <f t="shared" si="6244"/>
        <v>0</v>
      </c>
      <c r="BI3840" s="13">
        <f t="shared" si="6245"/>
        <v>0</v>
      </c>
      <c r="BJ3840" s="12">
        <f t="shared" si="6246"/>
        <v>0</v>
      </c>
    </row>
    <row r="3841" spans="1:62" ht="15.75">
      <c r="A3841" s="16"/>
      <c r="B3841" s="16"/>
      <c r="C3841" s="12"/>
      <c r="D3841" s="12"/>
      <c r="E3841" s="12"/>
      <c r="F3841" s="12"/>
      <c r="G3841" s="12"/>
      <c r="H3841" s="12"/>
      <c r="I3841" s="12"/>
      <c r="J3841" s="12"/>
      <c r="K3841" s="12"/>
      <c r="L3841" s="12"/>
      <c r="M3841" s="12"/>
      <c r="N3841" s="12"/>
      <c r="O3841" s="12"/>
      <c r="P3841" s="12"/>
      <c r="Q3841" s="12"/>
      <c r="R3841" s="12"/>
      <c r="S3841" s="12"/>
      <c r="T3841" s="12"/>
      <c r="U3841" s="12"/>
      <c r="W3841" s="23" t="s">
        <v>32</v>
      </c>
      <c r="X3841" s="24">
        <v>0.4</v>
      </c>
      <c r="Y3841" s="24">
        <v>0.4</v>
      </c>
      <c r="Z3841" s="24">
        <v>0.4</v>
      </c>
      <c r="AA3841" s="24">
        <v>0.4</v>
      </c>
      <c r="AB3841" s="24">
        <v>0.4</v>
      </c>
      <c r="AC3841" s="24">
        <v>0.4</v>
      </c>
      <c r="AD3841" s="24">
        <v>0.4</v>
      </c>
      <c r="AE3841" s="24">
        <v>0.4</v>
      </c>
      <c r="AF3841" s="24">
        <v>0.4</v>
      </c>
      <c r="AG3841" s="24">
        <v>0.4</v>
      </c>
      <c r="AH3841" s="24">
        <v>0.4</v>
      </c>
      <c r="AI3841" s="24">
        <v>0.4</v>
      </c>
      <c r="AJ3841" s="24">
        <v>0.4</v>
      </c>
      <c r="AK3841" s="24">
        <v>0.4</v>
      </c>
      <c r="AL3841" s="24">
        <v>0.4</v>
      </c>
      <c r="AM3841" s="24">
        <v>0.4</v>
      </c>
      <c r="AN3841" s="24">
        <v>0.4</v>
      </c>
      <c r="AP3841" s="16"/>
      <c r="AQ3841" s="16"/>
      <c r="AR3841" s="12" t="s">
        <v>32</v>
      </c>
      <c r="AS3841" s="13">
        <f t="shared" si="6230"/>
        <v>0</v>
      </c>
      <c r="AT3841" s="13">
        <f t="shared" si="6230"/>
        <v>0</v>
      </c>
      <c r="AU3841" s="13">
        <f t="shared" si="6231"/>
        <v>0</v>
      </c>
      <c r="AV3841" s="13">
        <f t="shared" si="6232"/>
        <v>0</v>
      </c>
      <c r="AW3841" s="13">
        <f t="shared" si="6233"/>
        <v>0</v>
      </c>
      <c r="AX3841" s="13">
        <f t="shared" si="6234"/>
        <v>0</v>
      </c>
      <c r="AY3841" s="13">
        <f t="shared" si="6235"/>
        <v>0</v>
      </c>
      <c r="AZ3841" s="13">
        <f t="shared" si="6236"/>
        <v>0</v>
      </c>
      <c r="BA3841" s="13">
        <f t="shared" si="6237"/>
        <v>0</v>
      </c>
      <c r="BB3841" s="13">
        <f t="shared" si="6238"/>
        <v>0</v>
      </c>
      <c r="BC3841" s="13">
        <f t="shared" si="6239"/>
        <v>0</v>
      </c>
      <c r="BD3841" s="13">
        <f t="shared" si="6240"/>
        <v>0</v>
      </c>
      <c r="BE3841" s="13">
        <f t="shared" si="6241"/>
        <v>0</v>
      </c>
      <c r="BF3841" s="13">
        <f t="shared" si="6242"/>
        <v>0</v>
      </c>
      <c r="BG3841" s="13">
        <f t="shared" si="6243"/>
        <v>0</v>
      </c>
      <c r="BH3841" s="13">
        <f t="shared" si="6244"/>
        <v>0</v>
      </c>
      <c r="BI3841" s="13">
        <f t="shared" si="6245"/>
        <v>0</v>
      </c>
      <c r="BJ3841" s="12">
        <f t="shared" si="6246"/>
        <v>0</v>
      </c>
    </row>
    <row r="3842" spans="1:62">
      <c r="A3842" s="17"/>
      <c r="B3842" s="18"/>
      <c r="C3842" s="19"/>
      <c r="D3842" s="19"/>
      <c r="E3842" s="19"/>
      <c r="F3842" s="19"/>
      <c r="G3842" s="19"/>
      <c r="H3842" s="19"/>
      <c r="I3842" s="19"/>
      <c r="J3842" s="19"/>
      <c r="K3842" s="19"/>
      <c r="L3842" s="19"/>
      <c r="M3842" s="19"/>
      <c r="N3842" s="19"/>
      <c r="O3842" s="19"/>
      <c r="P3842" s="19"/>
      <c r="Q3842" s="19"/>
      <c r="R3842" s="19"/>
      <c r="S3842" s="19"/>
      <c r="T3842" s="19"/>
      <c r="U3842" s="19"/>
      <c r="AP3842" s="35"/>
      <c r="AQ3842" s="36"/>
      <c r="AR3842" s="37" t="s">
        <v>33</v>
      </c>
      <c r="AS3842" s="37">
        <f>SUM(AS3833:AS3841)</f>
        <v>0</v>
      </c>
      <c r="AT3842" s="37">
        <f t="shared" ref="AT3842:BJ3842" si="6247">SUM(AT3833:AT3841)</f>
        <v>0</v>
      </c>
      <c r="AU3842" s="37">
        <f t="shared" si="6247"/>
        <v>0</v>
      </c>
      <c r="AV3842" s="37">
        <f t="shared" si="6247"/>
        <v>0</v>
      </c>
      <c r="AW3842" s="37">
        <f t="shared" si="6247"/>
        <v>0</v>
      </c>
      <c r="AX3842" s="37">
        <f t="shared" si="6247"/>
        <v>0</v>
      </c>
      <c r="AY3842" s="37">
        <f t="shared" si="6247"/>
        <v>0</v>
      </c>
      <c r="AZ3842" s="37">
        <f t="shared" si="6247"/>
        <v>0</v>
      </c>
      <c r="BA3842" s="37">
        <f t="shared" si="6247"/>
        <v>0</v>
      </c>
      <c r="BB3842" s="37">
        <f t="shared" si="6247"/>
        <v>0</v>
      </c>
      <c r="BC3842" s="37">
        <f t="shared" si="6247"/>
        <v>0</v>
      </c>
      <c r="BD3842" s="37">
        <f t="shared" si="6247"/>
        <v>0</v>
      </c>
      <c r="BE3842" s="37">
        <f t="shared" si="6247"/>
        <v>0</v>
      </c>
      <c r="BF3842" s="37">
        <f t="shared" si="6247"/>
        <v>0</v>
      </c>
      <c r="BG3842" s="37">
        <f t="shared" si="6247"/>
        <v>0</v>
      </c>
      <c r="BH3842" s="37">
        <f t="shared" si="6247"/>
        <v>0</v>
      </c>
      <c r="BI3842" s="37">
        <f t="shared" si="6247"/>
        <v>0</v>
      </c>
      <c r="BJ3842" s="37">
        <f t="shared" si="6247"/>
        <v>0</v>
      </c>
    </row>
    <row r="3845" spans="1:62" ht="106.5">
      <c r="A3845" s="8"/>
      <c r="B3845" s="8"/>
      <c r="C3845" s="8"/>
      <c r="D3845" s="8"/>
      <c r="E3845" s="9"/>
      <c r="F3845" s="9"/>
      <c r="G3845" s="9"/>
      <c r="H3845" s="9"/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W3845" s="21"/>
      <c r="X3845" s="22" t="str">
        <f>X5</f>
        <v>ANGGREK</v>
      </c>
      <c r="Y3845" s="22" t="str">
        <f>Y5</f>
        <v>BOUGENVIL</v>
      </c>
      <c r="Z3845" s="22" t="str">
        <f t="shared" ref="Z3845:AN3845" si="6248">Z5</f>
        <v>CAMELIA</v>
      </c>
      <c r="AA3845" s="22" t="str">
        <f t="shared" si="6248"/>
        <v>DEWANDARU</v>
      </c>
      <c r="AB3845" s="22" t="str">
        <f t="shared" si="6248"/>
        <v>EDELWEIS</v>
      </c>
      <c r="AC3845" s="22" t="str">
        <f t="shared" si="6248"/>
        <v>FLAMBOYAN</v>
      </c>
      <c r="AD3845" s="22" t="str">
        <f t="shared" si="6248"/>
        <v>GERANIUM</v>
      </c>
      <c r="AE3845" s="22" t="str">
        <f t="shared" si="6248"/>
        <v>HELIKONIA</v>
      </c>
      <c r="AF3845" s="22" t="str">
        <f t="shared" si="6248"/>
        <v>IVY</v>
      </c>
      <c r="AG3845" s="22" t="str">
        <f t="shared" si="6248"/>
        <v>KANA</v>
      </c>
      <c r="AH3845" s="22" t="str">
        <f t="shared" si="6248"/>
        <v>IGD</v>
      </c>
      <c r="AI3845" s="22" t="str">
        <f t="shared" si="6248"/>
        <v>HCU</v>
      </c>
      <c r="AJ3845" s="22" t="str">
        <f t="shared" si="6248"/>
        <v>PENUNJANG</v>
      </c>
      <c r="AK3845" s="22" t="str">
        <f t="shared" si="6248"/>
        <v>PELAYANAN</v>
      </c>
      <c r="AL3845" s="22" t="str">
        <f t="shared" si="6248"/>
        <v>ADMIN</v>
      </c>
      <c r="AM3845" s="22" t="str">
        <f t="shared" si="6248"/>
        <v>ASRAMA</v>
      </c>
      <c r="AN3845" s="22" t="str">
        <f t="shared" si="6248"/>
        <v>MASJID</v>
      </c>
      <c r="AP3845" s="33" t="s">
        <v>2</v>
      </c>
      <c r="AQ3845" s="33" t="s">
        <v>3</v>
      </c>
      <c r="AR3845" s="33" t="s">
        <v>4</v>
      </c>
      <c r="AS3845" s="34" t="str">
        <f>AS5</f>
        <v>ANGGREK</v>
      </c>
      <c r="AT3845" s="34" t="str">
        <f>AT5</f>
        <v>BOUGENVIL</v>
      </c>
      <c r="AU3845" s="34" t="str">
        <f t="shared" ref="AU3845:BJ3845" si="6249">AU5</f>
        <v>CAMELIA II</v>
      </c>
      <c r="AV3845" s="34" t="str">
        <f t="shared" si="6249"/>
        <v>DEWANDARU</v>
      </c>
      <c r="AW3845" s="34" t="str">
        <f t="shared" si="6249"/>
        <v>EDELWEIS</v>
      </c>
      <c r="AX3845" s="34" t="str">
        <f t="shared" si="6249"/>
        <v>FLAMBOYAN</v>
      </c>
      <c r="AY3845" s="34" t="str">
        <f t="shared" si="6249"/>
        <v>GERANIUM</v>
      </c>
      <c r="AZ3845" s="34" t="str">
        <f t="shared" si="6249"/>
        <v>HELIKONIA</v>
      </c>
      <c r="BA3845" s="34" t="str">
        <f t="shared" si="6249"/>
        <v>IVY</v>
      </c>
      <c r="BB3845" s="34" t="str">
        <f t="shared" si="6249"/>
        <v>KANA</v>
      </c>
      <c r="BC3845" s="34" t="str">
        <f t="shared" si="6249"/>
        <v>IGD</v>
      </c>
      <c r="BD3845" s="34" t="str">
        <f t="shared" si="6249"/>
        <v>HCU</v>
      </c>
      <c r="BE3845" s="34" t="str">
        <f t="shared" si="6249"/>
        <v>PENUNJANG</v>
      </c>
      <c r="BF3845" s="34" t="str">
        <f t="shared" si="6249"/>
        <v>PELAYANAN</v>
      </c>
      <c r="BG3845" s="34" t="str">
        <f t="shared" si="6249"/>
        <v>ADMIN</v>
      </c>
      <c r="BH3845" s="34" t="str">
        <f t="shared" si="6249"/>
        <v>ASRAMA</v>
      </c>
      <c r="BI3845" s="34" t="str">
        <f t="shared" si="6249"/>
        <v>MASJID</v>
      </c>
      <c r="BJ3845" s="34" t="str">
        <f t="shared" si="6249"/>
        <v>JUMLAH</v>
      </c>
    </row>
    <row r="3846" spans="1:62" ht="15.75">
      <c r="A3846" s="10"/>
      <c r="B3846" s="11"/>
      <c r="C3846" s="12"/>
      <c r="D3846" s="12"/>
      <c r="E3846" s="12"/>
      <c r="F3846" s="12"/>
      <c r="G3846" s="12"/>
      <c r="H3846" s="12"/>
      <c r="I3846" s="12"/>
      <c r="J3846" s="12"/>
      <c r="K3846" s="12"/>
      <c r="L3846" s="12"/>
      <c r="M3846" s="12"/>
      <c r="N3846" s="12"/>
      <c r="O3846" s="12"/>
      <c r="P3846" s="12"/>
      <c r="Q3846" s="12"/>
      <c r="R3846" s="12"/>
      <c r="S3846" s="12"/>
      <c r="T3846" s="12"/>
      <c r="U3846" s="12"/>
      <c r="W3846" s="23" t="s">
        <v>24</v>
      </c>
      <c r="X3846" s="24">
        <v>0.26500000000000001</v>
      </c>
      <c r="Y3846" s="24">
        <v>0.26500000000000001</v>
      </c>
      <c r="Z3846" s="24">
        <v>0.26500000000000001</v>
      </c>
      <c r="AA3846" s="24">
        <v>0.26500000000000001</v>
      </c>
      <c r="AB3846" s="24">
        <v>0.26500000000000001</v>
      </c>
      <c r="AC3846" s="24">
        <v>0.26500000000000001</v>
      </c>
      <c r="AD3846" s="24">
        <v>0.26500000000000001</v>
      </c>
      <c r="AE3846" s="24">
        <v>0.26500000000000001</v>
      </c>
      <c r="AF3846" s="24">
        <v>0.26500000000000001</v>
      </c>
      <c r="AG3846" s="24">
        <v>0.26500000000000001</v>
      </c>
      <c r="AH3846" s="24">
        <v>0.26500000000000001</v>
      </c>
      <c r="AI3846" s="24">
        <v>0.26500000000000001</v>
      </c>
      <c r="AJ3846" s="24">
        <v>0.26500000000000001</v>
      </c>
      <c r="AK3846" s="24">
        <v>0.26500000000000001</v>
      </c>
      <c r="AL3846" s="24">
        <v>0.26500000000000001</v>
      </c>
      <c r="AM3846" s="24">
        <v>0.26500000000000001</v>
      </c>
      <c r="AN3846" s="24">
        <v>0.26500000000000001</v>
      </c>
      <c r="AP3846" s="10">
        <f>AP3833+1</f>
        <v>20</v>
      </c>
      <c r="AQ3846" s="11" t="s">
        <v>39</v>
      </c>
      <c r="AR3846" s="12" t="s">
        <v>24</v>
      </c>
      <c r="AS3846" s="13">
        <f t="shared" ref="AS3846:AT3854" si="6250">D3846*X3846</f>
        <v>0</v>
      </c>
      <c r="AT3846" s="13">
        <f t="shared" si="6250"/>
        <v>0</v>
      </c>
      <c r="AU3846" s="13">
        <f t="shared" ref="AU3846:AU3854" si="6251">F3846*Z3846</f>
        <v>0</v>
      </c>
      <c r="AV3846" s="13">
        <f t="shared" ref="AV3846:AV3854" si="6252">G3846*AA3846</f>
        <v>0</v>
      </c>
      <c r="AW3846" s="13">
        <f t="shared" ref="AW3846:AW3854" si="6253">H3846*AB3846</f>
        <v>0</v>
      </c>
      <c r="AX3846" s="13">
        <f t="shared" ref="AX3846:AX3854" si="6254">I3846*AC3846</f>
        <v>0</v>
      </c>
      <c r="AY3846" s="13">
        <f t="shared" ref="AY3846:AY3854" si="6255">J3846*AD3846</f>
        <v>0</v>
      </c>
      <c r="AZ3846" s="13">
        <f t="shared" ref="AZ3846:AZ3854" si="6256">K3846*AE3846</f>
        <v>0</v>
      </c>
      <c r="BA3846" s="13">
        <f t="shared" ref="BA3846:BA3854" si="6257">L3846*AF3846</f>
        <v>0</v>
      </c>
      <c r="BB3846" s="13">
        <f t="shared" ref="BB3846:BB3854" si="6258">M3846*AG3846</f>
        <v>0</v>
      </c>
      <c r="BC3846" s="13">
        <f t="shared" ref="BC3846:BC3854" si="6259">N3846*AH3846</f>
        <v>0</v>
      </c>
      <c r="BD3846" s="13">
        <f t="shared" ref="BD3846:BD3854" si="6260">O3846*AI3846</f>
        <v>0</v>
      </c>
      <c r="BE3846" s="13">
        <f t="shared" ref="BE3846:BE3854" si="6261">P3846*AJ3846</f>
        <v>0</v>
      </c>
      <c r="BF3846" s="13">
        <f t="shared" ref="BF3846:BF3854" si="6262">Q3846*AK3846</f>
        <v>0</v>
      </c>
      <c r="BG3846" s="13">
        <f t="shared" ref="BG3846:BG3854" si="6263">R3846*AL3846</f>
        <v>0</v>
      </c>
      <c r="BH3846" s="13">
        <f t="shared" ref="BH3846:BH3854" si="6264">S3846*AM3846</f>
        <v>0</v>
      </c>
      <c r="BI3846" s="13">
        <f t="shared" ref="BI3846:BI3854" si="6265">T3846*AN3846</f>
        <v>0</v>
      </c>
      <c r="BJ3846" s="12">
        <f>SUM(AT3846:BI3846)</f>
        <v>0</v>
      </c>
    </row>
    <row r="3847" spans="1:62" ht="15.75">
      <c r="A3847" s="14"/>
      <c r="B3847" s="15"/>
      <c r="C3847" s="12"/>
      <c r="D3847" s="12"/>
      <c r="E3847" s="12"/>
      <c r="F3847" s="12"/>
      <c r="G3847" s="12"/>
      <c r="H3847" s="12"/>
      <c r="I3847" s="12"/>
      <c r="J3847" s="12"/>
      <c r="K3847" s="12"/>
      <c r="L3847" s="12"/>
      <c r="M3847" s="12"/>
      <c r="N3847" s="12"/>
      <c r="O3847" s="12"/>
      <c r="P3847" s="12"/>
      <c r="Q3847" s="12"/>
      <c r="R3847" s="12"/>
      <c r="S3847" s="12"/>
      <c r="T3847" s="12"/>
      <c r="U3847" s="12"/>
      <c r="W3847" s="23" t="s">
        <v>25</v>
      </c>
      <c r="X3847" s="24">
        <v>0.22500000000000001</v>
      </c>
      <c r="Y3847" s="24">
        <v>0.22500000000000001</v>
      </c>
      <c r="Z3847" s="24">
        <v>0.22500000000000001</v>
      </c>
      <c r="AA3847" s="24">
        <v>0.22500000000000001</v>
      </c>
      <c r="AB3847" s="24">
        <v>0.22500000000000001</v>
      </c>
      <c r="AC3847" s="24">
        <v>0.22500000000000001</v>
      </c>
      <c r="AD3847" s="24">
        <v>0.22500000000000001</v>
      </c>
      <c r="AE3847" s="24">
        <v>0.22500000000000001</v>
      </c>
      <c r="AF3847" s="24">
        <v>0.22500000000000001</v>
      </c>
      <c r="AG3847" s="24">
        <v>0.22500000000000001</v>
      </c>
      <c r="AH3847" s="24">
        <v>0.22500000000000001</v>
      </c>
      <c r="AI3847" s="24">
        <v>0.22500000000000001</v>
      </c>
      <c r="AJ3847" s="24">
        <v>0.22500000000000001</v>
      </c>
      <c r="AK3847" s="24">
        <v>0.22500000000000001</v>
      </c>
      <c r="AL3847" s="24">
        <v>0.22500000000000001</v>
      </c>
      <c r="AM3847" s="24">
        <v>0.22500000000000001</v>
      </c>
      <c r="AN3847" s="24">
        <v>0.22500000000000001</v>
      </c>
      <c r="AP3847" s="14"/>
      <c r="AQ3847" s="15">
        <f>AQ3834+1</f>
        <v>44489</v>
      </c>
      <c r="AR3847" s="12" t="s">
        <v>25</v>
      </c>
      <c r="AS3847" s="13">
        <f t="shared" si="6250"/>
        <v>0</v>
      </c>
      <c r="AT3847" s="13">
        <f t="shared" si="6250"/>
        <v>0</v>
      </c>
      <c r="AU3847" s="13">
        <f t="shared" si="6251"/>
        <v>0</v>
      </c>
      <c r="AV3847" s="13">
        <f t="shared" si="6252"/>
        <v>0</v>
      </c>
      <c r="AW3847" s="13">
        <f t="shared" si="6253"/>
        <v>0</v>
      </c>
      <c r="AX3847" s="13">
        <f t="shared" si="6254"/>
        <v>0</v>
      </c>
      <c r="AY3847" s="13">
        <f t="shared" si="6255"/>
        <v>0</v>
      </c>
      <c r="AZ3847" s="13">
        <f t="shared" si="6256"/>
        <v>0</v>
      </c>
      <c r="BA3847" s="13">
        <f t="shared" si="6257"/>
        <v>0</v>
      </c>
      <c r="BB3847" s="13">
        <f t="shared" si="6258"/>
        <v>0</v>
      </c>
      <c r="BC3847" s="13">
        <f t="shared" si="6259"/>
        <v>0</v>
      </c>
      <c r="BD3847" s="13">
        <f t="shared" si="6260"/>
        <v>0</v>
      </c>
      <c r="BE3847" s="13">
        <f t="shared" si="6261"/>
        <v>0</v>
      </c>
      <c r="BF3847" s="13">
        <f t="shared" si="6262"/>
        <v>0</v>
      </c>
      <c r="BG3847" s="13">
        <f t="shared" si="6263"/>
        <v>0</v>
      </c>
      <c r="BH3847" s="13">
        <f t="shared" si="6264"/>
        <v>0</v>
      </c>
      <c r="BI3847" s="13">
        <f t="shared" si="6265"/>
        <v>0</v>
      </c>
      <c r="BJ3847" s="12">
        <f t="shared" ref="BJ3847:BJ3854" si="6266">SUM(AT3847:BI3847)</f>
        <v>0</v>
      </c>
    </row>
    <row r="3848" spans="1:62" ht="15.75">
      <c r="A3848" s="14"/>
      <c r="B3848" s="14"/>
      <c r="C3848" s="12"/>
      <c r="D3848" s="12"/>
      <c r="E3848" s="12"/>
      <c r="F3848" s="12"/>
      <c r="G3848" s="12"/>
      <c r="H3848" s="12"/>
      <c r="I3848" s="12"/>
      <c r="J3848" s="12"/>
      <c r="K3848" s="12"/>
      <c r="L3848" s="12"/>
      <c r="M3848" s="12"/>
      <c r="N3848" s="12"/>
      <c r="O3848" s="12"/>
      <c r="P3848" s="12"/>
      <c r="Q3848" s="12"/>
      <c r="R3848" s="12"/>
      <c r="S3848" s="12"/>
      <c r="T3848" s="12"/>
      <c r="U3848" s="12"/>
      <c r="W3848" s="23" t="s">
        <v>26</v>
      </c>
      <c r="X3848" s="24">
        <v>0.35</v>
      </c>
      <c r="Y3848" s="24">
        <v>0.35</v>
      </c>
      <c r="Z3848" s="24">
        <v>0.35</v>
      </c>
      <c r="AA3848" s="24">
        <v>0.35</v>
      </c>
      <c r="AB3848" s="24">
        <v>0.35</v>
      </c>
      <c r="AC3848" s="24">
        <v>0.35</v>
      </c>
      <c r="AD3848" s="24">
        <v>0.35</v>
      </c>
      <c r="AE3848" s="24">
        <v>0.35</v>
      </c>
      <c r="AF3848" s="24">
        <v>0.35</v>
      </c>
      <c r="AG3848" s="24">
        <v>0.35</v>
      </c>
      <c r="AH3848" s="24">
        <v>0.35</v>
      </c>
      <c r="AI3848" s="24">
        <v>0.35</v>
      </c>
      <c r="AJ3848" s="24">
        <v>0.35</v>
      </c>
      <c r="AK3848" s="24">
        <v>0.35</v>
      </c>
      <c r="AL3848" s="24">
        <v>0.35</v>
      </c>
      <c r="AM3848" s="24">
        <v>0.35</v>
      </c>
      <c r="AN3848" s="24">
        <v>0.35</v>
      </c>
      <c r="AP3848" s="14"/>
      <c r="AQ3848" s="14"/>
      <c r="AR3848" s="12" t="s">
        <v>26</v>
      </c>
      <c r="AS3848" s="13">
        <f t="shared" si="6250"/>
        <v>0</v>
      </c>
      <c r="AT3848" s="13">
        <f t="shared" si="6250"/>
        <v>0</v>
      </c>
      <c r="AU3848" s="13">
        <f t="shared" si="6251"/>
        <v>0</v>
      </c>
      <c r="AV3848" s="13">
        <f t="shared" si="6252"/>
        <v>0</v>
      </c>
      <c r="AW3848" s="13">
        <f t="shared" si="6253"/>
        <v>0</v>
      </c>
      <c r="AX3848" s="13">
        <f t="shared" si="6254"/>
        <v>0</v>
      </c>
      <c r="AY3848" s="13">
        <f t="shared" si="6255"/>
        <v>0</v>
      </c>
      <c r="AZ3848" s="13">
        <f t="shared" si="6256"/>
        <v>0</v>
      </c>
      <c r="BA3848" s="13">
        <f t="shared" si="6257"/>
        <v>0</v>
      </c>
      <c r="BB3848" s="13">
        <f t="shared" si="6258"/>
        <v>0</v>
      </c>
      <c r="BC3848" s="13">
        <f t="shared" si="6259"/>
        <v>0</v>
      </c>
      <c r="BD3848" s="13">
        <f t="shared" si="6260"/>
        <v>0</v>
      </c>
      <c r="BE3848" s="13">
        <f t="shared" si="6261"/>
        <v>0</v>
      </c>
      <c r="BF3848" s="13">
        <f t="shared" si="6262"/>
        <v>0</v>
      </c>
      <c r="BG3848" s="13">
        <f t="shared" si="6263"/>
        <v>0</v>
      </c>
      <c r="BH3848" s="13">
        <f t="shared" si="6264"/>
        <v>0</v>
      </c>
      <c r="BI3848" s="13">
        <f t="shared" si="6265"/>
        <v>0</v>
      </c>
      <c r="BJ3848" s="12">
        <f t="shared" si="6266"/>
        <v>0</v>
      </c>
    </row>
    <row r="3849" spans="1:62" ht="15.75">
      <c r="A3849" s="14"/>
      <c r="B3849" s="14"/>
      <c r="C3849" s="12"/>
      <c r="D3849" s="12"/>
      <c r="E3849" s="12"/>
      <c r="F3849" s="12"/>
      <c r="G3849" s="12"/>
      <c r="H3849" s="12"/>
      <c r="I3849" s="12"/>
      <c r="J3849" s="12"/>
      <c r="K3849" s="12"/>
      <c r="L3849" s="12"/>
      <c r="M3849" s="12"/>
      <c r="N3849" s="12"/>
      <c r="O3849" s="12"/>
      <c r="P3849" s="12"/>
      <c r="Q3849" s="12"/>
      <c r="R3849" s="12"/>
      <c r="S3849" s="12"/>
      <c r="T3849" s="12"/>
      <c r="U3849" s="12"/>
      <c r="W3849" s="23" t="s">
        <v>27</v>
      </c>
      <c r="X3849" s="24">
        <v>0.43</v>
      </c>
      <c r="Y3849" s="24">
        <v>0.43</v>
      </c>
      <c r="Z3849" s="24">
        <v>0.43</v>
      </c>
      <c r="AA3849" s="24">
        <v>0.43</v>
      </c>
      <c r="AB3849" s="24">
        <v>0.43</v>
      </c>
      <c r="AC3849" s="24">
        <v>0.43</v>
      </c>
      <c r="AD3849" s="24">
        <v>0.43</v>
      </c>
      <c r="AE3849" s="24">
        <v>0.43</v>
      </c>
      <c r="AF3849" s="24">
        <v>0.43</v>
      </c>
      <c r="AG3849" s="24">
        <v>0.43</v>
      </c>
      <c r="AH3849" s="24">
        <v>0.43</v>
      </c>
      <c r="AI3849" s="24">
        <v>0.43</v>
      </c>
      <c r="AJ3849" s="24">
        <v>0.43</v>
      </c>
      <c r="AK3849" s="24">
        <v>0.43</v>
      </c>
      <c r="AL3849" s="24">
        <v>0.43</v>
      </c>
      <c r="AM3849" s="24">
        <v>0.43</v>
      </c>
      <c r="AN3849" s="24">
        <v>0.43</v>
      </c>
      <c r="AP3849" s="14"/>
      <c r="AQ3849" s="14"/>
      <c r="AR3849" s="12" t="s">
        <v>27</v>
      </c>
      <c r="AS3849" s="13">
        <f t="shared" si="6250"/>
        <v>0</v>
      </c>
      <c r="AT3849" s="13">
        <f t="shared" si="6250"/>
        <v>0</v>
      </c>
      <c r="AU3849" s="13">
        <f t="shared" si="6251"/>
        <v>0</v>
      </c>
      <c r="AV3849" s="13">
        <f t="shared" si="6252"/>
        <v>0</v>
      </c>
      <c r="AW3849" s="13">
        <f t="shared" si="6253"/>
        <v>0</v>
      </c>
      <c r="AX3849" s="13">
        <f t="shared" si="6254"/>
        <v>0</v>
      </c>
      <c r="AY3849" s="13">
        <f t="shared" si="6255"/>
        <v>0</v>
      </c>
      <c r="AZ3849" s="13">
        <f t="shared" si="6256"/>
        <v>0</v>
      </c>
      <c r="BA3849" s="13">
        <f t="shared" si="6257"/>
        <v>0</v>
      </c>
      <c r="BB3849" s="13">
        <f t="shared" si="6258"/>
        <v>0</v>
      </c>
      <c r="BC3849" s="13">
        <f t="shared" si="6259"/>
        <v>0</v>
      </c>
      <c r="BD3849" s="13">
        <f t="shared" si="6260"/>
        <v>0</v>
      </c>
      <c r="BE3849" s="13">
        <f t="shared" si="6261"/>
        <v>0</v>
      </c>
      <c r="BF3849" s="13">
        <f t="shared" si="6262"/>
        <v>0</v>
      </c>
      <c r="BG3849" s="13">
        <f t="shared" si="6263"/>
        <v>0</v>
      </c>
      <c r="BH3849" s="13">
        <f t="shared" si="6264"/>
        <v>0</v>
      </c>
      <c r="BI3849" s="13">
        <f t="shared" si="6265"/>
        <v>0</v>
      </c>
      <c r="BJ3849" s="12">
        <f t="shared" si="6266"/>
        <v>0</v>
      </c>
    </row>
    <row r="3850" spans="1:62" ht="15.75">
      <c r="A3850" s="14"/>
      <c r="B3850" s="14"/>
      <c r="C3850" s="12"/>
      <c r="D3850" s="12"/>
      <c r="E3850" s="12"/>
      <c r="F3850" s="12"/>
      <c r="G3850" s="12"/>
      <c r="H3850" s="12"/>
      <c r="I3850" s="12"/>
      <c r="J3850" s="12"/>
      <c r="K3850" s="12"/>
      <c r="L3850" s="12"/>
      <c r="M3850" s="12"/>
      <c r="N3850" s="12"/>
      <c r="O3850" s="12"/>
      <c r="P3850" s="12"/>
      <c r="Q3850" s="12"/>
      <c r="R3850" s="12"/>
      <c r="S3850" s="12"/>
      <c r="T3850" s="12"/>
      <c r="U3850" s="12"/>
      <c r="W3850" s="23" t="s">
        <v>28</v>
      </c>
      <c r="X3850" s="24">
        <v>0.5</v>
      </c>
      <c r="Y3850" s="24">
        <v>0.5</v>
      </c>
      <c r="Z3850" s="24">
        <v>0.5</v>
      </c>
      <c r="AA3850" s="24">
        <v>0.5</v>
      </c>
      <c r="AB3850" s="24">
        <v>0.5</v>
      </c>
      <c r="AC3850" s="24">
        <v>0.5</v>
      </c>
      <c r="AD3850" s="24">
        <v>0.5</v>
      </c>
      <c r="AE3850" s="24">
        <v>0.5</v>
      </c>
      <c r="AF3850" s="24">
        <v>0.5</v>
      </c>
      <c r="AG3850" s="24">
        <v>0.5</v>
      </c>
      <c r="AH3850" s="24">
        <v>0.5</v>
      </c>
      <c r="AI3850" s="24">
        <v>0.5</v>
      </c>
      <c r="AJ3850" s="24">
        <v>0.5</v>
      </c>
      <c r="AK3850" s="24">
        <v>0.5</v>
      </c>
      <c r="AL3850" s="24">
        <v>0.5</v>
      </c>
      <c r="AM3850" s="24">
        <v>0.5</v>
      </c>
      <c r="AN3850" s="24">
        <v>0.5</v>
      </c>
      <c r="AP3850" s="14"/>
      <c r="AQ3850" s="14"/>
      <c r="AR3850" s="12" t="s">
        <v>28</v>
      </c>
      <c r="AS3850" s="13">
        <f t="shared" si="6250"/>
        <v>0</v>
      </c>
      <c r="AT3850" s="13">
        <f t="shared" si="6250"/>
        <v>0</v>
      </c>
      <c r="AU3850" s="13">
        <f t="shared" si="6251"/>
        <v>0</v>
      </c>
      <c r="AV3850" s="13">
        <f t="shared" si="6252"/>
        <v>0</v>
      </c>
      <c r="AW3850" s="13">
        <f t="shared" si="6253"/>
        <v>0</v>
      </c>
      <c r="AX3850" s="13">
        <f t="shared" si="6254"/>
        <v>0</v>
      </c>
      <c r="AY3850" s="13">
        <f t="shared" si="6255"/>
        <v>0</v>
      </c>
      <c r="AZ3850" s="13">
        <f t="shared" si="6256"/>
        <v>0</v>
      </c>
      <c r="BA3850" s="13">
        <f t="shared" si="6257"/>
        <v>0</v>
      </c>
      <c r="BB3850" s="13">
        <f t="shared" si="6258"/>
        <v>0</v>
      </c>
      <c r="BC3850" s="13">
        <f t="shared" si="6259"/>
        <v>0</v>
      </c>
      <c r="BD3850" s="13">
        <f t="shared" si="6260"/>
        <v>0</v>
      </c>
      <c r="BE3850" s="13">
        <f t="shared" si="6261"/>
        <v>0</v>
      </c>
      <c r="BF3850" s="13">
        <f t="shared" si="6262"/>
        <v>0</v>
      </c>
      <c r="BG3850" s="13">
        <f t="shared" si="6263"/>
        <v>0</v>
      </c>
      <c r="BH3850" s="13">
        <f t="shared" si="6264"/>
        <v>0</v>
      </c>
      <c r="BI3850" s="13">
        <f t="shared" si="6265"/>
        <v>0</v>
      </c>
      <c r="BJ3850" s="12">
        <f t="shared" si="6266"/>
        <v>0</v>
      </c>
    </row>
    <row r="3851" spans="1:62" ht="15.75">
      <c r="A3851" s="14"/>
      <c r="B3851" s="14"/>
      <c r="C3851" s="12"/>
      <c r="D3851" s="12"/>
      <c r="E3851" s="12"/>
      <c r="F3851" s="12"/>
      <c r="G3851" s="12"/>
      <c r="H3851" s="12"/>
      <c r="I3851" s="12"/>
      <c r="J3851" s="12"/>
      <c r="K3851" s="12"/>
      <c r="L3851" s="12"/>
      <c r="M3851" s="12"/>
      <c r="N3851" s="12"/>
      <c r="O3851" s="12"/>
      <c r="P3851" s="12"/>
      <c r="Q3851" s="12"/>
      <c r="R3851" s="12"/>
      <c r="S3851" s="12"/>
      <c r="T3851" s="12"/>
      <c r="U3851" s="12"/>
      <c r="W3851" s="23" t="s">
        <v>50</v>
      </c>
      <c r="X3851" s="24">
        <v>8.5000000000000006E-2</v>
      </c>
      <c r="Y3851" s="24">
        <v>8.5000000000000006E-2</v>
      </c>
      <c r="Z3851" s="24">
        <v>8.5000000000000006E-2</v>
      </c>
      <c r="AA3851" s="24">
        <v>8.5000000000000006E-2</v>
      </c>
      <c r="AB3851" s="24">
        <v>8.5000000000000006E-2</v>
      </c>
      <c r="AC3851" s="24">
        <v>8.5000000000000006E-2</v>
      </c>
      <c r="AD3851" s="24">
        <v>8.5000000000000006E-2</v>
      </c>
      <c r="AE3851" s="24">
        <v>8.5000000000000006E-2</v>
      </c>
      <c r="AF3851" s="24">
        <v>8.5000000000000006E-2</v>
      </c>
      <c r="AG3851" s="24">
        <v>8.5000000000000006E-2</v>
      </c>
      <c r="AH3851" s="24">
        <v>8.5000000000000006E-2</v>
      </c>
      <c r="AI3851" s="24">
        <v>8.5000000000000006E-2</v>
      </c>
      <c r="AJ3851" s="24">
        <v>8.5000000000000006E-2</v>
      </c>
      <c r="AK3851" s="24">
        <v>8.5000000000000006E-2</v>
      </c>
      <c r="AL3851" s="24">
        <v>8.5000000000000006E-2</v>
      </c>
      <c r="AM3851" s="24">
        <v>8.5000000000000006E-2</v>
      </c>
      <c r="AN3851" s="24">
        <v>8.5000000000000006E-2</v>
      </c>
      <c r="AP3851" s="14"/>
      <c r="AQ3851" s="14"/>
      <c r="AR3851" s="12" t="s">
        <v>29</v>
      </c>
      <c r="AS3851" s="13">
        <f t="shared" si="6250"/>
        <v>0</v>
      </c>
      <c r="AT3851" s="13">
        <f t="shared" si="6250"/>
        <v>0</v>
      </c>
      <c r="AU3851" s="13">
        <f t="shared" si="6251"/>
        <v>0</v>
      </c>
      <c r="AV3851" s="13">
        <f t="shared" si="6252"/>
        <v>0</v>
      </c>
      <c r="AW3851" s="13">
        <f t="shared" si="6253"/>
        <v>0</v>
      </c>
      <c r="AX3851" s="13">
        <f t="shared" si="6254"/>
        <v>0</v>
      </c>
      <c r="AY3851" s="13">
        <f t="shared" si="6255"/>
        <v>0</v>
      </c>
      <c r="AZ3851" s="13">
        <f t="shared" si="6256"/>
        <v>0</v>
      </c>
      <c r="BA3851" s="13">
        <f t="shared" si="6257"/>
        <v>0</v>
      </c>
      <c r="BB3851" s="13">
        <f t="shared" si="6258"/>
        <v>0</v>
      </c>
      <c r="BC3851" s="13">
        <f t="shared" si="6259"/>
        <v>0</v>
      </c>
      <c r="BD3851" s="13">
        <f t="shared" si="6260"/>
        <v>0</v>
      </c>
      <c r="BE3851" s="13">
        <f t="shared" si="6261"/>
        <v>0</v>
      </c>
      <c r="BF3851" s="13">
        <f t="shared" si="6262"/>
        <v>0</v>
      </c>
      <c r="BG3851" s="13">
        <f t="shared" si="6263"/>
        <v>0</v>
      </c>
      <c r="BH3851" s="13">
        <f t="shared" si="6264"/>
        <v>0</v>
      </c>
      <c r="BI3851" s="13">
        <f t="shared" si="6265"/>
        <v>0</v>
      </c>
      <c r="BJ3851" s="12">
        <f t="shared" si="6266"/>
        <v>0</v>
      </c>
    </row>
    <row r="3852" spans="1:62" ht="15.75">
      <c r="A3852" s="14"/>
      <c r="B3852" s="14"/>
      <c r="C3852" s="12"/>
      <c r="D3852" s="12"/>
      <c r="E3852" s="12"/>
      <c r="F3852" s="12"/>
      <c r="G3852" s="12"/>
      <c r="H3852" s="12"/>
      <c r="I3852" s="12"/>
      <c r="J3852" s="12"/>
      <c r="K3852" s="12"/>
      <c r="L3852" s="12"/>
      <c r="M3852" s="12"/>
      <c r="N3852" s="12"/>
      <c r="O3852" s="12"/>
      <c r="P3852" s="12"/>
      <c r="Q3852" s="12"/>
      <c r="R3852" s="12"/>
      <c r="S3852" s="12"/>
      <c r="T3852" s="12"/>
      <c r="U3852" s="12"/>
      <c r="W3852" s="23" t="s">
        <v>51</v>
      </c>
      <c r="X3852" s="24">
        <v>0.59</v>
      </c>
      <c r="Y3852" s="24">
        <v>0.59</v>
      </c>
      <c r="Z3852" s="24">
        <v>0.59</v>
      </c>
      <c r="AA3852" s="24">
        <v>0.59</v>
      </c>
      <c r="AB3852" s="24">
        <v>0.59</v>
      </c>
      <c r="AC3852" s="24">
        <v>0.59</v>
      </c>
      <c r="AD3852" s="24">
        <v>0.59</v>
      </c>
      <c r="AE3852" s="24">
        <v>0.59</v>
      </c>
      <c r="AF3852" s="24">
        <v>0.59</v>
      </c>
      <c r="AG3852" s="24">
        <v>0.59</v>
      </c>
      <c r="AH3852" s="24">
        <v>0.59</v>
      </c>
      <c r="AI3852" s="24">
        <v>0.59</v>
      </c>
      <c r="AJ3852" s="24">
        <v>0.59</v>
      </c>
      <c r="AK3852" s="24">
        <v>0.59</v>
      </c>
      <c r="AL3852" s="24">
        <v>0.59</v>
      </c>
      <c r="AM3852" s="24">
        <v>0.59</v>
      </c>
      <c r="AN3852" s="24">
        <v>0.59</v>
      </c>
      <c r="AP3852" s="14"/>
      <c r="AQ3852" s="14"/>
      <c r="AR3852" s="12" t="s">
        <v>30</v>
      </c>
      <c r="AS3852" s="13">
        <f t="shared" si="6250"/>
        <v>0</v>
      </c>
      <c r="AT3852" s="13">
        <f t="shared" si="6250"/>
        <v>0</v>
      </c>
      <c r="AU3852" s="13">
        <f t="shared" si="6251"/>
        <v>0</v>
      </c>
      <c r="AV3852" s="13">
        <f t="shared" si="6252"/>
        <v>0</v>
      </c>
      <c r="AW3852" s="13">
        <f t="shared" si="6253"/>
        <v>0</v>
      </c>
      <c r="AX3852" s="13">
        <f t="shared" si="6254"/>
        <v>0</v>
      </c>
      <c r="AY3852" s="13">
        <f t="shared" si="6255"/>
        <v>0</v>
      </c>
      <c r="AZ3852" s="13">
        <f t="shared" si="6256"/>
        <v>0</v>
      </c>
      <c r="BA3852" s="13">
        <f t="shared" si="6257"/>
        <v>0</v>
      </c>
      <c r="BB3852" s="13">
        <f t="shared" si="6258"/>
        <v>0</v>
      </c>
      <c r="BC3852" s="13">
        <f t="shared" si="6259"/>
        <v>0</v>
      </c>
      <c r="BD3852" s="13">
        <f t="shared" si="6260"/>
        <v>0</v>
      </c>
      <c r="BE3852" s="13">
        <f t="shared" si="6261"/>
        <v>0</v>
      </c>
      <c r="BF3852" s="13">
        <f t="shared" si="6262"/>
        <v>0</v>
      </c>
      <c r="BG3852" s="13">
        <f t="shared" si="6263"/>
        <v>0</v>
      </c>
      <c r="BH3852" s="13">
        <f t="shared" si="6264"/>
        <v>0</v>
      </c>
      <c r="BI3852" s="13">
        <f t="shared" si="6265"/>
        <v>0</v>
      </c>
      <c r="BJ3852" s="12">
        <f t="shared" si="6266"/>
        <v>0</v>
      </c>
    </row>
    <row r="3853" spans="1:62" ht="15.75">
      <c r="A3853" s="14"/>
      <c r="B3853" s="14"/>
      <c r="C3853" s="12"/>
      <c r="D3853" s="12"/>
      <c r="E3853" s="12"/>
      <c r="F3853" s="12"/>
      <c r="G3853" s="12"/>
      <c r="H3853" s="12"/>
      <c r="I3853" s="12"/>
      <c r="J3853" s="12"/>
      <c r="K3853" s="12"/>
      <c r="L3853" s="12"/>
      <c r="M3853" s="12"/>
      <c r="N3853" s="12"/>
      <c r="O3853" s="12"/>
      <c r="P3853" s="12"/>
      <c r="Q3853" s="12"/>
      <c r="R3853" s="12"/>
      <c r="S3853" s="12"/>
      <c r="T3853" s="12"/>
      <c r="U3853" s="12"/>
      <c r="W3853" s="23" t="s">
        <v>31</v>
      </c>
      <c r="X3853" s="24">
        <v>0.56999999999999995</v>
      </c>
      <c r="Y3853" s="24">
        <v>0.56999999999999995</v>
      </c>
      <c r="Z3853" s="24">
        <v>0.56999999999999995</v>
      </c>
      <c r="AA3853" s="24">
        <v>0.56999999999999995</v>
      </c>
      <c r="AB3853" s="24">
        <v>0.56999999999999995</v>
      </c>
      <c r="AC3853" s="24">
        <v>0.56999999999999995</v>
      </c>
      <c r="AD3853" s="24">
        <v>0.56999999999999995</v>
      </c>
      <c r="AE3853" s="24">
        <v>0.56999999999999995</v>
      </c>
      <c r="AF3853" s="24">
        <v>0.56999999999999995</v>
      </c>
      <c r="AG3853" s="24">
        <v>0.56999999999999995</v>
      </c>
      <c r="AH3853" s="24">
        <v>0.56999999999999995</v>
      </c>
      <c r="AI3853" s="24">
        <v>0.56999999999999995</v>
      </c>
      <c r="AJ3853" s="24">
        <v>0.56999999999999995</v>
      </c>
      <c r="AK3853" s="24">
        <v>0.56999999999999995</v>
      </c>
      <c r="AL3853" s="24">
        <v>0.56999999999999995</v>
      </c>
      <c r="AM3853" s="24">
        <v>0.56999999999999995</v>
      </c>
      <c r="AN3853" s="24">
        <v>0.56999999999999995</v>
      </c>
      <c r="AP3853" s="14"/>
      <c r="AQ3853" s="14"/>
      <c r="AR3853" s="12" t="s">
        <v>31</v>
      </c>
      <c r="AS3853" s="13">
        <f t="shared" si="6250"/>
        <v>0</v>
      </c>
      <c r="AT3853" s="13">
        <f t="shared" si="6250"/>
        <v>0</v>
      </c>
      <c r="AU3853" s="13">
        <f t="shared" si="6251"/>
        <v>0</v>
      </c>
      <c r="AV3853" s="13">
        <f t="shared" si="6252"/>
        <v>0</v>
      </c>
      <c r="AW3853" s="13">
        <f t="shared" si="6253"/>
        <v>0</v>
      </c>
      <c r="AX3853" s="13">
        <f t="shared" si="6254"/>
        <v>0</v>
      </c>
      <c r="AY3853" s="13">
        <f t="shared" si="6255"/>
        <v>0</v>
      </c>
      <c r="AZ3853" s="13">
        <f t="shared" si="6256"/>
        <v>0</v>
      </c>
      <c r="BA3853" s="13">
        <f t="shared" si="6257"/>
        <v>0</v>
      </c>
      <c r="BB3853" s="13">
        <f t="shared" si="6258"/>
        <v>0</v>
      </c>
      <c r="BC3853" s="13">
        <f t="shared" si="6259"/>
        <v>0</v>
      </c>
      <c r="BD3853" s="13">
        <f t="shared" si="6260"/>
        <v>0</v>
      </c>
      <c r="BE3853" s="13">
        <f t="shared" si="6261"/>
        <v>0</v>
      </c>
      <c r="BF3853" s="13">
        <f t="shared" si="6262"/>
        <v>0</v>
      </c>
      <c r="BG3853" s="13">
        <f t="shared" si="6263"/>
        <v>0</v>
      </c>
      <c r="BH3853" s="13">
        <f t="shared" si="6264"/>
        <v>0</v>
      </c>
      <c r="BI3853" s="13">
        <f t="shared" si="6265"/>
        <v>0</v>
      </c>
      <c r="BJ3853" s="12">
        <f t="shared" si="6266"/>
        <v>0</v>
      </c>
    </row>
    <row r="3854" spans="1:62" ht="15.75">
      <c r="A3854" s="16"/>
      <c r="B3854" s="16"/>
      <c r="C3854" s="12"/>
      <c r="D3854" s="12"/>
      <c r="E3854" s="12"/>
      <c r="F3854" s="12"/>
      <c r="G3854" s="12"/>
      <c r="H3854" s="12"/>
      <c r="I3854" s="12"/>
      <c r="J3854" s="12"/>
      <c r="K3854" s="12"/>
      <c r="L3854" s="12"/>
      <c r="M3854" s="12"/>
      <c r="N3854" s="12"/>
      <c r="O3854" s="12"/>
      <c r="P3854" s="12"/>
      <c r="Q3854" s="12"/>
      <c r="R3854" s="12"/>
      <c r="S3854" s="12"/>
      <c r="T3854" s="12"/>
      <c r="U3854" s="12"/>
      <c r="W3854" s="23" t="s">
        <v>32</v>
      </c>
      <c r="X3854" s="24">
        <v>0.4</v>
      </c>
      <c r="Y3854" s="24">
        <v>0.4</v>
      </c>
      <c r="Z3854" s="24">
        <v>0.4</v>
      </c>
      <c r="AA3854" s="24">
        <v>0.4</v>
      </c>
      <c r="AB3854" s="24">
        <v>0.4</v>
      </c>
      <c r="AC3854" s="24">
        <v>0.4</v>
      </c>
      <c r="AD3854" s="24">
        <v>0.4</v>
      </c>
      <c r="AE3854" s="24">
        <v>0.4</v>
      </c>
      <c r="AF3854" s="24">
        <v>0.4</v>
      </c>
      <c r="AG3854" s="24">
        <v>0.4</v>
      </c>
      <c r="AH3854" s="24">
        <v>0.4</v>
      </c>
      <c r="AI3854" s="24">
        <v>0.4</v>
      </c>
      <c r="AJ3854" s="24">
        <v>0.4</v>
      </c>
      <c r="AK3854" s="24">
        <v>0.4</v>
      </c>
      <c r="AL3854" s="24">
        <v>0.4</v>
      </c>
      <c r="AM3854" s="24">
        <v>0.4</v>
      </c>
      <c r="AN3854" s="24">
        <v>0.4</v>
      </c>
      <c r="AP3854" s="16"/>
      <c r="AQ3854" s="16"/>
      <c r="AR3854" s="12" t="s">
        <v>32</v>
      </c>
      <c r="AS3854" s="13">
        <f t="shared" si="6250"/>
        <v>0</v>
      </c>
      <c r="AT3854" s="13">
        <f t="shared" si="6250"/>
        <v>0</v>
      </c>
      <c r="AU3854" s="13">
        <f t="shared" si="6251"/>
        <v>0</v>
      </c>
      <c r="AV3854" s="13">
        <f t="shared" si="6252"/>
        <v>0</v>
      </c>
      <c r="AW3854" s="13">
        <f t="shared" si="6253"/>
        <v>0</v>
      </c>
      <c r="AX3854" s="13">
        <f t="shared" si="6254"/>
        <v>0</v>
      </c>
      <c r="AY3854" s="13">
        <f t="shared" si="6255"/>
        <v>0</v>
      </c>
      <c r="AZ3854" s="13">
        <f t="shared" si="6256"/>
        <v>0</v>
      </c>
      <c r="BA3854" s="13">
        <f t="shared" si="6257"/>
        <v>0</v>
      </c>
      <c r="BB3854" s="13">
        <f t="shared" si="6258"/>
        <v>0</v>
      </c>
      <c r="BC3854" s="13">
        <f t="shared" si="6259"/>
        <v>0</v>
      </c>
      <c r="BD3854" s="13">
        <f t="shared" si="6260"/>
        <v>0</v>
      </c>
      <c r="BE3854" s="13">
        <f t="shared" si="6261"/>
        <v>0</v>
      </c>
      <c r="BF3854" s="13">
        <f t="shared" si="6262"/>
        <v>0</v>
      </c>
      <c r="BG3854" s="13">
        <f t="shared" si="6263"/>
        <v>0</v>
      </c>
      <c r="BH3854" s="13">
        <f t="shared" si="6264"/>
        <v>0</v>
      </c>
      <c r="BI3854" s="13">
        <f t="shared" si="6265"/>
        <v>0</v>
      </c>
      <c r="BJ3854" s="12">
        <f t="shared" si="6266"/>
        <v>0</v>
      </c>
    </row>
    <row r="3855" spans="1:62">
      <c r="A3855" s="17"/>
      <c r="B3855" s="18"/>
      <c r="C3855" s="19"/>
      <c r="D3855" s="19"/>
      <c r="E3855" s="19"/>
      <c r="F3855" s="19"/>
      <c r="G3855" s="19"/>
      <c r="H3855" s="19"/>
      <c r="I3855" s="19"/>
      <c r="J3855" s="19"/>
      <c r="K3855" s="19"/>
      <c r="L3855" s="19"/>
      <c r="M3855" s="19"/>
      <c r="N3855" s="19"/>
      <c r="O3855" s="19"/>
      <c r="P3855" s="19"/>
      <c r="Q3855" s="19"/>
      <c r="R3855" s="19"/>
      <c r="S3855" s="19"/>
      <c r="T3855" s="19"/>
      <c r="U3855" s="19"/>
      <c r="AP3855" s="35"/>
      <c r="AQ3855" s="36"/>
      <c r="AR3855" s="37" t="s">
        <v>33</v>
      </c>
      <c r="AS3855" s="37">
        <f>SUM(AS3846:AS3854)</f>
        <v>0</v>
      </c>
      <c r="AT3855" s="37">
        <f t="shared" ref="AT3855:BJ3855" si="6267">SUM(AT3846:AT3854)</f>
        <v>0</v>
      </c>
      <c r="AU3855" s="37">
        <f t="shared" si="6267"/>
        <v>0</v>
      </c>
      <c r="AV3855" s="37">
        <f t="shared" si="6267"/>
        <v>0</v>
      </c>
      <c r="AW3855" s="37">
        <f t="shared" si="6267"/>
        <v>0</v>
      </c>
      <c r="AX3855" s="37">
        <f t="shared" si="6267"/>
        <v>0</v>
      </c>
      <c r="AY3855" s="37">
        <f t="shared" si="6267"/>
        <v>0</v>
      </c>
      <c r="AZ3855" s="37">
        <f t="shared" si="6267"/>
        <v>0</v>
      </c>
      <c r="BA3855" s="37">
        <f t="shared" si="6267"/>
        <v>0</v>
      </c>
      <c r="BB3855" s="37">
        <f t="shared" si="6267"/>
        <v>0</v>
      </c>
      <c r="BC3855" s="37">
        <f t="shared" si="6267"/>
        <v>0</v>
      </c>
      <c r="BD3855" s="37">
        <f t="shared" si="6267"/>
        <v>0</v>
      </c>
      <c r="BE3855" s="37">
        <f t="shared" si="6267"/>
        <v>0</v>
      </c>
      <c r="BF3855" s="37">
        <f t="shared" si="6267"/>
        <v>0</v>
      </c>
      <c r="BG3855" s="37">
        <f t="shared" si="6267"/>
        <v>0</v>
      </c>
      <c r="BH3855" s="37">
        <f t="shared" si="6267"/>
        <v>0</v>
      </c>
      <c r="BI3855" s="37">
        <f t="shared" si="6267"/>
        <v>0</v>
      </c>
      <c r="BJ3855" s="37">
        <f t="shared" si="6267"/>
        <v>0</v>
      </c>
    </row>
    <row r="3858" spans="1:62" ht="106.5">
      <c r="A3858" s="8"/>
      <c r="B3858" s="8"/>
      <c r="C3858" s="8"/>
      <c r="D3858" s="8"/>
      <c r="E3858" s="9"/>
      <c r="F3858" s="9"/>
      <c r="G3858" s="9"/>
      <c r="H3858" s="9"/>
      <c r="I3858" s="9"/>
      <c r="J3858" s="9"/>
      <c r="K3858" s="9"/>
      <c r="L3858" s="9"/>
      <c r="M3858" s="9"/>
      <c r="N3858" s="9"/>
      <c r="O3858" s="9"/>
      <c r="P3858" s="9"/>
      <c r="Q3858" s="9"/>
      <c r="R3858" s="9"/>
      <c r="S3858" s="9"/>
      <c r="T3858" s="9"/>
      <c r="U3858" s="9"/>
      <c r="W3858" s="21"/>
      <c r="X3858" s="22" t="str">
        <f>X5</f>
        <v>ANGGREK</v>
      </c>
      <c r="Y3858" s="22" t="str">
        <f>Y5</f>
        <v>BOUGENVIL</v>
      </c>
      <c r="Z3858" s="22" t="str">
        <f t="shared" ref="Z3858:AN3858" si="6268">Z5</f>
        <v>CAMELIA</v>
      </c>
      <c r="AA3858" s="22" t="str">
        <f t="shared" si="6268"/>
        <v>DEWANDARU</v>
      </c>
      <c r="AB3858" s="22" t="str">
        <f t="shared" si="6268"/>
        <v>EDELWEIS</v>
      </c>
      <c r="AC3858" s="22" t="str">
        <f t="shared" si="6268"/>
        <v>FLAMBOYAN</v>
      </c>
      <c r="AD3858" s="22" t="str">
        <f t="shared" si="6268"/>
        <v>GERANIUM</v>
      </c>
      <c r="AE3858" s="22" t="str">
        <f t="shared" si="6268"/>
        <v>HELIKONIA</v>
      </c>
      <c r="AF3858" s="22" t="str">
        <f t="shared" si="6268"/>
        <v>IVY</v>
      </c>
      <c r="AG3858" s="22" t="str">
        <f t="shared" si="6268"/>
        <v>KANA</v>
      </c>
      <c r="AH3858" s="22" t="str">
        <f t="shared" si="6268"/>
        <v>IGD</v>
      </c>
      <c r="AI3858" s="22" t="str">
        <f t="shared" si="6268"/>
        <v>HCU</v>
      </c>
      <c r="AJ3858" s="22" t="str">
        <f t="shared" si="6268"/>
        <v>PENUNJANG</v>
      </c>
      <c r="AK3858" s="22" t="str">
        <f t="shared" si="6268"/>
        <v>PELAYANAN</v>
      </c>
      <c r="AL3858" s="22" t="str">
        <f t="shared" si="6268"/>
        <v>ADMIN</v>
      </c>
      <c r="AM3858" s="22" t="str">
        <f t="shared" si="6268"/>
        <v>ASRAMA</v>
      </c>
      <c r="AN3858" s="22" t="str">
        <f t="shared" si="6268"/>
        <v>MASJID</v>
      </c>
      <c r="AP3858" s="33" t="s">
        <v>2</v>
      </c>
      <c r="AQ3858" s="33" t="s">
        <v>3</v>
      </c>
      <c r="AR3858" s="33" t="s">
        <v>4</v>
      </c>
      <c r="AS3858" s="34" t="str">
        <f>AS5</f>
        <v>ANGGREK</v>
      </c>
      <c r="AT3858" s="34" t="str">
        <f>AT5</f>
        <v>BOUGENVIL</v>
      </c>
      <c r="AU3858" s="34" t="str">
        <f t="shared" ref="AU3858:BJ3858" si="6269">AU5</f>
        <v>CAMELIA II</v>
      </c>
      <c r="AV3858" s="34" t="str">
        <f t="shared" si="6269"/>
        <v>DEWANDARU</v>
      </c>
      <c r="AW3858" s="34" t="str">
        <f t="shared" si="6269"/>
        <v>EDELWEIS</v>
      </c>
      <c r="AX3858" s="34" t="str">
        <f t="shared" si="6269"/>
        <v>FLAMBOYAN</v>
      </c>
      <c r="AY3858" s="34" t="str">
        <f t="shared" si="6269"/>
        <v>GERANIUM</v>
      </c>
      <c r="AZ3858" s="34" t="str">
        <f t="shared" si="6269"/>
        <v>HELIKONIA</v>
      </c>
      <c r="BA3858" s="34" t="str">
        <f t="shared" si="6269"/>
        <v>IVY</v>
      </c>
      <c r="BB3858" s="34" t="str">
        <f t="shared" si="6269"/>
        <v>KANA</v>
      </c>
      <c r="BC3858" s="34" t="str">
        <f t="shared" si="6269"/>
        <v>IGD</v>
      </c>
      <c r="BD3858" s="34" t="str">
        <f t="shared" si="6269"/>
        <v>HCU</v>
      </c>
      <c r="BE3858" s="34" t="str">
        <f t="shared" si="6269"/>
        <v>PENUNJANG</v>
      </c>
      <c r="BF3858" s="34" t="str">
        <f t="shared" si="6269"/>
        <v>PELAYANAN</v>
      </c>
      <c r="BG3858" s="34" t="str">
        <f t="shared" si="6269"/>
        <v>ADMIN</v>
      </c>
      <c r="BH3858" s="34" t="str">
        <f t="shared" si="6269"/>
        <v>ASRAMA</v>
      </c>
      <c r="BI3858" s="34" t="str">
        <f t="shared" si="6269"/>
        <v>MASJID</v>
      </c>
      <c r="BJ3858" s="34" t="str">
        <f t="shared" si="6269"/>
        <v>JUMLAH</v>
      </c>
    </row>
    <row r="3859" spans="1:62" ht="15.75">
      <c r="A3859" s="10"/>
      <c r="B3859" s="11"/>
      <c r="C3859" s="12"/>
      <c r="D3859" s="12"/>
      <c r="E3859" s="12"/>
      <c r="F3859" s="12"/>
      <c r="G3859" s="12"/>
      <c r="H3859" s="12"/>
      <c r="I3859" s="12"/>
      <c r="J3859" s="12"/>
      <c r="K3859" s="12"/>
      <c r="L3859" s="12"/>
      <c r="M3859" s="12"/>
      <c r="N3859" s="12"/>
      <c r="O3859" s="12"/>
      <c r="P3859" s="12"/>
      <c r="Q3859" s="12"/>
      <c r="R3859" s="12"/>
      <c r="S3859" s="12"/>
      <c r="T3859" s="12"/>
      <c r="U3859" s="12"/>
      <c r="W3859" s="23" t="s">
        <v>24</v>
      </c>
      <c r="X3859" s="24">
        <v>0.26500000000000001</v>
      </c>
      <c r="Y3859" s="24">
        <v>0.26500000000000001</v>
      </c>
      <c r="Z3859" s="24">
        <v>0.26500000000000001</v>
      </c>
      <c r="AA3859" s="24">
        <v>0.26500000000000001</v>
      </c>
      <c r="AB3859" s="24">
        <v>0.26500000000000001</v>
      </c>
      <c r="AC3859" s="24">
        <v>0.26500000000000001</v>
      </c>
      <c r="AD3859" s="24">
        <v>0.26500000000000001</v>
      </c>
      <c r="AE3859" s="24">
        <v>0.26500000000000001</v>
      </c>
      <c r="AF3859" s="24">
        <v>0.26500000000000001</v>
      </c>
      <c r="AG3859" s="24">
        <v>0.26500000000000001</v>
      </c>
      <c r="AH3859" s="24">
        <v>0.26500000000000001</v>
      </c>
      <c r="AI3859" s="24">
        <v>0.26500000000000001</v>
      </c>
      <c r="AJ3859" s="24">
        <v>0.26500000000000001</v>
      </c>
      <c r="AK3859" s="24">
        <v>0.26500000000000001</v>
      </c>
      <c r="AL3859" s="24">
        <v>0.26500000000000001</v>
      </c>
      <c r="AM3859" s="24">
        <v>0.26500000000000001</v>
      </c>
      <c r="AN3859" s="24">
        <v>0.26500000000000001</v>
      </c>
      <c r="AP3859" s="10">
        <f>AP3846+1</f>
        <v>21</v>
      </c>
      <c r="AQ3859" s="11" t="s">
        <v>23</v>
      </c>
      <c r="AR3859" s="12" t="s">
        <v>24</v>
      </c>
      <c r="AS3859" s="13">
        <f t="shared" ref="AS3859:AT3867" si="6270">D3859*X3859</f>
        <v>0</v>
      </c>
      <c r="AT3859" s="13">
        <f t="shared" si="6270"/>
        <v>0</v>
      </c>
      <c r="AU3859" s="13">
        <f t="shared" ref="AU3859:AU3867" si="6271">F3859*Z3859</f>
        <v>0</v>
      </c>
      <c r="AV3859" s="13">
        <f t="shared" ref="AV3859:AV3867" si="6272">G3859*AA3859</f>
        <v>0</v>
      </c>
      <c r="AW3859" s="13">
        <f t="shared" ref="AW3859:AW3867" si="6273">H3859*AB3859</f>
        <v>0</v>
      </c>
      <c r="AX3859" s="13">
        <f t="shared" ref="AX3859:AX3867" si="6274">I3859*AC3859</f>
        <v>0</v>
      </c>
      <c r="AY3859" s="13">
        <f t="shared" ref="AY3859:AY3867" si="6275">J3859*AD3859</f>
        <v>0</v>
      </c>
      <c r="AZ3859" s="13">
        <f t="shared" ref="AZ3859:AZ3867" si="6276">K3859*AE3859</f>
        <v>0</v>
      </c>
      <c r="BA3859" s="13">
        <f t="shared" ref="BA3859:BA3867" si="6277">L3859*AF3859</f>
        <v>0</v>
      </c>
      <c r="BB3859" s="13">
        <f t="shared" ref="BB3859:BB3867" si="6278">M3859*AG3859</f>
        <v>0</v>
      </c>
      <c r="BC3859" s="13">
        <f t="shared" ref="BC3859:BC3867" si="6279">N3859*AH3859</f>
        <v>0</v>
      </c>
      <c r="BD3859" s="13">
        <f t="shared" ref="BD3859:BD3867" si="6280">O3859*AI3859</f>
        <v>0</v>
      </c>
      <c r="BE3859" s="13">
        <f t="shared" ref="BE3859:BE3867" si="6281">P3859*AJ3859</f>
        <v>0</v>
      </c>
      <c r="BF3859" s="13">
        <f t="shared" ref="BF3859:BF3867" si="6282">Q3859*AK3859</f>
        <v>0</v>
      </c>
      <c r="BG3859" s="13">
        <f t="shared" ref="BG3859:BG3867" si="6283">R3859*AL3859</f>
        <v>0</v>
      </c>
      <c r="BH3859" s="13">
        <f t="shared" ref="BH3859:BH3867" si="6284">S3859*AM3859</f>
        <v>0</v>
      </c>
      <c r="BI3859" s="13">
        <f t="shared" ref="BI3859:BI3867" si="6285">T3859*AN3859</f>
        <v>0</v>
      </c>
      <c r="BJ3859" s="12">
        <f>SUM(AT3859:BI3859)</f>
        <v>0</v>
      </c>
    </row>
    <row r="3860" spans="1:62" ht="15.75">
      <c r="A3860" s="14"/>
      <c r="B3860" s="15"/>
      <c r="C3860" s="12"/>
      <c r="D3860" s="12"/>
      <c r="E3860" s="12"/>
      <c r="F3860" s="12"/>
      <c r="G3860" s="12"/>
      <c r="H3860" s="12"/>
      <c r="I3860" s="12"/>
      <c r="J3860" s="12"/>
      <c r="K3860" s="12"/>
      <c r="L3860" s="12"/>
      <c r="M3860" s="12"/>
      <c r="N3860" s="12"/>
      <c r="O3860" s="12"/>
      <c r="P3860" s="12"/>
      <c r="Q3860" s="12"/>
      <c r="R3860" s="12"/>
      <c r="S3860" s="12"/>
      <c r="T3860" s="12"/>
      <c r="U3860" s="12"/>
      <c r="W3860" s="23" t="s">
        <v>25</v>
      </c>
      <c r="X3860" s="24">
        <v>0.22500000000000001</v>
      </c>
      <c r="Y3860" s="24">
        <v>0.22500000000000001</v>
      </c>
      <c r="Z3860" s="24">
        <v>0.22500000000000001</v>
      </c>
      <c r="AA3860" s="24">
        <v>0.22500000000000001</v>
      </c>
      <c r="AB3860" s="24">
        <v>0.22500000000000001</v>
      </c>
      <c r="AC3860" s="24">
        <v>0.22500000000000001</v>
      </c>
      <c r="AD3860" s="24">
        <v>0.22500000000000001</v>
      </c>
      <c r="AE3860" s="24">
        <v>0.22500000000000001</v>
      </c>
      <c r="AF3860" s="24">
        <v>0.22500000000000001</v>
      </c>
      <c r="AG3860" s="24">
        <v>0.22500000000000001</v>
      </c>
      <c r="AH3860" s="24">
        <v>0.22500000000000001</v>
      </c>
      <c r="AI3860" s="24">
        <v>0.22500000000000001</v>
      </c>
      <c r="AJ3860" s="24">
        <v>0.22500000000000001</v>
      </c>
      <c r="AK3860" s="24">
        <v>0.22500000000000001</v>
      </c>
      <c r="AL3860" s="24">
        <v>0.22500000000000001</v>
      </c>
      <c r="AM3860" s="24">
        <v>0.22500000000000001</v>
      </c>
      <c r="AN3860" s="24">
        <v>0.22500000000000001</v>
      </c>
      <c r="AP3860" s="14"/>
      <c r="AQ3860" s="15">
        <f>AQ3847+1</f>
        <v>44490</v>
      </c>
      <c r="AR3860" s="12" t="s">
        <v>25</v>
      </c>
      <c r="AS3860" s="13">
        <f t="shared" si="6270"/>
        <v>0</v>
      </c>
      <c r="AT3860" s="13">
        <f t="shared" si="6270"/>
        <v>0</v>
      </c>
      <c r="AU3860" s="13">
        <f t="shared" si="6271"/>
        <v>0</v>
      </c>
      <c r="AV3860" s="13">
        <f t="shared" si="6272"/>
        <v>0</v>
      </c>
      <c r="AW3860" s="13">
        <f t="shared" si="6273"/>
        <v>0</v>
      </c>
      <c r="AX3860" s="13">
        <f t="shared" si="6274"/>
        <v>0</v>
      </c>
      <c r="AY3860" s="13">
        <f t="shared" si="6275"/>
        <v>0</v>
      </c>
      <c r="AZ3860" s="13">
        <f t="shared" si="6276"/>
        <v>0</v>
      </c>
      <c r="BA3860" s="13">
        <f t="shared" si="6277"/>
        <v>0</v>
      </c>
      <c r="BB3860" s="13">
        <f t="shared" si="6278"/>
        <v>0</v>
      </c>
      <c r="BC3860" s="13">
        <f t="shared" si="6279"/>
        <v>0</v>
      </c>
      <c r="BD3860" s="13">
        <f t="shared" si="6280"/>
        <v>0</v>
      </c>
      <c r="BE3860" s="13">
        <f t="shared" si="6281"/>
        <v>0</v>
      </c>
      <c r="BF3860" s="13">
        <f t="shared" si="6282"/>
        <v>0</v>
      </c>
      <c r="BG3860" s="13">
        <f t="shared" si="6283"/>
        <v>0</v>
      </c>
      <c r="BH3860" s="13">
        <f t="shared" si="6284"/>
        <v>0</v>
      </c>
      <c r="BI3860" s="13">
        <f t="shared" si="6285"/>
        <v>0</v>
      </c>
      <c r="BJ3860" s="12">
        <f t="shared" ref="BJ3860:BJ3867" si="6286">SUM(AT3860:BI3860)</f>
        <v>0</v>
      </c>
    </row>
    <row r="3861" spans="1:62" ht="15.75">
      <c r="A3861" s="14"/>
      <c r="B3861" s="14"/>
      <c r="C3861" s="12"/>
      <c r="D3861" s="12"/>
      <c r="E3861" s="12"/>
      <c r="F3861" s="12"/>
      <c r="G3861" s="12"/>
      <c r="H3861" s="12"/>
      <c r="I3861" s="12"/>
      <c r="J3861" s="12"/>
      <c r="K3861" s="12"/>
      <c r="L3861" s="12"/>
      <c r="M3861" s="12"/>
      <c r="N3861" s="12"/>
      <c r="O3861" s="12"/>
      <c r="P3861" s="12"/>
      <c r="Q3861" s="12"/>
      <c r="R3861" s="12"/>
      <c r="S3861" s="12"/>
      <c r="T3861" s="12"/>
      <c r="U3861" s="12"/>
      <c r="W3861" s="23" t="s">
        <v>26</v>
      </c>
      <c r="X3861" s="24">
        <v>0.35</v>
      </c>
      <c r="Y3861" s="24">
        <v>0.35</v>
      </c>
      <c r="Z3861" s="24">
        <v>0.35</v>
      </c>
      <c r="AA3861" s="24">
        <v>0.35</v>
      </c>
      <c r="AB3861" s="24">
        <v>0.35</v>
      </c>
      <c r="AC3861" s="24">
        <v>0.35</v>
      </c>
      <c r="AD3861" s="24">
        <v>0.35</v>
      </c>
      <c r="AE3861" s="24">
        <v>0.35</v>
      </c>
      <c r="AF3861" s="24">
        <v>0.35</v>
      </c>
      <c r="AG3861" s="24">
        <v>0.35</v>
      </c>
      <c r="AH3861" s="24">
        <v>0.35</v>
      </c>
      <c r="AI3861" s="24">
        <v>0.35</v>
      </c>
      <c r="AJ3861" s="24">
        <v>0.35</v>
      </c>
      <c r="AK3861" s="24">
        <v>0.35</v>
      </c>
      <c r="AL3861" s="24">
        <v>0.35</v>
      </c>
      <c r="AM3861" s="24">
        <v>0.35</v>
      </c>
      <c r="AN3861" s="24">
        <v>0.35</v>
      </c>
      <c r="AP3861" s="14"/>
      <c r="AQ3861" s="14"/>
      <c r="AR3861" s="12" t="s">
        <v>26</v>
      </c>
      <c r="AS3861" s="13">
        <f t="shared" si="6270"/>
        <v>0</v>
      </c>
      <c r="AT3861" s="13">
        <f t="shared" si="6270"/>
        <v>0</v>
      </c>
      <c r="AU3861" s="13">
        <f t="shared" si="6271"/>
        <v>0</v>
      </c>
      <c r="AV3861" s="13">
        <f t="shared" si="6272"/>
        <v>0</v>
      </c>
      <c r="AW3861" s="13">
        <f t="shared" si="6273"/>
        <v>0</v>
      </c>
      <c r="AX3861" s="13">
        <f t="shared" si="6274"/>
        <v>0</v>
      </c>
      <c r="AY3861" s="13">
        <f t="shared" si="6275"/>
        <v>0</v>
      </c>
      <c r="AZ3861" s="13">
        <f t="shared" si="6276"/>
        <v>0</v>
      </c>
      <c r="BA3861" s="13">
        <f t="shared" si="6277"/>
        <v>0</v>
      </c>
      <c r="BB3861" s="13">
        <f t="shared" si="6278"/>
        <v>0</v>
      </c>
      <c r="BC3861" s="13">
        <f t="shared" si="6279"/>
        <v>0</v>
      </c>
      <c r="BD3861" s="13">
        <f t="shared" si="6280"/>
        <v>0</v>
      </c>
      <c r="BE3861" s="13">
        <f t="shared" si="6281"/>
        <v>0</v>
      </c>
      <c r="BF3861" s="13">
        <f t="shared" si="6282"/>
        <v>0</v>
      </c>
      <c r="BG3861" s="13">
        <f t="shared" si="6283"/>
        <v>0</v>
      </c>
      <c r="BH3861" s="13">
        <f t="shared" si="6284"/>
        <v>0</v>
      </c>
      <c r="BI3861" s="13">
        <f t="shared" si="6285"/>
        <v>0</v>
      </c>
      <c r="BJ3861" s="12">
        <f t="shared" si="6286"/>
        <v>0</v>
      </c>
    </row>
    <row r="3862" spans="1:62" ht="15.75">
      <c r="A3862" s="14"/>
      <c r="B3862" s="14"/>
      <c r="C3862" s="12"/>
      <c r="D3862" s="12"/>
      <c r="E3862" s="12"/>
      <c r="F3862" s="12"/>
      <c r="G3862" s="12"/>
      <c r="H3862" s="12"/>
      <c r="I3862" s="12"/>
      <c r="J3862" s="12"/>
      <c r="K3862" s="12"/>
      <c r="L3862" s="12"/>
      <c r="M3862" s="12"/>
      <c r="N3862" s="12"/>
      <c r="O3862" s="12"/>
      <c r="P3862" s="12"/>
      <c r="Q3862" s="12"/>
      <c r="R3862" s="12"/>
      <c r="S3862" s="12"/>
      <c r="T3862" s="12"/>
      <c r="U3862" s="12"/>
      <c r="W3862" s="23" t="s">
        <v>27</v>
      </c>
      <c r="X3862" s="24">
        <v>0.43</v>
      </c>
      <c r="Y3862" s="24">
        <v>0.43</v>
      </c>
      <c r="Z3862" s="24">
        <v>0.43</v>
      </c>
      <c r="AA3862" s="24">
        <v>0.43</v>
      </c>
      <c r="AB3862" s="24">
        <v>0.43</v>
      </c>
      <c r="AC3862" s="24">
        <v>0.43</v>
      </c>
      <c r="AD3862" s="24">
        <v>0.43</v>
      </c>
      <c r="AE3862" s="24">
        <v>0.43</v>
      </c>
      <c r="AF3862" s="24">
        <v>0.43</v>
      </c>
      <c r="AG3862" s="24">
        <v>0.43</v>
      </c>
      <c r="AH3862" s="24">
        <v>0.43</v>
      </c>
      <c r="AI3862" s="24">
        <v>0.43</v>
      </c>
      <c r="AJ3862" s="24">
        <v>0.43</v>
      </c>
      <c r="AK3862" s="24">
        <v>0.43</v>
      </c>
      <c r="AL3862" s="24">
        <v>0.43</v>
      </c>
      <c r="AM3862" s="24">
        <v>0.43</v>
      </c>
      <c r="AN3862" s="24">
        <v>0.43</v>
      </c>
      <c r="AP3862" s="14"/>
      <c r="AQ3862" s="14"/>
      <c r="AR3862" s="12" t="s">
        <v>27</v>
      </c>
      <c r="AS3862" s="13">
        <f t="shared" si="6270"/>
        <v>0</v>
      </c>
      <c r="AT3862" s="13">
        <f t="shared" si="6270"/>
        <v>0</v>
      </c>
      <c r="AU3862" s="13">
        <f t="shared" si="6271"/>
        <v>0</v>
      </c>
      <c r="AV3862" s="13">
        <f t="shared" si="6272"/>
        <v>0</v>
      </c>
      <c r="AW3862" s="13">
        <f t="shared" si="6273"/>
        <v>0</v>
      </c>
      <c r="AX3862" s="13">
        <f t="shared" si="6274"/>
        <v>0</v>
      </c>
      <c r="AY3862" s="13">
        <f t="shared" si="6275"/>
        <v>0</v>
      </c>
      <c r="AZ3862" s="13">
        <f t="shared" si="6276"/>
        <v>0</v>
      </c>
      <c r="BA3862" s="13">
        <f t="shared" si="6277"/>
        <v>0</v>
      </c>
      <c r="BB3862" s="13">
        <f t="shared" si="6278"/>
        <v>0</v>
      </c>
      <c r="BC3862" s="13">
        <f t="shared" si="6279"/>
        <v>0</v>
      </c>
      <c r="BD3862" s="13">
        <f t="shared" si="6280"/>
        <v>0</v>
      </c>
      <c r="BE3862" s="13">
        <f t="shared" si="6281"/>
        <v>0</v>
      </c>
      <c r="BF3862" s="13">
        <f t="shared" si="6282"/>
        <v>0</v>
      </c>
      <c r="BG3862" s="13">
        <f t="shared" si="6283"/>
        <v>0</v>
      </c>
      <c r="BH3862" s="13">
        <f t="shared" si="6284"/>
        <v>0</v>
      </c>
      <c r="BI3862" s="13">
        <f t="shared" si="6285"/>
        <v>0</v>
      </c>
      <c r="BJ3862" s="12">
        <f t="shared" si="6286"/>
        <v>0</v>
      </c>
    </row>
    <row r="3863" spans="1:62" ht="15.75">
      <c r="A3863" s="14"/>
      <c r="B3863" s="14"/>
      <c r="C3863" s="12"/>
      <c r="D3863" s="12"/>
      <c r="E3863" s="12"/>
      <c r="F3863" s="12"/>
      <c r="G3863" s="12"/>
      <c r="H3863" s="12"/>
      <c r="I3863" s="12"/>
      <c r="J3863" s="12"/>
      <c r="K3863" s="12"/>
      <c r="L3863" s="12"/>
      <c r="M3863" s="12"/>
      <c r="N3863" s="12"/>
      <c r="O3863" s="12"/>
      <c r="P3863" s="12"/>
      <c r="Q3863" s="12"/>
      <c r="R3863" s="12"/>
      <c r="S3863" s="12"/>
      <c r="T3863" s="12"/>
      <c r="U3863" s="12"/>
      <c r="W3863" s="23" t="s">
        <v>28</v>
      </c>
      <c r="X3863" s="24">
        <v>0.5</v>
      </c>
      <c r="Y3863" s="24">
        <v>0.5</v>
      </c>
      <c r="Z3863" s="24">
        <v>0.5</v>
      </c>
      <c r="AA3863" s="24">
        <v>0.5</v>
      </c>
      <c r="AB3863" s="24">
        <v>0.5</v>
      </c>
      <c r="AC3863" s="24">
        <v>0.5</v>
      </c>
      <c r="AD3863" s="24">
        <v>0.5</v>
      </c>
      <c r="AE3863" s="24">
        <v>0.5</v>
      </c>
      <c r="AF3863" s="24">
        <v>0.5</v>
      </c>
      <c r="AG3863" s="24">
        <v>0.5</v>
      </c>
      <c r="AH3863" s="24">
        <v>0.5</v>
      </c>
      <c r="AI3863" s="24">
        <v>0.5</v>
      </c>
      <c r="AJ3863" s="24">
        <v>0.5</v>
      </c>
      <c r="AK3863" s="24">
        <v>0.5</v>
      </c>
      <c r="AL3863" s="24">
        <v>0.5</v>
      </c>
      <c r="AM3863" s="24">
        <v>0.5</v>
      </c>
      <c r="AN3863" s="24">
        <v>0.5</v>
      </c>
      <c r="AP3863" s="14"/>
      <c r="AQ3863" s="14"/>
      <c r="AR3863" s="12" t="s">
        <v>28</v>
      </c>
      <c r="AS3863" s="13">
        <f t="shared" si="6270"/>
        <v>0</v>
      </c>
      <c r="AT3863" s="13">
        <f t="shared" si="6270"/>
        <v>0</v>
      </c>
      <c r="AU3863" s="13">
        <f t="shared" si="6271"/>
        <v>0</v>
      </c>
      <c r="AV3863" s="13">
        <f t="shared" si="6272"/>
        <v>0</v>
      </c>
      <c r="AW3863" s="13">
        <f t="shared" si="6273"/>
        <v>0</v>
      </c>
      <c r="AX3863" s="13">
        <f t="shared" si="6274"/>
        <v>0</v>
      </c>
      <c r="AY3863" s="13">
        <f t="shared" si="6275"/>
        <v>0</v>
      </c>
      <c r="AZ3863" s="13">
        <f t="shared" si="6276"/>
        <v>0</v>
      </c>
      <c r="BA3863" s="13">
        <f t="shared" si="6277"/>
        <v>0</v>
      </c>
      <c r="BB3863" s="13">
        <f t="shared" si="6278"/>
        <v>0</v>
      </c>
      <c r="BC3863" s="13">
        <f t="shared" si="6279"/>
        <v>0</v>
      </c>
      <c r="BD3863" s="13">
        <f t="shared" si="6280"/>
        <v>0</v>
      </c>
      <c r="BE3863" s="13">
        <f t="shared" si="6281"/>
        <v>0</v>
      </c>
      <c r="BF3863" s="13">
        <f t="shared" si="6282"/>
        <v>0</v>
      </c>
      <c r="BG3863" s="13">
        <f t="shared" si="6283"/>
        <v>0</v>
      </c>
      <c r="BH3863" s="13">
        <f t="shared" si="6284"/>
        <v>0</v>
      </c>
      <c r="BI3863" s="13">
        <f t="shared" si="6285"/>
        <v>0</v>
      </c>
      <c r="BJ3863" s="12">
        <f t="shared" si="6286"/>
        <v>0</v>
      </c>
    </row>
    <row r="3864" spans="1:62" ht="15.75">
      <c r="A3864" s="14"/>
      <c r="B3864" s="14"/>
      <c r="C3864" s="12"/>
      <c r="D3864" s="12"/>
      <c r="E3864" s="12"/>
      <c r="F3864" s="12"/>
      <c r="G3864" s="12"/>
      <c r="H3864" s="12"/>
      <c r="I3864" s="12"/>
      <c r="J3864" s="12"/>
      <c r="K3864" s="12"/>
      <c r="L3864" s="12"/>
      <c r="M3864" s="12"/>
      <c r="N3864" s="12"/>
      <c r="O3864" s="12"/>
      <c r="P3864" s="12"/>
      <c r="Q3864" s="12"/>
      <c r="R3864" s="12"/>
      <c r="S3864" s="12"/>
      <c r="T3864" s="12"/>
      <c r="U3864" s="12"/>
      <c r="W3864" s="23" t="s">
        <v>50</v>
      </c>
      <c r="X3864" s="24">
        <v>8.5000000000000006E-2</v>
      </c>
      <c r="Y3864" s="24">
        <v>8.5000000000000006E-2</v>
      </c>
      <c r="Z3864" s="24">
        <v>8.5000000000000006E-2</v>
      </c>
      <c r="AA3864" s="24">
        <v>8.5000000000000006E-2</v>
      </c>
      <c r="AB3864" s="24">
        <v>8.5000000000000006E-2</v>
      </c>
      <c r="AC3864" s="24">
        <v>8.5000000000000006E-2</v>
      </c>
      <c r="AD3864" s="24">
        <v>8.5000000000000006E-2</v>
      </c>
      <c r="AE3864" s="24">
        <v>8.5000000000000006E-2</v>
      </c>
      <c r="AF3864" s="24">
        <v>8.5000000000000006E-2</v>
      </c>
      <c r="AG3864" s="24">
        <v>8.5000000000000006E-2</v>
      </c>
      <c r="AH3864" s="24">
        <v>8.5000000000000006E-2</v>
      </c>
      <c r="AI3864" s="24">
        <v>8.5000000000000006E-2</v>
      </c>
      <c r="AJ3864" s="24">
        <v>8.5000000000000006E-2</v>
      </c>
      <c r="AK3864" s="24">
        <v>8.5000000000000006E-2</v>
      </c>
      <c r="AL3864" s="24">
        <v>8.5000000000000006E-2</v>
      </c>
      <c r="AM3864" s="24">
        <v>8.5000000000000006E-2</v>
      </c>
      <c r="AN3864" s="24">
        <v>8.5000000000000006E-2</v>
      </c>
      <c r="AP3864" s="14"/>
      <c r="AQ3864" s="14"/>
      <c r="AR3864" s="12" t="s">
        <v>29</v>
      </c>
      <c r="AS3864" s="13">
        <f t="shared" si="6270"/>
        <v>0</v>
      </c>
      <c r="AT3864" s="13">
        <f t="shared" si="6270"/>
        <v>0</v>
      </c>
      <c r="AU3864" s="13">
        <f t="shared" si="6271"/>
        <v>0</v>
      </c>
      <c r="AV3864" s="13">
        <f t="shared" si="6272"/>
        <v>0</v>
      </c>
      <c r="AW3864" s="13">
        <f t="shared" si="6273"/>
        <v>0</v>
      </c>
      <c r="AX3864" s="13">
        <f t="shared" si="6274"/>
        <v>0</v>
      </c>
      <c r="AY3864" s="13">
        <f t="shared" si="6275"/>
        <v>0</v>
      </c>
      <c r="AZ3864" s="13">
        <f t="shared" si="6276"/>
        <v>0</v>
      </c>
      <c r="BA3864" s="13">
        <f t="shared" si="6277"/>
        <v>0</v>
      </c>
      <c r="BB3864" s="13">
        <f t="shared" si="6278"/>
        <v>0</v>
      </c>
      <c r="BC3864" s="13">
        <f t="shared" si="6279"/>
        <v>0</v>
      </c>
      <c r="BD3864" s="13">
        <f t="shared" si="6280"/>
        <v>0</v>
      </c>
      <c r="BE3864" s="13">
        <f t="shared" si="6281"/>
        <v>0</v>
      </c>
      <c r="BF3864" s="13">
        <f t="shared" si="6282"/>
        <v>0</v>
      </c>
      <c r="BG3864" s="13">
        <f t="shared" si="6283"/>
        <v>0</v>
      </c>
      <c r="BH3864" s="13">
        <f t="shared" si="6284"/>
        <v>0</v>
      </c>
      <c r="BI3864" s="13">
        <f t="shared" si="6285"/>
        <v>0</v>
      </c>
      <c r="BJ3864" s="12">
        <f t="shared" si="6286"/>
        <v>0</v>
      </c>
    </row>
    <row r="3865" spans="1:62" ht="15.75">
      <c r="A3865" s="14"/>
      <c r="B3865" s="14"/>
      <c r="C3865" s="12"/>
      <c r="D3865" s="12"/>
      <c r="E3865" s="12"/>
      <c r="F3865" s="12"/>
      <c r="G3865" s="12"/>
      <c r="H3865" s="12"/>
      <c r="I3865" s="12"/>
      <c r="J3865" s="12"/>
      <c r="K3865" s="12"/>
      <c r="L3865" s="12"/>
      <c r="M3865" s="12"/>
      <c r="N3865" s="12"/>
      <c r="O3865" s="12"/>
      <c r="P3865" s="12"/>
      <c r="Q3865" s="12"/>
      <c r="R3865" s="12"/>
      <c r="S3865" s="12"/>
      <c r="T3865" s="12"/>
      <c r="U3865" s="12"/>
      <c r="W3865" s="23" t="s">
        <v>51</v>
      </c>
      <c r="X3865" s="24">
        <v>0.59</v>
      </c>
      <c r="Y3865" s="24">
        <v>0.59</v>
      </c>
      <c r="Z3865" s="24">
        <v>0.59</v>
      </c>
      <c r="AA3865" s="24">
        <v>0.59</v>
      </c>
      <c r="AB3865" s="24">
        <v>0.59</v>
      </c>
      <c r="AC3865" s="24">
        <v>0.59</v>
      </c>
      <c r="AD3865" s="24">
        <v>0.59</v>
      </c>
      <c r="AE3865" s="24">
        <v>0.59</v>
      </c>
      <c r="AF3865" s="24">
        <v>0.59</v>
      </c>
      <c r="AG3865" s="24">
        <v>0.59</v>
      </c>
      <c r="AH3865" s="24">
        <v>0.59</v>
      </c>
      <c r="AI3865" s="24">
        <v>0.59</v>
      </c>
      <c r="AJ3865" s="24">
        <v>0.59</v>
      </c>
      <c r="AK3865" s="24">
        <v>0.59</v>
      </c>
      <c r="AL3865" s="24">
        <v>0.59</v>
      </c>
      <c r="AM3865" s="24">
        <v>0.59</v>
      </c>
      <c r="AN3865" s="24">
        <v>0.59</v>
      </c>
      <c r="AP3865" s="14"/>
      <c r="AQ3865" s="14"/>
      <c r="AR3865" s="12" t="s">
        <v>30</v>
      </c>
      <c r="AS3865" s="13">
        <f t="shared" si="6270"/>
        <v>0</v>
      </c>
      <c r="AT3865" s="13">
        <f t="shared" si="6270"/>
        <v>0</v>
      </c>
      <c r="AU3865" s="13">
        <f t="shared" si="6271"/>
        <v>0</v>
      </c>
      <c r="AV3865" s="13">
        <f t="shared" si="6272"/>
        <v>0</v>
      </c>
      <c r="AW3865" s="13">
        <f t="shared" si="6273"/>
        <v>0</v>
      </c>
      <c r="AX3865" s="13">
        <f t="shared" si="6274"/>
        <v>0</v>
      </c>
      <c r="AY3865" s="13">
        <f t="shared" si="6275"/>
        <v>0</v>
      </c>
      <c r="AZ3865" s="13">
        <f t="shared" si="6276"/>
        <v>0</v>
      </c>
      <c r="BA3865" s="13">
        <f t="shared" si="6277"/>
        <v>0</v>
      </c>
      <c r="BB3865" s="13">
        <f t="shared" si="6278"/>
        <v>0</v>
      </c>
      <c r="BC3865" s="13">
        <f t="shared" si="6279"/>
        <v>0</v>
      </c>
      <c r="BD3865" s="13">
        <f t="shared" si="6280"/>
        <v>0</v>
      </c>
      <c r="BE3865" s="13">
        <f t="shared" si="6281"/>
        <v>0</v>
      </c>
      <c r="BF3865" s="13">
        <f t="shared" si="6282"/>
        <v>0</v>
      </c>
      <c r="BG3865" s="13">
        <f t="shared" si="6283"/>
        <v>0</v>
      </c>
      <c r="BH3865" s="13">
        <f t="shared" si="6284"/>
        <v>0</v>
      </c>
      <c r="BI3865" s="13">
        <f t="shared" si="6285"/>
        <v>0</v>
      </c>
      <c r="BJ3865" s="12">
        <f t="shared" si="6286"/>
        <v>0</v>
      </c>
    </row>
    <row r="3866" spans="1:62" ht="15.75">
      <c r="A3866" s="14"/>
      <c r="B3866" s="14"/>
      <c r="C3866" s="12"/>
      <c r="D3866" s="12"/>
      <c r="E3866" s="12"/>
      <c r="F3866" s="12"/>
      <c r="G3866" s="12"/>
      <c r="H3866" s="12"/>
      <c r="I3866" s="12"/>
      <c r="J3866" s="12"/>
      <c r="K3866" s="12"/>
      <c r="L3866" s="12"/>
      <c r="M3866" s="12"/>
      <c r="N3866" s="12"/>
      <c r="O3866" s="12"/>
      <c r="P3866" s="12"/>
      <c r="Q3866" s="12"/>
      <c r="R3866" s="12"/>
      <c r="S3866" s="12"/>
      <c r="T3866" s="12"/>
      <c r="U3866" s="12"/>
      <c r="W3866" s="23" t="s">
        <v>31</v>
      </c>
      <c r="X3866" s="24">
        <v>0.56999999999999995</v>
      </c>
      <c r="Y3866" s="24">
        <v>0.56999999999999995</v>
      </c>
      <c r="Z3866" s="24">
        <v>0.56999999999999995</v>
      </c>
      <c r="AA3866" s="24">
        <v>0.56999999999999995</v>
      </c>
      <c r="AB3866" s="24">
        <v>0.56999999999999995</v>
      </c>
      <c r="AC3866" s="24">
        <v>0.56999999999999995</v>
      </c>
      <c r="AD3866" s="24">
        <v>0.56999999999999995</v>
      </c>
      <c r="AE3866" s="24">
        <v>0.56999999999999995</v>
      </c>
      <c r="AF3866" s="24">
        <v>0.56999999999999995</v>
      </c>
      <c r="AG3866" s="24">
        <v>0.56999999999999995</v>
      </c>
      <c r="AH3866" s="24">
        <v>0.56999999999999995</v>
      </c>
      <c r="AI3866" s="24">
        <v>0.56999999999999995</v>
      </c>
      <c r="AJ3866" s="24">
        <v>0.56999999999999995</v>
      </c>
      <c r="AK3866" s="24">
        <v>0.56999999999999995</v>
      </c>
      <c r="AL3866" s="24">
        <v>0.56999999999999995</v>
      </c>
      <c r="AM3866" s="24">
        <v>0.56999999999999995</v>
      </c>
      <c r="AN3866" s="24">
        <v>0.56999999999999995</v>
      </c>
      <c r="AP3866" s="14"/>
      <c r="AQ3866" s="14"/>
      <c r="AR3866" s="12" t="s">
        <v>31</v>
      </c>
      <c r="AS3866" s="13">
        <f t="shared" si="6270"/>
        <v>0</v>
      </c>
      <c r="AT3866" s="13">
        <f t="shared" si="6270"/>
        <v>0</v>
      </c>
      <c r="AU3866" s="13">
        <f t="shared" si="6271"/>
        <v>0</v>
      </c>
      <c r="AV3866" s="13">
        <f t="shared" si="6272"/>
        <v>0</v>
      </c>
      <c r="AW3866" s="13">
        <f t="shared" si="6273"/>
        <v>0</v>
      </c>
      <c r="AX3866" s="13">
        <f t="shared" si="6274"/>
        <v>0</v>
      </c>
      <c r="AY3866" s="13">
        <f t="shared" si="6275"/>
        <v>0</v>
      </c>
      <c r="AZ3866" s="13">
        <f t="shared" si="6276"/>
        <v>0</v>
      </c>
      <c r="BA3866" s="13">
        <f t="shared" si="6277"/>
        <v>0</v>
      </c>
      <c r="BB3866" s="13">
        <f t="shared" si="6278"/>
        <v>0</v>
      </c>
      <c r="BC3866" s="13">
        <f t="shared" si="6279"/>
        <v>0</v>
      </c>
      <c r="BD3866" s="13">
        <f t="shared" si="6280"/>
        <v>0</v>
      </c>
      <c r="BE3866" s="13">
        <f t="shared" si="6281"/>
        <v>0</v>
      </c>
      <c r="BF3866" s="13">
        <f t="shared" si="6282"/>
        <v>0</v>
      </c>
      <c r="BG3866" s="13">
        <f t="shared" si="6283"/>
        <v>0</v>
      </c>
      <c r="BH3866" s="13">
        <f t="shared" si="6284"/>
        <v>0</v>
      </c>
      <c r="BI3866" s="13">
        <f t="shared" si="6285"/>
        <v>0</v>
      </c>
      <c r="BJ3866" s="12">
        <f t="shared" si="6286"/>
        <v>0</v>
      </c>
    </row>
    <row r="3867" spans="1:62" ht="15.75">
      <c r="A3867" s="16"/>
      <c r="B3867" s="16"/>
      <c r="C3867" s="12"/>
      <c r="D3867" s="12"/>
      <c r="E3867" s="12"/>
      <c r="F3867" s="12"/>
      <c r="G3867" s="12"/>
      <c r="H3867" s="12"/>
      <c r="I3867" s="12"/>
      <c r="J3867" s="12"/>
      <c r="K3867" s="12"/>
      <c r="L3867" s="12"/>
      <c r="M3867" s="12"/>
      <c r="N3867" s="12"/>
      <c r="O3867" s="12"/>
      <c r="P3867" s="12"/>
      <c r="Q3867" s="12"/>
      <c r="R3867" s="12"/>
      <c r="S3867" s="12"/>
      <c r="T3867" s="12"/>
      <c r="U3867" s="12"/>
      <c r="W3867" s="23" t="s">
        <v>32</v>
      </c>
      <c r="X3867" s="24">
        <v>0.4</v>
      </c>
      <c r="Y3867" s="24">
        <v>0.4</v>
      </c>
      <c r="Z3867" s="24">
        <v>0.4</v>
      </c>
      <c r="AA3867" s="24">
        <v>0.4</v>
      </c>
      <c r="AB3867" s="24">
        <v>0.4</v>
      </c>
      <c r="AC3867" s="24">
        <v>0.4</v>
      </c>
      <c r="AD3867" s="24">
        <v>0.4</v>
      </c>
      <c r="AE3867" s="24">
        <v>0.4</v>
      </c>
      <c r="AF3867" s="24">
        <v>0.4</v>
      </c>
      <c r="AG3867" s="24">
        <v>0.4</v>
      </c>
      <c r="AH3867" s="24">
        <v>0.4</v>
      </c>
      <c r="AI3867" s="24">
        <v>0.4</v>
      </c>
      <c r="AJ3867" s="24">
        <v>0.4</v>
      </c>
      <c r="AK3867" s="24">
        <v>0.4</v>
      </c>
      <c r="AL3867" s="24">
        <v>0.4</v>
      </c>
      <c r="AM3867" s="24">
        <v>0.4</v>
      </c>
      <c r="AN3867" s="24">
        <v>0.4</v>
      </c>
      <c r="AP3867" s="16"/>
      <c r="AQ3867" s="16"/>
      <c r="AR3867" s="12" t="s">
        <v>32</v>
      </c>
      <c r="AS3867" s="13">
        <f t="shared" si="6270"/>
        <v>0</v>
      </c>
      <c r="AT3867" s="13">
        <f t="shared" si="6270"/>
        <v>0</v>
      </c>
      <c r="AU3867" s="13">
        <f t="shared" si="6271"/>
        <v>0</v>
      </c>
      <c r="AV3867" s="13">
        <f t="shared" si="6272"/>
        <v>0</v>
      </c>
      <c r="AW3867" s="13">
        <f t="shared" si="6273"/>
        <v>0</v>
      </c>
      <c r="AX3867" s="13">
        <f t="shared" si="6274"/>
        <v>0</v>
      </c>
      <c r="AY3867" s="13">
        <f t="shared" si="6275"/>
        <v>0</v>
      </c>
      <c r="AZ3867" s="13">
        <f t="shared" si="6276"/>
        <v>0</v>
      </c>
      <c r="BA3867" s="13">
        <f t="shared" si="6277"/>
        <v>0</v>
      </c>
      <c r="BB3867" s="13">
        <f t="shared" si="6278"/>
        <v>0</v>
      </c>
      <c r="BC3867" s="13">
        <f t="shared" si="6279"/>
        <v>0</v>
      </c>
      <c r="BD3867" s="13">
        <f t="shared" si="6280"/>
        <v>0</v>
      </c>
      <c r="BE3867" s="13">
        <f t="shared" si="6281"/>
        <v>0</v>
      </c>
      <c r="BF3867" s="13">
        <f t="shared" si="6282"/>
        <v>0</v>
      </c>
      <c r="BG3867" s="13">
        <f t="shared" si="6283"/>
        <v>0</v>
      </c>
      <c r="BH3867" s="13">
        <f t="shared" si="6284"/>
        <v>0</v>
      </c>
      <c r="BI3867" s="13">
        <f t="shared" si="6285"/>
        <v>0</v>
      </c>
      <c r="BJ3867" s="12">
        <f t="shared" si="6286"/>
        <v>0</v>
      </c>
    </row>
    <row r="3868" spans="1:62">
      <c r="A3868" s="17"/>
      <c r="B3868" s="18"/>
      <c r="C3868" s="19"/>
      <c r="D3868" s="19"/>
      <c r="E3868" s="19"/>
      <c r="F3868" s="19"/>
      <c r="G3868" s="19"/>
      <c r="H3868" s="19"/>
      <c r="I3868" s="19"/>
      <c r="J3868" s="19"/>
      <c r="K3868" s="19"/>
      <c r="L3868" s="19"/>
      <c r="M3868" s="19"/>
      <c r="N3868" s="19"/>
      <c r="O3868" s="19"/>
      <c r="P3868" s="19"/>
      <c r="Q3868" s="19"/>
      <c r="R3868" s="19"/>
      <c r="S3868" s="19"/>
      <c r="T3868" s="19"/>
      <c r="U3868" s="19"/>
      <c r="AP3868" s="35"/>
      <c r="AQ3868" s="36"/>
      <c r="AR3868" s="37" t="s">
        <v>33</v>
      </c>
      <c r="AS3868" s="37">
        <f>SUM(AS3859:AS3867)</f>
        <v>0</v>
      </c>
      <c r="AT3868" s="37">
        <f t="shared" ref="AT3868:BJ3868" si="6287">SUM(AT3859:AT3867)</f>
        <v>0</v>
      </c>
      <c r="AU3868" s="37">
        <f t="shared" si="6287"/>
        <v>0</v>
      </c>
      <c r="AV3868" s="37">
        <f t="shared" si="6287"/>
        <v>0</v>
      </c>
      <c r="AW3868" s="37">
        <f t="shared" si="6287"/>
        <v>0</v>
      </c>
      <c r="AX3868" s="37">
        <f t="shared" si="6287"/>
        <v>0</v>
      </c>
      <c r="AY3868" s="37">
        <f t="shared" si="6287"/>
        <v>0</v>
      </c>
      <c r="AZ3868" s="37">
        <f t="shared" si="6287"/>
        <v>0</v>
      </c>
      <c r="BA3868" s="37">
        <f t="shared" si="6287"/>
        <v>0</v>
      </c>
      <c r="BB3868" s="37">
        <f t="shared" si="6287"/>
        <v>0</v>
      </c>
      <c r="BC3868" s="37">
        <f t="shared" si="6287"/>
        <v>0</v>
      </c>
      <c r="BD3868" s="37">
        <f t="shared" si="6287"/>
        <v>0</v>
      </c>
      <c r="BE3868" s="37">
        <f t="shared" si="6287"/>
        <v>0</v>
      </c>
      <c r="BF3868" s="37">
        <f t="shared" si="6287"/>
        <v>0</v>
      </c>
      <c r="BG3868" s="37">
        <f t="shared" si="6287"/>
        <v>0</v>
      </c>
      <c r="BH3868" s="37">
        <f t="shared" si="6287"/>
        <v>0</v>
      </c>
      <c r="BI3868" s="37">
        <f t="shared" si="6287"/>
        <v>0</v>
      </c>
      <c r="BJ3868" s="37">
        <f t="shared" si="6287"/>
        <v>0</v>
      </c>
    </row>
    <row r="3871" spans="1:62" ht="106.5">
      <c r="A3871" s="8"/>
      <c r="B3871" s="8"/>
      <c r="C3871" s="8"/>
      <c r="D3871" s="8"/>
      <c r="E3871" s="9"/>
      <c r="F3871" s="9"/>
      <c r="G3871" s="9"/>
      <c r="H3871" s="9"/>
      <c r="I3871" s="9"/>
      <c r="J3871" s="9"/>
      <c r="K3871" s="9"/>
      <c r="L3871" s="9"/>
      <c r="M3871" s="9"/>
      <c r="N3871" s="9"/>
      <c r="O3871" s="9"/>
      <c r="P3871" s="9"/>
      <c r="Q3871" s="9"/>
      <c r="R3871" s="9"/>
      <c r="S3871" s="9"/>
      <c r="T3871" s="9"/>
      <c r="U3871" s="9"/>
      <c r="W3871" s="21"/>
      <c r="X3871" s="22" t="str">
        <f>X5</f>
        <v>ANGGREK</v>
      </c>
      <c r="Y3871" s="22" t="str">
        <f>Y5</f>
        <v>BOUGENVIL</v>
      </c>
      <c r="Z3871" s="22" t="str">
        <f t="shared" ref="Z3871:AN3871" si="6288">Z5</f>
        <v>CAMELIA</v>
      </c>
      <c r="AA3871" s="22" t="str">
        <f t="shared" si="6288"/>
        <v>DEWANDARU</v>
      </c>
      <c r="AB3871" s="22" t="str">
        <f t="shared" si="6288"/>
        <v>EDELWEIS</v>
      </c>
      <c r="AC3871" s="22" t="str">
        <f t="shared" si="6288"/>
        <v>FLAMBOYAN</v>
      </c>
      <c r="AD3871" s="22" t="str">
        <f t="shared" si="6288"/>
        <v>GERANIUM</v>
      </c>
      <c r="AE3871" s="22" t="str">
        <f t="shared" si="6288"/>
        <v>HELIKONIA</v>
      </c>
      <c r="AF3871" s="22" t="str">
        <f t="shared" si="6288"/>
        <v>IVY</v>
      </c>
      <c r="AG3871" s="22" t="str">
        <f t="shared" si="6288"/>
        <v>KANA</v>
      </c>
      <c r="AH3871" s="22" t="str">
        <f t="shared" si="6288"/>
        <v>IGD</v>
      </c>
      <c r="AI3871" s="22" t="str">
        <f t="shared" si="6288"/>
        <v>HCU</v>
      </c>
      <c r="AJ3871" s="22" t="str">
        <f t="shared" si="6288"/>
        <v>PENUNJANG</v>
      </c>
      <c r="AK3871" s="22" t="str">
        <f t="shared" si="6288"/>
        <v>PELAYANAN</v>
      </c>
      <c r="AL3871" s="22" t="str">
        <f t="shared" si="6288"/>
        <v>ADMIN</v>
      </c>
      <c r="AM3871" s="22" t="str">
        <f t="shared" si="6288"/>
        <v>ASRAMA</v>
      </c>
      <c r="AN3871" s="22" t="str">
        <f t="shared" si="6288"/>
        <v>MASJID</v>
      </c>
      <c r="AP3871" s="33" t="s">
        <v>2</v>
      </c>
      <c r="AQ3871" s="33" t="s">
        <v>3</v>
      </c>
      <c r="AR3871" s="33" t="s">
        <v>4</v>
      </c>
      <c r="AS3871" s="34" t="str">
        <f>AS5</f>
        <v>ANGGREK</v>
      </c>
      <c r="AT3871" s="34" t="str">
        <f>AT5</f>
        <v>BOUGENVIL</v>
      </c>
      <c r="AU3871" s="34" t="str">
        <f t="shared" ref="AU3871:BJ3871" si="6289">AU5</f>
        <v>CAMELIA II</v>
      </c>
      <c r="AV3871" s="34" t="str">
        <f t="shared" si="6289"/>
        <v>DEWANDARU</v>
      </c>
      <c r="AW3871" s="34" t="str">
        <f t="shared" si="6289"/>
        <v>EDELWEIS</v>
      </c>
      <c r="AX3871" s="34" t="str">
        <f t="shared" si="6289"/>
        <v>FLAMBOYAN</v>
      </c>
      <c r="AY3871" s="34" t="str">
        <f t="shared" si="6289"/>
        <v>GERANIUM</v>
      </c>
      <c r="AZ3871" s="34" t="str">
        <f t="shared" si="6289"/>
        <v>HELIKONIA</v>
      </c>
      <c r="BA3871" s="34" t="str">
        <f t="shared" si="6289"/>
        <v>IVY</v>
      </c>
      <c r="BB3871" s="34" t="str">
        <f t="shared" si="6289"/>
        <v>KANA</v>
      </c>
      <c r="BC3871" s="34" t="str">
        <f t="shared" si="6289"/>
        <v>IGD</v>
      </c>
      <c r="BD3871" s="34" t="str">
        <f t="shared" si="6289"/>
        <v>HCU</v>
      </c>
      <c r="BE3871" s="34" t="str">
        <f t="shared" si="6289"/>
        <v>PENUNJANG</v>
      </c>
      <c r="BF3871" s="34" t="str">
        <f t="shared" si="6289"/>
        <v>PELAYANAN</v>
      </c>
      <c r="BG3871" s="34" t="str">
        <f t="shared" si="6289"/>
        <v>ADMIN</v>
      </c>
      <c r="BH3871" s="34" t="str">
        <f t="shared" si="6289"/>
        <v>ASRAMA</v>
      </c>
      <c r="BI3871" s="34" t="str">
        <f t="shared" si="6289"/>
        <v>MASJID</v>
      </c>
      <c r="BJ3871" s="34" t="str">
        <f t="shared" si="6289"/>
        <v>JUMLAH</v>
      </c>
    </row>
    <row r="3872" spans="1:62" ht="15.75">
      <c r="A3872" s="10"/>
      <c r="B3872" s="11"/>
      <c r="C3872" s="12"/>
      <c r="D3872" s="12"/>
      <c r="E3872" s="12"/>
      <c r="F3872" s="12"/>
      <c r="G3872" s="12"/>
      <c r="H3872" s="12"/>
      <c r="I3872" s="12"/>
      <c r="J3872" s="12"/>
      <c r="K3872" s="12"/>
      <c r="L3872" s="12"/>
      <c r="M3872" s="12"/>
      <c r="N3872" s="12"/>
      <c r="O3872" s="12"/>
      <c r="P3872" s="12"/>
      <c r="Q3872" s="12"/>
      <c r="R3872" s="12"/>
      <c r="S3872" s="12"/>
      <c r="T3872" s="12"/>
      <c r="U3872" s="12"/>
      <c r="W3872" s="23" t="s">
        <v>24</v>
      </c>
      <c r="X3872" s="24">
        <v>0.26500000000000001</v>
      </c>
      <c r="Y3872" s="24">
        <v>0.26500000000000001</v>
      </c>
      <c r="Z3872" s="24">
        <v>0.26500000000000001</v>
      </c>
      <c r="AA3872" s="24">
        <v>0.26500000000000001</v>
      </c>
      <c r="AB3872" s="24">
        <v>0.26500000000000001</v>
      </c>
      <c r="AC3872" s="24">
        <v>0.26500000000000001</v>
      </c>
      <c r="AD3872" s="24">
        <v>0.26500000000000001</v>
      </c>
      <c r="AE3872" s="24">
        <v>0.26500000000000001</v>
      </c>
      <c r="AF3872" s="24">
        <v>0.26500000000000001</v>
      </c>
      <c r="AG3872" s="24">
        <v>0.26500000000000001</v>
      </c>
      <c r="AH3872" s="24">
        <v>0.26500000000000001</v>
      </c>
      <c r="AI3872" s="24">
        <v>0.26500000000000001</v>
      </c>
      <c r="AJ3872" s="24">
        <v>0.26500000000000001</v>
      </c>
      <c r="AK3872" s="24">
        <v>0.26500000000000001</v>
      </c>
      <c r="AL3872" s="24">
        <v>0.26500000000000001</v>
      </c>
      <c r="AM3872" s="24">
        <v>0.26500000000000001</v>
      </c>
      <c r="AN3872" s="24">
        <v>0.26500000000000001</v>
      </c>
      <c r="AP3872" s="10">
        <f>AP3859+1</f>
        <v>22</v>
      </c>
      <c r="AQ3872" s="11" t="s">
        <v>40</v>
      </c>
      <c r="AR3872" s="12" t="s">
        <v>24</v>
      </c>
      <c r="AS3872" s="13">
        <f t="shared" ref="AS3872:AT3880" si="6290">D3872*X3872</f>
        <v>0</v>
      </c>
      <c r="AT3872" s="13">
        <f t="shared" si="6290"/>
        <v>0</v>
      </c>
      <c r="AU3872" s="13">
        <f t="shared" ref="AU3872:AU3880" si="6291">F3872*Z3872</f>
        <v>0</v>
      </c>
      <c r="AV3872" s="13">
        <f t="shared" ref="AV3872:AV3880" si="6292">G3872*AA3872</f>
        <v>0</v>
      </c>
      <c r="AW3872" s="13">
        <f t="shared" ref="AW3872:AW3880" si="6293">H3872*AB3872</f>
        <v>0</v>
      </c>
      <c r="AX3872" s="13">
        <f t="shared" ref="AX3872:AX3880" si="6294">I3872*AC3872</f>
        <v>0</v>
      </c>
      <c r="AY3872" s="13">
        <f t="shared" ref="AY3872:AY3880" si="6295">J3872*AD3872</f>
        <v>0</v>
      </c>
      <c r="AZ3872" s="13">
        <f t="shared" ref="AZ3872:AZ3880" si="6296">K3872*AE3872</f>
        <v>0</v>
      </c>
      <c r="BA3872" s="13">
        <f t="shared" ref="BA3872:BA3880" si="6297">L3872*AF3872</f>
        <v>0</v>
      </c>
      <c r="BB3872" s="13">
        <f t="shared" ref="BB3872:BB3880" si="6298">M3872*AG3872</f>
        <v>0</v>
      </c>
      <c r="BC3872" s="13">
        <f t="shared" ref="BC3872:BC3880" si="6299">N3872*AH3872</f>
        <v>0</v>
      </c>
      <c r="BD3872" s="13">
        <f t="shared" ref="BD3872:BD3880" si="6300">O3872*AI3872</f>
        <v>0</v>
      </c>
      <c r="BE3872" s="13">
        <f t="shared" ref="BE3872:BE3880" si="6301">P3872*AJ3872</f>
        <v>0</v>
      </c>
      <c r="BF3872" s="13">
        <f t="shared" ref="BF3872:BF3880" si="6302">Q3872*AK3872</f>
        <v>0</v>
      </c>
      <c r="BG3872" s="13">
        <f t="shared" ref="BG3872:BG3880" si="6303">R3872*AL3872</f>
        <v>0</v>
      </c>
      <c r="BH3872" s="13">
        <f t="shared" ref="BH3872:BH3880" si="6304">S3872*AM3872</f>
        <v>0</v>
      </c>
      <c r="BI3872" s="13">
        <f t="shared" ref="BI3872:BI3880" si="6305">T3872*AN3872</f>
        <v>0</v>
      </c>
      <c r="BJ3872" s="12">
        <f>SUM(AT3872:BI3872)</f>
        <v>0</v>
      </c>
    </row>
    <row r="3873" spans="1:62" ht="15.75">
      <c r="A3873" s="14"/>
      <c r="B3873" s="15"/>
      <c r="C3873" s="12"/>
      <c r="D3873" s="12"/>
      <c r="E3873" s="12"/>
      <c r="F3873" s="12"/>
      <c r="G3873" s="12"/>
      <c r="H3873" s="12"/>
      <c r="I3873" s="12"/>
      <c r="J3873" s="12"/>
      <c r="K3873" s="12"/>
      <c r="L3873" s="12"/>
      <c r="M3873" s="12"/>
      <c r="N3873" s="12"/>
      <c r="O3873" s="12"/>
      <c r="P3873" s="12"/>
      <c r="Q3873" s="12"/>
      <c r="R3873" s="12"/>
      <c r="S3873" s="12"/>
      <c r="T3873" s="12"/>
      <c r="U3873" s="12"/>
      <c r="W3873" s="23" t="s">
        <v>25</v>
      </c>
      <c r="X3873" s="24">
        <v>0.22500000000000001</v>
      </c>
      <c r="Y3873" s="24">
        <v>0.22500000000000001</v>
      </c>
      <c r="Z3873" s="24">
        <v>0.22500000000000001</v>
      </c>
      <c r="AA3873" s="24">
        <v>0.22500000000000001</v>
      </c>
      <c r="AB3873" s="24">
        <v>0.22500000000000001</v>
      </c>
      <c r="AC3873" s="24">
        <v>0.22500000000000001</v>
      </c>
      <c r="AD3873" s="24">
        <v>0.22500000000000001</v>
      </c>
      <c r="AE3873" s="24">
        <v>0.22500000000000001</v>
      </c>
      <c r="AF3873" s="24">
        <v>0.22500000000000001</v>
      </c>
      <c r="AG3873" s="24">
        <v>0.22500000000000001</v>
      </c>
      <c r="AH3873" s="24">
        <v>0.22500000000000001</v>
      </c>
      <c r="AI3873" s="24">
        <v>0.22500000000000001</v>
      </c>
      <c r="AJ3873" s="24">
        <v>0.22500000000000001</v>
      </c>
      <c r="AK3873" s="24">
        <v>0.22500000000000001</v>
      </c>
      <c r="AL3873" s="24">
        <v>0.22500000000000001</v>
      </c>
      <c r="AM3873" s="24">
        <v>0.22500000000000001</v>
      </c>
      <c r="AN3873" s="24">
        <v>0.22500000000000001</v>
      </c>
      <c r="AP3873" s="14"/>
      <c r="AQ3873" s="15">
        <f>AQ3860+1</f>
        <v>44491</v>
      </c>
      <c r="AR3873" s="12" t="s">
        <v>25</v>
      </c>
      <c r="AS3873" s="13">
        <f t="shared" si="6290"/>
        <v>0</v>
      </c>
      <c r="AT3873" s="13">
        <f t="shared" si="6290"/>
        <v>0</v>
      </c>
      <c r="AU3873" s="13">
        <f t="shared" si="6291"/>
        <v>0</v>
      </c>
      <c r="AV3873" s="13">
        <f t="shared" si="6292"/>
        <v>0</v>
      </c>
      <c r="AW3873" s="13">
        <f t="shared" si="6293"/>
        <v>0</v>
      </c>
      <c r="AX3873" s="13">
        <f t="shared" si="6294"/>
        <v>0</v>
      </c>
      <c r="AY3873" s="13">
        <f t="shared" si="6295"/>
        <v>0</v>
      </c>
      <c r="AZ3873" s="13">
        <f t="shared" si="6296"/>
        <v>0</v>
      </c>
      <c r="BA3873" s="13">
        <f t="shared" si="6297"/>
        <v>0</v>
      </c>
      <c r="BB3873" s="13">
        <f t="shared" si="6298"/>
        <v>0</v>
      </c>
      <c r="BC3873" s="13">
        <f t="shared" si="6299"/>
        <v>0</v>
      </c>
      <c r="BD3873" s="13">
        <f t="shared" si="6300"/>
        <v>0</v>
      </c>
      <c r="BE3873" s="13">
        <f t="shared" si="6301"/>
        <v>0</v>
      </c>
      <c r="BF3873" s="13">
        <f t="shared" si="6302"/>
        <v>0</v>
      </c>
      <c r="BG3873" s="13">
        <f t="shared" si="6303"/>
        <v>0</v>
      </c>
      <c r="BH3873" s="13">
        <f t="shared" si="6304"/>
        <v>0</v>
      </c>
      <c r="BI3873" s="13">
        <f t="shared" si="6305"/>
        <v>0</v>
      </c>
      <c r="BJ3873" s="12">
        <f t="shared" ref="BJ3873:BJ3880" si="6306">SUM(AT3873:BI3873)</f>
        <v>0</v>
      </c>
    </row>
    <row r="3874" spans="1:62" ht="15.75">
      <c r="A3874" s="14"/>
      <c r="B3874" s="14"/>
      <c r="C3874" s="12"/>
      <c r="D3874" s="12"/>
      <c r="E3874" s="12"/>
      <c r="F3874" s="12"/>
      <c r="G3874" s="12"/>
      <c r="H3874" s="12"/>
      <c r="I3874" s="12"/>
      <c r="J3874" s="12"/>
      <c r="K3874" s="12"/>
      <c r="L3874" s="12"/>
      <c r="M3874" s="12"/>
      <c r="N3874" s="12"/>
      <c r="O3874" s="12"/>
      <c r="P3874" s="12"/>
      <c r="Q3874" s="12"/>
      <c r="R3874" s="12"/>
      <c r="S3874" s="12"/>
      <c r="T3874" s="12"/>
      <c r="U3874" s="12"/>
      <c r="W3874" s="23" t="s">
        <v>26</v>
      </c>
      <c r="X3874" s="24">
        <v>0.35</v>
      </c>
      <c r="Y3874" s="24">
        <v>0.35</v>
      </c>
      <c r="Z3874" s="24">
        <v>0.35</v>
      </c>
      <c r="AA3874" s="24">
        <v>0.35</v>
      </c>
      <c r="AB3874" s="24">
        <v>0.35</v>
      </c>
      <c r="AC3874" s="24">
        <v>0.35</v>
      </c>
      <c r="AD3874" s="24">
        <v>0.35</v>
      </c>
      <c r="AE3874" s="24">
        <v>0.35</v>
      </c>
      <c r="AF3874" s="24">
        <v>0.35</v>
      </c>
      <c r="AG3874" s="24">
        <v>0.35</v>
      </c>
      <c r="AH3874" s="24">
        <v>0.35</v>
      </c>
      <c r="AI3874" s="24">
        <v>0.35</v>
      </c>
      <c r="AJ3874" s="24">
        <v>0.35</v>
      </c>
      <c r="AK3874" s="24">
        <v>0.35</v>
      </c>
      <c r="AL3874" s="24">
        <v>0.35</v>
      </c>
      <c r="AM3874" s="24">
        <v>0.35</v>
      </c>
      <c r="AN3874" s="24">
        <v>0.35</v>
      </c>
      <c r="AP3874" s="14"/>
      <c r="AQ3874" s="14"/>
      <c r="AR3874" s="12" t="s">
        <v>26</v>
      </c>
      <c r="AS3874" s="13">
        <f t="shared" si="6290"/>
        <v>0</v>
      </c>
      <c r="AT3874" s="13">
        <f t="shared" si="6290"/>
        <v>0</v>
      </c>
      <c r="AU3874" s="13">
        <f t="shared" si="6291"/>
        <v>0</v>
      </c>
      <c r="AV3874" s="13">
        <f t="shared" si="6292"/>
        <v>0</v>
      </c>
      <c r="AW3874" s="13">
        <f t="shared" si="6293"/>
        <v>0</v>
      </c>
      <c r="AX3874" s="13">
        <f t="shared" si="6294"/>
        <v>0</v>
      </c>
      <c r="AY3874" s="13">
        <f t="shared" si="6295"/>
        <v>0</v>
      </c>
      <c r="AZ3874" s="13">
        <f t="shared" si="6296"/>
        <v>0</v>
      </c>
      <c r="BA3874" s="13">
        <f t="shared" si="6297"/>
        <v>0</v>
      </c>
      <c r="BB3874" s="13">
        <f t="shared" si="6298"/>
        <v>0</v>
      </c>
      <c r="BC3874" s="13">
        <f t="shared" si="6299"/>
        <v>0</v>
      </c>
      <c r="BD3874" s="13">
        <f t="shared" si="6300"/>
        <v>0</v>
      </c>
      <c r="BE3874" s="13">
        <f t="shared" si="6301"/>
        <v>0</v>
      </c>
      <c r="BF3874" s="13">
        <f t="shared" si="6302"/>
        <v>0</v>
      </c>
      <c r="BG3874" s="13">
        <f t="shared" si="6303"/>
        <v>0</v>
      </c>
      <c r="BH3874" s="13">
        <f t="shared" si="6304"/>
        <v>0</v>
      </c>
      <c r="BI3874" s="13">
        <f t="shared" si="6305"/>
        <v>0</v>
      </c>
      <c r="BJ3874" s="12">
        <f t="shared" si="6306"/>
        <v>0</v>
      </c>
    </row>
    <row r="3875" spans="1:62" ht="15.75">
      <c r="A3875" s="14"/>
      <c r="B3875" s="14"/>
      <c r="C3875" s="12"/>
      <c r="D3875" s="12"/>
      <c r="E3875" s="12"/>
      <c r="F3875" s="12"/>
      <c r="G3875" s="12"/>
      <c r="H3875" s="12"/>
      <c r="I3875" s="12"/>
      <c r="J3875" s="12"/>
      <c r="K3875" s="12"/>
      <c r="L3875" s="12"/>
      <c r="M3875" s="12"/>
      <c r="N3875" s="12"/>
      <c r="O3875" s="12"/>
      <c r="P3875" s="12"/>
      <c r="Q3875" s="12"/>
      <c r="R3875" s="12"/>
      <c r="S3875" s="12"/>
      <c r="T3875" s="12"/>
      <c r="U3875" s="12"/>
      <c r="W3875" s="23" t="s">
        <v>27</v>
      </c>
      <c r="X3875" s="24">
        <v>0.43</v>
      </c>
      <c r="Y3875" s="24">
        <v>0.43</v>
      </c>
      <c r="Z3875" s="24">
        <v>0.43</v>
      </c>
      <c r="AA3875" s="24">
        <v>0.43</v>
      </c>
      <c r="AB3875" s="24">
        <v>0.43</v>
      </c>
      <c r="AC3875" s="24">
        <v>0.43</v>
      </c>
      <c r="AD3875" s="24">
        <v>0.43</v>
      </c>
      <c r="AE3875" s="24">
        <v>0.43</v>
      </c>
      <c r="AF3875" s="24">
        <v>0.43</v>
      </c>
      <c r="AG3875" s="24">
        <v>0.43</v>
      </c>
      <c r="AH3875" s="24">
        <v>0.43</v>
      </c>
      <c r="AI3875" s="24">
        <v>0.43</v>
      </c>
      <c r="AJ3875" s="24">
        <v>0.43</v>
      </c>
      <c r="AK3875" s="24">
        <v>0.43</v>
      </c>
      <c r="AL3875" s="24">
        <v>0.43</v>
      </c>
      <c r="AM3875" s="24">
        <v>0.43</v>
      </c>
      <c r="AN3875" s="24">
        <v>0.43</v>
      </c>
      <c r="AP3875" s="14"/>
      <c r="AQ3875" s="14"/>
      <c r="AR3875" s="12" t="s">
        <v>27</v>
      </c>
      <c r="AS3875" s="13">
        <f t="shared" si="6290"/>
        <v>0</v>
      </c>
      <c r="AT3875" s="13">
        <f t="shared" si="6290"/>
        <v>0</v>
      </c>
      <c r="AU3875" s="13">
        <f t="shared" si="6291"/>
        <v>0</v>
      </c>
      <c r="AV3875" s="13">
        <f t="shared" si="6292"/>
        <v>0</v>
      </c>
      <c r="AW3875" s="13">
        <f t="shared" si="6293"/>
        <v>0</v>
      </c>
      <c r="AX3875" s="13">
        <f t="shared" si="6294"/>
        <v>0</v>
      </c>
      <c r="AY3875" s="13">
        <f t="shared" si="6295"/>
        <v>0</v>
      </c>
      <c r="AZ3875" s="13">
        <f t="shared" si="6296"/>
        <v>0</v>
      </c>
      <c r="BA3875" s="13">
        <f t="shared" si="6297"/>
        <v>0</v>
      </c>
      <c r="BB3875" s="13">
        <f t="shared" si="6298"/>
        <v>0</v>
      </c>
      <c r="BC3875" s="13">
        <f t="shared" si="6299"/>
        <v>0</v>
      </c>
      <c r="BD3875" s="13">
        <f t="shared" si="6300"/>
        <v>0</v>
      </c>
      <c r="BE3875" s="13">
        <f t="shared" si="6301"/>
        <v>0</v>
      </c>
      <c r="BF3875" s="13">
        <f t="shared" si="6302"/>
        <v>0</v>
      </c>
      <c r="BG3875" s="13">
        <f t="shared" si="6303"/>
        <v>0</v>
      </c>
      <c r="BH3875" s="13">
        <f t="shared" si="6304"/>
        <v>0</v>
      </c>
      <c r="BI3875" s="13">
        <f t="shared" si="6305"/>
        <v>0</v>
      </c>
      <c r="BJ3875" s="12">
        <f t="shared" si="6306"/>
        <v>0</v>
      </c>
    </row>
    <row r="3876" spans="1:62" ht="15.75">
      <c r="A3876" s="14"/>
      <c r="B3876" s="14"/>
      <c r="C3876" s="12"/>
      <c r="D3876" s="12"/>
      <c r="E3876" s="12"/>
      <c r="F3876" s="12"/>
      <c r="G3876" s="12"/>
      <c r="H3876" s="12"/>
      <c r="I3876" s="12"/>
      <c r="J3876" s="12"/>
      <c r="K3876" s="12"/>
      <c r="L3876" s="12"/>
      <c r="M3876" s="12"/>
      <c r="N3876" s="12"/>
      <c r="O3876" s="12"/>
      <c r="P3876" s="12"/>
      <c r="Q3876" s="12"/>
      <c r="R3876" s="12"/>
      <c r="S3876" s="12"/>
      <c r="T3876" s="12"/>
      <c r="U3876" s="12"/>
      <c r="W3876" s="23" t="s">
        <v>28</v>
      </c>
      <c r="X3876" s="24">
        <v>0.5</v>
      </c>
      <c r="Y3876" s="24">
        <v>0.5</v>
      </c>
      <c r="Z3876" s="24">
        <v>0.5</v>
      </c>
      <c r="AA3876" s="24">
        <v>0.5</v>
      </c>
      <c r="AB3876" s="24">
        <v>0.5</v>
      </c>
      <c r="AC3876" s="24">
        <v>0.5</v>
      </c>
      <c r="AD3876" s="24">
        <v>0.5</v>
      </c>
      <c r="AE3876" s="24">
        <v>0.5</v>
      </c>
      <c r="AF3876" s="24">
        <v>0.5</v>
      </c>
      <c r="AG3876" s="24">
        <v>0.5</v>
      </c>
      <c r="AH3876" s="24">
        <v>0.5</v>
      </c>
      <c r="AI3876" s="24">
        <v>0.5</v>
      </c>
      <c r="AJ3876" s="24">
        <v>0.5</v>
      </c>
      <c r="AK3876" s="24">
        <v>0.5</v>
      </c>
      <c r="AL3876" s="24">
        <v>0.5</v>
      </c>
      <c r="AM3876" s="24">
        <v>0.5</v>
      </c>
      <c r="AN3876" s="24">
        <v>0.5</v>
      </c>
      <c r="AP3876" s="14"/>
      <c r="AQ3876" s="14"/>
      <c r="AR3876" s="12" t="s">
        <v>28</v>
      </c>
      <c r="AS3876" s="13">
        <f t="shared" si="6290"/>
        <v>0</v>
      </c>
      <c r="AT3876" s="13">
        <f t="shared" si="6290"/>
        <v>0</v>
      </c>
      <c r="AU3876" s="13">
        <f t="shared" si="6291"/>
        <v>0</v>
      </c>
      <c r="AV3876" s="13">
        <f t="shared" si="6292"/>
        <v>0</v>
      </c>
      <c r="AW3876" s="13">
        <f t="shared" si="6293"/>
        <v>0</v>
      </c>
      <c r="AX3876" s="13">
        <f t="shared" si="6294"/>
        <v>0</v>
      </c>
      <c r="AY3876" s="13">
        <f t="shared" si="6295"/>
        <v>0</v>
      </c>
      <c r="AZ3876" s="13">
        <f t="shared" si="6296"/>
        <v>0</v>
      </c>
      <c r="BA3876" s="13">
        <f t="shared" si="6297"/>
        <v>0</v>
      </c>
      <c r="BB3876" s="13">
        <f t="shared" si="6298"/>
        <v>0</v>
      </c>
      <c r="BC3876" s="13">
        <f t="shared" si="6299"/>
        <v>0</v>
      </c>
      <c r="BD3876" s="13">
        <f t="shared" si="6300"/>
        <v>0</v>
      </c>
      <c r="BE3876" s="13">
        <f t="shared" si="6301"/>
        <v>0</v>
      </c>
      <c r="BF3876" s="13">
        <f t="shared" si="6302"/>
        <v>0</v>
      </c>
      <c r="BG3876" s="13">
        <f t="shared" si="6303"/>
        <v>0</v>
      </c>
      <c r="BH3876" s="13">
        <f t="shared" si="6304"/>
        <v>0</v>
      </c>
      <c r="BI3876" s="13">
        <f t="shared" si="6305"/>
        <v>0</v>
      </c>
      <c r="BJ3876" s="12">
        <f t="shared" si="6306"/>
        <v>0</v>
      </c>
    </row>
    <row r="3877" spans="1:62" ht="15.75">
      <c r="A3877" s="14"/>
      <c r="B3877" s="14"/>
      <c r="C3877" s="12"/>
      <c r="D3877" s="12"/>
      <c r="E3877" s="12"/>
      <c r="F3877" s="12"/>
      <c r="G3877" s="12"/>
      <c r="H3877" s="12"/>
      <c r="I3877" s="12"/>
      <c r="J3877" s="12"/>
      <c r="K3877" s="12"/>
      <c r="L3877" s="12"/>
      <c r="M3877" s="12"/>
      <c r="N3877" s="12"/>
      <c r="O3877" s="12"/>
      <c r="P3877" s="12"/>
      <c r="Q3877" s="12"/>
      <c r="R3877" s="12"/>
      <c r="S3877" s="12"/>
      <c r="T3877" s="12"/>
      <c r="U3877" s="12"/>
      <c r="W3877" s="23" t="s">
        <v>50</v>
      </c>
      <c r="X3877" s="24">
        <v>8.5000000000000006E-2</v>
      </c>
      <c r="Y3877" s="24">
        <v>8.5000000000000006E-2</v>
      </c>
      <c r="Z3877" s="24">
        <v>8.5000000000000006E-2</v>
      </c>
      <c r="AA3877" s="24">
        <v>8.5000000000000006E-2</v>
      </c>
      <c r="AB3877" s="24">
        <v>8.5000000000000006E-2</v>
      </c>
      <c r="AC3877" s="24">
        <v>8.5000000000000006E-2</v>
      </c>
      <c r="AD3877" s="24">
        <v>8.5000000000000006E-2</v>
      </c>
      <c r="AE3877" s="24">
        <v>8.5000000000000006E-2</v>
      </c>
      <c r="AF3877" s="24">
        <v>8.5000000000000006E-2</v>
      </c>
      <c r="AG3877" s="24">
        <v>8.5000000000000006E-2</v>
      </c>
      <c r="AH3877" s="24">
        <v>8.5000000000000006E-2</v>
      </c>
      <c r="AI3877" s="24">
        <v>8.5000000000000006E-2</v>
      </c>
      <c r="AJ3877" s="24">
        <v>8.5000000000000006E-2</v>
      </c>
      <c r="AK3877" s="24">
        <v>8.5000000000000006E-2</v>
      </c>
      <c r="AL3877" s="24">
        <v>8.5000000000000006E-2</v>
      </c>
      <c r="AM3877" s="24">
        <v>8.5000000000000006E-2</v>
      </c>
      <c r="AN3877" s="24">
        <v>8.5000000000000006E-2</v>
      </c>
      <c r="AP3877" s="14"/>
      <c r="AQ3877" s="14"/>
      <c r="AR3877" s="12" t="s">
        <v>29</v>
      </c>
      <c r="AS3877" s="13">
        <f t="shared" si="6290"/>
        <v>0</v>
      </c>
      <c r="AT3877" s="13">
        <f t="shared" si="6290"/>
        <v>0</v>
      </c>
      <c r="AU3877" s="13">
        <f t="shared" si="6291"/>
        <v>0</v>
      </c>
      <c r="AV3877" s="13">
        <f t="shared" si="6292"/>
        <v>0</v>
      </c>
      <c r="AW3877" s="13">
        <f t="shared" si="6293"/>
        <v>0</v>
      </c>
      <c r="AX3877" s="13">
        <f t="shared" si="6294"/>
        <v>0</v>
      </c>
      <c r="AY3877" s="13">
        <f t="shared" si="6295"/>
        <v>0</v>
      </c>
      <c r="AZ3877" s="13">
        <f t="shared" si="6296"/>
        <v>0</v>
      </c>
      <c r="BA3877" s="13">
        <f t="shared" si="6297"/>
        <v>0</v>
      </c>
      <c r="BB3877" s="13">
        <f t="shared" si="6298"/>
        <v>0</v>
      </c>
      <c r="BC3877" s="13">
        <f t="shared" si="6299"/>
        <v>0</v>
      </c>
      <c r="BD3877" s="13">
        <f t="shared" si="6300"/>
        <v>0</v>
      </c>
      <c r="BE3877" s="13">
        <f t="shared" si="6301"/>
        <v>0</v>
      </c>
      <c r="BF3877" s="13">
        <f t="shared" si="6302"/>
        <v>0</v>
      </c>
      <c r="BG3877" s="13">
        <f t="shared" si="6303"/>
        <v>0</v>
      </c>
      <c r="BH3877" s="13">
        <f t="shared" si="6304"/>
        <v>0</v>
      </c>
      <c r="BI3877" s="13">
        <f t="shared" si="6305"/>
        <v>0</v>
      </c>
      <c r="BJ3877" s="12">
        <f t="shared" si="6306"/>
        <v>0</v>
      </c>
    </row>
    <row r="3878" spans="1:62" ht="15.75">
      <c r="A3878" s="14"/>
      <c r="B3878" s="14"/>
      <c r="C3878" s="12"/>
      <c r="D3878" s="12"/>
      <c r="E3878" s="12"/>
      <c r="F3878" s="12"/>
      <c r="G3878" s="12"/>
      <c r="H3878" s="12"/>
      <c r="I3878" s="12"/>
      <c r="J3878" s="12"/>
      <c r="K3878" s="12"/>
      <c r="L3878" s="12"/>
      <c r="M3878" s="12"/>
      <c r="N3878" s="12"/>
      <c r="O3878" s="12"/>
      <c r="P3878" s="12"/>
      <c r="Q3878" s="12"/>
      <c r="R3878" s="12"/>
      <c r="S3878" s="12"/>
      <c r="T3878" s="12"/>
      <c r="U3878" s="12"/>
      <c r="W3878" s="23" t="s">
        <v>51</v>
      </c>
      <c r="X3878" s="24">
        <v>0.59</v>
      </c>
      <c r="Y3878" s="24">
        <v>0.59</v>
      </c>
      <c r="Z3878" s="24">
        <v>0.59</v>
      </c>
      <c r="AA3878" s="24">
        <v>0.59</v>
      </c>
      <c r="AB3878" s="24">
        <v>0.59</v>
      </c>
      <c r="AC3878" s="24">
        <v>0.59</v>
      </c>
      <c r="AD3878" s="24">
        <v>0.59</v>
      </c>
      <c r="AE3878" s="24">
        <v>0.59</v>
      </c>
      <c r="AF3878" s="24">
        <v>0.59</v>
      </c>
      <c r="AG3878" s="24">
        <v>0.59</v>
      </c>
      <c r="AH3878" s="24">
        <v>0.59</v>
      </c>
      <c r="AI3878" s="24">
        <v>0.59</v>
      </c>
      <c r="AJ3878" s="24">
        <v>0.59</v>
      </c>
      <c r="AK3878" s="24">
        <v>0.59</v>
      </c>
      <c r="AL3878" s="24">
        <v>0.59</v>
      </c>
      <c r="AM3878" s="24">
        <v>0.59</v>
      </c>
      <c r="AN3878" s="24">
        <v>0.59</v>
      </c>
      <c r="AP3878" s="14"/>
      <c r="AQ3878" s="14"/>
      <c r="AR3878" s="12" t="s">
        <v>30</v>
      </c>
      <c r="AS3878" s="13">
        <f t="shared" si="6290"/>
        <v>0</v>
      </c>
      <c r="AT3878" s="13">
        <f t="shared" si="6290"/>
        <v>0</v>
      </c>
      <c r="AU3878" s="13">
        <f t="shared" si="6291"/>
        <v>0</v>
      </c>
      <c r="AV3878" s="13">
        <f t="shared" si="6292"/>
        <v>0</v>
      </c>
      <c r="AW3878" s="13">
        <f t="shared" si="6293"/>
        <v>0</v>
      </c>
      <c r="AX3878" s="13">
        <f t="shared" si="6294"/>
        <v>0</v>
      </c>
      <c r="AY3878" s="13">
        <f t="shared" si="6295"/>
        <v>0</v>
      </c>
      <c r="AZ3878" s="13">
        <f t="shared" si="6296"/>
        <v>0</v>
      </c>
      <c r="BA3878" s="13">
        <f t="shared" si="6297"/>
        <v>0</v>
      </c>
      <c r="BB3878" s="13">
        <f t="shared" si="6298"/>
        <v>0</v>
      </c>
      <c r="BC3878" s="13">
        <f t="shared" si="6299"/>
        <v>0</v>
      </c>
      <c r="BD3878" s="13">
        <f t="shared" si="6300"/>
        <v>0</v>
      </c>
      <c r="BE3878" s="13">
        <f t="shared" si="6301"/>
        <v>0</v>
      </c>
      <c r="BF3878" s="13">
        <f t="shared" si="6302"/>
        <v>0</v>
      </c>
      <c r="BG3878" s="13">
        <f t="shared" si="6303"/>
        <v>0</v>
      </c>
      <c r="BH3878" s="13">
        <f t="shared" si="6304"/>
        <v>0</v>
      </c>
      <c r="BI3878" s="13">
        <f t="shared" si="6305"/>
        <v>0</v>
      </c>
      <c r="BJ3878" s="12">
        <f t="shared" si="6306"/>
        <v>0</v>
      </c>
    </row>
    <row r="3879" spans="1:62" ht="15.75">
      <c r="A3879" s="14"/>
      <c r="B3879" s="14"/>
      <c r="C3879" s="12"/>
      <c r="D3879" s="12"/>
      <c r="E3879" s="12"/>
      <c r="F3879" s="12"/>
      <c r="G3879" s="12"/>
      <c r="H3879" s="12"/>
      <c r="I3879" s="12"/>
      <c r="J3879" s="12"/>
      <c r="K3879" s="12"/>
      <c r="L3879" s="12"/>
      <c r="M3879" s="12"/>
      <c r="N3879" s="12"/>
      <c r="O3879" s="12"/>
      <c r="P3879" s="12"/>
      <c r="Q3879" s="12"/>
      <c r="R3879" s="12"/>
      <c r="S3879" s="12"/>
      <c r="T3879" s="12"/>
      <c r="U3879" s="12"/>
      <c r="W3879" s="23" t="s">
        <v>31</v>
      </c>
      <c r="X3879" s="24">
        <v>0.56999999999999995</v>
      </c>
      <c r="Y3879" s="24">
        <v>0.56999999999999995</v>
      </c>
      <c r="Z3879" s="24">
        <v>0.56999999999999995</v>
      </c>
      <c r="AA3879" s="24">
        <v>0.56999999999999995</v>
      </c>
      <c r="AB3879" s="24">
        <v>0.56999999999999995</v>
      </c>
      <c r="AC3879" s="24">
        <v>0.56999999999999995</v>
      </c>
      <c r="AD3879" s="24">
        <v>0.56999999999999995</v>
      </c>
      <c r="AE3879" s="24">
        <v>0.56999999999999995</v>
      </c>
      <c r="AF3879" s="24">
        <v>0.56999999999999995</v>
      </c>
      <c r="AG3879" s="24">
        <v>0.56999999999999995</v>
      </c>
      <c r="AH3879" s="24">
        <v>0.56999999999999995</v>
      </c>
      <c r="AI3879" s="24">
        <v>0.56999999999999995</v>
      </c>
      <c r="AJ3879" s="24">
        <v>0.56999999999999995</v>
      </c>
      <c r="AK3879" s="24">
        <v>0.56999999999999995</v>
      </c>
      <c r="AL3879" s="24">
        <v>0.56999999999999995</v>
      </c>
      <c r="AM3879" s="24">
        <v>0.56999999999999995</v>
      </c>
      <c r="AN3879" s="24">
        <v>0.56999999999999995</v>
      </c>
      <c r="AP3879" s="14"/>
      <c r="AQ3879" s="14"/>
      <c r="AR3879" s="12" t="s">
        <v>31</v>
      </c>
      <c r="AS3879" s="13">
        <f t="shared" si="6290"/>
        <v>0</v>
      </c>
      <c r="AT3879" s="13">
        <f t="shared" si="6290"/>
        <v>0</v>
      </c>
      <c r="AU3879" s="13">
        <f t="shared" si="6291"/>
        <v>0</v>
      </c>
      <c r="AV3879" s="13">
        <f t="shared" si="6292"/>
        <v>0</v>
      </c>
      <c r="AW3879" s="13">
        <f t="shared" si="6293"/>
        <v>0</v>
      </c>
      <c r="AX3879" s="13">
        <f t="shared" si="6294"/>
        <v>0</v>
      </c>
      <c r="AY3879" s="13">
        <f t="shared" si="6295"/>
        <v>0</v>
      </c>
      <c r="AZ3879" s="13">
        <f t="shared" si="6296"/>
        <v>0</v>
      </c>
      <c r="BA3879" s="13">
        <f t="shared" si="6297"/>
        <v>0</v>
      </c>
      <c r="BB3879" s="13">
        <f t="shared" si="6298"/>
        <v>0</v>
      </c>
      <c r="BC3879" s="13">
        <f t="shared" si="6299"/>
        <v>0</v>
      </c>
      <c r="BD3879" s="13">
        <f t="shared" si="6300"/>
        <v>0</v>
      </c>
      <c r="BE3879" s="13">
        <f t="shared" si="6301"/>
        <v>0</v>
      </c>
      <c r="BF3879" s="13">
        <f t="shared" si="6302"/>
        <v>0</v>
      </c>
      <c r="BG3879" s="13">
        <f t="shared" si="6303"/>
        <v>0</v>
      </c>
      <c r="BH3879" s="13">
        <f t="shared" si="6304"/>
        <v>0</v>
      </c>
      <c r="BI3879" s="13">
        <f t="shared" si="6305"/>
        <v>0</v>
      </c>
      <c r="BJ3879" s="12">
        <f t="shared" si="6306"/>
        <v>0</v>
      </c>
    </row>
    <row r="3880" spans="1:62" ht="15.75">
      <c r="A3880" s="16"/>
      <c r="B3880" s="16"/>
      <c r="C3880" s="12"/>
      <c r="D3880" s="12"/>
      <c r="E3880" s="12"/>
      <c r="F3880" s="12"/>
      <c r="G3880" s="12"/>
      <c r="H3880" s="12"/>
      <c r="I3880" s="12"/>
      <c r="J3880" s="12"/>
      <c r="K3880" s="12"/>
      <c r="L3880" s="12"/>
      <c r="M3880" s="12"/>
      <c r="N3880" s="12"/>
      <c r="O3880" s="12"/>
      <c r="P3880" s="12"/>
      <c r="Q3880" s="12"/>
      <c r="R3880" s="12"/>
      <c r="S3880" s="12"/>
      <c r="T3880" s="12"/>
      <c r="U3880" s="12"/>
      <c r="W3880" s="23" t="s">
        <v>32</v>
      </c>
      <c r="X3880" s="24">
        <v>0.4</v>
      </c>
      <c r="Y3880" s="24">
        <v>0.4</v>
      </c>
      <c r="Z3880" s="24">
        <v>0.4</v>
      </c>
      <c r="AA3880" s="24">
        <v>0.4</v>
      </c>
      <c r="AB3880" s="24">
        <v>0.4</v>
      </c>
      <c r="AC3880" s="24">
        <v>0.4</v>
      </c>
      <c r="AD3880" s="24">
        <v>0.4</v>
      </c>
      <c r="AE3880" s="24">
        <v>0.4</v>
      </c>
      <c r="AF3880" s="24">
        <v>0.4</v>
      </c>
      <c r="AG3880" s="24">
        <v>0.4</v>
      </c>
      <c r="AH3880" s="24">
        <v>0.4</v>
      </c>
      <c r="AI3880" s="24">
        <v>0.4</v>
      </c>
      <c r="AJ3880" s="24">
        <v>0.4</v>
      </c>
      <c r="AK3880" s="24">
        <v>0.4</v>
      </c>
      <c r="AL3880" s="24">
        <v>0.4</v>
      </c>
      <c r="AM3880" s="24">
        <v>0.4</v>
      </c>
      <c r="AN3880" s="24">
        <v>0.4</v>
      </c>
      <c r="AP3880" s="16"/>
      <c r="AQ3880" s="16"/>
      <c r="AR3880" s="12" t="s">
        <v>32</v>
      </c>
      <c r="AS3880" s="13">
        <f t="shared" si="6290"/>
        <v>0</v>
      </c>
      <c r="AT3880" s="13">
        <f t="shared" si="6290"/>
        <v>0</v>
      </c>
      <c r="AU3880" s="13">
        <f t="shared" si="6291"/>
        <v>0</v>
      </c>
      <c r="AV3880" s="13">
        <f t="shared" si="6292"/>
        <v>0</v>
      </c>
      <c r="AW3880" s="13">
        <f t="shared" si="6293"/>
        <v>0</v>
      </c>
      <c r="AX3880" s="13">
        <f t="shared" si="6294"/>
        <v>0</v>
      </c>
      <c r="AY3880" s="13">
        <f t="shared" si="6295"/>
        <v>0</v>
      </c>
      <c r="AZ3880" s="13">
        <f t="shared" si="6296"/>
        <v>0</v>
      </c>
      <c r="BA3880" s="13">
        <f t="shared" si="6297"/>
        <v>0</v>
      </c>
      <c r="BB3880" s="13">
        <f t="shared" si="6298"/>
        <v>0</v>
      </c>
      <c r="BC3880" s="13">
        <f t="shared" si="6299"/>
        <v>0</v>
      </c>
      <c r="BD3880" s="13">
        <f t="shared" si="6300"/>
        <v>0</v>
      </c>
      <c r="BE3880" s="13">
        <f t="shared" si="6301"/>
        <v>0</v>
      </c>
      <c r="BF3880" s="13">
        <f t="shared" si="6302"/>
        <v>0</v>
      </c>
      <c r="BG3880" s="13">
        <f t="shared" si="6303"/>
        <v>0</v>
      </c>
      <c r="BH3880" s="13">
        <f t="shared" si="6304"/>
        <v>0</v>
      </c>
      <c r="BI3880" s="13">
        <f t="shared" si="6305"/>
        <v>0</v>
      </c>
      <c r="BJ3880" s="12">
        <f t="shared" si="6306"/>
        <v>0</v>
      </c>
    </row>
    <row r="3881" spans="1:62">
      <c r="A3881" s="17"/>
      <c r="B3881" s="18"/>
      <c r="C3881" s="19"/>
      <c r="D3881" s="19"/>
      <c r="E3881" s="19"/>
      <c r="F3881" s="19"/>
      <c r="G3881" s="19"/>
      <c r="H3881" s="19"/>
      <c r="I3881" s="19"/>
      <c r="J3881" s="19"/>
      <c r="K3881" s="19"/>
      <c r="L3881" s="19"/>
      <c r="M3881" s="19"/>
      <c r="N3881" s="19"/>
      <c r="O3881" s="19"/>
      <c r="P3881" s="19"/>
      <c r="Q3881" s="19"/>
      <c r="R3881" s="19"/>
      <c r="S3881" s="19"/>
      <c r="T3881" s="19"/>
      <c r="U3881" s="19"/>
      <c r="AP3881" s="35"/>
      <c r="AQ3881" s="36"/>
      <c r="AR3881" s="37" t="s">
        <v>33</v>
      </c>
      <c r="AS3881" s="37">
        <f>SUM(AS3872:AS3880)</f>
        <v>0</v>
      </c>
      <c r="AT3881" s="37">
        <f t="shared" ref="AT3881:BJ3881" si="6307">SUM(AT3872:AT3880)</f>
        <v>0</v>
      </c>
      <c r="AU3881" s="37">
        <f t="shared" si="6307"/>
        <v>0</v>
      </c>
      <c r="AV3881" s="37">
        <f t="shared" si="6307"/>
        <v>0</v>
      </c>
      <c r="AW3881" s="37">
        <f t="shared" si="6307"/>
        <v>0</v>
      </c>
      <c r="AX3881" s="37">
        <f t="shared" si="6307"/>
        <v>0</v>
      </c>
      <c r="AY3881" s="37">
        <f t="shared" si="6307"/>
        <v>0</v>
      </c>
      <c r="AZ3881" s="37">
        <f t="shared" si="6307"/>
        <v>0</v>
      </c>
      <c r="BA3881" s="37">
        <f t="shared" si="6307"/>
        <v>0</v>
      </c>
      <c r="BB3881" s="37">
        <f t="shared" si="6307"/>
        <v>0</v>
      </c>
      <c r="BC3881" s="37">
        <f t="shared" si="6307"/>
        <v>0</v>
      </c>
      <c r="BD3881" s="37">
        <f t="shared" si="6307"/>
        <v>0</v>
      </c>
      <c r="BE3881" s="37">
        <f t="shared" si="6307"/>
        <v>0</v>
      </c>
      <c r="BF3881" s="37">
        <f t="shared" si="6307"/>
        <v>0</v>
      </c>
      <c r="BG3881" s="37">
        <f t="shared" si="6307"/>
        <v>0</v>
      </c>
      <c r="BH3881" s="37">
        <f t="shared" si="6307"/>
        <v>0</v>
      </c>
      <c r="BI3881" s="37">
        <f t="shared" si="6307"/>
        <v>0</v>
      </c>
      <c r="BJ3881" s="37">
        <f t="shared" si="6307"/>
        <v>0</v>
      </c>
    </row>
    <row r="3884" spans="1:62" ht="106.5">
      <c r="A3884" s="8"/>
      <c r="B3884" s="8"/>
      <c r="C3884" s="8"/>
      <c r="D3884" s="8"/>
      <c r="E3884" s="9"/>
      <c r="F3884" s="9"/>
      <c r="G3884" s="9"/>
      <c r="H3884" s="9"/>
      <c r="I3884" s="9"/>
      <c r="J3884" s="9"/>
      <c r="K3884" s="9"/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W3884" s="21"/>
      <c r="X3884" s="22" t="str">
        <f>X5</f>
        <v>ANGGREK</v>
      </c>
      <c r="Y3884" s="22" t="str">
        <f>Y5</f>
        <v>BOUGENVIL</v>
      </c>
      <c r="Z3884" s="22" t="str">
        <f t="shared" ref="Z3884:AN3884" si="6308">Z5</f>
        <v>CAMELIA</v>
      </c>
      <c r="AA3884" s="22" t="str">
        <f t="shared" si="6308"/>
        <v>DEWANDARU</v>
      </c>
      <c r="AB3884" s="22" t="str">
        <f t="shared" si="6308"/>
        <v>EDELWEIS</v>
      </c>
      <c r="AC3884" s="22" t="str">
        <f t="shared" si="6308"/>
        <v>FLAMBOYAN</v>
      </c>
      <c r="AD3884" s="22" t="str">
        <f t="shared" si="6308"/>
        <v>GERANIUM</v>
      </c>
      <c r="AE3884" s="22" t="str">
        <f t="shared" si="6308"/>
        <v>HELIKONIA</v>
      </c>
      <c r="AF3884" s="22" t="str">
        <f t="shared" si="6308"/>
        <v>IVY</v>
      </c>
      <c r="AG3884" s="22" t="str">
        <f t="shared" si="6308"/>
        <v>KANA</v>
      </c>
      <c r="AH3884" s="22" t="str">
        <f t="shared" si="6308"/>
        <v>IGD</v>
      </c>
      <c r="AI3884" s="22" t="str">
        <f t="shared" si="6308"/>
        <v>HCU</v>
      </c>
      <c r="AJ3884" s="22" t="str">
        <f t="shared" si="6308"/>
        <v>PENUNJANG</v>
      </c>
      <c r="AK3884" s="22" t="str">
        <f t="shared" si="6308"/>
        <v>PELAYANAN</v>
      </c>
      <c r="AL3884" s="22" t="str">
        <f t="shared" si="6308"/>
        <v>ADMIN</v>
      </c>
      <c r="AM3884" s="22" t="str">
        <f t="shared" si="6308"/>
        <v>ASRAMA</v>
      </c>
      <c r="AN3884" s="22" t="str">
        <f t="shared" si="6308"/>
        <v>MASJID</v>
      </c>
      <c r="AP3884" s="33" t="s">
        <v>2</v>
      </c>
      <c r="AQ3884" s="33" t="s">
        <v>3</v>
      </c>
      <c r="AR3884" s="33" t="s">
        <v>4</v>
      </c>
      <c r="AS3884" s="34" t="str">
        <f>AS5</f>
        <v>ANGGREK</v>
      </c>
      <c r="AT3884" s="34" t="str">
        <f>AT5</f>
        <v>BOUGENVIL</v>
      </c>
      <c r="AU3884" s="34" t="str">
        <f t="shared" ref="AU3884:BJ3884" si="6309">AU5</f>
        <v>CAMELIA II</v>
      </c>
      <c r="AV3884" s="34" t="str">
        <f t="shared" si="6309"/>
        <v>DEWANDARU</v>
      </c>
      <c r="AW3884" s="34" t="str">
        <f t="shared" si="6309"/>
        <v>EDELWEIS</v>
      </c>
      <c r="AX3884" s="34" t="str">
        <f t="shared" si="6309"/>
        <v>FLAMBOYAN</v>
      </c>
      <c r="AY3884" s="34" t="str">
        <f t="shared" si="6309"/>
        <v>GERANIUM</v>
      </c>
      <c r="AZ3884" s="34" t="str">
        <f t="shared" si="6309"/>
        <v>HELIKONIA</v>
      </c>
      <c r="BA3884" s="34" t="str">
        <f t="shared" si="6309"/>
        <v>IVY</v>
      </c>
      <c r="BB3884" s="34" t="str">
        <f t="shared" si="6309"/>
        <v>KANA</v>
      </c>
      <c r="BC3884" s="34" t="str">
        <f t="shared" si="6309"/>
        <v>IGD</v>
      </c>
      <c r="BD3884" s="34" t="str">
        <f t="shared" si="6309"/>
        <v>HCU</v>
      </c>
      <c r="BE3884" s="34" t="str">
        <f t="shared" si="6309"/>
        <v>PENUNJANG</v>
      </c>
      <c r="BF3884" s="34" t="str">
        <f t="shared" si="6309"/>
        <v>PELAYANAN</v>
      </c>
      <c r="BG3884" s="34" t="str">
        <f t="shared" si="6309"/>
        <v>ADMIN</v>
      </c>
      <c r="BH3884" s="34" t="str">
        <f t="shared" si="6309"/>
        <v>ASRAMA</v>
      </c>
      <c r="BI3884" s="34" t="str">
        <f t="shared" si="6309"/>
        <v>MASJID</v>
      </c>
      <c r="BJ3884" s="34" t="str">
        <f t="shared" si="6309"/>
        <v>JUMLAH</v>
      </c>
    </row>
    <row r="3885" spans="1:62" ht="15.75">
      <c r="A3885" s="10"/>
      <c r="B3885" s="11"/>
      <c r="C3885" s="12"/>
      <c r="D3885" s="12"/>
      <c r="E3885" s="12"/>
      <c r="F3885" s="12"/>
      <c r="G3885" s="12"/>
      <c r="H3885" s="12"/>
      <c r="I3885" s="12"/>
      <c r="J3885" s="12"/>
      <c r="K3885" s="12"/>
      <c r="L3885" s="12"/>
      <c r="M3885" s="12"/>
      <c r="N3885" s="12"/>
      <c r="O3885" s="12"/>
      <c r="P3885" s="12"/>
      <c r="Q3885" s="12"/>
      <c r="R3885" s="12"/>
      <c r="S3885" s="12"/>
      <c r="T3885" s="12"/>
      <c r="U3885" s="12"/>
      <c r="W3885" s="23" t="s">
        <v>24</v>
      </c>
      <c r="X3885" s="24">
        <v>0.26500000000000001</v>
      </c>
      <c r="Y3885" s="24">
        <v>0.26500000000000001</v>
      </c>
      <c r="Z3885" s="24">
        <v>0.26500000000000001</v>
      </c>
      <c r="AA3885" s="24">
        <v>0.26500000000000001</v>
      </c>
      <c r="AB3885" s="24">
        <v>0.26500000000000001</v>
      </c>
      <c r="AC3885" s="24">
        <v>0.26500000000000001</v>
      </c>
      <c r="AD3885" s="24">
        <v>0.26500000000000001</v>
      </c>
      <c r="AE3885" s="24">
        <v>0.26500000000000001</v>
      </c>
      <c r="AF3885" s="24">
        <v>0.26500000000000001</v>
      </c>
      <c r="AG3885" s="24">
        <v>0.26500000000000001</v>
      </c>
      <c r="AH3885" s="24">
        <v>0.26500000000000001</v>
      </c>
      <c r="AI3885" s="24">
        <v>0.26500000000000001</v>
      </c>
      <c r="AJ3885" s="24">
        <v>0.26500000000000001</v>
      </c>
      <c r="AK3885" s="24">
        <v>0.26500000000000001</v>
      </c>
      <c r="AL3885" s="24">
        <v>0.26500000000000001</v>
      </c>
      <c r="AM3885" s="24">
        <v>0.26500000000000001</v>
      </c>
      <c r="AN3885" s="24">
        <v>0.26500000000000001</v>
      </c>
      <c r="AP3885" s="10">
        <f>AP3872+1</f>
        <v>23</v>
      </c>
      <c r="AQ3885" s="11" t="s">
        <v>41</v>
      </c>
      <c r="AR3885" s="12" t="s">
        <v>24</v>
      </c>
      <c r="AS3885" s="13">
        <f t="shared" ref="AS3885:AT3893" si="6310">D3885*X3885</f>
        <v>0</v>
      </c>
      <c r="AT3885" s="13">
        <f t="shared" si="6310"/>
        <v>0</v>
      </c>
      <c r="AU3885" s="13">
        <f t="shared" ref="AU3885:AU3893" si="6311">F3885*Z3885</f>
        <v>0</v>
      </c>
      <c r="AV3885" s="13">
        <f t="shared" ref="AV3885:AV3893" si="6312">G3885*AA3885</f>
        <v>0</v>
      </c>
      <c r="AW3885" s="13">
        <f t="shared" ref="AW3885:AW3893" si="6313">H3885*AB3885</f>
        <v>0</v>
      </c>
      <c r="AX3885" s="13">
        <f t="shared" ref="AX3885:AX3893" si="6314">I3885*AC3885</f>
        <v>0</v>
      </c>
      <c r="AY3885" s="13">
        <f t="shared" ref="AY3885:AY3893" si="6315">J3885*AD3885</f>
        <v>0</v>
      </c>
      <c r="AZ3885" s="13">
        <f t="shared" ref="AZ3885:AZ3893" si="6316">K3885*AE3885</f>
        <v>0</v>
      </c>
      <c r="BA3885" s="13">
        <f t="shared" ref="BA3885:BA3893" si="6317">L3885*AF3885</f>
        <v>0</v>
      </c>
      <c r="BB3885" s="13">
        <f t="shared" ref="BB3885:BB3893" si="6318">M3885*AG3885</f>
        <v>0</v>
      </c>
      <c r="BC3885" s="13">
        <f t="shared" ref="BC3885:BC3893" si="6319">N3885*AH3885</f>
        <v>0</v>
      </c>
      <c r="BD3885" s="13">
        <f t="shared" ref="BD3885:BD3893" si="6320">O3885*AI3885</f>
        <v>0</v>
      </c>
      <c r="BE3885" s="13">
        <f t="shared" ref="BE3885:BE3893" si="6321">P3885*AJ3885</f>
        <v>0</v>
      </c>
      <c r="BF3885" s="13">
        <f t="shared" ref="BF3885:BF3893" si="6322">Q3885*AK3885</f>
        <v>0</v>
      </c>
      <c r="BG3885" s="13">
        <f t="shared" ref="BG3885:BG3893" si="6323">R3885*AL3885</f>
        <v>0</v>
      </c>
      <c r="BH3885" s="13">
        <f t="shared" ref="BH3885:BH3893" si="6324">S3885*AM3885</f>
        <v>0</v>
      </c>
      <c r="BI3885" s="13">
        <f t="shared" ref="BI3885:BI3893" si="6325">T3885*AN3885</f>
        <v>0</v>
      </c>
      <c r="BJ3885" s="12">
        <f>SUM(AT3885:BI3885)</f>
        <v>0</v>
      </c>
    </row>
    <row r="3886" spans="1:62" ht="15.75">
      <c r="A3886" s="14"/>
      <c r="B3886" s="15"/>
      <c r="C3886" s="12"/>
      <c r="D3886" s="12"/>
      <c r="E3886" s="12"/>
      <c r="F3886" s="12"/>
      <c r="G3886" s="12"/>
      <c r="H3886" s="12"/>
      <c r="I3886" s="12"/>
      <c r="J3886" s="12"/>
      <c r="K3886" s="12"/>
      <c r="L3886" s="12"/>
      <c r="M3886" s="12"/>
      <c r="N3886" s="12"/>
      <c r="O3886" s="12"/>
      <c r="P3886" s="12"/>
      <c r="Q3886" s="12"/>
      <c r="R3886" s="12"/>
      <c r="S3886" s="12"/>
      <c r="T3886" s="12"/>
      <c r="U3886" s="12"/>
      <c r="W3886" s="23" t="s">
        <v>25</v>
      </c>
      <c r="X3886" s="24">
        <v>0.22500000000000001</v>
      </c>
      <c r="Y3886" s="24">
        <v>0.22500000000000001</v>
      </c>
      <c r="Z3886" s="24">
        <v>0.22500000000000001</v>
      </c>
      <c r="AA3886" s="24">
        <v>0.22500000000000001</v>
      </c>
      <c r="AB3886" s="24">
        <v>0.22500000000000001</v>
      </c>
      <c r="AC3886" s="24">
        <v>0.22500000000000001</v>
      </c>
      <c r="AD3886" s="24">
        <v>0.22500000000000001</v>
      </c>
      <c r="AE3886" s="24">
        <v>0.22500000000000001</v>
      </c>
      <c r="AF3886" s="24">
        <v>0.22500000000000001</v>
      </c>
      <c r="AG3886" s="24">
        <v>0.22500000000000001</v>
      </c>
      <c r="AH3886" s="24">
        <v>0.22500000000000001</v>
      </c>
      <c r="AI3886" s="24">
        <v>0.22500000000000001</v>
      </c>
      <c r="AJ3886" s="24">
        <v>0.22500000000000001</v>
      </c>
      <c r="AK3886" s="24">
        <v>0.22500000000000001</v>
      </c>
      <c r="AL3886" s="24">
        <v>0.22500000000000001</v>
      </c>
      <c r="AM3886" s="24">
        <v>0.22500000000000001</v>
      </c>
      <c r="AN3886" s="24">
        <v>0.22500000000000001</v>
      </c>
      <c r="AP3886" s="14"/>
      <c r="AQ3886" s="15">
        <f>AQ3873+1</f>
        <v>44492</v>
      </c>
      <c r="AR3886" s="12" t="s">
        <v>25</v>
      </c>
      <c r="AS3886" s="13">
        <f t="shared" si="6310"/>
        <v>0</v>
      </c>
      <c r="AT3886" s="13">
        <f t="shared" si="6310"/>
        <v>0</v>
      </c>
      <c r="AU3886" s="13">
        <f t="shared" si="6311"/>
        <v>0</v>
      </c>
      <c r="AV3886" s="13">
        <f t="shared" si="6312"/>
        <v>0</v>
      </c>
      <c r="AW3886" s="13">
        <f t="shared" si="6313"/>
        <v>0</v>
      </c>
      <c r="AX3886" s="13">
        <f t="shared" si="6314"/>
        <v>0</v>
      </c>
      <c r="AY3886" s="13">
        <f t="shared" si="6315"/>
        <v>0</v>
      </c>
      <c r="AZ3886" s="13">
        <f t="shared" si="6316"/>
        <v>0</v>
      </c>
      <c r="BA3886" s="13">
        <f t="shared" si="6317"/>
        <v>0</v>
      </c>
      <c r="BB3886" s="13">
        <f t="shared" si="6318"/>
        <v>0</v>
      </c>
      <c r="BC3886" s="13">
        <f t="shared" si="6319"/>
        <v>0</v>
      </c>
      <c r="BD3886" s="13">
        <f t="shared" si="6320"/>
        <v>0</v>
      </c>
      <c r="BE3886" s="13">
        <f t="shared" si="6321"/>
        <v>0</v>
      </c>
      <c r="BF3886" s="13">
        <f t="shared" si="6322"/>
        <v>0</v>
      </c>
      <c r="BG3886" s="13">
        <f t="shared" si="6323"/>
        <v>0</v>
      </c>
      <c r="BH3886" s="13">
        <f t="shared" si="6324"/>
        <v>0</v>
      </c>
      <c r="BI3886" s="13">
        <f t="shared" si="6325"/>
        <v>0</v>
      </c>
      <c r="BJ3886" s="12">
        <f t="shared" ref="BJ3886:BJ3893" si="6326">SUM(AT3886:BI3886)</f>
        <v>0</v>
      </c>
    </row>
    <row r="3887" spans="1:62" ht="15.75">
      <c r="A3887" s="14"/>
      <c r="B3887" s="14"/>
      <c r="C3887" s="12"/>
      <c r="D3887" s="12"/>
      <c r="E3887" s="12"/>
      <c r="F3887" s="12"/>
      <c r="G3887" s="12"/>
      <c r="H3887" s="12"/>
      <c r="I3887" s="12"/>
      <c r="J3887" s="12"/>
      <c r="K3887" s="12"/>
      <c r="L3887" s="12"/>
      <c r="M3887" s="12"/>
      <c r="N3887" s="12"/>
      <c r="O3887" s="12"/>
      <c r="P3887" s="12"/>
      <c r="Q3887" s="12"/>
      <c r="R3887" s="12"/>
      <c r="S3887" s="12"/>
      <c r="T3887" s="12"/>
      <c r="U3887" s="12"/>
      <c r="W3887" s="23" t="s">
        <v>26</v>
      </c>
      <c r="X3887" s="24">
        <v>0.35</v>
      </c>
      <c r="Y3887" s="24">
        <v>0.35</v>
      </c>
      <c r="Z3887" s="24">
        <v>0.35</v>
      </c>
      <c r="AA3887" s="24">
        <v>0.35</v>
      </c>
      <c r="AB3887" s="24">
        <v>0.35</v>
      </c>
      <c r="AC3887" s="24">
        <v>0.35</v>
      </c>
      <c r="AD3887" s="24">
        <v>0.35</v>
      </c>
      <c r="AE3887" s="24">
        <v>0.35</v>
      </c>
      <c r="AF3887" s="24">
        <v>0.35</v>
      </c>
      <c r="AG3887" s="24">
        <v>0.35</v>
      </c>
      <c r="AH3887" s="24">
        <v>0.35</v>
      </c>
      <c r="AI3887" s="24">
        <v>0.35</v>
      </c>
      <c r="AJ3887" s="24">
        <v>0.35</v>
      </c>
      <c r="AK3887" s="24">
        <v>0.35</v>
      </c>
      <c r="AL3887" s="24">
        <v>0.35</v>
      </c>
      <c r="AM3887" s="24">
        <v>0.35</v>
      </c>
      <c r="AN3887" s="24">
        <v>0.35</v>
      </c>
      <c r="AP3887" s="14"/>
      <c r="AQ3887" s="14"/>
      <c r="AR3887" s="12" t="s">
        <v>26</v>
      </c>
      <c r="AS3887" s="13">
        <f t="shared" si="6310"/>
        <v>0</v>
      </c>
      <c r="AT3887" s="13">
        <f t="shared" si="6310"/>
        <v>0</v>
      </c>
      <c r="AU3887" s="13">
        <f t="shared" si="6311"/>
        <v>0</v>
      </c>
      <c r="AV3887" s="13">
        <f t="shared" si="6312"/>
        <v>0</v>
      </c>
      <c r="AW3887" s="13">
        <f t="shared" si="6313"/>
        <v>0</v>
      </c>
      <c r="AX3887" s="13">
        <f t="shared" si="6314"/>
        <v>0</v>
      </c>
      <c r="AY3887" s="13">
        <f t="shared" si="6315"/>
        <v>0</v>
      </c>
      <c r="AZ3887" s="13">
        <f t="shared" si="6316"/>
        <v>0</v>
      </c>
      <c r="BA3887" s="13">
        <f t="shared" si="6317"/>
        <v>0</v>
      </c>
      <c r="BB3887" s="13">
        <f t="shared" si="6318"/>
        <v>0</v>
      </c>
      <c r="BC3887" s="13">
        <f t="shared" si="6319"/>
        <v>0</v>
      </c>
      <c r="BD3887" s="13">
        <f t="shared" si="6320"/>
        <v>0</v>
      </c>
      <c r="BE3887" s="13">
        <f t="shared" si="6321"/>
        <v>0</v>
      </c>
      <c r="BF3887" s="13">
        <f t="shared" si="6322"/>
        <v>0</v>
      </c>
      <c r="BG3887" s="13">
        <f t="shared" si="6323"/>
        <v>0</v>
      </c>
      <c r="BH3887" s="13">
        <f t="shared" si="6324"/>
        <v>0</v>
      </c>
      <c r="BI3887" s="13">
        <f t="shared" si="6325"/>
        <v>0</v>
      </c>
      <c r="BJ3887" s="12">
        <f t="shared" si="6326"/>
        <v>0</v>
      </c>
    </row>
    <row r="3888" spans="1:62" ht="15.75">
      <c r="A3888" s="14"/>
      <c r="B3888" s="14"/>
      <c r="C3888" s="12"/>
      <c r="D3888" s="12"/>
      <c r="E3888" s="12"/>
      <c r="F3888" s="12"/>
      <c r="G3888" s="12"/>
      <c r="H3888" s="12"/>
      <c r="I3888" s="12"/>
      <c r="J3888" s="12"/>
      <c r="K3888" s="12"/>
      <c r="L3888" s="12"/>
      <c r="M3888" s="12"/>
      <c r="N3888" s="12"/>
      <c r="O3888" s="12"/>
      <c r="P3888" s="12"/>
      <c r="Q3888" s="12"/>
      <c r="R3888" s="12"/>
      <c r="S3888" s="12"/>
      <c r="T3888" s="12"/>
      <c r="U3888" s="12"/>
      <c r="W3888" s="23" t="s">
        <v>27</v>
      </c>
      <c r="X3888" s="24">
        <v>0.43</v>
      </c>
      <c r="Y3888" s="24">
        <v>0.43</v>
      </c>
      <c r="Z3888" s="24">
        <v>0.43</v>
      </c>
      <c r="AA3888" s="24">
        <v>0.43</v>
      </c>
      <c r="AB3888" s="24">
        <v>0.43</v>
      </c>
      <c r="AC3888" s="24">
        <v>0.43</v>
      </c>
      <c r="AD3888" s="24">
        <v>0.43</v>
      </c>
      <c r="AE3888" s="24">
        <v>0.43</v>
      </c>
      <c r="AF3888" s="24">
        <v>0.43</v>
      </c>
      <c r="AG3888" s="24">
        <v>0.43</v>
      </c>
      <c r="AH3888" s="24">
        <v>0.43</v>
      </c>
      <c r="AI3888" s="24">
        <v>0.43</v>
      </c>
      <c r="AJ3888" s="24">
        <v>0.43</v>
      </c>
      <c r="AK3888" s="24">
        <v>0.43</v>
      </c>
      <c r="AL3888" s="24">
        <v>0.43</v>
      </c>
      <c r="AM3888" s="24">
        <v>0.43</v>
      </c>
      <c r="AN3888" s="24">
        <v>0.43</v>
      </c>
      <c r="AP3888" s="14"/>
      <c r="AQ3888" s="14"/>
      <c r="AR3888" s="12" t="s">
        <v>27</v>
      </c>
      <c r="AS3888" s="13">
        <f t="shared" si="6310"/>
        <v>0</v>
      </c>
      <c r="AT3888" s="13">
        <f t="shared" si="6310"/>
        <v>0</v>
      </c>
      <c r="AU3888" s="13">
        <f t="shared" si="6311"/>
        <v>0</v>
      </c>
      <c r="AV3888" s="13">
        <f t="shared" si="6312"/>
        <v>0</v>
      </c>
      <c r="AW3888" s="13">
        <f t="shared" si="6313"/>
        <v>0</v>
      </c>
      <c r="AX3888" s="13">
        <f t="shared" si="6314"/>
        <v>0</v>
      </c>
      <c r="AY3888" s="13">
        <f t="shared" si="6315"/>
        <v>0</v>
      </c>
      <c r="AZ3888" s="13">
        <f t="shared" si="6316"/>
        <v>0</v>
      </c>
      <c r="BA3888" s="13">
        <f t="shared" si="6317"/>
        <v>0</v>
      </c>
      <c r="BB3888" s="13">
        <f t="shared" si="6318"/>
        <v>0</v>
      </c>
      <c r="BC3888" s="13">
        <f t="shared" si="6319"/>
        <v>0</v>
      </c>
      <c r="BD3888" s="13">
        <f t="shared" si="6320"/>
        <v>0</v>
      </c>
      <c r="BE3888" s="13">
        <f t="shared" si="6321"/>
        <v>0</v>
      </c>
      <c r="BF3888" s="13">
        <f t="shared" si="6322"/>
        <v>0</v>
      </c>
      <c r="BG3888" s="13">
        <f t="shared" si="6323"/>
        <v>0</v>
      </c>
      <c r="BH3888" s="13">
        <f t="shared" si="6324"/>
        <v>0</v>
      </c>
      <c r="BI3888" s="13">
        <f t="shared" si="6325"/>
        <v>0</v>
      </c>
      <c r="BJ3888" s="12">
        <f t="shared" si="6326"/>
        <v>0</v>
      </c>
    </row>
    <row r="3889" spans="1:62" ht="15.75">
      <c r="A3889" s="14"/>
      <c r="B3889" s="14"/>
      <c r="C3889" s="12"/>
      <c r="D3889" s="12"/>
      <c r="E3889" s="12"/>
      <c r="F3889" s="12"/>
      <c r="G3889" s="12"/>
      <c r="H3889" s="12"/>
      <c r="I3889" s="12"/>
      <c r="J3889" s="12"/>
      <c r="K3889" s="12"/>
      <c r="L3889" s="12"/>
      <c r="M3889" s="12"/>
      <c r="N3889" s="12"/>
      <c r="O3889" s="12"/>
      <c r="P3889" s="12"/>
      <c r="Q3889" s="12"/>
      <c r="R3889" s="12"/>
      <c r="S3889" s="12"/>
      <c r="T3889" s="12"/>
      <c r="U3889" s="12"/>
      <c r="W3889" s="23" t="s">
        <v>28</v>
      </c>
      <c r="X3889" s="24">
        <v>0.5</v>
      </c>
      <c r="Y3889" s="24">
        <v>0.5</v>
      </c>
      <c r="Z3889" s="24">
        <v>0.5</v>
      </c>
      <c r="AA3889" s="24">
        <v>0.5</v>
      </c>
      <c r="AB3889" s="24">
        <v>0.5</v>
      </c>
      <c r="AC3889" s="24">
        <v>0.5</v>
      </c>
      <c r="AD3889" s="24">
        <v>0.5</v>
      </c>
      <c r="AE3889" s="24">
        <v>0.5</v>
      </c>
      <c r="AF3889" s="24">
        <v>0.5</v>
      </c>
      <c r="AG3889" s="24">
        <v>0.5</v>
      </c>
      <c r="AH3889" s="24">
        <v>0.5</v>
      </c>
      <c r="AI3889" s="24">
        <v>0.5</v>
      </c>
      <c r="AJ3889" s="24">
        <v>0.5</v>
      </c>
      <c r="AK3889" s="24">
        <v>0.5</v>
      </c>
      <c r="AL3889" s="24">
        <v>0.5</v>
      </c>
      <c r="AM3889" s="24">
        <v>0.5</v>
      </c>
      <c r="AN3889" s="24">
        <v>0.5</v>
      </c>
      <c r="AP3889" s="14"/>
      <c r="AQ3889" s="14"/>
      <c r="AR3889" s="12" t="s">
        <v>28</v>
      </c>
      <c r="AS3889" s="13">
        <f t="shared" si="6310"/>
        <v>0</v>
      </c>
      <c r="AT3889" s="13">
        <f t="shared" si="6310"/>
        <v>0</v>
      </c>
      <c r="AU3889" s="13">
        <f t="shared" si="6311"/>
        <v>0</v>
      </c>
      <c r="AV3889" s="13">
        <f t="shared" si="6312"/>
        <v>0</v>
      </c>
      <c r="AW3889" s="13">
        <f t="shared" si="6313"/>
        <v>0</v>
      </c>
      <c r="AX3889" s="13">
        <f t="shared" si="6314"/>
        <v>0</v>
      </c>
      <c r="AY3889" s="13">
        <f t="shared" si="6315"/>
        <v>0</v>
      </c>
      <c r="AZ3889" s="13">
        <f t="shared" si="6316"/>
        <v>0</v>
      </c>
      <c r="BA3889" s="13">
        <f t="shared" si="6317"/>
        <v>0</v>
      </c>
      <c r="BB3889" s="13">
        <f t="shared" si="6318"/>
        <v>0</v>
      </c>
      <c r="BC3889" s="13">
        <f t="shared" si="6319"/>
        <v>0</v>
      </c>
      <c r="BD3889" s="13">
        <f t="shared" si="6320"/>
        <v>0</v>
      </c>
      <c r="BE3889" s="13">
        <f t="shared" si="6321"/>
        <v>0</v>
      </c>
      <c r="BF3889" s="13">
        <f t="shared" si="6322"/>
        <v>0</v>
      </c>
      <c r="BG3889" s="13">
        <f t="shared" si="6323"/>
        <v>0</v>
      </c>
      <c r="BH3889" s="13">
        <f t="shared" si="6324"/>
        <v>0</v>
      </c>
      <c r="BI3889" s="13">
        <f t="shared" si="6325"/>
        <v>0</v>
      </c>
      <c r="BJ3889" s="12">
        <f t="shared" si="6326"/>
        <v>0</v>
      </c>
    </row>
    <row r="3890" spans="1:62" ht="15.75">
      <c r="A3890" s="14"/>
      <c r="B3890" s="14"/>
      <c r="C3890" s="12"/>
      <c r="D3890" s="12"/>
      <c r="E3890" s="12"/>
      <c r="F3890" s="12"/>
      <c r="G3890" s="12"/>
      <c r="H3890" s="12"/>
      <c r="I3890" s="12"/>
      <c r="J3890" s="12"/>
      <c r="K3890" s="12"/>
      <c r="L3890" s="12"/>
      <c r="M3890" s="12"/>
      <c r="N3890" s="12"/>
      <c r="O3890" s="12"/>
      <c r="P3890" s="12"/>
      <c r="Q3890" s="12"/>
      <c r="R3890" s="12"/>
      <c r="S3890" s="12"/>
      <c r="T3890" s="12"/>
      <c r="U3890" s="12"/>
      <c r="W3890" s="23" t="s">
        <v>50</v>
      </c>
      <c r="X3890" s="24">
        <v>8.5000000000000006E-2</v>
      </c>
      <c r="Y3890" s="24">
        <v>8.5000000000000006E-2</v>
      </c>
      <c r="Z3890" s="24">
        <v>8.5000000000000006E-2</v>
      </c>
      <c r="AA3890" s="24">
        <v>8.5000000000000006E-2</v>
      </c>
      <c r="AB3890" s="24">
        <v>8.5000000000000006E-2</v>
      </c>
      <c r="AC3890" s="24">
        <v>8.5000000000000006E-2</v>
      </c>
      <c r="AD3890" s="24">
        <v>8.5000000000000006E-2</v>
      </c>
      <c r="AE3890" s="24">
        <v>8.5000000000000006E-2</v>
      </c>
      <c r="AF3890" s="24">
        <v>8.5000000000000006E-2</v>
      </c>
      <c r="AG3890" s="24">
        <v>8.5000000000000006E-2</v>
      </c>
      <c r="AH3890" s="24">
        <v>8.5000000000000006E-2</v>
      </c>
      <c r="AI3890" s="24">
        <v>8.5000000000000006E-2</v>
      </c>
      <c r="AJ3890" s="24">
        <v>8.5000000000000006E-2</v>
      </c>
      <c r="AK3890" s="24">
        <v>8.5000000000000006E-2</v>
      </c>
      <c r="AL3890" s="24">
        <v>8.5000000000000006E-2</v>
      </c>
      <c r="AM3890" s="24">
        <v>8.5000000000000006E-2</v>
      </c>
      <c r="AN3890" s="24">
        <v>8.5000000000000006E-2</v>
      </c>
      <c r="AP3890" s="14"/>
      <c r="AQ3890" s="14"/>
      <c r="AR3890" s="12" t="s">
        <v>29</v>
      </c>
      <c r="AS3890" s="13">
        <f t="shared" si="6310"/>
        <v>0</v>
      </c>
      <c r="AT3890" s="13">
        <f t="shared" si="6310"/>
        <v>0</v>
      </c>
      <c r="AU3890" s="13">
        <f t="shared" si="6311"/>
        <v>0</v>
      </c>
      <c r="AV3890" s="13">
        <f t="shared" si="6312"/>
        <v>0</v>
      </c>
      <c r="AW3890" s="13">
        <f t="shared" si="6313"/>
        <v>0</v>
      </c>
      <c r="AX3890" s="13">
        <f t="shared" si="6314"/>
        <v>0</v>
      </c>
      <c r="AY3890" s="13">
        <f t="shared" si="6315"/>
        <v>0</v>
      </c>
      <c r="AZ3890" s="13">
        <f t="shared" si="6316"/>
        <v>0</v>
      </c>
      <c r="BA3890" s="13">
        <f t="shared" si="6317"/>
        <v>0</v>
      </c>
      <c r="BB3890" s="13">
        <f t="shared" si="6318"/>
        <v>0</v>
      </c>
      <c r="BC3890" s="13">
        <f t="shared" si="6319"/>
        <v>0</v>
      </c>
      <c r="BD3890" s="13">
        <f t="shared" si="6320"/>
        <v>0</v>
      </c>
      <c r="BE3890" s="13">
        <f t="shared" si="6321"/>
        <v>0</v>
      </c>
      <c r="BF3890" s="13">
        <f t="shared" si="6322"/>
        <v>0</v>
      </c>
      <c r="BG3890" s="13">
        <f t="shared" si="6323"/>
        <v>0</v>
      </c>
      <c r="BH3890" s="13">
        <f t="shared" si="6324"/>
        <v>0</v>
      </c>
      <c r="BI3890" s="13">
        <f t="shared" si="6325"/>
        <v>0</v>
      </c>
      <c r="BJ3890" s="12">
        <f t="shared" si="6326"/>
        <v>0</v>
      </c>
    </row>
    <row r="3891" spans="1:62" ht="15.75">
      <c r="A3891" s="14"/>
      <c r="B3891" s="14"/>
      <c r="C3891" s="12"/>
      <c r="D3891" s="12"/>
      <c r="E3891" s="12"/>
      <c r="F3891" s="12"/>
      <c r="G3891" s="12"/>
      <c r="H3891" s="12"/>
      <c r="I3891" s="12"/>
      <c r="J3891" s="12"/>
      <c r="K3891" s="12"/>
      <c r="L3891" s="12"/>
      <c r="M3891" s="12"/>
      <c r="N3891" s="12"/>
      <c r="O3891" s="12"/>
      <c r="P3891" s="12"/>
      <c r="Q3891" s="12"/>
      <c r="R3891" s="12"/>
      <c r="S3891" s="12"/>
      <c r="T3891" s="12"/>
      <c r="U3891" s="12"/>
      <c r="W3891" s="23" t="s">
        <v>51</v>
      </c>
      <c r="X3891" s="24">
        <v>0.59</v>
      </c>
      <c r="Y3891" s="24">
        <v>0.59</v>
      </c>
      <c r="Z3891" s="24">
        <v>0.59</v>
      </c>
      <c r="AA3891" s="24">
        <v>0.59</v>
      </c>
      <c r="AB3891" s="24">
        <v>0.59</v>
      </c>
      <c r="AC3891" s="24">
        <v>0.59</v>
      </c>
      <c r="AD3891" s="24">
        <v>0.59</v>
      </c>
      <c r="AE3891" s="24">
        <v>0.59</v>
      </c>
      <c r="AF3891" s="24">
        <v>0.59</v>
      </c>
      <c r="AG3891" s="24">
        <v>0.59</v>
      </c>
      <c r="AH3891" s="24">
        <v>0.59</v>
      </c>
      <c r="AI3891" s="24">
        <v>0.59</v>
      </c>
      <c r="AJ3891" s="24">
        <v>0.59</v>
      </c>
      <c r="AK3891" s="24">
        <v>0.59</v>
      </c>
      <c r="AL3891" s="24">
        <v>0.59</v>
      </c>
      <c r="AM3891" s="24">
        <v>0.59</v>
      </c>
      <c r="AN3891" s="24">
        <v>0.59</v>
      </c>
      <c r="AP3891" s="14"/>
      <c r="AQ3891" s="14"/>
      <c r="AR3891" s="12" t="s">
        <v>30</v>
      </c>
      <c r="AS3891" s="13">
        <f t="shared" si="6310"/>
        <v>0</v>
      </c>
      <c r="AT3891" s="13">
        <f t="shared" si="6310"/>
        <v>0</v>
      </c>
      <c r="AU3891" s="13">
        <f t="shared" si="6311"/>
        <v>0</v>
      </c>
      <c r="AV3891" s="13">
        <f t="shared" si="6312"/>
        <v>0</v>
      </c>
      <c r="AW3891" s="13">
        <f t="shared" si="6313"/>
        <v>0</v>
      </c>
      <c r="AX3891" s="13">
        <f t="shared" si="6314"/>
        <v>0</v>
      </c>
      <c r="AY3891" s="13">
        <f t="shared" si="6315"/>
        <v>0</v>
      </c>
      <c r="AZ3891" s="13">
        <f t="shared" si="6316"/>
        <v>0</v>
      </c>
      <c r="BA3891" s="13">
        <f t="shared" si="6317"/>
        <v>0</v>
      </c>
      <c r="BB3891" s="13">
        <f t="shared" si="6318"/>
        <v>0</v>
      </c>
      <c r="BC3891" s="13">
        <f t="shared" si="6319"/>
        <v>0</v>
      </c>
      <c r="BD3891" s="13">
        <f t="shared" si="6320"/>
        <v>0</v>
      </c>
      <c r="BE3891" s="13">
        <f t="shared" si="6321"/>
        <v>0</v>
      </c>
      <c r="BF3891" s="13">
        <f t="shared" si="6322"/>
        <v>0</v>
      </c>
      <c r="BG3891" s="13">
        <f t="shared" si="6323"/>
        <v>0</v>
      </c>
      <c r="BH3891" s="13">
        <f t="shared" si="6324"/>
        <v>0</v>
      </c>
      <c r="BI3891" s="13">
        <f t="shared" si="6325"/>
        <v>0</v>
      </c>
      <c r="BJ3891" s="12">
        <f t="shared" si="6326"/>
        <v>0</v>
      </c>
    </row>
    <row r="3892" spans="1:62" ht="15.75">
      <c r="A3892" s="14"/>
      <c r="B3892" s="14"/>
      <c r="C3892" s="12"/>
      <c r="D3892" s="12"/>
      <c r="E3892" s="12"/>
      <c r="F3892" s="12"/>
      <c r="G3892" s="12"/>
      <c r="H3892" s="12"/>
      <c r="I3892" s="12"/>
      <c r="J3892" s="12"/>
      <c r="K3892" s="12"/>
      <c r="L3892" s="12"/>
      <c r="M3892" s="12"/>
      <c r="N3892" s="12"/>
      <c r="O3892" s="12"/>
      <c r="P3892" s="12"/>
      <c r="Q3892" s="12"/>
      <c r="R3892" s="12"/>
      <c r="S3892" s="12"/>
      <c r="T3892" s="12"/>
      <c r="U3892" s="12"/>
      <c r="W3892" s="23" t="s">
        <v>31</v>
      </c>
      <c r="X3892" s="24">
        <v>0.56999999999999995</v>
      </c>
      <c r="Y3892" s="24">
        <v>0.56999999999999995</v>
      </c>
      <c r="Z3892" s="24">
        <v>0.56999999999999995</v>
      </c>
      <c r="AA3892" s="24">
        <v>0.56999999999999995</v>
      </c>
      <c r="AB3892" s="24">
        <v>0.56999999999999995</v>
      </c>
      <c r="AC3892" s="24">
        <v>0.56999999999999995</v>
      </c>
      <c r="AD3892" s="24">
        <v>0.56999999999999995</v>
      </c>
      <c r="AE3892" s="24">
        <v>0.56999999999999995</v>
      </c>
      <c r="AF3892" s="24">
        <v>0.56999999999999995</v>
      </c>
      <c r="AG3892" s="24">
        <v>0.56999999999999995</v>
      </c>
      <c r="AH3892" s="24">
        <v>0.56999999999999995</v>
      </c>
      <c r="AI3892" s="24">
        <v>0.56999999999999995</v>
      </c>
      <c r="AJ3892" s="24">
        <v>0.56999999999999995</v>
      </c>
      <c r="AK3892" s="24">
        <v>0.56999999999999995</v>
      </c>
      <c r="AL3892" s="24">
        <v>0.56999999999999995</v>
      </c>
      <c r="AM3892" s="24">
        <v>0.56999999999999995</v>
      </c>
      <c r="AN3892" s="24">
        <v>0.56999999999999995</v>
      </c>
      <c r="AP3892" s="14"/>
      <c r="AQ3892" s="14"/>
      <c r="AR3892" s="12" t="s">
        <v>31</v>
      </c>
      <c r="AS3892" s="13">
        <f t="shared" si="6310"/>
        <v>0</v>
      </c>
      <c r="AT3892" s="13">
        <f t="shared" si="6310"/>
        <v>0</v>
      </c>
      <c r="AU3892" s="13">
        <f t="shared" si="6311"/>
        <v>0</v>
      </c>
      <c r="AV3892" s="13">
        <f t="shared" si="6312"/>
        <v>0</v>
      </c>
      <c r="AW3892" s="13">
        <f t="shared" si="6313"/>
        <v>0</v>
      </c>
      <c r="AX3892" s="13">
        <f t="shared" si="6314"/>
        <v>0</v>
      </c>
      <c r="AY3892" s="13">
        <f t="shared" si="6315"/>
        <v>0</v>
      </c>
      <c r="AZ3892" s="13">
        <f t="shared" si="6316"/>
        <v>0</v>
      </c>
      <c r="BA3892" s="13">
        <f t="shared" si="6317"/>
        <v>0</v>
      </c>
      <c r="BB3892" s="13">
        <f t="shared" si="6318"/>
        <v>0</v>
      </c>
      <c r="BC3892" s="13">
        <f t="shared" si="6319"/>
        <v>0</v>
      </c>
      <c r="BD3892" s="13">
        <f t="shared" si="6320"/>
        <v>0</v>
      </c>
      <c r="BE3892" s="13">
        <f t="shared" si="6321"/>
        <v>0</v>
      </c>
      <c r="BF3892" s="13">
        <f t="shared" si="6322"/>
        <v>0</v>
      </c>
      <c r="BG3892" s="13">
        <f t="shared" si="6323"/>
        <v>0</v>
      </c>
      <c r="BH3892" s="13">
        <f t="shared" si="6324"/>
        <v>0</v>
      </c>
      <c r="BI3892" s="13">
        <f t="shared" si="6325"/>
        <v>0</v>
      </c>
      <c r="BJ3892" s="12">
        <f t="shared" si="6326"/>
        <v>0</v>
      </c>
    </row>
    <row r="3893" spans="1:62" ht="15.75">
      <c r="A3893" s="16"/>
      <c r="B3893" s="16"/>
      <c r="C3893" s="12"/>
      <c r="D3893" s="12"/>
      <c r="E3893" s="12"/>
      <c r="F3893" s="12"/>
      <c r="G3893" s="12"/>
      <c r="H3893" s="12"/>
      <c r="I3893" s="12"/>
      <c r="J3893" s="12"/>
      <c r="K3893" s="12"/>
      <c r="L3893" s="12"/>
      <c r="M3893" s="12"/>
      <c r="N3893" s="12"/>
      <c r="O3893" s="12"/>
      <c r="P3893" s="12"/>
      <c r="Q3893" s="12"/>
      <c r="R3893" s="12"/>
      <c r="S3893" s="12"/>
      <c r="T3893" s="12"/>
      <c r="U3893" s="12"/>
      <c r="W3893" s="23" t="s">
        <v>32</v>
      </c>
      <c r="X3893" s="24">
        <v>0.4</v>
      </c>
      <c r="Y3893" s="24">
        <v>0.4</v>
      </c>
      <c r="Z3893" s="24">
        <v>0.4</v>
      </c>
      <c r="AA3893" s="24">
        <v>0.4</v>
      </c>
      <c r="AB3893" s="24">
        <v>0.4</v>
      </c>
      <c r="AC3893" s="24">
        <v>0.4</v>
      </c>
      <c r="AD3893" s="24">
        <v>0.4</v>
      </c>
      <c r="AE3893" s="24">
        <v>0.4</v>
      </c>
      <c r="AF3893" s="24">
        <v>0.4</v>
      </c>
      <c r="AG3893" s="24">
        <v>0.4</v>
      </c>
      <c r="AH3893" s="24">
        <v>0.4</v>
      </c>
      <c r="AI3893" s="24">
        <v>0.4</v>
      </c>
      <c r="AJ3893" s="24">
        <v>0.4</v>
      </c>
      <c r="AK3893" s="24">
        <v>0.4</v>
      </c>
      <c r="AL3893" s="24">
        <v>0.4</v>
      </c>
      <c r="AM3893" s="24">
        <v>0.4</v>
      </c>
      <c r="AN3893" s="24">
        <v>0.4</v>
      </c>
      <c r="AP3893" s="16"/>
      <c r="AQ3893" s="16"/>
      <c r="AR3893" s="12" t="s">
        <v>32</v>
      </c>
      <c r="AS3893" s="13">
        <f t="shared" si="6310"/>
        <v>0</v>
      </c>
      <c r="AT3893" s="13">
        <f t="shared" si="6310"/>
        <v>0</v>
      </c>
      <c r="AU3893" s="13">
        <f t="shared" si="6311"/>
        <v>0</v>
      </c>
      <c r="AV3893" s="13">
        <f t="shared" si="6312"/>
        <v>0</v>
      </c>
      <c r="AW3893" s="13">
        <f t="shared" si="6313"/>
        <v>0</v>
      </c>
      <c r="AX3893" s="13">
        <f t="shared" si="6314"/>
        <v>0</v>
      </c>
      <c r="AY3893" s="13">
        <f t="shared" si="6315"/>
        <v>0</v>
      </c>
      <c r="AZ3893" s="13">
        <f t="shared" si="6316"/>
        <v>0</v>
      </c>
      <c r="BA3893" s="13">
        <f t="shared" si="6317"/>
        <v>0</v>
      </c>
      <c r="BB3893" s="13">
        <f t="shared" si="6318"/>
        <v>0</v>
      </c>
      <c r="BC3893" s="13">
        <f t="shared" si="6319"/>
        <v>0</v>
      </c>
      <c r="BD3893" s="13">
        <f t="shared" si="6320"/>
        <v>0</v>
      </c>
      <c r="BE3893" s="13">
        <f t="shared" si="6321"/>
        <v>0</v>
      </c>
      <c r="BF3893" s="13">
        <f t="shared" si="6322"/>
        <v>0</v>
      </c>
      <c r="BG3893" s="13">
        <f t="shared" si="6323"/>
        <v>0</v>
      </c>
      <c r="BH3893" s="13">
        <f t="shared" si="6324"/>
        <v>0</v>
      </c>
      <c r="BI3893" s="13">
        <f t="shared" si="6325"/>
        <v>0</v>
      </c>
      <c r="BJ3893" s="12">
        <f t="shared" si="6326"/>
        <v>0</v>
      </c>
    </row>
    <row r="3894" spans="1:62">
      <c r="A3894" s="17"/>
      <c r="B3894" s="18"/>
      <c r="C3894" s="19"/>
      <c r="D3894" s="19"/>
      <c r="E3894" s="19"/>
      <c r="F3894" s="19"/>
      <c r="G3894" s="19"/>
      <c r="H3894" s="19"/>
      <c r="I3894" s="19"/>
      <c r="J3894" s="19"/>
      <c r="K3894" s="19"/>
      <c r="L3894" s="19"/>
      <c r="M3894" s="19"/>
      <c r="N3894" s="19"/>
      <c r="O3894" s="19"/>
      <c r="P3894" s="19"/>
      <c r="Q3894" s="19"/>
      <c r="R3894" s="19"/>
      <c r="S3894" s="19"/>
      <c r="T3894" s="19"/>
      <c r="U3894" s="19"/>
      <c r="AP3894" s="35"/>
      <c r="AQ3894" s="36"/>
      <c r="AR3894" s="37" t="s">
        <v>33</v>
      </c>
      <c r="AS3894" s="37">
        <f>SUM(AS3885:AS3893)</f>
        <v>0</v>
      </c>
      <c r="AT3894" s="37">
        <f t="shared" ref="AT3894:BJ3894" si="6327">SUM(AT3885:AT3893)</f>
        <v>0</v>
      </c>
      <c r="AU3894" s="37">
        <f t="shared" si="6327"/>
        <v>0</v>
      </c>
      <c r="AV3894" s="37">
        <f t="shared" si="6327"/>
        <v>0</v>
      </c>
      <c r="AW3894" s="37">
        <f t="shared" si="6327"/>
        <v>0</v>
      </c>
      <c r="AX3894" s="37">
        <f t="shared" si="6327"/>
        <v>0</v>
      </c>
      <c r="AY3894" s="37">
        <f t="shared" si="6327"/>
        <v>0</v>
      </c>
      <c r="AZ3894" s="37">
        <f t="shared" si="6327"/>
        <v>0</v>
      </c>
      <c r="BA3894" s="37">
        <f t="shared" si="6327"/>
        <v>0</v>
      </c>
      <c r="BB3894" s="37">
        <f t="shared" si="6327"/>
        <v>0</v>
      </c>
      <c r="BC3894" s="37">
        <f t="shared" si="6327"/>
        <v>0</v>
      </c>
      <c r="BD3894" s="37">
        <f t="shared" si="6327"/>
        <v>0</v>
      </c>
      <c r="BE3894" s="37">
        <f t="shared" si="6327"/>
        <v>0</v>
      </c>
      <c r="BF3894" s="37">
        <f t="shared" si="6327"/>
        <v>0</v>
      </c>
      <c r="BG3894" s="37">
        <f t="shared" si="6327"/>
        <v>0</v>
      </c>
      <c r="BH3894" s="37">
        <f t="shared" si="6327"/>
        <v>0</v>
      </c>
      <c r="BI3894" s="37">
        <f t="shared" si="6327"/>
        <v>0</v>
      </c>
      <c r="BJ3894" s="37">
        <f t="shared" si="6327"/>
        <v>0</v>
      </c>
    </row>
    <row r="3897" spans="1:62" ht="106.5">
      <c r="A3897" s="8"/>
      <c r="B3897" s="8"/>
      <c r="C3897" s="8"/>
      <c r="D3897" s="8"/>
      <c r="E3897" s="9"/>
      <c r="F3897" s="9"/>
      <c r="G3897" s="9"/>
      <c r="H3897" s="9"/>
      <c r="I3897" s="9"/>
      <c r="J3897" s="9"/>
      <c r="K3897" s="9"/>
      <c r="L3897" s="9"/>
      <c r="M3897" s="9"/>
      <c r="N3897" s="9"/>
      <c r="O3897" s="9"/>
      <c r="P3897" s="9"/>
      <c r="Q3897" s="9"/>
      <c r="R3897" s="9"/>
      <c r="S3897" s="9"/>
      <c r="T3897" s="9"/>
      <c r="U3897" s="9"/>
      <c r="W3897" s="21"/>
      <c r="X3897" s="22" t="str">
        <f>X5</f>
        <v>ANGGREK</v>
      </c>
      <c r="Y3897" s="22" t="str">
        <f>Y5</f>
        <v>BOUGENVIL</v>
      </c>
      <c r="Z3897" s="22" t="str">
        <f t="shared" ref="Z3897:AN3897" si="6328">Z5</f>
        <v>CAMELIA</v>
      </c>
      <c r="AA3897" s="22" t="str">
        <f t="shared" si="6328"/>
        <v>DEWANDARU</v>
      </c>
      <c r="AB3897" s="22" t="str">
        <f t="shared" si="6328"/>
        <v>EDELWEIS</v>
      </c>
      <c r="AC3897" s="22" t="str">
        <f t="shared" si="6328"/>
        <v>FLAMBOYAN</v>
      </c>
      <c r="AD3897" s="22" t="str">
        <f t="shared" si="6328"/>
        <v>GERANIUM</v>
      </c>
      <c r="AE3897" s="22" t="str">
        <f t="shared" si="6328"/>
        <v>HELIKONIA</v>
      </c>
      <c r="AF3897" s="22" t="str">
        <f t="shared" si="6328"/>
        <v>IVY</v>
      </c>
      <c r="AG3897" s="22" t="str">
        <f t="shared" si="6328"/>
        <v>KANA</v>
      </c>
      <c r="AH3897" s="22" t="str">
        <f t="shared" si="6328"/>
        <v>IGD</v>
      </c>
      <c r="AI3897" s="22" t="str">
        <f t="shared" si="6328"/>
        <v>HCU</v>
      </c>
      <c r="AJ3897" s="22" t="str">
        <f t="shared" si="6328"/>
        <v>PENUNJANG</v>
      </c>
      <c r="AK3897" s="22" t="str">
        <f t="shared" si="6328"/>
        <v>PELAYANAN</v>
      </c>
      <c r="AL3897" s="22" t="str">
        <f t="shared" si="6328"/>
        <v>ADMIN</v>
      </c>
      <c r="AM3897" s="22" t="str">
        <f t="shared" si="6328"/>
        <v>ASRAMA</v>
      </c>
      <c r="AN3897" s="22" t="str">
        <f t="shared" si="6328"/>
        <v>MASJID</v>
      </c>
      <c r="AP3897" s="33" t="s">
        <v>2</v>
      </c>
      <c r="AQ3897" s="33" t="s">
        <v>3</v>
      </c>
      <c r="AR3897" s="33" t="s">
        <v>4</v>
      </c>
      <c r="AS3897" s="34" t="str">
        <f>AS5</f>
        <v>ANGGREK</v>
      </c>
      <c r="AT3897" s="34" t="str">
        <f>AT5</f>
        <v>BOUGENVIL</v>
      </c>
      <c r="AU3897" s="34" t="str">
        <f t="shared" ref="AU3897:BJ3897" si="6329">AU5</f>
        <v>CAMELIA II</v>
      </c>
      <c r="AV3897" s="34" t="str">
        <f t="shared" si="6329"/>
        <v>DEWANDARU</v>
      </c>
      <c r="AW3897" s="34" t="str">
        <f t="shared" si="6329"/>
        <v>EDELWEIS</v>
      </c>
      <c r="AX3897" s="34" t="str">
        <f t="shared" si="6329"/>
        <v>FLAMBOYAN</v>
      </c>
      <c r="AY3897" s="34" t="str">
        <f t="shared" si="6329"/>
        <v>GERANIUM</v>
      </c>
      <c r="AZ3897" s="34" t="str">
        <f t="shared" si="6329"/>
        <v>HELIKONIA</v>
      </c>
      <c r="BA3897" s="34" t="str">
        <f t="shared" si="6329"/>
        <v>IVY</v>
      </c>
      <c r="BB3897" s="34" t="str">
        <f t="shared" si="6329"/>
        <v>KANA</v>
      </c>
      <c r="BC3897" s="34" t="str">
        <f t="shared" si="6329"/>
        <v>IGD</v>
      </c>
      <c r="BD3897" s="34" t="str">
        <f t="shared" si="6329"/>
        <v>HCU</v>
      </c>
      <c r="BE3897" s="34" t="str">
        <f t="shared" si="6329"/>
        <v>PENUNJANG</v>
      </c>
      <c r="BF3897" s="34" t="str">
        <f t="shared" si="6329"/>
        <v>PELAYANAN</v>
      </c>
      <c r="BG3897" s="34" t="str">
        <f t="shared" si="6329"/>
        <v>ADMIN</v>
      </c>
      <c r="BH3897" s="34" t="str">
        <f t="shared" si="6329"/>
        <v>ASRAMA</v>
      </c>
      <c r="BI3897" s="34" t="str">
        <f t="shared" si="6329"/>
        <v>MASJID</v>
      </c>
      <c r="BJ3897" s="34" t="str">
        <f t="shared" si="6329"/>
        <v>JUMLAH</v>
      </c>
    </row>
    <row r="3898" spans="1:62" ht="15.75">
      <c r="A3898" s="10"/>
      <c r="B3898" s="11"/>
      <c r="C3898" s="12"/>
      <c r="D3898" s="12"/>
      <c r="E3898" s="12"/>
      <c r="F3898" s="12"/>
      <c r="G3898" s="12"/>
      <c r="H3898" s="12"/>
      <c r="I3898" s="12"/>
      <c r="J3898" s="12"/>
      <c r="K3898" s="12"/>
      <c r="L3898" s="12"/>
      <c r="M3898" s="12"/>
      <c r="N3898" s="12"/>
      <c r="O3898" s="12"/>
      <c r="P3898" s="12"/>
      <c r="Q3898" s="12"/>
      <c r="R3898" s="12"/>
      <c r="S3898" s="12"/>
      <c r="T3898" s="12"/>
      <c r="U3898" s="12"/>
      <c r="W3898" s="23" t="s">
        <v>24</v>
      </c>
      <c r="X3898" s="24">
        <v>0.26500000000000001</v>
      </c>
      <c r="Y3898" s="24">
        <v>0.26500000000000001</v>
      </c>
      <c r="Z3898" s="24">
        <v>0.26500000000000001</v>
      </c>
      <c r="AA3898" s="24">
        <v>0.26500000000000001</v>
      </c>
      <c r="AB3898" s="24">
        <v>0.26500000000000001</v>
      </c>
      <c r="AC3898" s="24">
        <v>0.26500000000000001</v>
      </c>
      <c r="AD3898" s="24">
        <v>0.26500000000000001</v>
      </c>
      <c r="AE3898" s="24">
        <v>0.26500000000000001</v>
      </c>
      <c r="AF3898" s="24">
        <v>0.26500000000000001</v>
      </c>
      <c r="AG3898" s="24">
        <v>0.26500000000000001</v>
      </c>
      <c r="AH3898" s="24">
        <v>0.26500000000000001</v>
      </c>
      <c r="AI3898" s="24">
        <v>0.26500000000000001</v>
      </c>
      <c r="AJ3898" s="24">
        <v>0.26500000000000001</v>
      </c>
      <c r="AK3898" s="24">
        <v>0.26500000000000001</v>
      </c>
      <c r="AL3898" s="24">
        <v>0.26500000000000001</v>
      </c>
      <c r="AM3898" s="24">
        <v>0.26500000000000001</v>
      </c>
      <c r="AN3898" s="24">
        <v>0.26500000000000001</v>
      </c>
      <c r="AP3898" s="10">
        <f>AP3885+1</f>
        <v>24</v>
      </c>
      <c r="AQ3898" s="11" t="s">
        <v>38</v>
      </c>
      <c r="AR3898" s="12" t="s">
        <v>24</v>
      </c>
      <c r="AS3898" s="13">
        <f t="shared" ref="AS3898:AT3906" si="6330">D3898*X3898</f>
        <v>0</v>
      </c>
      <c r="AT3898" s="13">
        <f t="shared" si="6330"/>
        <v>0</v>
      </c>
      <c r="AU3898" s="13">
        <f t="shared" ref="AU3898:AU3906" si="6331">F3898*Z3898</f>
        <v>0</v>
      </c>
      <c r="AV3898" s="13">
        <f t="shared" ref="AV3898:AV3906" si="6332">G3898*AA3898</f>
        <v>0</v>
      </c>
      <c r="AW3898" s="13">
        <f t="shared" ref="AW3898:AW3906" si="6333">H3898*AB3898</f>
        <v>0</v>
      </c>
      <c r="AX3898" s="13">
        <f t="shared" ref="AX3898:AX3906" si="6334">I3898*AC3898</f>
        <v>0</v>
      </c>
      <c r="AY3898" s="13">
        <f t="shared" ref="AY3898:AY3906" si="6335">J3898*AD3898</f>
        <v>0</v>
      </c>
      <c r="AZ3898" s="13">
        <f t="shared" ref="AZ3898:AZ3906" si="6336">K3898*AE3898</f>
        <v>0</v>
      </c>
      <c r="BA3898" s="13">
        <f t="shared" ref="BA3898:BA3906" si="6337">L3898*AF3898</f>
        <v>0</v>
      </c>
      <c r="BB3898" s="13">
        <f t="shared" ref="BB3898:BB3906" si="6338">M3898*AG3898</f>
        <v>0</v>
      </c>
      <c r="BC3898" s="13">
        <f t="shared" ref="BC3898:BC3906" si="6339">N3898*AH3898</f>
        <v>0</v>
      </c>
      <c r="BD3898" s="13">
        <f t="shared" ref="BD3898:BD3906" si="6340">O3898*AI3898</f>
        <v>0</v>
      </c>
      <c r="BE3898" s="13">
        <f t="shared" ref="BE3898:BE3906" si="6341">P3898*AJ3898</f>
        <v>0</v>
      </c>
      <c r="BF3898" s="13">
        <f t="shared" ref="BF3898:BF3906" si="6342">Q3898*AK3898</f>
        <v>0</v>
      </c>
      <c r="BG3898" s="13">
        <f t="shared" ref="BG3898:BG3906" si="6343">R3898*AL3898</f>
        <v>0</v>
      </c>
      <c r="BH3898" s="13">
        <f t="shared" ref="BH3898:BH3906" si="6344">S3898*AM3898</f>
        <v>0</v>
      </c>
      <c r="BI3898" s="13">
        <f t="shared" ref="BI3898:BI3906" si="6345">T3898*AN3898</f>
        <v>0</v>
      </c>
      <c r="BJ3898" s="12">
        <f>SUM(AT3898:BI3898)</f>
        <v>0</v>
      </c>
    </row>
    <row r="3899" spans="1:62" ht="15.75">
      <c r="A3899" s="14"/>
      <c r="B3899" s="15"/>
      <c r="C3899" s="12"/>
      <c r="D3899" s="12"/>
      <c r="E3899" s="12"/>
      <c r="F3899" s="12"/>
      <c r="G3899" s="12"/>
      <c r="H3899" s="12"/>
      <c r="I3899" s="12"/>
      <c r="J3899" s="12"/>
      <c r="K3899" s="12"/>
      <c r="L3899" s="12"/>
      <c r="M3899" s="12"/>
      <c r="N3899" s="12"/>
      <c r="O3899" s="12"/>
      <c r="P3899" s="12"/>
      <c r="Q3899" s="12"/>
      <c r="R3899" s="12"/>
      <c r="S3899" s="12"/>
      <c r="T3899" s="12"/>
      <c r="U3899" s="12"/>
      <c r="W3899" s="23" t="s">
        <v>25</v>
      </c>
      <c r="X3899" s="24">
        <v>0.22500000000000001</v>
      </c>
      <c r="Y3899" s="24">
        <v>0.22500000000000001</v>
      </c>
      <c r="Z3899" s="24">
        <v>0.22500000000000001</v>
      </c>
      <c r="AA3899" s="24">
        <v>0.22500000000000001</v>
      </c>
      <c r="AB3899" s="24">
        <v>0.22500000000000001</v>
      </c>
      <c r="AC3899" s="24">
        <v>0.22500000000000001</v>
      </c>
      <c r="AD3899" s="24">
        <v>0.22500000000000001</v>
      </c>
      <c r="AE3899" s="24">
        <v>0.22500000000000001</v>
      </c>
      <c r="AF3899" s="24">
        <v>0.22500000000000001</v>
      </c>
      <c r="AG3899" s="24">
        <v>0.22500000000000001</v>
      </c>
      <c r="AH3899" s="24">
        <v>0.22500000000000001</v>
      </c>
      <c r="AI3899" s="24">
        <v>0.22500000000000001</v>
      </c>
      <c r="AJ3899" s="24">
        <v>0.22500000000000001</v>
      </c>
      <c r="AK3899" s="24">
        <v>0.22500000000000001</v>
      </c>
      <c r="AL3899" s="24">
        <v>0.22500000000000001</v>
      </c>
      <c r="AM3899" s="24">
        <v>0.22500000000000001</v>
      </c>
      <c r="AN3899" s="24">
        <v>0.22500000000000001</v>
      </c>
      <c r="AP3899" s="14"/>
      <c r="AQ3899" s="15">
        <f>AQ3886+1</f>
        <v>44493</v>
      </c>
      <c r="AR3899" s="12" t="s">
        <v>25</v>
      </c>
      <c r="AS3899" s="13">
        <f t="shared" si="6330"/>
        <v>0</v>
      </c>
      <c r="AT3899" s="13">
        <f t="shared" si="6330"/>
        <v>0</v>
      </c>
      <c r="AU3899" s="13">
        <f t="shared" si="6331"/>
        <v>0</v>
      </c>
      <c r="AV3899" s="13">
        <f t="shared" si="6332"/>
        <v>0</v>
      </c>
      <c r="AW3899" s="13">
        <f t="shared" si="6333"/>
        <v>0</v>
      </c>
      <c r="AX3899" s="13">
        <f t="shared" si="6334"/>
        <v>0</v>
      </c>
      <c r="AY3899" s="13">
        <f t="shared" si="6335"/>
        <v>0</v>
      </c>
      <c r="AZ3899" s="13">
        <f t="shared" si="6336"/>
        <v>0</v>
      </c>
      <c r="BA3899" s="13">
        <f t="shared" si="6337"/>
        <v>0</v>
      </c>
      <c r="BB3899" s="13">
        <f t="shared" si="6338"/>
        <v>0</v>
      </c>
      <c r="BC3899" s="13">
        <f t="shared" si="6339"/>
        <v>0</v>
      </c>
      <c r="BD3899" s="13">
        <f t="shared" si="6340"/>
        <v>0</v>
      </c>
      <c r="BE3899" s="13">
        <f t="shared" si="6341"/>
        <v>0</v>
      </c>
      <c r="BF3899" s="13">
        <f t="shared" si="6342"/>
        <v>0</v>
      </c>
      <c r="BG3899" s="13">
        <f t="shared" si="6343"/>
        <v>0</v>
      </c>
      <c r="BH3899" s="13">
        <f t="shared" si="6344"/>
        <v>0</v>
      </c>
      <c r="BI3899" s="13">
        <f t="shared" si="6345"/>
        <v>0</v>
      </c>
      <c r="BJ3899" s="12">
        <f t="shared" ref="BJ3899:BJ3906" si="6346">SUM(AT3899:BI3899)</f>
        <v>0</v>
      </c>
    </row>
    <row r="3900" spans="1:62" ht="15.75">
      <c r="A3900" s="14"/>
      <c r="B3900" s="14"/>
      <c r="C3900" s="12"/>
      <c r="D3900" s="12"/>
      <c r="E3900" s="12"/>
      <c r="F3900" s="12"/>
      <c r="G3900" s="12"/>
      <c r="H3900" s="12"/>
      <c r="I3900" s="12"/>
      <c r="J3900" s="12"/>
      <c r="K3900" s="12"/>
      <c r="L3900" s="12"/>
      <c r="M3900" s="12"/>
      <c r="N3900" s="12"/>
      <c r="O3900" s="12"/>
      <c r="P3900" s="12"/>
      <c r="Q3900" s="12"/>
      <c r="R3900" s="12"/>
      <c r="S3900" s="12"/>
      <c r="T3900" s="12"/>
      <c r="U3900" s="12"/>
      <c r="W3900" s="23" t="s">
        <v>26</v>
      </c>
      <c r="X3900" s="24">
        <v>0.35</v>
      </c>
      <c r="Y3900" s="24">
        <v>0.35</v>
      </c>
      <c r="Z3900" s="24">
        <v>0.35</v>
      </c>
      <c r="AA3900" s="24">
        <v>0.35</v>
      </c>
      <c r="AB3900" s="24">
        <v>0.35</v>
      </c>
      <c r="AC3900" s="24">
        <v>0.35</v>
      </c>
      <c r="AD3900" s="24">
        <v>0.35</v>
      </c>
      <c r="AE3900" s="24">
        <v>0.35</v>
      </c>
      <c r="AF3900" s="24">
        <v>0.35</v>
      </c>
      <c r="AG3900" s="24">
        <v>0.35</v>
      </c>
      <c r="AH3900" s="24">
        <v>0.35</v>
      </c>
      <c r="AI3900" s="24">
        <v>0.35</v>
      </c>
      <c r="AJ3900" s="24">
        <v>0.35</v>
      </c>
      <c r="AK3900" s="24">
        <v>0.35</v>
      </c>
      <c r="AL3900" s="24">
        <v>0.35</v>
      </c>
      <c r="AM3900" s="24">
        <v>0.35</v>
      </c>
      <c r="AN3900" s="24">
        <v>0.35</v>
      </c>
      <c r="AP3900" s="14"/>
      <c r="AQ3900" s="14"/>
      <c r="AR3900" s="12" t="s">
        <v>26</v>
      </c>
      <c r="AS3900" s="13">
        <f t="shared" si="6330"/>
        <v>0</v>
      </c>
      <c r="AT3900" s="13">
        <f t="shared" si="6330"/>
        <v>0</v>
      </c>
      <c r="AU3900" s="13">
        <f t="shared" si="6331"/>
        <v>0</v>
      </c>
      <c r="AV3900" s="13">
        <f t="shared" si="6332"/>
        <v>0</v>
      </c>
      <c r="AW3900" s="13">
        <f t="shared" si="6333"/>
        <v>0</v>
      </c>
      <c r="AX3900" s="13">
        <f t="shared" si="6334"/>
        <v>0</v>
      </c>
      <c r="AY3900" s="13">
        <f t="shared" si="6335"/>
        <v>0</v>
      </c>
      <c r="AZ3900" s="13">
        <f t="shared" si="6336"/>
        <v>0</v>
      </c>
      <c r="BA3900" s="13">
        <f t="shared" si="6337"/>
        <v>0</v>
      </c>
      <c r="BB3900" s="13">
        <f t="shared" si="6338"/>
        <v>0</v>
      </c>
      <c r="BC3900" s="13">
        <f t="shared" si="6339"/>
        <v>0</v>
      </c>
      <c r="BD3900" s="13">
        <f t="shared" si="6340"/>
        <v>0</v>
      </c>
      <c r="BE3900" s="13">
        <f t="shared" si="6341"/>
        <v>0</v>
      </c>
      <c r="BF3900" s="13">
        <f t="shared" si="6342"/>
        <v>0</v>
      </c>
      <c r="BG3900" s="13">
        <f t="shared" si="6343"/>
        <v>0</v>
      </c>
      <c r="BH3900" s="13">
        <f t="shared" si="6344"/>
        <v>0</v>
      </c>
      <c r="BI3900" s="13">
        <f t="shared" si="6345"/>
        <v>0</v>
      </c>
      <c r="BJ3900" s="12">
        <f t="shared" si="6346"/>
        <v>0</v>
      </c>
    </row>
    <row r="3901" spans="1:62" ht="15.75">
      <c r="A3901" s="14"/>
      <c r="B3901" s="14"/>
      <c r="C3901" s="12"/>
      <c r="D3901" s="12"/>
      <c r="E3901" s="12"/>
      <c r="F3901" s="12"/>
      <c r="G3901" s="12"/>
      <c r="H3901" s="12"/>
      <c r="I3901" s="12"/>
      <c r="J3901" s="12"/>
      <c r="K3901" s="12"/>
      <c r="L3901" s="12"/>
      <c r="M3901" s="12"/>
      <c r="N3901" s="12"/>
      <c r="O3901" s="12"/>
      <c r="P3901" s="12"/>
      <c r="Q3901" s="12"/>
      <c r="R3901" s="12"/>
      <c r="S3901" s="12"/>
      <c r="T3901" s="12"/>
      <c r="U3901" s="12"/>
      <c r="W3901" s="23" t="s">
        <v>27</v>
      </c>
      <c r="X3901" s="24">
        <v>0.43</v>
      </c>
      <c r="Y3901" s="24">
        <v>0.43</v>
      </c>
      <c r="Z3901" s="24">
        <v>0.43</v>
      </c>
      <c r="AA3901" s="24">
        <v>0.43</v>
      </c>
      <c r="AB3901" s="24">
        <v>0.43</v>
      </c>
      <c r="AC3901" s="24">
        <v>0.43</v>
      </c>
      <c r="AD3901" s="24">
        <v>0.43</v>
      </c>
      <c r="AE3901" s="24">
        <v>0.43</v>
      </c>
      <c r="AF3901" s="24">
        <v>0.43</v>
      </c>
      <c r="AG3901" s="24">
        <v>0.43</v>
      </c>
      <c r="AH3901" s="24">
        <v>0.43</v>
      </c>
      <c r="AI3901" s="24">
        <v>0.43</v>
      </c>
      <c r="AJ3901" s="24">
        <v>0.43</v>
      </c>
      <c r="AK3901" s="24">
        <v>0.43</v>
      </c>
      <c r="AL3901" s="24">
        <v>0.43</v>
      </c>
      <c r="AM3901" s="24">
        <v>0.43</v>
      </c>
      <c r="AN3901" s="24">
        <v>0.43</v>
      </c>
      <c r="AP3901" s="14"/>
      <c r="AQ3901" s="14"/>
      <c r="AR3901" s="12" t="s">
        <v>27</v>
      </c>
      <c r="AS3901" s="13">
        <f t="shared" si="6330"/>
        <v>0</v>
      </c>
      <c r="AT3901" s="13">
        <f t="shared" si="6330"/>
        <v>0</v>
      </c>
      <c r="AU3901" s="13">
        <f t="shared" si="6331"/>
        <v>0</v>
      </c>
      <c r="AV3901" s="13">
        <f t="shared" si="6332"/>
        <v>0</v>
      </c>
      <c r="AW3901" s="13">
        <f t="shared" si="6333"/>
        <v>0</v>
      </c>
      <c r="AX3901" s="13">
        <f t="shared" si="6334"/>
        <v>0</v>
      </c>
      <c r="AY3901" s="13">
        <f t="shared" si="6335"/>
        <v>0</v>
      </c>
      <c r="AZ3901" s="13">
        <f t="shared" si="6336"/>
        <v>0</v>
      </c>
      <c r="BA3901" s="13">
        <f t="shared" si="6337"/>
        <v>0</v>
      </c>
      <c r="BB3901" s="13">
        <f t="shared" si="6338"/>
        <v>0</v>
      </c>
      <c r="BC3901" s="13">
        <f t="shared" si="6339"/>
        <v>0</v>
      </c>
      <c r="BD3901" s="13">
        <f t="shared" si="6340"/>
        <v>0</v>
      </c>
      <c r="BE3901" s="13">
        <f t="shared" si="6341"/>
        <v>0</v>
      </c>
      <c r="BF3901" s="13">
        <f t="shared" si="6342"/>
        <v>0</v>
      </c>
      <c r="BG3901" s="13">
        <f t="shared" si="6343"/>
        <v>0</v>
      </c>
      <c r="BH3901" s="13">
        <f t="shared" si="6344"/>
        <v>0</v>
      </c>
      <c r="BI3901" s="13">
        <f t="shared" si="6345"/>
        <v>0</v>
      </c>
      <c r="BJ3901" s="12">
        <f t="shared" si="6346"/>
        <v>0</v>
      </c>
    </row>
    <row r="3902" spans="1:62" ht="15.75">
      <c r="A3902" s="14"/>
      <c r="B3902" s="14"/>
      <c r="C3902" s="12"/>
      <c r="D3902" s="12"/>
      <c r="E3902" s="12"/>
      <c r="F3902" s="12"/>
      <c r="G3902" s="12"/>
      <c r="H3902" s="12"/>
      <c r="I3902" s="12"/>
      <c r="J3902" s="12"/>
      <c r="K3902" s="12"/>
      <c r="L3902" s="12"/>
      <c r="M3902" s="12"/>
      <c r="N3902" s="12"/>
      <c r="O3902" s="12"/>
      <c r="P3902" s="12"/>
      <c r="Q3902" s="12"/>
      <c r="R3902" s="12"/>
      <c r="S3902" s="12"/>
      <c r="T3902" s="12"/>
      <c r="U3902" s="12"/>
      <c r="W3902" s="23" t="s">
        <v>28</v>
      </c>
      <c r="X3902" s="24">
        <v>0.5</v>
      </c>
      <c r="Y3902" s="24">
        <v>0.5</v>
      </c>
      <c r="Z3902" s="24">
        <v>0.5</v>
      </c>
      <c r="AA3902" s="24">
        <v>0.5</v>
      </c>
      <c r="AB3902" s="24">
        <v>0.5</v>
      </c>
      <c r="AC3902" s="24">
        <v>0.5</v>
      </c>
      <c r="AD3902" s="24">
        <v>0.5</v>
      </c>
      <c r="AE3902" s="24">
        <v>0.5</v>
      </c>
      <c r="AF3902" s="24">
        <v>0.5</v>
      </c>
      <c r="AG3902" s="24">
        <v>0.5</v>
      </c>
      <c r="AH3902" s="24">
        <v>0.5</v>
      </c>
      <c r="AI3902" s="24">
        <v>0.5</v>
      </c>
      <c r="AJ3902" s="24">
        <v>0.5</v>
      </c>
      <c r="AK3902" s="24">
        <v>0.5</v>
      </c>
      <c r="AL3902" s="24">
        <v>0.5</v>
      </c>
      <c r="AM3902" s="24">
        <v>0.5</v>
      </c>
      <c r="AN3902" s="24">
        <v>0.5</v>
      </c>
      <c r="AP3902" s="14"/>
      <c r="AQ3902" s="14"/>
      <c r="AR3902" s="12" t="s">
        <v>28</v>
      </c>
      <c r="AS3902" s="13">
        <f t="shared" si="6330"/>
        <v>0</v>
      </c>
      <c r="AT3902" s="13">
        <f t="shared" si="6330"/>
        <v>0</v>
      </c>
      <c r="AU3902" s="13">
        <f t="shared" si="6331"/>
        <v>0</v>
      </c>
      <c r="AV3902" s="13">
        <f t="shared" si="6332"/>
        <v>0</v>
      </c>
      <c r="AW3902" s="13">
        <f t="shared" si="6333"/>
        <v>0</v>
      </c>
      <c r="AX3902" s="13">
        <f t="shared" si="6334"/>
        <v>0</v>
      </c>
      <c r="AY3902" s="13">
        <f t="shared" si="6335"/>
        <v>0</v>
      </c>
      <c r="AZ3902" s="13">
        <f t="shared" si="6336"/>
        <v>0</v>
      </c>
      <c r="BA3902" s="13">
        <f t="shared" si="6337"/>
        <v>0</v>
      </c>
      <c r="BB3902" s="13">
        <f t="shared" si="6338"/>
        <v>0</v>
      </c>
      <c r="BC3902" s="13">
        <f t="shared" si="6339"/>
        <v>0</v>
      </c>
      <c r="BD3902" s="13">
        <f t="shared" si="6340"/>
        <v>0</v>
      </c>
      <c r="BE3902" s="13">
        <f t="shared" si="6341"/>
        <v>0</v>
      </c>
      <c r="BF3902" s="13">
        <f t="shared" si="6342"/>
        <v>0</v>
      </c>
      <c r="BG3902" s="13">
        <f t="shared" si="6343"/>
        <v>0</v>
      </c>
      <c r="BH3902" s="13">
        <f t="shared" si="6344"/>
        <v>0</v>
      </c>
      <c r="BI3902" s="13">
        <f t="shared" si="6345"/>
        <v>0</v>
      </c>
      <c r="BJ3902" s="12">
        <f t="shared" si="6346"/>
        <v>0</v>
      </c>
    </row>
    <row r="3903" spans="1:62" ht="15.75">
      <c r="A3903" s="14"/>
      <c r="B3903" s="14"/>
      <c r="C3903" s="12"/>
      <c r="D3903" s="12"/>
      <c r="E3903" s="12"/>
      <c r="F3903" s="12"/>
      <c r="G3903" s="12"/>
      <c r="H3903" s="12"/>
      <c r="I3903" s="12"/>
      <c r="J3903" s="12"/>
      <c r="K3903" s="12"/>
      <c r="L3903" s="12"/>
      <c r="M3903" s="12"/>
      <c r="N3903" s="12"/>
      <c r="O3903" s="12"/>
      <c r="P3903" s="12"/>
      <c r="Q3903" s="12"/>
      <c r="R3903" s="12"/>
      <c r="S3903" s="12"/>
      <c r="T3903" s="12"/>
      <c r="U3903" s="12"/>
      <c r="W3903" s="23" t="s">
        <v>50</v>
      </c>
      <c r="X3903" s="24">
        <v>8.5000000000000006E-2</v>
      </c>
      <c r="Y3903" s="24">
        <v>8.5000000000000006E-2</v>
      </c>
      <c r="Z3903" s="24">
        <v>8.5000000000000006E-2</v>
      </c>
      <c r="AA3903" s="24">
        <v>8.5000000000000006E-2</v>
      </c>
      <c r="AB3903" s="24">
        <v>8.5000000000000006E-2</v>
      </c>
      <c r="AC3903" s="24">
        <v>8.5000000000000006E-2</v>
      </c>
      <c r="AD3903" s="24">
        <v>8.5000000000000006E-2</v>
      </c>
      <c r="AE3903" s="24">
        <v>8.5000000000000006E-2</v>
      </c>
      <c r="AF3903" s="24">
        <v>8.5000000000000006E-2</v>
      </c>
      <c r="AG3903" s="24">
        <v>8.5000000000000006E-2</v>
      </c>
      <c r="AH3903" s="24">
        <v>8.5000000000000006E-2</v>
      </c>
      <c r="AI3903" s="24">
        <v>8.5000000000000006E-2</v>
      </c>
      <c r="AJ3903" s="24">
        <v>8.5000000000000006E-2</v>
      </c>
      <c r="AK3903" s="24">
        <v>8.5000000000000006E-2</v>
      </c>
      <c r="AL3903" s="24">
        <v>8.5000000000000006E-2</v>
      </c>
      <c r="AM3903" s="24">
        <v>8.5000000000000006E-2</v>
      </c>
      <c r="AN3903" s="24">
        <v>8.5000000000000006E-2</v>
      </c>
      <c r="AP3903" s="14"/>
      <c r="AQ3903" s="14"/>
      <c r="AR3903" s="12" t="s">
        <v>29</v>
      </c>
      <c r="AS3903" s="13">
        <f t="shared" si="6330"/>
        <v>0</v>
      </c>
      <c r="AT3903" s="13">
        <f t="shared" si="6330"/>
        <v>0</v>
      </c>
      <c r="AU3903" s="13">
        <f t="shared" si="6331"/>
        <v>0</v>
      </c>
      <c r="AV3903" s="13">
        <f t="shared" si="6332"/>
        <v>0</v>
      </c>
      <c r="AW3903" s="13">
        <f t="shared" si="6333"/>
        <v>0</v>
      </c>
      <c r="AX3903" s="13">
        <f t="shared" si="6334"/>
        <v>0</v>
      </c>
      <c r="AY3903" s="13">
        <f t="shared" si="6335"/>
        <v>0</v>
      </c>
      <c r="AZ3903" s="13">
        <f t="shared" si="6336"/>
        <v>0</v>
      </c>
      <c r="BA3903" s="13">
        <f t="shared" si="6337"/>
        <v>0</v>
      </c>
      <c r="BB3903" s="13">
        <f t="shared" si="6338"/>
        <v>0</v>
      </c>
      <c r="BC3903" s="13">
        <f t="shared" si="6339"/>
        <v>0</v>
      </c>
      <c r="BD3903" s="13">
        <f t="shared" si="6340"/>
        <v>0</v>
      </c>
      <c r="BE3903" s="13">
        <f t="shared" si="6341"/>
        <v>0</v>
      </c>
      <c r="BF3903" s="13">
        <f t="shared" si="6342"/>
        <v>0</v>
      </c>
      <c r="BG3903" s="13">
        <f t="shared" si="6343"/>
        <v>0</v>
      </c>
      <c r="BH3903" s="13">
        <f t="shared" si="6344"/>
        <v>0</v>
      </c>
      <c r="BI3903" s="13">
        <f t="shared" si="6345"/>
        <v>0</v>
      </c>
      <c r="BJ3903" s="12">
        <f t="shared" si="6346"/>
        <v>0</v>
      </c>
    </row>
    <row r="3904" spans="1:62" ht="15.75">
      <c r="A3904" s="14"/>
      <c r="B3904" s="14"/>
      <c r="C3904" s="12"/>
      <c r="D3904" s="12"/>
      <c r="E3904" s="12"/>
      <c r="F3904" s="12"/>
      <c r="G3904" s="12"/>
      <c r="H3904" s="12"/>
      <c r="I3904" s="12"/>
      <c r="J3904" s="12"/>
      <c r="K3904" s="12"/>
      <c r="L3904" s="12"/>
      <c r="M3904" s="12"/>
      <c r="N3904" s="12"/>
      <c r="O3904" s="12"/>
      <c r="P3904" s="12"/>
      <c r="Q3904" s="12"/>
      <c r="R3904" s="12"/>
      <c r="S3904" s="12"/>
      <c r="T3904" s="12"/>
      <c r="U3904" s="12"/>
      <c r="W3904" s="23" t="s">
        <v>51</v>
      </c>
      <c r="X3904" s="24">
        <v>0.59</v>
      </c>
      <c r="Y3904" s="24">
        <v>0.59</v>
      </c>
      <c r="Z3904" s="24">
        <v>0.59</v>
      </c>
      <c r="AA3904" s="24">
        <v>0.59</v>
      </c>
      <c r="AB3904" s="24">
        <v>0.59</v>
      </c>
      <c r="AC3904" s="24">
        <v>0.59</v>
      </c>
      <c r="AD3904" s="24">
        <v>0.59</v>
      </c>
      <c r="AE3904" s="24">
        <v>0.59</v>
      </c>
      <c r="AF3904" s="24">
        <v>0.59</v>
      </c>
      <c r="AG3904" s="24">
        <v>0.59</v>
      </c>
      <c r="AH3904" s="24">
        <v>0.59</v>
      </c>
      <c r="AI3904" s="24">
        <v>0.59</v>
      </c>
      <c r="AJ3904" s="24">
        <v>0.59</v>
      </c>
      <c r="AK3904" s="24">
        <v>0.59</v>
      </c>
      <c r="AL3904" s="24">
        <v>0.59</v>
      </c>
      <c r="AM3904" s="24">
        <v>0.59</v>
      </c>
      <c r="AN3904" s="24">
        <v>0.59</v>
      </c>
      <c r="AP3904" s="14"/>
      <c r="AQ3904" s="14"/>
      <c r="AR3904" s="12" t="s">
        <v>30</v>
      </c>
      <c r="AS3904" s="13">
        <f t="shared" si="6330"/>
        <v>0</v>
      </c>
      <c r="AT3904" s="13">
        <f t="shared" si="6330"/>
        <v>0</v>
      </c>
      <c r="AU3904" s="13">
        <f t="shared" si="6331"/>
        <v>0</v>
      </c>
      <c r="AV3904" s="13">
        <f t="shared" si="6332"/>
        <v>0</v>
      </c>
      <c r="AW3904" s="13">
        <f t="shared" si="6333"/>
        <v>0</v>
      </c>
      <c r="AX3904" s="13">
        <f t="shared" si="6334"/>
        <v>0</v>
      </c>
      <c r="AY3904" s="13">
        <f t="shared" si="6335"/>
        <v>0</v>
      </c>
      <c r="AZ3904" s="13">
        <f t="shared" si="6336"/>
        <v>0</v>
      </c>
      <c r="BA3904" s="13">
        <f t="shared" si="6337"/>
        <v>0</v>
      </c>
      <c r="BB3904" s="13">
        <f t="shared" si="6338"/>
        <v>0</v>
      </c>
      <c r="BC3904" s="13">
        <f t="shared" si="6339"/>
        <v>0</v>
      </c>
      <c r="BD3904" s="13">
        <f t="shared" si="6340"/>
        <v>0</v>
      </c>
      <c r="BE3904" s="13">
        <f t="shared" si="6341"/>
        <v>0</v>
      </c>
      <c r="BF3904" s="13">
        <f t="shared" si="6342"/>
        <v>0</v>
      </c>
      <c r="BG3904" s="13">
        <f t="shared" si="6343"/>
        <v>0</v>
      </c>
      <c r="BH3904" s="13">
        <f t="shared" si="6344"/>
        <v>0</v>
      </c>
      <c r="BI3904" s="13">
        <f t="shared" si="6345"/>
        <v>0</v>
      </c>
      <c r="BJ3904" s="12">
        <f t="shared" si="6346"/>
        <v>0</v>
      </c>
    </row>
    <row r="3905" spans="1:62" ht="15.75">
      <c r="A3905" s="14"/>
      <c r="B3905" s="14"/>
      <c r="C3905" s="12"/>
      <c r="D3905" s="12"/>
      <c r="E3905" s="12"/>
      <c r="F3905" s="12"/>
      <c r="G3905" s="12"/>
      <c r="H3905" s="12"/>
      <c r="I3905" s="12"/>
      <c r="J3905" s="12"/>
      <c r="K3905" s="12"/>
      <c r="L3905" s="12"/>
      <c r="M3905" s="12"/>
      <c r="N3905" s="12"/>
      <c r="O3905" s="12"/>
      <c r="P3905" s="12"/>
      <c r="Q3905" s="12"/>
      <c r="R3905" s="12"/>
      <c r="S3905" s="12"/>
      <c r="T3905" s="12"/>
      <c r="U3905" s="12"/>
      <c r="W3905" s="23" t="s">
        <v>31</v>
      </c>
      <c r="X3905" s="24">
        <v>0.56999999999999995</v>
      </c>
      <c r="Y3905" s="24">
        <v>0.56999999999999995</v>
      </c>
      <c r="Z3905" s="24">
        <v>0.56999999999999995</v>
      </c>
      <c r="AA3905" s="24">
        <v>0.56999999999999995</v>
      </c>
      <c r="AB3905" s="24">
        <v>0.56999999999999995</v>
      </c>
      <c r="AC3905" s="24">
        <v>0.56999999999999995</v>
      </c>
      <c r="AD3905" s="24">
        <v>0.56999999999999995</v>
      </c>
      <c r="AE3905" s="24">
        <v>0.56999999999999995</v>
      </c>
      <c r="AF3905" s="24">
        <v>0.56999999999999995</v>
      </c>
      <c r="AG3905" s="24">
        <v>0.56999999999999995</v>
      </c>
      <c r="AH3905" s="24">
        <v>0.56999999999999995</v>
      </c>
      <c r="AI3905" s="24">
        <v>0.56999999999999995</v>
      </c>
      <c r="AJ3905" s="24">
        <v>0.56999999999999995</v>
      </c>
      <c r="AK3905" s="24">
        <v>0.56999999999999995</v>
      </c>
      <c r="AL3905" s="24">
        <v>0.56999999999999995</v>
      </c>
      <c r="AM3905" s="24">
        <v>0.56999999999999995</v>
      </c>
      <c r="AN3905" s="24">
        <v>0.56999999999999995</v>
      </c>
      <c r="AP3905" s="14"/>
      <c r="AQ3905" s="14"/>
      <c r="AR3905" s="12" t="s">
        <v>31</v>
      </c>
      <c r="AS3905" s="13">
        <f t="shared" si="6330"/>
        <v>0</v>
      </c>
      <c r="AT3905" s="13">
        <f t="shared" si="6330"/>
        <v>0</v>
      </c>
      <c r="AU3905" s="13">
        <f t="shared" si="6331"/>
        <v>0</v>
      </c>
      <c r="AV3905" s="13">
        <f t="shared" si="6332"/>
        <v>0</v>
      </c>
      <c r="AW3905" s="13">
        <f t="shared" si="6333"/>
        <v>0</v>
      </c>
      <c r="AX3905" s="13">
        <f t="shared" si="6334"/>
        <v>0</v>
      </c>
      <c r="AY3905" s="13">
        <f t="shared" si="6335"/>
        <v>0</v>
      </c>
      <c r="AZ3905" s="13">
        <f t="shared" si="6336"/>
        <v>0</v>
      </c>
      <c r="BA3905" s="13">
        <f t="shared" si="6337"/>
        <v>0</v>
      </c>
      <c r="BB3905" s="13">
        <f t="shared" si="6338"/>
        <v>0</v>
      </c>
      <c r="BC3905" s="13">
        <f t="shared" si="6339"/>
        <v>0</v>
      </c>
      <c r="BD3905" s="13">
        <f t="shared" si="6340"/>
        <v>0</v>
      </c>
      <c r="BE3905" s="13">
        <f t="shared" si="6341"/>
        <v>0</v>
      </c>
      <c r="BF3905" s="13">
        <f t="shared" si="6342"/>
        <v>0</v>
      </c>
      <c r="BG3905" s="13">
        <f t="shared" si="6343"/>
        <v>0</v>
      </c>
      <c r="BH3905" s="13">
        <f t="shared" si="6344"/>
        <v>0</v>
      </c>
      <c r="BI3905" s="13">
        <f t="shared" si="6345"/>
        <v>0</v>
      </c>
      <c r="BJ3905" s="12">
        <f t="shared" si="6346"/>
        <v>0</v>
      </c>
    </row>
    <row r="3906" spans="1:62" ht="15.75">
      <c r="A3906" s="16"/>
      <c r="B3906" s="16"/>
      <c r="C3906" s="12"/>
      <c r="D3906" s="12"/>
      <c r="E3906" s="12"/>
      <c r="F3906" s="12"/>
      <c r="G3906" s="12"/>
      <c r="H3906" s="12"/>
      <c r="I3906" s="12"/>
      <c r="J3906" s="12"/>
      <c r="K3906" s="12"/>
      <c r="L3906" s="12"/>
      <c r="M3906" s="12"/>
      <c r="N3906" s="12"/>
      <c r="O3906" s="12"/>
      <c r="P3906" s="12"/>
      <c r="Q3906" s="12"/>
      <c r="R3906" s="12"/>
      <c r="S3906" s="12"/>
      <c r="T3906" s="12"/>
      <c r="U3906" s="12"/>
      <c r="W3906" s="23" t="s">
        <v>32</v>
      </c>
      <c r="X3906" s="24">
        <v>0.4</v>
      </c>
      <c r="Y3906" s="24">
        <v>0.4</v>
      </c>
      <c r="Z3906" s="24">
        <v>0.4</v>
      </c>
      <c r="AA3906" s="24">
        <v>0.4</v>
      </c>
      <c r="AB3906" s="24">
        <v>0.4</v>
      </c>
      <c r="AC3906" s="24">
        <v>0.4</v>
      </c>
      <c r="AD3906" s="24">
        <v>0.4</v>
      </c>
      <c r="AE3906" s="24">
        <v>0.4</v>
      </c>
      <c r="AF3906" s="24">
        <v>0.4</v>
      </c>
      <c r="AG3906" s="24">
        <v>0.4</v>
      </c>
      <c r="AH3906" s="24">
        <v>0.4</v>
      </c>
      <c r="AI3906" s="24">
        <v>0.4</v>
      </c>
      <c r="AJ3906" s="24">
        <v>0.4</v>
      </c>
      <c r="AK3906" s="24">
        <v>0.4</v>
      </c>
      <c r="AL3906" s="24">
        <v>0.4</v>
      </c>
      <c r="AM3906" s="24">
        <v>0.4</v>
      </c>
      <c r="AN3906" s="24">
        <v>0.4</v>
      </c>
      <c r="AP3906" s="16"/>
      <c r="AQ3906" s="16"/>
      <c r="AR3906" s="12" t="s">
        <v>32</v>
      </c>
      <c r="AS3906" s="13">
        <f t="shared" si="6330"/>
        <v>0</v>
      </c>
      <c r="AT3906" s="13">
        <f t="shared" si="6330"/>
        <v>0</v>
      </c>
      <c r="AU3906" s="13">
        <f t="shared" si="6331"/>
        <v>0</v>
      </c>
      <c r="AV3906" s="13">
        <f t="shared" si="6332"/>
        <v>0</v>
      </c>
      <c r="AW3906" s="13">
        <f t="shared" si="6333"/>
        <v>0</v>
      </c>
      <c r="AX3906" s="13">
        <f t="shared" si="6334"/>
        <v>0</v>
      </c>
      <c r="AY3906" s="13">
        <f t="shared" si="6335"/>
        <v>0</v>
      </c>
      <c r="AZ3906" s="13">
        <f t="shared" si="6336"/>
        <v>0</v>
      </c>
      <c r="BA3906" s="13">
        <f t="shared" si="6337"/>
        <v>0</v>
      </c>
      <c r="BB3906" s="13">
        <f t="shared" si="6338"/>
        <v>0</v>
      </c>
      <c r="BC3906" s="13">
        <f t="shared" si="6339"/>
        <v>0</v>
      </c>
      <c r="BD3906" s="13">
        <f t="shared" si="6340"/>
        <v>0</v>
      </c>
      <c r="BE3906" s="13">
        <f t="shared" si="6341"/>
        <v>0</v>
      </c>
      <c r="BF3906" s="13">
        <f t="shared" si="6342"/>
        <v>0</v>
      </c>
      <c r="BG3906" s="13">
        <f t="shared" si="6343"/>
        <v>0</v>
      </c>
      <c r="BH3906" s="13">
        <f t="shared" si="6344"/>
        <v>0</v>
      </c>
      <c r="BI3906" s="13">
        <f t="shared" si="6345"/>
        <v>0</v>
      </c>
      <c r="BJ3906" s="12">
        <f t="shared" si="6346"/>
        <v>0</v>
      </c>
    </row>
    <row r="3907" spans="1:62">
      <c r="A3907" s="17"/>
      <c r="B3907" s="18"/>
      <c r="C3907" s="19"/>
      <c r="D3907" s="19"/>
      <c r="E3907" s="19"/>
      <c r="F3907" s="19"/>
      <c r="G3907" s="19"/>
      <c r="H3907" s="19"/>
      <c r="I3907" s="19"/>
      <c r="J3907" s="19"/>
      <c r="K3907" s="19"/>
      <c r="L3907" s="19"/>
      <c r="M3907" s="19"/>
      <c r="N3907" s="19"/>
      <c r="O3907" s="19"/>
      <c r="P3907" s="19"/>
      <c r="Q3907" s="19"/>
      <c r="R3907" s="19"/>
      <c r="S3907" s="19"/>
      <c r="T3907" s="19"/>
      <c r="U3907" s="19"/>
      <c r="AP3907" s="35"/>
      <c r="AQ3907" s="36"/>
      <c r="AR3907" s="37" t="s">
        <v>33</v>
      </c>
      <c r="AS3907" s="37">
        <f>SUM(AS3898:AS3906)</f>
        <v>0</v>
      </c>
      <c r="AT3907" s="37">
        <f t="shared" ref="AT3907:BJ3907" si="6347">SUM(AT3898:AT3906)</f>
        <v>0</v>
      </c>
      <c r="AU3907" s="37">
        <f t="shared" si="6347"/>
        <v>0</v>
      </c>
      <c r="AV3907" s="37">
        <f t="shared" si="6347"/>
        <v>0</v>
      </c>
      <c r="AW3907" s="37">
        <f t="shared" si="6347"/>
        <v>0</v>
      </c>
      <c r="AX3907" s="37">
        <f t="shared" si="6347"/>
        <v>0</v>
      </c>
      <c r="AY3907" s="37">
        <f t="shared" si="6347"/>
        <v>0</v>
      </c>
      <c r="AZ3907" s="37">
        <f t="shared" si="6347"/>
        <v>0</v>
      </c>
      <c r="BA3907" s="37">
        <f t="shared" si="6347"/>
        <v>0</v>
      </c>
      <c r="BB3907" s="37">
        <f t="shared" si="6347"/>
        <v>0</v>
      </c>
      <c r="BC3907" s="37">
        <f t="shared" si="6347"/>
        <v>0</v>
      </c>
      <c r="BD3907" s="37">
        <f t="shared" si="6347"/>
        <v>0</v>
      </c>
      <c r="BE3907" s="37">
        <f t="shared" si="6347"/>
        <v>0</v>
      </c>
      <c r="BF3907" s="37">
        <f t="shared" si="6347"/>
        <v>0</v>
      </c>
      <c r="BG3907" s="37">
        <f t="shared" si="6347"/>
        <v>0</v>
      </c>
      <c r="BH3907" s="37">
        <f t="shared" si="6347"/>
        <v>0</v>
      </c>
      <c r="BI3907" s="37">
        <f t="shared" si="6347"/>
        <v>0</v>
      </c>
      <c r="BJ3907" s="37">
        <f t="shared" si="6347"/>
        <v>0</v>
      </c>
    </row>
    <row r="3910" spans="1:62" ht="106.5">
      <c r="A3910" s="8"/>
      <c r="B3910" s="8"/>
      <c r="C3910" s="8"/>
      <c r="D3910" s="8"/>
      <c r="E3910" s="9"/>
      <c r="F3910" s="9"/>
      <c r="G3910" s="9"/>
      <c r="H3910" s="9"/>
      <c r="I3910" s="9"/>
      <c r="J3910" s="9"/>
      <c r="K3910" s="9"/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W3910" s="21"/>
      <c r="X3910" s="22" t="str">
        <f>X5</f>
        <v>ANGGREK</v>
      </c>
      <c r="Y3910" s="22" t="str">
        <f>Y5</f>
        <v>BOUGENVIL</v>
      </c>
      <c r="Z3910" s="22" t="str">
        <f t="shared" ref="Z3910:AN3910" si="6348">Z5</f>
        <v>CAMELIA</v>
      </c>
      <c r="AA3910" s="22" t="str">
        <f t="shared" si="6348"/>
        <v>DEWANDARU</v>
      </c>
      <c r="AB3910" s="22" t="str">
        <f t="shared" si="6348"/>
        <v>EDELWEIS</v>
      </c>
      <c r="AC3910" s="22" t="str">
        <f t="shared" si="6348"/>
        <v>FLAMBOYAN</v>
      </c>
      <c r="AD3910" s="22" t="str">
        <f t="shared" si="6348"/>
        <v>GERANIUM</v>
      </c>
      <c r="AE3910" s="22" t="str">
        <f t="shared" si="6348"/>
        <v>HELIKONIA</v>
      </c>
      <c r="AF3910" s="22" t="str">
        <f t="shared" si="6348"/>
        <v>IVY</v>
      </c>
      <c r="AG3910" s="22" t="str">
        <f t="shared" si="6348"/>
        <v>KANA</v>
      </c>
      <c r="AH3910" s="22" t="str">
        <f t="shared" si="6348"/>
        <v>IGD</v>
      </c>
      <c r="AI3910" s="22" t="str">
        <f t="shared" si="6348"/>
        <v>HCU</v>
      </c>
      <c r="AJ3910" s="22" t="str">
        <f t="shared" si="6348"/>
        <v>PENUNJANG</v>
      </c>
      <c r="AK3910" s="22" t="str">
        <f t="shared" si="6348"/>
        <v>PELAYANAN</v>
      </c>
      <c r="AL3910" s="22" t="str">
        <f t="shared" si="6348"/>
        <v>ADMIN</v>
      </c>
      <c r="AM3910" s="22" t="str">
        <f t="shared" si="6348"/>
        <v>ASRAMA</v>
      </c>
      <c r="AN3910" s="22" t="str">
        <f t="shared" si="6348"/>
        <v>MASJID</v>
      </c>
      <c r="AP3910" s="33" t="s">
        <v>2</v>
      </c>
      <c r="AQ3910" s="33" t="s">
        <v>3</v>
      </c>
      <c r="AR3910" s="33" t="s">
        <v>4</v>
      </c>
      <c r="AS3910" s="34" t="str">
        <f>AS5</f>
        <v>ANGGREK</v>
      </c>
      <c r="AT3910" s="34" t="str">
        <f>AT5</f>
        <v>BOUGENVIL</v>
      </c>
      <c r="AU3910" s="34" t="str">
        <f t="shared" ref="AU3910:BJ3910" si="6349">AU5</f>
        <v>CAMELIA II</v>
      </c>
      <c r="AV3910" s="34" t="str">
        <f t="shared" si="6349"/>
        <v>DEWANDARU</v>
      </c>
      <c r="AW3910" s="34" t="str">
        <f t="shared" si="6349"/>
        <v>EDELWEIS</v>
      </c>
      <c r="AX3910" s="34" t="str">
        <f t="shared" si="6349"/>
        <v>FLAMBOYAN</v>
      </c>
      <c r="AY3910" s="34" t="str">
        <f t="shared" si="6349"/>
        <v>GERANIUM</v>
      </c>
      <c r="AZ3910" s="34" t="str">
        <f t="shared" si="6349"/>
        <v>HELIKONIA</v>
      </c>
      <c r="BA3910" s="34" t="str">
        <f t="shared" si="6349"/>
        <v>IVY</v>
      </c>
      <c r="BB3910" s="34" t="str">
        <f t="shared" si="6349"/>
        <v>KANA</v>
      </c>
      <c r="BC3910" s="34" t="str">
        <f t="shared" si="6349"/>
        <v>IGD</v>
      </c>
      <c r="BD3910" s="34" t="str">
        <f t="shared" si="6349"/>
        <v>HCU</v>
      </c>
      <c r="BE3910" s="34" t="str">
        <f t="shared" si="6349"/>
        <v>PENUNJANG</v>
      </c>
      <c r="BF3910" s="34" t="str">
        <f t="shared" si="6349"/>
        <v>PELAYANAN</v>
      </c>
      <c r="BG3910" s="34" t="str">
        <f t="shared" si="6349"/>
        <v>ADMIN</v>
      </c>
      <c r="BH3910" s="34" t="str">
        <f t="shared" si="6349"/>
        <v>ASRAMA</v>
      </c>
      <c r="BI3910" s="34" t="str">
        <f t="shared" si="6349"/>
        <v>MASJID</v>
      </c>
      <c r="BJ3910" s="34" t="str">
        <f t="shared" si="6349"/>
        <v>JUMLAH</v>
      </c>
    </row>
    <row r="3911" spans="1:62" ht="15.75">
      <c r="A3911" s="10"/>
      <c r="B3911" s="11"/>
      <c r="C3911" s="12"/>
      <c r="D3911" s="12"/>
      <c r="E3911" s="12"/>
      <c r="F3911" s="12"/>
      <c r="G3911" s="12"/>
      <c r="H3911" s="12"/>
      <c r="I3911" s="12"/>
      <c r="J3911" s="12"/>
      <c r="K3911" s="12"/>
      <c r="L3911" s="12"/>
      <c r="M3911" s="12"/>
      <c r="N3911" s="12"/>
      <c r="O3911" s="12"/>
      <c r="P3911" s="12"/>
      <c r="Q3911" s="12"/>
      <c r="R3911" s="12"/>
      <c r="S3911" s="12"/>
      <c r="T3911" s="12"/>
      <c r="U3911" s="12"/>
      <c r="W3911" s="23" t="s">
        <v>24</v>
      </c>
      <c r="X3911" s="24">
        <v>0.26500000000000001</v>
      </c>
      <c r="Y3911" s="24">
        <v>0.26500000000000001</v>
      </c>
      <c r="Z3911" s="24">
        <v>0.26500000000000001</v>
      </c>
      <c r="AA3911" s="24">
        <v>0.26500000000000001</v>
      </c>
      <c r="AB3911" s="24">
        <v>0.26500000000000001</v>
      </c>
      <c r="AC3911" s="24">
        <v>0.26500000000000001</v>
      </c>
      <c r="AD3911" s="24">
        <v>0.26500000000000001</v>
      </c>
      <c r="AE3911" s="24">
        <v>0.26500000000000001</v>
      </c>
      <c r="AF3911" s="24">
        <v>0.26500000000000001</v>
      </c>
      <c r="AG3911" s="24">
        <v>0.26500000000000001</v>
      </c>
      <c r="AH3911" s="24">
        <v>0.26500000000000001</v>
      </c>
      <c r="AI3911" s="24">
        <v>0.26500000000000001</v>
      </c>
      <c r="AJ3911" s="24">
        <v>0.26500000000000001</v>
      </c>
      <c r="AK3911" s="24">
        <v>0.26500000000000001</v>
      </c>
      <c r="AL3911" s="24">
        <v>0.26500000000000001</v>
      </c>
      <c r="AM3911" s="24">
        <v>0.26500000000000001</v>
      </c>
      <c r="AN3911" s="24">
        <v>0.26500000000000001</v>
      </c>
      <c r="AP3911" s="10">
        <f>AP3898+1</f>
        <v>25</v>
      </c>
      <c r="AQ3911" s="11" t="s">
        <v>34</v>
      </c>
      <c r="AR3911" s="12" t="s">
        <v>24</v>
      </c>
      <c r="AS3911" s="13">
        <f t="shared" ref="AS3911:AT3919" si="6350">D3911*X3911</f>
        <v>0</v>
      </c>
      <c r="AT3911" s="13">
        <f t="shared" si="6350"/>
        <v>0</v>
      </c>
      <c r="AU3911" s="13">
        <f t="shared" ref="AU3911:AU3919" si="6351">F3911*Z3911</f>
        <v>0</v>
      </c>
      <c r="AV3911" s="13">
        <f t="shared" ref="AV3911:AV3919" si="6352">G3911*AA3911</f>
        <v>0</v>
      </c>
      <c r="AW3911" s="13">
        <f t="shared" ref="AW3911:AW3919" si="6353">H3911*AB3911</f>
        <v>0</v>
      </c>
      <c r="AX3911" s="13">
        <f t="shared" ref="AX3911:AX3919" si="6354">I3911*AC3911</f>
        <v>0</v>
      </c>
      <c r="AY3911" s="13">
        <f t="shared" ref="AY3911:AY3919" si="6355">J3911*AD3911</f>
        <v>0</v>
      </c>
      <c r="AZ3911" s="13">
        <f t="shared" ref="AZ3911:AZ3919" si="6356">K3911*AE3911</f>
        <v>0</v>
      </c>
      <c r="BA3911" s="13">
        <f t="shared" ref="BA3911:BA3919" si="6357">L3911*AF3911</f>
        <v>0</v>
      </c>
      <c r="BB3911" s="13">
        <f t="shared" ref="BB3911:BB3919" si="6358">M3911*AG3911</f>
        <v>0</v>
      </c>
      <c r="BC3911" s="13">
        <f t="shared" ref="BC3911:BC3919" si="6359">N3911*AH3911</f>
        <v>0</v>
      </c>
      <c r="BD3911" s="13">
        <f t="shared" ref="BD3911:BD3919" si="6360">O3911*AI3911</f>
        <v>0</v>
      </c>
      <c r="BE3911" s="13">
        <f t="shared" ref="BE3911:BE3919" si="6361">P3911*AJ3911</f>
        <v>0</v>
      </c>
      <c r="BF3911" s="13">
        <f t="shared" ref="BF3911:BF3919" si="6362">Q3911*AK3911</f>
        <v>0</v>
      </c>
      <c r="BG3911" s="13">
        <f t="shared" ref="BG3911:BG3919" si="6363">R3911*AL3911</f>
        <v>0</v>
      </c>
      <c r="BH3911" s="13">
        <f t="shared" ref="BH3911:BH3919" si="6364">S3911*AM3911</f>
        <v>0</v>
      </c>
      <c r="BI3911" s="13">
        <f t="shared" ref="BI3911:BI3919" si="6365">T3911*AN3911</f>
        <v>0</v>
      </c>
      <c r="BJ3911" s="12">
        <f>SUM(AT3911:BI3911)</f>
        <v>0</v>
      </c>
    </row>
    <row r="3912" spans="1:62" ht="15.75">
      <c r="A3912" s="14"/>
      <c r="B3912" s="15"/>
      <c r="C3912" s="12"/>
      <c r="D3912" s="12"/>
      <c r="E3912" s="12"/>
      <c r="F3912" s="12"/>
      <c r="G3912" s="12"/>
      <c r="H3912" s="12"/>
      <c r="I3912" s="12"/>
      <c r="J3912" s="12"/>
      <c r="K3912" s="12"/>
      <c r="L3912" s="12"/>
      <c r="M3912" s="12"/>
      <c r="N3912" s="12"/>
      <c r="O3912" s="12"/>
      <c r="P3912" s="12"/>
      <c r="Q3912" s="12"/>
      <c r="R3912" s="12"/>
      <c r="S3912" s="12"/>
      <c r="T3912" s="12"/>
      <c r="U3912" s="12"/>
      <c r="W3912" s="23" t="s">
        <v>25</v>
      </c>
      <c r="X3912" s="24">
        <v>0.22500000000000001</v>
      </c>
      <c r="Y3912" s="24">
        <v>0.22500000000000001</v>
      </c>
      <c r="Z3912" s="24">
        <v>0.22500000000000001</v>
      </c>
      <c r="AA3912" s="24">
        <v>0.22500000000000001</v>
      </c>
      <c r="AB3912" s="24">
        <v>0.22500000000000001</v>
      </c>
      <c r="AC3912" s="24">
        <v>0.22500000000000001</v>
      </c>
      <c r="AD3912" s="24">
        <v>0.22500000000000001</v>
      </c>
      <c r="AE3912" s="24">
        <v>0.22500000000000001</v>
      </c>
      <c r="AF3912" s="24">
        <v>0.22500000000000001</v>
      </c>
      <c r="AG3912" s="24">
        <v>0.22500000000000001</v>
      </c>
      <c r="AH3912" s="24">
        <v>0.22500000000000001</v>
      </c>
      <c r="AI3912" s="24">
        <v>0.22500000000000001</v>
      </c>
      <c r="AJ3912" s="24">
        <v>0.22500000000000001</v>
      </c>
      <c r="AK3912" s="24">
        <v>0.22500000000000001</v>
      </c>
      <c r="AL3912" s="24">
        <v>0.22500000000000001</v>
      </c>
      <c r="AM3912" s="24">
        <v>0.22500000000000001</v>
      </c>
      <c r="AN3912" s="24">
        <v>0.22500000000000001</v>
      </c>
      <c r="AP3912" s="14"/>
      <c r="AQ3912" s="15">
        <f>AQ3899+1</f>
        <v>44494</v>
      </c>
      <c r="AR3912" s="12" t="s">
        <v>25</v>
      </c>
      <c r="AS3912" s="13">
        <f t="shared" si="6350"/>
        <v>0</v>
      </c>
      <c r="AT3912" s="13">
        <f t="shared" si="6350"/>
        <v>0</v>
      </c>
      <c r="AU3912" s="13">
        <f t="shared" si="6351"/>
        <v>0</v>
      </c>
      <c r="AV3912" s="13">
        <f t="shared" si="6352"/>
        <v>0</v>
      </c>
      <c r="AW3912" s="13">
        <f t="shared" si="6353"/>
        <v>0</v>
      </c>
      <c r="AX3912" s="13">
        <f t="shared" si="6354"/>
        <v>0</v>
      </c>
      <c r="AY3912" s="13">
        <f t="shared" si="6355"/>
        <v>0</v>
      </c>
      <c r="AZ3912" s="13">
        <f t="shared" si="6356"/>
        <v>0</v>
      </c>
      <c r="BA3912" s="13">
        <f t="shared" si="6357"/>
        <v>0</v>
      </c>
      <c r="BB3912" s="13">
        <f t="shared" si="6358"/>
        <v>0</v>
      </c>
      <c r="BC3912" s="13">
        <f t="shared" si="6359"/>
        <v>0</v>
      </c>
      <c r="BD3912" s="13">
        <f t="shared" si="6360"/>
        <v>0</v>
      </c>
      <c r="BE3912" s="13">
        <f t="shared" si="6361"/>
        <v>0</v>
      </c>
      <c r="BF3912" s="13">
        <f t="shared" si="6362"/>
        <v>0</v>
      </c>
      <c r="BG3912" s="13">
        <f t="shared" si="6363"/>
        <v>0</v>
      </c>
      <c r="BH3912" s="13">
        <f t="shared" si="6364"/>
        <v>0</v>
      </c>
      <c r="BI3912" s="13">
        <f t="shared" si="6365"/>
        <v>0</v>
      </c>
      <c r="BJ3912" s="12">
        <f t="shared" ref="BJ3912:BJ3919" si="6366">SUM(AT3912:BI3912)</f>
        <v>0</v>
      </c>
    </row>
    <row r="3913" spans="1:62" ht="15.75">
      <c r="A3913" s="14"/>
      <c r="B3913" s="14"/>
      <c r="C3913" s="12"/>
      <c r="D3913" s="12"/>
      <c r="E3913" s="12"/>
      <c r="F3913" s="12"/>
      <c r="G3913" s="12"/>
      <c r="H3913" s="12"/>
      <c r="I3913" s="12"/>
      <c r="J3913" s="12"/>
      <c r="K3913" s="12"/>
      <c r="L3913" s="12"/>
      <c r="M3913" s="12"/>
      <c r="N3913" s="12"/>
      <c r="O3913" s="12"/>
      <c r="P3913" s="12"/>
      <c r="Q3913" s="12"/>
      <c r="R3913" s="12"/>
      <c r="S3913" s="12"/>
      <c r="T3913" s="12"/>
      <c r="U3913" s="12"/>
      <c r="W3913" s="23" t="s">
        <v>26</v>
      </c>
      <c r="X3913" s="24">
        <v>0.35</v>
      </c>
      <c r="Y3913" s="24">
        <v>0.35</v>
      </c>
      <c r="Z3913" s="24">
        <v>0.35</v>
      </c>
      <c r="AA3913" s="24">
        <v>0.35</v>
      </c>
      <c r="AB3913" s="24">
        <v>0.35</v>
      </c>
      <c r="AC3913" s="24">
        <v>0.35</v>
      </c>
      <c r="AD3913" s="24">
        <v>0.35</v>
      </c>
      <c r="AE3913" s="24">
        <v>0.35</v>
      </c>
      <c r="AF3913" s="24">
        <v>0.35</v>
      </c>
      <c r="AG3913" s="24">
        <v>0.35</v>
      </c>
      <c r="AH3913" s="24">
        <v>0.35</v>
      </c>
      <c r="AI3913" s="24">
        <v>0.35</v>
      </c>
      <c r="AJ3913" s="24">
        <v>0.35</v>
      </c>
      <c r="AK3913" s="24">
        <v>0.35</v>
      </c>
      <c r="AL3913" s="24">
        <v>0.35</v>
      </c>
      <c r="AM3913" s="24">
        <v>0.35</v>
      </c>
      <c r="AN3913" s="24">
        <v>0.35</v>
      </c>
      <c r="AP3913" s="14"/>
      <c r="AQ3913" s="14"/>
      <c r="AR3913" s="12" t="s">
        <v>26</v>
      </c>
      <c r="AS3913" s="13">
        <f t="shared" si="6350"/>
        <v>0</v>
      </c>
      <c r="AT3913" s="13">
        <f t="shared" si="6350"/>
        <v>0</v>
      </c>
      <c r="AU3913" s="13">
        <f t="shared" si="6351"/>
        <v>0</v>
      </c>
      <c r="AV3913" s="13">
        <f t="shared" si="6352"/>
        <v>0</v>
      </c>
      <c r="AW3913" s="13">
        <f t="shared" si="6353"/>
        <v>0</v>
      </c>
      <c r="AX3913" s="13">
        <f t="shared" si="6354"/>
        <v>0</v>
      </c>
      <c r="AY3913" s="13">
        <f t="shared" si="6355"/>
        <v>0</v>
      </c>
      <c r="AZ3913" s="13">
        <f t="shared" si="6356"/>
        <v>0</v>
      </c>
      <c r="BA3913" s="13">
        <f t="shared" si="6357"/>
        <v>0</v>
      </c>
      <c r="BB3913" s="13">
        <f t="shared" si="6358"/>
        <v>0</v>
      </c>
      <c r="BC3913" s="13">
        <f t="shared" si="6359"/>
        <v>0</v>
      </c>
      <c r="BD3913" s="13">
        <f t="shared" si="6360"/>
        <v>0</v>
      </c>
      <c r="BE3913" s="13">
        <f t="shared" si="6361"/>
        <v>0</v>
      </c>
      <c r="BF3913" s="13">
        <f t="shared" si="6362"/>
        <v>0</v>
      </c>
      <c r="BG3913" s="13">
        <f t="shared" si="6363"/>
        <v>0</v>
      </c>
      <c r="BH3913" s="13">
        <f t="shared" si="6364"/>
        <v>0</v>
      </c>
      <c r="BI3913" s="13">
        <f t="shared" si="6365"/>
        <v>0</v>
      </c>
      <c r="BJ3913" s="12">
        <f t="shared" si="6366"/>
        <v>0</v>
      </c>
    </row>
    <row r="3914" spans="1:62" ht="15.75">
      <c r="A3914" s="14"/>
      <c r="B3914" s="14"/>
      <c r="C3914" s="12"/>
      <c r="D3914" s="12"/>
      <c r="E3914" s="12"/>
      <c r="F3914" s="12"/>
      <c r="G3914" s="12"/>
      <c r="H3914" s="12"/>
      <c r="I3914" s="12"/>
      <c r="J3914" s="12"/>
      <c r="K3914" s="12"/>
      <c r="L3914" s="12"/>
      <c r="M3914" s="12"/>
      <c r="N3914" s="12"/>
      <c r="O3914" s="12"/>
      <c r="P3914" s="12"/>
      <c r="Q3914" s="12"/>
      <c r="R3914" s="12"/>
      <c r="S3914" s="12"/>
      <c r="T3914" s="12"/>
      <c r="U3914" s="12"/>
      <c r="W3914" s="23" t="s">
        <v>27</v>
      </c>
      <c r="X3914" s="24">
        <v>0.43</v>
      </c>
      <c r="Y3914" s="24">
        <v>0.43</v>
      </c>
      <c r="Z3914" s="24">
        <v>0.43</v>
      </c>
      <c r="AA3914" s="24">
        <v>0.43</v>
      </c>
      <c r="AB3914" s="24">
        <v>0.43</v>
      </c>
      <c r="AC3914" s="24">
        <v>0.43</v>
      </c>
      <c r="AD3914" s="24">
        <v>0.43</v>
      </c>
      <c r="AE3914" s="24">
        <v>0.43</v>
      </c>
      <c r="AF3914" s="24">
        <v>0.43</v>
      </c>
      <c r="AG3914" s="24">
        <v>0.43</v>
      </c>
      <c r="AH3914" s="24">
        <v>0.43</v>
      </c>
      <c r="AI3914" s="24">
        <v>0.43</v>
      </c>
      <c r="AJ3914" s="24">
        <v>0.43</v>
      </c>
      <c r="AK3914" s="24">
        <v>0.43</v>
      </c>
      <c r="AL3914" s="24">
        <v>0.43</v>
      </c>
      <c r="AM3914" s="24">
        <v>0.43</v>
      </c>
      <c r="AN3914" s="24">
        <v>0.43</v>
      </c>
      <c r="AP3914" s="14"/>
      <c r="AQ3914" s="14"/>
      <c r="AR3914" s="12" t="s">
        <v>27</v>
      </c>
      <c r="AS3914" s="13">
        <f t="shared" si="6350"/>
        <v>0</v>
      </c>
      <c r="AT3914" s="13">
        <f t="shared" si="6350"/>
        <v>0</v>
      </c>
      <c r="AU3914" s="13">
        <f t="shared" si="6351"/>
        <v>0</v>
      </c>
      <c r="AV3914" s="13">
        <f t="shared" si="6352"/>
        <v>0</v>
      </c>
      <c r="AW3914" s="13">
        <f t="shared" si="6353"/>
        <v>0</v>
      </c>
      <c r="AX3914" s="13">
        <f t="shared" si="6354"/>
        <v>0</v>
      </c>
      <c r="AY3914" s="13">
        <f t="shared" si="6355"/>
        <v>0</v>
      </c>
      <c r="AZ3914" s="13">
        <f t="shared" si="6356"/>
        <v>0</v>
      </c>
      <c r="BA3914" s="13">
        <f t="shared" si="6357"/>
        <v>0</v>
      </c>
      <c r="BB3914" s="13">
        <f t="shared" si="6358"/>
        <v>0</v>
      </c>
      <c r="BC3914" s="13">
        <f t="shared" si="6359"/>
        <v>0</v>
      </c>
      <c r="BD3914" s="13">
        <f t="shared" si="6360"/>
        <v>0</v>
      </c>
      <c r="BE3914" s="13">
        <f t="shared" si="6361"/>
        <v>0</v>
      </c>
      <c r="BF3914" s="13">
        <f t="shared" si="6362"/>
        <v>0</v>
      </c>
      <c r="BG3914" s="13">
        <f t="shared" si="6363"/>
        <v>0</v>
      </c>
      <c r="BH3914" s="13">
        <f t="shared" si="6364"/>
        <v>0</v>
      </c>
      <c r="BI3914" s="13">
        <f t="shared" si="6365"/>
        <v>0</v>
      </c>
      <c r="BJ3914" s="12">
        <f t="shared" si="6366"/>
        <v>0</v>
      </c>
    </row>
    <row r="3915" spans="1:62" ht="15.75">
      <c r="A3915" s="14"/>
      <c r="B3915" s="14"/>
      <c r="C3915" s="12"/>
      <c r="D3915" s="12"/>
      <c r="E3915" s="12"/>
      <c r="F3915" s="12"/>
      <c r="G3915" s="12"/>
      <c r="H3915" s="12"/>
      <c r="I3915" s="12"/>
      <c r="J3915" s="12"/>
      <c r="K3915" s="12"/>
      <c r="L3915" s="12"/>
      <c r="M3915" s="12"/>
      <c r="N3915" s="12"/>
      <c r="O3915" s="12"/>
      <c r="P3915" s="12"/>
      <c r="Q3915" s="12"/>
      <c r="R3915" s="12"/>
      <c r="S3915" s="12"/>
      <c r="T3915" s="12"/>
      <c r="U3915" s="12"/>
      <c r="W3915" s="23" t="s">
        <v>28</v>
      </c>
      <c r="X3915" s="24">
        <v>0.5</v>
      </c>
      <c r="Y3915" s="24">
        <v>0.5</v>
      </c>
      <c r="Z3915" s="24">
        <v>0.5</v>
      </c>
      <c r="AA3915" s="24">
        <v>0.5</v>
      </c>
      <c r="AB3915" s="24">
        <v>0.5</v>
      </c>
      <c r="AC3915" s="24">
        <v>0.5</v>
      </c>
      <c r="AD3915" s="24">
        <v>0.5</v>
      </c>
      <c r="AE3915" s="24">
        <v>0.5</v>
      </c>
      <c r="AF3915" s="24">
        <v>0.5</v>
      </c>
      <c r="AG3915" s="24">
        <v>0.5</v>
      </c>
      <c r="AH3915" s="24">
        <v>0.5</v>
      </c>
      <c r="AI3915" s="24">
        <v>0.5</v>
      </c>
      <c r="AJ3915" s="24">
        <v>0.5</v>
      </c>
      <c r="AK3915" s="24">
        <v>0.5</v>
      </c>
      <c r="AL3915" s="24">
        <v>0.5</v>
      </c>
      <c r="AM3915" s="24">
        <v>0.5</v>
      </c>
      <c r="AN3915" s="24">
        <v>0.5</v>
      </c>
      <c r="AP3915" s="14"/>
      <c r="AQ3915" s="14"/>
      <c r="AR3915" s="12" t="s">
        <v>28</v>
      </c>
      <c r="AS3915" s="13">
        <f t="shared" si="6350"/>
        <v>0</v>
      </c>
      <c r="AT3915" s="13">
        <f t="shared" si="6350"/>
        <v>0</v>
      </c>
      <c r="AU3915" s="13">
        <f t="shared" si="6351"/>
        <v>0</v>
      </c>
      <c r="AV3915" s="13">
        <f t="shared" si="6352"/>
        <v>0</v>
      </c>
      <c r="AW3915" s="13">
        <f t="shared" si="6353"/>
        <v>0</v>
      </c>
      <c r="AX3915" s="13">
        <f t="shared" si="6354"/>
        <v>0</v>
      </c>
      <c r="AY3915" s="13">
        <f t="shared" si="6355"/>
        <v>0</v>
      </c>
      <c r="AZ3915" s="13">
        <f t="shared" si="6356"/>
        <v>0</v>
      </c>
      <c r="BA3915" s="13">
        <f t="shared" si="6357"/>
        <v>0</v>
      </c>
      <c r="BB3915" s="13">
        <f t="shared" si="6358"/>
        <v>0</v>
      </c>
      <c r="BC3915" s="13">
        <f t="shared" si="6359"/>
        <v>0</v>
      </c>
      <c r="BD3915" s="13">
        <f t="shared" si="6360"/>
        <v>0</v>
      </c>
      <c r="BE3915" s="13">
        <f t="shared" si="6361"/>
        <v>0</v>
      </c>
      <c r="BF3915" s="13">
        <f t="shared" si="6362"/>
        <v>0</v>
      </c>
      <c r="BG3915" s="13">
        <f t="shared" si="6363"/>
        <v>0</v>
      </c>
      <c r="BH3915" s="13">
        <f t="shared" si="6364"/>
        <v>0</v>
      </c>
      <c r="BI3915" s="13">
        <f t="shared" si="6365"/>
        <v>0</v>
      </c>
      <c r="BJ3915" s="12">
        <f t="shared" si="6366"/>
        <v>0</v>
      </c>
    </row>
    <row r="3916" spans="1:62" ht="15.75">
      <c r="A3916" s="14"/>
      <c r="B3916" s="14"/>
      <c r="C3916" s="12"/>
      <c r="D3916" s="12"/>
      <c r="E3916" s="12"/>
      <c r="F3916" s="12"/>
      <c r="G3916" s="12"/>
      <c r="H3916" s="12"/>
      <c r="I3916" s="12"/>
      <c r="J3916" s="12"/>
      <c r="K3916" s="12"/>
      <c r="L3916" s="12"/>
      <c r="M3916" s="12"/>
      <c r="N3916" s="12"/>
      <c r="O3916" s="12"/>
      <c r="P3916" s="12"/>
      <c r="Q3916" s="12"/>
      <c r="R3916" s="12"/>
      <c r="S3916" s="12"/>
      <c r="T3916" s="12"/>
      <c r="U3916" s="12"/>
      <c r="W3916" s="23" t="s">
        <v>50</v>
      </c>
      <c r="X3916" s="24">
        <v>8.5000000000000006E-2</v>
      </c>
      <c r="Y3916" s="24">
        <v>8.5000000000000006E-2</v>
      </c>
      <c r="Z3916" s="24">
        <v>8.5000000000000006E-2</v>
      </c>
      <c r="AA3916" s="24">
        <v>8.5000000000000006E-2</v>
      </c>
      <c r="AB3916" s="24">
        <v>8.5000000000000006E-2</v>
      </c>
      <c r="AC3916" s="24">
        <v>8.5000000000000006E-2</v>
      </c>
      <c r="AD3916" s="24">
        <v>8.5000000000000006E-2</v>
      </c>
      <c r="AE3916" s="24">
        <v>8.5000000000000006E-2</v>
      </c>
      <c r="AF3916" s="24">
        <v>8.5000000000000006E-2</v>
      </c>
      <c r="AG3916" s="24">
        <v>8.5000000000000006E-2</v>
      </c>
      <c r="AH3916" s="24">
        <v>8.5000000000000006E-2</v>
      </c>
      <c r="AI3916" s="24">
        <v>8.5000000000000006E-2</v>
      </c>
      <c r="AJ3916" s="24">
        <v>8.5000000000000006E-2</v>
      </c>
      <c r="AK3916" s="24">
        <v>8.5000000000000006E-2</v>
      </c>
      <c r="AL3916" s="24">
        <v>8.5000000000000006E-2</v>
      </c>
      <c r="AM3916" s="24">
        <v>8.5000000000000006E-2</v>
      </c>
      <c r="AN3916" s="24">
        <v>8.5000000000000006E-2</v>
      </c>
      <c r="AP3916" s="14"/>
      <c r="AQ3916" s="14"/>
      <c r="AR3916" s="12" t="s">
        <v>29</v>
      </c>
      <c r="AS3916" s="13">
        <f t="shared" si="6350"/>
        <v>0</v>
      </c>
      <c r="AT3916" s="13">
        <f t="shared" si="6350"/>
        <v>0</v>
      </c>
      <c r="AU3916" s="13">
        <f t="shared" si="6351"/>
        <v>0</v>
      </c>
      <c r="AV3916" s="13">
        <f t="shared" si="6352"/>
        <v>0</v>
      </c>
      <c r="AW3916" s="13">
        <f t="shared" si="6353"/>
        <v>0</v>
      </c>
      <c r="AX3916" s="13">
        <f t="shared" si="6354"/>
        <v>0</v>
      </c>
      <c r="AY3916" s="13">
        <f t="shared" si="6355"/>
        <v>0</v>
      </c>
      <c r="AZ3916" s="13">
        <f t="shared" si="6356"/>
        <v>0</v>
      </c>
      <c r="BA3916" s="13">
        <f t="shared" si="6357"/>
        <v>0</v>
      </c>
      <c r="BB3916" s="13">
        <f t="shared" si="6358"/>
        <v>0</v>
      </c>
      <c r="BC3916" s="13">
        <f t="shared" si="6359"/>
        <v>0</v>
      </c>
      <c r="BD3916" s="13">
        <f t="shared" si="6360"/>
        <v>0</v>
      </c>
      <c r="BE3916" s="13">
        <f t="shared" si="6361"/>
        <v>0</v>
      </c>
      <c r="BF3916" s="13">
        <f t="shared" si="6362"/>
        <v>0</v>
      </c>
      <c r="BG3916" s="13">
        <f t="shared" si="6363"/>
        <v>0</v>
      </c>
      <c r="BH3916" s="13">
        <f t="shared" si="6364"/>
        <v>0</v>
      </c>
      <c r="BI3916" s="13">
        <f t="shared" si="6365"/>
        <v>0</v>
      </c>
      <c r="BJ3916" s="12">
        <f t="shared" si="6366"/>
        <v>0</v>
      </c>
    </row>
    <row r="3917" spans="1:62" ht="15.75">
      <c r="A3917" s="14"/>
      <c r="B3917" s="14"/>
      <c r="C3917" s="12"/>
      <c r="D3917" s="12"/>
      <c r="E3917" s="12"/>
      <c r="F3917" s="12"/>
      <c r="G3917" s="12"/>
      <c r="H3917" s="12"/>
      <c r="I3917" s="12"/>
      <c r="J3917" s="12"/>
      <c r="K3917" s="12"/>
      <c r="L3917" s="12"/>
      <c r="M3917" s="12"/>
      <c r="N3917" s="12"/>
      <c r="O3917" s="12"/>
      <c r="P3917" s="12"/>
      <c r="Q3917" s="12"/>
      <c r="R3917" s="12"/>
      <c r="S3917" s="12"/>
      <c r="T3917" s="12"/>
      <c r="U3917" s="12"/>
      <c r="W3917" s="23" t="s">
        <v>51</v>
      </c>
      <c r="X3917" s="24">
        <v>0.59</v>
      </c>
      <c r="Y3917" s="24">
        <v>0.59</v>
      </c>
      <c r="Z3917" s="24">
        <v>0.59</v>
      </c>
      <c r="AA3917" s="24">
        <v>0.59</v>
      </c>
      <c r="AB3917" s="24">
        <v>0.59</v>
      </c>
      <c r="AC3917" s="24">
        <v>0.59</v>
      </c>
      <c r="AD3917" s="24">
        <v>0.59</v>
      </c>
      <c r="AE3917" s="24">
        <v>0.59</v>
      </c>
      <c r="AF3917" s="24">
        <v>0.59</v>
      </c>
      <c r="AG3917" s="24">
        <v>0.59</v>
      </c>
      <c r="AH3917" s="24">
        <v>0.59</v>
      </c>
      <c r="AI3917" s="24">
        <v>0.59</v>
      </c>
      <c r="AJ3917" s="24">
        <v>0.59</v>
      </c>
      <c r="AK3917" s="24">
        <v>0.59</v>
      </c>
      <c r="AL3917" s="24">
        <v>0.59</v>
      </c>
      <c r="AM3917" s="24">
        <v>0.59</v>
      </c>
      <c r="AN3917" s="24">
        <v>0.59</v>
      </c>
      <c r="AP3917" s="14"/>
      <c r="AQ3917" s="14"/>
      <c r="AR3917" s="12" t="s">
        <v>30</v>
      </c>
      <c r="AS3917" s="13">
        <f t="shared" si="6350"/>
        <v>0</v>
      </c>
      <c r="AT3917" s="13">
        <f t="shared" si="6350"/>
        <v>0</v>
      </c>
      <c r="AU3917" s="13">
        <f t="shared" si="6351"/>
        <v>0</v>
      </c>
      <c r="AV3917" s="13">
        <f t="shared" si="6352"/>
        <v>0</v>
      </c>
      <c r="AW3917" s="13">
        <f t="shared" si="6353"/>
        <v>0</v>
      </c>
      <c r="AX3917" s="13">
        <f t="shared" si="6354"/>
        <v>0</v>
      </c>
      <c r="AY3917" s="13">
        <f t="shared" si="6355"/>
        <v>0</v>
      </c>
      <c r="AZ3917" s="13">
        <f t="shared" si="6356"/>
        <v>0</v>
      </c>
      <c r="BA3917" s="13">
        <f t="shared" si="6357"/>
        <v>0</v>
      </c>
      <c r="BB3917" s="13">
        <f t="shared" si="6358"/>
        <v>0</v>
      </c>
      <c r="BC3917" s="13">
        <f t="shared" si="6359"/>
        <v>0</v>
      </c>
      <c r="BD3917" s="13">
        <f t="shared" si="6360"/>
        <v>0</v>
      </c>
      <c r="BE3917" s="13">
        <f t="shared" si="6361"/>
        <v>0</v>
      </c>
      <c r="BF3917" s="13">
        <f t="shared" si="6362"/>
        <v>0</v>
      </c>
      <c r="BG3917" s="13">
        <f t="shared" si="6363"/>
        <v>0</v>
      </c>
      <c r="BH3917" s="13">
        <f t="shared" si="6364"/>
        <v>0</v>
      </c>
      <c r="BI3917" s="13">
        <f t="shared" si="6365"/>
        <v>0</v>
      </c>
      <c r="BJ3917" s="12">
        <f t="shared" si="6366"/>
        <v>0</v>
      </c>
    </row>
    <row r="3918" spans="1:62" ht="15.75">
      <c r="A3918" s="14"/>
      <c r="B3918" s="14"/>
      <c r="C3918" s="12"/>
      <c r="D3918" s="12"/>
      <c r="E3918" s="12"/>
      <c r="F3918" s="12"/>
      <c r="G3918" s="12"/>
      <c r="H3918" s="12"/>
      <c r="I3918" s="12"/>
      <c r="J3918" s="12"/>
      <c r="K3918" s="12"/>
      <c r="L3918" s="12"/>
      <c r="M3918" s="12"/>
      <c r="N3918" s="12"/>
      <c r="O3918" s="12"/>
      <c r="P3918" s="12"/>
      <c r="Q3918" s="12"/>
      <c r="R3918" s="12"/>
      <c r="S3918" s="12"/>
      <c r="T3918" s="12"/>
      <c r="U3918" s="12"/>
      <c r="W3918" s="23" t="s">
        <v>31</v>
      </c>
      <c r="X3918" s="24">
        <v>0.56999999999999995</v>
      </c>
      <c r="Y3918" s="24">
        <v>0.56999999999999995</v>
      </c>
      <c r="Z3918" s="24">
        <v>0.56999999999999995</v>
      </c>
      <c r="AA3918" s="24">
        <v>0.56999999999999995</v>
      </c>
      <c r="AB3918" s="24">
        <v>0.56999999999999995</v>
      </c>
      <c r="AC3918" s="24">
        <v>0.56999999999999995</v>
      </c>
      <c r="AD3918" s="24">
        <v>0.56999999999999995</v>
      </c>
      <c r="AE3918" s="24">
        <v>0.56999999999999995</v>
      </c>
      <c r="AF3918" s="24">
        <v>0.56999999999999995</v>
      </c>
      <c r="AG3918" s="24">
        <v>0.56999999999999995</v>
      </c>
      <c r="AH3918" s="24">
        <v>0.56999999999999995</v>
      </c>
      <c r="AI3918" s="24">
        <v>0.56999999999999995</v>
      </c>
      <c r="AJ3918" s="24">
        <v>0.56999999999999995</v>
      </c>
      <c r="AK3918" s="24">
        <v>0.56999999999999995</v>
      </c>
      <c r="AL3918" s="24">
        <v>0.56999999999999995</v>
      </c>
      <c r="AM3918" s="24">
        <v>0.56999999999999995</v>
      </c>
      <c r="AN3918" s="24">
        <v>0.56999999999999995</v>
      </c>
      <c r="AP3918" s="14"/>
      <c r="AQ3918" s="14"/>
      <c r="AR3918" s="12" t="s">
        <v>31</v>
      </c>
      <c r="AS3918" s="13">
        <f t="shared" si="6350"/>
        <v>0</v>
      </c>
      <c r="AT3918" s="13">
        <f t="shared" si="6350"/>
        <v>0</v>
      </c>
      <c r="AU3918" s="13">
        <f t="shared" si="6351"/>
        <v>0</v>
      </c>
      <c r="AV3918" s="13">
        <f t="shared" si="6352"/>
        <v>0</v>
      </c>
      <c r="AW3918" s="13">
        <f t="shared" si="6353"/>
        <v>0</v>
      </c>
      <c r="AX3918" s="13">
        <f t="shared" si="6354"/>
        <v>0</v>
      </c>
      <c r="AY3918" s="13">
        <f t="shared" si="6355"/>
        <v>0</v>
      </c>
      <c r="AZ3918" s="13">
        <f t="shared" si="6356"/>
        <v>0</v>
      </c>
      <c r="BA3918" s="13">
        <f t="shared" si="6357"/>
        <v>0</v>
      </c>
      <c r="BB3918" s="13">
        <f t="shared" si="6358"/>
        <v>0</v>
      </c>
      <c r="BC3918" s="13">
        <f t="shared" si="6359"/>
        <v>0</v>
      </c>
      <c r="BD3918" s="13">
        <f t="shared" si="6360"/>
        <v>0</v>
      </c>
      <c r="BE3918" s="13">
        <f t="shared" si="6361"/>
        <v>0</v>
      </c>
      <c r="BF3918" s="13">
        <f t="shared" si="6362"/>
        <v>0</v>
      </c>
      <c r="BG3918" s="13">
        <f t="shared" si="6363"/>
        <v>0</v>
      </c>
      <c r="BH3918" s="13">
        <f t="shared" si="6364"/>
        <v>0</v>
      </c>
      <c r="BI3918" s="13">
        <f t="shared" si="6365"/>
        <v>0</v>
      </c>
      <c r="BJ3918" s="12">
        <f t="shared" si="6366"/>
        <v>0</v>
      </c>
    </row>
    <row r="3919" spans="1:62" ht="15.75">
      <c r="A3919" s="16"/>
      <c r="B3919" s="16"/>
      <c r="C3919" s="12"/>
      <c r="D3919" s="12"/>
      <c r="E3919" s="12"/>
      <c r="F3919" s="12"/>
      <c r="G3919" s="12"/>
      <c r="H3919" s="12"/>
      <c r="I3919" s="12"/>
      <c r="J3919" s="12"/>
      <c r="K3919" s="12"/>
      <c r="L3919" s="12"/>
      <c r="M3919" s="12"/>
      <c r="N3919" s="12"/>
      <c r="O3919" s="12"/>
      <c r="P3919" s="12"/>
      <c r="Q3919" s="12"/>
      <c r="R3919" s="12"/>
      <c r="S3919" s="12"/>
      <c r="T3919" s="12"/>
      <c r="U3919" s="12"/>
      <c r="W3919" s="23" t="s">
        <v>32</v>
      </c>
      <c r="X3919" s="24">
        <v>0.4</v>
      </c>
      <c r="Y3919" s="24">
        <v>0.4</v>
      </c>
      <c r="Z3919" s="24">
        <v>0.4</v>
      </c>
      <c r="AA3919" s="24">
        <v>0.4</v>
      </c>
      <c r="AB3919" s="24">
        <v>0.4</v>
      </c>
      <c r="AC3919" s="24">
        <v>0.4</v>
      </c>
      <c r="AD3919" s="24">
        <v>0.4</v>
      </c>
      <c r="AE3919" s="24">
        <v>0.4</v>
      </c>
      <c r="AF3919" s="24">
        <v>0.4</v>
      </c>
      <c r="AG3919" s="24">
        <v>0.4</v>
      </c>
      <c r="AH3919" s="24">
        <v>0.4</v>
      </c>
      <c r="AI3919" s="24">
        <v>0.4</v>
      </c>
      <c r="AJ3919" s="24">
        <v>0.4</v>
      </c>
      <c r="AK3919" s="24">
        <v>0.4</v>
      </c>
      <c r="AL3919" s="24">
        <v>0.4</v>
      </c>
      <c r="AM3919" s="24">
        <v>0.4</v>
      </c>
      <c r="AN3919" s="24">
        <v>0.4</v>
      </c>
      <c r="AP3919" s="16"/>
      <c r="AQ3919" s="16"/>
      <c r="AR3919" s="12" t="s">
        <v>32</v>
      </c>
      <c r="AS3919" s="13">
        <f t="shared" si="6350"/>
        <v>0</v>
      </c>
      <c r="AT3919" s="13">
        <f t="shared" si="6350"/>
        <v>0</v>
      </c>
      <c r="AU3919" s="13">
        <f t="shared" si="6351"/>
        <v>0</v>
      </c>
      <c r="AV3919" s="13">
        <f t="shared" si="6352"/>
        <v>0</v>
      </c>
      <c r="AW3919" s="13">
        <f t="shared" si="6353"/>
        <v>0</v>
      </c>
      <c r="AX3919" s="13">
        <f t="shared" si="6354"/>
        <v>0</v>
      </c>
      <c r="AY3919" s="13">
        <f t="shared" si="6355"/>
        <v>0</v>
      </c>
      <c r="AZ3919" s="13">
        <f t="shared" si="6356"/>
        <v>0</v>
      </c>
      <c r="BA3919" s="13">
        <f t="shared" si="6357"/>
        <v>0</v>
      </c>
      <c r="BB3919" s="13">
        <f t="shared" si="6358"/>
        <v>0</v>
      </c>
      <c r="BC3919" s="13">
        <f t="shared" si="6359"/>
        <v>0</v>
      </c>
      <c r="BD3919" s="13">
        <f t="shared" si="6360"/>
        <v>0</v>
      </c>
      <c r="BE3919" s="13">
        <f t="shared" si="6361"/>
        <v>0</v>
      </c>
      <c r="BF3919" s="13">
        <f t="shared" si="6362"/>
        <v>0</v>
      </c>
      <c r="BG3919" s="13">
        <f t="shared" si="6363"/>
        <v>0</v>
      </c>
      <c r="BH3919" s="13">
        <f t="shared" si="6364"/>
        <v>0</v>
      </c>
      <c r="BI3919" s="13">
        <f t="shared" si="6365"/>
        <v>0</v>
      </c>
      <c r="BJ3919" s="12">
        <f t="shared" si="6366"/>
        <v>0</v>
      </c>
    </row>
    <row r="3920" spans="1:62">
      <c r="A3920" s="17"/>
      <c r="B3920" s="18"/>
      <c r="C3920" s="19"/>
      <c r="D3920" s="19"/>
      <c r="E3920" s="19"/>
      <c r="F3920" s="19"/>
      <c r="G3920" s="19"/>
      <c r="H3920" s="19"/>
      <c r="I3920" s="19"/>
      <c r="J3920" s="19"/>
      <c r="K3920" s="19"/>
      <c r="L3920" s="19"/>
      <c r="M3920" s="19"/>
      <c r="N3920" s="19"/>
      <c r="O3920" s="19"/>
      <c r="P3920" s="19"/>
      <c r="Q3920" s="19"/>
      <c r="R3920" s="19"/>
      <c r="S3920" s="19"/>
      <c r="T3920" s="19"/>
      <c r="U3920" s="19"/>
      <c r="AP3920" s="35"/>
      <c r="AQ3920" s="36"/>
      <c r="AR3920" s="37" t="s">
        <v>33</v>
      </c>
      <c r="AS3920" s="37">
        <f>SUM(AS3911:AS3919)</f>
        <v>0</v>
      </c>
      <c r="AT3920" s="37">
        <f t="shared" ref="AT3920:BJ3920" si="6367">SUM(AT3911:AT3919)</f>
        <v>0</v>
      </c>
      <c r="AU3920" s="37">
        <f t="shared" si="6367"/>
        <v>0</v>
      </c>
      <c r="AV3920" s="37">
        <f t="shared" si="6367"/>
        <v>0</v>
      </c>
      <c r="AW3920" s="37">
        <f t="shared" si="6367"/>
        <v>0</v>
      </c>
      <c r="AX3920" s="37">
        <f t="shared" si="6367"/>
        <v>0</v>
      </c>
      <c r="AY3920" s="37">
        <f t="shared" si="6367"/>
        <v>0</v>
      </c>
      <c r="AZ3920" s="37">
        <f t="shared" si="6367"/>
        <v>0</v>
      </c>
      <c r="BA3920" s="37">
        <f t="shared" si="6367"/>
        <v>0</v>
      </c>
      <c r="BB3920" s="37">
        <f t="shared" si="6367"/>
        <v>0</v>
      </c>
      <c r="BC3920" s="37">
        <f t="shared" si="6367"/>
        <v>0</v>
      </c>
      <c r="BD3920" s="37">
        <f t="shared" si="6367"/>
        <v>0</v>
      </c>
      <c r="BE3920" s="37">
        <f t="shared" si="6367"/>
        <v>0</v>
      </c>
      <c r="BF3920" s="37">
        <f t="shared" si="6367"/>
        <v>0</v>
      </c>
      <c r="BG3920" s="37">
        <f t="shared" si="6367"/>
        <v>0</v>
      </c>
      <c r="BH3920" s="37">
        <f t="shared" si="6367"/>
        <v>0</v>
      </c>
      <c r="BI3920" s="37">
        <f t="shared" si="6367"/>
        <v>0</v>
      </c>
      <c r="BJ3920" s="37">
        <f t="shared" si="6367"/>
        <v>0</v>
      </c>
    </row>
    <row r="3923" spans="1:62" ht="106.5">
      <c r="A3923" s="8"/>
      <c r="B3923" s="8"/>
      <c r="C3923" s="8"/>
      <c r="D3923" s="8"/>
      <c r="E3923" s="9"/>
      <c r="F3923" s="9"/>
      <c r="G3923" s="9"/>
      <c r="H3923" s="9"/>
      <c r="I3923" s="9"/>
      <c r="J3923" s="9"/>
      <c r="K3923" s="9"/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W3923" s="21"/>
      <c r="X3923" s="22" t="str">
        <f>X5</f>
        <v>ANGGREK</v>
      </c>
      <c r="Y3923" s="22" t="str">
        <f>Y5</f>
        <v>BOUGENVIL</v>
      </c>
      <c r="Z3923" s="22" t="str">
        <f t="shared" ref="Z3923:AN3923" si="6368">Z5</f>
        <v>CAMELIA</v>
      </c>
      <c r="AA3923" s="22" t="str">
        <f t="shared" si="6368"/>
        <v>DEWANDARU</v>
      </c>
      <c r="AB3923" s="22" t="str">
        <f t="shared" si="6368"/>
        <v>EDELWEIS</v>
      </c>
      <c r="AC3923" s="22" t="str">
        <f t="shared" si="6368"/>
        <v>FLAMBOYAN</v>
      </c>
      <c r="AD3923" s="22" t="str">
        <f t="shared" si="6368"/>
        <v>GERANIUM</v>
      </c>
      <c r="AE3923" s="22" t="str">
        <f t="shared" si="6368"/>
        <v>HELIKONIA</v>
      </c>
      <c r="AF3923" s="22" t="str">
        <f t="shared" si="6368"/>
        <v>IVY</v>
      </c>
      <c r="AG3923" s="22" t="str">
        <f t="shared" si="6368"/>
        <v>KANA</v>
      </c>
      <c r="AH3923" s="22" t="str">
        <f t="shared" si="6368"/>
        <v>IGD</v>
      </c>
      <c r="AI3923" s="22" t="str">
        <f t="shared" si="6368"/>
        <v>HCU</v>
      </c>
      <c r="AJ3923" s="22" t="str">
        <f t="shared" si="6368"/>
        <v>PENUNJANG</v>
      </c>
      <c r="AK3923" s="22" t="str">
        <f t="shared" si="6368"/>
        <v>PELAYANAN</v>
      </c>
      <c r="AL3923" s="22" t="str">
        <f t="shared" si="6368"/>
        <v>ADMIN</v>
      </c>
      <c r="AM3923" s="22" t="str">
        <f t="shared" si="6368"/>
        <v>ASRAMA</v>
      </c>
      <c r="AN3923" s="22" t="str">
        <f t="shared" si="6368"/>
        <v>MASJID</v>
      </c>
      <c r="AP3923" s="33" t="s">
        <v>2</v>
      </c>
      <c r="AQ3923" s="33" t="s">
        <v>3</v>
      </c>
      <c r="AR3923" s="33" t="s">
        <v>4</v>
      </c>
      <c r="AS3923" s="34" t="str">
        <f>AS5</f>
        <v>ANGGREK</v>
      </c>
      <c r="AT3923" s="34" t="str">
        <f>AT5</f>
        <v>BOUGENVIL</v>
      </c>
      <c r="AU3923" s="34" t="str">
        <f t="shared" ref="AU3923:BJ3923" si="6369">AU5</f>
        <v>CAMELIA II</v>
      </c>
      <c r="AV3923" s="34" t="str">
        <f t="shared" si="6369"/>
        <v>DEWANDARU</v>
      </c>
      <c r="AW3923" s="34" t="str">
        <f t="shared" si="6369"/>
        <v>EDELWEIS</v>
      </c>
      <c r="AX3923" s="34" t="str">
        <f t="shared" si="6369"/>
        <v>FLAMBOYAN</v>
      </c>
      <c r="AY3923" s="34" t="str">
        <f t="shared" si="6369"/>
        <v>GERANIUM</v>
      </c>
      <c r="AZ3923" s="34" t="str">
        <f t="shared" si="6369"/>
        <v>HELIKONIA</v>
      </c>
      <c r="BA3923" s="34" t="str">
        <f t="shared" si="6369"/>
        <v>IVY</v>
      </c>
      <c r="BB3923" s="34" t="str">
        <f t="shared" si="6369"/>
        <v>KANA</v>
      </c>
      <c r="BC3923" s="34" t="str">
        <f t="shared" si="6369"/>
        <v>IGD</v>
      </c>
      <c r="BD3923" s="34" t="str">
        <f t="shared" si="6369"/>
        <v>HCU</v>
      </c>
      <c r="BE3923" s="34" t="str">
        <f t="shared" si="6369"/>
        <v>PENUNJANG</v>
      </c>
      <c r="BF3923" s="34" t="str">
        <f t="shared" si="6369"/>
        <v>PELAYANAN</v>
      </c>
      <c r="BG3923" s="34" t="str">
        <f t="shared" si="6369"/>
        <v>ADMIN</v>
      </c>
      <c r="BH3923" s="34" t="str">
        <f t="shared" si="6369"/>
        <v>ASRAMA</v>
      </c>
      <c r="BI3923" s="34" t="str">
        <f t="shared" si="6369"/>
        <v>MASJID</v>
      </c>
      <c r="BJ3923" s="34" t="str">
        <f t="shared" si="6369"/>
        <v>JUMLAH</v>
      </c>
    </row>
    <row r="3924" spans="1:62" ht="15.75">
      <c r="A3924" s="10"/>
      <c r="B3924" s="11"/>
      <c r="C3924" s="12"/>
      <c r="D3924" s="12"/>
      <c r="E3924" s="12"/>
      <c r="F3924" s="12"/>
      <c r="G3924" s="12"/>
      <c r="H3924" s="12"/>
      <c r="I3924" s="12"/>
      <c r="J3924" s="12"/>
      <c r="K3924" s="12"/>
      <c r="L3924" s="12"/>
      <c r="M3924" s="12"/>
      <c r="N3924" s="12"/>
      <c r="O3924" s="12"/>
      <c r="P3924" s="12"/>
      <c r="Q3924" s="12"/>
      <c r="R3924" s="12"/>
      <c r="S3924" s="12"/>
      <c r="T3924" s="12"/>
      <c r="U3924" s="12"/>
      <c r="W3924" s="23" t="s">
        <v>24</v>
      </c>
      <c r="X3924" s="24">
        <v>0.26500000000000001</v>
      </c>
      <c r="Y3924" s="24">
        <v>0.26500000000000001</v>
      </c>
      <c r="Z3924" s="24">
        <v>0.26500000000000001</v>
      </c>
      <c r="AA3924" s="24">
        <v>0.26500000000000001</v>
      </c>
      <c r="AB3924" s="24">
        <v>0.26500000000000001</v>
      </c>
      <c r="AC3924" s="24">
        <v>0.26500000000000001</v>
      </c>
      <c r="AD3924" s="24">
        <v>0.26500000000000001</v>
      </c>
      <c r="AE3924" s="24">
        <v>0.26500000000000001</v>
      </c>
      <c r="AF3924" s="24">
        <v>0.26500000000000001</v>
      </c>
      <c r="AG3924" s="24">
        <v>0.26500000000000001</v>
      </c>
      <c r="AH3924" s="24">
        <v>0.26500000000000001</v>
      </c>
      <c r="AI3924" s="24">
        <v>0.26500000000000001</v>
      </c>
      <c r="AJ3924" s="24">
        <v>0.26500000000000001</v>
      </c>
      <c r="AK3924" s="24">
        <v>0.26500000000000001</v>
      </c>
      <c r="AL3924" s="24">
        <v>0.26500000000000001</v>
      </c>
      <c r="AM3924" s="24">
        <v>0.26500000000000001</v>
      </c>
      <c r="AN3924" s="24">
        <v>0.26500000000000001</v>
      </c>
      <c r="AP3924" s="10">
        <f>AP3911+1</f>
        <v>26</v>
      </c>
      <c r="AQ3924" s="11" t="s">
        <v>37</v>
      </c>
      <c r="AR3924" s="12" t="s">
        <v>24</v>
      </c>
      <c r="AS3924" s="13">
        <f t="shared" ref="AS3924:AT3932" si="6370">D3924*X3924</f>
        <v>0</v>
      </c>
      <c r="AT3924" s="13">
        <f t="shared" si="6370"/>
        <v>0</v>
      </c>
      <c r="AU3924" s="13">
        <f t="shared" ref="AU3924:AU3932" si="6371">F3924*Z3924</f>
        <v>0</v>
      </c>
      <c r="AV3924" s="13">
        <f t="shared" ref="AV3924:AV3932" si="6372">G3924*AA3924</f>
        <v>0</v>
      </c>
      <c r="AW3924" s="13">
        <f t="shared" ref="AW3924:AW3932" si="6373">H3924*AB3924</f>
        <v>0</v>
      </c>
      <c r="AX3924" s="13">
        <f t="shared" ref="AX3924:AX3932" si="6374">I3924*AC3924</f>
        <v>0</v>
      </c>
      <c r="AY3924" s="13">
        <f t="shared" ref="AY3924:AY3932" si="6375">J3924*AD3924</f>
        <v>0</v>
      </c>
      <c r="AZ3924" s="13">
        <f t="shared" ref="AZ3924:AZ3932" si="6376">K3924*AE3924</f>
        <v>0</v>
      </c>
      <c r="BA3924" s="13">
        <f t="shared" ref="BA3924:BA3932" si="6377">L3924*AF3924</f>
        <v>0</v>
      </c>
      <c r="BB3924" s="13">
        <f t="shared" ref="BB3924:BB3932" si="6378">M3924*AG3924</f>
        <v>0</v>
      </c>
      <c r="BC3924" s="13">
        <f t="shared" ref="BC3924:BC3932" si="6379">N3924*AH3924</f>
        <v>0</v>
      </c>
      <c r="BD3924" s="13">
        <f t="shared" ref="BD3924:BD3932" si="6380">O3924*AI3924</f>
        <v>0</v>
      </c>
      <c r="BE3924" s="13">
        <f t="shared" ref="BE3924:BE3932" si="6381">P3924*AJ3924</f>
        <v>0</v>
      </c>
      <c r="BF3924" s="13">
        <f t="shared" ref="BF3924:BF3932" si="6382">Q3924*AK3924</f>
        <v>0</v>
      </c>
      <c r="BG3924" s="13">
        <f t="shared" ref="BG3924:BG3932" si="6383">R3924*AL3924</f>
        <v>0</v>
      </c>
      <c r="BH3924" s="13">
        <f t="shared" ref="BH3924:BH3932" si="6384">S3924*AM3924</f>
        <v>0</v>
      </c>
      <c r="BI3924" s="13">
        <f t="shared" ref="BI3924:BI3932" si="6385">T3924*AN3924</f>
        <v>0</v>
      </c>
      <c r="BJ3924" s="12">
        <f>SUM(AT3924:BI3924)</f>
        <v>0</v>
      </c>
    </row>
    <row r="3925" spans="1:62" ht="15.75">
      <c r="A3925" s="14"/>
      <c r="B3925" s="15"/>
      <c r="C3925" s="12"/>
      <c r="D3925" s="12"/>
      <c r="E3925" s="12"/>
      <c r="F3925" s="12"/>
      <c r="G3925" s="12"/>
      <c r="H3925" s="12"/>
      <c r="I3925" s="12"/>
      <c r="J3925" s="12"/>
      <c r="K3925" s="12"/>
      <c r="L3925" s="12"/>
      <c r="M3925" s="12"/>
      <c r="N3925" s="12"/>
      <c r="O3925" s="12"/>
      <c r="P3925" s="12"/>
      <c r="Q3925" s="12"/>
      <c r="R3925" s="12"/>
      <c r="S3925" s="12"/>
      <c r="T3925" s="12"/>
      <c r="U3925" s="12"/>
      <c r="W3925" s="23" t="s">
        <v>25</v>
      </c>
      <c r="X3925" s="24">
        <v>0.22500000000000001</v>
      </c>
      <c r="Y3925" s="24">
        <v>0.22500000000000001</v>
      </c>
      <c r="Z3925" s="24">
        <v>0.22500000000000001</v>
      </c>
      <c r="AA3925" s="24">
        <v>0.22500000000000001</v>
      </c>
      <c r="AB3925" s="24">
        <v>0.22500000000000001</v>
      </c>
      <c r="AC3925" s="24">
        <v>0.22500000000000001</v>
      </c>
      <c r="AD3925" s="24">
        <v>0.22500000000000001</v>
      </c>
      <c r="AE3925" s="24">
        <v>0.22500000000000001</v>
      </c>
      <c r="AF3925" s="24">
        <v>0.22500000000000001</v>
      </c>
      <c r="AG3925" s="24">
        <v>0.22500000000000001</v>
      </c>
      <c r="AH3925" s="24">
        <v>0.22500000000000001</v>
      </c>
      <c r="AI3925" s="24">
        <v>0.22500000000000001</v>
      </c>
      <c r="AJ3925" s="24">
        <v>0.22500000000000001</v>
      </c>
      <c r="AK3925" s="24">
        <v>0.22500000000000001</v>
      </c>
      <c r="AL3925" s="24">
        <v>0.22500000000000001</v>
      </c>
      <c r="AM3925" s="24">
        <v>0.22500000000000001</v>
      </c>
      <c r="AN3925" s="24">
        <v>0.22500000000000001</v>
      </c>
      <c r="AP3925" s="14"/>
      <c r="AQ3925" s="15">
        <f>AQ3912+1</f>
        <v>44495</v>
      </c>
      <c r="AR3925" s="12" t="s">
        <v>25</v>
      </c>
      <c r="AS3925" s="13">
        <f t="shared" si="6370"/>
        <v>0</v>
      </c>
      <c r="AT3925" s="13">
        <f t="shared" si="6370"/>
        <v>0</v>
      </c>
      <c r="AU3925" s="13">
        <f t="shared" si="6371"/>
        <v>0</v>
      </c>
      <c r="AV3925" s="13">
        <f t="shared" si="6372"/>
        <v>0</v>
      </c>
      <c r="AW3925" s="13">
        <f t="shared" si="6373"/>
        <v>0</v>
      </c>
      <c r="AX3925" s="13">
        <f t="shared" si="6374"/>
        <v>0</v>
      </c>
      <c r="AY3925" s="13">
        <f t="shared" si="6375"/>
        <v>0</v>
      </c>
      <c r="AZ3925" s="13">
        <f t="shared" si="6376"/>
        <v>0</v>
      </c>
      <c r="BA3925" s="13">
        <f t="shared" si="6377"/>
        <v>0</v>
      </c>
      <c r="BB3925" s="13">
        <f t="shared" si="6378"/>
        <v>0</v>
      </c>
      <c r="BC3925" s="13">
        <f t="shared" si="6379"/>
        <v>0</v>
      </c>
      <c r="BD3925" s="13">
        <f t="shared" si="6380"/>
        <v>0</v>
      </c>
      <c r="BE3925" s="13">
        <f t="shared" si="6381"/>
        <v>0</v>
      </c>
      <c r="BF3925" s="13">
        <f t="shared" si="6382"/>
        <v>0</v>
      </c>
      <c r="BG3925" s="13">
        <f t="shared" si="6383"/>
        <v>0</v>
      </c>
      <c r="BH3925" s="13">
        <f t="shared" si="6384"/>
        <v>0</v>
      </c>
      <c r="BI3925" s="13">
        <f t="shared" si="6385"/>
        <v>0</v>
      </c>
      <c r="BJ3925" s="12">
        <f t="shared" ref="BJ3925:BJ3932" si="6386">SUM(AT3925:BI3925)</f>
        <v>0</v>
      </c>
    </row>
    <row r="3926" spans="1:62" ht="15.75">
      <c r="A3926" s="14"/>
      <c r="B3926" s="14"/>
      <c r="C3926" s="12"/>
      <c r="D3926" s="12"/>
      <c r="E3926" s="12"/>
      <c r="F3926" s="12"/>
      <c r="G3926" s="12"/>
      <c r="H3926" s="12"/>
      <c r="I3926" s="12"/>
      <c r="J3926" s="12"/>
      <c r="K3926" s="12"/>
      <c r="L3926" s="12"/>
      <c r="M3926" s="12"/>
      <c r="N3926" s="12"/>
      <c r="O3926" s="12"/>
      <c r="P3926" s="12"/>
      <c r="Q3926" s="12"/>
      <c r="R3926" s="12"/>
      <c r="S3926" s="12"/>
      <c r="T3926" s="12"/>
      <c r="U3926" s="12"/>
      <c r="W3926" s="23" t="s">
        <v>26</v>
      </c>
      <c r="X3926" s="24">
        <v>0.35</v>
      </c>
      <c r="Y3926" s="24">
        <v>0.35</v>
      </c>
      <c r="Z3926" s="24">
        <v>0.35</v>
      </c>
      <c r="AA3926" s="24">
        <v>0.35</v>
      </c>
      <c r="AB3926" s="24">
        <v>0.35</v>
      </c>
      <c r="AC3926" s="24">
        <v>0.35</v>
      </c>
      <c r="AD3926" s="24">
        <v>0.35</v>
      </c>
      <c r="AE3926" s="24">
        <v>0.35</v>
      </c>
      <c r="AF3926" s="24">
        <v>0.35</v>
      </c>
      <c r="AG3926" s="24">
        <v>0.35</v>
      </c>
      <c r="AH3926" s="24">
        <v>0.35</v>
      </c>
      <c r="AI3926" s="24">
        <v>0.35</v>
      </c>
      <c r="AJ3926" s="24">
        <v>0.35</v>
      </c>
      <c r="AK3926" s="24">
        <v>0.35</v>
      </c>
      <c r="AL3926" s="24">
        <v>0.35</v>
      </c>
      <c r="AM3926" s="24">
        <v>0.35</v>
      </c>
      <c r="AN3926" s="24">
        <v>0.35</v>
      </c>
      <c r="AP3926" s="14"/>
      <c r="AQ3926" s="14"/>
      <c r="AR3926" s="12" t="s">
        <v>26</v>
      </c>
      <c r="AS3926" s="13">
        <f t="shared" si="6370"/>
        <v>0</v>
      </c>
      <c r="AT3926" s="13">
        <f t="shared" si="6370"/>
        <v>0</v>
      </c>
      <c r="AU3926" s="13">
        <f t="shared" si="6371"/>
        <v>0</v>
      </c>
      <c r="AV3926" s="13">
        <f t="shared" si="6372"/>
        <v>0</v>
      </c>
      <c r="AW3926" s="13">
        <f t="shared" si="6373"/>
        <v>0</v>
      </c>
      <c r="AX3926" s="13">
        <f t="shared" si="6374"/>
        <v>0</v>
      </c>
      <c r="AY3926" s="13">
        <f t="shared" si="6375"/>
        <v>0</v>
      </c>
      <c r="AZ3926" s="13">
        <f t="shared" si="6376"/>
        <v>0</v>
      </c>
      <c r="BA3926" s="13">
        <f t="shared" si="6377"/>
        <v>0</v>
      </c>
      <c r="BB3926" s="13">
        <f t="shared" si="6378"/>
        <v>0</v>
      </c>
      <c r="BC3926" s="13">
        <f t="shared" si="6379"/>
        <v>0</v>
      </c>
      <c r="BD3926" s="13">
        <f t="shared" si="6380"/>
        <v>0</v>
      </c>
      <c r="BE3926" s="13">
        <f t="shared" si="6381"/>
        <v>0</v>
      </c>
      <c r="BF3926" s="13">
        <f t="shared" si="6382"/>
        <v>0</v>
      </c>
      <c r="BG3926" s="13">
        <f t="shared" si="6383"/>
        <v>0</v>
      </c>
      <c r="BH3926" s="13">
        <f t="shared" si="6384"/>
        <v>0</v>
      </c>
      <c r="BI3926" s="13">
        <f t="shared" si="6385"/>
        <v>0</v>
      </c>
      <c r="BJ3926" s="12">
        <f t="shared" si="6386"/>
        <v>0</v>
      </c>
    </row>
    <row r="3927" spans="1:62" ht="15.75">
      <c r="A3927" s="14"/>
      <c r="B3927" s="14"/>
      <c r="C3927" s="12"/>
      <c r="D3927" s="12"/>
      <c r="E3927" s="12"/>
      <c r="F3927" s="12"/>
      <c r="G3927" s="12"/>
      <c r="H3927" s="12"/>
      <c r="I3927" s="12"/>
      <c r="J3927" s="12"/>
      <c r="K3927" s="12"/>
      <c r="L3927" s="12"/>
      <c r="M3927" s="12"/>
      <c r="N3927" s="12"/>
      <c r="O3927" s="12"/>
      <c r="P3927" s="12"/>
      <c r="Q3927" s="12"/>
      <c r="R3927" s="12"/>
      <c r="S3927" s="12"/>
      <c r="T3927" s="12"/>
      <c r="U3927" s="12"/>
      <c r="W3927" s="23" t="s">
        <v>27</v>
      </c>
      <c r="X3927" s="24">
        <v>0.43</v>
      </c>
      <c r="Y3927" s="24">
        <v>0.43</v>
      </c>
      <c r="Z3927" s="24">
        <v>0.43</v>
      </c>
      <c r="AA3927" s="24">
        <v>0.43</v>
      </c>
      <c r="AB3927" s="24">
        <v>0.43</v>
      </c>
      <c r="AC3927" s="24">
        <v>0.43</v>
      </c>
      <c r="AD3927" s="24">
        <v>0.43</v>
      </c>
      <c r="AE3927" s="24">
        <v>0.43</v>
      </c>
      <c r="AF3927" s="24">
        <v>0.43</v>
      </c>
      <c r="AG3927" s="24">
        <v>0.43</v>
      </c>
      <c r="AH3927" s="24">
        <v>0.43</v>
      </c>
      <c r="AI3927" s="24">
        <v>0.43</v>
      </c>
      <c r="AJ3927" s="24">
        <v>0.43</v>
      </c>
      <c r="AK3927" s="24">
        <v>0.43</v>
      </c>
      <c r="AL3927" s="24">
        <v>0.43</v>
      </c>
      <c r="AM3927" s="24">
        <v>0.43</v>
      </c>
      <c r="AN3927" s="24">
        <v>0.43</v>
      </c>
      <c r="AP3927" s="14"/>
      <c r="AQ3927" s="14"/>
      <c r="AR3927" s="12" t="s">
        <v>27</v>
      </c>
      <c r="AS3927" s="13">
        <f t="shared" si="6370"/>
        <v>0</v>
      </c>
      <c r="AT3927" s="13">
        <f t="shared" si="6370"/>
        <v>0</v>
      </c>
      <c r="AU3927" s="13">
        <f t="shared" si="6371"/>
        <v>0</v>
      </c>
      <c r="AV3927" s="13">
        <f t="shared" si="6372"/>
        <v>0</v>
      </c>
      <c r="AW3927" s="13">
        <f t="shared" si="6373"/>
        <v>0</v>
      </c>
      <c r="AX3927" s="13">
        <f t="shared" si="6374"/>
        <v>0</v>
      </c>
      <c r="AY3927" s="13">
        <f t="shared" si="6375"/>
        <v>0</v>
      </c>
      <c r="AZ3927" s="13">
        <f t="shared" si="6376"/>
        <v>0</v>
      </c>
      <c r="BA3927" s="13">
        <f t="shared" si="6377"/>
        <v>0</v>
      </c>
      <c r="BB3927" s="13">
        <f t="shared" si="6378"/>
        <v>0</v>
      </c>
      <c r="BC3927" s="13">
        <f t="shared" si="6379"/>
        <v>0</v>
      </c>
      <c r="BD3927" s="13">
        <f t="shared" si="6380"/>
        <v>0</v>
      </c>
      <c r="BE3927" s="13">
        <f t="shared" si="6381"/>
        <v>0</v>
      </c>
      <c r="BF3927" s="13">
        <f t="shared" si="6382"/>
        <v>0</v>
      </c>
      <c r="BG3927" s="13">
        <f t="shared" si="6383"/>
        <v>0</v>
      </c>
      <c r="BH3927" s="13">
        <f t="shared" si="6384"/>
        <v>0</v>
      </c>
      <c r="BI3927" s="13">
        <f t="shared" si="6385"/>
        <v>0</v>
      </c>
      <c r="BJ3927" s="12">
        <f t="shared" si="6386"/>
        <v>0</v>
      </c>
    </row>
    <row r="3928" spans="1:62" ht="15.75">
      <c r="A3928" s="14"/>
      <c r="B3928" s="14"/>
      <c r="C3928" s="12"/>
      <c r="D3928" s="12"/>
      <c r="E3928" s="12"/>
      <c r="F3928" s="12"/>
      <c r="G3928" s="12"/>
      <c r="H3928" s="12"/>
      <c r="I3928" s="12"/>
      <c r="J3928" s="12"/>
      <c r="K3928" s="12"/>
      <c r="L3928" s="12"/>
      <c r="M3928" s="12"/>
      <c r="N3928" s="12"/>
      <c r="O3928" s="12"/>
      <c r="P3928" s="12"/>
      <c r="Q3928" s="12"/>
      <c r="R3928" s="12"/>
      <c r="S3928" s="12"/>
      <c r="T3928" s="12"/>
      <c r="U3928" s="12"/>
      <c r="W3928" s="23" t="s">
        <v>28</v>
      </c>
      <c r="X3928" s="24">
        <v>0.5</v>
      </c>
      <c r="Y3928" s="24">
        <v>0.5</v>
      </c>
      <c r="Z3928" s="24">
        <v>0.5</v>
      </c>
      <c r="AA3928" s="24">
        <v>0.5</v>
      </c>
      <c r="AB3928" s="24">
        <v>0.5</v>
      </c>
      <c r="AC3928" s="24">
        <v>0.5</v>
      </c>
      <c r="AD3928" s="24">
        <v>0.5</v>
      </c>
      <c r="AE3928" s="24">
        <v>0.5</v>
      </c>
      <c r="AF3928" s="24">
        <v>0.5</v>
      </c>
      <c r="AG3928" s="24">
        <v>0.5</v>
      </c>
      <c r="AH3928" s="24">
        <v>0.5</v>
      </c>
      <c r="AI3928" s="24">
        <v>0.5</v>
      </c>
      <c r="AJ3928" s="24">
        <v>0.5</v>
      </c>
      <c r="AK3928" s="24">
        <v>0.5</v>
      </c>
      <c r="AL3928" s="24">
        <v>0.5</v>
      </c>
      <c r="AM3928" s="24">
        <v>0.5</v>
      </c>
      <c r="AN3928" s="24">
        <v>0.5</v>
      </c>
      <c r="AP3928" s="14"/>
      <c r="AQ3928" s="14"/>
      <c r="AR3928" s="12" t="s">
        <v>28</v>
      </c>
      <c r="AS3928" s="13">
        <f t="shared" si="6370"/>
        <v>0</v>
      </c>
      <c r="AT3928" s="13">
        <f t="shared" si="6370"/>
        <v>0</v>
      </c>
      <c r="AU3928" s="13">
        <f t="shared" si="6371"/>
        <v>0</v>
      </c>
      <c r="AV3928" s="13">
        <f t="shared" si="6372"/>
        <v>0</v>
      </c>
      <c r="AW3928" s="13">
        <f t="shared" si="6373"/>
        <v>0</v>
      </c>
      <c r="AX3928" s="13">
        <f t="shared" si="6374"/>
        <v>0</v>
      </c>
      <c r="AY3928" s="13">
        <f t="shared" si="6375"/>
        <v>0</v>
      </c>
      <c r="AZ3928" s="13">
        <f t="shared" si="6376"/>
        <v>0</v>
      </c>
      <c r="BA3928" s="13">
        <f t="shared" si="6377"/>
        <v>0</v>
      </c>
      <c r="BB3928" s="13">
        <f t="shared" si="6378"/>
        <v>0</v>
      </c>
      <c r="BC3928" s="13">
        <f t="shared" si="6379"/>
        <v>0</v>
      </c>
      <c r="BD3928" s="13">
        <f t="shared" si="6380"/>
        <v>0</v>
      </c>
      <c r="BE3928" s="13">
        <f t="shared" si="6381"/>
        <v>0</v>
      </c>
      <c r="BF3928" s="13">
        <f t="shared" si="6382"/>
        <v>0</v>
      </c>
      <c r="BG3928" s="13">
        <f t="shared" si="6383"/>
        <v>0</v>
      </c>
      <c r="BH3928" s="13">
        <f t="shared" si="6384"/>
        <v>0</v>
      </c>
      <c r="BI3928" s="13">
        <f t="shared" si="6385"/>
        <v>0</v>
      </c>
      <c r="BJ3928" s="12">
        <f t="shared" si="6386"/>
        <v>0</v>
      </c>
    </row>
    <row r="3929" spans="1:62" ht="15.75">
      <c r="A3929" s="14"/>
      <c r="B3929" s="14"/>
      <c r="C3929" s="12"/>
      <c r="D3929" s="12"/>
      <c r="E3929" s="12"/>
      <c r="F3929" s="12"/>
      <c r="G3929" s="12"/>
      <c r="H3929" s="12"/>
      <c r="I3929" s="12"/>
      <c r="J3929" s="12"/>
      <c r="K3929" s="12"/>
      <c r="L3929" s="12"/>
      <c r="M3929" s="12"/>
      <c r="N3929" s="12"/>
      <c r="O3929" s="12"/>
      <c r="P3929" s="12"/>
      <c r="Q3929" s="12"/>
      <c r="R3929" s="12"/>
      <c r="S3929" s="12"/>
      <c r="T3929" s="12"/>
      <c r="U3929" s="12"/>
      <c r="W3929" s="23" t="s">
        <v>50</v>
      </c>
      <c r="X3929" s="24">
        <v>8.5000000000000006E-2</v>
      </c>
      <c r="Y3929" s="24">
        <v>8.5000000000000006E-2</v>
      </c>
      <c r="Z3929" s="24">
        <v>8.5000000000000006E-2</v>
      </c>
      <c r="AA3929" s="24">
        <v>8.5000000000000006E-2</v>
      </c>
      <c r="AB3929" s="24">
        <v>8.5000000000000006E-2</v>
      </c>
      <c r="AC3929" s="24">
        <v>8.5000000000000006E-2</v>
      </c>
      <c r="AD3929" s="24">
        <v>8.5000000000000006E-2</v>
      </c>
      <c r="AE3929" s="24">
        <v>8.5000000000000006E-2</v>
      </c>
      <c r="AF3929" s="24">
        <v>8.5000000000000006E-2</v>
      </c>
      <c r="AG3929" s="24">
        <v>8.5000000000000006E-2</v>
      </c>
      <c r="AH3929" s="24">
        <v>8.5000000000000006E-2</v>
      </c>
      <c r="AI3929" s="24">
        <v>8.5000000000000006E-2</v>
      </c>
      <c r="AJ3929" s="24">
        <v>8.5000000000000006E-2</v>
      </c>
      <c r="AK3929" s="24">
        <v>8.5000000000000006E-2</v>
      </c>
      <c r="AL3929" s="24">
        <v>8.5000000000000006E-2</v>
      </c>
      <c r="AM3929" s="24">
        <v>8.5000000000000006E-2</v>
      </c>
      <c r="AN3929" s="24">
        <v>8.5000000000000006E-2</v>
      </c>
      <c r="AP3929" s="14"/>
      <c r="AQ3929" s="14"/>
      <c r="AR3929" s="12" t="s">
        <v>29</v>
      </c>
      <c r="AS3929" s="13">
        <f t="shared" si="6370"/>
        <v>0</v>
      </c>
      <c r="AT3929" s="13">
        <f t="shared" si="6370"/>
        <v>0</v>
      </c>
      <c r="AU3929" s="13">
        <f t="shared" si="6371"/>
        <v>0</v>
      </c>
      <c r="AV3929" s="13">
        <f t="shared" si="6372"/>
        <v>0</v>
      </c>
      <c r="AW3929" s="13">
        <f t="shared" si="6373"/>
        <v>0</v>
      </c>
      <c r="AX3929" s="13">
        <f t="shared" si="6374"/>
        <v>0</v>
      </c>
      <c r="AY3929" s="13">
        <f t="shared" si="6375"/>
        <v>0</v>
      </c>
      <c r="AZ3929" s="13">
        <f t="shared" si="6376"/>
        <v>0</v>
      </c>
      <c r="BA3929" s="13">
        <f t="shared" si="6377"/>
        <v>0</v>
      </c>
      <c r="BB3929" s="13">
        <f t="shared" si="6378"/>
        <v>0</v>
      </c>
      <c r="BC3929" s="13">
        <f t="shared" si="6379"/>
        <v>0</v>
      </c>
      <c r="BD3929" s="13">
        <f t="shared" si="6380"/>
        <v>0</v>
      </c>
      <c r="BE3929" s="13">
        <f t="shared" si="6381"/>
        <v>0</v>
      </c>
      <c r="BF3929" s="13">
        <f t="shared" si="6382"/>
        <v>0</v>
      </c>
      <c r="BG3929" s="13">
        <f t="shared" si="6383"/>
        <v>0</v>
      </c>
      <c r="BH3929" s="13">
        <f t="shared" si="6384"/>
        <v>0</v>
      </c>
      <c r="BI3929" s="13">
        <f t="shared" si="6385"/>
        <v>0</v>
      </c>
      <c r="BJ3929" s="12">
        <f t="shared" si="6386"/>
        <v>0</v>
      </c>
    </row>
    <row r="3930" spans="1:62" ht="15.75">
      <c r="A3930" s="14"/>
      <c r="B3930" s="14"/>
      <c r="C3930" s="12"/>
      <c r="D3930" s="12"/>
      <c r="E3930" s="12"/>
      <c r="F3930" s="12"/>
      <c r="G3930" s="12"/>
      <c r="H3930" s="12"/>
      <c r="I3930" s="12"/>
      <c r="J3930" s="12"/>
      <c r="K3930" s="12"/>
      <c r="L3930" s="12"/>
      <c r="M3930" s="12"/>
      <c r="N3930" s="12"/>
      <c r="O3930" s="12"/>
      <c r="P3930" s="12"/>
      <c r="Q3930" s="12"/>
      <c r="R3930" s="12"/>
      <c r="S3930" s="12"/>
      <c r="T3930" s="12"/>
      <c r="U3930" s="12"/>
      <c r="W3930" s="23" t="s">
        <v>51</v>
      </c>
      <c r="X3930" s="24">
        <v>0.59</v>
      </c>
      <c r="Y3930" s="24">
        <v>0.59</v>
      </c>
      <c r="Z3930" s="24">
        <v>0.59</v>
      </c>
      <c r="AA3930" s="24">
        <v>0.59</v>
      </c>
      <c r="AB3930" s="24">
        <v>0.59</v>
      </c>
      <c r="AC3930" s="24">
        <v>0.59</v>
      </c>
      <c r="AD3930" s="24">
        <v>0.59</v>
      </c>
      <c r="AE3930" s="24">
        <v>0.59</v>
      </c>
      <c r="AF3930" s="24">
        <v>0.59</v>
      </c>
      <c r="AG3930" s="24">
        <v>0.59</v>
      </c>
      <c r="AH3930" s="24">
        <v>0.59</v>
      </c>
      <c r="AI3930" s="24">
        <v>0.59</v>
      </c>
      <c r="AJ3930" s="24">
        <v>0.59</v>
      </c>
      <c r="AK3930" s="24">
        <v>0.59</v>
      </c>
      <c r="AL3930" s="24">
        <v>0.59</v>
      </c>
      <c r="AM3930" s="24">
        <v>0.59</v>
      </c>
      <c r="AN3930" s="24">
        <v>0.59</v>
      </c>
      <c r="AP3930" s="14"/>
      <c r="AQ3930" s="14"/>
      <c r="AR3930" s="12" t="s">
        <v>30</v>
      </c>
      <c r="AS3930" s="13">
        <f t="shared" si="6370"/>
        <v>0</v>
      </c>
      <c r="AT3930" s="13">
        <f t="shared" si="6370"/>
        <v>0</v>
      </c>
      <c r="AU3930" s="13">
        <f t="shared" si="6371"/>
        <v>0</v>
      </c>
      <c r="AV3930" s="13">
        <f t="shared" si="6372"/>
        <v>0</v>
      </c>
      <c r="AW3930" s="13">
        <f t="shared" si="6373"/>
        <v>0</v>
      </c>
      <c r="AX3930" s="13">
        <f t="shared" si="6374"/>
        <v>0</v>
      </c>
      <c r="AY3930" s="13">
        <f t="shared" si="6375"/>
        <v>0</v>
      </c>
      <c r="AZ3930" s="13">
        <f t="shared" si="6376"/>
        <v>0</v>
      </c>
      <c r="BA3930" s="13">
        <f t="shared" si="6377"/>
        <v>0</v>
      </c>
      <c r="BB3930" s="13">
        <f t="shared" si="6378"/>
        <v>0</v>
      </c>
      <c r="BC3930" s="13">
        <f t="shared" si="6379"/>
        <v>0</v>
      </c>
      <c r="BD3930" s="13">
        <f t="shared" si="6380"/>
        <v>0</v>
      </c>
      <c r="BE3930" s="13">
        <f t="shared" si="6381"/>
        <v>0</v>
      </c>
      <c r="BF3930" s="13">
        <f t="shared" si="6382"/>
        <v>0</v>
      </c>
      <c r="BG3930" s="13">
        <f t="shared" si="6383"/>
        <v>0</v>
      </c>
      <c r="BH3930" s="13">
        <f t="shared" si="6384"/>
        <v>0</v>
      </c>
      <c r="BI3930" s="13">
        <f t="shared" si="6385"/>
        <v>0</v>
      </c>
      <c r="BJ3930" s="12">
        <f t="shared" si="6386"/>
        <v>0</v>
      </c>
    </row>
    <row r="3931" spans="1:62" ht="15.75">
      <c r="A3931" s="14"/>
      <c r="B3931" s="14"/>
      <c r="C3931" s="12"/>
      <c r="D3931" s="12"/>
      <c r="E3931" s="12"/>
      <c r="F3931" s="12"/>
      <c r="G3931" s="12"/>
      <c r="H3931" s="12"/>
      <c r="I3931" s="12"/>
      <c r="J3931" s="12"/>
      <c r="K3931" s="12"/>
      <c r="L3931" s="12"/>
      <c r="M3931" s="12"/>
      <c r="N3931" s="12"/>
      <c r="O3931" s="12"/>
      <c r="P3931" s="12"/>
      <c r="Q3931" s="12"/>
      <c r="R3931" s="12"/>
      <c r="S3931" s="12"/>
      <c r="T3931" s="12"/>
      <c r="U3931" s="12"/>
      <c r="W3931" s="23" t="s">
        <v>31</v>
      </c>
      <c r="X3931" s="24">
        <v>0.56999999999999995</v>
      </c>
      <c r="Y3931" s="24">
        <v>0.56999999999999995</v>
      </c>
      <c r="Z3931" s="24">
        <v>0.56999999999999995</v>
      </c>
      <c r="AA3931" s="24">
        <v>0.56999999999999995</v>
      </c>
      <c r="AB3931" s="24">
        <v>0.56999999999999995</v>
      </c>
      <c r="AC3931" s="24">
        <v>0.56999999999999995</v>
      </c>
      <c r="AD3931" s="24">
        <v>0.56999999999999995</v>
      </c>
      <c r="AE3931" s="24">
        <v>0.56999999999999995</v>
      </c>
      <c r="AF3931" s="24">
        <v>0.56999999999999995</v>
      </c>
      <c r="AG3931" s="24">
        <v>0.56999999999999995</v>
      </c>
      <c r="AH3931" s="24">
        <v>0.56999999999999995</v>
      </c>
      <c r="AI3931" s="24">
        <v>0.56999999999999995</v>
      </c>
      <c r="AJ3931" s="24">
        <v>0.56999999999999995</v>
      </c>
      <c r="AK3931" s="24">
        <v>0.56999999999999995</v>
      </c>
      <c r="AL3931" s="24">
        <v>0.56999999999999995</v>
      </c>
      <c r="AM3931" s="24">
        <v>0.56999999999999995</v>
      </c>
      <c r="AN3931" s="24">
        <v>0.56999999999999995</v>
      </c>
      <c r="AP3931" s="14"/>
      <c r="AQ3931" s="14"/>
      <c r="AR3931" s="12" t="s">
        <v>31</v>
      </c>
      <c r="AS3931" s="13">
        <f t="shared" si="6370"/>
        <v>0</v>
      </c>
      <c r="AT3931" s="13">
        <f t="shared" si="6370"/>
        <v>0</v>
      </c>
      <c r="AU3931" s="13">
        <f t="shared" si="6371"/>
        <v>0</v>
      </c>
      <c r="AV3931" s="13">
        <f t="shared" si="6372"/>
        <v>0</v>
      </c>
      <c r="AW3931" s="13">
        <f t="shared" si="6373"/>
        <v>0</v>
      </c>
      <c r="AX3931" s="13">
        <f t="shared" si="6374"/>
        <v>0</v>
      </c>
      <c r="AY3931" s="13">
        <f t="shared" si="6375"/>
        <v>0</v>
      </c>
      <c r="AZ3931" s="13">
        <f t="shared" si="6376"/>
        <v>0</v>
      </c>
      <c r="BA3931" s="13">
        <f t="shared" si="6377"/>
        <v>0</v>
      </c>
      <c r="BB3931" s="13">
        <f t="shared" si="6378"/>
        <v>0</v>
      </c>
      <c r="BC3931" s="13">
        <f t="shared" si="6379"/>
        <v>0</v>
      </c>
      <c r="BD3931" s="13">
        <f t="shared" si="6380"/>
        <v>0</v>
      </c>
      <c r="BE3931" s="13">
        <f t="shared" si="6381"/>
        <v>0</v>
      </c>
      <c r="BF3931" s="13">
        <f t="shared" si="6382"/>
        <v>0</v>
      </c>
      <c r="BG3931" s="13">
        <f t="shared" si="6383"/>
        <v>0</v>
      </c>
      <c r="BH3931" s="13">
        <f t="shared" si="6384"/>
        <v>0</v>
      </c>
      <c r="BI3931" s="13">
        <f t="shared" si="6385"/>
        <v>0</v>
      </c>
      <c r="BJ3931" s="12">
        <f t="shared" si="6386"/>
        <v>0</v>
      </c>
    </row>
    <row r="3932" spans="1:62" ht="15.75">
      <c r="A3932" s="16"/>
      <c r="B3932" s="16"/>
      <c r="C3932" s="12"/>
      <c r="D3932" s="12"/>
      <c r="E3932" s="12"/>
      <c r="F3932" s="12"/>
      <c r="G3932" s="12"/>
      <c r="H3932" s="12"/>
      <c r="I3932" s="12"/>
      <c r="J3932" s="12"/>
      <c r="K3932" s="12"/>
      <c r="L3932" s="12"/>
      <c r="M3932" s="12"/>
      <c r="N3932" s="12"/>
      <c r="O3932" s="12"/>
      <c r="P3932" s="12"/>
      <c r="Q3932" s="12"/>
      <c r="R3932" s="12"/>
      <c r="S3932" s="12"/>
      <c r="T3932" s="12"/>
      <c r="U3932" s="12"/>
      <c r="W3932" s="23" t="s">
        <v>32</v>
      </c>
      <c r="X3932" s="24">
        <v>0.4</v>
      </c>
      <c r="Y3932" s="24">
        <v>0.4</v>
      </c>
      <c r="Z3932" s="24">
        <v>0.4</v>
      </c>
      <c r="AA3932" s="24">
        <v>0.4</v>
      </c>
      <c r="AB3932" s="24">
        <v>0.4</v>
      </c>
      <c r="AC3932" s="24">
        <v>0.4</v>
      </c>
      <c r="AD3932" s="24">
        <v>0.4</v>
      </c>
      <c r="AE3932" s="24">
        <v>0.4</v>
      </c>
      <c r="AF3932" s="24">
        <v>0.4</v>
      </c>
      <c r="AG3932" s="24">
        <v>0.4</v>
      </c>
      <c r="AH3932" s="24">
        <v>0.4</v>
      </c>
      <c r="AI3932" s="24">
        <v>0.4</v>
      </c>
      <c r="AJ3932" s="24">
        <v>0.4</v>
      </c>
      <c r="AK3932" s="24">
        <v>0.4</v>
      </c>
      <c r="AL3932" s="24">
        <v>0.4</v>
      </c>
      <c r="AM3932" s="24">
        <v>0.4</v>
      </c>
      <c r="AN3932" s="24">
        <v>0.4</v>
      </c>
      <c r="AP3932" s="16"/>
      <c r="AQ3932" s="16"/>
      <c r="AR3932" s="12" t="s">
        <v>32</v>
      </c>
      <c r="AS3932" s="13">
        <f t="shared" si="6370"/>
        <v>0</v>
      </c>
      <c r="AT3932" s="13">
        <f t="shared" si="6370"/>
        <v>0</v>
      </c>
      <c r="AU3932" s="13">
        <f t="shared" si="6371"/>
        <v>0</v>
      </c>
      <c r="AV3932" s="13">
        <f t="shared" si="6372"/>
        <v>0</v>
      </c>
      <c r="AW3932" s="13">
        <f t="shared" si="6373"/>
        <v>0</v>
      </c>
      <c r="AX3932" s="13">
        <f t="shared" si="6374"/>
        <v>0</v>
      </c>
      <c r="AY3932" s="13">
        <f t="shared" si="6375"/>
        <v>0</v>
      </c>
      <c r="AZ3932" s="13">
        <f t="shared" si="6376"/>
        <v>0</v>
      </c>
      <c r="BA3932" s="13">
        <f t="shared" si="6377"/>
        <v>0</v>
      </c>
      <c r="BB3932" s="13">
        <f t="shared" si="6378"/>
        <v>0</v>
      </c>
      <c r="BC3932" s="13">
        <f t="shared" si="6379"/>
        <v>0</v>
      </c>
      <c r="BD3932" s="13">
        <f t="shared" si="6380"/>
        <v>0</v>
      </c>
      <c r="BE3932" s="13">
        <f t="shared" si="6381"/>
        <v>0</v>
      </c>
      <c r="BF3932" s="13">
        <f t="shared" si="6382"/>
        <v>0</v>
      </c>
      <c r="BG3932" s="13">
        <f t="shared" si="6383"/>
        <v>0</v>
      </c>
      <c r="BH3932" s="13">
        <f t="shared" si="6384"/>
        <v>0</v>
      </c>
      <c r="BI3932" s="13">
        <f t="shared" si="6385"/>
        <v>0</v>
      </c>
      <c r="BJ3932" s="12">
        <f t="shared" si="6386"/>
        <v>0</v>
      </c>
    </row>
    <row r="3933" spans="1:62">
      <c r="A3933" s="17"/>
      <c r="B3933" s="18"/>
      <c r="C3933" s="19"/>
      <c r="D3933" s="19"/>
      <c r="E3933" s="19"/>
      <c r="F3933" s="19"/>
      <c r="G3933" s="19"/>
      <c r="H3933" s="19"/>
      <c r="I3933" s="19"/>
      <c r="J3933" s="19"/>
      <c r="K3933" s="19"/>
      <c r="L3933" s="19"/>
      <c r="M3933" s="19"/>
      <c r="N3933" s="19"/>
      <c r="O3933" s="19"/>
      <c r="P3933" s="19"/>
      <c r="Q3933" s="19"/>
      <c r="R3933" s="19"/>
      <c r="S3933" s="19"/>
      <c r="T3933" s="19"/>
      <c r="U3933" s="19"/>
      <c r="AP3933" s="35"/>
      <c r="AQ3933" s="36"/>
      <c r="AR3933" s="37" t="s">
        <v>33</v>
      </c>
      <c r="AS3933" s="37">
        <f>SUM(AS3924:AS3932)</f>
        <v>0</v>
      </c>
      <c r="AT3933" s="37">
        <f t="shared" ref="AT3933:BJ3933" si="6387">SUM(AT3924:AT3932)</f>
        <v>0</v>
      </c>
      <c r="AU3933" s="37">
        <f t="shared" si="6387"/>
        <v>0</v>
      </c>
      <c r="AV3933" s="37">
        <f t="shared" si="6387"/>
        <v>0</v>
      </c>
      <c r="AW3933" s="37">
        <f t="shared" si="6387"/>
        <v>0</v>
      </c>
      <c r="AX3933" s="37">
        <f t="shared" si="6387"/>
        <v>0</v>
      </c>
      <c r="AY3933" s="37">
        <f t="shared" si="6387"/>
        <v>0</v>
      </c>
      <c r="AZ3933" s="37">
        <f t="shared" si="6387"/>
        <v>0</v>
      </c>
      <c r="BA3933" s="37">
        <f t="shared" si="6387"/>
        <v>0</v>
      </c>
      <c r="BB3933" s="37">
        <f t="shared" si="6387"/>
        <v>0</v>
      </c>
      <c r="BC3933" s="37">
        <f t="shared" si="6387"/>
        <v>0</v>
      </c>
      <c r="BD3933" s="37">
        <f t="shared" si="6387"/>
        <v>0</v>
      </c>
      <c r="BE3933" s="37">
        <f t="shared" si="6387"/>
        <v>0</v>
      </c>
      <c r="BF3933" s="37">
        <f t="shared" si="6387"/>
        <v>0</v>
      </c>
      <c r="BG3933" s="37">
        <f t="shared" si="6387"/>
        <v>0</v>
      </c>
      <c r="BH3933" s="37">
        <f t="shared" si="6387"/>
        <v>0</v>
      </c>
      <c r="BI3933" s="37">
        <f t="shared" si="6387"/>
        <v>0</v>
      </c>
      <c r="BJ3933" s="37">
        <f t="shared" si="6387"/>
        <v>0</v>
      </c>
    </row>
    <row r="3936" spans="1:62" ht="106.5">
      <c r="A3936" s="8"/>
      <c r="B3936" s="8"/>
      <c r="C3936" s="8"/>
      <c r="D3936" s="8"/>
      <c r="E3936" s="9"/>
      <c r="F3936" s="9"/>
      <c r="G3936" s="9"/>
      <c r="H3936" s="9"/>
      <c r="I3936" s="9"/>
      <c r="J3936" s="9"/>
      <c r="K3936" s="9"/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W3936" s="21"/>
      <c r="X3936" s="22" t="str">
        <f>X5</f>
        <v>ANGGREK</v>
      </c>
      <c r="Y3936" s="22" t="str">
        <f>Y5</f>
        <v>BOUGENVIL</v>
      </c>
      <c r="Z3936" s="22" t="str">
        <f t="shared" ref="Z3936:AN3936" si="6388">Z5</f>
        <v>CAMELIA</v>
      </c>
      <c r="AA3936" s="22" t="str">
        <f t="shared" si="6388"/>
        <v>DEWANDARU</v>
      </c>
      <c r="AB3936" s="22" t="str">
        <f t="shared" si="6388"/>
        <v>EDELWEIS</v>
      </c>
      <c r="AC3936" s="22" t="str">
        <f t="shared" si="6388"/>
        <v>FLAMBOYAN</v>
      </c>
      <c r="AD3936" s="22" t="str">
        <f t="shared" si="6388"/>
        <v>GERANIUM</v>
      </c>
      <c r="AE3936" s="22" t="str">
        <f t="shared" si="6388"/>
        <v>HELIKONIA</v>
      </c>
      <c r="AF3936" s="22" t="str">
        <f t="shared" si="6388"/>
        <v>IVY</v>
      </c>
      <c r="AG3936" s="22" t="str">
        <f t="shared" si="6388"/>
        <v>KANA</v>
      </c>
      <c r="AH3936" s="22" t="str">
        <f t="shared" si="6388"/>
        <v>IGD</v>
      </c>
      <c r="AI3936" s="22" t="str">
        <f t="shared" si="6388"/>
        <v>HCU</v>
      </c>
      <c r="AJ3936" s="22" t="str">
        <f t="shared" si="6388"/>
        <v>PENUNJANG</v>
      </c>
      <c r="AK3936" s="22" t="str">
        <f t="shared" si="6388"/>
        <v>PELAYANAN</v>
      </c>
      <c r="AL3936" s="22" t="str">
        <f t="shared" si="6388"/>
        <v>ADMIN</v>
      </c>
      <c r="AM3936" s="22" t="str">
        <f t="shared" si="6388"/>
        <v>ASRAMA</v>
      </c>
      <c r="AN3936" s="22" t="str">
        <f t="shared" si="6388"/>
        <v>MASJID</v>
      </c>
      <c r="AP3936" s="33" t="s">
        <v>2</v>
      </c>
      <c r="AQ3936" s="33" t="s">
        <v>3</v>
      </c>
      <c r="AR3936" s="33" t="s">
        <v>4</v>
      </c>
      <c r="AS3936" s="34" t="str">
        <f>AS5</f>
        <v>ANGGREK</v>
      </c>
      <c r="AT3936" s="34" t="str">
        <f>AT5</f>
        <v>BOUGENVIL</v>
      </c>
      <c r="AU3936" s="34" t="str">
        <f t="shared" ref="AU3936:BJ3936" si="6389">AU5</f>
        <v>CAMELIA II</v>
      </c>
      <c r="AV3936" s="34" t="str">
        <f t="shared" si="6389"/>
        <v>DEWANDARU</v>
      </c>
      <c r="AW3936" s="34" t="str">
        <f t="shared" si="6389"/>
        <v>EDELWEIS</v>
      </c>
      <c r="AX3936" s="34" t="str">
        <f t="shared" si="6389"/>
        <v>FLAMBOYAN</v>
      </c>
      <c r="AY3936" s="34" t="str">
        <f t="shared" si="6389"/>
        <v>GERANIUM</v>
      </c>
      <c r="AZ3936" s="34" t="str">
        <f t="shared" si="6389"/>
        <v>HELIKONIA</v>
      </c>
      <c r="BA3936" s="34" t="str">
        <f t="shared" si="6389"/>
        <v>IVY</v>
      </c>
      <c r="BB3936" s="34" t="str">
        <f t="shared" si="6389"/>
        <v>KANA</v>
      </c>
      <c r="BC3936" s="34" t="str">
        <f t="shared" si="6389"/>
        <v>IGD</v>
      </c>
      <c r="BD3936" s="34" t="str">
        <f t="shared" si="6389"/>
        <v>HCU</v>
      </c>
      <c r="BE3936" s="34" t="str">
        <f t="shared" si="6389"/>
        <v>PENUNJANG</v>
      </c>
      <c r="BF3936" s="34" t="str">
        <f t="shared" si="6389"/>
        <v>PELAYANAN</v>
      </c>
      <c r="BG3936" s="34" t="str">
        <f t="shared" si="6389"/>
        <v>ADMIN</v>
      </c>
      <c r="BH3936" s="34" t="str">
        <f t="shared" si="6389"/>
        <v>ASRAMA</v>
      </c>
      <c r="BI3936" s="34" t="str">
        <f t="shared" si="6389"/>
        <v>MASJID</v>
      </c>
      <c r="BJ3936" s="34" t="str">
        <f t="shared" si="6389"/>
        <v>JUMLAH</v>
      </c>
    </row>
    <row r="3937" spans="1:62" ht="15.75">
      <c r="A3937" s="10"/>
      <c r="B3937" s="11"/>
      <c r="C3937" s="12"/>
      <c r="D3937" s="12"/>
      <c r="E3937" s="12"/>
      <c r="F3937" s="12"/>
      <c r="G3937" s="12"/>
      <c r="H3937" s="12"/>
      <c r="I3937" s="12"/>
      <c r="J3937" s="12"/>
      <c r="K3937" s="12"/>
      <c r="L3937" s="12"/>
      <c r="M3937" s="12"/>
      <c r="N3937" s="12"/>
      <c r="O3937" s="12"/>
      <c r="P3937" s="12"/>
      <c r="Q3937" s="12"/>
      <c r="R3937" s="12"/>
      <c r="S3937" s="12"/>
      <c r="T3937" s="12"/>
      <c r="U3937" s="12"/>
      <c r="W3937" s="23" t="s">
        <v>24</v>
      </c>
      <c r="X3937" s="24">
        <v>0.26500000000000001</v>
      </c>
      <c r="Y3937" s="24">
        <v>0.26500000000000001</v>
      </c>
      <c r="Z3937" s="24">
        <v>0.26500000000000001</v>
      </c>
      <c r="AA3937" s="24">
        <v>0.26500000000000001</v>
      </c>
      <c r="AB3937" s="24">
        <v>0.26500000000000001</v>
      </c>
      <c r="AC3937" s="24">
        <v>0.26500000000000001</v>
      </c>
      <c r="AD3937" s="24">
        <v>0.26500000000000001</v>
      </c>
      <c r="AE3937" s="24">
        <v>0.26500000000000001</v>
      </c>
      <c r="AF3937" s="24">
        <v>0.26500000000000001</v>
      </c>
      <c r="AG3937" s="24">
        <v>0.26500000000000001</v>
      </c>
      <c r="AH3937" s="24">
        <v>0.26500000000000001</v>
      </c>
      <c r="AI3937" s="24">
        <v>0.26500000000000001</v>
      </c>
      <c r="AJ3937" s="24">
        <v>0.26500000000000001</v>
      </c>
      <c r="AK3937" s="24">
        <v>0.26500000000000001</v>
      </c>
      <c r="AL3937" s="24">
        <v>0.26500000000000001</v>
      </c>
      <c r="AM3937" s="24">
        <v>0.26500000000000001</v>
      </c>
      <c r="AN3937" s="24">
        <v>0.26500000000000001</v>
      </c>
      <c r="AP3937" s="10">
        <f>AP3924+1</f>
        <v>27</v>
      </c>
      <c r="AQ3937" s="11" t="s">
        <v>39</v>
      </c>
      <c r="AR3937" s="12" t="s">
        <v>24</v>
      </c>
      <c r="AS3937" s="13">
        <f t="shared" ref="AS3937:AT3945" si="6390">D3937*X3937</f>
        <v>0</v>
      </c>
      <c r="AT3937" s="13">
        <f t="shared" si="6390"/>
        <v>0</v>
      </c>
      <c r="AU3937" s="13">
        <f t="shared" ref="AU3937:AU3945" si="6391">F3937*Z3937</f>
        <v>0</v>
      </c>
      <c r="AV3937" s="13">
        <f t="shared" ref="AV3937:AV3945" si="6392">G3937*AA3937</f>
        <v>0</v>
      </c>
      <c r="AW3937" s="13">
        <f t="shared" ref="AW3937:AW3945" si="6393">H3937*AB3937</f>
        <v>0</v>
      </c>
      <c r="AX3937" s="13">
        <f t="shared" ref="AX3937:AX3945" si="6394">I3937*AC3937</f>
        <v>0</v>
      </c>
      <c r="AY3937" s="13">
        <f t="shared" ref="AY3937:AY3945" si="6395">J3937*AD3937</f>
        <v>0</v>
      </c>
      <c r="AZ3937" s="13">
        <f t="shared" ref="AZ3937:AZ3945" si="6396">K3937*AE3937</f>
        <v>0</v>
      </c>
      <c r="BA3937" s="13">
        <f t="shared" ref="BA3937:BA3945" si="6397">L3937*AF3937</f>
        <v>0</v>
      </c>
      <c r="BB3937" s="13">
        <f t="shared" ref="BB3937:BB3945" si="6398">M3937*AG3937</f>
        <v>0</v>
      </c>
      <c r="BC3937" s="13">
        <f t="shared" ref="BC3937:BC3945" si="6399">N3937*AH3937</f>
        <v>0</v>
      </c>
      <c r="BD3937" s="13">
        <f t="shared" ref="BD3937:BD3945" si="6400">O3937*AI3937</f>
        <v>0</v>
      </c>
      <c r="BE3937" s="13">
        <f t="shared" ref="BE3937:BE3945" si="6401">P3937*AJ3937</f>
        <v>0</v>
      </c>
      <c r="BF3937" s="13">
        <f t="shared" ref="BF3937:BF3945" si="6402">Q3937*AK3937</f>
        <v>0</v>
      </c>
      <c r="BG3937" s="13">
        <f t="shared" ref="BG3937:BG3945" si="6403">R3937*AL3937</f>
        <v>0</v>
      </c>
      <c r="BH3937" s="13">
        <f t="shared" ref="BH3937:BH3945" si="6404">S3937*AM3937</f>
        <v>0</v>
      </c>
      <c r="BI3937" s="13">
        <f t="shared" ref="BI3937:BI3945" si="6405">T3937*AN3937</f>
        <v>0</v>
      </c>
      <c r="BJ3937" s="12">
        <f>SUM(AT3937:BI3937)</f>
        <v>0</v>
      </c>
    </row>
    <row r="3938" spans="1:62" ht="15.75">
      <c r="A3938" s="14"/>
      <c r="B3938" s="15"/>
      <c r="C3938" s="12"/>
      <c r="D3938" s="12"/>
      <c r="E3938" s="12"/>
      <c r="F3938" s="12"/>
      <c r="G3938" s="12"/>
      <c r="H3938" s="12"/>
      <c r="I3938" s="12"/>
      <c r="J3938" s="12"/>
      <c r="K3938" s="12"/>
      <c r="L3938" s="12"/>
      <c r="M3938" s="12"/>
      <c r="N3938" s="12"/>
      <c r="O3938" s="12"/>
      <c r="P3938" s="12"/>
      <c r="Q3938" s="12"/>
      <c r="R3938" s="12"/>
      <c r="S3938" s="12"/>
      <c r="T3938" s="12"/>
      <c r="U3938" s="12"/>
      <c r="W3938" s="23" t="s">
        <v>25</v>
      </c>
      <c r="X3938" s="24">
        <v>0.22500000000000001</v>
      </c>
      <c r="Y3938" s="24">
        <v>0.22500000000000001</v>
      </c>
      <c r="Z3938" s="24">
        <v>0.22500000000000001</v>
      </c>
      <c r="AA3938" s="24">
        <v>0.22500000000000001</v>
      </c>
      <c r="AB3938" s="24">
        <v>0.22500000000000001</v>
      </c>
      <c r="AC3938" s="24">
        <v>0.22500000000000001</v>
      </c>
      <c r="AD3938" s="24">
        <v>0.22500000000000001</v>
      </c>
      <c r="AE3938" s="24">
        <v>0.22500000000000001</v>
      </c>
      <c r="AF3938" s="24">
        <v>0.22500000000000001</v>
      </c>
      <c r="AG3938" s="24">
        <v>0.22500000000000001</v>
      </c>
      <c r="AH3938" s="24">
        <v>0.22500000000000001</v>
      </c>
      <c r="AI3938" s="24">
        <v>0.22500000000000001</v>
      </c>
      <c r="AJ3938" s="24">
        <v>0.22500000000000001</v>
      </c>
      <c r="AK3938" s="24">
        <v>0.22500000000000001</v>
      </c>
      <c r="AL3938" s="24">
        <v>0.22500000000000001</v>
      </c>
      <c r="AM3938" s="24">
        <v>0.22500000000000001</v>
      </c>
      <c r="AN3938" s="24">
        <v>0.22500000000000001</v>
      </c>
      <c r="AP3938" s="14"/>
      <c r="AQ3938" s="15">
        <f>AQ3925+1</f>
        <v>44496</v>
      </c>
      <c r="AR3938" s="12" t="s">
        <v>25</v>
      </c>
      <c r="AS3938" s="13">
        <f t="shared" si="6390"/>
        <v>0</v>
      </c>
      <c r="AT3938" s="13">
        <f t="shared" si="6390"/>
        <v>0</v>
      </c>
      <c r="AU3938" s="13">
        <f t="shared" si="6391"/>
        <v>0</v>
      </c>
      <c r="AV3938" s="13">
        <f t="shared" si="6392"/>
        <v>0</v>
      </c>
      <c r="AW3938" s="13">
        <f t="shared" si="6393"/>
        <v>0</v>
      </c>
      <c r="AX3938" s="13">
        <f t="shared" si="6394"/>
        <v>0</v>
      </c>
      <c r="AY3938" s="13">
        <f t="shared" si="6395"/>
        <v>0</v>
      </c>
      <c r="AZ3938" s="13">
        <f t="shared" si="6396"/>
        <v>0</v>
      </c>
      <c r="BA3938" s="13">
        <f t="shared" si="6397"/>
        <v>0</v>
      </c>
      <c r="BB3938" s="13">
        <f t="shared" si="6398"/>
        <v>0</v>
      </c>
      <c r="BC3938" s="13">
        <f t="shared" si="6399"/>
        <v>0</v>
      </c>
      <c r="BD3938" s="13">
        <f t="shared" si="6400"/>
        <v>0</v>
      </c>
      <c r="BE3938" s="13">
        <f t="shared" si="6401"/>
        <v>0</v>
      </c>
      <c r="BF3938" s="13">
        <f t="shared" si="6402"/>
        <v>0</v>
      </c>
      <c r="BG3938" s="13">
        <f t="shared" si="6403"/>
        <v>0</v>
      </c>
      <c r="BH3938" s="13">
        <f t="shared" si="6404"/>
        <v>0</v>
      </c>
      <c r="BI3938" s="13">
        <f t="shared" si="6405"/>
        <v>0</v>
      </c>
      <c r="BJ3938" s="12">
        <f t="shared" ref="BJ3938:BJ3945" si="6406">SUM(AT3938:BI3938)</f>
        <v>0</v>
      </c>
    </row>
    <row r="3939" spans="1:62" ht="15.75">
      <c r="A3939" s="14"/>
      <c r="B3939" s="14"/>
      <c r="C3939" s="12"/>
      <c r="D3939" s="12"/>
      <c r="E3939" s="12"/>
      <c r="F3939" s="12"/>
      <c r="G3939" s="12"/>
      <c r="H3939" s="12"/>
      <c r="I3939" s="12"/>
      <c r="J3939" s="12"/>
      <c r="K3939" s="12"/>
      <c r="L3939" s="12"/>
      <c r="M3939" s="12"/>
      <c r="N3939" s="12"/>
      <c r="O3939" s="12"/>
      <c r="P3939" s="12"/>
      <c r="Q3939" s="12"/>
      <c r="R3939" s="12"/>
      <c r="S3939" s="12"/>
      <c r="T3939" s="12"/>
      <c r="U3939" s="12"/>
      <c r="W3939" s="23" t="s">
        <v>26</v>
      </c>
      <c r="X3939" s="24">
        <v>0.35</v>
      </c>
      <c r="Y3939" s="24">
        <v>0.35</v>
      </c>
      <c r="Z3939" s="24">
        <v>0.35</v>
      </c>
      <c r="AA3939" s="24">
        <v>0.35</v>
      </c>
      <c r="AB3939" s="24">
        <v>0.35</v>
      </c>
      <c r="AC3939" s="24">
        <v>0.35</v>
      </c>
      <c r="AD3939" s="24">
        <v>0.35</v>
      </c>
      <c r="AE3939" s="24">
        <v>0.35</v>
      </c>
      <c r="AF3939" s="24">
        <v>0.35</v>
      </c>
      <c r="AG3939" s="24">
        <v>0.35</v>
      </c>
      <c r="AH3939" s="24">
        <v>0.35</v>
      </c>
      <c r="AI3939" s="24">
        <v>0.35</v>
      </c>
      <c r="AJ3939" s="24">
        <v>0.35</v>
      </c>
      <c r="AK3939" s="24">
        <v>0.35</v>
      </c>
      <c r="AL3939" s="24">
        <v>0.35</v>
      </c>
      <c r="AM3939" s="24">
        <v>0.35</v>
      </c>
      <c r="AN3939" s="24">
        <v>0.35</v>
      </c>
      <c r="AP3939" s="14"/>
      <c r="AQ3939" s="14"/>
      <c r="AR3939" s="12" t="s">
        <v>26</v>
      </c>
      <c r="AS3939" s="13">
        <f t="shared" si="6390"/>
        <v>0</v>
      </c>
      <c r="AT3939" s="13">
        <f t="shared" si="6390"/>
        <v>0</v>
      </c>
      <c r="AU3939" s="13">
        <f t="shared" si="6391"/>
        <v>0</v>
      </c>
      <c r="AV3939" s="13">
        <f t="shared" si="6392"/>
        <v>0</v>
      </c>
      <c r="AW3939" s="13">
        <f t="shared" si="6393"/>
        <v>0</v>
      </c>
      <c r="AX3939" s="13">
        <f t="shared" si="6394"/>
        <v>0</v>
      </c>
      <c r="AY3939" s="13">
        <f t="shared" si="6395"/>
        <v>0</v>
      </c>
      <c r="AZ3939" s="13">
        <f t="shared" si="6396"/>
        <v>0</v>
      </c>
      <c r="BA3939" s="13">
        <f t="shared" si="6397"/>
        <v>0</v>
      </c>
      <c r="BB3939" s="13">
        <f t="shared" si="6398"/>
        <v>0</v>
      </c>
      <c r="BC3939" s="13">
        <f t="shared" si="6399"/>
        <v>0</v>
      </c>
      <c r="BD3939" s="13">
        <f t="shared" si="6400"/>
        <v>0</v>
      </c>
      <c r="BE3939" s="13">
        <f t="shared" si="6401"/>
        <v>0</v>
      </c>
      <c r="BF3939" s="13">
        <f t="shared" si="6402"/>
        <v>0</v>
      </c>
      <c r="BG3939" s="13">
        <f t="shared" si="6403"/>
        <v>0</v>
      </c>
      <c r="BH3939" s="13">
        <f t="shared" si="6404"/>
        <v>0</v>
      </c>
      <c r="BI3939" s="13">
        <f t="shared" si="6405"/>
        <v>0</v>
      </c>
      <c r="BJ3939" s="12">
        <f t="shared" si="6406"/>
        <v>0</v>
      </c>
    </row>
    <row r="3940" spans="1:62" ht="15.75">
      <c r="A3940" s="14"/>
      <c r="B3940" s="14"/>
      <c r="C3940" s="12"/>
      <c r="D3940" s="12"/>
      <c r="E3940" s="12"/>
      <c r="F3940" s="12"/>
      <c r="G3940" s="12"/>
      <c r="H3940" s="12"/>
      <c r="I3940" s="12"/>
      <c r="J3940" s="12"/>
      <c r="K3940" s="12"/>
      <c r="L3940" s="12"/>
      <c r="M3940" s="12"/>
      <c r="N3940" s="12"/>
      <c r="O3940" s="12"/>
      <c r="P3940" s="12"/>
      <c r="Q3940" s="12"/>
      <c r="R3940" s="12"/>
      <c r="S3940" s="12"/>
      <c r="T3940" s="12"/>
      <c r="U3940" s="12"/>
      <c r="W3940" s="23" t="s">
        <v>27</v>
      </c>
      <c r="X3940" s="24">
        <v>0.43</v>
      </c>
      <c r="Y3940" s="24">
        <v>0.43</v>
      </c>
      <c r="Z3940" s="24">
        <v>0.43</v>
      </c>
      <c r="AA3940" s="24">
        <v>0.43</v>
      </c>
      <c r="AB3940" s="24">
        <v>0.43</v>
      </c>
      <c r="AC3940" s="24">
        <v>0.43</v>
      </c>
      <c r="AD3940" s="24">
        <v>0.43</v>
      </c>
      <c r="AE3940" s="24">
        <v>0.43</v>
      </c>
      <c r="AF3940" s="24">
        <v>0.43</v>
      </c>
      <c r="AG3940" s="24">
        <v>0.43</v>
      </c>
      <c r="AH3940" s="24">
        <v>0.43</v>
      </c>
      <c r="AI3940" s="24">
        <v>0.43</v>
      </c>
      <c r="AJ3940" s="24">
        <v>0.43</v>
      </c>
      <c r="AK3940" s="24">
        <v>0.43</v>
      </c>
      <c r="AL3940" s="24">
        <v>0.43</v>
      </c>
      <c r="AM3940" s="24">
        <v>0.43</v>
      </c>
      <c r="AN3940" s="24">
        <v>0.43</v>
      </c>
      <c r="AP3940" s="14"/>
      <c r="AQ3940" s="14"/>
      <c r="AR3940" s="12" t="s">
        <v>27</v>
      </c>
      <c r="AS3940" s="13">
        <f t="shared" si="6390"/>
        <v>0</v>
      </c>
      <c r="AT3940" s="13">
        <f t="shared" si="6390"/>
        <v>0</v>
      </c>
      <c r="AU3940" s="13">
        <f t="shared" si="6391"/>
        <v>0</v>
      </c>
      <c r="AV3940" s="13">
        <f t="shared" si="6392"/>
        <v>0</v>
      </c>
      <c r="AW3940" s="13">
        <f t="shared" si="6393"/>
        <v>0</v>
      </c>
      <c r="AX3940" s="13">
        <f t="shared" si="6394"/>
        <v>0</v>
      </c>
      <c r="AY3940" s="13">
        <f t="shared" si="6395"/>
        <v>0</v>
      </c>
      <c r="AZ3940" s="13">
        <f t="shared" si="6396"/>
        <v>0</v>
      </c>
      <c r="BA3940" s="13">
        <f t="shared" si="6397"/>
        <v>0</v>
      </c>
      <c r="BB3940" s="13">
        <f t="shared" si="6398"/>
        <v>0</v>
      </c>
      <c r="BC3940" s="13">
        <f t="shared" si="6399"/>
        <v>0</v>
      </c>
      <c r="BD3940" s="13">
        <f t="shared" si="6400"/>
        <v>0</v>
      </c>
      <c r="BE3940" s="13">
        <f t="shared" si="6401"/>
        <v>0</v>
      </c>
      <c r="BF3940" s="13">
        <f t="shared" si="6402"/>
        <v>0</v>
      </c>
      <c r="BG3940" s="13">
        <f t="shared" si="6403"/>
        <v>0</v>
      </c>
      <c r="BH3940" s="13">
        <f t="shared" si="6404"/>
        <v>0</v>
      </c>
      <c r="BI3940" s="13">
        <f t="shared" si="6405"/>
        <v>0</v>
      </c>
      <c r="BJ3940" s="12">
        <f t="shared" si="6406"/>
        <v>0</v>
      </c>
    </row>
    <row r="3941" spans="1:62" ht="15.75">
      <c r="A3941" s="14"/>
      <c r="B3941" s="14"/>
      <c r="C3941" s="12"/>
      <c r="D3941" s="12"/>
      <c r="E3941" s="12"/>
      <c r="F3941" s="12"/>
      <c r="G3941" s="12"/>
      <c r="H3941" s="12"/>
      <c r="I3941" s="12"/>
      <c r="J3941" s="12"/>
      <c r="K3941" s="12"/>
      <c r="L3941" s="12"/>
      <c r="M3941" s="12"/>
      <c r="N3941" s="12"/>
      <c r="O3941" s="12"/>
      <c r="P3941" s="12"/>
      <c r="Q3941" s="12"/>
      <c r="R3941" s="12"/>
      <c r="S3941" s="12"/>
      <c r="T3941" s="12"/>
      <c r="U3941" s="12"/>
      <c r="W3941" s="23" t="s">
        <v>28</v>
      </c>
      <c r="X3941" s="24">
        <v>0.5</v>
      </c>
      <c r="Y3941" s="24">
        <v>0.5</v>
      </c>
      <c r="Z3941" s="24">
        <v>0.5</v>
      </c>
      <c r="AA3941" s="24">
        <v>0.5</v>
      </c>
      <c r="AB3941" s="24">
        <v>0.5</v>
      </c>
      <c r="AC3941" s="24">
        <v>0.5</v>
      </c>
      <c r="AD3941" s="24">
        <v>0.5</v>
      </c>
      <c r="AE3941" s="24">
        <v>0.5</v>
      </c>
      <c r="AF3941" s="24">
        <v>0.5</v>
      </c>
      <c r="AG3941" s="24">
        <v>0.5</v>
      </c>
      <c r="AH3941" s="24">
        <v>0.5</v>
      </c>
      <c r="AI3941" s="24">
        <v>0.5</v>
      </c>
      <c r="AJ3941" s="24">
        <v>0.5</v>
      </c>
      <c r="AK3941" s="24">
        <v>0.5</v>
      </c>
      <c r="AL3941" s="24">
        <v>0.5</v>
      </c>
      <c r="AM3941" s="24">
        <v>0.5</v>
      </c>
      <c r="AN3941" s="24">
        <v>0.5</v>
      </c>
      <c r="AP3941" s="14"/>
      <c r="AQ3941" s="14"/>
      <c r="AR3941" s="12" t="s">
        <v>28</v>
      </c>
      <c r="AS3941" s="13">
        <f t="shared" si="6390"/>
        <v>0</v>
      </c>
      <c r="AT3941" s="13">
        <f t="shared" si="6390"/>
        <v>0</v>
      </c>
      <c r="AU3941" s="13">
        <f t="shared" si="6391"/>
        <v>0</v>
      </c>
      <c r="AV3941" s="13">
        <f t="shared" si="6392"/>
        <v>0</v>
      </c>
      <c r="AW3941" s="13">
        <f t="shared" si="6393"/>
        <v>0</v>
      </c>
      <c r="AX3941" s="13">
        <f t="shared" si="6394"/>
        <v>0</v>
      </c>
      <c r="AY3941" s="13">
        <f t="shared" si="6395"/>
        <v>0</v>
      </c>
      <c r="AZ3941" s="13">
        <f t="shared" si="6396"/>
        <v>0</v>
      </c>
      <c r="BA3941" s="13">
        <f t="shared" si="6397"/>
        <v>0</v>
      </c>
      <c r="BB3941" s="13">
        <f t="shared" si="6398"/>
        <v>0</v>
      </c>
      <c r="BC3941" s="13">
        <f t="shared" si="6399"/>
        <v>0</v>
      </c>
      <c r="BD3941" s="13">
        <f t="shared" si="6400"/>
        <v>0</v>
      </c>
      <c r="BE3941" s="13">
        <f t="shared" si="6401"/>
        <v>0</v>
      </c>
      <c r="BF3941" s="13">
        <f t="shared" si="6402"/>
        <v>0</v>
      </c>
      <c r="BG3941" s="13">
        <f t="shared" si="6403"/>
        <v>0</v>
      </c>
      <c r="BH3941" s="13">
        <f t="shared" si="6404"/>
        <v>0</v>
      </c>
      <c r="BI3941" s="13">
        <f t="shared" si="6405"/>
        <v>0</v>
      </c>
      <c r="BJ3941" s="12">
        <f t="shared" si="6406"/>
        <v>0</v>
      </c>
    </row>
    <row r="3942" spans="1:62" ht="15.75">
      <c r="A3942" s="14"/>
      <c r="B3942" s="14"/>
      <c r="C3942" s="12"/>
      <c r="D3942" s="12"/>
      <c r="E3942" s="12"/>
      <c r="F3942" s="12"/>
      <c r="G3942" s="12"/>
      <c r="H3942" s="12"/>
      <c r="I3942" s="12"/>
      <c r="J3942" s="12"/>
      <c r="K3942" s="12"/>
      <c r="L3942" s="12"/>
      <c r="M3942" s="12"/>
      <c r="N3942" s="12"/>
      <c r="O3942" s="12"/>
      <c r="P3942" s="12"/>
      <c r="Q3942" s="12"/>
      <c r="R3942" s="12"/>
      <c r="S3942" s="12"/>
      <c r="T3942" s="12"/>
      <c r="U3942" s="12"/>
      <c r="W3942" s="23" t="s">
        <v>50</v>
      </c>
      <c r="X3942" s="24">
        <v>8.5000000000000006E-2</v>
      </c>
      <c r="Y3942" s="24">
        <v>8.5000000000000006E-2</v>
      </c>
      <c r="Z3942" s="24">
        <v>8.5000000000000006E-2</v>
      </c>
      <c r="AA3942" s="24">
        <v>8.5000000000000006E-2</v>
      </c>
      <c r="AB3942" s="24">
        <v>8.5000000000000006E-2</v>
      </c>
      <c r="AC3942" s="24">
        <v>8.5000000000000006E-2</v>
      </c>
      <c r="AD3942" s="24">
        <v>8.5000000000000006E-2</v>
      </c>
      <c r="AE3942" s="24">
        <v>8.5000000000000006E-2</v>
      </c>
      <c r="AF3942" s="24">
        <v>8.5000000000000006E-2</v>
      </c>
      <c r="AG3942" s="24">
        <v>8.5000000000000006E-2</v>
      </c>
      <c r="AH3942" s="24">
        <v>8.5000000000000006E-2</v>
      </c>
      <c r="AI3942" s="24">
        <v>8.5000000000000006E-2</v>
      </c>
      <c r="AJ3942" s="24">
        <v>8.5000000000000006E-2</v>
      </c>
      <c r="AK3942" s="24">
        <v>8.5000000000000006E-2</v>
      </c>
      <c r="AL3942" s="24">
        <v>8.5000000000000006E-2</v>
      </c>
      <c r="AM3942" s="24">
        <v>8.5000000000000006E-2</v>
      </c>
      <c r="AN3942" s="24">
        <v>8.5000000000000006E-2</v>
      </c>
      <c r="AP3942" s="14"/>
      <c r="AQ3942" s="14"/>
      <c r="AR3942" s="12" t="s">
        <v>29</v>
      </c>
      <c r="AS3942" s="13">
        <f t="shared" si="6390"/>
        <v>0</v>
      </c>
      <c r="AT3942" s="13">
        <f t="shared" si="6390"/>
        <v>0</v>
      </c>
      <c r="AU3942" s="13">
        <f t="shared" si="6391"/>
        <v>0</v>
      </c>
      <c r="AV3942" s="13">
        <f t="shared" si="6392"/>
        <v>0</v>
      </c>
      <c r="AW3942" s="13">
        <f t="shared" si="6393"/>
        <v>0</v>
      </c>
      <c r="AX3942" s="13">
        <f t="shared" si="6394"/>
        <v>0</v>
      </c>
      <c r="AY3942" s="13">
        <f t="shared" si="6395"/>
        <v>0</v>
      </c>
      <c r="AZ3942" s="13">
        <f t="shared" si="6396"/>
        <v>0</v>
      </c>
      <c r="BA3942" s="13">
        <f t="shared" si="6397"/>
        <v>0</v>
      </c>
      <c r="BB3942" s="13">
        <f t="shared" si="6398"/>
        <v>0</v>
      </c>
      <c r="BC3942" s="13">
        <f t="shared" si="6399"/>
        <v>0</v>
      </c>
      <c r="BD3942" s="13">
        <f t="shared" si="6400"/>
        <v>0</v>
      </c>
      <c r="BE3942" s="13">
        <f t="shared" si="6401"/>
        <v>0</v>
      </c>
      <c r="BF3942" s="13">
        <f t="shared" si="6402"/>
        <v>0</v>
      </c>
      <c r="BG3942" s="13">
        <f t="shared" si="6403"/>
        <v>0</v>
      </c>
      <c r="BH3942" s="13">
        <f t="shared" si="6404"/>
        <v>0</v>
      </c>
      <c r="BI3942" s="13">
        <f t="shared" si="6405"/>
        <v>0</v>
      </c>
      <c r="BJ3942" s="12">
        <f t="shared" si="6406"/>
        <v>0</v>
      </c>
    </row>
    <row r="3943" spans="1:62" ht="15.75">
      <c r="A3943" s="14"/>
      <c r="B3943" s="14"/>
      <c r="C3943" s="12"/>
      <c r="D3943" s="12"/>
      <c r="E3943" s="12"/>
      <c r="F3943" s="12"/>
      <c r="G3943" s="12"/>
      <c r="H3943" s="12"/>
      <c r="I3943" s="12"/>
      <c r="J3943" s="12"/>
      <c r="K3943" s="12"/>
      <c r="L3943" s="12"/>
      <c r="M3943" s="12"/>
      <c r="N3943" s="12"/>
      <c r="O3943" s="12"/>
      <c r="P3943" s="12"/>
      <c r="Q3943" s="12"/>
      <c r="R3943" s="12"/>
      <c r="S3943" s="12"/>
      <c r="T3943" s="12"/>
      <c r="U3943" s="12"/>
      <c r="W3943" s="23" t="s">
        <v>51</v>
      </c>
      <c r="X3943" s="24">
        <v>0.59</v>
      </c>
      <c r="Y3943" s="24">
        <v>0.59</v>
      </c>
      <c r="Z3943" s="24">
        <v>0.59</v>
      </c>
      <c r="AA3943" s="24">
        <v>0.59</v>
      </c>
      <c r="AB3943" s="24">
        <v>0.59</v>
      </c>
      <c r="AC3943" s="24">
        <v>0.59</v>
      </c>
      <c r="AD3943" s="24">
        <v>0.59</v>
      </c>
      <c r="AE3943" s="24">
        <v>0.59</v>
      </c>
      <c r="AF3943" s="24">
        <v>0.59</v>
      </c>
      <c r="AG3943" s="24">
        <v>0.59</v>
      </c>
      <c r="AH3943" s="24">
        <v>0.59</v>
      </c>
      <c r="AI3943" s="24">
        <v>0.59</v>
      </c>
      <c r="AJ3943" s="24">
        <v>0.59</v>
      </c>
      <c r="AK3943" s="24">
        <v>0.59</v>
      </c>
      <c r="AL3943" s="24">
        <v>0.59</v>
      </c>
      <c r="AM3943" s="24">
        <v>0.59</v>
      </c>
      <c r="AN3943" s="24">
        <v>0.59</v>
      </c>
      <c r="AP3943" s="14"/>
      <c r="AQ3943" s="14"/>
      <c r="AR3943" s="12" t="s">
        <v>30</v>
      </c>
      <c r="AS3943" s="13">
        <f t="shared" si="6390"/>
        <v>0</v>
      </c>
      <c r="AT3943" s="13">
        <f t="shared" si="6390"/>
        <v>0</v>
      </c>
      <c r="AU3943" s="13">
        <f t="shared" si="6391"/>
        <v>0</v>
      </c>
      <c r="AV3943" s="13">
        <f t="shared" si="6392"/>
        <v>0</v>
      </c>
      <c r="AW3943" s="13">
        <f t="shared" si="6393"/>
        <v>0</v>
      </c>
      <c r="AX3943" s="13">
        <f t="shared" si="6394"/>
        <v>0</v>
      </c>
      <c r="AY3943" s="13">
        <f t="shared" si="6395"/>
        <v>0</v>
      </c>
      <c r="AZ3943" s="13">
        <f t="shared" si="6396"/>
        <v>0</v>
      </c>
      <c r="BA3943" s="13">
        <f t="shared" si="6397"/>
        <v>0</v>
      </c>
      <c r="BB3943" s="13">
        <f t="shared" si="6398"/>
        <v>0</v>
      </c>
      <c r="BC3943" s="13">
        <f t="shared" si="6399"/>
        <v>0</v>
      </c>
      <c r="BD3943" s="13">
        <f t="shared" si="6400"/>
        <v>0</v>
      </c>
      <c r="BE3943" s="13">
        <f t="shared" si="6401"/>
        <v>0</v>
      </c>
      <c r="BF3943" s="13">
        <f t="shared" si="6402"/>
        <v>0</v>
      </c>
      <c r="BG3943" s="13">
        <f t="shared" si="6403"/>
        <v>0</v>
      </c>
      <c r="BH3943" s="13">
        <f t="shared" si="6404"/>
        <v>0</v>
      </c>
      <c r="BI3943" s="13">
        <f t="shared" si="6405"/>
        <v>0</v>
      </c>
      <c r="BJ3943" s="12">
        <f t="shared" si="6406"/>
        <v>0</v>
      </c>
    </row>
    <row r="3944" spans="1:62" ht="15.75">
      <c r="A3944" s="14"/>
      <c r="B3944" s="14"/>
      <c r="C3944" s="12"/>
      <c r="D3944" s="12"/>
      <c r="E3944" s="12"/>
      <c r="F3944" s="12"/>
      <c r="G3944" s="12"/>
      <c r="H3944" s="12"/>
      <c r="I3944" s="12"/>
      <c r="J3944" s="12"/>
      <c r="K3944" s="12"/>
      <c r="L3944" s="12"/>
      <c r="M3944" s="12"/>
      <c r="N3944" s="12"/>
      <c r="O3944" s="12"/>
      <c r="P3944" s="12"/>
      <c r="Q3944" s="12"/>
      <c r="R3944" s="12"/>
      <c r="S3944" s="12"/>
      <c r="T3944" s="12"/>
      <c r="U3944" s="12"/>
      <c r="W3944" s="23" t="s">
        <v>31</v>
      </c>
      <c r="X3944" s="24">
        <v>0.56999999999999995</v>
      </c>
      <c r="Y3944" s="24">
        <v>0.56999999999999995</v>
      </c>
      <c r="Z3944" s="24">
        <v>0.56999999999999995</v>
      </c>
      <c r="AA3944" s="24">
        <v>0.56999999999999995</v>
      </c>
      <c r="AB3944" s="24">
        <v>0.56999999999999995</v>
      </c>
      <c r="AC3944" s="24">
        <v>0.56999999999999995</v>
      </c>
      <c r="AD3944" s="24">
        <v>0.56999999999999995</v>
      </c>
      <c r="AE3944" s="24">
        <v>0.56999999999999995</v>
      </c>
      <c r="AF3944" s="24">
        <v>0.56999999999999995</v>
      </c>
      <c r="AG3944" s="24">
        <v>0.56999999999999995</v>
      </c>
      <c r="AH3944" s="24">
        <v>0.56999999999999995</v>
      </c>
      <c r="AI3944" s="24">
        <v>0.56999999999999995</v>
      </c>
      <c r="AJ3944" s="24">
        <v>0.56999999999999995</v>
      </c>
      <c r="AK3944" s="24">
        <v>0.56999999999999995</v>
      </c>
      <c r="AL3944" s="24">
        <v>0.56999999999999995</v>
      </c>
      <c r="AM3944" s="24">
        <v>0.56999999999999995</v>
      </c>
      <c r="AN3944" s="24">
        <v>0.56999999999999995</v>
      </c>
      <c r="AP3944" s="14"/>
      <c r="AQ3944" s="14"/>
      <c r="AR3944" s="12" t="s">
        <v>31</v>
      </c>
      <c r="AS3944" s="13">
        <f t="shared" si="6390"/>
        <v>0</v>
      </c>
      <c r="AT3944" s="13">
        <f t="shared" si="6390"/>
        <v>0</v>
      </c>
      <c r="AU3944" s="13">
        <f t="shared" si="6391"/>
        <v>0</v>
      </c>
      <c r="AV3944" s="13">
        <f t="shared" si="6392"/>
        <v>0</v>
      </c>
      <c r="AW3944" s="13">
        <f t="shared" si="6393"/>
        <v>0</v>
      </c>
      <c r="AX3944" s="13">
        <f t="shared" si="6394"/>
        <v>0</v>
      </c>
      <c r="AY3944" s="13">
        <f t="shared" si="6395"/>
        <v>0</v>
      </c>
      <c r="AZ3944" s="13">
        <f t="shared" si="6396"/>
        <v>0</v>
      </c>
      <c r="BA3944" s="13">
        <f t="shared" si="6397"/>
        <v>0</v>
      </c>
      <c r="BB3944" s="13">
        <f t="shared" si="6398"/>
        <v>0</v>
      </c>
      <c r="BC3944" s="13">
        <f t="shared" si="6399"/>
        <v>0</v>
      </c>
      <c r="BD3944" s="13">
        <f t="shared" si="6400"/>
        <v>0</v>
      </c>
      <c r="BE3944" s="13">
        <f t="shared" si="6401"/>
        <v>0</v>
      </c>
      <c r="BF3944" s="13">
        <f t="shared" si="6402"/>
        <v>0</v>
      </c>
      <c r="BG3944" s="13">
        <f t="shared" si="6403"/>
        <v>0</v>
      </c>
      <c r="BH3944" s="13">
        <f t="shared" si="6404"/>
        <v>0</v>
      </c>
      <c r="BI3944" s="13">
        <f t="shared" si="6405"/>
        <v>0</v>
      </c>
      <c r="BJ3944" s="12">
        <f t="shared" si="6406"/>
        <v>0</v>
      </c>
    </row>
    <row r="3945" spans="1:62" ht="15.75">
      <c r="A3945" s="16"/>
      <c r="B3945" s="16"/>
      <c r="C3945" s="12"/>
      <c r="D3945" s="12"/>
      <c r="E3945" s="12"/>
      <c r="F3945" s="12"/>
      <c r="G3945" s="12"/>
      <c r="H3945" s="12"/>
      <c r="I3945" s="12"/>
      <c r="J3945" s="12"/>
      <c r="K3945" s="12"/>
      <c r="L3945" s="12"/>
      <c r="M3945" s="12"/>
      <c r="N3945" s="12"/>
      <c r="O3945" s="12"/>
      <c r="P3945" s="12"/>
      <c r="Q3945" s="12"/>
      <c r="R3945" s="12"/>
      <c r="S3945" s="12"/>
      <c r="T3945" s="12"/>
      <c r="U3945" s="12"/>
      <c r="W3945" s="23" t="s">
        <v>32</v>
      </c>
      <c r="X3945" s="24">
        <v>0.4</v>
      </c>
      <c r="Y3945" s="24">
        <v>0.4</v>
      </c>
      <c r="Z3945" s="24">
        <v>0.4</v>
      </c>
      <c r="AA3945" s="24">
        <v>0.4</v>
      </c>
      <c r="AB3945" s="24">
        <v>0.4</v>
      </c>
      <c r="AC3945" s="24">
        <v>0.4</v>
      </c>
      <c r="AD3945" s="24">
        <v>0.4</v>
      </c>
      <c r="AE3945" s="24">
        <v>0.4</v>
      </c>
      <c r="AF3945" s="24">
        <v>0.4</v>
      </c>
      <c r="AG3945" s="24">
        <v>0.4</v>
      </c>
      <c r="AH3945" s="24">
        <v>0.4</v>
      </c>
      <c r="AI3945" s="24">
        <v>0.4</v>
      </c>
      <c r="AJ3945" s="24">
        <v>0.4</v>
      </c>
      <c r="AK3945" s="24">
        <v>0.4</v>
      </c>
      <c r="AL3945" s="24">
        <v>0.4</v>
      </c>
      <c r="AM3945" s="24">
        <v>0.4</v>
      </c>
      <c r="AN3945" s="24">
        <v>0.4</v>
      </c>
      <c r="AP3945" s="16"/>
      <c r="AQ3945" s="16"/>
      <c r="AR3945" s="12" t="s">
        <v>32</v>
      </c>
      <c r="AS3945" s="13">
        <f t="shared" si="6390"/>
        <v>0</v>
      </c>
      <c r="AT3945" s="13">
        <f t="shared" si="6390"/>
        <v>0</v>
      </c>
      <c r="AU3945" s="13">
        <f t="shared" si="6391"/>
        <v>0</v>
      </c>
      <c r="AV3945" s="13">
        <f t="shared" si="6392"/>
        <v>0</v>
      </c>
      <c r="AW3945" s="13">
        <f t="shared" si="6393"/>
        <v>0</v>
      </c>
      <c r="AX3945" s="13">
        <f t="shared" si="6394"/>
        <v>0</v>
      </c>
      <c r="AY3945" s="13">
        <f t="shared" si="6395"/>
        <v>0</v>
      </c>
      <c r="AZ3945" s="13">
        <f t="shared" si="6396"/>
        <v>0</v>
      </c>
      <c r="BA3945" s="13">
        <f t="shared" si="6397"/>
        <v>0</v>
      </c>
      <c r="BB3945" s="13">
        <f t="shared" si="6398"/>
        <v>0</v>
      </c>
      <c r="BC3945" s="13">
        <f t="shared" si="6399"/>
        <v>0</v>
      </c>
      <c r="BD3945" s="13">
        <f t="shared" si="6400"/>
        <v>0</v>
      </c>
      <c r="BE3945" s="13">
        <f t="shared" si="6401"/>
        <v>0</v>
      </c>
      <c r="BF3945" s="13">
        <f t="shared" si="6402"/>
        <v>0</v>
      </c>
      <c r="BG3945" s="13">
        <f t="shared" si="6403"/>
        <v>0</v>
      </c>
      <c r="BH3945" s="13">
        <f t="shared" si="6404"/>
        <v>0</v>
      </c>
      <c r="BI3945" s="13">
        <f t="shared" si="6405"/>
        <v>0</v>
      </c>
      <c r="BJ3945" s="12">
        <f t="shared" si="6406"/>
        <v>0</v>
      </c>
    </row>
    <row r="3946" spans="1:62">
      <c r="A3946" s="17"/>
      <c r="B3946" s="18"/>
      <c r="C3946" s="19"/>
      <c r="D3946" s="19"/>
      <c r="E3946" s="19"/>
      <c r="F3946" s="19"/>
      <c r="G3946" s="19"/>
      <c r="H3946" s="19"/>
      <c r="I3946" s="19"/>
      <c r="J3946" s="19"/>
      <c r="K3946" s="19"/>
      <c r="L3946" s="19"/>
      <c r="M3946" s="19"/>
      <c r="N3946" s="19"/>
      <c r="O3946" s="19"/>
      <c r="P3946" s="19"/>
      <c r="Q3946" s="19"/>
      <c r="R3946" s="19"/>
      <c r="S3946" s="19"/>
      <c r="T3946" s="19"/>
      <c r="U3946" s="19"/>
      <c r="AP3946" s="35"/>
      <c r="AQ3946" s="36"/>
      <c r="AR3946" s="37" t="s">
        <v>33</v>
      </c>
      <c r="AS3946" s="37">
        <f>SUM(AS3937:AS3945)</f>
        <v>0</v>
      </c>
      <c r="AT3946" s="37">
        <f t="shared" ref="AT3946:BJ3946" si="6407">SUM(AT3937:AT3945)</f>
        <v>0</v>
      </c>
      <c r="AU3946" s="37">
        <f t="shared" si="6407"/>
        <v>0</v>
      </c>
      <c r="AV3946" s="37">
        <f t="shared" si="6407"/>
        <v>0</v>
      </c>
      <c r="AW3946" s="37">
        <f t="shared" si="6407"/>
        <v>0</v>
      </c>
      <c r="AX3946" s="37">
        <f t="shared" si="6407"/>
        <v>0</v>
      </c>
      <c r="AY3946" s="37">
        <f t="shared" si="6407"/>
        <v>0</v>
      </c>
      <c r="AZ3946" s="37">
        <f t="shared" si="6407"/>
        <v>0</v>
      </c>
      <c r="BA3946" s="37">
        <f t="shared" si="6407"/>
        <v>0</v>
      </c>
      <c r="BB3946" s="37">
        <f t="shared" si="6407"/>
        <v>0</v>
      </c>
      <c r="BC3946" s="37">
        <f t="shared" si="6407"/>
        <v>0</v>
      </c>
      <c r="BD3946" s="37">
        <f t="shared" si="6407"/>
        <v>0</v>
      </c>
      <c r="BE3946" s="37">
        <f t="shared" si="6407"/>
        <v>0</v>
      </c>
      <c r="BF3946" s="37">
        <f t="shared" si="6407"/>
        <v>0</v>
      </c>
      <c r="BG3946" s="37">
        <f t="shared" si="6407"/>
        <v>0</v>
      </c>
      <c r="BH3946" s="37">
        <f t="shared" si="6407"/>
        <v>0</v>
      </c>
      <c r="BI3946" s="37">
        <f t="shared" si="6407"/>
        <v>0</v>
      </c>
      <c r="BJ3946" s="37">
        <f t="shared" si="6407"/>
        <v>0</v>
      </c>
    </row>
    <row r="3949" spans="1:62" ht="106.5">
      <c r="A3949" s="8"/>
      <c r="B3949" s="8"/>
      <c r="C3949" s="8"/>
      <c r="D3949" s="8"/>
      <c r="E3949" s="9"/>
      <c r="F3949" s="9"/>
      <c r="G3949" s="9"/>
      <c r="H3949" s="9"/>
      <c r="I3949" s="9"/>
      <c r="J3949" s="9"/>
      <c r="K3949" s="9"/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W3949" s="21"/>
      <c r="X3949" s="22" t="str">
        <f>X5</f>
        <v>ANGGREK</v>
      </c>
      <c r="Y3949" s="22" t="str">
        <f>Y5</f>
        <v>BOUGENVIL</v>
      </c>
      <c r="Z3949" s="22" t="str">
        <f t="shared" ref="Z3949:AN3949" si="6408">Z5</f>
        <v>CAMELIA</v>
      </c>
      <c r="AA3949" s="22" t="str">
        <f t="shared" si="6408"/>
        <v>DEWANDARU</v>
      </c>
      <c r="AB3949" s="22" t="str">
        <f t="shared" si="6408"/>
        <v>EDELWEIS</v>
      </c>
      <c r="AC3949" s="22" t="str">
        <f t="shared" si="6408"/>
        <v>FLAMBOYAN</v>
      </c>
      <c r="AD3949" s="22" t="str">
        <f t="shared" si="6408"/>
        <v>GERANIUM</v>
      </c>
      <c r="AE3949" s="22" t="str">
        <f t="shared" si="6408"/>
        <v>HELIKONIA</v>
      </c>
      <c r="AF3949" s="22" t="str">
        <f t="shared" si="6408"/>
        <v>IVY</v>
      </c>
      <c r="AG3949" s="22" t="str">
        <f t="shared" si="6408"/>
        <v>KANA</v>
      </c>
      <c r="AH3949" s="22" t="str">
        <f t="shared" si="6408"/>
        <v>IGD</v>
      </c>
      <c r="AI3949" s="22" t="str">
        <f t="shared" si="6408"/>
        <v>HCU</v>
      </c>
      <c r="AJ3949" s="22" t="str">
        <f t="shared" si="6408"/>
        <v>PENUNJANG</v>
      </c>
      <c r="AK3949" s="22" t="str">
        <f t="shared" si="6408"/>
        <v>PELAYANAN</v>
      </c>
      <c r="AL3949" s="22" t="str">
        <f t="shared" si="6408"/>
        <v>ADMIN</v>
      </c>
      <c r="AM3949" s="22" t="str">
        <f t="shared" si="6408"/>
        <v>ASRAMA</v>
      </c>
      <c r="AN3949" s="22" t="str">
        <f t="shared" si="6408"/>
        <v>MASJID</v>
      </c>
      <c r="AP3949" s="33" t="s">
        <v>2</v>
      </c>
      <c r="AQ3949" s="33" t="s">
        <v>3</v>
      </c>
      <c r="AR3949" s="33" t="s">
        <v>4</v>
      </c>
      <c r="AS3949" s="34" t="str">
        <f>AS5</f>
        <v>ANGGREK</v>
      </c>
      <c r="AT3949" s="34" t="str">
        <f>AT5</f>
        <v>BOUGENVIL</v>
      </c>
      <c r="AU3949" s="34" t="str">
        <f t="shared" ref="AU3949:BJ3949" si="6409">AU5</f>
        <v>CAMELIA II</v>
      </c>
      <c r="AV3949" s="34" t="str">
        <f t="shared" si="6409"/>
        <v>DEWANDARU</v>
      </c>
      <c r="AW3949" s="34" t="str">
        <f t="shared" si="6409"/>
        <v>EDELWEIS</v>
      </c>
      <c r="AX3949" s="34" t="str">
        <f t="shared" si="6409"/>
        <v>FLAMBOYAN</v>
      </c>
      <c r="AY3949" s="34" t="str">
        <f t="shared" si="6409"/>
        <v>GERANIUM</v>
      </c>
      <c r="AZ3949" s="34" t="str">
        <f t="shared" si="6409"/>
        <v>HELIKONIA</v>
      </c>
      <c r="BA3949" s="34" t="str">
        <f t="shared" si="6409"/>
        <v>IVY</v>
      </c>
      <c r="BB3949" s="34" t="str">
        <f t="shared" si="6409"/>
        <v>KANA</v>
      </c>
      <c r="BC3949" s="34" t="str">
        <f t="shared" si="6409"/>
        <v>IGD</v>
      </c>
      <c r="BD3949" s="34" t="str">
        <f t="shared" si="6409"/>
        <v>HCU</v>
      </c>
      <c r="BE3949" s="34" t="str">
        <f t="shared" si="6409"/>
        <v>PENUNJANG</v>
      </c>
      <c r="BF3949" s="34" t="str">
        <f t="shared" si="6409"/>
        <v>PELAYANAN</v>
      </c>
      <c r="BG3949" s="34" t="str">
        <f t="shared" si="6409"/>
        <v>ADMIN</v>
      </c>
      <c r="BH3949" s="34" t="str">
        <f t="shared" si="6409"/>
        <v>ASRAMA</v>
      </c>
      <c r="BI3949" s="34" t="str">
        <f t="shared" si="6409"/>
        <v>MASJID</v>
      </c>
      <c r="BJ3949" s="34" t="str">
        <f t="shared" si="6409"/>
        <v>JUMLAH</v>
      </c>
    </row>
    <row r="3950" spans="1:62" ht="15.75">
      <c r="A3950" s="10"/>
      <c r="B3950" s="11"/>
      <c r="C3950" s="12"/>
      <c r="D3950" s="12"/>
      <c r="E3950" s="12"/>
      <c r="F3950" s="12"/>
      <c r="G3950" s="12"/>
      <c r="H3950" s="12"/>
      <c r="I3950" s="12"/>
      <c r="J3950" s="12"/>
      <c r="K3950" s="12"/>
      <c r="L3950" s="12"/>
      <c r="M3950" s="12"/>
      <c r="N3950" s="12"/>
      <c r="O3950" s="12"/>
      <c r="P3950" s="12"/>
      <c r="Q3950" s="12"/>
      <c r="R3950" s="12"/>
      <c r="S3950" s="12"/>
      <c r="T3950" s="12"/>
      <c r="U3950" s="12"/>
      <c r="W3950" s="23" t="s">
        <v>24</v>
      </c>
      <c r="X3950" s="24">
        <v>0.26500000000000001</v>
      </c>
      <c r="Y3950" s="24">
        <v>0.26500000000000001</v>
      </c>
      <c r="Z3950" s="24">
        <v>0.26500000000000001</v>
      </c>
      <c r="AA3950" s="24">
        <v>0.26500000000000001</v>
      </c>
      <c r="AB3950" s="24">
        <v>0.26500000000000001</v>
      </c>
      <c r="AC3950" s="24">
        <v>0.26500000000000001</v>
      </c>
      <c r="AD3950" s="24">
        <v>0.26500000000000001</v>
      </c>
      <c r="AE3950" s="24">
        <v>0.26500000000000001</v>
      </c>
      <c r="AF3950" s="24">
        <v>0.26500000000000001</v>
      </c>
      <c r="AG3950" s="24">
        <v>0.26500000000000001</v>
      </c>
      <c r="AH3950" s="24">
        <v>0.26500000000000001</v>
      </c>
      <c r="AI3950" s="24">
        <v>0.26500000000000001</v>
      </c>
      <c r="AJ3950" s="24">
        <v>0.26500000000000001</v>
      </c>
      <c r="AK3950" s="24">
        <v>0.26500000000000001</v>
      </c>
      <c r="AL3950" s="24">
        <v>0.26500000000000001</v>
      </c>
      <c r="AM3950" s="24">
        <v>0.26500000000000001</v>
      </c>
      <c r="AN3950" s="24">
        <v>0.26500000000000001</v>
      </c>
      <c r="AP3950" s="10">
        <f>AP3937+1</f>
        <v>28</v>
      </c>
      <c r="AQ3950" s="11" t="s">
        <v>23</v>
      </c>
      <c r="AR3950" s="12" t="s">
        <v>24</v>
      </c>
      <c r="AS3950" s="13">
        <f t="shared" ref="AS3950:AT3958" si="6410">D3950*X3950</f>
        <v>0</v>
      </c>
      <c r="AT3950" s="13">
        <f t="shared" si="6410"/>
        <v>0</v>
      </c>
      <c r="AU3950" s="13">
        <f t="shared" ref="AU3950:AU3958" si="6411">F3950*Z3950</f>
        <v>0</v>
      </c>
      <c r="AV3950" s="13">
        <f t="shared" ref="AV3950:AV3958" si="6412">G3950*AA3950</f>
        <v>0</v>
      </c>
      <c r="AW3950" s="13">
        <f t="shared" ref="AW3950:AW3958" si="6413">H3950*AB3950</f>
        <v>0</v>
      </c>
      <c r="AX3950" s="13">
        <f t="shared" ref="AX3950:AX3958" si="6414">I3950*AC3950</f>
        <v>0</v>
      </c>
      <c r="AY3950" s="13">
        <f t="shared" ref="AY3950:AY3958" si="6415">J3950*AD3950</f>
        <v>0</v>
      </c>
      <c r="AZ3950" s="13">
        <f t="shared" ref="AZ3950:AZ3958" si="6416">K3950*AE3950</f>
        <v>0</v>
      </c>
      <c r="BA3950" s="13">
        <f t="shared" ref="BA3950:BA3958" si="6417">L3950*AF3950</f>
        <v>0</v>
      </c>
      <c r="BB3950" s="13">
        <f t="shared" ref="BB3950:BB3958" si="6418">M3950*AG3950</f>
        <v>0</v>
      </c>
      <c r="BC3950" s="13">
        <f t="shared" ref="BC3950:BC3958" si="6419">N3950*AH3950</f>
        <v>0</v>
      </c>
      <c r="BD3950" s="13">
        <f t="shared" ref="BD3950:BD3958" si="6420">O3950*AI3950</f>
        <v>0</v>
      </c>
      <c r="BE3950" s="13">
        <f t="shared" ref="BE3950:BE3958" si="6421">P3950*AJ3950</f>
        <v>0</v>
      </c>
      <c r="BF3950" s="13">
        <f t="shared" ref="BF3950:BF3958" si="6422">Q3950*AK3950</f>
        <v>0</v>
      </c>
      <c r="BG3950" s="13">
        <f t="shared" ref="BG3950:BG3958" si="6423">R3950*AL3950</f>
        <v>0</v>
      </c>
      <c r="BH3950" s="13">
        <f t="shared" ref="BH3950:BH3958" si="6424">S3950*AM3950</f>
        <v>0</v>
      </c>
      <c r="BI3950" s="13">
        <f t="shared" ref="BI3950:BI3958" si="6425">T3950*AN3950</f>
        <v>0</v>
      </c>
      <c r="BJ3950" s="12">
        <f>SUM(AT3950:BI3950)</f>
        <v>0</v>
      </c>
    </row>
    <row r="3951" spans="1:62" ht="15.75">
      <c r="A3951" s="14"/>
      <c r="B3951" s="15"/>
      <c r="C3951" s="12"/>
      <c r="D3951" s="12"/>
      <c r="E3951" s="12"/>
      <c r="F3951" s="12"/>
      <c r="G3951" s="12"/>
      <c r="H3951" s="12"/>
      <c r="I3951" s="12"/>
      <c r="J3951" s="12"/>
      <c r="K3951" s="12"/>
      <c r="L3951" s="12"/>
      <c r="M3951" s="12"/>
      <c r="N3951" s="12"/>
      <c r="O3951" s="12"/>
      <c r="P3951" s="12"/>
      <c r="Q3951" s="12"/>
      <c r="R3951" s="12"/>
      <c r="S3951" s="12"/>
      <c r="T3951" s="12"/>
      <c r="U3951" s="12"/>
      <c r="W3951" s="23" t="s">
        <v>25</v>
      </c>
      <c r="X3951" s="24">
        <v>0.22500000000000001</v>
      </c>
      <c r="Y3951" s="24">
        <v>0.22500000000000001</v>
      </c>
      <c r="Z3951" s="24">
        <v>0.22500000000000001</v>
      </c>
      <c r="AA3951" s="24">
        <v>0.22500000000000001</v>
      </c>
      <c r="AB3951" s="24">
        <v>0.22500000000000001</v>
      </c>
      <c r="AC3951" s="24">
        <v>0.22500000000000001</v>
      </c>
      <c r="AD3951" s="24">
        <v>0.22500000000000001</v>
      </c>
      <c r="AE3951" s="24">
        <v>0.22500000000000001</v>
      </c>
      <c r="AF3951" s="24">
        <v>0.22500000000000001</v>
      </c>
      <c r="AG3951" s="24">
        <v>0.22500000000000001</v>
      </c>
      <c r="AH3951" s="24">
        <v>0.22500000000000001</v>
      </c>
      <c r="AI3951" s="24">
        <v>0.22500000000000001</v>
      </c>
      <c r="AJ3951" s="24">
        <v>0.22500000000000001</v>
      </c>
      <c r="AK3951" s="24">
        <v>0.22500000000000001</v>
      </c>
      <c r="AL3951" s="24">
        <v>0.22500000000000001</v>
      </c>
      <c r="AM3951" s="24">
        <v>0.22500000000000001</v>
      </c>
      <c r="AN3951" s="24">
        <v>0.22500000000000001</v>
      </c>
      <c r="AP3951" s="14"/>
      <c r="AQ3951" s="15">
        <f>AQ3938+1</f>
        <v>44497</v>
      </c>
      <c r="AR3951" s="12" t="s">
        <v>25</v>
      </c>
      <c r="AS3951" s="13">
        <f t="shared" si="6410"/>
        <v>0</v>
      </c>
      <c r="AT3951" s="13">
        <f t="shared" si="6410"/>
        <v>0</v>
      </c>
      <c r="AU3951" s="13">
        <f t="shared" si="6411"/>
        <v>0</v>
      </c>
      <c r="AV3951" s="13">
        <f t="shared" si="6412"/>
        <v>0</v>
      </c>
      <c r="AW3951" s="13">
        <f t="shared" si="6413"/>
        <v>0</v>
      </c>
      <c r="AX3951" s="13">
        <f t="shared" si="6414"/>
        <v>0</v>
      </c>
      <c r="AY3951" s="13">
        <f t="shared" si="6415"/>
        <v>0</v>
      </c>
      <c r="AZ3951" s="13">
        <f t="shared" si="6416"/>
        <v>0</v>
      </c>
      <c r="BA3951" s="13">
        <f t="shared" si="6417"/>
        <v>0</v>
      </c>
      <c r="BB3951" s="13">
        <f t="shared" si="6418"/>
        <v>0</v>
      </c>
      <c r="BC3951" s="13">
        <f t="shared" si="6419"/>
        <v>0</v>
      </c>
      <c r="BD3951" s="13">
        <f t="shared" si="6420"/>
        <v>0</v>
      </c>
      <c r="BE3951" s="13">
        <f t="shared" si="6421"/>
        <v>0</v>
      </c>
      <c r="BF3951" s="13">
        <f t="shared" si="6422"/>
        <v>0</v>
      </c>
      <c r="BG3951" s="13">
        <f t="shared" si="6423"/>
        <v>0</v>
      </c>
      <c r="BH3951" s="13">
        <f t="shared" si="6424"/>
        <v>0</v>
      </c>
      <c r="BI3951" s="13">
        <f t="shared" si="6425"/>
        <v>0</v>
      </c>
      <c r="BJ3951" s="12">
        <f t="shared" ref="BJ3951:BJ3958" si="6426">SUM(AT3951:BI3951)</f>
        <v>0</v>
      </c>
    </row>
    <row r="3952" spans="1:62" ht="15.75">
      <c r="A3952" s="14"/>
      <c r="B3952" s="14"/>
      <c r="C3952" s="12"/>
      <c r="D3952" s="12"/>
      <c r="E3952" s="12"/>
      <c r="F3952" s="12"/>
      <c r="G3952" s="12"/>
      <c r="H3952" s="12"/>
      <c r="I3952" s="12"/>
      <c r="J3952" s="12"/>
      <c r="K3952" s="12"/>
      <c r="L3952" s="12"/>
      <c r="M3952" s="12"/>
      <c r="N3952" s="12"/>
      <c r="O3952" s="12"/>
      <c r="P3952" s="12"/>
      <c r="Q3952" s="12"/>
      <c r="R3952" s="12"/>
      <c r="S3952" s="12"/>
      <c r="T3952" s="12"/>
      <c r="U3952" s="12"/>
      <c r="W3952" s="23" t="s">
        <v>26</v>
      </c>
      <c r="X3952" s="24">
        <v>0.35</v>
      </c>
      <c r="Y3952" s="24">
        <v>0.35</v>
      </c>
      <c r="Z3952" s="24">
        <v>0.35</v>
      </c>
      <c r="AA3952" s="24">
        <v>0.35</v>
      </c>
      <c r="AB3952" s="24">
        <v>0.35</v>
      </c>
      <c r="AC3952" s="24">
        <v>0.35</v>
      </c>
      <c r="AD3952" s="24">
        <v>0.35</v>
      </c>
      <c r="AE3952" s="24">
        <v>0.35</v>
      </c>
      <c r="AF3952" s="24">
        <v>0.35</v>
      </c>
      <c r="AG3952" s="24">
        <v>0.35</v>
      </c>
      <c r="AH3952" s="24">
        <v>0.35</v>
      </c>
      <c r="AI3952" s="24">
        <v>0.35</v>
      </c>
      <c r="AJ3952" s="24">
        <v>0.35</v>
      </c>
      <c r="AK3952" s="24">
        <v>0.35</v>
      </c>
      <c r="AL3952" s="24">
        <v>0.35</v>
      </c>
      <c r="AM3952" s="24">
        <v>0.35</v>
      </c>
      <c r="AN3952" s="24">
        <v>0.35</v>
      </c>
      <c r="AP3952" s="14"/>
      <c r="AQ3952" s="14"/>
      <c r="AR3952" s="12" t="s">
        <v>26</v>
      </c>
      <c r="AS3952" s="13">
        <f t="shared" si="6410"/>
        <v>0</v>
      </c>
      <c r="AT3952" s="13">
        <f t="shared" si="6410"/>
        <v>0</v>
      </c>
      <c r="AU3952" s="13">
        <f t="shared" si="6411"/>
        <v>0</v>
      </c>
      <c r="AV3952" s="13">
        <f t="shared" si="6412"/>
        <v>0</v>
      </c>
      <c r="AW3952" s="13">
        <f t="shared" si="6413"/>
        <v>0</v>
      </c>
      <c r="AX3952" s="13">
        <f t="shared" si="6414"/>
        <v>0</v>
      </c>
      <c r="AY3952" s="13">
        <f t="shared" si="6415"/>
        <v>0</v>
      </c>
      <c r="AZ3952" s="13">
        <f t="shared" si="6416"/>
        <v>0</v>
      </c>
      <c r="BA3952" s="13">
        <f t="shared" si="6417"/>
        <v>0</v>
      </c>
      <c r="BB3952" s="13">
        <f t="shared" si="6418"/>
        <v>0</v>
      </c>
      <c r="BC3952" s="13">
        <f t="shared" si="6419"/>
        <v>0</v>
      </c>
      <c r="BD3952" s="13">
        <f t="shared" si="6420"/>
        <v>0</v>
      </c>
      <c r="BE3952" s="13">
        <f t="shared" si="6421"/>
        <v>0</v>
      </c>
      <c r="BF3952" s="13">
        <f t="shared" si="6422"/>
        <v>0</v>
      </c>
      <c r="BG3952" s="13">
        <f t="shared" si="6423"/>
        <v>0</v>
      </c>
      <c r="BH3952" s="13">
        <f t="shared" si="6424"/>
        <v>0</v>
      </c>
      <c r="BI3952" s="13">
        <f t="shared" si="6425"/>
        <v>0</v>
      </c>
      <c r="BJ3952" s="12">
        <f t="shared" si="6426"/>
        <v>0</v>
      </c>
    </row>
    <row r="3953" spans="1:62" ht="15.75">
      <c r="A3953" s="14"/>
      <c r="B3953" s="14"/>
      <c r="C3953" s="12"/>
      <c r="D3953" s="12"/>
      <c r="E3953" s="12"/>
      <c r="F3953" s="12"/>
      <c r="G3953" s="12"/>
      <c r="H3953" s="12"/>
      <c r="I3953" s="12"/>
      <c r="J3953" s="12"/>
      <c r="K3953" s="12"/>
      <c r="L3953" s="12"/>
      <c r="M3953" s="12"/>
      <c r="N3953" s="12"/>
      <c r="O3953" s="12"/>
      <c r="P3953" s="12"/>
      <c r="Q3953" s="12"/>
      <c r="R3953" s="12"/>
      <c r="S3953" s="12"/>
      <c r="T3953" s="12"/>
      <c r="U3953" s="12"/>
      <c r="W3953" s="23" t="s">
        <v>27</v>
      </c>
      <c r="X3953" s="24">
        <v>0.43</v>
      </c>
      <c r="Y3953" s="24">
        <v>0.43</v>
      </c>
      <c r="Z3953" s="24">
        <v>0.43</v>
      </c>
      <c r="AA3953" s="24">
        <v>0.43</v>
      </c>
      <c r="AB3953" s="24">
        <v>0.43</v>
      </c>
      <c r="AC3953" s="24">
        <v>0.43</v>
      </c>
      <c r="AD3953" s="24">
        <v>0.43</v>
      </c>
      <c r="AE3953" s="24">
        <v>0.43</v>
      </c>
      <c r="AF3953" s="24">
        <v>0.43</v>
      </c>
      <c r="AG3953" s="24">
        <v>0.43</v>
      </c>
      <c r="AH3953" s="24">
        <v>0.43</v>
      </c>
      <c r="AI3953" s="24">
        <v>0.43</v>
      </c>
      <c r="AJ3953" s="24">
        <v>0.43</v>
      </c>
      <c r="AK3953" s="24">
        <v>0.43</v>
      </c>
      <c r="AL3953" s="24">
        <v>0.43</v>
      </c>
      <c r="AM3953" s="24">
        <v>0.43</v>
      </c>
      <c r="AN3953" s="24">
        <v>0.43</v>
      </c>
      <c r="AP3953" s="14"/>
      <c r="AQ3953" s="14"/>
      <c r="AR3953" s="12" t="s">
        <v>27</v>
      </c>
      <c r="AS3953" s="13">
        <f t="shared" si="6410"/>
        <v>0</v>
      </c>
      <c r="AT3953" s="13">
        <f t="shared" si="6410"/>
        <v>0</v>
      </c>
      <c r="AU3953" s="13">
        <f t="shared" si="6411"/>
        <v>0</v>
      </c>
      <c r="AV3953" s="13">
        <f t="shared" si="6412"/>
        <v>0</v>
      </c>
      <c r="AW3953" s="13">
        <f t="shared" si="6413"/>
        <v>0</v>
      </c>
      <c r="AX3953" s="13">
        <f t="shared" si="6414"/>
        <v>0</v>
      </c>
      <c r="AY3953" s="13">
        <f t="shared" si="6415"/>
        <v>0</v>
      </c>
      <c r="AZ3953" s="13">
        <f t="shared" si="6416"/>
        <v>0</v>
      </c>
      <c r="BA3953" s="13">
        <f t="shared" si="6417"/>
        <v>0</v>
      </c>
      <c r="BB3953" s="13">
        <f t="shared" si="6418"/>
        <v>0</v>
      </c>
      <c r="BC3953" s="13">
        <f t="shared" si="6419"/>
        <v>0</v>
      </c>
      <c r="BD3953" s="13">
        <f t="shared" si="6420"/>
        <v>0</v>
      </c>
      <c r="BE3953" s="13">
        <f t="shared" si="6421"/>
        <v>0</v>
      </c>
      <c r="BF3953" s="13">
        <f t="shared" si="6422"/>
        <v>0</v>
      </c>
      <c r="BG3953" s="13">
        <f t="shared" si="6423"/>
        <v>0</v>
      </c>
      <c r="BH3953" s="13">
        <f t="shared" si="6424"/>
        <v>0</v>
      </c>
      <c r="BI3953" s="13">
        <f t="shared" si="6425"/>
        <v>0</v>
      </c>
      <c r="BJ3953" s="12">
        <f t="shared" si="6426"/>
        <v>0</v>
      </c>
    </row>
    <row r="3954" spans="1:62" ht="15.75">
      <c r="A3954" s="14"/>
      <c r="B3954" s="14"/>
      <c r="C3954" s="12"/>
      <c r="D3954" s="12"/>
      <c r="E3954" s="12"/>
      <c r="F3954" s="12"/>
      <c r="G3954" s="12"/>
      <c r="H3954" s="12"/>
      <c r="I3954" s="12"/>
      <c r="J3954" s="12"/>
      <c r="K3954" s="12"/>
      <c r="L3954" s="12"/>
      <c r="M3954" s="12"/>
      <c r="N3954" s="12"/>
      <c r="O3954" s="12"/>
      <c r="P3954" s="12"/>
      <c r="Q3954" s="12"/>
      <c r="R3954" s="12"/>
      <c r="S3954" s="12"/>
      <c r="T3954" s="12"/>
      <c r="U3954" s="12"/>
      <c r="W3954" s="23" t="s">
        <v>28</v>
      </c>
      <c r="X3954" s="24">
        <v>0.5</v>
      </c>
      <c r="Y3954" s="24">
        <v>0.5</v>
      </c>
      <c r="Z3954" s="24">
        <v>0.5</v>
      </c>
      <c r="AA3954" s="24">
        <v>0.5</v>
      </c>
      <c r="AB3954" s="24">
        <v>0.5</v>
      </c>
      <c r="AC3954" s="24">
        <v>0.5</v>
      </c>
      <c r="AD3954" s="24">
        <v>0.5</v>
      </c>
      <c r="AE3954" s="24">
        <v>0.5</v>
      </c>
      <c r="AF3954" s="24">
        <v>0.5</v>
      </c>
      <c r="AG3954" s="24">
        <v>0.5</v>
      </c>
      <c r="AH3954" s="24">
        <v>0.5</v>
      </c>
      <c r="AI3954" s="24">
        <v>0.5</v>
      </c>
      <c r="AJ3954" s="24">
        <v>0.5</v>
      </c>
      <c r="AK3954" s="24">
        <v>0.5</v>
      </c>
      <c r="AL3954" s="24">
        <v>0.5</v>
      </c>
      <c r="AM3954" s="24">
        <v>0.5</v>
      </c>
      <c r="AN3954" s="24">
        <v>0.5</v>
      </c>
      <c r="AP3954" s="14"/>
      <c r="AQ3954" s="14"/>
      <c r="AR3954" s="12" t="s">
        <v>28</v>
      </c>
      <c r="AS3954" s="13">
        <f t="shared" si="6410"/>
        <v>0</v>
      </c>
      <c r="AT3954" s="13">
        <f t="shared" si="6410"/>
        <v>0</v>
      </c>
      <c r="AU3954" s="13">
        <f t="shared" si="6411"/>
        <v>0</v>
      </c>
      <c r="AV3954" s="13">
        <f t="shared" si="6412"/>
        <v>0</v>
      </c>
      <c r="AW3954" s="13">
        <f t="shared" si="6413"/>
        <v>0</v>
      </c>
      <c r="AX3954" s="13">
        <f t="shared" si="6414"/>
        <v>0</v>
      </c>
      <c r="AY3954" s="13">
        <f t="shared" si="6415"/>
        <v>0</v>
      </c>
      <c r="AZ3954" s="13">
        <f t="shared" si="6416"/>
        <v>0</v>
      </c>
      <c r="BA3954" s="13">
        <f t="shared" si="6417"/>
        <v>0</v>
      </c>
      <c r="BB3954" s="13">
        <f t="shared" si="6418"/>
        <v>0</v>
      </c>
      <c r="BC3954" s="13">
        <f t="shared" si="6419"/>
        <v>0</v>
      </c>
      <c r="BD3954" s="13">
        <f t="shared" si="6420"/>
        <v>0</v>
      </c>
      <c r="BE3954" s="13">
        <f t="shared" si="6421"/>
        <v>0</v>
      </c>
      <c r="BF3954" s="13">
        <f t="shared" si="6422"/>
        <v>0</v>
      </c>
      <c r="BG3954" s="13">
        <f t="shared" si="6423"/>
        <v>0</v>
      </c>
      <c r="BH3954" s="13">
        <f t="shared" si="6424"/>
        <v>0</v>
      </c>
      <c r="BI3954" s="13">
        <f t="shared" si="6425"/>
        <v>0</v>
      </c>
      <c r="BJ3954" s="12">
        <f t="shared" si="6426"/>
        <v>0</v>
      </c>
    </row>
    <row r="3955" spans="1:62" ht="15.75">
      <c r="A3955" s="14"/>
      <c r="B3955" s="14"/>
      <c r="C3955" s="12"/>
      <c r="D3955" s="12"/>
      <c r="E3955" s="12"/>
      <c r="F3955" s="12"/>
      <c r="G3955" s="12"/>
      <c r="H3955" s="12"/>
      <c r="I3955" s="12"/>
      <c r="J3955" s="12"/>
      <c r="K3955" s="12"/>
      <c r="L3955" s="12"/>
      <c r="M3955" s="12"/>
      <c r="N3955" s="12"/>
      <c r="O3955" s="12"/>
      <c r="P3955" s="12"/>
      <c r="Q3955" s="12"/>
      <c r="R3955" s="12"/>
      <c r="S3955" s="12"/>
      <c r="T3955" s="12"/>
      <c r="U3955" s="12"/>
      <c r="W3955" s="23" t="s">
        <v>50</v>
      </c>
      <c r="X3955" s="24">
        <v>8.5000000000000006E-2</v>
      </c>
      <c r="Y3955" s="24">
        <v>8.5000000000000006E-2</v>
      </c>
      <c r="Z3955" s="24">
        <v>8.5000000000000006E-2</v>
      </c>
      <c r="AA3955" s="24">
        <v>8.5000000000000006E-2</v>
      </c>
      <c r="AB3955" s="24">
        <v>8.5000000000000006E-2</v>
      </c>
      <c r="AC3955" s="24">
        <v>8.5000000000000006E-2</v>
      </c>
      <c r="AD3955" s="24">
        <v>8.5000000000000006E-2</v>
      </c>
      <c r="AE3955" s="24">
        <v>8.5000000000000006E-2</v>
      </c>
      <c r="AF3955" s="24">
        <v>8.5000000000000006E-2</v>
      </c>
      <c r="AG3955" s="24">
        <v>8.5000000000000006E-2</v>
      </c>
      <c r="AH3955" s="24">
        <v>8.5000000000000006E-2</v>
      </c>
      <c r="AI3955" s="24">
        <v>8.5000000000000006E-2</v>
      </c>
      <c r="AJ3955" s="24">
        <v>8.5000000000000006E-2</v>
      </c>
      <c r="AK3955" s="24">
        <v>8.5000000000000006E-2</v>
      </c>
      <c r="AL3955" s="24">
        <v>8.5000000000000006E-2</v>
      </c>
      <c r="AM3955" s="24">
        <v>8.5000000000000006E-2</v>
      </c>
      <c r="AN3955" s="24">
        <v>8.5000000000000006E-2</v>
      </c>
      <c r="AP3955" s="14"/>
      <c r="AQ3955" s="14"/>
      <c r="AR3955" s="12" t="s">
        <v>29</v>
      </c>
      <c r="AS3955" s="13">
        <f t="shared" si="6410"/>
        <v>0</v>
      </c>
      <c r="AT3955" s="13">
        <f t="shared" si="6410"/>
        <v>0</v>
      </c>
      <c r="AU3955" s="13">
        <f t="shared" si="6411"/>
        <v>0</v>
      </c>
      <c r="AV3955" s="13">
        <f t="shared" si="6412"/>
        <v>0</v>
      </c>
      <c r="AW3955" s="13">
        <f t="shared" si="6413"/>
        <v>0</v>
      </c>
      <c r="AX3955" s="13">
        <f t="shared" si="6414"/>
        <v>0</v>
      </c>
      <c r="AY3955" s="13">
        <f t="shared" si="6415"/>
        <v>0</v>
      </c>
      <c r="AZ3955" s="13">
        <f t="shared" si="6416"/>
        <v>0</v>
      </c>
      <c r="BA3955" s="13">
        <f t="shared" si="6417"/>
        <v>0</v>
      </c>
      <c r="BB3955" s="13">
        <f t="shared" si="6418"/>
        <v>0</v>
      </c>
      <c r="BC3955" s="13">
        <f t="shared" si="6419"/>
        <v>0</v>
      </c>
      <c r="BD3955" s="13">
        <f t="shared" si="6420"/>
        <v>0</v>
      </c>
      <c r="BE3955" s="13">
        <f t="shared" si="6421"/>
        <v>0</v>
      </c>
      <c r="BF3955" s="13">
        <f t="shared" si="6422"/>
        <v>0</v>
      </c>
      <c r="BG3955" s="13">
        <f t="shared" si="6423"/>
        <v>0</v>
      </c>
      <c r="BH3955" s="13">
        <f t="shared" si="6424"/>
        <v>0</v>
      </c>
      <c r="BI3955" s="13">
        <f t="shared" si="6425"/>
        <v>0</v>
      </c>
      <c r="BJ3955" s="12">
        <f t="shared" si="6426"/>
        <v>0</v>
      </c>
    </row>
    <row r="3956" spans="1:62" ht="15.75">
      <c r="A3956" s="14"/>
      <c r="B3956" s="14"/>
      <c r="C3956" s="12"/>
      <c r="D3956" s="12"/>
      <c r="E3956" s="12"/>
      <c r="F3956" s="12"/>
      <c r="G3956" s="12"/>
      <c r="H3956" s="12"/>
      <c r="I3956" s="12"/>
      <c r="J3956" s="12"/>
      <c r="K3956" s="12"/>
      <c r="L3956" s="12"/>
      <c r="M3956" s="12"/>
      <c r="N3956" s="12"/>
      <c r="O3956" s="12"/>
      <c r="P3956" s="12"/>
      <c r="Q3956" s="12"/>
      <c r="R3956" s="12"/>
      <c r="S3956" s="12"/>
      <c r="T3956" s="12"/>
      <c r="U3956" s="12"/>
      <c r="W3956" s="23" t="s">
        <v>51</v>
      </c>
      <c r="X3956" s="24">
        <v>0.59</v>
      </c>
      <c r="Y3956" s="24">
        <v>0.59</v>
      </c>
      <c r="Z3956" s="24">
        <v>0.59</v>
      </c>
      <c r="AA3956" s="24">
        <v>0.59</v>
      </c>
      <c r="AB3956" s="24">
        <v>0.59</v>
      </c>
      <c r="AC3956" s="24">
        <v>0.59</v>
      </c>
      <c r="AD3956" s="24">
        <v>0.59</v>
      </c>
      <c r="AE3956" s="24">
        <v>0.59</v>
      </c>
      <c r="AF3956" s="24">
        <v>0.59</v>
      </c>
      <c r="AG3956" s="24">
        <v>0.59</v>
      </c>
      <c r="AH3956" s="24">
        <v>0.59</v>
      </c>
      <c r="AI3956" s="24">
        <v>0.59</v>
      </c>
      <c r="AJ3956" s="24">
        <v>0.59</v>
      </c>
      <c r="AK3956" s="24">
        <v>0.59</v>
      </c>
      <c r="AL3956" s="24">
        <v>0.59</v>
      </c>
      <c r="AM3956" s="24">
        <v>0.59</v>
      </c>
      <c r="AN3956" s="24">
        <v>0.59</v>
      </c>
      <c r="AP3956" s="14"/>
      <c r="AQ3956" s="14"/>
      <c r="AR3956" s="12" t="s">
        <v>30</v>
      </c>
      <c r="AS3956" s="13">
        <f t="shared" si="6410"/>
        <v>0</v>
      </c>
      <c r="AT3956" s="13">
        <f t="shared" si="6410"/>
        <v>0</v>
      </c>
      <c r="AU3956" s="13">
        <f t="shared" si="6411"/>
        <v>0</v>
      </c>
      <c r="AV3956" s="13">
        <f t="shared" si="6412"/>
        <v>0</v>
      </c>
      <c r="AW3956" s="13">
        <f t="shared" si="6413"/>
        <v>0</v>
      </c>
      <c r="AX3956" s="13">
        <f t="shared" si="6414"/>
        <v>0</v>
      </c>
      <c r="AY3956" s="13">
        <f t="shared" si="6415"/>
        <v>0</v>
      </c>
      <c r="AZ3956" s="13">
        <f t="shared" si="6416"/>
        <v>0</v>
      </c>
      <c r="BA3956" s="13">
        <f t="shared" si="6417"/>
        <v>0</v>
      </c>
      <c r="BB3956" s="13">
        <f t="shared" si="6418"/>
        <v>0</v>
      </c>
      <c r="BC3956" s="13">
        <f t="shared" si="6419"/>
        <v>0</v>
      </c>
      <c r="BD3956" s="13">
        <f t="shared" si="6420"/>
        <v>0</v>
      </c>
      <c r="BE3956" s="13">
        <f t="shared" si="6421"/>
        <v>0</v>
      </c>
      <c r="BF3956" s="13">
        <f t="shared" si="6422"/>
        <v>0</v>
      </c>
      <c r="BG3956" s="13">
        <f t="shared" si="6423"/>
        <v>0</v>
      </c>
      <c r="BH3956" s="13">
        <f t="shared" si="6424"/>
        <v>0</v>
      </c>
      <c r="BI3956" s="13">
        <f t="shared" si="6425"/>
        <v>0</v>
      </c>
      <c r="BJ3956" s="12">
        <f t="shared" si="6426"/>
        <v>0</v>
      </c>
    </row>
    <row r="3957" spans="1:62" ht="15.75">
      <c r="A3957" s="14"/>
      <c r="B3957" s="14"/>
      <c r="C3957" s="12"/>
      <c r="D3957" s="12"/>
      <c r="E3957" s="12"/>
      <c r="F3957" s="12"/>
      <c r="G3957" s="12"/>
      <c r="H3957" s="12"/>
      <c r="I3957" s="12"/>
      <c r="J3957" s="12"/>
      <c r="K3957" s="12"/>
      <c r="L3957" s="12"/>
      <c r="M3957" s="12"/>
      <c r="N3957" s="12"/>
      <c r="O3957" s="12"/>
      <c r="P3957" s="12"/>
      <c r="Q3957" s="12"/>
      <c r="R3957" s="12"/>
      <c r="S3957" s="12"/>
      <c r="T3957" s="12"/>
      <c r="U3957" s="12"/>
      <c r="W3957" s="23" t="s">
        <v>31</v>
      </c>
      <c r="X3957" s="24">
        <v>0.56999999999999995</v>
      </c>
      <c r="Y3957" s="24">
        <v>0.56999999999999995</v>
      </c>
      <c r="Z3957" s="24">
        <v>0.56999999999999995</v>
      </c>
      <c r="AA3957" s="24">
        <v>0.56999999999999995</v>
      </c>
      <c r="AB3957" s="24">
        <v>0.56999999999999995</v>
      </c>
      <c r="AC3957" s="24">
        <v>0.56999999999999995</v>
      </c>
      <c r="AD3957" s="24">
        <v>0.56999999999999995</v>
      </c>
      <c r="AE3957" s="24">
        <v>0.56999999999999995</v>
      </c>
      <c r="AF3957" s="24">
        <v>0.56999999999999995</v>
      </c>
      <c r="AG3957" s="24">
        <v>0.56999999999999995</v>
      </c>
      <c r="AH3957" s="24">
        <v>0.56999999999999995</v>
      </c>
      <c r="AI3957" s="24">
        <v>0.56999999999999995</v>
      </c>
      <c r="AJ3957" s="24">
        <v>0.56999999999999995</v>
      </c>
      <c r="AK3957" s="24">
        <v>0.56999999999999995</v>
      </c>
      <c r="AL3957" s="24">
        <v>0.56999999999999995</v>
      </c>
      <c r="AM3957" s="24">
        <v>0.56999999999999995</v>
      </c>
      <c r="AN3957" s="24">
        <v>0.56999999999999995</v>
      </c>
      <c r="AP3957" s="14"/>
      <c r="AQ3957" s="14"/>
      <c r="AR3957" s="12" t="s">
        <v>31</v>
      </c>
      <c r="AS3957" s="13">
        <f t="shared" si="6410"/>
        <v>0</v>
      </c>
      <c r="AT3957" s="13">
        <f t="shared" si="6410"/>
        <v>0</v>
      </c>
      <c r="AU3957" s="13">
        <f t="shared" si="6411"/>
        <v>0</v>
      </c>
      <c r="AV3957" s="13">
        <f t="shared" si="6412"/>
        <v>0</v>
      </c>
      <c r="AW3957" s="13">
        <f t="shared" si="6413"/>
        <v>0</v>
      </c>
      <c r="AX3957" s="13">
        <f t="shared" si="6414"/>
        <v>0</v>
      </c>
      <c r="AY3957" s="13">
        <f t="shared" si="6415"/>
        <v>0</v>
      </c>
      <c r="AZ3957" s="13">
        <f t="shared" si="6416"/>
        <v>0</v>
      </c>
      <c r="BA3957" s="13">
        <f t="shared" si="6417"/>
        <v>0</v>
      </c>
      <c r="BB3957" s="13">
        <f t="shared" si="6418"/>
        <v>0</v>
      </c>
      <c r="BC3957" s="13">
        <f t="shared" si="6419"/>
        <v>0</v>
      </c>
      <c r="BD3957" s="13">
        <f t="shared" si="6420"/>
        <v>0</v>
      </c>
      <c r="BE3957" s="13">
        <f t="shared" si="6421"/>
        <v>0</v>
      </c>
      <c r="BF3957" s="13">
        <f t="shared" si="6422"/>
        <v>0</v>
      </c>
      <c r="BG3957" s="13">
        <f t="shared" si="6423"/>
        <v>0</v>
      </c>
      <c r="BH3957" s="13">
        <f t="shared" si="6424"/>
        <v>0</v>
      </c>
      <c r="BI3957" s="13">
        <f t="shared" si="6425"/>
        <v>0</v>
      </c>
      <c r="BJ3957" s="12">
        <f t="shared" si="6426"/>
        <v>0</v>
      </c>
    </row>
    <row r="3958" spans="1:62" ht="15.75">
      <c r="A3958" s="16"/>
      <c r="B3958" s="16"/>
      <c r="C3958" s="12"/>
      <c r="D3958" s="12"/>
      <c r="E3958" s="12"/>
      <c r="F3958" s="12"/>
      <c r="G3958" s="12"/>
      <c r="H3958" s="12"/>
      <c r="I3958" s="12"/>
      <c r="J3958" s="12"/>
      <c r="K3958" s="12"/>
      <c r="L3958" s="12"/>
      <c r="M3958" s="12"/>
      <c r="N3958" s="12"/>
      <c r="O3958" s="12"/>
      <c r="P3958" s="12"/>
      <c r="Q3958" s="12"/>
      <c r="R3958" s="12"/>
      <c r="S3958" s="12"/>
      <c r="T3958" s="12"/>
      <c r="U3958" s="12"/>
      <c r="W3958" s="23" t="s">
        <v>32</v>
      </c>
      <c r="X3958" s="24">
        <v>0.4</v>
      </c>
      <c r="Y3958" s="24">
        <v>0.4</v>
      </c>
      <c r="Z3958" s="24">
        <v>0.4</v>
      </c>
      <c r="AA3958" s="24">
        <v>0.4</v>
      </c>
      <c r="AB3958" s="24">
        <v>0.4</v>
      </c>
      <c r="AC3958" s="24">
        <v>0.4</v>
      </c>
      <c r="AD3958" s="24">
        <v>0.4</v>
      </c>
      <c r="AE3958" s="24">
        <v>0.4</v>
      </c>
      <c r="AF3958" s="24">
        <v>0.4</v>
      </c>
      <c r="AG3958" s="24">
        <v>0.4</v>
      </c>
      <c r="AH3958" s="24">
        <v>0.4</v>
      </c>
      <c r="AI3958" s="24">
        <v>0.4</v>
      </c>
      <c r="AJ3958" s="24">
        <v>0.4</v>
      </c>
      <c r="AK3958" s="24">
        <v>0.4</v>
      </c>
      <c r="AL3958" s="24">
        <v>0.4</v>
      </c>
      <c r="AM3958" s="24">
        <v>0.4</v>
      </c>
      <c r="AN3958" s="24">
        <v>0.4</v>
      </c>
      <c r="AP3958" s="16"/>
      <c r="AQ3958" s="16"/>
      <c r="AR3958" s="12" t="s">
        <v>32</v>
      </c>
      <c r="AS3958" s="13">
        <f t="shared" si="6410"/>
        <v>0</v>
      </c>
      <c r="AT3958" s="13">
        <f t="shared" si="6410"/>
        <v>0</v>
      </c>
      <c r="AU3958" s="13">
        <f t="shared" si="6411"/>
        <v>0</v>
      </c>
      <c r="AV3958" s="13">
        <f t="shared" si="6412"/>
        <v>0</v>
      </c>
      <c r="AW3958" s="13">
        <f t="shared" si="6413"/>
        <v>0</v>
      </c>
      <c r="AX3958" s="13">
        <f t="shared" si="6414"/>
        <v>0</v>
      </c>
      <c r="AY3958" s="13">
        <f t="shared" si="6415"/>
        <v>0</v>
      </c>
      <c r="AZ3958" s="13">
        <f t="shared" si="6416"/>
        <v>0</v>
      </c>
      <c r="BA3958" s="13">
        <f t="shared" si="6417"/>
        <v>0</v>
      </c>
      <c r="BB3958" s="13">
        <f t="shared" si="6418"/>
        <v>0</v>
      </c>
      <c r="BC3958" s="13">
        <f t="shared" si="6419"/>
        <v>0</v>
      </c>
      <c r="BD3958" s="13">
        <f t="shared" si="6420"/>
        <v>0</v>
      </c>
      <c r="BE3958" s="13">
        <f t="shared" si="6421"/>
        <v>0</v>
      </c>
      <c r="BF3958" s="13">
        <f t="shared" si="6422"/>
        <v>0</v>
      </c>
      <c r="BG3958" s="13">
        <f t="shared" si="6423"/>
        <v>0</v>
      </c>
      <c r="BH3958" s="13">
        <f t="shared" si="6424"/>
        <v>0</v>
      </c>
      <c r="BI3958" s="13">
        <f t="shared" si="6425"/>
        <v>0</v>
      </c>
      <c r="BJ3958" s="12">
        <f t="shared" si="6426"/>
        <v>0</v>
      </c>
    </row>
    <row r="3959" spans="1:62">
      <c r="A3959" s="17"/>
      <c r="B3959" s="18"/>
      <c r="C3959" s="19"/>
      <c r="D3959" s="19"/>
      <c r="E3959" s="19"/>
      <c r="F3959" s="19"/>
      <c r="G3959" s="19"/>
      <c r="H3959" s="19"/>
      <c r="I3959" s="19"/>
      <c r="J3959" s="19"/>
      <c r="K3959" s="19"/>
      <c r="L3959" s="19"/>
      <c r="M3959" s="19"/>
      <c r="N3959" s="19"/>
      <c r="O3959" s="19"/>
      <c r="P3959" s="19"/>
      <c r="Q3959" s="19"/>
      <c r="R3959" s="19"/>
      <c r="S3959" s="19"/>
      <c r="T3959" s="19"/>
      <c r="U3959" s="19"/>
      <c r="AP3959" s="35"/>
      <c r="AQ3959" s="36"/>
      <c r="AR3959" s="37" t="s">
        <v>33</v>
      </c>
      <c r="AS3959" s="37">
        <f>SUM(AS3950:AS3958)</f>
        <v>0</v>
      </c>
      <c r="AT3959" s="37">
        <f t="shared" ref="AT3959:BJ3959" si="6427">SUM(AT3950:AT3958)</f>
        <v>0</v>
      </c>
      <c r="AU3959" s="37">
        <f t="shared" si="6427"/>
        <v>0</v>
      </c>
      <c r="AV3959" s="37">
        <f t="shared" si="6427"/>
        <v>0</v>
      </c>
      <c r="AW3959" s="37">
        <f t="shared" si="6427"/>
        <v>0</v>
      </c>
      <c r="AX3959" s="37">
        <f t="shared" si="6427"/>
        <v>0</v>
      </c>
      <c r="AY3959" s="37">
        <f t="shared" si="6427"/>
        <v>0</v>
      </c>
      <c r="AZ3959" s="37">
        <f t="shared" si="6427"/>
        <v>0</v>
      </c>
      <c r="BA3959" s="37">
        <f t="shared" si="6427"/>
        <v>0</v>
      </c>
      <c r="BB3959" s="37">
        <f t="shared" si="6427"/>
        <v>0</v>
      </c>
      <c r="BC3959" s="37">
        <f t="shared" si="6427"/>
        <v>0</v>
      </c>
      <c r="BD3959" s="37">
        <f t="shared" si="6427"/>
        <v>0</v>
      </c>
      <c r="BE3959" s="37">
        <f t="shared" si="6427"/>
        <v>0</v>
      </c>
      <c r="BF3959" s="37">
        <f t="shared" si="6427"/>
        <v>0</v>
      </c>
      <c r="BG3959" s="37">
        <f t="shared" si="6427"/>
        <v>0</v>
      </c>
      <c r="BH3959" s="37">
        <f t="shared" si="6427"/>
        <v>0</v>
      </c>
      <c r="BI3959" s="37">
        <f t="shared" si="6427"/>
        <v>0</v>
      </c>
      <c r="BJ3959" s="37">
        <f t="shared" si="6427"/>
        <v>0</v>
      </c>
    </row>
    <row r="3962" spans="1:62" ht="106.5">
      <c r="A3962" s="8"/>
      <c r="B3962" s="8"/>
      <c r="C3962" s="8"/>
      <c r="D3962" s="8"/>
      <c r="E3962" s="9"/>
      <c r="F3962" s="9"/>
      <c r="G3962" s="9"/>
      <c r="H3962" s="9"/>
      <c r="I3962" s="9"/>
      <c r="J3962" s="9"/>
      <c r="K3962" s="9"/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W3962" s="21"/>
      <c r="X3962" s="22" t="str">
        <f>X5</f>
        <v>ANGGREK</v>
      </c>
      <c r="Y3962" s="22" t="str">
        <f>Y5</f>
        <v>BOUGENVIL</v>
      </c>
      <c r="Z3962" s="22" t="str">
        <f t="shared" ref="Z3962:AN3962" si="6428">Z5</f>
        <v>CAMELIA</v>
      </c>
      <c r="AA3962" s="22" t="str">
        <f t="shared" si="6428"/>
        <v>DEWANDARU</v>
      </c>
      <c r="AB3962" s="22" t="str">
        <f t="shared" si="6428"/>
        <v>EDELWEIS</v>
      </c>
      <c r="AC3962" s="22" t="str">
        <f t="shared" si="6428"/>
        <v>FLAMBOYAN</v>
      </c>
      <c r="AD3962" s="22" t="str">
        <f t="shared" si="6428"/>
        <v>GERANIUM</v>
      </c>
      <c r="AE3962" s="22" t="str">
        <f t="shared" si="6428"/>
        <v>HELIKONIA</v>
      </c>
      <c r="AF3962" s="22" t="str">
        <f t="shared" si="6428"/>
        <v>IVY</v>
      </c>
      <c r="AG3962" s="22" t="str">
        <f t="shared" si="6428"/>
        <v>KANA</v>
      </c>
      <c r="AH3962" s="22" t="str">
        <f t="shared" si="6428"/>
        <v>IGD</v>
      </c>
      <c r="AI3962" s="22" t="str">
        <f t="shared" si="6428"/>
        <v>HCU</v>
      </c>
      <c r="AJ3962" s="22" t="str">
        <f t="shared" si="6428"/>
        <v>PENUNJANG</v>
      </c>
      <c r="AK3962" s="22" t="str">
        <f t="shared" si="6428"/>
        <v>PELAYANAN</v>
      </c>
      <c r="AL3962" s="22" t="str">
        <f t="shared" si="6428"/>
        <v>ADMIN</v>
      </c>
      <c r="AM3962" s="22" t="str">
        <f t="shared" si="6428"/>
        <v>ASRAMA</v>
      </c>
      <c r="AN3962" s="22" t="str">
        <f t="shared" si="6428"/>
        <v>MASJID</v>
      </c>
      <c r="AP3962" s="33" t="s">
        <v>2</v>
      </c>
      <c r="AQ3962" s="33" t="s">
        <v>3</v>
      </c>
      <c r="AR3962" s="33" t="s">
        <v>4</v>
      </c>
      <c r="AS3962" s="34" t="str">
        <f>AS5</f>
        <v>ANGGREK</v>
      </c>
      <c r="AT3962" s="34" t="str">
        <f>AT5</f>
        <v>BOUGENVIL</v>
      </c>
      <c r="AU3962" s="34" t="str">
        <f t="shared" ref="AU3962:BJ3962" si="6429">AU5</f>
        <v>CAMELIA II</v>
      </c>
      <c r="AV3962" s="34" t="str">
        <f t="shared" si="6429"/>
        <v>DEWANDARU</v>
      </c>
      <c r="AW3962" s="34" t="str">
        <f t="shared" si="6429"/>
        <v>EDELWEIS</v>
      </c>
      <c r="AX3962" s="34" t="str">
        <f t="shared" si="6429"/>
        <v>FLAMBOYAN</v>
      </c>
      <c r="AY3962" s="34" t="str">
        <f t="shared" si="6429"/>
        <v>GERANIUM</v>
      </c>
      <c r="AZ3962" s="34" t="str">
        <f t="shared" si="6429"/>
        <v>HELIKONIA</v>
      </c>
      <c r="BA3962" s="34" t="str">
        <f t="shared" si="6429"/>
        <v>IVY</v>
      </c>
      <c r="BB3962" s="34" t="str">
        <f t="shared" si="6429"/>
        <v>KANA</v>
      </c>
      <c r="BC3962" s="34" t="str">
        <f t="shared" si="6429"/>
        <v>IGD</v>
      </c>
      <c r="BD3962" s="34" t="str">
        <f t="shared" si="6429"/>
        <v>HCU</v>
      </c>
      <c r="BE3962" s="34" t="str">
        <f t="shared" si="6429"/>
        <v>PENUNJANG</v>
      </c>
      <c r="BF3962" s="34" t="str">
        <f t="shared" si="6429"/>
        <v>PELAYANAN</v>
      </c>
      <c r="BG3962" s="34" t="str">
        <f t="shared" si="6429"/>
        <v>ADMIN</v>
      </c>
      <c r="BH3962" s="34" t="str">
        <f t="shared" si="6429"/>
        <v>ASRAMA</v>
      </c>
      <c r="BI3962" s="34" t="str">
        <f t="shared" si="6429"/>
        <v>MASJID</v>
      </c>
      <c r="BJ3962" s="34" t="str">
        <f t="shared" si="6429"/>
        <v>JUMLAH</v>
      </c>
    </row>
    <row r="3963" spans="1:62" ht="15.75">
      <c r="A3963" s="10"/>
      <c r="B3963" s="11"/>
      <c r="C3963" s="12"/>
      <c r="D3963" s="12"/>
      <c r="E3963" s="12"/>
      <c r="F3963" s="12"/>
      <c r="G3963" s="12"/>
      <c r="H3963" s="12"/>
      <c r="I3963" s="12"/>
      <c r="J3963" s="12"/>
      <c r="K3963" s="12"/>
      <c r="L3963" s="12"/>
      <c r="M3963" s="12"/>
      <c r="N3963" s="12"/>
      <c r="O3963" s="12"/>
      <c r="P3963" s="12"/>
      <c r="Q3963" s="12"/>
      <c r="R3963" s="12"/>
      <c r="S3963" s="12"/>
      <c r="T3963" s="12"/>
      <c r="U3963" s="12"/>
      <c r="W3963" s="23" t="s">
        <v>24</v>
      </c>
      <c r="X3963" s="24">
        <v>0.26500000000000001</v>
      </c>
      <c r="Y3963" s="24">
        <v>0.26500000000000001</v>
      </c>
      <c r="Z3963" s="24">
        <v>0.26500000000000001</v>
      </c>
      <c r="AA3963" s="24">
        <v>0.26500000000000001</v>
      </c>
      <c r="AB3963" s="24">
        <v>0.26500000000000001</v>
      </c>
      <c r="AC3963" s="24">
        <v>0.26500000000000001</v>
      </c>
      <c r="AD3963" s="24">
        <v>0.26500000000000001</v>
      </c>
      <c r="AE3963" s="24">
        <v>0.26500000000000001</v>
      </c>
      <c r="AF3963" s="24">
        <v>0.26500000000000001</v>
      </c>
      <c r="AG3963" s="24">
        <v>0.26500000000000001</v>
      </c>
      <c r="AH3963" s="24">
        <v>0.26500000000000001</v>
      </c>
      <c r="AI3963" s="24">
        <v>0.26500000000000001</v>
      </c>
      <c r="AJ3963" s="24">
        <v>0.26500000000000001</v>
      </c>
      <c r="AK3963" s="24">
        <v>0.26500000000000001</v>
      </c>
      <c r="AL3963" s="24">
        <v>0.26500000000000001</v>
      </c>
      <c r="AM3963" s="24">
        <v>0.26500000000000001</v>
      </c>
      <c r="AN3963" s="24">
        <v>0.26500000000000001</v>
      </c>
      <c r="AP3963" s="10">
        <f>AP3950+1</f>
        <v>29</v>
      </c>
      <c r="AQ3963" s="11" t="s">
        <v>40</v>
      </c>
      <c r="AR3963" s="12" t="s">
        <v>24</v>
      </c>
      <c r="AS3963" s="13">
        <f t="shared" ref="AS3963:AT3971" si="6430">D3963*X3963</f>
        <v>0</v>
      </c>
      <c r="AT3963" s="13">
        <f t="shared" si="6430"/>
        <v>0</v>
      </c>
      <c r="AU3963" s="13">
        <f t="shared" ref="AU3963:AU3971" si="6431">F3963*Z3963</f>
        <v>0</v>
      </c>
      <c r="AV3963" s="13">
        <f t="shared" ref="AV3963:AV3971" si="6432">G3963*AA3963</f>
        <v>0</v>
      </c>
      <c r="AW3963" s="13">
        <f t="shared" ref="AW3963:AW3971" si="6433">H3963*AB3963</f>
        <v>0</v>
      </c>
      <c r="AX3963" s="13">
        <f t="shared" ref="AX3963:AX3971" si="6434">I3963*AC3963</f>
        <v>0</v>
      </c>
      <c r="AY3963" s="13">
        <f t="shared" ref="AY3963:AY3971" si="6435">J3963*AD3963</f>
        <v>0</v>
      </c>
      <c r="AZ3963" s="13">
        <f t="shared" ref="AZ3963:AZ3971" si="6436">K3963*AE3963</f>
        <v>0</v>
      </c>
      <c r="BA3963" s="13">
        <f t="shared" ref="BA3963:BA3971" si="6437">L3963*AF3963</f>
        <v>0</v>
      </c>
      <c r="BB3963" s="13">
        <f t="shared" ref="BB3963:BB3971" si="6438">M3963*AG3963</f>
        <v>0</v>
      </c>
      <c r="BC3963" s="13">
        <f t="shared" ref="BC3963:BC3971" si="6439">N3963*AH3963</f>
        <v>0</v>
      </c>
      <c r="BD3963" s="13">
        <f t="shared" ref="BD3963:BD3971" si="6440">O3963*AI3963</f>
        <v>0</v>
      </c>
      <c r="BE3963" s="13">
        <f t="shared" ref="BE3963:BE3971" si="6441">P3963*AJ3963</f>
        <v>0</v>
      </c>
      <c r="BF3963" s="13">
        <f t="shared" ref="BF3963:BF3971" si="6442">Q3963*AK3963</f>
        <v>0</v>
      </c>
      <c r="BG3963" s="13">
        <f t="shared" ref="BG3963:BG3971" si="6443">R3963*AL3963</f>
        <v>0</v>
      </c>
      <c r="BH3963" s="13">
        <f t="shared" ref="BH3963:BH3971" si="6444">S3963*AM3963</f>
        <v>0</v>
      </c>
      <c r="BI3963" s="13">
        <f t="shared" ref="BI3963:BI3971" si="6445">T3963*AN3963</f>
        <v>0</v>
      </c>
      <c r="BJ3963" s="12">
        <f>SUM(AT3963:BI3963)</f>
        <v>0</v>
      </c>
    </row>
    <row r="3964" spans="1:62" ht="15.75">
      <c r="A3964" s="14"/>
      <c r="B3964" s="15"/>
      <c r="C3964" s="12"/>
      <c r="D3964" s="12"/>
      <c r="E3964" s="12"/>
      <c r="F3964" s="12"/>
      <c r="G3964" s="12"/>
      <c r="H3964" s="12"/>
      <c r="I3964" s="12"/>
      <c r="J3964" s="12"/>
      <c r="K3964" s="12"/>
      <c r="L3964" s="12"/>
      <c r="M3964" s="12"/>
      <c r="N3964" s="12"/>
      <c r="O3964" s="12"/>
      <c r="P3964" s="12"/>
      <c r="Q3964" s="12"/>
      <c r="R3964" s="12"/>
      <c r="S3964" s="12"/>
      <c r="T3964" s="12"/>
      <c r="U3964" s="12"/>
      <c r="W3964" s="23" t="s">
        <v>25</v>
      </c>
      <c r="X3964" s="24">
        <v>0.22500000000000001</v>
      </c>
      <c r="Y3964" s="24">
        <v>0.22500000000000001</v>
      </c>
      <c r="Z3964" s="24">
        <v>0.22500000000000001</v>
      </c>
      <c r="AA3964" s="24">
        <v>0.22500000000000001</v>
      </c>
      <c r="AB3964" s="24">
        <v>0.22500000000000001</v>
      </c>
      <c r="AC3964" s="24">
        <v>0.22500000000000001</v>
      </c>
      <c r="AD3964" s="24">
        <v>0.22500000000000001</v>
      </c>
      <c r="AE3964" s="24">
        <v>0.22500000000000001</v>
      </c>
      <c r="AF3964" s="24">
        <v>0.22500000000000001</v>
      </c>
      <c r="AG3964" s="24">
        <v>0.22500000000000001</v>
      </c>
      <c r="AH3964" s="24">
        <v>0.22500000000000001</v>
      </c>
      <c r="AI3964" s="24">
        <v>0.22500000000000001</v>
      </c>
      <c r="AJ3964" s="24">
        <v>0.22500000000000001</v>
      </c>
      <c r="AK3964" s="24">
        <v>0.22500000000000001</v>
      </c>
      <c r="AL3964" s="24">
        <v>0.22500000000000001</v>
      </c>
      <c r="AM3964" s="24">
        <v>0.22500000000000001</v>
      </c>
      <c r="AN3964" s="24">
        <v>0.22500000000000001</v>
      </c>
      <c r="AP3964" s="14"/>
      <c r="AQ3964" s="15">
        <f>AQ3951+1</f>
        <v>44498</v>
      </c>
      <c r="AR3964" s="12" t="s">
        <v>25</v>
      </c>
      <c r="AS3964" s="13">
        <f t="shared" si="6430"/>
        <v>0</v>
      </c>
      <c r="AT3964" s="13">
        <f t="shared" si="6430"/>
        <v>0</v>
      </c>
      <c r="AU3964" s="13">
        <f t="shared" si="6431"/>
        <v>0</v>
      </c>
      <c r="AV3964" s="13">
        <f t="shared" si="6432"/>
        <v>0</v>
      </c>
      <c r="AW3964" s="13">
        <f t="shared" si="6433"/>
        <v>0</v>
      </c>
      <c r="AX3964" s="13">
        <f t="shared" si="6434"/>
        <v>0</v>
      </c>
      <c r="AY3964" s="13">
        <f t="shared" si="6435"/>
        <v>0</v>
      </c>
      <c r="AZ3964" s="13">
        <f t="shared" si="6436"/>
        <v>0</v>
      </c>
      <c r="BA3964" s="13">
        <f t="shared" si="6437"/>
        <v>0</v>
      </c>
      <c r="BB3964" s="13">
        <f t="shared" si="6438"/>
        <v>0</v>
      </c>
      <c r="BC3964" s="13">
        <f t="shared" si="6439"/>
        <v>0</v>
      </c>
      <c r="BD3964" s="13">
        <f t="shared" si="6440"/>
        <v>0</v>
      </c>
      <c r="BE3964" s="13">
        <f t="shared" si="6441"/>
        <v>0</v>
      </c>
      <c r="BF3964" s="13">
        <f t="shared" si="6442"/>
        <v>0</v>
      </c>
      <c r="BG3964" s="13">
        <f t="shared" si="6443"/>
        <v>0</v>
      </c>
      <c r="BH3964" s="13">
        <f t="shared" si="6444"/>
        <v>0</v>
      </c>
      <c r="BI3964" s="13">
        <f t="shared" si="6445"/>
        <v>0</v>
      </c>
      <c r="BJ3964" s="12">
        <f t="shared" ref="BJ3964:BJ3971" si="6446">SUM(AT3964:BI3964)</f>
        <v>0</v>
      </c>
    </row>
    <row r="3965" spans="1:62" ht="15.75">
      <c r="A3965" s="14"/>
      <c r="B3965" s="14"/>
      <c r="C3965" s="12"/>
      <c r="D3965" s="12"/>
      <c r="E3965" s="12"/>
      <c r="F3965" s="12"/>
      <c r="G3965" s="12"/>
      <c r="H3965" s="12"/>
      <c r="I3965" s="12"/>
      <c r="J3965" s="12"/>
      <c r="K3965" s="12"/>
      <c r="L3965" s="12"/>
      <c r="M3965" s="12"/>
      <c r="N3965" s="12"/>
      <c r="O3965" s="12"/>
      <c r="P3965" s="12"/>
      <c r="Q3965" s="12"/>
      <c r="R3965" s="12"/>
      <c r="S3965" s="12"/>
      <c r="T3965" s="12"/>
      <c r="U3965" s="12"/>
      <c r="W3965" s="23" t="s">
        <v>26</v>
      </c>
      <c r="X3965" s="24">
        <v>0.35</v>
      </c>
      <c r="Y3965" s="24">
        <v>0.35</v>
      </c>
      <c r="Z3965" s="24">
        <v>0.35</v>
      </c>
      <c r="AA3965" s="24">
        <v>0.35</v>
      </c>
      <c r="AB3965" s="24">
        <v>0.35</v>
      </c>
      <c r="AC3965" s="24">
        <v>0.35</v>
      </c>
      <c r="AD3965" s="24">
        <v>0.35</v>
      </c>
      <c r="AE3965" s="24">
        <v>0.35</v>
      </c>
      <c r="AF3965" s="24">
        <v>0.35</v>
      </c>
      <c r="AG3965" s="24">
        <v>0.35</v>
      </c>
      <c r="AH3965" s="24">
        <v>0.35</v>
      </c>
      <c r="AI3965" s="24">
        <v>0.35</v>
      </c>
      <c r="AJ3965" s="24">
        <v>0.35</v>
      </c>
      <c r="AK3965" s="24">
        <v>0.35</v>
      </c>
      <c r="AL3965" s="24">
        <v>0.35</v>
      </c>
      <c r="AM3965" s="24">
        <v>0.35</v>
      </c>
      <c r="AN3965" s="24">
        <v>0.35</v>
      </c>
      <c r="AP3965" s="14"/>
      <c r="AQ3965" s="14"/>
      <c r="AR3965" s="12" t="s">
        <v>26</v>
      </c>
      <c r="AS3965" s="13">
        <f t="shared" si="6430"/>
        <v>0</v>
      </c>
      <c r="AT3965" s="13">
        <f t="shared" si="6430"/>
        <v>0</v>
      </c>
      <c r="AU3965" s="13">
        <f t="shared" si="6431"/>
        <v>0</v>
      </c>
      <c r="AV3965" s="13">
        <f t="shared" si="6432"/>
        <v>0</v>
      </c>
      <c r="AW3965" s="13">
        <f t="shared" si="6433"/>
        <v>0</v>
      </c>
      <c r="AX3965" s="13">
        <f t="shared" si="6434"/>
        <v>0</v>
      </c>
      <c r="AY3965" s="13">
        <f t="shared" si="6435"/>
        <v>0</v>
      </c>
      <c r="AZ3965" s="13">
        <f t="shared" si="6436"/>
        <v>0</v>
      </c>
      <c r="BA3965" s="13">
        <f t="shared" si="6437"/>
        <v>0</v>
      </c>
      <c r="BB3965" s="13">
        <f t="shared" si="6438"/>
        <v>0</v>
      </c>
      <c r="BC3965" s="13">
        <f t="shared" si="6439"/>
        <v>0</v>
      </c>
      <c r="BD3965" s="13">
        <f t="shared" si="6440"/>
        <v>0</v>
      </c>
      <c r="BE3965" s="13">
        <f t="shared" si="6441"/>
        <v>0</v>
      </c>
      <c r="BF3965" s="13">
        <f t="shared" si="6442"/>
        <v>0</v>
      </c>
      <c r="BG3965" s="13">
        <f t="shared" si="6443"/>
        <v>0</v>
      </c>
      <c r="BH3965" s="13">
        <f t="shared" si="6444"/>
        <v>0</v>
      </c>
      <c r="BI3965" s="13">
        <f t="shared" si="6445"/>
        <v>0</v>
      </c>
      <c r="BJ3965" s="12">
        <f t="shared" si="6446"/>
        <v>0</v>
      </c>
    </row>
    <row r="3966" spans="1:62" ht="15.75">
      <c r="A3966" s="14"/>
      <c r="B3966" s="14"/>
      <c r="C3966" s="12"/>
      <c r="D3966" s="12"/>
      <c r="E3966" s="12"/>
      <c r="F3966" s="12"/>
      <c r="G3966" s="12"/>
      <c r="H3966" s="12"/>
      <c r="I3966" s="12"/>
      <c r="J3966" s="12"/>
      <c r="K3966" s="12"/>
      <c r="L3966" s="12"/>
      <c r="M3966" s="12"/>
      <c r="N3966" s="12"/>
      <c r="O3966" s="12"/>
      <c r="P3966" s="12"/>
      <c r="Q3966" s="12"/>
      <c r="R3966" s="12"/>
      <c r="S3966" s="12"/>
      <c r="T3966" s="12"/>
      <c r="U3966" s="12"/>
      <c r="W3966" s="23" t="s">
        <v>27</v>
      </c>
      <c r="X3966" s="24">
        <v>0.43</v>
      </c>
      <c r="Y3966" s="24">
        <v>0.43</v>
      </c>
      <c r="Z3966" s="24">
        <v>0.43</v>
      </c>
      <c r="AA3966" s="24">
        <v>0.43</v>
      </c>
      <c r="AB3966" s="24">
        <v>0.43</v>
      </c>
      <c r="AC3966" s="24">
        <v>0.43</v>
      </c>
      <c r="AD3966" s="24">
        <v>0.43</v>
      </c>
      <c r="AE3966" s="24">
        <v>0.43</v>
      </c>
      <c r="AF3966" s="24">
        <v>0.43</v>
      </c>
      <c r="AG3966" s="24">
        <v>0.43</v>
      </c>
      <c r="AH3966" s="24">
        <v>0.43</v>
      </c>
      <c r="AI3966" s="24">
        <v>0.43</v>
      </c>
      <c r="AJ3966" s="24">
        <v>0.43</v>
      </c>
      <c r="AK3966" s="24">
        <v>0.43</v>
      </c>
      <c r="AL3966" s="24">
        <v>0.43</v>
      </c>
      <c r="AM3966" s="24">
        <v>0.43</v>
      </c>
      <c r="AN3966" s="24">
        <v>0.43</v>
      </c>
      <c r="AP3966" s="14"/>
      <c r="AQ3966" s="14"/>
      <c r="AR3966" s="12" t="s">
        <v>27</v>
      </c>
      <c r="AS3966" s="13">
        <f t="shared" si="6430"/>
        <v>0</v>
      </c>
      <c r="AT3966" s="13">
        <f t="shared" si="6430"/>
        <v>0</v>
      </c>
      <c r="AU3966" s="13">
        <f t="shared" si="6431"/>
        <v>0</v>
      </c>
      <c r="AV3966" s="13">
        <f t="shared" si="6432"/>
        <v>0</v>
      </c>
      <c r="AW3966" s="13">
        <f t="shared" si="6433"/>
        <v>0</v>
      </c>
      <c r="AX3966" s="13">
        <f t="shared" si="6434"/>
        <v>0</v>
      </c>
      <c r="AY3966" s="13">
        <f t="shared" si="6435"/>
        <v>0</v>
      </c>
      <c r="AZ3966" s="13">
        <f t="shared" si="6436"/>
        <v>0</v>
      </c>
      <c r="BA3966" s="13">
        <f t="shared" si="6437"/>
        <v>0</v>
      </c>
      <c r="BB3966" s="13">
        <f t="shared" si="6438"/>
        <v>0</v>
      </c>
      <c r="BC3966" s="13">
        <f t="shared" si="6439"/>
        <v>0</v>
      </c>
      <c r="BD3966" s="13">
        <f t="shared" si="6440"/>
        <v>0</v>
      </c>
      <c r="BE3966" s="13">
        <f t="shared" si="6441"/>
        <v>0</v>
      </c>
      <c r="BF3966" s="13">
        <f t="shared" si="6442"/>
        <v>0</v>
      </c>
      <c r="BG3966" s="13">
        <f t="shared" si="6443"/>
        <v>0</v>
      </c>
      <c r="BH3966" s="13">
        <f t="shared" si="6444"/>
        <v>0</v>
      </c>
      <c r="BI3966" s="13">
        <f t="shared" si="6445"/>
        <v>0</v>
      </c>
      <c r="BJ3966" s="12">
        <f t="shared" si="6446"/>
        <v>0</v>
      </c>
    </row>
    <row r="3967" spans="1:62" ht="15.75">
      <c r="A3967" s="14"/>
      <c r="B3967" s="14"/>
      <c r="C3967" s="12"/>
      <c r="D3967" s="12"/>
      <c r="E3967" s="12"/>
      <c r="F3967" s="12"/>
      <c r="G3967" s="12"/>
      <c r="H3967" s="12"/>
      <c r="I3967" s="12"/>
      <c r="J3967" s="12"/>
      <c r="K3967" s="12"/>
      <c r="L3967" s="12"/>
      <c r="M3967" s="12"/>
      <c r="N3967" s="12"/>
      <c r="O3967" s="12"/>
      <c r="P3967" s="12"/>
      <c r="Q3967" s="12"/>
      <c r="R3967" s="12"/>
      <c r="S3967" s="12"/>
      <c r="T3967" s="12"/>
      <c r="U3967" s="12"/>
      <c r="W3967" s="23" t="s">
        <v>28</v>
      </c>
      <c r="X3967" s="24">
        <v>0.5</v>
      </c>
      <c r="Y3967" s="24">
        <v>0.5</v>
      </c>
      <c r="Z3967" s="24">
        <v>0.5</v>
      </c>
      <c r="AA3967" s="24">
        <v>0.5</v>
      </c>
      <c r="AB3967" s="24">
        <v>0.5</v>
      </c>
      <c r="AC3967" s="24">
        <v>0.5</v>
      </c>
      <c r="AD3967" s="24">
        <v>0.5</v>
      </c>
      <c r="AE3967" s="24">
        <v>0.5</v>
      </c>
      <c r="AF3967" s="24">
        <v>0.5</v>
      </c>
      <c r="AG3967" s="24">
        <v>0.5</v>
      </c>
      <c r="AH3967" s="24">
        <v>0.5</v>
      </c>
      <c r="AI3967" s="24">
        <v>0.5</v>
      </c>
      <c r="AJ3967" s="24">
        <v>0.5</v>
      </c>
      <c r="AK3967" s="24">
        <v>0.5</v>
      </c>
      <c r="AL3967" s="24">
        <v>0.5</v>
      </c>
      <c r="AM3967" s="24">
        <v>0.5</v>
      </c>
      <c r="AN3967" s="24">
        <v>0.5</v>
      </c>
      <c r="AP3967" s="14"/>
      <c r="AQ3967" s="14"/>
      <c r="AR3967" s="12" t="s">
        <v>28</v>
      </c>
      <c r="AS3967" s="13">
        <f t="shared" si="6430"/>
        <v>0</v>
      </c>
      <c r="AT3967" s="13">
        <f t="shared" si="6430"/>
        <v>0</v>
      </c>
      <c r="AU3967" s="13">
        <f t="shared" si="6431"/>
        <v>0</v>
      </c>
      <c r="AV3967" s="13">
        <f t="shared" si="6432"/>
        <v>0</v>
      </c>
      <c r="AW3967" s="13">
        <f t="shared" si="6433"/>
        <v>0</v>
      </c>
      <c r="AX3967" s="13">
        <f t="shared" si="6434"/>
        <v>0</v>
      </c>
      <c r="AY3967" s="13">
        <f t="shared" si="6435"/>
        <v>0</v>
      </c>
      <c r="AZ3967" s="13">
        <f t="shared" si="6436"/>
        <v>0</v>
      </c>
      <c r="BA3967" s="13">
        <f t="shared" si="6437"/>
        <v>0</v>
      </c>
      <c r="BB3967" s="13">
        <f t="shared" si="6438"/>
        <v>0</v>
      </c>
      <c r="BC3967" s="13">
        <f t="shared" si="6439"/>
        <v>0</v>
      </c>
      <c r="BD3967" s="13">
        <f t="shared" si="6440"/>
        <v>0</v>
      </c>
      <c r="BE3967" s="13">
        <f t="shared" si="6441"/>
        <v>0</v>
      </c>
      <c r="BF3967" s="13">
        <f t="shared" si="6442"/>
        <v>0</v>
      </c>
      <c r="BG3967" s="13">
        <f t="shared" si="6443"/>
        <v>0</v>
      </c>
      <c r="BH3967" s="13">
        <f t="shared" si="6444"/>
        <v>0</v>
      </c>
      <c r="BI3967" s="13">
        <f t="shared" si="6445"/>
        <v>0</v>
      </c>
      <c r="BJ3967" s="12">
        <f t="shared" si="6446"/>
        <v>0</v>
      </c>
    </row>
    <row r="3968" spans="1:62" ht="15.75">
      <c r="A3968" s="14"/>
      <c r="B3968" s="14"/>
      <c r="C3968" s="12"/>
      <c r="D3968" s="12"/>
      <c r="E3968" s="12"/>
      <c r="F3968" s="12"/>
      <c r="G3968" s="12"/>
      <c r="H3968" s="12"/>
      <c r="I3968" s="12"/>
      <c r="J3968" s="12"/>
      <c r="K3968" s="12"/>
      <c r="L3968" s="12"/>
      <c r="M3968" s="12"/>
      <c r="N3968" s="12"/>
      <c r="O3968" s="12"/>
      <c r="P3968" s="12"/>
      <c r="Q3968" s="12"/>
      <c r="R3968" s="12"/>
      <c r="S3968" s="12"/>
      <c r="T3968" s="12"/>
      <c r="U3968" s="12"/>
      <c r="W3968" s="23" t="s">
        <v>50</v>
      </c>
      <c r="X3968" s="24">
        <v>8.5000000000000006E-2</v>
      </c>
      <c r="Y3968" s="24">
        <v>8.5000000000000006E-2</v>
      </c>
      <c r="Z3968" s="24">
        <v>8.5000000000000006E-2</v>
      </c>
      <c r="AA3968" s="24">
        <v>8.5000000000000006E-2</v>
      </c>
      <c r="AB3968" s="24">
        <v>8.5000000000000006E-2</v>
      </c>
      <c r="AC3968" s="24">
        <v>8.5000000000000006E-2</v>
      </c>
      <c r="AD3968" s="24">
        <v>8.5000000000000006E-2</v>
      </c>
      <c r="AE3968" s="24">
        <v>8.5000000000000006E-2</v>
      </c>
      <c r="AF3968" s="24">
        <v>8.5000000000000006E-2</v>
      </c>
      <c r="AG3968" s="24">
        <v>8.5000000000000006E-2</v>
      </c>
      <c r="AH3968" s="24">
        <v>8.5000000000000006E-2</v>
      </c>
      <c r="AI3968" s="24">
        <v>8.5000000000000006E-2</v>
      </c>
      <c r="AJ3968" s="24">
        <v>8.5000000000000006E-2</v>
      </c>
      <c r="AK3968" s="24">
        <v>8.5000000000000006E-2</v>
      </c>
      <c r="AL3968" s="24">
        <v>8.5000000000000006E-2</v>
      </c>
      <c r="AM3968" s="24">
        <v>8.5000000000000006E-2</v>
      </c>
      <c r="AN3968" s="24">
        <v>8.5000000000000006E-2</v>
      </c>
      <c r="AP3968" s="14"/>
      <c r="AQ3968" s="14"/>
      <c r="AR3968" s="12" t="s">
        <v>29</v>
      </c>
      <c r="AS3968" s="13">
        <f t="shared" si="6430"/>
        <v>0</v>
      </c>
      <c r="AT3968" s="13">
        <f t="shared" si="6430"/>
        <v>0</v>
      </c>
      <c r="AU3968" s="13">
        <f t="shared" si="6431"/>
        <v>0</v>
      </c>
      <c r="AV3968" s="13">
        <f t="shared" si="6432"/>
        <v>0</v>
      </c>
      <c r="AW3968" s="13">
        <f t="shared" si="6433"/>
        <v>0</v>
      </c>
      <c r="AX3968" s="13">
        <f t="shared" si="6434"/>
        <v>0</v>
      </c>
      <c r="AY3968" s="13">
        <f t="shared" si="6435"/>
        <v>0</v>
      </c>
      <c r="AZ3968" s="13">
        <f t="shared" si="6436"/>
        <v>0</v>
      </c>
      <c r="BA3968" s="13">
        <f t="shared" si="6437"/>
        <v>0</v>
      </c>
      <c r="BB3968" s="13">
        <f t="shared" si="6438"/>
        <v>0</v>
      </c>
      <c r="BC3968" s="13">
        <f t="shared" si="6439"/>
        <v>0</v>
      </c>
      <c r="BD3968" s="13">
        <f t="shared" si="6440"/>
        <v>0</v>
      </c>
      <c r="BE3968" s="13">
        <f t="shared" si="6441"/>
        <v>0</v>
      </c>
      <c r="BF3968" s="13">
        <f t="shared" si="6442"/>
        <v>0</v>
      </c>
      <c r="BG3968" s="13">
        <f t="shared" si="6443"/>
        <v>0</v>
      </c>
      <c r="BH3968" s="13">
        <f t="shared" si="6444"/>
        <v>0</v>
      </c>
      <c r="BI3968" s="13">
        <f t="shared" si="6445"/>
        <v>0</v>
      </c>
      <c r="BJ3968" s="12">
        <f t="shared" si="6446"/>
        <v>0</v>
      </c>
    </row>
    <row r="3969" spans="1:62" ht="15.75">
      <c r="A3969" s="14"/>
      <c r="B3969" s="14"/>
      <c r="C3969" s="12"/>
      <c r="D3969" s="12"/>
      <c r="E3969" s="12"/>
      <c r="F3969" s="12"/>
      <c r="G3969" s="12"/>
      <c r="H3969" s="12"/>
      <c r="I3969" s="12"/>
      <c r="J3969" s="12"/>
      <c r="K3969" s="12"/>
      <c r="L3969" s="12"/>
      <c r="M3969" s="12"/>
      <c r="N3969" s="12"/>
      <c r="O3969" s="12"/>
      <c r="P3969" s="12"/>
      <c r="Q3969" s="12"/>
      <c r="R3969" s="12"/>
      <c r="S3969" s="12"/>
      <c r="T3969" s="12"/>
      <c r="U3969" s="12"/>
      <c r="W3969" s="23" t="s">
        <v>51</v>
      </c>
      <c r="X3969" s="24">
        <v>0.59</v>
      </c>
      <c r="Y3969" s="24">
        <v>0.59</v>
      </c>
      <c r="Z3969" s="24">
        <v>0.59</v>
      </c>
      <c r="AA3969" s="24">
        <v>0.59</v>
      </c>
      <c r="AB3969" s="24">
        <v>0.59</v>
      </c>
      <c r="AC3969" s="24">
        <v>0.59</v>
      </c>
      <c r="AD3969" s="24">
        <v>0.59</v>
      </c>
      <c r="AE3969" s="24">
        <v>0.59</v>
      </c>
      <c r="AF3969" s="24">
        <v>0.59</v>
      </c>
      <c r="AG3969" s="24">
        <v>0.59</v>
      </c>
      <c r="AH3969" s="24">
        <v>0.59</v>
      </c>
      <c r="AI3969" s="24">
        <v>0.59</v>
      </c>
      <c r="AJ3969" s="24">
        <v>0.59</v>
      </c>
      <c r="AK3969" s="24">
        <v>0.59</v>
      </c>
      <c r="AL3969" s="24">
        <v>0.59</v>
      </c>
      <c r="AM3969" s="24">
        <v>0.59</v>
      </c>
      <c r="AN3969" s="24">
        <v>0.59</v>
      </c>
      <c r="AP3969" s="14"/>
      <c r="AQ3969" s="14"/>
      <c r="AR3969" s="12" t="s">
        <v>30</v>
      </c>
      <c r="AS3969" s="13">
        <f t="shared" si="6430"/>
        <v>0</v>
      </c>
      <c r="AT3969" s="13">
        <f t="shared" si="6430"/>
        <v>0</v>
      </c>
      <c r="AU3969" s="13">
        <f t="shared" si="6431"/>
        <v>0</v>
      </c>
      <c r="AV3969" s="13">
        <f t="shared" si="6432"/>
        <v>0</v>
      </c>
      <c r="AW3969" s="13">
        <f t="shared" si="6433"/>
        <v>0</v>
      </c>
      <c r="AX3969" s="13">
        <f t="shared" si="6434"/>
        <v>0</v>
      </c>
      <c r="AY3969" s="13">
        <f t="shared" si="6435"/>
        <v>0</v>
      </c>
      <c r="AZ3969" s="13">
        <f t="shared" si="6436"/>
        <v>0</v>
      </c>
      <c r="BA3969" s="13">
        <f t="shared" si="6437"/>
        <v>0</v>
      </c>
      <c r="BB3969" s="13">
        <f t="shared" si="6438"/>
        <v>0</v>
      </c>
      <c r="BC3969" s="13">
        <f t="shared" si="6439"/>
        <v>0</v>
      </c>
      <c r="BD3969" s="13">
        <f t="shared" si="6440"/>
        <v>0</v>
      </c>
      <c r="BE3969" s="13">
        <f t="shared" si="6441"/>
        <v>0</v>
      </c>
      <c r="BF3969" s="13">
        <f t="shared" si="6442"/>
        <v>0</v>
      </c>
      <c r="BG3969" s="13">
        <f t="shared" si="6443"/>
        <v>0</v>
      </c>
      <c r="BH3969" s="13">
        <f t="shared" si="6444"/>
        <v>0</v>
      </c>
      <c r="BI3969" s="13">
        <f t="shared" si="6445"/>
        <v>0</v>
      </c>
      <c r="BJ3969" s="12">
        <f t="shared" si="6446"/>
        <v>0</v>
      </c>
    </row>
    <row r="3970" spans="1:62" ht="15.75">
      <c r="A3970" s="14"/>
      <c r="B3970" s="14"/>
      <c r="C3970" s="12"/>
      <c r="D3970" s="12"/>
      <c r="E3970" s="12"/>
      <c r="F3970" s="12"/>
      <c r="G3970" s="12"/>
      <c r="H3970" s="12"/>
      <c r="I3970" s="12"/>
      <c r="J3970" s="12"/>
      <c r="K3970" s="12"/>
      <c r="L3970" s="12"/>
      <c r="M3970" s="12"/>
      <c r="N3970" s="12"/>
      <c r="O3970" s="12"/>
      <c r="P3970" s="12"/>
      <c r="Q3970" s="12"/>
      <c r="R3970" s="12"/>
      <c r="S3970" s="12"/>
      <c r="T3970" s="12"/>
      <c r="U3970" s="12"/>
      <c r="W3970" s="23" t="s">
        <v>31</v>
      </c>
      <c r="X3970" s="24">
        <v>0.56999999999999995</v>
      </c>
      <c r="Y3970" s="24">
        <v>0.56999999999999995</v>
      </c>
      <c r="Z3970" s="24">
        <v>0.56999999999999995</v>
      </c>
      <c r="AA3970" s="24">
        <v>0.56999999999999995</v>
      </c>
      <c r="AB3970" s="24">
        <v>0.56999999999999995</v>
      </c>
      <c r="AC3970" s="24">
        <v>0.56999999999999995</v>
      </c>
      <c r="AD3970" s="24">
        <v>0.56999999999999995</v>
      </c>
      <c r="AE3970" s="24">
        <v>0.56999999999999995</v>
      </c>
      <c r="AF3970" s="24">
        <v>0.56999999999999995</v>
      </c>
      <c r="AG3970" s="24">
        <v>0.56999999999999995</v>
      </c>
      <c r="AH3970" s="24">
        <v>0.56999999999999995</v>
      </c>
      <c r="AI3970" s="24">
        <v>0.56999999999999995</v>
      </c>
      <c r="AJ3970" s="24">
        <v>0.56999999999999995</v>
      </c>
      <c r="AK3970" s="24">
        <v>0.56999999999999995</v>
      </c>
      <c r="AL3970" s="24">
        <v>0.56999999999999995</v>
      </c>
      <c r="AM3970" s="24">
        <v>0.56999999999999995</v>
      </c>
      <c r="AN3970" s="24">
        <v>0.56999999999999995</v>
      </c>
      <c r="AP3970" s="14"/>
      <c r="AQ3970" s="14"/>
      <c r="AR3970" s="12" t="s">
        <v>31</v>
      </c>
      <c r="AS3970" s="13">
        <f t="shared" si="6430"/>
        <v>0</v>
      </c>
      <c r="AT3970" s="13">
        <f t="shared" si="6430"/>
        <v>0</v>
      </c>
      <c r="AU3970" s="13">
        <f t="shared" si="6431"/>
        <v>0</v>
      </c>
      <c r="AV3970" s="13">
        <f t="shared" si="6432"/>
        <v>0</v>
      </c>
      <c r="AW3970" s="13">
        <f t="shared" si="6433"/>
        <v>0</v>
      </c>
      <c r="AX3970" s="13">
        <f t="shared" si="6434"/>
        <v>0</v>
      </c>
      <c r="AY3970" s="13">
        <f t="shared" si="6435"/>
        <v>0</v>
      </c>
      <c r="AZ3970" s="13">
        <f t="shared" si="6436"/>
        <v>0</v>
      </c>
      <c r="BA3970" s="13">
        <f t="shared" si="6437"/>
        <v>0</v>
      </c>
      <c r="BB3970" s="13">
        <f t="shared" si="6438"/>
        <v>0</v>
      </c>
      <c r="BC3970" s="13">
        <f t="shared" si="6439"/>
        <v>0</v>
      </c>
      <c r="BD3970" s="13">
        <f t="shared" si="6440"/>
        <v>0</v>
      </c>
      <c r="BE3970" s="13">
        <f t="shared" si="6441"/>
        <v>0</v>
      </c>
      <c r="BF3970" s="13">
        <f t="shared" si="6442"/>
        <v>0</v>
      </c>
      <c r="BG3970" s="13">
        <f t="shared" si="6443"/>
        <v>0</v>
      </c>
      <c r="BH3970" s="13">
        <f t="shared" si="6444"/>
        <v>0</v>
      </c>
      <c r="BI3970" s="13">
        <f t="shared" si="6445"/>
        <v>0</v>
      </c>
      <c r="BJ3970" s="12">
        <f t="shared" si="6446"/>
        <v>0</v>
      </c>
    </row>
    <row r="3971" spans="1:62" ht="15.75">
      <c r="A3971" s="16"/>
      <c r="B3971" s="16"/>
      <c r="C3971" s="12"/>
      <c r="D3971" s="12"/>
      <c r="E3971" s="12"/>
      <c r="F3971" s="12"/>
      <c r="G3971" s="12"/>
      <c r="H3971" s="12"/>
      <c r="I3971" s="12"/>
      <c r="J3971" s="12"/>
      <c r="K3971" s="12"/>
      <c r="L3971" s="12"/>
      <c r="M3971" s="12"/>
      <c r="N3971" s="12"/>
      <c r="O3971" s="12"/>
      <c r="P3971" s="12"/>
      <c r="Q3971" s="12"/>
      <c r="R3971" s="12"/>
      <c r="S3971" s="12"/>
      <c r="T3971" s="12"/>
      <c r="U3971" s="12"/>
      <c r="W3971" s="23" t="s">
        <v>32</v>
      </c>
      <c r="X3971" s="24">
        <v>0.4</v>
      </c>
      <c r="Y3971" s="24">
        <v>0.4</v>
      </c>
      <c r="Z3971" s="24">
        <v>0.4</v>
      </c>
      <c r="AA3971" s="24">
        <v>0.4</v>
      </c>
      <c r="AB3971" s="24">
        <v>0.4</v>
      </c>
      <c r="AC3971" s="24">
        <v>0.4</v>
      </c>
      <c r="AD3971" s="24">
        <v>0.4</v>
      </c>
      <c r="AE3971" s="24">
        <v>0.4</v>
      </c>
      <c r="AF3971" s="24">
        <v>0.4</v>
      </c>
      <c r="AG3971" s="24">
        <v>0.4</v>
      </c>
      <c r="AH3971" s="24">
        <v>0.4</v>
      </c>
      <c r="AI3971" s="24">
        <v>0.4</v>
      </c>
      <c r="AJ3971" s="24">
        <v>0.4</v>
      </c>
      <c r="AK3971" s="24">
        <v>0.4</v>
      </c>
      <c r="AL3971" s="24">
        <v>0.4</v>
      </c>
      <c r="AM3971" s="24">
        <v>0.4</v>
      </c>
      <c r="AN3971" s="24">
        <v>0.4</v>
      </c>
      <c r="AP3971" s="16"/>
      <c r="AQ3971" s="16"/>
      <c r="AR3971" s="12" t="s">
        <v>32</v>
      </c>
      <c r="AS3971" s="13">
        <f t="shared" si="6430"/>
        <v>0</v>
      </c>
      <c r="AT3971" s="13">
        <f t="shared" si="6430"/>
        <v>0</v>
      </c>
      <c r="AU3971" s="13">
        <f t="shared" si="6431"/>
        <v>0</v>
      </c>
      <c r="AV3971" s="13">
        <f t="shared" si="6432"/>
        <v>0</v>
      </c>
      <c r="AW3971" s="13">
        <f t="shared" si="6433"/>
        <v>0</v>
      </c>
      <c r="AX3971" s="13">
        <f t="shared" si="6434"/>
        <v>0</v>
      </c>
      <c r="AY3971" s="13">
        <f t="shared" si="6435"/>
        <v>0</v>
      </c>
      <c r="AZ3971" s="13">
        <f t="shared" si="6436"/>
        <v>0</v>
      </c>
      <c r="BA3971" s="13">
        <f t="shared" si="6437"/>
        <v>0</v>
      </c>
      <c r="BB3971" s="13">
        <f t="shared" si="6438"/>
        <v>0</v>
      </c>
      <c r="BC3971" s="13">
        <f t="shared" si="6439"/>
        <v>0</v>
      </c>
      <c r="BD3971" s="13">
        <f t="shared" si="6440"/>
        <v>0</v>
      </c>
      <c r="BE3971" s="13">
        <f t="shared" si="6441"/>
        <v>0</v>
      </c>
      <c r="BF3971" s="13">
        <f t="shared" si="6442"/>
        <v>0</v>
      </c>
      <c r="BG3971" s="13">
        <f t="shared" si="6443"/>
        <v>0</v>
      </c>
      <c r="BH3971" s="13">
        <f t="shared" si="6444"/>
        <v>0</v>
      </c>
      <c r="BI3971" s="13">
        <f t="shared" si="6445"/>
        <v>0</v>
      </c>
      <c r="BJ3971" s="12">
        <f t="shared" si="6446"/>
        <v>0</v>
      </c>
    </row>
    <row r="3972" spans="1:62">
      <c r="A3972" s="17"/>
      <c r="B3972" s="18"/>
      <c r="C3972" s="19"/>
      <c r="D3972" s="19"/>
      <c r="E3972" s="19"/>
      <c r="F3972" s="19"/>
      <c r="G3972" s="19"/>
      <c r="H3972" s="19"/>
      <c r="I3972" s="19"/>
      <c r="J3972" s="19"/>
      <c r="K3972" s="19"/>
      <c r="L3972" s="19"/>
      <c r="M3972" s="19"/>
      <c r="N3972" s="19"/>
      <c r="O3972" s="19"/>
      <c r="P3972" s="19"/>
      <c r="Q3972" s="19"/>
      <c r="R3972" s="19"/>
      <c r="S3972" s="19"/>
      <c r="T3972" s="19"/>
      <c r="U3972" s="19"/>
      <c r="AP3972" s="35"/>
      <c r="AQ3972" s="36"/>
      <c r="AR3972" s="37" t="s">
        <v>33</v>
      </c>
      <c r="AS3972" s="37">
        <f>SUM(AS3963:AS3971)</f>
        <v>0</v>
      </c>
      <c r="AT3972" s="37">
        <f t="shared" ref="AT3972:BJ3972" si="6447">SUM(AT3963:AT3971)</f>
        <v>0</v>
      </c>
      <c r="AU3972" s="37">
        <f t="shared" si="6447"/>
        <v>0</v>
      </c>
      <c r="AV3972" s="37">
        <f t="shared" si="6447"/>
        <v>0</v>
      </c>
      <c r="AW3972" s="37">
        <f t="shared" si="6447"/>
        <v>0</v>
      </c>
      <c r="AX3972" s="37">
        <f t="shared" si="6447"/>
        <v>0</v>
      </c>
      <c r="AY3972" s="37">
        <f t="shared" si="6447"/>
        <v>0</v>
      </c>
      <c r="AZ3972" s="37">
        <f t="shared" si="6447"/>
        <v>0</v>
      </c>
      <c r="BA3972" s="37">
        <f t="shared" si="6447"/>
        <v>0</v>
      </c>
      <c r="BB3972" s="37">
        <f t="shared" si="6447"/>
        <v>0</v>
      </c>
      <c r="BC3972" s="37">
        <f t="shared" si="6447"/>
        <v>0</v>
      </c>
      <c r="BD3972" s="37">
        <f t="shared" si="6447"/>
        <v>0</v>
      </c>
      <c r="BE3972" s="37">
        <f t="shared" si="6447"/>
        <v>0</v>
      </c>
      <c r="BF3972" s="37">
        <f t="shared" si="6447"/>
        <v>0</v>
      </c>
      <c r="BG3972" s="37">
        <f t="shared" si="6447"/>
        <v>0</v>
      </c>
      <c r="BH3972" s="37">
        <f t="shared" si="6447"/>
        <v>0</v>
      </c>
      <c r="BI3972" s="37">
        <f t="shared" si="6447"/>
        <v>0</v>
      </c>
      <c r="BJ3972" s="37">
        <f t="shared" si="6447"/>
        <v>0</v>
      </c>
    </row>
    <row r="3975" spans="1:62" ht="106.5">
      <c r="A3975" s="8"/>
      <c r="B3975" s="8"/>
      <c r="C3975" s="8"/>
      <c r="D3975" s="8"/>
      <c r="E3975" s="9"/>
      <c r="F3975" s="9"/>
      <c r="G3975" s="9"/>
      <c r="H3975" s="9"/>
      <c r="I3975" s="9"/>
      <c r="J3975" s="9"/>
      <c r="K3975" s="9"/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W3975" s="21"/>
      <c r="X3975" s="22" t="str">
        <f>X5</f>
        <v>ANGGREK</v>
      </c>
      <c r="Y3975" s="22" t="str">
        <f>Y5</f>
        <v>BOUGENVIL</v>
      </c>
      <c r="Z3975" s="22" t="str">
        <f t="shared" ref="Z3975:AN3975" si="6448">Z5</f>
        <v>CAMELIA</v>
      </c>
      <c r="AA3975" s="22" t="str">
        <f t="shared" si="6448"/>
        <v>DEWANDARU</v>
      </c>
      <c r="AB3975" s="22" t="str">
        <f t="shared" si="6448"/>
        <v>EDELWEIS</v>
      </c>
      <c r="AC3975" s="22" t="str">
        <f t="shared" si="6448"/>
        <v>FLAMBOYAN</v>
      </c>
      <c r="AD3975" s="22" t="str">
        <f t="shared" si="6448"/>
        <v>GERANIUM</v>
      </c>
      <c r="AE3975" s="22" t="str">
        <f t="shared" si="6448"/>
        <v>HELIKONIA</v>
      </c>
      <c r="AF3975" s="22" t="str">
        <f t="shared" si="6448"/>
        <v>IVY</v>
      </c>
      <c r="AG3975" s="22" t="str">
        <f t="shared" si="6448"/>
        <v>KANA</v>
      </c>
      <c r="AH3975" s="22" t="str">
        <f t="shared" si="6448"/>
        <v>IGD</v>
      </c>
      <c r="AI3975" s="22" t="str">
        <f t="shared" si="6448"/>
        <v>HCU</v>
      </c>
      <c r="AJ3975" s="22" t="str">
        <f t="shared" si="6448"/>
        <v>PENUNJANG</v>
      </c>
      <c r="AK3975" s="22" t="str">
        <f t="shared" si="6448"/>
        <v>PELAYANAN</v>
      </c>
      <c r="AL3975" s="22" t="str">
        <f t="shared" si="6448"/>
        <v>ADMIN</v>
      </c>
      <c r="AM3975" s="22" t="str">
        <f t="shared" si="6448"/>
        <v>ASRAMA</v>
      </c>
      <c r="AN3975" s="22" t="str">
        <f t="shared" si="6448"/>
        <v>MASJID</v>
      </c>
      <c r="AP3975" s="33" t="s">
        <v>2</v>
      </c>
      <c r="AQ3975" s="33" t="s">
        <v>3</v>
      </c>
      <c r="AR3975" s="33" t="s">
        <v>4</v>
      </c>
      <c r="AS3975" s="34" t="str">
        <f>AS5</f>
        <v>ANGGREK</v>
      </c>
      <c r="AT3975" s="34" t="str">
        <f>AT5</f>
        <v>BOUGENVIL</v>
      </c>
      <c r="AU3975" s="34" t="str">
        <f t="shared" ref="AU3975:BJ3975" si="6449">AU5</f>
        <v>CAMELIA II</v>
      </c>
      <c r="AV3975" s="34" t="str">
        <f t="shared" si="6449"/>
        <v>DEWANDARU</v>
      </c>
      <c r="AW3975" s="34" t="str">
        <f t="shared" si="6449"/>
        <v>EDELWEIS</v>
      </c>
      <c r="AX3975" s="34" t="str">
        <f t="shared" si="6449"/>
        <v>FLAMBOYAN</v>
      </c>
      <c r="AY3975" s="34" t="str">
        <f t="shared" si="6449"/>
        <v>GERANIUM</v>
      </c>
      <c r="AZ3975" s="34" t="str">
        <f t="shared" si="6449"/>
        <v>HELIKONIA</v>
      </c>
      <c r="BA3975" s="34" t="str">
        <f t="shared" si="6449"/>
        <v>IVY</v>
      </c>
      <c r="BB3975" s="34" t="str">
        <f t="shared" si="6449"/>
        <v>KANA</v>
      </c>
      <c r="BC3975" s="34" t="str">
        <f t="shared" si="6449"/>
        <v>IGD</v>
      </c>
      <c r="BD3975" s="34" t="str">
        <f t="shared" si="6449"/>
        <v>HCU</v>
      </c>
      <c r="BE3975" s="34" t="str">
        <f t="shared" si="6449"/>
        <v>PENUNJANG</v>
      </c>
      <c r="BF3975" s="34" t="str">
        <f t="shared" si="6449"/>
        <v>PELAYANAN</v>
      </c>
      <c r="BG3975" s="34" t="str">
        <f t="shared" si="6449"/>
        <v>ADMIN</v>
      </c>
      <c r="BH3975" s="34" t="str">
        <f t="shared" si="6449"/>
        <v>ASRAMA</v>
      </c>
      <c r="BI3975" s="34" t="str">
        <f t="shared" si="6449"/>
        <v>MASJID</v>
      </c>
      <c r="BJ3975" s="34" t="str">
        <f t="shared" si="6449"/>
        <v>JUMLAH</v>
      </c>
    </row>
    <row r="3976" spans="1:62" ht="15.75">
      <c r="A3976" s="10"/>
      <c r="B3976" s="11"/>
      <c r="C3976" s="12"/>
      <c r="D3976" s="12"/>
      <c r="E3976" s="12"/>
      <c r="F3976" s="12"/>
      <c r="G3976" s="12"/>
      <c r="H3976" s="12"/>
      <c r="I3976" s="12"/>
      <c r="J3976" s="12"/>
      <c r="K3976" s="12"/>
      <c r="L3976" s="12"/>
      <c r="M3976" s="12"/>
      <c r="N3976" s="12"/>
      <c r="O3976" s="12"/>
      <c r="P3976" s="12"/>
      <c r="Q3976" s="12"/>
      <c r="R3976" s="12"/>
      <c r="S3976" s="12"/>
      <c r="T3976" s="12"/>
      <c r="U3976" s="12"/>
      <c r="W3976" s="23" t="s">
        <v>24</v>
      </c>
      <c r="X3976" s="24">
        <v>0.26500000000000001</v>
      </c>
      <c r="Y3976" s="24">
        <v>0.26500000000000001</v>
      </c>
      <c r="Z3976" s="24">
        <v>0.26500000000000001</v>
      </c>
      <c r="AA3976" s="24">
        <v>0.26500000000000001</v>
      </c>
      <c r="AB3976" s="24">
        <v>0.26500000000000001</v>
      </c>
      <c r="AC3976" s="24">
        <v>0.26500000000000001</v>
      </c>
      <c r="AD3976" s="24">
        <v>0.26500000000000001</v>
      </c>
      <c r="AE3976" s="24">
        <v>0.26500000000000001</v>
      </c>
      <c r="AF3976" s="24">
        <v>0.26500000000000001</v>
      </c>
      <c r="AG3976" s="24">
        <v>0.26500000000000001</v>
      </c>
      <c r="AH3976" s="24">
        <v>0.26500000000000001</v>
      </c>
      <c r="AI3976" s="24">
        <v>0.26500000000000001</v>
      </c>
      <c r="AJ3976" s="24">
        <v>0.26500000000000001</v>
      </c>
      <c r="AK3976" s="24">
        <v>0.26500000000000001</v>
      </c>
      <c r="AL3976" s="24">
        <v>0.26500000000000001</v>
      </c>
      <c r="AM3976" s="24">
        <v>0.26500000000000001</v>
      </c>
      <c r="AN3976" s="24">
        <v>0.26500000000000001</v>
      </c>
      <c r="AP3976" s="10">
        <f>AP3963+1</f>
        <v>30</v>
      </c>
      <c r="AQ3976" s="11" t="s">
        <v>41</v>
      </c>
      <c r="AR3976" s="12" t="s">
        <v>24</v>
      </c>
      <c r="AS3976" s="13">
        <f t="shared" ref="AS3976:AT3984" si="6450">D3976*X3976</f>
        <v>0</v>
      </c>
      <c r="AT3976" s="13">
        <f t="shared" si="6450"/>
        <v>0</v>
      </c>
      <c r="AU3976" s="13">
        <f t="shared" ref="AU3976:AU3984" si="6451">F3976*Z3976</f>
        <v>0</v>
      </c>
      <c r="AV3976" s="13">
        <f t="shared" ref="AV3976:AV3984" si="6452">G3976*AA3976</f>
        <v>0</v>
      </c>
      <c r="AW3976" s="13">
        <f t="shared" ref="AW3976:AW3984" si="6453">H3976*AB3976</f>
        <v>0</v>
      </c>
      <c r="AX3976" s="13">
        <f t="shared" ref="AX3976:AX3984" si="6454">I3976*AC3976</f>
        <v>0</v>
      </c>
      <c r="AY3976" s="13">
        <f t="shared" ref="AY3976:AY3984" si="6455">J3976*AD3976</f>
        <v>0</v>
      </c>
      <c r="AZ3976" s="13">
        <f t="shared" ref="AZ3976:AZ3984" si="6456">K3976*AE3976</f>
        <v>0</v>
      </c>
      <c r="BA3976" s="13">
        <f t="shared" ref="BA3976:BA3984" si="6457">L3976*AF3976</f>
        <v>0</v>
      </c>
      <c r="BB3976" s="13">
        <f t="shared" ref="BB3976:BB3984" si="6458">M3976*AG3976</f>
        <v>0</v>
      </c>
      <c r="BC3976" s="13">
        <f t="shared" ref="BC3976:BC3984" si="6459">N3976*AH3976</f>
        <v>0</v>
      </c>
      <c r="BD3976" s="13">
        <f t="shared" ref="BD3976:BD3984" si="6460">O3976*AI3976</f>
        <v>0</v>
      </c>
      <c r="BE3976" s="13">
        <f t="shared" ref="BE3976:BE3984" si="6461">P3976*AJ3976</f>
        <v>0</v>
      </c>
      <c r="BF3976" s="13">
        <f t="shared" ref="BF3976:BF3984" si="6462">Q3976*AK3976</f>
        <v>0</v>
      </c>
      <c r="BG3976" s="13">
        <f t="shared" ref="BG3976:BG3984" si="6463">R3976*AL3976</f>
        <v>0</v>
      </c>
      <c r="BH3976" s="13">
        <f t="shared" ref="BH3976:BH3984" si="6464">S3976*AM3976</f>
        <v>0</v>
      </c>
      <c r="BI3976" s="13">
        <f t="shared" ref="BI3976:BI3984" si="6465">T3976*AN3976</f>
        <v>0</v>
      </c>
      <c r="BJ3976" s="12">
        <f>SUM(AT3976:BI3976)</f>
        <v>0</v>
      </c>
    </row>
    <row r="3977" spans="1:62" ht="15.75">
      <c r="A3977" s="14"/>
      <c r="B3977" s="15"/>
      <c r="C3977" s="12"/>
      <c r="D3977" s="12"/>
      <c r="E3977" s="12"/>
      <c r="F3977" s="12"/>
      <c r="G3977" s="12"/>
      <c r="H3977" s="12"/>
      <c r="I3977" s="12"/>
      <c r="J3977" s="12"/>
      <c r="K3977" s="12"/>
      <c r="L3977" s="12"/>
      <c r="M3977" s="12"/>
      <c r="N3977" s="12"/>
      <c r="O3977" s="12"/>
      <c r="P3977" s="12"/>
      <c r="Q3977" s="12"/>
      <c r="R3977" s="12"/>
      <c r="S3977" s="12"/>
      <c r="T3977" s="12"/>
      <c r="U3977" s="12"/>
      <c r="W3977" s="23" t="s">
        <v>25</v>
      </c>
      <c r="X3977" s="24">
        <v>0.22500000000000001</v>
      </c>
      <c r="Y3977" s="24">
        <v>0.22500000000000001</v>
      </c>
      <c r="Z3977" s="24">
        <v>0.22500000000000001</v>
      </c>
      <c r="AA3977" s="24">
        <v>0.22500000000000001</v>
      </c>
      <c r="AB3977" s="24">
        <v>0.22500000000000001</v>
      </c>
      <c r="AC3977" s="24">
        <v>0.22500000000000001</v>
      </c>
      <c r="AD3977" s="24">
        <v>0.22500000000000001</v>
      </c>
      <c r="AE3977" s="24">
        <v>0.22500000000000001</v>
      </c>
      <c r="AF3977" s="24">
        <v>0.22500000000000001</v>
      </c>
      <c r="AG3977" s="24">
        <v>0.22500000000000001</v>
      </c>
      <c r="AH3977" s="24">
        <v>0.22500000000000001</v>
      </c>
      <c r="AI3977" s="24">
        <v>0.22500000000000001</v>
      </c>
      <c r="AJ3977" s="24">
        <v>0.22500000000000001</v>
      </c>
      <c r="AK3977" s="24">
        <v>0.22500000000000001</v>
      </c>
      <c r="AL3977" s="24">
        <v>0.22500000000000001</v>
      </c>
      <c r="AM3977" s="24">
        <v>0.22500000000000001</v>
      </c>
      <c r="AN3977" s="24">
        <v>0.22500000000000001</v>
      </c>
      <c r="AP3977" s="14"/>
      <c r="AQ3977" s="15">
        <f>AQ3964+1</f>
        <v>44499</v>
      </c>
      <c r="AR3977" s="12" t="s">
        <v>25</v>
      </c>
      <c r="AS3977" s="13">
        <f t="shared" si="6450"/>
        <v>0</v>
      </c>
      <c r="AT3977" s="13">
        <f t="shared" si="6450"/>
        <v>0</v>
      </c>
      <c r="AU3977" s="13">
        <f t="shared" si="6451"/>
        <v>0</v>
      </c>
      <c r="AV3977" s="13">
        <f t="shared" si="6452"/>
        <v>0</v>
      </c>
      <c r="AW3977" s="13">
        <f t="shared" si="6453"/>
        <v>0</v>
      </c>
      <c r="AX3977" s="13">
        <f t="shared" si="6454"/>
        <v>0</v>
      </c>
      <c r="AY3977" s="13">
        <f t="shared" si="6455"/>
        <v>0</v>
      </c>
      <c r="AZ3977" s="13">
        <f t="shared" si="6456"/>
        <v>0</v>
      </c>
      <c r="BA3977" s="13">
        <f t="shared" si="6457"/>
        <v>0</v>
      </c>
      <c r="BB3977" s="13">
        <f t="shared" si="6458"/>
        <v>0</v>
      </c>
      <c r="BC3977" s="13">
        <f t="shared" si="6459"/>
        <v>0</v>
      </c>
      <c r="BD3977" s="13">
        <f t="shared" si="6460"/>
        <v>0</v>
      </c>
      <c r="BE3977" s="13">
        <f t="shared" si="6461"/>
        <v>0</v>
      </c>
      <c r="BF3977" s="13">
        <f t="shared" si="6462"/>
        <v>0</v>
      </c>
      <c r="BG3977" s="13">
        <f t="shared" si="6463"/>
        <v>0</v>
      </c>
      <c r="BH3977" s="13">
        <f t="shared" si="6464"/>
        <v>0</v>
      </c>
      <c r="BI3977" s="13">
        <f t="shared" si="6465"/>
        <v>0</v>
      </c>
      <c r="BJ3977" s="12">
        <f t="shared" ref="BJ3977:BJ3984" si="6466">SUM(AT3977:BI3977)</f>
        <v>0</v>
      </c>
    </row>
    <row r="3978" spans="1:62" ht="15.75">
      <c r="A3978" s="14"/>
      <c r="B3978" s="14"/>
      <c r="C3978" s="12"/>
      <c r="D3978" s="12"/>
      <c r="E3978" s="12"/>
      <c r="F3978" s="12"/>
      <c r="G3978" s="12"/>
      <c r="H3978" s="12"/>
      <c r="I3978" s="12"/>
      <c r="J3978" s="12"/>
      <c r="K3978" s="12"/>
      <c r="L3978" s="12"/>
      <c r="M3978" s="12"/>
      <c r="N3978" s="12"/>
      <c r="O3978" s="12"/>
      <c r="P3978" s="12"/>
      <c r="Q3978" s="12"/>
      <c r="R3978" s="12"/>
      <c r="S3978" s="12"/>
      <c r="T3978" s="12"/>
      <c r="U3978" s="12"/>
      <c r="W3978" s="23" t="s">
        <v>26</v>
      </c>
      <c r="X3978" s="24">
        <v>0.35</v>
      </c>
      <c r="Y3978" s="24">
        <v>0.35</v>
      </c>
      <c r="Z3978" s="24">
        <v>0.35</v>
      </c>
      <c r="AA3978" s="24">
        <v>0.35</v>
      </c>
      <c r="AB3978" s="24">
        <v>0.35</v>
      </c>
      <c r="AC3978" s="24">
        <v>0.35</v>
      </c>
      <c r="AD3978" s="24">
        <v>0.35</v>
      </c>
      <c r="AE3978" s="24">
        <v>0.35</v>
      </c>
      <c r="AF3978" s="24">
        <v>0.35</v>
      </c>
      <c r="AG3978" s="24">
        <v>0.35</v>
      </c>
      <c r="AH3978" s="24">
        <v>0.35</v>
      </c>
      <c r="AI3978" s="24">
        <v>0.35</v>
      </c>
      <c r="AJ3978" s="24">
        <v>0.35</v>
      </c>
      <c r="AK3978" s="24">
        <v>0.35</v>
      </c>
      <c r="AL3978" s="24">
        <v>0.35</v>
      </c>
      <c r="AM3978" s="24">
        <v>0.35</v>
      </c>
      <c r="AN3978" s="24">
        <v>0.35</v>
      </c>
      <c r="AP3978" s="14"/>
      <c r="AQ3978" s="14"/>
      <c r="AR3978" s="12" t="s">
        <v>26</v>
      </c>
      <c r="AS3978" s="13">
        <f t="shared" si="6450"/>
        <v>0</v>
      </c>
      <c r="AT3978" s="13">
        <f t="shared" si="6450"/>
        <v>0</v>
      </c>
      <c r="AU3978" s="13">
        <f t="shared" si="6451"/>
        <v>0</v>
      </c>
      <c r="AV3978" s="13">
        <f t="shared" si="6452"/>
        <v>0</v>
      </c>
      <c r="AW3978" s="13">
        <f t="shared" si="6453"/>
        <v>0</v>
      </c>
      <c r="AX3978" s="13">
        <f t="shared" si="6454"/>
        <v>0</v>
      </c>
      <c r="AY3978" s="13">
        <f t="shared" si="6455"/>
        <v>0</v>
      </c>
      <c r="AZ3978" s="13">
        <f t="shared" si="6456"/>
        <v>0</v>
      </c>
      <c r="BA3978" s="13">
        <f t="shared" si="6457"/>
        <v>0</v>
      </c>
      <c r="BB3978" s="13">
        <f t="shared" si="6458"/>
        <v>0</v>
      </c>
      <c r="BC3978" s="13">
        <f t="shared" si="6459"/>
        <v>0</v>
      </c>
      <c r="BD3978" s="13">
        <f t="shared" si="6460"/>
        <v>0</v>
      </c>
      <c r="BE3978" s="13">
        <f t="shared" si="6461"/>
        <v>0</v>
      </c>
      <c r="BF3978" s="13">
        <f t="shared" si="6462"/>
        <v>0</v>
      </c>
      <c r="BG3978" s="13">
        <f t="shared" si="6463"/>
        <v>0</v>
      </c>
      <c r="BH3978" s="13">
        <f t="shared" si="6464"/>
        <v>0</v>
      </c>
      <c r="BI3978" s="13">
        <f t="shared" si="6465"/>
        <v>0</v>
      </c>
      <c r="BJ3978" s="12">
        <f t="shared" si="6466"/>
        <v>0</v>
      </c>
    </row>
    <row r="3979" spans="1:62" ht="15.75">
      <c r="A3979" s="14"/>
      <c r="B3979" s="14"/>
      <c r="C3979" s="12"/>
      <c r="D3979" s="12"/>
      <c r="E3979" s="12"/>
      <c r="F3979" s="12"/>
      <c r="G3979" s="12"/>
      <c r="H3979" s="12"/>
      <c r="I3979" s="12"/>
      <c r="J3979" s="12"/>
      <c r="K3979" s="12"/>
      <c r="L3979" s="12"/>
      <c r="M3979" s="12"/>
      <c r="N3979" s="12"/>
      <c r="O3979" s="12"/>
      <c r="P3979" s="12"/>
      <c r="Q3979" s="12"/>
      <c r="R3979" s="12"/>
      <c r="S3979" s="12"/>
      <c r="T3979" s="12"/>
      <c r="U3979" s="12"/>
      <c r="W3979" s="23" t="s">
        <v>27</v>
      </c>
      <c r="X3979" s="24">
        <v>0.43</v>
      </c>
      <c r="Y3979" s="24">
        <v>0.43</v>
      </c>
      <c r="Z3979" s="24">
        <v>0.43</v>
      </c>
      <c r="AA3979" s="24">
        <v>0.43</v>
      </c>
      <c r="AB3979" s="24">
        <v>0.43</v>
      </c>
      <c r="AC3979" s="24">
        <v>0.43</v>
      </c>
      <c r="AD3979" s="24">
        <v>0.43</v>
      </c>
      <c r="AE3979" s="24">
        <v>0.43</v>
      </c>
      <c r="AF3979" s="24">
        <v>0.43</v>
      </c>
      <c r="AG3979" s="24">
        <v>0.43</v>
      </c>
      <c r="AH3979" s="24">
        <v>0.43</v>
      </c>
      <c r="AI3979" s="24">
        <v>0.43</v>
      </c>
      <c r="AJ3979" s="24">
        <v>0.43</v>
      </c>
      <c r="AK3979" s="24">
        <v>0.43</v>
      </c>
      <c r="AL3979" s="24">
        <v>0.43</v>
      </c>
      <c r="AM3979" s="24">
        <v>0.43</v>
      </c>
      <c r="AN3979" s="24">
        <v>0.43</v>
      </c>
      <c r="AP3979" s="14"/>
      <c r="AQ3979" s="14"/>
      <c r="AR3979" s="12" t="s">
        <v>27</v>
      </c>
      <c r="AS3979" s="13">
        <f t="shared" si="6450"/>
        <v>0</v>
      </c>
      <c r="AT3979" s="13">
        <f t="shared" si="6450"/>
        <v>0</v>
      </c>
      <c r="AU3979" s="13">
        <f t="shared" si="6451"/>
        <v>0</v>
      </c>
      <c r="AV3979" s="13">
        <f t="shared" si="6452"/>
        <v>0</v>
      </c>
      <c r="AW3979" s="13">
        <f t="shared" si="6453"/>
        <v>0</v>
      </c>
      <c r="AX3979" s="13">
        <f t="shared" si="6454"/>
        <v>0</v>
      </c>
      <c r="AY3979" s="13">
        <f t="shared" si="6455"/>
        <v>0</v>
      </c>
      <c r="AZ3979" s="13">
        <f t="shared" si="6456"/>
        <v>0</v>
      </c>
      <c r="BA3979" s="13">
        <f t="shared" si="6457"/>
        <v>0</v>
      </c>
      <c r="BB3979" s="13">
        <f t="shared" si="6458"/>
        <v>0</v>
      </c>
      <c r="BC3979" s="13">
        <f t="shared" si="6459"/>
        <v>0</v>
      </c>
      <c r="BD3979" s="13">
        <f t="shared" si="6460"/>
        <v>0</v>
      </c>
      <c r="BE3979" s="13">
        <f t="shared" si="6461"/>
        <v>0</v>
      </c>
      <c r="BF3979" s="13">
        <f t="shared" si="6462"/>
        <v>0</v>
      </c>
      <c r="BG3979" s="13">
        <f t="shared" si="6463"/>
        <v>0</v>
      </c>
      <c r="BH3979" s="13">
        <f t="shared" si="6464"/>
        <v>0</v>
      </c>
      <c r="BI3979" s="13">
        <f t="shared" si="6465"/>
        <v>0</v>
      </c>
      <c r="BJ3979" s="12">
        <f t="shared" si="6466"/>
        <v>0</v>
      </c>
    </row>
    <row r="3980" spans="1:62" ht="15.75">
      <c r="A3980" s="14"/>
      <c r="B3980" s="14"/>
      <c r="C3980" s="12"/>
      <c r="D3980" s="12"/>
      <c r="E3980" s="12"/>
      <c r="F3980" s="12"/>
      <c r="G3980" s="12"/>
      <c r="H3980" s="12"/>
      <c r="I3980" s="12"/>
      <c r="J3980" s="12"/>
      <c r="K3980" s="12"/>
      <c r="L3980" s="12"/>
      <c r="M3980" s="12"/>
      <c r="N3980" s="12"/>
      <c r="O3980" s="12"/>
      <c r="P3980" s="12"/>
      <c r="Q3980" s="12"/>
      <c r="R3980" s="12"/>
      <c r="S3980" s="12"/>
      <c r="T3980" s="12"/>
      <c r="U3980" s="12"/>
      <c r="W3980" s="23" t="s">
        <v>28</v>
      </c>
      <c r="X3980" s="24">
        <v>0.5</v>
      </c>
      <c r="Y3980" s="24">
        <v>0.5</v>
      </c>
      <c r="Z3980" s="24">
        <v>0.5</v>
      </c>
      <c r="AA3980" s="24">
        <v>0.5</v>
      </c>
      <c r="AB3980" s="24">
        <v>0.5</v>
      </c>
      <c r="AC3980" s="24">
        <v>0.5</v>
      </c>
      <c r="AD3980" s="24">
        <v>0.5</v>
      </c>
      <c r="AE3980" s="24">
        <v>0.5</v>
      </c>
      <c r="AF3980" s="24">
        <v>0.5</v>
      </c>
      <c r="AG3980" s="24">
        <v>0.5</v>
      </c>
      <c r="AH3980" s="24">
        <v>0.5</v>
      </c>
      <c r="AI3980" s="24">
        <v>0.5</v>
      </c>
      <c r="AJ3980" s="24">
        <v>0.5</v>
      </c>
      <c r="AK3980" s="24">
        <v>0.5</v>
      </c>
      <c r="AL3980" s="24">
        <v>0.5</v>
      </c>
      <c r="AM3980" s="24">
        <v>0.5</v>
      </c>
      <c r="AN3980" s="24">
        <v>0.5</v>
      </c>
      <c r="AP3980" s="14"/>
      <c r="AQ3980" s="14"/>
      <c r="AR3980" s="12" t="s">
        <v>28</v>
      </c>
      <c r="AS3980" s="13">
        <f t="shared" si="6450"/>
        <v>0</v>
      </c>
      <c r="AT3980" s="13">
        <f t="shared" si="6450"/>
        <v>0</v>
      </c>
      <c r="AU3980" s="13">
        <f t="shared" si="6451"/>
        <v>0</v>
      </c>
      <c r="AV3980" s="13">
        <f t="shared" si="6452"/>
        <v>0</v>
      </c>
      <c r="AW3980" s="13">
        <f t="shared" si="6453"/>
        <v>0</v>
      </c>
      <c r="AX3980" s="13">
        <f t="shared" si="6454"/>
        <v>0</v>
      </c>
      <c r="AY3980" s="13">
        <f t="shared" si="6455"/>
        <v>0</v>
      </c>
      <c r="AZ3980" s="13">
        <f t="shared" si="6456"/>
        <v>0</v>
      </c>
      <c r="BA3980" s="13">
        <f t="shared" si="6457"/>
        <v>0</v>
      </c>
      <c r="BB3980" s="13">
        <f t="shared" si="6458"/>
        <v>0</v>
      </c>
      <c r="BC3980" s="13">
        <f t="shared" si="6459"/>
        <v>0</v>
      </c>
      <c r="BD3980" s="13">
        <f t="shared" si="6460"/>
        <v>0</v>
      </c>
      <c r="BE3980" s="13">
        <f t="shared" si="6461"/>
        <v>0</v>
      </c>
      <c r="BF3980" s="13">
        <f t="shared" si="6462"/>
        <v>0</v>
      </c>
      <c r="BG3980" s="13">
        <f t="shared" si="6463"/>
        <v>0</v>
      </c>
      <c r="BH3980" s="13">
        <f t="shared" si="6464"/>
        <v>0</v>
      </c>
      <c r="BI3980" s="13">
        <f t="shared" si="6465"/>
        <v>0</v>
      </c>
      <c r="BJ3980" s="12">
        <f t="shared" si="6466"/>
        <v>0</v>
      </c>
    </row>
    <row r="3981" spans="1:62" ht="15.75">
      <c r="A3981" s="14"/>
      <c r="B3981" s="14"/>
      <c r="C3981" s="12"/>
      <c r="D3981" s="12"/>
      <c r="E3981" s="12"/>
      <c r="F3981" s="12"/>
      <c r="G3981" s="12"/>
      <c r="H3981" s="12"/>
      <c r="I3981" s="12"/>
      <c r="J3981" s="12"/>
      <c r="K3981" s="12"/>
      <c r="L3981" s="12"/>
      <c r="M3981" s="12"/>
      <c r="N3981" s="12"/>
      <c r="O3981" s="12"/>
      <c r="P3981" s="12"/>
      <c r="Q3981" s="12"/>
      <c r="R3981" s="12"/>
      <c r="S3981" s="12"/>
      <c r="T3981" s="12"/>
      <c r="U3981" s="12"/>
      <c r="W3981" s="23" t="s">
        <v>50</v>
      </c>
      <c r="X3981" s="24">
        <v>8.5000000000000006E-2</v>
      </c>
      <c r="Y3981" s="24">
        <v>8.5000000000000006E-2</v>
      </c>
      <c r="Z3981" s="24">
        <v>8.5000000000000006E-2</v>
      </c>
      <c r="AA3981" s="24">
        <v>8.5000000000000006E-2</v>
      </c>
      <c r="AB3981" s="24">
        <v>8.5000000000000006E-2</v>
      </c>
      <c r="AC3981" s="24">
        <v>8.5000000000000006E-2</v>
      </c>
      <c r="AD3981" s="24">
        <v>8.5000000000000006E-2</v>
      </c>
      <c r="AE3981" s="24">
        <v>8.5000000000000006E-2</v>
      </c>
      <c r="AF3981" s="24">
        <v>8.5000000000000006E-2</v>
      </c>
      <c r="AG3981" s="24">
        <v>8.5000000000000006E-2</v>
      </c>
      <c r="AH3981" s="24">
        <v>8.5000000000000006E-2</v>
      </c>
      <c r="AI3981" s="24">
        <v>8.5000000000000006E-2</v>
      </c>
      <c r="AJ3981" s="24">
        <v>8.5000000000000006E-2</v>
      </c>
      <c r="AK3981" s="24">
        <v>8.5000000000000006E-2</v>
      </c>
      <c r="AL3981" s="24">
        <v>8.5000000000000006E-2</v>
      </c>
      <c r="AM3981" s="24">
        <v>8.5000000000000006E-2</v>
      </c>
      <c r="AN3981" s="24">
        <v>8.5000000000000006E-2</v>
      </c>
      <c r="AP3981" s="14"/>
      <c r="AQ3981" s="14"/>
      <c r="AR3981" s="12" t="s">
        <v>29</v>
      </c>
      <c r="AS3981" s="13">
        <f t="shared" si="6450"/>
        <v>0</v>
      </c>
      <c r="AT3981" s="13">
        <f t="shared" si="6450"/>
        <v>0</v>
      </c>
      <c r="AU3981" s="13">
        <f t="shared" si="6451"/>
        <v>0</v>
      </c>
      <c r="AV3981" s="13">
        <f t="shared" si="6452"/>
        <v>0</v>
      </c>
      <c r="AW3981" s="13">
        <f t="shared" si="6453"/>
        <v>0</v>
      </c>
      <c r="AX3981" s="13">
        <f t="shared" si="6454"/>
        <v>0</v>
      </c>
      <c r="AY3981" s="13">
        <f t="shared" si="6455"/>
        <v>0</v>
      </c>
      <c r="AZ3981" s="13">
        <f t="shared" si="6456"/>
        <v>0</v>
      </c>
      <c r="BA3981" s="13">
        <f t="shared" si="6457"/>
        <v>0</v>
      </c>
      <c r="BB3981" s="13">
        <f t="shared" si="6458"/>
        <v>0</v>
      </c>
      <c r="BC3981" s="13">
        <f t="shared" si="6459"/>
        <v>0</v>
      </c>
      <c r="BD3981" s="13">
        <f t="shared" si="6460"/>
        <v>0</v>
      </c>
      <c r="BE3981" s="13">
        <f t="shared" si="6461"/>
        <v>0</v>
      </c>
      <c r="BF3981" s="13">
        <f t="shared" si="6462"/>
        <v>0</v>
      </c>
      <c r="BG3981" s="13">
        <f t="shared" si="6463"/>
        <v>0</v>
      </c>
      <c r="BH3981" s="13">
        <f t="shared" si="6464"/>
        <v>0</v>
      </c>
      <c r="BI3981" s="13">
        <f t="shared" si="6465"/>
        <v>0</v>
      </c>
      <c r="BJ3981" s="12">
        <f t="shared" si="6466"/>
        <v>0</v>
      </c>
    </row>
    <row r="3982" spans="1:62" ht="15.75">
      <c r="A3982" s="14"/>
      <c r="B3982" s="14"/>
      <c r="C3982" s="12"/>
      <c r="D3982" s="12"/>
      <c r="E3982" s="12"/>
      <c r="F3982" s="12"/>
      <c r="G3982" s="12"/>
      <c r="H3982" s="12"/>
      <c r="I3982" s="12"/>
      <c r="J3982" s="12"/>
      <c r="K3982" s="12"/>
      <c r="L3982" s="12"/>
      <c r="M3982" s="12"/>
      <c r="N3982" s="12"/>
      <c r="O3982" s="12"/>
      <c r="P3982" s="12"/>
      <c r="Q3982" s="12"/>
      <c r="R3982" s="12"/>
      <c r="S3982" s="12"/>
      <c r="T3982" s="12"/>
      <c r="U3982" s="12"/>
      <c r="W3982" s="23" t="s">
        <v>51</v>
      </c>
      <c r="X3982" s="24">
        <v>0.59</v>
      </c>
      <c r="Y3982" s="24">
        <v>0.59</v>
      </c>
      <c r="Z3982" s="24">
        <v>0.59</v>
      </c>
      <c r="AA3982" s="24">
        <v>0.59</v>
      </c>
      <c r="AB3982" s="24">
        <v>0.59</v>
      </c>
      <c r="AC3982" s="24">
        <v>0.59</v>
      </c>
      <c r="AD3982" s="24">
        <v>0.59</v>
      </c>
      <c r="AE3982" s="24">
        <v>0.59</v>
      </c>
      <c r="AF3982" s="24">
        <v>0.59</v>
      </c>
      <c r="AG3982" s="24">
        <v>0.59</v>
      </c>
      <c r="AH3982" s="24">
        <v>0.59</v>
      </c>
      <c r="AI3982" s="24">
        <v>0.59</v>
      </c>
      <c r="AJ3982" s="24">
        <v>0.59</v>
      </c>
      <c r="AK3982" s="24">
        <v>0.59</v>
      </c>
      <c r="AL3982" s="24">
        <v>0.59</v>
      </c>
      <c r="AM3982" s="24">
        <v>0.59</v>
      </c>
      <c r="AN3982" s="24">
        <v>0.59</v>
      </c>
      <c r="AP3982" s="14"/>
      <c r="AQ3982" s="14"/>
      <c r="AR3982" s="12" t="s">
        <v>30</v>
      </c>
      <c r="AS3982" s="13">
        <f t="shared" si="6450"/>
        <v>0</v>
      </c>
      <c r="AT3982" s="13">
        <f t="shared" si="6450"/>
        <v>0</v>
      </c>
      <c r="AU3982" s="13">
        <f t="shared" si="6451"/>
        <v>0</v>
      </c>
      <c r="AV3982" s="13">
        <f t="shared" si="6452"/>
        <v>0</v>
      </c>
      <c r="AW3982" s="13">
        <f t="shared" si="6453"/>
        <v>0</v>
      </c>
      <c r="AX3982" s="13">
        <f t="shared" si="6454"/>
        <v>0</v>
      </c>
      <c r="AY3982" s="13">
        <f t="shared" si="6455"/>
        <v>0</v>
      </c>
      <c r="AZ3982" s="13">
        <f t="shared" si="6456"/>
        <v>0</v>
      </c>
      <c r="BA3982" s="13">
        <f t="shared" si="6457"/>
        <v>0</v>
      </c>
      <c r="BB3982" s="13">
        <f t="shared" si="6458"/>
        <v>0</v>
      </c>
      <c r="BC3982" s="13">
        <f t="shared" si="6459"/>
        <v>0</v>
      </c>
      <c r="BD3982" s="13">
        <f t="shared" si="6460"/>
        <v>0</v>
      </c>
      <c r="BE3982" s="13">
        <f t="shared" si="6461"/>
        <v>0</v>
      </c>
      <c r="BF3982" s="13">
        <f t="shared" si="6462"/>
        <v>0</v>
      </c>
      <c r="BG3982" s="13">
        <f t="shared" si="6463"/>
        <v>0</v>
      </c>
      <c r="BH3982" s="13">
        <f t="shared" si="6464"/>
        <v>0</v>
      </c>
      <c r="BI3982" s="13">
        <f t="shared" si="6465"/>
        <v>0</v>
      </c>
      <c r="BJ3982" s="12">
        <f t="shared" si="6466"/>
        <v>0</v>
      </c>
    </row>
    <row r="3983" spans="1:62" ht="15.75">
      <c r="A3983" s="14"/>
      <c r="B3983" s="14"/>
      <c r="C3983" s="12"/>
      <c r="D3983" s="12"/>
      <c r="E3983" s="12"/>
      <c r="F3983" s="12"/>
      <c r="G3983" s="12"/>
      <c r="H3983" s="12"/>
      <c r="I3983" s="12"/>
      <c r="J3983" s="12"/>
      <c r="K3983" s="12"/>
      <c r="L3983" s="12"/>
      <c r="M3983" s="12"/>
      <c r="N3983" s="12"/>
      <c r="O3983" s="12"/>
      <c r="P3983" s="12"/>
      <c r="Q3983" s="12"/>
      <c r="R3983" s="12"/>
      <c r="S3983" s="12"/>
      <c r="T3983" s="12"/>
      <c r="U3983" s="12"/>
      <c r="W3983" s="23" t="s">
        <v>31</v>
      </c>
      <c r="X3983" s="24">
        <v>0.56999999999999995</v>
      </c>
      <c r="Y3983" s="24">
        <v>0.56999999999999995</v>
      </c>
      <c r="Z3983" s="24">
        <v>0.56999999999999995</v>
      </c>
      <c r="AA3983" s="24">
        <v>0.56999999999999995</v>
      </c>
      <c r="AB3983" s="24">
        <v>0.56999999999999995</v>
      </c>
      <c r="AC3983" s="24">
        <v>0.56999999999999995</v>
      </c>
      <c r="AD3983" s="24">
        <v>0.56999999999999995</v>
      </c>
      <c r="AE3983" s="24">
        <v>0.56999999999999995</v>
      </c>
      <c r="AF3983" s="24">
        <v>0.56999999999999995</v>
      </c>
      <c r="AG3983" s="24">
        <v>0.56999999999999995</v>
      </c>
      <c r="AH3983" s="24">
        <v>0.56999999999999995</v>
      </c>
      <c r="AI3983" s="24">
        <v>0.56999999999999995</v>
      </c>
      <c r="AJ3983" s="24">
        <v>0.56999999999999995</v>
      </c>
      <c r="AK3983" s="24">
        <v>0.56999999999999995</v>
      </c>
      <c r="AL3983" s="24">
        <v>0.56999999999999995</v>
      </c>
      <c r="AM3983" s="24">
        <v>0.56999999999999995</v>
      </c>
      <c r="AN3983" s="24">
        <v>0.56999999999999995</v>
      </c>
      <c r="AP3983" s="14"/>
      <c r="AQ3983" s="14"/>
      <c r="AR3983" s="12" t="s">
        <v>31</v>
      </c>
      <c r="AS3983" s="13">
        <f t="shared" si="6450"/>
        <v>0</v>
      </c>
      <c r="AT3983" s="13">
        <f t="shared" si="6450"/>
        <v>0</v>
      </c>
      <c r="AU3983" s="13">
        <f t="shared" si="6451"/>
        <v>0</v>
      </c>
      <c r="AV3983" s="13">
        <f t="shared" si="6452"/>
        <v>0</v>
      </c>
      <c r="AW3983" s="13">
        <f t="shared" si="6453"/>
        <v>0</v>
      </c>
      <c r="AX3983" s="13">
        <f t="shared" si="6454"/>
        <v>0</v>
      </c>
      <c r="AY3983" s="13">
        <f t="shared" si="6455"/>
        <v>0</v>
      </c>
      <c r="AZ3983" s="13">
        <f t="shared" si="6456"/>
        <v>0</v>
      </c>
      <c r="BA3983" s="13">
        <f t="shared" si="6457"/>
        <v>0</v>
      </c>
      <c r="BB3983" s="13">
        <f t="shared" si="6458"/>
        <v>0</v>
      </c>
      <c r="BC3983" s="13">
        <f t="shared" si="6459"/>
        <v>0</v>
      </c>
      <c r="BD3983" s="13">
        <f t="shared" si="6460"/>
        <v>0</v>
      </c>
      <c r="BE3983" s="13">
        <f t="shared" si="6461"/>
        <v>0</v>
      </c>
      <c r="BF3983" s="13">
        <f t="shared" si="6462"/>
        <v>0</v>
      </c>
      <c r="BG3983" s="13">
        <f t="shared" si="6463"/>
        <v>0</v>
      </c>
      <c r="BH3983" s="13">
        <f t="shared" si="6464"/>
        <v>0</v>
      </c>
      <c r="BI3983" s="13">
        <f t="shared" si="6465"/>
        <v>0</v>
      </c>
      <c r="BJ3983" s="12">
        <f t="shared" si="6466"/>
        <v>0</v>
      </c>
    </row>
    <row r="3984" spans="1:62" ht="15.75">
      <c r="A3984" s="16"/>
      <c r="B3984" s="16"/>
      <c r="C3984" s="12"/>
      <c r="D3984" s="12"/>
      <c r="E3984" s="12"/>
      <c r="F3984" s="12"/>
      <c r="G3984" s="12"/>
      <c r="H3984" s="12"/>
      <c r="I3984" s="12"/>
      <c r="J3984" s="12"/>
      <c r="K3984" s="12"/>
      <c r="L3984" s="12"/>
      <c r="M3984" s="12"/>
      <c r="N3984" s="12"/>
      <c r="O3984" s="12"/>
      <c r="P3984" s="12"/>
      <c r="Q3984" s="12"/>
      <c r="R3984" s="12"/>
      <c r="S3984" s="12"/>
      <c r="T3984" s="12"/>
      <c r="U3984" s="12"/>
      <c r="W3984" s="23" t="s">
        <v>32</v>
      </c>
      <c r="X3984" s="24">
        <v>0.4</v>
      </c>
      <c r="Y3984" s="24">
        <v>0.4</v>
      </c>
      <c r="Z3984" s="24">
        <v>0.4</v>
      </c>
      <c r="AA3984" s="24">
        <v>0.4</v>
      </c>
      <c r="AB3984" s="24">
        <v>0.4</v>
      </c>
      <c r="AC3984" s="24">
        <v>0.4</v>
      </c>
      <c r="AD3984" s="24">
        <v>0.4</v>
      </c>
      <c r="AE3984" s="24">
        <v>0.4</v>
      </c>
      <c r="AF3984" s="24">
        <v>0.4</v>
      </c>
      <c r="AG3984" s="24">
        <v>0.4</v>
      </c>
      <c r="AH3984" s="24">
        <v>0.4</v>
      </c>
      <c r="AI3984" s="24">
        <v>0.4</v>
      </c>
      <c r="AJ3984" s="24">
        <v>0.4</v>
      </c>
      <c r="AK3984" s="24">
        <v>0.4</v>
      </c>
      <c r="AL3984" s="24">
        <v>0.4</v>
      </c>
      <c r="AM3984" s="24">
        <v>0.4</v>
      </c>
      <c r="AN3984" s="24">
        <v>0.4</v>
      </c>
      <c r="AP3984" s="16"/>
      <c r="AQ3984" s="16"/>
      <c r="AR3984" s="12" t="s">
        <v>32</v>
      </c>
      <c r="AS3984" s="13">
        <f t="shared" si="6450"/>
        <v>0</v>
      </c>
      <c r="AT3984" s="13">
        <f t="shared" si="6450"/>
        <v>0</v>
      </c>
      <c r="AU3984" s="13">
        <f t="shared" si="6451"/>
        <v>0</v>
      </c>
      <c r="AV3984" s="13">
        <f t="shared" si="6452"/>
        <v>0</v>
      </c>
      <c r="AW3984" s="13">
        <f t="shared" si="6453"/>
        <v>0</v>
      </c>
      <c r="AX3984" s="13">
        <f t="shared" si="6454"/>
        <v>0</v>
      </c>
      <c r="AY3984" s="13">
        <f t="shared" si="6455"/>
        <v>0</v>
      </c>
      <c r="AZ3984" s="13">
        <f t="shared" si="6456"/>
        <v>0</v>
      </c>
      <c r="BA3984" s="13">
        <f t="shared" si="6457"/>
        <v>0</v>
      </c>
      <c r="BB3984" s="13">
        <f t="shared" si="6458"/>
        <v>0</v>
      </c>
      <c r="BC3984" s="13">
        <f t="shared" si="6459"/>
        <v>0</v>
      </c>
      <c r="BD3984" s="13">
        <f t="shared" si="6460"/>
        <v>0</v>
      </c>
      <c r="BE3984" s="13">
        <f t="shared" si="6461"/>
        <v>0</v>
      </c>
      <c r="BF3984" s="13">
        <f t="shared" si="6462"/>
        <v>0</v>
      </c>
      <c r="BG3984" s="13">
        <f t="shared" si="6463"/>
        <v>0</v>
      </c>
      <c r="BH3984" s="13">
        <f t="shared" si="6464"/>
        <v>0</v>
      </c>
      <c r="BI3984" s="13">
        <f t="shared" si="6465"/>
        <v>0</v>
      </c>
      <c r="BJ3984" s="12">
        <f t="shared" si="6466"/>
        <v>0</v>
      </c>
    </row>
    <row r="3985" spans="1:62">
      <c r="A3985" s="17"/>
      <c r="B3985" s="18"/>
      <c r="C3985" s="19"/>
      <c r="D3985" s="19"/>
      <c r="E3985" s="19"/>
      <c r="F3985" s="19"/>
      <c r="G3985" s="19"/>
      <c r="H3985" s="19"/>
      <c r="I3985" s="19"/>
      <c r="J3985" s="19"/>
      <c r="K3985" s="19"/>
      <c r="L3985" s="19"/>
      <c r="M3985" s="19"/>
      <c r="N3985" s="19"/>
      <c r="O3985" s="19"/>
      <c r="P3985" s="19"/>
      <c r="Q3985" s="19"/>
      <c r="R3985" s="19"/>
      <c r="S3985" s="19"/>
      <c r="T3985" s="19"/>
      <c r="U3985" s="19"/>
      <c r="AP3985" s="35"/>
      <c r="AQ3985" s="36"/>
      <c r="AR3985" s="37" t="s">
        <v>33</v>
      </c>
      <c r="AS3985" s="37">
        <f>SUM(AS3976:AS3984)</f>
        <v>0</v>
      </c>
      <c r="AT3985" s="37">
        <f t="shared" ref="AT3985:BJ3985" si="6467">SUM(AT3976:AT3984)</f>
        <v>0</v>
      </c>
      <c r="AU3985" s="37">
        <f t="shared" si="6467"/>
        <v>0</v>
      </c>
      <c r="AV3985" s="37">
        <f t="shared" si="6467"/>
        <v>0</v>
      </c>
      <c r="AW3985" s="37">
        <f t="shared" si="6467"/>
        <v>0</v>
      </c>
      <c r="AX3985" s="37">
        <f t="shared" si="6467"/>
        <v>0</v>
      </c>
      <c r="AY3985" s="37">
        <f t="shared" si="6467"/>
        <v>0</v>
      </c>
      <c r="AZ3985" s="37">
        <f t="shared" si="6467"/>
        <v>0</v>
      </c>
      <c r="BA3985" s="37">
        <f t="shared" si="6467"/>
        <v>0</v>
      </c>
      <c r="BB3985" s="37">
        <f t="shared" si="6467"/>
        <v>0</v>
      </c>
      <c r="BC3985" s="37">
        <f t="shared" si="6467"/>
        <v>0</v>
      </c>
      <c r="BD3985" s="37">
        <f t="shared" si="6467"/>
        <v>0</v>
      </c>
      <c r="BE3985" s="37">
        <f t="shared" si="6467"/>
        <v>0</v>
      </c>
      <c r="BF3985" s="37">
        <f t="shared" si="6467"/>
        <v>0</v>
      </c>
      <c r="BG3985" s="37">
        <f t="shared" si="6467"/>
        <v>0</v>
      </c>
      <c r="BH3985" s="37">
        <f t="shared" si="6467"/>
        <v>0</v>
      </c>
      <c r="BI3985" s="37">
        <f t="shared" si="6467"/>
        <v>0</v>
      </c>
      <c r="BJ3985" s="37">
        <f t="shared" si="6467"/>
        <v>0</v>
      </c>
    </row>
    <row r="3988" spans="1:62" ht="106.5">
      <c r="A3988" s="8"/>
      <c r="B3988" s="8"/>
      <c r="C3988" s="8"/>
      <c r="D3988" s="8"/>
      <c r="E3988" s="9"/>
      <c r="F3988" s="9"/>
      <c r="G3988" s="9"/>
      <c r="H3988" s="9"/>
      <c r="I3988" s="9"/>
      <c r="J3988" s="9"/>
      <c r="K3988" s="9"/>
      <c r="L3988" s="9"/>
      <c r="M3988" s="9"/>
      <c r="N3988" s="9"/>
      <c r="O3988" s="9"/>
      <c r="P3988" s="9"/>
      <c r="Q3988" s="9"/>
      <c r="R3988" s="9"/>
      <c r="S3988" s="9"/>
      <c r="T3988" s="9"/>
      <c r="U3988" s="9"/>
      <c r="W3988" s="21"/>
      <c r="X3988" s="22" t="str">
        <f>X5</f>
        <v>ANGGREK</v>
      </c>
      <c r="Y3988" s="22" t="str">
        <f>Y5</f>
        <v>BOUGENVIL</v>
      </c>
      <c r="Z3988" s="22" t="str">
        <f t="shared" ref="Z3988:AN3988" si="6468">Z5</f>
        <v>CAMELIA</v>
      </c>
      <c r="AA3988" s="22" t="str">
        <f t="shared" si="6468"/>
        <v>DEWANDARU</v>
      </c>
      <c r="AB3988" s="22" t="str">
        <f t="shared" si="6468"/>
        <v>EDELWEIS</v>
      </c>
      <c r="AC3988" s="22" t="str">
        <f t="shared" si="6468"/>
        <v>FLAMBOYAN</v>
      </c>
      <c r="AD3988" s="22" t="str">
        <f t="shared" si="6468"/>
        <v>GERANIUM</v>
      </c>
      <c r="AE3988" s="22" t="str">
        <f t="shared" si="6468"/>
        <v>HELIKONIA</v>
      </c>
      <c r="AF3988" s="22" t="str">
        <f t="shared" si="6468"/>
        <v>IVY</v>
      </c>
      <c r="AG3988" s="22" t="str">
        <f t="shared" si="6468"/>
        <v>KANA</v>
      </c>
      <c r="AH3988" s="22" t="str">
        <f t="shared" si="6468"/>
        <v>IGD</v>
      </c>
      <c r="AI3988" s="22" t="str">
        <f t="shared" si="6468"/>
        <v>HCU</v>
      </c>
      <c r="AJ3988" s="22" t="str">
        <f t="shared" si="6468"/>
        <v>PENUNJANG</v>
      </c>
      <c r="AK3988" s="22" t="str">
        <f t="shared" si="6468"/>
        <v>PELAYANAN</v>
      </c>
      <c r="AL3988" s="22" t="str">
        <f t="shared" si="6468"/>
        <v>ADMIN</v>
      </c>
      <c r="AM3988" s="22" t="str">
        <f t="shared" si="6468"/>
        <v>ASRAMA</v>
      </c>
      <c r="AN3988" s="22" t="str">
        <f t="shared" si="6468"/>
        <v>MASJID</v>
      </c>
      <c r="AP3988" s="33" t="s">
        <v>2</v>
      </c>
      <c r="AQ3988" s="33" t="s">
        <v>3</v>
      </c>
      <c r="AR3988" s="33" t="s">
        <v>4</v>
      </c>
      <c r="AS3988" s="34" t="str">
        <f>AS5</f>
        <v>ANGGREK</v>
      </c>
      <c r="AT3988" s="34" t="str">
        <f>AT5</f>
        <v>BOUGENVIL</v>
      </c>
      <c r="AU3988" s="34" t="str">
        <f t="shared" ref="AU3988:BJ3988" si="6469">AU5</f>
        <v>CAMELIA II</v>
      </c>
      <c r="AV3988" s="34" t="str">
        <f t="shared" si="6469"/>
        <v>DEWANDARU</v>
      </c>
      <c r="AW3988" s="34" t="str">
        <f t="shared" si="6469"/>
        <v>EDELWEIS</v>
      </c>
      <c r="AX3988" s="34" t="str">
        <f t="shared" si="6469"/>
        <v>FLAMBOYAN</v>
      </c>
      <c r="AY3988" s="34" t="str">
        <f t="shared" si="6469"/>
        <v>GERANIUM</v>
      </c>
      <c r="AZ3988" s="34" t="str">
        <f t="shared" si="6469"/>
        <v>HELIKONIA</v>
      </c>
      <c r="BA3988" s="34" t="str">
        <f t="shared" si="6469"/>
        <v>IVY</v>
      </c>
      <c r="BB3988" s="34" t="str">
        <f t="shared" si="6469"/>
        <v>KANA</v>
      </c>
      <c r="BC3988" s="34" t="str">
        <f t="shared" si="6469"/>
        <v>IGD</v>
      </c>
      <c r="BD3988" s="34" t="str">
        <f t="shared" si="6469"/>
        <v>HCU</v>
      </c>
      <c r="BE3988" s="34" t="str">
        <f t="shared" si="6469"/>
        <v>PENUNJANG</v>
      </c>
      <c r="BF3988" s="34" t="str">
        <f t="shared" si="6469"/>
        <v>PELAYANAN</v>
      </c>
      <c r="BG3988" s="34" t="str">
        <f t="shared" si="6469"/>
        <v>ADMIN</v>
      </c>
      <c r="BH3988" s="34" t="str">
        <f t="shared" si="6469"/>
        <v>ASRAMA</v>
      </c>
      <c r="BI3988" s="34" t="str">
        <f t="shared" si="6469"/>
        <v>MASJID</v>
      </c>
      <c r="BJ3988" s="34" t="str">
        <f t="shared" si="6469"/>
        <v>JUMLAH</v>
      </c>
    </row>
    <row r="3989" spans="1:62" ht="15.75">
      <c r="A3989" s="10"/>
      <c r="B3989" s="11"/>
      <c r="C3989" s="12"/>
      <c r="D3989" s="12"/>
      <c r="E3989" s="12"/>
      <c r="F3989" s="12"/>
      <c r="G3989" s="12"/>
      <c r="H3989" s="12"/>
      <c r="I3989" s="12"/>
      <c r="J3989" s="12"/>
      <c r="K3989" s="12"/>
      <c r="L3989" s="12"/>
      <c r="M3989" s="12"/>
      <c r="N3989" s="12"/>
      <c r="O3989" s="12"/>
      <c r="P3989" s="12"/>
      <c r="Q3989" s="12"/>
      <c r="R3989" s="12"/>
      <c r="S3989" s="12"/>
      <c r="T3989" s="12"/>
      <c r="U3989" s="12"/>
      <c r="W3989" s="23" t="s">
        <v>24</v>
      </c>
      <c r="X3989" s="24">
        <v>0.26500000000000001</v>
      </c>
      <c r="Y3989" s="24">
        <v>0.26500000000000001</v>
      </c>
      <c r="Z3989" s="24">
        <v>0.26500000000000001</v>
      </c>
      <c r="AA3989" s="24">
        <v>0.26500000000000001</v>
      </c>
      <c r="AB3989" s="24">
        <v>0.26500000000000001</v>
      </c>
      <c r="AC3989" s="24">
        <v>0.26500000000000001</v>
      </c>
      <c r="AD3989" s="24">
        <v>0.26500000000000001</v>
      </c>
      <c r="AE3989" s="24">
        <v>0.26500000000000001</v>
      </c>
      <c r="AF3989" s="24">
        <v>0.26500000000000001</v>
      </c>
      <c r="AG3989" s="24">
        <v>0.26500000000000001</v>
      </c>
      <c r="AH3989" s="24">
        <v>0.26500000000000001</v>
      </c>
      <c r="AI3989" s="24">
        <v>0.26500000000000001</v>
      </c>
      <c r="AJ3989" s="24">
        <v>0.26500000000000001</v>
      </c>
      <c r="AK3989" s="24">
        <v>0.26500000000000001</v>
      </c>
      <c r="AL3989" s="24">
        <v>0.26500000000000001</v>
      </c>
      <c r="AM3989" s="24">
        <v>0.26500000000000001</v>
      </c>
      <c r="AN3989" s="24">
        <v>0.26500000000000001</v>
      </c>
      <c r="AP3989" s="10">
        <f>AP3976+1</f>
        <v>31</v>
      </c>
      <c r="AQ3989" s="11" t="s">
        <v>38</v>
      </c>
      <c r="AR3989" s="12" t="s">
        <v>24</v>
      </c>
      <c r="AS3989" s="13">
        <f t="shared" ref="AS3989:AT3997" si="6470">D3989*X3989</f>
        <v>0</v>
      </c>
      <c r="AT3989" s="13">
        <f t="shared" si="6470"/>
        <v>0</v>
      </c>
      <c r="AU3989" s="13">
        <f t="shared" ref="AU3989:AU3997" si="6471">F3989*Z3989</f>
        <v>0</v>
      </c>
      <c r="AV3989" s="13">
        <f t="shared" ref="AV3989:AV3997" si="6472">G3989*AA3989</f>
        <v>0</v>
      </c>
      <c r="AW3989" s="13">
        <f t="shared" ref="AW3989:AW3997" si="6473">H3989*AB3989</f>
        <v>0</v>
      </c>
      <c r="AX3989" s="13">
        <f t="shared" ref="AX3989:AX3997" si="6474">I3989*AC3989</f>
        <v>0</v>
      </c>
      <c r="AY3989" s="13">
        <f t="shared" ref="AY3989:AY3997" si="6475">J3989*AD3989</f>
        <v>0</v>
      </c>
      <c r="AZ3989" s="13">
        <f t="shared" ref="AZ3989:AZ3997" si="6476">K3989*AE3989</f>
        <v>0</v>
      </c>
      <c r="BA3989" s="13">
        <f t="shared" ref="BA3989:BA3997" si="6477">L3989*AF3989</f>
        <v>0</v>
      </c>
      <c r="BB3989" s="13">
        <f t="shared" ref="BB3989:BB3997" si="6478">M3989*AG3989</f>
        <v>0</v>
      </c>
      <c r="BC3989" s="13">
        <f t="shared" ref="BC3989:BC3997" si="6479">N3989*AH3989</f>
        <v>0</v>
      </c>
      <c r="BD3989" s="13">
        <f t="shared" ref="BD3989:BD3997" si="6480">O3989*AI3989</f>
        <v>0</v>
      </c>
      <c r="BE3989" s="13">
        <f t="shared" ref="BE3989:BE3997" si="6481">P3989*AJ3989</f>
        <v>0</v>
      </c>
      <c r="BF3989" s="13">
        <f t="shared" ref="BF3989:BF3997" si="6482">Q3989*AK3989</f>
        <v>0</v>
      </c>
      <c r="BG3989" s="13">
        <f t="shared" ref="BG3989:BG3997" si="6483">R3989*AL3989</f>
        <v>0</v>
      </c>
      <c r="BH3989" s="13">
        <f t="shared" ref="BH3989:BH3997" si="6484">S3989*AM3989</f>
        <v>0</v>
      </c>
      <c r="BI3989" s="13">
        <f t="shared" ref="BI3989:BI3997" si="6485">T3989*AN3989</f>
        <v>0</v>
      </c>
      <c r="BJ3989" s="12">
        <f>SUM(AT3989:BI3989)</f>
        <v>0</v>
      </c>
    </row>
    <row r="3990" spans="1:62" ht="15.75">
      <c r="A3990" s="14"/>
      <c r="B3990" s="15"/>
      <c r="C3990" s="12"/>
      <c r="D3990" s="12"/>
      <c r="E3990" s="12"/>
      <c r="F3990" s="12"/>
      <c r="G3990" s="12"/>
      <c r="H3990" s="12"/>
      <c r="I3990" s="12"/>
      <c r="J3990" s="12"/>
      <c r="K3990" s="12"/>
      <c r="L3990" s="12"/>
      <c r="M3990" s="12"/>
      <c r="N3990" s="12"/>
      <c r="O3990" s="12"/>
      <c r="P3990" s="12"/>
      <c r="Q3990" s="12"/>
      <c r="R3990" s="12"/>
      <c r="S3990" s="12"/>
      <c r="T3990" s="12"/>
      <c r="U3990" s="12"/>
      <c r="W3990" s="23" t="s">
        <v>25</v>
      </c>
      <c r="X3990" s="24">
        <v>0.22500000000000001</v>
      </c>
      <c r="Y3990" s="24">
        <v>0.22500000000000001</v>
      </c>
      <c r="Z3990" s="24">
        <v>0.22500000000000001</v>
      </c>
      <c r="AA3990" s="24">
        <v>0.22500000000000001</v>
      </c>
      <c r="AB3990" s="24">
        <v>0.22500000000000001</v>
      </c>
      <c r="AC3990" s="24">
        <v>0.22500000000000001</v>
      </c>
      <c r="AD3990" s="24">
        <v>0.22500000000000001</v>
      </c>
      <c r="AE3990" s="24">
        <v>0.22500000000000001</v>
      </c>
      <c r="AF3990" s="24">
        <v>0.22500000000000001</v>
      </c>
      <c r="AG3990" s="24">
        <v>0.22500000000000001</v>
      </c>
      <c r="AH3990" s="24">
        <v>0.22500000000000001</v>
      </c>
      <c r="AI3990" s="24">
        <v>0.22500000000000001</v>
      </c>
      <c r="AJ3990" s="24">
        <v>0.22500000000000001</v>
      </c>
      <c r="AK3990" s="24">
        <v>0.22500000000000001</v>
      </c>
      <c r="AL3990" s="24">
        <v>0.22500000000000001</v>
      </c>
      <c r="AM3990" s="24">
        <v>0.22500000000000001</v>
      </c>
      <c r="AN3990" s="24">
        <v>0.22500000000000001</v>
      </c>
      <c r="AP3990" s="14"/>
      <c r="AQ3990" s="15">
        <f>AQ3977+1</f>
        <v>44500</v>
      </c>
      <c r="AR3990" s="12" t="s">
        <v>25</v>
      </c>
      <c r="AS3990" s="13">
        <f t="shared" si="6470"/>
        <v>0</v>
      </c>
      <c r="AT3990" s="13">
        <f t="shared" si="6470"/>
        <v>0</v>
      </c>
      <c r="AU3990" s="13">
        <f t="shared" si="6471"/>
        <v>0</v>
      </c>
      <c r="AV3990" s="13">
        <f t="shared" si="6472"/>
        <v>0</v>
      </c>
      <c r="AW3990" s="13">
        <f t="shared" si="6473"/>
        <v>0</v>
      </c>
      <c r="AX3990" s="13">
        <f t="shared" si="6474"/>
        <v>0</v>
      </c>
      <c r="AY3990" s="13">
        <f t="shared" si="6475"/>
        <v>0</v>
      </c>
      <c r="AZ3990" s="13">
        <f t="shared" si="6476"/>
        <v>0</v>
      </c>
      <c r="BA3990" s="13">
        <f t="shared" si="6477"/>
        <v>0</v>
      </c>
      <c r="BB3990" s="13">
        <f t="shared" si="6478"/>
        <v>0</v>
      </c>
      <c r="BC3990" s="13">
        <f t="shared" si="6479"/>
        <v>0</v>
      </c>
      <c r="BD3990" s="13">
        <f t="shared" si="6480"/>
        <v>0</v>
      </c>
      <c r="BE3990" s="13">
        <f t="shared" si="6481"/>
        <v>0</v>
      </c>
      <c r="BF3990" s="13">
        <f t="shared" si="6482"/>
        <v>0</v>
      </c>
      <c r="BG3990" s="13">
        <f t="shared" si="6483"/>
        <v>0</v>
      </c>
      <c r="BH3990" s="13">
        <f t="shared" si="6484"/>
        <v>0</v>
      </c>
      <c r="BI3990" s="13">
        <f t="shared" si="6485"/>
        <v>0</v>
      </c>
      <c r="BJ3990" s="12">
        <f t="shared" ref="BJ3990:BJ3997" si="6486">SUM(AT3990:BI3990)</f>
        <v>0</v>
      </c>
    </row>
    <row r="3991" spans="1:62" ht="15.75">
      <c r="A3991" s="14"/>
      <c r="B3991" s="14"/>
      <c r="C3991" s="12"/>
      <c r="D3991" s="12"/>
      <c r="E3991" s="12"/>
      <c r="F3991" s="12"/>
      <c r="G3991" s="12"/>
      <c r="H3991" s="12"/>
      <c r="I3991" s="12"/>
      <c r="J3991" s="12"/>
      <c r="K3991" s="12"/>
      <c r="L3991" s="12"/>
      <c r="M3991" s="12"/>
      <c r="N3991" s="12"/>
      <c r="O3991" s="12"/>
      <c r="P3991" s="12"/>
      <c r="Q3991" s="12"/>
      <c r="R3991" s="12"/>
      <c r="S3991" s="12"/>
      <c r="T3991" s="12"/>
      <c r="U3991" s="12"/>
      <c r="W3991" s="23" t="s">
        <v>26</v>
      </c>
      <c r="X3991" s="24">
        <v>0.35</v>
      </c>
      <c r="Y3991" s="24">
        <v>0.35</v>
      </c>
      <c r="Z3991" s="24">
        <v>0.35</v>
      </c>
      <c r="AA3991" s="24">
        <v>0.35</v>
      </c>
      <c r="AB3991" s="24">
        <v>0.35</v>
      </c>
      <c r="AC3991" s="24">
        <v>0.35</v>
      </c>
      <c r="AD3991" s="24">
        <v>0.35</v>
      </c>
      <c r="AE3991" s="24">
        <v>0.35</v>
      </c>
      <c r="AF3991" s="24">
        <v>0.35</v>
      </c>
      <c r="AG3991" s="24">
        <v>0.35</v>
      </c>
      <c r="AH3991" s="24">
        <v>0.35</v>
      </c>
      <c r="AI3991" s="24">
        <v>0.35</v>
      </c>
      <c r="AJ3991" s="24">
        <v>0.35</v>
      </c>
      <c r="AK3991" s="24">
        <v>0.35</v>
      </c>
      <c r="AL3991" s="24">
        <v>0.35</v>
      </c>
      <c r="AM3991" s="24">
        <v>0.35</v>
      </c>
      <c r="AN3991" s="24">
        <v>0.35</v>
      </c>
      <c r="AP3991" s="14"/>
      <c r="AQ3991" s="14"/>
      <c r="AR3991" s="12" t="s">
        <v>26</v>
      </c>
      <c r="AS3991" s="13">
        <f t="shared" si="6470"/>
        <v>0</v>
      </c>
      <c r="AT3991" s="13">
        <f t="shared" si="6470"/>
        <v>0</v>
      </c>
      <c r="AU3991" s="13">
        <f t="shared" si="6471"/>
        <v>0</v>
      </c>
      <c r="AV3991" s="13">
        <f t="shared" si="6472"/>
        <v>0</v>
      </c>
      <c r="AW3991" s="13">
        <f t="shared" si="6473"/>
        <v>0</v>
      </c>
      <c r="AX3991" s="13">
        <f t="shared" si="6474"/>
        <v>0</v>
      </c>
      <c r="AY3991" s="13">
        <f t="shared" si="6475"/>
        <v>0</v>
      </c>
      <c r="AZ3991" s="13">
        <f t="shared" si="6476"/>
        <v>0</v>
      </c>
      <c r="BA3991" s="13">
        <f t="shared" si="6477"/>
        <v>0</v>
      </c>
      <c r="BB3991" s="13">
        <f t="shared" si="6478"/>
        <v>0</v>
      </c>
      <c r="BC3991" s="13">
        <f t="shared" si="6479"/>
        <v>0</v>
      </c>
      <c r="BD3991" s="13">
        <f t="shared" si="6480"/>
        <v>0</v>
      </c>
      <c r="BE3991" s="13">
        <f t="shared" si="6481"/>
        <v>0</v>
      </c>
      <c r="BF3991" s="13">
        <f t="shared" si="6482"/>
        <v>0</v>
      </c>
      <c r="BG3991" s="13">
        <f t="shared" si="6483"/>
        <v>0</v>
      </c>
      <c r="BH3991" s="13">
        <f t="shared" si="6484"/>
        <v>0</v>
      </c>
      <c r="BI3991" s="13">
        <f t="shared" si="6485"/>
        <v>0</v>
      </c>
      <c r="BJ3991" s="12">
        <f t="shared" si="6486"/>
        <v>0</v>
      </c>
    </row>
    <row r="3992" spans="1:62" ht="15.75">
      <c r="A3992" s="14"/>
      <c r="B3992" s="14"/>
      <c r="C3992" s="12"/>
      <c r="D3992" s="12"/>
      <c r="E3992" s="12"/>
      <c r="F3992" s="12"/>
      <c r="G3992" s="12"/>
      <c r="H3992" s="12"/>
      <c r="I3992" s="12"/>
      <c r="J3992" s="12"/>
      <c r="K3992" s="12"/>
      <c r="L3992" s="12"/>
      <c r="M3992" s="12"/>
      <c r="N3992" s="12"/>
      <c r="O3992" s="12"/>
      <c r="P3992" s="12"/>
      <c r="Q3992" s="12"/>
      <c r="R3992" s="12"/>
      <c r="S3992" s="12"/>
      <c r="T3992" s="12"/>
      <c r="U3992" s="12"/>
      <c r="W3992" s="23" t="s">
        <v>27</v>
      </c>
      <c r="X3992" s="24">
        <v>0.43</v>
      </c>
      <c r="Y3992" s="24">
        <v>0.43</v>
      </c>
      <c r="Z3992" s="24">
        <v>0.43</v>
      </c>
      <c r="AA3992" s="24">
        <v>0.43</v>
      </c>
      <c r="AB3992" s="24">
        <v>0.43</v>
      </c>
      <c r="AC3992" s="24">
        <v>0.43</v>
      </c>
      <c r="AD3992" s="24">
        <v>0.43</v>
      </c>
      <c r="AE3992" s="24">
        <v>0.43</v>
      </c>
      <c r="AF3992" s="24">
        <v>0.43</v>
      </c>
      <c r="AG3992" s="24">
        <v>0.43</v>
      </c>
      <c r="AH3992" s="24">
        <v>0.43</v>
      </c>
      <c r="AI3992" s="24">
        <v>0.43</v>
      </c>
      <c r="AJ3992" s="24">
        <v>0.43</v>
      </c>
      <c r="AK3992" s="24">
        <v>0.43</v>
      </c>
      <c r="AL3992" s="24">
        <v>0.43</v>
      </c>
      <c r="AM3992" s="24">
        <v>0.43</v>
      </c>
      <c r="AN3992" s="24">
        <v>0.43</v>
      </c>
      <c r="AP3992" s="14"/>
      <c r="AQ3992" s="14"/>
      <c r="AR3992" s="12" t="s">
        <v>27</v>
      </c>
      <c r="AS3992" s="13">
        <f t="shared" si="6470"/>
        <v>0</v>
      </c>
      <c r="AT3992" s="13">
        <f t="shared" si="6470"/>
        <v>0</v>
      </c>
      <c r="AU3992" s="13">
        <f t="shared" si="6471"/>
        <v>0</v>
      </c>
      <c r="AV3992" s="13">
        <f t="shared" si="6472"/>
        <v>0</v>
      </c>
      <c r="AW3992" s="13">
        <f t="shared" si="6473"/>
        <v>0</v>
      </c>
      <c r="AX3992" s="13">
        <f t="shared" si="6474"/>
        <v>0</v>
      </c>
      <c r="AY3992" s="13">
        <f t="shared" si="6475"/>
        <v>0</v>
      </c>
      <c r="AZ3992" s="13">
        <f t="shared" si="6476"/>
        <v>0</v>
      </c>
      <c r="BA3992" s="13">
        <f t="shared" si="6477"/>
        <v>0</v>
      </c>
      <c r="BB3992" s="13">
        <f t="shared" si="6478"/>
        <v>0</v>
      </c>
      <c r="BC3992" s="13">
        <f t="shared" si="6479"/>
        <v>0</v>
      </c>
      <c r="BD3992" s="13">
        <f t="shared" si="6480"/>
        <v>0</v>
      </c>
      <c r="BE3992" s="13">
        <f t="shared" si="6481"/>
        <v>0</v>
      </c>
      <c r="BF3992" s="13">
        <f t="shared" si="6482"/>
        <v>0</v>
      </c>
      <c r="BG3992" s="13">
        <f t="shared" si="6483"/>
        <v>0</v>
      </c>
      <c r="BH3992" s="13">
        <f t="shared" si="6484"/>
        <v>0</v>
      </c>
      <c r="BI3992" s="13">
        <f t="shared" si="6485"/>
        <v>0</v>
      </c>
      <c r="BJ3992" s="12">
        <f t="shared" si="6486"/>
        <v>0</v>
      </c>
    </row>
    <row r="3993" spans="1:62" ht="15.75">
      <c r="A3993" s="14"/>
      <c r="B3993" s="14"/>
      <c r="C3993" s="12"/>
      <c r="D3993" s="12"/>
      <c r="E3993" s="12"/>
      <c r="F3993" s="12"/>
      <c r="G3993" s="12"/>
      <c r="H3993" s="12"/>
      <c r="I3993" s="12"/>
      <c r="J3993" s="12"/>
      <c r="K3993" s="12"/>
      <c r="L3993" s="12"/>
      <c r="M3993" s="12"/>
      <c r="N3993" s="12"/>
      <c r="O3993" s="12"/>
      <c r="P3993" s="12"/>
      <c r="Q3993" s="12"/>
      <c r="R3993" s="12"/>
      <c r="S3993" s="12"/>
      <c r="T3993" s="12"/>
      <c r="U3993" s="12"/>
      <c r="W3993" s="23" t="s">
        <v>28</v>
      </c>
      <c r="X3993" s="24">
        <v>0.5</v>
      </c>
      <c r="Y3993" s="24">
        <v>0.5</v>
      </c>
      <c r="Z3993" s="24">
        <v>0.5</v>
      </c>
      <c r="AA3993" s="24">
        <v>0.5</v>
      </c>
      <c r="AB3993" s="24">
        <v>0.5</v>
      </c>
      <c r="AC3993" s="24">
        <v>0.5</v>
      </c>
      <c r="AD3993" s="24">
        <v>0.5</v>
      </c>
      <c r="AE3993" s="24">
        <v>0.5</v>
      </c>
      <c r="AF3993" s="24">
        <v>0.5</v>
      </c>
      <c r="AG3993" s="24">
        <v>0.5</v>
      </c>
      <c r="AH3993" s="24">
        <v>0.5</v>
      </c>
      <c r="AI3993" s="24">
        <v>0.5</v>
      </c>
      <c r="AJ3993" s="24">
        <v>0.5</v>
      </c>
      <c r="AK3993" s="24">
        <v>0.5</v>
      </c>
      <c r="AL3993" s="24">
        <v>0.5</v>
      </c>
      <c r="AM3993" s="24">
        <v>0.5</v>
      </c>
      <c r="AN3993" s="24">
        <v>0.5</v>
      </c>
      <c r="AP3993" s="14"/>
      <c r="AQ3993" s="14"/>
      <c r="AR3993" s="12" t="s">
        <v>28</v>
      </c>
      <c r="AS3993" s="13">
        <f t="shared" si="6470"/>
        <v>0</v>
      </c>
      <c r="AT3993" s="13">
        <f t="shared" si="6470"/>
        <v>0</v>
      </c>
      <c r="AU3993" s="13">
        <f t="shared" si="6471"/>
        <v>0</v>
      </c>
      <c r="AV3993" s="13">
        <f t="shared" si="6472"/>
        <v>0</v>
      </c>
      <c r="AW3993" s="13">
        <f t="shared" si="6473"/>
        <v>0</v>
      </c>
      <c r="AX3993" s="13">
        <f t="shared" si="6474"/>
        <v>0</v>
      </c>
      <c r="AY3993" s="13">
        <f t="shared" si="6475"/>
        <v>0</v>
      </c>
      <c r="AZ3993" s="13">
        <f t="shared" si="6476"/>
        <v>0</v>
      </c>
      <c r="BA3993" s="13">
        <f t="shared" si="6477"/>
        <v>0</v>
      </c>
      <c r="BB3993" s="13">
        <f t="shared" si="6478"/>
        <v>0</v>
      </c>
      <c r="BC3993" s="13">
        <f t="shared" si="6479"/>
        <v>0</v>
      </c>
      <c r="BD3993" s="13">
        <f t="shared" si="6480"/>
        <v>0</v>
      </c>
      <c r="BE3993" s="13">
        <f t="shared" si="6481"/>
        <v>0</v>
      </c>
      <c r="BF3993" s="13">
        <f t="shared" si="6482"/>
        <v>0</v>
      </c>
      <c r="BG3993" s="13">
        <f t="shared" si="6483"/>
        <v>0</v>
      </c>
      <c r="BH3993" s="13">
        <f t="shared" si="6484"/>
        <v>0</v>
      </c>
      <c r="BI3993" s="13">
        <f t="shared" si="6485"/>
        <v>0</v>
      </c>
      <c r="BJ3993" s="12">
        <f t="shared" si="6486"/>
        <v>0</v>
      </c>
    </row>
    <row r="3994" spans="1:62" ht="15.75">
      <c r="A3994" s="14"/>
      <c r="B3994" s="14"/>
      <c r="C3994" s="12"/>
      <c r="D3994" s="12"/>
      <c r="E3994" s="12"/>
      <c r="F3994" s="12"/>
      <c r="G3994" s="12"/>
      <c r="H3994" s="12"/>
      <c r="I3994" s="12"/>
      <c r="J3994" s="12"/>
      <c r="K3994" s="12"/>
      <c r="L3994" s="12"/>
      <c r="M3994" s="12"/>
      <c r="N3994" s="12"/>
      <c r="O3994" s="12"/>
      <c r="P3994" s="12"/>
      <c r="Q3994" s="12"/>
      <c r="R3994" s="12"/>
      <c r="S3994" s="12"/>
      <c r="T3994" s="12"/>
      <c r="U3994" s="12"/>
      <c r="W3994" s="23" t="s">
        <v>50</v>
      </c>
      <c r="X3994" s="24">
        <v>8.5000000000000006E-2</v>
      </c>
      <c r="Y3994" s="24">
        <v>8.5000000000000006E-2</v>
      </c>
      <c r="Z3994" s="24">
        <v>8.5000000000000006E-2</v>
      </c>
      <c r="AA3994" s="24">
        <v>8.5000000000000006E-2</v>
      </c>
      <c r="AB3994" s="24">
        <v>8.5000000000000006E-2</v>
      </c>
      <c r="AC3994" s="24">
        <v>8.5000000000000006E-2</v>
      </c>
      <c r="AD3994" s="24">
        <v>8.5000000000000006E-2</v>
      </c>
      <c r="AE3994" s="24">
        <v>8.5000000000000006E-2</v>
      </c>
      <c r="AF3994" s="24">
        <v>8.5000000000000006E-2</v>
      </c>
      <c r="AG3994" s="24">
        <v>8.5000000000000006E-2</v>
      </c>
      <c r="AH3994" s="24">
        <v>8.5000000000000006E-2</v>
      </c>
      <c r="AI3994" s="24">
        <v>8.5000000000000006E-2</v>
      </c>
      <c r="AJ3994" s="24">
        <v>8.5000000000000006E-2</v>
      </c>
      <c r="AK3994" s="24">
        <v>8.5000000000000006E-2</v>
      </c>
      <c r="AL3994" s="24">
        <v>8.5000000000000006E-2</v>
      </c>
      <c r="AM3994" s="24">
        <v>8.5000000000000006E-2</v>
      </c>
      <c r="AN3994" s="24">
        <v>8.5000000000000006E-2</v>
      </c>
      <c r="AP3994" s="14"/>
      <c r="AQ3994" s="14"/>
      <c r="AR3994" s="12" t="s">
        <v>29</v>
      </c>
      <c r="AS3994" s="13">
        <f t="shared" si="6470"/>
        <v>0</v>
      </c>
      <c r="AT3994" s="13">
        <f t="shared" si="6470"/>
        <v>0</v>
      </c>
      <c r="AU3994" s="13">
        <f t="shared" si="6471"/>
        <v>0</v>
      </c>
      <c r="AV3994" s="13">
        <f t="shared" si="6472"/>
        <v>0</v>
      </c>
      <c r="AW3994" s="13">
        <f t="shared" si="6473"/>
        <v>0</v>
      </c>
      <c r="AX3994" s="13">
        <f t="shared" si="6474"/>
        <v>0</v>
      </c>
      <c r="AY3994" s="13">
        <f t="shared" si="6475"/>
        <v>0</v>
      </c>
      <c r="AZ3994" s="13">
        <f t="shared" si="6476"/>
        <v>0</v>
      </c>
      <c r="BA3994" s="13">
        <f t="shared" si="6477"/>
        <v>0</v>
      </c>
      <c r="BB3994" s="13">
        <f t="shared" si="6478"/>
        <v>0</v>
      </c>
      <c r="BC3994" s="13">
        <f t="shared" si="6479"/>
        <v>0</v>
      </c>
      <c r="BD3994" s="13">
        <f t="shared" si="6480"/>
        <v>0</v>
      </c>
      <c r="BE3994" s="13">
        <f t="shared" si="6481"/>
        <v>0</v>
      </c>
      <c r="BF3994" s="13">
        <f t="shared" si="6482"/>
        <v>0</v>
      </c>
      <c r="BG3994" s="13">
        <f t="shared" si="6483"/>
        <v>0</v>
      </c>
      <c r="BH3994" s="13">
        <f t="shared" si="6484"/>
        <v>0</v>
      </c>
      <c r="BI3994" s="13">
        <f t="shared" si="6485"/>
        <v>0</v>
      </c>
      <c r="BJ3994" s="12">
        <f t="shared" si="6486"/>
        <v>0</v>
      </c>
    </row>
    <row r="3995" spans="1:62" ht="15.75">
      <c r="A3995" s="14"/>
      <c r="B3995" s="14"/>
      <c r="C3995" s="12"/>
      <c r="D3995" s="12"/>
      <c r="E3995" s="12"/>
      <c r="F3995" s="12"/>
      <c r="G3995" s="12"/>
      <c r="H3995" s="12"/>
      <c r="I3995" s="12"/>
      <c r="J3995" s="12"/>
      <c r="K3995" s="12"/>
      <c r="L3995" s="12"/>
      <c r="M3995" s="12"/>
      <c r="N3995" s="12"/>
      <c r="O3995" s="12"/>
      <c r="P3995" s="12"/>
      <c r="Q3995" s="12"/>
      <c r="R3995" s="12"/>
      <c r="S3995" s="12"/>
      <c r="T3995" s="12"/>
      <c r="U3995" s="12"/>
      <c r="W3995" s="23" t="s">
        <v>51</v>
      </c>
      <c r="X3995" s="24">
        <v>0.59</v>
      </c>
      <c r="Y3995" s="24">
        <v>0.59</v>
      </c>
      <c r="Z3995" s="24">
        <v>0.59</v>
      </c>
      <c r="AA3995" s="24">
        <v>0.59</v>
      </c>
      <c r="AB3995" s="24">
        <v>0.59</v>
      </c>
      <c r="AC3995" s="24">
        <v>0.59</v>
      </c>
      <c r="AD3995" s="24">
        <v>0.59</v>
      </c>
      <c r="AE3995" s="24">
        <v>0.59</v>
      </c>
      <c r="AF3995" s="24">
        <v>0.59</v>
      </c>
      <c r="AG3995" s="24">
        <v>0.59</v>
      </c>
      <c r="AH3995" s="24">
        <v>0.59</v>
      </c>
      <c r="AI3995" s="24">
        <v>0.59</v>
      </c>
      <c r="AJ3995" s="24">
        <v>0.59</v>
      </c>
      <c r="AK3995" s="24">
        <v>0.59</v>
      </c>
      <c r="AL3995" s="24">
        <v>0.59</v>
      </c>
      <c r="AM3995" s="24">
        <v>0.59</v>
      </c>
      <c r="AN3995" s="24">
        <v>0.59</v>
      </c>
      <c r="AP3995" s="14"/>
      <c r="AQ3995" s="14"/>
      <c r="AR3995" s="12" t="s">
        <v>30</v>
      </c>
      <c r="AS3995" s="13">
        <f t="shared" si="6470"/>
        <v>0</v>
      </c>
      <c r="AT3995" s="13">
        <f t="shared" si="6470"/>
        <v>0</v>
      </c>
      <c r="AU3995" s="13">
        <f t="shared" si="6471"/>
        <v>0</v>
      </c>
      <c r="AV3995" s="13">
        <f t="shared" si="6472"/>
        <v>0</v>
      </c>
      <c r="AW3995" s="13">
        <f t="shared" si="6473"/>
        <v>0</v>
      </c>
      <c r="AX3995" s="13">
        <f t="shared" si="6474"/>
        <v>0</v>
      </c>
      <c r="AY3995" s="13">
        <f t="shared" si="6475"/>
        <v>0</v>
      </c>
      <c r="AZ3995" s="13">
        <f t="shared" si="6476"/>
        <v>0</v>
      </c>
      <c r="BA3995" s="13">
        <f t="shared" si="6477"/>
        <v>0</v>
      </c>
      <c r="BB3995" s="13">
        <f t="shared" si="6478"/>
        <v>0</v>
      </c>
      <c r="BC3995" s="13">
        <f t="shared" si="6479"/>
        <v>0</v>
      </c>
      <c r="BD3995" s="13">
        <f t="shared" si="6480"/>
        <v>0</v>
      </c>
      <c r="BE3995" s="13">
        <f t="shared" si="6481"/>
        <v>0</v>
      </c>
      <c r="BF3995" s="13">
        <f t="shared" si="6482"/>
        <v>0</v>
      </c>
      <c r="BG3995" s="13">
        <f t="shared" si="6483"/>
        <v>0</v>
      </c>
      <c r="BH3995" s="13">
        <f t="shared" si="6484"/>
        <v>0</v>
      </c>
      <c r="BI3995" s="13">
        <f t="shared" si="6485"/>
        <v>0</v>
      </c>
      <c r="BJ3995" s="12">
        <f t="shared" si="6486"/>
        <v>0</v>
      </c>
    </row>
    <row r="3996" spans="1:62" ht="15.75">
      <c r="A3996" s="14"/>
      <c r="B3996" s="14"/>
      <c r="C3996" s="12"/>
      <c r="D3996" s="12"/>
      <c r="E3996" s="12"/>
      <c r="F3996" s="12"/>
      <c r="G3996" s="12"/>
      <c r="H3996" s="12"/>
      <c r="I3996" s="12"/>
      <c r="J3996" s="12"/>
      <c r="K3996" s="12"/>
      <c r="L3996" s="12"/>
      <c r="M3996" s="12"/>
      <c r="N3996" s="12"/>
      <c r="O3996" s="12"/>
      <c r="P3996" s="12"/>
      <c r="Q3996" s="12"/>
      <c r="R3996" s="12"/>
      <c r="S3996" s="12"/>
      <c r="T3996" s="12"/>
      <c r="U3996" s="12"/>
      <c r="W3996" s="23" t="s">
        <v>31</v>
      </c>
      <c r="X3996" s="24">
        <v>0.56999999999999995</v>
      </c>
      <c r="Y3996" s="24">
        <v>0.56999999999999995</v>
      </c>
      <c r="Z3996" s="24">
        <v>0.56999999999999995</v>
      </c>
      <c r="AA3996" s="24">
        <v>0.56999999999999995</v>
      </c>
      <c r="AB3996" s="24">
        <v>0.56999999999999995</v>
      </c>
      <c r="AC3996" s="24">
        <v>0.56999999999999995</v>
      </c>
      <c r="AD3996" s="24">
        <v>0.56999999999999995</v>
      </c>
      <c r="AE3996" s="24">
        <v>0.56999999999999995</v>
      </c>
      <c r="AF3996" s="24">
        <v>0.56999999999999995</v>
      </c>
      <c r="AG3996" s="24">
        <v>0.56999999999999995</v>
      </c>
      <c r="AH3996" s="24">
        <v>0.56999999999999995</v>
      </c>
      <c r="AI3996" s="24">
        <v>0.56999999999999995</v>
      </c>
      <c r="AJ3996" s="24">
        <v>0.56999999999999995</v>
      </c>
      <c r="AK3996" s="24">
        <v>0.56999999999999995</v>
      </c>
      <c r="AL3996" s="24">
        <v>0.56999999999999995</v>
      </c>
      <c r="AM3996" s="24">
        <v>0.56999999999999995</v>
      </c>
      <c r="AN3996" s="24">
        <v>0.56999999999999995</v>
      </c>
      <c r="AP3996" s="14"/>
      <c r="AQ3996" s="14"/>
      <c r="AR3996" s="12" t="s">
        <v>31</v>
      </c>
      <c r="AS3996" s="13">
        <f t="shared" si="6470"/>
        <v>0</v>
      </c>
      <c r="AT3996" s="13">
        <f t="shared" si="6470"/>
        <v>0</v>
      </c>
      <c r="AU3996" s="13">
        <f t="shared" si="6471"/>
        <v>0</v>
      </c>
      <c r="AV3996" s="13">
        <f t="shared" si="6472"/>
        <v>0</v>
      </c>
      <c r="AW3996" s="13">
        <f t="shared" si="6473"/>
        <v>0</v>
      </c>
      <c r="AX3996" s="13">
        <f t="shared" si="6474"/>
        <v>0</v>
      </c>
      <c r="AY3996" s="13">
        <f t="shared" si="6475"/>
        <v>0</v>
      </c>
      <c r="AZ3996" s="13">
        <f t="shared" si="6476"/>
        <v>0</v>
      </c>
      <c r="BA3996" s="13">
        <f t="shared" si="6477"/>
        <v>0</v>
      </c>
      <c r="BB3996" s="13">
        <f t="shared" si="6478"/>
        <v>0</v>
      </c>
      <c r="BC3996" s="13">
        <f t="shared" si="6479"/>
        <v>0</v>
      </c>
      <c r="BD3996" s="13">
        <f t="shared" si="6480"/>
        <v>0</v>
      </c>
      <c r="BE3996" s="13">
        <f t="shared" si="6481"/>
        <v>0</v>
      </c>
      <c r="BF3996" s="13">
        <f t="shared" si="6482"/>
        <v>0</v>
      </c>
      <c r="BG3996" s="13">
        <f t="shared" si="6483"/>
        <v>0</v>
      </c>
      <c r="BH3996" s="13">
        <f t="shared" si="6484"/>
        <v>0</v>
      </c>
      <c r="BI3996" s="13">
        <f t="shared" si="6485"/>
        <v>0</v>
      </c>
      <c r="BJ3996" s="12">
        <f t="shared" si="6486"/>
        <v>0</v>
      </c>
    </row>
    <row r="3997" spans="1:62" ht="15.75">
      <c r="A3997" s="16"/>
      <c r="B3997" s="16"/>
      <c r="C3997" s="12"/>
      <c r="D3997" s="12"/>
      <c r="E3997" s="12"/>
      <c r="F3997" s="12"/>
      <c r="G3997" s="12"/>
      <c r="H3997" s="12"/>
      <c r="I3997" s="12"/>
      <c r="J3997" s="12"/>
      <c r="K3997" s="12"/>
      <c r="L3997" s="12"/>
      <c r="M3997" s="12"/>
      <c r="N3997" s="12"/>
      <c r="O3997" s="12"/>
      <c r="P3997" s="12"/>
      <c r="Q3997" s="12"/>
      <c r="R3997" s="12"/>
      <c r="S3997" s="12"/>
      <c r="T3997" s="12"/>
      <c r="U3997" s="12"/>
      <c r="W3997" s="23" t="s">
        <v>32</v>
      </c>
      <c r="X3997" s="24">
        <v>0.4</v>
      </c>
      <c r="Y3997" s="24">
        <v>0.4</v>
      </c>
      <c r="Z3997" s="24">
        <v>0.4</v>
      </c>
      <c r="AA3997" s="24">
        <v>0.4</v>
      </c>
      <c r="AB3997" s="24">
        <v>0.4</v>
      </c>
      <c r="AC3997" s="24">
        <v>0.4</v>
      </c>
      <c r="AD3997" s="24">
        <v>0.4</v>
      </c>
      <c r="AE3997" s="24">
        <v>0.4</v>
      </c>
      <c r="AF3997" s="24">
        <v>0.4</v>
      </c>
      <c r="AG3997" s="24">
        <v>0.4</v>
      </c>
      <c r="AH3997" s="24">
        <v>0.4</v>
      </c>
      <c r="AI3997" s="24">
        <v>0.4</v>
      </c>
      <c r="AJ3997" s="24">
        <v>0.4</v>
      </c>
      <c r="AK3997" s="24">
        <v>0.4</v>
      </c>
      <c r="AL3997" s="24">
        <v>0.4</v>
      </c>
      <c r="AM3997" s="24">
        <v>0.4</v>
      </c>
      <c r="AN3997" s="24">
        <v>0.4</v>
      </c>
      <c r="AP3997" s="16"/>
      <c r="AQ3997" s="16"/>
      <c r="AR3997" s="12" t="s">
        <v>32</v>
      </c>
      <c r="AS3997" s="13">
        <f t="shared" si="6470"/>
        <v>0</v>
      </c>
      <c r="AT3997" s="13">
        <f t="shared" si="6470"/>
        <v>0</v>
      </c>
      <c r="AU3997" s="13">
        <f t="shared" si="6471"/>
        <v>0</v>
      </c>
      <c r="AV3997" s="13">
        <f t="shared" si="6472"/>
        <v>0</v>
      </c>
      <c r="AW3997" s="13">
        <f t="shared" si="6473"/>
        <v>0</v>
      </c>
      <c r="AX3997" s="13">
        <f t="shared" si="6474"/>
        <v>0</v>
      </c>
      <c r="AY3997" s="13">
        <f t="shared" si="6475"/>
        <v>0</v>
      </c>
      <c r="AZ3997" s="13">
        <f t="shared" si="6476"/>
        <v>0</v>
      </c>
      <c r="BA3997" s="13">
        <f t="shared" si="6477"/>
        <v>0</v>
      </c>
      <c r="BB3997" s="13">
        <f t="shared" si="6478"/>
        <v>0</v>
      </c>
      <c r="BC3997" s="13">
        <f t="shared" si="6479"/>
        <v>0</v>
      </c>
      <c r="BD3997" s="13">
        <f t="shared" si="6480"/>
        <v>0</v>
      </c>
      <c r="BE3997" s="13">
        <f t="shared" si="6481"/>
        <v>0</v>
      </c>
      <c r="BF3997" s="13">
        <f t="shared" si="6482"/>
        <v>0</v>
      </c>
      <c r="BG3997" s="13">
        <f t="shared" si="6483"/>
        <v>0</v>
      </c>
      <c r="BH3997" s="13">
        <f t="shared" si="6484"/>
        <v>0</v>
      </c>
      <c r="BI3997" s="13">
        <f t="shared" si="6485"/>
        <v>0</v>
      </c>
      <c r="BJ3997" s="12">
        <f t="shared" si="6486"/>
        <v>0</v>
      </c>
    </row>
    <row r="3998" spans="1:62">
      <c r="A3998" s="17"/>
      <c r="B3998" s="18"/>
      <c r="C3998" s="19"/>
      <c r="D3998" s="19"/>
      <c r="E3998" s="19"/>
      <c r="F3998" s="19"/>
      <c r="G3998" s="19"/>
      <c r="H3998" s="19"/>
      <c r="I3998" s="19"/>
      <c r="J3998" s="19"/>
      <c r="K3998" s="19"/>
      <c r="L3998" s="19"/>
      <c r="M3998" s="19"/>
      <c r="N3998" s="19"/>
      <c r="O3998" s="19"/>
      <c r="P3998" s="19"/>
      <c r="Q3998" s="19"/>
      <c r="R3998" s="19"/>
      <c r="S3998" s="19"/>
      <c r="T3998" s="19"/>
      <c r="U3998" s="19"/>
      <c r="AP3998" s="35"/>
      <c r="AQ3998" s="36"/>
      <c r="AR3998" s="37" t="s">
        <v>33</v>
      </c>
      <c r="AS3998" s="37">
        <f>SUM(AS3989:AS3997)</f>
        <v>0</v>
      </c>
      <c r="AT3998" s="37">
        <f t="shared" ref="AT3998:BJ3998" si="6487">SUM(AT3989:AT3997)</f>
        <v>0</v>
      </c>
      <c r="AU3998" s="37">
        <f t="shared" si="6487"/>
        <v>0</v>
      </c>
      <c r="AV3998" s="37">
        <f t="shared" si="6487"/>
        <v>0</v>
      </c>
      <c r="AW3998" s="37">
        <f t="shared" si="6487"/>
        <v>0</v>
      </c>
      <c r="AX3998" s="37">
        <f t="shared" si="6487"/>
        <v>0</v>
      </c>
      <c r="AY3998" s="37">
        <f t="shared" si="6487"/>
        <v>0</v>
      </c>
      <c r="AZ3998" s="37">
        <f t="shared" si="6487"/>
        <v>0</v>
      </c>
      <c r="BA3998" s="37">
        <f t="shared" si="6487"/>
        <v>0</v>
      </c>
      <c r="BB3998" s="37">
        <f t="shared" si="6487"/>
        <v>0</v>
      </c>
      <c r="BC3998" s="37">
        <f t="shared" si="6487"/>
        <v>0</v>
      </c>
      <c r="BD3998" s="37">
        <f t="shared" si="6487"/>
        <v>0</v>
      </c>
      <c r="BE3998" s="37">
        <f t="shared" si="6487"/>
        <v>0</v>
      </c>
      <c r="BF3998" s="37">
        <f t="shared" si="6487"/>
        <v>0</v>
      </c>
      <c r="BG3998" s="37">
        <f t="shared" si="6487"/>
        <v>0</v>
      </c>
      <c r="BH3998" s="37">
        <f t="shared" si="6487"/>
        <v>0</v>
      </c>
      <c r="BI3998" s="37">
        <f t="shared" si="6487"/>
        <v>0</v>
      </c>
      <c r="BJ3998" s="37">
        <f t="shared" si="6487"/>
        <v>0</v>
      </c>
    </row>
    <row r="3999" spans="1:62">
      <c r="A3999" s="92"/>
      <c r="B3999" s="92"/>
      <c r="C3999" s="92"/>
      <c r="D3999" s="27"/>
      <c r="E3999" s="28"/>
      <c r="F3999" s="28"/>
      <c r="G3999" s="28"/>
      <c r="H3999" s="28"/>
      <c r="I3999" s="28"/>
      <c r="J3999" s="28"/>
      <c r="K3999" s="28"/>
      <c r="L3999" s="28"/>
      <c r="M3999" s="28"/>
      <c r="N3999" s="28"/>
      <c r="O3999" s="28"/>
      <c r="P3999" s="28"/>
      <c r="Q3999" s="28"/>
      <c r="R3999" s="28"/>
      <c r="S3999" s="28"/>
      <c r="T3999" s="28"/>
      <c r="U3999" s="28"/>
    </row>
    <row r="4002" spans="1:62" ht="18">
      <c r="A4002" s="4"/>
      <c r="B4002" s="5"/>
      <c r="C4002" s="6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AP4002" s="4" t="s">
        <v>0</v>
      </c>
    </row>
    <row r="4003" spans="1:62">
      <c r="A4003" s="7"/>
      <c r="B4003" s="5"/>
      <c r="C4003" s="6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AP4003" s="7" t="s">
        <v>1</v>
      </c>
    </row>
    <row r="4004" spans="1:62">
      <c r="A4004" s="7"/>
      <c r="B4004" s="5"/>
      <c r="C4004" s="6"/>
      <c r="D4004" s="6"/>
      <c r="E4004" s="6"/>
      <c r="F4004" s="6"/>
      <c r="G4004" s="6"/>
      <c r="H4004" s="6"/>
      <c r="I4004" s="6"/>
      <c r="J4004" s="6"/>
      <c r="K4004" s="6"/>
      <c r="L4004" s="6"/>
      <c r="M4004" s="6"/>
      <c r="N4004" s="20"/>
      <c r="O4004" s="6"/>
      <c r="P4004" s="6"/>
      <c r="Q4004" s="6"/>
      <c r="R4004" s="6"/>
      <c r="S4004" s="6"/>
      <c r="T4004" s="6"/>
      <c r="U4004" s="6"/>
      <c r="AP4004" s="7" t="s">
        <v>94</v>
      </c>
    </row>
    <row r="4006" spans="1:62" ht="106.5">
      <c r="A4006" s="8"/>
      <c r="B4006" s="8"/>
      <c r="C4006" s="8"/>
      <c r="D4006" s="8"/>
      <c r="E4006" s="9"/>
      <c r="F4006" s="9"/>
      <c r="G4006" s="9"/>
      <c r="H4006" s="9"/>
      <c r="I4006" s="9"/>
      <c r="J4006" s="9"/>
      <c r="K4006" s="9"/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W4006" s="21"/>
      <c r="X4006" s="22" t="str">
        <f>X5</f>
        <v>ANGGREK</v>
      </c>
      <c r="Y4006" s="22" t="str">
        <f>Y5</f>
        <v>BOUGENVIL</v>
      </c>
      <c r="Z4006" s="22" t="str">
        <f t="shared" ref="Z4006:AN4006" si="6488">Z5</f>
        <v>CAMELIA</v>
      </c>
      <c r="AA4006" s="22" t="str">
        <f t="shared" si="6488"/>
        <v>DEWANDARU</v>
      </c>
      <c r="AB4006" s="22" t="str">
        <f t="shared" si="6488"/>
        <v>EDELWEIS</v>
      </c>
      <c r="AC4006" s="22" t="str">
        <f t="shared" si="6488"/>
        <v>FLAMBOYAN</v>
      </c>
      <c r="AD4006" s="22" t="str">
        <f t="shared" si="6488"/>
        <v>GERANIUM</v>
      </c>
      <c r="AE4006" s="22" t="str">
        <f t="shared" si="6488"/>
        <v>HELIKONIA</v>
      </c>
      <c r="AF4006" s="22" t="str">
        <f t="shared" si="6488"/>
        <v>IVY</v>
      </c>
      <c r="AG4006" s="22" t="str">
        <f t="shared" si="6488"/>
        <v>KANA</v>
      </c>
      <c r="AH4006" s="22" t="str">
        <f t="shared" si="6488"/>
        <v>IGD</v>
      </c>
      <c r="AI4006" s="22" t="str">
        <f t="shared" si="6488"/>
        <v>HCU</v>
      </c>
      <c r="AJ4006" s="22" t="str">
        <f t="shared" si="6488"/>
        <v>PENUNJANG</v>
      </c>
      <c r="AK4006" s="22" t="str">
        <f t="shared" si="6488"/>
        <v>PELAYANAN</v>
      </c>
      <c r="AL4006" s="22" t="str">
        <f t="shared" si="6488"/>
        <v>ADMIN</v>
      </c>
      <c r="AM4006" s="22" t="str">
        <f t="shared" si="6488"/>
        <v>ASRAMA</v>
      </c>
      <c r="AN4006" s="22" t="str">
        <f t="shared" si="6488"/>
        <v>MASJID</v>
      </c>
      <c r="AP4006" s="8" t="s">
        <v>2</v>
      </c>
      <c r="AQ4006" s="8" t="s">
        <v>3</v>
      </c>
      <c r="AR4006" s="8" t="s">
        <v>4</v>
      </c>
      <c r="AS4006" s="9" t="str">
        <f>AS5</f>
        <v>ANGGREK</v>
      </c>
      <c r="AT4006" s="9" t="str">
        <f>AT5</f>
        <v>BOUGENVIL</v>
      </c>
      <c r="AU4006" s="9" t="str">
        <f t="shared" ref="AU4006:BJ4006" si="6489">AU5</f>
        <v>CAMELIA II</v>
      </c>
      <c r="AV4006" s="9" t="str">
        <f t="shared" si="6489"/>
        <v>DEWANDARU</v>
      </c>
      <c r="AW4006" s="9" t="str">
        <f t="shared" si="6489"/>
        <v>EDELWEIS</v>
      </c>
      <c r="AX4006" s="9" t="str">
        <f t="shared" si="6489"/>
        <v>FLAMBOYAN</v>
      </c>
      <c r="AY4006" s="9" t="str">
        <f t="shared" si="6489"/>
        <v>GERANIUM</v>
      </c>
      <c r="AZ4006" s="9" t="str">
        <f t="shared" si="6489"/>
        <v>HELIKONIA</v>
      </c>
      <c r="BA4006" s="9" t="str">
        <f t="shared" si="6489"/>
        <v>IVY</v>
      </c>
      <c r="BB4006" s="9" t="str">
        <f t="shared" si="6489"/>
        <v>KANA</v>
      </c>
      <c r="BC4006" s="9" t="str">
        <f t="shared" si="6489"/>
        <v>IGD</v>
      </c>
      <c r="BD4006" s="9" t="str">
        <f t="shared" si="6489"/>
        <v>HCU</v>
      </c>
      <c r="BE4006" s="9" t="str">
        <f t="shared" si="6489"/>
        <v>PENUNJANG</v>
      </c>
      <c r="BF4006" s="9" t="str">
        <f t="shared" si="6489"/>
        <v>PELAYANAN</v>
      </c>
      <c r="BG4006" s="9" t="str">
        <f t="shared" si="6489"/>
        <v>ADMIN</v>
      </c>
      <c r="BH4006" s="9" t="str">
        <f t="shared" si="6489"/>
        <v>ASRAMA</v>
      </c>
      <c r="BI4006" s="9" t="str">
        <f t="shared" si="6489"/>
        <v>MASJID</v>
      </c>
      <c r="BJ4006" s="9" t="str">
        <f t="shared" si="6489"/>
        <v>JUMLAH</v>
      </c>
    </row>
    <row r="4007" spans="1:62" ht="15.75">
      <c r="A4007" s="10"/>
      <c r="B4007" s="38"/>
      <c r="C4007" s="12"/>
      <c r="D4007" s="12"/>
      <c r="E4007" s="12"/>
      <c r="F4007" s="12"/>
      <c r="G4007" s="12"/>
      <c r="H4007" s="12"/>
      <c r="I4007" s="12"/>
      <c r="J4007" s="12"/>
      <c r="K4007" s="12"/>
      <c r="L4007" s="12"/>
      <c r="M4007" s="12"/>
      <c r="N4007" s="12"/>
      <c r="O4007" s="12"/>
      <c r="P4007" s="12"/>
      <c r="Q4007" s="12"/>
      <c r="R4007" s="12"/>
      <c r="S4007" s="12"/>
      <c r="T4007" s="12"/>
      <c r="U4007" s="12"/>
      <c r="W4007" s="23" t="s">
        <v>24</v>
      </c>
      <c r="X4007" s="24">
        <v>0.26500000000000001</v>
      </c>
      <c r="Y4007" s="24">
        <v>0.26500000000000001</v>
      </c>
      <c r="Z4007" s="24">
        <v>0.26500000000000001</v>
      </c>
      <c r="AA4007" s="24">
        <v>0.26500000000000001</v>
      </c>
      <c r="AB4007" s="24">
        <v>0.26500000000000001</v>
      </c>
      <c r="AC4007" s="24">
        <v>0.26500000000000001</v>
      </c>
      <c r="AD4007" s="24">
        <v>0.26500000000000001</v>
      </c>
      <c r="AE4007" s="24">
        <v>0.26500000000000001</v>
      </c>
      <c r="AF4007" s="24">
        <v>0.26500000000000001</v>
      </c>
      <c r="AG4007" s="24">
        <v>0.26500000000000001</v>
      </c>
      <c r="AH4007" s="24">
        <v>0.26500000000000001</v>
      </c>
      <c r="AI4007" s="24">
        <v>0.26500000000000001</v>
      </c>
      <c r="AJ4007" s="24">
        <v>0.26500000000000001</v>
      </c>
      <c r="AK4007" s="24">
        <v>0.26500000000000001</v>
      </c>
      <c r="AL4007" s="24">
        <v>0.26500000000000001</v>
      </c>
      <c r="AM4007" s="24">
        <v>0.26500000000000001</v>
      </c>
      <c r="AN4007" s="24">
        <v>0.26500000000000001</v>
      </c>
      <c r="AP4007" s="10">
        <v>1</v>
      </c>
      <c r="AQ4007" s="11" t="s">
        <v>34</v>
      </c>
      <c r="AR4007" s="12" t="s">
        <v>24</v>
      </c>
      <c r="AS4007" s="13">
        <f t="shared" ref="AS4007:AT4015" si="6490">D4007*X4007</f>
        <v>0</v>
      </c>
      <c r="AT4007" s="13">
        <f t="shared" si="6490"/>
        <v>0</v>
      </c>
      <c r="AU4007" s="13">
        <f t="shared" ref="AU4007:AU4015" si="6491">F4007*Z4007</f>
        <v>0</v>
      </c>
      <c r="AV4007" s="13">
        <f t="shared" ref="AV4007:AV4015" si="6492">G4007*AA4007</f>
        <v>0</v>
      </c>
      <c r="AW4007" s="13">
        <f t="shared" ref="AW4007:AW4015" si="6493">H4007*AB4007</f>
        <v>0</v>
      </c>
      <c r="AX4007" s="13">
        <f t="shared" ref="AX4007:AX4015" si="6494">I4007*AC4007</f>
        <v>0</v>
      </c>
      <c r="AY4007" s="13">
        <f t="shared" ref="AY4007:AY4015" si="6495">J4007*AD4007</f>
        <v>0</v>
      </c>
      <c r="AZ4007" s="13">
        <f t="shared" ref="AZ4007:AZ4015" si="6496">K4007*AE4007</f>
        <v>0</v>
      </c>
      <c r="BA4007" s="13">
        <f t="shared" ref="BA4007:BA4015" si="6497">L4007*AF4007</f>
        <v>0</v>
      </c>
      <c r="BB4007" s="13">
        <f t="shared" ref="BB4007:BB4015" si="6498">M4007*AG4007</f>
        <v>0</v>
      </c>
      <c r="BC4007" s="13">
        <f t="shared" ref="BC4007:BC4015" si="6499">N4007*AH4007</f>
        <v>0</v>
      </c>
      <c r="BD4007" s="13">
        <f t="shared" ref="BD4007:BD4015" si="6500">O4007*AI4007</f>
        <v>0</v>
      </c>
      <c r="BE4007" s="13">
        <f t="shared" ref="BE4007:BE4015" si="6501">P4007*AJ4007</f>
        <v>0</v>
      </c>
      <c r="BF4007" s="13">
        <f t="shared" ref="BF4007:BF4015" si="6502">Q4007*AK4007</f>
        <v>0</v>
      </c>
      <c r="BG4007" s="13">
        <f t="shared" ref="BG4007:BG4015" si="6503">R4007*AL4007</f>
        <v>0</v>
      </c>
      <c r="BH4007" s="13">
        <f t="shared" ref="BH4007:BH4015" si="6504">S4007*AM4007</f>
        <v>0</v>
      </c>
      <c r="BI4007" s="13">
        <f t="shared" ref="BI4007:BI4015" si="6505">T4007*AN4007</f>
        <v>0</v>
      </c>
      <c r="BJ4007" s="12">
        <f>SUM(AT4007:BI4007)</f>
        <v>0</v>
      </c>
    </row>
    <row r="4008" spans="1:62" ht="15.75">
      <c r="A4008" s="14"/>
      <c r="B4008" s="39"/>
      <c r="C4008" s="12"/>
      <c r="D4008" s="12"/>
      <c r="E4008" s="12"/>
      <c r="F4008" s="12"/>
      <c r="G4008" s="12"/>
      <c r="H4008" s="12"/>
      <c r="I4008" s="12"/>
      <c r="J4008" s="12"/>
      <c r="K4008" s="12"/>
      <c r="L4008" s="12"/>
      <c r="M4008" s="12"/>
      <c r="N4008" s="12"/>
      <c r="O4008" s="12"/>
      <c r="P4008" s="12"/>
      <c r="Q4008" s="12"/>
      <c r="R4008" s="12"/>
      <c r="S4008" s="12"/>
      <c r="T4008" s="12"/>
      <c r="U4008" s="12"/>
      <c r="W4008" s="23" t="s">
        <v>25</v>
      </c>
      <c r="X4008" s="24">
        <v>0.22500000000000001</v>
      </c>
      <c r="Y4008" s="24">
        <v>0.22500000000000001</v>
      </c>
      <c r="Z4008" s="24">
        <v>0.22500000000000001</v>
      </c>
      <c r="AA4008" s="24">
        <v>0.22500000000000001</v>
      </c>
      <c r="AB4008" s="24">
        <v>0.22500000000000001</v>
      </c>
      <c r="AC4008" s="24">
        <v>0.22500000000000001</v>
      </c>
      <c r="AD4008" s="24">
        <v>0.22500000000000001</v>
      </c>
      <c r="AE4008" s="24">
        <v>0.22500000000000001</v>
      </c>
      <c r="AF4008" s="24">
        <v>0.22500000000000001</v>
      </c>
      <c r="AG4008" s="24">
        <v>0.22500000000000001</v>
      </c>
      <c r="AH4008" s="24">
        <v>0.22500000000000001</v>
      </c>
      <c r="AI4008" s="24">
        <v>0.22500000000000001</v>
      </c>
      <c r="AJ4008" s="24">
        <v>0.22500000000000001</v>
      </c>
      <c r="AK4008" s="24">
        <v>0.22500000000000001</v>
      </c>
      <c r="AL4008" s="24">
        <v>0.22500000000000001</v>
      </c>
      <c r="AM4008" s="24">
        <v>0.22500000000000001</v>
      </c>
      <c r="AN4008" s="24">
        <v>0.22500000000000001</v>
      </c>
      <c r="AP4008" s="14"/>
      <c r="AQ4008" s="15">
        <v>44501</v>
      </c>
      <c r="AR4008" s="12" t="s">
        <v>25</v>
      </c>
      <c r="AS4008" s="13">
        <f t="shared" si="6490"/>
        <v>0</v>
      </c>
      <c r="AT4008" s="13">
        <f t="shared" si="6490"/>
        <v>0</v>
      </c>
      <c r="AU4008" s="13">
        <f t="shared" si="6491"/>
        <v>0</v>
      </c>
      <c r="AV4008" s="13">
        <f t="shared" si="6492"/>
        <v>0</v>
      </c>
      <c r="AW4008" s="13">
        <f t="shared" si="6493"/>
        <v>0</v>
      </c>
      <c r="AX4008" s="13">
        <f t="shared" si="6494"/>
        <v>0</v>
      </c>
      <c r="AY4008" s="13">
        <f t="shared" si="6495"/>
        <v>0</v>
      </c>
      <c r="AZ4008" s="13">
        <f t="shared" si="6496"/>
        <v>0</v>
      </c>
      <c r="BA4008" s="13">
        <f t="shared" si="6497"/>
        <v>0</v>
      </c>
      <c r="BB4008" s="13">
        <f t="shared" si="6498"/>
        <v>0</v>
      </c>
      <c r="BC4008" s="13">
        <f t="shared" si="6499"/>
        <v>0</v>
      </c>
      <c r="BD4008" s="13">
        <f t="shared" si="6500"/>
        <v>0</v>
      </c>
      <c r="BE4008" s="13">
        <f t="shared" si="6501"/>
        <v>0</v>
      </c>
      <c r="BF4008" s="13">
        <f t="shared" si="6502"/>
        <v>0</v>
      </c>
      <c r="BG4008" s="13">
        <f t="shared" si="6503"/>
        <v>0</v>
      </c>
      <c r="BH4008" s="13">
        <f t="shared" si="6504"/>
        <v>0</v>
      </c>
      <c r="BI4008" s="13">
        <f t="shared" si="6505"/>
        <v>0</v>
      </c>
      <c r="BJ4008" s="12">
        <f t="shared" ref="BJ4008:BJ4015" si="6506">SUM(AT4008:BI4008)</f>
        <v>0</v>
      </c>
    </row>
    <row r="4009" spans="1:62" ht="15.75">
      <c r="A4009" s="14"/>
      <c r="B4009" s="14"/>
      <c r="C4009" s="12"/>
      <c r="D4009" s="12"/>
      <c r="E4009" s="12"/>
      <c r="F4009" s="12"/>
      <c r="G4009" s="12"/>
      <c r="H4009" s="12"/>
      <c r="I4009" s="12"/>
      <c r="J4009" s="12"/>
      <c r="K4009" s="12"/>
      <c r="L4009" s="12"/>
      <c r="M4009" s="12"/>
      <c r="N4009" s="12"/>
      <c r="O4009" s="12"/>
      <c r="P4009" s="12"/>
      <c r="Q4009" s="12"/>
      <c r="R4009" s="12"/>
      <c r="S4009" s="12"/>
      <c r="T4009" s="12"/>
      <c r="U4009" s="12"/>
      <c r="W4009" s="23" t="s">
        <v>26</v>
      </c>
      <c r="X4009" s="24">
        <v>0.35</v>
      </c>
      <c r="Y4009" s="24">
        <v>0.35</v>
      </c>
      <c r="Z4009" s="24">
        <v>0.35</v>
      </c>
      <c r="AA4009" s="24">
        <v>0.35</v>
      </c>
      <c r="AB4009" s="24">
        <v>0.35</v>
      </c>
      <c r="AC4009" s="24">
        <v>0.35</v>
      </c>
      <c r="AD4009" s="24">
        <v>0.35</v>
      </c>
      <c r="AE4009" s="24">
        <v>0.35</v>
      </c>
      <c r="AF4009" s="24">
        <v>0.35</v>
      </c>
      <c r="AG4009" s="24">
        <v>0.35</v>
      </c>
      <c r="AH4009" s="24">
        <v>0.35</v>
      </c>
      <c r="AI4009" s="24">
        <v>0.35</v>
      </c>
      <c r="AJ4009" s="24">
        <v>0.35</v>
      </c>
      <c r="AK4009" s="24">
        <v>0.35</v>
      </c>
      <c r="AL4009" s="24">
        <v>0.35</v>
      </c>
      <c r="AM4009" s="24">
        <v>0.35</v>
      </c>
      <c r="AN4009" s="24">
        <v>0.35</v>
      </c>
      <c r="AP4009" s="14"/>
      <c r="AQ4009" s="14"/>
      <c r="AR4009" s="12" t="s">
        <v>26</v>
      </c>
      <c r="AS4009" s="13">
        <f t="shared" si="6490"/>
        <v>0</v>
      </c>
      <c r="AT4009" s="13">
        <f t="shared" si="6490"/>
        <v>0</v>
      </c>
      <c r="AU4009" s="13">
        <f t="shared" si="6491"/>
        <v>0</v>
      </c>
      <c r="AV4009" s="13">
        <f t="shared" si="6492"/>
        <v>0</v>
      </c>
      <c r="AW4009" s="13">
        <f t="shared" si="6493"/>
        <v>0</v>
      </c>
      <c r="AX4009" s="13">
        <f t="shared" si="6494"/>
        <v>0</v>
      </c>
      <c r="AY4009" s="13">
        <f t="shared" si="6495"/>
        <v>0</v>
      </c>
      <c r="AZ4009" s="13">
        <f t="shared" si="6496"/>
        <v>0</v>
      </c>
      <c r="BA4009" s="13">
        <f t="shared" si="6497"/>
        <v>0</v>
      </c>
      <c r="BB4009" s="13">
        <f t="shared" si="6498"/>
        <v>0</v>
      </c>
      <c r="BC4009" s="13">
        <f t="shared" si="6499"/>
        <v>0</v>
      </c>
      <c r="BD4009" s="13">
        <f t="shared" si="6500"/>
        <v>0</v>
      </c>
      <c r="BE4009" s="13">
        <f t="shared" si="6501"/>
        <v>0</v>
      </c>
      <c r="BF4009" s="13">
        <f t="shared" si="6502"/>
        <v>0</v>
      </c>
      <c r="BG4009" s="13">
        <f t="shared" si="6503"/>
        <v>0</v>
      </c>
      <c r="BH4009" s="13">
        <f t="shared" si="6504"/>
        <v>0</v>
      </c>
      <c r="BI4009" s="13">
        <f t="shared" si="6505"/>
        <v>0</v>
      </c>
      <c r="BJ4009" s="12">
        <f t="shared" si="6506"/>
        <v>0</v>
      </c>
    </row>
    <row r="4010" spans="1:62" ht="15.75">
      <c r="A4010" s="14"/>
      <c r="B4010" s="14"/>
      <c r="C4010" s="12"/>
      <c r="D4010" s="12"/>
      <c r="E4010" s="12"/>
      <c r="F4010" s="12"/>
      <c r="G4010" s="12"/>
      <c r="H4010" s="12"/>
      <c r="I4010" s="12"/>
      <c r="J4010" s="12"/>
      <c r="K4010" s="12"/>
      <c r="L4010" s="12"/>
      <c r="M4010" s="12"/>
      <c r="N4010" s="12"/>
      <c r="O4010" s="12"/>
      <c r="P4010" s="12"/>
      <c r="Q4010" s="12"/>
      <c r="R4010" s="12"/>
      <c r="S4010" s="12"/>
      <c r="T4010" s="12"/>
      <c r="U4010" s="12"/>
      <c r="W4010" s="23" t="s">
        <v>27</v>
      </c>
      <c r="X4010" s="24">
        <v>0.43</v>
      </c>
      <c r="Y4010" s="24">
        <v>0.43</v>
      </c>
      <c r="Z4010" s="24">
        <v>0.43</v>
      </c>
      <c r="AA4010" s="24">
        <v>0.43</v>
      </c>
      <c r="AB4010" s="24">
        <v>0.43</v>
      </c>
      <c r="AC4010" s="24">
        <v>0.43</v>
      </c>
      <c r="AD4010" s="24">
        <v>0.43</v>
      </c>
      <c r="AE4010" s="24">
        <v>0.43</v>
      </c>
      <c r="AF4010" s="24">
        <v>0.43</v>
      </c>
      <c r="AG4010" s="24">
        <v>0.43</v>
      </c>
      <c r="AH4010" s="24">
        <v>0.43</v>
      </c>
      <c r="AI4010" s="24">
        <v>0.43</v>
      </c>
      <c r="AJ4010" s="24">
        <v>0.43</v>
      </c>
      <c r="AK4010" s="24">
        <v>0.43</v>
      </c>
      <c r="AL4010" s="24">
        <v>0.43</v>
      </c>
      <c r="AM4010" s="24">
        <v>0.43</v>
      </c>
      <c r="AN4010" s="24">
        <v>0.43</v>
      </c>
      <c r="AP4010" s="14"/>
      <c r="AQ4010" s="14"/>
      <c r="AR4010" s="12" t="s">
        <v>27</v>
      </c>
      <c r="AS4010" s="13">
        <f t="shared" si="6490"/>
        <v>0</v>
      </c>
      <c r="AT4010" s="13">
        <f t="shared" si="6490"/>
        <v>0</v>
      </c>
      <c r="AU4010" s="13">
        <f t="shared" si="6491"/>
        <v>0</v>
      </c>
      <c r="AV4010" s="13">
        <f t="shared" si="6492"/>
        <v>0</v>
      </c>
      <c r="AW4010" s="13">
        <f t="shared" si="6493"/>
        <v>0</v>
      </c>
      <c r="AX4010" s="13">
        <f t="shared" si="6494"/>
        <v>0</v>
      </c>
      <c r="AY4010" s="13">
        <f t="shared" si="6495"/>
        <v>0</v>
      </c>
      <c r="AZ4010" s="13">
        <f t="shared" si="6496"/>
        <v>0</v>
      </c>
      <c r="BA4010" s="13">
        <f t="shared" si="6497"/>
        <v>0</v>
      </c>
      <c r="BB4010" s="13">
        <f t="shared" si="6498"/>
        <v>0</v>
      </c>
      <c r="BC4010" s="13">
        <f t="shared" si="6499"/>
        <v>0</v>
      </c>
      <c r="BD4010" s="13">
        <f t="shared" si="6500"/>
        <v>0</v>
      </c>
      <c r="BE4010" s="13">
        <f t="shared" si="6501"/>
        <v>0</v>
      </c>
      <c r="BF4010" s="13">
        <f t="shared" si="6502"/>
        <v>0</v>
      </c>
      <c r="BG4010" s="13">
        <f t="shared" si="6503"/>
        <v>0</v>
      </c>
      <c r="BH4010" s="13">
        <f t="shared" si="6504"/>
        <v>0</v>
      </c>
      <c r="BI4010" s="13">
        <f t="shared" si="6505"/>
        <v>0</v>
      </c>
      <c r="BJ4010" s="12">
        <f t="shared" si="6506"/>
        <v>0</v>
      </c>
    </row>
    <row r="4011" spans="1:62" ht="15.75">
      <c r="A4011" s="14"/>
      <c r="B4011" s="14"/>
      <c r="C4011" s="12"/>
      <c r="D4011" s="12"/>
      <c r="E4011" s="12"/>
      <c r="F4011" s="12"/>
      <c r="G4011" s="12"/>
      <c r="H4011" s="12"/>
      <c r="I4011" s="12"/>
      <c r="J4011" s="12"/>
      <c r="K4011" s="12"/>
      <c r="L4011" s="12"/>
      <c r="M4011" s="12"/>
      <c r="N4011" s="12"/>
      <c r="O4011" s="12"/>
      <c r="P4011" s="12"/>
      <c r="Q4011" s="12"/>
      <c r="R4011" s="12"/>
      <c r="S4011" s="12"/>
      <c r="T4011" s="12"/>
      <c r="U4011" s="12"/>
      <c r="W4011" s="23" t="s">
        <v>28</v>
      </c>
      <c r="X4011" s="24">
        <v>0.5</v>
      </c>
      <c r="Y4011" s="24">
        <v>0.5</v>
      </c>
      <c r="Z4011" s="24">
        <v>0.5</v>
      </c>
      <c r="AA4011" s="24">
        <v>0.5</v>
      </c>
      <c r="AB4011" s="24">
        <v>0.5</v>
      </c>
      <c r="AC4011" s="24">
        <v>0.5</v>
      </c>
      <c r="AD4011" s="24">
        <v>0.5</v>
      </c>
      <c r="AE4011" s="24">
        <v>0.5</v>
      </c>
      <c r="AF4011" s="24">
        <v>0.5</v>
      </c>
      <c r="AG4011" s="24">
        <v>0.5</v>
      </c>
      <c r="AH4011" s="24">
        <v>0.5</v>
      </c>
      <c r="AI4011" s="24">
        <v>0.5</v>
      </c>
      <c r="AJ4011" s="24">
        <v>0.5</v>
      </c>
      <c r="AK4011" s="24">
        <v>0.5</v>
      </c>
      <c r="AL4011" s="24">
        <v>0.5</v>
      </c>
      <c r="AM4011" s="24">
        <v>0.5</v>
      </c>
      <c r="AN4011" s="24">
        <v>0.5</v>
      </c>
      <c r="AP4011" s="14"/>
      <c r="AQ4011" s="14"/>
      <c r="AR4011" s="12" t="s">
        <v>28</v>
      </c>
      <c r="AS4011" s="13">
        <f t="shared" si="6490"/>
        <v>0</v>
      </c>
      <c r="AT4011" s="13">
        <f t="shared" si="6490"/>
        <v>0</v>
      </c>
      <c r="AU4011" s="13">
        <f t="shared" si="6491"/>
        <v>0</v>
      </c>
      <c r="AV4011" s="13">
        <f t="shared" si="6492"/>
        <v>0</v>
      </c>
      <c r="AW4011" s="13">
        <f t="shared" si="6493"/>
        <v>0</v>
      </c>
      <c r="AX4011" s="13">
        <f t="shared" si="6494"/>
        <v>0</v>
      </c>
      <c r="AY4011" s="13">
        <f t="shared" si="6495"/>
        <v>0</v>
      </c>
      <c r="AZ4011" s="13">
        <f t="shared" si="6496"/>
        <v>0</v>
      </c>
      <c r="BA4011" s="13">
        <f t="shared" si="6497"/>
        <v>0</v>
      </c>
      <c r="BB4011" s="13">
        <f t="shared" si="6498"/>
        <v>0</v>
      </c>
      <c r="BC4011" s="13">
        <f t="shared" si="6499"/>
        <v>0</v>
      </c>
      <c r="BD4011" s="13">
        <f t="shared" si="6500"/>
        <v>0</v>
      </c>
      <c r="BE4011" s="13">
        <f t="shared" si="6501"/>
        <v>0</v>
      </c>
      <c r="BF4011" s="13">
        <f t="shared" si="6502"/>
        <v>0</v>
      </c>
      <c r="BG4011" s="13">
        <f t="shared" si="6503"/>
        <v>0</v>
      </c>
      <c r="BH4011" s="13">
        <f t="shared" si="6504"/>
        <v>0</v>
      </c>
      <c r="BI4011" s="13">
        <f t="shared" si="6505"/>
        <v>0</v>
      </c>
      <c r="BJ4011" s="12">
        <f t="shared" si="6506"/>
        <v>0</v>
      </c>
    </row>
    <row r="4012" spans="1:62" ht="15.75">
      <c r="A4012" s="14"/>
      <c r="B4012" s="14"/>
      <c r="C4012" s="12"/>
      <c r="D4012" s="12"/>
      <c r="E4012" s="12"/>
      <c r="F4012" s="12"/>
      <c r="G4012" s="12"/>
      <c r="H4012" s="12"/>
      <c r="I4012" s="12"/>
      <c r="J4012" s="12"/>
      <c r="K4012" s="12"/>
      <c r="L4012" s="12"/>
      <c r="M4012" s="12"/>
      <c r="N4012" s="12"/>
      <c r="O4012" s="12"/>
      <c r="P4012" s="12"/>
      <c r="Q4012" s="12"/>
      <c r="R4012" s="12"/>
      <c r="S4012" s="12"/>
      <c r="T4012" s="12"/>
      <c r="U4012" s="12"/>
      <c r="W4012" s="23" t="s">
        <v>50</v>
      </c>
      <c r="X4012" s="24">
        <v>8.5000000000000006E-2</v>
      </c>
      <c r="Y4012" s="24">
        <v>8.5000000000000006E-2</v>
      </c>
      <c r="Z4012" s="24">
        <v>8.5000000000000006E-2</v>
      </c>
      <c r="AA4012" s="24">
        <v>8.5000000000000006E-2</v>
      </c>
      <c r="AB4012" s="24">
        <v>8.5000000000000006E-2</v>
      </c>
      <c r="AC4012" s="24">
        <v>8.5000000000000006E-2</v>
      </c>
      <c r="AD4012" s="24">
        <v>8.5000000000000006E-2</v>
      </c>
      <c r="AE4012" s="24">
        <v>8.5000000000000006E-2</v>
      </c>
      <c r="AF4012" s="24">
        <v>8.5000000000000006E-2</v>
      </c>
      <c r="AG4012" s="24">
        <v>8.5000000000000006E-2</v>
      </c>
      <c r="AH4012" s="24">
        <v>8.5000000000000006E-2</v>
      </c>
      <c r="AI4012" s="24">
        <v>8.5000000000000006E-2</v>
      </c>
      <c r="AJ4012" s="24">
        <v>8.5000000000000006E-2</v>
      </c>
      <c r="AK4012" s="24">
        <v>8.5000000000000006E-2</v>
      </c>
      <c r="AL4012" s="24">
        <v>8.5000000000000006E-2</v>
      </c>
      <c r="AM4012" s="24">
        <v>8.5000000000000006E-2</v>
      </c>
      <c r="AN4012" s="24">
        <v>8.5000000000000006E-2</v>
      </c>
      <c r="AP4012" s="14"/>
      <c r="AQ4012" s="14"/>
      <c r="AR4012" s="12" t="s">
        <v>29</v>
      </c>
      <c r="AS4012" s="13">
        <f t="shared" si="6490"/>
        <v>0</v>
      </c>
      <c r="AT4012" s="13">
        <f t="shared" si="6490"/>
        <v>0</v>
      </c>
      <c r="AU4012" s="13">
        <f t="shared" si="6491"/>
        <v>0</v>
      </c>
      <c r="AV4012" s="13">
        <f t="shared" si="6492"/>
        <v>0</v>
      </c>
      <c r="AW4012" s="13">
        <f t="shared" si="6493"/>
        <v>0</v>
      </c>
      <c r="AX4012" s="13">
        <f t="shared" si="6494"/>
        <v>0</v>
      </c>
      <c r="AY4012" s="13">
        <f t="shared" si="6495"/>
        <v>0</v>
      </c>
      <c r="AZ4012" s="13">
        <f t="shared" si="6496"/>
        <v>0</v>
      </c>
      <c r="BA4012" s="13">
        <f t="shared" si="6497"/>
        <v>0</v>
      </c>
      <c r="BB4012" s="13">
        <f t="shared" si="6498"/>
        <v>0</v>
      </c>
      <c r="BC4012" s="13">
        <f t="shared" si="6499"/>
        <v>0</v>
      </c>
      <c r="BD4012" s="13">
        <f t="shared" si="6500"/>
        <v>0</v>
      </c>
      <c r="BE4012" s="13">
        <f t="shared" si="6501"/>
        <v>0</v>
      </c>
      <c r="BF4012" s="13">
        <f t="shared" si="6502"/>
        <v>0</v>
      </c>
      <c r="BG4012" s="13">
        <f t="shared" si="6503"/>
        <v>0</v>
      </c>
      <c r="BH4012" s="13">
        <f t="shared" si="6504"/>
        <v>0</v>
      </c>
      <c r="BI4012" s="13">
        <f t="shared" si="6505"/>
        <v>0</v>
      </c>
      <c r="BJ4012" s="12">
        <f t="shared" si="6506"/>
        <v>0</v>
      </c>
    </row>
    <row r="4013" spans="1:62" ht="15.75">
      <c r="A4013" s="14"/>
      <c r="B4013" s="14"/>
      <c r="C4013" s="12"/>
      <c r="D4013" s="12"/>
      <c r="E4013" s="12"/>
      <c r="F4013" s="12"/>
      <c r="G4013" s="12"/>
      <c r="H4013" s="12"/>
      <c r="I4013" s="12"/>
      <c r="J4013" s="12"/>
      <c r="K4013" s="12"/>
      <c r="L4013" s="12"/>
      <c r="M4013" s="12"/>
      <c r="N4013" s="12"/>
      <c r="O4013" s="12"/>
      <c r="P4013" s="12"/>
      <c r="Q4013" s="12"/>
      <c r="R4013" s="12"/>
      <c r="S4013" s="12"/>
      <c r="T4013" s="12"/>
      <c r="U4013" s="12"/>
      <c r="W4013" s="23" t="s">
        <v>51</v>
      </c>
      <c r="X4013" s="24">
        <v>0.59</v>
      </c>
      <c r="Y4013" s="24">
        <v>0.59</v>
      </c>
      <c r="Z4013" s="24">
        <v>0.59</v>
      </c>
      <c r="AA4013" s="24">
        <v>0.59</v>
      </c>
      <c r="AB4013" s="24">
        <v>0.59</v>
      </c>
      <c r="AC4013" s="24">
        <v>0.59</v>
      </c>
      <c r="AD4013" s="24">
        <v>0.59</v>
      </c>
      <c r="AE4013" s="24">
        <v>0.59</v>
      </c>
      <c r="AF4013" s="24">
        <v>0.59</v>
      </c>
      <c r="AG4013" s="24">
        <v>0.59</v>
      </c>
      <c r="AH4013" s="24">
        <v>0.59</v>
      </c>
      <c r="AI4013" s="24">
        <v>0.59</v>
      </c>
      <c r="AJ4013" s="24">
        <v>0.59</v>
      </c>
      <c r="AK4013" s="24">
        <v>0.59</v>
      </c>
      <c r="AL4013" s="24">
        <v>0.59</v>
      </c>
      <c r="AM4013" s="24">
        <v>0.59</v>
      </c>
      <c r="AN4013" s="24">
        <v>0.59</v>
      </c>
      <c r="AP4013" s="14"/>
      <c r="AQ4013" s="14"/>
      <c r="AR4013" s="12" t="s">
        <v>30</v>
      </c>
      <c r="AS4013" s="13">
        <f t="shared" si="6490"/>
        <v>0</v>
      </c>
      <c r="AT4013" s="13">
        <f t="shared" si="6490"/>
        <v>0</v>
      </c>
      <c r="AU4013" s="13">
        <f t="shared" si="6491"/>
        <v>0</v>
      </c>
      <c r="AV4013" s="13">
        <f t="shared" si="6492"/>
        <v>0</v>
      </c>
      <c r="AW4013" s="13">
        <f t="shared" si="6493"/>
        <v>0</v>
      </c>
      <c r="AX4013" s="13">
        <f t="shared" si="6494"/>
        <v>0</v>
      </c>
      <c r="AY4013" s="13">
        <f t="shared" si="6495"/>
        <v>0</v>
      </c>
      <c r="AZ4013" s="13">
        <f t="shared" si="6496"/>
        <v>0</v>
      </c>
      <c r="BA4013" s="13">
        <f t="shared" si="6497"/>
        <v>0</v>
      </c>
      <c r="BB4013" s="13">
        <f t="shared" si="6498"/>
        <v>0</v>
      </c>
      <c r="BC4013" s="13">
        <f t="shared" si="6499"/>
        <v>0</v>
      </c>
      <c r="BD4013" s="13">
        <f t="shared" si="6500"/>
        <v>0</v>
      </c>
      <c r="BE4013" s="13">
        <f t="shared" si="6501"/>
        <v>0</v>
      </c>
      <c r="BF4013" s="13">
        <f t="shared" si="6502"/>
        <v>0</v>
      </c>
      <c r="BG4013" s="13">
        <f t="shared" si="6503"/>
        <v>0</v>
      </c>
      <c r="BH4013" s="13">
        <f t="shared" si="6504"/>
        <v>0</v>
      </c>
      <c r="BI4013" s="13">
        <f t="shared" si="6505"/>
        <v>0</v>
      </c>
      <c r="BJ4013" s="12">
        <f t="shared" si="6506"/>
        <v>0</v>
      </c>
    </row>
    <row r="4014" spans="1:62" ht="15.75">
      <c r="A4014" s="14"/>
      <c r="B4014" s="14"/>
      <c r="C4014" s="12"/>
      <c r="D4014" s="12"/>
      <c r="E4014" s="12"/>
      <c r="F4014" s="12"/>
      <c r="G4014" s="12"/>
      <c r="H4014" s="12"/>
      <c r="I4014" s="12"/>
      <c r="J4014" s="12"/>
      <c r="K4014" s="12"/>
      <c r="L4014" s="12"/>
      <c r="M4014" s="12"/>
      <c r="N4014" s="12"/>
      <c r="O4014" s="12"/>
      <c r="P4014" s="12"/>
      <c r="Q4014" s="12"/>
      <c r="R4014" s="12"/>
      <c r="S4014" s="12"/>
      <c r="T4014" s="12"/>
      <c r="U4014" s="12"/>
      <c r="W4014" s="23" t="s">
        <v>31</v>
      </c>
      <c r="X4014" s="24">
        <v>0.56999999999999995</v>
      </c>
      <c r="Y4014" s="24">
        <v>0.56999999999999995</v>
      </c>
      <c r="Z4014" s="24">
        <v>0.56999999999999995</v>
      </c>
      <c r="AA4014" s="24">
        <v>0.56999999999999995</v>
      </c>
      <c r="AB4014" s="24">
        <v>0.56999999999999995</v>
      </c>
      <c r="AC4014" s="24">
        <v>0.56999999999999995</v>
      </c>
      <c r="AD4014" s="24">
        <v>0.56999999999999995</v>
      </c>
      <c r="AE4014" s="24">
        <v>0.56999999999999995</v>
      </c>
      <c r="AF4014" s="24">
        <v>0.56999999999999995</v>
      </c>
      <c r="AG4014" s="24">
        <v>0.56999999999999995</v>
      </c>
      <c r="AH4014" s="24">
        <v>0.56999999999999995</v>
      </c>
      <c r="AI4014" s="24">
        <v>0.56999999999999995</v>
      </c>
      <c r="AJ4014" s="24">
        <v>0.56999999999999995</v>
      </c>
      <c r="AK4014" s="24">
        <v>0.56999999999999995</v>
      </c>
      <c r="AL4014" s="24">
        <v>0.56999999999999995</v>
      </c>
      <c r="AM4014" s="24">
        <v>0.56999999999999995</v>
      </c>
      <c r="AN4014" s="24">
        <v>0.56999999999999995</v>
      </c>
      <c r="AP4014" s="14"/>
      <c r="AQ4014" s="14"/>
      <c r="AR4014" s="12" t="s">
        <v>31</v>
      </c>
      <c r="AS4014" s="13">
        <f t="shared" si="6490"/>
        <v>0</v>
      </c>
      <c r="AT4014" s="13">
        <f t="shared" si="6490"/>
        <v>0</v>
      </c>
      <c r="AU4014" s="13">
        <f t="shared" si="6491"/>
        <v>0</v>
      </c>
      <c r="AV4014" s="13">
        <f t="shared" si="6492"/>
        <v>0</v>
      </c>
      <c r="AW4014" s="13">
        <f t="shared" si="6493"/>
        <v>0</v>
      </c>
      <c r="AX4014" s="13">
        <f t="shared" si="6494"/>
        <v>0</v>
      </c>
      <c r="AY4014" s="13">
        <f t="shared" si="6495"/>
        <v>0</v>
      </c>
      <c r="AZ4014" s="13">
        <f t="shared" si="6496"/>
        <v>0</v>
      </c>
      <c r="BA4014" s="13">
        <f t="shared" si="6497"/>
        <v>0</v>
      </c>
      <c r="BB4014" s="13">
        <f t="shared" si="6498"/>
        <v>0</v>
      </c>
      <c r="BC4014" s="13">
        <f t="shared" si="6499"/>
        <v>0</v>
      </c>
      <c r="BD4014" s="13">
        <f t="shared" si="6500"/>
        <v>0</v>
      </c>
      <c r="BE4014" s="13">
        <f t="shared" si="6501"/>
        <v>0</v>
      </c>
      <c r="BF4014" s="13">
        <f t="shared" si="6502"/>
        <v>0</v>
      </c>
      <c r="BG4014" s="13">
        <f t="shared" si="6503"/>
        <v>0</v>
      </c>
      <c r="BH4014" s="13">
        <f t="shared" si="6504"/>
        <v>0</v>
      </c>
      <c r="BI4014" s="13">
        <f t="shared" si="6505"/>
        <v>0</v>
      </c>
      <c r="BJ4014" s="12">
        <f t="shared" si="6506"/>
        <v>0</v>
      </c>
    </row>
    <row r="4015" spans="1:62" ht="15.75">
      <c r="A4015" s="16"/>
      <c r="B4015" s="16"/>
      <c r="C4015" s="12"/>
      <c r="D4015" s="12"/>
      <c r="E4015" s="12"/>
      <c r="F4015" s="12"/>
      <c r="G4015" s="12"/>
      <c r="H4015" s="12"/>
      <c r="I4015" s="12"/>
      <c r="J4015" s="12"/>
      <c r="K4015" s="12"/>
      <c r="L4015" s="12"/>
      <c r="M4015" s="12"/>
      <c r="N4015" s="12"/>
      <c r="O4015" s="12"/>
      <c r="P4015" s="12"/>
      <c r="Q4015" s="12"/>
      <c r="R4015" s="12"/>
      <c r="S4015" s="12"/>
      <c r="T4015" s="12"/>
      <c r="U4015" s="12"/>
      <c r="W4015" s="23" t="s">
        <v>32</v>
      </c>
      <c r="X4015" s="24">
        <v>0.4</v>
      </c>
      <c r="Y4015" s="24">
        <v>0.4</v>
      </c>
      <c r="Z4015" s="24">
        <v>0.4</v>
      </c>
      <c r="AA4015" s="24">
        <v>0.4</v>
      </c>
      <c r="AB4015" s="24">
        <v>0.4</v>
      </c>
      <c r="AC4015" s="24">
        <v>0.4</v>
      </c>
      <c r="AD4015" s="24">
        <v>0.4</v>
      </c>
      <c r="AE4015" s="24">
        <v>0.4</v>
      </c>
      <c r="AF4015" s="24">
        <v>0.4</v>
      </c>
      <c r="AG4015" s="24">
        <v>0.4</v>
      </c>
      <c r="AH4015" s="24">
        <v>0.4</v>
      </c>
      <c r="AI4015" s="24">
        <v>0.4</v>
      </c>
      <c r="AJ4015" s="24">
        <v>0.4</v>
      </c>
      <c r="AK4015" s="24">
        <v>0.4</v>
      </c>
      <c r="AL4015" s="24">
        <v>0.4</v>
      </c>
      <c r="AM4015" s="24">
        <v>0.4</v>
      </c>
      <c r="AN4015" s="24">
        <v>0.4</v>
      </c>
      <c r="AP4015" s="16"/>
      <c r="AQ4015" s="16"/>
      <c r="AR4015" s="12" t="s">
        <v>32</v>
      </c>
      <c r="AS4015" s="13">
        <f t="shared" si="6490"/>
        <v>0</v>
      </c>
      <c r="AT4015" s="13">
        <f t="shared" si="6490"/>
        <v>0</v>
      </c>
      <c r="AU4015" s="13">
        <f t="shared" si="6491"/>
        <v>0</v>
      </c>
      <c r="AV4015" s="13">
        <f t="shared" si="6492"/>
        <v>0</v>
      </c>
      <c r="AW4015" s="13">
        <f t="shared" si="6493"/>
        <v>0</v>
      </c>
      <c r="AX4015" s="13">
        <f t="shared" si="6494"/>
        <v>0</v>
      </c>
      <c r="AY4015" s="13">
        <f t="shared" si="6495"/>
        <v>0</v>
      </c>
      <c r="AZ4015" s="13">
        <f t="shared" si="6496"/>
        <v>0</v>
      </c>
      <c r="BA4015" s="13">
        <f t="shared" si="6497"/>
        <v>0</v>
      </c>
      <c r="BB4015" s="13">
        <f t="shared" si="6498"/>
        <v>0</v>
      </c>
      <c r="BC4015" s="13">
        <f t="shared" si="6499"/>
        <v>0</v>
      </c>
      <c r="BD4015" s="13">
        <f t="shared" si="6500"/>
        <v>0</v>
      </c>
      <c r="BE4015" s="13">
        <f t="shared" si="6501"/>
        <v>0</v>
      </c>
      <c r="BF4015" s="13">
        <f t="shared" si="6502"/>
        <v>0</v>
      </c>
      <c r="BG4015" s="13">
        <f t="shared" si="6503"/>
        <v>0</v>
      </c>
      <c r="BH4015" s="13">
        <f t="shared" si="6504"/>
        <v>0</v>
      </c>
      <c r="BI4015" s="13">
        <f t="shared" si="6505"/>
        <v>0</v>
      </c>
      <c r="BJ4015" s="12">
        <f t="shared" si="6506"/>
        <v>0</v>
      </c>
    </row>
    <row r="4016" spans="1:62">
      <c r="A4016" s="17"/>
      <c r="B4016" s="18"/>
      <c r="C4016" s="19"/>
      <c r="D4016" s="19"/>
      <c r="E4016" s="19"/>
      <c r="F4016" s="19"/>
      <c r="G4016" s="19"/>
      <c r="H4016" s="19"/>
      <c r="I4016" s="19"/>
      <c r="J4016" s="19"/>
      <c r="K4016" s="19"/>
      <c r="L4016" s="19"/>
      <c r="M4016" s="19"/>
      <c r="N4016" s="19"/>
      <c r="O4016" s="19"/>
      <c r="P4016" s="19"/>
      <c r="Q4016" s="19"/>
      <c r="R4016" s="19"/>
      <c r="S4016" s="19"/>
      <c r="T4016" s="19"/>
      <c r="U4016" s="19"/>
      <c r="AP4016" s="17"/>
      <c r="AQ4016" s="18"/>
      <c r="AR4016" s="19" t="s">
        <v>33</v>
      </c>
      <c r="AS4016" s="19">
        <f>SUM(AS4007:AS4015)</f>
        <v>0</v>
      </c>
      <c r="AT4016" s="19">
        <f t="shared" ref="AT4016:BJ4016" si="6507">SUM(AT4007:AT4015)</f>
        <v>0</v>
      </c>
      <c r="AU4016" s="19">
        <f t="shared" si="6507"/>
        <v>0</v>
      </c>
      <c r="AV4016" s="19">
        <f t="shared" si="6507"/>
        <v>0</v>
      </c>
      <c r="AW4016" s="19">
        <f t="shared" si="6507"/>
        <v>0</v>
      </c>
      <c r="AX4016" s="19">
        <f t="shared" si="6507"/>
        <v>0</v>
      </c>
      <c r="AY4016" s="19">
        <f t="shared" si="6507"/>
        <v>0</v>
      </c>
      <c r="AZ4016" s="19">
        <f t="shared" si="6507"/>
        <v>0</v>
      </c>
      <c r="BA4016" s="19">
        <f t="shared" si="6507"/>
        <v>0</v>
      </c>
      <c r="BB4016" s="19">
        <f t="shared" si="6507"/>
        <v>0</v>
      </c>
      <c r="BC4016" s="19">
        <f t="shared" si="6507"/>
        <v>0</v>
      </c>
      <c r="BD4016" s="19">
        <f t="shared" si="6507"/>
        <v>0</v>
      </c>
      <c r="BE4016" s="19">
        <f t="shared" si="6507"/>
        <v>0</v>
      </c>
      <c r="BF4016" s="19">
        <f t="shared" si="6507"/>
        <v>0</v>
      </c>
      <c r="BG4016" s="19">
        <f t="shared" si="6507"/>
        <v>0</v>
      </c>
      <c r="BH4016" s="19">
        <f t="shared" si="6507"/>
        <v>0</v>
      </c>
      <c r="BI4016" s="19">
        <f t="shared" si="6507"/>
        <v>0</v>
      </c>
      <c r="BJ4016" s="19">
        <f t="shared" si="6507"/>
        <v>0</v>
      </c>
    </row>
    <row r="4019" spans="1:62" ht="106.5">
      <c r="A4019" s="8"/>
      <c r="B4019" s="8"/>
      <c r="C4019" s="8"/>
      <c r="D4019" s="8"/>
      <c r="E4019" s="9"/>
      <c r="F4019" s="9"/>
      <c r="G4019" s="9"/>
      <c r="H4019" s="9"/>
      <c r="I4019" s="9"/>
      <c r="J4019" s="9"/>
      <c r="K4019" s="9"/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W4019" s="21"/>
      <c r="X4019" s="22" t="str">
        <f>X5</f>
        <v>ANGGREK</v>
      </c>
      <c r="Y4019" s="22" t="str">
        <f>Y5</f>
        <v>BOUGENVIL</v>
      </c>
      <c r="Z4019" s="22" t="str">
        <f t="shared" ref="Z4019:AN4019" si="6508">Z5</f>
        <v>CAMELIA</v>
      </c>
      <c r="AA4019" s="22" t="str">
        <f t="shared" si="6508"/>
        <v>DEWANDARU</v>
      </c>
      <c r="AB4019" s="22" t="str">
        <f t="shared" si="6508"/>
        <v>EDELWEIS</v>
      </c>
      <c r="AC4019" s="22" t="str">
        <f t="shared" si="6508"/>
        <v>FLAMBOYAN</v>
      </c>
      <c r="AD4019" s="22" t="str">
        <f t="shared" si="6508"/>
        <v>GERANIUM</v>
      </c>
      <c r="AE4019" s="22" t="str">
        <f t="shared" si="6508"/>
        <v>HELIKONIA</v>
      </c>
      <c r="AF4019" s="22" t="str">
        <f t="shared" si="6508"/>
        <v>IVY</v>
      </c>
      <c r="AG4019" s="22" t="str">
        <f t="shared" si="6508"/>
        <v>KANA</v>
      </c>
      <c r="AH4019" s="22" t="str">
        <f t="shared" si="6508"/>
        <v>IGD</v>
      </c>
      <c r="AI4019" s="22" t="str">
        <f t="shared" si="6508"/>
        <v>HCU</v>
      </c>
      <c r="AJ4019" s="22" t="str">
        <f t="shared" si="6508"/>
        <v>PENUNJANG</v>
      </c>
      <c r="AK4019" s="22" t="str">
        <f t="shared" si="6508"/>
        <v>PELAYANAN</v>
      </c>
      <c r="AL4019" s="22" t="str">
        <f t="shared" si="6508"/>
        <v>ADMIN</v>
      </c>
      <c r="AM4019" s="22" t="str">
        <f t="shared" si="6508"/>
        <v>ASRAMA</v>
      </c>
      <c r="AN4019" s="22" t="str">
        <f t="shared" si="6508"/>
        <v>MASJID</v>
      </c>
      <c r="AP4019" s="8" t="s">
        <v>2</v>
      </c>
      <c r="AQ4019" s="8" t="s">
        <v>3</v>
      </c>
      <c r="AR4019" s="8" t="s">
        <v>4</v>
      </c>
      <c r="AS4019" s="9" t="str">
        <f>AS5</f>
        <v>ANGGREK</v>
      </c>
      <c r="AT4019" s="9" t="str">
        <f>AT5</f>
        <v>BOUGENVIL</v>
      </c>
      <c r="AU4019" s="9" t="str">
        <f t="shared" ref="AU4019:BJ4019" si="6509">AU5</f>
        <v>CAMELIA II</v>
      </c>
      <c r="AV4019" s="9" t="str">
        <f t="shared" si="6509"/>
        <v>DEWANDARU</v>
      </c>
      <c r="AW4019" s="9" t="str">
        <f t="shared" si="6509"/>
        <v>EDELWEIS</v>
      </c>
      <c r="AX4019" s="9" t="str">
        <f t="shared" si="6509"/>
        <v>FLAMBOYAN</v>
      </c>
      <c r="AY4019" s="9" t="str">
        <f t="shared" si="6509"/>
        <v>GERANIUM</v>
      </c>
      <c r="AZ4019" s="9" t="str">
        <f t="shared" si="6509"/>
        <v>HELIKONIA</v>
      </c>
      <c r="BA4019" s="9" t="str">
        <f t="shared" si="6509"/>
        <v>IVY</v>
      </c>
      <c r="BB4019" s="9" t="str">
        <f t="shared" si="6509"/>
        <v>KANA</v>
      </c>
      <c r="BC4019" s="9" t="str">
        <f t="shared" si="6509"/>
        <v>IGD</v>
      </c>
      <c r="BD4019" s="9" t="str">
        <f t="shared" si="6509"/>
        <v>HCU</v>
      </c>
      <c r="BE4019" s="9" t="str">
        <f t="shared" si="6509"/>
        <v>PENUNJANG</v>
      </c>
      <c r="BF4019" s="9" t="str">
        <f t="shared" si="6509"/>
        <v>PELAYANAN</v>
      </c>
      <c r="BG4019" s="9" t="str">
        <f t="shared" si="6509"/>
        <v>ADMIN</v>
      </c>
      <c r="BH4019" s="9" t="str">
        <f t="shared" si="6509"/>
        <v>ASRAMA</v>
      </c>
      <c r="BI4019" s="9" t="str">
        <f t="shared" si="6509"/>
        <v>MASJID</v>
      </c>
      <c r="BJ4019" s="9" t="str">
        <f t="shared" si="6509"/>
        <v>JUMLAH</v>
      </c>
    </row>
    <row r="4020" spans="1:62" ht="15.75">
      <c r="A4020" s="10"/>
      <c r="B4020" s="11"/>
      <c r="C4020" s="12"/>
      <c r="D4020" s="12"/>
      <c r="E4020" s="12"/>
      <c r="F4020" s="12"/>
      <c r="G4020" s="12"/>
      <c r="H4020" s="12"/>
      <c r="I4020" s="12"/>
      <c r="J4020" s="12"/>
      <c r="K4020" s="12"/>
      <c r="L4020" s="12"/>
      <c r="M4020" s="12"/>
      <c r="N4020" s="12"/>
      <c r="O4020" s="12"/>
      <c r="P4020" s="12"/>
      <c r="Q4020" s="12"/>
      <c r="R4020" s="12"/>
      <c r="S4020" s="12"/>
      <c r="T4020" s="12"/>
      <c r="U4020" s="12"/>
      <c r="W4020" s="23" t="s">
        <v>24</v>
      </c>
      <c r="X4020" s="24">
        <v>0.26500000000000001</v>
      </c>
      <c r="Y4020" s="24">
        <v>0.26500000000000001</v>
      </c>
      <c r="Z4020" s="24">
        <v>0.26500000000000001</v>
      </c>
      <c r="AA4020" s="24">
        <v>0.26500000000000001</v>
      </c>
      <c r="AB4020" s="24">
        <v>0.26500000000000001</v>
      </c>
      <c r="AC4020" s="24">
        <v>0.26500000000000001</v>
      </c>
      <c r="AD4020" s="24">
        <v>0.26500000000000001</v>
      </c>
      <c r="AE4020" s="24">
        <v>0.26500000000000001</v>
      </c>
      <c r="AF4020" s="24">
        <v>0.26500000000000001</v>
      </c>
      <c r="AG4020" s="24">
        <v>0.26500000000000001</v>
      </c>
      <c r="AH4020" s="24">
        <v>0.26500000000000001</v>
      </c>
      <c r="AI4020" s="24">
        <v>0.26500000000000001</v>
      </c>
      <c r="AJ4020" s="24">
        <v>0.26500000000000001</v>
      </c>
      <c r="AK4020" s="24">
        <v>0.26500000000000001</v>
      </c>
      <c r="AL4020" s="24">
        <v>0.26500000000000001</v>
      </c>
      <c r="AM4020" s="24">
        <v>0.26500000000000001</v>
      </c>
      <c r="AN4020" s="24">
        <v>0.26500000000000001</v>
      </c>
      <c r="AP4020" s="10">
        <f>AP4007+1</f>
        <v>2</v>
      </c>
      <c r="AQ4020" s="11" t="s">
        <v>37</v>
      </c>
      <c r="AR4020" s="12" t="s">
        <v>24</v>
      </c>
      <c r="AS4020" s="13">
        <f t="shared" ref="AS4020:AT4028" si="6510">D4020*X4020</f>
        <v>0</v>
      </c>
      <c r="AT4020" s="13">
        <f t="shared" si="6510"/>
        <v>0</v>
      </c>
      <c r="AU4020" s="13">
        <f t="shared" ref="AU4020:AU4028" si="6511">F4020*Z4020</f>
        <v>0</v>
      </c>
      <c r="AV4020" s="13">
        <f t="shared" ref="AV4020:AV4028" si="6512">G4020*AA4020</f>
        <v>0</v>
      </c>
      <c r="AW4020" s="13">
        <f t="shared" ref="AW4020:AW4028" si="6513">H4020*AB4020</f>
        <v>0</v>
      </c>
      <c r="AX4020" s="13">
        <f t="shared" ref="AX4020:AX4028" si="6514">I4020*AC4020</f>
        <v>0</v>
      </c>
      <c r="AY4020" s="13">
        <f t="shared" ref="AY4020:AY4028" si="6515">J4020*AD4020</f>
        <v>0</v>
      </c>
      <c r="AZ4020" s="13">
        <f t="shared" ref="AZ4020:AZ4028" si="6516">K4020*AE4020</f>
        <v>0</v>
      </c>
      <c r="BA4020" s="13">
        <f t="shared" ref="BA4020:BA4028" si="6517">L4020*AF4020</f>
        <v>0</v>
      </c>
      <c r="BB4020" s="13">
        <f t="shared" ref="BB4020:BB4028" si="6518">M4020*AG4020</f>
        <v>0</v>
      </c>
      <c r="BC4020" s="13">
        <f t="shared" ref="BC4020:BC4028" si="6519">N4020*AH4020</f>
        <v>0</v>
      </c>
      <c r="BD4020" s="13">
        <f t="shared" ref="BD4020:BD4028" si="6520">O4020*AI4020</f>
        <v>0</v>
      </c>
      <c r="BE4020" s="13">
        <f t="shared" ref="BE4020:BE4028" si="6521">P4020*AJ4020</f>
        <v>0</v>
      </c>
      <c r="BF4020" s="13">
        <f t="shared" ref="BF4020:BF4028" si="6522">Q4020*AK4020</f>
        <v>0</v>
      </c>
      <c r="BG4020" s="13">
        <f t="shared" ref="BG4020:BG4028" si="6523">R4020*AL4020</f>
        <v>0</v>
      </c>
      <c r="BH4020" s="13">
        <f t="shared" ref="BH4020:BH4028" si="6524">S4020*AM4020</f>
        <v>0</v>
      </c>
      <c r="BI4020" s="13">
        <f t="shared" ref="BI4020:BI4028" si="6525">T4020*AN4020</f>
        <v>0</v>
      </c>
      <c r="BJ4020" s="12">
        <f>SUM(AT4020:BI4020)</f>
        <v>0</v>
      </c>
    </row>
    <row r="4021" spans="1:62" ht="15.75">
      <c r="A4021" s="14"/>
      <c r="B4021" s="15"/>
      <c r="C4021" s="12"/>
      <c r="D4021" s="12"/>
      <c r="E4021" s="12"/>
      <c r="F4021" s="12"/>
      <c r="G4021" s="12"/>
      <c r="H4021" s="12"/>
      <c r="I4021" s="12"/>
      <c r="J4021" s="12"/>
      <c r="K4021" s="12"/>
      <c r="L4021" s="12"/>
      <c r="M4021" s="12"/>
      <c r="N4021" s="12"/>
      <c r="O4021" s="12"/>
      <c r="P4021" s="12"/>
      <c r="Q4021" s="12"/>
      <c r="R4021" s="12"/>
      <c r="S4021" s="12"/>
      <c r="T4021" s="12"/>
      <c r="U4021" s="12"/>
      <c r="W4021" s="23" t="s">
        <v>25</v>
      </c>
      <c r="X4021" s="24">
        <v>0.22500000000000001</v>
      </c>
      <c r="Y4021" s="24">
        <v>0.22500000000000001</v>
      </c>
      <c r="Z4021" s="24">
        <v>0.22500000000000001</v>
      </c>
      <c r="AA4021" s="24">
        <v>0.22500000000000001</v>
      </c>
      <c r="AB4021" s="24">
        <v>0.22500000000000001</v>
      </c>
      <c r="AC4021" s="24">
        <v>0.22500000000000001</v>
      </c>
      <c r="AD4021" s="24">
        <v>0.22500000000000001</v>
      </c>
      <c r="AE4021" s="24">
        <v>0.22500000000000001</v>
      </c>
      <c r="AF4021" s="24">
        <v>0.22500000000000001</v>
      </c>
      <c r="AG4021" s="24">
        <v>0.22500000000000001</v>
      </c>
      <c r="AH4021" s="24">
        <v>0.22500000000000001</v>
      </c>
      <c r="AI4021" s="24">
        <v>0.22500000000000001</v>
      </c>
      <c r="AJ4021" s="24">
        <v>0.22500000000000001</v>
      </c>
      <c r="AK4021" s="24">
        <v>0.22500000000000001</v>
      </c>
      <c r="AL4021" s="24">
        <v>0.22500000000000001</v>
      </c>
      <c r="AM4021" s="24">
        <v>0.22500000000000001</v>
      </c>
      <c r="AN4021" s="24">
        <v>0.22500000000000001</v>
      </c>
      <c r="AP4021" s="14"/>
      <c r="AQ4021" s="15">
        <f>AQ4008+1</f>
        <v>44502</v>
      </c>
      <c r="AR4021" s="12" t="s">
        <v>25</v>
      </c>
      <c r="AS4021" s="13">
        <f t="shared" si="6510"/>
        <v>0</v>
      </c>
      <c r="AT4021" s="13">
        <f t="shared" si="6510"/>
        <v>0</v>
      </c>
      <c r="AU4021" s="13">
        <f t="shared" si="6511"/>
        <v>0</v>
      </c>
      <c r="AV4021" s="13">
        <f t="shared" si="6512"/>
        <v>0</v>
      </c>
      <c r="AW4021" s="13">
        <f t="shared" si="6513"/>
        <v>0</v>
      </c>
      <c r="AX4021" s="13">
        <f t="shared" si="6514"/>
        <v>0</v>
      </c>
      <c r="AY4021" s="13">
        <f t="shared" si="6515"/>
        <v>0</v>
      </c>
      <c r="AZ4021" s="13">
        <f t="shared" si="6516"/>
        <v>0</v>
      </c>
      <c r="BA4021" s="13">
        <f t="shared" si="6517"/>
        <v>0</v>
      </c>
      <c r="BB4021" s="13">
        <f t="shared" si="6518"/>
        <v>0</v>
      </c>
      <c r="BC4021" s="13">
        <f t="shared" si="6519"/>
        <v>0</v>
      </c>
      <c r="BD4021" s="13">
        <f t="shared" si="6520"/>
        <v>0</v>
      </c>
      <c r="BE4021" s="13">
        <f t="shared" si="6521"/>
        <v>0</v>
      </c>
      <c r="BF4021" s="13">
        <f t="shared" si="6522"/>
        <v>0</v>
      </c>
      <c r="BG4021" s="13">
        <f t="shared" si="6523"/>
        <v>0</v>
      </c>
      <c r="BH4021" s="13">
        <f t="shared" si="6524"/>
        <v>0</v>
      </c>
      <c r="BI4021" s="13">
        <f t="shared" si="6525"/>
        <v>0</v>
      </c>
      <c r="BJ4021" s="12">
        <f t="shared" ref="BJ4021:BJ4028" si="6526">SUM(AT4021:BI4021)</f>
        <v>0</v>
      </c>
    </row>
    <row r="4022" spans="1:62" ht="15.75">
      <c r="A4022" s="14"/>
      <c r="B4022" s="14"/>
      <c r="C4022" s="12"/>
      <c r="D4022" s="12"/>
      <c r="E4022" s="12"/>
      <c r="F4022" s="12"/>
      <c r="G4022" s="12"/>
      <c r="H4022" s="12"/>
      <c r="I4022" s="12"/>
      <c r="J4022" s="12"/>
      <c r="K4022" s="12"/>
      <c r="L4022" s="12"/>
      <c r="M4022" s="12"/>
      <c r="N4022" s="12"/>
      <c r="O4022" s="12"/>
      <c r="P4022" s="12"/>
      <c r="Q4022" s="12"/>
      <c r="R4022" s="12"/>
      <c r="S4022" s="12"/>
      <c r="T4022" s="12"/>
      <c r="U4022" s="12"/>
      <c r="W4022" s="23" t="s">
        <v>26</v>
      </c>
      <c r="X4022" s="24">
        <v>0.35</v>
      </c>
      <c r="Y4022" s="24">
        <v>0.35</v>
      </c>
      <c r="Z4022" s="24">
        <v>0.35</v>
      </c>
      <c r="AA4022" s="24">
        <v>0.35</v>
      </c>
      <c r="AB4022" s="24">
        <v>0.35</v>
      </c>
      <c r="AC4022" s="24">
        <v>0.35</v>
      </c>
      <c r="AD4022" s="24">
        <v>0.35</v>
      </c>
      <c r="AE4022" s="24">
        <v>0.35</v>
      </c>
      <c r="AF4022" s="24">
        <v>0.35</v>
      </c>
      <c r="AG4022" s="24">
        <v>0.35</v>
      </c>
      <c r="AH4022" s="24">
        <v>0.35</v>
      </c>
      <c r="AI4022" s="24">
        <v>0.35</v>
      </c>
      <c r="AJ4022" s="24">
        <v>0.35</v>
      </c>
      <c r="AK4022" s="24">
        <v>0.35</v>
      </c>
      <c r="AL4022" s="24">
        <v>0.35</v>
      </c>
      <c r="AM4022" s="24">
        <v>0.35</v>
      </c>
      <c r="AN4022" s="24">
        <v>0.35</v>
      </c>
      <c r="AP4022" s="14"/>
      <c r="AQ4022" s="14"/>
      <c r="AR4022" s="12" t="s">
        <v>26</v>
      </c>
      <c r="AS4022" s="13">
        <f t="shared" si="6510"/>
        <v>0</v>
      </c>
      <c r="AT4022" s="13">
        <f t="shared" si="6510"/>
        <v>0</v>
      </c>
      <c r="AU4022" s="13">
        <f t="shared" si="6511"/>
        <v>0</v>
      </c>
      <c r="AV4022" s="13">
        <f t="shared" si="6512"/>
        <v>0</v>
      </c>
      <c r="AW4022" s="13">
        <f t="shared" si="6513"/>
        <v>0</v>
      </c>
      <c r="AX4022" s="13">
        <f t="shared" si="6514"/>
        <v>0</v>
      </c>
      <c r="AY4022" s="13">
        <f t="shared" si="6515"/>
        <v>0</v>
      </c>
      <c r="AZ4022" s="13">
        <f t="shared" si="6516"/>
        <v>0</v>
      </c>
      <c r="BA4022" s="13">
        <f t="shared" si="6517"/>
        <v>0</v>
      </c>
      <c r="BB4022" s="13">
        <f t="shared" si="6518"/>
        <v>0</v>
      </c>
      <c r="BC4022" s="13">
        <f t="shared" si="6519"/>
        <v>0</v>
      </c>
      <c r="BD4022" s="13">
        <f t="shared" si="6520"/>
        <v>0</v>
      </c>
      <c r="BE4022" s="13">
        <f t="shared" si="6521"/>
        <v>0</v>
      </c>
      <c r="BF4022" s="13">
        <f t="shared" si="6522"/>
        <v>0</v>
      </c>
      <c r="BG4022" s="13">
        <f t="shared" si="6523"/>
        <v>0</v>
      </c>
      <c r="BH4022" s="13">
        <f t="shared" si="6524"/>
        <v>0</v>
      </c>
      <c r="BI4022" s="13">
        <f t="shared" si="6525"/>
        <v>0</v>
      </c>
      <c r="BJ4022" s="12">
        <f t="shared" si="6526"/>
        <v>0</v>
      </c>
    </row>
    <row r="4023" spans="1:62" ht="15.75">
      <c r="A4023" s="14"/>
      <c r="B4023" s="14"/>
      <c r="C4023" s="12"/>
      <c r="D4023" s="12"/>
      <c r="E4023" s="12"/>
      <c r="F4023" s="12"/>
      <c r="G4023" s="12"/>
      <c r="H4023" s="12"/>
      <c r="I4023" s="12"/>
      <c r="J4023" s="12"/>
      <c r="K4023" s="12"/>
      <c r="L4023" s="12"/>
      <c r="M4023" s="12"/>
      <c r="N4023" s="12"/>
      <c r="O4023" s="12"/>
      <c r="P4023" s="12"/>
      <c r="Q4023" s="12"/>
      <c r="R4023" s="12"/>
      <c r="S4023" s="12"/>
      <c r="T4023" s="12"/>
      <c r="U4023" s="12"/>
      <c r="W4023" s="23" t="s">
        <v>27</v>
      </c>
      <c r="X4023" s="24">
        <v>0.43</v>
      </c>
      <c r="Y4023" s="24">
        <v>0.43</v>
      </c>
      <c r="Z4023" s="24">
        <v>0.43</v>
      </c>
      <c r="AA4023" s="24">
        <v>0.43</v>
      </c>
      <c r="AB4023" s="24">
        <v>0.43</v>
      </c>
      <c r="AC4023" s="24">
        <v>0.43</v>
      </c>
      <c r="AD4023" s="24">
        <v>0.43</v>
      </c>
      <c r="AE4023" s="24">
        <v>0.43</v>
      </c>
      <c r="AF4023" s="24">
        <v>0.43</v>
      </c>
      <c r="AG4023" s="24">
        <v>0.43</v>
      </c>
      <c r="AH4023" s="24">
        <v>0.43</v>
      </c>
      <c r="AI4023" s="24">
        <v>0.43</v>
      </c>
      <c r="AJ4023" s="24">
        <v>0.43</v>
      </c>
      <c r="AK4023" s="24">
        <v>0.43</v>
      </c>
      <c r="AL4023" s="24">
        <v>0.43</v>
      </c>
      <c r="AM4023" s="24">
        <v>0.43</v>
      </c>
      <c r="AN4023" s="24">
        <v>0.43</v>
      </c>
      <c r="AP4023" s="14"/>
      <c r="AQ4023" s="14"/>
      <c r="AR4023" s="12" t="s">
        <v>27</v>
      </c>
      <c r="AS4023" s="13">
        <f t="shared" si="6510"/>
        <v>0</v>
      </c>
      <c r="AT4023" s="13">
        <f t="shared" si="6510"/>
        <v>0</v>
      </c>
      <c r="AU4023" s="13">
        <f t="shared" si="6511"/>
        <v>0</v>
      </c>
      <c r="AV4023" s="13">
        <f t="shared" si="6512"/>
        <v>0</v>
      </c>
      <c r="AW4023" s="13">
        <f t="shared" si="6513"/>
        <v>0</v>
      </c>
      <c r="AX4023" s="13">
        <f t="shared" si="6514"/>
        <v>0</v>
      </c>
      <c r="AY4023" s="13">
        <f t="shared" si="6515"/>
        <v>0</v>
      </c>
      <c r="AZ4023" s="13">
        <f t="shared" si="6516"/>
        <v>0</v>
      </c>
      <c r="BA4023" s="13">
        <f t="shared" si="6517"/>
        <v>0</v>
      </c>
      <c r="BB4023" s="13">
        <f t="shared" si="6518"/>
        <v>0</v>
      </c>
      <c r="BC4023" s="13">
        <f t="shared" si="6519"/>
        <v>0</v>
      </c>
      <c r="BD4023" s="13">
        <f t="shared" si="6520"/>
        <v>0</v>
      </c>
      <c r="BE4023" s="13">
        <f t="shared" si="6521"/>
        <v>0</v>
      </c>
      <c r="BF4023" s="13">
        <f t="shared" si="6522"/>
        <v>0</v>
      </c>
      <c r="BG4023" s="13">
        <f t="shared" si="6523"/>
        <v>0</v>
      </c>
      <c r="BH4023" s="13">
        <f t="shared" si="6524"/>
        <v>0</v>
      </c>
      <c r="BI4023" s="13">
        <f t="shared" si="6525"/>
        <v>0</v>
      </c>
      <c r="BJ4023" s="12">
        <f t="shared" si="6526"/>
        <v>0</v>
      </c>
    </row>
    <row r="4024" spans="1:62" ht="15.75">
      <c r="A4024" s="14"/>
      <c r="B4024" s="14"/>
      <c r="C4024" s="12"/>
      <c r="D4024" s="12"/>
      <c r="E4024" s="12"/>
      <c r="F4024" s="12"/>
      <c r="G4024" s="12"/>
      <c r="H4024" s="12"/>
      <c r="I4024" s="12"/>
      <c r="J4024" s="12"/>
      <c r="K4024" s="12"/>
      <c r="L4024" s="12"/>
      <c r="M4024" s="12"/>
      <c r="N4024" s="12"/>
      <c r="O4024" s="12"/>
      <c r="P4024" s="12"/>
      <c r="Q4024" s="12"/>
      <c r="R4024" s="12"/>
      <c r="S4024" s="12"/>
      <c r="T4024" s="12"/>
      <c r="U4024" s="12"/>
      <c r="W4024" s="23" t="s">
        <v>28</v>
      </c>
      <c r="X4024" s="24">
        <v>0.5</v>
      </c>
      <c r="Y4024" s="24">
        <v>0.5</v>
      </c>
      <c r="Z4024" s="24">
        <v>0.5</v>
      </c>
      <c r="AA4024" s="24">
        <v>0.5</v>
      </c>
      <c r="AB4024" s="24">
        <v>0.5</v>
      </c>
      <c r="AC4024" s="24">
        <v>0.5</v>
      </c>
      <c r="AD4024" s="24">
        <v>0.5</v>
      </c>
      <c r="AE4024" s="24">
        <v>0.5</v>
      </c>
      <c r="AF4024" s="24">
        <v>0.5</v>
      </c>
      <c r="AG4024" s="24">
        <v>0.5</v>
      </c>
      <c r="AH4024" s="24">
        <v>0.5</v>
      </c>
      <c r="AI4024" s="24">
        <v>0.5</v>
      </c>
      <c r="AJ4024" s="24">
        <v>0.5</v>
      </c>
      <c r="AK4024" s="24">
        <v>0.5</v>
      </c>
      <c r="AL4024" s="24">
        <v>0.5</v>
      </c>
      <c r="AM4024" s="24">
        <v>0.5</v>
      </c>
      <c r="AN4024" s="24">
        <v>0.5</v>
      </c>
      <c r="AP4024" s="14"/>
      <c r="AQ4024" s="14"/>
      <c r="AR4024" s="12" t="s">
        <v>28</v>
      </c>
      <c r="AS4024" s="13">
        <f t="shared" si="6510"/>
        <v>0</v>
      </c>
      <c r="AT4024" s="13">
        <f t="shared" si="6510"/>
        <v>0</v>
      </c>
      <c r="AU4024" s="13">
        <f t="shared" si="6511"/>
        <v>0</v>
      </c>
      <c r="AV4024" s="13">
        <f t="shared" si="6512"/>
        <v>0</v>
      </c>
      <c r="AW4024" s="13">
        <f t="shared" si="6513"/>
        <v>0</v>
      </c>
      <c r="AX4024" s="13">
        <f t="shared" si="6514"/>
        <v>0</v>
      </c>
      <c r="AY4024" s="13">
        <f t="shared" si="6515"/>
        <v>0</v>
      </c>
      <c r="AZ4024" s="13">
        <f t="shared" si="6516"/>
        <v>0</v>
      </c>
      <c r="BA4024" s="13">
        <f t="shared" si="6517"/>
        <v>0</v>
      </c>
      <c r="BB4024" s="13">
        <f t="shared" si="6518"/>
        <v>0</v>
      </c>
      <c r="BC4024" s="13">
        <f t="shared" si="6519"/>
        <v>0</v>
      </c>
      <c r="BD4024" s="13">
        <f t="shared" si="6520"/>
        <v>0</v>
      </c>
      <c r="BE4024" s="13">
        <f t="shared" si="6521"/>
        <v>0</v>
      </c>
      <c r="BF4024" s="13">
        <f t="shared" si="6522"/>
        <v>0</v>
      </c>
      <c r="BG4024" s="13">
        <f t="shared" si="6523"/>
        <v>0</v>
      </c>
      <c r="BH4024" s="13">
        <f t="shared" si="6524"/>
        <v>0</v>
      </c>
      <c r="BI4024" s="13">
        <f t="shared" si="6525"/>
        <v>0</v>
      </c>
      <c r="BJ4024" s="12">
        <f t="shared" si="6526"/>
        <v>0</v>
      </c>
    </row>
    <row r="4025" spans="1:62" ht="15.75">
      <c r="A4025" s="14"/>
      <c r="B4025" s="14"/>
      <c r="C4025" s="12"/>
      <c r="D4025" s="12"/>
      <c r="E4025" s="12"/>
      <c r="F4025" s="12"/>
      <c r="G4025" s="12"/>
      <c r="H4025" s="12"/>
      <c r="I4025" s="12"/>
      <c r="J4025" s="12"/>
      <c r="K4025" s="12"/>
      <c r="L4025" s="12"/>
      <c r="M4025" s="12"/>
      <c r="N4025" s="12"/>
      <c r="O4025" s="12"/>
      <c r="P4025" s="12"/>
      <c r="Q4025" s="12"/>
      <c r="R4025" s="12"/>
      <c r="S4025" s="12"/>
      <c r="T4025" s="12"/>
      <c r="U4025" s="12"/>
      <c r="W4025" s="23" t="s">
        <v>50</v>
      </c>
      <c r="X4025" s="24">
        <v>8.5000000000000006E-2</v>
      </c>
      <c r="Y4025" s="24">
        <v>8.5000000000000006E-2</v>
      </c>
      <c r="Z4025" s="24">
        <v>8.5000000000000006E-2</v>
      </c>
      <c r="AA4025" s="24">
        <v>8.5000000000000006E-2</v>
      </c>
      <c r="AB4025" s="24">
        <v>8.5000000000000006E-2</v>
      </c>
      <c r="AC4025" s="24">
        <v>8.5000000000000006E-2</v>
      </c>
      <c r="AD4025" s="24">
        <v>8.5000000000000006E-2</v>
      </c>
      <c r="AE4025" s="24">
        <v>8.5000000000000006E-2</v>
      </c>
      <c r="AF4025" s="24">
        <v>8.5000000000000006E-2</v>
      </c>
      <c r="AG4025" s="24">
        <v>8.5000000000000006E-2</v>
      </c>
      <c r="AH4025" s="24">
        <v>8.5000000000000006E-2</v>
      </c>
      <c r="AI4025" s="24">
        <v>8.5000000000000006E-2</v>
      </c>
      <c r="AJ4025" s="24">
        <v>8.5000000000000006E-2</v>
      </c>
      <c r="AK4025" s="24">
        <v>8.5000000000000006E-2</v>
      </c>
      <c r="AL4025" s="24">
        <v>8.5000000000000006E-2</v>
      </c>
      <c r="AM4025" s="24">
        <v>8.5000000000000006E-2</v>
      </c>
      <c r="AN4025" s="24">
        <v>8.5000000000000006E-2</v>
      </c>
      <c r="AP4025" s="14"/>
      <c r="AQ4025" s="14"/>
      <c r="AR4025" s="12" t="s">
        <v>29</v>
      </c>
      <c r="AS4025" s="13">
        <f t="shared" si="6510"/>
        <v>0</v>
      </c>
      <c r="AT4025" s="13">
        <f t="shared" si="6510"/>
        <v>0</v>
      </c>
      <c r="AU4025" s="13">
        <f t="shared" si="6511"/>
        <v>0</v>
      </c>
      <c r="AV4025" s="13">
        <f t="shared" si="6512"/>
        <v>0</v>
      </c>
      <c r="AW4025" s="13">
        <f t="shared" si="6513"/>
        <v>0</v>
      </c>
      <c r="AX4025" s="13">
        <f t="shared" si="6514"/>
        <v>0</v>
      </c>
      <c r="AY4025" s="13">
        <f t="shared" si="6515"/>
        <v>0</v>
      </c>
      <c r="AZ4025" s="13">
        <f t="shared" si="6516"/>
        <v>0</v>
      </c>
      <c r="BA4025" s="13">
        <f t="shared" si="6517"/>
        <v>0</v>
      </c>
      <c r="BB4025" s="13">
        <f t="shared" si="6518"/>
        <v>0</v>
      </c>
      <c r="BC4025" s="13">
        <f t="shared" si="6519"/>
        <v>0</v>
      </c>
      <c r="BD4025" s="13">
        <f t="shared" si="6520"/>
        <v>0</v>
      </c>
      <c r="BE4025" s="13">
        <f t="shared" si="6521"/>
        <v>0</v>
      </c>
      <c r="BF4025" s="13">
        <f t="shared" si="6522"/>
        <v>0</v>
      </c>
      <c r="BG4025" s="13">
        <f t="shared" si="6523"/>
        <v>0</v>
      </c>
      <c r="BH4025" s="13">
        <f t="shared" si="6524"/>
        <v>0</v>
      </c>
      <c r="BI4025" s="13">
        <f t="shared" si="6525"/>
        <v>0</v>
      </c>
      <c r="BJ4025" s="12">
        <f t="shared" si="6526"/>
        <v>0</v>
      </c>
    </row>
    <row r="4026" spans="1:62" ht="15.75">
      <c r="A4026" s="14"/>
      <c r="B4026" s="14"/>
      <c r="C4026" s="12"/>
      <c r="D4026" s="12"/>
      <c r="E4026" s="12"/>
      <c r="F4026" s="12"/>
      <c r="G4026" s="12"/>
      <c r="H4026" s="12"/>
      <c r="I4026" s="12"/>
      <c r="J4026" s="12"/>
      <c r="K4026" s="12"/>
      <c r="L4026" s="12"/>
      <c r="M4026" s="12"/>
      <c r="N4026" s="12"/>
      <c r="O4026" s="12"/>
      <c r="P4026" s="12"/>
      <c r="Q4026" s="12"/>
      <c r="R4026" s="12"/>
      <c r="S4026" s="12"/>
      <c r="T4026" s="12"/>
      <c r="U4026" s="12"/>
      <c r="W4026" s="23" t="s">
        <v>51</v>
      </c>
      <c r="X4026" s="24">
        <v>0.59</v>
      </c>
      <c r="Y4026" s="24">
        <v>0.59</v>
      </c>
      <c r="Z4026" s="24">
        <v>0.59</v>
      </c>
      <c r="AA4026" s="24">
        <v>0.59</v>
      </c>
      <c r="AB4026" s="24">
        <v>0.59</v>
      </c>
      <c r="AC4026" s="24">
        <v>0.59</v>
      </c>
      <c r="AD4026" s="24">
        <v>0.59</v>
      </c>
      <c r="AE4026" s="24">
        <v>0.59</v>
      </c>
      <c r="AF4026" s="24">
        <v>0.59</v>
      </c>
      <c r="AG4026" s="24">
        <v>0.59</v>
      </c>
      <c r="AH4026" s="24">
        <v>0.59</v>
      </c>
      <c r="AI4026" s="24">
        <v>0.59</v>
      </c>
      <c r="AJ4026" s="24">
        <v>0.59</v>
      </c>
      <c r="AK4026" s="24">
        <v>0.59</v>
      </c>
      <c r="AL4026" s="24">
        <v>0.59</v>
      </c>
      <c r="AM4026" s="24">
        <v>0.59</v>
      </c>
      <c r="AN4026" s="24">
        <v>0.59</v>
      </c>
      <c r="AP4026" s="14"/>
      <c r="AQ4026" s="14"/>
      <c r="AR4026" s="12" t="s">
        <v>30</v>
      </c>
      <c r="AS4026" s="13">
        <f t="shared" si="6510"/>
        <v>0</v>
      </c>
      <c r="AT4026" s="13">
        <f t="shared" si="6510"/>
        <v>0</v>
      </c>
      <c r="AU4026" s="13">
        <f t="shared" si="6511"/>
        <v>0</v>
      </c>
      <c r="AV4026" s="13">
        <f t="shared" si="6512"/>
        <v>0</v>
      </c>
      <c r="AW4026" s="13">
        <f t="shared" si="6513"/>
        <v>0</v>
      </c>
      <c r="AX4026" s="13">
        <f t="shared" si="6514"/>
        <v>0</v>
      </c>
      <c r="AY4026" s="13">
        <f t="shared" si="6515"/>
        <v>0</v>
      </c>
      <c r="AZ4026" s="13">
        <f t="shared" si="6516"/>
        <v>0</v>
      </c>
      <c r="BA4026" s="13">
        <f t="shared" si="6517"/>
        <v>0</v>
      </c>
      <c r="BB4026" s="13">
        <f t="shared" si="6518"/>
        <v>0</v>
      </c>
      <c r="BC4026" s="13">
        <f t="shared" si="6519"/>
        <v>0</v>
      </c>
      <c r="BD4026" s="13">
        <f t="shared" si="6520"/>
        <v>0</v>
      </c>
      <c r="BE4026" s="13">
        <f t="shared" si="6521"/>
        <v>0</v>
      </c>
      <c r="BF4026" s="13">
        <f t="shared" si="6522"/>
        <v>0</v>
      </c>
      <c r="BG4026" s="13">
        <f t="shared" si="6523"/>
        <v>0</v>
      </c>
      <c r="BH4026" s="13">
        <f t="shared" si="6524"/>
        <v>0</v>
      </c>
      <c r="BI4026" s="13">
        <f t="shared" si="6525"/>
        <v>0</v>
      </c>
      <c r="BJ4026" s="12">
        <f t="shared" si="6526"/>
        <v>0</v>
      </c>
    </row>
    <row r="4027" spans="1:62" ht="15.75">
      <c r="A4027" s="14"/>
      <c r="B4027" s="14"/>
      <c r="C4027" s="12"/>
      <c r="D4027" s="12"/>
      <c r="E4027" s="12"/>
      <c r="F4027" s="12"/>
      <c r="G4027" s="12"/>
      <c r="H4027" s="12"/>
      <c r="I4027" s="12"/>
      <c r="J4027" s="12"/>
      <c r="K4027" s="12"/>
      <c r="L4027" s="12"/>
      <c r="M4027" s="12"/>
      <c r="N4027" s="12"/>
      <c r="O4027" s="12"/>
      <c r="P4027" s="12"/>
      <c r="Q4027" s="12"/>
      <c r="R4027" s="12"/>
      <c r="S4027" s="12"/>
      <c r="T4027" s="12"/>
      <c r="U4027" s="12"/>
      <c r="W4027" s="23" t="s">
        <v>31</v>
      </c>
      <c r="X4027" s="24">
        <v>0.56999999999999995</v>
      </c>
      <c r="Y4027" s="24">
        <v>0.56999999999999995</v>
      </c>
      <c r="Z4027" s="24">
        <v>0.56999999999999995</v>
      </c>
      <c r="AA4027" s="24">
        <v>0.56999999999999995</v>
      </c>
      <c r="AB4027" s="24">
        <v>0.56999999999999995</v>
      </c>
      <c r="AC4027" s="24">
        <v>0.56999999999999995</v>
      </c>
      <c r="AD4027" s="24">
        <v>0.56999999999999995</v>
      </c>
      <c r="AE4027" s="24">
        <v>0.56999999999999995</v>
      </c>
      <c r="AF4027" s="24">
        <v>0.56999999999999995</v>
      </c>
      <c r="AG4027" s="24">
        <v>0.56999999999999995</v>
      </c>
      <c r="AH4027" s="24">
        <v>0.56999999999999995</v>
      </c>
      <c r="AI4027" s="24">
        <v>0.56999999999999995</v>
      </c>
      <c r="AJ4027" s="24">
        <v>0.56999999999999995</v>
      </c>
      <c r="AK4027" s="24">
        <v>0.56999999999999995</v>
      </c>
      <c r="AL4027" s="24">
        <v>0.56999999999999995</v>
      </c>
      <c r="AM4027" s="24">
        <v>0.56999999999999995</v>
      </c>
      <c r="AN4027" s="24">
        <v>0.56999999999999995</v>
      </c>
      <c r="AP4027" s="14"/>
      <c r="AQ4027" s="14"/>
      <c r="AR4027" s="12" t="s">
        <v>31</v>
      </c>
      <c r="AS4027" s="13">
        <f t="shared" si="6510"/>
        <v>0</v>
      </c>
      <c r="AT4027" s="13">
        <f t="shared" si="6510"/>
        <v>0</v>
      </c>
      <c r="AU4027" s="13">
        <f t="shared" si="6511"/>
        <v>0</v>
      </c>
      <c r="AV4027" s="13">
        <f t="shared" si="6512"/>
        <v>0</v>
      </c>
      <c r="AW4027" s="13">
        <f t="shared" si="6513"/>
        <v>0</v>
      </c>
      <c r="AX4027" s="13">
        <f t="shared" si="6514"/>
        <v>0</v>
      </c>
      <c r="AY4027" s="13">
        <f t="shared" si="6515"/>
        <v>0</v>
      </c>
      <c r="AZ4027" s="13">
        <f t="shared" si="6516"/>
        <v>0</v>
      </c>
      <c r="BA4027" s="13">
        <f t="shared" si="6517"/>
        <v>0</v>
      </c>
      <c r="BB4027" s="13">
        <f t="shared" si="6518"/>
        <v>0</v>
      </c>
      <c r="BC4027" s="13">
        <f t="shared" si="6519"/>
        <v>0</v>
      </c>
      <c r="BD4027" s="13">
        <f t="shared" si="6520"/>
        <v>0</v>
      </c>
      <c r="BE4027" s="13">
        <f t="shared" si="6521"/>
        <v>0</v>
      </c>
      <c r="BF4027" s="13">
        <f t="shared" si="6522"/>
        <v>0</v>
      </c>
      <c r="BG4027" s="13">
        <f t="shared" si="6523"/>
        <v>0</v>
      </c>
      <c r="BH4027" s="13">
        <f t="shared" si="6524"/>
        <v>0</v>
      </c>
      <c r="BI4027" s="13">
        <f t="shared" si="6525"/>
        <v>0</v>
      </c>
      <c r="BJ4027" s="12">
        <f t="shared" si="6526"/>
        <v>0</v>
      </c>
    </row>
    <row r="4028" spans="1:62" ht="15.75">
      <c r="A4028" s="16"/>
      <c r="B4028" s="16"/>
      <c r="C4028" s="12"/>
      <c r="D4028" s="12"/>
      <c r="E4028" s="12"/>
      <c r="F4028" s="12"/>
      <c r="G4028" s="12"/>
      <c r="H4028" s="12"/>
      <c r="I4028" s="12"/>
      <c r="J4028" s="12"/>
      <c r="K4028" s="12"/>
      <c r="L4028" s="12"/>
      <c r="M4028" s="12"/>
      <c r="N4028" s="12"/>
      <c r="O4028" s="12"/>
      <c r="P4028" s="12"/>
      <c r="Q4028" s="12"/>
      <c r="R4028" s="12"/>
      <c r="S4028" s="12"/>
      <c r="T4028" s="12"/>
      <c r="U4028" s="12"/>
      <c r="W4028" s="23" t="s">
        <v>32</v>
      </c>
      <c r="X4028" s="24">
        <v>0.4</v>
      </c>
      <c r="Y4028" s="24">
        <v>0.4</v>
      </c>
      <c r="Z4028" s="24">
        <v>0.4</v>
      </c>
      <c r="AA4028" s="24">
        <v>0.4</v>
      </c>
      <c r="AB4028" s="24">
        <v>0.4</v>
      </c>
      <c r="AC4028" s="24">
        <v>0.4</v>
      </c>
      <c r="AD4028" s="24">
        <v>0.4</v>
      </c>
      <c r="AE4028" s="24">
        <v>0.4</v>
      </c>
      <c r="AF4028" s="24">
        <v>0.4</v>
      </c>
      <c r="AG4028" s="24">
        <v>0.4</v>
      </c>
      <c r="AH4028" s="24">
        <v>0.4</v>
      </c>
      <c r="AI4028" s="24">
        <v>0.4</v>
      </c>
      <c r="AJ4028" s="24">
        <v>0.4</v>
      </c>
      <c r="AK4028" s="24">
        <v>0.4</v>
      </c>
      <c r="AL4028" s="24">
        <v>0.4</v>
      </c>
      <c r="AM4028" s="24">
        <v>0.4</v>
      </c>
      <c r="AN4028" s="24">
        <v>0.4</v>
      </c>
      <c r="AP4028" s="16"/>
      <c r="AQ4028" s="16"/>
      <c r="AR4028" s="12" t="s">
        <v>32</v>
      </c>
      <c r="AS4028" s="13">
        <f t="shared" si="6510"/>
        <v>0</v>
      </c>
      <c r="AT4028" s="13">
        <f t="shared" si="6510"/>
        <v>0</v>
      </c>
      <c r="AU4028" s="13">
        <f t="shared" si="6511"/>
        <v>0</v>
      </c>
      <c r="AV4028" s="13">
        <f t="shared" si="6512"/>
        <v>0</v>
      </c>
      <c r="AW4028" s="13">
        <f t="shared" si="6513"/>
        <v>0</v>
      </c>
      <c r="AX4028" s="13">
        <f t="shared" si="6514"/>
        <v>0</v>
      </c>
      <c r="AY4028" s="13">
        <f t="shared" si="6515"/>
        <v>0</v>
      </c>
      <c r="AZ4028" s="13">
        <f t="shared" si="6516"/>
        <v>0</v>
      </c>
      <c r="BA4028" s="13">
        <f t="shared" si="6517"/>
        <v>0</v>
      </c>
      <c r="BB4028" s="13">
        <f t="shared" si="6518"/>
        <v>0</v>
      </c>
      <c r="BC4028" s="13">
        <f t="shared" si="6519"/>
        <v>0</v>
      </c>
      <c r="BD4028" s="13">
        <f t="shared" si="6520"/>
        <v>0</v>
      </c>
      <c r="BE4028" s="13">
        <f t="shared" si="6521"/>
        <v>0</v>
      </c>
      <c r="BF4028" s="13">
        <f t="shared" si="6522"/>
        <v>0</v>
      </c>
      <c r="BG4028" s="13">
        <f t="shared" si="6523"/>
        <v>0</v>
      </c>
      <c r="BH4028" s="13">
        <f t="shared" si="6524"/>
        <v>0</v>
      </c>
      <c r="BI4028" s="13">
        <f t="shared" si="6525"/>
        <v>0</v>
      </c>
      <c r="BJ4028" s="12">
        <f t="shared" si="6526"/>
        <v>0</v>
      </c>
    </row>
    <row r="4029" spans="1:62">
      <c r="A4029" s="17"/>
      <c r="B4029" s="18"/>
      <c r="C4029" s="19"/>
      <c r="D4029" s="19"/>
      <c r="E4029" s="19"/>
      <c r="F4029" s="19"/>
      <c r="G4029" s="19"/>
      <c r="H4029" s="19"/>
      <c r="I4029" s="19"/>
      <c r="J4029" s="19"/>
      <c r="K4029" s="19"/>
      <c r="L4029" s="19"/>
      <c r="M4029" s="19"/>
      <c r="N4029" s="19"/>
      <c r="O4029" s="19"/>
      <c r="P4029" s="19"/>
      <c r="Q4029" s="19"/>
      <c r="R4029" s="19"/>
      <c r="S4029" s="19"/>
      <c r="T4029" s="19"/>
      <c r="U4029" s="19"/>
      <c r="AP4029" s="17"/>
      <c r="AQ4029" s="18"/>
      <c r="AR4029" s="19" t="s">
        <v>33</v>
      </c>
      <c r="AS4029" s="19">
        <f>SUM(AS4020:AS4028)</f>
        <v>0</v>
      </c>
      <c r="AT4029" s="19">
        <f t="shared" ref="AT4029:BJ4029" si="6527">SUM(AT4020:AT4028)</f>
        <v>0</v>
      </c>
      <c r="AU4029" s="19">
        <f t="shared" si="6527"/>
        <v>0</v>
      </c>
      <c r="AV4029" s="19">
        <f t="shared" si="6527"/>
        <v>0</v>
      </c>
      <c r="AW4029" s="19">
        <f t="shared" si="6527"/>
        <v>0</v>
      </c>
      <c r="AX4029" s="19">
        <f t="shared" si="6527"/>
        <v>0</v>
      </c>
      <c r="AY4029" s="19">
        <f t="shared" si="6527"/>
        <v>0</v>
      </c>
      <c r="AZ4029" s="19">
        <f t="shared" si="6527"/>
        <v>0</v>
      </c>
      <c r="BA4029" s="19">
        <f t="shared" si="6527"/>
        <v>0</v>
      </c>
      <c r="BB4029" s="19">
        <f t="shared" si="6527"/>
        <v>0</v>
      </c>
      <c r="BC4029" s="19">
        <f t="shared" si="6527"/>
        <v>0</v>
      </c>
      <c r="BD4029" s="19">
        <f t="shared" si="6527"/>
        <v>0</v>
      </c>
      <c r="BE4029" s="19">
        <f t="shared" si="6527"/>
        <v>0</v>
      </c>
      <c r="BF4029" s="19">
        <f t="shared" si="6527"/>
        <v>0</v>
      </c>
      <c r="BG4029" s="19">
        <f t="shared" si="6527"/>
        <v>0</v>
      </c>
      <c r="BH4029" s="19">
        <f t="shared" si="6527"/>
        <v>0</v>
      </c>
      <c r="BI4029" s="19">
        <f t="shared" si="6527"/>
        <v>0</v>
      </c>
      <c r="BJ4029" s="19">
        <f t="shared" si="6527"/>
        <v>0</v>
      </c>
    </row>
    <row r="4032" spans="1:62" ht="106.5">
      <c r="A4032" s="8"/>
      <c r="B4032" s="8"/>
      <c r="C4032" s="8"/>
      <c r="D4032" s="8"/>
      <c r="E4032" s="9"/>
      <c r="F4032" s="9"/>
      <c r="G4032" s="9"/>
      <c r="H4032" s="9"/>
      <c r="I4032" s="9"/>
      <c r="J4032" s="9"/>
      <c r="K4032" s="9"/>
      <c r="L4032" s="9"/>
      <c r="M4032" s="9"/>
      <c r="N4032" s="9"/>
      <c r="O4032" s="9"/>
      <c r="P4032" s="9"/>
      <c r="Q4032" s="9"/>
      <c r="R4032" s="9"/>
      <c r="S4032" s="9"/>
      <c r="T4032" s="9"/>
      <c r="U4032" s="9"/>
      <c r="W4032" s="21"/>
      <c r="X4032" s="22" t="str">
        <f>X5</f>
        <v>ANGGREK</v>
      </c>
      <c r="Y4032" s="22" t="str">
        <f>Y5</f>
        <v>BOUGENVIL</v>
      </c>
      <c r="Z4032" s="22" t="str">
        <f t="shared" ref="Z4032:AN4032" si="6528">Z5</f>
        <v>CAMELIA</v>
      </c>
      <c r="AA4032" s="22" t="str">
        <f t="shared" si="6528"/>
        <v>DEWANDARU</v>
      </c>
      <c r="AB4032" s="22" t="str">
        <f t="shared" si="6528"/>
        <v>EDELWEIS</v>
      </c>
      <c r="AC4032" s="22" t="str">
        <f t="shared" si="6528"/>
        <v>FLAMBOYAN</v>
      </c>
      <c r="AD4032" s="22" t="str">
        <f t="shared" si="6528"/>
        <v>GERANIUM</v>
      </c>
      <c r="AE4032" s="22" t="str">
        <f t="shared" si="6528"/>
        <v>HELIKONIA</v>
      </c>
      <c r="AF4032" s="22" t="str">
        <f t="shared" si="6528"/>
        <v>IVY</v>
      </c>
      <c r="AG4032" s="22" t="str">
        <f t="shared" si="6528"/>
        <v>KANA</v>
      </c>
      <c r="AH4032" s="22" t="str">
        <f t="shared" si="6528"/>
        <v>IGD</v>
      </c>
      <c r="AI4032" s="22" t="str">
        <f t="shared" si="6528"/>
        <v>HCU</v>
      </c>
      <c r="AJ4032" s="22" t="str">
        <f t="shared" si="6528"/>
        <v>PENUNJANG</v>
      </c>
      <c r="AK4032" s="22" t="str">
        <f t="shared" si="6528"/>
        <v>PELAYANAN</v>
      </c>
      <c r="AL4032" s="22" t="str">
        <f t="shared" si="6528"/>
        <v>ADMIN</v>
      </c>
      <c r="AM4032" s="22" t="str">
        <f t="shared" si="6528"/>
        <v>ASRAMA</v>
      </c>
      <c r="AN4032" s="22" t="str">
        <f t="shared" si="6528"/>
        <v>MASJID</v>
      </c>
      <c r="AP4032" s="8" t="s">
        <v>2</v>
      </c>
      <c r="AQ4032" s="8" t="s">
        <v>3</v>
      </c>
      <c r="AR4032" s="8" t="s">
        <v>4</v>
      </c>
      <c r="AS4032" s="9" t="str">
        <f>AS5</f>
        <v>ANGGREK</v>
      </c>
      <c r="AT4032" s="9" t="str">
        <f>AT5</f>
        <v>BOUGENVIL</v>
      </c>
      <c r="AU4032" s="9" t="str">
        <f t="shared" ref="AU4032:BJ4032" si="6529">AU5</f>
        <v>CAMELIA II</v>
      </c>
      <c r="AV4032" s="9" t="str">
        <f t="shared" si="6529"/>
        <v>DEWANDARU</v>
      </c>
      <c r="AW4032" s="9" t="str">
        <f t="shared" si="6529"/>
        <v>EDELWEIS</v>
      </c>
      <c r="AX4032" s="9" t="str">
        <f t="shared" si="6529"/>
        <v>FLAMBOYAN</v>
      </c>
      <c r="AY4032" s="9" t="str">
        <f t="shared" si="6529"/>
        <v>GERANIUM</v>
      </c>
      <c r="AZ4032" s="9" t="str">
        <f t="shared" si="6529"/>
        <v>HELIKONIA</v>
      </c>
      <c r="BA4032" s="9" t="str">
        <f t="shared" si="6529"/>
        <v>IVY</v>
      </c>
      <c r="BB4032" s="9" t="str">
        <f t="shared" si="6529"/>
        <v>KANA</v>
      </c>
      <c r="BC4032" s="9" t="str">
        <f t="shared" si="6529"/>
        <v>IGD</v>
      </c>
      <c r="BD4032" s="9" t="str">
        <f t="shared" si="6529"/>
        <v>HCU</v>
      </c>
      <c r="BE4032" s="9" t="str">
        <f t="shared" si="6529"/>
        <v>PENUNJANG</v>
      </c>
      <c r="BF4032" s="9" t="str">
        <f t="shared" si="6529"/>
        <v>PELAYANAN</v>
      </c>
      <c r="BG4032" s="9" t="str">
        <f t="shared" si="6529"/>
        <v>ADMIN</v>
      </c>
      <c r="BH4032" s="9" t="str">
        <f t="shared" si="6529"/>
        <v>ASRAMA</v>
      </c>
      <c r="BI4032" s="9" t="str">
        <f t="shared" si="6529"/>
        <v>MASJID</v>
      </c>
      <c r="BJ4032" s="9" t="str">
        <f t="shared" si="6529"/>
        <v>JUMLAH</v>
      </c>
    </row>
    <row r="4033" spans="1:62" ht="15.75">
      <c r="A4033" s="10"/>
      <c r="B4033" s="11"/>
      <c r="C4033" s="12"/>
      <c r="D4033" s="12"/>
      <c r="E4033" s="12"/>
      <c r="F4033" s="12"/>
      <c r="G4033" s="12"/>
      <c r="H4033" s="12"/>
      <c r="I4033" s="12"/>
      <c r="J4033" s="12"/>
      <c r="K4033" s="12"/>
      <c r="L4033" s="12"/>
      <c r="M4033" s="12"/>
      <c r="N4033" s="12"/>
      <c r="O4033" s="12"/>
      <c r="P4033" s="12"/>
      <c r="Q4033" s="12"/>
      <c r="R4033" s="12"/>
      <c r="S4033" s="12"/>
      <c r="T4033" s="12"/>
      <c r="U4033" s="12"/>
      <c r="W4033" s="23" t="s">
        <v>24</v>
      </c>
      <c r="X4033" s="24">
        <v>0.26500000000000001</v>
      </c>
      <c r="Y4033" s="24">
        <v>0.26500000000000001</v>
      </c>
      <c r="Z4033" s="24">
        <v>0.26500000000000001</v>
      </c>
      <c r="AA4033" s="24">
        <v>0.26500000000000001</v>
      </c>
      <c r="AB4033" s="24">
        <v>0.26500000000000001</v>
      </c>
      <c r="AC4033" s="24">
        <v>0.26500000000000001</v>
      </c>
      <c r="AD4033" s="24">
        <v>0.26500000000000001</v>
      </c>
      <c r="AE4033" s="24">
        <v>0.26500000000000001</v>
      </c>
      <c r="AF4033" s="24">
        <v>0.26500000000000001</v>
      </c>
      <c r="AG4033" s="24">
        <v>0.26500000000000001</v>
      </c>
      <c r="AH4033" s="24">
        <v>0.26500000000000001</v>
      </c>
      <c r="AI4033" s="24">
        <v>0.26500000000000001</v>
      </c>
      <c r="AJ4033" s="24">
        <v>0.26500000000000001</v>
      </c>
      <c r="AK4033" s="24">
        <v>0.26500000000000001</v>
      </c>
      <c r="AL4033" s="24">
        <v>0.26500000000000001</v>
      </c>
      <c r="AM4033" s="24">
        <v>0.26500000000000001</v>
      </c>
      <c r="AN4033" s="24">
        <v>0.26500000000000001</v>
      </c>
      <c r="AP4033" s="10">
        <f>AP4020+1</f>
        <v>3</v>
      </c>
      <c r="AQ4033" s="11" t="s">
        <v>39</v>
      </c>
      <c r="AR4033" s="12" t="s">
        <v>24</v>
      </c>
      <c r="AS4033" s="13">
        <f t="shared" ref="AS4033:AT4041" si="6530">D4033*X4033</f>
        <v>0</v>
      </c>
      <c r="AT4033" s="13">
        <f t="shared" si="6530"/>
        <v>0</v>
      </c>
      <c r="AU4033" s="13">
        <f t="shared" ref="AU4033:AU4041" si="6531">F4033*Z4033</f>
        <v>0</v>
      </c>
      <c r="AV4033" s="13">
        <f t="shared" ref="AV4033:AV4041" si="6532">G4033*AA4033</f>
        <v>0</v>
      </c>
      <c r="AW4033" s="13">
        <f t="shared" ref="AW4033:AW4041" si="6533">H4033*AB4033</f>
        <v>0</v>
      </c>
      <c r="AX4033" s="13">
        <f t="shared" ref="AX4033:AX4041" si="6534">I4033*AC4033</f>
        <v>0</v>
      </c>
      <c r="AY4033" s="13">
        <f t="shared" ref="AY4033:AY4041" si="6535">J4033*AD4033</f>
        <v>0</v>
      </c>
      <c r="AZ4033" s="13">
        <f t="shared" ref="AZ4033:AZ4041" si="6536">K4033*AE4033</f>
        <v>0</v>
      </c>
      <c r="BA4033" s="13">
        <f t="shared" ref="BA4033:BA4041" si="6537">L4033*AF4033</f>
        <v>0</v>
      </c>
      <c r="BB4033" s="13">
        <f t="shared" ref="BB4033:BB4041" si="6538">M4033*AG4033</f>
        <v>0</v>
      </c>
      <c r="BC4033" s="13">
        <f t="shared" ref="BC4033:BC4041" si="6539">N4033*AH4033</f>
        <v>0</v>
      </c>
      <c r="BD4033" s="13">
        <f t="shared" ref="BD4033:BD4041" si="6540">O4033*AI4033</f>
        <v>0</v>
      </c>
      <c r="BE4033" s="13">
        <f t="shared" ref="BE4033:BE4041" si="6541">P4033*AJ4033</f>
        <v>0</v>
      </c>
      <c r="BF4033" s="13">
        <f t="shared" ref="BF4033:BF4041" si="6542">Q4033*AK4033</f>
        <v>0</v>
      </c>
      <c r="BG4033" s="13">
        <f t="shared" ref="BG4033:BG4041" si="6543">R4033*AL4033</f>
        <v>0</v>
      </c>
      <c r="BH4033" s="13">
        <f t="shared" ref="BH4033:BH4041" si="6544">S4033*AM4033</f>
        <v>0</v>
      </c>
      <c r="BI4033" s="13">
        <f t="shared" ref="BI4033:BI4041" si="6545">T4033*AN4033</f>
        <v>0</v>
      </c>
      <c r="BJ4033" s="12">
        <f>SUM(AT4033:BI4033)</f>
        <v>0</v>
      </c>
    </row>
    <row r="4034" spans="1:62" ht="15.75">
      <c r="A4034" s="14"/>
      <c r="B4034" s="15"/>
      <c r="C4034" s="12"/>
      <c r="D4034" s="12"/>
      <c r="E4034" s="12"/>
      <c r="F4034" s="12"/>
      <c r="G4034" s="12"/>
      <c r="H4034" s="12"/>
      <c r="I4034" s="12"/>
      <c r="J4034" s="12"/>
      <c r="K4034" s="12"/>
      <c r="L4034" s="12"/>
      <c r="M4034" s="12"/>
      <c r="N4034" s="12"/>
      <c r="O4034" s="12"/>
      <c r="P4034" s="12"/>
      <c r="Q4034" s="12"/>
      <c r="R4034" s="12"/>
      <c r="S4034" s="12"/>
      <c r="T4034" s="12"/>
      <c r="U4034" s="12"/>
      <c r="W4034" s="23" t="s">
        <v>25</v>
      </c>
      <c r="X4034" s="24">
        <v>0.22500000000000001</v>
      </c>
      <c r="Y4034" s="24">
        <v>0.22500000000000001</v>
      </c>
      <c r="Z4034" s="24">
        <v>0.22500000000000001</v>
      </c>
      <c r="AA4034" s="24">
        <v>0.22500000000000001</v>
      </c>
      <c r="AB4034" s="24">
        <v>0.22500000000000001</v>
      </c>
      <c r="AC4034" s="24">
        <v>0.22500000000000001</v>
      </c>
      <c r="AD4034" s="24">
        <v>0.22500000000000001</v>
      </c>
      <c r="AE4034" s="24">
        <v>0.22500000000000001</v>
      </c>
      <c r="AF4034" s="24">
        <v>0.22500000000000001</v>
      </c>
      <c r="AG4034" s="24">
        <v>0.22500000000000001</v>
      </c>
      <c r="AH4034" s="24">
        <v>0.22500000000000001</v>
      </c>
      <c r="AI4034" s="24">
        <v>0.22500000000000001</v>
      </c>
      <c r="AJ4034" s="24">
        <v>0.22500000000000001</v>
      </c>
      <c r="AK4034" s="24">
        <v>0.22500000000000001</v>
      </c>
      <c r="AL4034" s="24">
        <v>0.22500000000000001</v>
      </c>
      <c r="AM4034" s="24">
        <v>0.22500000000000001</v>
      </c>
      <c r="AN4034" s="24">
        <v>0.22500000000000001</v>
      </c>
      <c r="AP4034" s="14"/>
      <c r="AQ4034" s="15">
        <f>AQ4021+1</f>
        <v>44503</v>
      </c>
      <c r="AR4034" s="12" t="s">
        <v>25</v>
      </c>
      <c r="AS4034" s="13">
        <f t="shared" si="6530"/>
        <v>0</v>
      </c>
      <c r="AT4034" s="13">
        <f t="shared" si="6530"/>
        <v>0</v>
      </c>
      <c r="AU4034" s="13">
        <f t="shared" si="6531"/>
        <v>0</v>
      </c>
      <c r="AV4034" s="13">
        <f t="shared" si="6532"/>
        <v>0</v>
      </c>
      <c r="AW4034" s="13">
        <f t="shared" si="6533"/>
        <v>0</v>
      </c>
      <c r="AX4034" s="13">
        <f t="shared" si="6534"/>
        <v>0</v>
      </c>
      <c r="AY4034" s="13">
        <f t="shared" si="6535"/>
        <v>0</v>
      </c>
      <c r="AZ4034" s="13">
        <f t="shared" si="6536"/>
        <v>0</v>
      </c>
      <c r="BA4034" s="13">
        <f t="shared" si="6537"/>
        <v>0</v>
      </c>
      <c r="BB4034" s="13">
        <f t="shared" si="6538"/>
        <v>0</v>
      </c>
      <c r="BC4034" s="13">
        <f t="shared" si="6539"/>
        <v>0</v>
      </c>
      <c r="BD4034" s="13">
        <f t="shared" si="6540"/>
        <v>0</v>
      </c>
      <c r="BE4034" s="13">
        <f t="shared" si="6541"/>
        <v>0</v>
      </c>
      <c r="BF4034" s="13">
        <f t="shared" si="6542"/>
        <v>0</v>
      </c>
      <c r="BG4034" s="13">
        <f t="shared" si="6543"/>
        <v>0</v>
      </c>
      <c r="BH4034" s="13">
        <f t="shared" si="6544"/>
        <v>0</v>
      </c>
      <c r="BI4034" s="13">
        <f t="shared" si="6545"/>
        <v>0</v>
      </c>
      <c r="BJ4034" s="12">
        <f t="shared" ref="BJ4034:BJ4041" si="6546">SUM(AT4034:BI4034)</f>
        <v>0</v>
      </c>
    </row>
    <row r="4035" spans="1:62" ht="15.75">
      <c r="A4035" s="14"/>
      <c r="B4035" s="14"/>
      <c r="C4035" s="12"/>
      <c r="D4035" s="12"/>
      <c r="E4035" s="12"/>
      <c r="F4035" s="12"/>
      <c r="G4035" s="12"/>
      <c r="H4035" s="12"/>
      <c r="I4035" s="12"/>
      <c r="J4035" s="12"/>
      <c r="K4035" s="12"/>
      <c r="L4035" s="12"/>
      <c r="M4035" s="12"/>
      <c r="N4035" s="12"/>
      <c r="O4035" s="12"/>
      <c r="P4035" s="12"/>
      <c r="Q4035" s="12"/>
      <c r="R4035" s="12"/>
      <c r="S4035" s="12"/>
      <c r="T4035" s="12"/>
      <c r="U4035" s="12"/>
      <c r="W4035" s="23" t="s">
        <v>26</v>
      </c>
      <c r="X4035" s="24">
        <v>0.35</v>
      </c>
      <c r="Y4035" s="24">
        <v>0.35</v>
      </c>
      <c r="Z4035" s="24">
        <v>0.35</v>
      </c>
      <c r="AA4035" s="24">
        <v>0.35</v>
      </c>
      <c r="AB4035" s="24">
        <v>0.35</v>
      </c>
      <c r="AC4035" s="24">
        <v>0.35</v>
      </c>
      <c r="AD4035" s="24">
        <v>0.35</v>
      </c>
      <c r="AE4035" s="24">
        <v>0.35</v>
      </c>
      <c r="AF4035" s="24">
        <v>0.35</v>
      </c>
      <c r="AG4035" s="24">
        <v>0.35</v>
      </c>
      <c r="AH4035" s="24">
        <v>0.35</v>
      </c>
      <c r="AI4035" s="24">
        <v>0.35</v>
      </c>
      <c r="AJ4035" s="24">
        <v>0.35</v>
      </c>
      <c r="AK4035" s="24">
        <v>0.35</v>
      </c>
      <c r="AL4035" s="24">
        <v>0.35</v>
      </c>
      <c r="AM4035" s="24">
        <v>0.35</v>
      </c>
      <c r="AN4035" s="24">
        <v>0.35</v>
      </c>
      <c r="AP4035" s="14"/>
      <c r="AQ4035" s="14"/>
      <c r="AR4035" s="12" t="s">
        <v>26</v>
      </c>
      <c r="AS4035" s="13">
        <f t="shared" si="6530"/>
        <v>0</v>
      </c>
      <c r="AT4035" s="13">
        <f t="shared" si="6530"/>
        <v>0</v>
      </c>
      <c r="AU4035" s="13">
        <f t="shared" si="6531"/>
        <v>0</v>
      </c>
      <c r="AV4035" s="13">
        <f t="shared" si="6532"/>
        <v>0</v>
      </c>
      <c r="AW4035" s="13">
        <f t="shared" si="6533"/>
        <v>0</v>
      </c>
      <c r="AX4035" s="13">
        <f t="shared" si="6534"/>
        <v>0</v>
      </c>
      <c r="AY4035" s="13">
        <f t="shared" si="6535"/>
        <v>0</v>
      </c>
      <c r="AZ4035" s="13">
        <f t="shared" si="6536"/>
        <v>0</v>
      </c>
      <c r="BA4035" s="13">
        <f t="shared" si="6537"/>
        <v>0</v>
      </c>
      <c r="BB4035" s="13">
        <f t="shared" si="6538"/>
        <v>0</v>
      </c>
      <c r="BC4035" s="13">
        <f t="shared" si="6539"/>
        <v>0</v>
      </c>
      <c r="BD4035" s="13">
        <f t="shared" si="6540"/>
        <v>0</v>
      </c>
      <c r="BE4035" s="13">
        <f t="shared" si="6541"/>
        <v>0</v>
      </c>
      <c r="BF4035" s="13">
        <f t="shared" si="6542"/>
        <v>0</v>
      </c>
      <c r="BG4035" s="13">
        <f t="shared" si="6543"/>
        <v>0</v>
      </c>
      <c r="BH4035" s="13">
        <f t="shared" si="6544"/>
        <v>0</v>
      </c>
      <c r="BI4035" s="13">
        <f t="shared" si="6545"/>
        <v>0</v>
      </c>
      <c r="BJ4035" s="12">
        <f t="shared" si="6546"/>
        <v>0</v>
      </c>
    </row>
    <row r="4036" spans="1:62" ht="15.75">
      <c r="A4036" s="14"/>
      <c r="B4036" s="14"/>
      <c r="C4036" s="12"/>
      <c r="D4036" s="12"/>
      <c r="E4036" s="12"/>
      <c r="F4036" s="12"/>
      <c r="G4036" s="12"/>
      <c r="H4036" s="12"/>
      <c r="I4036" s="12"/>
      <c r="J4036" s="12"/>
      <c r="K4036" s="12"/>
      <c r="L4036" s="12"/>
      <c r="M4036" s="12"/>
      <c r="N4036" s="12"/>
      <c r="O4036" s="12"/>
      <c r="P4036" s="12"/>
      <c r="Q4036" s="12"/>
      <c r="R4036" s="12"/>
      <c r="S4036" s="12"/>
      <c r="T4036" s="12"/>
      <c r="U4036" s="12"/>
      <c r="W4036" s="23" t="s">
        <v>27</v>
      </c>
      <c r="X4036" s="24">
        <v>0.43</v>
      </c>
      <c r="Y4036" s="24">
        <v>0.43</v>
      </c>
      <c r="Z4036" s="24">
        <v>0.43</v>
      </c>
      <c r="AA4036" s="24">
        <v>0.43</v>
      </c>
      <c r="AB4036" s="24">
        <v>0.43</v>
      </c>
      <c r="AC4036" s="24">
        <v>0.43</v>
      </c>
      <c r="AD4036" s="24">
        <v>0.43</v>
      </c>
      <c r="AE4036" s="24">
        <v>0.43</v>
      </c>
      <c r="AF4036" s="24">
        <v>0.43</v>
      </c>
      <c r="AG4036" s="24">
        <v>0.43</v>
      </c>
      <c r="AH4036" s="24">
        <v>0.43</v>
      </c>
      <c r="AI4036" s="24">
        <v>0.43</v>
      </c>
      <c r="AJ4036" s="24">
        <v>0.43</v>
      </c>
      <c r="AK4036" s="24">
        <v>0.43</v>
      </c>
      <c r="AL4036" s="24">
        <v>0.43</v>
      </c>
      <c r="AM4036" s="24">
        <v>0.43</v>
      </c>
      <c r="AN4036" s="24">
        <v>0.43</v>
      </c>
      <c r="AP4036" s="14"/>
      <c r="AQ4036" s="14"/>
      <c r="AR4036" s="12" t="s">
        <v>27</v>
      </c>
      <c r="AS4036" s="13">
        <f t="shared" si="6530"/>
        <v>0</v>
      </c>
      <c r="AT4036" s="13">
        <f t="shared" si="6530"/>
        <v>0</v>
      </c>
      <c r="AU4036" s="13">
        <f t="shared" si="6531"/>
        <v>0</v>
      </c>
      <c r="AV4036" s="13">
        <f t="shared" si="6532"/>
        <v>0</v>
      </c>
      <c r="AW4036" s="13">
        <f t="shared" si="6533"/>
        <v>0</v>
      </c>
      <c r="AX4036" s="13">
        <f t="shared" si="6534"/>
        <v>0</v>
      </c>
      <c r="AY4036" s="13">
        <f t="shared" si="6535"/>
        <v>0</v>
      </c>
      <c r="AZ4036" s="13">
        <f t="shared" si="6536"/>
        <v>0</v>
      </c>
      <c r="BA4036" s="13">
        <f t="shared" si="6537"/>
        <v>0</v>
      </c>
      <c r="BB4036" s="13">
        <f t="shared" si="6538"/>
        <v>0</v>
      </c>
      <c r="BC4036" s="13">
        <f t="shared" si="6539"/>
        <v>0</v>
      </c>
      <c r="BD4036" s="13">
        <f t="shared" si="6540"/>
        <v>0</v>
      </c>
      <c r="BE4036" s="13">
        <f t="shared" si="6541"/>
        <v>0</v>
      </c>
      <c r="BF4036" s="13">
        <f t="shared" si="6542"/>
        <v>0</v>
      </c>
      <c r="BG4036" s="13">
        <f t="shared" si="6543"/>
        <v>0</v>
      </c>
      <c r="BH4036" s="13">
        <f t="shared" si="6544"/>
        <v>0</v>
      </c>
      <c r="BI4036" s="13">
        <f t="shared" si="6545"/>
        <v>0</v>
      </c>
      <c r="BJ4036" s="12">
        <f t="shared" si="6546"/>
        <v>0</v>
      </c>
    </row>
    <row r="4037" spans="1:62" ht="15.75">
      <c r="A4037" s="14"/>
      <c r="B4037" s="14"/>
      <c r="C4037" s="12"/>
      <c r="D4037" s="12"/>
      <c r="E4037" s="12"/>
      <c r="F4037" s="12"/>
      <c r="G4037" s="12"/>
      <c r="H4037" s="12"/>
      <c r="I4037" s="12"/>
      <c r="J4037" s="12"/>
      <c r="K4037" s="12"/>
      <c r="L4037" s="12"/>
      <c r="M4037" s="12"/>
      <c r="N4037" s="12"/>
      <c r="O4037" s="12"/>
      <c r="P4037" s="12"/>
      <c r="Q4037" s="12"/>
      <c r="R4037" s="12"/>
      <c r="S4037" s="12"/>
      <c r="T4037" s="12"/>
      <c r="U4037" s="12"/>
      <c r="W4037" s="23" t="s">
        <v>28</v>
      </c>
      <c r="X4037" s="24">
        <v>0.5</v>
      </c>
      <c r="Y4037" s="24">
        <v>0.5</v>
      </c>
      <c r="Z4037" s="24">
        <v>0.5</v>
      </c>
      <c r="AA4037" s="24">
        <v>0.5</v>
      </c>
      <c r="AB4037" s="24">
        <v>0.5</v>
      </c>
      <c r="AC4037" s="24">
        <v>0.5</v>
      </c>
      <c r="AD4037" s="24">
        <v>0.5</v>
      </c>
      <c r="AE4037" s="24">
        <v>0.5</v>
      </c>
      <c r="AF4037" s="24">
        <v>0.5</v>
      </c>
      <c r="AG4037" s="24">
        <v>0.5</v>
      </c>
      <c r="AH4037" s="24">
        <v>0.5</v>
      </c>
      <c r="AI4037" s="24">
        <v>0.5</v>
      </c>
      <c r="AJ4037" s="24">
        <v>0.5</v>
      </c>
      <c r="AK4037" s="24">
        <v>0.5</v>
      </c>
      <c r="AL4037" s="24">
        <v>0.5</v>
      </c>
      <c r="AM4037" s="24">
        <v>0.5</v>
      </c>
      <c r="AN4037" s="24">
        <v>0.5</v>
      </c>
      <c r="AP4037" s="14"/>
      <c r="AQ4037" s="14"/>
      <c r="AR4037" s="12" t="s">
        <v>28</v>
      </c>
      <c r="AS4037" s="13">
        <f t="shared" si="6530"/>
        <v>0</v>
      </c>
      <c r="AT4037" s="13">
        <f t="shared" si="6530"/>
        <v>0</v>
      </c>
      <c r="AU4037" s="13">
        <f t="shared" si="6531"/>
        <v>0</v>
      </c>
      <c r="AV4037" s="13">
        <f t="shared" si="6532"/>
        <v>0</v>
      </c>
      <c r="AW4037" s="13">
        <f t="shared" si="6533"/>
        <v>0</v>
      </c>
      <c r="AX4037" s="13">
        <f t="shared" si="6534"/>
        <v>0</v>
      </c>
      <c r="AY4037" s="13">
        <f t="shared" si="6535"/>
        <v>0</v>
      </c>
      <c r="AZ4037" s="13">
        <f t="shared" si="6536"/>
        <v>0</v>
      </c>
      <c r="BA4037" s="13">
        <f t="shared" si="6537"/>
        <v>0</v>
      </c>
      <c r="BB4037" s="13">
        <f t="shared" si="6538"/>
        <v>0</v>
      </c>
      <c r="BC4037" s="13">
        <f t="shared" si="6539"/>
        <v>0</v>
      </c>
      <c r="BD4037" s="13">
        <f t="shared" si="6540"/>
        <v>0</v>
      </c>
      <c r="BE4037" s="13">
        <f t="shared" si="6541"/>
        <v>0</v>
      </c>
      <c r="BF4037" s="13">
        <f t="shared" si="6542"/>
        <v>0</v>
      </c>
      <c r="BG4037" s="13">
        <f t="shared" si="6543"/>
        <v>0</v>
      </c>
      <c r="BH4037" s="13">
        <f t="shared" si="6544"/>
        <v>0</v>
      </c>
      <c r="BI4037" s="13">
        <f t="shared" si="6545"/>
        <v>0</v>
      </c>
      <c r="BJ4037" s="12">
        <f t="shared" si="6546"/>
        <v>0</v>
      </c>
    </row>
    <row r="4038" spans="1:62" ht="15.75">
      <c r="A4038" s="14"/>
      <c r="B4038" s="14"/>
      <c r="C4038" s="12"/>
      <c r="D4038" s="12"/>
      <c r="E4038" s="12"/>
      <c r="F4038" s="12"/>
      <c r="G4038" s="12"/>
      <c r="H4038" s="12"/>
      <c r="I4038" s="12"/>
      <c r="J4038" s="12"/>
      <c r="K4038" s="12"/>
      <c r="L4038" s="12"/>
      <c r="M4038" s="12"/>
      <c r="N4038" s="12"/>
      <c r="O4038" s="12"/>
      <c r="P4038" s="12"/>
      <c r="Q4038" s="12"/>
      <c r="R4038" s="12"/>
      <c r="S4038" s="12"/>
      <c r="T4038" s="12"/>
      <c r="U4038" s="12"/>
      <c r="W4038" s="23" t="s">
        <v>50</v>
      </c>
      <c r="X4038" s="24">
        <v>8.5000000000000006E-2</v>
      </c>
      <c r="Y4038" s="24">
        <v>8.5000000000000006E-2</v>
      </c>
      <c r="Z4038" s="24">
        <v>8.5000000000000006E-2</v>
      </c>
      <c r="AA4038" s="24">
        <v>8.5000000000000006E-2</v>
      </c>
      <c r="AB4038" s="24">
        <v>8.5000000000000006E-2</v>
      </c>
      <c r="AC4038" s="24">
        <v>8.5000000000000006E-2</v>
      </c>
      <c r="AD4038" s="24">
        <v>8.5000000000000006E-2</v>
      </c>
      <c r="AE4038" s="24">
        <v>8.5000000000000006E-2</v>
      </c>
      <c r="AF4038" s="24">
        <v>8.5000000000000006E-2</v>
      </c>
      <c r="AG4038" s="24">
        <v>8.5000000000000006E-2</v>
      </c>
      <c r="AH4038" s="24">
        <v>8.5000000000000006E-2</v>
      </c>
      <c r="AI4038" s="24">
        <v>8.5000000000000006E-2</v>
      </c>
      <c r="AJ4038" s="24">
        <v>8.5000000000000006E-2</v>
      </c>
      <c r="AK4038" s="24">
        <v>8.5000000000000006E-2</v>
      </c>
      <c r="AL4038" s="24">
        <v>8.5000000000000006E-2</v>
      </c>
      <c r="AM4038" s="24">
        <v>8.5000000000000006E-2</v>
      </c>
      <c r="AN4038" s="24">
        <v>8.5000000000000006E-2</v>
      </c>
      <c r="AP4038" s="14"/>
      <c r="AQ4038" s="14"/>
      <c r="AR4038" s="12" t="s">
        <v>29</v>
      </c>
      <c r="AS4038" s="13">
        <f t="shared" si="6530"/>
        <v>0</v>
      </c>
      <c r="AT4038" s="13">
        <f t="shared" si="6530"/>
        <v>0</v>
      </c>
      <c r="AU4038" s="13">
        <f t="shared" si="6531"/>
        <v>0</v>
      </c>
      <c r="AV4038" s="13">
        <f t="shared" si="6532"/>
        <v>0</v>
      </c>
      <c r="AW4038" s="13">
        <f t="shared" si="6533"/>
        <v>0</v>
      </c>
      <c r="AX4038" s="13">
        <f t="shared" si="6534"/>
        <v>0</v>
      </c>
      <c r="AY4038" s="13">
        <f t="shared" si="6535"/>
        <v>0</v>
      </c>
      <c r="AZ4038" s="13">
        <f t="shared" si="6536"/>
        <v>0</v>
      </c>
      <c r="BA4038" s="13">
        <f t="shared" si="6537"/>
        <v>0</v>
      </c>
      <c r="BB4038" s="13">
        <f t="shared" si="6538"/>
        <v>0</v>
      </c>
      <c r="BC4038" s="13">
        <f t="shared" si="6539"/>
        <v>0</v>
      </c>
      <c r="BD4038" s="13">
        <f t="shared" si="6540"/>
        <v>0</v>
      </c>
      <c r="BE4038" s="13">
        <f t="shared" si="6541"/>
        <v>0</v>
      </c>
      <c r="BF4038" s="13">
        <f t="shared" si="6542"/>
        <v>0</v>
      </c>
      <c r="BG4038" s="13">
        <f t="shared" si="6543"/>
        <v>0</v>
      </c>
      <c r="BH4038" s="13">
        <f t="shared" si="6544"/>
        <v>0</v>
      </c>
      <c r="BI4038" s="13">
        <f t="shared" si="6545"/>
        <v>0</v>
      </c>
      <c r="BJ4038" s="12">
        <f t="shared" si="6546"/>
        <v>0</v>
      </c>
    </row>
    <row r="4039" spans="1:62" ht="15.75">
      <c r="A4039" s="14"/>
      <c r="B4039" s="14"/>
      <c r="C4039" s="12"/>
      <c r="D4039" s="12"/>
      <c r="E4039" s="12"/>
      <c r="F4039" s="12"/>
      <c r="G4039" s="12"/>
      <c r="H4039" s="12"/>
      <c r="I4039" s="12"/>
      <c r="J4039" s="12"/>
      <c r="K4039" s="12"/>
      <c r="L4039" s="12"/>
      <c r="M4039" s="12"/>
      <c r="N4039" s="12"/>
      <c r="O4039" s="12"/>
      <c r="P4039" s="12"/>
      <c r="Q4039" s="12"/>
      <c r="R4039" s="12"/>
      <c r="S4039" s="12"/>
      <c r="T4039" s="12"/>
      <c r="U4039" s="12"/>
      <c r="W4039" s="23" t="s">
        <v>51</v>
      </c>
      <c r="X4039" s="24">
        <v>0.59</v>
      </c>
      <c r="Y4039" s="24">
        <v>0.59</v>
      </c>
      <c r="Z4039" s="24">
        <v>0.59</v>
      </c>
      <c r="AA4039" s="24">
        <v>0.59</v>
      </c>
      <c r="AB4039" s="24">
        <v>0.59</v>
      </c>
      <c r="AC4039" s="24">
        <v>0.59</v>
      </c>
      <c r="AD4039" s="24">
        <v>0.59</v>
      </c>
      <c r="AE4039" s="24">
        <v>0.59</v>
      </c>
      <c r="AF4039" s="24">
        <v>0.59</v>
      </c>
      <c r="AG4039" s="24">
        <v>0.59</v>
      </c>
      <c r="AH4039" s="24">
        <v>0.59</v>
      </c>
      <c r="AI4039" s="24">
        <v>0.59</v>
      </c>
      <c r="AJ4039" s="24">
        <v>0.59</v>
      </c>
      <c r="AK4039" s="24">
        <v>0.59</v>
      </c>
      <c r="AL4039" s="24">
        <v>0.59</v>
      </c>
      <c r="AM4039" s="24">
        <v>0.59</v>
      </c>
      <c r="AN4039" s="24">
        <v>0.59</v>
      </c>
      <c r="AP4039" s="14"/>
      <c r="AQ4039" s="14"/>
      <c r="AR4039" s="12" t="s">
        <v>30</v>
      </c>
      <c r="AS4039" s="13">
        <f t="shared" si="6530"/>
        <v>0</v>
      </c>
      <c r="AT4039" s="13">
        <f t="shared" si="6530"/>
        <v>0</v>
      </c>
      <c r="AU4039" s="13">
        <f t="shared" si="6531"/>
        <v>0</v>
      </c>
      <c r="AV4039" s="13">
        <f t="shared" si="6532"/>
        <v>0</v>
      </c>
      <c r="AW4039" s="13">
        <f t="shared" si="6533"/>
        <v>0</v>
      </c>
      <c r="AX4039" s="13">
        <f t="shared" si="6534"/>
        <v>0</v>
      </c>
      <c r="AY4039" s="13">
        <f t="shared" si="6535"/>
        <v>0</v>
      </c>
      <c r="AZ4039" s="13">
        <f t="shared" si="6536"/>
        <v>0</v>
      </c>
      <c r="BA4039" s="13">
        <f t="shared" si="6537"/>
        <v>0</v>
      </c>
      <c r="BB4039" s="13">
        <f t="shared" si="6538"/>
        <v>0</v>
      </c>
      <c r="BC4039" s="13">
        <f t="shared" si="6539"/>
        <v>0</v>
      </c>
      <c r="BD4039" s="13">
        <f t="shared" si="6540"/>
        <v>0</v>
      </c>
      <c r="BE4039" s="13">
        <f t="shared" si="6541"/>
        <v>0</v>
      </c>
      <c r="BF4039" s="13">
        <f t="shared" si="6542"/>
        <v>0</v>
      </c>
      <c r="BG4039" s="13">
        <f t="shared" si="6543"/>
        <v>0</v>
      </c>
      <c r="BH4039" s="13">
        <f t="shared" si="6544"/>
        <v>0</v>
      </c>
      <c r="BI4039" s="13">
        <f t="shared" si="6545"/>
        <v>0</v>
      </c>
      <c r="BJ4039" s="12">
        <f t="shared" si="6546"/>
        <v>0</v>
      </c>
    </row>
    <row r="4040" spans="1:62" ht="15.75">
      <c r="A4040" s="14"/>
      <c r="B4040" s="14"/>
      <c r="C4040" s="12"/>
      <c r="D4040" s="12"/>
      <c r="E4040" s="12"/>
      <c r="F4040" s="12"/>
      <c r="G4040" s="12"/>
      <c r="H4040" s="12"/>
      <c r="I4040" s="12"/>
      <c r="J4040" s="12"/>
      <c r="K4040" s="12"/>
      <c r="L4040" s="12"/>
      <c r="M4040" s="12"/>
      <c r="N4040" s="12"/>
      <c r="O4040" s="12"/>
      <c r="P4040" s="12"/>
      <c r="Q4040" s="12"/>
      <c r="R4040" s="12"/>
      <c r="S4040" s="12"/>
      <c r="T4040" s="12"/>
      <c r="U4040" s="12"/>
      <c r="W4040" s="23" t="s">
        <v>31</v>
      </c>
      <c r="X4040" s="24">
        <v>0.56999999999999995</v>
      </c>
      <c r="Y4040" s="24">
        <v>0.56999999999999995</v>
      </c>
      <c r="Z4040" s="24">
        <v>0.56999999999999995</v>
      </c>
      <c r="AA4040" s="24">
        <v>0.56999999999999995</v>
      </c>
      <c r="AB4040" s="24">
        <v>0.56999999999999995</v>
      </c>
      <c r="AC4040" s="24">
        <v>0.56999999999999995</v>
      </c>
      <c r="AD4040" s="24">
        <v>0.56999999999999995</v>
      </c>
      <c r="AE4040" s="24">
        <v>0.56999999999999995</v>
      </c>
      <c r="AF4040" s="24">
        <v>0.56999999999999995</v>
      </c>
      <c r="AG4040" s="24">
        <v>0.56999999999999995</v>
      </c>
      <c r="AH4040" s="24">
        <v>0.56999999999999995</v>
      </c>
      <c r="AI4040" s="24">
        <v>0.56999999999999995</v>
      </c>
      <c r="AJ4040" s="24">
        <v>0.56999999999999995</v>
      </c>
      <c r="AK4040" s="24">
        <v>0.56999999999999995</v>
      </c>
      <c r="AL4040" s="24">
        <v>0.56999999999999995</v>
      </c>
      <c r="AM4040" s="24">
        <v>0.56999999999999995</v>
      </c>
      <c r="AN4040" s="24">
        <v>0.56999999999999995</v>
      </c>
      <c r="AP4040" s="14"/>
      <c r="AQ4040" s="14"/>
      <c r="AR4040" s="12" t="s">
        <v>31</v>
      </c>
      <c r="AS4040" s="13">
        <f t="shared" si="6530"/>
        <v>0</v>
      </c>
      <c r="AT4040" s="13">
        <f t="shared" si="6530"/>
        <v>0</v>
      </c>
      <c r="AU4040" s="13">
        <f t="shared" si="6531"/>
        <v>0</v>
      </c>
      <c r="AV4040" s="13">
        <f t="shared" si="6532"/>
        <v>0</v>
      </c>
      <c r="AW4040" s="13">
        <f t="shared" si="6533"/>
        <v>0</v>
      </c>
      <c r="AX4040" s="13">
        <f t="shared" si="6534"/>
        <v>0</v>
      </c>
      <c r="AY4040" s="13">
        <f t="shared" si="6535"/>
        <v>0</v>
      </c>
      <c r="AZ4040" s="13">
        <f t="shared" si="6536"/>
        <v>0</v>
      </c>
      <c r="BA4040" s="13">
        <f t="shared" si="6537"/>
        <v>0</v>
      </c>
      <c r="BB4040" s="13">
        <f t="shared" si="6538"/>
        <v>0</v>
      </c>
      <c r="BC4040" s="13">
        <f t="shared" si="6539"/>
        <v>0</v>
      </c>
      <c r="BD4040" s="13">
        <f t="shared" si="6540"/>
        <v>0</v>
      </c>
      <c r="BE4040" s="13">
        <f t="shared" si="6541"/>
        <v>0</v>
      </c>
      <c r="BF4040" s="13">
        <f t="shared" si="6542"/>
        <v>0</v>
      </c>
      <c r="BG4040" s="13">
        <f t="shared" si="6543"/>
        <v>0</v>
      </c>
      <c r="BH4040" s="13">
        <f t="shared" si="6544"/>
        <v>0</v>
      </c>
      <c r="BI4040" s="13">
        <f t="shared" si="6545"/>
        <v>0</v>
      </c>
      <c r="BJ4040" s="12">
        <f t="shared" si="6546"/>
        <v>0</v>
      </c>
    </row>
    <row r="4041" spans="1:62" ht="15.75">
      <c r="A4041" s="16"/>
      <c r="B4041" s="16"/>
      <c r="C4041" s="12"/>
      <c r="D4041" s="12"/>
      <c r="E4041" s="12"/>
      <c r="F4041" s="12"/>
      <c r="G4041" s="12"/>
      <c r="H4041" s="12"/>
      <c r="I4041" s="12"/>
      <c r="J4041" s="12"/>
      <c r="K4041" s="12"/>
      <c r="L4041" s="12"/>
      <c r="M4041" s="12"/>
      <c r="N4041" s="12"/>
      <c r="O4041" s="12"/>
      <c r="P4041" s="12"/>
      <c r="Q4041" s="12"/>
      <c r="R4041" s="12"/>
      <c r="S4041" s="12"/>
      <c r="T4041" s="12"/>
      <c r="U4041" s="12"/>
      <c r="W4041" s="23" t="s">
        <v>32</v>
      </c>
      <c r="X4041" s="24">
        <v>0.4</v>
      </c>
      <c r="Y4041" s="24">
        <v>0.4</v>
      </c>
      <c r="Z4041" s="24">
        <v>0.4</v>
      </c>
      <c r="AA4041" s="24">
        <v>0.4</v>
      </c>
      <c r="AB4041" s="24">
        <v>0.4</v>
      </c>
      <c r="AC4041" s="24">
        <v>0.4</v>
      </c>
      <c r="AD4041" s="24">
        <v>0.4</v>
      </c>
      <c r="AE4041" s="24">
        <v>0.4</v>
      </c>
      <c r="AF4041" s="24">
        <v>0.4</v>
      </c>
      <c r="AG4041" s="24">
        <v>0.4</v>
      </c>
      <c r="AH4041" s="24">
        <v>0.4</v>
      </c>
      <c r="AI4041" s="24">
        <v>0.4</v>
      </c>
      <c r="AJ4041" s="24">
        <v>0.4</v>
      </c>
      <c r="AK4041" s="24">
        <v>0.4</v>
      </c>
      <c r="AL4041" s="24">
        <v>0.4</v>
      </c>
      <c r="AM4041" s="24">
        <v>0.4</v>
      </c>
      <c r="AN4041" s="24">
        <v>0.4</v>
      </c>
      <c r="AP4041" s="16"/>
      <c r="AQ4041" s="16"/>
      <c r="AR4041" s="12" t="s">
        <v>32</v>
      </c>
      <c r="AS4041" s="13">
        <f t="shared" si="6530"/>
        <v>0</v>
      </c>
      <c r="AT4041" s="13">
        <f t="shared" si="6530"/>
        <v>0</v>
      </c>
      <c r="AU4041" s="13">
        <f t="shared" si="6531"/>
        <v>0</v>
      </c>
      <c r="AV4041" s="13">
        <f t="shared" si="6532"/>
        <v>0</v>
      </c>
      <c r="AW4041" s="13">
        <f t="shared" si="6533"/>
        <v>0</v>
      </c>
      <c r="AX4041" s="13">
        <f t="shared" si="6534"/>
        <v>0</v>
      </c>
      <c r="AY4041" s="13">
        <f t="shared" si="6535"/>
        <v>0</v>
      </c>
      <c r="AZ4041" s="13">
        <f t="shared" si="6536"/>
        <v>0</v>
      </c>
      <c r="BA4041" s="13">
        <f t="shared" si="6537"/>
        <v>0</v>
      </c>
      <c r="BB4041" s="13">
        <f t="shared" si="6538"/>
        <v>0</v>
      </c>
      <c r="BC4041" s="13">
        <f t="shared" si="6539"/>
        <v>0</v>
      </c>
      <c r="BD4041" s="13">
        <f t="shared" si="6540"/>
        <v>0</v>
      </c>
      <c r="BE4041" s="13">
        <f t="shared" si="6541"/>
        <v>0</v>
      </c>
      <c r="BF4041" s="13">
        <f t="shared" si="6542"/>
        <v>0</v>
      </c>
      <c r="BG4041" s="13">
        <f t="shared" si="6543"/>
        <v>0</v>
      </c>
      <c r="BH4041" s="13">
        <f t="shared" si="6544"/>
        <v>0</v>
      </c>
      <c r="BI4041" s="13">
        <f t="shared" si="6545"/>
        <v>0</v>
      </c>
      <c r="BJ4041" s="12">
        <f t="shared" si="6546"/>
        <v>0</v>
      </c>
    </row>
    <row r="4042" spans="1:62">
      <c r="A4042" s="17"/>
      <c r="B4042" s="18"/>
      <c r="C4042" s="19"/>
      <c r="D4042" s="19"/>
      <c r="E4042" s="19"/>
      <c r="F4042" s="19"/>
      <c r="G4042" s="19"/>
      <c r="H4042" s="19"/>
      <c r="I4042" s="19"/>
      <c r="J4042" s="19"/>
      <c r="K4042" s="19"/>
      <c r="L4042" s="19"/>
      <c r="M4042" s="19"/>
      <c r="N4042" s="19"/>
      <c r="O4042" s="19"/>
      <c r="P4042" s="19"/>
      <c r="Q4042" s="19"/>
      <c r="R4042" s="19"/>
      <c r="S4042" s="19"/>
      <c r="T4042" s="19"/>
      <c r="U4042" s="19"/>
      <c r="AP4042" s="17"/>
      <c r="AQ4042" s="18"/>
      <c r="AR4042" s="19" t="s">
        <v>33</v>
      </c>
      <c r="AS4042" s="19">
        <f>SUM(AS4033:AS4041)</f>
        <v>0</v>
      </c>
      <c r="AT4042" s="19">
        <f t="shared" ref="AT4042:BJ4042" si="6547">SUM(AT4033:AT4041)</f>
        <v>0</v>
      </c>
      <c r="AU4042" s="19">
        <f t="shared" si="6547"/>
        <v>0</v>
      </c>
      <c r="AV4042" s="19">
        <f t="shared" si="6547"/>
        <v>0</v>
      </c>
      <c r="AW4042" s="19">
        <f t="shared" si="6547"/>
        <v>0</v>
      </c>
      <c r="AX4042" s="19">
        <f t="shared" si="6547"/>
        <v>0</v>
      </c>
      <c r="AY4042" s="19">
        <f t="shared" si="6547"/>
        <v>0</v>
      </c>
      <c r="AZ4042" s="19">
        <f t="shared" si="6547"/>
        <v>0</v>
      </c>
      <c r="BA4042" s="19">
        <f t="shared" si="6547"/>
        <v>0</v>
      </c>
      <c r="BB4042" s="19">
        <f t="shared" si="6547"/>
        <v>0</v>
      </c>
      <c r="BC4042" s="19">
        <f t="shared" si="6547"/>
        <v>0</v>
      </c>
      <c r="BD4042" s="19">
        <f t="shared" si="6547"/>
        <v>0</v>
      </c>
      <c r="BE4042" s="19">
        <f t="shared" si="6547"/>
        <v>0</v>
      </c>
      <c r="BF4042" s="19">
        <f t="shared" si="6547"/>
        <v>0</v>
      </c>
      <c r="BG4042" s="19">
        <f t="shared" si="6547"/>
        <v>0</v>
      </c>
      <c r="BH4042" s="19">
        <f t="shared" si="6547"/>
        <v>0</v>
      </c>
      <c r="BI4042" s="19">
        <f t="shared" si="6547"/>
        <v>0</v>
      </c>
      <c r="BJ4042" s="19">
        <f t="shared" si="6547"/>
        <v>0</v>
      </c>
    </row>
    <row r="4045" spans="1:62" ht="106.5">
      <c r="A4045" s="8"/>
      <c r="B4045" s="8"/>
      <c r="C4045" s="8"/>
      <c r="D4045" s="8"/>
      <c r="E4045" s="9"/>
      <c r="F4045" s="9"/>
      <c r="G4045" s="9"/>
      <c r="H4045" s="9"/>
      <c r="I4045" s="9"/>
      <c r="J4045" s="9"/>
      <c r="K4045" s="9"/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W4045" s="21"/>
      <c r="X4045" s="22" t="str">
        <f>X5</f>
        <v>ANGGREK</v>
      </c>
      <c r="Y4045" s="22" t="str">
        <f>Y5</f>
        <v>BOUGENVIL</v>
      </c>
      <c r="Z4045" s="22" t="str">
        <f t="shared" ref="Z4045:AN4045" si="6548">Z5</f>
        <v>CAMELIA</v>
      </c>
      <c r="AA4045" s="22" t="str">
        <f t="shared" si="6548"/>
        <v>DEWANDARU</v>
      </c>
      <c r="AB4045" s="22" t="str">
        <f t="shared" si="6548"/>
        <v>EDELWEIS</v>
      </c>
      <c r="AC4045" s="22" t="str">
        <f t="shared" si="6548"/>
        <v>FLAMBOYAN</v>
      </c>
      <c r="AD4045" s="22" t="str">
        <f t="shared" si="6548"/>
        <v>GERANIUM</v>
      </c>
      <c r="AE4045" s="22" t="str">
        <f t="shared" si="6548"/>
        <v>HELIKONIA</v>
      </c>
      <c r="AF4045" s="22" t="str">
        <f t="shared" si="6548"/>
        <v>IVY</v>
      </c>
      <c r="AG4045" s="22" t="str">
        <f t="shared" si="6548"/>
        <v>KANA</v>
      </c>
      <c r="AH4045" s="22" t="str">
        <f t="shared" si="6548"/>
        <v>IGD</v>
      </c>
      <c r="AI4045" s="22" t="str">
        <f t="shared" si="6548"/>
        <v>HCU</v>
      </c>
      <c r="AJ4045" s="22" t="str">
        <f t="shared" si="6548"/>
        <v>PENUNJANG</v>
      </c>
      <c r="AK4045" s="22" t="str">
        <f t="shared" si="6548"/>
        <v>PELAYANAN</v>
      </c>
      <c r="AL4045" s="22" t="str">
        <f t="shared" si="6548"/>
        <v>ADMIN</v>
      </c>
      <c r="AM4045" s="22" t="str">
        <f t="shared" si="6548"/>
        <v>ASRAMA</v>
      </c>
      <c r="AN4045" s="22" t="str">
        <f t="shared" si="6548"/>
        <v>MASJID</v>
      </c>
      <c r="AP4045" s="8" t="s">
        <v>2</v>
      </c>
      <c r="AQ4045" s="8" t="s">
        <v>3</v>
      </c>
      <c r="AR4045" s="8" t="s">
        <v>4</v>
      </c>
      <c r="AS4045" s="9" t="str">
        <f>AS5</f>
        <v>ANGGREK</v>
      </c>
      <c r="AT4045" s="9" t="str">
        <f>AT5</f>
        <v>BOUGENVIL</v>
      </c>
      <c r="AU4045" s="9" t="str">
        <f t="shared" ref="AU4045:BJ4045" si="6549">AU5</f>
        <v>CAMELIA II</v>
      </c>
      <c r="AV4045" s="9" t="str">
        <f t="shared" si="6549"/>
        <v>DEWANDARU</v>
      </c>
      <c r="AW4045" s="9" t="str">
        <f t="shared" si="6549"/>
        <v>EDELWEIS</v>
      </c>
      <c r="AX4045" s="9" t="str">
        <f t="shared" si="6549"/>
        <v>FLAMBOYAN</v>
      </c>
      <c r="AY4045" s="9" t="str">
        <f t="shared" si="6549"/>
        <v>GERANIUM</v>
      </c>
      <c r="AZ4045" s="9" t="str">
        <f t="shared" si="6549"/>
        <v>HELIKONIA</v>
      </c>
      <c r="BA4045" s="9" t="str">
        <f t="shared" si="6549"/>
        <v>IVY</v>
      </c>
      <c r="BB4045" s="9" t="str">
        <f t="shared" si="6549"/>
        <v>KANA</v>
      </c>
      <c r="BC4045" s="9" t="str">
        <f t="shared" si="6549"/>
        <v>IGD</v>
      </c>
      <c r="BD4045" s="9" t="str">
        <f t="shared" si="6549"/>
        <v>HCU</v>
      </c>
      <c r="BE4045" s="9" t="str">
        <f t="shared" si="6549"/>
        <v>PENUNJANG</v>
      </c>
      <c r="BF4045" s="9" t="str">
        <f t="shared" si="6549"/>
        <v>PELAYANAN</v>
      </c>
      <c r="BG4045" s="9" t="str">
        <f t="shared" si="6549"/>
        <v>ADMIN</v>
      </c>
      <c r="BH4045" s="9" t="str">
        <f t="shared" si="6549"/>
        <v>ASRAMA</v>
      </c>
      <c r="BI4045" s="9" t="str">
        <f t="shared" si="6549"/>
        <v>MASJID</v>
      </c>
      <c r="BJ4045" s="9" t="str">
        <f t="shared" si="6549"/>
        <v>JUMLAH</v>
      </c>
    </row>
    <row r="4046" spans="1:62" ht="15.75">
      <c r="A4046" s="10"/>
      <c r="B4046" s="11"/>
      <c r="C4046" s="12"/>
      <c r="D4046" s="12"/>
      <c r="E4046" s="12"/>
      <c r="F4046" s="12"/>
      <c r="G4046" s="12"/>
      <c r="H4046" s="12"/>
      <c r="I4046" s="12"/>
      <c r="J4046" s="12"/>
      <c r="K4046" s="12"/>
      <c r="L4046" s="12"/>
      <c r="M4046" s="12"/>
      <c r="N4046" s="12"/>
      <c r="O4046" s="12"/>
      <c r="P4046" s="12"/>
      <c r="Q4046" s="12"/>
      <c r="R4046" s="12"/>
      <c r="S4046" s="12"/>
      <c r="T4046" s="12"/>
      <c r="U4046" s="12"/>
      <c r="W4046" s="23" t="s">
        <v>24</v>
      </c>
      <c r="X4046" s="24">
        <v>0.26500000000000001</v>
      </c>
      <c r="Y4046" s="24">
        <v>0.26500000000000001</v>
      </c>
      <c r="Z4046" s="24">
        <v>0.26500000000000001</v>
      </c>
      <c r="AA4046" s="24">
        <v>0.26500000000000001</v>
      </c>
      <c r="AB4046" s="24">
        <v>0.26500000000000001</v>
      </c>
      <c r="AC4046" s="24">
        <v>0.26500000000000001</v>
      </c>
      <c r="AD4046" s="24">
        <v>0.26500000000000001</v>
      </c>
      <c r="AE4046" s="24">
        <v>0.26500000000000001</v>
      </c>
      <c r="AF4046" s="24">
        <v>0.26500000000000001</v>
      </c>
      <c r="AG4046" s="24">
        <v>0.26500000000000001</v>
      </c>
      <c r="AH4046" s="24">
        <v>0.26500000000000001</v>
      </c>
      <c r="AI4046" s="24">
        <v>0.26500000000000001</v>
      </c>
      <c r="AJ4046" s="24">
        <v>0.26500000000000001</v>
      </c>
      <c r="AK4046" s="24">
        <v>0.26500000000000001</v>
      </c>
      <c r="AL4046" s="24">
        <v>0.26500000000000001</v>
      </c>
      <c r="AM4046" s="24">
        <v>0.26500000000000001</v>
      </c>
      <c r="AN4046" s="24">
        <v>0.26500000000000001</v>
      </c>
      <c r="AP4046" s="10">
        <f>AP4033+1</f>
        <v>4</v>
      </c>
      <c r="AQ4046" s="11" t="s">
        <v>23</v>
      </c>
      <c r="AR4046" s="12" t="s">
        <v>24</v>
      </c>
      <c r="AS4046" s="13">
        <f t="shared" ref="AS4046:AT4054" si="6550">D4046*X4046</f>
        <v>0</v>
      </c>
      <c r="AT4046" s="13">
        <f t="shared" si="6550"/>
        <v>0</v>
      </c>
      <c r="AU4046" s="13">
        <f t="shared" ref="AU4046:AU4054" si="6551">F4046*Z4046</f>
        <v>0</v>
      </c>
      <c r="AV4046" s="13">
        <f t="shared" ref="AV4046:AV4054" si="6552">G4046*AA4046</f>
        <v>0</v>
      </c>
      <c r="AW4046" s="13">
        <f t="shared" ref="AW4046:AW4054" si="6553">H4046*AB4046</f>
        <v>0</v>
      </c>
      <c r="AX4046" s="13">
        <f t="shared" ref="AX4046:AX4054" si="6554">I4046*AC4046</f>
        <v>0</v>
      </c>
      <c r="AY4046" s="13">
        <f t="shared" ref="AY4046:AY4054" si="6555">J4046*AD4046</f>
        <v>0</v>
      </c>
      <c r="AZ4046" s="13">
        <f t="shared" ref="AZ4046:AZ4054" si="6556">K4046*AE4046</f>
        <v>0</v>
      </c>
      <c r="BA4046" s="13">
        <f t="shared" ref="BA4046:BA4054" si="6557">L4046*AF4046</f>
        <v>0</v>
      </c>
      <c r="BB4046" s="13">
        <f t="shared" ref="BB4046:BB4054" si="6558">M4046*AG4046</f>
        <v>0</v>
      </c>
      <c r="BC4046" s="13">
        <f t="shared" ref="BC4046:BC4054" si="6559">N4046*AH4046</f>
        <v>0</v>
      </c>
      <c r="BD4046" s="13">
        <f t="shared" ref="BD4046:BD4054" si="6560">O4046*AI4046</f>
        <v>0</v>
      </c>
      <c r="BE4046" s="13">
        <f t="shared" ref="BE4046:BE4054" si="6561">P4046*AJ4046</f>
        <v>0</v>
      </c>
      <c r="BF4046" s="13">
        <f t="shared" ref="BF4046:BF4054" si="6562">Q4046*AK4046</f>
        <v>0</v>
      </c>
      <c r="BG4046" s="13">
        <f t="shared" ref="BG4046:BG4054" si="6563">R4046*AL4046</f>
        <v>0</v>
      </c>
      <c r="BH4046" s="13">
        <f t="shared" ref="BH4046:BH4054" si="6564">S4046*AM4046</f>
        <v>0</v>
      </c>
      <c r="BI4046" s="13">
        <f t="shared" ref="BI4046:BI4054" si="6565">T4046*AN4046</f>
        <v>0</v>
      </c>
      <c r="BJ4046" s="12">
        <f>SUM(AT4046:BI4046)</f>
        <v>0</v>
      </c>
    </row>
    <row r="4047" spans="1:62" ht="15.75">
      <c r="A4047" s="14"/>
      <c r="B4047" s="15"/>
      <c r="C4047" s="12"/>
      <c r="D4047" s="12"/>
      <c r="E4047" s="12"/>
      <c r="F4047" s="12"/>
      <c r="G4047" s="12"/>
      <c r="H4047" s="12"/>
      <c r="I4047" s="12"/>
      <c r="J4047" s="12"/>
      <c r="K4047" s="12"/>
      <c r="L4047" s="12"/>
      <c r="M4047" s="12"/>
      <c r="N4047" s="12"/>
      <c r="O4047" s="12"/>
      <c r="P4047" s="12"/>
      <c r="Q4047" s="12"/>
      <c r="R4047" s="12"/>
      <c r="S4047" s="12"/>
      <c r="T4047" s="12"/>
      <c r="U4047" s="12"/>
      <c r="W4047" s="23" t="s">
        <v>25</v>
      </c>
      <c r="X4047" s="24">
        <v>0.22500000000000001</v>
      </c>
      <c r="Y4047" s="24">
        <v>0.22500000000000001</v>
      </c>
      <c r="Z4047" s="24">
        <v>0.22500000000000001</v>
      </c>
      <c r="AA4047" s="24">
        <v>0.22500000000000001</v>
      </c>
      <c r="AB4047" s="24">
        <v>0.22500000000000001</v>
      </c>
      <c r="AC4047" s="24">
        <v>0.22500000000000001</v>
      </c>
      <c r="AD4047" s="24">
        <v>0.22500000000000001</v>
      </c>
      <c r="AE4047" s="24">
        <v>0.22500000000000001</v>
      </c>
      <c r="AF4047" s="24">
        <v>0.22500000000000001</v>
      </c>
      <c r="AG4047" s="24">
        <v>0.22500000000000001</v>
      </c>
      <c r="AH4047" s="24">
        <v>0.22500000000000001</v>
      </c>
      <c r="AI4047" s="24">
        <v>0.22500000000000001</v>
      </c>
      <c r="AJ4047" s="24">
        <v>0.22500000000000001</v>
      </c>
      <c r="AK4047" s="24">
        <v>0.22500000000000001</v>
      </c>
      <c r="AL4047" s="24">
        <v>0.22500000000000001</v>
      </c>
      <c r="AM4047" s="24">
        <v>0.22500000000000001</v>
      </c>
      <c r="AN4047" s="24">
        <v>0.22500000000000001</v>
      </c>
      <c r="AP4047" s="14"/>
      <c r="AQ4047" s="15">
        <f>AQ4034+1</f>
        <v>44504</v>
      </c>
      <c r="AR4047" s="12" t="s">
        <v>25</v>
      </c>
      <c r="AS4047" s="13">
        <f t="shared" si="6550"/>
        <v>0</v>
      </c>
      <c r="AT4047" s="13">
        <f t="shared" si="6550"/>
        <v>0</v>
      </c>
      <c r="AU4047" s="13">
        <f t="shared" si="6551"/>
        <v>0</v>
      </c>
      <c r="AV4047" s="13">
        <f t="shared" si="6552"/>
        <v>0</v>
      </c>
      <c r="AW4047" s="13">
        <f t="shared" si="6553"/>
        <v>0</v>
      </c>
      <c r="AX4047" s="13">
        <f t="shared" si="6554"/>
        <v>0</v>
      </c>
      <c r="AY4047" s="13">
        <f t="shared" si="6555"/>
        <v>0</v>
      </c>
      <c r="AZ4047" s="13">
        <f t="shared" si="6556"/>
        <v>0</v>
      </c>
      <c r="BA4047" s="13">
        <f t="shared" si="6557"/>
        <v>0</v>
      </c>
      <c r="BB4047" s="13">
        <f t="shared" si="6558"/>
        <v>0</v>
      </c>
      <c r="BC4047" s="13">
        <f t="shared" si="6559"/>
        <v>0</v>
      </c>
      <c r="BD4047" s="13">
        <f t="shared" si="6560"/>
        <v>0</v>
      </c>
      <c r="BE4047" s="13">
        <f t="shared" si="6561"/>
        <v>0</v>
      </c>
      <c r="BF4047" s="13">
        <f t="shared" si="6562"/>
        <v>0</v>
      </c>
      <c r="BG4047" s="13">
        <f t="shared" si="6563"/>
        <v>0</v>
      </c>
      <c r="BH4047" s="13">
        <f t="shared" si="6564"/>
        <v>0</v>
      </c>
      <c r="BI4047" s="13">
        <f t="shared" si="6565"/>
        <v>0</v>
      </c>
      <c r="BJ4047" s="12">
        <f t="shared" ref="BJ4047:BJ4054" si="6566">SUM(AT4047:BI4047)</f>
        <v>0</v>
      </c>
    </row>
    <row r="4048" spans="1:62" ht="15.75">
      <c r="A4048" s="14"/>
      <c r="B4048" s="14"/>
      <c r="C4048" s="12"/>
      <c r="D4048" s="12"/>
      <c r="E4048" s="12"/>
      <c r="F4048" s="12"/>
      <c r="G4048" s="12"/>
      <c r="H4048" s="12"/>
      <c r="I4048" s="12"/>
      <c r="J4048" s="12"/>
      <c r="K4048" s="12"/>
      <c r="L4048" s="12"/>
      <c r="M4048" s="12"/>
      <c r="N4048" s="12"/>
      <c r="O4048" s="12"/>
      <c r="P4048" s="12"/>
      <c r="Q4048" s="12"/>
      <c r="R4048" s="12"/>
      <c r="S4048" s="12"/>
      <c r="T4048" s="12"/>
      <c r="U4048" s="12"/>
      <c r="W4048" s="23" t="s">
        <v>26</v>
      </c>
      <c r="X4048" s="24">
        <v>0.35</v>
      </c>
      <c r="Y4048" s="24">
        <v>0.35</v>
      </c>
      <c r="Z4048" s="24">
        <v>0.35</v>
      </c>
      <c r="AA4048" s="24">
        <v>0.35</v>
      </c>
      <c r="AB4048" s="24">
        <v>0.35</v>
      </c>
      <c r="AC4048" s="24">
        <v>0.35</v>
      </c>
      <c r="AD4048" s="24">
        <v>0.35</v>
      </c>
      <c r="AE4048" s="24">
        <v>0.35</v>
      </c>
      <c r="AF4048" s="24">
        <v>0.35</v>
      </c>
      <c r="AG4048" s="24">
        <v>0.35</v>
      </c>
      <c r="AH4048" s="24">
        <v>0.35</v>
      </c>
      <c r="AI4048" s="24">
        <v>0.35</v>
      </c>
      <c r="AJ4048" s="24">
        <v>0.35</v>
      </c>
      <c r="AK4048" s="24">
        <v>0.35</v>
      </c>
      <c r="AL4048" s="24">
        <v>0.35</v>
      </c>
      <c r="AM4048" s="24">
        <v>0.35</v>
      </c>
      <c r="AN4048" s="24">
        <v>0.35</v>
      </c>
      <c r="AP4048" s="14"/>
      <c r="AQ4048" s="14"/>
      <c r="AR4048" s="12" t="s">
        <v>26</v>
      </c>
      <c r="AS4048" s="13">
        <f t="shared" si="6550"/>
        <v>0</v>
      </c>
      <c r="AT4048" s="13">
        <f t="shared" si="6550"/>
        <v>0</v>
      </c>
      <c r="AU4048" s="13">
        <f t="shared" si="6551"/>
        <v>0</v>
      </c>
      <c r="AV4048" s="13">
        <f t="shared" si="6552"/>
        <v>0</v>
      </c>
      <c r="AW4048" s="13">
        <f t="shared" si="6553"/>
        <v>0</v>
      </c>
      <c r="AX4048" s="13">
        <f t="shared" si="6554"/>
        <v>0</v>
      </c>
      <c r="AY4048" s="13">
        <f t="shared" si="6555"/>
        <v>0</v>
      </c>
      <c r="AZ4048" s="13">
        <f t="shared" si="6556"/>
        <v>0</v>
      </c>
      <c r="BA4048" s="13">
        <f t="shared" si="6557"/>
        <v>0</v>
      </c>
      <c r="BB4048" s="13">
        <f t="shared" si="6558"/>
        <v>0</v>
      </c>
      <c r="BC4048" s="13">
        <f t="shared" si="6559"/>
        <v>0</v>
      </c>
      <c r="BD4048" s="13">
        <f t="shared" si="6560"/>
        <v>0</v>
      </c>
      <c r="BE4048" s="13">
        <f t="shared" si="6561"/>
        <v>0</v>
      </c>
      <c r="BF4048" s="13">
        <f t="shared" si="6562"/>
        <v>0</v>
      </c>
      <c r="BG4048" s="13">
        <f t="shared" si="6563"/>
        <v>0</v>
      </c>
      <c r="BH4048" s="13">
        <f t="shared" si="6564"/>
        <v>0</v>
      </c>
      <c r="BI4048" s="13">
        <f t="shared" si="6565"/>
        <v>0</v>
      </c>
      <c r="BJ4048" s="12">
        <f t="shared" si="6566"/>
        <v>0</v>
      </c>
    </row>
    <row r="4049" spans="1:62" ht="15.75">
      <c r="A4049" s="14"/>
      <c r="B4049" s="14"/>
      <c r="C4049" s="12"/>
      <c r="D4049" s="12"/>
      <c r="E4049" s="12"/>
      <c r="F4049" s="12"/>
      <c r="G4049" s="12"/>
      <c r="H4049" s="12"/>
      <c r="I4049" s="12"/>
      <c r="J4049" s="12"/>
      <c r="K4049" s="12"/>
      <c r="L4049" s="12"/>
      <c r="M4049" s="12"/>
      <c r="N4049" s="12"/>
      <c r="O4049" s="12"/>
      <c r="P4049" s="12"/>
      <c r="Q4049" s="12"/>
      <c r="R4049" s="12"/>
      <c r="S4049" s="12"/>
      <c r="T4049" s="12"/>
      <c r="U4049" s="12"/>
      <c r="W4049" s="23" t="s">
        <v>27</v>
      </c>
      <c r="X4049" s="24">
        <v>0.43</v>
      </c>
      <c r="Y4049" s="24">
        <v>0.43</v>
      </c>
      <c r="Z4049" s="24">
        <v>0.43</v>
      </c>
      <c r="AA4049" s="24">
        <v>0.43</v>
      </c>
      <c r="AB4049" s="24">
        <v>0.43</v>
      </c>
      <c r="AC4049" s="24">
        <v>0.43</v>
      </c>
      <c r="AD4049" s="24">
        <v>0.43</v>
      </c>
      <c r="AE4049" s="24">
        <v>0.43</v>
      </c>
      <c r="AF4049" s="24">
        <v>0.43</v>
      </c>
      <c r="AG4049" s="24">
        <v>0.43</v>
      </c>
      <c r="AH4049" s="24">
        <v>0.43</v>
      </c>
      <c r="AI4049" s="24">
        <v>0.43</v>
      </c>
      <c r="AJ4049" s="24">
        <v>0.43</v>
      </c>
      <c r="AK4049" s="24">
        <v>0.43</v>
      </c>
      <c r="AL4049" s="24">
        <v>0.43</v>
      </c>
      <c r="AM4049" s="24">
        <v>0.43</v>
      </c>
      <c r="AN4049" s="24">
        <v>0.43</v>
      </c>
      <c r="AP4049" s="14"/>
      <c r="AQ4049" s="14"/>
      <c r="AR4049" s="12" t="s">
        <v>27</v>
      </c>
      <c r="AS4049" s="13">
        <f t="shared" si="6550"/>
        <v>0</v>
      </c>
      <c r="AT4049" s="13">
        <f t="shared" si="6550"/>
        <v>0</v>
      </c>
      <c r="AU4049" s="13">
        <f t="shared" si="6551"/>
        <v>0</v>
      </c>
      <c r="AV4049" s="13">
        <f t="shared" si="6552"/>
        <v>0</v>
      </c>
      <c r="AW4049" s="13">
        <f t="shared" si="6553"/>
        <v>0</v>
      </c>
      <c r="AX4049" s="13">
        <f t="shared" si="6554"/>
        <v>0</v>
      </c>
      <c r="AY4049" s="13">
        <f t="shared" si="6555"/>
        <v>0</v>
      </c>
      <c r="AZ4049" s="13">
        <f t="shared" si="6556"/>
        <v>0</v>
      </c>
      <c r="BA4049" s="13">
        <f t="shared" si="6557"/>
        <v>0</v>
      </c>
      <c r="BB4049" s="13">
        <f t="shared" si="6558"/>
        <v>0</v>
      </c>
      <c r="BC4049" s="13">
        <f t="shared" si="6559"/>
        <v>0</v>
      </c>
      <c r="BD4049" s="13">
        <f t="shared" si="6560"/>
        <v>0</v>
      </c>
      <c r="BE4049" s="13">
        <f t="shared" si="6561"/>
        <v>0</v>
      </c>
      <c r="BF4049" s="13">
        <f t="shared" si="6562"/>
        <v>0</v>
      </c>
      <c r="BG4049" s="13">
        <f t="shared" si="6563"/>
        <v>0</v>
      </c>
      <c r="BH4049" s="13">
        <f t="shared" si="6564"/>
        <v>0</v>
      </c>
      <c r="BI4049" s="13">
        <f t="shared" si="6565"/>
        <v>0</v>
      </c>
      <c r="BJ4049" s="12">
        <f t="shared" si="6566"/>
        <v>0</v>
      </c>
    </row>
    <row r="4050" spans="1:62" ht="15.75">
      <c r="A4050" s="14"/>
      <c r="B4050" s="14"/>
      <c r="C4050" s="12"/>
      <c r="D4050" s="12"/>
      <c r="E4050" s="12"/>
      <c r="F4050" s="12"/>
      <c r="G4050" s="12"/>
      <c r="H4050" s="12"/>
      <c r="I4050" s="12"/>
      <c r="J4050" s="12"/>
      <c r="K4050" s="12"/>
      <c r="L4050" s="12"/>
      <c r="M4050" s="12"/>
      <c r="N4050" s="12"/>
      <c r="O4050" s="12"/>
      <c r="P4050" s="12"/>
      <c r="Q4050" s="12"/>
      <c r="R4050" s="12"/>
      <c r="S4050" s="12"/>
      <c r="T4050" s="12"/>
      <c r="U4050" s="12"/>
      <c r="W4050" s="23" t="s">
        <v>28</v>
      </c>
      <c r="X4050" s="24">
        <v>0.5</v>
      </c>
      <c r="Y4050" s="24">
        <v>0.5</v>
      </c>
      <c r="Z4050" s="24">
        <v>0.5</v>
      </c>
      <c r="AA4050" s="24">
        <v>0.5</v>
      </c>
      <c r="AB4050" s="24">
        <v>0.5</v>
      </c>
      <c r="AC4050" s="24">
        <v>0.5</v>
      </c>
      <c r="AD4050" s="24">
        <v>0.5</v>
      </c>
      <c r="AE4050" s="24">
        <v>0.5</v>
      </c>
      <c r="AF4050" s="24">
        <v>0.5</v>
      </c>
      <c r="AG4050" s="24">
        <v>0.5</v>
      </c>
      <c r="AH4050" s="24">
        <v>0.5</v>
      </c>
      <c r="AI4050" s="24">
        <v>0.5</v>
      </c>
      <c r="AJ4050" s="24">
        <v>0.5</v>
      </c>
      <c r="AK4050" s="24">
        <v>0.5</v>
      </c>
      <c r="AL4050" s="24">
        <v>0.5</v>
      </c>
      <c r="AM4050" s="24">
        <v>0.5</v>
      </c>
      <c r="AN4050" s="24">
        <v>0.5</v>
      </c>
      <c r="AP4050" s="14"/>
      <c r="AQ4050" s="14"/>
      <c r="AR4050" s="12" t="s">
        <v>28</v>
      </c>
      <c r="AS4050" s="13">
        <f t="shared" si="6550"/>
        <v>0</v>
      </c>
      <c r="AT4050" s="13">
        <f t="shared" si="6550"/>
        <v>0</v>
      </c>
      <c r="AU4050" s="13">
        <f t="shared" si="6551"/>
        <v>0</v>
      </c>
      <c r="AV4050" s="13">
        <f t="shared" si="6552"/>
        <v>0</v>
      </c>
      <c r="AW4050" s="13">
        <f t="shared" si="6553"/>
        <v>0</v>
      </c>
      <c r="AX4050" s="13">
        <f t="shared" si="6554"/>
        <v>0</v>
      </c>
      <c r="AY4050" s="13">
        <f t="shared" si="6555"/>
        <v>0</v>
      </c>
      <c r="AZ4050" s="13">
        <f t="shared" si="6556"/>
        <v>0</v>
      </c>
      <c r="BA4050" s="13">
        <f t="shared" si="6557"/>
        <v>0</v>
      </c>
      <c r="BB4050" s="13">
        <f t="shared" si="6558"/>
        <v>0</v>
      </c>
      <c r="BC4050" s="13">
        <f t="shared" si="6559"/>
        <v>0</v>
      </c>
      <c r="BD4050" s="13">
        <f t="shared" si="6560"/>
        <v>0</v>
      </c>
      <c r="BE4050" s="13">
        <f t="shared" si="6561"/>
        <v>0</v>
      </c>
      <c r="BF4050" s="13">
        <f t="shared" si="6562"/>
        <v>0</v>
      </c>
      <c r="BG4050" s="13">
        <f t="shared" si="6563"/>
        <v>0</v>
      </c>
      <c r="BH4050" s="13">
        <f t="shared" si="6564"/>
        <v>0</v>
      </c>
      <c r="BI4050" s="13">
        <f t="shared" si="6565"/>
        <v>0</v>
      </c>
      <c r="BJ4050" s="12">
        <f t="shared" si="6566"/>
        <v>0</v>
      </c>
    </row>
    <row r="4051" spans="1:62" ht="15.75">
      <c r="A4051" s="14"/>
      <c r="B4051" s="14"/>
      <c r="C4051" s="12"/>
      <c r="D4051" s="12"/>
      <c r="E4051" s="12"/>
      <c r="F4051" s="12"/>
      <c r="G4051" s="12"/>
      <c r="H4051" s="12"/>
      <c r="I4051" s="12"/>
      <c r="J4051" s="12"/>
      <c r="K4051" s="12"/>
      <c r="L4051" s="12"/>
      <c r="M4051" s="12"/>
      <c r="N4051" s="12"/>
      <c r="O4051" s="12"/>
      <c r="P4051" s="12"/>
      <c r="Q4051" s="12"/>
      <c r="R4051" s="12"/>
      <c r="S4051" s="12"/>
      <c r="T4051" s="12"/>
      <c r="U4051" s="12"/>
      <c r="W4051" s="23" t="s">
        <v>50</v>
      </c>
      <c r="X4051" s="24">
        <v>8.5000000000000006E-2</v>
      </c>
      <c r="Y4051" s="24">
        <v>8.5000000000000006E-2</v>
      </c>
      <c r="Z4051" s="24">
        <v>8.5000000000000006E-2</v>
      </c>
      <c r="AA4051" s="24">
        <v>8.5000000000000006E-2</v>
      </c>
      <c r="AB4051" s="24">
        <v>8.5000000000000006E-2</v>
      </c>
      <c r="AC4051" s="24">
        <v>8.5000000000000006E-2</v>
      </c>
      <c r="AD4051" s="24">
        <v>8.5000000000000006E-2</v>
      </c>
      <c r="AE4051" s="24">
        <v>8.5000000000000006E-2</v>
      </c>
      <c r="AF4051" s="24">
        <v>8.5000000000000006E-2</v>
      </c>
      <c r="AG4051" s="24">
        <v>8.5000000000000006E-2</v>
      </c>
      <c r="AH4051" s="24">
        <v>8.5000000000000006E-2</v>
      </c>
      <c r="AI4051" s="24">
        <v>8.5000000000000006E-2</v>
      </c>
      <c r="AJ4051" s="24">
        <v>8.5000000000000006E-2</v>
      </c>
      <c r="AK4051" s="24">
        <v>8.5000000000000006E-2</v>
      </c>
      <c r="AL4051" s="24">
        <v>8.5000000000000006E-2</v>
      </c>
      <c r="AM4051" s="24">
        <v>8.5000000000000006E-2</v>
      </c>
      <c r="AN4051" s="24">
        <v>8.5000000000000006E-2</v>
      </c>
      <c r="AP4051" s="14"/>
      <c r="AQ4051" s="14"/>
      <c r="AR4051" s="12" t="s">
        <v>29</v>
      </c>
      <c r="AS4051" s="13">
        <f t="shared" si="6550"/>
        <v>0</v>
      </c>
      <c r="AT4051" s="13">
        <f t="shared" si="6550"/>
        <v>0</v>
      </c>
      <c r="AU4051" s="13">
        <f t="shared" si="6551"/>
        <v>0</v>
      </c>
      <c r="AV4051" s="13">
        <f t="shared" si="6552"/>
        <v>0</v>
      </c>
      <c r="AW4051" s="13">
        <f t="shared" si="6553"/>
        <v>0</v>
      </c>
      <c r="AX4051" s="13">
        <f t="shared" si="6554"/>
        <v>0</v>
      </c>
      <c r="AY4051" s="13">
        <f t="shared" si="6555"/>
        <v>0</v>
      </c>
      <c r="AZ4051" s="13">
        <f t="shared" si="6556"/>
        <v>0</v>
      </c>
      <c r="BA4051" s="13">
        <f t="shared" si="6557"/>
        <v>0</v>
      </c>
      <c r="BB4051" s="13">
        <f t="shared" si="6558"/>
        <v>0</v>
      </c>
      <c r="BC4051" s="13">
        <f t="shared" si="6559"/>
        <v>0</v>
      </c>
      <c r="BD4051" s="13">
        <f t="shared" si="6560"/>
        <v>0</v>
      </c>
      <c r="BE4051" s="13">
        <f t="shared" si="6561"/>
        <v>0</v>
      </c>
      <c r="BF4051" s="13">
        <f t="shared" si="6562"/>
        <v>0</v>
      </c>
      <c r="BG4051" s="13">
        <f t="shared" si="6563"/>
        <v>0</v>
      </c>
      <c r="BH4051" s="13">
        <f t="shared" si="6564"/>
        <v>0</v>
      </c>
      <c r="BI4051" s="13">
        <f t="shared" si="6565"/>
        <v>0</v>
      </c>
      <c r="BJ4051" s="12">
        <f t="shared" si="6566"/>
        <v>0</v>
      </c>
    </row>
    <row r="4052" spans="1:62" ht="15.75">
      <c r="A4052" s="14"/>
      <c r="B4052" s="14"/>
      <c r="C4052" s="12"/>
      <c r="D4052" s="12"/>
      <c r="E4052" s="12"/>
      <c r="F4052" s="12"/>
      <c r="G4052" s="12"/>
      <c r="H4052" s="12"/>
      <c r="I4052" s="12"/>
      <c r="J4052" s="12"/>
      <c r="K4052" s="12"/>
      <c r="L4052" s="12"/>
      <c r="M4052" s="12"/>
      <c r="N4052" s="12"/>
      <c r="O4052" s="12"/>
      <c r="P4052" s="12"/>
      <c r="Q4052" s="12"/>
      <c r="R4052" s="12"/>
      <c r="S4052" s="12"/>
      <c r="T4052" s="12"/>
      <c r="U4052" s="12"/>
      <c r="W4052" s="23" t="s">
        <v>51</v>
      </c>
      <c r="X4052" s="24">
        <v>0.59</v>
      </c>
      <c r="Y4052" s="24">
        <v>0.59</v>
      </c>
      <c r="Z4052" s="24">
        <v>0.59</v>
      </c>
      <c r="AA4052" s="24">
        <v>0.59</v>
      </c>
      <c r="AB4052" s="24">
        <v>0.59</v>
      </c>
      <c r="AC4052" s="24">
        <v>0.59</v>
      </c>
      <c r="AD4052" s="24">
        <v>0.59</v>
      </c>
      <c r="AE4052" s="24">
        <v>0.59</v>
      </c>
      <c r="AF4052" s="24">
        <v>0.59</v>
      </c>
      <c r="AG4052" s="24">
        <v>0.59</v>
      </c>
      <c r="AH4052" s="24">
        <v>0.59</v>
      </c>
      <c r="AI4052" s="24">
        <v>0.59</v>
      </c>
      <c r="AJ4052" s="24">
        <v>0.59</v>
      </c>
      <c r="AK4052" s="24">
        <v>0.59</v>
      </c>
      <c r="AL4052" s="24">
        <v>0.59</v>
      </c>
      <c r="AM4052" s="24">
        <v>0.59</v>
      </c>
      <c r="AN4052" s="24">
        <v>0.59</v>
      </c>
      <c r="AP4052" s="14"/>
      <c r="AQ4052" s="14"/>
      <c r="AR4052" s="12" t="s">
        <v>30</v>
      </c>
      <c r="AS4052" s="13">
        <f t="shared" si="6550"/>
        <v>0</v>
      </c>
      <c r="AT4052" s="13">
        <f t="shared" si="6550"/>
        <v>0</v>
      </c>
      <c r="AU4052" s="13">
        <f t="shared" si="6551"/>
        <v>0</v>
      </c>
      <c r="AV4052" s="13">
        <f t="shared" si="6552"/>
        <v>0</v>
      </c>
      <c r="AW4052" s="13">
        <f t="shared" si="6553"/>
        <v>0</v>
      </c>
      <c r="AX4052" s="13">
        <f t="shared" si="6554"/>
        <v>0</v>
      </c>
      <c r="AY4052" s="13">
        <f t="shared" si="6555"/>
        <v>0</v>
      </c>
      <c r="AZ4052" s="13">
        <f t="shared" si="6556"/>
        <v>0</v>
      </c>
      <c r="BA4052" s="13">
        <f t="shared" si="6557"/>
        <v>0</v>
      </c>
      <c r="BB4052" s="13">
        <f t="shared" si="6558"/>
        <v>0</v>
      </c>
      <c r="BC4052" s="13">
        <f t="shared" si="6559"/>
        <v>0</v>
      </c>
      <c r="BD4052" s="13">
        <f t="shared" si="6560"/>
        <v>0</v>
      </c>
      <c r="BE4052" s="13">
        <f t="shared" si="6561"/>
        <v>0</v>
      </c>
      <c r="BF4052" s="13">
        <f t="shared" si="6562"/>
        <v>0</v>
      </c>
      <c r="BG4052" s="13">
        <f t="shared" si="6563"/>
        <v>0</v>
      </c>
      <c r="BH4052" s="13">
        <f t="shared" si="6564"/>
        <v>0</v>
      </c>
      <c r="BI4052" s="13">
        <f t="shared" si="6565"/>
        <v>0</v>
      </c>
      <c r="BJ4052" s="12">
        <f t="shared" si="6566"/>
        <v>0</v>
      </c>
    </row>
    <row r="4053" spans="1:62" ht="15.75">
      <c r="A4053" s="14"/>
      <c r="B4053" s="14"/>
      <c r="C4053" s="12"/>
      <c r="D4053" s="12"/>
      <c r="E4053" s="12"/>
      <c r="F4053" s="12"/>
      <c r="G4053" s="12"/>
      <c r="H4053" s="12"/>
      <c r="I4053" s="12"/>
      <c r="J4053" s="12"/>
      <c r="K4053" s="12"/>
      <c r="L4053" s="12"/>
      <c r="M4053" s="12"/>
      <c r="N4053" s="12"/>
      <c r="O4053" s="12"/>
      <c r="P4053" s="12"/>
      <c r="Q4053" s="12"/>
      <c r="R4053" s="12"/>
      <c r="S4053" s="12"/>
      <c r="T4053" s="12"/>
      <c r="U4053" s="12"/>
      <c r="W4053" s="23" t="s">
        <v>31</v>
      </c>
      <c r="X4053" s="24">
        <v>0.56999999999999995</v>
      </c>
      <c r="Y4053" s="24">
        <v>0.56999999999999995</v>
      </c>
      <c r="Z4053" s="24">
        <v>0.56999999999999995</v>
      </c>
      <c r="AA4053" s="24">
        <v>0.56999999999999995</v>
      </c>
      <c r="AB4053" s="24">
        <v>0.56999999999999995</v>
      </c>
      <c r="AC4053" s="24">
        <v>0.56999999999999995</v>
      </c>
      <c r="AD4053" s="24">
        <v>0.56999999999999995</v>
      </c>
      <c r="AE4053" s="24">
        <v>0.56999999999999995</v>
      </c>
      <c r="AF4053" s="24">
        <v>0.56999999999999995</v>
      </c>
      <c r="AG4053" s="24">
        <v>0.56999999999999995</v>
      </c>
      <c r="AH4053" s="24">
        <v>0.56999999999999995</v>
      </c>
      <c r="AI4053" s="24">
        <v>0.56999999999999995</v>
      </c>
      <c r="AJ4053" s="24">
        <v>0.56999999999999995</v>
      </c>
      <c r="AK4053" s="24">
        <v>0.56999999999999995</v>
      </c>
      <c r="AL4053" s="24">
        <v>0.56999999999999995</v>
      </c>
      <c r="AM4053" s="24">
        <v>0.56999999999999995</v>
      </c>
      <c r="AN4053" s="24">
        <v>0.56999999999999995</v>
      </c>
      <c r="AP4053" s="14"/>
      <c r="AQ4053" s="14"/>
      <c r="AR4053" s="12" t="s">
        <v>31</v>
      </c>
      <c r="AS4053" s="13">
        <f t="shared" si="6550"/>
        <v>0</v>
      </c>
      <c r="AT4053" s="13">
        <f t="shared" si="6550"/>
        <v>0</v>
      </c>
      <c r="AU4053" s="13">
        <f t="shared" si="6551"/>
        <v>0</v>
      </c>
      <c r="AV4053" s="13">
        <f t="shared" si="6552"/>
        <v>0</v>
      </c>
      <c r="AW4053" s="13">
        <f t="shared" si="6553"/>
        <v>0</v>
      </c>
      <c r="AX4053" s="13">
        <f t="shared" si="6554"/>
        <v>0</v>
      </c>
      <c r="AY4053" s="13">
        <f t="shared" si="6555"/>
        <v>0</v>
      </c>
      <c r="AZ4053" s="13">
        <f t="shared" si="6556"/>
        <v>0</v>
      </c>
      <c r="BA4053" s="13">
        <f t="shared" si="6557"/>
        <v>0</v>
      </c>
      <c r="BB4053" s="13">
        <f t="shared" si="6558"/>
        <v>0</v>
      </c>
      <c r="BC4053" s="13">
        <f t="shared" si="6559"/>
        <v>0</v>
      </c>
      <c r="BD4053" s="13">
        <f t="shared" si="6560"/>
        <v>0</v>
      </c>
      <c r="BE4053" s="13">
        <f t="shared" si="6561"/>
        <v>0</v>
      </c>
      <c r="BF4053" s="13">
        <f t="shared" si="6562"/>
        <v>0</v>
      </c>
      <c r="BG4053" s="13">
        <f t="shared" si="6563"/>
        <v>0</v>
      </c>
      <c r="BH4053" s="13">
        <f t="shared" si="6564"/>
        <v>0</v>
      </c>
      <c r="BI4053" s="13">
        <f t="shared" si="6565"/>
        <v>0</v>
      </c>
      <c r="BJ4053" s="12">
        <f t="shared" si="6566"/>
        <v>0</v>
      </c>
    </row>
    <row r="4054" spans="1:62" ht="15.75">
      <c r="A4054" s="16"/>
      <c r="B4054" s="16"/>
      <c r="C4054" s="12"/>
      <c r="D4054" s="12"/>
      <c r="E4054" s="12"/>
      <c r="F4054" s="12"/>
      <c r="G4054" s="12"/>
      <c r="H4054" s="12"/>
      <c r="I4054" s="12"/>
      <c r="J4054" s="12"/>
      <c r="K4054" s="12"/>
      <c r="L4054" s="12"/>
      <c r="M4054" s="12"/>
      <c r="N4054" s="12"/>
      <c r="O4054" s="12"/>
      <c r="P4054" s="12"/>
      <c r="Q4054" s="12"/>
      <c r="R4054" s="12"/>
      <c r="S4054" s="12"/>
      <c r="T4054" s="12"/>
      <c r="U4054" s="12"/>
      <c r="W4054" s="23" t="s">
        <v>32</v>
      </c>
      <c r="X4054" s="24">
        <v>0.4</v>
      </c>
      <c r="Y4054" s="24">
        <v>0.4</v>
      </c>
      <c r="Z4054" s="24">
        <v>0.4</v>
      </c>
      <c r="AA4054" s="24">
        <v>0.4</v>
      </c>
      <c r="AB4054" s="24">
        <v>0.4</v>
      </c>
      <c r="AC4054" s="24">
        <v>0.4</v>
      </c>
      <c r="AD4054" s="24">
        <v>0.4</v>
      </c>
      <c r="AE4054" s="24">
        <v>0.4</v>
      </c>
      <c r="AF4054" s="24">
        <v>0.4</v>
      </c>
      <c r="AG4054" s="24">
        <v>0.4</v>
      </c>
      <c r="AH4054" s="24">
        <v>0.4</v>
      </c>
      <c r="AI4054" s="24">
        <v>0.4</v>
      </c>
      <c r="AJ4054" s="24">
        <v>0.4</v>
      </c>
      <c r="AK4054" s="24">
        <v>0.4</v>
      </c>
      <c r="AL4054" s="24">
        <v>0.4</v>
      </c>
      <c r="AM4054" s="24">
        <v>0.4</v>
      </c>
      <c r="AN4054" s="24">
        <v>0.4</v>
      </c>
      <c r="AP4054" s="16"/>
      <c r="AQ4054" s="16"/>
      <c r="AR4054" s="12" t="s">
        <v>32</v>
      </c>
      <c r="AS4054" s="13">
        <f t="shared" si="6550"/>
        <v>0</v>
      </c>
      <c r="AT4054" s="13">
        <f t="shared" si="6550"/>
        <v>0</v>
      </c>
      <c r="AU4054" s="13">
        <f t="shared" si="6551"/>
        <v>0</v>
      </c>
      <c r="AV4054" s="13">
        <f t="shared" si="6552"/>
        <v>0</v>
      </c>
      <c r="AW4054" s="13">
        <f t="shared" si="6553"/>
        <v>0</v>
      </c>
      <c r="AX4054" s="13">
        <f t="shared" si="6554"/>
        <v>0</v>
      </c>
      <c r="AY4054" s="13">
        <f t="shared" si="6555"/>
        <v>0</v>
      </c>
      <c r="AZ4054" s="13">
        <f t="shared" si="6556"/>
        <v>0</v>
      </c>
      <c r="BA4054" s="13">
        <f t="shared" si="6557"/>
        <v>0</v>
      </c>
      <c r="BB4054" s="13">
        <f t="shared" si="6558"/>
        <v>0</v>
      </c>
      <c r="BC4054" s="13">
        <f t="shared" si="6559"/>
        <v>0</v>
      </c>
      <c r="BD4054" s="13">
        <f t="shared" si="6560"/>
        <v>0</v>
      </c>
      <c r="BE4054" s="13">
        <f t="shared" si="6561"/>
        <v>0</v>
      </c>
      <c r="BF4054" s="13">
        <f t="shared" si="6562"/>
        <v>0</v>
      </c>
      <c r="BG4054" s="13">
        <f t="shared" si="6563"/>
        <v>0</v>
      </c>
      <c r="BH4054" s="13">
        <f t="shared" si="6564"/>
        <v>0</v>
      </c>
      <c r="BI4054" s="13">
        <f t="shared" si="6565"/>
        <v>0</v>
      </c>
      <c r="BJ4054" s="12">
        <f t="shared" si="6566"/>
        <v>0</v>
      </c>
    </row>
    <row r="4055" spans="1:62">
      <c r="A4055" s="17"/>
      <c r="B4055" s="18"/>
      <c r="C4055" s="19"/>
      <c r="D4055" s="19"/>
      <c r="E4055" s="19"/>
      <c r="F4055" s="19"/>
      <c r="G4055" s="19"/>
      <c r="H4055" s="19"/>
      <c r="I4055" s="19"/>
      <c r="J4055" s="19"/>
      <c r="K4055" s="19"/>
      <c r="L4055" s="19"/>
      <c r="M4055" s="19"/>
      <c r="N4055" s="19"/>
      <c r="O4055" s="19"/>
      <c r="P4055" s="19"/>
      <c r="Q4055" s="19"/>
      <c r="R4055" s="19"/>
      <c r="S4055" s="19"/>
      <c r="T4055" s="19"/>
      <c r="U4055" s="19"/>
      <c r="AP4055" s="17"/>
      <c r="AQ4055" s="18"/>
      <c r="AR4055" s="19" t="s">
        <v>33</v>
      </c>
      <c r="AS4055" s="19">
        <f>SUM(AS4046:AS4054)</f>
        <v>0</v>
      </c>
      <c r="AT4055" s="19">
        <f t="shared" ref="AT4055:BJ4055" si="6567">SUM(AT4046:AT4054)</f>
        <v>0</v>
      </c>
      <c r="AU4055" s="19">
        <f t="shared" si="6567"/>
        <v>0</v>
      </c>
      <c r="AV4055" s="19">
        <f t="shared" si="6567"/>
        <v>0</v>
      </c>
      <c r="AW4055" s="19">
        <f t="shared" si="6567"/>
        <v>0</v>
      </c>
      <c r="AX4055" s="19">
        <f t="shared" si="6567"/>
        <v>0</v>
      </c>
      <c r="AY4055" s="19">
        <f t="shared" si="6567"/>
        <v>0</v>
      </c>
      <c r="AZ4055" s="19">
        <f t="shared" si="6567"/>
        <v>0</v>
      </c>
      <c r="BA4055" s="19">
        <f t="shared" si="6567"/>
        <v>0</v>
      </c>
      <c r="BB4055" s="19">
        <f t="shared" si="6567"/>
        <v>0</v>
      </c>
      <c r="BC4055" s="19">
        <f t="shared" si="6567"/>
        <v>0</v>
      </c>
      <c r="BD4055" s="19">
        <f t="shared" si="6567"/>
        <v>0</v>
      </c>
      <c r="BE4055" s="19">
        <f t="shared" si="6567"/>
        <v>0</v>
      </c>
      <c r="BF4055" s="19">
        <f t="shared" si="6567"/>
        <v>0</v>
      </c>
      <c r="BG4055" s="19">
        <f t="shared" si="6567"/>
        <v>0</v>
      </c>
      <c r="BH4055" s="19">
        <f t="shared" si="6567"/>
        <v>0</v>
      </c>
      <c r="BI4055" s="19">
        <f t="shared" si="6567"/>
        <v>0</v>
      </c>
      <c r="BJ4055" s="19">
        <f t="shared" si="6567"/>
        <v>0</v>
      </c>
    </row>
    <row r="4058" spans="1:62" ht="106.5">
      <c r="A4058" s="8"/>
      <c r="B4058" s="8"/>
      <c r="C4058" s="8"/>
      <c r="D4058" s="8"/>
      <c r="E4058" s="9"/>
      <c r="F4058" s="9"/>
      <c r="G4058" s="9"/>
      <c r="H4058" s="9"/>
      <c r="I4058" s="9"/>
      <c r="J4058" s="9"/>
      <c r="K4058" s="9"/>
      <c r="L4058" s="9"/>
      <c r="M4058" s="9"/>
      <c r="N4058" s="9"/>
      <c r="O4058" s="9"/>
      <c r="P4058" s="9"/>
      <c r="Q4058" s="9"/>
      <c r="R4058" s="9"/>
      <c r="S4058" s="9"/>
      <c r="T4058" s="9"/>
      <c r="U4058" s="9"/>
      <c r="W4058" s="21"/>
      <c r="X4058" s="22" t="str">
        <f>X5</f>
        <v>ANGGREK</v>
      </c>
      <c r="Y4058" s="22" t="str">
        <f>Y5</f>
        <v>BOUGENVIL</v>
      </c>
      <c r="Z4058" s="22" t="str">
        <f t="shared" ref="Z4058:AN4058" si="6568">Z5</f>
        <v>CAMELIA</v>
      </c>
      <c r="AA4058" s="22" t="str">
        <f t="shared" si="6568"/>
        <v>DEWANDARU</v>
      </c>
      <c r="AB4058" s="22" t="str">
        <f t="shared" si="6568"/>
        <v>EDELWEIS</v>
      </c>
      <c r="AC4058" s="22" t="str">
        <f t="shared" si="6568"/>
        <v>FLAMBOYAN</v>
      </c>
      <c r="AD4058" s="22" t="str">
        <f t="shared" si="6568"/>
        <v>GERANIUM</v>
      </c>
      <c r="AE4058" s="22" t="str">
        <f t="shared" si="6568"/>
        <v>HELIKONIA</v>
      </c>
      <c r="AF4058" s="22" t="str">
        <f t="shared" si="6568"/>
        <v>IVY</v>
      </c>
      <c r="AG4058" s="22" t="str">
        <f t="shared" si="6568"/>
        <v>KANA</v>
      </c>
      <c r="AH4058" s="22" t="str">
        <f t="shared" si="6568"/>
        <v>IGD</v>
      </c>
      <c r="AI4058" s="22" t="str">
        <f t="shared" si="6568"/>
        <v>HCU</v>
      </c>
      <c r="AJ4058" s="22" t="str">
        <f t="shared" si="6568"/>
        <v>PENUNJANG</v>
      </c>
      <c r="AK4058" s="22" t="str">
        <f t="shared" si="6568"/>
        <v>PELAYANAN</v>
      </c>
      <c r="AL4058" s="22" t="str">
        <f t="shared" si="6568"/>
        <v>ADMIN</v>
      </c>
      <c r="AM4058" s="22" t="str">
        <f t="shared" si="6568"/>
        <v>ASRAMA</v>
      </c>
      <c r="AN4058" s="22" t="str">
        <f t="shared" si="6568"/>
        <v>MASJID</v>
      </c>
      <c r="AP4058" s="33" t="s">
        <v>2</v>
      </c>
      <c r="AQ4058" s="33" t="s">
        <v>3</v>
      </c>
      <c r="AR4058" s="33" t="s">
        <v>4</v>
      </c>
      <c r="AS4058" s="34" t="str">
        <f>AS5</f>
        <v>ANGGREK</v>
      </c>
      <c r="AT4058" s="34" t="str">
        <f>AT5</f>
        <v>BOUGENVIL</v>
      </c>
      <c r="AU4058" s="34" t="str">
        <f t="shared" ref="AU4058:BJ4058" si="6569">AU5</f>
        <v>CAMELIA II</v>
      </c>
      <c r="AV4058" s="34" t="str">
        <f t="shared" si="6569"/>
        <v>DEWANDARU</v>
      </c>
      <c r="AW4058" s="34" t="str">
        <f t="shared" si="6569"/>
        <v>EDELWEIS</v>
      </c>
      <c r="AX4058" s="34" t="str">
        <f t="shared" si="6569"/>
        <v>FLAMBOYAN</v>
      </c>
      <c r="AY4058" s="34" t="str">
        <f t="shared" si="6569"/>
        <v>GERANIUM</v>
      </c>
      <c r="AZ4058" s="34" t="str">
        <f t="shared" si="6569"/>
        <v>HELIKONIA</v>
      </c>
      <c r="BA4058" s="34" t="str">
        <f t="shared" si="6569"/>
        <v>IVY</v>
      </c>
      <c r="BB4058" s="34" t="str">
        <f t="shared" si="6569"/>
        <v>KANA</v>
      </c>
      <c r="BC4058" s="34" t="str">
        <f t="shared" si="6569"/>
        <v>IGD</v>
      </c>
      <c r="BD4058" s="34" t="str">
        <f t="shared" si="6569"/>
        <v>HCU</v>
      </c>
      <c r="BE4058" s="34" t="str">
        <f t="shared" si="6569"/>
        <v>PENUNJANG</v>
      </c>
      <c r="BF4058" s="34" t="str">
        <f t="shared" si="6569"/>
        <v>PELAYANAN</v>
      </c>
      <c r="BG4058" s="34" t="str">
        <f t="shared" si="6569"/>
        <v>ADMIN</v>
      </c>
      <c r="BH4058" s="34" t="str">
        <f t="shared" si="6569"/>
        <v>ASRAMA</v>
      </c>
      <c r="BI4058" s="34" t="str">
        <f t="shared" si="6569"/>
        <v>MASJID</v>
      </c>
      <c r="BJ4058" s="34" t="str">
        <f t="shared" si="6569"/>
        <v>JUMLAH</v>
      </c>
    </row>
    <row r="4059" spans="1:62" ht="15.75">
      <c r="A4059" s="10"/>
      <c r="B4059" s="11"/>
      <c r="C4059" s="12"/>
      <c r="D4059" s="12"/>
      <c r="E4059" s="12"/>
      <c r="F4059" s="12"/>
      <c r="G4059" s="12"/>
      <c r="H4059" s="12"/>
      <c r="I4059" s="12"/>
      <c r="J4059" s="12"/>
      <c r="K4059" s="12"/>
      <c r="L4059" s="12"/>
      <c r="M4059" s="12"/>
      <c r="N4059" s="12"/>
      <c r="O4059" s="12"/>
      <c r="P4059" s="12"/>
      <c r="Q4059" s="12"/>
      <c r="R4059" s="12"/>
      <c r="S4059" s="12"/>
      <c r="T4059" s="12"/>
      <c r="U4059" s="12"/>
      <c r="W4059" s="23" t="s">
        <v>24</v>
      </c>
      <c r="X4059" s="24">
        <v>0.26500000000000001</v>
      </c>
      <c r="Y4059" s="24">
        <v>0.26500000000000001</v>
      </c>
      <c r="Z4059" s="24">
        <v>0.26500000000000001</v>
      </c>
      <c r="AA4059" s="24">
        <v>0.26500000000000001</v>
      </c>
      <c r="AB4059" s="24">
        <v>0.26500000000000001</v>
      </c>
      <c r="AC4059" s="24">
        <v>0.26500000000000001</v>
      </c>
      <c r="AD4059" s="24">
        <v>0.26500000000000001</v>
      </c>
      <c r="AE4059" s="24">
        <v>0.26500000000000001</v>
      </c>
      <c r="AF4059" s="24">
        <v>0.26500000000000001</v>
      </c>
      <c r="AG4059" s="24">
        <v>0.26500000000000001</v>
      </c>
      <c r="AH4059" s="24">
        <v>0.26500000000000001</v>
      </c>
      <c r="AI4059" s="24">
        <v>0.26500000000000001</v>
      </c>
      <c r="AJ4059" s="24">
        <v>0.26500000000000001</v>
      </c>
      <c r="AK4059" s="24">
        <v>0.26500000000000001</v>
      </c>
      <c r="AL4059" s="24">
        <v>0.26500000000000001</v>
      </c>
      <c r="AM4059" s="24">
        <v>0.26500000000000001</v>
      </c>
      <c r="AN4059" s="24">
        <v>0.26500000000000001</v>
      </c>
      <c r="AP4059" s="10">
        <f>AP4046+1</f>
        <v>5</v>
      </c>
      <c r="AQ4059" s="11" t="s">
        <v>40</v>
      </c>
      <c r="AR4059" s="12" t="s">
        <v>24</v>
      </c>
      <c r="AS4059" s="13">
        <f t="shared" ref="AS4059:AT4067" si="6570">D4059*X4059</f>
        <v>0</v>
      </c>
      <c r="AT4059" s="13">
        <f t="shared" si="6570"/>
        <v>0</v>
      </c>
      <c r="AU4059" s="13">
        <f t="shared" ref="AU4059:AU4067" si="6571">F4059*Z4059</f>
        <v>0</v>
      </c>
      <c r="AV4059" s="13">
        <f t="shared" ref="AV4059:AV4067" si="6572">G4059*AA4059</f>
        <v>0</v>
      </c>
      <c r="AW4059" s="13">
        <f t="shared" ref="AW4059:AW4067" si="6573">H4059*AB4059</f>
        <v>0</v>
      </c>
      <c r="AX4059" s="13">
        <f t="shared" ref="AX4059:AX4067" si="6574">I4059*AC4059</f>
        <v>0</v>
      </c>
      <c r="AY4059" s="13">
        <f t="shared" ref="AY4059:AY4067" si="6575">J4059*AD4059</f>
        <v>0</v>
      </c>
      <c r="AZ4059" s="13">
        <f t="shared" ref="AZ4059:AZ4067" si="6576">K4059*AE4059</f>
        <v>0</v>
      </c>
      <c r="BA4059" s="13">
        <f t="shared" ref="BA4059:BA4067" si="6577">L4059*AF4059</f>
        <v>0</v>
      </c>
      <c r="BB4059" s="13">
        <f t="shared" ref="BB4059:BB4067" si="6578">M4059*AG4059</f>
        <v>0</v>
      </c>
      <c r="BC4059" s="13">
        <f t="shared" ref="BC4059:BC4067" si="6579">N4059*AH4059</f>
        <v>0</v>
      </c>
      <c r="BD4059" s="13">
        <f t="shared" ref="BD4059:BD4067" si="6580">O4059*AI4059</f>
        <v>0</v>
      </c>
      <c r="BE4059" s="13">
        <f t="shared" ref="BE4059:BE4067" si="6581">P4059*AJ4059</f>
        <v>0</v>
      </c>
      <c r="BF4059" s="13">
        <f t="shared" ref="BF4059:BF4067" si="6582">Q4059*AK4059</f>
        <v>0</v>
      </c>
      <c r="BG4059" s="13">
        <f t="shared" ref="BG4059:BG4067" si="6583">R4059*AL4059</f>
        <v>0</v>
      </c>
      <c r="BH4059" s="13">
        <f t="shared" ref="BH4059:BH4067" si="6584">S4059*AM4059</f>
        <v>0</v>
      </c>
      <c r="BI4059" s="13">
        <f t="shared" ref="BI4059:BI4067" si="6585">T4059*AN4059</f>
        <v>0</v>
      </c>
      <c r="BJ4059" s="12">
        <f>SUM(AT4059:BI4059)</f>
        <v>0</v>
      </c>
    </row>
    <row r="4060" spans="1:62" ht="15.75">
      <c r="A4060" s="14"/>
      <c r="B4060" s="15"/>
      <c r="C4060" s="12"/>
      <c r="D4060" s="12"/>
      <c r="E4060" s="12"/>
      <c r="F4060" s="12"/>
      <c r="G4060" s="12"/>
      <c r="H4060" s="12"/>
      <c r="I4060" s="12"/>
      <c r="J4060" s="12"/>
      <c r="K4060" s="12"/>
      <c r="L4060" s="12"/>
      <c r="M4060" s="12"/>
      <c r="N4060" s="12"/>
      <c r="O4060" s="12"/>
      <c r="P4060" s="12"/>
      <c r="Q4060" s="12"/>
      <c r="R4060" s="12"/>
      <c r="S4060" s="12"/>
      <c r="T4060" s="12"/>
      <c r="U4060" s="12"/>
      <c r="W4060" s="23" t="s">
        <v>25</v>
      </c>
      <c r="X4060" s="24">
        <v>0.22500000000000001</v>
      </c>
      <c r="Y4060" s="24">
        <v>0.22500000000000001</v>
      </c>
      <c r="Z4060" s="24">
        <v>0.22500000000000001</v>
      </c>
      <c r="AA4060" s="24">
        <v>0.22500000000000001</v>
      </c>
      <c r="AB4060" s="24">
        <v>0.22500000000000001</v>
      </c>
      <c r="AC4060" s="24">
        <v>0.22500000000000001</v>
      </c>
      <c r="AD4060" s="24">
        <v>0.22500000000000001</v>
      </c>
      <c r="AE4060" s="24">
        <v>0.22500000000000001</v>
      </c>
      <c r="AF4060" s="24">
        <v>0.22500000000000001</v>
      </c>
      <c r="AG4060" s="24">
        <v>0.22500000000000001</v>
      </c>
      <c r="AH4060" s="24">
        <v>0.22500000000000001</v>
      </c>
      <c r="AI4060" s="24">
        <v>0.22500000000000001</v>
      </c>
      <c r="AJ4060" s="24">
        <v>0.22500000000000001</v>
      </c>
      <c r="AK4060" s="24">
        <v>0.22500000000000001</v>
      </c>
      <c r="AL4060" s="24">
        <v>0.22500000000000001</v>
      </c>
      <c r="AM4060" s="24">
        <v>0.22500000000000001</v>
      </c>
      <c r="AN4060" s="24">
        <v>0.22500000000000001</v>
      </c>
      <c r="AP4060" s="14"/>
      <c r="AQ4060" s="15">
        <f>AQ4047+1</f>
        <v>44505</v>
      </c>
      <c r="AR4060" s="12" t="s">
        <v>25</v>
      </c>
      <c r="AS4060" s="13">
        <f t="shared" si="6570"/>
        <v>0</v>
      </c>
      <c r="AT4060" s="13">
        <f t="shared" si="6570"/>
        <v>0</v>
      </c>
      <c r="AU4060" s="13">
        <f t="shared" si="6571"/>
        <v>0</v>
      </c>
      <c r="AV4060" s="13">
        <f t="shared" si="6572"/>
        <v>0</v>
      </c>
      <c r="AW4060" s="13">
        <f t="shared" si="6573"/>
        <v>0</v>
      </c>
      <c r="AX4060" s="13">
        <f t="shared" si="6574"/>
        <v>0</v>
      </c>
      <c r="AY4060" s="13">
        <f t="shared" si="6575"/>
        <v>0</v>
      </c>
      <c r="AZ4060" s="13">
        <f t="shared" si="6576"/>
        <v>0</v>
      </c>
      <c r="BA4060" s="13">
        <f t="shared" si="6577"/>
        <v>0</v>
      </c>
      <c r="BB4060" s="13">
        <f t="shared" si="6578"/>
        <v>0</v>
      </c>
      <c r="BC4060" s="13">
        <f t="shared" si="6579"/>
        <v>0</v>
      </c>
      <c r="BD4060" s="13">
        <f t="shared" si="6580"/>
        <v>0</v>
      </c>
      <c r="BE4060" s="13">
        <f t="shared" si="6581"/>
        <v>0</v>
      </c>
      <c r="BF4060" s="13">
        <f t="shared" si="6582"/>
        <v>0</v>
      </c>
      <c r="BG4060" s="13">
        <f t="shared" si="6583"/>
        <v>0</v>
      </c>
      <c r="BH4060" s="13">
        <f t="shared" si="6584"/>
        <v>0</v>
      </c>
      <c r="BI4060" s="13">
        <f t="shared" si="6585"/>
        <v>0</v>
      </c>
      <c r="BJ4060" s="12">
        <f t="shared" ref="BJ4060:BJ4067" si="6586">SUM(AT4060:BI4060)</f>
        <v>0</v>
      </c>
    </row>
    <row r="4061" spans="1:62" ht="15.75">
      <c r="A4061" s="14"/>
      <c r="B4061" s="14"/>
      <c r="C4061" s="12"/>
      <c r="D4061" s="12"/>
      <c r="E4061" s="12"/>
      <c r="F4061" s="12"/>
      <c r="G4061" s="12"/>
      <c r="H4061" s="12"/>
      <c r="I4061" s="12"/>
      <c r="J4061" s="12"/>
      <c r="K4061" s="12"/>
      <c r="L4061" s="12"/>
      <c r="M4061" s="12"/>
      <c r="N4061" s="12"/>
      <c r="O4061" s="12"/>
      <c r="P4061" s="12"/>
      <c r="Q4061" s="12"/>
      <c r="R4061" s="12"/>
      <c r="S4061" s="12"/>
      <c r="T4061" s="12"/>
      <c r="U4061" s="12"/>
      <c r="W4061" s="23" t="s">
        <v>26</v>
      </c>
      <c r="X4061" s="24">
        <v>0.35</v>
      </c>
      <c r="Y4061" s="24">
        <v>0.35</v>
      </c>
      <c r="Z4061" s="24">
        <v>0.35</v>
      </c>
      <c r="AA4061" s="24">
        <v>0.35</v>
      </c>
      <c r="AB4061" s="24">
        <v>0.35</v>
      </c>
      <c r="AC4061" s="24">
        <v>0.35</v>
      </c>
      <c r="AD4061" s="24">
        <v>0.35</v>
      </c>
      <c r="AE4061" s="24">
        <v>0.35</v>
      </c>
      <c r="AF4061" s="24">
        <v>0.35</v>
      </c>
      <c r="AG4061" s="24">
        <v>0.35</v>
      </c>
      <c r="AH4061" s="24">
        <v>0.35</v>
      </c>
      <c r="AI4061" s="24">
        <v>0.35</v>
      </c>
      <c r="AJ4061" s="24">
        <v>0.35</v>
      </c>
      <c r="AK4061" s="24">
        <v>0.35</v>
      </c>
      <c r="AL4061" s="24">
        <v>0.35</v>
      </c>
      <c r="AM4061" s="24">
        <v>0.35</v>
      </c>
      <c r="AN4061" s="24">
        <v>0.35</v>
      </c>
      <c r="AP4061" s="14"/>
      <c r="AQ4061" s="14"/>
      <c r="AR4061" s="12" t="s">
        <v>26</v>
      </c>
      <c r="AS4061" s="13">
        <f t="shared" si="6570"/>
        <v>0</v>
      </c>
      <c r="AT4061" s="13">
        <f t="shared" si="6570"/>
        <v>0</v>
      </c>
      <c r="AU4061" s="13">
        <f t="shared" si="6571"/>
        <v>0</v>
      </c>
      <c r="AV4061" s="13">
        <f t="shared" si="6572"/>
        <v>0</v>
      </c>
      <c r="AW4061" s="13">
        <f t="shared" si="6573"/>
        <v>0</v>
      </c>
      <c r="AX4061" s="13">
        <f t="shared" si="6574"/>
        <v>0</v>
      </c>
      <c r="AY4061" s="13">
        <f t="shared" si="6575"/>
        <v>0</v>
      </c>
      <c r="AZ4061" s="13">
        <f t="shared" si="6576"/>
        <v>0</v>
      </c>
      <c r="BA4061" s="13">
        <f t="shared" si="6577"/>
        <v>0</v>
      </c>
      <c r="BB4061" s="13">
        <f t="shared" si="6578"/>
        <v>0</v>
      </c>
      <c r="BC4061" s="13">
        <f t="shared" si="6579"/>
        <v>0</v>
      </c>
      <c r="BD4061" s="13">
        <f t="shared" si="6580"/>
        <v>0</v>
      </c>
      <c r="BE4061" s="13">
        <f t="shared" si="6581"/>
        <v>0</v>
      </c>
      <c r="BF4061" s="13">
        <f t="shared" si="6582"/>
        <v>0</v>
      </c>
      <c r="BG4061" s="13">
        <f t="shared" si="6583"/>
        <v>0</v>
      </c>
      <c r="BH4061" s="13">
        <f t="shared" si="6584"/>
        <v>0</v>
      </c>
      <c r="BI4061" s="13">
        <f t="shared" si="6585"/>
        <v>0</v>
      </c>
      <c r="BJ4061" s="12">
        <f t="shared" si="6586"/>
        <v>0</v>
      </c>
    </row>
    <row r="4062" spans="1:62" ht="15.75">
      <c r="A4062" s="14"/>
      <c r="B4062" s="14"/>
      <c r="C4062" s="12"/>
      <c r="D4062" s="12"/>
      <c r="E4062" s="12"/>
      <c r="F4062" s="12"/>
      <c r="G4062" s="12"/>
      <c r="H4062" s="12"/>
      <c r="I4062" s="12"/>
      <c r="J4062" s="12"/>
      <c r="K4062" s="12"/>
      <c r="L4062" s="12"/>
      <c r="M4062" s="12"/>
      <c r="N4062" s="12"/>
      <c r="O4062" s="12"/>
      <c r="P4062" s="12"/>
      <c r="Q4062" s="12"/>
      <c r="R4062" s="12"/>
      <c r="S4062" s="12"/>
      <c r="T4062" s="12"/>
      <c r="U4062" s="12"/>
      <c r="W4062" s="23" t="s">
        <v>27</v>
      </c>
      <c r="X4062" s="24">
        <v>0.43</v>
      </c>
      <c r="Y4062" s="24">
        <v>0.43</v>
      </c>
      <c r="Z4062" s="24">
        <v>0.43</v>
      </c>
      <c r="AA4062" s="24">
        <v>0.43</v>
      </c>
      <c r="AB4062" s="24">
        <v>0.43</v>
      </c>
      <c r="AC4062" s="24">
        <v>0.43</v>
      </c>
      <c r="AD4062" s="24">
        <v>0.43</v>
      </c>
      <c r="AE4062" s="24">
        <v>0.43</v>
      </c>
      <c r="AF4062" s="24">
        <v>0.43</v>
      </c>
      <c r="AG4062" s="24">
        <v>0.43</v>
      </c>
      <c r="AH4062" s="24">
        <v>0.43</v>
      </c>
      <c r="AI4062" s="24">
        <v>0.43</v>
      </c>
      <c r="AJ4062" s="24">
        <v>0.43</v>
      </c>
      <c r="AK4062" s="24">
        <v>0.43</v>
      </c>
      <c r="AL4062" s="24">
        <v>0.43</v>
      </c>
      <c r="AM4062" s="24">
        <v>0.43</v>
      </c>
      <c r="AN4062" s="24">
        <v>0.43</v>
      </c>
      <c r="AP4062" s="14"/>
      <c r="AQ4062" s="14"/>
      <c r="AR4062" s="12" t="s">
        <v>27</v>
      </c>
      <c r="AS4062" s="13">
        <f t="shared" si="6570"/>
        <v>0</v>
      </c>
      <c r="AT4062" s="13">
        <f t="shared" si="6570"/>
        <v>0</v>
      </c>
      <c r="AU4062" s="13">
        <f t="shared" si="6571"/>
        <v>0</v>
      </c>
      <c r="AV4062" s="13">
        <f t="shared" si="6572"/>
        <v>0</v>
      </c>
      <c r="AW4062" s="13">
        <f t="shared" si="6573"/>
        <v>0</v>
      </c>
      <c r="AX4062" s="13">
        <f t="shared" si="6574"/>
        <v>0</v>
      </c>
      <c r="AY4062" s="13">
        <f t="shared" si="6575"/>
        <v>0</v>
      </c>
      <c r="AZ4062" s="13">
        <f t="shared" si="6576"/>
        <v>0</v>
      </c>
      <c r="BA4062" s="13">
        <f t="shared" si="6577"/>
        <v>0</v>
      </c>
      <c r="BB4062" s="13">
        <f t="shared" si="6578"/>
        <v>0</v>
      </c>
      <c r="BC4062" s="13">
        <f t="shared" si="6579"/>
        <v>0</v>
      </c>
      <c r="BD4062" s="13">
        <f t="shared" si="6580"/>
        <v>0</v>
      </c>
      <c r="BE4062" s="13">
        <f t="shared" si="6581"/>
        <v>0</v>
      </c>
      <c r="BF4062" s="13">
        <f t="shared" si="6582"/>
        <v>0</v>
      </c>
      <c r="BG4062" s="13">
        <f t="shared" si="6583"/>
        <v>0</v>
      </c>
      <c r="BH4062" s="13">
        <f t="shared" si="6584"/>
        <v>0</v>
      </c>
      <c r="BI4062" s="13">
        <f t="shared" si="6585"/>
        <v>0</v>
      </c>
      <c r="BJ4062" s="12">
        <f t="shared" si="6586"/>
        <v>0</v>
      </c>
    </row>
    <row r="4063" spans="1:62" ht="15.75">
      <c r="A4063" s="14"/>
      <c r="B4063" s="14"/>
      <c r="C4063" s="12"/>
      <c r="D4063" s="12"/>
      <c r="E4063" s="12"/>
      <c r="F4063" s="12"/>
      <c r="G4063" s="12"/>
      <c r="H4063" s="12"/>
      <c r="I4063" s="12"/>
      <c r="J4063" s="12"/>
      <c r="K4063" s="12"/>
      <c r="L4063" s="12"/>
      <c r="M4063" s="12"/>
      <c r="N4063" s="12"/>
      <c r="O4063" s="12"/>
      <c r="P4063" s="12"/>
      <c r="Q4063" s="12"/>
      <c r="R4063" s="12"/>
      <c r="S4063" s="12"/>
      <c r="T4063" s="12"/>
      <c r="U4063" s="12"/>
      <c r="W4063" s="23" t="s">
        <v>28</v>
      </c>
      <c r="X4063" s="24">
        <v>0.5</v>
      </c>
      <c r="Y4063" s="24">
        <v>0.5</v>
      </c>
      <c r="Z4063" s="24">
        <v>0.5</v>
      </c>
      <c r="AA4063" s="24">
        <v>0.5</v>
      </c>
      <c r="AB4063" s="24">
        <v>0.5</v>
      </c>
      <c r="AC4063" s="24">
        <v>0.5</v>
      </c>
      <c r="AD4063" s="24">
        <v>0.5</v>
      </c>
      <c r="AE4063" s="24">
        <v>0.5</v>
      </c>
      <c r="AF4063" s="24">
        <v>0.5</v>
      </c>
      <c r="AG4063" s="24">
        <v>0.5</v>
      </c>
      <c r="AH4063" s="24">
        <v>0.5</v>
      </c>
      <c r="AI4063" s="24">
        <v>0.5</v>
      </c>
      <c r="AJ4063" s="24">
        <v>0.5</v>
      </c>
      <c r="AK4063" s="24">
        <v>0.5</v>
      </c>
      <c r="AL4063" s="24">
        <v>0.5</v>
      </c>
      <c r="AM4063" s="24">
        <v>0.5</v>
      </c>
      <c r="AN4063" s="24">
        <v>0.5</v>
      </c>
      <c r="AP4063" s="14"/>
      <c r="AQ4063" s="14"/>
      <c r="AR4063" s="12" t="s">
        <v>28</v>
      </c>
      <c r="AS4063" s="13">
        <f t="shared" si="6570"/>
        <v>0</v>
      </c>
      <c r="AT4063" s="13">
        <f t="shared" si="6570"/>
        <v>0</v>
      </c>
      <c r="AU4063" s="13">
        <f t="shared" si="6571"/>
        <v>0</v>
      </c>
      <c r="AV4063" s="13">
        <f t="shared" si="6572"/>
        <v>0</v>
      </c>
      <c r="AW4063" s="13">
        <f t="shared" si="6573"/>
        <v>0</v>
      </c>
      <c r="AX4063" s="13">
        <f t="shared" si="6574"/>
        <v>0</v>
      </c>
      <c r="AY4063" s="13">
        <f t="shared" si="6575"/>
        <v>0</v>
      </c>
      <c r="AZ4063" s="13">
        <f t="shared" si="6576"/>
        <v>0</v>
      </c>
      <c r="BA4063" s="13">
        <f t="shared" si="6577"/>
        <v>0</v>
      </c>
      <c r="BB4063" s="13">
        <f t="shared" si="6578"/>
        <v>0</v>
      </c>
      <c r="BC4063" s="13">
        <f t="shared" si="6579"/>
        <v>0</v>
      </c>
      <c r="BD4063" s="13">
        <f t="shared" si="6580"/>
        <v>0</v>
      </c>
      <c r="BE4063" s="13">
        <f t="shared" si="6581"/>
        <v>0</v>
      </c>
      <c r="BF4063" s="13">
        <f t="shared" si="6582"/>
        <v>0</v>
      </c>
      <c r="BG4063" s="13">
        <f t="shared" si="6583"/>
        <v>0</v>
      </c>
      <c r="BH4063" s="13">
        <f t="shared" si="6584"/>
        <v>0</v>
      </c>
      <c r="BI4063" s="13">
        <f t="shared" si="6585"/>
        <v>0</v>
      </c>
      <c r="BJ4063" s="12">
        <f t="shared" si="6586"/>
        <v>0</v>
      </c>
    </row>
    <row r="4064" spans="1:62" ht="15.75">
      <c r="A4064" s="14"/>
      <c r="B4064" s="14"/>
      <c r="C4064" s="12"/>
      <c r="D4064" s="12"/>
      <c r="E4064" s="12"/>
      <c r="F4064" s="12"/>
      <c r="G4064" s="12"/>
      <c r="H4064" s="12"/>
      <c r="I4064" s="12"/>
      <c r="J4064" s="12"/>
      <c r="K4064" s="12"/>
      <c r="L4064" s="12"/>
      <c r="M4064" s="12"/>
      <c r="N4064" s="12"/>
      <c r="O4064" s="12"/>
      <c r="P4064" s="12"/>
      <c r="Q4064" s="12"/>
      <c r="R4064" s="12"/>
      <c r="S4064" s="12"/>
      <c r="T4064" s="12"/>
      <c r="U4064" s="12"/>
      <c r="W4064" s="23" t="s">
        <v>50</v>
      </c>
      <c r="X4064" s="24">
        <v>8.5000000000000006E-2</v>
      </c>
      <c r="Y4064" s="24">
        <v>8.5000000000000006E-2</v>
      </c>
      <c r="Z4064" s="24">
        <v>8.5000000000000006E-2</v>
      </c>
      <c r="AA4064" s="24">
        <v>8.5000000000000006E-2</v>
      </c>
      <c r="AB4064" s="24">
        <v>8.5000000000000006E-2</v>
      </c>
      <c r="AC4064" s="24">
        <v>8.5000000000000006E-2</v>
      </c>
      <c r="AD4064" s="24">
        <v>8.5000000000000006E-2</v>
      </c>
      <c r="AE4064" s="24">
        <v>8.5000000000000006E-2</v>
      </c>
      <c r="AF4064" s="24">
        <v>8.5000000000000006E-2</v>
      </c>
      <c r="AG4064" s="24">
        <v>8.5000000000000006E-2</v>
      </c>
      <c r="AH4064" s="24">
        <v>8.5000000000000006E-2</v>
      </c>
      <c r="AI4064" s="24">
        <v>8.5000000000000006E-2</v>
      </c>
      <c r="AJ4064" s="24">
        <v>8.5000000000000006E-2</v>
      </c>
      <c r="AK4064" s="24">
        <v>8.5000000000000006E-2</v>
      </c>
      <c r="AL4064" s="24">
        <v>8.5000000000000006E-2</v>
      </c>
      <c r="AM4064" s="24">
        <v>8.5000000000000006E-2</v>
      </c>
      <c r="AN4064" s="24">
        <v>8.5000000000000006E-2</v>
      </c>
      <c r="AP4064" s="14"/>
      <c r="AQ4064" s="14"/>
      <c r="AR4064" s="12" t="s">
        <v>29</v>
      </c>
      <c r="AS4064" s="13">
        <f t="shared" si="6570"/>
        <v>0</v>
      </c>
      <c r="AT4064" s="13">
        <f t="shared" si="6570"/>
        <v>0</v>
      </c>
      <c r="AU4064" s="13">
        <f t="shared" si="6571"/>
        <v>0</v>
      </c>
      <c r="AV4064" s="13">
        <f t="shared" si="6572"/>
        <v>0</v>
      </c>
      <c r="AW4064" s="13">
        <f t="shared" si="6573"/>
        <v>0</v>
      </c>
      <c r="AX4064" s="13">
        <f t="shared" si="6574"/>
        <v>0</v>
      </c>
      <c r="AY4064" s="13">
        <f t="shared" si="6575"/>
        <v>0</v>
      </c>
      <c r="AZ4064" s="13">
        <f t="shared" si="6576"/>
        <v>0</v>
      </c>
      <c r="BA4064" s="13">
        <f t="shared" si="6577"/>
        <v>0</v>
      </c>
      <c r="BB4064" s="13">
        <f t="shared" si="6578"/>
        <v>0</v>
      </c>
      <c r="BC4064" s="13">
        <f t="shared" si="6579"/>
        <v>0</v>
      </c>
      <c r="BD4064" s="13">
        <f t="shared" si="6580"/>
        <v>0</v>
      </c>
      <c r="BE4064" s="13">
        <f t="shared" si="6581"/>
        <v>0</v>
      </c>
      <c r="BF4064" s="13">
        <f t="shared" si="6582"/>
        <v>0</v>
      </c>
      <c r="BG4064" s="13">
        <f t="shared" si="6583"/>
        <v>0</v>
      </c>
      <c r="BH4064" s="13">
        <f t="shared" si="6584"/>
        <v>0</v>
      </c>
      <c r="BI4064" s="13">
        <f t="shared" si="6585"/>
        <v>0</v>
      </c>
      <c r="BJ4064" s="12">
        <f t="shared" si="6586"/>
        <v>0</v>
      </c>
    </row>
    <row r="4065" spans="1:62" ht="15.75">
      <c r="A4065" s="14"/>
      <c r="B4065" s="14"/>
      <c r="C4065" s="12"/>
      <c r="D4065" s="12"/>
      <c r="E4065" s="12"/>
      <c r="F4065" s="12"/>
      <c r="G4065" s="12"/>
      <c r="H4065" s="12"/>
      <c r="I4065" s="12"/>
      <c r="J4065" s="12"/>
      <c r="K4065" s="12"/>
      <c r="L4065" s="12"/>
      <c r="M4065" s="12"/>
      <c r="N4065" s="12"/>
      <c r="O4065" s="12"/>
      <c r="P4065" s="12"/>
      <c r="Q4065" s="12"/>
      <c r="R4065" s="12"/>
      <c r="S4065" s="12"/>
      <c r="T4065" s="12"/>
      <c r="U4065" s="12"/>
      <c r="W4065" s="23" t="s">
        <v>51</v>
      </c>
      <c r="X4065" s="24">
        <v>0.59</v>
      </c>
      <c r="Y4065" s="24">
        <v>0.59</v>
      </c>
      <c r="Z4065" s="24">
        <v>0.59</v>
      </c>
      <c r="AA4065" s="24">
        <v>0.59</v>
      </c>
      <c r="AB4065" s="24">
        <v>0.59</v>
      </c>
      <c r="AC4065" s="24">
        <v>0.59</v>
      </c>
      <c r="AD4065" s="24">
        <v>0.59</v>
      </c>
      <c r="AE4065" s="24">
        <v>0.59</v>
      </c>
      <c r="AF4065" s="24">
        <v>0.59</v>
      </c>
      <c r="AG4065" s="24">
        <v>0.59</v>
      </c>
      <c r="AH4065" s="24">
        <v>0.59</v>
      </c>
      <c r="AI4065" s="24">
        <v>0.59</v>
      </c>
      <c r="AJ4065" s="24">
        <v>0.59</v>
      </c>
      <c r="AK4065" s="24">
        <v>0.59</v>
      </c>
      <c r="AL4065" s="24">
        <v>0.59</v>
      </c>
      <c r="AM4065" s="24">
        <v>0.59</v>
      </c>
      <c r="AN4065" s="24">
        <v>0.59</v>
      </c>
      <c r="AP4065" s="14"/>
      <c r="AQ4065" s="14"/>
      <c r="AR4065" s="12" t="s">
        <v>30</v>
      </c>
      <c r="AS4065" s="13">
        <f t="shared" si="6570"/>
        <v>0</v>
      </c>
      <c r="AT4065" s="13">
        <f t="shared" si="6570"/>
        <v>0</v>
      </c>
      <c r="AU4065" s="13">
        <f t="shared" si="6571"/>
        <v>0</v>
      </c>
      <c r="AV4065" s="13">
        <f t="shared" si="6572"/>
        <v>0</v>
      </c>
      <c r="AW4065" s="13">
        <f t="shared" si="6573"/>
        <v>0</v>
      </c>
      <c r="AX4065" s="13">
        <f t="shared" si="6574"/>
        <v>0</v>
      </c>
      <c r="AY4065" s="13">
        <f t="shared" si="6575"/>
        <v>0</v>
      </c>
      <c r="AZ4065" s="13">
        <f t="shared" si="6576"/>
        <v>0</v>
      </c>
      <c r="BA4065" s="13">
        <f t="shared" si="6577"/>
        <v>0</v>
      </c>
      <c r="BB4065" s="13">
        <f t="shared" si="6578"/>
        <v>0</v>
      </c>
      <c r="BC4065" s="13">
        <f t="shared" si="6579"/>
        <v>0</v>
      </c>
      <c r="BD4065" s="13">
        <f t="shared" si="6580"/>
        <v>0</v>
      </c>
      <c r="BE4065" s="13">
        <f t="shared" si="6581"/>
        <v>0</v>
      </c>
      <c r="BF4065" s="13">
        <f t="shared" si="6582"/>
        <v>0</v>
      </c>
      <c r="BG4065" s="13">
        <f t="shared" si="6583"/>
        <v>0</v>
      </c>
      <c r="BH4065" s="13">
        <f t="shared" si="6584"/>
        <v>0</v>
      </c>
      <c r="BI4065" s="13">
        <f t="shared" si="6585"/>
        <v>0</v>
      </c>
      <c r="BJ4065" s="12">
        <f t="shared" si="6586"/>
        <v>0</v>
      </c>
    </row>
    <row r="4066" spans="1:62" ht="15.75">
      <c r="A4066" s="14"/>
      <c r="B4066" s="14"/>
      <c r="C4066" s="12"/>
      <c r="D4066" s="12"/>
      <c r="E4066" s="12"/>
      <c r="F4066" s="12"/>
      <c r="G4066" s="12"/>
      <c r="H4066" s="12"/>
      <c r="I4066" s="12"/>
      <c r="J4066" s="12"/>
      <c r="K4066" s="12"/>
      <c r="L4066" s="12"/>
      <c r="M4066" s="12"/>
      <c r="N4066" s="12"/>
      <c r="O4066" s="12"/>
      <c r="P4066" s="12"/>
      <c r="Q4066" s="12"/>
      <c r="R4066" s="12"/>
      <c r="S4066" s="12"/>
      <c r="T4066" s="12"/>
      <c r="U4066" s="12"/>
      <c r="W4066" s="23" t="s">
        <v>31</v>
      </c>
      <c r="X4066" s="24">
        <v>0.56999999999999995</v>
      </c>
      <c r="Y4066" s="24">
        <v>0.56999999999999995</v>
      </c>
      <c r="Z4066" s="24">
        <v>0.56999999999999995</v>
      </c>
      <c r="AA4066" s="24">
        <v>0.56999999999999995</v>
      </c>
      <c r="AB4066" s="24">
        <v>0.56999999999999995</v>
      </c>
      <c r="AC4066" s="24">
        <v>0.56999999999999995</v>
      </c>
      <c r="AD4066" s="24">
        <v>0.56999999999999995</v>
      </c>
      <c r="AE4066" s="24">
        <v>0.56999999999999995</v>
      </c>
      <c r="AF4066" s="24">
        <v>0.56999999999999995</v>
      </c>
      <c r="AG4066" s="24">
        <v>0.56999999999999995</v>
      </c>
      <c r="AH4066" s="24">
        <v>0.56999999999999995</v>
      </c>
      <c r="AI4066" s="24">
        <v>0.56999999999999995</v>
      </c>
      <c r="AJ4066" s="24">
        <v>0.56999999999999995</v>
      </c>
      <c r="AK4066" s="24">
        <v>0.56999999999999995</v>
      </c>
      <c r="AL4066" s="24">
        <v>0.56999999999999995</v>
      </c>
      <c r="AM4066" s="24">
        <v>0.56999999999999995</v>
      </c>
      <c r="AN4066" s="24">
        <v>0.56999999999999995</v>
      </c>
      <c r="AP4066" s="14"/>
      <c r="AQ4066" s="14"/>
      <c r="AR4066" s="12" t="s">
        <v>31</v>
      </c>
      <c r="AS4066" s="13">
        <f t="shared" si="6570"/>
        <v>0</v>
      </c>
      <c r="AT4066" s="13">
        <f t="shared" si="6570"/>
        <v>0</v>
      </c>
      <c r="AU4066" s="13">
        <f t="shared" si="6571"/>
        <v>0</v>
      </c>
      <c r="AV4066" s="13">
        <f t="shared" si="6572"/>
        <v>0</v>
      </c>
      <c r="AW4066" s="13">
        <f t="shared" si="6573"/>
        <v>0</v>
      </c>
      <c r="AX4066" s="13">
        <f t="shared" si="6574"/>
        <v>0</v>
      </c>
      <c r="AY4066" s="13">
        <f t="shared" si="6575"/>
        <v>0</v>
      </c>
      <c r="AZ4066" s="13">
        <f t="shared" si="6576"/>
        <v>0</v>
      </c>
      <c r="BA4066" s="13">
        <f t="shared" si="6577"/>
        <v>0</v>
      </c>
      <c r="BB4066" s="13">
        <f t="shared" si="6578"/>
        <v>0</v>
      </c>
      <c r="BC4066" s="13">
        <f t="shared" si="6579"/>
        <v>0</v>
      </c>
      <c r="BD4066" s="13">
        <f t="shared" si="6580"/>
        <v>0</v>
      </c>
      <c r="BE4066" s="13">
        <f t="shared" si="6581"/>
        <v>0</v>
      </c>
      <c r="BF4066" s="13">
        <f t="shared" si="6582"/>
        <v>0</v>
      </c>
      <c r="BG4066" s="13">
        <f t="shared" si="6583"/>
        <v>0</v>
      </c>
      <c r="BH4066" s="13">
        <f t="shared" si="6584"/>
        <v>0</v>
      </c>
      <c r="BI4066" s="13">
        <f t="shared" si="6585"/>
        <v>0</v>
      </c>
      <c r="BJ4066" s="12">
        <f t="shared" si="6586"/>
        <v>0</v>
      </c>
    </row>
    <row r="4067" spans="1:62" ht="15.75">
      <c r="A4067" s="16"/>
      <c r="B4067" s="16"/>
      <c r="C4067" s="12"/>
      <c r="D4067" s="12"/>
      <c r="E4067" s="12"/>
      <c r="F4067" s="12"/>
      <c r="G4067" s="12"/>
      <c r="H4067" s="12"/>
      <c r="I4067" s="12"/>
      <c r="J4067" s="12"/>
      <c r="K4067" s="12"/>
      <c r="L4067" s="12"/>
      <c r="M4067" s="12"/>
      <c r="N4067" s="12"/>
      <c r="O4067" s="12"/>
      <c r="P4067" s="12"/>
      <c r="Q4067" s="12"/>
      <c r="R4067" s="12"/>
      <c r="S4067" s="12"/>
      <c r="T4067" s="12"/>
      <c r="U4067" s="12"/>
      <c r="W4067" s="23" t="s">
        <v>32</v>
      </c>
      <c r="X4067" s="24">
        <v>0.4</v>
      </c>
      <c r="Y4067" s="24">
        <v>0.4</v>
      </c>
      <c r="Z4067" s="24">
        <v>0.4</v>
      </c>
      <c r="AA4067" s="24">
        <v>0.4</v>
      </c>
      <c r="AB4067" s="24">
        <v>0.4</v>
      </c>
      <c r="AC4067" s="24">
        <v>0.4</v>
      </c>
      <c r="AD4067" s="24">
        <v>0.4</v>
      </c>
      <c r="AE4067" s="24">
        <v>0.4</v>
      </c>
      <c r="AF4067" s="24">
        <v>0.4</v>
      </c>
      <c r="AG4067" s="24">
        <v>0.4</v>
      </c>
      <c r="AH4067" s="24">
        <v>0.4</v>
      </c>
      <c r="AI4067" s="24">
        <v>0.4</v>
      </c>
      <c r="AJ4067" s="24">
        <v>0.4</v>
      </c>
      <c r="AK4067" s="24">
        <v>0.4</v>
      </c>
      <c r="AL4067" s="24">
        <v>0.4</v>
      </c>
      <c r="AM4067" s="24">
        <v>0.4</v>
      </c>
      <c r="AN4067" s="24">
        <v>0.4</v>
      </c>
      <c r="AP4067" s="16"/>
      <c r="AQ4067" s="16"/>
      <c r="AR4067" s="12" t="s">
        <v>32</v>
      </c>
      <c r="AS4067" s="13">
        <f t="shared" si="6570"/>
        <v>0</v>
      </c>
      <c r="AT4067" s="13">
        <f t="shared" si="6570"/>
        <v>0</v>
      </c>
      <c r="AU4067" s="13">
        <f t="shared" si="6571"/>
        <v>0</v>
      </c>
      <c r="AV4067" s="13">
        <f t="shared" si="6572"/>
        <v>0</v>
      </c>
      <c r="AW4067" s="13">
        <f t="shared" si="6573"/>
        <v>0</v>
      </c>
      <c r="AX4067" s="13">
        <f t="shared" si="6574"/>
        <v>0</v>
      </c>
      <c r="AY4067" s="13">
        <f t="shared" si="6575"/>
        <v>0</v>
      </c>
      <c r="AZ4067" s="13">
        <f t="shared" si="6576"/>
        <v>0</v>
      </c>
      <c r="BA4067" s="13">
        <f t="shared" si="6577"/>
        <v>0</v>
      </c>
      <c r="BB4067" s="13">
        <f t="shared" si="6578"/>
        <v>0</v>
      </c>
      <c r="BC4067" s="13">
        <f t="shared" si="6579"/>
        <v>0</v>
      </c>
      <c r="BD4067" s="13">
        <f t="shared" si="6580"/>
        <v>0</v>
      </c>
      <c r="BE4067" s="13">
        <f t="shared" si="6581"/>
        <v>0</v>
      </c>
      <c r="BF4067" s="13">
        <f t="shared" si="6582"/>
        <v>0</v>
      </c>
      <c r="BG4067" s="13">
        <f t="shared" si="6583"/>
        <v>0</v>
      </c>
      <c r="BH4067" s="13">
        <f t="shared" si="6584"/>
        <v>0</v>
      </c>
      <c r="BI4067" s="13">
        <f t="shared" si="6585"/>
        <v>0</v>
      </c>
      <c r="BJ4067" s="12">
        <f t="shared" si="6586"/>
        <v>0</v>
      </c>
    </row>
    <row r="4068" spans="1:62">
      <c r="A4068" s="17"/>
      <c r="B4068" s="18"/>
      <c r="C4068" s="19"/>
      <c r="D4068" s="19"/>
      <c r="E4068" s="19"/>
      <c r="F4068" s="19"/>
      <c r="G4068" s="19"/>
      <c r="H4068" s="19"/>
      <c r="I4068" s="19"/>
      <c r="J4068" s="19"/>
      <c r="K4068" s="19"/>
      <c r="L4068" s="19"/>
      <c r="M4068" s="19"/>
      <c r="N4068" s="19"/>
      <c r="O4068" s="19"/>
      <c r="P4068" s="19"/>
      <c r="Q4068" s="19"/>
      <c r="R4068" s="19"/>
      <c r="S4068" s="19"/>
      <c r="T4068" s="19"/>
      <c r="U4068" s="19"/>
      <c r="AP4068" s="35"/>
      <c r="AQ4068" s="36"/>
      <c r="AR4068" s="37" t="s">
        <v>33</v>
      </c>
      <c r="AS4068" s="37">
        <f>SUM(AS4059:AS4067)</f>
        <v>0</v>
      </c>
      <c r="AT4068" s="37">
        <f t="shared" ref="AT4068:BJ4068" si="6587">SUM(AT4059:AT4067)</f>
        <v>0</v>
      </c>
      <c r="AU4068" s="37">
        <f t="shared" si="6587"/>
        <v>0</v>
      </c>
      <c r="AV4068" s="37">
        <f t="shared" si="6587"/>
        <v>0</v>
      </c>
      <c r="AW4068" s="37">
        <f t="shared" si="6587"/>
        <v>0</v>
      </c>
      <c r="AX4068" s="37">
        <f t="shared" si="6587"/>
        <v>0</v>
      </c>
      <c r="AY4068" s="37">
        <f t="shared" si="6587"/>
        <v>0</v>
      </c>
      <c r="AZ4068" s="37">
        <f t="shared" si="6587"/>
        <v>0</v>
      </c>
      <c r="BA4068" s="37">
        <f t="shared" si="6587"/>
        <v>0</v>
      </c>
      <c r="BB4068" s="37">
        <f t="shared" si="6587"/>
        <v>0</v>
      </c>
      <c r="BC4068" s="37">
        <f t="shared" si="6587"/>
        <v>0</v>
      </c>
      <c r="BD4068" s="37">
        <f t="shared" si="6587"/>
        <v>0</v>
      </c>
      <c r="BE4068" s="37">
        <f t="shared" si="6587"/>
        <v>0</v>
      </c>
      <c r="BF4068" s="37">
        <f t="shared" si="6587"/>
        <v>0</v>
      </c>
      <c r="BG4068" s="37">
        <f t="shared" si="6587"/>
        <v>0</v>
      </c>
      <c r="BH4068" s="37">
        <f t="shared" si="6587"/>
        <v>0</v>
      </c>
      <c r="BI4068" s="37">
        <f t="shared" si="6587"/>
        <v>0</v>
      </c>
      <c r="BJ4068" s="37">
        <f t="shared" si="6587"/>
        <v>0</v>
      </c>
    </row>
    <row r="4071" spans="1:62" ht="106.5">
      <c r="A4071" s="8"/>
      <c r="B4071" s="8"/>
      <c r="C4071" s="8"/>
      <c r="D4071" s="8"/>
      <c r="E4071" s="9"/>
      <c r="F4071" s="9"/>
      <c r="G4071" s="9"/>
      <c r="H4071" s="9"/>
      <c r="I4071" s="9"/>
      <c r="J4071" s="9"/>
      <c r="K4071" s="9"/>
      <c r="L4071" s="9"/>
      <c r="M4071" s="9"/>
      <c r="N4071" s="9"/>
      <c r="O4071" s="9"/>
      <c r="P4071" s="9"/>
      <c r="Q4071" s="9"/>
      <c r="R4071" s="9"/>
      <c r="S4071" s="9"/>
      <c r="T4071" s="9"/>
      <c r="U4071" s="9"/>
      <c r="W4071" s="21"/>
      <c r="X4071" s="22" t="str">
        <f>X5</f>
        <v>ANGGREK</v>
      </c>
      <c r="Y4071" s="22" t="str">
        <f>Y5</f>
        <v>BOUGENVIL</v>
      </c>
      <c r="Z4071" s="22" t="str">
        <f t="shared" ref="Z4071:AN4071" si="6588">Z5</f>
        <v>CAMELIA</v>
      </c>
      <c r="AA4071" s="22" t="str">
        <f t="shared" si="6588"/>
        <v>DEWANDARU</v>
      </c>
      <c r="AB4071" s="22" t="str">
        <f t="shared" si="6588"/>
        <v>EDELWEIS</v>
      </c>
      <c r="AC4071" s="22" t="str">
        <f t="shared" si="6588"/>
        <v>FLAMBOYAN</v>
      </c>
      <c r="AD4071" s="22" t="str">
        <f t="shared" si="6588"/>
        <v>GERANIUM</v>
      </c>
      <c r="AE4071" s="22" t="str">
        <f t="shared" si="6588"/>
        <v>HELIKONIA</v>
      </c>
      <c r="AF4071" s="22" t="str">
        <f t="shared" si="6588"/>
        <v>IVY</v>
      </c>
      <c r="AG4071" s="22" t="str">
        <f t="shared" si="6588"/>
        <v>KANA</v>
      </c>
      <c r="AH4071" s="22" t="str">
        <f t="shared" si="6588"/>
        <v>IGD</v>
      </c>
      <c r="AI4071" s="22" t="str">
        <f t="shared" si="6588"/>
        <v>HCU</v>
      </c>
      <c r="AJ4071" s="22" t="str">
        <f t="shared" si="6588"/>
        <v>PENUNJANG</v>
      </c>
      <c r="AK4071" s="22" t="str">
        <f t="shared" si="6588"/>
        <v>PELAYANAN</v>
      </c>
      <c r="AL4071" s="22" t="str">
        <f t="shared" si="6588"/>
        <v>ADMIN</v>
      </c>
      <c r="AM4071" s="22" t="str">
        <f t="shared" si="6588"/>
        <v>ASRAMA</v>
      </c>
      <c r="AN4071" s="22" t="str">
        <f t="shared" si="6588"/>
        <v>MASJID</v>
      </c>
      <c r="AP4071" s="33" t="s">
        <v>2</v>
      </c>
      <c r="AQ4071" s="33" t="s">
        <v>3</v>
      </c>
      <c r="AR4071" s="33" t="s">
        <v>4</v>
      </c>
      <c r="AS4071" s="34" t="str">
        <f>AS5</f>
        <v>ANGGREK</v>
      </c>
      <c r="AT4071" s="34" t="str">
        <f>AT5</f>
        <v>BOUGENVIL</v>
      </c>
      <c r="AU4071" s="34" t="str">
        <f t="shared" ref="AU4071:BJ4071" si="6589">AU5</f>
        <v>CAMELIA II</v>
      </c>
      <c r="AV4071" s="34" t="str">
        <f t="shared" si="6589"/>
        <v>DEWANDARU</v>
      </c>
      <c r="AW4071" s="34" t="str">
        <f t="shared" si="6589"/>
        <v>EDELWEIS</v>
      </c>
      <c r="AX4071" s="34" t="str">
        <f t="shared" si="6589"/>
        <v>FLAMBOYAN</v>
      </c>
      <c r="AY4071" s="34" t="str">
        <f t="shared" si="6589"/>
        <v>GERANIUM</v>
      </c>
      <c r="AZ4071" s="34" t="str">
        <f t="shared" si="6589"/>
        <v>HELIKONIA</v>
      </c>
      <c r="BA4071" s="34" t="str">
        <f t="shared" si="6589"/>
        <v>IVY</v>
      </c>
      <c r="BB4071" s="34" t="str">
        <f t="shared" si="6589"/>
        <v>KANA</v>
      </c>
      <c r="BC4071" s="34" t="str">
        <f t="shared" si="6589"/>
        <v>IGD</v>
      </c>
      <c r="BD4071" s="34" t="str">
        <f t="shared" si="6589"/>
        <v>HCU</v>
      </c>
      <c r="BE4071" s="34" t="str">
        <f t="shared" si="6589"/>
        <v>PENUNJANG</v>
      </c>
      <c r="BF4071" s="34" t="str">
        <f t="shared" si="6589"/>
        <v>PELAYANAN</v>
      </c>
      <c r="BG4071" s="34" t="str">
        <f t="shared" si="6589"/>
        <v>ADMIN</v>
      </c>
      <c r="BH4071" s="34" t="str">
        <f t="shared" si="6589"/>
        <v>ASRAMA</v>
      </c>
      <c r="BI4071" s="34" t="str">
        <f t="shared" si="6589"/>
        <v>MASJID</v>
      </c>
      <c r="BJ4071" s="34" t="str">
        <f t="shared" si="6589"/>
        <v>JUMLAH</v>
      </c>
    </row>
    <row r="4072" spans="1:62" ht="15.75">
      <c r="A4072" s="10"/>
      <c r="B4072" s="11"/>
      <c r="C4072" s="12"/>
      <c r="D4072" s="12"/>
      <c r="E4072" s="12"/>
      <c r="F4072" s="12"/>
      <c r="G4072" s="12"/>
      <c r="H4072" s="12"/>
      <c r="I4072" s="12"/>
      <c r="J4072" s="12"/>
      <c r="K4072" s="12"/>
      <c r="L4072" s="12"/>
      <c r="M4072" s="12"/>
      <c r="N4072" s="12"/>
      <c r="O4072" s="12"/>
      <c r="P4072" s="12"/>
      <c r="Q4072" s="12"/>
      <c r="R4072" s="12"/>
      <c r="S4072" s="12"/>
      <c r="T4072" s="12"/>
      <c r="U4072" s="12"/>
      <c r="W4072" s="23" t="s">
        <v>24</v>
      </c>
      <c r="X4072" s="24">
        <v>0.26500000000000001</v>
      </c>
      <c r="Y4072" s="24">
        <v>0.26500000000000001</v>
      </c>
      <c r="Z4072" s="24">
        <v>0.26500000000000001</v>
      </c>
      <c r="AA4072" s="24">
        <v>0.26500000000000001</v>
      </c>
      <c r="AB4072" s="24">
        <v>0.26500000000000001</v>
      </c>
      <c r="AC4072" s="24">
        <v>0.26500000000000001</v>
      </c>
      <c r="AD4072" s="24">
        <v>0.26500000000000001</v>
      </c>
      <c r="AE4072" s="24">
        <v>0.26500000000000001</v>
      </c>
      <c r="AF4072" s="24">
        <v>0.26500000000000001</v>
      </c>
      <c r="AG4072" s="24">
        <v>0.26500000000000001</v>
      </c>
      <c r="AH4072" s="24">
        <v>0.26500000000000001</v>
      </c>
      <c r="AI4072" s="24">
        <v>0.26500000000000001</v>
      </c>
      <c r="AJ4072" s="24">
        <v>0.26500000000000001</v>
      </c>
      <c r="AK4072" s="24">
        <v>0.26500000000000001</v>
      </c>
      <c r="AL4072" s="24">
        <v>0.26500000000000001</v>
      </c>
      <c r="AM4072" s="24">
        <v>0.26500000000000001</v>
      </c>
      <c r="AN4072" s="24">
        <v>0.26500000000000001</v>
      </c>
      <c r="AP4072" s="10">
        <f>AP4059+1</f>
        <v>6</v>
      </c>
      <c r="AQ4072" s="11" t="s">
        <v>41</v>
      </c>
      <c r="AR4072" s="12" t="s">
        <v>24</v>
      </c>
      <c r="AS4072" s="13">
        <f t="shared" ref="AS4072:AT4080" si="6590">D4072*X4072</f>
        <v>0</v>
      </c>
      <c r="AT4072" s="13">
        <f t="shared" si="6590"/>
        <v>0</v>
      </c>
      <c r="AU4072" s="13">
        <f t="shared" ref="AU4072:AU4080" si="6591">F4072*Z4072</f>
        <v>0</v>
      </c>
      <c r="AV4072" s="13">
        <f t="shared" ref="AV4072:AV4080" si="6592">G4072*AA4072</f>
        <v>0</v>
      </c>
      <c r="AW4072" s="13">
        <f t="shared" ref="AW4072:AW4080" si="6593">H4072*AB4072</f>
        <v>0</v>
      </c>
      <c r="AX4072" s="13">
        <f t="shared" ref="AX4072:AX4080" si="6594">I4072*AC4072</f>
        <v>0</v>
      </c>
      <c r="AY4072" s="13">
        <f t="shared" ref="AY4072:AY4080" si="6595">J4072*AD4072</f>
        <v>0</v>
      </c>
      <c r="AZ4072" s="13">
        <f t="shared" ref="AZ4072:AZ4080" si="6596">K4072*AE4072</f>
        <v>0</v>
      </c>
      <c r="BA4072" s="13">
        <f t="shared" ref="BA4072:BA4080" si="6597">L4072*AF4072</f>
        <v>0</v>
      </c>
      <c r="BB4072" s="13">
        <f t="shared" ref="BB4072:BB4080" si="6598">M4072*AG4072</f>
        <v>0</v>
      </c>
      <c r="BC4072" s="13">
        <f t="shared" ref="BC4072:BC4080" si="6599">N4072*AH4072</f>
        <v>0</v>
      </c>
      <c r="BD4072" s="13">
        <f t="shared" ref="BD4072:BD4080" si="6600">O4072*AI4072</f>
        <v>0</v>
      </c>
      <c r="BE4072" s="13">
        <f t="shared" ref="BE4072:BE4080" si="6601">P4072*AJ4072</f>
        <v>0</v>
      </c>
      <c r="BF4072" s="13">
        <f t="shared" ref="BF4072:BF4080" si="6602">Q4072*AK4072</f>
        <v>0</v>
      </c>
      <c r="BG4072" s="13">
        <f t="shared" ref="BG4072:BG4080" si="6603">R4072*AL4072</f>
        <v>0</v>
      </c>
      <c r="BH4072" s="13">
        <f t="shared" ref="BH4072:BH4080" si="6604">S4072*AM4072</f>
        <v>0</v>
      </c>
      <c r="BI4072" s="13">
        <f t="shared" ref="BI4072:BI4080" si="6605">T4072*AN4072</f>
        <v>0</v>
      </c>
      <c r="BJ4072" s="12">
        <f>SUM(AT4072:BI4072)</f>
        <v>0</v>
      </c>
    </row>
    <row r="4073" spans="1:62" ht="15.75">
      <c r="A4073" s="14"/>
      <c r="B4073" s="15"/>
      <c r="C4073" s="12"/>
      <c r="D4073" s="12"/>
      <c r="E4073" s="12"/>
      <c r="F4073" s="12"/>
      <c r="G4073" s="12"/>
      <c r="H4073" s="12"/>
      <c r="I4073" s="12"/>
      <c r="J4073" s="12"/>
      <c r="K4073" s="12"/>
      <c r="L4073" s="12"/>
      <c r="M4073" s="12"/>
      <c r="N4073" s="12"/>
      <c r="O4073" s="12"/>
      <c r="P4073" s="12"/>
      <c r="Q4073" s="12"/>
      <c r="R4073" s="12"/>
      <c r="S4073" s="12"/>
      <c r="T4073" s="12"/>
      <c r="U4073" s="12"/>
      <c r="W4073" s="23" t="s">
        <v>25</v>
      </c>
      <c r="X4073" s="24">
        <v>0.22500000000000001</v>
      </c>
      <c r="Y4073" s="24">
        <v>0.22500000000000001</v>
      </c>
      <c r="Z4073" s="24">
        <v>0.22500000000000001</v>
      </c>
      <c r="AA4073" s="24">
        <v>0.22500000000000001</v>
      </c>
      <c r="AB4073" s="24">
        <v>0.22500000000000001</v>
      </c>
      <c r="AC4073" s="24">
        <v>0.22500000000000001</v>
      </c>
      <c r="AD4073" s="24">
        <v>0.22500000000000001</v>
      </c>
      <c r="AE4073" s="24">
        <v>0.22500000000000001</v>
      </c>
      <c r="AF4073" s="24">
        <v>0.22500000000000001</v>
      </c>
      <c r="AG4073" s="24">
        <v>0.22500000000000001</v>
      </c>
      <c r="AH4073" s="24">
        <v>0.22500000000000001</v>
      </c>
      <c r="AI4073" s="24">
        <v>0.22500000000000001</v>
      </c>
      <c r="AJ4073" s="24">
        <v>0.22500000000000001</v>
      </c>
      <c r="AK4073" s="24">
        <v>0.22500000000000001</v>
      </c>
      <c r="AL4073" s="24">
        <v>0.22500000000000001</v>
      </c>
      <c r="AM4073" s="24">
        <v>0.22500000000000001</v>
      </c>
      <c r="AN4073" s="24">
        <v>0.22500000000000001</v>
      </c>
      <c r="AP4073" s="14"/>
      <c r="AQ4073" s="15">
        <f>AQ4060+1</f>
        <v>44506</v>
      </c>
      <c r="AR4073" s="12" t="s">
        <v>25</v>
      </c>
      <c r="AS4073" s="13">
        <f t="shared" si="6590"/>
        <v>0</v>
      </c>
      <c r="AT4073" s="13">
        <f t="shared" si="6590"/>
        <v>0</v>
      </c>
      <c r="AU4073" s="13">
        <f t="shared" si="6591"/>
        <v>0</v>
      </c>
      <c r="AV4073" s="13">
        <f t="shared" si="6592"/>
        <v>0</v>
      </c>
      <c r="AW4073" s="13">
        <f t="shared" si="6593"/>
        <v>0</v>
      </c>
      <c r="AX4073" s="13">
        <f t="shared" si="6594"/>
        <v>0</v>
      </c>
      <c r="AY4073" s="13">
        <f t="shared" si="6595"/>
        <v>0</v>
      </c>
      <c r="AZ4073" s="13">
        <f t="shared" si="6596"/>
        <v>0</v>
      </c>
      <c r="BA4073" s="13">
        <f t="shared" si="6597"/>
        <v>0</v>
      </c>
      <c r="BB4073" s="13">
        <f t="shared" si="6598"/>
        <v>0</v>
      </c>
      <c r="BC4073" s="13">
        <f t="shared" si="6599"/>
        <v>0</v>
      </c>
      <c r="BD4073" s="13">
        <f t="shared" si="6600"/>
        <v>0</v>
      </c>
      <c r="BE4073" s="13">
        <f t="shared" si="6601"/>
        <v>0</v>
      </c>
      <c r="BF4073" s="13">
        <f t="shared" si="6602"/>
        <v>0</v>
      </c>
      <c r="BG4073" s="13">
        <f t="shared" si="6603"/>
        <v>0</v>
      </c>
      <c r="BH4073" s="13">
        <f t="shared" si="6604"/>
        <v>0</v>
      </c>
      <c r="BI4073" s="13">
        <f t="shared" si="6605"/>
        <v>0</v>
      </c>
      <c r="BJ4073" s="12">
        <f t="shared" ref="BJ4073:BJ4080" si="6606">SUM(AT4073:BI4073)</f>
        <v>0</v>
      </c>
    </row>
    <row r="4074" spans="1:62" ht="15.75">
      <c r="A4074" s="14"/>
      <c r="B4074" s="14"/>
      <c r="C4074" s="12"/>
      <c r="D4074" s="12"/>
      <c r="E4074" s="12"/>
      <c r="F4074" s="12"/>
      <c r="G4074" s="12"/>
      <c r="H4074" s="12"/>
      <c r="I4074" s="12"/>
      <c r="J4074" s="12"/>
      <c r="K4074" s="12"/>
      <c r="L4074" s="12"/>
      <c r="M4074" s="12"/>
      <c r="N4074" s="12"/>
      <c r="O4074" s="12"/>
      <c r="P4074" s="12"/>
      <c r="Q4074" s="12"/>
      <c r="R4074" s="12"/>
      <c r="S4074" s="12"/>
      <c r="T4074" s="12"/>
      <c r="U4074" s="12"/>
      <c r="W4074" s="23" t="s">
        <v>26</v>
      </c>
      <c r="X4074" s="24">
        <v>0.35</v>
      </c>
      <c r="Y4074" s="24">
        <v>0.35</v>
      </c>
      <c r="Z4074" s="24">
        <v>0.35</v>
      </c>
      <c r="AA4074" s="24">
        <v>0.35</v>
      </c>
      <c r="AB4074" s="24">
        <v>0.35</v>
      </c>
      <c r="AC4074" s="24">
        <v>0.35</v>
      </c>
      <c r="AD4074" s="24">
        <v>0.35</v>
      </c>
      <c r="AE4074" s="24">
        <v>0.35</v>
      </c>
      <c r="AF4074" s="24">
        <v>0.35</v>
      </c>
      <c r="AG4074" s="24">
        <v>0.35</v>
      </c>
      <c r="AH4074" s="24">
        <v>0.35</v>
      </c>
      <c r="AI4074" s="24">
        <v>0.35</v>
      </c>
      <c r="AJ4074" s="24">
        <v>0.35</v>
      </c>
      <c r="AK4074" s="24">
        <v>0.35</v>
      </c>
      <c r="AL4074" s="24">
        <v>0.35</v>
      </c>
      <c r="AM4074" s="24">
        <v>0.35</v>
      </c>
      <c r="AN4074" s="24">
        <v>0.35</v>
      </c>
      <c r="AP4074" s="14"/>
      <c r="AQ4074" s="14"/>
      <c r="AR4074" s="12" t="s">
        <v>26</v>
      </c>
      <c r="AS4074" s="13">
        <f t="shared" si="6590"/>
        <v>0</v>
      </c>
      <c r="AT4074" s="13">
        <f t="shared" si="6590"/>
        <v>0</v>
      </c>
      <c r="AU4074" s="13">
        <f t="shared" si="6591"/>
        <v>0</v>
      </c>
      <c r="AV4074" s="13">
        <f t="shared" si="6592"/>
        <v>0</v>
      </c>
      <c r="AW4074" s="13">
        <f t="shared" si="6593"/>
        <v>0</v>
      </c>
      <c r="AX4074" s="13">
        <f t="shared" si="6594"/>
        <v>0</v>
      </c>
      <c r="AY4074" s="13">
        <f t="shared" si="6595"/>
        <v>0</v>
      </c>
      <c r="AZ4074" s="13">
        <f t="shared" si="6596"/>
        <v>0</v>
      </c>
      <c r="BA4074" s="13">
        <f t="shared" si="6597"/>
        <v>0</v>
      </c>
      <c r="BB4074" s="13">
        <f t="shared" si="6598"/>
        <v>0</v>
      </c>
      <c r="BC4074" s="13">
        <f t="shared" si="6599"/>
        <v>0</v>
      </c>
      <c r="BD4074" s="13">
        <f t="shared" si="6600"/>
        <v>0</v>
      </c>
      <c r="BE4074" s="13">
        <f t="shared" si="6601"/>
        <v>0</v>
      </c>
      <c r="BF4074" s="13">
        <f t="shared" si="6602"/>
        <v>0</v>
      </c>
      <c r="BG4074" s="13">
        <f t="shared" si="6603"/>
        <v>0</v>
      </c>
      <c r="BH4074" s="13">
        <f t="shared" si="6604"/>
        <v>0</v>
      </c>
      <c r="BI4074" s="13">
        <f t="shared" si="6605"/>
        <v>0</v>
      </c>
      <c r="BJ4074" s="12">
        <f t="shared" si="6606"/>
        <v>0</v>
      </c>
    </row>
    <row r="4075" spans="1:62" ht="15.75">
      <c r="A4075" s="14"/>
      <c r="B4075" s="14"/>
      <c r="C4075" s="12"/>
      <c r="D4075" s="12"/>
      <c r="E4075" s="12"/>
      <c r="F4075" s="12"/>
      <c r="G4075" s="12"/>
      <c r="H4075" s="12"/>
      <c r="I4075" s="12"/>
      <c r="J4075" s="12"/>
      <c r="K4075" s="12"/>
      <c r="L4075" s="12"/>
      <c r="M4075" s="12"/>
      <c r="N4075" s="12"/>
      <c r="O4075" s="12"/>
      <c r="P4075" s="12"/>
      <c r="Q4075" s="12"/>
      <c r="R4075" s="12"/>
      <c r="S4075" s="12"/>
      <c r="T4075" s="12"/>
      <c r="U4075" s="12"/>
      <c r="W4075" s="23" t="s">
        <v>27</v>
      </c>
      <c r="X4075" s="24">
        <v>0.43</v>
      </c>
      <c r="Y4075" s="24">
        <v>0.43</v>
      </c>
      <c r="Z4075" s="24">
        <v>0.43</v>
      </c>
      <c r="AA4075" s="24">
        <v>0.43</v>
      </c>
      <c r="AB4075" s="24">
        <v>0.43</v>
      </c>
      <c r="AC4075" s="24">
        <v>0.43</v>
      </c>
      <c r="AD4075" s="24">
        <v>0.43</v>
      </c>
      <c r="AE4075" s="24">
        <v>0.43</v>
      </c>
      <c r="AF4075" s="24">
        <v>0.43</v>
      </c>
      <c r="AG4075" s="24">
        <v>0.43</v>
      </c>
      <c r="AH4075" s="24">
        <v>0.43</v>
      </c>
      <c r="AI4075" s="24">
        <v>0.43</v>
      </c>
      <c r="AJ4075" s="24">
        <v>0.43</v>
      </c>
      <c r="AK4075" s="24">
        <v>0.43</v>
      </c>
      <c r="AL4075" s="24">
        <v>0.43</v>
      </c>
      <c r="AM4075" s="24">
        <v>0.43</v>
      </c>
      <c r="AN4075" s="24">
        <v>0.43</v>
      </c>
      <c r="AP4075" s="14"/>
      <c r="AQ4075" s="14"/>
      <c r="AR4075" s="12" t="s">
        <v>27</v>
      </c>
      <c r="AS4075" s="13">
        <f t="shared" si="6590"/>
        <v>0</v>
      </c>
      <c r="AT4075" s="13">
        <f t="shared" si="6590"/>
        <v>0</v>
      </c>
      <c r="AU4075" s="13">
        <f t="shared" si="6591"/>
        <v>0</v>
      </c>
      <c r="AV4075" s="13">
        <f t="shared" si="6592"/>
        <v>0</v>
      </c>
      <c r="AW4075" s="13">
        <f t="shared" si="6593"/>
        <v>0</v>
      </c>
      <c r="AX4075" s="13">
        <f t="shared" si="6594"/>
        <v>0</v>
      </c>
      <c r="AY4075" s="13">
        <f t="shared" si="6595"/>
        <v>0</v>
      </c>
      <c r="AZ4075" s="13">
        <f t="shared" si="6596"/>
        <v>0</v>
      </c>
      <c r="BA4075" s="13">
        <f t="shared" si="6597"/>
        <v>0</v>
      </c>
      <c r="BB4075" s="13">
        <f t="shared" si="6598"/>
        <v>0</v>
      </c>
      <c r="BC4075" s="13">
        <f t="shared" si="6599"/>
        <v>0</v>
      </c>
      <c r="BD4075" s="13">
        <f t="shared" si="6600"/>
        <v>0</v>
      </c>
      <c r="BE4075" s="13">
        <f t="shared" si="6601"/>
        <v>0</v>
      </c>
      <c r="BF4075" s="13">
        <f t="shared" si="6602"/>
        <v>0</v>
      </c>
      <c r="BG4075" s="13">
        <f t="shared" si="6603"/>
        <v>0</v>
      </c>
      <c r="BH4075" s="13">
        <f t="shared" si="6604"/>
        <v>0</v>
      </c>
      <c r="BI4075" s="13">
        <f t="shared" si="6605"/>
        <v>0</v>
      </c>
      <c r="BJ4075" s="12">
        <f t="shared" si="6606"/>
        <v>0</v>
      </c>
    </row>
    <row r="4076" spans="1:62" ht="15.75">
      <c r="A4076" s="14"/>
      <c r="B4076" s="14"/>
      <c r="C4076" s="12"/>
      <c r="D4076" s="12"/>
      <c r="E4076" s="12"/>
      <c r="F4076" s="12"/>
      <c r="G4076" s="12"/>
      <c r="H4076" s="12"/>
      <c r="I4076" s="12"/>
      <c r="J4076" s="12"/>
      <c r="K4076" s="12"/>
      <c r="L4076" s="12"/>
      <c r="M4076" s="12"/>
      <c r="N4076" s="12"/>
      <c r="O4076" s="12"/>
      <c r="P4076" s="12"/>
      <c r="Q4076" s="12"/>
      <c r="R4076" s="12"/>
      <c r="S4076" s="12"/>
      <c r="T4076" s="12"/>
      <c r="U4076" s="12"/>
      <c r="W4076" s="23" t="s">
        <v>28</v>
      </c>
      <c r="X4076" s="24">
        <v>0.5</v>
      </c>
      <c r="Y4076" s="24">
        <v>0.5</v>
      </c>
      <c r="Z4076" s="24">
        <v>0.5</v>
      </c>
      <c r="AA4076" s="24">
        <v>0.5</v>
      </c>
      <c r="AB4076" s="24">
        <v>0.5</v>
      </c>
      <c r="AC4076" s="24">
        <v>0.5</v>
      </c>
      <c r="AD4076" s="24">
        <v>0.5</v>
      </c>
      <c r="AE4076" s="24">
        <v>0.5</v>
      </c>
      <c r="AF4076" s="24">
        <v>0.5</v>
      </c>
      <c r="AG4076" s="24">
        <v>0.5</v>
      </c>
      <c r="AH4076" s="24">
        <v>0.5</v>
      </c>
      <c r="AI4076" s="24">
        <v>0.5</v>
      </c>
      <c r="AJ4076" s="24">
        <v>0.5</v>
      </c>
      <c r="AK4076" s="24">
        <v>0.5</v>
      </c>
      <c r="AL4076" s="24">
        <v>0.5</v>
      </c>
      <c r="AM4076" s="24">
        <v>0.5</v>
      </c>
      <c r="AN4076" s="24">
        <v>0.5</v>
      </c>
      <c r="AP4076" s="14"/>
      <c r="AQ4076" s="14"/>
      <c r="AR4076" s="12" t="s">
        <v>28</v>
      </c>
      <c r="AS4076" s="13">
        <f t="shared" si="6590"/>
        <v>0</v>
      </c>
      <c r="AT4076" s="13">
        <f t="shared" si="6590"/>
        <v>0</v>
      </c>
      <c r="AU4076" s="13">
        <f t="shared" si="6591"/>
        <v>0</v>
      </c>
      <c r="AV4076" s="13">
        <f t="shared" si="6592"/>
        <v>0</v>
      </c>
      <c r="AW4076" s="13">
        <f t="shared" si="6593"/>
        <v>0</v>
      </c>
      <c r="AX4076" s="13">
        <f t="shared" si="6594"/>
        <v>0</v>
      </c>
      <c r="AY4076" s="13">
        <f t="shared" si="6595"/>
        <v>0</v>
      </c>
      <c r="AZ4076" s="13">
        <f t="shared" si="6596"/>
        <v>0</v>
      </c>
      <c r="BA4076" s="13">
        <f t="shared" si="6597"/>
        <v>0</v>
      </c>
      <c r="BB4076" s="13">
        <f t="shared" si="6598"/>
        <v>0</v>
      </c>
      <c r="BC4076" s="13">
        <f t="shared" si="6599"/>
        <v>0</v>
      </c>
      <c r="BD4076" s="13">
        <f t="shared" si="6600"/>
        <v>0</v>
      </c>
      <c r="BE4076" s="13">
        <f t="shared" si="6601"/>
        <v>0</v>
      </c>
      <c r="BF4076" s="13">
        <f t="shared" si="6602"/>
        <v>0</v>
      </c>
      <c r="BG4076" s="13">
        <f t="shared" si="6603"/>
        <v>0</v>
      </c>
      <c r="BH4076" s="13">
        <f t="shared" si="6604"/>
        <v>0</v>
      </c>
      <c r="BI4076" s="13">
        <f t="shared" si="6605"/>
        <v>0</v>
      </c>
      <c r="BJ4076" s="12">
        <f t="shared" si="6606"/>
        <v>0</v>
      </c>
    </row>
    <row r="4077" spans="1:62" ht="15.75">
      <c r="A4077" s="14"/>
      <c r="B4077" s="14"/>
      <c r="C4077" s="12"/>
      <c r="D4077" s="12"/>
      <c r="E4077" s="12"/>
      <c r="F4077" s="12"/>
      <c r="G4077" s="12"/>
      <c r="H4077" s="12"/>
      <c r="I4077" s="12"/>
      <c r="J4077" s="12"/>
      <c r="K4077" s="12"/>
      <c r="L4077" s="12"/>
      <c r="M4077" s="12"/>
      <c r="N4077" s="12"/>
      <c r="O4077" s="12"/>
      <c r="P4077" s="12"/>
      <c r="Q4077" s="12"/>
      <c r="R4077" s="12"/>
      <c r="S4077" s="12"/>
      <c r="T4077" s="12"/>
      <c r="U4077" s="12"/>
      <c r="W4077" s="23" t="s">
        <v>50</v>
      </c>
      <c r="X4077" s="24">
        <v>8.5000000000000006E-2</v>
      </c>
      <c r="Y4077" s="24">
        <v>8.5000000000000006E-2</v>
      </c>
      <c r="Z4077" s="24">
        <v>8.5000000000000006E-2</v>
      </c>
      <c r="AA4077" s="24">
        <v>8.5000000000000006E-2</v>
      </c>
      <c r="AB4077" s="24">
        <v>8.5000000000000006E-2</v>
      </c>
      <c r="AC4077" s="24">
        <v>8.5000000000000006E-2</v>
      </c>
      <c r="AD4077" s="24">
        <v>8.5000000000000006E-2</v>
      </c>
      <c r="AE4077" s="24">
        <v>8.5000000000000006E-2</v>
      </c>
      <c r="AF4077" s="24">
        <v>8.5000000000000006E-2</v>
      </c>
      <c r="AG4077" s="24">
        <v>8.5000000000000006E-2</v>
      </c>
      <c r="AH4077" s="24">
        <v>8.5000000000000006E-2</v>
      </c>
      <c r="AI4077" s="24">
        <v>8.5000000000000006E-2</v>
      </c>
      <c r="AJ4077" s="24">
        <v>8.5000000000000006E-2</v>
      </c>
      <c r="AK4077" s="24">
        <v>8.5000000000000006E-2</v>
      </c>
      <c r="AL4077" s="24">
        <v>8.5000000000000006E-2</v>
      </c>
      <c r="AM4077" s="24">
        <v>8.5000000000000006E-2</v>
      </c>
      <c r="AN4077" s="24">
        <v>8.5000000000000006E-2</v>
      </c>
      <c r="AP4077" s="14"/>
      <c r="AQ4077" s="14"/>
      <c r="AR4077" s="12" t="s">
        <v>29</v>
      </c>
      <c r="AS4077" s="13">
        <f t="shared" si="6590"/>
        <v>0</v>
      </c>
      <c r="AT4077" s="13">
        <f t="shared" si="6590"/>
        <v>0</v>
      </c>
      <c r="AU4077" s="13">
        <f t="shared" si="6591"/>
        <v>0</v>
      </c>
      <c r="AV4077" s="13">
        <f t="shared" si="6592"/>
        <v>0</v>
      </c>
      <c r="AW4077" s="13">
        <f t="shared" si="6593"/>
        <v>0</v>
      </c>
      <c r="AX4077" s="13">
        <f t="shared" si="6594"/>
        <v>0</v>
      </c>
      <c r="AY4077" s="13">
        <f t="shared" si="6595"/>
        <v>0</v>
      </c>
      <c r="AZ4077" s="13">
        <f t="shared" si="6596"/>
        <v>0</v>
      </c>
      <c r="BA4077" s="13">
        <f t="shared" si="6597"/>
        <v>0</v>
      </c>
      <c r="BB4077" s="13">
        <f t="shared" si="6598"/>
        <v>0</v>
      </c>
      <c r="BC4077" s="13">
        <f t="shared" si="6599"/>
        <v>0</v>
      </c>
      <c r="BD4077" s="13">
        <f t="shared" si="6600"/>
        <v>0</v>
      </c>
      <c r="BE4077" s="13">
        <f t="shared" si="6601"/>
        <v>0</v>
      </c>
      <c r="BF4077" s="13">
        <f t="shared" si="6602"/>
        <v>0</v>
      </c>
      <c r="BG4077" s="13">
        <f t="shared" si="6603"/>
        <v>0</v>
      </c>
      <c r="BH4077" s="13">
        <f t="shared" si="6604"/>
        <v>0</v>
      </c>
      <c r="BI4077" s="13">
        <f t="shared" si="6605"/>
        <v>0</v>
      </c>
      <c r="BJ4077" s="12">
        <f t="shared" si="6606"/>
        <v>0</v>
      </c>
    </row>
    <row r="4078" spans="1:62" ht="15.75">
      <c r="A4078" s="14"/>
      <c r="B4078" s="14"/>
      <c r="C4078" s="12"/>
      <c r="D4078" s="12"/>
      <c r="E4078" s="12"/>
      <c r="F4078" s="12"/>
      <c r="G4078" s="12"/>
      <c r="H4078" s="12"/>
      <c r="I4078" s="12"/>
      <c r="J4078" s="12"/>
      <c r="K4078" s="12"/>
      <c r="L4078" s="12"/>
      <c r="M4078" s="12"/>
      <c r="N4078" s="12"/>
      <c r="O4078" s="12"/>
      <c r="P4078" s="12"/>
      <c r="Q4078" s="12"/>
      <c r="R4078" s="12"/>
      <c r="S4078" s="12"/>
      <c r="T4078" s="12"/>
      <c r="U4078" s="12"/>
      <c r="W4078" s="23" t="s">
        <v>51</v>
      </c>
      <c r="X4078" s="24">
        <v>0.59</v>
      </c>
      <c r="Y4078" s="24">
        <v>0.59</v>
      </c>
      <c r="Z4078" s="24">
        <v>0.59</v>
      </c>
      <c r="AA4078" s="24">
        <v>0.59</v>
      </c>
      <c r="AB4078" s="24">
        <v>0.59</v>
      </c>
      <c r="AC4078" s="24">
        <v>0.59</v>
      </c>
      <c r="AD4078" s="24">
        <v>0.59</v>
      </c>
      <c r="AE4078" s="24">
        <v>0.59</v>
      </c>
      <c r="AF4078" s="24">
        <v>0.59</v>
      </c>
      <c r="AG4078" s="24">
        <v>0.59</v>
      </c>
      <c r="AH4078" s="24">
        <v>0.59</v>
      </c>
      <c r="AI4078" s="24">
        <v>0.59</v>
      </c>
      <c r="AJ4078" s="24">
        <v>0.59</v>
      </c>
      <c r="AK4078" s="24">
        <v>0.59</v>
      </c>
      <c r="AL4078" s="24">
        <v>0.59</v>
      </c>
      <c r="AM4078" s="24">
        <v>0.59</v>
      </c>
      <c r="AN4078" s="24">
        <v>0.59</v>
      </c>
      <c r="AP4078" s="14"/>
      <c r="AQ4078" s="14"/>
      <c r="AR4078" s="12" t="s">
        <v>30</v>
      </c>
      <c r="AS4078" s="13">
        <f t="shared" si="6590"/>
        <v>0</v>
      </c>
      <c r="AT4078" s="13">
        <f t="shared" si="6590"/>
        <v>0</v>
      </c>
      <c r="AU4078" s="13">
        <f t="shared" si="6591"/>
        <v>0</v>
      </c>
      <c r="AV4078" s="13">
        <f t="shared" si="6592"/>
        <v>0</v>
      </c>
      <c r="AW4078" s="13">
        <f t="shared" si="6593"/>
        <v>0</v>
      </c>
      <c r="AX4078" s="13">
        <f t="shared" si="6594"/>
        <v>0</v>
      </c>
      <c r="AY4078" s="13">
        <f t="shared" si="6595"/>
        <v>0</v>
      </c>
      <c r="AZ4078" s="13">
        <f t="shared" si="6596"/>
        <v>0</v>
      </c>
      <c r="BA4078" s="13">
        <f t="shared" si="6597"/>
        <v>0</v>
      </c>
      <c r="BB4078" s="13">
        <f t="shared" si="6598"/>
        <v>0</v>
      </c>
      <c r="BC4078" s="13">
        <f t="shared" si="6599"/>
        <v>0</v>
      </c>
      <c r="BD4078" s="13">
        <f t="shared" si="6600"/>
        <v>0</v>
      </c>
      <c r="BE4078" s="13">
        <f t="shared" si="6601"/>
        <v>0</v>
      </c>
      <c r="BF4078" s="13">
        <f t="shared" si="6602"/>
        <v>0</v>
      </c>
      <c r="BG4078" s="13">
        <f t="shared" si="6603"/>
        <v>0</v>
      </c>
      <c r="BH4078" s="13">
        <f t="shared" si="6604"/>
        <v>0</v>
      </c>
      <c r="BI4078" s="13">
        <f t="shared" si="6605"/>
        <v>0</v>
      </c>
      <c r="BJ4078" s="12">
        <f t="shared" si="6606"/>
        <v>0</v>
      </c>
    </row>
    <row r="4079" spans="1:62" ht="15.75">
      <c r="A4079" s="14"/>
      <c r="B4079" s="14"/>
      <c r="C4079" s="12"/>
      <c r="D4079" s="12"/>
      <c r="E4079" s="12"/>
      <c r="F4079" s="12"/>
      <c r="G4079" s="12"/>
      <c r="H4079" s="12"/>
      <c r="I4079" s="12"/>
      <c r="J4079" s="12"/>
      <c r="K4079" s="12"/>
      <c r="L4079" s="12"/>
      <c r="M4079" s="12"/>
      <c r="N4079" s="12"/>
      <c r="O4079" s="12"/>
      <c r="P4079" s="12"/>
      <c r="Q4079" s="12"/>
      <c r="R4079" s="12"/>
      <c r="S4079" s="12"/>
      <c r="T4079" s="12"/>
      <c r="U4079" s="12"/>
      <c r="W4079" s="23" t="s">
        <v>31</v>
      </c>
      <c r="X4079" s="24">
        <v>0.56999999999999995</v>
      </c>
      <c r="Y4079" s="24">
        <v>0.56999999999999995</v>
      </c>
      <c r="Z4079" s="24">
        <v>0.56999999999999995</v>
      </c>
      <c r="AA4079" s="24">
        <v>0.56999999999999995</v>
      </c>
      <c r="AB4079" s="24">
        <v>0.56999999999999995</v>
      </c>
      <c r="AC4079" s="24">
        <v>0.56999999999999995</v>
      </c>
      <c r="AD4079" s="24">
        <v>0.56999999999999995</v>
      </c>
      <c r="AE4079" s="24">
        <v>0.56999999999999995</v>
      </c>
      <c r="AF4079" s="24">
        <v>0.56999999999999995</v>
      </c>
      <c r="AG4079" s="24">
        <v>0.56999999999999995</v>
      </c>
      <c r="AH4079" s="24">
        <v>0.56999999999999995</v>
      </c>
      <c r="AI4079" s="24">
        <v>0.56999999999999995</v>
      </c>
      <c r="AJ4079" s="24">
        <v>0.56999999999999995</v>
      </c>
      <c r="AK4079" s="24">
        <v>0.56999999999999995</v>
      </c>
      <c r="AL4079" s="24">
        <v>0.56999999999999995</v>
      </c>
      <c r="AM4079" s="24">
        <v>0.56999999999999995</v>
      </c>
      <c r="AN4079" s="24">
        <v>0.56999999999999995</v>
      </c>
      <c r="AP4079" s="14"/>
      <c r="AQ4079" s="14"/>
      <c r="AR4079" s="12" t="s">
        <v>31</v>
      </c>
      <c r="AS4079" s="13">
        <f t="shared" si="6590"/>
        <v>0</v>
      </c>
      <c r="AT4079" s="13">
        <f t="shared" si="6590"/>
        <v>0</v>
      </c>
      <c r="AU4079" s="13">
        <f t="shared" si="6591"/>
        <v>0</v>
      </c>
      <c r="AV4079" s="13">
        <f t="shared" si="6592"/>
        <v>0</v>
      </c>
      <c r="AW4079" s="13">
        <f t="shared" si="6593"/>
        <v>0</v>
      </c>
      <c r="AX4079" s="13">
        <f t="shared" si="6594"/>
        <v>0</v>
      </c>
      <c r="AY4079" s="13">
        <f t="shared" si="6595"/>
        <v>0</v>
      </c>
      <c r="AZ4079" s="13">
        <f t="shared" si="6596"/>
        <v>0</v>
      </c>
      <c r="BA4079" s="13">
        <f t="shared" si="6597"/>
        <v>0</v>
      </c>
      <c r="BB4079" s="13">
        <f t="shared" si="6598"/>
        <v>0</v>
      </c>
      <c r="BC4079" s="13">
        <f t="shared" si="6599"/>
        <v>0</v>
      </c>
      <c r="BD4079" s="13">
        <f t="shared" si="6600"/>
        <v>0</v>
      </c>
      <c r="BE4079" s="13">
        <f t="shared" si="6601"/>
        <v>0</v>
      </c>
      <c r="BF4079" s="13">
        <f t="shared" si="6602"/>
        <v>0</v>
      </c>
      <c r="BG4079" s="13">
        <f t="shared" si="6603"/>
        <v>0</v>
      </c>
      <c r="BH4079" s="13">
        <f t="shared" si="6604"/>
        <v>0</v>
      </c>
      <c r="BI4079" s="13">
        <f t="shared" si="6605"/>
        <v>0</v>
      </c>
      <c r="BJ4079" s="12">
        <f t="shared" si="6606"/>
        <v>0</v>
      </c>
    </row>
    <row r="4080" spans="1:62" ht="15.75">
      <c r="A4080" s="16"/>
      <c r="B4080" s="16"/>
      <c r="C4080" s="12"/>
      <c r="D4080" s="12"/>
      <c r="E4080" s="12"/>
      <c r="F4080" s="12"/>
      <c r="G4080" s="12"/>
      <c r="H4080" s="12"/>
      <c r="I4080" s="12"/>
      <c r="J4080" s="12"/>
      <c r="K4080" s="12"/>
      <c r="L4080" s="12"/>
      <c r="M4080" s="12"/>
      <c r="N4080" s="12"/>
      <c r="O4080" s="12"/>
      <c r="P4080" s="12"/>
      <c r="Q4080" s="12"/>
      <c r="R4080" s="12"/>
      <c r="S4080" s="12"/>
      <c r="T4080" s="12"/>
      <c r="U4080" s="12"/>
      <c r="W4080" s="23" t="s">
        <v>32</v>
      </c>
      <c r="X4080" s="24">
        <v>0.4</v>
      </c>
      <c r="Y4080" s="24">
        <v>0.4</v>
      </c>
      <c r="Z4080" s="24">
        <v>0.4</v>
      </c>
      <c r="AA4080" s="24">
        <v>0.4</v>
      </c>
      <c r="AB4080" s="24">
        <v>0.4</v>
      </c>
      <c r="AC4080" s="24">
        <v>0.4</v>
      </c>
      <c r="AD4080" s="24">
        <v>0.4</v>
      </c>
      <c r="AE4080" s="24">
        <v>0.4</v>
      </c>
      <c r="AF4080" s="24">
        <v>0.4</v>
      </c>
      <c r="AG4080" s="24">
        <v>0.4</v>
      </c>
      <c r="AH4080" s="24">
        <v>0.4</v>
      </c>
      <c r="AI4080" s="24">
        <v>0.4</v>
      </c>
      <c r="AJ4080" s="24">
        <v>0.4</v>
      </c>
      <c r="AK4080" s="24">
        <v>0.4</v>
      </c>
      <c r="AL4080" s="24">
        <v>0.4</v>
      </c>
      <c r="AM4080" s="24">
        <v>0.4</v>
      </c>
      <c r="AN4080" s="24">
        <v>0.4</v>
      </c>
      <c r="AP4080" s="16"/>
      <c r="AQ4080" s="16"/>
      <c r="AR4080" s="12" t="s">
        <v>32</v>
      </c>
      <c r="AS4080" s="13">
        <f t="shared" si="6590"/>
        <v>0</v>
      </c>
      <c r="AT4080" s="13">
        <f t="shared" si="6590"/>
        <v>0</v>
      </c>
      <c r="AU4080" s="13">
        <f t="shared" si="6591"/>
        <v>0</v>
      </c>
      <c r="AV4080" s="13">
        <f t="shared" si="6592"/>
        <v>0</v>
      </c>
      <c r="AW4080" s="13">
        <f t="shared" si="6593"/>
        <v>0</v>
      </c>
      <c r="AX4080" s="13">
        <f t="shared" si="6594"/>
        <v>0</v>
      </c>
      <c r="AY4080" s="13">
        <f t="shared" si="6595"/>
        <v>0</v>
      </c>
      <c r="AZ4080" s="13">
        <f t="shared" si="6596"/>
        <v>0</v>
      </c>
      <c r="BA4080" s="13">
        <f t="shared" si="6597"/>
        <v>0</v>
      </c>
      <c r="BB4080" s="13">
        <f t="shared" si="6598"/>
        <v>0</v>
      </c>
      <c r="BC4080" s="13">
        <f t="shared" si="6599"/>
        <v>0</v>
      </c>
      <c r="BD4080" s="13">
        <f t="shared" si="6600"/>
        <v>0</v>
      </c>
      <c r="BE4080" s="13">
        <f t="shared" si="6601"/>
        <v>0</v>
      </c>
      <c r="BF4080" s="13">
        <f t="shared" si="6602"/>
        <v>0</v>
      </c>
      <c r="BG4080" s="13">
        <f t="shared" si="6603"/>
        <v>0</v>
      </c>
      <c r="BH4080" s="13">
        <f t="shared" si="6604"/>
        <v>0</v>
      </c>
      <c r="BI4080" s="13">
        <f t="shared" si="6605"/>
        <v>0</v>
      </c>
      <c r="BJ4080" s="12">
        <f t="shared" si="6606"/>
        <v>0</v>
      </c>
    </row>
    <row r="4081" spans="1:62">
      <c r="A4081" s="17"/>
      <c r="B4081" s="18"/>
      <c r="C4081" s="19"/>
      <c r="D4081" s="19"/>
      <c r="E4081" s="19"/>
      <c r="F4081" s="19"/>
      <c r="G4081" s="19"/>
      <c r="H4081" s="19"/>
      <c r="I4081" s="19"/>
      <c r="J4081" s="19"/>
      <c r="K4081" s="19"/>
      <c r="L4081" s="19"/>
      <c r="M4081" s="19"/>
      <c r="N4081" s="19"/>
      <c r="O4081" s="19"/>
      <c r="P4081" s="19"/>
      <c r="Q4081" s="19"/>
      <c r="R4081" s="19"/>
      <c r="S4081" s="19"/>
      <c r="T4081" s="19"/>
      <c r="U4081" s="19"/>
      <c r="AP4081" s="35"/>
      <c r="AQ4081" s="36"/>
      <c r="AR4081" s="37" t="s">
        <v>33</v>
      </c>
      <c r="AS4081" s="37">
        <f>SUM(AS4072:AS4080)</f>
        <v>0</v>
      </c>
      <c r="AT4081" s="37">
        <f t="shared" ref="AT4081:BJ4081" si="6607">SUM(AT4072:AT4080)</f>
        <v>0</v>
      </c>
      <c r="AU4081" s="37">
        <f t="shared" si="6607"/>
        <v>0</v>
      </c>
      <c r="AV4081" s="37">
        <f t="shared" si="6607"/>
        <v>0</v>
      </c>
      <c r="AW4081" s="37">
        <f t="shared" si="6607"/>
        <v>0</v>
      </c>
      <c r="AX4081" s="37">
        <f t="shared" si="6607"/>
        <v>0</v>
      </c>
      <c r="AY4081" s="37">
        <f t="shared" si="6607"/>
        <v>0</v>
      </c>
      <c r="AZ4081" s="37">
        <f t="shared" si="6607"/>
        <v>0</v>
      </c>
      <c r="BA4081" s="37">
        <f t="shared" si="6607"/>
        <v>0</v>
      </c>
      <c r="BB4081" s="37">
        <f t="shared" si="6607"/>
        <v>0</v>
      </c>
      <c r="BC4081" s="37">
        <f t="shared" si="6607"/>
        <v>0</v>
      </c>
      <c r="BD4081" s="37">
        <f t="shared" si="6607"/>
        <v>0</v>
      </c>
      <c r="BE4081" s="37">
        <f t="shared" si="6607"/>
        <v>0</v>
      </c>
      <c r="BF4081" s="37">
        <f t="shared" si="6607"/>
        <v>0</v>
      </c>
      <c r="BG4081" s="37">
        <f t="shared" si="6607"/>
        <v>0</v>
      </c>
      <c r="BH4081" s="37">
        <f t="shared" si="6607"/>
        <v>0</v>
      </c>
      <c r="BI4081" s="37">
        <f t="shared" si="6607"/>
        <v>0</v>
      </c>
      <c r="BJ4081" s="37">
        <f t="shared" si="6607"/>
        <v>0</v>
      </c>
    </row>
    <row r="4084" spans="1:62" ht="106.5">
      <c r="A4084" s="8"/>
      <c r="B4084" s="8"/>
      <c r="C4084" s="8"/>
      <c r="D4084" s="8"/>
      <c r="E4084" s="9"/>
      <c r="F4084" s="9"/>
      <c r="G4084" s="9"/>
      <c r="H4084" s="9"/>
      <c r="I4084" s="9"/>
      <c r="J4084" s="9"/>
      <c r="K4084" s="9"/>
      <c r="L4084" s="9"/>
      <c r="M4084" s="9"/>
      <c r="N4084" s="9"/>
      <c r="O4084" s="9"/>
      <c r="P4084" s="9"/>
      <c r="Q4084" s="9"/>
      <c r="R4084" s="9"/>
      <c r="S4084" s="9"/>
      <c r="T4084" s="9"/>
      <c r="U4084" s="9"/>
      <c r="W4084" s="21"/>
      <c r="X4084" s="22" t="str">
        <f>X5</f>
        <v>ANGGREK</v>
      </c>
      <c r="Y4084" s="22" t="str">
        <f>Y5</f>
        <v>BOUGENVIL</v>
      </c>
      <c r="Z4084" s="22" t="str">
        <f t="shared" ref="Z4084:AN4084" si="6608">Z5</f>
        <v>CAMELIA</v>
      </c>
      <c r="AA4084" s="22" t="str">
        <f t="shared" si="6608"/>
        <v>DEWANDARU</v>
      </c>
      <c r="AB4084" s="22" t="str">
        <f t="shared" si="6608"/>
        <v>EDELWEIS</v>
      </c>
      <c r="AC4084" s="22" t="str">
        <f t="shared" si="6608"/>
        <v>FLAMBOYAN</v>
      </c>
      <c r="AD4084" s="22" t="str">
        <f t="shared" si="6608"/>
        <v>GERANIUM</v>
      </c>
      <c r="AE4084" s="22" t="str">
        <f t="shared" si="6608"/>
        <v>HELIKONIA</v>
      </c>
      <c r="AF4084" s="22" t="str">
        <f t="shared" si="6608"/>
        <v>IVY</v>
      </c>
      <c r="AG4084" s="22" t="str">
        <f t="shared" si="6608"/>
        <v>KANA</v>
      </c>
      <c r="AH4084" s="22" t="str">
        <f t="shared" si="6608"/>
        <v>IGD</v>
      </c>
      <c r="AI4084" s="22" t="str">
        <f t="shared" si="6608"/>
        <v>HCU</v>
      </c>
      <c r="AJ4084" s="22" t="str">
        <f t="shared" si="6608"/>
        <v>PENUNJANG</v>
      </c>
      <c r="AK4084" s="22" t="str">
        <f t="shared" si="6608"/>
        <v>PELAYANAN</v>
      </c>
      <c r="AL4084" s="22" t="str">
        <f t="shared" si="6608"/>
        <v>ADMIN</v>
      </c>
      <c r="AM4084" s="22" t="str">
        <f t="shared" si="6608"/>
        <v>ASRAMA</v>
      </c>
      <c r="AN4084" s="22" t="str">
        <f t="shared" si="6608"/>
        <v>MASJID</v>
      </c>
      <c r="AP4084" s="33" t="s">
        <v>2</v>
      </c>
      <c r="AQ4084" s="33" t="s">
        <v>3</v>
      </c>
      <c r="AR4084" s="33" t="s">
        <v>4</v>
      </c>
      <c r="AS4084" s="34" t="str">
        <f>AS5</f>
        <v>ANGGREK</v>
      </c>
      <c r="AT4084" s="34" t="str">
        <f>AT5</f>
        <v>BOUGENVIL</v>
      </c>
      <c r="AU4084" s="34" t="str">
        <f t="shared" ref="AU4084:BJ4084" si="6609">AU5</f>
        <v>CAMELIA II</v>
      </c>
      <c r="AV4084" s="34" t="str">
        <f t="shared" si="6609"/>
        <v>DEWANDARU</v>
      </c>
      <c r="AW4084" s="34" t="str">
        <f t="shared" si="6609"/>
        <v>EDELWEIS</v>
      </c>
      <c r="AX4084" s="34" t="str">
        <f t="shared" si="6609"/>
        <v>FLAMBOYAN</v>
      </c>
      <c r="AY4084" s="34" t="str">
        <f t="shared" si="6609"/>
        <v>GERANIUM</v>
      </c>
      <c r="AZ4084" s="34" t="str">
        <f t="shared" si="6609"/>
        <v>HELIKONIA</v>
      </c>
      <c r="BA4084" s="34" t="str">
        <f t="shared" si="6609"/>
        <v>IVY</v>
      </c>
      <c r="BB4084" s="34" t="str">
        <f t="shared" si="6609"/>
        <v>KANA</v>
      </c>
      <c r="BC4084" s="34" t="str">
        <f t="shared" si="6609"/>
        <v>IGD</v>
      </c>
      <c r="BD4084" s="34" t="str">
        <f t="shared" si="6609"/>
        <v>HCU</v>
      </c>
      <c r="BE4084" s="34" t="str">
        <f t="shared" si="6609"/>
        <v>PENUNJANG</v>
      </c>
      <c r="BF4084" s="34" t="str">
        <f t="shared" si="6609"/>
        <v>PELAYANAN</v>
      </c>
      <c r="BG4084" s="34" t="str">
        <f t="shared" si="6609"/>
        <v>ADMIN</v>
      </c>
      <c r="BH4084" s="34" t="str">
        <f t="shared" si="6609"/>
        <v>ASRAMA</v>
      </c>
      <c r="BI4084" s="34" t="str">
        <f t="shared" si="6609"/>
        <v>MASJID</v>
      </c>
      <c r="BJ4084" s="34" t="str">
        <f t="shared" si="6609"/>
        <v>JUMLAH</v>
      </c>
    </row>
    <row r="4085" spans="1:62" ht="15.75">
      <c r="A4085" s="10"/>
      <c r="B4085" s="11"/>
      <c r="C4085" s="12"/>
      <c r="D4085" s="12"/>
      <c r="E4085" s="12"/>
      <c r="F4085" s="12"/>
      <c r="G4085" s="12"/>
      <c r="H4085" s="12"/>
      <c r="I4085" s="12"/>
      <c r="J4085" s="12"/>
      <c r="K4085" s="12"/>
      <c r="L4085" s="12"/>
      <c r="M4085" s="12"/>
      <c r="N4085" s="12"/>
      <c r="O4085" s="12"/>
      <c r="P4085" s="12"/>
      <c r="Q4085" s="12"/>
      <c r="R4085" s="12"/>
      <c r="S4085" s="12"/>
      <c r="T4085" s="12"/>
      <c r="U4085" s="12"/>
      <c r="W4085" s="23" t="s">
        <v>24</v>
      </c>
      <c r="X4085" s="24">
        <v>0.26500000000000001</v>
      </c>
      <c r="Y4085" s="24">
        <v>0.26500000000000001</v>
      </c>
      <c r="Z4085" s="24">
        <v>0.26500000000000001</v>
      </c>
      <c r="AA4085" s="24">
        <v>0.26500000000000001</v>
      </c>
      <c r="AB4085" s="24">
        <v>0.26500000000000001</v>
      </c>
      <c r="AC4085" s="24">
        <v>0.26500000000000001</v>
      </c>
      <c r="AD4085" s="24">
        <v>0.26500000000000001</v>
      </c>
      <c r="AE4085" s="24">
        <v>0.26500000000000001</v>
      </c>
      <c r="AF4085" s="24">
        <v>0.26500000000000001</v>
      </c>
      <c r="AG4085" s="24">
        <v>0.26500000000000001</v>
      </c>
      <c r="AH4085" s="24">
        <v>0.26500000000000001</v>
      </c>
      <c r="AI4085" s="24">
        <v>0.26500000000000001</v>
      </c>
      <c r="AJ4085" s="24">
        <v>0.26500000000000001</v>
      </c>
      <c r="AK4085" s="24">
        <v>0.26500000000000001</v>
      </c>
      <c r="AL4085" s="24">
        <v>0.26500000000000001</v>
      </c>
      <c r="AM4085" s="24">
        <v>0.26500000000000001</v>
      </c>
      <c r="AN4085" s="24">
        <v>0.26500000000000001</v>
      </c>
      <c r="AP4085" s="10">
        <f>AP4072+1</f>
        <v>7</v>
      </c>
      <c r="AQ4085" s="11" t="s">
        <v>38</v>
      </c>
      <c r="AR4085" s="12" t="s">
        <v>24</v>
      </c>
      <c r="AS4085" s="13">
        <f t="shared" ref="AS4085:AT4093" si="6610">D4085*X4085</f>
        <v>0</v>
      </c>
      <c r="AT4085" s="13">
        <f t="shared" si="6610"/>
        <v>0</v>
      </c>
      <c r="AU4085" s="13">
        <f t="shared" ref="AU4085:AU4093" si="6611">F4085*Z4085</f>
        <v>0</v>
      </c>
      <c r="AV4085" s="13">
        <f t="shared" ref="AV4085:AV4093" si="6612">G4085*AA4085</f>
        <v>0</v>
      </c>
      <c r="AW4085" s="13">
        <f t="shared" ref="AW4085:AW4093" si="6613">H4085*AB4085</f>
        <v>0</v>
      </c>
      <c r="AX4085" s="13">
        <f t="shared" ref="AX4085:AX4093" si="6614">I4085*AC4085</f>
        <v>0</v>
      </c>
      <c r="AY4085" s="13">
        <f t="shared" ref="AY4085:AY4093" si="6615">J4085*AD4085</f>
        <v>0</v>
      </c>
      <c r="AZ4085" s="13">
        <f t="shared" ref="AZ4085:AZ4093" si="6616">K4085*AE4085</f>
        <v>0</v>
      </c>
      <c r="BA4085" s="13">
        <f t="shared" ref="BA4085:BA4093" si="6617">L4085*AF4085</f>
        <v>0</v>
      </c>
      <c r="BB4085" s="13">
        <f t="shared" ref="BB4085:BB4093" si="6618">M4085*AG4085</f>
        <v>0</v>
      </c>
      <c r="BC4085" s="13">
        <f t="shared" ref="BC4085:BC4093" si="6619">N4085*AH4085</f>
        <v>0</v>
      </c>
      <c r="BD4085" s="13">
        <f t="shared" ref="BD4085:BD4093" si="6620">O4085*AI4085</f>
        <v>0</v>
      </c>
      <c r="BE4085" s="13">
        <f t="shared" ref="BE4085:BE4093" si="6621">P4085*AJ4085</f>
        <v>0</v>
      </c>
      <c r="BF4085" s="13">
        <f t="shared" ref="BF4085:BF4093" si="6622">Q4085*AK4085</f>
        <v>0</v>
      </c>
      <c r="BG4085" s="13">
        <f t="shared" ref="BG4085:BG4093" si="6623">R4085*AL4085</f>
        <v>0</v>
      </c>
      <c r="BH4085" s="13">
        <f t="shared" ref="BH4085:BH4093" si="6624">S4085*AM4085</f>
        <v>0</v>
      </c>
      <c r="BI4085" s="13">
        <f t="shared" ref="BI4085:BI4093" si="6625">T4085*AN4085</f>
        <v>0</v>
      </c>
      <c r="BJ4085" s="12">
        <f>SUM(AT4085:BI4085)</f>
        <v>0</v>
      </c>
    </row>
    <row r="4086" spans="1:62" ht="15.75">
      <c r="A4086" s="14"/>
      <c r="B4086" s="15"/>
      <c r="C4086" s="12"/>
      <c r="D4086" s="12"/>
      <c r="E4086" s="12"/>
      <c r="F4086" s="12"/>
      <c r="G4086" s="12"/>
      <c r="H4086" s="12"/>
      <c r="I4086" s="12"/>
      <c r="J4086" s="12"/>
      <c r="K4086" s="12"/>
      <c r="L4086" s="12"/>
      <c r="M4086" s="12"/>
      <c r="N4086" s="12"/>
      <c r="O4086" s="12"/>
      <c r="P4086" s="12"/>
      <c r="Q4086" s="12"/>
      <c r="R4086" s="12"/>
      <c r="S4086" s="12"/>
      <c r="T4086" s="12"/>
      <c r="U4086" s="12"/>
      <c r="W4086" s="23" t="s">
        <v>25</v>
      </c>
      <c r="X4086" s="24">
        <v>0.22500000000000001</v>
      </c>
      <c r="Y4086" s="24">
        <v>0.22500000000000001</v>
      </c>
      <c r="Z4086" s="24">
        <v>0.22500000000000001</v>
      </c>
      <c r="AA4086" s="24">
        <v>0.22500000000000001</v>
      </c>
      <c r="AB4086" s="24">
        <v>0.22500000000000001</v>
      </c>
      <c r="AC4086" s="24">
        <v>0.22500000000000001</v>
      </c>
      <c r="AD4086" s="24">
        <v>0.22500000000000001</v>
      </c>
      <c r="AE4086" s="24">
        <v>0.22500000000000001</v>
      </c>
      <c r="AF4086" s="24">
        <v>0.22500000000000001</v>
      </c>
      <c r="AG4086" s="24">
        <v>0.22500000000000001</v>
      </c>
      <c r="AH4086" s="24">
        <v>0.22500000000000001</v>
      </c>
      <c r="AI4086" s="24">
        <v>0.22500000000000001</v>
      </c>
      <c r="AJ4086" s="24">
        <v>0.22500000000000001</v>
      </c>
      <c r="AK4086" s="24">
        <v>0.22500000000000001</v>
      </c>
      <c r="AL4086" s="24">
        <v>0.22500000000000001</v>
      </c>
      <c r="AM4086" s="24">
        <v>0.22500000000000001</v>
      </c>
      <c r="AN4086" s="24">
        <v>0.22500000000000001</v>
      </c>
      <c r="AP4086" s="14"/>
      <c r="AQ4086" s="15">
        <f>AQ4073+1</f>
        <v>44507</v>
      </c>
      <c r="AR4086" s="12" t="s">
        <v>25</v>
      </c>
      <c r="AS4086" s="13">
        <f t="shared" si="6610"/>
        <v>0</v>
      </c>
      <c r="AT4086" s="13">
        <f t="shared" si="6610"/>
        <v>0</v>
      </c>
      <c r="AU4086" s="13">
        <f t="shared" si="6611"/>
        <v>0</v>
      </c>
      <c r="AV4086" s="13">
        <f t="shared" si="6612"/>
        <v>0</v>
      </c>
      <c r="AW4086" s="13">
        <f t="shared" si="6613"/>
        <v>0</v>
      </c>
      <c r="AX4086" s="13">
        <f t="shared" si="6614"/>
        <v>0</v>
      </c>
      <c r="AY4086" s="13">
        <f t="shared" si="6615"/>
        <v>0</v>
      </c>
      <c r="AZ4086" s="13">
        <f t="shared" si="6616"/>
        <v>0</v>
      </c>
      <c r="BA4086" s="13">
        <f t="shared" si="6617"/>
        <v>0</v>
      </c>
      <c r="BB4086" s="13">
        <f t="shared" si="6618"/>
        <v>0</v>
      </c>
      <c r="BC4086" s="13">
        <f t="shared" si="6619"/>
        <v>0</v>
      </c>
      <c r="BD4086" s="13">
        <f t="shared" si="6620"/>
        <v>0</v>
      </c>
      <c r="BE4086" s="13">
        <f t="shared" si="6621"/>
        <v>0</v>
      </c>
      <c r="BF4086" s="13">
        <f t="shared" si="6622"/>
        <v>0</v>
      </c>
      <c r="BG4086" s="13">
        <f t="shared" si="6623"/>
        <v>0</v>
      </c>
      <c r="BH4086" s="13">
        <f t="shared" si="6624"/>
        <v>0</v>
      </c>
      <c r="BI4086" s="13">
        <f t="shared" si="6625"/>
        <v>0</v>
      </c>
      <c r="BJ4086" s="12">
        <f t="shared" ref="BJ4086:BJ4093" si="6626">SUM(AT4086:BI4086)</f>
        <v>0</v>
      </c>
    </row>
    <row r="4087" spans="1:62" ht="15.75">
      <c r="A4087" s="14"/>
      <c r="B4087" s="14"/>
      <c r="C4087" s="12"/>
      <c r="D4087" s="12"/>
      <c r="E4087" s="12"/>
      <c r="F4087" s="12"/>
      <c r="G4087" s="12"/>
      <c r="H4087" s="12"/>
      <c r="I4087" s="12"/>
      <c r="J4087" s="12"/>
      <c r="K4087" s="12"/>
      <c r="L4087" s="12"/>
      <c r="M4087" s="12"/>
      <c r="N4087" s="12"/>
      <c r="O4087" s="12"/>
      <c r="P4087" s="12"/>
      <c r="Q4087" s="12"/>
      <c r="R4087" s="12"/>
      <c r="S4087" s="12"/>
      <c r="T4087" s="12"/>
      <c r="U4087" s="12"/>
      <c r="W4087" s="23" t="s">
        <v>26</v>
      </c>
      <c r="X4087" s="24">
        <v>0.35</v>
      </c>
      <c r="Y4087" s="24">
        <v>0.35</v>
      </c>
      <c r="Z4087" s="24">
        <v>0.35</v>
      </c>
      <c r="AA4087" s="24">
        <v>0.35</v>
      </c>
      <c r="AB4087" s="24">
        <v>0.35</v>
      </c>
      <c r="AC4087" s="24">
        <v>0.35</v>
      </c>
      <c r="AD4087" s="24">
        <v>0.35</v>
      </c>
      <c r="AE4087" s="24">
        <v>0.35</v>
      </c>
      <c r="AF4087" s="24">
        <v>0.35</v>
      </c>
      <c r="AG4087" s="24">
        <v>0.35</v>
      </c>
      <c r="AH4087" s="24">
        <v>0.35</v>
      </c>
      <c r="AI4087" s="24">
        <v>0.35</v>
      </c>
      <c r="AJ4087" s="24">
        <v>0.35</v>
      </c>
      <c r="AK4087" s="24">
        <v>0.35</v>
      </c>
      <c r="AL4087" s="24">
        <v>0.35</v>
      </c>
      <c r="AM4087" s="24">
        <v>0.35</v>
      </c>
      <c r="AN4087" s="24">
        <v>0.35</v>
      </c>
      <c r="AP4087" s="14"/>
      <c r="AQ4087" s="14"/>
      <c r="AR4087" s="12" t="s">
        <v>26</v>
      </c>
      <c r="AS4087" s="13">
        <f t="shared" si="6610"/>
        <v>0</v>
      </c>
      <c r="AT4087" s="13">
        <f t="shared" si="6610"/>
        <v>0</v>
      </c>
      <c r="AU4087" s="13">
        <f t="shared" si="6611"/>
        <v>0</v>
      </c>
      <c r="AV4087" s="13">
        <f t="shared" si="6612"/>
        <v>0</v>
      </c>
      <c r="AW4087" s="13">
        <f t="shared" si="6613"/>
        <v>0</v>
      </c>
      <c r="AX4087" s="13">
        <f t="shared" si="6614"/>
        <v>0</v>
      </c>
      <c r="AY4087" s="13">
        <f t="shared" si="6615"/>
        <v>0</v>
      </c>
      <c r="AZ4087" s="13">
        <f t="shared" si="6616"/>
        <v>0</v>
      </c>
      <c r="BA4087" s="13">
        <f t="shared" si="6617"/>
        <v>0</v>
      </c>
      <c r="BB4087" s="13">
        <f t="shared" si="6618"/>
        <v>0</v>
      </c>
      <c r="BC4087" s="13">
        <f t="shared" si="6619"/>
        <v>0</v>
      </c>
      <c r="BD4087" s="13">
        <f t="shared" si="6620"/>
        <v>0</v>
      </c>
      <c r="BE4087" s="13">
        <f t="shared" si="6621"/>
        <v>0</v>
      </c>
      <c r="BF4087" s="13">
        <f t="shared" si="6622"/>
        <v>0</v>
      </c>
      <c r="BG4087" s="13">
        <f t="shared" si="6623"/>
        <v>0</v>
      </c>
      <c r="BH4087" s="13">
        <f t="shared" si="6624"/>
        <v>0</v>
      </c>
      <c r="BI4087" s="13">
        <f t="shared" si="6625"/>
        <v>0</v>
      </c>
      <c r="BJ4087" s="12">
        <f t="shared" si="6626"/>
        <v>0</v>
      </c>
    </row>
    <row r="4088" spans="1:62" ht="15.75">
      <c r="A4088" s="14"/>
      <c r="B4088" s="14"/>
      <c r="C4088" s="12"/>
      <c r="D4088" s="12"/>
      <c r="E4088" s="12"/>
      <c r="F4088" s="12"/>
      <c r="G4088" s="12"/>
      <c r="H4088" s="12"/>
      <c r="I4088" s="12"/>
      <c r="J4088" s="12"/>
      <c r="K4088" s="12"/>
      <c r="L4088" s="12"/>
      <c r="M4088" s="12"/>
      <c r="N4088" s="12"/>
      <c r="O4088" s="12"/>
      <c r="P4088" s="12"/>
      <c r="Q4088" s="12"/>
      <c r="R4088" s="12"/>
      <c r="S4088" s="12"/>
      <c r="T4088" s="12"/>
      <c r="U4088" s="12"/>
      <c r="W4088" s="23" t="s">
        <v>27</v>
      </c>
      <c r="X4088" s="24">
        <v>0.43</v>
      </c>
      <c r="Y4088" s="24">
        <v>0.43</v>
      </c>
      <c r="Z4088" s="24">
        <v>0.43</v>
      </c>
      <c r="AA4088" s="24">
        <v>0.43</v>
      </c>
      <c r="AB4088" s="24">
        <v>0.43</v>
      </c>
      <c r="AC4088" s="24">
        <v>0.43</v>
      </c>
      <c r="AD4088" s="24">
        <v>0.43</v>
      </c>
      <c r="AE4088" s="24">
        <v>0.43</v>
      </c>
      <c r="AF4088" s="24">
        <v>0.43</v>
      </c>
      <c r="AG4088" s="24">
        <v>0.43</v>
      </c>
      <c r="AH4088" s="24">
        <v>0.43</v>
      </c>
      <c r="AI4088" s="24">
        <v>0.43</v>
      </c>
      <c r="AJ4088" s="24">
        <v>0.43</v>
      </c>
      <c r="AK4088" s="24">
        <v>0.43</v>
      </c>
      <c r="AL4088" s="24">
        <v>0.43</v>
      </c>
      <c r="AM4088" s="24">
        <v>0.43</v>
      </c>
      <c r="AN4088" s="24">
        <v>0.43</v>
      </c>
      <c r="AP4088" s="14"/>
      <c r="AQ4088" s="14"/>
      <c r="AR4088" s="12" t="s">
        <v>27</v>
      </c>
      <c r="AS4088" s="13">
        <f t="shared" si="6610"/>
        <v>0</v>
      </c>
      <c r="AT4088" s="13">
        <f t="shared" si="6610"/>
        <v>0</v>
      </c>
      <c r="AU4088" s="13">
        <f t="shared" si="6611"/>
        <v>0</v>
      </c>
      <c r="AV4088" s="13">
        <f t="shared" si="6612"/>
        <v>0</v>
      </c>
      <c r="AW4088" s="13">
        <f t="shared" si="6613"/>
        <v>0</v>
      </c>
      <c r="AX4088" s="13">
        <f t="shared" si="6614"/>
        <v>0</v>
      </c>
      <c r="AY4088" s="13">
        <f t="shared" si="6615"/>
        <v>0</v>
      </c>
      <c r="AZ4088" s="13">
        <f t="shared" si="6616"/>
        <v>0</v>
      </c>
      <c r="BA4088" s="13">
        <f t="shared" si="6617"/>
        <v>0</v>
      </c>
      <c r="BB4088" s="13">
        <f t="shared" si="6618"/>
        <v>0</v>
      </c>
      <c r="BC4088" s="13">
        <f t="shared" si="6619"/>
        <v>0</v>
      </c>
      <c r="BD4088" s="13">
        <f t="shared" si="6620"/>
        <v>0</v>
      </c>
      <c r="BE4088" s="13">
        <f t="shared" si="6621"/>
        <v>0</v>
      </c>
      <c r="BF4088" s="13">
        <f t="shared" si="6622"/>
        <v>0</v>
      </c>
      <c r="BG4088" s="13">
        <f t="shared" si="6623"/>
        <v>0</v>
      </c>
      <c r="BH4088" s="13">
        <f t="shared" si="6624"/>
        <v>0</v>
      </c>
      <c r="BI4088" s="13">
        <f t="shared" si="6625"/>
        <v>0</v>
      </c>
      <c r="BJ4088" s="12">
        <f t="shared" si="6626"/>
        <v>0</v>
      </c>
    </row>
    <row r="4089" spans="1:62" ht="15.75">
      <c r="A4089" s="14"/>
      <c r="B4089" s="14"/>
      <c r="C4089" s="12"/>
      <c r="D4089" s="12"/>
      <c r="E4089" s="12"/>
      <c r="F4089" s="12"/>
      <c r="G4089" s="12"/>
      <c r="H4089" s="12"/>
      <c r="I4089" s="12"/>
      <c r="J4089" s="12"/>
      <c r="K4089" s="12"/>
      <c r="L4089" s="12"/>
      <c r="M4089" s="12"/>
      <c r="N4089" s="12"/>
      <c r="O4089" s="12"/>
      <c r="P4089" s="12"/>
      <c r="Q4089" s="12"/>
      <c r="R4089" s="12"/>
      <c r="S4089" s="12"/>
      <c r="T4089" s="12"/>
      <c r="U4089" s="12"/>
      <c r="W4089" s="23" t="s">
        <v>28</v>
      </c>
      <c r="X4089" s="24">
        <v>0.5</v>
      </c>
      <c r="Y4089" s="24">
        <v>0.5</v>
      </c>
      <c r="Z4089" s="24">
        <v>0.5</v>
      </c>
      <c r="AA4089" s="24">
        <v>0.5</v>
      </c>
      <c r="AB4089" s="24">
        <v>0.5</v>
      </c>
      <c r="AC4089" s="24">
        <v>0.5</v>
      </c>
      <c r="AD4089" s="24">
        <v>0.5</v>
      </c>
      <c r="AE4089" s="24">
        <v>0.5</v>
      </c>
      <c r="AF4089" s="24">
        <v>0.5</v>
      </c>
      <c r="AG4089" s="24">
        <v>0.5</v>
      </c>
      <c r="AH4089" s="24">
        <v>0.5</v>
      </c>
      <c r="AI4089" s="24">
        <v>0.5</v>
      </c>
      <c r="AJ4089" s="24">
        <v>0.5</v>
      </c>
      <c r="AK4089" s="24">
        <v>0.5</v>
      </c>
      <c r="AL4089" s="24">
        <v>0.5</v>
      </c>
      <c r="AM4089" s="24">
        <v>0.5</v>
      </c>
      <c r="AN4089" s="24">
        <v>0.5</v>
      </c>
      <c r="AP4089" s="14"/>
      <c r="AQ4089" s="14"/>
      <c r="AR4089" s="12" t="s">
        <v>28</v>
      </c>
      <c r="AS4089" s="13">
        <f t="shared" si="6610"/>
        <v>0</v>
      </c>
      <c r="AT4089" s="13">
        <f t="shared" si="6610"/>
        <v>0</v>
      </c>
      <c r="AU4089" s="13">
        <f t="shared" si="6611"/>
        <v>0</v>
      </c>
      <c r="AV4089" s="13">
        <f t="shared" si="6612"/>
        <v>0</v>
      </c>
      <c r="AW4089" s="13">
        <f t="shared" si="6613"/>
        <v>0</v>
      </c>
      <c r="AX4089" s="13">
        <f t="shared" si="6614"/>
        <v>0</v>
      </c>
      <c r="AY4089" s="13">
        <f t="shared" si="6615"/>
        <v>0</v>
      </c>
      <c r="AZ4089" s="13">
        <f t="shared" si="6616"/>
        <v>0</v>
      </c>
      <c r="BA4089" s="13">
        <f t="shared" si="6617"/>
        <v>0</v>
      </c>
      <c r="BB4089" s="13">
        <f t="shared" si="6618"/>
        <v>0</v>
      </c>
      <c r="BC4089" s="13">
        <f t="shared" si="6619"/>
        <v>0</v>
      </c>
      <c r="BD4089" s="13">
        <f t="shared" si="6620"/>
        <v>0</v>
      </c>
      <c r="BE4089" s="13">
        <f t="shared" si="6621"/>
        <v>0</v>
      </c>
      <c r="BF4089" s="13">
        <f t="shared" si="6622"/>
        <v>0</v>
      </c>
      <c r="BG4089" s="13">
        <f t="shared" si="6623"/>
        <v>0</v>
      </c>
      <c r="BH4089" s="13">
        <f t="shared" si="6624"/>
        <v>0</v>
      </c>
      <c r="BI4089" s="13">
        <f t="shared" si="6625"/>
        <v>0</v>
      </c>
      <c r="BJ4089" s="12">
        <f t="shared" si="6626"/>
        <v>0</v>
      </c>
    </row>
    <row r="4090" spans="1:62" ht="15.75">
      <c r="A4090" s="14"/>
      <c r="B4090" s="14"/>
      <c r="C4090" s="12"/>
      <c r="D4090" s="12"/>
      <c r="E4090" s="12"/>
      <c r="F4090" s="12"/>
      <c r="G4090" s="12"/>
      <c r="H4090" s="12"/>
      <c r="I4090" s="12"/>
      <c r="J4090" s="12"/>
      <c r="K4090" s="12"/>
      <c r="L4090" s="12"/>
      <c r="M4090" s="12"/>
      <c r="N4090" s="12"/>
      <c r="O4090" s="12"/>
      <c r="P4090" s="12"/>
      <c r="Q4090" s="12"/>
      <c r="R4090" s="12"/>
      <c r="S4090" s="12"/>
      <c r="T4090" s="12"/>
      <c r="U4090" s="12"/>
      <c r="W4090" s="23" t="s">
        <v>50</v>
      </c>
      <c r="X4090" s="24">
        <v>8.5000000000000006E-2</v>
      </c>
      <c r="Y4090" s="24">
        <v>8.5000000000000006E-2</v>
      </c>
      <c r="Z4090" s="24">
        <v>8.5000000000000006E-2</v>
      </c>
      <c r="AA4090" s="24">
        <v>8.5000000000000006E-2</v>
      </c>
      <c r="AB4090" s="24">
        <v>8.5000000000000006E-2</v>
      </c>
      <c r="AC4090" s="24">
        <v>8.5000000000000006E-2</v>
      </c>
      <c r="AD4090" s="24">
        <v>8.5000000000000006E-2</v>
      </c>
      <c r="AE4090" s="24">
        <v>8.5000000000000006E-2</v>
      </c>
      <c r="AF4090" s="24">
        <v>8.5000000000000006E-2</v>
      </c>
      <c r="AG4090" s="24">
        <v>8.5000000000000006E-2</v>
      </c>
      <c r="AH4090" s="24">
        <v>8.5000000000000006E-2</v>
      </c>
      <c r="AI4090" s="24">
        <v>8.5000000000000006E-2</v>
      </c>
      <c r="AJ4090" s="24">
        <v>8.5000000000000006E-2</v>
      </c>
      <c r="AK4090" s="24">
        <v>8.5000000000000006E-2</v>
      </c>
      <c r="AL4090" s="24">
        <v>8.5000000000000006E-2</v>
      </c>
      <c r="AM4090" s="24">
        <v>8.5000000000000006E-2</v>
      </c>
      <c r="AN4090" s="24">
        <v>8.5000000000000006E-2</v>
      </c>
      <c r="AP4090" s="14"/>
      <c r="AQ4090" s="14"/>
      <c r="AR4090" s="12" t="s">
        <v>29</v>
      </c>
      <c r="AS4090" s="13">
        <f t="shared" si="6610"/>
        <v>0</v>
      </c>
      <c r="AT4090" s="13">
        <f t="shared" si="6610"/>
        <v>0</v>
      </c>
      <c r="AU4090" s="13">
        <f t="shared" si="6611"/>
        <v>0</v>
      </c>
      <c r="AV4090" s="13">
        <f t="shared" si="6612"/>
        <v>0</v>
      </c>
      <c r="AW4090" s="13">
        <f t="shared" si="6613"/>
        <v>0</v>
      </c>
      <c r="AX4090" s="13">
        <f t="shared" si="6614"/>
        <v>0</v>
      </c>
      <c r="AY4090" s="13">
        <f t="shared" si="6615"/>
        <v>0</v>
      </c>
      <c r="AZ4090" s="13">
        <f t="shared" si="6616"/>
        <v>0</v>
      </c>
      <c r="BA4090" s="13">
        <f t="shared" si="6617"/>
        <v>0</v>
      </c>
      <c r="BB4090" s="13">
        <f t="shared" si="6618"/>
        <v>0</v>
      </c>
      <c r="BC4090" s="13">
        <f t="shared" si="6619"/>
        <v>0</v>
      </c>
      <c r="BD4090" s="13">
        <f t="shared" si="6620"/>
        <v>0</v>
      </c>
      <c r="BE4090" s="13">
        <f t="shared" si="6621"/>
        <v>0</v>
      </c>
      <c r="BF4090" s="13">
        <f t="shared" si="6622"/>
        <v>0</v>
      </c>
      <c r="BG4090" s="13">
        <f t="shared" si="6623"/>
        <v>0</v>
      </c>
      <c r="BH4090" s="13">
        <f t="shared" si="6624"/>
        <v>0</v>
      </c>
      <c r="BI4090" s="13">
        <f t="shared" si="6625"/>
        <v>0</v>
      </c>
      <c r="BJ4090" s="12">
        <f t="shared" si="6626"/>
        <v>0</v>
      </c>
    </row>
    <row r="4091" spans="1:62" ht="15.75">
      <c r="A4091" s="14"/>
      <c r="B4091" s="14"/>
      <c r="C4091" s="12"/>
      <c r="D4091" s="12"/>
      <c r="E4091" s="12"/>
      <c r="F4091" s="12"/>
      <c r="G4091" s="12"/>
      <c r="H4091" s="12"/>
      <c r="I4091" s="12"/>
      <c r="J4091" s="12"/>
      <c r="K4091" s="12"/>
      <c r="L4091" s="12"/>
      <c r="M4091" s="12"/>
      <c r="N4091" s="12"/>
      <c r="O4091" s="12"/>
      <c r="P4091" s="12"/>
      <c r="Q4091" s="12"/>
      <c r="R4091" s="12"/>
      <c r="S4091" s="12"/>
      <c r="T4091" s="12"/>
      <c r="U4091" s="12"/>
      <c r="W4091" s="23" t="s">
        <v>51</v>
      </c>
      <c r="X4091" s="24">
        <v>0.59</v>
      </c>
      <c r="Y4091" s="24">
        <v>0.59</v>
      </c>
      <c r="Z4091" s="24">
        <v>0.59</v>
      </c>
      <c r="AA4091" s="24">
        <v>0.59</v>
      </c>
      <c r="AB4091" s="24">
        <v>0.59</v>
      </c>
      <c r="AC4091" s="24">
        <v>0.59</v>
      </c>
      <c r="AD4091" s="24">
        <v>0.59</v>
      </c>
      <c r="AE4091" s="24">
        <v>0.59</v>
      </c>
      <c r="AF4091" s="24">
        <v>0.59</v>
      </c>
      <c r="AG4091" s="24">
        <v>0.59</v>
      </c>
      <c r="AH4091" s="24">
        <v>0.59</v>
      </c>
      <c r="AI4091" s="24">
        <v>0.59</v>
      </c>
      <c r="AJ4091" s="24">
        <v>0.59</v>
      </c>
      <c r="AK4091" s="24">
        <v>0.59</v>
      </c>
      <c r="AL4091" s="24">
        <v>0.59</v>
      </c>
      <c r="AM4091" s="24">
        <v>0.59</v>
      </c>
      <c r="AN4091" s="24">
        <v>0.59</v>
      </c>
      <c r="AP4091" s="14"/>
      <c r="AQ4091" s="14"/>
      <c r="AR4091" s="12" t="s">
        <v>30</v>
      </c>
      <c r="AS4091" s="13">
        <f t="shared" si="6610"/>
        <v>0</v>
      </c>
      <c r="AT4091" s="13">
        <f t="shared" si="6610"/>
        <v>0</v>
      </c>
      <c r="AU4091" s="13">
        <f t="shared" si="6611"/>
        <v>0</v>
      </c>
      <c r="AV4091" s="13">
        <f t="shared" si="6612"/>
        <v>0</v>
      </c>
      <c r="AW4091" s="13">
        <f t="shared" si="6613"/>
        <v>0</v>
      </c>
      <c r="AX4091" s="13">
        <f t="shared" si="6614"/>
        <v>0</v>
      </c>
      <c r="AY4091" s="13">
        <f t="shared" si="6615"/>
        <v>0</v>
      </c>
      <c r="AZ4091" s="13">
        <f t="shared" si="6616"/>
        <v>0</v>
      </c>
      <c r="BA4091" s="13">
        <f t="shared" si="6617"/>
        <v>0</v>
      </c>
      <c r="BB4091" s="13">
        <f t="shared" si="6618"/>
        <v>0</v>
      </c>
      <c r="BC4091" s="13">
        <f t="shared" si="6619"/>
        <v>0</v>
      </c>
      <c r="BD4091" s="13">
        <f t="shared" si="6620"/>
        <v>0</v>
      </c>
      <c r="BE4091" s="13">
        <f t="shared" si="6621"/>
        <v>0</v>
      </c>
      <c r="BF4091" s="13">
        <f t="shared" si="6622"/>
        <v>0</v>
      </c>
      <c r="BG4091" s="13">
        <f t="shared" si="6623"/>
        <v>0</v>
      </c>
      <c r="BH4091" s="13">
        <f t="shared" si="6624"/>
        <v>0</v>
      </c>
      <c r="BI4091" s="13">
        <f t="shared" si="6625"/>
        <v>0</v>
      </c>
      <c r="BJ4091" s="12">
        <f t="shared" si="6626"/>
        <v>0</v>
      </c>
    </row>
    <row r="4092" spans="1:62" ht="15.75">
      <c r="A4092" s="14"/>
      <c r="B4092" s="14"/>
      <c r="C4092" s="12"/>
      <c r="D4092" s="12"/>
      <c r="E4092" s="12"/>
      <c r="F4092" s="12"/>
      <c r="G4092" s="12"/>
      <c r="H4092" s="12"/>
      <c r="I4092" s="12"/>
      <c r="J4092" s="12"/>
      <c r="K4092" s="12"/>
      <c r="L4092" s="12"/>
      <c r="M4092" s="12"/>
      <c r="N4092" s="12"/>
      <c r="O4092" s="12"/>
      <c r="P4092" s="12"/>
      <c r="Q4092" s="12"/>
      <c r="R4092" s="12"/>
      <c r="S4092" s="12"/>
      <c r="T4092" s="12"/>
      <c r="U4092" s="12"/>
      <c r="W4092" s="23" t="s">
        <v>31</v>
      </c>
      <c r="X4092" s="24">
        <v>0.56999999999999995</v>
      </c>
      <c r="Y4092" s="24">
        <v>0.56999999999999995</v>
      </c>
      <c r="Z4092" s="24">
        <v>0.56999999999999995</v>
      </c>
      <c r="AA4092" s="24">
        <v>0.56999999999999995</v>
      </c>
      <c r="AB4092" s="24">
        <v>0.56999999999999995</v>
      </c>
      <c r="AC4092" s="24">
        <v>0.56999999999999995</v>
      </c>
      <c r="AD4092" s="24">
        <v>0.56999999999999995</v>
      </c>
      <c r="AE4092" s="24">
        <v>0.56999999999999995</v>
      </c>
      <c r="AF4092" s="24">
        <v>0.56999999999999995</v>
      </c>
      <c r="AG4092" s="24">
        <v>0.56999999999999995</v>
      </c>
      <c r="AH4092" s="24">
        <v>0.56999999999999995</v>
      </c>
      <c r="AI4092" s="24">
        <v>0.56999999999999995</v>
      </c>
      <c r="AJ4092" s="24">
        <v>0.56999999999999995</v>
      </c>
      <c r="AK4092" s="24">
        <v>0.56999999999999995</v>
      </c>
      <c r="AL4092" s="24">
        <v>0.56999999999999995</v>
      </c>
      <c r="AM4092" s="24">
        <v>0.56999999999999995</v>
      </c>
      <c r="AN4092" s="24">
        <v>0.56999999999999995</v>
      </c>
      <c r="AP4092" s="14"/>
      <c r="AQ4092" s="14"/>
      <c r="AR4092" s="12" t="s">
        <v>31</v>
      </c>
      <c r="AS4092" s="13">
        <f t="shared" si="6610"/>
        <v>0</v>
      </c>
      <c r="AT4092" s="13">
        <f t="shared" si="6610"/>
        <v>0</v>
      </c>
      <c r="AU4092" s="13">
        <f t="shared" si="6611"/>
        <v>0</v>
      </c>
      <c r="AV4092" s="13">
        <f t="shared" si="6612"/>
        <v>0</v>
      </c>
      <c r="AW4092" s="13">
        <f t="shared" si="6613"/>
        <v>0</v>
      </c>
      <c r="AX4092" s="13">
        <f t="shared" si="6614"/>
        <v>0</v>
      </c>
      <c r="AY4092" s="13">
        <f t="shared" si="6615"/>
        <v>0</v>
      </c>
      <c r="AZ4092" s="13">
        <f t="shared" si="6616"/>
        <v>0</v>
      </c>
      <c r="BA4092" s="13">
        <f t="shared" si="6617"/>
        <v>0</v>
      </c>
      <c r="BB4092" s="13">
        <f t="shared" si="6618"/>
        <v>0</v>
      </c>
      <c r="BC4092" s="13">
        <f t="shared" si="6619"/>
        <v>0</v>
      </c>
      <c r="BD4092" s="13">
        <f t="shared" si="6620"/>
        <v>0</v>
      </c>
      <c r="BE4092" s="13">
        <f t="shared" si="6621"/>
        <v>0</v>
      </c>
      <c r="BF4092" s="13">
        <f t="shared" si="6622"/>
        <v>0</v>
      </c>
      <c r="BG4092" s="13">
        <f t="shared" si="6623"/>
        <v>0</v>
      </c>
      <c r="BH4092" s="13">
        <f t="shared" si="6624"/>
        <v>0</v>
      </c>
      <c r="BI4092" s="13">
        <f t="shared" si="6625"/>
        <v>0</v>
      </c>
      <c r="BJ4092" s="12">
        <f t="shared" si="6626"/>
        <v>0</v>
      </c>
    </row>
    <row r="4093" spans="1:62" ht="15.75">
      <c r="A4093" s="16"/>
      <c r="B4093" s="16"/>
      <c r="C4093" s="12"/>
      <c r="D4093" s="12"/>
      <c r="E4093" s="12"/>
      <c r="F4093" s="12"/>
      <c r="G4093" s="12"/>
      <c r="H4093" s="12"/>
      <c r="I4093" s="12"/>
      <c r="J4093" s="12"/>
      <c r="K4093" s="12"/>
      <c r="L4093" s="12"/>
      <c r="M4093" s="12"/>
      <c r="N4093" s="12"/>
      <c r="O4093" s="12"/>
      <c r="P4093" s="12"/>
      <c r="Q4093" s="12"/>
      <c r="R4093" s="12"/>
      <c r="S4093" s="12"/>
      <c r="T4093" s="12"/>
      <c r="U4093" s="12"/>
      <c r="W4093" s="23" t="s">
        <v>32</v>
      </c>
      <c r="X4093" s="24">
        <v>0.4</v>
      </c>
      <c r="Y4093" s="24">
        <v>0.4</v>
      </c>
      <c r="Z4093" s="24">
        <v>0.4</v>
      </c>
      <c r="AA4093" s="24">
        <v>0.4</v>
      </c>
      <c r="AB4093" s="24">
        <v>0.4</v>
      </c>
      <c r="AC4093" s="24">
        <v>0.4</v>
      </c>
      <c r="AD4093" s="24">
        <v>0.4</v>
      </c>
      <c r="AE4093" s="24">
        <v>0.4</v>
      </c>
      <c r="AF4093" s="24">
        <v>0.4</v>
      </c>
      <c r="AG4093" s="24">
        <v>0.4</v>
      </c>
      <c r="AH4093" s="24">
        <v>0.4</v>
      </c>
      <c r="AI4093" s="24">
        <v>0.4</v>
      </c>
      <c r="AJ4093" s="24">
        <v>0.4</v>
      </c>
      <c r="AK4093" s="24">
        <v>0.4</v>
      </c>
      <c r="AL4093" s="24">
        <v>0.4</v>
      </c>
      <c r="AM4093" s="24">
        <v>0.4</v>
      </c>
      <c r="AN4093" s="24">
        <v>0.4</v>
      </c>
      <c r="AP4093" s="16"/>
      <c r="AQ4093" s="16"/>
      <c r="AR4093" s="12" t="s">
        <v>32</v>
      </c>
      <c r="AS4093" s="13">
        <f t="shared" si="6610"/>
        <v>0</v>
      </c>
      <c r="AT4093" s="13">
        <f t="shared" si="6610"/>
        <v>0</v>
      </c>
      <c r="AU4093" s="13">
        <f t="shared" si="6611"/>
        <v>0</v>
      </c>
      <c r="AV4093" s="13">
        <f t="shared" si="6612"/>
        <v>0</v>
      </c>
      <c r="AW4093" s="13">
        <f t="shared" si="6613"/>
        <v>0</v>
      </c>
      <c r="AX4093" s="13">
        <f t="shared" si="6614"/>
        <v>0</v>
      </c>
      <c r="AY4093" s="13">
        <f t="shared" si="6615"/>
        <v>0</v>
      </c>
      <c r="AZ4093" s="13">
        <f t="shared" si="6616"/>
        <v>0</v>
      </c>
      <c r="BA4093" s="13">
        <f t="shared" si="6617"/>
        <v>0</v>
      </c>
      <c r="BB4093" s="13">
        <f t="shared" si="6618"/>
        <v>0</v>
      </c>
      <c r="BC4093" s="13">
        <f t="shared" si="6619"/>
        <v>0</v>
      </c>
      <c r="BD4093" s="13">
        <f t="shared" si="6620"/>
        <v>0</v>
      </c>
      <c r="BE4093" s="13">
        <f t="shared" si="6621"/>
        <v>0</v>
      </c>
      <c r="BF4093" s="13">
        <f t="shared" si="6622"/>
        <v>0</v>
      </c>
      <c r="BG4093" s="13">
        <f t="shared" si="6623"/>
        <v>0</v>
      </c>
      <c r="BH4093" s="13">
        <f t="shared" si="6624"/>
        <v>0</v>
      </c>
      <c r="BI4093" s="13">
        <f t="shared" si="6625"/>
        <v>0</v>
      </c>
      <c r="BJ4093" s="12">
        <f t="shared" si="6626"/>
        <v>0</v>
      </c>
    </row>
    <row r="4094" spans="1:62">
      <c r="A4094" s="17"/>
      <c r="B4094" s="18"/>
      <c r="C4094" s="19"/>
      <c r="D4094" s="19"/>
      <c r="E4094" s="19"/>
      <c r="F4094" s="19"/>
      <c r="G4094" s="19"/>
      <c r="H4094" s="19"/>
      <c r="I4094" s="19"/>
      <c r="J4094" s="19"/>
      <c r="K4094" s="19"/>
      <c r="L4094" s="19"/>
      <c r="M4094" s="19"/>
      <c r="N4094" s="19"/>
      <c r="O4094" s="19"/>
      <c r="P4094" s="19"/>
      <c r="Q4094" s="19"/>
      <c r="R4094" s="19"/>
      <c r="S4094" s="19"/>
      <c r="T4094" s="19"/>
      <c r="U4094" s="19"/>
      <c r="AP4094" s="35"/>
      <c r="AQ4094" s="36"/>
      <c r="AR4094" s="37" t="s">
        <v>33</v>
      </c>
      <c r="AS4094" s="37">
        <f>SUM(AS4085:AS4093)</f>
        <v>0</v>
      </c>
      <c r="AT4094" s="37">
        <f t="shared" ref="AT4094:BJ4094" si="6627">SUM(AT4085:AT4093)</f>
        <v>0</v>
      </c>
      <c r="AU4094" s="37">
        <f t="shared" si="6627"/>
        <v>0</v>
      </c>
      <c r="AV4094" s="37">
        <f t="shared" si="6627"/>
        <v>0</v>
      </c>
      <c r="AW4094" s="37">
        <f t="shared" si="6627"/>
        <v>0</v>
      </c>
      <c r="AX4094" s="37">
        <f t="shared" si="6627"/>
        <v>0</v>
      </c>
      <c r="AY4094" s="37">
        <f t="shared" si="6627"/>
        <v>0</v>
      </c>
      <c r="AZ4094" s="37">
        <f t="shared" si="6627"/>
        <v>0</v>
      </c>
      <c r="BA4094" s="37">
        <f t="shared" si="6627"/>
        <v>0</v>
      </c>
      <c r="BB4094" s="37">
        <f t="shared" si="6627"/>
        <v>0</v>
      </c>
      <c r="BC4094" s="37">
        <f t="shared" si="6627"/>
        <v>0</v>
      </c>
      <c r="BD4094" s="37">
        <f t="shared" si="6627"/>
        <v>0</v>
      </c>
      <c r="BE4094" s="37">
        <f t="shared" si="6627"/>
        <v>0</v>
      </c>
      <c r="BF4094" s="37">
        <f t="shared" si="6627"/>
        <v>0</v>
      </c>
      <c r="BG4094" s="37">
        <f t="shared" si="6627"/>
        <v>0</v>
      </c>
      <c r="BH4094" s="37">
        <f t="shared" si="6627"/>
        <v>0</v>
      </c>
      <c r="BI4094" s="37">
        <f t="shared" si="6627"/>
        <v>0</v>
      </c>
      <c r="BJ4094" s="37">
        <f t="shared" si="6627"/>
        <v>0</v>
      </c>
    </row>
    <row r="4097" spans="1:62" ht="106.5">
      <c r="A4097" s="8"/>
      <c r="B4097" s="8"/>
      <c r="C4097" s="8"/>
      <c r="D4097" s="8"/>
      <c r="E4097" s="9"/>
      <c r="F4097" s="9"/>
      <c r="G4097" s="9"/>
      <c r="H4097" s="9"/>
      <c r="I4097" s="9"/>
      <c r="J4097" s="9"/>
      <c r="K4097" s="9"/>
      <c r="L4097" s="9"/>
      <c r="M4097" s="9"/>
      <c r="N4097" s="9"/>
      <c r="O4097" s="9"/>
      <c r="P4097" s="9"/>
      <c r="Q4097" s="9"/>
      <c r="R4097" s="9"/>
      <c r="S4097" s="9"/>
      <c r="T4097" s="9"/>
      <c r="U4097" s="9"/>
      <c r="W4097" s="21"/>
      <c r="X4097" s="22" t="str">
        <f>X5</f>
        <v>ANGGREK</v>
      </c>
      <c r="Y4097" s="22" t="str">
        <f>Y5</f>
        <v>BOUGENVIL</v>
      </c>
      <c r="Z4097" s="22" t="str">
        <f t="shared" ref="Z4097:AN4097" si="6628">Z5</f>
        <v>CAMELIA</v>
      </c>
      <c r="AA4097" s="22" t="str">
        <f t="shared" si="6628"/>
        <v>DEWANDARU</v>
      </c>
      <c r="AB4097" s="22" t="str">
        <f t="shared" si="6628"/>
        <v>EDELWEIS</v>
      </c>
      <c r="AC4097" s="22" t="str">
        <f t="shared" si="6628"/>
        <v>FLAMBOYAN</v>
      </c>
      <c r="AD4097" s="22" t="str">
        <f t="shared" si="6628"/>
        <v>GERANIUM</v>
      </c>
      <c r="AE4097" s="22" t="str">
        <f t="shared" si="6628"/>
        <v>HELIKONIA</v>
      </c>
      <c r="AF4097" s="22" t="str">
        <f t="shared" si="6628"/>
        <v>IVY</v>
      </c>
      <c r="AG4097" s="22" t="str">
        <f t="shared" si="6628"/>
        <v>KANA</v>
      </c>
      <c r="AH4097" s="22" t="str">
        <f t="shared" si="6628"/>
        <v>IGD</v>
      </c>
      <c r="AI4097" s="22" t="str">
        <f t="shared" si="6628"/>
        <v>HCU</v>
      </c>
      <c r="AJ4097" s="22" t="str">
        <f t="shared" si="6628"/>
        <v>PENUNJANG</v>
      </c>
      <c r="AK4097" s="22" t="str">
        <f t="shared" si="6628"/>
        <v>PELAYANAN</v>
      </c>
      <c r="AL4097" s="22" t="str">
        <f t="shared" si="6628"/>
        <v>ADMIN</v>
      </c>
      <c r="AM4097" s="22" t="str">
        <f t="shared" si="6628"/>
        <v>ASRAMA</v>
      </c>
      <c r="AN4097" s="22" t="str">
        <f t="shared" si="6628"/>
        <v>MASJID</v>
      </c>
      <c r="AP4097" s="33" t="s">
        <v>2</v>
      </c>
      <c r="AQ4097" s="33" t="s">
        <v>3</v>
      </c>
      <c r="AR4097" s="33" t="s">
        <v>4</v>
      </c>
      <c r="AS4097" s="34" t="str">
        <f>AS5</f>
        <v>ANGGREK</v>
      </c>
      <c r="AT4097" s="34" t="str">
        <f>AT5</f>
        <v>BOUGENVIL</v>
      </c>
      <c r="AU4097" s="34" t="str">
        <f t="shared" ref="AU4097:BJ4097" si="6629">AU5</f>
        <v>CAMELIA II</v>
      </c>
      <c r="AV4097" s="34" t="str">
        <f t="shared" si="6629"/>
        <v>DEWANDARU</v>
      </c>
      <c r="AW4097" s="34" t="str">
        <f t="shared" si="6629"/>
        <v>EDELWEIS</v>
      </c>
      <c r="AX4097" s="34" t="str">
        <f t="shared" si="6629"/>
        <v>FLAMBOYAN</v>
      </c>
      <c r="AY4097" s="34" t="str">
        <f t="shared" si="6629"/>
        <v>GERANIUM</v>
      </c>
      <c r="AZ4097" s="34" t="str">
        <f t="shared" si="6629"/>
        <v>HELIKONIA</v>
      </c>
      <c r="BA4097" s="34" t="str">
        <f t="shared" si="6629"/>
        <v>IVY</v>
      </c>
      <c r="BB4097" s="34" t="str">
        <f t="shared" si="6629"/>
        <v>KANA</v>
      </c>
      <c r="BC4097" s="34" t="str">
        <f t="shared" si="6629"/>
        <v>IGD</v>
      </c>
      <c r="BD4097" s="34" t="str">
        <f t="shared" si="6629"/>
        <v>HCU</v>
      </c>
      <c r="BE4097" s="34" t="str">
        <f t="shared" si="6629"/>
        <v>PENUNJANG</v>
      </c>
      <c r="BF4097" s="34" t="str">
        <f t="shared" si="6629"/>
        <v>PELAYANAN</v>
      </c>
      <c r="BG4097" s="34" t="str">
        <f t="shared" si="6629"/>
        <v>ADMIN</v>
      </c>
      <c r="BH4097" s="34" t="str">
        <f t="shared" si="6629"/>
        <v>ASRAMA</v>
      </c>
      <c r="BI4097" s="34" t="str">
        <f t="shared" si="6629"/>
        <v>MASJID</v>
      </c>
      <c r="BJ4097" s="34" t="str">
        <f t="shared" si="6629"/>
        <v>JUMLAH</v>
      </c>
    </row>
    <row r="4098" spans="1:62" ht="15.75">
      <c r="A4098" s="10"/>
      <c r="B4098" s="11"/>
      <c r="C4098" s="12"/>
      <c r="D4098" s="12"/>
      <c r="E4098" s="12"/>
      <c r="F4098" s="12"/>
      <c r="G4098" s="12"/>
      <c r="H4098" s="12"/>
      <c r="I4098" s="12"/>
      <c r="J4098" s="12"/>
      <c r="K4098" s="12"/>
      <c r="L4098" s="12"/>
      <c r="M4098" s="12"/>
      <c r="N4098" s="12"/>
      <c r="O4098" s="12"/>
      <c r="P4098" s="12"/>
      <c r="Q4098" s="12"/>
      <c r="R4098" s="12"/>
      <c r="S4098" s="12"/>
      <c r="T4098" s="12"/>
      <c r="U4098" s="12"/>
      <c r="W4098" s="23" t="s">
        <v>24</v>
      </c>
      <c r="X4098" s="24">
        <v>0.26500000000000001</v>
      </c>
      <c r="Y4098" s="24">
        <v>0.26500000000000001</v>
      </c>
      <c r="Z4098" s="24">
        <v>0.26500000000000001</v>
      </c>
      <c r="AA4098" s="24">
        <v>0.26500000000000001</v>
      </c>
      <c r="AB4098" s="24">
        <v>0.26500000000000001</v>
      </c>
      <c r="AC4098" s="24">
        <v>0.26500000000000001</v>
      </c>
      <c r="AD4098" s="24">
        <v>0.26500000000000001</v>
      </c>
      <c r="AE4098" s="24">
        <v>0.26500000000000001</v>
      </c>
      <c r="AF4098" s="24">
        <v>0.26500000000000001</v>
      </c>
      <c r="AG4098" s="24">
        <v>0.26500000000000001</v>
      </c>
      <c r="AH4098" s="24">
        <v>0.26500000000000001</v>
      </c>
      <c r="AI4098" s="24">
        <v>0.26500000000000001</v>
      </c>
      <c r="AJ4098" s="24">
        <v>0.26500000000000001</v>
      </c>
      <c r="AK4098" s="24">
        <v>0.26500000000000001</v>
      </c>
      <c r="AL4098" s="24">
        <v>0.26500000000000001</v>
      </c>
      <c r="AM4098" s="24">
        <v>0.26500000000000001</v>
      </c>
      <c r="AN4098" s="24">
        <v>0.26500000000000001</v>
      </c>
      <c r="AP4098" s="10">
        <f>AP4085+1</f>
        <v>8</v>
      </c>
      <c r="AQ4098" s="11" t="s">
        <v>34</v>
      </c>
      <c r="AR4098" s="12" t="s">
        <v>24</v>
      </c>
      <c r="AS4098" s="13">
        <f t="shared" ref="AS4098:AT4106" si="6630">D4098*X4098</f>
        <v>0</v>
      </c>
      <c r="AT4098" s="13">
        <f t="shared" si="6630"/>
        <v>0</v>
      </c>
      <c r="AU4098" s="13">
        <f t="shared" ref="AU4098:AU4106" si="6631">F4098*Z4098</f>
        <v>0</v>
      </c>
      <c r="AV4098" s="13">
        <f t="shared" ref="AV4098:AV4106" si="6632">G4098*AA4098</f>
        <v>0</v>
      </c>
      <c r="AW4098" s="13">
        <f t="shared" ref="AW4098:AW4106" si="6633">H4098*AB4098</f>
        <v>0</v>
      </c>
      <c r="AX4098" s="13">
        <f t="shared" ref="AX4098:AX4106" si="6634">I4098*AC4098</f>
        <v>0</v>
      </c>
      <c r="AY4098" s="13">
        <f t="shared" ref="AY4098:AY4106" si="6635">J4098*AD4098</f>
        <v>0</v>
      </c>
      <c r="AZ4098" s="13">
        <f t="shared" ref="AZ4098:AZ4106" si="6636">K4098*AE4098</f>
        <v>0</v>
      </c>
      <c r="BA4098" s="13">
        <f t="shared" ref="BA4098:BA4106" si="6637">L4098*AF4098</f>
        <v>0</v>
      </c>
      <c r="BB4098" s="13">
        <f t="shared" ref="BB4098:BB4106" si="6638">M4098*AG4098</f>
        <v>0</v>
      </c>
      <c r="BC4098" s="13">
        <f t="shared" ref="BC4098:BC4106" si="6639">N4098*AH4098</f>
        <v>0</v>
      </c>
      <c r="BD4098" s="13">
        <f t="shared" ref="BD4098:BD4106" si="6640">O4098*AI4098</f>
        <v>0</v>
      </c>
      <c r="BE4098" s="13">
        <f t="shared" ref="BE4098:BE4106" si="6641">P4098*AJ4098</f>
        <v>0</v>
      </c>
      <c r="BF4098" s="13">
        <f t="shared" ref="BF4098:BF4106" si="6642">Q4098*AK4098</f>
        <v>0</v>
      </c>
      <c r="BG4098" s="13">
        <f t="shared" ref="BG4098:BG4106" si="6643">R4098*AL4098</f>
        <v>0</v>
      </c>
      <c r="BH4098" s="13">
        <f t="shared" ref="BH4098:BH4106" si="6644">S4098*AM4098</f>
        <v>0</v>
      </c>
      <c r="BI4098" s="13">
        <f t="shared" ref="BI4098:BI4106" si="6645">T4098*AN4098</f>
        <v>0</v>
      </c>
      <c r="BJ4098" s="12">
        <f>SUM(AT4098:BI4098)</f>
        <v>0</v>
      </c>
    </row>
    <row r="4099" spans="1:62" ht="15.75">
      <c r="A4099" s="14"/>
      <c r="B4099" s="15"/>
      <c r="C4099" s="12"/>
      <c r="D4099" s="12"/>
      <c r="E4099" s="12"/>
      <c r="F4099" s="12"/>
      <c r="G4099" s="12"/>
      <c r="H4099" s="12"/>
      <c r="I4099" s="12"/>
      <c r="J4099" s="12"/>
      <c r="K4099" s="12"/>
      <c r="L4099" s="12"/>
      <c r="M4099" s="12"/>
      <c r="N4099" s="12"/>
      <c r="O4099" s="12"/>
      <c r="P4099" s="12"/>
      <c r="Q4099" s="12"/>
      <c r="R4099" s="12"/>
      <c r="S4099" s="12"/>
      <c r="T4099" s="12"/>
      <c r="U4099" s="12"/>
      <c r="W4099" s="23" t="s">
        <v>25</v>
      </c>
      <c r="X4099" s="24">
        <v>0.22500000000000001</v>
      </c>
      <c r="Y4099" s="24">
        <v>0.22500000000000001</v>
      </c>
      <c r="Z4099" s="24">
        <v>0.22500000000000001</v>
      </c>
      <c r="AA4099" s="24">
        <v>0.22500000000000001</v>
      </c>
      <c r="AB4099" s="24">
        <v>0.22500000000000001</v>
      </c>
      <c r="AC4099" s="24">
        <v>0.22500000000000001</v>
      </c>
      <c r="AD4099" s="24">
        <v>0.22500000000000001</v>
      </c>
      <c r="AE4099" s="24">
        <v>0.22500000000000001</v>
      </c>
      <c r="AF4099" s="24">
        <v>0.22500000000000001</v>
      </c>
      <c r="AG4099" s="24">
        <v>0.22500000000000001</v>
      </c>
      <c r="AH4099" s="24">
        <v>0.22500000000000001</v>
      </c>
      <c r="AI4099" s="24">
        <v>0.22500000000000001</v>
      </c>
      <c r="AJ4099" s="24">
        <v>0.22500000000000001</v>
      </c>
      <c r="AK4099" s="24">
        <v>0.22500000000000001</v>
      </c>
      <c r="AL4099" s="24">
        <v>0.22500000000000001</v>
      </c>
      <c r="AM4099" s="24">
        <v>0.22500000000000001</v>
      </c>
      <c r="AN4099" s="24">
        <v>0.22500000000000001</v>
      </c>
      <c r="AP4099" s="14"/>
      <c r="AQ4099" s="15">
        <f>AQ4086+1</f>
        <v>44508</v>
      </c>
      <c r="AR4099" s="12" t="s">
        <v>25</v>
      </c>
      <c r="AS4099" s="13">
        <f t="shared" si="6630"/>
        <v>0</v>
      </c>
      <c r="AT4099" s="13">
        <f t="shared" si="6630"/>
        <v>0</v>
      </c>
      <c r="AU4099" s="13">
        <f t="shared" si="6631"/>
        <v>0</v>
      </c>
      <c r="AV4099" s="13">
        <f t="shared" si="6632"/>
        <v>0</v>
      </c>
      <c r="AW4099" s="13">
        <f t="shared" si="6633"/>
        <v>0</v>
      </c>
      <c r="AX4099" s="13">
        <f t="shared" si="6634"/>
        <v>0</v>
      </c>
      <c r="AY4099" s="13">
        <f t="shared" si="6635"/>
        <v>0</v>
      </c>
      <c r="AZ4099" s="13">
        <f t="shared" si="6636"/>
        <v>0</v>
      </c>
      <c r="BA4099" s="13">
        <f t="shared" si="6637"/>
        <v>0</v>
      </c>
      <c r="BB4099" s="13">
        <f t="shared" si="6638"/>
        <v>0</v>
      </c>
      <c r="BC4099" s="13">
        <f t="shared" si="6639"/>
        <v>0</v>
      </c>
      <c r="BD4099" s="13">
        <f t="shared" si="6640"/>
        <v>0</v>
      </c>
      <c r="BE4099" s="13">
        <f t="shared" si="6641"/>
        <v>0</v>
      </c>
      <c r="BF4099" s="13">
        <f t="shared" si="6642"/>
        <v>0</v>
      </c>
      <c r="BG4099" s="13">
        <f t="shared" si="6643"/>
        <v>0</v>
      </c>
      <c r="BH4099" s="13">
        <f t="shared" si="6644"/>
        <v>0</v>
      </c>
      <c r="BI4099" s="13">
        <f t="shared" si="6645"/>
        <v>0</v>
      </c>
      <c r="BJ4099" s="12">
        <f t="shared" ref="BJ4099:BJ4106" si="6646">SUM(AT4099:BI4099)</f>
        <v>0</v>
      </c>
    </row>
    <row r="4100" spans="1:62" ht="15.75">
      <c r="A4100" s="14"/>
      <c r="B4100" s="14"/>
      <c r="C4100" s="12"/>
      <c r="D4100" s="12"/>
      <c r="E4100" s="12"/>
      <c r="F4100" s="12"/>
      <c r="G4100" s="12"/>
      <c r="H4100" s="12"/>
      <c r="I4100" s="12"/>
      <c r="J4100" s="12"/>
      <c r="K4100" s="12"/>
      <c r="L4100" s="12"/>
      <c r="M4100" s="12"/>
      <c r="N4100" s="12"/>
      <c r="O4100" s="12"/>
      <c r="P4100" s="12"/>
      <c r="Q4100" s="12"/>
      <c r="R4100" s="12"/>
      <c r="S4100" s="12"/>
      <c r="T4100" s="12"/>
      <c r="U4100" s="12"/>
      <c r="W4100" s="23" t="s">
        <v>26</v>
      </c>
      <c r="X4100" s="24">
        <v>0.35</v>
      </c>
      <c r="Y4100" s="24">
        <v>0.35</v>
      </c>
      <c r="Z4100" s="24">
        <v>0.35</v>
      </c>
      <c r="AA4100" s="24">
        <v>0.35</v>
      </c>
      <c r="AB4100" s="24">
        <v>0.35</v>
      </c>
      <c r="AC4100" s="24">
        <v>0.35</v>
      </c>
      <c r="AD4100" s="24">
        <v>0.35</v>
      </c>
      <c r="AE4100" s="24">
        <v>0.35</v>
      </c>
      <c r="AF4100" s="24">
        <v>0.35</v>
      </c>
      <c r="AG4100" s="24">
        <v>0.35</v>
      </c>
      <c r="AH4100" s="24">
        <v>0.35</v>
      </c>
      <c r="AI4100" s="24">
        <v>0.35</v>
      </c>
      <c r="AJ4100" s="24">
        <v>0.35</v>
      </c>
      <c r="AK4100" s="24">
        <v>0.35</v>
      </c>
      <c r="AL4100" s="24">
        <v>0.35</v>
      </c>
      <c r="AM4100" s="24">
        <v>0.35</v>
      </c>
      <c r="AN4100" s="24">
        <v>0.35</v>
      </c>
      <c r="AP4100" s="14"/>
      <c r="AQ4100" s="14"/>
      <c r="AR4100" s="12" t="s">
        <v>26</v>
      </c>
      <c r="AS4100" s="13">
        <f t="shared" si="6630"/>
        <v>0</v>
      </c>
      <c r="AT4100" s="13">
        <f t="shared" si="6630"/>
        <v>0</v>
      </c>
      <c r="AU4100" s="13">
        <f t="shared" si="6631"/>
        <v>0</v>
      </c>
      <c r="AV4100" s="13">
        <f t="shared" si="6632"/>
        <v>0</v>
      </c>
      <c r="AW4100" s="13">
        <f t="shared" si="6633"/>
        <v>0</v>
      </c>
      <c r="AX4100" s="13">
        <f t="shared" si="6634"/>
        <v>0</v>
      </c>
      <c r="AY4100" s="13">
        <f t="shared" si="6635"/>
        <v>0</v>
      </c>
      <c r="AZ4100" s="13">
        <f t="shared" si="6636"/>
        <v>0</v>
      </c>
      <c r="BA4100" s="13">
        <f t="shared" si="6637"/>
        <v>0</v>
      </c>
      <c r="BB4100" s="13">
        <f t="shared" si="6638"/>
        <v>0</v>
      </c>
      <c r="BC4100" s="13">
        <f t="shared" si="6639"/>
        <v>0</v>
      </c>
      <c r="BD4100" s="13">
        <f t="shared" si="6640"/>
        <v>0</v>
      </c>
      <c r="BE4100" s="13">
        <f t="shared" si="6641"/>
        <v>0</v>
      </c>
      <c r="BF4100" s="13">
        <f t="shared" si="6642"/>
        <v>0</v>
      </c>
      <c r="BG4100" s="13">
        <f t="shared" si="6643"/>
        <v>0</v>
      </c>
      <c r="BH4100" s="13">
        <f t="shared" si="6644"/>
        <v>0</v>
      </c>
      <c r="BI4100" s="13">
        <f t="shared" si="6645"/>
        <v>0</v>
      </c>
      <c r="BJ4100" s="12">
        <f t="shared" si="6646"/>
        <v>0</v>
      </c>
    </row>
    <row r="4101" spans="1:62" ht="15.75">
      <c r="A4101" s="14"/>
      <c r="B4101" s="14"/>
      <c r="C4101" s="12"/>
      <c r="D4101" s="12"/>
      <c r="E4101" s="12"/>
      <c r="F4101" s="12"/>
      <c r="G4101" s="12"/>
      <c r="H4101" s="12"/>
      <c r="I4101" s="12"/>
      <c r="J4101" s="12"/>
      <c r="K4101" s="12"/>
      <c r="L4101" s="12"/>
      <c r="M4101" s="12"/>
      <c r="N4101" s="12"/>
      <c r="O4101" s="12"/>
      <c r="P4101" s="12"/>
      <c r="Q4101" s="12"/>
      <c r="R4101" s="12"/>
      <c r="S4101" s="12"/>
      <c r="T4101" s="12"/>
      <c r="U4101" s="12"/>
      <c r="W4101" s="23" t="s">
        <v>27</v>
      </c>
      <c r="X4101" s="24">
        <v>0.43</v>
      </c>
      <c r="Y4101" s="24">
        <v>0.43</v>
      </c>
      <c r="Z4101" s="24">
        <v>0.43</v>
      </c>
      <c r="AA4101" s="24">
        <v>0.43</v>
      </c>
      <c r="AB4101" s="24">
        <v>0.43</v>
      </c>
      <c r="AC4101" s="24">
        <v>0.43</v>
      </c>
      <c r="AD4101" s="24">
        <v>0.43</v>
      </c>
      <c r="AE4101" s="24">
        <v>0.43</v>
      </c>
      <c r="AF4101" s="24">
        <v>0.43</v>
      </c>
      <c r="AG4101" s="24">
        <v>0.43</v>
      </c>
      <c r="AH4101" s="24">
        <v>0.43</v>
      </c>
      <c r="AI4101" s="24">
        <v>0.43</v>
      </c>
      <c r="AJ4101" s="24">
        <v>0.43</v>
      </c>
      <c r="AK4101" s="24">
        <v>0.43</v>
      </c>
      <c r="AL4101" s="24">
        <v>0.43</v>
      </c>
      <c r="AM4101" s="24">
        <v>0.43</v>
      </c>
      <c r="AN4101" s="24">
        <v>0.43</v>
      </c>
      <c r="AP4101" s="14"/>
      <c r="AQ4101" s="14"/>
      <c r="AR4101" s="12" t="s">
        <v>27</v>
      </c>
      <c r="AS4101" s="13">
        <f t="shared" si="6630"/>
        <v>0</v>
      </c>
      <c r="AT4101" s="13">
        <f t="shared" si="6630"/>
        <v>0</v>
      </c>
      <c r="AU4101" s="13">
        <f t="shared" si="6631"/>
        <v>0</v>
      </c>
      <c r="AV4101" s="13">
        <f t="shared" si="6632"/>
        <v>0</v>
      </c>
      <c r="AW4101" s="13">
        <f t="shared" si="6633"/>
        <v>0</v>
      </c>
      <c r="AX4101" s="13">
        <f t="shared" si="6634"/>
        <v>0</v>
      </c>
      <c r="AY4101" s="13">
        <f t="shared" si="6635"/>
        <v>0</v>
      </c>
      <c r="AZ4101" s="13">
        <f t="shared" si="6636"/>
        <v>0</v>
      </c>
      <c r="BA4101" s="13">
        <f t="shared" si="6637"/>
        <v>0</v>
      </c>
      <c r="BB4101" s="13">
        <f t="shared" si="6638"/>
        <v>0</v>
      </c>
      <c r="BC4101" s="13">
        <f t="shared" si="6639"/>
        <v>0</v>
      </c>
      <c r="BD4101" s="13">
        <f t="shared" si="6640"/>
        <v>0</v>
      </c>
      <c r="BE4101" s="13">
        <f t="shared" si="6641"/>
        <v>0</v>
      </c>
      <c r="BF4101" s="13">
        <f t="shared" si="6642"/>
        <v>0</v>
      </c>
      <c r="BG4101" s="13">
        <f t="shared" si="6643"/>
        <v>0</v>
      </c>
      <c r="BH4101" s="13">
        <f t="shared" si="6644"/>
        <v>0</v>
      </c>
      <c r="BI4101" s="13">
        <f t="shared" si="6645"/>
        <v>0</v>
      </c>
      <c r="BJ4101" s="12">
        <f t="shared" si="6646"/>
        <v>0</v>
      </c>
    </row>
    <row r="4102" spans="1:62" ht="15.75">
      <c r="A4102" s="14"/>
      <c r="B4102" s="14"/>
      <c r="C4102" s="12"/>
      <c r="D4102" s="12"/>
      <c r="E4102" s="12"/>
      <c r="F4102" s="12"/>
      <c r="G4102" s="12"/>
      <c r="H4102" s="12"/>
      <c r="I4102" s="12"/>
      <c r="J4102" s="12"/>
      <c r="K4102" s="12"/>
      <c r="L4102" s="12"/>
      <c r="M4102" s="12"/>
      <c r="N4102" s="12"/>
      <c r="O4102" s="12"/>
      <c r="P4102" s="12"/>
      <c r="Q4102" s="12"/>
      <c r="R4102" s="12"/>
      <c r="S4102" s="12"/>
      <c r="T4102" s="12"/>
      <c r="U4102" s="12"/>
      <c r="W4102" s="23" t="s">
        <v>28</v>
      </c>
      <c r="X4102" s="24">
        <v>0.5</v>
      </c>
      <c r="Y4102" s="24">
        <v>0.5</v>
      </c>
      <c r="Z4102" s="24">
        <v>0.5</v>
      </c>
      <c r="AA4102" s="24">
        <v>0.5</v>
      </c>
      <c r="AB4102" s="24">
        <v>0.5</v>
      </c>
      <c r="AC4102" s="24">
        <v>0.5</v>
      </c>
      <c r="AD4102" s="24">
        <v>0.5</v>
      </c>
      <c r="AE4102" s="24">
        <v>0.5</v>
      </c>
      <c r="AF4102" s="24">
        <v>0.5</v>
      </c>
      <c r="AG4102" s="24">
        <v>0.5</v>
      </c>
      <c r="AH4102" s="24">
        <v>0.5</v>
      </c>
      <c r="AI4102" s="24">
        <v>0.5</v>
      </c>
      <c r="AJ4102" s="24">
        <v>0.5</v>
      </c>
      <c r="AK4102" s="24">
        <v>0.5</v>
      </c>
      <c r="AL4102" s="24">
        <v>0.5</v>
      </c>
      <c r="AM4102" s="24">
        <v>0.5</v>
      </c>
      <c r="AN4102" s="24">
        <v>0.5</v>
      </c>
      <c r="AP4102" s="14"/>
      <c r="AQ4102" s="14"/>
      <c r="AR4102" s="12" t="s">
        <v>28</v>
      </c>
      <c r="AS4102" s="13">
        <f t="shared" si="6630"/>
        <v>0</v>
      </c>
      <c r="AT4102" s="13">
        <f t="shared" si="6630"/>
        <v>0</v>
      </c>
      <c r="AU4102" s="13">
        <f t="shared" si="6631"/>
        <v>0</v>
      </c>
      <c r="AV4102" s="13">
        <f t="shared" si="6632"/>
        <v>0</v>
      </c>
      <c r="AW4102" s="13">
        <f t="shared" si="6633"/>
        <v>0</v>
      </c>
      <c r="AX4102" s="13">
        <f t="shared" si="6634"/>
        <v>0</v>
      </c>
      <c r="AY4102" s="13">
        <f t="shared" si="6635"/>
        <v>0</v>
      </c>
      <c r="AZ4102" s="13">
        <f t="shared" si="6636"/>
        <v>0</v>
      </c>
      <c r="BA4102" s="13">
        <f t="shared" si="6637"/>
        <v>0</v>
      </c>
      <c r="BB4102" s="13">
        <f t="shared" si="6638"/>
        <v>0</v>
      </c>
      <c r="BC4102" s="13">
        <f t="shared" si="6639"/>
        <v>0</v>
      </c>
      <c r="BD4102" s="13">
        <f t="shared" si="6640"/>
        <v>0</v>
      </c>
      <c r="BE4102" s="13">
        <f t="shared" si="6641"/>
        <v>0</v>
      </c>
      <c r="BF4102" s="13">
        <f t="shared" si="6642"/>
        <v>0</v>
      </c>
      <c r="BG4102" s="13">
        <f t="shared" si="6643"/>
        <v>0</v>
      </c>
      <c r="BH4102" s="13">
        <f t="shared" si="6644"/>
        <v>0</v>
      </c>
      <c r="BI4102" s="13">
        <f t="shared" si="6645"/>
        <v>0</v>
      </c>
      <c r="BJ4102" s="12">
        <f t="shared" si="6646"/>
        <v>0</v>
      </c>
    </row>
    <row r="4103" spans="1:62" ht="15.75">
      <c r="A4103" s="14"/>
      <c r="B4103" s="14"/>
      <c r="C4103" s="12"/>
      <c r="D4103" s="12"/>
      <c r="E4103" s="12"/>
      <c r="F4103" s="12"/>
      <c r="G4103" s="12"/>
      <c r="H4103" s="12"/>
      <c r="I4103" s="12"/>
      <c r="J4103" s="12"/>
      <c r="K4103" s="12"/>
      <c r="L4103" s="12"/>
      <c r="M4103" s="12"/>
      <c r="N4103" s="12"/>
      <c r="O4103" s="12"/>
      <c r="P4103" s="12"/>
      <c r="Q4103" s="12"/>
      <c r="R4103" s="12"/>
      <c r="S4103" s="12"/>
      <c r="T4103" s="12"/>
      <c r="U4103" s="12"/>
      <c r="W4103" s="23" t="s">
        <v>50</v>
      </c>
      <c r="X4103" s="24">
        <v>8.5000000000000006E-2</v>
      </c>
      <c r="Y4103" s="24">
        <v>8.5000000000000006E-2</v>
      </c>
      <c r="Z4103" s="24">
        <v>8.5000000000000006E-2</v>
      </c>
      <c r="AA4103" s="24">
        <v>8.5000000000000006E-2</v>
      </c>
      <c r="AB4103" s="24">
        <v>8.5000000000000006E-2</v>
      </c>
      <c r="AC4103" s="24">
        <v>8.5000000000000006E-2</v>
      </c>
      <c r="AD4103" s="24">
        <v>8.5000000000000006E-2</v>
      </c>
      <c r="AE4103" s="24">
        <v>8.5000000000000006E-2</v>
      </c>
      <c r="AF4103" s="24">
        <v>8.5000000000000006E-2</v>
      </c>
      <c r="AG4103" s="24">
        <v>8.5000000000000006E-2</v>
      </c>
      <c r="AH4103" s="24">
        <v>8.5000000000000006E-2</v>
      </c>
      <c r="AI4103" s="24">
        <v>8.5000000000000006E-2</v>
      </c>
      <c r="AJ4103" s="24">
        <v>8.5000000000000006E-2</v>
      </c>
      <c r="AK4103" s="24">
        <v>8.5000000000000006E-2</v>
      </c>
      <c r="AL4103" s="24">
        <v>8.5000000000000006E-2</v>
      </c>
      <c r="AM4103" s="24">
        <v>8.5000000000000006E-2</v>
      </c>
      <c r="AN4103" s="24">
        <v>8.5000000000000006E-2</v>
      </c>
      <c r="AP4103" s="14"/>
      <c r="AQ4103" s="14"/>
      <c r="AR4103" s="12" t="s">
        <v>29</v>
      </c>
      <c r="AS4103" s="13">
        <f t="shared" si="6630"/>
        <v>0</v>
      </c>
      <c r="AT4103" s="13">
        <f t="shared" si="6630"/>
        <v>0</v>
      </c>
      <c r="AU4103" s="13">
        <f t="shared" si="6631"/>
        <v>0</v>
      </c>
      <c r="AV4103" s="13">
        <f t="shared" si="6632"/>
        <v>0</v>
      </c>
      <c r="AW4103" s="13">
        <f t="shared" si="6633"/>
        <v>0</v>
      </c>
      <c r="AX4103" s="13">
        <f t="shared" si="6634"/>
        <v>0</v>
      </c>
      <c r="AY4103" s="13">
        <f t="shared" si="6635"/>
        <v>0</v>
      </c>
      <c r="AZ4103" s="13">
        <f t="shared" si="6636"/>
        <v>0</v>
      </c>
      <c r="BA4103" s="13">
        <f t="shared" si="6637"/>
        <v>0</v>
      </c>
      <c r="BB4103" s="13">
        <f t="shared" si="6638"/>
        <v>0</v>
      </c>
      <c r="BC4103" s="13">
        <f t="shared" si="6639"/>
        <v>0</v>
      </c>
      <c r="BD4103" s="13">
        <f t="shared" si="6640"/>
        <v>0</v>
      </c>
      <c r="BE4103" s="13">
        <f t="shared" si="6641"/>
        <v>0</v>
      </c>
      <c r="BF4103" s="13">
        <f t="shared" si="6642"/>
        <v>0</v>
      </c>
      <c r="BG4103" s="13">
        <f t="shared" si="6643"/>
        <v>0</v>
      </c>
      <c r="BH4103" s="13">
        <f t="shared" si="6644"/>
        <v>0</v>
      </c>
      <c r="BI4103" s="13">
        <f t="shared" si="6645"/>
        <v>0</v>
      </c>
      <c r="BJ4103" s="12">
        <f t="shared" si="6646"/>
        <v>0</v>
      </c>
    </row>
    <row r="4104" spans="1:62" ht="15.75">
      <c r="A4104" s="14"/>
      <c r="B4104" s="14"/>
      <c r="C4104" s="12"/>
      <c r="D4104" s="12"/>
      <c r="E4104" s="12"/>
      <c r="F4104" s="12"/>
      <c r="G4104" s="12"/>
      <c r="H4104" s="12"/>
      <c r="I4104" s="12"/>
      <c r="J4104" s="12"/>
      <c r="K4104" s="12"/>
      <c r="L4104" s="12"/>
      <c r="M4104" s="12"/>
      <c r="N4104" s="12"/>
      <c r="O4104" s="12"/>
      <c r="P4104" s="12"/>
      <c r="Q4104" s="12"/>
      <c r="R4104" s="12"/>
      <c r="S4104" s="12"/>
      <c r="T4104" s="12"/>
      <c r="U4104" s="12"/>
      <c r="W4104" s="23" t="s">
        <v>51</v>
      </c>
      <c r="X4104" s="24">
        <v>0.59</v>
      </c>
      <c r="Y4104" s="24">
        <v>0.59</v>
      </c>
      <c r="Z4104" s="24">
        <v>0.59</v>
      </c>
      <c r="AA4104" s="24">
        <v>0.59</v>
      </c>
      <c r="AB4104" s="24">
        <v>0.59</v>
      </c>
      <c r="AC4104" s="24">
        <v>0.59</v>
      </c>
      <c r="AD4104" s="24">
        <v>0.59</v>
      </c>
      <c r="AE4104" s="24">
        <v>0.59</v>
      </c>
      <c r="AF4104" s="24">
        <v>0.59</v>
      </c>
      <c r="AG4104" s="24">
        <v>0.59</v>
      </c>
      <c r="AH4104" s="24">
        <v>0.59</v>
      </c>
      <c r="AI4104" s="24">
        <v>0.59</v>
      </c>
      <c r="AJ4104" s="24">
        <v>0.59</v>
      </c>
      <c r="AK4104" s="24">
        <v>0.59</v>
      </c>
      <c r="AL4104" s="24">
        <v>0.59</v>
      </c>
      <c r="AM4104" s="24">
        <v>0.59</v>
      </c>
      <c r="AN4104" s="24">
        <v>0.59</v>
      </c>
      <c r="AP4104" s="14"/>
      <c r="AQ4104" s="14"/>
      <c r="AR4104" s="12" t="s">
        <v>30</v>
      </c>
      <c r="AS4104" s="13">
        <f t="shared" si="6630"/>
        <v>0</v>
      </c>
      <c r="AT4104" s="13">
        <f t="shared" si="6630"/>
        <v>0</v>
      </c>
      <c r="AU4104" s="13">
        <f t="shared" si="6631"/>
        <v>0</v>
      </c>
      <c r="AV4104" s="13">
        <f t="shared" si="6632"/>
        <v>0</v>
      </c>
      <c r="AW4104" s="13">
        <f t="shared" si="6633"/>
        <v>0</v>
      </c>
      <c r="AX4104" s="13">
        <f t="shared" si="6634"/>
        <v>0</v>
      </c>
      <c r="AY4104" s="13">
        <f t="shared" si="6635"/>
        <v>0</v>
      </c>
      <c r="AZ4104" s="13">
        <f t="shared" si="6636"/>
        <v>0</v>
      </c>
      <c r="BA4104" s="13">
        <f t="shared" si="6637"/>
        <v>0</v>
      </c>
      <c r="BB4104" s="13">
        <f t="shared" si="6638"/>
        <v>0</v>
      </c>
      <c r="BC4104" s="13">
        <f t="shared" si="6639"/>
        <v>0</v>
      </c>
      <c r="BD4104" s="13">
        <f t="shared" si="6640"/>
        <v>0</v>
      </c>
      <c r="BE4104" s="13">
        <f t="shared" si="6641"/>
        <v>0</v>
      </c>
      <c r="BF4104" s="13">
        <f t="shared" si="6642"/>
        <v>0</v>
      </c>
      <c r="BG4104" s="13">
        <f t="shared" si="6643"/>
        <v>0</v>
      </c>
      <c r="BH4104" s="13">
        <f t="shared" si="6644"/>
        <v>0</v>
      </c>
      <c r="BI4104" s="13">
        <f t="shared" si="6645"/>
        <v>0</v>
      </c>
      <c r="BJ4104" s="12">
        <f t="shared" si="6646"/>
        <v>0</v>
      </c>
    </row>
    <row r="4105" spans="1:62" ht="15.75">
      <c r="A4105" s="14"/>
      <c r="B4105" s="14"/>
      <c r="C4105" s="12"/>
      <c r="D4105" s="12"/>
      <c r="E4105" s="12"/>
      <c r="F4105" s="12"/>
      <c r="G4105" s="12"/>
      <c r="H4105" s="12"/>
      <c r="I4105" s="12"/>
      <c r="J4105" s="12"/>
      <c r="K4105" s="12"/>
      <c r="L4105" s="12"/>
      <c r="M4105" s="12"/>
      <c r="N4105" s="12"/>
      <c r="O4105" s="12"/>
      <c r="P4105" s="12"/>
      <c r="Q4105" s="12"/>
      <c r="R4105" s="12"/>
      <c r="S4105" s="12"/>
      <c r="T4105" s="12"/>
      <c r="U4105" s="12"/>
      <c r="W4105" s="23" t="s">
        <v>31</v>
      </c>
      <c r="X4105" s="24">
        <v>0.56999999999999995</v>
      </c>
      <c r="Y4105" s="24">
        <v>0.56999999999999995</v>
      </c>
      <c r="Z4105" s="24">
        <v>0.56999999999999995</v>
      </c>
      <c r="AA4105" s="24">
        <v>0.56999999999999995</v>
      </c>
      <c r="AB4105" s="24">
        <v>0.56999999999999995</v>
      </c>
      <c r="AC4105" s="24">
        <v>0.56999999999999995</v>
      </c>
      <c r="AD4105" s="24">
        <v>0.56999999999999995</v>
      </c>
      <c r="AE4105" s="24">
        <v>0.56999999999999995</v>
      </c>
      <c r="AF4105" s="24">
        <v>0.56999999999999995</v>
      </c>
      <c r="AG4105" s="24">
        <v>0.56999999999999995</v>
      </c>
      <c r="AH4105" s="24">
        <v>0.56999999999999995</v>
      </c>
      <c r="AI4105" s="24">
        <v>0.56999999999999995</v>
      </c>
      <c r="AJ4105" s="24">
        <v>0.56999999999999995</v>
      </c>
      <c r="AK4105" s="24">
        <v>0.56999999999999995</v>
      </c>
      <c r="AL4105" s="24">
        <v>0.56999999999999995</v>
      </c>
      <c r="AM4105" s="24">
        <v>0.56999999999999995</v>
      </c>
      <c r="AN4105" s="24">
        <v>0.56999999999999995</v>
      </c>
      <c r="AP4105" s="14"/>
      <c r="AQ4105" s="14"/>
      <c r="AR4105" s="12" t="s">
        <v>31</v>
      </c>
      <c r="AS4105" s="13">
        <f t="shared" si="6630"/>
        <v>0</v>
      </c>
      <c r="AT4105" s="13">
        <f t="shared" si="6630"/>
        <v>0</v>
      </c>
      <c r="AU4105" s="13">
        <f t="shared" si="6631"/>
        <v>0</v>
      </c>
      <c r="AV4105" s="13">
        <f t="shared" si="6632"/>
        <v>0</v>
      </c>
      <c r="AW4105" s="13">
        <f t="shared" si="6633"/>
        <v>0</v>
      </c>
      <c r="AX4105" s="13">
        <f t="shared" si="6634"/>
        <v>0</v>
      </c>
      <c r="AY4105" s="13">
        <f t="shared" si="6635"/>
        <v>0</v>
      </c>
      <c r="AZ4105" s="13">
        <f t="shared" si="6636"/>
        <v>0</v>
      </c>
      <c r="BA4105" s="13">
        <f t="shared" si="6637"/>
        <v>0</v>
      </c>
      <c r="BB4105" s="13">
        <f t="shared" si="6638"/>
        <v>0</v>
      </c>
      <c r="BC4105" s="13">
        <f t="shared" si="6639"/>
        <v>0</v>
      </c>
      <c r="BD4105" s="13">
        <f t="shared" si="6640"/>
        <v>0</v>
      </c>
      <c r="BE4105" s="13">
        <f t="shared" si="6641"/>
        <v>0</v>
      </c>
      <c r="BF4105" s="13">
        <f t="shared" si="6642"/>
        <v>0</v>
      </c>
      <c r="BG4105" s="13">
        <f t="shared" si="6643"/>
        <v>0</v>
      </c>
      <c r="BH4105" s="13">
        <f t="shared" si="6644"/>
        <v>0</v>
      </c>
      <c r="BI4105" s="13">
        <f t="shared" si="6645"/>
        <v>0</v>
      </c>
      <c r="BJ4105" s="12">
        <f t="shared" si="6646"/>
        <v>0</v>
      </c>
    </row>
    <row r="4106" spans="1:62" ht="15.75">
      <c r="A4106" s="16"/>
      <c r="B4106" s="16"/>
      <c r="C4106" s="12"/>
      <c r="D4106" s="12"/>
      <c r="E4106" s="12"/>
      <c r="F4106" s="12"/>
      <c r="G4106" s="12"/>
      <c r="H4106" s="12"/>
      <c r="I4106" s="12"/>
      <c r="J4106" s="12"/>
      <c r="K4106" s="12"/>
      <c r="L4106" s="12"/>
      <c r="M4106" s="12"/>
      <c r="N4106" s="12"/>
      <c r="O4106" s="12"/>
      <c r="P4106" s="12"/>
      <c r="Q4106" s="12"/>
      <c r="R4106" s="12"/>
      <c r="S4106" s="12"/>
      <c r="T4106" s="12"/>
      <c r="U4106" s="12"/>
      <c r="W4106" s="23" t="s">
        <v>32</v>
      </c>
      <c r="X4106" s="24">
        <v>0.4</v>
      </c>
      <c r="Y4106" s="24">
        <v>0.4</v>
      </c>
      <c r="Z4106" s="24">
        <v>0.4</v>
      </c>
      <c r="AA4106" s="24">
        <v>0.4</v>
      </c>
      <c r="AB4106" s="24">
        <v>0.4</v>
      </c>
      <c r="AC4106" s="24">
        <v>0.4</v>
      </c>
      <c r="AD4106" s="24">
        <v>0.4</v>
      </c>
      <c r="AE4106" s="24">
        <v>0.4</v>
      </c>
      <c r="AF4106" s="24">
        <v>0.4</v>
      </c>
      <c r="AG4106" s="24">
        <v>0.4</v>
      </c>
      <c r="AH4106" s="24">
        <v>0.4</v>
      </c>
      <c r="AI4106" s="24">
        <v>0.4</v>
      </c>
      <c r="AJ4106" s="24">
        <v>0.4</v>
      </c>
      <c r="AK4106" s="24">
        <v>0.4</v>
      </c>
      <c r="AL4106" s="24">
        <v>0.4</v>
      </c>
      <c r="AM4106" s="24">
        <v>0.4</v>
      </c>
      <c r="AN4106" s="24">
        <v>0.4</v>
      </c>
      <c r="AP4106" s="16"/>
      <c r="AQ4106" s="16"/>
      <c r="AR4106" s="12" t="s">
        <v>32</v>
      </c>
      <c r="AS4106" s="13">
        <f t="shared" si="6630"/>
        <v>0</v>
      </c>
      <c r="AT4106" s="13">
        <f t="shared" si="6630"/>
        <v>0</v>
      </c>
      <c r="AU4106" s="13">
        <f t="shared" si="6631"/>
        <v>0</v>
      </c>
      <c r="AV4106" s="13">
        <f t="shared" si="6632"/>
        <v>0</v>
      </c>
      <c r="AW4106" s="13">
        <f t="shared" si="6633"/>
        <v>0</v>
      </c>
      <c r="AX4106" s="13">
        <f t="shared" si="6634"/>
        <v>0</v>
      </c>
      <c r="AY4106" s="13">
        <f t="shared" si="6635"/>
        <v>0</v>
      </c>
      <c r="AZ4106" s="13">
        <f t="shared" si="6636"/>
        <v>0</v>
      </c>
      <c r="BA4106" s="13">
        <f t="shared" si="6637"/>
        <v>0</v>
      </c>
      <c r="BB4106" s="13">
        <f t="shared" si="6638"/>
        <v>0</v>
      </c>
      <c r="BC4106" s="13">
        <f t="shared" si="6639"/>
        <v>0</v>
      </c>
      <c r="BD4106" s="13">
        <f t="shared" si="6640"/>
        <v>0</v>
      </c>
      <c r="BE4106" s="13">
        <f t="shared" si="6641"/>
        <v>0</v>
      </c>
      <c r="BF4106" s="13">
        <f t="shared" si="6642"/>
        <v>0</v>
      </c>
      <c r="BG4106" s="13">
        <f t="shared" si="6643"/>
        <v>0</v>
      </c>
      <c r="BH4106" s="13">
        <f t="shared" si="6644"/>
        <v>0</v>
      </c>
      <c r="BI4106" s="13">
        <f t="shared" si="6645"/>
        <v>0</v>
      </c>
      <c r="BJ4106" s="12">
        <f t="shared" si="6646"/>
        <v>0</v>
      </c>
    </row>
    <row r="4107" spans="1:62">
      <c r="A4107" s="17"/>
      <c r="B4107" s="18"/>
      <c r="C4107" s="19"/>
      <c r="D4107" s="19"/>
      <c r="E4107" s="19"/>
      <c r="F4107" s="19"/>
      <c r="G4107" s="19"/>
      <c r="H4107" s="19"/>
      <c r="I4107" s="19"/>
      <c r="J4107" s="19"/>
      <c r="K4107" s="19"/>
      <c r="L4107" s="19"/>
      <c r="M4107" s="19"/>
      <c r="N4107" s="19"/>
      <c r="O4107" s="19"/>
      <c r="P4107" s="19"/>
      <c r="Q4107" s="19"/>
      <c r="R4107" s="19"/>
      <c r="S4107" s="19"/>
      <c r="T4107" s="19"/>
      <c r="U4107" s="19"/>
      <c r="AP4107" s="35"/>
      <c r="AQ4107" s="36"/>
      <c r="AR4107" s="37" t="s">
        <v>33</v>
      </c>
      <c r="AS4107" s="37">
        <f>SUM(AS4098:AS4106)</f>
        <v>0</v>
      </c>
      <c r="AT4107" s="37">
        <f t="shared" ref="AT4107:BJ4107" si="6647">SUM(AT4098:AT4106)</f>
        <v>0</v>
      </c>
      <c r="AU4107" s="37">
        <f t="shared" si="6647"/>
        <v>0</v>
      </c>
      <c r="AV4107" s="37">
        <f t="shared" si="6647"/>
        <v>0</v>
      </c>
      <c r="AW4107" s="37">
        <f t="shared" si="6647"/>
        <v>0</v>
      </c>
      <c r="AX4107" s="37">
        <f t="shared" si="6647"/>
        <v>0</v>
      </c>
      <c r="AY4107" s="37">
        <f t="shared" si="6647"/>
        <v>0</v>
      </c>
      <c r="AZ4107" s="37">
        <f t="shared" si="6647"/>
        <v>0</v>
      </c>
      <c r="BA4107" s="37">
        <f t="shared" si="6647"/>
        <v>0</v>
      </c>
      <c r="BB4107" s="37">
        <f t="shared" si="6647"/>
        <v>0</v>
      </c>
      <c r="BC4107" s="37">
        <f t="shared" si="6647"/>
        <v>0</v>
      </c>
      <c r="BD4107" s="37">
        <f t="shared" si="6647"/>
        <v>0</v>
      </c>
      <c r="BE4107" s="37">
        <f t="shared" si="6647"/>
        <v>0</v>
      </c>
      <c r="BF4107" s="37">
        <f t="shared" si="6647"/>
        <v>0</v>
      </c>
      <c r="BG4107" s="37">
        <f t="shared" si="6647"/>
        <v>0</v>
      </c>
      <c r="BH4107" s="37">
        <f t="shared" si="6647"/>
        <v>0</v>
      </c>
      <c r="BI4107" s="37">
        <f t="shared" si="6647"/>
        <v>0</v>
      </c>
      <c r="BJ4107" s="37">
        <f t="shared" si="6647"/>
        <v>0</v>
      </c>
    </row>
    <row r="4110" spans="1:62" ht="106.5">
      <c r="A4110" s="8"/>
      <c r="B4110" s="8"/>
      <c r="C4110" s="8"/>
      <c r="D4110" s="8"/>
      <c r="E4110" s="9"/>
      <c r="F4110" s="9"/>
      <c r="G4110" s="9"/>
      <c r="H4110" s="9"/>
      <c r="I4110" s="9"/>
      <c r="J4110" s="9"/>
      <c r="K4110" s="9"/>
      <c r="L4110" s="9"/>
      <c r="M4110" s="9"/>
      <c r="N4110" s="9"/>
      <c r="O4110" s="9"/>
      <c r="P4110" s="9"/>
      <c r="Q4110" s="9"/>
      <c r="R4110" s="9"/>
      <c r="S4110" s="9"/>
      <c r="T4110" s="9"/>
      <c r="U4110" s="9"/>
      <c r="W4110" s="21"/>
      <c r="X4110" s="22" t="str">
        <f>X5</f>
        <v>ANGGREK</v>
      </c>
      <c r="Y4110" s="22" t="str">
        <f>Y5</f>
        <v>BOUGENVIL</v>
      </c>
      <c r="Z4110" s="22" t="str">
        <f t="shared" ref="Z4110:AN4110" si="6648">Z5</f>
        <v>CAMELIA</v>
      </c>
      <c r="AA4110" s="22" t="str">
        <f t="shared" si="6648"/>
        <v>DEWANDARU</v>
      </c>
      <c r="AB4110" s="22" t="str">
        <f t="shared" si="6648"/>
        <v>EDELWEIS</v>
      </c>
      <c r="AC4110" s="22" t="str">
        <f t="shared" si="6648"/>
        <v>FLAMBOYAN</v>
      </c>
      <c r="AD4110" s="22" t="str">
        <f t="shared" si="6648"/>
        <v>GERANIUM</v>
      </c>
      <c r="AE4110" s="22" t="str">
        <f t="shared" si="6648"/>
        <v>HELIKONIA</v>
      </c>
      <c r="AF4110" s="22" t="str">
        <f t="shared" si="6648"/>
        <v>IVY</v>
      </c>
      <c r="AG4110" s="22" t="str">
        <f t="shared" si="6648"/>
        <v>KANA</v>
      </c>
      <c r="AH4110" s="22" t="str">
        <f t="shared" si="6648"/>
        <v>IGD</v>
      </c>
      <c r="AI4110" s="22" t="str">
        <f t="shared" si="6648"/>
        <v>HCU</v>
      </c>
      <c r="AJ4110" s="22" t="str">
        <f t="shared" si="6648"/>
        <v>PENUNJANG</v>
      </c>
      <c r="AK4110" s="22" t="str">
        <f t="shared" si="6648"/>
        <v>PELAYANAN</v>
      </c>
      <c r="AL4110" s="22" t="str">
        <f t="shared" si="6648"/>
        <v>ADMIN</v>
      </c>
      <c r="AM4110" s="22" t="str">
        <f t="shared" si="6648"/>
        <v>ASRAMA</v>
      </c>
      <c r="AN4110" s="22" t="str">
        <f t="shared" si="6648"/>
        <v>MASJID</v>
      </c>
      <c r="AP4110" s="33" t="s">
        <v>2</v>
      </c>
      <c r="AQ4110" s="33" t="s">
        <v>3</v>
      </c>
      <c r="AR4110" s="33" t="s">
        <v>4</v>
      </c>
      <c r="AS4110" s="34" t="str">
        <f>AS5</f>
        <v>ANGGREK</v>
      </c>
      <c r="AT4110" s="34" t="str">
        <f>AT5</f>
        <v>BOUGENVIL</v>
      </c>
      <c r="AU4110" s="34" t="str">
        <f t="shared" ref="AU4110:BJ4110" si="6649">AU5</f>
        <v>CAMELIA II</v>
      </c>
      <c r="AV4110" s="34" t="str">
        <f t="shared" si="6649"/>
        <v>DEWANDARU</v>
      </c>
      <c r="AW4110" s="34" t="str">
        <f t="shared" si="6649"/>
        <v>EDELWEIS</v>
      </c>
      <c r="AX4110" s="34" t="str">
        <f t="shared" si="6649"/>
        <v>FLAMBOYAN</v>
      </c>
      <c r="AY4110" s="34" t="str">
        <f t="shared" si="6649"/>
        <v>GERANIUM</v>
      </c>
      <c r="AZ4110" s="34" t="str">
        <f t="shared" si="6649"/>
        <v>HELIKONIA</v>
      </c>
      <c r="BA4110" s="34" t="str">
        <f t="shared" si="6649"/>
        <v>IVY</v>
      </c>
      <c r="BB4110" s="34" t="str">
        <f t="shared" si="6649"/>
        <v>KANA</v>
      </c>
      <c r="BC4110" s="34" t="str">
        <f t="shared" si="6649"/>
        <v>IGD</v>
      </c>
      <c r="BD4110" s="34" t="str">
        <f t="shared" si="6649"/>
        <v>HCU</v>
      </c>
      <c r="BE4110" s="34" t="str">
        <f t="shared" si="6649"/>
        <v>PENUNJANG</v>
      </c>
      <c r="BF4110" s="34" t="str">
        <f t="shared" si="6649"/>
        <v>PELAYANAN</v>
      </c>
      <c r="BG4110" s="34" t="str">
        <f t="shared" si="6649"/>
        <v>ADMIN</v>
      </c>
      <c r="BH4110" s="34" t="str">
        <f t="shared" si="6649"/>
        <v>ASRAMA</v>
      </c>
      <c r="BI4110" s="34" t="str">
        <f t="shared" si="6649"/>
        <v>MASJID</v>
      </c>
      <c r="BJ4110" s="34" t="str">
        <f t="shared" si="6649"/>
        <v>JUMLAH</v>
      </c>
    </row>
    <row r="4111" spans="1:62" ht="15.75">
      <c r="A4111" s="10"/>
      <c r="B4111" s="11"/>
      <c r="C4111" s="12"/>
      <c r="D4111" s="12"/>
      <c r="E4111" s="12"/>
      <c r="F4111" s="12"/>
      <c r="G4111" s="12"/>
      <c r="H4111" s="12"/>
      <c r="I4111" s="12"/>
      <c r="J4111" s="12"/>
      <c r="K4111" s="12"/>
      <c r="L4111" s="12"/>
      <c r="M4111" s="12"/>
      <c r="N4111" s="12"/>
      <c r="O4111" s="12"/>
      <c r="P4111" s="12"/>
      <c r="Q4111" s="12"/>
      <c r="R4111" s="12"/>
      <c r="S4111" s="12"/>
      <c r="T4111" s="12"/>
      <c r="U4111" s="12"/>
      <c r="W4111" s="23" t="s">
        <v>24</v>
      </c>
      <c r="X4111" s="24">
        <v>0.26500000000000001</v>
      </c>
      <c r="Y4111" s="24">
        <v>0.26500000000000001</v>
      </c>
      <c r="Z4111" s="24">
        <v>0.26500000000000001</v>
      </c>
      <c r="AA4111" s="24">
        <v>0.26500000000000001</v>
      </c>
      <c r="AB4111" s="24">
        <v>0.26500000000000001</v>
      </c>
      <c r="AC4111" s="24">
        <v>0.26500000000000001</v>
      </c>
      <c r="AD4111" s="24">
        <v>0.26500000000000001</v>
      </c>
      <c r="AE4111" s="24">
        <v>0.26500000000000001</v>
      </c>
      <c r="AF4111" s="24">
        <v>0.26500000000000001</v>
      </c>
      <c r="AG4111" s="24">
        <v>0.26500000000000001</v>
      </c>
      <c r="AH4111" s="24">
        <v>0.26500000000000001</v>
      </c>
      <c r="AI4111" s="24">
        <v>0.26500000000000001</v>
      </c>
      <c r="AJ4111" s="24">
        <v>0.26500000000000001</v>
      </c>
      <c r="AK4111" s="24">
        <v>0.26500000000000001</v>
      </c>
      <c r="AL4111" s="24">
        <v>0.26500000000000001</v>
      </c>
      <c r="AM4111" s="24">
        <v>0.26500000000000001</v>
      </c>
      <c r="AN4111" s="24">
        <v>0.26500000000000001</v>
      </c>
      <c r="AP4111" s="10">
        <f>AP4098+1</f>
        <v>9</v>
      </c>
      <c r="AQ4111" s="11" t="s">
        <v>37</v>
      </c>
      <c r="AR4111" s="12" t="s">
        <v>24</v>
      </c>
      <c r="AS4111" s="13">
        <f t="shared" ref="AS4111:AT4119" si="6650">D4111*X4111</f>
        <v>0</v>
      </c>
      <c r="AT4111" s="13">
        <f t="shared" si="6650"/>
        <v>0</v>
      </c>
      <c r="AU4111" s="13">
        <f t="shared" ref="AU4111:AU4119" si="6651">F4111*Z4111</f>
        <v>0</v>
      </c>
      <c r="AV4111" s="13">
        <f t="shared" ref="AV4111:AV4119" si="6652">G4111*AA4111</f>
        <v>0</v>
      </c>
      <c r="AW4111" s="13">
        <f t="shared" ref="AW4111:AW4119" si="6653">H4111*AB4111</f>
        <v>0</v>
      </c>
      <c r="AX4111" s="13">
        <f t="shared" ref="AX4111:AX4119" si="6654">I4111*AC4111</f>
        <v>0</v>
      </c>
      <c r="AY4111" s="13">
        <f t="shared" ref="AY4111:AY4119" si="6655">J4111*AD4111</f>
        <v>0</v>
      </c>
      <c r="AZ4111" s="13">
        <f t="shared" ref="AZ4111:AZ4119" si="6656">K4111*AE4111</f>
        <v>0</v>
      </c>
      <c r="BA4111" s="13">
        <f t="shared" ref="BA4111:BA4119" si="6657">L4111*AF4111</f>
        <v>0</v>
      </c>
      <c r="BB4111" s="13">
        <f t="shared" ref="BB4111:BB4119" si="6658">M4111*AG4111</f>
        <v>0</v>
      </c>
      <c r="BC4111" s="13">
        <f t="shared" ref="BC4111:BC4119" si="6659">N4111*AH4111</f>
        <v>0</v>
      </c>
      <c r="BD4111" s="13">
        <f t="shared" ref="BD4111:BD4119" si="6660">O4111*AI4111</f>
        <v>0</v>
      </c>
      <c r="BE4111" s="13">
        <f t="shared" ref="BE4111:BE4119" si="6661">P4111*AJ4111</f>
        <v>0</v>
      </c>
      <c r="BF4111" s="13">
        <f t="shared" ref="BF4111:BF4119" si="6662">Q4111*AK4111</f>
        <v>0</v>
      </c>
      <c r="BG4111" s="13">
        <f t="shared" ref="BG4111:BG4119" si="6663">R4111*AL4111</f>
        <v>0</v>
      </c>
      <c r="BH4111" s="13">
        <f t="shared" ref="BH4111:BH4119" si="6664">S4111*AM4111</f>
        <v>0</v>
      </c>
      <c r="BI4111" s="13">
        <f t="shared" ref="BI4111:BI4119" si="6665">T4111*AN4111</f>
        <v>0</v>
      </c>
      <c r="BJ4111" s="12">
        <f>SUM(AT4111:BI4111)</f>
        <v>0</v>
      </c>
    </row>
    <row r="4112" spans="1:62" ht="15.75">
      <c r="A4112" s="14"/>
      <c r="B4112" s="15"/>
      <c r="C4112" s="12"/>
      <c r="D4112" s="12"/>
      <c r="E4112" s="12"/>
      <c r="F4112" s="12"/>
      <c r="G4112" s="12"/>
      <c r="H4112" s="12"/>
      <c r="I4112" s="12"/>
      <c r="J4112" s="12"/>
      <c r="K4112" s="12"/>
      <c r="L4112" s="12"/>
      <c r="M4112" s="12"/>
      <c r="N4112" s="12"/>
      <c r="O4112" s="12"/>
      <c r="P4112" s="12"/>
      <c r="Q4112" s="12"/>
      <c r="R4112" s="12"/>
      <c r="S4112" s="12"/>
      <c r="T4112" s="12"/>
      <c r="U4112" s="12"/>
      <c r="W4112" s="23" t="s">
        <v>25</v>
      </c>
      <c r="X4112" s="24">
        <v>0.22500000000000001</v>
      </c>
      <c r="Y4112" s="24">
        <v>0.22500000000000001</v>
      </c>
      <c r="Z4112" s="24">
        <v>0.22500000000000001</v>
      </c>
      <c r="AA4112" s="24">
        <v>0.22500000000000001</v>
      </c>
      <c r="AB4112" s="24">
        <v>0.22500000000000001</v>
      </c>
      <c r="AC4112" s="24">
        <v>0.22500000000000001</v>
      </c>
      <c r="AD4112" s="24">
        <v>0.22500000000000001</v>
      </c>
      <c r="AE4112" s="24">
        <v>0.22500000000000001</v>
      </c>
      <c r="AF4112" s="24">
        <v>0.22500000000000001</v>
      </c>
      <c r="AG4112" s="24">
        <v>0.22500000000000001</v>
      </c>
      <c r="AH4112" s="24">
        <v>0.22500000000000001</v>
      </c>
      <c r="AI4112" s="24">
        <v>0.22500000000000001</v>
      </c>
      <c r="AJ4112" s="24">
        <v>0.22500000000000001</v>
      </c>
      <c r="AK4112" s="24">
        <v>0.22500000000000001</v>
      </c>
      <c r="AL4112" s="24">
        <v>0.22500000000000001</v>
      </c>
      <c r="AM4112" s="24">
        <v>0.22500000000000001</v>
      </c>
      <c r="AN4112" s="24">
        <v>0.22500000000000001</v>
      </c>
      <c r="AP4112" s="14"/>
      <c r="AQ4112" s="15">
        <f>AQ4099+1</f>
        <v>44509</v>
      </c>
      <c r="AR4112" s="12" t="s">
        <v>25</v>
      </c>
      <c r="AS4112" s="13">
        <f t="shared" si="6650"/>
        <v>0</v>
      </c>
      <c r="AT4112" s="13">
        <f t="shared" si="6650"/>
        <v>0</v>
      </c>
      <c r="AU4112" s="13">
        <f t="shared" si="6651"/>
        <v>0</v>
      </c>
      <c r="AV4112" s="13">
        <f t="shared" si="6652"/>
        <v>0</v>
      </c>
      <c r="AW4112" s="13">
        <f t="shared" si="6653"/>
        <v>0</v>
      </c>
      <c r="AX4112" s="13">
        <f t="shared" si="6654"/>
        <v>0</v>
      </c>
      <c r="AY4112" s="13">
        <f t="shared" si="6655"/>
        <v>0</v>
      </c>
      <c r="AZ4112" s="13">
        <f t="shared" si="6656"/>
        <v>0</v>
      </c>
      <c r="BA4112" s="13">
        <f t="shared" si="6657"/>
        <v>0</v>
      </c>
      <c r="BB4112" s="13">
        <f t="shared" si="6658"/>
        <v>0</v>
      </c>
      <c r="BC4112" s="13">
        <f t="shared" si="6659"/>
        <v>0</v>
      </c>
      <c r="BD4112" s="13">
        <f t="shared" si="6660"/>
        <v>0</v>
      </c>
      <c r="BE4112" s="13">
        <f t="shared" si="6661"/>
        <v>0</v>
      </c>
      <c r="BF4112" s="13">
        <f t="shared" si="6662"/>
        <v>0</v>
      </c>
      <c r="BG4112" s="13">
        <f t="shared" si="6663"/>
        <v>0</v>
      </c>
      <c r="BH4112" s="13">
        <f t="shared" si="6664"/>
        <v>0</v>
      </c>
      <c r="BI4112" s="13">
        <f t="shared" si="6665"/>
        <v>0</v>
      </c>
      <c r="BJ4112" s="12">
        <f t="shared" ref="BJ4112:BJ4119" si="6666">SUM(AT4112:BI4112)</f>
        <v>0</v>
      </c>
    </row>
    <row r="4113" spans="1:62" ht="15.75">
      <c r="A4113" s="14"/>
      <c r="B4113" s="14"/>
      <c r="C4113" s="12"/>
      <c r="D4113" s="12"/>
      <c r="E4113" s="12"/>
      <c r="F4113" s="12"/>
      <c r="G4113" s="12"/>
      <c r="H4113" s="12"/>
      <c r="I4113" s="12"/>
      <c r="J4113" s="12"/>
      <c r="K4113" s="12"/>
      <c r="L4113" s="12"/>
      <c r="M4113" s="12"/>
      <c r="N4113" s="12"/>
      <c r="O4113" s="12"/>
      <c r="P4113" s="12"/>
      <c r="Q4113" s="12"/>
      <c r="R4113" s="12"/>
      <c r="S4113" s="12"/>
      <c r="T4113" s="12"/>
      <c r="U4113" s="12"/>
      <c r="W4113" s="23" t="s">
        <v>26</v>
      </c>
      <c r="X4113" s="24">
        <v>0.35</v>
      </c>
      <c r="Y4113" s="24">
        <v>0.35</v>
      </c>
      <c r="Z4113" s="24">
        <v>0.35</v>
      </c>
      <c r="AA4113" s="24">
        <v>0.35</v>
      </c>
      <c r="AB4113" s="24">
        <v>0.35</v>
      </c>
      <c r="AC4113" s="24">
        <v>0.35</v>
      </c>
      <c r="AD4113" s="24">
        <v>0.35</v>
      </c>
      <c r="AE4113" s="24">
        <v>0.35</v>
      </c>
      <c r="AF4113" s="24">
        <v>0.35</v>
      </c>
      <c r="AG4113" s="24">
        <v>0.35</v>
      </c>
      <c r="AH4113" s="24">
        <v>0.35</v>
      </c>
      <c r="AI4113" s="24">
        <v>0.35</v>
      </c>
      <c r="AJ4113" s="24">
        <v>0.35</v>
      </c>
      <c r="AK4113" s="24">
        <v>0.35</v>
      </c>
      <c r="AL4113" s="24">
        <v>0.35</v>
      </c>
      <c r="AM4113" s="24">
        <v>0.35</v>
      </c>
      <c r="AN4113" s="24">
        <v>0.35</v>
      </c>
      <c r="AP4113" s="14"/>
      <c r="AQ4113" s="14"/>
      <c r="AR4113" s="12" t="s">
        <v>26</v>
      </c>
      <c r="AS4113" s="13">
        <f t="shared" si="6650"/>
        <v>0</v>
      </c>
      <c r="AT4113" s="13">
        <f t="shared" si="6650"/>
        <v>0</v>
      </c>
      <c r="AU4113" s="13">
        <f t="shared" si="6651"/>
        <v>0</v>
      </c>
      <c r="AV4113" s="13">
        <f t="shared" si="6652"/>
        <v>0</v>
      </c>
      <c r="AW4113" s="13">
        <f t="shared" si="6653"/>
        <v>0</v>
      </c>
      <c r="AX4113" s="13">
        <f t="shared" si="6654"/>
        <v>0</v>
      </c>
      <c r="AY4113" s="13">
        <f t="shared" si="6655"/>
        <v>0</v>
      </c>
      <c r="AZ4113" s="13">
        <f t="shared" si="6656"/>
        <v>0</v>
      </c>
      <c r="BA4113" s="13">
        <f t="shared" si="6657"/>
        <v>0</v>
      </c>
      <c r="BB4113" s="13">
        <f t="shared" si="6658"/>
        <v>0</v>
      </c>
      <c r="BC4113" s="13">
        <f t="shared" si="6659"/>
        <v>0</v>
      </c>
      <c r="BD4113" s="13">
        <f t="shared" si="6660"/>
        <v>0</v>
      </c>
      <c r="BE4113" s="13">
        <f t="shared" si="6661"/>
        <v>0</v>
      </c>
      <c r="BF4113" s="13">
        <f t="shared" si="6662"/>
        <v>0</v>
      </c>
      <c r="BG4113" s="13">
        <f t="shared" si="6663"/>
        <v>0</v>
      </c>
      <c r="BH4113" s="13">
        <f t="shared" si="6664"/>
        <v>0</v>
      </c>
      <c r="BI4113" s="13">
        <f t="shared" si="6665"/>
        <v>0</v>
      </c>
      <c r="BJ4113" s="12">
        <f t="shared" si="6666"/>
        <v>0</v>
      </c>
    </row>
    <row r="4114" spans="1:62" ht="15.75">
      <c r="A4114" s="14"/>
      <c r="B4114" s="14"/>
      <c r="C4114" s="12"/>
      <c r="D4114" s="12"/>
      <c r="E4114" s="12"/>
      <c r="F4114" s="12"/>
      <c r="G4114" s="12"/>
      <c r="H4114" s="12"/>
      <c r="I4114" s="12"/>
      <c r="J4114" s="12"/>
      <c r="K4114" s="12"/>
      <c r="L4114" s="12"/>
      <c r="M4114" s="12"/>
      <c r="N4114" s="12"/>
      <c r="O4114" s="12"/>
      <c r="P4114" s="12"/>
      <c r="Q4114" s="12"/>
      <c r="R4114" s="12"/>
      <c r="S4114" s="12"/>
      <c r="T4114" s="12"/>
      <c r="U4114" s="12"/>
      <c r="W4114" s="23" t="s">
        <v>27</v>
      </c>
      <c r="X4114" s="24">
        <v>0.43</v>
      </c>
      <c r="Y4114" s="24">
        <v>0.43</v>
      </c>
      <c r="Z4114" s="24">
        <v>0.43</v>
      </c>
      <c r="AA4114" s="24">
        <v>0.43</v>
      </c>
      <c r="AB4114" s="24">
        <v>0.43</v>
      </c>
      <c r="AC4114" s="24">
        <v>0.43</v>
      </c>
      <c r="AD4114" s="24">
        <v>0.43</v>
      </c>
      <c r="AE4114" s="24">
        <v>0.43</v>
      </c>
      <c r="AF4114" s="24">
        <v>0.43</v>
      </c>
      <c r="AG4114" s="24">
        <v>0.43</v>
      </c>
      <c r="AH4114" s="24">
        <v>0.43</v>
      </c>
      <c r="AI4114" s="24">
        <v>0.43</v>
      </c>
      <c r="AJ4114" s="24">
        <v>0.43</v>
      </c>
      <c r="AK4114" s="24">
        <v>0.43</v>
      </c>
      <c r="AL4114" s="24">
        <v>0.43</v>
      </c>
      <c r="AM4114" s="24">
        <v>0.43</v>
      </c>
      <c r="AN4114" s="24">
        <v>0.43</v>
      </c>
      <c r="AP4114" s="14"/>
      <c r="AQ4114" s="14"/>
      <c r="AR4114" s="12" t="s">
        <v>27</v>
      </c>
      <c r="AS4114" s="13">
        <f t="shared" si="6650"/>
        <v>0</v>
      </c>
      <c r="AT4114" s="13">
        <f t="shared" si="6650"/>
        <v>0</v>
      </c>
      <c r="AU4114" s="13">
        <f t="shared" si="6651"/>
        <v>0</v>
      </c>
      <c r="AV4114" s="13">
        <f t="shared" si="6652"/>
        <v>0</v>
      </c>
      <c r="AW4114" s="13">
        <f t="shared" si="6653"/>
        <v>0</v>
      </c>
      <c r="AX4114" s="13">
        <f t="shared" si="6654"/>
        <v>0</v>
      </c>
      <c r="AY4114" s="13">
        <f t="shared" si="6655"/>
        <v>0</v>
      </c>
      <c r="AZ4114" s="13">
        <f t="shared" si="6656"/>
        <v>0</v>
      </c>
      <c r="BA4114" s="13">
        <f t="shared" si="6657"/>
        <v>0</v>
      </c>
      <c r="BB4114" s="13">
        <f t="shared" si="6658"/>
        <v>0</v>
      </c>
      <c r="BC4114" s="13">
        <f t="shared" si="6659"/>
        <v>0</v>
      </c>
      <c r="BD4114" s="13">
        <f t="shared" si="6660"/>
        <v>0</v>
      </c>
      <c r="BE4114" s="13">
        <f t="shared" si="6661"/>
        <v>0</v>
      </c>
      <c r="BF4114" s="13">
        <f t="shared" si="6662"/>
        <v>0</v>
      </c>
      <c r="BG4114" s="13">
        <f t="shared" si="6663"/>
        <v>0</v>
      </c>
      <c r="BH4114" s="13">
        <f t="shared" si="6664"/>
        <v>0</v>
      </c>
      <c r="BI4114" s="13">
        <f t="shared" si="6665"/>
        <v>0</v>
      </c>
      <c r="BJ4114" s="12">
        <f t="shared" si="6666"/>
        <v>0</v>
      </c>
    </row>
    <row r="4115" spans="1:62" ht="15.75">
      <c r="A4115" s="14"/>
      <c r="B4115" s="14"/>
      <c r="C4115" s="12"/>
      <c r="D4115" s="12"/>
      <c r="E4115" s="12"/>
      <c r="F4115" s="12"/>
      <c r="G4115" s="12"/>
      <c r="H4115" s="12"/>
      <c r="I4115" s="12"/>
      <c r="J4115" s="12"/>
      <c r="K4115" s="12"/>
      <c r="L4115" s="12"/>
      <c r="M4115" s="12"/>
      <c r="N4115" s="12"/>
      <c r="O4115" s="12"/>
      <c r="P4115" s="12"/>
      <c r="Q4115" s="12"/>
      <c r="R4115" s="12"/>
      <c r="S4115" s="12"/>
      <c r="T4115" s="12"/>
      <c r="U4115" s="12"/>
      <c r="W4115" s="23" t="s">
        <v>28</v>
      </c>
      <c r="X4115" s="24">
        <v>0.5</v>
      </c>
      <c r="Y4115" s="24">
        <v>0.5</v>
      </c>
      <c r="Z4115" s="24">
        <v>0.5</v>
      </c>
      <c r="AA4115" s="24">
        <v>0.5</v>
      </c>
      <c r="AB4115" s="24">
        <v>0.5</v>
      </c>
      <c r="AC4115" s="24">
        <v>0.5</v>
      </c>
      <c r="AD4115" s="24">
        <v>0.5</v>
      </c>
      <c r="AE4115" s="24">
        <v>0.5</v>
      </c>
      <c r="AF4115" s="24">
        <v>0.5</v>
      </c>
      <c r="AG4115" s="24">
        <v>0.5</v>
      </c>
      <c r="AH4115" s="24">
        <v>0.5</v>
      </c>
      <c r="AI4115" s="24">
        <v>0.5</v>
      </c>
      <c r="AJ4115" s="24">
        <v>0.5</v>
      </c>
      <c r="AK4115" s="24">
        <v>0.5</v>
      </c>
      <c r="AL4115" s="24">
        <v>0.5</v>
      </c>
      <c r="AM4115" s="24">
        <v>0.5</v>
      </c>
      <c r="AN4115" s="24">
        <v>0.5</v>
      </c>
      <c r="AP4115" s="14"/>
      <c r="AQ4115" s="14"/>
      <c r="AR4115" s="12" t="s">
        <v>28</v>
      </c>
      <c r="AS4115" s="13">
        <f t="shared" si="6650"/>
        <v>0</v>
      </c>
      <c r="AT4115" s="13">
        <f t="shared" si="6650"/>
        <v>0</v>
      </c>
      <c r="AU4115" s="13">
        <f t="shared" si="6651"/>
        <v>0</v>
      </c>
      <c r="AV4115" s="13">
        <f t="shared" si="6652"/>
        <v>0</v>
      </c>
      <c r="AW4115" s="13">
        <f t="shared" si="6653"/>
        <v>0</v>
      </c>
      <c r="AX4115" s="13">
        <f t="shared" si="6654"/>
        <v>0</v>
      </c>
      <c r="AY4115" s="13">
        <f t="shared" si="6655"/>
        <v>0</v>
      </c>
      <c r="AZ4115" s="13">
        <f t="shared" si="6656"/>
        <v>0</v>
      </c>
      <c r="BA4115" s="13">
        <f t="shared" si="6657"/>
        <v>0</v>
      </c>
      <c r="BB4115" s="13">
        <f t="shared" si="6658"/>
        <v>0</v>
      </c>
      <c r="BC4115" s="13">
        <f t="shared" si="6659"/>
        <v>0</v>
      </c>
      <c r="BD4115" s="13">
        <f t="shared" si="6660"/>
        <v>0</v>
      </c>
      <c r="BE4115" s="13">
        <f t="shared" si="6661"/>
        <v>0</v>
      </c>
      <c r="BF4115" s="13">
        <f t="shared" si="6662"/>
        <v>0</v>
      </c>
      <c r="BG4115" s="13">
        <f t="shared" si="6663"/>
        <v>0</v>
      </c>
      <c r="BH4115" s="13">
        <f t="shared" si="6664"/>
        <v>0</v>
      </c>
      <c r="BI4115" s="13">
        <f t="shared" si="6665"/>
        <v>0</v>
      </c>
      <c r="BJ4115" s="12">
        <f t="shared" si="6666"/>
        <v>0</v>
      </c>
    </row>
    <row r="4116" spans="1:62" ht="15.75">
      <c r="A4116" s="14"/>
      <c r="B4116" s="14"/>
      <c r="C4116" s="12"/>
      <c r="D4116" s="12"/>
      <c r="E4116" s="12"/>
      <c r="F4116" s="12"/>
      <c r="G4116" s="12"/>
      <c r="H4116" s="12"/>
      <c r="I4116" s="12"/>
      <c r="J4116" s="12"/>
      <c r="K4116" s="12"/>
      <c r="L4116" s="12"/>
      <c r="M4116" s="12"/>
      <c r="N4116" s="12"/>
      <c r="O4116" s="12"/>
      <c r="P4116" s="12"/>
      <c r="Q4116" s="12"/>
      <c r="R4116" s="12"/>
      <c r="S4116" s="12"/>
      <c r="T4116" s="12"/>
      <c r="U4116" s="12"/>
      <c r="W4116" s="23" t="s">
        <v>50</v>
      </c>
      <c r="X4116" s="24">
        <v>8.5000000000000006E-2</v>
      </c>
      <c r="Y4116" s="24">
        <v>8.5000000000000006E-2</v>
      </c>
      <c r="Z4116" s="24">
        <v>8.5000000000000006E-2</v>
      </c>
      <c r="AA4116" s="24">
        <v>8.5000000000000006E-2</v>
      </c>
      <c r="AB4116" s="24">
        <v>8.5000000000000006E-2</v>
      </c>
      <c r="AC4116" s="24">
        <v>8.5000000000000006E-2</v>
      </c>
      <c r="AD4116" s="24">
        <v>8.5000000000000006E-2</v>
      </c>
      <c r="AE4116" s="24">
        <v>8.5000000000000006E-2</v>
      </c>
      <c r="AF4116" s="24">
        <v>8.5000000000000006E-2</v>
      </c>
      <c r="AG4116" s="24">
        <v>8.5000000000000006E-2</v>
      </c>
      <c r="AH4116" s="24">
        <v>8.5000000000000006E-2</v>
      </c>
      <c r="AI4116" s="24">
        <v>8.5000000000000006E-2</v>
      </c>
      <c r="AJ4116" s="24">
        <v>8.5000000000000006E-2</v>
      </c>
      <c r="AK4116" s="24">
        <v>8.5000000000000006E-2</v>
      </c>
      <c r="AL4116" s="24">
        <v>8.5000000000000006E-2</v>
      </c>
      <c r="AM4116" s="24">
        <v>8.5000000000000006E-2</v>
      </c>
      <c r="AN4116" s="24">
        <v>8.5000000000000006E-2</v>
      </c>
      <c r="AP4116" s="14"/>
      <c r="AQ4116" s="14"/>
      <c r="AR4116" s="12" t="s">
        <v>29</v>
      </c>
      <c r="AS4116" s="13">
        <f t="shared" si="6650"/>
        <v>0</v>
      </c>
      <c r="AT4116" s="13">
        <f t="shared" si="6650"/>
        <v>0</v>
      </c>
      <c r="AU4116" s="13">
        <f t="shared" si="6651"/>
        <v>0</v>
      </c>
      <c r="AV4116" s="13">
        <f t="shared" si="6652"/>
        <v>0</v>
      </c>
      <c r="AW4116" s="13">
        <f t="shared" si="6653"/>
        <v>0</v>
      </c>
      <c r="AX4116" s="13">
        <f t="shared" si="6654"/>
        <v>0</v>
      </c>
      <c r="AY4116" s="13">
        <f t="shared" si="6655"/>
        <v>0</v>
      </c>
      <c r="AZ4116" s="13">
        <f t="shared" si="6656"/>
        <v>0</v>
      </c>
      <c r="BA4116" s="13">
        <f t="shared" si="6657"/>
        <v>0</v>
      </c>
      <c r="BB4116" s="13">
        <f t="shared" si="6658"/>
        <v>0</v>
      </c>
      <c r="BC4116" s="13">
        <f t="shared" si="6659"/>
        <v>0</v>
      </c>
      <c r="BD4116" s="13">
        <f t="shared" si="6660"/>
        <v>0</v>
      </c>
      <c r="BE4116" s="13">
        <f t="shared" si="6661"/>
        <v>0</v>
      </c>
      <c r="BF4116" s="13">
        <f t="shared" si="6662"/>
        <v>0</v>
      </c>
      <c r="BG4116" s="13">
        <f t="shared" si="6663"/>
        <v>0</v>
      </c>
      <c r="BH4116" s="13">
        <f t="shared" si="6664"/>
        <v>0</v>
      </c>
      <c r="BI4116" s="13">
        <f t="shared" si="6665"/>
        <v>0</v>
      </c>
      <c r="BJ4116" s="12">
        <f t="shared" si="6666"/>
        <v>0</v>
      </c>
    </row>
    <row r="4117" spans="1:62" ht="15.75">
      <c r="A4117" s="14"/>
      <c r="B4117" s="14"/>
      <c r="C4117" s="12"/>
      <c r="D4117" s="12"/>
      <c r="E4117" s="12"/>
      <c r="F4117" s="12"/>
      <c r="G4117" s="12"/>
      <c r="H4117" s="12"/>
      <c r="I4117" s="12"/>
      <c r="J4117" s="12"/>
      <c r="K4117" s="12"/>
      <c r="L4117" s="12"/>
      <c r="M4117" s="12"/>
      <c r="N4117" s="12"/>
      <c r="O4117" s="12"/>
      <c r="P4117" s="12"/>
      <c r="Q4117" s="12"/>
      <c r="R4117" s="12"/>
      <c r="S4117" s="12"/>
      <c r="T4117" s="12"/>
      <c r="U4117" s="12"/>
      <c r="W4117" s="23" t="s">
        <v>51</v>
      </c>
      <c r="X4117" s="24">
        <v>0.59</v>
      </c>
      <c r="Y4117" s="24">
        <v>0.59</v>
      </c>
      <c r="Z4117" s="24">
        <v>0.59</v>
      </c>
      <c r="AA4117" s="24">
        <v>0.59</v>
      </c>
      <c r="AB4117" s="24">
        <v>0.59</v>
      </c>
      <c r="AC4117" s="24">
        <v>0.59</v>
      </c>
      <c r="AD4117" s="24">
        <v>0.59</v>
      </c>
      <c r="AE4117" s="24">
        <v>0.59</v>
      </c>
      <c r="AF4117" s="24">
        <v>0.59</v>
      </c>
      <c r="AG4117" s="24">
        <v>0.59</v>
      </c>
      <c r="AH4117" s="24">
        <v>0.59</v>
      </c>
      <c r="AI4117" s="24">
        <v>0.59</v>
      </c>
      <c r="AJ4117" s="24">
        <v>0.59</v>
      </c>
      <c r="AK4117" s="24">
        <v>0.59</v>
      </c>
      <c r="AL4117" s="24">
        <v>0.59</v>
      </c>
      <c r="AM4117" s="24">
        <v>0.59</v>
      </c>
      <c r="AN4117" s="24">
        <v>0.59</v>
      </c>
      <c r="AP4117" s="14"/>
      <c r="AQ4117" s="14"/>
      <c r="AR4117" s="12" t="s">
        <v>30</v>
      </c>
      <c r="AS4117" s="13">
        <f t="shared" si="6650"/>
        <v>0</v>
      </c>
      <c r="AT4117" s="13">
        <f t="shared" si="6650"/>
        <v>0</v>
      </c>
      <c r="AU4117" s="13">
        <f t="shared" si="6651"/>
        <v>0</v>
      </c>
      <c r="AV4117" s="13">
        <f t="shared" si="6652"/>
        <v>0</v>
      </c>
      <c r="AW4117" s="13">
        <f t="shared" si="6653"/>
        <v>0</v>
      </c>
      <c r="AX4117" s="13">
        <f t="shared" si="6654"/>
        <v>0</v>
      </c>
      <c r="AY4117" s="13">
        <f t="shared" si="6655"/>
        <v>0</v>
      </c>
      <c r="AZ4117" s="13">
        <f t="shared" si="6656"/>
        <v>0</v>
      </c>
      <c r="BA4117" s="13">
        <f t="shared" si="6657"/>
        <v>0</v>
      </c>
      <c r="BB4117" s="13">
        <f t="shared" si="6658"/>
        <v>0</v>
      </c>
      <c r="BC4117" s="13">
        <f t="shared" si="6659"/>
        <v>0</v>
      </c>
      <c r="BD4117" s="13">
        <f t="shared" si="6660"/>
        <v>0</v>
      </c>
      <c r="BE4117" s="13">
        <f t="shared" si="6661"/>
        <v>0</v>
      </c>
      <c r="BF4117" s="13">
        <f t="shared" si="6662"/>
        <v>0</v>
      </c>
      <c r="BG4117" s="13">
        <f t="shared" si="6663"/>
        <v>0</v>
      </c>
      <c r="BH4117" s="13">
        <f t="shared" si="6664"/>
        <v>0</v>
      </c>
      <c r="BI4117" s="13">
        <f t="shared" si="6665"/>
        <v>0</v>
      </c>
      <c r="BJ4117" s="12">
        <f t="shared" si="6666"/>
        <v>0</v>
      </c>
    </row>
    <row r="4118" spans="1:62" ht="15.75">
      <c r="A4118" s="14"/>
      <c r="B4118" s="14"/>
      <c r="C4118" s="12"/>
      <c r="D4118" s="12"/>
      <c r="E4118" s="12"/>
      <c r="F4118" s="12"/>
      <c r="G4118" s="12"/>
      <c r="H4118" s="12"/>
      <c r="I4118" s="12"/>
      <c r="J4118" s="12"/>
      <c r="K4118" s="12"/>
      <c r="L4118" s="12"/>
      <c r="M4118" s="12"/>
      <c r="N4118" s="12"/>
      <c r="O4118" s="12"/>
      <c r="P4118" s="12"/>
      <c r="Q4118" s="12"/>
      <c r="R4118" s="12"/>
      <c r="S4118" s="12"/>
      <c r="T4118" s="12"/>
      <c r="U4118" s="12"/>
      <c r="W4118" s="23" t="s">
        <v>31</v>
      </c>
      <c r="X4118" s="24">
        <v>0.56999999999999995</v>
      </c>
      <c r="Y4118" s="24">
        <v>0.56999999999999995</v>
      </c>
      <c r="Z4118" s="24">
        <v>0.56999999999999995</v>
      </c>
      <c r="AA4118" s="24">
        <v>0.56999999999999995</v>
      </c>
      <c r="AB4118" s="24">
        <v>0.56999999999999995</v>
      </c>
      <c r="AC4118" s="24">
        <v>0.56999999999999995</v>
      </c>
      <c r="AD4118" s="24">
        <v>0.56999999999999995</v>
      </c>
      <c r="AE4118" s="24">
        <v>0.56999999999999995</v>
      </c>
      <c r="AF4118" s="24">
        <v>0.56999999999999995</v>
      </c>
      <c r="AG4118" s="24">
        <v>0.56999999999999995</v>
      </c>
      <c r="AH4118" s="24">
        <v>0.56999999999999995</v>
      </c>
      <c r="AI4118" s="24">
        <v>0.56999999999999995</v>
      </c>
      <c r="AJ4118" s="24">
        <v>0.56999999999999995</v>
      </c>
      <c r="AK4118" s="24">
        <v>0.56999999999999995</v>
      </c>
      <c r="AL4118" s="24">
        <v>0.56999999999999995</v>
      </c>
      <c r="AM4118" s="24">
        <v>0.56999999999999995</v>
      </c>
      <c r="AN4118" s="24">
        <v>0.56999999999999995</v>
      </c>
      <c r="AP4118" s="14"/>
      <c r="AQ4118" s="14"/>
      <c r="AR4118" s="12" t="s">
        <v>31</v>
      </c>
      <c r="AS4118" s="13">
        <f t="shared" si="6650"/>
        <v>0</v>
      </c>
      <c r="AT4118" s="13">
        <f t="shared" si="6650"/>
        <v>0</v>
      </c>
      <c r="AU4118" s="13">
        <f t="shared" si="6651"/>
        <v>0</v>
      </c>
      <c r="AV4118" s="13">
        <f t="shared" si="6652"/>
        <v>0</v>
      </c>
      <c r="AW4118" s="13">
        <f t="shared" si="6653"/>
        <v>0</v>
      </c>
      <c r="AX4118" s="13">
        <f t="shared" si="6654"/>
        <v>0</v>
      </c>
      <c r="AY4118" s="13">
        <f t="shared" si="6655"/>
        <v>0</v>
      </c>
      <c r="AZ4118" s="13">
        <f t="shared" si="6656"/>
        <v>0</v>
      </c>
      <c r="BA4118" s="13">
        <f t="shared" si="6657"/>
        <v>0</v>
      </c>
      <c r="BB4118" s="13">
        <f t="shared" si="6658"/>
        <v>0</v>
      </c>
      <c r="BC4118" s="13">
        <f t="shared" si="6659"/>
        <v>0</v>
      </c>
      <c r="BD4118" s="13">
        <f t="shared" si="6660"/>
        <v>0</v>
      </c>
      <c r="BE4118" s="13">
        <f t="shared" si="6661"/>
        <v>0</v>
      </c>
      <c r="BF4118" s="13">
        <f t="shared" si="6662"/>
        <v>0</v>
      </c>
      <c r="BG4118" s="13">
        <f t="shared" si="6663"/>
        <v>0</v>
      </c>
      <c r="BH4118" s="13">
        <f t="shared" si="6664"/>
        <v>0</v>
      </c>
      <c r="BI4118" s="13">
        <f t="shared" si="6665"/>
        <v>0</v>
      </c>
      <c r="BJ4118" s="12">
        <f t="shared" si="6666"/>
        <v>0</v>
      </c>
    </row>
    <row r="4119" spans="1:62" ht="15.75">
      <c r="A4119" s="16"/>
      <c r="B4119" s="16"/>
      <c r="C4119" s="12"/>
      <c r="D4119" s="12"/>
      <c r="E4119" s="12"/>
      <c r="F4119" s="12"/>
      <c r="G4119" s="12"/>
      <c r="H4119" s="12"/>
      <c r="I4119" s="12"/>
      <c r="J4119" s="12"/>
      <c r="K4119" s="12"/>
      <c r="L4119" s="12"/>
      <c r="M4119" s="12"/>
      <c r="N4119" s="12"/>
      <c r="O4119" s="12"/>
      <c r="P4119" s="12"/>
      <c r="Q4119" s="12"/>
      <c r="R4119" s="12"/>
      <c r="S4119" s="12"/>
      <c r="T4119" s="12"/>
      <c r="U4119" s="12"/>
      <c r="W4119" s="23" t="s">
        <v>32</v>
      </c>
      <c r="X4119" s="24">
        <v>0.4</v>
      </c>
      <c r="Y4119" s="24">
        <v>0.4</v>
      </c>
      <c r="Z4119" s="24">
        <v>0.4</v>
      </c>
      <c r="AA4119" s="24">
        <v>0.4</v>
      </c>
      <c r="AB4119" s="24">
        <v>0.4</v>
      </c>
      <c r="AC4119" s="24">
        <v>0.4</v>
      </c>
      <c r="AD4119" s="24">
        <v>0.4</v>
      </c>
      <c r="AE4119" s="24">
        <v>0.4</v>
      </c>
      <c r="AF4119" s="24">
        <v>0.4</v>
      </c>
      <c r="AG4119" s="24">
        <v>0.4</v>
      </c>
      <c r="AH4119" s="24">
        <v>0.4</v>
      </c>
      <c r="AI4119" s="24">
        <v>0.4</v>
      </c>
      <c r="AJ4119" s="24">
        <v>0.4</v>
      </c>
      <c r="AK4119" s="24">
        <v>0.4</v>
      </c>
      <c r="AL4119" s="24">
        <v>0.4</v>
      </c>
      <c r="AM4119" s="24">
        <v>0.4</v>
      </c>
      <c r="AN4119" s="24">
        <v>0.4</v>
      </c>
      <c r="AP4119" s="16"/>
      <c r="AQ4119" s="16"/>
      <c r="AR4119" s="12" t="s">
        <v>32</v>
      </c>
      <c r="AS4119" s="13">
        <f t="shared" si="6650"/>
        <v>0</v>
      </c>
      <c r="AT4119" s="13">
        <f t="shared" si="6650"/>
        <v>0</v>
      </c>
      <c r="AU4119" s="13">
        <f t="shared" si="6651"/>
        <v>0</v>
      </c>
      <c r="AV4119" s="13">
        <f t="shared" si="6652"/>
        <v>0</v>
      </c>
      <c r="AW4119" s="13">
        <f t="shared" si="6653"/>
        <v>0</v>
      </c>
      <c r="AX4119" s="13">
        <f t="shared" si="6654"/>
        <v>0</v>
      </c>
      <c r="AY4119" s="13">
        <f t="shared" si="6655"/>
        <v>0</v>
      </c>
      <c r="AZ4119" s="13">
        <f t="shared" si="6656"/>
        <v>0</v>
      </c>
      <c r="BA4119" s="13">
        <f t="shared" si="6657"/>
        <v>0</v>
      </c>
      <c r="BB4119" s="13">
        <f t="shared" si="6658"/>
        <v>0</v>
      </c>
      <c r="BC4119" s="13">
        <f t="shared" si="6659"/>
        <v>0</v>
      </c>
      <c r="BD4119" s="13">
        <f t="shared" si="6660"/>
        <v>0</v>
      </c>
      <c r="BE4119" s="13">
        <f t="shared" si="6661"/>
        <v>0</v>
      </c>
      <c r="BF4119" s="13">
        <f t="shared" si="6662"/>
        <v>0</v>
      </c>
      <c r="BG4119" s="13">
        <f t="shared" si="6663"/>
        <v>0</v>
      </c>
      <c r="BH4119" s="13">
        <f t="shared" si="6664"/>
        <v>0</v>
      </c>
      <c r="BI4119" s="13">
        <f t="shared" si="6665"/>
        <v>0</v>
      </c>
      <c r="BJ4119" s="12">
        <f t="shared" si="6666"/>
        <v>0</v>
      </c>
    </row>
    <row r="4120" spans="1:62">
      <c r="A4120" s="17"/>
      <c r="B4120" s="18"/>
      <c r="C4120" s="19"/>
      <c r="D4120" s="19"/>
      <c r="E4120" s="19"/>
      <c r="F4120" s="19"/>
      <c r="G4120" s="19"/>
      <c r="H4120" s="19"/>
      <c r="I4120" s="19"/>
      <c r="J4120" s="19"/>
      <c r="K4120" s="19"/>
      <c r="L4120" s="19"/>
      <c r="M4120" s="19"/>
      <c r="N4120" s="19"/>
      <c r="O4120" s="19"/>
      <c r="P4120" s="19"/>
      <c r="Q4120" s="19"/>
      <c r="R4120" s="19"/>
      <c r="S4120" s="19"/>
      <c r="T4120" s="19"/>
      <c r="U4120" s="19"/>
      <c r="AP4120" s="35"/>
      <c r="AQ4120" s="36"/>
      <c r="AR4120" s="37" t="s">
        <v>33</v>
      </c>
      <c r="AS4120" s="37">
        <f>SUM(AS4111:AS4119)</f>
        <v>0</v>
      </c>
      <c r="AT4120" s="37">
        <f t="shared" ref="AT4120:BJ4120" si="6667">SUM(AT4111:AT4119)</f>
        <v>0</v>
      </c>
      <c r="AU4120" s="37">
        <f t="shared" si="6667"/>
        <v>0</v>
      </c>
      <c r="AV4120" s="37">
        <f t="shared" si="6667"/>
        <v>0</v>
      </c>
      <c r="AW4120" s="37">
        <f t="shared" si="6667"/>
        <v>0</v>
      </c>
      <c r="AX4120" s="37">
        <f t="shared" si="6667"/>
        <v>0</v>
      </c>
      <c r="AY4120" s="37">
        <f t="shared" si="6667"/>
        <v>0</v>
      </c>
      <c r="AZ4120" s="37">
        <f t="shared" si="6667"/>
        <v>0</v>
      </c>
      <c r="BA4120" s="37">
        <f t="shared" si="6667"/>
        <v>0</v>
      </c>
      <c r="BB4120" s="37">
        <f t="shared" si="6667"/>
        <v>0</v>
      </c>
      <c r="BC4120" s="37">
        <f t="shared" si="6667"/>
        <v>0</v>
      </c>
      <c r="BD4120" s="37">
        <f t="shared" si="6667"/>
        <v>0</v>
      </c>
      <c r="BE4120" s="37">
        <f t="shared" si="6667"/>
        <v>0</v>
      </c>
      <c r="BF4120" s="37">
        <f t="shared" si="6667"/>
        <v>0</v>
      </c>
      <c r="BG4120" s="37">
        <f t="shared" si="6667"/>
        <v>0</v>
      </c>
      <c r="BH4120" s="37">
        <f t="shared" si="6667"/>
        <v>0</v>
      </c>
      <c r="BI4120" s="37">
        <f t="shared" si="6667"/>
        <v>0</v>
      </c>
      <c r="BJ4120" s="37">
        <f t="shared" si="6667"/>
        <v>0</v>
      </c>
    </row>
    <row r="4123" spans="1:62" ht="106.5">
      <c r="A4123" s="8"/>
      <c r="B4123" s="8"/>
      <c r="C4123" s="8"/>
      <c r="D4123" s="8"/>
      <c r="E4123" s="9"/>
      <c r="F4123" s="9"/>
      <c r="G4123" s="9"/>
      <c r="H4123" s="9"/>
      <c r="I4123" s="9"/>
      <c r="J4123" s="9"/>
      <c r="K4123" s="9"/>
      <c r="L4123" s="9"/>
      <c r="M4123" s="9"/>
      <c r="N4123" s="9"/>
      <c r="O4123" s="9"/>
      <c r="P4123" s="9"/>
      <c r="Q4123" s="9"/>
      <c r="R4123" s="9"/>
      <c r="S4123" s="9"/>
      <c r="T4123" s="9"/>
      <c r="U4123" s="9"/>
      <c r="W4123" s="21"/>
      <c r="X4123" s="22" t="str">
        <f>X5</f>
        <v>ANGGREK</v>
      </c>
      <c r="Y4123" s="22" t="str">
        <f>Y5</f>
        <v>BOUGENVIL</v>
      </c>
      <c r="Z4123" s="22" t="str">
        <f t="shared" ref="Z4123:AN4123" si="6668">Z5</f>
        <v>CAMELIA</v>
      </c>
      <c r="AA4123" s="22" t="str">
        <f t="shared" si="6668"/>
        <v>DEWANDARU</v>
      </c>
      <c r="AB4123" s="22" t="str">
        <f t="shared" si="6668"/>
        <v>EDELWEIS</v>
      </c>
      <c r="AC4123" s="22" t="str">
        <f t="shared" si="6668"/>
        <v>FLAMBOYAN</v>
      </c>
      <c r="AD4123" s="22" t="str">
        <f t="shared" si="6668"/>
        <v>GERANIUM</v>
      </c>
      <c r="AE4123" s="22" t="str">
        <f t="shared" si="6668"/>
        <v>HELIKONIA</v>
      </c>
      <c r="AF4123" s="22" t="str">
        <f t="shared" si="6668"/>
        <v>IVY</v>
      </c>
      <c r="AG4123" s="22" t="str">
        <f t="shared" si="6668"/>
        <v>KANA</v>
      </c>
      <c r="AH4123" s="22" t="str">
        <f t="shared" si="6668"/>
        <v>IGD</v>
      </c>
      <c r="AI4123" s="22" t="str">
        <f t="shared" si="6668"/>
        <v>HCU</v>
      </c>
      <c r="AJ4123" s="22" t="str">
        <f t="shared" si="6668"/>
        <v>PENUNJANG</v>
      </c>
      <c r="AK4123" s="22" t="str">
        <f t="shared" si="6668"/>
        <v>PELAYANAN</v>
      </c>
      <c r="AL4123" s="22" t="str">
        <f t="shared" si="6668"/>
        <v>ADMIN</v>
      </c>
      <c r="AM4123" s="22" t="str">
        <f t="shared" si="6668"/>
        <v>ASRAMA</v>
      </c>
      <c r="AN4123" s="22" t="str">
        <f t="shared" si="6668"/>
        <v>MASJID</v>
      </c>
      <c r="AP4123" s="33" t="s">
        <v>2</v>
      </c>
      <c r="AQ4123" s="33" t="s">
        <v>3</v>
      </c>
      <c r="AR4123" s="33" t="s">
        <v>4</v>
      </c>
      <c r="AS4123" s="34" t="str">
        <f>AS5</f>
        <v>ANGGREK</v>
      </c>
      <c r="AT4123" s="34" t="str">
        <f>AT5</f>
        <v>BOUGENVIL</v>
      </c>
      <c r="AU4123" s="34" t="str">
        <f t="shared" ref="AU4123:BJ4123" si="6669">AU5</f>
        <v>CAMELIA II</v>
      </c>
      <c r="AV4123" s="34" t="str">
        <f t="shared" si="6669"/>
        <v>DEWANDARU</v>
      </c>
      <c r="AW4123" s="34" t="str">
        <f t="shared" si="6669"/>
        <v>EDELWEIS</v>
      </c>
      <c r="AX4123" s="34" t="str">
        <f t="shared" si="6669"/>
        <v>FLAMBOYAN</v>
      </c>
      <c r="AY4123" s="34" t="str">
        <f t="shared" si="6669"/>
        <v>GERANIUM</v>
      </c>
      <c r="AZ4123" s="34" t="str">
        <f t="shared" si="6669"/>
        <v>HELIKONIA</v>
      </c>
      <c r="BA4123" s="34" t="str">
        <f t="shared" si="6669"/>
        <v>IVY</v>
      </c>
      <c r="BB4123" s="34" t="str">
        <f t="shared" si="6669"/>
        <v>KANA</v>
      </c>
      <c r="BC4123" s="34" t="str">
        <f t="shared" si="6669"/>
        <v>IGD</v>
      </c>
      <c r="BD4123" s="34" t="str">
        <f t="shared" si="6669"/>
        <v>HCU</v>
      </c>
      <c r="BE4123" s="34" t="str">
        <f t="shared" si="6669"/>
        <v>PENUNJANG</v>
      </c>
      <c r="BF4123" s="34" t="str">
        <f t="shared" si="6669"/>
        <v>PELAYANAN</v>
      </c>
      <c r="BG4123" s="34" t="str">
        <f t="shared" si="6669"/>
        <v>ADMIN</v>
      </c>
      <c r="BH4123" s="34" t="str">
        <f t="shared" si="6669"/>
        <v>ASRAMA</v>
      </c>
      <c r="BI4123" s="34" t="str">
        <f t="shared" si="6669"/>
        <v>MASJID</v>
      </c>
      <c r="BJ4123" s="34" t="str">
        <f t="shared" si="6669"/>
        <v>JUMLAH</v>
      </c>
    </row>
    <row r="4124" spans="1:62" ht="15.75">
      <c r="A4124" s="10"/>
      <c r="B4124" s="11"/>
      <c r="C4124" s="12"/>
      <c r="D4124" s="12"/>
      <c r="E4124" s="12"/>
      <c r="F4124" s="12"/>
      <c r="G4124" s="12"/>
      <c r="H4124" s="12"/>
      <c r="I4124" s="12"/>
      <c r="J4124" s="12"/>
      <c r="K4124" s="12"/>
      <c r="L4124" s="12"/>
      <c r="M4124" s="12"/>
      <c r="N4124" s="12"/>
      <c r="O4124" s="12"/>
      <c r="P4124" s="12"/>
      <c r="Q4124" s="12"/>
      <c r="R4124" s="12"/>
      <c r="S4124" s="12"/>
      <c r="T4124" s="12"/>
      <c r="U4124" s="12"/>
      <c r="W4124" s="23" t="s">
        <v>24</v>
      </c>
      <c r="X4124" s="24">
        <v>0.26500000000000001</v>
      </c>
      <c r="Y4124" s="24">
        <v>0.26500000000000001</v>
      </c>
      <c r="Z4124" s="24">
        <v>0.26500000000000001</v>
      </c>
      <c r="AA4124" s="24">
        <v>0.26500000000000001</v>
      </c>
      <c r="AB4124" s="24">
        <v>0.26500000000000001</v>
      </c>
      <c r="AC4124" s="24">
        <v>0.26500000000000001</v>
      </c>
      <c r="AD4124" s="24">
        <v>0.26500000000000001</v>
      </c>
      <c r="AE4124" s="24">
        <v>0.26500000000000001</v>
      </c>
      <c r="AF4124" s="24">
        <v>0.26500000000000001</v>
      </c>
      <c r="AG4124" s="24">
        <v>0.26500000000000001</v>
      </c>
      <c r="AH4124" s="24">
        <v>0.26500000000000001</v>
      </c>
      <c r="AI4124" s="24">
        <v>0.26500000000000001</v>
      </c>
      <c r="AJ4124" s="24">
        <v>0.26500000000000001</v>
      </c>
      <c r="AK4124" s="24">
        <v>0.26500000000000001</v>
      </c>
      <c r="AL4124" s="24">
        <v>0.26500000000000001</v>
      </c>
      <c r="AM4124" s="24">
        <v>0.26500000000000001</v>
      </c>
      <c r="AN4124" s="24">
        <v>0.26500000000000001</v>
      </c>
      <c r="AP4124" s="10">
        <f>AP4111+1</f>
        <v>10</v>
      </c>
      <c r="AQ4124" s="11" t="s">
        <v>39</v>
      </c>
      <c r="AR4124" s="12" t="s">
        <v>24</v>
      </c>
      <c r="AS4124" s="13">
        <f t="shared" ref="AS4124:AT4132" si="6670">D4124*X4124</f>
        <v>0</v>
      </c>
      <c r="AT4124" s="13">
        <f t="shared" si="6670"/>
        <v>0</v>
      </c>
      <c r="AU4124" s="13">
        <f t="shared" ref="AU4124:AU4132" si="6671">F4124*Z4124</f>
        <v>0</v>
      </c>
      <c r="AV4124" s="13">
        <f t="shared" ref="AV4124:AV4132" si="6672">G4124*AA4124</f>
        <v>0</v>
      </c>
      <c r="AW4124" s="13">
        <f t="shared" ref="AW4124:AW4132" si="6673">H4124*AB4124</f>
        <v>0</v>
      </c>
      <c r="AX4124" s="13">
        <f t="shared" ref="AX4124:AX4132" si="6674">I4124*AC4124</f>
        <v>0</v>
      </c>
      <c r="AY4124" s="13">
        <f t="shared" ref="AY4124:AY4132" si="6675">J4124*AD4124</f>
        <v>0</v>
      </c>
      <c r="AZ4124" s="13">
        <f t="shared" ref="AZ4124:AZ4132" si="6676">K4124*AE4124</f>
        <v>0</v>
      </c>
      <c r="BA4124" s="13">
        <f t="shared" ref="BA4124:BA4132" si="6677">L4124*AF4124</f>
        <v>0</v>
      </c>
      <c r="BB4124" s="13">
        <f t="shared" ref="BB4124:BB4132" si="6678">M4124*AG4124</f>
        <v>0</v>
      </c>
      <c r="BC4124" s="13">
        <f t="shared" ref="BC4124:BC4132" si="6679">N4124*AH4124</f>
        <v>0</v>
      </c>
      <c r="BD4124" s="13">
        <f t="shared" ref="BD4124:BD4132" si="6680">O4124*AI4124</f>
        <v>0</v>
      </c>
      <c r="BE4124" s="13">
        <f t="shared" ref="BE4124:BE4132" si="6681">P4124*AJ4124</f>
        <v>0</v>
      </c>
      <c r="BF4124" s="13">
        <f t="shared" ref="BF4124:BF4132" si="6682">Q4124*AK4124</f>
        <v>0</v>
      </c>
      <c r="BG4124" s="13">
        <f t="shared" ref="BG4124:BG4132" si="6683">R4124*AL4124</f>
        <v>0</v>
      </c>
      <c r="BH4124" s="13">
        <f t="shared" ref="BH4124:BH4132" si="6684">S4124*AM4124</f>
        <v>0</v>
      </c>
      <c r="BI4124" s="13">
        <f t="shared" ref="BI4124:BI4132" si="6685">T4124*AN4124</f>
        <v>0</v>
      </c>
      <c r="BJ4124" s="12">
        <f>SUM(AT4124:BI4124)</f>
        <v>0</v>
      </c>
    </row>
    <row r="4125" spans="1:62" ht="15.75">
      <c r="A4125" s="14"/>
      <c r="B4125" s="15"/>
      <c r="C4125" s="12"/>
      <c r="D4125" s="12"/>
      <c r="E4125" s="12"/>
      <c r="F4125" s="12"/>
      <c r="G4125" s="12"/>
      <c r="H4125" s="12"/>
      <c r="I4125" s="12"/>
      <c r="J4125" s="12"/>
      <c r="K4125" s="12"/>
      <c r="L4125" s="12"/>
      <c r="M4125" s="12"/>
      <c r="N4125" s="12"/>
      <c r="O4125" s="12"/>
      <c r="P4125" s="12"/>
      <c r="Q4125" s="12"/>
      <c r="R4125" s="12"/>
      <c r="S4125" s="12"/>
      <c r="T4125" s="12"/>
      <c r="U4125" s="12"/>
      <c r="W4125" s="23" t="s">
        <v>25</v>
      </c>
      <c r="X4125" s="24">
        <v>0.22500000000000001</v>
      </c>
      <c r="Y4125" s="24">
        <v>0.22500000000000001</v>
      </c>
      <c r="Z4125" s="24">
        <v>0.22500000000000001</v>
      </c>
      <c r="AA4125" s="24">
        <v>0.22500000000000001</v>
      </c>
      <c r="AB4125" s="24">
        <v>0.22500000000000001</v>
      </c>
      <c r="AC4125" s="24">
        <v>0.22500000000000001</v>
      </c>
      <c r="AD4125" s="24">
        <v>0.22500000000000001</v>
      </c>
      <c r="AE4125" s="24">
        <v>0.22500000000000001</v>
      </c>
      <c r="AF4125" s="24">
        <v>0.22500000000000001</v>
      </c>
      <c r="AG4125" s="24">
        <v>0.22500000000000001</v>
      </c>
      <c r="AH4125" s="24">
        <v>0.22500000000000001</v>
      </c>
      <c r="AI4125" s="24">
        <v>0.22500000000000001</v>
      </c>
      <c r="AJ4125" s="24">
        <v>0.22500000000000001</v>
      </c>
      <c r="AK4125" s="24">
        <v>0.22500000000000001</v>
      </c>
      <c r="AL4125" s="24">
        <v>0.22500000000000001</v>
      </c>
      <c r="AM4125" s="24">
        <v>0.22500000000000001</v>
      </c>
      <c r="AN4125" s="24">
        <v>0.22500000000000001</v>
      </c>
      <c r="AP4125" s="14"/>
      <c r="AQ4125" s="15">
        <f>AQ4112+1</f>
        <v>44510</v>
      </c>
      <c r="AR4125" s="12" t="s">
        <v>25</v>
      </c>
      <c r="AS4125" s="13">
        <f t="shared" si="6670"/>
        <v>0</v>
      </c>
      <c r="AT4125" s="13">
        <f t="shared" si="6670"/>
        <v>0</v>
      </c>
      <c r="AU4125" s="13">
        <f t="shared" si="6671"/>
        <v>0</v>
      </c>
      <c r="AV4125" s="13">
        <f t="shared" si="6672"/>
        <v>0</v>
      </c>
      <c r="AW4125" s="13">
        <f t="shared" si="6673"/>
        <v>0</v>
      </c>
      <c r="AX4125" s="13">
        <f t="shared" si="6674"/>
        <v>0</v>
      </c>
      <c r="AY4125" s="13">
        <f t="shared" si="6675"/>
        <v>0</v>
      </c>
      <c r="AZ4125" s="13">
        <f t="shared" si="6676"/>
        <v>0</v>
      </c>
      <c r="BA4125" s="13">
        <f t="shared" si="6677"/>
        <v>0</v>
      </c>
      <c r="BB4125" s="13">
        <f t="shared" si="6678"/>
        <v>0</v>
      </c>
      <c r="BC4125" s="13">
        <f t="shared" si="6679"/>
        <v>0</v>
      </c>
      <c r="BD4125" s="13">
        <f t="shared" si="6680"/>
        <v>0</v>
      </c>
      <c r="BE4125" s="13">
        <f t="shared" si="6681"/>
        <v>0</v>
      </c>
      <c r="BF4125" s="13">
        <f t="shared" si="6682"/>
        <v>0</v>
      </c>
      <c r="BG4125" s="13">
        <f t="shared" si="6683"/>
        <v>0</v>
      </c>
      <c r="BH4125" s="13">
        <f t="shared" si="6684"/>
        <v>0</v>
      </c>
      <c r="BI4125" s="13">
        <f t="shared" si="6685"/>
        <v>0</v>
      </c>
      <c r="BJ4125" s="12">
        <f t="shared" ref="BJ4125:BJ4132" si="6686">SUM(AT4125:BI4125)</f>
        <v>0</v>
      </c>
    </row>
    <row r="4126" spans="1:62" ht="15.75">
      <c r="A4126" s="14"/>
      <c r="B4126" s="14"/>
      <c r="C4126" s="12"/>
      <c r="D4126" s="12"/>
      <c r="E4126" s="12"/>
      <c r="F4126" s="12"/>
      <c r="G4126" s="12"/>
      <c r="H4126" s="12"/>
      <c r="I4126" s="12"/>
      <c r="J4126" s="12"/>
      <c r="K4126" s="12"/>
      <c r="L4126" s="12"/>
      <c r="M4126" s="12"/>
      <c r="N4126" s="12"/>
      <c r="O4126" s="12"/>
      <c r="P4126" s="12"/>
      <c r="Q4126" s="12"/>
      <c r="R4126" s="12"/>
      <c r="S4126" s="12"/>
      <c r="T4126" s="12"/>
      <c r="U4126" s="12"/>
      <c r="W4126" s="23" t="s">
        <v>26</v>
      </c>
      <c r="X4126" s="24">
        <v>0.35</v>
      </c>
      <c r="Y4126" s="24">
        <v>0.35</v>
      </c>
      <c r="Z4126" s="24">
        <v>0.35</v>
      </c>
      <c r="AA4126" s="24">
        <v>0.35</v>
      </c>
      <c r="AB4126" s="24">
        <v>0.35</v>
      </c>
      <c r="AC4126" s="24">
        <v>0.35</v>
      </c>
      <c r="AD4126" s="24">
        <v>0.35</v>
      </c>
      <c r="AE4126" s="24">
        <v>0.35</v>
      </c>
      <c r="AF4126" s="24">
        <v>0.35</v>
      </c>
      <c r="AG4126" s="24">
        <v>0.35</v>
      </c>
      <c r="AH4126" s="24">
        <v>0.35</v>
      </c>
      <c r="AI4126" s="24">
        <v>0.35</v>
      </c>
      <c r="AJ4126" s="24">
        <v>0.35</v>
      </c>
      <c r="AK4126" s="24">
        <v>0.35</v>
      </c>
      <c r="AL4126" s="24">
        <v>0.35</v>
      </c>
      <c r="AM4126" s="24">
        <v>0.35</v>
      </c>
      <c r="AN4126" s="24">
        <v>0.35</v>
      </c>
      <c r="AP4126" s="14"/>
      <c r="AQ4126" s="14"/>
      <c r="AR4126" s="12" t="s">
        <v>26</v>
      </c>
      <c r="AS4126" s="13">
        <f t="shared" si="6670"/>
        <v>0</v>
      </c>
      <c r="AT4126" s="13">
        <f t="shared" si="6670"/>
        <v>0</v>
      </c>
      <c r="AU4126" s="13">
        <f t="shared" si="6671"/>
        <v>0</v>
      </c>
      <c r="AV4126" s="13">
        <f t="shared" si="6672"/>
        <v>0</v>
      </c>
      <c r="AW4126" s="13">
        <f t="shared" si="6673"/>
        <v>0</v>
      </c>
      <c r="AX4126" s="13">
        <f t="shared" si="6674"/>
        <v>0</v>
      </c>
      <c r="AY4126" s="13">
        <f t="shared" si="6675"/>
        <v>0</v>
      </c>
      <c r="AZ4126" s="13">
        <f t="shared" si="6676"/>
        <v>0</v>
      </c>
      <c r="BA4126" s="13">
        <f t="shared" si="6677"/>
        <v>0</v>
      </c>
      <c r="BB4126" s="13">
        <f t="shared" si="6678"/>
        <v>0</v>
      </c>
      <c r="BC4126" s="13">
        <f t="shared" si="6679"/>
        <v>0</v>
      </c>
      <c r="BD4126" s="13">
        <f t="shared" si="6680"/>
        <v>0</v>
      </c>
      <c r="BE4126" s="13">
        <f t="shared" si="6681"/>
        <v>0</v>
      </c>
      <c r="BF4126" s="13">
        <f t="shared" si="6682"/>
        <v>0</v>
      </c>
      <c r="BG4126" s="13">
        <f t="shared" si="6683"/>
        <v>0</v>
      </c>
      <c r="BH4126" s="13">
        <f t="shared" si="6684"/>
        <v>0</v>
      </c>
      <c r="BI4126" s="13">
        <f t="shared" si="6685"/>
        <v>0</v>
      </c>
      <c r="BJ4126" s="12">
        <f t="shared" si="6686"/>
        <v>0</v>
      </c>
    </row>
    <row r="4127" spans="1:62" ht="15.75">
      <c r="A4127" s="14"/>
      <c r="B4127" s="14"/>
      <c r="C4127" s="12"/>
      <c r="D4127" s="12"/>
      <c r="E4127" s="12"/>
      <c r="F4127" s="12"/>
      <c r="G4127" s="12"/>
      <c r="H4127" s="12"/>
      <c r="I4127" s="12"/>
      <c r="J4127" s="12"/>
      <c r="K4127" s="12"/>
      <c r="L4127" s="12"/>
      <c r="M4127" s="12"/>
      <c r="N4127" s="12"/>
      <c r="O4127" s="12"/>
      <c r="P4127" s="12"/>
      <c r="Q4127" s="12"/>
      <c r="R4127" s="12"/>
      <c r="S4127" s="12"/>
      <c r="T4127" s="12"/>
      <c r="U4127" s="12"/>
      <c r="W4127" s="23" t="s">
        <v>27</v>
      </c>
      <c r="X4127" s="24">
        <v>0.43</v>
      </c>
      <c r="Y4127" s="24">
        <v>0.43</v>
      </c>
      <c r="Z4127" s="24">
        <v>0.43</v>
      </c>
      <c r="AA4127" s="24">
        <v>0.43</v>
      </c>
      <c r="AB4127" s="24">
        <v>0.43</v>
      </c>
      <c r="AC4127" s="24">
        <v>0.43</v>
      </c>
      <c r="AD4127" s="24">
        <v>0.43</v>
      </c>
      <c r="AE4127" s="24">
        <v>0.43</v>
      </c>
      <c r="AF4127" s="24">
        <v>0.43</v>
      </c>
      <c r="AG4127" s="24">
        <v>0.43</v>
      </c>
      <c r="AH4127" s="24">
        <v>0.43</v>
      </c>
      <c r="AI4127" s="24">
        <v>0.43</v>
      </c>
      <c r="AJ4127" s="24">
        <v>0.43</v>
      </c>
      <c r="AK4127" s="24">
        <v>0.43</v>
      </c>
      <c r="AL4127" s="24">
        <v>0.43</v>
      </c>
      <c r="AM4127" s="24">
        <v>0.43</v>
      </c>
      <c r="AN4127" s="24">
        <v>0.43</v>
      </c>
      <c r="AP4127" s="14"/>
      <c r="AQ4127" s="14"/>
      <c r="AR4127" s="12" t="s">
        <v>27</v>
      </c>
      <c r="AS4127" s="13">
        <f t="shared" si="6670"/>
        <v>0</v>
      </c>
      <c r="AT4127" s="13">
        <f t="shared" si="6670"/>
        <v>0</v>
      </c>
      <c r="AU4127" s="13">
        <f t="shared" si="6671"/>
        <v>0</v>
      </c>
      <c r="AV4127" s="13">
        <f t="shared" si="6672"/>
        <v>0</v>
      </c>
      <c r="AW4127" s="13">
        <f t="shared" si="6673"/>
        <v>0</v>
      </c>
      <c r="AX4127" s="13">
        <f t="shared" si="6674"/>
        <v>0</v>
      </c>
      <c r="AY4127" s="13">
        <f t="shared" si="6675"/>
        <v>0</v>
      </c>
      <c r="AZ4127" s="13">
        <f t="shared" si="6676"/>
        <v>0</v>
      </c>
      <c r="BA4127" s="13">
        <f t="shared" si="6677"/>
        <v>0</v>
      </c>
      <c r="BB4127" s="13">
        <f t="shared" si="6678"/>
        <v>0</v>
      </c>
      <c r="BC4127" s="13">
        <f t="shared" si="6679"/>
        <v>0</v>
      </c>
      <c r="BD4127" s="13">
        <f t="shared" si="6680"/>
        <v>0</v>
      </c>
      <c r="BE4127" s="13">
        <f t="shared" si="6681"/>
        <v>0</v>
      </c>
      <c r="BF4127" s="13">
        <f t="shared" si="6682"/>
        <v>0</v>
      </c>
      <c r="BG4127" s="13">
        <f t="shared" si="6683"/>
        <v>0</v>
      </c>
      <c r="BH4127" s="13">
        <f t="shared" si="6684"/>
        <v>0</v>
      </c>
      <c r="BI4127" s="13">
        <f t="shared" si="6685"/>
        <v>0</v>
      </c>
      <c r="BJ4127" s="12">
        <f t="shared" si="6686"/>
        <v>0</v>
      </c>
    </row>
    <row r="4128" spans="1:62" ht="15.75">
      <c r="A4128" s="14"/>
      <c r="B4128" s="14"/>
      <c r="C4128" s="12"/>
      <c r="D4128" s="12"/>
      <c r="E4128" s="12"/>
      <c r="F4128" s="12"/>
      <c r="G4128" s="12"/>
      <c r="H4128" s="12"/>
      <c r="I4128" s="12"/>
      <c r="J4128" s="12"/>
      <c r="K4128" s="12"/>
      <c r="L4128" s="12"/>
      <c r="M4128" s="12"/>
      <c r="N4128" s="12"/>
      <c r="O4128" s="12"/>
      <c r="P4128" s="12"/>
      <c r="Q4128" s="12"/>
      <c r="R4128" s="12"/>
      <c r="S4128" s="12"/>
      <c r="T4128" s="12"/>
      <c r="U4128" s="12"/>
      <c r="W4128" s="23" t="s">
        <v>28</v>
      </c>
      <c r="X4128" s="24">
        <v>0.5</v>
      </c>
      <c r="Y4128" s="24">
        <v>0.5</v>
      </c>
      <c r="Z4128" s="24">
        <v>0.5</v>
      </c>
      <c r="AA4128" s="24">
        <v>0.5</v>
      </c>
      <c r="AB4128" s="24">
        <v>0.5</v>
      </c>
      <c r="AC4128" s="24">
        <v>0.5</v>
      </c>
      <c r="AD4128" s="24">
        <v>0.5</v>
      </c>
      <c r="AE4128" s="24">
        <v>0.5</v>
      </c>
      <c r="AF4128" s="24">
        <v>0.5</v>
      </c>
      <c r="AG4128" s="24">
        <v>0.5</v>
      </c>
      <c r="AH4128" s="24">
        <v>0.5</v>
      </c>
      <c r="AI4128" s="24">
        <v>0.5</v>
      </c>
      <c r="AJ4128" s="24">
        <v>0.5</v>
      </c>
      <c r="AK4128" s="24">
        <v>0.5</v>
      </c>
      <c r="AL4128" s="24">
        <v>0.5</v>
      </c>
      <c r="AM4128" s="24">
        <v>0.5</v>
      </c>
      <c r="AN4128" s="24">
        <v>0.5</v>
      </c>
      <c r="AP4128" s="14"/>
      <c r="AQ4128" s="14"/>
      <c r="AR4128" s="12" t="s">
        <v>28</v>
      </c>
      <c r="AS4128" s="13">
        <f t="shared" si="6670"/>
        <v>0</v>
      </c>
      <c r="AT4128" s="13">
        <f t="shared" si="6670"/>
        <v>0</v>
      </c>
      <c r="AU4128" s="13">
        <f t="shared" si="6671"/>
        <v>0</v>
      </c>
      <c r="AV4128" s="13">
        <f t="shared" si="6672"/>
        <v>0</v>
      </c>
      <c r="AW4128" s="13">
        <f t="shared" si="6673"/>
        <v>0</v>
      </c>
      <c r="AX4128" s="13">
        <f t="shared" si="6674"/>
        <v>0</v>
      </c>
      <c r="AY4128" s="13">
        <f t="shared" si="6675"/>
        <v>0</v>
      </c>
      <c r="AZ4128" s="13">
        <f t="shared" si="6676"/>
        <v>0</v>
      </c>
      <c r="BA4128" s="13">
        <f t="shared" si="6677"/>
        <v>0</v>
      </c>
      <c r="BB4128" s="13">
        <f t="shared" si="6678"/>
        <v>0</v>
      </c>
      <c r="BC4128" s="13">
        <f t="shared" si="6679"/>
        <v>0</v>
      </c>
      <c r="BD4128" s="13">
        <f t="shared" si="6680"/>
        <v>0</v>
      </c>
      <c r="BE4128" s="13">
        <f t="shared" si="6681"/>
        <v>0</v>
      </c>
      <c r="BF4128" s="13">
        <f t="shared" si="6682"/>
        <v>0</v>
      </c>
      <c r="BG4128" s="13">
        <f t="shared" si="6683"/>
        <v>0</v>
      </c>
      <c r="BH4128" s="13">
        <f t="shared" si="6684"/>
        <v>0</v>
      </c>
      <c r="BI4128" s="13">
        <f t="shared" si="6685"/>
        <v>0</v>
      </c>
      <c r="BJ4128" s="12">
        <f t="shared" si="6686"/>
        <v>0</v>
      </c>
    </row>
    <row r="4129" spans="1:62" ht="15.75">
      <c r="A4129" s="14"/>
      <c r="B4129" s="14"/>
      <c r="C4129" s="12"/>
      <c r="D4129" s="12"/>
      <c r="E4129" s="12"/>
      <c r="F4129" s="12"/>
      <c r="G4129" s="12"/>
      <c r="H4129" s="12"/>
      <c r="I4129" s="12"/>
      <c r="J4129" s="12"/>
      <c r="K4129" s="12"/>
      <c r="L4129" s="12"/>
      <c r="M4129" s="12"/>
      <c r="N4129" s="12"/>
      <c r="O4129" s="12"/>
      <c r="P4129" s="12"/>
      <c r="Q4129" s="12"/>
      <c r="R4129" s="12"/>
      <c r="S4129" s="12"/>
      <c r="T4129" s="12"/>
      <c r="U4129" s="12"/>
      <c r="W4129" s="23" t="s">
        <v>50</v>
      </c>
      <c r="X4129" s="24">
        <v>8.5000000000000006E-2</v>
      </c>
      <c r="Y4129" s="24">
        <v>8.5000000000000006E-2</v>
      </c>
      <c r="Z4129" s="24">
        <v>8.5000000000000006E-2</v>
      </c>
      <c r="AA4129" s="24">
        <v>8.5000000000000006E-2</v>
      </c>
      <c r="AB4129" s="24">
        <v>8.5000000000000006E-2</v>
      </c>
      <c r="AC4129" s="24">
        <v>8.5000000000000006E-2</v>
      </c>
      <c r="AD4129" s="24">
        <v>8.5000000000000006E-2</v>
      </c>
      <c r="AE4129" s="24">
        <v>8.5000000000000006E-2</v>
      </c>
      <c r="AF4129" s="24">
        <v>8.5000000000000006E-2</v>
      </c>
      <c r="AG4129" s="24">
        <v>8.5000000000000006E-2</v>
      </c>
      <c r="AH4129" s="24">
        <v>8.5000000000000006E-2</v>
      </c>
      <c r="AI4129" s="24">
        <v>8.5000000000000006E-2</v>
      </c>
      <c r="AJ4129" s="24">
        <v>8.5000000000000006E-2</v>
      </c>
      <c r="AK4129" s="24">
        <v>8.5000000000000006E-2</v>
      </c>
      <c r="AL4129" s="24">
        <v>8.5000000000000006E-2</v>
      </c>
      <c r="AM4129" s="24">
        <v>8.5000000000000006E-2</v>
      </c>
      <c r="AN4129" s="24">
        <v>8.5000000000000006E-2</v>
      </c>
      <c r="AP4129" s="14"/>
      <c r="AQ4129" s="14"/>
      <c r="AR4129" s="12" t="s">
        <v>29</v>
      </c>
      <c r="AS4129" s="13">
        <f t="shared" si="6670"/>
        <v>0</v>
      </c>
      <c r="AT4129" s="13">
        <f t="shared" si="6670"/>
        <v>0</v>
      </c>
      <c r="AU4129" s="13">
        <f t="shared" si="6671"/>
        <v>0</v>
      </c>
      <c r="AV4129" s="13">
        <f t="shared" si="6672"/>
        <v>0</v>
      </c>
      <c r="AW4129" s="13">
        <f t="shared" si="6673"/>
        <v>0</v>
      </c>
      <c r="AX4129" s="13">
        <f t="shared" si="6674"/>
        <v>0</v>
      </c>
      <c r="AY4129" s="13">
        <f t="shared" si="6675"/>
        <v>0</v>
      </c>
      <c r="AZ4129" s="13">
        <f t="shared" si="6676"/>
        <v>0</v>
      </c>
      <c r="BA4129" s="13">
        <f t="shared" si="6677"/>
        <v>0</v>
      </c>
      <c r="BB4129" s="13">
        <f t="shared" si="6678"/>
        <v>0</v>
      </c>
      <c r="BC4129" s="13">
        <f t="shared" si="6679"/>
        <v>0</v>
      </c>
      <c r="BD4129" s="13">
        <f t="shared" si="6680"/>
        <v>0</v>
      </c>
      <c r="BE4129" s="13">
        <f t="shared" si="6681"/>
        <v>0</v>
      </c>
      <c r="BF4129" s="13">
        <f t="shared" si="6682"/>
        <v>0</v>
      </c>
      <c r="BG4129" s="13">
        <f t="shared" si="6683"/>
        <v>0</v>
      </c>
      <c r="BH4129" s="13">
        <f t="shared" si="6684"/>
        <v>0</v>
      </c>
      <c r="BI4129" s="13">
        <f t="shared" si="6685"/>
        <v>0</v>
      </c>
      <c r="BJ4129" s="12">
        <f t="shared" si="6686"/>
        <v>0</v>
      </c>
    </row>
    <row r="4130" spans="1:62" ht="15.75">
      <c r="A4130" s="14"/>
      <c r="B4130" s="14"/>
      <c r="C4130" s="12"/>
      <c r="D4130" s="12"/>
      <c r="E4130" s="12"/>
      <c r="F4130" s="12"/>
      <c r="G4130" s="12"/>
      <c r="H4130" s="12"/>
      <c r="I4130" s="12"/>
      <c r="J4130" s="12"/>
      <c r="K4130" s="12"/>
      <c r="L4130" s="12"/>
      <c r="M4130" s="12"/>
      <c r="N4130" s="12"/>
      <c r="O4130" s="12"/>
      <c r="P4130" s="12"/>
      <c r="Q4130" s="12"/>
      <c r="R4130" s="12"/>
      <c r="S4130" s="12"/>
      <c r="T4130" s="12"/>
      <c r="U4130" s="12"/>
      <c r="W4130" s="23" t="s">
        <v>51</v>
      </c>
      <c r="X4130" s="24">
        <v>0.59</v>
      </c>
      <c r="Y4130" s="24">
        <v>0.59</v>
      </c>
      <c r="Z4130" s="24">
        <v>0.59</v>
      </c>
      <c r="AA4130" s="24">
        <v>0.59</v>
      </c>
      <c r="AB4130" s="24">
        <v>0.59</v>
      </c>
      <c r="AC4130" s="24">
        <v>0.59</v>
      </c>
      <c r="AD4130" s="24">
        <v>0.59</v>
      </c>
      <c r="AE4130" s="24">
        <v>0.59</v>
      </c>
      <c r="AF4130" s="24">
        <v>0.59</v>
      </c>
      <c r="AG4130" s="24">
        <v>0.59</v>
      </c>
      <c r="AH4130" s="24">
        <v>0.59</v>
      </c>
      <c r="AI4130" s="24">
        <v>0.59</v>
      </c>
      <c r="AJ4130" s="24">
        <v>0.59</v>
      </c>
      <c r="AK4130" s="24">
        <v>0.59</v>
      </c>
      <c r="AL4130" s="24">
        <v>0.59</v>
      </c>
      <c r="AM4130" s="24">
        <v>0.59</v>
      </c>
      <c r="AN4130" s="24">
        <v>0.59</v>
      </c>
      <c r="AP4130" s="14"/>
      <c r="AQ4130" s="14"/>
      <c r="AR4130" s="12" t="s">
        <v>30</v>
      </c>
      <c r="AS4130" s="13">
        <f t="shared" si="6670"/>
        <v>0</v>
      </c>
      <c r="AT4130" s="13">
        <f t="shared" si="6670"/>
        <v>0</v>
      </c>
      <c r="AU4130" s="13">
        <f t="shared" si="6671"/>
        <v>0</v>
      </c>
      <c r="AV4130" s="13">
        <f t="shared" si="6672"/>
        <v>0</v>
      </c>
      <c r="AW4130" s="13">
        <f t="shared" si="6673"/>
        <v>0</v>
      </c>
      <c r="AX4130" s="13">
        <f t="shared" si="6674"/>
        <v>0</v>
      </c>
      <c r="AY4130" s="13">
        <f t="shared" si="6675"/>
        <v>0</v>
      </c>
      <c r="AZ4130" s="13">
        <f t="shared" si="6676"/>
        <v>0</v>
      </c>
      <c r="BA4130" s="13">
        <f t="shared" si="6677"/>
        <v>0</v>
      </c>
      <c r="BB4130" s="13">
        <f t="shared" si="6678"/>
        <v>0</v>
      </c>
      <c r="BC4130" s="13">
        <f t="shared" si="6679"/>
        <v>0</v>
      </c>
      <c r="BD4130" s="13">
        <f t="shared" si="6680"/>
        <v>0</v>
      </c>
      <c r="BE4130" s="13">
        <f t="shared" si="6681"/>
        <v>0</v>
      </c>
      <c r="BF4130" s="13">
        <f t="shared" si="6682"/>
        <v>0</v>
      </c>
      <c r="BG4130" s="13">
        <f t="shared" si="6683"/>
        <v>0</v>
      </c>
      <c r="BH4130" s="13">
        <f t="shared" si="6684"/>
        <v>0</v>
      </c>
      <c r="BI4130" s="13">
        <f t="shared" si="6685"/>
        <v>0</v>
      </c>
      <c r="BJ4130" s="12">
        <f t="shared" si="6686"/>
        <v>0</v>
      </c>
    </row>
    <row r="4131" spans="1:62" ht="15.75">
      <c r="A4131" s="14"/>
      <c r="B4131" s="14"/>
      <c r="C4131" s="12"/>
      <c r="D4131" s="12"/>
      <c r="E4131" s="12"/>
      <c r="F4131" s="12"/>
      <c r="G4131" s="12"/>
      <c r="H4131" s="12"/>
      <c r="I4131" s="12"/>
      <c r="J4131" s="12"/>
      <c r="K4131" s="12"/>
      <c r="L4131" s="12"/>
      <c r="M4131" s="12"/>
      <c r="N4131" s="12"/>
      <c r="O4131" s="12"/>
      <c r="P4131" s="12"/>
      <c r="Q4131" s="12"/>
      <c r="R4131" s="12"/>
      <c r="S4131" s="12"/>
      <c r="T4131" s="12"/>
      <c r="U4131" s="12"/>
      <c r="W4131" s="23" t="s">
        <v>31</v>
      </c>
      <c r="X4131" s="24">
        <v>0.56999999999999995</v>
      </c>
      <c r="Y4131" s="24">
        <v>0.56999999999999995</v>
      </c>
      <c r="Z4131" s="24">
        <v>0.56999999999999995</v>
      </c>
      <c r="AA4131" s="24">
        <v>0.56999999999999995</v>
      </c>
      <c r="AB4131" s="24">
        <v>0.56999999999999995</v>
      </c>
      <c r="AC4131" s="24">
        <v>0.56999999999999995</v>
      </c>
      <c r="AD4131" s="24">
        <v>0.56999999999999995</v>
      </c>
      <c r="AE4131" s="24">
        <v>0.56999999999999995</v>
      </c>
      <c r="AF4131" s="24">
        <v>0.56999999999999995</v>
      </c>
      <c r="AG4131" s="24">
        <v>0.56999999999999995</v>
      </c>
      <c r="AH4131" s="24">
        <v>0.56999999999999995</v>
      </c>
      <c r="AI4131" s="24">
        <v>0.56999999999999995</v>
      </c>
      <c r="AJ4131" s="24">
        <v>0.56999999999999995</v>
      </c>
      <c r="AK4131" s="24">
        <v>0.56999999999999995</v>
      </c>
      <c r="AL4131" s="24">
        <v>0.56999999999999995</v>
      </c>
      <c r="AM4131" s="24">
        <v>0.56999999999999995</v>
      </c>
      <c r="AN4131" s="24">
        <v>0.56999999999999995</v>
      </c>
      <c r="AP4131" s="14"/>
      <c r="AQ4131" s="14"/>
      <c r="AR4131" s="12" t="s">
        <v>31</v>
      </c>
      <c r="AS4131" s="13">
        <f t="shared" si="6670"/>
        <v>0</v>
      </c>
      <c r="AT4131" s="13">
        <f t="shared" si="6670"/>
        <v>0</v>
      </c>
      <c r="AU4131" s="13">
        <f t="shared" si="6671"/>
        <v>0</v>
      </c>
      <c r="AV4131" s="13">
        <f t="shared" si="6672"/>
        <v>0</v>
      </c>
      <c r="AW4131" s="13">
        <f t="shared" si="6673"/>
        <v>0</v>
      </c>
      <c r="AX4131" s="13">
        <f t="shared" si="6674"/>
        <v>0</v>
      </c>
      <c r="AY4131" s="13">
        <f t="shared" si="6675"/>
        <v>0</v>
      </c>
      <c r="AZ4131" s="13">
        <f t="shared" si="6676"/>
        <v>0</v>
      </c>
      <c r="BA4131" s="13">
        <f t="shared" si="6677"/>
        <v>0</v>
      </c>
      <c r="BB4131" s="13">
        <f t="shared" si="6678"/>
        <v>0</v>
      </c>
      <c r="BC4131" s="13">
        <f t="shared" si="6679"/>
        <v>0</v>
      </c>
      <c r="BD4131" s="13">
        <f t="shared" si="6680"/>
        <v>0</v>
      </c>
      <c r="BE4131" s="13">
        <f t="shared" si="6681"/>
        <v>0</v>
      </c>
      <c r="BF4131" s="13">
        <f t="shared" si="6682"/>
        <v>0</v>
      </c>
      <c r="BG4131" s="13">
        <f t="shared" si="6683"/>
        <v>0</v>
      </c>
      <c r="BH4131" s="13">
        <f t="shared" si="6684"/>
        <v>0</v>
      </c>
      <c r="BI4131" s="13">
        <f t="shared" si="6685"/>
        <v>0</v>
      </c>
      <c r="BJ4131" s="12">
        <f t="shared" si="6686"/>
        <v>0</v>
      </c>
    </row>
    <row r="4132" spans="1:62" ht="15.75">
      <c r="A4132" s="16"/>
      <c r="B4132" s="16"/>
      <c r="C4132" s="12"/>
      <c r="D4132" s="12"/>
      <c r="E4132" s="12"/>
      <c r="F4132" s="12"/>
      <c r="G4132" s="12"/>
      <c r="H4132" s="12"/>
      <c r="I4132" s="12"/>
      <c r="J4132" s="12"/>
      <c r="K4132" s="12"/>
      <c r="L4132" s="12"/>
      <c r="M4132" s="12"/>
      <c r="N4132" s="12"/>
      <c r="O4132" s="12"/>
      <c r="P4132" s="12"/>
      <c r="Q4132" s="12"/>
      <c r="R4132" s="12"/>
      <c r="S4132" s="12"/>
      <c r="T4132" s="12"/>
      <c r="U4132" s="12"/>
      <c r="W4132" s="23" t="s">
        <v>32</v>
      </c>
      <c r="X4132" s="24">
        <v>0.4</v>
      </c>
      <c r="Y4132" s="24">
        <v>0.4</v>
      </c>
      <c r="Z4132" s="24">
        <v>0.4</v>
      </c>
      <c r="AA4132" s="24">
        <v>0.4</v>
      </c>
      <c r="AB4132" s="24">
        <v>0.4</v>
      </c>
      <c r="AC4132" s="24">
        <v>0.4</v>
      </c>
      <c r="AD4132" s="24">
        <v>0.4</v>
      </c>
      <c r="AE4132" s="24">
        <v>0.4</v>
      </c>
      <c r="AF4132" s="24">
        <v>0.4</v>
      </c>
      <c r="AG4132" s="24">
        <v>0.4</v>
      </c>
      <c r="AH4132" s="24">
        <v>0.4</v>
      </c>
      <c r="AI4132" s="24">
        <v>0.4</v>
      </c>
      <c r="AJ4132" s="24">
        <v>0.4</v>
      </c>
      <c r="AK4132" s="24">
        <v>0.4</v>
      </c>
      <c r="AL4132" s="24">
        <v>0.4</v>
      </c>
      <c r="AM4132" s="24">
        <v>0.4</v>
      </c>
      <c r="AN4132" s="24">
        <v>0.4</v>
      </c>
      <c r="AP4132" s="16"/>
      <c r="AQ4132" s="16"/>
      <c r="AR4132" s="12" t="s">
        <v>32</v>
      </c>
      <c r="AS4132" s="13">
        <f t="shared" si="6670"/>
        <v>0</v>
      </c>
      <c r="AT4132" s="13">
        <f t="shared" si="6670"/>
        <v>0</v>
      </c>
      <c r="AU4132" s="13">
        <f t="shared" si="6671"/>
        <v>0</v>
      </c>
      <c r="AV4132" s="13">
        <f t="shared" si="6672"/>
        <v>0</v>
      </c>
      <c r="AW4132" s="13">
        <f t="shared" si="6673"/>
        <v>0</v>
      </c>
      <c r="AX4132" s="13">
        <f t="shared" si="6674"/>
        <v>0</v>
      </c>
      <c r="AY4132" s="13">
        <f t="shared" si="6675"/>
        <v>0</v>
      </c>
      <c r="AZ4132" s="13">
        <f t="shared" si="6676"/>
        <v>0</v>
      </c>
      <c r="BA4132" s="13">
        <f t="shared" si="6677"/>
        <v>0</v>
      </c>
      <c r="BB4132" s="13">
        <f t="shared" si="6678"/>
        <v>0</v>
      </c>
      <c r="BC4132" s="13">
        <f t="shared" si="6679"/>
        <v>0</v>
      </c>
      <c r="BD4132" s="13">
        <f t="shared" si="6680"/>
        <v>0</v>
      </c>
      <c r="BE4132" s="13">
        <f t="shared" si="6681"/>
        <v>0</v>
      </c>
      <c r="BF4132" s="13">
        <f t="shared" si="6682"/>
        <v>0</v>
      </c>
      <c r="BG4132" s="13">
        <f t="shared" si="6683"/>
        <v>0</v>
      </c>
      <c r="BH4132" s="13">
        <f t="shared" si="6684"/>
        <v>0</v>
      </c>
      <c r="BI4132" s="13">
        <f t="shared" si="6685"/>
        <v>0</v>
      </c>
      <c r="BJ4132" s="12">
        <f t="shared" si="6686"/>
        <v>0</v>
      </c>
    </row>
    <row r="4133" spans="1:62">
      <c r="A4133" s="17"/>
      <c r="B4133" s="18"/>
      <c r="C4133" s="19"/>
      <c r="D4133" s="19"/>
      <c r="E4133" s="19"/>
      <c r="F4133" s="19"/>
      <c r="G4133" s="19"/>
      <c r="H4133" s="19"/>
      <c r="I4133" s="19"/>
      <c r="J4133" s="19"/>
      <c r="K4133" s="19"/>
      <c r="L4133" s="19"/>
      <c r="M4133" s="19"/>
      <c r="N4133" s="19"/>
      <c r="O4133" s="19"/>
      <c r="P4133" s="19"/>
      <c r="Q4133" s="19"/>
      <c r="R4133" s="19"/>
      <c r="S4133" s="19"/>
      <c r="T4133" s="19"/>
      <c r="U4133" s="19"/>
      <c r="AP4133" s="35"/>
      <c r="AQ4133" s="36"/>
      <c r="AR4133" s="37" t="s">
        <v>33</v>
      </c>
      <c r="AS4133" s="37">
        <f>SUM(AS4124:AS4132)</f>
        <v>0</v>
      </c>
      <c r="AT4133" s="37">
        <f t="shared" ref="AT4133:BJ4133" si="6687">SUM(AT4124:AT4132)</f>
        <v>0</v>
      </c>
      <c r="AU4133" s="37">
        <f t="shared" si="6687"/>
        <v>0</v>
      </c>
      <c r="AV4133" s="37">
        <f t="shared" si="6687"/>
        <v>0</v>
      </c>
      <c r="AW4133" s="37">
        <f t="shared" si="6687"/>
        <v>0</v>
      </c>
      <c r="AX4133" s="37">
        <f t="shared" si="6687"/>
        <v>0</v>
      </c>
      <c r="AY4133" s="37">
        <f t="shared" si="6687"/>
        <v>0</v>
      </c>
      <c r="AZ4133" s="37">
        <f t="shared" si="6687"/>
        <v>0</v>
      </c>
      <c r="BA4133" s="37">
        <f t="shared" si="6687"/>
        <v>0</v>
      </c>
      <c r="BB4133" s="37">
        <f t="shared" si="6687"/>
        <v>0</v>
      </c>
      <c r="BC4133" s="37">
        <f t="shared" si="6687"/>
        <v>0</v>
      </c>
      <c r="BD4133" s="37">
        <f t="shared" si="6687"/>
        <v>0</v>
      </c>
      <c r="BE4133" s="37">
        <f t="shared" si="6687"/>
        <v>0</v>
      </c>
      <c r="BF4133" s="37">
        <f t="shared" si="6687"/>
        <v>0</v>
      </c>
      <c r="BG4133" s="37">
        <f t="shared" si="6687"/>
        <v>0</v>
      </c>
      <c r="BH4133" s="37">
        <f t="shared" si="6687"/>
        <v>0</v>
      </c>
      <c r="BI4133" s="37">
        <f t="shared" si="6687"/>
        <v>0</v>
      </c>
      <c r="BJ4133" s="37">
        <f t="shared" si="6687"/>
        <v>0</v>
      </c>
    </row>
    <row r="4136" spans="1:62" ht="106.5">
      <c r="A4136" s="8"/>
      <c r="B4136" s="8"/>
      <c r="C4136" s="8"/>
      <c r="D4136" s="8"/>
      <c r="E4136" s="9"/>
      <c r="F4136" s="9"/>
      <c r="G4136" s="9"/>
      <c r="H4136" s="9"/>
      <c r="I4136" s="9"/>
      <c r="J4136" s="9"/>
      <c r="K4136" s="9"/>
      <c r="L4136" s="9"/>
      <c r="M4136" s="9"/>
      <c r="N4136" s="9"/>
      <c r="O4136" s="9"/>
      <c r="P4136" s="9"/>
      <c r="Q4136" s="9"/>
      <c r="R4136" s="9"/>
      <c r="S4136" s="9"/>
      <c r="T4136" s="9"/>
      <c r="U4136" s="9"/>
      <c r="W4136" s="21"/>
      <c r="X4136" s="22" t="str">
        <f>X5</f>
        <v>ANGGREK</v>
      </c>
      <c r="Y4136" s="22" t="str">
        <f>Y5</f>
        <v>BOUGENVIL</v>
      </c>
      <c r="Z4136" s="22" t="str">
        <f t="shared" ref="Z4136:AN4136" si="6688">Z5</f>
        <v>CAMELIA</v>
      </c>
      <c r="AA4136" s="22" t="str">
        <f t="shared" si="6688"/>
        <v>DEWANDARU</v>
      </c>
      <c r="AB4136" s="22" t="str">
        <f t="shared" si="6688"/>
        <v>EDELWEIS</v>
      </c>
      <c r="AC4136" s="22" t="str">
        <f t="shared" si="6688"/>
        <v>FLAMBOYAN</v>
      </c>
      <c r="AD4136" s="22" t="str">
        <f t="shared" si="6688"/>
        <v>GERANIUM</v>
      </c>
      <c r="AE4136" s="22" t="str">
        <f t="shared" si="6688"/>
        <v>HELIKONIA</v>
      </c>
      <c r="AF4136" s="22" t="str">
        <f t="shared" si="6688"/>
        <v>IVY</v>
      </c>
      <c r="AG4136" s="22" t="str">
        <f t="shared" si="6688"/>
        <v>KANA</v>
      </c>
      <c r="AH4136" s="22" t="str">
        <f t="shared" si="6688"/>
        <v>IGD</v>
      </c>
      <c r="AI4136" s="22" t="str">
        <f t="shared" si="6688"/>
        <v>HCU</v>
      </c>
      <c r="AJ4136" s="22" t="str">
        <f t="shared" si="6688"/>
        <v>PENUNJANG</v>
      </c>
      <c r="AK4136" s="22" t="str">
        <f t="shared" si="6688"/>
        <v>PELAYANAN</v>
      </c>
      <c r="AL4136" s="22" t="str">
        <f t="shared" si="6688"/>
        <v>ADMIN</v>
      </c>
      <c r="AM4136" s="22" t="str">
        <f t="shared" si="6688"/>
        <v>ASRAMA</v>
      </c>
      <c r="AN4136" s="22" t="str">
        <f t="shared" si="6688"/>
        <v>MASJID</v>
      </c>
      <c r="AP4136" s="33" t="s">
        <v>2</v>
      </c>
      <c r="AQ4136" s="33" t="s">
        <v>3</v>
      </c>
      <c r="AR4136" s="33" t="s">
        <v>4</v>
      </c>
      <c r="AS4136" s="34" t="str">
        <f>AS5</f>
        <v>ANGGREK</v>
      </c>
      <c r="AT4136" s="34" t="str">
        <f>AT5</f>
        <v>BOUGENVIL</v>
      </c>
      <c r="AU4136" s="34" t="str">
        <f t="shared" ref="AU4136:BJ4136" si="6689">AU5</f>
        <v>CAMELIA II</v>
      </c>
      <c r="AV4136" s="34" t="str">
        <f t="shared" si="6689"/>
        <v>DEWANDARU</v>
      </c>
      <c r="AW4136" s="34" t="str">
        <f t="shared" si="6689"/>
        <v>EDELWEIS</v>
      </c>
      <c r="AX4136" s="34" t="str">
        <f t="shared" si="6689"/>
        <v>FLAMBOYAN</v>
      </c>
      <c r="AY4136" s="34" t="str">
        <f t="shared" si="6689"/>
        <v>GERANIUM</v>
      </c>
      <c r="AZ4136" s="34" t="str">
        <f t="shared" si="6689"/>
        <v>HELIKONIA</v>
      </c>
      <c r="BA4136" s="34" t="str">
        <f t="shared" si="6689"/>
        <v>IVY</v>
      </c>
      <c r="BB4136" s="34" t="str">
        <f t="shared" si="6689"/>
        <v>KANA</v>
      </c>
      <c r="BC4136" s="34" t="str">
        <f t="shared" si="6689"/>
        <v>IGD</v>
      </c>
      <c r="BD4136" s="34" t="str">
        <f t="shared" si="6689"/>
        <v>HCU</v>
      </c>
      <c r="BE4136" s="34" t="str">
        <f t="shared" si="6689"/>
        <v>PENUNJANG</v>
      </c>
      <c r="BF4136" s="34" t="str">
        <f t="shared" si="6689"/>
        <v>PELAYANAN</v>
      </c>
      <c r="BG4136" s="34" t="str">
        <f t="shared" si="6689"/>
        <v>ADMIN</v>
      </c>
      <c r="BH4136" s="34" t="str">
        <f t="shared" si="6689"/>
        <v>ASRAMA</v>
      </c>
      <c r="BI4136" s="34" t="str">
        <f t="shared" si="6689"/>
        <v>MASJID</v>
      </c>
      <c r="BJ4136" s="34" t="str">
        <f t="shared" si="6689"/>
        <v>JUMLAH</v>
      </c>
    </row>
    <row r="4137" spans="1:62" ht="15.75">
      <c r="A4137" s="10"/>
      <c r="B4137" s="11"/>
      <c r="C4137" s="12"/>
      <c r="D4137" s="12"/>
      <c r="E4137" s="12"/>
      <c r="F4137" s="12"/>
      <c r="G4137" s="12"/>
      <c r="H4137" s="12"/>
      <c r="I4137" s="12"/>
      <c r="J4137" s="12"/>
      <c r="K4137" s="12"/>
      <c r="L4137" s="12"/>
      <c r="M4137" s="12"/>
      <c r="N4137" s="12"/>
      <c r="O4137" s="12"/>
      <c r="P4137" s="12"/>
      <c r="Q4137" s="12"/>
      <c r="R4137" s="12"/>
      <c r="S4137" s="12"/>
      <c r="T4137" s="12"/>
      <c r="U4137" s="12"/>
      <c r="W4137" s="23" t="s">
        <v>24</v>
      </c>
      <c r="X4137" s="24">
        <v>0.26500000000000001</v>
      </c>
      <c r="Y4137" s="24">
        <v>0.26500000000000001</v>
      </c>
      <c r="Z4137" s="24">
        <v>0.26500000000000001</v>
      </c>
      <c r="AA4137" s="24">
        <v>0.26500000000000001</v>
      </c>
      <c r="AB4137" s="24">
        <v>0.26500000000000001</v>
      </c>
      <c r="AC4137" s="24">
        <v>0.26500000000000001</v>
      </c>
      <c r="AD4137" s="24">
        <v>0.26500000000000001</v>
      </c>
      <c r="AE4137" s="24">
        <v>0.26500000000000001</v>
      </c>
      <c r="AF4137" s="24">
        <v>0.26500000000000001</v>
      </c>
      <c r="AG4137" s="24">
        <v>0.26500000000000001</v>
      </c>
      <c r="AH4137" s="24">
        <v>0.26500000000000001</v>
      </c>
      <c r="AI4137" s="24">
        <v>0.26500000000000001</v>
      </c>
      <c r="AJ4137" s="24">
        <v>0.26500000000000001</v>
      </c>
      <c r="AK4137" s="24">
        <v>0.26500000000000001</v>
      </c>
      <c r="AL4137" s="24">
        <v>0.26500000000000001</v>
      </c>
      <c r="AM4137" s="24">
        <v>0.26500000000000001</v>
      </c>
      <c r="AN4137" s="24">
        <v>0.26500000000000001</v>
      </c>
      <c r="AP4137" s="10">
        <f>AP4124+1</f>
        <v>11</v>
      </c>
      <c r="AQ4137" s="11" t="s">
        <v>23</v>
      </c>
      <c r="AR4137" s="12" t="s">
        <v>24</v>
      </c>
      <c r="AS4137" s="13">
        <f t="shared" ref="AS4137:AT4145" si="6690">D4137*X4137</f>
        <v>0</v>
      </c>
      <c r="AT4137" s="13">
        <f t="shared" si="6690"/>
        <v>0</v>
      </c>
      <c r="AU4137" s="13">
        <f t="shared" ref="AU4137:AU4145" si="6691">F4137*Z4137</f>
        <v>0</v>
      </c>
      <c r="AV4137" s="13">
        <f t="shared" ref="AV4137:AV4145" si="6692">G4137*AA4137</f>
        <v>0</v>
      </c>
      <c r="AW4137" s="13">
        <f t="shared" ref="AW4137:AW4145" si="6693">H4137*AB4137</f>
        <v>0</v>
      </c>
      <c r="AX4137" s="13">
        <f t="shared" ref="AX4137:AX4145" si="6694">I4137*AC4137</f>
        <v>0</v>
      </c>
      <c r="AY4137" s="13">
        <f t="shared" ref="AY4137:AY4145" si="6695">J4137*AD4137</f>
        <v>0</v>
      </c>
      <c r="AZ4137" s="13">
        <f t="shared" ref="AZ4137:AZ4145" si="6696">K4137*AE4137</f>
        <v>0</v>
      </c>
      <c r="BA4137" s="13">
        <f t="shared" ref="BA4137:BA4145" si="6697">L4137*AF4137</f>
        <v>0</v>
      </c>
      <c r="BB4137" s="13">
        <f t="shared" ref="BB4137:BB4145" si="6698">M4137*AG4137</f>
        <v>0</v>
      </c>
      <c r="BC4137" s="13">
        <f t="shared" ref="BC4137:BC4145" si="6699">N4137*AH4137</f>
        <v>0</v>
      </c>
      <c r="BD4137" s="13">
        <f t="shared" ref="BD4137:BD4145" si="6700">O4137*AI4137</f>
        <v>0</v>
      </c>
      <c r="BE4137" s="13">
        <f t="shared" ref="BE4137:BE4145" si="6701">P4137*AJ4137</f>
        <v>0</v>
      </c>
      <c r="BF4137" s="13">
        <f t="shared" ref="BF4137:BF4145" si="6702">Q4137*AK4137</f>
        <v>0</v>
      </c>
      <c r="BG4137" s="13">
        <f t="shared" ref="BG4137:BG4145" si="6703">R4137*AL4137</f>
        <v>0</v>
      </c>
      <c r="BH4137" s="13">
        <f t="shared" ref="BH4137:BH4145" si="6704">S4137*AM4137</f>
        <v>0</v>
      </c>
      <c r="BI4137" s="13">
        <f t="shared" ref="BI4137:BI4145" si="6705">T4137*AN4137</f>
        <v>0</v>
      </c>
      <c r="BJ4137" s="12">
        <f>SUM(AT4137:BI4137)</f>
        <v>0</v>
      </c>
    </row>
    <row r="4138" spans="1:62" ht="15.75">
      <c r="A4138" s="14"/>
      <c r="B4138" s="15"/>
      <c r="C4138" s="12"/>
      <c r="D4138" s="12"/>
      <c r="E4138" s="12"/>
      <c r="F4138" s="12"/>
      <c r="G4138" s="12"/>
      <c r="H4138" s="12"/>
      <c r="I4138" s="12"/>
      <c r="J4138" s="12"/>
      <c r="K4138" s="12"/>
      <c r="L4138" s="12"/>
      <c r="M4138" s="12"/>
      <c r="N4138" s="12"/>
      <c r="O4138" s="12"/>
      <c r="P4138" s="12"/>
      <c r="Q4138" s="12"/>
      <c r="R4138" s="12"/>
      <c r="S4138" s="12"/>
      <c r="T4138" s="12"/>
      <c r="U4138" s="12"/>
      <c r="W4138" s="23" t="s">
        <v>25</v>
      </c>
      <c r="X4138" s="24">
        <v>0.22500000000000001</v>
      </c>
      <c r="Y4138" s="24">
        <v>0.22500000000000001</v>
      </c>
      <c r="Z4138" s="24">
        <v>0.22500000000000001</v>
      </c>
      <c r="AA4138" s="24">
        <v>0.22500000000000001</v>
      </c>
      <c r="AB4138" s="24">
        <v>0.22500000000000001</v>
      </c>
      <c r="AC4138" s="24">
        <v>0.22500000000000001</v>
      </c>
      <c r="AD4138" s="24">
        <v>0.22500000000000001</v>
      </c>
      <c r="AE4138" s="24">
        <v>0.22500000000000001</v>
      </c>
      <c r="AF4138" s="24">
        <v>0.22500000000000001</v>
      </c>
      <c r="AG4138" s="24">
        <v>0.22500000000000001</v>
      </c>
      <c r="AH4138" s="24">
        <v>0.22500000000000001</v>
      </c>
      <c r="AI4138" s="24">
        <v>0.22500000000000001</v>
      </c>
      <c r="AJ4138" s="24">
        <v>0.22500000000000001</v>
      </c>
      <c r="AK4138" s="24">
        <v>0.22500000000000001</v>
      </c>
      <c r="AL4138" s="24">
        <v>0.22500000000000001</v>
      </c>
      <c r="AM4138" s="24">
        <v>0.22500000000000001</v>
      </c>
      <c r="AN4138" s="24">
        <v>0.22500000000000001</v>
      </c>
      <c r="AP4138" s="14"/>
      <c r="AQ4138" s="15">
        <f>AQ4125+1</f>
        <v>44511</v>
      </c>
      <c r="AR4138" s="12" t="s">
        <v>25</v>
      </c>
      <c r="AS4138" s="13">
        <f t="shared" si="6690"/>
        <v>0</v>
      </c>
      <c r="AT4138" s="13">
        <f t="shared" si="6690"/>
        <v>0</v>
      </c>
      <c r="AU4138" s="13">
        <f t="shared" si="6691"/>
        <v>0</v>
      </c>
      <c r="AV4138" s="13">
        <f t="shared" si="6692"/>
        <v>0</v>
      </c>
      <c r="AW4138" s="13">
        <f t="shared" si="6693"/>
        <v>0</v>
      </c>
      <c r="AX4138" s="13">
        <f t="shared" si="6694"/>
        <v>0</v>
      </c>
      <c r="AY4138" s="13">
        <f t="shared" si="6695"/>
        <v>0</v>
      </c>
      <c r="AZ4138" s="13">
        <f t="shared" si="6696"/>
        <v>0</v>
      </c>
      <c r="BA4138" s="13">
        <f t="shared" si="6697"/>
        <v>0</v>
      </c>
      <c r="BB4138" s="13">
        <f t="shared" si="6698"/>
        <v>0</v>
      </c>
      <c r="BC4138" s="13">
        <f t="shared" si="6699"/>
        <v>0</v>
      </c>
      <c r="BD4138" s="13">
        <f t="shared" si="6700"/>
        <v>0</v>
      </c>
      <c r="BE4138" s="13">
        <f t="shared" si="6701"/>
        <v>0</v>
      </c>
      <c r="BF4138" s="13">
        <f t="shared" si="6702"/>
        <v>0</v>
      </c>
      <c r="BG4138" s="13">
        <f t="shared" si="6703"/>
        <v>0</v>
      </c>
      <c r="BH4138" s="13">
        <f t="shared" si="6704"/>
        <v>0</v>
      </c>
      <c r="BI4138" s="13">
        <f t="shared" si="6705"/>
        <v>0</v>
      </c>
      <c r="BJ4138" s="12">
        <f t="shared" ref="BJ4138:BJ4145" si="6706">SUM(AT4138:BI4138)</f>
        <v>0</v>
      </c>
    </row>
    <row r="4139" spans="1:62" ht="15.75">
      <c r="A4139" s="14"/>
      <c r="B4139" s="14"/>
      <c r="C4139" s="12"/>
      <c r="D4139" s="12"/>
      <c r="E4139" s="12"/>
      <c r="F4139" s="12"/>
      <c r="G4139" s="12"/>
      <c r="H4139" s="12"/>
      <c r="I4139" s="12"/>
      <c r="J4139" s="12"/>
      <c r="K4139" s="12"/>
      <c r="L4139" s="12"/>
      <c r="M4139" s="12"/>
      <c r="N4139" s="12"/>
      <c r="O4139" s="12"/>
      <c r="P4139" s="12"/>
      <c r="Q4139" s="12"/>
      <c r="R4139" s="12"/>
      <c r="S4139" s="12"/>
      <c r="T4139" s="12"/>
      <c r="U4139" s="12"/>
      <c r="W4139" s="23" t="s">
        <v>26</v>
      </c>
      <c r="X4139" s="24">
        <v>0.35</v>
      </c>
      <c r="Y4139" s="24">
        <v>0.35</v>
      </c>
      <c r="Z4139" s="24">
        <v>0.35</v>
      </c>
      <c r="AA4139" s="24">
        <v>0.35</v>
      </c>
      <c r="AB4139" s="24">
        <v>0.35</v>
      </c>
      <c r="AC4139" s="24">
        <v>0.35</v>
      </c>
      <c r="AD4139" s="24">
        <v>0.35</v>
      </c>
      <c r="AE4139" s="24">
        <v>0.35</v>
      </c>
      <c r="AF4139" s="24">
        <v>0.35</v>
      </c>
      <c r="AG4139" s="24">
        <v>0.35</v>
      </c>
      <c r="AH4139" s="24">
        <v>0.35</v>
      </c>
      <c r="AI4139" s="24">
        <v>0.35</v>
      </c>
      <c r="AJ4139" s="24">
        <v>0.35</v>
      </c>
      <c r="AK4139" s="24">
        <v>0.35</v>
      </c>
      <c r="AL4139" s="24">
        <v>0.35</v>
      </c>
      <c r="AM4139" s="24">
        <v>0.35</v>
      </c>
      <c r="AN4139" s="24">
        <v>0.35</v>
      </c>
      <c r="AP4139" s="14"/>
      <c r="AQ4139" s="14"/>
      <c r="AR4139" s="12" t="s">
        <v>26</v>
      </c>
      <c r="AS4139" s="13">
        <f t="shared" si="6690"/>
        <v>0</v>
      </c>
      <c r="AT4139" s="13">
        <f t="shared" si="6690"/>
        <v>0</v>
      </c>
      <c r="AU4139" s="13">
        <f t="shared" si="6691"/>
        <v>0</v>
      </c>
      <c r="AV4139" s="13">
        <f t="shared" si="6692"/>
        <v>0</v>
      </c>
      <c r="AW4139" s="13">
        <f t="shared" si="6693"/>
        <v>0</v>
      </c>
      <c r="AX4139" s="13">
        <f t="shared" si="6694"/>
        <v>0</v>
      </c>
      <c r="AY4139" s="13">
        <f t="shared" si="6695"/>
        <v>0</v>
      </c>
      <c r="AZ4139" s="13">
        <f t="shared" si="6696"/>
        <v>0</v>
      </c>
      <c r="BA4139" s="13">
        <f t="shared" si="6697"/>
        <v>0</v>
      </c>
      <c r="BB4139" s="13">
        <f t="shared" si="6698"/>
        <v>0</v>
      </c>
      <c r="BC4139" s="13">
        <f t="shared" si="6699"/>
        <v>0</v>
      </c>
      <c r="BD4139" s="13">
        <f t="shared" si="6700"/>
        <v>0</v>
      </c>
      <c r="BE4139" s="13">
        <f t="shared" si="6701"/>
        <v>0</v>
      </c>
      <c r="BF4139" s="13">
        <f t="shared" si="6702"/>
        <v>0</v>
      </c>
      <c r="BG4139" s="13">
        <f t="shared" si="6703"/>
        <v>0</v>
      </c>
      <c r="BH4139" s="13">
        <f t="shared" si="6704"/>
        <v>0</v>
      </c>
      <c r="BI4139" s="13">
        <f t="shared" si="6705"/>
        <v>0</v>
      </c>
      <c r="BJ4139" s="12">
        <f t="shared" si="6706"/>
        <v>0</v>
      </c>
    </row>
    <row r="4140" spans="1:62" ht="15.75">
      <c r="A4140" s="14"/>
      <c r="B4140" s="14"/>
      <c r="C4140" s="12"/>
      <c r="D4140" s="12"/>
      <c r="E4140" s="12"/>
      <c r="F4140" s="12"/>
      <c r="G4140" s="12"/>
      <c r="H4140" s="12"/>
      <c r="I4140" s="12"/>
      <c r="J4140" s="12"/>
      <c r="K4140" s="12"/>
      <c r="L4140" s="12"/>
      <c r="M4140" s="12"/>
      <c r="N4140" s="12"/>
      <c r="O4140" s="12"/>
      <c r="P4140" s="12"/>
      <c r="Q4140" s="12"/>
      <c r="R4140" s="12"/>
      <c r="S4140" s="12"/>
      <c r="T4140" s="12"/>
      <c r="U4140" s="12"/>
      <c r="W4140" s="23" t="s">
        <v>27</v>
      </c>
      <c r="X4140" s="24">
        <v>0.43</v>
      </c>
      <c r="Y4140" s="24">
        <v>0.43</v>
      </c>
      <c r="Z4140" s="24">
        <v>0.43</v>
      </c>
      <c r="AA4140" s="24">
        <v>0.43</v>
      </c>
      <c r="AB4140" s="24">
        <v>0.43</v>
      </c>
      <c r="AC4140" s="24">
        <v>0.43</v>
      </c>
      <c r="AD4140" s="24">
        <v>0.43</v>
      </c>
      <c r="AE4140" s="24">
        <v>0.43</v>
      </c>
      <c r="AF4140" s="24">
        <v>0.43</v>
      </c>
      <c r="AG4140" s="24">
        <v>0.43</v>
      </c>
      <c r="AH4140" s="24">
        <v>0.43</v>
      </c>
      <c r="AI4140" s="24">
        <v>0.43</v>
      </c>
      <c r="AJ4140" s="24">
        <v>0.43</v>
      </c>
      <c r="AK4140" s="24">
        <v>0.43</v>
      </c>
      <c r="AL4140" s="24">
        <v>0.43</v>
      </c>
      <c r="AM4140" s="24">
        <v>0.43</v>
      </c>
      <c r="AN4140" s="24">
        <v>0.43</v>
      </c>
      <c r="AP4140" s="14"/>
      <c r="AQ4140" s="14"/>
      <c r="AR4140" s="12" t="s">
        <v>27</v>
      </c>
      <c r="AS4140" s="13">
        <f t="shared" si="6690"/>
        <v>0</v>
      </c>
      <c r="AT4140" s="13">
        <f t="shared" si="6690"/>
        <v>0</v>
      </c>
      <c r="AU4140" s="13">
        <f t="shared" si="6691"/>
        <v>0</v>
      </c>
      <c r="AV4140" s="13">
        <f t="shared" si="6692"/>
        <v>0</v>
      </c>
      <c r="AW4140" s="13">
        <f t="shared" si="6693"/>
        <v>0</v>
      </c>
      <c r="AX4140" s="13">
        <f t="shared" si="6694"/>
        <v>0</v>
      </c>
      <c r="AY4140" s="13">
        <f t="shared" si="6695"/>
        <v>0</v>
      </c>
      <c r="AZ4140" s="13">
        <f t="shared" si="6696"/>
        <v>0</v>
      </c>
      <c r="BA4140" s="13">
        <f t="shared" si="6697"/>
        <v>0</v>
      </c>
      <c r="BB4140" s="13">
        <f t="shared" si="6698"/>
        <v>0</v>
      </c>
      <c r="BC4140" s="13">
        <f t="shared" si="6699"/>
        <v>0</v>
      </c>
      <c r="BD4140" s="13">
        <f t="shared" si="6700"/>
        <v>0</v>
      </c>
      <c r="BE4140" s="13">
        <f t="shared" si="6701"/>
        <v>0</v>
      </c>
      <c r="BF4140" s="13">
        <f t="shared" si="6702"/>
        <v>0</v>
      </c>
      <c r="BG4140" s="13">
        <f t="shared" si="6703"/>
        <v>0</v>
      </c>
      <c r="BH4140" s="13">
        <f t="shared" si="6704"/>
        <v>0</v>
      </c>
      <c r="BI4140" s="13">
        <f t="shared" si="6705"/>
        <v>0</v>
      </c>
      <c r="BJ4140" s="12">
        <f t="shared" si="6706"/>
        <v>0</v>
      </c>
    </row>
    <row r="4141" spans="1:62" ht="15.75">
      <c r="A4141" s="14"/>
      <c r="B4141" s="14"/>
      <c r="C4141" s="12"/>
      <c r="D4141" s="12"/>
      <c r="E4141" s="12"/>
      <c r="F4141" s="12"/>
      <c r="G4141" s="12"/>
      <c r="H4141" s="12"/>
      <c r="I4141" s="12"/>
      <c r="J4141" s="12"/>
      <c r="K4141" s="12"/>
      <c r="L4141" s="12"/>
      <c r="M4141" s="12"/>
      <c r="N4141" s="12"/>
      <c r="O4141" s="12"/>
      <c r="P4141" s="12"/>
      <c r="Q4141" s="12"/>
      <c r="R4141" s="12"/>
      <c r="S4141" s="12"/>
      <c r="T4141" s="12"/>
      <c r="U4141" s="12"/>
      <c r="W4141" s="23" t="s">
        <v>28</v>
      </c>
      <c r="X4141" s="24">
        <v>0.5</v>
      </c>
      <c r="Y4141" s="24">
        <v>0.5</v>
      </c>
      <c r="Z4141" s="24">
        <v>0.5</v>
      </c>
      <c r="AA4141" s="24">
        <v>0.5</v>
      </c>
      <c r="AB4141" s="24">
        <v>0.5</v>
      </c>
      <c r="AC4141" s="24">
        <v>0.5</v>
      </c>
      <c r="AD4141" s="24">
        <v>0.5</v>
      </c>
      <c r="AE4141" s="24">
        <v>0.5</v>
      </c>
      <c r="AF4141" s="24">
        <v>0.5</v>
      </c>
      <c r="AG4141" s="24">
        <v>0.5</v>
      </c>
      <c r="AH4141" s="24">
        <v>0.5</v>
      </c>
      <c r="AI4141" s="24">
        <v>0.5</v>
      </c>
      <c r="AJ4141" s="24">
        <v>0.5</v>
      </c>
      <c r="AK4141" s="24">
        <v>0.5</v>
      </c>
      <c r="AL4141" s="24">
        <v>0.5</v>
      </c>
      <c r="AM4141" s="24">
        <v>0.5</v>
      </c>
      <c r="AN4141" s="24">
        <v>0.5</v>
      </c>
      <c r="AP4141" s="14"/>
      <c r="AQ4141" s="14"/>
      <c r="AR4141" s="12" t="s">
        <v>28</v>
      </c>
      <c r="AS4141" s="13">
        <f t="shared" si="6690"/>
        <v>0</v>
      </c>
      <c r="AT4141" s="13">
        <f t="shared" si="6690"/>
        <v>0</v>
      </c>
      <c r="AU4141" s="13">
        <f t="shared" si="6691"/>
        <v>0</v>
      </c>
      <c r="AV4141" s="13">
        <f t="shared" si="6692"/>
        <v>0</v>
      </c>
      <c r="AW4141" s="13">
        <f t="shared" si="6693"/>
        <v>0</v>
      </c>
      <c r="AX4141" s="13">
        <f t="shared" si="6694"/>
        <v>0</v>
      </c>
      <c r="AY4141" s="13">
        <f t="shared" si="6695"/>
        <v>0</v>
      </c>
      <c r="AZ4141" s="13">
        <f t="shared" si="6696"/>
        <v>0</v>
      </c>
      <c r="BA4141" s="13">
        <f t="shared" si="6697"/>
        <v>0</v>
      </c>
      <c r="BB4141" s="13">
        <f t="shared" si="6698"/>
        <v>0</v>
      </c>
      <c r="BC4141" s="13">
        <f t="shared" si="6699"/>
        <v>0</v>
      </c>
      <c r="BD4141" s="13">
        <f t="shared" si="6700"/>
        <v>0</v>
      </c>
      <c r="BE4141" s="13">
        <f t="shared" si="6701"/>
        <v>0</v>
      </c>
      <c r="BF4141" s="13">
        <f t="shared" si="6702"/>
        <v>0</v>
      </c>
      <c r="BG4141" s="13">
        <f t="shared" si="6703"/>
        <v>0</v>
      </c>
      <c r="BH4141" s="13">
        <f t="shared" si="6704"/>
        <v>0</v>
      </c>
      <c r="BI4141" s="13">
        <f t="shared" si="6705"/>
        <v>0</v>
      </c>
      <c r="BJ4141" s="12">
        <f t="shared" si="6706"/>
        <v>0</v>
      </c>
    </row>
    <row r="4142" spans="1:62" ht="15.75">
      <c r="A4142" s="14"/>
      <c r="B4142" s="14"/>
      <c r="C4142" s="12"/>
      <c r="D4142" s="12"/>
      <c r="E4142" s="12"/>
      <c r="F4142" s="12"/>
      <c r="G4142" s="12"/>
      <c r="H4142" s="12"/>
      <c r="I4142" s="12"/>
      <c r="J4142" s="12"/>
      <c r="K4142" s="12"/>
      <c r="L4142" s="12"/>
      <c r="M4142" s="12"/>
      <c r="N4142" s="12"/>
      <c r="O4142" s="12"/>
      <c r="P4142" s="12"/>
      <c r="Q4142" s="12"/>
      <c r="R4142" s="12"/>
      <c r="S4142" s="12"/>
      <c r="T4142" s="12"/>
      <c r="U4142" s="12"/>
      <c r="W4142" s="23" t="s">
        <v>50</v>
      </c>
      <c r="X4142" s="24">
        <v>8.5000000000000006E-2</v>
      </c>
      <c r="Y4142" s="24">
        <v>8.5000000000000006E-2</v>
      </c>
      <c r="Z4142" s="24">
        <v>8.5000000000000006E-2</v>
      </c>
      <c r="AA4142" s="24">
        <v>8.5000000000000006E-2</v>
      </c>
      <c r="AB4142" s="24">
        <v>8.5000000000000006E-2</v>
      </c>
      <c r="AC4142" s="24">
        <v>8.5000000000000006E-2</v>
      </c>
      <c r="AD4142" s="24">
        <v>8.5000000000000006E-2</v>
      </c>
      <c r="AE4142" s="24">
        <v>8.5000000000000006E-2</v>
      </c>
      <c r="AF4142" s="24">
        <v>8.5000000000000006E-2</v>
      </c>
      <c r="AG4142" s="24">
        <v>8.5000000000000006E-2</v>
      </c>
      <c r="AH4142" s="24">
        <v>8.5000000000000006E-2</v>
      </c>
      <c r="AI4142" s="24">
        <v>8.5000000000000006E-2</v>
      </c>
      <c r="AJ4142" s="24">
        <v>8.5000000000000006E-2</v>
      </c>
      <c r="AK4142" s="24">
        <v>8.5000000000000006E-2</v>
      </c>
      <c r="AL4142" s="24">
        <v>8.5000000000000006E-2</v>
      </c>
      <c r="AM4142" s="24">
        <v>8.5000000000000006E-2</v>
      </c>
      <c r="AN4142" s="24">
        <v>8.5000000000000006E-2</v>
      </c>
      <c r="AP4142" s="14"/>
      <c r="AQ4142" s="14"/>
      <c r="AR4142" s="12" t="s">
        <v>29</v>
      </c>
      <c r="AS4142" s="13">
        <f t="shared" si="6690"/>
        <v>0</v>
      </c>
      <c r="AT4142" s="13">
        <f t="shared" si="6690"/>
        <v>0</v>
      </c>
      <c r="AU4142" s="13">
        <f t="shared" si="6691"/>
        <v>0</v>
      </c>
      <c r="AV4142" s="13">
        <f t="shared" si="6692"/>
        <v>0</v>
      </c>
      <c r="AW4142" s="13">
        <f t="shared" si="6693"/>
        <v>0</v>
      </c>
      <c r="AX4142" s="13">
        <f t="shared" si="6694"/>
        <v>0</v>
      </c>
      <c r="AY4142" s="13">
        <f t="shared" si="6695"/>
        <v>0</v>
      </c>
      <c r="AZ4142" s="13">
        <f t="shared" si="6696"/>
        <v>0</v>
      </c>
      <c r="BA4142" s="13">
        <f t="shared" si="6697"/>
        <v>0</v>
      </c>
      <c r="BB4142" s="13">
        <f t="shared" si="6698"/>
        <v>0</v>
      </c>
      <c r="BC4142" s="13">
        <f t="shared" si="6699"/>
        <v>0</v>
      </c>
      <c r="BD4142" s="13">
        <f t="shared" si="6700"/>
        <v>0</v>
      </c>
      <c r="BE4142" s="13">
        <f t="shared" si="6701"/>
        <v>0</v>
      </c>
      <c r="BF4142" s="13">
        <f t="shared" si="6702"/>
        <v>0</v>
      </c>
      <c r="BG4142" s="13">
        <f t="shared" si="6703"/>
        <v>0</v>
      </c>
      <c r="BH4142" s="13">
        <f t="shared" si="6704"/>
        <v>0</v>
      </c>
      <c r="BI4142" s="13">
        <f t="shared" si="6705"/>
        <v>0</v>
      </c>
      <c r="BJ4142" s="12">
        <f t="shared" si="6706"/>
        <v>0</v>
      </c>
    </row>
    <row r="4143" spans="1:62" ht="15.75">
      <c r="A4143" s="14"/>
      <c r="B4143" s="14"/>
      <c r="C4143" s="12"/>
      <c r="D4143" s="12"/>
      <c r="E4143" s="12"/>
      <c r="F4143" s="12"/>
      <c r="G4143" s="12"/>
      <c r="H4143" s="12"/>
      <c r="I4143" s="12"/>
      <c r="J4143" s="12"/>
      <c r="K4143" s="12"/>
      <c r="L4143" s="12"/>
      <c r="M4143" s="12"/>
      <c r="N4143" s="12"/>
      <c r="O4143" s="12"/>
      <c r="P4143" s="12"/>
      <c r="Q4143" s="12"/>
      <c r="R4143" s="12"/>
      <c r="S4143" s="12"/>
      <c r="T4143" s="12"/>
      <c r="U4143" s="12"/>
      <c r="W4143" s="23" t="s">
        <v>51</v>
      </c>
      <c r="X4143" s="24">
        <v>0.59</v>
      </c>
      <c r="Y4143" s="24">
        <v>0.59</v>
      </c>
      <c r="Z4143" s="24">
        <v>0.59</v>
      </c>
      <c r="AA4143" s="24">
        <v>0.59</v>
      </c>
      <c r="AB4143" s="24">
        <v>0.59</v>
      </c>
      <c r="AC4143" s="24">
        <v>0.59</v>
      </c>
      <c r="AD4143" s="24">
        <v>0.59</v>
      </c>
      <c r="AE4143" s="24">
        <v>0.59</v>
      </c>
      <c r="AF4143" s="24">
        <v>0.59</v>
      </c>
      <c r="AG4143" s="24">
        <v>0.59</v>
      </c>
      <c r="AH4143" s="24">
        <v>0.59</v>
      </c>
      <c r="AI4143" s="24">
        <v>0.59</v>
      </c>
      <c r="AJ4143" s="24">
        <v>0.59</v>
      </c>
      <c r="AK4143" s="24">
        <v>0.59</v>
      </c>
      <c r="AL4143" s="24">
        <v>0.59</v>
      </c>
      <c r="AM4143" s="24">
        <v>0.59</v>
      </c>
      <c r="AN4143" s="24">
        <v>0.59</v>
      </c>
      <c r="AP4143" s="14"/>
      <c r="AQ4143" s="14"/>
      <c r="AR4143" s="12" t="s">
        <v>30</v>
      </c>
      <c r="AS4143" s="13">
        <f t="shared" si="6690"/>
        <v>0</v>
      </c>
      <c r="AT4143" s="13">
        <f t="shared" si="6690"/>
        <v>0</v>
      </c>
      <c r="AU4143" s="13">
        <f t="shared" si="6691"/>
        <v>0</v>
      </c>
      <c r="AV4143" s="13">
        <f t="shared" si="6692"/>
        <v>0</v>
      </c>
      <c r="AW4143" s="13">
        <f t="shared" si="6693"/>
        <v>0</v>
      </c>
      <c r="AX4143" s="13">
        <f t="shared" si="6694"/>
        <v>0</v>
      </c>
      <c r="AY4143" s="13">
        <f t="shared" si="6695"/>
        <v>0</v>
      </c>
      <c r="AZ4143" s="13">
        <f t="shared" si="6696"/>
        <v>0</v>
      </c>
      <c r="BA4143" s="13">
        <f t="shared" si="6697"/>
        <v>0</v>
      </c>
      <c r="BB4143" s="13">
        <f t="shared" si="6698"/>
        <v>0</v>
      </c>
      <c r="BC4143" s="13">
        <f t="shared" si="6699"/>
        <v>0</v>
      </c>
      <c r="BD4143" s="13">
        <f t="shared" si="6700"/>
        <v>0</v>
      </c>
      <c r="BE4143" s="13">
        <f t="shared" si="6701"/>
        <v>0</v>
      </c>
      <c r="BF4143" s="13">
        <f t="shared" si="6702"/>
        <v>0</v>
      </c>
      <c r="BG4143" s="13">
        <f t="shared" si="6703"/>
        <v>0</v>
      </c>
      <c r="BH4143" s="13">
        <f t="shared" si="6704"/>
        <v>0</v>
      </c>
      <c r="BI4143" s="13">
        <f t="shared" si="6705"/>
        <v>0</v>
      </c>
      <c r="BJ4143" s="12">
        <f t="shared" si="6706"/>
        <v>0</v>
      </c>
    </row>
    <row r="4144" spans="1:62" ht="15.75">
      <c r="A4144" s="14"/>
      <c r="B4144" s="14"/>
      <c r="C4144" s="12"/>
      <c r="D4144" s="12"/>
      <c r="E4144" s="12"/>
      <c r="F4144" s="12"/>
      <c r="G4144" s="12"/>
      <c r="H4144" s="12"/>
      <c r="I4144" s="12"/>
      <c r="J4144" s="12"/>
      <c r="K4144" s="12"/>
      <c r="L4144" s="12"/>
      <c r="M4144" s="12"/>
      <c r="N4144" s="12"/>
      <c r="O4144" s="12"/>
      <c r="P4144" s="12"/>
      <c r="Q4144" s="12"/>
      <c r="R4144" s="12"/>
      <c r="S4144" s="12"/>
      <c r="T4144" s="12"/>
      <c r="U4144" s="12"/>
      <c r="W4144" s="23" t="s">
        <v>31</v>
      </c>
      <c r="X4144" s="24">
        <v>0.56999999999999995</v>
      </c>
      <c r="Y4144" s="24">
        <v>0.56999999999999995</v>
      </c>
      <c r="Z4144" s="24">
        <v>0.56999999999999995</v>
      </c>
      <c r="AA4144" s="24">
        <v>0.56999999999999995</v>
      </c>
      <c r="AB4144" s="24">
        <v>0.56999999999999995</v>
      </c>
      <c r="AC4144" s="24">
        <v>0.56999999999999995</v>
      </c>
      <c r="AD4144" s="24">
        <v>0.56999999999999995</v>
      </c>
      <c r="AE4144" s="24">
        <v>0.56999999999999995</v>
      </c>
      <c r="AF4144" s="24">
        <v>0.56999999999999995</v>
      </c>
      <c r="AG4144" s="24">
        <v>0.56999999999999995</v>
      </c>
      <c r="AH4144" s="24">
        <v>0.56999999999999995</v>
      </c>
      <c r="AI4144" s="24">
        <v>0.56999999999999995</v>
      </c>
      <c r="AJ4144" s="24">
        <v>0.56999999999999995</v>
      </c>
      <c r="AK4144" s="24">
        <v>0.56999999999999995</v>
      </c>
      <c r="AL4144" s="24">
        <v>0.56999999999999995</v>
      </c>
      <c r="AM4144" s="24">
        <v>0.56999999999999995</v>
      </c>
      <c r="AN4144" s="24">
        <v>0.56999999999999995</v>
      </c>
      <c r="AP4144" s="14"/>
      <c r="AQ4144" s="14"/>
      <c r="AR4144" s="12" t="s">
        <v>31</v>
      </c>
      <c r="AS4144" s="13">
        <f t="shared" si="6690"/>
        <v>0</v>
      </c>
      <c r="AT4144" s="13">
        <f t="shared" si="6690"/>
        <v>0</v>
      </c>
      <c r="AU4144" s="13">
        <f t="shared" si="6691"/>
        <v>0</v>
      </c>
      <c r="AV4144" s="13">
        <f t="shared" si="6692"/>
        <v>0</v>
      </c>
      <c r="AW4144" s="13">
        <f t="shared" si="6693"/>
        <v>0</v>
      </c>
      <c r="AX4144" s="13">
        <f t="shared" si="6694"/>
        <v>0</v>
      </c>
      <c r="AY4144" s="13">
        <f t="shared" si="6695"/>
        <v>0</v>
      </c>
      <c r="AZ4144" s="13">
        <f t="shared" si="6696"/>
        <v>0</v>
      </c>
      <c r="BA4144" s="13">
        <f t="shared" si="6697"/>
        <v>0</v>
      </c>
      <c r="BB4144" s="13">
        <f t="shared" si="6698"/>
        <v>0</v>
      </c>
      <c r="BC4144" s="13">
        <f t="shared" si="6699"/>
        <v>0</v>
      </c>
      <c r="BD4144" s="13">
        <f t="shared" si="6700"/>
        <v>0</v>
      </c>
      <c r="BE4144" s="13">
        <f t="shared" si="6701"/>
        <v>0</v>
      </c>
      <c r="BF4144" s="13">
        <f t="shared" si="6702"/>
        <v>0</v>
      </c>
      <c r="BG4144" s="13">
        <f t="shared" si="6703"/>
        <v>0</v>
      </c>
      <c r="BH4144" s="13">
        <f t="shared" si="6704"/>
        <v>0</v>
      </c>
      <c r="BI4144" s="13">
        <f t="shared" si="6705"/>
        <v>0</v>
      </c>
      <c r="BJ4144" s="12">
        <f t="shared" si="6706"/>
        <v>0</v>
      </c>
    </row>
    <row r="4145" spans="1:62" ht="15.75">
      <c r="A4145" s="16"/>
      <c r="B4145" s="16"/>
      <c r="C4145" s="12"/>
      <c r="D4145" s="12"/>
      <c r="E4145" s="12"/>
      <c r="F4145" s="12"/>
      <c r="G4145" s="12"/>
      <c r="H4145" s="12"/>
      <c r="I4145" s="12"/>
      <c r="J4145" s="12"/>
      <c r="K4145" s="12"/>
      <c r="L4145" s="12"/>
      <c r="M4145" s="12"/>
      <c r="N4145" s="12"/>
      <c r="O4145" s="12"/>
      <c r="P4145" s="12"/>
      <c r="Q4145" s="12"/>
      <c r="R4145" s="12"/>
      <c r="S4145" s="12"/>
      <c r="T4145" s="12"/>
      <c r="U4145" s="12"/>
      <c r="W4145" s="23" t="s">
        <v>32</v>
      </c>
      <c r="X4145" s="24">
        <v>0.4</v>
      </c>
      <c r="Y4145" s="24">
        <v>0.4</v>
      </c>
      <c r="Z4145" s="24">
        <v>0.4</v>
      </c>
      <c r="AA4145" s="24">
        <v>0.4</v>
      </c>
      <c r="AB4145" s="24">
        <v>0.4</v>
      </c>
      <c r="AC4145" s="24">
        <v>0.4</v>
      </c>
      <c r="AD4145" s="24">
        <v>0.4</v>
      </c>
      <c r="AE4145" s="24">
        <v>0.4</v>
      </c>
      <c r="AF4145" s="24">
        <v>0.4</v>
      </c>
      <c r="AG4145" s="24">
        <v>0.4</v>
      </c>
      <c r="AH4145" s="24">
        <v>0.4</v>
      </c>
      <c r="AI4145" s="24">
        <v>0.4</v>
      </c>
      <c r="AJ4145" s="24">
        <v>0.4</v>
      </c>
      <c r="AK4145" s="24">
        <v>0.4</v>
      </c>
      <c r="AL4145" s="24">
        <v>0.4</v>
      </c>
      <c r="AM4145" s="24">
        <v>0.4</v>
      </c>
      <c r="AN4145" s="24">
        <v>0.4</v>
      </c>
      <c r="AP4145" s="16"/>
      <c r="AQ4145" s="16"/>
      <c r="AR4145" s="12" t="s">
        <v>32</v>
      </c>
      <c r="AS4145" s="13">
        <f t="shared" si="6690"/>
        <v>0</v>
      </c>
      <c r="AT4145" s="13">
        <f t="shared" si="6690"/>
        <v>0</v>
      </c>
      <c r="AU4145" s="13">
        <f t="shared" si="6691"/>
        <v>0</v>
      </c>
      <c r="AV4145" s="13">
        <f t="shared" si="6692"/>
        <v>0</v>
      </c>
      <c r="AW4145" s="13">
        <f t="shared" si="6693"/>
        <v>0</v>
      </c>
      <c r="AX4145" s="13">
        <f t="shared" si="6694"/>
        <v>0</v>
      </c>
      <c r="AY4145" s="13">
        <f t="shared" si="6695"/>
        <v>0</v>
      </c>
      <c r="AZ4145" s="13">
        <f t="shared" si="6696"/>
        <v>0</v>
      </c>
      <c r="BA4145" s="13">
        <f t="shared" si="6697"/>
        <v>0</v>
      </c>
      <c r="BB4145" s="13">
        <f t="shared" si="6698"/>
        <v>0</v>
      </c>
      <c r="BC4145" s="13">
        <f t="shared" si="6699"/>
        <v>0</v>
      </c>
      <c r="BD4145" s="13">
        <f t="shared" si="6700"/>
        <v>0</v>
      </c>
      <c r="BE4145" s="13">
        <f t="shared" si="6701"/>
        <v>0</v>
      </c>
      <c r="BF4145" s="13">
        <f t="shared" si="6702"/>
        <v>0</v>
      </c>
      <c r="BG4145" s="13">
        <f t="shared" si="6703"/>
        <v>0</v>
      </c>
      <c r="BH4145" s="13">
        <f t="shared" si="6704"/>
        <v>0</v>
      </c>
      <c r="BI4145" s="13">
        <f t="shared" si="6705"/>
        <v>0</v>
      </c>
      <c r="BJ4145" s="12">
        <f t="shared" si="6706"/>
        <v>0</v>
      </c>
    </row>
    <row r="4146" spans="1:62">
      <c r="A4146" s="17"/>
      <c r="B4146" s="18"/>
      <c r="C4146" s="19"/>
      <c r="D4146" s="19"/>
      <c r="E4146" s="19"/>
      <c r="F4146" s="19"/>
      <c r="G4146" s="19"/>
      <c r="H4146" s="19"/>
      <c r="I4146" s="19"/>
      <c r="J4146" s="19"/>
      <c r="K4146" s="19"/>
      <c r="L4146" s="19"/>
      <c r="M4146" s="19"/>
      <c r="N4146" s="19"/>
      <c r="O4146" s="19"/>
      <c r="P4146" s="19"/>
      <c r="Q4146" s="19"/>
      <c r="R4146" s="19"/>
      <c r="S4146" s="19"/>
      <c r="T4146" s="19"/>
      <c r="U4146" s="19"/>
      <c r="AP4146" s="35"/>
      <c r="AQ4146" s="36"/>
      <c r="AR4146" s="37" t="s">
        <v>33</v>
      </c>
      <c r="AS4146" s="37">
        <f>SUM(AS4137:AS4145)</f>
        <v>0</v>
      </c>
      <c r="AT4146" s="37">
        <f t="shared" ref="AT4146:BJ4146" si="6707">SUM(AT4137:AT4145)</f>
        <v>0</v>
      </c>
      <c r="AU4146" s="37">
        <f t="shared" si="6707"/>
        <v>0</v>
      </c>
      <c r="AV4146" s="37">
        <f t="shared" si="6707"/>
        <v>0</v>
      </c>
      <c r="AW4146" s="37">
        <f t="shared" si="6707"/>
        <v>0</v>
      </c>
      <c r="AX4146" s="37">
        <f t="shared" si="6707"/>
        <v>0</v>
      </c>
      <c r="AY4146" s="37">
        <f t="shared" si="6707"/>
        <v>0</v>
      </c>
      <c r="AZ4146" s="37">
        <f t="shared" si="6707"/>
        <v>0</v>
      </c>
      <c r="BA4146" s="37">
        <f t="shared" si="6707"/>
        <v>0</v>
      </c>
      <c r="BB4146" s="37">
        <f t="shared" si="6707"/>
        <v>0</v>
      </c>
      <c r="BC4146" s="37">
        <f t="shared" si="6707"/>
        <v>0</v>
      </c>
      <c r="BD4146" s="37">
        <f t="shared" si="6707"/>
        <v>0</v>
      </c>
      <c r="BE4146" s="37">
        <f t="shared" si="6707"/>
        <v>0</v>
      </c>
      <c r="BF4146" s="37">
        <f t="shared" si="6707"/>
        <v>0</v>
      </c>
      <c r="BG4146" s="37">
        <f t="shared" si="6707"/>
        <v>0</v>
      </c>
      <c r="BH4146" s="37">
        <f t="shared" si="6707"/>
        <v>0</v>
      </c>
      <c r="BI4146" s="37">
        <f t="shared" si="6707"/>
        <v>0</v>
      </c>
      <c r="BJ4146" s="37">
        <f t="shared" si="6707"/>
        <v>0</v>
      </c>
    </row>
    <row r="4149" spans="1:62" ht="106.5">
      <c r="A4149" s="8"/>
      <c r="B4149" s="8"/>
      <c r="C4149" s="8"/>
      <c r="D4149" s="8"/>
      <c r="E4149" s="9"/>
      <c r="F4149" s="9"/>
      <c r="G4149" s="9"/>
      <c r="H4149" s="9"/>
      <c r="I4149" s="9"/>
      <c r="J4149" s="9"/>
      <c r="K4149" s="9"/>
      <c r="L4149" s="9"/>
      <c r="M4149" s="9"/>
      <c r="N4149" s="9"/>
      <c r="O4149" s="9"/>
      <c r="P4149" s="9"/>
      <c r="Q4149" s="9"/>
      <c r="R4149" s="9"/>
      <c r="S4149" s="9"/>
      <c r="T4149" s="9"/>
      <c r="U4149" s="9"/>
      <c r="W4149" s="21"/>
      <c r="X4149" s="22" t="str">
        <f>X5</f>
        <v>ANGGREK</v>
      </c>
      <c r="Y4149" s="22" t="str">
        <f>Y5</f>
        <v>BOUGENVIL</v>
      </c>
      <c r="Z4149" s="22" t="str">
        <f t="shared" ref="Z4149:AN4149" si="6708">Z5</f>
        <v>CAMELIA</v>
      </c>
      <c r="AA4149" s="22" t="str">
        <f t="shared" si="6708"/>
        <v>DEWANDARU</v>
      </c>
      <c r="AB4149" s="22" t="str">
        <f t="shared" si="6708"/>
        <v>EDELWEIS</v>
      </c>
      <c r="AC4149" s="22" t="str">
        <f t="shared" si="6708"/>
        <v>FLAMBOYAN</v>
      </c>
      <c r="AD4149" s="22" t="str">
        <f t="shared" si="6708"/>
        <v>GERANIUM</v>
      </c>
      <c r="AE4149" s="22" t="str">
        <f t="shared" si="6708"/>
        <v>HELIKONIA</v>
      </c>
      <c r="AF4149" s="22" t="str">
        <f t="shared" si="6708"/>
        <v>IVY</v>
      </c>
      <c r="AG4149" s="22" t="str">
        <f t="shared" si="6708"/>
        <v>KANA</v>
      </c>
      <c r="AH4149" s="22" t="str">
        <f t="shared" si="6708"/>
        <v>IGD</v>
      </c>
      <c r="AI4149" s="22" t="str">
        <f t="shared" si="6708"/>
        <v>HCU</v>
      </c>
      <c r="AJ4149" s="22" t="str">
        <f t="shared" si="6708"/>
        <v>PENUNJANG</v>
      </c>
      <c r="AK4149" s="22" t="str">
        <f t="shared" si="6708"/>
        <v>PELAYANAN</v>
      </c>
      <c r="AL4149" s="22" t="str">
        <f t="shared" si="6708"/>
        <v>ADMIN</v>
      </c>
      <c r="AM4149" s="22" t="str">
        <f t="shared" si="6708"/>
        <v>ASRAMA</v>
      </c>
      <c r="AN4149" s="22" t="str">
        <f t="shared" si="6708"/>
        <v>MASJID</v>
      </c>
      <c r="AP4149" s="33" t="s">
        <v>2</v>
      </c>
      <c r="AQ4149" s="33" t="s">
        <v>3</v>
      </c>
      <c r="AR4149" s="33" t="s">
        <v>4</v>
      </c>
      <c r="AS4149" s="34" t="str">
        <f>AS5</f>
        <v>ANGGREK</v>
      </c>
      <c r="AT4149" s="34" t="str">
        <f>AT5</f>
        <v>BOUGENVIL</v>
      </c>
      <c r="AU4149" s="34" t="str">
        <f t="shared" ref="AU4149:BJ4149" si="6709">AU5</f>
        <v>CAMELIA II</v>
      </c>
      <c r="AV4149" s="34" t="str">
        <f t="shared" si="6709"/>
        <v>DEWANDARU</v>
      </c>
      <c r="AW4149" s="34" t="str">
        <f t="shared" si="6709"/>
        <v>EDELWEIS</v>
      </c>
      <c r="AX4149" s="34" t="str">
        <f t="shared" si="6709"/>
        <v>FLAMBOYAN</v>
      </c>
      <c r="AY4149" s="34" t="str">
        <f t="shared" si="6709"/>
        <v>GERANIUM</v>
      </c>
      <c r="AZ4149" s="34" t="str">
        <f t="shared" si="6709"/>
        <v>HELIKONIA</v>
      </c>
      <c r="BA4149" s="34" t="str">
        <f t="shared" si="6709"/>
        <v>IVY</v>
      </c>
      <c r="BB4149" s="34" t="str">
        <f t="shared" si="6709"/>
        <v>KANA</v>
      </c>
      <c r="BC4149" s="34" t="str">
        <f t="shared" si="6709"/>
        <v>IGD</v>
      </c>
      <c r="BD4149" s="34" t="str">
        <f t="shared" si="6709"/>
        <v>HCU</v>
      </c>
      <c r="BE4149" s="34" t="str">
        <f t="shared" si="6709"/>
        <v>PENUNJANG</v>
      </c>
      <c r="BF4149" s="34" t="str">
        <f t="shared" si="6709"/>
        <v>PELAYANAN</v>
      </c>
      <c r="BG4149" s="34" t="str">
        <f t="shared" si="6709"/>
        <v>ADMIN</v>
      </c>
      <c r="BH4149" s="34" t="str">
        <f t="shared" si="6709"/>
        <v>ASRAMA</v>
      </c>
      <c r="BI4149" s="34" t="str">
        <f t="shared" si="6709"/>
        <v>MASJID</v>
      </c>
      <c r="BJ4149" s="34" t="str">
        <f t="shared" si="6709"/>
        <v>JUMLAH</v>
      </c>
    </row>
    <row r="4150" spans="1:62" ht="15.75">
      <c r="A4150" s="10"/>
      <c r="B4150" s="11"/>
      <c r="C4150" s="12"/>
      <c r="D4150" s="12"/>
      <c r="E4150" s="12"/>
      <c r="F4150" s="12"/>
      <c r="G4150" s="12"/>
      <c r="H4150" s="12"/>
      <c r="I4150" s="12"/>
      <c r="J4150" s="12"/>
      <c r="K4150" s="12"/>
      <c r="L4150" s="12"/>
      <c r="M4150" s="12"/>
      <c r="N4150" s="12"/>
      <c r="O4150" s="12"/>
      <c r="P4150" s="12"/>
      <c r="Q4150" s="12"/>
      <c r="R4150" s="12"/>
      <c r="S4150" s="12"/>
      <c r="T4150" s="12"/>
      <c r="U4150" s="12"/>
      <c r="W4150" s="23" t="s">
        <v>24</v>
      </c>
      <c r="X4150" s="24">
        <v>0.26500000000000001</v>
      </c>
      <c r="Y4150" s="24">
        <v>0.26500000000000001</v>
      </c>
      <c r="Z4150" s="24">
        <v>0.26500000000000001</v>
      </c>
      <c r="AA4150" s="24">
        <v>0.26500000000000001</v>
      </c>
      <c r="AB4150" s="24">
        <v>0.26500000000000001</v>
      </c>
      <c r="AC4150" s="24">
        <v>0.26500000000000001</v>
      </c>
      <c r="AD4150" s="24">
        <v>0.26500000000000001</v>
      </c>
      <c r="AE4150" s="24">
        <v>0.26500000000000001</v>
      </c>
      <c r="AF4150" s="24">
        <v>0.26500000000000001</v>
      </c>
      <c r="AG4150" s="24">
        <v>0.26500000000000001</v>
      </c>
      <c r="AH4150" s="24">
        <v>0.26500000000000001</v>
      </c>
      <c r="AI4150" s="24">
        <v>0.26500000000000001</v>
      </c>
      <c r="AJ4150" s="24">
        <v>0.26500000000000001</v>
      </c>
      <c r="AK4150" s="24">
        <v>0.26500000000000001</v>
      </c>
      <c r="AL4150" s="24">
        <v>0.26500000000000001</v>
      </c>
      <c r="AM4150" s="24">
        <v>0.26500000000000001</v>
      </c>
      <c r="AN4150" s="24">
        <v>0.26500000000000001</v>
      </c>
      <c r="AP4150" s="10">
        <f>AP4137+1</f>
        <v>12</v>
      </c>
      <c r="AQ4150" s="11" t="s">
        <v>40</v>
      </c>
      <c r="AR4150" s="12" t="s">
        <v>24</v>
      </c>
      <c r="AS4150" s="13">
        <f t="shared" ref="AS4150:AT4158" si="6710">D4150*X4150</f>
        <v>0</v>
      </c>
      <c r="AT4150" s="13">
        <f t="shared" si="6710"/>
        <v>0</v>
      </c>
      <c r="AU4150" s="13">
        <f t="shared" ref="AU4150:AU4158" si="6711">F4150*Z4150</f>
        <v>0</v>
      </c>
      <c r="AV4150" s="13">
        <f t="shared" ref="AV4150:AV4158" si="6712">G4150*AA4150</f>
        <v>0</v>
      </c>
      <c r="AW4150" s="13">
        <f t="shared" ref="AW4150:AW4158" si="6713">H4150*AB4150</f>
        <v>0</v>
      </c>
      <c r="AX4150" s="13">
        <f t="shared" ref="AX4150:AX4158" si="6714">I4150*AC4150</f>
        <v>0</v>
      </c>
      <c r="AY4150" s="13">
        <f t="shared" ref="AY4150:AY4158" si="6715">J4150*AD4150</f>
        <v>0</v>
      </c>
      <c r="AZ4150" s="13">
        <f t="shared" ref="AZ4150:AZ4158" si="6716">K4150*AE4150</f>
        <v>0</v>
      </c>
      <c r="BA4150" s="13">
        <f t="shared" ref="BA4150:BA4158" si="6717">L4150*AF4150</f>
        <v>0</v>
      </c>
      <c r="BB4150" s="13">
        <f t="shared" ref="BB4150:BB4158" si="6718">M4150*AG4150</f>
        <v>0</v>
      </c>
      <c r="BC4150" s="13">
        <f t="shared" ref="BC4150:BC4158" si="6719">N4150*AH4150</f>
        <v>0</v>
      </c>
      <c r="BD4150" s="13">
        <f t="shared" ref="BD4150:BD4158" si="6720">O4150*AI4150</f>
        <v>0</v>
      </c>
      <c r="BE4150" s="13">
        <f t="shared" ref="BE4150:BE4158" si="6721">P4150*AJ4150</f>
        <v>0</v>
      </c>
      <c r="BF4150" s="13">
        <f t="shared" ref="BF4150:BF4158" si="6722">Q4150*AK4150</f>
        <v>0</v>
      </c>
      <c r="BG4150" s="13">
        <f t="shared" ref="BG4150:BG4158" si="6723">R4150*AL4150</f>
        <v>0</v>
      </c>
      <c r="BH4150" s="13">
        <f t="shared" ref="BH4150:BH4158" si="6724">S4150*AM4150</f>
        <v>0</v>
      </c>
      <c r="BI4150" s="13">
        <f t="shared" ref="BI4150:BI4158" si="6725">T4150*AN4150</f>
        <v>0</v>
      </c>
      <c r="BJ4150" s="12">
        <f>SUM(AT4150:BI4150)</f>
        <v>0</v>
      </c>
    </row>
    <row r="4151" spans="1:62" ht="15.75">
      <c r="A4151" s="14"/>
      <c r="B4151" s="15"/>
      <c r="C4151" s="12"/>
      <c r="D4151" s="12"/>
      <c r="E4151" s="12"/>
      <c r="F4151" s="12"/>
      <c r="G4151" s="12"/>
      <c r="H4151" s="12"/>
      <c r="I4151" s="12"/>
      <c r="J4151" s="12"/>
      <c r="K4151" s="12"/>
      <c r="L4151" s="12"/>
      <c r="M4151" s="12"/>
      <c r="N4151" s="12"/>
      <c r="O4151" s="12"/>
      <c r="P4151" s="12"/>
      <c r="Q4151" s="12"/>
      <c r="R4151" s="12"/>
      <c r="S4151" s="12"/>
      <c r="T4151" s="12"/>
      <c r="U4151" s="12"/>
      <c r="W4151" s="23" t="s">
        <v>25</v>
      </c>
      <c r="X4151" s="24">
        <v>0.22500000000000001</v>
      </c>
      <c r="Y4151" s="24">
        <v>0.22500000000000001</v>
      </c>
      <c r="Z4151" s="24">
        <v>0.22500000000000001</v>
      </c>
      <c r="AA4151" s="24">
        <v>0.22500000000000001</v>
      </c>
      <c r="AB4151" s="24">
        <v>0.22500000000000001</v>
      </c>
      <c r="AC4151" s="24">
        <v>0.22500000000000001</v>
      </c>
      <c r="AD4151" s="24">
        <v>0.22500000000000001</v>
      </c>
      <c r="AE4151" s="24">
        <v>0.22500000000000001</v>
      </c>
      <c r="AF4151" s="24">
        <v>0.22500000000000001</v>
      </c>
      <c r="AG4151" s="24">
        <v>0.22500000000000001</v>
      </c>
      <c r="AH4151" s="24">
        <v>0.22500000000000001</v>
      </c>
      <c r="AI4151" s="24">
        <v>0.22500000000000001</v>
      </c>
      <c r="AJ4151" s="24">
        <v>0.22500000000000001</v>
      </c>
      <c r="AK4151" s="24">
        <v>0.22500000000000001</v>
      </c>
      <c r="AL4151" s="24">
        <v>0.22500000000000001</v>
      </c>
      <c r="AM4151" s="24">
        <v>0.22500000000000001</v>
      </c>
      <c r="AN4151" s="24">
        <v>0.22500000000000001</v>
      </c>
      <c r="AP4151" s="14"/>
      <c r="AQ4151" s="15">
        <f>AQ4138+1</f>
        <v>44512</v>
      </c>
      <c r="AR4151" s="12" t="s">
        <v>25</v>
      </c>
      <c r="AS4151" s="13">
        <f t="shared" si="6710"/>
        <v>0</v>
      </c>
      <c r="AT4151" s="13">
        <f t="shared" si="6710"/>
        <v>0</v>
      </c>
      <c r="AU4151" s="13">
        <f t="shared" si="6711"/>
        <v>0</v>
      </c>
      <c r="AV4151" s="13">
        <f t="shared" si="6712"/>
        <v>0</v>
      </c>
      <c r="AW4151" s="13">
        <f t="shared" si="6713"/>
        <v>0</v>
      </c>
      <c r="AX4151" s="13">
        <f t="shared" si="6714"/>
        <v>0</v>
      </c>
      <c r="AY4151" s="13">
        <f t="shared" si="6715"/>
        <v>0</v>
      </c>
      <c r="AZ4151" s="13">
        <f t="shared" si="6716"/>
        <v>0</v>
      </c>
      <c r="BA4151" s="13">
        <f t="shared" si="6717"/>
        <v>0</v>
      </c>
      <c r="BB4151" s="13">
        <f t="shared" si="6718"/>
        <v>0</v>
      </c>
      <c r="BC4151" s="13">
        <f t="shared" si="6719"/>
        <v>0</v>
      </c>
      <c r="BD4151" s="13">
        <f t="shared" si="6720"/>
        <v>0</v>
      </c>
      <c r="BE4151" s="13">
        <f t="shared" si="6721"/>
        <v>0</v>
      </c>
      <c r="BF4151" s="13">
        <f t="shared" si="6722"/>
        <v>0</v>
      </c>
      <c r="BG4151" s="13">
        <f t="shared" si="6723"/>
        <v>0</v>
      </c>
      <c r="BH4151" s="13">
        <f t="shared" si="6724"/>
        <v>0</v>
      </c>
      <c r="BI4151" s="13">
        <f t="shared" si="6725"/>
        <v>0</v>
      </c>
      <c r="BJ4151" s="12">
        <f t="shared" ref="BJ4151:BJ4158" si="6726">SUM(AT4151:BI4151)</f>
        <v>0</v>
      </c>
    </row>
    <row r="4152" spans="1:62" ht="15.75">
      <c r="A4152" s="14"/>
      <c r="B4152" s="14"/>
      <c r="C4152" s="12"/>
      <c r="D4152" s="12"/>
      <c r="E4152" s="12"/>
      <c r="F4152" s="12"/>
      <c r="G4152" s="12"/>
      <c r="H4152" s="12"/>
      <c r="I4152" s="12"/>
      <c r="J4152" s="12"/>
      <c r="K4152" s="12"/>
      <c r="L4152" s="12"/>
      <c r="M4152" s="12"/>
      <c r="N4152" s="12"/>
      <c r="O4152" s="12"/>
      <c r="P4152" s="12"/>
      <c r="Q4152" s="12"/>
      <c r="R4152" s="12"/>
      <c r="S4152" s="12"/>
      <c r="T4152" s="12"/>
      <c r="U4152" s="12"/>
      <c r="W4152" s="23" t="s">
        <v>26</v>
      </c>
      <c r="X4152" s="24">
        <v>0.35</v>
      </c>
      <c r="Y4152" s="24">
        <v>0.35</v>
      </c>
      <c r="Z4152" s="24">
        <v>0.35</v>
      </c>
      <c r="AA4152" s="24">
        <v>0.35</v>
      </c>
      <c r="AB4152" s="24">
        <v>0.35</v>
      </c>
      <c r="AC4152" s="24">
        <v>0.35</v>
      </c>
      <c r="AD4152" s="24">
        <v>0.35</v>
      </c>
      <c r="AE4152" s="24">
        <v>0.35</v>
      </c>
      <c r="AF4152" s="24">
        <v>0.35</v>
      </c>
      <c r="AG4152" s="24">
        <v>0.35</v>
      </c>
      <c r="AH4152" s="24">
        <v>0.35</v>
      </c>
      <c r="AI4152" s="24">
        <v>0.35</v>
      </c>
      <c r="AJ4152" s="24">
        <v>0.35</v>
      </c>
      <c r="AK4152" s="24">
        <v>0.35</v>
      </c>
      <c r="AL4152" s="24">
        <v>0.35</v>
      </c>
      <c r="AM4152" s="24">
        <v>0.35</v>
      </c>
      <c r="AN4152" s="24">
        <v>0.35</v>
      </c>
      <c r="AP4152" s="14"/>
      <c r="AQ4152" s="14"/>
      <c r="AR4152" s="12" t="s">
        <v>26</v>
      </c>
      <c r="AS4152" s="13">
        <f t="shared" si="6710"/>
        <v>0</v>
      </c>
      <c r="AT4152" s="13">
        <f t="shared" si="6710"/>
        <v>0</v>
      </c>
      <c r="AU4152" s="13">
        <f t="shared" si="6711"/>
        <v>0</v>
      </c>
      <c r="AV4152" s="13">
        <f t="shared" si="6712"/>
        <v>0</v>
      </c>
      <c r="AW4152" s="13">
        <f t="shared" si="6713"/>
        <v>0</v>
      </c>
      <c r="AX4152" s="13">
        <f t="shared" si="6714"/>
        <v>0</v>
      </c>
      <c r="AY4152" s="13">
        <f t="shared" si="6715"/>
        <v>0</v>
      </c>
      <c r="AZ4152" s="13">
        <f t="shared" si="6716"/>
        <v>0</v>
      </c>
      <c r="BA4152" s="13">
        <f t="shared" si="6717"/>
        <v>0</v>
      </c>
      <c r="BB4152" s="13">
        <f t="shared" si="6718"/>
        <v>0</v>
      </c>
      <c r="BC4152" s="13">
        <f t="shared" si="6719"/>
        <v>0</v>
      </c>
      <c r="BD4152" s="13">
        <f t="shared" si="6720"/>
        <v>0</v>
      </c>
      <c r="BE4152" s="13">
        <f t="shared" si="6721"/>
        <v>0</v>
      </c>
      <c r="BF4152" s="13">
        <f t="shared" si="6722"/>
        <v>0</v>
      </c>
      <c r="BG4152" s="13">
        <f t="shared" si="6723"/>
        <v>0</v>
      </c>
      <c r="BH4152" s="13">
        <f t="shared" si="6724"/>
        <v>0</v>
      </c>
      <c r="BI4152" s="13">
        <f t="shared" si="6725"/>
        <v>0</v>
      </c>
      <c r="BJ4152" s="12">
        <f t="shared" si="6726"/>
        <v>0</v>
      </c>
    </row>
    <row r="4153" spans="1:62" ht="15.75">
      <c r="A4153" s="14"/>
      <c r="B4153" s="14"/>
      <c r="C4153" s="12"/>
      <c r="D4153" s="12"/>
      <c r="E4153" s="12"/>
      <c r="F4153" s="12"/>
      <c r="G4153" s="12"/>
      <c r="H4153" s="12"/>
      <c r="I4153" s="12"/>
      <c r="J4153" s="12"/>
      <c r="K4153" s="12"/>
      <c r="L4153" s="12"/>
      <c r="M4153" s="12"/>
      <c r="N4153" s="12"/>
      <c r="O4153" s="12"/>
      <c r="P4153" s="12"/>
      <c r="Q4153" s="12"/>
      <c r="R4153" s="12"/>
      <c r="S4153" s="12"/>
      <c r="T4153" s="12"/>
      <c r="U4153" s="12"/>
      <c r="W4153" s="23" t="s">
        <v>27</v>
      </c>
      <c r="X4153" s="24">
        <v>0.43</v>
      </c>
      <c r="Y4153" s="24">
        <v>0.43</v>
      </c>
      <c r="Z4153" s="24">
        <v>0.43</v>
      </c>
      <c r="AA4153" s="24">
        <v>0.43</v>
      </c>
      <c r="AB4153" s="24">
        <v>0.43</v>
      </c>
      <c r="AC4153" s="24">
        <v>0.43</v>
      </c>
      <c r="AD4153" s="24">
        <v>0.43</v>
      </c>
      <c r="AE4153" s="24">
        <v>0.43</v>
      </c>
      <c r="AF4153" s="24">
        <v>0.43</v>
      </c>
      <c r="AG4153" s="24">
        <v>0.43</v>
      </c>
      <c r="AH4153" s="24">
        <v>0.43</v>
      </c>
      <c r="AI4153" s="24">
        <v>0.43</v>
      </c>
      <c r="AJ4153" s="24">
        <v>0.43</v>
      </c>
      <c r="AK4153" s="24">
        <v>0.43</v>
      </c>
      <c r="AL4153" s="24">
        <v>0.43</v>
      </c>
      <c r="AM4153" s="24">
        <v>0.43</v>
      </c>
      <c r="AN4153" s="24">
        <v>0.43</v>
      </c>
      <c r="AP4153" s="14"/>
      <c r="AQ4153" s="14"/>
      <c r="AR4153" s="12" t="s">
        <v>27</v>
      </c>
      <c r="AS4153" s="13">
        <f t="shared" si="6710"/>
        <v>0</v>
      </c>
      <c r="AT4153" s="13">
        <f t="shared" si="6710"/>
        <v>0</v>
      </c>
      <c r="AU4153" s="13">
        <f t="shared" si="6711"/>
        <v>0</v>
      </c>
      <c r="AV4153" s="13">
        <f t="shared" si="6712"/>
        <v>0</v>
      </c>
      <c r="AW4153" s="13">
        <f t="shared" si="6713"/>
        <v>0</v>
      </c>
      <c r="AX4153" s="13">
        <f t="shared" si="6714"/>
        <v>0</v>
      </c>
      <c r="AY4153" s="13">
        <f t="shared" si="6715"/>
        <v>0</v>
      </c>
      <c r="AZ4153" s="13">
        <f t="shared" si="6716"/>
        <v>0</v>
      </c>
      <c r="BA4153" s="13">
        <f t="shared" si="6717"/>
        <v>0</v>
      </c>
      <c r="BB4153" s="13">
        <f t="shared" si="6718"/>
        <v>0</v>
      </c>
      <c r="BC4153" s="13">
        <f t="shared" si="6719"/>
        <v>0</v>
      </c>
      <c r="BD4153" s="13">
        <f t="shared" si="6720"/>
        <v>0</v>
      </c>
      <c r="BE4153" s="13">
        <f t="shared" si="6721"/>
        <v>0</v>
      </c>
      <c r="BF4153" s="13">
        <f t="shared" si="6722"/>
        <v>0</v>
      </c>
      <c r="BG4153" s="13">
        <f t="shared" si="6723"/>
        <v>0</v>
      </c>
      <c r="BH4153" s="13">
        <f t="shared" si="6724"/>
        <v>0</v>
      </c>
      <c r="BI4153" s="13">
        <f t="shared" si="6725"/>
        <v>0</v>
      </c>
      <c r="BJ4153" s="12">
        <f t="shared" si="6726"/>
        <v>0</v>
      </c>
    </row>
    <row r="4154" spans="1:62" ht="15.75">
      <c r="A4154" s="14"/>
      <c r="B4154" s="14"/>
      <c r="C4154" s="12"/>
      <c r="D4154" s="12"/>
      <c r="E4154" s="12"/>
      <c r="F4154" s="12"/>
      <c r="G4154" s="12"/>
      <c r="H4154" s="12"/>
      <c r="I4154" s="12"/>
      <c r="J4154" s="12"/>
      <c r="K4154" s="12"/>
      <c r="L4154" s="12"/>
      <c r="M4154" s="12"/>
      <c r="N4154" s="12"/>
      <c r="O4154" s="12"/>
      <c r="P4154" s="12"/>
      <c r="Q4154" s="12"/>
      <c r="R4154" s="12"/>
      <c r="S4154" s="12"/>
      <c r="T4154" s="12"/>
      <c r="U4154" s="12"/>
      <c r="W4154" s="23" t="s">
        <v>28</v>
      </c>
      <c r="X4154" s="24">
        <v>0.5</v>
      </c>
      <c r="Y4154" s="24">
        <v>0.5</v>
      </c>
      <c r="Z4154" s="24">
        <v>0.5</v>
      </c>
      <c r="AA4154" s="24">
        <v>0.5</v>
      </c>
      <c r="AB4154" s="24">
        <v>0.5</v>
      </c>
      <c r="AC4154" s="24">
        <v>0.5</v>
      </c>
      <c r="AD4154" s="24">
        <v>0.5</v>
      </c>
      <c r="AE4154" s="24">
        <v>0.5</v>
      </c>
      <c r="AF4154" s="24">
        <v>0.5</v>
      </c>
      <c r="AG4154" s="24">
        <v>0.5</v>
      </c>
      <c r="AH4154" s="24">
        <v>0.5</v>
      </c>
      <c r="AI4154" s="24">
        <v>0.5</v>
      </c>
      <c r="AJ4154" s="24">
        <v>0.5</v>
      </c>
      <c r="AK4154" s="24">
        <v>0.5</v>
      </c>
      <c r="AL4154" s="24">
        <v>0.5</v>
      </c>
      <c r="AM4154" s="24">
        <v>0.5</v>
      </c>
      <c r="AN4154" s="24">
        <v>0.5</v>
      </c>
      <c r="AP4154" s="14"/>
      <c r="AQ4154" s="14"/>
      <c r="AR4154" s="12" t="s">
        <v>28</v>
      </c>
      <c r="AS4154" s="13">
        <f t="shared" si="6710"/>
        <v>0</v>
      </c>
      <c r="AT4154" s="13">
        <f t="shared" si="6710"/>
        <v>0</v>
      </c>
      <c r="AU4154" s="13">
        <f t="shared" si="6711"/>
        <v>0</v>
      </c>
      <c r="AV4154" s="13">
        <f t="shared" si="6712"/>
        <v>0</v>
      </c>
      <c r="AW4154" s="13">
        <f t="shared" si="6713"/>
        <v>0</v>
      </c>
      <c r="AX4154" s="13">
        <f t="shared" si="6714"/>
        <v>0</v>
      </c>
      <c r="AY4154" s="13">
        <f t="shared" si="6715"/>
        <v>0</v>
      </c>
      <c r="AZ4154" s="13">
        <f t="shared" si="6716"/>
        <v>0</v>
      </c>
      <c r="BA4154" s="13">
        <f t="shared" si="6717"/>
        <v>0</v>
      </c>
      <c r="BB4154" s="13">
        <f t="shared" si="6718"/>
        <v>0</v>
      </c>
      <c r="BC4154" s="13">
        <f t="shared" si="6719"/>
        <v>0</v>
      </c>
      <c r="BD4154" s="13">
        <f t="shared" si="6720"/>
        <v>0</v>
      </c>
      <c r="BE4154" s="13">
        <f t="shared" si="6721"/>
        <v>0</v>
      </c>
      <c r="BF4154" s="13">
        <f t="shared" si="6722"/>
        <v>0</v>
      </c>
      <c r="BG4154" s="13">
        <f t="shared" si="6723"/>
        <v>0</v>
      </c>
      <c r="BH4154" s="13">
        <f t="shared" si="6724"/>
        <v>0</v>
      </c>
      <c r="BI4154" s="13">
        <f t="shared" si="6725"/>
        <v>0</v>
      </c>
      <c r="BJ4154" s="12">
        <f t="shared" si="6726"/>
        <v>0</v>
      </c>
    </row>
    <row r="4155" spans="1:62" ht="15.75">
      <c r="A4155" s="14"/>
      <c r="B4155" s="14"/>
      <c r="C4155" s="12"/>
      <c r="D4155" s="12"/>
      <c r="E4155" s="12"/>
      <c r="F4155" s="12"/>
      <c r="G4155" s="12"/>
      <c r="H4155" s="12"/>
      <c r="I4155" s="12"/>
      <c r="J4155" s="12"/>
      <c r="K4155" s="12"/>
      <c r="L4155" s="12"/>
      <c r="M4155" s="12"/>
      <c r="N4155" s="12"/>
      <c r="O4155" s="12"/>
      <c r="P4155" s="12"/>
      <c r="Q4155" s="12"/>
      <c r="R4155" s="12"/>
      <c r="S4155" s="12"/>
      <c r="T4155" s="12"/>
      <c r="U4155" s="12"/>
      <c r="W4155" s="23" t="s">
        <v>50</v>
      </c>
      <c r="X4155" s="24">
        <v>8.5000000000000006E-2</v>
      </c>
      <c r="Y4155" s="24">
        <v>8.5000000000000006E-2</v>
      </c>
      <c r="Z4155" s="24">
        <v>8.5000000000000006E-2</v>
      </c>
      <c r="AA4155" s="24">
        <v>8.5000000000000006E-2</v>
      </c>
      <c r="AB4155" s="24">
        <v>8.5000000000000006E-2</v>
      </c>
      <c r="AC4155" s="24">
        <v>8.5000000000000006E-2</v>
      </c>
      <c r="AD4155" s="24">
        <v>8.5000000000000006E-2</v>
      </c>
      <c r="AE4155" s="24">
        <v>8.5000000000000006E-2</v>
      </c>
      <c r="AF4155" s="24">
        <v>8.5000000000000006E-2</v>
      </c>
      <c r="AG4155" s="24">
        <v>8.5000000000000006E-2</v>
      </c>
      <c r="AH4155" s="24">
        <v>8.5000000000000006E-2</v>
      </c>
      <c r="AI4155" s="24">
        <v>8.5000000000000006E-2</v>
      </c>
      <c r="AJ4155" s="24">
        <v>8.5000000000000006E-2</v>
      </c>
      <c r="AK4155" s="24">
        <v>8.5000000000000006E-2</v>
      </c>
      <c r="AL4155" s="24">
        <v>8.5000000000000006E-2</v>
      </c>
      <c r="AM4155" s="24">
        <v>8.5000000000000006E-2</v>
      </c>
      <c r="AN4155" s="24">
        <v>8.5000000000000006E-2</v>
      </c>
      <c r="AP4155" s="14"/>
      <c r="AQ4155" s="14"/>
      <c r="AR4155" s="12" t="s">
        <v>29</v>
      </c>
      <c r="AS4155" s="13">
        <f t="shared" si="6710"/>
        <v>0</v>
      </c>
      <c r="AT4155" s="13">
        <f t="shared" si="6710"/>
        <v>0</v>
      </c>
      <c r="AU4155" s="13">
        <f t="shared" si="6711"/>
        <v>0</v>
      </c>
      <c r="AV4155" s="13">
        <f t="shared" si="6712"/>
        <v>0</v>
      </c>
      <c r="AW4155" s="13">
        <f t="shared" si="6713"/>
        <v>0</v>
      </c>
      <c r="AX4155" s="13">
        <f t="shared" si="6714"/>
        <v>0</v>
      </c>
      <c r="AY4155" s="13">
        <f t="shared" si="6715"/>
        <v>0</v>
      </c>
      <c r="AZ4155" s="13">
        <f t="shared" si="6716"/>
        <v>0</v>
      </c>
      <c r="BA4155" s="13">
        <f t="shared" si="6717"/>
        <v>0</v>
      </c>
      <c r="BB4155" s="13">
        <f t="shared" si="6718"/>
        <v>0</v>
      </c>
      <c r="BC4155" s="13">
        <f t="shared" si="6719"/>
        <v>0</v>
      </c>
      <c r="BD4155" s="13">
        <f t="shared" si="6720"/>
        <v>0</v>
      </c>
      <c r="BE4155" s="13">
        <f t="shared" si="6721"/>
        <v>0</v>
      </c>
      <c r="BF4155" s="13">
        <f t="shared" si="6722"/>
        <v>0</v>
      </c>
      <c r="BG4155" s="13">
        <f t="shared" si="6723"/>
        <v>0</v>
      </c>
      <c r="BH4155" s="13">
        <f t="shared" si="6724"/>
        <v>0</v>
      </c>
      <c r="BI4155" s="13">
        <f t="shared" si="6725"/>
        <v>0</v>
      </c>
      <c r="BJ4155" s="12">
        <f t="shared" si="6726"/>
        <v>0</v>
      </c>
    </row>
    <row r="4156" spans="1:62" ht="15.75">
      <c r="A4156" s="14"/>
      <c r="B4156" s="14"/>
      <c r="C4156" s="12"/>
      <c r="D4156" s="12"/>
      <c r="E4156" s="12"/>
      <c r="F4156" s="12"/>
      <c r="G4156" s="12"/>
      <c r="H4156" s="12"/>
      <c r="I4156" s="12"/>
      <c r="J4156" s="12"/>
      <c r="K4156" s="12"/>
      <c r="L4156" s="12"/>
      <c r="M4156" s="12"/>
      <c r="N4156" s="12"/>
      <c r="O4156" s="12"/>
      <c r="P4156" s="12"/>
      <c r="Q4156" s="12"/>
      <c r="R4156" s="12"/>
      <c r="S4156" s="12"/>
      <c r="T4156" s="12"/>
      <c r="U4156" s="12"/>
      <c r="W4156" s="23" t="s">
        <v>51</v>
      </c>
      <c r="X4156" s="24">
        <v>0.59</v>
      </c>
      <c r="Y4156" s="24">
        <v>0.59</v>
      </c>
      <c r="Z4156" s="24">
        <v>0.59</v>
      </c>
      <c r="AA4156" s="24">
        <v>0.59</v>
      </c>
      <c r="AB4156" s="24">
        <v>0.59</v>
      </c>
      <c r="AC4156" s="24">
        <v>0.59</v>
      </c>
      <c r="AD4156" s="24">
        <v>0.59</v>
      </c>
      <c r="AE4156" s="24">
        <v>0.59</v>
      </c>
      <c r="AF4156" s="24">
        <v>0.59</v>
      </c>
      <c r="AG4156" s="24">
        <v>0.59</v>
      </c>
      <c r="AH4156" s="24">
        <v>0.59</v>
      </c>
      <c r="AI4156" s="24">
        <v>0.59</v>
      </c>
      <c r="AJ4156" s="24">
        <v>0.59</v>
      </c>
      <c r="AK4156" s="24">
        <v>0.59</v>
      </c>
      <c r="AL4156" s="24">
        <v>0.59</v>
      </c>
      <c r="AM4156" s="24">
        <v>0.59</v>
      </c>
      <c r="AN4156" s="24">
        <v>0.59</v>
      </c>
      <c r="AP4156" s="14"/>
      <c r="AQ4156" s="14"/>
      <c r="AR4156" s="12" t="s">
        <v>30</v>
      </c>
      <c r="AS4156" s="13">
        <f t="shared" si="6710"/>
        <v>0</v>
      </c>
      <c r="AT4156" s="13">
        <f t="shared" si="6710"/>
        <v>0</v>
      </c>
      <c r="AU4156" s="13">
        <f t="shared" si="6711"/>
        <v>0</v>
      </c>
      <c r="AV4156" s="13">
        <f t="shared" si="6712"/>
        <v>0</v>
      </c>
      <c r="AW4156" s="13">
        <f t="shared" si="6713"/>
        <v>0</v>
      </c>
      <c r="AX4156" s="13">
        <f t="shared" si="6714"/>
        <v>0</v>
      </c>
      <c r="AY4156" s="13">
        <f t="shared" si="6715"/>
        <v>0</v>
      </c>
      <c r="AZ4156" s="13">
        <f t="shared" si="6716"/>
        <v>0</v>
      </c>
      <c r="BA4156" s="13">
        <f t="shared" si="6717"/>
        <v>0</v>
      </c>
      <c r="BB4156" s="13">
        <f t="shared" si="6718"/>
        <v>0</v>
      </c>
      <c r="BC4156" s="13">
        <f t="shared" si="6719"/>
        <v>0</v>
      </c>
      <c r="BD4156" s="13">
        <f t="shared" si="6720"/>
        <v>0</v>
      </c>
      <c r="BE4156" s="13">
        <f t="shared" si="6721"/>
        <v>0</v>
      </c>
      <c r="BF4156" s="13">
        <f t="shared" si="6722"/>
        <v>0</v>
      </c>
      <c r="BG4156" s="13">
        <f t="shared" si="6723"/>
        <v>0</v>
      </c>
      <c r="BH4156" s="13">
        <f t="shared" si="6724"/>
        <v>0</v>
      </c>
      <c r="BI4156" s="13">
        <f t="shared" si="6725"/>
        <v>0</v>
      </c>
      <c r="BJ4156" s="12">
        <f t="shared" si="6726"/>
        <v>0</v>
      </c>
    </row>
    <row r="4157" spans="1:62" ht="15.75">
      <c r="A4157" s="14"/>
      <c r="B4157" s="14"/>
      <c r="C4157" s="12"/>
      <c r="D4157" s="12"/>
      <c r="E4157" s="12"/>
      <c r="F4157" s="12"/>
      <c r="G4157" s="12"/>
      <c r="H4157" s="12"/>
      <c r="I4157" s="12"/>
      <c r="J4157" s="12"/>
      <c r="K4157" s="12"/>
      <c r="L4157" s="12"/>
      <c r="M4157" s="12"/>
      <c r="N4157" s="12"/>
      <c r="O4157" s="12"/>
      <c r="P4157" s="12"/>
      <c r="Q4157" s="12"/>
      <c r="R4157" s="12"/>
      <c r="S4157" s="12"/>
      <c r="T4157" s="12"/>
      <c r="U4157" s="12"/>
      <c r="W4157" s="23" t="s">
        <v>31</v>
      </c>
      <c r="X4157" s="24">
        <v>0.56999999999999995</v>
      </c>
      <c r="Y4157" s="24">
        <v>0.56999999999999995</v>
      </c>
      <c r="Z4157" s="24">
        <v>0.56999999999999995</v>
      </c>
      <c r="AA4157" s="24">
        <v>0.56999999999999995</v>
      </c>
      <c r="AB4157" s="24">
        <v>0.56999999999999995</v>
      </c>
      <c r="AC4157" s="24">
        <v>0.56999999999999995</v>
      </c>
      <c r="AD4157" s="24">
        <v>0.56999999999999995</v>
      </c>
      <c r="AE4157" s="24">
        <v>0.56999999999999995</v>
      </c>
      <c r="AF4157" s="24">
        <v>0.56999999999999995</v>
      </c>
      <c r="AG4157" s="24">
        <v>0.56999999999999995</v>
      </c>
      <c r="AH4157" s="24">
        <v>0.56999999999999995</v>
      </c>
      <c r="AI4157" s="24">
        <v>0.56999999999999995</v>
      </c>
      <c r="AJ4157" s="24">
        <v>0.56999999999999995</v>
      </c>
      <c r="AK4157" s="24">
        <v>0.56999999999999995</v>
      </c>
      <c r="AL4157" s="24">
        <v>0.56999999999999995</v>
      </c>
      <c r="AM4157" s="24">
        <v>0.56999999999999995</v>
      </c>
      <c r="AN4157" s="24">
        <v>0.56999999999999995</v>
      </c>
      <c r="AP4157" s="14"/>
      <c r="AQ4157" s="14"/>
      <c r="AR4157" s="12" t="s">
        <v>31</v>
      </c>
      <c r="AS4157" s="13">
        <f t="shared" si="6710"/>
        <v>0</v>
      </c>
      <c r="AT4157" s="13">
        <f t="shared" si="6710"/>
        <v>0</v>
      </c>
      <c r="AU4157" s="13">
        <f t="shared" si="6711"/>
        <v>0</v>
      </c>
      <c r="AV4157" s="13">
        <f t="shared" si="6712"/>
        <v>0</v>
      </c>
      <c r="AW4157" s="13">
        <f t="shared" si="6713"/>
        <v>0</v>
      </c>
      <c r="AX4157" s="13">
        <f t="shared" si="6714"/>
        <v>0</v>
      </c>
      <c r="AY4157" s="13">
        <f t="shared" si="6715"/>
        <v>0</v>
      </c>
      <c r="AZ4157" s="13">
        <f t="shared" si="6716"/>
        <v>0</v>
      </c>
      <c r="BA4157" s="13">
        <f t="shared" si="6717"/>
        <v>0</v>
      </c>
      <c r="BB4157" s="13">
        <f t="shared" si="6718"/>
        <v>0</v>
      </c>
      <c r="BC4157" s="13">
        <f t="shared" si="6719"/>
        <v>0</v>
      </c>
      <c r="BD4157" s="13">
        <f t="shared" si="6720"/>
        <v>0</v>
      </c>
      <c r="BE4157" s="13">
        <f t="shared" si="6721"/>
        <v>0</v>
      </c>
      <c r="BF4157" s="13">
        <f t="shared" si="6722"/>
        <v>0</v>
      </c>
      <c r="BG4157" s="13">
        <f t="shared" si="6723"/>
        <v>0</v>
      </c>
      <c r="BH4157" s="13">
        <f t="shared" si="6724"/>
        <v>0</v>
      </c>
      <c r="BI4157" s="13">
        <f t="shared" si="6725"/>
        <v>0</v>
      </c>
      <c r="BJ4157" s="12">
        <f t="shared" si="6726"/>
        <v>0</v>
      </c>
    </row>
    <row r="4158" spans="1:62" ht="15.75">
      <c r="A4158" s="16"/>
      <c r="B4158" s="16"/>
      <c r="C4158" s="12"/>
      <c r="D4158" s="12"/>
      <c r="E4158" s="12"/>
      <c r="F4158" s="12"/>
      <c r="G4158" s="12"/>
      <c r="H4158" s="12"/>
      <c r="I4158" s="12"/>
      <c r="J4158" s="12"/>
      <c r="K4158" s="12"/>
      <c r="L4158" s="12"/>
      <c r="M4158" s="12"/>
      <c r="N4158" s="12"/>
      <c r="O4158" s="12"/>
      <c r="P4158" s="12"/>
      <c r="Q4158" s="12"/>
      <c r="R4158" s="12"/>
      <c r="S4158" s="12"/>
      <c r="T4158" s="12"/>
      <c r="U4158" s="12"/>
      <c r="W4158" s="23" t="s">
        <v>32</v>
      </c>
      <c r="X4158" s="24">
        <v>0.4</v>
      </c>
      <c r="Y4158" s="24">
        <v>0.4</v>
      </c>
      <c r="Z4158" s="24">
        <v>0.4</v>
      </c>
      <c r="AA4158" s="24">
        <v>0.4</v>
      </c>
      <c r="AB4158" s="24">
        <v>0.4</v>
      </c>
      <c r="AC4158" s="24">
        <v>0.4</v>
      </c>
      <c r="AD4158" s="24">
        <v>0.4</v>
      </c>
      <c r="AE4158" s="24">
        <v>0.4</v>
      </c>
      <c r="AF4158" s="24">
        <v>0.4</v>
      </c>
      <c r="AG4158" s="24">
        <v>0.4</v>
      </c>
      <c r="AH4158" s="24">
        <v>0.4</v>
      </c>
      <c r="AI4158" s="24">
        <v>0.4</v>
      </c>
      <c r="AJ4158" s="24">
        <v>0.4</v>
      </c>
      <c r="AK4158" s="24">
        <v>0.4</v>
      </c>
      <c r="AL4158" s="24">
        <v>0.4</v>
      </c>
      <c r="AM4158" s="24">
        <v>0.4</v>
      </c>
      <c r="AN4158" s="24">
        <v>0.4</v>
      </c>
      <c r="AP4158" s="16"/>
      <c r="AQ4158" s="16"/>
      <c r="AR4158" s="12" t="s">
        <v>32</v>
      </c>
      <c r="AS4158" s="13">
        <f t="shared" si="6710"/>
        <v>0</v>
      </c>
      <c r="AT4158" s="13">
        <f t="shared" si="6710"/>
        <v>0</v>
      </c>
      <c r="AU4158" s="13">
        <f t="shared" si="6711"/>
        <v>0</v>
      </c>
      <c r="AV4158" s="13">
        <f t="shared" si="6712"/>
        <v>0</v>
      </c>
      <c r="AW4158" s="13">
        <f t="shared" si="6713"/>
        <v>0</v>
      </c>
      <c r="AX4158" s="13">
        <f t="shared" si="6714"/>
        <v>0</v>
      </c>
      <c r="AY4158" s="13">
        <f t="shared" si="6715"/>
        <v>0</v>
      </c>
      <c r="AZ4158" s="13">
        <f t="shared" si="6716"/>
        <v>0</v>
      </c>
      <c r="BA4158" s="13">
        <f t="shared" si="6717"/>
        <v>0</v>
      </c>
      <c r="BB4158" s="13">
        <f t="shared" si="6718"/>
        <v>0</v>
      </c>
      <c r="BC4158" s="13">
        <f t="shared" si="6719"/>
        <v>0</v>
      </c>
      <c r="BD4158" s="13">
        <f t="shared" si="6720"/>
        <v>0</v>
      </c>
      <c r="BE4158" s="13">
        <f t="shared" si="6721"/>
        <v>0</v>
      </c>
      <c r="BF4158" s="13">
        <f t="shared" si="6722"/>
        <v>0</v>
      </c>
      <c r="BG4158" s="13">
        <f t="shared" si="6723"/>
        <v>0</v>
      </c>
      <c r="BH4158" s="13">
        <f t="shared" si="6724"/>
        <v>0</v>
      </c>
      <c r="BI4158" s="13">
        <f t="shared" si="6725"/>
        <v>0</v>
      </c>
      <c r="BJ4158" s="12">
        <f t="shared" si="6726"/>
        <v>0</v>
      </c>
    </row>
    <row r="4159" spans="1:62">
      <c r="A4159" s="17"/>
      <c r="B4159" s="18"/>
      <c r="C4159" s="19"/>
      <c r="D4159" s="19"/>
      <c r="E4159" s="19"/>
      <c r="F4159" s="19"/>
      <c r="G4159" s="19"/>
      <c r="H4159" s="19"/>
      <c r="I4159" s="19"/>
      <c r="J4159" s="19"/>
      <c r="K4159" s="19"/>
      <c r="L4159" s="19"/>
      <c r="M4159" s="19"/>
      <c r="N4159" s="19"/>
      <c r="O4159" s="19"/>
      <c r="P4159" s="19"/>
      <c r="Q4159" s="19"/>
      <c r="R4159" s="19"/>
      <c r="S4159" s="19"/>
      <c r="T4159" s="19"/>
      <c r="U4159" s="19"/>
      <c r="AP4159" s="35"/>
      <c r="AQ4159" s="36"/>
      <c r="AR4159" s="37" t="s">
        <v>33</v>
      </c>
      <c r="AS4159" s="37">
        <f>SUM(AS4150:AS4158)</f>
        <v>0</v>
      </c>
      <c r="AT4159" s="37">
        <f t="shared" ref="AT4159:BJ4159" si="6727">SUM(AT4150:AT4158)</f>
        <v>0</v>
      </c>
      <c r="AU4159" s="37">
        <f t="shared" si="6727"/>
        <v>0</v>
      </c>
      <c r="AV4159" s="37">
        <f t="shared" si="6727"/>
        <v>0</v>
      </c>
      <c r="AW4159" s="37">
        <f t="shared" si="6727"/>
        <v>0</v>
      </c>
      <c r="AX4159" s="37">
        <f t="shared" si="6727"/>
        <v>0</v>
      </c>
      <c r="AY4159" s="37">
        <f t="shared" si="6727"/>
        <v>0</v>
      </c>
      <c r="AZ4159" s="37">
        <f t="shared" si="6727"/>
        <v>0</v>
      </c>
      <c r="BA4159" s="37">
        <f t="shared" si="6727"/>
        <v>0</v>
      </c>
      <c r="BB4159" s="37">
        <f t="shared" si="6727"/>
        <v>0</v>
      </c>
      <c r="BC4159" s="37">
        <f t="shared" si="6727"/>
        <v>0</v>
      </c>
      <c r="BD4159" s="37">
        <f t="shared" si="6727"/>
        <v>0</v>
      </c>
      <c r="BE4159" s="37">
        <f t="shared" si="6727"/>
        <v>0</v>
      </c>
      <c r="BF4159" s="37">
        <f t="shared" si="6727"/>
        <v>0</v>
      </c>
      <c r="BG4159" s="37">
        <f t="shared" si="6727"/>
        <v>0</v>
      </c>
      <c r="BH4159" s="37">
        <f t="shared" si="6727"/>
        <v>0</v>
      </c>
      <c r="BI4159" s="37">
        <f t="shared" si="6727"/>
        <v>0</v>
      </c>
      <c r="BJ4159" s="37">
        <f t="shared" si="6727"/>
        <v>0</v>
      </c>
    </row>
    <row r="4162" spans="1:62" ht="106.5">
      <c r="A4162" s="8"/>
      <c r="B4162" s="8"/>
      <c r="C4162" s="8"/>
      <c r="D4162" s="8"/>
      <c r="E4162" s="9"/>
      <c r="F4162" s="9"/>
      <c r="G4162" s="9"/>
      <c r="H4162" s="9"/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  <c r="U4162" s="9"/>
      <c r="W4162" s="21"/>
      <c r="X4162" s="22" t="str">
        <f>X5</f>
        <v>ANGGREK</v>
      </c>
      <c r="Y4162" s="22" t="str">
        <f>Y5</f>
        <v>BOUGENVIL</v>
      </c>
      <c r="Z4162" s="22" t="str">
        <f t="shared" ref="Z4162:AN4162" si="6728">Z5</f>
        <v>CAMELIA</v>
      </c>
      <c r="AA4162" s="22" t="str">
        <f t="shared" si="6728"/>
        <v>DEWANDARU</v>
      </c>
      <c r="AB4162" s="22" t="str">
        <f t="shared" si="6728"/>
        <v>EDELWEIS</v>
      </c>
      <c r="AC4162" s="22" t="str">
        <f t="shared" si="6728"/>
        <v>FLAMBOYAN</v>
      </c>
      <c r="AD4162" s="22" t="str">
        <f t="shared" si="6728"/>
        <v>GERANIUM</v>
      </c>
      <c r="AE4162" s="22" t="str">
        <f t="shared" si="6728"/>
        <v>HELIKONIA</v>
      </c>
      <c r="AF4162" s="22" t="str">
        <f t="shared" si="6728"/>
        <v>IVY</v>
      </c>
      <c r="AG4162" s="22" t="str">
        <f t="shared" si="6728"/>
        <v>KANA</v>
      </c>
      <c r="AH4162" s="22" t="str">
        <f t="shared" si="6728"/>
        <v>IGD</v>
      </c>
      <c r="AI4162" s="22" t="str">
        <f t="shared" si="6728"/>
        <v>HCU</v>
      </c>
      <c r="AJ4162" s="22" t="str">
        <f t="shared" si="6728"/>
        <v>PENUNJANG</v>
      </c>
      <c r="AK4162" s="22" t="str">
        <f t="shared" si="6728"/>
        <v>PELAYANAN</v>
      </c>
      <c r="AL4162" s="22" t="str">
        <f t="shared" si="6728"/>
        <v>ADMIN</v>
      </c>
      <c r="AM4162" s="22" t="str">
        <f t="shared" si="6728"/>
        <v>ASRAMA</v>
      </c>
      <c r="AN4162" s="22" t="str">
        <f t="shared" si="6728"/>
        <v>MASJID</v>
      </c>
      <c r="AP4162" s="33" t="s">
        <v>2</v>
      </c>
      <c r="AQ4162" s="33" t="s">
        <v>3</v>
      </c>
      <c r="AR4162" s="33" t="s">
        <v>4</v>
      </c>
      <c r="AS4162" s="34" t="str">
        <f>AS5</f>
        <v>ANGGREK</v>
      </c>
      <c r="AT4162" s="34" t="str">
        <f>AT5</f>
        <v>BOUGENVIL</v>
      </c>
      <c r="AU4162" s="34" t="str">
        <f t="shared" ref="AU4162:BJ4162" si="6729">AU5</f>
        <v>CAMELIA II</v>
      </c>
      <c r="AV4162" s="34" t="str">
        <f t="shared" si="6729"/>
        <v>DEWANDARU</v>
      </c>
      <c r="AW4162" s="34" t="str">
        <f t="shared" si="6729"/>
        <v>EDELWEIS</v>
      </c>
      <c r="AX4162" s="34" t="str">
        <f t="shared" si="6729"/>
        <v>FLAMBOYAN</v>
      </c>
      <c r="AY4162" s="34" t="str">
        <f t="shared" si="6729"/>
        <v>GERANIUM</v>
      </c>
      <c r="AZ4162" s="34" t="str">
        <f t="shared" si="6729"/>
        <v>HELIKONIA</v>
      </c>
      <c r="BA4162" s="34" t="str">
        <f t="shared" si="6729"/>
        <v>IVY</v>
      </c>
      <c r="BB4162" s="34" t="str">
        <f t="shared" si="6729"/>
        <v>KANA</v>
      </c>
      <c r="BC4162" s="34" t="str">
        <f t="shared" si="6729"/>
        <v>IGD</v>
      </c>
      <c r="BD4162" s="34" t="str">
        <f t="shared" si="6729"/>
        <v>HCU</v>
      </c>
      <c r="BE4162" s="34" t="str">
        <f t="shared" si="6729"/>
        <v>PENUNJANG</v>
      </c>
      <c r="BF4162" s="34" t="str">
        <f t="shared" si="6729"/>
        <v>PELAYANAN</v>
      </c>
      <c r="BG4162" s="34" t="str">
        <f t="shared" si="6729"/>
        <v>ADMIN</v>
      </c>
      <c r="BH4162" s="34" t="str">
        <f t="shared" si="6729"/>
        <v>ASRAMA</v>
      </c>
      <c r="BI4162" s="34" t="str">
        <f t="shared" si="6729"/>
        <v>MASJID</v>
      </c>
      <c r="BJ4162" s="34" t="str">
        <f t="shared" si="6729"/>
        <v>JUMLAH</v>
      </c>
    </row>
    <row r="4163" spans="1:62" ht="15.75">
      <c r="A4163" s="10"/>
      <c r="B4163" s="11"/>
      <c r="C4163" s="12"/>
      <c r="D4163" s="12"/>
      <c r="E4163" s="12"/>
      <c r="F4163" s="12"/>
      <c r="G4163" s="12"/>
      <c r="H4163" s="12"/>
      <c r="I4163" s="12"/>
      <c r="J4163" s="12"/>
      <c r="K4163" s="12"/>
      <c r="L4163" s="12"/>
      <c r="M4163" s="12"/>
      <c r="N4163" s="12"/>
      <c r="O4163" s="12"/>
      <c r="P4163" s="12"/>
      <c r="Q4163" s="12"/>
      <c r="R4163" s="12"/>
      <c r="S4163" s="12"/>
      <c r="T4163" s="12"/>
      <c r="U4163" s="12"/>
      <c r="W4163" s="23" t="s">
        <v>24</v>
      </c>
      <c r="X4163" s="24">
        <v>0.26500000000000001</v>
      </c>
      <c r="Y4163" s="24">
        <v>0.26500000000000001</v>
      </c>
      <c r="Z4163" s="24">
        <v>0.26500000000000001</v>
      </c>
      <c r="AA4163" s="24">
        <v>0.26500000000000001</v>
      </c>
      <c r="AB4163" s="24">
        <v>0.26500000000000001</v>
      </c>
      <c r="AC4163" s="24">
        <v>0.26500000000000001</v>
      </c>
      <c r="AD4163" s="24">
        <v>0.26500000000000001</v>
      </c>
      <c r="AE4163" s="24">
        <v>0.26500000000000001</v>
      </c>
      <c r="AF4163" s="24">
        <v>0.26500000000000001</v>
      </c>
      <c r="AG4163" s="24">
        <v>0.26500000000000001</v>
      </c>
      <c r="AH4163" s="24">
        <v>0.26500000000000001</v>
      </c>
      <c r="AI4163" s="24">
        <v>0.26500000000000001</v>
      </c>
      <c r="AJ4163" s="24">
        <v>0.26500000000000001</v>
      </c>
      <c r="AK4163" s="24">
        <v>0.26500000000000001</v>
      </c>
      <c r="AL4163" s="24">
        <v>0.26500000000000001</v>
      </c>
      <c r="AM4163" s="24">
        <v>0.26500000000000001</v>
      </c>
      <c r="AN4163" s="24">
        <v>0.26500000000000001</v>
      </c>
      <c r="AP4163" s="10">
        <f>AP4150+1</f>
        <v>13</v>
      </c>
      <c r="AQ4163" s="11" t="s">
        <v>41</v>
      </c>
      <c r="AR4163" s="12" t="s">
        <v>24</v>
      </c>
      <c r="AS4163" s="13">
        <f t="shared" ref="AS4163:AT4171" si="6730">D4163*X4163</f>
        <v>0</v>
      </c>
      <c r="AT4163" s="13">
        <f t="shared" si="6730"/>
        <v>0</v>
      </c>
      <c r="AU4163" s="13">
        <f t="shared" ref="AU4163:AU4171" si="6731">F4163*Z4163</f>
        <v>0</v>
      </c>
      <c r="AV4163" s="13">
        <f t="shared" ref="AV4163:AV4171" si="6732">G4163*AA4163</f>
        <v>0</v>
      </c>
      <c r="AW4163" s="13">
        <f t="shared" ref="AW4163:AW4171" si="6733">H4163*AB4163</f>
        <v>0</v>
      </c>
      <c r="AX4163" s="13">
        <f t="shared" ref="AX4163:AX4171" si="6734">I4163*AC4163</f>
        <v>0</v>
      </c>
      <c r="AY4163" s="13">
        <f t="shared" ref="AY4163:AY4171" si="6735">J4163*AD4163</f>
        <v>0</v>
      </c>
      <c r="AZ4163" s="13">
        <f t="shared" ref="AZ4163:AZ4171" si="6736">K4163*AE4163</f>
        <v>0</v>
      </c>
      <c r="BA4163" s="13">
        <f t="shared" ref="BA4163:BA4171" si="6737">L4163*AF4163</f>
        <v>0</v>
      </c>
      <c r="BB4163" s="13">
        <f t="shared" ref="BB4163:BB4171" si="6738">M4163*AG4163</f>
        <v>0</v>
      </c>
      <c r="BC4163" s="13">
        <f t="shared" ref="BC4163:BC4171" si="6739">N4163*AH4163</f>
        <v>0</v>
      </c>
      <c r="BD4163" s="13">
        <f t="shared" ref="BD4163:BD4171" si="6740">O4163*AI4163</f>
        <v>0</v>
      </c>
      <c r="BE4163" s="13">
        <f t="shared" ref="BE4163:BE4171" si="6741">P4163*AJ4163</f>
        <v>0</v>
      </c>
      <c r="BF4163" s="13">
        <f t="shared" ref="BF4163:BF4171" si="6742">Q4163*AK4163</f>
        <v>0</v>
      </c>
      <c r="BG4163" s="13">
        <f t="shared" ref="BG4163:BG4171" si="6743">R4163*AL4163</f>
        <v>0</v>
      </c>
      <c r="BH4163" s="13">
        <f t="shared" ref="BH4163:BH4171" si="6744">S4163*AM4163</f>
        <v>0</v>
      </c>
      <c r="BI4163" s="13">
        <f t="shared" ref="BI4163:BI4171" si="6745">T4163*AN4163</f>
        <v>0</v>
      </c>
      <c r="BJ4163" s="12">
        <f>SUM(AT4163:BI4163)</f>
        <v>0</v>
      </c>
    </row>
    <row r="4164" spans="1:62" ht="15.75">
      <c r="A4164" s="14"/>
      <c r="B4164" s="15"/>
      <c r="C4164" s="12"/>
      <c r="D4164" s="12"/>
      <c r="E4164" s="12"/>
      <c r="F4164" s="12"/>
      <c r="G4164" s="12"/>
      <c r="H4164" s="12"/>
      <c r="I4164" s="12"/>
      <c r="J4164" s="12"/>
      <c r="K4164" s="12"/>
      <c r="L4164" s="12"/>
      <c r="M4164" s="12"/>
      <c r="N4164" s="12"/>
      <c r="O4164" s="12"/>
      <c r="P4164" s="12"/>
      <c r="Q4164" s="12"/>
      <c r="R4164" s="12"/>
      <c r="S4164" s="12"/>
      <c r="T4164" s="12"/>
      <c r="U4164" s="12"/>
      <c r="W4164" s="23" t="s">
        <v>25</v>
      </c>
      <c r="X4164" s="24">
        <v>0.22500000000000001</v>
      </c>
      <c r="Y4164" s="24">
        <v>0.22500000000000001</v>
      </c>
      <c r="Z4164" s="24">
        <v>0.22500000000000001</v>
      </c>
      <c r="AA4164" s="24">
        <v>0.22500000000000001</v>
      </c>
      <c r="AB4164" s="24">
        <v>0.22500000000000001</v>
      </c>
      <c r="AC4164" s="24">
        <v>0.22500000000000001</v>
      </c>
      <c r="AD4164" s="24">
        <v>0.22500000000000001</v>
      </c>
      <c r="AE4164" s="24">
        <v>0.22500000000000001</v>
      </c>
      <c r="AF4164" s="24">
        <v>0.22500000000000001</v>
      </c>
      <c r="AG4164" s="24">
        <v>0.22500000000000001</v>
      </c>
      <c r="AH4164" s="24">
        <v>0.22500000000000001</v>
      </c>
      <c r="AI4164" s="24">
        <v>0.22500000000000001</v>
      </c>
      <c r="AJ4164" s="24">
        <v>0.22500000000000001</v>
      </c>
      <c r="AK4164" s="24">
        <v>0.22500000000000001</v>
      </c>
      <c r="AL4164" s="24">
        <v>0.22500000000000001</v>
      </c>
      <c r="AM4164" s="24">
        <v>0.22500000000000001</v>
      </c>
      <c r="AN4164" s="24">
        <v>0.22500000000000001</v>
      </c>
      <c r="AP4164" s="14"/>
      <c r="AQ4164" s="15">
        <f>AQ4151+1</f>
        <v>44513</v>
      </c>
      <c r="AR4164" s="12" t="s">
        <v>25</v>
      </c>
      <c r="AS4164" s="13">
        <f t="shared" si="6730"/>
        <v>0</v>
      </c>
      <c r="AT4164" s="13">
        <f t="shared" si="6730"/>
        <v>0</v>
      </c>
      <c r="AU4164" s="13">
        <f t="shared" si="6731"/>
        <v>0</v>
      </c>
      <c r="AV4164" s="13">
        <f t="shared" si="6732"/>
        <v>0</v>
      </c>
      <c r="AW4164" s="13">
        <f t="shared" si="6733"/>
        <v>0</v>
      </c>
      <c r="AX4164" s="13">
        <f t="shared" si="6734"/>
        <v>0</v>
      </c>
      <c r="AY4164" s="13">
        <f t="shared" si="6735"/>
        <v>0</v>
      </c>
      <c r="AZ4164" s="13">
        <f t="shared" si="6736"/>
        <v>0</v>
      </c>
      <c r="BA4164" s="13">
        <f t="shared" si="6737"/>
        <v>0</v>
      </c>
      <c r="BB4164" s="13">
        <f t="shared" si="6738"/>
        <v>0</v>
      </c>
      <c r="BC4164" s="13">
        <f t="shared" si="6739"/>
        <v>0</v>
      </c>
      <c r="BD4164" s="13">
        <f t="shared" si="6740"/>
        <v>0</v>
      </c>
      <c r="BE4164" s="13">
        <f t="shared" si="6741"/>
        <v>0</v>
      </c>
      <c r="BF4164" s="13">
        <f t="shared" si="6742"/>
        <v>0</v>
      </c>
      <c r="BG4164" s="13">
        <f t="shared" si="6743"/>
        <v>0</v>
      </c>
      <c r="BH4164" s="13">
        <f t="shared" si="6744"/>
        <v>0</v>
      </c>
      <c r="BI4164" s="13">
        <f t="shared" si="6745"/>
        <v>0</v>
      </c>
      <c r="BJ4164" s="12">
        <f t="shared" ref="BJ4164:BJ4171" si="6746">SUM(AT4164:BI4164)</f>
        <v>0</v>
      </c>
    </row>
    <row r="4165" spans="1:62" ht="15.75">
      <c r="A4165" s="14"/>
      <c r="B4165" s="14"/>
      <c r="C4165" s="12"/>
      <c r="D4165" s="12"/>
      <c r="E4165" s="12"/>
      <c r="F4165" s="12"/>
      <c r="G4165" s="12"/>
      <c r="H4165" s="12"/>
      <c r="I4165" s="12"/>
      <c r="J4165" s="12"/>
      <c r="K4165" s="12"/>
      <c r="L4165" s="12"/>
      <c r="M4165" s="12"/>
      <c r="N4165" s="12"/>
      <c r="O4165" s="12"/>
      <c r="P4165" s="12"/>
      <c r="Q4165" s="12"/>
      <c r="R4165" s="12"/>
      <c r="S4165" s="12"/>
      <c r="T4165" s="12"/>
      <c r="U4165" s="12"/>
      <c r="W4165" s="23" t="s">
        <v>26</v>
      </c>
      <c r="X4165" s="24">
        <v>0.35</v>
      </c>
      <c r="Y4165" s="24">
        <v>0.35</v>
      </c>
      <c r="Z4165" s="24">
        <v>0.35</v>
      </c>
      <c r="AA4165" s="24">
        <v>0.35</v>
      </c>
      <c r="AB4165" s="24">
        <v>0.35</v>
      </c>
      <c r="AC4165" s="24">
        <v>0.35</v>
      </c>
      <c r="AD4165" s="24">
        <v>0.35</v>
      </c>
      <c r="AE4165" s="24">
        <v>0.35</v>
      </c>
      <c r="AF4165" s="24">
        <v>0.35</v>
      </c>
      <c r="AG4165" s="24">
        <v>0.35</v>
      </c>
      <c r="AH4165" s="24">
        <v>0.35</v>
      </c>
      <c r="AI4165" s="24">
        <v>0.35</v>
      </c>
      <c r="AJ4165" s="24">
        <v>0.35</v>
      </c>
      <c r="AK4165" s="24">
        <v>0.35</v>
      </c>
      <c r="AL4165" s="24">
        <v>0.35</v>
      </c>
      <c r="AM4165" s="24">
        <v>0.35</v>
      </c>
      <c r="AN4165" s="24">
        <v>0.35</v>
      </c>
      <c r="AP4165" s="14"/>
      <c r="AQ4165" s="14"/>
      <c r="AR4165" s="12" t="s">
        <v>26</v>
      </c>
      <c r="AS4165" s="13">
        <f t="shared" si="6730"/>
        <v>0</v>
      </c>
      <c r="AT4165" s="13">
        <f t="shared" si="6730"/>
        <v>0</v>
      </c>
      <c r="AU4165" s="13">
        <f t="shared" si="6731"/>
        <v>0</v>
      </c>
      <c r="AV4165" s="13">
        <f t="shared" si="6732"/>
        <v>0</v>
      </c>
      <c r="AW4165" s="13">
        <f t="shared" si="6733"/>
        <v>0</v>
      </c>
      <c r="AX4165" s="13">
        <f t="shared" si="6734"/>
        <v>0</v>
      </c>
      <c r="AY4165" s="13">
        <f t="shared" si="6735"/>
        <v>0</v>
      </c>
      <c r="AZ4165" s="13">
        <f t="shared" si="6736"/>
        <v>0</v>
      </c>
      <c r="BA4165" s="13">
        <f t="shared" si="6737"/>
        <v>0</v>
      </c>
      <c r="BB4165" s="13">
        <f t="shared" si="6738"/>
        <v>0</v>
      </c>
      <c r="BC4165" s="13">
        <f t="shared" si="6739"/>
        <v>0</v>
      </c>
      <c r="BD4165" s="13">
        <f t="shared" si="6740"/>
        <v>0</v>
      </c>
      <c r="BE4165" s="13">
        <f t="shared" si="6741"/>
        <v>0</v>
      </c>
      <c r="BF4165" s="13">
        <f t="shared" si="6742"/>
        <v>0</v>
      </c>
      <c r="BG4165" s="13">
        <f t="shared" si="6743"/>
        <v>0</v>
      </c>
      <c r="BH4165" s="13">
        <f t="shared" si="6744"/>
        <v>0</v>
      </c>
      <c r="BI4165" s="13">
        <f t="shared" si="6745"/>
        <v>0</v>
      </c>
      <c r="BJ4165" s="12">
        <f t="shared" si="6746"/>
        <v>0</v>
      </c>
    </row>
    <row r="4166" spans="1:62" ht="15.75">
      <c r="A4166" s="14"/>
      <c r="B4166" s="14"/>
      <c r="C4166" s="12"/>
      <c r="D4166" s="12"/>
      <c r="E4166" s="12"/>
      <c r="F4166" s="12"/>
      <c r="G4166" s="12"/>
      <c r="H4166" s="12"/>
      <c r="I4166" s="12"/>
      <c r="J4166" s="12"/>
      <c r="K4166" s="12"/>
      <c r="L4166" s="12"/>
      <c r="M4166" s="12"/>
      <c r="N4166" s="12"/>
      <c r="O4166" s="12"/>
      <c r="P4166" s="12"/>
      <c r="Q4166" s="12"/>
      <c r="R4166" s="12"/>
      <c r="S4166" s="12"/>
      <c r="T4166" s="12"/>
      <c r="U4166" s="12"/>
      <c r="W4166" s="23" t="s">
        <v>27</v>
      </c>
      <c r="X4166" s="24">
        <v>0.43</v>
      </c>
      <c r="Y4166" s="24">
        <v>0.43</v>
      </c>
      <c r="Z4166" s="24">
        <v>0.43</v>
      </c>
      <c r="AA4166" s="24">
        <v>0.43</v>
      </c>
      <c r="AB4166" s="24">
        <v>0.43</v>
      </c>
      <c r="AC4166" s="24">
        <v>0.43</v>
      </c>
      <c r="AD4166" s="24">
        <v>0.43</v>
      </c>
      <c r="AE4166" s="24">
        <v>0.43</v>
      </c>
      <c r="AF4166" s="24">
        <v>0.43</v>
      </c>
      <c r="AG4166" s="24">
        <v>0.43</v>
      </c>
      <c r="AH4166" s="24">
        <v>0.43</v>
      </c>
      <c r="AI4166" s="24">
        <v>0.43</v>
      </c>
      <c r="AJ4166" s="24">
        <v>0.43</v>
      </c>
      <c r="AK4166" s="24">
        <v>0.43</v>
      </c>
      <c r="AL4166" s="24">
        <v>0.43</v>
      </c>
      <c r="AM4166" s="24">
        <v>0.43</v>
      </c>
      <c r="AN4166" s="24">
        <v>0.43</v>
      </c>
      <c r="AP4166" s="14"/>
      <c r="AQ4166" s="14"/>
      <c r="AR4166" s="12" t="s">
        <v>27</v>
      </c>
      <c r="AS4166" s="13">
        <f t="shared" si="6730"/>
        <v>0</v>
      </c>
      <c r="AT4166" s="13">
        <f t="shared" si="6730"/>
        <v>0</v>
      </c>
      <c r="AU4166" s="13">
        <f t="shared" si="6731"/>
        <v>0</v>
      </c>
      <c r="AV4166" s="13">
        <f t="shared" si="6732"/>
        <v>0</v>
      </c>
      <c r="AW4166" s="13">
        <f t="shared" si="6733"/>
        <v>0</v>
      </c>
      <c r="AX4166" s="13">
        <f t="shared" si="6734"/>
        <v>0</v>
      </c>
      <c r="AY4166" s="13">
        <f t="shared" si="6735"/>
        <v>0</v>
      </c>
      <c r="AZ4166" s="13">
        <f t="shared" si="6736"/>
        <v>0</v>
      </c>
      <c r="BA4166" s="13">
        <f t="shared" si="6737"/>
        <v>0</v>
      </c>
      <c r="BB4166" s="13">
        <f t="shared" si="6738"/>
        <v>0</v>
      </c>
      <c r="BC4166" s="13">
        <f t="shared" si="6739"/>
        <v>0</v>
      </c>
      <c r="BD4166" s="13">
        <f t="shared" si="6740"/>
        <v>0</v>
      </c>
      <c r="BE4166" s="13">
        <f t="shared" si="6741"/>
        <v>0</v>
      </c>
      <c r="BF4166" s="13">
        <f t="shared" si="6742"/>
        <v>0</v>
      </c>
      <c r="BG4166" s="13">
        <f t="shared" si="6743"/>
        <v>0</v>
      </c>
      <c r="BH4166" s="13">
        <f t="shared" si="6744"/>
        <v>0</v>
      </c>
      <c r="BI4166" s="13">
        <f t="shared" si="6745"/>
        <v>0</v>
      </c>
      <c r="BJ4166" s="12">
        <f t="shared" si="6746"/>
        <v>0</v>
      </c>
    </row>
    <row r="4167" spans="1:62" ht="15.75">
      <c r="A4167" s="14"/>
      <c r="B4167" s="14"/>
      <c r="C4167" s="12"/>
      <c r="D4167" s="12"/>
      <c r="E4167" s="12"/>
      <c r="F4167" s="12"/>
      <c r="G4167" s="12"/>
      <c r="H4167" s="12"/>
      <c r="I4167" s="12"/>
      <c r="J4167" s="12"/>
      <c r="K4167" s="12"/>
      <c r="L4167" s="12"/>
      <c r="M4167" s="12"/>
      <c r="N4167" s="12"/>
      <c r="O4167" s="12"/>
      <c r="P4167" s="12"/>
      <c r="Q4167" s="12"/>
      <c r="R4167" s="12"/>
      <c r="S4167" s="12"/>
      <c r="T4167" s="12"/>
      <c r="U4167" s="12"/>
      <c r="W4167" s="23" t="s">
        <v>28</v>
      </c>
      <c r="X4167" s="24">
        <v>0.5</v>
      </c>
      <c r="Y4167" s="24">
        <v>0.5</v>
      </c>
      <c r="Z4167" s="24">
        <v>0.5</v>
      </c>
      <c r="AA4167" s="24">
        <v>0.5</v>
      </c>
      <c r="AB4167" s="24">
        <v>0.5</v>
      </c>
      <c r="AC4167" s="24">
        <v>0.5</v>
      </c>
      <c r="AD4167" s="24">
        <v>0.5</v>
      </c>
      <c r="AE4167" s="24">
        <v>0.5</v>
      </c>
      <c r="AF4167" s="24">
        <v>0.5</v>
      </c>
      <c r="AG4167" s="24">
        <v>0.5</v>
      </c>
      <c r="AH4167" s="24">
        <v>0.5</v>
      </c>
      <c r="AI4167" s="24">
        <v>0.5</v>
      </c>
      <c r="AJ4167" s="24">
        <v>0.5</v>
      </c>
      <c r="AK4167" s="24">
        <v>0.5</v>
      </c>
      <c r="AL4167" s="24">
        <v>0.5</v>
      </c>
      <c r="AM4167" s="24">
        <v>0.5</v>
      </c>
      <c r="AN4167" s="24">
        <v>0.5</v>
      </c>
      <c r="AP4167" s="14"/>
      <c r="AQ4167" s="14"/>
      <c r="AR4167" s="12" t="s">
        <v>28</v>
      </c>
      <c r="AS4167" s="13">
        <f t="shared" si="6730"/>
        <v>0</v>
      </c>
      <c r="AT4167" s="13">
        <f t="shared" si="6730"/>
        <v>0</v>
      </c>
      <c r="AU4167" s="13">
        <f t="shared" si="6731"/>
        <v>0</v>
      </c>
      <c r="AV4167" s="13">
        <f t="shared" si="6732"/>
        <v>0</v>
      </c>
      <c r="AW4167" s="13">
        <f t="shared" si="6733"/>
        <v>0</v>
      </c>
      <c r="AX4167" s="13">
        <f t="shared" si="6734"/>
        <v>0</v>
      </c>
      <c r="AY4167" s="13">
        <f t="shared" si="6735"/>
        <v>0</v>
      </c>
      <c r="AZ4167" s="13">
        <f t="shared" si="6736"/>
        <v>0</v>
      </c>
      <c r="BA4167" s="13">
        <f t="shared" si="6737"/>
        <v>0</v>
      </c>
      <c r="BB4167" s="13">
        <f t="shared" si="6738"/>
        <v>0</v>
      </c>
      <c r="BC4167" s="13">
        <f t="shared" si="6739"/>
        <v>0</v>
      </c>
      <c r="BD4167" s="13">
        <f t="shared" si="6740"/>
        <v>0</v>
      </c>
      <c r="BE4167" s="13">
        <f t="shared" si="6741"/>
        <v>0</v>
      </c>
      <c r="BF4167" s="13">
        <f t="shared" si="6742"/>
        <v>0</v>
      </c>
      <c r="BG4167" s="13">
        <f t="shared" si="6743"/>
        <v>0</v>
      </c>
      <c r="BH4167" s="13">
        <f t="shared" si="6744"/>
        <v>0</v>
      </c>
      <c r="BI4167" s="13">
        <f t="shared" si="6745"/>
        <v>0</v>
      </c>
      <c r="BJ4167" s="12">
        <f t="shared" si="6746"/>
        <v>0</v>
      </c>
    </row>
    <row r="4168" spans="1:62" ht="15.75">
      <c r="A4168" s="14"/>
      <c r="B4168" s="14"/>
      <c r="C4168" s="12"/>
      <c r="D4168" s="12"/>
      <c r="E4168" s="12"/>
      <c r="F4168" s="12"/>
      <c r="G4168" s="12"/>
      <c r="H4168" s="12"/>
      <c r="I4168" s="12"/>
      <c r="J4168" s="12"/>
      <c r="K4168" s="12"/>
      <c r="L4168" s="12"/>
      <c r="M4168" s="12"/>
      <c r="N4168" s="12"/>
      <c r="O4168" s="12"/>
      <c r="P4168" s="12"/>
      <c r="Q4168" s="12"/>
      <c r="R4168" s="12"/>
      <c r="S4168" s="12"/>
      <c r="T4168" s="12"/>
      <c r="U4168" s="12"/>
      <c r="W4168" s="23" t="s">
        <v>50</v>
      </c>
      <c r="X4168" s="24">
        <v>8.5000000000000006E-2</v>
      </c>
      <c r="Y4168" s="24">
        <v>8.5000000000000006E-2</v>
      </c>
      <c r="Z4168" s="24">
        <v>8.5000000000000006E-2</v>
      </c>
      <c r="AA4168" s="24">
        <v>8.5000000000000006E-2</v>
      </c>
      <c r="AB4168" s="24">
        <v>8.5000000000000006E-2</v>
      </c>
      <c r="AC4168" s="24">
        <v>8.5000000000000006E-2</v>
      </c>
      <c r="AD4168" s="24">
        <v>8.5000000000000006E-2</v>
      </c>
      <c r="AE4168" s="24">
        <v>8.5000000000000006E-2</v>
      </c>
      <c r="AF4168" s="24">
        <v>8.5000000000000006E-2</v>
      </c>
      <c r="AG4168" s="24">
        <v>8.5000000000000006E-2</v>
      </c>
      <c r="AH4168" s="24">
        <v>8.5000000000000006E-2</v>
      </c>
      <c r="AI4168" s="24">
        <v>8.5000000000000006E-2</v>
      </c>
      <c r="AJ4168" s="24">
        <v>8.5000000000000006E-2</v>
      </c>
      <c r="AK4168" s="24">
        <v>8.5000000000000006E-2</v>
      </c>
      <c r="AL4168" s="24">
        <v>8.5000000000000006E-2</v>
      </c>
      <c r="AM4168" s="24">
        <v>8.5000000000000006E-2</v>
      </c>
      <c r="AN4168" s="24">
        <v>8.5000000000000006E-2</v>
      </c>
      <c r="AP4168" s="14"/>
      <c r="AQ4168" s="14"/>
      <c r="AR4168" s="12" t="s">
        <v>29</v>
      </c>
      <c r="AS4168" s="13">
        <f t="shared" si="6730"/>
        <v>0</v>
      </c>
      <c r="AT4168" s="13">
        <f t="shared" si="6730"/>
        <v>0</v>
      </c>
      <c r="AU4168" s="13">
        <f t="shared" si="6731"/>
        <v>0</v>
      </c>
      <c r="AV4168" s="13">
        <f t="shared" si="6732"/>
        <v>0</v>
      </c>
      <c r="AW4168" s="13">
        <f t="shared" si="6733"/>
        <v>0</v>
      </c>
      <c r="AX4168" s="13">
        <f t="shared" si="6734"/>
        <v>0</v>
      </c>
      <c r="AY4168" s="13">
        <f t="shared" si="6735"/>
        <v>0</v>
      </c>
      <c r="AZ4168" s="13">
        <f t="shared" si="6736"/>
        <v>0</v>
      </c>
      <c r="BA4168" s="13">
        <f t="shared" si="6737"/>
        <v>0</v>
      </c>
      <c r="BB4168" s="13">
        <f t="shared" si="6738"/>
        <v>0</v>
      </c>
      <c r="BC4168" s="13">
        <f t="shared" si="6739"/>
        <v>0</v>
      </c>
      <c r="BD4168" s="13">
        <f t="shared" si="6740"/>
        <v>0</v>
      </c>
      <c r="BE4168" s="13">
        <f t="shared" si="6741"/>
        <v>0</v>
      </c>
      <c r="BF4168" s="13">
        <f t="shared" si="6742"/>
        <v>0</v>
      </c>
      <c r="BG4168" s="13">
        <f t="shared" si="6743"/>
        <v>0</v>
      </c>
      <c r="BH4168" s="13">
        <f t="shared" si="6744"/>
        <v>0</v>
      </c>
      <c r="BI4168" s="13">
        <f t="shared" si="6745"/>
        <v>0</v>
      </c>
      <c r="BJ4168" s="12">
        <f t="shared" si="6746"/>
        <v>0</v>
      </c>
    </row>
    <row r="4169" spans="1:62" ht="15.75">
      <c r="A4169" s="14"/>
      <c r="B4169" s="14"/>
      <c r="C4169" s="12"/>
      <c r="D4169" s="12"/>
      <c r="E4169" s="12"/>
      <c r="F4169" s="12"/>
      <c r="G4169" s="12"/>
      <c r="H4169" s="12"/>
      <c r="I4169" s="12"/>
      <c r="J4169" s="12"/>
      <c r="K4169" s="12"/>
      <c r="L4169" s="12"/>
      <c r="M4169" s="12"/>
      <c r="N4169" s="12"/>
      <c r="O4169" s="12"/>
      <c r="P4169" s="12"/>
      <c r="Q4169" s="12"/>
      <c r="R4169" s="12"/>
      <c r="S4169" s="12"/>
      <c r="T4169" s="12"/>
      <c r="U4169" s="12"/>
      <c r="W4169" s="23" t="s">
        <v>51</v>
      </c>
      <c r="X4169" s="24">
        <v>0.59</v>
      </c>
      <c r="Y4169" s="24">
        <v>0.59</v>
      </c>
      <c r="Z4169" s="24">
        <v>0.59</v>
      </c>
      <c r="AA4169" s="24">
        <v>0.59</v>
      </c>
      <c r="AB4169" s="24">
        <v>0.59</v>
      </c>
      <c r="AC4169" s="24">
        <v>0.59</v>
      </c>
      <c r="AD4169" s="24">
        <v>0.59</v>
      </c>
      <c r="AE4169" s="24">
        <v>0.59</v>
      </c>
      <c r="AF4169" s="24">
        <v>0.59</v>
      </c>
      <c r="AG4169" s="24">
        <v>0.59</v>
      </c>
      <c r="AH4169" s="24">
        <v>0.59</v>
      </c>
      <c r="AI4169" s="24">
        <v>0.59</v>
      </c>
      <c r="AJ4169" s="24">
        <v>0.59</v>
      </c>
      <c r="AK4169" s="24">
        <v>0.59</v>
      </c>
      <c r="AL4169" s="24">
        <v>0.59</v>
      </c>
      <c r="AM4169" s="24">
        <v>0.59</v>
      </c>
      <c r="AN4169" s="24">
        <v>0.59</v>
      </c>
      <c r="AP4169" s="14"/>
      <c r="AQ4169" s="14"/>
      <c r="AR4169" s="12" t="s">
        <v>30</v>
      </c>
      <c r="AS4169" s="13">
        <f t="shared" si="6730"/>
        <v>0</v>
      </c>
      <c r="AT4169" s="13">
        <f t="shared" si="6730"/>
        <v>0</v>
      </c>
      <c r="AU4169" s="13">
        <f t="shared" si="6731"/>
        <v>0</v>
      </c>
      <c r="AV4169" s="13">
        <f t="shared" si="6732"/>
        <v>0</v>
      </c>
      <c r="AW4169" s="13">
        <f t="shared" si="6733"/>
        <v>0</v>
      </c>
      <c r="AX4169" s="13">
        <f t="shared" si="6734"/>
        <v>0</v>
      </c>
      <c r="AY4169" s="13">
        <f t="shared" si="6735"/>
        <v>0</v>
      </c>
      <c r="AZ4169" s="13">
        <f t="shared" si="6736"/>
        <v>0</v>
      </c>
      <c r="BA4169" s="13">
        <f t="shared" si="6737"/>
        <v>0</v>
      </c>
      <c r="BB4169" s="13">
        <f t="shared" si="6738"/>
        <v>0</v>
      </c>
      <c r="BC4169" s="13">
        <f t="shared" si="6739"/>
        <v>0</v>
      </c>
      <c r="BD4169" s="13">
        <f t="shared" si="6740"/>
        <v>0</v>
      </c>
      <c r="BE4169" s="13">
        <f t="shared" si="6741"/>
        <v>0</v>
      </c>
      <c r="BF4169" s="13">
        <f t="shared" si="6742"/>
        <v>0</v>
      </c>
      <c r="BG4169" s="13">
        <f t="shared" si="6743"/>
        <v>0</v>
      </c>
      <c r="BH4169" s="13">
        <f t="shared" si="6744"/>
        <v>0</v>
      </c>
      <c r="BI4169" s="13">
        <f t="shared" si="6745"/>
        <v>0</v>
      </c>
      <c r="BJ4169" s="12">
        <f t="shared" si="6746"/>
        <v>0</v>
      </c>
    </row>
    <row r="4170" spans="1:62" ht="15.75">
      <c r="A4170" s="14"/>
      <c r="B4170" s="14"/>
      <c r="C4170" s="12"/>
      <c r="D4170" s="12"/>
      <c r="E4170" s="12"/>
      <c r="F4170" s="12"/>
      <c r="G4170" s="12"/>
      <c r="H4170" s="12"/>
      <c r="I4170" s="12"/>
      <c r="J4170" s="12"/>
      <c r="K4170" s="12"/>
      <c r="L4170" s="12"/>
      <c r="M4170" s="12"/>
      <c r="N4170" s="12"/>
      <c r="O4170" s="12"/>
      <c r="P4170" s="12"/>
      <c r="Q4170" s="12"/>
      <c r="R4170" s="12"/>
      <c r="S4170" s="12"/>
      <c r="T4170" s="12"/>
      <c r="U4170" s="12"/>
      <c r="W4170" s="23" t="s">
        <v>31</v>
      </c>
      <c r="X4170" s="24">
        <v>0.56999999999999995</v>
      </c>
      <c r="Y4170" s="24">
        <v>0.56999999999999995</v>
      </c>
      <c r="Z4170" s="24">
        <v>0.56999999999999995</v>
      </c>
      <c r="AA4170" s="24">
        <v>0.56999999999999995</v>
      </c>
      <c r="AB4170" s="24">
        <v>0.56999999999999995</v>
      </c>
      <c r="AC4170" s="24">
        <v>0.56999999999999995</v>
      </c>
      <c r="AD4170" s="24">
        <v>0.56999999999999995</v>
      </c>
      <c r="AE4170" s="24">
        <v>0.56999999999999995</v>
      </c>
      <c r="AF4170" s="24">
        <v>0.56999999999999995</v>
      </c>
      <c r="AG4170" s="24">
        <v>0.56999999999999995</v>
      </c>
      <c r="AH4170" s="24">
        <v>0.56999999999999995</v>
      </c>
      <c r="AI4170" s="24">
        <v>0.56999999999999995</v>
      </c>
      <c r="AJ4170" s="24">
        <v>0.56999999999999995</v>
      </c>
      <c r="AK4170" s="24">
        <v>0.56999999999999995</v>
      </c>
      <c r="AL4170" s="24">
        <v>0.56999999999999995</v>
      </c>
      <c r="AM4170" s="24">
        <v>0.56999999999999995</v>
      </c>
      <c r="AN4170" s="24">
        <v>0.56999999999999995</v>
      </c>
      <c r="AP4170" s="14"/>
      <c r="AQ4170" s="14"/>
      <c r="AR4170" s="12" t="s">
        <v>31</v>
      </c>
      <c r="AS4170" s="13">
        <f t="shared" si="6730"/>
        <v>0</v>
      </c>
      <c r="AT4170" s="13">
        <f t="shared" si="6730"/>
        <v>0</v>
      </c>
      <c r="AU4170" s="13">
        <f t="shared" si="6731"/>
        <v>0</v>
      </c>
      <c r="AV4170" s="13">
        <f t="shared" si="6732"/>
        <v>0</v>
      </c>
      <c r="AW4170" s="13">
        <f t="shared" si="6733"/>
        <v>0</v>
      </c>
      <c r="AX4170" s="13">
        <f t="shared" si="6734"/>
        <v>0</v>
      </c>
      <c r="AY4170" s="13">
        <f t="shared" si="6735"/>
        <v>0</v>
      </c>
      <c r="AZ4170" s="13">
        <f t="shared" si="6736"/>
        <v>0</v>
      </c>
      <c r="BA4170" s="13">
        <f t="shared" si="6737"/>
        <v>0</v>
      </c>
      <c r="BB4170" s="13">
        <f t="shared" si="6738"/>
        <v>0</v>
      </c>
      <c r="BC4170" s="13">
        <f t="shared" si="6739"/>
        <v>0</v>
      </c>
      <c r="BD4170" s="13">
        <f t="shared" si="6740"/>
        <v>0</v>
      </c>
      <c r="BE4170" s="13">
        <f t="shared" si="6741"/>
        <v>0</v>
      </c>
      <c r="BF4170" s="13">
        <f t="shared" si="6742"/>
        <v>0</v>
      </c>
      <c r="BG4170" s="13">
        <f t="shared" si="6743"/>
        <v>0</v>
      </c>
      <c r="BH4170" s="13">
        <f t="shared" si="6744"/>
        <v>0</v>
      </c>
      <c r="BI4170" s="13">
        <f t="shared" si="6745"/>
        <v>0</v>
      </c>
      <c r="BJ4170" s="12">
        <f t="shared" si="6746"/>
        <v>0</v>
      </c>
    </row>
    <row r="4171" spans="1:62" ht="15.75">
      <c r="A4171" s="16"/>
      <c r="B4171" s="16"/>
      <c r="C4171" s="12"/>
      <c r="D4171" s="12"/>
      <c r="E4171" s="12"/>
      <c r="F4171" s="12"/>
      <c r="G4171" s="12"/>
      <c r="H4171" s="12"/>
      <c r="I4171" s="12"/>
      <c r="J4171" s="12"/>
      <c r="K4171" s="12"/>
      <c r="L4171" s="12"/>
      <c r="M4171" s="12"/>
      <c r="N4171" s="12"/>
      <c r="O4171" s="12"/>
      <c r="P4171" s="12"/>
      <c r="Q4171" s="12"/>
      <c r="R4171" s="12"/>
      <c r="S4171" s="12"/>
      <c r="T4171" s="12"/>
      <c r="U4171" s="12"/>
      <c r="W4171" s="23" t="s">
        <v>32</v>
      </c>
      <c r="X4171" s="24">
        <v>0.4</v>
      </c>
      <c r="Y4171" s="24">
        <v>0.4</v>
      </c>
      <c r="Z4171" s="24">
        <v>0.4</v>
      </c>
      <c r="AA4171" s="24">
        <v>0.4</v>
      </c>
      <c r="AB4171" s="24">
        <v>0.4</v>
      </c>
      <c r="AC4171" s="24">
        <v>0.4</v>
      </c>
      <c r="AD4171" s="24">
        <v>0.4</v>
      </c>
      <c r="AE4171" s="24">
        <v>0.4</v>
      </c>
      <c r="AF4171" s="24">
        <v>0.4</v>
      </c>
      <c r="AG4171" s="24">
        <v>0.4</v>
      </c>
      <c r="AH4171" s="24">
        <v>0.4</v>
      </c>
      <c r="AI4171" s="24">
        <v>0.4</v>
      </c>
      <c r="AJ4171" s="24">
        <v>0.4</v>
      </c>
      <c r="AK4171" s="24">
        <v>0.4</v>
      </c>
      <c r="AL4171" s="24">
        <v>0.4</v>
      </c>
      <c r="AM4171" s="24">
        <v>0.4</v>
      </c>
      <c r="AN4171" s="24">
        <v>0.4</v>
      </c>
      <c r="AP4171" s="16"/>
      <c r="AQ4171" s="16"/>
      <c r="AR4171" s="12" t="s">
        <v>32</v>
      </c>
      <c r="AS4171" s="13">
        <f t="shared" si="6730"/>
        <v>0</v>
      </c>
      <c r="AT4171" s="13">
        <f t="shared" si="6730"/>
        <v>0</v>
      </c>
      <c r="AU4171" s="13">
        <f t="shared" si="6731"/>
        <v>0</v>
      </c>
      <c r="AV4171" s="13">
        <f t="shared" si="6732"/>
        <v>0</v>
      </c>
      <c r="AW4171" s="13">
        <f t="shared" si="6733"/>
        <v>0</v>
      </c>
      <c r="AX4171" s="13">
        <f t="shared" si="6734"/>
        <v>0</v>
      </c>
      <c r="AY4171" s="13">
        <f t="shared" si="6735"/>
        <v>0</v>
      </c>
      <c r="AZ4171" s="13">
        <f t="shared" si="6736"/>
        <v>0</v>
      </c>
      <c r="BA4171" s="13">
        <f t="shared" si="6737"/>
        <v>0</v>
      </c>
      <c r="BB4171" s="13">
        <f t="shared" si="6738"/>
        <v>0</v>
      </c>
      <c r="BC4171" s="13">
        <f t="shared" si="6739"/>
        <v>0</v>
      </c>
      <c r="BD4171" s="13">
        <f t="shared" si="6740"/>
        <v>0</v>
      </c>
      <c r="BE4171" s="13">
        <f t="shared" si="6741"/>
        <v>0</v>
      </c>
      <c r="BF4171" s="13">
        <f t="shared" si="6742"/>
        <v>0</v>
      </c>
      <c r="BG4171" s="13">
        <f t="shared" si="6743"/>
        <v>0</v>
      </c>
      <c r="BH4171" s="13">
        <f t="shared" si="6744"/>
        <v>0</v>
      </c>
      <c r="BI4171" s="13">
        <f t="shared" si="6745"/>
        <v>0</v>
      </c>
      <c r="BJ4171" s="12">
        <f t="shared" si="6746"/>
        <v>0</v>
      </c>
    </row>
    <row r="4172" spans="1:62">
      <c r="A4172" s="17"/>
      <c r="B4172" s="18"/>
      <c r="C4172" s="19"/>
      <c r="D4172" s="19"/>
      <c r="E4172" s="19"/>
      <c r="F4172" s="19"/>
      <c r="G4172" s="19"/>
      <c r="H4172" s="19"/>
      <c r="I4172" s="19"/>
      <c r="J4172" s="19"/>
      <c r="K4172" s="19"/>
      <c r="L4172" s="19"/>
      <c r="M4172" s="19"/>
      <c r="N4172" s="19"/>
      <c r="O4172" s="19"/>
      <c r="P4172" s="19"/>
      <c r="Q4172" s="19"/>
      <c r="R4172" s="19"/>
      <c r="S4172" s="19"/>
      <c r="T4172" s="19"/>
      <c r="U4172" s="19"/>
      <c r="AP4172" s="35"/>
      <c r="AQ4172" s="36"/>
      <c r="AR4172" s="37" t="s">
        <v>33</v>
      </c>
      <c r="AS4172" s="37">
        <f>SUM(AS4163:AS4171)</f>
        <v>0</v>
      </c>
      <c r="AT4172" s="37">
        <f t="shared" ref="AT4172:BJ4172" si="6747">SUM(AT4163:AT4171)</f>
        <v>0</v>
      </c>
      <c r="AU4172" s="37">
        <f t="shared" si="6747"/>
        <v>0</v>
      </c>
      <c r="AV4172" s="37">
        <f t="shared" si="6747"/>
        <v>0</v>
      </c>
      <c r="AW4172" s="37">
        <f t="shared" si="6747"/>
        <v>0</v>
      </c>
      <c r="AX4172" s="37">
        <f t="shared" si="6747"/>
        <v>0</v>
      </c>
      <c r="AY4172" s="37">
        <f t="shared" si="6747"/>
        <v>0</v>
      </c>
      <c r="AZ4172" s="37">
        <f t="shared" si="6747"/>
        <v>0</v>
      </c>
      <c r="BA4172" s="37">
        <f t="shared" si="6747"/>
        <v>0</v>
      </c>
      <c r="BB4172" s="37">
        <f t="shared" si="6747"/>
        <v>0</v>
      </c>
      <c r="BC4172" s="37">
        <f t="shared" si="6747"/>
        <v>0</v>
      </c>
      <c r="BD4172" s="37">
        <f t="shared" si="6747"/>
        <v>0</v>
      </c>
      <c r="BE4172" s="37">
        <f t="shared" si="6747"/>
        <v>0</v>
      </c>
      <c r="BF4172" s="37">
        <f t="shared" si="6747"/>
        <v>0</v>
      </c>
      <c r="BG4172" s="37">
        <f t="shared" si="6747"/>
        <v>0</v>
      </c>
      <c r="BH4172" s="37">
        <f t="shared" si="6747"/>
        <v>0</v>
      </c>
      <c r="BI4172" s="37">
        <f t="shared" si="6747"/>
        <v>0</v>
      </c>
      <c r="BJ4172" s="37">
        <f t="shared" si="6747"/>
        <v>0</v>
      </c>
    </row>
    <row r="4175" spans="1:62" ht="106.5">
      <c r="A4175" s="8"/>
      <c r="B4175" s="8"/>
      <c r="C4175" s="8"/>
      <c r="D4175" s="8"/>
      <c r="E4175" s="9"/>
      <c r="F4175" s="9"/>
      <c r="G4175" s="9"/>
      <c r="H4175" s="9"/>
      <c r="I4175" s="9"/>
      <c r="J4175" s="9"/>
      <c r="K4175" s="9"/>
      <c r="L4175" s="9"/>
      <c r="M4175" s="9"/>
      <c r="N4175" s="9"/>
      <c r="O4175" s="9"/>
      <c r="P4175" s="9"/>
      <c r="Q4175" s="9"/>
      <c r="R4175" s="9"/>
      <c r="S4175" s="9"/>
      <c r="T4175" s="9"/>
      <c r="U4175" s="9"/>
      <c r="W4175" s="21"/>
      <c r="X4175" s="22" t="str">
        <f>X5</f>
        <v>ANGGREK</v>
      </c>
      <c r="Y4175" s="22" t="str">
        <f>Y5</f>
        <v>BOUGENVIL</v>
      </c>
      <c r="Z4175" s="22" t="str">
        <f t="shared" ref="Z4175:AN4175" si="6748">Z5</f>
        <v>CAMELIA</v>
      </c>
      <c r="AA4175" s="22" t="str">
        <f t="shared" si="6748"/>
        <v>DEWANDARU</v>
      </c>
      <c r="AB4175" s="22" t="str">
        <f t="shared" si="6748"/>
        <v>EDELWEIS</v>
      </c>
      <c r="AC4175" s="22" t="str">
        <f t="shared" si="6748"/>
        <v>FLAMBOYAN</v>
      </c>
      <c r="AD4175" s="22" t="str">
        <f t="shared" si="6748"/>
        <v>GERANIUM</v>
      </c>
      <c r="AE4175" s="22" t="str">
        <f t="shared" si="6748"/>
        <v>HELIKONIA</v>
      </c>
      <c r="AF4175" s="22" t="str">
        <f t="shared" si="6748"/>
        <v>IVY</v>
      </c>
      <c r="AG4175" s="22" t="str">
        <f t="shared" si="6748"/>
        <v>KANA</v>
      </c>
      <c r="AH4175" s="22" t="str">
        <f t="shared" si="6748"/>
        <v>IGD</v>
      </c>
      <c r="AI4175" s="22" t="str">
        <f t="shared" si="6748"/>
        <v>HCU</v>
      </c>
      <c r="AJ4175" s="22" t="str">
        <f t="shared" si="6748"/>
        <v>PENUNJANG</v>
      </c>
      <c r="AK4175" s="22" t="str">
        <f t="shared" si="6748"/>
        <v>PELAYANAN</v>
      </c>
      <c r="AL4175" s="22" t="str">
        <f t="shared" si="6748"/>
        <v>ADMIN</v>
      </c>
      <c r="AM4175" s="22" t="str">
        <f t="shared" si="6748"/>
        <v>ASRAMA</v>
      </c>
      <c r="AN4175" s="22" t="str">
        <f t="shared" si="6748"/>
        <v>MASJID</v>
      </c>
      <c r="AP4175" s="33" t="s">
        <v>2</v>
      </c>
      <c r="AQ4175" s="33" t="s">
        <v>3</v>
      </c>
      <c r="AR4175" s="33" t="s">
        <v>4</v>
      </c>
      <c r="AS4175" s="34" t="str">
        <f>AS5</f>
        <v>ANGGREK</v>
      </c>
      <c r="AT4175" s="34" t="str">
        <f>AT5</f>
        <v>BOUGENVIL</v>
      </c>
      <c r="AU4175" s="34" t="str">
        <f t="shared" ref="AU4175:BJ4175" si="6749">AU5</f>
        <v>CAMELIA II</v>
      </c>
      <c r="AV4175" s="34" t="str">
        <f t="shared" si="6749"/>
        <v>DEWANDARU</v>
      </c>
      <c r="AW4175" s="34" t="str">
        <f t="shared" si="6749"/>
        <v>EDELWEIS</v>
      </c>
      <c r="AX4175" s="34" t="str">
        <f t="shared" si="6749"/>
        <v>FLAMBOYAN</v>
      </c>
      <c r="AY4175" s="34" t="str">
        <f t="shared" si="6749"/>
        <v>GERANIUM</v>
      </c>
      <c r="AZ4175" s="34" t="str">
        <f t="shared" si="6749"/>
        <v>HELIKONIA</v>
      </c>
      <c r="BA4175" s="34" t="str">
        <f t="shared" si="6749"/>
        <v>IVY</v>
      </c>
      <c r="BB4175" s="34" t="str">
        <f t="shared" si="6749"/>
        <v>KANA</v>
      </c>
      <c r="BC4175" s="34" t="str">
        <f t="shared" si="6749"/>
        <v>IGD</v>
      </c>
      <c r="BD4175" s="34" t="str">
        <f t="shared" si="6749"/>
        <v>HCU</v>
      </c>
      <c r="BE4175" s="34" t="str">
        <f t="shared" si="6749"/>
        <v>PENUNJANG</v>
      </c>
      <c r="BF4175" s="34" t="str">
        <f t="shared" si="6749"/>
        <v>PELAYANAN</v>
      </c>
      <c r="BG4175" s="34" t="str">
        <f t="shared" si="6749"/>
        <v>ADMIN</v>
      </c>
      <c r="BH4175" s="34" t="str">
        <f t="shared" si="6749"/>
        <v>ASRAMA</v>
      </c>
      <c r="BI4175" s="34" t="str">
        <f t="shared" si="6749"/>
        <v>MASJID</v>
      </c>
      <c r="BJ4175" s="34" t="str">
        <f t="shared" si="6749"/>
        <v>JUMLAH</v>
      </c>
    </row>
    <row r="4176" spans="1:62" ht="15.75">
      <c r="A4176" s="10"/>
      <c r="B4176" s="11"/>
      <c r="C4176" s="12"/>
      <c r="D4176" s="12"/>
      <c r="E4176" s="12"/>
      <c r="F4176" s="12"/>
      <c r="G4176" s="12"/>
      <c r="H4176" s="13"/>
      <c r="I4176" s="12"/>
      <c r="J4176" s="12"/>
      <c r="K4176" s="12"/>
      <c r="L4176" s="12"/>
      <c r="M4176" s="12"/>
      <c r="N4176" s="12"/>
      <c r="O4176" s="12"/>
      <c r="P4176" s="12"/>
      <c r="Q4176" s="12"/>
      <c r="R4176" s="12"/>
      <c r="S4176" s="12"/>
      <c r="T4176" s="12"/>
      <c r="U4176" s="12"/>
      <c r="W4176" s="23" t="s">
        <v>24</v>
      </c>
      <c r="X4176" s="24">
        <v>0.26500000000000001</v>
      </c>
      <c r="Y4176" s="24">
        <v>0.26500000000000001</v>
      </c>
      <c r="Z4176" s="24">
        <v>0.26500000000000001</v>
      </c>
      <c r="AA4176" s="24">
        <v>0.26500000000000001</v>
      </c>
      <c r="AB4176" s="24">
        <v>0.26500000000000001</v>
      </c>
      <c r="AC4176" s="24">
        <v>0.26500000000000001</v>
      </c>
      <c r="AD4176" s="24">
        <v>0.26500000000000001</v>
      </c>
      <c r="AE4176" s="24">
        <v>0.26500000000000001</v>
      </c>
      <c r="AF4176" s="24">
        <v>0.26500000000000001</v>
      </c>
      <c r="AG4176" s="24">
        <v>0.26500000000000001</v>
      </c>
      <c r="AH4176" s="24">
        <v>0.26500000000000001</v>
      </c>
      <c r="AI4176" s="24">
        <v>0.26500000000000001</v>
      </c>
      <c r="AJ4176" s="24">
        <v>0.26500000000000001</v>
      </c>
      <c r="AK4176" s="24">
        <v>0.26500000000000001</v>
      </c>
      <c r="AL4176" s="24">
        <v>0.26500000000000001</v>
      </c>
      <c r="AM4176" s="24">
        <v>0.26500000000000001</v>
      </c>
      <c r="AN4176" s="24">
        <v>0.26500000000000001</v>
      </c>
      <c r="AP4176" s="10">
        <f>AP4163+1</f>
        <v>14</v>
      </c>
      <c r="AQ4176" s="11" t="s">
        <v>38</v>
      </c>
      <c r="AR4176" s="12" t="s">
        <v>24</v>
      </c>
      <c r="AS4176" s="13">
        <f t="shared" ref="AS4176:AT4184" si="6750">D4176*X4176</f>
        <v>0</v>
      </c>
      <c r="AT4176" s="13">
        <f t="shared" si="6750"/>
        <v>0</v>
      </c>
      <c r="AU4176" s="13">
        <f t="shared" ref="AU4176:AU4184" si="6751">F4176*Z4176</f>
        <v>0</v>
      </c>
      <c r="AV4176" s="13">
        <f t="shared" ref="AV4176:AV4184" si="6752">G4176*AA4176</f>
        <v>0</v>
      </c>
      <c r="AW4176" s="13">
        <f t="shared" ref="AW4176:AW4184" si="6753">H4176*AB4176</f>
        <v>0</v>
      </c>
      <c r="AX4176" s="13">
        <f t="shared" ref="AX4176:AX4184" si="6754">I4176*AC4176</f>
        <v>0</v>
      </c>
      <c r="AY4176" s="13">
        <f t="shared" ref="AY4176:AY4184" si="6755">J4176*AD4176</f>
        <v>0</v>
      </c>
      <c r="AZ4176" s="13">
        <f t="shared" ref="AZ4176:AZ4184" si="6756">K4176*AE4176</f>
        <v>0</v>
      </c>
      <c r="BA4176" s="13">
        <f t="shared" ref="BA4176:BA4184" si="6757">L4176*AF4176</f>
        <v>0</v>
      </c>
      <c r="BB4176" s="13">
        <f t="shared" ref="BB4176:BB4184" si="6758">M4176*AG4176</f>
        <v>0</v>
      </c>
      <c r="BC4176" s="13">
        <f t="shared" ref="BC4176:BC4184" si="6759">N4176*AH4176</f>
        <v>0</v>
      </c>
      <c r="BD4176" s="13">
        <f t="shared" ref="BD4176:BD4184" si="6760">O4176*AI4176</f>
        <v>0</v>
      </c>
      <c r="BE4176" s="13">
        <f t="shared" ref="BE4176:BE4184" si="6761">P4176*AJ4176</f>
        <v>0</v>
      </c>
      <c r="BF4176" s="13">
        <f t="shared" ref="BF4176:BF4184" si="6762">Q4176*AK4176</f>
        <v>0</v>
      </c>
      <c r="BG4176" s="13">
        <f t="shared" ref="BG4176:BG4184" si="6763">R4176*AL4176</f>
        <v>0</v>
      </c>
      <c r="BH4176" s="13">
        <f t="shared" ref="BH4176:BH4184" si="6764">S4176*AM4176</f>
        <v>0</v>
      </c>
      <c r="BI4176" s="13">
        <f t="shared" ref="BI4176:BI4184" si="6765">T4176*AN4176</f>
        <v>0</v>
      </c>
      <c r="BJ4176" s="12">
        <f>SUM(AT4176:BI4176)</f>
        <v>0</v>
      </c>
    </row>
    <row r="4177" spans="1:62" ht="15.75">
      <c r="A4177" s="14"/>
      <c r="B4177" s="15"/>
      <c r="C4177" s="12"/>
      <c r="D4177" s="12"/>
      <c r="E4177" s="12"/>
      <c r="F4177" s="12"/>
      <c r="G4177" s="12"/>
      <c r="H4177" s="13"/>
      <c r="I4177" s="12"/>
      <c r="J4177" s="12"/>
      <c r="K4177" s="12"/>
      <c r="L4177" s="12"/>
      <c r="M4177" s="12"/>
      <c r="N4177" s="12"/>
      <c r="O4177" s="12"/>
      <c r="P4177" s="12"/>
      <c r="Q4177" s="12"/>
      <c r="R4177" s="12"/>
      <c r="S4177" s="12"/>
      <c r="T4177" s="12"/>
      <c r="U4177" s="12"/>
      <c r="W4177" s="23" t="s">
        <v>25</v>
      </c>
      <c r="X4177" s="24">
        <v>0.22500000000000001</v>
      </c>
      <c r="Y4177" s="24">
        <v>0.22500000000000001</v>
      </c>
      <c r="Z4177" s="24">
        <v>0.22500000000000001</v>
      </c>
      <c r="AA4177" s="24">
        <v>0.22500000000000001</v>
      </c>
      <c r="AB4177" s="24">
        <v>0.22500000000000001</v>
      </c>
      <c r="AC4177" s="24">
        <v>0.22500000000000001</v>
      </c>
      <c r="AD4177" s="24">
        <v>0.22500000000000001</v>
      </c>
      <c r="AE4177" s="24">
        <v>0.22500000000000001</v>
      </c>
      <c r="AF4177" s="24">
        <v>0.22500000000000001</v>
      </c>
      <c r="AG4177" s="24">
        <v>0.22500000000000001</v>
      </c>
      <c r="AH4177" s="24">
        <v>0.22500000000000001</v>
      </c>
      <c r="AI4177" s="24">
        <v>0.22500000000000001</v>
      </c>
      <c r="AJ4177" s="24">
        <v>0.22500000000000001</v>
      </c>
      <c r="AK4177" s="24">
        <v>0.22500000000000001</v>
      </c>
      <c r="AL4177" s="24">
        <v>0.22500000000000001</v>
      </c>
      <c r="AM4177" s="24">
        <v>0.22500000000000001</v>
      </c>
      <c r="AN4177" s="24">
        <v>0.22500000000000001</v>
      </c>
      <c r="AP4177" s="14"/>
      <c r="AQ4177" s="15">
        <f>AQ4164+1</f>
        <v>44514</v>
      </c>
      <c r="AR4177" s="12" t="s">
        <v>25</v>
      </c>
      <c r="AS4177" s="13">
        <f t="shared" si="6750"/>
        <v>0</v>
      </c>
      <c r="AT4177" s="13">
        <f t="shared" si="6750"/>
        <v>0</v>
      </c>
      <c r="AU4177" s="13">
        <f t="shared" si="6751"/>
        <v>0</v>
      </c>
      <c r="AV4177" s="13">
        <f t="shared" si="6752"/>
        <v>0</v>
      </c>
      <c r="AW4177" s="13">
        <f t="shared" si="6753"/>
        <v>0</v>
      </c>
      <c r="AX4177" s="13">
        <f t="shared" si="6754"/>
        <v>0</v>
      </c>
      <c r="AY4177" s="13">
        <f t="shared" si="6755"/>
        <v>0</v>
      </c>
      <c r="AZ4177" s="13">
        <f t="shared" si="6756"/>
        <v>0</v>
      </c>
      <c r="BA4177" s="13">
        <f t="shared" si="6757"/>
        <v>0</v>
      </c>
      <c r="BB4177" s="13">
        <f t="shared" si="6758"/>
        <v>0</v>
      </c>
      <c r="BC4177" s="13">
        <f t="shared" si="6759"/>
        <v>0</v>
      </c>
      <c r="BD4177" s="13">
        <f t="shared" si="6760"/>
        <v>0</v>
      </c>
      <c r="BE4177" s="13">
        <f t="shared" si="6761"/>
        <v>0</v>
      </c>
      <c r="BF4177" s="13">
        <f t="shared" si="6762"/>
        <v>0</v>
      </c>
      <c r="BG4177" s="13">
        <f t="shared" si="6763"/>
        <v>0</v>
      </c>
      <c r="BH4177" s="13">
        <f t="shared" si="6764"/>
        <v>0</v>
      </c>
      <c r="BI4177" s="13">
        <f t="shared" si="6765"/>
        <v>0</v>
      </c>
      <c r="BJ4177" s="12">
        <f t="shared" ref="BJ4177:BJ4184" si="6766">SUM(AT4177:BI4177)</f>
        <v>0</v>
      </c>
    </row>
    <row r="4178" spans="1:62" ht="15.75">
      <c r="A4178" s="14"/>
      <c r="B4178" s="14"/>
      <c r="C4178" s="12"/>
      <c r="D4178" s="12"/>
      <c r="E4178" s="12"/>
      <c r="F4178" s="12"/>
      <c r="G4178" s="12"/>
      <c r="H4178" s="13"/>
      <c r="I4178" s="12"/>
      <c r="J4178" s="12"/>
      <c r="K4178" s="12"/>
      <c r="L4178" s="12"/>
      <c r="M4178" s="12"/>
      <c r="N4178" s="12"/>
      <c r="O4178" s="12"/>
      <c r="P4178" s="12"/>
      <c r="Q4178" s="12"/>
      <c r="R4178" s="12"/>
      <c r="S4178" s="12"/>
      <c r="T4178" s="12"/>
      <c r="U4178" s="12"/>
      <c r="W4178" s="23" t="s">
        <v>26</v>
      </c>
      <c r="X4178" s="24">
        <v>0.35</v>
      </c>
      <c r="Y4178" s="24">
        <v>0.35</v>
      </c>
      <c r="Z4178" s="24">
        <v>0.35</v>
      </c>
      <c r="AA4178" s="24">
        <v>0.35</v>
      </c>
      <c r="AB4178" s="24">
        <v>0.35</v>
      </c>
      <c r="AC4178" s="24">
        <v>0.35</v>
      </c>
      <c r="AD4178" s="24">
        <v>0.35</v>
      </c>
      <c r="AE4178" s="24">
        <v>0.35</v>
      </c>
      <c r="AF4178" s="24">
        <v>0.35</v>
      </c>
      <c r="AG4178" s="24">
        <v>0.35</v>
      </c>
      <c r="AH4178" s="24">
        <v>0.35</v>
      </c>
      <c r="AI4178" s="24">
        <v>0.35</v>
      </c>
      <c r="AJ4178" s="24">
        <v>0.35</v>
      </c>
      <c r="AK4178" s="24">
        <v>0.35</v>
      </c>
      <c r="AL4178" s="24">
        <v>0.35</v>
      </c>
      <c r="AM4178" s="24">
        <v>0.35</v>
      </c>
      <c r="AN4178" s="24">
        <v>0.35</v>
      </c>
      <c r="AP4178" s="14"/>
      <c r="AQ4178" s="14"/>
      <c r="AR4178" s="12" t="s">
        <v>26</v>
      </c>
      <c r="AS4178" s="13">
        <f t="shared" si="6750"/>
        <v>0</v>
      </c>
      <c r="AT4178" s="13">
        <f t="shared" si="6750"/>
        <v>0</v>
      </c>
      <c r="AU4178" s="13">
        <f t="shared" si="6751"/>
        <v>0</v>
      </c>
      <c r="AV4178" s="13">
        <f t="shared" si="6752"/>
        <v>0</v>
      </c>
      <c r="AW4178" s="13">
        <f t="shared" si="6753"/>
        <v>0</v>
      </c>
      <c r="AX4178" s="13">
        <f t="shared" si="6754"/>
        <v>0</v>
      </c>
      <c r="AY4178" s="13">
        <f t="shared" si="6755"/>
        <v>0</v>
      </c>
      <c r="AZ4178" s="13">
        <f t="shared" si="6756"/>
        <v>0</v>
      </c>
      <c r="BA4178" s="13">
        <f t="shared" si="6757"/>
        <v>0</v>
      </c>
      <c r="BB4178" s="13">
        <f t="shared" si="6758"/>
        <v>0</v>
      </c>
      <c r="BC4178" s="13">
        <f t="shared" si="6759"/>
        <v>0</v>
      </c>
      <c r="BD4178" s="13">
        <f t="shared" si="6760"/>
        <v>0</v>
      </c>
      <c r="BE4178" s="13">
        <f t="shared" si="6761"/>
        <v>0</v>
      </c>
      <c r="BF4178" s="13">
        <f t="shared" si="6762"/>
        <v>0</v>
      </c>
      <c r="BG4178" s="13">
        <f t="shared" si="6763"/>
        <v>0</v>
      </c>
      <c r="BH4178" s="13">
        <f t="shared" si="6764"/>
        <v>0</v>
      </c>
      <c r="BI4178" s="13">
        <f t="shared" si="6765"/>
        <v>0</v>
      </c>
      <c r="BJ4178" s="12">
        <f t="shared" si="6766"/>
        <v>0</v>
      </c>
    </row>
    <row r="4179" spans="1:62" ht="15.75">
      <c r="A4179" s="14"/>
      <c r="B4179" s="14"/>
      <c r="C4179" s="12"/>
      <c r="D4179" s="12"/>
      <c r="E4179" s="12"/>
      <c r="F4179" s="12"/>
      <c r="G4179" s="12"/>
      <c r="H4179" s="13"/>
      <c r="I4179" s="12"/>
      <c r="J4179" s="12"/>
      <c r="K4179" s="12"/>
      <c r="L4179" s="12"/>
      <c r="M4179" s="12"/>
      <c r="N4179" s="12"/>
      <c r="O4179" s="12"/>
      <c r="P4179" s="12"/>
      <c r="Q4179" s="12"/>
      <c r="R4179" s="12"/>
      <c r="S4179" s="12"/>
      <c r="T4179" s="12"/>
      <c r="U4179" s="12"/>
      <c r="W4179" s="23" t="s">
        <v>27</v>
      </c>
      <c r="X4179" s="24">
        <v>0.43</v>
      </c>
      <c r="Y4179" s="24">
        <v>0.43</v>
      </c>
      <c r="Z4179" s="24">
        <v>0.43</v>
      </c>
      <c r="AA4179" s="24">
        <v>0.43</v>
      </c>
      <c r="AB4179" s="24">
        <v>0.43</v>
      </c>
      <c r="AC4179" s="24">
        <v>0.43</v>
      </c>
      <c r="AD4179" s="24">
        <v>0.43</v>
      </c>
      <c r="AE4179" s="24">
        <v>0.43</v>
      </c>
      <c r="AF4179" s="24">
        <v>0.43</v>
      </c>
      <c r="AG4179" s="24">
        <v>0.43</v>
      </c>
      <c r="AH4179" s="24">
        <v>0.43</v>
      </c>
      <c r="AI4179" s="24">
        <v>0.43</v>
      </c>
      <c r="AJ4179" s="24">
        <v>0.43</v>
      </c>
      <c r="AK4179" s="24">
        <v>0.43</v>
      </c>
      <c r="AL4179" s="24">
        <v>0.43</v>
      </c>
      <c r="AM4179" s="24">
        <v>0.43</v>
      </c>
      <c r="AN4179" s="24">
        <v>0.43</v>
      </c>
      <c r="AP4179" s="14"/>
      <c r="AQ4179" s="14"/>
      <c r="AR4179" s="12" t="s">
        <v>27</v>
      </c>
      <c r="AS4179" s="13">
        <f t="shared" si="6750"/>
        <v>0</v>
      </c>
      <c r="AT4179" s="13">
        <f t="shared" si="6750"/>
        <v>0</v>
      </c>
      <c r="AU4179" s="13">
        <f t="shared" si="6751"/>
        <v>0</v>
      </c>
      <c r="AV4179" s="13">
        <f t="shared" si="6752"/>
        <v>0</v>
      </c>
      <c r="AW4179" s="13">
        <f t="shared" si="6753"/>
        <v>0</v>
      </c>
      <c r="AX4179" s="13">
        <f t="shared" si="6754"/>
        <v>0</v>
      </c>
      <c r="AY4179" s="13">
        <f t="shared" si="6755"/>
        <v>0</v>
      </c>
      <c r="AZ4179" s="13">
        <f t="shared" si="6756"/>
        <v>0</v>
      </c>
      <c r="BA4179" s="13">
        <f t="shared" si="6757"/>
        <v>0</v>
      </c>
      <c r="BB4179" s="13">
        <f t="shared" si="6758"/>
        <v>0</v>
      </c>
      <c r="BC4179" s="13">
        <f t="shared" si="6759"/>
        <v>0</v>
      </c>
      <c r="BD4179" s="13">
        <f t="shared" si="6760"/>
        <v>0</v>
      </c>
      <c r="BE4179" s="13">
        <f t="shared" si="6761"/>
        <v>0</v>
      </c>
      <c r="BF4179" s="13">
        <f t="shared" si="6762"/>
        <v>0</v>
      </c>
      <c r="BG4179" s="13">
        <f t="shared" si="6763"/>
        <v>0</v>
      </c>
      <c r="BH4179" s="13">
        <f t="shared" si="6764"/>
        <v>0</v>
      </c>
      <c r="BI4179" s="13">
        <f t="shared" si="6765"/>
        <v>0</v>
      </c>
      <c r="BJ4179" s="12">
        <f t="shared" si="6766"/>
        <v>0</v>
      </c>
    </row>
    <row r="4180" spans="1:62" ht="15.75">
      <c r="A4180" s="14"/>
      <c r="B4180" s="14"/>
      <c r="C4180" s="12"/>
      <c r="D4180" s="12"/>
      <c r="E4180" s="12"/>
      <c r="F4180" s="12"/>
      <c r="G4180" s="12"/>
      <c r="H4180" s="13"/>
      <c r="I4180" s="12"/>
      <c r="J4180" s="12"/>
      <c r="K4180" s="12"/>
      <c r="L4180" s="12"/>
      <c r="M4180" s="12"/>
      <c r="N4180" s="12"/>
      <c r="O4180" s="12"/>
      <c r="P4180" s="12"/>
      <c r="Q4180" s="12"/>
      <c r="R4180" s="12"/>
      <c r="S4180" s="12"/>
      <c r="T4180" s="12"/>
      <c r="U4180" s="12"/>
      <c r="W4180" s="23" t="s">
        <v>28</v>
      </c>
      <c r="X4180" s="24">
        <v>0.5</v>
      </c>
      <c r="Y4180" s="24">
        <v>0.5</v>
      </c>
      <c r="Z4180" s="24">
        <v>0.5</v>
      </c>
      <c r="AA4180" s="24">
        <v>0.5</v>
      </c>
      <c r="AB4180" s="24">
        <v>0.5</v>
      </c>
      <c r="AC4180" s="24">
        <v>0.5</v>
      </c>
      <c r="AD4180" s="24">
        <v>0.5</v>
      </c>
      <c r="AE4180" s="24">
        <v>0.5</v>
      </c>
      <c r="AF4180" s="24">
        <v>0.5</v>
      </c>
      <c r="AG4180" s="24">
        <v>0.5</v>
      </c>
      <c r="AH4180" s="24">
        <v>0.5</v>
      </c>
      <c r="AI4180" s="24">
        <v>0.5</v>
      </c>
      <c r="AJ4180" s="24">
        <v>0.5</v>
      </c>
      <c r="AK4180" s="24">
        <v>0.5</v>
      </c>
      <c r="AL4180" s="24">
        <v>0.5</v>
      </c>
      <c r="AM4180" s="24">
        <v>0.5</v>
      </c>
      <c r="AN4180" s="24">
        <v>0.5</v>
      </c>
      <c r="AP4180" s="14"/>
      <c r="AQ4180" s="14"/>
      <c r="AR4180" s="12" t="s">
        <v>28</v>
      </c>
      <c r="AS4180" s="13">
        <f t="shared" si="6750"/>
        <v>0</v>
      </c>
      <c r="AT4180" s="13">
        <f t="shared" si="6750"/>
        <v>0</v>
      </c>
      <c r="AU4180" s="13">
        <f t="shared" si="6751"/>
        <v>0</v>
      </c>
      <c r="AV4180" s="13">
        <f t="shared" si="6752"/>
        <v>0</v>
      </c>
      <c r="AW4180" s="13">
        <f t="shared" si="6753"/>
        <v>0</v>
      </c>
      <c r="AX4180" s="13">
        <f t="shared" si="6754"/>
        <v>0</v>
      </c>
      <c r="AY4180" s="13">
        <f t="shared" si="6755"/>
        <v>0</v>
      </c>
      <c r="AZ4180" s="13">
        <f t="shared" si="6756"/>
        <v>0</v>
      </c>
      <c r="BA4180" s="13">
        <f t="shared" si="6757"/>
        <v>0</v>
      </c>
      <c r="BB4180" s="13">
        <f t="shared" si="6758"/>
        <v>0</v>
      </c>
      <c r="BC4180" s="13">
        <f t="shared" si="6759"/>
        <v>0</v>
      </c>
      <c r="BD4180" s="13">
        <f t="shared" si="6760"/>
        <v>0</v>
      </c>
      <c r="BE4180" s="13">
        <f t="shared" si="6761"/>
        <v>0</v>
      </c>
      <c r="BF4180" s="13">
        <f t="shared" si="6762"/>
        <v>0</v>
      </c>
      <c r="BG4180" s="13">
        <f t="shared" si="6763"/>
        <v>0</v>
      </c>
      <c r="BH4180" s="13">
        <f t="shared" si="6764"/>
        <v>0</v>
      </c>
      <c r="BI4180" s="13">
        <f t="shared" si="6765"/>
        <v>0</v>
      </c>
      <c r="BJ4180" s="12">
        <f t="shared" si="6766"/>
        <v>0</v>
      </c>
    </row>
    <row r="4181" spans="1:62" ht="15.75">
      <c r="A4181" s="14"/>
      <c r="B4181" s="14"/>
      <c r="C4181" s="12"/>
      <c r="D4181" s="12"/>
      <c r="E4181" s="12"/>
      <c r="F4181" s="12"/>
      <c r="G4181" s="12"/>
      <c r="H4181" s="13"/>
      <c r="I4181" s="12"/>
      <c r="J4181" s="12"/>
      <c r="K4181" s="12"/>
      <c r="L4181" s="12"/>
      <c r="M4181" s="12"/>
      <c r="N4181" s="12"/>
      <c r="O4181" s="12"/>
      <c r="P4181" s="12"/>
      <c r="Q4181" s="12"/>
      <c r="R4181" s="12"/>
      <c r="S4181" s="12"/>
      <c r="T4181" s="12"/>
      <c r="U4181" s="12"/>
      <c r="W4181" s="23" t="s">
        <v>50</v>
      </c>
      <c r="X4181" s="24">
        <v>8.5000000000000006E-2</v>
      </c>
      <c r="Y4181" s="24">
        <v>8.5000000000000006E-2</v>
      </c>
      <c r="Z4181" s="24">
        <v>8.5000000000000006E-2</v>
      </c>
      <c r="AA4181" s="24">
        <v>8.5000000000000006E-2</v>
      </c>
      <c r="AB4181" s="24">
        <v>8.5000000000000006E-2</v>
      </c>
      <c r="AC4181" s="24">
        <v>8.5000000000000006E-2</v>
      </c>
      <c r="AD4181" s="24">
        <v>8.5000000000000006E-2</v>
      </c>
      <c r="AE4181" s="24">
        <v>8.5000000000000006E-2</v>
      </c>
      <c r="AF4181" s="24">
        <v>8.5000000000000006E-2</v>
      </c>
      <c r="AG4181" s="24">
        <v>8.5000000000000006E-2</v>
      </c>
      <c r="AH4181" s="24">
        <v>8.5000000000000006E-2</v>
      </c>
      <c r="AI4181" s="24">
        <v>8.5000000000000006E-2</v>
      </c>
      <c r="AJ4181" s="24">
        <v>8.5000000000000006E-2</v>
      </c>
      <c r="AK4181" s="24">
        <v>8.5000000000000006E-2</v>
      </c>
      <c r="AL4181" s="24">
        <v>8.5000000000000006E-2</v>
      </c>
      <c r="AM4181" s="24">
        <v>8.5000000000000006E-2</v>
      </c>
      <c r="AN4181" s="24">
        <v>8.5000000000000006E-2</v>
      </c>
      <c r="AP4181" s="14"/>
      <c r="AQ4181" s="14"/>
      <c r="AR4181" s="12" t="s">
        <v>29</v>
      </c>
      <c r="AS4181" s="13">
        <f t="shared" si="6750"/>
        <v>0</v>
      </c>
      <c r="AT4181" s="13">
        <f t="shared" si="6750"/>
        <v>0</v>
      </c>
      <c r="AU4181" s="13">
        <f t="shared" si="6751"/>
        <v>0</v>
      </c>
      <c r="AV4181" s="13">
        <f t="shared" si="6752"/>
        <v>0</v>
      </c>
      <c r="AW4181" s="13">
        <f t="shared" si="6753"/>
        <v>0</v>
      </c>
      <c r="AX4181" s="13">
        <f t="shared" si="6754"/>
        <v>0</v>
      </c>
      <c r="AY4181" s="13">
        <f t="shared" si="6755"/>
        <v>0</v>
      </c>
      <c r="AZ4181" s="13">
        <f t="shared" si="6756"/>
        <v>0</v>
      </c>
      <c r="BA4181" s="13">
        <f t="shared" si="6757"/>
        <v>0</v>
      </c>
      <c r="BB4181" s="13">
        <f t="shared" si="6758"/>
        <v>0</v>
      </c>
      <c r="BC4181" s="13">
        <f t="shared" si="6759"/>
        <v>0</v>
      </c>
      <c r="BD4181" s="13">
        <f t="shared" si="6760"/>
        <v>0</v>
      </c>
      <c r="BE4181" s="13">
        <f t="shared" si="6761"/>
        <v>0</v>
      </c>
      <c r="BF4181" s="13">
        <f t="shared" si="6762"/>
        <v>0</v>
      </c>
      <c r="BG4181" s="13">
        <f t="shared" si="6763"/>
        <v>0</v>
      </c>
      <c r="BH4181" s="13">
        <f t="shared" si="6764"/>
        <v>0</v>
      </c>
      <c r="BI4181" s="13">
        <f t="shared" si="6765"/>
        <v>0</v>
      </c>
      <c r="BJ4181" s="12">
        <f t="shared" si="6766"/>
        <v>0</v>
      </c>
    </row>
    <row r="4182" spans="1:62" ht="15.75">
      <c r="A4182" s="14"/>
      <c r="B4182" s="14"/>
      <c r="C4182" s="12"/>
      <c r="D4182" s="12"/>
      <c r="E4182" s="12"/>
      <c r="F4182" s="12"/>
      <c r="G4182" s="12"/>
      <c r="H4182" s="12"/>
      <c r="I4182" s="12"/>
      <c r="J4182" s="12"/>
      <c r="K4182" s="12"/>
      <c r="L4182" s="12"/>
      <c r="M4182" s="12"/>
      <c r="N4182" s="12"/>
      <c r="O4182" s="12"/>
      <c r="P4182" s="12"/>
      <c r="Q4182" s="12"/>
      <c r="R4182" s="12"/>
      <c r="S4182" s="12"/>
      <c r="T4182" s="12"/>
      <c r="U4182" s="12"/>
      <c r="W4182" s="23" t="s">
        <v>51</v>
      </c>
      <c r="X4182" s="24">
        <v>0.59</v>
      </c>
      <c r="Y4182" s="24">
        <v>0.59</v>
      </c>
      <c r="Z4182" s="24">
        <v>0.59</v>
      </c>
      <c r="AA4182" s="24">
        <v>0.59</v>
      </c>
      <c r="AB4182" s="24">
        <v>0.59</v>
      </c>
      <c r="AC4182" s="24">
        <v>0.59</v>
      </c>
      <c r="AD4182" s="24">
        <v>0.59</v>
      </c>
      <c r="AE4182" s="24">
        <v>0.59</v>
      </c>
      <c r="AF4182" s="24">
        <v>0.59</v>
      </c>
      <c r="AG4182" s="24">
        <v>0.59</v>
      </c>
      <c r="AH4182" s="24">
        <v>0.59</v>
      </c>
      <c r="AI4182" s="24">
        <v>0.59</v>
      </c>
      <c r="AJ4182" s="24">
        <v>0.59</v>
      </c>
      <c r="AK4182" s="24">
        <v>0.59</v>
      </c>
      <c r="AL4182" s="24">
        <v>0.59</v>
      </c>
      <c r="AM4182" s="24">
        <v>0.59</v>
      </c>
      <c r="AN4182" s="24">
        <v>0.59</v>
      </c>
      <c r="AP4182" s="14"/>
      <c r="AQ4182" s="14"/>
      <c r="AR4182" s="12" t="s">
        <v>30</v>
      </c>
      <c r="AS4182" s="13">
        <f t="shared" si="6750"/>
        <v>0</v>
      </c>
      <c r="AT4182" s="13">
        <f t="shared" si="6750"/>
        <v>0</v>
      </c>
      <c r="AU4182" s="13">
        <f t="shared" si="6751"/>
        <v>0</v>
      </c>
      <c r="AV4182" s="13">
        <f t="shared" si="6752"/>
        <v>0</v>
      </c>
      <c r="AW4182" s="13">
        <f t="shared" si="6753"/>
        <v>0</v>
      </c>
      <c r="AX4182" s="13">
        <f t="shared" si="6754"/>
        <v>0</v>
      </c>
      <c r="AY4182" s="13">
        <f t="shared" si="6755"/>
        <v>0</v>
      </c>
      <c r="AZ4182" s="13">
        <f t="shared" si="6756"/>
        <v>0</v>
      </c>
      <c r="BA4182" s="13">
        <f t="shared" si="6757"/>
        <v>0</v>
      </c>
      <c r="BB4182" s="13">
        <f t="shared" si="6758"/>
        <v>0</v>
      </c>
      <c r="BC4182" s="13">
        <f t="shared" si="6759"/>
        <v>0</v>
      </c>
      <c r="BD4182" s="13">
        <f t="shared" si="6760"/>
        <v>0</v>
      </c>
      <c r="BE4182" s="13">
        <f t="shared" si="6761"/>
        <v>0</v>
      </c>
      <c r="BF4182" s="13">
        <f t="shared" si="6762"/>
        <v>0</v>
      </c>
      <c r="BG4182" s="13">
        <f t="shared" si="6763"/>
        <v>0</v>
      </c>
      <c r="BH4182" s="13">
        <f t="shared" si="6764"/>
        <v>0</v>
      </c>
      <c r="BI4182" s="13">
        <f t="shared" si="6765"/>
        <v>0</v>
      </c>
      <c r="BJ4182" s="12">
        <f t="shared" si="6766"/>
        <v>0</v>
      </c>
    </row>
    <row r="4183" spans="1:62" ht="15.75">
      <c r="A4183" s="14"/>
      <c r="B4183" s="14"/>
      <c r="C4183" s="12"/>
      <c r="D4183" s="12"/>
      <c r="E4183" s="12"/>
      <c r="F4183" s="12"/>
      <c r="G4183" s="12"/>
      <c r="H4183" s="12"/>
      <c r="I4183" s="12"/>
      <c r="J4183" s="12"/>
      <c r="K4183" s="12"/>
      <c r="L4183" s="12"/>
      <c r="M4183" s="12"/>
      <c r="N4183" s="12"/>
      <c r="O4183" s="12"/>
      <c r="P4183" s="12"/>
      <c r="Q4183" s="12"/>
      <c r="R4183" s="12"/>
      <c r="S4183" s="12"/>
      <c r="T4183" s="12"/>
      <c r="U4183" s="12"/>
      <c r="W4183" s="23" t="s">
        <v>31</v>
      </c>
      <c r="X4183" s="24">
        <v>0.56999999999999995</v>
      </c>
      <c r="Y4183" s="24">
        <v>0.56999999999999995</v>
      </c>
      <c r="Z4183" s="24">
        <v>0.56999999999999995</v>
      </c>
      <c r="AA4183" s="24">
        <v>0.56999999999999995</v>
      </c>
      <c r="AB4183" s="24">
        <v>0.56999999999999995</v>
      </c>
      <c r="AC4183" s="24">
        <v>0.56999999999999995</v>
      </c>
      <c r="AD4183" s="24">
        <v>0.56999999999999995</v>
      </c>
      <c r="AE4183" s="24">
        <v>0.56999999999999995</v>
      </c>
      <c r="AF4183" s="24">
        <v>0.56999999999999995</v>
      </c>
      <c r="AG4183" s="24">
        <v>0.56999999999999995</v>
      </c>
      <c r="AH4183" s="24">
        <v>0.56999999999999995</v>
      </c>
      <c r="AI4183" s="24">
        <v>0.56999999999999995</v>
      </c>
      <c r="AJ4183" s="24">
        <v>0.56999999999999995</v>
      </c>
      <c r="AK4183" s="24">
        <v>0.56999999999999995</v>
      </c>
      <c r="AL4183" s="24">
        <v>0.56999999999999995</v>
      </c>
      <c r="AM4183" s="24">
        <v>0.56999999999999995</v>
      </c>
      <c r="AN4183" s="24">
        <v>0.56999999999999995</v>
      </c>
      <c r="AP4183" s="14"/>
      <c r="AQ4183" s="14"/>
      <c r="AR4183" s="12" t="s">
        <v>31</v>
      </c>
      <c r="AS4183" s="13">
        <f t="shared" si="6750"/>
        <v>0</v>
      </c>
      <c r="AT4183" s="13">
        <f t="shared" si="6750"/>
        <v>0</v>
      </c>
      <c r="AU4183" s="13">
        <f t="shared" si="6751"/>
        <v>0</v>
      </c>
      <c r="AV4183" s="13">
        <f t="shared" si="6752"/>
        <v>0</v>
      </c>
      <c r="AW4183" s="13">
        <f t="shared" si="6753"/>
        <v>0</v>
      </c>
      <c r="AX4183" s="13">
        <f t="shared" si="6754"/>
        <v>0</v>
      </c>
      <c r="AY4183" s="13">
        <f t="shared" si="6755"/>
        <v>0</v>
      </c>
      <c r="AZ4183" s="13">
        <f t="shared" si="6756"/>
        <v>0</v>
      </c>
      <c r="BA4183" s="13">
        <f t="shared" si="6757"/>
        <v>0</v>
      </c>
      <c r="BB4183" s="13">
        <f t="shared" si="6758"/>
        <v>0</v>
      </c>
      <c r="BC4183" s="13">
        <f t="shared" si="6759"/>
        <v>0</v>
      </c>
      <c r="BD4183" s="13">
        <f t="shared" si="6760"/>
        <v>0</v>
      </c>
      <c r="BE4183" s="13">
        <f t="shared" si="6761"/>
        <v>0</v>
      </c>
      <c r="BF4183" s="13">
        <f t="shared" si="6762"/>
        <v>0</v>
      </c>
      <c r="BG4183" s="13">
        <f t="shared" si="6763"/>
        <v>0</v>
      </c>
      <c r="BH4183" s="13">
        <f t="shared" si="6764"/>
        <v>0</v>
      </c>
      <c r="BI4183" s="13">
        <f t="shared" si="6765"/>
        <v>0</v>
      </c>
      <c r="BJ4183" s="12">
        <f t="shared" si="6766"/>
        <v>0</v>
      </c>
    </row>
    <row r="4184" spans="1:62" ht="15.75">
      <c r="A4184" s="16"/>
      <c r="B4184" s="16"/>
      <c r="C4184" s="12"/>
      <c r="D4184" s="12"/>
      <c r="E4184" s="12"/>
      <c r="F4184" s="12"/>
      <c r="G4184" s="12"/>
      <c r="H4184" s="12"/>
      <c r="I4184" s="12"/>
      <c r="J4184" s="12"/>
      <c r="K4184" s="12"/>
      <c r="L4184" s="12"/>
      <c r="M4184" s="12"/>
      <c r="N4184" s="12"/>
      <c r="O4184" s="12"/>
      <c r="P4184" s="12"/>
      <c r="Q4184" s="12"/>
      <c r="R4184" s="12"/>
      <c r="S4184" s="12"/>
      <c r="T4184" s="12"/>
      <c r="U4184" s="12"/>
      <c r="W4184" s="23" t="s">
        <v>32</v>
      </c>
      <c r="X4184" s="24">
        <v>0.4</v>
      </c>
      <c r="Y4184" s="24">
        <v>0.4</v>
      </c>
      <c r="Z4184" s="24">
        <v>0.4</v>
      </c>
      <c r="AA4184" s="24">
        <v>0.4</v>
      </c>
      <c r="AB4184" s="24">
        <v>0.4</v>
      </c>
      <c r="AC4184" s="24">
        <v>0.4</v>
      </c>
      <c r="AD4184" s="24">
        <v>0.4</v>
      </c>
      <c r="AE4184" s="24">
        <v>0.4</v>
      </c>
      <c r="AF4184" s="24">
        <v>0.4</v>
      </c>
      <c r="AG4184" s="24">
        <v>0.4</v>
      </c>
      <c r="AH4184" s="24">
        <v>0.4</v>
      </c>
      <c r="AI4184" s="24">
        <v>0.4</v>
      </c>
      <c r="AJ4184" s="24">
        <v>0.4</v>
      </c>
      <c r="AK4184" s="24">
        <v>0.4</v>
      </c>
      <c r="AL4184" s="24">
        <v>0.4</v>
      </c>
      <c r="AM4184" s="24">
        <v>0.4</v>
      </c>
      <c r="AN4184" s="24">
        <v>0.4</v>
      </c>
      <c r="AP4184" s="16"/>
      <c r="AQ4184" s="16"/>
      <c r="AR4184" s="12" t="s">
        <v>32</v>
      </c>
      <c r="AS4184" s="13">
        <f t="shared" si="6750"/>
        <v>0</v>
      </c>
      <c r="AT4184" s="13">
        <f t="shared" si="6750"/>
        <v>0</v>
      </c>
      <c r="AU4184" s="13">
        <f t="shared" si="6751"/>
        <v>0</v>
      </c>
      <c r="AV4184" s="13">
        <f t="shared" si="6752"/>
        <v>0</v>
      </c>
      <c r="AW4184" s="13">
        <f t="shared" si="6753"/>
        <v>0</v>
      </c>
      <c r="AX4184" s="13">
        <f t="shared" si="6754"/>
        <v>0</v>
      </c>
      <c r="AY4184" s="13">
        <f t="shared" si="6755"/>
        <v>0</v>
      </c>
      <c r="AZ4184" s="13">
        <f t="shared" si="6756"/>
        <v>0</v>
      </c>
      <c r="BA4184" s="13">
        <f t="shared" si="6757"/>
        <v>0</v>
      </c>
      <c r="BB4184" s="13">
        <f t="shared" si="6758"/>
        <v>0</v>
      </c>
      <c r="BC4184" s="13">
        <f t="shared" si="6759"/>
        <v>0</v>
      </c>
      <c r="BD4184" s="13">
        <f t="shared" si="6760"/>
        <v>0</v>
      </c>
      <c r="BE4184" s="13">
        <f t="shared" si="6761"/>
        <v>0</v>
      </c>
      <c r="BF4184" s="13">
        <f t="shared" si="6762"/>
        <v>0</v>
      </c>
      <c r="BG4184" s="13">
        <f t="shared" si="6763"/>
        <v>0</v>
      </c>
      <c r="BH4184" s="13">
        <f t="shared" si="6764"/>
        <v>0</v>
      </c>
      <c r="BI4184" s="13">
        <f t="shared" si="6765"/>
        <v>0</v>
      </c>
      <c r="BJ4184" s="12">
        <f t="shared" si="6766"/>
        <v>0</v>
      </c>
    </row>
    <row r="4185" spans="1:62">
      <c r="A4185" s="17"/>
      <c r="B4185" s="18"/>
      <c r="C4185" s="19"/>
      <c r="D4185" s="19"/>
      <c r="E4185" s="19"/>
      <c r="F4185" s="19"/>
      <c r="G4185" s="19"/>
      <c r="H4185" s="19"/>
      <c r="I4185" s="19"/>
      <c r="J4185" s="19"/>
      <c r="K4185" s="19"/>
      <c r="L4185" s="19"/>
      <c r="M4185" s="19"/>
      <c r="N4185" s="19"/>
      <c r="O4185" s="19"/>
      <c r="P4185" s="19"/>
      <c r="Q4185" s="19"/>
      <c r="R4185" s="19"/>
      <c r="S4185" s="19"/>
      <c r="T4185" s="19"/>
      <c r="U4185" s="19"/>
      <c r="AP4185" s="35"/>
      <c r="AQ4185" s="36"/>
      <c r="AR4185" s="37" t="s">
        <v>33</v>
      </c>
      <c r="AS4185" s="37">
        <f>SUM(AS4176:AS4184)</f>
        <v>0</v>
      </c>
      <c r="AT4185" s="37">
        <f t="shared" ref="AT4185:BJ4185" si="6767">SUM(AT4176:AT4184)</f>
        <v>0</v>
      </c>
      <c r="AU4185" s="37">
        <f t="shared" si="6767"/>
        <v>0</v>
      </c>
      <c r="AV4185" s="37">
        <f t="shared" si="6767"/>
        <v>0</v>
      </c>
      <c r="AW4185" s="37">
        <f t="shared" si="6767"/>
        <v>0</v>
      </c>
      <c r="AX4185" s="37">
        <f t="shared" si="6767"/>
        <v>0</v>
      </c>
      <c r="AY4185" s="37">
        <f t="shared" si="6767"/>
        <v>0</v>
      </c>
      <c r="AZ4185" s="37">
        <f t="shared" si="6767"/>
        <v>0</v>
      </c>
      <c r="BA4185" s="37">
        <f t="shared" si="6767"/>
        <v>0</v>
      </c>
      <c r="BB4185" s="37">
        <f t="shared" si="6767"/>
        <v>0</v>
      </c>
      <c r="BC4185" s="37">
        <f t="shared" si="6767"/>
        <v>0</v>
      </c>
      <c r="BD4185" s="37">
        <f t="shared" si="6767"/>
        <v>0</v>
      </c>
      <c r="BE4185" s="37">
        <f t="shared" si="6767"/>
        <v>0</v>
      </c>
      <c r="BF4185" s="37">
        <f t="shared" si="6767"/>
        <v>0</v>
      </c>
      <c r="BG4185" s="37">
        <f t="shared" si="6767"/>
        <v>0</v>
      </c>
      <c r="BH4185" s="37">
        <f t="shared" si="6767"/>
        <v>0</v>
      </c>
      <c r="BI4185" s="37">
        <f t="shared" si="6767"/>
        <v>0</v>
      </c>
      <c r="BJ4185" s="37">
        <f t="shared" si="6767"/>
        <v>0</v>
      </c>
    </row>
    <row r="4188" spans="1:62" ht="106.5">
      <c r="A4188" s="8"/>
      <c r="B4188" s="8"/>
      <c r="C4188" s="8"/>
      <c r="D4188" s="8"/>
      <c r="E4188" s="9"/>
      <c r="F4188" s="9"/>
      <c r="G4188" s="9"/>
      <c r="H4188" s="9"/>
      <c r="I4188" s="9"/>
      <c r="J4188" s="9"/>
      <c r="K4188" s="9"/>
      <c r="L4188" s="9"/>
      <c r="M4188" s="9"/>
      <c r="N4188" s="9"/>
      <c r="O4188" s="9"/>
      <c r="P4188" s="9"/>
      <c r="Q4188" s="9"/>
      <c r="R4188" s="9"/>
      <c r="S4188" s="9"/>
      <c r="T4188" s="9"/>
      <c r="U4188" s="9"/>
      <c r="W4188" s="21"/>
      <c r="X4188" s="22" t="str">
        <f>X5</f>
        <v>ANGGREK</v>
      </c>
      <c r="Y4188" s="22" t="str">
        <f>Y5</f>
        <v>BOUGENVIL</v>
      </c>
      <c r="Z4188" s="22" t="str">
        <f t="shared" ref="Z4188:AN4188" si="6768">Z5</f>
        <v>CAMELIA</v>
      </c>
      <c r="AA4188" s="22" t="str">
        <f t="shared" si="6768"/>
        <v>DEWANDARU</v>
      </c>
      <c r="AB4188" s="22" t="str">
        <f t="shared" si="6768"/>
        <v>EDELWEIS</v>
      </c>
      <c r="AC4188" s="22" t="str">
        <f t="shared" si="6768"/>
        <v>FLAMBOYAN</v>
      </c>
      <c r="AD4188" s="22" t="str">
        <f t="shared" si="6768"/>
        <v>GERANIUM</v>
      </c>
      <c r="AE4188" s="22" t="str">
        <f t="shared" si="6768"/>
        <v>HELIKONIA</v>
      </c>
      <c r="AF4188" s="22" t="str">
        <f t="shared" si="6768"/>
        <v>IVY</v>
      </c>
      <c r="AG4188" s="22" t="str">
        <f t="shared" si="6768"/>
        <v>KANA</v>
      </c>
      <c r="AH4188" s="22" t="str">
        <f t="shared" si="6768"/>
        <v>IGD</v>
      </c>
      <c r="AI4188" s="22" t="str">
        <f t="shared" si="6768"/>
        <v>HCU</v>
      </c>
      <c r="AJ4188" s="22" t="str">
        <f t="shared" si="6768"/>
        <v>PENUNJANG</v>
      </c>
      <c r="AK4188" s="22" t="str">
        <f t="shared" si="6768"/>
        <v>PELAYANAN</v>
      </c>
      <c r="AL4188" s="22" t="str">
        <f t="shared" si="6768"/>
        <v>ADMIN</v>
      </c>
      <c r="AM4188" s="22" t="str">
        <f t="shared" si="6768"/>
        <v>ASRAMA</v>
      </c>
      <c r="AN4188" s="22" t="str">
        <f t="shared" si="6768"/>
        <v>MASJID</v>
      </c>
      <c r="AP4188" s="33" t="s">
        <v>2</v>
      </c>
      <c r="AQ4188" s="33" t="s">
        <v>3</v>
      </c>
      <c r="AR4188" s="33" t="s">
        <v>4</v>
      </c>
      <c r="AS4188" s="34" t="str">
        <f>AS5</f>
        <v>ANGGREK</v>
      </c>
      <c r="AT4188" s="34" t="str">
        <f>AT5</f>
        <v>BOUGENVIL</v>
      </c>
      <c r="AU4188" s="34" t="str">
        <f t="shared" ref="AU4188:BJ4188" si="6769">AU5</f>
        <v>CAMELIA II</v>
      </c>
      <c r="AV4188" s="34" t="str">
        <f t="shared" si="6769"/>
        <v>DEWANDARU</v>
      </c>
      <c r="AW4188" s="34" t="str">
        <f t="shared" si="6769"/>
        <v>EDELWEIS</v>
      </c>
      <c r="AX4188" s="34" t="str">
        <f t="shared" si="6769"/>
        <v>FLAMBOYAN</v>
      </c>
      <c r="AY4188" s="34" t="str">
        <f t="shared" si="6769"/>
        <v>GERANIUM</v>
      </c>
      <c r="AZ4188" s="34" t="str">
        <f t="shared" si="6769"/>
        <v>HELIKONIA</v>
      </c>
      <c r="BA4188" s="34" t="str">
        <f t="shared" si="6769"/>
        <v>IVY</v>
      </c>
      <c r="BB4188" s="34" t="str">
        <f t="shared" si="6769"/>
        <v>KANA</v>
      </c>
      <c r="BC4188" s="34" t="str">
        <f t="shared" si="6769"/>
        <v>IGD</v>
      </c>
      <c r="BD4188" s="34" t="str">
        <f t="shared" si="6769"/>
        <v>HCU</v>
      </c>
      <c r="BE4188" s="34" t="str">
        <f t="shared" si="6769"/>
        <v>PENUNJANG</v>
      </c>
      <c r="BF4188" s="34" t="str">
        <f t="shared" si="6769"/>
        <v>PELAYANAN</v>
      </c>
      <c r="BG4188" s="34" t="str">
        <f t="shared" si="6769"/>
        <v>ADMIN</v>
      </c>
      <c r="BH4188" s="34" t="str">
        <f t="shared" si="6769"/>
        <v>ASRAMA</v>
      </c>
      <c r="BI4188" s="34" t="str">
        <f t="shared" si="6769"/>
        <v>MASJID</v>
      </c>
      <c r="BJ4188" s="34" t="str">
        <f t="shared" si="6769"/>
        <v>JUMLAH</v>
      </c>
    </row>
    <row r="4189" spans="1:62" ht="15.75">
      <c r="A4189" s="10"/>
      <c r="B4189" s="38"/>
      <c r="C4189" s="12"/>
      <c r="D4189" s="12"/>
      <c r="E4189" s="12"/>
      <c r="F4189" s="12"/>
      <c r="G4189" s="12"/>
      <c r="H4189" s="12"/>
      <c r="I4189" s="12"/>
      <c r="J4189" s="12"/>
      <c r="K4189" s="12"/>
      <c r="L4189" s="12"/>
      <c r="M4189" s="12"/>
      <c r="N4189" s="12"/>
      <c r="O4189" s="12"/>
      <c r="P4189" s="12"/>
      <c r="Q4189" s="12"/>
      <c r="R4189" s="12"/>
      <c r="S4189" s="12"/>
      <c r="T4189" s="12"/>
      <c r="U4189" s="12"/>
      <c r="W4189" s="23" t="s">
        <v>24</v>
      </c>
      <c r="X4189" s="24">
        <v>0.26500000000000001</v>
      </c>
      <c r="Y4189" s="24">
        <v>0.26500000000000001</v>
      </c>
      <c r="Z4189" s="24">
        <v>0.26500000000000001</v>
      </c>
      <c r="AA4189" s="24">
        <v>0.26500000000000001</v>
      </c>
      <c r="AB4189" s="24">
        <v>0.26500000000000001</v>
      </c>
      <c r="AC4189" s="24">
        <v>0.26500000000000001</v>
      </c>
      <c r="AD4189" s="24">
        <v>0.26500000000000001</v>
      </c>
      <c r="AE4189" s="24">
        <v>0.26500000000000001</v>
      </c>
      <c r="AF4189" s="24">
        <v>0.26500000000000001</v>
      </c>
      <c r="AG4189" s="24">
        <v>0.26500000000000001</v>
      </c>
      <c r="AH4189" s="24">
        <v>0.26500000000000001</v>
      </c>
      <c r="AI4189" s="24">
        <v>0.26500000000000001</v>
      </c>
      <c r="AJ4189" s="24">
        <v>0.26500000000000001</v>
      </c>
      <c r="AK4189" s="24">
        <v>0.26500000000000001</v>
      </c>
      <c r="AL4189" s="24">
        <v>0.26500000000000001</v>
      </c>
      <c r="AM4189" s="24">
        <v>0.26500000000000001</v>
      </c>
      <c r="AN4189" s="24">
        <v>0.26500000000000001</v>
      </c>
      <c r="AP4189" s="10">
        <f>AP4176+1</f>
        <v>15</v>
      </c>
      <c r="AQ4189" s="11" t="s">
        <v>34</v>
      </c>
      <c r="AR4189" s="12" t="s">
        <v>24</v>
      </c>
      <c r="AS4189" s="13">
        <f t="shared" ref="AS4189:AT4197" si="6770">D4189*X4189</f>
        <v>0</v>
      </c>
      <c r="AT4189" s="13">
        <f t="shared" si="6770"/>
        <v>0</v>
      </c>
      <c r="AU4189" s="13">
        <f t="shared" ref="AU4189:AU4197" si="6771">F4189*Z4189</f>
        <v>0</v>
      </c>
      <c r="AV4189" s="13">
        <f t="shared" ref="AV4189:AV4197" si="6772">G4189*AA4189</f>
        <v>0</v>
      </c>
      <c r="AW4189" s="13">
        <f t="shared" ref="AW4189:AW4197" si="6773">H4189*AB4189</f>
        <v>0</v>
      </c>
      <c r="AX4189" s="13">
        <f t="shared" ref="AX4189:AX4197" si="6774">I4189*AC4189</f>
        <v>0</v>
      </c>
      <c r="AY4189" s="13">
        <f t="shared" ref="AY4189:AY4197" si="6775">J4189*AD4189</f>
        <v>0</v>
      </c>
      <c r="AZ4189" s="13">
        <f t="shared" ref="AZ4189:AZ4197" si="6776">K4189*AE4189</f>
        <v>0</v>
      </c>
      <c r="BA4189" s="13">
        <f t="shared" ref="BA4189:BA4197" si="6777">L4189*AF4189</f>
        <v>0</v>
      </c>
      <c r="BB4189" s="13">
        <f t="shared" ref="BB4189:BB4197" si="6778">M4189*AG4189</f>
        <v>0</v>
      </c>
      <c r="BC4189" s="13">
        <f t="shared" ref="BC4189:BC4197" si="6779">N4189*AH4189</f>
        <v>0</v>
      </c>
      <c r="BD4189" s="13">
        <f t="shared" ref="BD4189:BD4197" si="6780">O4189*AI4189</f>
        <v>0</v>
      </c>
      <c r="BE4189" s="13">
        <f t="shared" ref="BE4189:BE4197" si="6781">P4189*AJ4189</f>
        <v>0</v>
      </c>
      <c r="BF4189" s="13">
        <f t="shared" ref="BF4189:BF4197" si="6782">Q4189*AK4189</f>
        <v>0</v>
      </c>
      <c r="BG4189" s="13">
        <f t="shared" ref="BG4189:BG4197" si="6783">R4189*AL4189</f>
        <v>0</v>
      </c>
      <c r="BH4189" s="13">
        <f t="shared" ref="BH4189:BH4197" si="6784">S4189*AM4189</f>
        <v>0</v>
      </c>
      <c r="BI4189" s="13">
        <f t="shared" ref="BI4189:BI4197" si="6785">T4189*AN4189</f>
        <v>0</v>
      </c>
      <c r="BJ4189" s="12">
        <f>SUM(AT4189:BI4189)</f>
        <v>0</v>
      </c>
    </row>
    <row r="4190" spans="1:62" ht="15.75">
      <c r="A4190" s="14"/>
      <c r="B4190" s="15"/>
      <c r="C4190" s="12"/>
      <c r="D4190" s="12"/>
      <c r="E4190" s="12"/>
      <c r="F4190" s="12"/>
      <c r="G4190" s="12"/>
      <c r="H4190" s="12"/>
      <c r="I4190" s="12"/>
      <c r="J4190" s="12"/>
      <c r="K4190" s="12"/>
      <c r="L4190" s="12"/>
      <c r="M4190" s="12"/>
      <c r="N4190" s="12"/>
      <c r="O4190" s="12"/>
      <c r="P4190" s="12"/>
      <c r="Q4190" s="12"/>
      <c r="R4190" s="12"/>
      <c r="S4190" s="12"/>
      <c r="T4190" s="32"/>
      <c r="U4190" s="32"/>
      <c r="W4190" s="23" t="s">
        <v>25</v>
      </c>
      <c r="X4190" s="24">
        <v>0.22500000000000001</v>
      </c>
      <c r="Y4190" s="24">
        <v>0.22500000000000001</v>
      </c>
      <c r="Z4190" s="24">
        <v>0.22500000000000001</v>
      </c>
      <c r="AA4190" s="24">
        <v>0.22500000000000001</v>
      </c>
      <c r="AB4190" s="24">
        <v>0.22500000000000001</v>
      </c>
      <c r="AC4190" s="24">
        <v>0.22500000000000001</v>
      </c>
      <c r="AD4190" s="24">
        <v>0.22500000000000001</v>
      </c>
      <c r="AE4190" s="24">
        <v>0.22500000000000001</v>
      </c>
      <c r="AF4190" s="24">
        <v>0.22500000000000001</v>
      </c>
      <c r="AG4190" s="24">
        <v>0.22500000000000001</v>
      </c>
      <c r="AH4190" s="24">
        <v>0.22500000000000001</v>
      </c>
      <c r="AI4190" s="24">
        <v>0.22500000000000001</v>
      </c>
      <c r="AJ4190" s="24">
        <v>0.22500000000000001</v>
      </c>
      <c r="AK4190" s="24">
        <v>0.22500000000000001</v>
      </c>
      <c r="AL4190" s="24">
        <v>0.22500000000000001</v>
      </c>
      <c r="AM4190" s="24">
        <v>0.22500000000000001</v>
      </c>
      <c r="AN4190" s="24">
        <v>0.22500000000000001</v>
      </c>
      <c r="AP4190" s="14"/>
      <c r="AQ4190" s="15">
        <f>AQ4177+1</f>
        <v>44515</v>
      </c>
      <c r="AR4190" s="12" t="s">
        <v>25</v>
      </c>
      <c r="AS4190" s="13">
        <f t="shared" si="6770"/>
        <v>0</v>
      </c>
      <c r="AT4190" s="13">
        <f t="shared" si="6770"/>
        <v>0</v>
      </c>
      <c r="AU4190" s="13">
        <f t="shared" si="6771"/>
        <v>0</v>
      </c>
      <c r="AV4190" s="13">
        <f t="shared" si="6772"/>
        <v>0</v>
      </c>
      <c r="AW4190" s="13">
        <f t="shared" si="6773"/>
        <v>0</v>
      </c>
      <c r="AX4190" s="13">
        <f t="shared" si="6774"/>
        <v>0</v>
      </c>
      <c r="AY4190" s="13">
        <f t="shared" si="6775"/>
        <v>0</v>
      </c>
      <c r="AZ4190" s="13">
        <f t="shared" si="6776"/>
        <v>0</v>
      </c>
      <c r="BA4190" s="13">
        <f t="shared" si="6777"/>
        <v>0</v>
      </c>
      <c r="BB4190" s="13">
        <f t="shared" si="6778"/>
        <v>0</v>
      </c>
      <c r="BC4190" s="13">
        <f t="shared" si="6779"/>
        <v>0</v>
      </c>
      <c r="BD4190" s="13">
        <f t="shared" si="6780"/>
        <v>0</v>
      </c>
      <c r="BE4190" s="13">
        <f t="shared" si="6781"/>
        <v>0</v>
      </c>
      <c r="BF4190" s="13">
        <f t="shared" si="6782"/>
        <v>0</v>
      </c>
      <c r="BG4190" s="13">
        <f t="shared" si="6783"/>
        <v>0</v>
      </c>
      <c r="BH4190" s="13">
        <f t="shared" si="6784"/>
        <v>0</v>
      </c>
      <c r="BI4190" s="13">
        <f t="shared" si="6785"/>
        <v>0</v>
      </c>
      <c r="BJ4190" s="12">
        <f t="shared" ref="BJ4190:BJ4197" si="6786">SUM(AT4190:BI4190)</f>
        <v>0</v>
      </c>
    </row>
    <row r="4191" spans="1:62" ht="15.75">
      <c r="A4191" s="14"/>
      <c r="B4191" s="14"/>
      <c r="C4191" s="12"/>
      <c r="D4191" s="12"/>
      <c r="E4191" s="12"/>
      <c r="F4191" s="12"/>
      <c r="G4191" s="12"/>
      <c r="H4191" s="12"/>
      <c r="I4191" s="12"/>
      <c r="J4191" s="12"/>
      <c r="K4191" s="12"/>
      <c r="L4191" s="12"/>
      <c r="M4191" s="12"/>
      <c r="N4191" s="12"/>
      <c r="O4191" s="12"/>
      <c r="P4191" s="12"/>
      <c r="Q4191" s="12"/>
      <c r="R4191" s="12"/>
      <c r="S4191" s="12"/>
      <c r="T4191" s="12"/>
      <c r="U4191" s="12"/>
      <c r="W4191" s="23" t="s">
        <v>26</v>
      </c>
      <c r="X4191" s="24">
        <v>0.35</v>
      </c>
      <c r="Y4191" s="24">
        <v>0.35</v>
      </c>
      <c r="Z4191" s="24">
        <v>0.35</v>
      </c>
      <c r="AA4191" s="24">
        <v>0.35</v>
      </c>
      <c r="AB4191" s="24">
        <v>0.35</v>
      </c>
      <c r="AC4191" s="24">
        <v>0.35</v>
      </c>
      <c r="AD4191" s="24">
        <v>0.35</v>
      </c>
      <c r="AE4191" s="24">
        <v>0.35</v>
      </c>
      <c r="AF4191" s="24">
        <v>0.35</v>
      </c>
      <c r="AG4191" s="24">
        <v>0.35</v>
      </c>
      <c r="AH4191" s="24">
        <v>0.35</v>
      </c>
      <c r="AI4191" s="24">
        <v>0.35</v>
      </c>
      <c r="AJ4191" s="24">
        <v>0.35</v>
      </c>
      <c r="AK4191" s="24">
        <v>0.35</v>
      </c>
      <c r="AL4191" s="24">
        <v>0.35</v>
      </c>
      <c r="AM4191" s="24">
        <v>0.35</v>
      </c>
      <c r="AN4191" s="24">
        <v>0.35</v>
      </c>
      <c r="AP4191" s="14"/>
      <c r="AQ4191" s="14"/>
      <c r="AR4191" s="12" t="s">
        <v>26</v>
      </c>
      <c r="AS4191" s="13">
        <f t="shared" si="6770"/>
        <v>0</v>
      </c>
      <c r="AT4191" s="13">
        <f t="shared" si="6770"/>
        <v>0</v>
      </c>
      <c r="AU4191" s="13">
        <f t="shared" si="6771"/>
        <v>0</v>
      </c>
      <c r="AV4191" s="13">
        <f t="shared" si="6772"/>
        <v>0</v>
      </c>
      <c r="AW4191" s="13">
        <f t="shared" si="6773"/>
        <v>0</v>
      </c>
      <c r="AX4191" s="13">
        <f t="shared" si="6774"/>
        <v>0</v>
      </c>
      <c r="AY4191" s="13">
        <f t="shared" si="6775"/>
        <v>0</v>
      </c>
      <c r="AZ4191" s="13">
        <f t="shared" si="6776"/>
        <v>0</v>
      </c>
      <c r="BA4191" s="13">
        <f t="shared" si="6777"/>
        <v>0</v>
      </c>
      <c r="BB4191" s="13">
        <f t="shared" si="6778"/>
        <v>0</v>
      </c>
      <c r="BC4191" s="13">
        <f t="shared" si="6779"/>
        <v>0</v>
      </c>
      <c r="BD4191" s="13">
        <f t="shared" si="6780"/>
        <v>0</v>
      </c>
      <c r="BE4191" s="13">
        <f t="shared" si="6781"/>
        <v>0</v>
      </c>
      <c r="BF4191" s="13">
        <f t="shared" si="6782"/>
        <v>0</v>
      </c>
      <c r="BG4191" s="13">
        <f t="shared" si="6783"/>
        <v>0</v>
      </c>
      <c r="BH4191" s="13">
        <f t="shared" si="6784"/>
        <v>0</v>
      </c>
      <c r="BI4191" s="13">
        <f t="shared" si="6785"/>
        <v>0</v>
      </c>
      <c r="BJ4191" s="12">
        <f t="shared" si="6786"/>
        <v>0</v>
      </c>
    </row>
    <row r="4192" spans="1:62" ht="15.75">
      <c r="A4192" s="14"/>
      <c r="B4192" s="14"/>
      <c r="C4192" s="12"/>
      <c r="D4192" s="12"/>
      <c r="E4192" s="12"/>
      <c r="F4192" s="12"/>
      <c r="G4192" s="12"/>
      <c r="H4192" s="12"/>
      <c r="I4192" s="12"/>
      <c r="J4192" s="12"/>
      <c r="K4192" s="12"/>
      <c r="L4192" s="12"/>
      <c r="M4192" s="12"/>
      <c r="N4192" s="12"/>
      <c r="O4192" s="12"/>
      <c r="P4192" s="12"/>
      <c r="Q4192" s="12"/>
      <c r="R4192" s="12"/>
      <c r="S4192" s="12"/>
      <c r="T4192" s="12"/>
      <c r="U4192" s="12"/>
      <c r="W4192" s="23" t="s">
        <v>27</v>
      </c>
      <c r="X4192" s="24">
        <v>0.43</v>
      </c>
      <c r="Y4192" s="24">
        <v>0.43</v>
      </c>
      <c r="Z4192" s="24">
        <v>0.43</v>
      </c>
      <c r="AA4192" s="24">
        <v>0.43</v>
      </c>
      <c r="AB4192" s="24">
        <v>0.43</v>
      </c>
      <c r="AC4192" s="24">
        <v>0.43</v>
      </c>
      <c r="AD4192" s="24">
        <v>0.43</v>
      </c>
      <c r="AE4192" s="24">
        <v>0.43</v>
      </c>
      <c r="AF4192" s="24">
        <v>0.43</v>
      </c>
      <c r="AG4192" s="24">
        <v>0.43</v>
      </c>
      <c r="AH4192" s="24">
        <v>0.43</v>
      </c>
      <c r="AI4192" s="24">
        <v>0.43</v>
      </c>
      <c r="AJ4192" s="24">
        <v>0.43</v>
      </c>
      <c r="AK4192" s="24">
        <v>0.43</v>
      </c>
      <c r="AL4192" s="24">
        <v>0.43</v>
      </c>
      <c r="AM4192" s="24">
        <v>0.43</v>
      </c>
      <c r="AN4192" s="24">
        <v>0.43</v>
      </c>
      <c r="AP4192" s="14"/>
      <c r="AQ4192" s="14"/>
      <c r="AR4192" s="12" t="s">
        <v>27</v>
      </c>
      <c r="AS4192" s="13">
        <f t="shared" si="6770"/>
        <v>0</v>
      </c>
      <c r="AT4192" s="13">
        <f t="shared" si="6770"/>
        <v>0</v>
      </c>
      <c r="AU4192" s="13">
        <f t="shared" si="6771"/>
        <v>0</v>
      </c>
      <c r="AV4192" s="13">
        <f t="shared" si="6772"/>
        <v>0</v>
      </c>
      <c r="AW4192" s="13">
        <f t="shared" si="6773"/>
        <v>0</v>
      </c>
      <c r="AX4192" s="13">
        <f t="shared" si="6774"/>
        <v>0</v>
      </c>
      <c r="AY4192" s="13">
        <f t="shared" si="6775"/>
        <v>0</v>
      </c>
      <c r="AZ4192" s="13">
        <f t="shared" si="6776"/>
        <v>0</v>
      </c>
      <c r="BA4192" s="13">
        <f t="shared" si="6777"/>
        <v>0</v>
      </c>
      <c r="BB4192" s="13">
        <f t="shared" si="6778"/>
        <v>0</v>
      </c>
      <c r="BC4192" s="13">
        <f t="shared" si="6779"/>
        <v>0</v>
      </c>
      <c r="BD4192" s="13">
        <f t="shared" si="6780"/>
        <v>0</v>
      </c>
      <c r="BE4192" s="13">
        <f t="shared" si="6781"/>
        <v>0</v>
      </c>
      <c r="BF4192" s="13">
        <f t="shared" si="6782"/>
        <v>0</v>
      </c>
      <c r="BG4192" s="13">
        <f t="shared" si="6783"/>
        <v>0</v>
      </c>
      <c r="BH4192" s="13">
        <f t="shared" si="6784"/>
        <v>0</v>
      </c>
      <c r="BI4192" s="13">
        <f t="shared" si="6785"/>
        <v>0</v>
      </c>
      <c r="BJ4192" s="12">
        <f t="shared" si="6786"/>
        <v>0</v>
      </c>
    </row>
    <row r="4193" spans="1:62" ht="15.75">
      <c r="A4193" s="14"/>
      <c r="B4193" s="14"/>
      <c r="C4193" s="12"/>
      <c r="D4193" s="12"/>
      <c r="E4193" s="12"/>
      <c r="F4193" s="12"/>
      <c r="G4193" s="12"/>
      <c r="H4193" s="12"/>
      <c r="I4193" s="12"/>
      <c r="J4193" s="12"/>
      <c r="K4193" s="12"/>
      <c r="L4193" s="12"/>
      <c r="M4193" s="12"/>
      <c r="N4193" s="12"/>
      <c r="O4193" s="12"/>
      <c r="P4193" s="12"/>
      <c r="Q4193" s="12"/>
      <c r="R4193" s="12"/>
      <c r="S4193" s="12"/>
      <c r="T4193" s="12"/>
      <c r="U4193" s="12"/>
      <c r="W4193" s="23" t="s">
        <v>28</v>
      </c>
      <c r="X4193" s="24">
        <v>0.5</v>
      </c>
      <c r="Y4193" s="24">
        <v>0.5</v>
      </c>
      <c r="Z4193" s="24">
        <v>0.5</v>
      </c>
      <c r="AA4193" s="24">
        <v>0.5</v>
      </c>
      <c r="AB4193" s="24">
        <v>0.5</v>
      </c>
      <c r="AC4193" s="24">
        <v>0.5</v>
      </c>
      <c r="AD4193" s="24">
        <v>0.5</v>
      </c>
      <c r="AE4193" s="24">
        <v>0.5</v>
      </c>
      <c r="AF4193" s="24">
        <v>0.5</v>
      </c>
      <c r="AG4193" s="24">
        <v>0.5</v>
      </c>
      <c r="AH4193" s="24">
        <v>0.5</v>
      </c>
      <c r="AI4193" s="24">
        <v>0.5</v>
      </c>
      <c r="AJ4193" s="24">
        <v>0.5</v>
      </c>
      <c r="AK4193" s="24">
        <v>0.5</v>
      </c>
      <c r="AL4193" s="24">
        <v>0.5</v>
      </c>
      <c r="AM4193" s="24">
        <v>0.5</v>
      </c>
      <c r="AN4193" s="24">
        <v>0.5</v>
      </c>
      <c r="AP4193" s="14"/>
      <c r="AQ4193" s="14"/>
      <c r="AR4193" s="12" t="s">
        <v>28</v>
      </c>
      <c r="AS4193" s="13">
        <f t="shared" si="6770"/>
        <v>0</v>
      </c>
      <c r="AT4193" s="13">
        <f t="shared" si="6770"/>
        <v>0</v>
      </c>
      <c r="AU4193" s="13">
        <f t="shared" si="6771"/>
        <v>0</v>
      </c>
      <c r="AV4193" s="13">
        <f t="shared" si="6772"/>
        <v>0</v>
      </c>
      <c r="AW4193" s="13">
        <f t="shared" si="6773"/>
        <v>0</v>
      </c>
      <c r="AX4193" s="13">
        <f t="shared" si="6774"/>
        <v>0</v>
      </c>
      <c r="AY4193" s="13">
        <f t="shared" si="6775"/>
        <v>0</v>
      </c>
      <c r="AZ4193" s="13">
        <f t="shared" si="6776"/>
        <v>0</v>
      </c>
      <c r="BA4193" s="13">
        <f t="shared" si="6777"/>
        <v>0</v>
      </c>
      <c r="BB4193" s="13">
        <f t="shared" si="6778"/>
        <v>0</v>
      </c>
      <c r="BC4193" s="13">
        <f t="shared" si="6779"/>
        <v>0</v>
      </c>
      <c r="BD4193" s="13">
        <f t="shared" si="6780"/>
        <v>0</v>
      </c>
      <c r="BE4193" s="13">
        <f t="shared" si="6781"/>
        <v>0</v>
      </c>
      <c r="BF4193" s="13">
        <f t="shared" si="6782"/>
        <v>0</v>
      </c>
      <c r="BG4193" s="13">
        <f t="shared" si="6783"/>
        <v>0</v>
      </c>
      <c r="BH4193" s="13">
        <f t="shared" si="6784"/>
        <v>0</v>
      </c>
      <c r="BI4193" s="13">
        <f t="shared" si="6785"/>
        <v>0</v>
      </c>
      <c r="BJ4193" s="12">
        <f t="shared" si="6786"/>
        <v>0</v>
      </c>
    </row>
    <row r="4194" spans="1:62" ht="15.75">
      <c r="A4194" s="14"/>
      <c r="B4194" s="14"/>
      <c r="C4194" s="12"/>
      <c r="D4194" s="12"/>
      <c r="E4194" s="12"/>
      <c r="F4194" s="12"/>
      <c r="G4194" s="12"/>
      <c r="H4194" s="12"/>
      <c r="I4194" s="12"/>
      <c r="J4194" s="12"/>
      <c r="K4194" s="12"/>
      <c r="L4194" s="12"/>
      <c r="M4194" s="12"/>
      <c r="N4194" s="12"/>
      <c r="O4194" s="12"/>
      <c r="P4194" s="12"/>
      <c r="Q4194" s="12"/>
      <c r="R4194" s="12"/>
      <c r="S4194" s="12"/>
      <c r="T4194" s="12"/>
      <c r="U4194" s="12"/>
      <c r="W4194" s="23" t="s">
        <v>50</v>
      </c>
      <c r="X4194" s="24">
        <v>8.5000000000000006E-2</v>
      </c>
      <c r="Y4194" s="24">
        <v>8.5000000000000006E-2</v>
      </c>
      <c r="Z4194" s="24">
        <v>8.5000000000000006E-2</v>
      </c>
      <c r="AA4194" s="24">
        <v>8.5000000000000006E-2</v>
      </c>
      <c r="AB4194" s="24">
        <v>8.5000000000000006E-2</v>
      </c>
      <c r="AC4194" s="24">
        <v>8.5000000000000006E-2</v>
      </c>
      <c r="AD4194" s="24">
        <v>8.5000000000000006E-2</v>
      </c>
      <c r="AE4194" s="24">
        <v>8.5000000000000006E-2</v>
      </c>
      <c r="AF4194" s="24">
        <v>8.5000000000000006E-2</v>
      </c>
      <c r="AG4194" s="24">
        <v>8.5000000000000006E-2</v>
      </c>
      <c r="AH4194" s="24">
        <v>8.5000000000000006E-2</v>
      </c>
      <c r="AI4194" s="24">
        <v>8.5000000000000006E-2</v>
      </c>
      <c r="AJ4194" s="24">
        <v>8.5000000000000006E-2</v>
      </c>
      <c r="AK4194" s="24">
        <v>8.5000000000000006E-2</v>
      </c>
      <c r="AL4194" s="24">
        <v>8.5000000000000006E-2</v>
      </c>
      <c r="AM4194" s="24">
        <v>8.5000000000000006E-2</v>
      </c>
      <c r="AN4194" s="24">
        <v>8.5000000000000006E-2</v>
      </c>
      <c r="AP4194" s="14"/>
      <c r="AQ4194" s="14"/>
      <c r="AR4194" s="12" t="s">
        <v>29</v>
      </c>
      <c r="AS4194" s="13">
        <f t="shared" si="6770"/>
        <v>0</v>
      </c>
      <c r="AT4194" s="13">
        <f t="shared" si="6770"/>
        <v>0</v>
      </c>
      <c r="AU4194" s="13">
        <f t="shared" si="6771"/>
        <v>0</v>
      </c>
      <c r="AV4194" s="13">
        <f t="shared" si="6772"/>
        <v>0</v>
      </c>
      <c r="AW4194" s="13">
        <f t="shared" si="6773"/>
        <v>0</v>
      </c>
      <c r="AX4194" s="13">
        <f t="shared" si="6774"/>
        <v>0</v>
      </c>
      <c r="AY4194" s="13">
        <f t="shared" si="6775"/>
        <v>0</v>
      </c>
      <c r="AZ4194" s="13">
        <f t="shared" si="6776"/>
        <v>0</v>
      </c>
      <c r="BA4194" s="13">
        <f t="shared" si="6777"/>
        <v>0</v>
      </c>
      <c r="BB4194" s="13">
        <f t="shared" si="6778"/>
        <v>0</v>
      </c>
      <c r="BC4194" s="13">
        <f t="shared" si="6779"/>
        <v>0</v>
      </c>
      <c r="BD4194" s="13">
        <f t="shared" si="6780"/>
        <v>0</v>
      </c>
      <c r="BE4194" s="13">
        <f t="shared" si="6781"/>
        <v>0</v>
      </c>
      <c r="BF4194" s="13">
        <f t="shared" si="6782"/>
        <v>0</v>
      </c>
      <c r="BG4194" s="13">
        <f t="shared" si="6783"/>
        <v>0</v>
      </c>
      <c r="BH4194" s="13">
        <f t="shared" si="6784"/>
        <v>0</v>
      </c>
      <c r="BI4194" s="13">
        <f t="shared" si="6785"/>
        <v>0</v>
      </c>
      <c r="BJ4194" s="12">
        <f t="shared" si="6786"/>
        <v>0</v>
      </c>
    </row>
    <row r="4195" spans="1:62" ht="15.75">
      <c r="A4195" s="14"/>
      <c r="B4195" s="14"/>
      <c r="C4195" s="12"/>
      <c r="D4195" s="12"/>
      <c r="E4195" s="12"/>
      <c r="F4195" s="12"/>
      <c r="G4195" s="12"/>
      <c r="H4195" s="12"/>
      <c r="I4195" s="12"/>
      <c r="J4195" s="12"/>
      <c r="K4195" s="12"/>
      <c r="L4195" s="12"/>
      <c r="M4195" s="12"/>
      <c r="N4195" s="12"/>
      <c r="O4195" s="12"/>
      <c r="P4195" s="12"/>
      <c r="Q4195" s="12"/>
      <c r="R4195" s="12"/>
      <c r="S4195" s="12"/>
      <c r="T4195" s="12"/>
      <c r="U4195" s="12"/>
      <c r="W4195" s="23" t="s">
        <v>51</v>
      </c>
      <c r="X4195" s="24">
        <v>0.59</v>
      </c>
      <c r="Y4195" s="24">
        <v>0.59</v>
      </c>
      <c r="Z4195" s="24">
        <v>0.59</v>
      </c>
      <c r="AA4195" s="24">
        <v>0.59</v>
      </c>
      <c r="AB4195" s="24">
        <v>0.59</v>
      </c>
      <c r="AC4195" s="24">
        <v>0.59</v>
      </c>
      <c r="AD4195" s="24">
        <v>0.59</v>
      </c>
      <c r="AE4195" s="24">
        <v>0.59</v>
      </c>
      <c r="AF4195" s="24">
        <v>0.59</v>
      </c>
      <c r="AG4195" s="24">
        <v>0.59</v>
      </c>
      <c r="AH4195" s="24">
        <v>0.59</v>
      </c>
      <c r="AI4195" s="24">
        <v>0.59</v>
      </c>
      <c r="AJ4195" s="24">
        <v>0.59</v>
      </c>
      <c r="AK4195" s="24">
        <v>0.59</v>
      </c>
      <c r="AL4195" s="24">
        <v>0.59</v>
      </c>
      <c r="AM4195" s="24">
        <v>0.59</v>
      </c>
      <c r="AN4195" s="24">
        <v>0.59</v>
      </c>
      <c r="AP4195" s="14"/>
      <c r="AQ4195" s="14"/>
      <c r="AR4195" s="12" t="s">
        <v>30</v>
      </c>
      <c r="AS4195" s="13">
        <f t="shared" si="6770"/>
        <v>0</v>
      </c>
      <c r="AT4195" s="13">
        <f t="shared" si="6770"/>
        <v>0</v>
      </c>
      <c r="AU4195" s="13">
        <f t="shared" si="6771"/>
        <v>0</v>
      </c>
      <c r="AV4195" s="13">
        <f t="shared" si="6772"/>
        <v>0</v>
      </c>
      <c r="AW4195" s="13">
        <f t="shared" si="6773"/>
        <v>0</v>
      </c>
      <c r="AX4195" s="13">
        <f t="shared" si="6774"/>
        <v>0</v>
      </c>
      <c r="AY4195" s="13">
        <f t="shared" si="6775"/>
        <v>0</v>
      </c>
      <c r="AZ4195" s="13">
        <f t="shared" si="6776"/>
        <v>0</v>
      </c>
      <c r="BA4195" s="13">
        <f t="shared" si="6777"/>
        <v>0</v>
      </c>
      <c r="BB4195" s="13">
        <f t="shared" si="6778"/>
        <v>0</v>
      </c>
      <c r="BC4195" s="13">
        <f t="shared" si="6779"/>
        <v>0</v>
      </c>
      <c r="BD4195" s="13">
        <f t="shared" si="6780"/>
        <v>0</v>
      </c>
      <c r="BE4195" s="13">
        <f t="shared" si="6781"/>
        <v>0</v>
      </c>
      <c r="BF4195" s="13">
        <f t="shared" si="6782"/>
        <v>0</v>
      </c>
      <c r="BG4195" s="13">
        <f t="shared" si="6783"/>
        <v>0</v>
      </c>
      <c r="BH4195" s="13">
        <f t="shared" si="6784"/>
        <v>0</v>
      </c>
      <c r="BI4195" s="13">
        <f t="shared" si="6785"/>
        <v>0</v>
      </c>
      <c r="BJ4195" s="12">
        <f t="shared" si="6786"/>
        <v>0</v>
      </c>
    </row>
    <row r="4196" spans="1:62" ht="15.75">
      <c r="A4196" s="14"/>
      <c r="B4196" s="14"/>
      <c r="C4196" s="12"/>
      <c r="D4196" s="12"/>
      <c r="E4196" s="12"/>
      <c r="F4196" s="12"/>
      <c r="G4196" s="12"/>
      <c r="H4196" s="12"/>
      <c r="I4196" s="12"/>
      <c r="J4196" s="12"/>
      <c r="K4196" s="12"/>
      <c r="L4196" s="12"/>
      <c r="M4196" s="12"/>
      <c r="N4196" s="12"/>
      <c r="O4196" s="12"/>
      <c r="P4196" s="12"/>
      <c r="Q4196" s="12"/>
      <c r="R4196" s="12"/>
      <c r="S4196" s="12"/>
      <c r="T4196" s="12"/>
      <c r="U4196" s="12"/>
      <c r="W4196" s="23" t="s">
        <v>31</v>
      </c>
      <c r="X4196" s="24">
        <v>0.56999999999999995</v>
      </c>
      <c r="Y4196" s="24">
        <v>0.56999999999999995</v>
      </c>
      <c r="Z4196" s="24">
        <v>0.56999999999999995</v>
      </c>
      <c r="AA4196" s="24">
        <v>0.56999999999999995</v>
      </c>
      <c r="AB4196" s="24">
        <v>0.56999999999999995</v>
      </c>
      <c r="AC4196" s="24">
        <v>0.56999999999999995</v>
      </c>
      <c r="AD4196" s="24">
        <v>0.56999999999999995</v>
      </c>
      <c r="AE4196" s="24">
        <v>0.56999999999999995</v>
      </c>
      <c r="AF4196" s="24">
        <v>0.56999999999999995</v>
      </c>
      <c r="AG4196" s="24">
        <v>0.56999999999999995</v>
      </c>
      <c r="AH4196" s="24">
        <v>0.56999999999999995</v>
      </c>
      <c r="AI4196" s="24">
        <v>0.56999999999999995</v>
      </c>
      <c r="AJ4196" s="24">
        <v>0.56999999999999995</v>
      </c>
      <c r="AK4196" s="24">
        <v>0.56999999999999995</v>
      </c>
      <c r="AL4196" s="24">
        <v>0.56999999999999995</v>
      </c>
      <c r="AM4196" s="24">
        <v>0.56999999999999995</v>
      </c>
      <c r="AN4196" s="24">
        <v>0.56999999999999995</v>
      </c>
      <c r="AP4196" s="14"/>
      <c r="AQ4196" s="14"/>
      <c r="AR4196" s="12" t="s">
        <v>31</v>
      </c>
      <c r="AS4196" s="13">
        <f t="shared" si="6770"/>
        <v>0</v>
      </c>
      <c r="AT4196" s="13">
        <f t="shared" si="6770"/>
        <v>0</v>
      </c>
      <c r="AU4196" s="13">
        <f t="shared" si="6771"/>
        <v>0</v>
      </c>
      <c r="AV4196" s="13">
        <f t="shared" si="6772"/>
        <v>0</v>
      </c>
      <c r="AW4196" s="13">
        <f t="shared" si="6773"/>
        <v>0</v>
      </c>
      <c r="AX4196" s="13">
        <f t="shared" si="6774"/>
        <v>0</v>
      </c>
      <c r="AY4196" s="13">
        <f t="shared" si="6775"/>
        <v>0</v>
      </c>
      <c r="AZ4196" s="13">
        <f t="shared" si="6776"/>
        <v>0</v>
      </c>
      <c r="BA4196" s="13">
        <f t="shared" si="6777"/>
        <v>0</v>
      </c>
      <c r="BB4196" s="13">
        <f t="shared" si="6778"/>
        <v>0</v>
      </c>
      <c r="BC4196" s="13">
        <f t="shared" si="6779"/>
        <v>0</v>
      </c>
      <c r="BD4196" s="13">
        <f t="shared" si="6780"/>
        <v>0</v>
      </c>
      <c r="BE4196" s="13">
        <f t="shared" si="6781"/>
        <v>0</v>
      </c>
      <c r="BF4196" s="13">
        <f t="shared" si="6782"/>
        <v>0</v>
      </c>
      <c r="BG4196" s="13">
        <f t="shared" si="6783"/>
        <v>0</v>
      </c>
      <c r="BH4196" s="13">
        <f t="shared" si="6784"/>
        <v>0</v>
      </c>
      <c r="BI4196" s="13">
        <f t="shared" si="6785"/>
        <v>0</v>
      </c>
      <c r="BJ4196" s="12">
        <f t="shared" si="6786"/>
        <v>0</v>
      </c>
    </row>
    <row r="4197" spans="1:62" ht="15.75">
      <c r="A4197" s="16"/>
      <c r="B4197" s="16"/>
      <c r="C4197" s="12"/>
      <c r="D4197" s="12"/>
      <c r="E4197" s="12"/>
      <c r="F4197" s="12"/>
      <c r="G4197" s="12"/>
      <c r="H4197" s="12"/>
      <c r="I4197" s="12"/>
      <c r="J4197" s="12"/>
      <c r="K4197" s="12"/>
      <c r="L4197" s="12"/>
      <c r="M4197" s="12"/>
      <c r="N4197" s="12"/>
      <c r="O4197" s="12"/>
      <c r="P4197" s="12"/>
      <c r="Q4197" s="12"/>
      <c r="R4197" s="12"/>
      <c r="S4197" s="12"/>
      <c r="T4197" s="12"/>
      <c r="U4197" s="12"/>
      <c r="W4197" s="23" t="s">
        <v>32</v>
      </c>
      <c r="X4197" s="24">
        <v>0.4</v>
      </c>
      <c r="Y4197" s="24">
        <v>0.4</v>
      </c>
      <c r="Z4197" s="24">
        <v>0.4</v>
      </c>
      <c r="AA4197" s="24">
        <v>0.4</v>
      </c>
      <c r="AB4197" s="24">
        <v>0.4</v>
      </c>
      <c r="AC4197" s="24">
        <v>0.4</v>
      </c>
      <c r="AD4197" s="24">
        <v>0.4</v>
      </c>
      <c r="AE4197" s="24">
        <v>0.4</v>
      </c>
      <c r="AF4197" s="24">
        <v>0.4</v>
      </c>
      <c r="AG4197" s="24">
        <v>0.4</v>
      </c>
      <c r="AH4197" s="24">
        <v>0.4</v>
      </c>
      <c r="AI4197" s="24">
        <v>0.4</v>
      </c>
      <c r="AJ4197" s="24">
        <v>0.4</v>
      </c>
      <c r="AK4197" s="24">
        <v>0.4</v>
      </c>
      <c r="AL4197" s="24">
        <v>0.4</v>
      </c>
      <c r="AM4197" s="24">
        <v>0.4</v>
      </c>
      <c r="AN4197" s="24">
        <v>0.4</v>
      </c>
      <c r="AP4197" s="16"/>
      <c r="AQ4197" s="16"/>
      <c r="AR4197" s="12" t="s">
        <v>32</v>
      </c>
      <c r="AS4197" s="13">
        <f t="shared" si="6770"/>
        <v>0</v>
      </c>
      <c r="AT4197" s="13">
        <f t="shared" si="6770"/>
        <v>0</v>
      </c>
      <c r="AU4197" s="13">
        <f t="shared" si="6771"/>
        <v>0</v>
      </c>
      <c r="AV4197" s="13">
        <f t="shared" si="6772"/>
        <v>0</v>
      </c>
      <c r="AW4197" s="13">
        <f t="shared" si="6773"/>
        <v>0</v>
      </c>
      <c r="AX4197" s="13">
        <f t="shared" si="6774"/>
        <v>0</v>
      </c>
      <c r="AY4197" s="13">
        <f t="shared" si="6775"/>
        <v>0</v>
      </c>
      <c r="AZ4197" s="13">
        <f t="shared" si="6776"/>
        <v>0</v>
      </c>
      <c r="BA4197" s="13">
        <f t="shared" si="6777"/>
        <v>0</v>
      </c>
      <c r="BB4197" s="13">
        <f t="shared" si="6778"/>
        <v>0</v>
      </c>
      <c r="BC4197" s="13">
        <f t="shared" si="6779"/>
        <v>0</v>
      </c>
      <c r="BD4197" s="13">
        <f t="shared" si="6780"/>
        <v>0</v>
      </c>
      <c r="BE4197" s="13">
        <f t="shared" si="6781"/>
        <v>0</v>
      </c>
      <c r="BF4197" s="13">
        <f t="shared" si="6782"/>
        <v>0</v>
      </c>
      <c r="BG4197" s="13">
        <f t="shared" si="6783"/>
        <v>0</v>
      </c>
      <c r="BH4197" s="13">
        <f t="shared" si="6784"/>
        <v>0</v>
      </c>
      <c r="BI4197" s="13">
        <f t="shared" si="6785"/>
        <v>0</v>
      </c>
      <c r="BJ4197" s="12">
        <f t="shared" si="6786"/>
        <v>0</v>
      </c>
    </row>
    <row r="4198" spans="1:62">
      <c r="A4198" s="17"/>
      <c r="B4198" s="18"/>
      <c r="C4198" s="19"/>
      <c r="D4198" s="19"/>
      <c r="E4198" s="19"/>
      <c r="F4198" s="19"/>
      <c r="G4198" s="19"/>
      <c r="H4198" s="19"/>
      <c r="I4198" s="19"/>
      <c r="J4198" s="19"/>
      <c r="K4198" s="19"/>
      <c r="L4198" s="19"/>
      <c r="M4198" s="19"/>
      <c r="N4198" s="19"/>
      <c r="O4198" s="19"/>
      <c r="P4198" s="19"/>
      <c r="Q4198" s="19"/>
      <c r="R4198" s="19"/>
      <c r="S4198" s="19"/>
      <c r="T4198" s="19"/>
      <c r="U4198" s="19"/>
      <c r="AP4198" s="35"/>
      <c r="AQ4198" s="36"/>
      <c r="AR4198" s="37" t="s">
        <v>33</v>
      </c>
      <c r="AS4198" s="37">
        <f>SUM(AS4189:AS4197)</f>
        <v>0</v>
      </c>
      <c r="AT4198" s="37">
        <f t="shared" ref="AT4198:BJ4198" si="6787">SUM(AT4189:AT4197)</f>
        <v>0</v>
      </c>
      <c r="AU4198" s="37">
        <f t="shared" si="6787"/>
        <v>0</v>
      </c>
      <c r="AV4198" s="37">
        <f t="shared" si="6787"/>
        <v>0</v>
      </c>
      <c r="AW4198" s="37">
        <f t="shared" si="6787"/>
        <v>0</v>
      </c>
      <c r="AX4198" s="37">
        <f t="shared" si="6787"/>
        <v>0</v>
      </c>
      <c r="AY4198" s="37">
        <f t="shared" si="6787"/>
        <v>0</v>
      </c>
      <c r="AZ4198" s="37">
        <f t="shared" si="6787"/>
        <v>0</v>
      </c>
      <c r="BA4198" s="37">
        <f t="shared" si="6787"/>
        <v>0</v>
      </c>
      <c r="BB4198" s="37">
        <f t="shared" si="6787"/>
        <v>0</v>
      </c>
      <c r="BC4198" s="37">
        <f t="shared" si="6787"/>
        <v>0</v>
      </c>
      <c r="BD4198" s="37">
        <f t="shared" si="6787"/>
        <v>0</v>
      </c>
      <c r="BE4198" s="37">
        <f t="shared" si="6787"/>
        <v>0</v>
      </c>
      <c r="BF4198" s="37">
        <f t="shared" si="6787"/>
        <v>0</v>
      </c>
      <c r="BG4198" s="37">
        <f t="shared" si="6787"/>
        <v>0</v>
      </c>
      <c r="BH4198" s="37">
        <f t="shared" si="6787"/>
        <v>0</v>
      </c>
      <c r="BI4198" s="37">
        <f t="shared" si="6787"/>
        <v>0</v>
      </c>
      <c r="BJ4198" s="37">
        <f t="shared" si="6787"/>
        <v>0</v>
      </c>
    </row>
    <row r="4201" spans="1:62" ht="106.5">
      <c r="A4201" s="8"/>
      <c r="B4201" s="8"/>
      <c r="C4201" s="8"/>
      <c r="D4201" s="8"/>
      <c r="E4201" s="9"/>
      <c r="F4201" s="9"/>
      <c r="G4201" s="9"/>
      <c r="H4201" s="9"/>
      <c r="I4201" s="9"/>
      <c r="J4201" s="9"/>
      <c r="K4201" s="9"/>
      <c r="L4201" s="9"/>
      <c r="M4201" s="9"/>
      <c r="N4201" s="9"/>
      <c r="O4201" s="9"/>
      <c r="P4201" s="9"/>
      <c r="Q4201" s="9"/>
      <c r="R4201" s="9"/>
      <c r="S4201" s="9"/>
      <c r="T4201" s="9"/>
      <c r="U4201" s="9"/>
      <c r="W4201" s="21"/>
      <c r="X4201" s="22" t="str">
        <f>X5</f>
        <v>ANGGREK</v>
      </c>
      <c r="Y4201" s="22" t="str">
        <f>Y5</f>
        <v>BOUGENVIL</v>
      </c>
      <c r="Z4201" s="22" t="str">
        <f t="shared" ref="Z4201:AN4201" si="6788">Z5</f>
        <v>CAMELIA</v>
      </c>
      <c r="AA4201" s="22" t="str">
        <f t="shared" si="6788"/>
        <v>DEWANDARU</v>
      </c>
      <c r="AB4201" s="22" t="str">
        <f t="shared" si="6788"/>
        <v>EDELWEIS</v>
      </c>
      <c r="AC4201" s="22" t="str">
        <f t="shared" si="6788"/>
        <v>FLAMBOYAN</v>
      </c>
      <c r="AD4201" s="22" t="str">
        <f t="shared" si="6788"/>
        <v>GERANIUM</v>
      </c>
      <c r="AE4201" s="22" t="str">
        <f t="shared" si="6788"/>
        <v>HELIKONIA</v>
      </c>
      <c r="AF4201" s="22" t="str">
        <f t="shared" si="6788"/>
        <v>IVY</v>
      </c>
      <c r="AG4201" s="22" t="str">
        <f t="shared" si="6788"/>
        <v>KANA</v>
      </c>
      <c r="AH4201" s="22" t="str">
        <f t="shared" si="6788"/>
        <v>IGD</v>
      </c>
      <c r="AI4201" s="22" t="str">
        <f t="shared" si="6788"/>
        <v>HCU</v>
      </c>
      <c r="AJ4201" s="22" t="str">
        <f t="shared" si="6788"/>
        <v>PENUNJANG</v>
      </c>
      <c r="AK4201" s="22" t="str">
        <f t="shared" si="6788"/>
        <v>PELAYANAN</v>
      </c>
      <c r="AL4201" s="22" t="str">
        <f t="shared" si="6788"/>
        <v>ADMIN</v>
      </c>
      <c r="AM4201" s="22" t="str">
        <f t="shared" si="6788"/>
        <v>ASRAMA</v>
      </c>
      <c r="AN4201" s="22" t="str">
        <f t="shared" si="6788"/>
        <v>MASJID</v>
      </c>
      <c r="AP4201" s="33" t="s">
        <v>2</v>
      </c>
      <c r="AQ4201" s="33" t="s">
        <v>3</v>
      </c>
      <c r="AR4201" s="33" t="s">
        <v>4</v>
      </c>
      <c r="AS4201" s="34" t="str">
        <f>AS5</f>
        <v>ANGGREK</v>
      </c>
      <c r="AT4201" s="34" t="str">
        <f>AT5</f>
        <v>BOUGENVIL</v>
      </c>
      <c r="AU4201" s="34" t="str">
        <f t="shared" ref="AU4201:BJ4201" si="6789">AU5</f>
        <v>CAMELIA II</v>
      </c>
      <c r="AV4201" s="34" t="str">
        <f t="shared" si="6789"/>
        <v>DEWANDARU</v>
      </c>
      <c r="AW4201" s="34" t="str">
        <f t="shared" si="6789"/>
        <v>EDELWEIS</v>
      </c>
      <c r="AX4201" s="34" t="str">
        <f t="shared" si="6789"/>
        <v>FLAMBOYAN</v>
      </c>
      <c r="AY4201" s="34" t="str">
        <f t="shared" si="6789"/>
        <v>GERANIUM</v>
      </c>
      <c r="AZ4201" s="34" t="str">
        <f t="shared" si="6789"/>
        <v>HELIKONIA</v>
      </c>
      <c r="BA4201" s="34" t="str">
        <f t="shared" si="6789"/>
        <v>IVY</v>
      </c>
      <c r="BB4201" s="34" t="str">
        <f t="shared" si="6789"/>
        <v>KANA</v>
      </c>
      <c r="BC4201" s="34" t="str">
        <f t="shared" si="6789"/>
        <v>IGD</v>
      </c>
      <c r="BD4201" s="34" t="str">
        <f t="shared" si="6789"/>
        <v>HCU</v>
      </c>
      <c r="BE4201" s="34" t="str">
        <f t="shared" si="6789"/>
        <v>PENUNJANG</v>
      </c>
      <c r="BF4201" s="34" t="str">
        <f t="shared" si="6789"/>
        <v>PELAYANAN</v>
      </c>
      <c r="BG4201" s="34" t="str">
        <f t="shared" si="6789"/>
        <v>ADMIN</v>
      </c>
      <c r="BH4201" s="34" t="str">
        <f t="shared" si="6789"/>
        <v>ASRAMA</v>
      </c>
      <c r="BI4201" s="34" t="str">
        <f t="shared" si="6789"/>
        <v>MASJID</v>
      </c>
      <c r="BJ4201" s="34" t="str">
        <f t="shared" si="6789"/>
        <v>JUMLAH</v>
      </c>
    </row>
    <row r="4202" spans="1:62" ht="15.75">
      <c r="A4202" s="10"/>
      <c r="B4202" s="11"/>
      <c r="C4202" s="12"/>
      <c r="D4202" s="12"/>
      <c r="E4202" s="12"/>
      <c r="F4202" s="12"/>
      <c r="G4202" s="12"/>
      <c r="H4202" s="12"/>
      <c r="I4202" s="12"/>
      <c r="J4202" s="12"/>
      <c r="K4202" s="12"/>
      <c r="L4202" s="12"/>
      <c r="M4202" s="12"/>
      <c r="N4202" s="12"/>
      <c r="O4202" s="12"/>
      <c r="P4202" s="12"/>
      <c r="Q4202" s="12"/>
      <c r="R4202" s="12"/>
      <c r="S4202" s="12"/>
      <c r="T4202" s="12"/>
      <c r="U4202" s="12"/>
      <c r="W4202" s="23" t="s">
        <v>24</v>
      </c>
      <c r="X4202" s="24">
        <v>0.26500000000000001</v>
      </c>
      <c r="Y4202" s="24">
        <v>0.26500000000000001</v>
      </c>
      <c r="Z4202" s="24">
        <v>0.26500000000000001</v>
      </c>
      <c r="AA4202" s="24">
        <v>0.26500000000000001</v>
      </c>
      <c r="AB4202" s="24">
        <v>0.26500000000000001</v>
      </c>
      <c r="AC4202" s="24">
        <v>0.26500000000000001</v>
      </c>
      <c r="AD4202" s="24">
        <v>0.26500000000000001</v>
      </c>
      <c r="AE4202" s="24">
        <v>0.26500000000000001</v>
      </c>
      <c r="AF4202" s="24">
        <v>0.26500000000000001</v>
      </c>
      <c r="AG4202" s="24">
        <v>0.26500000000000001</v>
      </c>
      <c r="AH4202" s="24">
        <v>0.26500000000000001</v>
      </c>
      <c r="AI4202" s="24">
        <v>0.26500000000000001</v>
      </c>
      <c r="AJ4202" s="24">
        <v>0.26500000000000001</v>
      </c>
      <c r="AK4202" s="24">
        <v>0.26500000000000001</v>
      </c>
      <c r="AL4202" s="24">
        <v>0.26500000000000001</v>
      </c>
      <c r="AM4202" s="24">
        <v>0.26500000000000001</v>
      </c>
      <c r="AN4202" s="24">
        <v>0.26500000000000001</v>
      </c>
      <c r="AP4202" s="10">
        <f>AP4189+1</f>
        <v>16</v>
      </c>
      <c r="AQ4202" s="11" t="s">
        <v>37</v>
      </c>
      <c r="AR4202" s="12" t="s">
        <v>24</v>
      </c>
      <c r="AS4202" s="13">
        <f t="shared" ref="AS4202:AT4210" si="6790">D4202*X4202</f>
        <v>0</v>
      </c>
      <c r="AT4202" s="13">
        <f t="shared" si="6790"/>
        <v>0</v>
      </c>
      <c r="AU4202" s="13">
        <f t="shared" ref="AU4202:AU4210" si="6791">F4202*Z4202</f>
        <v>0</v>
      </c>
      <c r="AV4202" s="13">
        <f t="shared" ref="AV4202:AV4210" si="6792">G4202*AA4202</f>
        <v>0</v>
      </c>
      <c r="AW4202" s="13">
        <f t="shared" ref="AW4202:AW4210" si="6793">H4202*AB4202</f>
        <v>0</v>
      </c>
      <c r="AX4202" s="13">
        <f t="shared" ref="AX4202:AX4210" si="6794">I4202*AC4202</f>
        <v>0</v>
      </c>
      <c r="AY4202" s="13">
        <f t="shared" ref="AY4202:AY4210" si="6795">J4202*AD4202</f>
        <v>0</v>
      </c>
      <c r="AZ4202" s="13">
        <f t="shared" ref="AZ4202:AZ4210" si="6796">K4202*AE4202</f>
        <v>0</v>
      </c>
      <c r="BA4202" s="13">
        <f t="shared" ref="BA4202:BA4210" si="6797">L4202*AF4202</f>
        <v>0</v>
      </c>
      <c r="BB4202" s="13">
        <f t="shared" ref="BB4202:BB4210" si="6798">M4202*AG4202</f>
        <v>0</v>
      </c>
      <c r="BC4202" s="13">
        <f t="shared" ref="BC4202:BC4210" si="6799">N4202*AH4202</f>
        <v>0</v>
      </c>
      <c r="BD4202" s="13">
        <f t="shared" ref="BD4202:BD4210" si="6800">O4202*AI4202</f>
        <v>0</v>
      </c>
      <c r="BE4202" s="13">
        <f t="shared" ref="BE4202:BE4210" si="6801">P4202*AJ4202</f>
        <v>0</v>
      </c>
      <c r="BF4202" s="13">
        <f t="shared" ref="BF4202:BF4210" si="6802">Q4202*AK4202</f>
        <v>0</v>
      </c>
      <c r="BG4202" s="13">
        <f t="shared" ref="BG4202:BG4210" si="6803">R4202*AL4202</f>
        <v>0</v>
      </c>
      <c r="BH4202" s="13">
        <f t="shared" ref="BH4202:BH4210" si="6804">S4202*AM4202</f>
        <v>0</v>
      </c>
      <c r="BI4202" s="13">
        <f t="shared" ref="BI4202:BI4210" si="6805">T4202*AN4202</f>
        <v>0</v>
      </c>
      <c r="BJ4202" s="12">
        <f>SUM(AT4202:BI4202)</f>
        <v>0</v>
      </c>
    </row>
    <row r="4203" spans="1:62" ht="15.75">
      <c r="A4203" s="14"/>
      <c r="B4203" s="15"/>
      <c r="C4203" s="12"/>
      <c r="D4203" s="12"/>
      <c r="E4203" s="12"/>
      <c r="F4203" s="12"/>
      <c r="G4203" s="12"/>
      <c r="H4203" s="12"/>
      <c r="I4203" s="12"/>
      <c r="J4203" s="12"/>
      <c r="K4203" s="12"/>
      <c r="L4203" s="12"/>
      <c r="M4203" s="12"/>
      <c r="N4203" s="12"/>
      <c r="O4203" s="12"/>
      <c r="P4203" s="12"/>
      <c r="Q4203" s="12"/>
      <c r="R4203" s="12"/>
      <c r="S4203" s="12"/>
      <c r="T4203" s="12"/>
      <c r="U4203" s="12"/>
      <c r="W4203" s="23" t="s">
        <v>25</v>
      </c>
      <c r="X4203" s="24">
        <v>0.22500000000000001</v>
      </c>
      <c r="Y4203" s="24">
        <v>0.22500000000000001</v>
      </c>
      <c r="Z4203" s="24">
        <v>0.22500000000000001</v>
      </c>
      <c r="AA4203" s="24">
        <v>0.22500000000000001</v>
      </c>
      <c r="AB4203" s="24">
        <v>0.22500000000000001</v>
      </c>
      <c r="AC4203" s="24">
        <v>0.22500000000000001</v>
      </c>
      <c r="AD4203" s="24">
        <v>0.22500000000000001</v>
      </c>
      <c r="AE4203" s="24">
        <v>0.22500000000000001</v>
      </c>
      <c r="AF4203" s="24">
        <v>0.22500000000000001</v>
      </c>
      <c r="AG4203" s="24">
        <v>0.22500000000000001</v>
      </c>
      <c r="AH4203" s="24">
        <v>0.22500000000000001</v>
      </c>
      <c r="AI4203" s="24">
        <v>0.22500000000000001</v>
      </c>
      <c r="AJ4203" s="24">
        <v>0.22500000000000001</v>
      </c>
      <c r="AK4203" s="24">
        <v>0.22500000000000001</v>
      </c>
      <c r="AL4203" s="24">
        <v>0.22500000000000001</v>
      </c>
      <c r="AM4203" s="24">
        <v>0.22500000000000001</v>
      </c>
      <c r="AN4203" s="24">
        <v>0.22500000000000001</v>
      </c>
      <c r="AP4203" s="14"/>
      <c r="AQ4203" s="15">
        <f>AQ4190+1</f>
        <v>44516</v>
      </c>
      <c r="AR4203" s="12" t="s">
        <v>25</v>
      </c>
      <c r="AS4203" s="13">
        <f t="shared" si="6790"/>
        <v>0</v>
      </c>
      <c r="AT4203" s="13">
        <f t="shared" si="6790"/>
        <v>0</v>
      </c>
      <c r="AU4203" s="13">
        <f t="shared" si="6791"/>
        <v>0</v>
      </c>
      <c r="AV4203" s="13">
        <f t="shared" si="6792"/>
        <v>0</v>
      </c>
      <c r="AW4203" s="13">
        <f t="shared" si="6793"/>
        <v>0</v>
      </c>
      <c r="AX4203" s="13">
        <f t="shared" si="6794"/>
        <v>0</v>
      </c>
      <c r="AY4203" s="13">
        <f t="shared" si="6795"/>
        <v>0</v>
      </c>
      <c r="AZ4203" s="13">
        <f t="shared" si="6796"/>
        <v>0</v>
      </c>
      <c r="BA4203" s="13">
        <f t="shared" si="6797"/>
        <v>0</v>
      </c>
      <c r="BB4203" s="13">
        <f t="shared" si="6798"/>
        <v>0</v>
      </c>
      <c r="BC4203" s="13">
        <f t="shared" si="6799"/>
        <v>0</v>
      </c>
      <c r="BD4203" s="13">
        <f t="shared" si="6800"/>
        <v>0</v>
      </c>
      <c r="BE4203" s="13">
        <f t="shared" si="6801"/>
        <v>0</v>
      </c>
      <c r="BF4203" s="13">
        <f t="shared" si="6802"/>
        <v>0</v>
      </c>
      <c r="BG4203" s="13">
        <f t="shared" si="6803"/>
        <v>0</v>
      </c>
      <c r="BH4203" s="13">
        <f t="shared" si="6804"/>
        <v>0</v>
      </c>
      <c r="BI4203" s="13">
        <f t="shared" si="6805"/>
        <v>0</v>
      </c>
      <c r="BJ4203" s="12">
        <f t="shared" ref="BJ4203:BJ4210" si="6806">SUM(AT4203:BI4203)</f>
        <v>0</v>
      </c>
    </row>
    <row r="4204" spans="1:62" ht="15.75">
      <c r="A4204" s="14"/>
      <c r="B4204" s="14"/>
      <c r="C4204" s="12"/>
      <c r="D4204" s="12"/>
      <c r="E4204" s="12"/>
      <c r="F4204" s="12"/>
      <c r="G4204" s="12"/>
      <c r="H4204" s="12"/>
      <c r="I4204" s="12"/>
      <c r="J4204" s="12"/>
      <c r="K4204" s="12"/>
      <c r="L4204" s="12"/>
      <c r="M4204" s="12"/>
      <c r="N4204" s="12"/>
      <c r="O4204" s="12"/>
      <c r="P4204" s="12"/>
      <c r="Q4204" s="12"/>
      <c r="R4204" s="12"/>
      <c r="S4204" s="12"/>
      <c r="T4204" s="12"/>
      <c r="U4204" s="12"/>
      <c r="W4204" s="23" t="s">
        <v>26</v>
      </c>
      <c r="X4204" s="24">
        <v>0.35</v>
      </c>
      <c r="Y4204" s="24">
        <v>0.35</v>
      </c>
      <c r="Z4204" s="24">
        <v>0.35</v>
      </c>
      <c r="AA4204" s="24">
        <v>0.35</v>
      </c>
      <c r="AB4204" s="24">
        <v>0.35</v>
      </c>
      <c r="AC4204" s="24">
        <v>0.35</v>
      </c>
      <c r="AD4204" s="24">
        <v>0.35</v>
      </c>
      <c r="AE4204" s="24">
        <v>0.35</v>
      </c>
      <c r="AF4204" s="24">
        <v>0.35</v>
      </c>
      <c r="AG4204" s="24">
        <v>0.35</v>
      </c>
      <c r="AH4204" s="24">
        <v>0.35</v>
      </c>
      <c r="AI4204" s="24">
        <v>0.35</v>
      </c>
      <c r="AJ4204" s="24">
        <v>0.35</v>
      </c>
      <c r="AK4204" s="24">
        <v>0.35</v>
      </c>
      <c r="AL4204" s="24">
        <v>0.35</v>
      </c>
      <c r="AM4204" s="24">
        <v>0.35</v>
      </c>
      <c r="AN4204" s="24">
        <v>0.35</v>
      </c>
      <c r="AP4204" s="14"/>
      <c r="AQ4204" s="14"/>
      <c r="AR4204" s="12" t="s">
        <v>26</v>
      </c>
      <c r="AS4204" s="13">
        <f t="shared" si="6790"/>
        <v>0</v>
      </c>
      <c r="AT4204" s="13">
        <f t="shared" si="6790"/>
        <v>0</v>
      </c>
      <c r="AU4204" s="13">
        <f t="shared" si="6791"/>
        <v>0</v>
      </c>
      <c r="AV4204" s="13">
        <f t="shared" si="6792"/>
        <v>0</v>
      </c>
      <c r="AW4204" s="13">
        <f t="shared" si="6793"/>
        <v>0</v>
      </c>
      <c r="AX4204" s="13">
        <f t="shared" si="6794"/>
        <v>0</v>
      </c>
      <c r="AY4204" s="13">
        <f t="shared" si="6795"/>
        <v>0</v>
      </c>
      <c r="AZ4204" s="13">
        <f t="shared" si="6796"/>
        <v>0</v>
      </c>
      <c r="BA4204" s="13">
        <f t="shared" si="6797"/>
        <v>0</v>
      </c>
      <c r="BB4204" s="13">
        <f t="shared" si="6798"/>
        <v>0</v>
      </c>
      <c r="BC4204" s="13">
        <f t="shared" si="6799"/>
        <v>0</v>
      </c>
      <c r="BD4204" s="13">
        <f t="shared" si="6800"/>
        <v>0</v>
      </c>
      <c r="BE4204" s="13">
        <f t="shared" si="6801"/>
        <v>0</v>
      </c>
      <c r="BF4204" s="13">
        <f t="shared" si="6802"/>
        <v>0</v>
      </c>
      <c r="BG4204" s="13">
        <f t="shared" si="6803"/>
        <v>0</v>
      </c>
      <c r="BH4204" s="13">
        <f t="shared" si="6804"/>
        <v>0</v>
      </c>
      <c r="BI4204" s="13">
        <f t="shared" si="6805"/>
        <v>0</v>
      </c>
      <c r="BJ4204" s="12">
        <f t="shared" si="6806"/>
        <v>0</v>
      </c>
    </row>
    <row r="4205" spans="1:62" ht="15.75">
      <c r="A4205" s="14"/>
      <c r="B4205" s="14"/>
      <c r="C4205" s="12"/>
      <c r="D4205" s="12"/>
      <c r="E4205" s="12"/>
      <c r="F4205" s="12"/>
      <c r="G4205" s="12"/>
      <c r="H4205" s="12"/>
      <c r="I4205" s="12"/>
      <c r="J4205" s="12"/>
      <c r="K4205" s="12"/>
      <c r="L4205" s="12"/>
      <c r="M4205" s="12"/>
      <c r="N4205" s="12"/>
      <c r="O4205" s="12"/>
      <c r="P4205" s="12"/>
      <c r="Q4205" s="12"/>
      <c r="R4205" s="12"/>
      <c r="S4205" s="12"/>
      <c r="T4205" s="12"/>
      <c r="U4205" s="12"/>
      <c r="W4205" s="23" t="s">
        <v>27</v>
      </c>
      <c r="X4205" s="24">
        <v>0.43</v>
      </c>
      <c r="Y4205" s="24">
        <v>0.43</v>
      </c>
      <c r="Z4205" s="24">
        <v>0.43</v>
      </c>
      <c r="AA4205" s="24">
        <v>0.43</v>
      </c>
      <c r="AB4205" s="24">
        <v>0.43</v>
      </c>
      <c r="AC4205" s="24">
        <v>0.43</v>
      </c>
      <c r="AD4205" s="24">
        <v>0.43</v>
      </c>
      <c r="AE4205" s="24">
        <v>0.43</v>
      </c>
      <c r="AF4205" s="24">
        <v>0.43</v>
      </c>
      <c r="AG4205" s="24">
        <v>0.43</v>
      </c>
      <c r="AH4205" s="24">
        <v>0.43</v>
      </c>
      <c r="AI4205" s="24">
        <v>0.43</v>
      </c>
      <c r="AJ4205" s="24">
        <v>0.43</v>
      </c>
      <c r="AK4205" s="24">
        <v>0.43</v>
      </c>
      <c r="AL4205" s="24">
        <v>0.43</v>
      </c>
      <c r="AM4205" s="24">
        <v>0.43</v>
      </c>
      <c r="AN4205" s="24">
        <v>0.43</v>
      </c>
      <c r="AP4205" s="14"/>
      <c r="AQ4205" s="14"/>
      <c r="AR4205" s="12" t="s">
        <v>27</v>
      </c>
      <c r="AS4205" s="13">
        <f t="shared" si="6790"/>
        <v>0</v>
      </c>
      <c r="AT4205" s="13">
        <f t="shared" si="6790"/>
        <v>0</v>
      </c>
      <c r="AU4205" s="13">
        <f t="shared" si="6791"/>
        <v>0</v>
      </c>
      <c r="AV4205" s="13">
        <f t="shared" si="6792"/>
        <v>0</v>
      </c>
      <c r="AW4205" s="13">
        <f t="shared" si="6793"/>
        <v>0</v>
      </c>
      <c r="AX4205" s="13">
        <f t="shared" si="6794"/>
        <v>0</v>
      </c>
      <c r="AY4205" s="13">
        <f t="shared" si="6795"/>
        <v>0</v>
      </c>
      <c r="AZ4205" s="13">
        <f t="shared" si="6796"/>
        <v>0</v>
      </c>
      <c r="BA4205" s="13">
        <f t="shared" si="6797"/>
        <v>0</v>
      </c>
      <c r="BB4205" s="13">
        <f t="shared" si="6798"/>
        <v>0</v>
      </c>
      <c r="BC4205" s="13">
        <f t="shared" si="6799"/>
        <v>0</v>
      </c>
      <c r="BD4205" s="13">
        <f t="shared" si="6800"/>
        <v>0</v>
      </c>
      <c r="BE4205" s="13">
        <f t="shared" si="6801"/>
        <v>0</v>
      </c>
      <c r="BF4205" s="13">
        <f t="shared" si="6802"/>
        <v>0</v>
      </c>
      <c r="BG4205" s="13">
        <f t="shared" si="6803"/>
        <v>0</v>
      </c>
      <c r="BH4205" s="13">
        <f t="shared" si="6804"/>
        <v>0</v>
      </c>
      <c r="BI4205" s="13">
        <f t="shared" si="6805"/>
        <v>0</v>
      </c>
      <c r="BJ4205" s="12">
        <f t="shared" si="6806"/>
        <v>0</v>
      </c>
    </row>
    <row r="4206" spans="1:62" ht="15.75">
      <c r="A4206" s="14"/>
      <c r="B4206" s="14"/>
      <c r="C4206" s="12"/>
      <c r="D4206" s="12"/>
      <c r="E4206" s="12"/>
      <c r="F4206" s="12"/>
      <c r="G4206" s="12"/>
      <c r="H4206" s="12"/>
      <c r="I4206" s="12"/>
      <c r="J4206" s="12"/>
      <c r="K4206" s="12"/>
      <c r="L4206" s="12"/>
      <c r="M4206" s="12"/>
      <c r="N4206" s="12"/>
      <c r="O4206" s="12"/>
      <c r="P4206" s="12"/>
      <c r="Q4206" s="12"/>
      <c r="R4206" s="12"/>
      <c r="S4206" s="12"/>
      <c r="T4206" s="12"/>
      <c r="U4206" s="12"/>
      <c r="W4206" s="23" t="s">
        <v>28</v>
      </c>
      <c r="X4206" s="24">
        <v>0.5</v>
      </c>
      <c r="Y4206" s="24">
        <v>0.5</v>
      </c>
      <c r="Z4206" s="24">
        <v>0.5</v>
      </c>
      <c r="AA4206" s="24">
        <v>0.5</v>
      </c>
      <c r="AB4206" s="24">
        <v>0.5</v>
      </c>
      <c r="AC4206" s="24">
        <v>0.5</v>
      </c>
      <c r="AD4206" s="24">
        <v>0.5</v>
      </c>
      <c r="AE4206" s="24">
        <v>0.5</v>
      </c>
      <c r="AF4206" s="24">
        <v>0.5</v>
      </c>
      <c r="AG4206" s="24">
        <v>0.5</v>
      </c>
      <c r="AH4206" s="24">
        <v>0.5</v>
      </c>
      <c r="AI4206" s="24">
        <v>0.5</v>
      </c>
      <c r="AJ4206" s="24">
        <v>0.5</v>
      </c>
      <c r="AK4206" s="24">
        <v>0.5</v>
      </c>
      <c r="AL4206" s="24">
        <v>0.5</v>
      </c>
      <c r="AM4206" s="24">
        <v>0.5</v>
      </c>
      <c r="AN4206" s="24">
        <v>0.5</v>
      </c>
      <c r="AP4206" s="14"/>
      <c r="AQ4206" s="14"/>
      <c r="AR4206" s="12" t="s">
        <v>28</v>
      </c>
      <c r="AS4206" s="13">
        <f t="shared" si="6790"/>
        <v>0</v>
      </c>
      <c r="AT4206" s="13">
        <f t="shared" si="6790"/>
        <v>0</v>
      </c>
      <c r="AU4206" s="13">
        <f t="shared" si="6791"/>
        <v>0</v>
      </c>
      <c r="AV4206" s="13">
        <f t="shared" si="6792"/>
        <v>0</v>
      </c>
      <c r="AW4206" s="13">
        <f t="shared" si="6793"/>
        <v>0</v>
      </c>
      <c r="AX4206" s="13">
        <f t="shared" si="6794"/>
        <v>0</v>
      </c>
      <c r="AY4206" s="13">
        <f t="shared" si="6795"/>
        <v>0</v>
      </c>
      <c r="AZ4206" s="13">
        <f t="shared" si="6796"/>
        <v>0</v>
      </c>
      <c r="BA4206" s="13">
        <f t="shared" si="6797"/>
        <v>0</v>
      </c>
      <c r="BB4206" s="13">
        <f t="shared" si="6798"/>
        <v>0</v>
      </c>
      <c r="BC4206" s="13">
        <f t="shared" si="6799"/>
        <v>0</v>
      </c>
      <c r="BD4206" s="13">
        <f t="shared" si="6800"/>
        <v>0</v>
      </c>
      <c r="BE4206" s="13">
        <f t="shared" si="6801"/>
        <v>0</v>
      </c>
      <c r="BF4206" s="13">
        <f t="shared" si="6802"/>
        <v>0</v>
      </c>
      <c r="BG4206" s="13">
        <f t="shared" si="6803"/>
        <v>0</v>
      </c>
      <c r="BH4206" s="13">
        <f t="shared" si="6804"/>
        <v>0</v>
      </c>
      <c r="BI4206" s="13">
        <f t="shared" si="6805"/>
        <v>0</v>
      </c>
      <c r="BJ4206" s="12">
        <f t="shared" si="6806"/>
        <v>0</v>
      </c>
    </row>
    <row r="4207" spans="1:62" ht="15.75">
      <c r="A4207" s="14"/>
      <c r="B4207" s="14"/>
      <c r="C4207" s="12"/>
      <c r="D4207" s="12"/>
      <c r="E4207" s="12"/>
      <c r="F4207" s="12"/>
      <c r="G4207" s="12"/>
      <c r="H4207" s="12"/>
      <c r="I4207" s="12"/>
      <c r="J4207" s="12"/>
      <c r="K4207" s="12"/>
      <c r="L4207" s="12"/>
      <c r="M4207" s="12"/>
      <c r="N4207" s="12"/>
      <c r="O4207" s="12"/>
      <c r="P4207" s="12"/>
      <c r="Q4207" s="12"/>
      <c r="R4207" s="12"/>
      <c r="S4207" s="12"/>
      <c r="T4207" s="12"/>
      <c r="U4207" s="12"/>
      <c r="W4207" s="23" t="s">
        <v>50</v>
      </c>
      <c r="X4207" s="24">
        <v>8.5000000000000006E-2</v>
      </c>
      <c r="Y4207" s="24">
        <v>8.5000000000000006E-2</v>
      </c>
      <c r="Z4207" s="24">
        <v>8.5000000000000006E-2</v>
      </c>
      <c r="AA4207" s="24">
        <v>8.5000000000000006E-2</v>
      </c>
      <c r="AB4207" s="24">
        <v>8.5000000000000006E-2</v>
      </c>
      <c r="AC4207" s="24">
        <v>8.5000000000000006E-2</v>
      </c>
      <c r="AD4207" s="24">
        <v>8.5000000000000006E-2</v>
      </c>
      <c r="AE4207" s="24">
        <v>8.5000000000000006E-2</v>
      </c>
      <c r="AF4207" s="24">
        <v>8.5000000000000006E-2</v>
      </c>
      <c r="AG4207" s="24">
        <v>8.5000000000000006E-2</v>
      </c>
      <c r="AH4207" s="24">
        <v>8.5000000000000006E-2</v>
      </c>
      <c r="AI4207" s="24">
        <v>8.5000000000000006E-2</v>
      </c>
      <c r="AJ4207" s="24">
        <v>8.5000000000000006E-2</v>
      </c>
      <c r="AK4207" s="24">
        <v>8.5000000000000006E-2</v>
      </c>
      <c r="AL4207" s="24">
        <v>8.5000000000000006E-2</v>
      </c>
      <c r="AM4207" s="24">
        <v>8.5000000000000006E-2</v>
      </c>
      <c r="AN4207" s="24">
        <v>8.5000000000000006E-2</v>
      </c>
      <c r="AP4207" s="14"/>
      <c r="AQ4207" s="14"/>
      <c r="AR4207" s="12" t="s">
        <v>29</v>
      </c>
      <c r="AS4207" s="13">
        <f t="shared" si="6790"/>
        <v>0</v>
      </c>
      <c r="AT4207" s="13">
        <f t="shared" si="6790"/>
        <v>0</v>
      </c>
      <c r="AU4207" s="13">
        <f t="shared" si="6791"/>
        <v>0</v>
      </c>
      <c r="AV4207" s="13">
        <f t="shared" si="6792"/>
        <v>0</v>
      </c>
      <c r="AW4207" s="13">
        <f t="shared" si="6793"/>
        <v>0</v>
      </c>
      <c r="AX4207" s="13">
        <f t="shared" si="6794"/>
        <v>0</v>
      </c>
      <c r="AY4207" s="13">
        <f t="shared" si="6795"/>
        <v>0</v>
      </c>
      <c r="AZ4207" s="13">
        <f t="shared" si="6796"/>
        <v>0</v>
      </c>
      <c r="BA4207" s="13">
        <f t="shared" si="6797"/>
        <v>0</v>
      </c>
      <c r="BB4207" s="13">
        <f t="shared" si="6798"/>
        <v>0</v>
      </c>
      <c r="BC4207" s="13">
        <f t="shared" si="6799"/>
        <v>0</v>
      </c>
      <c r="BD4207" s="13">
        <f t="shared" si="6800"/>
        <v>0</v>
      </c>
      <c r="BE4207" s="13">
        <f t="shared" si="6801"/>
        <v>0</v>
      </c>
      <c r="BF4207" s="13">
        <f t="shared" si="6802"/>
        <v>0</v>
      </c>
      <c r="BG4207" s="13">
        <f t="shared" si="6803"/>
        <v>0</v>
      </c>
      <c r="BH4207" s="13">
        <f t="shared" si="6804"/>
        <v>0</v>
      </c>
      <c r="BI4207" s="13">
        <f t="shared" si="6805"/>
        <v>0</v>
      </c>
      <c r="BJ4207" s="12">
        <f t="shared" si="6806"/>
        <v>0</v>
      </c>
    </row>
    <row r="4208" spans="1:62" ht="15.75">
      <c r="A4208" s="14"/>
      <c r="B4208" s="14"/>
      <c r="C4208" s="12"/>
      <c r="D4208" s="12"/>
      <c r="E4208" s="12"/>
      <c r="F4208" s="12"/>
      <c r="G4208" s="12"/>
      <c r="H4208" s="12"/>
      <c r="I4208" s="12"/>
      <c r="J4208" s="12"/>
      <c r="K4208" s="12"/>
      <c r="L4208" s="12"/>
      <c r="M4208" s="12"/>
      <c r="N4208" s="12"/>
      <c r="O4208" s="12"/>
      <c r="P4208" s="12"/>
      <c r="Q4208" s="12"/>
      <c r="R4208" s="12"/>
      <c r="S4208" s="12"/>
      <c r="T4208" s="12"/>
      <c r="U4208" s="12"/>
      <c r="W4208" s="23" t="s">
        <v>51</v>
      </c>
      <c r="X4208" s="24">
        <v>0.59</v>
      </c>
      <c r="Y4208" s="24">
        <v>0.59</v>
      </c>
      <c r="Z4208" s="24">
        <v>0.59</v>
      </c>
      <c r="AA4208" s="24">
        <v>0.59</v>
      </c>
      <c r="AB4208" s="24">
        <v>0.59</v>
      </c>
      <c r="AC4208" s="24">
        <v>0.59</v>
      </c>
      <c r="AD4208" s="24">
        <v>0.59</v>
      </c>
      <c r="AE4208" s="24">
        <v>0.59</v>
      </c>
      <c r="AF4208" s="24">
        <v>0.59</v>
      </c>
      <c r="AG4208" s="24">
        <v>0.59</v>
      </c>
      <c r="AH4208" s="24">
        <v>0.59</v>
      </c>
      <c r="AI4208" s="24">
        <v>0.59</v>
      </c>
      <c r="AJ4208" s="24">
        <v>0.59</v>
      </c>
      <c r="AK4208" s="24">
        <v>0.59</v>
      </c>
      <c r="AL4208" s="24">
        <v>0.59</v>
      </c>
      <c r="AM4208" s="24">
        <v>0.59</v>
      </c>
      <c r="AN4208" s="24">
        <v>0.59</v>
      </c>
      <c r="AP4208" s="14"/>
      <c r="AQ4208" s="14"/>
      <c r="AR4208" s="12" t="s">
        <v>30</v>
      </c>
      <c r="AS4208" s="13">
        <f t="shared" si="6790"/>
        <v>0</v>
      </c>
      <c r="AT4208" s="13">
        <f t="shared" si="6790"/>
        <v>0</v>
      </c>
      <c r="AU4208" s="13">
        <f t="shared" si="6791"/>
        <v>0</v>
      </c>
      <c r="AV4208" s="13">
        <f t="shared" si="6792"/>
        <v>0</v>
      </c>
      <c r="AW4208" s="13">
        <f t="shared" si="6793"/>
        <v>0</v>
      </c>
      <c r="AX4208" s="13">
        <f t="shared" si="6794"/>
        <v>0</v>
      </c>
      <c r="AY4208" s="13">
        <f t="shared" si="6795"/>
        <v>0</v>
      </c>
      <c r="AZ4208" s="13">
        <f t="shared" si="6796"/>
        <v>0</v>
      </c>
      <c r="BA4208" s="13">
        <f t="shared" si="6797"/>
        <v>0</v>
      </c>
      <c r="BB4208" s="13">
        <f t="shared" si="6798"/>
        <v>0</v>
      </c>
      <c r="BC4208" s="13">
        <f t="shared" si="6799"/>
        <v>0</v>
      </c>
      <c r="BD4208" s="13">
        <f t="shared" si="6800"/>
        <v>0</v>
      </c>
      <c r="BE4208" s="13">
        <f t="shared" si="6801"/>
        <v>0</v>
      </c>
      <c r="BF4208" s="13">
        <f t="shared" si="6802"/>
        <v>0</v>
      </c>
      <c r="BG4208" s="13">
        <f t="shared" si="6803"/>
        <v>0</v>
      </c>
      <c r="BH4208" s="13">
        <f t="shared" si="6804"/>
        <v>0</v>
      </c>
      <c r="BI4208" s="13">
        <f t="shared" si="6805"/>
        <v>0</v>
      </c>
      <c r="BJ4208" s="12">
        <f t="shared" si="6806"/>
        <v>0</v>
      </c>
    </row>
    <row r="4209" spans="1:62" ht="15.75">
      <c r="A4209" s="14"/>
      <c r="B4209" s="14"/>
      <c r="C4209" s="12"/>
      <c r="D4209" s="12"/>
      <c r="E4209" s="12"/>
      <c r="F4209" s="12"/>
      <c r="G4209" s="12"/>
      <c r="H4209" s="12"/>
      <c r="I4209" s="12"/>
      <c r="J4209" s="12"/>
      <c r="K4209" s="12"/>
      <c r="L4209" s="12"/>
      <c r="M4209" s="12"/>
      <c r="N4209" s="12"/>
      <c r="O4209" s="12"/>
      <c r="P4209" s="12"/>
      <c r="Q4209" s="12"/>
      <c r="R4209" s="12"/>
      <c r="S4209" s="12"/>
      <c r="T4209" s="12"/>
      <c r="U4209" s="12"/>
      <c r="W4209" s="23" t="s">
        <v>31</v>
      </c>
      <c r="X4209" s="24">
        <v>0.56999999999999995</v>
      </c>
      <c r="Y4209" s="24">
        <v>0.56999999999999995</v>
      </c>
      <c r="Z4209" s="24">
        <v>0.56999999999999995</v>
      </c>
      <c r="AA4209" s="24">
        <v>0.56999999999999995</v>
      </c>
      <c r="AB4209" s="24">
        <v>0.56999999999999995</v>
      </c>
      <c r="AC4209" s="24">
        <v>0.56999999999999995</v>
      </c>
      <c r="AD4209" s="24">
        <v>0.56999999999999995</v>
      </c>
      <c r="AE4209" s="24">
        <v>0.56999999999999995</v>
      </c>
      <c r="AF4209" s="24">
        <v>0.56999999999999995</v>
      </c>
      <c r="AG4209" s="24">
        <v>0.56999999999999995</v>
      </c>
      <c r="AH4209" s="24">
        <v>0.56999999999999995</v>
      </c>
      <c r="AI4209" s="24">
        <v>0.56999999999999995</v>
      </c>
      <c r="AJ4209" s="24">
        <v>0.56999999999999995</v>
      </c>
      <c r="AK4209" s="24">
        <v>0.56999999999999995</v>
      </c>
      <c r="AL4209" s="24">
        <v>0.56999999999999995</v>
      </c>
      <c r="AM4209" s="24">
        <v>0.56999999999999995</v>
      </c>
      <c r="AN4209" s="24">
        <v>0.56999999999999995</v>
      </c>
      <c r="AP4209" s="14"/>
      <c r="AQ4209" s="14"/>
      <c r="AR4209" s="12" t="s">
        <v>31</v>
      </c>
      <c r="AS4209" s="13">
        <f t="shared" si="6790"/>
        <v>0</v>
      </c>
      <c r="AT4209" s="13">
        <f t="shared" si="6790"/>
        <v>0</v>
      </c>
      <c r="AU4209" s="13">
        <f t="shared" si="6791"/>
        <v>0</v>
      </c>
      <c r="AV4209" s="13">
        <f t="shared" si="6792"/>
        <v>0</v>
      </c>
      <c r="AW4209" s="13">
        <f t="shared" si="6793"/>
        <v>0</v>
      </c>
      <c r="AX4209" s="13">
        <f t="shared" si="6794"/>
        <v>0</v>
      </c>
      <c r="AY4209" s="13">
        <f t="shared" si="6795"/>
        <v>0</v>
      </c>
      <c r="AZ4209" s="13">
        <f t="shared" si="6796"/>
        <v>0</v>
      </c>
      <c r="BA4209" s="13">
        <f t="shared" si="6797"/>
        <v>0</v>
      </c>
      <c r="BB4209" s="13">
        <f t="shared" si="6798"/>
        <v>0</v>
      </c>
      <c r="BC4209" s="13">
        <f t="shared" si="6799"/>
        <v>0</v>
      </c>
      <c r="BD4209" s="13">
        <f t="shared" si="6800"/>
        <v>0</v>
      </c>
      <c r="BE4209" s="13">
        <f t="shared" si="6801"/>
        <v>0</v>
      </c>
      <c r="BF4209" s="13">
        <f t="shared" si="6802"/>
        <v>0</v>
      </c>
      <c r="BG4209" s="13">
        <f t="shared" si="6803"/>
        <v>0</v>
      </c>
      <c r="BH4209" s="13">
        <f t="shared" si="6804"/>
        <v>0</v>
      </c>
      <c r="BI4209" s="13">
        <f t="shared" si="6805"/>
        <v>0</v>
      </c>
      <c r="BJ4209" s="12">
        <f t="shared" si="6806"/>
        <v>0</v>
      </c>
    </row>
    <row r="4210" spans="1:62" ht="15.75">
      <c r="A4210" s="16"/>
      <c r="B4210" s="16"/>
      <c r="C4210" s="12"/>
      <c r="D4210" s="12"/>
      <c r="E4210" s="12"/>
      <c r="F4210" s="12"/>
      <c r="G4210" s="12"/>
      <c r="H4210" s="12"/>
      <c r="I4210" s="12"/>
      <c r="J4210" s="12"/>
      <c r="K4210" s="12"/>
      <c r="L4210" s="12"/>
      <c r="M4210" s="12"/>
      <c r="N4210" s="12"/>
      <c r="O4210" s="12"/>
      <c r="P4210" s="12"/>
      <c r="Q4210" s="12"/>
      <c r="R4210" s="12"/>
      <c r="S4210" s="12"/>
      <c r="T4210" s="12"/>
      <c r="U4210" s="12"/>
      <c r="W4210" s="23" t="s">
        <v>32</v>
      </c>
      <c r="X4210" s="24">
        <v>0.4</v>
      </c>
      <c r="Y4210" s="24">
        <v>0.4</v>
      </c>
      <c r="Z4210" s="24">
        <v>0.4</v>
      </c>
      <c r="AA4210" s="24">
        <v>0.4</v>
      </c>
      <c r="AB4210" s="24">
        <v>0.4</v>
      </c>
      <c r="AC4210" s="24">
        <v>0.4</v>
      </c>
      <c r="AD4210" s="24">
        <v>0.4</v>
      </c>
      <c r="AE4210" s="24">
        <v>0.4</v>
      </c>
      <c r="AF4210" s="24">
        <v>0.4</v>
      </c>
      <c r="AG4210" s="24">
        <v>0.4</v>
      </c>
      <c r="AH4210" s="24">
        <v>0.4</v>
      </c>
      <c r="AI4210" s="24">
        <v>0.4</v>
      </c>
      <c r="AJ4210" s="24">
        <v>0.4</v>
      </c>
      <c r="AK4210" s="24">
        <v>0.4</v>
      </c>
      <c r="AL4210" s="24">
        <v>0.4</v>
      </c>
      <c r="AM4210" s="24">
        <v>0.4</v>
      </c>
      <c r="AN4210" s="24">
        <v>0.4</v>
      </c>
      <c r="AP4210" s="16"/>
      <c r="AQ4210" s="16"/>
      <c r="AR4210" s="12" t="s">
        <v>32</v>
      </c>
      <c r="AS4210" s="13">
        <f t="shared" si="6790"/>
        <v>0</v>
      </c>
      <c r="AT4210" s="13">
        <f t="shared" si="6790"/>
        <v>0</v>
      </c>
      <c r="AU4210" s="13">
        <f t="shared" si="6791"/>
        <v>0</v>
      </c>
      <c r="AV4210" s="13">
        <f t="shared" si="6792"/>
        <v>0</v>
      </c>
      <c r="AW4210" s="13">
        <f t="shared" si="6793"/>
        <v>0</v>
      </c>
      <c r="AX4210" s="13">
        <f t="shared" si="6794"/>
        <v>0</v>
      </c>
      <c r="AY4210" s="13">
        <f t="shared" si="6795"/>
        <v>0</v>
      </c>
      <c r="AZ4210" s="13">
        <f t="shared" si="6796"/>
        <v>0</v>
      </c>
      <c r="BA4210" s="13">
        <f t="shared" si="6797"/>
        <v>0</v>
      </c>
      <c r="BB4210" s="13">
        <f t="shared" si="6798"/>
        <v>0</v>
      </c>
      <c r="BC4210" s="13">
        <f t="shared" si="6799"/>
        <v>0</v>
      </c>
      <c r="BD4210" s="13">
        <f t="shared" si="6800"/>
        <v>0</v>
      </c>
      <c r="BE4210" s="13">
        <f t="shared" si="6801"/>
        <v>0</v>
      </c>
      <c r="BF4210" s="13">
        <f t="shared" si="6802"/>
        <v>0</v>
      </c>
      <c r="BG4210" s="13">
        <f t="shared" si="6803"/>
        <v>0</v>
      </c>
      <c r="BH4210" s="13">
        <f t="shared" si="6804"/>
        <v>0</v>
      </c>
      <c r="BI4210" s="13">
        <f t="shared" si="6805"/>
        <v>0</v>
      </c>
      <c r="BJ4210" s="12">
        <f t="shared" si="6806"/>
        <v>0</v>
      </c>
    </row>
    <row r="4211" spans="1:62">
      <c r="A4211" s="17"/>
      <c r="B4211" s="18"/>
      <c r="C4211" s="19"/>
      <c r="D4211" s="19"/>
      <c r="E4211" s="19"/>
      <c r="F4211" s="19"/>
      <c r="G4211" s="19"/>
      <c r="H4211" s="19"/>
      <c r="I4211" s="19"/>
      <c r="J4211" s="19"/>
      <c r="K4211" s="19"/>
      <c r="L4211" s="19"/>
      <c r="M4211" s="19"/>
      <c r="N4211" s="19"/>
      <c r="O4211" s="19"/>
      <c r="P4211" s="19"/>
      <c r="Q4211" s="19"/>
      <c r="R4211" s="19"/>
      <c r="S4211" s="19"/>
      <c r="T4211" s="19"/>
      <c r="U4211" s="19"/>
      <c r="AP4211" s="35"/>
      <c r="AQ4211" s="36"/>
      <c r="AR4211" s="37" t="s">
        <v>33</v>
      </c>
      <c r="AS4211" s="37">
        <f>SUM(AS4202:AS4210)</f>
        <v>0</v>
      </c>
      <c r="AT4211" s="37">
        <f t="shared" ref="AT4211:BJ4211" si="6807">SUM(AT4202:AT4210)</f>
        <v>0</v>
      </c>
      <c r="AU4211" s="37">
        <f t="shared" si="6807"/>
        <v>0</v>
      </c>
      <c r="AV4211" s="37">
        <f t="shared" si="6807"/>
        <v>0</v>
      </c>
      <c r="AW4211" s="37">
        <f t="shared" si="6807"/>
        <v>0</v>
      </c>
      <c r="AX4211" s="37">
        <f t="shared" si="6807"/>
        <v>0</v>
      </c>
      <c r="AY4211" s="37">
        <f t="shared" si="6807"/>
        <v>0</v>
      </c>
      <c r="AZ4211" s="37">
        <f t="shared" si="6807"/>
        <v>0</v>
      </c>
      <c r="BA4211" s="37">
        <f t="shared" si="6807"/>
        <v>0</v>
      </c>
      <c r="BB4211" s="37">
        <f t="shared" si="6807"/>
        <v>0</v>
      </c>
      <c r="BC4211" s="37">
        <f t="shared" si="6807"/>
        <v>0</v>
      </c>
      <c r="BD4211" s="37">
        <f t="shared" si="6807"/>
        <v>0</v>
      </c>
      <c r="BE4211" s="37">
        <f t="shared" si="6807"/>
        <v>0</v>
      </c>
      <c r="BF4211" s="37">
        <f t="shared" si="6807"/>
        <v>0</v>
      </c>
      <c r="BG4211" s="37">
        <f t="shared" si="6807"/>
        <v>0</v>
      </c>
      <c r="BH4211" s="37">
        <f t="shared" si="6807"/>
        <v>0</v>
      </c>
      <c r="BI4211" s="37">
        <f t="shared" si="6807"/>
        <v>0</v>
      </c>
      <c r="BJ4211" s="37">
        <f t="shared" si="6807"/>
        <v>0</v>
      </c>
    </row>
    <row r="4214" spans="1:62" ht="106.5">
      <c r="A4214" s="8"/>
      <c r="B4214" s="8"/>
      <c r="C4214" s="8"/>
      <c r="D4214" s="8"/>
      <c r="E4214" s="9"/>
      <c r="F4214" s="9"/>
      <c r="G4214" s="9"/>
      <c r="H4214" s="9"/>
      <c r="I4214" s="9"/>
      <c r="J4214" s="9"/>
      <c r="K4214" s="9"/>
      <c r="L4214" s="9"/>
      <c r="M4214" s="9"/>
      <c r="N4214" s="9"/>
      <c r="O4214" s="9"/>
      <c r="P4214" s="9"/>
      <c r="Q4214" s="9"/>
      <c r="R4214" s="9"/>
      <c r="S4214" s="9"/>
      <c r="T4214" s="9"/>
      <c r="U4214" s="9"/>
      <c r="W4214" s="21"/>
      <c r="X4214" s="22" t="str">
        <f>X5</f>
        <v>ANGGREK</v>
      </c>
      <c r="Y4214" s="22" t="str">
        <f>Y5</f>
        <v>BOUGENVIL</v>
      </c>
      <c r="Z4214" s="22" t="str">
        <f t="shared" ref="Z4214:AN4214" si="6808">Z5</f>
        <v>CAMELIA</v>
      </c>
      <c r="AA4214" s="22" t="str">
        <f t="shared" si="6808"/>
        <v>DEWANDARU</v>
      </c>
      <c r="AB4214" s="22" t="str">
        <f t="shared" si="6808"/>
        <v>EDELWEIS</v>
      </c>
      <c r="AC4214" s="22" t="str">
        <f t="shared" si="6808"/>
        <v>FLAMBOYAN</v>
      </c>
      <c r="AD4214" s="22" t="str">
        <f t="shared" si="6808"/>
        <v>GERANIUM</v>
      </c>
      <c r="AE4214" s="22" t="str">
        <f t="shared" si="6808"/>
        <v>HELIKONIA</v>
      </c>
      <c r="AF4214" s="22" t="str">
        <f t="shared" si="6808"/>
        <v>IVY</v>
      </c>
      <c r="AG4214" s="22" t="str">
        <f t="shared" si="6808"/>
        <v>KANA</v>
      </c>
      <c r="AH4214" s="22" t="str">
        <f t="shared" si="6808"/>
        <v>IGD</v>
      </c>
      <c r="AI4214" s="22" t="str">
        <f t="shared" si="6808"/>
        <v>HCU</v>
      </c>
      <c r="AJ4214" s="22" t="str">
        <f t="shared" si="6808"/>
        <v>PENUNJANG</v>
      </c>
      <c r="AK4214" s="22" t="str">
        <f t="shared" si="6808"/>
        <v>PELAYANAN</v>
      </c>
      <c r="AL4214" s="22" t="str">
        <f t="shared" si="6808"/>
        <v>ADMIN</v>
      </c>
      <c r="AM4214" s="22" t="str">
        <f t="shared" si="6808"/>
        <v>ASRAMA</v>
      </c>
      <c r="AN4214" s="22" t="str">
        <f t="shared" si="6808"/>
        <v>MASJID</v>
      </c>
      <c r="AP4214" s="33" t="s">
        <v>2</v>
      </c>
      <c r="AQ4214" s="33" t="s">
        <v>3</v>
      </c>
      <c r="AR4214" s="33" t="s">
        <v>4</v>
      </c>
      <c r="AS4214" s="34" t="str">
        <f>AS5</f>
        <v>ANGGREK</v>
      </c>
      <c r="AT4214" s="34" t="str">
        <f>AT5</f>
        <v>BOUGENVIL</v>
      </c>
      <c r="AU4214" s="34" t="str">
        <f t="shared" ref="AU4214:BJ4214" si="6809">AU5</f>
        <v>CAMELIA II</v>
      </c>
      <c r="AV4214" s="34" t="str">
        <f t="shared" si="6809"/>
        <v>DEWANDARU</v>
      </c>
      <c r="AW4214" s="34" t="str">
        <f t="shared" si="6809"/>
        <v>EDELWEIS</v>
      </c>
      <c r="AX4214" s="34" t="str">
        <f t="shared" si="6809"/>
        <v>FLAMBOYAN</v>
      </c>
      <c r="AY4214" s="34" t="str">
        <f t="shared" si="6809"/>
        <v>GERANIUM</v>
      </c>
      <c r="AZ4214" s="34" t="str">
        <f t="shared" si="6809"/>
        <v>HELIKONIA</v>
      </c>
      <c r="BA4214" s="34" t="str">
        <f t="shared" si="6809"/>
        <v>IVY</v>
      </c>
      <c r="BB4214" s="34" t="str">
        <f t="shared" si="6809"/>
        <v>KANA</v>
      </c>
      <c r="BC4214" s="34" t="str">
        <f t="shared" si="6809"/>
        <v>IGD</v>
      </c>
      <c r="BD4214" s="34" t="str">
        <f t="shared" si="6809"/>
        <v>HCU</v>
      </c>
      <c r="BE4214" s="34" t="str">
        <f t="shared" si="6809"/>
        <v>PENUNJANG</v>
      </c>
      <c r="BF4214" s="34" t="str">
        <f t="shared" si="6809"/>
        <v>PELAYANAN</v>
      </c>
      <c r="BG4214" s="34" t="str">
        <f t="shared" si="6809"/>
        <v>ADMIN</v>
      </c>
      <c r="BH4214" s="34" t="str">
        <f t="shared" si="6809"/>
        <v>ASRAMA</v>
      </c>
      <c r="BI4214" s="34" t="str">
        <f t="shared" si="6809"/>
        <v>MASJID</v>
      </c>
      <c r="BJ4214" s="34" t="str">
        <f t="shared" si="6809"/>
        <v>JUMLAH</v>
      </c>
    </row>
    <row r="4215" spans="1:62" ht="15.75">
      <c r="A4215" s="10"/>
      <c r="B4215" s="11"/>
      <c r="C4215" s="12"/>
      <c r="D4215" s="12"/>
      <c r="E4215" s="12"/>
      <c r="F4215" s="12"/>
      <c r="G4215" s="12"/>
      <c r="H4215" s="12"/>
      <c r="I4215" s="12"/>
      <c r="J4215" s="12"/>
      <c r="K4215" s="12"/>
      <c r="L4215" s="12"/>
      <c r="M4215" s="12"/>
      <c r="N4215" s="12"/>
      <c r="O4215" s="12"/>
      <c r="P4215" s="12"/>
      <c r="Q4215" s="12"/>
      <c r="R4215" s="12"/>
      <c r="S4215" s="12"/>
      <c r="T4215" s="12"/>
      <c r="U4215" s="12"/>
      <c r="W4215" s="23" t="s">
        <v>24</v>
      </c>
      <c r="X4215" s="24">
        <v>0.26500000000000001</v>
      </c>
      <c r="Y4215" s="24">
        <v>0.26500000000000001</v>
      </c>
      <c r="Z4215" s="24">
        <v>0.26500000000000001</v>
      </c>
      <c r="AA4215" s="24">
        <v>0.26500000000000001</v>
      </c>
      <c r="AB4215" s="24">
        <v>0.26500000000000001</v>
      </c>
      <c r="AC4215" s="24">
        <v>0.26500000000000001</v>
      </c>
      <c r="AD4215" s="24">
        <v>0.26500000000000001</v>
      </c>
      <c r="AE4215" s="24">
        <v>0.26500000000000001</v>
      </c>
      <c r="AF4215" s="24">
        <v>0.26500000000000001</v>
      </c>
      <c r="AG4215" s="24">
        <v>0.26500000000000001</v>
      </c>
      <c r="AH4215" s="24">
        <v>0.26500000000000001</v>
      </c>
      <c r="AI4215" s="24">
        <v>0.26500000000000001</v>
      </c>
      <c r="AJ4215" s="24">
        <v>0.26500000000000001</v>
      </c>
      <c r="AK4215" s="24">
        <v>0.26500000000000001</v>
      </c>
      <c r="AL4215" s="24">
        <v>0.26500000000000001</v>
      </c>
      <c r="AM4215" s="24">
        <v>0.26500000000000001</v>
      </c>
      <c r="AN4215" s="24">
        <v>0.26500000000000001</v>
      </c>
      <c r="AP4215" s="10">
        <f>AP4202+1</f>
        <v>17</v>
      </c>
      <c r="AQ4215" s="11" t="s">
        <v>39</v>
      </c>
      <c r="AR4215" s="12" t="s">
        <v>24</v>
      </c>
      <c r="AS4215" s="13">
        <f t="shared" ref="AS4215:AT4223" si="6810">D4215*X4215</f>
        <v>0</v>
      </c>
      <c r="AT4215" s="13">
        <f t="shared" si="6810"/>
        <v>0</v>
      </c>
      <c r="AU4215" s="13">
        <f t="shared" ref="AU4215:AU4223" si="6811">F4215*Z4215</f>
        <v>0</v>
      </c>
      <c r="AV4215" s="13">
        <f t="shared" ref="AV4215:AV4223" si="6812">G4215*AA4215</f>
        <v>0</v>
      </c>
      <c r="AW4215" s="13">
        <f t="shared" ref="AW4215:AW4223" si="6813">H4215*AB4215</f>
        <v>0</v>
      </c>
      <c r="AX4215" s="13">
        <f t="shared" ref="AX4215:AX4223" si="6814">I4215*AC4215</f>
        <v>0</v>
      </c>
      <c r="AY4215" s="13">
        <f t="shared" ref="AY4215:AY4223" si="6815">J4215*AD4215</f>
        <v>0</v>
      </c>
      <c r="AZ4215" s="13">
        <f t="shared" ref="AZ4215:AZ4223" si="6816">K4215*AE4215</f>
        <v>0</v>
      </c>
      <c r="BA4215" s="13">
        <f t="shared" ref="BA4215:BA4223" si="6817">L4215*AF4215</f>
        <v>0</v>
      </c>
      <c r="BB4215" s="13">
        <f t="shared" ref="BB4215:BB4223" si="6818">M4215*AG4215</f>
        <v>0</v>
      </c>
      <c r="BC4215" s="13">
        <f t="shared" ref="BC4215:BC4223" si="6819">N4215*AH4215</f>
        <v>0</v>
      </c>
      <c r="BD4215" s="13">
        <f t="shared" ref="BD4215:BD4223" si="6820">O4215*AI4215</f>
        <v>0</v>
      </c>
      <c r="BE4215" s="13">
        <f t="shared" ref="BE4215:BE4223" si="6821">P4215*AJ4215</f>
        <v>0</v>
      </c>
      <c r="BF4215" s="13">
        <f t="shared" ref="BF4215:BF4223" si="6822">Q4215*AK4215</f>
        <v>0</v>
      </c>
      <c r="BG4215" s="13">
        <f t="shared" ref="BG4215:BG4223" si="6823">R4215*AL4215</f>
        <v>0</v>
      </c>
      <c r="BH4215" s="13">
        <f t="shared" ref="BH4215:BH4223" si="6824">S4215*AM4215</f>
        <v>0</v>
      </c>
      <c r="BI4215" s="13">
        <f t="shared" ref="BI4215:BI4223" si="6825">T4215*AN4215</f>
        <v>0</v>
      </c>
      <c r="BJ4215" s="12">
        <f>SUM(AT4215:BI4215)</f>
        <v>0</v>
      </c>
    </row>
    <row r="4216" spans="1:62" ht="15.75">
      <c r="A4216" s="14"/>
      <c r="B4216" s="15"/>
      <c r="C4216" s="12"/>
      <c r="D4216" s="12"/>
      <c r="E4216" s="12"/>
      <c r="F4216" s="12"/>
      <c r="G4216" s="12"/>
      <c r="H4216" s="12"/>
      <c r="I4216" s="12"/>
      <c r="J4216" s="12"/>
      <c r="K4216" s="12"/>
      <c r="L4216" s="12"/>
      <c r="M4216" s="12"/>
      <c r="N4216" s="12"/>
      <c r="O4216" s="12"/>
      <c r="P4216" s="12"/>
      <c r="Q4216" s="12"/>
      <c r="R4216" s="12"/>
      <c r="S4216" s="12"/>
      <c r="T4216" s="12"/>
      <c r="U4216" s="12"/>
      <c r="W4216" s="23" t="s">
        <v>25</v>
      </c>
      <c r="X4216" s="24">
        <v>0.22500000000000001</v>
      </c>
      <c r="Y4216" s="24">
        <v>0.22500000000000001</v>
      </c>
      <c r="Z4216" s="24">
        <v>0.22500000000000001</v>
      </c>
      <c r="AA4216" s="24">
        <v>0.22500000000000001</v>
      </c>
      <c r="AB4216" s="24">
        <v>0.22500000000000001</v>
      </c>
      <c r="AC4216" s="24">
        <v>0.22500000000000001</v>
      </c>
      <c r="AD4216" s="24">
        <v>0.22500000000000001</v>
      </c>
      <c r="AE4216" s="24">
        <v>0.22500000000000001</v>
      </c>
      <c r="AF4216" s="24">
        <v>0.22500000000000001</v>
      </c>
      <c r="AG4216" s="24">
        <v>0.22500000000000001</v>
      </c>
      <c r="AH4216" s="24">
        <v>0.22500000000000001</v>
      </c>
      <c r="AI4216" s="24">
        <v>0.22500000000000001</v>
      </c>
      <c r="AJ4216" s="24">
        <v>0.22500000000000001</v>
      </c>
      <c r="AK4216" s="24">
        <v>0.22500000000000001</v>
      </c>
      <c r="AL4216" s="24">
        <v>0.22500000000000001</v>
      </c>
      <c r="AM4216" s="24">
        <v>0.22500000000000001</v>
      </c>
      <c r="AN4216" s="24">
        <v>0.22500000000000001</v>
      </c>
      <c r="AP4216" s="14"/>
      <c r="AQ4216" s="15">
        <f>AQ4203+1</f>
        <v>44517</v>
      </c>
      <c r="AR4216" s="12" t="s">
        <v>25</v>
      </c>
      <c r="AS4216" s="13">
        <f t="shared" si="6810"/>
        <v>0</v>
      </c>
      <c r="AT4216" s="13">
        <f t="shared" si="6810"/>
        <v>0</v>
      </c>
      <c r="AU4216" s="13">
        <f t="shared" si="6811"/>
        <v>0</v>
      </c>
      <c r="AV4216" s="13">
        <f t="shared" si="6812"/>
        <v>0</v>
      </c>
      <c r="AW4216" s="13">
        <f t="shared" si="6813"/>
        <v>0</v>
      </c>
      <c r="AX4216" s="13">
        <f t="shared" si="6814"/>
        <v>0</v>
      </c>
      <c r="AY4216" s="13">
        <f t="shared" si="6815"/>
        <v>0</v>
      </c>
      <c r="AZ4216" s="13">
        <f t="shared" si="6816"/>
        <v>0</v>
      </c>
      <c r="BA4216" s="13">
        <f t="shared" si="6817"/>
        <v>0</v>
      </c>
      <c r="BB4216" s="13">
        <f t="shared" si="6818"/>
        <v>0</v>
      </c>
      <c r="BC4216" s="13">
        <f t="shared" si="6819"/>
        <v>0</v>
      </c>
      <c r="BD4216" s="13">
        <f t="shared" si="6820"/>
        <v>0</v>
      </c>
      <c r="BE4216" s="13">
        <f t="shared" si="6821"/>
        <v>0</v>
      </c>
      <c r="BF4216" s="13">
        <f t="shared" si="6822"/>
        <v>0</v>
      </c>
      <c r="BG4216" s="13">
        <f t="shared" si="6823"/>
        <v>0</v>
      </c>
      <c r="BH4216" s="13">
        <f t="shared" si="6824"/>
        <v>0</v>
      </c>
      <c r="BI4216" s="13">
        <f t="shared" si="6825"/>
        <v>0</v>
      </c>
      <c r="BJ4216" s="12">
        <f t="shared" ref="BJ4216:BJ4223" si="6826">SUM(AT4216:BI4216)</f>
        <v>0</v>
      </c>
    </row>
    <row r="4217" spans="1:62" ht="15.75">
      <c r="A4217" s="14"/>
      <c r="B4217" s="14"/>
      <c r="C4217" s="12"/>
      <c r="D4217" s="12"/>
      <c r="E4217" s="12"/>
      <c r="F4217" s="12"/>
      <c r="G4217" s="12"/>
      <c r="H4217" s="12"/>
      <c r="I4217" s="12"/>
      <c r="J4217" s="12"/>
      <c r="K4217" s="12"/>
      <c r="L4217" s="12"/>
      <c r="M4217" s="12"/>
      <c r="N4217" s="12"/>
      <c r="O4217" s="12"/>
      <c r="P4217" s="12"/>
      <c r="Q4217" s="12"/>
      <c r="R4217" s="12"/>
      <c r="S4217" s="12"/>
      <c r="T4217" s="12"/>
      <c r="U4217" s="12"/>
      <c r="W4217" s="23" t="s">
        <v>26</v>
      </c>
      <c r="X4217" s="24">
        <v>0.35</v>
      </c>
      <c r="Y4217" s="24">
        <v>0.35</v>
      </c>
      <c r="Z4217" s="24">
        <v>0.35</v>
      </c>
      <c r="AA4217" s="24">
        <v>0.35</v>
      </c>
      <c r="AB4217" s="24">
        <v>0.35</v>
      </c>
      <c r="AC4217" s="24">
        <v>0.35</v>
      </c>
      <c r="AD4217" s="24">
        <v>0.35</v>
      </c>
      <c r="AE4217" s="24">
        <v>0.35</v>
      </c>
      <c r="AF4217" s="24">
        <v>0.35</v>
      </c>
      <c r="AG4217" s="24">
        <v>0.35</v>
      </c>
      <c r="AH4217" s="24">
        <v>0.35</v>
      </c>
      <c r="AI4217" s="24">
        <v>0.35</v>
      </c>
      <c r="AJ4217" s="24">
        <v>0.35</v>
      </c>
      <c r="AK4217" s="24">
        <v>0.35</v>
      </c>
      <c r="AL4217" s="24">
        <v>0.35</v>
      </c>
      <c r="AM4217" s="24">
        <v>0.35</v>
      </c>
      <c r="AN4217" s="24">
        <v>0.35</v>
      </c>
      <c r="AP4217" s="14"/>
      <c r="AQ4217" s="14"/>
      <c r="AR4217" s="12" t="s">
        <v>26</v>
      </c>
      <c r="AS4217" s="13">
        <f t="shared" si="6810"/>
        <v>0</v>
      </c>
      <c r="AT4217" s="13">
        <f t="shared" si="6810"/>
        <v>0</v>
      </c>
      <c r="AU4217" s="13">
        <f t="shared" si="6811"/>
        <v>0</v>
      </c>
      <c r="AV4217" s="13">
        <f t="shared" si="6812"/>
        <v>0</v>
      </c>
      <c r="AW4217" s="13">
        <f t="shared" si="6813"/>
        <v>0</v>
      </c>
      <c r="AX4217" s="13">
        <f t="shared" si="6814"/>
        <v>0</v>
      </c>
      <c r="AY4217" s="13">
        <f t="shared" si="6815"/>
        <v>0</v>
      </c>
      <c r="AZ4217" s="13">
        <f t="shared" si="6816"/>
        <v>0</v>
      </c>
      <c r="BA4217" s="13">
        <f t="shared" si="6817"/>
        <v>0</v>
      </c>
      <c r="BB4217" s="13">
        <f t="shared" si="6818"/>
        <v>0</v>
      </c>
      <c r="BC4217" s="13">
        <f t="shared" si="6819"/>
        <v>0</v>
      </c>
      <c r="BD4217" s="13">
        <f t="shared" si="6820"/>
        <v>0</v>
      </c>
      <c r="BE4217" s="13">
        <f t="shared" si="6821"/>
        <v>0</v>
      </c>
      <c r="BF4217" s="13">
        <f t="shared" si="6822"/>
        <v>0</v>
      </c>
      <c r="BG4217" s="13">
        <f t="shared" si="6823"/>
        <v>0</v>
      </c>
      <c r="BH4217" s="13">
        <f t="shared" si="6824"/>
        <v>0</v>
      </c>
      <c r="BI4217" s="13">
        <f t="shared" si="6825"/>
        <v>0</v>
      </c>
      <c r="BJ4217" s="12">
        <f t="shared" si="6826"/>
        <v>0</v>
      </c>
    </row>
    <row r="4218" spans="1:62" ht="15.75">
      <c r="A4218" s="14"/>
      <c r="B4218" s="14"/>
      <c r="C4218" s="12"/>
      <c r="D4218" s="12"/>
      <c r="E4218" s="12"/>
      <c r="F4218" s="12"/>
      <c r="G4218" s="12"/>
      <c r="H4218" s="12"/>
      <c r="I4218" s="12"/>
      <c r="J4218" s="12"/>
      <c r="K4218" s="12"/>
      <c r="L4218" s="12"/>
      <c r="M4218" s="12"/>
      <c r="N4218" s="12"/>
      <c r="O4218" s="12"/>
      <c r="P4218" s="12"/>
      <c r="Q4218" s="12"/>
      <c r="R4218" s="12"/>
      <c r="S4218" s="12"/>
      <c r="T4218" s="12"/>
      <c r="U4218" s="12"/>
      <c r="W4218" s="23" t="s">
        <v>27</v>
      </c>
      <c r="X4218" s="24">
        <v>0.43</v>
      </c>
      <c r="Y4218" s="24">
        <v>0.43</v>
      </c>
      <c r="Z4218" s="24">
        <v>0.43</v>
      </c>
      <c r="AA4218" s="24">
        <v>0.43</v>
      </c>
      <c r="AB4218" s="24">
        <v>0.43</v>
      </c>
      <c r="AC4218" s="24">
        <v>0.43</v>
      </c>
      <c r="AD4218" s="24">
        <v>0.43</v>
      </c>
      <c r="AE4218" s="24">
        <v>0.43</v>
      </c>
      <c r="AF4218" s="24">
        <v>0.43</v>
      </c>
      <c r="AG4218" s="24">
        <v>0.43</v>
      </c>
      <c r="AH4218" s="24">
        <v>0.43</v>
      </c>
      <c r="AI4218" s="24">
        <v>0.43</v>
      </c>
      <c r="AJ4218" s="24">
        <v>0.43</v>
      </c>
      <c r="AK4218" s="24">
        <v>0.43</v>
      </c>
      <c r="AL4218" s="24">
        <v>0.43</v>
      </c>
      <c r="AM4218" s="24">
        <v>0.43</v>
      </c>
      <c r="AN4218" s="24">
        <v>0.43</v>
      </c>
      <c r="AP4218" s="14"/>
      <c r="AQ4218" s="14"/>
      <c r="AR4218" s="12" t="s">
        <v>27</v>
      </c>
      <c r="AS4218" s="13">
        <f t="shared" si="6810"/>
        <v>0</v>
      </c>
      <c r="AT4218" s="13">
        <f t="shared" si="6810"/>
        <v>0</v>
      </c>
      <c r="AU4218" s="13">
        <f t="shared" si="6811"/>
        <v>0</v>
      </c>
      <c r="AV4218" s="13">
        <f t="shared" si="6812"/>
        <v>0</v>
      </c>
      <c r="AW4218" s="13">
        <f t="shared" si="6813"/>
        <v>0</v>
      </c>
      <c r="AX4218" s="13">
        <f t="shared" si="6814"/>
        <v>0</v>
      </c>
      <c r="AY4218" s="13">
        <f t="shared" si="6815"/>
        <v>0</v>
      </c>
      <c r="AZ4218" s="13">
        <f t="shared" si="6816"/>
        <v>0</v>
      </c>
      <c r="BA4218" s="13">
        <f t="shared" si="6817"/>
        <v>0</v>
      </c>
      <c r="BB4218" s="13">
        <f t="shared" si="6818"/>
        <v>0</v>
      </c>
      <c r="BC4218" s="13">
        <f t="shared" si="6819"/>
        <v>0</v>
      </c>
      <c r="BD4218" s="13">
        <f t="shared" si="6820"/>
        <v>0</v>
      </c>
      <c r="BE4218" s="13">
        <f t="shared" si="6821"/>
        <v>0</v>
      </c>
      <c r="BF4218" s="13">
        <f t="shared" si="6822"/>
        <v>0</v>
      </c>
      <c r="BG4218" s="13">
        <f t="shared" si="6823"/>
        <v>0</v>
      </c>
      <c r="BH4218" s="13">
        <f t="shared" si="6824"/>
        <v>0</v>
      </c>
      <c r="BI4218" s="13">
        <f t="shared" si="6825"/>
        <v>0</v>
      </c>
      <c r="BJ4218" s="12">
        <f t="shared" si="6826"/>
        <v>0</v>
      </c>
    </row>
    <row r="4219" spans="1:62" ht="15.75">
      <c r="A4219" s="14"/>
      <c r="B4219" s="14"/>
      <c r="C4219" s="12"/>
      <c r="D4219" s="12"/>
      <c r="E4219" s="12"/>
      <c r="F4219" s="12"/>
      <c r="G4219" s="12"/>
      <c r="H4219" s="12"/>
      <c r="I4219" s="12"/>
      <c r="J4219" s="12"/>
      <c r="K4219" s="12"/>
      <c r="L4219" s="12"/>
      <c r="M4219" s="12"/>
      <c r="N4219" s="12"/>
      <c r="O4219" s="12"/>
      <c r="P4219" s="12"/>
      <c r="Q4219" s="12"/>
      <c r="R4219" s="12"/>
      <c r="S4219" s="12"/>
      <c r="T4219" s="12"/>
      <c r="U4219" s="12"/>
      <c r="W4219" s="23" t="s">
        <v>28</v>
      </c>
      <c r="X4219" s="24">
        <v>0.5</v>
      </c>
      <c r="Y4219" s="24">
        <v>0.5</v>
      </c>
      <c r="Z4219" s="24">
        <v>0.5</v>
      </c>
      <c r="AA4219" s="24">
        <v>0.5</v>
      </c>
      <c r="AB4219" s="24">
        <v>0.5</v>
      </c>
      <c r="AC4219" s="24">
        <v>0.5</v>
      </c>
      <c r="AD4219" s="24">
        <v>0.5</v>
      </c>
      <c r="AE4219" s="24">
        <v>0.5</v>
      </c>
      <c r="AF4219" s="24">
        <v>0.5</v>
      </c>
      <c r="AG4219" s="24">
        <v>0.5</v>
      </c>
      <c r="AH4219" s="24">
        <v>0.5</v>
      </c>
      <c r="AI4219" s="24">
        <v>0.5</v>
      </c>
      <c r="AJ4219" s="24">
        <v>0.5</v>
      </c>
      <c r="AK4219" s="24">
        <v>0.5</v>
      </c>
      <c r="AL4219" s="24">
        <v>0.5</v>
      </c>
      <c r="AM4219" s="24">
        <v>0.5</v>
      </c>
      <c r="AN4219" s="24">
        <v>0.5</v>
      </c>
      <c r="AP4219" s="14"/>
      <c r="AQ4219" s="14"/>
      <c r="AR4219" s="12" t="s">
        <v>28</v>
      </c>
      <c r="AS4219" s="13">
        <f t="shared" si="6810"/>
        <v>0</v>
      </c>
      <c r="AT4219" s="13">
        <f t="shared" si="6810"/>
        <v>0</v>
      </c>
      <c r="AU4219" s="13">
        <f t="shared" si="6811"/>
        <v>0</v>
      </c>
      <c r="AV4219" s="13">
        <f t="shared" si="6812"/>
        <v>0</v>
      </c>
      <c r="AW4219" s="13">
        <f t="shared" si="6813"/>
        <v>0</v>
      </c>
      <c r="AX4219" s="13">
        <f t="shared" si="6814"/>
        <v>0</v>
      </c>
      <c r="AY4219" s="13">
        <f t="shared" si="6815"/>
        <v>0</v>
      </c>
      <c r="AZ4219" s="13">
        <f t="shared" si="6816"/>
        <v>0</v>
      </c>
      <c r="BA4219" s="13">
        <f t="shared" si="6817"/>
        <v>0</v>
      </c>
      <c r="BB4219" s="13">
        <f t="shared" si="6818"/>
        <v>0</v>
      </c>
      <c r="BC4219" s="13">
        <f t="shared" si="6819"/>
        <v>0</v>
      </c>
      <c r="BD4219" s="13">
        <f t="shared" si="6820"/>
        <v>0</v>
      </c>
      <c r="BE4219" s="13">
        <f t="shared" si="6821"/>
        <v>0</v>
      </c>
      <c r="BF4219" s="13">
        <f t="shared" si="6822"/>
        <v>0</v>
      </c>
      <c r="BG4219" s="13">
        <f t="shared" si="6823"/>
        <v>0</v>
      </c>
      <c r="BH4219" s="13">
        <f t="shared" si="6824"/>
        <v>0</v>
      </c>
      <c r="BI4219" s="13">
        <f t="shared" si="6825"/>
        <v>0</v>
      </c>
      <c r="BJ4219" s="12">
        <f t="shared" si="6826"/>
        <v>0</v>
      </c>
    </row>
    <row r="4220" spans="1:62" ht="15.75">
      <c r="A4220" s="14"/>
      <c r="B4220" s="14"/>
      <c r="C4220" s="12"/>
      <c r="D4220" s="12"/>
      <c r="E4220" s="12"/>
      <c r="F4220" s="12"/>
      <c r="G4220" s="12"/>
      <c r="H4220" s="12"/>
      <c r="I4220" s="12"/>
      <c r="J4220" s="12"/>
      <c r="K4220" s="12"/>
      <c r="L4220" s="12"/>
      <c r="M4220" s="12"/>
      <c r="N4220" s="12"/>
      <c r="O4220" s="12"/>
      <c r="P4220" s="12"/>
      <c r="Q4220" s="12"/>
      <c r="R4220" s="12"/>
      <c r="S4220" s="12"/>
      <c r="T4220" s="12"/>
      <c r="U4220" s="12"/>
      <c r="W4220" s="23" t="s">
        <v>50</v>
      </c>
      <c r="X4220" s="24">
        <v>8.5000000000000006E-2</v>
      </c>
      <c r="Y4220" s="24">
        <v>8.5000000000000006E-2</v>
      </c>
      <c r="Z4220" s="24">
        <v>8.5000000000000006E-2</v>
      </c>
      <c r="AA4220" s="24">
        <v>8.5000000000000006E-2</v>
      </c>
      <c r="AB4220" s="24">
        <v>8.5000000000000006E-2</v>
      </c>
      <c r="AC4220" s="24">
        <v>8.5000000000000006E-2</v>
      </c>
      <c r="AD4220" s="24">
        <v>8.5000000000000006E-2</v>
      </c>
      <c r="AE4220" s="24">
        <v>8.5000000000000006E-2</v>
      </c>
      <c r="AF4220" s="24">
        <v>8.5000000000000006E-2</v>
      </c>
      <c r="AG4220" s="24">
        <v>8.5000000000000006E-2</v>
      </c>
      <c r="AH4220" s="24">
        <v>8.5000000000000006E-2</v>
      </c>
      <c r="AI4220" s="24">
        <v>8.5000000000000006E-2</v>
      </c>
      <c r="AJ4220" s="24">
        <v>8.5000000000000006E-2</v>
      </c>
      <c r="AK4220" s="24">
        <v>8.5000000000000006E-2</v>
      </c>
      <c r="AL4220" s="24">
        <v>8.5000000000000006E-2</v>
      </c>
      <c r="AM4220" s="24">
        <v>8.5000000000000006E-2</v>
      </c>
      <c r="AN4220" s="24">
        <v>8.5000000000000006E-2</v>
      </c>
      <c r="AP4220" s="14"/>
      <c r="AQ4220" s="14"/>
      <c r="AR4220" s="12" t="s">
        <v>29</v>
      </c>
      <c r="AS4220" s="13">
        <f t="shared" si="6810"/>
        <v>0</v>
      </c>
      <c r="AT4220" s="13">
        <f t="shared" si="6810"/>
        <v>0</v>
      </c>
      <c r="AU4220" s="13">
        <f t="shared" si="6811"/>
        <v>0</v>
      </c>
      <c r="AV4220" s="13">
        <f t="shared" si="6812"/>
        <v>0</v>
      </c>
      <c r="AW4220" s="13">
        <f t="shared" si="6813"/>
        <v>0</v>
      </c>
      <c r="AX4220" s="13">
        <f t="shared" si="6814"/>
        <v>0</v>
      </c>
      <c r="AY4220" s="13">
        <f t="shared" si="6815"/>
        <v>0</v>
      </c>
      <c r="AZ4220" s="13">
        <f t="shared" si="6816"/>
        <v>0</v>
      </c>
      <c r="BA4220" s="13">
        <f t="shared" si="6817"/>
        <v>0</v>
      </c>
      <c r="BB4220" s="13">
        <f t="shared" si="6818"/>
        <v>0</v>
      </c>
      <c r="BC4220" s="13">
        <f t="shared" si="6819"/>
        <v>0</v>
      </c>
      <c r="BD4220" s="13">
        <f t="shared" si="6820"/>
        <v>0</v>
      </c>
      <c r="BE4220" s="13">
        <f t="shared" si="6821"/>
        <v>0</v>
      </c>
      <c r="BF4220" s="13">
        <f t="shared" si="6822"/>
        <v>0</v>
      </c>
      <c r="BG4220" s="13">
        <f t="shared" si="6823"/>
        <v>0</v>
      </c>
      <c r="BH4220" s="13">
        <f t="shared" si="6824"/>
        <v>0</v>
      </c>
      <c r="BI4220" s="13">
        <f t="shared" si="6825"/>
        <v>0</v>
      </c>
      <c r="BJ4220" s="12">
        <f t="shared" si="6826"/>
        <v>0</v>
      </c>
    </row>
    <row r="4221" spans="1:62" ht="15.75">
      <c r="A4221" s="14"/>
      <c r="B4221" s="14"/>
      <c r="C4221" s="12"/>
      <c r="D4221" s="12"/>
      <c r="E4221" s="12"/>
      <c r="F4221" s="12"/>
      <c r="G4221" s="12"/>
      <c r="H4221" s="12"/>
      <c r="I4221" s="12"/>
      <c r="J4221" s="12"/>
      <c r="K4221" s="12"/>
      <c r="L4221" s="12"/>
      <c r="M4221" s="12"/>
      <c r="N4221" s="12"/>
      <c r="O4221" s="12"/>
      <c r="P4221" s="12"/>
      <c r="Q4221" s="12"/>
      <c r="R4221" s="12"/>
      <c r="S4221" s="12"/>
      <c r="T4221" s="12"/>
      <c r="U4221" s="12"/>
      <c r="W4221" s="23" t="s">
        <v>51</v>
      </c>
      <c r="X4221" s="24">
        <v>0.59</v>
      </c>
      <c r="Y4221" s="24">
        <v>0.59</v>
      </c>
      <c r="Z4221" s="24">
        <v>0.59</v>
      </c>
      <c r="AA4221" s="24">
        <v>0.59</v>
      </c>
      <c r="AB4221" s="24">
        <v>0.59</v>
      </c>
      <c r="AC4221" s="24">
        <v>0.59</v>
      </c>
      <c r="AD4221" s="24">
        <v>0.59</v>
      </c>
      <c r="AE4221" s="24">
        <v>0.59</v>
      </c>
      <c r="AF4221" s="24">
        <v>0.59</v>
      </c>
      <c r="AG4221" s="24">
        <v>0.59</v>
      </c>
      <c r="AH4221" s="24">
        <v>0.59</v>
      </c>
      <c r="AI4221" s="24">
        <v>0.59</v>
      </c>
      <c r="AJ4221" s="24">
        <v>0.59</v>
      </c>
      <c r="AK4221" s="24">
        <v>0.59</v>
      </c>
      <c r="AL4221" s="24">
        <v>0.59</v>
      </c>
      <c r="AM4221" s="24">
        <v>0.59</v>
      </c>
      <c r="AN4221" s="24">
        <v>0.59</v>
      </c>
      <c r="AP4221" s="14"/>
      <c r="AQ4221" s="14"/>
      <c r="AR4221" s="12" t="s">
        <v>30</v>
      </c>
      <c r="AS4221" s="13">
        <f t="shared" si="6810"/>
        <v>0</v>
      </c>
      <c r="AT4221" s="13">
        <f t="shared" si="6810"/>
        <v>0</v>
      </c>
      <c r="AU4221" s="13">
        <f t="shared" si="6811"/>
        <v>0</v>
      </c>
      <c r="AV4221" s="13">
        <f t="shared" si="6812"/>
        <v>0</v>
      </c>
      <c r="AW4221" s="13">
        <f t="shared" si="6813"/>
        <v>0</v>
      </c>
      <c r="AX4221" s="13">
        <f t="shared" si="6814"/>
        <v>0</v>
      </c>
      <c r="AY4221" s="13">
        <f t="shared" si="6815"/>
        <v>0</v>
      </c>
      <c r="AZ4221" s="13">
        <f t="shared" si="6816"/>
        <v>0</v>
      </c>
      <c r="BA4221" s="13">
        <f t="shared" si="6817"/>
        <v>0</v>
      </c>
      <c r="BB4221" s="13">
        <f t="shared" si="6818"/>
        <v>0</v>
      </c>
      <c r="BC4221" s="13">
        <f t="shared" si="6819"/>
        <v>0</v>
      </c>
      <c r="BD4221" s="13">
        <f t="shared" si="6820"/>
        <v>0</v>
      </c>
      <c r="BE4221" s="13">
        <f t="shared" si="6821"/>
        <v>0</v>
      </c>
      <c r="BF4221" s="13">
        <f t="shared" si="6822"/>
        <v>0</v>
      </c>
      <c r="BG4221" s="13">
        <f t="shared" si="6823"/>
        <v>0</v>
      </c>
      <c r="BH4221" s="13">
        <f t="shared" si="6824"/>
        <v>0</v>
      </c>
      <c r="BI4221" s="13">
        <f t="shared" si="6825"/>
        <v>0</v>
      </c>
      <c r="BJ4221" s="12">
        <f t="shared" si="6826"/>
        <v>0</v>
      </c>
    </row>
    <row r="4222" spans="1:62" ht="15.75">
      <c r="A4222" s="14"/>
      <c r="B4222" s="14"/>
      <c r="C4222" s="12"/>
      <c r="D4222" s="12"/>
      <c r="E4222" s="12"/>
      <c r="F4222" s="12"/>
      <c r="G4222" s="12"/>
      <c r="H4222" s="12"/>
      <c r="I4222" s="12"/>
      <c r="J4222" s="12"/>
      <c r="K4222" s="12"/>
      <c r="L4222" s="12"/>
      <c r="M4222" s="12"/>
      <c r="N4222" s="12"/>
      <c r="O4222" s="12"/>
      <c r="P4222" s="12"/>
      <c r="Q4222" s="12"/>
      <c r="R4222" s="12"/>
      <c r="S4222" s="12"/>
      <c r="T4222" s="12"/>
      <c r="U4222" s="12"/>
      <c r="W4222" s="23" t="s">
        <v>31</v>
      </c>
      <c r="X4222" s="24">
        <v>0.56999999999999995</v>
      </c>
      <c r="Y4222" s="24">
        <v>0.56999999999999995</v>
      </c>
      <c r="Z4222" s="24">
        <v>0.56999999999999995</v>
      </c>
      <c r="AA4222" s="24">
        <v>0.56999999999999995</v>
      </c>
      <c r="AB4222" s="24">
        <v>0.56999999999999995</v>
      </c>
      <c r="AC4222" s="24">
        <v>0.56999999999999995</v>
      </c>
      <c r="AD4222" s="24">
        <v>0.56999999999999995</v>
      </c>
      <c r="AE4222" s="24">
        <v>0.56999999999999995</v>
      </c>
      <c r="AF4222" s="24">
        <v>0.56999999999999995</v>
      </c>
      <c r="AG4222" s="24">
        <v>0.56999999999999995</v>
      </c>
      <c r="AH4222" s="24">
        <v>0.56999999999999995</v>
      </c>
      <c r="AI4222" s="24">
        <v>0.56999999999999995</v>
      </c>
      <c r="AJ4222" s="24">
        <v>0.56999999999999995</v>
      </c>
      <c r="AK4222" s="24">
        <v>0.56999999999999995</v>
      </c>
      <c r="AL4222" s="24">
        <v>0.56999999999999995</v>
      </c>
      <c r="AM4222" s="24">
        <v>0.56999999999999995</v>
      </c>
      <c r="AN4222" s="24">
        <v>0.56999999999999995</v>
      </c>
      <c r="AP4222" s="14"/>
      <c r="AQ4222" s="14"/>
      <c r="AR4222" s="12" t="s">
        <v>31</v>
      </c>
      <c r="AS4222" s="13">
        <f t="shared" si="6810"/>
        <v>0</v>
      </c>
      <c r="AT4222" s="13">
        <f t="shared" si="6810"/>
        <v>0</v>
      </c>
      <c r="AU4222" s="13">
        <f t="shared" si="6811"/>
        <v>0</v>
      </c>
      <c r="AV4222" s="13">
        <f t="shared" si="6812"/>
        <v>0</v>
      </c>
      <c r="AW4222" s="13">
        <f t="shared" si="6813"/>
        <v>0</v>
      </c>
      <c r="AX4222" s="13">
        <f t="shared" si="6814"/>
        <v>0</v>
      </c>
      <c r="AY4222" s="13">
        <f t="shared" si="6815"/>
        <v>0</v>
      </c>
      <c r="AZ4222" s="13">
        <f t="shared" si="6816"/>
        <v>0</v>
      </c>
      <c r="BA4222" s="13">
        <f t="shared" si="6817"/>
        <v>0</v>
      </c>
      <c r="BB4222" s="13">
        <f t="shared" si="6818"/>
        <v>0</v>
      </c>
      <c r="BC4222" s="13">
        <f t="shared" si="6819"/>
        <v>0</v>
      </c>
      <c r="BD4222" s="13">
        <f t="shared" si="6820"/>
        <v>0</v>
      </c>
      <c r="BE4222" s="13">
        <f t="shared" si="6821"/>
        <v>0</v>
      </c>
      <c r="BF4222" s="13">
        <f t="shared" si="6822"/>
        <v>0</v>
      </c>
      <c r="BG4222" s="13">
        <f t="shared" si="6823"/>
        <v>0</v>
      </c>
      <c r="BH4222" s="13">
        <f t="shared" si="6824"/>
        <v>0</v>
      </c>
      <c r="BI4222" s="13">
        <f t="shared" si="6825"/>
        <v>0</v>
      </c>
      <c r="BJ4222" s="12">
        <f t="shared" si="6826"/>
        <v>0</v>
      </c>
    </row>
    <row r="4223" spans="1:62" ht="15.75">
      <c r="A4223" s="16"/>
      <c r="B4223" s="16"/>
      <c r="C4223" s="12"/>
      <c r="D4223" s="12"/>
      <c r="E4223" s="12"/>
      <c r="F4223" s="12"/>
      <c r="G4223" s="12"/>
      <c r="H4223" s="12"/>
      <c r="I4223" s="12"/>
      <c r="J4223" s="12"/>
      <c r="K4223" s="12"/>
      <c r="L4223" s="12"/>
      <c r="M4223" s="12"/>
      <c r="N4223" s="12"/>
      <c r="O4223" s="12"/>
      <c r="P4223" s="12"/>
      <c r="Q4223" s="12"/>
      <c r="R4223" s="12"/>
      <c r="S4223" s="12"/>
      <c r="T4223" s="12"/>
      <c r="U4223" s="12"/>
      <c r="W4223" s="23" t="s">
        <v>32</v>
      </c>
      <c r="X4223" s="24">
        <v>0.4</v>
      </c>
      <c r="Y4223" s="24">
        <v>0.4</v>
      </c>
      <c r="Z4223" s="24">
        <v>0.4</v>
      </c>
      <c r="AA4223" s="24">
        <v>0.4</v>
      </c>
      <c r="AB4223" s="24">
        <v>0.4</v>
      </c>
      <c r="AC4223" s="24">
        <v>0.4</v>
      </c>
      <c r="AD4223" s="24">
        <v>0.4</v>
      </c>
      <c r="AE4223" s="24">
        <v>0.4</v>
      </c>
      <c r="AF4223" s="24">
        <v>0.4</v>
      </c>
      <c r="AG4223" s="24">
        <v>0.4</v>
      </c>
      <c r="AH4223" s="24">
        <v>0.4</v>
      </c>
      <c r="AI4223" s="24">
        <v>0.4</v>
      </c>
      <c r="AJ4223" s="24">
        <v>0.4</v>
      </c>
      <c r="AK4223" s="24">
        <v>0.4</v>
      </c>
      <c r="AL4223" s="24">
        <v>0.4</v>
      </c>
      <c r="AM4223" s="24">
        <v>0.4</v>
      </c>
      <c r="AN4223" s="24">
        <v>0.4</v>
      </c>
      <c r="AP4223" s="16"/>
      <c r="AQ4223" s="16"/>
      <c r="AR4223" s="12" t="s">
        <v>32</v>
      </c>
      <c r="AS4223" s="13">
        <f t="shared" si="6810"/>
        <v>0</v>
      </c>
      <c r="AT4223" s="13">
        <f t="shared" si="6810"/>
        <v>0</v>
      </c>
      <c r="AU4223" s="13">
        <f t="shared" si="6811"/>
        <v>0</v>
      </c>
      <c r="AV4223" s="13">
        <f t="shared" si="6812"/>
        <v>0</v>
      </c>
      <c r="AW4223" s="13">
        <f t="shared" si="6813"/>
        <v>0</v>
      </c>
      <c r="AX4223" s="13">
        <f t="shared" si="6814"/>
        <v>0</v>
      </c>
      <c r="AY4223" s="13">
        <f t="shared" si="6815"/>
        <v>0</v>
      </c>
      <c r="AZ4223" s="13">
        <f t="shared" si="6816"/>
        <v>0</v>
      </c>
      <c r="BA4223" s="13">
        <f t="shared" si="6817"/>
        <v>0</v>
      </c>
      <c r="BB4223" s="13">
        <f t="shared" si="6818"/>
        <v>0</v>
      </c>
      <c r="BC4223" s="13">
        <f t="shared" si="6819"/>
        <v>0</v>
      </c>
      <c r="BD4223" s="13">
        <f t="shared" si="6820"/>
        <v>0</v>
      </c>
      <c r="BE4223" s="13">
        <f t="shared" si="6821"/>
        <v>0</v>
      </c>
      <c r="BF4223" s="13">
        <f t="shared" si="6822"/>
        <v>0</v>
      </c>
      <c r="BG4223" s="13">
        <f t="shared" si="6823"/>
        <v>0</v>
      </c>
      <c r="BH4223" s="13">
        <f t="shared" si="6824"/>
        <v>0</v>
      </c>
      <c r="BI4223" s="13">
        <f t="shared" si="6825"/>
        <v>0</v>
      </c>
      <c r="BJ4223" s="12">
        <f t="shared" si="6826"/>
        <v>0</v>
      </c>
    </row>
    <row r="4224" spans="1:62">
      <c r="A4224" s="17"/>
      <c r="B4224" s="18"/>
      <c r="C4224" s="19"/>
      <c r="D4224" s="19"/>
      <c r="E4224" s="19"/>
      <c r="F4224" s="19"/>
      <c r="G4224" s="19"/>
      <c r="H4224" s="19"/>
      <c r="I4224" s="19"/>
      <c r="J4224" s="19"/>
      <c r="K4224" s="19"/>
      <c r="L4224" s="19"/>
      <c r="M4224" s="19"/>
      <c r="N4224" s="19"/>
      <c r="O4224" s="19"/>
      <c r="P4224" s="19"/>
      <c r="Q4224" s="19"/>
      <c r="R4224" s="19"/>
      <c r="S4224" s="19"/>
      <c r="T4224" s="19"/>
      <c r="U4224" s="19"/>
      <c r="AP4224" s="35"/>
      <c r="AQ4224" s="36"/>
      <c r="AR4224" s="37" t="s">
        <v>33</v>
      </c>
      <c r="AS4224" s="37">
        <f>SUM(AS4215:AS4223)</f>
        <v>0</v>
      </c>
      <c r="AT4224" s="37">
        <f t="shared" ref="AT4224:BJ4224" si="6827">SUM(AT4215:AT4223)</f>
        <v>0</v>
      </c>
      <c r="AU4224" s="37">
        <f t="shared" si="6827"/>
        <v>0</v>
      </c>
      <c r="AV4224" s="37">
        <f t="shared" si="6827"/>
        <v>0</v>
      </c>
      <c r="AW4224" s="37">
        <f t="shared" si="6827"/>
        <v>0</v>
      </c>
      <c r="AX4224" s="37">
        <f t="shared" si="6827"/>
        <v>0</v>
      </c>
      <c r="AY4224" s="37">
        <f t="shared" si="6827"/>
        <v>0</v>
      </c>
      <c r="AZ4224" s="37">
        <f t="shared" si="6827"/>
        <v>0</v>
      </c>
      <c r="BA4224" s="37">
        <f t="shared" si="6827"/>
        <v>0</v>
      </c>
      <c r="BB4224" s="37">
        <f t="shared" si="6827"/>
        <v>0</v>
      </c>
      <c r="BC4224" s="37">
        <f t="shared" si="6827"/>
        <v>0</v>
      </c>
      <c r="BD4224" s="37">
        <f t="shared" si="6827"/>
        <v>0</v>
      </c>
      <c r="BE4224" s="37">
        <f t="shared" si="6827"/>
        <v>0</v>
      </c>
      <c r="BF4224" s="37">
        <f t="shared" si="6827"/>
        <v>0</v>
      </c>
      <c r="BG4224" s="37">
        <f t="shared" si="6827"/>
        <v>0</v>
      </c>
      <c r="BH4224" s="37">
        <f t="shared" si="6827"/>
        <v>0</v>
      </c>
      <c r="BI4224" s="37">
        <f t="shared" si="6827"/>
        <v>0</v>
      </c>
      <c r="BJ4224" s="37">
        <f t="shared" si="6827"/>
        <v>0</v>
      </c>
    </row>
    <row r="4227" spans="1:62" ht="106.5">
      <c r="A4227" s="8"/>
      <c r="B4227" s="8"/>
      <c r="C4227" s="8"/>
      <c r="D4227" s="8"/>
      <c r="E4227" s="9"/>
      <c r="F4227" s="9"/>
      <c r="G4227" s="9"/>
      <c r="H4227" s="9"/>
      <c r="I4227" s="9"/>
      <c r="J4227" s="9"/>
      <c r="K4227" s="9"/>
      <c r="L4227" s="9"/>
      <c r="M4227" s="9"/>
      <c r="N4227" s="9"/>
      <c r="O4227" s="9"/>
      <c r="P4227" s="9"/>
      <c r="Q4227" s="9"/>
      <c r="R4227" s="9"/>
      <c r="S4227" s="9"/>
      <c r="T4227" s="9"/>
      <c r="U4227" s="9"/>
      <c r="W4227" s="21"/>
      <c r="X4227" s="22" t="str">
        <f>X5</f>
        <v>ANGGREK</v>
      </c>
      <c r="Y4227" s="22" t="str">
        <f>Y5</f>
        <v>BOUGENVIL</v>
      </c>
      <c r="Z4227" s="22" t="str">
        <f t="shared" ref="Z4227:AN4227" si="6828">Z5</f>
        <v>CAMELIA</v>
      </c>
      <c r="AA4227" s="22" t="str">
        <f t="shared" si="6828"/>
        <v>DEWANDARU</v>
      </c>
      <c r="AB4227" s="22" t="str">
        <f t="shared" si="6828"/>
        <v>EDELWEIS</v>
      </c>
      <c r="AC4227" s="22" t="str">
        <f t="shared" si="6828"/>
        <v>FLAMBOYAN</v>
      </c>
      <c r="AD4227" s="22" t="str">
        <f t="shared" si="6828"/>
        <v>GERANIUM</v>
      </c>
      <c r="AE4227" s="22" t="str">
        <f t="shared" si="6828"/>
        <v>HELIKONIA</v>
      </c>
      <c r="AF4227" s="22" t="str">
        <f t="shared" si="6828"/>
        <v>IVY</v>
      </c>
      <c r="AG4227" s="22" t="str">
        <f t="shared" si="6828"/>
        <v>KANA</v>
      </c>
      <c r="AH4227" s="22" t="str">
        <f t="shared" si="6828"/>
        <v>IGD</v>
      </c>
      <c r="AI4227" s="22" t="str">
        <f t="shared" si="6828"/>
        <v>HCU</v>
      </c>
      <c r="AJ4227" s="22" t="str">
        <f t="shared" si="6828"/>
        <v>PENUNJANG</v>
      </c>
      <c r="AK4227" s="22" t="str">
        <f t="shared" si="6828"/>
        <v>PELAYANAN</v>
      </c>
      <c r="AL4227" s="22" t="str">
        <f t="shared" si="6828"/>
        <v>ADMIN</v>
      </c>
      <c r="AM4227" s="22" t="str">
        <f t="shared" si="6828"/>
        <v>ASRAMA</v>
      </c>
      <c r="AN4227" s="22" t="str">
        <f t="shared" si="6828"/>
        <v>MASJID</v>
      </c>
      <c r="AP4227" s="33" t="s">
        <v>2</v>
      </c>
      <c r="AQ4227" s="33" t="s">
        <v>3</v>
      </c>
      <c r="AR4227" s="33" t="s">
        <v>4</v>
      </c>
      <c r="AS4227" s="34" t="str">
        <f>AS5</f>
        <v>ANGGREK</v>
      </c>
      <c r="AT4227" s="34" t="str">
        <f>AT5</f>
        <v>BOUGENVIL</v>
      </c>
      <c r="AU4227" s="34" t="str">
        <f t="shared" ref="AU4227:BJ4227" si="6829">AU5</f>
        <v>CAMELIA II</v>
      </c>
      <c r="AV4227" s="34" t="str">
        <f t="shared" si="6829"/>
        <v>DEWANDARU</v>
      </c>
      <c r="AW4227" s="34" t="str">
        <f t="shared" si="6829"/>
        <v>EDELWEIS</v>
      </c>
      <c r="AX4227" s="34" t="str">
        <f t="shared" si="6829"/>
        <v>FLAMBOYAN</v>
      </c>
      <c r="AY4227" s="34" t="str">
        <f t="shared" si="6829"/>
        <v>GERANIUM</v>
      </c>
      <c r="AZ4227" s="34" t="str">
        <f t="shared" si="6829"/>
        <v>HELIKONIA</v>
      </c>
      <c r="BA4227" s="34" t="str">
        <f t="shared" si="6829"/>
        <v>IVY</v>
      </c>
      <c r="BB4227" s="34" t="str">
        <f t="shared" si="6829"/>
        <v>KANA</v>
      </c>
      <c r="BC4227" s="34" t="str">
        <f t="shared" si="6829"/>
        <v>IGD</v>
      </c>
      <c r="BD4227" s="34" t="str">
        <f t="shared" si="6829"/>
        <v>HCU</v>
      </c>
      <c r="BE4227" s="34" t="str">
        <f t="shared" si="6829"/>
        <v>PENUNJANG</v>
      </c>
      <c r="BF4227" s="34" t="str">
        <f t="shared" si="6829"/>
        <v>PELAYANAN</v>
      </c>
      <c r="BG4227" s="34" t="str">
        <f t="shared" si="6829"/>
        <v>ADMIN</v>
      </c>
      <c r="BH4227" s="34" t="str">
        <f t="shared" si="6829"/>
        <v>ASRAMA</v>
      </c>
      <c r="BI4227" s="34" t="str">
        <f t="shared" si="6829"/>
        <v>MASJID</v>
      </c>
      <c r="BJ4227" s="34" t="str">
        <f t="shared" si="6829"/>
        <v>JUMLAH</v>
      </c>
    </row>
    <row r="4228" spans="1:62" ht="15.75">
      <c r="A4228" s="10"/>
      <c r="B4228" s="11"/>
      <c r="C4228" s="12"/>
      <c r="D4228" s="12"/>
      <c r="E4228" s="12"/>
      <c r="F4228" s="12"/>
      <c r="G4228" s="12"/>
      <c r="H4228" s="12"/>
      <c r="I4228" s="12"/>
      <c r="J4228" s="12"/>
      <c r="K4228" s="12"/>
      <c r="L4228" s="12"/>
      <c r="M4228" s="12"/>
      <c r="N4228" s="12"/>
      <c r="O4228" s="12"/>
      <c r="P4228" s="12"/>
      <c r="Q4228" s="12"/>
      <c r="R4228" s="12"/>
      <c r="S4228" s="12"/>
      <c r="T4228" s="12"/>
      <c r="U4228" s="12"/>
      <c r="W4228" s="23" t="s">
        <v>24</v>
      </c>
      <c r="X4228" s="24">
        <v>0.26500000000000001</v>
      </c>
      <c r="Y4228" s="24">
        <v>0.26500000000000001</v>
      </c>
      <c r="Z4228" s="24">
        <v>0.26500000000000001</v>
      </c>
      <c r="AA4228" s="24">
        <v>0.26500000000000001</v>
      </c>
      <c r="AB4228" s="24">
        <v>0.26500000000000001</v>
      </c>
      <c r="AC4228" s="24">
        <v>0.26500000000000001</v>
      </c>
      <c r="AD4228" s="24">
        <v>0.26500000000000001</v>
      </c>
      <c r="AE4228" s="24">
        <v>0.26500000000000001</v>
      </c>
      <c r="AF4228" s="24">
        <v>0.26500000000000001</v>
      </c>
      <c r="AG4228" s="24">
        <v>0.26500000000000001</v>
      </c>
      <c r="AH4228" s="24">
        <v>0.26500000000000001</v>
      </c>
      <c r="AI4228" s="24">
        <v>0.26500000000000001</v>
      </c>
      <c r="AJ4228" s="24">
        <v>0.26500000000000001</v>
      </c>
      <c r="AK4228" s="24">
        <v>0.26500000000000001</v>
      </c>
      <c r="AL4228" s="24">
        <v>0.26500000000000001</v>
      </c>
      <c r="AM4228" s="24">
        <v>0.26500000000000001</v>
      </c>
      <c r="AN4228" s="24">
        <v>0.26500000000000001</v>
      </c>
      <c r="AP4228" s="10">
        <f>AP4215+1</f>
        <v>18</v>
      </c>
      <c r="AQ4228" s="11" t="s">
        <v>23</v>
      </c>
      <c r="AR4228" s="12" t="s">
        <v>24</v>
      </c>
      <c r="AS4228" s="13">
        <f t="shared" ref="AS4228:AT4236" si="6830">D4228*X4228</f>
        <v>0</v>
      </c>
      <c r="AT4228" s="13">
        <f t="shared" si="6830"/>
        <v>0</v>
      </c>
      <c r="AU4228" s="13">
        <f t="shared" ref="AU4228:AU4236" si="6831">F4228*Z4228</f>
        <v>0</v>
      </c>
      <c r="AV4228" s="13">
        <f t="shared" ref="AV4228:AV4236" si="6832">G4228*AA4228</f>
        <v>0</v>
      </c>
      <c r="AW4228" s="13">
        <f t="shared" ref="AW4228:AW4236" si="6833">H4228*AB4228</f>
        <v>0</v>
      </c>
      <c r="AX4228" s="13">
        <f t="shared" ref="AX4228:AX4236" si="6834">I4228*AC4228</f>
        <v>0</v>
      </c>
      <c r="AY4228" s="13">
        <f t="shared" ref="AY4228:AY4236" si="6835">J4228*AD4228</f>
        <v>0</v>
      </c>
      <c r="AZ4228" s="13">
        <f t="shared" ref="AZ4228:AZ4236" si="6836">K4228*AE4228</f>
        <v>0</v>
      </c>
      <c r="BA4228" s="13">
        <f t="shared" ref="BA4228:BA4236" si="6837">L4228*AF4228</f>
        <v>0</v>
      </c>
      <c r="BB4228" s="13">
        <f t="shared" ref="BB4228:BB4236" si="6838">M4228*AG4228</f>
        <v>0</v>
      </c>
      <c r="BC4228" s="13">
        <f t="shared" ref="BC4228:BC4236" si="6839">N4228*AH4228</f>
        <v>0</v>
      </c>
      <c r="BD4228" s="13">
        <f t="shared" ref="BD4228:BD4236" si="6840">O4228*AI4228</f>
        <v>0</v>
      </c>
      <c r="BE4228" s="13">
        <f t="shared" ref="BE4228:BE4236" si="6841">P4228*AJ4228</f>
        <v>0</v>
      </c>
      <c r="BF4228" s="13">
        <f t="shared" ref="BF4228:BF4236" si="6842">Q4228*AK4228</f>
        <v>0</v>
      </c>
      <c r="BG4228" s="13">
        <f t="shared" ref="BG4228:BG4236" si="6843">R4228*AL4228</f>
        <v>0</v>
      </c>
      <c r="BH4228" s="13">
        <f t="shared" ref="BH4228:BH4236" si="6844">S4228*AM4228</f>
        <v>0</v>
      </c>
      <c r="BI4228" s="13">
        <f t="shared" ref="BI4228:BI4236" si="6845">T4228*AN4228</f>
        <v>0</v>
      </c>
      <c r="BJ4228" s="12">
        <f>SUM(AT4228:BI4228)</f>
        <v>0</v>
      </c>
    </row>
    <row r="4229" spans="1:62" ht="15.75">
      <c r="A4229" s="14"/>
      <c r="B4229" s="15"/>
      <c r="C4229" s="12"/>
      <c r="D4229" s="12"/>
      <c r="E4229" s="12"/>
      <c r="F4229" s="12"/>
      <c r="G4229" s="12"/>
      <c r="H4229" s="12"/>
      <c r="I4229" s="12"/>
      <c r="J4229" s="12"/>
      <c r="K4229" s="12"/>
      <c r="L4229" s="12"/>
      <c r="M4229" s="12"/>
      <c r="N4229" s="12"/>
      <c r="O4229" s="12"/>
      <c r="P4229" s="12"/>
      <c r="Q4229" s="12"/>
      <c r="R4229" s="12"/>
      <c r="S4229" s="12"/>
      <c r="T4229" s="12"/>
      <c r="U4229" s="12"/>
      <c r="W4229" s="23" t="s">
        <v>25</v>
      </c>
      <c r="X4229" s="24">
        <v>0.22500000000000001</v>
      </c>
      <c r="Y4229" s="24">
        <v>0.22500000000000001</v>
      </c>
      <c r="Z4229" s="24">
        <v>0.22500000000000001</v>
      </c>
      <c r="AA4229" s="24">
        <v>0.22500000000000001</v>
      </c>
      <c r="AB4229" s="24">
        <v>0.22500000000000001</v>
      </c>
      <c r="AC4229" s="24">
        <v>0.22500000000000001</v>
      </c>
      <c r="AD4229" s="24">
        <v>0.22500000000000001</v>
      </c>
      <c r="AE4229" s="24">
        <v>0.22500000000000001</v>
      </c>
      <c r="AF4229" s="24">
        <v>0.22500000000000001</v>
      </c>
      <c r="AG4229" s="24">
        <v>0.22500000000000001</v>
      </c>
      <c r="AH4229" s="24">
        <v>0.22500000000000001</v>
      </c>
      <c r="AI4229" s="24">
        <v>0.22500000000000001</v>
      </c>
      <c r="AJ4229" s="24">
        <v>0.22500000000000001</v>
      </c>
      <c r="AK4229" s="24">
        <v>0.22500000000000001</v>
      </c>
      <c r="AL4229" s="24">
        <v>0.22500000000000001</v>
      </c>
      <c r="AM4229" s="24">
        <v>0.22500000000000001</v>
      </c>
      <c r="AN4229" s="24">
        <v>0.22500000000000001</v>
      </c>
      <c r="AP4229" s="14"/>
      <c r="AQ4229" s="15">
        <f>AQ4216+1</f>
        <v>44518</v>
      </c>
      <c r="AR4229" s="12" t="s">
        <v>25</v>
      </c>
      <c r="AS4229" s="13">
        <f t="shared" si="6830"/>
        <v>0</v>
      </c>
      <c r="AT4229" s="13">
        <f t="shared" si="6830"/>
        <v>0</v>
      </c>
      <c r="AU4229" s="13">
        <f t="shared" si="6831"/>
        <v>0</v>
      </c>
      <c r="AV4229" s="13">
        <f t="shared" si="6832"/>
        <v>0</v>
      </c>
      <c r="AW4229" s="13">
        <f t="shared" si="6833"/>
        <v>0</v>
      </c>
      <c r="AX4229" s="13">
        <f t="shared" si="6834"/>
        <v>0</v>
      </c>
      <c r="AY4229" s="13">
        <f t="shared" si="6835"/>
        <v>0</v>
      </c>
      <c r="AZ4229" s="13">
        <f t="shared" si="6836"/>
        <v>0</v>
      </c>
      <c r="BA4229" s="13">
        <f t="shared" si="6837"/>
        <v>0</v>
      </c>
      <c r="BB4229" s="13">
        <f t="shared" si="6838"/>
        <v>0</v>
      </c>
      <c r="BC4229" s="13">
        <f t="shared" si="6839"/>
        <v>0</v>
      </c>
      <c r="BD4229" s="13">
        <f t="shared" si="6840"/>
        <v>0</v>
      </c>
      <c r="BE4229" s="13">
        <f t="shared" si="6841"/>
        <v>0</v>
      </c>
      <c r="BF4229" s="13">
        <f t="shared" si="6842"/>
        <v>0</v>
      </c>
      <c r="BG4229" s="13">
        <f t="shared" si="6843"/>
        <v>0</v>
      </c>
      <c r="BH4229" s="13">
        <f t="shared" si="6844"/>
        <v>0</v>
      </c>
      <c r="BI4229" s="13">
        <f t="shared" si="6845"/>
        <v>0</v>
      </c>
      <c r="BJ4229" s="12">
        <f t="shared" ref="BJ4229:BJ4236" si="6846">SUM(AT4229:BI4229)</f>
        <v>0</v>
      </c>
    </row>
    <row r="4230" spans="1:62" ht="15.75">
      <c r="A4230" s="14"/>
      <c r="B4230" s="14"/>
      <c r="C4230" s="12"/>
      <c r="D4230" s="12"/>
      <c r="E4230" s="12"/>
      <c r="F4230" s="12"/>
      <c r="G4230" s="12"/>
      <c r="H4230" s="12"/>
      <c r="I4230" s="12"/>
      <c r="J4230" s="12"/>
      <c r="K4230" s="12"/>
      <c r="L4230" s="12"/>
      <c r="M4230" s="12"/>
      <c r="N4230" s="12"/>
      <c r="O4230" s="12"/>
      <c r="P4230" s="12"/>
      <c r="Q4230" s="12"/>
      <c r="R4230" s="12"/>
      <c r="S4230" s="12"/>
      <c r="T4230" s="12"/>
      <c r="U4230" s="12"/>
      <c r="W4230" s="23" t="s">
        <v>26</v>
      </c>
      <c r="X4230" s="24">
        <v>0.35</v>
      </c>
      <c r="Y4230" s="24">
        <v>0.35</v>
      </c>
      <c r="Z4230" s="24">
        <v>0.35</v>
      </c>
      <c r="AA4230" s="24">
        <v>0.35</v>
      </c>
      <c r="AB4230" s="24">
        <v>0.35</v>
      </c>
      <c r="AC4230" s="24">
        <v>0.35</v>
      </c>
      <c r="AD4230" s="24">
        <v>0.35</v>
      </c>
      <c r="AE4230" s="24">
        <v>0.35</v>
      </c>
      <c r="AF4230" s="24">
        <v>0.35</v>
      </c>
      <c r="AG4230" s="24">
        <v>0.35</v>
      </c>
      <c r="AH4230" s="24">
        <v>0.35</v>
      </c>
      <c r="AI4230" s="24">
        <v>0.35</v>
      </c>
      <c r="AJ4230" s="24">
        <v>0.35</v>
      </c>
      <c r="AK4230" s="24">
        <v>0.35</v>
      </c>
      <c r="AL4230" s="24">
        <v>0.35</v>
      </c>
      <c r="AM4230" s="24">
        <v>0.35</v>
      </c>
      <c r="AN4230" s="24">
        <v>0.35</v>
      </c>
      <c r="AP4230" s="14"/>
      <c r="AQ4230" s="14"/>
      <c r="AR4230" s="12" t="s">
        <v>26</v>
      </c>
      <c r="AS4230" s="13">
        <f t="shared" si="6830"/>
        <v>0</v>
      </c>
      <c r="AT4230" s="13">
        <f t="shared" si="6830"/>
        <v>0</v>
      </c>
      <c r="AU4230" s="13">
        <f t="shared" si="6831"/>
        <v>0</v>
      </c>
      <c r="AV4230" s="13">
        <f t="shared" si="6832"/>
        <v>0</v>
      </c>
      <c r="AW4230" s="13">
        <f t="shared" si="6833"/>
        <v>0</v>
      </c>
      <c r="AX4230" s="13">
        <f t="shared" si="6834"/>
        <v>0</v>
      </c>
      <c r="AY4230" s="13">
        <f t="shared" si="6835"/>
        <v>0</v>
      </c>
      <c r="AZ4230" s="13">
        <f t="shared" si="6836"/>
        <v>0</v>
      </c>
      <c r="BA4230" s="13">
        <f t="shared" si="6837"/>
        <v>0</v>
      </c>
      <c r="BB4230" s="13">
        <f t="shared" si="6838"/>
        <v>0</v>
      </c>
      <c r="BC4230" s="13">
        <f t="shared" si="6839"/>
        <v>0</v>
      </c>
      <c r="BD4230" s="13">
        <f t="shared" si="6840"/>
        <v>0</v>
      </c>
      <c r="BE4230" s="13">
        <f t="shared" si="6841"/>
        <v>0</v>
      </c>
      <c r="BF4230" s="13">
        <f t="shared" si="6842"/>
        <v>0</v>
      </c>
      <c r="BG4230" s="13">
        <f t="shared" si="6843"/>
        <v>0</v>
      </c>
      <c r="BH4230" s="13">
        <f t="shared" si="6844"/>
        <v>0</v>
      </c>
      <c r="BI4230" s="13">
        <f t="shared" si="6845"/>
        <v>0</v>
      </c>
      <c r="BJ4230" s="12">
        <f t="shared" si="6846"/>
        <v>0</v>
      </c>
    </row>
    <row r="4231" spans="1:62" ht="15.75">
      <c r="A4231" s="14"/>
      <c r="B4231" s="14"/>
      <c r="C4231" s="12"/>
      <c r="D4231" s="12"/>
      <c r="E4231" s="12"/>
      <c r="F4231" s="12"/>
      <c r="G4231" s="12"/>
      <c r="H4231" s="12"/>
      <c r="I4231" s="12"/>
      <c r="J4231" s="12"/>
      <c r="K4231" s="12"/>
      <c r="L4231" s="12"/>
      <c r="M4231" s="12"/>
      <c r="N4231" s="12"/>
      <c r="O4231" s="12"/>
      <c r="P4231" s="12"/>
      <c r="Q4231" s="12"/>
      <c r="R4231" s="12"/>
      <c r="S4231" s="12"/>
      <c r="T4231" s="12"/>
      <c r="U4231" s="12"/>
      <c r="W4231" s="23" t="s">
        <v>27</v>
      </c>
      <c r="X4231" s="24">
        <v>0.43</v>
      </c>
      <c r="Y4231" s="24">
        <v>0.43</v>
      </c>
      <c r="Z4231" s="24">
        <v>0.43</v>
      </c>
      <c r="AA4231" s="24">
        <v>0.43</v>
      </c>
      <c r="AB4231" s="24">
        <v>0.43</v>
      </c>
      <c r="AC4231" s="24">
        <v>0.43</v>
      </c>
      <c r="AD4231" s="24">
        <v>0.43</v>
      </c>
      <c r="AE4231" s="24">
        <v>0.43</v>
      </c>
      <c r="AF4231" s="24">
        <v>0.43</v>
      </c>
      <c r="AG4231" s="24">
        <v>0.43</v>
      </c>
      <c r="AH4231" s="24">
        <v>0.43</v>
      </c>
      <c r="AI4231" s="24">
        <v>0.43</v>
      </c>
      <c r="AJ4231" s="24">
        <v>0.43</v>
      </c>
      <c r="AK4231" s="24">
        <v>0.43</v>
      </c>
      <c r="AL4231" s="24">
        <v>0.43</v>
      </c>
      <c r="AM4231" s="24">
        <v>0.43</v>
      </c>
      <c r="AN4231" s="24">
        <v>0.43</v>
      </c>
      <c r="AP4231" s="14"/>
      <c r="AQ4231" s="14"/>
      <c r="AR4231" s="12" t="s">
        <v>27</v>
      </c>
      <c r="AS4231" s="13">
        <f t="shared" si="6830"/>
        <v>0</v>
      </c>
      <c r="AT4231" s="13">
        <f t="shared" si="6830"/>
        <v>0</v>
      </c>
      <c r="AU4231" s="13">
        <f t="shared" si="6831"/>
        <v>0</v>
      </c>
      <c r="AV4231" s="13">
        <f t="shared" si="6832"/>
        <v>0</v>
      </c>
      <c r="AW4231" s="13">
        <f t="shared" si="6833"/>
        <v>0</v>
      </c>
      <c r="AX4231" s="13">
        <f t="shared" si="6834"/>
        <v>0</v>
      </c>
      <c r="AY4231" s="13">
        <f t="shared" si="6835"/>
        <v>0</v>
      </c>
      <c r="AZ4231" s="13">
        <f t="shared" si="6836"/>
        <v>0</v>
      </c>
      <c r="BA4231" s="13">
        <f t="shared" si="6837"/>
        <v>0</v>
      </c>
      <c r="BB4231" s="13">
        <f t="shared" si="6838"/>
        <v>0</v>
      </c>
      <c r="BC4231" s="13">
        <f t="shared" si="6839"/>
        <v>0</v>
      </c>
      <c r="BD4231" s="13">
        <f t="shared" si="6840"/>
        <v>0</v>
      </c>
      <c r="BE4231" s="13">
        <f t="shared" si="6841"/>
        <v>0</v>
      </c>
      <c r="BF4231" s="13">
        <f t="shared" si="6842"/>
        <v>0</v>
      </c>
      <c r="BG4231" s="13">
        <f t="shared" si="6843"/>
        <v>0</v>
      </c>
      <c r="BH4231" s="13">
        <f t="shared" si="6844"/>
        <v>0</v>
      </c>
      <c r="BI4231" s="13">
        <f t="shared" si="6845"/>
        <v>0</v>
      </c>
      <c r="BJ4231" s="12">
        <f t="shared" si="6846"/>
        <v>0</v>
      </c>
    </row>
    <row r="4232" spans="1:62" ht="15.75">
      <c r="A4232" s="14"/>
      <c r="B4232" s="14"/>
      <c r="C4232" s="12"/>
      <c r="D4232" s="12"/>
      <c r="E4232" s="12"/>
      <c r="F4232" s="12"/>
      <c r="G4232" s="12"/>
      <c r="H4232" s="12"/>
      <c r="I4232" s="12"/>
      <c r="J4232" s="12"/>
      <c r="K4232" s="12"/>
      <c r="L4232" s="12"/>
      <c r="M4232" s="12"/>
      <c r="N4232" s="12"/>
      <c r="O4232" s="12"/>
      <c r="P4232" s="12"/>
      <c r="Q4232" s="12"/>
      <c r="R4232" s="12"/>
      <c r="S4232" s="12"/>
      <c r="T4232" s="12"/>
      <c r="U4232" s="12"/>
      <c r="W4232" s="23" t="s">
        <v>28</v>
      </c>
      <c r="X4232" s="24">
        <v>0.5</v>
      </c>
      <c r="Y4232" s="24">
        <v>0.5</v>
      </c>
      <c r="Z4232" s="24">
        <v>0.5</v>
      </c>
      <c r="AA4232" s="24">
        <v>0.5</v>
      </c>
      <c r="AB4232" s="24">
        <v>0.5</v>
      </c>
      <c r="AC4232" s="24">
        <v>0.5</v>
      </c>
      <c r="AD4232" s="24">
        <v>0.5</v>
      </c>
      <c r="AE4232" s="24">
        <v>0.5</v>
      </c>
      <c r="AF4232" s="24">
        <v>0.5</v>
      </c>
      <c r="AG4232" s="24">
        <v>0.5</v>
      </c>
      <c r="AH4232" s="24">
        <v>0.5</v>
      </c>
      <c r="AI4232" s="24">
        <v>0.5</v>
      </c>
      <c r="AJ4232" s="24">
        <v>0.5</v>
      </c>
      <c r="AK4232" s="24">
        <v>0.5</v>
      </c>
      <c r="AL4232" s="24">
        <v>0.5</v>
      </c>
      <c r="AM4232" s="24">
        <v>0.5</v>
      </c>
      <c r="AN4232" s="24">
        <v>0.5</v>
      </c>
      <c r="AP4232" s="14"/>
      <c r="AQ4232" s="14"/>
      <c r="AR4232" s="12" t="s">
        <v>28</v>
      </c>
      <c r="AS4232" s="13">
        <f t="shared" si="6830"/>
        <v>0</v>
      </c>
      <c r="AT4232" s="13">
        <f t="shared" si="6830"/>
        <v>0</v>
      </c>
      <c r="AU4232" s="13">
        <f t="shared" si="6831"/>
        <v>0</v>
      </c>
      <c r="AV4232" s="13">
        <f t="shared" si="6832"/>
        <v>0</v>
      </c>
      <c r="AW4232" s="13">
        <f t="shared" si="6833"/>
        <v>0</v>
      </c>
      <c r="AX4232" s="13">
        <f t="shared" si="6834"/>
        <v>0</v>
      </c>
      <c r="AY4232" s="13">
        <f t="shared" si="6835"/>
        <v>0</v>
      </c>
      <c r="AZ4232" s="13">
        <f t="shared" si="6836"/>
        <v>0</v>
      </c>
      <c r="BA4232" s="13">
        <f t="shared" si="6837"/>
        <v>0</v>
      </c>
      <c r="BB4232" s="13">
        <f t="shared" si="6838"/>
        <v>0</v>
      </c>
      <c r="BC4232" s="13">
        <f t="shared" si="6839"/>
        <v>0</v>
      </c>
      <c r="BD4232" s="13">
        <f t="shared" si="6840"/>
        <v>0</v>
      </c>
      <c r="BE4232" s="13">
        <f t="shared" si="6841"/>
        <v>0</v>
      </c>
      <c r="BF4232" s="13">
        <f t="shared" si="6842"/>
        <v>0</v>
      </c>
      <c r="BG4232" s="13">
        <f t="shared" si="6843"/>
        <v>0</v>
      </c>
      <c r="BH4232" s="13">
        <f t="shared" si="6844"/>
        <v>0</v>
      </c>
      <c r="BI4232" s="13">
        <f t="shared" si="6845"/>
        <v>0</v>
      </c>
      <c r="BJ4232" s="12">
        <f t="shared" si="6846"/>
        <v>0</v>
      </c>
    </row>
    <row r="4233" spans="1:62" ht="15.75">
      <c r="A4233" s="14"/>
      <c r="B4233" s="14"/>
      <c r="C4233" s="12"/>
      <c r="D4233" s="12"/>
      <c r="E4233" s="12"/>
      <c r="F4233" s="12"/>
      <c r="G4233" s="12"/>
      <c r="H4233" s="12"/>
      <c r="I4233" s="12"/>
      <c r="J4233" s="12"/>
      <c r="K4233" s="12"/>
      <c r="L4233" s="12"/>
      <c r="M4233" s="12"/>
      <c r="N4233" s="12"/>
      <c r="O4233" s="12"/>
      <c r="P4233" s="12"/>
      <c r="Q4233" s="12"/>
      <c r="R4233" s="12"/>
      <c r="S4233" s="12"/>
      <c r="T4233" s="12"/>
      <c r="U4233" s="12"/>
      <c r="W4233" s="23" t="s">
        <v>50</v>
      </c>
      <c r="X4233" s="24">
        <v>8.5000000000000006E-2</v>
      </c>
      <c r="Y4233" s="24">
        <v>8.5000000000000006E-2</v>
      </c>
      <c r="Z4233" s="24">
        <v>8.5000000000000006E-2</v>
      </c>
      <c r="AA4233" s="24">
        <v>8.5000000000000006E-2</v>
      </c>
      <c r="AB4233" s="24">
        <v>8.5000000000000006E-2</v>
      </c>
      <c r="AC4233" s="24">
        <v>8.5000000000000006E-2</v>
      </c>
      <c r="AD4233" s="24">
        <v>8.5000000000000006E-2</v>
      </c>
      <c r="AE4233" s="24">
        <v>8.5000000000000006E-2</v>
      </c>
      <c r="AF4233" s="24">
        <v>8.5000000000000006E-2</v>
      </c>
      <c r="AG4233" s="24">
        <v>8.5000000000000006E-2</v>
      </c>
      <c r="AH4233" s="24">
        <v>8.5000000000000006E-2</v>
      </c>
      <c r="AI4233" s="24">
        <v>8.5000000000000006E-2</v>
      </c>
      <c r="AJ4233" s="24">
        <v>8.5000000000000006E-2</v>
      </c>
      <c r="AK4233" s="24">
        <v>8.5000000000000006E-2</v>
      </c>
      <c r="AL4233" s="24">
        <v>8.5000000000000006E-2</v>
      </c>
      <c r="AM4233" s="24">
        <v>8.5000000000000006E-2</v>
      </c>
      <c r="AN4233" s="24">
        <v>8.5000000000000006E-2</v>
      </c>
      <c r="AP4233" s="14"/>
      <c r="AQ4233" s="14"/>
      <c r="AR4233" s="12" t="s">
        <v>29</v>
      </c>
      <c r="AS4233" s="13">
        <f t="shared" si="6830"/>
        <v>0</v>
      </c>
      <c r="AT4233" s="13">
        <f t="shared" si="6830"/>
        <v>0</v>
      </c>
      <c r="AU4233" s="13">
        <f t="shared" si="6831"/>
        <v>0</v>
      </c>
      <c r="AV4233" s="13">
        <f t="shared" si="6832"/>
        <v>0</v>
      </c>
      <c r="AW4233" s="13">
        <f t="shared" si="6833"/>
        <v>0</v>
      </c>
      <c r="AX4233" s="13">
        <f t="shared" si="6834"/>
        <v>0</v>
      </c>
      <c r="AY4233" s="13">
        <f t="shared" si="6835"/>
        <v>0</v>
      </c>
      <c r="AZ4233" s="13">
        <f t="shared" si="6836"/>
        <v>0</v>
      </c>
      <c r="BA4233" s="13">
        <f t="shared" si="6837"/>
        <v>0</v>
      </c>
      <c r="BB4233" s="13">
        <f t="shared" si="6838"/>
        <v>0</v>
      </c>
      <c r="BC4233" s="13">
        <f t="shared" si="6839"/>
        <v>0</v>
      </c>
      <c r="BD4233" s="13">
        <f t="shared" si="6840"/>
        <v>0</v>
      </c>
      <c r="BE4233" s="13">
        <f t="shared" si="6841"/>
        <v>0</v>
      </c>
      <c r="BF4233" s="13">
        <f t="shared" si="6842"/>
        <v>0</v>
      </c>
      <c r="BG4233" s="13">
        <f t="shared" si="6843"/>
        <v>0</v>
      </c>
      <c r="BH4233" s="13">
        <f t="shared" si="6844"/>
        <v>0</v>
      </c>
      <c r="BI4233" s="13">
        <f t="shared" si="6845"/>
        <v>0</v>
      </c>
      <c r="BJ4233" s="12">
        <f t="shared" si="6846"/>
        <v>0</v>
      </c>
    </row>
    <row r="4234" spans="1:62" ht="15.75">
      <c r="A4234" s="14"/>
      <c r="B4234" s="14"/>
      <c r="C4234" s="12"/>
      <c r="D4234" s="12"/>
      <c r="E4234" s="12"/>
      <c r="F4234" s="12"/>
      <c r="G4234" s="12"/>
      <c r="H4234" s="12"/>
      <c r="I4234" s="12"/>
      <c r="J4234" s="12"/>
      <c r="K4234" s="12"/>
      <c r="L4234" s="12"/>
      <c r="M4234" s="12"/>
      <c r="N4234" s="12"/>
      <c r="O4234" s="12"/>
      <c r="P4234" s="12"/>
      <c r="Q4234" s="12"/>
      <c r="R4234" s="12"/>
      <c r="S4234" s="12"/>
      <c r="T4234" s="12"/>
      <c r="U4234" s="12"/>
      <c r="W4234" s="23" t="s">
        <v>51</v>
      </c>
      <c r="X4234" s="24">
        <v>0.59</v>
      </c>
      <c r="Y4234" s="24">
        <v>0.59</v>
      </c>
      <c r="Z4234" s="24">
        <v>0.59</v>
      </c>
      <c r="AA4234" s="24">
        <v>0.59</v>
      </c>
      <c r="AB4234" s="24">
        <v>0.59</v>
      </c>
      <c r="AC4234" s="24">
        <v>0.59</v>
      </c>
      <c r="AD4234" s="24">
        <v>0.59</v>
      </c>
      <c r="AE4234" s="24">
        <v>0.59</v>
      </c>
      <c r="AF4234" s="24">
        <v>0.59</v>
      </c>
      <c r="AG4234" s="24">
        <v>0.59</v>
      </c>
      <c r="AH4234" s="24">
        <v>0.59</v>
      </c>
      <c r="AI4234" s="24">
        <v>0.59</v>
      </c>
      <c r="AJ4234" s="24">
        <v>0.59</v>
      </c>
      <c r="AK4234" s="24">
        <v>0.59</v>
      </c>
      <c r="AL4234" s="24">
        <v>0.59</v>
      </c>
      <c r="AM4234" s="24">
        <v>0.59</v>
      </c>
      <c r="AN4234" s="24">
        <v>0.59</v>
      </c>
      <c r="AP4234" s="14"/>
      <c r="AQ4234" s="14"/>
      <c r="AR4234" s="12" t="s">
        <v>30</v>
      </c>
      <c r="AS4234" s="13">
        <f t="shared" si="6830"/>
        <v>0</v>
      </c>
      <c r="AT4234" s="13">
        <f t="shared" si="6830"/>
        <v>0</v>
      </c>
      <c r="AU4234" s="13">
        <f t="shared" si="6831"/>
        <v>0</v>
      </c>
      <c r="AV4234" s="13">
        <f t="shared" si="6832"/>
        <v>0</v>
      </c>
      <c r="AW4234" s="13">
        <f t="shared" si="6833"/>
        <v>0</v>
      </c>
      <c r="AX4234" s="13">
        <f t="shared" si="6834"/>
        <v>0</v>
      </c>
      <c r="AY4234" s="13">
        <f t="shared" si="6835"/>
        <v>0</v>
      </c>
      <c r="AZ4234" s="13">
        <f t="shared" si="6836"/>
        <v>0</v>
      </c>
      <c r="BA4234" s="13">
        <f t="shared" si="6837"/>
        <v>0</v>
      </c>
      <c r="BB4234" s="13">
        <f t="shared" si="6838"/>
        <v>0</v>
      </c>
      <c r="BC4234" s="13">
        <f t="shared" si="6839"/>
        <v>0</v>
      </c>
      <c r="BD4234" s="13">
        <f t="shared" si="6840"/>
        <v>0</v>
      </c>
      <c r="BE4234" s="13">
        <f t="shared" si="6841"/>
        <v>0</v>
      </c>
      <c r="BF4234" s="13">
        <f t="shared" si="6842"/>
        <v>0</v>
      </c>
      <c r="BG4234" s="13">
        <f t="shared" si="6843"/>
        <v>0</v>
      </c>
      <c r="BH4234" s="13">
        <f t="shared" si="6844"/>
        <v>0</v>
      </c>
      <c r="BI4234" s="13">
        <f t="shared" si="6845"/>
        <v>0</v>
      </c>
      <c r="BJ4234" s="12">
        <f t="shared" si="6846"/>
        <v>0</v>
      </c>
    </row>
    <row r="4235" spans="1:62" ht="15.75">
      <c r="A4235" s="14"/>
      <c r="B4235" s="14"/>
      <c r="C4235" s="12"/>
      <c r="D4235" s="12"/>
      <c r="E4235" s="12"/>
      <c r="F4235" s="12"/>
      <c r="G4235" s="12"/>
      <c r="H4235" s="12"/>
      <c r="I4235" s="12"/>
      <c r="J4235" s="12"/>
      <c r="K4235" s="12"/>
      <c r="L4235" s="12"/>
      <c r="M4235" s="12"/>
      <c r="N4235" s="12"/>
      <c r="O4235" s="12"/>
      <c r="P4235" s="12"/>
      <c r="Q4235" s="12"/>
      <c r="R4235" s="12"/>
      <c r="S4235" s="12"/>
      <c r="T4235" s="12"/>
      <c r="U4235" s="12"/>
      <c r="W4235" s="23" t="s">
        <v>31</v>
      </c>
      <c r="X4235" s="24">
        <v>0.56999999999999995</v>
      </c>
      <c r="Y4235" s="24">
        <v>0.56999999999999995</v>
      </c>
      <c r="Z4235" s="24">
        <v>0.56999999999999995</v>
      </c>
      <c r="AA4235" s="24">
        <v>0.56999999999999995</v>
      </c>
      <c r="AB4235" s="24">
        <v>0.56999999999999995</v>
      </c>
      <c r="AC4235" s="24">
        <v>0.56999999999999995</v>
      </c>
      <c r="AD4235" s="24">
        <v>0.56999999999999995</v>
      </c>
      <c r="AE4235" s="24">
        <v>0.56999999999999995</v>
      </c>
      <c r="AF4235" s="24">
        <v>0.56999999999999995</v>
      </c>
      <c r="AG4235" s="24">
        <v>0.56999999999999995</v>
      </c>
      <c r="AH4235" s="24">
        <v>0.56999999999999995</v>
      </c>
      <c r="AI4235" s="24">
        <v>0.56999999999999995</v>
      </c>
      <c r="AJ4235" s="24">
        <v>0.56999999999999995</v>
      </c>
      <c r="AK4235" s="24">
        <v>0.56999999999999995</v>
      </c>
      <c r="AL4235" s="24">
        <v>0.56999999999999995</v>
      </c>
      <c r="AM4235" s="24">
        <v>0.56999999999999995</v>
      </c>
      <c r="AN4235" s="24">
        <v>0.56999999999999995</v>
      </c>
      <c r="AP4235" s="14"/>
      <c r="AQ4235" s="14"/>
      <c r="AR4235" s="12" t="s">
        <v>31</v>
      </c>
      <c r="AS4235" s="13">
        <f t="shared" si="6830"/>
        <v>0</v>
      </c>
      <c r="AT4235" s="13">
        <f t="shared" si="6830"/>
        <v>0</v>
      </c>
      <c r="AU4235" s="13">
        <f t="shared" si="6831"/>
        <v>0</v>
      </c>
      <c r="AV4235" s="13">
        <f t="shared" si="6832"/>
        <v>0</v>
      </c>
      <c r="AW4235" s="13">
        <f t="shared" si="6833"/>
        <v>0</v>
      </c>
      <c r="AX4235" s="13">
        <f t="shared" si="6834"/>
        <v>0</v>
      </c>
      <c r="AY4235" s="13">
        <f t="shared" si="6835"/>
        <v>0</v>
      </c>
      <c r="AZ4235" s="13">
        <f t="shared" si="6836"/>
        <v>0</v>
      </c>
      <c r="BA4235" s="13">
        <f t="shared" si="6837"/>
        <v>0</v>
      </c>
      <c r="BB4235" s="13">
        <f t="shared" si="6838"/>
        <v>0</v>
      </c>
      <c r="BC4235" s="13">
        <f t="shared" si="6839"/>
        <v>0</v>
      </c>
      <c r="BD4235" s="13">
        <f t="shared" si="6840"/>
        <v>0</v>
      </c>
      <c r="BE4235" s="13">
        <f t="shared" si="6841"/>
        <v>0</v>
      </c>
      <c r="BF4235" s="13">
        <f t="shared" si="6842"/>
        <v>0</v>
      </c>
      <c r="BG4235" s="13">
        <f t="shared" si="6843"/>
        <v>0</v>
      </c>
      <c r="BH4235" s="13">
        <f t="shared" si="6844"/>
        <v>0</v>
      </c>
      <c r="BI4235" s="13">
        <f t="shared" si="6845"/>
        <v>0</v>
      </c>
      <c r="BJ4235" s="12">
        <f t="shared" si="6846"/>
        <v>0</v>
      </c>
    </row>
    <row r="4236" spans="1:62" ht="15.75">
      <c r="A4236" s="16"/>
      <c r="B4236" s="16"/>
      <c r="C4236" s="12"/>
      <c r="D4236" s="12"/>
      <c r="E4236" s="12"/>
      <c r="F4236" s="12"/>
      <c r="G4236" s="12"/>
      <c r="H4236" s="12"/>
      <c r="I4236" s="12"/>
      <c r="J4236" s="12"/>
      <c r="K4236" s="12"/>
      <c r="L4236" s="12"/>
      <c r="M4236" s="12"/>
      <c r="N4236" s="12"/>
      <c r="O4236" s="12"/>
      <c r="P4236" s="12"/>
      <c r="Q4236" s="12"/>
      <c r="R4236" s="12"/>
      <c r="S4236" s="12"/>
      <c r="T4236" s="12"/>
      <c r="U4236" s="12"/>
      <c r="W4236" s="23" t="s">
        <v>32</v>
      </c>
      <c r="X4236" s="24">
        <v>0.4</v>
      </c>
      <c r="Y4236" s="24">
        <v>0.4</v>
      </c>
      <c r="Z4236" s="24">
        <v>0.4</v>
      </c>
      <c r="AA4236" s="24">
        <v>0.4</v>
      </c>
      <c r="AB4236" s="24">
        <v>0.4</v>
      </c>
      <c r="AC4236" s="24">
        <v>0.4</v>
      </c>
      <c r="AD4236" s="24">
        <v>0.4</v>
      </c>
      <c r="AE4236" s="24">
        <v>0.4</v>
      </c>
      <c r="AF4236" s="24">
        <v>0.4</v>
      </c>
      <c r="AG4236" s="24">
        <v>0.4</v>
      </c>
      <c r="AH4236" s="24">
        <v>0.4</v>
      </c>
      <c r="AI4236" s="24">
        <v>0.4</v>
      </c>
      <c r="AJ4236" s="24">
        <v>0.4</v>
      </c>
      <c r="AK4236" s="24">
        <v>0.4</v>
      </c>
      <c r="AL4236" s="24">
        <v>0.4</v>
      </c>
      <c r="AM4236" s="24">
        <v>0.4</v>
      </c>
      <c r="AN4236" s="24">
        <v>0.4</v>
      </c>
      <c r="AP4236" s="16"/>
      <c r="AQ4236" s="16"/>
      <c r="AR4236" s="12" t="s">
        <v>32</v>
      </c>
      <c r="AS4236" s="13">
        <f t="shared" si="6830"/>
        <v>0</v>
      </c>
      <c r="AT4236" s="13">
        <f t="shared" si="6830"/>
        <v>0</v>
      </c>
      <c r="AU4236" s="13">
        <f t="shared" si="6831"/>
        <v>0</v>
      </c>
      <c r="AV4236" s="13">
        <f t="shared" si="6832"/>
        <v>0</v>
      </c>
      <c r="AW4236" s="13">
        <f t="shared" si="6833"/>
        <v>0</v>
      </c>
      <c r="AX4236" s="13">
        <f t="shared" si="6834"/>
        <v>0</v>
      </c>
      <c r="AY4236" s="13">
        <f t="shared" si="6835"/>
        <v>0</v>
      </c>
      <c r="AZ4236" s="13">
        <f t="shared" si="6836"/>
        <v>0</v>
      </c>
      <c r="BA4236" s="13">
        <f t="shared" si="6837"/>
        <v>0</v>
      </c>
      <c r="BB4236" s="13">
        <f t="shared" si="6838"/>
        <v>0</v>
      </c>
      <c r="BC4236" s="13">
        <f t="shared" si="6839"/>
        <v>0</v>
      </c>
      <c r="BD4236" s="13">
        <f t="shared" si="6840"/>
        <v>0</v>
      </c>
      <c r="BE4236" s="13">
        <f t="shared" si="6841"/>
        <v>0</v>
      </c>
      <c r="BF4236" s="13">
        <f t="shared" si="6842"/>
        <v>0</v>
      </c>
      <c r="BG4236" s="13">
        <f t="shared" si="6843"/>
        <v>0</v>
      </c>
      <c r="BH4236" s="13">
        <f t="shared" si="6844"/>
        <v>0</v>
      </c>
      <c r="BI4236" s="13">
        <f t="shared" si="6845"/>
        <v>0</v>
      </c>
      <c r="BJ4236" s="12">
        <f t="shared" si="6846"/>
        <v>0</v>
      </c>
    </row>
    <row r="4237" spans="1:62">
      <c r="A4237" s="17"/>
      <c r="B4237" s="18"/>
      <c r="C4237" s="19"/>
      <c r="D4237" s="19"/>
      <c r="E4237" s="19"/>
      <c r="F4237" s="19"/>
      <c r="G4237" s="19"/>
      <c r="H4237" s="19"/>
      <c r="I4237" s="19"/>
      <c r="J4237" s="19"/>
      <c r="K4237" s="19"/>
      <c r="L4237" s="19"/>
      <c r="M4237" s="19"/>
      <c r="N4237" s="19"/>
      <c r="O4237" s="19"/>
      <c r="P4237" s="19"/>
      <c r="Q4237" s="19"/>
      <c r="R4237" s="19"/>
      <c r="S4237" s="19"/>
      <c r="T4237" s="19"/>
      <c r="U4237" s="19"/>
      <c r="AP4237" s="35"/>
      <c r="AQ4237" s="36"/>
      <c r="AR4237" s="37" t="s">
        <v>33</v>
      </c>
      <c r="AS4237" s="37">
        <f>SUM(AS4228:AS4236)</f>
        <v>0</v>
      </c>
      <c r="AT4237" s="37">
        <f t="shared" ref="AT4237:BJ4237" si="6847">SUM(AT4228:AT4236)</f>
        <v>0</v>
      </c>
      <c r="AU4237" s="37">
        <f t="shared" si="6847"/>
        <v>0</v>
      </c>
      <c r="AV4237" s="37">
        <f t="shared" si="6847"/>
        <v>0</v>
      </c>
      <c r="AW4237" s="37">
        <f t="shared" si="6847"/>
        <v>0</v>
      </c>
      <c r="AX4237" s="37">
        <f t="shared" si="6847"/>
        <v>0</v>
      </c>
      <c r="AY4237" s="37">
        <f t="shared" si="6847"/>
        <v>0</v>
      </c>
      <c r="AZ4237" s="37">
        <f t="shared" si="6847"/>
        <v>0</v>
      </c>
      <c r="BA4237" s="37">
        <f t="shared" si="6847"/>
        <v>0</v>
      </c>
      <c r="BB4237" s="37">
        <f t="shared" si="6847"/>
        <v>0</v>
      </c>
      <c r="BC4237" s="37">
        <f t="shared" si="6847"/>
        <v>0</v>
      </c>
      <c r="BD4237" s="37">
        <f t="shared" si="6847"/>
        <v>0</v>
      </c>
      <c r="BE4237" s="37">
        <f t="shared" si="6847"/>
        <v>0</v>
      </c>
      <c r="BF4237" s="37">
        <f t="shared" si="6847"/>
        <v>0</v>
      </c>
      <c r="BG4237" s="37">
        <f t="shared" si="6847"/>
        <v>0</v>
      </c>
      <c r="BH4237" s="37">
        <f t="shared" si="6847"/>
        <v>0</v>
      </c>
      <c r="BI4237" s="37">
        <f t="shared" si="6847"/>
        <v>0</v>
      </c>
      <c r="BJ4237" s="37">
        <f t="shared" si="6847"/>
        <v>0</v>
      </c>
    </row>
    <row r="4240" spans="1:62" ht="106.5">
      <c r="A4240" s="8"/>
      <c r="B4240" s="8"/>
      <c r="C4240" s="8"/>
      <c r="D4240" s="8"/>
      <c r="E4240" s="9"/>
      <c r="F4240" s="9"/>
      <c r="G4240" s="9"/>
      <c r="H4240" s="9"/>
      <c r="I4240" s="9"/>
      <c r="J4240" s="9"/>
      <c r="K4240" s="9"/>
      <c r="L4240" s="9"/>
      <c r="M4240" s="9"/>
      <c r="N4240" s="9"/>
      <c r="O4240" s="9"/>
      <c r="P4240" s="9"/>
      <c r="Q4240" s="9"/>
      <c r="R4240" s="9"/>
      <c r="S4240" s="9"/>
      <c r="T4240" s="9"/>
      <c r="U4240" s="9"/>
      <c r="W4240" s="21"/>
      <c r="X4240" s="22" t="str">
        <f>X5</f>
        <v>ANGGREK</v>
      </c>
      <c r="Y4240" s="22" t="str">
        <f>Y5</f>
        <v>BOUGENVIL</v>
      </c>
      <c r="Z4240" s="22" t="str">
        <f t="shared" ref="Z4240:AN4240" si="6848">Z5</f>
        <v>CAMELIA</v>
      </c>
      <c r="AA4240" s="22" t="str">
        <f t="shared" si="6848"/>
        <v>DEWANDARU</v>
      </c>
      <c r="AB4240" s="22" t="str">
        <f t="shared" si="6848"/>
        <v>EDELWEIS</v>
      </c>
      <c r="AC4240" s="22" t="str">
        <f t="shared" si="6848"/>
        <v>FLAMBOYAN</v>
      </c>
      <c r="AD4240" s="22" t="str">
        <f t="shared" si="6848"/>
        <v>GERANIUM</v>
      </c>
      <c r="AE4240" s="22" t="str">
        <f t="shared" si="6848"/>
        <v>HELIKONIA</v>
      </c>
      <c r="AF4240" s="22" t="str">
        <f t="shared" si="6848"/>
        <v>IVY</v>
      </c>
      <c r="AG4240" s="22" t="str">
        <f t="shared" si="6848"/>
        <v>KANA</v>
      </c>
      <c r="AH4240" s="22" t="str">
        <f t="shared" si="6848"/>
        <v>IGD</v>
      </c>
      <c r="AI4240" s="22" t="str">
        <f t="shared" si="6848"/>
        <v>HCU</v>
      </c>
      <c r="AJ4240" s="22" t="str">
        <f t="shared" si="6848"/>
        <v>PENUNJANG</v>
      </c>
      <c r="AK4240" s="22" t="str">
        <f t="shared" si="6848"/>
        <v>PELAYANAN</v>
      </c>
      <c r="AL4240" s="22" t="str">
        <f t="shared" si="6848"/>
        <v>ADMIN</v>
      </c>
      <c r="AM4240" s="22" t="str">
        <f t="shared" si="6848"/>
        <v>ASRAMA</v>
      </c>
      <c r="AN4240" s="22" t="str">
        <f t="shared" si="6848"/>
        <v>MASJID</v>
      </c>
      <c r="AP4240" s="33" t="s">
        <v>2</v>
      </c>
      <c r="AQ4240" s="33" t="s">
        <v>3</v>
      </c>
      <c r="AR4240" s="33" t="s">
        <v>4</v>
      </c>
      <c r="AS4240" s="34" t="str">
        <f>AS5</f>
        <v>ANGGREK</v>
      </c>
      <c r="AT4240" s="34" t="str">
        <f>AT5</f>
        <v>BOUGENVIL</v>
      </c>
      <c r="AU4240" s="34" t="str">
        <f t="shared" ref="AU4240:BJ4240" si="6849">AU5</f>
        <v>CAMELIA II</v>
      </c>
      <c r="AV4240" s="34" t="str">
        <f t="shared" si="6849"/>
        <v>DEWANDARU</v>
      </c>
      <c r="AW4240" s="34" t="str">
        <f t="shared" si="6849"/>
        <v>EDELWEIS</v>
      </c>
      <c r="AX4240" s="34" t="str">
        <f t="shared" si="6849"/>
        <v>FLAMBOYAN</v>
      </c>
      <c r="AY4240" s="34" t="str">
        <f t="shared" si="6849"/>
        <v>GERANIUM</v>
      </c>
      <c r="AZ4240" s="34" t="str">
        <f t="shared" si="6849"/>
        <v>HELIKONIA</v>
      </c>
      <c r="BA4240" s="34" t="str">
        <f t="shared" si="6849"/>
        <v>IVY</v>
      </c>
      <c r="BB4240" s="34" t="str">
        <f t="shared" si="6849"/>
        <v>KANA</v>
      </c>
      <c r="BC4240" s="34" t="str">
        <f t="shared" si="6849"/>
        <v>IGD</v>
      </c>
      <c r="BD4240" s="34" t="str">
        <f t="shared" si="6849"/>
        <v>HCU</v>
      </c>
      <c r="BE4240" s="34" t="str">
        <f t="shared" si="6849"/>
        <v>PENUNJANG</v>
      </c>
      <c r="BF4240" s="34" t="str">
        <f t="shared" si="6849"/>
        <v>PELAYANAN</v>
      </c>
      <c r="BG4240" s="34" t="str">
        <f t="shared" si="6849"/>
        <v>ADMIN</v>
      </c>
      <c r="BH4240" s="34" t="str">
        <f t="shared" si="6849"/>
        <v>ASRAMA</v>
      </c>
      <c r="BI4240" s="34" t="str">
        <f t="shared" si="6849"/>
        <v>MASJID</v>
      </c>
      <c r="BJ4240" s="34" t="str">
        <f t="shared" si="6849"/>
        <v>JUMLAH</v>
      </c>
    </row>
    <row r="4241" spans="1:62" ht="15.75">
      <c r="A4241" s="10"/>
      <c r="B4241" s="11"/>
      <c r="C4241" s="12"/>
      <c r="D4241" s="12"/>
      <c r="E4241" s="12"/>
      <c r="F4241" s="12"/>
      <c r="G4241" s="12"/>
      <c r="H4241" s="12"/>
      <c r="I4241" s="12"/>
      <c r="J4241" s="12"/>
      <c r="K4241" s="12"/>
      <c r="L4241" s="12"/>
      <c r="M4241" s="12"/>
      <c r="N4241" s="12"/>
      <c r="O4241" s="12"/>
      <c r="P4241" s="12"/>
      <c r="Q4241" s="12"/>
      <c r="R4241" s="12"/>
      <c r="S4241" s="12"/>
      <c r="T4241" s="12"/>
      <c r="U4241" s="12"/>
      <c r="W4241" s="23" t="s">
        <v>24</v>
      </c>
      <c r="X4241" s="24">
        <v>0.26500000000000001</v>
      </c>
      <c r="Y4241" s="24">
        <v>0.26500000000000001</v>
      </c>
      <c r="Z4241" s="24">
        <v>0.26500000000000001</v>
      </c>
      <c r="AA4241" s="24">
        <v>0.26500000000000001</v>
      </c>
      <c r="AB4241" s="24">
        <v>0.26500000000000001</v>
      </c>
      <c r="AC4241" s="24">
        <v>0.26500000000000001</v>
      </c>
      <c r="AD4241" s="24">
        <v>0.26500000000000001</v>
      </c>
      <c r="AE4241" s="24">
        <v>0.26500000000000001</v>
      </c>
      <c r="AF4241" s="24">
        <v>0.26500000000000001</v>
      </c>
      <c r="AG4241" s="24">
        <v>0.26500000000000001</v>
      </c>
      <c r="AH4241" s="24">
        <v>0.26500000000000001</v>
      </c>
      <c r="AI4241" s="24">
        <v>0.26500000000000001</v>
      </c>
      <c r="AJ4241" s="24">
        <v>0.26500000000000001</v>
      </c>
      <c r="AK4241" s="24">
        <v>0.26500000000000001</v>
      </c>
      <c r="AL4241" s="24">
        <v>0.26500000000000001</v>
      </c>
      <c r="AM4241" s="24">
        <v>0.26500000000000001</v>
      </c>
      <c r="AN4241" s="24">
        <v>0.26500000000000001</v>
      </c>
      <c r="AP4241" s="10">
        <f>AP4228+1</f>
        <v>19</v>
      </c>
      <c r="AQ4241" s="11" t="s">
        <v>40</v>
      </c>
      <c r="AR4241" s="12" t="s">
        <v>24</v>
      </c>
      <c r="AS4241" s="13">
        <f t="shared" ref="AS4241:AT4249" si="6850">D4241*X4241</f>
        <v>0</v>
      </c>
      <c r="AT4241" s="13">
        <f t="shared" si="6850"/>
        <v>0</v>
      </c>
      <c r="AU4241" s="13">
        <f t="shared" ref="AU4241:AU4249" si="6851">F4241*Z4241</f>
        <v>0</v>
      </c>
      <c r="AV4241" s="13">
        <f t="shared" ref="AV4241:AV4249" si="6852">G4241*AA4241</f>
        <v>0</v>
      </c>
      <c r="AW4241" s="13">
        <f t="shared" ref="AW4241:AW4249" si="6853">H4241*AB4241</f>
        <v>0</v>
      </c>
      <c r="AX4241" s="13">
        <f t="shared" ref="AX4241:AX4249" si="6854">I4241*AC4241</f>
        <v>0</v>
      </c>
      <c r="AY4241" s="13">
        <f t="shared" ref="AY4241:AY4249" si="6855">J4241*AD4241</f>
        <v>0</v>
      </c>
      <c r="AZ4241" s="13">
        <f t="shared" ref="AZ4241:AZ4249" si="6856">K4241*AE4241</f>
        <v>0</v>
      </c>
      <c r="BA4241" s="13">
        <f t="shared" ref="BA4241:BA4249" si="6857">L4241*AF4241</f>
        <v>0</v>
      </c>
      <c r="BB4241" s="13">
        <f t="shared" ref="BB4241:BB4249" si="6858">M4241*AG4241</f>
        <v>0</v>
      </c>
      <c r="BC4241" s="13">
        <f t="shared" ref="BC4241:BC4249" si="6859">N4241*AH4241</f>
        <v>0</v>
      </c>
      <c r="BD4241" s="13">
        <f t="shared" ref="BD4241:BD4249" si="6860">O4241*AI4241</f>
        <v>0</v>
      </c>
      <c r="BE4241" s="13">
        <f t="shared" ref="BE4241:BE4249" si="6861">P4241*AJ4241</f>
        <v>0</v>
      </c>
      <c r="BF4241" s="13">
        <f t="shared" ref="BF4241:BF4249" si="6862">Q4241*AK4241</f>
        <v>0</v>
      </c>
      <c r="BG4241" s="13">
        <f t="shared" ref="BG4241:BG4249" si="6863">R4241*AL4241</f>
        <v>0</v>
      </c>
      <c r="BH4241" s="13">
        <f t="shared" ref="BH4241:BH4249" si="6864">S4241*AM4241</f>
        <v>0</v>
      </c>
      <c r="BI4241" s="13">
        <f t="shared" ref="BI4241:BI4249" si="6865">T4241*AN4241</f>
        <v>0</v>
      </c>
      <c r="BJ4241" s="12">
        <f>SUM(AT4241:BI4241)</f>
        <v>0</v>
      </c>
    </row>
    <row r="4242" spans="1:62" ht="15.75">
      <c r="A4242" s="14"/>
      <c r="B4242" s="15"/>
      <c r="C4242" s="12"/>
      <c r="D4242" s="12"/>
      <c r="E4242" s="12"/>
      <c r="F4242" s="12"/>
      <c r="G4242" s="12"/>
      <c r="H4242" s="12"/>
      <c r="I4242" s="12"/>
      <c r="J4242" s="12"/>
      <c r="K4242" s="12"/>
      <c r="L4242" s="12"/>
      <c r="M4242" s="12"/>
      <c r="N4242" s="12"/>
      <c r="O4242" s="12"/>
      <c r="P4242" s="12"/>
      <c r="Q4242" s="12"/>
      <c r="R4242" s="12"/>
      <c r="S4242" s="12"/>
      <c r="T4242" s="12"/>
      <c r="U4242" s="12"/>
      <c r="W4242" s="23" t="s">
        <v>25</v>
      </c>
      <c r="X4242" s="24">
        <v>0.22500000000000001</v>
      </c>
      <c r="Y4242" s="24">
        <v>0.22500000000000001</v>
      </c>
      <c r="Z4242" s="24">
        <v>0.22500000000000001</v>
      </c>
      <c r="AA4242" s="24">
        <v>0.22500000000000001</v>
      </c>
      <c r="AB4242" s="24">
        <v>0.22500000000000001</v>
      </c>
      <c r="AC4242" s="24">
        <v>0.22500000000000001</v>
      </c>
      <c r="AD4242" s="24">
        <v>0.22500000000000001</v>
      </c>
      <c r="AE4242" s="24">
        <v>0.22500000000000001</v>
      </c>
      <c r="AF4242" s="24">
        <v>0.22500000000000001</v>
      </c>
      <c r="AG4242" s="24">
        <v>0.22500000000000001</v>
      </c>
      <c r="AH4242" s="24">
        <v>0.22500000000000001</v>
      </c>
      <c r="AI4242" s="24">
        <v>0.22500000000000001</v>
      </c>
      <c r="AJ4242" s="24">
        <v>0.22500000000000001</v>
      </c>
      <c r="AK4242" s="24">
        <v>0.22500000000000001</v>
      </c>
      <c r="AL4242" s="24">
        <v>0.22500000000000001</v>
      </c>
      <c r="AM4242" s="24">
        <v>0.22500000000000001</v>
      </c>
      <c r="AN4242" s="24">
        <v>0.22500000000000001</v>
      </c>
      <c r="AP4242" s="14"/>
      <c r="AQ4242" s="15">
        <f>AQ4229+1</f>
        <v>44519</v>
      </c>
      <c r="AR4242" s="12" t="s">
        <v>25</v>
      </c>
      <c r="AS4242" s="13">
        <f t="shared" si="6850"/>
        <v>0</v>
      </c>
      <c r="AT4242" s="13">
        <f t="shared" si="6850"/>
        <v>0</v>
      </c>
      <c r="AU4242" s="13">
        <f t="shared" si="6851"/>
        <v>0</v>
      </c>
      <c r="AV4242" s="13">
        <f t="shared" si="6852"/>
        <v>0</v>
      </c>
      <c r="AW4242" s="13">
        <f t="shared" si="6853"/>
        <v>0</v>
      </c>
      <c r="AX4242" s="13">
        <f t="shared" si="6854"/>
        <v>0</v>
      </c>
      <c r="AY4242" s="13">
        <f t="shared" si="6855"/>
        <v>0</v>
      </c>
      <c r="AZ4242" s="13">
        <f t="shared" si="6856"/>
        <v>0</v>
      </c>
      <c r="BA4242" s="13">
        <f t="shared" si="6857"/>
        <v>0</v>
      </c>
      <c r="BB4242" s="13">
        <f t="shared" si="6858"/>
        <v>0</v>
      </c>
      <c r="BC4242" s="13">
        <f t="shared" si="6859"/>
        <v>0</v>
      </c>
      <c r="BD4242" s="13">
        <f t="shared" si="6860"/>
        <v>0</v>
      </c>
      <c r="BE4242" s="13">
        <f t="shared" si="6861"/>
        <v>0</v>
      </c>
      <c r="BF4242" s="13">
        <f t="shared" si="6862"/>
        <v>0</v>
      </c>
      <c r="BG4242" s="13">
        <f t="shared" si="6863"/>
        <v>0</v>
      </c>
      <c r="BH4242" s="13">
        <f t="shared" si="6864"/>
        <v>0</v>
      </c>
      <c r="BI4242" s="13">
        <f t="shared" si="6865"/>
        <v>0</v>
      </c>
      <c r="BJ4242" s="12">
        <f t="shared" ref="BJ4242:BJ4249" si="6866">SUM(AT4242:BI4242)</f>
        <v>0</v>
      </c>
    </row>
    <row r="4243" spans="1:62" ht="15.75">
      <c r="A4243" s="14"/>
      <c r="B4243" s="14"/>
      <c r="C4243" s="12"/>
      <c r="D4243" s="12"/>
      <c r="E4243" s="12"/>
      <c r="F4243" s="12"/>
      <c r="G4243" s="12"/>
      <c r="H4243" s="12"/>
      <c r="I4243" s="12"/>
      <c r="J4243" s="12"/>
      <c r="K4243" s="12"/>
      <c r="L4243" s="12"/>
      <c r="M4243" s="12"/>
      <c r="N4243" s="12"/>
      <c r="O4243" s="12"/>
      <c r="P4243" s="12"/>
      <c r="Q4243" s="12"/>
      <c r="R4243" s="12"/>
      <c r="S4243" s="12"/>
      <c r="T4243" s="12"/>
      <c r="U4243" s="12"/>
      <c r="W4243" s="23" t="s">
        <v>26</v>
      </c>
      <c r="X4243" s="24">
        <v>0.35</v>
      </c>
      <c r="Y4243" s="24">
        <v>0.35</v>
      </c>
      <c r="Z4243" s="24">
        <v>0.35</v>
      </c>
      <c r="AA4243" s="24">
        <v>0.35</v>
      </c>
      <c r="AB4243" s="24">
        <v>0.35</v>
      </c>
      <c r="AC4243" s="24">
        <v>0.35</v>
      </c>
      <c r="AD4243" s="24">
        <v>0.35</v>
      </c>
      <c r="AE4243" s="24">
        <v>0.35</v>
      </c>
      <c r="AF4243" s="24">
        <v>0.35</v>
      </c>
      <c r="AG4243" s="24">
        <v>0.35</v>
      </c>
      <c r="AH4243" s="24">
        <v>0.35</v>
      </c>
      <c r="AI4243" s="24">
        <v>0.35</v>
      </c>
      <c r="AJ4243" s="24">
        <v>0.35</v>
      </c>
      <c r="AK4243" s="24">
        <v>0.35</v>
      </c>
      <c r="AL4243" s="24">
        <v>0.35</v>
      </c>
      <c r="AM4243" s="24">
        <v>0.35</v>
      </c>
      <c r="AN4243" s="24">
        <v>0.35</v>
      </c>
      <c r="AP4243" s="14"/>
      <c r="AQ4243" s="14"/>
      <c r="AR4243" s="12" t="s">
        <v>26</v>
      </c>
      <c r="AS4243" s="13">
        <f t="shared" si="6850"/>
        <v>0</v>
      </c>
      <c r="AT4243" s="13">
        <f t="shared" si="6850"/>
        <v>0</v>
      </c>
      <c r="AU4243" s="13">
        <f t="shared" si="6851"/>
        <v>0</v>
      </c>
      <c r="AV4243" s="13">
        <f t="shared" si="6852"/>
        <v>0</v>
      </c>
      <c r="AW4243" s="13">
        <f t="shared" si="6853"/>
        <v>0</v>
      </c>
      <c r="AX4243" s="13">
        <f t="shared" si="6854"/>
        <v>0</v>
      </c>
      <c r="AY4243" s="13">
        <f t="shared" si="6855"/>
        <v>0</v>
      </c>
      <c r="AZ4243" s="13">
        <f t="shared" si="6856"/>
        <v>0</v>
      </c>
      <c r="BA4243" s="13">
        <f t="shared" si="6857"/>
        <v>0</v>
      </c>
      <c r="BB4243" s="13">
        <f t="shared" si="6858"/>
        <v>0</v>
      </c>
      <c r="BC4243" s="13">
        <f t="shared" si="6859"/>
        <v>0</v>
      </c>
      <c r="BD4243" s="13">
        <f t="shared" si="6860"/>
        <v>0</v>
      </c>
      <c r="BE4243" s="13">
        <f t="shared" si="6861"/>
        <v>0</v>
      </c>
      <c r="BF4243" s="13">
        <f t="shared" si="6862"/>
        <v>0</v>
      </c>
      <c r="BG4243" s="13">
        <f t="shared" si="6863"/>
        <v>0</v>
      </c>
      <c r="BH4243" s="13">
        <f t="shared" si="6864"/>
        <v>0</v>
      </c>
      <c r="BI4243" s="13">
        <f t="shared" si="6865"/>
        <v>0</v>
      </c>
      <c r="BJ4243" s="12">
        <f t="shared" si="6866"/>
        <v>0</v>
      </c>
    </row>
    <row r="4244" spans="1:62" ht="15.75">
      <c r="A4244" s="14"/>
      <c r="B4244" s="14"/>
      <c r="C4244" s="12"/>
      <c r="D4244" s="12"/>
      <c r="E4244" s="12"/>
      <c r="F4244" s="12"/>
      <c r="G4244" s="12"/>
      <c r="H4244" s="12"/>
      <c r="I4244" s="12"/>
      <c r="J4244" s="12"/>
      <c r="K4244" s="12"/>
      <c r="L4244" s="12"/>
      <c r="M4244" s="12"/>
      <c r="N4244" s="12"/>
      <c r="O4244" s="12"/>
      <c r="P4244" s="12"/>
      <c r="Q4244" s="12"/>
      <c r="R4244" s="12"/>
      <c r="S4244" s="12"/>
      <c r="T4244" s="12"/>
      <c r="U4244" s="12"/>
      <c r="W4244" s="23" t="s">
        <v>27</v>
      </c>
      <c r="X4244" s="24">
        <v>0.43</v>
      </c>
      <c r="Y4244" s="24">
        <v>0.43</v>
      </c>
      <c r="Z4244" s="24">
        <v>0.43</v>
      </c>
      <c r="AA4244" s="24">
        <v>0.43</v>
      </c>
      <c r="AB4244" s="24">
        <v>0.43</v>
      </c>
      <c r="AC4244" s="24">
        <v>0.43</v>
      </c>
      <c r="AD4244" s="24">
        <v>0.43</v>
      </c>
      <c r="AE4244" s="24">
        <v>0.43</v>
      </c>
      <c r="AF4244" s="24">
        <v>0.43</v>
      </c>
      <c r="AG4244" s="24">
        <v>0.43</v>
      </c>
      <c r="AH4244" s="24">
        <v>0.43</v>
      </c>
      <c r="AI4244" s="24">
        <v>0.43</v>
      </c>
      <c r="AJ4244" s="24">
        <v>0.43</v>
      </c>
      <c r="AK4244" s="24">
        <v>0.43</v>
      </c>
      <c r="AL4244" s="24">
        <v>0.43</v>
      </c>
      <c r="AM4244" s="24">
        <v>0.43</v>
      </c>
      <c r="AN4244" s="24">
        <v>0.43</v>
      </c>
      <c r="AP4244" s="14"/>
      <c r="AQ4244" s="14"/>
      <c r="AR4244" s="12" t="s">
        <v>27</v>
      </c>
      <c r="AS4244" s="13">
        <f t="shared" si="6850"/>
        <v>0</v>
      </c>
      <c r="AT4244" s="13">
        <f t="shared" si="6850"/>
        <v>0</v>
      </c>
      <c r="AU4244" s="13">
        <f t="shared" si="6851"/>
        <v>0</v>
      </c>
      <c r="AV4244" s="13">
        <f t="shared" si="6852"/>
        <v>0</v>
      </c>
      <c r="AW4244" s="13">
        <f t="shared" si="6853"/>
        <v>0</v>
      </c>
      <c r="AX4244" s="13">
        <f t="shared" si="6854"/>
        <v>0</v>
      </c>
      <c r="AY4244" s="13">
        <f t="shared" si="6855"/>
        <v>0</v>
      </c>
      <c r="AZ4244" s="13">
        <f t="shared" si="6856"/>
        <v>0</v>
      </c>
      <c r="BA4244" s="13">
        <f t="shared" si="6857"/>
        <v>0</v>
      </c>
      <c r="BB4244" s="13">
        <f t="shared" si="6858"/>
        <v>0</v>
      </c>
      <c r="BC4244" s="13">
        <f t="shared" si="6859"/>
        <v>0</v>
      </c>
      <c r="BD4244" s="13">
        <f t="shared" si="6860"/>
        <v>0</v>
      </c>
      <c r="BE4244" s="13">
        <f t="shared" si="6861"/>
        <v>0</v>
      </c>
      <c r="BF4244" s="13">
        <f t="shared" si="6862"/>
        <v>0</v>
      </c>
      <c r="BG4244" s="13">
        <f t="shared" si="6863"/>
        <v>0</v>
      </c>
      <c r="BH4244" s="13">
        <f t="shared" si="6864"/>
        <v>0</v>
      </c>
      <c r="BI4244" s="13">
        <f t="shared" si="6865"/>
        <v>0</v>
      </c>
      <c r="BJ4244" s="12">
        <f t="shared" si="6866"/>
        <v>0</v>
      </c>
    </row>
    <row r="4245" spans="1:62" ht="15.75">
      <c r="A4245" s="14"/>
      <c r="B4245" s="14"/>
      <c r="C4245" s="12"/>
      <c r="D4245" s="12"/>
      <c r="E4245" s="12"/>
      <c r="F4245" s="12"/>
      <c r="G4245" s="12"/>
      <c r="H4245" s="12"/>
      <c r="I4245" s="12"/>
      <c r="J4245" s="12"/>
      <c r="K4245" s="12"/>
      <c r="L4245" s="12"/>
      <c r="M4245" s="12"/>
      <c r="N4245" s="12"/>
      <c r="O4245" s="12"/>
      <c r="P4245" s="12"/>
      <c r="Q4245" s="12"/>
      <c r="R4245" s="12"/>
      <c r="S4245" s="12"/>
      <c r="T4245" s="12"/>
      <c r="U4245" s="12"/>
      <c r="W4245" s="23" t="s">
        <v>28</v>
      </c>
      <c r="X4245" s="24">
        <v>0.5</v>
      </c>
      <c r="Y4245" s="24">
        <v>0.5</v>
      </c>
      <c r="Z4245" s="24">
        <v>0.5</v>
      </c>
      <c r="AA4245" s="24">
        <v>0.5</v>
      </c>
      <c r="AB4245" s="24">
        <v>0.5</v>
      </c>
      <c r="AC4245" s="24">
        <v>0.5</v>
      </c>
      <c r="AD4245" s="24">
        <v>0.5</v>
      </c>
      <c r="AE4245" s="24">
        <v>0.5</v>
      </c>
      <c r="AF4245" s="24">
        <v>0.5</v>
      </c>
      <c r="AG4245" s="24">
        <v>0.5</v>
      </c>
      <c r="AH4245" s="24">
        <v>0.5</v>
      </c>
      <c r="AI4245" s="24">
        <v>0.5</v>
      </c>
      <c r="AJ4245" s="24">
        <v>0.5</v>
      </c>
      <c r="AK4245" s="24">
        <v>0.5</v>
      </c>
      <c r="AL4245" s="24">
        <v>0.5</v>
      </c>
      <c r="AM4245" s="24">
        <v>0.5</v>
      </c>
      <c r="AN4245" s="24">
        <v>0.5</v>
      </c>
      <c r="AP4245" s="14"/>
      <c r="AQ4245" s="14"/>
      <c r="AR4245" s="12" t="s">
        <v>28</v>
      </c>
      <c r="AS4245" s="13">
        <f t="shared" si="6850"/>
        <v>0</v>
      </c>
      <c r="AT4245" s="13">
        <f t="shared" si="6850"/>
        <v>0</v>
      </c>
      <c r="AU4245" s="13">
        <f t="shared" si="6851"/>
        <v>0</v>
      </c>
      <c r="AV4245" s="13">
        <f t="shared" si="6852"/>
        <v>0</v>
      </c>
      <c r="AW4245" s="13">
        <f t="shared" si="6853"/>
        <v>0</v>
      </c>
      <c r="AX4245" s="13">
        <f t="shared" si="6854"/>
        <v>0</v>
      </c>
      <c r="AY4245" s="13">
        <f t="shared" si="6855"/>
        <v>0</v>
      </c>
      <c r="AZ4245" s="13">
        <f t="shared" si="6856"/>
        <v>0</v>
      </c>
      <c r="BA4245" s="13">
        <f t="shared" si="6857"/>
        <v>0</v>
      </c>
      <c r="BB4245" s="13">
        <f t="shared" si="6858"/>
        <v>0</v>
      </c>
      <c r="BC4245" s="13">
        <f t="shared" si="6859"/>
        <v>0</v>
      </c>
      <c r="BD4245" s="13">
        <f t="shared" si="6860"/>
        <v>0</v>
      </c>
      <c r="BE4245" s="13">
        <f t="shared" si="6861"/>
        <v>0</v>
      </c>
      <c r="BF4245" s="13">
        <f t="shared" si="6862"/>
        <v>0</v>
      </c>
      <c r="BG4245" s="13">
        <f t="shared" si="6863"/>
        <v>0</v>
      </c>
      <c r="BH4245" s="13">
        <f t="shared" si="6864"/>
        <v>0</v>
      </c>
      <c r="BI4245" s="13">
        <f t="shared" si="6865"/>
        <v>0</v>
      </c>
      <c r="BJ4245" s="12">
        <f t="shared" si="6866"/>
        <v>0</v>
      </c>
    </row>
    <row r="4246" spans="1:62" ht="15.75">
      <c r="A4246" s="14"/>
      <c r="B4246" s="14"/>
      <c r="C4246" s="12"/>
      <c r="D4246" s="12"/>
      <c r="E4246" s="12"/>
      <c r="F4246" s="12"/>
      <c r="G4246" s="12"/>
      <c r="H4246" s="12"/>
      <c r="I4246" s="12"/>
      <c r="J4246" s="12"/>
      <c r="K4246" s="12"/>
      <c r="L4246" s="12"/>
      <c r="M4246" s="12"/>
      <c r="N4246" s="12"/>
      <c r="O4246" s="12"/>
      <c r="P4246" s="12"/>
      <c r="Q4246" s="12"/>
      <c r="R4246" s="12"/>
      <c r="S4246" s="12"/>
      <c r="T4246" s="12"/>
      <c r="U4246" s="12"/>
      <c r="W4246" s="23" t="s">
        <v>50</v>
      </c>
      <c r="X4246" s="24">
        <v>8.5000000000000006E-2</v>
      </c>
      <c r="Y4246" s="24">
        <v>8.5000000000000006E-2</v>
      </c>
      <c r="Z4246" s="24">
        <v>8.5000000000000006E-2</v>
      </c>
      <c r="AA4246" s="24">
        <v>8.5000000000000006E-2</v>
      </c>
      <c r="AB4246" s="24">
        <v>8.5000000000000006E-2</v>
      </c>
      <c r="AC4246" s="24">
        <v>8.5000000000000006E-2</v>
      </c>
      <c r="AD4246" s="24">
        <v>8.5000000000000006E-2</v>
      </c>
      <c r="AE4246" s="24">
        <v>8.5000000000000006E-2</v>
      </c>
      <c r="AF4246" s="24">
        <v>8.5000000000000006E-2</v>
      </c>
      <c r="AG4246" s="24">
        <v>8.5000000000000006E-2</v>
      </c>
      <c r="AH4246" s="24">
        <v>8.5000000000000006E-2</v>
      </c>
      <c r="AI4246" s="24">
        <v>8.5000000000000006E-2</v>
      </c>
      <c r="AJ4246" s="24">
        <v>8.5000000000000006E-2</v>
      </c>
      <c r="AK4246" s="24">
        <v>8.5000000000000006E-2</v>
      </c>
      <c r="AL4246" s="24">
        <v>8.5000000000000006E-2</v>
      </c>
      <c r="AM4246" s="24">
        <v>8.5000000000000006E-2</v>
      </c>
      <c r="AN4246" s="24">
        <v>8.5000000000000006E-2</v>
      </c>
      <c r="AP4246" s="14"/>
      <c r="AQ4246" s="14"/>
      <c r="AR4246" s="12" t="s">
        <v>29</v>
      </c>
      <c r="AS4246" s="13">
        <f t="shared" si="6850"/>
        <v>0</v>
      </c>
      <c r="AT4246" s="13">
        <f t="shared" si="6850"/>
        <v>0</v>
      </c>
      <c r="AU4246" s="13">
        <f t="shared" si="6851"/>
        <v>0</v>
      </c>
      <c r="AV4246" s="13">
        <f t="shared" si="6852"/>
        <v>0</v>
      </c>
      <c r="AW4246" s="13">
        <f t="shared" si="6853"/>
        <v>0</v>
      </c>
      <c r="AX4246" s="13">
        <f t="shared" si="6854"/>
        <v>0</v>
      </c>
      <c r="AY4246" s="13">
        <f t="shared" si="6855"/>
        <v>0</v>
      </c>
      <c r="AZ4246" s="13">
        <f t="shared" si="6856"/>
        <v>0</v>
      </c>
      <c r="BA4246" s="13">
        <f t="shared" si="6857"/>
        <v>0</v>
      </c>
      <c r="BB4246" s="13">
        <f t="shared" si="6858"/>
        <v>0</v>
      </c>
      <c r="BC4246" s="13">
        <f t="shared" si="6859"/>
        <v>0</v>
      </c>
      <c r="BD4246" s="13">
        <f t="shared" si="6860"/>
        <v>0</v>
      </c>
      <c r="BE4246" s="13">
        <f t="shared" si="6861"/>
        <v>0</v>
      </c>
      <c r="BF4246" s="13">
        <f t="shared" si="6862"/>
        <v>0</v>
      </c>
      <c r="BG4246" s="13">
        <f t="shared" si="6863"/>
        <v>0</v>
      </c>
      <c r="BH4246" s="13">
        <f t="shared" si="6864"/>
        <v>0</v>
      </c>
      <c r="BI4246" s="13">
        <f t="shared" si="6865"/>
        <v>0</v>
      </c>
      <c r="BJ4246" s="12">
        <f t="shared" si="6866"/>
        <v>0</v>
      </c>
    </row>
    <row r="4247" spans="1:62" ht="15.75">
      <c r="A4247" s="14"/>
      <c r="B4247" s="14"/>
      <c r="C4247" s="12"/>
      <c r="D4247" s="12"/>
      <c r="E4247" s="12"/>
      <c r="F4247" s="12"/>
      <c r="G4247" s="12"/>
      <c r="H4247" s="12"/>
      <c r="I4247" s="12"/>
      <c r="J4247" s="12"/>
      <c r="K4247" s="12"/>
      <c r="L4247" s="12"/>
      <c r="M4247" s="12"/>
      <c r="N4247" s="12"/>
      <c r="O4247" s="12"/>
      <c r="P4247" s="12"/>
      <c r="Q4247" s="12"/>
      <c r="R4247" s="12"/>
      <c r="S4247" s="12"/>
      <c r="T4247" s="12"/>
      <c r="U4247" s="12"/>
      <c r="W4247" s="23" t="s">
        <v>51</v>
      </c>
      <c r="X4247" s="24">
        <v>0.59</v>
      </c>
      <c r="Y4247" s="24">
        <v>0.59</v>
      </c>
      <c r="Z4247" s="24">
        <v>0.59</v>
      </c>
      <c r="AA4247" s="24">
        <v>0.59</v>
      </c>
      <c r="AB4247" s="24">
        <v>0.59</v>
      </c>
      <c r="AC4247" s="24">
        <v>0.59</v>
      </c>
      <c r="AD4247" s="24">
        <v>0.59</v>
      </c>
      <c r="AE4247" s="24">
        <v>0.59</v>
      </c>
      <c r="AF4247" s="24">
        <v>0.59</v>
      </c>
      <c r="AG4247" s="24">
        <v>0.59</v>
      </c>
      <c r="AH4247" s="24">
        <v>0.59</v>
      </c>
      <c r="AI4247" s="24">
        <v>0.59</v>
      </c>
      <c r="AJ4247" s="24">
        <v>0.59</v>
      </c>
      <c r="AK4247" s="24">
        <v>0.59</v>
      </c>
      <c r="AL4247" s="24">
        <v>0.59</v>
      </c>
      <c r="AM4247" s="24">
        <v>0.59</v>
      </c>
      <c r="AN4247" s="24">
        <v>0.59</v>
      </c>
      <c r="AP4247" s="14"/>
      <c r="AQ4247" s="14"/>
      <c r="AR4247" s="12" t="s">
        <v>30</v>
      </c>
      <c r="AS4247" s="13">
        <f t="shared" si="6850"/>
        <v>0</v>
      </c>
      <c r="AT4247" s="13">
        <f t="shared" si="6850"/>
        <v>0</v>
      </c>
      <c r="AU4247" s="13">
        <f t="shared" si="6851"/>
        <v>0</v>
      </c>
      <c r="AV4247" s="13">
        <f t="shared" si="6852"/>
        <v>0</v>
      </c>
      <c r="AW4247" s="13">
        <f t="shared" si="6853"/>
        <v>0</v>
      </c>
      <c r="AX4247" s="13">
        <f t="shared" si="6854"/>
        <v>0</v>
      </c>
      <c r="AY4247" s="13">
        <f t="shared" si="6855"/>
        <v>0</v>
      </c>
      <c r="AZ4247" s="13">
        <f t="shared" si="6856"/>
        <v>0</v>
      </c>
      <c r="BA4247" s="13">
        <f t="shared" si="6857"/>
        <v>0</v>
      </c>
      <c r="BB4247" s="13">
        <f t="shared" si="6858"/>
        <v>0</v>
      </c>
      <c r="BC4247" s="13">
        <f t="shared" si="6859"/>
        <v>0</v>
      </c>
      <c r="BD4247" s="13">
        <f t="shared" si="6860"/>
        <v>0</v>
      </c>
      <c r="BE4247" s="13">
        <f t="shared" si="6861"/>
        <v>0</v>
      </c>
      <c r="BF4247" s="13">
        <f t="shared" si="6862"/>
        <v>0</v>
      </c>
      <c r="BG4247" s="13">
        <f t="shared" si="6863"/>
        <v>0</v>
      </c>
      <c r="BH4247" s="13">
        <f t="shared" si="6864"/>
        <v>0</v>
      </c>
      <c r="BI4247" s="13">
        <f t="shared" si="6865"/>
        <v>0</v>
      </c>
      <c r="BJ4247" s="12">
        <f t="shared" si="6866"/>
        <v>0</v>
      </c>
    </row>
    <row r="4248" spans="1:62" ht="15.75">
      <c r="A4248" s="14"/>
      <c r="B4248" s="14"/>
      <c r="C4248" s="12"/>
      <c r="D4248" s="12"/>
      <c r="E4248" s="12"/>
      <c r="F4248" s="12"/>
      <c r="G4248" s="12"/>
      <c r="H4248" s="12"/>
      <c r="I4248" s="12"/>
      <c r="J4248" s="12"/>
      <c r="K4248" s="12"/>
      <c r="L4248" s="12"/>
      <c r="M4248" s="12"/>
      <c r="N4248" s="12"/>
      <c r="O4248" s="12"/>
      <c r="P4248" s="12"/>
      <c r="Q4248" s="12"/>
      <c r="R4248" s="12"/>
      <c r="S4248" s="12"/>
      <c r="T4248" s="12"/>
      <c r="U4248" s="12"/>
      <c r="W4248" s="23" t="s">
        <v>31</v>
      </c>
      <c r="X4248" s="24">
        <v>0.56999999999999995</v>
      </c>
      <c r="Y4248" s="24">
        <v>0.56999999999999995</v>
      </c>
      <c r="Z4248" s="24">
        <v>0.56999999999999995</v>
      </c>
      <c r="AA4248" s="24">
        <v>0.56999999999999995</v>
      </c>
      <c r="AB4248" s="24">
        <v>0.56999999999999995</v>
      </c>
      <c r="AC4248" s="24">
        <v>0.56999999999999995</v>
      </c>
      <c r="AD4248" s="24">
        <v>0.56999999999999995</v>
      </c>
      <c r="AE4248" s="24">
        <v>0.56999999999999995</v>
      </c>
      <c r="AF4248" s="24">
        <v>0.56999999999999995</v>
      </c>
      <c r="AG4248" s="24">
        <v>0.56999999999999995</v>
      </c>
      <c r="AH4248" s="24">
        <v>0.56999999999999995</v>
      </c>
      <c r="AI4248" s="24">
        <v>0.56999999999999995</v>
      </c>
      <c r="AJ4248" s="24">
        <v>0.56999999999999995</v>
      </c>
      <c r="AK4248" s="24">
        <v>0.56999999999999995</v>
      </c>
      <c r="AL4248" s="24">
        <v>0.56999999999999995</v>
      </c>
      <c r="AM4248" s="24">
        <v>0.56999999999999995</v>
      </c>
      <c r="AN4248" s="24">
        <v>0.56999999999999995</v>
      </c>
      <c r="AP4248" s="14"/>
      <c r="AQ4248" s="14"/>
      <c r="AR4248" s="12" t="s">
        <v>31</v>
      </c>
      <c r="AS4248" s="13">
        <f t="shared" si="6850"/>
        <v>0</v>
      </c>
      <c r="AT4248" s="13">
        <f t="shared" si="6850"/>
        <v>0</v>
      </c>
      <c r="AU4248" s="13">
        <f t="shared" si="6851"/>
        <v>0</v>
      </c>
      <c r="AV4248" s="13">
        <f t="shared" si="6852"/>
        <v>0</v>
      </c>
      <c r="AW4248" s="13">
        <f t="shared" si="6853"/>
        <v>0</v>
      </c>
      <c r="AX4248" s="13">
        <f t="shared" si="6854"/>
        <v>0</v>
      </c>
      <c r="AY4248" s="13">
        <f t="shared" si="6855"/>
        <v>0</v>
      </c>
      <c r="AZ4248" s="13">
        <f t="shared" si="6856"/>
        <v>0</v>
      </c>
      <c r="BA4248" s="13">
        <f t="shared" si="6857"/>
        <v>0</v>
      </c>
      <c r="BB4248" s="13">
        <f t="shared" si="6858"/>
        <v>0</v>
      </c>
      <c r="BC4248" s="13">
        <f t="shared" si="6859"/>
        <v>0</v>
      </c>
      <c r="BD4248" s="13">
        <f t="shared" si="6860"/>
        <v>0</v>
      </c>
      <c r="BE4248" s="13">
        <f t="shared" si="6861"/>
        <v>0</v>
      </c>
      <c r="BF4248" s="13">
        <f t="shared" si="6862"/>
        <v>0</v>
      </c>
      <c r="BG4248" s="13">
        <f t="shared" si="6863"/>
        <v>0</v>
      </c>
      <c r="BH4248" s="13">
        <f t="shared" si="6864"/>
        <v>0</v>
      </c>
      <c r="BI4248" s="13">
        <f t="shared" si="6865"/>
        <v>0</v>
      </c>
      <c r="BJ4248" s="12">
        <f t="shared" si="6866"/>
        <v>0</v>
      </c>
    </row>
    <row r="4249" spans="1:62" ht="15.75">
      <c r="A4249" s="16"/>
      <c r="B4249" s="16"/>
      <c r="C4249" s="12"/>
      <c r="D4249" s="12"/>
      <c r="E4249" s="12"/>
      <c r="F4249" s="12"/>
      <c r="G4249" s="12"/>
      <c r="H4249" s="12"/>
      <c r="I4249" s="12"/>
      <c r="J4249" s="12"/>
      <c r="K4249" s="12"/>
      <c r="L4249" s="12"/>
      <c r="M4249" s="12"/>
      <c r="N4249" s="12"/>
      <c r="O4249" s="12"/>
      <c r="P4249" s="12"/>
      <c r="Q4249" s="12"/>
      <c r="R4249" s="12"/>
      <c r="S4249" s="12"/>
      <c r="T4249" s="12"/>
      <c r="U4249" s="12"/>
      <c r="W4249" s="23" t="s">
        <v>32</v>
      </c>
      <c r="X4249" s="24">
        <v>0.4</v>
      </c>
      <c r="Y4249" s="24">
        <v>0.4</v>
      </c>
      <c r="Z4249" s="24">
        <v>0.4</v>
      </c>
      <c r="AA4249" s="24">
        <v>0.4</v>
      </c>
      <c r="AB4249" s="24">
        <v>0.4</v>
      </c>
      <c r="AC4249" s="24">
        <v>0.4</v>
      </c>
      <c r="AD4249" s="24">
        <v>0.4</v>
      </c>
      <c r="AE4249" s="24">
        <v>0.4</v>
      </c>
      <c r="AF4249" s="24">
        <v>0.4</v>
      </c>
      <c r="AG4249" s="24">
        <v>0.4</v>
      </c>
      <c r="AH4249" s="24">
        <v>0.4</v>
      </c>
      <c r="AI4249" s="24">
        <v>0.4</v>
      </c>
      <c r="AJ4249" s="24">
        <v>0.4</v>
      </c>
      <c r="AK4249" s="24">
        <v>0.4</v>
      </c>
      <c r="AL4249" s="24">
        <v>0.4</v>
      </c>
      <c r="AM4249" s="24">
        <v>0.4</v>
      </c>
      <c r="AN4249" s="24">
        <v>0.4</v>
      </c>
      <c r="AP4249" s="16"/>
      <c r="AQ4249" s="16"/>
      <c r="AR4249" s="12" t="s">
        <v>32</v>
      </c>
      <c r="AS4249" s="13">
        <f t="shared" si="6850"/>
        <v>0</v>
      </c>
      <c r="AT4249" s="13">
        <f t="shared" si="6850"/>
        <v>0</v>
      </c>
      <c r="AU4249" s="13">
        <f t="shared" si="6851"/>
        <v>0</v>
      </c>
      <c r="AV4249" s="13">
        <f t="shared" si="6852"/>
        <v>0</v>
      </c>
      <c r="AW4249" s="13">
        <f t="shared" si="6853"/>
        <v>0</v>
      </c>
      <c r="AX4249" s="13">
        <f t="shared" si="6854"/>
        <v>0</v>
      </c>
      <c r="AY4249" s="13">
        <f t="shared" si="6855"/>
        <v>0</v>
      </c>
      <c r="AZ4249" s="13">
        <f t="shared" si="6856"/>
        <v>0</v>
      </c>
      <c r="BA4249" s="13">
        <f t="shared" si="6857"/>
        <v>0</v>
      </c>
      <c r="BB4249" s="13">
        <f t="shared" si="6858"/>
        <v>0</v>
      </c>
      <c r="BC4249" s="13">
        <f t="shared" si="6859"/>
        <v>0</v>
      </c>
      <c r="BD4249" s="13">
        <f t="shared" si="6860"/>
        <v>0</v>
      </c>
      <c r="BE4249" s="13">
        <f t="shared" si="6861"/>
        <v>0</v>
      </c>
      <c r="BF4249" s="13">
        <f t="shared" si="6862"/>
        <v>0</v>
      </c>
      <c r="BG4249" s="13">
        <f t="shared" si="6863"/>
        <v>0</v>
      </c>
      <c r="BH4249" s="13">
        <f t="shared" si="6864"/>
        <v>0</v>
      </c>
      <c r="BI4249" s="13">
        <f t="shared" si="6865"/>
        <v>0</v>
      </c>
      <c r="BJ4249" s="12">
        <f t="shared" si="6866"/>
        <v>0</v>
      </c>
    </row>
    <row r="4250" spans="1:62">
      <c r="A4250" s="17"/>
      <c r="B4250" s="18"/>
      <c r="C4250" s="19"/>
      <c r="D4250" s="19"/>
      <c r="E4250" s="19"/>
      <c r="F4250" s="19"/>
      <c r="G4250" s="19"/>
      <c r="H4250" s="19"/>
      <c r="I4250" s="19"/>
      <c r="J4250" s="19"/>
      <c r="K4250" s="19"/>
      <c r="L4250" s="19"/>
      <c r="M4250" s="19"/>
      <c r="N4250" s="19"/>
      <c r="O4250" s="19"/>
      <c r="P4250" s="19"/>
      <c r="Q4250" s="19"/>
      <c r="R4250" s="19"/>
      <c r="S4250" s="19"/>
      <c r="T4250" s="19"/>
      <c r="U4250" s="19"/>
      <c r="AP4250" s="35"/>
      <c r="AQ4250" s="36"/>
      <c r="AR4250" s="37" t="s">
        <v>33</v>
      </c>
      <c r="AS4250" s="37">
        <f>SUM(AS4241:AS4249)</f>
        <v>0</v>
      </c>
      <c r="AT4250" s="37">
        <f t="shared" ref="AT4250:BJ4250" si="6867">SUM(AT4241:AT4249)</f>
        <v>0</v>
      </c>
      <c r="AU4250" s="37">
        <f t="shared" si="6867"/>
        <v>0</v>
      </c>
      <c r="AV4250" s="37">
        <f t="shared" si="6867"/>
        <v>0</v>
      </c>
      <c r="AW4250" s="37">
        <f t="shared" si="6867"/>
        <v>0</v>
      </c>
      <c r="AX4250" s="37">
        <f t="shared" si="6867"/>
        <v>0</v>
      </c>
      <c r="AY4250" s="37">
        <f t="shared" si="6867"/>
        <v>0</v>
      </c>
      <c r="AZ4250" s="37">
        <f t="shared" si="6867"/>
        <v>0</v>
      </c>
      <c r="BA4250" s="37">
        <f t="shared" si="6867"/>
        <v>0</v>
      </c>
      <c r="BB4250" s="37">
        <f t="shared" si="6867"/>
        <v>0</v>
      </c>
      <c r="BC4250" s="37">
        <f t="shared" si="6867"/>
        <v>0</v>
      </c>
      <c r="BD4250" s="37">
        <f t="shared" si="6867"/>
        <v>0</v>
      </c>
      <c r="BE4250" s="37">
        <f t="shared" si="6867"/>
        <v>0</v>
      </c>
      <c r="BF4250" s="37">
        <f t="shared" si="6867"/>
        <v>0</v>
      </c>
      <c r="BG4250" s="37">
        <f t="shared" si="6867"/>
        <v>0</v>
      </c>
      <c r="BH4250" s="37">
        <f t="shared" si="6867"/>
        <v>0</v>
      </c>
      <c r="BI4250" s="37">
        <f t="shared" si="6867"/>
        <v>0</v>
      </c>
      <c r="BJ4250" s="37">
        <f t="shared" si="6867"/>
        <v>0</v>
      </c>
    </row>
    <row r="4253" spans="1:62" ht="106.5">
      <c r="A4253" s="8"/>
      <c r="B4253" s="8"/>
      <c r="C4253" s="8"/>
      <c r="D4253" s="8"/>
      <c r="E4253" s="9"/>
      <c r="F4253" s="9"/>
      <c r="G4253" s="9"/>
      <c r="H4253" s="9"/>
      <c r="I4253" s="9"/>
      <c r="J4253" s="9"/>
      <c r="K4253" s="9"/>
      <c r="L4253" s="9"/>
      <c r="M4253" s="9"/>
      <c r="N4253" s="9"/>
      <c r="O4253" s="9"/>
      <c r="P4253" s="9"/>
      <c r="Q4253" s="9"/>
      <c r="R4253" s="9"/>
      <c r="S4253" s="9"/>
      <c r="T4253" s="9"/>
      <c r="U4253" s="9"/>
      <c r="W4253" s="21"/>
      <c r="X4253" s="22" t="str">
        <f>X5</f>
        <v>ANGGREK</v>
      </c>
      <c r="Y4253" s="22" t="str">
        <f>Y5</f>
        <v>BOUGENVIL</v>
      </c>
      <c r="Z4253" s="22" t="str">
        <f t="shared" ref="Z4253:AN4253" si="6868">Z5</f>
        <v>CAMELIA</v>
      </c>
      <c r="AA4253" s="22" t="str">
        <f t="shared" si="6868"/>
        <v>DEWANDARU</v>
      </c>
      <c r="AB4253" s="22" t="str">
        <f t="shared" si="6868"/>
        <v>EDELWEIS</v>
      </c>
      <c r="AC4253" s="22" t="str">
        <f t="shared" si="6868"/>
        <v>FLAMBOYAN</v>
      </c>
      <c r="AD4253" s="22" t="str">
        <f t="shared" si="6868"/>
        <v>GERANIUM</v>
      </c>
      <c r="AE4253" s="22" t="str">
        <f t="shared" si="6868"/>
        <v>HELIKONIA</v>
      </c>
      <c r="AF4253" s="22" t="str">
        <f t="shared" si="6868"/>
        <v>IVY</v>
      </c>
      <c r="AG4253" s="22" t="str">
        <f t="shared" si="6868"/>
        <v>KANA</v>
      </c>
      <c r="AH4253" s="22" t="str">
        <f t="shared" si="6868"/>
        <v>IGD</v>
      </c>
      <c r="AI4253" s="22" t="str">
        <f t="shared" si="6868"/>
        <v>HCU</v>
      </c>
      <c r="AJ4253" s="22" t="str">
        <f t="shared" si="6868"/>
        <v>PENUNJANG</v>
      </c>
      <c r="AK4253" s="22" t="str">
        <f t="shared" si="6868"/>
        <v>PELAYANAN</v>
      </c>
      <c r="AL4253" s="22" t="str">
        <f t="shared" si="6868"/>
        <v>ADMIN</v>
      </c>
      <c r="AM4253" s="22" t="str">
        <f t="shared" si="6868"/>
        <v>ASRAMA</v>
      </c>
      <c r="AN4253" s="22" t="str">
        <f t="shared" si="6868"/>
        <v>MASJID</v>
      </c>
      <c r="AP4253" s="33" t="s">
        <v>2</v>
      </c>
      <c r="AQ4253" s="33" t="s">
        <v>3</v>
      </c>
      <c r="AR4253" s="33" t="s">
        <v>4</v>
      </c>
      <c r="AS4253" s="34" t="str">
        <f>AS5</f>
        <v>ANGGREK</v>
      </c>
      <c r="AT4253" s="34" t="str">
        <f>AT5</f>
        <v>BOUGENVIL</v>
      </c>
      <c r="AU4253" s="34" t="str">
        <f t="shared" ref="AU4253:BJ4253" si="6869">AU5</f>
        <v>CAMELIA II</v>
      </c>
      <c r="AV4253" s="34" t="str">
        <f t="shared" si="6869"/>
        <v>DEWANDARU</v>
      </c>
      <c r="AW4253" s="34" t="str">
        <f t="shared" si="6869"/>
        <v>EDELWEIS</v>
      </c>
      <c r="AX4253" s="34" t="str">
        <f t="shared" si="6869"/>
        <v>FLAMBOYAN</v>
      </c>
      <c r="AY4253" s="34" t="str">
        <f t="shared" si="6869"/>
        <v>GERANIUM</v>
      </c>
      <c r="AZ4253" s="34" t="str">
        <f t="shared" si="6869"/>
        <v>HELIKONIA</v>
      </c>
      <c r="BA4253" s="34" t="str">
        <f t="shared" si="6869"/>
        <v>IVY</v>
      </c>
      <c r="BB4253" s="34" t="str">
        <f t="shared" si="6869"/>
        <v>KANA</v>
      </c>
      <c r="BC4253" s="34" t="str">
        <f t="shared" si="6869"/>
        <v>IGD</v>
      </c>
      <c r="BD4253" s="34" t="str">
        <f t="shared" si="6869"/>
        <v>HCU</v>
      </c>
      <c r="BE4253" s="34" t="str">
        <f t="shared" si="6869"/>
        <v>PENUNJANG</v>
      </c>
      <c r="BF4253" s="34" t="str">
        <f t="shared" si="6869"/>
        <v>PELAYANAN</v>
      </c>
      <c r="BG4253" s="34" t="str">
        <f t="shared" si="6869"/>
        <v>ADMIN</v>
      </c>
      <c r="BH4253" s="34" t="str">
        <f t="shared" si="6869"/>
        <v>ASRAMA</v>
      </c>
      <c r="BI4253" s="34" t="str">
        <f t="shared" si="6869"/>
        <v>MASJID</v>
      </c>
      <c r="BJ4253" s="34" t="str">
        <f t="shared" si="6869"/>
        <v>JUMLAH</v>
      </c>
    </row>
    <row r="4254" spans="1:62" ht="15.75">
      <c r="A4254" s="10"/>
      <c r="B4254" s="11"/>
      <c r="C4254" s="12"/>
      <c r="D4254" s="12"/>
      <c r="E4254" s="12"/>
      <c r="F4254" s="12"/>
      <c r="G4254" s="12"/>
      <c r="H4254" s="12"/>
      <c r="I4254" s="12"/>
      <c r="J4254" s="12"/>
      <c r="K4254" s="12"/>
      <c r="L4254" s="12"/>
      <c r="M4254" s="12"/>
      <c r="N4254" s="12"/>
      <c r="O4254" s="12"/>
      <c r="P4254" s="12"/>
      <c r="Q4254" s="12"/>
      <c r="R4254" s="12"/>
      <c r="S4254" s="12"/>
      <c r="T4254" s="12"/>
      <c r="U4254" s="12"/>
      <c r="W4254" s="23" t="s">
        <v>24</v>
      </c>
      <c r="X4254" s="24">
        <v>0.26500000000000001</v>
      </c>
      <c r="Y4254" s="24">
        <v>0.26500000000000001</v>
      </c>
      <c r="Z4254" s="24">
        <v>0.26500000000000001</v>
      </c>
      <c r="AA4254" s="24">
        <v>0.26500000000000001</v>
      </c>
      <c r="AB4254" s="24">
        <v>0.26500000000000001</v>
      </c>
      <c r="AC4254" s="24">
        <v>0.26500000000000001</v>
      </c>
      <c r="AD4254" s="24">
        <v>0.26500000000000001</v>
      </c>
      <c r="AE4254" s="24">
        <v>0.26500000000000001</v>
      </c>
      <c r="AF4254" s="24">
        <v>0.26500000000000001</v>
      </c>
      <c r="AG4254" s="24">
        <v>0.26500000000000001</v>
      </c>
      <c r="AH4254" s="24">
        <v>0.26500000000000001</v>
      </c>
      <c r="AI4254" s="24">
        <v>0.26500000000000001</v>
      </c>
      <c r="AJ4254" s="24">
        <v>0.26500000000000001</v>
      </c>
      <c r="AK4254" s="24">
        <v>0.26500000000000001</v>
      </c>
      <c r="AL4254" s="24">
        <v>0.26500000000000001</v>
      </c>
      <c r="AM4254" s="24">
        <v>0.26500000000000001</v>
      </c>
      <c r="AN4254" s="24">
        <v>0.26500000000000001</v>
      </c>
      <c r="AP4254" s="10">
        <f>AP4241+1</f>
        <v>20</v>
      </c>
      <c r="AQ4254" s="11" t="s">
        <v>41</v>
      </c>
      <c r="AR4254" s="12" t="s">
        <v>24</v>
      </c>
      <c r="AS4254" s="13">
        <f t="shared" ref="AS4254:AT4262" si="6870">D4254*X4254</f>
        <v>0</v>
      </c>
      <c r="AT4254" s="13">
        <f t="shared" si="6870"/>
        <v>0</v>
      </c>
      <c r="AU4254" s="13">
        <f t="shared" ref="AU4254:AU4262" si="6871">F4254*Z4254</f>
        <v>0</v>
      </c>
      <c r="AV4254" s="13">
        <f t="shared" ref="AV4254:AV4262" si="6872">G4254*AA4254</f>
        <v>0</v>
      </c>
      <c r="AW4254" s="13">
        <f t="shared" ref="AW4254:AW4262" si="6873">H4254*AB4254</f>
        <v>0</v>
      </c>
      <c r="AX4254" s="13">
        <f t="shared" ref="AX4254:AX4262" si="6874">I4254*AC4254</f>
        <v>0</v>
      </c>
      <c r="AY4254" s="13">
        <f t="shared" ref="AY4254:AY4262" si="6875">J4254*AD4254</f>
        <v>0</v>
      </c>
      <c r="AZ4254" s="13">
        <f t="shared" ref="AZ4254:AZ4262" si="6876">K4254*AE4254</f>
        <v>0</v>
      </c>
      <c r="BA4254" s="13">
        <f t="shared" ref="BA4254:BA4262" si="6877">L4254*AF4254</f>
        <v>0</v>
      </c>
      <c r="BB4254" s="13">
        <f t="shared" ref="BB4254:BB4262" si="6878">M4254*AG4254</f>
        <v>0</v>
      </c>
      <c r="BC4254" s="13">
        <f t="shared" ref="BC4254:BC4262" si="6879">N4254*AH4254</f>
        <v>0</v>
      </c>
      <c r="BD4254" s="13">
        <f t="shared" ref="BD4254:BD4262" si="6880">O4254*AI4254</f>
        <v>0</v>
      </c>
      <c r="BE4254" s="13">
        <f t="shared" ref="BE4254:BE4262" si="6881">P4254*AJ4254</f>
        <v>0</v>
      </c>
      <c r="BF4254" s="13">
        <f t="shared" ref="BF4254:BF4262" si="6882">Q4254*AK4254</f>
        <v>0</v>
      </c>
      <c r="BG4254" s="13">
        <f t="shared" ref="BG4254:BG4262" si="6883">R4254*AL4254</f>
        <v>0</v>
      </c>
      <c r="BH4254" s="13">
        <f t="shared" ref="BH4254:BH4262" si="6884">S4254*AM4254</f>
        <v>0</v>
      </c>
      <c r="BI4254" s="13">
        <f t="shared" ref="BI4254:BI4262" si="6885">T4254*AN4254</f>
        <v>0</v>
      </c>
      <c r="BJ4254" s="12">
        <f>SUM(AT4254:BI4254)</f>
        <v>0</v>
      </c>
    </row>
    <row r="4255" spans="1:62" ht="15.75">
      <c r="A4255" s="14"/>
      <c r="B4255" s="15"/>
      <c r="C4255" s="12"/>
      <c r="D4255" s="12"/>
      <c r="E4255" s="12"/>
      <c r="F4255" s="12"/>
      <c r="G4255" s="12"/>
      <c r="H4255" s="12"/>
      <c r="I4255" s="12"/>
      <c r="J4255" s="12"/>
      <c r="K4255" s="12"/>
      <c r="L4255" s="12"/>
      <c r="M4255" s="12"/>
      <c r="N4255" s="12"/>
      <c r="O4255" s="12"/>
      <c r="P4255" s="12"/>
      <c r="Q4255" s="12"/>
      <c r="R4255" s="12"/>
      <c r="S4255" s="12"/>
      <c r="T4255" s="12"/>
      <c r="U4255" s="12"/>
      <c r="W4255" s="23" t="s">
        <v>25</v>
      </c>
      <c r="X4255" s="24">
        <v>0.22500000000000001</v>
      </c>
      <c r="Y4255" s="24">
        <v>0.22500000000000001</v>
      </c>
      <c r="Z4255" s="24">
        <v>0.22500000000000001</v>
      </c>
      <c r="AA4255" s="24">
        <v>0.22500000000000001</v>
      </c>
      <c r="AB4255" s="24">
        <v>0.22500000000000001</v>
      </c>
      <c r="AC4255" s="24">
        <v>0.22500000000000001</v>
      </c>
      <c r="AD4255" s="24">
        <v>0.22500000000000001</v>
      </c>
      <c r="AE4255" s="24">
        <v>0.22500000000000001</v>
      </c>
      <c r="AF4255" s="24">
        <v>0.22500000000000001</v>
      </c>
      <c r="AG4255" s="24">
        <v>0.22500000000000001</v>
      </c>
      <c r="AH4255" s="24">
        <v>0.22500000000000001</v>
      </c>
      <c r="AI4255" s="24">
        <v>0.22500000000000001</v>
      </c>
      <c r="AJ4255" s="24">
        <v>0.22500000000000001</v>
      </c>
      <c r="AK4255" s="24">
        <v>0.22500000000000001</v>
      </c>
      <c r="AL4255" s="24">
        <v>0.22500000000000001</v>
      </c>
      <c r="AM4255" s="24">
        <v>0.22500000000000001</v>
      </c>
      <c r="AN4255" s="24">
        <v>0.22500000000000001</v>
      </c>
      <c r="AP4255" s="14"/>
      <c r="AQ4255" s="15">
        <f>AQ4242+1</f>
        <v>44520</v>
      </c>
      <c r="AR4255" s="12" t="s">
        <v>25</v>
      </c>
      <c r="AS4255" s="13">
        <f t="shared" si="6870"/>
        <v>0</v>
      </c>
      <c r="AT4255" s="13">
        <f t="shared" si="6870"/>
        <v>0</v>
      </c>
      <c r="AU4255" s="13">
        <f t="shared" si="6871"/>
        <v>0</v>
      </c>
      <c r="AV4255" s="13">
        <f t="shared" si="6872"/>
        <v>0</v>
      </c>
      <c r="AW4255" s="13">
        <f t="shared" si="6873"/>
        <v>0</v>
      </c>
      <c r="AX4255" s="13">
        <f t="shared" si="6874"/>
        <v>0</v>
      </c>
      <c r="AY4255" s="13">
        <f t="shared" si="6875"/>
        <v>0</v>
      </c>
      <c r="AZ4255" s="13">
        <f t="shared" si="6876"/>
        <v>0</v>
      </c>
      <c r="BA4255" s="13">
        <f t="shared" si="6877"/>
        <v>0</v>
      </c>
      <c r="BB4255" s="13">
        <f t="shared" si="6878"/>
        <v>0</v>
      </c>
      <c r="BC4255" s="13">
        <f t="shared" si="6879"/>
        <v>0</v>
      </c>
      <c r="BD4255" s="13">
        <f t="shared" si="6880"/>
        <v>0</v>
      </c>
      <c r="BE4255" s="13">
        <f t="shared" si="6881"/>
        <v>0</v>
      </c>
      <c r="BF4255" s="13">
        <f t="shared" si="6882"/>
        <v>0</v>
      </c>
      <c r="BG4255" s="13">
        <f t="shared" si="6883"/>
        <v>0</v>
      </c>
      <c r="BH4255" s="13">
        <f t="shared" si="6884"/>
        <v>0</v>
      </c>
      <c r="BI4255" s="13">
        <f t="shared" si="6885"/>
        <v>0</v>
      </c>
      <c r="BJ4255" s="12">
        <f t="shared" ref="BJ4255:BJ4262" si="6886">SUM(AT4255:BI4255)</f>
        <v>0</v>
      </c>
    </row>
    <row r="4256" spans="1:62" ht="15.75">
      <c r="A4256" s="14"/>
      <c r="B4256" s="14"/>
      <c r="C4256" s="12"/>
      <c r="D4256" s="12"/>
      <c r="E4256" s="12"/>
      <c r="F4256" s="12"/>
      <c r="G4256" s="12"/>
      <c r="H4256" s="12"/>
      <c r="I4256" s="12"/>
      <c r="J4256" s="12"/>
      <c r="K4256" s="12"/>
      <c r="L4256" s="12"/>
      <c r="M4256" s="12"/>
      <c r="N4256" s="12"/>
      <c r="O4256" s="12"/>
      <c r="P4256" s="12"/>
      <c r="Q4256" s="12"/>
      <c r="R4256" s="12"/>
      <c r="S4256" s="12"/>
      <c r="T4256" s="12"/>
      <c r="U4256" s="12"/>
      <c r="W4256" s="23" t="s">
        <v>26</v>
      </c>
      <c r="X4256" s="24">
        <v>0.35</v>
      </c>
      <c r="Y4256" s="24">
        <v>0.35</v>
      </c>
      <c r="Z4256" s="24">
        <v>0.35</v>
      </c>
      <c r="AA4256" s="24">
        <v>0.35</v>
      </c>
      <c r="AB4256" s="24">
        <v>0.35</v>
      </c>
      <c r="AC4256" s="24">
        <v>0.35</v>
      </c>
      <c r="AD4256" s="24">
        <v>0.35</v>
      </c>
      <c r="AE4256" s="24">
        <v>0.35</v>
      </c>
      <c r="AF4256" s="24">
        <v>0.35</v>
      </c>
      <c r="AG4256" s="24">
        <v>0.35</v>
      </c>
      <c r="AH4256" s="24">
        <v>0.35</v>
      </c>
      <c r="AI4256" s="24">
        <v>0.35</v>
      </c>
      <c r="AJ4256" s="24">
        <v>0.35</v>
      </c>
      <c r="AK4256" s="24">
        <v>0.35</v>
      </c>
      <c r="AL4256" s="24">
        <v>0.35</v>
      </c>
      <c r="AM4256" s="24">
        <v>0.35</v>
      </c>
      <c r="AN4256" s="24">
        <v>0.35</v>
      </c>
      <c r="AP4256" s="14"/>
      <c r="AQ4256" s="14"/>
      <c r="AR4256" s="12" t="s">
        <v>26</v>
      </c>
      <c r="AS4256" s="13">
        <f t="shared" si="6870"/>
        <v>0</v>
      </c>
      <c r="AT4256" s="13">
        <f t="shared" si="6870"/>
        <v>0</v>
      </c>
      <c r="AU4256" s="13">
        <f t="shared" si="6871"/>
        <v>0</v>
      </c>
      <c r="AV4256" s="13">
        <f t="shared" si="6872"/>
        <v>0</v>
      </c>
      <c r="AW4256" s="13">
        <f t="shared" si="6873"/>
        <v>0</v>
      </c>
      <c r="AX4256" s="13">
        <f t="shared" si="6874"/>
        <v>0</v>
      </c>
      <c r="AY4256" s="13">
        <f t="shared" si="6875"/>
        <v>0</v>
      </c>
      <c r="AZ4256" s="13">
        <f t="shared" si="6876"/>
        <v>0</v>
      </c>
      <c r="BA4256" s="13">
        <f t="shared" si="6877"/>
        <v>0</v>
      </c>
      <c r="BB4256" s="13">
        <f t="shared" si="6878"/>
        <v>0</v>
      </c>
      <c r="BC4256" s="13">
        <f t="shared" si="6879"/>
        <v>0</v>
      </c>
      <c r="BD4256" s="13">
        <f t="shared" si="6880"/>
        <v>0</v>
      </c>
      <c r="BE4256" s="13">
        <f t="shared" si="6881"/>
        <v>0</v>
      </c>
      <c r="BF4256" s="13">
        <f t="shared" si="6882"/>
        <v>0</v>
      </c>
      <c r="BG4256" s="13">
        <f t="shared" si="6883"/>
        <v>0</v>
      </c>
      <c r="BH4256" s="13">
        <f t="shared" si="6884"/>
        <v>0</v>
      </c>
      <c r="BI4256" s="13">
        <f t="shared" si="6885"/>
        <v>0</v>
      </c>
      <c r="BJ4256" s="12">
        <f t="shared" si="6886"/>
        <v>0</v>
      </c>
    </row>
    <row r="4257" spans="1:62" ht="15.75">
      <c r="A4257" s="14"/>
      <c r="B4257" s="14"/>
      <c r="C4257" s="12"/>
      <c r="D4257" s="12"/>
      <c r="E4257" s="12"/>
      <c r="F4257" s="12"/>
      <c r="G4257" s="12"/>
      <c r="H4257" s="12"/>
      <c r="I4257" s="12"/>
      <c r="J4257" s="12"/>
      <c r="K4257" s="12"/>
      <c r="L4257" s="12"/>
      <c r="M4257" s="12"/>
      <c r="N4257" s="12"/>
      <c r="O4257" s="12"/>
      <c r="P4257" s="12"/>
      <c r="Q4257" s="12"/>
      <c r="R4257" s="12"/>
      <c r="S4257" s="12"/>
      <c r="T4257" s="12"/>
      <c r="U4257" s="12"/>
      <c r="W4257" s="23" t="s">
        <v>27</v>
      </c>
      <c r="X4257" s="24">
        <v>0.43</v>
      </c>
      <c r="Y4257" s="24">
        <v>0.43</v>
      </c>
      <c r="Z4257" s="24">
        <v>0.43</v>
      </c>
      <c r="AA4257" s="24">
        <v>0.43</v>
      </c>
      <c r="AB4257" s="24">
        <v>0.43</v>
      </c>
      <c r="AC4257" s="24">
        <v>0.43</v>
      </c>
      <c r="AD4257" s="24">
        <v>0.43</v>
      </c>
      <c r="AE4257" s="24">
        <v>0.43</v>
      </c>
      <c r="AF4257" s="24">
        <v>0.43</v>
      </c>
      <c r="AG4257" s="24">
        <v>0.43</v>
      </c>
      <c r="AH4257" s="24">
        <v>0.43</v>
      </c>
      <c r="AI4257" s="24">
        <v>0.43</v>
      </c>
      <c r="AJ4257" s="24">
        <v>0.43</v>
      </c>
      <c r="AK4257" s="24">
        <v>0.43</v>
      </c>
      <c r="AL4257" s="24">
        <v>0.43</v>
      </c>
      <c r="AM4257" s="24">
        <v>0.43</v>
      </c>
      <c r="AN4257" s="24">
        <v>0.43</v>
      </c>
      <c r="AP4257" s="14"/>
      <c r="AQ4257" s="14"/>
      <c r="AR4257" s="12" t="s">
        <v>27</v>
      </c>
      <c r="AS4257" s="13">
        <f t="shared" si="6870"/>
        <v>0</v>
      </c>
      <c r="AT4257" s="13">
        <f t="shared" si="6870"/>
        <v>0</v>
      </c>
      <c r="AU4257" s="13">
        <f t="shared" si="6871"/>
        <v>0</v>
      </c>
      <c r="AV4257" s="13">
        <f t="shared" si="6872"/>
        <v>0</v>
      </c>
      <c r="AW4257" s="13">
        <f t="shared" si="6873"/>
        <v>0</v>
      </c>
      <c r="AX4257" s="13">
        <f t="shared" si="6874"/>
        <v>0</v>
      </c>
      <c r="AY4257" s="13">
        <f t="shared" si="6875"/>
        <v>0</v>
      </c>
      <c r="AZ4257" s="13">
        <f t="shared" si="6876"/>
        <v>0</v>
      </c>
      <c r="BA4257" s="13">
        <f t="shared" si="6877"/>
        <v>0</v>
      </c>
      <c r="BB4257" s="13">
        <f t="shared" si="6878"/>
        <v>0</v>
      </c>
      <c r="BC4257" s="13">
        <f t="shared" si="6879"/>
        <v>0</v>
      </c>
      <c r="BD4257" s="13">
        <f t="shared" si="6880"/>
        <v>0</v>
      </c>
      <c r="BE4257" s="13">
        <f t="shared" si="6881"/>
        <v>0</v>
      </c>
      <c r="BF4257" s="13">
        <f t="shared" si="6882"/>
        <v>0</v>
      </c>
      <c r="BG4257" s="13">
        <f t="shared" si="6883"/>
        <v>0</v>
      </c>
      <c r="BH4257" s="13">
        <f t="shared" si="6884"/>
        <v>0</v>
      </c>
      <c r="BI4257" s="13">
        <f t="shared" si="6885"/>
        <v>0</v>
      </c>
      <c r="BJ4257" s="12">
        <f t="shared" si="6886"/>
        <v>0</v>
      </c>
    </row>
    <row r="4258" spans="1:62" ht="15.75">
      <c r="A4258" s="14"/>
      <c r="B4258" s="14"/>
      <c r="C4258" s="12"/>
      <c r="D4258" s="12"/>
      <c r="E4258" s="12"/>
      <c r="F4258" s="12"/>
      <c r="G4258" s="12"/>
      <c r="H4258" s="12"/>
      <c r="I4258" s="12"/>
      <c r="J4258" s="12"/>
      <c r="K4258" s="12"/>
      <c r="L4258" s="12"/>
      <c r="M4258" s="12"/>
      <c r="N4258" s="12"/>
      <c r="O4258" s="12"/>
      <c r="P4258" s="12"/>
      <c r="Q4258" s="12"/>
      <c r="R4258" s="12"/>
      <c r="S4258" s="12"/>
      <c r="T4258" s="12"/>
      <c r="U4258" s="12"/>
      <c r="W4258" s="23" t="s">
        <v>28</v>
      </c>
      <c r="X4258" s="24">
        <v>0.5</v>
      </c>
      <c r="Y4258" s="24">
        <v>0.5</v>
      </c>
      <c r="Z4258" s="24">
        <v>0.5</v>
      </c>
      <c r="AA4258" s="24">
        <v>0.5</v>
      </c>
      <c r="AB4258" s="24">
        <v>0.5</v>
      </c>
      <c r="AC4258" s="24">
        <v>0.5</v>
      </c>
      <c r="AD4258" s="24">
        <v>0.5</v>
      </c>
      <c r="AE4258" s="24">
        <v>0.5</v>
      </c>
      <c r="AF4258" s="24">
        <v>0.5</v>
      </c>
      <c r="AG4258" s="24">
        <v>0.5</v>
      </c>
      <c r="AH4258" s="24">
        <v>0.5</v>
      </c>
      <c r="AI4258" s="24">
        <v>0.5</v>
      </c>
      <c r="AJ4258" s="24">
        <v>0.5</v>
      </c>
      <c r="AK4258" s="24">
        <v>0.5</v>
      </c>
      <c r="AL4258" s="24">
        <v>0.5</v>
      </c>
      <c r="AM4258" s="24">
        <v>0.5</v>
      </c>
      <c r="AN4258" s="24">
        <v>0.5</v>
      </c>
      <c r="AP4258" s="14"/>
      <c r="AQ4258" s="14"/>
      <c r="AR4258" s="12" t="s">
        <v>28</v>
      </c>
      <c r="AS4258" s="13">
        <f t="shared" si="6870"/>
        <v>0</v>
      </c>
      <c r="AT4258" s="13">
        <f t="shared" si="6870"/>
        <v>0</v>
      </c>
      <c r="AU4258" s="13">
        <f t="shared" si="6871"/>
        <v>0</v>
      </c>
      <c r="AV4258" s="13">
        <f t="shared" si="6872"/>
        <v>0</v>
      </c>
      <c r="AW4258" s="13">
        <f t="shared" si="6873"/>
        <v>0</v>
      </c>
      <c r="AX4258" s="13">
        <f t="shared" si="6874"/>
        <v>0</v>
      </c>
      <c r="AY4258" s="13">
        <f t="shared" si="6875"/>
        <v>0</v>
      </c>
      <c r="AZ4258" s="13">
        <f t="shared" si="6876"/>
        <v>0</v>
      </c>
      <c r="BA4258" s="13">
        <f t="shared" si="6877"/>
        <v>0</v>
      </c>
      <c r="BB4258" s="13">
        <f t="shared" si="6878"/>
        <v>0</v>
      </c>
      <c r="BC4258" s="13">
        <f t="shared" si="6879"/>
        <v>0</v>
      </c>
      <c r="BD4258" s="13">
        <f t="shared" si="6880"/>
        <v>0</v>
      </c>
      <c r="BE4258" s="13">
        <f t="shared" si="6881"/>
        <v>0</v>
      </c>
      <c r="BF4258" s="13">
        <f t="shared" si="6882"/>
        <v>0</v>
      </c>
      <c r="BG4258" s="13">
        <f t="shared" si="6883"/>
        <v>0</v>
      </c>
      <c r="BH4258" s="13">
        <f t="shared" si="6884"/>
        <v>0</v>
      </c>
      <c r="BI4258" s="13">
        <f t="shared" si="6885"/>
        <v>0</v>
      </c>
      <c r="BJ4258" s="12">
        <f t="shared" si="6886"/>
        <v>0</v>
      </c>
    </row>
    <row r="4259" spans="1:62" ht="15.75">
      <c r="A4259" s="14"/>
      <c r="B4259" s="14"/>
      <c r="C4259" s="12"/>
      <c r="D4259" s="12"/>
      <c r="E4259" s="12"/>
      <c r="F4259" s="12"/>
      <c r="G4259" s="12"/>
      <c r="H4259" s="12"/>
      <c r="I4259" s="12"/>
      <c r="J4259" s="12"/>
      <c r="K4259" s="12"/>
      <c r="L4259" s="12"/>
      <c r="M4259" s="12"/>
      <c r="N4259" s="12"/>
      <c r="O4259" s="12"/>
      <c r="P4259" s="12"/>
      <c r="Q4259" s="12"/>
      <c r="R4259" s="12"/>
      <c r="S4259" s="12"/>
      <c r="T4259" s="12"/>
      <c r="U4259" s="12"/>
      <c r="W4259" s="23" t="s">
        <v>50</v>
      </c>
      <c r="X4259" s="24">
        <v>8.5000000000000006E-2</v>
      </c>
      <c r="Y4259" s="24">
        <v>8.5000000000000006E-2</v>
      </c>
      <c r="Z4259" s="24">
        <v>8.5000000000000006E-2</v>
      </c>
      <c r="AA4259" s="24">
        <v>8.5000000000000006E-2</v>
      </c>
      <c r="AB4259" s="24">
        <v>8.5000000000000006E-2</v>
      </c>
      <c r="AC4259" s="24">
        <v>8.5000000000000006E-2</v>
      </c>
      <c r="AD4259" s="24">
        <v>8.5000000000000006E-2</v>
      </c>
      <c r="AE4259" s="24">
        <v>8.5000000000000006E-2</v>
      </c>
      <c r="AF4259" s="24">
        <v>8.5000000000000006E-2</v>
      </c>
      <c r="AG4259" s="24">
        <v>8.5000000000000006E-2</v>
      </c>
      <c r="AH4259" s="24">
        <v>8.5000000000000006E-2</v>
      </c>
      <c r="AI4259" s="24">
        <v>8.5000000000000006E-2</v>
      </c>
      <c r="AJ4259" s="24">
        <v>8.5000000000000006E-2</v>
      </c>
      <c r="AK4259" s="24">
        <v>8.5000000000000006E-2</v>
      </c>
      <c r="AL4259" s="24">
        <v>8.5000000000000006E-2</v>
      </c>
      <c r="AM4259" s="24">
        <v>8.5000000000000006E-2</v>
      </c>
      <c r="AN4259" s="24">
        <v>8.5000000000000006E-2</v>
      </c>
      <c r="AP4259" s="14"/>
      <c r="AQ4259" s="14"/>
      <c r="AR4259" s="12" t="s">
        <v>29</v>
      </c>
      <c r="AS4259" s="13">
        <f t="shared" si="6870"/>
        <v>0</v>
      </c>
      <c r="AT4259" s="13">
        <f t="shared" si="6870"/>
        <v>0</v>
      </c>
      <c r="AU4259" s="13">
        <f t="shared" si="6871"/>
        <v>0</v>
      </c>
      <c r="AV4259" s="13">
        <f t="shared" si="6872"/>
        <v>0</v>
      </c>
      <c r="AW4259" s="13">
        <f t="shared" si="6873"/>
        <v>0</v>
      </c>
      <c r="AX4259" s="13">
        <f t="shared" si="6874"/>
        <v>0</v>
      </c>
      <c r="AY4259" s="13">
        <f t="shared" si="6875"/>
        <v>0</v>
      </c>
      <c r="AZ4259" s="13">
        <f t="shared" si="6876"/>
        <v>0</v>
      </c>
      <c r="BA4259" s="13">
        <f t="shared" si="6877"/>
        <v>0</v>
      </c>
      <c r="BB4259" s="13">
        <f t="shared" si="6878"/>
        <v>0</v>
      </c>
      <c r="BC4259" s="13">
        <f t="shared" si="6879"/>
        <v>0</v>
      </c>
      <c r="BD4259" s="13">
        <f t="shared" si="6880"/>
        <v>0</v>
      </c>
      <c r="BE4259" s="13">
        <f t="shared" si="6881"/>
        <v>0</v>
      </c>
      <c r="BF4259" s="13">
        <f t="shared" si="6882"/>
        <v>0</v>
      </c>
      <c r="BG4259" s="13">
        <f t="shared" si="6883"/>
        <v>0</v>
      </c>
      <c r="BH4259" s="13">
        <f t="shared" si="6884"/>
        <v>0</v>
      </c>
      <c r="BI4259" s="13">
        <f t="shared" si="6885"/>
        <v>0</v>
      </c>
      <c r="BJ4259" s="12">
        <f t="shared" si="6886"/>
        <v>0</v>
      </c>
    </row>
    <row r="4260" spans="1:62" ht="15.75">
      <c r="A4260" s="14"/>
      <c r="B4260" s="14"/>
      <c r="C4260" s="12"/>
      <c r="D4260" s="12"/>
      <c r="E4260" s="12"/>
      <c r="F4260" s="12"/>
      <c r="G4260" s="12"/>
      <c r="H4260" s="12"/>
      <c r="I4260" s="12"/>
      <c r="J4260" s="12"/>
      <c r="K4260" s="12"/>
      <c r="L4260" s="12"/>
      <c r="M4260" s="12"/>
      <c r="N4260" s="12"/>
      <c r="O4260" s="12"/>
      <c r="P4260" s="12"/>
      <c r="Q4260" s="12"/>
      <c r="R4260" s="12"/>
      <c r="S4260" s="12"/>
      <c r="T4260" s="12"/>
      <c r="U4260" s="12"/>
      <c r="W4260" s="23" t="s">
        <v>51</v>
      </c>
      <c r="X4260" s="24">
        <v>0.59</v>
      </c>
      <c r="Y4260" s="24">
        <v>0.59</v>
      </c>
      <c r="Z4260" s="24">
        <v>0.59</v>
      </c>
      <c r="AA4260" s="24">
        <v>0.59</v>
      </c>
      <c r="AB4260" s="24">
        <v>0.59</v>
      </c>
      <c r="AC4260" s="24">
        <v>0.59</v>
      </c>
      <c r="AD4260" s="24">
        <v>0.59</v>
      </c>
      <c r="AE4260" s="24">
        <v>0.59</v>
      </c>
      <c r="AF4260" s="24">
        <v>0.59</v>
      </c>
      <c r="AG4260" s="24">
        <v>0.59</v>
      </c>
      <c r="AH4260" s="24">
        <v>0.59</v>
      </c>
      <c r="AI4260" s="24">
        <v>0.59</v>
      </c>
      <c r="AJ4260" s="24">
        <v>0.59</v>
      </c>
      <c r="AK4260" s="24">
        <v>0.59</v>
      </c>
      <c r="AL4260" s="24">
        <v>0.59</v>
      </c>
      <c r="AM4260" s="24">
        <v>0.59</v>
      </c>
      <c r="AN4260" s="24">
        <v>0.59</v>
      </c>
      <c r="AP4260" s="14"/>
      <c r="AQ4260" s="14"/>
      <c r="AR4260" s="12" t="s">
        <v>30</v>
      </c>
      <c r="AS4260" s="13">
        <f t="shared" si="6870"/>
        <v>0</v>
      </c>
      <c r="AT4260" s="13">
        <f t="shared" si="6870"/>
        <v>0</v>
      </c>
      <c r="AU4260" s="13">
        <f t="shared" si="6871"/>
        <v>0</v>
      </c>
      <c r="AV4260" s="13">
        <f t="shared" si="6872"/>
        <v>0</v>
      </c>
      <c r="AW4260" s="13">
        <f t="shared" si="6873"/>
        <v>0</v>
      </c>
      <c r="AX4260" s="13">
        <f t="shared" si="6874"/>
        <v>0</v>
      </c>
      <c r="AY4260" s="13">
        <f t="shared" si="6875"/>
        <v>0</v>
      </c>
      <c r="AZ4260" s="13">
        <f t="shared" si="6876"/>
        <v>0</v>
      </c>
      <c r="BA4260" s="13">
        <f t="shared" si="6877"/>
        <v>0</v>
      </c>
      <c r="BB4260" s="13">
        <f t="shared" si="6878"/>
        <v>0</v>
      </c>
      <c r="BC4260" s="13">
        <f t="shared" si="6879"/>
        <v>0</v>
      </c>
      <c r="BD4260" s="13">
        <f t="shared" si="6880"/>
        <v>0</v>
      </c>
      <c r="BE4260" s="13">
        <f t="shared" si="6881"/>
        <v>0</v>
      </c>
      <c r="BF4260" s="13">
        <f t="shared" si="6882"/>
        <v>0</v>
      </c>
      <c r="BG4260" s="13">
        <f t="shared" si="6883"/>
        <v>0</v>
      </c>
      <c r="BH4260" s="13">
        <f t="shared" si="6884"/>
        <v>0</v>
      </c>
      <c r="BI4260" s="13">
        <f t="shared" si="6885"/>
        <v>0</v>
      </c>
      <c r="BJ4260" s="12">
        <f t="shared" si="6886"/>
        <v>0</v>
      </c>
    </row>
    <row r="4261" spans="1:62" ht="15.75">
      <c r="A4261" s="14"/>
      <c r="B4261" s="14"/>
      <c r="C4261" s="12"/>
      <c r="D4261" s="12"/>
      <c r="E4261" s="12"/>
      <c r="F4261" s="12"/>
      <c r="G4261" s="12"/>
      <c r="H4261" s="12"/>
      <c r="I4261" s="12"/>
      <c r="J4261" s="12"/>
      <c r="K4261" s="12"/>
      <c r="L4261" s="12"/>
      <c r="M4261" s="12"/>
      <c r="N4261" s="12"/>
      <c r="O4261" s="12"/>
      <c r="P4261" s="12"/>
      <c r="Q4261" s="12"/>
      <c r="R4261" s="12"/>
      <c r="S4261" s="12"/>
      <c r="T4261" s="12"/>
      <c r="U4261" s="12"/>
      <c r="W4261" s="23" t="s">
        <v>31</v>
      </c>
      <c r="X4261" s="24">
        <v>0.56999999999999995</v>
      </c>
      <c r="Y4261" s="24">
        <v>0.56999999999999995</v>
      </c>
      <c r="Z4261" s="24">
        <v>0.56999999999999995</v>
      </c>
      <c r="AA4261" s="24">
        <v>0.56999999999999995</v>
      </c>
      <c r="AB4261" s="24">
        <v>0.56999999999999995</v>
      </c>
      <c r="AC4261" s="24">
        <v>0.56999999999999995</v>
      </c>
      <c r="AD4261" s="24">
        <v>0.56999999999999995</v>
      </c>
      <c r="AE4261" s="24">
        <v>0.56999999999999995</v>
      </c>
      <c r="AF4261" s="24">
        <v>0.56999999999999995</v>
      </c>
      <c r="AG4261" s="24">
        <v>0.56999999999999995</v>
      </c>
      <c r="AH4261" s="24">
        <v>0.56999999999999995</v>
      </c>
      <c r="AI4261" s="24">
        <v>0.56999999999999995</v>
      </c>
      <c r="AJ4261" s="24">
        <v>0.56999999999999995</v>
      </c>
      <c r="AK4261" s="24">
        <v>0.56999999999999995</v>
      </c>
      <c r="AL4261" s="24">
        <v>0.56999999999999995</v>
      </c>
      <c r="AM4261" s="24">
        <v>0.56999999999999995</v>
      </c>
      <c r="AN4261" s="24">
        <v>0.56999999999999995</v>
      </c>
      <c r="AP4261" s="14"/>
      <c r="AQ4261" s="14"/>
      <c r="AR4261" s="12" t="s">
        <v>31</v>
      </c>
      <c r="AS4261" s="13">
        <f t="shared" si="6870"/>
        <v>0</v>
      </c>
      <c r="AT4261" s="13">
        <f t="shared" si="6870"/>
        <v>0</v>
      </c>
      <c r="AU4261" s="13">
        <f t="shared" si="6871"/>
        <v>0</v>
      </c>
      <c r="AV4261" s="13">
        <f t="shared" si="6872"/>
        <v>0</v>
      </c>
      <c r="AW4261" s="13">
        <f t="shared" si="6873"/>
        <v>0</v>
      </c>
      <c r="AX4261" s="13">
        <f t="shared" si="6874"/>
        <v>0</v>
      </c>
      <c r="AY4261" s="13">
        <f t="shared" si="6875"/>
        <v>0</v>
      </c>
      <c r="AZ4261" s="13">
        <f t="shared" si="6876"/>
        <v>0</v>
      </c>
      <c r="BA4261" s="13">
        <f t="shared" si="6877"/>
        <v>0</v>
      </c>
      <c r="BB4261" s="13">
        <f t="shared" si="6878"/>
        <v>0</v>
      </c>
      <c r="BC4261" s="13">
        <f t="shared" si="6879"/>
        <v>0</v>
      </c>
      <c r="BD4261" s="13">
        <f t="shared" si="6880"/>
        <v>0</v>
      </c>
      <c r="BE4261" s="13">
        <f t="shared" si="6881"/>
        <v>0</v>
      </c>
      <c r="BF4261" s="13">
        <f t="shared" si="6882"/>
        <v>0</v>
      </c>
      <c r="BG4261" s="13">
        <f t="shared" si="6883"/>
        <v>0</v>
      </c>
      <c r="BH4261" s="13">
        <f t="shared" si="6884"/>
        <v>0</v>
      </c>
      <c r="BI4261" s="13">
        <f t="shared" si="6885"/>
        <v>0</v>
      </c>
      <c r="BJ4261" s="12">
        <f t="shared" si="6886"/>
        <v>0</v>
      </c>
    </row>
    <row r="4262" spans="1:62" ht="15.75">
      <c r="A4262" s="16"/>
      <c r="B4262" s="16"/>
      <c r="C4262" s="12"/>
      <c r="D4262" s="12"/>
      <c r="E4262" s="12"/>
      <c r="F4262" s="12"/>
      <c r="G4262" s="12"/>
      <c r="H4262" s="12"/>
      <c r="I4262" s="12"/>
      <c r="J4262" s="12"/>
      <c r="K4262" s="12"/>
      <c r="L4262" s="12"/>
      <c r="M4262" s="12"/>
      <c r="N4262" s="12"/>
      <c r="O4262" s="12"/>
      <c r="P4262" s="12"/>
      <c r="Q4262" s="12"/>
      <c r="R4262" s="12"/>
      <c r="S4262" s="12"/>
      <c r="T4262" s="12"/>
      <c r="U4262" s="12"/>
      <c r="W4262" s="23" t="s">
        <v>32</v>
      </c>
      <c r="X4262" s="24">
        <v>0.4</v>
      </c>
      <c r="Y4262" s="24">
        <v>0.4</v>
      </c>
      <c r="Z4262" s="24">
        <v>0.4</v>
      </c>
      <c r="AA4262" s="24">
        <v>0.4</v>
      </c>
      <c r="AB4262" s="24">
        <v>0.4</v>
      </c>
      <c r="AC4262" s="24">
        <v>0.4</v>
      </c>
      <c r="AD4262" s="24">
        <v>0.4</v>
      </c>
      <c r="AE4262" s="24">
        <v>0.4</v>
      </c>
      <c r="AF4262" s="24">
        <v>0.4</v>
      </c>
      <c r="AG4262" s="24">
        <v>0.4</v>
      </c>
      <c r="AH4262" s="24">
        <v>0.4</v>
      </c>
      <c r="AI4262" s="24">
        <v>0.4</v>
      </c>
      <c r="AJ4262" s="24">
        <v>0.4</v>
      </c>
      <c r="AK4262" s="24">
        <v>0.4</v>
      </c>
      <c r="AL4262" s="24">
        <v>0.4</v>
      </c>
      <c r="AM4262" s="24">
        <v>0.4</v>
      </c>
      <c r="AN4262" s="24">
        <v>0.4</v>
      </c>
      <c r="AP4262" s="16"/>
      <c r="AQ4262" s="16"/>
      <c r="AR4262" s="12" t="s">
        <v>32</v>
      </c>
      <c r="AS4262" s="13">
        <f t="shared" si="6870"/>
        <v>0</v>
      </c>
      <c r="AT4262" s="13">
        <f t="shared" si="6870"/>
        <v>0</v>
      </c>
      <c r="AU4262" s="13">
        <f t="shared" si="6871"/>
        <v>0</v>
      </c>
      <c r="AV4262" s="13">
        <f t="shared" si="6872"/>
        <v>0</v>
      </c>
      <c r="AW4262" s="13">
        <f t="shared" si="6873"/>
        <v>0</v>
      </c>
      <c r="AX4262" s="13">
        <f t="shared" si="6874"/>
        <v>0</v>
      </c>
      <c r="AY4262" s="13">
        <f t="shared" si="6875"/>
        <v>0</v>
      </c>
      <c r="AZ4262" s="13">
        <f t="shared" si="6876"/>
        <v>0</v>
      </c>
      <c r="BA4262" s="13">
        <f t="shared" si="6877"/>
        <v>0</v>
      </c>
      <c r="BB4262" s="13">
        <f t="shared" si="6878"/>
        <v>0</v>
      </c>
      <c r="BC4262" s="13">
        <f t="shared" si="6879"/>
        <v>0</v>
      </c>
      <c r="BD4262" s="13">
        <f t="shared" si="6880"/>
        <v>0</v>
      </c>
      <c r="BE4262" s="13">
        <f t="shared" si="6881"/>
        <v>0</v>
      </c>
      <c r="BF4262" s="13">
        <f t="shared" si="6882"/>
        <v>0</v>
      </c>
      <c r="BG4262" s="13">
        <f t="shared" si="6883"/>
        <v>0</v>
      </c>
      <c r="BH4262" s="13">
        <f t="shared" si="6884"/>
        <v>0</v>
      </c>
      <c r="BI4262" s="13">
        <f t="shared" si="6885"/>
        <v>0</v>
      </c>
      <c r="BJ4262" s="12">
        <f t="shared" si="6886"/>
        <v>0</v>
      </c>
    </row>
    <row r="4263" spans="1:62">
      <c r="A4263" s="17"/>
      <c r="B4263" s="18"/>
      <c r="C4263" s="19"/>
      <c r="D4263" s="19"/>
      <c r="E4263" s="19"/>
      <c r="F4263" s="19"/>
      <c r="G4263" s="19"/>
      <c r="H4263" s="19"/>
      <c r="I4263" s="19"/>
      <c r="J4263" s="19"/>
      <c r="K4263" s="19"/>
      <c r="L4263" s="19"/>
      <c r="M4263" s="19"/>
      <c r="N4263" s="19"/>
      <c r="O4263" s="19"/>
      <c r="P4263" s="19"/>
      <c r="Q4263" s="19"/>
      <c r="R4263" s="19"/>
      <c r="S4263" s="19"/>
      <c r="T4263" s="19"/>
      <c r="U4263" s="19"/>
      <c r="AP4263" s="35"/>
      <c r="AQ4263" s="36"/>
      <c r="AR4263" s="37" t="s">
        <v>33</v>
      </c>
      <c r="AS4263" s="37">
        <f>SUM(AS4254:AS4262)</f>
        <v>0</v>
      </c>
      <c r="AT4263" s="37">
        <f t="shared" ref="AT4263:BJ4263" si="6887">SUM(AT4254:AT4262)</f>
        <v>0</v>
      </c>
      <c r="AU4263" s="37">
        <f t="shared" si="6887"/>
        <v>0</v>
      </c>
      <c r="AV4263" s="37">
        <f t="shared" si="6887"/>
        <v>0</v>
      </c>
      <c r="AW4263" s="37">
        <f t="shared" si="6887"/>
        <v>0</v>
      </c>
      <c r="AX4263" s="37">
        <f t="shared" si="6887"/>
        <v>0</v>
      </c>
      <c r="AY4263" s="37">
        <f t="shared" si="6887"/>
        <v>0</v>
      </c>
      <c r="AZ4263" s="37">
        <f t="shared" si="6887"/>
        <v>0</v>
      </c>
      <c r="BA4263" s="37">
        <f t="shared" si="6887"/>
        <v>0</v>
      </c>
      <c r="BB4263" s="37">
        <f t="shared" si="6887"/>
        <v>0</v>
      </c>
      <c r="BC4263" s="37">
        <f t="shared" si="6887"/>
        <v>0</v>
      </c>
      <c r="BD4263" s="37">
        <f t="shared" si="6887"/>
        <v>0</v>
      </c>
      <c r="BE4263" s="37">
        <f t="shared" si="6887"/>
        <v>0</v>
      </c>
      <c r="BF4263" s="37">
        <f t="shared" si="6887"/>
        <v>0</v>
      </c>
      <c r="BG4263" s="37">
        <f t="shared" si="6887"/>
        <v>0</v>
      </c>
      <c r="BH4263" s="37">
        <f t="shared" si="6887"/>
        <v>0</v>
      </c>
      <c r="BI4263" s="37">
        <f t="shared" si="6887"/>
        <v>0</v>
      </c>
      <c r="BJ4263" s="37">
        <f t="shared" si="6887"/>
        <v>0</v>
      </c>
    </row>
    <row r="4266" spans="1:62" ht="106.5">
      <c r="A4266" s="8"/>
      <c r="B4266" s="8"/>
      <c r="C4266" s="8"/>
      <c r="D4266" s="8"/>
      <c r="E4266" s="9"/>
      <c r="F4266" s="9"/>
      <c r="G4266" s="9"/>
      <c r="H4266" s="9"/>
      <c r="I4266" s="9"/>
      <c r="J4266" s="9"/>
      <c r="K4266" s="9"/>
      <c r="L4266" s="9"/>
      <c r="M4266" s="9"/>
      <c r="N4266" s="9"/>
      <c r="O4266" s="9"/>
      <c r="P4266" s="9"/>
      <c r="Q4266" s="9"/>
      <c r="R4266" s="9"/>
      <c r="S4266" s="9"/>
      <c r="T4266" s="9"/>
      <c r="U4266" s="9"/>
      <c r="W4266" s="21"/>
      <c r="X4266" s="22" t="str">
        <f>X5</f>
        <v>ANGGREK</v>
      </c>
      <c r="Y4266" s="22" t="str">
        <f>Y5</f>
        <v>BOUGENVIL</v>
      </c>
      <c r="Z4266" s="22" t="str">
        <f t="shared" ref="Z4266:AN4266" si="6888">Z5</f>
        <v>CAMELIA</v>
      </c>
      <c r="AA4266" s="22" t="str">
        <f t="shared" si="6888"/>
        <v>DEWANDARU</v>
      </c>
      <c r="AB4266" s="22" t="str">
        <f t="shared" si="6888"/>
        <v>EDELWEIS</v>
      </c>
      <c r="AC4266" s="22" t="str">
        <f t="shared" si="6888"/>
        <v>FLAMBOYAN</v>
      </c>
      <c r="AD4266" s="22" t="str">
        <f t="shared" si="6888"/>
        <v>GERANIUM</v>
      </c>
      <c r="AE4266" s="22" t="str">
        <f t="shared" si="6888"/>
        <v>HELIKONIA</v>
      </c>
      <c r="AF4266" s="22" t="str">
        <f t="shared" si="6888"/>
        <v>IVY</v>
      </c>
      <c r="AG4266" s="22" t="str">
        <f t="shared" si="6888"/>
        <v>KANA</v>
      </c>
      <c r="AH4266" s="22" t="str">
        <f t="shared" si="6888"/>
        <v>IGD</v>
      </c>
      <c r="AI4266" s="22" t="str">
        <f t="shared" si="6888"/>
        <v>HCU</v>
      </c>
      <c r="AJ4266" s="22" t="str">
        <f t="shared" si="6888"/>
        <v>PENUNJANG</v>
      </c>
      <c r="AK4266" s="22" t="str">
        <f t="shared" si="6888"/>
        <v>PELAYANAN</v>
      </c>
      <c r="AL4266" s="22" t="str">
        <f t="shared" si="6888"/>
        <v>ADMIN</v>
      </c>
      <c r="AM4266" s="22" t="str">
        <f t="shared" si="6888"/>
        <v>ASRAMA</v>
      </c>
      <c r="AN4266" s="22" t="str">
        <f t="shared" si="6888"/>
        <v>MASJID</v>
      </c>
      <c r="AP4266" s="33" t="s">
        <v>2</v>
      </c>
      <c r="AQ4266" s="33" t="s">
        <v>3</v>
      </c>
      <c r="AR4266" s="33" t="s">
        <v>4</v>
      </c>
      <c r="AS4266" s="34" t="str">
        <f>AS5</f>
        <v>ANGGREK</v>
      </c>
      <c r="AT4266" s="34" t="str">
        <f>AT5</f>
        <v>BOUGENVIL</v>
      </c>
      <c r="AU4266" s="34" t="str">
        <f t="shared" ref="AU4266:BJ4266" si="6889">AU5</f>
        <v>CAMELIA II</v>
      </c>
      <c r="AV4266" s="34" t="str">
        <f t="shared" si="6889"/>
        <v>DEWANDARU</v>
      </c>
      <c r="AW4266" s="34" t="str">
        <f t="shared" si="6889"/>
        <v>EDELWEIS</v>
      </c>
      <c r="AX4266" s="34" t="str">
        <f t="shared" si="6889"/>
        <v>FLAMBOYAN</v>
      </c>
      <c r="AY4266" s="34" t="str">
        <f t="shared" si="6889"/>
        <v>GERANIUM</v>
      </c>
      <c r="AZ4266" s="34" t="str">
        <f t="shared" si="6889"/>
        <v>HELIKONIA</v>
      </c>
      <c r="BA4266" s="34" t="str">
        <f t="shared" si="6889"/>
        <v>IVY</v>
      </c>
      <c r="BB4266" s="34" t="str">
        <f t="shared" si="6889"/>
        <v>KANA</v>
      </c>
      <c r="BC4266" s="34" t="str">
        <f t="shared" si="6889"/>
        <v>IGD</v>
      </c>
      <c r="BD4266" s="34" t="str">
        <f t="shared" si="6889"/>
        <v>HCU</v>
      </c>
      <c r="BE4266" s="34" t="str">
        <f t="shared" si="6889"/>
        <v>PENUNJANG</v>
      </c>
      <c r="BF4266" s="34" t="str">
        <f t="shared" si="6889"/>
        <v>PELAYANAN</v>
      </c>
      <c r="BG4266" s="34" t="str">
        <f t="shared" si="6889"/>
        <v>ADMIN</v>
      </c>
      <c r="BH4266" s="34" t="str">
        <f t="shared" si="6889"/>
        <v>ASRAMA</v>
      </c>
      <c r="BI4266" s="34" t="str">
        <f t="shared" si="6889"/>
        <v>MASJID</v>
      </c>
      <c r="BJ4266" s="34" t="str">
        <f t="shared" si="6889"/>
        <v>JUMLAH</v>
      </c>
    </row>
    <row r="4267" spans="1:62" ht="15.75">
      <c r="A4267" s="10"/>
      <c r="B4267" s="11"/>
      <c r="C4267" s="12"/>
      <c r="D4267" s="12"/>
      <c r="E4267" s="12"/>
      <c r="F4267" s="12"/>
      <c r="G4267" s="12"/>
      <c r="H4267" s="12"/>
      <c r="I4267" s="12"/>
      <c r="J4267" s="12"/>
      <c r="K4267" s="12"/>
      <c r="L4267" s="12"/>
      <c r="M4267" s="12"/>
      <c r="N4267" s="12"/>
      <c r="O4267" s="12"/>
      <c r="P4267" s="12"/>
      <c r="Q4267" s="12"/>
      <c r="R4267" s="12"/>
      <c r="S4267" s="12"/>
      <c r="T4267" s="12"/>
      <c r="U4267" s="12"/>
      <c r="W4267" s="23" t="s">
        <v>24</v>
      </c>
      <c r="X4267" s="24">
        <v>0.26500000000000001</v>
      </c>
      <c r="Y4267" s="24">
        <v>0.26500000000000001</v>
      </c>
      <c r="Z4267" s="24">
        <v>0.26500000000000001</v>
      </c>
      <c r="AA4267" s="24">
        <v>0.26500000000000001</v>
      </c>
      <c r="AB4267" s="24">
        <v>0.26500000000000001</v>
      </c>
      <c r="AC4267" s="24">
        <v>0.26500000000000001</v>
      </c>
      <c r="AD4267" s="24">
        <v>0.26500000000000001</v>
      </c>
      <c r="AE4267" s="24">
        <v>0.26500000000000001</v>
      </c>
      <c r="AF4267" s="24">
        <v>0.26500000000000001</v>
      </c>
      <c r="AG4267" s="24">
        <v>0.26500000000000001</v>
      </c>
      <c r="AH4267" s="24">
        <v>0.26500000000000001</v>
      </c>
      <c r="AI4267" s="24">
        <v>0.26500000000000001</v>
      </c>
      <c r="AJ4267" s="24">
        <v>0.26500000000000001</v>
      </c>
      <c r="AK4267" s="24">
        <v>0.26500000000000001</v>
      </c>
      <c r="AL4267" s="24">
        <v>0.26500000000000001</v>
      </c>
      <c r="AM4267" s="24">
        <v>0.26500000000000001</v>
      </c>
      <c r="AN4267" s="24">
        <v>0.26500000000000001</v>
      </c>
      <c r="AP4267" s="10">
        <f>AP4254+1</f>
        <v>21</v>
      </c>
      <c r="AQ4267" s="11" t="s">
        <v>38</v>
      </c>
      <c r="AR4267" s="12" t="s">
        <v>24</v>
      </c>
      <c r="AS4267" s="13">
        <f t="shared" ref="AS4267:AT4275" si="6890">D4267*X4267</f>
        <v>0</v>
      </c>
      <c r="AT4267" s="13">
        <f t="shared" si="6890"/>
        <v>0</v>
      </c>
      <c r="AU4267" s="13">
        <f t="shared" ref="AU4267:AU4275" si="6891">F4267*Z4267</f>
        <v>0</v>
      </c>
      <c r="AV4267" s="13">
        <f t="shared" ref="AV4267:AV4275" si="6892">G4267*AA4267</f>
        <v>0</v>
      </c>
      <c r="AW4267" s="13">
        <f t="shared" ref="AW4267:AW4275" si="6893">H4267*AB4267</f>
        <v>0</v>
      </c>
      <c r="AX4267" s="13">
        <f t="shared" ref="AX4267:AX4275" si="6894">I4267*AC4267</f>
        <v>0</v>
      </c>
      <c r="AY4267" s="13">
        <f t="shared" ref="AY4267:AY4275" si="6895">J4267*AD4267</f>
        <v>0</v>
      </c>
      <c r="AZ4267" s="13">
        <f t="shared" ref="AZ4267:AZ4275" si="6896">K4267*AE4267</f>
        <v>0</v>
      </c>
      <c r="BA4267" s="13">
        <f t="shared" ref="BA4267:BA4275" si="6897">L4267*AF4267</f>
        <v>0</v>
      </c>
      <c r="BB4267" s="13">
        <f t="shared" ref="BB4267:BB4275" si="6898">M4267*AG4267</f>
        <v>0</v>
      </c>
      <c r="BC4267" s="13">
        <f t="shared" ref="BC4267:BC4275" si="6899">N4267*AH4267</f>
        <v>0</v>
      </c>
      <c r="BD4267" s="13">
        <f t="shared" ref="BD4267:BD4275" si="6900">O4267*AI4267</f>
        <v>0</v>
      </c>
      <c r="BE4267" s="13">
        <f t="shared" ref="BE4267:BE4275" si="6901">P4267*AJ4267</f>
        <v>0</v>
      </c>
      <c r="BF4267" s="13">
        <f t="shared" ref="BF4267:BF4275" si="6902">Q4267*AK4267</f>
        <v>0</v>
      </c>
      <c r="BG4267" s="13">
        <f t="shared" ref="BG4267:BG4275" si="6903">R4267*AL4267</f>
        <v>0</v>
      </c>
      <c r="BH4267" s="13">
        <f t="shared" ref="BH4267:BH4275" si="6904">S4267*AM4267</f>
        <v>0</v>
      </c>
      <c r="BI4267" s="13">
        <f t="shared" ref="BI4267:BI4275" si="6905">T4267*AN4267</f>
        <v>0</v>
      </c>
      <c r="BJ4267" s="12">
        <f>SUM(AT4267:BI4267)</f>
        <v>0</v>
      </c>
    </row>
    <row r="4268" spans="1:62" ht="15.75">
      <c r="A4268" s="14"/>
      <c r="B4268" s="15"/>
      <c r="C4268" s="12"/>
      <c r="D4268" s="12"/>
      <c r="E4268" s="12"/>
      <c r="F4268" s="12"/>
      <c r="G4268" s="12"/>
      <c r="H4268" s="12"/>
      <c r="I4268" s="12"/>
      <c r="J4268" s="12"/>
      <c r="K4268" s="12"/>
      <c r="L4268" s="12"/>
      <c r="M4268" s="12"/>
      <c r="N4268" s="12"/>
      <c r="O4268" s="12"/>
      <c r="P4268" s="12"/>
      <c r="Q4268" s="12"/>
      <c r="R4268" s="12"/>
      <c r="S4268" s="12"/>
      <c r="T4268" s="12"/>
      <c r="U4268" s="12"/>
      <c r="W4268" s="23" t="s">
        <v>25</v>
      </c>
      <c r="X4268" s="24">
        <v>0.22500000000000001</v>
      </c>
      <c r="Y4268" s="24">
        <v>0.22500000000000001</v>
      </c>
      <c r="Z4268" s="24">
        <v>0.22500000000000001</v>
      </c>
      <c r="AA4268" s="24">
        <v>0.22500000000000001</v>
      </c>
      <c r="AB4268" s="24">
        <v>0.22500000000000001</v>
      </c>
      <c r="AC4268" s="24">
        <v>0.22500000000000001</v>
      </c>
      <c r="AD4268" s="24">
        <v>0.22500000000000001</v>
      </c>
      <c r="AE4268" s="24">
        <v>0.22500000000000001</v>
      </c>
      <c r="AF4268" s="24">
        <v>0.22500000000000001</v>
      </c>
      <c r="AG4268" s="24">
        <v>0.22500000000000001</v>
      </c>
      <c r="AH4268" s="24">
        <v>0.22500000000000001</v>
      </c>
      <c r="AI4268" s="24">
        <v>0.22500000000000001</v>
      </c>
      <c r="AJ4268" s="24">
        <v>0.22500000000000001</v>
      </c>
      <c r="AK4268" s="24">
        <v>0.22500000000000001</v>
      </c>
      <c r="AL4268" s="24">
        <v>0.22500000000000001</v>
      </c>
      <c r="AM4268" s="24">
        <v>0.22500000000000001</v>
      </c>
      <c r="AN4268" s="24">
        <v>0.22500000000000001</v>
      </c>
      <c r="AP4268" s="14"/>
      <c r="AQ4268" s="15">
        <f>AQ4255+1</f>
        <v>44521</v>
      </c>
      <c r="AR4268" s="12" t="s">
        <v>25</v>
      </c>
      <c r="AS4268" s="13">
        <f t="shared" si="6890"/>
        <v>0</v>
      </c>
      <c r="AT4268" s="13">
        <f t="shared" si="6890"/>
        <v>0</v>
      </c>
      <c r="AU4268" s="13">
        <f t="shared" si="6891"/>
        <v>0</v>
      </c>
      <c r="AV4268" s="13">
        <f t="shared" si="6892"/>
        <v>0</v>
      </c>
      <c r="AW4268" s="13">
        <f t="shared" si="6893"/>
        <v>0</v>
      </c>
      <c r="AX4268" s="13">
        <f t="shared" si="6894"/>
        <v>0</v>
      </c>
      <c r="AY4268" s="13">
        <f t="shared" si="6895"/>
        <v>0</v>
      </c>
      <c r="AZ4268" s="13">
        <f t="shared" si="6896"/>
        <v>0</v>
      </c>
      <c r="BA4268" s="13">
        <f t="shared" si="6897"/>
        <v>0</v>
      </c>
      <c r="BB4268" s="13">
        <f t="shared" si="6898"/>
        <v>0</v>
      </c>
      <c r="BC4268" s="13">
        <f t="shared" si="6899"/>
        <v>0</v>
      </c>
      <c r="BD4268" s="13">
        <f t="shared" si="6900"/>
        <v>0</v>
      </c>
      <c r="BE4268" s="13">
        <f t="shared" si="6901"/>
        <v>0</v>
      </c>
      <c r="BF4268" s="13">
        <f t="shared" si="6902"/>
        <v>0</v>
      </c>
      <c r="BG4268" s="13">
        <f t="shared" si="6903"/>
        <v>0</v>
      </c>
      <c r="BH4268" s="13">
        <f t="shared" si="6904"/>
        <v>0</v>
      </c>
      <c r="BI4268" s="13">
        <f t="shared" si="6905"/>
        <v>0</v>
      </c>
      <c r="BJ4268" s="12">
        <f t="shared" ref="BJ4268:BJ4275" si="6906">SUM(AT4268:BI4268)</f>
        <v>0</v>
      </c>
    </row>
    <row r="4269" spans="1:62" ht="15.75">
      <c r="A4269" s="14"/>
      <c r="B4269" s="14"/>
      <c r="C4269" s="12"/>
      <c r="D4269" s="12"/>
      <c r="E4269" s="12"/>
      <c r="F4269" s="12"/>
      <c r="G4269" s="12"/>
      <c r="H4269" s="12"/>
      <c r="I4269" s="12"/>
      <c r="J4269" s="12"/>
      <c r="K4269" s="12"/>
      <c r="L4269" s="12"/>
      <c r="M4269" s="12"/>
      <c r="N4269" s="12"/>
      <c r="O4269" s="12"/>
      <c r="P4269" s="12"/>
      <c r="Q4269" s="12"/>
      <c r="R4269" s="12"/>
      <c r="S4269" s="12"/>
      <c r="T4269" s="12"/>
      <c r="U4269" s="12"/>
      <c r="W4269" s="23" t="s">
        <v>26</v>
      </c>
      <c r="X4269" s="24">
        <v>0.35</v>
      </c>
      <c r="Y4269" s="24">
        <v>0.35</v>
      </c>
      <c r="Z4269" s="24">
        <v>0.35</v>
      </c>
      <c r="AA4269" s="24">
        <v>0.35</v>
      </c>
      <c r="AB4269" s="24">
        <v>0.35</v>
      </c>
      <c r="AC4269" s="24">
        <v>0.35</v>
      </c>
      <c r="AD4269" s="24">
        <v>0.35</v>
      </c>
      <c r="AE4269" s="24">
        <v>0.35</v>
      </c>
      <c r="AF4269" s="24">
        <v>0.35</v>
      </c>
      <c r="AG4269" s="24">
        <v>0.35</v>
      </c>
      <c r="AH4269" s="24">
        <v>0.35</v>
      </c>
      <c r="AI4269" s="24">
        <v>0.35</v>
      </c>
      <c r="AJ4269" s="24">
        <v>0.35</v>
      </c>
      <c r="AK4269" s="24">
        <v>0.35</v>
      </c>
      <c r="AL4269" s="24">
        <v>0.35</v>
      </c>
      <c r="AM4269" s="24">
        <v>0.35</v>
      </c>
      <c r="AN4269" s="24">
        <v>0.35</v>
      </c>
      <c r="AP4269" s="14"/>
      <c r="AQ4269" s="14"/>
      <c r="AR4269" s="12" t="s">
        <v>26</v>
      </c>
      <c r="AS4269" s="13">
        <f t="shared" si="6890"/>
        <v>0</v>
      </c>
      <c r="AT4269" s="13">
        <f t="shared" si="6890"/>
        <v>0</v>
      </c>
      <c r="AU4269" s="13">
        <f t="shared" si="6891"/>
        <v>0</v>
      </c>
      <c r="AV4269" s="13">
        <f t="shared" si="6892"/>
        <v>0</v>
      </c>
      <c r="AW4269" s="13">
        <f t="shared" si="6893"/>
        <v>0</v>
      </c>
      <c r="AX4269" s="13">
        <f t="shared" si="6894"/>
        <v>0</v>
      </c>
      <c r="AY4269" s="13">
        <f t="shared" si="6895"/>
        <v>0</v>
      </c>
      <c r="AZ4269" s="13">
        <f t="shared" si="6896"/>
        <v>0</v>
      </c>
      <c r="BA4269" s="13">
        <f t="shared" si="6897"/>
        <v>0</v>
      </c>
      <c r="BB4269" s="13">
        <f t="shared" si="6898"/>
        <v>0</v>
      </c>
      <c r="BC4269" s="13">
        <f t="shared" si="6899"/>
        <v>0</v>
      </c>
      <c r="BD4269" s="13">
        <f t="shared" si="6900"/>
        <v>0</v>
      </c>
      <c r="BE4269" s="13">
        <f t="shared" si="6901"/>
        <v>0</v>
      </c>
      <c r="BF4269" s="13">
        <f t="shared" si="6902"/>
        <v>0</v>
      </c>
      <c r="BG4269" s="13">
        <f t="shared" si="6903"/>
        <v>0</v>
      </c>
      <c r="BH4269" s="13">
        <f t="shared" si="6904"/>
        <v>0</v>
      </c>
      <c r="BI4269" s="13">
        <f t="shared" si="6905"/>
        <v>0</v>
      </c>
      <c r="BJ4269" s="12">
        <f t="shared" si="6906"/>
        <v>0</v>
      </c>
    </row>
    <row r="4270" spans="1:62" ht="15.75">
      <c r="A4270" s="14"/>
      <c r="B4270" s="14"/>
      <c r="C4270" s="12"/>
      <c r="D4270" s="12"/>
      <c r="E4270" s="12"/>
      <c r="F4270" s="12"/>
      <c r="G4270" s="12"/>
      <c r="H4270" s="12"/>
      <c r="I4270" s="12"/>
      <c r="J4270" s="12"/>
      <c r="K4270" s="12"/>
      <c r="L4270" s="12"/>
      <c r="M4270" s="12"/>
      <c r="N4270" s="12"/>
      <c r="O4270" s="12"/>
      <c r="P4270" s="12"/>
      <c r="Q4270" s="12"/>
      <c r="R4270" s="12"/>
      <c r="S4270" s="12"/>
      <c r="T4270" s="12"/>
      <c r="U4270" s="12"/>
      <c r="W4270" s="23" t="s">
        <v>27</v>
      </c>
      <c r="X4270" s="24">
        <v>0.43</v>
      </c>
      <c r="Y4270" s="24">
        <v>0.43</v>
      </c>
      <c r="Z4270" s="24">
        <v>0.43</v>
      </c>
      <c r="AA4270" s="24">
        <v>0.43</v>
      </c>
      <c r="AB4270" s="24">
        <v>0.43</v>
      </c>
      <c r="AC4270" s="24">
        <v>0.43</v>
      </c>
      <c r="AD4270" s="24">
        <v>0.43</v>
      </c>
      <c r="AE4270" s="24">
        <v>0.43</v>
      </c>
      <c r="AF4270" s="24">
        <v>0.43</v>
      </c>
      <c r="AG4270" s="24">
        <v>0.43</v>
      </c>
      <c r="AH4270" s="24">
        <v>0.43</v>
      </c>
      <c r="AI4270" s="24">
        <v>0.43</v>
      </c>
      <c r="AJ4270" s="24">
        <v>0.43</v>
      </c>
      <c r="AK4270" s="24">
        <v>0.43</v>
      </c>
      <c r="AL4270" s="24">
        <v>0.43</v>
      </c>
      <c r="AM4270" s="24">
        <v>0.43</v>
      </c>
      <c r="AN4270" s="24">
        <v>0.43</v>
      </c>
      <c r="AP4270" s="14"/>
      <c r="AQ4270" s="14"/>
      <c r="AR4270" s="12" t="s">
        <v>27</v>
      </c>
      <c r="AS4270" s="13">
        <f t="shared" si="6890"/>
        <v>0</v>
      </c>
      <c r="AT4270" s="13">
        <f t="shared" si="6890"/>
        <v>0</v>
      </c>
      <c r="AU4270" s="13">
        <f t="shared" si="6891"/>
        <v>0</v>
      </c>
      <c r="AV4270" s="13">
        <f t="shared" si="6892"/>
        <v>0</v>
      </c>
      <c r="AW4270" s="13">
        <f t="shared" si="6893"/>
        <v>0</v>
      </c>
      <c r="AX4270" s="13">
        <f t="shared" si="6894"/>
        <v>0</v>
      </c>
      <c r="AY4270" s="13">
        <f t="shared" si="6895"/>
        <v>0</v>
      </c>
      <c r="AZ4270" s="13">
        <f t="shared" si="6896"/>
        <v>0</v>
      </c>
      <c r="BA4270" s="13">
        <f t="shared" si="6897"/>
        <v>0</v>
      </c>
      <c r="BB4270" s="13">
        <f t="shared" si="6898"/>
        <v>0</v>
      </c>
      <c r="BC4270" s="13">
        <f t="shared" si="6899"/>
        <v>0</v>
      </c>
      <c r="BD4270" s="13">
        <f t="shared" si="6900"/>
        <v>0</v>
      </c>
      <c r="BE4270" s="13">
        <f t="shared" si="6901"/>
        <v>0</v>
      </c>
      <c r="BF4270" s="13">
        <f t="shared" si="6902"/>
        <v>0</v>
      </c>
      <c r="BG4270" s="13">
        <f t="shared" si="6903"/>
        <v>0</v>
      </c>
      <c r="BH4270" s="13">
        <f t="shared" si="6904"/>
        <v>0</v>
      </c>
      <c r="BI4270" s="13">
        <f t="shared" si="6905"/>
        <v>0</v>
      </c>
      <c r="BJ4270" s="12">
        <f t="shared" si="6906"/>
        <v>0</v>
      </c>
    </row>
    <row r="4271" spans="1:62" ht="15.75">
      <c r="A4271" s="14"/>
      <c r="B4271" s="14"/>
      <c r="C4271" s="12"/>
      <c r="D4271" s="12"/>
      <c r="E4271" s="12"/>
      <c r="F4271" s="12"/>
      <c r="G4271" s="12"/>
      <c r="H4271" s="12"/>
      <c r="I4271" s="12"/>
      <c r="J4271" s="12"/>
      <c r="K4271" s="12"/>
      <c r="L4271" s="12"/>
      <c r="M4271" s="12"/>
      <c r="N4271" s="12"/>
      <c r="O4271" s="12"/>
      <c r="P4271" s="12"/>
      <c r="Q4271" s="12"/>
      <c r="R4271" s="12"/>
      <c r="S4271" s="12"/>
      <c r="T4271" s="12"/>
      <c r="U4271" s="12"/>
      <c r="W4271" s="23" t="s">
        <v>28</v>
      </c>
      <c r="X4271" s="24">
        <v>0.5</v>
      </c>
      <c r="Y4271" s="24">
        <v>0.5</v>
      </c>
      <c r="Z4271" s="24">
        <v>0.5</v>
      </c>
      <c r="AA4271" s="24">
        <v>0.5</v>
      </c>
      <c r="AB4271" s="24">
        <v>0.5</v>
      </c>
      <c r="AC4271" s="24">
        <v>0.5</v>
      </c>
      <c r="AD4271" s="24">
        <v>0.5</v>
      </c>
      <c r="AE4271" s="24">
        <v>0.5</v>
      </c>
      <c r="AF4271" s="24">
        <v>0.5</v>
      </c>
      <c r="AG4271" s="24">
        <v>0.5</v>
      </c>
      <c r="AH4271" s="24">
        <v>0.5</v>
      </c>
      <c r="AI4271" s="24">
        <v>0.5</v>
      </c>
      <c r="AJ4271" s="24">
        <v>0.5</v>
      </c>
      <c r="AK4271" s="24">
        <v>0.5</v>
      </c>
      <c r="AL4271" s="24">
        <v>0.5</v>
      </c>
      <c r="AM4271" s="24">
        <v>0.5</v>
      </c>
      <c r="AN4271" s="24">
        <v>0.5</v>
      </c>
      <c r="AP4271" s="14"/>
      <c r="AQ4271" s="14"/>
      <c r="AR4271" s="12" t="s">
        <v>28</v>
      </c>
      <c r="AS4271" s="13">
        <f t="shared" si="6890"/>
        <v>0</v>
      </c>
      <c r="AT4271" s="13">
        <f t="shared" si="6890"/>
        <v>0</v>
      </c>
      <c r="AU4271" s="13">
        <f t="shared" si="6891"/>
        <v>0</v>
      </c>
      <c r="AV4271" s="13">
        <f t="shared" si="6892"/>
        <v>0</v>
      </c>
      <c r="AW4271" s="13">
        <f t="shared" si="6893"/>
        <v>0</v>
      </c>
      <c r="AX4271" s="13">
        <f t="shared" si="6894"/>
        <v>0</v>
      </c>
      <c r="AY4271" s="13">
        <f t="shared" si="6895"/>
        <v>0</v>
      </c>
      <c r="AZ4271" s="13">
        <f t="shared" si="6896"/>
        <v>0</v>
      </c>
      <c r="BA4271" s="13">
        <f t="shared" si="6897"/>
        <v>0</v>
      </c>
      <c r="BB4271" s="13">
        <f t="shared" si="6898"/>
        <v>0</v>
      </c>
      <c r="BC4271" s="13">
        <f t="shared" si="6899"/>
        <v>0</v>
      </c>
      <c r="BD4271" s="13">
        <f t="shared" si="6900"/>
        <v>0</v>
      </c>
      <c r="BE4271" s="13">
        <f t="shared" si="6901"/>
        <v>0</v>
      </c>
      <c r="BF4271" s="13">
        <f t="shared" si="6902"/>
        <v>0</v>
      </c>
      <c r="BG4271" s="13">
        <f t="shared" si="6903"/>
        <v>0</v>
      </c>
      <c r="BH4271" s="13">
        <f t="shared" si="6904"/>
        <v>0</v>
      </c>
      <c r="BI4271" s="13">
        <f t="shared" si="6905"/>
        <v>0</v>
      </c>
      <c r="BJ4271" s="12">
        <f t="shared" si="6906"/>
        <v>0</v>
      </c>
    </row>
    <row r="4272" spans="1:62" ht="15.75">
      <c r="A4272" s="14"/>
      <c r="B4272" s="14"/>
      <c r="C4272" s="12"/>
      <c r="D4272" s="12"/>
      <c r="E4272" s="12"/>
      <c r="F4272" s="12"/>
      <c r="G4272" s="12"/>
      <c r="H4272" s="12"/>
      <c r="I4272" s="12"/>
      <c r="J4272" s="12"/>
      <c r="K4272" s="12"/>
      <c r="L4272" s="12"/>
      <c r="M4272" s="12"/>
      <c r="N4272" s="12"/>
      <c r="O4272" s="12"/>
      <c r="P4272" s="12"/>
      <c r="Q4272" s="12"/>
      <c r="R4272" s="12"/>
      <c r="S4272" s="12"/>
      <c r="T4272" s="12"/>
      <c r="U4272" s="12"/>
      <c r="W4272" s="23" t="s">
        <v>50</v>
      </c>
      <c r="X4272" s="24">
        <v>8.5000000000000006E-2</v>
      </c>
      <c r="Y4272" s="24">
        <v>8.5000000000000006E-2</v>
      </c>
      <c r="Z4272" s="24">
        <v>8.5000000000000006E-2</v>
      </c>
      <c r="AA4272" s="24">
        <v>8.5000000000000006E-2</v>
      </c>
      <c r="AB4272" s="24">
        <v>8.5000000000000006E-2</v>
      </c>
      <c r="AC4272" s="24">
        <v>8.5000000000000006E-2</v>
      </c>
      <c r="AD4272" s="24">
        <v>8.5000000000000006E-2</v>
      </c>
      <c r="AE4272" s="24">
        <v>8.5000000000000006E-2</v>
      </c>
      <c r="AF4272" s="24">
        <v>8.5000000000000006E-2</v>
      </c>
      <c r="AG4272" s="24">
        <v>8.5000000000000006E-2</v>
      </c>
      <c r="AH4272" s="24">
        <v>8.5000000000000006E-2</v>
      </c>
      <c r="AI4272" s="24">
        <v>8.5000000000000006E-2</v>
      </c>
      <c r="AJ4272" s="24">
        <v>8.5000000000000006E-2</v>
      </c>
      <c r="AK4272" s="24">
        <v>8.5000000000000006E-2</v>
      </c>
      <c r="AL4272" s="24">
        <v>8.5000000000000006E-2</v>
      </c>
      <c r="AM4272" s="24">
        <v>8.5000000000000006E-2</v>
      </c>
      <c r="AN4272" s="24">
        <v>8.5000000000000006E-2</v>
      </c>
      <c r="AP4272" s="14"/>
      <c r="AQ4272" s="14"/>
      <c r="AR4272" s="12" t="s">
        <v>29</v>
      </c>
      <c r="AS4272" s="13">
        <f t="shared" si="6890"/>
        <v>0</v>
      </c>
      <c r="AT4272" s="13">
        <f t="shared" si="6890"/>
        <v>0</v>
      </c>
      <c r="AU4272" s="13">
        <f t="shared" si="6891"/>
        <v>0</v>
      </c>
      <c r="AV4272" s="13">
        <f t="shared" si="6892"/>
        <v>0</v>
      </c>
      <c r="AW4272" s="13">
        <f t="shared" si="6893"/>
        <v>0</v>
      </c>
      <c r="AX4272" s="13">
        <f t="shared" si="6894"/>
        <v>0</v>
      </c>
      <c r="AY4272" s="13">
        <f t="shared" si="6895"/>
        <v>0</v>
      </c>
      <c r="AZ4272" s="13">
        <f t="shared" si="6896"/>
        <v>0</v>
      </c>
      <c r="BA4272" s="13">
        <f t="shared" si="6897"/>
        <v>0</v>
      </c>
      <c r="BB4272" s="13">
        <f t="shared" si="6898"/>
        <v>0</v>
      </c>
      <c r="BC4272" s="13">
        <f t="shared" si="6899"/>
        <v>0</v>
      </c>
      <c r="BD4272" s="13">
        <f t="shared" si="6900"/>
        <v>0</v>
      </c>
      <c r="BE4272" s="13">
        <f t="shared" si="6901"/>
        <v>0</v>
      </c>
      <c r="BF4272" s="13">
        <f t="shared" si="6902"/>
        <v>0</v>
      </c>
      <c r="BG4272" s="13">
        <f t="shared" si="6903"/>
        <v>0</v>
      </c>
      <c r="BH4272" s="13">
        <f t="shared" si="6904"/>
        <v>0</v>
      </c>
      <c r="BI4272" s="13">
        <f t="shared" si="6905"/>
        <v>0</v>
      </c>
      <c r="BJ4272" s="12">
        <f t="shared" si="6906"/>
        <v>0</v>
      </c>
    </row>
    <row r="4273" spans="1:62" ht="15.75">
      <c r="A4273" s="14"/>
      <c r="B4273" s="14"/>
      <c r="C4273" s="12"/>
      <c r="D4273" s="12"/>
      <c r="E4273" s="12"/>
      <c r="F4273" s="12"/>
      <c r="G4273" s="12"/>
      <c r="H4273" s="12"/>
      <c r="I4273" s="12"/>
      <c r="J4273" s="12"/>
      <c r="K4273" s="12"/>
      <c r="L4273" s="12"/>
      <c r="M4273" s="12"/>
      <c r="N4273" s="12"/>
      <c r="O4273" s="12"/>
      <c r="P4273" s="12"/>
      <c r="Q4273" s="12"/>
      <c r="R4273" s="12"/>
      <c r="S4273" s="12"/>
      <c r="T4273" s="12"/>
      <c r="U4273" s="12"/>
      <c r="W4273" s="23" t="s">
        <v>51</v>
      </c>
      <c r="X4273" s="24">
        <v>0.59</v>
      </c>
      <c r="Y4273" s="24">
        <v>0.59</v>
      </c>
      <c r="Z4273" s="24">
        <v>0.59</v>
      </c>
      <c r="AA4273" s="24">
        <v>0.59</v>
      </c>
      <c r="AB4273" s="24">
        <v>0.59</v>
      </c>
      <c r="AC4273" s="24">
        <v>0.59</v>
      </c>
      <c r="AD4273" s="24">
        <v>0.59</v>
      </c>
      <c r="AE4273" s="24">
        <v>0.59</v>
      </c>
      <c r="AF4273" s="24">
        <v>0.59</v>
      </c>
      <c r="AG4273" s="24">
        <v>0.59</v>
      </c>
      <c r="AH4273" s="24">
        <v>0.59</v>
      </c>
      <c r="AI4273" s="24">
        <v>0.59</v>
      </c>
      <c r="AJ4273" s="24">
        <v>0.59</v>
      </c>
      <c r="AK4273" s="24">
        <v>0.59</v>
      </c>
      <c r="AL4273" s="24">
        <v>0.59</v>
      </c>
      <c r="AM4273" s="24">
        <v>0.59</v>
      </c>
      <c r="AN4273" s="24">
        <v>0.59</v>
      </c>
      <c r="AP4273" s="14"/>
      <c r="AQ4273" s="14"/>
      <c r="AR4273" s="12" t="s">
        <v>30</v>
      </c>
      <c r="AS4273" s="13">
        <f t="shared" si="6890"/>
        <v>0</v>
      </c>
      <c r="AT4273" s="13">
        <f t="shared" si="6890"/>
        <v>0</v>
      </c>
      <c r="AU4273" s="13">
        <f t="shared" si="6891"/>
        <v>0</v>
      </c>
      <c r="AV4273" s="13">
        <f t="shared" si="6892"/>
        <v>0</v>
      </c>
      <c r="AW4273" s="13">
        <f t="shared" si="6893"/>
        <v>0</v>
      </c>
      <c r="AX4273" s="13">
        <f t="shared" si="6894"/>
        <v>0</v>
      </c>
      <c r="AY4273" s="13">
        <f t="shared" si="6895"/>
        <v>0</v>
      </c>
      <c r="AZ4273" s="13">
        <f t="shared" si="6896"/>
        <v>0</v>
      </c>
      <c r="BA4273" s="13">
        <f t="shared" si="6897"/>
        <v>0</v>
      </c>
      <c r="BB4273" s="13">
        <f t="shared" si="6898"/>
        <v>0</v>
      </c>
      <c r="BC4273" s="13">
        <f t="shared" si="6899"/>
        <v>0</v>
      </c>
      <c r="BD4273" s="13">
        <f t="shared" si="6900"/>
        <v>0</v>
      </c>
      <c r="BE4273" s="13">
        <f t="shared" si="6901"/>
        <v>0</v>
      </c>
      <c r="BF4273" s="13">
        <f t="shared" si="6902"/>
        <v>0</v>
      </c>
      <c r="BG4273" s="13">
        <f t="shared" si="6903"/>
        <v>0</v>
      </c>
      <c r="BH4273" s="13">
        <f t="shared" si="6904"/>
        <v>0</v>
      </c>
      <c r="BI4273" s="13">
        <f t="shared" si="6905"/>
        <v>0</v>
      </c>
      <c r="BJ4273" s="12">
        <f t="shared" si="6906"/>
        <v>0</v>
      </c>
    </row>
    <row r="4274" spans="1:62" ht="15.75">
      <c r="A4274" s="14"/>
      <c r="B4274" s="14"/>
      <c r="C4274" s="12"/>
      <c r="D4274" s="12"/>
      <c r="E4274" s="12"/>
      <c r="F4274" s="12"/>
      <c r="G4274" s="12"/>
      <c r="H4274" s="12"/>
      <c r="I4274" s="12"/>
      <c r="J4274" s="12"/>
      <c r="K4274" s="12"/>
      <c r="L4274" s="12"/>
      <c r="M4274" s="12"/>
      <c r="N4274" s="12"/>
      <c r="O4274" s="12"/>
      <c r="P4274" s="12"/>
      <c r="Q4274" s="12"/>
      <c r="R4274" s="12"/>
      <c r="S4274" s="12"/>
      <c r="T4274" s="12"/>
      <c r="U4274" s="12"/>
      <c r="W4274" s="23" t="s">
        <v>31</v>
      </c>
      <c r="X4274" s="24">
        <v>0.56999999999999995</v>
      </c>
      <c r="Y4274" s="24">
        <v>0.56999999999999995</v>
      </c>
      <c r="Z4274" s="24">
        <v>0.56999999999999995</v>
      </c>
      <c r="AA4274" s="24">
        <v>0.56999999999999995</v>
      </c>
      <c r="AB4274" s="24">
        <v>0.56999999999999995</v>
      </c>
      <c r="AC4274" s="24">
        <v>0.56999999999999995</v>
      </c>
      <c r="AD4274" s="24">
        <v>0.56999999999999995</v>
      </c>
      <c r="AE4274" s="24">
        <v>0.56999999999999995</v>
      </c>
      <c r="AF4274" s="24">
        <v>0.56999999999999995</v>
      </c>
      <c r="AG4274" s="24">
        <v>0.56999999999999995</v>
      </c>
      <c r="AH4274" s="24">
        <v>0.56999999999999995</v>
      </c>
      <c r="AI4274" s="24">
        <v>0.56999999999999995</v>
      </c>
      <c r="AJ4274" s="24">
        <v>0.56999999999999995</v>
      </c>
      <c r="AK4274" s="24">
        <v>0.56999999999999995</v>
      </c>
      <c r="AL4274" s="24">
        <v>0.56999999999999995</v>
      </c>
      <c r="AM4274" s="24">
        <v>0.56999999999999995</v>
      </c>
      <c r="AN4274" s="24">
        <v>0.56999999999999995</v>
      </c>
      <c r="AP4274" s="14"/>
      <c r="AQ4274" s="14"/>
      <c r="AR4274" s="12" t="s">
        <v>31</v>
      </c>
      <c r="AS4274" s="13">
        <f t="shared" si="6890"/>
        <v>0</v>
      </c>
      <c r="AT4274" s="13">
        <f t="shared" si="6890"/>
        <v>0</v>
      </c>
      <c r="AU4274" s="13">
        <f t="shared" si="6891"/>
        <v>0</v>
      </c>
      <c r="AV4274" s="13">
        <f t="shared" si="6892"/>
        <v>0</v>
      </c>
      <c r="AW4274" s="13">
        <f t="shared" si="6893"/>
        <v>0</v>
      </c>
      <c r="AX4274" s="13">
        <f t="shared" si="6894"/>
        <v>0</v>
      </c>
      <c r="AY4274" s="13">
        <f t="shared" si="6895"/>
        <v>0</v>
      </c>
      <c r="AZ4274" s="13">
        <f t="shared" si="6896"/>
        <v>0</v>
      </c>
      <c r="BA4274" s="13">
        <f t="shared" si="6897"/>
        <v>0</v>
      </c>
      <c r="BB4274" s="13">
        <f t="shared" si="6898"/>
        <v>0</v>
      </c>
      <c r="BC4274" s="13">
        <f t="shared" si="6899"/>
        <v>0</v>
      </c>
      <c r="BD4274" s="13">
        <f t="shared" si="6900"/>
        <v>0</v>
      </c>
      <c r="BE4274" s="13">
        <f t="shared" si="6901"/>
        <v>0</v>
      </c>
      <c r="BF4274" s="13">
        <f t="shared" si="6902"/>
        <v>0</v>
      </c>
      <c r="BG4274" s="13">
        <f t="shared" si="6903"/>
        <v>0</v>
      </c>
      <c r="BH4274" s="13">
        <f t="shared" si="6904"/>
        <v>0</v>
      </c>
      <c r="BI4274" s="13">
        <f t="shared" si="6905"/>
        <v>0</v>
      </c>
      <c r="BJ4274" s="12">
        <f t="shared" si="6906"/>
        <v>0</v>
      </c>
    </row>
    <row r="4275" spans="1:62" ht="15.75">
      <c r="A4275" s="16"/>
      <c r="B4275" s="16"/>
      <c r="C4275" s="12"/>
      <c r="D4275" s="12"/>
      <c r="E4275" s="12"/>
      <c r="F4275" s="12"/>
      <c r="G4275" s="12"/>
      <c r="H4275" s="12"/>
      <c r="I4275" s="12"/>
      <c r="J4275" s="12"/>
      <c r="K4275" s="12"/>
      <c r="L4275" s="12"/>
      <c r="M4275" s="12"/>
      <c r="N4275" s="12"/>
      <c r="O4275" s="12"/>
      <c r="P4275" s="12"/>
      <c r="Q4275" s="12"/>
      <c r="R4275" s="12"/>
      <c r="S4275" s="12"/>
      <c r="T4275" s="12"/>
      <c r="U4275" s="12"/>
      <c r="W4275" s="23" t="s">
        <v>32</v>
      </c>
      <c r="X4275" s="24">
        <v>0.4</v>
      </c>
      <c r="Y4275" s="24">
        <v>0.4</v>
      </c>
      <c r="Z4275" s="24">
        <v>0.4</v>
      </c>
      <c r="AA4275" s="24">
        <v>0.4</v>
      </c>
      <c r="AB4275" s="24">
        <v>0.4</v>
      </c>
      <c r="AC4275" s="24">
        <v>0.4</v>
      </c>
      <c r="AD4275" s="24">
        <v>0.4</v>
      </c>
      <c r="AE4275" s="24">
        <v>0.4</v>
      </c>
      <c r="AF4275" s="24">
        <v>0.4</v>
      </c>
      <c r="AG4275" s="24">
        <v>0.4</v>
      </c>
      <c r="AH4275" s="24">
        <v>0.4</v>
      </c>
      <c r="AI4275" s="24">
        <v>0.4</v>
      </c>
      <c r="AJ4275" s="24">
        <v>0.4</v>
      </c>
      <c r="AK4275" s="24">
        <v>0.4</v>
      </c>
      <c r="AL4275" s="24">
        <v>0.4</v>
      </c>
      <c r="AM4275" s="24">
        <v>0.4</v>
      </c>
      <c r="AN4275" s="24">
        <v>0.4</v>
      </c>
      <c r="AP4275" s="16"/>
      <c r="AQ4275" s="16"/>
      <c r="AR4275" s="12" t="s">
        <v>32</v>
      </c>
      <c r="AS4275" s="13">
        <f t="shared" si="6890"/>
        <v>0</v>
      </c>
      <c r="AT4275" s="13">
        <f t="shared" si="6890"/>
        <v>0</v>
      </c>
      <c r="AU4275" s="13">
        <f t="shared" si="6891"/>
        <v>0</v>
      </c>
      <c r="AV4275" s="13">
        <f t="shared" si="6892"/>
        <v>0</v>
      </c>
      <c r="AW4275" s="13">
        <f t="shared" si="6893"/>
        <v>0</v>
      </c>
      <c r="AX4275" s="13">
        <f t="shared" si="6894"/>
        <v>0</v>
      </c>
      <c r="AY4275" s="13">
        <f t="shared" si="6895"/>
        <v>0</v>
      </c>
      <c r="AZ4275" s="13">
        <f t="shared" si="6896"/>
        <v>0</v>
      </c>
      <c r="BA4275" s="13">
        <f t="shared" si="6897"/>
        <v>0</v>
      </c>
      <c r="BB4275" s="13">
        <f t="shared" si="6898"/>
        <v>0</v>
      </c>
      <c r="BC4275" s="13">
        <f t="shared" si="6899"/>
        <v>0</v>
      </c>
      <c r="BD4275" s="13">
        <f t="shared" si="6900"/>
        <v>0</v>
      </c>
      <c r="BE4275" s="13">
        <f t="shared" si="6901"/>
        <v>0</v>
      </c>
      <c r="BF4275" s="13">
        <f t="shared" si="6902"/>
        <v>0</v>
      </c>
      <c r="BG4275" s="13">
        <f t="shared" si="6903"/>
        <v>0</v>
      </c>
      <c r="BH4275" s="13">
        <f t="shared" si="6904"/>
        <v>0</v>
      </c>
      <c r="BI4275" s="13">
        <f t="shared" si="6905"/>
        <v>0</v>
      </c>
      <c r="BJ4275" s="12">
        <f t="shared" si="6906"/>
        <v>0</v>
      </c>
    </row>
    <row r="4276" spans="1:62">
      <c r="A4276" s="17"/>
      <c r="B4276" s="18"/>
      <c r="C4276" s="19"/>
      <c r="D4276" s="19"/>
      <c r="E4276" s="19"/>
      <c r="F4276" s="19"/>
      <c r="G4276" s="19"/>
      <c r="H4276" s="19"/>
      <c r="I4276" s="19"/>
      <c r="J4276" s="19"/>
      <c r="K4276" s="19"/>
      <c r="L4276" s="19"/>
      <c r="M4276" s="19"/>
      <c r="N4276" s="19"/>
      <c r="O4276" s="19"/>
      <c r="P4276" s="19"/>
      <c r="Q4276" s="19"/>
      <c r="R4276" s="19"/>
      <c r="S4276" s="19"/>
      <c r="T4276" s="19"/>
      <c r="U4276" s="19"/>
      <c r="AP4276" s="35"/>
      <c r="AQ4276" s="36"/>
      <c r="AR4276" s="37" t="s">
        <v>33</v>
      </c>
      <c r="AS4276" s="37">
        <f>SUM(AS4267:AS4275)</f>
        <v>0</v>
      </c>
      <c r="AT4276" s="37">
        <f t="shared" ref="AT4276:BJ4276" si="6907">SUM(AT4267:AT4275)</f>
        <v>0</v>
      </c>
      <c r="AU4276" s="37">
        <f t="shared" si="6907"/>
        <v>0</v>
      </c>
      <c r="AV4276" s="37">
        <f t="shared" si="6907"/>
        <v>0</v>
      </c>
      <c r="AW4276" s="37">
        <f t="shared" si="6907"/>
        <v>0</v>
      </c>
      <c r="AX4276" s="37">
        <f t="shared" si="6907"/>
        <v>0</v>
      </c>
      <c r="AY4276" s="37">
        <f t="shared" si="6907"/>
        <v>0</v>
      </c>
      <c r="AZ4276" s="37">
        <f t="shared" si="6907"/>
        <v>0</v>
      </c>
      <c r="BA4276" s="37">
        <f t="shared" si="6907"/>
        <v>0</v>
      </c>
      <c r="BB4276" s="37">
        <f t="shared" si="6907"/>
        <v>0</v>
      </c>
      <c r="BC4276" s="37">
        <f t="shared" si="6907"/>
        <v>0</v>
      </c>
      <c r="BD4276" s="37">
        <f t="shared" si="6907"/>
        <v>0</v>
      </c>
      <c r="BE4276" s="37">
        <f t="shared" si="6907"/>
        <v>0</v>
      </c>
      <c r="BF4276" s="37">
        <f t="shared" si="6907"/>
        <v>0</v>
      </c>
      <c r="BG4276" s="37">
        <f t="shared" si="6907"/>
        <v>0</v>
      </c>
      <c r="BH4276" s="37">
        <f t="shared" si="6907"/>
        <v>0</v>
      </c>
      <c r="BI4276" s="37">
        <f t="shared" si="6907"/>
        <v>0</v>
      </c>
      <c r="BJ4276" s="37">
        <f t="shared" si="6907"/>
        <v>0</v>
      </c>
    </row>
    <row r="4279" spans="1:62" ht="106.5">
      <c r="A4279" s="8"/>
      <c r="B4279" s="8"/>
      <c r="C4279" s="8"/>
      <c r="D4279" s="8"/>
      <c r="E4279" s="9"/>
      <c r="F4279" s="9"/>
      <c r="G4279" s="9"/>
      <c r="H4279" s="9"/>
      <c r="I4279" s="9"/>
      <c r="J4279" s="9"/>
      <c r="K4279" s="9"/>
      <c r="L4279" s="9"/>
      <c r="M4279" s="9"/>
      <c r="N4279" s="9"/>
      <c r="O4279" s="9"/>
      <c r="P4279" s="9"/>
      <c r="Q4279" s="9"/>
      <c r="R4279" s="9"/>
      <c r="S4279" s="9"/>
      <c r="T4279" s="9"/>
      <c r="U4279" s="9"/>
      <c r="W4279" s="21"/>
      <c r="X4279" s="22" t="str">
        <f>X5</f>
        <v>ANGGREK</v>
      </c>
      <c r="Y4279" s="22" t="str">
        <f>Y5</f>
        <v>BOUGENVIL</v>
      </c>
      <c r="Z4279" s="22" t="str">
        <f t="shared" ref="Z4279:AN4279" si="6908">Z5</f>
        <v>CAMELIA</v>
      </c>
      <c r="AA4279" s="22" t="str">
        <f t="shared" si="6908"/>
        <v>DEWANDARU</v>
      </c>
      <c r="AB4279" s="22" t="str">
        <f t="shared" si="6908"/>
        <v>EDELWEIS</v>
      </c>
      <c r="AC4279" s="22" t="str">
        <f t="shared" si="6908"/>
        <v>FLAMBOYAN</v>
      </c>
      <c r="AD4279" s="22" t="str">
        <f t="shared" si="6908"/>
        <v>GERANIUM</v>
      </c>
      <c r="AE4279" s="22" t="str">
        <f t="shared" si="6908"/>
        <v>HELIKONIA</v>
      </c>
      <c r="AF4279" s="22" t="str">
        <f t="shared" si="6908"/>
        <v>IVY</v>
      </c>
      <c r="AG4279" s="22" t="str">
        <f t="shared" si="6908"/>
        <v>KANA</v>
      </c>
      <c r="AH4279" s="22" t="str">
        <f t="shared" si="6908"/>
        <v>IGD</v>
      </c>
      <c r="AI4279" s="22" t="str">
        <f t="shared" si="6908"/>
        <v>HCU</v>
      </c>
      <c r="AJ4279" s="22" t="str">
        <f t="shared" si="6908"/>
        <v>PENUNJANG</v>
      </c>
      <c r="AK4279" s="22" t="str">
        <f t="shared" si="6908"/>
        <v>PELAYANAN</v>
      </c>
      <c r="AL4279" s="22" t="str">
        <f t="shared" si="6908"/>
        <v>ADMIN</v>
      </c>
      <c r="AM4279" s="22" t="str">
        <f t="shared" si="6908"/>
        <v>ASRAMA</v>
      </c>
      <c r="AN4279" s="22" t="str">
        <f t="shared" si="6908"/>
        <v>MASJID</v>
      </c>
      <c r="AP4279" s="33" t="s">
        <v>2</v>
      </c>
      <c r="AQ4279" s="33" t="s">
        <v>3</v>
      </c>
      <c r="AR4279" s="33" t="s">
        <v>4</v>
      </c>
      <c r="AS4279" s="34" t="str">
        <f>AS5</f>
        <v>ANGGREK</v>
      </c>
      <c r="AT4279" s="34" t="str">
        <f>AT5</f>
        <v>BOUGENVIL</v>
      </c>
      <c r="AU4279" s="34" t="str">
        <f t="shared" ref="AU4279:BJ4279" si="6909">AU5</f>
        <v>CAMELIA II</v>
      </c>
      <c r="AV4279" s="34" t="str">
        <f t="shared" si="6909"/>
        <v>DEWANDARU</v>
      </c>
      <c r="AW4279" s="34" t="str">
        <f t="shared" si="6909"/>
        <v>EDELWEIS</v>
      </c>
      <c r="AX4279" s="34" t="str">
        <f t="shared" si="6909"/>
        <v>FLAMBOYAN</v>
      </c>
      <c r="AY4279" s="34" t="str">
        <f t="shared" si="6909"/>
        <v>GERANIUM</v>
      </c>
      <c r="AZ4279" s="34" t="str">
        <f t="shared" si="6909"/>
        <v>HELIKONIA</v>
      </c>
      <c r="BA4279" s="34" t="str">
        <f t="shared" si="6909"/>
        <v>IVY</v>
      </c>
      <c r="BB4279" s="34" t="str">
        <f t="shared" si="6909"/>
        <v>KANA</v>
      </c>
      <c r="BC4279" s="34" t="str">
        <f t="shared" si="6909"/>
        <v>IGD</v>
      </c>
      <c r="BD4279" s="34" t="str">
        <f t="shared" si="6909"/>
        <v>HCU</v>
      </c>
      <c r="BE4279" s="34" t="str">
        <f t="shared" si="6909"/>
        <v>PENUNJANG</v>
      </c>
      <c r="BF4279" s="34" t="str">
        <f t="shared" si="6909"/>
        <v>PELAYANAN</v>
      </c>
      <c r="BG4279" s="34" t="str">
        <f t="shared" si="6909"/>
        <v>ADMIN</v>
      </c>
      <c r="BH4279" s="34" t="str">
        <f t="shared" si="6909"/>
        <v>ASRAMA</v>
      </c>
      <c r="BI4279" s="34" t="str">
        <f t="shared" si="6909"/>
        <v>MASJID</v>
      </c>
      <c r="BJ4279" s="34" t="str">
        <f t="shared" si="6909"/>
        <v>JUMLAH</v>
      </c>
    </row>
    <row r="4280" spans="1:62" ht="15.75">
      <c r="A4280" s="10"/>
      <c r="B4280" s="11"/>
      <c r="C4280" s="12"/>
      <c r="D4280" s="12"/>
      <c r="E4280" s="12"/>
      <c r="F4280" s="12"/>
      <c r="G4280" s="12"/>
      <c r="H4280" s="12"/>
      <c r="I4280" s="12"/>
      <c r="J4280" s="12"/>
      <c r="K4280" s="12"/>
      <c r="L4280" s="12"/>
      <c r="M4280" s="12"/>
      <c r="N4280" s="12"/>
      <c r="O4280" s="12"/>
      <c r="P4280" s="12"/>
      <c r="Q4280" s="12"/>
      <c r="R4280" s="12"/>
      <c r="S4280" s="12"/>
      <c r="T4280" s="12"/>
      <c r="U4280" s="12"/>
      <c r="W4280" s="23" t="s">
        <v>24</v>
      </c>
      <c r="X4280" s="24">
        <v>0.26500000000000001</v>
      </c>
      <c r="Y4280" s="24">
        <v>0.26500000000000001</v>
      </c>
      <c r="Z4280" s="24">
        <v>0.26500000000000001</v>
      </c>
      <c r="AA4280" s="24">
        <v>0.26500000000000001</v>
      </c>
      <c r="AB4280" s="24">
        <v>0.26500000000000001</v>
      </c>
      <c r="AC4280" s="24">
        <v>0.26500000000000001</v>
      </c>
      <c r="AD4280" s="24">
        <v>0.26500000000000001</v>
      </c>
      <c r="AE4280" s="24">
        <v>0.26500000000000001</v>
      </c>
      <c r="AF4280" s="24">
        <v>0.26500000000000001</v>
      </c>
      <c r="AG4280" s="24">
        <v>0.26500000000000001</v>
      </c>
      <c r="AH4280" s="24">
        <v>0.26500000000000001</v>
      </c>
      <c r="AI4280" s="24">
        <v>0.26500000000000001</v>
      </c>
      <c r="AJ4280" s="24">
        <v>0.26500000000000001</v>
      </c>
      <c r="AK4280" s="24">
        <v>0.26500000000000001</v>
      </c>
      <c r="AL4280" s="24">
        <v>0.26500000000000001</v>
      </c>
      <c r="AM4280" s="24">
        <v>0.26500000000000001</v>
      </c>
      <c r="AN4280" s="24">
        <v>0.26500000000000001</v>
      </c>
      <c r="AP4280" s="10">
        <f>AP4267+1</f>
        <v>22</v>
      </c>
      <c r="AQ4280" s="11" t="s">
        <v>34</v>
      </c>
      <c r="AR4280" s="12" t="s">
        <v>24</v>
      </c>
      <c r="AS4280" s="13">
        <f t="shared" ref="AS4280:AT4288" si="6910">D4280*X4280</f>
        <v>0</v>
      </c>
      <c r="AT4280" s="13">
        <f t="shared" si="6910"/>
        <v>0</v>
      </c>
      <c r="AU4280" s="13">
        <f t="shared" ref="AU4280:AU4288" si="6911">F4280*Z4280</f>
        <v>0</v>
      </c>
      <c r="AV4280" s="13">
        <f t="shared" ref="AV4280:AV4288" si="6912">G4280*AA4280</f>
        <v>0</v>
      </c>
      <c r="AW4280" s="13">
        <f t="shared" ref="AW4280:AW4288" si="6913">H4280*AB4280</f>
        <v>0</v>
      </c>
      <c r="AX4280" s="13">
        <f t="shared" ref="AX4280:AX4288" si="6914">I4280*AC4280</f>
        <v>0</v>
      </c>
      <c r="AY4280" s="13">
        <f t="shared" ref="AY4280:AY4288" si="6915">J4280*AD4280</f>
        <v>0</v>
      </c>
      <c r="AZ4280" s="13">
        <f t="shared" ref="AZ4280:AZ4288" si="6916">K4280*AE4280</f>
        <v>0</v>
      </c>
      <c r="BA4280" s="13">
        <f t="shared" ref="BA4280:BA4288" si="6917">L4280*AF4280</f>
        <v>0</v>
      </c>
      <c r="BB4280" s="13">
        <f t="shared" ref="BB4280:BB4288" si="6918">M4280*AG4280</f>
        <v>0</v>
      </c>
      <c r="BC4280" s="13">
        <f t="shared" ref="BC4280:BC4288" si="6919">N4280*AH4280</f>
        <v>0</v>
      </c>
      <c r="BD4280" s="13">
        <f t="shared" ref="BD4280:BD4288" si="6920">O4280*AI4280</f>
        <v>0</v>
      </c>
      <c r="BE4280" s="13">
        <f t="shared" ref="BE4280:BE4288" si="6921">P4280*AJ4280</f>
        <v>0</v>
      </c>
      <c r="BF4280" s="13">
        <f t="shared" ref="BF4280:BF4288" si="6922">Q4280*AK4280</f>
        <v>0</v>
      </c>
      <c r="BG4280" s="13">
        <f t="shared" ref="BG4280:BG4288" si="6923">R4280*AL4280</f>
        <v>0</v>
      </c>
      <c r="BH4280" s="13">
        <f t="shared" ref="BH4280:BH4288" si="6924">S4280*AM4280</f>
        <v>0</v>
      </c>
      <c r="BI4280" s="13">
        <f t="shared" ref="BI4280:BI4288" si="6925">T4280*AN4280</f>
        <v>0</v>
      </c>
      <c r="BJ4280" s="12">
        <f>SUM(AT4280:BI4280)</f>
        <v>0</v>
      </c>
    </row>
    <row r="4281" spans="1:62" ht="15.75">
      <c r="A4281" s="14"/>
      <c r="B4281" s="15"/>
      <c r="C4281" s="12"/>
      <c r="D4281" s="12"/>
      <c r="E4281" s="12"/>
      <c r="F4281" s="12"/>
      <c r="G4281" s="12"/>
      <c r="H4281" s="12"/>
      <c r="I4281" s="12"/>
      <c r="J4281" s="12"/>
      <c r="K4281" s="12"/>
      <c r="L4281" s="12"/>
      <c r="M4281" s="12"/>
      <c r="N4281" s="12"/>
      <c r="O4281" s="12"/>
      <c r="P4281" s="12"/>
      <c r="Q4281" s="12"/>
      <c r="R4281" s="12"/>
      <c r="S4281" s="12"/>
      <c r="T4281" s="12"/>
      <c r="U4281" s="12"/>
      <c r="W4281" s="23" t="s">
        <v>25</v>
      </c>
      <c r="X4281" s="24">
        <v>0.22500000000000001</v>
      </c>
      <c r="Y4281" s="24">
        <v>0.22500000000000001</v>
      </c>
      <c r="Z4281" s="24">
        <v>0.22500000000000001</v>
      </c>
      <c r="AA4281" s="24">
        <v>0.22500000000000001</v>
      </c>
      <c r="AB4281" s="24">
        <v>0.22500000000000001</v>
      </c>
      <c r="AC4281" s="24">
        <v>0.22500000000000001</v>
      </c>
      <c r="AD4281" s="24">
        <v>0.22500000000000001</v>
      </c>
      <c r="AE4281" s="24">
        <v>0.22500000000000001</v>
      </c>
      <c r="AF4281" s="24">
        <v>0.22500000000000001</v>
      </c>
      <c r="AG4281" s="24">
        <v>0.22500000000000001</v>
      </c>
      <c r="AH4281" s="24">
        <v>0.22500000000000001</v>
      </c>
      <c r="AI4281" s="24">
        <v>0.22500000000000001</v>
      </c>
      <c r="AJ4281" s="24">
        <v>0.22500000000000001</v>
      </c>
      <c r="AK4281" s="24">
        <v>0.22500000000000001</v>
      </c>
      <c r="AL4281" s="24">
        <v>0.22500000000000001</v>
      </c>
      <c r="AM4281" s="24">
        <v>0.22500000000000001</v>
      </c>
      <c r="AN4281" s="24">
        <v>0.22500000000000001</v>
      </c>
      <c r="AP4281" s="14"/>
      <c r="AQ4281" s="15">
        <f>AQ4268+1</f>
        <v>44522</v>
      </c>
      <c r="AR4281" s="12" t="s">
        <v>25</v>
      </c>
      <c r="AS4281" s="13">
        <f t="shared" si="6910"/>
        <v>0</v>
      </c>
      <c r="AT4281" s="13">
        <f t="shared" si="6910"/>
        <v>0</v>
      </c>
      <c r="AU4281" s="13">
        <f t="shared" si="6911"/>
        <v>0</v>
      </c>
      <c r="AV4281" s="13">
        <f t="shared" si="6912"/>
        <v>0</v>
      </c>
      <c r="AW4281" s="13">
        <f t="shared" si="6913"/>
        <v>0</v>
      </c>
      <c r="AX4281" s="13">
        <f t="shared" si="6914"/>
        <v>0</v>
      </c>
      <c r="AY4281" s="13">
        <f t="shared" si="6915"/>
        <v>0</v>
      </c>
      <c r="AZ4281" s="13">
        <f t="shared" si="6916"/>
        <v>0</v>
      </c>
      <c r="BA4281" s="13">
        <f t="shared" si="6917"/>
        <v>0</v>
      </c>
      <c r="BB4281" s="13">
        <f t="shared" si="6918"/>
        <v>0</v>
      </c>
      <c r="BC4281" s="13">
        <f t="shared" si="6919"/>
        <v>0</v>
      </c>
      <c r="BD4281" s="13">
        <f t="shared" si="6920"/>
        <v>0</v>
      </c>
      <c r="BE4281" s="13">
        <f t="shared" si="6921"/>
        <v>0</v>
      </c>
      <c r="BF4281" s="13">
        <f t="shared" si="6922"/>
        <v>0</v>
      </c>
      <c r="BG4281" s="13">
        <f t="shared" si="6923"/>
        <v>0</v>
      </c>
      <c r="BH4281" s="13">
        <f t="shared" si="6924"/>
        <v>0</v>
      </c>
      <c r="BI4281" s="13">
        <f t="shared" si="6925"/>
        <v>0</v>
      </c>
      <c r="BJ4281" s="12">
        <f t="shared" ref="BJ4281:BJ4288" si="6926">SUM(AT4281:BI4281)</f>
        <v>0</v>
      </c>
    </row>
    <row r="4282" spans="1:62" ht="15.75">
      <c r="A4282" s="14"/>
      <c r="B4282" s="14"/>
      <c r="C4282" s="12"/>
      <c r="D4282" s="12"/>
      <c r="E4282" s="12"/>
      <c r="F4282" s="12"/>
      <c r="G4282" s="12"/>
      <c r="H4282" s="12"/>
      <c r="I4282" s="12"/>
      <c r="J4282" s="12"/>
      <c r="K4282" s="12"/>
      <c r="L4282" s="12"/>
      <c r="M4282" s="12"/>
      <c r="N4282" s="12"/>
      <c r="O4282" s="12"/>
      <c r="P4282" s="12"/>
      <c r="Q4282" s="12"/>
      <c r="R4282" s="12"/>
      <c r="S4282" s="12"/>
      <c r="T4282" s="12"/>
      <c r="U4282" s="12"/>
      <c r="W4282" s="23" t="s">
        <v>26</v>
      </c>
      <c r="X4282" s="24">
        <v>0.35</v>
      </c>
      <c r="Y4282" s="24">
        <v>0.35</v>
      </c>
      <c r="Z4282" s="24">
        <v>0.35</v>
      </c>
      <c r="AA4282" s="24">
        <v>0.35</v>
      </c>
      <c r="AB4282" s="24">
        <v>0.35</v>
      </c>
      <c r="AC4282" s="24">
        <v>0.35</v>
      </c>
      <c r="AD4282" s="24">
        <v>0.35</v>
      </c>
      <c r="AE4282" s="24">
        <v>0.35</v>
      </c>
      <c r="AF4282" s="24">
        <v>0.35</v>
      </c>
      <c r="AG4282" s="24">
        <v>0.35</v>
      </c>
      <c r="AH4282" s="24">
        <v>0.35</v>
      </c>
      <c r="AI4282" s="24">
        <v>0.35</v>
      </c>
      <c r="AJ4282" s="24">
        <v>0.35</v>
      </c>
      <c r="AK4282" s="24">
        <v>0.35</v>
      </c>
      <c r="AL4282" s="24">
        <v>0.35</v>
      </c>
      <c r="AM4282" s="24">
        <v>0.35</v>
      </c>
      <c r="AN4282" s="24">
        <v>0.35</v>
      </c>
      <c r="AP4282" s="14"/>
      <c r="AQ4282" s="14"/>
      <c r="AR4282" s="12" t="s">
        <v>26</v>
      </c>
      <c r="AS4282" s="13">
        <f t="shared" si="6910"/>
        <v>0</v>
      </c>
      <c r="AT4282" s="13">
        <f t="shared" si="6910"/>
        <v>0</v>
      </c>
      <c r="AU4282" s="13">
        <f t="shared" si="6911"/>
        <v>0</v>
      </c>
      <c r="AV4282" s="13">
        <f t="shared" si="6912"/>
        <v>0</v>
      </c>
      <c r="AW4282" s="13">
        <f t="shared" si="6913"/>
        <v>0</v>
      </c>
      <c r="AX4282" s="13">
        <f t="shared" si="6914"/>
        <v>0</v>
      </c>
      <c r="AY4282" s="13">
        <f t="shared" si="6915"/>
        <v>0</v>
      </c>
      <c r="AZ4282" s="13">
        <f t="shared" si="6916"/>
        <v>0</v>
      </c>
      <c r="BA4282" s="13">
        <f t="shared" si="6917"/>
        <v>0</v>
      </c>
      <c r="BB4282" s="13">
        <f t="shared" si="6918"/>
        <v>0</v>
      </c>
      <c r="BC4282" s="13">
        <f t="shared" si="6919"/>
        <v>0</v>
      </c>
      <c r="BD4282" s="13">
        <f t="shared" si="6920"/>
        <v>0</v>
      </c>
      <c r="BE4282" s="13">
        <f t="shared" si="6921"/>
        <v>0</v>
      </c>
      <c r="BF4282" s="13">
        <f t="shared" si="6922"/>
        <v>0</v>
      </c>
      <c r="BG4282" s="13">
        <f t="shared" si="6923"/>
        <v>0</v>
      </c>
      <c r="BH4282" s="13">
        <f t="shared" si="6924"/>
        <v>0</v>
      </c>
      <c r="BI4282" s="13">
        <f t="shared" si="6925"/>
        <v>0</v>
      </c>
      <c r="BJ4282" s="12">
        <f t="shared" si="6926"/>
        <v>0</v>
      </c>
    </row>
    <row r="4283" spans="1:62" ht="15.75">
      <c r="A4283" s="14"/>
      <c r="B4283" s="14"/>
      <c r="C4283" s="12"/>
      <c r="D4283" s="12"/>
      <c r="E4283" s="12"/>
      <c r="F4283" s="12"/>
      <c r="G4283" s="12"/>
      <c r="H4283" s="12"/>
      <c r="I4283" s="12"/>
      <c r="J4283" s="12"/>
      <c r="K4283" s="12"/>
      <c r="L4283" s="12"/>
      <c r="M4283" s="12"/>
      <c r="N4283" s="12"/>
      <c r="O4283" s="12"/>
      <c r="P4283" s="12"/>
      <c r="Q4283" s="12"/>
      <c r="R4283" s="12"/>
      <c r="S4283" s="12"/>
      <c r="T4283" s="12"/>
      <c r="U4283" s="12"/>
      <c r="W4283" s="23" t="s">
        <v>27</v>
      </c>
      <c r="X4283" s="24">
        <v>0.43</v>
      </c>
      <c r="Y4283" s="24">
        <v>0.43</v>
      </c>
      <c r="Z4283" s="24">
        <v>0.43</v>
      </c>
      <c r="AA4283" s="24">
        <v>0.43</v>
      </c>
      <c r="AB4283" s="24">
        <v>0.43</v>
      </c>
      <c r="AC4283" s="24">
        <v>0.43</v>
      </c>
      <c r="AD4283" s="24">
        <v>0.43</v>
      </c>
      <c r="AE4283" s="24">
        <v>0.43</v>
      </c>
      <c r="AF4283" s="24">
        <v>0.43</v>
      </c>
      <c r="AG4283" s="24">
        <v>0.43</v>
      </c>
      <c r="AH4283" s="24">
        <v>0.43</v>
      </c>
      <c r="AI4283" s="24">
        <v>0.43</v>
      </c>
      <c r="AJ4283" s="24">
        <v>0.43</v>
      </c>
      <c r="AK4283" s="24">
        <v>0.43</v>
      </c>
      <c r="AL4283" s="24">
        <v>0.43</v>
      </c>
      <c r="AM4283" s="24">
        <v>0.43</v>
      </c>
      <c r="AN4283" s="24">
        <v>0.43</v>
      </c>
      <c r="AP4283" s="14"/>
      <c r="AQ4283" s="14"/>
      <c r="AR4283" s="12" t="s">
        <v>27</v>
      </c>
      <c r="AS4283" s="13">
        <f t="shared" si="6910"/>
        <v>0</v>
      </c>
      <c r="AT4283" s="13">
        <f t="shared" si="6910"/>
        <v>0</v>
      </c>
      <c r="AU4283" s="13">
        <f t="shared" si="6911"/>
        <v>0</v>
      </c>
      <c r="AV4283" s="13">
        <f t="shared" si="6912"/>
        <v>0</v>
      </c>
      <c r="AW4283" s="13">
        <f t="shared" si="6913"/>
        <v>0</v>
      </c>
      <c r="AX4283" s="13">
        <f t="shared" si="6914"/>
        <v>0</v>
      </c>
      <c r="AY4283" s="13">
        <f t="shared" si="6915"/>
        <v>0</v>
      </c>
      <c r="AZ4283" s="13">
        <f t="shared" si="6916"/>
        <v>0</v>
      </c>
      <c r="BA4283" s="13">
        <f t="shared" si="6917"/>
        <v>0</v>
      </c>
      <c r="BB4283" s="13">
        <f t="shared" si="6918"/>
        <v>0</v>
      </c>
      <c r="BC4283" s="13">
        <f t="shared" si="6919"/>
        <v>0</v>
      </c>
      <c r="BD4283" s="13">
        <f t="shared" si="6920"/>
        <v>0</v>
      </c>
      <c r="BE4283" s="13">
        <f t="shared" si="6921"/>
        <v>0</v>
      </c>
      <c r="BF4283" s="13">
        <f t="shared" si="6922"/>
        <v>0</v>
      </c>
      <c r="BG4283" s="13">
        <f t="shared" si="6923"/>
        <v>0</v>
      </c>
      <c r="BH4283" s="13">
        <f t="shared" si="6924"/>
        <v>0</v>
      </c>
      <c r="BI4283" s="13">
        <f t="shared" si="6925"/>
        <v>0</v>
      </c>
      <c r="BJ4283" s="12">
        <f t="shared" si="6926"/>
        <v>0</v>
      </c>
    </row>
    <row r="4284" spans="1:62" ht="15.75">
      <c r="A4284" s="14"/>
      <c r="B4284" s="14"/>
      <c r="C4284" s="12"/>
      <c r="D4284" s="12"/>
      <c r="E4284" s="12"/>
      <c r="F4284" s="12"/>
      <c r="G4284" s="12"/>
      <c r="H4284" s="12"/>
      <c r="I4284" s="12"/>
      <c r="J4284" s="12"/>
      <c r="K4284" s="12"/>
      <c r="L4284" s="12"/>
      <c r="M4284" s="12"/>
      <c r="N4284" s="12"/>
      <c r="O4284" s="12"/>
      <c r="P4284" s="12"/>
      <c r="Q4284" s="12"/>
      <c r="R4284" s="12"/>
      <c r="S4284" s="12"/>
      <c r="T4284" s="12"/>
      <c r="U4284" s="12"/>
      <c r="W4284" s="23" t="s">
        <v>28</v>
      </c>
      <c r="X4284" s="24">
        <v>0.5</v>
      </c>
      <c r="Y4284" s="24">
        <v>0.5</v>
      </c>
      <c r="Z4284" s="24">
        <v>0.5</v>
      </c>
      <c r="AA4284" s="24">
        <v>0.5</v>
      </c>
      <c r="AB4284" s="24">
        <v>0.5</v>
      </c>
      <c r="AC4284" s="24">
        <v>0.5</v>
      </c>
      <c r="AD4284" s="24">
        <v>0.5</v>
      </c>
      <c r="AE4284" s="24">
        <v>0.5</v>
      </c>
      <c r="AF4284" s="24">
        <v>0.5</v>
      </c>
      <c r="AG4284" s="24">
        <v>0.5</v>
      </c>
      <c r="AH4284" s="24">
        <v>0.5</v>
      </c>
      <c r="AI4284" s="24">
        <v>0.5</v>
      </c>
      <c r="AJ4284" s="24">
        <v>0.5</v>
      </c>
      <c r="AK4284" s="24">
        <v>0.5</v>
      </c>
      <c r="AL4284" s="24">
        <v>0.5</v>
      </c>
      <c r="AM4284" s="24">
        <v>0.5</v>
      </c>
      <c r="AN4284" s="24">
        <v>0.5</v>
      </c>
      <c r="AP4284" s="14"/>
      <c r="AQ4284" s="14"/>
      <c r="AR4284" s="12" t="s">
        <v>28</v>
      </c>
      <c r="AS4284" s="13">
        <f t="shared" si="6910"/>
        <v>0</v>
      </c>
      <c r="AT4284" s="13">
        <f t="shared" si="6910"/>
        <v>0</v>
      </c>
      <c r="AU4284" s="13">
        <f t="shared" si="6911"/>
        <v>0</v>
      </c>
      <c r="AV4284" s="13">
        <f t="shared" si="6912"/>
        <v>0</v>
      </c>
      <c r="AW4284" s="13">
        <f t="shared" si="6913"/>
        <v>0</v>
      </c>
      <c r="AX4284" s="13">
        <f t="shared" si="6914"/>
        <v>0</v>
      </c>
      <c r="AY4284" s="13">
        <f t="shared" si="6915"/>
        <v>0</v>
      </c>
      <c r="AZ4284" s="13">
        <f t="shared" si="6916"/>
        <v>0</v>
      </c>
      <c r="BA4284" s="13">
        <f t="shared" si="6917"/>
        <v>0</v>
      </c>
      <c r="BB4284" s="13">
        <f t="shared" si="6918"/>
        <v>0</v>
      </c>
      <c r="BC4284" s="13">
        <f t="shared" si="6919"/>
        <v>0</v>
      </c>
      <c r="BD4284" s="13">
        <f t="shared" si="6920"/>
        <v>0</v>
      </c>
      <c r="BE4284" s="13">
        <f t="shared" si="6921"/>
        <v>0</v>
      </c>
      <c r="BF4284" s="13">
        <f t="shared" si="6922"/>
        <v>0</v>
      </c>
      <c r="BG4284" s="13">
        <f t="shared" si="6923"/>
        <v>0</v>
      </c>
      <c r="BH4284" s="13">
        <f t="shared" si="6924"/>
        <v>0</v>
      </c>
      <c r="BI4284" s="13">
        <f t="shared" si="6925"/>
        <v>0</v>
      </c>
      <c r="BJ4284" s="12">
        <f t="shared" si="6926"/>
        <v>0</v>
      </c>
    </row>
    <row r="4285" spans="1:62" ht="15.75">
      <c r="A4285" s="14"/>
      <c r="B4285" s="14"/>
      <c r="C4285" s="12"/>
      <c r="D4285" s="12"/>
      <c r="E4285" s="12"/>
      <c r="F4285" s="12"/>
      <c r="G4285" s="12"/>
      <c r="H4285" s="12"/>
      <c r="I4285" s="12"/>
      <c r="J4285" s="12"/>
      <c r="K4285" s="12"/>
      <c r="L4285" s="12"/>
      <c r="M4285" s="12"/>
      <c r="N4285" s="12"/>
      <c r="O4285" s="12"/>
      <c r="P4285" s="12"/>
      <c r="Q4285" s="12"/>
      <c r="R4285" s="12"/>
      <c r="S4285" s="12"/>
      <c r="T4285" s="12"/>
      <c r="U4285" s="12"/>
      <c r="W4285" s="23" t="s">
        <v>50</v>
      </c>
      <c r="X4285" s="24">
        <v>8.5000000000000006E-2</v>
      </c>
      <c r="Y4285" s="24">
        <v>8.5000000000000006E-2</v>
      </c>
      <c r="Z4285" s="24">
        <v>8.5000000000000006E-2</v>
      </c>
      <c r="AA4285" s="24">
        <v>8.5000000000000006E-2</v>
      </c>
      <c r="AB4285" s="24">
        <v>8.5000000000000006E-2</v>
      </c>
      <c r="AC4285" s="24">
        <v>8.5000000000000006E-2</v>
      </c>
      <c r="AD4285" s="24">
        <v>8.5000000000000006E-2</v>
      </c>
      <c r="AE4285" s="24">
        <v>8.5000000000000006E-2</v>
      </c>
      <c r="AF4285" s="24">
        <v>8.5000000000000006E-2</v>
      </c>
      <c r="AG4285" s="24">
        <v>8.5000000000000006E-2</v>
      </c>
      <c r="AH4285" s="24">
        <v>8.5000000000000006E-2</v>
      </c>
      <c r="AI4285" s="24">
        <v>8.5000000000000006E-2</v>
      </c>
      <c r="AJ4285" s="24">
        <v>8.5000000000000006E-2</v>
      </c>
      <c r="AK4285" s="24">
        <v>8.5000000000000006E-2</v>
      </c>
      <c r="AL4285" s="24">
        <v>8.5000000000000006E-2</v>
      </c>
      <c r="AM4285" s="24">
        <v>8.5000000000000006E-2</v>
      </c>
      <c r="AN4285" s="24">
        <v>8.5000000000000006E-2</v>
      </c>
      <c r="AP4285" s="14"/>
      <c r="AQ4285" s="14"/>
      <c r="AR4285" s="12" t="s">
        <v>29</v>
      </c>
      <c r="AS4285" s="13">
        <f t="shared" si="6910"/>
        <v>0</v>
      </c>
      <c r="AT4285" s="13">
        <f t="shared" si="6910"/>
        <v>0</v>
      </c>
      <c r="AU4285" s="13">
        <f t="shared" si="6911"/>
        <v>0</v>
      </c>
      <c r="AV4285" s="13">
        <f t="shared" si="6912"/>
        <v>0</v>
      </c>
      <c r="AW4285" s="13">
        <f t="shared" si="6913"/>
        <v>0</v>
      </c>
      <c r="AX4285" s="13">
        <f t="shared" si="6914"/>
        <v>0</v>
      </c>
      <c r="AY4285" s="13">
        <f t="shared" si="6915"/>
        <v>0</v>
      </c>
      <c r="AZ4285" s="13">
        <f t="shared" si="6916"/>
        <v>0</v>
      </c>
      <c r="BA4285" s="13">
        <f t="shared" si="6917"/>
        <v>0</v>
      </c>
      <c r="BB4285" s="13">
        <f t="shared" si="6918"/>
        <v>0</v>
      </c>
      <c r="BC4285" s="13">
        <f t="shared" si="6919"/>
        <v>0</v>
      </c>
      <c r="BD4285" s="13">
        <f t="shared" si="6920"/>
        <v>0</v>
      </c>
      <c r="BE4285" s="13">
        <f t="shared" si="6921"/>
        <v>0</v>
      </c>
      <c r="BF4285" s="13">
        <f t="shared" si="6922"/>
        <v>0</v>
      </c>
      <c r="BG4285" s="13">
        <f t="shared" si="6923"/>
        <v>0</v>
      </c>
      <c r="BH4285" s="13">
        <f t="shared" si="6924"/>
        <v>0</v>
      </c>
      <c r="BI4285" s="13">
        <f t="shared" si="6925"/>
        <v>0</v>
      </c>
      <c r="BJ4285" s="12">
        <f t="shared" si="6926"/>
        <v>0</v>
      </c>
    </row>
    <row r="4286" spans="1:62" ht="15.75">
      <c r="A4286" s="14"/>
      <c r="B4286" s="14"/>
      <c r="C4286" s="12"/>
      <c r="D4286" s="12"/>
      <c r="E4286" s="12"/>
      <c r="F4286" s="12"/>
      <c r="G4286" s="12"/>
      <c r="H4286" s="12"/>
      <c r="I4286" s="12"/>
      <c r="J4286" s="12"/>
      <c r="K4286" s="12"/>
      <c r="L4286" s="12"/>
      <c r="M4286" s="12"/>
      <c r="N4286" s="12"/>
      <c r="O4286" s="12"/>
      <c r="P4286" s="12"/>
      <c r="Q4286" s="12"/>
      <c r="R4286" s="12"/>
      <c r="S4286" s="12"/>
      <c r="T4286" s="12"/>
      <c r="U4286" s="12"/>
      <c r="W4286" s="23" t="s">
        <v>51</v>
      </c>
      <c r="X4286" s="24">
        <v>0.59</v>
      </c>
      <c r="Y4286" s="24">
        <v>0.59</v>
      </c>
      <c r="Z4286" s="24">
        <v>0.59</v>
      </c>
      <c r="AA4286" s="24">
        <v>0.59</v>
      </c>
      <c r="AB4286" s="24">
        <v>0.59</v>
      </c>
      <c r="AC4286" s="24">
        <v>0.59</v>
      </c>
      <c r="AD4286" s="24">
        <v>0.59</v>
      </c>
      <c r="AE4286" s="24">
        <v>0.59</v>
      </c>
      <c r="AF4286" s="24">
        <v>0.59</v>
      </c>
      <c r="AG4286" s="24">
        <v>0.59</v>
      </c>
      <c r="AH4286" s="24">
        <v>0.59</v>
      </c>
      <c r="AI4286" s="24">
        <v>0.59</v>
      </c>
      <c r="AJ4286" s="24">
        <v>0.59</v>
      </c>
      <c r="AK4286" s="24">
        <v>0.59</v>
      </c>
      <c r="AL4286" s="24">
        <v>0.59</v>
      </c>
      <c r="AM4286" s="24">
        <v>0.59</v>
      </c>
      <c r="AN4286" s="24">
        <v>0.59</v>
      </c>
      <c r="AP4286" s="14"/>
      <c r="AQ4286" s="14"/>
      <c r="AR4286" s="12" t="s">
        <v>30</v>
      </c>
      <c r="AS4286" s="13">
        <f t="shared" si="6910"/>
        <v>0</v>
      </c>
      <c r="AT4286" s="13">
        <f t="shared" si="6910"/>
        <v>0</v>
      </c>
      <c r="AU4286" s="13">
        <f t="shared" si="6911"/>
        <v>0</v>
      </c>
      <c r="AV4286" s="13">
        <f t="shared" si="6912"/>
        <v>0</v>
      </c>
      <c r="AW4286" s="13">
        <f t="shared" si="6913"/>
        <v>0</v>
      </c>
      <c r="AX4286" s="13">
        <f t="shared" si="6914"/>
        <v>0</v>
      </c>
      <c r="AY4286" s="13">
        <f t="shared" si="6915"/>
        <v>0</v>
      </c>
      <c r="AZ4286" s="13">
        <f t="shared" si="6916"/>
        <v>0</v>
      </c>
      <c r="BA4286" s="13">
        <f t="shared" si="6917"/>
        <v>0</v>
      </c>
      <c r="BB4286" s="13">
        <f t="shared" si="6918"/>
        <v>0</v>
      </c>
      <c r="BC4286" s="13">
        <f t="shared" si="6919"/>
        <v>0</v>
      </c>
      <c r="BD4286" s="13">
        <f t="shared" si="6920"/>
        <v>0</v>
      </c>
      <c r="BE4286" s="13">
        <f t="shared" si="6921"/>
        <v>0</v>
      </c>
      <c r="BF4286" s="13">
        <f t="shared" si="6922"/>
        <v>0</v>
      </c>
      <c r="BG4286" s="13">
        <f t="shared" si="6923"/>
        <v>0</v>
      </c>
      <c r="BH4286" s="13">
        <f t="shared" si="6924"/>
        <v>0</v>
      </c>
      <c r="BI4286" s="13">
        <f t="shared" si="6925"/>
        <v>0</v>
      </c>
      <c r="BJ4286" s="12">
        <f t="shared" si="6926"/>
        <v>0</v>
      </c>
    </row>
    <row r="4287" spans="1:62" ht="15.75">
      <c r="A4287" s="14"/>
      <c r="B4287" s="14"/>
      <c r="C4287" s="12"/>
      <c r="D4287" s="12"/>
      <c r="E4287" s="12"/>
      <c r="F4287" s="12"/>
      <c r="G4287" s="12"/>
      <c r="H4287" s="12"/>
      <c r="I4287" s="12"/>
      <c r="J4287" s="12"/>
      <c r="K4287" s="12"/>
      <c r="L4287" s="12"/>
      <c r="M4287" s="12"/>
      <c r="N4287" s="12"/>
      <c r="O4287" s="12"/>
      <c r="P4287" s="12"/>
      <c r="Q4287" s="12"/>
      <c r="R4287" s="12"/>
      <c r="S4287" s="12"/>
      <c r="T4287" s="12"/>
      <c r="U4287" s="12"/>
      <c r="W4287" s="23" t="s">
        <v>31</v>
      </c>
      <c r="X4287" s="24">
        <v>0.56999999999999995</v>
      </c>
      <c r="Y4287" s="24">
        <v>0.56999999999999995</v>
      </c>
      <c r="Z4287" s="24">
        <v>0.56999999999999995</v>
      </c>
      <c r="AA4287" s="24">
        <v>0.56999999999999995</v>
      </c>
      <c r="AB4287" s="24">
        <v>0.56999999999999995</v>
      </c>
      <c r="AC4287" s="24">
        <v>0.56999999999999995</v>
      </c>
      <c r="AD4287" s="24">
        <v>0.56999999999999995</v>
      </c>
      <c r="AE4287" s="24">
        <v>0.56999999999999995</v>
      </c>
      <c r="AF4287" s="24">
        <v>0.56999999999999995</v>
      </c>
      <c r="AG4287" s="24">
        <v>0.56999999999999995</v>
      </c>
      <c r="AH4287" s="24">
        <v>0.56999999999999995</v>
      </c>
      <c r="AI4287" s="24">
        <v>0.56999999999999995</v>
      </c>
      <c r="AJ4287" s="24">
        <v>0.56999999999999995</v>
      </c>
      <c r="AK4287" s="24">
        <v>0.56999999999999995</v>
      </c>
      <c r="AL4287" s="24">
        <v>0.56999999999999995</v>
      </c>
      <c r="AM4287" s="24">
        <v>0.56999999999999995</v>
      </c>
      <c r="AN4287" s="24">
        <v>0.56999999999999995</v>
      </c>
      <c r="AP4287" s="14"/>
      <c r="AQ4287" s="14"/>
      <c r="AR4287" s="12" t="s">
        <v>31</v>
      </c>
      <c r="AS4287" s="13">
        <f t="shared" si="6910"/>
        <v>0</v>
      </c>
      <c r="AT4287" s="13">
        <f t="shared" si="6910"/>
        <v>0</v>
      </c>
      <c r="AU4287" s="13">
        <f t="shared" si="6911"/>
        <v>0</v>
      </c>
      <c r="AV4287" s="13">
        <f t="shared" si="6912"/>
        <v>0</v>
      </c>
      <c r="AW4287" s="13">
        <f t="shared" si="6913"/>
        <v>0</v>
      </c>
      <c r="AX4287" s="13">
        <f t="shared" si="6914"/>
        <v>0</v>
      </c>
      <c r="AY4287" s="13">
        <f t="shared" si="6915"/>
        <v>0</v>
      </c>
      <c r="AZ4287" s="13">
        <f t="shared" si="6916"/>
        <v>0</v>
      </c>
      <c r="BA4287" s="13">
        <f t="shared" si="6917"/>
        <v>0</v>
      </c>
      <c r="BB4287" s="13">
        <f t="shared" si="6918"/>
        <v>0</v>
      </c>
      <c r="BC4287" s="13">
        <f t="shared" si="6919"/>
        <v>0</v>
      </c>
      <c r="BD4287" s="13">
        <f t="shared" si="6920"/>
        <v>0</v>
      </c>
      <c r="BE4287" s="13">
        <f t="shared" si="6921"/>
        <v>0</v>
      </c>
      <c r="BF4287" s="13">
        <f t="shared" si="6922"/>
        <v>0</v>
      </c>
      <c r="BG4287" s="13">
        <f t="shared" si="6923"/>
        <v>0</v>
      </c>
      <c r="BH4287" s="13">
        <f t="shared" si="6924"/>
        <v>0</v>
      </c>
      <c r="BI4287" s="13">
        <f t="shared" si="6925"/>
        <v>0</v>
      </c>
      <c r="BJ4287" s="12">
        <f t="shared" si="6926"/>
        <v>0</v>
      </c>
    </row>
    <row r="4288" spans="1:62" ht="15.75">
      <c r="A4288" s="16"/>
      <c r="B4288" s="16"/>
      <c r="C4288" s="12"/>
      <c r="D4288" s="12"/>
      <c r="E4288" s="12"/>
      <c r="F4288" s="12"/>
      <c r="G4288" s="12"/>
      <c r="H4288" s="12"/>
      <c r="I4288" s="12"/>
      <c r="J4288" s="12"/>
      <c r="K4288" s="12"/>
      <c r="L4288" s="12"/>
      <c r="M4288" s="12"/>
      <c r="N4288" s="12"/>
      <c r="O4288" s="12"/>
      <c r="P4288" s="12"/>
      <c r="Q4288" s="12"/>
      <c r="R4288" s="12"/>
      <c r="S4288" s="12"/>
      <c r="T4288" s="12"/>
      <c r="U4288" s="12"/>
      <c r="W4288" s="23" t="s">
        <v>32</v>
      </c>
      <c r="X4288" s="24">
        <v>0.4</v>
      </c>
      <c r="Y4288" s="24">
        <v>0.4</v>
      </c>
      <c r="Z4288" s="24">
        <v>0.4</v>
      </c>
      <c r="AA4288" s="24">
        <v>0.4</v>
      </c>
      <c r="AB4288" s="24">
        <v>0.4</v>
      </c>
      <c r="AC4288" s="24">
        <v>0.4</v>
      </c>
      <c r="AD4288" s="24">
        <v>0.4</v>
      </c>
      <c r="AE4288" s="24">
        <v>0.4</v>
      </c>
      <c r="AF4288" s="24">
        <v>0.4</v>
      </c>
      <c r="AG4288" s="24">
        <v>0.4</v>
      </c>
      <c r="AH4288" s="24">
        <v>0.4</v>
      </c>
      <c r="AI4288" s="24">
        <v>0.4</v>
      </c>
      <c r="AJ4288" s="24">
        <v>0.4</v>
      </c>
      <c r="AK4288" s="24">
        <v>0.4</v>
      </c>
      <c r="AL4288" s="24">
        <v>0.4</v>
      </c>
      <c r="AM4288" s="24">
        <v>0.4</v>
      </c>
      <c r="AN4288" s="24">
        <v>0.4</v>
      </c>
      <c r="AP4288" s="16"/>
      <c r="AQ4288" s="16"/>
      <c r="AR4288" s="12" t="s">
        <v>32</v>
      </c>
      <c r="AS4288" s="13">
        <f t="shared" si="6910"/>
        <v>0</v>
      </c>
      <c r="AT4288" s="13">
        <f t="shared" si="6910"/>
        <v>0</v>
      </c>
      <c r="AU4288" s="13">
        <f t="shared" si="6911"/>
        <v>0</v>
      </c>
      <c r="AV4288" s="13">
        <f t="shared" si="6912"/>
        <v>0</v>
      </c>
      <c r="AW4288" s="13">
        <f t="shared" si="6913"/>
        <v>0</v>
      </c>
      <c r="AX4288" s="13">
        <f t="shared" si="6914"/>
        <v>0</v>
      </c>
      <c r="AY4288" s="13">
        <f t="shared" si="6915"/>
        <v>0</v>
      </c>
      <c r="AZ4288" s="13">
        <f t="shared" si="6916"/>
        <v>0</v>
      </c>
      <c r="BA4288" s="13">
        <f t="shared" si="6917"/>
        <v>0</v>
      </c>
      <c r="BB4288" s="13">
        <f t="shared" si="6918"/>
        <v>0</v>
      </c>
      <c r="BC4288" s="13">
        <f t="shared" si="6919"/>
        <v>0</v>
      </c>
      <c r="BD4288" s="13">
        <f t="shared" si="6920"/>
        <v>0</v>
      </c>
      <c r="BE4288" s="13">
        <f t="shared" si="6921"/>
        <v>0</v>
      </c>
      <c r="BF4288" s="13">
        <f t="shared" si="6922"/>
        <v>0</v>
      </c>
      <c r="BG4288" s="13">
        <f t="shared" si="6923"/>
        <v>0</v>
      </c>
      <c r="BH4288" s="13">
        <f t="shared" si="6924"/>
        <v>0</v>
      </c>
      <c r="BI4288" s="13">
        <f t="shared" si="6925"/>
        <v>0</v>
      </c>
      <c r="BJ4288" s="12">
        <f t="shared" si="6926"/>
        <v>0</v>
      </c>
    </row>
    <row r="4289" spans="1:62">
      <c r="A4289" s="17"/>
      <c r="B4289" s="18"/>
      <c r="C4289" s="19"/>
      <c r="D4289" s="19"/>
      <c r="E4289" s="19"/>
      <c r="F4289" s="19"/>
      <c r="G4289" s="19"/>
      <c r="H4289" s="19"/>
      <c r="I4289" s="19"/>
      <c r="J4289" s="19"/>
      <c r="K4289" s="19"/>
      <c r="L4289" s="19"/>
      <c r="M4289" s="19"/>
      <c r="N4289" s="19"/>
      <c r="O4289" s="19"/>
      <c r="P4289" s="19"/>
      <c r="Q4289" s="19"/>
      <c r="R4289" s="19"/>
      <c r="S4289" s="19"/>
      <c r="T4289" s="19"/>
      <c r="U4289" s="19"/>
      <c r="AP4289" s="35"/>
      <c r="AQ4289" s="36"/>
      <c r="AR4289" s="37" t="s">
        <v>33</v>
      </c>
      <c r="AS4289" s="37">
        <f>SUM(AS4280:AS4288)</f>
        <v>0</v>
      </c>
      <c r="AT4289" s="37">
        <f t="shared" ref="AT4289:BJ4289" si="6927">SUM(AT4280:AT4288)</f>
        <v>0</v>
      </c>
      <c r="AU4289" s="37">
        <f t="shared" si="6927"/>
        <v>0</v>
      </c>
      <c r="AV4289" s="37">
        <f t="shared" si="6927"/>
        <v>0</v>
      </c>
      <c r="AW4289" s="37">
        <f t="shared" si="6927"/>
        <v>0</v>
      </c>
      <c r="AX4289" s="37">
        <f t="shared" si="6927"/>
        <v>0</v>
      </c>
      <c r="AY4289" s="37">
        <f t="shared" si="6927"/>
        <v>0</v>
      </c>
      <c r="AZ4289" s="37">
        <f t="shared" si="6927"/>
        <v>0</v>
      </c>
      <c r="BA4289" s="37">
        <f t="shared" si="6927"/>
        <v>0</v>
      </c>
      <c r="BB4289" s="37">
        <f t="shared" si="6927"/>
        <v>0</v>
      </c>
      <c r="BC4289" s="37">
        <f t="shared" si="6927"/>
        <v>0</v>
      </c>
      <c r="BD4289" s="37">
        <f t="shared" si="6927"/>
        <v>0</v>
      </c>
      <c r="BE4289" s="37">
        <f t="shared" si="6927"/>
        <v>0</v>
      </c>
      <c r="BF4289" s="37">
        <f t="shared" si="6927"/>
        <v>0</v>
      </c>
      <c r="BG4289" s="37">
        <f t="shared" si="6927"/>
        <v>0</v>
      </c>
      <c r="BH4289" s="37">
        <f t="shared" si="6927"/>
        <v>0</v>
      </c>
      <c r="BI4289" s="37">
        <f t="shared" si="6927"/>
        <v>0</v>
      </c>
      <c r="BJ4289" s="37">
        <f t="shared" si="6927"/>
        <v>0</v>
      </c>
    </row>
    <row r="4292" spans="1:62" ht="106.5">
      <c r="A4292" s="8"/>
      <c r="B4292" s="8"/>
      <c r="C4292" s="8"/>
      <c r="D4292" s="8"/>
      <c r="E4292" s="9"/>
      <c r="F4292" s="9"/>
      <c r="G4292" s="9"/>
      <c r="H4292" s="9"/>
      <c r="I4292" s="9"/>
      <c r="J4292" s="9"/>
      <c r="K4292" s="9"/>
      <c r="L4292" s="9"/>
      <c r="M4292" s="9"/>
      <c r="N4292" s="9"/>
      <c r="O4292" s="9"/>
      <c r="P4292" s="9"/>
      <c r="Q4292" s="9"/>
      <c r="R4292" s="9"/>
      <c r="S4292" s="9"/>
      <c r="T4292" s="9"/>
      <c r="U4292" s="9"/>
      <c r="W4292" s="21"/>
      <c r="X4292" s="22" t="str">
        <f>X5</f>
        <v>ANGGREK</v>
      </c>
      <c r="Y4292" s="22" t="str">
        <f>Y5</f>
        <v>BOUGENVIL</v>
      </c>
      <c r="Z4292" s="22" t="str">
        <f t="shared" ref="Z4292:AN4292" si="6928">Z5</f>
        <v>CAMELIA</v>
      </c>
      <c r="AA4292" s="22" t="str">
        <f t="shared" si="6928"/>
        <v>DEWANDARU</v>
      </c>
      <c r="AB4292" s="22" t="str">
        <f t="shared" si="6928"/>
        <v>EDELWEIS</v>
      </c>
      <c r="AC4292" s="22" t="str">
        <f t="shared" si="6928"/>
        <v>FLAMBOYAN</v>
      </c>
      <c r="AD4292" s="22" t="str">
        <f t="shared" si="6928"/>
        <v>GERANIUM</v>
      </c>
      <c r="AE4292" s="22" t="str">
        <f t="shared" si="6928"/>
        <v>HELIKONIA</v>
      </c>
      <c r="AF4292" s="22" t="str">
        <f t="shared" si="6928"/>
        <v>IVY</v>
      </c>
      <c r="AG4292" s="22" t="str">
        <f t="shared" si="6928"/>
        <v>KANA</v>
      </c>
      <c r="AH4292" s="22" t="str">
        <f t="shared" si="6928"/>
        <v>IGD</v>
      </c>
      <c r="AI4292" s="22" t="str">
        <f t="shared" si="6928"/>
        <v>HCU</v>
      </c>
      <c r="AJ4292" s="22" t="str">
        <f t="shared" si="6928"/>
        <v>PENUNJANG</v>
      </c>
      <c r="AK4292" s="22" t="str">
        <f t="shared" si="6928"/>
        <v>PELAYANAN</v>
      </c>
      <c r="AL4292" s="22" t="str">
        <f t="shared" si="6928"/>
        <v>ADMIN</v>
      </c>
      <c r="AM4292" s="22" t="str">
        <f t="shared" si="6928"/>
        <v>ASRAMA</v>
      </c>
      <c r="AN4292" s="22" t="str">
        <f t="shared" si="6928"/>
        <v>MASJID</v>
      </c>
      <c r="AP4292" s="33" t="s">
        <v>2</v>
      </c>
      <c r="AQ4292" s="33" t="s">
        <v>3</v>
      </c>
      <c r="AR4292" s="33" t="s">
        <v>4</v>
      </c>
      <c r="AS4292" s="34" t="str">
        <f>AS5</f>
        <v>ANGGREK</v>
      </c>
      <c r="AT4292" s="34" t="str">
        <f>AT5</f>
        <v>BOUGENVIL</v>
      </c>
      <c r="AU4292" s="34" t="str">
        <f t="shared" ref="AU4292:BJ4292" si="6929">AU5</f>
        <v>CAMELIA II</v>
      </c>
      <c r="AV4292" s="34" t="str">
        <f t="shared" si="6929"/>
        <v>DEWANDARU</v>
      </c>
      <c r="AW4292" s="34" t="str">
        <f t="shared" si="6929"/>
        <v>EDELWEIS</v>
      </c>
      <c r="AX4292" s="34" t="str">
        <f t="shared" si="6929"/>
        <v>FLAMBOYAN</v>
      </c>
      <c r="AY4292" s="34" t="str">
        <f t="shared" si="6929"/>
        <v>GERANIUM</v>
      </c>
      <c r="AZ4292" s="34" t="str">
        <f t="shared" si="6929"/>
        <v>HELIKONIA</v>
      </c>
      <c r="BA4292" s="34" t="str">
        <f t="shared" si="6929"/>
        <v>IVY</v>
      </c>
      <c r="BB4292" s="34" t="str">
        <f t="shared" si="6929"/>
        <v>KANA</v>
      </c>
      <c r="BC4292" s="34" t="str">
        <f t="shared" si="6929"/>
        <v>IGD</v>
      </c>
      <c r="BD4292" s="34" t="str">
        <f t="shared" si="6929"/>
        <v>HCU</v>
      </c>
      <c r="BE4292" s="34" t="str">
        <f t="shared" si="6929"/>
        <v>PENUNJANG</v>
      </c>
      <c r="BF4292" s="34" t="str">
        <f t="shared" si="6929"/>
        <v>PELAYANAN</v>
      </c>
      <c r="BG4292" s="34" t="str">
        <f t="shared" si="6929"/>
        <v>ADMIN</v>
      </c>
      <c r="BH4292" s="34" t="str">
        <f t="shared" si="6929"/>
        <v>ASRAMA</v>
      </c>
      <c r="BI4292" s="34" t="str">
        <f t="shared" si="6929"/>
        <v>MASJID</v>
      </c>
      <c r="BJ4292" s="34" t="str">
        <f t="shared" si="6929"/>
        <v>JUMLAH</v>
      </c>
    </row>
    <row r="4293" spans="1:62" ht="15.75">
      <c r="A4293" s="10"/>
      <c r="B4293" s="11"/>
      <c r="C4293" s="12"/>
      <c r="D4293" s="12"/>
      <c r="E4293" s="12"/>
      <c r="F4293" s="12"/>
      <c r="G4293" s="12"/>
      <c r="H4293" s="12"/>
      <c r="I4293" s="12"/>
      <c r="J4293" s="12"/>
      <c r="K4293" s="12"/>
      <c r="L4293" s="12"/>
      <c r="M4293" s="12"/>
      <c r="N4293" s="12"/>
      <c r="O4293" s="12"/>
      <c r="P4293" s="12"/>
      <c r="Q4293" s="12"/>
      <c r="R4293" s="12"/>
      <c r="S4293" s="12"/>
      <c r="T4293" s="12"/>
      <c r="U4293" s="12"/>
      <c r="W4293" s="23" t="s">
        <v>24</v>
      </c>
      <c r="X4293" s="24">
        <v>0.26500000000000001</v>
      </c>
      <c r="Y4293" s="24">
        <v>0.26500000000000001</v>
      </c>
      <c r="Z4293" s="24">
        <v>0.26500000000000001</v>
      </c>
      <c r="AA4293" s="24">
        <v>0.26500000000000001</v>
      </c>
      <c r="AB4293" s="24">
        <v>0.26500000000000001</v>
      </c>
      <c r="AC4293" s="24">
        <v>0.26500000000000001</v>
      </c>
      <c r="AD4293" s="24">
        <v>0.26500000000000001</v>
      </c>
      <c r="AE4293" s="24">
        <v>0.26500000000000001</v>
      </c>
      <c r="AF4293" s="24">
        <v>0.26500000000000001</v>
      </c>
      <c r="AG4293" s="24">
        <v>0.26500000000000001</v>
      </c>
      <c r="AH4293" s="24">
        <v>0.26500000000000001</v>
      </c>
      <c r="AI4293" s="24">
        <v>0.26500000000000001</v>
      </c>
      <c r="AJ4293" s="24">
        <v>0.26500000000000001</v>
      </c>
      <c r="AK4293" s="24">
        <v>0.26500000000000001</v>
      </c>
      <c r="AL4293" s="24">
        <v>0.26500000000000001</v>
      </c>
      <c r="AM4293" s="24">
        <v>0.26500000000000001</v>
      </c>
      <c r="AN4293" s="24">
        <v>0.26500000000000001</v>
      </c>
      <c r="AP4293" s="10">
        <f>AP4280+1</f>
        <v>23</v>
      </c>
      <c r="AQ4293" s="11" t="s">
        <v>37</v>
      </c>
      <c r="AR4293" s="12" t="s">
        <v>24</v>
      </c>
      <c r="AS4293" s="13">
        <f t="shared" ref="AS4293:AT4301" si="6930">D4293*X4293</f>
        <v>0</v>
      </c>
      <c r="AT4293" s="13">
        <f t="shared" si="6930"/>
        <v>0</v>
      </c>
      <c r="AU4293" s="13">
        <f t="shared" ref="AU4293:AU4301" si="6931">F4293*Z4293</f>
        <v>0</v>
      </c>
      <c r="AV4293" s="13">
        <f t="shared" ref="AV4293:AV4301" si="6932">G4293*AA4293</f>
        <v>0</v>
      </c>
      <c r="AW4293" s="13">
        <f t="shared" ref="AW4293:AW4301" si="6933">H4293*AB4293</f>
        <v>0</v>
      </c>
      <c r="AX4293" s="13">
        <f t="shared" ref="AX4293:AX4301" si="6934">I4293*AC4293</f>
        <v>0</v>
      </c>
      <c r="AY4293" s="13">
        <f t="shared" ref="AY4293:AY4301" si="6935">J4293*AD4293</f>
        <v>0</v>
      </c>
      <c r="AZ4293" s="13">
        <f t="shared" ref="AZ4293:AZ4301" si="6936">K4293*AE4293</f>
        <v>0</v>
      </c>
      <c r="BA4293" s="13">
        <f t="shared" ref="BA4293:BA4301" si="6937">L4293*AF4293</f>
        <v>0</v>
      </c>
      <c r="BB4293" s="13">
        <f t="shared" ref="BB4293:BB4301" si="6938">M4293*AG4293</f>
        <v>0</v>
      </c>
      <c r="BC4293" s="13">
        <f t="shared" ref="BC4293:BC4301" si="6939">N4293*AH4293</f>
        <v>0</v>
      </c>
      <c r="BD4293" s="13">
        <f t="shared" ref="BD4293:BD4301" si="6940">O4293*AI4293</f>
        <v>0</v>
      </c>
      <c r="BE4293" s="13">
        <f t="shared" ref="BE4293:BE4301" si="6941">P4293*AJ4293</f>
        <v>0</v>
      </c>
      <c r="BF4293" s="13">
        <f t="shared" ref="BF4293:BF4301" si="6942">Q4293*AK4293</f>
        <v>0</v>
      </c>
      <c r="BG4293" s="13">
        <f t="shared" ref="BG4293:BG4301" si="6943">R4293*AL4293</f>
        <v>0</v>
      </c>
      <c r="BH4293" s="13">
        <f t="shared" ref="BH4293:BH4301" si="6944">S4293*AM4293</f>
        <v>0</v>
      </c>
      <c r="BI4293" s="13">
        <f t="shared" ref="BI4293:BI4301" si="6945">T4293*AN4293</f>
        <v>0</v>
      </c>
      <c r="BJ4293" s="12">
        <f>SUM(AT4293:BI4293)</f>
        <v>0</v>
      </c>
    </row>
    <row r="4294" spans="1:62" ht="15.75">
      <c r="A4294" s="14"/>
      <c r="B4294" s="15"/>
      <c r="C4294" s="12"/>
      <c r="D4294" s="12"/>
      <c r="E4294" s="12"/>
      <c r="F4294" s="12"/>
      <c r="G4294" s="12"/>
      <c r="H4294" s="12"/>
      <c r="I4294" s="12"/>
      <c r="J4294" s="12"/>
      <c r="K4294" s="12"/>
      <c r="L4294" s="12"/>
      <c r="M4294" s="12"/>
      <c r="N4294" s="12"/>
      <c r="O4294" s="12"/>
      <c r="P4294" s="12"/>
      <c r="Q4294" s="12"/>
      <c r="R4294" s="12"/>
      <c r="S4294" s="12"/>
      <c r="T4294" s="12"/>
      <c r="U4294" s="12"/>
      <c r="W4294" s="23" t="s">
        <v>25</v>
      </c>
      <c r="X4294" s="24">
        <v>0.22500000000000001</v>
      </c>
      <c r="Y4294" s="24">
        <v>0.22500000000000001</v>
      </c>
      <c r="Z4294" s="24">
        <v>0.22500000000000001</v>
      </c>
      <c r="AA4294" s="24">
        <v>0.22500000000000001</v>
      </c>
      <c r="AB4294" s="24">
        <v>0.22500000000000001</v>
      </c>
      <c r="AC4294" s="24">
        <v>0.22500000000000001</v>
      </c>
      <c r="AD4294" s="24">
        <v>0.22500000000000001</v>
      </c>
      <c r="AE4294" s="24">
        <v>0.22500000000000001</v>
      </c>
      <c r="AF4294" s="24">
        <v>0.22500000000000001</v>
      </c>
      <c r="AG4294" s="24">
        <v>0.22500000000000001</v>
      </c>
      <c r="AH4294" s="24">
        <v>0.22500000000000001</v>
      </c>
      <c r="AI4294" s="24">
        <v>0.22500000000000001</v>
      </c>
      <c r="AJ4294" s="24">
        <v>0.22500000000000001</v>
      </c>
      <c r="AK4294" s="24">
        <v>0.22500000000000001</v>
      </c>
      <c r="AL4294" s="24">
        <v>0.22500000000000001</v>
      </c>
      <c r="AM4294" s="24">
        <v>0.22500000000000001</v>
      </c>
      <c r="AN4294" s="24">
        <v>0.22500000000000001</v>
      </c>
      <c r="AP4294" s="14"/>
      <c r="AQ4294" s="15">
        <f>AQ4281+1</f>
        <v>44523</v>
      </c>
      <c r="AR4294" s="12" t="s">
        <v>25</v>
      </c>
      <c r="AS4294" s="13">
        <f t="shared" si="6930"/>
        <v>0</v>
      </c>
      <c r="AT4294" s="13">
        <f t="shared" si="6930"/>
        <v>0</v>
      </c>
      <c r="AU4294" s="13">
        <f t="shared" si="6931"/>
        <v>0</v>
      </c>
      <c r="AV4294" s="13">
        <f t="shared" si="6932"/>
        <v>0</v>
      </c>
      <c r="AW4294" s="13">
        <f t="shared" si="6933"/>
        <v>0</v>
      </c>
      <c r="AX4294" s="13">
        <f t="shared" si="6934"/>
        <v>0</v>
      </c>
      <c r="AY4294" s="13">
        <f t="shared" si="6935"/>
        <v>0</v>
      </c>
      <c r="AZ4294" s="13">
        <f t="shared" si="6936"/>
        <v>0</v>
      </c>
      <c r="BA4294" s="13">
        <f t="shared" si="6937"/>
        <v>0</v>
      </c>
      <c r="BB4294" s="13">
        <f t="shared" si="6938"/>
        <v>0</v>
      </c>
      <c r="BC4294" s="13">
        <f t="shared" si="6939"/>
        <v>0</v>
      </c>
      <c r="BD4294" s="13">
        <f t="shared" si="6940"/>
        <v>0</v>
      </c>
      <c r="BE4294" s="13">
        <f t="shared" si="6941"/>
        <v>0</v>
      </c>
      <c r="BF4294" s="13">
        <f t="shared" si="6942"/>
        <v>0</v>
      </c>
      <c r="BG4294" s="13">
        <f t="shared" si="6943"/>
        <v>0</v>
      </c>
      <c r="BH4294" s="13">
        <f t="shared" si="6944"/>
        <v>0</v>
      </c>
      <c r="BI4294" s="13">
        <f t="shared" si="6945"/>
        <v>0</v>
      </c>
      <c r="BJ4294" s="12">
        <f t="shared" ref="BJ4294:BJ4301" si="6946">SUM(AT4294:BI4294)</f>
        <v>0</v>
      </c>
    </row>
    <row r="4295" spans="1:62" ht="15.75">
      <c r="A4295" s="14"/>
      <c r="B4295" s="14"/>
      <c r="C4295" s="12"/>
      <c r="D4295" s="12"/>
      <c r="E4295" s="12"/>
      <c r="F4295" s="12"/>
      <c r="G4295" s="12"/>
      <c r="H4295" s="12"/>
      <c r="I4295" s="12"/>
      <c r="J4295" s="12"/>
      <c r="K4295" s="12"/>
      <c r="L4295" s="12"/>
      <c r="M4295" s="12"/>
      <c r="N4295" s="12"/>
      <c r="O4295" s="12"/>
      <c r="P4295" s="12"/>
      <c r="Q4295" s="12"/>
      <c r="R4295" s="12"/>
      <c r="S4295" s="12"/>
      <c r="T4295" s="12"/>
      <c r="U4295" s="12"/>
      <c r="W4295" s="23" t="s">
        <v>26</v>
      </c>
      <c r="X4295" s="24">
        <v>0.35</v>
      </c>
      <c r="Y4295" s="24">
        <v>0.35</v>
      </c>
      <c r="Z4295" s="24">
        <v>0.35</v>
      </c>
      <c r="AA4295" s="24">
        <v>0.35</v>
      </c>
      <c r="AB4295" s="24">
        <v>0.35</v>
      </c>
      <c r="AC4295" s="24">
        <v>0.35</v>
      </c>
      <c r="AD4295" s="24">
        <v>0.35</v>
      </c>
      <c r="AE4295" s="24">
        <v>0.35</v>
      </c>
      <c r="AF4295" s="24">
        <v>0.35</v>
      </c>
      <c r="AG4295" s="24">
        <v>0.35</v>
      </c>
      <c r="AH4295" s="24">
        <v>0.35</v>
      </c>
      <c r="AI4295" s="24">
        <v>0.35</v>
      </c>
      <c r="AJ4295" s="24">
        <v>0.35</v>
      </c>
      <c r="AK4295" s="24">
        <v>0.35</v>
      </c>
      <c r="AL4295" s="24">
        <v>0.35</v>
      </c>
      <c r="AM4295" s="24">
        <v>0.35</v>
      </c>
      <c r="AN4295" s="24">
        <v>0.35</v>
      </c>
      <c r="AP4295" s="14"/>
      <c r="AQ4295" s="14"/>
      <c r="AR4295" s="12" t="s">
        <v>26</v>
      </c>
      <c r="AS4295" s="13">
        <f t="shared" si="6930"/>
        <v>0</v>
      </c>
      <c r="AT4295" s="13">
        <f t="shared" si="6930"/>
        <v>0</v>
      </c>
      <c r="AU4295" s="13">
        <f t="shared" si="6931"/>
        <v>0</v>
      </c>
      <c r="AV4295" s="13">
        <f t="shared" si="6932"/>
        <v>0</v>
      </c>
      <c r="AW4295" s="13">
        <f t="shared" si="6933"/>
        <v>0</v>
      </c>
      <c r="AX4295" s="13">
        <f t="shared" si="6934"/>
        <v>0</v>
      </c>
      <c r="AY4295" s="13">
        <f t="shared" si="6935"/>
        <v>0</v>
      </c>
      <c r="AZ4295" s="13">
        <f t="shared" si="6936"/>
        <v>0</v>
      </c>
      <c r="BA4295" s="13">
        <f t="shared" si="6937"/>
        <v>0</v>
      </c>
      <c r="BB4295" s="13">
        <f t="shared" si="6938"/>
        <v>0</v>
      </c>
      <c r="BC4295" s="13">
        <f t="shared" si="6939"/>
        <v>0</v>
      </c>
      <c r="BD4295" s="13">
        <f t="shared" si="6940"/>
        <v>0</v>
      </c>
      <c r="BE4295" s="13">
        <f t="shared" si="6941"/>
        <v>0</v>
      </c>
      <c r="BF4295" s="13">
        <f t="shared" si="6942"/>
        <v>0</v>
      </c>
      <c r="BG4295" s="13">
        <f t="shared" si="6943"/>
        <v>0</v>
      </c>
      <c r="BH4295" s="13">
        <f t="shared" si="6944"/>
        <v>0</v>
      </c>
      <c r="BI4295" s="13">
        <f t="shared" si="6945"/>
        <v>0</v>
      </c>
      <c r="BJ4295" s="12">
        <f t="shared" si="6946"/>
        <v>0</v>
      </c>
    </row>
    <row r="4296" spans="1:62" ht="15.75">
      <c r="A4296" s="14"/>
      <c r="B4296" s="14"/>
      <c r="C4296" s="12"/>
      <c r="D4296" s="12"/>
      <c r="E4296" s="12"/>
      <c r="F4296" s="12"/>
      <c r="G4296" s="12"/>
      <c r="H4296" s="12"/>
      <c r="I4296" s="12"/>
      <c r="J4296" s="12"/>
      <c r="K4296" s="12"/>
      <c r="L4296" s="12"/>
      <c r="M4296" s="12"/>
      <c r="N4296" s="12"/>
      <c r="O4296" s="12"/>
      <c r="P4296" s="12"/>
      <c r="Q4296" s="12"/>
      <c r="R4296" s="12"/>
      <c r="S4296" s="12"/>
      <c r="T4296" s="12"/>
      <c r="U4296" s="12"/>
      <c r="W4296" s="23" t="s">
        <v>27</v>
      </c>
      <c r="X4296" s="24">
        <v>0.43</v>
      </c>
      <c r="Y4296" s="24">
        <v>0.43</v>
      </c>
      <c r="Z4296" s="24">
        <v>0.43</v>
      </c>
      <c r="AA4296" s="24">
        <v>0.43</v>
      </c>
      <c r="AB4296" s="24">
        <v>0.43</v>
      </c>
      <c r="AC4296" s="24">
        <v>0.43</v>
      </c>
      <c r="AD4296" s="24">
        <v>0.43</v>
      </c>
      <c r="AE4296" s="24">
        <v>0.43</v>
      </c>
      <c r="AF4296" s="24">
        <v>0.43</v>
      </c>
      <c r="AG4296" s="24">
        <v>0.43</v>
      </c>
      <c r="AH4296" s="24">
        <v>0.43</v>
      </c>
      <c r="AI4296" s="24">
        <v>0.43</v>
      </c>
      <c r="AJ4296" s="24">
        <v>0.43</v>
      </c>
      <c r="AK4296" s="24">
        <v>0.43</v>
      </c>
      <c r="AL4296" s="24">
        <v>0.43</v>
      </c>
      <c r="AM4296" s="24">
        <v>0.43</v>
      </c>
      <c r="AN4296" s="24">
        <v>0.43</v>
      </c>
      <c r="AP4296" s="14"/>
      <c r="AQ4296" s="14"/>
      <c r="AR4296" s="12" t="s">
        <v>27</v>
      </c>
      <c r="AS4296" s="13">
        <f t="shared" si="6930"/>
        <v>0</v>
      </c>
      <c r="AT4296" s="13">
        <f t="shared" si="6930"/>
        <v>0</v>
      </c>
      <c r="AU4296" s="13">
        <f t="shared" si="6931"/>
        <v>0</v>
      </c>
      <c r="AV4296" s="13">
        <f t="shared" si="6932"/>
        <v>0</v>
      </c>
      <c r="AW4296" s="13">
        <f t="shared" si="6933"/>
        <v>0</v>
      </c>
      <c r="AX4296" s="13">
        <f t="shared" si="6934"/>
        <v>0</v>
      </c>
      <c r="AY4296" s="13">
        <f t="shared" si="6935"/>
        <v>0</v>
      </c>
      <c r="AZ4296" s="13">
        <f t="shared" si="6936"/>
        <v>0</v>
      </c>
      <c r="BA4296" s="13">
        <f t="shared" si="6937"/>
        <v>0</v>
      </c>
      <c r="BB4296" s="13">
        <f t="shared" si="6938"/>
        <v>0</v>
      </c>
      <c r="BC4296" s="13">
        <f t="shared" si="6939"/>
        <v>0</v>
      </c>
      <c r="BD4296" s="13">
        <f t="shared" si="6940"/>
        <v>0</v>
      </c>
      <c r="BE4296" s="13">
        <f t="shared" si="6941"/>
        <v>0</v>
      </c>
      <c r="BF4296" s="13">
        <f t="shared" si="6942"/>
        <v>0</v>
      </c>
      <c r="BG4296" s="13">
        <f t="shared" si="6943"/>
        <v>0</v>
      </c>
      <c r="BH4296" s="13">
        <f t="shared" si="6944"/>
        <v>0</v>
      </c>
      <c r="BI4296" s="13">
        <f t="shared" si="6945"/>
        <v>0</v>
      </c>
      <c r="BJ4296" s="12">
        <f t="shared" si="6946"/>
        <v>0</v>
      </c>
    </row>
    <row r="4297" spans="1:62" ht="15.75">
      <c r="A4297" s="14"/>
      <c r="B4297" s="14"/>
      <c r="C4297" s="12"/>
      <c r="D4297" s="12"/>
      <c r="E4297" s="12"/>
      <c r="F4297" s="12"/>
      <c r="G4297" s="12"/>
      <c r="H4297" s="12"/>
      <c r="I4297" s="12"/>
      <c r="J4297" s="12"/>
      <c r="K4297" s="12"/>
      <c r="L4297" s="12"/>
      <c r="M4297" s="12"/>
      <c r="N4297" s="12"/>
      <c r="O4297" s="12"/>
      <c r="P4297" s="12"/>
      <c r="Q4297" s="12"/>
      <c r="R4297" s="12"/>
      <c r="S4297" s="12"/>
      <c r="T4297" s="12"/>
      <c r="U4297" s="12"/>
      <c r="W4297" s="23" t="s">
        <v>28</v>
      </c>
      <c r="X4297" s="24">
        <v>0.5</v>
      </c>
      <c r="Y4297" s="24">
        <v>0.5</v>
      </c>
      <c r="Z4297" s="24">
        <v>0.5</v>
      </c>
      <c r="AA4297" s="24">
        <v>0.5</v>
      </c>
      <c r="AB4297" s="24">
        <v>0.5</v>
      </c>
      <c r="AC4297" s="24">
        <v>0.5</v>
      </c>
      <c r="AD4297" s="24">
        <v>0.5</v>
      </c>
      <c r="AE4297" s="24">
        <v>0.5</v>
      </c>
      <c r="AF4297" s="24">
        <v>0.5</v>
      </c>
      <c r="AG4297" s="24">
        <v>0.5</v>
      </c>
      <c r="AH4297" s="24">
        <v>0.5</v>
      </c>
      <c r="AI4297" s="24">
        <v>0.5</v>
      </c>
      <c r="AJ4297" s="24">
        <v>0.5</v>
      </c>
      <c r="AK4297" s="24">
        <v>0.5</v>
      </c>
      <c r="AL4297" s="24">
        <v>0.5</v>
      </c>
      <c r="AM4297" s="24">
        <v>0.5</v>
      </c>
      <c r="AN4297" s="24">
        <v>0.5</v>
      </c>
      <c r="AP4297" s="14"/>
      <c r="AQ4297" s="14"/>
      <c r="AR4297" s="12" t="s">
        <v>28</v>
      </c>
      <c r="AS4297" s="13">
        <f t="shared" si="6930"/>
        <v>0</v>
      </c>
      <c r="AT4297" s="13">
        <f t="shared" si="6930"/>
        <v>0</v>
      </c>
      <c r="AU4297" s="13">
        <f t="shared" si="6931"/>
        <v>0</v>
      </c>
      <c r="AV4297" s="13">
        <f t="shared" si="6932"/>
        <v>0</v>
      </c>
      <c r="AW4297" s="13">
        <f t="shared" si="6933"/>
        <v>0</v>
      </c>
      <c r="AX4297" s="13">
        <f t="shared" si="6934"/>
        <v>0</v>
      </c>
      <c r="AY4297" s="13">
        <f t="shared" si="6935"/>
        <v>0</v>
      </c>
      <c r="AZ4297" s="13">
        <f t="shared" si="6936"/>
        <v>0</v>
      </c>
      <c r="BA4297" s="13">
        <f t="shared" si="6937"/>
        <v>0</v>
      </c>
      <c r="BB4297" s="13">
        <f t="shared" si="6938"/>
        <v>0</v>
      </c>
      <c r="BC4297" s="13">
        <f t="shared" si="6939"/>
        <v>0</v>
      </c>
      <c r="BD4297" s="13">
        <f t="shared" si="6940"/>
        <v>0</v>
      </c>
      <c r="BE4297" s="13">
        <f t="shared" si="6941"/>
        <v>0</v>
      </c>
      <c r="BF4297" s="13">
        <f t="shared" si="6942"/>
        <v>0</v>
      </c>
      <c r="BG4297" s="13">
        <f t="shared" si="6943"/>
        <v>0</v>
      </c>
      <c r="BH4297" s="13">
        <f t="shared" si="6944"/>
        <v>0</v>
      </c>
      <c r="BI4297" s="13">
        <f t="shared" si="6945"/>
        <v>0</v>
      </c>
      <c r="BJ4297" s="12">
        <f t="shared" si="6946"/>
        <v>0</v>
      </c>
    </row>
    <row r="4298" spans="1:62" ht="15.75">
      <c r="A4298" s="14"/>
      <c r="B4298" s="14"/>
      <c r="C4298" s="12"/>
      <c r="D4298" s="12"/>
      <c r="E4298" s="12"/>
      <c r="F4298" s="12"/>
      <c r="G4298" s="12"/>
      <c r="H4298" s="12"/>
      <c r="I4298" s="12"/>
      <c r="J4298" s="12"/>
      <c r="K4298" s="12"/>
      <c r="L4298" s="12"/>
      <c r="M4298" s="12"/>
      <c r="N4298" s="12"/>
      <c r="O4298" s="12"/>
      <c r="P4298" s="12"/>
      <c r="Q4298" s="12"/>
      <c r="R4298" s="12"/>
      <c r="S4298" s="12"/>
      <c r="T4298" s="12"/>
      <c r="U4298" s="12"/>
      <c r="W4298" s="23" t="s">
        <v>50</v>
      </c>
      <c r="X4298" s="24">
        <v>8.5000000000000006E-2</v>
      </c>
      <c r="Y4298" s="24">
        <v>8.5000000000000006E-2</v>
      </c>
      <c r="Z4298" s="24">
        <v>8.5000000000000006E-2</v>
      </c>
      <c r="AA4298" s="24">
        <v>8.5000000000000006E-2</v>
      </c>
      <c r="AB4298" s="24">
        <v>8.5000000000000006E-2</v>
      </c>
      <c r="AC4298" s="24">
        <v>8.5000000000000006E-2</v>
      </c>
      <c r="AD4298" s="24">
        <v>8.5000000000000006E-2</v>
      </c>
      <c r="AE4298" s="24">
        <v>8.5000000000000006E-2</v>
      </c>
      <c r="AF4298" s="24">
        <v>8.5000000000000006E-2</v>
      </c>
      <c r="AG4298" s="24">
        <v>8.5000000000000006E-2</v>
      </c>
      <c r="AH4298" s="24">
        <v>8.5000000000000006E-2</v>
      </c>
      <c r="AI4298" s="24">
        <v>8.5000000000000006E-2</v>
      </c>
      <c r="AJ4298" s="24">
        <v>8.5000000000000006E-2</v>
      </c>
      <c r="AK4298" s="24">
        <v>8.5000000000000006E-2</v>
      </c>
      <c r="AL4298" s="24">
        <v>8.5000000000000006E-2</v>
      </c>
      <c r="AM4298" s="24">
        <v>8.5000000000000006E-2</v>
      </c>
      <c r="AN4298" s="24">
        <v>8.5000000000000006E-2</v>
      </c>
      <c r="AP4298" s="14"/>
      <c r="AQ4298" s="14"/>
      <c r="AR4298" s="12" t="s">
        <v>29</v>
      </c>
      <c r="AS4298" s="13">
        <f t="shared" si="6930"/>
        <v>0</v>
      </c>
      <c r="AT4298" s="13">
        <f t="shared" si="6930"/>
        <v>0</v>
      </c>
      <c r="AU4298" s="13">
        <f t="shared" si="6931"/>
        <v>0</v>
      </c>
      <c r="AV4298" s="13">
        <f t="shared" si="6932"/>
        <v>0</v>
      </c>
      <c r="AW4298" s="13">
        <f t="shared" si="6933"/>
        <v>0</v>
      </c>
      <c r="AX4298" s="13">
        <f t="shared" si="6934"/>
        <v>0</v>
      </c>
      <c r="AY4298" s="13">
        <f t="shared" si="6935"/>
        <v>0</v>
      </c>
      <c r="AZ4298" s="13">
        <f t="shared" si="6936"/>
        <v>0</v>
      </c>
      <c r="BA4298" s="13">
        <f t="shared" si="6937"/>
        <v>0</v>
      </c>
      <c r="BB4298" s="13">
        <f t="shared" si="6938"/>
        <v>0</v>
      </c>
      <c r="BC4298" s="13">
        <f t="shared" si="6939"/>
        <v>0</v>
      </c>
      <c r="BD4298" s="13">
        <f t="shared" si="6940"/>
        <v>0</v>
      </c>
      <c r="BE4298" s="13">
        <f t="shared" si="6941"/>
        <v>0</v>
      </c>
      <c r="BF4298" s="13">
        <f t="shared" si="6942"/>
        <v>0</v>
      </c>
      <c r="BG4298" s="13">
        <f t="shared" si="6943"/>
        <v>0</v>
      </c>
      <c r="BH4298" s="13">
        <f t="shared" si="6944"/>
        <v>0</v>
      </c>
      <c r="BI4298" s="13">
        <f t="shared" si="6945"/>
        <v>0</v>
      </c>
      <c r="BJ4298" s="12">
        <f t="shared" si="6946"/>
        <v>0</v>
      </c>
    </row>
    <row r="4299" spans="1:62" ht="15.75">
      <c r="A4299" s="14"/>
      <c r="B4299" s="14"/>
      <c r="C4299" s="12"/>
      <c r="D4299" s="12"/>
      <c r="E4299" s="12"/>
      <c r="F4299" s="12"/>
      <c r="G4299" s="12"/>
      <c r="H4299" s="12"/>
      <c r="I4299" s="12"/>
      <c r="J4299" s="12"/>
      <c r="K4299" s="12"/>
      <c r="L4299" s="12"/>
      <c r="M4299" s="12"/>
      <c r="N4299" s="12"/>
      <c r="O4299" s="12"/>
      <c r="P4299" s="12"/>
      <c r="Q4299" s="12"/>
      <c r="R4299" s="12"/>
      <c r="S4299" s="12"/>
      <c r="T4299" s="12"/>
      <c r="U4299" s="12"/>
      <c r="W4299" s="23" t="s">
        <v>51</v>
      </c>
      <c r="X4299" s="24">
        <v>0.59</v>
      </c>
      <c r="Y4299" s="24">
        <v>0.59</v>
      </c>
      <c r="Z4299" s="24">
        <v>0.59</v>
      </c>
      <c r="AA4299" s="24">
        <v>0.59</v>
      </c>
      <c r="AB4299" s="24">
        <v>0.59</v>
      </c>
      <c r="AC4299" s="24">
        <v>0.59</v>
      </c>
      <c r="AD4299" s="24">
        <v>0.59</v>
      </c>
      <c r="AE4299" s="24">
        <v>0.59</v>
      </c>
      <c r="AF4299" s="24">
        <v>0.59</v>
      </c>
      <c r="AG4299" s="24">
        <v>0.59</v>
      </c>
      <c r="AH4299" s="24">
        <v>0.59</v>
      </c>
      <c r="AI4299" s="24">
        <v>0.59</v>
      </c>
      <c r="AJ4299" s="24">
        <v>0.59</v>
      </c>
      <c r="AK4299" s="24">
        <v>0.59</v>
      </c>
      <c r="AL4299" s="24">
        <v>0.59</v>
      </c>
      <c r="AM4299" s="24">
        <v>0.59</v>
      </c>
      <c r="AN4299" s="24">
        <v>0.59</v>
      </c>
      <c r="AP4299" s="14"/>
      <c r="AQ4299" s="14"/>
      <c r="AR4299" s="12" t="s">
        <v>30</v>
      </c>
      <c r="AS4299" s="13">
        <f t="shared" si="6930"/>
        <v>0</v>
      </c>
      <c r="AT4299" s="13">
        <f t="shared" si="6930"/>
        <v>0</v>
      </c>
      <c r="AU4299" s="13">
        <f t="shared" si="6931"/>
        <v>0</v>
      </c>
      <c r="AV4299" s="13">
        <f t="shared" si="6932"/>
        <v>0</v>
      </c>
      <c r="AW4299" s="13">
        <f t="shared" si="6933"/>
        <v>0</v>
      </c>
      <c r="AX4299" s="13">
        <f t="shared" si="6934"/>
        <v>0</v>
      </c>
      <c r="AY4299" s="13">
        <f t="shared" si="6935"/>
        <v>0</v>
      </c>
      <c r="AZ4299" s="13">
        <f t="shared" si="6936"/>
        <v>0</v>
      </c>
      <c r="BA4299" s="13">
        <f t="shared" si="6937"/>
        <v>0</v>
      </c>
      <c r="BB4299" s="13">
        <f t="shared" si="6938"/>
        <v>0</v>
      </c>
      <c r="BC4299" s="13">
        <f t="shared" si="6939"/>
        <v>0</v>
      </c>
      <c r="BD4299" s="13">
        <f t="shared" si="6940"/>
        <v>0</v>
      </c>
      <c r="BE4299" s="13">
        <f t="shared" si="6941"/>
        <v>0</v>
      </c>
      <c r="BF4299" s="13">
        <f t="shared" si="6942"/>
        <v>0</v>
      </c>
      <c r="BG4299" s="13">
        <f t="shared" si="6943"/>
        <v>0</v>
      </c>
      <c r="BH4299" s="13">
        <f t="shared" si="6944"/>
        <v>0</v>
      </c>
      <c r="BI4299" s="13">
        <f t="shared" si="6945"/>
        <v>0</v>
      </c>
      <c r="BJ4299" s="12">
        <f t="shared" si="6946"/>
        <v>0</v>
      </c>
    </row>
    <row r="4300" spans="1:62" ht="15.75">
      <c r="A4300" s="14"/>
      <c r="B4300" s="14"/>
      <c r="C4300" s="12"/>
      <c r="D4300" s="12"/>
      <c r="E4300" s="12"/>
      <c r="F4300" s="12"/>
      <c r="G4300" s="12"/>
      <c r="H4300" s="12"/>
      <c r="I4300" s="12"/>
      <c r="J4300" s="12"/>
      <c r="K4300" s="12"/>
      <c r="L4300" s="12"/>
      <c r="M4300" s="12"/>
      <c r="N4300" s="12"/>
      <c r="O4300" s="12"/>
      <c r="P4300" s="12"/>
      <c r="Q4300" s="12"/>
      <c r="R4300" s="12"/>
      <c r="S4300" s="12"/>
      <c r="T4300" s="12"/>
      <c r="U4300" s="12"/>
      <c r="W4300" s="23" t="s">
        <v>31</v>
      </c>
      <c r="X4300" s="24">
        <v>0.56999999999999995</v>
      </c>
      <c r="Y4300" s="24">
        <v>0.56999999999999995</v>
      </c>
      <c r="Z4300" s="24">
        <v>0.56999999999999995</v>
      </c>
      <c r="AA4300" s="24">
        <v>0.56999999999999995</v>
      </c>
      <c r="AB4300" s="24">
        <v>0.56999999999999995</v>
      </c>
      <c r="AC4300" s="24">
        <v>0.56999999999999995</v>
      </c>
      <c r="AD4300" s="24">
        <v>0.56999999999999995</v>
      </c>
      <c r="AE4300" s="24">
        <v>0.56999999999999995</v>
      </c>
      <c r="AF4300" s="24">
        <v>0.56999999999999995</v>
      </c>
      <c r="AG4300" s="24">
        <v>0.56999999999999995</v>
      </c>
      <c r="AH4300" s="24">
        <v>0.56999999999999995</v>
      </c>
      <c r="AI4300" s="24">
        <v>0.56999999999999995</v>
      </c>
      <c r="AJ4300" s="24">
        <v>0.56999999999999995</v>
      </c>
      <c r="AK4300" s="24">
        <v>0.56999999999999995</v>
      </c>
      <c r="AL4300" s="24">
        <v>0.56999999999999995</v>
      </c>
      <c r="AM4300" s="24">
        <v>0.56999999999999995</v>
      </c>
      <c r="AN4300" s="24">
        <v>0.56999999999999995</v>
      </c>
      <c r="AP4300" s="14"/>
      <c r="AQ4300" s="14"/>
      <c r="AR4300" s="12" t="s">
        <v>31</v>
      </c>
      <c r="AS4300" s="13">
        <f t="shared" si="6930"/>
        <v>0</v>
      </c>
      <c r="AT4300" s="13">
        <f t="shared" si="6930"/>
        <v>0</v>
      </c>
      <c r="AU4300" s="13">
        <f t="shared" si="6931"/>
        <v>0</v>
      </c>
      <c r="AV4300" s="13">
        <f t="shared" si="6932"/>
        <v>0</v>
      </c>
      <c r="AW4300" s="13">
        <f t="shared" si="6933"/>
        <v>0</v>
      </c>
      <c r="AX4300" s="13">
        <f t="shared" si="6934"/>
        <v>0</v>
      </c>
      <c r="AY4300" s="13">
        <f t="shared" si="6935"/>
        <v>0</v>
      </c>
      <c r="AZ4300" s="13">
        <f t="shared" si="6936"/>
        <v>0</v>
      </c>
      <c r="BA4300" s="13">
        <f t="shared" si="6937"/>
        <v>0</v>
      </c>
      <c r="BB4300" s="13">
        <f t="shared" si="6938"/>
        <v>0</v>
      </c>
      <c r="BC4300" s="13">
        <f t="shared" si="6939"/>
        <v>0</v>
      </c>
      <c r="BD4300" s="13">
        <f t="shared" si="6940"/>
        <v>0</v>
      </c>
      <c r="BE4300" s="13">
        <f t="shared" si="6941"/>
        <v>0</v>
      </c>
      <c r="BF4300" s="13">
        <f t="shared" si="6942"/>
        <v>0</v>
      </c>
      <c r="BG4300" s="13">
        <f t="shared" si="6943"/>
        <v>0</v>
      </c>
      <c r="BH4300" s="13">
        <f t="shared" si="6944"/>
        <v>0</v>
      </c>
      <c r="BI4300" s="13">
        <f t="shared" si="6945"/>
        <v>0</v>
      </c>
      <c r="BJ4300" s="12">
        <f t="shared" si="6946"/>
        <v>0</v>
      </c>
    </row>
    <row r="4301" spans="1:62" ht="15.75">
      <c r="A4301" s="16"/>
      <c r="B4301" s="16"/>
      <c r="C4301" s="12"/>
      <c r="D4301" s="12"/>
      <c r="E4301" s="12"/>
      <c r="F4301" s="12"/>
      <c r="G4301" s="12"/>
      <c r="H4301" s="12"/>
      <c r="I4301" s="12"/>
      <c r="J4301" s="12"/>
      <c r="K4301" s="12"/>
      <c r="L4301" s="12"/>
      <c r="M4301" s="12"/>
      <c r="N4301" s="12"/>
      <c r="O4301" s="12"/>
      <c r="P4301" s="12"/>
      <c r="Q4301" s="12"/>
      <c r="R4301" s="12"/>
      <c r="S4301" s="12"/>
      <c r="T4301" s="12"/>
      <c r="U4301" s="12"/>
      <c r="W4301" s="23" t="s">
        <v>32</v>
      </c>
      <c r="X4301" s="24">
        <v>0.4</v>
      </c>
      <c r="Y4301" s="24">
        <v>0.4</v>
      </c>
      <c r="Z4301" s="24">
        <v>0.4</v>
      </c>
      <c r="AA4301" s="24">
        <v>0.4</v>
      </c>
      <c r="AB4301" s="24">
        <v>0.4</v>
      </c>
      <c r="AC4301" s="24">
        <v>0.4</v>
      </c>
      <c r="AD4301" s="24">
        <v>0.4</v>
      </c>
      <c r="AE4301" s="24">
        <v>0.4</v>
      </c>
      <c r="AF4301" s="24">
        <v>0.4</v>
      </c>
      <c r="AG4301" s="24">
        <v>0.4</v>
      </c>
      <c r="AH4301" s="24">
        <v>0.4</v>
      </c>
      <c r="AI4301" s="24">
        <v>0.4</v>
      </c>
      <c r="AJ4301" s="24">
        <v>0.4</v>
      </c>
      <c r="AK4301" s="24">
        <v>0.4</v>
      </c>
      <c r="AL4301" s="24">
        <v>0.4</v>
      </c>
      <c r="AM4301" s="24">
        <v>0.4</v>
      </c>
      <c r="AN4301" s="24">
        <v>0.4</v>
      </c>
      <c r="AP4301" s="16"/>
      <c r="AQ4301" s="16"/>
      <c r="AR4301" s="12" t="s">
        <v>32</v>
      </c>
      <c r="AS4301" s="13">
        <f t="shared" si="6930"/>
        <v>0</v>
      </c>
      <c r="AT4301" s="13">
        <f t="shared" si="6930"/>
        <v>0</v>
      </c>
      <c r="AU4301" s="13">
        <f t="shared" si="6931"/>
        <v>0</v>
      </c>
      <c r="AV4301" s="13">
        <f t="shared" si="6932"/>
        <v>0</v>
      </c>
      <c r="AW4301" s="13">
        <f t="shared" si="6933"/>
        <v>0</v>
      </c>
      <c r="AX4301" s="13">
        <f t="shared" si="6934"/>
        <v>0</v>
      </c>
      <c r="AY4301" s="13">
        <f t="shared" si="6935"/>
        <v>0</v>
      </c>
      <c r="AZ4301" s="13">
        <f t="shared" si="6936"/>
        <v>0</v>
      </c>
      <c r="BA4301" s="13">
        <f t="shared" si="6937"/>
        <v>0</v>
      </c>
      <c r="BB4301" s="13">
        <f t="shared" si="6938"/>
        <v>0</v>
      </c>
      <c r="BC4301" s="13">
        <f t="shared" si="6939"/>
        <v>0</v>
      </c>
      <c r="BD4301" s="13">
        <f t="shared" si="6940"/>
        <v>0</v>
      </c>
      <c r="BE4301" s="13">
        <f t="shared" si="6941"/>
        <v>0</v>
      </c>
      <c r="BF4301" s="13">
        <f t="shared" si="6942"/>
        <v>0</v>
      </c>
      <c r="BG4301" s="13">
        <f t="shared" si="6943"/>
        <v>0</v>
      </c>
      <c r="BH4301" s="13">
        <f t="shared" si="6944"/>
        <v>0</v>
      </c>
      <c r="BI4301" s="13">
        <f t="shared" si="6945"/>
        <v>0</v>
      </c>
      <c r="BJ4301" s="12">
        <f t="shared" si="6946"/>
        <v>0</v>
      </c>
    </row>
    <row r="4302" spans="1:62">
      <c r="A4302" s="17"/>
      <c r="B4302" s="18"/>
      <c r="C4302" s="19"/>
      <c r="D4302" s="19"/>
      <c r="E4302" s="19"/>
      <c r="F4302" s="19"/>
      <c r="G4302" s="19"/>
      <c r="H4302" s="19"/>
      <c r="I4302" s="19"/>
      <c r="J4302" s="19"/>
      <c r="K4302" s="19"/>
      <c r="L4302" s="19"/>
      <c r="M4302" s="19"/>
      <c r="N4302" s="19"/>
      <c r="O4302" s="19"/>
      <c r="P4302" s="19"/>
      <c r="Q4302" s="19"/>
      <c r="R4302" s="19"/>
      <c r="S4302" s="19"/>
      <c r="T4302" s="19"/>
      <c r="U4302" s="19"/>
      <c r="AP4302" s="35"/>
      <c r="AQ4302" s="36"/>
      <c r="AR4302" s="37" t="s">
        <v>33</v>
      </c>
      <c r="AS4302" s="37">
        <f>SUM(AS4293:AS4301)</f>
        <v>0</v>
      </c>
      <c r="AT4302" s="37">
        <f t="shared" ref="AT4302:BJ4302" si="6947">SUM(AT4293:AT4301)</f>
        <v>0</v>
      </c>
      <c r="AU4302" s="37">
        <f t="shared" si="6947"/>
        <v>0</v>
      </c>
      <c r="AV4302" s="37">
        <f t="shared" si="6947"/>
        <v>0</v>
      </c>
      <c r="AW4302" s="37">
        <f t="shared" si="6947"/>
        <v>0</v>
      </c>
      <c r="AX4302" s="37">
        <f t="shared" si="6947"/>
        <v>0</v>
      </c>
      <c r="AY4302" s="37">
        <f t="shared" si="6947"/>
        <v>0</v>
      </c>
      <c r="AZ4302" s="37">
        <f t="shared" si="6947"/>
        <v>0</v>
      </c>
      <c r="BA4302" s="37">
        <f t="shared" si="6947"/>
        <v>0</v>
      </c>
      <c r="BB4302" s="37">
        <f t="shared" si="6947"/>
        <v>0</v>
      </c>
      <c r="BC4302" s="37">
        <f t="shared" si="6947"/>
        <v>0</v>
      </c>
      <c r="BD4302" s="37">
        <f t="shared" si="6947"/>
        <v>0</v>
      </c>
      <c r="BE4302" s="37">
        <f t="shared" si="6947"/>
        <v>0</v>
      </c>
      <c r="BF4302" s="37">
        <f t="shared" si="6947"/>
        <v>0</v>
      </c>
      <c r="BG4302" s="37">
        <f t="shared" si="6947"/>
        <v>0</v>
      </c>
      <c r="BH4302" s="37">
        <f t="shared" si="6947"/>
        <v>0</v>
      </c>
      <c r="BI4302" s="37">
        <f t="shared" si="6947"/>
        <v>0</v>
      </c>
      <c r="BJ4302" s="37">
        <f t="shared" si="6947"/>
        <v>0</v>
      </c>
    </row>
    <row r="4305" spans="1:62" ht="106.5">
      <c r="A4305" s="8"/>
      <c r="B4305" s="8"/>
      <c r="C4305" s="8"/>
      <c r="D4305" s="8"/>
      <c r="E4305" s="9"/>
      <c r="F4305" s="9"/>
      <c r="G4305" s="9"/>
      <c r="H4305" s="9"/>
      <c r="I4305" s="9"/>
      <c r="J4305" s="9"/>
      <c r="K4305" s="9"/>
      <c r="L4305" s="9"/>
      <c r="M4305" s="9"/>
      <c r="N4305" s="9"/>
      <c r="O4305" s="9"/>
      <c r="P4305" s="9"/>
      <c r="Q4305" s="9"/>
      <c r="R4305" s="9"/>
      <c r="S4305" s="9"/>
      <c r="T4305" s="9"/>
      <c r="U4305" s="9"/>
      <c r="W4305" s="21"/>
      <c r="X4305" s="22" t="str">
        <f>X5</f>
        <v>ANGGREK</v>
      </c>
      <c r="Y4305" s="22" t="str">
        <f>Y5</f>
        <v>BOUGENVIL</v>
      </c>
      <c r="Z4305" s="22" t="str">
        <f t="shared" ref="Z4305:AN4305" si="6948">Z5</f>
        <v>CAMELIA</v>
      </c>
      <c r="AA4305" s="22" t="str">
        <f t="shared" si="6948"/>
        <v>DEWANDARU</v>
      </c>
      <c r="AB4305" s="22" t="str">
        <f t="shared" si="6948"/>
        <v>EDELWEIS</v>
      </c>
      <c r="AC4305" s="22" t="str">
        <f t="shared" si="6948"/>
        <v>FLAMBOYAN</v>
      </c>
      <c r="AD4305" s="22" t="str">
        <f t="shared" si="6948"/>
        <v>GERANIUM</v>
      </c>
      <c r="AE4305" s="22" t="str">
        <f t="shared" si="6948"/>
        <v>HELIKONIA</v>
      </c>
      <c r="AF4305" s="22" t="str">
        <f t="shared" si="6948"/>
        <v>IVY</v>
      </c>
      <c r="AG4305" s="22" t="str">
        <f t="shared" si="6948"/>
        <v>KANA</v>
      </c>
      <c r="AH4305" s="22" t="str">
        <f t="shared" si="6948"/>
        <v>IGD</v>
      </c>
      <c r="AI4305" s="22" t="str">
        <f t="shared" si="6948"/>
        <v>HCU</v>
      </c>
      <c r="AJ4305" s="22" t="str">
        <f t="shared" si="6948"/>
        <v>PENUNJANG</v>
      </c>
      <c r="AK4305" s="22" t="str">
        <f t="shared" si="6948"/>
        <v>PELAYANAN</v>
      </c>
      <c r="AL4305" s="22" t="str">
        <f t="shared" si="6948"/>
        <v>ADMIN</v>
      </c>
      <c r="AM4305" s="22" t="str">
        <f t="shared" si="6948"/>
        <v>ASRAMA</v>
      </c>
      <c r="AN4305" s="22" t="str">
        <f t="shared" si="6948"/>
        <v>MASJID</v>
      </c>
      <c r="AP4305" s="33" t="s">
        <v>2</v>
      </c>
      <c r="AQ4305" s="33" t="s">
        <v>3</v>
      </c>
      <c r="AR4305" s="33" t="s">
        <v>4</v>
      </c>
      <c r="AS4305" s="34" t="str">
        <f>AS5</f>
        <v>ANGGREK</v>
      </c>
      <c r="AT4305" s="34" t="str">
        <f>AT5</f>
        <v>BOUGENVIL</v>
      </c>
      <c r="AU4305" s="34" t="str">
        <f t="shared" ref="AU4305:BJ4305" si="6949">AU5</f>
        <v>CAMELIA II</v>
      </c>
      <c r="AV4305" s="34" t="str">
        <f t="shared" si="6949"/>
        <v>DEWANDARU</v>
      </c>
      <c r="AW4305" s="34" t="str">
        <f t="shared" si="6949"/>
        <v>EDELWEIS</v>
      </c>
      <c r="AX4305" s="34" t="str">
        <f t="shared" si="6949"/>
        <v>FLAMBOYAN</v>
      </c>
      <c r="AY4305" s="34" t="str">
        <f t="shared" si="6949"/>
        <v>GERANIUM</v>
      </c>
      <c r="AZ4305" s="34" t="str">
        <f t="shared" si="6949"/>
        <v>HELIKONIA</v>
      </c>
      <c r="BA4305" s="34" t="str">
        <f t="shared" si="6949"/>
        <v>IVY</v>
      </c>
      <c r="BB4305" s="34" t="str">
        <f t="shared" si="6949"/>
        <v>KANA</v>
      </c>
      <c r="BC4305" s="34" t="str">
        <f t="shared" si="6949"/>
        <v>IGD</v>
      </c>
      <c r="BD4305" s="34" t="str">
        <f t="shared" si="6949"/>
        <v>HCU</v>
      </c>
      <c r="BE4305" s="34" t="str">
        <f t="shared" si="6949"/>
        <v>PENUNJANG</v>
      </c>
      <c r="BF4305" s="34" t="str">
        <f t="shared" si="6949"/>
        <v>PELAYANAN</v>
      </c>
      <c r="BG4305" s="34" t="str">
        <f t="shared" si="6949"/>
        <v>ADMIN</v>
      </c>
      <c r="BH4305" s="34" t="str">
        <f t="shared" si="6949"/>
        <v>ASRAMA</v>
      </c>
      <c r="BI4305" s="34" t="str">
        <f t="shared" si="6949"/>
        <v>MASJID</v>
      </c>
      <c r="BJ4305" s="34" t="str">
        <f t="shared" si="6949"/>
        <v>JUMLAH</v>
      </c>
    </row>
    <row r="4306" spans="1:62" ht="15.75">
      <c r="A4306" s="10"/>
      <c r="B4306" s="11"/>
      <c r="C4306" s="12"/>
      <c r="D4306" s="12"/>
      <c r="E4306" s="12"/>
      <c r="F4306" s="12"/>
      <c r="G4306" s="12"/>
      <c r="H4306" s="12"/>
      <c r="I4306" s="12"/>
      <c r="J4306" s="12"/>
      <c r="K4306" s="12"/>
      <c r="L4306" s="12"/>
      <c r="M4306" s="12"/>
      <c r="N4306" s="12"/>
      <c r="O4306" s="12"/>
      <c r="P4306" s="12"/>
      <c r="Q4306" s="12"/>
      <c r="R4306" s="12"/>
      <c r="S4306" s="12"/>
      <c r="T4306" s="12"/>
      <c r="U4306" s="12"/>
      <c r="W4306" s="23" t="s">
        <v>24</v>
      </c>
      <c r="X4306" s="24">
        <v>0.26500000000000001</v>
      </c>
      <c r="Y4306" s="24">
        <v>0.26500000000000001</v>
      </c>
      <c r="Z4306" s="24">
        <v>0.26500000000000001</v>
      </c>
      <c r="AA4306" s="24">
        <v>0.26500000000000001</v>
      </c>
      <c r="AB4306" s="24">
        <v>0.26500000000000001</v>
      </c>
      <c r="AC4306" s="24">
        <v>0.26500000000000001</v>
      </c>
      <c r="AD4306" s="24">
        <v>0.26500000000000001</v>
      </c>
      <c r="AE4306" s="24">
        <v>0.26500000000000001</v>
      </c>
      <c r="AF4306" s="24">
        <v>0.26500000000000001</v>
      </c>
      <c r="AG4306" s="24">
        <v>0.26500000000000001</v>
      </c>
      <c r="AH4306" s="24">
        <v>0.26500000000000001</v>
      </c>
      <c r="AI4306" s="24">
        <v>0.26500000000000001</v>
      </c>
      <c r="AJ4306" s="24">
        <v>0.26500000000000001</v>
      </c>
      <c r="AK4306" s="24">
        <v>0.26500000000000001</v>
      </c>
      <c r="AL4306" s="24">
        <v>0.26500000000000001</v>
      </c>
      <c r="AM4306" s="24">
        <v>0.26500000000000001</v>
      </c>
      <c r="AN4306" s="24">
        <v>0.26500000000000001</v>
      </c>
      <c r="AP4306" s="10">
        <f>AP4293+1</f>
        <v>24</v>
      </c>
      <c r="AQ4306" s="11" t="s">
        <v>39</v>
      </c>
      <c r="AR4306" s="12" t="s">
        <v>24</v>
      </c>
      <c r="AS4306" s="13">
        <f t="shared" ref="AS4306:AT4314" si="6950">D4306*X4306</f>
        <v>0</v>
      </c>
      <c r="AT4306" s="13">
        <f t="shared" si="6950"/>
        <v>0</v>
      </c>
      <c r="AU4306" s="13">
        <f t="shared" ref="AU4306:AU4314" si="6951">F4306*Z4306</f>
        <v>0</v>
      </c>
      <c r="AV4306" s="13">
        <f t="shared" ref="AV4306:AV4314" si="6952">G4306*AA4306</f>
        <v>0</v>
      </c>
      <c r="AW4306" s="13">
        <f t="shared" ref="AW4306:AW4314" si="6953">H4306*AB4306</f>
        <v>0</v>
      </c>
      <c r="AX4306" s="13">
        <f t="shared" ref="AX4306:AX4314" si="6954">I4306*AC4306</f>
        <v>0</v>
      </c>
      <c r="AY4306" s="13">
        <f t="shared" ref="AY4306:AY4314" si="6955">J4306*AD4306</f>
        <v>0</v>
      </c>
      <c r="AZ4306" s="13">
        <f t="shared" ref="AZ4306:AZ4314" si="6956">K4306*AE4306</f>
        <v>0</v>
      </c>
      <c r="BA4306" s="13">
        <f t="shared" ref="BA4306:BA4314" si="6957">L4306*AF4306</f>
        <v>0</v>
      </c>
      <c r="BB4306" s="13">
        <f t="shared" ref="BB4306:BB4314" si="6958">M4306*AG4306</f>
        <v>0</v>
      </c>
      <c r="BC4306" s="13">
        <f t="shared" ref="BC4306:BC4314" si="6959">N4306*AH4306</f>
        <v>0</v>
      </c>
      <c r="BD4306" s="13">
        <f t="shared" ref="BD4306:BD4314" si="6960">O4306*AI4306</f>
        <v>0</v>
      </c>
      <c r="BE4306" s="13">
        <f t="shared" ref="BE4306:BE4314" si="6961">P4306*AJ4306</f>
        <v>0</v>
      </c>
      <c r="BF4306" s="13">
        <f t="shared" ref="BF4306:BF4314" si="6962">Q4306*AK4306</f>
        <v>0</v>
      </c>
      <c r="BG4306" s="13">
        <f t="shared" ref="BG4306:BG4314" si="6963">R4306*AL4306</f>
        <v>0</v>
      </c>
      <c r="BH4306" s="13">
        <f t="shared" ref="BH4306:BH4314" si="6964">S4306*AM4306</f>
        <v>0</v>
      </c>
      <c r="BI4306" s="13">
        <f t="shared" ref="BI4306:BI4314" si="6965">T4306*AN4306</f>
        <v>0</v>
      </c>
      <c r="BJ4306" s="12">
        <f>SUM(AT4306:BI4306)</f>
        <v>0</v>
      </c>
    </row>
    <row r="4307" spans="1:62" ht="15.75">
      <c r="A4307" s="14"/>
      <c r="B4307" s="15"/>
      <c r="C4307" s="12"/>
      <c r="D4307" s="12"/>
      <c r="E4307" s="12"/>
      <c r="F4307" s="12"/>
      <c r="G4307" s="12"/>
      <c r="H4307" s="12"/>
      <c r="I4307" s="12"/>
      <c r="J4307" s="12"/>
      <c r="K4307" s="12"/>
      <c r="L4307" s="12"/>
      <c r="M4307" s="12"/>
      <c r="N4307" s="12"/>
      <c r="O4307" s="12"/>
      <c r="P4307" s="12"/>
      <c r="Q4307" s="12"/>
      <c r="R4307" s="12"/>
      <c r="S4307" s="12"/>
      <c r="T4307" s="12"/>
      <c r="U4307" s="12"/>
      <c r="W4307" s="23" t="s">
        <v>25</v>
      </c>
      <c r="X4307" s="24">
        <v>0.22500000000000001</v>
      </c>
      <c r="Y4307" s="24">
        <v>0.22500000000000001</v>
      </c>
      <c r="Z4307" s="24">
        <v>0.22500000000000001</v>
      </c>
      <c r="AA4307" s="24">
        <v>0.22500000000000001</v>
      </c>
      <c r="AB4307" s="24">
        <v>0.22500000000000001</v>
      </c>
      <c r="AC4307" s="24">
        <v>0.22500000000000001</v>
      </c>
      <c r="AD4307" s="24">
        <v>0.22500000000000001</v>
      </c>
      <c r="AE4307" s="24">
        <v>0.22500000000000001</v>
      </c>
      <c r="AF4307" s="24">
        <v>0.22500000000000001</v>
      </c>
      <c r="AG4307" s="24">
        <v>0.22500000000000001</v>
      </c>
      <c r="AH4307" s="24">
        <v>0.22500000000000001</v>
      </c>
      <c r="AI4307" s="24">
        <v>0.22500000000000001</v>
      </c>
      <c r="AJ4307" s="24">
        <v>0.22500000000000001</v>
      </c>
      <c r="AK4307" s="24">
        <v>0.22500000000000001</v>
      </c>
      <c r="AL4307" s="24">
        <v>0.22500000000000001</v>
      </c>
      <c r="AM4307" s="24">
        <v>0.22500000000000001</v>
      </c>
      <c r="AN4307" s="24">
        <v>0.22500000000000001</v>
      </c>
      <c r="AP4307" s="14"/>
      <c r="AQ4307" s="15">
        <f>AQ4294+1</f>
        <v>44524</v>
      </c>
      <c r="AR4307" s="12" t="s">
        <v>25</v>
      </c>
      <c r="AS4307" s="13">
        <f t="shared" si="6950"/>
        <v>0</v>
      </c>
      <c r="AT4307" s="13">
        <f t="shared" si="6950"/>
        <v>0</v>
      </c>
      <c r="AU4307" s="13">
        <f t="shared" si="6951"/>
        <v>0</v>
      </c>
      <c r="AV4307" s="13">
        <f t="shared" si="6952"/>
        <v>0</v>
      </c>
      <c r="AW4307" s="13">
        <f t="shared" si="6953"/>
        <v>0</v>
      </c>
      <c r="AX4307" s="13">
        <f t="shared" si="6954"/>
        <v>0</v>
      </c>
      <c r="AY4307" s="13">
        <f t="shared" si="6955"/>
        <v>0</v>
      </c>
      <c r="AZ4307" s="13">
        <f t="shared" si="6956"/>
        <v>0</v>
      </c>
      <c r="BA4307" s="13">
        <f t="shared" si="6957"/>
        <v>0</v>
      </c>
      <c r="BB4307" s="13">
        <f t="shared" si="6958"/>
        <v>0</v>
      </c>
      <c r="BC4307" s="13">
        <f t="shared" si="6959"/>
        <v>0</v>
      </c>
      <c r="BD4307" s="13">
        <f t="shared" si="6960"/>
        <v>0</v>
      </c>
      <c r="BE4307" s="13">
        <f t="shared" si="6961"/>
        <v>0</v>
      </c>
      <c r="BF4307" s="13">
        <f t="shared" si="6962"/>
        <v>0</v>
      </c>
      <c r="BG4307" s="13">
        <f t="shared" si="6963"/>
        <v>0</v>
      </c>
      <c r="BH4307" s="13">
        <f t="shared" si="6964"/>
        <v>0</v>
      </c>
      <c r="BI4307" s="13">
        <f t="shared" si="6965"/>
        <v>0</v>
      </c>
      <c r="BJ4307" s="12">
        <f t="shared" ref="BJ4307:BJ4314" si="6966">SUM(AT4307:BI4307)</f>
        <v>0</v>
      </c>
    </row>
    <row r="4308" spans="1:62" ht="15.75">
      <c r="A4308" s="14"/>
      <c r="B4308" s="14"/>
      <c r="C4308" s="12"/>
      <c r="D4308" s="12"/>
      <c r="E4308" s="12"/>
      <c r="F4308" s="12"/>
      <c r="G4308" s="12"/>
      <c r="H4308" s="12"/>
      <c r="I4308" s="12"/>
      <c r="J4308" s="12"/>
      <c r="K4308" s="12"/>
      <c r="L4308" s="12"/>
      <c r="M4308" s="12"/>
      <c r="N4308" s="12"/>
      <c r="O4308" s="12"/>
      <c r="P4308" s="12"/>
      <c r="Q4308" s="12"/>
      <c r="R4308" s="12"/>
      <c r="S4308" s="12"/>
      <c r="T4308" s="12"/>
      <c r="U4308" s="12"/>
      <c r="W4308" s="23" t="s">
        <v>26</v>
      </c>
      <c r="X4308" s="24">
        <v>0.35</v>
      </c>
      <c r="Y4308" s="24">
        <v>0.35</v>
      </c>
      <c r="Z4308" s="24">
        <v>0.35</v>
      </c>
      <c r="AA4308" s="24">
        <v>0.35</v>
      </c>
      <c r="AB4308" s="24">
        <v>0.35</v>
      </c>
      <c r="AC4308" s="24">
        <v>0.35</v>
      </c>
      <c r="AD4308" s="24">
        <v>0.35</v>
      </c>
      <c r="AE4308" s="24">
        <v>0.35</v>
      </c>
      <c r="AF4308" s="24">
        <v>0.35</v>
      </c>
      <c r="AG4308" s="24">
        <v>0.35</v>
      </c>
      <c r="AH4308" s="24">
        <v>0.35</v>
      </c>
      <c r="AI4308" s="24">
        <v>0.35</v>
      </c>
      <c r="AJ4308" s="24">
        <v>0.35</v>
      </c>
      <c r="AK4308" s="24">
        <v>0.35</v>
      </c>
      <c r="AL4308" s="24">
        <v>0.35</v>
      </c>
      <c r="AM4308" s="24">
        <v>0.35</v>
      </c>
      <c r="AN4308" s="24">
        <v>0.35</v>
      </c>
      <c r="AP4308" s="14"/>
      <c r="AQ4308" s="14"/>
      <c r="AR4308" s="12" t="s">
        <v>26</v>
      </c>
      <c r="AS4308" s="13">
        <f t="shared" si="6950"/>
        <v>0</v>
      </c>
      <c r="AT4308" s="13">
        <f t="shared" si="6950"/>
        <v>0</v>
      </c>
      <c r="AU4308" s="13">
        <f t="shared" si="6951"/>
        <v>0</v>
      </c>
      <c r="AV4308" s="13">
        <f t="shared" si="6952"/>
        <v>0</v>
      </c>
      <c r="AW4308" s="13">
        <f t="shared" si="6953"/>
        <v>0</v>
      </c>
      <c r="AX4308" s="13">
        <f t="shared" si="6954"/>
        <v>0</v>
      </c>
      <c r="AY4308" s="13">
        <f t="shared" si="6955"/>
        <v>0</v>
      </c>
      <c r="AZ4308" s="13">
        <f t="shared" si="6956"/>
        <v>0</v>
      </c>
      <c r="BA4308" s="13">
        <f t="shared" si="6957"/>
        <v>0</v>
      </c>
      <c r="BB4308" s="13">
        <f t="shared" si="6958"/>
        <v>0</v>
      </c>
      <c r="BC4308" s="13">
        <f t="shared" si="6959"/>
        <v>0</v>
      </c>
      <c r="BD4308" s="13">
        <f t="shared" si="6960"/>
        <v>0</v>
      </c>
      <c r="BE4308" s="13">
        <f t="shared" si="6961"/>
        <v>0</v>
      </c>
      <c r="BF4308" s="13">
        <f t="shared" si="6962"/>
        <v>0</v>
      </c>
      <c r="BG4308" s="13">
        <f t="shared" si="6963"/>
        <v>0</v>
      </c>
      <c r="BH4308" s="13">
        <f t="shared" si="6964"/>
        <v>0</v>
      </c>
      <c r="BI4308" s="13">
        <f t="shared" si="6965"/>
        <v>0</v>
      </c>
      <c r="BJ4308" s="12">
        <f t="shared" si="6966"/>
        <v>0</v>
      </c>
    </row>
    <row r="4309" spans="1:62" ht="15.75">
      <c r="A4309" s="14"/>
      <c r="B4309" s="14"/>
      <c r="C4309" s="12"/>
      <c r="D4309" s="12"/>
      <c r="E4309" s="12"/>
      <c r="F4309" s="12"/>
      <c r="G4309" s="12"/>
      <c r="H4309" s="12"/>
      <c r="I4309" s="12"/>
      <c r="J4309" s="12"/>
      <c r="K4309" s="12"/>
      <c r="L4309" s="12"/>
      <c r="M4309" s="12"/>
      <c r="N4309" s="12"/>
      <c r="O4309" s="12"/>
      <c r="P4309" s="12"/>
      <c r="Q4309" s="12"/>
      <c r="R4309" s="12"/>
      <c r="S4309" s="12"/>
      <c r="T4309" s="12"/>
      <c r="U4309" s="12"/>
      <c r="W4309" s="23" t="s">
        <v>27</v>
      </c>
      <c r="X4309" s="24">
        <v>0.43</v>
      </c>
      <c r="Y4309" s="24">
        <v>0.43</v>
      </c>
      <c r="Z4309" s="24">
        <v>0.43</v>
      </c>
      <c r="AA4309" s="24">
        <v>0.43</v>
      </c>
      <c r="AB4309" s="24">
        <v>0.43</v>
      </c>
      <c r="AC4309" s="24">
        <v>0.43</v>
      </c>
      <c r="AD4309" s="24">
        <v>0.43</v>
      </c>
      <c r="AE4309" s="24">
        <v>0.43</v>
      </c>
      <c r="AF4309" s="24">
        <v>0.43</v>
      </c>
      <c r="AG4309" s="24">
        <v>0.43</v>
      </c>
      <c r="AH4309" s="24">
        <v>0.43</v>
      </c>
      <c r="AI4309" s="24">
        <v>0.43</v>
      </c>
      <c r="AJ4309" s="24">
        <v>0.43</v>
      </c>
      <c r="AK4309" s="24">
        <v>0.43</v>
      </c>
      <c r="AL4309" s="24">
        <v>0.43</v>
      </c>
      <c r="AM4309" s="24">
        <v>0.43</v>
      </c>
      <c r="AN4309" s="24">
        <v>0.43</v>
      </c>
      <c r="AP4309" s="14"/>
      <c r="AQ4309" s="14"/>
      <c r="AR4309" s="12" t="s">
        <v>27</v>
      </c>
      <c r="AS4309" s="13">
        <f t="shared" si="6950"/>
        <v>0</v>
      </c>
      <c r="AT4309" s="13">
        <f t="shared" si="6950"/>
        <v>0</v>
      </c>
      <c r="AU4309" s="13">
        <f t="shared" si="6951"/>
        <v>0</v>
      </c>
      <c r="AV4309" s="13">
        <f t="shared" si="6952"/>
        <v>0</v>
      </c>
      <c r="AW4309" s="13">
        <f t="shared" si="6953"/>
        <v>0</v>
      </c>
      <c r="AX4309" s="13">
        <f t="shared" si="6954"/>
        <v>0</v>
      </c>
      <c r="AY4309" s="13">
        <f t="shared" si="6955"/>
        <v>0</v>
      </c>
      <c r="AZ4309" s="13">
        <f t="shared" si="6956"/>
        <v>0</v>
      </c>
      <c r="BA4309" s="13">
        <f t="shared" si="6957"/>
        <v>0</v>
      </c>
      <c r="BB4309" s="13">
        <f t="shared" si="6958"/>
        <v>0</v>
      </c>
      <c r="BC4309" s="13">
        <f t="shared" si="6959"/>
        <v>0</v>
      </c>
      <c r="BD4309" s="13">
        <f t="shared" si="6960"/>
        <v>0</v>
      </c>
      <c r="BE4309" s="13">
        <f t="shared" si="6961"/>
        <v>0</v>
      </c>
      <c r="BF4309" s="13">
        <f t="shared" si="6962"/>
        <v>0</v>
      </c>
      <c r="BG4309" s="13">
        <f t="shared" si="6963"/>
        <v>0</v>
      </c>
      <c r="BH4309" s="13">
        <f t="shared" si="6964"/>
        <v>0</v>
      </c>
      <c r="BI4309" s="13">
        <f t="shared" si="6965"/>
        <v>0</v>
      </c>
      <c r="BJ4309" s="12">
        <f t="shared" si="6966"/>
        <v>0</v>
      </c>
    </row>
    <row r="4310" spans="1:62" ht="15.75">
      <c r="A4310" s="14"/>
      <c r="B4310" s="14"/>
      <c r="C4310" s="12"/>
      <c r="D4310" s="12"/>
      <c r="E4310" s="12"/>
      <c r="F4310" s="12"/>
      <c r="G4310" s="12"/>
      <c r="H4310" s="12"/>
      <c r="I4310" s="12"/>
      <c r="J4310" s="12"/>
      <c r="K4310" s="12"/>
      <c r="L4310" s="12"/>
      <c r="M4310" s="12"/>
      <c r="N4310" s="12"/>
      <c r="O4310" s="12"/>
      <c r="P4310" s="12"/>
      <c r="Q4310" s="12"/>
      <c r="R4310" s="12"/>
      <c r="S4310" s="12"/>
      <c r="T4310" s="12"/>
      <c r="U4310" s="12"/>
      <c r="W4310" s="23" t="s">
        <v>28</v>
      </c>
      <c r="X4310" s="24">
        <v>0.5</v>
      </c>
      <c r="Y4310" s="24">
        <v>0.5</v>
      </c>
      <c r="Z4310" s="24">
        <v>0.5</v>
      </c>
      <c r="AA4310" s="24">
        <v>0.5</v>
      </c>
      <c r="AB4310" s="24">
        <v>0.5</v>
      </c>
      <c r="AC4310" s="24">
        <v>0.5</v>
      </c>
      <c r="AD4310" s="24">
        <v>0.5</v>
      </c>
      <c r="AE4310" s="24">
        <v>0.5</v>
      </c>
      <c r="AF4310" s="24">
        <v>0.5</v>
      </c>
      <c r="AG4310" s="24">
        <v>0.5</v>
      </c>
      <c r="AH4310" s="24">
        <v>0.5</v>
      </c>
      <c r="AI4310" s="24">
        <v>0.5</v>
      </c>
      <c r="AJ4310" s="24">
        <v>0.5</v>
      </c>
      <c r="AK4310" s="24">
        <v>0.5</v>
      </c>
      <c r="AL4310" s="24">
        <v>0.5</v>
      </c>
      <c r="AM4310" s="24">
        <v>0.5</v>
      </c>
      <c r="AN4310" s="24">
        <v>0.5</v>
      </c>
      <c r="AP4310" s="14"/>
      <c r="AQ4310" s="14"/>
      <c r="AR4310" s="12" t="s">
        <v>28</v>
      </c>
      <c r="AS4310" s="13">
        <f t="shared" si="6950"/>
        <v>0</v>
      </c>
      <c r="AT4310" s="13">
        <f t="shared" si="6950"/>
        <v>0</v>
      </c>
      <c r="AU4310" s="13">
        <f t="shared" si="6951"/>
        <v>0</v>
      </c>
      <c r="AV4310" s="13">
        <f t="shared" si="6952"/>
        <v>0</v>
      </c>
      <c r="AW4310" s="13">
        <f t="shared" si="6953"/>
        <v>0</v>
      </c>
      <c r="AX4310" s="13">
        <f t="shared" si="6954"/>
        <v>0</v>
      </c>
      <c r="AY4310" s="13">
        <f t="shared" si="6955"/>
        <v>0</v>
      </c>
      <c r="AZ4310" s="13">
        <f t="shared" si="6956"/>
        <v>0</v>
      </c>
      <c r="BA4310" s="13">
        <f t="shared" si="6957"/>
        <v>0</v>
      </c>
      <c r="BB4310" s="13">
        <f t="shared" si="6958"/>
        <v>0</v>
      </c>
      <c r="BC4310" s="13">
        <f t="shared" si="6959"/>
        <v>0</v>
      </c>
      <c r="BD4310" s="13">
        <f t="shared" si="6960"/>
        <v>0</v>
      </c>
      <c r="BE4310" s="13">
        <f t="shared" si="6961"/>
        <v>0</v>
      </c>
      <c r="BF4310" s="13">
        <f t="shared" si="6962"/>
        <v>0</v>
      </c>
      <c r="BG4310" s="13">
        <f t="shared" si="6963"/>
        <v>0</v>
      </c>
      <c r="BH4310" s="13">
        <f t="shared" si="6964"/>
        <v>0</v>
      </c>
      <c r="BI4310" s="13">
        <f t="shared" si="6965"/>
        <v>0</v>
      </c>
      <c r="BJ4310" s="12">
        <f t="shared" si="6966"/>
        <v>0</v>
      </c>
    </row>
    <row r="4311" spans="1:62" ht="15.75">
      <c r="A4311" s="14"/>
      <c r="B4311" s="14"/>
      <c r="C4311" s="12"/>
      <c r="D4311" s="12"/>
      <c r="E4311" s="12"/>
      <c r="F4311" s="12"/>
      <c r="G4311" s="12"/>
      <c r="H4311" s="12"/>
      <c r="I4311" s="12"/>
      <c r="J4311" s="12"/>
      <c r="K4311" s="12"/>
      <c r="L4311" s="12"/>
      <c r="M4311" s="12"/>
      <c r="N4311" s="12"/>
      <c r="O4311" s="12"/>
      <c r="P4311" s="12"/>
      <c r="Q4311" s="12"/>
      <c r="R4311" s="12"/>
      <c r="S4311" s="12"/>
      <c r="T4311" s="12"/>
      <c r="U4311" s="12"/>
      <c r="W4311" s="23" t="s">
        <v>50</v>
      </c>
      <c r="X4311" s="24">
        <v>8.5000000000000006E-2</v>
      </c>
      <c r="Y4311" s="24">
        <v>8.5000000000000006E-2</v>
      </c>
      <c r="Z4311" s="24">
        <v>8.5000000000000006E-2</v>
      </c>
      <c r="AA4311" s="24">
        <v>8.5000000000000006E-2</v>
      </c>
      <c r="AB4311" s="24">
        <v>8.5000000000000006E-2</v>
      </c>
      <c r="AC4311" s="24">
        <v>8.5000000000000006E-2</v>
      </c>
      <c r="AD4311" s="24">
        <v>8.5000000000000006E-2</v>
      </c>
      <c r="AE4311" s="24">
        <v>8.5000000000000006E-2</v>
      </c>
      <c r="AF4311" s="24">
        <v>8.5000000000000006E-2</v>
      </c>
      <c r="AG4311" s="24">
        <v>8.5000000000000006E-2</v>
      </c>
      <c r="AH4311" s="24">
        <v>8.5000000000000006E-2</v>
      </c>
      <c r="AI4311" s="24">
        <v>8.5000000000000006E-2</v>
      </c>
      <c r="AJ4311" s="24">
        <v>8.5000000000000006E-2</v>
      </c>
      <c r="AK4311" s="24">
        <v>8.5000000000000006E-2</v>
      </c>
      <c r="AL4311" s="24">
        <v>8.5000000000000006E-2</v>
      </c>
      <c r="AM4311" s="24">
        <v>8.5000000000000006E-2</v>
      </c>
      <c r="AN4311" s="24">
        <v>8.5000000000000006E-2</v>
      </c>
      <c r="AP4311" s="14"/>
      <c r="AQ4311" s="14"/>
      <c r="AR4311" s="12" t="s">
        <v>29</v>
      </c>
      <c r="AS4311" s="13">
        <f t="shared" si="6950"/>
        <v>0</v>
      </c>
      <c r="AT4311" s="13">
        <f t="shared" si="6950"/>
        <v>0</v>
      </c>
      <c r="AU4311" s="13">
        <f t="shared" si="6951"/>
        <v>0</v>
      </c>
      <c r="AV4311" s="13">
        <f t="shared" si="6952"/>
        <v>0</v>
      </c>
      <c r="AW4311" s="13">
        <f t="shared" si="6953"/>
        <v>0</v>
      </c>
      <c r="AX4311" s="13">
        <f t="shared" si="6954"/>
        <v>0</v>
      </c>
      <c r="AY4311" s="13">
        <f t="shared" si="6955"/>
        <v>0</v>
      </c>
      <c r="AZ4311" s="13">
        <f t="shared" si="6956"/>
        <v>0</v>
      </c>
      <c r="BA4311" s="13">
        <f t="shared" si="6957"/>
        <v>0</v>
      </c>
      <c r="BB4311" s="13">
        <f t="shared" si="6958"/>
        <v>0</v>
      </c>
      <c r="BC4311" s="13">
        <f t="shared" si="6959"/>
        <v>0</v>
      </c>
      <c r="BD4311" s="13">
        <f t="shared" si="6960"/>
        <v>0</v>
      </c>
      <c r="BE4311" s="13">
        <f t="shared" si="6961"/>
        <v>0</v>
      </c>
      <c r="BF4311" s="13">
        <f t="shared" si="6962"/>
        <v>0</v>
      </c>
      <c r="BG4311" s="13">
        <f t="shared" si="6963"/>
        <v>0</v>
      </c>
      <c r="BH4311" s="13">
        <f t="shared" si="6964"/>
        <v>0</v>
      </c>
      <c r="BI4311" s="13">
        <f t="shared" si="6965"/>
        <v>0</v>
      </c>
      <c r="BJ4311" s="12">
        <f t="shared" si="6966"/>
        <v>0</v>
      </c>
    </row>
    <row r="4312" spans="1:62" ht="15.75">
      <c r="A4312" s="14"/>
      <c r="B4312" s="14"/>
      <c r="C4312" s="12"/>
      <c r="D4312" s="12"/>
      <c r="E4312" s="12"/>
      <c r="F4312" s="12"/>
      <c r="G4312" s="12"/>
      <c r="H4312" s="12"/>
      <c r="I4312" s="12"/>
      <c r="J4312" s="12"/>
      <c r="K4312" s="12"/>
      <c r="L4312" s="12"/>
      <c r="M4312" s="12"/>
      <c r="N4312" s="12"/>
      <c r="O4312" s="12"/>
      <c r="P4312" s="12"/>
      <c r="Q4312" s="12"/>
      <c r="R4312" s="12"/>
      <c r="S4312" s="12"/>
      <c r="T4312" s="12"/>
      <c r="U4312" s="12"/>
      <c r="W4312" s="23" t="s">
        <v>51</v>
      </c>
      <c r="X4312" s="24">
        <v>0.59</v>
      </c>
      <c r="Y4312" s="24">
        <v>0.59</v>
      </c>
      <c r="Z4312" s="24">
        <v>0.59</v>
      </c>
      <c r="AA4312" s="24">
        <v>0.59</v>
      </c>
      <c r="AB4312" s="24">
        <v>0.59</v>
      </c>
      <c r="AC4312" s="24">
        <v>0.59</v>
      </c>
      <c r="AD4312" s="24">
        <v>0.59</v>
      </c>
      <c r="AE4312" s="24">
        <v>0.59</v>
      </c>
      <c r="AF4312" s="24">
        <v>0.59</v>
      </c>
      <c r="AG4312" s="24">
        <v>0.59</v>
      </c>
      <c r="AH4312" s="24">
        <v>0.59</v>
      </c>
      <c r="AI4312" s="24">
        <v>0.59</v>
      </c>
      <c r="AJ4312" s="24">
        <v>0.59</v>
      </c>
      <c r="AK4312" s="24">
        <v>0.59</v>
      </c>
      <c r="AL4312" s="24">
        <v>0.59</v>
      </c>
      <c r="AM4312" s="24">
        <v>0.59</v>
      </c>
      <c r="AN4312" s="24">
        <v>0.59</v>
      </c>
      <c r="AP4312" s="14"/>
      <c r="AQ4312" s="14"/>
      <c r="AR4312" s="12" t="s">
        <v>30</v>
      </c>
      <c r="AS4312" s="13">
        <f t="shared" si="6950"/>
        <v>0</v>
      </c>
      <c r="AT4312" s="13">
        <f t="shared" si="6950"/>
        <v>0</v>
      </c>
      <c r="AU4312" s="13">
        <f t="shared" si="6951"/>
        <v>0</v>
      </c>
      <c r="AV4312" s="13">
        <f t="shared" si="6952"/>
        <v>0</v>
      </c>
      <c r="AW4312" s="13">
        <f t="shared" si="6953"/>
        <v>0</v>
      </c>
      <c r="AX4312" s="13">
        <f t="shared" si="6954"/>
        <v>0</v>
      </c>
      <c r="AY4312" s="13">
        <f t="shared" si="6955"/>
        <v>0</v>
      </c>
      <c r="AZ4312" s="13">
        <f t="shared" si="6956"/>
        <v>0</v>
      </c>
      <c r="BA4312" s="13">
        <f t="shared" si="6957"/>
        <v>0</v>
      </c>
      <c r="BB4312" s="13">
        <f t="shared" si="6958"/>
        <v>0</v>
      </c>
      <c r="BC4312" s="13">
        <f t="shared" si="6959"/>
        <v>0</v>
      </c>
      <c r="BD4312" s="13">
        <f t="shared" si="6960"/>
        <v>0</v>
      </c>
      <c r="BE4312" s="13">
        <f t="shared" si="6961"/>
        <v>0</v>
      </c>
      <c r="BF4312" s="13">
        <f t="shared" si="6962"/>
        <v>0</v>
      </c>
      <c r="BG4312" s="13">
        <f t="shared" si="6963"/>
        <v>0</v>
      </c>
      <c r="BH4312" s="13">
        <f t="shared" si="6964"/>
        <v>0</v>
      </c>
      <c r="BI4312" s="13">
        <f t="shared" si="6965"/>
        <v>0</v>
      </c>
      <c r="BJ4312" s="12">
        <f t="shared" si="6966"/>
        <v>0</v>
      </c>
    </row>
    <row r="4313" spans="1:62" ht="15.75">
      <c r="A4313" s="14"/>
      <c r="B4313" s="14"/>
      <c r="C4313" s="12"/>
      <c r="D4313" s="12"/>
      <c r="E4313" s="12"/>
      <c r="F4313" s="12"/>
      <c r="G4313" s="12"/>
      <c r="H4313" s="12"/>
      <c r="I4313" s="12"/>
      <c r="J4313" s="12"/>
      <c r="K4313" s="12"/>
      <c r="L4313" s="12"/>
      <c r="M4313" s="12"/>
      <c r="N4313" s="12"/>
      <c r="O4313" s="12"/>
      <c r="P4313" s="12"/>
      <c r="Q4313" s="12"/>
      <c r="R4313" s="12"/>
      <c r="S4313" s="12"/>
      <c r="T4313" s="12"/>
      <c r="U4313" s="12"/>
      <c r="W4313" s="23" t="s">
        <v>31</v>
      </c>
      <c r="X4313" s="24">
        <v>0.56999999999999995</v>
      </c>
      <c r="Y4313" s="24">
        <v>0.56999999999999995</v>
      </c>
      <c r="Z4313" s="24">
        <v>0.56999999999999995</v>
      </c>
      <c r="AA4313" s="24">
        <v>0.56999999999999995</v>
      </c>
      <c r="AB4313" s="24">
        <v>0.56999999999999995</v>
      </c>
      <c r="AC4313" s="24">
        <v>0.56999999999999995</v>
      </c>
      <c r="AD4313" s="24">
        <v>0.56999999999999995</v>
      </c>
      <c r="AE4313" s="24">
        <v>0.56999999999999995</v>
      </c>
      <c r="AF4313" s="24">
        <v>0.56999999999999995</v>
      </c>
      <c r="AG4313" s="24">
        <v>0.56999999999999995</v>
      </c>
      <c r="AH4313" s="24">
        <v>0.56999999999999995</v>
      </c>
      <c r="AI4313" s="24">
        <v>0.56999999999999995</v>
      </c>
      <c r="AJ4313" s="24">
        <v>0.56999999999999995</v>
      </c>
      <c r="AK4313" s="24">
        <v>0.56999999999999995</v>
      </c>
      <c r="AL4313" s="24">
        <v>0.56999999999999995</v>
      </c>
      <c r="AM4313" s="24">
        <v>0.56999999999999995</v>
      </c>
      <c r="AN4313" s="24">
        <v>0.56999999999999995</v>
      </c>
      <c r="AP4313" s="14"/>
      <c r="AQ4313" s="14"/>
      <c r="AR4313" s="12" t="s">
        <v>31</v>
      </c>
      <c r="AS4313" s="13">
        <f t="shared" si="6950"/>
        <v>0</v>
      </c>
      <c r="AT4313" s="13">
        <f t="shared" si="6950"/>
        <v>0</v>
      </c>
      <c r="AU4313" s="13">
        <f t="shared" si="6951"/>
        <v>0</v>
      </c>
      <c r="AV4313" s="13">
        <f t="shared" si="6952"/>
        <v>0</v>
      </c>
      <c r="AW4313" s="13">
        <f t="shared" si="6953"/>
        <v>0</v>
      </c>
      <c r="AX4313" s="13">
        <f t="shared" si="6954"/>
        <v>0</v>
      </c>
      <c r="AY4313" s="13">
        <f t="shared" si="6955"/>
        <v>0</v>
      </c>
      <c r="AZ4313" s="13">
        <f t="shared" si="6956"/>
        <v>0</v>
      </c>
      <c r="BA4313" s="13">
        <f t="shared" si="6957"/>
        <v>0</v>
      </c>
      <c r="BB4313" s="13">
        <f t="shared" si="6958"/>
        <v>0</v>
      </c>
      <c r="BC4313" s="13">
        <f t="shared" si="6959"/>
        <v>0</v>
      </c>
      <c r="BD4313" s="13">
        <f t="shared" si="6960"/>
        <v>0</v>
      </c>
      <c r="BE4313" s="13">
        <f t="shared" si="6961"/>
        <v>0</v>
      </c>
      <c r="BF4313" s="13">
        <f t="shared" si="6962"/>
        <v>0</v>
      </c>
      <c r="BG4313" s="13">
        <f t="shared" si="6963"/>
        <v>0</v>
      </c>
      <c r="BH4313" s="13">
        <f t="shared" si="6964"/>
        <v>0</v>
      </c>
      <c r="BI4313" s="13">
        <f t="shared" si="6965"/>
        <v>0</v>
      </c>
      <c r="BJ4313" s="12">
        <f t="shared" si="6966"/>
        <v>0</v>
      </c>
    </row>
    <row r="4314" spans="1:62" ht="15.75">
      <c r="A4314" s="16"/>
      <c r="B4314" s="16"/>
      <c r="C4314" s="12"/>
      <c r="D4314" s="12"/>
      <c r="E4314" s="12"/>
      <c r="F4314" s="12"/>
      <c r="G4314" s="12"/>
      <c r="H4314" s="12"/>
      <c r="I4314" s="12"/>
      <c r="J4314" s="12"/>
      <c r="K4314" s="12"/>
      <c r="L4314" s="12"/>
      <c r="M4314" s="12"/>
      <c r="N4314" s="12"/>
      <c r="O4314" s="12"/>
      <c r="P4314" s="12"/>
      <c r="Q4314" s="12"/>
      <c r="R4314" s="12"/>
      <c r="S4314" s="12"/>
      <c r="T4314" s="12"/>
      <c r="U4314" s="12"/>
      <c r="W4314" s="23" t="s">
        <v>32</v>
      </c>
      <c r="X4314" s="24">
        <v>0.4</v>
      </c>
      <c r="Y4314" s="24">
        <v>0.4</v>
      </c>
      <c r="Z4314" s="24">
        <v>0.4</v>
      </c>
      <c r="AA4314" s="24">
        <v>0.4</v>
      </c>
      <c r="AB4314" s="24">
        <v>0.4</v>
      </c>
      <c r="AC4314" s="24">
        <v>0.4</v>
      </c>
      <c r="AD4314" s="24">
        <v>0.4</v>
      </c>
      <c r="AE4314" s="24">
        <v>0.4</v>
      </c>
      <c r="AF4314" s="24">
        <v>0.4</v>
      </c>
      <c r="AG4314" s="24">
        <v>0.4</v>
      </c>
      <c r="AH4314" s="24">
        <v>0.4</v>
      </c>
      <c r="AI4314" s="24">
        <v>0.4</v>
      </c>
      <c r="AJ4314" s="24">
        <v>0.4</v>
      </c>
      <c r="AK4314" s="24">
        <v>0.4</v>
      </c>
      <c r="AL4314" s="24">
        <v>0.4</v>
      </c>
      <c r="AM4314" s="24">
        <v>0.4</v>
      </c>
      <c r="AN4314" s="24">
        <v>0.4</v>
      </c>
      <c r="AP4314" s="16"/>
      <c r="AQ4314" s="16"/>
      <c r="AR4314" s="12" t="s">
        <v>32</v>
      </c>
      <c r="AS4314" s="13">
        <f t="shared" si="6950"/>
        <v>0</v>
      </c>
      <c r="AT4314" s="13">
        <f t="shared" si="6950"/>
        <v>0</v>
      </c>
      <c r="AU4314" s="13">
        <f t="shared" si="6951"/>
        <v>0</v>
      </c>
      <c r="AV4314" s="13">
        <f t="shared" si="6952"/>
        <v>0</v>
      </c>
      <c r="AW4314" s="13">
        <f t="shared" si="6953"/>
        <v>0</v>
      </c>
      <c r="AX4314" s="13">
        <f t="shared" si="6954"/>
        <v>0</v>
      </c>
      <c r="AY4314" s="13">
        <f t="shared" si="6955"/>
        <v>0</v>
      </c>
      <c r="AZ4314" s="13">
        <f t="shared" si="6956"/>
        <v>0</v>
      </c>
      <c r="BA4314" s="13">
        <f t="shared" si="6957"/>
        <v>0</v>
      </c>
      <c r="BB4314" s="13">
        <f t="shared" si="6958"/>
        <v>0</v>
      </c>
      <c r="BC4314" s="13">
        <f t="shared" si="6959"/>
        <v>0</v>
      </c>
      <c r="BD4314" s="13">
        <f t="shared" si="6960"/>
        <v>0</v>
      </c>
      <c r="BE4314" s="13">
        <f t="shared" si="6961"/>
        <v>0</v>
      </c>
      <c r="BF4314" s="13">
        <f t="shared" si="6962"/>
        <v>0</v>
      </c>
      <c r="BG4314" s="13">
        <f t="shared" si="6963"/>
        <v>0</v>
      </c>
      <c r="BH4314" s="13">
        <f t="shared" si="6964"/>
        <v>0</v>
      </c>
      <c r="BI4314" s="13">
        <f t="shared" si="6965"/>
        <v>0</v>
      </c>
      <c r="BJ4314" s="12">
        <f t="shared" si="6966"/>
        <v>0</v>
      </c>
    </row>
    <row r="4315" spans="1:62">
      <c r="A4315" s="17"/>
      <c r="B4315" s="18"/>
      <c r="C4315" s="19"/>
      <c r="D4315" s="19"/>
      <c r="E4315" s="19"/>
      <c r="F4315" s="19"/>
      <c r="G4315" s="19"/>
      <c r="H4315" s="19"/>
      <c r="I4315" s="19"/>
      <c r="J4315" s="19"/>
      <c r="K4315" s="19"/>
      <c r="L4315" s="19"/>
      <c r="M4315" s="19"/>
      <c r="N4315" s="19"/>
      <c r="O4315" s="19"/>
      <c r="P4315" s="19"/>
      <c r="Q4315" s="19"/>
      <c r="R4315" s="19"/>
      <c r="S4315" s="19"/>
      <c r="T4315" s="19"/>
      <c r="U4315" s="19"/>
      <c r="AP4315" s="35"/>
      <c r="AQ4315" s="36"/>
      <c r="AR4315" s="37" t="s">
        <v>33</v>
      </c>
      <c r="AS4315" s="37">
        <f>SUM(AS4306:AS4314)</f>
        <v>0</v>
      </c>
      <c r="AT4315" s="37">
        <f t="shared" ref="AT4315:BJ4315" si="6967">SUM(AT4306:AT4314)</f>
        <v>0</v>
      </c>
      <c r="AU4315" s="37">
        <f t="shared" si="6967"/>
        <v>0</v>
      </c>
      <c r="AV4315" s="37">
        <f t="shared" si="6967"/>
        <v>0</v>
      </c>
      <c r="AW4315" s="37">
        <f t="shared" si="6967"/>
        <v>0</v>
      </c>
      <c r="AX4315" s="37">
        <f t="shared" si="6967"/>
        <v>0</v>
      </c>
      <c r="AY4315" s="37">
        <f t="shared" si="6967"/>
        <v>0</v>
      </c>
      <c r="AZ4315" s="37">
        <f t="shared" si="6967"/>
        <v>0</v>
      </c>
      <c r="BA4315" s="37">
        <f t="shared" si="6967"/>
        <v>0</v>
      </c>
      <c r="BB4315" s="37">
        <f t="shared" si="6967"/>
        <v>0</v>
      </c>
      <c r="BC4315" s="37">
        <f t="shared" si="6967"/>
        <v>0</v>
      </c>
      <c r="BD4315" s="37">
        <f t="shared" si="6967"/>
        <v>0</v>
      </c>
      <c r="BE4315" s="37">
        <f t="shared" si="6967"/>
        <v>0</v>
      </c>
      <c r="BF4315" s="37">
        <f t="shared" si="6967"/>
        <v>0</v>
      </c>
      <c r="BG4315" s="37">
        <f t="shared" si="6967"/>
        <v>0</v>
      </c>
      <c r="BH4315" s="37">
        <f t="shared" si="6967"/>
        <v>0</v>
      </c>
      <c r="BI4315" s="37">
        <f t="shared" si="6967"/>
        <v>0</v>
      </c>
      <c r="BJ4315" s="37">
        <f t="shared" si="6967"/>
        <v>0</v>
      </c>
    </row>
    <row r="4318" spans="1:62" ht="106.5">
      <c r="A4318" s="8"/>
      <c r="B4318" s="8"/>
      <c r="C4318" s="8"/>
      <c r="D4318" s="8"/>
      <c r="E4318" s="9"/>
      <c r="F4318" s="9"/>
      <c r="G4318" s="9"/>
      <c r="H4318" s="9"/>
      <c r="I4318" s="9"/>
      <c r="J4318" s="9"/>
      <c r="K4318" s="9"/>
      <c r="L4318" s="9"/>
      <c r="M4318" s="9"/>
      <c r="N4318" s="9"/>
      <c r="O4318" s="9"/>
      <c r="P4318" s="9"/>
      <c r="Q4318" s="9"/>
      <c r="R4318" s="9"/>
      <c r="S4318" s="9"/>
      <c r="T4318" s="9"/>
      <c r="U4318" s="9"/>
      <c r="W4318" s="21"/>
      <c r="X4318" s="22" t="str">
        <f>X5</f>
        <v>ANGGREK</v>
      </c>
      <c r="Y4318" s="22" t="str">
        <f>Y5</f>
        <v>BOUGENVIL</v>
      </c>
      <c r="Z4318" s="22" t="str">
        <f t="shared" ref="Z4318:AN4318" si="6968">Z5</f>
        <v>CAMELIA</v>
      </c>
      <c r="AA4318" s="22" t="str">
        <f t="shared" si="6968"/>
        <v>DEWANDARU</v>
      </c>
      <c r="AB4318" s="22" t="str">
        <f t="shared" si="6968"/>
        <v>EDELWEIS</v>
      </c>
      <c r="AC4318" s="22" t="str">
        <f t="shared" si="6968"/>
        <v>FLAMBOYAN</v>
      </c>
      <c r="AD4318" s="22" t="str">
        <f t="shared" si="6968"/>
        <v>GERANIUM</v>
      </c>
      <c r="AE4318" s="22" t="str">
        <f t="shared" si="6968"/>
        <v>HELIKONIA</v>
      </c>
      <c r="AF4318" s="22" t="str">
        <f t="shared" si="6968"/>
        <v>IVY</v>
      </c>
      <c r="AG4318" s="22" t="str">
        <f t="shared" si="6968"/>
        <v>KANA</v>
      </c>
      <c r="AH4318" s="22" t="str">
        <f t="shared" si="6968"/>
        <v>IGD</v>
      </c>
      <c r="AI4318" s="22" t="str">
        <f t="shared" si="6968"/>
        <v>HCU</v>
      </c>
      <c r="AJ4318" s="22" t="str">
        <f t="shared" si="6968"/>
        <v>PENUNJANG</v>
      </c>
      <c r="AK4318" s="22" t="str">
        <f t="shared" si="6968"/>
        <v>PELAYANAN</v>
      </c>
      <c r="AL4318" s="22" t="str">
        <f t="shared" si="6968"/>
        <v>ADMIN</v>
      </c>
      <c r="AM4318" s="22" t="str">
        <f t="shared" si="6968"/>
        <v>ASRAMA</v>
      </c>
      <c r="AN4318" s="22" t="str">
        <f t="shared" si="6968"/>
        <v>MASJID</v>
      </c>
      <c r="AP4318" s="33" t="s">
        <v>2</v>
      </c>
      <c r="AQ4318" s="33" t="s">
        <v>3</v>
      </c>
      <c r="AR4318" s="33" t="s">
        <v>4</v>
      </c>
      <c r="AS4318" s="34" t="str">
        <f>AS5</f>
        <v>ANGGREK</v>
      </c>
      <c r="AT4318" s="34" t="str">
        <f>AT5</f>
        <v>BOUGENVIL</v>
      </c>
      <c r="AU4318" s="34" t="str">
        <f t="shared" ref="AU4318:BJ4318" si="6969">AU5</f>
        <v>CAMELIA II</v>
      </c>
      <c r="AV4318" s="34" t="str">
        <f t="shared" si="6969"/>
        <v>DEWANDARU</v>
      </c>
      <c r="AW4318" s="34" t="str">
        <f t="shared" si="6969"/>
        <v>EDELWEIS</v>
      </c>
      <c r="AX4318" s="34" t="str">
        <f t="shared" si="6969"/>
        <v>FLAMBOYAN</v>
      </c>
      <c r="AY4318" s="34" t="str">
        <f t="shared" si="6969"/>
        <v>GERANIUM</v>
      </c>
      <c r="AZ4318" s="34" t="str">
        <f t="shared" si="6969"/>
        <v>HELIKONIA</v>
      </c>
      <c r="BA4318" s="34" t="str">
        <f t="shared" si="6969"/>
        <v>IVY</v>
      </c>
      <c r="BB4318" s="34" t="str">
        <f t="shared" si="6969"/>
        <v>KANA</v>
      </c>
      <c r="BC4318" s="34" t="str">
        <f t="shared" si="6969"/>
        <v>IGD</v>
      </c>
      <c r="BD4318" s="34" t="str">
        <f t="shared" si="6969"/>
        <v>HCU</v>
      </c>
      <c r="BE4318" s="34" t="str">
        <f t="shared" si="6969"/>
        <v>PENUNJANG</v>
      </c>
      <c r="BF4318" s="34" t="str">
        <f t="shared" si="6969"/>
        <v>PELAYANAN</v>
      </c>
      <c r="BG4318" s="34" t="str">
        <f t="shared" si="6969"/>
        <v>ADMIN</v>
      </c>
      <c r="BH4318" s="34" t="str">
        <f t="shared" si="6969"/>
        <v>ASRAMA</v>
      </c>
      <c r="BI4318" s="34" t="str">
        <f t="shared" si="6969"/>
        <v>MASJID</v>
      </c>
      <c r="BJ4318" s="34" t="str">
        <f t="shared" si="6969"/>
        <v>JUMLAH</v>
      </c>
    </row>
    <row r="4319" spans="1:62" ht="15.75">
      <c r="A4319" s="10"/>
      <c r="B4319" s="11"/>
      <c r="C4319" s="12"/>
      <c r="D4319" s="12"/>
      <c r="E4319" s="12"/>
      <c r="F4319" s="12"/>
      <c r="G4319" s="12"/>
      <c r="H4319" s="12"/>
      <c r="I4319" s="12"/>
      <c r="J4319" s="12"/>
      <c r="K4319" s="12"/>
      <c r="L4319" s="12"/>
      <c r="M4319" s="12"/>
      <c r="N4319" s="12"/>
      <c r="O4319" s="12"/>
      <c r="P4319" s="12"/>
      <c r="Q4319" s="12"/>
      <c r="R4319" s="12"/>
      <c r="S4319" s="12"/>
      <c r="T4319" s="12"/>
      <c r="U4319" s="12"/>
      <c r="W4319" s="23" t="s">
        <v>24</v>
      </c>
      <c r="X4319" s="24">
        <v>0.26500000000000001</v>
      </c>
      <c r="Y4319" s="24">
        <v>0.26500000000000001</v>
      </c>
      <c r="Z4319" s="24">
        <v>0.26500000000000001</v>
      </c>
      <c r="AA4319" s="24">
        <v>0.26500000000000001</v>
      </c>
      <c r="AB4319" s="24">
        <v>0.26500000000000001</v>
      </c>
      <c r="AC4319" s="24">
        <v>0.26500000000000001</v>
      </c>
      <c r="AD4319" s="24">
        <v>0.26500000000000001</v>
      </c>
      <c r="AE4319" s="24">
        <v>0.26500000000000001</v>
      </c>
      <c r="AF4319" s="24">
        <v>0.26500000000000001</v>
      </c>
      <c r="AG4319" s="24">
        <v>0.26500000000000001</v>
      </c>
      <c r="AH4319" s="24">
        <v>0.26500000000000001</v>
      </c>
      <c r="AI4319" s="24">
        <v>0.26500000000000001</v>
      </c>
      <c r="AJ4319" s="24">
        <v>0.26500000000000001</v>
      </c>
      <c r="AK4319" s="24">
        <v>0.26500000000000001</v>
      </c>
      <c r="AL4319" s="24">
        <v>0.26500000000000001</v>
      </c>
      <c r="AM4319" s="24">
        <v>0.26500000000000001</v>
      </c>
      <c r="AN4319" s="24">
        <v>0.26500000000000001</v>
      </c>
      <c r="AP4319" s="10">
        <f>AP4306+1</f>
        <v>25</v>
      </c>
      <c r="AQ4319" s="11" t="s">
        <v>23</v>
      </c>
      <c r="AR4319" s="12" t="s">
        <v>24</v>
      </c>
      <c r="AS4319" s="13">
        <f t="shared" ref="AS4319:AT4327" si="6970">D4319*X4319</f>
        <v>0</v>
      </c>
      <c r="AT4319" s="13">
        <f t="shared" si="6970"/>
        <v>0</v>
      </c>
      <c r="AU4319" s="13">
        <f t="shared" ref="AU4319:AU4327" si="6971">F4319*Z4319</f>
        <v>0</v>
      </c>
      <c r="AV4319" s="13">
        <f t="shared" ref="AV4319:AV4327" si="6972">G4319*AA4319</f>
        <v>0</v>
      </c>
      <c r="AW4319" s="13">
        <f t="shared" ref="AW4319:AW4327" si="6973">H4319*AB4319</f>
        <v>0</v>
      </c>
      <c r="AX4319" s="13">
        <f t="shared" ref="AX4319:AX4327" si="6974">I4319*AC4319</f>
        <v>0</v>
      </c>
      <c r="AY4319" s="13">
        <f t="shared" ref="AY4319:AY4327" si="6975">J4319*AD4319</f>
        <v>0</v>
      </c>
      <c r="AZ4319" s="13">
        <f t="shared" ref="AZ4319:AZ4327" si="6976">K4319*AE4319</f>
        <v>0</v>
      </c>
      <c r="BA4319" s="13">
        <f t="shared" ref="BA4319:BA4327" si="6977">L4319*AF4319</f>
        <v>0</v>
      </c>
      <c r="BB4319" s="13">
        <f t="shared" ref="BB4319:BB4327" si="6978">M4319*AG4319</f>
        <v>0</v>
      </c>
      <c r="BC4319" s="13">
        <f t="shared" ref="BC4319:BC4327" si="6979">N4319*AH4319</f>
        <v>0</v>
      </c>
      <c r="BD4319" s="13">
        <f t="shared" ref="BD4319:BD4327" si="6980">O4319*AI4319</f>
        <v>0</v>
      </c>
      <c r="BE4319" s="13">
        <f t="shared" ref="BE4319:BE4327" si="6981">P4319*AJ4319</f>
        <v>0</v>
      </c>
      <c r="BF4319" s="13">
        <f t="shared" ref="BF4319:BF4327" si="6982">Q4319*AK4319</f>
        <v>0</v>
      </c>
      <c r="BG4319" s="13">
        <f t="shared" ref="BG4319:BG4327" si="6983">R4319*AL4319</f>
        <v>0</v>
      </c>
      <c r="BH4319" s="13">
        <f t="shared" ref="BH4319:BH4327" si="6984">S4319*AM4319</f>
        <v>0</v>
      </c>
      <c r="BI4319" s="13">
        <f t="shared" ref="BI4319:BI4327" si="6985">T4319*AN4319</f>
        <v>0</v>
      </c>
      <c r="BJ4319" s="12">
        <f>SUM(AT4319:BI4319)</f>
        <v>0</v>
      </c>
    </row>
    <row r="4320" spans="1:62" ht="15.75">
      <c r="A4320" s="14"/>
      <c r="B4320" s="15"/>
      <c r="C4320" s="12"/>
      <c r="D4320" s="12"/>
      <c r="E4320" s="12"/>
      <c r="F4320" s="12"/>
      <c r="G4320" s="12"/>
      <c r="H4320" s="12"/>
      <c r="I4320" s="12"/>
      <c r="J4320" s="12"/>
      <c r="K4320" s="12"/>
      <c r="L4320" s="12"/>
      <c r="M4320" s="12"/>
      <c r="N4320" s="12"/>
      <c r="O4320" s="12"/>
      <c r="P4320" s="12"/>
      <c r="Q4320" s="12"/>
      <c r="R4320" s="12"/>
      <c r="S4320" s="12"/>
      <c r="T4320" s="12"/>
      <c r="U4320" s="12"/>
      <c r="W4320" s="23" t="s">
        <v>25</v>
      </c>
      <c r="X4320" s="24">
        <v>0.22500000000000001</v>
      </c>
      <c r="Y4320" s="24">
        <v>0.22500000000000001</v>
      </c>
      <c r="Z4320" s="24">
        <v>0.22500000000000001</v>
      </c>
      <c r="AA4320" s="24">
        <v>0.22500000000000001</v>
      </c>
      <c r="AB4320" s="24">
        <v>0.22500000000000001</v>
      </c>
      <c r="AC4320" s="24">
        <v>0.22500000000000001</v>
      </c>
      <c r="AD4320" s="24">
        <v>0.22500000000000001</v>
      </c>
      <c r="AE4320" s="24">
        <v>0.22500000000000001</v>
      </c>
      <c r="AF4320" s="24">
        <v>0.22500000000000001</v>
      </c>
      <c r="AG4320" s="24">
        <v>0.22500000000000001</v>
      </c>
      <c r="AH4320" s="24">
        <v>0.22500000000000001</v>
      </c>
      <c r="AI4320" s="24">
        <v>0.22500000000000001</v>
      </c>
      <c r="AJ4320" s="24">
        <v>0.22500000000000001</v>
      </c>
      <c r="AK4320" s="24">
        <v>0.22500000000000001</v>
      </c>
      <c r="AL4320" s="24">
        <v>0.22500000000000001</v>
      </c>
      <c r="AM4320" s="24">
        <v>0.22500000000000001</v>
      </c>
      <c r="AN4320" s="24">
        <v>0.22500000000000001</v>
      </c>
      <c r="AP4320" s="14"/>
      <c r="AQ4320" s="15">
        <f>AQ4307+1</f>
        <v>44525</v>
      </c>
      <c r="AR4320" s="12" t="s">
        <v>25</v>
      </c>
      <c r="AS4320" s="13">
        <f t="shared" si="6970"/>
        <v>0</v>
      </c>
      <c r="AT4320" s="13">
        <f t="shared" si="6970"/>
        <v>0</v>
      </c>
      <c r="AU4320" s="13">
        <f t="shared" si="6971"/>
        <v>0</v>
      </c>
      <c r="AV4320" s="13">
        <f t="shared" si="6972"/>
        <v>0</v>
      </c>
      <c r="AW4320" s="13">
        <f t="shared" si="6973"/>
        <v>0</v>
      </c>
      <c r="AX4320" s="13">
        <f t="shared" si="6974"/>
        <v>0</v>
      </c>
      <c r="AY4320" s="13">
        <f t="shared" si="6975"/>
        <v>0</v>
      </c>
      <c r="AZ4320" s="13">
        <f t="shared" si="6976"/>
        <v>0</v>
      </c>
      <c r="BA4320" s="13">
        <f t="shared" si="6977"/>
        <v>0</v>
      </c>
      <c r="BB4320" s="13">
        <f t="shared" si="6978"/>
        <v>0</v>
      </c>
      <c r="BC4320" s="13">
        <f t="shared" si="6979"/>
        <v>0</v>
      </c>
      <c r="BD4320" s="13">
        <f t="shared" si="6980"/>
        <v>0</v>
      </c>
      <c r="BE4320" s="13">
        <f t="shared" si="6981"/>
        <v>0</v>
      </c>
      <c r="BF4320" s="13">
        <f t="shared" si="6982"/>
        <v>0</v>
      </c>
      <c r="BG4320" s="13">
        <f t="shared" si="6983"/>
        <v>0</v>
      </c>
      <c r="BH4320" s="13">
        <f t="shared" si="6984"/>
        <v>0</v>
      </c>
      <c r="BI4320" s="13">
        <f t="shared" si="6985"/>
        <v>0</v>
      </c>
      <c r="BJ4320" s="12">
        <f t="shared" ref="BJ4320:BJ4327" si="6986">SUM(AT4320:BI4320)</f>
        <v>0</v>
      </c>
    </row>
    <row r="4321" spans="1:62" ht="15.75">
      <c r="A4321" s="14"/>
      <c r="B4321" s="14"/>
      <c r="C4321" s="12"/>
      <c r="D4321" s="12"/>
      <c r="E4321" s="12"/>
      <c r="F4321" s="12"/>
      <c r="G4321" s="12"/>
      <c r="H4321" s="12"/>
      <c r="I4321" s="12"/>
      <c r="J4321" s="12"/>
      <c r="K4321" s="12"/>
      <c r="L4321" s="12"/>
      <c r="M4321" s="12"/>
      <c r="N4321" s="12"/>
      <c r="O4321" s="12"/>
      <c r="P4321" s="12"/>
      <c r="Q4321" s="12"/>
      <c r="R4321" s="12"/>
      <c r="S4321" s="12"/>
      <c r="T4321" s="12"/>
      <c r="U4321" s="12"/>
      <c r="W4321" s="23" t="s">
        <v>26</v>
      </c>
      <c r="X4321" s="24">
        <v>0.35</v>
      </c>
      <c r="Y4321" s="24">
        <v>0.35</v>
      </c>
      <c r="Z4321" s="24">
        <v>0.35</v>
      </c>
      <c r="AA4321" s="24">
        <v>0.35</v>
      </c>
      <c r="AB4321" s="24">
        <v>0.35</v>
      </c>
      <c r="AC4321" s="24">
        <v>0.35</v>
      </c>
      <c r="AD4321" s="24">
        <v>0.35</v>
      </c>
      <c r="AE4321" s="24">
        <v>0.35</v>
      </c>
      <c r="AF4321" s="24">
        <v>0.35</v>
      </c>
      <c r="AG4321" s="24">
        <v>0.35</v>
      </c>
      <c r="AH4321" s="24">
        <v>0.35</v>
      </c>
      <c r="AI4321" s="24">
        <v>0.35</v>
      </c>
      <c r="AJ4321" s="24">
        <v>0.35</v>
      </c>
      <c r="AK4321" s="24">
        <v>0.35</v>
      </c>
      <c r="AL4321" s="24">
        <v>0.35</v>
      </c>
      <c r="AM4321" s="24">
        <v>0.35</v>
      </c>
      <c r="AN4321" s="24">
        <v>0.35</v>
      </c>
      <c r="AP4321" s="14"/>
      <c r="AQ4321" s="14"/>
      <c r="AR4321" s="12" t="s">
        <v>26</v>
      </c>
      <c r="AS4321" s="13">
        <f t="shared" si="6970"/>
        <v>0</v>
      </c>
      <c r="AT4321" s="13">
        <f t="shared" si="6970"/>
        <v>0</v>
      </c>
      <c r="AU4321" s="13">
        <f t="shared" si="6971"/>
        <v>0</v>
      </c>
      <c r="AV4321" s="13">
        <f t="shared" si="6972"/>
        <v>0</v>
      </c>
      <c r="AW4321" s="13">
        <f t="shared" si="6973"/>
        <v>0</v>
      </c>
      <c r="AX4321" s="13">
        <f t="shared" si="6974"/>
        <v>0</v>
      </c>
      <c r="AY4321" s="13">
        <f t="shared" si="6975"/>
        <v>0</v>
      </c>
      <c r="AZ4321" s="13">
        <f t="shared" si="6976"/>
        <v>0</v>
      </c>
      <c r="BA4321" s="13">
        <f t="shared" si="6977"/>
        <v>0</v>
      </c>
      <c r="BB4321" s="13">
        <f t="shared" si="6978"/>
        <v>0</v>
      </c>
      <c r="BC4321" s="13">
        <f t="shared" si="6979"/>
        <v>0</v>
      </c>
      <c r="BD4321" s="13">
        <f t="shared" si="6980"/>
        <v>0</v>
      </c>
      <c r="BE4321" s="13">
        <f t="shared" si="6981"/>
        <v>0</v>
      </c>
      <c r="BF4321" s="13">
        <f t="shared" si="6982"/>
        <v>0</v>
      </c>
      <c r="BG4321" s="13">
        <f t="shared" si="6983"/>
        <v>0</v>
      </c>
      <c r="BH4321" s="13">
        <f t="shared" si="6984"/>
        <v>0</v>
      </c>
      <c r="BI4321" s="13">
        <f t="shared" si="6985"/>
        <v>0</v>
      </c>
      <c r="BJ4321" s="12">
        <f t="shared" si="6986"/>
        <v>0</v>
      </c>
    </row>
    <row r="4322" spans="1:62" ht="15.75">
      <c r="A4322" s="14"/>
      <c r="B4322" s="14"/>
      <c r="C4322" s="12"/>
      <c r="D4322" s="12"/>
      <c r="E4322" s="12"/>
      <c r="F4322" s="12"/>
      <c r="G4322" s="12"/>
      <c r="H4322" s="12"/>
      <c r="I4322" s="12"/>
      <c r="J4322" s="12"/>
      <c r="K4322" s="12"/>
      <c r="L4322" s="12"/>
      <c r="M4322" s="12"/>
      <c r="N4322" s="12"/>
      <c r="O4322" s="12"/>
      <c r="P4322" s="12"/>
      <c r="Q4322" s="12"/>
      <c r="R4322" s="12"/>
      <c r="S4322" s="12"/>
      <c r="T4322" s="12"/>
      <c r="U4322" s="12"/>
      <c r="W4322" s="23" t="s">
        <v>27</v>
      </c>
      <c r="X4322" s="24">
        <v>0.43</v>
      </c>
      <c r="Y4322" s="24">
        <v>0.43</v>
      </c>
      <c r="Z4322" s="24">
        <v>0.43</v>
      </c>
      <c r="AA4322" s="24">
        <v>0.43</v>
      </c>
      <c r="AB4322" s="24">
        <v>0.43</v>
      </c>
      <c r="AC4322" s="24">
        <v>0.43</v>
      </c>
      <c r="AD4322" s="24">
        <v>0.43</v>
      </c>
      <c r="AE4322" s="24">
        <v>0.43</v>
      </c>
      <c r="AF4322" s="24">
        <v>0.43</v>
      </c>
      <c r="AG4322" s="24">
        <v>0.43</v>
      </c>
      <c r="AH4322" s="24">
        <v>0.43</v>
      </c>
      <c r="AI4322" s="24">
        <v>0.43</v>
      </c>
      <c r="AJ4322" s="24">
        <v>0.43</v>
      </c>
      <c r="AK4322" s="24">
        <v>0.43</v>
      </c>
      <c r="AL4322" s="24">
        <v>0.43</v>
      </c>
      <c r="AM4322" s="24">
        <v>0.43</v>
      </c>
      <c r="AN4322" s="24">
        <v>0.43</v>
      </c>
      <c r="AP4322" s="14"/>
      <c r="AQ4322" s="14"/>
      <c r="AR4322" s="12" t="s">
        <v>27</v>
      </c>
      <c r="AS4322" s="13">
        <f t="shared" si="6970"/>
        <v>0</v>
      </c>
      <c r="AT4322" s="13">
        <f t="shared" si="6970"/>
        <v>0</v>
      </c>
      <c r="AU4322" s="13">
        <f t="shared" si="6971"/>
        <v>0</v>
      </c>
      <c r="AV4322" s="13">
        <f t="shared" si="6972"/>
        <v>0</v>
      </c>
      <c r="AW4322" s="13">
        <f t="shared" si="6973"/>
        <v>0</v>
      </c>
      <c r="AX4322" s="13">
        <f t="shared" si="6974"/>
        <v>0</v>
      </c>
      <c r="AY4322" s="13">
        <f t="shared" si="6975"/>
        <v>0</v>
      </c>
      <c r="AZ4322" s="13">
        <f t="shared" si="6976"/>
        <v>0</v>
      </c>
      <c r="BA4322" s="13">
        <f t="shared" si="6977"/>
        <v>0</v>
      </c>
      <c r="BB4322" s="13">
        <f t="shared" si="6978"/>
        <v>0</v>
      </c>
      <c r="BC4322" s="13">
        <f t="shared" si="6979"/>
        <v>0</v>
      </c>
      <c r="BD4322" s="13">
        <f t="shared" si="6980"/>
        <v>0</v>
      </c>
      <c r="BE4322" s="13">
        <f t="shared" si="6981"/>
        <v>0</v>
      </c>
      <c r="BF4322" s="13">
        <f t="shared" si="6982"/>
        <v>0</v>
      </c>
      <c r="BG4322" s="13">
        <f t="shared" si="6983"/>
        <v>0</v>
      </c>
      <c r="BH4322" s="13">
        <f t="shared" si="6984"/>
        <v>0</v>
      </c>
      <c r="BI4322" s="13">
        <f t="shared" si="6985"/>
        <v>0</v>
      </c>
      <c r="BJ4322" s="12">
        <f t="shared" si="6986"/>
        <v>0</v>
      </c>
    </row>
    <row r="4323" spans="1:62" ht="15.75">
      <c r="A4323" s="14"/>
      <c r="B4323" s="14"/>
      <c r="C4323" s="12"/>
      <c r="D4323" s="12"/>
      <c r="E4323" s="12"/>
      <c r="F4323" s="12"/>
      <c r="G4323" s="12"/>
      <c r="H4323" s="12"/>
      <c r="I4323" s="12"/>
      <c r="J4323" s="12"/>
      <c r="K4323" s="12"/>
      <c r="L4323" s="12"/>
      <c r="M4323" s="12"/>
      <c r="N4323" s="12"/>
      <c r="O4323" s="12"/>
      <c r="P4323" s="12"/>
      <c r="Q4323" s="12"/>
      <c r="R4323" s="12"/>
      <c r="S4323" s="12"/>
      <c r="T4323" s="12"/>
      <c r="U4323" s="12"/>
      <c r="W4323" s="23" t="s">
        <v>28</v>
      </c>
      <c r="X4323" s="24">
        <v>0.5</v>
      </c>
      <c r="Y4323" s="24">
        <v>0.5</v>
      </c>
      <c r="Z4323" s="24">
        <v>0.5</v>
      </c>
      <c r="AA4323" s="24">
        <v>0.5</v>
      </c>
      <c r="AB4323" s="24">
        <v>0.5</v>
      </c>
      <c r="AC4323" s="24">
        <v>0.5</v>
      </c>
      <c r="AD4323" s="24">
        <v>0.5</v>
      </c>
      <c r="AE4323" s="24">
        <v>0.5</v>
      </c>
      <c r="AF4323" s="24">
        <v>0.5</v>
      </c>
      <c r="AG4323" s="24">
        <v>0.5</v>
      </c>
      <c r="AH4323" s="24">
        <v>0.5</v>
      </c>
      <c r="AI4323" s="24">
        <v>0.5</v>
      </c>
      <c r="AJ4323" s="24">
        <v>0.5</v>
      </c>
      <c r="AK4323" s="24">
        <v>0.5</v>
      </c>
      <c r="AL4323" s="24">
        <v>0.5</v>
      </c>
      <c r="AM4323" s="24">
        <v>0.5</v>
      </c>
      <c r="AN4323" s="24">
        <v>0.5</v>
      </c>
      <c r="AP4323" s="14"/>
      <c r="AQ4323" s="14"/>
      <c r="AR4323" s="12" t="s">
        <v>28</v>
      </c>
      <c r="AS4323" s="13">
        <f t="shared" si="6970"/>
        <v>0</v>
      </c>
      <c r="AT4323" s="13">
        <f t="shared" si="6970"/>
        <v>0</v>
      </c>
      <c r="AU4323" s="13">
        <f t="shared" si="6971"/>
        <v>0</v>
      </c>
      <c r="AV4323" s="13">
        <f t="shared" si="6972"/>
        <v>0</v>
      </c>
      <c r="AW4323" s="13">
        <f t="shared" si="6973"/>
        <v>0</v>
      </c>
      <c r="AX4323" s="13">
        <f t="shared" si="6974"/>
        <v>0</v>
      </c>
      <c r="AY4323" s="13">
        <f t="shared" si="6975"/>
        <v>0</v>
      </c>
      <c r="AZ4323" s="13">
        <f t="shared" si="6976"/>
        <v>0</v>
      </c>
      <c r="BA4323" s="13">
        <f t="shared" si="6977"/>
        <v>0</v>
      </c>
      <c r="BB4323" s="13">
        <f t="shared" si="6978"/>
        <v>0</v>
      </c>
      <c r="BC4323" s="13">
        <f t="shared" si="6979"/>
        <v>0</v>
      </c>
      <c r="BD4323" s="13">
        <f t="shared" si="6980"/>
        <v>0</v>
      </c>
      <c r="BE4323" s="13">
        <f t="shared" si="6981"/>
        <v>0</v>
      </c>
      <c r="BF4323" s="13">
        <f t="shared" si="6982"/>
        <v>0</v>
      </c>
      <c r="BG4323" s="13">
        <f t="shared" si="6983"/>
        <v>0</v>
      </c>
      <c r="BH4323" s="13">
        <f t="shared" si="6984"/>
        <v>0</v>
      </c>
      <c r="BI4323" s="13">
        <f t="shared" si="6985"/>
        <v>0</v>
      </c>
      <c r="BJ4323" s="12">
        <f t="shared" si="6986"/>
        <v>0</v>
      </c>
    </row>
    <row r="4324" spans="1:62" ht="15.75">
      <c r="A4324" s="14"/>
      <c r="B4324" s="14"/>
      <c r="C4324" s="12"/>
      <c r="D4324" s="12"/>
      <c r="E4324" s="12"/>
      <c r="F4324" s="12"/>
      <c r="G4324" s="12"/>
      <c r="H4324" s="12"/>
      <c r="I4324" s="12"/>
      <c r="J4324" s="12"/>
      <c r="K4324" s="12"/>
      <c r="L4324" s="12"/>
      <c r="M4324" s="12"/>
      <c r="N4324" s="12"/>
      <c r="O4324" s="12"/>
      <c r="P4324" s="12"/>
      <c r="Q4324" s="12"/>
      <c r="R4324" s="12"/>
      <c r="S4324" s="12"/>
      <c r="T4324" s="12"/>
      <c r="U4324" s="12"/>
      <c r="W4324" s="23" t="s">
        <v>50</v>
      </c>
      <c r="X4324" s="24">
        <v>8.5000000000000006E-2</v>
      </c>
      <c r="Y4324" s="24">
        <v>8.5000000000000006E-2</v>
      </c>
      <c r="Z4324" s="24">
        <v>8.5000000000000006E-2</v>
      </c>
      <c r="AA4324" s="24">
        <v>8.5000000000000006E-2</v>
      </c>
      <c r="AB4324" s="24">
        <v>8.5000000000000006E-2</v>
      </c>
      <c r="AC4324" s="24">
        <v>8.5000000000000006E-2</v>
      </c>
      <c r="AD4324" s="24">
        <v>8.5000000000000006E-2</v>
      </c>
      <c r="AE4324" s="24">
        <v>8.5000000000000006E-2</v>
      </c>
      <c r="AF4324" s="24">
        <v>8.5000000000000006E-2</v>
      </c>
      <c r="AG4324" s="24">
        <v>8.5000000000000006E-2</v>
      </c>
      <c r="AH4324" s="24">
        <v>8.5000000000000006E-2</v>
      </c>
      <c r="AI4324" s="24">
        <v>8.5000000000000006E-2</v>
      </c>
      <c r="AJ4324" s="24">
        <v>8.5000000000000006E-2</v>
      </c>
      <c r="AK4324" s="24">
        <v>8.5000000000000006E-2</v>
      </c>
      <c r="AL4324" s="24">
        <v>8.5000000000000006E-2</v>
      </c>
      <c r="AM4324" s="24">
        <v>8.5000000000000006E-2</v>
      </c>
      <c r="AN4324" s="24">
        <v>8.5000000000000006E-2</v>
      </c>
      <c r="AP4324" s="14"/>
      <c r="AQ4324" s="14"/>
      <c r="AR4324" s="12" t="s">
        <v>29</v>
      </c>
      <c r="AS4324" s="13">
        <f t="shared" si="6970"/>
        <v>0</v>
      </c>
      <c r="AT4324" s="13">
        <f t="shared" si="6970"/>
        <v>0</v>
      </c>
      <c r="AU4324" s="13">
        <f t="shared" si="6971"/>
        <v>0</v>
      </c>
      <c r="AV4324" s="13">
        <f t="shared" si="6972"/>
        <v>0</v>
      </c>
      <c r="AW4324" s="13">
        <f t="shared" si="6973"/>
        <v>0</v>
      </c>
      <c r="AX4324" s="13">
        <f t="shared" si="6974"/>
        <v>0</v>
      </c>
      <c r="AY4324" s="13">
        <f t="shared" si="6975"/>
        <v>0</v>
      </c>
      <c r="AZ4324" s="13">
        <f t="shared" si="6976"/>
        <v>0</v>
      </c>
      <c r="BA4324" s="13">
        <f t="shared" si="6977"/>
        <v>0</v>
      </c>
      <c r="BB4324" s="13">
        <f t="shared" si="6978"/>
        <v>0</v>
      </c>
      <c r="BC4324" s="13">
        <f t="shared" si="6979"/>
        <v>0</v>
      </c>
      <c r="BD4324" s="13">
        <f t="shared" si="6980"/>
        <v>0</v>
      </c>
      <c r="BE4324" s="13">
        <f t="shared" si="6981"/>
        <v>0</v>
      </c>
      <c r="BF4324" s="13">
        <f t="shared" si="6982"/>
        <v>0</v>
      </c>
      <c r="BG4324" s="13">
        <f t="shared" si="6983"/>
        <v>0</v>
      </c>
      <c r="BH4324" s="13">
        <f t="shared" si="6984"/>
        <v>0</v>
      </c>
      <c r="BI4324" s="13">
        <f t="shared" si="6985"/>
        <v>0</v>
      </c>
      <c r="BJ4324" s="12">
        <f t="shared" si="6986"/>
        <v>0</v>
      </c>
    </row>
    <row r="4325" spans="1:62" ht="15.75">
      <c r="A4325" s="14"/>
      <c r="B4325" s="14"/>
      <c r="C4325" s="12"/>
      <c r="D4325" s="12"/>
      <c r="E4325" s="12"/>
      <c r="F4325" s="12"/>
      <c r="G4325" s="12"/>
      <c r="H4325" s="12"/>
      <c r="I4325" s="12"/>
      <c r="J4325" s="12"/>
      <c r="K4325" s="12"/>
      <c r="L4325" s="12"/>
      <c r="M4325" s="12"/>
      <c r="N4325" s="12"/>
      <c r="O4325" s="12"/>
      <c r="P4325" s="12"/>
      <c r="Q4325" s="12"/>
      <c r="R4325" s="12"/>
      <c r="S4325" s="12"/>
      <c r="T4325" s="12"/>
      <c r="U4325" s="12"/>
      <c r="W4325" s="23" t="s">
        <v>51</v>
      </c>
      <c r="X4325" s="24">
        <v>0.59</v>
      </c>
      <c r="Y4325" s="24">
        <v>0.59</v>
      </c>
      <c r="Z4325" s="24">
        <v>0.59</v>
      </c>
      <c r="AA4325" s="24">
        <v>0.59</v>
      </c>
      <c r="AB4325" s="24">
        <v>0.59</v>
      </c>
      <c r="AC4325" s="24">
        <v>0.59</v>
      </c>
      <c r="AD4325" s="24">
        <v>0.59</v>
      </c>
      <c r="AE4325" s="24">
        <v>0.59</v>
      </c>
      <c r="AF4325" s="24">
        <v>0.59</v>
      </c>
      <c r="AG4325" s="24">
        <v>0.59</v>
      </c>
      <c r="AH4325" s="24">
        <v>0.59</v>
      </c>
      <c r="AI4325" s="24">
        <v>0.59</v>
      </c>
      <c r="AJ4325" s="24">
        <v>0.59</v>
      </c>
      <c r="AK4325" s="24">
        <v>0.59</v>
      </c>
      <c r="AL4325" s="24">
        <v>0.59</v>
      </c>
      <c r="AM4325" s="24">
        <v>0.59</v>
      </c>
      <c r="AN4325" s="24">
        <v>0.59</v>
      </c>
      <c r="AP4325" s="14"/>
      <c r="AQ4325" s="14"/>
      <c r="AR4325" s="12" t="s">
        <v>30</v>
      </c>
      <c r="AS4325" s="13">
        <f t="shared" si="6970"/>
        <v>0</v>
      </c>
      <c r="AT4325" s="13">
        <f t="shared" si="6970"/>
        <v>0</v>
      </c>
      <c r="AU4325" s="13">
        <f t="shared" si="6971"/>
        <v>0</v>
      </c>
      <c r="AV4325" s="13">
        <f t="shared" si="6972"/>
        <v>0</v>
      </c>
      <c r="AW4325" s="13">
        <f t="shared" si="6973"/>
        <v>0</v>
      </c>
      <c r="AX4325" s="13">
        <f t="shared" si="6974"/>
        <v>0</v>
      </c>
      <c r="AY4325" s="13">
        <f t="shared" si="6975"/>
        <v>0</v>
      </c>
      <c r="AZ4325" s="13">
        <f t="shared" si="6976"/>
        <v>0</v>
      </c>
      <c r="BA4325" s="13">
        <f t="shared" si="6977"/>
        <v>0</v>
      </c>
      <c r="BB4325" s="13">
        <f t="shared" si="6978"/>
        <v>0</v>
      </c>
      <c r="BC4325" s="13">
        <f t="shared" si="6979"/>
        <v>0</v>
      </c>
      <c r="BD4325" s="13">
        <f t="shared" si="6980"/>
        <v>0</v>
      </c>
      <c r="BE4325" s="13">
        <f t="shared" si="6981"/>
        <v>0</v>
      </c>
      <c r="BF4325" s="13">
        <f t="shared" si="6982"/>
        <v>0</v>
      </c>
      <c r="BG4325" s="13">
        <f t="shared" si="6983"/>
        <v>0</v>
      </c>
      <c r="BH4325" s="13">
        <f t="shared" si="6984"/>
        <v>0</v>
      </c>
      <c r="BI4325" s="13">
        <f t="shared" si="6985"/>
        <v>0</v>
      </c>
      <c r="BJ4325" s="12">
        <f t="shared" si="6986"/>
        <v>0</v>
      </c>
    </row>
    <row r="4326" spans="1:62" ht="15.75">
      <c r="A4326" s="14"/>
      <c r="B4326" s="14"/>
      <c r="C4326" s="12"/>
      <c r="D4326" s="12"/>
      <c r="E4326" s="12"/>
      <c r="F4326" s="12"/>
      <c r="G4326" s="12"/>
      <c r="H4326" s="12"/>
      <c r="I4326" s="12"/>
      <c r="J4326" s="12"/>
      <c r="K4326" s="12"/>
      <c r="L4326" s="12"/>
      <c r="M4326" s="12"/>
      <c r="N4326" s="12"/>
      <c r="O4326" s="12"/>
      <c r="P4326" s="12"/>
      <c r="Q4326" s="12"/>
      <c r="R4326" s="12"/>
      <c r="S4326" s="12"/>
      <c r="T4326" s="12"/>
      <c r="U4326" s="12"/>
      <c r="W4326" s="23" t="s">
        <v>31</v>
      </c>
      <c r="X4326" s="24">
        <v>0.56999999999999995</v>
      </c>
      <c r="Y4326" s="24">
        <v>0.56999999999999995</v>
      </c>
      <c r="Z4326" s="24">
        <v>0.56999999999999995</v>
      </c>
      <c r="AA4326" s="24">
        <v>0.56999999999999995</v>
      </c>
      <c r="AB4326" s="24">
        <v>0.56999999999999995</v>
      </c>
      <c r="AC4326" s="24">
        <v>0.56999999999999995</v>
      </c>
      <c r="AD4326" s="24">
        <v>0.56999999999999995</v>
      </c>
      <c r="AE4326" s="24">
        <v>0.56999999999999995</v>
      </c>
      <c r="AF4326" s="24">
        <v>0.56999999999999995</v>
      </c>
      <c r="AG4326" s="24">
        <v>0.56999999999999995</v>
      </c>
      <c r="AH4326" s="24">
        <v>0.56999999999999995</v>
      </c>
      <c r="AI4326" s="24">
        <v>0.56999999999999995</v>
      </c>
      <c r="AJ4326" s="24">
        <v>0.56999999999999995</v>
      </c>
      <c r="AK4326" s="24">
        <v>0.56999999999999995</v>
      </c>
      <c r="AL4326" s="24">
        <v>0.56999999999999995</v>
      </c>
      <c r="AM4326" s="24">
        <v>0.56999999999999995</v>
      </c>
      <c r="AN4326" s="24">
        <v>0.56999999999999995</v>
      </c>
      <c r="AP4326" s="14"/>
      <c r="AQ4326" s="14"/>
      <c r="AR4326" s="12" t="s">
        <v>31</v>
      </c>
      <c r="AS4326" s="13">
        <f t="shared" si="6970"/>
        <v>0</v>
      </c>
      <c r="AT4326" s="13">
        <f t="shared" si="6970"/>
        <v>0</v>
      </c>
      <c r="AU4326" s="13">
        <f t="shared" si="6971"/>
        <v>0</v>
      </c>
      <c r="AV4326" s="13">
        <f t="shared" si="6972"/>
        <v>0</v>
      </c>
      <c r="AW4326" s="13">
        <f t="shared" si="6973"/>
        <v>0</v>
      </c>
      <c r="AX4326" s="13">
        <f t="shared" si="6974"/>
        <v>0</v>
      </c>
      <c r="AY4326" s="13">
        <f t="shared" si="6975"/>
        <v>0</v>
      </c>
      <c r="AZ4326" s="13">
        <f t="shared" si="6976"/>
        <v>0</v>
      </c>
      <c r="BA4326" s="13">
        <f t="shared" si="6977"/>
        <v>0</v>
      </c>
      <c r="BB4326" s="13">
        <f t="shared" si="6978"/>
        <v>0</v>
      </c>
      <c r="BC4326" s="13">
        <f t="shared" si="6979"/>
        <v>0</v>
      </c>
      <c r="BD4326" s="13">
        <f t="shared" si="6980"/>
        <v>0</v>
      </c>
      <c r="BE4326" s="13">
        <f t="shared" si="6981"/>
        <v>0</v>
      </c>
      <c r="BF4326" s="13">
        <f t="shared" si="6982"/>
        <v>0</v>
      </c>
      <c r="BG4326" s="13">
        <f t="shared" si="6983"/>
        <v>0</v>
      </c>
      <c r="BH4326" s="13">
        <f t="shared" si="6984"/>
        <v>0</v>
      </c>
      <c r="BI4326" s="13">
        <f t="shared" si="6985"/>
        <v>0</v>
      </c>
      <c r="BJ4326" s="12">
        <f t="shared" si="6986"/>
        <v>0</v>
      </c>
    </row>
    <row r="4327" spans="1:62" ht="15.75">
      <c r="A4327" s="16"/>
      <c r="B4327" s="16"/>
      <c r="C4327" s="12"/>
      <c r="D4327" s="12"/>
      <c r="E4327" s="12"/>
      <c r="F4327" s="12"/>
      <c r="G4327" s="12"/>
      <c r="H4327" s="12"/>
      <c r="I4327" s="12"/>
      <c r="J4327" s="12"/>
      <c r="K4327" s="12"/>
      <c r="L4327" s="12"/>
      <c r="M4327" s="12"/>
      <c r="N4327" s="12"/>
      <c r="O4327" s="12"/>
      <c r="P4327" s="12"/>
      <c r="Q4327" s="12"/>
      <c r="R4327" s="12"/>
      <c r="S4327" s="12"/>
      <c r="T4327" s="12"/>
      <c r="U4327" s="12"/>
      <c r="W4327" s="23" t="s">
        <v>32</v>
      </c>
      <c r="X4327" s="24">
        <v>0.4</v>
      </c>
      <c r="Y4327" s="24">
        <v>0.4</v>
      </c>
      <c r="Z4327" s="24">
        <v>0.4</v>
      </c>
      <c r="AA4327" s="24">
        <v>0.4</v>
      </c>
      <c r="AB4327" s="24">
        <v>0.4</v>
      </c>
      <c r="AC4327" s="24">
        <v>0.4</v>
      </c>
      <c r="AD4327" s="24">
        <v>0.4</v>
      </c>
      <c r="AE4327" s="24">
        <v>0.4</v>
      </c>
      <c r="AF4327" s="24">
        <v>0.4</v>
      </c>
      <c r="AG4327" s="24">
        <v>0.4</v>
      </c>
      <c r="AH4327" s="24">
        <v>0.4</v>
      </c>
      <c r="AI4327" s="24">
        <v>0.4</v>
      </c>
      <c r="AJ4327" s="24">
        <v>0.4</v>
      </c>
      <c r="AK4327" s="24">
        <v>0.4</v>
      </c>
      <c r="AL4327" s="24">
        <v>0.4</v>
      </c>
      <c r="AM4327" s="24">
        <v>0.4</v>
      </c>
      <c r="AN4327" s="24">
        <v>0.4</v>
      </c>
      <c r="AP4327" s="16"/>
      <c r="AQ4327" s="16"/>
      <c r="AR4327" s="12" t="s">
        <v>32</v>
      </c>
      <c r="AS4327" s="13">
        <f t="shared" si="6970"/>
        <v>0</v>
      </c>
      <c r="AT4327" s="13">
        <f t="shared" si="6970"/>
        <v>0</v>
      </c>
      <c r="AU4327" s="13">
        <f t="shared" si="6971"/>
        <v>0</v>
      </c>
      <c r="AV4327" s="13">
        <f t="shared" si="6972"/>
        <v>0</v>
      </c>
      <c r="AW4327" s="13">
        <f t="shared" si="6973"/>
        <v>0</v>
      </c>
      <c r="AX4327" s="13">
        <f t="shared" si="6974"/>
        <v>0</v>
      </c>
      <c r="AY4327" s="13">
        <f t="shared" si="6975"/>
        <v>0</v>
      </c>
      <c r="AZ4327" s="13">
        <f t="shared" si="6976"/>
        <v>0</v>
      </c>
      <c r="BA4327" s="13">
        <f t="shared" si="6977"/>
        <v>0</v>
      </c>
      <c r="BB4327" s="13">
        <f t="shared" si="6978"/>
        <v>0</v>
      </c>
      <c r="BC4327" s="13">
        <f t="shared" si="6979"/>
        <v>0</v>
      </c>
      <c r="BD4327" s="13">
        <f t="shared" si="6980"/>
        <v>0</v>
      </c>
      <c r="BE4327" s="13">
        <f t="shared" si="6981"/>
        <v>0</v>
      </c>
      <c r="BF4327" s="13">
        <f t="shared" si="6982"/>
        <v>0</v>
      </c>
      <c r="BG4327" s="13">
        <f t="shared" si="6983"/>
        <v>0</v>
      </c>
      <c r="BH4327" s="13">
        <f t="shared" si="6984"/>
        <v>0</v>
      </c>
      <c r="BI4327" s="13">
        <f t="shared" si="6985"/>
        <v>0</v>
      </c>
      <c r="BJ4327" s="12">
        <f t="shared" si="6986"/>
        <v>0</v>
      </c>
    </row>
    <row r="4328" spans="1:62">
      <c r="A4328" s="17"/>
      <c r="B4328" s="18"/>
      <c r="C4328" s="19"/>
      <c r="D4328" s="19"/>
      <c r="E4328" s="19"/>
      <c r="F4328" s="19"/>
      <c r="G4328" s="19"/>
      <c r="H4328" s="19"/>
      <c r="I4328" s="19"/>
      <c r="J4328" s="19"/>
      <c r="K4328" s="19"/>
      <c r="L4328" s="19"/>
      <c r="M4328" s="19"/>
      <c r="N4328" s="19"/>
      <c r="O4328" s="19"/>
      <c r="P4328" s="19"/>
      <c r="Q4328" s="19"/>
      <c r="R4328" s="19"/>
      <c r="S4328" s="19"/>
      <c r="T4328" s="19"/>
      <c r="U4328" s="19"/>
      <c r="AP4328" s="35"/>
      <c r="AQ4328" s="36"/>
      <c r="AR4328" s="37" t="s">
        <v>33</v>
      </c>
      <c r="AS4328" s="37">
        <f>SUM(AS4319:AS4327)</f>
        <v>0</v>
      </c>
      <c r="AT4328" s="37">
        <f t="shared" ref="AT4328:BJ4328" si="6987">SUM(AT4319:AT4327)</f>
        <v>0</v>
      </c>
      <c r="AU4328" s="37">
        <f t="shared" si="6987"/>
        <v>0</v>
      </c>
      <c r="AV4328" s="37">
        <f t="shared" si="6987"/>
        <v>0</v>
      </c>
      <c r="AW4328" s="37">
        <f t="shared" si="6987"/>
        <v>0</v>
      </c>
      <c r="AX4328" s="37">
        <f t="shared" si="6987"/>
        <v>0</v>
      </c>
      <c r="AY4328" s="37">
        <f t="shared" si="6987"/>
        <v>0</v>
      </c>
      <c r="AZ4328" s="37">
        <f t="shared" si="6987"/>
        <v>0</v>
      </c>
      <c r="BA4328" s="37">
        <f t="shared" si="6987"/>
        <v>0</v>
      </c>
      <c r="BB4328" s="37">
        <f t="shared" si="6987"/>
        <v>0</v>
      </c>
      <c r="BC4328" s="37">
        <f t="shared" si="6987"/>
        <v>0</v>
      </c>
      <c r="BD4328" s="37">
        <f t="shared" si="6987"/>
        <v>0</v>
      </c>
      <c r="BE4328" s="37">
        <f t="shared" si="6987"/>
        <v>0</v>
      </c>
      <c r="BF4328" s="37">
        <f t="shared" si="6987"/>
        <v>0</v>
      </c>
      <c r="BG4328" s="37">
        <f t="shared" si="6987"/>
        <v>0</v>
      </c>
      <c r="BH4328" s="37">
        <f t="shared" si="6987"/>
        <v>0</v>
      </c>
      <c r="BI4328" s="37">
        <f t="shared" si="6987"/>
        <v>0</v>
      </c>
      <c r="BJ4328" s="37">
        <f t="shared" si="6987"/>
        <v>0</v>
      </c>
    </row>
    <row r="4331" spans="1:62" ht="106.5">
      <c r="A4331" s="8"/>
      <c r="B4331" s="8"/>
      <c r="C4331" s="8"/>
      <c r="D4331" s="8"/>
      <c r="E4331" s="9"/>
      <c r="F4331" s="9"/>
      <c r="G4331" s="9"/>
      <c r="H4331" s="9"/>
      <c r="I4331" s="9"/>
      <c r="J4331" s="9"/>
      <c r="K4331" s="9"/>
      <c r="L4331" s="9"/>
      <c r="M4331" s="9"/>
      <c r="N4331" s="9"/>
      <c r="O4331" s="9"/>
      <c r="P4331" s="9"/>
      <c r="Q4331" s="9"/>
      <c r="R4331" s="9"/>
      <c r="S4331" s="9"/>
      <c r="T4331" s="9"/>
      <c r="U4331" s="9"/>
      <c r="W4331" s="21"/>
      <c r="X4331" s="22" t="str">
        <f>X5</f>
        <v>ANGGREK</v>
      </c>
      <c r="Y4331" s="22" t="str">
        <f>Y5</f>
        <v>BOUGENVIL</v>
      </c>
      <c r="Z4331" s="22" t="str">
        <f t="shared" ref="Z4331:AN4331" si="6988">Z5</f>
        <v>CAMELIA</v>
      </c>
      <c r="AA4331" s="22" t="str">
        <f t="shared" si="6988"/>
        <v>DEWANDARU</v>
      </c>
      <c r="AB4331" s="22" t="str">
        <f t="shared" si="6988"/>
        <v>EDELWEIS</v>
      </c>
      <c r="AC4331" s="22" t="str">
        <f t="shared" si="6988"/>
        <v>FLAMBOYAN</v>
      </c>
      <c r="AD4331" s="22" t="str">
        <f t="shared" si="6988"/>
        <v>GERANIUM</v>
      </c>
      <c r="AE4331" s="22" t="str">
        <f t="shared" si="6988"/>
        <v>HELIKONIA</v>
      </c>
      <c r="AF4331" s="22" t="str">
        <f t="shared" si="6988"/>
        <v>IVY</v>
      </c>
      <c r="AG4331" s="22" t="str">
        <f t="shared" si="6988"/>
        <v>KANA</v>
      </c>
      <c r="AH4331" s="22" t="str">
        <f t="shared" si="6988"/>
        <v>IGD</v>
      </c>
      <c r="AI4331" s="22" t="str">
        <f t="shared" si="6988"/>
        <v>HCU</v>
      </c>
      <c r="AJ4331" s="22" t="str">
        <f t="shared" si="6988"/>
        <v>PENUNJANG</v>
      </c>
      <c r="AK4331" s="22" t="str">
        <f t="shared" si="6988"/>
        <v>PELAYANAN</v>
      </c>
      <c r="AL4331" s="22" t="str">
        <f t="shared" si="6988"/>
        <v>ADMIN</v>
      </c>
      <c r="AM4331" s="22" t="str">
        <f t="shared" si="6988"/>
        <v>ASRAMA</v>
      </c>
      <c r="AN4331" s="22" t="str">
        <f t="shared" si="6988"/>
        <v>MASJID</v>
      </c>
      <c r="AP4331" s="33" t="s">
        <v>2</v>
      </c>
      <c r="AQ4331" s="33" t="s">
        <v>3</v>
      </c>
      <c r="AR4331" s="33" t="s">
        <v>4</v>
      </c>
      <c r="AS4331" s="34" t="str">
        <f>AS5</f>
        <v>ANGGREK</v>
      </c>
      <c r="AT4331" s="34" t="str">
        <f>AT5</f>
        <v>BOUGENVIL</v>
      </c>
      <c r="AU4331" s="34" t="str">
        <f t="shared" ref="AU4331:BJ4331" si="6989">AU5</f>
        <v>CAMELIA II</v>
      </c>
      <c r="AV4331" s="34" t="str">
        <f t="shared" si="6989"/>
        <v>DEWANDARU</v>
      </c>
      <c r="AW4331" s="34" t="str">
        <f t="shared" si="6989"/>
        <v>EDELWEIS</v>
      </c>
      <c r="AX4331" s="34" t="str">
        <f t="shared" si="6989"/>
        <v>FLAMBOYAN</v>
      </c>
      <c r="AY4331" s="34" t="str">
        <f t="shared" si="6989"/>
        <v>GERANIUM</v>
      </c>
      <c r="AZ4331" s="34" t="str">
        <f t="shared" si="6989"/>
        <v>HELIKONIA</v>
      </c>
      <c r="BA4331" s="34" t="str">
        <f t="shared" si="6989"/>
        <v>IVY</v>
      </c>
      <c r="BB4331" s="34" t="str">
        <f t="shared" si="6989"/>
        <v>KANA</v>
      </c>
      <c r="BC4331" s="34" t="str">
        <f t="shared" si="6989"/>
        <v>IGD</v>
      </c>
      <c r="BD4331" s="34" t="str">
        <f t="shared" si="6989"/>
        <v>HCU</v>
      </c>
      <c r="BE4331" s="34" t="str">
        <f t="shared" si="6989"/>
        <v>PENUNJANG</v>
      </c>
      <c r="BF4331" s="34" t="str">
        <f t="shared" si="6989"/>
        <v>PELAYANAN</v>
      </c>
      <c r="BG4331" s="34" t="str">
        <f t="shared" si="6989"/>
        <v>ADMIN</v>
      </c>
      <c r="BH4331" s="34" t="str">
        <f t="shared" si="6989"/>
        <v>ASRAMA</v>
      </c>
      <c r="BI4331" s="34" t="str">
        <f t="shared" si="6989"/>
        <v>MASJID</v>
      </c>
      <c r="BJ4331" s="34" t="str">
        <f t="shared" si="6989"/>
        <v>JUMLAH</v>
      </c>
    </row>
    <row r="4332" spans="1:62" ht="15.75">
      <c r="A4332" s="10"/>
      <c r="B4332" s="11"/>
      <c r="C4332" s="12"/>
      <c r="D4332" s="12"/>
      <c r="E4332" s="12"/>
      <c r="F4332" s="12"/>
      <c r="G4332" s="12"/>
      <c r="H4332" s="12"/>
      <c r="I4332" s="12"/>
      <c r="J4332" s="12"/>
      <c r="K4332" s="12"/>
      <c r="L4332" s="12"/>
      <c r="M4332" s="12"/>
      <c r="N4332" s="12"/>
      <c r="O4332" s="12"/>
      <c r="P4332" s="12"/>
      <c r="Q4332" s="12"/>
      <c r="R4332" s="12"/>
      <c r="S4332" s="12"/>
      <c r="T4332" s="12"/>
      <c r="U4332" s="12"/>
      <c r="W4332" s="23" t="s">
        <v>24</v>
      </c>
      <c r="X4332" s="24">
        <v>0.26500000000000001</v>
      </c>
      <c r="Y4332" s="24">
        <v>0.26500000000000001</v>
      </c>
      <c r="Z4332" s="24">
        <v>0.26500000000000001</v>
      </c>
      <c r="AA4332" s="24">
        <v>0.26500000000000001</v>
      </c>
      <c r="AB4332" s="24">
        <v>0.26500000000000001</v>
      </c>
      <c r="AC4332" s="24">
        <v>0.26500000000000001</v>
      </c>
      <c r="AD4332" s="24">
        <v>0.26500000000000001</v>
      </c>
      <c r="AE4332" s="24">
        <v>0.26500000000000001</v>
      </c>
      <c r="AF4332" s="24">
        <v>0.26500000000000001</v>
      </c>
      <c r="AG4332" s="24">
        <v>0.26500000000000001</v>
      </c>
      <c r="AH4332" s="24">
        <v>0.26500000000000001</v>
      </c>
      <c r="AI4332" s="24">
        <v>0.26500000000000001</v>
      </c>
      <c r="AJ4332" s="24">
        <v>0.26500000000000001</v>
      </c>
      <c r="AK4332" s="24">
        <v>0.26500000000000001</v>
      </c>
      <c r="AL4332" s="24">
        <v>0.26500000000000001</v>
      </c>
      <c r="AM4332" s="24">
        <v>0.26500000000000001</v>
      </c>
      <c r="AN4332" s="24">
        <v>0.26500000000000001</v>
      </c>
      <c r="AP4332" s="10">
        <f>AP4319+1</f>
        <v>26</v>
      </c>
      <c r="AQ4332" s="11" t="s">
        <v>40</v>
      </c>
      <c r="AR4332" s="12" t="s">
        <v>24</v>
      </c>
      <c r="AS4332" s="13">
        <f t="shared" ref="AS4332:AT4340" si="6990">D4332*X4332</f>
        <v>0</v>
      </c>
      <c r="AT4332" s="13">
        <f t="shared" si="6990"/>
        <v>0</v>
      </c>
      <c r="AU4332" s="13">
        <f t="shared" ref="AU4332:AU4340" si="6991">F4332*Z4332</f>
        <v>0</v>
      </c>
      <c r="AV4332" s="13">
        <f t="shared" ref="AV4332:AV4340" si="6992">G4332*AA4332</f>
        <v>0</v>
      </c>
      <c r="AW4332" s="13">
        <f t="shared" ref="AW4332:AW4340" si="6993">H4332*AB4332</f>
        <v>0</v>
      </c>
      <c r="AX4332" s="13">
        <f t="shared" ref="AX4332:AX4340" si="6994">I4332*AC4332</f>
        <v>0</v>
      </c>
      <c r="AY4332" s="13">
        <f t="shared" ref="AY4332:AY4340" si="6995">J4332*AD4332</f>
        <v>0</v>
      </c>
      <c r="AZ4332" s="13">
        <f t="shared" ref="AZ4332:AZ4340" si="6996">K4332*AE4332</f>
        <v>0</v>
      </c>
      <c r="BA4332" s="13">
        <f t="shared" ref="BA4332:BA4340" si="6997">L4332*AF4332</f>
        <v>0</v>
      </c>
      <c r="BB4332" s="13">
        <f t="shared" ref="BB4332:BB4340" si="6998">M4332*AG4332</f>
        <v>0</v>
      </c>
      <c r="BC4332" s="13">
        <f t="shared" ref="BC4332:BC4340" si="6999">N4332*AH4332</f>
        <v>0</v>
      </c>
      <c r="BD4332" s="13">
        <f t="shared" ref="BD4332:BD4340" si="7000">O4332*AI4332</f>
        <v>0</v>
      </c>
      <c r="BE4332" s="13">
        <f t="shared" ref="BE4332:BE4340" si="7001">P4332*AJ4332</f>
        <v>0</v>
      </c>
      <c r="BF4332" s="13">
        <f t="shared" ref="BF4332:BF4340" si="7002">Q4332*AK4332</f>
        <v>0</v>
      </c>
      <c r="BG4332" s="13">
        <f t="shared" ref="BG4332:BG4340" si="7003">R4332*AL4332</f>
        <v>0</v>
      </c>
      <c r="BH4332" s="13">
        <f t="shared" ref="BH4332:BH4340" si="7004">S4332*AM4332</f>
        <v>0</v>
      </c>
      <c r="BI4332" s="13">
        <f t="shared" ref="BI4332:BI4340" si="7005">T4332*AN4332</f>
        <v>0</v>
      </c>
      <c r="BJ4332" s="12">
        <f>SUM(AT4332:BI4332)</f>
        <v>0</v>
      </c>
    </row>
    <row r="4333" spans="1:62" ht="15.75">
      <c r="A4333" s="14"/>
      <c r="B4333" s="15"/>
      <c r="C4333" s="12"/>
      <c r="D4333" s="12"/>
      <c r="E4333" s="12"/>
      <c r="F4333" s="12"/>
      <c r="G4333" s="12"/>
      <c r="H4333" s="12"/>
      <c r="I4333" s="12"/>
      <c r="J4333" s="12"/>
      <c r="K4333" s="12"/>
      <c r="L4333" s="12"/>
      <c r="M4333" s="12"/>
      <c r="N4333" s="12"/>
      <c r="O4333" s="12"/>
      <c r="P4333" s="12"/>
      <c r="Q4333" s="12"/>
      <c r="R4333" s="12"/>
      <c r="S4333" s="12"/>
      <c r="T4333" s="12"/>
      <c r="U4333" s="12"/>
      <c r="W4333" s="23" t="s">
        <v>25</v>
      </c>
      <c r="X4333" s="24">
        <v>0.22500000000000001</v>
      </c>
      <c r="Y4333" s="24">
        <v>0.22500000000000001</v>
      </c>
      <c r="Z4333" s="24">
        <v>0.22500000000000001</v>
      </c>
      <c r="AA4333" s="24">
        <v>0.22500000000000001</v>
      </c>
      <c r="AB4333" s="24">
        <v>0.22500000000000001</v>
      </c>
      <c r="AC4333" s="24">
        <v>0.22500000000000001</v>
      </c>
      <c r="AD4333" s="24">
        <v>0.22500000000000001</v>
      </c>
      <c r="AE4333" s="24">
        <v>0.22500000000000001</v>
      </c>
      <c r="AF4333" s="24">
        <v>0.22500000000000001</v>
      </c>
      <c r="AG4333" s="24">
        <v>0.22500000000000001</v>
      </c>
      <c r="AH4333" s="24">
        <v>0.22500000000000001</v>
      </c>
      <c r="AI4333" s="24">
        <v>0.22500000000000001</v>
      </c>
      <c r="AJ4333" s="24">
        <v>0.22500000000000001</v>
      </c>
      <c r="AK4333" s="24">
        <v>0.22500000000000001</v>
      </c>
      <c r="AL4333" s="24">
        <v>0.22500000000000001</v>
      </c>
      <c r="AM4333" s="24">
        <v>0.22500000000000001</v>
      </c>
      <c r="AN4333" s="24">
        <v>0.22500000000000001</v>
      </c>
      <c r="AP4333" s="14"/>
      <c r="AQ4333" s="15">
        <f>AQ4320+1</f>
        <v>44526</v>
      </c>
      <c r="AR4333" s="12" t="s">
        <v>25</v>
      </c>
      <c r="AS4333" s="13">
        <f t="shared" si="6990"/>
        <v>0</v>
      </c>
      <c r="AT4333" s="13">
        <f t="shared" si="6990"/>
        <v>0</v>
      </c>
      <c r="AU4333" s="13">
        <f t="shared" si="6991"/>
        <v>0</v>
      </c>
      <c r="AV4333" s="13">
        <f t="shared" si="6992"/>
        <v>0</v>
      </c>
      <c r="AW4333" s="13">
        <f t="shared" si="6993"/>
        <v>0</v>
      </c>
      <c r="AX4333" s="13">
        <f t="shared" si="6994"/>
        <v>0</v>
      </c>
      <c r="AY4333" s="13">
        <f t="shared" si="6995"/>
        <v>0</v>
      </c>
      <c r="AZ4333" s="13">
        <f t="shared" si="6996"/>
        <v>0</v>
      </c>
      <c r="BA4333" s="13">
        <f t="shared" si="6997"/>
        <v>0</v>
      </c>
      <c r="BB4333" s="13">
        <f t="shared" si="6998"/>
        <v>0</v>
      </c>
      <c r="BC4333" s="13">
        <f t="shared" si="6999"/>
        <v>0</v>
      </c>
      <c r="BD4333" s="13">
        <f t="shared" si="7000"/>
        <v>0</v>
      </c>
      <c r="BE4333" s="13">
        <f t="shared" si="7001"/>
        <v>0</v>
      </c>
      <c r="BF4333" s="13">
        <f t="shared" si="7002"/>
        <v>0</v>
      </c>
      <c r="BG4333" s="13">
        <f t="shared" si="7003"/>
        <v>0</v>
      </c>
      <c r="BH4333" s="13">
        <f t="shared" si="7004"/>
        <v>0</v>
      </c>
      <c r="BI4333" s="13">
        <f t="shared" si="7005"/>
        <v>0</v>
      </c>
      <c r="BJ4333" s="12">
        <f t="shared" ref="BJ4333:BJ4340" si="7006">SUM(AT4333:BI4333)</f>
        <v>0</v>
      </c>
    </row>
    <row r="4334" spans="1:62" ht="15.75">
      <c r="A4334" s="14"/>
      <c r="B4334" s="14"/>
      <c r="C4334" s="12"/>
      <c r="D4334" s="12"/>
      <c r="E4334" s="12"/>
      <c r="F4334" s="12"/>
      <c r="G4334" s="12"/>
      <c r="H4334" s="12"/>
      <c r="I4334" s="12"/>
      <c r="J4334" s="12"/>
      <c r="K4334" s="12"/>
      <c r="L4334" s="12"/>
      <c r="M4334" s="12"/>
      <c r="N4334" s="12"/>
      <c r="O4334" s="12"/>
      <c r="P4334" s="12"/>
      <c r="Q4334" s="12"/>
      <c r="R4334" s="12"/>
      <c r="S4334" s="12"/>
      <c r="T4334" s="12"/>
      <c r="U4334" s="12"/>
      <c r="W4334" s="23" t="s">
        <v>26</v>
      </c>
      <c r="X4334" s="24">
        <v>0.35</v>
      </c>
      <c r="Y4334" s="24">
        <v>0.35</v>
      </c>
      <c r="Z4334" s="24">
        <v>0.35</v>
      </c>
      <c r="AA4334" s="24">
        <v>0.35</v>
      </c>
      <c r="AB4334" s="24">
        <v>0.35</v>
      </c>
      <c r="AC4334" s="24">
        <v>0.35</v>
      </c>
      <c r="AD4334" s="24">
        <v>0.35</v>
      </c>
      <c r="AE4334" s="24">
        <v>0.35</v>
      </c>
      <c r="AF4334" s="24">
        <v>0.35</v>
      </c>
      <c r="AG4334" s="24">
        <v>0.35</v>
      </c>
      <c r="AH4334" s="24">
        <v>0.35</v>
      </c>
      <c r="AI4334" s="24">
        <v>0.35</v>
      </c>
      <c r="AJ4334" s="24">
        <v>0.35</v>
      </c>
      <c r="AK4334" s="24">
        <v>0.35</v>
      </c>
      <c r="AL4334" s="24">
        <v>0.35</v>
      </c>
      <c r="AM4334" s="24">
        <v>0.35</v>
      </c>
      <c r="AN4334" s="24">
        <v>0.35</v>
      </c>
      <c r="AP4334" s="14"/>
      <c r="AQ4334" s="14"/>
      <c r="AR4334" s="12" t="s">
        <v>26</v>
      </c>
      <c r="AS4334" s="13">
        <f t="shared" si="6990"/>
        <v>0</v>
      </c>
      <c r="AT4334" s="13">
        <f t="shared" si="6990"/>
        <v>0</v>
      </c>
      <c r="AU4334" s="13">
        <f t="shared" si="6991"/>
        <v>0</v>
      </c>
      <c r="AV4334" s="13">
        <f t="shared" si="6992"/>
        <v>0</v>
      </c>
      <c r="AW4334" s="13">
        <f t="shared" si="6993"/>
        <v>0</v>
      </c>
      <c r="AX4334" s="13">
        <f t="shared" si="6994"/>
        <v>0</v>
      </c>
      <c r="AY4334" s="13">
        <f t="shared" si="6995"/>
        <v>0</v>
      </c>
      <c r="AZ4334" s="13">
        <f t="shared" si="6996"/>
        <v>0</v>
      </c>
      <c r="BA4334" s="13">
        <f t="shared" si="6997"/>
        <v>0</v>
      </c>
      <c r="BB4334" s="13">
        <f t="shared" si="6998"/>
        <v>0</v>
      </c>
      <c r="BC4334" s="13">
        <f t="shared" si="6999"/>
        <v>0</v>
      </c>
      <c r="BD4334" s="13">
        <f t="shared" si="7000"/>
        <v>0</v>
      </c>
      <c r="BE4334" s="13">
        <f t="shared" si="7001"/>
        <v>0</v>
      </c>
      <c r="BF4334" s="13">
        <f t="shared" si="7002"/>
        <v>0</v>
      </c>
      <c r="BG4334" s="13">
        <f t="shared" si="7003"/>
        <v>0</v>
      </c>
      <c r="BH4334" s="13">
        <f t="shared" si="7004"/>
        <v>0</v>
      </c>
      <c r="BI4334" s="13">
        <f t="shared" si="7005"/>
        <v>0</v>
      </c>
      <c r="BJ4334" s="12">
        <f t="shared" si="7006"/>
        <v>0</v>
      </c>
    </row>
    <row r="4335" spans="1:62" ht="15.75">
      <c r="A4335" s="14"/>
      <c r="B4335" s="14"/>
      <c r="C4335" s="12"/>
      <c r="D4335" s="12"/>
      <c r="E4335" s="12"/>
      <c r="F4335" s="12"/>
      <c r="G4335" s="12"/>
      <c r="H4335" s="12"/>
      <c r="I4335" s="12"/>
      <c r="J4335" s="12"/>
      <c r="K4335" s="12"/>
      <c r="L4335" s="12"/>
      <c r="M4335" s="12"/>
      <c r="N4335" s="12"/>
      <c r="O4335" s="12"/>
      <c r="P4335" s="12"/>
      <c r="Q4335" s="12"/>
      <c r="R4335" s="12"/>
      <c r="S4335" s="12"/>
      <c r="T4335" s="12"/>
      <c r="U4335" s="12"/>
      <c r="W4335" s="23" t="s">
        <v>27</v>
      </c>
      <c r="X4335" s="24">
        <v>0.43</v>
      </c>
      <c r="Y4335" s="24">
        <v>0.43</v>
      </c>
      <c r="Z4335" s="24">
        <v>0.43</v>
      </c>
      <c r="AA4335" s="24">
        <v>0.43</v>
      </c>
      <c r="AB4335" s="24">
        <v>0.43</v>
      </c>
      <c r="AC4335" s="24">
        <v>0.43</v>
      </c>
      <c r="AD4335" s="24">
        <v>0.43</v>
      </c>
      <c r="AE4335" s="24">
        <v>0.43</v>
      </c>
      <c r="AF4335" s="24">
        <v>0.43</v>
      </c>
      <c r="AG4335" s="24">
        <v>0.43</v>
      </c>
      <c r="AH4335" s="24">
        <v>0.43</v>
      </c>
      <c r="AI4335" s="24">
        <v>0.43</v>
      </c>
      <c r="AJ4335" s="24">
        <v>0.43</v>
      </c>
      <c r="AK4335" s="24">
        <v>0.43</v>
      </c>
      <c r="AL4335" s="24">
        <v>0.43</v>
      </c>
      <c r="AM4335" s="24">
        <v>0.43</v>
      </c>
      <c r="AN4335" s="24">
        <v>0.43</v>
      </c>
      <c r="AP4335" s="14"/>
      <c r="AQ4335" s="14"/>
      <c r="AR4335" s="12" t="s">
        <v>27</v>
      </c>
      <c r="AS4335" s="13">
        <f t="shared" si="6990"/>
        <v>0</v>
      </c>
      <c r="AT4335" s="13">
        <f t="shared" si="6990"/>
        <v>0</v>
      </c>
      <c r="AU4335" s="13">
        <f t="shared" si="6991"/>
        <v>0</v>
      </c>
      <c r="AV4335" s="13">
        <f t="shared" si="6992"/>
        <v>0</v>
      </c>
      <c r="AW4335" s="13">
        <f t="shared" si="6993"/>
        <v>0</v>
      </c>
      <c r="AX4335" s="13">
        <f t="shared" si="6994"/>
        <v>0</v>
      </c>
      <c r="AY4335" s="13">
        <f t="shared" si="6995"/>
        <v>0</v>
      </c>
      <c r="AZ4335" s="13">
        <f t="shared" si="6996"/>
        <v>0</v>
      </c>
      <c r="BA4335" s="13">
        <f t="shared" si="6997"/>
        <v>0</v>
      </c>
      <c r="BB4335" s="13">
        <f t="shared" si="6998"/>
        <v>0</v>
      </c>
      <c r="BC4335" s="13">
        <f t="shared" si="6999"/>
        <v>0</v>
      </c>
      <c r="BD4335" s="13">
        <f t="shared" si="7000"/>
        <v>0</v>
      </c>
      <c r="BE4335" s="13">
        <f t="shared" si="7001"/>
        <v>0</v>
      </c>
      <c r="BF4335" s="13">
        <f t="shared" si="7002"/>
        <v>0</v>
      </c>
      <c r="BG4335" s="13">
        <f t="shared" si="7003"/>
        <v>0</v>
      </c>
      <c r="BH4335" s="13">
        <f t="shared" si="7004"/>
        <v>0</v>
      </c>
      <c r="BI4335" s="13">
        <f t="shared" si="7005"/>
        <v>0</v>
      </c>
      <c r="BJ4335" s="12">
        <f t="shared" si="7006"/>
        <v>0</v>
      </c>
    </row>
    <row r="4336" spans="1:62" ht="15.75">
      <c r="A4336" s="14"/>
      <c r="B4336" s="14"/>
      <c r="C4336" s="12"/>
      <c r="D4336" s="12"/>
      <c r="E4336" s="12"/>
      <c r="F4336" s="12"/>
      <c r="G4336" s="12"/>
      <c r="H4336" s="12"/>
      <c r="I4336" s="12"/>
      <c r="J4336" s="12"/>
      <c r="K4336" s="12"/>
      <c r="L4336" s="12"/>
      <c r="M4336" s="12"/>
      <c r="N4336" s="12"/>
      <c r="O4336" s="12"/>
      <c r="P4336" s="12"/>
      <c r="Q4336" s="12"/>
      <c r="R4336" s="12"/>
      <c r="S4336" s="12"/>
      <c r="T4336" s="12"/>
      <c r="U4336" s="12"/>
      <c r="W4336" s="23" t="s">
        <v>28</v>
      </c>
      <c r="X4336" s="24">
        <v>0.5</v>
      </c>
      <c r="Y4336" s="24">
        <v>0.5</v>
      </c>
      <c r="Z4336" s="24">
        <v>0.5</v>
      </c>
      <c r="AA4336" s="24">
        <v>0.5</v>
      </c>
      <c r="AB4336" s="24">
        <v>0.5</v>
      </c>
      <c r="AC4336" s="24">
        <v>0.5</v>
      </c>
      <c r="AD4336" s="24">
        <v>0.5</v>
      </c>
      <c r="AE4336" s="24">
        <v>0.5</v>
      </c>
      <c r="AF4336" s="24">
        <v>0.5</v>
      </c>
      <c r="AG4336" s="24">
        <v>0.5</v>
      </c>
      <c r="AH4336" s="24">
        <v>0.5</v>
      </c>
      <c r="AI4336" s="24">
        <v>0.5</v>
      </c>
      <c r="AJ4336" s="24">
        <v>0.5</v>
      </c>
      <c r="AK4336" s="24">
        <v>0.5</v>
      </c>
      <c r="AL4336" s="24">
        <v>0.5</v>
      </c>
      <c r="AM4336" s="24">
        <v>0.5</v>
      </c>
      <c r="AN4336" s="24">
        <v>0.5</v>
      </c>
      <c r="AP4336" s="14"/>
      <c r="AQ4336" s="14"/>
      <c r="AR4336" s="12" t="s">
        <v>28</v>
      </c>
      <c r="AS4336" s="13">
        <f t="shared" si="6990"/>
        <v>0</v>
      </c>
      <c r="AT4336" s="13">
        <f t="shared" si="6990"/>
        <v>0</v>
      </c>
      <c r="AU4336" s="13">
        <f t="shared" si="6991"/>
        <v>0</v>
      </c>
      <c r="AV4336" s="13">
        <f t="shared" si="6992"/>
        <v>0</v>
      </c>
      <c r="AW4336" s="13">
        <f t="shared" si="6993"/>
        <v>0</v>
      </c>
      <c r="AX4336" s="13">
        <f t="shared" si="6994"/>
        <v>0</v>
      </c>
      <c r="AY4336" s="13">
        <f t="shared" si="6995"/>
        <v>0</v>
      </c>
      <c r="AZ4336" s="13">
        <f t="shared" si="6996"/>
        <v>0</v>
      </c>
      <c r="BA4336" s="13">
        <f t="shared" si="6997"/>
        <v>0</v>
      </c>
      <c r="BB4336" s="13">
        <f t="shared" si="6998"/>
        <v>0</v>
      </c>
      <c r="BC4336" s="13">
        <f t="shared" si="6999"/>
        <v>0</v>
      </c>
      <c r="BD4336" s="13">
        <f t="shared" si="7000"/>
        <v>0</v>
      </c>
      <c r="BE4336" s="13">
        <f t="shared" si="7001"/>
        <v>0</v>
      </c>
      <c r="BF4336" s="13">
        <f t="shared" si="7002"/>
        <v>0</v>
      </c>
      <c r="BG4336" s="13">
        <f t="shared" si="7003"/>
        <v>0</v>
      </c>
      <c r="BH4336" s="13">
        <f t="shared" si="7004"/>
        <v>0</v>
      </c>
      <c r="BI4336" s="13">
        <f t="shared" si="7005"/>
        <v>0</v>
      </c>
      <c r="BJ4336" s="12">
        <f t="shared" si="7006"/>
        <v>0</v>
      </c>
    </row>
    <row r="4337" spans="1:62" ht="15.75">
      <c r="A4337" s="14"/>
      <c r="B4337" s="14"/>
      <c r="C4337" s="12"/>
      <c r="D4337" s="12"/>
      <c r="E4337" s="12"/>
      <c r="F4337" s="12"/>
      <c r="G4337" s="12"/>
      <c r="H4337" s="12"/>
      <c r="I4337" s="12"/>
      <c r="J4337" s="12"/>
      <c r="K4337" s="12"/>
      <c r="L4337" s="12"/>
      <c r="M4337" s="12"/>
      <c r="N4337" s="12"/>
      <c r="O4337" s="12"/>
      <c r="P4337" s="12"/>
      <c r="Q4337" s="12"/>
      <c r="R4337" s="12"/>
      <c r="S4337" s="12"/>
      <c r="T4337" s="12"/>
      <c r="U4337" s="12"/>
      <c r="W4337" s="23" t="s">
        <v>50</v>
      </c>
      <c r="X4337" s="24">
        <v>8.5000000000000006E-2</v>
      </c>
      <c r="Y4337" s="24">
        <v>8.5000000000000006E-2</v>
      </c>
      <c r="Z4337" s="24">
        <v>8.5000000000000006E-2</v>
      </c>
      <c r="AA4337" s="24">
        <v>8.5000000000000006E-2</v>
      </c>
      <c r="AB4337" s="24">
        <v>8.5000000000000006E-2</v>
      </c>
      <c r="AC4337" s="24">
        <v>8.5000000000000006E-2</v>
      </c>
      <c r="AD4337" s="24">
        <v>8.5000000000000006E-2</v>
      </c>
      <c r="AE4337" s="24">
        <v>8.5000000000000006E-2</v>
      </c>
      <c r="AF4337" s="24">
        <v>8.5000000000000006E-2</v>
      </c>
      <c r="AG4337" s="24">
        <v>8.5000000000000006E-2</v>
      </c>
      <c r="AH4337" s="24">
        <v>8.5000000000000006E-2</v>
      </c>
      <c r="AI4337" s="24">
        <v>8.5000000000000006E-2</v>
      </c>
      <c r="AJ4337" s="24">
        <v>8.5000000000000006E-2</v>
      </c>
      <c r="AK4337" s="24">
        <v>8.5000000000000006E-2</v>
      </c>
      <c r="AL4337" s="24">
        <v>8.5000000000000006E-2</v>
      </c>
      <c r="AM4337" s="24">
        <v>8.5000000000000006E-2</v>
      </c>
      <c r="AN4337" s="24">
        <v>8.5000000000000006E-2</v>
      </c>
      <c r="AP4337" s="14"/>
      <c r="AQ4337" s="14"/>
      <c r="AR4337" s="12" t="s">
        <v>29</v>
      </c>
      <c r="AS4337" s="13">
        <f t="shared" si="6990"/>
        <v>0</v>
      </c>
      <c r="AT4337" s="13">
        <f t="shared" si="6990"/>
        <v>0</v>
      </c>
      <c r="AU4337" s="13">
        <f t="shared" si="6991"/>
        <v>0</v>
      </c>
      <c r="AV4337" s="13">
        <f t="shared" si="6992"/>
        <v>0</v>
      </c>
      <c r="AW4337" s="13">
        <f t="shared" si="6993"/>
        <v>0</v>
      </c>
      <c r="AX4337" s="13">
        <f t="shared" si="6994"/>
        <v>0</v>
      </c>
      <c r="AY4337" s="13">
        <f t="shared" si="6995"/>
        <v>0</v>
      </c>
      <c r="AZ4337" s="13">
        <f t="shared" si="6996"/>
        <v>0</v>
      </c>
      <c r="BA4337" s="13">
        <f t="shared" si="6997"/>
        <v>0</v>
      </c>
      <c r="BB4337" s="13">
        <f t="shared" si="6998"/>
        <v>0</v>
      </c>
      <c r="BC4337" s="13">
        <f t="shared" si="6999"/>
        <v>0</v>
      </c>
      <c r="BD4337" s="13">
        <f t="shared" si="7000"/>
        <v>0</v>
      </c>
      <c r="BE4337" s="13">
        <f t="shared" si="7001"/>
        <v>0</v>
      </c>
      <c r="BF4337" s="13">
        <f t="shared" si="7002"/>
        <v>0</v>
      </c>
      <c r="BG4337" s="13">
        <f t="shared" si="7003"/>
        <v>0</v>
      </c>
      <c r="BH4337" s="13">
        <f t="shared" si="7004"/>
        <v>0</v>
      </c>
      <c r="BI4337" s="13">
        <f t="shared" si="7005"/>
        <v>0</v>
      </c>
      <c r="BJ4337" s="12">
        <f t="shared" si="7006"/>
        <v>0</v>
      </c>
    </row>
    <row r="4338" spans="1:62" ht="15.75">
      <c r="A4338" s="14"/>
      <c r="B4338" s="14"/>
      <c r="C4338" s="12"/>
      <c r="D4338" s="12"/>
      <c r="E4338" s="12"/>
      <c r="F4338" s="12"/>
      <c r="G4338" s="12"/>
      <c r="H4338" s="12"/>
      <c r="I4338" s="12"/>
      <c r="J4338" s="12"/>
      <c r="K4338" s="12"/>
      <c r="L4338" s="12"/>
      <c r="M4338" s="12"/>
      <c r="N4338" s="12"/>
      <c r="O4338" s="12"/>
      <c r="P4338" s="12"/>
      <c r="Q4338" s="12"/>
      <c r="R4338" s="12"/>
      <c r="S4338" s="12"/>
      <c r="T4338" s="12"/>
      <c r="U4338" s="12"/>
      <c r="W4338" s="23" t="s">
        <v>51</v>
      </c>
      <c r="X4338" s="24">
        <v>0.59</v>
      </c>
      <c r="Y4338" s="24">
        <v>0.59</v>
      </c>
      <c r="Z4338" s="24">
        <v>0.59</v>
      </c>
      <c r="AA4338" s="24">
        <v>0.59</v>
      </c>
      <c r="AB4338" s="24">
        <v>0.59</v>
      </c>
      <c r="AC4338" s="24">
        <v>0.59</v>
      </c>
      <c r="AD4338" s="24">
        <v>0.59</v>
      </c>
      <c r="AE4338" s="24">
        <v>0.59</v>
      </c>
      <c r="AF4338" s="24">
        <v>0.59</v>
      </c>
      <c r="AG4338" s="24">
        <v>0.59</v>
      </c>
      <c r="AH4338" s="24">
        <v>0.59</v>
      </c>
      <c r="AI4338" s="24">
        <v>0.59</v>
      </c>
      <c r="AJ4338" s="24">
        <v>0.59</v>
      </c>
      <c r="AK4338" s="24">
        <v>0.59</v>
      </c>
      <c r="AL4338" s="24">
        <v>0.59</v>
      </c>
      <c r="AM4338" s="24">
        <v>0.59</v>
      </c>
      <c r="AN4338" s="24">
        <v>0.59</v>
      </c>
      <c r="AP4338" s="14"/>
      <c r="AQ4338" s="14"/>
      <c r="AR4338" s="12" t="s">
        <v>30</v>
      </c>
      <c r="AS4338" s="13">
        <f t="shared" si="6990"/>
        <v>0</v>
      </c>
      <c r="AT4338" s="13">
        <f t="shared" si="6990"/>
        <v>0</v>
      </c>
      <c r="AU4338" s="13">
        <f t="shared" si="6991"/>
        <v>0</v>
      </c>
      <c r="AV4338" s="13">
        <f t="shared" si="6992"/>
        <v>0</v>
      </c>
      <c r="AW4338" s="13">
        <f t="shared" si="6993"/>
        <v>0</v>
      </c>
      <c r="AX4338" s="13">
        <f t="shared" si="6994"/>
        <v>0</v>
      </c>
      <c r="AY4338" s="13">
        <f t="shared" si="6995"/>
        <v>0</v>
      </c>
      <c r="AZ4338" s="13">
        <f t="shared" si="6996"/>
        <v>0</v>
      </c>
      <c r="BA4338" s="13">
        <f t="shared" si="6997"/>
        <v>0</v>
      </c>
      <c r="BB4338" s="13">
        <f t="shared" si="6998"/>
        <v>0</v>
      </c>
      <c r="BC4338" s="13">
        <f t="shared" si="6999"/>
        <v>0</v>
      </c>
      <c r="BD4338" s="13">
        <f t="shared" si="7000"/>
        <v>0</v>
      </c>
      <c r="BE4338" s="13">
        <f t="shared" si="7001"/>
        <v>0</v>
      </c>
      <c r="BF4338" s="13">
        <f t="shared" si="7002"/>
        <v>0</v>
      </c>
      <c r="BG4338" s="13">
        <f t="shared" si="7003"/>
        <v>0</v>
      </c>
      <c r="BH4338" s="13">
        <f t="shared" si="7004"/>
        <v>0</v>
      </c>
      <c r="BI4338" s="13">
        <f t="shared" si="7005"/>
        <v>0</v>
      </c>
      <c r="BJ4338" s="12">
        <f t="shared" si="7006"/>
        <v>0</v>
      </c>
    </row>
    <row r="4339" spans="1:62" ht="15.75">
      <c r="A4339" s="14"/>
      <c r="B4339" s="14"/>
      <c r="C4339" s="12"/>
      <c r="D4339" s="12"/>
      <c r="E4339" s="12"/>
      <c r="F4339" s="12"/>
      <c r="G4339" s="12"/>
      <c r="H4339" s="12"/>
      <c r="I4339" s="12"/>
      <c r="J4339" s="12"/>
      <c r="K4339" s="12"/>
      <c r="L4339" s="12"/>
      <c r="M4339" s="12"/>
      <c r="N4339" s="12"/>
      <c r="O4339" s="12"/>
      <c r="P4339" s="12"/>
      <c r="Q4339" s="12"/>
      <c r="R4339" s="12"/>
      <c r="S4339" s="12"/>
      <c r="T4339" s="12"/>
      <c r="U4339" s="12"/>
      <c r="W4339" s="23" t="s">
        <v>31</v>
      </c>
      <c r="X4339" s="24">
        <v>0.56999999999999995</v>
      </c>
      <c r="Y4339" s="24">
        <v>0.56999999999999995</v>
      </c>
      <c r="Z4339" s="24">
        <v>0.56999999999999995</v>
      </c>
      <c r="AA4339" s="24">
        <v>0.56999999999999995</v>
      </c>
      <c r="AB4339" s="24">
        <v>0.56999999999999995</v>
      </c>
      <c r="AC4339" s="24">
        <v>0.56999999999999995</v>
      </c>
      <c r="AD4339" s="24">
        <v>0.56999999999999995</v>
      </c>
      <c r="AE4339" s="24">
        <v>0.56999999999999995</v>
      </c>
      <c r="AF4339" s="24">
        <v>0.56999999999999995</v>
      </c>
      <c r="AG4339" s="24">
        <v>0.56999999999999995</v>
      </c>
      <c r="AH4339" s="24">
        <v>0.56999999999999995</v>
      </c>
      <c r="AI4339" s="24">
        <v>0.56999999999999995</v>
      </c>
      <c r="AJ4339" s="24">
        <v>0.56999999999999995</v>
      </c>
      <c r="AK4339" s="24">
        <v>0.56999999999999995</v>
      </c>
      <c r="AL4339" s="24">
        <v>0.56999999999999995</v>
      </c>
      <c r="AM4339" s="24">
        <v>0.56999999999999995</v>
      </c>
      <c r="AN4339" s="24">
        <v>0.56999999999999995</v>
      </c>
      <c r="AP4339" s="14"/>
      <c r="AQ4339" s="14"/>
      <c r="AR4339" s="12" t="s">
        <v>31</v>
      </c>
      <c r="AS4339" s="13">
        <f t="shared" si="6990"/>
        <v>0</v>
      </c>
      <c r="AT4339" s="13">
        <f t="shared" si="6990"/>
        <v>0</v>
      </c>
      <c r="AU4339" s="13">
        <f t="shared" si="6991"/>
        <v>0</v>
      </c>
      <c r="AV4339" s="13">
        <f t="shared" si="6992"/>
        <v>0</v>
      </c>
      <c r="AW4339" s="13">
        <f t="shared" si="6993"/>
        <v>0</v>
      </c>
      <c r="AX4339" s="13">
        <f t="shared" si="6994"/>
        <v>0</v>
      </c>
      <c r="AY4339" s="13">
        <f t="shared" si="6995"/>
        <v>0</v>
      </c>
      <c r="AZ4339" s="13">
        <f t="shared" si="6996"/>
        <v>0</v>
      </c>
      <c r="BA4339" s="13">
        <f t="shared" si="6997"/>
        <v>0</v>
      </c>
      <c r="BB4339" s="13">
        <f t="shared" si="6998"/>
        <v>0</v>
      </c>
      <c r="BC4339" s="13">
        <f t="shared" si="6999"/>
        <v>0</v>
      </c>
      <c r="BD4339" s="13">
        <f t="shared" si="7000"/>
        <v>0</v>
      </c>
      <c r="BE4339" s="13">
        <f t="shared" si="7001"/>
        <v>0</v>
      </c>
      <c r="BF4339" s="13">
        <f t="shared" si="7002"/>
        <v>0</v>
      </c>
      <c r="BG4339" s="13">
        <f t="shared" si="7003"/>
        <v>0</v>
      </c>
      <c r="BH4339" s="13">
        <f t="shared" si="7004"/>
        <v>0</v>
      </c>
      <c r="BI4339" s="13">
        <f t="shared" si="7005"/>
        <v>0</v>
      </c>
      <c r="BJ4339" s="12">
        <f t="shared" si="7006"/>
        <v>0</v>
      </c>
    </row>
    <row r="4340" spans="1:62" ht="15.75">
      <c r="A4340" s="16"/>
      <c r="B4340" s="16"/>
      <c r="C4340" s="12"/>
      <c r="D4340" s="12"/>
      <c r="E4340" s="12"/>
      <c r="F4340" s="12"/>
      <c r="G4340" s="12"/>
      <c r="H4340" s="12"/>
      <c r="I4340" s="12"/>
      <c r="J4340" s="12"/>
      <c r="K4340" s="12"/>
      <c r="L4340" s="12"/>
      <c r="M4340" s="12"/>
      <c r="N4340" s="12"/>
      <c r="O4340" s="12"/>
      <c r="P4340" s="12"/>
      <c r="Q4340" s="12"/>
      <c r="R4340" s="12"/>
      <c r="S4340" s="12"/>
      <c r="T4340" s="12"/>
      <c r="U4340" s="12"/>
      <c r="W4340" s="23" t="s">
        <v>32</v>
      </c>
      <c r="X4340" s="24">
        <v>0.4</v>
      </c>
      <c r="Y4340" s="24">
        <v>0.4</v>
      </c>
      <c r="Z4340" s="24">
        <v>0.4</v>
      </c>
      <c r="AA4340" s="24">
        <v>0.4</v>
      </c>
      <c r="AB4340" s="24">
        <v>0.4</v>
      </c>
      <c r="AC4340" s="24">
        <v>0.4</v>
      </c>
      <c r="AD4340" s="24">
        <v>0.4</v>
      </c>
      <c r="AE4340" s="24">
        <v>0.4</v>
      </c>
      <c r="AF4340" s="24">
        <v>0.4</v>
      </c>
      <c r="AG4340" s="24">
        <v>0.4</v>
      </c>
      <c r="AH4340" s="24">
        <v>0.4</v>
      </c>
      <c r="AI4340" s="24">
        <v>0.4</v>
      </c>
      <c r="AJ4340" s="24">
        <v>0.4</v>
      </c>
      <c r="AK4340" s="24">
        <v>0.4</v>
      </c>
      <c r="AL4340" s="24">
        <v>0.4</v>
      </c>
      <c r="AM4340" s="24">
        <v>0.4</v>
      </c>
      <c r="AN4340" s="24">
        <v>0.4</v>
      </c>
      <c r="AP4340" s="16"/>
      <c r="AQ4340" s="16"/>
      <c r="AR4340" s="12" t="s">
        <v>32</v>
      </c>
      <c r="AS4340" s="13">
        <f t="shared" si="6990"/>
        <v>0</v>
      </c>
      <c r="AT4340" s="13">
        <f t="shared" si="6990"/>
        <v>0</v>
      </c>
      <c r="AU4340" s="13">
        <f t="shared" si="6991"/>
        <v>0</v>
      </c>
      <c r="AV4340" s="13">
        <f t="shared" si="6992"/>
        <v>0</v>
      </c>
      <c r="AW4340" s="13">
        <f t="shared" si="6993"/>
        <v>0</v>
      </c>
      <c r="AX4340" s="13">
        <f t="shared" si="6994"/>
        <v>0</v>
      </c>
      <c r="AY4340" s="13">
        <f t="shared" si="6995"/>
        <v>0</v>
      </c>
      <c r="AZ4340" s="13">
        <f t="shared" si="6996"/>
        <v>0</v>
      </c>
      <c r="BA4340" s="13">
        <f t="shared" si="6997"/>
        <v>0</v>
      </c>
      <c r="BB4340" s="13">
        <f t="shared" si="6998"/>
        <v>0</v>
      </c>
      <c r="BC4340" s="13">
        <f t="shared" si="6999"/>
        <v>0</v>
      </c>
      <c r="BD4340" s="13">
        <f t="shared" si="7000"/>
        <v>0</v>
      </c>
      <c r="BE4340" s="13">
        <f t="shared" si="7001"/>
        <v>0</v>
      </c>
      <c r="BF4340" s="13">
        <f t="shared" si="7002"/>
        <v>0</v>
      </c>
      <c r="BG4340" s="13">
        <f t="shared" si="7003"/>
        <v>0</v>
      </c>
      <c r="BH4340" s="13">
        <f t="shared" si="7004"/>
        <v>0</v>
      </c>
      <c r="BI4340" s="13">
        <f t="shared" si="7005"/>
        <v>0</v>
      </c>
      <c r="BJ4340" s="12">
        <f t="shared" si="7006"/>
        <v>0</v>
      </c>
    </row>
    <row r="4341" spans="1:62">
      <c r="A4341" s="17"/>
      <c r="B4341" s="18"/>
      <c r="C4341" s="19"/>
      <c r="D4341" s="19"/>
      <c r="E4341" s="19"/>
      <c r="F4341" s="19"/>
      <c r="G4341" s="19"/>
      <c r="H4341" s="19"/>
      <c r="I4341" s="19"/>
      <c r="J4341" s="19"/>
      <c r="K4341" s="19"/>
      <c r="L4341" s="19"/>
      <c r="M4341" s="19"/>
      <c r="N4341" s="19"/>
      <c r="O4341" s="19"/>
      <c r="P4341" s="19"/>
      <c r="Q4341" s="19"/>
      <c r="R4341" s="19"/>
      <c r="S4341" s="19"/>
      <c r="T4341" s="19"/>
      <c r="U4341" s="19"/>
      <c r="AP4341" s="35"/>
      <c r="AQ4341" s="36"/>
      <c r="AR4341" s="37" t="s">
        <v>33</v>
      </c>
      <c r="AS4341" s="37">
        <f>SUM(AS4332:AS4340)</f>
        <v>0</v>
      </c>
      <c r="AT4341" s="37">
        <f t="shared" ref="AT4341:BJ4341" si="7007">SUM(AT4332:AT4340)</f>
        <v>0</v>
      </c>
      <c r="AU4341" s="37">
        <f t="shared" si="7007"/>
        <v>0</v>
      </c>
      <c r="AV4341" s="37">
        <f t="shared" si="7007"/>
        <v>0</v>
      </c>
      <c r="AW4341" s="37">
        <f t="shared" si="7007"/>
        <v>0</v>
      </c>
      <c r="AX4341" s="37">
        <f t="shared" si="7007"/>
        <v>0</v>
      </c>
      <c r="AY4341" s="37">
        <f t="shared" si="7007"/>
        <v>0</v>
      </c>
      <c r="AZ4341" s="37">
        <f t="shared" si="7007"/>
        <v>0</v>
      </c>
      <c r="BA4341" s="37">
        <f t="shared" si="7007"/>
        <v>0</v>
      </c>
      <c r="BB4341" s="37">
        <f t="shared" si="7007"/>
        <v>0</v>
      </c>
      <c r="BC4341" s="37">
        <f t="shared" si="7007"/>
        <v>0</v>
      </c>
      <c r="BD4341" s="37">
        <f t="shared" si="7007"/>
        <v>0</v>
      </c>
      <c r="BE4341" s="37">
        <f t="shared" si="7007"/>
        <v>0</v>
      </c>
      <c r="BF4341" s="37">
        <f t="shared" si="7007"/>
        <v>0</v>
      </c>
      <c r="BG4341" s="37">
        <f t="shared" si="7007"/>
        <v>0</v>
      </c>
      <c r="BH4341" s="37">
        <f t="shared" si="7007"/>
        <v>0</v>
      </c>
      <c r="BI4341" s="37">
        <f t="shared" si="7007"/>
        <v>0</v>
      </c>
      <c r="BJ4341" s="37">
        <f t="shared" si="7007"/>
        <v>0</v>
      </c>
    </row>
    <row r="4344" spans="1:62" ht="106.5">
      <c r="A4344" s="8"/>
      <c r="B4344" s="8"/>
      <c r="C4344" s="8"/>
      <c r="D4344" s="8"/>
      <c r="E4344" s="9"/>
      <c r="F4344" s="9"/>
      <c r="G4344" s="9"/>
      <c r="H4344" s="9"/>
      <c r="I4344" s="9"/>
      <c r="J4344" s="9"/>
      <c r="K4344" s="9"/>
      <c r="L4344" s="9"/>
      <c r="M4344" s="9"/>
      <c r="N4344" s="9"/>
      <c r="O4344" s="9"/>
      <c r="P4344" s="9"/>
      <c r="Q4344" s="9"/>
      <c r="R4344" s="9"/>
      <c r="S4344" s="9"/>
      <c r="T4344" s="9"/>
      <c r="U4344" s="9"/>
      <c r="W4344" s="21"/>
      <c r="X4344" s="22" t="str">
        <f>X5</f>
        <v>ANGGREK</v>
      </c>
      <c r="Y4344" s="22" t="str">
        <f>Y5</f>
        <v>BOUGENVIL</v>
      </c>
      <c r="Z4344" s="22" t="str">
        <f t="shared" ref="Z4344:AN4344" si="7008">Z5</f>
        <v>CAMELIA</v>
      </c>
      <c r="AA4344" s="22" t="str">
        <f t="shared" si="7008"/>
        <v>DEWANDARU</v>
      </c>
      <c r="AB4344" s="22" t="str">
        <f t="shared" si="7008"/>
        <v>EDELWEIS</v>
      </c>
      <c r="AC4344" s="22" t="str">
        <f t="shared" si="7008"/>
        <v>FLAMBOYAN</v>
      </c>
      <c r="AD4344" s="22" t="str">
        <f t="shared" si="7008"/>
        <v>GERANIUM</v>
      </c>
      <c r="AE4344" s="22" t="str">
        <f t="shared" si="7008"/>
        <v>HELIKONIA</v>
      </c>
      <c r="AF4344" s="22" t="str">
        <f t="shared" si="7008"/>
        <v>IVY</v>
      </c>
      <c r="AG4344" s="22" t="str">
        <f t="shared" si="7008"/>
        <v>KANA</v>
      </c>
      <c r="AH4344" s="22" t="str">
        <f t="shared" si="7008"/>
        <v>IGD</v>
      </c>
      <c r="AI4344" s="22" t="str">
        <f t="shared" si="7008"/>
        <v>HCU</v>
      </c>
      <c r="AJ4344" s="22" t="str">
        <f t="shared" si="7008"/>
        <v>PENUNJANG</v>
      </c>
      <c r="AK4344" s="22" t="str">
        <f t="shared" si="7008"/>
        <v>PELAYANAN</v>
      </c>
      <c r="AL4344" s="22" t="str">
        <f t="shared" si="7008"/>
        <v>ADMIN</v>
      </c>
      <c r="AM4344" s="22" t="str">
        <f t="shared" si="7008"/>
        <v>ASRAMA</v>
      </c>
      <c r="AN4344" s="22" t="str">
        <f t="shared" si="7008"/>
        <v>MASJID</v>
      </c>
      <c r="AP4344" s="33" t="s">
        <v>2</v>
      </c>
      <c r="AQ4344" s="33" t="s">
        <v>3</v>
      </c>
      <c r="AR4344" s="33" t="s">
        <v>4</v>
      </c>
      <c r="AS4344" s="34" t="str">
        <f>AS5</f>
        <v>ANGGREK</v>
      </c>
      <c r="AT4344" s="34" t="str">
        <f>AT5</f>
        <v>BOUGENVIL</v>
      </c>
      <c r="AU4344" s="34" t="str">
        <f t="shared" ref="AU4344:BJ4344" si="7009">AU5</f>
        <v>CAMELIA II</v>
      </c>
      <c r="AV4344" s="34" t="str">
        <f t="shared" si="7009"/>
        <v>DEWANDARU</v>
      </c>
      <c r="AW4344" s="34" t="str">
        <f t="shared" si="7009"/>
        <v>EDELWEIS</v>
      </c>
      <c r="AX4344" s="34" t="str">
        <f t="shared" si="7009"/>
        <v>FLAMBOYAN</v>
      </c>
      <c r="AY4344" s="34" t="str">
        <f t="shared" si="7009"/>
        <v>GERANIUM</v>
      </c>
      <c r="AZ4344" s="34" t="str">
        <f t="shared" si="7009"/>
        <v>HELIKONIA</v>
      </c>
      <c r="BA4344" s="34" t="str">
        <f t="shared" si="7009"/>
        <v>IVY</v>
      </c>
      <c r="BB4344" s="34" t="str">
        <f t="shared" si="7009"/>
        <v>KANA</v>
      </c>
      <c r="BC4344" s="34" t="str">
        <f t="shared" si="7009"/>
        <v>IGD</v>
      </c>
      <c r="BD4344" s="34" t="str">
        <f t="shared" si="7009"/>
        <v>HCU</v>
      </c>
      <c r="BE4344" s="34" t="str">
        <f t="shared" si="7009"/>
        <v>PENUNJANG</v>
      </c>
      <c r="BF4344" s="34" t="str">
        <f t="shared" si="7009"/>
        <v>PELAYANAN</v>
      </c>
      <c r="BG4344" s="34" t="str">
        <f t="shared" si="7009"/>
        <v>ADMIN</v>
      </c>
      <c r="BH4344" s="34" t="str">
        <f t="shared" si="7009"/>
        <v>ASRAMA</v>
      </c>
      <c r="BI4344" s="34" t="str">
        <f t="shared" si="7009"/>
        <v>MASJID</v>
      </c>
      <c r="BJ4344" s="34" t="str">
        <f t="shared" si="7009"/>
        <v>JUMLAH</v>
      </c>
    </row>
    <row r="4345" spans="1:62" ht="15.75">
      <c r="A4345" s="10"/>
      <c r="B4345" s="11"/>
      <c r="C4345" s="12"/>
      <c r="D4345" s="12"/>
      <c r="E4345" s="12"/>
      <c r="F4345" s="12"/>
      <c r="G4345" s="12"/>
      <c r="H4345" s="12"/>
      <c r="I4345" s="12"/>
      <c r="J4345" s="12"/>
      <c r="K4345" s="12"/>
      <c r="L4345" s="12"/>
      <c r="M4345" s="12"/>
      <c r="N4345" s="12"/>
      <c r="O4345" s="12"/>
      <c r="P4345" s="12"/>
      <c r="Q4345" s="12"/>
      <c r="R4345" s="12"/>
      <c r="S4345" s="12"/>
      <c r="T4345" s="12"/>
      <c r="U4345" s="12"/>
      <c r="W4345" s="23" t="s">
        <v>24</v>
      </c>
      <c r="X4345" s="24">
        <v>0.26500000000000001</v>
      </c>
      <c r="Y4345" s="24">
        <v>0.26500000000000001</v>
      </c>
      <c r="Z4345" s="24">
        <v>0.26500000000000001</v>
      </c>
      <c r="AA4345" s="24">
        <v>0.26500000000000001</v>
      </c>
      <c r="AB4345" s="24">
        <v>0.26500000000000001</v>
      </c>
      <c r="AC4345" s="24">
        <v>0.26500000000000001</v>
      </c>
      <c r="AD4345" s="24">
        <v>0.26500000000000001</v>
      </c>
      <c r="AE4345" s="24">
        <v>0.26500000000000001</v>
      </c>
      <c r="AF4345" s="24">
        <v>0.26500000000000001</v>
      </c>
      <c r="AG4345" s="24">
        <v>0.26500000000000001</v>
      </c>
      <c r="AH4345" s="24">
        <v>0.26500000000000001</v>
      </c>
      <c r="AI4345" s="24">
        <v>0.26500000000000001</v>
      </c>
      <c r="AJ4345" s="24">
        <v>0.26500000000000001</v>
      </c>
      <c r="AK4345" s="24">
        <v>0.26500000000000001</v>
      </c>
      <c r="AL4345" s="24">
        <v>0.26500000000000001</v>
      </c>
      <c r="AM4345" s="24">
        <v>0.26500000000000001</v>
      </c>
      <c r="AN4345" s="24">
        <v>0.26500000000000001</v>
      </c>
      <c r="AP4345" s="10">
        <f>AP4332+1</f>
        <v>27</v>
      </c>
      <c r="AQ4345" s="11" t="s">
        <v>41</v>
      </c>
      <c r="AR4345" s="12" t="s">
        <v>24</v>
      </c>
      <c r="AS4345" s="13">
        <f t="shared" ref="AS4345:AT4353" si="7010">D4345*X4345</f>
        <v>0</v>
      </c>
      <c r="AT4345" s="13">
        <f t="shared" si="7010"/>
        <v>0</v>
      </c>
      <c r="AU4345" s="13">
        <f t="shared" ref="AU4345:AU4353" si="7011">F4345*Z4345</f>
        <v>0</v>
      </c>
      <c r="AV4345" s="13">
        <f t="shared" ref="AV4345:AV4353" si="7012">G4345*AA4345</f>
        <v>0</v>
      </c>
      <c r="AW4345" s="13">
        <f t="shared" ref="AW4345:AW4353" si="7013">H4345*AB4345</f>
        <v>0</v>
      </c>
      <c r="AX4345" s="13">
        <f t="shared" ref="AX4345:AX4353" si="7014">I4345*AC4345</f>
        <v>0</v>
      </c>
      <c r="AY4345" s="13">
        <f t="shared" ref="AY4345:AY4353" si="7015">J4345*AD4345</f>
        <v>0</v>
      </c>
      <c r="AZ4345" s="13">
        <f t="shared" ref="AZ4345:AZ4353" si="7016">K4345*AE4345</f>
        <v>0</v>
      </c>
      <c r="BA4345" s="13">
        <f t="shared" ref="BA4345:BA4353" si="7017">L4345*AF4345</f>
        <v>0</v>
      </c>
      <c r="BB4345" s="13">
        <f t="shared" ref="BB4345:BB4353" si="7018">M4345*AG4345</f>
        <v>0</v>
      </c>
      <c r="BC4345" s="13">
        <f t="shared" ref="BC4345:BC4353" si="7019">N4345*AH4345</f>
        <v>0</v>
      </c>
      <c r="BD4345" s="13">
        <f t="shared" ref="BD4345:BD4353" si="7020">O4345*AI4345</f>
        <v>0</v>
      </c>
      <c r="BE4345" s="13">
        <f t="shared" ref="BE4345:BE4353" si="7021">P4345*AJ4345</f>
        <v>0</v>
      </c>
      <c r="BF4345" s="13">
        <f t="shared" ref="BF4345:BF4353" si="7022">Q4345*AK4345</f>
        <v>0</v>
      </c>
      <c r="BG4345" s="13">
        <f t="shared" ref="BG4345:BG4353" si="7023">R4345*AL4345</f>
        <v>0</v>
      </c>
      <c r="BH4345" s="13">
        <f t="shared" ref="BH4345:BH4353" si="7024">S4345*AM4345</f>
        <v>0</v>
      </c>
      <c r="BI4345" s="13">
        <f t="shared" ref="BI4345:BI4353" si="7025">T4345*AN4345</f>
        <v>0</v>
      </c>
      <c r="BJ4345" s="12">
        <f>SUM(AT4345:BI4345)</f>
        <v>0</v>
      </c>
    </row>
    <row r="4346" spans="1:62" ht="15.75">
      <c r="A4346" s="14"/>
      <c r="B4346" s="15"/>
      <c r="C4346" s="12"/>
      <c r="D4346" s="12"/>
      <c r="E4346" s="12"/>
      <c r="F4346" s="12"/>
      <c r="G4346" s="12"/>
      <c r="H4346" s="12"/>
      <c r="I4346" s="12"/>
      <c r="J4346" s="12"/>
      <c r="K4346" s="12"/>
      <c r="L4346" s="12"/>
      <c r="M4346" s="12"/>
      <c r="N4346" s="12"/>
      <c r="O4346" s="12"/>
      <c r="P4346" s="12"/>
      <c r="Q4346" s="12"/>
      <c r="R4346" s="12"/>
      <c r="S4346" s="12"/>
      <c r="T4346" s="12"/>
      <c r="U4346" s="12"/>
      <c r="W4346" s="23" t="s">
        <v>25</v>
      </c>
      <c r="X4346" s="24">
        <v>0.22500000000000001</v>
      </c>
      <c r="Y4346" s="24">
        <v>0.22500000000000001</v>
      </c>
      <c r="Z4346" s="24">
        <v>0.22500000000000001</v>
      </c>
      <c r="AA4346" s="24">
        <v>0.22500000000000001</v>
      </c>
      <c r="AB4346" s="24">
        <v>0.22500000000000001</v>
      </c>
      <c r="AC4346" s="24">
        <v>0.22500000000000001</v>
      </c>
      <c r="AD4346" s="24">
        <v>0.22500000000000001</v>
      </c>
      <c r="AE4346" s="24">
        <v>0.22500000000000001</v>
      </c>
      <c r="AF4346" s="24">
        <v>0.22500000000000001</v>
      </c>
      <c r="AG4346" s="24">
        <v>0.22500000000000001</v>
      </c>
      <c r="AH4346" s="24">
        <v>0.22500000000000001</v>
      </c>
      <c r="AI4346" s="24">
        <v>0.22500000000000001</v>
      </c>
      <c r="AJ4346" s="24">
        <v>0.22500000000000001</v>
      </c>
      <c r="AK4346" s="24">
        <v>0.22500000000000001</v>
      </c>
      <c r="AL4346" s="24">
        <v>0.22500000000000001</v>
      </c>
      <c r="AM4346" s="24">
        <v>0.22500000000000001</v>
      </c>
      <c r="AN4346" s="24">
        <v>0.22500000000000001</v>
      </c>
      <c r="AP4346" s="14"/>
      <c r="AQ4346" s="15">
        <f>AQ4333+1</f>
        <v>44527</v>
      </c>
      <c r="AR4346" s="12" t="s">
        <v>25</v>
      </c>
      <c r="AS4346" s="13">
        <f t="shared" si="7010"/>
        <v>0</v>
      </c>
      <c r="AT4346" s="13">
        <f t="shared" si="7010"/>
        <v>0</v>
      </c>
      <c r="AU4346" s="13">
        <f t="shared" si="7011"/>
        <v>0</v>
      </c>
      <c r="AV4346" s="13">
        <f t="shared" si="7012"/>
        <v>0</v>
      </c>
      <c r="AW4346" s="13">
        <f t="shared" si="7013"/>
        <v>0</v>
      </c>
      <c r="AX4346" s="13">
        <f t="shared" si="7014"/>
        <v>0</v>
      </c>
      <c r="AY4346" s="13">
        <f t="shared" si="7015"/>
        <v>0</v>
      </c>
      <c r="AZ4346" s="13">
        <f t="shared" si="7016"/>
        <v>0</v>
      </c>
      <c r="BA4346" s="13">
        <f t="shared" si="7017"/>
        <v>0</v>
      </c>
      <c r="BB4346" s="13">
        <f t="shared" si="7018"/>
        <v>0</v>
      </c>
      <c r="BC4346" s="13">
        <f t="shared" si="7019"/>
        <v>0</v>
      </c>
      <c r="BD4346" s="13">
        <f t="shared" si="7020"/>
        <v>0</v>
      </c>
      <c r="BE4346" s="13">
        <f t="shared" si="7021"/>
        <v>0</v>
      </c>
      <c r="BF4346" s="13">
        <f t="shared" si="7022"/>
        <v>0</v>
      </c>
      <c r="BG4346" s="13">
        <f t="shared" si="7023"/>
        <v>0</v>
      </c>
      <c r="BH4346" s="13">
        <f t="shared" si="7024"/>
        <v>0</v>
      </c>
      <c r="BI4346" s="13">
        <f t="shared" si="7025"/>
        <v>0</v>
      </c>
      <c r="BJ4346" s="12">
        <f t="shared" ref="BJ4346:BJ4353" si="7026">SUM(AT4346:BI4346)</f>
        <v>0</v>
      </c>
    </row>
    <row r="4347" spans="1:62" ht="15.75">
      <c r="A4347" s="14"/>
      <c r="B4347" s="14"/>
      <c r="C4347" s="12"/>
      <c r="D4347" s="12"/>
      <c r="E4347" s="12"/>
      <c r="F4347" s="12"/>
      <c r="G4347" s="12"/>
      <c r="H4347" s="12"/>
      <c r="I4347" s="12"/>
      <c r="J4347" s="12"/>
      <c r="K4347" s="12"/>
      <c r="L4347" s="12"/>
      <c r="M4347" s="12"/>
      <c r="N4347" s="12"/>
      <c r="O4347" s="12"/>
      <c r="P4347" s="12"/>
      <c r="Q4347" s="12"/>
      <c r="R4347" s="12"/>
      <c r="S4347" s="12"/>
      <c r="T4347" s="12"/>
      <c r="U4347" s="12"/>
      <c r="W4347" s="23" t="s">
        <v>26</v>
      </c>
      <c r="X4347" s="24">
        <v>0.35</v>
      </c>
      <c r="Y4347" s="24">
        <v>0.35</v>
      </c>
      <c r="Z4347" s="24">
        <v>0.35</v>
      </c>
      <c r="AA4347" s="24">
        <v>0.35</v>
      </c>
      <c r="AB4347" s="24">
        <v>0.35</v>
      </c>
      <c r="AC4347" s="24">
        <v>0.35</v>
      </c>
      <c r="AD4347" s="24">
        <v>0.35</v>
      </c>
      <c r="AE4347" s="24">
        <v>0.35</v>
      </c>
      <c r="AF4347" s="24">
        <v>0.35</v>
      </c>
      <c r="AG4347" s="24">
        <v>0.35</v>
      </c>
      <c r="AH4347" s="24">
        <v>0.35</v>
      </c>
      <c r="AI4347" s="24">
        <v>0.35</v>
      </c>
      <c r="AJ4347" s="24">
        <v>0.35</v>
      </c>
      <c r="AK4347" s="24">
        <v>0.35</v>
      </c>
      <c r="AL4347" s="24">
        <v>0.35</v>
      </c>
      <c r="AM4347" s="24">
        <v>0.35</v>
      </c>
      <c r="AN4347" s="24">
        <v>0.35</v>
      </c>
      <c r="AP4347" s="14"/>
      <c r="AQ4347" s="14"/>
      <c r="AR4347" s="12" t="s">
        <v>26</v>
      </c>
      <c r="AS4347" s="13">
        <f t="shared" si="7010"/>
        <v>0</v>
      </c>
      <c r="AT4347" s="13">
        <f t="shared" si="7010"/>
        <v>0</v>
      </c>
      <c r="AU4347" s="13">
        <f t="shared" si="7011"/>
        <v>0</v>
      </c>
      <c r="AV4347" s="13">
        <f t="shared" si="7012"/>
        <v>0</v>
      </c>
      <c r="AW4347" s="13">
        <f t="shared" si="7013"/>
        <v>0</v>
      </c>
      <c r="AX4347" s="13">
        <f t="shared" si="7014"/>
        <v>0</v>
      </c>
      <c r="AY4347" s="13">
        <f t="shared" si="7015"/>
        <v>0</v>
      </c>
      <c r="AZ4347" s="13">
        <f t="shared" si="7016"/>
        <v>0</v>
      </c>
      <c r="BA4347" s="13">
        <f t="shared" si="7017"/>
        <v>0</v>
      </c>
      <c r="BB4347" s="13">
        <f t="shared" si="7018"/>
        <v>0</v>
      </c>
      <c r="BC4347" s="13">
        <f t="shared" si="7019"/>
        <v>0</v>
      </c>
      <c r="BD4347" s="13">
        <f t="shared" si="7020"/>
        <v>0</v>
      </c>
      <c r="BE4347" s="13">
        <f t="shared" si="7021"/>
        <v>0</v>
      </c>
      <c r="BF4347" s="13">
        <f t="shared" si="7022"/>
        <v>0</v>
      </c>
      <c r="BG4347" s="13">
        <f t="shared" si="7023"/>
        <v>0</v>
      </c>
      <c r="BH4347" s="13">
        <f t="shared" si="7024"/>
        <v>0</v>
      </c>
      <c r="BI4347" s="13">
        <f t="shared" si="7025"/>
        <v>0</v>
      </c>
      <c r="BJ4347" s="12">
        <f t="shared" si="7026"/>
        <v>0</v>
      </c>
    </row>
    <row r="4348" spans="1:62" ht="15.75">
      <c r="A4348" s="14"/>
      <c r="B4348" s="14"/>
      <c r="C4348" s="12"/>
      <c r="D4348" s="12"/>
      <c r="E4348" s="12"/>
      <c r="F4348" s="12"/>
      <c r="G4348" s="12"/>
      <c r="H4348" s="12"/>
      <c r="I4348" s="12"/>
      <c r="J4348" s="12"/>
      <c r="K4348" s="12"/>
      <c r="L4348" s="12"/>
      <c r="M4348" s="12"/>
      <c r="N4348" s="12"/>
      <c r="O4348" s="12"/>
      <c r="P4348" s="12"/>
      <c r="Q4348" s="12"/>
      <c r="R4348" s="12"/>
      <c r="S4348" s="12"/>
      <c r="T4348" s="12"/>
      <c r="U4348" s="12"/>
      <c r="W4348" s="23" t="s">
        <v>27</v>
      </c>
      <c r="X4348" s="24">
        <v>0.43</v>
      </c>
      <c r="Y4348" s="24">
        <v>0.43</v>
      </c>
      <c r="Z4348" s="24">
        <v>0.43</v>
      </c>
      <c r="AA4348" s="24">
        <v>0.43</v>
      </c>
      <c r="AB4348" s="24">
        <v>0.43</v>
      </c>
      <c r="AC4348" s="24">
        <v>0.43</v>
      </c>
      <c r="AD4348" s="24">
        <v>0.43</v>
      </c>
      <c r="AE4348" s="24">
        <v>0.43</v>
      </c>
      <c r="AF4348" s="24">
        <v>0.43</v>
      </c>
      <c r="AG4348" s="24">
        <v>0.43</v>
      </c>
      <c r="AH4348" s="24">
        <v>0.43</v>
      </c>
      <c r="AI4348" s="24">
        <v>0.43</v>
      </c>
      <c r="AJ4348" s="24">
        <v>0.43</v>
      </c>
      <c r="AK4348" s="24">
        <v>0.43</v>
      </c>
      <c r="AL4348" s="24">
        <v>0.43</v>
      </c>
      <c r="AM4348" s="24">
        <v>0.43</v>
      </c>
      <c r="AN4348" s="24">
        <v>0.43</v>
      </c>
      <c r="AP4348" s="14"/>
      <c r="AQ4348" s="14"/>
      <c r="AR4348" s="12" t="s">
        <v>27</v>
      </c>
      <c r="AS4348" s="13">
        <f t="shared" si="7010"/>
        <v>0</v>
      </c>
      <c r="AT4348" s="13">
        <f t="shared" si="7010"/>
        <v>0</v>
      </c>
      <c r="AU4348" s="13">
        <f t="shared" si="7011"/>
        <v>0</v>
      </c>
      <c r="AV4348" s="13">
        <f t="shared" si="7012"/>
        <v>0</v>
      </c>
      <c r="AW4348" s="13">
        <f t="shared" si="7013"/>
        <v>0</v>
      </c>
      <c r="AX4348" s="13">
        <f t="shared" si="7014"/>
        <v>0</v>
      </c>
      <c r="AY4348" s="13">
        <f t="shared" si="7015"/>
        <v>0</v>
      </c>
      <c r="AZ4348" s="13">
        <f t="shared" si="7016"/>
        <v>0</v>
      </c>
      <c r="BA4348" s="13">
        <f t="shared" si="7017"/>
        <v>0</v>
      </c>
      <c r="BB4348" s="13">
        <f t="shared" si="7018"/>
        <v>0</v>
      </c>
      <c r="BC4348" s="13">
        <f t="shared" si="7019"/>
        <v>0</v>
      </c>
      <c r="BD4348" s="13">
        <f t="shared" si="7020"/>
        <v>0</v>
      </c>
      <c r="BE4348" s="13">
        <f t="shared" si="7021"/>
        <v>0</v>
      </c>
      <c r="BF4348" s="13">
        <f t="shared" si="7022"/>
        <v>0</v>
      </c>
      <c r="BG4348" s="13">
        <f t="shared" si="7023"/>
        <v>0</v>
      </c>
      <c r="BH4348" s="13">
        <f t="shared" si="7024"/>
        <v>0</v>
      </c>
      <c r="BI4348" s="13">
        <f t="shared" si="7025"/>
        <v>0</v>
      </c>
      <c r="BJ4348" s="12">
        <f t="shared" si="7026"/>
        <v>0</v>
      </c>
    </row>
    <row r="4349" spans="1:62" ht="15.75">
      <c r="A4349" s="14"/>
      <c r="B4349" s="14"/>
      <c r="C4349" s="12"/>
      <c r="D4349" s="12"/>
      <c r="E4349" s="12"/>
      <c r="F4349" s="12"/>
      <c r="G4349" s="12"/>
      <c r="H4349" s="12"/>
      <c r="I4349" s="12"/>
      <c r="J4349" s="12"/>
      <c r="K4349" s="12"/>
      <c r="L4349" s="12"/>
      <c r="M4349" s="12"/>
      <c r="N4349" s="12"/>
      <c r="O4349" s="12"/>
      <c r="P4349" s="12"/>
      <c r="Q4349" s="12"/>
      <c r="R4349" s="12"/>
      <c r="S4349" s="12"/>
      <c r="T4349" s="12"/>
      <c r="U4349" s="12"/>
      <c r="W4349" s="23" t="s">
        <v>28</v>
      </c>
      <c r="X4349" s="24">
        <v>0.5</v>
      </c>
      <c r="Y4349" s="24">
        <v>0.5</v>
      </c>
      <c r="Z4349" s="24">
        <v>0.5</v>
      </c>
      <c r="AA4349" s="24">
        <v>0.5</v>
      </c>
      <c r="AB4349" s="24">
        <v>0.5</v>
      </c>
      <c r="AC4349" s="24">
        <v>0.5</v>
      </c>
      <c r="AD4349" s="24">
        <v>0.5</v>
      </c>
      <c r="AE4349" s="24">
        <v>0.5</v>
      </c>
      <c r="AF4349" s="24">
        <v>0.5</v>
      </c>
      <c r="AG4349" s="24">
        <v>0.5</v>
      </c>
      <c r="AH4349" s="24">
        <v>0.5</v>
      </c>
      <c r="AI4349" s="24">
        <v>0.5</v>
      </c>
      <c r="AJ4349" s="24">
        <v>0.5</v>
      </c>
      <c r="AK4349" s="24">
        <v>0.5</v>
      </c>
      <c r="AL4349" s="24">
        <v>0.5</v>
      </c>
      <c r="AM4349" s="24">
        <v>0.5</v>
      </c>
      <c r="AN4349" s="24">
        <v>0.5</v>
      </c>
      <c r="AP4349" s="14"/>
      <c r="AQ4349" s="14"/>
      <c r="AR4349" s="12" t="s">
        <v>28</v>
      </c>
      <c r="AS4349" s="13">
        <f t="shared" si="7010"/>
        <v>0</v>
      </c>
      <c r="AT4349" s="13">
        <f t="shared" si="7010"/>
        <v>0</v>
      </c>
      <c r="AU4349" s="13">
        <f t="shared" si="7011"/>
        <v>0</v>
      </c>
      <c r="AV4349" s="13">
        <f t="shared" si="7012"/>
        <v>0</v>
      </c>
      <c r="AW4349" s="13">
        <f t="shared" si="7013"/>
        <v>0</v>
      </c>
      <c r="AX4349" s="13">
        <f t="shared" si="7014"/>
        <v>0</v>
      </c>
      <c r="AY4349" s="13">
        <f t="shared" si="7015"/>
        <v>0</v>
      </c>
      <c r="AZ4349" s="13">
        <f t="shared" si="7016"/>
        <v>0</v>
      </c>
      <c r="BA4349" s="13">
        <f t="shared" si="7017"/>
        <v>0</v>
      </c>
      <c r="BB4349" s="13">
        <f t="shared" si="7018"/>
        <v>0</v>
      </c>
      <c r="BC4349" s="13">
        <f t="shared" si="7019"/>
        <v>0</v>
      </c>
      <c r="BD4349" s="13">
        <f t="shared" si="7020"/>
        <v>0</v>
      </c>
      <c r="BE4349" s="13">
        <f t="shared" si="7021"/>
        <v>0</v>
      </c>
      <c r="BF4349" s="13">
        <f t="shared" si="7022"/>
        <v>0</v>
      </c>
      <c r="BG4349" s="13">
        <f t="shared" si="7023"/>
        <v>0</v>
      </c>
      <c r="BH4349" s="13">
        <f t="shared" si="7024"/>
        <v>0</v>
      </c>
      <c r="BI4349" s="13">
        <f t="shared" si="7025"/>
        <v>0</v>
      </c>
      <c r="BJ4349" s="12">
        <f t="shared" si="7026"/>
        <v>0</v>
      </c>
    </row>
    <row r="4350" spans="1:62" ht="15.75">
      <c r="A4350" s="14"/>
      <c r="B4350" s="14"/>
      <c r="C4350" s="12"/>
      <c r="D4350" s="12"/>
      <c r="E4350" s="12"/>
      <c r="F4350" s="12"/>
      <c r="G4350" s="12"/>
      <c r="H4350" s="12"/>
      <c r="I4350" s="12"/>
      <c r="J4350" s="12"/>
      <c r="K4350" s="12"/>
      <c r="L4350" s="12"/>
      <c r="M4350" s="12"/>
      <c r="N4350" s="12"/>
      <c r="O4350" s="12"/>
      <c r="P4350" s="12"/>
      <c r="Q4350" s="12"/>
      <c r="R4350" s="12"/>
      <c r="S4350" s="12"/>
      <c r="T4350" s="12"/>
      <c r="U4350" s="12"/>
      <c r="W4350" s="23" t="s">
        <v>50</v>
      </c>
      <c r="X4350" s="24">
        <v>8.5000000000000006E-2</v>
      </c>
      <c r="Y4350" s="24">
        <v>8.5000000000000006E-2</v>
      </c>
      <c r="Z4350" s="24">
        <v>8.5000000000000006E-2</v>
      </c>
      <c r="AA4350" s="24">
        <v>8.5000000000000006E-2</v>
      </c>
      <c r="AB4350" s="24">
        <v>8.5000000000000006E-2</v>
      </c>
      <c r="AC4350" s="24">
        <v>8.5000000000000006E-2</v>
      </c>
      <c r="AD4350" s="24">
        <v>8.5000000000000006E-2</v>
      </c>
      <c r="AE4350" s="24">
        <v>8.5000000000000006E-2</v>
      </c>
      <c r="AF4350" s="24">
        <v>8.5000000000000006E-2</v>
      </c>
      <c r="AG4350" s="24">
        <v>8.5000000000000006E-2</v>
      </c>
      <c r="AH4350" s="24">
        <v>8.5000000000000006E-2</v>
      </c>
      <c r="AI4350" s="24">
        <v>8.5000000000000006E-2</v>
      </c>
      <c r="AJ4350" s="24">
        <v>8.5000000000000006E-2</v>
      </c>
      <c r="AK4350" s="24">
        <v>8.5000000000000006E-2</v>
      </c>
      <c r="AL4350" s="24">
        <v>8.5000000000000006E-2</v>
      </c>
      <c r="AM4350" s="24">
        <v>8.5000000000000006E-2</v>
      </c>
      <c r="AN4350" s="24">
        <v>8.5000000000000006E-2</v>
      </c>
      <c r="AP4350" s="14"/>
      <c r="AQ4350" s="14"/>
      <c r="AR4350" s="12" t="s">
        <v>29</v>
      </c>
      <c r="AS4350" s="13">
        <f t="shared" si="7010"/>
        <v>0</v>
      </c>
      <c r="AT4350" s="13">
        <f t="shared" si="7010"/>
        <v>0</v>
      </c>
      <c r="AU4350" s="13">
        <f t="shared" si="7011"/>
        <v>0</v>
      </c>
      <c r="AV4350" s="13">
        <f t="shared" si="7012"/>
        <v>0</v>
      </c>
      <c r="AW4350" s="13">
        <f t="shared" si="7013"/>
        <v>0</v>
      </c>
      <c r="AX4350" s="13">
        <f t="shared" si="7014"/>
        <v>0</v>
      </c>
      <c r="AY4350" s="13">
        <f t="shared" si="7015"/>
        <v>0</v>
      </c>
      <c r="AZ4350" s="13">
        <f t="shared" si="7016"/>
        <v>0</v>
      </c>
      <c r="BA4350" s="13">
        <f t="shared" si="7017"/>
        <v>0</v>
      </c>
      <c r="BB4350" s="13">
        <f t="shared" si="7018"/>
        <v>0</v>
      </c>
      <c r="BC4350" s="13">
        <f t="shared" si="7019"/>
        <v>0</v>
      </c>
      <c r="BD4350" s="13">
        <f t="shared" si="7020"/>
        <v>0</v>
      </c>
      <c r="BE4350" s="13">
        <f t="shared" si="7021"/>
        <v>0</v>
      </c>
      <c r="BF4350" s="13">
        <f t="shared" si="7022"/>
        <v>0</v>
      </c>
      <c r="BG4350" s="13">
        <f t="shared" si="7023"/>
        <v>0</v>
      </c>
      <c r="BH4350" s="13">
        <f t="shared" si="7024"/>
        <v>0</v>
      </c>
      <c r="BI4350" s="13">
        <f t="shared" si="7025"/>
        <v>0</v>
      </c>
      <c r="BJ4350" s="12">
        <f t="shared" si="7026"/>
        <v>0</v>
      </c>
    </row>
    <row r="4351" spans="1:62" ht="15.75">
      <c r="A4351" s="14"/>
      <c r="B4351" s="14"/>
      <c r="C4351" s="12"/>
      <c r="D4351" s="12"/>
      <c r="E4351" s="12"/>
      <c r="F4351" s="12"/>
      <c r="G4351" s="12"/>
      <c r="H4351" s="12"/>
      <c r="I4351" s="12"/>
      <c r="J4351" s="12"/>
      <c r="K4351" s="12"/>
      <c r="L4351" s="12"/>
      <c r="M4351" s="12"/>
      <c r="N4351" s="12"/>
      <c r="O4351" s="12"/>
      <c r="P4351" s="12"/>
      <c r="Q4351" s="12"/>
      <c r="R4351" s="12"/>
      <c r="S4351" s="12"/>
      <c r="T4351" s="12"/>
      <c r="U4351" s="12"/>
      <c r="W4351" s="23" t="s">
        <v>51</v>
      </c>
      <c r="X4351" s="24">
        <v>0.59</v>
      </c>
      <c r="Y4351" s="24">
        <v>0.59</v>
      </c>
      <c r="Z4351" s="24">
        <v>0.59</v>
      </c>
      <c r="AA4351" s="24">
        <v>0.59</v>
      </c>
      <c r="AB4351" s="24">
        <v>0.59</v>
      </c>
      <c r="AC4351" s="24">
        <v>0.59</v>
      </c>
      <c r="AD4351" s="24">
        <v>0.59</v>
      </c>
      <c r="AE4351" s="24">
        <v>0.59</v>
      </c>
      <c r="AF4351" s="24">
        <v>0.59</v>
      </c>
      <c r="AG4351" s="24">
        <v>0.59</v>
      </c>
      <c r="AH4351" s="24">
        <v>0.59</v>
      </c>
      <c r="AI4351" s="24">
        <v>0.59</v>
      </c>
      <c r="AJ4351" s="24">
        <v>0.59</v>
      </c>
      <c r="AK4351" s="24">
        <v>0.59</v>
      </c>
      <c r="AL4351" s="24">
        <v>0.59</v>
      </c>
      <c r="AM4351" s="24">
        <v>0.59</v>
      </c>
      <c r="AN4351" s="24">
        <v>0.59</v>
      </c>
      <c r="AP4351" s="14"/>
      <c r="AQ4351" s="14"/>
      <c r="AR4351" s="12" t="s">
        <v>30</v>
      </c>
      <c r="AS4351" s="13">
        <f t="shared" si="7010"/>
        <v>0</v>
      </c>
      <c r="AT4351" s="13">
        <f t="shared" si="7010"/>
        <v>0</v>
      </c>
      <c r="AU4351" s="13">
        <f t="shared" si="7011"/>
        <v>0</v>
      </c>
      <c r="AV4351" s="13">
        <f t="shared" si="7012"/>
        <v>0</v>
      </c>
      <c r="AW4351" s="13">
        <f t="shared" si="7013"/>
        <v>0</v>
      </c>
      <c r="AX4351" s="13">
        <f t="shared" si="7014"/>
        <v>0</v>
      </c>
      <c r="AY4351" s="13">
        <f t="shared" si="7015"/>
        <v>0</v>
      </c>
      <c r="AZ4351" s="13">
        <f t="shared" si="7016"/>
        <v>0</v>
      </c>
      <c r="BA4351" s="13">
        <f t="shared" si="7017"/>
        <v>0</v>
      </c>
      <c r="BB4351" s="13">
        <f t="shared" si="7018"/>
        <v>0</v>
      </c>
      <c r="BC4351" s="13">
        <f t="shared" si="7019"/>
        <v>0</v>
      </c>
      <c r="BD4351" s="13">
        <f t="shared" si="7020"/>
        <v>0</v>
      </c>
      <c r="BE4351" s="13">
        <f t="shared" si="7021"/>
        <v>0</v>
      </c>
      <c r="BF4351" s="13">
        <f t="shared" si="7022"/>
        <v>0</v>
      </c>
      <c r="BG4351" s="13">
        <f t="shared" si="7023"/>
        <v>0</v>
      </c>
      <c r="BH4351" s="13">
        <f t="shared" si="7024"/>
        <v>0</v>
      </c>
      <c r="BI4351" s="13">
        <f t="shared" si="7025"/>
        <v>0</v>
      </c>
      <c r="BJ4351" s="12">
        <f t="shared" si="7026"/>
        <v>0</v>
      </c>
    </row>
    <row r="4352" spans="1:62" ht="15.75">
      <c r="A4352" s="14"/>
      <c r="B4352" s="14"/>
      <c r="C4352" s="12"/>
      <c r="D4352" s="12"/>
      <c r="E4352" s="12"/>
      <c r="F4352" s="12"/>
      <c r="G4352" s="12"/>
      <c r="H4352" s="12"/>
      <c r="I4352" s="12"/>
      <c r="J4352" s="12"/>
      <c r="K4352" s="12"/>
      <c r="L4352" s="12"/>
      <c r="M4352" s="12"/>
      <c r="N4352" s="12"/>
      <c r="O4352" s="12"/>
      <c r="P4352" s="12"/>
      <c r="Q4352" s="12"/>
      <c r="R4352" s="12"/>
      <c r="S4352" s="12"/>
      <c r="T4352" s="12"/>
      <c r="U4352" s="12"/>
      <c r="W4352" s="23" t="s">
        <v>31</v>
      </c>
      <c r="X4352" s="24">
        <v>0.56999999999999995</v>
      </c>
      <c r="Y4352" s="24">
        <v>0.56999999999999995</v>
      </c>
      <c r="Z4352" s="24">
        <v>0.56999999999999995</v>
      </c>
      <c r="AA4352" s="24">
        <v>0.56999999999999995</v>
      </c>
      <c r="AB4352" s="24">
        <v>0.56999999999999995</v>
      </c>
      <c r="AC4352" s="24">
        <v>0.56999999999999995</v>
      </c>
      <c r="AD4352" s="24">
        <v>0.56999999999999995</v>
      </c>
      <c r="AE4352" s="24">
        <v>0.56999999999999995</v>
      </c>
      <c r="AF4352" s="24">
        <v>0.56999999999999995</v>
      </c>
      <c r="AG4352" s="24">
        <v>0.56999999999999995</v>
      </c>
      <c r="AH4352" s="24">
        <v>0.56999999999999995</v>
      </c>
      <c r="AI4352" s="24">
        <v>0.56999999999999995</v>
      </c>
      <c r="AJ4352" s="24">
        <v>0.56999999999999995</v>
      </c>
      <c r="AK4352" s="24">
        <v>0.56999999999999995</v>
      </c>
      <c r="AL4352" s="24">
        <v>0.56999999999999995</v>
      </c>
      <c r="AM4352" s="24">
        <v>0.56999999999999995</v>
      </c>
      <c r="AN4352" s="24">
        <v>0.56999999999999995</v>
      </c>
      <c r="AP4352" s="14"/>
      <c r="AQ4352" s="14"/>
      <c r="AR4352" s="12" t="s">
        <v>31</v>
      </c>
      <c r="AS4352" s="13">
        <f t="shared" si="7010"/>
        <v>0</v>
      </c>
      <c r="AT4352" s="13">
        <f t="shared" si="7010"/>
        <v>0</v>
      </c>
      <c r="AU4352" s="13">
        <f t="shared" si="7011"/>
        <v>0</v>
      </c>
      <c r="AV4352" s="13">
        <f t="shared" si="7012"/>
        <v>0</v>
      </c>
      <c r="AW4352" s="13">
        <f t="shared" si="7013"/>
        <v>0</v>
      </c>
      <c r="AX4352" s="13">
        <f t="shared" si="7014"/>
        <v>0</v>
      </c>
      <c r="AY4352" s="13">
        <f t="shared" si="7015"/>
        <v>0</v>
      </c>
      <c r="AZ4352" s="13">
        <f t="shared" si="7016"/>
        <v>0</v>
      </c>
      <c r="BA4352" s="13">
        <f t="shared" si="7017"/>
        <v>0</v>
      </c>
      <c r="BB4352" s="13">
        <f t="shared" si="7018"/>
        <v>0</v>
      </c>
      <c r="BC4352" s="13">
        <f t="shared" si="7019"/>
        <v>0</v>
      </c>
      <c r="BD4352" s="13">
        <f t="shared" si="7020"/>
        <v>0</v>
      </c>
      <c r="BE4352" s="13">
        <f t="shared" si="7021"/>
        <v>0</v>
      </c>
      <c r="BF4352" s="13">
        <f t="shared" si="7022"/>
        <v>0</v>
      </c>
      <c r="BG4352" s="13">
        <f t="shared" si="7023"/>
        <v>0</v>
      </c>
      <c r="BH4352" s="13">
        <f t="shared" si="7024"/>
        <v>0</v>
      </c>
      <c r="BI4352" s="13">
        <f t="shared" si="7025"/>
        <v>0</v>
      </c>
      <c r="BJ4352" s="12">
        <f t="shared" si="7026"/>
        <v>0</v>
      </c>
    </row>
    <row r="4353" spans="1:62" ht="15.75">
      <c r="A4353" s="16"/>
      <c r="B4353" s="16"/>
      <c r="C4353" s="12"/>
      <c r="D4353" s="12"/>
      <c r="E4353" s="12"/>
      <c r="F4353" s="12"/>
      <c r="G4353" s="12"/>
      <c r="H4353" s="12"/>
      <c r="I4353" s="12"/>
      <c r="J4353" s="12"/>
      <c r="K4353" s="12"/>
      <c r="L4353" s="12"/>
      <c r="M4353" s="12"/>
      <c r="N4353" s="12"/>
      <c r="O4353" s="12"/>
      <c r="P4353" s="12"/>
      <c r="Q4353" s="12"/>
      <c r="R4353" s="12"/>
      <c r="S4353" s="12"/>
      <c r="T4353" s="12"/>
      <c r="U4353" s="12"/>
      <c r="W4353" s="23" t="s">
        <v>32</v>
      </c>
      <c r="X4353" s="24">
        <v>0.4</v>
      </c>
      <c r="Y4353" s="24">
        <v>0.4</v>
      </c>
      <c r="Z4353" s="24">
        <v>0.4</v>
      </c>
      <c r="AA4353" s="24">
        <v>0.4</v>
      </c>
      <c r="AB4353" s="24">
        <v>0.4</v>
      </c>
      <c r="AC4353" s="24">
        <v>0.4</v>
      </c>
      <c r="AD4353" s="24">
        <v>0.4</v>
      </c>
      <c r="AE4353" s="24">
        <v>0.4</v>
      </c>
      <c r="AF4353" s="24">
        <v>0.4</v>
      </c>
      <c r="AG4353" s="24">
        <v>0.4</v>
      </c>
      <c r="AH4353" s="24">
        <v>0.4</v>
      </c>
      <c r="AI4353" s="24">
        <v>0.4</v>
      </c>
      <c r="AJ4353" s="24">
        <v>0.4</v>
      </c>
      <c r="AK4353" s="24">
        <v>0.4</v>
      </c>
      <c r="AL4353" s="24">
        <v>0.4</v>
      </c>
      <c r="AM4353" s="24">
        <v>0.4</v>
      </c>
      <c r="AN4353" s="24">
        <v>0.4</v>
      </c>
      <c r="AP4353" s="16"/>
      <c r="AQ4353" s="16"/>
      <c r="AR4353" s="12" t="s">
        <v>32</v>
      </c>
      <c r="AS4353" s="13">
        <f t="shared" si="7010"/>
        <v>0</v>
      </c>
      <c r="AT4353" s="13">
        <f t="shared" si="7010"/>
        <v>0</v>
      </c>
      <c r="AU4353" s="13">
        <f t="shared" si="7011"/>
        <v>0</v>
      </c>
      <c r="AV4353" s="13">
        <f t="shared" si="7012"/>
        <v>0</v>
      </c>
      <c r="AW4353" s="13">
        <f t="shared" si="7013"/>
        <v>0</v>
      </c>
      <c r="AX4353" s="13">
        <f t="shared" si="7014"/>
        <v>0</v>
      </c>
      <c r="AY4353" s="13">
        <f t="shared" si="7015"/>
        <v>0</v>
      </c>
      <c r="AZ4353" s="13">
        <f t="shared" si="7016"/>
        <v>0</v>
      </c>
      <c r="BA4353" s="13">
        <f t="shared" si="7017"/>
        <v>0</v>
      </c>
      <c r="BB4353" s="13">
        <f t="shared" si="7018"/>
        <v>0</v>
      </c>
      <c r="BC4353" s="13">
        <f t="shared" si="7019"/>
        <v>0</v>
      </c>
      <c r="BD4353" s="13">
        <f t="shared" si="7020"/>
        <v>0</v>
      </c>
      <c r="BE4353" s="13">
        <f t="shared" si="7021"/>
        <v>0</v>
      </c>
      <c r="BF4353" s="13">
        <f t="shared" si="7022"/>
        <v>0</v>
      </c>
      <c r="BG4353" s="13">
        <f t="shared" si="7023"/>
        <v>0</v>
      </c>
      <c r="BH4353" s="13">
        <f t="shared" si="7024"/>
        <v>0</v>
      </c>
      <c r="BI4353" s="13">
        <f t="shared" si="7025"/>
        <v>0</v>
      </c>
      <c r="BJ4353" s="12">
        <f t="shared" si="7026"/>
        <v>0</v>
      </c>
    </row>
    <row r="4354" spans="1:62">
      <c r="A4354" s="17"/>
      <c r="B4354" s="18"/>
      <c r="C4354" s="19"/>
      <c r="D4354" s="19"/>
      <c r="E4354" s="19"/>
      <c r="F4354" s="19"/>
      <c r="G4354" s="19"/>
      <c r="H4354" s="19"/>
      <c r="I4354" s="19"/>
      <c r="J4354" s="19"/>
      <c r="K4354" s="19"/>
      <c r="L4354" s="19"/>
      <c r="M4354" s="19"/>
      <c r="N4354" s="19"/>
      <c r="O4354" s="19"/>
      <c r="P4354" s="19"/>
      <c r="Q4354" s="19"/>
      <c r="R4354" s="19"/>
      <c r="S4354" s="19"/>
      <c r="T4354" s="19"/>
      <c r="U4354" s="19"/>
      <c r="AP4354" s="35"/>
      <c r="AQ4354" s="36"/>
      <c r="AR4354" s="37" t="s">
        <v>33</v>
      </c>
      <c r="AS4354" s="37">
        <f>SUM(AS4345:AS4353)</f>
        <v>0</v>
      </c>
      <c r="AT4354" s="37">
        <f t="shared" ref="AT4354:BJ4354" si="7027">SUM(AT4345:AT4353)</f>
        <v>0</v>
      </c>
      <c r="AU4354" s="37">
        <f t="shared" si="7027"/>
        <v>0</v>
      </c>
      <c r="AV4354" s="37">
        <f t="shared" si="7027"/>
        <v>0</v>
      </c>
      <c r="AW4354" s="37">
        <f t="shared" si="7027"/>
        <v>0</v>
      </c>
      <c r="AX4354" s="37">
        <f t="shared" si="7027"/>
        <v>0</v>
      </c>
      <c r="AY4354" s="37">
        <f t="shared" si="7027"/>
        <v>0</v>
      </c>
      <c r="AZ4354" s="37">
        <f t="shared" si="7027"/>
        <v>0</v>
      </c>
      <c r="BA4354" s="37">
        <f t="shared" si="7027"/>
        <v>0</v>
      </c>
      <c r="BB4354" s="37">
        <f t="shared" si="7027"/>
        <v>0</v>
      </c>
      <c r="BC4354" s="37">
        <f t="shared" si="7027"/>
        <v>0</v>
      </c>
      <c r="BD4354" s="37">
        <f t="shared" si="7027"/>
        <v>0</v>
      </c>
      <c r="BE4354" s="37">
        <f t="shared" si="7027"/>
        <v>0</v>
      </c>
      <c r="BF4354" s="37">
        <f t="shared" si="7027"/>
        <v>0</v>
      </c>
      <c r="BG4354" s="37">
        <f t="shared" si="7027"/>
        <v>0</v>
      </c>
      <c r="BH4354" s="37">
        <f t="shared" si="7027"/>
        <v>0</v>
      </c>
      <c r="BI4354" s="37">
        <f t="shared" si="7027"/>
        <v>0</v>
      </c>
      <c r="BJ4354" s="37">
        <f t="shared" si="7027"/>
        <v>0</v>
      </c>
    </row>
    <row r="4357" spans="1:62" ht="106.5">
      <c r="A4357" s="8"/>
      <c r="B4357" s="8"/>
      <c r="C4357" s="8"/>
      <c r="D4357" s="8"/>
      <c r="E4357" s="9"/>
      <c r="F4357" s="9"/>
      <c r="G4357" s="9"/>
      <c r="H4357" s="9"/>
      <c r="I4357" s="9"/>
      <c r="J4357" s="9"/>
      <c r="K4357" s="9"/>
      <c r="L4357" s="9"/>
      <c r="M4357" s="9"/>
      <c r="N4357" s="9"/>
      <c r="O4357" s="9"/>
      <c r="P4357" s="9"/>
      <c r="Q4357" s="9"/>
      <c r="R4357" s="9"/>
      <c r="S4357" s="9"/>
      <c r="T4357" s="9"/>
      <c r="U4357" s="9"/>
      <c r="W4357" s="21"/>
      <c r="X4357" s="22" t="str">
        <f>X5</f>
        <v>ANGGREK</v>
      </c>
      <c r="Y4357" s="22" t="str">
        <f>Y5</f>
        <v>BOUGENVIL</v>
      </c>
      <c r="Z4357" s="22" t="str">
        <f t="shared" ref="Z4357:AN4357" si="7028">Z5</f>
        <v>CAMELIA</v>
      </c>
      <c r="AA4357" s="22" t="str">
        <f t="shared" si="7028"/>
        <v>DEWANDARU</v>
      </c>
      <c r="AB4357" s="22" t="str">
        <f t="shared" si="7028"/>
        <v>EDELWEIS</v>
      </c>
      <c r="AC4357" s="22" t="str">
        <f t="shared" si="7028"/>
        <v>FLAMBOYAN</v>
      </c>
      <c r="AD4357" s="22" t="str">
        <f t="shared" si="7028"/>
        <v>GERANIUM</v>
      </c>
      <c r="AE4357" s="22" t="str">
        <f t="shared" si="7028"/>
        <v>HELIKONIA</v>
      </c>
      <c r="AF4357" s="22" t="str">
        <f t="shared" si="7028"/>
        <v>IVY</v>
      </c>
      <c r="AG4357" s="22" t="str">
        <f t="shared" si="7028"/>
        <v>KANA</v>
      </c>
      <c r="AH4357" s="22" t="str">
        <f t="shared" si="7028"/>
        <v>IGD</v>
      </c>
      <c r="AI4357" s="22" t="str">
        <f t="shared" si="7028"/>
        <v>HCU</v>
      </c>
      <c r="AJ4357" s="22" t="str">
        <f t="shared" si="7028"/>
        <v>PENUNJANG</v>
      </c>
      <c r="AK4357" s="22" t="str">
        <f t="shared" si="7028"/>
        <v>PELAYANAN</v>
      </c>
      <c r="AL4357" s="22" t="str">
        <f t="shared" si="7028"/>
        <v>ADMIN</v>
      </c>
      <c r="AM4357" s="22" t="str">
        <f t="shared" si="7028"/>
        <v>ASRAMA</v>
      </c>
      <c r="AN4357" s="22" t="str">
        <f t="shared" si="7028"/>
        <v>MASJID</v>
      </c>
      <c r="AP4357" s="33" t="s">
        <v>2</v>
      </c>
      <c r="AQ4357" s="33" t="s">
        <v>3</v>
      </c>
      <c r="AR4357" s="33" t="s">
        <v>4</v>
      </c>
      <c r="AS4357" s="34" t="str">
        <f>AS5</f>
        <v>ANGGREK</v>
      </c>
      <c r="AT4357" s="34" t="str">
        <f>AT5</f>
        <v>BOUGENVIL</v>
      </c>
      <c r="AU4357" s="34" t="str">
        <f t="shared" ref="AU4357:BJ4357" si="7029">AU5</f>
        <v>CAMELIA II</v>
      </c>
      <c r="AV4357" s="34" t="str">
        <f t="shared" si="7029"/>
        <v>DEWANDARU</v>
      </c>
      <c r="AW4357" s="34" t="str">
        <f t="shared" si="7029"/>
        <v>EDELWEIS</v>
      </c>
      <c r="AX4357" s="34" t="str">
        <f t="shared" si="7029"/>
        <v>FLAMBOYAN</v>
      </c>
      <c r="AY4357" s="34" t="str">
        <f t="shared" si="7029"/>
        <v>GERANIUM</v>
      </c>
      <c r="AZ4357" s="34" t="str">
        <f t="shared" si="7029"/>
        <v>HELIKONIA</v>
      </c>
      <c r="BA4357" s="34" t="str">
        <f t="shared" si="7029"/>
        <v>IVY</v>
      </c>
      <c r="BB4357" s="34" t="str">
        <f t="shared" si="7029"/>
        <v>KANA</v>
      </c>
      <c r="BC4357" s="34" t="str">
        <f t="shared" si="7029"/>
        <v>IGD</v>
      </c>
      <c r="BD4357" s="34" t="str">
        <f t="shared" si="7029"/>
        <v>HCU</v>
      </c>
      <c r="BE4357" s="34" t="str">
        <f t="shared" si="7029"/>
        <v>PENUNJANG</v>
      </c>
      <c r="BF4357" s="34" t="str">
        <f t="shared" si="7029"/>
        <v>PELAYANAN</v>
      </c>
      <c r="BG4357" s="34" t="str">
        <f t="shared" si="7029"/>
        <v>ADMIN</v>
      </c>
      <c r="BH4357" s="34" t="str">
        <f t="shared" si="7029"/>
        <v>ASRAMA</v>
      </c>
      <c r="BI4357" s="34" t="str">
        <f t="shared" si="7029"/>
        <v>MASJID</v>
      </c>
      <c r="BJ4357" s="34" t="str">
        <f t="shared" si="7029"/>
        <v>JUMLAH</v>
      </c>
    </row>
    <row r="4358" spans="1:62" ht="15.75">
      <c r="A4358" s="10"/>
      <c r="B4358" s="11"/>
      <c r="C4358" s="12"/>
      <c r="D4358" s="12"/>
      <c r="E4358" s="12"/>
      <c r="F4358" s="12"/>
      <c r="G4358" s="12"/>
      <c r="H4358" s="12"/>
      <c r="I4358" s="12"/>
      <c r="J4358" s="12"/>
      <c r="K4358" s="12"/>
      <c r="L4358" s="12"/>
      <c r="M4358" s="12"/>
      <c r="N4358" s="12"/>
      <c r="O4358" s="12"/>
      <c r="P4358" s="12"/>
      <c r="Q4358" s="12"/>
      <c r="R4358" s="12"/>
      <c r="S4358" s="12"/>
      <c r="T4358" s="12"/>
      <c r="U4358" s="12"/>
      <c r="W4358" s="23" t="s">
        <v>24</v>
      </c>
      <c r="X4358" s="24">
        <v>0.26500000000000001</v>
      </c>
      <c r="Y4358" s="24">
        <v>0.26500000000000001</v>
      </c>
      <c r="Z4358" s="24">
        <v>0.26500000000000001</v>
      </c>
      <c r="AA4358" s="24">
        <v>0.26500000000000001</v>
      </c>
      <c r="AB4358" s="24">
        <v>0.26500000000000001</v>
      </c>
      <c r="AC4358" s="24">
        <v>0.26500000000000001</v>
      </c>
      <c r="AD4358" s="24">
        <v>0.26500000000000001</v>
      </c>
      <c r="AE4358" s="24">
        <v>0.26500000000000001</v>
      </c>
      <c r="AF4358" s="24">
        <v>0.26500000000000001</v>
      </c>
      <c r="AG4358" s="24">
        <v>0.26500000000000001</v>
      </c>
      <c r="AH4358" s="24">
        <v>0.26500000000000001</v>
      </c>
      <c r="AI4358" s="24">
        <v>0.26500000000000001</v>
      </c>
      <c r="AJ4358" s="24">
        <v>0.26500000000000001</v>
      </c>
      <c r="AK4358" s="24">
        <v>0.26500000000000001</v>
      </c>
      <c r="AL4358" s="24">
        <v>0.26500000000000001</v>
      </c>
      <c r="AM4358" s="24">
        <v>0.26500000000000001</v>
      </c>
      <c r="AN4358" s="24">
        <v>0.26500000000000001</v>
      </c>
      <c r="AP4358" s="10">
        <f>AP4345+1</f>
        <v>28</v>
      </c>
      <c r="AQ4358" s="11" t="s">
        <v>38</v>
      </c>
      <c r="AR4358" s="12" t="s">
        <v>24</v>
      </c>
      <c r="AS4358" s="13">
        <f t="shared" ref="AS4358:AT4366" si="7030">D4358*X4358</f>
        <v>0</v>
      </c>
      <c r="AT4358" s="13">
        <f t="shared" si="7030"/>
        <v>0</v>
      </c>
      <c r="AU4358" s="13">
        <f t="shared" ref="AU4358:AU4366" si="7031">F4358*Z4358</f>
        <v>0</v>
      </c>
      <c r="AV4358" s="13">
        <f t="shared" ref="AV4358:AV4366" si="7032">G4358*AA4358</f>
        <v>0</v>
      </c>
      <c r="AW4358" s="13">
        <f t="shared" ref="AW4358:AW4366" si="7033">H4358*AB4358</f>
        <v>0</v>
      </c>
      <c r="AX4358" s="13">
        <f t="shared" ref="AX4358:AX4366" si="7034">I4358*AC4358</f>
        <v>0</v>
      </c>
      <c r="AY4358" s="13">
        <f t="shared" ref="AY4358:AY4366" si="7035">J4358*AD4358</f>
        <v>0</v>
      </c>
      <c r="AZ4358" s="13">
        <f t="shared" ref="AZ4358:AZ4366" si="7036">K4358*AE4358</f>
        <v>0</v>
      </c>
      <c r="BA4358" s="13">
        <f t="shared" ref="BA4358:BA4366" si="7037">L4358*AF4358</f>
        <v>0</v>
      </c>
      <c r="BB4358" s="13">
        <f t="shared" ref="BB4358:BB4366" si="7038">M4358*AG4358</f>
        <v>0</v>
      </c>
      <c r="BC4358" s="13">
        <f t="shared" ref="BC4358:BC4366" si="7039">N4358*AH4358</f>
        <v>0</v>
      </c>
      <c r="BD4358" s="13">
        <f t="shared" ref="BD4358:BD4366" si="7040">O4358*AI4358</f>
        <v>0</v>
      </c>
      <c r="BE4358" s="13">
        <f t="shared" ref="BE4358:BE4366" si="7041">P4358*AJ4358</f>
        <v>0</v>
      </c>
      <c r="BF4358" s="13">
        <f t="shared" ref="BF4358:BF4366" si="7042">Q4358*AK4358</f>
        <v>0</v>
      </c>
      <c r="BG4358" s="13">
        <f t="shared" ref="BG4358:BG4366" si="7043">R4358*AL4358</f>
        <v>0</v>
      </c>
      <c r="BH4358" s="13">
        <f t="shared" ref="BH4358:BH4366" si="7044">S4358*AM4358</f>
        <v>0</v>
      </c>
      <c r="BI4358" s="13">
        <f t="shared" ref="BI4358:BI4366" si="7045">T4358*AN4358</f>
        <v>0</v>
      </c>
      <c r="BJ4358" s="12">
        <f>SUM(AT4358:BI4358)</f>
        <v>0</v>
      </c>
    </row>
    <row r="4359" spans="1:62" ht="15.75">
      <c r="A4359" s="14"/>
      <c r="B4359" s="15"/>
      <c r="C4359" s="12"/>
      <c r="D4359" s="12"/>
      <c r="E4359" s="12"/>
      <c r="F4359" s="12"/>
      <c r="G4359" s="12"/>
      <c r="H4359" s="12"/>
      <c r="I4359" s="12"/>
      <c r="J4359" s="12"/>
      <c r="K4359" s="12"/>
      <c r="L4359" s="12"/>
      <c r="M4359" s="12"/>
      <c r="N4359" s="12"/>
      <c r="O4359" s="12"/>
      <c r="P4359" s="12"/>
      <c r="Q4359" s="12"/>
      <c r="R4359" s="12"/>
      <c r="S4359" s="12"/>
      <c r="T4359" s="12"/>
      <c r="U4359" s="12"/>
      <c r="W4359" s="23" t="s">
        <v>25</v>
      </c>
      <c r="X4359" s="24">
        <v>0.22500000000000001</v>
      </c>
      <c r="Y4359" s="24">
        <v>0.22500000000000001</v>
      </c>
      <c r="Z4359" s="24">
        <v>0.22500000000000001</v>
      </c>
      <c r="AA4359" s="24">
        <v>0.22500000000000001</v>
      </c>
      <c r="AB4359" s="24">
        <v>0.22500000000000001</v>
      </c>
      <c r="AC4359" s="24">
        <v>0.22500000000000001</v>
      </c>
      <c r="AD4359" s="24">
        <v>0.22500000000000001</v>
      </c>
      <c r="AE4359" s="24">
        <v>0.22500000000000001</v>
      </c>
      <c r="AF4359" s="24">
        <v>0.22500000000000001</v>
      </c>
      <c r="AG4359" s="24">
        <v>0.22500000000000001</v>
      </c>
      <c r="AH4359" s="24">
        <v>0.22500000000000001</v>
      </c>
      <c r="AI4359" s="24">
        <v>0.22500000000000001</v>
      </c>
      <c r="AJ4359" s="24">
        <v>0.22500000000000001</v>
      </c>
      <c r="AK4359" s="24">
        <v>0.22500000000000001</v>
      </c>
      <c r="AL4359" s="24">
        <v>0.22500000000000001</v>
      </c>
      <c r="AM4359" s="24">
        <v>0.22500000000000001</v>
      </c>
      <c r="AN4359" s="24">
        <v>0.22500000000000001</v>
      </c>
      <c r="AP4359" s="14"/>
      <c r="AQ4359" s="15">
        <f>AQ4346+1</f>
        <v>44528</v>
      </c>
      <c r="AR4359" s="12" t="s">
        <v>25</v>
      </c>
      <c r="AS4359" s="13">
        <f t="shared" si="7030"/>
        <v>0</v>
      </c>
      <c r="AT4359" s="13">
        <f t="shared" si="7030"/>
        <v>0</v>
      </c>
      <c r="AU4359" s="13">
        <f t="shared" si="7031"/>
        <v>0</v>
      </c>
      <c r="AV4359" s="13">
        <f t="shared" si="7032"/>
        <v>0</v>
      </c>
      <c r="AW4359" s="13">
        <f t="shared" si="7033"/>
        <v>0</v>
      </c>
      <c r="AX4359" s="13">
        <f t="shared" si="7034"/>
        <v>0</v>
      </c>
      <c r="AY4359" s="13">
        <f t="shared" si="7035"/>
        <v>0</v>
      </c>
      <c r="AZ4359" s="13">
        <f t="shared" si="7036"/>
        <v>0</v>
      </c>
      <c r="BA4359" s="13">
        <f t="shared" si="7037"/>
        <v>0</v>
      </c>
      <c r="BB4359" s="13">
        <f t="shared" si="7038"/>
        <v>0</v>
      </c>
      <c r="BC4359" s="13">
        <f t="shared" si="7039"/>
        <v>0</v>
      </c>
      <c r="BD4359" s="13">
        <f t="shared" si="7040"/>
        <v>0</v>
      </c>
      <c r="BE4359" s="13">
        <f t="shared" si="7041"/>
        <v>0</v>
      </c>
      <c r="BF4359" s="13">
        <f t="shared" si="7042"/>
        <v>0</v>
      </c>
      <c r="BG4359" s="13">
        <f t="shared" si="7043"/>
        <v>0</v>
      </c>
      <c r="BH4359" s="13">
        <f t="shared" si="7044"/>
        <v>0</v>
      </c>
      <c r="BI4359" s="13">
        <f t="shared" si="7045"/>
        <v>0</v>
      </c>
      <c r="BJ4359" s="12">
        <f t="shared" ref="BJ4359:BJ4366" si="7046">SUM(AT4359:BI4359)</f>
        <v>0</v>
      </c>
    </row>
    <row r="4360" spans="1:62" ht="15.75">
      <c r="A4360" s="14"/>
      <c r="B4360" s="14"/>
      <c r="C4360" s="12"/>
      <c r="D4360" s="12"/>
      <c r="E4360" s="12"/>
      <c r="F4360" s="12"/>
      <c r="G4360" s="12"/>
      <c r="H4360" s="12"/>
      <c r="I4360" s="12"/>
      <c r="J4360" s="12"/>
      <c r="K4360" s="12"/>
      <c r="L4360" s="12"/>
      <c r="M4360" s="12"/>
      <c r="N4360" s="12"/>
      <c r="O4360" s="12"/>
      <c r="P4360" s="12"/>
      <c r="Q4360" s="12"/>
      <c r="R4360" s="12"/>
      <c r="S4360" s="12"/>
      <c r="T4360" s="12"/>
      <c r="U4360" s="12"/>
      <c r="W4360" s="23" t="s">
        <v>26</v>
      </c>
      <c r="X4360" s="24">
        <v>0.35</v>
      </c>
      <c r="Y4360" s="24">
        <v>0.35</v>
      </c>
      <c r="Z4360" s="24">
        <v>0.35</v>
      </c>
      <c r="AA4360" s="24">
        <v>0.35</v>
      </c>
      <c r="AB4360" s="24">
        <v>0.35</v>
      </c>
      <c r="AC4360" s="24">
        <v>0.35</v>
      </c>
      <c r="AD4360" s="24">
        <v>0.35</v>
      </c>
      <c r="AE4360" s="24">
        <v>0.35</v>
      </c>
      <c r="AF4360" s="24">
        <v>0.35</v>
      </c>
      <c r="AG4360" s="24">
        <v>0.35</v>
      </c>
      <c r="AH4360" s="24">
        <v>0.35</v>
      </c>
      <c r="AI4360" s="24">
        <v>0.35</v>
      </c>
      <c r="AJ4360" s="24">
        <v>0.35</v>
      </c>
      <c r="AK4360" s="24">
        <v>0.35</v>
      </c>
      <c r="AL4360" s="24">
        <v>0.35</v>
      </c>
      <c r="AM4360" s="24">
        <v>0.35</v>
      </c>
      <c r="AN4360" s="24">
        <v>0.35</v>
      </c>
      <c r="AP4360" s="14"/>
      <c r="AQ4360" s="14"/>
      <c r="AR4360" s="12" t="s">
        <v>26</v>
      </c>
      <c r="AS4360" s="13">
        <f t="shared" si="7030"/>
        <v>0</v>
      </c>
      <c r="AT4360" s="13">
        <f t="shared" si="7030"/>
        <v>0</v>
      </c>
      <c r="AU4360" s="13">
        <f t="shared" si="7031"/>
        <v>0</v>
      </c>
      <c r="AV4360" s="13">
        <f t="shared" si="7032"/>
        <v>0</v>
      </c>
      <c r="AW4360" s="13">
        <f t="shared" si="7033"/>
        <v>0</v>
      </c>
      <c r="AX4360" s="13">
        <f t="shared" si="7034"/>
        <v>0</v>
      </c>
      <c r="AY4360" s="13">
        <f t="shared" si="7035"/>
        <v>0</v>
      </c>
      <c r="AZ4360" s="13">
        <f t="shared" si="7036"/>
        <v>0</v>
      </c>
      <c r="BA4360" s="13">
        <f t="shared" si="7037"/>
        <v>0</v>
      </c>
      <c r="BB4360" s="13">
        <f t="shared" si="7038"/>
        <v>0</v>
      </c>
      <c r="BC4360" s="13">
        <f t="shared" si="7039"/>
        <v>0</v>
      </c>
      <c r="BD4360" s="13">
        <f t="shared" si="7040"/>
        <v>0</v>
      </c>
      <c r="BE4360" s="13">
        <f t="shared" si="7041"/>
        <v>0</v>
      </c>
      <c r="BF4360" s="13">
        <f t="shared" si="7042"/>
        <v>0</v>
      </c>
      <c r="BG4360" s="13">
        <f t="shared" si="7043"/>
        <v>0</v>
      </c>
      <c r="BH4360" s="13">
        <f t="shared" si="7044"/>
        <v>0</v>
      </c>
      <c r="BI4360" s="13">
        <f t="shared" si="7045"/>
        <v>0</v>
      </c>
      <c r="BJ4360" s="12">
        <f t="shared" si="7046"/>
        <v>0</v>
      </c>
    </row>
    <row r="4361" spans="1:62" ht="15.75">
      <c r="A4361" s="14"/>
      <c r="B4361" s="14"/>
      <c r="C4361" s="12"/>
      <c r="D4361" s="12"/>
      <c r="E4361" s="12"/>
      <c r="F4361" s="12"/>
      <c r="G4361" s="12"/>
      <c r="H4361" s="12"/>
      <c r="I4361" s="12"/>
      <c r="J4361" s="12"/>
      <c r="K4361" s="12"/>
      <c r="L4361" s="12"/>
      <c r="M4361" s="12"/>
      <c r="N4361" s="12"/>
      <c r="O4361" s="12"/>
      <c r="P4361" s="12"/>
      <c r="Q4361" s="12"/>
      <c r="R4361" s="12"/>
      <c r="S4361" s="12"/>
      <c r="T4361" s="12"/>
      <c r="U4361" s="12"/>
      <c r="W4361" s="23" t="s">
        <v>27</v>
      </c>
      <c r="X4361" s="24">
        <v>0.43</v>
      </c>
      <c r="Y4361" s="24">
        <v>0.43</v>
      </c>
      <c r="Z4361" s="24">
        <v>0.43</v>
      </c>
      <c r="AA4361" s="24">
        <v>0.43</v>
      </c>
      <c r="AB4361" s="24">
        <v>0.43</v>
      </c>
      <c r="AC4361" s="24">
        <v>0.43</v>
      </c>
      <c r="AD4361" s="24">
        <v>0.43</v>
      </c>
      <c r="AE4361" s="24">
        <v>0.43</v>
      </c>
      <c r="AF4361" s="24">
        <v>0.43</v>
      </c>
      <c r="AG4361" s="24">
        <v>0.43</v>
      </c>
      <c r="AH4361" s="24">
        <v>0.43</v>
      </c>
      <c r="AI4361" s="24">
        <v>0.43</v>
      </c>
      <c r="AJ4361" s="24">
        <v>0.43</v>
      </c>
      <c r="AK4361" s="24">
        <v>0.43</v>
      </c>
      <c r="AL4361" s="24">
        <v>0.43</v>
      </c>
      <c r="AM4361" s="24">
        <v>0.43</v>
      </c>
      <c r="AN4361" s="24">
        <v>0.43</v>
      </c>
      <c r="AP4361" s="14"/>
      <c r="AQ4361" s="14"/>
      <c r="AR4361" s="12" t="s">
        <v>27</v>
      </c>
      <c r="AS4361" s="13">
        <f t="shared" si="7030"/>
        <v>0</v>
      </c>
      <c r="AT4361" s="13">
        <f t="shared" si="7030"/>
        <v>0</v>
      </c>
      <c r="AU4361" s="13">
        <f t="shared" si="7031"/>
        <v>0</v>
      </c>
      <c r="AV4361" s="13">
        <f t="shared" si="7032"/>
        <v>0</v>
      </c>
      <c r="AW4361" s="13">
        <f t="shared" si="7033"/>
        <v>0</v>
      </c>
      <c r="AX4361" s="13">
        <f t="shared" si="7034"/>
        <v>0</v>
      </c>
      <c r="AY4361" s="13">
        <f t="shared" si="7035"/>
        <v>0</v>
      </c>
      <c r="AZ4361" s="13">
        <f t="shared" si="7036"/>
        <v>0</v>
      </c>
      <c r="BA4361" s="13">
        <f t="shared" si="7037"/>
        <v>0</v>
      </c>
      <c r="BB4361" s="13">
        <f t="shared" si="7038"/>
        <v>0</v>
      </c>
      <c r="BC4361" s="13">
        <f t="shared" si="7039"/>
        <v>0</v>
      </c>
      <c r="BD4361" s="13">
        <f t="shared" si="7040"/>
        <v>0</v>
      </c>
      <c r="BE4361" s="13">
        <f t="shared" si="7041"/>
        <v>0</v>
      </c>
      <c r="BF4361" s="13">
        <f t="shared" si="7042"/>
        <v>0</v>
      </c>
      <c r="BG4361" s="13">
        <f t="shared" si="7043"/>
        <v>0</v>
      </c>
      <c r="BH4361" s="13">
        <f t="shared" si="7044"/>
        <v>0</v>
      </c>
      <c r="BI4361" s="13">
        <f t="shared" si="7045"/>
        <v>0</v>
      </c>
      <c r="BJ4361" s="12">
        <f t="shared" si="7046"/>
        <v>0</v>
      </c>
    </row>
    <row r="4362" spans="1:62" ht="15.75">
      <c r="A4362" s="14"/>
      <c r="B4362" s="14"/>
      <c r="C4362" s="12"/>
      <c r="D4362" s="12"/>
      <c r="E4362" s="12"/>
      <c r="F4362" s="12"/>
      <c r="G4362" s="12"/>
      <c r="H4362" s="12"/>
      <c r="I4362" s="12"/>
      <c r="J4362" s="12"/>
      <c r="K4362" s="12"/>
      <c r="L4362" s="12"/>
      <c r="M4362" s="12"/>
      <c r="N4362" s="12"/>
      <c r="O4362" s="12"/>
      <c r="P4362" s="12"/>
      <c r="Q4362" s="12"/>
      <c r="R4362" s="12"/>
      <c r="S4362" s="12"/>
      <c r="T4362" s="12"/>
      <c r="U4362" s="12"/>
      <c r="W4362" s="23" t="s">
        <v>28</v>
      </c>
      <c r="X4362" s="24">
        <v>0.5</v>
      </c>
      <c r="Y4362" s="24">
        <v>0.5</v>
      </c>
      <c r="Z4362" s="24">
        <v>0.5</v>
      </c>
      <c r="AA4362" s="24">
        <v>0.5</v>
      </c>
      <c r="AB4362" s="24">
        <v>0.5</v>
      </c>
      <c r="AC4362" s="24">
        <v>0.5</v>
      </c>
      <c r="AD4362" s="24">
        <v>0.5</v>
      </c>
      <c r="AE4362" s="24">
        <v>0.5</v>
      </c>
      <c r="AF4362" s="24">
        <v>0.5</v>
      </c>
      <c r="AG4362" s="24">
        <v>0.5</v>
      </c>
      <c r="AH4362" s="24">
        <v>0.5</v>
      </c>
      <c r="AI4362" s="24">
        <v>0.5</v>
      </c>
      <c r="AJ4362" s="24">
        <v>0.5</v>
      </c>
      <c r="AK4362" s="24">
        <v>0.5</v>
      </c>
      <c r="AL4362" s="24">
        <v>0.5</v>
      </c>
      <c r="AM4362" s="24">
        <v>0.5</v>
      </c>
      <c r="AN4362" s="24">
        <v>0.5</v>
      </c>
      <c r="AP4362" s="14"/>
      <c r="AQ4362" s="14"/>
      <c r="AR4362" s="12" t="s">
        <v>28</v>
      </c>
      <c r="AS4362" s="13">
        <f t="shared" si="7030"/>
        <v>0</v>
      </c>
      <c r="AT4362" s="13">
        <f t="shared" si="7030"/>
        <v>0</v>
      </c>
      <c r="AU4362" s="13">
        <f t="shared" si="7031"/>
        <v>0</v>
      </c>
      <c r="AV4362" s="13">
        <f t="shared" si="7032"/>
        <v>0</v>
      </c>
      <c r="AW4362" s="13">
        <f t="shared" si="7033"/>
        <v>0</v>
      </c>
      <c r="AX4362" s="13">
        <f t="shared" si="7034"/>
        <v>0</v>
      </c>
      <c r="AY4362" s="13">
        <f t="shared" si="7035"/>
        <v>0</v>
      </c>
      <c r="AZ4362" s="13">
        <f t="shared" si="7036"/>
        <v>0</v>
      </c>
      <c r="BA4362" s="13">
        <f t="shared" si="7037"/>
        <v>0</v>
      </c>
      <c r="BB4362" s="13">
        <f t="shared" si="7038"/>
        <v>0</v>
      </c>
      <c r="BC4362" s="13">
        <f t="shared" si="7039"/>
        <v>0</v>
      </c>
      <c r="BD4362" s="13">
        <f t="shared" si="7040"/>
        <v>0</v>
      </c>
      <c r="BE4362" s="13">
        <f t="shared" si="7041"/>
        <v>0</v>
      </c>
      <c r="BF4362" s="13">
        <f t="shared" si="7042"/>
        <v>0</v>
      </c>
      <c r="BG4362" s="13">
        <f t="shared" si="7043"/>
        <v>0</v>
      </c>
      <c r="BH4362" s="13">
        <f t="shared" si="7044"/>
        <v>0</v>
      </c>
      <c r="BI4362" s="13">
        <f t="shared" si="7045"/>
        <v>0</v>
      </c>
      <c r="BJ4362" s="12">
        <f t="shared" si="7046"/>
        <v>0</v>
      </c>
    </row>
    <row r="4363" spans="1:62" ht="15.75">
      <c r="A4363" s="14"/>
      <c r="B4363" s="14"/>
      <c r="C4363" s="12"/>
      <c r="D4363" s="12"/>
      <c r="E4363" s="12"/>
      <c r="F4363" s="12"/>
      <c r="G4363" s="12"/>
      <c r="H4363" s="12"/>
      <c r="I4363" s="12"/>
      <c r="J4363" s="12"/>
      <c r="K4363" s="12"/>
      <c r="L4363" s="12"/>
      <c r="M4363" s="12"/>
      <c r="N4363" s="12"/>
      <c r="O4363" s="12"/>
      <c r="P4363" s="12"/>
      <c r="Q4363" s="12"/>
      <c r="R4363" s="12"/>
      <c r="S4363" s="12"/>
      <c r="T4363" s="12"/>
      <c r="U4363" s="12"/>
      <c r="W4363" s="23" t="s">
        <v>50</v>
      </c>
      <c r="X4363" s="24">
        <v>8.5000000000000006E-2</v>
      </c>
      <c r="Y4363" s="24">
        <v>8.5000000000000006E-2</v>
      </c>
      <c r="Z4363" s="24">
        <v>8.5000000000000006E-2</v>
      </c>
      <c r="AA4363" s="24">
        <v>8.5000000000000006E-2</v>
      </c>
      <c r="AB4363" s="24">
        <v>8.5000000000000006E-2</v>
      </c>
      <c r="AC4363" s="24">
        <v>8.5000000000000006E-2</v>
      </c>
      <c r="AD4363" s="24">
        <v>8.5000000000000006E-2</v>
      </c>
      <c r="AE4363" s="24">
        <v>8.5000000000000006E-2</v>
      </c>
      <c r="AF4363" s="24">
        <v>8.5000000000000006E-2</v>
      </c>
      <c r="AG4363" s="24">
        <v>8.5000000000000006E-2</v>
      </c>
      <c r="AH4363" s="24">
        <v>8.5000000000000006E-2</v>
      </c>
      <c r="AI4363" s="24">
        <v>8.5000000000000006E-2</v>
      </c>
      <c r="AJ4363" s="24">
        <v>8.5000000000000006E-2</v>
      </c>
      <c r="AK4363" s="24">
        <v>8.5000000000000006E-2</v>
      </c>
      <c r="AL4363" s="24">
        <v>8.5000000000000006E-2</v>
      </c>
      <c r="AM4363" s="24">
        <v>8.5000000000000006E-2</v>
      </c>
      <c r="AN4363" s="24">
        <v>8.5000000000000006E-2</v>
      </c>
      <c r="AP4363" s="14"/>
      <c r="AQ4363" s="14"/>
      <c r="AR4363" s="12" t="s">
        <v>29</v>
      </c>
      <c r="AS4363" s="13">
        <f t="shared" si="7030"/>
        <v>0</v>
      </c>
      <c r="AT4363" s="13">
        <f t="shared" si="7030"/>
        <v>0</v>
      </c>
      <c r="AU4363" s="13">
        <f t="shared" si="7031"/>
        <v>0</v>
      </c>
      <c r="AV4363" s="13">
        <f t="shared" si="7032"/>
        <v>0</v>
      </c>
      <c r="AW4363" s="13">
        <f t="shared" si="7033"/>
        <v>0</v>
      </c>
      <c r="AX4363" s="13">
        <f t="shared" si="7034"/>
        <v>0</v>
      </c>
      <c r="AY4363" s="13">
        <f t="shared" si="7035"/>
        <v>0</v>
      </c>
      <c r="AZ4363" s="13">
        <f t="shared" si="7036"/>
        <v>0</v>
      </c>
      <c r="BA4363" s="13">
        <f t="shared" si="7037"/>
        <v>0</v>
      </c>
      <c r="BB4363" s="13">
        <f t="shared" si="7038"/>
        <v>0</v>
      </c>
      <c r="BC4363" s="13">
        <f t="shared" si="7039"/>
        <v>0</v>
      </c>
      <c r="BD4363" s="13">
        <f t="shared" si="7040"/>
        <v>0</v>
      </c>
      <c r="BE4363" s="13">
        <f t="shared" si="7041"/>
        <v>0</v>
      </c>
      <c r="BF4363" s="13">
        <f t="shared" si="7042"/>
        <v>0</v>
      </c>
      <c r="BG4363" s="13">
        <f t="shared" si="7043"/>
        <v>0</v>
      </c>
      <c r="BH4363" s="13">
        <f t="shared" si="7044"/>
        <v>0</v>
      </c>
      <c r="BI4363" s="13">
        <f t="shared" si="7045"/>
        <v>0</v>
      </c>
      <c r="BJ4363" s="12">
        <f t="shared" si="7046"/>
        <v>0</v>
      </c>
    </row>
    <row r="4364" spans="1:62" ht="15.75">
      <c r="A4364" s="14"/>
      <c r="B4364" s="14"/>
      <c r="C4364" s="12"/>
      <c r="D4364" s="12"/>
      <c r="E4364" s="12"/>
      <c r="F4364" s="12"/>
      <c r="G4364" s="12"/>
      <c r="H4364" s="12"/>
      <c r="I4364" s="12"/>
      <c r="J4364" s="12"/>
      <c r="K4364" s="12"/>
      <c r="L4364" s="12"/>
      <c r="M4364" s="12"/>
      <c r="N4364" s="12"/>
      <c r="O4364" s="12"/>
      <c r="P4364" s="12"/>
      <c r="Q4364" s="12"/>
      <c r="R4364" s="12"/>
      <c r="S4364" s="12"/>
      <c r="T4364" s="12"/>
      <c r="U4364" s="12"/>
      <c r="W4364" s="23" t="s">
        <v>51</v>
      </c>
      <c r="X4364" s="24">
        <v>0.59</v>
      </c>
      <c r="Y4364" s="24">
        <v>0.59</v>
      </c>
      <c r="Z4364" s="24">
        <v>0.59</v>
      </c>
      <c r="AA4364" s="24">
        <v>0.59</v>
      </c>
      <c r="AB4364" s="24">
        <v>0.59</v>
      </c>
      <c r="AC4364" s="24">
        <v>0.59</v>
      </c>
      <c r="AD4364" s="24">
        <v>0.59</v>
      </c>
      <c r="AE4364" s="24">
        <v>0.59</v>
      </c>
      <c r="AF4364" s="24">
        <v>0.59</v>
      </c>
      <c r="AG4364" s="24">
        <v>0.59</v>
      </c>
      <c r="AH4364" s="24">
        <v>0.59</v>
      </c>
      <c r="AI4364" s="24">
        <v>0.59</v>
      </c>
      <c r="AJ4364" s="24">
        <v>0.59</v>
      </c>
      <c r="AK4364" s="24">
        <v>0.59</v>
      </c>
      <c r="AL4364" s="24">
        <v>0.59</v>
      </c>
      <c r="AM4364" s="24">
        <v>0.59</v>
      </c>
      <c r="AN4364" s="24">
        <v>0.59</v>
      </c>
      <c r="AP4364" s="14"/>
      <c r="AQ4364" s="14"/>
      <c r="AR4364" s="12" t="s">
        <v>30</v>
      </c>
      <c r="AS4364" s="13">
        <f t="shared" si="7030"/>
        <v>0</v>
      </c>
      <c r="AT4364" s="13">
        <f t="shared" si="7030"/>
        <v>0</v>
      </c>
      <c r="AU4364" s="13">
        <f t="shared" si="7031"/>
        <v>0</v>
      </c>
      <c r="AV4364" s="13">
        <f t="shared" si="7032"/>
        <v>0</v>
      </c>
      <c r="AW4364" s="13">
        <f t="shared" si="7033"/>
        <v>0</v>
      </c>
      <c r="AX4364" s="13">
        <f t="shared" si="7034"/>
        <v>0</v>
      </c>
      <c r="AY4364" s="13">
        <f t="shared" si="7035"/>
        <v>0</v>
      </c>
      <c r="AZ4364" s="13">
        <f t="shared" si="7036"/>
        <v>0</v>
      </c>
      <c r="BA4364" s="13">
        <f t="shared" si="7037"/>
        <v>0</v>
      </c>
      <c r="BB4364" s="13">
        <f t="shared" si="7038"/>
        <v>0</v>
      </c>
      <c r="BC4364" s="13">
        <f t="shared" si="7039"/>
        <v>0</v>
      </c>
      <c r="BD4364" s="13">
        <f t="shared" si="7040"/>
        <v>0</v>
      </c>
      <c r="BE4364" s="13">
        <f t="shared" si="7041"/>
        <v>0</v>
      </c>
      <c r="BF4364" s="13">
        <f t="shared" si="7042"/>
        <v>0</v>
      </c>
      <c r="BG4364" s="13">
        <f t="shared" si="7043"/>
        <v>0</v>
      </c>
      <c r="BH4364" s="13">
        <f t="shared" si="7044"/>
        <v>0</v>
      </c>
      <c r="BI4364" s="13">
        <f t="shared" si="7045"/>
        <v>0</v>
      </c>
      <c r="BJ4364" s="12">
        <f t="shared" si="7046"/>
        <v>0</v>
      </c>
    </row>
    <row r="4365" spans="1:62" ht="15.75">
      <c r="A4365" s="14"/>
      <c r="B4365" s="14"/>
      <c r="C4365" s="12"/>
      <c r="D4365" s="12"/>
      <c r="E4365" s="12"/>
      <c r="F4365" s="12"/>
      <c r="G4365" s="12"/>
      <c r="H4365" s="12"/>
      <c r="I4365" s="12"/>
      <c r="J4365" s="12"/>
      <c r="K4365" s="12"/>
      <c r="L4365" s="12"/>
      <c r="M4365" s="12"/>
      <c r="N4365" s="12"/>
      <c r="O4365" s="12"/>
      <c r="P4365" s="12"/>
      <c r="Q4365" s="12"/>
      <c r="R4365" s="12"/>
      <c r="S4365" s="12"/>
      <c r="T4365" s="12"/>
      <c r="U4365" s="12"/>
      <c r="W4365" s="23" t="s">
        <v>31</v>
      </c>
      <c r="X4365" s="24">
        <v>0.56999999999999995</v>
      </c>
      <c r="Y4365" s="24">
        <v>0.56999999999999995</v>
      </c>
      <c r="Z4365" s="24">
        <v>0.56999999999999995</v>
      </c>
      <c r="AA4365" s="24">
        <v>0.56999999999999995</v>
      </c>
      <c r="AB4365" s="24">
        <v>0.56999999999999995</v>
      </c>
      <c r="AC4365" s="24">
        <v>0.56999999999999995</v>
      </c>
      <c r="AD4365" s="24">
        <v>0.56999999999999995</v>
      </c>
      <c r="AE4365" s="24">
        <v>0.56999999999999995</v>
      </c>
      <c r="AF4365" s="24">
        <v>0.56999999999999995</v>
      </c>
      <c r="AG4365" s="24">
        <v>0.56999999999999995</v>
      </c>
      <c r="AH4365" s="24">
        <v>0.56999999999999995</v>
      </c>
      <c r="AI4365" s="24">
        <v>0.56999999999999995</v>
      </c>
      <c r="AJ4365" s="24">
        <v>0.56999999999999995</v>
      </c>
      <c r="AK4365" s="24">
        <v>0.56999999999999995</v>
      </c>
      <c r="AL4365" s="24">
        <v>0.56999999999999995</v>
      </c>
      <c r="AM4365" s="24">
        <v>0.56999999999999995</v>
      </c>
      <c r="AN4365" s="24">
        <v>0.56999999999999995</v>
      </c>
      <c r="AP4365" s="14"/>
      <c r="AQ4365" s="14"/>
      <c r="AR4365" s="12" t="s">
        <v>31</v>
      </c>
      <c r="AS4365" s="13">
        <f t="shared" si="7030"/>
        <v>0</v>
      </c>
      <c r="AT4365" s="13">
        <f t="shared" si="7030"/>
        <v>0</v>
      </c>
      <c r="AU4365" s="13">
        <f t="shared" si="7031"/>
        <v>0</v>
      </c>
      <c r="AV4365" s="13">
        <f t="shared" si="7032"/>
        <v>0</v>
      </c>
      <c r="AW4365" s="13">
        <f t="shared" si="7033"/>
        <v>0</v>
      </c>
      <c r="AX4365" s="13">
        <f t="shared" si="7034"/>
        <v>0</v>
      </c>
      <c r="AY4365" s="13">
        <f t="shared" si="7035"/>
        <v>0</v>
      </c>
      <c r="AZ4365" s="13">
        <f t="shared" si="7036"/>
        <v>0</v>
      </c>
      <c r="BA4365" s="13">
        <f t="shared" si="7037"/>
        <v>0</v>
      </c>
      <c r="BB4365" s="13">
        <f t="shared" si="7038"/>
        <v>0</v>
      </c>
      <c r="BC4365" s="13">
        <f t="shared" si="7039"/>
        <v>0</v>
      </c>
      <c r="BD4365" s="13">
        <f t="shared" si="7040"/>
        <v>0</v>
      </c>
      <c r="BE4365" s="13">
        <f t="shared" si="7041"/>
        <v>0</v>
      </c>
      <c r="BF4365" s="13">
        <f t="shared" si="7042"/>
        <v>0</v>
      </c>
      <c r="BG4365" s="13">
        <f t="shared" si="7043"/>
        <v>0</v>
      </c>
      <c r="BH4365" s="13">
        <f t="shared" si="7044"/>
        <v>0</v>
      </c>
      <c r="BI4365" s="13">
        <f t="shared" si="7045"/>
        <v>0</v>
      </c>
      <c r="BJ4365" s="12">
        <f t="shared" si="7046"/>
        <v>0</v>
      </c>
    </row>
    <row r="4366" spans="1:62" ht="15.75">
      <c r="A4366" s="16"/>
      <c r="B4366" s="16"/>
      <c r="C4366" s="12"/>
      <c r="D4366" s="12"/>
      <c r="E4366" s="12"/>
      <c r="F4366" s="12"/>
      <c r="G4366" s="12"/>
      <c r="H4366" s="12"/>
      <c r="I4366" s="12"/>
      <c r="J4366" s="12"/>
      <c r="K4366" s="12"/>
      <c r="L4366" s="12"/>
      <c r="M4366" s="12"/>
      <c r="N4366" s="12"/>
      <c r="O4366" s="12"/>
      <c r="P4366" s="12"/>
      <c r="Q4366" s="12"/>
      <c r="R4366" s="12"/>
      <c r="S4366" s="12"/>
      <c r="T4366" s="12"/>
      <c r="U4366" s="12"/>
      <c r="W4366" s="23" t="s">
        <v>32</v>
      </c>
      <c r="X4366" s="24">
        <v>0.4</v>
      </c>
      <c r="Y4366" s="24">
        <v>0.4</v>
      </c>
      <c r="Z4366" s="24">
        <v>0.4</v>
      </c>
      <c r="AA4366" s="24">
        <v>0.4</v>
      </c>
      <c r="AB4366" s="24">
        <v>0.4</v>
      </c>
      <c r="AC4366" s="24">
        <v>0.4</v>
      </c>
      <c r="AD4366" s="24">
        <v>0.4</v>
      </c>
      <c r="AE4366" s="24">
        <v>0.4</v>
      </c>
      <c r="AF4366" s="24">
        <v>0.4</v>
      </c>
      <c r="AG4366" s="24">
        <v>0.4</v>
      </c>
      <c r="AH4366" s="24">
        <v>0.4</v>
      </c>
      <c r="AI4366" s="24">
        <v>0.4</v>
      </c>
      <c r="AJ4366" s="24">
        <v>0.4</v>
      </c>
      <c r="AK4366" s="24">
        <v>0.4</v>
      </c>
      <c r="AL4366" s="24">
        <v>0.4</v>
      </c>
      <c r="AM4366" s="24">
        <v>0.4</v>
      </c>
      <c r="AN4366" s="24">
        <v>0.4</v>
      </c>
      <c r="AP4366" s="16"/>
      <c r="AQ4366" s="16"/>
      <c r="AR4366" s="12" t="s">
        <v>32</v>
      </c>
      <c r="AS4366" s="13">
        <f t="shared" si="7030"/>
        <v>0</v>
      </c>
      <c r="AT4366" s="13">
        <f t="shared" si="7030"/>
        <v>0</v>
      </c>
      <c r="AU4366" s="13">
        <f t="shared" si="7031"/>
        <v>0</v>
      </c>
      <c r="AV4366" s="13">
        <f t="shared" si="7032"/>
        <v>0</v>
      </c>
      <c r="AW4366" s="13">
        <f t="shared" si="7033"/>
        <v>0</v>
      </c>
      <c r="AX4366" s="13">
        <f t="shared" si="7034"/>
        <v>0</v>
      </c>
      <c r="AY4366" s="13">
        <f t="shared" si="7035"/>
        <v>0</v>
      </c>
      <c r="AZ4366" s="13">
        <f t="shared" si="7036"/>
        <v>0</v>
      </c>
      <c r="BA4366" s="13">
        <f t="shared" si="7037"/>
        <v>0</v>
      </c>
      <c r="BB4366" s="13">
        <f t="shared" si="7038"/>
        <v>0</v>
      </c>
      <c r="BC4366" s="13">
        <f t="shared" si="7039"/>
        <v>0</v>
      </c>
      <c r="BD4366" s="13">
        <f t="shared" si="7040"/>
        <v>0</v>
      </c>
      <c r="BE4366" s="13">
        <f t="shared" si="7041"/>
        <v>0</v>
      </c>
      <c r="BF4366" s="13">
        <f t="shared" si="7042"/>
        <v>0</v>
      </c>
      <c r="BG4366" s="13">
        <f t="shared" si="7043"/>
        <v>0</v>
      </c>
      <c r="BH4366" s="13">
        <f t="shared" si="7044"/>
        <v>0</v>
      </c>
      <c r="BI4366" s="13">
        <f t="shared" si="7045"/>
        <v>0</v>
      </c>
      <c r="BJ4366" s="12">
        <f t="shared" si="7046"/>
        <v>0</v>
      </c>
    </row>
    <row r="4367" spans="1:62">
      <c r="A4367" s="17"/>
      <c r="B4367" s="18"/>
      <c r="C4367" s="19"/>
      <c r="D4367" s="19"/>
      <c r="E4367" s="19"/>
      <c r="F4367" s="19"/>
      <c r="G4367" s="19"/>
      <c r="H4367" s="19"/>
      <c r="I4367" s="19"/>
      <c r="J4367" s="19"/>
      <c r="K4367" s="19"/>
      <c r="L4367" s="19"/>
      <c r="M4367" s="19"/>
      <c r="N4367" s="19"/>
      <c r="O4367" s="19"/>
      <c r="P4367" s="19"/>
      <c r="Q4367" s="19"/>
      <c r="R4367" s="19"/>
      <c r="S4367" s="19"/>
      <c r="T4367" s="19"/>
      <c r="U4367" s="19"/>
      <c r="AP4367" s="35"/>
      <c r="AQ4367" s="36"/>
      <c r="AR4367" s="37" t="s">
        <v>33</v>
      </c>
      <c r="AS4367" s="37">
        <f>SUM(AS4358:AS4366)</f>
        <v>0</v>
      </c>
      <c r="AT4367" s="37">
        <f t="shared" ref="AT4367:BJ4367" si="7047">SUM(AT4358:AT4366)</f>
        <v>0</v>
      </c>
      <c r="AU4367" s="37">
        <f t="shared" si="7047"/>
        <v>0</v>
      </c>
      <c r="AV4367" s="37">
        <f t="shared" si="7047"/>
        <v>0</v>
      </c>
      <c r="AW4367" s="37">
        <f t="shared" si="7047"/>
        <v>0</v>
      </c>
      <c r="AX4367" s="37">
        <f t="shared" si="7047"/>
        <v>0</v>
      </c>
      <c r="AY4367" s="37">
        <f t="shared" si="7047"/>
        <v>0</v>
      </c>
      <c r="AZ4367" s="37">
        <f t="shared" si="7047"/>
        <v>0</v>
      </c>
      <c r="BA4367" s="37">
        <f t="shared" si="7047"/>
        <v>0</v>
      </c>
      <c r="BB4367" s="37">
        <f t="shared" si="7047"/>
        <v>0</v>
      </c>
      <c r="BC4367" s="37">
        <f t="shared" si="7047"/>
        <v>0</v>
      </c>
      <c r="BD4367" s="37">
        <f t="shared" si="7047"/>
        <v>0</v>
      </c>
      <c r="BE4367" s="37">
        <f t="shared" si="7047"/>
        <v>0</v>
      </c>
      <c r="BF4367" s="37">
        <f t="shared" si="7047"/>
        <v>0</v>
      </c>
      <c r="BG4367" s="37">
        <f t="shared" si="7047"/>
        <v>0</v>
      </c>
      <c r="BH4367" s="37">
        <f t="shared" si="7047"/>
        <v>0</v>
      </c>
      <c r="BI4367" s="37">
        <f t="shared" si="7047"/>
        <v>0</v>
      </c>
      <c r="BJ4367" s="37">
        <f t="shared" si="7047"/>
        <v>0</v>
      </c>
    </row>
    <row r="4370" spans="1:62" ht="106.5">
      <c r="A4370" s="8"/>
      <c r="B4370" s="8"/>
      <c r="C4370" s="8"/>
      <c r="D4370" s="8"/>
      <c r="E4370" s="9"/>
      <c r="F4370" s="9"/>
      <c r="G4370" s="9"/>
      <c r="H4370" s="9"/>
      <c r="I4370" s="9"/>
      <c r="J4370" s="9"/>
      <c r="K4370" s="9"/>
      <c r="L4370" s="9"/>
      <c r="M4370" s="9"/>
      <c r="N4370" s="9"/>
      <c r="O4370" s="9"/>
      <c r="P4370" s="9"/>
      <c r="Q4370" s="9"/>
      <c r="R4370" s="9"/>
      <c r="S4370" s="9"/>
      <c r="T4370" s="9"/>
      <c r="U4370" s="9"/>
      <c r="W4370" s="21"/>
      <c r="X4370" s="22" t="str">
        <f>X5</f>
        <v>ANGGREK</v>
      </c>
      <c r="Y4370" s="22" t="str">
        <f>Y5</f>
        <v>BOUGENVIL</v>
      </c>
      <c r="Z4370" s="22" t="str">
        <f t="shared" ref="Z4370:AN4370" si="7048">Z5</f>
        <v>CAMELIA</v>
      </c>
      <c r="AA4370" s="22" t="str">
        <f t="shared" si="7048"/>
        <v>DEWANDARU</v>
      </c>
      <c r="AB4370" s="22" t="str">
        <f t="shared" si="7048"/>
        <v>EDELWEIS</v>
      </c>
      <c r="AC4370" s="22" t="str">
        <f t="shared" si="7048"/>
        <v>FLAMBOYAN</v>
      </c>
      <c r="AD4370" s="22" t="str">
        <f t="shared" si="7048"/>
        <v>GERANIUM</v>
      </c>
      <c r="AE4370" s="22" t="str">
        <f t="shared" si="7048"/>
        <v>HELIKONIA</v>
      </c>
      <c r="AF4370" s="22" t="str">
        <f t="shared" si="7048"/>
        <v>IVY</v>
      </c>
      <c r="AG4370" s="22" t="str">
        <f t="shared" si="7048"/>
        <v>KANA</v>
      </c>
      <c r="AH4370" s="22" t="str">
        <f t="shared" si="7048"/>
        <v>IGD</v>
      </c>
      <c r="AI4370" s="22" t="str">
        <f t="shared" si="7048"/>
        <v>HCU</v>
      </c>
      <c r="AJ4370" s="22" t="str">
        <f t="shared" si="7048"/>
        <v>PENUNJANG</v>
      </c>
      <c r="AK4370" s="22" t="str">
        <f t="shared" si="7048"/>
        <v>PELAYANAN</v>
      </c>
      <c r="AL4370" s="22" t="str">
        <f t="shared" si="7048"/>
        <v>ADMIN</v>
      </c>
      <c r="AM4370" s="22" t="str">
        <f t="shared" si="7048"/>
        <v>ASRAMA</v>
      </c>
      <c r="AN4370" s="22" t="str">
        <f t="shared" si="7048"/>
        <v>MASJID</v>
      </c>
      <c r="AP4370" s="33" t="s">
        <v>2</v>
      </c>
      <c r="AQ4370" s="33" t="s">
        <v>3</v>
      </c>
      <c r="AR4370" s="33" t="s">
        <v>4</v>
      </c>
      <c r="AS4370" s="34" t="str">
        <f>AS5</f>
        <v>ANGGREK</v>
      </c>
      <c r="AT4370" s="34" t="str">
        <f>AT5</f>
        <v>BOUGENVIL</v>
      </c>
      <c r="AU4370" s="34" t="str">
        <f t="shared" ref="AU4370:BJ4370" si="7049">AU5</f>
        <v>CAMELIA II</v>
      </c>
      <c r="AV4370" s="34" t="str">
        <f t="shared" si="7049"/>
        <v>DEWANDARU</v>
      </c>
      <c r="AW4370" s="34" t="str">
        <f t="shared" si="7049"/>
        <v>EDELWEIS</v>
      </c>
      <c r="AX4370" s="34" t="str">
        <f t="shared" si="7049"/>
        <v>FLAMBOYAN</v>
      </c>
      <c r="AY4370" s="34" t="str">
        <f t="shared" si="7049"/>
        <v>GERANIUM</v>
      </c>
      <c r="AZ4370" s="34" t="str">
        <f t="shared" si="7049"/>
        <v>HELIKONIA</v>
      </c>
      <c r="BA4370" s="34" t="str">
        <f t="shared" si="7049"/>
        <v>IVY</v>
      </c>
      <c r="BB4370" s="34" t="str">
        <f t="shared" si="7049"/>
        <v>KANA</v>
      </c>
      <c r="BC4370" s="34" t="str">
        <f t="shared" si="7049"/>
        <v>IGD</v>
      </c>
      <c r="BD4370" s="34" t="str">
        <f t="shared" si="7049"/>
        <v>HCU</v>
      </c>
      <c r="BE4370" s="34" t="str">
        <f t="shared" si="7049"/>
        <v>PENUNJANG</v>
      </c>
      <c r="BF4370" s="34" t="str">
        <f t="shared" si="7049"/>
        <v>PELAYANAN</v>
      </c>
      <c r="BG4370" s="34" t="str">
        <f t="shared" si="7049"/>
        <v>ADMIN</v>
      </c>
      <c r="BH4370" s="34" t="str">
        <f t="shared" si="7049"/>
        <v>ASRAMA</v>
      </c>
      <c r="BI4370" s="34" t="str">
        <f t="shared" si="7049"/>
        <v>MASJID</v>
      </c>
      <c r="BJ4370" s="34" t="str">
        <f t="shared" si="7049"/>
        <v>JUMLAH</v>
      </c>
    </row>
    <row r="4371" spans="1:62" ht="15.75">
      <c r="A4371" s="10"/>
      <c r="B4371" s="11"/>
      <c r="C4371" s="12"/>
      <c r="D4371" s="12"/>
      <c r="E4371" s="12"/>
      <c r="F4371" s="12"/>
      <c r="G4371" s="12"/>
      <c r="H4371" s="12"/>
      <c r="I4371" s="12"/>
      <c r="J4371" s="12"/>
      <c r="K4371" s="12"/>
      <c r="L4371" s="12"/>
      <c r="M4371" s="12"/>
      <c r="N4371" s="12"/>
      <c r="O4371" s="12"/>
      <c r="P4371" s="12"/>
      <c r="Q4371" s="12"/>
      <c r="R4371" s="12"/>
      <c r="S4371" s="12"/>
      <c r="T4371" s="12"/>
      <c r="U4371" s="12"/>
      <c r="W4371" s="23" t="s">
        <v>24</v>
      </c>
      <c r="X4371" s="24">
        <v>0.26500000000000001</v>
      </c>
      <c r="Y4371" s="24">
        <v>0.26500000000000001</v>
      </c>
      <c r="Z4371" s="24">
        <v>0.26500000000000001</v>
      </c>
      <c r="AA4371" s="24">
        <v>0.26500000000000001</v>
      </c>
      <c r="AB4371" s="24">
        <v>0.26500000000000001</v>
      </c>
      <c r="AC4371" s="24">
        <v>0.26500000000000001</v>
      </c>
      <c r="AD4371" s="24">
        <v>0.26500000000000001</v>
      </c>
      <c r="AE4371" s="24">
        <v>0.26500000000000001</v>
      </c>
      <c r="AF4371" s="24">
        <v>0.26500000000000001</v>
      </c>
      <c r="AG4371" s="24">
        <v>0.26500000000000001</v>
      </c>
      <c r="AH4371" s="24">
        <v>0.26500000000000001</v>
      </c>
      <c r="AI4371" s="24">
        <v>0.26500000000000001</v>
      </c>
      <c r="AJ4371" s="24">
        <v>0.26500000000000001</v>
      </c>
      <c r="AK4371" s="24">
        <v>0.26500000000000001</v>
      </c>
      <c r="AL4371" s="24">
        <v>0.26500000000000001</v>
      </c>
      <c r="AM4371" s="24">
        <v>0.26500000000000001</v>
      </c>
      <c r="AN4371" s="24">
        <v>0.26500000000000001</v>
      </c>
      <c r="AP4371" s="10">
        <f>AP4358+1</f>
        <v>29</v>
      </c>
      <c r="AQ4371" s="11" t="s">
        <v>34</v>
      </c>
      <c r="AR4371" s="12" t="s">
        <v>24</v>
      </c>
      <c r="AS4371" s="13">
        <f t="shared" ref="AS4371:AT4379" si="7050">D4371*X4371</f>
        <v>0</v>
      </c>
      <c r="AT4371" s="13">
        <f t="shared" si="7050"/>
        <v>0</v>
      </c>
      <c r="AU4371" s="13">
        <f t="shared" ref="AU4371:AU4379" si="7051">F4371*Z4371</f>
        <v>0</v>
      </c>
      <c r="AV4371" s="13">
        <f t="shared" ref="AV4371:AV4379" si="7052">G4371*AA4371</f>
        <v>0</v>
      </c>
      <c r="AW4371" s="13">
        <f t="shared" ref="AW4371:AW4379" si="7053">H4371*AB4371</f>
        <v>0</v>
      </c>
      <c r="AX4371" s="13">
        <f t="shared" ref="AX4371:AX4379" si="7054">I4371*AC4371</f>
        <v>0</v>
      </c>
      <c r="AY4371" s="13">
        <f t="shared" ref="AY4371:AY4379" si="7055">J4371*AD4371</f>
        <v>0</v>
      </c>
      <c r="AZ4371" s="13">
        <f t="shared" ref="AZ4371:AZ4379" si="7056">K4371*AE4371</f>
        <v>0</v>
      </c>
      <c r="BA4371" s="13">
        <f t="shared" ref="BA4371:BA4379" si="7057">L4371*AF4371</f>
        <v>0</v>
      </c>
      <c r="BB4371" s="13">
        <f t="shared" ref="BB4371:BB4379" si="7058">M4371*AG4371</f>
        <v>0</v>
      </c>
      <c r="BC4371" s="13">
        <f t="shared" ref="BC4371:BC4379" si="7059">N4371*AH4371</f>
        <v>0</v>
      </c>
      <c r="BD4371" s="13">
        <f t="shared" ref="BD4371:BD4379" si="7060">O4371*AI4371</f>
        <v>0</v>
      </c>
      <c r="BE4371" s="13">
        <f t="shared" ref="BE4371:BE4379" si="7061">P4371*AJ4371</f>
        <v>0</v>
      </c>
      <c r="BF4371" s="13">
        <f t="shared" ref="BF4371:BF4379" si="7062">Q4371*AK4371</f>
        <v>0</v>
      </c>
      <c r="BG4371" s="13">
        <f t="shared" ref="BG4371:BG4379" si="7063">R4371*AL4371</f>
        <v>0</v>
      </c>
      <c r="BH4371" s="13">
        <f t="shared" ref="BH4371:BH4379" si="7064">S4371*AM4371</f>
        <v>0</v>
      </c>
      <c r="BI4371" s="13">
        <f t="shared" ref="BI4371:BI4379" si="7065">T4371*AN4371</f>
        <v>0</v>
      </c>
      <c r="BJ4371" s="12">
        <f>SUM(AT4371:BI4371)</f>
        <v>0</v>
      </c>
    </row>
    <row r="4372" spans="1:62" ht="15.75">
      <c r="A4372" s="14"/>
      <c r="B4372" s="15"/>
      <c r="C4372" s="12"/>
      <c r="D4372" s="12"/>
      <c r="E4372" s="12"/>
      <c r="F4372" s="12"/>
      <c r="G4372" s="12"/>
      <c r="H4372" s="12"/>
      <c r="I4372" s="12"/>
      <c r="J4372" s="12"/>
      <c r="K4372" s="12"/>
      <c r="L4372" s="12"/>
      <c r="M4372" s="12"/>
      <c r="N4372" s="12"/>
      <c r="O4372" s="12"/>
      <c r="P4372" s="12"/>
      <c r="Q4372" s="12"/>
      <c r="R4372" s="12"/>
      <c r="S4372" s="12"/>
      <c r="T4372" s="12"/>
      <c r="U4372" s="12"/>
      <c r="W4372" s="23" t="s">
        <v>25</v>
      </c>
      <c r="X4372" s="24">
        <v>0.22500000000000001</v>
      </c>
      <c r="Y4372" s="24">
        <v>0.22500000000000001</v>
      </c>
      <c r="Z4372" s="24">
        <v>0.22500000000000001</v>
      </c>
      <c r="AA4372" s="24">
        <v>0.22500000000000001</v>
      </c>
      <c r="AB4372" s="24">
        <v>0.22500000000000001</v>
      </c>
      <c r="AC4372" s="24">
        <v>0.22500000000000001</v>
      </c>
      <c r="AD4372" s="24">
        <v>0.22500000000000001</v>
      </c>
      <c r="AE4372" s="24">
        <v>0.22500000000000001</v>
      </c>
      <c r="AF4372" s="24">
        <v>0.22500000000000001</v>
      </c>
      <c r="AG4372" s="24">
        <v>0.22500000000000001</v>
      </c>
      <c r="AH4372" s="24">
        <v>0.22500000000000001</v>
      </c>
      <c r="AI4372" s="24">
        <v>0.22500000000000001</v>
      </c>
      <c r="AJ4372" s="24">
        <v>0.22500000000000001</v>
      </c>
      <c r="AK4372" s="24">
        <v>0.22500000000000001</v>
      </c>
      <c r="AL4372" s="24">
        <v>0.22500000000000001</v>
      </c>
      <c r="AM4372" s="24">
        <v>0.22500000000000001</v>
      </c>
      <c r="AN4372" s="24">
        <v>0.22500000000000001</v>
      </c>
      <c r="AP4372" s="14"/>
      <c r="AQ4372" s="15">
        <f>AQ4359+1</f>
        <v>44529</v>
      </c>
      <c r="AR4372" s="12" t="s">
        <v>25</v>
      </c>
      <c r="AS4372" s="13">
        <f t="shared" si="7050"/>
        <v>0</v>
      </c>
      <c r="AT4372" s="13">
        <f t="shared" si="7050"/>
        <v>0</v>
      </c>
      <c r="AU4372" s="13">
        <f t="shared" si="7051"/>
        <v>0</v>
      </c>
      <c r="AV4372" s="13">
        <f t="shared" si="7052"/>
        <v>0</v>
      </c>
      <c r="AW4372" s="13">
        <f t="shared" si="7053"/>
        <v>0</v>
      </c>
      <c r="AX4372" s="13">
        <f t="shared" si="7054"/>
        <v>0</v>
      </c>
      <c r="AY4372" s="13">
        <f t="shared" si="7055"/>
        <v>0</v>
      </c>
      <c r="AZ4372" s="13">
        <f t="shared" si="7056"/>
        <v>0</v>
      </c>
      <c r="BA4372" s="13">
        <f t="shared" si="7057"/>
        <v>0</v>
      </c>
      <c r="BB4372" s="13">
        <f t="shared" si="7058"/>
        <v>0</v>
      </c>
      <c r="BC4372" s="13">
        <f t="shared" si="7059"/>
        <v>0</v>
      </c>
      <c r="BD4372" s="13">
        <f t="shared" si="7060"/>
        <v>0</v>
      </c>
      <c r="BE4372" s="13">
        <f t="shared" si="7061"/>
        <v>0</v>
      </c>
      <c r="BF4372" s="13">
        <f t="shared" si="7062"/>
        <v>0</v>
      </c>
      <c r="BG4372" s="13">
        <f t="shared" si="7063"/>
        <v>0</v>
      </c>
      <c r="BH4372" s="13">
        <f t="shared" si="7064"/>
        <v>0</v>
      </c>
      <c r="BI4372" s="13">
        <f t="shared" si="7065"/>
        <v>0</v>
      </c>
      <c r="BJ4372" s="12">
        <f t="shared" ref="BJ4372:BJ4379" si="7066">SUM(AT4372:BI4372)</f>
        <v>0</v>
      </c>
    </row>
    <row r="4373" spans="1:62" ht="15.75">
      <c r="A4373" s="14"/>
      <c r="B4373" s="14"/>
      <c r="C4373" s="12"/>
      <c r="D4373" s="12"/>
      <c r="E4373" s="12"/>
      <c r="F4373" s="12"/>
      <c r="G4373" s="12"/>
      <c r="H4373" s="12"/>
      <c r="I4373" s="12"/>
      <c r="J4373" s="12"/>
      <c r="K4373" s="12"/>
      <c r="L4373" s="12"/>
      <c r="M4373" s="12"/>
      <c r="N4373" s="12"/>
      <c r="O4373" s="12"/>
      <c r="P4373" s="12"/>
      <c r="Q4373" s="12"/>
      <c r="R4373" s="12"/>
      <c r="S4373" s="12"/>
      <c r="T4373" s="12"/>
      <c r="U4373" s="12"/>
      <c r="W4373" s="23" t="s">
        <v>26</v>
      </c>
      <c r="X4373" s="24">
        <v>0.35</v>
      </c>
      <c r="Y4373" s="24">
        <v>0.35</v>
      </c>
      <c r="Z4373" s="24">
        <v>0.35</v>
      </c>
      <c r="AA4373" s="24">
        <v>0.35</v>
      </c>
      <c r="AB4373" s="24">
        <v>0.35</v>
      </c>
      <c r="AC4373" s="24">
        <v>0.35</v>
      </c>
      <c r="AD4373" s="24">
        <v>0.35</v>
      </c>
      <c r="AE4373" s="24">
        <v>0.35</v>
      </c>
      <c r="AF4373" s="24">
        <v>0.35</v>
      </c>
      <c r="AG4373" s="24">
        <v>0.35</v>
      </c>
      <c r="AH4373" s="24">
        <v>0.35</v>
      </c>
      <c r="AI4373" s="24">
        <v>0.35</v>
      </c>
      <c r="AJ4373" s="24">
        <v>0.35</v>
      </c>
      <c r="AK4373" s="24">
        <v>0.35</v>
      </c>
      <c r="AL4373" s="24">
        <v>0.35</v>
      </c>
      <c r="AM4373" s="24">
        <v>0.35</v>
      </c>
      <c r="AN4373" s="24">
        <v>0.35</v>
      </c>
      <c r="AP4373" s="14"/>
      <c r="AQ4373" s="14"/>
      <c r="AR4373" s="12" t="s">
        <v>26</v>
      </c>
      <c r="AS4373" s="13">
        <f t="shared" si="7050"/>
        <v>0</v>
      </c>
      <c r="AT4373" s="13">
        <f t="shared" si="7050"/>
        <v>0</v>
      </c>
      <c r="AU4373" s="13">
        <f t="shared" si="7051"/>
        <v>0</v>
      </c>
      <c r="AV4373" s="13">
        <f t="shared" si="7052"/>
        <v>0</v>
      </c>
      <c r="AW4373" s="13">
        <f t="shared" si="7053"/>
        <v>0</v>
      </c>
      <c r="AX4373" s="13">
        <f t="shared" si="7054"/>
        <v>0</v>
      </c>
      <c r="AY4373" s="13">
        <f t="shared" si="7055"/>
        <v>0</v>
      </c>
      <c r="AZ4373" s="13">
        <f t="shared" si="7056"/>
        <v>0</v>
      </c>
      <c r="BA4373" s="13">
        <f t="shared" si="7057"/>
        <v>0</v>
      </c>
      <c r="BB4373" s="13">
        <f t="shared" si="7058"/>
        <v>0</v>
      </c>
      <c r="BC4373" s="13">
        <f t="shared" si="7059"/>
        <v>0</v>
      </c>
      <c r="BD4373" s="13">
        <f t="shared" si="7060"/>
        <v>0</v>
      </c>
      <c r="BE4373" s="13">
        <f t="shared" si="7061"/>
        <v>0</v>
      </c>
      <c r="BF4373" s="13">
        <f t="shared" si="7062"/>
        <v>0</v>
      </c>
      <c r="BG4373" s="13">
        <f t="shared" si="7063"/>
        <v>0</v>
      </c>
      <c r="BH4373" s="13">
        <f t="shared" si="7064"/>
        <v>0</v>
      </c>
      <c r="BI4373" s="13">
        <f t="shared" si="7065"/>
        <v>0</v>
      </c>
      <c r="BJ4373" s="12">
        <f t="shared" si="7066"/>
        <v>0</v>
      </c>
    </row>
    <row r="4374" spans="1:62" ht="15.75">
      <c r="A4374" s="14"/>
      <c r="B4374" s="14"/>
      <c r="C4374" s="12"/>
      <c r="D4374" s="12"/>
      <c r="E4374" s="12"/>
      <c r="F4374" s="12"/>
      <c r="G4374" s="12"/>
      <c r="H4374" s="12"/>
      <c r="I4374" s="12"/>
      <c r="J4374" s="12"/>
      <c r="K4374" s="12"/>
      <c r="L4374" s="12"/>
      <c r="M4374" s="12"/>
      <c r="N4374" s="12"/>
      <c r="O4374" s="12"/>
      <c r="P4374" s="12"/>
      <c r="Q4374" s="12"/>
      <c r="R4374" s="12"/>
      <c r="S4374" s="12"/>
      <c r="T4374" s="12"/>
      <c r="U4374" s="12"/>
      <c r="W4374" s="23" t="s">
        <v>27</v>
      </c>
      <c r="X4374" s="24">
        <v>0.43</v>
      </c>
      <c r="Y4374" s="24">
        <v>0.43</v>
      </c>
      <c r="Z4374" s="24">
        <v>0.43</v>
      </c>
      <c r="AA4374" s="24">
        <v>0.43</v>
      </c>
      <c r="AB4374" s="24">
        <v>0.43</v>
      </c>
      <c r="AC4374" s="24">
        <v>0.43</v>
      </c>
      <c r="AD4374" s="24">
        <v>0.43</v>
      </c>
      <c r="AE4374" s="24">
        <v>0.43</v>
      </c>
      <c r="AF4374" s="24">
        <v>0.43</v>
      </c>
      <c r="AG4374" s="24">
        <v>0.43</v>
      </c>
      <c r="AH4374" s="24">
        <v>0.43</v>
      </c>
      <c r="AI4374" s="24">
        <v>0.43</v>
      </c>
      <c r="AJ4374" s="24">
        <v>0.43</v>
      </c>
      <c r="AK4374" s="24">
        <v>0.43</v>
      </c>
      <c r="AL4374" s="24">
        <v>0.43</v>
      </c>
      <c r="AM4374" s="24">
        <v>0.43</v>
      </c>
      <c r="AN4374" s="24">
        <v>0.43</v>
      </c>
      <c r="AP4374" s="14"/>
      <c r="AQ4374" s="14"/>
      <c r="AR4374" s="12" t="s">
        <v>27</v>
      </c>
      <c r="AS4374" s="13">
        <f t="shared" si="7050"/>
        <v>0</v>
      </c>
      <c r="AT4374" s="13">
        <f t="shared" si="7050"/>
        <v>0</v>
      </c>
      <c r="AU4374" s="13">
        <f t="shared" si="7051"/>
        <v>0</v>
      </c>
      <c r="AV4374" s="13">
        <f t="shared" si="7052"/>
        <v>0</v>
      </c>
      <c r="AW4374" s="13">
        <f t="shared" si="7053"/>
        <v>0</v>
      </c>
      <c r="AX4374" s="13">
        <f t="shared" si="7054"/>
        <v>0</v>
      </c>
      <c r="AY4374" s="13">
        <f t="shared" si="7055"/>
        <v>0</v>
      </c>
      <c r="AZ4374" s="13">
        <f t="shared" si="7056"/>
        <v>0</v>
      </c>
      <c r="BA4374" s="13">
        <f t="shared" si="7057"/>
        <v>0</v>
      </c>
      <c r="BB4374" s="13">
        <f t="shared" si="7058"/>
        <v>0</v>
      </c>
      <c r="BC4374" s="13">
        <f t="shared" si="7059"/>
        <v>0</v>
      </c>
      <c r="BD4374" s="13">
        <f t="shared" si="7060"/>
        <v>0</v>
      </c>
      <c r="BE4374" s="13">
        <f t="shared" si="7061"/>
        <v>0</v>
      </c>
      <c r="BF4374" s="13">
        <f t="shared" si="7062"/>
        <v>0</v>
      </c>
      <c r="BG4374" s="13">
        <f t="shared" si="7063"/>
        <v>0</v>
      </c>
      <c r="BH4374" s="13">
        <f t="shared" si="7064"/>
        <v>0</v>
      </c>
      <c r="BI4374" s="13">
        <f t="shared" si="7065"/>
        <v>0</v>
      </c>
      <c r="BJ4374" s="12">
        <f t="shared" si="7066"/>
        <v>0</v>
      </c>
    </row>
    <row r="4375" spans="1:62" ht="15.75">
      <c r="A4375" s="14"/>
      <c r="B4375" s="14"/>
      <c r="C4375" s="12"/>
      <c r="D4375" s="12"/>
      <c r="E4375" s="12"/>
      <c r="F4375" s="12"/>
      <c r="G4375" s="12"/>
      <c r="H4375" s="12"/>
      <c r="I4375" s="12"/>
      <c r="J4375" s="12"/>
      <c r="K4375" s="12"/>
      <c r="L4375" s="12"/>
      <c r="M4375" s="12"/>
      <c r="N4375" s="12"/>
      <c r="O4375" s="12"/>
      <c r="P4375" s="12"/>
      <c r="Q4375" s="12"/>
      <c r="R4375" s="12"/>
      <c r="S4375" s="12"/>
      <c r="T4375" s="12"/>
      <c r="U4375" s="12"/>
      <c r="W4375" s="23" t="s">
        <v>28</v>
      </c>
      <c r="X4375" s="24">
        <v>0.5</v>
      </c>
      <c r="Y4375" s="24">
        <v>0.5</v>
      </c>
      <c r="Z4375" s="24">
        <v>0.5</v>
      </c>
      <c r="AA4375" s="24">
        <v>0.5</v>
      </c>
      <c r="AB4375" s="24">
        <v>0.5</v>
      </c>
      <c r="AC4375" s="24">
        <v>0.5</v>
      </c>
      <c r="AD4375" s="24">
        <v>0.5</v>
      </c>
      <c r="AE4375" s="24">
        <v>0.5</v>
      </c>
      <c r="AF4375" s="24">
        <v>0.5</v>
      </c>
      <c r="AG4375" s="24">
        <v>0.5</v>
      </c>
      <c r="AH4375" s="24">
        <v>0.5</v>
      </c>
      <c r="AI4375" s="24">
        <v>0.5</v>
      </c>
      <c r="AJ4375" s="24">
        <v>0.5</v>
      </c>
      <c r="AK4375" s="24">
        <v>0.5</v>
      </c>
      <c r="AL4375" s="24">
        <v>0.5</v>
      </c>
      <c r="AM4375" s="24">
        <v>0.5</v>
      </c>
      <c r="AN4375" s="24">
        <v>0.5</v>
      </c>
      <c r="AP4375" s="14"/>
      <c r="AQ4375" s="14"/>
      <c r="AR4375" s="12" t="s">
        <v>28</v>
      </c>
      <c r="AS4375" s="13">
        <f t="shared" si="7050"/>
        <v>0</v>
      </c>
      <c r="AT4375" s="13">
        <f t="shared" si="7050"/>
        <v>0</v>
      </c>
      <c r="AU4375" s="13">
        <f t="shared" si="7051"/>
        <v>0</v>
      </c>
      <c r="AV4375" s="13">
        <f t="shared" si="7052"/>
        <v>0</v>
      </c>
      <c r="AW4375" s="13">
        <f t="shared" si="7053"/>
        <v>0</v>
      </c>
      <c r="AX4375" s="13">
        <f t="shared" si="7054"/>
        <v>0</v>
      </c>
      <c r="AY4375" s="13">
        <f t="shared" si="7055"/>
        <v>0</v>
      </c>
      <c r="AZ4375" s="13">
        <f t="shared" si="7056"/>
        <v>0</v>
      </c>
      <c r="BA4375" s="13">
        <f t="shared" si="7057"/>
        <v>0</v>
      </c>
      <c r="BB4375" s="13">
        <f t="shared" si="7058"/>
        <v>0</v>
      </c>
      <c r="BC4375" s="13">
        <f t="shared" si="7059"/>
        <v>0</v>
      </c>
      <c r="BD4375" s="13">
        <f t="shared" si="7060"/>
        <v>0</v>
      </c>
      <c r="BE4375" s="13">
        <f t="shared" si="7061"/>
        <v>0</v>
      </c>
      <c r="BF4375" s="13">
        <f t="shared" si="7062"/>
        <v>0</v>
      </c>
      <c r="BG4375" s="13">
        <f t="shared" si="7063"/>
        <v>0</v>
      </c>
      <c r="BH4375" s="13">
        <f t="shared" si="7064"/>
        <v>0</v>
      </c>
      <c r="BI4375" s="13">
        <f t="shared" si="7065"/>
        <v>0</v>
      </c>
      <c r="BJ4375" s="12">
        <f t="shared" si="7066"/>
        <v>0</v>
      </c>
    </row>
    <row r="4376" spans="1:62" ht="15.75">
      <c r="A4376" s="14"/>
      <c r="B4376" s="14"/>
      <c r="C4376" s="12"/>
      <c r="D4376" s="12"/>
      <c r="E4376" s="12"/>
      <c r="F4376" s="12"/>
      <c r="G4376" s="12"/>
      <c r="H4376" s="12"/>
      <c r="I4376" s="12"/>
      <c r="J4376" s="12"/>
      <c r="K4376" s="12"/>
      <c r="L4376" s="12"/>
      <c r="M4376" s="12"/>
      <c r="N4376" s="12"/>
      <c r="O4376" s="12"/>
      <c r="P4376" s="12"/>
      <c r="Q4376" s="12"/>
      <c r="R4376" s="12"/>
      <c r="S4376" s="12"/>
      <c r="T4376" s="12"/>
      <c r="U4376" s="12"/>
      <c r="W4376" s="23" t="s">
        <v>50</v>
      </c>
      <c r="X4376" s="24">
        <v>8.5000000000000006E-2</v>
      </c>
      <c r="Y4376" s="24">
        <v>8.5000000000000006E-2</v>
      </c>
      <c r="Z4376" s="24">
        <v>8.5000000000000006E-2</v>
      </c>
      <c r="AA4376" s="24">
        <v>8.5000000000000006E-2</v>
      </c>
      <c r="AB4376" s="24">
        <v>8.5000000000000006E-2</v>
      </c>
      <c r="AC4376" s="24">
        <v>8.5000000000000006E-2</v>
      </c>
      <c r="AD4376" s="24">
        <v>8.5000000000000006E-2</v>
      </c>
      <c r="AE4376" s="24">
        <v>8.5000000000000006E-2</v>
      </c>
      <c r="AF4376" s="24">
        <v>8.5000000000000006E-2</v>
      </c>
      <c r="AG4376" s="24">
        <v>8.5000000000000006E-2</v>
      </c>
      <c r="AH4376" s="24">
        <v>8.5000000000000006E-2</v>
      </c>
      <c r="AI4376" s="24">
        <v>8.5000000000000006E-2</v>
      </c>
      <c r="AJ4376" s="24">
        <v>8.5000000000000006E-2</v>
      </c>
      <c r="AK4376" s="24">
        <v>8.5000000000000006E-2</v>
      </c>
      <c r="AL4376" s="24">
        <v>8.5000000000000006E-2</v>
      </c>
      <c r="AM4376" s="24">
        <v>8.5000000000000006E-2</v>
      </c>
      <c r="AN4376" s="24">
        <v>8.5000000000000006E-2</v>
      </c>
      <c r="AP4376" s="14"/>
      <c r="AQ4376" s="14"/>
      <c r="AR4376" s="12" t="s">
        <v>29</v>
      </c>
      <c r="AS4376" s="13">
        <f t="shared" si="7050"/>
        <v>0</v>
      </c>
      <c r="AT4376" s="13">
        <f t="shared" si="7050"/>
        <v>0</v>
      </c>
      <c r="AU4376" s="13">
        <f t="shared" si="7051"/>
        <v>0</v>
      </c>
      <c r="AV4376" s="13">
        <f t="shared" si="7052"/>
        <v>0</v>
      </c>
      <c r="AW4376" s="13">
        <f t="shared" si="7053"/>
        <v>0</v>
      </c>
      <c r="AX4376" s="13">
        <f t="shared" si="7054"/>
        <v>0</v>
      </c>
      <c r="AY4376" s="13">
        <f t="shared" si="7055"/>
        <v>0</v>
      </c>
      <c r="AZ4376" s="13">
        <f t="shared" si="7056"/>
        <v>0</v>
      </c>
      <c r="BA4376" s="13">
        <f t="shared" si="7057"/>
        <v>0</v>
      </c>
      <c r="BB4376" s="13">
        <f t="shared" si="7058"/>
        <v>0</v>
      </c>
      <c r="BC4376" s="13">
        <f t="shared" si="7059"/>
        <v>0</v>
      </c>
      <c r="BD4376" s="13">
        <f t="shared" si="7060"/>
        <v>0</v>
      </c>
      <c r="BE4376" s="13">
        <f t="shared" si="7061"/>
        <v>0</v>
      </c>
      <c r="BF4376" s="13">
        <f t="shared" si="7062"/>
        <v>0</v>
      </c>
      <c r="BG4376" s="13">
        <f t="shared" si="7063"/>
        <v>0</v>
      </c>
      <c r="BH4376" s="13">
        <f t="shared" si="7064"/>
        <v>0</v>
      </c>
      <c r="BI4376" s="13">
        <f t="shared" si="7065"/>
        <v>0</v>
      </c>
      <c r="BJ4376" s="12">
        <f t="shared" si="7066"/>
        <v>0</v>
      </c>
    </row>
    <row r="4377" spans="1:62" ht="15.75">
      <c r="A4377" s="14"/>
      <c r="B4377" s="14"/>
      <c r="C4377" s="12"/>
      <c r="D4377" s="12"/>
      <c r="E4377" s="12"/>
      <c r="F4377" s="12"/>
      <c r="G4377" s="12"/>
      <c r="H4377" s="12"/>
      <c r="I4377" s="12"/>
      <c r="J4377" s="12"/>
      <c r="K4377" s="12"/>
      <c r="L4377" s="12"/>
      <c r="M4377" s="12"/>
      <c r="N4377" s="12"/>
      <c r="O4377" s="12"/>
      <c r="P4377" s="12"/>
      <c r="Q4377" s="12"/>
      <c r="R4377" s="12"/>
      <c r="S4377" s="12"/>
      <c r="T4377" s="12"/>
      <c r="U4377" s="12"/>
      <c r="W4377" s="23" t="s">
        <v>51</v>
      </c>
      <c r="X4377" s="24">
        <v>0.59</v>
      </c>
      <c r="Y4377" s="24">
        <v>0.59</v>
      </c>
      <c r="Z4377" s="24">
        <v>0.59</v>
      </c>
      <c r="AA4377" s="24">
        <v>0.59</v>
      </c>
      <c r="AB4377" s="24">
        <v>0.59</v>
      </c>
      <c r="AC4377" s="24">
        <v>0.59</v>
      </c>
      <c r="AD4377" s="24">
        <v>0.59</v>
      </c>
      <c r="AE4377" s="24">
        <v>0.59</v>
      </c>
      <c r="AF4377" s="24">
        <v>0.59</v>
      </c>
      <c r="AG4377" s="24">
        <v>0.59</v>
      </c>
      <c r="AH4377" s="24">
        <v>0.59</v>
      </c>
      <c r="AI4377" s="24">
        <v>0.59</v>
      </c>
      <c r="AJ4377" s="24">
        <v>0.59</v>
      </c>
      <c r="AK4377" s="24">
        <v>0.59</v>
      </c>
      <c r="AL4377" s="24">
        <v>0.59</v>
      </c>
      <c r="AM4377" s="24">
        <v>0.59</v>
      </c>
      <c r="AN4377" s="24">
        <v>0.59</v>
      </c>
      <c r="AP4377" s="14"/>
      <c r="AQ4377" s="14"/>
      <c r="AR4377" s="12" t="s">
        <v>30</v>
      </c>
      <c r="AS4377" s="13">
        <f t="shared" si="7050"/>
        <v>0</v>
      </c>
      <c r="AT4377" s="13">
        <f t="shared" si="7050"/>
        <v>0</v>
      </c>
      <c r="AU4377" s="13">
        <f t="shared" si="7051"/>
        <v>0</v>
      </c>
      <c r="AV4377" s="13">
        <f t="shared" si="7052"/>
        <v>0</v>
      </c>
      <c r="AW4377" s="13">
        <f t="shared" si="7053"/>
        <v>0</v>
      </c>
      <c r="AX4377" s="13">
        <f t="shared" si="7054"/>
        <v>0</v>
      </c>
      <c r="AY4377" s="13">
        <f t="shared" si="7055"/>
        <v>0</v>
      </c>
      <c r="AZ4377" s="13">
        <f t="shared" si="7056"/>
        <v>0</v>
      </c>
      <c r="BA4377" s="13">
        <f t="shared" si="7057"/>
        <v>0</v>
      </c>
      <c r="BB4377" s="13">
        <f t="shared" si="7058"/>
        <v>0</v>
      </c>
      <c r="BC4377" s="13">
        <f t="shared" si="7059"/>
        <v>0</v>
      </c>
      <c r="BD4377" s="13">
        <f t="shared" si="7060"/>
        <v>0</v>
      </c>
      <c r="BE4377" s="13">
        <f t="shared" si="7061"/>
        <v>0</v>
      </c>
      <c r="BF4377" s="13">
        <f t="shared" si="7062"/>
        <v>0</v>
      </c>
      <c r="BG4377" s="13">
        <f t="shared" si="7063"/>
        <v>0</v>
      </c>
      <c r="BH4377" s="13">
        <f t="shared" si="7064"/>
        <v>0</v>
      </c>
      <c r="BI4377" s="13">
        <f t="shared" si="7065"/>
        <v>0</v>
      </c>
      <c r="BJ4377" s="12">
        <f t="shared" si="7066"/>
        <v>0</v>
      </c>
    </row>
    <row r="4378" spans="1:62" ht="15.75">
      <c r="A4378" s="14"/>
      <c r="B4378" s="14"/>
      <c r="C4378" s="12"/>
      <c r="D4378" s="12"/>
      <c r="E4378" s="12"/>
      <c r="F4378" s="12"/>
      <c r="G4378" s="12"/>
      <c r="H4378" s="12"/>
      <c r="I4378" s="12"/>
      <c r="J4378" s="12"/>
      <c r="K4378" s="12"/>
      <c r="L4378" s="12"/>
      <c r="M4378" s="12"/>
      <c r="N4378" s="12"/>
      <c r="O4378" s="12"/>
      <c r="P4378" s="12"/>
      <c r="Q4378" s="12"/>
      <c r="R4378" s="12"/>
      <c r="S4378" s="12"/>
      <c r="T4378" s="12"/>
      <c r="U4378" s="12"/>
      <c r="W4378" s="23" t="s">
        <v>31</v>
      </c>
      <c r="X4378" s="24">
        <v>0.56999999999999995</v>
      </c>
      <c r="Y4378" s="24">
        <v>0.56999999999999995</v>
      </c>
      <c r="Z4378" s="24">
        <v>0.56999999999999995</v>
      </c>
      <c r="AA4378" s="24">
        <v>0.56999999999999995</v>
      </c>
      <c r="AB4378" s="24">
        <v>0.56999999999999995</v>
      </c>
      <c r="AC4378" s="24">
        <v>0.56999999999999995</v>
      </c>
      <c r="AD4378" s="24">
        <v>0.56999999999999995</v>
      </c>
      <c r="AE4378" s="24">
        <v>0.56999999999999995</v>
      </c>
      <c r="AF4378" s="24">
        <v>0.56999999999999995</v>
      </c>
      <c r="AG4378" s="24">
        <v>0.56999999999999995</v>
      </c>
      <c r="AH4378" s="24">
        <v>0.56999999999999995</v>
      </c>
      <c r="AI4378" s="24">
        <v>0.56999999999999995</v>
      </c>
      <c r="AJ4378" s="24">
        <v>0.56999999999999995</v>
      </c>
      <c r="AK4378" s="24">
        <v>0.56999999999999995</v>
      </c>
      <c r="AL4378" s="24">
        <v>0.56999999999999995</v>
      </c>
      <c r="AM4378" s="24">
        <v>0.56999999999999995</v>
      </c>
      <c r="AN4378" s="24">
        <v>0.56999999999999995</v>
      </c>
      <c r="AP4378" s="14"/>
      <c r="AQ4378" s="14"/>
      <c r="AR4378" s="12" t="s">
        <v>31</v>
      </c>
      <c r="AS4378" s="13">
        <f t="shared" si="7050"/>
        <v>0</v>
      </c>
      <c r="AT4378" s="13">
        <f t="shared" si="7050"/>
        <v>0</v>
      </c>
      <c r="AU4378" s="13">
        <f t="shared" si="7051"/>
        <v>0</v>
      </c>
      <c r="AV4378" s="13">
        <f t="shared" si="7052"/>
        <v>0</v>
      </c>
      <c r="AW4378" s="13">
        <f t="shared" si="7053"/>
        <v>0</v>
      </c>
      <c r="AX4378" s="13">
        <f t="shared" si="7054"/>
        <v>0</v>
      </c>
      <c r="AY4378" s="13">
        <f t="shared" si="7055"/>
        <v>0</v>
      </c>
      <c r="AZ4378" s="13">
        <f t="shared" si="7056"/>
        <v>0</v>
      </c>
      <c r="BA4378" s="13">
        <f t="shared" si="7057"/>
        <v>0</v>
      </c>
      <c r="BB4378" s="13">
        <f t="shared" si="7058"/>
        <v>0</v>
      </c>
      <c r="BC4378" s="13">
        <f t="shared" si="7059"/>
        <v>0</v>
      </c>
      <c r="BD4378" s="13">
        <f t="shared" si="7060"/>
        <v>0</v>
      </c>
      <c r="BE4378" s="13">
        <f t="shared" si="7061"/>
        <v>0</v>
      </c>
      <c r="BF4378" s="13">
        <f t="shared" si="7062"/>
        <v>0</v>
      </c>
      <c r="BG4378" s="13">
        <f t="shared" si="7063"/>
        <v>0</v>
      </c>
      <c r="BH4378" s="13">
        <f t="shared" si="7064"/>
        <v>0</v>
      </c>
      <c r="BI4378" s="13">
        <f t="shared" si="7065"/>
        <v>0</v>
      </c>
      <c r="BJ4378" s="12">
        <f t="shared" si="7066"/>
        <v>0</v>
      </c>
    </row>
    <row r="4379" spans="1:62" ht="15.75">
      <c r="A4379" s="16"/>
      <c r="B4379" s="16"/>
      <c r="C4379" s="12"/>
      <c r="D4379" s="12"/>
      <c r="E4379" s="12"/>
      <c r="F4379" s="12"/>
      <c r="G4379" s="12"/>
      <c r="H4379" s="12"/>
      <c r="I4379" s="12"/>
      <c r="J4379" s="12"/>
      <c r="K4379" s="12"/>
      <c r="L4379" s="12"/>
      <c r="M4379" s="12"/>
      <c r="N4379" s="12"/>
      <c r="O4379" s="12"/>
      <c r="P4379" s="12"/>
      <c r="Q4379" s="12"/>
      <c r="R4379" s="12"/>
      <c r="S4379" s="12"/>
      <c r="T4379" s="12"/>
      <c r="U4379" s="12"/>
      <c r="W4379" s="23" t="s">
        <v>32</v>
      </c>
      <c r="X4379" s="24">
        <v>0.4</v>
      </c>
      <c r="Y4379" s="24">
        <v>0.4</v>
      </c>
      <c r="Z4379" s="24">
        <v>0.4</v>
      </c>
      <c r="AA4379" s="24">
        <v>0.4</v>
      </c>
      <c r="AB4379" s="24">
        <v>0.4</v>
      </c>
      <c r="AC4379" s="24">
        <v>0.4</v>
      </c>
      <c r="AD4379" s="24">
        <v>0.4</v>
      </c>
      <c r="AE4379" s="24">
        <v>0.4</v>
      </c>
      <c r="AF4379" s="24">
        <v>0.4</v>
      </c>
      <c r="AG4379" s="24">
        <v>0.4</v>
      </c>
      <c r="AH4379" s="24">
        <v>0.4</v>
      </c>
      <c r="AI4379" s="24">
        <v>0.4</v>
      </c>
      <c r="AJ4379" s="24">
        <v>0.4</v>
      </c>
      <c r="AK4379" s="24">
        <v>0.4</v>
      </c>
      <c r="AL4379" s="24">
        <v>0.4</v>
      </c>
      <c r="AM4379" s="24">
        <v>0.4</v>
      </c>
      <c r="AN4379" s="24">
        <v>0.4</v>
      </c>
      <c r="AP4379" s="16"/>
      <c r="AQ4379" s="16"/>
      <c r="AR4379" s="12" t="s">
        <v>32</v>
      </c>
      <c r="AS4379" s="13">
        <f t="shared" si="7050"/>
        <v>0</v>
      </c>
      <c r="AT4379" s="13">
        <f t="shared" si="7050"/>
        <v>0</v>
      </c>
      <c r="AU4379" s="13">
        <f t="shared" si="7051"/>
        <v>0</v>
      </c>
      <c r="AV4379" s="13">
        <f t="shared" si="7052"/>
        <v>0</v>
      </c>
      <c r="AW4379" s="13">
        <f t="shared" si="7053"/>
        <v>0</v>
      </c>
      <c r="AX4379" s="13">
        <f t="shared" si="7054"/>
        <v>0</v>
      </c>
      <c r="AY4379" s="13">
        <f t="shared" si="7055"/>
        <v>0</v>
      </c>
      <c r="AZ4379" s="13">
        <f t="shared" si="7056"/>
        <v>0</v>
      </c>
      <c r="BA4379" s="13">
        <f t="shared" si="7057"/>
        <v>0</v>
      </c>
      <c r="BB4379" s="13">
        <f t="shared" si="7058"/>
        <v>0</v>
      </c>
      <c r="BC4379" s="13">
        <f t="shared" si="7059"/>
        <v>0</v>
      </c>
      <c r="BD4379" s="13">
        <f t="shared" si="7060"/>
        <v>0</v>
      </c>
      <c r="BE4379" s="13">
        <f t="shared" si="7061"/>
        <v>0</v>
      </c>
      <c r="BF4379" s="13">
        <f t="shared" si="7062"/>
        <v>0</v>
      </c>
      <c r="BG4379" s="13">
        <f t="shared" si="7063"/>
        <v>0</v>
      </c>
      <c r="BH4379" s="13">
        <f t="shared" si="7064"/>
        <v>0</v>
      </c>
      <c r="BI4379" s="13">
        <f t="shared" si="7065"/>
        <v>0</v>
      </c>
      <c r="BJ4379" s="12">
        <f t="shared" si="7066"/>
        <v>0</v>
      </c>
    </row>
    <row r="4380" spans="1:62">
      <c r="A4380" s="17"/>
      <c r="B4380" s="18"/>
      <c r="C4380" s="19"/>
      <c r="D4380" s="19"/>
      <c r="E4380" s="19"/>
      <c r="F4380" s="19"/>
      <c r="G4380" s="19"/>
      <c r="H4380" s="19"/>
      <c r="I4380" s="19"/>
      <c r="J4380" s="19"/>
      <c r="K4380" s="19"/>
      <c r="L4380" s="19"/>
      <c r="M4380" s="19"/>
      <c r="N4380" s="19"/>
      <c r="O4380" s="19"/>
      <c r="P4380" s="19"/>
      <c r="Q4380" s="19"/>
      <c r="R4380" s="19"/>
      <c r="S4380" s="19"/>
      <c r="T4380" s="19"/>
      <c r="U4380" s="19"/>
      <c r="AP4380" s="35"/>
      <c r="AQ4380" s="36"/>
      <c r="AR4380" s="37" t="s">
        <v>33</v>
      </c>
      <c r="AS4380" s="37">
        <f>SUM(AS4371:AS4379)</f>
        <v>0</v>
      </c>
      <c r="AT4380" s="37">
        <f t="shared" ref="AT4380:BJ4380" si="7067">SUM(AT4371:AT4379)</f>
        <v>0</v>
      </c>
      <c r="AU4380" s="37">
        <f t="shared" si="7067"/>
        <v>0</v>
      </c>
      <c r="AV4380" s="37">
        <f t="shared" si="7067"/>
        <v>0</v>
      </c>
      <c r="AW4380" s="37">
        <f t="shared" si="7067"/>
        <v>0</v>
      </c>
      <c r="AX4380" s="37">
        <f t="shared" si="7067"/>
        <v>0</v>
      </c>
      <c r="AY4380" s="37">
        <f t="shared" si="7067"/>
        <v>0</v>
      </c>
      <c r="AZ4380" s="37">
        <f t="shared" si="7067"/>
        <v>0</v>
      </c>
      <c r="BA4380" s="37">
        <f t="shared" si="7067"/>
        <v>0</v>
      </c>
      <c r="BB4380" s="37">
        <f t="shared" si="7067"/>
        <v>0</v>
      </c>
      <c r="BC4380" s="37">
        <f t="shared" si="7067"/>
        <v>0</v>
      </c>
      <c r="BD4380" s="37">
        <f t="shared" si="7067"/>
        <v>0</v>
      </c>
      <c r="BE4380" s="37">
        <f t="shared" si="7067"/>
        <v>0</v>
      </c>
      <c r="BF4380" s="37">
        <f t="shared" si="7067"/>
        <v>0</v>
      </c>
      <c r="BG4380" s="37">
        <f t="shared" si="7067"/>
        <v>0</v>
      </c>
      <c r="BH4380" s="37">
        <f t="shared" si="7067"/>
        <v>0</v>
      </c>
      <c r="BI4380" s="37">
        <f t="shared" si="7067"/>
        <v>0</v>
      </c>
      <c r="BJ4380" s="37">
        <f t="shared" si="7067"/>
        <v>0</v>
      </c>
    </row>
    <row r="4383" spans="1:62" ht="106.5">
      <c r="A4383" s="8"/>
      <c r="B4383" s="8"/>
      <c r="C4383" s="8"/>
      <c r="D4383" s="8"/>
      <c r="E4383" s="9"/>
      <c r="F4383" s="9"/>
      <c r="G4383" s="9"/>
      <c r="H4383" s="9"/>
      <c r="I4383" s="9"/>
      <c r="J4383" s="9"/>
      <c r="K4383" s="9"/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W4383" s="21"/>
      <c r="X4383" s="22" t="str">
        <f>X5</f>
        <v>ANGGREK</v>
      </c>
      <c r="Y4383" s="22" t="str">
        <f>Y5</f>
        <v>BOUGENVIL</v>
      </c>
      <c r="Z4383" s="22" t="str">
        <f t="shared" ref="Z4383:AN4383" si="7068">Z5</f>
        <v>CAMELIA</v>
      </c>
      <c r="AA4383" s="22" t="str">
        <f t="shared" si="7068"/>
        <v>DEWANDARU</v>
      </c>
      <c r="AB4383" s="22" t="str">
        <f t="shared" si="7068"/>
        <v>EDELWEIS</v>
      </c>
      <c r="AC4383" s="22" t="str">
        <f t="shared" si="7068"/>
        <v>FLAMBOYAN</v>
      </c>
      <c r="AD4383" s="22" t="str">
        <f t="shared" si="7068"/>
        <v>GERANIUM</v>
      </c>
      <c r="AE4383" s="22" t="str">
        <f t="shared" si="7068"/>
        <v>HELIKONIA</v>
      </c>
      <c r="AF4383" s="22" t="str">
        <f t="shared" si="7068"/>
        <v>IVY</v>
      </c>
      <c r="AG4383" s="22" t="str">
        <f t="shared" si="7068"/>
        <v>KANA</v>
      </c>
      <c r="AH4383" s="22" t="str">
        <f t="shared" si="7068"/>
        <v>IGD</v>
      </c>
      <c r="AI4383" s="22" t="str">
        <f t="shared" si="7068"/>
        <v>HCU</v>
      </c>
      <c r="AJ4383" s="22" t="str">
        <f t="shared" si="7068"/>
        <v>PENUNJANG</v>
      </c>
      <c r="AK4383" s="22" t="str">
        <f t="shared" si="7068"/>
        <v>PELAYANAN</v>
      </c>
      <c r="AL4383" s="22" t="str">
        <f t="shared" si="7068"/>
        <v>ADMIN</v>
      </c>
      <c r="AM4383" s="22" t="str">
        <f t="shared" si="7068"/>
        <v>ASRAMA</v>
      </c>
      <c r="AN4383" s="22" t="str">
        <f t="shared" si="7068"/>
        <v>MASJID</v>
      </c>
      <c r="AP4383" s="33" t="s">
        <v>2</v>
      </c>
      <c r="AQ4383" s="33" t="s">
        <v>3</v>
      </c>
      <c r="AR4383" s="33" t="s">
        <v>4</v>
      </c>
      <c r="AS4383" s="34" t="str">
        <f>AS5</f>
        <v>ANGGREK</v>
      </c>
      <c r="AT4383" s="34" t="str">
        <f>AT5</f>
        <v>BOUGENVIL</v>
      </c>
      <c r="AU4383" s="34" t="str">
        <f t="shared" ref="AU4383:BJ4383" si="7069">AU5</f>
        <v>CAMELIA II</v>
      </c>
      <c r="AV4383" s="34" t="str">
        <f t="shared" si="7069"/>
        <v>DEWANDARU</v>
      </c>
      <c r="AW4383" s="34" t="str">
        <f t="shared" si="7069"/>
        <v>EDELWEIS</v>
      </c>
      <c r="AX4383" s="34" t="str">
        <f t="shared" si="7069"/>
        <v>FLAMBOYAN</v>
      </c>
      <c r="AY4383" s="34" t="str">
        <f t="shared" si="7069"/>
        <v>GERANIUM</v>
      </c>
      <c r="AZ4383" s="34" t="str">
        <f t="shared" si="7069"/>
        <v>HELIKONIA</v>
      </c>
      <c r="BA4383" s="34" t="str">
        <f t="shared" si="7069"/>
        <v>IVY</v>
      </c>
      <c r="BB4383" s="34" t="str">
        <f t="shared" si="7069"/>
        <v>KANA</v>
      </c>
      <c r="BC4383" s="34" t="str">
        <f t="shared" si="7069"/>
        <v>IGD</v>
      </c>
      <c r="BD4383" s="34" t="str">
        <f t="shared" si="7069"/>
        <v>HCU</v>
      </c>
      <c r="BE4383" s="34" t="str">
        <f t="shared" si="7069"/>
        <v>PENUNJANG</v>
      </c>
      <c r="BF4383" s="34" t="str">
        <f t="shared" si="7069"/>
        <v>PELAYANAN</v>
      </c>
      <c r="BG4383" s="34" t="str">
        <f t="shared" si="7069"/>
        <v>ADMIN</v>
      </c>
      <c r="BH4383" s="34" t="str">
        <f t="shared" si="7069"/>
        <v>ASRAMA</v>
      </c>
      <c r="BI4383" s="34" t="str">
        <f t="shared" si="7069"/>
        <v>MASJID</v>
      </c>
      <c r="BJ4383" s="34" t="str">
        <f t="shared" si="7069"/>
        <v>JUMLAH</v>
      </c>
    </row>
    <row r="4384" spans="1:62" ht="15.75">
      <c r="A4384" s="10"/>
      <c r="B4384" s="11"/>
      <c r="C4384" s="12"/>
      <c r="D4384" s="12"/>
      <c r="E4384" s="12"/>
      <c r="F4384" s="12"/>
      <c r="G4384" s="12"/>
      <c r="H4384" s="12"/>
      <c r="I4384" s="12"/>
      <c r="J4384" s="12"/>
      <c r="K4384" s="12"/>
      <c r="L4384" s="12"/>
      <c r="M4384" s="12"/>
      <c r="N4384" s="12"/>
      <c r="O4384" s="12"/>
      <c r="P4384" s="12"/>
      <c r="Q4384" s="12"/>
      <c r="R4384" s="12"/>
      <c r="S4384" s="12"/>
      <c r="T4384" s="12"/>
      <c r="U4384" s="12"/>
      <c r="W4384" s="23" t="s">
        <v>24</v>
      </c>
      <c r="X4384" s="24">
        <v>0.26500000000000001</v>
      </c>
      <c r="Y4384" s="24">
        <v>0.26500000000000001</v>
      </c>
      <c r="Z4384" s="24">
        <v>0.26500000000000001</v>
      </c>
      <c r="AA4384" s="24">
        <v>0.26500000000000001</v>
      </c>
      <c r="AB4384" s="24">
        <v>0.26500000000000001</v>
      </c>
      <c r="AC4384" s="24">
        <v>0.26500000000000001</v>
      </c>
      <c r="AD4384" s="24">
        <v>0.26500000000000001</v>
      </c>
      <c r="AE4384" s="24">
        <v>0.26500000000000001</v>
      </c>
      <c r="AF4384" s="24">
        <v>0.26500000000000001</v>
      </c>
      <c r="AG4384" s="24">
        <v>0.26500000000000001</v>
      </c>
      <c r="AH4384" s="24">
        <v>0.26500000000000001</v>
      </c>
      <c r="AI4384" s="24">
        <v>0.26500000000000001</v>
      </c>
      <c r="AJ4384" s="24">
        <v>0.26500000000000001</v>
      </c>
      <c r="AK4384" s="24">
        <v>0.26500000000000001</v>
      </c>
      <c r="AL4384" s="24">
        <v>0.26500000000000001</v>
      </c>
      <c r="AM4384" s="24">
        <v>0.26500000000000001</v>
      </c>
      <c r="AN4384" s="24">
        <v>0.26500000000000001</v>
      </c>
      <c r="AP4384" s="10">
        <f>AP4371+1</f>
        <v>30</v>
      </c>
      <c r="AQ4384" s="11" t="s">
        <v>37</v>
      </c>
      <c r="AR4384" s="12" t="s">
        <v>24</v>
      </c>
      <c r="AS4384" s="13">
        <f t="shared" ref="AS4384:AT4392" si="7070">D4384*X4384</f>
        <v>0</v>
      </c>
      <c r="AT4384" s="13">
        <f t="shared" si="7070"/>
        <v>0</v>
      </c>
      <c r="AU4384" s="13">
        <f t="shared" ref="AU4384:AU4392" si="7071">F4384*Z4384</f>
        <v>0</v>
      </c>
      <c r="AV4384" s="13">
        <f t="shared" ref="AV4384:AV4392" si="7072">G4384*AA4384</f>
        <v>0</v>
      </c>
      <c r="AW4384" s="13">
        <f t="shared" ref="AW4384:AW4392" si="7073">H4384*AB4384</f>
        <v>0</v>
      </c>
      <c r="AX4384" s="13">
        <f t="shared" ref="AX4384:AX4392" si="7074">I4384*AC4384</f>
        <v>0</v>
      </c>
      <c r="AY4384" s="13">
        <f t="shared" ref="AY4384:AY4392" si="7075">J4384*AD4384</f>
        <v>0</v>
      </c>
      <c r="AZ4384" s="13">
        <f t="shared" ref="AZ4384:AZ4392" si="7076">K4384*AE4384</f>
        <v>0</v>
      </c>
      <c r="BA4384" s="13">
        <f t="shared" ref="BA4384:BA4392" si="7077">L4384*AF4384</f>
        <v>0</v>
      </c>
      <c r="BB4384" s="13">
        <f t="shared" ref="BB4384:BB4392" si="7078">M4384*AG4384</f>
        <v>0</v>
      </c>
      <c r="BC4384" s="13">
        <f t="shared" ref="BC4384:BC4392" si="7079">N4384*AH4384</f>
        <v>0</v>
      </c>
      <c r="BD4384" s="13">
        <f t="shared" ref="BD4384:BD4392" si="7080">O4384*AI4384</f>
        <v>0</v>
      </c>
      <c r="BE4384" s="13">
        <f t="shared" ref="BE4384:BE4392" si="7081">P4384*AJ4384</f>
        <v>0</v>
      </c>
      <c r="BF4384" s="13">
        <f t="shared" ref="BF4384:BF4392" si="7082">Q4384*AK4384</f>
        <v>0</v>
      </c>
      <c r="BG4384" s="13">
        <f t="shared" ref="BG4384:BG4392" si="7083">R4384*AL4384</f>
        <v>0</v>
      </c>
      <c r="BH4384" s="13">
        <f t="shared" ref="BH4384:BH4392" si="7084">S4384*AM4384</f>
        <v>0</v>
      </c>
      <c r="BI4384" s="13">
        <f t="shared" ref="BI4384:BI4392" si="7085">T4384*AN4384</f>
        <v>0</v>
      </c>
      <c r="BJ4384" s="12">
        <f>SUM(AT4384:BI4384)</f>
        <v>0</v>
      </c>
    </row>
    <row r="4385" spans="1:62" ht="15.75">
      <c r="A4385" s="14"/>
      <c r="B4385" s="15"/>
      <c r="C4385" s="12"/>
      <c r="D4385" s="12"/>
      <c r="E4385" s="12"/>
      <c r="F4385" s="12"/>
      <c r="G4385" s="12"/>
      <c r="H4385" s="12"/>
      <c r="I4385" s="12"/>
      <c r="J4385" s="12"/>
      <c r="K4385" s="12"/>
      <c r="L4385" s="12"/>
      <c r="M4385" s="12"/>
      <c r="N4385" s="12"/>
      <c r="O4385" s="12"/>
      <c r="P4385" s="12"/>
      <c r="Q4385" s="12"/>
      <c r="R4385" s="12"/>
      <c r="S4385" s="12"/>
      <c r="T4385" s="12"/>
      <c r="U4385" s="12"/>
      <c r="W4385" s="23" t="s">
        <v>25</v>
      </c>
      <c r="X4385" s="24">
        <v>0.22500000000000001</v>
      </c>
      <c r="Y4385" s="24">
        <v>0.22500000000000001</v>
      </c>
      <c r="Z4385" s="24">
        <v>0.22500000000000001</v>
      </c>
      <c r="AA4385" s="24">
        <v>0.22500000000000001</v>
      </c>
      <c r="AB4385" s="24">
        <v>0.22500000000000001</v>
      </c>
      <c r="AC4385" s="24">
        <v>0.22500000000000001</v>
      </c>
      <c r="AD4385" s="24">
        <v>0.22500000000000001</v>
      </c>
      <c r="AE4385" s="24">
        <v>0.22500000000000001</v>
      </c>
      <c r="AF4385" s="24">
        <v>0.22500000000000001</v>
      </c>
      <c r="AG4385" s="24">
        <v>0.22500000000000001</v>
      </c>
      <c r="AH4385" s="24">
        <v>0.22500000000000001</v>
      </c>
      <c r="AI4385" s="24">
        <v>0.22500000000000001</v>
      </c>
      <c r="AJ4385" s="24">
        <v>0.22500000000000001</v>
      </c>
      <c r="AK4385" s="24">
        <v>0.22500000000000001</v>
      </c>
      <c r="AL4385" s="24">
        <v>0.22500000000000001</v>
      </c>
      <c r="AM4385" s="24">
        <v>0.22500000000000001</v>
      </c>
      <c r="AN4385" s="24">
        <v>0.22500000000000001</v>
      </c>
      <c r="AP4385" s="14"/>
      <c r="AQ4385" s="15">
        <f>AQ4372+1</f>
        <v>44530</v>
      </c>
      <c r="AR4385" s="12" t="s">
        <v>25</v>
      </c>
      <c r="AS4385" s="13">
        <f t="shared" si="7070"/>
        <v>0</v>
      </c>
      <c r="AT4385" s="13">
        <f t="shared" si="7070"/>
        <v>0</v>
      </c>
      <c r="AU4385" s="13">
        <f t="shared" si="7071"/>
        <v>0</v>
      </c>
      <c r="AV4385" s="13">
        <f t="shared" si="7072"/>
        <v>0</v>
      </c>
      <c r="AW4385" s="13">
        <f t="shared" si="7073"/>
        <v>0</v>
      </c>
      <c r="AX4385" s="13">
        <f t="shared" si="7074"/>
        <v>0</v>
      </c>
      <c r="AY4385" s="13">
        <f t="shared" si="7075"/>
        <v>0</v>
      </c>
      <c r="AZ4385" s="13">
        <f t="shared" si="7076"/>
        <v>0</v>
      </c>
      <c r="BA4385" s="13">
        <f t="shared" si="7077"/>
        <v>0</v>
      </c>
      <c r="BB4385" s="13">
        <f t="shared" si="7078"/>
        <v>0</v>
      </c>
      <c r="BC4385" s="13">
        <f t="shared" si="7079"/>
        <v>0</v>
      </c>
      <c r="BD4385" s="13">
        <f t="shared" si="7080"/>
        <v>0</v>
      </c>
      <c r="BE4385" s="13">
        <f t="shared" si="7081"/>
        <v>0</v>
      </c>
      <c r="BF4385" s="13">
        <f t="shared" si="7082"/>
        <v>0</v>
      </c>
      <c r="BG4385" s="13">
        <f t="shared" si="7083"/>
        <v>0</v>
      </c>
      <c r="BH4385" s="13">
        <f t="shared" si="7084"/>
        <v>0</v>
      </c>
      <c r="BI4385" s="13">
        <f t="shared" si="7085"/>
        <v>0</v>
      </c>
      <c r="BJ4385" s="12">
        <f t="shared" ref="BJ4385:BJ4392" si="7086">SUM(AT4385:BI4385)</f>
        <v>0</v>
      </c>
    </row>
    <row r="4386" spans="1:62" ht="15.75">
      <c r="A4386" s="14"/>
      <c r="B4386" s="14"/>
      <c r="C4386" s="12"/>
      <c r="D4386" s="12"/>
      <c r="E4386" s="12"/>
      <c r="F4386" s="12"/>
      <c r="G4386" s="12"/>
      <c r="H4386" s="12"/>
      <c r="I4386" s="12"/>
      <c r="J4386" s="12"/>
      <c r="K4386" s="12"/>
      <c r="L4386" s="12"/>
      <c r="M4386" s="12"/>
      <c r="N4386" s="12"/>
      <c r="O4386" s="12"/>
      <c r="P4386" s="12"/>
      <c r="Q4386" s="12"/>
      <c r="R4386" s="12"/>
      <c r="S4386" s="12"/>
      <c r="T4386" s="12"/>
      <c r="U4386" s="12"/>
      <c r="W4386" s="23" t="s">
        <v>26</v>
      </c>
      <c r="X4386" s="24">
        <v>0.35</v>
      </c>
      <c r="Y4386" s="24">
        <v>0.35</v>
      </c>
      <c r="Z4386" s="24">
        <v>0.35</v>
      </c>
      <c r="AA4386" s="24">
        <v>0.35</v>
      </c>
      <c r="AB4386" s="24">
        <v>0.35</v>
      </c>
      <c r="AC4386" s="24">
        <v>0.35</v>
      </c>
      <c r="AD4386" s="24">
        <v>0.35</v>
      </c>
      <c r="AE4386" s="24">
        <v>0.35</v>
      </c>
      <c r="AF4386" s="24">
        <v>0.35</v>
      </c>
      <c r="AG4386" s="24">
        <v>0.35</v>
      </c>
      <c r="AH4386" s="24">
        <v>0.35</v>
      </c>
      <c r="AI4386" s="24">
        <v>0.35</v>
      </c>
      <c r="AJ4386" s="24">
        <v>0.35</v>
      </c>
      <c r="AK4386" s="24">
        <v>0.35</v>
      </c>
      <c r="AL4386" s="24">
        <v>0.35</v>
      </c>
      <c r="AM4386" s="24">
        <v>0.35</v>
      </c>
      <c r="AN4386" s="24">
        <v>0.35</v>
      </c>
      <c r="AP4386" s="14"/>
      <c r="AQ4386" s="14"/>
      <c r="AR4386" s="12" t="s">
        <v>26</v>
      </c>
      <c r="AS4386" s="13">
        <f t="shared" si="7070"/>
        <v>0</v>
      </c>
      <c r="AT4386" s="13">
        <f t="shared" si="7070"/>
        <v>0</v>
      </c>
      <c r="AU4386" s="13">
        <f t="shared" si="7071"/>
        <v>0</v>
      </c>
      <c r="AV4386" s="13">
        <f t="shared" si="7072"/>
        <v>0</v>
      </c>
      <c r="AW4386" s="13">
        <f t="shared" si="7073"/>
        <v>0</v>
      </c>
      <c r="AX4386" s="13">
        <f t="shared" si="7074"/>
        <v>0</v>
      </c>
      <c r="AY4386" s="13">
        <f t="shared" si="7075"/>
        <v>0</v>
      </c>
      <c r="AZ4386" s="13">
        <f t="shared" si="7076"/>
        <v>0</v>
      </c>
      <c r="BA4386" s="13">
        <f t="shared" si="7077"/>
        <v>0</v>
      </c>
      <c r="BB4386" s="13">
        <f t="shared" si="7078"/>
        <v>0</v>
      </c>
      <c r="BC4386" s="13">
        <f t="shared" si="7079"/>
        <v>0</v>
      </c>
      <c r="BD4386" s="13">
        <f t="shared" si="7080"/>
        <v>0</v>
      </c>
      <c r="BE4386" s="13">
        <f t="shared" si="7081"/>
        <v>0</v>
      </c>
      <c r="BF4386" s="13">
        <f t="shared" si="7082"/>
        <v>0</v>
      </c>
      <c r="BG4386" s="13">
        <f t="shared" si="7083"/>
        <v>0</v>
      </c>
      <c r="BH4386" s="13">
        <f t="shared" si="7084"/>
        <v>0</v>
      </c>
      <c r="BI4386" s="13">
        <f t="shared" si="7085"/>
        <v>0</v>
      </c>
      <c r="BJ4386" s="12">
        <f t="shared" si="7086"/>
        <v>0</v>
      </c>
    </row>
    <row r="4387" spans="1:62" ht="15.75">
      <c r="A4387" s="14"/>
      <c r="B4387" s="14"/>
      <c r="C4387" s="12"/>
      <c r="D4387" s="12"/>
      <c r="E4387" s="12"/>
      <c r="F4387" s="12"/>
      <c r="G4387" s="12"/>
      <c r="H4387" s="12"/>
      <c r="I4387" s="12"/>
      <c r="J4387" s="12"/>
      <c r="K4387" s="12"/>
      <c r="L4387" s="12"/>
      <c r="M4387" s="12"/>
      <c r="N4387" s="12"/>
      <c r="O4387" s="12"/>
      <c r="P4387" s="12"/>
      <c r="Q4387" s="12"/>
      <c r="R4387" s="12"/>
      <c r="S4387" s="12"/>
      <c r="T4387" s="12"/>
      <c r="U4387" s="12"/>
      <c r="W4387" s="23" t="s">
        <v>27</v>
      </c>
      <c r="X4387" s="24">
        <v>0.43</v>
      </c>
      <c r="Y4387" s="24">
        <v>0.43</v>
      </c>
      <c r="Z4387" s="24">
        <v>0.43</v>
      </c>
      <c r="AA4387" s="24">
        <v>0.43</v>
      </c>
      <c r="AB4387" s="24">
        <v>0.43</v>
      </c>
      <c r="AC4387" s="24">
        <v>0.43</v>
      </c>
      <c r="AD4387" s="24">
        <v>0.43</v>
      </c>
      <c r="AE4387" s="24">
        <v>0.43</v>
      </c>
      <c r="AF4387" s="24">
        <v>0.43</v>
      </c>
      <c r="AG4387" s="24">
        <v>0.43</v>
      </c>
      <c r="AH4387" s="24">
        <v>0.43</v>
      </c>
      <c r="AI4387" s="24">
        <v>0.43</v>
      </c>
      <c r="AJ4387" s="24">
        <v>0.43</v>
      </c>
      <c r="AK4387" s="24">
        <v>0.43</v>
      </c>
      <c r="AL4387" s="24">
        <v>0.43</v>
      </c>
      <c r="AM4387" s="24">
        <v>0.43</v>
      </c>
      <c r="AN4387" s="24">
        <v>0.43</v>
      </c>
      <c r="AP4387" s="14"/>
      <c r="AQ4387" s="14"/>
      <c r="AR4387" s="12" t="s">
        <v>27</v>
      </c>
      <c r="AS4387" s="13">
        <f t="shared" si="7070"/>
        <v>0</v>
      </c>
      <c r="AT4387" s="13">
        <f t="shared" si="7070"/>
        <v>0</v>
      </c>
      <c r="AU4387" s="13">
        <f t="shared" si="7071"/>
        <v>0</v>
      </c>
      <c r="AV4387" s="13">
        <f t="shared" si="7072"/>
        <v>0</v>
      </c>
      <c r="AW4387" s="13">
        <f t="shared" si="7073"/>
        <v>0</v>
      </c>
      <c r="AX4387" s="13">
        <f t="shared" si="7074"/>
        <v>0</v>
      </c>
      <c r="AY4387" s="13">
        <f t="shared" si="7075"/>
        <v>0</v>
      </c>
      <c r="AZ4387" s="13">
        <f t="shared" si="7076"/>
        <v>0</v>
      </c>
      <c r="BA4387" s="13">
        <f t="shared" si="7077"/>
        <v>0</v>
      </c>
      <c r="BB4387" s="13">
        <f t="shared" si="7078"/>
        <v>0</v>
      </c>
      <c r="BC4387" s="13">
        <f t="shared" si="7079"/>
        <v>0</v>
      </c>
      <c r="BD4387" s="13">
        <f t="shared" si="7080"/>
        <v>0</v>
      </c>
      <c r="BE4387" s="13">
        <f t="shared" si="7081"/>
        <v>0</v>
      </c>
      <c r="BF4387" s="13">
        <f t="shared" si="7082"/>
        <v>0</v>
      </c>
      <c r="BG4387" s="13">
        <f t="shared" si="7083"/>
        <v>0</v>
      </c>
      <c r="BH4387" s="13">
        <f t="shared" si="7084"/>
        <v>0</v>
      </c>
      <c r="BI4387" s="13">
        <f t="shared" si="7085"/>
        <v>0</v>
      </c>
      <c r="BJ4387" s="12">
        <f t="shared" si="7086"/>
        <v>0</v>
      </c>
    </row>
    <row r="4388" spans="1:62" ht="15.75">
      <c r="A4388" s="14"/>
      <c r="B4388" s="14"/>
      <c r="C4388" s="12"/>
      <c r="D4388" s="12"/>
      <c r="E4388" s="12"/>
      <c r="F4388" s="12"/>
      <c r="G4388" s="12"/>
      <c r="H4388" s="12"/>
      <c r="I4388" s="12"/>
      <c r="J4388" s="12"/>
      <c r="K4388" s="12"/>
      <c r="L4388" s="12"/>
      <c r="M4388" s="12"/>
      <c r="N4388" s="12"/>
      <c r="O4388" s="12"/>
      <c r="P4388" s="12"/>
      <c r="Q4388" s="12"/>
      <c r="R4388" s="12"/>
      <c r="S4388" s="12"/>
      <c r="T4388" s="12"/>
      <c r="U4388" s="12"/>
      <c r="W4388" s="23" t="s">
        <v>28</v>
      </c>
      <c r="X4388" s="24">
        <v>0.5</v>
      </c>
      <c r="Y4388" s="24">
        <v>0.5</v>
      </c>
      <c r="Z4388" s="24">
        <v>0.5</v>
      </c>
      <c r="AA4388" s="24">
        <v>0.5</v>
      </c>
      <c r="AB4388" s="24">
        <v>0.5</v>
      </c>
      <c r="AC4388" s="24">
        <v>0.5</v>
      </c>
      <c r="AD4388" s="24">
        <v>0.5</v>
      </c>
      <c r="AE4388" s="24">
        <v>0.5</v>
      </c>
      <c r="AF4388" s="24">
        <v>0.5</v>
      </c>
      <c r="AG4388" s="24">
        <v>0.5</v>
      </c>
      <c r="AH4388" s="24">
        <v>0.5</v>
      </c>
      <c r="AI4388" s="24">
        <v>0.5</v>
      </c>
      <c r="AJ4388" s="24">
        <v>0.5</v>
      </c>
      <c r="AK4388" s="24">
        <v>0.5</v>
      </c>
      <c r="AL4388" s="24">
        <v>0.5</v>
      </c>
      <c r="AM4388" s="24">
        <v>0.5</v>
      </c>
      <c r="AN4388" s="24">
        <v>0.5</v>
      </c>
      <c r="AP4388" s="14"/>
      <c r="AQ4388" s="14"/>
      <c r="AR4388" s="12" t="s">
        <v>28</v>
      </c>
      <c r="AS4388" s="13">
        <f t="shared" si="7070"/>
        <v>0</v>
      </c>
      <c r="AT4388" s="13">
        <f t="shared" si="7070"/>
        <v>0</v>
      </c>
      <c r="AU4388" s="13">
        <f t="shared" si="7071"/>
        <v>0</v>
      </c>
      <c r="AV4388" s="13">
        <f t="shared" si="7072"/>
        <v>0</v>
      </c>
      <c r="AW4388" s="13">
        <f t="shared" si="7073"/>
        <v>0</v>
      </c>
      <c r="AX4388" s="13">
        <f t="shared" si="7074"/>
        <v>0</v>
      </c>
      <c r="AY4388" s="13">
        <f t="shared" si="7075"/>
        <v>0</v>
      </c>
      <c r="AZ4388" s="13">
        <f t="shared" si="7076"/>
        <v>0</v>
      </c>
      <c r="BA4388" s="13">
        <f t="shared" si="7077"/>
        <v>0</v>
      </c>
      <c r="BB4388" s="13">
        <f t="shared" si="7078"/>
        <v>0</v>
      </c>
      <c r="BC4388" s="13">
        <f t="shared" si="7079"/>
        <v>0</v>
      </c>
      <c r="BD4388" s="13">
        <f t="shared" si="7080"/>
        <v>0</v>
      </c>
      <c r="BE4388" s="13">
        <f t="shared" si="7081"/>
        <v>0</v>
      </c>
      <c r="BF4388" s="13">
        <f t="shared" si="7082"/>
        <v>0</v>
      </c>
      <c r="BG4388" s="13">
        <f t="shared" si="7083"/>
        <v>0</v>
      </c>
      <c r="BH4388" s="13">
        <f t="shared" si="7084"/>
        <v>0</v>
      </c>
      <c r="BI4388" s="13">
        <f t="shared" si="7085"/>
        <v>0</v>
      </c>
      <c r="BJ4388" s="12">
        <f t="shared" si="7086"/>
        <v>0</v>
      </c>
    </row>
    <row r="4389" spans="1:62" ht="15.75">
      <c r="A4389" s="14"/>
      <c r="B4389" s="14"/>
      <c r="C4389" s="12"/>
      <c r="D4389" s="12"/>
      <c r="E4389" s="12"/>
      <c r="F4389" s="12"/>
      <c r="G4389" s="12"/>
      <c r="H4389" s="12"/>
      <c r="I4389" s="12"/>
      <c r="J4389" s="12"/>
      <c r="K4389" s="12"/>
      <c r="L4389" s="12"/>
      <c r="M4389" s="12"/>
      <c r="N4389" s="12"/>
      <c r="O4389" s="12"/>
      <c r="P4389" s="12"/>
      <c r="Q4389" s="12"/>
      <c r="R4389" s="12"/>
      <c r="S4389" s="12"/>
      <c r="T4389" s="12"/>
      <c r="U4389" s="12"/>
      <c r="W4389" s="23" t="s">
        <v>50</v>
      </c>
      <c r="X4389" s="24">
        <v>8.5000000000000006E-2</v>
      </c>
      <c r="Y4389" s="24">
        <v>8.5000000000000006E-2</v>
      </c>
      <c r="Z4389" s="24">
        <v>8.5000000000000006E-2</v>
      </c>
      <c r="AA4389" s="24">
        <v>8.5000000000000006E-2</v>
      </c>
      <c r="AB4389" s="24">
        <v>8.5000000000000006E-2</v>
      </c>
      <c r="AC4389" s="24">
        <v>8.5000000000000006E-2</v>
      </c>
      <c r="AD4389" s="24">
        <v>8.5000000000000006E-2</v>
      </c>
      <c r="AE4389" s="24">
        <v>8.5000000000000006E-2</v>
      </c>
      <c r="AF4389" s="24">
        <v>8.5000000000000006E-2</v>
      </c>
      <c r="AG4389" s="24">
        <v>8.5000000000000006E-2</v>
      </c>
      <c r="AH4389" s="24">
        <v>8.5000000000000006E-2</v>
      </c>
      <c r="AI4389" s="24">
        <v>8.5000000000000006E-2</v>
      </c>
      <c r="AJ4389" s="24">
        <v>8.5000000000000006E-2</v>
      </c>
      <c r="AK4389" s="24">
        <v>8.5000000000000006E-2</v>
      </c>
      <c r="AL4389" s="24">
        <v>8.5000000000000006E-2</v>
      </c>
      <c r="AM4389" s="24">
        <v>8.5000000000000006E-2</v>
      </c>
      <c r="AN4389" s="24">
        <v>8.5000000000000006E-2</v>
      </c>
      <c r="AP4389" s="14"/>
      <c r="AQ4389" s="14"/>
      <c r="AR4389" s="12" t="s">
        <v>29</v>
      </c>
      <c r="AS4389" s="13">
        <f t="shared" si="7070"/>
        <v>0</v>
      </c>
      <c r="AT4389" s="13">
        <f t="shared" si="7070"/>
        <v>0</v>
      </c>
      <c r="AU4389" s="13">
        <f t="shared" si="7071"/>
        <v>0</v>
      </c>
      <c r="AV4389" s="13">
        <f t="shared" si="7072"/>
        <v>0</v>
      </c>
      <c r="AW4389" s="13">
        <f t="shared" si="7073"/>
        <v>0</v>
      </c>
      <c r="AX4389" s="13">
        <f t="shared" si="7074"/>
        <v>0</v>
      </c>
      <c r="AY4389" s="13">
        <f t="shared" si="7075"/>
        <v>0</v>
      </c>
      <c r="AZ4389" s="13">
        <f t="shared" si="7076"/>
        <v>0</v>
      </c>
      <c r="BA4389" s="13">
        <f t="shared" si="7077"/>
        <v>0</v>
      </c>
      <c r="BB4389" s="13">
        <f t="shared" si="7078"/>
        <v>0</v>
      </c>
      <c r="BC4389" s="13">
        <f t="shared" si="7079"/>
        <v>0</v>
      </c>
      <c r="BD4389" s="13">
        <f t="shared" si="7080"/>
        <v>0</v>
      </c>
      <c r="BE4389" s="13">
        <f t="shared" si="7081"/>
        <v>0</v>
      </c>
      <c r="BF4389" s="13">
        <f t="shared" si="7082"/>
        <v>0</v>
      </c>
      <c r="BG4389" s="13">
        <f t="shared" si="7083"/>
        <v>0</v>
      </c>
      <c r="BH4389" s="13">
        <f t="shared" si="7084"/>
        <v>0</v>
      </c>
      <c r="BI4389" s="13">
        <f t="shared" si="7085"/>
        <v>0</v>
      </c>
      <c r="BJ4389" s="12">
        <f t="shared" si="7086"/>
        <v>0</v>
      </c>
    </row>
    <row r="4390" spans="1:62" ht="15.75">
      <c r="A4390" s="14"/>
      <c r="B4390" s="14"/>
      <c r="C4390" s="12"/>
      <c r="D4390" s="12"/>
      <c r="E4390" s="12"/>
      <c r="F4390" s="12"/>
      <c r="G4390" s="12"/>
      <c r="H4390" s="12"/>
      <c r="I4390" s="12"/>
      <c r="J4390" s="12"/>
      <c r="K4390" s="12"/>
      <c r="L4390" s="12"/>
      <c r="M4390" s="12"/>
      <c r="N4390" s="12"/>
      <c r="O4390" s="12"/>
      <c r="P4390" s="12"/>
      <c r="Q4390" s="12"/>
      <c r="R4390" s="12"/>
      <c r="S4390" s="12"/>
      <c r="T4390" s="12"/>
      <c r="U4390" s="12"/>
      <c r="W4390" s="23" t="s">
        <v>51</v>
      </c>
      <c r="X4390" s="24">
        <v>0.59</v>
      </c>
      <c r="Y4390" s="24">
        <v>0.59</v>
      </c>
      <c r="Z4390" s="24">
        <v>0.59</v>
      </c>
      <c r="AA4390" s="24">
        <v>0.59</v>
      </c>
      <c r="AB4390" s="24">
        <v>0.59</v>
      </c>
      <c r="AC4390" s="24">
        <v>0.59</v>
      </c>
      <c r="AD4390" s="24">
        <v>0.59</v>
      </c>
      <c r="AE4390" s="24">
        <v>0.59</v>
      </c>
      <c r="AF4390" s="24">
        <v>0.59</v>
      </c>
      <c r="AG4390" s="24">
        <v>0.59</v>
      </c>
      <c r="AH4390" s="24">
        <v>0.59</v>
      </c>
      <c r="AI4390" s="24">
        <v>0.59</v>
      </c>
      <c r="AJ4390" s="24">
        <v>0.59</v>
      </c>
      <c r="AK4390" s="24">
        <v>0.59</v>
      </c>
      <c r="AL4390" s="24">
        <v>0.59</v>
      </c>
      <c r="AM4390" s="24">
        <v>0.59</v>
      </c>
      <c r="AN4390" s="24">
        <v>0.59</v>
      </c>
      <c r="AP4390" s="14"/>
      <c r="AQ4390" s="14"/>
      <c r="AR4390" s="12" t="s">
        <v>30</v>
      </c>
      <c r="AS4390" s="13">
        <f t="shared" si="7070"/>
        <v>0</v>
      </c>
      <c r="AT4390" s="13">
        <f t="shared" si="7070"/>
        <v>0</v>
      </c>
      <c r="AU4390" s="13">
        <f t="shared" si="7071"/>
        <v>0</v>
      </c>
      <c r="AV4390" s="13">
        <f t="shared" si="7072"/>
        <v>0</v>
      </c>
      <c r="AW4390" s="13">
        <f t="shared" si="7073"/>
        <v>0</v>
      </c>
      <c r="AX4390" s="13">
        <f t="shared" si="7074"/>
        <v>0</v>
      </c>
      <c r="AY4390" s="13">
        <f t="shared" si="7075"/>
        <v>0</v>
      </c>
      <c r="AZ4390" s="13">
        <f t="shared" si="7076"/>
        <v>0</v>
      </c>
      <c r="BA4390" s="13">
        <f t="shared" si="7077"/>
        <v>0</v>
      </c>
      <c r="BB4390" s="13">
        <f t="shared" si="7078"/>
        <v>0</v>
      </c>
      <c r="BC4390" s="13">
        <f t="shared" si="7079"/>
        <v>0</v>
      </c>
      <c r="BD4390" s="13">
        <f t="shared" si="7080"/>
        <v>0</v>
      </c>
      <c r="BE4390" s="13">
        <f t="shared" si="7081"/>
        <v>0</v>
      </c>
      <c r="BF4390" s="13">
        <f t="shared" si="7082"/>
        <v>0</v>
      </c>
      <c r="BG4390" s="13">
        <f t="shared" si="7083"/>
        <v>0</v>
      </c>
      <c r="BH4390" s="13">
        <f t="shared" si="7084"/>
        <v>0</v>
      </c>
      <c r="BI4390" s="13">
        <f t="shared" si="7085"/>
        <v>0</v>
      </c>
      <c r="BJ4390" s="12">
        <f t="shared" si="7086"/>
        <v>0</v>
      </c>
    </row>
    <row r="4391" spans="1:62" ht="15.75">
      <c r="A4391" s="14"/>
      <c r="B4391" s="14"/>
      <c r="C4391" s="12"/>
      <c r="D4391" s="12"/>
      <c r="E4391" s="12"/>
      <c r="F4391" s="12"/>
      <c r="G4391" s="12"/>
      <c r="H4391" s="12"/>
      <c r="I4391" s="12"/>
      <c r="J4391" s="12"/>
      <c r="K4391" s="12"/>
      <c r="L4391" s="12"/>
      <c r="M4391" s="12"/>
      <c r="N4391" s="12"/>
      <c r="O4391" s="12"/>
      <c r="P4391" s="12"/>
      <c r="Q4391" s="12"/>
      <c r="R4391" s="12"/>
      <c r="S4391" s="12"/>
      <c r="T4391" s="12"/>
      <c r="U4391" s="12"/>
      <c r="W4391" s="23" t="s">
        <v>31</v>
      </c>
      <c r="X4391" s="24">
        <v>0.56999999999999995</v>
      </c>
      <c r="Y4391" s="24">
        <v>0.56999999999999995</v>
      </c>
      <c r="Z4391" s="24">
        <v>0.56999999999999995</v>
      </c>
      <c r="AA4391" s="24">
        <v>0.56999999999999995</v>
      </c>
      <c r="AB4391" s="24">
        <v>0.56999999999999995</v>
      </c>
      <c r="AC4391" s="24">
        <v>0.56999999999999995</v>
      </c>
      <c r="AD4391" s="24">
        <v>0.56999999999999995</v>
      </c>
      <c r="AE4391" s="24">
        <v>0.56999999999999995</v>
      </c>
      <c r="AF4391" s="24">
        <v>0.56999999999999995</v>
      </c>
      <c r="AG4391" s="24">
        <v>0.56999999999999995</v>
      </c>
      <c r="AH4391" s="24">
        <v>0.56999999999999995</v>
      </c>
      <c r="AI4391" s="24">
        <v>0.56999999999999995</v>
      </c>
      <c r="AJ4391" s="24">
        <v>0.56999999999999995</v>
      </c>
      <c r="AK4391" s="24">
        <v>0.56999999999999995</v>
      </c>
      <c r="AL4391" s="24">
        <v>0.56999999999999995</v>
      </c>
      <c r="AM4391" s="24">
        <v>0.56999999999999995</v>
      </c>
      <c r="AN4391" s="24">
        <v>0.56999999999999995</v>
      </c>
      <c r="AP4391" s="14"/>
      <c r="AQ4391" s="14"/>
      <c r="AR4391" s="12" t="s">
        <v>31</v>
      </c>
      <c r="AS4391" s="13">
        <f t="shared" si="7070"/>
        <v>0</v>
      </c>
      <c r="AT4391" s="13">
        <f t="shared" si="7070"/>
        <v>0</v>
      </c>
      <c r="AU4391" s="13">
        <f t="shared" si="7071"/>
        <v>0</v>
      </c>
      <c r="AV4391" s="13">
        <f t="shared" si="7072"/>
        <v>0</v>
      </c>
      <c r="AW4391" s="13">
        <f t="shared" si="7073"/>
        <v>0</v>
      </c>
      <c r="AX4391" s="13">
        <f t="shared" si="7074"/>
        <v>0</v>
      </c>
      <c r="AY4391" s="13">
        <f t="shared" si="7075"/>
        <v>0</v>
      </c>
      <c r="AZ4391" s="13">
        <f t="shared" si="7076"/>
        <v>0</v>
      </c>
      <c r="BA4391" s="13">
        <f t="shared" si="7077"/>
        <v>0</v>
      </c>
      <c r="BB4391" s="13">
        <f t="shared" si="7078"/>
        <v>0</v>
      </c>
      <c r="BC4391" s="13">
        <f t="shared" si="7079"/>
        <v>0</v>
      </c>
      <c r="BD4391" s="13">
        <f t="shared" si="7080"/>
        <v>0</v>
      </c>
      <c r="BE4391" s="13">
        <f t="shared" si="7081"/>
        <v>0</v>
      </c>
      <c r="BF4391" s="13">
        <f t="shared" si="7082"/>
        <v>0</v>
      </c>
      <c r="BG4391" s="13">
        <f t="shared" si="7083"/>
        <v>0</v>
      </c>
      <c r="BH4391" s="13">
        <f t="shared" si="7084"/>
        <v>0</v>
      </c>
      <c r="BI4391" s="13">
        <f t="shared" si="7085"/>
        <v>0</v>
      </c>
      <c r="BJ4391" s="12">
        <f t="shared" si="7086"/>
        <v>0</v>
      </c>
    </row>
    <row r="4392" spans="1:62" ht="15.75">
      <c r="A4392" s="16"/>
      <c r="B4392" s="16"/>
      <c r="C4392" s="12"/>
      <c r="D4392" s="12"/>
      <c r="E4392" s="12"/>
      <c r="F4392" s="12"/>
      <c r="G4392" s="12"/>
      <c r="H4392" s="12"/>
      <c r="I4392" s="12"/>
      <c r="J4392" s="12"/>
      <c r="K4392" s="12"/>
      <c r="L4392" s="12"/>
      <c r="M4392" s="12"/>
      <c r="N4392" s="12"/>
      <c r="O4392" s="12"/>
      <c r="P4392" s="12"/>
      <c r="Q4392" s="12"/>
      <c r="R4392" s="12"/>
      <c r="S4392" s="12"/>
      <c r="T4392" s="12"/>
      <c r="U4392" s="12"/>
      <c r="W4392" s="23" t="s">
        <v>32</v>
      </c>
      <c r="X4392" s="24">
        <v>0.4</v>
      </c>
      <c r="Y4392" s="24">
        <v>0.4</v>
      </c>
      <c r="Z4392" s="24">
        <v>0.4</v>
      </c>
      <c r="AA4392" s="24">
        <v>0.4</v>
      </c>
      <c r="AB4392" s="24">
        <v>0.4</v>
      </c>
      <c r="AC4392" s="24">
        <v>0.4</v>
      </c>
      <c r="AD4392" s="24">
        <v>0.4</v>
      </c>
      <c r="AE4392" s="24">
        <v>0.4</v>
      </c>
      <c r="AF4392" s="24">
        <v>0.4</v>
      </c>
      <c r="AG4392" s="24">
        <v>0.4</v>
      </c>
      <c r="AH4392" s="24">
        <v>0.4</v>
      </c>
      <c r="AI4392" s="24">
        <v>0.4</v>
      </c>
      <c r="AJ4392" s="24">
        <v>0.4</v>
      </c>
      <c r="AK4392" s="24">
        <v>0.4</v>
      </c>
      <c r="AL4392" s="24">
        <v>0.4</v>
      </c>
      <c r="AM4392" s="24">
        <v>0.4</v>
      </c>
      <c r="AN4392" s="24">
        <v>0.4</v>
      </c>
      <c r="AP4392" s="16"/>
      <c r="AQ4392" s="16"/>
      <c r="AR4392" s="12" t="s">
        <v>32</v>
      </c>
      <c r="AS4392" s="13">
        <f t="shared" si="7070"/>
        <v>0</v>
      </c>
      <c r="AT4392" s="13">
        <f t="shared" si="7070"/>
        <v>0</v>
      </c>
      <c r="AU4392" s="13">
        <f t="shared" si="7071"/>
        <v>0</v>
      </c>
      <c r="AV4392" s="13">
        <f t="shared" si="7072"/>
        <v>0</v>
      </c>
      <c r="AW4392" s="13">
        <f t="shared" si="7073"/>
        <v>0</v>
      </c>
      <c r="AX4392" s="13">
        <f t="shared" si="7074"/>
        <v>0</v>
      </c>
      <c r="AY4392" s="13">
        <f t="shared" si="7075"/>
        <v>0</v>
      </c>
      <c r="AZ4392" s="13">
        <f t="shared" si="7076"/>
        <v>0</v>
      </c>
      <c r="BA4392" s="13">
        <f t="shared" si="7077"/>
        <v>0</v>
      </c>
      <c r="BB4392" s="13">
        <f t="shared" si="7078"/>
        <v>0</v>
      </c>
      <c r="BC4392" s="13">
        <f t="shared" si="7079"/>
        <v>0</v>
      </c>
      <c r="BD4392" s="13">
        <f t="shared" si="7080"/>
        <v>0</v>
      </c>
      <c r="BE4392" s="13">
        <f t="shared" si="7081"/>
        <v>0</v>
      </c>
      <c r="BF4392" s="13">
        <f t="shared" si="7082"/>
        <v>0</v>
      </c>
      <c r="BG4392" s="13">
        <f t="shared" si="7083"/>
        <v>0</v>
      </c>
      <c r="BH4392" s="13">
        <f t="shared" si="7084"/>
        <v>0</v>
      </c>
      <c r="BI4392" s="13">
        <f t="shared" si="7085"/>
        <v>0</v>
      </c>
      <c r="BJ4392" s="12">
        <f t="shared" si="7086"/>
        <v>0</v>
      </c>
    </row>
    <row r="4393" spans="1:62">
      <c r="A4393" s="17"/>
      <c r="B4393" s="18"/>
      <c r="C4393" s="19"/>
      <c r="D4393" s="19"/>
      <c r="E4393" s="19"/>
      <c r="F4393" s="19"/>
      <c r="G4393" s="19"/>
      <c r="H4393" s="19"/>
      <c r="I4393" s="19"/>
      <c r="J4393" s="19"/>
      <c r="K4393" s="19"/>
      <c r="L4393" s="19"/>
      <c r="M4393" s="19"/>
      <c r="N4393" s="19"/>
      <c r="O4393" s="19"/>
      <c r="P4393" s="19"/>
      <c r="Q4393" s="19"/>
      <c r="R4393" s="19"/>
      <c r="S4393" s="19"/>
      <c r="T4393" s="19"/>
      <c r="U4393" s="19"/>
      <c r="AP4393" s="35"/>
      <c r="AQ4393" s="36"/>
      <c r="AR4393" s="37" t="s">
        <v>33</v>
      </c>
      <c r="AS4393" s="37">
        <f>SUM(AS4384:AS4392)</f>
        <v>0</v>
      </c>
      <c r="AT4393" s="37">
        <f t="shared" ref="AT4393:BJ4393" si="7087">SUM(AT4384:AT4392)</f>
        <v>0</v>
      </c>
      <c r="AU4393" s="37">
        <f t="shared" si="7087"/>
        <v>0</v>
      </c>
      <c r="AV4393" s="37">
        <f t="shared" si="7087"/>
        <v>0</v>
      </c>
      <c r="AW4393" s="37">
        <f t="shared" si="7087"/>
        <v>0</v>
      </c>
      <c r="AX4393" s="37">
        <f t="shared" si="7087"/>
        <v>0</v>
      </c>
      <c r="AY4393" s="37">
        <f t="shared" si="7087"/>
        <v>0</v>
      </c>
      <c r="AZ4393" s="37">
        <f t="shared" si="7087"/>
        <v>0</v>
      </c>
      <c r="BA4393" s="37">
        <f t="shared" si="7087"/>
        <v>0</v>
      </c>
      <c r="BB4393" s="37">
        <f t="shared" si="7087"/>
        <v>0</v>
      </c>
      <c r="BC4393" s="37">
        <f t="shared" si="7087"/>
        <v>0</v>
      </c>
      <c r="BD4393" s="37">
        <f t="shared" si="7087"/>
        <v>0</v>
      </c>
      <c r="BE4393" s="37">
        <f t="shared" si="7087"/>
        <v>0</v>
      </c>
      <c r="BF4393" s="37">
        <f t="shared" si="7087"/>
        <v>0</v>
      </c>
      <c r="BG4393" s="37">
        <f t="shared" si="7087"/>
        <v>0</v>
      </c>
      <c r="BH4393" s="37">
        <f t="shared" si="7087"/>
        <v>0</v>
      </c>
      <c r="BI4393" s="37">
        <f t="shared" si="7087"/>
        <v>0</v>
      </c>
      <c r="BJ4393" s="37">
        <f t="shared" si="7087"/>
        <v>0</v>
      </c>
    </row>
    <row r="4394" spans="1:62">
      <c r="A4394" s="92"/>
      <c r="B4394" s="92"/>
      <c r="C4394" s="92"/>
      <c r="D4394" s="27"/>
      <c r="E4394" s="28"/>
      <c r="F4394" s="28"/>
      <c r="G4394" s="28"/>
      <c r="H4394" s="28"/>
      <c r="I4394" s="28"/>
      <c r="J4394" s="28"/>
      <c r="K4394" s="28"/>
      <c r="L4394" s="28"/>
      <c r="M4394" s="28"/>
      <c r="N4394" s="28"/>
      <c r="O4394" s="28"/>
      <c r="P4394" s="28"/>
      <c r="Q4394" s="28"/>
      <c r="R4394" s="28"/>
      <c r="S4394" s="28"/>
      <c r="T4394" s="28"/>
      <c r="U4394" s="28"/>
    </row>
    <row r="4397" spans="1:62" ht="18">
      <c r="A4397" s="4"/>
      <c r="B4397" s="5"/>
      <c r="C4397" s="6"/>
      <c r="D4397" s="6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AP4397" s="4" t="s">
        <v>0</v>
      </c>
    </row>
    <row r="4398" spans="1:62">
      <c r="A4398" s="7"/>
      <c r="B4398" s="5"/>
      <c r="C4398" s="6"/>
      <c r="D4398" s="6"/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AP4398" s="7" t="s">
        <v>1</v>
      </c>
    </row>
    <row r="4399" spans="1:62">
      <c r="A4399" s="7"/>
      <c r="B4399" s="5"/>
      <c r="C4399" s="6"/>
      <c r="D4399" s="6"/>
      <c r="E4399" s="6"/>
      <c r="F4399" s="6"/>
      <c r="G4399" s="6"/>
      <c r="H4399" s="6"/>
      <c r="I4399" s="6"/>
      <c r="J4399" s="6"/>
      <c r="K4399" s="6"/>
      <c r="L4399" s="6"/>
      <c r="M4399" s="6"/>
      <c r="N4399" s="20"/>
      <c r="O4399" s="6"/>
      <c r="P4399" s="6"/>
      <c r="Q4399" s="6"/>
      <c r="R4399" s="6"/>
      <c r="S4399" s="6"/>
      <c r="T4399" s="6"/>
      <c r="U4399" s="6"/>
      <c r="AP4399" s="7" t="s">
        <v>95</v>
      </c>
    </row>
    <row r="4401" spans="1:62" ht="106.5">
      <c r="A4401" s="8"/>
      <c r="B4401" s="8"/>
      <c r="C4401" s="8"/>
      <c r="D4401" s="8"/>
      <c r="E4401" s="9"/>
      <c r="F4401" s="9"/>
      <c r="G4401" s="9"/>
      <c r="H4401" s="9"/>
      <c r="I4401" s="9"/>
      <c r="J4401" s="9"/>
      <c r="K4401" s="9"/>
      <c r="L4401" s="9"/>
      <c r="M4401" s="9"/>
      <c r="N4401" s="9"/>
      <c r="O4401" s="9"/>
      <c r="P4401" s="9"/>
      <c r="Q4401" s="9"/>
      <c r="R4401" s="9"/>
      <c r="S4401" s="9"/>
      <c r="T4401" s="9"/>
      <c r="U4401" s="9"/>
      <c r="W4401" s="21"/>
      <c r="X4401" s="22" t="str">
        <f>X5</f>
        <v>ANGGREK</v>
      </c>
      <c r="Y4401" s="22" t="str">
        <f>Y5</f>
        <v>BOUGENVIL</v>
      </c>
      <c r="Z4401" s="22" t="str">
        <f t="shared" ref="Z4401:AN4401" si="7088">Z5</f>
        <v>CAMELIA</v>
      </c>
      <c r="AA4401" s="22" t="str">
        <f t="shared" si="7088"/>
        <v>DEWANDARU</v>
      </c>
      <c r="AB4401" s="22" t="str">
        <f t="shared" si="7088"/>
        <v>EDELWEIS</v>
      </c>
      <c r="AC4401" s="22" t="str">
        <f t="shared" si="7088"/>
        <v>FLAMBOYAN</v>
      </c>
      <c r="AD4401" s="22" t="str">
        <f t="shared" si="7088"/>
        <v>GERANIUM</v>
      </c>
      <c r="AE4401" s="22" t="str">
        <f t="shared" si="7088"/>
        <v>HELIKONIA</v>
      </c>
      <c r="AF4401" s="22" t="str">
        <f t="shared" si="7088"/>
        <v>IVY</v>
      </c>
      <c r="AG4401" s="22" t="str">
        <f t="shared" si="7088"/>
        <v>KANA</v>
      </c>
      <c r="AH4401" s="22" t="str">
        <f t="shared" si="7088"/>
        <v>IGD</v>
      </c>
      <c r="AI4401" s="22" t="str">
        <f t="shared" si="7088"/>
        <v>HCU</v>
      </c>
      <c r="AJ4401" s="22" t="str">
        <f t="shared" si="7088"/>
        <v>PENUNJANG</v>
      </c>
      <c r="AK4401" s="22" t="str">
        <f t="shared" si="7088"/>
        <v>PELAYANAN</v>
      </c>
      <c r="AL4401" s="22" t="str">
        <f t="shared" si="7088"/>
        <v>ADMIN</v>
      </c>
      <c r="AM4401" s="22" t="str">
        <f t="shared" si="7088"/>
        <v>ASRAMA</v>
      </c>
      <c r="AN4401" s="22" t="str">
        <f t="shared" si="7088"/>
        <v>MASJID</v>
      </c>
      <c r="AP4401" s="8" t="s">
        <v>2</v>
      </c>
      <c r="AQ4401" s="8" t="s">
        <v>3</v>
      </c>
      <c r="AR4401" s="8" t="s">
        <v>4</v>
      </c>
      <c r="AS4401" s="9" t="str">
        <f>AS5</f>
        <v>ANGGREK</v>
      </c>
      <c r="AT4401" s="9" t="str">
        <f>AT5</f>
        <v>BOUGENVIL</v>
      </c>
      <c r="AU4401" s="9" t="str">
        <f t="shared" ref="AU4401:BJ4401" si="7089">AU5</f>
        <v>CAMELIA II</v>
      </c>
      <c r="AV4401" s="9" t="str">
        <f t="shared" si="7089"/>
        <v>DEWANDARU</v>
      </c>
      <c r="AW4401" s="9" t="str">
        <f t="shared" si="7089"/>
        <v>EDELWEIS</v>
      </c>
      <c r="AX4401" s="9" t="str">
        <f t="shared" si="7089"/>
        <v>FLAMBOYAN</v>
      </c>
      <c r="AY4401" s="9" t="str">
        <f t="shared" si="7089"/>
        <v>GERANIUM</v>
      </c>
      <c r="AZ4401" s="9" t="str">
        <f t="shared" si="7089"/>
        <v>HELIKONIA</v>
      </c>
      <c r="BA4401" s="9" t="str">
        <f t="shared" si="7089"/>
        <v>IVY</v>
      </c>
      <c r="BB4401" s="9" t="str">
        <f t="shared" si="7089"/>
        <v>KANA</v>
      </c>
      <c r="BC4401" s="9" t="str">
        <f t="shared" si="7089"/>
        <v>IGD</v>
      </c>
      <c r="BD4401" s="9" t="str">
        <f t="shared" si="7089"/>
        <v>HCU</v>
      </c>
      <c r="BE4401" s="9" t="str">
        <f t="shared" si="7089"/>
        <v>PENUNJANG</v>
      </c>
      <c r="BF4401" s="9" t="str">
        <f t="shared" si="7089"/>
        <v>PELAYANAN</v>
      </c>
      <c r="BG4401" s="9" t="str">
        <f t="shared" si="7089"/>
        <v>ADMIN</v>
      </c>
      <c r="BH4401" s="9" t="str">
        <f t="shared" si="7089"/>
        <v>ASRAMA</v>
      </c>
      <c r="BI4401" s="9" t="str">
        <f t="shared" si="7089"/>
        <v>MASJID</v>
      </c>
      <c r="BJ4401" s="9" t="str">
        <f t="shared" si="7089"/>
        <v>JUMLAH</v>
      </c>
    </row>
    <row r="4402" spans="1:62" ht="15.75">
      <c r="A4402" s="10"/>
      <c r="B4402" s="11"/>
      <c r="C4402" s="12"/>
      <c r="D4402" s="12"/>
      <c r="E4402" s="12"/>
      <c r="F4402" s="12"/>
      <c r="G4402" s="12"/>
      <c r="H4402" s="12"/>
      <c r="I4402" s="12"/>
      <c r="J4402" s="12"/>
      <c r="K4402" s="12"/>
      <c r="L4402" s="12"/>
      <c r="M4402" s="12"/>
      <c r="N4402" s="12"/>
      <c r="O4402" s="12"/>
      <c r="P4402" s="12"/>
      <c r="Q4402" s="12"/>
      <c r="R4402" s="12"/>
      <c r="S4402" s="12"/>
      <c r="T4402" s="12"/>
      <c r="U4402" s="12"/>
      <c r="W4402" s="23" t="s">
        <v>24</v>
      </c>
      <c r="X4402" s="24">
        <v>0.26500000000000001</v>
      </c>
      <c r="Y4402" s="24">
        <v>0.26500000000000001</v>
      </c>
      <c r="Z4402" s="24">
        <v>0.26500000000000001</v>
      </c>
      <c r="AA4402" s="24">
        <v>0.26500000000000001</v>
      </c>
      <c r="AB4402" s="24">
        <v>0.26500000000000001</v>
      </c>
      <c r="AC4402" s="24">
        <v>0.26500000000000001</v>
      </c>
      <c r="AD4402" s="24">
        <v>0.26500000000000001</v>
      </c>
      <c r="AE4402" s="24">
        <v>0.26500000000000001</v>
      </c>
      <c r="AF4402" s="24">
        <v>0.26500000000000001</v>
      </c>
      <c r="AG4402" s="24">
        <v>0.26500000000000001</v>
      </c>
      <c r="AH4402" s="24">
        <v>0.26500000000000001</v>
      </c>
      <c r="AI4402" s="24">
        <v>0.26500000000000001</v>
      </c>
      <c r="AJ4402" s="24">
        <v>0.26500000000000001</v>
      </c>
      <c r="AK4402" s="24">
        <v>0.26500000000000001</v>
      </c>
      <c r="AL4402" s="24">
        <v>0.26500000000000001</v>
      </c>
      <c r="AM4402" s="24">
        <v>0.26500000000000001</v>
      </c>
      <c r="AN4402" s="24">
        <v>0.26500000000000001</v>
      </c>
      <c r="AP4402" s="10">
        <v>1</v>
      </c>
      <c r="AQ4402" s="11" t="s">
        <v>39</v>
      </c>
      <c r="AR4402" s="12" t="s">
        <v>24</v>
      </c>
      <c r="AS4402" s="13">
        <f t="shared" ref="AS4402:AT4410" si="7090">D4402*X4402</f>
        <v>0</v>
      </c>
      <c r="AT4402" s="13">
        <f t="shared" si="7090"/>
        <v>0</v>
      </c>
      <c r="AU4402" s="13">
        <f t="shared" ref="AU4402:AU4410" si="7091">F4402*Z4402</f>
        <v>0</v>
      </c>
      <c r="AV4402" s="13">
        <f t="shared" ref="AV4402:AV4410" si="7092">G4402*AA4402</f>
        <v>0</v>
      </c>
      <c r="AW4402" s="13">
        <f t="shared" ref="AW4402:AW4410" si="7093">H4402*AB4402</f>
        <v>0</v>
      </c>
      <c r="AX4402" s="13">
        <f t="shared" ref="AX4402:AX4410" si="7094">I4402*AC4402</f>
        <v>0</v>
      </c>
      <c r="AY4402" s="13">
        <f t="shared" ref="AY4402:AY4410" si="7095">J4402*AD4402</f>
        <v>0</v>
      </c>
      <c r="AZ4402" s="13">
        <f t="shared" ref="AZ4402:AZ4410" si="7096">K4402*AE4402</f>
        <v>0</v>
      </c>
      <c r="BA4402" s="13">
        <f t="shared" ref="BA4402:BA4410" si="7097">L4402*AF4402</f>
        <v>0</v>
      </c>
      <c r="BB4402" s="13">
        <f t="shared" ref="BB4402:BB4410" si="7098">M4402*AG4402</f>
        <v>0</v>
      </c>
      <c r="BC4402" s="13">
        <f t="shared" ref="BC4402:BC4410" si="7099">N4402*AH4402</f>
        <v>0</v>
      </c>
      <c r="BD4402" s="13">
        <f t="shared" ref="BD4402:BD4410" si="7100">O4402*AI4402</f>
        <v>0</v>
      </c>
      <c r="BE4402" s="13">
        <f t="shared" ref="BE4402:BE4410" si="7101">P4402*AJ4402</f>
        <v>0</v>
      </c>
      <c r="BF4402" s="13">
        <f t="shared" ref="BF4402:BF4410" si="7102">Q4402*AK4402</f>
        <v>0</v>
      </c>
      <c r="BG4402" s="13">
        <f t="shared" ref="BG4402:BG4410" si="7103">R4402*AL4402</f>
        <v>0</v>
      </c>
      <c r="BH4402" s="13">
        <f t="shared" ref="BH4402:BH4410" si="7104">S4402*AM4402</f>
        <v>0</v>
      </c>
      <c r="BI4402" s="13">
        <f t="shared" ref="BI4402:BI4410" si="7105">T4402*AN4402</f>
        <v>0</v>
      </c>
      <c r="BJ4402" s="12">
        <f>SUM(AT4402:BI4402)</f>
        <v>0</v>
      </c>
    </row>
    <row r="4403" spans="1:62" ht="15.75">
      <c r="A4403" s="14"/>
      <c r="B4403" s="15"/>
      <c r="C4403" s="12"/>
      <c r="D4403" s="12"/>
      <c r="E4403" s="12"/>
      <c r="F4403" s="12"/>
      <c r="G4403" s="12"/>
      <c r="H4403" s="12"/>
      <c r="I4403" s="12"/>
      <c r="J4403" s="12"/>
      <c r="K4403" s="12"/>
      <c r="L4403" s="12"/>
      <c r="M4403" s="12"/>
      <c r="N4403" s="12"/>
      <c r="O4403" s="12"/>
      <c r="P4403" s="12"/>
      <c r="Q4403" s="12"/>
      <c r="R4403" s="12"/>
      <c r="S4403" s="12"/>
      <c r="T4403" s="12"/>
      <c r="U4403" s="12"/>
      <c r="W4403" s="23" t="s">
        <v>25</v>
      </c>
      <c r="X4403" s="24">
        <v>0.22500000000000001</v>
      </c>
      <c r="Y4403" s="24">
        <v>0.22500000000000001</v>
      </c>
      <c r="Z4403" s="24">
        <v>0.22500000000000001</v>
      </c>
      <c r="AA4403" s="24">
        <v>0.22500000000000001</v>
      </c>
      <c r="AB4403" s="24">
        <v>0.22500000000000001</v>
      </c>
      <c r="AC4403" s="24">
        <v>0.22500000000000001</v>
      </c>
      <c r="AD4403" s="24">
        <v>0.22500000000000001</v>
      </c>
      <c r="AE4403" s="24">
        <v>0.22500000000000001</v>
      </c>
      <c r="AF4403" s="24">
        <v>0.22500000000000001</v>
      </c>
      <c r="AG4403" s="24">
        <v>0.22500000000000001</v>
      </c>
      <c r="AH4403" s="24">
        <v>0.22500000000000001</v>
      </c>
      <c r="AI4403" s="24">
        <v>0.22500000000000001</v>
      </c>
      <c r="AJ4403" s="24">
        <v>0.22500000000000001</v>
      </c>
      <c r="AK4403" s="24">
        <v>0.22500000000000001</v>
      </c>
      <c r="AL4403" s="24">
        <v>0.22500000000000001</v>
      </c>
      <c r="AM4403" s="24">
        <v>0.22500000000000001</v>
      </c>
      <c r="AN4403" s="24">
        <v>0.22500000000000001</v>
      </c>
      <c r="AP4403" s="14"/>
      <c r="AQ4403" s="15">
        <v>44531</v>
      </c>
      <c r="AR4403" s="12" t="s">
        <v>25</v>
      </c>
      <c r="AS4403" s="13">
        <f t="shared" si="7090"/>
        <v>0</v>
      </c>
      <c r="AT4403" s="13">
        <f t="shared" si="7090"/>
        <v>0</v>
      </c>
      <c r="AU4403" s="13">
        <f t="shared" si="7091"/>
        <v>0</v>
      </c>
      <c r="AV4403" s="13">
        <f t="shared" si="7092"/>
        <v>0</v>
      </c>
      <c r="AW4403" s="13">
        <f t="shared" si="7093"/>
        <v>0</v>
      </c>
      <c r="AX4403" s="13">
        <f t="shared" si="7094"/>
        <v>0</v>
      </c>
      <c r="AY4403" s="13">
        <f t="shared" si="7095"/>
        <v>0</v>
      </c>
      <c r="AZ4403" s="13">
        <f t="shared" si="7096"/>
        <v>0</v>
      </c>
      <c r="BA4403" s="13">
        <f t="shared" si="7097"/>
        <v>0</v>
      </c>
      <c r="BB4403" s="13">
        <f t="shared" si="7098"/>
        <v>0</v>
      </c>
      <c r="BC4403" s="13">
        <f t="shared" si="7099"/>
        <v>0</v>
      </c>
      <c r="BD4403" s="13">
        <f t="shared" si="7100"/>
        <v>0</v>
      </c>
      <c r="BE4403" s="13">
        <f t="shared" si="7101"/>
        <v>0</v>
      </c>
      <c r="BF4403" s="13">
        <f t="shared" si="7102"/>
        <v>0</v>
      </c>
      <c r="BG4403" s="13">
        <f t="shared" si="7103"/>
        <v>0</v>
      </c>
      <c r="BH4403" s="13">
        <f t="shared" si="7104"/>
        <v>0</v>
      </c>
      <c r="BI4403" s="13">
        <f t="shared" si="7105"/>
        <v>0</v>
      </c>
      <c r="BJ4403" s="12">
        <f t="shared" ref="BJ4403:BJ4410" si="7106">SUM(AT4403:BI4403)</f>
        <v>0</v>
      </c>
    </row>
    <row r="4404" spans="1:62" ht="15.75">
      <c r="A4404" s="14"/>
      <c r="B4404" s="14"/>
      <c r="C4404" s="12"/>
      <c r="D4404" s="12"/>
      <c r="E4404" s="12"/>
      <c r="F4404" s="12"/>
      <c r="G4404" s="12"/>
      <c r="H4404" s="12"/>
      <c r="I4404" s="12"/>
      <c r="J4404" s="12"/>
      <c r="K4404" s="12"/>
      <c r="L4404" s="12"/>
      <c r="M4404" s="12"/>
      <c r="N4404" s="12"/>
      <c r="O4404" s="12"/>
      <c r="P4404" s="12"/>
      <c r="Q4404" s="12"/>
      <c r="R4404" s="12"/>
      <c r="S4404" s="12"/>
      <c r="T4404" s="12"/>
      <c r="U4404" s="12"/>
      <c r="W4404" s="23" t="s">
        <v>26</v>
      </c>
      <c r="X4404" s="24">
        <v>0.35</v>
      </c>
      <c r="Y4404" s="24">
        <v>0.35</v>
      </c>
      <c r="Z4404" s="24">
        <v>0.35</v>
      </c>
      <c r="AA4404" s="24">
        <v>0.35</v>
      </c>
      <c r="AB4404" s="24">
        <v>0.35</v>
      </c>
      <c r="AC4404" s="24">
        <v>0.35</v>
      </c>
      <c r="AD4404" s="24">
        <v>0.35</v>
      </c>
      <c r="AE4404" s="24">
        <v>0.35</v>
      </c>
      <c r="AF4404" s="24">
        <v>0.35</v>
      </c>
      <c r="AG4404" s="24">
        <v>0.35</v>
      </c>
      <c r="AH4404" s="24">
        <v>0.35</v>
      </c>
      <c r="AI4404" s="24">
        <v>0.35</v>
      </c>
      <c r="AJ4404" s="24">
        <v>0.35</v>
      </c>
      <c r="AK4404" s="24">
        <v>0.35</v>
      </c>
      <c r="AL4404" s="24">
        <v>0.35</v>
      </c>
      <c r="AM4404" s="24">
        <v>0.35</v>
      </c>
      <c r="AN4404" s="24">
        <v>0.35</v>
      </c>
      <c r="AP4404" s="14"/>
      <c r="AQ4404" s="14"/>
      <c r="AR4404" s="12" t="s">
        <v>26</v>
      </c>
      <c r="AS4404" s="13">
        <f t="shared" si="7090"/>
        <v>0</v>
      </c>
      <c r="AT4404" s="13">
        <f t="shared" si="7090"/>
        <v>0</v>
      </c>
      <c r="AU4404" s="13">
        <f t="shared" si="7091"/>
        <v>0</v>
      </c>
      <c r="AV4404" s="13">
        <f t="shared" si="7092"/>
        <v>0</v>
      </c>
      <c r="AW4404" s="13">
        <f t="shared" si="7093"/>
        <v>0</v>
      </c>
      <c r="AX4404" s="13">
        <f t="shared" si="7094"/>
        <v>0</v>
      </c>
      <c r="AY4404" s="13">
        <f t="shared" si="7095"/>
        <v>0</v>
      </c>
      <c r="AZ4404" s="13">
        <f t="shared" si="7096"/>
        <v>0</v>
      </c>
      <c r="BA4404" s="13">
        <f t="shared" si="7097"/>
        <v>0</v>
      </c>
      <c r="BB4404" s="13">
        <f t="shared" si="7098"/>
        <v>0</v>
      </c>
      <c r="BC4404" s="13">
        <f t="shared" si="7099"/>
        <v>0</v>
      </c>
      <c r="BD4404" s="13">
        <f t="shared" si="7100"/>
        <v>0</v>
      </c>
      <c r="BE4404" s="13">
        <f t="shared" si="7101"/>
        <v>0</v>
      </c>
      <c r="BF4404" s="13">
        <f t="shared" si="7102"/>
        <v>0</v>
      </c>
      <c r="BG4404" s="13">
        <f t="shared" si="7103"/>
        <v>0</v>
      </c>
      <c r="BH4404" s="13">
        <f t="shared" si="7104"/>
        <v>0</v>
      </c>
      <c r="BI4404" s="13">
        <f t="shared" si="7105"/>
        <v>0</v>
      </c>
      <c r="BJ4404" s="12">
        <f t="shared" si="7106"/>
        <v>0</v>
      </c>
    </row>
    <row r="4405" spans="1:62" ht="15.75">
      <c r="A4405" s="14"/>
      <c r="B4405" s="14"/>
      <c r="C4405" s="12"/>
      <c r="D4405" s="12"/>
      <c r="E4405" s="12"/>
      <c r="F4405" s="12"/>
      <c r="G4405" s="12"/>
      <c r="H4405" s="12"/>
      <c r="I4405" s="12"/>
      <c r="J4405" s="12"/>
      <c r="K4405" s="12"/>
      <c r="L4405" s="12"/>
      <c r="M4405" s="12"/>
      <c r="N4405" s="12"/>
      <c r="O4405" s="12"/>
      <c r="P4405" s="12"/>
      <c r="Q4405" s="12"/>
      <c r="R4405" s="12"/>
      <c r="S4405" s="12"/>
      <c r="T4405" s="12"/>
      <c r="U4405" s="12"/>
      <c r="W4405" s="23" t="s">
        <v>27</v>
      </c>
      <c r="X4405" s="24">
        <v>0.43</v>
      </c>
      <c r="Y4405" s="24">
        <v>0.43</v>
      </c>
      <c r="Z4405" s="24">
        <v>0.43</v>
      </c>
      <c r="AA4405" s="24">
        <v>0.43</v>
      </c>
      <c r="AB4405" s="24">
        <v>0.43</v>
      </c>
      <c r="AC4405" s="24">
        <v>0.43</v>
      </c>
      <c r="AD4405" s="24">
        <v>0.43</v>
      </c>
      <c r="AE4405" s="24">
        <v>0.43</v>
      </c>
      <c r="AF4405" s="24">
        <v>0.43</v>
      </c>
      <c r="AG4405" s="24">
        <v>0.43</v>
      </c>
      <c r="AH4405" s="24">
        <v>0.43</v>
      </c>
      <c r="AI4405" s="24">
        <v>0.43</v>
      </c>
      <c r="AJ4405" s="24">
        <v>0.43</v>
      </c>
      <c r="AK4405" s="24">
        <v>0.43</v>
      </c>
      <c r="AL4405" s="24">
        <v>0.43</v>
      </c>
      <c r="AM4405" s="24">
        <v>0.43</v>
      </c>
      <c r="AN4405" s="24">
        <v>0.43</v>
      </c>
      <c r="AP4405" s="14"/>
      <c r="AQ4405" s="14"/>
      <c r="AR4405" s="12" t="s">
        <v>27</v>
      </c>
      <c r="AS4405" s="13">
        <f t="shared" si="7090"/>
        <v>0</v>
      </c>
      <c r="AT4405" s="13">
        <f t="shared" si="7090"/>
        <v>0</v>
      </c>
      <c r="AU4405" s="13">
        <f t="shared" si="7091"/>
        <v>0</v>
      </c>
      <c r="AV4405" s="13">
        <f t="shared" si="7092"/>
        <v>0</v>
      </c>
      <c r="AW4405" s="13">
        <f t="shared" si="7093"/>
        <v>0</v>
      </c>
      <c r="AX4405" s="13">
        <f t="shared" si="7094"/>
        <v>0</v>
      </c>
      <c r="AY4405" s="13">
        <f t="shared" si="7095"/>
        <v>0</v>
      </c>
      <c r="AZ4405" s="13">
        <f t="shared" si="7096"/>
        <v>0</v>
      </c>
      <c r="BA4405" s="13">
        <f t="shared" si="7097"/>
        <v>0</v>
      </c>
      <c r="BB4405" s="13">
        <f t="shared" si="7098"/>
        <v>0</v>
      </c>
      <c r="BC4405" s="13">
        <f t="shared" si="7099"/>
        <v>0</v>
      </c>
      <c r="BD4405" s="13">
        <f t="shared" si="7100"/>
        <v>0</v>
      </c>
      <c r="BE4405" s="13">
        <f t="shared" si="7101"/>
        <v>0</v>
      </c>
      <c r="BF4405" s="13">
        <f t="shared" si="7102"/>
        <v>0</v>
      </c>
      <c r="BG4405" s="13">
        <f t="shared" si="7103"/>
        <v>0</v>
      </c>
      <c r="BH4405" s="13">
        <f t="shared" si="7104"/>
        <v>0</v>
      </c>
      <c r="BI4405" s="13">
        <f t="shared" si="7105"/>
        <v>0</v>
      </c>
      <c r="BJ4405" s="12">
        <f t="shared" si="7106"/>
        <v>0</v>
      </c>
    </row>
    <row r="4406" spans="1:62" ht="15.75">
      <c r="A4406" s="14"/>
      <c r="B4406" s="14"/>
      <c r="C4406" s="12"/>
      <c r="D4406" s="12"/>
      <c r="E4406" s="12"/>
      <c r="F4406" s="12"/>
      <c r="G4406" s="12"/>
      <c r="H4406" s="12"/>
      <c r="I4406" s="12"/>
      <c r="J4406" s="12"/>
      <c r="K4406" s="12"/>
      <c r="L4406" s="12"/>
      <c r="M4406" s="12"/>
      <c r="N4406" s="12"/>
      <c r="O4406" s="12"/>
      <c r="P4406" s="12"/>
      <c r="Q4406" s="12"/>
      <c r="R4406" s="12"/>
      <c r="S4406" s="12"/>
      <c r="T4406" s="12"/>
      <c r="U4406" s="12"/>
      <c r="W4406" s="23" t="s">
        <v>28</v>
      </c>
      <c r="X4406" s="24">
        <v>0.5</v>
      </c>
      <c r="Y4406" s="24">
        <v>0.5</v>
      </c>
      <c r="Z4406" s="24">
        <v>0.5</v>
      </c>
      <c r="AA4406" s="24">
        <v>0.5</v>
      </c>
      <c r="AB4406" s="24">
        <v>0.5</v>
      </c>
      <c r="AC4406" s="24">
        <v>0.5</v>
      </c>
      <c r="AD4406" s="24">
        <v>0.5</v>
      </c>
      <c r="AE4406" s="24">
        <v>0.5</v>
      </c>
      <c r="AF4406" s="24">
        <v>0.5</v>
      </c>
      <c r="AG4406" s="24">
        <v>0.5</v>
      </c>
      <c r="AH4406" s="24">
        <v>0.5</v>
      </c>
      <c r="AI4406" s="24">
        <v>0.5</v>
      </c>
      <c r="AJ4406" s="24">
        <v>0.5</v>
      </c>
      <c r="AK4406" s="24">
        <v>0.5</v>
      </c>
      <c r="AL4406" s="24">
        <v>0.5</v>
      </c>
      <c r="AM4406" s="24">
        <v>0.5</v>
      </c>
      <c r="AN4406" s="24">
        <v>0.5</v>
      </c>
      <c r="AP4406" s="14"/>
      <c r="AQ4406" s="14"/>
      <c r="AR4406" s="12" t="s">
        <v>28</v>
      </c>
      <c r="AS4406" s="13">
        <f t="shared" si="7090"/>
        <v>0</v>
      </c>
      <c r="AT4406" s="13">
        <f t="shared" si="7090"/>
        <v>0</v>
      </c>
      <c r="AU4406" s="13">
        <f t="shared" si="7091"/>
        <v>0</v>
      </c>
      <c r="AV4406" s="13">
        <f t="shared" si="7092"/>
        <v>0</v>
      </c>
      <c r="AW4406" s="13">
        <f t="shared" si="7093"/>
        <v>0</v>
      </c>
      <c r="AX4406" s="13">
        <f t="shared" si="7094"/>
        <v>0</v>
      </c>
      <c r="AY4406" s="13">
        <f t="shared" si="7095"/>
        <v>0</v>
      </c>
      <c r="AZ4406" s="13">
        <f t="shared" si="7096"/>
        <v>0</v>
      </c>
      <c r="BA4406" s="13">
        <f t="shared" si="7097"/>
        <v>0</v>
      </c>
      <c r="BB4406" s="13">
        <f t="shared" si="7098"/>
        <v>0</v>
      </c>
      <c r="BC4406" s="13">
        <f t="shared" si="7099"/>
        <v>0</v>
      </c>
      <c r="BD4406" s="13">
        <f t="shared" si="7100"/>
        <v>0</v>
      </c>
      <c r="BE4406" s="13">
        <f t="shared" si="7101"/>
        <v>0</v>
      </c>
      <c r="BF4406" s="13">
        <f t="shared" si="7102"/>
        <v>0</v>
      </c>
      <c r="BG4406" s="13">
        <f t="shared" si="7103"/>
        <v>0</v>
      </c>
      <c r="BH4406" s="13">
        <f t="shared" si="7104"/>
        <v>0</v>
      </c>
      <c r="BI4406" s="13">
        <f t="shared" si="7105"/>
        <v>0</v>
      </c>
      <c r="BJ4406" s="12">
        <f t="shared" si="7106"/>
        <v>0</v>
      </c>
    </row>
    <row r="4407" spans="1:62" ht="15.75">
      <c r="A4407" s="14"/>
      <c r="B4407" s="14"/>
      <c r="C4407" s="12"/>
      <c r="D4407" s="12"/>
      <c r="E4407" s="12"/>
      <c r="F4407" s="12"/>
      <c r="G4407" s="12"/>
      <c r="H4407" s="12"/>
      <c r="I4407" s="12"/>
      <c r="J4407" s="12"/>
      <c r="K4407" s="12"/>
      <c r="L4407" s="12"/>
      <c r="M4407" s="12"/>
      <c r="N4407" s="12"/>
      <c r="O4407" s="12"/>
      <c r="P4407" s="12"/>
      <c r="Q4407" s="12"/>
      <c r="R4407" s="12"/>
      <c r="S4407" s="12"/>
      <c r="T4407" s="12"/>
      <c r="U4407" s="12"/>
      <c r="W4407" s="23" t="s">
        <v>50</v>
      </c>
      <c r="X4407" s="24">
        <v>8.5000000000000006E-2</v>
      </c>
      <c r="Y4407" s="24">
        <v>8.5000000000000006E-2</v>
      </c>
      <c r="Z4407" s="24">
        <v>8.5000000000000006E-2</v>
      </c>
      <c r="AA4407" s="24">
        <v>8.5000000000000006E-2</v>
      </c>
      <c r="AB4407" s="24">
        <v>8.5000000000000006E-2</v>
      </c>
      <c r="AC4407" s="24">
        <v>8.5000000000000006E-2</v>
      </c>
      <c r="AD4407" s="24">
        <v>8.5000000000000006E-2</v>
      </c>
      <c r="AE4407" s="24">
        <v>8.5000000000000006E-2</v>
      </c>
      <c r="AF4407" s="24">
        <v>8.5000000000000006E-2</v>
      </c>
      <c r="AG4407" s="24">
        <v>8.5000000000000006E-2</v>
      </c>
      <c r="AH4407" s="24">
        <v>8.5000000000000006E-2</v>
      </c>
      <c r="AI4407" s="24">
        <v>8.5000000000000006E-2</v>
      </c>
      <c r="AJ4407" s="24">
        <v>8.5000000000000006E-2</v>
      </c>
      <c r="AK4407" s="24">
        <v>8.5000000000000006E-2</v>
      </c>
      <c r="AL4407" s="24">
        <v>8.5000000000000006E-2</v>
      </c>
      <c r="AM4407" s="24">
        <v>8.5000000000000006E-2</v>
      </c>
      <c r="AN4407" s="24">
        <v>8.5000000000000006E-2</v>
      </c>
      <c r="AP4407" s="14"/>
      <c r="AQ4407" s="14"/>
      <c r="AR4407" s="12" t="s">
        <v>29</v>
      </c>
      <c r="AS4407" s="13">
        <f t="shared" si="7090"/>
        <v>0</v>
      </c>
      <c r="AT4407" s="13">
        <f t="shared" si="7090"/>
        <v>0</v>
      </c>
      <c r="AU4407" s="13">
        <f t="shared" si="7091"/>
        <v>0</v>
      </c>
      <c r="AV4407" s="13">
        <f t="shared" si="7092"/>
        <v>0</v>
      </c>
      <c r="AW4407" s="13">
        <f t="shared" si="7093"/>
        <v>0</v>
      </c>
      <c r="AX4407" s="13">
        <f t="shared" si="7094"/>
        <v>0</v>
      </c>
      <c r="AY4407" s="13">
        <f t="shared" si="7095"/>
        <v>0</v>
      </c>
      <c r="AZ4407" s="13">
        <f t="shared" si="7096"/>
        <v>0</v>
      </c>
      <c r="BA4407" s="13">
        <f t="shared" si="7097"/>
        <v>0</v>
      </c>
      <c r="BB4407" s="13">
        <f t="shared" si="7098"/>
        <v>0</v>
      </c>
      <c r="BC4407" s="13">
        <f t="shared" si="7099"/>
        <v>0</v>
      </c>
      <c r="BD4407" s="13">
        <f t="shared" si="7100"/>
        <v>0</v>
      </c>
      <c r="BE4407" s="13">
        <f t="shared" si="7101"/>
        <v>0</v>
      </c>
      <c r="BF4407" s="13">
        <f t="shared" si="7102"/>
        <v>0</v>
      </c>
      <c r="BG4407" s="13">
        <f t="shared" si="7103"/>
        <v>0</v>
      </c>
      <c r="BH4407" s="13">
        <f t="shared" si="7104"/>
        <v>0</v>
      </c>
      <c r="BI4407" s="13">
        <f t="shared" si="7105"/>
        <v>0</v>
      </c>
      <c r="BJ4407" s="12">
        <f t="shared" si="7106"/>
        <v>0</v>
      </c>
    </row>
    <row r="4408" spans="1:62" ht="15.75">
      <c r="A4408" s="14"/>
      <c r="B4408" s="14"/>
      <c r="C4408" s="12"/>
      <c r="D4408" s="12"/>
      <c r="E4408" s="12"/>
      <c r="F4408" s="12"/>
      <c r="G4408" s="12"/>
      <c r="H4408" s="12"/>
      <c r="I4408" s="12"/>
      <c r="J4408" s="12"/>
      <c r="K4408" s="12"/>
      <c r="L4408" s="12"/>
      <c r="M4408" s="12"/>
      <c r="N4408" s="12"/>
      <c r="O4408" s="12"/>
      <c r="P4408" s="12"/>
      <c r="Q4408" s="12"/>
      <c r="R4408" s="12"/>
      <c r="S4408" s="12"/>
      <c r="T4408" s="12"/>
      <c r="U4408" s="12"/>
      <c r="W4408" s="23" t="s">
        <v>51</v>
      </c>
      <c r="X4408" s="24">
        <v>0.59</v>
      </c>
      <c r="Y4408" s="24">
        <v>0.59</v>
      </c>
      <c r="Z4408" s="24">
        <v>0.59</v>
      </c>
      <c r="AA4408" s="24">
        <v>0.59</v>
      </c>
      <c r="AB4408" s="24">
        <v>0.59</v>
      </c>
      <c r="AC4408" s="24">
        <v>0.59</v>
      </c>
      <c r="AD4408" s="24">
        <v>0.59</v>
      </c>
      <c r="AE4408" s="24">
        <v>0.59</v>
      </c>
      <c r="AF4408" s="24">
        <v>0.59</v>
      </c>
      <c r="AG4408" s="24">
        <v>0.59</v>
      </c>
      <c r="AH4408" s="24">
        <v>0.59</v>
      </c>
      <c r="AI4408" s="24">
        <v>0.59</v>
      </c>
      <c r="AJ4408" s="24">
        <v>0.59</v>
      </c>
      <c r="AK4408" s="24">
        <v>0.59</v>
      </c>
      <c r="AL4408" s="24">
        <v>0.59</v>
      </c>
      <c r="AM4408" s="24">
        <v>0.59</v>
      </c>
      <c r="AN4408" s="24">
        <v>0.59</v>
      </c>
      <c r="AP4408" s="14"/>
      <c r="AQ4408" s="14"/>
      <c r="AR4408" s="12" t="s">
        <v>30</v>
      </c>
      <c r="AS4408" s="13">
        <f t="shared" si="7090"/>
        <v>0</v>
      </c>
      <c r="AT4408" s="13">
        <f t="shared" si="7090"/>
        <v>0</v>
      </c>
      <c r="AU4408" s="13">
        <f t="shared" si="7091"/>
        <v>0</v>
      </c>
      <c r="AV4408" s="13">
        <f t="shared" si="7092"/>
        <v>0</v>
      </c>
      <c r="AW4408" s="13">
        <f t="shared" si="7093"/>
        <v>0</v>
      </c>
      <c r="AX4408" s="13">
        <f t="shared" si="7094"/>
        <v>0</v>
      </c>
      <c r="AY4408" s="13">
        <f t="shared" si="7095"/>
        <v>0</v>
      </c>
      <c r="AZ4408" s="13">
        <f t="shared" si="7096"/>
        <v>0</v>
      </c>
      <c r="BA4408" s="13">
        <f t="shared" si="7097"/>
        <v>0</v>
      </c>
      <c r="BB4408" s="13">
        <f t="shared" si="7098"/>
        <v>0</v>
      </c>
      <c r="BC4408" s="13">
        <f t="shared" si="7099"/>
        <v>0</v>
      </c>
      <c r="BD4408" s="13">
        <f t="shared" si="7100"/>
        <v>0</v>
      </c>
      <c r="BE4408" s="13">
        <f t="shared" si="7101"/>
        <v>0</v>
      </c>
      <c r="BF4408" s="13">
        <f t="shared" si="7102"/>
        <v>0</v>
      </c>
      <c r="BG4408" s="13">
        <f t="shared" si="7103"/>
        <v>0</v>
      </c>
      <c r="BH4408" s="13">
        <f t="shared" si="7104"/>
        <v>0</v>
      </c>
      <c r="BI4408" s="13">
        <f t="shared" si="7105"/>
        <v>0</v>
      </c>
      <c r="BJ4408" s="12">
        <f t="shared" si="7106"/>
        <v>0</v>
      </c>
    </row>
    <row r="4409" spans="1:62" ht="15.75">
      <c r="A4409" s="14"/>
      <c r="B4409" s="14"/>
      <c r="C4409" s="12"/>
      <c r="D4409" s="12"/>
      <c r="E4409" s="12"/>
      <c r="F4409" s="12"/>
      <c r="G4409" s="12"/>
      <c r="H4409" s="12"/>
      <c r="I4409" s="12"/>
      <c r="J4409" s="12"/>
      <c r="K4409" s="12"/>
      <c r="L4409" s="12"/>
      <c r="M4409" s="12"/>
      <c r="N4409" s="12"/>
      <c r="O4409" s="12"/>
      <c r="P4409" s="12"/>
      <c r="Q4409" s="12"/>
      <c r="R4409" s="12"/>
      <c r="S4409" s="12"/>
      <c r="T4409" s="12"/>
      <c r="U4409" s="12"/>
      <c r="W4409" s="23" t="s">
        <v>31</v>
      </c>
      <c r="X4409" s="24">
        <v>0.56999999999999995</v>
      </c>
      <c r="Y4409" s="24">
        <v>0.56999999999999995</v>
      </c>
      <c r="Z4409" s="24">
        <v>0.56999999999999995</v>
      </c>
      <c r="AA4409" s="24">
        <v>0.56999999999999995</v>
      </c>
      <c r="AB4409" s="24">
        <v>0.56999999999999995</v>
      </c>
      <c r="AC4409" s="24">
        <v>0.56999999999999995</v>
      </c>
      <c r="AD4409" s="24">
        <v>0.56999999999999995</v>
      </c>
      <c r="AE4409" s="24">
        <v>0.56999999999999995</v>
      </c>
      <c r="AF4409" s="24">
        <v>0.56999999999999995</v>
      </c>
      <c r="AG4409" s="24">
        <v>0.56999999999999995</v>
      </c>
      <c r="AH4409" s="24">
        <v>0.56999999999999995</v>
      </c>
      <c r="AI4409" s="24">
        <v>0.56999999999999995</v>
      </c>
      <c r="AJ4409" s="24">
        <v>0.56999999999999995</v>
      </c>
      <c r="AK4409" s="24">
        <v>0.56999999999999995</v>
      </c>
      <c r="AL4409" s="24">
        <v>0.56999999999999995</v>
      </c>
      <c r="AM4409" s="24">
        <v>0.56999999999999995</v>
      </c>
      <c r="AN4409" s="24">
        <v>0.56999999999999995</v>
      </c>
      <c r="AP4409" s="14"/>
      <c r="AQ4409" s="14"/>
      <c r="AR4409" s="12" t="s">
        <v>31</v>
      </c>
      <c r="AS4409" s="13">
        <f t="shared" si="7090"/>
        <v>0</v>
      </c>
      <c r="AT4409" s="13">
        <f t="shared" si="7090"/>
        <v>0</v>
      </c>
      <c r="AU4409" s="13">
        <f t="shared" si="7091"/>
        <v>0</v>
      </c>
      <c r="AV4409" s="13">
        <f t="shared" si="7092"/>
        <v>0</v>
      </c>
      <c r="AW4409" s="13">
        <f t="shared" si="7093"/>
        <v>0</v>
      </c>
      <c r="AX4409" s="13">
        <f t="shared" si="7094"/>
        <v>0</v>
      </c>
      <c r="AY4409" s="13">
        <f t="shared" si="7095"/>
        <v>0</v>
      </c>
      <c r="AZ4409" s="13">
        <f t="shared" si="7096"/>
        <v>0</v>
      </c>
      <c r="BA4409" s="13">
        <f t="shared" si="7097"/>
        <v>0</v>
      </c>
      <c r="BB4409" s="13">
        <f t="shared" si="7098"/>
        <v>0</v>
      </c>
      <c r="BC4409" s="13">
        <f t="shared" si="7099"/>
        <v>0</v>
      </c>
      <c r="BD4409" s="13">
        <f t="shared" si="7100"/>
        <v>0</v>
      </c>
      <c r="BE4409" s="13">
        <f t="shared" si="7101"/>
        <v>0</v>
      </c>
      <c r="BF4409" s="13">
        <f t="shared" si="7102"/>
        <v>0</v>
      </c>
      <c r="BG4409" s="13">
        <f t="shared" si="7103"/>
        <v>0</v>
      </c>
      <c r="BH4409" s="13">
        <f t="shared" si="7104"/>
        <v>0</v>
      </c>
      <c r="BI4409" s="13">
        <f t="shared" si="7105"/>
        <v>0</v>
      </c>
      <c r="BJ4409" s="12">
        <f t="shared" si="7106"/>
        <v>0</v>
      </c>
    </row>
    <row r="4410" spans="1:62" ht="15.75">
      <c r="A4410" s="16"/>
      <c r="B4410" s="16"/>
      <c r="C4410" s="12"/>
      <c r="D4410" s="12"/>
      <c r="E4410" s="12"/>
      <c r="F4410" s="12"/>
      <c r="G4410" s="12"/>
      <c r="H4410" s="12"/>
      <c r="I4410" s="12"/>
      <c r="J4410" s="12"/>
      <c r="K4410" s="12"/>
      <c r="L4410" s="12"/>
      <c r="M4410" s="12"/>
      <c r="N4410" s="12"/>
      <c r="O4410" s="12"/>
      <c r="P4410" s="12"/>
      <c r="Q4410" s="12"/>
      <c r="R4410" s="12"/>
      <c r="S4410" s="12"/>
      <c r="T4410" s="12"/>
      <c r="U4410" s="12"/>
      <c r="W4410" s="23" t="s">
        <v>32</v>
      </c>
      <c r="X4410" s="24">
        <v>0.4</v>
      </c>
      <c r="Y4410" s="24">
        <v>0.4</v>
      </c>
      <c r="Z4410" s="24">
        <v>0.4</v>
      </c>
      <c r="AA4410" s="24">
        <v>0.4</v>
      </c>
      <c r="AB4410" s="24">
        <v>0.4</v>
      </c>
      <c r="AC4410" s="24">
        <v>0.4</v>
      </c>
      <c r="AD4410" s="24">
        <v>0.4</v>
      </c>
      <c r="AE4410" s="24">
        <v>0.4</v>
      </c>
      <c r="AF4410" s="24">
        <v>0.4</v>
      </c>
      <c r="AG4410" s="24">
        <v>0.4</v>
      </c>
      <c r="AH4410" s="24">
        <v>0.4</v>
      </c>
      <c r="AI4410" s="24">
        <v>0.4</v>
      </c>
      <c r="AJ4410" s="24">
        <v>0.4</v>
      </c>
      <c r="AK4410" s="24">
        <v>0.4</v>
      </c>
      <c r="AL4410" s="24">
        <v>0.4</v>
      </c>
      <c r="AM4410" s="24">
        <v>0.4</v>
      </c>
      <c r="AN4410" s="24">
        <v>0.4</v>
      </c>
      <c r="AP4410" s="16"/>
      <c r="AQ4410" s="16"/>
      <c r="AR4410" s="12" t="s">
        <v>32</v>
      </c>
      <c r="AS4410" s="13">
        <f t="shared" si="7090"/>
        <v>0</v>
      </c>
      <c r="AT4410" s="13">
        <f t="shared" si="7090"/>
        <v>0</v>
      </c>
      <c r="AU4410" s="13">
        <f t="shared" si="7091"/>
        <v>0</v>
      </c>
      <c r="AV4410" s="13">
        <f t="shared" si="7092"/>
        <v>0</v>
      </c>
      <c r="AW4410" s="13">
        <f t="shared" si="7093"/>
        <v>0</v>
      </c>
      <c r="AX4410" s="13">
        <f t="shared" si="7094"/>
        <v>0</v>
      </c>
      <c r="AY4410" s="13">
        <f t="shared" si="7095"/>
        <v>0</v>
      </c>
      <c r="AZ4410" s="13">
        <f t="shared" si="7096"/>
        <v>0</v>
      </c>
      <c r="BA4410" s="13">
        <f t="shared" si="7097"/>
        <v>0</v>
      </c>
      <c r="BB4410" s="13">
        <f t="shared" si="7098"/>
        <v>0</v>
      </c>
      <c r="BC4410" s="13">
        <f t="shared" si="7099"/>
        <v>0</v>
      </c>
      <c r="BD4410" s="13">
        <f t="shared" si="7100"/>
        <v>0</v>
      </c>
      <c r="BE4410" s="13">
        <f t="shared" si="7101"/>
        <v>0</v>
      </c>
      <c r="BF4410" s="13">
        <f t="shared" si="7102"/>
        <v>0</v>
      </c>
      <c r="BG4410" s="13">
        <f t="shared" si="7103"/>
        <v>0</v>
      </c>
      <c r="BH4410" s="13">
        <f t="shared" si="7104"/>
        <v>0</v>
      </c>
      <c r="BI4410" s="13">
        <f t="shared" si="7105"/>
        <v>0</v>
      </c>
      <c r="BJ4410" s="12">
        <f t="shared" si="7106"/>
        <v>0</v>
      </c>
    </row>
    <row r="4411" spans="1:62">
      <c r="A4411" s="17"/>
      <c r="B4411" s="18"/>
      <c r="C4411" s="19"/>
      <c r="D4411" s="19"/>
      <c r="E4411" s="19"/>
      <c r="F4411" s="19"/>
      <c r="G4411" s="19"/>
      <c r="H4411" s="19"/>
      <c r="I4411" s="19"/>
      <c r="J4411" s="19"/>
      <c r="K4411" s="19"/>
      <c r="L4411" s="19"/>
      <c r="M4411" s="19"/>
      <c r="N4411" s="19"/>
      <c r="O4411" s="19"/>
      <c r="P4411" s="19"/>
      <c r="Q4411" s="19"/>
      <c r="R4411" s="19"/>
      <c r="S4411" s="19"/>
      <c r="T4411" s="19"/>
      <c r="U4411" s="19"/>
      <c r="AP4411" s="17"/>
      <c r="AQ4411" s="18"/>
      <c r="AR4411" s="19" t="s">
        <v>33</v>
      </c>
      <c r="AS4411" s="19">
        <f>SUM(AS4402:AS4410)</f>
        <v>0</v>
      </c>
      <c r="AT4411" s="19">
        <f t="shared" ref="AT4411:BJ4411" si="7107">SUM(AT4402:AT4410)</f>
        <v>0</v>
      </c>
      <c r="AU4411" s="19">
        <f t="shared" si="7107"/>
        <v>0</v>
      </c>
      <c r="AV4411" s="19">
        <f t="shared" si="7107"/>
        <v>0</v>
      </c>
      <c r="AW4411" s="19">
        <f t="shared" si="7107"/>
        <v>0</v>
      </c>
      <c r="AX4411" s="19">
        <f t="shared" si="7107"/>
        <v>0</v>
      </c>
      <c r="AY4411" s="19">
        <f t="shared" si="7107"/>
        <v>0</v>
      </c>
      <c r="AZ4411" s="19">
        <f t="shared" si="7107"/>
        <v>0</v>
      </c>
      <c r="BA4411" s="19">
        <f t="shared" si="7107"/>
        <v>0</v>
      </c>
      <c r="BB4411" s="19">
        <f t="shared" si="7107"/>
        <v>0</v>
      </c>
      <c r="BC4411" s="19">
        <f t="shared" si="7107"/>
        <v>0</v>
      </c>
      <c r="BD4411" s="19">
        <f t="shared" si="7107"/>
        <v>0</v>
      </c>
      <c r="BE4411" s="19">
        <f t="shared" si="7107"/>
        <v>0</v>
      </c>
      <c r="BF4411" s="19">
        <f t="shared" si="7107"/>
        <v>0</v>
      </c>
      <c r="BG4411" s="19">
        <f t="shared" si="7107"/>
        <v>0</v>
      </c>
      <c r="BH4411" s="19">
        <f t="shared" si="7107"/>
        <v>0</v>
      </c>
      <c r="BI4411" s="19">
        <f t="shared" si="7107"/>
        <v>0</v>
      </c>
      <c r="BJ4411" s="19">
        <f t="shared" si="7107"/>
        <v>0</v>
      </c>
    </row>
    <row r="4414" spans="1:62" ht="106.5">
      <c r="A4414" s="8"/>
      <c r="B4414" s="8"/>
      <c r="C4414" s="8"/>
      <c r="D4414" s="8"/>
      <c r="E4414" s="9"/>
      <c r="F4414" s="9"/>
      <c r="G4414" s="9"/>
      <c r="H4414" s="9"/>
      <c r="I4414" s="9"/>
      <c r="J4414" s="9"/>
      <c r="K4414" s="9"/>
      <c r="L4414" s="9"/>
      <c r="M4414" s="9"/>
      <c r="N4414" s="9"/>
      <c r="O4414" s="9"/>
      <c r="P4414" s="9"/>
      <c r="Q4414" s="9"/>
      <c r="R4414" s="9"/>
      <c r="S4414" s="9"/>
      <c r="T4414" s="9"/>
      <c r="U4414" s="9"/>
      <c r="W4414" s="21"/>
      <c r="X4414" s="22" t="str">
        <f>X5</f>
        <v>ANGGREK</v>
      </c>
      <c r="Y4414" s="22" t="str">
        <f>Y5</f>
        <v>BOUGENVIL</v>
      </c>
      <c r="Z4414" s="22" t="str">
        <f t="shared" ref="Z4414:AN4414" si="7108">Z5</f>
        <v>CAMELIA</v>
      </c>
      <c r="AA4414" s="22" t="str">
        <f t="shared" si="7108"/>
        <v>DEWANDARU</v>
      </c>
      <c r="AB4414" s="22" t="str">
        <f t="shared" si="7108"/>
        <v>EDELWEIS</v>
      </c>
      <c r="AC4414" s="22" t="str">
        <f t="shared" si="7108"/>
        <v>FLAMBOYAN</v>
      </c>
      <c r="AD4414" s="22" t="str">
        <f t="shared" si="7108"/>
        <v>GERANIUM</v>
      </c>
      <c r="AE4414" s="22" t="str">
        <f t="shared" si="7108"/>
        <v>HELIKONIA</v>
      </c>
      <c r="AF4414" s="22" t="str">
        <f t="shared" si="7108"/>
        <v>IVY</v>
      </c>
      <c r="AG4414" s="22" t="str">
        <f t="shared" si="7108"/>
        <v>KANA</v>
      </c>
      <c r="AH4414" s="22" t="str">
        <f t="shared" si="7108"/>
        <v>IGD</v>
      </c>
      <c r="AI4414" s="22" t="str">
        <f t="shared" si="7108"/>
        <v>HCU</v>
      </c>
      <c r="AJ4414" s="22" t="str">
        <f t="shared" si="7108"/>
        <v>PENUNJANG</v>
      </c>
      <c r="AK4414" s="22" t="str">
        <f t="shared" si="7108"/>
        <v>PELAYANAN</v>
      </c>
      <c r="AL4414" s="22" t="str">
        <f t="shared" si="7108"/>
        <v>ADMIN</v>
      </c>
      <c r="AM4414" s="22" t="str">
        <f t="shared" si="7108"/>
        <v>ASRAMA</v>
      </c>
      <c r="AN4414" s="22" t="str">
        <f t="shared" si="7108"/>
        <v>MASJID</v>
      </c>
      <c r="AP4414" s="8" t="s">
        <v>2</v>
      </c>
      <c r="AQ4414" s="8" t="s">
        <v>3</v>
      </c>
      <c r="AR4414" s="8" t="s">
        <v>4</v>
      </c>
      <c r="AS4414" s="9" t="str">
        <f>AS5</f>
        <v>ANGGREK</v>
      </c>
      <c r="AT4414" s="9" t="str">
        <f>AT5</f>
        <v>BOUGENVIL</v>
      </c>
      <c r="AU4414" s="9" t="str">
        <f t="shared" ref="AU4414:BJ4414" si="7109">AU5</f>
        <v>CAMELIA II</v>
      </c>
      <c r="AV4414" s="9" t="str">
        <f t="shared" si="7109"/>
        <v>DEWANDARU</v>
      </c>
      <c r="AW4414" s="9" t="str">
        <f t="shared" si="7109"/>
        <v>EDELWEIS</v>
      </c>
      <c r="AX4414" s="9" t="str">
        <f t="shared" si="7109"/>
        <v>FLAMBOYAN</v>
      </c>
      <c r="AY4414" s="9" t="str">
        <f t="shared" si="7109"/>
        <v>GERANIUM</v>
      </c>
      <c r="AZ4414" s="9" t="str">
        <f t="shared" si="7109"/>
        <v>HELIKONIA</v>
      </c>
      <c r="BA4414" s="9" t="str">
        <f t="shared" si="7109"/>
        <v>IVY</v>
      </c>
      <c r="BB4414" s="9" t="str">
        <f t="shared" si="7109"/>
        <v>KANA</v>
      </c>
      <c r="BC4414" s="9" t="str">
        <f t="shared" si="7109"/>
        <v>IGD</v>
      </c>
      <c r="BD4414" s="9" t="str">
        <f t="shared" si="7109"/>
        <v>HCU</v>
      </c>
      <c r="BE4414" s="9" t="str">
        <f t="shared" si="7109"/>
        <v>PENUNJANG</v>
      </c>
      <c r="BF4414" s="9" t="str">
        <f t="shared" si="7109"/>
        <v>PELAYANAN</v>
      </c>
      <c r="BG4414" s="9" t="str">
        <f t="shared" si="7109"/>
        <v>ADMIN</v>
      </c>
      <c r="BH4414" s="9" t="str">
        <f t="shared" si="7109"/>
        <v>ASRAMA</v>
      </c>
      <c r="BI4414" s="9" t="str">
        <f t="shared" si="7109"/>
        <v>MASJID</v>
      </c>
      <c r="BJ4414" s="9" t="str">
        <f t="shared" si="7109"/>
        <v>JUMLAH</v>
      </c>
    </row>
    <row r="4415" spans="1:62" ht="15.75">
      <c r="A4415" s="10"/>
      <c r="B4415" s="11"/>
      <c r="C4415" s="12"/>
      <c r="D4415" s="12"/>
      <c r="E4415" s="12"/>
      <c r="F4415" s="12"/>
      <c r="G4415" s="12"/>
      <c r="H4415" s="12"/>
      <c r="I4415" s="12"/>
      <c r="J4415" s="12"/>
      <c r="K4415" s="12"/>
      <c r="L4415" s="12"/>
      <c r="M4415" s="12"/>
      <c r="N4415" s="12"/>
      <c r="O4415" s="12"/>
      <c r="P4415" s="12"/>
      <c r="Q4415" s="12"/>
      <c r="R4415" s="12"/>
      <c r="S4415" s="12"/>
      <c r="T4415" s="12"/>
      <c r="U4415" s="12"/>
      <c r="W4415" s="23" t="s">
        <v>24</v>
      </c>
      <c r="X4415" s="24">
        <v>0.26500000000000001</v>
      </c>
      <c r="Y4415" s="24">
        <v>0.26500000000000001</v>
      </c>
      <c r="Z4415" s="24">
        <v>0.26500000000000001</v>
      </c>
      <c r="AA4415" s="24">
        <v>0.26500000000000001</v>
      </c>
      <c r="AB4415" s="24">
        <v>0.26500000000000001</v>
      </c>
      <c r="AC4415" s="24">
        <v>0.26500000000000001</v>
      </c>
      <c r="AD4415" s="24">
        <v>0.26500000000000001</v>
      </c>
      <c r="AE4415" s="24">
        <v>0.26500000000000001</v>
      </c>
      <c r="AF4415" s="24">
        <v>0.26500000000000001</v>
      </c>
      <c r="AG4415" s="24">
        <v>0.26500000000000001</v>
      </c>
      <c r="AH4415" s="24">
        <v>0.26500000000000001</v>
      </c>
      <c r="AI4415" s="24">
        <v>0.26500000000000001</v>
      </c>
      <c r="AJ4415" s="24">
        <v>0.26500000000000001</v>
      </c>
      <c r="AK4415" s="24">
        <v>0.26500000000000001</v>
      </c>
      <c r="AL4415" s="24">
        <v>0.26500000000000001</v>
      </c>
      <c r="AM4415" s="24">
        <v>0.26500000000000001</v>
      </c>
      <c r="AN4415" s="24">
        <v>0.26500000000000001</v>
      </c>
      <c r="AP4415" s="10">
        <f>AP4402+1</f>
        <v>2</v>
      </c>
      <c r="AQ4415" s="11" t="s">
        <v>23</v>
      </c>
      <c r="AR4415" s="12" t="s">
        <v>24</v>
      </c>
      <c r="AS4415" s="13">
        <f t="shared" ref="AS4415:AT4423" si="7110">D4415*X4415</f>
        <v>0</v>
      </c>
      <c r="AT4415" s="13">
        <f t="shared" si="7110"/>
        <v>0</v>
      </c>
      <c r="AU4415" s="13">
        <f t="shared" ref="AU4415:AU4423" si="7111">F4415*Z4415</f>
        <v>0</v>
      </c>
      <c r="AV4415" s="13">
        <f t="shared" ref="AV4415:AV4423" si="7112">G4415*AA4415</f>
        <v>0</v>
      </c>
      <c r="AW4415" s="13">
        <f t="shared" ref="AW4415:AW4423" si="7113">H4415*AB4415</f>
        <v>0</v>
      </c>
      <c r="AX4415" s="13">
        <f t="shared" ref="AX4415:AX4423" si="7114">I4415*AC4415</f>
        <v>0</v>
      </c>
      <c r="AY4415" s="13">
        <f t="shared" ref="AY4415:AY4423" si="7115">J4415*AD4415</f>
        <v>0</v>
      </c>
      <c r="AZ4415" s="13">
        <f t="shared" ref="AZ4415:AZ4423" si="7116">K4415*AE4415</f>
        <v>0</v>
      </c>
      <c r="BA4415" s="13">
        <f t="shared" ref="BA4415:BA4423" si="7117">L4415*AF4415</f>
        <v>0</v>
      </c>
      <c r="BB4415" s="13">
        <f t="shared" ref="BB4415:BB4423" si="7118">M4415*AG4415</f>
        <v>0</v>
      </c>
      <c r="BC4415" s="13">
        <f t="shared" ref="BC4415:BC4423" si="7119">N4415*AH4415</f>
        <v>0</v>
      </c>
      <c r="BD4415" s="13">
        <f t="shared" ref="BD4415:BD4423" si="7120">O4415*AI4415</f>
        <v>0</v>
      </c>
      <c r="BE4415" s="13">
        <f t="shared" ref="BE4415:BE4423" si="7121">P4415*AJ4415</f>
        <v>0</v>
      </c>
      <c r="BF4415" s="13">
        <f t="shared" ref="BF4415:BF4423" si="7122">Q4415*AK4415</f>
        <v>0</v>
      </c>
      <c r="BG4415" s="13">
        <f t="shared" ref="BG4415:BG4423" si="7123">R4415*AL4415</f>
        <v>0</v>
      </c>
      <c r="BH4415" s="13">
        <f t="shared" ref="BH4415:BH4423" si="7124">S4415*AM4415</f>
        <v>0</v>
      </c>
      <c r="BI4415" s="13">
        <f t="shared" ref="BI4415:BI4423" si="7125">T4415*AN4415</f>
        <v>0</v>
      </c>
      <c r="BJ4415" s="12">
        <f>SUM(AT4415:BI4415)</f>
        <v>0</v>
      </c>
    </row>
    <row r="4416" spans="1:62" ht="15.75">
      <c r="A4416" s="14"/>
      <c r="B4416" s="15"/>
      <c r="C4416" s="12"/>
      <c r="D4416" s="12"/>
      <c r="E4416" s="12"/>
      <c r="F4416" s="12"/>
      <c r="G4416" s="12"/>
      <c r="H4416" s="12"/>
      <c r="I4416" s="12"/>
      <c r="J4416" s="12"/>
      <c r="K4416" s="12"/>
      <c r="L4416" s="12"/>
      <c r="M4416" s="12"/>
      <c r="N4416" s="12"/>
      <c r="O4416" s="12"/>
      <c r="P4416" s="12"/>
      <c r="Q4416" s="12"/>
      <c r="R4416" s="12"/>
      <c r="S4416" s="12"/>
      <c r="T4416" s="12"/>
      <c r="U4416" s="12"/>
      <c r="W4416" s="23" t="s">
        <v>25</v>
      </c>
      <c r="X4416" s="24">
        <v>0.22500000000000001</v>
      </c>
      <c r="Y4416" s="24">
        <v>0.22500000000000001</v>
      </c>
      <c r="Z4416" s="24">
        <v>0.22500000000000001</v>
      </c>
      <c r="AA4416" s="24">
        <v>0.22500000000000001</v>
      </c>
      <c r="AB4416" s="24">
        <v>0.22500000000000001</v>
      </c>
      <c r="AC4416" s="24">
        <v>0.22500000000000001</v>
      </c>
      <c r="AD4416" s="24">
        <v>0.22500000000000001</v>
      </c>
      <c r="AE4416" s="24">
        <v>0.22500000000000001</v>
      </c>
      <c r="AF4416" s="24">
        <v>0.22500000000000001</v>
      </c>
      <c r="AG4416" s="24">
        <v>0.22500000000000001</v>
      </c>
      <c r="AH4416" s="24">
        <v>0.22500000000000001</v>
      </c>
      <c r="AI4416" s="24">
        <v>0.22500000000000001</v>
      </c>
      <c r="AJ4416" s="24">
        <v>0.22500000000000001</v>
      </c>
      <c r="AK4416" s="24">
        <v>0.22500000000000001</v>
      </c>
      <c r="AL4416" s="24">
        <v>0.22500000000000001</v>
      </c>
      <c r="AM4416" s="24">
        <v>0.22500000000000001</v>
      </c>
      <c r="AN4416" s="24">
        <v>0.22500000000000001</v>
      </c>
      <c r="AP4416" s="14"/>
      <c r="AQ4416" s="15">
        <f>AQ4403+1</f>
        <v>44532</v>
      </c>
      <c r="AR4416" s="12" t="s">
        <v>25</v>
      </c>
      <c r="AS4416" s="13">
        <f t="shared" si="7110"/>
        <v>0</v>
      </c>
      <c r="AT4416" s="13">
        <f t="shared" si="7110"/>
        <v>0</v>
      </c>
      <c r="AU4416" s="13">
        <f t="shared" si="7111"/>
        <v>0</v>
      </c>
      <c r="AV4416" s="13">
        <f t="shared" si="7112"/>
        <v>0</v>
      </c>
      <c r="AW4416" s="13">
        <f t="shared" si="7113"/>
        <v>0</v>
      </c>
      <c r="AX4416" s="13">
        <f t="shared" si="7114"/>
        <v>0</v>
      </c>
      <c r="AY4416" s="13">
        <f t="shared" si="7115"/>
        <v>0</v>
      </c>
      <c r="AZ4416" s="13">
        <f t="shared" si="7116"/>
        <v>0</v>
      </c>
      <c r="BA4416" s="13">
        <f t="shared" si="7117"/>
        <v>0</v>
      </c>
      <c r="BB4416" s="13">
        <f t="shared" si="7118"/>
        <v>0</v>
      </c>
      <c r="BC4416" s="13">
        <f t="shared" si="7119"/>
        <v>0</v>
      </c>
      <c r="BD4416" s="13">
        <f t="shared" si="7120"/>
        <v>0</v>
      </c>
      <c r="BE4416" s="13">
        <f t="shared" si="7121"/>
        <v>0</v>
      </c>
      <c r="BF4416" s="13">
        <f t="shared" si="7122"/>
        <v>0</v>
      </c>
      <c r="BG4416" s="13">
        <f t="shared" si="7123"/>
        <v>0</v>
      </c>
      <c r="BH4416" s="13">
        <f t="shared" si="7124"/>
        <v>0</v>
      </c>
      <c r="BI4416" s="13">
        <f t="shared" si="7125"/>
        <v>0</v>
      </c>
      <c r="BJ4416" s="12">
        <f t="shared" ref="BJ4416:BJ4423" si="7126">SUM(AT4416:BI4416)</f>
        <v>0</v>
      </c>
    </row>
    <row r="4417" spans="1:62" ht="15.75">
      <c r="A4417" s="14"/>
      <c r="B4417" s="14"/>
      <c r="C4417" s="12"/>
      <c r="D4417" s="12"/>
      <c r="E4417" s="12"/>
      <c r="F4417" s="12"/>
      <c r="G4417" s="12"/>
      <c r="H4417" s="12"/>
      <c r="I4417" s="12"/>
      <c r="J4417" s="12"/>
      <c r="K4417" s="12"/>
      <c r="L4417" s="12"/>
      <c r="M4417" s="12"/>
      <c r="N4417" s="12"/>
      <c r="O4417" s="12"/>
      <c r="P4417" s="12"/>
      <c r="Q4417" s="12"/>
      <c r="R4417" s="12"/>
      <c r="S4417" s="12"/>
      <c r="T4417" s="12"/>
      <c r="U4417" s="12"/>
      <c r="W4417" s="23" t="s">
        <v>26</v>
      </c>
      <c r="X4417" s="24">
        <v>0.35</v>
      </c>
      <c r="Y4417" s="24">
        <v>0.35</v>
      </c>
      <c r="Z4417" s="24">
        <v>0.35</v>
      </c>
      <c r="AA4417" s="24">
        <v>0.35</v>
      </c>
      <c r="AB4417" s="24">
        <v>0.35</v>
      </c>
      <c r="AC4417" s="24">
        <v>0.35</v>
      </c>
      <c r="AD4417" s="24">
        <v>0.35</v>
      </c>
      <c r="AE4417" s="24">
        <v>0.35</v>
      </c>
      <c r="AF4417" s="24">
        <v>0.35</v>
      </c>
      <c r="AG4417" s="24">
        <v>0.35</v>
      </c>
      <c r="AH4417" s="24">
        <v>0.35</v>
      </c>
      <c r="AI4417" s="24">
        <v>0.35</v>
      </c>
      <c r="AJ4417" s="24">
        <v>0.35</v>
      </c>
      <c r="AK4417" s="24">
        <v>0.35</v>
      </c>
      <c r="AL4417" s="24">
        <v>0.35</v>
      </c>
      <c r="AM4417" s="24">
        <v>0.35</v>
      </c>
      <c r="AN4417" s="24">
        <v>0.35</v>
      </c>
      <c r="AP4417" s="14"/>
      <c r="AQ4417" s="14"/>
      <c r="AR4417" s="12" t="s">
        <v>26</v>
      </c>
      <c r="AS4417" s="13">
        <f t="shared" si="7110"/>
        <v>0</v>
      </c>
      <c r="AT4417" s="13">
        <f t="shared" si="7110"/>
        <v>0</v>
      </c>
      <c r="AU4417" s="13">
        <f t="shared" si="7111"/>
        <v>0</v>
      </c>
      <c r="AV4417" s="13">
        <f t="shared" si="7112"/>
        <v>0</v>
      </c>
      <c r="AW4417" s="13">
        <f t="shared" si="7113"/>
        <v>0</v>
      </c>
      <c r="AX4417" s="13">
        <f t="shared" si="7114"/>
        <v>0</v>
      </c>
      <c r="AY4417" s="13">
        <f t="shared" si="7115"/>
        <v>0</v>
      </c>
      <c r="AZ4417" s="13">
        <f t="shared" si="7116"/>
        <v>0</v>
      </c>
      <c r="BA4417" s="13">
        <f t="shared" si="7117"/>
        <v>0</v>
      </c>
      <c r="BB4417" s="13">
        <f t="shared" si="7118"/>
        <v>0</v>
      </c>
      <c r="BC4417" s="13">
        <f t="shared" si="7119"/>
        <v>0</v>
      </c>
      <c r="BD4417" s="13">
        <f t="shared" si="7120"/>
        <v>0</v>
      </c>
      <c r="BE4417" s="13">
        <f t="shared" si="7121"/>
        <v>0</v>
      </c>
      <c r="BF4417" s="13">
        <f t="shared" si="7122"/>
        <v>0</v>
      </c>
      <c r="BG4417" s="13">
        <f t="shared" si="7123"/>
        <v>0</v>
      </c>
      <c r="BH4417" s="13">
        <f t="shared" si="7124"/>
        <v>0</v>
      </c>
      <c r="BI4417" s="13">
        <f t="shared" si="7125"/>
        <v>0</v>
      </c>
      <c r="BJ4417" s="12">
        <f t="shared" si="7126"/>
        <v>0</v>
      </c>
    </row>
    <row r="4418" spans="1:62" ht="15.75">
      <c r="A4418" s="14"/>
      <c r="B4418" s="14"/>
      <c r="C4418" s="12"/>
      <c r="D4418" s="12"/>
      <c r="E4418" s="12"/>
      <c r="F4418" s="12"/>
      <c r="G4418" s="12"/>
      <c r="H4418" s="12"/>
      <c r="I4418" s="12"/>
      <c r="J4418" s="12"/>
      <c r="K4418" s="12"/>
      <c r="L4418" s="12"/>
      <c r="M4418" s="12"/>
      <c r="N4418" s="12"/>
      <c r="O4418" s="12"/>
      <c r="P4418" s="12"/>
      <c r="Q4418" s="12"/>
      <c r="R4418" s="12"/>
      <c r="S4418" s="12"/>
      <c r="T4418" s="12"/>
      <c r="U4418" s="12"/>
      <c r="W4418" s="23" t="s">
        <v>27</v>
      </c>
      <c r="X4418" s="24">
        <v>0.43</v>
      </c>
      <c r="Y4418" s="24">
        <v>0.43</v>
      </c>
      <c r="Z4418" s="24">
        <v>0.43</v>
      </c>
      <c r="AA4418" s="24">
        <v>0.43</v>
      </c>
      <c r="AB4418" s="24">
        <v>0.43</v>
      </c>
      <c r="AC4418" s="24">
        <v>0.43</v>
      </c>
      <c r="AD4418" s="24">
        <v>0.43</v>
      </c>
      <c r="AE4418" s="24">
        <v>0.43</v>
      </c>
      <c r="AF4418" s="24">
        <v>0.43</v>
      </c>
      <c r="AG4418" s="24">
        <v>0.43</v>
      </c>
      <c r="AH4418" s="24">
        <v>0.43</v>
      </c>
      <c r="AI4418" s="24">
        <v>0.43</v>
      </c>
      <c r="AJ4418" s="24">
        <v>0.43</v>
      </c>
      <c r="AK4418" s="24">
        <v>0.43</v>
      </c>
      <c r="AL4418" s="24">
        <v>0.43</v>
      </c>
      <c r="AM4418" s="24">
        <v>0.43</v>
      </c>
      <c r="AN4418" s="24">
        <v>0.43</v>
      </c>
      <c r="AP4418" s="14"/>
      <c r="AQ4418" s="14"/>
      <c r="AR4418" s="12" t="s">
        <v>27</v>
      </c>
      <c r="AS4418" s="13">
        <f t="shared" si="7110"/>
        <v>0</v>
      </c>
      <c r="AT4418" s="13">
        <f t="shared" si="7110"/>
        <v>0</v>
      </c>
      <c r="AU4418" s="13">
        <f t="shared" si="7111"/>
        <v>0</v>
      </c>
      <c r="AV4418" s="13">
        <f t="shared" si="7112"/>
        <v>0</v>
      </c>
      <c r="AW4418" s="13">
        <f t="shared" si="7113"/>
        <v>0</v>
      </c>
      <c r="AX4418" s="13">
        <f t="shared" si="7114"/>
        <v>0</v>
      </c>
      <c r="AY4418" s="13">
        <f t="shared" si="7115"/>
        <v>0</v>
      </c>
      <c r="AZ4418" s="13">
        <f t="shared" si="7116"/>
        <v>0</v>
      </c>
      <c r="BA4418" s="13">
        <f t="shared" si="7117"/>
        <v>0</v>
      </c>
      <c r="BB4418" s="13">
        <f t="shared" si="7118"/>
        <v>0</v>
      </c>
      <c r="BC4418" s="13">
        <f t="shared" si="7119"/>
        <v>0</v>
      </c>
      <c r="BD4418" s="13">
        <f t="shared" si="7120"/>
        <v>0</v>
      </c>
      <c r="BE4418" s="13">
        <f t="shared" si="7121"/>
        <v>0</v>
      </c>
      <c r="BF4418" s="13">
        <f t="shared" si="7122"/>
        <v>0</v>
      </c>
      <c r="BG4418" s="13">
        <f t="shared" si="7123"/>
        <v>0</v>
      </c>
      <c r="BH4418" s="13">
        <f t="shared" si="7124"/>
        <v>0</v>
      </c>
      <c r="BI4418" s="13">
        <f t="shared" si="7125"/>
        <v>0</v>
      </c>
      <c r="BJ4418" s="12">
        <f t="shared" si="7126"/>
        <v>0</v>
      </c>
    </row>
    <row r="4419" spans="1:62" ht="15.75">
      <c r="A4419" s="14"/>
      <c r="B4419" s="14"/>
      <c r="C4419" s="12"/>
      <c r="D4419" s="12"/>
      <c r="E4419" s="12"/>
      <c r="F4419" s="12"/>
      <c r="G4419" s="12"/>
      <c r="H4419" s="12"/>
      <c r="I4419" s="12"/>
      <c r="J4419" s="12"/>
      <c r="K4419" s="12"/>
      <c r="L4419" s="12"/>
      <c r="M4419" s="12"/>
      <c r="N4419" s="12"/>
      <c r="O4419" s="12"/>
      <c r="P4419" s="12"/>
      <c r="Q4419" s="12"/>
      <c r="R4419" s="12"/>
      <c r="S4419" s="12"/>
      <c r="T4419" s="12"/>
      <c r="U4419" s="12"/>
      <c r="W4419" s="23" t="s">
        <v>28</v>
      </c>
      <c r="X4419" s="24">
        <v>0.5</v>
      </c>
      <c r="Y4419" s="24">
        <v>0.5</v>
      </c>
      <c r="Z4419" s="24">
        <v>0.5</v>
      </c>
      <c r="AA4419" s="24">
        <v>0.5</v>
      </c>
      <c r="AB4419" s="24">
        <v>0.5</v>
      </c>
      <c r="AC4419" s="24">
        <v>0.5</v>
      </c>
      <c r="AD4419" s="24">
        <v>0.5</v>
      </c>
      <c r="AE4419" s="24">
        <v>0.5</v>
      </c>
      <c r="AF4419" s="24">
        <v>0.5</v>
      </c>
      <c r="AG4419" s="24">
        <v>0.5</v>
      </c>
      <c r="AH4419" s="24">
        <v>0.5</v>
      </c>
      <c r="AI4419" s="24">
        <v>0.5</v>
      </c>
      <c r="AJ4419" s="24">
        <v>0.5</v>
      </c>
      <c r="AK4419" s="24">
        <v>0.5</v>
      </c>
      <c r="AL4419" s="24">
        <v>0.5</v>
      </c>
      <c r="AM4419" s="24">
        <v>0.5</v>
      </c>
      <c r="AN4419" s="24">
        <v>0.5</v>
      </c>
      <c r="AP4419" s="14"/>
      <c r="AQ4419" s="14"/>
      <c r="AR4419" s="12" t="s">
        <v>28</v>
      </c>
      <c r="AS4419" s="13">
        <f t="shared" si="7110"/>
        <v>0</v>
      </c>
      <c r="AT4419" s="13">
        <f t="shared" si="7110"/>
        <v>0</v>
      </c>
      <c r="AU4419" s="13">
        <f t="shared" si="7111"/>
        <v>0</v>
      </c>
      <c r="AV4419" s="13">
        <f t="shared" si="7112"/>
        <v>0</v>
      </c>
      <c r="AW4419" s="13">
        <f t="shared" si="7113"/>
        <v>0</v>
      </c>
      <c r="AX4419" s="13">
        <f t="shared" si="7114"/>
        <v>0</v>
      </c>
      <c r="AY4419" s="13">
        <f t="shared" si="7115"/>
        <v>0</v>
      </c>
      <c r="AZ4419" s="13">
        <f t="shared" si="7116"/>
        <v>0</v>
      </c>
      <c r="BA4419" s="13">
        <f t="shared" si="7117"/>
        <v>0</v>
      </c>
      <c r="BB4419" s="13">
        <f t="shared" si="7118"/>
        <v>0</v>
      </c>
      <c r="BC4419" s="13">
        <f t="shared" si="7119"/>
        <v>0</v>
      </c>
      <c r="BD4419" s="13">
        <f t="shared" si="7120"/>
        <v>0</v>
      </c>
      <c r="BE4419" s="13">
        <f t="shared" si="7121"/>
        <v>0</v>
      </c>
      <c r="BF4419" s="13">
        <f t="shared" si="7122"/>
        <v>0</v>
      </c>
      <c r="BG4419" s="13">
        <f t="shared" si="7123"/>
        <v>0</v>
      </c>
      <c r="BH4419" s="13">
        <f t="shared" si="7124"/>
        <v>0</v>
      </c>
      <c r="BI4419" s="13">
        <f t="shared" si="7125"/>
        <v>0</v>
      </c>
      <c r="BJ4419" s="12">
        <f t="shared" si="7126"/>
        <v>0</v>
      </c>
    </row>
    <row r="4420" spans="1:62" ht="15.75">
      <c r="A4420" s="14"/>
      <c r="B4420" s="14"/>
      <c r="C4420" s="12"/>
      <c r="D4420" s="12"/>
      <c r="E4420" s="12"/>
      <c r="F4420" s="12"/>
      <c r="G4420" s="12"/>
      <c r="H4420" s="12"/>
      <c r="I4420" s="12"/>
      <c r="J4420" s="12"/>
      <c r="K4420" s="12"/>
      <c r="L4420" s="12"/>
      <c r="M4420" s="12"/>
      <c r="N4420" s="12"/>
      <c r="O4420" s="12"/>
      <c r="P4420" s="12"/>
      <c r="Q4420" s="12"/>
      <c r="R4420" s="12"/>
      <c r="S4420" s="12"/>
      <c r="T4420" s="12"/>
      <c r="U4420" s="12"/>
      <c r="W4420" s="23" t="s">
        <v>50</v>
      </c>
      <c r="X4420" s="24">
        <v>8.5000000000000006E-2</v>
      </c>
      <c r="Y4420" s="24">
        <v>8.5000000000000006E-2</v>
      </c>
      <c r="Z4420" s="24">
        <v>8.5000000000000006E-2</v>
      </c>
      <c r="AA4420" s="24">
        <v>8.5000000000000006E-2</v>
      </c>
      <c r="AB4420" s="24">
        <v>8.5000000000000006E-2</v>
      </c>
      <c r="AC4420" s="24">
        <v>8.5000000000000006E-2</v>
      </c>
      <c r="AD4420" s="24">
        <v>8.5000000000000006E-2</v>
      </c>
      <c r="AE4420" s="24">
        <v>8.5000000000000006E-2</v>
      </c>
      <c r="AF4420" s="24">
        <v>8.5000000000000006E-2</v>
      </c>
      <c r="AG4420" s="24">
        <v>8.5000000000000006E-2</v>
      </c>
      <c r="AH4420" s="24">
        <v>8.5000000000000006E-2</v>
      </c>
      <c r="AI4420" s="24">
        <v>8.5000000000000006E-2</v>
      </c>
      <c r="AJ4420" s="24">
        <v>8.5000000000000006E-2</v>
      </c>
      <c r="AK4420" s="24">
        <v>8.5000000000000006E-2</v>
      </c>
      <c r="AL4420" s="24">
        <v>8.5000000000000006E-2</v>
      </c>
      <c r="AM4420" s="24">
        <v>8.5000000000000006E-2</v>
      </c>
      <c r="AN4420" s="24">
        <v>8.5000000000000006E-2</v>
      </c>
      <c r="AP4420" s="14"/>
      <c r="AQ4420" s="14"/>
      <c r="AR4420" s="12" t="s">
        <v>29</v>
      </c>
      <c r="AS4420" s="13">
        <f t="shared" si="7110"/>
        <v>0</v>
      </c>
      <c r="AT4420" s="13">
        <f t="shared" si="7110"/>
        <v>0</v>
      </c>
      <c r="AU4420" s="13">
        <f t="shared" si="7111"/>
        <v>0</v>
      </c>
      <c r="AV4420" s="13">
        <f t="shared" si="7112"/>
        <v>0</v>
      </c>
      <c r="AW4420" s="13">
        <f t="shared" si="7113"/>
        <v>0</v>
      </c>
      <c r="AX4420" s="13">
        <f t="shared" si="7114"/>
        <v>0</v>
      </c>
      <c r="AY4420" s="13">
        <f t="shared" si="7115"/>
        <v>0</v>
      </c>
      <c r="AZ4420" s="13">
        <f t="shared" si="7116"/>
        <v>0</v>
      </c>
      <c r="BA4420" s="13">
        <f t="shared" si="7117"/>
        <v>0</v>
      </c>
      <c r="BB4420" s="13">
        <f t="shared" si="7118"/>
        <v>0</v>
      </c>
      <c r="BC4420" s="13">
        <f t="shared" si="7119"/>
        <v>0</v>
      </c>
      <c r="BD4420" s="13">
        <f t="shared" si="7120"/>
        <v>0</v>
      </c>
      <c r="BE4420" s="13">
        <f t="shared" si="7121"/>
        <v>0</v>
      </c>
      <c r="BF4420" s="13">
        <f t="shared" si="7122"/>
        <v>0</v>
      </c>
      <c r="BG4420" s="13">
        <f t="shared" si="7123"/>
        <v>0</v>
      </c>
      <c r="BH4420" s="13">
        <f t="shared" si="7124"/>
        <v>0</v>
      </c>
      <c r="BI4420" s="13">
        <f t="shared" si="7125"/>
        <v>0</v>
      </c>
      <c r="BJ4420" s="12">
        <f t="shared" si="7126"/>
        <v>0</v>
      </c>
    </row>
    <row r="4421" spans="1:62" ht="15.75">
      <c r="A4421" s="14"/>
      <c r="B4421" s="14"/>
      <c r="C4421" s="12"/>
      <c r="D4421" s="12"/>
      <c r="E4421" s="12"/>
      <c r="F4421" s="12"/>
      <c r="G4421" s="12"/>
      <c r="H4421" s="12"/>
      <c r="I4421" s="12"/>
      <c r="J4421" s="12"/>
      <c r="K4421" s="12"/>
      <c r="L4421" s="12"/>
      <c r="M4421" s="12"/>
      <c r="N4421" s="12"/>
      <c r="O4421" s="12"/>
      <c r="P4421" s="12"/>
      <c r="Q4421" s="12"/>
      <c r="R4421" s="12"/>
      <c r="S4421" s="12"/>
      <c r="T4421" s="12"/>
      <c r="U4421" s="12"/>
      <c r="W4421" s="23" t="s">
        <v>51</v>
      </c>
      <c r="X4421" s="24">
        <v>0.59</v>
      </c>
      <c r="Y4421" s="24">
        <v>0.59</v>
      </c>
      <c r="Z4421" s="24">
        <v>0.59</v>
      </c>
      <c r="AA4421" s="24">
        <v>0.59</v>
      </c>
      <c r="AB4421" s="24">
        <v>0.59</v>
      </c>
      <c r="AC4421" s="24">
        <v>0.59</v>
      </c>
      <c r="AD4421" s="24">
        <v>0.59</v>
      </c>
      <c r="AE4421" s="24">
        <v>0.59</v>
      </c>
      <c r="AF4421" s="24">
        <v>0.59</v>
      </c>
      <c r="AG4421" s="24">
        <v>0.59</v>
      </c>
      <c r="AH4421" s="24">
        <v>0.59</v>
      </c>
      <c r="AI4421" s="24">
        <v>0.59</v>
      </c>
      <c r="AJ4421" s="24">
        <v>0.59</v>
      </c>
      <c r="AK4421" s="24">
        <v>0.59</v>
      </c>
      <c r="AL4421" s="24">
        <v>0.59</v>
      </c>
      <c r="AM4421" s="24">
        <v>0.59</v>
      </c>
      <c r="AN4421" s="24">
        <v>0.59</v>
      </c>
      <c r="AP4421" s="14"/>
      <c r="AQ4421" s="14"/>
      <c r="AR4421" s="12" t="s">
        <v>30</v>
      </c>
      <c r="AS4421" s="13">
        <f t="shared" si="7110"/>
        <v>0</v>
      </c>
      <c r="AT4421" s="13">
        <f t="shared" si="7110"/>
        <v>0</v>
      </c>
      <c r="AU4421" s="13">
        <f t="shared" si="7111"/>
        <v>0</v>
      </c>
      <c r="AV4421" s="13">
        <f t="shared" si="7112"/>
        <v>0</v>
      </c>
      <c r="AW4421" s="13">
        <f t="shared" si="7113"/>
        <v>0</v>
      </c>
      <c r="AX4421" s="13">
        <f t="shared" si="7114"/>
        <v>0</v>
      </c>
      <c r="AY4421" s="13">
        <f t="shared" si="7115"/>
        <v>0</v>
      </c>
      <c r="AZ4421" s="13">
        <f t="shared" si="7116"/>
        <v>0</v>
      </c>
      <c r="BA4421" s="13">
        <f t="shared" si="7117"/>
        <v>0</v>
      </c>
      <c r="BB4421" s="13">
        <f t="shared" si="7118"/>
        <v>0</v>
      </c>
      <c r="BC4421" s="13">
        <f t="shared" si="7119"/>
        <v>0</v>
      </c>
      <c r="BD4421" s="13">
        <f t="shared" si="7120"/>
        <v>0</v>
      </c>
      <c r="BE4421" s="13">
        <f t="shared" si="7121"/>
        <v>0</v>
      </c>
      <c r="BF4421" s="13">
        <f t="shared" si="7122"/>
        <v>0</v>
      </c>
      <c r="BG4421" s="13">
        <f t="shared" si="7123"/>
        <v>0</v>
      </c>
      <c r="BH4421" s="13">
        <f t="shared" si="7124"/>
        <v>0</v>
      </c>
      <c r="BI4421" s="13">
        <f t="shared" si="7125"/>
        <v>0</v>
      </c>
      <c r="BJ4421" s="12">
        <f t="shared" si="7126"/>
        <v>0</v>
      </c>
    </row>
    <row r="4422" spans="1:62" ht="15.75">
      <c r="A4422" s="14"/>
      <c r="B4422" s="14"/>
      <c r="C4422" s="12"/>
      <c r="D4422" s="12"/>
      <c r="E4422" s="12"/>
      <c r="F4422" s="12"/>
      <c r="G4422" s="12"/>
      <c r="H4422" s="12"/>
      <c r="I4422" s="12"/>
      <c r="J4422" s="12"/>
      <c r="K4422" s="12"/>
      <c r="L4422" s="12"/>
      <c r="M4422" s="12"/>
      <c r="N4422" s="12"/>
      <c r="O4422" s="12"/>
      <c r="P4422" s="12"/>
      <c r="Q4422" s="12"/>
      <c r="R4422" s="12"/>
      <c r="S4422" s="12"/>
      <c r="T4422" s="12"/>
      <c r="U4422" s="12"/>
      <c r="W4422" s="23" t="s">
        <v>31</v>
      </c>
      <c r="X4422" s="24">
        <v>0.56999999999999995</v>
      </c>
      <c r="Y4422" s="24">
        <v>0.56999999999999995</v>
      </c>
      <c r="Z4422" s="24">
        <v>0.56999999999999995</v>
      </c>
      <c r="AA4422" s="24">
        <v>0.56999999999999995</v>
      </c>
      <c r="AB4422" s="24">
        <v>0.56999999999999995</v>
      </c>
      <c r="AC4422" s="24">
        <v>0.56999999999999995</v>
      </c>
      <c r="AD4422" s="24">
        <v>0.56999999999999995</v>
      </c>
      <c r="AE4422" s="24">
        <v>0.56999999999999995</v>
      </c>
      <c r="AF4422" s="24">
        <v>0.56999999999999995</v>
      </c>
      <c r="AG4422" s="24">
        <v>0.56999999999999995</v>
      </c>
      <c r="AH4422" s="24">
        <v>0.56999999999999995</v>
      </c>
      <c r="AI4422" s="24">
        <v>0.56999999999999995</v>
      </c>
      <c r="AJ4422" s="24">
        <v>0.56999999999999995</v>
      </c>
      <c r="AK4422" s="24">
        <v>0.56999999999999995</v>
      </c>
      <c r="AL4422" s="24">
        <v>0.56999999999999995</v>
      </c>
      <c r="AM4422" s="24">
        <v>0.56999999999999995</v>
      </c>
      <c r="AN4422" s="24">
        <v>0.56999999999999995</v>
      </c>
      <c r="AP4422" s="14"/>
      <c r="AQ4422" s="14"/>
      <c r="AR4422" s="12" t="s">
        <v>31</v>
      </c>
      <c r="AS4422" s="13">
        <f t="shared" si="7110"/>
        <v>0</v>
      </c>
      <c r="AT4422" s="13">
        <f t="shared" si="7110"/>
        <v>0</v>
      </c>
      <c r="AU4422" s="13">
        <f t="shared" si="7111"/>
        <v>0</v>
      </c>
      <c r="AV4422" s="13">
        <f t="shared" si="7112"/>
        <v>0</v>
      </c>
      <c r="AW4422" s="13">
        <f t="shared" si="7113"/>
        <v>0</v>
      </c>
      <c r="AX4422" s="13">
        <f t="shared" si="7114"/>
        <v>0</v>
      </c>
      <c r="AY4422" s="13">
        <f t="shared" si="7115"/>
        <v>0</v>
      </c>
      <c r="AZ4422" s="13">
        <f t="shared" si="7116"/>
        <v>0</v>
      </c>
      <c r="BA4422" s="13">
        <f t="shared" si="7117"/>
        <v>0</v>
      </c>
      <c r="BB4422" s="13">
        <f t="shared" si="7118"/>
        <v>0</v>
      </c>
      <c r="BC4422" s="13">
        <f t="shared" si="7119"/>
        <v>0</v>
      </c>
      <c r="BD4422" s="13">
        <f t="shared" si="7120"/>
        <v>0</v>
      </c>
      <c r="BE4422" s="13">
        <f t="shared" si="7121"/>
        <v>0</v>
      </c>
      <c r="BF4422" s="13">
        <f t="shared" si="7122"/>
        <v>0</v>
      </c>
      <c r="BG4422" s="13">
        <f t="shared" si="7123"/>
        <v>0</v>
      </c>
      <c r="BH4422" s="13">
        <f t="shared" si="7124"/>
        <v>0</v>
      </c>
      <c r="BI4422" s="13">
        <f t="shared" si="7125"/>
        <v>0</v>
      </c>
      <c r="BJ4422" s="12">
        <f t="shared" si="7126"/>
        <v>0</v>
      </c>
    </row>
    <row r="4423" spans="1:62" ht="15.75">
      <c r="A4423" s="16"/>
      <c r="B4423" s="16"/>
      <c r="C4423" s="12"/>
      <c r="D4423" s="12"/>
      <c r="E4423" s="12"/>
      <c r="F4423" s="12"/>
      <c r="G4423" s="12"/>
      <c r="H4423" s="12"/>
      <c r="I4423" s="12"/>
      <c r="J4423" s="12"/>
      <c r="K4423" s="12"/>
      <c r="L4423" s="12"/>
      <c r="M4423" s="12"/>
      <c r="N4423" s="12"/>
      <c r="O4423" s="12"/>
      <c r="P4423" s="12"/>
      <c r="Q4423" s="12"/>
      <c r="R4423" s="12"/>
      <c r="S4423" s="12"/>
      <c r="T4423" s="12"/>
      <c r="U4423" s="12"/>
      <c r="W4423" s="23" t="s">
        <v>32</v>
      </c>
      <c r="X4423" s="24">
        <v>0.4</v>
      </c>
      <c r="Y4423" s="24">
        <v>0.4</v>
      </c>
      <c r="Z4423" s="24">
        <v>0.4</v>
      </c>
      <c r="AA4423" s="24">
        <v>0.4</v>
      </c>
      <c r="AB4423" s="24">
        <v>0.4</v>
      </c>
      <c r="AC4423" s="24">
        <v>0.4</v>
      </c>
      <c r="AD4423" s="24">
        <v>0.4</v>
      </c>
      <c r="AE4423" s="24">
        <v>0.4</v>
      </c>
      <c r="AF4423" s="24">
        <v>0.4</v>
      </c>
      <c r="AG4423" s="24">
        <v>0.4</v>
      </c>
      <c r="AH4423" s="24">
        <v>0.4</v>
      </c>
      <c r="AI4423" s="24">
        <v>0.4</v>
      </c>
      <c r="AJ4423" s="24">
        <v>0.4</v>
      </c>
      <c r="AK4423" s="24">
        <v>0.4</v>
      </c>
      <c r="AL4423" s="24">
        <v>0.4</v>
      </c>
      <c r="AM4423" s="24">
        <v>0.4</v>
      </c>
      <c r="AN4423" s="24">
        <v>0.4</v>
      </c>
      <c r="AP4423" s="16"/>
      <c r="AQ4423" s="16"/>
      <c r="AR4423" s="12" t="s">
        <v>32</v>
      </c>
      <c r="AS4423" s="13">
        <f t="shared" si="7110"/>
        <v>0</v>
      </c>
      <c r="AT4423" s="13">
        <f t="shared" si="7110"/>
        <v>0</v>
      </c>
      <c r="AU4423" s="13">
        <f t="shared" si="7111"/>
        <v>0</v>
      </c>
      <c r="AV4423" s="13">
        <f t="shared" si="7112"/>
        <v>0</v>
      </c>
      <c r="AW4423" s="13">
        <f t="shared" si="7113"/>
        <v>0</v>
      </c>
      <c r="AX4423" s="13">
        <f t="shared" si="7114"/>
        <v>0</v>
      </c>
      <c r="AY4423" s="13">
        <f t="shared" si="7115"/>
        <v>0</v>
      </c>
      <c r="AZ4423" s="13">
        <f t="shared" si="7116"/>
        <v>0</v>
      </c>
      <c r="BA4423" s="13">
        <f t="shared" si="7117"/>
        <v>0</v>
      </c>
      <c r="BB4423" s="13">
        <f t="shared" si="7118"/>
        <v>0</v>
      </c>
      <c r="BC4423" s="13">
        <f t="shared" si="7119"/>
        <v>0</v>
      </c>
      <c r="BD4423" s="13">
        <f t="shared" si="7120"/>
        <v>0</v>
      </c>
      <c r="BE4423" s="13">
        <f t="shared" si="7121"/>
        <v>0</v>
      </c>
      <c r="BF4423" s="13">
        <f t="shared" si="7122"/>
        <v>0</v>
      </c>
      <c r="BG4423" s="13">
        <f t="shared" si="7123"/>
        <v>0</v>
      </c>
      <c r="BH4423" s="13">
        <f t="shared" si="7124"/>
        <v>0</v>
      </c>
      <c r="BI4423" s="13">
        <f t="shared" si="7125"/>
        <v>0</v>
      </c>
      <c r="BJ4423" s="12">
        <f t="shared" si="7126"/>
        <v>0</v>
      </c>
    </row>
    <row r="4424" spans="1:62">
      <c r="A4424" s="17"/>
      <c r="B4424" s="18"/>
      <c r="C4424" s="19"/>
      <c r="D4424" s="19"/>
      <c r="E4424" s="19"/>
      <c r="F4424" s="19"/>
      <c r="G4424" s="19"/>
      <c r="H4424" s="19"/>
      <c r="I4424" s="19"/>
      <c r="J4424" s="19"/>
      <c r="K4424" s="19"/>
      <c r="L4424" s="19"/>
      <c r="M4424" s="19"/>
      <c r="N4424" s="19"/>
      <c r="O4424" s="19"/>
      <c r="P4424" s="19"/>
      <c r="Q4424" s="19"/>
      <c r="R4424" s="19"/>
      <c r="S4424" s="19"/>
      <c r="T4424" s="19"/>
      <c r="U4424" s="19"/>
      <c r="AP4424" s="17"/>
      <c r="AQ4424" s="18"/>
      <c r="AR4424" s="19" t="s">
        <v>33</v>
      </c>
      <c r="AS4424" s="19">
        <f>SUM(AS4415:AS4423)</f>
        <v>0</v>
      </c>
      <c r="AT4424" s="19">
        <f t="shared" ref="AT4424:BJ4424" si="7127">SUM(AT4415:AT4423)</f>
        <v>0</v>
      </c>
      <c r="AU4424" s="19">
        <f t="shared" si="7127"/>
        <v>0</v>
      </c>
      <c r="AV4424" s="19">
        <f t="shared" si="7127"/>
        <v>0</v>
      </c>
      <c r="AW4424" s="19">
        <f t="shared" si="7127"/>
        <v>0</v>
      </c>
      <c r="AX4424" s="19">
        <f t="shared" si="7127"/>
        <v>0</v>
      </c>
      <c r="AY4424" s="19">
        <f t="shared" si="7127"/>
        <v>0</v>
      </c>
      <c r="AZ4424" s="19">
        <f t="shared" si="7127"/>
        <v>0</v>
      </c>
      <c r="BA4424" s="19">
        <f t="shared" si="7127"/>
        <v>0</v>
      </c>
      <c r="BB4424" s="19">
        <f t="shared" si="7127"/>
        <v>0</v>
      </c>
      <c r="BC4424" s="19">
        <f t="shared" si="7127"/>
        <v>0</v>
      </c>
      <c r="BD4424" s="19">
        <f t="shared" si="7127"/>
        <v>0</v>
      </c>
      <c r="BE4424" s="19">
        <f t="shared" si="7127"/>
        <v>0</v>
      </c>
      <c r="BF4424" s="19">
        <f t="shared" si="7127"/>
        <v>0</v>
      </c>
      <c r="BG4424" s="19">
        <f t="shared" si="7127"/>
        <v>0</v>
      </c>
      <c r="BH4424" s="19">
        <f t="shared" si="7127"/>
        <v>0</v>
      </c>
      <c r="BI4424" s="19">
        <f t="shared" si="7127"/>
        <v>0</v>
      </c>
      <c r="BJ4424" s="19">
        <f t="shared" si="7127"/>
        <v>0</v>
      </c>
    </row>
    <row r="4427" spans="1:62" ht="106.5">
      <c r="A4427" s="8"/>
      <c r="B4427" s="8"/>
      <c r="C4427" s="8"/>
      <c r="D4427" s="8"/>
      <c r="E4427" s="9"/>
      <c r="F4427" s="9"/>
      <c r="G4427" s="9"/>
      <c r="H4427" s="9"/>
      <c r="I4427" s="9"/>
      <c r="J4427" s="9"/>
      <c r="K4427" s="9"/>
      <c r="L4427" s="9"/>
      <c r="M4427" s="9"/>
      <c r="N4427" s="9"/>
      <c r="O4427" s="9"/>
      <c r="P4427" s="9"/>
      <c r="Q4427" s="9"/>
      <c r="R4427" s="9"/>
      <c r="S4427" s="9"/>
      <c r="T4427" s="9"/>
      <c r="U4427" s="9"/>
      <c r="W4427" s="21"/>
      <c r="X4427" s="22" t="str">
        <f>X5</f>
        <v>ANGGREK</v>
      </c>
      <c r="Y4427" s="22" t="str">
        <f>Y5</f>
        <v>BOUGENVIL</v>
      </c>
      <c r="Z4427" s="22" t="str">
        <f t="shared" ref="Z4427:AN4427" si="7128">Z5</f>
        <v>CAMELIA</v>
      </c>
      <c r="AA4427" s="22" t="str">
        <f t="shared" si="7128"/>
        <v>DEWANDARU</v>
      </c>
      <c r="AB4427" s="22" t="str">
        <f t="shared" si="7128"/>
        <v>EDELWEIS</v>
      </c>
      <c r="AC4427" s="22" t="str">
        <f t="shared" si="7128"/>
        <v>FLAMBOYAN</v>
      </c>
      <c r="AD4427" s="22" t="str">
        <f t="shared" si="7128"/>
        <v>GERANIUM</v>
      </c>
      <c r="AE4427" s="22" t="str">
        <f t="shared" si="7128"/>
        <v>HELIKONIA</v>
      </c>
      <c r="AF4427" s="22" t="str">
        <f t="shared" si="7128"/>
        <v>IVY</v>
      </c>
      <c r="AG4427" s="22" t="str">
        <f t="shared" si="7128"/>
        <v>KANA</v>
      </c>
      <c r="AH4427" s="22" t="str">
        <f t="shared" si="7128"/>
        <v>IGD</v>
      </c>
      <c r="AI4427" s="22" t="str">
        <f t="shared" si="7128"/>
        <v>HCU</v>
      </c>
      <c r="AJ4427" s="22" t="str">
        <f t="shared" si="7128"/>
        <v>PENUNJANG</v>
      </c>
      <c r="AK4427" s="22" t="str">
        <f t="shared" si="7128"/>
        <v>PELAYANAN</v>
      </c>
      <c r="AL4427" s="22" t="str">
        <f t="shared" si="7128"/>
        <v>ADMIN</v>
      </c>
      <c r="AM4427" s="22" t="str">
        <f t="shared" si="7128"/>
        <v>ASRAMA</v>
      </c>
      <c r="AN4427" s="22" t="str">
        <f t="shared" si="7128"/>
        <v>MASJID</v>
      </c>
      <c r="AP4427" s="8" t="s">
        <v>2</v>
      </c>
      <c r="AQ4427" s="8" t="s">
        <v>3</v>
      </c>
      <c r="AR4427" s="8" t="s">
        <v>4</v>
      </c>
      <c r="AS4427" s="9" t="str">
        <f>AS5</f>
        <v>ANGGREK</v>
      </c>
      <c r="AT4427" s="9" t="str">
        <f>AT5</f>
        <v>BOUGENVIL</v>
      </c>
      <c r="AU4427" s="9" t="str">
        <f t="shared" ref="AU4427:BJ4427" si="7129">AU5</f>
        <v>CAMELIA II</v>
      </c>
      <c r="AV4427" s="9" t="str">
        <f t="shared" si="7129"/>
        <v>DEWANDARU</v>
      </c>
      <c r="AW4427" s="9" t="str">
        <f t="shared" si="7129"/>
        <v>EDELWEIS</v>
      </c>
      <c r="AX4427" s="9" t="str">
        <f t="shared" si="7129"/>
        <v>FLAMBOYAN</v>
      </c>
      <c r="AY4427" s="9" t="str">
        <f t="shared" si="7129"/>
        <v>GERANIUM</v>
      </c>
      <c r="AZ4427" s="9" t="str">
        <f t="shared" si="7129"/>
        <v>HELIKONIA</v>
      </c>
      <c r="BA4427" s="9" t="str">
        <f t="shared" si="7129"/>
        <v>IVY</v>
      </c>
      <c r="BB4427" s="9" t="str">
        <f t="shared" si="7129"/>
        <v>KANA</v>
      </c>
      <c r="BC4427" s="9" t="str">
        <f t="shared" si="7129"/>
        <v>IGD</v>
      </c>
      <c r="BD4427" s="9" t="str">
        <f t="shared" si="7129"/>
        <v>HCU</v>
      </c>
      <c r="BE4427" s="9" t="str">
        <f t="shared" si="7129"/>
        <v>PENUNJANG</v>
      </c>
      <c r="BF4427" s="9" t="str">
        <f t="shared" si="7129"/>
        <v>PELAYANAN</v>
      </c>
      <c r="BG4427" s="9" t="str">
        <f t="shared" si="7129"/>
        <v>ADMIN</v>
      </c>
      <c r="BH4427" s="9" t="str">
        <f t="shared" si="7129"/>
        <v>ASRAMA</v>
      </c>
      <c r="BI4427" s="9" t="str">
        <f t="shared" si="7129"/>
        <v>MASJID</v>
      </c>
      <c r="BJ4427" s="9" t="str">
        <f t="shared" si="7129"/>
        <v>JUMLAH</v>
      </c>
    </row>
    <row r="4428" spans="1:62" ht="15.75">
      <c r="A4428" s="10"/>
      <c r="B4428" s="11"/>
      <c r="C4428" s="12"/>
      <c r="D4428" s="12"/>
      <c r="E4428" s="12"/>
      <c r="F4428" s="12"/>
      <c r="G4428" s="12"/>
      <c r="H4428" s="12"/>
      <c r="I4428" s="12"/>
      <c r="J4428" s="12"/>
      <c r="K4428" s="12"/>
      <c r="L4428" s="12"/>
      <c r="M4428" s="12"/>
      <c r="N4428" s="12"/>
      <c r="O4428" s="12"/>
      <c r="P4428" s="12"/>
      <c r="Q4428" s="12"/>
      <c r="R4428" s="12"/>
      <c r="S4428" s="12"/>
      <c r="T4428" s="12"/>
      <c r="U4428" s="12"/>
      <c r="W4428" s="23" t="s">
        <v>24</v>
      </c>
      <c r="X4428" s="24">
        <v>0.26500000000000001</v>
      </c>
      <c r="Y4428" s="24">
        <v>0.26500000000000001</v>
      </c>
      <c r="Z4428" s="24">
        <v>0.26500000000000001</v>
      </c>
      <c r="AA4428" s="24">
        <v>0.26500000000000001</v>
      </c>
      <c r="AB4428" s="24">
        <v>0.26500000000000001</v>
      </c>
      <c r="AC4428" s="24">
        <v>0.26500000000000001</v>
      </c>
      <c r="AD4428" s="24">
        <v>0.26500000000000001</v>
      </c>
      <c r="AE4428" s="24">
        <v>0.26500000000000001</v>
      </c>
      <c r="AF4428" s="24">
        <v>0.26500000000000001</v>
      </c>
      <c r="AG4428" s="24">
        <v>0.26500000000000001</v>
      </c>
      <c r="AH4428" s="24">
        <v>0.26500000000000001</v>
      </c>
      <c r="AI4428" s="24">
        <v>0.26500000000000001</v>
      </c>
      <c r="AJ4428" s="24">
        <v>0.26500000000000001</v>
      </c>
      <c r="AK4428" s="24">
        <v>0.26500000000000001</v>
      </c>
      <c r="AL4428" s="24">
        <v>0.26500000000000001</v>
      </c>
      <c r="AM4428" s="24">
        <v>0.26500000000000001</v>
      </c>
      <c r="AN4428" s="24">
        <v>0.26500000000000001</v>
      </c>
      <c r="AP4428" s="10">
        <f>AP4415+1</f>
        <v>3</v>
      </c>
      <c r="AQ4428" s="11" t="s">
        <v>40</v>
      </c>
      <c r="AR4428" s="12" t="s">
        <v>24</v>
      </c>
      <c r="AS4428" s="13">
        <f t="shared" ref="AS4428:AT4436" si="7130">D4428*X4428</f>
        <v>0</v>
      </c>
      <c r="AT4428" s="13">
        <f t="shared" si="7130"/>
        <v>0</v>
      </c>
      <c r="AU4428" s="13">
        <f t="shared" ref="AU4428:AU4436" si="7131">F4428*Z4428</f>
        <v>0</v>
      </c>
      <c r="AV4428" s="13">
        <f t="shared" ref="AV4428:AV4436" si="7132">G4428*AA4428</f>
        <v>0</v>
      </c>
      <c r="AW4428" s="13">
        <f t="shared" ref="AW4428:AW4436" si="7133">H4428*AB4428</f>
        <v>0</v>
      </c>
      <c r="AX4428" s="13">
        <f t="shared" ref="AX4428:AX4436" si="7134">I4428*AC4428</f>
        <v>0</v>
      </c>
      <c r="AY4428" s="13">
        <f t="shared" ref="AY4428:AY4436" si="7135">J4428*AD4428</f>
        <v>0</v>
      </c>
      <c r="AZ4428" s="13">
        <f t="shared" ref="AZ4428:AZ4436" si="7136">K4428*AE4428</f>
        <v>0</v>
      </c>
      <c r="BA4428" s="13">
        <f t="shared" ref="BA4428:BA4436" si="7137">L4428*AF4428</f>
        <v>0</v>
      </c>
      <c r="BB4428" s="13">
        <f t="shared" ref="BB4428:BB4436" si="7138">M4428*AG4428</f>
        <v>0</v>
      </c>
      <c r="BC4428" s="13">
        <f t="shared" ref="BC4428:BC4436" si="7139">N4428*AH4428</f>
        <v>0</v>
      </c>
      <c r="BD4428" s="13">
        <f t="shared" ref="BD4428:BD4436" si="7140">O4428*AI4428</f>
        <v>0</v>
      </c>
      <c r="BE4428" s="13">
        <f t="shared" ref="BE4428:BE4436" si="7141">P4428*AJ4428</f>
        <v>0</v>
      </c>
      <c r="BF4428" s="13">
        <f t="shared" ref="BF4428:BF4436" si="7142">Q4428*AK4428</f>
        <v>0</v>
      </c>
      <c r="BG4428" s="13">
        <f t="shared" ref="BG4428:BG4436" si="7143">R4428*AL4428</f>
        <v>0</v>
      </c>
      <c r="BH4428" s="13">
        <f t="shared" ref="BH4428:BH4436" si="7144">S4428*AM4428</f>
        <v>0</v>
      </c>
      <c r="BI4428" s="13">
        <f t="shared" ref="BI4428:BI4436" si="7145">T4428*AN4428</f>
        <v>0</v>
      </c>
      <c r="BJ4428" s="12">
        <f>SUM(AT4428:BI4428)</f>
        <v>0</v>
      </c>
    </row>
    <row r="4429" spans="1:62" ht="15.75">
      <c r="A4429" s="14"/>
      <c r="B4429" s="15"/>
      <c r="C4429" s="12"/>
      <c r="D4429" s="12"/>
      <c r="E4429" s="12"/>
      <c r="F4429" s="12"/>
      <c r="G4429" s="12"/>
      <c r="H4429" s="12"/>
      <c r="I4429" s="12"/>
      <c r="J4429" s="12"/>
      <c r="K4429" s="12"/>
      <c r="L4429" s="12"/>
      <c r="M4429" s="12"/>
      <c r="N4429" s="12"/>
      <c r="O4429" s="12"/>
      <c r="P4429" s="12"/>
      <c r="Q4429" s="12"/>
      <c r="R4429" s="12"/>
      <c r="S4429" s="12"/>
      <c r="T4429" s="12"/>
      <c r="U4429" s="12"/>
      <c r="W4429" s="23" t="s">
        <v>25</v>
      </c>
      <c r="X4429" s="24">
        <v>0.22500000000000001</v>
      </c>
      <c r="Y4429" s="24">
        <v>0.22500000000000001</v>
      </c>
      <c r="Z4429" s="24">
        <v>0.22500000000000001</v>
      </c>
      <c r="AA4429" s="24">
        <v>0.22500000000000001</v>
      </c>
      <c r="AB4429" s="24">
        <v>0.22500000000000001</v>
      </c>
      <c r="AC4429" s="24">
        <v>0.22500000000000001</v>
      </c>
      <c r="AD4429" s="24">
        <v>0.22500000000000001</v>
      </c>
      <c r="AE4429" s="24">
        <v>0.22500000000000001</v>
      </c>
      <c r="AF4429" s="24">
        <v>0.22500000000000001</v>
      </c>
      <c r="AG4429" s="24">
        <v>0.22500000000000001</v>
      </c>
      <c r="AH4429" s="24">
        <v>0.22500000000000001</v>
      </c>
      <c r="AI4429" s="24">
        <v>0.22500000000000001</v>
      </c>
      <c r="AJ4429" s="24">
        <v>0.22500000000000001</v>
      </c>
      <c r="AK4429" s="24">
        <v>0.22500000000000001</v>
      </c>
      <c r="AL4429" s="24">
        <v>0.22500000000000001</v>
      </c>
      <c r="AM4429" s="24">
        <v>0.22500000000000001</v>
      </c>
      <c r="AN4429" s="24">
        <v>0.22500000000000001</v>
      </c>
      <c r="AP4429" s="14"/>
      <c r="AQ4429" s="15">
        <f>AQ4416+1</f>
        <v>44533</v>
      </c>
      <c r="AR4429" s="12" t="s">
        <v>25</v>
      </c>
      <c r="AS4429" s="13">
        <f t="shared" si="7130"/>
        <v>0</v>
      </c>
      <c r="AT4429" s="13">
        <f t="shared" si="7130"/>
        <v>0</v>
      </c>
      <c r="AU4429" s="13">
        <f t="shared" si="7131"/>
        <v>0</v>
      </c>
      <c r="AV4429" s="13">
        <f t="shared" si="7132"/>
        <v>0</v>
      </c>
      <c r="AW4429" s="13">
        <f t="shared" si="7133"/>
        <v>0</v>
      </c>
      <c r="AX4429" s="13">
        <f t="shared" si="7134"/>
        <v>0</v>
      </c>
      <c r="AY4429" s="13">
        <f t="shared" si="7135"/>
        <v>0</v>
      </c>
      <c r="AZ4429" s="13">
        <f t="shared" si="7136"/>
        <v>0</v>
      </c>
      <c r="BA4429" s="13">
        <f t="shared" si="7137"/>
        <v>0</v>
      </c>
      <c r="BB4429" s="13">
        <f t="shared" si="7138"/>
        <v>0</v>
      </c>
      <c r="BC4429" s="13">
        <f t="shared" si="7139"/>
        <v>0</v>
      </c>
      <c r="BD4429" s="13">
        <f t="shared" si="7140"/>
        <v>0</v>
      </c>
      <c r="BE4429" s="13">
        <f t="shared" si="7141"/>
        <v>0</v>
      </c>
      <c r="BF4429" s="13">
        <f t="shared" si="7142"/>
        <v>0</v>
      </c>
      <c r="BG4429" s="13">
        <f t="shared" si="7143"/>
        <v>0</v>
      </c>
      <c r="BH4429" s="13">
        <f t="shared" si="7144"/>
        <v>0</v>
      </c>
      <c r="BI4429" s="13">
        <f t="shared" si="7145"/>
        <v>0</v>
      </c>
      <c r="BJ4429" s="12">
        <f t="shared" ref="BJ4429:BJ4436" si="7146">SUM(AT4429:BI4429)</f>
        <v>0</v>
      </c>
    </row>
    <row r="4430" spans="1:62" ht="15.75">
      <c r="A4430" s="14"/>
      <c r="B4430" s="14"/>
      <c r="C4430" s="12"/>
      <c r="D4430" s="12"/>
      <c r="E4430" s="12"/>
      <c r="F4430" s="12"/>
      <c r="G4430" s="12"/>
      <c r="H4430" s="12"/>
      <c r="I4430" s="12"/>
      <c r="J4430" s="12"/>
      <c r="K4430" s="12"/>
      <c r="L4430" s="12"/>
      <c r="M4430" s="12"/>
      <c r="N4430" s="12"/>
      <c r="O4430" s="12"/>
      <c r="P4430" s="12"/>
      <c r="Q4430" s="12"/>
      <c r="R4430" s="12"/>
      <c r="S4430" s="12"/>
      <c r="T4430" s="12"/>
      <c r="U4430" s="12"/>
      <c r="W4430" s="23" t="s">
        <v>26</v>
      </c>
      <c r="X4430" s="24">
        <v>0.35</v>
      </c>
      <c r="Y4430" s="24">
        <v>0.35</v>
      </c>
      <c r="Z4430" s="24">
        <v>0.35</v>
      </c>
      <c r="AA4430" s="24">
        <v>0.35</v>
      </c>
      <c r="AB4430" s="24">
        <v>0.35</v>
      </c>
      <c r="AC4430" s="24">
        <v>0.35</v>
      </c>
      <c r="AD4430" s="24">
        <v>0.35</v>
      </c>
      <c r="AE4430" s="24">
        <v>0.35</v>
      </c>
      <c r="AF4430" s="24">
        <v>0.35</v>
      </c>
      <c r="AG4430" s="24">
        <v>0.35</v>
      </c>
      <c r="AH4430" s="24">
        <v>0.35</v>
      </c>
      <c r="AI4430" s="24">
        <v>0.35</v>
      </c>
      <c r="AJ4430" s="24">
        <v>0.35</v>
      </c>
      <c r="AK4430" s="24">
        <v>0.35</v>
      </c>
      <c r="AL4430" s="24">
        <v>0.35</v>
      </c>
      <c r="AM4430" s="24">
        <v>0.35</v>
      </c>
      <c r="AN4430" s="24">
        <v>0.35</v>
      </c>
      <c r="AP4430" s="14"/>
      <c r="AQ4430" s="14"/>
      <c r="AR4430" s="12" t="s">
        <v>26</v>
      </c>
      <c r="AS4430" s="13">
        <f t="shared" si="7130"/>
        <v>0</v>
      </c>
      <c r="AT4430" s="13">
        <f t="shared" si="7130"/>
        <v>0</v>
      </c>
      <c r="AU4430" s="13">
        <f t="shared" si="7131"/>
        <v>0</v>
      </c>
      <c r="AV4430" s="13">
        <f t="shared" si="7132"/>
        <v>0</v>
      </c>
      <c r="AW4430" s="13">
        <f t="shared" si="7133"/>
        <v>0</v>
      </c>
      <c r="AX4430" s="13">
        <f t="shared" si="7134"/>
        <v>0</v>
      </c>
      <c r="AY4430" s="13">
        <f t="shared" si="7135"/>
        <v>0</v>
      </c>
      <c r="AZ4430" s="13">
        <f t="shared" si="7136"/>
        <v>0</v>
      </c>
      <c r="BA4430" s="13">
        <f t="shared" si="7137"/>
        <v>0</v>
      </c>
      <c r="BB4430" s="13">
        <f t="shared" si="7138"/>
        <v>0</v>
      </c>
      <c r="BC4430" s="13">
        <f t="shared" si="7139"/>
        <v>0</v>
      </c>
      <c r="BD4430" s="13">
        <f t="shared" si="7140"/>
        <v>0</v>
      </c>
      <c r="BE4430" s="13">
        <f t="shared" si="7141"/>
        <v>0</v>
      </c>
      <c r="BF4430" s="13">
        <f t="shared" si="7142"/>
        <v>0</v>
      </c>
      <c r="BG4430" s="13">
        <f t="shared" si="7143"/>
        <v>0</v>
      </c>
      <c r="BH4430" s="13">
        <f t="shared" si="7144"/>
        <v>0</v>
      </c>
      <c r="BI4430" s="13">
        <f t="shared" si="7145"/>
        <v>0</v>
      </c>
      <c r="BJ4430" s="12">
        <f t="shared" si="7146"/>
        <v>0</v>
      </c>
    </row>
    <row r="4431" spans="1:62" ht="15.75">
      <c r="A4431" s="14"/>
      <c r="B4431" s="14"/>
      <c r="C4431" s="12"/>
      <c r="D4431" s="12"/>
      <c r="E4431" s="12"/>
      <c r="F4431" s="12"/>
      <c r="G4431" s="12"/>
      <c r="H4431" s="12"/>
      <c r="I4431" s="12"/>
      <c r="J4431" s="12"/>
      <c r="K4431" s="12"/>
      <c r="L4431" s="12"/>
      <c r="M4431" s="12"/>
      <c r="N4431" s="12"/>
      <c r="O4431" s="12"/>
      <c r="P4431" s="12"/>
      <c r="Q4431" s="12"/>
      <c r="R4431" s="12"/>
      <c r="S4431" s="12"/>
      <c r="T4431" s="12"/>
      <c r="U4431" s="12"/>
      <c r="W4431" s="23" t="s">
        <v>27</v>
      </c>
      <c r="X4431" s="24">
        <v>0.43</v>
      </c>
      <c r="Y4431" s="24">
        <v>0.43</v>
      </c>
      <c r="Z4431" s="24">
        <v>0.43</v>
      </c>
      <c r="AA4431" s="24">
        <v>0.43</v>
      </c>
      <c r="AB4431" s="24">
        <v>0.43</v>
      </c>
      <c r="AC4431" s="24">
        <v>0.43</v>
      </c>
      <c r="AD4431" s="24">
        <v>0.43</v>
      </c>
      <c r="AE4431" s="24">
        <v>0.43</v>
      </c>
      <c r="AF4431" s="24">
        <v>0.43</v>
      </c>
      <c r="AG4431" s="24">
        <v>0.43</v>
      </c>
      <c r="AH4431" s="24">
        <v>0.43</v>
      </c>
      <c r="AI4431" s="24">
        <v>0.43</v>
      </c>
      <c r="AJ4431" s="24">
        <v>0.43</v>
      </c>
      <c r="AK4431" s="24">
        <v>0.43</v>
      </c>
      <c r="AL4431" s="24">
        <v>0.43</v>
      </c>
      <c r="AM4431" s="24">
        <v>0.43</v>
      </c>
      <c r="AN4431" s="24">
        <v>0.43</v>
      </c>
      <c r="AP4431" s="14"/>
      <c r="AQ4431" s="14"/>
      <c r="AR4431" s="12" t="s">
        <v>27</v>
      </c>
      <c r="AS4431" s="13">
        <f t="shared" si="7130"/>
        <v>0</v>
      </c>
      <c r="AT4431" s="13">
        <f t="shared" si="7130"/>
        <v>0</v>
      </c>
      <c r="AU4431" s="13">
        <f t="shared" si="7131"/>
        <v>0</v>
      </c>
      <c r="AV4431" s="13">
        <f t="shared" si="7132"/>
        <v>0</v>
      </c>
      <c r="AW4431" s="13">
        <f t="shared" si="7133"/>
        <v>0</v>
      </c>
      <c r="AX4431" s="13">
        <f t="shared" si="7134"/>
        <v>0</v>
      </c>
      <c r="AY4431" s="13">
        <f t="shared" si="7135"/>
        <v>0</v>
      </c>
      <c r="AZ4431" s="13">
        <f t="shared" si="7136"/>
        <v>0</v>
      </c>
      <c r="BA4431" s="13">
        <f t="shared" si="7137"/>
        <v>0</v>
      </c>
      <c r="BB4431" s="13">
        <f t="shared" si="7138"/>
        <v>0</v>
      </c>
      <c r="BC4431" s="13">
        <f t="shared" si="7139"/>
        <v>0</v>
      </c>
      <c r="BD4431" s="13">
        <f t="shared" si="7140"/>
        <v>0</v>
      </c>
      <c r="BE4431" s="13">
        <f t="shared" si="7141"/>
        <v>0</v>
      </c>
      <c r="BF4431" s="13">
        <f t="shared" si="7142"/>
        <v>0</v>
      </c>
      <c r="BG4431" s="13">
        <f t="shared" si="7143"/>
        <v>0</v>
      </c>
      <c r="BH4431" s="13">
        <f t="shared" si="7144"/>
        <v>0</v>
      </c>
      <c r="BI4431" s="13">
        <f t="shared" si="7145"/>
        <v>0</v>
      </c>
      <c r="BJ4431" s="12">
        <f t="shared" si="7146"/>
        <v>0</v>
      </c>
    </row>
    <row r="4432" spans="1:62" ht="15.75">
      <c r="A4432" s="14"/>
      <c r="B4432" s="14"/>
      <c r="C4432" s="12"/>
      <c r="D4432" s="12"/>
      <c r="E4432" s="12"/>
      <c r="F4432" s="12"/>
      <c r="G4432" s="12"/>
      <c r="H4432" s="12"/>
      <c r="I4432" s="12"/>
      <c r="J4432" s="12"/>
      <c r="K4432" s="12"/>
      <c r="L4432" s="12"/>
      <c r="M4432" s="12"/>
      <c r="N4432" s="12"/>
      <c r="O4432" s="12"/>
      <c r="P4432" s="12"/>
      <c r="Q4432" s="12"/>
      <c r="R4432" s="12"/>
      <c r="S4432" s="12"/>
      <c r="T4432" s="12"/>
      <c r="U4432" s="12"/>
      <c r="W4432" s="23" t="s">
        <v>28</v>
      </c>
      <c r="X4432" s="24">
        <v>0.5</v>
      </c>
      <c r="Y4432" s="24">
        <v>0.5</v>
      </c>
      <c r="Z4432" s="24">
        <v>0.5</v>
      </c>
      <c r="AA4432" s="24">
        <v>0.5</v>
      </c>
      <c r="AB4432" s="24">
        <v>0.5</v>
      </c>
      <c r="AC4432" s="24">
        <v>0.5</v>
      </c>
      <c r="AD4432" s="24">
        <v>0.5</v>
      </c>
      <c r="AE4432" s="24">
        <v>0.5</v>
      </c>
      <c r="AF4432" s="24">
        <v>0.5</v>
      </c>
      <c r="AG4432" s="24">
        <v>0.5</v>
      </c>
      <c r="AH4432" s="24">
        <v>0.5</v>
      </c>
      <c r="AI4432" s="24">
        <v>0.5</v>
      </c>
      <c r="AJ4432" s="24">
        <v>0.5</v>
      </c>
      <c r="AK4432" s="24">
        <v>0.5</v>
      </c>
      <c r="AL4432" s="24">
        <v>0.5</v>
      </c>
      <c r="AM4432" s="24">
        <v>0.5</v>
      </c>
      <c r="AN4432" s="24">
        <v>0.5</v>
      </c>
      <c r="AP4432" s="14"/>
      <c r="AQ4432" s="14"/>
      <c r="AR4432" s="12" t="s">
        <v>28</v>
      </c>
      <c r="AS4432" s="13">
        <f t="shared" si="7130"/>
        <v>0</v>
      </c>
      <c r="AT4432" s="13">
        <f t="shared" si="7130"/>
        <v>0</v>
      </c>
      <c r="AU4432" s="13">
        <f t="shared" si="7131"/>
        <v>0</v>
      </c>
      <c r="AV4432" s="13">
        <f t="shared" si="7132"/>
        <v>0</v>
      </c>
      <c r="AW4432" s="13">
        <f t="shared" si="7133"/>
        <v>0</v>
      </c>
      <c r="AX4432" s="13">
        <f t="shared" si="7134"/>
        <v>0</v>
      </c>
      <c r="AY4432" s="13">
        <f t="shared" si="7135"/>
        <v>0</v>
      </c>
      <c r="AZ4432" s="13">
        <f t="shared" si="7136"/>
        <v>0</v>
      </c>
      <c r="BA4432" s="13">
        <f t="shared" si="7137"/>
        <v>0</v>
      </c>
      <c r="BB4432" s="13">
        <f t="shared" si="7138"/>
        <v>0</v>
      </c>
      <c r="BC4432" s="13">
        <f t="shared" si="7139"/>
        <v>0</v>
      </c>
      <c r="BD4432" s="13">
        <f t="shared" si="7140"/>
        <v>0</v>
      </c>
      <c r="BE4432" s="13">
        <f t="shared" si="7141"/>
        <v>0</v>
      </c>
      <c r="BF4432" s="13">
        <f t="shared" si="7142"/>
        <v>0</v>
      </c>
      <c r="BG4432" s="13">
        <f t="shared" si="7143"/>
        <v>0</v>
      </c>
      <c r="BH4432" s="13">
        <f t="shared" si="7144"/>
        <v>0</v>
      </c>
      <c r="BI4432" s="13">
        <f t="shared" si="7145"/>
        <v>0</v>
      </c>
      <c r="BJ4432" s="12">
        <f t="shared" si="7146"/>
        <v>0</v>
      </c>
    </row>
    <row r="4433" spans="1:62" ht="15.75">
      <c r="A4433" s="14"/>
      <c r="B4433" s="14"/>
      <c r="C4433" s="12"/>
      <c r="D4433" s="12"/>
      <c r="E4433" s="12"/>
      <c r="F4433" s="12"/>
      <c r="G4433" s="12"/>
      <c r="H4433" s="12"/>
      <c r="I4433" s="12"/>
      <c r="J4433" s="12"/>
      <c r="K4433" s="12"/>
      <c r="L4433" s="12"/>
      <c r="M4433" s="12"/>
      <c r="N4433" s="12"/>
      <c r="O4433" s="12"/>
      <c r="P4433" s="12"/>
      <c r="Q4433" s="12"/>
      <c r="R4433" s="12"/>
      <c r="S4433" s="12"/>
      <c r="T4433" s="12"/>
      <c r="U4433" s="12"/>
      <c r="W4433" s="23" t="s">
        <v>50</v>
      </c>
      <c r="X4433" s="24">
        <v>8.5000000000000006E-2</v>
      </c>
      <c r="Y4433" s="24">
        <v>8.5000000000000006E-2</v>
      </c>
      <c r="Z4433" s="24">
        <v>8.5000000000000006E-2</v>
      </c>
      <c r="AA4433" s="24">
        <v>8.5000000000000006E-2</v>
      </c>
      <c r="AB4433" s="24">
        <v>8.5000000000000006E-2</v>
      </c>
      <c r="AC4433" s="24">
        <v>8.5000000000000006E-2</v>
      </c>
      <c r="AD4433" s="24">
        <v>8.5000000000000006E-2</v>
      </c>
      <c r="AE4433" s="24">
        <v>8.5000000000000006E-2</v>
      </c>
      <c r="AF4433" s="24">
        <v>8.5000000000000006E-2</v>
      </c>
      <c r="AG4433" s="24">
        <v>8.5000000000000006E-2</v>
      </c>
      <c r="AH4433" s="24">
        <v>8.5000000000000006E-2</v>
      </c>
      <c r="AI4433" s="24">
        <v>8.5000000000000006E-2</v>
      </c>
      <c r="AJ4433" s="24">
        <v>8.5000000000000006E-2</v>
      </c>
      <c r="AK4433" s="24">
        <v>8.5000000000000006E-2</v>
      </c>
      <c r="AL4433" s="24">
        <v>8.5000000000000006E-2</v>
      </c>
      <c r="AM4433" s="24">
        <v>8.5000000000000006E-2</v>
      </c>
      <c r="AN4433" s="24">
        <v>8.5000000000000006E-2</v>
      </c>
      <c r="AP4433" s="14"/>
      <c r="AQ4433" s="14"/>
      <c r="AR4433" s="12" t="s">
        <v>29</v>
      </c>
      <c r="AS4433" s="13">
        <f t="shared" si="7130"/>
        <v>0</v>
      </c>
      <c r="AT4433" s="13">
        <f t="shared" si="7130"/>
        <v>0</v>
      </c>
      <c r="AU4433" s="13">
        <f t="shared" si="7131"/>
        <v>0</v>
      </c>
      <c r="AV4433" s="13">
        <f t="shared" si="7132"/>
        <v>0</v>
      </c>
      <c r="AW4433" s="13">
        <f t="shared" si="7133"/>
        <v>0</v>
      </c>
      <c r="AX4433" s="13">
        <f t="shared" si="7134"/>
        <v>0</v>
      </c>
      <c r="AY4433" s="13">
        <f t="shared" si="7135"/>
        <v>0</v>
      </c>
      <c r="AZ4433" s="13">
        <f t="shared" si="7136"/>
        <v>0</v>
      </c>
      <c r="BA4433" s="13">
        <f t="shared" si="7137"/>
        <v>0</v>
      </c>
      <c r="BB4433" s="13">
        <f t="shared" si="7138"/>
        <v>0</v>
      </c>
      <c r="BC4433" s="13">
        <f t="shared" si="7139"/>
        <v>0</v>
      </c>
      <c r="BD4433" s="13">
        <f t="shared" si="7140"/>
        <v>0</v>
      </c>
      <c r="BE4433" s="13">
        <f t="shared" si="7141"/>
        <v>0</v>
      </c>
      <c r="BF4433" s="13">
        <f t="shared" si="7142"/>
        <v>0</v>
      </c>
      <c r="BG4433" s="13">
        <f t="shared" si="7143"/>
        <v>0</v>
      </c>
      <c r="BH4433" s="13">
        <f t="shared" si="7144"/>
        <v>0</v>
      </c>
      <c r="BI4433" s="13">
        <f t="shared" si="7145"/>
        <v>0</v>
      </c>
      <c r="BJ4433" s="12">
        <f t="shared" si="7146"/>
        <v>0</v>
      </c>
    </row>
    <row r="4434" spans="1:62" ht="15.75">
      <c r="A4434" s="14"/>
      <c r="B4434" s="14"/>
      <c r="C4434" s="12"/>
      <c r="D4434" s="12"/>
      <c r="E4434" s="12"/>
      <c r="F4434" s="12"/>
      <c r="G4434" s="12"/>
      <c r="H4434" s="12"/>
      <c r="I4434" s="12"/>
      <c r="J4434" s="12"/>
      <c r="K4434" s="12"/>
      <c r="L4434" s="12"/>
      <c r="M4434" s="12"/>
      <c r="N4434" s="12"/>
      <c r="O4434" s="12"/>
      <c r="P4434" s="12"/>
      <c r="Q4434" s="12"/>
      <c r="R4434" s="12"/>
      <c r="S4434" s="12"/>
      <c r="T4434" s="12"/>
      <c r="U4434" s="12"/>
      <c r="W4434" s="23" t="s">
        <v>51</v>
      </c>
      <c r="X4434" s="24">
        <v>0.59</v>
      </c>
      <c r="Y4434" s="24">
        <v>0.59</v>
      </c>
      <c r="Z4434" s="24">
        <v>0.59</v>
      </c>
      <c r="AA4434" s="24">
        <v>0.59</v>
      </c>
      <c r="AB4434" s="24">
        <v>0.59</v>
      </c>
      <c r="AC4434" s="24">
        <v>0.59</v>
      </c>
      <c r="AD4434" s="24">
        <v>0.59</v>
      </c>
      <c r="AE4434" s="24">
        <v>0.59</v>
      </c>
      <c r="AF4434" s="24">
        <v>0.59</v>
      </c>
      <c r="AG4434" s="24">
        <v>0.59</v>
      </c>
      <c r="AH4434" s="24">
        <v>0.59</v>
      </c>
      <c r="AI4434" s="24">
        <v>0.59</v>
      </c>
      <c r="AJ4434" s="24">
        <v>0.59</v>
      </c>
      <c r="AK4434" s="24">
        <v>0.59</v>
      </c>
      <c r="AL4434" s="24">
        <v>0.59</v>
      </c>
      <c r="AM4434" s="24">
        <v>0.59</v>
      </c>
      <c r="AN4434" s="24">
        <v>0.59</v>
      </c>
      <c r="AP4434" s="14"/>
      <c r="AQ4434" s="14"/>
      <c r="AR4434" s="12" t="s">
        <v>30</v>
      </c>
      <c r="AS4434" s="13">
        <f t="shared" si="7130"/>
        <v>0</v>
      </c>
      <c r="AT4434" s="13">
        <f t="shared" si="7130"/>
        <v>0</v>
      </c>
      <c r="AU4434" s="13">
        <f t="shared" si="7131"/>
        <v>0</v>
      </c>
      <c r="AV4434" s="13">
        <f t="shared" si="7132"/>
        <v>0</v>
      </c>
      <c r="AW4434" s="13">
        <f t="shared" si="7133"/>
        <v>0</v>
      </c>
      <c r="AX4434" s="13">
        <f t="shared" si="7134"/>
        <v>0</v>
      </c>
      <c r="AY4434" s="13">
        <f t="shared" si="7135"/>
        <v>0</v>
      </c>
      <c r="AZ4434" s="13">
        <f t="shared" si="7136"/>
        <v>0</v>
      </c>
      <c r="BA4434" s="13">
        <f t="shared" si="7137"/>
        <v>0</v>
      </c>
      <c r="BB4434" s="13">
        <f t="shared" si="7138"/>
        <v>0</v>
      </c>
      <c r="BC4434" s="13">
        <f t="shared" si="7139"/>
        <v>0</v>
      </c>
      <c r="BD4434" s="13">
        <f t="shared" si="7140"/>
        <v>0</v>
      </c>
      <c r="BE4434" s="13">
        <f t="shared" si="7141"/>
        <v>0</v>
      </c>
      <c r="BF4434" s="13">
        <f t="shared" si="7142"/>
        <v>0</v>
      </c>
      <c r="BG4434" s="13">
        <f t="shared" si="7143"/>
        <v>0</v>
      </c>
      <c r="BH4434" s="13">
        <f t="shared" si="7144"/>
        <v>0</v>
      </c>
      <c r="BI4434" s="13">
        <f t="shared" si="7145"/>
        <v>0</v>
      </c>
      <c r="BJ4434" s="12">
        <f t="shared" si="7146"/>
        <v>0</v>
      </c>
    </row>
    <row r="4435" spans="1:62" ht="15.75">
      <c r="A4435" s="14"/>
      <c r="B4435" s="14"/>
      <c r="C4435" s="12"/>
      <c r="D4435" s="12"/>
      <c r="E4435" s="12"/>
      <c r="F4435" s="12"/>
      <c r="G4435" s="12"/>
      <c r="H4435" s="12"/>
      <c r="I4435" s="12"/>
      <c r="J4435" s="12"/>
      <c r="K4435" s="12"/>
      <c r="L4435" s="12"/>
      <c r="M4435" s="12"/>
      <c r="N4435" s="12"/>
      <c r="O4435" s="12"/>
      <c r="P4435" s="12"/>
      <c r="Q4435" s="12"/>
      <c r="R4435" s="12"/>
      <c r="S4435" s="12"/>
      <c r="T4435" s="12"/>
      <c r="U4435" s="12"/>
      <c r="W4435" s="23" t="s">
        <v>31</v>
      </c>
      <c r="X4435" s="24">
        <v>0.56999999999999995</v>
      </c>
      <c r="Y4435" s="24">
        <v>0.56999999999999995</v>
      </c>
      <c r="Z4435" s="24">
        <v>0.56999999999999995</v>
      </c>
      <c r="AA4435" s="24">
        <v>0.56999999999999995</v>
      </c>
      <c r="AB4435" s="24">
        <v>0.56999999999999995</v>
      </c>
      <c r="AC4435" s="24">
        <v>0.56999999999999995</v>
      </c>
      <c r="AD4435" s="24">
        <v>0.56999999999999995</v>
      </c>
      <c r="AE4435" s="24">
        <v>0.56999999999999995</v>
      </c>
      <c r="AF4435" s="24">
        <v>0.56999999999999995</v>
      </c>
      <c r="AG4435" s="24">
        <v>0.56999999999999995</v>
      </c>
      <c r="AH4435" s="24">
        <v>0.56999999999999995</v>
      </c>
      <c r="AI4435" s="24">
        <v>0.56999999999999995</v>
      </c>
      <c r="AJ4435" s="24">
        <v>0.56999999999999995</v>
      </c>
      <c r="AK4435" s="24">
        <v>0.56999999999999995</v>
      </c>
      <c r="AL4435" s="24">
        <v>0.56999999999999995</v>
      </c>
      <c r="AM4435" s="24">
        <v>0.56999999999999995</v>
      </c>
      <c r="AN4435" s="24">
        <v>0.56999999999999995</v>
      </c>
      <c r="AP4435" s="14"/>
      <c r="AQ4435" s="14"/>
      <c r="AR4435" s="12" t="s">
        <v>31</v>
      </c>
      <c r="AS4435" s="13">
        <f t="shared" si="7130"/>
        <v>0</v>
      </c>
      <c r="AT4435" s="13">
        <f t="shared" si="7130"/>
        <v>0</v>
      </c>
      <c r="AU4435" s="13">
        <f t="shared" si="7131"/>
        <v>0</v>
      </c>
      <c r="AV4435" s="13">
        <f t="shared" si="7132"/>
        <v>0</v>
      </c>
      <c r="AW4435" s="13">
        <f t="shared" si="7133"/>
        <v>0</v>
      </c>
      <c r="AX4435" s="13">
        <f t="shared" si="7134"/>
        <v>0</v>
      </c>
      <c r="AY4435" s="13">
        <f t="shared" si="7135"/>
        <v>0</v>
      </c>
      <c r="AZ4435" s="13">
        <f t="shared" si="7136"/>
        <v>0</v>
      </c>
      <c r="BA4435" s="13">
        <f t="shared" si="7137"/>
        <v>0</v>
      </c>
      <c r="BB4435" s="13">
        <f t="shared" si="7138"/>
        <v>0</v>
      </c>
      <c r="BC4435" s="13">
        <f t="shared" si="7139"/>
        <v>0</v>
      </c>
      <c r="BD4435" s="13">
        <f t="shared" si="7140"/>
        <v>0</v>
      </c>
      <c r="BE4435" s="13">
        <f t="shared" si="7141"/>
        <v>0</v>
      </c>
      <c r="BF4435" s="13">
        <f t="shared" si="7142"/>
        <v>0</v>
      </c>
      <c r="BG4435" s="13">
        <f t="shared" si="7143"/>
        <v>0</v>
      </c>
      <c r="BH4435" s="13">
        <f t="shared" si="7144"/>
        <v>0</v>
      </c>
      <c r="BI4435" s="13">
        <f t="shared" si="7145"/>
        <v>0</v>
      </c>
      <c r="BJ4435" s="12">
        <f t="shared" si="7146"/>
        <v>0</v>
      </c>
    </row>
    <row r="4436" spans="1:62" ht="15.75">
      <c r="A4436" s="16"/>
      <c r="B4436" s="16"/>
      <c r="C4436" s="12"/>
      <c r="D4436" s="12"/>
      <c r="E4436" s="12"/>
      <c r="F4436" s="12"/>
      <c r="G4436" s="12"/>
      <c r="H4436" s="12"/>
      <c r="I4436" s="12"/>
      <c r="J4436" s="12"/>
      <c r="K4436" s="12"/>
      <c r="L4436" s="12"/>
      <c r="M4436" s="12"/>
      <c r="N4436" s="12"/>
      <c r="O4436" s="12"/>
      <c r="P4436" s="12"/>
      <c r="Q4436" s="12"/>
      <c r="R4436" s="12"/>
      <c r="S4436" s="12"/>
      <c r="T4436" s="12"/>
      <c r="U4436" s="12"/>
      <c r="W4436" s="23" t="s">
        <v>32</v>
      </c>
      <c r="X4436" s="24">
        <v>0.4</v>
      </c>
      <c r="Y4436" s="24">
        <v>0.4</v>
      </c>
      <c r="Z4436" s="24">
        <v>0.4</v>
      </c>
      <c r="AA4436" s="24">
        <v>0.4</v>
      </c>
      <c r="AB4436" s="24">
        <v>0.4</v>
      </c>
      <c r="AC4436" s="24">
        <v>0.4</v>
      </c>
      <c r="AD4436" s="24">
        <v>0.4</v>
      </c>
      <c r="AE4436" s="24">
        <v>0.4</v>
      </c>
      <c r="AF4436" s="24">
        <v>0.4</v>
      </c>
      <c r="AG4436" s="24">
        <v>0.4</v>
      </c>
      <c r="AH4436" s="24">
        <v>0.4</v>
      </c>
      <c r="AI4436" s="24">
        <v>0.4</v>
      </c>
      <c r="AJ4436" s="24">
        <v>0.4</v>
      </c>
      <c r="AK4436" s="24">
        <v>0.4</v>
      </c>
      <c r="AL4436" s="24">
        <v>0.4</v>
      </c>
      <c r="AM4436" s="24">
        <v>0.4</v>
      </c>
      <c r="AN4436" s="24">
        <v>0.4</v>
      </c>
      <c r="AP4436" s="16"/>
      <c r="AQ4436" s="16"/>
      <c r="AR4436" s="12" t="s">
        <v>32</v>
      </c>
      <c r="AS4436" s="13">
        <f t="shared" si="7130"/>
        <v>0</v>
      </c>
      <c r="AT4436" s="13">
        <f t="shared" si="7130"/>
        <v>0</v>
      </c>
      <c r="AU4436" s="13">
        <f t="shared" si="7131"/>
        <v>0</v>
      </c>
      <c r="AV4436" s="13">
        <f t="shared" si="7132"/>
        <v>0</v>
      </c>
      <c r="AW4436" s="13">
        <f t="shared" si="7133"/>
        <v>0</v>
      </c>
      <c r="AX4436" s="13">
        <f t="shared" si="7134"/>
        <v>0</v>
      </c>
      <c r="AY4436" s="13">
        <f t="shared" si="7135"/>
        <v>0</v>
      </c>
      <c r="AZ4436" s="13">
        <f t="shared" si="7136"/>
        <v>0</v>
      </c>
      <c r="BA4436" s="13">
        <f t="shared" si="7137"/>
        <v>0</v>
      </c>
      <c r="BB4436" s="13">
        <f t="shared" si="7138"/>
        <v>0</v>
      </c>
      <c r="BC4436" s="13">
        <f t="shared" si="7139"/>
        <v>0</v>
      </c>
      <c r="BD4436" s="13">
        <f t="shared" si="7140"/>
        <v>0</v>
      </c>
      <c r="BE4436" s="13">
        <f t="shared" si="7141"/>
        <v>0</v>
      </c>
      <c r="BF4436" s="13">
        <f t="shared" si="7142"/>
        <v>0</v>
      </c>
      <c r="BG4436" s="13">
        <f t="shared" si="7143"/>
        <v>0</v>
      </c>
      <c r="BH4436" s="13">
        <f t="shared" si="7144"/>
        <v>0</v>
      </c>
      <c r="BI4436" s="13">
        <f t="shared" si="7145"/>
        <v>0</v>
      </c>
      <c r="BJ4436" s="12">
        <f t="shared" si="7146"/>
        <v>0</v>
      </c>
    </row>
    <row r="4437" spans="1:62">
      <c r="A4437" s="17"/>
      <c r="B4437" s="18"/>
      <c r="C4437" s="19"/>
      <c r="D4437" s="19"/>
      <c r="E4437" s="19"/>
      <c r="F4437" s="19"/>
      <c r="G4437" s="19"/>
      <c r="H4437" s="19"/>
      <c r="I4437" s="19"/>
      <c r="J4437" s="19"/>
      <c r="K4437" s="19"/>
      <c r="L4437" s="19"/>
      <c r="M4437" s="19"/>
      <c r="N4437" s="19"/>
      <c r="O4437" s="19"/>
      <c r="P4437" s="19"/>
      <c r="Q4437" s="19"/>
      <c r="R4437" s="19"/>
      <c r="S4437" s="19"/>
      <c r="T4437" s="19"/>
      <c r="U4437" s="19"/>
      <c r="AP4437" s="17"/>
      <c r="AQ4437" s="18"/>
      <c r="AR4437" s="19" t="s">
        <v>33</v>
      </c>
      <c r="AS4437" s="19">
        <f>SUM(AS4428:AS4436)</f>
        <v>0</v>
      </c>
      <c r="AT4437" s="19">
        <f t="shared" ref="AT4437:BJ4437" si="7147">SUM(AT4428:AT4436)</f>
        <v>0</v>
      </c>
      <c r="AU4437" s="19">
        <f t="shared" si="7147"/>
        <v>0</v>
      </c>
      <c r="AV4437" s="19">
        <f t="shared" si="7147"/>
        <v>0</v>
      </c>
      <c r="AW4437" s="19">
        <f t="shared" si="7147"/>
        <v>0</v>
      </c>
      <c r="AX4437" s="19">
        <f t="shared" si="7147"/>
        <v>0</v>
      </c>
      <c r="AY4437" s="19">
        <f t="shared" si="7147"/>
        <v>0</v>
      </c>
      <c r="AZ4437" s="19">
        <f t="shared" si="7147"/>
        <v>0</v>
      </c>
      <c r="BA4437" s="19">
        <f t="shared" si="7147"/>
        <v>0</v>
      </c>
      <c r="BB4437" s="19">
        <f t="shared" si="7147"/>
        <v>0</v>
      </c>
      <c r="BC4437" s="19">
        <f t="shared" si="7147"/>
        <v>0</v>
      </c>
      <c r="BD4437" s="19">
        <f t="shared" si="7147"/>
        <v>0</v>
      </c>
      <c r="BE4437" s="19">
        <f t="shared" si="7147"/>
        <v>0</v>
      </c>
      <c r="BF4437" s="19">
        <f t="shared" si="7147"/>
        <v>0</v>
      </c>
      <c r="BG4437" s="19">
        <f t="shared" si="7147"/>
        <v>0</v>
      </c>
      <c r="BH4437" s="19">
        <f t="shared" si="7147"/>
        <v>0</v>
      </c>
      <c r="BI4437" s="19">
        <f t="shared" si="7147"/>
        <v>0</v>
      </c>
      <c r="BJ4437" s="19">
        <f t="shared" si="7147"/>
        <v>0</v>
      </c>
    </row>
    <row r="4440" spans="1:62" ht="106.5">
      <c r="A4440" s="8"/>
      <c r="B4440" s="8"/>
      <c r="C4440" s="8"/>
      <c r="D4440" s="8"/>
      <c r="E4440" s="9"/>
      <c r="F4440" s="9"/>
      <c r="G4440" s="9"/>
      <c r="H4440" s="9"/>
      <c r="I4440" s="9"/>
      <c r="J4440" s="9"/>
      <c r="K4440" s="9"/>
      <c r="L4440" s="9"/>
      <c r="M4440" s="9"/>
      <c r="N4440" s="9"/>
      <c r="O4440" s="9"/>
      <c r="P4440" s="9"/>
      <c r="Q4440" s="9"/>
      <c r="R4440" s="9"/>
      <c r="S4440" s="9"/>
      <c r="T4440" s="9"/>
      <c r="U4440" s="9"/>
      <c r="W4440" s="21"/>
      <c r="X4440" s="22" t="str">
        <f>X5</f>
        <v>ANGGREK</v>
      </c>
      <c r="Y4440" s="22" t="str">
        <f>Y5</f>
        <v>BOUGENVIL</v>
      </c>
      <c r="Z4440" s="22" t="str">
        <f t="shared" ref="Z4440:AN4440" si="7148">Z5</f>
        <v>CAMELIA</v>
      </c>
      <c r="AA4440" s="22" t="str">
        <f t="shared" si="7148"/>
        <v>DEWANDARU</v>
      </c>
      <c r="AB4440" s="22" t="str">
        <f t="shared" si="7148"/>
        <v>EDELWEIS</v>
      </c>
      <c r="AC4440" s="22" t="str">
        <f t="shared" si="7148"/>
        <v>FLAMBOYAN</v>
      </c>
      <c r="AD4440" s="22" t="str">
        <f t="shared" si="7148"/>
        <v>GERANIUM</v>
      </c>
      <c r="AE4440" s="22" t="str">
        <f t="shared" si="7148"/>
        <v>HELIKONIA</v>
      </c>
      <c r="AF4440" s="22" t="str">
        <f t="shared" si="7148"/>
        <v>IVY</v>
      </c>
      <c r="AG4440" s="22" t="str">
        <f t="shared" si="7148"/>
        <v>KANA</v>
      </c>
      <c r="AH4440" s="22" t="str">
        <f t="shared" si="7148"/>
        <v>IGD</v>
      </c>
      <c r="AI4440" s="22" t="str">
        <f t="shared" si="7148"/>
        <v>HCU</v>
      </c>
      <c r="AJ4440" s="22" t="str">
        <f t="shared" si="7148"/>
        <v>PENUNJANG</v>
      </c>
      <c r="AK4440" s="22" t="str">
        <f t="shared" si="7148"/>
        <v>PELAYANAN</v>
      </c>
      <c r="AL4440" s="22" t="str">
        <f t="shared" si="7148"/>
        <v>ADMIN</v>
      </c>
      <c r="AM4440" s="22" t="str">
        <f t="shared" si="7148"/>
        <v>ASRAMA</v>
      </c>
      <c r="AN4440" s="22" t="str">
        <f t="shared" si="7148"/>
        <v>MASJID</v>
      </c>
      <c r="AP4440" s="8" t="s">
        <v>2</v>
      </c>
      <c r="AQ4440" s="8" t="s">
        <v>3</v>
      </c>
      <c r="AR4440" s="8" t="s">
        <v>4</v>
      </c>
      <c r="AS4440" s="9" t="str">
        <f>AS5</f>
        <v>ANGGREK</v>
      </c>
      <c r="AT4440" s="9" t="str">
        <f>AT5</f>
        <v>BOUGENVIL</v>
      </c>
      <c r="AU4440" s="9" t="str">
        <f t="shared" ref="AU4440:BJ4440" si="7149">AU5</f>
        <v>CAMELIA II</v>
      </c>
      <c r="AV4440" s="9" t="str">
        <f t="shared" si="7149"/>
        <v>DEWANDARU</v>
      </c>
      <c r="AW4440" s="9" t="str">
        <f t="shared" si="7149"/>
        <v>EDELWEIS</v>
      </c>
      <c r="AX4440" s="9" t="str">
        <f t="shared" si="7149"/>
        <v>FLAMBOYAN</v>
      </c>
      <c r="AY4440" s="9" t="str">
        <f t="shared" si="7149"/>
        <v>GERANIUM</v>
      </c>
      <c r="AZ4440" s="9" t="str">
        <f t="shared" si="7149"/>
        <v>HELIKONIA</v>
      </c>
      <c r="BA4440" s="9" t="str">
        <f t="shared" si="7149"/>
        <v>IVY</v>
      </c>
      <c r="BB4440" s="9" t="str">
        <f t="shared" si="7149"/>
        <v>KANA</v>
      </c>
      <c r="BC4440" s="9" t="str">
        <f t="shared" si="7149"/>
        <v>IGD</v>
      </c>
      <c r="BD4440" s="9" t="str">
        <f t="shared" si="7149"/>
        <v>HCU</v>
      </c>
      <c r="BE4440" s="9" t="str">
        <f t="shared" si="7149"/>
        <v>PENUNJANG</v>
      </c>
      <c r="BF4440" s="9" t="str">
        <f t="shared" si="7149"/>
        <v>PELAYANAN</v>
      </c>
      <c r="BG4440" s="9" t="str">
        <f t="shared" si="7149"/>
        <v>ADMIN</v>
      </c>
      <c r="BH4440" s="9" t="str">
        <f t="shared" si="7149"/>
        <v>ASRAMA</v>
      </c>
      <c r="BI4440" s="9" t="str">
        <f t="shared" si="7149"/>
        <v>MASJID</v>
      </c>
      <c r="BJ4440" s="9" t="str">
        <f t="shared" si="7149"/>
        <v>JUMLAH</v>
      </c>
    </row>
    <row r="4441" spans="1:62" ht="15.75">
      <c r="A4441" s="10"/>
      <c r="B4441" s="11"/>
      <c r="C4441" s="12"/>
      <c r="D4441" s="12"/>
      <c r="E4441" s="12"/>
      <c r="F4441" s="12"/>
      <c r="G4441" s="12"/>
      <c r="H4441" s="12"/>
      <c r="I4441" s="12"/>
      <c r="J4441" s="12"/>
      <c r="K4441" s="12"/>
      <c r="L4441" s="12"/>
      <c r="M4441" s="12"/>
      <c r="N4441" s="12"/>
      <c r="O4441" s="12"/>
      <c r="P4441" s="12"/>
      <c r="Q4441" s="12"/>
      <c r="R4441" s="12"/>
      <c r="S4441" s="12"/>
      <c r="T4441" s="12"/>
      <c r="U4441" s="12"/>
      <c r="W4441" s="23" t="s">
        <v>24</v>
      </c>
      <c r="X4441" s="24">
        <v>0.26500000000000001</v>
      </c>
      <c r="Y4441" s="24">
        <v>0.26500000000000001</v>
      </c>
      <c r="Z4441" s="24">
        <v>0.26500000000000001</v>
      </c>
      <c r="AA4441" s="24">
        <v>0.26500000000000001</v>
      </c>
      <c r="AB4441" s="24">
        <v>0.26500000000000001</v>
      </c>
      <c r="AC4441" s="24">
        <v>0.26500000000000001</v>
      </c>
      <c r="AD4441" s="24">
        <v>0.26500000000000001</v>
      </c>
      <c r="AE4441" s="24">
        <v>0.26500000000000001</v>
      </c>
      <c r="AF4441" s="24">
        <v>0.26500000000000001</v>
      </c>
      <c r="AG4441" s="24">
        <v>0.26500000000000001</v>
      </c>
      <c r="AH4441" s="24">
        <v>0.26500000000000001</v>
      </c>
      <c r="AI4441" s="24">
        <v>0.26500000000000001</v>
      </c>
      <c r="AJ4441" s="24">
        <v>0.26500000000000001</v>
      </c>
      <c r="AK4441" s="24">
        <v>0.26500000000000001</v>
      </c>
      <c r="AL4441" s="24">
        <v>0.26500000000000001</v>
      </c>
      <c r="AM4441" s="24">
        <v>0.26500000000000001</v>
      </c>
      <c r="AN4441" s="24">
        <v>0.26500000000000001</v>
      </c>
      <c r="AP4441" s="10">
        <f>AP4428+1</f>
        <v>4</v>
      </c>
      <c r="AQ4441" s="11" t="s">
        <v>41</v>
      </c>
      <c r="AR4441" s="12" t="s">
        <v>24</v>
      </c>
      <c r="AS4441" s="13">
        <f t="shared" ref="AS4441:AT4449" si="7150">D4441*X4441</f>
        <v>0</v>
      </c>
      <c r="AT4441" s="13">
        <f t="shared" si="7150"/>
        <v>0</v>
      </c>
      <c r="AU4441" s="13">
        <f t="shared" ref="AU4441:AU4449" si="7151">F4441*Z4441</f>
        <v>0</v>
      </c>
      <c r="AV4441" s="13">
        <f t="shared" ref="AV4441:AV4449" si="7152">G4441*AA4441</f>
        <v>0</v>
      </c>
      <c r="AW4441" s="13">
        <f t="shared" ref="AW4441:AW4449" si="7153">H4441*AB4441</f>
        <v>0</v>
      </c>
      <c r="AX4441" s="13">
        <f t="shared" ref="AX4441:AX4449" si="7154">I4441*AC4441</f>
        <v>0</v>
      </c>
      <c r="AY4441" s="13">
        <f t="shared" ref="AY4441:AY4449" si="7155">J4441*AD4441</f>
        <v>0</v>
      </c>
      <c r="AZ4441" s="13">
        <f t="shared" ref="AZ4441:AZ4449" si="7156">K4441*AE4441</f>
        <v>0</v>
      </c>
      <c r="BA4441" s="13">
        <f t="shared" ref="BA4441:BA4449" si="7157">L4441*AF4441</f>
        <v>0</v>
      </c>
      <c r="BB4441" s="13">
        <f t="shared" ref="BB4441:BB4449" si="7158">M4441*AG4441</f>
        <v>0</v>
      </c>
      <c r="BC4441" s="13">
        <f t="shared" ref="BC4441:BC4449" si="7159">N4441*AH4441</f>
        <v>0</v>
      </c>
      <c r="BD4441" s="13">
        <f t="shared" ref="BD4441:BD4449" si="7160">O4441*AI4441</f>
        <v>0</v>
      </c>
      <c r="BE4441" s="13">
        <f t="shared" ref="BE4441:BE4449" si="7161">P4441*AJ4441</f>
        <v>0</v>
      </c>
      <c r="BF4441" s="13">
        <f t="shared" ref="BF4441:BF4449" si="7162">Q4441*AK4441</f>
        <v>0</v>
      </c>
      <c r="BG4441" s="13">
        <f t="shared" ref="BG4441:BG4449" si="7163">R4441*AL4441</f>
        <v>0</v>
      </c>
      <c r="BH4441" s="13">
        <f t="shared" ref="BH4441:BH4449" si="7164">S4441*AM4441</f>
        <v>0</v>
      </c>
      <c r="BI4441" s="13">
        <f t="shared" ref="BI4441:BI4449" si="7165">T4441*AN4441</f>
        <v>0</v>
      </c>
      <c r="BJ4441" s="12">
        <f>SUM(AT4441:BI4441)</f>
        <v>0</v>
      </c>
    </row>
    <row r="4442" spans="1:62" ht="15.75">
      <c r="A4442" s="14"/>
      <c r="B4442" s="15"/>
      <c r="C4442" s="12"/>
      <c r="D4442" s="12"/>
      <c r="E4442" s="12"/>
      <c r="F4442" s="12"/>
      <c r="G4442" s="12"/>
      <c r="H4442" s="12"/>
      <c r="I4442" s="12"/>
      <c r="J4442" s="12"/>
      <c r="K4442" s="12"/>
      <c r="L4442" s="12"/>
      <c r="M4442" s="12"/>
      <c r="N4442" s="12"/>
      <c r="O4442" s="12"/>
      <c r="P4442" s="12"/>
      <c r="Q4442" s="12"/>
      <c r="R4442" s="12"/>
      <c r="S4442" s="12"/>
      <c r="T4442" s="12"/>
      <c r="U4442" s="12"/>
      <c r="W4442" s="23" t="s">
        <v>25</v>
      </c>
      <c r="X4442" s="24">
        <v>0.22500000000000001</v>
      </c>
      <c r="Y4442" s="24">
        <v>0.22500000000000001</v>
      </c>
      <c r="Z4442" s="24">
        <v>0.22500000000000001</v>
      </c>
      <c r="AA4442" s="24">
        <v>0.22500000000000001</v>
      </c>
      <c r="AB4442" s="24">
        <v>0.22500000000000001</v>
      </c>
      <c r="AC4442" s="24">
        <v>0.22500000000000001</v>
      </c>
      <c r="AD4442" s="24">
        <v>0.22500000000000001</v>
      </c>
      <c r="AE4442" s="24">
        <v>0.22500000000000001</v>
      </c>
      <c r="AF4442" s="24">
        <v>0.22500000000000001</v>
      </c>
      <c r="AG4442" s="24">
        <v>0.22500000000000001</v>
      </c>
      <c r="AH4442" s="24">
        <v>0.22500000000000001</v>
      </c>
      <c r="AI4442" s="24">
        <v>0.22500000000000001</v>
      </c>
      <c r="AJ4442" s="24">
        <v>0.22500000000000001</v>
      </c>
      <c r="AK4442" s="24">
        <v>0.22500000000000001</v>
      </c>
      <c r="AL4442" s="24">
        <v>0.22500000000000001</v>
      </c>
      <c r="AM4442" s="24">
        <v>0.22500000000000001</v>
      </c>
      <c r="AN4442" s="24">
        <v>0.22500000000000001</v>
      </c>
      <c r="AP4442" s="14"/>
      <c r="AQ4442" s="15">
        <f>AQ4429+1</f>
        <v>44534</v>
      </c>
      <c r="AR4442" s="12" t="s">
        <v>25</v>
      </c>
      <c r="AS4442" s="13">
        <f t="shared" si="7150"/>
        <v>0</v>
      </c>
      <c r="AT4442" s="13">
        <f t="shared" si="7150"/>
        <v>0</v>
      </c>
      <c r="AU4442" s="13">
        <f t="shared" si="7151"/>
        <v>0</v>
      </c>
      <c r="AV4442" s="13">
        <f t="shared" si="7152"/>
        <v>0</v>
      </c>
      <c r="AW4442" s="13">
        <f t="shared" si="7153"/>
        <v>0</v>
      </c>
      <c r="AX4442" s="13">
        <f t="shared" si="7154"/>
        <v>0</v>
      </c>
      <c r="AY4442" s="13">
        <f t="shared" si="7155"/>
        <v>0</v>
      </c>
      <c r="AZ4442" s="13">
        <f t="shared" si="7156"/>
        <v>0</v>
      </c>
      <c r="BA4442" s="13">
        <f t="shared" si="7157"/>
        <v>0</v>
      </c>
      <c r="BB4442" s="13">
        <f t="shared" si="7158"/>
        <v>0</v>
      </c>
      <c r="BC4442" s="13">
        <f t="shared" si="7159"/>
        <v>0</v>
      </c>
      <c r="BD4442" s="13">
        <f t="shared" si="7160"/>
        <v>0</v>
      </c>
      <c r="BE4442" s="13">
        <f t="shared" si="7161"/>
        <v>0</v>
      </c>
      <c r="BF4442" s="13">
        <f t="shared" si="7162"/>
        <v>0</v>
      </c>
      <c r="BG4442" s="13">
        <f t="shared" si="7163"/>
        <v>0</v>
      </c>
      <c r="BH4442" s="13">
        <f t="shared" si="7164"/>
        <v>0</v>
      </c>
      <c r="BI4442" s="13">
        <f t="shared" si="7165"/>
        <v>0</v>
      </c>
      <c r="BJ4442" s="12">
        <f t="shared" ref="BJ4442:BJ4449" si="7166">SUM(AT4442:BI4442)</f>
        <v>0</v>
      </c>
    </row>
    <row r="4443" spans="1:62" ht="15.75">
      <c r="A4443" s="14"/>
      <c r="B4443" s="14"/>
      <c r="C4443" s="12"/>
      <c r="D4443" s="12"/>
      <c r="E4443" s="12"/>
      <c r="F4443" s="12"/>
      <c r="G4443" s="12"/>
      <c r="H4443" s="12"/>
      <c r="I4443" s="12"/>
      <c r="J4443" s="12"/>
      <c r="K4443" s="12"/>
      <c r="L4443" s="12"/>
      <c r="M4443" s="12"/>
      <c r="N4443" s="12"/>
      <c r="O4443" s="12"/>
      <c r="P4443" s="12"/>
      <c r="Q4443" s="12"/>
      <c r="R4443" s="12"/>
      <c r="S4443" s="12"/>
      <c r="T4443" s="12"/>
      <c r="U4443" s="12"/>
      <c r="W4443" s="23" t="s">
        <v>26</v>
      </c>
      <c r="X4443" s="24">
        <v>0.35</v>
      </c>
      <c r="Y4443" s="24">
        <v>0.35</v>
      </c>
      <c r="Z4443" s="24">
        <v>0.35</v>
      </c>
      <c r="AA4443" s="24">
        <v>0.35</v>
      </c>
      <c r="AB4443" s="24">
        <v>0.35</v>
      </c>
      <c r="AC4443" s="24">
        <v>0.35</v>
      </c>
      <c r="AD4443" s="24">
        <v>0.35</v>
      </c>
      <c r="AE4443" s="24">
        <v>0.35</v>
      </c>
      <c r="AF4443" s="24">
        <v>0.35</v>
      </c>
      <c r="AG4443" s="24">
        <v>0.35</v>
      </c>
      <c r="AH4443" s="24">
        <v>0.35</v>
      </c>
      <c r="AI4443" s="24">
        <v>0.35</v>
      </c>
      <c r="AJ4443" s="24">
        <v>0.35</v>
      </c>
      <c r="AK4443" s="24">
        <v>0.35</v>
      </c>
      <c r="AL4443" s="24">
        <v>0.35</v>
      </c>
      <c r="AM4443" s="24">
        <v>0.35</v>
      </c>
      <c r="AN4443" s="24">
        <v>0.35</v>
      </c>
      <c r="AP4443" s="14"/>
      <c r="AQ4443" s="14"/>
      <c r="AR4443" s="12" t="s">
        <v>26</v>
      </c>
      <c r="AS4443" s="13">
        <f t="shared" si="7150"/>
        <v>0</v>
      </c>
      <c r="AT4443" s="13">
        <f t="shared" si="7150"/>
        <v>0</v>
      </c>
      <c r="AU4443" s="13">
        <f t="shared" si="7151"/>
        <v>0</v>
      </c>
      <c r="AV4443" s="13">
        <f t="shared" si="7152"/>
        <v>0</v>
      </c>
      <c r="AW4443" s="13">
        <f t="shared" si="7153"/>
        <v>0</v>
      </c>
      <c r="AX4443" s="13">
        <f t="shared" si="7154"/>
        <v>0</v>
      </c>
      <c r="AY4443" s="13">
        <f t="shared" si="7155"/>
        <v>0</v>
      </c>
      <c r="AZ4443" s="13">
        <f t="shared" si="7156"/>
        <v>0</v>
      </c>
      <c r="BA4443" s="13">
        <f t="shared" si="7157"/>
        <v>0</v>
      </c>
      <c r="BB4443" s="13">
        <f t="shared" si="7158"/>
        <v>0</v>
      </c>
      <c r="BC4443" s="13">
        <f t="shared" si="7159"/>
        <v>0</v>
      </c>
      <c r="BD4443" s="13">
        <f t="shared" si="7160"/>
        <v>0</v>
      </c>
      <c r="BE4443" s="13">
        <f t="shared" si="7161"/>
        <v>0</v>
      </c>
      <c r="BF4443" s="13">
        <f t="shared" si="7162"/>
        <v>0</v>
      </c>
      <c r="BG4443" s="13">
        <f t="shared" si="7163"/>
        <v>0</v>
      </c>
      <c r="BH4443" s="13">
        <f t="shared" si="7164"/>
        <v>0</v>
      </c>
      <c r="BI4443" s="13">
        <f t="shared" si="7165"/>
        <v>0</v>
      </c>
      <c r="BJ4443" s="12">
        <f t="shared" si="7166"/>
        <v>0</v>
      </c>
    </row>
    <row r="4444" spans="1:62" ht="15.75">
      <c r="A4444" s="14"/>
      <c r="B4444" s="14"/>
      <c r="C4444" s="12"/>
      <c r="D4444" s="12"/>
      <c r="E4444" s="12"/>
      <c r="F4444" s="12"/>
      <c r="G4444" s="12"/>
      <c r="H4444" s="12"/>
      <c r="I4444" s="12"/>
      <c r="J4444" s="12"/>
      <c r="K4444" s="12"/>
      <c r="L4444" s="12"/>
      <c r="M4444" s="12"/>
      <c r="N4444" s="12"/>
      <c r="O4444" s="12"/>
      <c r="P4444" s="12"/>
      <c r="Q4444" s="12"/>
      <c r="R4444" s="12"/>
      <c r="S4444" s="12"/>
      <c r="T4444" s="12"/>
      <c r="U4444" s="12"/>
      <c r="W4444" s="23" t="s">
        <v>27</v>
      </c>
      <c r="X4444" s="24">
        <v>0.43</v>
      </c>
      <c r="Y4444" s="24">
        <v>0.43</v>
      </c>
      <c r="Z4444" s="24">
        <v>0.43</v>
      </c>
      <c r="AA4444" s="24">
        <v>0.43</v>
      </c>
      <c r="AB4444" s="24">
        <v>0.43</v>
      </c>
      <c r="AC4444" s="24">
        <v>0.43</v>
      </c>
      <c r="AD4444" s="24">
        <v>0.43</v>
      </c>
      <c r="AE4444" s="24">
        <v>0.43</v>
      </c>
      <c r="AF4444" s="24">
        <v>0.43</v>
      </c>
      <c r="AG4444" s="24">
        <v>0.43</v>
      </c>
      <c r="AH4444" s="24">
        <v>0.43</v>
      </c>
      <c r="AI4444" s="24">
        <v>0.43</v>
      </c>
      <c r="AJ4444" s="24">
        <v>0.43</v>
      </c>
      <c r="AK4444" s="24">
        <v>0.43</v>
      </c>
      <c r="AL4444" s="24">
        <v>0.43</v>
      </c>
      <c r="AM4444" s="24">
        <v>0.43</v>
      </c>
      <c r="AN4444" s="24">
        <v>0.43</v>
      </c>
      <c r="AP4444" s="14"/>
      <c r="AQ4444" s="14"/>
      <c r="AR4444" s="12" t="s">
        <v>27</v>
      </c>
      <c r="AS4444" s="13">
        <f t="shared" si="7150"/>
        <v>0</v>
      </c>
      <c r="AT4444" s="13">
        <f t="shared" si="7150"/>
        <v>0</v>
      </c>
      <c r="AU4444" s="13">
        <f t="shared" si="7151"/>
        <v>0</v>
      </c>
      <c r="AV4444" s="13">
        <f t="shared" si="7152"/>
        <v>0</v>
      </c>
      <c r="AW4444" s="13">
        <f t="shared" si="7153"/>
        <v>0</v>
      </c>
      <c r="AX4444" s="13">
        <f t="shared" si="7154"/>
        <v>0</v>
      </c>
      <c r="AY4444" s="13">
        <f t="shared" si="7155"/>
        <v>0</v>
      </c>
      <c r="AZ4444" s="13">
        <f t="shared" si="7156"/>
        <v>0</v>
      </c>
      <c r="BA4444" s="13">
        <f t="shared" si="7157"/>
        <v>0</v>
      </c>
      <c r="BB4444" s="13">
        <f t="shared" si="7158"/>
        <v>0</v>
      </c>
      <c r="BC4444" s="13">
        <f t="shared" si="7159"/>
        <v>0</v>
      </c>
      <c r="BD4444" s="13">
        <f t="shared" si="7160"/>
        <v>0</v>
      </c>
      <c r="BE4444" s="13">
        <f t="shared" si="7161"/>
        <v>0</v>
      </c>
      <c r="BF4444" s="13">
        <f t="shared" si="7162"/>
        <v>0</v>
      </c>
      <c r="BG4444" s="13">
        <f t="shared" si="7163"/>
        <v>0</v>
      </c>
      <c r="BH4444" s="13">
        <f t="shared" si="7164"/>
        <v>0</v>
      </c>
      <c r="BI4444" s="13">
        <f t="shared" si="7165"/>
        <v>0</v>
      </c>
      <c r="BJ4444" s="12">
        <f t="shared" si="7166"/>
        <v>0</v>
      </c>
    </row>
    <row r="4445" spans="1:62" ht="15.75">
      <c r="A4445" s="14"/>
      <c r="B4445" s="14"/>
      <c r="C4445" s="12"/>
      <c r="D4445" s="12"/>
      <c r="E4445" s="12"/>
      <c r="F4445" s="12"/>
      <c r="G4445" s="12"/>
      <c r="H4445" s="12"/>
      <c r="I4445" s="12"/>
      <c r="J4445" s="12"/>
      <c r="K4445" s="12"/>
      <c r="L4445" s="12"/>
      <c r="M4445" s="12"/>
      <c r="N4445" s="12"/>
      <c r="O4445" s="12"/>
      <c r="P4445" s="12"/>
      <c r="Q4445" s="12"/>
      <c r="R4445" s="12"/>
      <c r="S4445" s="12"/>
      <c r="T4445" s="12"/>
      <c r="U4445" s="12"/>
      <c r="W4445" s="23" t="s">
        <v>28</v>
      </c>
      <c r="X4445" s="24">
        <v>0.5</v>
      </c>
      <c r="Y4445" s="24">
        <v>0.5</v>
      </c>
      <c r="Z4445" s="24">
        <v>0.5</v>
      </c>
      <c r="AA4445" s="24">
        <v>0.5</v>
      </c>
      <c r="AB4445" s="24">
        <v>0.5</v>
      </c>
      <c r="AC4445" s="24">
        <v>0.5</v>
      </c>
      <c r="AD4445" s="24">
        <v>0.5</v>
      </c>
      <c r="AE4445" s="24">
        <v>0.5</v>
      </c>
      <c r="AF4445" s="24">
        <v>0.5</v>
      </c>
      <c r="AG4445" s="24">
        <v>0.5</v>
      </c>
      <c r="AH4445" s="24">
        <v>0.5</v>
      </c>
      <c r="AI4445" s="24">
        <v>0.5</v>
      </c>
      <c r="AJ4445" s="24">
        <v>0.5</v>
      </c>
      <c r="AK4445" s="24">
        <v>0.5</v>
      </c>
      <c r="AL4445" s="24">
        <v>0.5</v>
      </c>
      <c r="AM4445" s="24">
        <v>0.5</v>
      </c>
      <c r="AN4445" s="24">
        <v>0.5</v>
      </c>
      <c r="AP4445" s="14"/>
      <c r="AQ4445" s="14"/>
      <c r="AR4445" s="12" t="s">
        <v>28</v>
      </c>
      <c r="AS4445" s="13">
        <f t="shared" si="7150"/>
        <v>0</v>
      </c>
      <c r="AT4445" s="13">
        <f t="shared" si="7150"/>
        <v>0</v>
      </c>
      <c r="AU4445" s="13">
        <f t="shared" si="7151"/>
        <v>0</v>
      </c>
      <c r="AV4445" s="13">
        <f t="shared" si="7152"/>
        <v>0</v>
      </c>
      <c r="AW4445" s="13">
        <f t="shared" si="7153"/>
        <v>0</v>
      </c>
      <c r="AX4445" s="13">
        <f t="shared" si="7154"/>
        <v>0</v>
      </c>
      <c r="AY4445" s="13">
        <f t="shared" si="7155"/>
        <v>0</v>
      </c>
      <c r="AZ4445" s="13">
        <f t="shared" si="7156"/>
        <v>0</v>
      </c>
      <c r="BA4445" s="13">
        <f t="shared" si="7157"/>
        <v>0</v>
      </c>
      <c r="BB4445" s="13">
        <f t="shared" si="7158"/>
        <v>0</v>
      </c>
      <c r="BC4445" s="13">
        <f t="shared" si="7159"/>
        <v>0</v>
      </c>
      <c r="BD4445" s="13">
        <f t="shared" si="7160"/>
        <v>0</v>
      </c>
      <c r="BE4445" s="13">
        <f t="shared" si="7161"/>
        <v>0</v>
      </c>
      <c r="BF4445" s="13">
        <f t="shared" si="7162"/>
        <v>0</v>
      </c>
      <c r="BG4445" s="13">
        <f t="shared" si="7163"/>
        <v>0</v>
      </c>
      <c r="BH4445" s="13">
        <f t="shared" si="7164"/>
        <v>0</v>
      </c>
      <c r="BI4445" s="13">
        <f t="shared" si="7165"/>
        <v>0</v>
      </c>
      <c r="BJ4445" s="12">
        <f t="shared" si="7166"/>
        <v>0</v>
      </c>
    </row>
    <row r="4446" spans="1:62" ht="15.75">
      <c r="A4446" s="14"/>
      <c r="B4446" s="14"/>
      <c r="C4446" s="12"/>
      <c r="D4446" s="12"/>
      <c r="E4446" s="12"/>
      <c r="F4446" s="12"/>
      <c r="G4446" s="12"/>
      <c r="H4446" s="12"/>
      <c r="I4446" s="12"/>
      <c r="J4446" s="12"/>
      <c r="K4446" s="12"/>
      <c r="L4446" s="12"/>
      <c r="M4446" s="12"/>
      <c r="N4446" s="12"/>
      <c r="O4446" s="12"/>
      <c r="P4446" s="12"/>
      <c r="Q4446" s="12"/>
      <c r="R4446" s="12"/>
      <c r="S4446" s="12"/>
      <c r="T4446" s="12"/>
      <c r="U4446" s="12"/>
      <c r="W4446" s="23" t="s">
        <v>50</v>
      </c>
      <c r="X4446" s="24">
        <v>8.5000000000000006E-2</v>
      </c>
      <c r="Y4446" s="24">
        <v>8.5000000000000006E-2</v>
      </c>
      <c r="Z4446" s="24">
        <v>8.5000000000000006E-2</v>
      </c>
      <c r="AA4446" s="24">
        <v>8.5000000000000006E-2</v>
      </c>
      <c r="AB4446" s="24">
        <v>8.5000000000000006E-2</v>
      </c>
      <c r="AC4446" s="24">
        <v>8.5000000000000006E-2</v>
      </c>
      <c r="AD4446" s="24">
        <v>8.5000000000000006E-2</v>
      </c>
      <c r="AE4446" s="24">
        <v>8.5000000000000006E-2</v>
      </c>
      <c r="AF4446" s="24">
        <v>8.5000000000000006E-2</v>
      </c>
      <c r="AG4446" s="24">
        <v>8.5000000000000006E-2</v>
      </c>
      <c r="AH4446" s="24">
        <v>8.5000000000000006E-2</v>
      </c>
      <c r="AI4446" s="24">
        <v>8.5000000000000006E-2</v>
      </c>
      <c r="AJ4446" s="24">
        <v>8.5000000000000006E-2</v>
      </c>
      <c r="AK4446" s="24">
        <v>8.5000000000000006E-2</v>
      </c>
      <c r="AL4446" s="24">
        <v>8.5000000000000006E-2</v>
      </c>
      <c r="AM4446" s="24">
        <v>8.5000000000000006E-2</v>
      </c>
      <c r="AN4446" s="24">
        <v>8.5000000000000006E-2</v>
      </c>
      <c r="AP4446" s="14"/>
      <c r="AQ4446" s="14"/>
      <c r="AR4446" s="12" t="s">
        <v>29</v>
      </c>
      <c r="AS4446" s="13">
        <f t="shared" si="7150"/>
        <v>0</v>
      </c>
      <c r="AT4446" s="13">
        <f t="shared" si="7150"/>
        <v>0</v>
      </c>
      <c r="AU4446" s="13">
        <f t="shared" si="7151"/>
        <v>0</v>
      </c>
      <c r="AV4446" s="13">
        <f t="shared" si="7152"/>
        <v>0</v>
      </c>
      <c r="AW4446" s="13">
        <f t="shared" si="7153"/>
        <v>0</v>
      </c>
      <c r="AX4446" s="13">
        <f t="shared" si="7154"/>
        <v>0</v>
      </c>
      <c r="AY4446" s="13">
        <f t="shared" si="7155"/>
        <v>0</v>
      </c>
      <c r="AZ4446" s="13">
        <f t="shared" si="7156"/>
        <v>0</v>
      </c>
      <c r="BA4446" s="13">
        <f t="shared" si="7157"/>
        <v>0</v>
      </c>
      <c r="BB4446" s="13">
        <f t="shared" si="7158"/>
        <v>0</v>
      </c>
      <c r="BC4446" s="13">
        <f t="shared" si="7159"/>
        <v>0</v>
      </c>
      <c r="BD4446" s="13">
        <f t="shared" si="7160"/>
        <v>0</v>
      </c>
      <c r="BE4446" s="13">
        <f t="shared" si="7161"/>
        <v>0</v>
      </c>
      <c r="BF4446" s="13">
        <f t="shared" si="7162"/>
        <v>0</v>
      </c>
      <c r="BG4446" s="13">
        <f t="shared" si="7163"/>
        <v>0</v>
      </c>
      <c r="BH4446" s="13">
        <f t="shared" si="7164"/>
        <v>0</v>
      </c>
      <c r="BI4446" s="13">
        <f t="shared" si="7165"/>
        <v>0</v>
      </c>
      <c r="BJ4446" s="12">
        <f t="shared" si="7166"/>
        <v>0</v>
      </c>
    </row>
    <row r="4447" spans="1:62" ht="15.75">
      <c r="A4447" s="14"/>
      <c r="B4447" s="14"/>
      <c r="C4447" s="12"/>
      <c r="D4447" s="12"/>
      <c r="E4447" s="12"/>
      <c r="F4447" s="12"/>
      <c r="G4447" s="12"/>
      <c r="H4447" s="12"/>
      <c r="I4447" s="12"/>
      <c r="J4447" s="12"/>
      <c r="K4447" s="12"/>
      <c r="L4447" s="12"/>
      <c r="M4447" s="12"/>
      <c r="N4447" s="12"/>
      <c r="O4447" s="12"/>
      <c r="P4447" s="12"/>
      <c r="Q4447" s="12"/>
      <c r="R4447" s="12"/>
      <c r="S4447" s="12"/>
      <c r="T4447" s="12"/>
      <c r="U4447" s="12"/>
      <c r="W4447" s="23" t="s">
        <v>51</v>
      </c>
      <c r="X4447" s="24">
        <v>0.59</v>
      </c>
      <c r="Y4447" s="24">
        <v>0.59</v>
      </c>
      <c r="Z4447" s="24">
        <v>0.59</v>
      </c>
      <c r="AA4447" s="24">
        <v>0.59</v>
      </c>
      <c r="AB4447" s="24">
        <v>0.59</v>
      </c>
      <c r="AC4447" s="24">
        <v>0.59</v>
      </c>
      <c r="AD4447" s="24">
        <v>0.59</v>
      </c>
      <c r="AE4447" s="24">
        <v>0.59</v>
      </c>
      <c r="AF4447" s="24">
        <v>0.59</v>
      </c>
      <c r="AG4447" s="24">
        <v>0.59</v>
      </c>
      <c r="AH4447" s="24">
        <v>0.59</v>
      </c>
      <c r="AI4447" s="24">
        <v>0.59</v>
      </c>
      <c r="AJ4447" s="24">
        <v>0.59</v>
      </c>
      <c r="AK4447" s="24">
        <v>0.59</v>
      </c>
      <c r="AL4447" s="24">
        <v>0.59</v>
      </c>
      <c r="AM4447" s="24">
        <v>0.59</v>
      </c>
      <c r="AN4447" s="24">
        <v>0.59</v>
      </c>
      <c r="AP4447" s="14"/>
      <c r="AQ4447" s="14"/>
      <c r="AR4447" s="12" t="s">
        <v>30</v>
      </c>
      <c r="AS4447" s="13">
        <f t="shared" si="7150"/>
        <v>0</v>
      </c>
      <c r="AT4447" s="13">
        <f t="shared" si="7150"/>
        <v>0</v>
      </c>
      <c r="AU4447" s="13">
        <f t="shared" si="7151"/>
        <v>0</v>
      </c>
      <c r="AV4447" s="13">
        <f t="shared" si="7152"/>
        <v>0</v>
      </c>
      <c r="AW4447" s="13">
        <f t="shared" si="7153"/>
        <v>0</v>
      </c>
      <c r="AX4447" s="13">
        <f t="shared" si="7154"/>
        <v>0</v>
      </c>
      <c r="AY4447" s="13">
        <f t="shared" si="7155"/>
        <v>0</v>
      </c>
      <c r="AZ4447" s="13">
        <f t="shared" si="7156"/>
        <v>0</v>
      </c>
      <c r="BA4447" s="13">
        <f t="shared" si="7157"/>
        <v>0</v>
      </c>
      <c r="BB4447" s="13">
        <f t="shared" si="7158"/>
        <v>0</v>
      </c>
      <c r="BC4447" s="13">
        <f t="shared" si="7159"/>
        <v>0</v>
      </c>
      <c r="BD4447" s="13">
        <f t="shared" si="7160"/>
        <v>0</v>
      </c>
      <c r="BE4447" s="13">
        <f t="shared" si="7161"/>
        <v>0</v>
      </c>
      <c r="BF4447" s="13">
        <f t="shared" si="7162"/>
        <v>0</v>
      </c>
      <c r="BG4447" s="13">
        <f t="shared" si="7163"/>
        <v>0</v>
      </c>
      <c r="BH4447" s="13">
        <f t="shared" si="7164"/>
        <v>0</v>
      </c>
      <c r="BI4447" s="13">
        <f t="shared" si="7165"/>
        <v>0</v>
      </c>
      <c r="BJ4447" s="12">
        <f t="shared" si="7166"/>
        <v>0</v>
      </c>
    </row>
    <row r="4448" spans="1:62" ht="15.75">
      <c r="A4448" s="14"/>
      <c r="B4448" s="14"/>
      <c r="C4448" s="12"/>
      <c r="D4448" s="12"/>
      <c r="E4448" s="12"/>
      <c r="F4448" s="12"/>
      <c r="G4448" s="12"/>
      <c r="H4448" s="12"/>
      <c r="I4448" s="12"/>
      <c r="J4448" s="12"/>
      <c r="K4448" s="12"/>
      <c r="L4448" s="12"/>
      <c r="M4448" s="12"/>
      <c r="N4448" s="12"/>
      <c r="O4448" s="12"/>
      <c r="P4448" s="12"/>
      <c r="Q4448" s="12"/>
      <c r="R4448" s="12"/>
      <c r="S4448" s="12"/>
      <c r="T4448" s="12"/>
      <c r="U4448" s="12"/>
      <c r="W4448" s="23" t="s">
        <v>31</v>
      </c>
      <c r="X4448" s="24">
        <v>0.56999999999999995</v>
      </c>
      <c r="Y4448" s="24">
        <v>0.56999999999999995</v>
      </c>
      <c r="Z4448" s="24">
        <v>0.56999999999999995</v>
      </c>
      <c r="AA4448" s="24">
        <v>0.56999999999999995</v>
      </c>
      <c r="AB4448" s="24">
        <v>0.56999999999999995</v>
      </c>
      <c r="AC4448" s="24">
        <v>0.56999999999999995</v>
      </c>
      <c r="AD4448" s="24">
        <v>0.56999999999999995</v>
      </c>
      <c r="AE4448" s="24">
        <v>0.56999999999999995</v>
      </c>
      <c r="AF4448" s="24">
        <v>0.56999999999999995</v>
      </c>
      <c r="AG4448" s="24">
        <v>0.56999999999999995</v>
      </c>
      <c r="AH4448" s="24">
        <v>0.56999999999999995</v>
      </c>
      <c r="AI4448" s="24">
        <v>0.56999999999999995</v>
      </c>
      <c r="AJ4448" s="24">
        <v>0.56999999999999995</v>
      </c>
      <c r="AK4448" s="24">
        <v>0.56999999999999995</v>
      </c>
      <c r="AL4448" s="24">
        <v>0.56999999999999995</v>
      </c>
      <c r="AM4448" s="24">
        <v>0.56999999999999995</v>
      </c>
      <c r="AN4448" s="24">
        <v>0.56999999999999995</v>
      </c>
      <c r="AP4448" s="14"/>
      <c r="AQ4448" s="14"/>
      <c r="AR4448" s="12" t="s">
        <v>31</v>
      </c>
      <c r="AS4448" s="13">
        <f t="shared" si="7150"/>
        <v>0</v>
      </c>
      <c r="AT4448" s="13">
        <f t="shared" si="7150"/>
        <v>0</v>
      </c>
      <c r="AU4448" s="13">
        <f t="shared" si="7151"/>
        <v>0</v>
      </c>
      <c r="AV4448" s="13">
        <f t="shared" si="7152"/>
        <v>0</v>
      </c>
      <c r="AW4448" s="13">
        <f t="shared" si="7153"/>
        <v>0</v>
      </c>
      <c r="AX4448" s="13">
        <f t="shared" si="7154"/>
        <v>0</v>
      </c>
      <c r="AY4448" s="13">
        <f t="shared" si="7155"/>
        <v>0</v>
      </c>
      <c r="AZ4448" s="13">
        <f t="shared" si="7156"/>
        <v>0</v>
      </c>
      <c r="BA4448" s="13">
        <f t="shared" si="7157"/>
        <v>0</v>
      </c>
      <c r="BB4448" s="13">
        <f t="shared" si="7158"/>
        <v>0</v>
      </c>
      <c r="BC4448" s="13">
        <f t="shared" si="7159"/>
        <v>0</v>
      </c>
      <c r="BD4448" s="13">
        <f t="shared" si="7160"/>
        <v>0</v>
      </c>
      <c r="BE4448" s="13">
        <f t="shared" si="7161"/>
        <v>0</v>
      </c>
      <c r="BF4448" s="13">
        <f t="shared" si="7162"/>
        <v>0</v>
      </c>
      <c r="BG4448" s="13">
        <f t="shared" si="7163"/>
        <v>0</v>
      </c>
      <c r="BH4448" s="13">
        <f t="shared" si="7164"/>
        <v>0</v>
      </c>
      <c r="BI4448" s="13">
        <f t="shared" si="7165"/>
        <v>0</v>
      </c>
      <c r="BJ4448" s="12">
        <f t="shared" si="7166"/>
        <v>0</v>
      </c>
    </row>
    <row r="4449" spans="1:62" ht="15.75">
      <c r="A4449" s="16"/>
      <c r="B4449" s="16"/>
      <c r="C4449" s="12"/>
      <c r="D4449" s="12"/>
      <c r="E4449" s="12"/>
      <c r="F4449" s="12"/>
      <c r="G4449" s="12"/>
      <c r="H4449" s="12"/>
      <c r="I4449" s="12"/>
      <c r="J4449" s="12"/>
      <c r="K4449" s="12"/>
      <c r="L4449" s="12"/>
      <c r="M4449" s="12"/>
      <c r="N4449" s="12"/>
      <c r="O4449" s="12"/>
      <c r="P4449" s="12"/>
      <c r="Q4449" s="12"/>
      <c r="R4449" s="12"/>
      <c r="S4449" s="12"/>
      <c r="T4449" s="12"/>
      <c r="U4449" s="12"/>
      <c r="W4449" s="23" t="s">
        <v>32</v>
      </c>
      <c r="X4449" s="24">
        <v>0.4</v>
      </c>
      <c r="Y4449" s="24">
        <v>0.4</v>
      </c>
      <c r="Z4449" s="24">
        <v>0.4</v>
      </c>
      <c r="AA4449" s="24">
        <v>0.4</v>
      </c>
      <c r="AB4449" s="24">
        <v>0.4</v>
      </c>
      <c r="AC4449" s="24">
        <v>0.4</v>
      </c>
      <c r="AD4449" s="24">
        <v>0.4</v>
      </c>
      <c r="AE4449" s="24">
        <v>0.4</v>
      </c>
      <c r="AF4449" s="24">
        <v>0.4</v>
      </c>
      <c r="AG4449" s="24">
        <v>0.4</v>
      </c>
      <c r="AH4449" s="24">
        <v>0.4</v>
      </c>
      <c r="AI4449" s="24">
        <v>0.4</v>
      </c>
      <c r="AJ4449" s="24">
        <v>0.4</v>
      </c>
      <c r="AK4449" s="24">
        <v>0.4</v>
      </c>
      <c r="AL4449" s="24">
        <v>0.4</v>
      </c>
      <c r="AM4449" s="24">
        <v>0.4</v>
      </c>
      <c r="AN4449" s="24">
        <v>0.4</v>
      </c>
      <c r="AP4449" s="16"/>
      <c r="AQ4449" s="16"/>
      <c r="AR4449" s="12" t="s">
        <v>32</v>
      </c>
      <c r="AS4449" s="13">
        <f t="shared" si="7150"/>
        <v>0</v>
      </c>
      <c r="AT4449" s="13">
        <f t="shared" si="7150"/>
        <v>0</v>
      </c>
      <c r="AU4449" s="13">
        <f t="shared" si="7151"/>
        <v>0</v>
      </c>
      <c r="AV4449" s="13">
        <f t="shared" si="7152"/>
        <v>0</v>
      </c>
      <c r="AW4449" s="13">
        <f t="shared" si="7153"/>
        <v>0</v>
      </c>
      <c r="AX4449" s="13">
        <f t="shared" si="7154"/>
        <v>0</v>
      </c>
      <c r="AY4449" s="13">
        <f t="shared" si="7155"/>
        <v>0</v>
      </c>
      <c r="AZ4449" s="13">
        <f t="shared" si="7156"/>
        <v>0</v>
      </c>
      <c r="BA4449" s="13">
        <f t="shared" si="7157"/>
        <v>0</v>
      </c>
      <c r="BB4449" s="13">
        <f t="shared" si="7158"/>
        <v>0</v>
      </c>
      <c r="BC4449" s="13">
        <f t="shared" si="7159"/>
        <v>0</v>
      </c>
      <c r="BD4449" s="13">
        <f t="shared" si="7160"/>
        <v>0</v>
      </c>
      <c r="BE4449" s="13">
        <f t="shared" si="7161"/>
        <v>0</v>
      </c>
      <c r="BF4449" s="13">
        <f t="shared" si="7162"/>
        <v>0</v>
      </c>
      <c r="BG4449" s="13">
        <f t="shared" si="7163"/>
        <v>0</v>
      </c>
      <c r="BH4449" s="13">
        <f t="shared" si="7164"/>
        <v>0</v>
      </c>
      <c r="BI4449" s="13">
        <f t="shared" si="7165"/>
        <v>0</v>
      </c>
      <c r="BJ4449" s="12">
        <f t="shared" si="7166"/>
        <v>0</v>
      </c>
    </row>
    <row r="4450" spans="1:62">
      <c r="A4450" s="17"/>
      <c r="B4450" s="18"/>
      <c r="C4450" s="19"/>
      <c r="D4450" s="19"/>
      <c r="E4450" s="19"/>
      <c r="F4450" s="19"/>
      <c r="G4450" s="19"/>
      <c r="H4450" s="19"/>
      <c r="I4450" s="19"/>
      <c r="J4450" s="19"/>
      <c r="K4450" s="19"/>
      <c r="L4450" s="19"/>
      <c r="M4450" s="19"/>
      <c r="N4450" s="19"/>
      <c r="O4450" s="19"/>
      <c r="P4450" s="19"/>
      <c r="Q4450" s="19"/>
      <c r="R4450" s="19"/>
      <c r="S4450" s="19"/>
      <c r="T4450" s="19"/>
      <c r="U4450" s="19"/>
      <c r="AP4450" s="17"/>
      <c r="AQ4450" s="18"/>
      <c r="AR4450" s="19" t="s">
        <v>33</v>
      </c>
      <c r="AS4450" s="19">
        <f>SUM(AS4441:AS4449)</f>
        <v>0</v>
      </c>
      <c r="AT4450" s="19">
        <f t="shared" ref="AT4450:BJ4450" si="7167">SUM(AT4441:AT4449)</f>
        <v>0</v>
      </c>
      <c r="AU4450" s="19">
        <f t="shared" si="7167"/>
        <v>0</v>
      </c>
      <c r="AV4450" s="19">
        <f t="shared" si="7167"/>
        <v>0</v>
      </c>
      <c r="AW4450" s="19">
        <f t="shared" si="7167"/>
        <v>0</v>
      </c>
      <c r="AX4450" s="19">
        <f t="shared" si="7167"/>
        <v>0</v>
      </c>
      <c r="AY4450" s="19">
        <f t="shared" si="7167"/>
        <v>0</v>
      </c>
      <c r="AZ4450" s="19">
        <f t="shared" si="7167"/>
        <v>0</v>
      </c>
      <c r="BA4450" s="19">
        <f t="shared" si="7167"/>
        <v>0</v>
      </c>
      <c r="BB4450" s="19">
        <f t="shared" si="7167"/>
        <v>0</v>
      </c>
      <c r="BC4450" s="19">
        <f t="shared" si="7167"/>
        <v>0</v>
      </c>
      <c r="BD4450" s="19">
        <f t="shared" si="7167"/>
        <v>0</v>
      </c>
      <c r="BE4450" s="19">
        <f t="shared" si="7167"/>
        <v>0</v>
      </c>
      <c r="BF4450" s="19">
        <f t="shared" si="7167"/>
        <v>0</v>
      </c>
      <c r="BG4450" s="19">
        <f t="shared" si="7167"/>
        <v>0</v>
      </c>
      <c r="BH4450" s="19">
        <f t="shared" si="7167"/>
        <v>0</v>
      </c>
      <c r="BI4450" s="19">
        <f t="shared" si="7167"/>
        <v>0</v>
      </c>
      <c r="BJ4450" s="19">
        <f t="shared" si="7167"/>
        <v>0</v>
      </c>
    </row>
    <row r="4453" spans="1:62" ht="106.5">
      <c r="A4453" s="8"/>
      <c r="B4453" s="8"/>
      <c r="C4453" s="8"/>
      <c r="D4453" s="8"/>
      <c r="E4453" s="9"/>
      <c r="F4453" s="9"/>
      <c r="G4453" s="9"/>
      <c r="H4453" s="9"/>
      <c r="I4453" s="9"/>
      <c r="J4453" s="9"/>
      <c r="K4453" s="9"/>
      <c r="L4453" s="9"/>
      <c r="M4453" s="9"/>
      <c r="N4453" s="9"/>
      <c r="O4453" s="9"/>
      <c r="P4453" s="9"/>
      <c r="Q4453" s="9"/>
      <c r="R4453" s="9"/>
      <c r="S4453" s="9"/>
      <c r="T4453" s="9"/>
      <c r="U4453" s="9"/>
      <c r="W4453" s="21"/>
      <c r="X4453" s="22" t="str">
        <f>X5</f>
        <v>ANGGREK</v>
      </c>
      <c r="Y4453" s="22" t="str">
        <f>Y5</f>
        <v>BOUGENVIL</v>
      </c>
      <c r="Z4453" s="22" t="str">
        <f t="shared" ref="Z4453:AN4453" si="7168">Z5</f>
        <v>CAMELIA</v>
      </c>
      <c r="AA4453" s="22" t="str">
        <f t="shared" si="7168"/>
        <v>DEWANDARU</v>
      </c>
      <c r="AB4453" s="22" t="str">
        <f t="shared" si="7168"/>
        <v>EDELWEIS</v>
      </c>
      <c r="AC4453" s="22" t="str">
        <f t="shared" si="7168"/>
        <v>FLAMBOYAN</v>
      </c>
      <c r="AD4453" s="22" t="str">
        <f t="shared" si="7168"/>
        <v>GERANIUM</v>
      </c>
      <c r="AE4453" s="22" t="str">
        <f t="shared" si="7168"/>
        <v>HELIKONIA</v>
      </c>
      <c r="AF4453" s="22" t="str">
        <f t="shared" si="7168"/>
        <v>IVY</v>
      </c>
      <c r="AG4453" s="22" t="str">
        <f t="shared" si="7168"/>
        <v>KANA</v>
      </c>
      <c r="AH4453" s="22" t="str">
        <f t="shared" si="7168"/>
        <v>IGD</v>
      </c>
      <c r="AI4453" s="22" t="str">
        <f t="shared" si="7168"/>
        <v>HCU</v>
      </c>
      <c r="AJ4453" s="22" t="str">
        <f t="shared" si="7168"/>
        <v>PENUNJANG</v>
      </c>
      <c r="AK4453" s="22" t="str">
        <f t="shared" si="7168"/>
        <v>PELAYANAN</v>
      </c>
      <c r="AL4453" s="22" t="str">
        <f t="shared" si="7168"/>
        <v>ADMIN</v>
      </c>
      <c r="AM4453" s="22" t="str">
        <f t="shared" si="7168"/>
        <v>ASRAMA</v>
      </c>
      <c r="AN4453" s="22" t="str">
        <f t="shared" si="7168"/>
        <v>MASJID</v>
      </c>
      <c r="AP4453" s="33" t="s">
        <v>2</v>
      </c>
      <c r="AQ4453" s="33" t="s">
        <v>3</v>
      </c>
      <c r="AR4453" s="33" t="s">
        <v>4</v>
      </c>
      <c r="AS4453" s="34" t="str">
        <f>AS5</f>
        <v>ANGGREK</v>
      </c>
      <c r="AT4453" s="34" t="str">
        <f>AT5</f>
        <v>BOUGENVIL</v>
      </c>
      <c r="AU4453" s="34" t="str">
        <f t="shared" ref="AU4453:BJ4453" si="7169">AU5</f>
        <v>CAMELIA II</v>
      </c>
      <c r="AV4453" s="34" t="str">
        <f t="shared" si="7169"/>
        <v>DEWANDARU</v>
      </c>
      <c r="AW4453" s="34" t="str">
        <f t="shared" si="7169"/>
        <v>EDELWEIS</v>
      </c>
      <c r="AX4453" s="34" t="str">
        <f t="shared" si="7169"/>
        <v>FLAMBOYAN</v>
      </c>
      <c r="AY4453" s="34" t="str">
        <f t="shared" si="7169"/>
        <v>GERANIUM</v>
      </c>
      <c r="AZ4453" s="34" t="str">
        <f t="shared" si="7169"/>
        <v>HELIKONIA</v>
      </c>
      <c r="BA4453" s="34" t="str">
        <f t="shared" si="7169"/>
        <v>IVY</v>
      </c>
      <c r="BB4453" s="34" t="str">
        <f t="shared" si="7169"/>
        <v>KANA</v>
      </c>
      <c r="BC4453" s="34" t="str">
        <f t="shared" si="7169"/>
        <v>IGD</v>
      </c>
      <c r="BD4453" s="34" t="str">
        <f t="shared" si="7169"/>
        <v>HCU</v>
      </c>
      <c r="BE4453" s="34" t="str">
        <f t="shared" si="7169"/>
        <v>PENUNJANG</v>
      </c>
      <c r="BF4453" s="34" t="str">
        <f t="shared" si="7169"/>
        <v>PELAYANAN</v>
      </c>
      <c r="BG4453" s="34" t="str">
        <f t="shared" si="7169"/>
        <v>ADMIN</v>
      </c>
      <c r="BH4453" s="34" t="str">
        <f t="shared" si="7169"/>
        <v>ASRAMA</v>
      </c>
      <c r="BI4453" s="34" t="str">
        <f t="shared" si="7169"/>
        <v>MASJID</v>
      </c>
      <c r="BJ4453" s="34" t="str">
        <f t="shared" si="7169"/>
        <v>JUMLAH</v>
      </c>
    </row>
    <row r="4454" spans="1:62" ht="15.75">
      <c r="A4454" s="10"/>
      <c r="B4454" s="11"/>
      <c r="C4454" s="12"/>
      <c r="D4454" s="12"/>
      <c r="E4454" s="12"/>
      <c r="F4454" s="12"/>
      <c r="G4454" s="12"/>
      <c r="H4454" s="12"/>
      <c r="I4454" s="12"/>
      <c r="J4454" s="12"/>
      <c r="K4454" s="12"/>
      <c r="L4454" s="12"/>
      <c r="M4454" s="12"/>
      <c r="N4454" s="12"/>
      <c r="O4454" s="12"/>
      <c r="P4454" s="12"/>
      <c r="Q4454" s="12"/>
      <c r="R4454" s="12"/>
      <c r="S4454" s="12"/>
      <c r="T4454" s="12"/>
      <c r="U4454" s="12"/>
      <c r="W4454" s="23" t="s">
        <v>24</v>
      </c>
      <c r="X4454" s="24">
        <v>0.26500000000000001</v>
      </c>
      <c r="Y4454" s="24">
        <v>0.26500000000000001</v>
      </c>
      <c r="Z4454" s="24">
        <v>0.26500000000000001</v>
      </c>
      <c r="AA4454" s="24">
        <v>0.26500000000000001</v>
      </c>
      <c r="AB4454" s="24">
        <v>0.26500000000000001</v>
      </c>
      <c r="AC4454" s="24">
        <v>0.26500000000000001</v>
      </c>
      <c r="AD4454" s="24">
        <v>0.26500000000000001</v>
      </c>
      <c r="AE4454" s="24">
        <v>0.26500000000000001</v>
      </c>
      <c r="AF4454" s="24">
        <v>0.26500000000000001</v>
      </c>
      <c r="AG4454" s="24">
        <v>0.26500000000000001</v>
      </c>
      <c r="AH4454" s="24">
        <v>0.26500000000000001</v>
      </c>
      <c r="AI4454" s="24">
        <v>0.26500000000000001</v>
      </c>
      <c r="AJ4454" s="24">
        <v>0.26500000000000001</v>
      </c>
      <c r="AK4454" s="24">
        <v>0.26500000000000001</v>
      </c>
      <c r="AL4454" s="24">
        <v>0.26500000000000001</v>
      </c>
      <c r="AM4454" s="24">
        <v>0.26500000000000001</v>
      </c>
      <c r="AN4454" s="24">
        <v>0.26500000000000001</v>
      </c>
      <c r="AP4454" s="10">
        <f>AP4441+1</f>
        <v>5</v>
      </c>
      <c r="AQ4454" s="11" t="s">
        <v>38</v>
      </c>
      <c r="AR4454" s="12" t="s">
        <v>24</v>
      </c>
      <c r="AS4454" s="13">
        <f t="shared" ref="AS4454:AT4462" si="7170">D4454*X4454</f>
        <v>0</v>
      </c>
      <c r="AT4454" s="13">
        <f t="shared" si="7170"/>
        <v>0</v>
      </c>
      <c r="AU4454" s="13">
        <f t="shared" ref="AU4454:AU4462" si="7171">F4454*Z4454</f>
        <v>0</v>
      </c>
      <c r="AV4454" s="13">
        <f t="shared" ref="AV4454:AV4462" si="7172">G4454*AA4454</f>
        <v>0</v>
      </c>
      <c r="AW4454" s="13">
        <f t="shared" ref="AW4454:AW4462" si="7173">H4454*AB4454</f>
        <v>0</v>
      </c>
      <c r="AX4454" s="13">
        <f t="shared" ref="AX4454:AX4462" si="7174">I4454*AC4454</f>
        <v>0</v>
      </c>
      <c r="AY4454" s="13">
        <f t="shared" ref="AY4454:AY4462" si="7175">J4454*AD4454</f>
        <v>0</v>
      </c>
      <c r="AZ4454" s="13">
        <f t="shared" ref="AZ4454:AZ4462" si="7176">K4454*AE4454</f>
        <v>0</v>
      </c>
      <c r="BA4454" s="13">
        <f t="shared" ref="BA4454:BA4462" si="7177">L4454*AF4454</f>
        <v>0</v>
      </c>
      <c r="BB4454" s="13">
        <f t="shared" ref="BB4454:BB4462" si="7178">M4454*AG4454</f>
        <v>0</v>
      </c>
      <c r="BC4454" s="13">
        <f t="shared" ref="BC4454:BC4462" si="7179">N4454*AH4454</f>
        <v>0</v>
      </c>
      <c r="BD4454" s="13">
        <f t="shared" ref="BD4454:BD4462" si="7180">O4454*AI4454</f>
        <v>0</v>
      </c>
      <c r="BE4454" s="13">
        <f t="shared" ref="BE4454:BE4462" si="7181">P4454*AJ4454</f>
        <v>0</v>
      </c>
      <c r="BF4454" s="13">
        <f t="shared" ref="BF4454:BF4462" si="7182">Q4454*AK4454</f>
        <v>0</v>
      </c>
      <c r="BG4454" s="13">
        <f t="shared" ref="BG4454:BG4462" si="7183">R4454*AL4454</f>
        <v>0</v>
      </c>
      <c r="BH4454" s="13">
        <f t="shared" ref="BH4454:BH4462" si="7184">S4454*AM4454</f>
        <v>0</v>
      </c>
      <c r="BI4454" s="13">
        <f t="shared" ref="BI4454:BI4462" si="7185">T4454*AN4454</f>
        <v>0</v>
      </c>
      <c r="BJ4454" s="12">
        <f>SUM(AT4454:BI4454)</f>
        <v>0</v>
      </c>
    </row>
    <row r="4455" spans="1:62" ht="15.75">
      <c r="A4455" s="14"/>
      <c r="B4455" s="15"/>
      <c r="C4455" s="12"/>
      <c r="D4455" s="12"/>
      <c r="E4455" s="12"/>
      <c r="F4455" s="12"/>
      <c r="G4455" s="12"/>
      <c r="H4455" s="12"/>
      <c r="I4455" s="12"/>
      <c r="J4455" s="12"/>
      <c r="K4455" s="12"/>
      <c r="L4455" s="12"/>
      <c r="M4455" s="12"/>
      <c r="N4455" s="12"/>
      <c r="O4455" s="12"/>
      <c r="P4455" s="12"/>
      <c r="Q4455" s="12"/>
      <c r="R4455" s="12"/>
      <c r="S4455" s="12"/>
      <c r="T4455" s="12"/>
      <c r="U4455" s="12"/>
      <c r="W4455" s="23" t="s">
        <v>25</v>
      </c>
      <c r="X4455" s="24">
        <v>0.22500000000000001</v>
      </c>
      <c r="Y4455" s="24">
        <v>0.22500000000000001</v>
      </c>
      <c r="Z4455" s="24">
        <v>0.22500000000000001</v>
      </c>
      <c r="AA4455" s="24">
        <v>0.22500000000000001</v>
      </c>
      <c r="AB4455" s="24">
        <v>0.22500000000000001</v>
      </c>
      <c r="AC4455" s="24">
        <v>0.22500000000000001</v>
      </c>
      <c r="AD4455" s="24">
        <v>0.22500000000000001</v>
      </c>
      <c r="AE4455" s="24">
        <v>0.22500000000000001</v>
      </c>
      <c r="AF4455" s="24">
        <v>0.22500000000000001</v>
      </c>
      <c r="AG4455" s="24">
        <v>0.22500000000000001</v>
      </c>
      <c r="AH4455" s="24">
        <v>0.22500000000000001</v>
      </c>
      <c r="AI4455" s="24">
        <v>0.22500000000000001</v>
      </c>
      <c r="AJ4455" s="24">
        <v>0.22500000000000001</v>
      </c>
      <c r="AK4455" s="24">
        <v>0.22500000000000001</v>
      </c>
      <c r="AL4455" s="24">
        <v>0.22500000000000001</v>
      </c>
      <c r="AM4455" s="24">
        <v>0.22500000000000001</v>
      </c>
      <c r="AN4455" s="24">
        <v>0.22500000000000001</v>
      </c>
      <c r="AP4455" s="14"/>
      <c r="AQ4455" s="15">
        <f>AQ4442+1</f>
        <v>44535</v>
      </c>
      <c r="AR4455" s="12" t="s">
        <v>25</v>
      </c>
      <c r="AS4455" s="13">
        <f t="shared" si="7170"/>
        <v>0</v>
      </c>
      <c r="AT4455" s="13">
        <f t="shared" si="7170"/>
        <v>0</v>
      </c>
      <c r="AU4455" s="13">
        <f t="shared" si="7171"/>
        <v>0</v>
      </c>
      <c r="AV4455" s="13">
        <f t="shared" si="7172"/>
        <v>0</v>
      </c>
      <c r="AW4455" s="13">
        <f t="shared" si="7173"/>
        <v>0</v>
      </c>
      <c r="AX4455" s="13">
        <f t="shared" si="7174"/>
        <v>0</v>
      </c>
      <c r="AY4455" s="13">
        <f t="shared" si="7175"/>
        <v>0</v>
      </c>
      <c r="AZ4455" s="13">
        <f t="shared" si="7176"/>
        <v>0</v>
      </c>
      <c r="BA4455" s="13">
        <f t="shared" si="7177"/>
        <v>0</v>
      </c>
      <c r="BB4455" s="13">
        <f t="shared" si="7178"/>
        <v>0</v>
      </c>
      <c r="BC4455" s="13">
        <f t="shared" si="7179"/>
        <v>0</v>
      </c>
      <c r="BD4455" s="13">
        <f t="shared" si="7180"/>
        <v>0</v>
      </c>
      <c r="BE4455" s="13">
        <f t="shared" si="7181"/>
        <v>0</v>
      </c>
      <c r="BF4455" s="13">
        <f t="shared" si="7182"/>
        <v>0</v>
      </c>
      <c r="BG4455" s="13">
        <f t="shared" si="7183"/>
        <v>0</v>
      </c>
      <c r="BH4455" s="13">
        <f t="shared" si="7184"/>
        <v>0</v>
      </c>
      <c r="BI4455" s="13">
        <f t="shared" si="7185"/>
        <v>0</v>
      </c>
      <c r="BJ4455" s="12">
        <f t="shared" ref="BJ4455:BJ4462" si="7186">SUM(AT4455:BI4455)</f>
        <v>0</v>
      </c>
    </row>
    <row r="4456" spans="1:62" ht="15.75">
      <c r="A4456" s="14"/>
      <c r="B4456" s="14"/>
      <c r="C4456" s="12"/>
      <c r="D4456" s="12"/>
      <c r="E4456" s="12"/>
      <c r="F4456" s="12"/>
      <c r="G4456" s="12"/>
      <c r="H4456" s="12"/>
      <c r="I4456" s="12"/>
      <c r="J4456" s="12"/>
      <c r="K4456" s="12"/>
      <c r="L4456" s="12"/>
      <c r="M4456" s="12"/>
      <c r="N4456" s="12"/>
      <c r="O4456" s="12"/>
      <c r="P4456" s="12"/>
      <c r="Q4456" s="12"/>
      <c r="R4456" s="12"/>
      <c r="S4456" s="12"/>
      <c r="T4456" s="12"/>
      <c r="U4456" s="12"/>
      <c r="W4456" s="23" t="s">
        <v>26</v>
      </c>
      <c r="X4456" s="24">
        <v>0.35</v>
      </c>
      <c r="Y4456" s="24">
        <v>0.35</v>
      </c>
      <c r="Z4456" s="24">
        <v>0.35</v>
      </c>
      <c r="AA4456" s="24">
        <v>0.35</v>
      </c>
      <c r="AB4456" s="24">
        <v>0.35</v>
      </c>
      <c r="AC4456" s="24">
        <v>0.35</v>
      </c>
      <c r="AD4456" s="24">
        <v>0.35</v>
      </c>
      <c r="AE4456" s="24">
        <v>0.35</v>
      </c>
      <c r="AF4456" s="24">
        <v>0.35</v>
      </c>
      <c r="AG4456" s="24">
        <v>0.35</v>
      </c>
      <c r="AH4456" s="24">
        <v>0.35</v>
      </c>
      <c r="AI4456" s="24">
        <v>0.35</v>
      </c>
      <c r="AJ4456" s="24">
        <v>0.35</v>
      </c>
      <c r="AK4456" s="24">
        <v>0.35</v>
      </c>
      <c r="AL4456" s="24">
        <v>0.35</v>
      </c>
      <c r="AM4456" s="24">
        <v>0.35</v>
      </c>
      <c r="AN4456" s="24">
        <v>0.35</v>
      </c>
      <c r="AP4456" s="14"/>
      <c r="AQ4456" s="14"/>
      <c r="AR4456" s="12" t="s">
        <v>26</v>
      </c>
      <c r="AS4456" s="13">
        <f t="shared" si="7170"/>
        <v>0</v>
      </c>
      <c r="AT4456" s="13">
        <f t="shared" si="7170"/>
        <v>0</v>
      </c>
      <c r="AU4456" s="13">
        <f t="shared" si="7171"/>
        <v>0</v>
      </c>
      <c r="AV4456" s="13">
        <f t="shared" si="7172"/>
        <v>0</v>
      </c>
      <c r="AW4456" s="13">
        <f t="shared" si="7173"/>
        <v>0</v>
      </c>
      <c r="AX4456" s="13">
        <f t="shared" si="7174"/>
        <v>0</v>
      </c>
      <c r="AY4456" s="13">
        <f t="shared" si="7175"/>
        <v>0</v>
      </c>
      <c r="AZ4456" s="13">
        <f t="shared" si="7176"/>
        <v>0</v>
      </c>
      <c r="BA4456" s="13">
        <f t="shared" si="7177"/>
        <v>0</v>
      </c>
      <c r="BB4456" s="13">
        <f t="shared" si="7178"/>
        <v>0</v>
      </c>
      <c r="BC4456" s="13">
        <f t="shared" si="7179"/>
        <v>0</v>
      </c>
      <c r="BD4456" s="13">
        <f t="shared" si="7180"/>
        <v>0</v>
      </c>
      <c r="BE4456" s="13">
        <f t="shared" si="7181"/>
        <v>0</v>
      </c>
      <c r="BF4456" s="13">
        <f t="shared" si="7182"/>
        <v>0</v>
      </c>
      <c r="BG4456" s="13">
        <f t="shared" si="7183"/>
        <v>0</v>
      </c>
      <c r="BH4456" s="13">
        <f t="shared" si="7184"/>
        <v>0</v>
      </c>
      <c r="BI4456" s="13">
        <f t="shared" si="7185"/>
        <v>0</v>
      </c>
      <c r="BJ4456" s="12">
        <f t="shared" si="7186"/>
        <v>0</v>
      </c>
    </row>
    <row r="4457" spans="1:62" ht="15.75">
      <c r="A4457" s="14"/>
      <c r="B4457" s="14"/>
      <c r="C4457" s="12"/>
      <c r="D4457" s="12"/>
      <c r="E4457" s="12"/>
      <c r="F4457" s="12"/>
      <c r="G4457" s="12"/>
      <c r="H4457" s="12"/>
      <c r="I4457" s="12"/>
      <c r="J4457" s="12"/>
      <c r="K4457" s="12"/>
      <c r="L4457" s="12"/>
      <c r="M4457" s="12"/>
      <c r="N4457" s="12"/>
      <c r="O4457" s="12"/>
      <c r="P4457" s="12"/>
      <c r="Q4457" s="12"/>
      <c r="R4457" s="12"/>
      <c r="S4457" s="12"/>
      <c r="T4457" s="12"/>
      <c r="U4457" s="12"/>
      <c r="W4457" s="23" t="s">
        <v>27</v>
      </c>
      <c r="X4457" s="24">
        <v>0.43</v>
      </c>
      <c r="Y4457" s="24">
        <v>0.43</v>
      </c>
      <c r="Z4457" s="24">
        <v>0.43</v>
      </c>
      <c r="AA4457" s="24">
        <v>0.43</v>
      </c>
      <c r="AB4457" s="24">
        <v>0.43</v>
      </c>
      <c r="AC4457" s="24">
        <v>0.43</v>
      </c>
      <c r="AD4457" s="24">
        <v>0.43</v>
      </c>
      <c r="AE4457" s="24">
        <v>0.43</v>
      </c>
      <c r="AF4457" s="24">
        <v>0.43</v>
      </c>
      <c r="AG4457" s="24">
        <v>0.43</v>
      </c>
      <c r="AH4457" s="24">
        <v>0.43</v>
      </c>
      <c r="AI4457" s="24">
        <v>0.43</v>
      </c>
      <c r="AJ4457" s="24">
        <v>0.43</v>
      </c>
      <c r="AK4457" s="24">
        <v>0.43</v>
      </c>
      <c r="AL4457" s="24">
        <v>0.43</v>
      </c>
      <c r="AM4457" s="24">
        <v>0.43</v>
      </c>
      <c r="AN4457" s="24">
        <v>0.43</v>
      </c>
      <c r="AP4457" s="14"/>
      <c r="AQ4457" s="14"/>
      <c r="AR4457" s="12" t="s">
        <v>27</v>
      </c>
      <c r="AS4457" s="13">
        <f t="shared" si="7170"/>
        <v>0</v>
      </c>
      <c r="AT4457" s="13">
        <f t="shared" si="7170"/>
        <v>0</v>
      </c>
      <c r="AU4457" s="13">
        <f t="shared" si="7171"/>
        <v>0</v>
      </c>
      <c r="AV4457" s="13">
        <f t="shared" si="7172"/>
        <v>0</v>
      </c>
      <c r="AW4457" s="13">
        <f t="shared" si="7173"/>
        <v>0</v>
      </c>
      <c r="AX4457" s="13">
        <f t="shared" si="7174"/>
        <v>0</v>
      </c>
      <c r="AY4457" s="13">
        <f t="shared" si="7175"/>
        <v>0</v>
      </c>
      <c r="AZ4457" s="13">
        <f t="shared" si="7176"/>
        <v>0</v>
      </c>
      <c r="BA4457" s="13">
        <f t="shared" si="7177"/>
        <v>0</v>
      </c>
      <c r="BB4457" s="13">
        <f t="shared" si="7178"/>
        <v>0</v>
      </c>
      <c r="BC4457" s="13">
        <f t="shared" si="7179"/>
        <v>0</v>
      </c>
      <c r="BD4457" s="13">
        <f t="shared" si="7180"/>
        <v>0</v>
      </c>
      <c r="BE4457" s="13">
        <f t="shared" si="7181"/>
        <v>0</v>
      </c>
      <c r="BF4457" s="13">
        <f t="shared" si="7182"/>
        <v>0</v>
      </c>
      <c r="BG4457" s="13">
        <f t="shared" si="7183"/>
        <v>0</v>
      </c>
      <c r="BH4457" s="13">
        <f t="shared" si="7184"/>
        <v>0</v>
      </c>
      <c r="BI4457" s="13">
        <f t="shared" si="7185"/>
        <v>0</v>
      </c>
      <c r="BJ4457" s="12">
        <f t="shared" si="7186"/>
        <v>0</v>
      </c>
    </row>
    <row r="4458" spans="1:62" ht="15.75">
      <c r="A4458" s="14"/>
      <c r="B4458" s="14"/>
      <c r="C4458" s="12"/>
      <c r="D4458" s="12"/>
      <c r="E4458" s="12"/>
      <c r="F4458" s="12"/>
      <c r="G4458" s="12"/>
      <c r="H4458" s="12"/>
      <c r="I4458" s="12"/>
      <c r="J4458" s="12"/>
      <c r="K4458" s="12"/>
      <c r="L4458" s="12"/>
      <c r="M4458" s="12"/>
      <c r="N4458" s="12"/>
      <c r="O4458" s="12"/>
      <c r="P4458" s="12"/>
      <c r="Q4458" s="12"/>
      <c r="R4458" s="12"/>
      <c r="S4458" s="12"/>
      <c r="T4458" s="12"/>
      <c r="U4458" s="12"/>
      <c r="W4458" s="23" t="s">
        <v>28</v>
      </c>
      <c r="X4458" s="24">
        <v>0.5</v>
      </c>
      <c r="Y4458" s="24">
        <v>0.5</v>
      </c>
      <c r="Z4458" s="24">
        <v>0.5</v>
      </c>
      <c r="AA4458" s="24">
        <v>0.5</v>
      </c>
      <c r="AB4458" s="24">
        <v>0.5</v>
      </c>
      <c r="AC4458" s="24">
        <v>0.5</v>
      </c>
      <c r="AD4458" s="24">
        <v>0.5</v>
      </c>
      <c r="AE4458" s="24">
        <v>0.5</v>
      </c>
      <c r="AF4458" s="24">
        <v>0.5</v>
      </c>
      <c r="AG4458" s="24">
        <v>0.5</v>
      </c>
      <c r="AH4458" s="24">
        <v>0.5</v>
      </c>
      <c r="AI4458" s="24">
        <v>0.5</v>
      </c>
      <c r="AJ4458" s="24">
        <v>0.5</v>
      </c>
      <c r="AK4458" s="24">
        <v>0.5</v>
      </c>
      <c r="AL4458" s="24">
        <v>0.5</v>
      </c>
      <c r="AM4458" s="24">
        <v>0.5</v>
      </c>
      <c r="AN4458" s="24">
        <v>0.5</v>
      </c>
      <c r="AP4458" s="14"/>
      <c r="AQ4458" s="14"/>
      <c r="AR4458" s="12" t="s">
        <v>28</v>
      </c>
      <c r="AS4458" s="13">
        <f t="shared" si="7170"/>
        <v>0</v>
      </c>
      <c r="AT4458" s="13">
        <f t="shared" si="7170"/>
        <v>0</v>
      </c>
      <c r="AU4458" s="13">
        <f t="shared" si="7171"/>
        <v>0</v>
      </c>
      <c r="AV4458" s="13">
        <f t="shared" si="7172"/>
        <v>0</v>
      </c>
      <c r="AW4458" s="13">
        <f t="shared" si="7173"/>
        <v>0</v>
      </c>
      <c r="AX4458" s="13">
        <f t="shared" si="7174"/>
        <v>0</v>
      </c>
      <c r="AY4458" s="13">
        <f t="shared" si="7175"/>
        <v>0</v>
      </c>
      <c r="AZ4458" s="13">
        <f t="shared" si="7176"/>
        <v>0</v>
      </c>
      <c r="BA4458" s="13">
        <f t="shared" si="7177"/>
        <v>0</v>
      </c>
      <c r="BB4458" s="13">
        <f t="shared" si="7178"/>
        <v>0</v>
      </c>
      <c r="BC4458" s="13">
        <f t="shared" si="7179"/>
        <v>0</v>
      </c>
      <c r="BD4458" s="13">
        <f t="shared" si="7180"/>
        <v>0</v>
      </c>
      <c r="BE4458" s="13">
        <f t="shared" si="7181"/>
        <v>0</v>
      </c>
      <c r="BF4458" s="13">
        <f t="shared" si="7182"/>
        <v>0</v>
      </c>
      <c r="BG4458" s="13">
        <f t="shared" si="7183"/>
        <v>0</v>
      </c>
      <c r="BH4458" s="13">
        <f t="shared" si="7184"/>
        <v>0</v>
      </c>
      <c r="BI4458" s="13">
        <f t="shared" si="7185"/>
        <v>0</v>
      </c>
      <c r="BJ4458" s="12">
        <f t="shared" si="7186"/>
        <v>0</v>
      </c>
    </row>
    <row r="4459" spans="1:62" ht="15.75">
      <c r="A4459" s="14"/>
      <c r="B4459" s="14"/>
      <c r="C4459" s="12"/>
      <c r="D4459" s="12"/>
      <c r="E4459" s="12"/>
      <c r="F4459" s="12"/>
      <c r="G4459" s="12"/>
      <c r="H4459" s="12"/>
      <c r="I4459" s="12"/>
      <c r="J4459" s="12"/>
      <c r="K4459" s="12"/>
      <c r="L4459" s="12"/>
      <c r="M4459" s="12"/>
      <c r="N4459" s="12"/>
      <c r="O4459" s="12"/>
      <c r="P4459" s="12"/>
      <c r="Q4459" s="12"/>
      <c r="R4459" s="12"/>
      <c r="S4459" s="12"/>
      <c r="T4459" s="12"/>
      <c r="U4459" s="12"/>
      <c r="W4459" s="23" t="s">
        <v>50</v>
      </c>
      <c r="X4459" s="24">
        <v>8.5000000000000006E-2</v>
      </c>
      <c r="Y4459" s="24">
        <v>8.5000000000000006E-2</v>
      </c>
      <c r="Z4459" s="24">
        <v>8.5000000000000006E-2</v>
      </c>
      <c r="AA4459" s="24">
        <v>8.5000000000000006E-2</v>
      </c>
      <c r="AB4459" s="24">
        <v>8.5000000000000006E-2</v>
      </c>
      <c r="AC4459" s="24">
        <v>8.5000000000000006E-2</v>
      </c>
      <c r="AD4459" s="24">
        <v>8.5000000000000006E-2</v>
      </c>
      <c r="AE4459" s="24">
        <v>8.5000000000000006E-2</v>
      </c>
      <c r="AF4459" s="24">
        <v>8.5000000000000006E-2</v>
      </c>
      <c r="AG4459" s="24">
        <v>8.5000000000000006E-2</v>
      </c>
      <c r="AH4459" s="24">
        <v>8.5000000000000006E-2</v>
      </c>
      <c r="AI4459" s="24">
        <v>8.5000000000000006E-2</v>
      </c>
      <c r="AJ4459" s="24">
        <v>8.5000000000000006E-2</v>
      </c>
      <c r="AK4459" s="24">
        <v>8.5000000000000006E-2</v>
      </c>
      <c r="AL4459" s="24">
        <v>8.5000000000000006E-2</v>
      </c>
      <c r="AM4459" s="24">
        <v>8.5000000000000006E-2</v>
      </c>
      <c r="AN4459" s="24">
        <v>8.5000000000000006E-2</v>
      </c>
      <c r="AP4459" s="14"/>
      <c r="AQ4459" s="14"/>
      <c r="AR4459" s="12" t="s">
        <v>29</v>
      </c>
      <c r="AS4459" s="13">
        <f t="shared" si="7170"/>
        <v>0</v>
      </c>
      <c r="AT4459" s="13">
        <f t="shared" si="7170"/>
        <v>0</v>
      </c>
      <c r="AU4459" s="13">
        <f t="shared" si="7171"/>
        <v>0</v>
      </c>
      <c r="AV4459" s="13">
        <f t="shared" si="7172"/>
        <v>0</v>
      </c>
      <c r="AW4459" s="13">
        <f t="shared" si="7173"/>
        <v>0</v>
      </c>
      <c r="AX4459" s="13">
        <f t="shared" si="7174"/>
        <v>0</v>
      </c>
      <c r="AY4459" s="13">
        <f t="shared" si="7175"/>
        <v>0</v>
      </c>
      <c r="AZ4459" s="13">
        <f t="shared" si="7176"/>
        <v>0</v>
      </c>
      <c r="BA4459" s="13">
        <f t="shared" si="7177"/>
        <v>0</v>
      </c>
      <c r="BB4459" s="13">
        <f t="shared" si="7178"/>
        <v>0</v>
      </c>
      <c r="BC4459" s="13">
        <f t="shared" si="7179"/>
        <v>0</v>
      </c>
      <c r="BD4459" s="13">
        <f t="shared" si="7180"/>
        <v>0</v>
      </c>
      <c r="BE4459" s="13">
        <f t="shared" si="7181"/>
        <v>0</v>
      </c>
      <c r="BF4459" s="13">
        <f t="shared" si="7182"/>
        <v>0</v>
      </c>
      <c r="BG4459" s="13">
        <f t="shared" si="7183"/>
        <v>0</v>
      </c>
      <c r="BH4459" s="13">
        <f t="shared" si="7184"/>
        <v>0</v>
      </c>
      <c r="BI4459" s="13">
        <f t="shared" si="7185"/>
        <v>0</v>
      </c>
      <c r="BJ4459" s="12">
        <f t="shared" si="7186"/>
        <v>0</v>
      </c>
    </row>
    <row r="4460" spans="1:62" ht="15.75">
      <c r="A4460" s="14"/>
      <c r="B4460" s="14"/>
      <c r="C4460" s="12"/>
      <c r="D4460" s="12"/>
      <c r="E4460" s="12"/>
      <c r="F4460" s="12"/>
      <c r="G4460" s="12"/>
      <c r="H4460" s="12"/>
      <c r="I4460" s="12"/>
      <c r="J4460" s="12"/>
      <c r="K4460" s="12"/>
      <c r="L4460" s="12"/>
      <c r="M4460" s="12"/>
      <c r="N4460" s="12"/>
      <c r="O4460" s="12"/>
      <c r="P4460" s="12"/>
      <c r="Q4460" s="12"/>
      <c r="R4460" s="12"/>
      <c r="S4460" s="12"/>
      <c r="T4460" s="12"/>
      <c r="U4460" s="12"/>
      <c r="W4460" s="23" t="s">
        <v>51</v>
      </c>
      <c r="X4460" s="24">
        <v>0.59</v>
      </c>
      <c r="Y4460" s="24">
        <v>0.59</v>
      </c>
      <c r="Z4460" s="24">
        <v>0.59</v>
      </c>
      <c r="AA4460" s="24">
        <v>0.59</v>
      </c>
      <c r="AB4460" s="24">
        <v>0.59</v>
      </c>
      <c r="AC4460" s="24">
        <v>0.59</v>
      </c>
      <c r="AD4460" s="24">
        <v>0.59</v>
      </c>
      <c r="AE4460" s="24">
        <v>0.59</v>
      </c>
      <c r="AF4460" s="24">
        <v>0.59</v>
      </c>
      <c r="AG4460" s="24">
        <v>0.59</v>
      </c>
      <c r="AH4460" s="24">
        <v>0.59</v>
      </c>
      <c r="AI4460" s="24">
        <v>0.59</v>
      </c>
      <c r="AJ4460" s="24">
        <v>0.59</v>
      </c>
      <c r="AK4460" s="24">
        <v>0.59</v>
      </c>
      <c r="AL4460" s="24">
        <v>0.59</v>
      </c>
      <c r="AM4460" s="24">
        <v>0.59</v>
      </c>
      <c r="AN4460" s="24">
        <v>0.59</v>
      </c>
      <c r="AP4460" s="14"/>
      <c r="AQ4460" s="14"/>
      <c r="AR4460" s="12" t="s">
        <v>30</v>
      </c>
      <c r="AS4460" s="13">
        <f t="shared" si="7170"/>
        <v>0</v>
      </c>
      <c r="AT4460" s="13">
        <f t="shared" si="7170"/>
        <v>0</v>
      </c>
      <c r="AU4460" s="13">
        <f t="shared" si="7171"/>
        <v>0</v>
      </c>
      <c r="AV4460" s="13">
        <f t="shared" si="7172"/>
        <v>0</v>
      </c>
      <c r="AW4460" s="13">
        <f t="shared" si="7173"/>
        <v>0</v>
      </c>
      <c r="AX4460" s="13">
        <f t="shared" si="7174"/>
        <v>0</v>
      </c>
      <c r="AY4460" s="13">
        <f t="shared" si="7175"/>
        <v>0</v>
      </c>
      <c r="AZ4460" s="13">
        <f t="shared" si="7176"/>
        <v>0</v>
      </c>
      <c r="BA4460" s="13">
        <f t="shared" si="7177"/>
        <v>0</v>
      </c>
      <c r="BB4460" s="13">
        <f t="shared" si="7178"/>
        <v>0</v>
      </c>
      <c r="BC4460" s="13">
        <f t="shared" si="7179"/>
        <v>0</v>
      </c>
      <c r="BD4460" s="13">
        <f t="shared" si="7180"/>
        <v>0</v>
      </c>
      <c r="BE4460" s="13">
        <f t="shared" si="7181"/>
        <v>0</v>
      </c>
      <c r="BF4460" s="13">
        <f t="shared" si="7182"/>
        <v>0</v>
      </c>
      <c r="BG4460" s="13">
        <f t="shared" si="7183"/>
        <v>0</v>
      </c>
      <c r="BH4460" s="13">
        <f t="shared" si="7184"/>
        <v>0</v>
      </c>
      <c r="BI4460" s="13">
        <f t="shared" si="7185"/>
        <v>0</v>
      </c>
      <c r="BJ4460" s="12">
        <f t="shared" si="7186"/>
        <v>0</v>
      </c>
    </row>
    <row r="4461" spans="1:62" ht="15.75">
      <c r="A4461" s="14"/>
      <c r="B4461" s="14"/>
      <c r="C4461" s="12"/>
      <c r="D4461" s="12"/>
      <c r="E4461" s="12"/>
      <c r="F4461" s="12"/>
      <c r="G4461" s="12"/>
      <c r="H4461" s="12"/>
      <c r="I4461" s="12"/>
      <c r="J4461" s="12"/>
      <c r="K4461" s="12"/>
      <c r="L4461" s="12"/>
      <c r="M4461" s="12"/>
      <c r="N4461" s="12"/>
      <c r="O4461" s="12"/>
      <c r="P4461" s="12"/>
      <c r="Q4461" s="12"/>
      <c r="R4461" s="12"/>
      <c r="S4461" s="12"/>
      <c r="T4461" s="12"/>
      <c r="U4461" s="12"/>
      <c r="W4461" s="23" t="s">
        <v>31</v>
      </c>
      <c r="X4461" s="24">
        <v>0.56999999999999995</v>
      </c>
      <c r="Y4461" s="24">
        <v>0.56999999999999995</v>
      </c>
      <c r="Z4461" s="24">
        <v>0.56999999999999995</v>
      </c>
      <c r="AA4461" s="24">
        <v>0.56999999999999995</v>
      </c>
      <c r="AB4461" s="24">
        <v>0.56999999999999995</v>
      </c>
      <c r="AC4461" s="24">
        <v>0.56999999999999995</v>
      </c>
      <c r="AD4461" s="24">
        <v>0.56999999999999995</v>
      </c>
      <c r="AE4461" s="24">
        <v>0.56999999999999995</v>
      </c>
      <c r="AF4461" s="24">
        <v>0.56999999999999995</v>
      </c>
      <c r="AG4461" s="24">
        <v>0.56999999999999995</v>
      </c>
      <c r="AH4461" s="24">
        <v>0.56999999999999995</v>
      </c>
      <c r="AI4461" s="24">
        <v>0.56999999999999995</v>
      </c>
      <c r="AJ4461" s="24">
        <v>0.56999999999999995</v>
      </c>
      <c r="AK4461" s="24">
        <v>0.56999999999999995</v>
      </c>
      <c r="AL4461" s="24">
        <v>0.56999999999999995</v>
      </c>
      <c r="AM4461" s="24">
        <v>0.56999999999999995</v>
      </c>
      <c r="AN4461" s="24">
        <v>0.56999999999999995</v>
      </c>
      <c r="AP4461" s="14"/>
      <c r="AQ4461" s="14"/>
      <c r="AR4461" s="12" t="s">
        <v>31</v>
      </c>
      <c r="AS4461" s="13">
        <f t="shared" si="7170"/>
        <v>0</v>
      </c>
      <c r="AT4461" s="13">
        <f t="shared" si="7170"/>
        <v>0</v>
      </c>
      <c r="AU4461" s="13">
        <f t="shared" si="7171"/>
        <v>0</v>
      </c>
      <c r="AV4461" s="13">
        <f t="shared" si="7172"/>
        <v>0</v>
      </c>
      <c r="AW4461" s="13">
        <f t="shared" si="7173"/>
        <v>0</v>
      </c>
      <c r="AX4461" s="13">
        <f t="shared" si="7174"/>
        <v>0</v>
      </c>
      <c r="AY4461" s="13">
        <f t="shared" si="7175"/>
        <v>0</v>
      </c>
      <c r="AZ4461" s="13">
        <f t="shared" si="7176"/>
        <v>0</v>
      </c>
      <c r="BA4461" s="13">
        <f t="shared" si="7177"/>
        <v>0</v>
      </c>
      <c r="BB4461" s="13">
        <f t="shared" si="7178"/>
        <v>0</v>
      </c>
      <c r="BC4461" s="13">
        <f t="shared" si="7179"/>
        <v>0</v>
      </c>
      <c r="BD4461" s="13">
        <f t="shared" si="7180"/>
        <v>0</v>
      </c>
      <c r="BE4461" s="13">
        <f t="shared" si="7181"/>
        <v>0</v>
      </c>
      <c r="BF4461" s="13">
        <f t="shared" si="7182"/>
        <v>0</v>
      </c>
      <c r="BG4461" s="13">
        <f t="shared" si="7183"/>
        <v>0</v>
      </c>
      <c r="BH4461" s="13">
        <f t="shared" si="7184"/>
        <v>0</v>
      </c>
      <c r="BI4461" s="13">
        <f t="shared" si="7185"/>
        <v>0</v>
      </c>
      <c r="BJ4461" s="12">
        <f t="shared" si="7186"/>
        <v>0</v>
      </c>
    </row>
    <row r="4462" spans="1:62" ht="15.75">
      <c r="A4462" s="16"/>
      <c r="B4462" s="16"/>
      <c r="C4462" s="12"/>
      <c r="D4462" s="12"/>
      <c r="E4462" s="12"/>
      <c r="F4462" s="12"/>
      <c r="G4462" s="12"/>
      <c r="H4462" s="12"/>
      <c r="I4462" s="12"/>
      <c r="J4462" s="12"/>
      <c r="K4462" s="12"/>
      <c r="L4462" s="12"/>
      <c r="M4462" s="12"/>
      <c r="N4462" s="12"/>
      <c r="O4462" s="12"/>
      <c r="P4462" s="12"/>
      <c r="Q4462" s="12"/>
      <c r="R4462" s="12"/>
      <c r="S4462" s="12"/>
      <c r="T4462" s="12"/>
      <c r="U4462" s="12"/>
      <c r="W4462" s="23" t="s">
        <v>32</v>
      </c>
      <c r="X4462" s="24">
        <v>0.4</v>
      </c>
      <c r="Y4462" s="24">
        <v>0.4</v>
      </c>
      <c r="Z4462" s="24">
        <v>0.4</v>
      </c>
      <c r="AA4462" s="24">
        <v>0.4</v>
      </c>
      <c r="AB4462" s="24">
        <v>0.4</v>
      </c>
      <c r="AC4462" s="24">
        <v>0.4</v>
      </c>
      <c r="AD4462" s="24">
        <v>0.4</v>
      </c>
      <c r="AE4462" s="24">
        <v>0.4</v>
      </c>
      <c r="AF4462" s="24">
        <v>0.4</v>
      </c>
      <c r="AG4462" s="24">
        <v>0.4</v>
      </c>
      <c r="AH4462" s="24">
        <v>0.4</v>
      </c>
      <c r="AI4462" s="24">
        <v>0.4</v>
      </c>
      <c r="AJ4462" s="24">
        <v>0.4</v>
      </c>
      <c r="AK4462" s="24">
        <v>0.4</v>
      </c>
      <c r="AL4462" s="24">
        <v>0.4</v>
      </c>
      <c r="AM4462" s="24">
        <v>0.4</v>
      </c>
      <c r="AN4462" s="24">
        <v>0.4</v>
      </c>
      <c r="AP4462" s="16"/>
      <c r="AQ4462" s="16"/>
      <c r="AR4462" s="12" t="s">
        <v>32</v>
      </c>
      <c r="AS4462" s="13">
        <f t="shared" si="7170"/>
        <v>0</v>
      </c>
      <c r="AT4462" s="13">
        <f t="shared" si="7170"/>
        <v>0</v>
      </c>
      <c r="AU4462" s="13">
        <f t="shared" si="7171"/>
        <v>0</v>
      </c>
      <c r="AV4462" s="13">
        <f t="shared" si="7172"/>
        <v>0</v>
      </c>
      <c r="AW4462" s="13">
        <f t="shared" si="7173"/>
        <v>0</v>
      </c>
      <c r="AX4462" s="13">
        <f t="shared" si="7174"/>
        <v>0</v>
      </c>
      <c r="AY4462" s="13">
        <f t="shared" si="7175"/>
        <v>0</v>
      </c>
      <c r="AZ4462" s="13">
        <f t="shared" si="7176"/>
        <v>0</v>
      </c>
      <c r="BA4462" s="13">
        <f t="shared" si="7177"/>
        <v>0</v>
      </c>
      <c r="BB4462" s="13">
        <f t="shared" si="7178"/>
        <v>0</v>
      </c>
      <c r="BC4462" s="13">
        <f t="shared" si="7179"/>
        <v>0</v>
      </c>
      <c r="BD4462" s="13">
        <f t="shared" si="7180"/>
        <v>0</v>
      </c>
      <c r="BE4462" s="13">
        <f t="shared" si="7181"/>
        <v>0</v>
      </c>
      <c r="BF4462" s="13">
        <f t="shared" si="7182"/>
        <v>0</v>
      </c>
      <c r="BG4462" s="13">
        <f t="shared" si="7183"/>
        <v>0</v>
      </c>
      <c r="BH4462" s="13">
        <f t="shared" si="7184"/>
        <v>0</v>
      </c>
      <c r="BI4462" s="13">
        <f t="shared" si="7185"/>
        <v>0</v>
      </c>
      <c r="BJ4462" s="12">
        <f t="shared" si="7186"/>
        <v>0</v>
      </c>
    </row>
    <row r="4463" spans="1:62">
      <c r="A4463" s="17"/>
      <c r="B4463" s="18"/>
      <c r="C4463" s="19"/>
      <c r="D4463" s="19"/>
      <c r="E4463" s="19"/>
      <c r="F4463" s="19"/>
      <c r="G4463" s="19"/>
      <c r="H4463" s="19"/>
      <c r="I4463" s="19"/>
      <c r="J4463" s="19"/>
      <c r="K4463" s="19"/>
      <c r="L4463" s="19"/>
      <c r="M4463" s="19"/>
      <c r="N4463" s="19"/>
      <c r="O4463" s="19"/>
      <c r="P4463" s="19"/>
      <c r="Q4463" s="19"/>
      <c r="R4463" s="19"/>
      <c r="S4463" s="19"/>
      <c r="T4463" s="19"/>
      <c r="U4463" s="19"/>
      <c r="AP4463" s="35"/>
      <c r="AQ4463" s="36"/>
      <c r="AR4463" s="37" t="s">
        <v>33</v>
      </c>
      <c r="AS4463" s="37">
        <f>SUM(AS4454:AS4462)</f>
        <v>0</v>
      </c>
      <c r="AT4463" s="37">
        <f t="shared" ref="AT4463:BJ4463" si="7187">SUM(AT4454:AT4462)</f>
        <v>0</v>
      </c>
      <c r="AU4463" s="37">
        <f t="shared" si="7187"/>
        <v>0</v>
      </c>
      <c r="AV4463" s="37">
        <f t="shared" si="7187"/>
        <v>0</v>
      </c>
      <c r="AW4463" s="37">
        <f t="shared" si="7187"/>
        <v>0</v>
      </c>
      <c r="AX4463" s="37">
        <f t="shared" si="7187"/>
        <v>0</v>
      </c>
      <c r="AY4463" s="37">
        <f t="shared" si="7187"/>
        <v>0</v>
      </c>
      <c r="AZ4463" s="37">
        <f t="shared" si="7187"/>
        <v>0</v>
      </c>
      <c r="BA4463" s="37">
        <f t="shared" si="7187"/>
        <v>0</v>
      </c>
      <c r="BB4463" s="37">
        <f t="shared" si="7187"/>
        <v>0</v>
      </c>
      <c r="BC4463" s="37">
        <f t="shared" si="7187"/>
        <v>0</v>
      </c>
      <c r="BD4463" s="37">
        <f t="shared" si="7187"/>
        <v>0</v>
      </c>
      <c r="BE4463" s="37">
        <f t="shared" si="7187"/>
        <v>0</v>
      </c>
      <c r="BF4463" s="37">
        <f t="shared" si="7187"/>
        <v>0</v>
      </c>
      <c r="BG4463" s="37">
        <f t="shared" si="7187"/>
        <v>0</v>
      </c>
      <c r="BH4463" s="37">
        <f t="shared" si="7187"/>
        <v>0</v>
      </c>
      <c r="BI4463" s="37">
        <f t="shared" si="7187"/>
        <v>0</v>
      </c>
      <c r="BJ4463" s="37">
        <f t="shared" si="7187"/>
        <v>0</v>
      </c>
    </row>
    <row r="4466" spans="1:62" ht="106.5">
      <c r="A4466" s="8"/>
      <c r="B4466" s="8"/>
      <c r="C4466" s="8"/>
      <c r="D4466" s="8"/>
      <c r="E4466" s="9"/>
      <c r="F4466" s="9"/>
      <c r="G4466" s="9"/>
      <c r="H4466" s="9"/>
      <c r="I4466" s="9"/>
      <c r="J4466" s="9"/>
      <c r="K4466" s="9"/>
      <c r="L4466" s="9"/>
      <c r="M4466" s="9"/>
      <c r="N4466" s="9"/>
      <c r="O4466" s="9"/>
      <c r="P4466" s="9"/>
      <c r="Q4466" s="9"/>
      <c r="R4466" s="9"/>
      <c r="S4466" s="9"/>
      <c r="T4466" s="9"/>
      <c r="U4466" s="9"/>
      <c r="W4466" s="21"/>
      <c r="X4466" s="22" t="str">
        <f>X5</f>
        <v>ANGGREK</v>
      </c>
      <c r="Y4466" s="22" t="str">
        <f>Y5</f>
        <v>BOUGENVIL</v>
      </c>
      <c r="Z4466" s="22" t="str">
        <f t="shared" ref="Z4466:AN4466" si="7188">Z5</f>
        <v>CAMELIA</v>
      </c>
      <c r="AA4466" s="22" t="str">
        <f t="shared" si="7188"/>
        <v>DEWANDARU</v>
      </c>
      <c r="AB4466" s="22" t="str">
        <f t="shared" si="7188"/>
        <v>EDELWEIS</v>
      </c>
      <c r="AC4466" s="22" t="str">
        <f t="shared" si="7188"/>
        <v>FLAMBOYAN</v>
      </c>
      <c r="AD4466" s="22" t="str">
        <f t="shared" si="7188"/>
        <v>GERANIUM</v>
      </c>
      <c r="AE4466" s="22" t="str">
        <f t="shared" si="7188"/>
        <v>HELIKONIA</v>
      </c>
      <c r="AF4466" s="22" t="str">
        <f t="shared" si="7188"/>
        <v>IVY</v>
      </c>
      <c r="AG4466" s="22" t="str">
        <f t="shared" si="7188"/>
        <v>KANA</v>
      </c>
      <c r="AH4466" s="22" t="str">
        <f t="shared" si="7188"/>
        <v>IGD</v>
      </c>
      <c r="AI4466" s="22" t="str">
        <f t="shared" si="7188"/>
        <v>HCU</v>
      </c>
      <c r="AJ4466" s="22" t="str">
        <f t="shared" si="7188"/>
        <v>PENUNJANG</v>
      </c>
      <c r="AK4466" s="22" t="str">
        <f t="shared" si="7188"/>
        <v>PELAYANAN</v>
      </c>
      <c r="AL4466" s="22" t="str">
        <f t="shared" si="7188"/>
        <v>ADMIN</v>
      </c>
      <c r="AM4466" s="22" t="str">
        <f t="shared" si="7188"/>
        <v>ASRAMA</v>
      </c>
      <c r="AN4466" s="22" t="str">
        <f t="shared" si="7188"/>
        <v>MASJID</v>
      </c>
      <c r="AP4466" s="33" t="s">
        <v>2</v>
      </c>
      <c r="AQ4466" s="33" t="s">
        <v>3</v>
      </c>
      <c r="AR4466" s="33" t="s">
        <v>4</v>
      </c>
      <c r="AS4466" s="34" t="str">
        <f>AS5</f>
        <v>ANGGREK</v>
      </c>
      <c r="AT4466" s="34" t="str">
        <f>AT5</f>
        <v>BOUGENVIL</v>
      </c>
      <c r="AU4466" s="34" t="str">
        <f t="shared" ref="AU4466:BJ4466" si="7189">AU5</f>
        <v>CAMELIA II</v>
      </c>
      <c r="AV4466" s="34" t="str">
        <f t="shared" si="7189"/>
        <v>DEWANDARU</v>
      </c>
      <c r="AW4466" s="34" t="str">
        <f t="shared" si="7189"/>
        <v>EDELWEIS</v>
      </c>
      <c r="AX4466" s="34" t="str">
        <f t="shared" si="7189"/>
        <v>FLAMBOYAN</v>
      </c>
      <c r="AY4466" s="34" t="str">
        <f t="shared" si="7189"/>
        <v>GERANIUM</v>
      </c>
      <c r="AZ4466" s="34" t="str">
        <f t="shared" si="7189"/>
        <v>HELIKONIA</v>
      </c>
      <c r="BA4466" s="34" t="str">
        <f t="shared" si="7189"/>
        <v>IVY</v>
      </c>
      <c r="BB4466" s="34" t="str">
        <f t="shared" si="7189"/>
        <v>KANA</v>
      </c>
      <c r="BC4466" s="34" t="str">
        <f t="shared" si="7189"/>
        <v>IGD</v>
      </c>
      <c r="BD4466" s="34" t="str">
        <f t="shared" si="7189"/>
        <v>HCU</v>
      </c>
      <c r="BE4466" s="34" t="str">
        <f t="shared" si="7189"/>
        <v>PENUNJANG</v>
      </c>
      <c r="BF4466" s="34" t="str">
        <f t="shared" si="7189"/>
        <v>PELAYANAN</v>
      </c>
      <c r="BG4466" s="34" t="str">
        <f t="shared" si="7189"/>
        <v>ADMIN</v>
      </c>
      <c r="BH4466" s="34" t="str">
        <f t="shared" si="7189"/>
        <v>ASRAMA</v>
      </c>
      <c r="BI4466" s="34" t="str">
        <f t="shared" si="7189"/>
        <v>MASJID</v>
      </c>
      <c r="BJ4466" s="34" t="str">
        <f t="shared" si="7189"/>
        <v>JUMLAH</v>
      </c>
    </row>
    <row r="4467" spans="1:62" ht="15.75">
      <c r="A4467" s="10"/>
      <c r="B4467" s="11"/>
      <c r="C4467" s="12"/>
      <c r="D4467" s="12"/>
      <c r="E4467" s="12"/>
      <c r="F4467" s="12"/>
      <c r="G4467" s="12"/>
      <c r="H4467" s="12"/>
      <c r="I4467" s="12"/>
      <c r="J4467" s="12"/>
      <c r="K4467" s="12"/>
      <c r="L4467" s="12"/>
      <c r="M4467" s="12"/>
      <c r="N4467" s="12"/>
      <c r="O4467" s="12"/>
      <c r="P4467" s="12"/>
      <c r="Q4467" s="12"/>
      <c r="R4467" s="12"/>
      <c r="S4467" s="12"/>
      <c r="T4467" s="12"/>
      <c r="U4467" s="12"/>
      <c r="W4467" s="23" t="s">
        <v>24</v>
      </c>
      <c r="X4467" s="24">
        <v>0.26500000000000001</v>
      </c>
      <c r="Y4467" s="24">
        <v>0.26500000000000001</v>
      </c>
      <c r="Z4467" s="24">
        <v>0.26500000000000001</v>
      </c>
      <c r="AA4467" s="24">
        <v>0.26500000000000001</v>
      </c>
      <c r="AB4467" s="24">
        <v>0.26500000000000001</v>
      </c>
      <c r="AC4467" s="24">
        <v>0.26500000000000001</v>
      </c>
      <c r="AD4467" s="24">
        <v>0.26500000000000001</v>
      </c>
      <c r="AE4467" s="24">
        <v>0.26500000000000001</v>
      </c>
      <c r="AF4467" s="24">
        <v>0.26500000000000001</v>
      </c>
      <c r="AG4467" s="24">
        <v>0.26500000000000001</v>
      </c>
      <c r="AH4467" s="24">
        <v>0.26500000000000001</v>
      </c>
      <c r="AI4467" s="24">
        <v>0.26500000000000001</v>
      </c>
      <c r="AJ4467" s="24">
        <v>0.26500000000000001</v>
      </c>
      <c r="AK4467" s="24">
        <v>0.26500000000000001</v>
      </c>
      <c r="AL4467" s="24">
        <v>0.26500000000000001</v>
      </c>
      <c r="AM4467" s="24">
        <v>0.26500000000000001</v>
      </c>
      <c r="AN4467" s="24">
        <v>0.26500000000000001</v>
      </c>
      <c r="AP4467" s="10">
        <f>AP4454+1</f>
        <v>6</v>
      </c>
      <c r="AQ4467" s="11" t="s">
        <v>34</v>
      </c>
      <c r="AR4467" s="12" t="s">
        <v>24</v>
      </c>
      <c r="AS4467" s="13">
        <f t="shared" ref="AS4467:AT4475" si="7190">D4467*X4467</f>
        <v>0</v>
      </c>
      <c r="AT4467" s="13">
        <f t="shared" si="7190"/>
        <v>0</v>
      </c>
      <c r="AU4467" s="13">
        <f t="shared" ref="AU4467:AU4475" si="7191">F4467*Z4467</f>
        <v>0</v>
      </c>
      <c r="AV4467" s="13">
        <f t="shared" ref="AV4467:AV4475" si="7192">G4467*AA4467</f>
        <v>0</v>
      </c>
      <c r="AW4467" s="13">
        <f t="shared" ref="AW4467:AW4475" si="7193">H4467*AB4467</f>
        <v>0</v>
      </c>
      <c r="AX4467" s="13">
        <f t="shared" ref="AX4467:AX4475" si="7194">I4467*AC4467</f>
        <v>0</v>
      </c>
      <c r="AY4467" s="13">
        <f t="shared" ref="AY4467:AY4475" si="7195">J4467*AD4467</f>
        <v>0</v>
      </c>
      <c r="AZ4467" s="13">
        <f t="shared" ref="AZ4467:AZ4475" si="7196">K4467*AE4467</f>
        <v>0</v>
      </c>
      <c r="BA4467" s="13">
        <f t="shared" ref="BA4467:BA4475" si="7197">L4467*AF4467</f>
        <v>0</v>
      </c>
      <c r="BB4467" s="13">
        <f t="shared" ref="BB4467:BB4475" si="7198">M4467*AG4467</f>
        <v>0</v>
      </c>
      <c r="BC4467" s="13">
        <f t="shared" ref="BC4467:BC4475" si="7199">N4467*AH4467</f>
        <v>0</v>
      </c>
      <c r="BD4467" s="13">
        <f t="shared" ref="BD4467:BD4475" si="7200">O4467*AI4467</f>
        <v>0</v>
      </c>
      <c r="BE4467" s="13">
        <f t="shared" ref="BE4467:BE4475" si="7201">P4467*AJ4467</f>
        <v>0</v>
      </c>
      <c r="BF4467" s="13">
        <f t="shared" ref="BF4467:BF4475" si="7202">Q4467*AK4467</f>
        <v>0</v>
      </c>
      <c r="BG4467" s="13">
        <f t="shared" ref="BG4467:BG4475" si="7203">R4467*AL4467</f>
        <v>0</v>
      </c>
      <c r="BH4467" s="13">
        <f t="shared" ref="BH4467:BH4475" si="7204">S4467*AM4467</f>
        <v>0</v>
      </c>
      <c r="BI4467" s="13">
        <f t="shared" ref="BI4467:BI4475" si="7205">T4467*AN4467</f>
        <v>0</v>
      </c>
      <c r="BJ4467" s="12">
        <f>SUM(AT4467:BI4467)</f>
        <v>0</v>
      </c>
    </row>
    <row r="4468" spans="1:62" ht="15.75">
      <c r="A4468" s="14"/>
      <c r="B4468" s="15"/>
      <c r="C4468" s="12"/>
      <c r="D4468" s="12"/>
      <c r="E4468" s="12"/>
      <c r="F4468" s="12"/>
      <c r="G4468" s="12"/>
      <c r="H4468" s="12"/>
      <c r="I4468" s="12"/>
      <c r="J4468" s="12"/>
      <c r="K4468" s="12"/>
      <c r="L4468" s="12"/>
      <c r="M4468" s="12"/>
      <c r="N4468" s="12"/>
      <c r="O4468" s="12"/>
      <c r="P4468" s="12"/>
      <c r="Q4468" s="12"/>
      <c r="R4468" s="12"/>
      <c r="S4468" s="12"/>
      <c r="T4468" s="12"/>
      <c r="U4468" s="12"/>
      <c r="W4468" s="23" t="s">
        <v>25</v>
      </c>
      <c r="X4468" s="24">
        <v>0.22500000000000001</v>
      </c>
      <c r="Y4468" s="24">
        <v>0.22500000000000001</v>
      </c>
      <c r="Z4468" s="24">
        <v>0.22500000000000001</v>
      </c>
      <c r="AA4468" s="24">
        <v>0.22500000000000001</v>
      </c>
      <c r="AB4468" s="24">
        <v>0.22500000000000001</v>
      </c>
      <c r="AC4468" s="24">
        <v>0.22500000000000001</v>
      </c>
      <c r="AD4468" s="24">
        <v>0.22500000000000001</v>
      </c>
      <c r="AE4468" s="24">
        <v>0.22500000000000001</v>
      </c>
      <c r="AF4468" s="24">
        <v>0.22500000000000001</v>
      </c>
      <c r="AG4468" s="24">
        <v>0.22500000000000001</v>
      </c>
      <c r="AH4468" s="24">
        <v>0.22500000000000001</v>
      </c>
      <c r="AI4468" s="24">
        <v>0.22500000000000001</v>
      </c>
      <c r="AJ4468" s="24">
        <v>0.22500000000000001</v>
      </c>
      <c r="AK4468" s="24">
        <v>0.22500000000000001</v>
      </c>
      <c r="AL4468" s="24">
        <v>0.22500000000000001</v>
      </c>
      <c r="AM4468" s="24">
        <v>0.22500000000000001</v>
      </c>
      <c r="AN4468" s="24">
        <v>0.22500000000000001</v>
      </c>
      <c r="AP4468" s="14"/>
      <c r="AQ4468" s="15">
        <f>AQ4455+1</f>
        <v>44536</v>
      </c>
      <c r="AR4468" s="12" t="s">
        <v>25</v>
      </c>
      <c r="AS4468" s="13">
        <f t="shared" si="7190"/>
        <v>0</v>
      </c>
      <c r="AT4468" s="13">
        <f t="shared" si="7190"/>
        <v>0</v>
      </c>
      <c r="AU4468" s="13">
        <f t="shared" si="7191"/>
        <v>0</v>
      </c>
      <c r="AV4468" s="13">
        <f t="shared" si="7192"/>
        <v>0</v>
      </c>
      <c r="AW4468" s="13">
        <f t="shared" si="7193"/>
        <v>0</v>
      </c>
      <c r="AX4468" s="13">
        <f t="shared" si="7194"/>
        <v>0</v>
      </c>
      <c r="AY4468" s="13">
        <f t="shared" si="7195"/>
        <v>0</v>
      </c>
      <c r="AZ4468" s="13">
        <f t="shared" si="7196"/>
        <v>0</v>
      </c>
      <c r="BA4468" s="13">
        <f t="shared" si="7197"/>
        <v>0</v>
      </c>
      <c r="BB4468" s="13">
        <f t="shared" si="7198"/>
        <v>0</v>
      </c>
      <c r="BC4468" s="13">
        <f t="shared" si="7199"/>
        <v>0</v>
      </c>
      <c r="BD4468" s="13">
        <f t="shared" si="7200"/>
        <v>0</v>
      </c>
      <c r="BE4468" s="13">
        <f t="shared" si="7201"/>
        <v>0</v>
      </c>
      <c r="BF4468" s="13">
        <f t="shared" si="7202"/>
        <v>0</v>
      </c>
      <c r="BG4468" s="13">
        <f t="shared" si="7203"/>
        <v>0</v>
      </c>
      <c r="BH4468" s="13">
        <f t="shared" si="7204"/>
        <v>0</v>
      </c>
      <c r="BI4468" s="13">
        <f t="shared" si="7205"/>
        <v>0</v>
      </c>
      <c r="BJ4468" s="12">
        <f t="shared" ref="BJ4468:BJ4475" si="7206">SUM(AT4468:BI4468)</f>
        <v>0</v>
      </c>
    </row>
    <row r="4469" spans="1:62" ht="15.75">
      <c r="A4469" s="14"/>
      <c r="B4469" s="14"/>
      <c r="C4469" s="12"/>
      <c r="D4469" s="12"/>
      <c r="E4469" s="12"/>
      <c r="F4469" s="12"/>
      <c r="G4469" s="12"/>
      <c r="H4469" s="12"/>
      <c r="I4469" s="12"/>
      <c r="J4469" s="12"/>
      <c r="K4469" s="12"/>
      <c r="L4469" s="12"/>
      <c r="M4469" s="12"/>
      <c r="N4469" s="12"/>
      <c r="O4469" s="12"/>
      <c r="P4469" s="12"/>
      <c r="Q4469" s="12"/>
      <c r="R4469" s="12"/>
      <c r="S4469" s="12"/>
      <c r="T4469" s="12"/>
      <c r="U4469" s="12"/>
      <c r="W4469" s="23" t="s">
        <v>26</v>
      </c>
      <c r="X4469" s="24">
        <v>0.35</v>
      </c>
      <c r="Y4469" s="24">
        <v>0.35</v>
      </c>
      <c r="Z4469" s="24">
        <v>0.35</v>
      </c>
      <c r="AA4469" s="24">
        <v>0.35</v>
      </c>
      <c r="AB4469" s="24">
        <v>0.35</v>
      </c>
      <c r="AC4469" s="24">
        <v>0.35</v>
      </c>
      <c r="AD4469" s="24">
        <v>0.35</v>
      </c>
      <c r="AE4469" s="24">
        <v>0.35</v>
      </c>
      <c r="AF4469" s="24">
        <v>0.35</v>
      </c>
      <c r="AG4469" s="24">
        <v>0.35</v>
      </c>
      <c r="AH4469" s="24">
        <v>0.35</v>
      </c>
      <c r="AI4469" s="24">
        <v>0.35</v>
      </c>
      <c r="AJ4469" s="24">
        <v>0.35</v>
      </c>
      <c r="AK4469" s="24">
        <v>0.35</v>
      </c>
      <c r="AL4469" s="24">
        <v>0.35</v>
      </c>
      <c r="AM4469" s="24">
        <v>0.35</v>
      </c>
      <c r="AN4469" s="24">
        <v>0.35</v>
      </c>
      <c r="AP4469" s="14"/>
      <c r="AQ4469" s="14"/>
      <c r="AR4469" s="12" t="s">
        <v>26</v>
      </c>
      <c r="AS4469" s="13">
        <f t="shared" si="7190"/>
        <v>0</v>
      </c>
      <c r="AT4469" s="13">
        <f t="shared" si="7190"/>
        <v>0</v>
      </c>
      <c r="AU4469" s="13">
        <f t="shared" si="7191"/>
        <v>0</v>
      </c>
      <c r="AV4469" s="13">
        <f t="shared" si="7192"/>
        <v>0</v>
      </c>
      <c r="AW4469" s="13">
        <f t="shared" si="7193"/>
        <v>0</v>
      </c>
      <c r="AX4469" s="13">
        <f t="shared" si="7194"/>
        <v>0</v>
      </c>
      <c r="AY4469" s="13">
        <f t="shared" si="7195"/>
        <v>0</v>
      </c>
      <c r="AZ4469" s="13">
        <f t="shared" si="7196"/>
        <v>0</v>
      </c>
      <c r="BA4469" s="13">
        <f t="shared" si="7197"/>
        <v>0</v>
      </c>
      <c r="BB4469" s="13">
        <f t="shared" si="7198"/>
        <v>0</v>
      </c>
      <c r="BC4469" s="13">
        <f t="shared" si="7199"/>
        <v>0</v>
      </c>
      <c r="BD4469" s="13">
        <f t="shared" si="7200"/>
        <v>0</v>
      </c>
      <c r="BE4469" s="13">
        <f t="shared" si="7201"/>
        <v>0</v>
      </c>
      <c r="BF4469" s="13">
        <f t="shared" si="7202"/>
        <v>0</v>
      </c>
      <c r="BG4469" s="13">
        <f t="shared" si="7203"/>
        <v>0</v>
      </c>
      <c r="BH4469" s="13">
        <f t="shared" si="7204"/>
        <v>0</v>
      </c>
      <c r="BI4469" s="13">
        <f t="shared" si="7205"/>
        <v>0</v>
      </c>
      <c r="BJ4469" s="12">
        <f t="shared" si="7206"/>
        <v>0</v>
      </c>
    </row>
    <row r="4470" spans="1:62" ht="15.75">
      <c r="A4470" s="14"/>
      <c r="B4470" s="14"/>
      <c r="C4470" s="12"/>
      <c r="D4470" s="12"/>
      <c r="E4470" s="12"/>
      <c r="F4470" s="12"/>
      <c r="G4470" s="12"/>
      <c r="H4470" s="12"/>
      <c r="I4470" s="12"/>
      <c r="J4470" s="12"/>
      <c r="K4470" s="12"/>
      <c r="L4470" s="12"/>
      <c r="M4470" s="12"/>
      <c r="N4470" s="12"/>
      <c r="O4470" s="12"/>
      <c r="P4470" s="12"/>
      <c r="Q4470" s="12"/>
      <c r="R4470" s="12"/>
      <c r="S4470" s="12"/>
      <c r="T4470" s="12"/>
      <c r="U4470" s="12"/>
      <c r="W4470" s="23" t="s">
        <v>27</v>
      </c>
      <c r="X4470" s="24">
        <v>0.43</v>
      </c>
      <c r="Y4470" s="24">
        <v>0.43</v>
      </c>
      <c r="Z4470" s="24">
        <v>0.43</v>
      </c>
      <c r="AA4470" s="24">
        <v>0.43</v>
      </c>
      <c r="AB4470" s="24">
        <v>0.43</v>
      </c>
      <c r="AC4470" s="24">
        <v>0.43</v>
      </c>
      <c r="AD4470" s="24">
        <v>0.43</v>
      </c>
      <c r="AE4470" s="24">
        <v>0.43</v>
      </c>
      <c r="AF4470" s="24">
        <v>0.43</v>
      </c>
      <c r="AG4470" s="24">
        <v>0.43</v>
      </c>
      <c r="AH4470" s="24">
        <v>0.43</v>
      </c>
      <c r="AI4470" s="24">
        <v>0.43</v>
      </c>
      <c r="AJ4470" s="24">
        <v>0.43</v>
      </c>
      <c r="AK4470" s="24">
        <v>0.43</v>
      </c>
      <c r="AL4470" s="24">
        <v>0.43</v>
      </c>
      <c r="AM4470" s="24">
        <v>0.43</v>
      </c>
      <c r="AN4470" s="24">
        <v>0.43</v>
      </c>
      <c r="AP4470" s="14"/>
      <c r="AQ4470" s="14"/>
      <c r="AR4470" s="12" t="s">
        <v>27</v>
      </c>
      <c r="AS4470" s="13">
        <f t="shared" si="7190"/>
        <v>0</v>
      </c>
      <c r="AT4470" s="13">
        <f t="shared" si="7190"/>
        <v>0</v>
      </c>
      <c r="AU4470" s="13">
        <f t="shared" si="7191"/>
        <v>0</v>
      </c>
      <c r="AV4470" s="13">
        <f t="shared" si="7192"/>
        <v>0</v>
      </c>
      <c r="AW4470" s="13">
        <f t="shared" si="7193"/>
        <v>0</v>
      </c>
      <c r="AX4470" s="13">
        <f t="shared" si="7194"/>
        <v>0</v>
      </c>
      <c r="AY4470" s="13">
        <f t="shared" si="7195"/>
        <v>0</v>
      </c>
      <c r="AZ4470" s="13">
        <f t="shared" si="7196"/>
        <v>0</v>
      </c>
      <c r="BA4470" s="13">
        <f t="shared" si="7197"/>
        <v>0</v>
      </c>
      <c r="BB4470" s="13">
        <f t="shared" si="7198"/>
        <v>0</v>
      </c>
      <c r="BC4470" s="13">
        <f t="shared" si="7199"/>
        <v>0</v>
      </c>
      <c r="BD4470" s="13">
        <f t="shared" si="7200"/>
        <v>0</v>
      </c>
      <c r="BE4470" s="13">
        <f t="shared" si="7201"/>
        <v>0</v>
      </c>
      <c r="BF4470" s="13">
        <f t="shared" si="7202"/>
        <v>0</v>
      </c>
      <c r="BG4470" s="13">
        <f t="shared" si="7203"/>
        <v>0</v>
      </c>
      <c r="BH4470" s="13">
        <f t="shared" si="7204"/>
        <v>0</v>
      </c>
      <c r="BI4470" s="13">
        <f t="shared" si="7205"/>
        <v>0</v>
      </c>
      <c r="BJ4470" s="12">
        <f t="shared" si="7206"/>
        <v>0</v>
      </c>
    </row>
    <row r="4471" spans="1:62" ht="15.75">
      <c r="A4471" s="14"/>
      <c r="B4471" s="14"/>
      <c r="C4471" s="12"/>
      <c r="D4471" s="12"/>
      <c r="E4471" s="12"/>
      <c r="F4471" s="12"/>
      <c r="G4471" s="12"/>
      <c r="H4471" s="12"/>
      <c r="I4471" s="12"/>
      <c r="J4471" s="12"/>
      <c r="K4471" s="12"/>
      <c r="L4471" s="12"/>
      <c r="M4471" s="12"/>
      <c r="N4471" s="12"/>
      <c r="O4471" s="12"/>
      <c r="P4471" s="12"/>
      <c r="Q4471" s="12"/>
      <c r="R4471" s="12"/>
      <c r="S4471" s="12"/>
      <c r="T4471" s="12"/>
      <c r="U4471" s="12"/>
      <c r="W4471" s="23" t="s">
        <v>28</v>
      </c>
      <c r="X4471" s="24">
        <v>0.5</v>
      </c>
      <c r="Y4471" s="24">
        <v>0.5</v>
      </c>
      <c r="Z4471" s="24">
        <v>0.5</v>
      </c>
      <c r="AA4471" s="24">
        <v>0.5</v>
      </c>
      <c r="AB4471" s="24">
        <v>0.5</v>
      </c>
      <c r="AC4471" s="24">
        <v>0.5</v>
      </c>
      <c r="AD4471" s="24">
        <v>0.5</v>
      </c>
      <c r="AE4471" s="24">
        <v>0.5</v>
      </c>
      <c r="AF4471" s="24">
        <v>0.5</v>
      </c>
      <c r="AG4471" s="24">
        <v>0.5</v>
      </c>
      <c r="AH4471" s="24">
        <v>0.5</v>
      </c>
      <c r="AI4471" s="24">
        <v>0.5</v>
      </c>
      <c r="AJ4471" s="24">
        <v>0.5</v>
      </c>
      <c r="AK4471" s="24">
        <v>0.5</v>
      </c>
      <c r="AL4471" s="24">
        <v>0.5</v>
      </c>
      <c r="AM4471" s="24">
        <v>0.5</v>
      </c>
      <c r="AN4471" s="24">
        <v>0.5</v>
      </c>
      <c r="AP4471" s="14"/>
      <c r="AQ4471" s="14"/>
      <c r="AR4471" s="12" t="s">
        <v>28</v>
      </c>
      <c r="AS4471" s="13">
        <f t="shared" si="7190"/>
        <v>0</v>
      </c>
      <c r="AT4471" s="13">
        <f t="shared" si="7190"/>
        <v>0</v>
      </c>
      <c r="AU4471" s="13">
        <f t="shared" si="7191"/>
        <v>0</v>
      </c>
      <c r="AV4471" s="13">
        <f t="shared" si="7192"/>
        <v>0</v>
      </c>
      <c r="AW4471" s="13">
        <f t="shared" si="7193"/>
        <v>0</v>
      </c>
      <c r="AX4471" s="13">
        <f t="shared" si="7194"/>
        <v>0</v>
      </c>
      <c r="AY4471" s="13">
        <f t="shared" si="7195"/>
        <v>0</v>
      </c>
      <c r="AZ4471" s="13">
        <f t="shared" si="7196"/>
        <v>0</v>
      </c>
      <c r="BA4471" s="13">
        <f t="shared" si="7197"/>
        <v>0</v>
      </c>
      <c r="BB4471" s="13">
        <f t="shared" si="7198"/>
        <v>0</v>
      </c>
      <c r="BC4471" s="13">
        <f t="shared" si="7199"/>
        <v>0</v>
      </c>
      <c r="BD4471" s="13">
        <f t="shared" si="7200"/>
        <v>0</v>
      </c>
      <c r="BE4471" s="13">
        <f t="shared" si="7201"/>
        <v>0</v>
      </c>
      <c r="BF4471" s="13">
        <f t="shared" si="7202"/>
        <v>0</v>
      </c>
      <c r="BG4471" s="13">
        <f t="shared" si="7203"/>
        <v>0</v>
      </c>
      <c r="BH4471" s="13">
        <f t="shared" si="7204"/>
        <v>0</v>
      </c>
      <c r="BI4471" s="13">
        <f t="shared" si="7205"/>
        <v>0</v>
      </c>
      <c r="BJ4471" s="12">
        <f t="shared" si="7206"/>
        <v>0</v>
      </c>
    </row>
    <row r="4472" spans="1:62" ht="15.75">
      <c r="A4472" s="14"/>
      <c r="B4472" s="14"/>
      <c r="C4472" s="12"/>
      <c r="D4472" s="12"/>
      <c r="E4472" s="12"/>
      <c r="F4472" s="12"/>
      <c r="G4472" s="12"/>
      <c r="H4472" s="12"/>
      <c r="I4472" s="12"/>
      <c r="J4472" s="12"/>
      <c r="K4472" s="12"/>
      <c r="L4472" s="12"/>
      <c r="M4472" s="12"/>
      <c r="N4472" s="12"/>
      <c r="O4472" s="12"/>
      <c r="P4472" s="12"/>
      <c r="Q4472" s="12"/>
      <c r="R4472" s="12"/>
      <c r="S4472" s="12"/>
      <c r="T4472" s="12"/>
      <c r="U4472" s="12"/>
      <c r="W4472" s="23" t="s">
        <v>50</v>
      </c>
      <c r="X4472" s="24">
        <v>8.5000000000000006E-2</v>
      </c>
      <c r="Y4472" s="24">
        <v>8.5000000000000006E-2</v>
      </c>
      <c r="Z4472" s="24">
        <v>8.5000000000000006E-2</v>
      </c>
      <c r="AA4472" s="24">
        <v>8.5000000000000006E-2</v>
      </c>
      <c r="AB4472" s="24">
        <v>8.5000000000000006E-2</v>
      </c>
      <c r="AC4472" s="24">
        <v>8.5000000000000006E-2</v>
      </c>
      <c r="AD4472" s="24">
        <v>8.5000000000000006E-2</v>
      </c>
      <c r="AE4472" s="24">
        <v>8.5000000000000006E-2</v>
      </c>
      <c r="AF4472" s="24">
        <v>8.5000000000000006E-2</v>
      </c>
      <c r="AG4472" s="24">
        <v>8.5000000000000006E-2</v>
      </c>
      <c r="AH4472" s="24">
        <v>8.5000000000000006E-2</v>
      </c>
      <c r="AI4472" s="24">
        <v>8.5000000000000006E-2</v>
      </c>
      <c r="AJ4472" s="24">
        <v>8.5000000000000006E-2</v>
      </c>
      <c r="AK4472" s="24">
        <v>8.5000000000000006E-2</v>
      </c>
      <c r="AL4472" s="24">
        <v>8.5000000000000006E-2</v>
      </c>
      <c r="AM4472" s="24">
        <v>8.5000000000000006E-2</v>
      </c>
      <c r="AN4472" s="24">
        <v>8.5000000000000006E-2</v>
      </c>
      <c r="AP4472" s="14"/>
      <c r="AQ4472" s="14"/>
      <c r="AR4472" s="12" t="s">
        <v>29</v>
      </c>
      <c r="AS4472" s="13">
        <f t="shared" si="7190"/>
        <v>0</v>
      </c>
      <c r="AT4472" s="13">
        <f t="shared" si="7190"/>
        <v>0</v>
      </c>
      <c r="AU4472" s="13">
        <f t="shared" si="7191"/>
        <v>0</v>
      </c>
      <c r="AV4472" s="13">
        <f t="shared" si="7192"/>
        <v>0</v>
      </c>
      <c r="AW4472" s="13">
        <f t="shared" si="7193"/>
        <v>0</v>
      </c>
      <c r="AX4472" s="13">
        <f t="shared" si="7194"/>
        <v>0</v>
      </c>
      <c r="AY4472" s="13">
        <f t="shared" si="7195"/>
        <v>0</v>
      </c>
      <c r="AZ4472" s="13">
        <f t="shared" si="7196"/>
        <v>0</v>
      </c>
      <c r="BA4472" s="13">
        <f t="shared" si="7197"/>
        <v>0</v>
      </c>
      <c r="BB4472" s="13">
        <f t="shared" si="7198"/>
        <v>0</v>
      </c>
      <c r="BC4472" s="13">
        <f t="shared" si="7199"/>
        <v>0</v>
      </c>
      <c r="BD4472" s="13">
        <f t="shared" si="7200"/>
        <v>0</v>
      </c>
      <c r="BE4472" s="13">
        <f t="shared" si="7201"/>
        <v>0</v>
      </c>
      <c r="BF4472" s="13">
        <f t="shared" si="7202"/>
        <v>0</v>
      </c>
      <c r="BG4472" s="13">
        <f t="shared" si="7203"/>
        <v>0</v>
      </c>
      <c r="BH4472" s="13">
        <f t="shared" si="7204"/>
        <v>0</v>
      </c>
      <c r="BI4472" s="13">
        <f t="shared" si="7205"/>
        <v>0</v>
      </c>
      <c r="BJ4472" s="12">
        <f t="shared" si="7206"/>
        <v>0</v>
      </c>
    </row>
    <row r="4473" spans="1:62" ht="15.75">
      <c r="A4473" s="14"/>
      <c r="B4473" s="14"/>
      <c r="C4473" s="12"/>
      <c r="D4473" s="12"/>
      <c r="E4473" s="12"/>
      <c r="F4473" s="12"/>
      <c r="G4473" s="12"/>
      <c r="H4473" s="12"/>
      <c r="I4473" s="12"/>
      <c r="J4473" s="12"/>
      <c r="K4473" s="12"/>
      <c r="L4473" s="12"/>
      <c r="M4473" s="12"/>
      <c r="N4473" s="12"/>
      <c r="O4473" s="12"/>
      <c r="P4473" s="12"/>
      <c r="Q4473" s="12"/>
      <c r="R4473" s="12"/>
      <c r="S4473" s="12"/>
      <c r="T4473" s="12"/>
      <c r="U4473" s="12"/>
      <c r="W4473" s="23" t="s">
        <v>51</v>
      </c>
      <c r="X4473" s="24">
        <v>0.59</v>
      </c>
      <c r="Y4473" s="24">
        <v>0.59</v>
      </c>
      <c r="Z4473" s="24">
        <v>0.59</v>
      </c>
      <c r="AA4473" s="24">
        <v>0.59</v>
      </c>
      <c r="AB4473" s="24">
        <v>0.59</v>
      </c>
      <c r="AC4473" s="24">
        <v>0.59</v>
      </c>
      <c r="AD4473" s="24">
        <v>0.59</v>
      </c>
      <c r="AE4473" s="24">
        <v>0.59</v>
      </c>
      <c r="AF4473" s="24">
        <v>0.59</v>
      </c>
      <c r="AG4473" s="24">
        <v>0.59</v>
      </c>
      <c r="AH4473" s="24">
        <v>0.59</v>
      </c>
      <c r="AI4473" s="24">
        <v>0.59</v>
      </c>
      <c r="AJ4473" s="24">
        <v>0.59</v>
      </c>
      <c r="AK4473" s="24">
        <v>0.59</v>
      </c>
      <c r="AL4473" s="24">
        <v>0.59</v>
      </c>
      <c r="AM4473" s="24">
        <v>0.59</v>
      </c>
      <c r="AN4473" s="24">
        <v>0.59</v>
      </c>
      <c r="AP4473" s="14"/>
      <c r="AQ4473" s="14"/>
      <c r="AR4473" s="12" t="s">
        <v>30</v>
      </c>
      <c r="AS4473" s="13">
        <f t="shared" si="7190"/>
        <v>0</v>
      </c>
      <c r="AT4473" s="13">
        <f t="shared" si="7190"/>
        <v>0</v>
      </c>
      <c r="AU4473" s="13">
        <f t="shared" si="7191"/>
        <v>0</v>
      </c>
      <c r="AV4473" s="13">
        <f t="shared" si="7192"/>
        <v>0</v>
      </c>
      <c r="AW4473" s="13">
        <f t="shared" si="7193"/>
        <v>0</v>
      </c>
      <c r="AX4473" s="13">
        <f t="shared" si="7194"/>
        <v>0</v>
      </c>
      <c r="AY4473" s="13">
        <f t="shared" si="7195"/>
        <v>0</v>
      </c>
      <c r="AZ4473" s="13">
        <f t="shared" si="7196"/>
        <v>0</v>
      </c>
      <c r="BA4473" s="13">
        <f t="shared" si="7197"/>
        <v>0</v>
      </c>
      <c r="BB4473" s="13">
        <f t="shared" si="7198"/>
        <v>0</v>
      </c>
      <c r="BC4473" s="13">
        <f t="shared" si="7199"/>
        <v>0</v>
      </c>
      <c r="BD4473" s="13">
        <f t="shared" si="7200"/>
        <v>0</v>
      </c>
      <c r="BE4473" s="13">
        <f t="shared" si="7201"/>
        <v>0</v>
      </c>
      <c r="BF4473" s="13">
        <f t="shared" si="7202"/>
        <v>0</v>
      </c>
      <c r="BG4473" s="13">
        <f t="shared" si="7203"/>
        <v>0</v>
      </c>
      <c r="BH4473" s="13">
        <f t="shared" si="7204"/>
        <v>0</v>
      </c>
      <c r="BI4473" s="13">
        <f t="shared" si="7205"/>
        <v>0</v>
      </c>
      <c r="BJ4473" s="12">
        <f t="shared" si="7206"/>
        <v>0</v>
      </c>
    </row>
    <row r="4474" spans="1:62" ht="15.75">
      <c r="A4474" s="14"/>
      <c r="B4474" s="14"/>
      <c r="C4474" s="12"/>
      <c r="D4474" s="12"/>
      <c r="E4474" s="12"/>
      <c r="F4474" s="12"/>
      <c r="G4474" s="12"/>
      <c r="H4474" s="12"/>
      <c r="I4474" s="12"/>
      <c r="J4474" s="12"/>
      <c r="K4474" s="12"/>
      <c r="L4474" s="12"/>
      <c r="M4474" s="12"/>
      <c r="N4474" s="12"/>
      <c r="O4474" s="12"/>
      <c r="P4474" s="12"/>
      <c r="Q4474" s="12"/>
      <c r="R4474" s="12"/>
      <c r="S4474" s="12"/>
      <c r="T4474" s="12"/>
      <c r="U4474" s="12"/>
      <c r="W4474" s="23" t="s">
        <v>31</v>
      </c>
      <c r="X4474" s="24">
        <v>0.56999999999999995</v>
      </c>
      <c r="Y4474" s="24">
        <v>0.56999999999999995</v>
      </c>
      <c r="Z4474" s="24">
        <v>0.56999999999999995</v>
      </c>
      <c r="AA4474" s="24">
        <v>0.56999999999999995</v>
      </c>
      <c r="AB4474" s="24">
        <v>0.56999999999999995</v>
      </c>
      <c r="AC4474" s="24">
        <v>0.56999999999999995</v>
      </c>
      <c r="AD4474" s="24">
        <v>0.56999999999999995</v>
      </c>
      <c r="AE4474" s="24">
        <v>0.56999999999999995</v>
      </c>
      <c r="AF4474" s="24">
        <v>0.56999999999999995</v>
      </c>
      <c r="AG4474" s="24">
        <v>0.56999999999999995</v>
      </c>
      <c r="AH4474" s="24">
        <v>0.56999999999999995</v>
      </c>
      <c r="AI4474" s="24">
        <v>0.56999999999999995</v>
      </c>
      <c r="AJ4474" s="24">
        <v>0.56999999999999995</v>
      </c>
      <c r="AK4474" s="24">
        <v>0.56999999999999995</v>
      </c>
      <c r="AL4474" s="24">
        <v>0.56999999999999995</v>
      </c>
      <c r="AM4474" s="24">
        <v>0.56999999999999995</v>
      </c>
      <c r="AN4474" s="24">
        <v>0.56999999999999995</v>
      </c>
      <c r="AP4474" s="14"/>
      <c r="AQ4474" s="14"/>
      <c r="AR4474" s="12" t="s">
        <v>31</v>
      </c>
      <c r="AS4474" s="13">
        <f t="shared" si="7190"/>
        <v>0</v>
      </c>
      <c r="AT4474" s="13">
        <f t="shared" si="7190"/>
        <v>0</v>
      </c>
      <c r="AU4474" s="13">
        <f t="shared" si="7191"/>
        <v>0</v>
      </c>
      <c r="AV4474" s="13">
        <f t="shared" si="7192"/>
        <v>0</v>
      </c>
      <c r="AW4474" s="13">
        <f t="shared" si="7193"/>
        <v>0</v>
      </c>
      <c r="AX4474" s="13">
        <f t="shared" si="7194"/>
        <v>0</v>
      </c>
      <c r="AY4474" s="13">
        <f t="shared" si="7195"/>
        <v>0</v>
      </c>
      <c r="AZ4474" s="13">
        <f t="shared" si="7196"/>
        <v>0</v>
      </c>
      <c r="BA4474" s="13">
        <f t="shared" si="7197"/>
        <v>0</v>
      </c>
      <c r="BB4474" s="13">
        <f t="shared" si="7198"/>
        <v>0</v>
      </c>
      <c r="BC4474" s="13">
        <f t="shared" si="7199"/>
        <v>0</v>
      </c>
      <c r="BD4474" s="13">
        <f t="shared" si="7200"/>
        <v>0</v>
      </c>
      <c r="BE4474" s="13">
        <f t="shared" si="7201"/>
        <v>0</v>
      </c>
      <c r="BF4474" s="13">
        <f t="shared" si="7202"/>
        <v>0</v>
      </c>
      <c r="BG4474" s="13">
        <f t="shared" si="7203"/>
        <v>0</v>
      </c>
      <c r="BH4474" s="13">
        <f t="shared" si="7204"/>
        <v>0</v>
      </c>
      <c r="BI4474" s="13">
        <f t="shared" si="7205"/>
        <v>0</v>
      </c>
      <c r="BJ4474" s="12">
        <f t="shared" si="7206"/>
        <v>0</v>
      </c>
    </row>
    <row r="4475" spans="1:62" ht="15.75">
      <c r="A4475" s="16"/>
      <c r="B4475" s="16"/>
      <c r="C4475" s="12"/>
      <c r="D4475" s="12"/>
      <c r="E4475" s="12"/>
      <c r="F4475" s="12"/>
      <c r="G4475" s="12"/>
      <c r="H4475" s="12"/>
      <c r="I4475" s="12"/>
      <c r="J4475" s="12"/>
      <c r="K4475" s="12"/>
      <c r="L4475" s="12"/>
      <c r="M4475" s="12"/>
      <c r="N4475" s="12"/>
      <c r="O4475" s="12"/>
      <c r="P4475" s="12"/>
      <c r="Q4475" s="12"/>
      <c r="R4475" s="12"/>
      <c r="S4475" s="12"/>
      <c r="T4475" s="12"/>
      <c r="U4475" s="12"/>
      <c r="W4475" s="23" t="s">
        <v>32</v>
      </c>
      <c r="X4475" s="24">
        <v>0.4</v>
      </c>
      <c r="Y4475" s="24">
        <v>0.4</v>
      </c>
      <c r="Z4475" s="24">
        <v>0.4</v>
      </c>
      <c r="AA4475" s="24">
        <v>0.4</v>
      </c>
      <c r="AB4475" s="24">
        <v>0.4</v>
      </c>
      <c r="AC4475" s="24">
        <v>0.4</v>
      </c>
      <c r="AD4475" s="24">
        <v>0.4</v>
      </c>
      <c r="AE4475" s="24">
        <v>0.4</v>
      </c>
      <c r="AF4475" s="24">
        <v>0.4</v>
      </c>
      <c r="AG4475" s="24">
        <v>0.4</v>
      </c>
      <c r="AH4475" s="24">
        <v>0.4</v>
      </c>
      <c r="AI4475" s="24">
        <v>0.4</v>
      </c>
      <c r="AJ4475" s="24">
        <v>0.4</v>
      </c>
      <c r="AK4475" s="24">
        <v>0.4</v>
      </c>
      <c r="AL4475" s="24">
        <v>0.4</v>
      </c>
      <c r="AM4475" s="24">
        <v>0.4</v>
      </c>
      <c r="AN4475" s="24">
        <v>0.4</v>
      </c>
      <c r="AP4475" s="16"/>
      <c r="AQ4475" s="16"/>
      <c r="AR4475" s="12" t="s">
        <v>32</v>
      </c>
      <c r="AS4475" s="13">
        <f t="shared" si="7190"/>
        <v>0</v>
      </c>
      <c r="AT4475" s="13">
        <f t="shared" si="7190"/>
        <v>0</v>
      </c>
      <c r="AU4475" s="13">
        <f t="shared" si="7191"/>
        <v>0</v>
      </c>
      <c r="AV4475" s="13">
        <f t="shared" si="7192"/>
        <v>0</v>
      </c>
      <c r="AW4475" s="13">
        <f t="shared" si="7193"/>
        <v>0</v>
      </c>
      <c r="AX4475" s="13">
        <f t="shared" si="7194"/>
        <v>0</v>
      </c>
      <c r="AY4475" s="13">
        <f t="shared" si="7195"/>
        <v>0</v>
      </c>
      <c r="AZ4475" s="13">
        <f t="shared" si="7196"/>
        <v>0</v>
      </c>
      <c r="BA4475" s="13">
        <f t="shared" si="7197"/>
        <v>0</v>
      </c>
      <c r="BB4475" s="13">
        <f t="shared" si="7198"/>
        <v>0</v>
      </c>
      <c r="BC4475" s="13">
        <f t="shared" si="7199"/>
        <v>0</v>
      </c>
      <c r="BD4475" s="13">
        <f t="shared" si="7200"/>
        <v>0</v>
      </c>
      <c r="BE4475" s="13">
        <f t="shared" si="7201"/>
        <v>0</v>
      </c>
      <c r="BF4475" s="13">
        <f t="shared" si="7202"/>
        <v>0</v>
      </c>
      <c r="BG4475" s="13">
        <f t="shared" si="7203"/>
        <v>0</v>
      </c>
      <c r="BH4475" s="13">
        <f t="shared" si="7204"/>
        <v>0</v>
      </c>
      <c r="BI4475" s="13">
        <f t="shared" si="7205"/>
        <v>0</v>
      </c>
      <c r="BJ4475" s="12">
        <f t="shared" si="7206"/>
        <v>0</v>
      </c>
    </row>
    <row r="4476" spans="1:62">
      <c r="A4476" s="17"/>
      <c r="B4476" s="18"/>
      <c r="C4476" s="19"/>
      <c r="D4476" s="19"/>
      <c r="E4476" s="19"/>
      <c r="F4476" s="19"/>
      <c r="G4476" s="19"/>
      <c r="H4476" s="19"/>
      <c r="I4476" s="19"/>
      <c r="J4476" s="19"/>
      <c r="K4476" s="19"/>
      <c r="L4476" s="19"/>
      <c r="M4476" s="19"/>
      <c r="N4476" s="19"/>
      <c r="O4476" s="19"/>
      <c r="P4476" s="19"/>
      <c r="Q4476" s="19"/>
      <c r="R4476" s="19"/>
      <c r="S4476" s="19"/>
      <c r="T4476" s="19"/>
      <c r="U4476" s="19"/>
      <c r="AP4476" s="35"/>
      <c r="AQ4476" s="36"/>
      <c r="AR4476" s="37" t="s">
        <v>33</v>
      </c>
      <c r="AS4476" s="37">
        <f>SUM(AS4467:AS4475)</f>
        <v>0</v>
      </c>
      <c r="AT4476" s="37">
        <f t="shared" ref="AT4476:BJ4476" si="7207">SUM(AT4467:AT4475)</f>
        <v>0</v>
      </c>
      <c r="AU4476" s="37">
        <f t="shared" si="7207"/>
        <v>0</v>
      </c>
      <c r="AV4476" s="37">
        <f t="shared" si="7207"/>
        <v>0</v>
      </c>
      <c r="AW4476" s="37">
        <f t="shared" si="7207"/>
        <v>0</v>
      </c>
      <c r="AX4476" s="37">
        <f t="shared" si="7207"/>
        <v>0</v>
      </c>
      <c r="AY4476" s="37">
        <f t="shared" si="7207"/>
        <v>0</v>
      </c>
      <c r="AZ4476" s="37">
        <f t="shared" si="7207"/>
        <v>0</v>
      </c>
      <c r="BA4476" s="37">
        <f t="shared" si="7207"/>
        <v>0</v>
      </c>
      <c r="BB4476" s="37">
        <f t="shared" si="7207"/>
        <v>0</v>
      </c>
      <c r="BC4476" s="37">
        <f t="shared" si="7207"/>
        <v>0</v>
      </c>
      <c r="BD4476" s="37">
        <f t="shared" si="7207"/>
        <v>0</v>
      </c>
      <c r="BE4476" s="37">
        <f t="shared" si="7207"/>
        <v>0</v>
      </c>
      <c r="BF4476" s="37">
        <f t="shared" si="7207"/>
        <v>0</v>
      </c>
      <c r="BG4476" s="37">
        <f t="shared" si="7207"/>
        <v>0</v>
      </c>
      <c r="BH4476" s="37">
        <f t="shared" si="7207"/>
        <v>0</v>
      </c>
      <c r="BI4476" s="37">
        <f t="shared" si="7207"/>
        <v>0</v>
      </c>
      <c r="BJ4476" s="37">
        <f t="shared" si="7207"/>
        <v>0</v>
      </c>
    </row>
    <row r="4479" spans="1:62" ht="106.5">
      <c r="A4479" s="8"/>
      <c r="B4479" s="8"/>
      <c r="C4479" s="8"/>
      <c r="D4479" s="8"/>
      <c r="E4479" s="9"/>
      <c r="F4479" s="9"/>
      <c r="G4479" s="9"/>
      <c r="H4479" s="9"/>
      <c r="I4479" s="9"/>
      <c r="J4479" s="9"/>
      <c r="K4479" s="9"/>
      <c r="L4479" s="9"/>
      <c r="M4479" s="9"/>
      <c r="N4479" s="9"/>
      <c r="O4479" s="9"/>
      <c r="P4479" s="9"/>
      <c r="Q4479" s="9"/>
      <c r="R4479" s="9"/>
      <c r="S4479" s="9"/>
      <c r="T4479" s="9"/>
      <c r="U4479" s="9"/>
      <c r="W4479" s="21"/>
      <c r="X4479" s="22" t="str">
        <f>X5</f>
        <v>ANGGREK</v>
      </c>
      <c r="Y4479" s="22" t="str">
        <f>Y5</f>
        <v>BOUGENVIL</v>
      </c>
      <c r="Z4479" s="22" t="str">
        <f t="shared" ref="Z4479:AN4479" si="7208">Z5</f>
        <v>CAMELIA</v>
      </c>
      <c r="AA4479" s="22" t="str">
        <f t="shared" si="7208"/>
        <v>DEWANDARU</v>
      </c>
      <c r="AB4479" s="22" t="str">
        <f t="shared" si="7208"/>
        <v>EDELWEIS</v>
      </c>
      <c r="AC4479" s="22" t="str">
        <f t="shared" si="7208"/>
        <v>FLAMBOYAN</v>
      </c>
      <c r="AD4479" s="22" t="str">
        <f t="shared" si="7208"/>
        <v>GERANIUM</v>
      </c>
      <c r="AE4479" s="22" t="str">
        <f t="shared" si="7208"/>
        <v>HELIKONIA</v>
      </c>
      <c r="AF4479" s="22" t="str">
        <f t="shared" si="7208"/>
        <v>IVY</v>
      </c>
      <c r="AG4479" s="22" t="str">
        <f t="shared" si="7208"/>
        <v>KANA</v>
      </c>
      <c r="AH4479" s="22" t="str">
        <f t="shared" si="7208"/>
        <v>IGD</v>
      </c>
      <c r="AI4479" s="22" t="str">
        <f t="shared" si="7208"/>
        <v>HCU</v>
      </c>
      <c r="AJ4479" s="22" t="str">
        <f t="shared" si="7208"/>
        <v>PENUNJANG</v>
      </c>
      <c r="AK4479" s="22" t="str">
        <f t="shared" si="7208"/>
        <v>PELAYANAN</v>
      </c>
      <c r="AL4479" s="22" t="str">
        <f t="shared" si="7208"/>
        <v>ADMIN</v>
      </c>
      <c r="AM4479" s="22" t="str">
        <f t="shared" si="7208"/>
        <v>ASRAMA</v>
      </c>
      <c r="AN4479" s="22" t="str">
        <f t="shared" si="7208"/>
        <v>MASJID</v>
      </c>
      <c r="AP4479" s="33" t="s">
        <v>2</v>
      </c>
      <c r="AQ4479" s="33" t="s">
        <v>3</v>
      </c>
      <c r="AR4479" s="33" t="s">
        <v>4</v>
      </c>
      <c r="AS4479" s="34" t="str">
        <f>AS5</f>
        <v>ANGGREK</v>
      </c>
      <c r="AT4479" s="34" t="str">
        <f>AT5</f>
        <v>BOUGENVIL</v>
      </c>
      <c r="AU4479" s="34" t="str">
        <f t="shared" ref="AU4479:BJ4479" si="7209">AU5</f>
        <v>CAMELIA II</v>
      </c>
      <c r="AV4479" s="34" t="str">
        <f t="shared" si="7209"/>
        <v>DEWANDARU</v>
      </c>
      <c r="AW4479" s="34" t="str">
        <f t="shared" si="7209"/>
        <v>EDELWEIS</v>
      </c>
      <c r="AX4479" s="34" t="str">
        <f t="shared" si="7209"/>
        <v>FLAMBOYAN</v>
      </c>
      <c r="AY4479" s="34" t="str">
        <f t="shared" si="7209"/>
        <v>GERANIUM</v>
      </c>
      <c r="AZ4479" s="34" t="str">
        <f t="shared" si="7209"/>
        <v>HELIKONIA</v>
      </c>
      <c r="BA4479" s="34" t="str">
        <f t="shared" si="7209"/>
        <v>IVY</v>
      </c>
      <c r="BB4479" s="34" t="str">
        <f t="shared" si="7209"/>
        <v>KANA</v>
      </c>
      <c r="BC4479" s="34" t="str">
        <f t="shared" si="7209"/>
        <v>IGD</v>
      </c>
      <c r="BD4479" s="34" t="str">
        <f t="shared" si="7209"/>
        <v>HCU</v>
      </c>
      <c r="BE4479" s="34" t="str">
        <f t="shared" si="7209"/>
        <v>PENUNJANG</v>
      </c>
      <c r="BF4479" s="34" t="str">
        <f t="shared" si="7209"/>
        <v>PELAYANAN</v>
      </c>
      <c r="BG4479" s="34" t="str">
        <f t="shared" si="7209"/>
        <v>ADMIN</v>
      </c>
      <c r="BH4479" s="34" t="str">
        <f t="shared" si="7209"/>
        <v>ASRAMA</v>
      </c>
      <c r="BI4479" s="34" t="str">
        <f t="shared" si="7209"/>
        <v>MASJID</v>
      </c>
      <c r="BJ4479" s="34" t="str">
        <f t="shared" si="7209"/>
        <v>JUMLAH</v>
      </c>
    </row>
    <row r="4480" spans="1:62" ht="15.75">
      <c r="A4480" s="10"/>
      <c r="B4480" s="11"/>
      <c r="C4480" s="12"/>
      <c r="D4480" s="12"/>
      <c r="E4480" s="12"/>
      <c r="F4480" s="12"/>
      <c r="G4480" s="12"/>
      <c r="H4480" s="12"/>
      <c r="I4480" s="12"/>
      <c r="J4480" s="12"/>
      <c r="K4480" s="12"/>
      <c r="L4480" s="12"/>
      <c r="M4480" s="12"/>
      <c r="N4480" s="12"/>
      <c r="O4480" s="12"/>
      <c r="P4480" s="12"/>
      <c r="Q4480" s="12"/>
      <c r="R4480" s="12"/>
      <c r="S4480" s="12"/>
      <c r="T4480" s="12"/>
      <c r="U4480" s="12"/>
      <c r="W4480" s="23" t="s">
        <v>24</v>
      </c>
      <c r="X4480" s="24">
        <v>0.26500000000000001</v>
      </c>
      <c r="Y4480" s="24">
        <v>0.26500000000000001</v>
      </c>
      <c r="Z4480" s="24">
        <v>0.26500000000000001</v>
      </c>
      <c r="AA4480" s="24">
        <v>0.26500000000000001</v>
      </c>
      <c r="AB4480" s="24">
        <v>0.26500000000000001</v>
      </c>
      <c r="AC4480" s="24">
        <v>0.26500000000000001</v>
      </c>
      <c r="AD4480" s="24">
        <v>0.26500000000000001</v>
      </c>
      <c r="AE4480" s="24">
        <v>0.26500000000000001</v>
      </c>
      <c r="AF4480" s="24">
        <v>0.26500000000000001</v>
      </c>
      <c r="AG4480" s="24">
        <v>0.26500000000000001</v>
      </c>
      <c r="AH4480" s="24">
        <v>0.26500000000000001</v>
      </c>
      <c r="AI4480" s="24">
        <v>0.26500000000000001</v>
      </c>
      <c r="AJ4480" s="24">
        <v>0.26500000000000001</v>
      </c>
      <c r="AK4480" s="24">
        <v>0.26500000000000001</v>
      </c>
      <c r="AL4480" s="24">
        <v>0.26500000000000001</v>
      </c>
      <c r="AM4480" s="24">
        <v>0.26500000000000001</v>
      </c>
      <c r="AN4480" s="24">
        <v>0.26500000000000001</v>
      </c>
      <c r="AP4480" s="10">
        <f>AP4467+1</f>
        <v>7</v>
      </c>
      <c r="AQ4480" s="11" t="s">
        <v>37</v>
      </c>
      <c r="AR4480" s="12" t="s">
        <v>24</v>
      </c>
      <c r="AS4480" s="13">
        <f t="shared" ref="AS4480:AT4488" si="7210">D4480*X4480</f>
        <v>0</v>
      </c>
      <c r="AT4480" s="13">
        <f t="shared" si="7210"/>
        <v>0</v>
      </c>
      <c r="AU4480" s="13">
        <f t="shared" ref="AU4480:AU4488" si="7211">F4480*Z4480</f>
        <v>0</v>
      </c>
      <c r="AV4480" s="13">
        <f t="shared" ref="AV4480:AV4488" si="7212">G4480*AA4480</f>
        <v>0</v>
      </c>
      <c r="AW4480" s="13">
        <f t="shared" ref="AW4480:AW4488" si="7213">H4480*AB4480</f>
        <v>0</v>
      </c>
      <c r="AX4480" s="13">
        <f t="shared" ref="AX4480:AX4488" si="7214">I4480*AC4480</f>
        <v>0</v>
      </c>
      <c r="AY4480" s="13">
        <f t="shared" ref="AY4480:AY4488" si="7215">J4480*AD4480</f>
        <v>0</v>
      </c>
      <c r="AZ4480" s="13">
        <f t="shared" ref="AZ4480:AZ4488" si="7216">K4480*AE4480</f>
        <v>0</v>
      </c>
      <c r="BA4480" s="13">
        <f t="shared" ref="BA4480:BA4488" si="7217">L4480*AF4480</f>
        <v>0</v>
      </c>
      <c r="BB4480" s="13">
        <f t="shared" ref="BB4480:BB4488" si="7218">M4480*AG4480</f>
        <v>0</v>
      </c>
      <c r="BC4480" s="13">
        <f t="shared" ref="BC4480:BC4488" si="7219">N4480*AH4480</f>
        <v>0</v>
      </c>
      <c r="BD4480" s="13">
        <f t="shared" ref="BD4480:BD4488" si="7220">O4480*AI4480</f>
        <v>0</v>
      </c>
      <c r="BE4480" s="13">
        <f t="shared" ref="BE4480:BE4488" si="7221">P4480*AJ4480</f>
        <v>0</v>
      </c>
      <c r="BF4480" s="13">
        <f t="shared" ref="BF4480:BF4488" si="7222">Q4480*AK4480</f>
        <v>0</v>
      </c>
      <c r="BG4480" s="13">
        <f t="shared" ref="BG4480:BG4488" si="7223">R4480*AL4480</f>
        <v>0</v>
      </c>
      <c r="BH4480" s="13">
        <f t="shared" ref="BH4480:BH4488" si="7224">S4480*AM4480</f>
        <v>0</v>
      </c>
      <c r="BI4480" s="13">
        <f t="shared" ref="BI4480:BI4488" si="7225">T4480*AN4480</f>
        <v>0</v>
      </c>
      <c r="BJ4480" s="12">
        <f>SUM(AT4480:BI4480)</f>
        <v>0</v>
      </c>
    </row>
    <row r="4481" spans="1:62" ht="15.75">
      <c r="A4481" s="14"/>
      <c r="B4481" s="15"/>
      <c r="C4481" s="12"/>
      <c r="D4481" s="12"/>
      <c r="E4481" s="12"/>
      <c r="F4481" s="12"/>
      <c r="G4481" s="12"/>
      <c r="H4481" s="12"/>
      <c r="I4481" s="12"/>
      <c r="J4481" s="12"/>
      <c r="K4481" s="12"/>
      <c r="L4481" s="12"/>
      <c r="M4481" s="12"/>
      <c r="N4481" s="12"/>
      <c r="O4481" s="12"/>
      <c r="P4481" s="12"/>
      <c r="Q4481" s="12"/>
      <c r="R4481" s="12"/>
      <c r="S4481" s="12"/>
      <c r="T4481" s="12"/>
      <c r="U4481" s="12"/>
      <c r="W4481" s="23" t="s">
        <v>25</v>
      </c>
      <c r="X4481" s="24">
        <v>0.22500000000000001</v>
      </c>
      <c r="Y4481" s="24">
        <v>0.22500000000000001</v>
      </c>
      <c r="Z4481" s="24">
        <v>0.22500000000000001</v>
      </c>
      <c r="AA4481" s="24">
        <v>0.22500000000000001</v>
      </c>
      <c r="AB4481" s="24">
        <v>0.22500000000000001</v>
      </c>
      <c r="AC4481" s="24">
        <v>0.22500000000000001</v>
      </c>
      <c r="AD4481" s="24">
        <v>0.22500000000000001</v>
      </c>
      <c r="AE4481" s="24">
        <v>0.22500000000000001</v>
      </c>
      <c r="AF4481" s="24">
        <v>0.22500000000000001</v>
      </c>
      <c r="AG4481" s="24">
        <v>0.22500000000000001</v>
      </c>
      <c r="AH4481" s="24">
        <v>0.22500000000000001</v>
      </c>
      <c r="AI4481" s="24">
        <v>0.22500000000000001</v>
      </c>
      <c r="AJ4481" s="24">
        <v>0.22500000000000001</v>
      </c>
      <c r="AK4481" s="24">
        <v>0.22500000000000001</v>
      </c>
      <c r="AL4481" s="24">
        <v>0.22500000000000001</v>
      </c>
      <c r="AM4481" s="24">
        <v>0.22500000000000001</v>
      </c>
      <c r="AN4481" s="24">
        <v>0.22500000000000001</v>
      </c>
      <c r="AP4481" s="14"/>
      <c r="AQ4481" s="15">
        <f>AQ4468+1</f>
        <v>44537</v>
      </c>
      <c r="AR4481" s="12" t="s">
        <v>25</v>
      </c>
      <c r="AS4481" s="13">
        <f t="shared" si="7210"/>
        <v>0</v>
      </c>
      <c r="AT4481" s="13">
        <f t="shared" si="7210"/>
        <v>0</v>
      </c>
      <c r="AU4481" s="13">
        <f t="shared" si="7211"/>
        <v>0</v>
      </c>
      <c r="AV4481" s="13">
        <f t="shared" si="7212"/>
        <v>0</v>
      </c>
      <c r="AW4481" s="13">
        <f t="shared" si="7213"/>
        <v>0</v>
      </c>
      <c r="AX4481" s="13">
        <f t="shared" si="7214"/>
        <v>0</v>
      </c>
      <c r="AY4481" s="13">
        <f t="shared" si="7215"/>
        <v>0</v>
      </c>
      <c r="AZ4481" s="13">
        <f t="shared" si="7216"/>
        <v>0</v>
      </c>
      <c r="BA4481" s="13">
        <f t="shared" si="7217"/>
        <v>0</v>
      </c>
      <c r="BB4481" s="13">
        <f t="shared" si="7218"/>
        <v>0</v>
      </c>
      <c r="BC4481" s="13">
        <f t="shared" si="7219"/>
        <v>0</v>
      </c>
      <c r="BD4481" s="13">
        <f t="shared" si="7220"/>
        <v>0</v>
      </c>
      <c r="BE4481" s="13">
        <f t="shared" si="7221"/>
        <v>0</v>
      </c>
      <c r="BF4481" s="13">
        <f t="shared" si="7222"/>
        <v>0</v>
      </c>
      <c r="BG4481" s="13">
        <f t="shared" si="7223"/>
        <v>0</v>
      </c>
      <c r="BH4481" s="13">
        <f t="shared" si="7224"/>
        <v>0</v>
      </c>
      <c r="BI4481" s="13">
        <f t="shared" si="7225"/>
        <v>0</v>
      </c>
      <c r="BJ4481" s="12">
        <f t="shared" ref="BJ4481:BJ4488" si="7226">SUM(AT4481:BI4481)</f>
        <v>0</v>
      </c>
    </row>
    <row r="4482" spans="1:62" ht="15.75">
      <c r="A4482" s="14"/>
      <c r="B4482" s="14"/>
      <c r="C4482" s="12"/>
      <c r="D4482" s="12"/>
      <c r="E4482" s="12"/>
      <c r="F4482" s="12"/>
      <c r="G4482" s="12"/>
      <c r="H4482" s="12"/>
      <c r="I4482" s="12"/>
      <c r="J4482" s="12"/>
      <c r="K4482" s="12"/>
      <c r="L4482" s="12"/>
      <c r="M4482" s="12"/>
      <c r="N4482" s="12"/>
      <c r="O4482" s="12"/>
      <c r="P4482" s="12"/>
      <c r="Q4482" s="12"/>
      <c r="R4482" s="12"/>
      <c r="S4482" s="12"/>
      <c r="T4482" s="12"/>
      <c r="U4482" s="12"/>
      <c r="W4482" s="23" t="s">
        <v>26</v>
      </c>
      <c r="X4482" s="24">
        <v>0.35</v>
      </c>
      <c r="Y4482" s="24">
        <v>0.35</v>
      </c>
      <c r="Z4482" s="24">
        <v>0.35</v>
      </c>
      <c r="AA4482" s="24">
        <v>0.35</v>
      </c>
      <c r="AB4482" s="24">
        <v>0.35</v>
      </c>
      <c r="AC4482" s="24">
        <v>0.35</v>
      </c>
      <c r="AD4482" s="24">
        <v>0.35</v>
      </c>
      <c r="AE4482" s="24">
        <v>0.35</v>
      </c>
      <c r="AF4482" s="24">
        <v>0.35</v>
      </c>
      <c r="AG4482" s="24">
        <v>0.35</v>
      </c>
      <c r="AH4482" s="24">
        <v>0.35</v>
      </c>
      <c r="AI4482" s="24">
        <v>0.35</v>
      </c>
      <c r="AJ4482" s="24">
        <v>0.35</v>
      </c>
      <c r="AK4482" s="24">
        <v>0.35</v>
      </c>
      <c r="AL4482" s="24">
        <v>0.35</v>
      </c>
      <c r="AM4482" s="24">
        <v>0.35</v>
      </c>
      <c r="AN4482" s="24">
        <v>0.35</v>
      </c>
      <c r="AP4482" s="14"/>
      <c r="AQ4482" s="14"/>
      <c r="AR4482" s="12" t="s">
        <v>26</v>
      </c>
      <c r="AS4482" s="13">
        <f t="shared" si="7210"/>
        <v>0</v>
      </c>
      <c r="AT4482" s="13">
        <f t="shared" si="7210"/>
        <v>0</v>
      </c>
      <c r="AU4482" s="13">
        <f t="shared" si="7211"/>
        <v>0</v>
      </c>
      <c r="AV4482" s="13">
        <f t="shared" si="7212"/>
        <v>0</v>
      </c>
      <c r="AW4482" s="13">
        <f t="shared" si="7213"/>
        <v>0</v>
      </c>
      <c r="AX4482" s="13">
        <f t="shared" si="7214"/>
        <v>0</v>
      </c>
      <c r="AY4482" s="13">
        <f t="shared" si="7215"/>
        <v>0</v>
      </c>
      <c r="AZ4482" s="13">
        <f t="shared" si="7216"/>
        <v>0</v>
      </c>
      <c r="BA4482" s="13">
        <f t="shared" si="7217"/>
        <v>0</v>
      </c>
      <c r="BB4482" s="13">
        <f t="shared" si="7218"/>
        <v>0</v>
      </c>
      <c r="BC4482" s="13">
        <f t="shared" si="7219"/>
        <v>0</v>
      </c>
      <c r="BD4482" s="13">
        <f t="shared" si="7220"/>
        <v>0</v>
      </c>
      <c r="BE4482" s="13">
        <f t="shared" si="7221"/>
        <v>0</v>
      </c>
      <c r="BF4482" s="13">
        <f t="shared" si="7222"/>
        <v>0</v>
      </c>
      <c r="BG4482" s="13">
        <f t="shared" si="7223"/>
        <v>0</v>
      </c>
      <c r="BH4482" s="13">
        <f t="shared" si="7224"/>
        <v>0</v>
      </c>
      <c r="BI4482" s="13">
        <f t="shared" si="7225"/>
        <v>0</v>
      </c>
      <c r="BJ4482" s="12">
        <f t="shared" si="7226"/>
        <v>0</v>
      </c>
    </row>
    <row r="4483" spans="1:62" ht="15.75">
      <c r="A4483" s="14"/>
      <c r="B4483" s="14"/>
      <c r="C4483" s="12"/>
      <c r="D4483" s="12"/>
      <c r="E4483" s="12"/>
      <c r="F4483" s="12"/>
      <c r="G4483" s="12"/>
      <c r="H4483" s="12"/>
      <c r="I4483" s="12"/>
      <c r="J4483" s="12"/>
      <c r="K4483" s="12"/>
      <c r="L4483" s="12"/>
      <c r="M4483" s="12"/>
      <c r="N4483" s="12"/>
      <c r="O4483" s="12"/>
      <c r="P4483" s="12"/>
      <c r="Q4483" s="12"/>
      <c r="R4483" s="12"/>
      <c r="S4483" s="12"/>
      <c r="T4483" s="12"/>
      <c r="U4483" s="12"/>
      <c r="W4483" s="23" t="s">
        <v>27</v>
      </c>
      <c r="X4483" s="24">
        <v>0.43</v>
      </c>
      <c r="Y4483" s="24">
        <v>0.43</v>
      </c>
      <c r="Z4483" s="24">
        <v>0.43</v>
      </c>
      <c r="AA4483" s="24">
        <v>0.43</v>
      </c>
      <c r="AB4483" s="24">
        <v>0.43</v>
      </c>
      <c r="AC4483" s="24">
        <v>0.43</v>
      </c>
      <c r="AD4483" s="24">
        <v>0.43</v>
      </c>
      <c r="AE4483" s="24">
        <v>0.43</v>
      </c>
      <c r="AF4483" s="24">
        <v>0.43</v>
      </c>
      <c r="AG4483" s="24">
        <v>0.43</v>
      </c>
      <c r="AH4483" s="24">
        <v>0.43</v>
      </c>
      <c r="AI4483" s="24">
        <v>0.43</v>
      </c>
      <c r="AJ4483" s="24">
        <v>0.43</v>
      </c>
      <c r="AK4483" s="24">
        <v>0.43</v>
      </c>
      <c r="AL4483" s="24">
        <v>0.43</v>
      </c>
      <c r="AM4483" s="24">
        <v>0.43</v>
      </c>
      <c r="AN4483" s="24">
        <v>0.43</v>
      </c>
      <c r="AP4483" s="14"/>
      <c r="AQ4483" s="14"/>
      <c r="AR4483" s="12" t="s">
        <v>27</v>
      </c>
      <c r="AS4483" s="13">
        <f t="shared" si="7210"/>
        <v>0</v>
      </c>
      <c r="AT4483" s="13">
        <f t="shared" si="7210"/>
        <v>0</v>
      </c>
      <c r="AU4483" s="13">
        <f t="shared" si="7211"/>
        <v>0</v>
      </c>
      <c r="AV4483" s="13">
        <f t="shared" si="7212"/>
        <v>0</v>
      </c>
      <c r="AW4483" s="13">
        <f t="shared" si="7213"/>
        <v>0</v>
      </c>
      <c r="AX4483" s="13">
        <f t="shared" si="7214"/>
        <v>0</v>
      </c>
      <c r="AY4483" s="13">
        <f t="shared" si="7215"/>
        <v>0</v>
      </c>
      <c r="AZ4483" s="13">
        <f t="shared" si="7216"/>
        <v>0</v>
      </c>
      <c r="BA4483" s="13">
        <f t="shared" si="7217"/>
        <v>0</v>
      </c>
      <c r="BB4483" s="13">
        <f t="shared" si="7218"/>
        <v>0</v>
      </c>
      <c r="BC4483" s="13">
        <f t="shared" si="7219"/>
        <v>0</v>
      </c>
      <c r="BD4483" s="13">
        <f t="shared" si="7220"/>
        <v>0</v>
      </c>
      <c r="BE4483" s="13">
        <f t="shared" si="7221"/>
        <v>0</v>
      </c>
      <c r="BF4483" s="13">
        <f t="shared" si="7222"/>
        <v>0</v>
      </c>
      <c r="BG4483" s="13">
        <f t="shared" si="7223"/>
        <v>0</v>
      </c>
      <c r="BH4483" s="13">
        <f t="shared" si="7224"/>
        <v>0</v>
      </c>
      <c r="BI4483" s="13">
        <f t="shared" si="7225"/>
        <v>0</v>
      </c>
      <c r="BJ4483" s="12">
        <f t="shared" si="7226"/>
        <v>0</v>
      </c>
    </row>
    <row r="4484" spans="1:62" ht="15.75">
      <c r="A4484" s="14"/>
      <c r="B4484" s="14"/>
      <c r="C4484" s="12"/>
      <c r="D4484" s="12"/>
      <c r="E4484" s="12"/>
      <c r="F4484" s="12"/>
      <c r="G4484" s="12"/>
      <c r="H4484" s="12"/>
      <c r="I4484" s="12"/>
      <c r="J4484" s="12"/>
      <c r="K4484" s="12"/>
      <c r="L4484" s="12"/>
      <c r="M4484" s="12"/>
      <c r="N4484" s="12"/>
      <c r="O4484" s="12"/>
      <c r="P4484" s="12"/>
      <c r="Q4484" s="12"/>
      <c r="R4484" s="12"/>
      <c r="S4484" s="12"/>
      <c r="T4484" s="12"/>
      <c r="U4484" s="12"/>
      <c r="W4484" s="23" t="s">
        <v>28</v>
      </c>
      <c r="X4484" s="24">
        <v>0.5</v>
      </c>
      <c r="Y4484" s="24">
        <v>0.5</v>
      </c>
      <c r="Z4484" s="24">
        <v>0.5</v>
      </c>
      <c r="AA4484" s="24">
        <v>0.5</v>
      </c>
      <c r="AB4484" s="24">
        <v>0.5</v>
      </c>
      <c r="AC4484" s="24">
        <v>0.5</v>
      </c>
      <c r="AD4484" s="24">
        <v>0.5</v>
      </c>
      <c r="AE4484" s="24">
        <v>0.5</v>
      </c>
      <c r="AF4484" s="24">
        <v>0.5</v>
      </c>
      <c r="AG4484" s="24">
        <v>0.5</v>
      </c>
      <c r="AH4484" s="24">
        <v>0.5</v>
      </c>
      <c r="AI4484" s="24">
        <v>0.5</v>
      </c>
      <c r="AJ4484" s="24">
        <v>0.5</v>
      </c>
      <c r="AK4484" s="24">
        <v>0.5</v>
      </c>
      <c r="AL4484" s="24">
        <v>0.5</v>
      </c>
      <c r="AM4484" s="24">
        <v>0.5</v>
      </c>
      <c r="AN4484" s="24">
        <v>0.5</v>
      </c>
      <c r="AP4484" s="14"/>
      <c r="AQ4484" s="14"/>
      <c r="AR4484" s="12" t="s">
        <v>28</v>
      </c>
      <c r="AS4484" s="13">
        <f t="shared" si="7210"/>
        <v>0</v>
      </c>
      <c r="AT4484" s="13">
        <f t="shared" si="7210"/>
        <v>0</v>
      </c>
      <c r="AU4484" s="13">
        <f t="shared" si="7211"/>
        <v>0</v>
      </c>
      <c r="AV4484" s="13">
        <f t="shared" si="7212"/>
        <v>0</v>
      </c>
      <c r="AW4484" s="13">
        <f t="shared" si="7213"/>
        <v>0</v>
      </c>
      <c r="AX4484" s="13">
        <f t="shared" si="7214"/>
        <v>0</v>
      </c>
      <c r="AY4484" s="13">
        <f t="shared" si="7215"/>
        <v>0</v>
      </c>
      <c r="AZ4484" s="13">
        <f t="shared" si="7216"/>
        <v>0</v>
      </c>
      <c r="BA4484" s="13">
        <f t="shared" si="7217"/>
        <v>0</v>
      </c>
      <c r="BB4484" s="13">
        <f t="shared" si="7218"/>
        <v>0</v>
      </c>
      <c r="BC4484" s="13">
        <f t="shared" si="7219"/>
        <v>0</v>
      </c>
      <c r="BD4484" s="13">
        <f t="shared" si="7220"/>
        <v>0</v>
      </c>
      <c r="BE4484" s="13">
        <f t="shared" si="7221"/>
        <v>0</v>
      </c>
      <c r="BF4484" s="13">
        <f t="shared" si="7222"/>
        <v>0</v>
      </c>
      <c r="BG4484" s="13">
        <f t="shared" si="7223"/>
        <v>0</v>
      </c>
      <c r="BH4484" s="13">
        <f t="shared" si="7224"/>
        <v>0</v>
      </c>
      <c r="BI4484" s="13">
        <f t="shared" si="7225"/>
        <v>0</v>
      </c>
      <c r="BJ4484" s="12">
        <f t="shared" si="7226"/>
        <v>0</v>
      </c>
    </row>
    <row r="4485" spans="1:62" ht="15.75">
      <c r="A4485" s="14"/>
      <c r="B4485" s="14"/>
      <c r="C4485" s="12"/>
      <c r="D4485" s="12"/>
      <c r="E4485" s="12"/>
      <c r="F4485" s="12"/>
      <c r="G4485" s="12"/>
      <c r="H4485" s="12"/>
      <c r="I4485" s="12"/>
      <c r="J4485" s="12"/>
      <c r="K4485" s="12"/>
      <c r="L4485" s="12"/>
      <c r="M4485" s="12"/>
      <c r="N4485" s="12"/>
      <c r="O4485" s="12"/>
      <c r="P4485" s="12"/>
      <c r="Q4485" s="12"/>
      <c r="R4485" s="12"/>
      <c r="S4485" s="12"/>
      <c r="T4485" s="12"/>
      <c r="U4485" s="12"/>
      <c r="W4485" s="23" t="s">
        <v>50</v>
      </c>
      <c r="X4485" s="24">
        <v>8.5000000000000006E-2</v>
      </c>
      <c r="Y4485" s="24">
        <v>8.5000000000000006E-2</v>
      </c>
      <c r="Z4485" s="24">
        <v>8.5000000000000006E-2</v>
      </c>
      <c r="AA4485" s="24">
        <v>8.5000000000000006E-2</v>
      </c>
      <c r="AB4485" s="24">
        <v>8.5000000000000006E-2</v>
      </c>
      <c r="AC4485" s="24">
        <v>8.5000000000000006E-2</v>
      </c>
      <c r="AD4485" s="24">
        <v>8.5000000000000006E-2</v>
      </c>
      <c r="AE4485" s="24">
        <v>8.5000000000000006E-2</v>
      </c>
      <c r="AF4485" s="24">
        <v>8.5000000000000006E-2</v>
      </c>
      <c r="AG4485" s="24">
        <v>8.5000000000000006E-2</v>
      </c>
      <c r="AH4485" s="24">
        <v>8.5000000000000006E-2</v>
      </c>
      <c r="AI4485" s="24">
        <v>8.5000000000000006E-2</v>
      </c>
      <c r="AJ4485" s="24">
        <v>8.5000000000000006E-2</v>
      </c>
      <c r="AK4485" s="24">
        <v>8.5000000000000006E-2</v>
      </c>
      <c r="AL4485" s="24">
        <v>8.5000000000000006E-2</v>
      </c>
      <c r="AM4485" s="24">
        <v>8.5000000000000006E-2</v>
      </c>
      <c r="AN4485" s="24">
        <v>8.5000000000000006E-2</v>
      </c>
      <c r="AP4485" s="14"/>
      <c r="AQ4485" s="14"/>
      <c r="AR4485" s="12" t="s">
        <v>29</v>
      </c>
      <c r="AS4485" s="13">
        <f t="shared" si="7210"/>
        <v>0</v>
      </c>
      <c r="AT4485" s="13">
        <f t="shared" si="7210"/>
        <v>0</v>
      </c>
      <c r="AU4485" s="13">
        <f t="shared" si="7211"/>
        <v>0</v>
      </c>
      <c r="AV4485" s="13">
        <f t="shared" si="7212"/>
        <v>0</v>
      </c>
      <c r="AW4485" s="13">
        <f t="shared" si="7213"/>
        <v>0</v>
      </c>
      <c r="AX4485" s="13">
        <f t="shared" si="7214"/>
        <v>0</v>
      </c>
      <c r="AY4485" s="13">
        <f t="shared" si="7215"/>
        <v>0</v>
      </c>
      <c r="AZ4485" s="13">
        <f t="shared" si="7216"/>
        <v>0</v>
      </c>
      <c r="BA4485" s="13">
        <f t="shared" si="7217"/>
        <v>0</v>
      </c>
      <c r="BB4485" s="13">
        <f t="shared" si="7218"/>
        <v>0</v>
      </c>
      <c r="BC4485" s="13">
        <f t="shared" si="7219"/>
        <v>0</v>
      </c>
      <c r="BD4485" s="13">
        <f t="shared" si="7220"/>
        <v>0</v>
      </c>
      <c r="BE4485" s="13">
        <f t="shared" si="7221"/>
        <v>0</v>
      </c>
      <c r="BF4485" s="13">
        <f t="shared" si="7222"/>
        <v>0</v>
      </c>
      <c r="BG4485" s="13">
        <f t="shared" si="7223"/>
        <v>0</v>
      </c>
      <c r="BH4485" s="13">
        <f t="shared" si="7224"/>
        <v>0</v>
      </c>
      <c r="BI4485" s="13">
        <f t="shared" si="7225"/>
        <v>0</v>
      </c>
      <c r="BJ4485" s="12">
        <f t="shared" si="7226"/>
        <v>0</v>
      </c>
    </row>
    <row r="4486" spans="1:62" ht="15.75">
      <c r="A4486" s="14"/>
      <c r="B4486" s="14"/>
      <c r="C4486" s="12"/>
      <c r="D4486" s="12"/>
      <c r="E4486" s="12"/>
      <c r="F4486" s="12"/>
      <c r="G4486" s="12"/>
      <c r="H4486" s="12"/>
      <c r="I4486" s="12"/>
      <c r="J4486" s="12"/>
      <c r="K4486" s="12"/>
      <c r="L4486" s="12"/>
      <c r="M4486" s="12"/>
      <c r="N4486" s="12"/>
      <c r="O4486" s="12"/>
      <c r="P4486" s="12"/>
      <c r="Q4486" s="12"/>
      <c r="R4486" s="12"/>
      <c r="S4486" s="12"/>
      <c r="T4486" s="12"/>
      <c r="U4486" s="12"/>
      <c r="W4486" s="23" t="s">
        <v>51</v>
      </c>
      <c r="X4486" s="24">
        <v>0.59</v>
      </c>
      <c r="Y4486" s="24">
        <v>0.59</v>
      </c>
      <c r="Z4486" s="24">
        <v>0.59</v>
      </c>
      <c r="AA4486" s="24">
        <v>0.59</v>
      </c>
      <c r="AB4486" s="24">
        <v>0.59</v>
      </c>
      <c r="AC4486" s="24">
        <v>0.59</v>
      </c>
      <c r="AD4486" s="24">
        <v>0.59</v>
      </c>
      <c r="AE4486" s="24">
        <v>0.59</v>
      </c>
      <c r="AF4486" s="24">
        <v>0.59</v>
      </c>
      <c r="AG4486" s="24">
        <v>0.59</v>
      </c>
      <c r="AH4486" s="24">
        <v>0.59</v>
      </c>
      <c r="AI4486" s="24">
        <v>0.59</v>
      </c>
      <c r="AJ4486" s="24">
        <v>0.59</v>
      </c>
      <c r="AK4486" s="24">
        <v>0.59</v>
      </c>
      <c r="AL4486" s="24">
        <v>0.59</v>
      </c>
      <c r="AM4486" s="24">
        <v>0.59</v>
      </c>
      <c r="AN4486" s="24">
        <v>0.59</v>
      </c>
      <c r="AP4486" s="14"/>
      <c r="AQ4486" s="14"/>
      <c r="AR4486" s="12" t="s">
        <v>30</v>
      </c>
      <c r="AS4486" s="13">
        <f t="shared" si="7210"/>
        <v>0</v>
      </c>
      <c r="AT4486" s="13">
        <f t="shared" si="7210"/>
        <v>0</v>
      </c>
      <c r="AU4486" s="13">
        <f t="shared" si="7211"/>
        <v>0</v>
      </c>
      <c r="AV4486" s="13">
        <f t="shared" si="7212"/>
        <v>0</v>
      </c>
      <c r="AW4486" s="13">
        <f t="shared" si="7213"/>
        <v>0</v>
      </c>
      <c r="AX4486" s="13">
        <f t="shared" si="7214"/>
        <v>0</v>
      </c>
      <c r="AY4486" s="13">
        <f t="shared" si="7215"/>
        <v>0</v>
      </c>
      <c r="AZ4486" s="13">
        <f t="shared" si="7216"/>
        <v>0</v>
      </c>
      <c r="BA4486" s="13">
        <f t="shared" si="7217"/>
        <v>0</v>
      </c>
      <c r="BB4486" s="13">
        <f t="shared" si="7218"/>
        <v>0</v>
      </c>
      <c r="BC4486" s="13">
        <f t="shared" si="7219"/>
        <v>0</v>
      </c>
      <c r="BD4486" s="13">
        <f t="shared" si="7220"/>
        <v>0</v>
      </c>
      <c r="BE4486" s="13">
        <f t="shared" si="7221"/>
        <v>0</v>
      </c>
      <c r="BF4486" s="13">
        <f t="shared" si="7222"/>
        <v>0</v>
      </c>
      <c r="BG4486" s="13">
        <f t="shared" si="7223"/>
        <v>0</v>
      </c>
      <c r="BH4486" s="13">
        <f t="shared" si="7224"/>
        <v>0</v>
      </c>
      <c r="BI4486" s="13">
        <f t="shared" si="7225"/>
        <v>0</v>
      </c>
      <c r="BJ4486" s="12">
        <f t="shared" si="7226"/>
        <v>0</v>
      </c>
    </row>
    <row r="4487" spans="1:62" ht="15.75">
      <c r="A4487" s="14"/>
      <c r="B4487" s="14"/>
      <c r="C4487" s="12"/>
      <c r="D4487" s="12"/>
      <c r="E4487" s="12"/>
      <c r="F4487" s="12"/>
      <c r="G4487" s="12"/>
      <c r="H4487" s="12"/>
      <c r="I4487" s="12"/>
      <c r="J4487" s="12"/>
      <c r="K4487" s="12"/>
      <c r="L4487" s="12"/>
      <c r="M4487" s="12"/>
      <c r="N4487" s="12"/>
      <c r="O4487" s="12"/>
      <c r="P4487" s="12"/>
      <c r="Q4487" s="12"/>
      <c r="R4487" s="12"/>
      <c r="S4487" s="12"/>
      <c r="T4487" s="12"/>
      <c r="U4487" s="12"/>
      <c r="W4487" s="23" t="s">
        <v>31</v>
      </c>
      <c r="X4487" s="24">
        <v>0.56999999999999995</v>
      </c>
      <c r="Y4487" s="24">
        <v>0.56999999999999995</v>
      </c>
      <c r="Z4487" s="24">
        <v>0.56999999999999995</v>
      </c>
      <c r="AA4487" s="24">
        <v>0.56999999999999995</v>
      </c>
      <c r="AB4487" s="24">
        <v>0.56999999999999995</v>
      </c>
      <c r="AC4487" s="24">
        <v>0.56999999999999995</v>
      </c>
      <c r="AD4487" s="24">
        <v>0.56999999999999995</v>
      </c>
      <c r="AE4487" s="24">
        <v>0.56999999999999995</v>
      </c>
      <c r="AF4487" s="24">
        <v>0.56999999999999995</v>
      </c>
      <c r="AG4487" s="24">
        <v>0.56999999999999995</v>
      </c>
      <c r="AH4487" s="24">
        <v>0.56999999999999995</v>
      </c>
      <c r="AI4487" s="24">
        <v>0.56999999999999995</v>
      </c>
      <c r="AJ4487" s="24">
        <v>0.56999999999999995</v>
      </c>
      <c r="AK4487" s="24">
        <v>0.56999999999999995</v>
      </c>
      <c r="AL4487" s="24">
        <v>0.56999999999999995</v>
      </c>
      <c r="AM4487" s="24">
        <v>0.56999999999999995</v>
      </c>
      <c r="AN4487" s="24">
        <v>0.56999999999999995</v>
      </c>
      <c r="AP4487" s="14"/>
      <c r="AQ4487" s="14"/>
      <c r="AR4487" s="12" t="s">
        <v>31</v>
      </c>
      <c r="AS4487" s="13">
        <f t="shared" si="7210"/>
        <v>0</v>
      </c>
      <c r="AT4487" s="13">
        <f t="shared" si="7210"/>
        <v>0</v>
      </c>
      <c r="AU4487" s="13">
        <f t="shared" si="7211"/>
        <v>0</v>
      </c>
      <c r="AV4487" s="13">
        <f t="shared" si="7212"/>
        <v>0</v>
      </c>
      <c r="AW4487" s="13">
        <f t="shared" si="7213"/>
        <v>0</v>
      </c>
      <c r="AX4487" s="13">
        <f t="shared" si="7214"/>
        <v>0</v>
      </c>
      <c r="AY4487" s="13">
        <f t="shared" si="7215"/>
        <v>0</v>
      </c>
      <c r="AZ4487" s="13">
        <f t="shared" si="7216"/>
        <v>0</v>
      </c>
      <c r="BA4487" s="13">
        <f t="shared" si="7217"/>
        <v>0</v>
      </c>
      <c r="BB4487" s="13">
        <f t="shared" si="7218"/>
        <v>0</v>
      </c>
      <c r="BC4487" s="13">
        <f t="shared" si="7219"/>
        <v>0</v>
      </c>
      <c r="BD4487" s="13">
        <f t="shared" si="7220"/>
        <v>0</v>
      </c>
      <c r="BE4487" s="13">
        <f t="shared" si="7221"/>
        <v>0</v>
      </c>
      <c r="BF4487" s="13">
        <f t="shared" si="7222"/>
        <v>0</v>
      </c>
      <c r="BG4487" s="13">
        <f t="shared" si="7223"/>
        <v>0</v>
      </c>
      <c r="BH4487" s="13">
        <f t="shared" si="7224"/>
        <v>0</v>
      </c>
      <c r="BI4487" s="13">
        <f t="shared" si="7225"/>
        <v>0</v>
      </c>
      <c r="BJ4487" s="12">
        <f t="shared" si="7226"/>
        <v>0</v>
      </c>
    </row>
    <row r="4488" spans="1:62" ht="15.75">
      <c r="A4488" s="16"/>
      <c r="B4488" s="16"/>
      <c r="C4488" s="12"/>
      <c r="D4488" s="12"/>
      <c r="E4488" s="12"/>
      <c r="F4488" s="12"/>
      <c r="G4488" s="12"/>
      <c r="H4488" s="12"/>
      <c r="I4488" s="12"/>
      <c r="J4488" s="12"/>
      <c r="K4488" s="12"/>
      <c r="L4488" s="12"/>
      <c r="M4488" s="12"/>
      <c r="N4488" s="12"/>
      <c r="O4488" s="12"/>
      <c r="P4488" s="12"/>
      <c r="Q4488" s="12"/>
      <c r="R4488" s="12"/>
      <c r="S4488" s="12"/>
      <c r="T4488" s="12"/>
      <c r="U4488" s="12"/>
      <c r="W4488" s="23" t="s">
        <v>32</v>
      </c>
      <c r="X4488" s="24">
        <v>0.4</v>
      </c>
      <c r="Y4488" s="24">
        <v>0.4</v>
      </c>
      <c r="Z4488" s="24">
        <v>0.4</v>
      </c>
      <c r="AA4488" s="24">
        <v>0.4</v>
      </c>
      <c r="AB4488" s="24">
        <v>0.4</v>
      </c>
      <c r="AC4488" s="24">
        <v>0.4</v>
      </c>
      <c r="AD4488" s="24">
        <v>0.4</v>
      </c>
      <c r="AE4488" s="24">
        <v>0.4</v>
      </c>
      <c r="AF4488" s="24">
        <v>0.4</v>
      </c>
      <c r="AG4488" s="24">
        <v>0.4</v>
      </c>
      <c r="AH4488" s="24">
        <v>0.4</v>
      </c>
      <c r="AI4488" s="24">
        <v>0.4</v>
      </c>
      <c r="AJ4488" s="24">
        <v>0.4</v>
      </c>
      <c r="AK4488" s="24">
        <v>0.4</v>
      </c>
      <c r="AL4488" s="24">
        <v>0.4</v>
      </c>
      <c r="AM4488" s="24">
        <v>0.4</v>
      </c>
      <c r="AN4488" s="24">
        <v>0.4</v>
      </c>
      <c r="AP4488" s="16"/>
      <c r="AQ4488" s="16"/>
      <c r="AR4488" s="12" t="s">
        <v>32</v>
      </c>
      <c r="AS4488" s="13">
        <f t="shared" si="7210"/>
        <v>0</v>
      </c>
      <c r="AT4488" s="13">
        <f t="shared" si="7210"/>
        <v>0</v>
      </c>
      <c r="AU4488" s="13">
        <f t="shared" si="7211"/>
        <v>0</v>
      </c>
      <c r="AV4488" s="13">
        <f t="shared" si="7212"/>
        <v>0</v>
      </c>
      <c r="AW4488" s="13">
        <f t="shared" si="7213"/>
        <v>0</v>
      </c>
      <c r="AX4488" s="13">
        <f t="shared" si="7214"/>
        <v>0</v>
      </c>
      <c r="AY4488" s="13">
        <f t="shared" si="7215"/>
        <v>0</v>
      </c>
      <c r="AZ4488" s="13">
        <f t="shared" si="7216"/>
        <v>0</v>
      </c>
      <c r="BA4488" s="13">
        <f t="shared" si="7217"/>
        <v>0</v>
      </c>
      <c r="BB4488" s="13">
        <f t="shared" si="7218"/>
        <v>0</v>
      </c>
      <c r="BC4488" s="13">
        <f t="shared" si="7219"/>
        <v>0</v>
      </c>
      <c r="BD4488" s="13">
        <f t="shared" si="7220"/>
        <v>0</v>
      </c>
      <c r="BE4488" s="13">
        <f t="shared" si="7221"/>
        <v>0</v>
      </c>
      <c r="BF4488" s="13">
        <f t="shared" si="7222"/>
        <v>0</v>
      </c>
      <c r="BG4488" s="13">
        <f t="shared" si="7223"/>
        <v>0</v>
      </c>
      <c r="BH4488" s="13">
        <f t="shared" si="7224"/>
        <v>0</v>
      </c>
      <c r="BI4488" s="13">
        <f t="shared" si="7225"/>
        <v>0</v>
      </c>
      <c r="BJ4488" s="12">
        <f t="shared" si="7226"/>
        <v>0</v>
      </c>
    </row>
    <row r="4489" spans="1:62">
      <c r="A4489" s="17"/>
      <c r="B4489" s="18"/>
      <c r="C4489" s="19"/>
      <c r="D4489" s="19"/>
      <c r="E4489" s="19"/>
      <c r="F4489" s="19"/>
      <c r="G4489" s="19"/>
      <c r="H4489" s="19"/>
      <c r="I4489" s="19"/>
      <c r="J4489" s="19"/>
      <c r="K4489" s="19"/>
      <c r="L4489" s="19"/>
      <c r="M4489" s="19"/>
      <c r="N4489" s="19"/>
      <c r="O4489" s="19"/>
      <c r="P4489" s="19"/>
      <c r="Q4489" s="19"/>
      <c r="R4489" s="19"/>
      <c r="S4489" s="19"/>
      <c r="T4489" s="19"/>
      <c r="U4489" s="19"/>
      <c r="AP4489" s="35"/>
      <c r="AQ4489" s="36"/>
      <c r="AR4489" s="37" t="s">
        <v>33</v>
      </c>
      <c r="AS4489" s="37">
        <f>SUM(AS4480:AS4488)</f>
        <v>0</v>
      </c>
      <c r="AT4489" s="37">
        <f t="shared" ref="AT4489:BJ4489" si="7227">SUM(AT4480:AT4488)</f>
        <v>0</v>
      </c>
      <c r="AU4489" s="37">
        <f t="shared" si="7227"/>
        <v>0</v>
      </c>
      <c r="AV4489" s="37">
        <f t="shared" si="7227"/>
        <v>0</v>
      </c>
      <c r="AW4489" s="37">
        <f t="shared" si="7227"/>
        <v>0</v>
      </c>
      <c r="AX4489" s="37">
        <f t="shared" si="7227"/>
        <v>0</v>
      </c>
      <c r="AY4489" s="37">
        <f t="shared" si="7227"/>
        <v>0</v>
      </c>
      <c r="AZ4489" s="37">
        <f t="shared" si="7227"/>
        <v>0</v>
      </c>
      <c r="BA4489" s="37">
        <f t="shared" si="7227"/>
        <v>0</v>
      </c>
      <c r="BB4489" s="37">
        <f t="shared" si="7227"/>
        <v>0</v>
      </c>
      <c r="BC4489" s="37">
        <f t="shared" si="7227"/>
        <v>0</v>
      </c>
      <c r="BD4489" s="37">
        <f t="shared" si="7227"/>
        <v>0</v>
      </c>
      <c r="BE4489" s="37">
        <f t="shared" si="7227"/>
        <v>0</v>
      </c>
      <c r="BF4489" s="37">
        <f t="shared" si="7227"/>
        <v>0</v>
      </c>
      <c r="BG4489" s="37">
        <f t="shared" si="7227"/>
        <v>0</v>
      </c>
      <c r="BH4489" s="37">
        <f t="shared" si="7227"/>
        <v>0</v>
      </c>
      <c r="BI4489" s="37">
        <f t="shared" si="7227"/>
        <v>0</v>
      </c>
      <c r="BJ4489" s="37">
        <f t="shared" si="7227"/>
        <v>0</v>
      </c>
    </row>
    <row r="4492" spans="1:62" ht="106.5">
      <c r="A4492" s="8"/>
      <c r="B4492" s="8"/>
      <c r="C4492" s="8"/>
      <c r="D4492" s="8"/>
      <c r="E4492" s="9"/>
      <c r="F4492" s="9"/>
      <c r="G4492" s="9"/>
      <c r="H4492" s="9"/>
      <c r="I4492" s="9"/>
      <c r="J4492" s="9"/>
      <c r="K4492" s="9"/>
      <c r="L4492" s="9"/>
      <c r="M4492" s="9"/>
      <c r="N4492" s="9"/>
      <c r="O4492" s="9"/>
      <c r="P4492" s="9"/>
      <c r="Q4492" s="9"/>
      <c r="R4492" s="9"/>
      <c r="S4492" s="9"/>
      <c r="T4492" s="9"/>
      <c r="U4492" s="9"/>
      <c r="W4492" s="21"/>
      <c r="X4492" s="22" t="str">
        <f>X5</f>
        <v>ANGGREK</v>
      </c>
      <c r="Y4492" s="22" t="str">
        <f>Y5</f>
        <v>BOUGENVIL</v>
      </c>
      <c r="Z4492" s="22" t="str">
        <f t="shared" ref="Z4492:AN4492" si="7228">Z5</f>
        <v>CAMELIA</v>
      </c>
      <c r="AA4492" s="22" t="str">
        <f t="shared" si="7228"/>
        <v>DEWANDARU</v>
      </c>
      <c r="AB4492" s="22" t="str">
        <f t="shared" si="7228"/>
        <v>EDELWEIS</v>
      </c>
      <c r="AC4492" s="22" t="str">
        <f t="shared" si="7228"/>
        <v>FLAMBOYAN</v>
      </c>
      <c r="AD4492" s="22" t="str">
        <f t="shared" si="7228"/>
        <v>GERANIUM</v>
      </c>
      <c r="AE4492" s="22" t="str">
        <f t="shared" si="7228"/>
        <v>HELIKONIA</v>
      </c>
      <c r="AF4492" s="22" t="str">
        <f t="shared" si="7228"/>
        <v>IVY</v>
      </c>
      <c r="AG4492" s="22" t="str">
        <f t="shared" si="7228"/>
        <v>KANA</v>
      </c>
      <c r="AH4492" s="22" t="str">
        <f t="shared" si="7228"/>
        <v>IGD</v>
      </c>
      <c r="AI4492" s="22" t="str">
        <f t="shared" si="7228"/>
        <v>HCU</v>
      </c>
      <c r="AJ4492" s="22" t="str">
        <f t="shared" si="7228"/>
        <v>PENUNJANG</v>
      </c>
      <c r="AK4492" s="22" t="str">
        <f t="shared" si="7228"/>
        <v>PELAYANAN</v>
      </c>
      <c r="AL4492" s="22" t="str">
        <f t="shared" si="7228"/>
        <v>ADMIN</v>
      </c>
      <c r="AM4492" s="22" t="str">
        <f t="shared" si="7228"/>
        <v>ASRAMA</v>
      </c>
      <c r="AN4492" s="22" t="str">
        <f t="shared" si="7228"/>
        <v>MASJID</v>
      </c>
      <c r="AP4492" s="33" t="s">
        <v>2</v>
      </c>
      <c r="AQ4492" s="33" t="s">
        <v>3</v>
      </c>
      <c r="AR4492" s="33" t="s">
        <v>4</v>
      </c>
      <c r="AS4492" s="34" t="str">
        <f>AS5</f>
        <v>ANGGREK</v>
      </c>
      <c r="AT4492" s="34" t="str">
        <f>AT5</f>
        <v>BOUGENVIL</v>
      </c>
      <c r="AU4492" s="34" t="str">
        <f t="shared" ref="AU4492:BJ4492" si="7229">AU5</f>
        <v>CAMELIA II</v>
      </c>
      <c r="AV4492" s="34" t="str">
        <f t="shared" si="7229"/>
        <v>DEWANDARU</v>
      </c>
      <c r="AW4492" s="34" t="str">
        <f t="shared" si="7229"/>
        <v>EDELWEIS</v>
      </c>
      <c r="AX4492" s="34" t="str">
        <f t="shared" si="7229"/>
        <v>FLAMBOYAN</v>
      </c>
      <c r="AY4492" s="34" t="str">
        <f t="shared" si="7229"/>
        <v>GERANIUM</v>
      </c>
      <c r="AZ4492" s="34" t="str">
        <f t="shared" si="7229"/>
        <v>HELIKONIA</v>
      </c>
      <c r="BA4492" s="34" t="str">
        <f t="shared" si="7229"/>
        <v>IVY</v>
      </c>
      <c r="BB4492" s="34" t="str">
        <f t="shared" si="7229"/>
        <v>KANA</v>
      </c>
      <c r="BC4492" s="34" t="str">
        <f t="shared" si="7229"/>
        <v>IGD</v>
      </c>
      <c r="BD4492" s="34" t="str">
        <f t="shared" si="7229"/>
        <v>HCU</v>
      </c>
      <c r="BE4492" s="34" t="str">
        <f t="shared" si="7229"/>
        <v>PENUNJANG</v>
      </c>
      <c r="BF4492" s="34" t="str">
        <f t="shared" si="7229"/>
        <v>PELAYANAN</v>
      </c>
      <c r="BG4492" s="34" t="str">
        <f t="shared" si="7229"/>
        <v>ADMIN</v>
      </c>
      <c r="BH4492" s="34" t="str">
        <f t="shared" si="7229"/>
        <v>ASRAMA</v>
      </c>
      <c r="BI4492" s="34" t="str">
        <f t="shared" si="7229"/>
        <v>MASJID</v>
      </c>
      <c r="BJ4492" s="34" t="str">
        <f t="shared" si="7229"/>
        <v>JUMLAH</v>
      </c>
    </row>
    <row r="4493" spans="1:62" ht="15.75">
      <c r="A4493" s="10"/>
      <c r="B4493" s="11"/>
      <c r="C4493" s="12"/>
      <c r="D4493" s="12"/>
      <c r="E4493" s="12"/>
      <c r="F4493" s="12"/>
      <c r="G4493" s="12"/>
      <c r="H4493" s="12"/>
      <c r="I4493" s="12"/>
      <c r="J4493" s="12"/>
      <c r="K4493" s="12"/>
      <c r="L4493" s="12"/>
      <c r="M4493" s="12"/>
      <c r="N4493" s="12"/>
      <c r="O4493" s="12"/>
      <c r="P4493" s="12"/>
      <c r="Q4493" s="12"/>
      <c r="R4493" s="12"/>
      <c r="S4493" s="12"/>
      <c r="T4493" s="12"/>
      <c r="U4493" s="12"/>
      <c r="W4493" s="23" t="s">
        <v>24</v>
      </c>
      <c r="X4493" s="24">
        <v>0.26500000000000001</v>
      </c>
      <c r="Y4493" s="24">
        <v>0.26500000000000001</v>
      </c>
      <c r="Z4493" s="24">
        <v>0.26500000000000001</v>
      </c>
      <c r="AA4493" s="24">
        <v>0.26500000000000001</v>
      </c>
      <c r="AB4493" s="24">
        <v>0.26500000000000001</v>
      </c>
      <c r="AC4493" s="24">
        <v>0.26500000000000001</v>
      </c>
      <c r="AD4493" s="24">
        <v>0.26500000000000001</v>
      </c>
      <c r="AE4493" s="24">
        <v>0.26500000000000001</v>
      </c>
      <c r="AF4493" s="24">
        <v>0.26500000000000001</v>
      </c>
      <c r="AG4493" s="24">
        <v>0.26500000000000001</v>
      </c>
      <c r="AH4493" s="24">
        <v>0.26500000000000001</v>
      </c>
      <c r="AI4493" s="24">
        <v>0.26500000000000001</v>
      </c>
      <c r="AJ4493" s="24">
        <v>0.26500000000000001</v>
      </c>
      <c r="AK4493" s="24">
        <v>0.26500000000000001</v>
      </c>
      <c r="AL4493" s="24">
        <v>0.26500000000000001</v>
      </c>
      <c r="AM4493" s="24">
        <v>0.26500000000000001</v>
      </c>
      <c r="AN4493" s="24">
        <v>0.26500000000000001</v>
      </c>
      <c r="AP4493" s="10">
        <f>AP4480+1</f>
        <v>8</v>
      </c>
      <c r="AQ4493" s="11" t="s">
        <v>39</v>
      </c>
      <c r="AR4493" s="12" t="s">
        <v>24</v>
      </c>
      <c r="AS4493" s="13">
        <f t="shared" ref="AS4493:AT4501" si="7230">D4493*X4493</f>
        <v>0</v>
      </c>
      <c r="AT4493" s="13">
        <f t="shared" si="7230"/>
        <v>0</v>
      </c>
      <c r="AU4493" s="13">
        <f t="shared" ref="AU4493:AU4501" si="7231">F4493*Z4493</f>
        <v>0</v>
      </c>
      <c r="AV4493" s="13">
        <f t="shared" ref="AV4493:AV4501" si="7232">G4493*AA4493</f>
        <v>0</v>
      </c>
      <c r="AW4493" s="13">
        <f t="shared" ref="AW4493:AW4501" si="7233">H4493*AB4493</f>
        <v>0</v>
      </c>
      <c r="AX4493" s="13">
        <f t="shared" ref="AX4493:AX4501" si="7234">I4493*AC4493</f>
        <v>0</v>
      </c>
      <c r="AY4493" s="13">
        <f t="shared" ref="AY4493:AY4501" si="7235">J4493*AD4493</f>
        <v>0</v>
      </c>
      <c r="AZ4493" s="13">
        <f t="shared" ref="AZ4493:AZ4501" si="7236">K4493*AE4493</f>
        <v>0</v>
      </c>
      <c r="BA4493" s="13">
        <f t="shared" ref="BA4493:BA4501" si="7237">L4493*AF4493</f>
        <v>0</v>
      </c>
      <c r="BB4493" s="13">
        <f t="shared" ref="BB4493:BB4501" si="7238">M4493*AG4493</f>
        <v>0</v>
      </c>
      <c r="BC4493" s="13">
        <f t="shared" ref="BC4493:BC4501" si="7239">N4493*AH4493</f>
        <v>0</v>
      </c>
      <c r="BD4493" s="13">
        <f t="shared" ref="BD4493:BD4501" si="7240">O4493*AI4493</f>
        <v>0</v>
      </c>
      <c r="BE4493" s="13">
        <f t="shared" ref="BE4493:BE4501" si="7241">P4493*AJ4493</f>
        <v>0</v>
      </c>
      <c r="BF4493" s="13">
        <f t="shared" ref="BF4493:BF4501" si="7242">Q4493*AK4493</f>
        <v>0</v>
      </c>
      <c r="BG4493" s="13">
        <f t="shared" ref="BG4493:BG4501" si="7243">R4493*AL4493</f>
        <v>0</v>
      </c>
      <c r="BH4493" s="13">
        <f t="shared" ref="BH4493:BH4501" si="7244">S4493*AM4493</f>
        <v>0</v>
      </c>
      <c r="BI4493" s="13">
        <f t="shared" ref="BI4493:BI4501" si="7245">T4493*AN4493</f>
        <v>0</v>
      </c>
      <c r="BJ4493" s="12">
        <f>SUM(AT4493:BI4493)</f>
        <v>0</v>
      </c>
    </row>
    <row r="4494" spans="1:62" ht="15.75">
      <c r="A4494" s="14"/>
      <c r="B4494" s="15"/>
      <c r="C4494" s="12"/>
      <c r="D4494" s="12"/>
      <c r="E4494" s="12"/>
      <c r="F4494" s="12"/>
      <c r="G4494" s="12"/>
      <c r="H4494" s="12"/>
      <c r="I4494" s="12"/>
      <c r="J4494" s="12"/>
      <c r="K4494" s="12"/>
      <c r="L4494" s="12"/>
      <c r="M4494" s="12"/>
      <c r="N4494" s="12"/>
      <c r="O4494" s="12"/>
      <c r="P4494" s="12"/>
      <c r="Q4494" s="12"/>
      <c r="R4494" s="12"/>
      <c r="S4494" s="12"/>
      <c r="T4494" s="12"/>
      <c r="U4494" s="12"/>
      <c r="W4494" s="23" t="s">
        <v>25</v>
      </c>
      <c r="X4494" s="24">
        <v>0.22500000000000001</v>
      </c>
      <c r="Y4494" s="24">
        <v>0.22500000000000001</v>
      </c>
      <c r="Z4494" s="24">
        <v>0.22500000000000001</v>
      </c>
      <c r="AA4494" s="24">
        <v>0.22500000000000001</v>
      </c>
      <c r="AB4494" s="24">
        <v>0.22500000000000001</v>
      </c>
      <c r="AC4494" s="24">
        <v>0.22500000000000001</v>
      </c>
      <c r="AD4494" s="24">
        <v>0.22500000000000001</v>
      </c>
      <c r="AE4494" s="24">
        <v>0.22500000000000001</v>
      </c>
      <c r="AF4494" s="24">
        <v>0.22500000000000001</v>
      </c>
      <c r="AG4494" s="24">
        <v>0.22500000000000001</v>
      </c>
      <c r="AH4494" s="24">
        <v>0.22500000000000001</v>
      </c>
      <c r="AI4494" s="24">
        <v>0.22500000000000001</v>
      </c>
      <c r="AJ4494" s="24">
        <v>0.22500000000000001</v>
      </c>
      <c r="AK4494" s="24">
        <v>0.22500000000000001</v>
      </c>
      <c r="AL4494" s="24">
        <v>0.22500000000000001</v>
      </c>
      <c r="AM4494" s="24">
        <v>0.22500000000000001</v>
      </c>
      <c r="AN4494" s="24">
        <v>0.22500000000000001</v>
      </c>
      <c r="AP4494" s="14"/>
      <c r="AQ4494" s="15">
        <f>AQ4481+1</f>
        <v>44538</v>
      </c>
      <c r="AR4494" s="12" t="s">
        <v>25</v>
      </c>
      <c r="AS4494" s="13">
        <f t="shared" si="7230"/>
        <v>0</v>
      </c>
      <c r="AT4494" s="13">
        <f t="shared" si="7230"/>
        <v>0</v>
      </c>
      <c r="AU4494" s="13">
        <f t="shared" si="7231"/>
        <v>0</v>
      </c>
      <c r="AV4494" s="13">
        <f t="shared" si="7232"/>
        <v>0</v>
      </c>
      <c r="AW4494" s="13">
        <f t="shared" si="7233"/>
        <v>0</v>
      </c>
      <c r="AX4494" s="13">
        <f t="shared" si="7234"/>
        <v>0</v>
      </c>
      <c r="AY4494" s="13">
        <f t="shared" si="7235"/>
        <v>0</v>
      </c>
      <c r="AZ4494" s="13">
        <f t="shared" si="7236"/>
        <v>0</v>
      </c>
      <c r="BA4494" s="13">
        <f t="shared" si="7237"/>
        <v>0</v>
      </c>
      <c r="BB4494" s="13">
        <f t="shared" si="7238"/>
        <v>0</v>
      </c>
      <c r="BC4494" s="13">
        <f t="shared" si="7239"/>
        <v>0</v>
      </c>
      <c r="BD4494" s="13">
        <f t="shared" si="7240"/>
        <v>0</v>
      </c>
      <c r="BE4494" s="13">
        <f t="shared" si="7241"/>
        <v>0</v>
      </c>
      <c r="BF4494" s="13">
        <f t="shared" si="7242"/>
        <v>0</v>
      </c>
      <c r="BG4494" s="13">
        <f t="shared" si="7243"/>
        <v>0</v>
      </c>
      <c r="BH4494" s="13">
        <f t="shared" si="7244"/>
        <v>0</v>
      </c>
      <c r="BI4494" s="13">
        <f t="shared" si="7245"/>
        <v>0</v>
      </c>
      <c r="BJ4494" s="12">
        <f t="shared" ref="BJ4494:BJ4501" si="7246">SUM(AT4494:BI4494)</f>
        <v>0</v>
      </c>
    </row>
    <row r="4495" spans="1:62" ht="15.75">
      <c r="A4495" s="14"/>
      <c r="B4495" s="14"/>
      <c r="C4495" s="12"/>
      <c r="D4495" s="12"/>
      <c r="E4495" s="12"/>
      <c r="F4495" s="12"/>
      <c r="G4495" s="12"/>
      <c r="H4495" s="12"/>
      <c r="I4495" s="12"/>
      <c r="J4495" s="12"/>
      <c r="K4495" s="12"/>
      <c r="L4495" s="12"/>
      <c r="M4495" s="12"/>
      <c r="N4495" s="12"/>
      <c r="O4495" s="12"/>
      <c r="P4495" s="12"/>
      <c r="Q4495" s="12"/>
      <c r="R4495" s="12"/>
      <c r="S4495" s="12"/>
      <c r="T4495" s="12"/>
      <c r="U4495" s="12"/>
      <c r="W4495" s="23" t="s">
        <v>26</v>
      </c>
      <c r="X4495" s="24">
        <v>0.35</v>
      </c>
      <c r="Y4495" s="24">
        <v>0.35</v>
      </c>
      <c r="Z4495" s="24">
        <v>0.35</v>
      </c>
      <c r="AA4495" s="24">
        <v>0.35</v>
      </c>
      <c r="AB4495" s="24">
        <v>0.35</v>
      </c>
      <c r="AC4495" s="24">
        <v>0.35</v>
      </c>
      <c r="AD4495" s="24">
        <v>0.35</v>
      </c>
      <c r="AE4495" s="24">
        <v>0.35</v>
      </c>
      <c r="AF4495" s="24">
        <v>0.35</v>
      </c>
      <c r="AG4495" s="24">
        <v>0.35</v>
      </c>
      <c r="AH4495" s="24">
        <v>0.35</v>
      </c>
      <c r="AI4495" s="24">
        <v>0.35</v>
      </c>
      <c r="AJ4495" s="24">
        <v>0.35</v>
      </c>
      <c r="AK4495" s="24">
        <v>0.35</v>
      </c>
      <c r="AL4495" s="24">
        <v>0.35</v>
      </c>
      <c r="AM4495" s="24">
        <v>0.35</v>
      </c>
      <c r="AN4495" s="24">
        <v>0.35</v>
      </c>
      <c r="AP4495" s="14"/>
      <c r="AQ4495" s="14"/>
      <c r="AR4495" s="12" t="s">
        <v>26</v>
      </c>
      <c r="AS4495" s="13">
        <f t="shared" si="7230"/>
        <v>0</v>
      </c>
      <c r="AT4495" s="13">
        <f t="shared" si="7230"/>
        <v>0</v>
      </c>
      <c r="AU4495" s="13">
        <f t="shared" si="7231"/>
        <v>0</v>
      </c>
      <c r="AV4495" s="13">
        <f t="shared" si="7232"/>
        <v>0</v>
      </c>
      <c r="AW4495" s="13">
        <f t="shared" si="7233"/>
        <v>0</v>
      </c>
      <c r="AX4495" s="13">
        <f t="shared" si="7234"/>
        <v>0</v>
      </c>
      <c r="AY4495" s="13">
        <f t="shared" si="7235"/>
        <v>0</v>
      </c>
      <c r="AZ4495" s="13">
        <f t="shared" si="7236"/>
        <v>0</v>
      </c>
      <c r="BA4495" s="13">
        <f t="shared" si="7237"/>
        <v>0</v>
      </c>
      <c r="BB4495" s="13">
        <f t="shared" si="7238"/>
        <v>0</v>
      </c>
      <c r="BC4495" s="13">
        <f t="shared" si="7239"/>
        <v>0</v>
      </c>
      <c r="BD4495" s="13">
        <f t="shared" si="7240"/>
        <v>0</v>
      </c>
      <c r="BE4495" s="13">
        <f t="shared" si="7241"/>
        <v>0</v>
      </c>
      <c r="BF4495" s="13">
        <f t="shared" si="7242"/>
        <v>0</v>
      </c>
      <c r="BG4495" s="13">
        <f t="shared" si="7243"/>
        <v>0</v>
      </c>
      <c r="BH4495" s="13">
        <f t="shared" si="7244"/>
        <v>0</v>
      </c>
      <c r="BI4495" s="13">
        <f t="shared" si="7245"/>
        <v>0</v>
      </c>
      <c r="BJ4495" s="12">
        <f t="shared" si="7246"/>
        <v>0</v>
      </c>
    </row>
    <row r="4496" spans="1:62" ht="15.75">
      <c r="A4496" s="14"/>
      <c r="B4496" s="14"/>
      <c r="C4496" s="12"/>
      <c r="D4496" s="12"/>
      <c r="E4496" s="12"/>
      <c r="F4496" s="12"/>
      <c r="G4496" s="12"/>
      <c r="H4496" s="12"/>
      <c r="I4496" s="12"/>
      <c r="J4496" s="12"/>
      <c r="K4496" s="12"/>
      <c r="L4496" s="12"/>
      <c r="M4496" s="12"/>
      <c r="N4496" s="12"/>
      <c r="O4496" s="12"/>
      <c r="P4496" s="12"/>
      <c r="Q4496" s="12"/>
      <c r="R4496" s="12"/>
      <c r="S4496" s="12"/>
      <c r="T4496" s="12"/>
      <c r="U4496" s="12"/>
      <c r="W4496" s="23" t="s">
        <v>27</v>
      </c>
      <c r="X4496" s="24">
        <v>0.43</v>
      </c>
      <c r="Y4496" s="24">
        <v>0.43</v>
      </c>
      <c r="Z4496" s="24">
        <v>0.43</v>
      </c>
      <c r="AA4496" s="24">
        <v>0.43</v>
      </c>
      <c r="AB4496" s="24">
        <v>0.43</v>
      </c>
      <c r="AC4496" s="24">
        <v>0.43</v>
      </c>
      <c r="AD4496" s="24">
        <v>0.43</v>
      </c>
      <c r="AE4496" s="24">
        <v>0.43</v>
      </c>
      <c r="AF4496" s="24">
        <v>0.43</v>
      </c>
      <c r="AG4496" s="24">
        <v>0.43</v>
      </c>
      <c r="AH4496" s="24">
        <v>0.43</v>
      </c>
      <c r="AI4496" s="24">
        <v>0.43</v>
      </c>
      <c r="AJ4496" s="24">
        <v>0.43</v>
      </c>
      <c r="AK4496" s="24">
        <v>0.43</v>
      </c>
      <c r="AL4496" s="24">
        <v>0.43</v>
      </c>
      <c r="AM4496" s="24">
        <v>0.43</v>
      </c>
      <c r="AN4496" s="24">
        <v>0.43</v>
      </c>
      <c r="AP4496" s="14"/>
      <c r="AQ4496" s="14"/>
      <c r="AR4496" s="12" t="s">
        <v>27</v>
      </c>
      <c r="AS4496" s="13">
        <f t="shared" si="7230"/>
        <v>0</v>
      </c>
      <c r="AT4496" s="13">
        <f t="shared" si="7230"/>
        <v>0</v>
      </c>
      <c r="AU4496" s="13">
        <f t="shared" si="7231"/>
        <v>0</v>
      </c>
      <c r="AV4496" s="13">
        <f t="shared" si="7232"/>
        <v>0</v>
      </c>
      <c r="AW4496" s="13">
        <f t="shared" si="7233"/>
        <v>0</v>
      </c>
      <c r="AX4496" s="13">
        <f t="shared" si="7234"/>
        <v>0</v>
      </c>
      <c r="AY4496" s="13">
        <f t="shared" si="7235"/>
        <v>0</v>
      </c>
      <c r="AZ4496" s="13">
        <f t="shared" si="7236"/>
        <v>0</v>
      </c>
      <c r="BA4496" s="13">
        <f t="shared" si="7237"/>
        <v>0</v>
      </c>
      <c r="BB4496" s="13">
        <f t="shared" si="7238"/>
        <v>0</v>
      </c>
      <c r="BC4496" s="13">
        <f t="shared" si="7239"/>
        <v>0</v>
      </c>
      <c r="BD4496" s="13">
        <f t="shared" si="7240"/>
        <v>0</v>
      </c>
      <c r="BE4496" s="13">
        <f t="shared" si="7241"/>
        <v>0</v>
      </c>
      <c r="BF4496" s="13">
        <f t="shared" si="7242"/>
        <v>0</v>
      </c>
      <c r="BG4496" s="13">
        <f t="shared" si="7243"/>
        <v>0</v>
      </c>
      <c r="BH4496" s="13">
        <f t="shared" si="7244"/>
        <v>0</v>
      </c>
      <c r="BI4496" s="13">
        <f t="shared" si="7245"/>
        <v>0</v>
      </c>
      <c r="BJ4496" s="12">
        <f t="shared" si="7246"/>
        <v>0</v>
      </c>
    </row>
    <row r="4497" spans="1:62" ht="15.75">
      <c r="A4497" s="14"/>
      <c r="B4497" s="14"/>
      <c r="C4497" s="12"/>
      <c r="D4497" s="12"/>
      <c r="E4497" s="12"/>
      <c r="F4497" s="12"/>
      <c r="G4497" s="12"/>
      <c r="H4497" s="12"/>
      <c r="I4497" s="12"/>
      <c r="J4497" s="12"/>
      <c r="K4497" s="12"/>
      <c r="L4497" s="12"/>
      <c r="M4497" s="12"/>
      <c r="N4497" s="12"/>
      <c r="O4497" s="12"/>
      <c r="P4497" s="12"/>
      <c r="Q4497" s="12"/>
      <c r="R4497" s="12"/>
      <c r="S4497" s="12"/>
      <c r="T4497" s="12"/>
      <c r="U4497" s="12"/>
      <c r="W4497" s="23" t="s">
        <v>28</v>
      </c>
      <c r="X4497" s="24">
        <v>0.5</v>
      </c>
      <c r="Y4497" s="24">
        <v>0.5</v>
      </c>
      <c r="Z4497" s="24">
        <v>0.5</v>
      </c>
      <c r="AA4497" s="24">
        <v>0.5</v>
      </c>
      <c r="AB4497" s="24">
        <v>0.5</v>
      </c>
      <c r="AC4497" s="24">
        <v>0.5</v>
      </c>
      <c r="AD4497" s="24">
        <v>0.5</v>
      </c>
      <c r="AE4497" s="24">
        <v>0.5</v>
      </c>
      <c r="AF4497" s="24">
        <v>0.5</v>
      </c>
      <c r="AG4497" s="24">
        <v>0.5</v>
      </c>
      <c r="AH4497" s="24">
        <v>0.5</v>
      </c>
      <c r="AI4497" s="24">
        <v>0.5</v>
      </c>
      <c r="AJ4497" s="24">
        <v>0.5</v>
      </c>
      <c r="AK4497" s="24">
        <v>0.5</v>
      </c>
      <c r="AL4497" s="24">
        <v>0.5</v>
      </c>
      <c r="AM4497" s="24">
        <v>0.5</v>
      </c>
      <c r="AN4497" s="24">
        <v>0.5</v>
      </c>
      <c r="AP4497" s="14"/>
      <c r="AQ4497" s="14"/>
      <c r="AR4497" s="12" t="s">
        <v>28</v>
      </c>
      <c r="AS4497" s="13">
        <f t="shared" si="7230"/>
        <v>0</v>
      </c>
      <c r="AT4497" s="13">
        <f t="shared" si="7230"/>
        <v>0</v>
      </c>
      <c r="AU4497" s="13">
        <f t="shared" si="7231"/>
        <v>0</v>
      </c>
      <c r="AV4497" s="13">
        <f t="shared" si="7232"/>
        <v>0</v>
      </c>
      <c r="AW4497" s="13">
        <f t="shared" si="7233"/>
        <v>0</v>
      </c>
      <c r="AX4497" s="13">
        <f t="shared" si="7234"/>
        <v>0</v>
      </c>
      <c r="AY4497" s="13">
        <f t="shared" si="7235"/>
        <v>0</v>
      </c>
      <c r="AZ4497" s="13">
        <f t="shared" si="7236"/>
        <v>0</v>
      </c>
      <c r="BA4497" s="13">
        <f t="shared" si="7237"/>
        <v>0</v>
      </c>
      <c r="BB4497" s="13">
        <f t="shared" si="7238"/>
        <v>0</v>
      </c>
      <c r="BC4497" s="13">
        <f t="shared" si="7239"/>
        <v>0</v>
      </c>
      <c r="BD4497" s="13">
        <f t="shared" si="7240"/>
        <v>0</v>
      </c>
      <c r="BE4497" s="13">
        <f t="shared" si="7241"/>
        <v>0</v>
      </c>
      <c r="BF4497" s="13">
        <f t="shared" si="7242"/>
        <v>0</v>
      </c>
      <c r="BG4497" s="13">
        <f t="shared" si="7243"/>
        <v>0</v>
      </c>
      <c r="BH4497" s="13">
        <f t="shared" si="7244"/>
        <v>0</v>
      </c>
      <c r="BI4497" s="13">
        <f t="shared" si="7245"/>
        <v>0</v>
      </c>
      <c r="BJ4497" s="12">
        <f t="shared" si="7246"/>
        <v>0</v>
      </c>
    </row>
    <row r="4498" spans="1:62" ht="15.75">
      <c r="A4498" s="14"/>
      <c r="B4498" s="14"/>
      <c r="C4498" s="12"/>
      <c r="D4498" s="12"/>
      <c r="E4498" s="12"/>
      <c r="F4498" s="12"/>
      <c r="G4498" s="12"/>
      <c r="H4498" s="12"/>
      <c r="I4498" s="12"/>
      <c r="J4498" s="12"/>
      <c r="K4498" s="12"/>
      <c r="L4498" s="12"/>
      <c r="M4498" s="12"/>
      <c r="N4498" s="12"/>
      <c r="O4498" s="12"/>
      <c r="P4498" s="12"/>
      <c r="Q4498" s="12"/>
      <c r="R4498" s="12"/>
      <c r="S4498" s="12"/>
      <c r="T4498" s="12"/>
      <c r="U4498" s="12"/>
      <c r="W4498" s="23" t="s">
        <v>50</v>
      </c>
      <c r="X4498" s="24">
        <v>8.5000000000000006E-2</v>
      </c>
      <c r="Y4498" s="24">
        <v>8.5000000000000006E-2</v>
      </c>
      <c r="Z4498" s="24">
        <v>8.5000000000000006E-2</v>
      </c>
      <c r="AA4498" s="24">
        <v>8.5000000000000006E-2</v>
      </c>
      <c r="AB4498" s="24">
        <v>8.5000000000000006E-2</v>
      </c>
      <c r="AC4498" s="24">
        <v>8.5000000000000006E-2</v>
      </c>
      <c r="AD4498" s="24">
        <v>8.5000000000000006E-2</v>
      </c>
      <c r="AE4498" s="24">
        <v>8.5000000000000006E-2</v>
      </c>
      <c r="AF4498" s="24">
        <v>8.5000000000000006E-2</v>
      </c>
      <c r="AG4498" s="24">
        <v>8.5000000000000006E-2</v>
      </c>
      <c r="AH4498" s="24">
        <v>8.5000000000000006E-2</v>
      </c>
      <c r="AI4498" s="24">
        <v>8.5000000000000006E-2</v>
      </c>
      <c r="AJ4498" s="24">
        <v>8.5000000000000006E-2</v>
      </c>
      <c r="AK4498" s="24">
        <v>8.5000000000000006E-2</v>
      </c>
      <c r="AL4498" s="24">
        <v>8.5000000000000006E-2</v>
      </c>
      <c r="AM4498" s="24">
        <v>8.5000000000000006E-2</v>
      </c>
      <c r="AN4498" s="24">
        <v>8.5000000000000006E-2</v>
      </c>
      <c r="AP4498" s="14"/>
      <c r="AQ4498" s="14"/>
      <c r="AR4498" s="12" t="s">
        <v>29</v>
      </c>
      <c r="AS4498" s="13">
        <f t="shared" si="7230"/>
        <v>0</v>
      </c>
      <c r="AT4498" s="13">
        <f t="shared" si="7230"/>
        <v>0</v>
      </c>
      <c r="AU4498" s="13">
        <f t="shared" si="7231"/>
        <v>0</v>
      </c>
      <c r="AV4498" s="13">
        <f t="shared" si="7232"/>
        <v>0</v>
      </c>
      <c r="AW4498" s="13">
        <f t="shared" si="7233"/>
        <v>0</v>
      </c>
      <c r="AX4498" s="13">
        <f t="shared" si="7234"/>
        <v>0</v>
      </c>
      <c r="AY4498" s="13">
        <f t="shared" si="7235"/>
        <v>0</v>
      </c>
      <c r="AZ4498" s="13">
        <f t="shared" si="7236"/>
        <v>0</v>
      </c>
      <c r="BA4498" s="13">
        <f t="shared" si="7237"/>
        <v>0</v>
      </c>
      <c r="BB4498" s="13">
        <f t="shared" si="7238"/>
        <v>0</v>
      </c>
      <c r="BC4498" s="13">
        <f t="shared" si="7239"/>
        <v>0</v>
      </c>
      <c r="BD4498" s="13">
        <f t="shared" si="7240"/>
        <v>0</v>
      </c>
      <c r="BE4498" s="13">
        <f t="shared" si="7241"/>
        <v>0</v>
      </c>
      <c r="BF4498" s="13">
        <f t="shared" si="7242"/>
        <v>0</v>
      </c>
      <c r="BG4498" s="13">
        <f t="shared" si="7243"/>
        <v>0</v>
      </c>
      <c r="BH4498" s="13">
        <f t="shared" si="7244"/>
        <v>0</v>
      </c>
      <c r="BI4498" s="13">
        <f t="shared" si="7245"/>
        <v>0</v>
      </c>
      <c r="BJ4498" s="12">
        <f t="shared" si="7246"/>
        <v>0</v>
      </c>
    </row>
    <row r="4499" spans="1:62" ht="15.75">
      <c r="A4499" s="14"/>
      <c r="B4499" s="14"/>
      <c r="C4499" s="12"/>
      <c r="D4499" s="12"/>
      <c r="E4499" s="12"/>
      <c r="F4499" s="12"/>
      <c r="G4499" s="12"/>
      <c r="H4499" s="12"/>
      <c r="I4499" s="12"/>
      <c r="J4499" s="12"/>
      <c r="K4499" s="12"/>
      <c r="L4499" s="12"/>
      <c r="M4499" s="12"/>
      <c r="N4499" s="12"/>
      <c r="O4499" s="12"/>
      <c r="P4499" s="12"/>
      <c r="Q4499" s="12"/>
      <c r="R4499" s="12"/>
      <c r="S4499" s="12"/>
      <c r="T4499" s="12"/>
      <c r="U4499" s="12"/>
      <c r="W4499" s="23" t="s">
        <v>51</v>
      </c>
      <c r="X4499" s="24">
        <v>0.59</v>
      </c>
      <c r="Y4499" s="24">
        <v>0.59</v>
      </c>
      <c r="Z4499" s="24">
        <v>0.59</v>
      </c>
      <c r="AA4499" s="24">
        <v>0.59</v>
      </c>
      <c r="AB4499" s="24">
        <v>0.59</v>
      </c>
      <c r="AC4499" s="24">
        <v>0.59</v>
      </c>
      <c r="AD4499" s="24">
        <v>0.59</v>
      </c>
      <c r="AE4499" s="24">
        <v>0.59</v>
      </c>
      <c r="AF4499" s="24">
        <v>0.59</v>
      </c>
      <c r="AG4499" s="24">
        <v>0.59</v>
      </c>
      <c r="AH4499" s="24">
        <v>0.59</v>
      </c>
      <c r="AI4499" s="24">
        <v>0.59</v>
      </c>
      <c r="AJ4499" s="24">
        <v>0.59</v>
      </c>
      <c r="AK4499" s="24">
        <v>0.59</v>
      </c>
      <c r="AL4499" s="24">
        <v>0.59</v>
      </c>
      <c r="AM4499" s="24">
        <v>0.59</v>
      </c>
      <c r="AN4499" s="24">
        <v>0.59</v>
      </c>
      <c r="AP4499" s="14"/>
      <c r="AQ4499" s="14"/>
      <c r="AR4499" s="12" t="s">
        <v>30</v>
      </c>
      <c r="AS4499" s="13">
        <f t="shared" si="7230"/>
        <v>0</v>
      </c>
      <c r="AT4499" s="13">
        <f t="shared" si="7230"/>
        <v>0</v>
      </c>
      <c r="AU4499" s="13">
        <f t="shared" si="7231"/>
        <v>0</v>
      </c>
      <c r="AV4499" s="13">
        <f t="shared" si="7232"/>
        <v>0</v>
      </c>
      <c r="AW4499" s="13">
        <f t="shared" si="7233"/>
        <v>0</v>
      </c>
      <c r="AX4499" s="13">
        <f t="shared" si="7234"/>
        <v>0</v>
      </c>
      <c r="AY4499" s="13">
        <f t="shared" si="7235"/>
        <v>0</v>
      </c>
      <c r="AZ4499" s="13">
        <f t="shared" si="7236"/>
        <v>0</v>
      </c>
      <c r="BA4499" s="13">
        <f t="shared" si="7237"/>
        <v>0</v>
      </c>
      <c r="BB4499" s="13">
        <f t="shared" si="7238"/>
        <v>0</v>
      </c>
      <c r="BC4499" s="13">
        <f t="shared" si="7239"/>
        <v>0</v>
      </c>
      <c r="BD4499" s="13">
        <f t="shared" si="7240"/>
        <v>0</v>
      </c>
      <c r="BE4499" s="13">
        <f t="shared" si="7241"/>
        <v>0</v>
      </c>
      <c r="BF4499" s="13">
        <f t="shared" si="7242"/>
        <v>0</v>
      </c>
      <c r="BG4499" s="13">
        <f t="shared" si="7243"/>
        <v>0</v>
      </c>
      <c r="BH4499" s="13">
        <f t="shared" si="7244"/>
        <v>0</v>
      </c>
      <c r="BI4499" s="13">
        <f t="shared" si="7245"/>
        <v>0</v>
      </c>
      <c r="BJ4499" s="12">
        <f t="shared" si="7246"/>
        <v>0</v>
      </c>
    </row>
    <row r="4500" spans="1:62" ht="15.75">
      <c r="A4500" s="14"/>
      <c r="B4500" s="14"/>
      <c r="C4500" s="12"/>
      <c r="D4500" s="12"/>
      <c r="E4500" s="12"/>
      <c r="F4500" s="12"/>
      <c r="G4500" s="12"/>
      <c r="H4500" s="12"/>
      <c r="I4500" s="12"/>
      <c r="J4500" s="12"/>
      <c r="K4500" s="12"/>
      <c r="L4500" s="12"/>
      <c r="M4500" s="12"/>
      <c r="N4500" s="12"/>
      <c r="O4500" s="12"/>
      <c r="P4500" s="12"/>
      <c r="Q4500" s="12"/>
      <c r="R4500" s="12"/>
      <c r="S4500" s="12"/>
      <c r="T4500" s="12"/>
      <c r="U4500" s="12"/>
      <c r="W4500" s="23" t="s">
        <v>31</v>
      </c>
      <c r="X4500" s="24">
        <v>0.56999999999999995</v>
      </c>
      <c r="Y4500" s="24">
        <v>0.56999999999999995</v>
      </c>
      <c r="Z4500" s="24">
        <v>0.56999999999999995</v>
      </c>
      <c r="AA4500" s="24">
        <v>0.56999999999999995</v>
      </c>
      <c r="AB4500" s="24">
        <v>0.56999999999999995</v>
      </c>
      <c r="AC4500" s="24">
        <v>0.56999999999999995</v>
      </c>
      <c r="AD4500" s="24">
        <v>0.56999999999999995</v>
      </c>
      <c r="AE4500" s="24">
        <v>0.56999999999999995</v>
      </c>
      <c r="AF4500" s="24">
        <v>0.56999999999999995</v>
      </c>
      <c r="AG4500" s="24">
        <v>0.56999999999999995</v>
      </c>
      <c r="AH4500" s="24">
        <v>0.56999999999999995</v>
      </c>
      <c r="AI4500" s="24">
        <v>0.56999999999999995</v>
      </c>
      <c r="AJ4500" s="24">
        <v>0.56999999999999995</v>
      </c>
      <c r="AK4500" s="24">
        <v>0.56999999999999995</v>
      </c>
      <c r="AL4500" s="24">
        <v>0.56999999999999995</v>
      </c>
      <c r="AM4500" s="24">
        <v>0.56999999999999995</v>
      </c>
      <c r="AN4500" s="24">
        <v>0.56999999999999995</v>
      </c>
      <c r="AP4500" s="14"/>
      <c r="AQ4500" s="14"/>
      <c r="AR4500" s="12" t="s">
        <v>31</v>
      </c>
      <c r="AS4500" s="13">
        <f t="shared" si="7230"/>
        <v>0</v>
      </c>
      <c r="AT4500" s="13">
        <f t="shared" si="7230"/>
        <v>0</v>
      </c>
      <c r="AU4500" s="13">
        <f t="shared" si="7231"/>
        <v>0</v>
      </c>
      <c r="AV4500" s="13">
        <f t="shared" si="7232"/>
        <v>0</v>
      </c>
      <c r="AW4500" s="13">
        <f t="shared" si="7233"/>
        <v>0</v>
      </c>
      <c r="AX4500" s="13">
        <f t="shared" si="7234"/>
        <v>0</v>
      </c>
      <c r="AY4500" s="13">
        <f t="shared" si="7235"/>
        <v>0</v>
      </c>
      <c r="AZ4500" s="13">
        <f t="shared" si="7236"/>
        <v>0</v>
      </c>
      <c r="BA4500" s="13">
        <f t="shared" si="7237"/>
        <v>0</v>
      </c>
      <c r="BB4500" s="13">
        <f t="shared" si="7238"/>
        <v>0</v>
      </c>
      <c r="BC4500" s="13">
        <f t="shared" si="7239"/>
        <v>0</v>
      </c>
      <c r="BD4500" s="13">
        <f t="shared" si="7240"/>
        <v>0</v>
      </c>
      <c r="BE4500" s="13">
        <f t="shared" si="7241"/>
        <v>0</v>
      </c>
      <c r="BF4500" s="13">
        <f t="shared" si="7242"/>
        <v>0</v>
      </c>
      <c r="BG4500" s="13">
        <f t="shared" si="7243"/>
        <v>0</v>
      </c>
      <c r="BH4500" s="13">
        <f t="shared" si="7244"/>
        <v>0</v>
      </c>
      <c r="BI4500" s="13">
        <f t="shared" si="7245"/>
        <v>0</v>
      </c>
      <c r="BJ4500" s="12">
        <f t="shared" si="7246"/>
        <v>0</v>
      </c>
    </row>
    <row r="4501" spans="1:62" ht="15.75">
      <c r="A4501" s="16"/>
      <c r="B4501" s="16"/>
      <c r="C4501" s="12"/>
      <c r="D4501" s="12"/>
      <c r="E4501" s="12"/>
      <c r="F4501" s="12"/>
      <c r="G4501" s="12"/>
      <c r="H4501" s="12"/>
      <c r="I4501" s="12"/>
      <c r="J4501" s="12"/>
      <c r="K4501" s="12"/>
      <c r="L4501" s="12"/>
      <c r="M4501" s="12"/>
      <c r="N4501" s="12"/>
      <c r="O4501" s="12"/>
      <c r="P4501" s="12"/>
      <c r="Q4501" s="12"/>
      <c r="R4501" s="12"/>
      <c r="S4501" s="12"/>
      <c r="T4501" s="12"/>
      <c r="U4501" s="12"/>
      <c r="W4501" s="23" t="s">
        <v>32</v>
      </c>
      <c r="X4501" s="24">
        <v>0.4</v>
      </c>
      <c r="Y4501" s="24">
        <v>0.4</v>
      </c>
      <c r="Z4501" s="24">
        <v>0.4</v>
      </c>
      <c r="AA4501" s="24">
        <v>0.4</v>
      </c>
      <c r="AB4501" s="24">
        <v>0.4</v>
      </c>
      <c r="AC4501" s="24">
        <v>0.4</v>
      </c>
      <c r="AD4501" s="24">
        <v>0.4</v>
      </c>
      <c r="AE4501" s="24">
        <v>0.4</v>
      </c>
      <c r="AF4501" s="24">
        <v>0.4</v>
      </c>
      <c r="AG4501" s="24">
        <v>0.4</v>
      </c>
      <c r="AH4501" s="24">
        <v>0.4</v>
      </c>
      <c r="AI4501" s="24">
        <v>0.4</v>
      </c>
      <c r="AJ4501" s="24">
        <v>0.4</v>
      </c>
      <c r="AK4501" s="24">
        <v>0.4</v>
      </c>
      <c r="AL4501" s="24">
        <v>0.4</v>
      </c>
      <c r="AM4501" s="24">
        <v>0.4</v>
      </c>
      <c r="AN4501" s="24">
        <v>0.4</v>
      </c>
      <c r="AP4501" s="16"/>
      <c r="AQ4501" s="16"/>
      <c r="AR4501" s="12" t="s">
        <v>32</v>
      </c>
      <c r="AS4501" s="13">
        <f t="shared" si="7230"/>
        <v>0</v>
      </c>
      <c r="AT4501" s="13">
        <f t="shared" si="7230"/>
        <v>0</v>
      </c>
      <c r="AU4501" s="13">
        <f t="shared" si="7231"/>
        <v>0</v>
      </c>
      <c r="AV4501" s="13">
        <f t="shared" si="7232"/>
        <v>0</v>
      </c>
      <c r="AW4501" s="13">
        <f t="shared" si="7233"/>
        <v>0</v>
      </c>
      <c r="AX4501" s="13">
        <f t="shared" si="7234"/>
        <v>0</v>
      </c>
      <c r="AY4501" s="13">
        <f t="shared" si="7235"/>
        <v>0</v>
      </c>
      <c r="AZ4501" s="13">
        <f t="shared" si="7236"/>
        <v>0</v>
      </c>
      <c r="BA4501" s="13">
        <f t="shared" si="7237"/>
        <v>0</v>
      </c>
      <c r="BB4501" s="13">
        <f t="shared" si="7238"/>
        <v>0</v>
      </c>
      <c r="BC4501" s="13">
        <f t="shared" si="7239"/>
        <v>0</v>
      </c>
      <c r="BD4501" s="13">
        <f t="shared" si="7240"/>
        <v>0</v>
      </c>
      <c r="BE4501" s="13">
        <f t="shared" si="7241"/>
        <v>0</v>
      </c>
      <c r="BF4501" s="13">
        <f t="shared" si="7242"/>
        <v>0</v>
      </c>
      <c r="BG4501" s="13">
        <f t="shared" si="7243"/>
        <v>0</v>
      </c>
      <c r="BH4501" s="13">
        <f t="shared" si="7244"/>
        <v>0</v>
      </c>
      <c r="BI4501" s="13">
        <f t="shared" si="7245"/>
        <v>0</v>
      </c>
      <c r="BJ4501" s="12">
        <f t="shared" si="7246"/>
        <v>0</v>
      </c>
    </row>
    <row r="4502" spans="1:62">
      <c r="A4502" s="17"/>
      <c r="B4502" s="18"/>
      <c r="C4502" s="19"/>
      <c r="D4502" s="19"/>
      <c r="E4502" s="19"/>
      <c r="F4502" s="19"/>
      <c r="G4502" s="19"/>
      <c r="H4502" s="19"/>
      <c r="I4502" s="19"/>
      <c r="J4502" s="19"/>
      <c r="K4502" s="19"/>
      <c r="L4502" s="19"/>
      <c r="M4502" s="19"/>
      <c r="N4502" s="19"/>
      <c r="O4502" s="19"/>
      <c r="P4502" s="19"/>
      <c r="Q4502" s="19"/>
      <c r="R4502" s="19"/>
      <c r="S4502" s="19"/>
      <c r="T4502" s="19"/>
      <c r="U4502" s="19"/>
      <c r="AP4502" s="35"/>
      <c r="AQ4502" s="36"/>
      <c r="AR4502" s="37" t="s">
        <v>33</v>
      </c>
      <c r="AS4502" s="37">
        <f>SUM(AS4493:AS4501)</f>
        <v>0</v>
      </c>
      <c r="AT4502" s="37">
        <f t="shared" ref="AT4502:BJ4502" si="7247">SUM(AT4493:AT4501)</f>
        <v>0</v>
      </c>
      <c r="AU4502" s="37">
        <f t="shared" si="7247"/>
        <v>0</v>
      </c>
      <c r="AV4502" s="37">
        <f t="shared" si="7247"/>
        <v>0</v>
      </c>
      <c r="AW4502" s="37">
        <f t="shared" si="7247"/>
        <v>0</v>
      </c>
      <c r="AX4502" s="37">
        <f t="shared" si="7247"/>
        <v>0</v>
      </c>
      <c r="AY4502" s="37">
        <f t="shared" si="7247"/>
        <v>0</v>
      </c>
      <c r="AZ4502" s="37">
        <f t="shared" si="7247"/>
        <v>0</v>
      </c>
      <c r="BA4502" s="37">
        <f t="shared" si="7247"/>
        <v>0</v>
      </c>
      <c r="BB4502" s="37">
        <f t="shared" si="7247"/>
        <v>0</v>
      </c>
      <c r="BC4502" s="37">
        <f t="shared" si="7247"/>
        <v>0</v>
      </c>
      <c r="BD4502" s="37">
        <f t="shared" si="7247"/>
        <v>0</v>
      </c>
      <c r="BE4502" s="37">
        <f t="shared" si="7247"/>
        <v>0</v>
      </c>
      <c r="BF4502" s="37">
        <f t="shared" si="7247"/>
        <v>0</v>
      </c>
      <c r="BG4502" s="37">
        <f t="shared" si="7247"/>
        <v>0</v>
      </c>
      <c r="BH4502" s="37">
        <f t="shared" si="7247"/>
        <v>0</v>
      </c>
      <c r="BI4502" s="37">
        <f t="shared" si="7247"/>
        <v>0</v>
      </c>
      <c r="BJ4502" s="37">
        <f t="shared" si="7247"/>
        <v>0</v>
      </c>
    </row>
    <row r="4505" spans="1:62" ht="106.5">
      <c r="A4505" s="8"/>
      <c r="B4505" s="8"/>
      <c r="C4505" s="8"/>
      <c r="D4505" s="8"/>
      <c r="E4505" s="9"/>
      <c r="F4505" s="9"/>
      <c r="G4505" s="9"/>
      <c r="H4505" s="9"/>
      <c r="I4505" s="9"/>
      <c r="J4505" s="9"/>
      <c r="K4505" s="9"/>
      <c r="L4505" s="9"/>
      <c r="M4505" s="9"/>
      <c r="N4505" s="9"/>
      <c r="O4505" s="9"/>
      <c r="P4505" s="9"/>
      <c r="Q4505" s="9"/>
      <c r="R4505" s="9"/>
      <c r="S4505" s="9"/>
      <c r="T4505" s="9"/>
      <c r="U4505" s="9"/>
      <c r="W4505" s="21"/>
      <c r="X4505" s="22" t="str">
        <f>X5</f>
        <v>ANGGREK</v>
      </c>
      <c r="Y4505" s="22" t="str">
        <f>Y5</f>
        <v>BOUGENVIL</v>
      </c>
      <c r="Z4505" s="22" t="str">
        <f t="shared" ref="Z4505:AN4505" si="7248">Z5</f>
        <v>CAMELIA</v>
      </c>
      <c r="AA4505" s="22" t="str">
        <f t="shared" si="7248"/>
        <v>DEWANDARU</v>
      </c>
      <c r="AB4505" s="22" t="str">
        <f t="shared" si="7248"/>
        <v>EDELWEIS</v>
      </c>
      <c r="AC4505" s="22" t="str">
        <f t="shared" si="7248"/>
        <v>FLAMBOYAN</v>
      </c>
      <c r="AD4505" s="22" t="str">
        <f t="shared" si="7248"/>
        <v>GERANIUM</v>
      </c>
      <c r="AE4505" s="22" t="str">
        <f t="shared" si="7248"/>
        <v>HELIKONIA</v>
      </c>
      <c r="AF4505" s="22" t="str">
        <f t="shared" si="7248"/>
        <v>IVY</v>
      </c>
      <c r="AG4505" s="22" t="str">
        <f t="shared" si="7248"/>
        <v>KANA</v>
      </c>
      <c r="AH4505" s="22" t="str">
        <f t="shared" si="7248"/>
        <v>IGD</v>
      </c>
      <c r="AI4505" s="22" t="str">
        <f t="shared" si="7248"/>
        <v>HCU</v>
      </c>
      <c r="AJ4505" s="22" t="str">
        <f t="shared" si="7248"/>
        <v>PENUNJANG</v>
      </c>
      <c r="AK4505" s="22" t="str">
        <f t="shared" si="7248"/>
        <v>PELAYANAN</v>
      </c>
      <c r="AL4505" s="22" t="str">
        <f t="shared" si="7248"/>
        <v>ADMIN</v>
      </c>
      <c r="AM4505" s="22" t="str">
        <f t="shared" si="7248"/>
        <v>ASRAMA</v>
      </c>
      <c r="AN4505" s="22" t="str">
        <f t="shared" si="7248"/>
        <v>MASJID</v>
      </c>
      <c r="AP4505" s="33" t="s">
        <v>2</v>
      </c>
      <c r="AQ4505" s="33" t="s">
        <v>3</v>
      </c>
      <c r="AR4505" s="33" t="s">
        <v>4</v>
      </c>
      <c r="AS4505" s="34" t="str">
        <f>AS5</f>
        <v>ANGGREK</v>
      </c>
      <c r="AT4505" s="34" t="str">
        <f>AT5</f>
        <v>BOUGENVIL</v>
      </c>
      <c r="AU4505" s="34" t="str">
        <f t="shared" ref="AU4505:BJ4505" si="7249">AU5</f>
        <v>CAMELIA II</v>
      </c>
      <c r="AV4505" s="34" t="str">
        <f t="shared" si="7249"/>
        <v>DEWANDARU</v>
      </c>
      <c r="AW4505" s="34" t="str">
        <f t="shared" si="7249"/>
        <v>EDELWEIS</v>
      </c>
      <c r="AX4505" s="34" t="str">
        <f t="shared" si="7249"/>
        <v>FLAMBOYAN</v>
      </c>
      <c r="AY4505" s="34" t="str">
        <f t="shared" si="7249"/>
        <v>GERANIUM</v>
      </c>
      <c r="AZ4505" s="34" t="str">
        <f t="shared" si="7249"/>
        <v>HELIKONIA</v>
      </c>
      <c r="BA4505" s="34" t="str">
        <f t="shared" si="7249"/>
        <v>IVY</v>
      </c>
      <c r="BB4505" s="34" t="str">
        <f t="shared" si="7249"/>
        <v>KANA</v>
      </c>
      <c r="BC4505" s="34" t="str">
        <f t="shared" si="7249"/>
        <v>IGD</v>
      </c>
      <c r="BD4505" s="34" t="str">
        <f t="shared" si="7249"/>
        <v>HCU</v>
      </c>
      <c r="BE4505" s="34" t="str">
        <f t="shared" si="7249"/>
        <v>PENUNJANG</v>
      </c>
      <c r="BF4505" s="34" t="str">
        <f t="shared" si="7249"/>
        <v>PELAYANAN</v>
      </c>
      <c r="BG4505" s="34" t="str">
        <f t="shared" si="7249"/>
        <v>ADMIN</v>
      </c>
      <c r="BH4505" s="34" t="str">
        <f t="shared" si="7249"/>
        <v>ASRAMA</v>
      </c>
      <c r="BI4505" s="34" t="str">
        <f t="shared" si="7249"/>
        <v>MASJID</v>
      </c>
      <c r="BJ4505" s="34" t="str">
        <f t="shared" si="7249"/>
        <v>JUMLAH</v>
      </c>
    </row>
    <row r="4506" spans="1:62" ht="15.75">
      <c r="A4506" s="10"/>
      <c r="B4506" s="11"/>
      <c r="C4506" s="12"/>
      <c r="D4506" s="12"/>
      <c r="E4506" s="12"/>
      <c r="F4506" s="12"/>
      <c r="G4506" s="12"/>
      <c r="H4506" s="12"/>
      <c r="I4506" s="12"/>
      <c r="J4506" s="12"/>
      <c r="K4506" s="12"/>
      <c r="L4506" s="12"/>
      <c r="M4506" s="12"/>
      <c r="N4506" s="12"/>
      <c r="O4506" s="12"/>
      <c r="P4506" s="12"/>
      <c r="Q4506" s="12"/>
      <c r="R4506" s="12"/>
      <c r="S4506" s="12"/>
      <c r="T4506" s="12"/>
      <c r="U4506" s="12"/>
      <c r="W4506" s="23" t="s">
        <v>24</v>
      </c>
      <c r="X4506" s="24">
        <v>0.26500000000000001</v>
      </c>
      <c r="Y4506" s="24">
        <v>0.26500000000000001</v>
      </c>
      <c r="Z4506" s="24">
        <v>0.26500000000000001</v>
      </c>
      <c r="AA4506" s="24">
        <v>0.26500000000000001</v>
      </c>
      <c r="AB4506" s="24">
        <v>0.26500000000000001</v>
      </c>
      <c r="AC4506" s="24">
        <v>0.26500000000000001</v>
      </c>
      <c r="AD4506" s="24">
        <v>0.26500000000000001</v>
      </c>
      <c r="AE4506" s="24">
        <v>0.26500000000000001</v>
      </c>
      <c r="AF4506" s="24">
        <v>0.26500000000000001</v>
      </c>
      <c r="AG4506" s="24">
        <v>0.26500000000000001</v>
      </c>
      <c r="AH4506" s="24">
        <v>0.26500000000000001</v>
      </c>
      <c r="AI4506" s="24">
        <v>0.26500000000000001</v>
      </c>
      <c r="AJ4506" s="24">
        <v>0.26500000000000001</v>
      </c>
      <c r="AK4506" s="24">
        <v>0.26500000000000001</v>
      </c>
      <c r="AL4506" s="24">
        <v>0.26500000000000001</v>
      </c>
      <c r="AM4506" s="24">
        <v>0.26500000000000001</v>
      </c>
      <c r="AN4506" s="24">
        <v>0.26500000000000001</v>
      </c>
      <c r="AP4506" s="10">
        <f>AP4493+1</f>
        <v>9</v>
      </c>
      <c r="AQ4506" s="11" t="s">
        <v>23</v>
      </c>
      <c r="AR4506" s="12" t="s">
        <v>24</v>
      </c>
      <c r="AS4506" s="13">
        <f t="shared" ref="AS4506:AT4514" si="7250">D4506*X4506</f>
        <v>0</v>
      </c>
      <c r="AT4506" s="13">
        <f t="shared" si="7250"/>
        <v>0</v>
      </c>
      <c r="AU4506" s="13">
        <f t="shared" ref="AU4506:AU4514" si="7251">F4506*Z4506</f>
        <v>0</v>
      </c>
      <c r="AV4506" s="13">
        <f t="shared" ref="AV4506:AV4514" si="7252">G4506*AA4506</f>
        <v>0</v>
      </c>
      <c r="AW4506" s="13">
        <f t="shared" ref="AW4506:AW4514" si="7253">H4506*AB4506</f>
        <v>0</v>
      </c>
      <c r="AX4506" s="13">
        <f t="shared" ref="AX4506:AX4514" si="7254">I4506*AC4506</f>
        <v>0</v>
      </c>
      <c r="AY4506" s="13">
        <f t="shared" ref="AY4506:AY4514" si="7255">J4506*AD4506</f>
        <v>0</v>
      </c>
      <c r="AZ4506" s="13">
        <f t="shared" ref="AZ4506:AZ4514" si="7256">K4506*AE4506</f>
        <v>0</v>
      </c>
      <c r="BA4506" s="13">
        <f t="shared" ref="BA4506:BA4514" si="7257">L4506*AF4506</f>
        <v>0</v>
      </c>
      <c r="BB4506" s="13">
        <f t="shared" ref="BB4506:BB4514" si="7258">M4506*AG4506</f>
        <v>0</v>
      </c>
      <c r="BC4506" s="13">
        <f t="shared" ref="BC4506:BC4514" si="7259">N4506*AH4506</f>
        <v>0</v>
      </c>
      <c r="BD4506" s="13">
        <f t="shared" ref="BD4506:BD4514" si="7260">O4506*AI4506</f>
        <v>0</v>
      </c>
      <c r="BE4506" s="13">
        <f t="shared" ref="BE4506:BE4514" si="7261">P4506*AJ4506</f>
        <v>0</v>
      </c>
      <c r="BF4506" s="13">
        <f t="shared" ref="BF4506:BF4514" si="7262">Q4506*AK4506</f>
        <v>0</v>
      </c>
      <c r="BG4506" s="13">
        <f t="shared" ref="BG4506:BG4514" si="7263">R4506*AL4506</f>
        <v>0</v>
      </c>
      <c r="BH4506" s="13">
        <f t="shared" ref="BH4506:BH4514" si="7264">S4506*AM4506</f>
        <v>0</v>
      </c>
      <c r="BI4506" s="13">
        <f t="shared" ref="BI4506:BI4514" si="7265">T4506*AN4506</f>
        <v>0</v>
      </c>
      <c r="BJ4506" s="12">
        <f>SUM(AT4506:BI4506)</f>
        <v>0</v>
      </c>
    </row>
    <row r="4507" spans="1:62" ht="15.75">
      <c r="A4507" s="14"/>
      <c r="B4507" s="15"/>
      <c r="C4507" s="12"/>
      <c r="D4507" s="12"/>
      <c r="E4507" s="12"/>
      <c r="F4507" s="12"/>
      <c r="G4507" s="12"/>
      <c r="H4507" s="12"/>
      <c r="I4507" s="12"/>
      <c r="J4507" s="12"/>
      <c r="K4507" s="12"/>
      <c r="L4507" s="12"/>
      <c r="M4507" s="12"/>
      <c r="N4507" s="12"/>
      <c r="O4507" s="12"/>
      <c r="P4507" s="12"/>
      <c r="Q4507" s="12"/>
      <c r="R4507" s="12"/>
      <c r="S4507" s="12"/>
      <c r="T4507" s="12"/>
      <c r="U4507" s="12"/>
      <c r="W4507" s="23" t="s">
        <v>25</v>
      </c>
      <c r="X4507" s="24">
        <v>0.22500000000000001</v>
      </c>
      <c r="Y4507" s="24">
        <v>0.22500000000000001</v>
      </c>
      <c r="Z4507" s="24">
        <v>0.22500000000000001</v>
      </c>
      <c r="AA4507" s="24">
        <v>0.22500000000000001</v>
      </c>
      <c r="AB4507" s="24">
        <v>0.22500000000000001</v>
      </c>
      <c r="AC4507" s="24">
        <v>0.22500000000000001</v>
      </c>
      <c r="AD4507" s="24">
        <v>0.22500000000000001</v>
      </c>
      <c r="AE4507" s="24">
        <v>0.22500000000000001</v>
      </c>
      <c r="AF4507" s="24">
        <v>0.22500000000000001</v>
      </c>
      <c r="AG4507" s="24">
        <v>0.22500000000000001</v>
      </c>
      <c r="AH4507" s="24">
        <v>0.22500000000000001</v>
      </c>
      <c r="AI4507" s="24">
        <v>0.22500000000000001</v>
      </c>
      <c r="AJ4507" s="24">
        <v>0.22500000000000001</v>
      </c>
      <c r="AK4507" s="24">
        <v>0.22500000000000001</v>
      </c>
      <c r="AL4507" s="24">
        <v>0.22500000000000001</v>
      </c>
      <c r="AM4507" s="24">
        <v>0.22500000000000001</v>
      </c>
      <c r="AN4507" s="24">
        <v>0.22500000000000001</v>
      </c>
      <c r="AP4507" s="14"/>
      <c r="AQ4507" s="15">
        <f>AQ4494+1</f>
        <v>44539</v>
      </c>
      <c r="AR4507" s="12" t="s">
        <v>25</v>
      </c>
      <c r="AS4507" s="13">
        <f t="shared" si="7250"/>
        <v>0</v>
      </c>
      <c r="AT4507" s="13">
        <f t="shared" si="7250"/>
        <v>0</v>
      </c>
      <c r="AU4507" s="13">
        <f t="shared" si="7251"/>
        <v>0</v>
      </c>
      <c r="AV4507" s="13">
        <f t="shared" si="7252"/>
        <v>0</v>
      </c>
      <c r="AW4507" s="13">
        <f t="shared" si="7253"/>
        <v>0</v>
      </c>
      <c r="AX4507" s="13">
        <f t="shared" si="7254"/>
        <v>0</v>
      </c>
      <c r="AY4507" s="13">
        <f t="shared" si="7255"/>
        <v>0</v>
      </c>
      <c r="AZ4507" s="13">
        <f t="shared" si="7256"/>
        <v>0</v>
      </c>
      <c r="BA4507" s="13">
        <f t="shared" si="7257"/>
        <v>0</v>
      </c>
      <c r="BB4507" s="13">
        <f t="shared" si="7258"/>
        <v>0</v>
      </c>
      <c r="BC4507" s="13">
        <f t="shared" si="7259"/>
        <v>0</v>
      </c>
      <c r="BD4507" s="13">
        <f t="shared" si="7260"/>
        <v>0</v>
      </c>
      <c r="BE4507" s="13">
        <f t="shared" si="7261"/>
        <v>0</v>
      </c>
      <c r="BF4507" s="13">
        <f t="shared" si="7262"/>
        <v>0</v>
      </c>
      <c r="BG4507" s="13">
        <f t="shared" si="7263"/>
        <v>0</v>
      </c>
      <c r="BH4507" s="13">
        <f t="shared" si="7264"/>
        <v>0</v>
      </c>
      <c r="BI4507" s="13">
        <f t="shared" si="7265"/>
        <v>0</v>
      </c>
      <c r="BJ4507" s="12">
        <f t="shared" ref="BJ4507:BJ4514" si="7266">SUM(AT4507:BI4507)</f>
        <v>0</v>
      </c>
    </row>
    <row r="4508" spans="1:62" ht="15.75">
      <c r="A4508" s="14"/>
      <c r="B4508" s="14"/>
      <c r="C4508" s="12"/>
      <c r="D4508" s="12"/>
      <c r="E4508" s="12"/>
      <c r="F4508" s="12"/>
      <c r="G4508" s="12"/>
      <c r="H4508" s="12"/>
      <c r="I4508" s="12"/>
      <c r="J4508" s="12"/>
      <c r="K4508" s="12"/>
      <c r="L4508" s="12"/>
      <c r="M4508" s="12"/>
      <c r="N4508" s="12"/>
      <c r="O4508" s="12"/>
      <c r="P4508" s="12"/>
      <c r="Q4508" s="12"/>
      <c r="R4508" s="12"/>
      <c r="S4508" s="12"/>
      <c r="T4508" s="12"/>
      <c r="U4508" s="12"/>
      <c r="W4508" s="23" t="s">
        <v>26</v>
      </c>
      <c r="X4508" s="24">
        <v>0.35</v>
      </c>
      <c r="Y4508" s="24">
        <v>0.35</v>
      </c>
      <c r="Z4508" s="24">
        <v>0.35</v>
      </c>
      <c r="AA4508" s="24">
        <v>0.35</v>
      </c>
      <c r="AB4508" s="24">
        <v>0.35</v>
      </c>
      <c r="AC4508" s="24">
        <v>0.35</v>
      </c>
      <c r="AD4508" s="24">
        <v>0.35</v>
      </c>
      <c r="AE4508" s="24">
        <v>0.35</v>
      </c>
      <c r="AF4508" s="24">
        <v>0.35</v>
      </c>
      <c r="AG4508" s="24">
        <v>0.35</v>
      </c>
      <c r="AH4508" s="24">
        <v>0.35</v>
      </c>
      <c r="AI4508" s="24">
        <v>0.35</v>
      </c>
      <c r="AJ4508" s="24">
        <v>0.35</v>
      </c>
      <c r="AK4508" s="24">
        <v>0.35</v>
      </c>
      <c r="AL4508" s="24">
        <v>0.35</v>
      </c>
      <c r="AM4508" s="24">
        <v>0.35</v>
      </c>
      <c r="AN4508" s="24">
        <v>0.35</v>
      </c>
      <c r="AP4508" s="14"/>
      <c r="AQ4508" s="14"/>
      <c r="AR4508" s="12" t="s">
        <v>26</v>
      </c>
      <c r="AS4508" s="13">
        <f t="shared" si="7250"/>
        <v>0</v>
      </c>
      <c r="AT4508" s="13">
        <f t="shared" si="7250"/>
        <v>0</v>
      </c>
      <c r="AU4508" s="13">
        <f t="shared" si="7251"/>
        <v>0</v>
      </c>
      <c r="AV4508" s="13">
        <f t="shared" si="7252"/>
        <v>0</v>
      </c>
      <c r="AW4508" s="13">
        <f t="shared" si="7253"/>
        <v>0</v>
      </c>
      <c r="AX4508" s="13">
        <f t="shared" si="7254"/>
        <v>0</v>
      </c>
      <c r="AY4508" s="13">
        <f t="shared" si="7255"/>
        <v>0</v>
      </c>
      <c r="AZ4508" s="13">
        <f t="shared" si="7256"/>
        <v>0</v>
      </c>
      <c r="BA4508" s="13">
        <f t="shared" si="7257"/>
        <v>0</v>
      </c>
      <c r="BB4508" s="13">
        <f t="shared" si="7258"/>
        <v>0</v>
      </c>
      <c r="BC4508" s="13">
        <f t="shared" si="7259"/>
        <v>0</v>
      </c>
      <c r="BD4508" s="13">
        <f t="shared" si="7260"/>
        <v>0</v>
      </c>
      <c r="BE4508" s="13">
        <f t="shared" si="7261"/>
        <v>0</v>
      </c>
      <c r="BF4508" s="13">
        <f t="shared" si="7262"/>
        <v>0</v>
      </c>
      <c r="BG4508" s="13">
        <f t="shared" si="7263"/>
        <v>0</v>
      </c>
      <c r="BH4508" s="13">
        <f t="shared" si="7264"/>
        <v>0</v>
      </c>
      <c r="BI4508" s="13">
        <f t="shared" si="7265"/>
        <v>0</v>
      </c>
      <c r="BJ4508" s="12">
        <f t="shared" si="7266"/>
        <v>0</v>
      </c>
    </row>
    <row r="4509" spans="1:62" ht="15.75">
      <c r="A4509" s="14"/>
      <c r="B4509" s="14"/>
      <c r="C4509" s="12"/>
      <c r="D4509" s="12"/>
      <c r="E4509" s="12"/>
      <c r="F4509" s="12"/>
      <c r="G4509" s="12"/>
      <c r="H4509" s="12"/>
      <c r="I4509" s="12"/>
      <c r="J4509" s="12"/>
      <c r="K4509" s="12"/>
      <c r="L4509" s="12"/>
      <c r="M4509" s="12"/>
      <c r="N4509" s="12"/>
      <c r="O4509" s="12"/>
      <c r="P4509" s="12"/>
      <c r="Q4509" s="12"/>
      <c r="R4509" s="12"/>
      <c r="S4509" s="12"/>
      <c r="T4509" s="12"/>
      <c r="U4509" s="12"/>
      <c r="W4509" s="23" t="s">
        <v>27</v>
      </c>
      <c r="X4509" s="24">
        <v>0.43</v>
      </c>
      <c r="Y4509" s="24">
        <v>0.43</v>
      </c>
      <c r="Z4509" s="24">
        <v>0.43</v>
      </c>
      <c r="AA4509" s="24">
        <v>0.43</v>
      </c>
      <c r="AB4509" s="24">
        <v>0.43</v>
      </c>
      <c r="AC4509" s="24">
        <v>0.43</v>
      </c>
      <c r="AD4509" s="24">
        <v>0.43</v>
      </c>
      <c r="AE4509" s="24">
        <v>0.43</v>
      </c>
      <c r="AF4509" s="24">
        <v>0.43</v>
      </c>
      <c r="AG4509" s="24">
        <v>0.43</v>
      </c>
      <c r="AH4509" s="24">
        <v>0.43</v>
      </c>
      <c r="AI4509" s="24">
        <v>0.43</v>
      </c>
      <c r="AJ4509" s="24">
        <v>0.43</v>
      </c>
      <c r="AK4509" s="24">
        <v>0.43</v>
      </c>
      <c r="AL4509" s="24">
        <v>0.43</v>
      </c>
      <c r="AM4509" s="24">
        <v>0.43</v>
      </c>
      <c r="AN4509" s="24">
        <v>0.43</v>
      </c>
      <c r="AP4509" s="14"/>
      <c r="AQ4509" s="14"/>
      <c r="AR4509" s="12" t="s">
        <v>27</v>
      </c>
      <c r="AS4509" s="13">
        <f t="shared" si="7250"/>
        <v>0</v>
      </c>
      <c r="AT4509" s="13">
        <f t="shared" si="7250"/>
        <v>0</v>
      </c>
      <c r="AU4509" s="13">
        <f t="shared" si="7251"/>
        <v>0</v>
      </c>
      <c r="AV4509" s="13">
        <f t="shared" si="7252"/>
        <v>0</v>
      </c>
      <c r="AW4509" s="13">
        <f t="shared" si="7253"/>
        <v>0</v>
      </c>
      <c r="AX4509" s="13">
        <f t="shared" si="7254"/>
        <v>0</v>
      </c>
      <c r="AY4509" s="13">
        <f t="shared" si="7255"/>
        <v>0</v>
      </c>
      <c r="AZ4509" s="13">
        <f t="shared" si="7256"/>
        <v>0</v>
      </c>
      <c r="BA4509" s="13">
        <f t="shared" si="7257"/>
        <v>0</v>
      </c>
      <c r="BB4509" s="13">
        <f t="shared" si="7258"/>
        <v>0</v>
      </c>
      <c r="BC4509" s="13">
        <f t="shared" si="7259"/>
        <v>0</v>
      </c>
      <c r="BD4509" s="13">
        <f t="shared" si="7260"/>
        <v>0</v>
      </c>
      <c r="BE4509" s="13">
        <f t="shared" si="7261"/>
        <v>0</v>
      </c>
      <c r="BF4509" s="13">
        <f t="shared" si="7262"/>
        <v>0</v>
      </c>
      <c r="BG4509" s="13">
        <f t="shared" si="7263"/>
        <v>0</v>
      </c>
      <c r="BH4509" s="13">
        <f t="shared" si="7264"/>
        <v>0</v>
      </c>
      <c r="BI4509" s="13">
        <f t="shared" si="7265"/>
        <v>0</v>
      </c>
      <c r="BJ4509" s="12">
        <f t="shared" si="7266"/>
        <v>0</v>
      </c>
    </row>
    <row r="4510" spans="1:62" ht="15.75">
      <c r="A4510" s="14"/>
      <c r="B4510" s="14"/>
      <c r="C4510" s="12"/>
      <c r="D4510" s="12"/>
      <c r="E4510" s="12"/>
      <c r="F4510" s="12"/>
      <c r="G4510" s="12"/>
      <c r="H4510" s="12"/>
      <c r="I4510" s="12"/>
      <c r="J4510" s="12"/>
      <c r="K4510" s="12"/>
      <c r="L4510" s="12"/>
      <c r="M4510" s="12"/>
      <c r="N4510" s="12"/>
      <c r="O4510" s="12"/>
      <c r="P4510" s="12"/>
      <c r="Q4510" s="12"/>
      <c r="R4510" s="12"/>
      <c r="S4510" s="12"/>
      <c r="T4510" s="12"/>
      <c r="U4510" s="12"/>
      <c r="W4510" s="23" t="s">
        <v>28</v>
      </c>
      <c r="X4510" s="24">
        <v>0.5</v>
      </c>
      <c r="Y4510" s="24">
        <v>0.5</v>
      </c>
      <c r="Z4510" s="24">
        <v>0.5</v>
      </c>
      <c r="AA4510" s="24">
        <v>0.5</v>
      </c>
      <c r="AB4510" s="24">
        <v>0.5</v>
      </c>
      <c r="AC4510" s="24">
        <v>0.5</v>
      </c>
      <c r="AD4510" s="24">
        <v>0.5</v>
      </c>
      <c r="AE4510" s="24">
        <v>0.5</v>
      </c>
      <c r="AF4510" s="24">
        <v>0.5</v>
      </c>
      <c r="AG4510" s="24">
        <v>0.5</v>
      </c>
      <c r="AH4510" s="24">
        <v>0.5</v>
      </c>
      <c r="AI4510" s="24">
        <v>0.5</v>
      </c>
      <c r="AJ4510" s="24">
        <v>0.5</v>
      </c>
      <c r="AK4510" s="24">
        <v>0.5</v>
      </c>
      <c r="AL4510" s="24">
        <v>0.5</v>
      </c>
      <c r="AM4510" s="24">
        <v>0.5</v>
      </c>
      <c r="AN4510" s="24">
        <v>0.5</v>
      </c>
      <c r="AP4510" s="14"/>
      <c r="AQ4510" s="14"/>
      <c r="AR4510" s="12" t="s">
        <v>28</v>
      </c>
      <c r="AS4510" s="13">
        <f t="shared" si="7250"/>
        <v>0</v>
      </c>
      <c r="AT4510" s="13">
        <f t="shared" si="7250"/>
        <v>0</v>
      </c>
      <c r="AU4510" s="13">
        <f t="shared" si="7251"/>
        <v>0</v>
      </c>
      <c r="AV4510" s="13">
        <f t="shared" si="7252"/>
        <v>0</v>
      </c>
      <c r="AW4510" s="13">
        <f t="shared" si="7253"/>
        <v>0</v>
      </c>
      <c r="AX4510" s="13">
        <f t="shared" si="7254"/>
        <v>0</v>
      </c>
      <c r="AY4510" s="13">
        <f t="shared" si="7255"/>
        <v>0</v>
      </c>
      <c r="AZ4510" s="13">
        <f t="shared" si="7256"/>
        <v>0</v>
      </c>
      <c r="BA4510" s="13">
        <f t="shared" si="7257"/>
        <v>0</v>
      </c>
      <c r="BB4510" s="13">
        <f t="shared" si="7258"/>
        <v>0</v>
      </c>
      <c r="BC4510" s="13">
        <f t="shared" si="7259"/>
        <v>0</v>
      </c>
      <c r="BD4510" s="13">
        <f t="shared" si="7260"/>
        <v>0</v>
      </c>
      <c r="BE4510" s="13">
        <f t="shared" si="7261"/>
        <v>0</v>
      </c>
      <c r="BF4510" s="13">
        <f t="shared" si="7262"/>
        <v>0</v>
      </c>
      <c r="BG4510" s="13">
        <f t="shared" si="7263"/>
        <v>0</v>
      </c>
      <c r="BH4510" s="13">
        <f t="shared" si="7264"/>
        <v>0</v>
      </c>
      <c r="BI4510" s="13">
        <f t="shared" si="7265"/>
        <v>0</v>
      </c>
      <c r="BJ4510" s="12">
        <f t="shared" si="7266"/>
        <v>0</v>
      </c>
    </row>
    <row r="4511" spans="1:62" ht="15.75">
      <c r="A4511" s="14"/>
      <c r="B4511" s="14"/>
      <c r="C4511" s="12"/>
      <c r="D4511" s="12"/>
      <c r="E4511" s="12"/>
      <c r="F4511" s="12"/>
      <c r="G4511" s="12"/>
      <c r="H4511" s="12"/>
      <c r="I4511" s="12"/>
      <c r="J4511" s="12"/>
      <c r="K4511" s="12"/>
      <c r="L4511" s="12"/>
      <c r="M4511" s="12"/>
      <c r="N4511" s="12"/>
      <c r="O4511" s="12"/>
      <c r="P4511" s="12"/>
      <c r="Q4511" s="12"/>
      <c r="R4511" s="12"/>
      <c r="S4511" s="12"/>
      <c r="T4511" s="12"/>
      <c r="U4511" s="12"/>
      <c r="W4511" s="23" t="s">
        <v>50</v>
      </c>
      <c r="X4511" s="24">
        <v>8.5000000000000006E-2</v>
      </c>
      <c r="Y4511" s="24">
        <v>8.5000000000000006E-2</v>
      </c>
      <c r="Z4511" s="24">
        <v>8.5000000000000006E-2</v>
      </c>
      <c r="AA4511" s="24">
        <v>8.5000000000000006E-2</v>
      </c>
      <c r="AB4511" s="24">
        <v>8.5000000000000006E-2</v>
      </c>
      <c r="AC4511" s="24">
        <v>8.5000000000000006E-2</v>
      </c>
      <c r="AD4511" s="24">
        <v>8.5000000000000006E-2</v>
      </c>
      <c r="AE4511" s="24">
        <v>8.5000000000000006E-2</v>
      </c>
      <c r="AF4511" s="24">
        <v>8.5000000000000006E-2</v>
      </c>
      <c r="AG4511" s="24">
        <v>8.5000000000000006E-2</v>
      </c>
      <c r="AH4511" s="24">
        <v>8.5000000000000006E-2</v>
      </c>
      <c r="AI4511" s="24">
        <v>8.5000000000000006E-2</v>
      </c>
      <c r="AJ4511" s="24">
        <v>8.5000000000000006E-2</v>
      </c>
      <c r="AK4511" s="24">
        <v>8.5000000000000006E-2</v>
      </c>
      <c r="AL4511" s="24">
        <v>8.5000000000000006E-2</v>
      </c>
      <c r="AM4511" s="24">
        <v>8.5000000000000006E-2</v>
      </c>
      <c r="AN4511" s="24">
        <v>8.5000000000000006E-2</v>
      </c>
      <c r="AP4511" s="14"/>
      <c r="AQ4511" s="14"/>
      <c r="AR4511" s="12" t="s">
        <v>29</v>
      </c>
      <c r="AS4511" s="13">
        <f t="shared" si="7250"/>
        <v>0</v>
      </c>
      <c r="AT4511" s="13">
        <f t="shared" si="7250"/>
        <v>0</v>
      </c>
      <c r="AU4511" s="13">
        <f t="shared" si="7251"/>
        <v>0</v>
      </c>
      <c r="AV4511" s="13">
        <f t="shared" si="7252"/>
        <v>0</v>
      </c>
      <c r="AW4511" s="13">
        <f t="shared" si="7253"/>
        <v>0</v>
      </c>
      <c r="AX4511" s="13">
        <f t="shared" si="7254"/>
        <v>0</v>
      </c>
      <c r="AY4511" s="13">
        <f t="shared" si="7255"/>
        <v>0</v>
      </c>
      <c r="AZ4511" s="13">
        <f t="shared" si="7256"/>
        <v>0</v>
      </c>
      <c r="BA4511" s="13">
        <f t="shared" si="7257"/>
        <v>0</v>
      </c>
      <c r="BB4511" s="13">
        <f t="shared" si="7258"/>
        <v>0</v>
      </c>
      <c r="BC4511" s="13">
        <f t="shared" si="7259"/>
        <v>0</v>
      </c>
      <c r="BD4511" s="13">
        <f t="shared" si="7260"/>
        <v>0</v>
      </c>
      <c r="BE4511" s="13">
        <f t="shared" si="7261"/>
        <v>0</v>
      </c>
      <c r="BF4511" s="13">
        <f t="shared" si="7262"/>
        <v>0</v>
      </c>
      <c r="BG4511" s="13">
        <f t="shared" si="7263"/>
        <v>0</v>
      </c>
      <c r="BH4511" s="13">
        <f t="shared" si="7264"/>
        <v>0</v>
      </c>
      <c r="BI4511" s="13">
        <f t="shared" si="7265"/>
        <v>0</v>
      </c>
      <c r="BJ4511" s="12">
        <f t="shared" si="7266"/>
        <v>0</v>
      </c>
    </row>
    <row r="4512" spans="1:62" ht="15.75">
      <c r="A4512" s="14"/>
      <c r="B4512" s="14"/>
      <c r="C4512" s="12"/>
      <c r="D4512" s="12"/>
      <c r="E4512" s="12"/>
      <c r="F4512" s="12"/>
      <c r="G4512" s="12"/>
      <c r="H4512" s="12"/>
      <c r="I4512" s="12"/>
      <c r="J4512" s="12"/>
      <c r="K4512" s="12"/>
      <c r="L4512" s="12"/>
      <c r="M4512" s="12"/>
      <c r="N4512" s="12"/>
      <c r="O4512" s="12"/>
      <c r="P4512" s="12"/>
      <c r="Q4512" s="12"/>
      <c r="R4512" s="12"/>
      <c r="S4512" s="12"/>
      <c r="T4512" s="12"/>
      <c r="U4512" s="12"/>
      <c r="W4512" s="23" t="s">
        <v>51</v>
      </c>
      <c r="X4512" s="24">
        <v>0.59</v>
      </c>
      <c r="Y4512" s="24">
        <v>0.59</v>
      </c>
      <c r="Z4512" s="24">
        <v>0.59</v>
      </c>
      <c r="AA4512" s="24">
        <v>0.59</v>
      </c>
      <c r="AB4512" s="24">
        <v>0.59</v>
      </c>
      <c r="AC4512" s="24">
        <v>0.59</v>
      </c>
      <c r="AD4512" s="24">
        <v>0.59</v>
      </c>
      <c r="AE4512" s="24">
        <v>0.59</v>
      </c>
      <c r="AF4512" s="24">
        <v>0.59</v>
      </c>
      <c r="AG4512" s="24">
        <v>0.59</v>
      </c>
      <c r="AH4512" s="24">
        <v>0.59</v>
      </c>
      <c r="AI4512" s="24">
        <v>0.59</v>
      </c>
      <c r="AJ4512" s="24">
        <v>0.59</v>
      </c>
      <c r="AK4512" s="24">
        <v>0.59</v>
      </c>
      <c r="AL4512" s="24">
        <v>0.59</v>
      </c>
      <c r="AM4512" s="24">
        <v>0.59</v>
      </c>
      <c r="AN4512" s="24">
        <v>0.59</v>
      </c>
      <c r="AP4512" s="14"/>
      <c r="AQ4512" s="14"/>
      <c r="AR4512" s="12" t="s">
        <v>30</v>
      </c>
      <c r="AS4512" s="13">
        <f t="shared" si="7250"/>
        <v>0</v>
      </c>
      <c r="AT4512" s="13">
        <f t="shared" si="7250"/>
        <v>0</v>
      </c>
      <c r="AU4512" s="13">
        <f t="shared" si="7251"/>
        <v>0</v>
      </c>
      <c r="AV4512" s="13">
        <f t="shared" si="7252"/>
        <v>0</v>
      </c>
      <c r="AW4512" s="13">
        <f t="shared" si="7253"/>
        <v>0</v>
      </c>
      <c r="AX4512" s="13">
        <f t="shared" si="7254"/>
        <v>0</v>
      </c>
      <c r="AY4512" s="13">
        <f t="shared" si="7255"/>
        <v>0</v>
      </c>
      <c r="AZ4512" s="13">
        <f t="shared" si="7256"/>
        <v>0</v>
      </c>
      <c r="BA4512" s="13">
        <f t="shared" si="7257"/>
        <v>0</v>
      </c>
      <c r="BB4512" s="13">
        <f t="shared" si="7258"/>
        <v>0</v>
      </c>
      <c r="BC4512" s="13">
        <f t="shared" si="7259"/>
        <v>0</v>
      </c>
      <c r="BD4512" s="13">
        <f t="shared" si="7260"/>
        <v>0</v>
      </c>
      <c r="BE4512" s="13">
        <f t="shared" si="7261"/>
        <v>0</v>
      </c>
      <c r="BF4512" s="13">
        <f t="shared" si="7262"/>
        <v>0</v>
      </c>
      <c r="BG4512" s="13">
        <f t="shared" si="7263"/>
        <v>0</v>
      </c>
      <c r="BH4512" s="13">
        <f t="shared" si="7264"/>
        <v>0</v>
      </c>
      <c r="BI4512" s="13">
        <f t="shared" si="7265"/>
        <v>0</v>
      </c>
      <c r="BJ4512" s="12">
        <f t="shared" si="7266"/>
        <v>0</v>
      </c>
    </row>
    <row r="4513" spans="1:62" ht="15.75">
      <c r="A4513" s="14"/>
      <c r="B4513" s="14"/>
      <c r="C4513" s="12"/>
      <c r="D4513" s="12"/>
      <c r="E4513" s="12"/>
      <c r="F4513" s="12"/>
      <c r="G4513" s="12"/>
      <c r="H4513" s="12"/>
      <c r="I4513" s="12"/>
      <c r="J4513" s="12"/>
      <c r="K4513" s="12"/>
      <c r="L4513" s="12"/>
      <c r="M4513" s="12"/>
      <c r="N4513" s="12"/>
      <c r="O4513" s="12"/>
      <c r="P4513" s="12"/>
      <c r="Q4513" s="12"/>
      <c r="R4513" s="12"/>
      <c r="S4513" s="12"/>
      <c r="T4513" s="12"/>
      <c r="U4513" s="12"/>
      <c r="W4513" s="23" t="s">
        <v>31</v>
      </c>
      <c r="X4513" s="24">
        <v>0.56999999999999995</v>
      </c>
      <c r="Y4513" s="24">
        <v>0.56999999999999995</v>
      </c>
      <c r="Z4513" s="24">
        <v>0.56999999999999995</v>
      </c>
      <c r="AA4513" s="24">
        <v>0.56999999999999995</v>
      </c>
      <c r="AB4513" s="24">
        <v>0.56999999999999995</v>
      </c>
      <c r="AC4513" s="24">
        <v>0.56999999999999995</v>
      </c>
      <c r="AD4513" s="24">
        <v>0.56999999999999995</v>
      </c>
      <c r="AE4513" s="24">
        <v>0.56999999999999995</v>
      </c>
      <c r="AF4513" s="24">
        <v>0.56999999999999995</v>
      </c>
      <c r="AG4513" s="24">
        <v>0.56999999999999995</v>
      </c>
      <c r="AH4513" s="24">
        <v>0.56999999999999995</v>
      </c>
      <c r="AI4513" s="24">
        <v>0.56999999999999995</v>
      </c>
      <c r="AJ4513" s="24">
        <v>0.56999999999999995</v>
      </c>
      <c r="AK4513" s="24">
        <v>0.56999999999999995</v>
      </c>
      <c r="AL4513" s="24">
        <v>0.56999999999999995</v>
      </c>
      <c r="AM4513" s="24">
        <v>0.56999999999999995</v>
      </c>
      <c r="AN4513" s="24">
        <v>0.56999999999999995</v>
      </c>
      <c r="AP4513" s="14"/>
      <c r="AQ4513" s="14"/>
      <c r="AR4513" s="12" t="s">
        <v>31</v>
      </c>
      <c r="AS4513" s="13">
        <f t="shared" si="7250"/>
        <v>0</v>
      </c>
      <c r="AT4513" s="13">
        <f t="shared" si="7250"/>
        <v>0</v>
      </c>
      <c r="AU4513" s="13">
        <f t="shared" si="7251"/>
        <v>0</v>
      </c>
      <c r="AV4513" s="13">
        <f t="shared" si="7252"/>
        <v>0</v>
      </c>
      <c r="AW4513" s="13">
        <f t="shared" si="7253"/>
        <v>0</v>
      </c>
      <c r="AX4513" s="13">
        <f t="shared" si="7254"/>
        <v>0</v>
      </c>
      <c r="AY4513" s="13">
        <f t="shared" si="7255"/>
        <v>0</v>
      </c>
      <c r="AZ4513" s="13">
        <f t="shared" si="7256"/>
        <v>0</v>
      </c>
      <c r="BA4513" s="13">
        <f t="shared" si="7257"/>
        <v>0</v>
      </c>
      <c r="BB4513" s="13">
        <f t="shared" si="7258"/>
        <v>0</v>
      </c>
      <c r="BC4513" s="13">
        <f t="shared" si="7259"/>
        <v>0</v>
      </c>
      <c r="BD4513" s="13">
        <f t="shared" si="7260"/>
        <v>0</v>
      </c>
      <c r="BE4513" s="13">
        <f t="shared" si="7261"/>
        <v>0</v>
      </c>
      <c r="BF4513" s="13">
        <f t="shared" si="7262"/>
        <v>0</v>
      </c>
      <c r="BG4513" s="13">
        <f t="shared" si="7263"/>
        <v>0</v>
      </c>
      <c r="BH4513" s="13">
        <f t="shared" si="7264"/>
        <v>0</v>
      </c>
      <c r="BI4513" s="13">
        <f t="shared" si="7265"/>
        <v>0</v>
      </c>
      <c r="BJ4513" s="12">
        <f t="shared" si="7266"/>
        <v>0</v>
      </c>
    </row>
    <row r="4514" spans="1:62" ht="15.75">
      <c r="A4514" s="16"/>
      <c r="B4514" s="16"/>
      <c r="C4514" s="12"/>
      <c r="D4514" s="12"/>
      <c r="E4514" s="12"/>
      <c r="F4514" s="12"/>
      <c r="G4514" s="12"/>
      <c r="H4514" s="12"/>
      <c r="I4514" s="12"/>
      <c r="J4514" s="12"/>
      <c r="K4514" s="12"/>
      <c r="L4514" s="12"/>
      <c r="M4514" s="12"/>
      <c r="N4514" s="12"/>
      <c r="O4514" s="12"/>
      <c r="P4514" s="12"/>
      <c r="Q4514" s="12"/>
      <c r="R4514" s="12"/>
      <c r="S4514" s="12"/>
      <c r="T4514" s="12"/>
      <c r="U4514" s="12"/>
      <c r="W4514" s="23" t="s">
        <v>32</v>
      </c>
      <c r="X4514" s="24">
        <v>0.4</v>
      </c>
      <c r="Y4514" s="24">
        <v>0.4</v>
      </c>
      <c r="Z4514" s="24">
        <v>0.4</v>
      </c>
      <c r="AA4514" s="24">
        <v>0.4</v>
      </c>
      <c r="AB4514" s="24">
        <v>0.4</v>
      </c>
      <c r="AC4514" s="24">
        <v>0.4</v>
      </c>
      <c r="AD4514" s="24">
        <v>0.4</v>
      </c>
      <c r="AE4514" s="24">
        <v>0.4</v>
      </c>
      <c r="AF4514" s="24">
        <v>0.4</v>
      </c>
      <c r="AG4514" s="24">
        <v>0.4</v>
      </c>
      <c r="AH4514" s="24">
        <v>0.4</v>
      </c>
      <c r="AI4514" s="24">
        <v>0.4</v>
      </c>
      <c r="AJ4514" s="24">
        <v>0.4</v>
      </c>
      <c r="AK4514" s="24">
        <v>0.4</v>
      </c>
      <c r="AL4514" s="24">
        <v>0.4</v>
      </c>
      <c r="AM4514" s="24">
        <v>0.4</v>
      </c>
      <c r="AN4514" s="24">
        <v>0.4</v>
      </c>
      <c r="AP4514" s="16"/>
      <c r="AQ4514" s="16"/>
      <c r="AR4514" s="12" t="s">
        <v>32</v>
      </c>
      <c r="AS4514" s="13">
        <f t="shared" si="7250"/>
        <v>0</v>
      </c>
      <c r="AT4514" s="13">
        <f t="shared" si="7250"/>
        <v>0</v>
      </c>
      <c r="AU4514" s="13">
        <f t="shared" si="7251"/>
        <v>0</v>
      </c>
      <c r="AV4514" s="13">
        <f t="shared" si="7252"/>
        <v>0</v>
      </c>
      <c r="AW4514" s="13">
        <f t="shared" si="7253"/>
        <v>0</v>
      </c>
      <c r="AX4514" s="13">
        <f t="shared" si="7254"/>
        <v>0</v>
      </c>
      <c r="AY4514" s="13">
        <f t="shared" si="7255"/>
        <v>0</v>
      </c>
      <c r="AZ4514" s="13">
        <f t="shared" si="7256"/>
        <v>0</v>
      </c>
      <c r="BA4514" s="13">
        <f t="shared" si="7257"/>
        <v>0</v>
      </c>
      <c r="BB4514" s="13">
        <f t="shared" si="7258"/>
        <v>0</v>
      </c>
      <c r="BC4514" s="13">
        <f t="shared" si="7259"/>
        <v>0</v>
      </c>
      <c r="BD4514" s="13">
        <f t="shared" si="7260"/>
        <v>0</v>
      </c>
      <c r="BE4514" s="13">
        <f t="shared" si="7261"/>
        <v>0</v>
      </c>
      <c r="BF4514" s="13">
        <f t="shared" si="7262"/>
        <v>0</v>
      </c>
      <c r="BG4514" s="13">
        <f t="shared" si="7263"/>
        <v>0</v>
      </c>
      <c r="BH4514" s="13">
        <f t="shared" si="7264"/>
        <v>0</v>
      </c>
      <c r="BI4514" s="13">
        <f t="shared" si="7265"/>
        <v>0</v>
      </c>
      <c r="BJ4514" s="12">
        <f t="shared" si="7266"/>
        <v>0</v>
      </c>
    </row>
    <row r="4515" spans="1:62">
      <c r="A4515" s="17"/>
      <c r="B4515" s="18"/>
      <c r="C4515" s="19"/>
      <c r="D4515" s="19"/>
      <c r="E4515" s="19"/>
      <c r="F4515" s="19"/>
      <c r="G4515" s="19"/>
      <c r="H4515" s="19"/>
      <c r="I4515" s="19"/>
      <c r="J4515" s="19"/>
      <c r="K4515" s="19"/>
      <c r="L4515" s="19"/>
      <c r="M4515" s="19"/>
      <c r="N4515" s="19"/>
      <c r="O4515" s="19"/>
      <c r="P4515" s="19"/>
      <c r="Q4515" s="19"/>
      <c r="R4515" s="19"/>
      <c r="S4515" s="19"/>
      <c r="T4515" s="19"/>
      <c r="U4515" s="19"/>
      <c r="AP4515" s="35"/>
      <c r="AQ4515" s="36"/>
      <c r="AR4515" s="37" t="s">
        <v>33</v>
      </c>
      <c r="AS4515" s="37">
        <f>SUM(AS4506:AS4514)</f>
        <v>0</v>
      </c>
      <c r="AT4515" s="37">
        <f t="shared" ref="AT4515:BJ4515" si="7267">SUM(AT4506:AT4514)</f>
        <v>0</v>
      </c>
      <c r="AU4515" s="37">
        <f t="shared" si="7267"/>
        <v>0</v>
      </c>
      <c r="AV4515" s="37">
        <f t="shared" si="7267"/>
        <v>0</v>
      </c>
      <c r="AW4515" s="37">
        <f t="shared" si="7267"/>
        <v>0</v>
      </c>
      <c r="AX4515" s="37">
        <f t="shared" si="7267"/>
        <v>0</v>
      </c>
      <c r="AY4515" s="37">
        <f t="shared" si="7267"/>
        <v>0</v>
      </c>
      <c r="AZ4515" s="37">
        <f t="shared" si="7267"/>
        <v>0</v>
      </c>
      <c r="BA4515" s="37">
        <f t="shared" si="7267"/>
        <v>0</v>
      </c>
      <c r="BB4515" s="37">
        <f t="shared" si="7267"/>
        <v>0</v>
      </c>
      <c r="BC4515" s="37">
        <f t="shared" si="7267"/>
        <v>0</v>
      </c>
      <c r="BD4515" s="37">
        <f t="shared" si="7267"/>
        <v>0</v>
      </c>
      <c r="BE4515" s="37">
        <f t="shared" si="7267"/>
        <v>0</v>
      </c>
      <c r="BF4515" s="37">
        <f t="shared" si="7267"/>
        <v>0</v>
      </c>
      <c r="BG4515" s="37">
        <f t="shared" si="7267"/>
        <v>0</v>
      </c>
      <c r="BH4515" s="37">
        <f t="shared" si="7267"/>
        <v>0</v>
      </c>
      <c r="BI4515" s="37">
        <f t="shared" si="7267"/>
        <v>0</v>
      </c>
      <c r="BJ4515" s="37">
        <f t="shared" si="7267"/>
        <v>0</v>
      </c>
    </row>
    <row r="4518" spans="1:62" ht="106.5">
      <c r="A4518" s="8"/>
      <c r="B4518" s="8"/>
      <c r="C4518" s="8"/>
      <c r="D4518" s="8"/>
      <c r="E4518" s="9"/>
      <c r="F4518" s="9"/>
      <c r="G4518" s="9"/>
      <c r="H4518" s="9"/>
      <c r="I4518" s="9"/>
      <c r="J4518" s="9"/>
      <c r="K4518" s="9"/>
      <c r="L4518" s="9"/>
      <c r="M4518" s="9"/>
      <c r="N4518" s="9"/>
      <c r="O4518" s="9"/>
      <c r="P4518" s="9"/>
      <c r="Q4518" s="9"/>
      <c r="R4518" s="9"/>
      <c r="S4518" s="9"/>
      <c r="T4518" s="9"/>
      <c r="U4518" s="9"/>
      <c r="W4518" s="21"/>
      <c r="X4518" s="22" t="str">
        <f>X5</f>
        <v>ANGGREK</v>
      </c>
      <c r="Y4518" s="22" t="str">
        <f>Y5</f>
        <v>BOUGENVIL</v>
      </c>
      <c r="Z4518" s="22" t="str">
        <f t="shared" ref="Z4518:AN4518" si="7268">Z5</f>
        <v>CAMELIA</v>
      </c>
      <c r="AA4518" s="22" t="str">
        <f t="shared" si="7268"/>
        <v>DEWANDARU</v>
      </c>
      <c r="AB4518" s="22" t="str">
        <f t="shared" si="7268"/>
        <v>EDELWEIS</v>
      </c>
      <c r="AC4518" s="22" t="str">
        <f t="shared" si="7268"/>
        <v>FLAMBOYAN</v>
      </c>
      <c r="AD4518" s="22" t="str">
        <f t="shared" si="7268"/>
        <v>GERANIUM</v>
      </c>
      <c r="AE4518" s="22" t="str">
        <f t="shared" si="7268"/>
        <v>HELIKONIA</v>
      </c>
      <c r="AF4518" s="22" t="str">
        <f t="shared" si="7268"/>
        <v>IVY</v>
      </c>
      <c r="AG4518" s="22" t="str">
        <f t="shared" si="7268"/>
        <v>KANA</v>
      </c>
      <c r="AH4518" s="22" t="str">
        <f t="shared" si="7268"/>
        <v>IGD</v>
      </c>
      <c r="AI4518" s="22" t="str">
        <f t="shared" si="7268"/>
        <v>HCU</v>
      </c>
      <c r="AJ4518" s="22" t="str">
        <f t="shared" si="7268"/>
        <v>PENUNJANG</v>
      </c>
      <c r="AK4518" s="22" t="str">
        <f t="shared" si="7268"/>
        <v>PELAYANAN</v>
      </c>
      <c r="AL4518" s="22" t="str">
        <f t="shared" si="7268"/>
        <v>ADMIN</v>
      </c>
      <c r="AM4518" s="22" t="str">
        <f t="shared" si="7268"/>
        <v>ASRAMA</v>
      </c>
      <c r="AN4518" s="22" t="str">
        <f t="shared" si="7268"/>
        <v>MASJID</v>
      </c>
      <c r="AP4518" s="33" t="s">
        <v>2</v>
      </c>
      <c r="AQ4518" s="33" t="s">
        <v>3</v>
      </c>
      <c r="AR4518" s="33" t="s">
        <v>4</v>
      </c>
      <c r="AS4518" s="34" t="str">
        <f>AS5</f>
        <v>ANGGREK</v>
      </c>
      <c r="AT4518" s="34" t="str">
        <f>AT5</f>
        <v>BOUGENVIL</v>
      </c>
      <c r="AU4518" s="34" t="str">
        <f t="shared" ref="AU4518:BJ4518" si="7269">AU5</f>
        <v>CAMELIA II</v>
      </c>
      <c r="AV4518" s="34" t="str">
        <f t="shared" si="7269"/>
        <v>DEWANDARU</v>
      </c>
      <c r="AW4518" s="34" t="str">
        <f t="shared" si="7269"/>
        <v>EDELWEIS</v>
      </c>
      <c r="AX4518" s="34" t="str">
        <f t="shared" si="7269"/>
        <v>FLAMBOYAN</v>
      </c>
      <c r="AY4518" s="34" t="str">
        <f t="shared" si="7269"/>
        <v>GERANIUM</v>
      </c>
      <c r="AZ4518" s="34" t="str">
        <f t="shared" si="7269"/>
        <v>HELIKONIA</v>
      </c>
      <c r="BA4518" s="34" t="str">
        <f t="shared" si="7269"/>
        <v>IVY</v>
      </c>
      <c r="BB4518" s="34" t="str">
        <f t="shared" si="7269"/>
        <v>KANA</v>
      </c>
      <c r="BC4518" s="34" t="str">
        <f t="shared" si="7269"/>
        <v>IGD</v>
      </c>
      <c r="BD4518" s="34" t="str">
        <f t="shared" si="7269"/>
        <v>HCU</v>
      </c>
      <c r="BE4518" s="34" t="str">
        <f t="shared" si="7269"/>
        <v>PENUNJANG</v>
      </c>
      <c r="BF4518" s="34" t="str">
        <f t="shared" si="7269"/>
        <v>PELAYANAN</v>
      </c>
      <c r="BG4518" s="34" t="str">
        <f t="shared" si="7269"/>
        <v>ADMIN</v>
      </c>
      <c r="BH4518" s="34" t="str">
        <f t="shared" si="7269"/>
        <v>ASRAMA</v>
      </c>
      <c r="BI4518" s="34" t="str">
        <f t="shared" si="7269"/>
        <v>MASJID</v>
      </c>
      <c r="BJ4518" s="34" t="str">
        <f t="shared" si="7269"/>
        <v>JUMLAH</v>
      </c>
    </row>
    <row r="4519" spans="1:62" ht="15.75">
      <c r="A4519" s="10"/>
      <c r="B4519" s="11"/>
      <c r="C4519" s="12"/>
      <c r="D4519" s="12"/>
      <c r="E4519" s="12"/>
      <c r="F4519" s="12"/>
      <c r="G4519" s="12"/>
      <c r="H4519" s="12"/>
      <c r="I4519" s="12"/>
      <c r="J4519" s="12"/>
      <c r="K4519" s="12"/>
      <c r="L4519" s="12"/>
      <c r="M4519" s="12"/>
      <c r="N4519" s="12"/>
      <c r="O4519" s="12"/>
      <c r="P4519" s="12"/>
      <c r="Q4519" s="12"/>
      <c r="R4519" s="12"/>
      <c r="S4519" s="12"/>
      <c r="T4519" s="12"/>
      <c r="U4519" s="12"/>
      <c r="W4519" s="23" t="s">
        <v>24</v>
      </c>
      <c r="X4519" s="24">
        <v>0.26500000000000001</v>
      </c>
      <c r="Y4519" s="24">
        <v>0.26500000000000001</v>
      </c>
      <c r="Z4519" s="24">
        <v>0.26500000000000001</v>
      </c>
      <c r="AA4519" s="24">
        <v>0.26500000000000001</v>
      </c>
      <c r="AB4519" s="24">
        <v>0.26500000000000001</v>
      </c>
      <c r="AC4519" s="24">
        <v>0.26500000000000001</v>
      </c>
      <c r="AD4519" s="24">
        <v>0.26500000000000001</v>
      </c>
      <c r="AE4519" s="24">
        <v>0.26500000000000001</v>
      </c>
      <c r="AF4519" s="24">
        <v>0.26500000000000001</v>
      </c>
      <c r="AG4519" s="24">
        <v>0.26500000000000001</v>
      </c>
      <c r="AH4519" s="24">
        <v>0.26500000000000001</v>
      </c>
      <c r="AI4519" s="24">
        <v>0.26500000000000001</v>
      </c>
      <c r="AJ4519" s="24">
        <v>0.26500000000000001</v>
      </c>
      <c r="AK4519" s="24">
        <v>0.26500000000000001</v>
      </c>
      <c r="AL4519" s="24">
        <v>0.26500000000000001</v>
      </c>
      <c r="AM4519" s="24">
        <v>0.26500000000000001</v>
      </c>
      <c r="AN4519" s="24">
        <v>0.26500000000000001</v>
      </c>
      <c r="AP4519" s="10">
        <f>AP4506+1</f>
        <v>10</v>
      </c>
      <c r="AQ4519" s="11" t="s">
        <v>40</v>
      </c>
      <c r="AR4519" s="12" t="s">
        <v>24</v>
      </c>
      <c r="AS4519" s="13">
        <f>D4519*X4519</f>
        <v>0</v>
      </c>
      <c r="AT4519" s="13">
        <f>E4519*Y4519</f>
        <v>0</v>
      </c>
      <c r="AU4519" s="13">
        <f>F4519*Z4519</f>
        <v>0</v>
      </c>
      <c r="AV4519" s="13">
        <f>G4519*AA4519</f>
        <v>0</v>
      </c>
      <c r="AW4519" s="13">
        <f t="shared" ref="AW4519:AW4527" si="7270">H4519*AB4519</f>
        <v>0</v>
      </c>
      <c r="AX4519" s="13">
        <f t="shared" ref="AX4519:AX4527" si="7271">I4519*AC4519</f>
        <v>0</v>
      </c>
      <c r="AY4519" s="13">
        <f t="shared" ref="AY4519:AY4527" si="7272">J4519*AD4519</f>
        <v>0</v>
      </c>
      <c r="AZ4519" s="13">
        <f t="shared" ref="AZ4519:AZ4527" si="7273">K4519*AE4519</f>
        <v>0</v>
      </c>
      <c r="BA4519" s="13">
        <f t="shared" ref="BA4519:BA4527" si="7274">L4519*AF4519</f>
        <v>0</v>
      </c>
      <c r="BB4519" s="13">
        <f t="shared" ref="BB4519:BB4527" si="7275">M4519*AG4519</f>
        <v>0</v>
      </c>
      <c r="BC4519" s="13">
        <f t="shared" ref="BC4519:BC4527" si="7276">N4519*AH4519</f>
        <v>0</v>
      </c>
      <c r="BD4519" s="13">
        <f t="shared" ref="BD4519:BD4527" si="7277">O4519*AI4519</f>
        <v>0</v>
      </c>
      <c r="BE4519" s="13">
        <f t="shared" ref="BE4519:BE4527" si="7278">P4519*AJ4519</f>
        <v>0</v>
      </c>
      <c r="BF4519" s="13">
        <f t="shared" ref="BF4519:BF4527" si="7279">Q4519*AK4519</f>
        <v>0</v>
      </c>
      <c r="BG4519" s="13">
        <f t="shared" ref="BG4519:BG4527" si="7280">R4519*AL4519</f>
        <v>0</v>
      </c>
      <c r="BH4519" s="13">
        <f t="shared" ref="BH4519:BH4527" si="7281">S4519*AM4519</f>
        <v>0</v>
      </c>
      <c r="BI4519" s="13">
        <f t="shared" ref="BI4519:BI4527" si="7282">T4519*AN4519</f>
        <v>0</v>
      </c>
      <c r="BJ4519" s="12">
        <f>SUM(AT4519:BI4519)</f>
        <v>0</v>
      </c>
    </row>
    <row r="4520" spans="1:62" ht="15.75">
      <c r="A4520" s="14"/>
      <c r="B4520" s="15"/>
      <c r="C4520" s="12"/>
      <c r="D4520" s="12"/>
      <c r="E4520" s="12"/>
      <c r="F4520" s="12"/>
      <c r="G4520" s="12"/>
      <c r="H4520" s="12"/>
      <c r="I4520" s="12"/>
      <c r="J4520" s="12"/>
      <c r="K4520" s="12"/>
      <c r="L4520" s="12"/>
      <c r="M4520" s="12"/>
      <c r="N4520" s="12"/>
      <c r="O4520" s="12"/>
      <c r="P4520" s="12"/>
      <c r="Q4520" s="12"/>
      <c r="R4520" s="12"/>
      <c r="S4520" s="12"/>
      <c r="T4520" s="12"/>
      <c r="U4520" s="12"/>
      <c r="W4520" s="23" t="s">
        <v>25</v>
      </c>
      <c r="X4520" s="24">
        <v>0.22500000000000001</v>
      </c>
      <c r="Y4520" s="24">
        <v>0.22500000000000001</v>
      </c>
      <c r="Z4520" s="24">
        <v>0.22500000000000001</v>
      </c>
      <c r="AA4520" s="24">
        <v>0.22500000000000001</v>
      </c>
      <c r="AB4520" s="24">
        <v>0.22500000000000001</v>
      </c>
      <c r="AC4520" s="24">
        <v>0.22500000000000001</v>
      </c>
      <c r="AD4520" s="24">
        <v>0.22500000000000001</v>
      </c>
      <c r="AE4520" s="24">
        <v>0.22500000000000001</v>
      </c>
      <c r="AF4520" s="24">
        <v>0.22500000000000001</v>
      </c>
      <c r="AG4520" s="24">
        <v>0.22500000000000001</v>
      </c>
      <c r="AH4520" s="24">
        <v>0.22500000000000001</v>
      </c>
      <c r="AI4520" s="24">
        <v>0.22500000000000001</v>
      </c>
      <c r="AJ4520" s="24">
        <v>0.22500000000000001</v>
      </c>
      <c r="AK4520" s="24">
        <v>0.22500000000000001</v>
      </c>
      <c r="AL4520" s="24">
        <v>0.22500000000000001</v>
      </c>
      <c r="AM4520" s="24">
        <v>0.22500000000000001</v>
      </c>
      <c r="AN4520" s="24">
        <v>0.22500000000000001</v>
      </c>
      <c r="AP4520" s="14"/>
      <c r="AQ4520" s="15">
        <f>AQ4507+1</f>
        <v>44540</v>
      </c>
      <c r="AR4520" s="12" t="s">
        <v>25</v>
      </c>
      <c r="AS4520" s="13">
        <f t="shared" ref="AS4520:AT4527" si="7283">D4520*X4520</f>
        <v>0</v>
      </c>
      <c r="AT4520" s="13">
        <f>E4520*Y4520</f>
        <v>0</v>
      </c>
      <c r="AU4520" s="13">
        <f t="shared" ref="AU4520:AU4527" si="7284">F4520*Z4520</f>
        <v>0</v>
      </c>
      <c r="AV4520" s="13">
        <f t="shared" ref="AV4520:AV4527" si="7285">G4520*AA4520</f>
        <v>0</v>
      </c>
      <c r="AW4520" s="13">
        <f t="shared" si="7270"/>
        <v>0</v>
      </c>
      <c r="AX4520" s="13">
        <f t="shared" si="7271"/>
        <v>0</v>
      </c>
      <c r="AY4520" s="13">
        <f t="shared" si="7272"/>
        <v>0</v>
      </c>
      <c r="AZ4520" s="13">
        <f t="shared" si="7273"/>
        <v>0</v>
      </c>
      <c r="BA4520" s="13">
        <f t="shared" si="7274"/>
        <v>0</v>
      </c>
      <c r="BB4520" s="13">
        <f t="shared" si="7275"/>
        <v>0</v>
      </c>
      <c r="BC4520" s="13">
        <f t="shared" si="7276"/>
        <v>0</v>
      </c>
      <c r="BD4520" s="13">
        <f t="shared" si="7277"/>
        <v>0</v>
      </c>
      <c r="BE4520" s="13">
        <f t="shared" si="7278"/>
        <v>0</v>
      </c>
      <c r="BF4520" s="13">
        <f t="shared" si="7279"/>
        <v>0</v>
      </c>
      <c r="BG4520" s="13">
        <f t="shared" si="7280"/>
        <v>0</v>
      </c>
      <c r="BH4520" s="13">
        <f t="shared" si="7281"/>
        <v>0</v>
      </c>
      <c r="BI4520" s="13">
        <f t="shared" si="7282"/>
        <v>0</v>
      </c>
      <c r="BJ4520" s="12">
        <f t="shared" ref="BJ4520:BJ4527" si="7286">SUM(AT4520:BI4520)</f>
        <v>0</v>
      </c>
    </row>
    <row r="4521" spans="1:62" ht="15.75">
      <c r="A4521" s="14"/>
      <c r="B4521" s="14"/>
      <c r="C4521" s="12"/>
      <c r="D4521" s="12"/>
      <c r="E4521" s="12"/>
      <c r="F4521" s="12"/>
      <c r="G4521" s="12"/>
      <c r="H4521" s="12"/>
      <c r="I4521" s="12"/>
      <c r="J4521" s="12"/>
      <c r="K4521" s="12"/>
      <c r="L4521" s="12"/>
      <c r="M4521" s="12"/>
      <c r="N4521" s="12"/>
      <c r="O4521" s="12"/>
      <c r="P4521" s="12"/>
      <c r="Q4521" s="12"/>
      <c r="R4521" s="12"/>
      <c r="S4521" s="12"/>
      <c r="T4521" s="12"/>
      <c r="U4521" s="12"/>
      <c r="W4521" s="23" t="s">
        <v>26</v>
      </c>
      <c r="X4521" s="24">
        <v>0.35</v>
      </c>
      <c r="Y4521" s="24">
        <v>0.35</v>
      </c>
      <c r="Z4521" s="24">
        <v>0.35</v>
      </c>
      <c r="AA4521" s="24">
        <v>0.35</v>
      </c>
      <c r="AB4521" s="24">
        <v>0.35</v>
      </c>
      <c r="AC4521" s="24">
        <v>0.35</v>
      </c>
      <c r="AD4521" s="24">
        <v>0.35</v>
      </c>
      <c r="AE4521" s="24">
        <v>0.35</v>
      </c>
      <c r="AF4521" s="24">
        <v>0.35</v>
      </c>
      <c r="AG4521" s="24">
        <v>0.35</v>
      </c>
      <c r="AH4521" s="24">
        <v>0.35</v>
      </c>
      <c r="AI4521" s="24">
        <v>0.35</v>
      </c>
      <c r="AJ4521" s="24">
        <v>0.35</v>
      </c>
      <c r="AK4521" s="24">
        <v>0.35</v>
      </c>
      <c r="AL4521" s="24">
        <v>0.35</v>
      </c>
      <c r="AM4521" s="24">
        <v>0.35</v>
      </c>
      <c r="AN4521" s="24">
        <v>0.35</v>
      </c>
      <c r="AP4521" s="14"/>
      <c r="AQ4521" s="14"/>
      <c r="AR4521" s="12" t="s">
        <v>26</v>
      </c>
      <c r="AS4521" s="13">
        <f t="shared" si="7283"/>
        <v>0</v>
      </c>
      <c r="AT4521" s="13">
        <f t="shared" si="7283"/>
        <v>0</v>
      </c>
      <c r="AU4521" s="13">
        <f t="shared" si="7284"/>
        <v>0</v>
      </c>
      <c r="AV4521" s="13">
        <f t="shared" si="7285"/>
        <v>0</v>
      </c>
      <c r="AW4521" s="13">
        <f t="shared" si="7270"/>
        <v>0</v>
      </c>
      <c r="AX4521" s="13">
        <f t="shared" si="7271"/>
        <v>0</v>
      </c>
      <c r="AY4521" s="13">
        <f t="shared" si="7272"/>
        <v>0</v>
      </c>
      <c r="AZ4521" s="13">
        <f t="shared" si="7273"/>
        <v>0</v>
      </c>
      <c r="BA4521" s="13">
        <f t="shared" si="7274"/>
        <v>0</v>
      </c>
      <c r="BB4521" s="13">
        <f t="shared" si="7275"/>
        <v>0</v>
      </c>
      <c r="BC4521" s="13">
        <f t="shared" si="7276"/>
        <v>0</v>
      </c>
      <c r="BD4521" s="13">
        <f t="shared" si="7277"/>
        <v>0</v>
      </c>
      <c r="BE4521" s="13">
        <f t="shared" si="7278"/>
        <v>0</v>
      </c>
      <c r="BF4521" s="13">
        <f t="shared" si="7279"/>
        <v>0</v>
      </c>
      <c r="BG4521" s="13">
        <f t="shared" si="7280"/>
        <v>0</v>
      </c>
      <c r="BH4521" s="13">
        <f t="shared" si="7281"/>
        <v>0</v>
      </c>
      <c r="BI4521" s="13">
        <f t="shared" si="7282"/>
        <v>0</v>
      </c>
      <c r="BJ4521" s="12">
        <f t="shared" si="7286"/>
        <v>0</v>
      </c>
    </row>
    <row r="4522" spans="1:62" ht="15.75">
      <c r="A4522" s="14"/>
      <c r="B4522" s="14"/>
      <c r="C4522" s="12"/>
      <c r="D4522" s="12"/>
      <c r="E4522" s="12"/>
      <c r="F4522" s="12"/>
      <c r="G4522" s="12"/>
      <c r="H4522" s="12"/>
      <c r="I4522" s="12"/>
      <c r="J4522" s="12"/>
      <c r="K4522" s="12"/>
      <c r="L4522" s="12"/>
      <c r="M4522" s="12"/>
      <c r="N4522" s="12"/>
      <c r="O4522" s="12"/>
      <c r="P4522" s="12"/>
      <c r="Q4522" s="12"/>
      <c r="R4522" s="12"/>
      <c r="S4522" s="12"/>
      <c r="T4522" s="12"/>
      <c r="U4522" s="12"/>
      <c r="W4522" s="23" t="s">
        <v>27</v>
      </c>
      <c r="X4522" s="24">
        <v>0.43</v>
      </c>
      <c r="Y4522" s="24">
        <v>0.43</v>
      </c>
      <c r="Z4522" s="24">
        <v>0.43</v>
      </c>
      <c r="AA4522" s="24">
        <v>0.43</v>
      </c>
      <c r="AB4522" s="24">
        <v>0.43</v>
      </c>
      <c r="AC4522" s="24">
        <v>0.43</v>
      </c>
      <c r="AD4522" s="24">
        <v>0.43</v>
      </c>
      <c r="AE4522" s="24">
        <v>0.43</v>
      </c>
      <c r="AF4522" s="24">
        <v>0.43</v>
      </c>
      <c r="AG4522" s="24">
        <v>0.43</v>
      </c>
      <c r="AH4522" s="24">
        <v>0.43</v>
      </c>
      <c r="AI4522" s="24">
        <v>0.43</v>
      </c>
      <c r="AJ4522" s="24">
        <v>0.43</v>
      </c>
      <c r="AK4522" s="24">
        <v>0.43</v>
      </c>
      <c r="AL4522" s="24">
        <v>0.43</v>
      </c>
      <c r="AM4522" s="24">
        <v>0.43</v>
      </c>
      <c r="AN4522" s="24">
        <v>0.43</v>
      </c>
      <c r="AP4522" s="14"/>
      <c r="AQ4522" s="14"/>
      <c r="AR4522" s="12" t="s">
        <v>27</v>
      </c>
      <c r="AS4522" s="13">
        <f t="shared" si="7283"/>
        <v>0</v>
      </c>
      <c r="AT4522" s="13">
        <f t="shared" si="7283"/>
        <v>0</v>
      </c>
      <c r="AU4522" s="13">
        <f t="shared" si="7284"/>
        <v>0</v>
      </c>
      <c r="AV4522" s="13">
        <f t="shared" si="7285"/>
        <v>0</v>
      </c>
      <c r="AW4522" s="13">
        <f t="shared" si="7270"/>
        <v>0</v>
      </c>
      <c r="AX4522" s="13">
        <f t="shared" si="7271"/>
        <v>0</v>
      </c>
      <c r="AY4522" s="13">
        <f t="shared" si="7272"/>
        <v>0</v>
      </c>
      <c r="AZ4522" s="13">
        <f t="shared" si="7273"/>
        <v>0</v>
      </c>
      <c r="BA4522" s="13">
        <f t="shared" si="7274"/>
        <v>0</v>
      </c>
      <c r="BB4522" s="13">
        <f t="shared" si="7275"/>
        <v>0</v>
      </c>
      <c r="BC4522" s="13">
        <f t="shared" si="7276"/>
        <v>0</v>
      </c>
      <c r="BD4522" s="13">
        <f t="shared" si="7277"/>
        <v>0</v>
      </c>
      <c r="BE4522" s="13">
        <f t="shared" si="7278"/>
        <v>0</v>
      </c>
      <c r="BF4522" s="13">
        <f t="shared" si="7279"/>
        <v>0</v>
      </c>
      <c r="BG4522" s="13">
        <f t="shared" si="7280"/>
        <v>0</v>
      </c>
      <c r="BH4522" s="13">
        <f t="shared" si="7281"/>
        <v>0</v>
      </c>
      <c r="BI4522" s="13">
        <f t="shared" si="7282"/>
        <v>0</v>
      </c>
      <c r="BJ4522" s="12">
        <f t="shared" si="7286"/>
        <v>0</v>
      </c>
    </row>
    <row r="4523" spans="1:62" ht="15.75">
      <c r="A4523" s="14"/>
      <c r="B4523" s="14"/>
      <c r="C4523" s="12"/>
      <c r="D4523" s="12"/>
      <c r="E4523" s="12"/>
      <c r="F4523" s="12"/>
      <c r="G4523" s="12"/>
      <c r="H4523" s="12"/>
      <c r="I4523" s="12"/>
      <c r="J4523" s="12"/>
      <c r="K4523" s="12"/>
      <c r="L4523" s="12"/>
      <c r="M4523" s="12"/>
      <c r="N4523" s="12"/>
      <c r="O4523" s="12"/>
      <c r="P4523" s="12"/>
      <c r="Q4523" s="12"/>
      <c r="R4523" s="12"/>
      <c r="S4523" s="12"/>
      <c r="T4523" s="12"/>
      <c r="U4523" s="12"/>
      <c r="W4523" s="23" t="s">
        <v>28</v>
      </c>
      <c r="X4523" s="24">
        <v>0.5</v>
      </c>
      <c r="Y4523" s="24">
        <v>0.5</v>
      </c>
      <c r="Z4523" s="24">
        <v>0.5</v>
      </c>
      <c r="AA4523" s="24">
        <v>0.5</v>
      </c>
      <c r="AB4523" s="24">
        <v>0.5</v>
      </c>
      <c r="AC4523" s="24">
        <v>0.5</v>
      </c>
      <c r="AD4523" s="24">
        <v>0.5</v>
      </c>
      <c r="AE4523" s="24">
        <v>0.5</v>
      </c>
      <c r="AF4523" s="24">
        <v>0.5</v>
      </c>
      <c r="AG4523" s="24">
        <v>0.5</v>
      </c>
      <c r="AH4523" s="24">
        <v>0.5</v>
      </c>
      <c r="AI4523" s="24">
        <v>0.5</v>
      </c>
      <c r="AJ4523" s="24">
        <v>0.5</v>
      </c>
      <c r="AK4523" s="24">
        <v>0.5</v>
      </c>
      <c r="AL4523" s="24">
        <v>0.5</v>
      </c>
      <c r="AM4523" s="24">
        <v>0.5</v>
      </c>
      <c r="AN4523" s="24">
        <v>0.5</v>
      </c>
      <c r="AP4523" s="14"/>
      <c r="AQ4523" s="14"/>
      <c r="AR4523" s="12" t="s">
        <v>28</v>
      </c>
      <c r="AS4523" s="13">
        <f t="shared" si="7283"/>
        <v>0</v>
      </c>
      <c r="AT4523" s="13">
        <f t="shared" si="7283"/>
        <v>0</v>
      </c>
      <c r="AU4523" s="13">
        <f t="shared" si="7284"/>
        <v>0</v>
      </c>
      <c r="AV4523" s="13">
        <f t="shared" si="7285"/>
        <v>0</v>
      </c>
      <c r="AW4523" s="13">
        <f t="shared" si="7270"/>
        <v>0</v>
      </c>
      <c r="AX4523" s="13">
        <f t="shared" si="7271"/>
        <v>0</v>
      </c>
      <c r="AY4523" s="13">
        <f t="shared" si="7272"/>
        <v>0</v>
      </c>
      <c r="AZ4523" s="13">
        <f t="shared" si="7273"/>
        <v>0</v>
      </c>
      <c r="BA4523" s="13">
        <f t="shared" si="7274"/>
        <v>0</v>
      </c>
      <c r="BB4523" s="13">
        <f t="shared" si="7275"/>
        <v>0</v>
      </c>
      <c r="BC4523" s="13">
        <f t="shared" si="7276"/>
        <v>0</v>
      </c>
      <c r="BD4523" s="13">
        <f t="shared" si="7277"/>
        <v>0</v>
      </c>
      <c r="BE4523" s="13">
        <f t="shared" si="7278"/>
        <v>0</v>
      </c>
      <c r="BF4523" s="13">
        <f t="shared" si="7279"/>
        <v>0</v>
      </c>
      <c r="BG4523" s="13">
        <f t="shared" si="7280"/>
        <v>0</v>
      </c>
      <c r="BH4523" s="13">
        <f t="shared" si="7281"/>
        <v>0</v>
      </c>
      <c r="BI4523" s="13">
        <f t="shared" si="7282"/>
        <v>0</v>
      </c>
      <c r="BJ4523" s="12">
        <f t="shared" si="7286"/>
        <v>0</v>
      </c>
    </row>
    <row r="4524" spans="1:62" ht="15.75">
      <c r="A4524" s="14"/>
      <c r="B4524" s="14"/>
      <c r="C4524" s="12"/>
      <c r="D4524" s="12"/>
      <c r="E4524" s="12"/>
      <c r="F4524" s="12"/>
      <c r="G4524" s="12"/>
      <c r="H4524" s="12"/>
      <c r="I4524" s="12"/>
      <c r="J4524" s="12"/>
      <c r="K4524" s="12"/>
      <c r="L4524" s="12"/>
      <c r="M4524" s="12"/>
      <c r="N4524" s="12"/>
      <c r="O4524" s="12"/>
      <c r="P4524" s="12"/>
      <c r="Q4524" s="12"/>
      <c r="R4524" s="12"/>
      <c r="S4524" s="12"/>
      <c r="T4524" s="12"/>
      <c r="U4524" s="12"/>
      <c r="W4524" s="23" t="s">
        <v>50</v>
      </c>
      <c r="X4524" s="24">
        <v>8.5000000000000006E-2</v>
      </c>
      <c r="Y4524" s="24">
        <v>8.5000000000000006E-2</v>
      </c>
      <c r="Z4524" s="24">
        <v>8.5000000000000006E-2</v>
      </c>
      <c r="AA4524" s="24">
        <v>8.5000000000000006E-2</v>
      </c>
      <c r="AB4524" s="24">
        <v>8.5000000000000006E-2</v>
      </c>
      <c r="AC4524" s="24">
        <v>8.5000000000000006E-2</v>
      </c>
      <c r="AD4524" s="24">
        <v>8.5000000000000006E-2</v>
      </c>
      <c r="AE4524" s="24">
        <v>8.5000000000000006E-2</v>
      </c>
      <c r="AF4524" s="24">
        <v>8.5000000000000006E-2</v>
      </c>
      <c r="AG4524" s="24">
        <v>8.5000000000000006E-2</v>
      </c>
      <c r="AH4524" s="24">
        <v>8.5000000000000006E-2</v>
      </c>
      <c r="AI4524" s="24">
        <v>8.5000000000000006E-2</v>
      </c>
      <c r="AJ4524" s="24">
        <v>8.5000000000000006E-2</v>
      </c>
      <c r="AK4524" s="24">
        <v>8.5000000000000006E-2</v>
      </c>
      <c r="AL4524" s="24">
        <v>8.5000000000000006E-2</v>
      </c>
      <c r="AM4524" s="24">
        <v>8.5000000000000006E-2</v>
      </c>
      <c r="AN4524" s="24">
        <v>8.5000000000000006E-2</v>
      </c>
      <c r="AP4524" s="14"/>
      <c r="AQ4524" s="14"/>
      <c r="AR4524" s="12" t="s">
        <v>29</v>
      </c>
      <c r="AS4524" s="13">
        <f t="shared" si="7283"/>
        <v>0</v>
      </c>
      <c r="AT4524" s="13">
        <f t="shared" si="7283"/>
        <v>0</v>
      </c>
      <c r="AU4524" s="13">
        <f t="shared" si="7284"/>
        <v>0</v>
      </c>
      <c r="AV4524" s="13">
        <f t="shared" si="7285"/>
        <v>0</v>
      </c>
      <c r="AW4524" s="13">
        <f t="shared" si="7270"/>
        <v>0</v>
      </c>
      <c r="AX4524" s="13">
        <f t="shared" si="7271"/>
        <v>0</v>
      </c>
      <c r="AY4524" s="13">
        <f t="shared" si="7272"/>
        <v>0</v>
      </c>
      <c r="AZ4524" s="13">
        <f t="shared" si="7273"/>
        <v>0</v>
      </c>
      <c r="BA4524" s="13">
        <f t="shared" si="7274"/>
        <v>0</v>
      </c>
      <c r="BB4524" s="13">
        <f t="shared" si="7275"/>
        <v>0</v>
      </c>
      <c r="BC4524" s="13">
        <f t="shared" si="7276"/>
        <v>0</v>
      </c>
      <c r="BD4524" s="13">
        <f t="shared" si="7277"/>
        <v>0</v>
      </c>
      <c r="BE4524" s="13">
        <f t="shared" si="7278"/>
        <v>0</v>
      </c>
      <c r="BF4524" s="13">
        <f t="shared" si="7279"/>
        <v>0</v>
      </c>
      <c r="BG4524" s="13">
        <f t="shared" si="7280"/>
        <v>0</v>
      </c>
      <c r="BH4524" s="13">
        <f t="shared" si="7281"/>
        <v>0</v>
      </c>
      <c r="BI4524" s="13">
        <f t="shared" si="7282"/>
        <v>0</v>
      </c>
      <c r="BJ4524" s="12">
        <f t="shared" si="7286"/>
        <v>0</v>
      </c>
    </row>
    <row r="4525" spans="1:62" ht="15.75">
      <c r="A4525" s="14"/>
      <c r="B4525" s="14"/>
      <c r="C4525" s="12"/>
      <c r="D4525" s="12"/>
      <c r="E4525" s="12"/>
      <c r="F4525" s="12"/>
      <c r="G4525" s="12"/>
      <c r="H4525" s="12"/>
      <c r="I4525" s="12"/>
      <c r="J4525" s="12"/>
      <c r="K4525" s="12"/>
      <c r="L4525" s="12"/>
      <c r="M4525" s="12"/>
      <c r="N4525" s="12"/>
      <c r="O4525" s="12"/>
      <c r="P4525" s="12"/>
      <c r="Q4525" s="12"/>
      <c r="R4525" s="12"/>
      <c r="S4525" s="12"/>
      <c r="T4525" s="12"/>
      <c r="U4525" s="12"/>
      <c r="W4525" s="23" t="s">
        <v>51</v>
      </c>
      <c r="X4525" s="24">
        <v>0.59</v>
      </c>
      <c r="Y4525" s="24">
        <v>0.59</v>
      </c>
      <c r="Z4525" s="24">
        <v>0.59</v>
      </c>
      <c r="AA4525" s="24">
        <v>0.59</v>
      </c>
      <c r="AB4525" s="24">
        <v>0.59</v>
      </c>
      <c r="AC4525" s="24">
        <v>0.59</v>
      </c>
      <c r="AD4525" s="24">
        <v>0.59</v>
      </c>
      <c r="AE4525" s="24">
        <v>0.59</v>
      </c>
      <c r="AF4525" s="24">
        <v>0.59</v>
      </c>
      <c r="AG4525" s="24">
        <v>0.59</v>
      </c>
      <c r="AH4525" s="24">
        <v>0.59</v>
      </c>
      <c r="AI4525" s="24">
        <v>0.59</v>
      </c>
      <c r="AJ4525" s="24">
        <v>0.59</v>
      </c>
      <c r="AK4525" s="24">
        <v>0.59</v>
      </c>
      <c r="AL4525" s="24">
        <v>0.59</v>
      </c>
      <c r="AM4525" s="24">
        <v>0.59</v>
      </c>
      <c r="AN4525" s="24">
        <v>0.59</v>
      </c>
      <c r="AP4525" s="14"/>
      <c r="AQ4525" s="14"/>
      <c r="AR4525" s="12" t="s">
        <v>30</v>
      </c>
      <c r="AS4525" s="13">
        <f t="shared" si="7283"/>
        <v>0</v>
      </c>
      <c r="AT4525" s="13">
        <f t="shared" si="7283"/>
        <v>0</v>
      </c>
      <c r="AU4525" s="13">
        <f t="shared" si="7284"/>
        <v>0</v>
      </c>
      <c r="AV4525" s="13">
        <f t="shared" si="7285"/>
        <v>0</v>
      </c>
      <c r="AW4525" s="13">
        <f t="shared" si="7270"/>
        <v>0</v>
      </c>
      <c r="AX4525" s="13">
        <f t="shared" si="7271"/>
        <v>0</v>
      </c>
      <c r="AY4525" s="13">
        <f t="shared" si="7272"/>
        <v>0</v>
      </c>
      <c r="AZ4525" s="13">
        <f t="shared" si="7273"/>
        <v>0</v>
      </c>
      <c r="BA4525" s="13">
        <f t="shared" si="7274"/>
        <v>0</v>
      </c>
      <c r="BB4525" s="13">
        <f t="shared" si="7275"/>
        <v>0</v>
      </c>
      <c r="BC4525" s="13">
        <f t="shared" si="7276"/>
        <v>0</v>
      </c>
      <c r="BD4525" s="13">
        <f t="shared" si="7277"/>
        <v>0</v>
      </c>
      <c r="BE4525" s="13">
        <f t="shared" si="7278"/>
        <v>0</v>
      </c>
      <c r="BF4525" s="13">
        <f t="shared" si="7279"/>
        <v>0</v>
      </c>
      <c r="BG4525" s="13">
        <f t="shared" si="7280"/>
        <v>0</v>
      </c>
      <c r="BH4525" s="13">
        <f t="shared" si="7281"/>
        <v>0</v>
      </c>
      <c r="BI4525" s="13">
        <f t="shared" si="7282"/>
        <v>0</v>
      </c>
      <c r="BJ4525" s="12">
        <f t="shared" si="7286"/>
        <v>0</v>
      </c>
    </row>
    <row r="4526" spans="1:62" ht="15.75">
      <c r="A4526" s="14"/>
      <c r="B4526" s="14"/>
      <c r="C4526" s="12"/>
      <c r="D4526" s="12"/>
      <c r="E4526" s="12"/>
      <c r="F4526" s="12"/>
      <c r="G4526" s="12"/>
      <c r="H4526" s="12"/>
      <c r="I4526" s="12"/>
      <c r="J4526" s="12"/>
      <c r="K4526" s="12"/>
      <c r="L4526" s="12"/>
      <c r="M4526" s="12"/>
      <c r="N4526" s="12"/>
      <c r="O4526" s="12"/>
      <c r="P4526" s="12"/>
      <c r="Q4526" s="12"/>
      <c r="R4526" s="12"/>
      <c r="S4526" s="12"/>
      <c r="T4526" s="12"/>
      <c r="U4526" s="12"/>
      <c r="W4526" s="23" t="s">
        <v>31</v>
      </c>
      <c r="X4526" s="24">
        <v>0.56999999999999995</v>
      </c>
      <c r="Y4526" s="24">
        <v>0.56999999999999995</v>
      </c>
      <c r="Z4526" s="24">
        <v>0.56999999999999995</v>
      </c>
      <c r="AA4526" s="24">
        <v>0.56999999999999995</v>
      </c>
      <c r="AB4526" s="24">
        <v>0.56999999999999995</v>
      </c>
      <c r="AC4526" s="24">
        <v>0.56999999999999995</v>
      </c>
      <c r="AD4526" s="24">
        <v>0.56999999999999995</v>
      </c>
      <c r="AE4526" s="24">
        <v>0.56999999999999995</v>
      </c>
      <c r="AF4526" s="24">
        <v>0.56999999999999995</v>
      </c>
      <c r="AG4526" s="24">
        <v>0.56999999999999995</v>
      </c>
      <c r="AH4526" s="24">
        <v>0.56999999999999995</v>
      </c>
      <c r="AI4526" s="24">
        <v>0.56999999999999995</v>
      </c>
      <c r="AJ4526" s="24">
        <v>0.56999999999999995</v>
      </c>
      <c r="AK4526" s="24">
        <v>0.56999999999999995</v>
      </c>
      <c r="AL4526" s="24">
        <v>0.56999999999999995</v>
      </c>
      <c r="AM4526" s="24">
        <v>0.56999999999999995</v>
      </c>
      <c r="AN4526" s="24">
        <v>0.56999999999999995</v>
      </c>
      <c r="AP4526" s="14"/>
      <c r="AQ4526" s="14"/>
      <c r="AR4526" s="12" t="s">
        <v>31</v>
      </c>
      <c r="AS4526" s="13">
        <f t="shared" si="7283"/>
        <v>0</v>
      </c>
      <c r="AT4526" s="13">
        <f t="shared" si="7283"/>
        <v>0</v>
      </c>
      <c r="AU4526" s="13">
        <f t="shared" si="7284"/>
        <v>0</v>
      </c>
      <c r="AV4526" s="13">
        <f t="shared" si="7285"/>
        <v>0</v>
      </c>
      <c r="AW4526" s="13">
        <f t="shared" si="7270"/>
        <v>0</v>
      </c>
      <c r="AX4526" s="13">
        <f t="shared" si="7271"/>
        <v>0</v>
      </c>
      <c r="AY4526" s="13">
        <f t="shared" si="7272"/>
        <v>0</v>
      </c>
      <c r="AZ4526" s="13">
        <f t="shared" si="7273"/>
        <v>0</v>
      </c>
      <c r="BA4526" s="13">
        <f t="shared" si="7274"/>
        <v>0</v>
      </c>
      <c r="BB4526" s="13">
        <f t="shared" si="7275"/>
        <v>0</v>
      </c>
      <c r="BC4526" s="13">
        <f t="shared" si="7276"/>
        <v>0</v>
      </c>
      <c r="BD4526" s="13">
        <f t="shared" si="7277"/>
        <v>0</v>
      </c>
      <c r="BE4526" s="13">
        <f t="shared" si="7278"/>
        <v>0</v>
      </c>
      <c r="BF4526" s="13">
        <f t="shared" si="7279"/>
        <v>0</v>
      </c>
      <c r="BG4526" s="13">
        <f t="shared" si="7280"/>
        <v>0</v>
      </c>
      <c r="BH4526" s="13">
        <f t="shared" si="7281"/>
        <v>0</v>
      </c>
      <c r="BI4526" s="13">
        <f t="shared" si="7282"/>
        <v>0</v>
      </c>
      <c r="BJ4526" s="12">
        <f t="shared" si="7286"/>
        <v>0</v>
      </c>
    </row>
    <row r="4527" spans="1:62" ht="15.75">
      <c r="A4527" s="16"/>
      <c r="B4527" s="16"/>
      <c r="C4527" s="12"/>
      <c r="D4527" s="12"/>
      <c r="E4527" s="12"/>
      <c r="F4527" s="12"/>
      <c r="G4527" s="12"/>
      <c r="H4527" s="12"/>
      <c r="I4527" s="12"/>
      <c r="J4527" s="12"/>
      <c r="K4527" s="12"/>
      <c r="L4527" s="12"/>
      <c r="M4527" s="12"/>
      <c r="N4527" s="12"/>
      <c r="O4527" s="12"/>
      <c r="P4527" s="12"/>
      <c r="Q4527" s="12"/>
      <c r="R4527" s="12"/>
      <c r="S4527" s="12"/>
      <c r="T4527" s="12"/>
      <c r="U4527" s="12"/>
      <c r="W4527" s="23" t="s">
        <v>32</v>
      </c>
      <c r="X4527" s="24">
        <v>0.4</v>
      </c>
      <c r="Y4527" s="24">
        <v>0.4</v>
      </c>
      <c r="Z4527" s="24">
        <v>0.4</v>
      </c>
      <c r="AA4527" s="24">
        <v>0.4</v>
      </c>
      <c r="AB4527" s="24">
        <v>0.4</v>
      </c>
      <c r="AC4527" s="24">
        <v>0.4</v>
      </c>
      <c r="AD4527" s="24">
        <v>0.4</v>
      </c>
      <c r="AE4527" s="24">
        <v>0.4</v>
      </c>
      <c r="AF4527" s="24">
        <v>0.4</v>
      </c>
      <c r="AG4527" s="24">
        <v>0.4</v>
      </c>
      <c r="AH4527" s="24">
        <v>0.4</v>
      </c>
      <c r="AI4527" s="24">
        <v>0.4</v>
      </c>
      <c r="AJ4527" s="24">
        <v>0.4</v>
      </c>
      <c r="AK4527" s="24">
        <v>0.4</v>
      </c>
      <c r="AL4527" s="24">
        <v>0.4</v>
      </c>
      <c r="AM4527" s="24">
        <v>0.4</v>
      </c>
      <c r="AN4527" s="24">
        <v>0.4</v>
      </c>
      <c r="AP4527" s="16"/>
      <c r="AQ4527" s="16"/>
      <c r="AR4527" s="12" t="s">
        <v>32</v>
      </c>
      <c r="AS4527" s="13">
        <f t="shared" si="7283"/>
        <v>0</v>
      </c>
      <c r="AT4527" s="13">
        <f t="shared" si="7283"/>
        <v>0</v>
      </c>
      <c r="AU4527" s="13">
        <f t="shared" si="7284"/>
        <v>0</v>
      </c>
      <c r="AV4527" s="13">
        <f t="shared" si="7285"/>
        <v>0</v>
      </c>
      <c r="AW4527" s="13">
        <f t="shared" si="7270"/>
        <v>0</v>
      </c>
      <c r="AX4527" s="13">
        <f t="shared" si="7271"/>
        <v>0</v>
      </c>
      <c r="AY4527" s="13">
        <f t="shared" si="7272"/>
        <v>0</v>
      </c>
      <c r="AZ4527" s="13">
        <f t="shared" si="7273"/>
        <v>0</v>
      </c>
      <c r="BA4527" s="13">
        <f t="shared" si="7274"/>
        <v>0</v>
      </c>
      <c r="BB4527" s="13">
        <f t="shared" si="7275"/>
        <v>0</v>
      </c>
      <c r="BC4527" s="13">
        <f t="shared" si="7276"/>
        <v>0</v>
      </c>
      <c r="BD4527" s="13">
        <f t="shared" si="7277"/>
        <v>0</v>
      </c>
      <c r="BE4527" s="13">
        <f t="shared" si="7278"/>
        <v>0</v>
      </c>
      <c r="BF4527" s="13">
        <f t="shared" si="7279"/>
        <v>0</v>
      </c>
      <c r="BG4527" s="13">
        <f t="shared" si="7280"/>
        <v>0</v>
      </c>
      <c r="BH4527" s="13">
        <f t="shared" si="7281"/>
        <v>0</v>
      </c>
      <c r="BI4527" s="13">
        <f t="shared" si="7282"/>
        <v>0</v>
      </c>
      <c r="BJ4527" s="12">
        <f t="shared" si="7286"/>
        <v>0</v>
      </c>
    </row>
    <row r="4528" spans="1:62">
      <c r="A4528" s="17"/>
      <c r="B4528" s="18"/>
      <c r="C4528" s="19"/>
      <c r="D4528" s="19"/>
      <c r="E4528" s="19"/>
      <c r="F4528" s="19"/>
      <c r="G4528" s="19"/>
      <c r="H4528" s="19"/>
      <c r="I4528" s="19"/>
      <c r="J4528" s="19"/>
      <c r="K4528" s="19"/>
      <c r="L4528" s="19"/>
      <c r="M4528" s="19"/>
      <c r="N4528" s="19"/>
      <c r="O4528" s="19"/>
      <c r="P4528" s="19"/>
      <c r="Q4528" s="19"/>
      <c r="R4528" s="19"/>
      <c r="S4528" s="19"/>
      <c r="T4528" s="19"/>
      <c r="U4528" s="19"/>
      <c r="AP4528" s="35"/>
      <c r="AQ4528" s="36"/>
      <c r="AR4528" s="37" t="s">
        <v>33</v>
      </c>
      <c r="AS4528" s="37">
        <f>SUM(AS4519:AS4527)</f>
        <v>0</v>
      </c>
      <c r="AT4528" s="37">
        <f t="shared" ref="AT4528:BJ4528" si="7287">SUM(AT4519:AT4527)</f>
        <v>0</v>
      </c>
      <c r="AU4528" s="37">
        <f t="shared" si="7287"/>
        <v>0</v>
      </c>
      <c r="AV4528" s="37">
        <f t="shared" si="7287"/>
        <v>0</v>
      </c>
      <c r="AW4528" s="37">
        <f t="shared" si="7287"/>
        <v>0</v>
      </c>
      <c r="AX4528" s="37">
        <f t="shared" si="7287"/>
        <v>0</v>
      </c>
      <c r="AY4528" s="37">
        <f t="shared" si="7287"/>
        <v>0</v>
      </c>
      <c r="AZ4528" s="37">
        <f t="shared" si="7287"/>
        <v>0</v>
      </c>
      <c r="BA4528" s="37">
        <f t="shared" si="7287"/>
        <v>0</v>
      </c>
      <c r="BB4528" s="37">
        <f t="shared" si="7287"/>
        <v>0</v>
      </c>
      <c r="BC4528" s="37">
        <f t="shared" si="7287"/>
        <v>0</v>
      </c>
      <c r="BD4528" s="37">
        <f t="shared" si="7287"/>
        <v>0</v>
      </c>
      <c r="BE4528" s="37">
        <f t="shared" si="7287"/>
        <v>0</v>
      </c>
      <c r="BF4528" s="37">
        <f t="shared" si="7287"/>
        <v>0</v>
      </c>
      <c r="BG4528" s="37">
        <f t="shared" si="7287"/>
        <v>0</v>
      </c>
      <c r="BH4528" s="37">
        <f t="shared" si="7287"/>
        <v>0</v>
      </c>
      <c r="BI4528" s="37">
        <f t="shared" si="7287"/>
        <v>0</v>
      </c>
      <c r="BJ4528" s="37">
        <f t="shared" si="7287"/>
        <v>0</v>
      </c>
    </row>
    <row r="4531" spans="1:62" ht="106.5">
      <c r="A4531" s="8"/>
      <c r="B4531" s="8"/>
      <c r="C4531" s="8"/>
      <c r="D4531" s="8"/>
      <c r="E4531" s="9"/>
      <c r="F4531" s="9"/>
      <c r="G4531" s="9"/>
      <c r="H4531" s="9"/>
      <c r="I4531" s="9"/>
      <c r="J4531" s="9"/>
      <c r="K4531" s="9"/>
      <c r="L4531" s="9"/>
      <c r="M4531" s="9"/>
      <c r="N4531" s="9"/>
      <c r="O4531" s="9"/>
      <c r="P4531" s="9"/>
      <c r="Q4531" s="9"/>
      <c r="R4531" s="9"/>
      <c r="S4531" s="9"/>
      <c r="T4531" s="9"/>
      <c r="U4531" s="9"/>
      <c r="W4531" s="21"/>
      <c r="X4531" s="22" t="str">
        <f>X5</f>
        <v>ANGGREK</v>
      </c>
      <c r="Y4531" s="22" t="str">
        <f>Y5</f>
        <v>BOUGENVIL</v>
      </c>
      <c r="Z4531" s="22" t="str">
        <f t="shared" ref="Z4531:AN4531" si="7288">Z5</f>
        <v>CAMELIA</v>
      </c>
      <c r="AA4531" s="22" t="str">
        <f t="shared" si="7288"/>
        <v>DEWANDARU</v>
      </c>
      <c r="AB4531" s="22" t="str">
        <f t="shared" si="7288"/>
        <v>EDELWEIS</v>
      </c>
      <c r="AC4531" s="22" t="str">
        <f t="shared" si="7288"/>
        <v>FLAMBOYAN</v>
      </c>
      <c r="AD4531" s="22" t="str">
        <f t="shared" si="7288"/>
        <v>GERANIUM</v>
      </c>
      <c r="AE4531" s="22" t="str">
        <f t="shared" si="7288"/>
        <v>HELIKONIA</v>
      </c>
      <c r="AF4531" s="22" t="str">
        <f t="shared" si="7288"/>
        <v>IVY</v>
      </c>
      <c r="AG4531" s="22" t="str">
        <f t="shared" si="7288"/>
        <v>KANA</v>
      </c>
      <c r="AH4531" s="22" t="str">
        <f t="shared" si="7288"/>
        <v>IGD</v>
      </c>
      <c r="AI4531" s="22" t="str">
        <f t="shared" si="7288"/>
        <v>HCU</v>
      </c>
      <c r="AJ4531" s="22" t="str">
        <f t="shared" si="7288"/>
        <v>PENUNJANG</v>
      </c>
      <c r="AK4531" s="22" t="str">
        <f t="shared" si="7288"/>
        <v>PELAYANAN</v>
      </c>
      <c r="AL4531" s="22" t="str">
        <f t="shared" si="7288"/>
        <v>ADMIN</v>
      </c>
      <c r="AM4531" s="22" t="str">
        <f t="shared" si="7288"/>
        <v>ASRAMA</v>
      </c>
      <c r="AN4531" s="22" t="str">
        <f t="shared" si="7288"/>
        <v>MASJID</v>
      </c>
      <c r="AP4531" s="33" t="s">
        <v>2</v>
      </c>
      <c r="AQ4531" s="33" t="s">
        <v>3</v>
      </c>
      <c r="AR4531" s="33" t="s">
        <v>4</v>
      </c>
      <c r="AS4531" s="34" t="str">
        <f>AS5</f>
        <v>ANGGREK</v>
      </c>
      <c r="AT4531" s="34" t="str">
        <f>AT5</f>
        <v>BOUGENVIL</v>
      </c>
      <c r="AU4531" s="34" t="str">
        <f t="shared" ref="AU4531:BJ4531" si="7289">AU5</f>
        <v>CAMELIA II</v>
      </c>
      <c r="AV4531" s="34" t="str">
        <f t="shared" si="7289"/>
        <v>DEWANDARU</v>
      </c>
      <c r="AW4531" s="34" t="str">
        <f t="shared" si="7289"/>
        <v>EDELWEIS</v>
      </c>
      <c r="AX4531" s="34" t="str">
        <f t="shared" si="7289"/>
        <v>FLAMBOYAN</v>
      </c>
      <c r="AY4531" s="34" t="str">
        <f t="shared" si="7289"/>
        <v>GERANIUM</v>
      </c>
      <c r="AZ4531" s="34" t="str">
        <f t="shared" si="7289"/>
        <v>HELIKONIA</v>
      </c>
      <c r="BA4531" s="34" t="str">
        <f t="shared" si="7289"/>
        <v>IVY</v>
      </c>
      <c r="BB4531" s="34" t="str">
        <f t="shared" si="7289"/>
        <v>KANA</v>
      </c>
      <c r="BC4531" s="34" t="str">
        <f t="shared" si="7289"/>
        <v>IGD</v>
      </c>
      <c r="BD4531" s="34" t="str">
        <f t="shared" si="7289"/>
        <v>HCU</v>
      </c>
      <c r="BE4531" s="34" t="str">
        <f t="shared" si="7289"/>
        <v>PENUNJANG</v>
      </c>
      <c r="BF4531" s="34" t="str">
        <f t="shared" si="7289"/>
        <v>PELAYANAN</v>
      </c>
      <c r="BG4531" s="34" t="str">
        <f t="shared" si="7289"/>
        <v>ADMIN</v>
      </c>
      <c r="BH4531" s="34" t="str">
        <f t="shared" si="7289"/>
        <v>ASRAMA</v>
      </c>
      <c r="BI4531" s="34" t="str">
        <f t="shared" si="7289"/>
        <v>MASJID</v>
      </c>
      <c r="BJ4531" s="34" t="str">
        <f t="shared" si="7289"/>
        <v>JUMLAH</v>
      </c>
    </row>
    <row r="4532" spans="1:62" ht="15.75">
      <c r="A4532" s="10"/>
      <c r="B4532" s="11"/>
      <c r="C4532" s="12"/>
      <c r="D4532" s="12"/>
      <c r="E4532" s="12"/>
      <c r="F4532" s="12"/>
      <c r="G4532" s="12"/>
      <c r="H4532" s="12"/>
      <c r="I4532" s="12"/>
      <c r="J4532" s="12"/>
      <c r="K4532" s="12"/>
      <c r="L4532" s="12"/>
      <c r="M4532" s="12"/>
      <c r="N4532" s="12"/>
      <c r="O4532" s="12"/>
      <c r="P4532" s="12"/>
      <c r="Q4532" s="12"/>
      <c r="R4532" s="12"/>
      <c r="S4532" s="12"/>
      <c r="T4532" s="12"/>
      <c r="U4532" s="12"/>
      <c r="W4532" s="23" t="s">
        <v>24</v>
      </c>
      <c r="X4532" s="24">
        <v>0.26500000000000001</v>
      </c>
      <c r="Y4532" s="24">
        <v>0.26500000000000001</v>
      </c>
      <c r="Z4532" s="24">
        <v>0.26500000000000001</v>
      </c>
      <c r="AA4532" s="24">
        <v>0.26500000000000001</v>
      </c>
      <c r="AB4532" s="24">
        <v>0.26500000000000001</v>
      </c>
      <c r="AC4532" s="24">
        <v>0.26500000000000001</v>
      </c>
      <c r="AD4532" s="24">
        <v>0.26500000000000001</v>
      </c>
      <c r="AE4532" s="24">
        <v>0.26500000000000001</v>
      </c>
      <c r="AF4532" s="24">
        <v>0.26500000000000001</v>
      </c>
      <c r="AG4532" s="24">
        <v>0.26500000000000001</v>
      </c>
      <c r="AH4532" s="24">
        <v>0.26500000000000001</v>
      </c>
      <c r="AI4532" s="24">
        <v>0.26500000000000001</v>
      </c>
      <c r="AJ4532" s="24">
        <v>0.26500000000000001</v>
      </c>
      <c r="AK4532" s="24">
        <v>0.26500000000000001</v>
      </c>
      <c r="AL4532" s="24">
        <v>0.26500000000000001</v>
      </c>
      <c r="AM4532" s="24">
        <v>0.26500000000000001</v>
      </c>
      <c r="AN4532" s="24">
        <v>0.26500000000000001</v>
      </c>
      <c r="AP4532" s="10">
        <f>AP4519+1</f>
        <v>11</v>
      </c>
      <c r="AQ4532" s="11" t="s">
        <v>41</v>
      </c>
      <c r="AR4532" s="12" t="s">
        <v>24</v>
      </c>
      <c r="AS4532" s="13">
        <f t="shared" ref="AS4532:AT4540" si="7290">D4532*X4532</f>
        <v>0</v>
      </c>
      <c r="AT4532" s="13">
        <f t="shared" si="7290"/>
        <v>0</v>
      </c>
      <c r="AU4532" s="13">
        <f t="shared" ref="AU4532:AU4540" si="7291">F4532*Z4532</f>
        <v>0</v>
      </c>
      <c r="AV4532" s="13">
        <f t="shared" ref="AV4532:AV4540" si="7292">G4532*AA4532</f>
        <v>0</v>
      </c>
      <c r="AW4532" s="13">
        <f t="shared" ref="AW4532:AW4540" si="7293">H4532*AB4532</f>
        <v>0</v>
      </c>
      <c r="AX4532" s="13">
        <f t="shared" ref="AX4532:AX4540" si="7294">I4532*AC4532</f>
        <v>0</v>
      </c>
      <c r="AY4532" s="13">
        <f t="shared" ref="AY4532:AY4540" si="7295">J4532*AD4532</f>
        <v>0</v>
      </c>
      <c r="AZ4532" s="13">
        <f t="shared" ref="AZ4532:AZ4540" si="7296">K4532*AE4532</f>
        <v>0</v>
      </c>
      <c r="BA4532" s="13">
        <f t="shared" ref="BA4532:BA4540" si="7297">L4532*AF4532</f>
        <v>0</v>
      </c>
      <c r="BB4532" s="13">
        <f t="shared" ref="BB4532:BB4540" si="7298">M4532*AG4532</f>
        <v>0</v>
      </c>
      <c r="BC4532" s="13">
        <f t="shared" ref="BC4532:BC4540" si="7299">N4532*AH4532</f>
        <v>0</v>
      </c>
      <c r="BD4532" s="13">
        <f t="shared" ref="BD4532:BD4540" si="7300">O4532*AI4532</f>
        <v>0</v>
      </c>
      <c r="BE4532" s="13">
        <f t="shared" ref="BE4532:BE4540" si="7301">P4532*AJ4532</f>
        <v>0</v>
      </c>
      <c r="BF4532" s="13">
        <f t="shared" ref="BF4532:BF4540" si="7302">Q4532*AK4532</f>
        <v>0</v>
      </c>
      <c r="BG4532" s="13">
        <f t="shared" ref="BG4532:BG4540" si="7303">R4532*AL4532</f>
        <v>0</v>
      </c>
      <c r="BH4532" s="13">
        <f t="shared" ref="BH4532:BH4540" si="7304">S4532*AM4532</f>
        <v>0</v>
      </c>
      <c r="BI4532" s="13">
        <f t="shared" ref="BI4532:BI4540" si="7305">T4532*AN4532</f>
        <v>0</v>
      </c>
      <c r="BJ4532" s="12">
        <f>SUM(AT4532:BI4532)</f>
        <v>0</v>
      </c>
    </row>
    <row r="4533" spans="1:62" ht="15.75">
      <c r="A4533" s="14"/>
      <c r="B4533" s="15"/>
      <c r="C4533" s="12"/>
      <c r="D4533" s="12"/>
      <c r="E4533" s="12"/>
      <c r="F4533" s="12"/>
      <c r="G4533" s="12"/>
      <c r="H4533" s="12"/>
      <c r="I4533" s="12"/>
      <c r="J4533" s="12"/>
      <c r="K4533" s="12"/>
      <c r="L4533" s="12"/>
      <c r="M4533" s="12"/>
      <c r="N4533" s="12"/>
      <c r="O4533" s="12"/>
      <c r="P4533" s="12"/>
      <c r="Q4533" s="12"/>
      <c r="R4533" s="12"/>
      <c r="S4533" s="12"/>
      <c r="T4533" s="12"/>
      <c r="U4533" s="12"/>
      <c r="W4533" s="23" t="s">
        <v>25</v>
      </c>
      <c r="X4533" s="24">
        <v>0.22500000000000001</v>
      </c>
      <c r="Y4533" s="24">
        <v>0.22500000000000001</v>
      </c>
      <c r="Z4533" s="24">
        <v>0.22500000000000001</v>
      </c>
      <c r="AA4533" s="24">
        <v>0.22500000000000001</v>
      </c>
      <c r="AB4533" s="24">
        <v>0.22500000000000001</v>
      </c>
      <c r="AC4533" s="24">
        <v>0.22500000000000001</v>
      </c>
      <c r="AD4533" s="24">
        <v>0.22500000000000001</v>
      </c>
      <c r="AE4533" s="24">
        <v>0.22500000000000001</v>
      </c>
      <c r="AF4533" s="24">
        <v>0.22500000000000001</v>
      </c>
      <c r="AG4533" s="24">
        <v>0.22500000000000001</v>
      </c>
      <c r="AH4533" s="24">
        <v>0.22500000000000001</v>
      </c>
      <c r="AI4533" s="24">
        <v>0.22500000000000001</v>
      </c>
      <c r="AJ4533" s="24">
        <v>0.22500000000000001</v>
      </c>
      <c r="AK4533" s="24">
        <v>0.22500000000000001</v>
      </c>
      <c r="AL4533" s="24">
        <v>0.22500000000000001</v>
      </c>
      <c r="AM4533" s="24">
        <v>0.22500000000000001</v>
      </c>
      <c r="AN4533" s="24">
        <v>0.22500000000000001</v>
      </c>
      <c r="AP4533" s="14"/>
      <c r="AQ4533" s="15">
        <f>AQ4520+1</f>
        <v>44541</v>
      </c>
      <c r="AR4533" s="12" t="s">
        <v>25</v>
      </c>
      <c r="AS4533" s="13">
        <f t="shared" si="7290"/>
        <v>0</v>
      </c>
      <c r="AT4533" s="13">
        <f t="shared" si="7290"/>
        <v>0</v>
      </c>
      <c r="AU4533" s="13">
        <f t="shared" si="7291"/>
        <v>0</v>
      </c>
      <c r="AV4533" s="13">
        <f t="shared" si="7292"/>
        <v>0</v>
      </c>
      <c r="AW4533" s="13">
        <f t="shared" si="7293"/>
        <v>0</v>
      </c>
      <c r="AX4533" s="13">
        <f t="shared" si="7294"/>
        <v>0</v>
      </c>
      <c r="AY4533" s="13">
        <f t="shared" si="7295"/>
        <v>0</v>
      </c>
      <c r="AZ4533" s="13">
        <f t="shared" si="7296"/>
        <v>0</v>
      </c>
      <c r="BA4533" s="13">
        <f t="shared" si="7297"/>
        <v>0</v>
      </c>
      <c r="BB4533" s="13">
        <f t="shared" si="7298"/>
        <v>0</v>
      </c>
      <c r="BC4533" s="13">
        <f t="shared" si="7299"/>
        <v>0</v>
      </c>
      <c r="BD4533" s="13">
        <f t="shared" si="7300"/>
        <v>0</v>
      </c>
      <c r="BE4533" s="13">
        <f t="shared" si="7301"/>
        <v>0</v>
      </c>
      <c r="BF4533" s="13">
        <f t="shared" si="7302"/>
        <v>0</v>
      </c>
      <c r="BG4533" s="13">
        <f t="shared" si="7303"/>
        <v>0</v>
      </c>
      <c r="BH4533" s="13">
        <f t="shared" si="7304"/>
        <v>0</v>
      </c>
      <c r="BI4533" s="13">
        <f t="shared" si="7305"/>
        <v>0</v>
      </c>
      <c r="BJ4533" s="12">
        <f t="shared" ref="BJ4533:BJ4540" si="7306">SUM(AT4533:BI4533)</f>
        <v>0</v>
      </c>
    </row>
    <row r="4534" spans="1:62" ht="15.75">
      <c r="A4534" s="14"/>
      <c r="B4534" s="14"/>
      <c r="C4534" s="12"/>
      <c r="D4534" s="12"/>
      <c r="E4534" s="12"/>
      <c r="F4534" s="12"/>
      <c r="G4534" s="12"/>
      <c r="H4534" s="12"/>
      <c r="I4534" s="12"/>
      <c r="J4534" s="12"/>
      <c r="K4534" s="12"/>
      <c r="L4534" s="12"/>
      <c r="M4534" s="12"/>
      <c r="N4534" s="12"/>
      <c r="O4534" s="12"/>
      <c r="P4534" s="12"/>
      <c r="Q4534" s="12"/>
      <c r="R4534" s="12"/>
      <c r="S4534" s="12"/>
      <c r="T4534" s="12"/>
      <c r="U4534" s="12"/>
      <c r="W4534" s="23" t="s">
        <v>26</v>
      </c>
      <c r="X4534" s="24">
        <v>0.35</v>
      </c>
      <c r="Y4534" s="24">
        <v>0.35</v>
      </c>
      <c r="Z4534" s="24">
        <v>0.35</v>
      </c>
      <c r="AA4534" s="24">
        <v>0.35</v>
      </c>
      <c r="AB4534" s="24">
        <v>0.35</v>
      </c>
      <c r="AC4534" s="24">
        <v>0.35</v>
      </c>
      <c r="AD4534" s="24">
        <v>0.35</v>
      </c>
      <c r="AE4534" s="24">
        <v>0.35</v>
      </c>
      <c r="AF4534" s="24">
        <v>0.35</v>
      </c>
      <c r="AG4534" s="24">
        <v>0.35</v>
      </c>
      <c r="AH4534" s="24">
        <v>0.35</v>
      </c>
      <c r="AI4534" s="24">
        <v>0.35</v>
      </c>
      <c r="AJ4534" s="24">
        <v>0.35</v>
      </c>
      <c r="AK4534" s="24">
        <v>0.35</v>
      </c>
      <c r="AL4534" s="24">
        <v>0.35</v>
      </c>
      <c r="AM4534" s="24">
        <v>0.35</v>
      </c>
      <c r="AN4534" s="24">
        <v>0.35</v>
      </c>
      <c r="AP4534" s="14"/>
      <c r="AQ4534" s="14"/>
      <c r="AR4534" s="12" t="s">
        <v>26</v>
      </c>
      <c r="AS4534" s="13">
        <f t="shared" si="7290"/>
        <v>0</v>
      </c>
      <c r="AT4534" s="13">
        <f t="shared" si="7290"/>
        <v>0</v>
      </c>
      <c r="AU4534" s="13">
        <f t="shared" si="7291"/>
        <v>0</v>
      </c>
      <c r="AV4534" s="13">
        <f t="shared" si="7292"/>
        <v>0</v>
      </c>
      <c r="AW4534" s="13">
        <f t="shared" si="7293"/>
        <v>0</v>
      </c>
      <c r="AX4534" s="13">
        <f t="shared" si="7294"/>
        <v>0</v>
      </c>
      <c r="AY4534" s="13">
        <f t="shared" si="7295"/>
        <v>0</v>
      </c>
      <c r="AZ4534" s="13">
        <f t="shared" si="7296"/>
        <v>0</v>
      </c>
      <c r="BA4534" s="13">
        <f t="shared" si="7297"/>
        <v>0</v>
      </c>
      <c r="BB4534" s="13">
        <f t="shared" si="7298"/>
        <v>0</v>
      </c>
      <c r="BC4534" s="13">
        <f t="shared" si="7299"/>
        <v>0</v>
      </c>
      <c r="BD4534" s="13">
        <f t="shared" si="7300"/>
        <v>0</v>
      </c>
      <c r="BE4534" s="13">
        <f t="shared" si="7301"/>
        <v>0</v>
      </c>
      <c r="BF4534" s="13">
        <f t="shared" si="7302"/>
        <v>0</v>
      </c>
      <c r="BG4534" s="13">
        <f t="shared" si="7303"/>
        <v>0</v>
      </c>
      <c r="BH4534" s="13">
        <f t="shared" si="7304"/>
        <v>0</v>
      </c>
      <c r="BI4534" s="13">
        <f t="shared" si="7305"/>
        <v>0</v>
      </c>
      <c r="BJ4534" s="12">
        <f t="shared" si="7306"/>
        <v>0</v>
      </c>
    </row>
    <row r="4535" spans="1:62" ht="15.75">
      <c r="A4535" s="14"/>
      <c r="B4535" s="14"/>
      <c r="C4535" s="12"/>
      <c r="D4535" s="12"/>
      <c r="E4535" s="12"/>
      <c r="F4535" s="12"/>
      <c r="G4535" s="12"/>
      <c r="H4535" s="12"/>
      <c r="I4535" s="12"/>
      <c r="J4535" s="12"/>
      <c r="K4535" s="12"/>
      <c r="L4535" s="12"/>
      <c r="M4535" s="12"/>
      <c r="N4535" s="12"/>
      <c r="O4535" s="12"/>
      <c r="P4535" s="12"/>
      <c r="Q4535" s="12"/>
      <c r="R4535" s="12"/>
      <c r="S4535" s="12"/>
      <c r="T4535" s="12"/>
      <c r="U4535" s="12"/>
      <c r="W4535" s="23" t="s">
        <v>27</v>
      </c>
      <c r="X4535" s="24">
        <v>0.43</v>
      </c>
      <c r="Y4535" s="24">
        <v>0.43</v>
      </c>
      <c r="Z4535" s="24">
        <v>0.43</v>
      </c>
      <c r="AA4535" s="24">
        <v>0.43</v>
      </c>
      <c r="AB4535" s="24">
        <v>0.43</v>
      </c>
      <c r="AC4535" s="24">
        <v>0.43</v>
      </c>
      <c r="AD4535" s="24">
        <v>0.43</v>
      </c>
      <c r="AE4535" s="24">
        <v>0.43</v>
      </c>
      <c r="AF4535" s="24">
        <v>0.43</v>
      </c>
      <c r="AG4535" s="24">
        <v>0.43</v>
      </c>
      <c r="AH4535" s="24">
        <v>0.43</v>
      </c>
      <c r="AI4535" s="24">
        <v>0.43</v>
      </c>
      <c r="AJ4535" s="24">
        <v>0.43</v>
      </c>
      <c r="AK4535" s="24">
        <v>0.43</v>
      </c>
      <c r="AL4535" s="24">
        <v>0.43</v>
      </c>
      <c r="AM4535" s="24">
        <v>0.43</v>
      </c>
      <c r="AN4535" s="24">
        <v>0.43</v>
      </c>
      <c r="AP4535" s="14"/>
      <c r="AQ4535" s="14"/>
      <c r="AR4535" s="12" t="s">
        <v>27</v>
      </c>
      <c r="AS4535" s="13">
        <f t="shared" si="7290"/>
        <v>0</v>
      </c>
      <c r="AT4535" s="13">
        <f t="shared" si="7290"/>
        <v>0</v>
      </c>
      <c r="AU4535" s="13">
        <f t="shared" si="7291"/>
        <v>0</v>
      </c>
      <c r="AV4535" s="13">
        <f t="shared" si="7292"/>
        <v>0</v>
      </c>
      <c r="AW4535" s="13">
        <f t="shared" si="7293"/>
        <v>0</v>
      </c>
      <c r="AX4535" s="13">
        <f t="shared" si="7294"/>
        <v>0</v>
      </c>
      <c r="AY4535" s="13">
        <f t="shared" si="7295"/>
        <v>0</v>
      </c>
      <c r="AZ4535" s="13">
        <f t="shared" si="7296"/>
        <v>0</v>
      </c>
      <c r="BA4535" s="13">
        <f t="shared" si="7297"/>
        <v>0</v>
      </c>
      <c r="BB4535" s="13">
        <f t="shared" si="7298"/>
        <v>0</v>
      </c>
      <c r="BC4535" s="13">
        <f t="shared" si="7299"/>
        <v>0</v>
      </c>
      <c r="BD4535" s="13">
        <f t="shared" si="7300"/>
        <v>0</v>
      </c>
      <c r="BE4535" s="13">
        <f t="shared" si="7301"/>
        <v>0</v>
      </c>
      <c r="BF4535" s="13">
        <f t="shared" si="7302"/>
        <v>0</v>
      </c>
      <c r="BG4535" s="13">
        <f t="shared" si="7303"/>
        <v>0</v>
      </c>
      <c r="BH4535" s="13">
        <f t="shared" si="7304"/>
        <v>0</v>
      </c>
      <c r="BI4535" s="13">
        <f t="shared" si="7305"/>
        <v>0</v>
      </c>
      <c r="BJ4535" s="12">
        <f t="shared" si="7306"/>
        <v>0</v>
      </c>
    </row>
    <row r="4536" spans="1:62" ht="15.75">
      <c r="A4536" s="14"/>
      <c r="B4536" s="14"/>
      <c r="C4536" s="12"/>
      <c r="D4536" s="12"/>
      <c r="E4536" s="12"/>
      <c r="F4536" s="12"/>
      <c r="G4536" s="12"/>
      <c r="H4536" s="12"/>
      <c r="I4536" s="12"/>
      <c r="J4536" s="12"/>
      <c r="K4536" s="12"/>
      <c r="L4536" s="12"/>
      <c r="M4536" s="12"/>
      <c r="N4536" s="12"/>
      <c r="O4536" s="12"/>
      <c r="P4536" s="12"/>
      <c r="Q4536" s="12"/>
      <c r="R4536" s="12"/>
      <c r="S4536" s="12"/>
      <c r="T4536" s="12"/>
      <c r="U4536" s="12"/>
      <c r="W4536" s="23" t="s">
        <v>28</v>
      </c>
      <c r="X4536" s="24">
        <v>0.5</v>
      </c>
      <c r="Y4536" s="24">
        <v>0.5</v>
      </c>
      <c r="Z4536" s="24">
        <v>0.5</v>
      </c>
      <c r="AA4536" s="24">
        <v>0.5</v>
      </c>
      <c r="AB4536" s="24">
        <v>0.5</v>
      </c>
      <c r="AC4536" s="24">
        <v>0.5</v>
      </c>
      <c r="AD4536" s="24">
        <v>0.5</v>
      </c>
      <c r="AE4536" s="24">
        <v>0.5</v>
      </c>
      <c r="AF4536" s="24">
        <v>0.5</v>
      </c>
      <c r="AG4536" s="24">
        <v>0.5</v>
      </c>
      <c r="AH4536" s="24">
        <v>0.5</v>
      </c>
      <c r="AI4536" s="24">
        <v>0.5</v>
      </c>
      <c r="AJ4536" s="24">
        <v>0.5</v>
      </c>
      <c r="AK4536" s="24">
        <v>0.5</v>
      </c>
      <c r="AL4536" s="24">
        <v>0.5</v>
      </c>
      <c r="AM4536" s="24">
        <v>0.5</v>
      </c>
      <c r="AN4536" s="24">
        <v>0.5</v>
      </c>
      <c r="AP4536" s="14"/>
      <c r="AQ4536" s="14"/>
      <c r="AR4536" s="12" t="s">
        <v>28</v>
      </c>
      <c r="AS4536" s="13">
        <f t="shared" si="7290"/>
        <v>0</v>
      </c>
      <c r="AT4536" s="13">
        <f t="shared" si="7290"/>
        <v>0</v>
      </c>
      <c r="AU4536" s="13">
        <f t="shared" si="7291"/>
        <v>0</v>
      </c>
      <c r="AV4536" s="13">
        <f t="shared" si="7292"/>
        <v>0</v>
      </c>
      <c r="AW4536" s="13">
        <f t="shared" si="7293"/>
        <v>0</v>
      </c>
      <c r="AX4536" s="13">
        <f t="shared" si="7294"/>
        <v>0</v>
      </c>
      <c r="AY4536" s="13">
        <f t="shared" si="7295"/>
        <v>0</v>
      </c>
      <c r="AZ4536" s="13">
        <f t="shared" si="7296"/>
        <v>0</v>
      </c>
      <c r="BA4536" s="13">
        <f t="shared" si="7297"/>
        <v>0</v>
      </c>
      <c r="BB4536" s="13">
        <f t="shared" si="7298"/>
        <v>0</v>
      </c>
      <c r="BC4536" s="13">
        <f t="shared" si="7299"/>
        <v>0</v>
      </c>
      <c r="BD4536" s="13">
        <f t="shared" si="7300"/>
        <v>0</v>
      </c>
      <c r="BE4536" s="13">
        <f t="shared" si="7301"/>
        <v>0</v>
      </c>
      <c r="BF4536" s="13">
        <f t="shared" si="7302"/>
        <v>0</v>
      </c>
      <c r="BG4536" s="13">
        <f t="shared" si="7303"/>
        <v>0</v>
      </c>
      <c r="BH4536" s="13">
        <f t="shared" si="7304"/>
        <v>0</v>
      </c>
      <c r="BI4536" s="13">
        <f t="shared" si="7305"/>
        <v>0</v>
      </c>
      <c r="BJ4536" s="12">
        <f t="shared" si="7306"/>
        <v>0</v>
      </c>
    </row>
    <row r="4537" spans="1:62" ht="15.75">
      <c r="A4537" s="14"/>
      <c r="B4537" s="14"/>
      <c r="C4537" s="12"/>
      <c r="D4537" s="12"/>
      <c r="E4537" s="12"/>
      <c r="F4537" s="12"/>
      <c r="G4537" s="12"/>
      <c r="H4537" s="12"/>
      <c r="I4537" s="12"/>
      <c r="J4537" s="12"/>
      <c r="K4537" s="12"/>
      <c r="L4537" s="12"/>
      <c r="M4537" s="12"/>
      <c r="N4537" s="12"/>
      <c r="O4537" s="12"/>
      <c r="P4537" s="12"/>
      <c r="Q4537" s="12"/>
      <c r="R4537" s="12"/>
      <c r="S4537" s="12"/>
      <c r="T4537" s="12"/>
      <c r="U4537" s="12"/>
      <c r="W4537" s="23" t="s">
        <v>50</v>
      </c>
      <c r="X4537" s="24">
        <v>8.5000000000000006E-2</v>
      </c>
      <c r="Y4537" s="24">
        <v>8.5000000000000006E-2</v>
      </c>
      <c r="Z4537" s="24">
        <v>8.5000000000000006E-2</v>
      </c>
      <c r="AA4537" s="24">
        <v>8.5000000000000006E-2</v>
      </c>
      <c r="AB4537" s="24">
        <v>8.5000000000000006E-2</v>
      </c>
      <c r="AC4537" s="24">
        <v>8.5000000000000006E-2</v>
      </c>
      <c r="AD4537" s="24">
        <v>8.5000000000000006E-2</v>
      </c>
      <c r="AE4537" s="24">
        <v>8.5000000000000006E-2</v>
      </c>
      <c r="AF4537" s="24">
        <v>8.5000000000000006E-2</v>
      </c>
      <c r="AG4537" s="24">
        <v>8.5000000000000006E-2</v>
      </c>
      <c r="AH4537" s="24">
        <v>8.5000000000000006E-2</v>
      </c>
      <c r="AI4537" s="24">
        <v>8.5000000000000006E-2</v>
      </c>
      <c r="AJ4537" s="24">
        <v>8.5000000000000006E-2</v>
      </c>
      <c r="AK4537" s="24">
        <v>8.5000000000000006E-2</v>
      </c>
      <c r="AL4537" s="24">
        <v>8.5000000000000006E-2</v>
      </c>
      <c r="AM4537" s="24">
        <v>8.5000000000000006E-2</v>
      </c>
      <c r="AN4537" s="24">
        <v>8.5000000000000006E-2</v>
      </c>
      <c r="AP4537" s="14"/>
      <c r="AQ4537" s="14"/>
      <c r="AR4537" s="12" t="s">
        <v>29</v>
      </c>
      <c r="AS4537" s="13">
        <f t="shared" si="7290"/>
        <v>0</v>
      </c>
      <c r="AT4537" s="13">
        <f t="shared" si="7290"/>
        <v>0</v>
      </c>
      <c r="AU4537" s="13">
        <f t="shared" si="7291"/>
        <v>0</v>
      </c>
      <c r="AV4537" s="13">
        <f t="shared" si="7292"/>
        <v>0</v>
      </c>
      <c r="AW4537" s="13">
        <f t="shared" si="7293"/>
        <v>0</v>
      </c>
      <c r="AX4537" s="13">
        <f t="shared" si="7294"/>
        <v>0</v>
      </c>
      <c r="AY4537" s="13">
        <f t="shared" si="7295"/>
        <v>0</v>
      </c>
      <c r="AZ4537" s="13">
        <f t="shared" si="7296"/>
        <v>0</v>
      </c>
      <c r="BA4537" s="13">
        <f t="shared" si="7297"/>
        <v>0</v>
      </c>
      <c r="BB4537" s="13">
        <f t="shared" si="7298"/>
        <v>0</v>
      </c>
      <c r="BC4537" s="13">
        <f t="shared" si="7299"/>
        <v>0</v>
      </c>
      <c r="BD4537" s="13">
        <f t="shared" si="7300"/>
        <v>0</v>
      </c>
      <c r="BE4537" s="13">
        <f t="shared" si="7301"/>
        <v>0</v>
      </c>
      <c r="BF4537" s="13">
        <f t="shared" si="7302"/>
        <v>0</v>
      </c>
      <c r="BG4537" s="13">
        <f t="shared" si="7303"/>
        <v>0</v>
      </c>
      <c r="BH4537" s="13">
        <f t="shared" si="7304"/>
        <v>0</v>
      </c>
      <c r="BI4537" s="13">
        <f t="shared" si="7305"/>
        <v>0</v>
      </c>
      <c r="BJ4537" s="12">
        <f t="shared" si="7306"/>
        <v>0</v>
      </c>
    </row>
    <row r="4538" spans="1:62" ht="15.75">
      <c r="A4538" s="14"/>
      <c r="B4538" s="14"/>
      <c r="C4538" s="12"/>
      <c r="D4538" s="12"/>
      <c r="E4538" s="12"/>
      <c r="F4538" s="12"/>
      <c r="G4538" s="12"/>
      <c r="H4538" s="12"/>
      <c r="I4538" s="12"/>
      <c r="J4538" s="12"/>
      <c r="K4538" s="12"/>
      <c r="L4538" s="12"/>
      <c r="M4538" s="12"/>
      <c r="N4538" s="12"/>
      <c r="O4538" s="12"/>
      <c r="P4538" s="12"/>
      <c r="Q4538" s="12"/>
      <c r="R4538" s="12"/>
      <c r="S4538" s="12"/>
      <c r="T4538" s="12"/>
      <c r="U4538" s="12"/>
      <c r="W4538" s="23" t="s">
        <v>51</v>
      </c>
      <c r="X4538" s="24">
        <v>0.59</v>
      </c>
      <c r="Y4538" s="24">
        <v>0.59</v>
      </c>
      <c r="Z4538" s="24">
        <v>0.59</v>
      </c>
      <c r="AA4538" s="24">
        <v>0.59</v>
      </c>
      <c r="AB4538" s="24">
        <v>0.59</v>
      </c>
      <c r="AC4538" s="24">
        <v>0.59</v>
      </c>
      <c r="AD4538" s="24">
        <v>0.59</v>
      </c>
      <c r="AE4538" s="24">
        <v>0.59</v>
      </c>
      <c r="AF4538" s="24">
        <v>0.59</v>
      </c>
      <c r="AG4538" s="24">
        <v>0.59</v>
      </c>
      <c r="AH4538" s="24">
        <v>0.59</v>
      </c>
      <c r="AI4538" s="24">
        <v>0.59</v>
      </c>
      <c r="AJ4538" s="24">
        <v>0.59</v>
      </c>
      <c r="AK4538" s="24">
        <v>0.59</v>
      </c>
      <c r="AL4538" s="24">
        <v>0.59</v>
      </c>
      <c r="AM4538" s="24">
        <v>0.59</v>
      </c>
      <c r="AN4538" s="24">
        <v>0.59</v>
      </c>
      <c r="AP4538" s="14"/>
      <c r="AQ4538" s="14"/>
      <c r="AR4538" s="12" t="s">
        <v>30</v>
      </c>
      <c r="AS4538" s="13">
        <f t="shared" si="7290"/>
        <v>0</v>
      </c>
      <c r="AT4538" s="13">
        <f t="shared" si="7290"/>
        <v>0</v>
      </c>
      <c r="AU4538" s="13">
        <f t="shared" si="7291"/>
        <v>0</v>
      </c>
      <c r="AV4538" s="13">
        <f t="shared" si="7292"/>
        <v>0</v>
      </c>
      <c r="AW4538" s="13">
        <f t="shared" si="7293"/>
        <v>0</v>
      </c>
      <c r="AX4538" s="13">
        <f t="shared" si="7294"/>
        <v>0</v>
      </c>
      <c r="AY4538" s="13">
        <f t="shared" si="7295"/>
        <v>0</v>
      </c>
      <c r="AZ4538" s="13">
        <f t="shared" si="7296"/>
        <v>0</v>
      </c>
      <c r="BA4538" s="13">
        <f t="shared" si="7297"/>
        <v>0</v>
      </c>
      <c r="BB4538" s="13">
        <f t="shared" si="7298"/>
        <v>0</v>
      </c>
      <c r="BC4538" s="13">
        <f t="shared" si="7299"/>
        <v>0</v>
      </c>
      <c r="BD4538" s="13">
        <f t="shared" si="7300"/>
        <v>0</v>
      </c>
      <c r="BE4538" s="13">
        <f t="shared" si="7301"/>
        <v>0</v>
      </c>
      <c r="BF4538" s="13">
        <f t="shared" si="7302"/>
        <v>0</v>
      </c>
      <c r="BG4538" s="13">
        <f t="shared" si="7303"/>
        <v>0</v>
      </c>
      <c r="BH4538" s="13">
        <f t="shared" si="7304"/>
        <v>0</v>
      </c>
      <c r="BI4538" s="13">
        <f t="shared" si="7305"/>
        <v>0</v>
      </c>
      <c r="BJ4538" s="12">
        <f t="shared" si="7306"/>
        <v>0</v>
      </c>
    </row>
    <row r="4539" spans="1:62" ht="15.75">
      <c r="A4539" s="14"/>
      <c r="B4539" s="14"/>
      <c r="C4539" s="12"/>
      <c r="D4539" s="12"/>
      <c r="E4539" s="12"/>
      <c r="F4539" s="12"/>
      <c r="G4539" s="12"/>
      <c r="H4539" s="12"/>
      <c r="I4539" s="12"/>
      <c r="J4539" s="12"/>
      <c r="K4539" s="12"/>
      <c r="L4539" s="12"/>
      <c r="M4539" s="12"/>
      <c r="N4539" s="12"/>
      <c r="O4539" s="12"/>
      <c r="P4539" s="12"/>
      <c r="Q4539" s="12"/>
      <c r="R4539" s="12"/>
      <c r="S4539" s="12"/>
      <c r="T4539" s="12"/>
      <c r="U4539" s="12"/>
      <c r="W4539" s="23" t="s">
        <v>31</v>
      </c>
      <c r="X4539" s="24">
        <v>0.56999999999999995</v>
      </c>
      <c r="Y4539" s="24">
        <v>0.56999999999999995</v>
      </c>
      <c r="Z4539" s="24">
        <v>0.56999999999999995</v>
      </c>
      <c r="AA4539" s="24">
        <v>0.56999999999999995</v>
      </c>
      <c r="AB4539" s="24">
        <v>0.56999999999999995</v>
      </c>
      <c r="AC4539" s="24">
        <v>0.56999999999999995</v>
      </c>
      <c r="AD4539" s="24">
        <v>0.56999999999999995</v>
      </c>
      <c r="AE4539" s="24">
        <v>0.56999999999999995</v>
      </c>
      <c r="AF4539" s="24">
        <v>0.56999999999999995</v>
      </c>
      <c r="AG4539" s="24">
        <v>0.56999999999999995</v>
      </c>
      <c r="AH4539" s="24">
        <v>0.56999999999999995</v>
      </c>
      <c r="AI4539" s="24">
        <v>0.56999999999999995</v>
      </c>
      <c r="AJ4539" s="24">
        <v>0.56999999999999995</v>
      </c>
      <c r="AK4539" s="24">
        <v>0.56999999999999995</v>
      </c>
      <c r="AL4539" s="24">
        <v>0.56999999999999995</v>
      </c>
      <c r="AM4539" s="24">
        <v>0.56999999999999995</v>
      </c>
      <c r="AN4539" s="24">
        <v>0.56999999999999995</v>
      </c>
      <c r="AP4539" s="14"/>
      <c r="AQ4539" s="14"/>
      <c r="AR4539" s="12" t="s">
        <v>31</v>
      </c>
      <c r="AS4539" s="13">
        <f t="shared" si="7290"/>
        <v>0</v>
      </c>
      <c r="AT4539" s="13">
        <f t="shared" si="7290"/>
        <v>0</v>
      </c>
      <c r="AU4539" s="13">
        <f t="shared" si="7291"/>
        <v>0</v>
      </c>
      <c r="AV4539" s="13">
        <f t="shared" si="7292"/>
        <v>0</v>
      </c>
      <c r="AW4539" s="13">
        <f t="shared" si="7293"/>
        <v>0</v>
      </c>
      <c r="AX4539" s="13">
        <f t="shared" si="7294"/>
        <v>0</v>
      </c>
      <c r="AY4539" s="13">
        <f t="shared" si="7295"/>
        <v>0</v>
      </c>
      <c r="AZ4539" s="13">
        <f t="shared" si="7296"/>
        <v>0</v>
      </c>
      <c r="BA4539" s="13">
        <f t="shared" si="7297"/>
        <v>0</v>
      </c>
      <c r="BB4539" s="13">
        <f t="shared" si="7298"/>
        <v>0</v>
      </c>
      <c r="BC4539" s="13">
        <f t="shared" si="7299"/>
        <v>0</v>
      </c>
      <c r="BD4539" s="13">
        <f t="shared" si="7300"/>
        <v>0</v>
      </c>
      <c r="BE4539" s="13">
        <f t="shared" si="7301"/>
        <v>0</v>
      </c>
      <c r="BF4539" s="13">
        <f t="shared" si="7302"/>
        <v>0</v>
      </c>
      <c r="BG4539" s="13">
        <f t="shared" si="7303"/>
        <v>0</v>
      </c>
      <c r="BH4539" s="13">
        <f t="shared" si="7304"/>
        <v>0</v>
      </c>
      <c r="BI4539" s="13">
        <f t="shared" si="7305"/>
        <v>0</v>
      </c>
      <c r="BJ4539" s="12">
        <f t="shared" si="7306"/>
        <v>0</v>
      </c>
    </row>
    <row r="4540" spans="1:62" ht="15.75">
      <c r="A4540" s="16"/>
      <c r="B4540" s="16"/>
      <c r="C4540" s="12"/>
      <c r="D4540" s="12"/>
      <c r="E4540" s="12"/>
      <c r="F4540" s="12"/>
      <c r="G4540" s="12"/>
      <c r="H4540" s="12"/>
      <c r="I4540" s="12"/>
      <c r="J4540" s="12"/>
      <c r="K4540" s="12"/>
      <c r="L4540" s="12"/>
      <c r="M4540" s="12"/>
      <c r="N4540" s="12"/>
      <c r="O4540" s="12"/>
      <c r="P4540" s="12"/>
      <c r="Q4540" s="12"/>
      <c r="R4540" s="12"/>
      <c r="S4540" s="12"/>
      <c r="T4540" s="12"/>
      <c r="U4540" s="12"/>
      <c r="W4540" s="23" t="s">
        <v>32</v>
      </c>
      <c r="X4540" s="24">
        <v>0.4</v>
      </c>
      <c r="Y4540" s="24">
        <v>0.4</v>
      </c>
      <c r="Z4540" s="24">
        <v>0.4</v>
      </c>
      <c r="AA4540" s="24">
        <v>0.4</v>
      </c>
      <c r="AB4540" s="24">
        <v>0.4</v>
      </c>
      <c r="AC4540" s="24">
        <v>0.4</v>
      </c>
      <c r="AD4540" s="24">
        <v>0.4</v>
      </c>
      <c r="AE4540" s="24">
        <v>0.4</v>
      </c>
      <c r="AF4540" s="24">
        <v>0.4</v>
      </c>
      <c r="AG4540" s="24">
        <v>0.4</v>
      </c>
      <c r="AH4540" s="24">
        <v>0.4</v>
      </c>
      <c r="AI4540" s="24">
        <v>0.4</v>
      </c>
      <c r="AJ4540" s="24">
        <v>0.4</v>
      </c>
      <c r="AK4540" s="24">
        <v>0.4</v>
      </c>
      <c r="AL4540" s="24">
        <v>0.4</v>
      </c>
      <c r="AM4540" s="24">
        <v>0.4</v>
      </c>
      <c r="AN4540" s="24">
        <v>0.4</v>
      </c>
      <c r="AP4540" s="16"/>
      <c r="AQ4540" s="16"/>
      <c r="AR4540" s="12" t="s">
        <v>32</v>
      </c>
      <c r="AS4540" s="13">
        <f t="shared" si="7290"/>
        <v>0</v>
      </c>
      <c r="AT4540" s="13">
        <f t="shared" si="7290"/>
        <v>0</v>
      </c>
      <c r="AU4540" s="13">
        <f t="shared" si="7291"/>
        <v>0</v>
      </c>
      <c r="AV4540" s="13">
        <f t="shared" si="7292"/>
        <v>0</v>
      </c>
      <c r="AW4540" s="13">
        <f t="shared" si="7293"/>
        <v>0</v>
      </c>
      <c r="AX4540" s="13">
        <f t="shared" si="7294"/>
        <v>0</v>
      </c>
      <c r="AY4540" s="13">
        <f t="shared" si="7295"/>
        <v>0</v>
      </c>
      <c r="AZ4540" s="13">
        <f t="shared" si="7296"/>
        <v>0</v>
      </c>
      <c r="BA4540" s="13">
        <f t="shared" si="7297"/>
        <v>0</v>
      </c>
      <c r="BB4540" s="13">
        <f t="shared" si="7298"/>
        <v>0</v>
      </c>
      <c r="BC4540" s="13">
        <f t="shared" si="7299"/>
        <v>0</v>
      </c>
      <c r="BD4540" s="13">
        <f t="shared" si="7300"/>
        <v>0</v>
      </c>
      <c r="BE4540" s="13">
        <f t="shared" si="7301"/>
        <v>0</v>
      </c>
      <c r="BF4540" s="13">
        <f t="shared" si="7302"/>
        <v>0</v>
      </c>
      <c r="BG4540" s="13">
        <f t="shared" si="7303"/>
        <v>0</v>
      </c>
      <c r="BH4540" s="13">
        <f t="shared" si="7304"/>
        <v>0</v>
      </c>
      <c r="BI4540" s="13">
        <f t="shared" si="7305"/>
        <v>0</v>
      </c>
      <c r="BJ4540" s="12">
        <f t="shared" si="7306"/>
        <v>0</v>
      </c>
    </row>
    <row r="4541" spans="1:62">
      <c r="A4541" s="17"/>
      <c r="B4541" s="18"/>
      <c r="C4541" s="19"/>
      <c r="D4541" s="19"/>
      <c r="E4541" s="19"/>
      <c r="F4541" s="19"/>
      <c r="G4541" s="19"/>
      <c r="H4541" s="19"/>
      <c r="I4541" s="19"/>
      <c r="J4541" s="19"/>
      <c r="K4541" s="19"/>
      <c r="L4541" s="19"/>
      <c r="M4541" s="19"/>
      <c r="N4541" s="19"/>
      <c r="O4541" s="19"/>
      <c r="P4541" s="19"/>
      <c r="Q4541" s="19"/>
      <c r="R4541" s="19"/>
      <c r="S4541" s="19"/>
      <c r="T4541" s="19"/>
      <c r="U4541" s="19"/>
      <c r="AP4541" s="35"/>
      <c r="AQ4541" s="36"/>
      <c r="AR4541" s="37" t="s">
        <v>33</v>
      </c>
      <c r="AS4541" s="37">
        <f>SUM(AS4532:AS4540)</f>
        <v>0</v>
      </c>
      <c r="AT4541" s="37">
        <f t="shared" ref="AT4541:BJ4541" si="7307">SUM(AT4532:AT4540)</f>
        <v>0</v>
      </c>
      <c r="AU4541" s="37">
        <f t="shared" si="7307"/>
        <v>0</v>
      </c>
      <c r="AV4541" s="37">
        <f t="shared" si="7307"/>
        <v>0</v>
      </c>
      <c r="AW4541" s="37">
        <f t="shared" si="7307"/>
        <v>0</v>
      </c>
      <c r="AX4541" s="37">
        <f t="shared" si="7307"/>
        <v>0</v>
      </c>
      <c r="AY4541" s="37">
        <f t="shared" si="7307"/>
        <v>0</v>
      </c>
      <c r="AZ4541" s="37">
        <f t="shared" si="7307"/>
        <v>0</v>
      </c>
      <c r="BA4541" s="37">
        <f t="shared" si="7307"/>
        <v>0</v>
      </c>
      <c r="BB4541" s="37">
        <f t="shared" si="7307"/>
        <v>0</v>
      </c>
      <c r="BC4541" s="37">
        <f t="shared" si="7307"/>
        <v>0</v>
      </c>
      <c r="BD4541" s="37">
        <f t="shared" si="7307"/>
        <v>0</v>
      </c>
      <c r="BE4541" s="37">
        <f t="shared" si="7307"/>
        <v>0</v>
      </c>
      <c r="BF4541" s="37">
        <f t="shared" si="7307"/>
        <v>0</v>
      </c>
      <c r="BG4541" s="37">
        <f t="shared" si="7307"/>
        <v>0</v>
      </c>
      <c r="BH4541" s="37">
        <f t="shared" si="7307"/>
        <v>0</v>
      </c>
      <c r="BI4541" s="37">
        <f t="shared" si="7307"/>
        <v>0</v>
      </c>
      <c r="BJ4541" s="37">
        <f t="shared" si="7307"/>
        <v>0</v>
      </c>
    </row>
    <row r="4544" spans="1:62" ht="106.5">
      <c r="A4544" s="8"/>
      <c r="B4544" s="8"/>
      <c r="C4544" s="8"/>
      <c r="D4544" s="8"/>
      <c r="E4544" s="9"/>
      <c r="F4544" s="9"/>
      <c r="G4544" s="9"/>
      <c r="H4544" s="9"/>
      <c r="I4544" s="9"/>
      <c r="J4544" s="9"/>
      <c r="K4544" s="9"/>
      <c r="L4544" s="9"/>
      <c r="M4544" s="9"/>
      <c r="N4544" s="9"/>
      <c r="O4544" s="9"/>
      <c r="P4544" s="9"/>
      <c r="Q4544" s="9"/>
      <c r="R4544" s="9"/>
      <c r="S4544" s="9"/>
      <c r="T4544" s="9"/>
      <c r="U4544" s="9"/>
      <c r="W4544" s="21"/>
      <c r="X4544" s="22" t="str">
        <f>X5</f>
        <v>ANGGREK</v>
      </c>
      <c r="Y4544" s="22" t="str">
        <f>Y5</f>
        <v>BOUGENVIL</v>
      </c>
      <c r="Z4544" s="22" t="str">
        <f t="shared" ref="Z4544:AN4544" si="7308">Z5</f>
        <v>CAMELIA</v>
      </c>
      <c r="AA4544" s="22" t="str">
        <f t="shared" si="7308"/>
        <v>DEWANDARU</v>
      </c>
      <c r="AB4544" s="22" t="str">
        <f t="shared" si="7308"/>
        <v>EDELWEIS</v>
      </c>
      <c r="AC4544" s="22" t="str">
        <f t="shared" si="7308"/>
        <v>FLAMBOYAN</v>
      </c>
      <c r="AD4544" s="22" t="str">
        <f t="shared" si="7308"/>
        <v>GERANIUM</v>
      </c>
      <c r="AE4544" s="22" t="str">
        <f t="shared" si="7308"/>
        <v>HELIKONIA</v>
      </c>
      <c r="AF4544" s="22" t="str">
        <f t="shared" si="7308"/>
        <v>IVY</v>
      </c>
      <c r="AG4544" s="22" t="str">
        <f t="shared" si="7308"/>
        <v>KANA</v>
      </c>
      <c r="AH4544" s="22" t="str">
        <f t="shared" si="7308"/>
        <v>IGD</v>
      </c>
      <c r="AI4544" s="22" t="str">
        <f t="shared" si="7308"/>
        <v>HCU</v>
      </c>
      <c r="AJ4544" s="22" t="str">
        <f t="shared" si="7308"/>
        <v>PENUNJANG</v>
      </c>
      <c r="AK4544" s="22" t="str">
        <f t="shared" si="7308"/>
        <v>PELAYANAN</v>
      </c>
      <c r="AL4544" s="22" t="str">
        <f t="shared" si="7308"/>
        <v>ADMIN</v>
      </c>
      <c r="AM4544" s="22" t="str">
        <f t="shared" si="7308"/>
        <v>ASRAMA</v>
      </c>
      <c r="AN4544" s="22" t="str">
        <f t="shared" si="7308"/>
        <v>MASJID</v>
      </c>
      <c r="AP4544" s="33" t="s">
        <v>2</v>
      </c>
      <c r="AQ4544" s="33" t="s">
        <v>3</v>
      </c>
      <c r="AR4544" s="33" t="s">
        <v>4</v>
      </c>
      <c r="AS4544" s="34" t="str">
        <f>AS5</f>
        <v>ANGGREK</v>
      </c>
      <c r="AT4544" s="34" t="str">
        <f>AT5</f>
        <v>BOUGENVIL</v>
      </c>
      <c r="AU4544" s="34" t="str">
        <f t="shared" ref="AU4544:BJ4544" si="7309">AU5</f>
        <v>CAMELIA II</v>
      </c>
      <c r="AV4544" s="34" t="str">
        <f t="shared" si="7309"/>
        <v>DEWANDARU</v>
      </c>
      <c r="AW4544" s="34" t="str">
        <f t="shared" si="7309"/>
        <v>EDELWEIS</v>
      </c>
      <c r="AX4544" s="34" t="str">
        <f t="shared" si="7309"/>
        <v>FLAMBOYAN</v>
      </c>
      <c r="AY4544" s="34" t="str">
        <f t="shared" si="7309"/>
        <v>GERANIUM</v>
      </c>
      <c r="AZ4544" s="34" t="str">
        <f t="shared" si="7309"/>
        <v>HELIKONIA</v>
      </c>
      <c r="BA4544" s="34" t="str">
        <f t="shared" si="7309"/>
        <v>IVY</v>
      </c>
      <c r="BB4544" s="34" t="str">
        <f t="shared" si="7309"/>
        <v>KANA</v>
      </c>
      <c r="BC4544" s="34" t="str">
        <f t="shared" si="7309"/>
        <v>IGD</v>
      </c>
      <c r="BD4544" s="34" t="str">
        <f t="shared" si="7309"/>
        <v>HCU</v>
      </c>
      <c r="BE4544" s="34" t="str">
        <f t="shared" si="7309"/>
        <v>PENUNJANG</v>
      </c>
      <c r="BF4544" s="34" t="str">
        <f t="shared" si="7309"/>
        <v>PELAYANAN</v>
      </c>
      <c r="BG4544" s="34" t="str">
        <f t="shared" si="7309"/>
        <v>ADMIN</v>
      </c>
      <c r="BH4544" s="34" t="str">
        <f t="shared" si="7309"/>
        <v>ASRAMA</v>
      </c>
      <c r="BI4544" s="34" t="str">
        <f t="shared" si="7309"/>
        <v>MASJID</v>
      </c>
      <c r="BJ4544" s="34" t="str">
        <f t="shared" si="7309"/>
        <v>JUMLAH</v>
      </c>
    </row>
    <row r="4545" spans="1:62" ht="15.75">
      <c r="A4545" s="10"/>
      <c r="B4545" s="11"/>
      <c r="C4545" s="12"/>
      <c r="D4545" s="12"/>
      <c r="E4545" s="12"/>
      <c r="F4545" s="12"/>
      <c r="G4545" s="12"/>
      <c r="H4545" s="12"/>
      <c r="I4545" s="12"/>
      <c r="J4545" s="12"/>
      <c r="K4545" s="12"/>
      <c r="L4545" s="12"/>
      <c r="M4545" s="12"/>
      <c r="N4545" s="12"/>
      <c r="O4545" s="12"/>
      <c r="P4545" s="12"/>
      <c r="Q4545" s="12"/>
      <c r="R4545" s="12"/>
      <c r="S4545" s="12"/>
      <c r="T4545" s="12"/>
      <c r="U4545" s="12"/>
      <c r="W4545" s="23" t="s">
        <v>24</v>
      </c>
      <c r="X4545" s="24">
        <v>0.26500000000000001</v>
      </c>
      <c r="Y4545" s="24">
        <v>0.26500000000000001</v>
      </c>
      <c r="Z4545" s="24">
        <v>0.26500000000000001</v>
      </c>
      <c r="AA4545" s="24">
        <v>0.26500000000000001</v>
      </c>
      <c r="AB4545" s="24">
        <v>0.26500000000000001</v>
      </c>
      <c r="AC4545" s="24">
        <v>0.26500000000000001</v>
      </c>
      <c r="AD4545" s="24">
        <v>0.26500000000000001</v>
      </c>
      <c r="AE4545" s="24">
        <v>0.26500000000000001</v>
      </c>
      <c r="AF4545" s="24">
        <v>0.26500000000000001</v>
      </c>
      <c r="AG4545" s="24">
        <v>0.26500000000000001</v>
      </c>
      <c r="AH4545" s="24">
        <v>0.26500000000000001</v>
      </c>
      <c r="AI4545" s="24">
        <v>0.26500000000000001</v>
      </c>
      <c r="AJ4545" s="24">
        <v>0.26500000000000001</v>
      </c>
      <c r="AK4545" s="24">
        <v>0.26500000000000001</v>
      </c>
      <c r="AL4545" s="24">
        <v>0.26500000000000001</v>
      </c>
      <c r="AM4545" s="24">
        <v>0.26500000000000001</v>
      </c>
      <c r="AN4545" s="24">
        <v>0.26500000000000001</v>
      </c>
      <c r="AP4545" s="10">
        <f>AP4532+1</f>
        <v>12</v>
      </c>
      <c r="AQ4545" s="11" t="s">
        <v>38</v>
      </c>
      <c r="AR4545" s="12" t="s">
        <v>24</v>
      </c>
      <c r="AS4545" s="13">
        <f t="shared" ref="AS4545:AT4553" si="7310">D4545*X4545</f>
        <v>0</v>
      </c>
      <c r="AT4545" s="13">
        <f t="shared" si="7310"/>
        <v>0</v>
      </c>
      <c r="AU4545" s="13">
        <f t="shared" ref="AU4545:AU4553" si="7311">F4545*Z4545</f>
        <v>0</v>
      </c>
      <c r="AV4545" s="13">
        <f t="shared" ref="AV4545:AV4553" si="7312">G4545*AA4545</f>
        <v>0</v>
      </c>
      <c r="AW4545" s="13">
        <f t="shared" ref="AW4545:AW4553" si="7313">H4545*AB4545</f>
        <v>0</v>
      </c>
      <c r="AX4545" s="13">
        <f t="shared" ref="AX4545:AX4553" si="7314">I4545*AC4545</f>
        <v>0</v>
      </c>
      <c r="AY4545" s="13">
        <f t="shared" ref="AY4545:AY4553" si="7315">J4545*AD4545</f>
        <v>0</v>
      </c>
      <c r="AZ4545" s="13">
        <f t="shared" ref="AZ4545:AZ4553" si="7316">K4545*AE4545</f>
        <v>0</v>
      </c>
      <c r="BA4545" s="13">
        <f t="shared" ref="BA4545:BA4553" si="7317">L4545*AF4545</f>
        <v>0</v>
      </c>
      <c r="BB4545" s="13">
        <f t="shared" ref="BB4545:BB4553" si="7318">M4545*AG4545</f>
        <v>0</v>
      </c>
      <c r="BC4545" s="13">
        <f t="shared" ref="BC4545:BC4553" si="7319">N4545*AH4545</f>
        <v>0</v>
      </c>
      <c r="BD4545" s="13">
        <f t="shared" ref="BD4545:BD4553" si="7320">O4545*AI4545</f>
        <v>0</v>
      </c>
      <c r="BE4545" s="13">
        <f t="shared" ref="BE4545:BE4553" si="7321">P4545*AJ4545</f>
        <v>0</v>
      </c>
      <c r="BF4545" s="13">
        <f t="shared" ref="BF4545:BF4553" si="7322">Q4545*AK4545</f>
        <v>0</v>
      </c>
      <c r="BG4545" s="13">
        <f t="shared" ref="BG4545:BG4553" si="7323">R4545*AL4545</f>
        <v>0</v>
      </c>
      <c r="BH4545" s="13">
        <f t="shared" ref="BH4545:BH4553" si="7324">S4545*AM4545</f>
        <v>0</v>
      </c>
      <c r="BI4545" s="13">
        <f t="shared" ref="BI4545:BI4553" si="7325">T4545*AN4545</f>
        <v>0</v>
      </c>
      <c r="BJ4545" s="12">
        <f>SUM(AT4545:BI4545)</f>
        <v>0</v>
      </c>
    </row>
    <row r="4546" spans="1:62" ht="15.75">
      <c r="A4546" s="14"/>
      <c r="B4546" s="15"/>
      <c r="C4546" s="12"/>
      <c r="D4546" s="12"/>
      <c r="E4546" s="12"/>
      <c r="F4546" s="12"/>
      <c r="G4546" s="12"/>
      <c r="H4546" s="12"/>
      <c r="I4546" s="12"/>
      <c r="J4546" s="12"/>
      <c r="K4546" s="12"/>
      <c r="L4546" s="12"/>
      <c r="M4546" s="12"/>
      <c r="N4546" s="12"/>
      <c r="O4546" s="12"/>
      <c r="P4546" s="12"/>
      <c r="Q4546" s="12"/>
      <c r="R4546" s="12"/>
      <c r="S4546" s="12"/>
      <c r="T4546" s="12"/>
      <c r="U4546" s="12"/>
      <c r="W4546" s="23" t="s">
        <v>25</v>
      </c>
      <c r="X4546" s="24">
        <v>0.22500000000000001</v>
      </c>
      <c r="Y4546" s="24">
        <v>0.22500000000000001</v>
      </c>
      <c r="Z4546" s="24">
        <v>0.22500000000000001</v>
      </c>
      <c r="AA4546" s="24">
        <v>0.22500000000000001</v>
      </c>
      <c r="AB4546" s="24">
        <v>0.22500000000000001</v>
      </c>
      <c r="AC4546" s="24">
        <v>0.22500000000000001</v>
      </c>
      <c r="AD4546" s="24">
        <v>0.22500000000000001</v>
      </c>
      <c r="AE4546" s="24">
        <v>0.22500000000000001</v>
      </c>
      <c r="AF4546" s="24">
        <v>0.22500000000000001</v>
      </c>
      <c r="AG4546" s="24">
        <v>0.22500000000000001</v>
      </c>
      <c r="AH4546" s="24">
        <v>0.22500000000000001</v>
      </c>
      <c r="AI4546" s="24">
        <v>0.22500000000000001</v>
      </c>
      <c r="AJ4546" s="24">
        <v>0.22500000000000001</v>
      </c>
      <c r="AK4546" s="24">
        <v>0.22500000000000001</v>
      </c>
      <c r="AL4546" s="24">
        <v>0.22500000000000001</v>
      </c>
      <c r="AM4546" s="24">
        <v>0.22500000000000001</v>
      </c>
      <c r="AN4546" s="24">
        <v>0.22500000000000001</v>
      </c>
      <c r="AP4546" s="14"/>
      <c r="AQ4546" s="15">
        <f>AQ4533+1</f>
        <v>44542</v>
      </c>
      <c r="AR4546" s="12" t="s">
        <v>25</v>
      </c>
      <c r="AS4546" s="13">
        <f t="shared" si="7310"/>
        <v>0</v>
      </c>
      <c r="AT4546" s="13">
        <f t="shared" si="7310"/>
        <v>0</v>
      </c>
      <c r="AU4546" s="13">
        <f t="shared" si="7311"/>
        <v>0</v>
      </c>
      <c r="AV4546" s="13">
        <f t="shared" si="7312"/>
        <v>0</v>
      </c>
      <c r="AW4546" s="13">
        <f t="shared" si="7313"/>
        <v>0</v>
      </c>
      <c r="AX4546" s="13">
        <f t="shared" si="7314"/>
        <v>0</v>
      </c>
      <c r="AY4546" s="13">
        <f t="shared" si="7315"/>
        <v>0</v>
      </c>
      <c r="AZ4546" s="13">
        <f t="shared" si="7316"/>
        <v>0</v>
      </c>
      <c r="BA4546" s="13">
        <f t="shared" si="7317"/>
        <v>0</v>
      </c>
      <c r="BB4546" s="13">
        <f t="shared" si="7318"/>
        <v>0</v>
      </c>
      <c r="BC4546" s="13">
        <f t="shared" si="7319"/>
        <v>0</v>
      </c>
      <c r="BD4546" s="13">
        <f t="shared" si="7320"/>
        <v>0</v>
      </c>
      <c r="BE4546" s="13">
        <f t="shared" si="7321"/>
        <v>0</v>
      </c>
      <c r="BF4546" s="13">
        <f t="shared" si="7322"/>
        <v>0</v>
      </c>
      <c r="BG4546" s="13">
        <f t="shared" si="7323"/>
        <v>0</v>
      </c>
      <c r="BH4546" s="13">
        <f t="shared" si="7324"/>
        <v>0</v>
      </c>
      <c r="BI4546" s="13">
        <f t="shared" si="7325"/>
        <v>0</v>
      </c>
      <c r="BJ4546" s="12">
        <f t="shared" ref="BJ4546:BJ4553" si="7326">SUM(AT4546:BI4546)</f>
        <v>0</v>
      </c>
    </row>
    <row r="4547" spans="1:62" ht="15.75">
      <c r="A4547" s="14"/>
      <c r="B4547" s="14"/>
      <c r="C4547" s="12"/>
      <c r="D4547" s="12"/>
      <c r="E4547" s="12"/>
      <c r="F4547" s="12"/>
      <c r="G4547" s="12"/>
      <c r="H4547" s="12"/>
      <c r="I4547" s="12"/>
      <c r="J4547" s="12"/>
      <c r="K4547" s="12"/>
      <c r="L4547" s="12"/>
      <c r="M4547" s="12"/>
      <c r="N4547" s="12"/>
      <c r="O4547" s="12"/>
      <c r="P4547" s="12"/>
      <c r="Q4547" s="12"/>
      <c r="R4547" s="12"/>
      <c r="S4547" s="12"/>
      <c r="T4547" s="12"/>
      <c r="U4547" s="12"/>
      <c r="W4547" s="23" t="s">
        <v>26</v>
      </c>
      <c r="X4547" s="24">
        <v>0.35</v>
      </c>
      <c r="Y4547" s="24">
        <v>0.35</v>
      </c>
      <c r="Z4547" s="24">
        <v>0.35</v>
      </c>
      <c r="AA4547" s="24">
        <v>0.35</v>
      </c>
      <c r="AB4547" s="24">
        <v>0.35</v>
      </c>
      <c r="AC4547" s="24">
        <v>0.35</v>
      </c>
      <c r="AD4547" s="24">
        <v>0.35</v>
      </c>
      <c r="AE4547" s="24">
        <v>0.35</v>
      </c>
      <c r="AF4547" s="24">
        <v>0.35</v>
      </c>
      <c r="AG4547" s="24">
        <v>0.35</v>
      </c>
      <c r="AH4547" s="24">
        <v>0.35</v>
      </c>
      <c r="AI4547" s="24">
        <v>0.35</v>
      </c>
      <c r="AJ4547" s="24">
        <v>0.35</v>
      </c>
      <c r="AK4547" s="24">
        <v>0.35</v>
      </c>
      <c r="AL4547" s="24">
        <v>0.35</v>
      </c>
      <c r="AM4547" s="24">
        <v>0.35</v>
      </c>
      <c r="AN4547" s="24">
        <v>0.35</v>
      </c>
      <c r="AP4547" s="14"/>
      <c r="AQ4547" s="14"/>
      <c r="AR4547" s="12" t="s">
        <v>26</v>
      </c>
      <c r="AS4547" s="13">
        <f t="shared" si="7310"/>
        <v>0</v>
      </c>
      <c r="AT4547" s="13">
        <f t="shared" si="7310"/>
        <v>0</v>
      </c>
      <c r="AU4547" s="13">
        <f t="shared" si="7311"/>
        <v>0</v>
      </c>
      <c r="AV4547" s="13">
        <f t="shared" si="7312"/>
        <v>0</v>
      </c>
      <c r="AW4547" s="13">
        <f t="shared" si="7313"/>
        <v>0</v>
      </c>
      <c r="AX4547" s="13">
        <f t="shared" si="7314"/>
        <v>0</v>
      </c>
      <c r="AY4547" s="13">
        <f t="shared" si="7315"/>
        <v>0</v>
      </c>
      <c r="AZ4547" s="13">
        <f t="shared" si="7316"/>
        <v>0</v>
      </c>
      <c r="BA4547" s="13">
        <f t="shared" si="7317"/>
        <v>0</v>
      </c>
      <c r="BB4547" s="13">
        <f t="shared" si="7318"/>
        <v>0</v>
      </c>
      <c r="BC4547" s="13">
        <f t="shared" si="7319"/>
        <v>0</v>
      </c>
      <c r="BD4547" s="13">
        <f t="shared" si="7320"/>
        <v>0</v>
      </c>
      <c r="BE4547" s="13">
        <f t="shared" si="7321"/>
        <v>0</v>
      </c>
      <c r="BF4547" s="13">
        <f t="shared" si="7322"/>
        <v>0</v>
      </c>
      <c r="BG4547" s="13">
        <f t="shared" si="7323"/>
        <v>0</v>
      </c>
      <c r="BH4547" s="13">
        <f t="shared" si="7324"/>
        <v>0</v>
      </c>
      <c r="BI4547" s="13">
        <f t="shared" si="7325"/>
        <v>0</v>
      </c>
      <c r="BJ4547" s="12">
        <f t="shared" si="7326"/>
        <v>0</v>
      </c>
    </row>
    <row r="4548" spans="1:62" ht="15.75">
      <c r="A4548" s="14"/>
      <c r="B4548" s="14"/>
      <c r="C4548" s="12"/>
      <c r="D4548" s="12"/>
      <c r="E4548" s="12"/>
      <c r="F4548" s="12"/>
      <c r="G4548" s="12"/>
      <c r="H4548" s="12"/>
      <c r="I4548" s="12"/>
      <c r="J4548" s="12"/>
      <c r="K4548" s="12"/>
      <c r="L4548" s="12"/>
      <c r="M4548" s="12"/>
      <c r="N4548" s="12"/>
      <c r="O4548" s="12"/>
      <c r="P4548" s="12"/>
      <c r="Q4548" s="12"/>
      <c r="R4548" s="12"/>
      <c r="S4548" s="12"/>
      <c r="T4548" s="12"/>
      <c r="U4548" s="12"/>
      <c r="W4548" s="23" t="s">
        <v>27</v>
      </c>
      <c r="X4548" s="24">
        <v>0.43</v>
      </c>
      <c r="Y4548" s="24">
        <v>0.43</v>
      </c>
      <c r="Z4548" s="24">
        <v>0.43</v>
      </c>
      <c r="AA4548" s="24">
        <v>0.43</v>
      </c>
      <c r="AB4548" s="24">
        <v>0.43</v>
      </c>
      <c r="AC4548" s="24">
        <v>0.43</v>
      </c>
      <c r="AD4548" s="24">
        <v>0.43</v>
      </c>
      <c r="AE4548" s="24">
        <v>0.43</v>
      </c>
      <c r="AF4548" s="24">
        <v>0.43</v>
      </c>
      <c r="AG4548" s="24">
        <v>0.43</v>
      </c>
      <c r="AH4548" s="24">
        <v>0.43</v>
      </c>
      <c r="AI4548" s="24">
        <v>0.43</v>
      </c>
      <c r="AJ4548" s="24">
        <v>0.43</v>
      </c>
      <c r="AK4548" s="24">
        <v>0.43</v>
      </c>
      <c r="AL4548" s="24">
        <v>0.43</v>
      </c>
      <c r="AM4548" s="24">
        <v>0.43</v>
      </c>
      <c r="AN4548" s="24">
        <v>0.43</v>
      </c>
      <c r="AP4548" s="14"/>
      <c r="AQ4548" s="14"/>
      <c r="AR4548" s="12" t="s">
        <v>27</v>
      </c>
      <c r="AS4548" s="13">
        <f t="shared" si="7310"/>
        <v>0</v>
      </c>
      <c r="AT4548" s="13">
        <f t="shared" si="7310"/>
        <v>0</v>
      </c>
      <c r="AU4548" s="13">
        <f t="shared" si="7311"/>
        <v>0</v>
      </c>
      <c r="AV4548" s="13">
        <f t="shared" si="7312"/>
        <v>0</v>
      </c>
      <c r="AW4548" s="13">
        <f t="shared" si="7313"/>
        <v>0</v>
      </c>
      <c r="AX4548" s="13">
        <f t="shared" si="7314"/>
        <v>0</v>
      </c>
      <c r="AY4548" s="13">
        <f t="shared" si="7315"/>
        <v>0</v>
      </c>
      <c r="AZ4548" s="13">
        <f t="shared" si="7316"/>
        <v>0</v>
      </c>
      <c r="BA4548" s="13">
        <f t="shared" si="7317"/>
        <v>0</v>
      </c>
      <c r="BB4548" s="13">
        <f t="shared" si="7318"/>
        <v>0</v>
      </c>
      <c r="BC4548" s="13">
        <f t="shared" si="7319"/>
        <v>0</v>
      </c>
      <c r="BD4548" s="13">
        <f t="shared" si="7320"/>
        <v>0</v>
      </c>
      <c r="BE4548" s="13">
        <f t="shared" si="7321"/>
        <v>0</v>
      </c>
      <c r="BF4548" s="13">
        <f t="shared" si="7322"/>
        <v>0</v>
      </c>
      <c r="BG4548" s="13">
        <f t="shared" si="7323"/>
        <v>0</v>
      </c>
      <c r="BH4548" s="13">
        <f t="shared" si="7324"/>
        <v>0</v>
      </c>
      <c r="BI4548" s="13">
        <f t="shared" si="7325"/>
        <v>0</v>
      </c>
      <c r="BJ4548" s="12">
        <f t="shared" si="7326"/>
        <v>0</v>
      </c>
    </row>
    <row r="4549" spans="1:62" ht="15.75">
      <c r="A4549" s="14"/>
      <c r="B4549" s="14"/>
      <c r="C4549" s="12"/>
      <c r="D4549" s="12"/>
      <c r="E4549" s="12"/>
      <c r="F4549" s="12"/>
      <c r="G4549" s="12"/>
      <c r="H4549" s="12"/>
      <c r="I4549" s="12"/>
      <c r="J4549" s="12"/>
      <c r="K4549" s="12"/>
      <c r="L4549" s="12"/>
      <c r="M4549" s="12"/>
      <c r="N4549" s="12"/>
      <c r="O4549" s="12"/>
      <c r="P4549" s="12"/>
      <c r="Q4549" s="12"/>
      <c r="R4549" s="12"/>
      <c r="S4549" s="12"/>
      <c r="T4549" s="12"/>
      <c r="U4549" s="12"/>
      <c r="W4549" s="23" t="s">
        <v>28</v>
      </c>
      <c r="X4549" s="24">
        <v>0.5</v>
      </c>
      <c r="Y4549" s="24">
        <v>0.5</v>
      </c>
      <c r="Z4549" s="24">
        <v>0.5</v>
      </c>
      <c r="AA4549" s="24">
        <v>0.5</v>
      </c>
      <c r="AB4549" s="24">
        <v>0.5</v>
      </c>
      <c r="AC4549" s="24">
        <v>0.5</v>
      </c>
      <c r="AD4549" s="24">
        <v>0.5</v>
      </c>
      <c r="AE4549" s="24">
        <v>0.5</v>
      </c>
      <c r="AF4549" s="24">
        <v>0.5</v>
      </c>
      <c r="AG4549" s="24">
        <v>0.5</v>
      </c>
      <c r="AH4549" s="24">
        <v>0.5</v>
      </c>
      <c r="AI4549" s="24">
        <v>0.5</v>
      </c>
      <c r="AJ4549" s="24">
        <v>0.5</v>
      </c>
      <c r="AK4549" s="24">
        <v>0.5</v>
      </c>
      <c r="AL4549" s="24">
        <v>0.5</v>
      </c>
      <c r="AM4549" s="24">
        <v>0.5</v>
      </c>
      <c r="AN4549" s="24">
        <v>0.5</v>
      </c>
      <c r="AP4549" s="14"/>
      <c r="AQ4549" s="14"/>
      <c r="AR4549" s="12" t="s">
        <v>28</v>
      </c>
      <c r="AS4549" s="13">
        <f t="shared" si="7310"/>
        <v>0</v>
      </c>
      <c r="AT4549" s="13">
        <f t="shared" si="7310"/>
        <v>0</v>
      </c>
      <c r="AU4549" s="13">
        <f t="shared" si="7311"/>
        <v>0</v>
      </c>
      <c r="AV4549" s="13">
        <f t="shared" si="7312"/>
        <v>0</v>
      </c>
      <c r="AW4549" s="13">
        <f t="shared" si="7313"/>
        <v>0</v>
      </c>
      <c r="AX4549" s="13">
        <f t="shared" si="7314"/>
        <v>0</v>
      </c>
      <c r="AY4549" s="13">
        <f t="shared" si="7315"/>
        <v>0</v>
      </c>
      <c r="AZ4549" s="13">
        <f t="shared" si="7316"/>
        <v>0</v>
      </c>
      <c r="BA4549" s="13">
        <f t="shared" si="7317"/>
        <v>0</v>
      </c>
      <c r="BB4549" s="13">
        <f t="shared" si="7318"/>
        <v>0</v>
      </c>
      <c r="BC4549" s="13">
        <f t="shared" si="7319"/>
        <v>0</v>
      </c>
      <c r="BD4549" s="13">
        <f t="shared" si="7320"/>
        <v>0</v>
      </c>
      <c r="BE4549" s="13">
        <f t="shared" si="7321"/>
        <v>0</v>
      </c>
      <c r="BF4549" s="13">
        <f t="shared" si="7322"/>
        <v>0</v>
      </c>
      <c r="BG4549" s="13">
        <f t="shared" si="7323"/>
        <v>0</v>
      </c>
      <c r="BH4549" s="13">
        <f t="shared" si="7324"/>
        <v>0</v>
      </c>
      <c r="BI4549" s="13">
        <f t="shared" si="7325"/>
        <v>0</v>
      </c>
      <c r="BJ4549" s="12">
        <f t="shared" si="7326"/>
        <v>0</v>
      </c>
    </row>
    <row r="4550" spans="1:62" ht="15.75">
      <c r="A4550" s="14"/>
      <c r="B4550" s="14"/>
      <c r="C4550" s="12"/>
      <c r="D4550" s="12"/>
      <c r="E4550" s="12"/>
      <c r="F4550" s="12"/>
      <c r="G4550" s="12"/>
      <c r="H4550" s="12"/>
      <c r="I4550" s="12"/>
      <c r="J4550" s="12"/>
      <c r="K4550" s="12"/>
      <c r="L4550" s="12"/>
      <c r="M4550" s="12"/>
      <c r="N4550" s="12"/>
      <c r="O4550" s="12"/>
      <c r="P4550" s="12"/>
      <c r="Q4550" s="12"/>
      <c r="R4550" s="12"/>
      <c r="S4550" s="12"/>
      <c r="T4550" s="12"/>
      <c r="U4550" s="12"/>
      <c r="W4550" s="23" t="s">
        <v>50</v>
      </c>
      <c r="X4550" s="24">
        <v>8.5000000000000006E-2</v>
      </c>
      <c r="Y4550" s="24">
        <v>8.5000000000000006E-2</v>
      </c>
      <c r="Z4550" s="24">
        <v>8.5000000000000006E-2</v>
      </c>
      <c r="AA4550" s="24">
        <v>8.5000000000000006E-2</v>
      </c>
      <c r="AB4550" s="24">
        <v>8.5000000000000006E-2</v>
      </c>
      <c r="AC4550" s="24">
        <v>8.5000000000000006E-2</v>
      </c>
      <c r="AD4550" s="24">
        <v>8.5000000000000006E-2</v>
      </c>
      <c r="AE4550" s="24">
        <v>8.5000000000000006E-2</v>
      </c>
      <c r="AF4550" s="24">
        <v>8.5000000000000006E-2</v>
      </c>
      <c r="AG4550" s="24">
        <v>8.5000000000000006E-2</v>
      </c>
      <c r="AH4550" s="24">
        <v>8.5000000000000006E-2</v>
      </c>
      <c r="AI4550" s="24">
        <v>8.5000000000000006E-2</v>
      </c>
      <c r="AJ4550" s="24">
        <v>8.5000000000000006E-2</v>
      </c>
      <c r="AK4550" s="24">
        <v>8.5000000000000006E-2</v>
      </c>
      <c r="AL4550" s="24">
        <v>8.5000000000000006E-2</v>
      </c>
      <c r="AM4550" s="24">
        <v>8.5000000000000006E-2</v>
      </c>
      <c r="AN4550" s="24">
        <v>8.5000000000000006E-2</v>
      </c>
      <c r="AP4550" s="14"/>
      <c r="AQ4550" s="14"/>
      <c r="AR4550" s="12" t="s">
        <v>29</v>
      </c>
      <c r="AS4550" s="13">
        <f t="shared" si="7310"/>
        <v>0</v>
      </c>
      <c r="AT4550" s="13">
        <f t="shared" si="7310"/>
        <v>0</v>
      </c>
      <c r="AU4550" s="13">
        <f t="shared" si="7311"/>
        <v>0</v>
      </c>
      <c r="AV4550" s="13">
        <f t="shared" si="7312"/>
        <v>0</v>
      </c>
      <c r="AW4550" s="13">
        <f t="shared" si="7313"/>
        <v>0</v>
      </c>
      <c r="AX4550" s="13">
        <f t="shared" si="7314"/>
        <v>0</v>
      </c>
      <c r="AY4550" s="13">
        <f t="shared" si="7315"/>
        <v>0</v>
      </c>
      <c r="AZ4550" s="13">
        <f t="shared" si="7316"/>
        <v>0</v>
      </c>
      <c r="BA4550" s="13">
        <f t="shared" si="7317"/>
        <v>0</v>
      </c>
      <c r="BB4550" s="13">
        <f t="shared" si="7318"/>
        <v>0</v>
      </c>
      <c r="BC4550" s="13">
        <f t="shared" si="7319"/>
        <v>0</v>
      </c>
      <c r="BD4550" s="13">
        <f t="shared" si="7320"/>
        <v>0</v>
      </c>
      <c r="BE4550" s="13">
        <f t="shared" si="7321"/>
        <v>0</v>
      </c>
      <c r="BF4550" s="13">
        <f t="shared" si="7322"/>
        <v>0</v>
      </c>
      <c r="BG4550" s="13">
        <f t="shared" si="7323"/>
        <v>0</v>
      </c>
      <c r="BH4550" s="13">
        <f t="shared" si="7324"/>
        <v>0</v>
      </c>
      <c r="BI4550" s="13">
        <f t="shared" si="7325"/>
        <v>0</v>
      </c>
      <c r="BJ4550" s="12">
        <f t="shared" si="7326"/>
        <v>0</v>
      </c>
    </row>
    <row r="4551" spans="1:62" ht="15.75">
      <c r="A4551" s="14"/>
      <c r="B4551" s="14"/>
      <c r="C4551" s="12"/>
      <c r="D4551" s="12"/>
      <c r="E4551" s="12"/>
      <c r="F4551" s="12"/>
      <c r="G4551" s="12"/>
      <c r="H4551" s="12"/>
      <c r="I4551" s="12"/>
      <c r="J4551" s="12"/>
      <c r="K4551" s="12"/>
      <c r="L4551" s="12"/>
      <c r="M4551" s="12"/>
      <c r="N4551" s="12"/>
      <c r="O4551" s="12"/>
      <c r="P4551" s="12"/>
      <c r="Q4551" s="12"/>
      <c r="R4551" s="12"/>
      <c r="S4551" s="12"/>
      <c r="T4551" s="12"/>
      <c r="U4551" s="12"/>
      <c r="W4551" s="23" t="s">
        <v>51</v>
      </c>
      <c r="X4551" s="24">
        <v>0.59</v>
      </c>
      <c r="Y4551" s="24">
        <v>0.59</v>
      </c>
      <c r="Z4551" s="24">
        <v>0.59</v>
      </c>
      <c r="AA4551" s="24">
        <v>0.59</v>
      </c>
      <c r="AB4551" s="24">
        <v>0.59</v>
      </c>
      <c r="AC4551" s="24">
        <v>0.59</v>
      </c>
      <c r="AD4551" s="24">
        <v>0.59</v>
      </c>
      <c r="AE4551" s="24">
        <v>0.59</v>
      </c>
      <c r="AF4551" s="24">
        <v>0.59</v>
      </c>
      <c r="AG4551" s="24">
        <v>0.59</v>
      </c>
      <c r="AH4551" s="24">
        <v>0.59</v>
      </c>
      <c r="AI4551" s="24">
        <v>0.59</v>
      </c>
      <c r="AJ4551" s="24">
        <v>0.59</v>
      </c>
      <c r="AK4551" s="24">
        <v>0.59</v>
      </c>
      <c r="AL4551" s="24">
        <v>0.59</v>
      </c>
      <c r="AM4551" s="24">
        <v>0.59</v>
      </c>
      <c r="AN4551" s="24">
        <v>0.59</v>
      </c>
      <c r="AP4551" s="14"/>
      <c r="AQ4551" s="14"/>
      <c r="AR4551" s="12" t="s">
        <v>30</v>
      </c>
      <c r="AS4551" s="13">
        <f t="shared" si="7310"/>
        <v>0</v>
      </c>
      <c r="AT4551" s="13">
        <f t="shared" si="7310"/>
        <v>0</v>
      </c>
      <c r="AU4551" s="13">
        <f t="shared" si="7311"/>
        <v>0</v>
      </c>
      <c r="AV4551" s="13">
        <f t="shared" si="7312"/>
        <v>0</v>
      </c>
      <c r="AW4551" s="13">
        <f t="shared" si="7313"/>
        <v>0</v>
      </c>
      <c r="AX4551" s="13">
        <f t="shared" si="7314"/>
        <v>0</v>
      </c>
      <c r="AY4551" s="13">
        <f t="shared" si="7315"/>
        <v>0</v>
      </c>
      <c r="AZ4551" s="13">
        <f t="shared" si="7316"/>
        <v>0</v>
      </c>
      <c r="BA4551" s="13">
        <f t="shared" si="7317"/>
        <v>0</v>
      </c>
      <c r="BB4551" s="13">
        <f t="shared" si="7318"/>
        <v>0</v>
      </c>
      <c r="BC4551" s="13">
        <f t="shared" si="7319"/>
        <v>0</v>
      </c>
      <c r="BD4551" s="13">
        <f t="shared" si="7320"/>
        <v>0</v>
      </c>
      <c r="BE4551" s="13">
        <f t="shared" si="7321"/>
        <v>0</v>
      </c>
      <c r="BF4551" s="13">
        <f t="shared" si="7322"/>
        <v>0</v>
      </c>
      <c r="BG4551" s="13">
        <f t="shared" si="7323"/>
        <v>0</v>
      </c>
      <c r="BH4551" s="13">
        <f t="shared" si="7324"/>
        <v>0</v>
      </c>
      <c r="BI4551" s="13">
        <f t="shared" si="7325"/>
        <v>0</v>
      </c>
      <c r="BJ4551" s="12">
        <f t="shared" si="7326"/>
        <v>0</v>
      </c>
    </row>
    <row r="4552" spans="1:62" ht="15.75">
      <c r="A4552" s="14"/>
      <c r="B4552" s="14"/>
      <c r="C4552" s="12"/>
      <c r="D4552" s="12"/>
      <c r="E4552" s="12"/>
      <c r="F4552" s="12"/>
      <c r="G4552" s="12"/>
      <c r="H4552" s="12"/>
      <c r="I4552" s="12"/>
      <c r="J4552" s="12"/>
      <c r="K4552" s="12"/>
      <c r="L4552" s="12"/>
      <c r="M4552" s="12"/>
      <c r="N4552" s="12"/>
      <c r="O4552" s="12"/>
      <c r="P4552" s="12"/>
      <c r="Q4552" s="12"/>
      <c r="R4552" s="12"/>
      <c r="S4552" s="12"/>
      <c r="T4552" s="12"/>
      <c r="U4552" s="12"/>
      <c r="W4552" s="23" t="s">
        <v>31</v>
      </c>
      <c r="X4552" s="24">
        <v>0.56999999999999995</v>
      </c>
      <c r="Y4552" s="24">
        <v>0.56999999999999995</v>
      </c>
      <c r="Z4552" s="24">
        <v>0.56999999999999995</v>
      </c>
      <c r="AA4552" s="24">
        <v>0.56999999999999995</v>
      </c>
      <c r="AB4552" s="24">
        <v>0.56999999999999995</v>
      </c>
      <c r="AC4552" s="24">
        <v>0.56999999999999995</v>
      </c>
      <c r="AD4552" s="24">
        <v>0.56999999999999995</v>
      </c>
      <c r="AE4552" s="24">
        <v>0.56999999999999995</v>
      </c>
      <c r="AF4552" s="24">
        <v>0.56999999999999995</v>
      </c>
      <c r="AG4552" s="24">
        <v>0.56999999999999995</v>
      </c>
      <c r="AH4552" s="24">
        <v>0.56999999999999995</v>
      </c>
      <c r="AI4552" s="24">
        <v>0.56999999999999995</v>
      </c>
      <c r="AJ4552" s="24">
        <v>0.56999999999999995</v>
      </c>
      <c r="AK4552" s="24">
        <v>0.56999999999999995</v>
      </c>
      <c r="AL4552" s="24">
        <v>0.56999999999999995</v>
      </c>
      <c r="AM4552" s="24">
        <v>0.56999999999999995</v>
      </c>
      <c r="AN4552" s="24">
        <v>0.56999999999999995</v>
      </c>
      <c r="AP4552" s="14"/>
      <c r="AQ4552" s="14"/>
      <c r="AR4552" s="12" t="s">
        <v>31</v>
      </c>
      <c r="AS4552" s="13">
        <f t="shared" si="7310"/>
        <v>0</v>
      </c>
      <c r="AT4552" s="13">
        <f t="shared" si="7310"/>
        <v>0</v>
      </c>
      <c r="AU4552" s="13">
        <f t="shared" si="7311"/>
        <v>0</v>
      </c>
      <c r="AV4552" s="13">
        <f t="shared" si="7312"/>
        <v>0</v>
      </c>
      <c r="AW4552" s="13">
        <f t="shared" si="7313"/>
        <v>0</v>
      </c>
      <c r="AX4552" s="13">
        <f t="shared" si="7314"/>
        <v>0</v>
      </c>
      <c r="AY4552" s="13">
        <f t="shared" si="7315"/>
        <v>0</v>
      </c>
      <c r="AZ4552" s="13">
        <f t="shared" si="7316"/>
        <v>0</v>
      </c>
      <c r="BA4552" s="13">
        <f t="shared" si="7317"/>
        <v>0</v>
      </c>
      <c r="BB4552" s="13">
        <f t="shared" si="7318"/>
        <v>0</v>
      </c>
      <c r="BC4552" s="13">
        <f t="shared" si="7319"/>
        <v>0</v>
      </c>
      <c r="BD4552" s="13">
        <f t="shared" si="7320"/>
        <v>0</v>
      </c>
      <c r="BE4552" s="13">
        <f t="shared" si="7321"/>
        <v>0</v>
      </c>
      <c r="BF4552" s="13">
        <f t="shared" si="7322"/>
        <v>0</v>
      </c>
      <c r="BG4552" s="13">
        <f t="shared" si="7323"/>
        <v>0</v>
      </c>
      <c r="BH4552" s="13">
        <f t="shared" si="7324"/>
        <v>0</v>
      </c>
      <c r="BI4552" s="13">
        <f t="shared" si="7325"/>
        <v>0</v>
      </c>
      <c r="BJ4552" s="12">
        <f t="shared" si="7326"/>
        <v>0</v>
      </c>
    </row>
    <row r="4553" spans="1:62" ht="15.75">
      <c r="A4553" s="16"/>
      <c r="B4553" s="16"/>
      <c r="C4553" s="12"/>
      <c r="D4553" s="12"/>
      <c r="E4553" s="12"/>
      <c r="F4553" s="12"/>
      <c r="G4553" s="12"/>
      <c r="H4553" s="12"/>
      <c r="I4553" s="12"/>
      <c r="J4553" s="12"/>
      <c r="K4553" s="12"/>
      <c r="L4553" s="12"/>
      <c r="M4553" s="12"/>
      <c r="N4553" s="12"/>
      <c r="O4553" s="12"/>
      <c r="P4553" s="12"/>
      <c r="Q4553" s="12"/>
      <c r="R4553" s="12"/>
      <c r="S4553" s="12"/>
      <c r="T4553" s="12"/>
      <c r="U4553" s="12"/>
      <c r="W4553" s="23" t="s">
        <v>32</v>
      </c>
      <c r="X4553" s="24">
        <v>0.4</v>
      </c>
      <c r="Y4553" s="24">
        <v>0.4</v>
      </c>
      <c r="Z4553" s="24">
        <v>0.4</v>
      </c>
      <c r="AA4553" s="24">
        <v>0.4</v>
      </c>
      <c r="AB4553" s="24">
        <v>0.4</v>
      </c>
      <c r="AC4553" s="24">
        <v>0.4</v>
      </c>
      <c r="AD4553" s="24">
        <v>0.4</v>
      </c>
      <c r="AE4553" s="24">
        <v>0.4</v>
      </c>
      <c r="AF4553" s="24">
        <v>0.4</v>
      </c>
      <c r="AG4553" s="24">
        <v>0.4</v>
      </c>
      <c r="AH4553" s="24">
        <v>0.4</v>
      </c>
      <c r="AI4553" s="24">
        <v>0.4</v>
      </c>
      <c r="AJ4553" s="24">
        <v>0.4</v>
      </c>
      <c r="AK4553" s="24">
        <v>0.4</v>
      </c>
      <c r="AL4553" s="24">
        <v>0.4</v>
      </c>
      <c r="AM4553" s="24">
        <v>0.4</v>
      </c>
      <c r="AN4553" s="24">
        <v>0.4</v>
      </c>
      <c r="AP4553" s="16"/>
      <c r="AQ4553" s="16"/>
      <c r="AR4553" s="12" t="s">
        <v>32</v>
      </c>
      <c r="AS4553" s="13">
        <f t="shared" si="7310"/>
        <v>0</v>
      </c>
      <c r="AT4553" s="13">
        <f t="shared" si="7310"/>
        <v>0</v>
      </c>
      <c r="AU4553" s="13">
        <f t="shared" si="7311"/>
        <v>0</v>
      </c>
      <c r="AV4553" s="13">
        <f t="shared" si="7312"/>
        <v>0</v>
      </c>
      <c r="AW4553" s="13">
        <f t="shared" si="7313"/>
        <v>0</v>
      </c>
      <c r="AX4553" s="13">
        <f t="shared" si="7314"/>
        <v>0</v>
      </c>
      <c r="AY4553" s="13">
        <f t="shared" si="7315"/>
        <v>0</v>
      </c>
      <c r="AZ4553" s="13">
        <f t="shared" si="7316"/>
        <v>0</v>
      </c>
      <c r="BA4553" s="13">
        <f t="shared" si="7317"/>
        <v>0</v>
      </c>
      <c r="BB4553" s="13">
        <f t="shared" si="7318"/>
        <v>0</v>
      </c>
      <c r="BC4553" s="13">
        <f t="shared" si="7319"/>
        <v>0</v>
      </c>
      <c r="BD4553" s="13">
        <f t="shared" si="7320"/>
        <v>0</v>
      </c>
      <c r="BE4553" s="13">
        <f t="shared" si="7321"/>
        <v>0</v>
      </c>
      <c r="BF4553" s="13">
        <f t="shared" si="7322"/>
        <v>0</v>
      </c>
      <c r="BG4553" s="13">
        <f t="shared" si="7323"/>
        <v>0</v>
      </c>
      <c r="BH4553" s="13">
        <f t="shared" si="7324"/>
        <v>0</v>
      </c>
      <c r="BI4553" s="13">
        <f t="shared" si="7325"/>
        <v>0</v>
      </c>
      <c r="BJ4553" s="12">
        <f t="shared" si="7326"/>
        <v>0</v>
      </c>
    </row>
    <row r="4554" spans="1:62">
      <c r="A4554" s="17"/>
      <c r="B4554" s="18"/>
      <c r="C4554" s="19"/>
      <c r="D4554" s="19"/>
      <c r="E4554" s="19"/>
      <c r="F4554" s="19"/>
      <c r="G4554" s="19"/>
      <c r="H4554" s="19"/>
      <c r="I4554" s="19"/>
      <c r="J4554" s="19"/>
      <c r="K4554" s="19"/>
      <c r="L4554" s="19"/>
      <c r="M4554" s="19"/>
      <c r="N4554" s="19"/>
      <c r="O4554" s="19"/>
      <c r="P4554" s="19"/>
      <c r="Q4554" s="19"/>
      <c r="R4554" s="19"/>
      <c r="S4554" s="19"/>
      <c r="T4554" s="19"/>
      <c r="U4554" s="19"/>
      <c r="AP4554" s="35"/>
      <c r="AQ4554" s="36"/>
      <c r="AR4554" s="37" t="s">
        <v>33</v>
      </c>
      <c r="AS4554" s="37">
        <f>SUM(AS4545:AS4553)</f>
        <v>0</v>
      </c>
      <c r="AT4554" s="37">
        <f t="shared" ref="AT4554:BJ4554" si="7327">SUM(AT4545:AT4553)</f>
        <v>0</v>
      </c>
      <c r="AU4554" s="37">
        <f t="shared" si="7327"/>
        <v>0</v>
      </c>
      <c r="AV4554" s="37">
        <f t="shared" si="7327"/>
        <v>0</v>
      </c>
      <c r="AW4554" s="37">
        <f t="shared" si="7327"/>
        <v>0</v>
      </c>
      <c r="AX4554" s="37">
        <f t="shared" si="7327"/>
        <v>0</v>
      </c>
      <c r="AY4554" s="37">
        <f t="shared" si="7327"/>
        <v>0</v>
      </c>
      <c r="AZ4554" s="37">
        <f t="shared" si="7327"/>
        <v>0</v>
      </c>
      <c r="BA4554" s="37">
        <f t="shared" si="7327"/>
        <v>0</v>
      </c>
      <c r="BB4554" s="37">
        <f t="shared" si="7327"/>
        <v>0</v>
      </c>
      <c r="BC4554" s="37">
        <f t="shared" si="7327"/>
        <v>0</v>
      </c>
      <c r="BD4554" s="37">
        <f t="shared" si="7327"/>
        <v>0</v>
      </c>
      <c r="BE4554" s="37">
        <f t="shared" si="7327"/>
        <v>0</v>
      </c>
      <c r="BF4554" s="37">
        <f t="shared" si="7327"/>
        <v>0</v>
      </c>
      <c r="BG4554" s="37">
        <f t="shared" si="7327"/>
        <v>0</v>
      </c>
      <c r="BH4554" s="37">
        <f t="shared" si="7327"/>
        <v>0</v>
      </c>
      <c r="BI4554" s="37">
        <f t="shared" si="7327"/>
        <v>0</v>
      </c>
      <c r="BJ4554" s="37">
        <f t="shared" si="7327"/>
        <v>0</v>
      </c>
    </row>
    <row r="4557" spans="1:62" ht="106.5">
      <c r="A4557" s="8"/>
      <c r="B4557" s="8"/>
      <c r="C4557" s="8"/>
      <c r="D4557" s="8"/>
      <c r="E4557" s="9"/>
      <c r="F4557" s="9"/>
      <c r="G4557" s="9"/>
      <c r="H4557" s="9"/>
      <c r="I4557" s="9"/>
      <c r="J4557" s="9"/>
      <c r="K4557" s="9"/>
      <c r="L4557" s="9"/>
      <c r="M4557" s="9"/>
      <c r="N4557" s="9"/>
      <c r="O4557" s="9"/>
      <c r="P4557" s="9"/>
      <c r="Q4557" s="9"/>
      <c r="R4557" s="9"/>
      <c r="S4557" s="9"/>
      <c r="T4557" s="9"/>
      <c r="U4557" s="9"/>
      <c r="W4557" s="21"/>
      <c r="X4557" s="22" t="str">
        <f>X5</f>
        <v>ANGGREK</v>
      </c>
      <c r="Y4557" s="22" t="str">
        <f>Y5</f>
        <v>BOUGENVIL</v>
      </c>
      <c r="Z4557" s="22" t="str">
        <f t="shared" ref="Z4557:AN4557" si="7328">Z5</f>
        <v>CAMELIA</v>
      </c>
      <c r="AA4557" s="22" t="str">
        <f t="shared" si="7328"/>
        <v>DEWANDARU</v>
      </c>
      <c r="AB4557" s="22" t="str">
        <f t="shared" si="7328"/>
        <v>EDELWEIS</v>
      </c>
      <c r="AC4557" s="22" t="str">
        <f t="shared" si="7328"/>
        <v>FLAMBOYAN</v>
      </c>
      <c r="AD4557" s="22" t="str">
        <f t="shared" si="7328"/>
        <v>GERANIUM</v>
      </c>
      <c r="AE4557" s="22" t="str">
        <f t="shared" si="7328"/>
        <v>HELIKONIA</v>
      </c>
      <c r="AF4557" s="22" t="str">
        <f t="shared" si="7328"/>
        <v>IVY</v>
      </c>
      <c r="AG4557" s="22" t="str">
        <f t="shared" si="7328"/>
        <v>KANA</v>
      </c>
      <c r="AH4557" s="22" t="str">
        <f t="shared" si="7328"/>
        <v>IGD</v>
      </c>
      <c r="AI4557" s="22" t="str">
        <f t="shared" si="7328"/>
        <v>HCU</v>
      </c>
      <c r="AJ4557" s="22" t="str">
        <f t="shared" si="7328"/>
        <v>PENUNJANG</v>
      </c>
      <c r="AK4557" s="22" t="str">
        <f t="shared" si="7328"/>
        <v>PELAYANAN</v>
      </c>
      <c r="AL4557" s="22" t="str">
        <f t="shared" si="7328"/>
        <v>ADMIN</v>
      </c>
      <c r="AM4557" s="22" t="str">
        <f t="shared" si="7328"/>
        <v>ASRAMA</v>
      </c>
      <c r="AN4557" s="22" t="str">
        <f t="shared" si="7328"/>
        <v>MASJID</v>
      </c>
      <c r="AP4557" s="33" t="s">
        <v>2</v>
      </c>
      <c r="AQ4557" s="33" t="s">
        <v>3</v>
      </c>
      <c r="AR4557" s="33" t="s">
        <v>4</v>
      </c>
      <c r="AS4557" s="34" t="str">
        <f>AS5</f>
        <v>ANGGREK</v>
      </c>
      <c r="AT4557" s="34" t="str">
        <f>AT5</f>
        <v>BOUGENVIL</v>
      </c>
      <c r="AU4557" s="34" t="str">
        <f t="shared" ref="AU4557:BJ4557" si="7329">AU5</f>
        <v>CAMELIA II</v>
      </c>
      <c r="AV4557" s="34" t="str">
        <f t="shared" si="7329"/>
        <v>DEWANDARU</v>
      </c>
      <c r="AW4557" s="34" t="str">
        <f t="shared" si="7329"/>
        <v>EDELWEIS</v>
      </c>
      <c r="AX4557" s="34" t="str">
        <f t="shared" si="7329"/>
        <v>FLAMBOYAN</v>
      </c>
      <c r="AY4557" s="34" t="str">
        <f t="shared" si="7329"/>
        <v>GERANIUM</v>
      </c>
      <c r="AZ4557" s="34" t="str">
        <f t="shared" si="7329"/>
        <v>HELIKONIA</v>
      </c>
      <c r="BA4557" s="34" t="str">
        <f t="shared" si="7329"/>
        <v>IVY</v>
      </c>
      <c r="BB4557" s="34" t="str">
        <f t="shared" si="7329"/>
        <v>KANA</v>
      </c>
      <c r="BC4557" s="34" t="str">
        <f t="shared" si="7329"/>
        <v>IGD</v>
      </c>
      <c r="BD4557" s="34" t="str">
        <f t="shared" si="7329"/>
        <v>HCU</v>
      </c>
      <c r="BE4557" s="34" t="str">
        <f t="shared" si="7329"/>
        <v>PENUNJANG</v>
      </c>
      <c r="BF4557" s="34" t="str">
        <f t="shared" si="7329"/>
        <v>PELAYANAN</v>
      </c>
      <c r="BG4557" s="34" t="str">
        <f t="shared" si="7329"/>
        <v>ADMIN</v>
      </c>
      <c r="BH4557" s="34" t="str">
        <f t="shared" si="7329"/>
        <v>ASRAMA</v>
      </c>
      <c r="BI4557" s="34" t="str">
        <f t="shared" si="7329"/>
        <v>MASJID</v>
      </c>
      <c r="BJ4557" s="34" t="str">
        <f t="shared" si="7329"/>
        <v>JUMLAH</v>
      </c>
    </row>
    <row r="4558" spans="1:62" ht="15.75">
      <c r="A4558" s="10"/>
      <c r="B4558" s="11"/>
      <c r="C4558" s="12"/>
      <c r="D4558" s="12"/>
      <c r="E4558" s="12"/>
      <c r="F4558" s="12"/>
      <c r="G4558" s="12"/>
      <c r="H4558" s="12"/>
      <c r="I4558" s="12"/>
      <c r="J4558" s="12"/>
      <c r="K4558" s="12"/>
      <c r="L4558" s="12"/>
      <c r="M4558" s="12"/>
      <c r="N4558" s="12"/>
      <c r="O4558" s="12"/>
      <c r="P4558" s="12"/>
      <c r="Q4558" s="12"/>
      <c r="R4558" s="12"/>
      <c r="S4558" s="12"/>
      <c r="T4558" s="12"/>
      <c r="U4558" s="12"/>
      <c r="W4558" s="23" t="s">
        <v>24</v>
      </c>
      <c r="X4558" s="24">
        <v>0.26500000000000001</v>
      </c>
      <c r="Y4558" s="24">
        <v>0.26500000000000001</v>
      </c>
      <c r="Z4558" s="24">
        <v>0.26500000000000001</v>
      </c>
      <c r="AA4558" s="24">
        <v>0.26500000000000001</v>
      </c>
      <c r="AB4558" s="24">
        <v>0.26500000000000001</v>
      </c>
      <c r="AC4558" s="24">
        <v>0.26500000000000001</v>
      </c>
      <c r="AD4558" s="24">
        <v>0.26500000000000001</v>
      </c>
      <c r="AE4558" s="24">
        <v>0.26500000000000001</v>
      </c>
      <c r="AF4558" s="24">
        <v>0.26500000000000001</v>
      </c>
      <c r="AG4558" s="24">
        <v>0.26500000000000001</v>
      </c>
      <c r="AH4558" s="24">
        <v>0.26500000000000001</v>
      </c>
      <c r="AI4558" s="24">
        <v>0.26500000000000001</v>
      </c>
      <c r="AJ4558" s="24">
        <v>0.26500000000000001</v>
      </c>
      <c r="AK4558" s="24">
        <v>0.26500000000000001</v>
      </c>
      <c r="AL4558" s="24">
        <v>0.26500000000000001</v>
      </c>
      <c r="AM4558" s="24">
        <v>0.26500000000000001</v>
      </c>
      <c r="AN4558" s="24">
        <v>0.26500000000000001</v>
      </c>
      <c r="AP4558" s="10">
        <f>AP4545+1</f>
        <v>13</v>
      </c>
      <c r="AQ4558" s="11" t="s">
        <v>34</v>
      </c>
      <c r="AR4558" s="12" t="s">
        <v>24</v>
      </c>
      <c r="AS4558" s="13">
        <f t="shared" ref="AS4558:AT4566" si="7330">D4558*X4558</f>
        <v>0</v>
      </c>
      <c r="AT4558" s="13">
        <f t="shared" si="7330"/>
        <v>0</v>
      </c>
      <c r="AU4558" s="13">
        <f t="shared" ref="AU4558:AU4566" si="7331">F4558*Z4558</f>
        <v>0</v>
      </c>
      <c r="AV4558" s="13">
        <f t="shared" ref="AV4558:AV4566" si="7332">G4558*AA4558</f>
        <v>0</v>
      </c>
      <c r="AW4558" s="13">
        <f t="shared" ref="AW4558:AW4566" si="7333">H4558*AB4558</f>
        <v>0</v>
      </c>
      <c r="AX4558" s="13">
        <f t="shared" ref="AX4558:AX4566" si="7334">I4558*AC4558</f>
        <v>0</v>
      </c>
      <c r="AY4558" s="13">
        <f t="shared" ref="AY4558:AY4566" si="7335">J4558*AD4558</f>
        <v>0</v>
      </c>
      <c r="AZ4558" s="13">
        <f t="shared" ref="AZ4558:AZ4566" si="7336">K4558*AE4558</f>
        <v>0</v>
      </c>
      <c r="BA4558" s="13">
        <f t="shared" ref="BA4558:BA4566" si="7337">L4558*AF4558</f>
        <v>0</v>
      </c>
      <c r="BB4558" s="13">
        <f t="shared" ref="BB4558:BB4566" si="7338">M4558*AG4558</f>
        <v>0</v>
      </c>
      <c r="BC4558" s="13">
        <f t="shared" ref="BC4558:BC4566" si="7339">N4558*AH4558</f>
        <v>0</v>
      </c>
      <c r="BD4558" s="13">
        <f t="shared" ref="BD4558:BD4566" si="7340">O4558*AI4558</f>
        <v>0</v>
      </c>
      <c r="BE4558" s="13">
        <f t="shared" ref="BE4558:BE4566" si="7341">P4558*AJ4558</f>
        <v>0</v>
      </c>
      <c r="BF4558" s="13">
        <f t="shared" ref="BF4558:BF4566" si="7342">Q4558*AK4558</f>
        <v>0</v>
      </c>
      <c r="BG4558" s="13">
        <f t="shared" ref="BG4558:BG4566" si="7343">R4558*AL4558</f>
        <v>0</v>
      </c>
      <c r="BH4558" s="13">
        <f t="shared" ref="BH4558:BH4566" si="7344">S4558*AM4558</f>
        <v>0</v>
      </c>
      <c r="BI4558" s="13">
        <f t="shared" ref="BI4558:BI4566" si="7345">T4558*AN4558</f>
        <v>0</v>
      </c>
      <c r="BJ4558" s="12">
        <f>SUM(AT4558:BI4558)</f>
        <v>0</v>
      </c>
    </row>
    <row r="4559" spans="1:62" ht="15.75">
      <c r="A4559" s="14"/>
      <c r="B4559" s="15"/>
      <c r="C4559" s="12"/>
      <c r="D4559" s="12"/>
      <c r="E4559" s="12"/>
      <c r="F4559" s="12"/>
      <c r="G4559" s="12"/>
      <c r="H4559" s="12"/>
      <c r="I4559" s="12"/>
      <c r="J4559" s="12"/>
      <c r="K4559" s="12"/>
      <c r="L4559" s="12"/>
      <c r="M4559" s="12"/>
      <c r="N4559" s="12"/>
      <c r="O4559" s="12"/>
      <c r="P4559" s="12"/>
      <c r="Q4559" s="12"/>
      <c r="R4559" s="12"/>
      <c r="S4559" s="12"/>
      <c r="T4559" s="12"/>
      <c r="U4559" s="12"/>
      <c r="W4559" s="23" t="s">
        <v>25</v>
      </c>
      <c r="X4559" s="24">
        <v>0.22500000000000001</v>
      </c>
      <c r="Y4559" s="24">
        <v>0.22500000000000001</v>
      </c>
      <c r="Z4559" s="24">
        <v>0.22500000000000001</v>
      </c>
      <c r="AA4559" s="24">
        <v>0.22500000000000001</v>
      </c>
      <c r="AB4559" s="24">
        <v>0.22500000000000001</v>
      </c>
      <c r="AC4559" s="24">
        <v>0.22500000000000001</v>
      </c>
      <c r="AD4559" s="24">
        <v>0.22500000000000001</v>
      </c>
      <c r="AE4559" s="24">
        <v>0.22500000000000001</v>
      </c>
      <c r="AF4559" s="24">
        <v>0.22500000000000001</v>
      </c>
      <c r="AG4559" s="24">
        <v>0.22500000000000001</v>
      </c>
      <c r="AH4559" s="24">
        <v>0.22500000000000001</v>
      </c>
      <c r="AI4559" s="24">
        <v>0.22500000000000001</v>
      </c>
      <c r="AJ4559" s="24">
        <v>0.22500000000000001</v>
      </c>
      <c r="AK4559" s="24">
        <v>0.22500000000000001</v>
      </c>
      <c r="AL4559" s="24">
        <v>0.22500000000000001</v>
      </c>
      <c r="AM4559" s="24">
        <v>0.22500000000000001</v>
      </c>
      <c r="AN4559" s="24">
        <v>0.22500000000000001</v>
      </c>
      <c r="AP4559" s="14"/>
      <c r="AQ4559" s="15">
        <f>AQ4546+1</f>
        <v>44543</v>
      </c>
      <c r="AR4559" s="12" t="s">
        <v>25</v>
      </c>
      <c r="AS4559" s="13">
        <f t="shared" si="7330"/>
        <v>0</v>
      </c>
      <c r="AT4559" s="13">
        <f t="shared" si="7330"/>
        <v>0</v>
      </c>
      <c r="AU4559" s="13">
        <f t="shared" si="7331"/>
        <v>0</v>
      </c>
      <c r="AV4559" s="13">
        <f t="shared" si="7332"/>
        <v>0</v>
      </c>
      <c r="AW4559" s="13">
        <f t="shared" si="7333"/>
        <v>0</v>
      </c>
      <c r="AX4559" s="13">
        <f t="shared" si="7334"/>
        <v>0</v>
      </c>
      <c r="AY4559" s="13">
        <f t="shared" si="7335"/>
        <v>0</v>
      </c>
      <c r="AZ4559" s="13">
        <f t="shared" si="7336"/>
        <v>0</v>
      </c>
      <c r="BA4559" s="13">
        <f t="shared" si="7337"/>
        <v>0</v>
      </c>
      <c r="BB4559" s="13">
        <f t="shared" si="7338"/>
        <v>0</v>
      </c>
      <c r="BC4559" s="13">
        <f t="shared" si="7339"/>
        <v>0</v>
      </c>
      <c r="BD4559" s="13">
        <f t="shared" si="7340"/>
        <v>0</v>
      </c>
      <c r="BE4559" s="13">
        <f t="shared" si="7341"/>
        <v>0</v>
      </c>
      <c r="BF4559" s="13">
        <f t="shared" si="7342"/>
        <v>0</v>
      </c>
      <c r="BG4559" s="13">
        <f t="shared" si="7343"/>
        <v>0</v>
      </c>
      <c r="BH4559" s="13">
        <f t="shared" si="7344"/>
        <v>0</v>
      </c>
      <c r="BI4559" s="13">
        <f t="shared" si="7345"/>
        <v>0</v>
      </c>
      <c r="BJ4559" s="12">
        <f t="shared" ref="BJ4559:BJ4566" si="7346">SUM(AT4559:BI4559)</f>
        <v>0</v>
      </c>
    </row>
    <row r="4560" spans="1:62" ht="15.75">
      <c r="A4560" s="14"/>
      <c r="B4560" s="14"/>
      <c r="C4560" s="12"/>
      <c r="D4560" s="12"/>
      <c r="E4560" s="12"/>
      <c r="F4560" s="12"/>
      <c r="G4560" s="12"/>
      <c r="H4560" s="12"/>
      <c r="I4560" s="12"/>
      <c r="J4560" s="12"/>
      <c r="K4560" s="12"/>
      <c r="L4560" s="12"/>
      <c r="M4560" s="12"/>
      <c r="N4560" s="12"/>
      <c r="O4560" s="12"/>
      <c r="P4560" s="12"/>
      <c r="Q4560" s="12"/>
      <c r="R4560" s="12"/>
      <c r="S4560" s="12"/>
      <c r="T4560" s="12"/>
      <c r="U4560" s="12"/>
      <c r="W4560" s="23" t="s">
        <v>26</v>
      </c>
      <c r="X4560" s="24">
        <v>0.35</v>
      </c>
      <c r="Y4560" s="24">
        <v>0.35</v>
      </c>
      <c r="Z4560" s="24">
        <v>0.35</v>
      </c>
      <c r="AA4560" s="24">
        <v>0.35</v>
      </c>
      <c r="AB4560" s="24">
        <v>0.35</v>
      </c>
      <c r="AC4560" s="24">
        <v>0.35</v>
      </c>
      <c r="AD4560" s="24">
        <v>0.35</v>
      </c>
      <c r="AE4560" s="24">
        <v>0.35</v>
      </c>
      <c r="AF4560" s="24">
        <v>0.35</v>
      </c>
      <c r="AG4560" s="24">
        <v>0.35</v>
      </c>
      <c r="AH4560" s="24">
        <v>0.35</v>
      </c>
      <c r="AI4560" s="24">
        <v>0.35</v>
      </c>
      <c r="AJ4560" s="24">
        <v>0.35</v>
      </c>
      <c r="AK4560" s="24">
        <v>0.35</v>
      </c>
      <c r="AL4560" s="24">
        <v>0.35</v>
      </c>
      <c r="AM4560" s="24">
        <v>0.35</v>
      </c>
      <c r="AN4560" s="24">
        <v>0.35</v>
      </c>
      <c r="AP4560" s="14"/>
      <c r="AQ4560" s="14"/>
      <c r="AR4560" s="12" t="s">
        <v>26</v>
      </c>
      <c r="AS4560" s="13">
        <f t="shared" si="7330"/>
        <v>0</v>
      </c>
      <c r="AT4560" s="13">
        <f t="shared" si="7330"/>
        <v>0</v>
      </c>
      <c r="AU4560" s="13">
        <f t="shared" si="7331"/>
        <v>0</v>
      </c>
      <c r="AV4560" s="13">
        <f t="shared" si="7332"/>
        <v>0</v>
      </c>
      <c r="AW4560" s="13">
        <f t="shared" si="7333"/>
        <v>0</v>
      </c>
      <c r="AX4560" s="13">
        <f t="shared" si="7334"/>
        <v>0</v>
      </c>
      <c r="AY4560" s="13">
        <f t="shared" si="7335"/>
        <v>0</v>
      </c>
      <c r="AZ4560" s="13">
        <f t="shared" si="7336"/>
        <v>0</v>
      </c>
      <c r="BA4560" s="13">
        <f t="shared" si="7337"/>
        <v>0</v>
      </c>
      <c r="BB4560" s="13">
        <f t="shared" si="7338"/>
        <v>0</v>
      </c>
      <c r="BC4560" s="13">
        <f t="shared" si="7339"/>
        <v>0</v>
      </c>
      <c r="BD4560" s="13">
        <f t="shared" si="7340"/>
        <v>0</v>
      </c>
      <c r="BE4560" s="13">
        <f t="shared" si="7341"/>
        <v>0</v>
      </c>
      <c r="BF4560" s="13">
        <f t="shared" si="7342"/>
        <v>0</v>
      </c>
      <c r="BG4560" s="13">
        <f t="shared" si="7343"/>
        <v>0</v>
      </c>
      <c r="BH4560" s="13">
        <f t="shared" si="7344"/>
        <v>0</v>
      </c>
      <c r="BI4560" s="13">
        <f t="shared" si="7345"/>
        <v>0</v>
      </c>
      <c r="BJ4560" s="12">
        <f t="shared" si="7346"/>
        <v>0</v>
      </c>
    </row>
    <row r="4561" spans="1:62" ht="15.75">
      <c r="A4561" s="14"/>
      <c r="B4561" s="14"/>
      <c r="C4561" s="12"/>
      <c r="D4561" s="12"/>
      <c r="E4561" s="12"/>
      <c r="F4561" s="12"/>
      <c r="G4561" s="12"/>
      <c r="H4561" s="12"/>
      <c r="I4561" s="12"/>
      <c r="J4561" s="12"/>
      <c r="K4561" s="12"/>
      <c r="L4561" s="12"/>
      <c r="M4561" s="12"/>
      <c r="N4561" s="12"/>
      <c r="O4561" s="12"/>
      <c r="P4561" s="12"/>
      <c r="Q4561" s="12"/>
      <c r="R4561" s="12"/>
      <c r="S4561" s="12"/>
      <c r="T4561" s="12"/>
      <c r="U4561" s="12"/>
      <c r="W4561" s="23" t="s">
        <v>27</v>
      </c>
      <c r="X4561" s="24">
        <v>0.43</v>
      </c>
      <c r="Y4561" s="24">
        <v>0.43</v>
      </c>
      <c r="Z4561" s="24">
        <v>0.43</v>
      </c>
      <c r="AA4561" s="24">
        <v>0.43</v>
      </c>
      <c r="AB4561" s="24">
        <v>0.43</v>
      </c>
      <c r="AC4561" s="24">
        <v>0.43</v>
      </c>
      <c r="AD4561" s="24">
        <v>0.43</v>
      </c>
      <c r="AE4561" s="24">
        <v>0.43</v>
      </c>
      <c r="AF4561" s="24">
        <v>0.43</v>
      </c>
      <c r="AG4561" s="24">
        <v>0.43</v>
      </c>
      <c r="AH4561" s="24">
        <v>0.43</v>
      </c>
      <c r="AI4561" s="24">
        <v>0.43</v>
      </c>
      <c r="AJ4561" s="24">
        <v>0.43</v>
      </c>
      <c r="AK4561" s="24">
        <v>0.43</v>
      </c>
      <c r="AL4561" s="24">
        <v>0.43</v>
      </c>
      <c r="AM4561" s="24">
        <v>0.43</v>
      </c>
      <c r="AN4561" s="24">
        <v>0.43</v>
      </c>
      <c r="AP4561" s="14"/>
      <c r="AQ4561" s="14"/>
      <c r="AR4561" s="12" t="s">
        <v>27</v>
      </c>
      <c r="AS4561" s="13">
        <f t="shared" si="7330"/>
        <v>0</v>
      </c>
      <c r="AT4561" s="13">
        <f t="shared" si="7330"/>
        <v>0</v>
      </c>
      <c r="AU4561" s="13">
        <f t="shared" si="7331"/>
        <v>0</v>
      </c>
      <c r="AV4561" s="13">
        <f t="shared" si="7332"/>
        <v>0</v>
      </c>
      <c r="AW4561" s="13">
        <f t="shared" si="7333"/>
        <v>0</v>
      </c>
      <c r="AX4561" s="13">
        <f t="shared" si="7334"/>
        <v>0</v>
      </c>
      <c r="AY4561" s="13">
        <f t="shared" si="7335"/>
        <v>0</v>
      </c>
      <c r="AZ4561" s="13">
        <f t="shared" si="7336"/>
        <v>0</v>
      </c>
      <c r="BA4561" s="13">
        <f t="shared" si="7337"/>
        <v>0</v>
      </c>
      <c r="BB4561" s="13">
        <f t="shared" si="7338"/>
        <v>0</v>
      </c>
      <c r="BC4561" s="13">
        <f t="shared" si="7339"/>
        <v>0</v>
      </c>
      <c r="BD4561" s="13">
        <f t="shared" si="7340"/>
        <v>0</v>
      </c>
      <c r="BE4561" s="13">
        <f t="shared" si="7341"/>
        <v>0</v>
      </c>
      <c r="BF4561" s="13">
        <f t="shared" si="7342"/>
        <v>0</v>
      </c>
      <c r="BG4561" s="13">
        <f t="shared" si="7343"/>
        <v>0</v>
      </c>
      <c r="BH4561" s="13">
        <f t="shared" si="7344"/>
        <v>0</v>
      </c>
      <c r="BI4561" s="13">
        <f t="shared" si="7345"/>
        <v>0</v>
      </c>
      <c r="BJ4561" s="12">
        <f t="shared" si="7346"/>
        <v>0</v>
      </c>
    </row>
    <row r="4562" spans="1:62" ht="15.75">
      <c r="A4562" s="14"/>
      <c r="B4562" s="14"/>
      <c r="C4562" s="12"/>
      <c r="D4562" s="12"/>
      <c r="E4562" s="12"/>
      <c r="F4562" s="12"/>
      <c r="G4562" s="12"/>
      <c r="H4562" s="12"/>
      <c r="I4562" s="12"/>
      <c r="J4562" s="12"/>
      <c r="K4562" s="12"/>
      <c r="L4562" s="12"/>
      <c r="M4562" s="12"/>
      <c r="N4562" s="12"/>
      <c r="O4562" s="12"/>
      <c r="P4562" s="12"/>
      <c r="Q4562" s="12"/>
      <c r="R4562" s="12"/>
      <c r="S4562" s="12"/>
      <c r="T4562" s="12"/>
      <c r="U4562" s="12"/>
      <c r="W4562" s="23" t="s">
        <v>28</v>
      </c>
      <c r="X4562" s="24">
        <v>0.5</v>
      </c>
      <c r="Y4562" s="24">
        <v>0.5</v>
      </c>
      <c r="Z4562" s="24">
        <v>0.5</v>
      </c>
      <c r="AA4562" s="24">
        <v>0.5</v>
      </c>
      <c r="AB4562" s="24">
        <v>0.5</v>
      </c>
      <c r="AC4562" s="24">
        <v>0.5</v>
      </c>
      <c r="AD4562" s="24">
        <v>0.5</v>
      </c>
      <c r="AE4562" s="24">
        <v>0.5</v>
      </c>
      <c r="AF4562" s="24">
        <v>0.5</v>
      </c>
      <c r="AG4562" s="24">
        <v>0.5</v>
      </c>
      <c r="AH4562" s="24">
        <v>0.5</v>
      </c>
      <c r="AI4562" s="24">
        <v>0.5</v>
      </c>
      <c r="AJ4562" s="24">
        <v>0.5</v>
      </c>
      <c r="AK4562" s="24">
        <v>0.5</v>
      </c>
      <c r="AL4562" s="24">
        <v>0.5</v>
      </c>
      <c r="AM4562" s="24">
        <v>0.5</v>
      </c>
      <c r="AN4562" s="24">
        <v>0.5</v>
      </c>
      <c r="AP4562" s="14"/>
      <c r="AQ4562" s="14"/>
      <c r="AR4562" s="12" t="s">
        <v>28</v>
      </c>
      <c r="AS4562" s="13">
        <f t="shared" si="7330"/>
        <v>0</v>
      </c>
      <c r="AT4562" s="13">
        <f t="shared" si="7330"/>
        <v>0</v>
      </c>
      <c r="AU4562" s="13">
        <f t="shared" si="7331"/>
        <v>0</v>
      </c>
      <c r="AV4562" s="13">
        <f t="shared" si="7332"/>
        <v>0</v>
      </c>
      <c r="AW4562" s="13">
        <f t="shared" si="7333"/>
        <v>0</v>
      </c>
      <c r="AX4562" s="13">
        <f t="shared" si="7334"/>
        <v>0</v>
      </c>
      <c r="AY4562" s="13">
        <f t="shared" si="7335"/>
        <v>0</v>
      </c>
      <c r="AZ4562" s="13">
        <f t="shared" si="7336"/>
        <v>0</v>
      </c>
      <c r="BA4562" s="13">
        <f t="shared" si="7337"/>
        <v>0</v>
      </c>
      <c r="BB4562" s="13">
        <f t="shared" si="7338"/>
        <v>0</v>
      </c>
      <c r="BC4562" s="13">
        <f t="shared" si="7339"/>
        <v>0</v>
      </c>
      <c r="BD4562" s="13">
        <f t="shared" si="7340"/>
        <v>0</v>
      </c>
      <c r="BE4562" s="13">
        <f t="shared" si="7341"/>
        <v>0</v>
      </c>
      <c r="BF4562" s="13">
        <f t="shared" si="7342"/>
        <v>0</v>
      </c>
      <c r="BG4562" s="13">
        <f t="shared" si="7343"/>
        <v>0</v>
      </c>
      <c r="BH4562" s="13">
        <f t="shared" si="7344"/>
        <v>0</v>
      </c>
      <c r="BI4562" s="13">
        <f t="shared" si="7345"/>
        <v>0</v>
      </c>
      <c r="BJ4562" s="12">
        <f t="shared" si="7346"/>
        <v>0</v>
      </c>
    </row>
    <row r="4563" spans="1:62" ht="15.75">
      <c r="A4563" s="14"/>
      <c r="B4563" s="14"/>
      <c r="C4563" s="12"/>
      <c r="D4563" s="12"/>
      <c r="E4563" s="12"/>
      <c r="F4563" s="12"/>
      <c r="G4563" s="12"/>
      <c r="H4563" s="12"/>
      <c r="I4563" s="12"/>
      <c r="J4563" s="12"/>
      <c r="K4563" s="12"/>
      <c r="L4563" s="12"/>
      <c r="M4563" s="12"/>
      <c r="N4563" s="12"/>
      <c r="O4563" s="12"/>
      <c r="P4563" s="12"/>
      <c r="Q4563" s="12"/>
      <c r="R4563" s="12"/>
      <c r="S4563" s="12"/>
      <c r="T4563" s="12"/>
      <c r="U4563" s="12"/>
      <c r="W4563" s="23" t="s">
        <v>50</v>
      </c>
      <c r="X4563" s="24">
        <v>8.5000000000000006E-2</v>
      </c>
      <c r="Y4563" s="24">
        <v>8.5000000000000006E-2</v>
      </c>
      <c r="Z4563" s="24">
        <v>8.5000000000000006E-2</v>
      </c>
      <c r="AA4563" s="24">
        <v>8.5000000000000006E-2</v>
      </c>
      <c r="AB4563" s="24">
        <v>8.5000000000000006E-2</v>
      </c>
      <c r="AC4563" s="24">
        <v>8.5000000000000006E-2</v>
      </c>
      <c r="AD4563" s="24">
        <v>8.5000000000000006E-2</v>
      </c>
      <c r="AE4563" s="24">
        <v>8.5000000000000006E-2</v>
      </c>
      <c r="AF4563" s="24">
        <v>8.5000000000000006E-2</v>
      </c>
      <c r="AG4563" s="24">
        <v>8.5000000000000006E-2</v>
      </c>
      <c r="AH4563" s="24">
        <v>8.5000000000000006E-2</v>
      </c>
      <c r="AI4563" s="24">
        <v>8.5000000000000006E-2</v>
      </c>
      <c r="AJ4563" s="24">
        <v>8.5000000000000006E-2</v>
      </c>
      <c r="AK4563" s="24">
        <v>8.5000000000000006E-2</v>
      </c>
      <c r="AL4563" s="24">
        <v>8.5000000000000006E-2</v>
      </c>
      <c r="AM4563" s="24">
        <v>8.5000000000000006E-2</v>
      </c>
      <c r="AN4563" s="24">
        <v>8.5000000000000006E-2</v>
      </c>
      <c r="AP4563" s="14"/>
      <c r="AQ4563" s="14"/>
      <c r="AR4563" s="12" t="s">
        <v>29</v>
      </c>
      <c r="AS4563" s="13">
        <f t="shared" si="7330"/>
        <v>0</v>
      </c>
      <c r="AT4563" s="13">
        <f t="shared" si="7330"/>
        <v>0</v>
      </c>
      <c r="AU4563" s="13">
        <f t="shared" si="7331"/>
        <v>0</v>
      </c>
      <c r="AV4563" s="13">
        <f t="shared" si="7332"/>
        <v>0</v>
      </c>
      <c r="AW4563" s="13">
        <f t="shared" si="7333"/>
        <v>0</v>
      </c>
      <c r="AX4563" s="13">
        <f t="shared" si="7334"/>
        <v>0</v>
      </c>
      <c r="AY4563" s="13">
        <f t="shared" si="7335"/>
        <v>0</v>
      </c>
      <c r="AZ4563" s="13">
        <f t="shared" si="7336"/>
        <v>0</v>
      </c>
      <c r="BA4563" s="13">
        <f t="shared" si="7337"/>
        <v>0</v>
      </c>
      <c r="BB4563" s="13">
        <f t="shared" si="7338"/>
        <v>0</v>
      </c>
      <c r="BC4563" s="13">
        <f t="shared" si="7339"/>
        <v>0</v>
      </c>
      <c r="BD4563" s="13">
        <f t="shared" si="7340"/>
        <v>0</v>
      </c>
      <c r="BE4563" s="13">
        <f t="shared" si="7341"/>
        <v>0</v>
      </c>
      <c r="BF4563" s="13">
        <f t="shared" si="7342"/>
        <v>0</v>
      </c>
      <c r="BG4563" s="13">
        <f t="shared" si="7343"/>
        <v>0</v>
      </c>
      <c r="BH4563" s="13">
        <f t="shared" si="7344"/>
        <v>0</v>
      </c>
      <c r="BI4563" s="13">
        <f t="shared" si="7345"/>
        <v>0</v>
      </c>
      <c r="BJ4563" s="12">
        <f t="shared" si="7346"/>
        <v>0</v>
      </c>
    </row>
    <row r="4564" spans="1:62" ht="15.75">
      <c r="A4564" s="14"/>
      <c r="B4564" s="14"/>
      <c r="C4564" s="12"/>
      <c r="D4564" s="12"/>
      <c r="E4564" s="12"/>
      <c r="F4564" s="12"/>
      <c r="G4564" s="12"/>
      <c r="H4564" s="12"/>
      <c r="I4564" s="12"/>
      <c r="J4564" s="12"/>
      <c r="K4564" s="12"/>
      <c r="L4564" s="12"/>
      <c r="M4564" s="12"/>
      <c r="N4564" s="12"/>
      <c r="O4564" s="12"/>
      <c r="P4564" s="12"/>
      <c r="Q4564" s="12"/>
      <c r="R4564" s="12"/>
      <c r="S4564" s="12"/>
      <c r="T4564" s="12"/>
      <c r="U4564" s="12"/>
      <c r="W4564" s="23" t="s">
        <v>51</v>
      </c>
      <c r="X4564" s="24">
        <v>0.59</v>
      </c>
      <c r="Y4564" s="24">
        <v>0.59</v>
      </c>
      <c r="Z4564" s="24">
        <v>0.59</v>
      </c>
      <c r="AA4564" s="24">
        <v>0.59</v>
      </c>
      <c r="AB4564" s="24">
        <v>0.59</v>
      </c>
      <c r="AC4564" s="24">
        <v>0.59</v>
      </c>
      <c r="AD4564" s="24">
        <v>0.59</v>
      </c>
      <c r="AE4564" s="24">
        <v>0.59</v>
      </c>
      <c r="AF4564" s="24">
        <v>0.59</v>
      </c>
      <c r="AG4564" s="24">
        <v>0.59</v>
      </c>
      <c r="AH4564" s="24">
        <v>0.59</v>
      </c>
      <c r="AI4564" s="24">
        <v>0.59</v>
      </c>
      <c r="AJ4564" s="24">
        <v>0.59</v>
      </c>
      <c r="AK4564" s="24">
        <v>0.59</v>
      </c>
      <c r="AL4564" s="24">
        <v>0.59</v>
      </c>
      <c r="AM4564" s="24">
        <v>0.59</v>
      </c>
      <c r="AN4564" s="24">
        <v>0.59</v>
      </c>
      <c r="AP4564" s="14"/>
      <c r="AQ4564" s="14"/>
      <c r="AR4564" s="12" t="s">
        <v>30</v>
      </c>
      <c r="AS4564" s="13">
        <f t="shared" si="7330"/>
        <v>0</v>
      </c>
      <c r="AT4564" s="13">
        <f t="shared" si="7330"/>
        <v>0</v>
      </c>
      <c r="AU4564" s="13">
        <f t="shared" si="7331"/>
        <v>0</v>
      </c>
      <c r="AV4564" s="13">
        <f t="shared" si="7332"/>
        <v>0</v>
      </c>
      <c r="AW4564" s="13">
        <f t="shared" si="7333"/>
        <v>0</v>
      </c>
      <c r="AX4564" s="13">
        <f t="shared" si="7334"/>
        <v>0</v>
      </c>
      <c r="AY4564" s="13">
        <f t="shared" si="7335"/>
        <v>0</v>
      </c>
      <c r="AZ4564" s="13">
        <f t="shared" si="7336"/>
        <v>0</v>
      </c>
      <c r="BA4564" s="13">
        <f t="shared" si="7337"/>
        <v>0</v>
      </c>
      <c r="BB4564" s="13">
        <f t="shared" si="7338"/>
        <v>0</v>
      </c>
      <c r="BC4564" s="13">
        <f t="shared" si="7339"/>
        <v>0</v>
      </c>
      <c r="BD4564" s="13">
        <f t="shared" si="7340"/>
        <v>0</v>
      </c>
      <c r="BE4564" s="13">
        <f t="shared" si="7341"/>
        <v>0</v>
      </c>
      <c r="BF4564" s="13">
        <f t="shared" si="7342"/>
        <v>0</v>
      </c>
      <c r="BG4564" s="13">
        <f t="shared" si="7343"/>
        <v>0</v>
      </c>
      <c r="BH4564" s="13">
        <f t="shared" si="7344"/>
        <v>0</v>
      </c>
      <c r="BI4564" s="13">
        <f t="shared" si="7345"/>
        <v>0</v>
      </c>
      <c r="BJ4564" s="12">
        <f t="shared" si="7346"/>
        <v>0</v>
      </c>
    </row>
    <row r="4565" spans="1:62" ht="15.75">
      <c r="A4565" s="14"/>
      <c r="B4565" s="14"/>
      <c r="C4565" s="12"/>
      <c r="D4565" s="12"/>
      <c r="E4565" s="12"/>
      <c r="F4565" s="12"/>
      <c r="G4565" s="12"/>
      <c r="H4565" s="12"/>
      <c r="I4565" s="12"/>
      <c r="J4565" s="12"/>
      <c r="K4565" s="12"/>
      <c r="L4565" s="12"/>
      <c r="M4565" s="12"/>
      <c r="N4565" s="12"/>
      <c r="O4565" s="12"/>
      <c r="P4565" s="12"/>
      <c r="Q4565" s="12"/>
      <c r="R4565" s="12"/>
      <c r="S4565" s="12"/>
      <c r="T4565" s="12"/>
      <c r="U4565" s="12"/>
      <c r="W4565" s="23" t="s">
        <v>31</v>
      </c>
      <c r="X4565" s="24">
        <v>0.56999999999999995</v>
      </c>
      <c r="Y4565" s="24">
        <v>0.56999999999999995</v>
      </c>
      <c r="Z4565" s="24">
        <v>0.56999999999999995</v>
      </c>
      <c r="AA4565" s="24">
        <v>0.56999999999999995</v>
      </c>
      <c r="AB4565" s="24">
        <v>0.56999999999999995</v>
      </c>
      <c r="AC4565" s="24">
        <v>0.56999999999999995</v>
      </c>
      <c r="AD4565" s="24">
        <v>0.56999999999999995</v>
      </c>
      <c r="AE4565" s="24">
        <v>0.56999999999999995</v>
      </c>
      <c r="AF4565" s="24">
        <v>0.56999999999999995</v>
      </c>
      <c r="AG4565" s="24">
        <v>0.56999999999999995</v>
      </c>
      <c r="AH4565" s="24">
        <v>0.56999999999999995</v>
      </c>
      <c r="AI4565" s="24">
        <v>0.56999999999999995</v>
      </c>
      <c r="AJ4565" s="24">
        <v>0.56999999999999995</v>
      </c>
      <c r="AK4565" s="24">
        <v>0.56999999999999995</v>
      </c>
      <c r="AL4565" s="24">
        <v>0.56999999999999995</v>
      </c>
      <c r="AM4565" s="24">
        <v>0.56999999999999995</v>
      </c>
      <c r="AN4565" s="24">
        <v>0.56999999999999995</v>
      </c>
      <c r="AP4565" s="14"/>
      <c r="AQ4565" s="14"/>
      <c r="AR4565" s="12" t="s">
        <v>31</v>
      </c>
      <c r="AS4565" s="13">
        <f t="shared" si="7330"/>
        <v>0</v>
      </c>
      <c r="AT4565" s="13">
        <f t="shared" si="7330"/>
        <v>0</v>
      </c>
      <c r="AU4565" s="13">
        <f t="shared" si="7331"/>
        <v>0</v>
      </c>
      <c r="AV4565" s="13">
        <f t="shared" si="7332"/>
        <v>0</v>
      </c>
      <c r="AW4565" s="13">
        <f t="shared" si="7333"/>
        <v>0</v>
      </c>
      <c r="AX4565" s="13">
        <f t="shared" si="7334"/>
        <v>0</v>
      </c>
      <c r="AY4565" s="13">
        <f t="shared" si="7335"/>
        <v>0</v>
      </c>
      <c r="AZ4565" s="13">
        <f t="shared" si="7336"/>
        <v>0</v>
      </c>
      <c r="BA4565" s="13">
        <f t="shared" si="7337"/>
        <v>0</v>
      </c>
      <c r="BB4565" s="13">
        <f t="shared" si="7338"/>
        <v>0</v>
      </c>
      <c r="BC4565" s="13">
        <f t="shared" si="7339"/>
        <v>0</v>
      </c>
      <c r="BD4565" s="13">
        <f t="shared" si="7340"/>
        <v>0</v>
      </c>
      <c r="BE4565" s="13">
        <f t="shared" si="7341"/>
        <v>0</v>
      </c>
      <c r="BF4565" s="13">
        <f t="shared" si="7342"/>
        <v>0</v>
      </c>
      <c r="BG4565" s="13">
        <f t="shared" si="7343"/>
        <v>0</v>
      </c>
      <c r="BH4565" s="13">
        <f t="shared" si="7344"/>
        <v>0</v>
      </c>
      <c r="BI4565" s="13">
        <f t="shared" si="7345"/>
        <v>0</v>
      </c>
      <c r="BJ4565" s="12">
        <f t="shared" si="7346"/>
        <v>0</v>
      </c>
    </row>
    <row r="4566" spans="1:62" ht="15.75">
      <c r="A4566" s="16"/>
      <c r="B4566" s="16"/>
      <c r="C4566" s="12"/>
      <c r="D4566" s="12"/>
      <c r="E4566" s="12"/>
      <c r="F4566" s="12"/>
      <c r="G4566" s="12"/>
      <c r="H4566" s="12"/>
      <c r="I4566" s="12"/>
      <c r="J4566" s="12"/>
      <c r="K4566" s="12"/>
      <c r="L4566" s="12"/>
      <c r="M4566" s="12"/>
      <c r="N4566" s="12"/>
      <c r="O4566" s="12"/>
      <c r="P4566" s="12"/>
      <c r="Q4566" s="12"/>
      <c r="R4566" s="12"/>
      <c r="S4566" s="12"/>
      <c r="T4566" s="12"/>
      <c r="U4566" s="12"/>
      <c r="W4566" s="23" t="s">
        <v>32</v>
      </c>
      <c r="X4566" s="24">
        <v>0.4</v>
      </c>
      <c r="Y4566" s="24">
        <v>0.4</v>
      </c>
      <c r="Z4566" s="24">
        <v>0.4</v>
      </c>
      <c r="AA4566" s="24">
        <v>0.4</v>
      </c>
      <c r="AB4566" s="24">
        <v>0.4</v>
      </c>
      <c r="AC4566" s="24">
        <v>0.4</v>
      </c>
      <c r="AD4566" s="24">
        <v>0.4</v>
      </c>
      <c r="AE4566" s="24">
        <v>0.4</v>
      </c>
      <c r="AF4566" s="24">
        <v>0.4</v>
      </c>
      <c r="AG4566" s="24">
        <v>0.4</v>
      </c>
      <c r="AH4566" s="24">
        <v>0.4</v>
      </c>
      <c r="AI4566" s="24">
        <v>0.4</v>
      </c>
      <c r="AJ4566" s="24">
        <v>0.4</v>
      </c>
      <c r="AK4566" s="24">
        <v>0.4</v>
      </c>
      <c r="AL4566" s="24">
        <v>0.4</v>
      </c>
      <c r="AM4566" s="24">
        <v>0.4</v>
      </c>
      <c r="AN4566" s="24">
        <v>0.4</v>
      </c>
      <c r="AP4566" s="16"/>
      <c r="AQ4566" s="16"/>
      <c r="AR4566" s="12" t="s">
        <v>32</v>
      </c>
      <c r="AS4566" s="13">
        <f t="shared" si="7330"/>
        <v>0</v>
      </c>
      <c r="AT4566" s="13">
        <f t="shared" si="7330"/>
        <v>0</v>
      </c>
      <c r="AU4566" s="13">
        <f t="shared" si="7331"/>
        <v>0</v>
      </c>
      <c r="AV4566" s="13">
        <f t="shared" si="7332"/>
        <v>0</v>
      </c>
      <c r="AW4566" s="13">
        <f t="shared" si="7333"/>
        <v>0</v>
      </c>
      <c r="AX4566" s="13">
        <f t="shared" si="7334"/>
        <v>0</v>
      </c>
      <c r="AY4566" s="13">
        <f t="shared" si="7335"/>
        <v>0</v>
      </c>
      <c r="AZ4566" s="13">
        <f t="shared" si="7336"/>
        <v>0</v>
      </c>
      <c r="BA4566" s="13">
        <f t="shared" si="7337"/>
        <v>0</v>
      </c>
      <c r="BB4566" s="13">
        <f t="shared" si="7338"/>
        <v>0</v>
      </c>
      <c r="BC4566" s="13">
        <f t="shared" si="7339"/>
        <v>0</v>
      </c>
      <c r="BD4566" s="13">
        <f t="shared" si="7340"/>
        <v>0</v>
      </c>
      <c r="BE4566" s="13">
        <f t="shared" si="7341"/>
        <v>0</v>
      </c>
      <c r="BF4566" s="13">
        <f t="shared" si="7342"/>
        <v>0</v>
      </c>
      <c r="BG4566" s="13">
        <f t="shared" si="7343"/>
        <v>0</v>
      </c>
      <c r="BH4566" s="13">
        <f t="shared" si="7344"/>
        <v>0</v>
      </c>
      <c r="BI4566" s="13">
        <f t="shared" si="7345"/>
        <v>0</v>
      </c>
      <c r="BJ4566" s="12">
        <f t="shared" si="7346"/>
        <v>0</v>
      </c>
    </row>
    <row r="4567" spans="1:62">
      <c r="A4567" s="17"/>
      <c r="B4567" s="18"/>
      <c r="C4567" s="19"/>
      <c r="D4567" s="19"/>
      <c r="E4567" s="19"/>
      <c r="F4567" s="19"/>
      <c r="G4567" s="19"/>
      <c r="H4567" s="19"/>
      <c r="I4567" s="19"/>
      <c r="J4567" s="19"/>
      <c r="K4567" s="19"/>
      <c r="L4567" s="19"/>
      <c r="M4567" s="19"/>
      <c r="N4567" s="19"/>
      <c r="O4567" s="19"/>
      <c r="P4567" s="19"/>
      <c r="Q4567" s="19"/>
      <c r="R4567" s="19"/>
      <c r="S4567" s="19"/>
      <c r="T4567" s="19"/>
      <c r="U4567" s="19"/>
      <c r="AP4567" s="35"/>
      <c r="AQ4567" s="36"/>
      <c r="AR4567" s="37" t="s">
        <v>33</v>
      </c>
      <c r="AS4567" s="37">
        <f>SUM(AS4558:AS4566)</f>
        <v>0</v>
      </c>
      <c r="AT4567" s="37">
        <f t="shared" ref="AT4567:BJ4567" si="7347">SUM(AT4558:AT4566)</f>
        <v>0</v>
      </c>
      <c r="AU4567" s="37">
        <f t="shared" si="7347"/>
        <v>0</v>
      </c>
      <c r="AV4567" s="37">
        <f t="shared" si="7347"/>
        <v>0</v>
      </c>
      <c r="AW4567" s="37">
        <f t="shared" si="7347"/>
        <v>0</v>
      </c>
      <c r="AX4567" s="37">
        <f t="shared" si="7347"/>
        <v>0</v>
      </c>
      <c r="AY4567" s="37">
        <f t="shared" si="7347"/>
        <v>0</v>
      </c>
      <c r="AZ4567" s="37">
        <f t="shared" si="7347"/>
        <v>0</v>
      </c>
      <c r="BA4567" s="37">
        <f t="shared" si="7347"/>
        <v>0</v>
      </c>
      <c r="BB4567" s="37">
        <f t="shared" si="7347"/>
        <v>0</v>
      </c>
      <c r="BC4567" s="37">
        <f t="shared" si="7347"/>
        <v>0</v>
      </c>
      <c r="BD4567" s="37">
        <f t="shared" si="7347"/>
        <v>0</v>
      </c>
      <c r="BE4567" s="37">
        <f t="shared" si="7347"/>
        <v>0</v>
      </c>
      <c r="BF4567" s="37">
        <f t="shared" si="7347"/>
        <v>0</v>
      </c>
      <c r="BG4567" s="37">
        <f t="shared" si="7347"/>
        <v>0</v>
      </c>
      <c r="BH4567" s="37">
        <f t="shared" si="7347"/>
        <v>0</v>
      </c>
      <c r="BI4567" s="37">
        <f t="shared" si="7347"/>
        <v>0</v>
      </c>
      <c r="BJ4567" s="37">
        <f t="shared" si="7347"/>
        <v>0</v>
      </c>
    </row>
    <row r="4570" spans="1:62" ht="106.5">
      <c r="A4570" s="8"/>
      <c r="B4570" s="8"/>
      <c r="C4570" s="8"/>
      <c r="D4570" s="8"/>
      <c r="E4570" s="9"/>
      <c r="F4570" s="9"/>
      <c r="G4570" s="9"/>
      <c r="H4570" s="9"/>
      <c r="I4570" s="9"/>
      <c r="J4570" s="9"/>
      <c r="K4570" s="9"/>
      <c r="L4570" s="9"/>
      <c r="M4570" s="9"/>
      <c r="N4570" s="9"/>
      <c r="O4570" s="9"/>
      <c r="P4570" s="9"/>
      <c r="Q4570" s="9"/>
      <c r="R4570" s="9"/>
      <c r="S4570" s="9"/>
      <c r="T4570" s="9"/>
      <c r="U4570" s="9"/>
      <c r="W4570" s="21"/>
      <c r="X4570" s="22" t="str">
        <f>X5</f>
        <v>ANGGREK</v>
      </c>
      <c r="Y4570" s="22" t="str">
        <f>Y5</f>
        <v>BOUGENVIL</v>
      </c>
      <c r="Z4570" s="22" t="str">
        <f t="shared" ref="Z4570:AN4570" si="7348">Z5</f>
        <v>CAMELIA</v>
      </c>
      <c r="AA4570" s="22" t="str">
        <f t="shared" si="7348"/>
        <v>DEWANDARU</v>
      </c>
      <c r="AB4570" s="22" t="str">
        <f t="shared" si="7348"/>
        <v>EDELWEIS</v>
      </c>
      <c r="AC4570" s="22" t="str">
        <f t="shared" si="7348"/>
        <v>FLAMBOYAN</v>
      </c>
      <c r="AD4570" s="22" t="str">
        <f t="shared" si="7348"/>
        <v>GERANIUM</v>
      </c>
      <c r="AE4570" s="22" t="str">
        <f t="shared" si="7348"/>
        <v>HELIKONIA</v>
      </c>
      <c r="AF4570" s="22" t="str">
        <f t="shared" si="7348"/>
        <v>IVY</v>
      </c>
      <c r="AG4570" s="22" t="str">
        <f t="shared" si="7348"/>
        <v>KANA</v>
      </c>
      <c r="AH4570" s="22" t="str">
        <f t="shared" si="7348"/>
        <v>IGD</v>
      </c>
      <c r="AI4570" s="22" t="str">
        <f t="shared" si="7348"/>
        <v>HCU</v>
      </c>
      <c r="AJ4570" s="22" t="str">
        <f t="shared" si="7348"/>
        <v>PENUNJANG</v>
      </c>
      <c r="AK4570" s="22" t="str">
        <f t="shared" si="7348"/>
        <v>PELAYANAN</v>
      </c>
      <c r="AL4570" s="22" t="str">
        <f t="shared" si="7348"/>
        <v>ADMIN</v>
      </c>
      <c r="AM4570" s="22" t="str">
        <f t="shared" si="7348"/>
        <v>ASRAMA</v>
      </c>
      <c r="AN4570" s="22" t="str">
        <f t="shared" si="7348"/>
        <v>MASJID</v>
      </c>
      <c r="AP4570" s="33" t="s">
        <v>2</v>
      </c>
      <c r="AQ4570" s="33" t="s">
        <v>3</v>
      </c>
      <c r="AR4570" s="33" t="s">
        <v>4</v>
      </c>
      <c r="AS4570" s="34" t="str">
        <f>AS5</f>
        <v>ANGGREK</v>
      </c>
      <c r="AT4570" s="34" t="str">
        <f>AT5</f>
        <v>BOUGENVIL</v>
      </c>
      <c r="AU4570" s="34" t="str">
        <f t="shared" ref="AU4570:BJ4570" si="7349">AU5</f>
        <v>CAMELIA II</v>
      </c>
      <c r="AV4570" s="34" t="str">
        <f t="shared" si="7349"/>
        <v>DEWANDARU</v>
      </c>
      <c r="AW4570" s="34" t="str">
        <f t="shared" si="7349"/>
        <v>EDELWEIS</v>
      </c>
      <c r="AX4570" s="34" t="str">
        <f t="shared" si="7349"/>
        <v>FLAMBOYAN</v>
      </c>
      <c r="AY4570" s="34" t="str">
        <f t="shared" si="7349"/>
        <v>GERANIUM</v>
      </c>
      <c r="AZ4570" s="34" t="str">
        <f t="shared" si="7349"/>
        <v>HELIKONIA</v>
      </c>
      <c r="BA4570" s="34" t="str">
        <f t="shared" si="7349"/>
        <v>IVY</v>
      </c>
      <c r="BB4570" s="34" t="str">
        <f t="shared" si="7349"/>
        <v>KANA</v>
      </c>
      <c r="BC4570" s="34" t="str">
        <f t="shared" si="7349"/>
        <v>IGD</v>
      </c>
      <c r="BD4570" s="34" t="str">
        <f t="shared" si="7349"/>
        <v>HCU</v>
      </c>
      <c r="BE4570" s="34" t="str">
        <f t="shared" si="7349"/>
        <v>PENUNJANG</v>
      </c>
      <c r="BF4570" s="34" t="str">
        <f t="shared" si="7349"/>
        <v>PELAYANAN</v>
      </c>
      <c r="BG4570" s="34" t="str">
        <f t="shared" si="7349"/>
        <v>ADMIN</v>
      </c>
      <c r="BH4570" s="34" t="str">
        <f t="shared" si="7349"/>
        <v>ASRAMA</v>
      </c>
      <c r="BI4570" s="34" t="str">
        <f t="shared" si="7349"/>
        <v>MASJID</v>
      </c>
      <c r="BJ4570" s="34" t="str">
        <f t="shared" si="7349"/>
        <v>JUMLAH</v>
      </c>
    </row>
    <row r="4571" spans="1:62" ht="15.75">
      <c r="A4571" s="10"/>
      <c r="B4571" s="11"/>
      <c r="C4571" s="12"/>
      <c r="D4571" s="12"/>
      <c r="E4571" s="12"/>
      <c r="F4571" s="12"/>
      <c r="G4571" s="12"/>
      <c r="H4571" s="13"/>
      <c r="I4571" s="12"/>
      <c r="J4571" s="12"/>
      <c r="K4571" s="12"/>
      <c r="L4571" s="12"/>
      <c r="M4571" s="12"/>
      <c r="N4571" s="12"/>
      <c r="O4571" s="12"/>
      <c r="P4571" s="12"/>
      <c r="Q4571" s="12"/>
      <c r="R4571" s="12"/>
      <c r="S4571" s="12"/>
      <c r="T4571" s="12"/>
      <c r="U4571" s="12"/>
      <c r="W4571" s="23" t="s">
        <v>24</v>
      </c>
      <c r="X4571" s="24">
        <v>0.26500000000000001</v>
      </c>
      <c r="Y4571" s="24">
        <v>0.26500000000000001</v>
      </c>
      <c r="Z4571" s="24">
        <v>0.26500000000000001</v>
      </c>
      <c r="AA4571" s="24">
        <v>0.26500000000000001</v>
      </c>
      <c r="AB4571" s="24">
        <v>0.26500000000000001</v>
      </c>
      <c r="AC4571" s="24">
        <v>0.26500000000000001</v>
      </c>
      <c r="AD4571" s="24">
        <v>0.26500000000000001</v>
      </c>
      <c r="AE4571" s="24">
        <v>0.26500000000000001</v>
      </c>
      <c r="AF4571" s="24">
        <v>0.26500000000000001</v>
      </c>
      <c r="AG4571" s="24">
        <v>0.26500000000000001</v>
      </c>
      <c r="AH4571" s="24">
        <v>0.26500000000000001</v>
      </c>
      <c r="AI4571" s="24">
        <v>0.26500000000000001</v>
      </c>
      <c r="AJ4571" s="24">
        <v>0.26500000000000001</v>
      </c>
      <c r="AK4571" s="24">
        <v>0.26500000000000001</v>
      </c>
      <c r="AL4571" s="24">
        <v>0.26500000000000001</v>
      </c>
      <c r="AM4571" s="24">
        <v>0.26500000000000001</v>
      </c>
      <c r="AN4571" s="24">
        <v>0.26500000000000001</v>
      </c>
      <c r="AP4571" s="10">
        <f>AP4558+1</f>
        <v>14</v>
      </c>
      <c r="AQ4571" s="11" t="s">
        <v>37</v>
      </c>
      <c r="AR4571" s="12" t="s">
        <v>24</v>
      </c>
      <c r="AS4571" s="13">
        <f t="shared" ref="AS4571:AT4579" si="7350">D4571*X4571</f>
        <v>0</v>
      </c>
      <c r="AT4571" s="13">
        <f t="shared" si="7350"/>
        <v>0</v>
      </c>
      <c r="AU4571" s="13">
        <f t="shared" ref="AU4571:AU4579" si="7351">F4571*Z4571</f>
        <v>0</v>
      </c>
      <c r="AV4571" s="13">
        <f t="shared" ref="AV4571:AV4579" si="7352">G4571*AA4571</f>
        <v>0</v>
      </c>
      <c r="AW4571" s="13">
        <f t="shared" ref="AW4571:AW4579" si="7353">H4571*AB4571</f>
        <v>0</v>
      </c>
      <c r="AX4571" s="13">
        <f t="shared" ref="AX4571:AX4579" si="7354">I4571*AC4571</f>
        <v>0</v>
      </c>
      <c r="AY4571" s="13">
        <f t="shared" ref="AY4571:AY4579" si="7355">J4571*AD4571</f>
        <v>0</v>
      </c>
      <c r="AZ4571" s="13">
        <f t="shared" ref="AZ4571:AZ4579" si="7356">K4571*AE4571</f>
        <v>0</v>
      </c>
      <c r="BA4571" s="13">
        <f t="shared" ref="BA4571:BA4579" si="7357">L4571*AF4571</f>
        <v>0</v>
      </c>
      <c r="BB4571" s="13">
        <f t="shared" ref="BB4571:BB4579" si="7358">M4571*AG4571</f>
        <v>0</v>
      </c>
      <c r="BC4571" s="13">
        <f t="shared" ref="BC4571:BC4579" si="7359">N4571*AH4571</f>
        <v>0</v>
      </c>
      <c r="BD4571" s="13">
        <f t="shared" ref="BD4571:BD4579" si="7360">O4571*AI4571</f>
        <v>0</v>
      </c>
      <c r="BE4571" s="13">
        <f t="shared" ref="BE4571:BE4579" si="7361">P4571*AJ4571</f>
        <v>0</v>
      </c>
      <c r="BF4571" s="13">
        <f t="shared" ref="BF4571:BF4579" si="7362">Q4571*AK4571</f>
        <v>0</v>
      </c>
      <c r="BG4571" s="13">
        <f t="shared" ref="BG4571:BG4579" si="7363">R4571*AL4571</f>
        <v>0</v>
      </c>
      <c r="BH4571" s="13">
        <f t="shared" ref="BH4571:BH4579" si="7364">S4571*AM4571</f>
        <v>0</v>
      </c>
      <c r="BI4571" s="13">
        <f t="shared" ref="BI4571:BI4579" si="7365">T4571*AN4571</f>
        <v>0</v>
      </c>
      <c r="BJ4571" s="12">
        <f>SUM(AT4571:BI4571)</f>
        <v>0</v>
      </c>
    </row>
    <row r="4572" spans="1:62" ht="15.75">
      <c r="A4572" s="14"/>
      <c r="B4572" s="15"/>
      <c r="C4572" s="12"/>
      <c r="D4572" s="12"/>
      <c r="E4572" s="12"/>
      <c r="F4572" s="12"/>
      <c r="G4572" s="12"/>
      <c r="H4572" s="13"/>
      <c r="I4572" s="12"/>
      <c r="J4572" s="12"/>
      <c r="K4572" s="12"/>
      <c r="L4572" s="12"/>
      <c r="M4572" s="12"/>
      <c r="N4572" s="12"/>
      <c r="O4572" s="12"/>
      <c r="P4572" s="12"/>
      <c r="Q4572" s="12"/>
      <c r="R4572" s="12"/>
      <c r="S4572" s="12"/>
      <c r="T4572" s="12"/>
      <c r="U4572" s="12"/>
      <c r="W4572" s="23" t="s">
        <v>25</v>
      </c>
      <c r="X4572" s="24">
        <v>0.22500000000000001</v>
      </c>
      <c r="Y4572" s="24">
        <v>0.22500000000000001</v>
      </c>
      <c r="Z4572" s="24">
        <v>0.22500000000000001</v>
      </c>
      <c r="AA4572" s="24">
        <v>0.22500000000000001</v>
      </c>
      <c r="AB4572" s="24">
        <v>0.22500000000000001</v>
      </c>
      <c r="AC4572" s="24">
        <v>0.22500000000000001</v>
      </c>
      <c r="AD4572" s="24">
        <v>0.22500000000000001</v>
      </c>
      <c r="AE4572" s="24">
        <v>0.22500000000000001</v>
      </c>
      <c r="AF4572" s="24">
        <v>0.22500000000000001</v>
      </c>
      <c r="AG4572" s="24">
        <v>0.22500000000000001</v>
      </c>
      <c r="AH4572" s="24">
        <v>0.22500000000000001</v>
      </c>
      <c r="AI4572" s="24">
        <v>0.22500000000000001</v>
      </c>
      <c r="AJ4572" s="24">
        <v>0.22500000000000001</v>
      </c>
      <c r="AK4572" s="24">
        <v>0.22500000000000001</v>
      </c>
      <c r="AL4572" s="24">
        <v>0.22500000000000001</v>
      </c>
      <c r="AM4572" s="24">
        <v>0.22500000000000001</v>
      </c>
      <c r="AN4572" s="24">
        <v>0.22500000000000001</v>
      </c>
      <c r="AP4572" s="14"/>
      <c r="AQ4572" s="15">
        <f>AQ4559+1</f>
        <v>44544</v>
      </c>
      <c r="AR4572" s="12" t="s">
        <v>25</v>
      </c>
      <c r="AS4572" s="13">
        <f t="shared" si="7350"/>
        <v>0</v>
      </c>
      <c r="AT4572" s="13">
        <f t="shared" si="7350"/>
        <v>0</v>
      </c>
      <c r="AU4572" s="13">
        <f t="shared" si="7351"/>
        <v>0</v>
      </c>
      <c r="AV4572" s="13">
        <f t="shared" si="7352"/>
        <v>0</v>
      </c>
      <c r="AW4572" s="13">
        <f t="shared" si="7353"/>
        <v>0</v>
      </c>
      <c r="AX4572" s="13">
        <f t="shared" si="7354"/>
        <v>0</v>
      </c>
      <c r="AY4572" s="13">
        <f t="shared" si="7355"/>
        <v>0</v>
      </c>
      <c r="AZ4572" s="13">
        <f t="shared" si="7356"/>
        <v>0</v>
      </c>
      <c r="BA4572" s="13">
        <f t="shared" si="7357"/>
        <v>0</v>
      </c>
      <c r="BB4572" s="13">
        <f t="shared" si="7358"/>
        <v>0</v>
      </c>
      <c r="BC4572" s="13">
        <f t="shared" si="7359"/>
        <v>0</v>
      </c>
      <c r="BD4572" s="13">
        <f t="shared" si="7360"/>
        <v>0</v>
      </c>
      <c r="BE4572" s="13">
        <f t="shared" si="7361"/>
        <v>0</v>
      </c>
      <c r="BF4572" s="13">
        <f t="shared" si="7362"/>
        <v>0</v>
      </c>
      <c r="BG4572" s="13">
        <f t="shared" si="7363"/>
        <v>0</v>
      </c>
      <c r="BH4572" s="13">
        <f t="shared" si="7364"/>
        <v>0</v>
      </c>
      <c r="BI4572" s="13">
        <f t="shared" si="7365"/>
        <v>0</v>
      </c>
      <c r="BJ4572" s="12">
        <f t="shared" ref="BJ4572:BJ4579" si="7366">SUM(AT4572:BI4572)</f>
        <v>0</v>
      </c>
    </row>
    <row r="4573" spans="1:62" ht="15.75">
      <c r="A4573" s="14"/>
      <c r="B4573" s="14"/>
      <c r="C4573" s="12"/>
      <c r="D4573" s="12"/>
      <c r="E4573" s="12"/>
      <c r="F4573" s="12"/>
      <c r="G4573" s="12"/>
      <c r="H4573" s="13"/>
      <c r="I4573" s="12"/>
      <c r="J4573" s="12"/>
      <c r="K4573" s="12"/>
      <c r="L4573" s="12"/>
      <c r="M4573" s="12"/>
      <c r="N4573" s="12"/>
      <c r="O4573" s="12"/>
      <c r="P4573" s="12"/>
      <c r="Q4573" s="12"/>
      <c r="R4573" s="12"/>
      <c r="S4573" s="12"/>
      <c r="T4573" s="12"/>
      <c r="U4573" s="12"/>
      <c r="W4573" s="23" t="s">
        <v>26</v>
      </c>
      <c r="X4573" s="24">
        <v>0.35</v>
      </c>
      <c r="Y4573" s="24">
        <v>0.35</v>
      </c>
      <c r="Z4573" s="24">
        <v>0.35</v>
      </c>
      <c r="AA4573" s="24">
        <v>0.35</v>
      </c>
      <c r="AB4573" s="24">
        <v>0.35</v>
      </c>
      <c r="AC4573" s="24">
        <v>0.35</v>
      </c>
      <c r="AD4573" s="24">
        <v>0.35</v>
      </c>
      <c r="AE4573" s="24">
        <v>0.35</v>
      </c>
      <c r="AF4573" s="24">
        <v>0.35</v>
      </c>
      <c r="AG4573" s="24">
        <v>0.35</v>
      </c>
      <c r="AH4573" s="24">
        <v>0.35</v>
      </c>
      <c r="AI4573" s="24">
        <v>0.35</v>
      </c>
      <c r="AJ4573" s="24">
        <v>0.35</v>
      </c>
      <c r="AK4573" s="24">
        <v>0.35</v>
      </c>
      <c r="AL4573" s="24">
        <v>0.35</v>
      </c>
      <c r="AM4573" s="24">
        <v>0.35</v>
      </c>
      <c r="AN4573" s="24">
        <v>0.35</v>
      </c>
      <c r="AP4573" s="14"/>
      <c r="AQ4573" s="14"/>
      <c r="AR4573" s="12" t="s">
        <v>26</v>
      </c>
      <c r="AS4573" s="13">
        <f t="shared" si="7350"/>
        <v>0</v>
      </c>
      <c r="AT4573" s="13">
        <f t="shared" si="7350"/>
        <v>0</v>
      </c>
      <c r="AU4573" s="13">
        <f t="shared" si="7351"/>
        <v>0</v>
      </c>
      <c r="AV4573" s="13">
        <f t="shared" si="7352"/>
        <v>0</v>
      </c>
      <c r="AW4573" s="13">
        <f t="shared" si="7353"/>
        <v>0</v>
      </c>
      <c r="AX4573" s="13">
        <f t="shared" si="7354"/>
        <v>0</v>
      </c>
      <c r="AY4573" s="13">
        <f t="shared" si="7355"/>
        <v>0</v>
      </c>
      <c r="AZ4573" s="13">
        <f t="shared" si="7356"/>
        <v>0</v>
      </c>
      <c r="BA4573" s="13">
        <f t="shared" si="7357"/>
        <v>0</v>
      </c>
      <c r="BB4573" s="13">
        <f t="shared" si="7358"/>
        <v>0</v>
      </c>
      <c r="BC4573" s="13">
        <f t="shared" si="7359"/>
        <v>0</v>
      </c>
      <c r="BD4573" s="13">
        <f t="shared" si="7360"/>
        <v>0</v>
      </c>
      <c r="BE4573" s="13">
        <f t="shared" si="7361"/>
        <v>0</v>
      </c>
      <c r="BF4573" s="13">
        <f t="shared" si="7362"/>
        <v>0</v>
      </c>
      <c r="BG4573" s="13">
        <f t="shared" si="7363"/>
        <v>0</v>
      </c>
      <c r="BH4573" s="13">
        <f t="shared" si="7364"/>
        <v>0</v>
      </c>
      <c r="BI4573" s="13">
        <f t="shared" si="7365"/>
        <v>0</v>
      </c>
      <c r="BJ4573" s="12">
        <f t="shared" si="7366"/>
        <v>0</v>
      </c>
    </row>
    <row r="4574" spans="1:62" ht="15.75">
      <c r="A4574" s="14"/>
      <c r="B4574" s="14"/>
      <c r="C4574" s="12"/>
      <c r="D4574" s="12"/>
      <c r="E4574" s="12"/>
      <c r="F4574" s="12"/>
      <c r="G4574" s="12"/>
      <c r="H4574" s="13"/>
      <c r="I4574" s="12"/>
      <c r="J4574" s="12"/>
      <c r="K4574" s="12"/>
      <c r="L4574" s="12"/>
      <c r="M4574" s="12"/>
      <c r="N4574" s="12"/>
      <c r="O4574" s="12"/>
      <c r="P4574" s="12"/>
      <c r="Q4574" s="12"/>
      <c r="R4574" s="12"/>
      <c r="S4574" s="12"/>
      <c r="T4574" s="12"/>
      <c r="U4574" s="12"/>
      <c r="W4574" s="23" t="s">
        <v>27</v>
      </c>
      <c r="X4574" s="24">
        <v>0.43</v>
      </c>
      <c r="Y4574" s="24">
        <v>0.43</v>
      </c>
      <c r="Z4574" s="24">
        <v>0.43</v>
      </c>
      <c r="AA4574" s="24">
        <v>0.43</v>
      </c>
      <c r="AB4574" s="24">
        <v>0.43</v>
      </c>
      <c r="AC4574" s="24">
        <v>0.43</v>
      </c>
      <c r="AD4574" s="24">
        <v>0.43</v>
      </c>
      <c r="AE4574" s="24">
        <v>0.43</v>
      </c>
      <c r="AF4574" s="24">
        <v>0.43</v>
      </c>
      <c r="AG4574" s="24">
        <v>0.43</v>
      </c>
      <c r="AH4574" s="24">
        <v>0.43</v>
      </c>
      <c r="AI4574" s="24">
        <v>0.43</v>
      </c>
      <c r="AJ4574" s="24">
        <v>0.43</v>
      </c>
      <c r="AK4574" s="24">
        <v>0.43</v>
      </c>
      <c r="AL4574" s="24">
        <v>0.43</v>
      </c>
      <c r="AM4574" s="24">
        <v>0.43</v>
      </c>
      <c r="AN4574" s="24">
        <v>0.43</v>
      </c>
      <c r="AP4574" s="14"/>
      <c r="AQ4574" s="14"/>
      <c r="AR4574" s="12" t="s">
        <v>27</v>
      </c>
      <c r="AS4574" s="13">
        <f t="shared" si="7350"/>
        <v>0</v>
      </c>
      <c r="AT4574" s="13">
        <f t="shared" si="7350"/>
        <v>0</v>
      </c>
      <c r="AU4574" s="13">
        <f t="shared" si="7351"/>
        <v>0</v>
      </c>
      <c r="AV4574" s="13">
        <f t="shared" si="7352"/>
        <v>0</v>
      </c>
      <c r="AW4574" s="13">
        <f t="shared" si="7353"/>
        <v>0</v>
      </c>
      <c r="AX4574" s="13">
        <f t="shared" si="7354"/>
        <v>0</v>
      </c>
      <c r="AY4574" s="13">
        <f t="shared" si="7355"/>
        <v>0</v>
      </c>
      <c r="AZ4574" s="13">
        <f t="shared" si="7356"/>
        <v>0</v>
      </c>
      <c r="BA4574" s="13">
        <f t="shared" si="7357"/>
        <v>0</v>
      </c>
      <c r="BB4574" s="13">
        <f t="shared" si="7358"/>
        <v>0</v>
      </c>
      <c r="BC4574" s="13">
        <f t="shared" si="7359"/>
        <v>0</v>
      </c>
      <c r="BD4574" s="13">
        <f t="shared" si="7360"/>
        <v>0</v>
      </c>
      <c r="BE4574" s="13">
        <f t="shared" si="7361"/>
        <v>0</v>
      </c>
      <c r="BF4574" s="13">
        <f t="shared" si="7362"/>
        <v>0</v>
      </c>
      <c r="BG4574" s="13">
        <f t="shared" si="7363"/>
        <v>0</v>
      </c>
      <c r="BH4574" s="13">
        <f t="shared" si="7364"/>
        <v>0</v>
      </c>
      <c r="BI4574" s="13">
        <f t="shared" si="7365"/>
        <v>0</v>
      </c>
      <c r="BJ4574" s="12">
        <f t="shared" si="7366"/>
        <v>0</v>
      </c>
    </row>
    <row r="4575" spans="1:62" ht="15.75">
      <c r="A4575" s="14"/>
      <c r="B4575" s="14"/>
      <c r="C4575" s="12"/>
      <c r="D4575" s="12"/>
      <c r="E4575" s="12"/>
      <c r="F4575" s="12"/>
      <c r="G4575" s="12"/>
      <c r="H4575" s="13"/>
      <c r="I4575" s="12"/>
      <c r="J4575" s="12"/>
      <c r="K4575" s="12"/>
      <c r="L4575" s="12"/>
      <c r="M4575" s="12"/>
      <c r="N4575" s="12"/>
      <c r="O4575" s="12"/>
      <c r="P4575" s="12"/>
      <c r="Q4575" s="12"/>
      <c r="R4575" s="12"/>
      <c r="S4575" s="12"/>
      <c r="T4575" s="12"/>
      <c r="U4575" s="12"/>
      <c r="W4575" s="23" t="s">
        <v>28</v>
      </c>
      <c r="X4575" s="24">
        <v>0.5</v>
      </c>
      <c r="Y4575" s="24">
        <v>0.5</v>
      </c>
      <c r="Z4575" s="24">
        <v>0.5</v>
      </c>
      <c r="AA4575" s="24">
        <v>0.5</v>
      </c>
      <c r="AB4575" s="24">
        <v>0.5</v>
      </c>
      <c r="AC4575" s="24">
        <v>0.5</v>
      </c>
      <c r="AD4575" s="24">
        <v>0.5</v>
      </c>
      <c r="AE4575" s="24">
        <v>0.5</v>
      </c>
      <c r="AF4575" s="24">
        <v>0.5</v>
      </c>
      <c r="AG4575" s="24">
        <v>0.5</v>
      </c>
      <c r="AH4575" s="24">
        <v>0.5</v>
      </c>
      <c r="AI4575" s="24">
        <v>0.5</v>
      </c>
      <c r="AJ4575" s="24">
        <v>0.5</v>
      </c>
      <c r="AK4575" s="24">
        <v>0.5</v>
      </c>
      <c r="AL4575" s="24">
        <v>0.5</v>
      </c>
      <c r="AM4575" s="24">
        <v>0.5</v>
      </c>
      <c r="AN4575" s="24">
        <v>0.5</v>
      </c>
      <c r="AP4575" s="14"/>
      <c r="AQ4575" s="14"/>
      <c r="AR4575" s="12" t="s">
        <v>28</v>
      </c>
      <c r="AS4575" s="13">
        <f t="shared" si="7350"/>
        <v>0</v>
      </c>
      <c r="AT4575" s="13">
        <f t="shared" si="7350"/>
        <v>0</v>
      </c>
      <c r="AU4575" s="13">
        <f t="shared" si="7351"/>
        <v>0</v>
      </c>
      <c r="AV4575" s="13">
        <f t="shared" si="7352"/>
        <v>0</v>
      </c>
      <c r="AW4575" s="13">
        <f t="shared" si="7353"/>
        <v>0</v>
      </c>
      <c r="AX4575" s="13">
        <f t="shared" si="7354"/>
        <v>0</v>
      </c>
      <c r="AY4575" s="13">
        <f t="shared" si="7355"/>
        <v>0</v>
      </c>
      <c r="AZ4575" s="13">
        <f t="shared" si="7356"/>
        <v>0</v>
      </c>
      <c r="BA4575" s="13">
        <f t="shared" si="7357"/>
        <v>0</v>
      </c>
      <c r="BB4575" s="13">
        <f t="shared" si="7358"/>
        <v>0</v>
      </c>
      <c r="BC4575" s="13">
        <f t="shared" si="7359"/>
        <v>0</v>
      </c>
      <c r="BD4575" s="13">
        <f t="shared" si="7360"/>
        <v>0</v>
      </c>
      <c r="BE4575" s="13">
        <f t="shared" si="7361"/>
        <v>0</v>
      </c>
      <c r="BF4575" s="13">
        <f t="shared" si="7362"/>
        <v>0</v>
      </c>
      <c r="BG4575" s="13">
        <f t="shared" si="7363"/>
        <v>0</v>
      </c>
      <c r="BH4575" s="13">
        <f t="shared" si="7364"/>
        <v>0</v>
      </c>
      <c r="BI4575" s="13">
        <f t="shared" si="7365"/>
        <v>0</v>
      </c>
      <c r="BJ4575" s="12">
        <f t="shared" si="7366"/>
        <v>0</v>
      </c>
    </row>
    <row r="4576" spans="1:62" ht="15.75">
      <c r="A4576" s="14"/>
      <c r="B4576" s="14"/>
      <c r="C4576" s="12"/>
      <c r="D4576" s="12"/>
      <c r="E4576" s="12"/>
      <c r="F4576" s="12"/>
      <c r="G4576" s="12"/>
      <c r="H4576" s="13"/>
      <c r="I4576" s="12"/>
      <c r="J4576" s="12"/>
      <c r="K4576" s="12"/>
      <c r="L4576" s="12"/>
      <c r="M4576" s="12"/>
      <c r="N4576" s="12"/>
      <c r="O4576" s="12"/>
      <c r="P4576" s="12"/>
      <c r="Q4576" s="12"/>
      <c r="R4576" s="12"/>
      <c r="S4576" s="12"/>
      <c r="T4576" s="12"/>
      <c r="U4576" s="12"/>
      <c r="W4576" s="23" t="s">
        <v>50</v>
      </c>
      <c r="X4576" s="24">
        <v>8.5000000000000006E-2</v>
      </c>
      <c r="Y4576" s="24">
        <v>8.5000000000000006E-2</v>
      </c>
      <c r="Z4576" s="24">
        <v>8.5000000000000006E-2</v>
      </c>
      <c r="AA4576" s="24">
        <v>8.5000000000000006E-2</v>
      </c>
      <c r="AB4576" s="24">
        <v>8.5000000000000006E-2</v>
      </c>
      <c r="AC4576" s="24">
        <v>8.5000000000000006E-2</v>
      </c>
      <c r="AD4576" s="24">
        <v>8.5000000000000006E-2</v>
      </c>
      <c r="AE4576" s="24">
        <v>8.5000000000000006E-2</v>
      </c>
      <c r="AF4576" s="24">
        <v>8.5000000000000006E-2</v>
      </c>
      <c r="AG4576" s="24">
        <v>8.5000000000000006E-2</v>
      </c>
      <c r="AH4576" s="24">
        <v>8.5000000000000006E-2</v>
      </c>
      <c r="AI4576" s="24">
        <v>8.5000000000000006E-2</v>
      </c>
      <c r="AJ4576" s="24">
        <v>8.5000000000000006E-2</v>
      </c>
      <c r="AK4576" s="24">
        <v>8.5000000000000006E-2</v>
      </c>
      <c r="AL4576" s="24">
        <v>8.5000000000000006E-2</v>
      </c>
      <c r="AM4576" s="24">
        <v>8.5000000000000006E-2</v>
      </c>
      <c r="AN4576" s="24">
        <v>8.5000000000000006E-2</v>
      </c>
      <c r="AP4576" s="14"/>
      <c r="AQ4576" s="14"/>
      <c r="AR4576" s="12" t="s">
        <v>29</v>
      </c>
      <c r="AS4576" s="13">
        <f t="shared" si="7350"/>
        <v>0</v>
      </c>
      <c r="AT4576" s="13">
        <f t="shared" si="7350"/>
        <v>0</v>
      </c>
      <c r="AU4576" s="13">
        <f t="shared" si="7351"/>
        <v>0</v>
      </c>
      <c r="AV4576" s="13">
        <f t="shared" si="7352"/>
        <v>0</v>
      </c>
      <c r="AW4576" s="13">
        <f t="shared" si="7353"/>
        <v>0</v>
      </c>
      <c r="AX4576" s="13">
        <f t="shared" si="7354"/>
        <v>0</v>
      </c>
      <c r="AY4576" s="13">
        <f t="shared" si="7355"/>
        <v>0</v>
      </c>
      <c r="AZ4576" s="13">
        <f t="shared" si="7356"/>
        <v>0</v>
      </c>
      <c r="BA4576" s="13">
        <f t="shared" si="7357"/>
        <v>0</v>
      </c>
      <c r="BB4576" s="13">
        <f t="shared" si="7358"/>
        <v>0</v>
      </c>
      <c r="BC4576" s="13">
        <f t="shared" si="7359"/>
        <v>0</v>
      </c>
      <c r="BD4576" s="13">
        <f t="shared" si="7360"/>
        <v>0</v>
      </c>
      <c r="BE4576" s="13">
        <f t="shared" si="7361"/>
        <v>0</v>
      </c>
      <c r="BF4576" s="13">
        <f t="shared" si="7362"/>
        <v>0</v>
      </c>
      <c r="BG4576" s="13">
        <f t="shared" si="7363"/>
        <v>0</v>
      </c>
      <c r="BH4576" s="13">
        <f t="shared" si="7364"/>
        <v>0</v>
      </c>
      <c r="BI4576" s="13">
        <f t="shared" si="7365"/>
        <v>0</v>
      </c>
      <c r="BJ4576" s="12">
        <f t="shared" si="7366"/>
        <v>0</v>
      </c>
    </row>
    <row r="4577" spans="1:62" ht="15.75">
      <c r="A4577" s="14"/>
      <c r="B4577" s="14"/>
      <c r="C4577" s="12"/>
      <c r="D4577" s="12"/>
      <c r="E4577" s="12"/>
      <c r="F4577" s="12"/>
      <c r="G4577" s="12"/>
      <c r="H4577" s="12"/>
      <c r="I4577" s="12"/>
      <c r="J4577" s="12"/>
      <c r="K4577" s="12"/>
      <c r="L4577" s="12"/>
      <c r="M4577" s="12"/>
      <c r="N4577" s="12"/>
      <c r="O4577" s="12"/>
      <c r="P4577" s="12"/>
      <c r="Q4577" s="12"/>
      <c r="R4577" s="12"/>
      <c r="S4577" s="12"/>
      <c r="T4577" s="12"/>
      <c r="U4577" s="12"/>
      <c r="W4577" s="23" t="s">
        <v>51</v>
      </c>
      <c r="X4577" s="24">
        <v>0.59</v>
      </c>
      <c r="Y4577" s="24">
        <v>0.59</v>
      </c>
      <c r="Z4577" s="24">
        <v>0.59</v>
      </c>
      <c r="AA4577" s="24">
        <v>0.59</v>
      </c>
      <c r="AB4577" s="24">
        <v>0.59</v>
      </c>
      <c r="AC4577" s="24">
        <v>0.59</v>
      </c>
      <c r="AD4577" s="24">
        <v>0.59</v>
      </c>
      <c r="AE4577" s="24">
        <v>0.59</v>
      </c>
      <c r="AF4577" s="24">
        <v>0.59</v>
      </c>
      <c r="AG4577" s="24">
        <v>0.59</v>
      </c>
      <c r="AH4577" s="24">
        <v>0.59</v>
      </c>
      <c r="AI4577" s="24">
        <v>0.59</v>
      </c>
      <c r="AJ4577" s="24">
        <v>0.59</v>
      </c>
      <c r="AK4577" s="24">
        <v>0.59</v>
      </c>
      <c r="AL4577" s="24">
        <v>0.59</v>
      </c>
      <c r="AM4577" s="24">
        <v>0.59</v>
      </c>
      <c r="AN4577" s="24">
        <v>0.59</v>
      </c>
      <c r="AP4577" s="14"/>
      <c r="AQ4577" s="14"/>
      <c r="AR4577" s="12" t="s">
        <v>30</v>
      </c>
      <c r="AS4577" s="13">
        <f t="shared" si="7350"/>
        <v>0</v>
      </c>
      <c r="AT4577" s="13">
        <f t="shared" si="7350"/>
        <v>0</v>
      </c>
      <c r="AU4577" s="13">
        <f t="shared" si="7351"/>
        <v>0</v>
      </c>
      <c r="AV4577" s="13">
        <f t="shared" si="7352"/>
        <v>0</v>
      </c>
      <c r="AW4577" s="13">
        <f t="shared" si="7353"/>
        <v>0</v>
      </c>
      <c r="AX4577" s="13">
        <f t="shared" si="7354"/>
        <v>0</v>
      </c>
      <c r="AY4577" s="13">
        <f t="shared" si="7355"/>
        <v>0</v>
      </c>
      <c r="AZ4577" s="13">
        <f t="shared" si="7356"/>
        <v>0</v>
      </c>
      <c r="BA4577" s="13">
        <f t="shared" si="7357"/>
        <v>0</v>
      </c>
      <c r="BB4577" s="13">
        <f t="shared" si="7358"/>
        <v>0</v>
      </c>
      <c r="BC4577" s="13">
        <f t="shared" si="7359"/>
        <v>0</v>
      </c>
      <c r="BD4577" s="13">
        <f t="shared" si="7360"/>
        <v>0</v>
      </c>
      <c r="BE4577" s="13">
        <f t="shared" si="7361"/>
        <v>0</v>
      </c>
      <c r="BF4577" s="13">
        <f t="shared" si="7362"/>
        <v>0</v>
      </c>
      <c r="BG4577" s="13">
        <f t="shared" si="7363"/>
        <v>0</v>
      </c>
      <c r="BH4577" s="13">
        <f t="shared" si="7364"/>
        <v>0</v>
      </c>
      <c r="BI4577" s="13">
        <f t="shared" si="7365"/>
        <v>0</v>
      </c>
      <c r="BJ4577" s="12">
        <f t="shared" si="7366"/>
        <v>0</v>
      </c>
    </row>
    <row r="4578" spans="1:62" ht="15.75">
      <c r="A4578" s="14"/>
      <c r="B4578" s="14"/>
      <c r="C4578" s="12"/>
      <c r="D4578" s="12"/>
      <c r="E4578" s="12"/>
      <c r="F4578" s="12"/>
      <c r="G4578" s="12"/>
      <c r="H4578" s="12"/>
      <c r="I4578" s="12"/>
      <c r="J4578" s="12"/>
      <c r="K4578" s="12"/>
      <c r="L4578" s="12"/>
      <c r="M4578" s="12"/>
      <c r="N4578" s="12"/>
      <c r="O4578" s="12"/>
      <c r="P4578" s="12"/>
      <c r="Q4578" s="12"/>
      <c r="R4578" s="12"/>
      <c r="S4578" s="12"/>
      <c r="T4578" s="12"/>
      <c r="U4578" s="12"/>
      <c r="W4578" s="23" t="s">
        <v>31</v>
      </c>
      <c r="X4578" s="24">
        <v>0.56999999999999995</v>
      </c>
      <c r="Y4578" s="24">
        <v>0.56999999999999995</v>
      </c>
      <c r="Z4578" s="24">
        <v>0.56999999999999995</v>
      </c>
      <c r="AA4578" s="24">
        <v>0.56999999999999995</v>
      </c>
      <c r="AB4578" s="24">
        <v>0.56999999999999995</v>
      </c>
      <c r="AC4578" s="24">
        <v>0.56999999999999995</v>
      </c>
      <c r="AD4578" s="24">
        <v>0.56999999999999995</v>
      </c>
      <c r="AE4578" s="24">
        <v>0.56999999999999995</v>
      </c>
      <c r="AF4578" s="24">
        <v>0.56999999999999995</v>
      </c>
      <c r="AG4578" s="24">
        <v>0.56999999999999995</v>
      </c>
      <c r="AH4578" s="24">
        <v>0.56999999999999995</v>
      </c>
      <c r="AI4578" s="24">
        <v>0.56999999999999995</v>
      </c>
      <c r="AJ4578" s="24">
        <v>0.56999999999999995</v>
      </c>
      <c r="AK4578" s="24">
        <v>0.56999999999999995</v>
      </c>
      <c r="AL4578" s="24">
        <v>0.56999999999999995</v>
      </c>
      <c r="AM4578" s="24">
        <v>0.56999999999999995</v>
      </c>
      <c r="AN4578" s="24">
        <v>0.56999999999999995</v>
      </c>
      <c r="AP4578" s="14"/>
      <c r="AQ4578" s="14"/>
      <c r="AR4578" s="12" t="s">
        <v>31</v>
      </c>
      <c r="AS4578" s="13">
        <f t="shared" si="7350"/>
        <v>0</v>
      </c>
      <c r="AT4578" s="13">
        <f t="shared" si="7350"/>
        <v>0</v>
      </c>
      <c r="AU4578" s="13">
        <f t="shared" si="7351"/>
        <v>0</v>
      </c>
      <c r="AV4578" s="13">
        <f t="shared" si="7352"/>
        <v>0</v>
      </c>
      <c r="AW4578" s="13">
        <f t="shared" si="7353"/>
        <v>0</v>
      </c>
      <c r="AX4578" s="13">
        <f t="shared" si="7354"/>
        <v>0</v>
      </c>
      <c r="AY4578" s="13">
        <f t="shared" si="7355"/>
        <v>0</v>
      </c>
      <c r="AZ4578" s="13">
        <f t="shared" si="7356"/>
        <v>0</v>
      </c>
      <c r="BA4578" s="13">
        <f t="shared" si="7357"/>
        <v>0</v>
      </c>
      <c r="BB4578" s="13">
        <f t="shared" si="7358"/>
        <v>0</v>
      </c>
      <c r="BC4578" s="13">
        <f t="shared" si="7359"/>
        <v>0</v>
      </c>
      <c r="BD4578" s="13">
        <f t="shared" si="7360"/>
        <v>0</v>
      </c>
      <c r="BE4578" s="13">
        <f t="shared" si="7361"/>
        <v>0</v>
      </c>
      <c r="BF4578" s="13">
        <f t="shared" si="7362"/>
        <v>0</v>
      </c>
      <c r="BG4578" s="13">
        <f t="shared" si="7363"/>
        <v>0</v>
      </c>
      <c r="BH4578" s="13">
        <f t="shared" si="7364"/>
        <v>0</v>
      </c>
      <c r="BI4578" s="13">
        <f t="shared" si="7365"/>
        <v>0</v>
      </c>
      <c r="BJ4578" s="12">
        <f t="shared" si="7366"/>
        <v>0</v>
      </c>
    </row>
    <row r="4579" spans="1:62" ht="15.75">
      <c r="A4579" s="16"/>
      <c r="B4579" s="16"/>
      <c r="C4579" s="12"/>
      <c r="D4579" s="12"/>
      <c r="E4579" s="12"/>
      <c r="F4579" s="12"/>
      <c r="G4579" s="12"/>
      <c r="H4579" s="12"/>
      <c r="I4579" s="12"/>
      <c r="J4579" s="12"/>
      <c r="K4579" s="12"/>
      <c r="L4579" s="12"/>
      <c r="M4579" s="12"/>
      <c r="N4579" s="12"/>
      <c r="O4579" s="12"/>
      <c r="P4579" s="12"/>
      <c r="Q4579" s="12"/>
      <c r="R4579" s="12"/>
      <c r="S4579" s="12"/>
      <c r="T4579" s="12"/>
      <c r="U4579" s="12"/>
      <c r="W4579" s="23" t="s">
        <v>32</v>
      </c>
      <c r="X4579" s="24">
        <v>0.4</v>
      </c>
      <c r="Y4579" s="24">
        <v>0.4</v>
      </c>
      <c r="Z4579" s="24">
        <v>0.4</v>
      </c>
      <c r="AA4579" s="24">
        <v>0.4</v>
      </c>
      <c r="AB4579" s="24">
        <v>0.4</v>
      </c>
      <c r="AC4579" s="24">
        <v>0.4</v>
      </c>
      <c r="AD4579" s="24">
        <v>0.4</v>
      </c>
      <c r="AE4579" s="24">
        <v>0.4</v>
      </c>
      <c r="AF4579" s="24">
        <v>0.4</v>
      </c>
      <c r="AG4579" s="24">
        <v>0.4</v>
      </c>
      <c r="AH4579" s="24">
        <v>0.4</v>
      </c>
      <c r="AI4579" s="24">
        <v>0.4</v>
      </c>
      <c r="AJ4579" s="24">
        <v>0.4</v>
      </c>
      <c r="AK4579" s="24">
        <v>0.4</v>
      </c>
      <c r="AL4579" s="24">
        <v>0.4</v>
      </c>
      <c r="AM4579" s="24">
        <v>0.4</v>
      </c>
      <c r="AN4579" s="24">
        <v>0.4</v>
      </c>
      <c r="AP4579" s="16"/>
      <c r="AQ4579" s="16"/>
      <c r="AR4579" s="12" t="s">
        <v>32</v>
      </c>
      <c r="AS4579" s="13">
        <f t="shared" si="7350"/>
        <v>0</v>
      </c>
      <c r="AT4579" s="13">
        <f t="shared" si="7350"/>
        <v>0</v>
      </c>
      <c r="AU4579" s="13">
        <f t="shared" si="7351"/>
        <v>0</v>
      </c>
      <c r="AV4579" s="13">
        <f t="shared" si="7352"/>
        <v>0</v>
      </c>
      <c r="AW4579" s="13">
        <f t="shared" si="7353"/>
        <v>0</v>
      </c>
      <c r="AX4579" s="13">
        <f t="shared" si="7354"/>
        <v>0</v>
      </c>
      <c r="AY4579" s="13">
        <f t="shared" si="7355"/>
        <v>0</v>
      </c>
      <c r="AZ4579" s="13">
        <f t="shared" si="7356"/>
        <v>0</v>
      </c>
      <c r="BA4579" s="13">
        <f t="shared" si="7357"/>
        <v>0</v>
      </c>
      <c r="BB4579" s="13">
        <f t="shared" si="7358"/>
        <v>0</v>
      </c>
      <c r="BC4579" s="13">
        <f t="shared" si="7359"/>
        <v>0</v>
      </c>
      <c r="BD4579" s="13">
        <f t="shared" si="7360"/>
        <v>0</v>
      </c>
      <c r="BE4579" s="13">
        <f t="shared" si="7361"/>
        <v>0</v>
      </c>
      <c r="BF4579" s="13">
        <f t="shared" si="7362"/>
        <v>0</v>
      </c>
      <c r="BG4579" s="13">
        <f t="shared" si="7363"/>
        <v>0</v>
      </c>
      <c r="BH4579" s="13">
        <f t="shared" si="7364"/>
        <v>0</v>
      </c>
      <c r="BI4579" s="13">
        <f t="shared" si="7365"/>
        <v>0</v>
      </c>
      <c r="BJ4579" s="12">
        <f t="shared" si="7366"/>
        <v>0</v>
      </c>
    </row>
    <row r="4580" spans="1:62">
      <c r="A4580" s="17"/>
      <c r="B4580" s="18"/>
      <c r="C4580" s="19"/>
      <c r="D4580" s="19"/>
      <c r="E4580" s="19"/>
      <c r="F4580" s="19"/>
      <c r="G4580" s="19"/>
      <c r="H4580" s="19"/>
      <c r="I4580" s="19"/>
      <c r="J4580" s="19"/>
      <c r="K4580" s="19"/>
      <c r="L4580" s="19"/>
      <c r="M4580" s="19"/>
      <c r="N4580" s="19"/>
      <c r="O4580" s="19"/>
      <c r="P4580" s="19"/>
      <c r="Q4580" s="19"/>
      <c r="R4580" s="19"/>
      <c r="S4580" s="19"/>
      <c r="T4580" s="19"/>
      <c r="U4580" s="19"/>
      <c r="AP4580" s="35"/>
      <c r="AQ4580" s="36"/>
      <c r="AR4580" s="37" t="s">
        <v>33</v>
      </c>
      <c r="AS4580" s="37">
        <f>SUM(AS4571:AS4579)</f>
        <v>0</v>
      </c>
      <c r="AT4580" s="37">
        <f t="shared" ref="AT4580:BJ4580" si="7367">SUM(AT4571:AT4579)</f>
        <v>0</v>
      </c>
      <c r="AU4580" s="37">
        <f t="shared" si="7367"/>
        <v>0</v>
      </c>
      <c r="AV4580" s="37">
        <f t="shared" si="7367"/>
        <v>0</v>
      </c>
      <c r="AW4580" s="37">
        <f t="shared" si="7367"/>
        <v>0</v>
      </c>
      <c r="AX4580" s="37">
        <f t="shared" si="7367"/>
        <v>0</v>
      </c>
      <c r="AY4580" s="37">
        <f t="shared" si="7367"/>
        <v>0</v>
      </c>
      <c r="AZ4580" s="37">
        <f t="shared" si="7367"/>
        <v>0</v>
      </c>
      <c r="BA4580" s="37">
        <f t="shared" si="7367"/>
        <v>0</v>
      </c>
      <c r="BB4580" s="37">
        <f t="shared" si="7367"/>
        <v>0</v>
      </c>
      <c r="BC4580" s="37">
        <f t="shared" si="7367"/>
        <v>0</v>
      </c>
      <c r="BD4580" s="37">
        <f t="shared" si="7367"/>
        <v>0</v>
      </c>
      <c r="BE4580" s="37">
        <f t="shared" si="7367"/>
        <v>0</v>
      </c>
      <c r="BF4580" s="37">
        <f t="shared" si="7367"/>
        <v>0</v>
      </c>
      <c r="BG4580" s="37">
        <f t="shared" si="7367"/>
        <v>0</v>
      </c>
      <c r="BH4580" s="37">
        <f t="shared" si="7367"/>
        <v>0</v>
      </c>
      <c r="BI4580" s="37">
        <f t="shared" si="7367"/>
        <v>0</v>
      </c>
      <c r="BJ4580" s="37">
        <f t="shared" si="7367"/>
        <v>0</v>
      </c>
    </row>
    <row r="4583" spans="1:62" ht="106.5">
      <c r="A4583" s="8"/>
      <c r="B4583" s="8"/>
      <c r="C4583" s="8"/>
      <c r="D4583" s="8"/>
      <c r="E4583" s="9"/>
      <c r="F4583" s="9"/>
      <c r="G4583" s="9"/>
      <c r="H4583" s="9"/>
      <c r="I4583" s="9"/>
      <c r="J4583" s="9"/>
      <c r="K4583" s="9"/>
      <c r="L4583" s="9"/>
      <c r="M4583" s="9"/>
      <c r="N4583" s="9"/>
      <c r="O4583" s="9"/>
      <c r="P4583" s="9"/>
      <c r="Q4583" s="9"/>
      <c r="R4583" s="9"/>
      <c r="S4583" s="9"/>
      <c r="T4583" s="9"/>
      <c r="U4583" s="9"/>
      <c r="W4583" s="21"/>
      <c r="X4583" s="22" t="str">
        <f>X5</f>
        <v>ANGGREK</v>
      </c>
      <c r="Y4583" s="22" t="str">
        <f>Y5</f>
        <v>BOUGENVIL</v>
      </c>
      <c r="Z4583" s="22" t="str">
        <f t="shared" ref="Z4583:AN4583" si="7368">Z5</f>
        <v>CAMELIA</v>
      </c>
      <c r="AA4583" s="22" t="str">
        <f t="shared" si="7368"/>
        <v>DEWANDARU</v>
      </c>
      <c r="AB4583" s="22" t="str">
        <f t="shared" si="7368"/>
        <v>EDELWEIS</v>
      </c>
      <c r="AC4583" s="22" t="str">
        <f t="shared" si="7368"/>
        <v>FLAMBOYAN</v>
      </c>
      <c r="AD4583" s="22" t="str">
        <f t="shared" si="7368"/>
        <v>GERANIUM</v>
      </c>
      <c r="AE4583" s="22" t="str">
        <f t="shared" si="7368"/>
        <v>HELIKONIA</v>
      </c>
      <c r="AF4583" s="22" t="str">
        <f t="shared" si="7368"/>
        <v>IVY</v>
      </c>
      <c r="AG4583" s="22" t="str">
        <f t="shared" si="7368"/>
        <v>KANA</v>
      </c>
      <c r="AH4583" s="22" t="str">
        <f t="shared" si="7368"/>
        <v>IGD</v>
      </c>
      <c r="AI4583" s="22" t="str">
        <f t="shared" si="7368"/>
        <v>HCU</v>
      </c>
      <c r="AJ4583" s="22" t="str">
        <f t="shared" si="7368"/>
        <v>PENUNJANG</v>
      </c>
      <c r="AK4583" s="22" t="str">
        <f t="shared" si="7368"/>
        <v>PELAYANAN</v>
      </c>
      <c r="AL4583" s="22" t="str">
        <f t="shared" si="7368"/>
        <v>ADMIN</v>
      </c>
      <c r="AM4583" s="22" t="str">
        <f t="shared" si="7368"/>
        <v>ASRAMA</v>
      </c>
      <c r="AN4583" s="22" t="str">
        <f t="shared" si="7368"/>
        <v>MASJID</v>
      </c>
      <c r="AP4583" s="33" t="s">
        <v>2</v>
      </c>
      <c r="AQ4583" s="33" t="s">
        <v>3</v>
      </c>
      <c r="AR4583" s="33" t="s">
        <v>4</v>
      </c>
      <c r="AS4583" s="34" t="str">
        <f>AS5</f>
        <v>ANGGREK</v>
      </c>
      <c r="AT4583" s="34" t="str">
        <f>AT5</f>
        <v>BOUGENVIL</v>
      </c>
      <c r="AU4583" s="34" t="str">
        <f t="shared" ref="AU4583:BJ4583" si="7369">AU5</f>
        <v>CAMELIA II</v>
      </c>
      <c r="AV4583" s="34" t="str">
        <f t="shared" si="7369"/>
        <v>DEWANDARU</v>
      </c>
      <c r="AW4583" s="34" t="str">
        <f t="shared" si="7369"/>
        <v>EDELWEIS</v>
      </c>
      <c r="AX4583" s="34" t="str">
        <f t="shared" si="7369"/>
        <v>FLAMBOYAN</v>
      </c>
      <c r="AY4583" s="34" t="str">
        <f t="shared" si="7369"/>
        <v>GERANIUM</v>
      </c>
      <c r="AZ4583" s="34" t="str">
        <f t="shared" si="7369"/>
        <v>HELIKONIA</v>
      </c>
      <c r="BA4583" s="34" t="str">
        <f t="shared" si="7369"/>
        <v>IVY</v>
      </c>
      <c r="BB4583" s="34" t="str">
        <f t="shared" si="7369"/>
        <v>KANA</v>
      </c>
      <c r="BC4583" s="34" t="str">
        <f t="shared" si="7369"/>
        <v>IGD</v>
      </c>
      <c r="BD4583" s="34" t="str">
        <f t="shared" si="7369"/>
        <v>HCU</v>
      </c>
      <c r="BE4583" s="34" t="str">
        <f t="shared" si="7369"/>
        <v>PENUNJANG</v>
      </c>
      <c r="BF4583" s="34" t="str">
        <f t="shared" si="7369"/>
        <v>PELAYANAN</v>
      </c>
      <c r="BG4583" s="34" t="str">
        <f t="shared" si="7369"/>
        <v>ADMIN</v>
      </c>
      <c r="BH4583" s="34" t="str">
        <f t="shared" si="7369"/>
        <v>ASRAMA</v>
      </c>
      <c r="BI4583" s="34" t="str">
        <f t="shared" si="7369"/>
        <v>MASJID</v>
      </c>
      <c r="BJ4583" s="34" t="str">
        <f t="shared" si="7369"/>
        <v>JUMLAH</v>
      </c>
    </row>
    <row r="4584" spans="1:62" ht="15.75">
      <c r="A4584" s="10"/>
      <c r="B4584" s="11"/>
      <c r="C4584" s="12"/>
      <c r="D4584" s="12"/>
      <c r="E4584" s="12"/>
      <c r="F4584" s="12"/>
      <c r="G4584" s="12"/>
      <c r="H4584" s="12"/>
      <c r="I4584" s="12"/>
      <c r="J4584" s="12"/>
      <c r="K4584" s="12"/>
      <c r="L4584" s="12"/>
      <c r="M4584" s="12"/>
      <c r="N4584" s="12"/>
      <c r="O4584" s="12"/>
      <c r="P4584" s="12"/>
      <c r="Q4584" s="12"/>
      <c r="R4584" s="12"/>
      <c r="S4584" s="12"/>
      <c r="T4584" s="12"/>
      <c r="U4584" s="12"/>
      <c r="W4584" s="23" t="s">
        <v>24</v>
      </c>
      <c r="X4584" s="24">
        <v>0.26500000000000001</v>
      </c>
      <c r="Y4584" s="24">
        <v>0.26500000000000001</v>
      </c>
      <c r="Z4584" s="24">
        <v>0.26500000000000001</v>
      </c>
      <c r="AA4584" s="24">
        <v>0.26500000000000001</v>
      </c>
      <c r="AB4584" s="24">
        <v>0.26500000000000001</v>
      </c>
      <c r="AC4584" s="24">
        <v>0.26500000000000001</v>
      </c>
      <c r="AD4584" s="24">
        <v>0.26500000000000001</v>
      </c>
      <c r="AE4584" s="24">
        <v>0.26500000000000001</v>
      </c>
      <c r="AF4584" s="24">
        <v>0.26500000000000001</v>
      </c>
      <c r="AG4584" s="24">
        <v>0.26500000000000001</v>
      </c>
      <c r="AH4584" s="24">
        <v>0.26500000000000001</v>
      </c>
      <c r="AI4584" s="24">
        <v>0.26500000000000001</v>
      </c>
      <c r="AJ4584" s="24">
        <v>0.26500000000000001</v>
      </c>
      <c r="AK4584" s="24">
        <v>0.26500000000000001</v>
      </c>
      <c r="AL4584" s="24">
        <v>0.26500000000000001</v>
      </c>
      <c r="AM4584" s="24">
        <v>0.26500000000000001</v>
      </c>
      <c r="AN4584" s="24">
        <v>0.26500000000000001</v>
      </c>
      <c r="AP4584" s="10">
        <f>AP4571+1</f>
        <v>15</v>
      </c>
      <c r="AQ4584" s="11" t="s">
        <v>39</v>
      </c>
      <c r="AR4584" s="12" t="s">
        <v>24</v>
      </c>
      <c r="AS4584" s="13">
        <f t="shared" ref="AS4584:AT4592" si="7370">D4584*X4584</f>
        <v>0</v>
      </c>
      <c r="AT4584" s="13">
        <f t="shared" si="7370"/>
        <v>0</v>
      </c>
      <c r="AU4584" s="13">
        <f t="shared" ref="AU4584:AU4592" si="7371">F4584*Z4584</f>
        <v>0</v>
      </c>
      <c r="AV4584" s="13">
        <f t="shared" ref="AV4584:AV4592" si="7372">G4584*AA4584</f>
        <v>0</v>
      </c>
      <c r="AW4584" s="13">
        <f t="shared" ref="AW4584:AW4592" si="7373">H4584*AB4584</f>
        <v>0</v>
      </c>
      <c r="AX4584" s="13">
        <f t="shared" ref="AX4584:AX4592" si="7374">I4584*AC4584</f>
        <v>0</v>
      </c>
      <c r="AY4584" s="13">
        <f t="shared" ref="AY4584:AY4592" si="7375">J4584*AD4584</f>
        <v>0</v>
      </c>
      <c r="AZ4584" s="13">
        <f t="shared" ref="AZ4584:AZ4592" si="7376">K4584*AE4584</f>
        <v>0</v>
      </c>
      <c r="BA4584" s="13">
        <f t="shared" ref="BA4584:BA4592" si="7377">L4584*AF4584</f>
        <v>0</v>
      </c>
      <c r="BB4584" s="13">
        <f t="shared" ref="BB4584:BB4592" si="7378">M4584*AG4584</f>
        <v>0</v>
      </c>
      <c r="BC4584" s="13">
        <f t="shared" ref="BC4584:BC4592" si="7379">N4584*AH4584</f>
        <v>0</v>
      </c>
      <c r="BD4584" s="13">
        <f t="shared" ref="BD4584:BD4592" si="7380">O4584*AI4584</f>
        <v>0</v>
      </c>
      <c r="BE4584" s="13">
        <f t="shared" ref="BE4584:BE4592" si="7381">P4584*AJ4584</f>
        <v>0</v>
      </c>
      <c r="BF4584" s="13">
        <f t="shared" ref="BF4584:BF4592" si="7382">Q4584*AK4584</f>
        <v>0</v>
      </c>
      <c r="BG4584" s="13">
        <f t="shared" ref="BG4584:BG4592" si="7383">R4584*AL4584</f>
        <v>0</v>
      </c>
      <c r="BH4584" s="13">
        <f t="shared" ref="BH4584:BH4592" si="7384">S4584*AM4584</f>
        <v>0</v>
      </c>
      <c r="BI4584" s="13">
        <f t="shared" ref="BI4584:BI4592" si="7385">T4584*AN4584</f>
        <v>0</v>
      </c>
      <c r="BJ4584" s="12">
        <f>SUM(AT4584:BI4584)</f>
        <v>0</v>
      </c>
    </row>
    <row r="4585" spans="1:62" ht="15.75">
      <c r="A4585" s="14"/>
      <c r="B4585" s="15"/>
      <c r="C4585" s="12"/>
      <c r="D4585" s="12"/>
      <c r="E4585" s="12"/>
      <c r="F4585" s="12"/>
      <c r="G4585" s="12"/>
      <c r="H4585" s="12"/>
      <c r="I4585" s="12"/>
      <c r="J4585" s="12"/>
      <c r="K4585" s="12"/>
      <c r="L4585" s="12"/>
      <c r="M4585" s="12"/>
      <c r="N4585" s="12"/>
      <c r="O4585" s="12"/>
      <c r="P4585" s="12"/>
      <c r="Q4585" s="12"/>
      <c r="R4585" s="12"/>
      <c r="S4585" s="12"/>
      <c r="T4585" s="12"/>
      <c r="U4585" s="12"/>
      <c r="W4585" s="23" t="s">
        <v>25</v>
      </c>
      <c r="X4585" s="24">
        <v>0.22500000000000001</v>
      </c>
      <c r="Y4585" s="24">
        <v>0.22500000000000001</v>
      </c>
      <c r="Z4585" s="24">
        <v>0.22500000000000001</v>
      </c>
      <c r="AA4585" s="24">
        <v>0.22500000000000001</v>
      </c>
      <c r="AB4585" s="24">
        <v>0.22500000000000001</v>
      </c>
      <c r="AC4585" s="24">
        <v>0.22500000000000001</v>
      </c>
      <c r="AD4585" s="24">
        <v>0.22500000000000001</v>
      </c>
      <c r="AE4585" s="24">
        <v>0.22500000000000001</v>
      </c>
      <c r="AF4585" s="24">
        <v>0.22500000000000001</v>
      </c>
      <c r="AG4585" s="24">
        <v>0.22500000000000001</v>
      </c>
      <c r="AH4585" s="24">
        <v>0.22500000000000001</v>
      </c>
      <c r="AI4585" s="24">
        <v>0.22500000000000001</v>
      </c>
      <c r="AJ4585" s="24">
        <v>0.22500000000000001</v>
      </c>
      <c r="AK4585" s="24">
        <v>0.22500000000000001</v>
      </c>
      <c r="AL4585" s="24">
        <v>0.22500000000000001</v>
      </c>
      <c r="AM4585" s="24">
        <v>0.22500000000000001</v>
      </c>
      <c r="AN4585" s="24">
        <v>0.22500000000000001</v>
      </c>
      <c r="AP4585" s="14"/>
      <c r="AQ4585" s="15">
        <f>AQ4572+1</f>
        <v>44545</v>
      </c>
      <c r="AR4585" s="12" t="s">
        <v>25</v>
      </c>
      <c r="AS4585" s="13">
        <f t="shared" si="7370"/>
        <v>0</v>
      </c>
      <c r="AT4585" s="13">
        <f t="shared" si="7370"/>
        <v>0</v>
      </c>
      <c r="AU4585" s="13">
        <f t="shared" si="7371"/>
        <v>0</v>
      </c>
      <c r="AV4585" s="13">
        <f t="shared" si="7372"/>
        <v>0</v>
      </c>
      <c r="AW4585" s="13">
        <f t="shared" si="7373"/>
        <v>0</v>
      </c>
      <c r="AX4585" s="13">
        <f t="shared" si="7374"/>
        <v>0</v>
      </c>
      <c r="AY4585" s="13">
        <f t="shared" si="7375"/>
        <v>0</v>
      </c>
      <c r="AZ4585" s="13">
        <f t="shared" si="7376"/>
        <v>0</v>
      </c>
      <c r="BA4585" s="13">
        <f t="shared" si="7377"/>
        <v>0</v>
      </c>
      <c r="BB4585" s="13">
        <f t="shared" si="7378"/>
        <v>0</v>
      </c>
      <c r="BC4585" s="13">
        <f t="shared" si="7379"/>
        <v>0</v>
      </c>
      <c r="BD4585" s="13">
        <f t="shared" si="7380"/>
        <v>0</v>
      </c>
      <c r="BE4585" s="13">
        <f t="shared" si="7381"/>
        <v>0</v>
      </c>
      <c r="BF4585" s="13">
        <f t="shared" si="7382"/>
        <v>0</v>
      </c>
      <c r="BG4585" s="13">
        <f t="shared" si="7383"/>
        <v>0</v>
      </c>
      <c r="BH4585" s="13">
        <f t="shared" si="7384"/>
        <v>0</v>
      </c>
      <c r="BI4585" s="13">
        <f t="shared" si="7385"/>
        <v>0</v>
      </c>
      <c r="BJ4585" s="12">
        <f t="shared" ref="BJ4585:BJ4592" si="7386">SUM(AT4585:BI4585)</f>
        <v>0</v>
      </c>
    </row>
    <row r="4586" spans="1:62" ht="15.75">
      <c r="A4586" s="14"/>
      <c r="B4586" s="14"/>
      <c r="C4586" s="12"/>
      <c r="D4586" s="12"/>
      <c r="E4586" s="12"/>
      <c r="F4586" s="12"/>
      <c r="G4586" s="12"/>
      <c r="H4586" s="12"/>
      <c r="I4586" s="12"/>
      <c r="J4586" s="12"/>
      <c r="K4586" s="12"/>
      <c r="L4586" s="12"/>
      <c r="M4586" s="12"/>
      <c r="N4586" s="12"/>
      <c r="O4586" s="12"/>
      <c r="P4586" s="12"/>
      <c r="Q4586" s="12"/>
      <c r="R4586" s="12"/>
      <c r="S4586" s="12"/>
      <c r="T4586" s="12"/>
      <c r="U4586" s="12"/>
      <c r="W4586" s="23" t="s">
        <v>26</v>
      </c>
      <c r="X4586" s="24">
        <v>0.35</v>
      </c>
      <c r="Y4586" s="24">
        <v>0.35</v>
      </c>
      <c r="Z4586" s="24">
        <v>0.35</v>
      </c>
      <c r="AA4586" s="24">
        <v>0.35</v>
      </c>
      <c r="AB4586" s="24">
        <v>0.35</v>
      </c>
      <c r="AC4586" s="24">
        <v>0.35</v>
      </c>
      <c r="AD4586" s="24">
        <v>0.35</v>
      </c>
      <c r="AE4586" s="24">
        <v>0.35</v>
      </c>
      <c r="AF4586" s="24">
        <v>0.35</v>
      </c>
      <c r="AG4586" s="24">
        <v>0.35</v>
      </c>
      <c r="AH4586" s="24">
        <v>0.35</v>
      </c>
      <c r="AI4586" s="24">
        <v>0.35</v>
      </c>
      <c r="AJ4586" s="24">
        <v>0.35</v>
      </c>
      <c r="AK4586" s="24">
        <v>0.35</v>
      </c>
      <c r="AL4586" s="24">
        <v>0.35</v>
      </c>
      <c r="AM4586" s="24">
        <v>0.35</v>
      </c>
      <c r="AN4586" s="24">
        <v>0.35</v>
      </c>
      <c r="AP4586" s="14"/>
      <c r="AQ4586" s="14"/>
      <c r="AR4586" s="12" t="s">
        <v>26</v>
      </c>
      <c r="AS4586" s="13">
        <f t="shared" si="7370"/>
        <v>0</v>
      </c>
      <c r="AT4586" s="13">
        <f t="shared" si="7370"/>
        <v>0</v>
      </c>
      <c r="AU4586" s="13">
        <f t="shared" si="7371"/>
        <v>0</v>
      </c>
      <c r="AV4586" s="13">
        <f t="shared" si="7372"/>
        <v>0</v>
      </c>
      <c r="AW4586" s="13">
        <f t="shared" si="7373"/>
        <v>0</v>
      </c>
      <c r="AX4586" s="13">
        <f t="shared" si="7374"/>
        <v>0</v>
      </c>
      <c r="AY4586" s="13">
        <f t="shared" si="7375"/>
        <v>0</v>
      </c>
      <c r="AZ4586" s="13">
        <f t="shared" si="7376"/>
        <v>0</v>
      </c>
      <c r="BA4586" s="13">
        <f t="shared" si="7377"/>
        <v>0</v>
      </c>
      <c r="BB4586" s="13">
        <f t="shared" si="7378"/>
        <v>0</v>
      </c>
      <c r="BC4586" s="13">
        <f t="shared" si="7379"/>
        <v>0</v>
      </c>
      <c r="BD4586" s="13">
        <f t="shared" si="7380"/>
        <v>0</v>
      </c>
      <c r="BE4586" s="13">
        <f t="shared" si="7381"/>
        <v>0</v>
      </c>
      <c r="BF4586" s="13">
        <f t="shared" si="7382"/>
        <v>0</v>
      </c>
      <c r="BG4586" s="13">
        <f t="shared" si="7383"/>
        <v>0</v>
      </c>
      <c r="BH4586" s="13">
        <f t="shared" si="7384"/>
        <v>0</v>
      </c>
      <c r="BI4586" s="13">
        <f t="shared" si="7385"/>
        <v>0</v>
      </c>
      <c r="BJ4586" s="12">
        <f t="shared" si="7386"/>
        <v>0</v>
      </c>
    </row>
    <row r="4587" spans="1:62" ht="15.75">
      <c r="A4587" s="14"/>
      <c r="B4587" s="14"/>
      <c r="C4587" s="12"/>
      <c r="D4587" s="12"/>
      <c r="E4587" s="12"/>
      <c r="F4587" s="12"/>
      <c r="G4587" s="12"/>
      <c r="H4587" s="12"/>
      <c r="I4587" s="12"/>
      <c r="J4587" s="12"/>
      <c r="K4587" s="12"/>
      <c r="L4587" s="12"/>
      <c r="M4587" s="12"/>
      <c r="N4587" s="12"/>
      <c r="O4587" s="12"/>
      <c r="P4587" s="12"/>
      <c r="Q4587" s="12"/>
      <c r="R4587" s="12"/>
      <c r="S4587" s="12"/>
      <c r="T4587" s="12"/>
      <c r="U4587" s="12"/>
      <c r="W4587" s="23" t="s">
        <v>27</v>
      </c>
      <c r="X4587" s="24">
        <v>0.43</v>
      </c>
      <c r="Y4587" s="24">
        <v>0.43</v>
      </c>
      <c r="Z4587" s="24">
        <v>0.43</v>
      </c>
      <c r="AA4587" s="24">
        <v>0.43</v>
      </c>
      <c r="AB4587" s="24">
        <v>0.43</v>
      </c>
      <c r="AC4587" s="24">
        <v>0.43</v>
      </c>
      <c r="AD4587" s="24">
        <v>0.43</v>
      </c>
      <c r="AE4587" s="24">
        <v>0.43</v>
      </c>
      <c r="AF4587" s="24">
        <v>0.43</v>
      </c>
      <c r="AG4587" s="24">
        <v>0.43</v>
      </c>
      <c r="AH4587" s="24">
        <v>0.43</v>
      </c>
      <c r="AI4587" s="24">
        <v>0.43</v>
      </c>
      <c r="AJ4587" s="24">
        <v>0.43</v>
      </c>
      <c r="AK4587" s="24">
        <v>0.43</v>
      </c>
      <c r="AL4587" s="24">
        <v>0.43</v>
      </c>
      <c r="AM4587" s="24">
        <v>0.43</v>
      </c>
      <c r="AN4587" s="24">
        <v>0.43</v>
      </c>
      <c r="AP4587" s="14"/>
      <c r="AQ4587" s="14"/>
      <c r="AR4587" s="12" t="s">
        <v>27</v>
      </c>
      <c r="AS4587" s="13">
        <f t="shared" si="7370"/>
        <v>0</v>
      </c>
      <c r="AT4587" s="13">
        <f t="shared" si="7370"/>
        <v>0</v>
      </c>
      <c r="AU4587" s="13">
        <f t="shared" si="7371"/>
        <v>0</v>
      </c>
      <c r="AV4587" s="13">
        <f t="shared" si="7372"/>
        <v>0</v>
      </c>
      <c r="AW4587" s="13">
        <f t="shared" si="7373"/>
        <v>0</v>
      </c>
      <c r="AX4587" s="13">
        <f t="shared" si="7374"/>
        <v>0</v>
      </c>
      <c r="AY4587" s="13">
        <f t="shared" si="7375"/>
        <v>0</v>
      </c>
      <c r="AZ4587" s="13">
        <f t="shared" si="7376"/>
        <v>0</v>
      </c>
      <c r="BA4587" s="13">
        <f t="shared" si="7377"/>
        <v>0</v>
      </c>
      <c r="BB4587" s="13">
        <f t="shared" si="7378"/>
        <v>0</v>
      </c>
      <c r="BC4587" s="13">
        <f t="shared" si="7379"/>
        <v>0</v>
      </c>
      <c r="BD4587" s="13">
        <f t="shared" si="7380"/>
        <v>0</v>
      </c>
      <c r="BE4587" s="13">
        <f t="shared" si="7381"/>
        <v>0</v>
      </c>
      <c r="BF4587" s="13">
        <f t="shared" si="7382"/>
        <v>0</v>
      </c>
      <c r="BG4587" s="13">
        <f t="shared" si="7383"/>
        <v>0</v>
      </c>
      <c r="BH4587" s="13">
        <f t="shared" si="7384"/>
        <v>0</v>
      </c>
      <c r="BI4587" s="13">
        <f t="shared" si="7385"/>
        <v>0</v>
      </c>
      <c r="BJ4587" s="12">
        <f t="shared" si="7386"/>
        <v>0</v>
      </c>
    </row>
    <row r="4588" spans="1:62" ht="15.75">
      <c r="A4588" s="14"/>
      <c r="B4588" s="14"/>
      <c r="C4588" s="12"/>
      <c r="D4588" s="12"/>
      <c r="E4588" s="12"/>
      <c r="F4588" s="12"/>
      <c r="G4588" s="12"/>
      <c r="H4588" s="12"/>
      <c r="I4588" s="12"/>
      <c r="J4588" s="12"/>
      <c r="K4588" s="12"/>
      <c r="L4588" s="12"/>
      <c r="M4588" s="12"/>
      <c r="N4588" s="12"/>
      <c r="O4588" s="12"/>
      <c r="P4588" s="12"/>
      <c r="Q4588" s="12"/>
      <c r="R4588" s="12"/>
      <c r="S4588" s="12"/>
      <c r="T4588" s="12"/>
      <c r="U4588" s="12"/>
      <c r="W4588" s="23" t="s">
        <v>28</v>
      </c>
      <c r="X4588" s="24">
        <v>0.5</v>
      </c>
      <c r="Y4588" s="24">
        <v>0.5</v>
      </c>
      <c r="Z4588" s="24">
        <v>0.5</v>
      </c>
      <c r="AA4588" s="24">
        <v>0.5</v>
      </c>
      <c r="AB4588" s="24">
        <v>0.5</v>
      </c>
      <c r="AC4588" s="24">
        <v>0.5</v>
      </c>
      <c r="AD4588" s="24">
        <v>0.5</v>
      </c>
      <c r="AE4588" s="24">
        <v>0.5</v>
      </c>
      <c r="AF4588" s="24">
        <v>0.5</v>
      </c>
      <c r="AG4588" s="24">
        <v>0.5</v>
      </c>
      <c r="AH4588" s="24">
        <v>0.5</v>
      </c>
      <c r="AI4588" s="24">
        <v>0.5</v>
      </c>
      <c r="AJ4588" s="24">
        <v>0.5</v>
      </c>
      <c r="AK4588" s="24">
        <v>0.5</v>
      </c>
      <c r="AL4588" s="24">
        <v>0.5</v>
      </c>
      <c r="AM4588" s="24">
        <v>0.5</v>
      </c>
      <c r="AN4588" s="24">
        <v>0.5</v>
      </c>
      <c r="AP4588" s="14"/>
      <c r="AQ4588" s="14"/>
      <c r="AR4588" s="12" t="s">
        <v>28</v>
      </c>
      <c r="AS4588" s="13">
        <f t="shared" si="7370"/>
        <v>0</v>
      </c>
      <c r="AT4588" s="13">
        <f t="shared" si="7370"/>
        <v>0</v>
      </c>
      <c r="AU4588" s="13">
        <f t="shared" si="7371"/>
        <v>0</v>
      </c>
      <c r="AV4588" s="13">
        <f t="shared" si="7372"/>
        <v>0</v>
      </c>
      <c r="AW4588" s="13">
        <f t="shared" si="7373"/>
        <v>0</v>
      </c>
      <c r="AX4588" s="13">
        <f t="shared" si="7374"/>
        <v>0</v>
      </c>
      <c r="AY4588" s="13">
        <f t="shared" si="7375"/>
        <v>0</v>
      </c>
      <c r="AZ4588" s="13">
        <f t="shared" si="7376"/>
        <v>0</v>
      </c>
      <c r="BA4588" s="13">
        <f t="shared" si="7377"/>
        <v>0</v>
      </c>
      <c r="BB4588" s="13">
        <f t="shared" si="7378"/>
        <v>0</v>
      </c>
      <c r="BC4588" s="13">
        <f t="shared" si="7379"/>
        <v>0</v>
      </c>
      <c r="BD4588" s="13">
        <f t="shared" si="7380"/>
        <v>0</v>
      </c>
      <c r="BE4588" s="13">
        <f t="shared" si="7381"/>
        <v>0</v>
      </c>
      <c r="BF4588" s="13">
        <f t="shared" si="7382"/>
        <v>0</v>
      </c>
      <c r="BG4588" s="13">
        <f t="shared" si="7383"/>
        <v>0</v>
      </c>
      <c r="BH4588" s="13">
        <f t="shared" si="7384"/>
        <v>0</v>
      </c>
      <c r="BI4588" s="13">
        <f t="shared" si="7385"/>
        <v>0</v>
      </c>
      <c r="BJ4588" s="12">
        <f t="shared" si="7386"/>
        <v>0</v>
      </c>
    </row>
    <row r="4589" spans="1:62" ht="15.75">
      <c r="A4589" s="14"/>
      <c r="B4589" s="14"/>
      <c r="C4589" s="12"/>
      <c r="D4589" s="12"/>
      <c r="E4589" s="12"/>
      <c r="F4589" s="12"/>
      <c r="G4589" s="12"/>
      <c r="H4589" s="12"/>
      <c r="I4589" s="12"/>
      <c r="J4589" s="12"/>
      <c r="K4589" s="12"/>
      <c r="L4589" s="12"/>
      <c r="M4589" s="12"/>
      <c r="N4589" s="12"/>
      <c r="O4589" s="12"/>
      <c r="P4589" s="12"/>
      <c r="Q4589" s="12"/>
      <c r="R4589" s="12"/>
      <c r="S4589" s="12"/>
      <c r="T4589" s="12"/>
      <c r="U4589" s="12"/>
      <c r="W4589" s="23" t="s">
        <v>50</v>
      </c>
      <c r="X4589" s="24">
        <v>8.5000000000000006E-2</v>
      </c>
      <c r="Y4589" s="24">
        <v>8.5000000000000006E-2</v>
      </c>
      <c r="Z4589" s="24">
        <v>8.5000000000000006E-2</v>
      </c>
      <c r="AA4589" s="24">
        <v>8.5000000000000006E-2</v>
      </c>
      <c r="AB4589" s="24">
        <v>8.5000000000000006E-2</v>
      </c>
      <c r="AC4589" s="24">
        <v>8.5000000000000006E-2</v>
      </c>
      <c r="AD4589" s="24">
        <v>8.5000000000000006E-2</v>
      </c>
      <c r="AE4589" s="24">
        <v>8.5000000000000006E-2</v>
      </c>
      <c r="AF4589" s="24">
        <v>8.5000000000000006E-2</v>
      </c>
      <c r="AG4589" s="24">
        <v>8.5000000000000006E-2</v>
      </c>
      <c r="AH4589" s="24">
        <v>8.5000000000000006E-2</v>
      </c>
      <c r="AI4589" s="24">
        <v>8.5000000000000006E-2</v>
      </c>
      <c r="AJ4589" s="24">
        <v>8.5000000000000006E-2</v>
      </c>
      <c r="AK4589" s="24">
        <v>8.5000000000000006E-2</v>
      </c>
      <c r="AL4589" s="24">
        <v>8.5000000000000006E-2</v>
      </c>
      <c r="AM4589" s="24">
        <v>8.5000000000000006E-2</v>
      </c>
      <c r="AN4589" s="24">
        <v>8.5000000000000006E-2</v>
      </c>
      <c r="AP4589" s="14"/>
      <c r="AQ4589" s="14"/>
      <c r="AR4589" s="12" t="s">
        <v>29</v>
      </c>
      <c r="AS4589" s="13">
        <f t="shared" si="7370"/>
        <v>0</v>
      </c>
      <c r="AT4589" s="13">
        <f t="shared" si="7370"/>
        <v>0</v>
      </c>
      <c r="AU4589" s="13">
        <f t="shared" si="7371"/>
        <v>0</v>
      </c>
      <c r="AV4589" s="13">
        <f t="shared" si="7372"/>
        <v>0</v>
      </c>
      <c r="AW4589" s="13">
        <f t="shared" si="7373"/>
        <v>0</v>
      </c>
      <c r="AX4589" s="13">
        <f t="shared" si="7374"/>
        <v>0</v>
      </c>
      <c r="AY4589" s="13">
        <f t="shared" si="7375"/>
        <v>0</v>
      </c>
      <c r="AZ4589" s="13">
        <f t="shared" si="7376"/>
        <v>0</v>
      </c>
      <c r="BA4589" s="13">
        <f t="shared" si="7377"/>
        <v>0</v>
      </c>
      <c r="BB4589" s="13">
        <f t="shared" si="7378"/>
        <v>0</v>
      </c>
      <c r="BC4589" s="13">
        <f t="shared" si="7379"/>
        <v>0</v>
      </c>
      <c r="BD4589" s="13">
        <f t="shared" si="7380"/>
        <v>0</v>
      </c>
      <c r="BE4589" s="13">
        <f t="shared" si="7381"/>
        <v>0</v>
      </c>
      <c r="BF4589" s="13">
        <f t="shared" si="7382"/>
        <v>0</v>
      </c>
      <c r="BG4589" s="13">
        <f t="shared" si="7383"/>
        <v>0</v>
      </c>
      <c r="BH4589" s="13">
        <f t="shared" si="7384"/>
        <v>0</v>
      </c>
      <c r="BI4589" s="13">
        <f t="shared" si="7385"/>
        <v>0</v>
      </c>
      <c r="BJ4589" s="12">
        <f t="shared" si="7386"/>
        <v>0</v>
      </c>
    </row>
    <row r="4590" spans="1:62" ht="15.75">
      <c r="A4590" s="14"/>
      <c r="B4590" s="14"/>
      <c r="C4590" s="12"/>
      <c r="D4590" s="12"/>
      <c r="E4590" s="12"/>
      <c r="F4590" s="12"/>
      <c r="G4590" s="12"/>
      <c r="H4590" s="12"/>
      <c r="I4590" s="12"/>
      <c r="J4590" s="12"/>
      <c r="K4590" s="12"/>
      <c r="L4590" s="12"/>
      <c r="M4590" s="12"/>
      <c r="N4590" s="12"/>
      <c r="O4590" s="12"/>
      <c r="P4590" s="12"/>
      <c r="Q4590" s="12"/>
      <c r="R4590" s="12"/>
      <c r="S4590" s="12"/>
      <c r="T4590" s="12"/>
      <c r="U4590" s="12"/>
      <c r="W4590" s="23" t="s">
        <v>51</v>
      </c>
      <c r="X4590" s="24">
        <v>0.59</v>
      </c>
      <c r="Y4590" s="24">
        <v>0.59</v>
      </c>
      <c r="Z4590" s="24">
        <v>0.59</v>
      </c>
      <c r="AA4590" s="24">
        <v>0.59</v>
      </c>
      <c r="AB4590" s="24">
        <v>0.59</v>
      </c>
      <c r="AC4590" s="24">
        <v>0.59</v>
      </c>
      <c r="AD4590" s="24">
        <v>0.59</v>
      </c>
      <c r="AE4590" s="24">
        <v>0.59</v>
      </c>
      <c r="AF4590" s="24">
        <v>0.59</v>
      </c>
      <c r="AG4590" s="24">
        <v>0.59</v>
      </c>
      <c r="AH4590" s="24">
        <v>0.59</v>
      </c>
      <c r="AI4590" s="24">
        <v>0.59</v>
      </c>
      <c r="AJ4590" s="24">
        <v>0.59</v>
      </c>
      <c r="AK4590" s="24">
        <v>0.59</v>
      </c>
      <c r="AL4590" s="24">
        <v>0.59</v>
      </c>
      <c r="AM4590" s="24">
        <v>0.59</v>
      </c>
      <c r="AN4590" s="24">
        <v>0.59</v>
      </c>
      <c r="AP4590" s="14"/>
      <c r="AQ4590" s="14"/>
      <c r="AR4590" s="12" t="s">
        <v>30</v>
      </c>
      <c r="AS4590" s="13">
        <f t="shared" si="7370"/>
        <v>0</v>
      </c>
      <c r="AT4590" s="13">
        <f t="shared" si="7370"/>
        <v>0</v>
      </c>
      <c r="AU4590" s="13">
        <f t="shared" si="7371"/>
        <v>0</v>
      </c>
      <c r="AV4590" s="13">
        <f t="shared" si="7372"/>
        <v>0</v>
      </c>
      <c r="AW4590" s="13">
        <f t="shared" si="7373"/>
        <v>0</v>
      </c>
      <c r="AX4590" s="13">
        <f t="shared" si="7374"/>
        <v>0</v>
      </c>
      <c r="AY4590" s="13">
        <f t="shared" si="7375"/>
        <v>0</v>
      </c>
      <c r="AZ4590" s="13">
        <f t="shared" si="7376"/>
        <v>0</v>
      </c>
      <c r="BA4590" s="13">
        <f t="shared" si="7377"/>
        <v>0</v>
      </c>
      <c r="BB4590" s="13">
        <f t="shared" si="7378"/>
        <v>0</v>
      </c>
      <c r="BC4590" s="13">
        <f t="shared" si="7379"/>
        <v>0</v>
      </c>
      <c r="BD4590" s="13">
        <f t="shared" si="7380"/>
        <v>0</v>
      </c>
      <c r="BE4590" s="13">
        <f t="shared" si="7381"/>
        <v>0</v>
      </c>
      <c r="BF4590" s="13">
        <f t="shared" si="7382"/>
        <v>0</v>
      </c>
      <c r="BG4590" s="13">
        <f t="shared" si="7383"/>
        <v>0</v>
      </c>
      <c r="BH4590" s="13">
        <f t="shared" si="7384"/>
        <v>0</v>
      </c>
      <c r="BI4590" s="13">
        <f t="shared" si="7385"/>
        <v>0</v>
      </c>
      <c r="BJ4590" s="12">
        <f t="shared" si="7386"/>
        <v>0</v>
      </c>
    </row>
    <row r="4591" spans="1:62" ht="15.75">
      <c r="A4591" s="14"/>
      <c r="B4591" s="14"/>
      <c r="C4591" s="12"/>
      <c r="D4591" s="12"/>
      <c r="E4591" s="12"/>
      <c r="F4591" s="12"/>
      <c r="G4591" s="12"/>
      <c r="H4591" s="12"/>
      <c r="I4591" s="12"/>
      <c r="J4591" s="12"/>
      <c r="K4591" s="12"/>
      <c r="L4591" s="12"/>
      <c r="M4591" s="12"/>
      <c r="N4591" s="12"/>
      <c r="O4591" s="12"/>
      <c r="P4591" s="12"/>
      <c r="Q4591" s="12"/>
      <c r="R4591" s="12"/>
      <c r="S4591" s="12"/>
      <c r="T4591" s="12"/>
      <c r="U4591" s="12"/>
      <c r="W4591" s="23" t="s">
        <v>31</v>
      </c>
      <c r="X4591" s="24">
        <v>0.56999999999999995</v>
      </c>
      <c r="Y4591" s="24">
        <v>0.56999999999999995</v>
      </c>
      <c r="Z4591" s="24">
        <v>0.56999999999999995</v>
      </c>
      <c r="AA4591" s="24">
        <v>0.56999999999999995</v>
      </c>
      <c r="AB4591" s="24">
        <v>0.56999999999999995</v>
      </c>
      <c r="AC4591" s="24">
        <v>0.56999999999999995</v>
      </c>
      <c r="AD4591" s="24">
        <v>0.56999999999999995</v>
      </c>
      <c r="AE4591" s="24">
        <v>0.56999999999999995</v>
      </c>
      <c r="AF4591" s="24">
        <v>0.56999999999999995</v>
      </c>
      <c r="AG4591" s="24">
        <v>0.56999999999999995</v>
      </c>
      <c r="AH4591" s="24">
        <v>0.56999999999999995</v>
      </c>
      <c r="AI4591" s="24">
        <v>0.56999999999999995</v>
      </c>
      <c r="AJ4591" s="24">
        <v>0.56999999999999995</v>
      </c>
      <c r="AK4591" s="24">
        <v>0.56999999999999995</v>
      </c>
      <c r="AL4591" s="24">
        <v>0.56999999999999995</v>
      </c>
      <c r="AM4591" s="24">
        <v>0.56999999999999995</v>
      </c>
      <c r="AN4591" s="24">
        <v>0.56999999999999995</v>
      </c>
      <c r="AP4591" s="14"/>
      <c r="AQ4591" s="14"/>
      <c r="AR4591" s="12" t="s">
        <v>31</v>
      </c>
      <c r="AS4591" s="13">
        <f t="shared" si="7370"/>
        <v>0</v>
      </c>
      <c r="AT4591" s="13">
        <f t="shared" si="7370"/>
        <v>0</v>
      </c>
      <c r="AU4591" s="13">
        <f t="shared" si="7371"/>
        <v>0</v>
      </c>
      <c r="AV4591" s="13">
        <f t="shared" si="7372"/>
        <v>0</v>
      </c>
      <c r="AW4591" s="13">
        <f t="shared" si="7373"/>
        <v>0</v>
      </c>
      <c r="AX4591" s="13">
        <f t="shared" si="7374"/>
        <v>0</v>
      </c>
      <c r="AY4591" s="13">
        <f t="shared" si="7375"/>
        <v>0</v>
      </c>
      <c r="AZ4591" s="13">
        <f t="shared" si="7376"/>
        <v>0</v>
      </c>
      <c r="BA4591" s="13">
        <f t="shared" si="7377"/>
        <v>0</v>
      </c>
      <c r="BB4591" s="13">
        <f t="shared" si="7378"/>
        <v>0</v>
      </c>
      <c r="BC4591" s="13">
        <f t="shared" si="7379"/>
        <v>0</v>
      </c>
      <c r="BD4591" s="13">
        <f t="shared" si="7380"/>
        <v>0</v>
      </c>
      <c r="BE4591" s="13">
        <f t="shared" si="7381"/>
        <v>0</v>
      </c>
      <c r="BF4591" s="13">
        <f t="shared" si="7382"/>
        <v>0</v>
      </c>
      <c r="BG4591" s="13">
        <f t="shared" si="7383"/>
        <v>0</v>
      </c>
      <c r="BH4591" s="13">
        <f t="shared" si="7384"/>
        <v>0</v>
      </c>
      <c r="BI4591" s="13">
        <f t="shared" si="7385"/>
        <v>0</v>
      </c>
      <c r="BJ4591" s="12">
        <f t="shared" si="7386"/>
        <v>0</v>
      </c>
    </row>
    <row r="4592" spans="1:62" ht="15.75">
      <c r="A4592" s="16"/>
      <c r="B4592" s="16"/>
      <c r="C4592" s="12"/>
      <c r="D4592" s="12"/>
      <c r="E4592" s="12"/>
      <c r="F4592" s="12"/>
      <c r="G4592" s="12"/>
      <c r="H4592" s="12"/>
      <c r="I4592" s="12"/>
      <c r="J4592" s="12"/>
      <c r="K4592" s="12"/>
      <c r="L4592" s="12"/>
      <c r="M4592" s="12"/>
      <c r="N4592" s="12"/>
      <c r="O4592" s="12"/>
      <c r="P4592" s="12"/>
      <c r="Q4592" s="12"/>
      <c r="R4592" s="12"/>
      <c r="S4592" s="12"/>
      <c r="T4592" s="12"/>
      <c r="U4592" s="12"/>
      <c r="W4592" s="23" t="s">
        <v>32</v>
      </c>
      <c r="X4592" s="24">
        <v>0.4</v>
      </c>
      <c r="Y4592" s="24">
        <v>0.4</v>
      </c>
      <c r="Z4592" s="24">
        <v>0.4</v>
      </c>
      <c r="AA4592" s="24">
        <v>0.4</v>
      </c>
      <c r="AB4592" s="24">
        <v>0.4</v>
      </c>
      <c r="AC4592" s="24">
        <v>0.4</v>
      </c>
      <c r="AD4592" s="24">
        <v>0.4</v>
      </c>
      <c r="AE4592" s="24">
        <v>0.4</v>
      </c>
      <c r="AF4592" s="24">
        <v>0.4</v>
      </c>
      <c r="AG4592" s="24">
        <v>0.4</v>
      </c>
      <c r="AH4592" s="24">
        <v>0.4</v>
      </c>
      <c r="AI4592" s="24">
        <v>0.4</v>
      </c>
      <c r="AJ4592" s="24">
        <v>0.4</v>
      </c>
      <c r="AK4592" s="24">
        <v>0.4</v>
      </c>
      <c r="AL4592" s="24">
        <v>0.4</v>
      </c>
      <c r="AM4592" s="24">
        <v>0.4</v>
      </c>
      <c r="AN4592" s="24">
        <v>0.4</v>
      </c>
      <c r="AP4592" s="16"/>
      <c r="AQ4592" s="16"/>
      <c r="AR4592" s="12" t="s">
        <v>32</v>
      </c>
      <c r="AS4592" s="13">
        <f t="shared" si="7370"/>
        <v>0</v>
      </c>
      <c r="AT4592" s="13">
        <f t="shared" si="7370"/>
        <v>0</v>
      </c>
      <c r="AU4592" s="13">
        <f t="shared" si="7371"/>
        <v>0</v>
      </c>
      <c r="AV4592" s="13">
        <f t="shared" si="7372"/>
        <v>0</v>
      </c>
      <c r="AW4592" s="13">
        <f t="shared" si="7373"/>
        <v>0</v>
      </c>
      <c r="AX4592" s="13">
        <f t="shared" si="7374"/>
        <v>0</v>
      </c>
      <c r="AY4592" s="13">
        <f t="shared" si="7375"/>
        <v>0</v>
      </c>
      <c r="AZ4592" s="13">
        <f t="shared" si="7376"/>
        <v>0</v>
      </c>
      <c r="BA4592" s="13">
        <f t="shared" si="7377"/>
        <v>0</v>
      </c>
      <c r="BB4592" s="13">
        <f t="shared" si="7378"/>
        <v>0</v>
      </c>
      <c r="BC4592" s="13">
        <f t="shared" si="7379"/>
        <v>0</v>
      </c>
      <c r="BD4592" s="13">
        <f t="shared" si="7380"/>
        <v>0</v>
      </c>
      <c r="BE4592" s="13">
        <f t="shared" si="7381"/>
        <v>0</v>
      </c>
      <c r="BF4592" s="13">
        <f t="shared" si="7382"/>
        <v>0</v>
      </c>
      <c r="BG4592" s="13">
        <f t="shared" si="7383"/>
        <v>0</v>
      </c>
      <c r="BH4592" s="13">
        <f t="shared" si="7384"/>
        <v>0</v>
      </c>
      <c r="BI4592" s="13">
        <f t="shared" si="7385"/>
        <v>0</v>
      </c>
      <c r="BJ4592" s="12">
        <f t="shared" si="7386"/>
        <v>0</v>
      </c>
    </row>
    <row r="4593" spans="1:62">
      <c r="A4593" s="17"/>
      <c r="B4593" s="18"/>
      <c r="C4593" s="19"/>
      <c r="D4593" s="19"/>
      <c r="E4593" s="19"/>
      <c r="F4593" s="19"/>
      <c r="G4593" s="19"/>
      <c r="H4593" s="19"/>
      <c r="I4593" s="19"/>
      <c r="J4593" s="19"/>
      <c r="K4593" s="19"/>
      <c r="L4593" s="19"/>
      <c r="M4593" s="19"/>
      <c r="N4593" s="19"/>
      <c r="O4593" s="19"/>
      <c r="P4593" s="19"/>
      <c r="Q4593" s="19"/>
      <c r="R4593" s="19"/>
      <c r="S4593" s="19"/>
      <c r="T4593" s="19"/>
      <c r="U4593" s="19"/>
      <c r="AP4593" s="35"/>
      <c r="AQ4593" s="36"/>
      <c r="AR4593" s="37" t="s">
        <v>33</v>
      </c>
      <c r="AS4593" s="37">
        <f>SUM(AS4584:AS4592)</f>
        <v>0</v>
      </c>
      <c r="AT4593" s="37">
        <f t="shared" ref="AT4593:BJ4593" si="7387">SUM(AT4584:AT4592)</f>
        <v>0</v>
      </c>
      <c r="AU4593" s="37">
        <f t="shared" si="7387"/>
        <v>0</v>
      </c>
      <c r="AV4593" s="37">
        <f t="shared" si="7387"/>
        <v>0</v>
      </c>
      <c r="AW4593" s="37">
        <f t="shared" si="7387"/>
        <v>0</v>
      </c>
      <c r="AX4593" s="37">
        <f t="shared" si="7387"/>
        <v>0</v>
      </c>
      <c r="AY4593" s="37">
        <f t="shared" si="7387"/>
        <v>0</v>
      </c>
      <c r="AZ4593" s="37">
        <f t="shared" si="7387"/>
        <v>0</v>
      </c>
      <c r="BA4593" s="37">
        <f t="shared" si="7387"/>
        <v>0</v>
      </c>
      <c r="BB4593" s="37">
        <f t="shared" si="7387"/>
        <v>0</v>
      </c>
      <c r="BC4593" s="37">
        <f t="shared" si="7387"/>
        <v>0</v>
      </c>
      <c r="BD4593" s="37">
        <f t="shared" si="7387"/>
        <v>0</v>
      </c>
      <c r="BE4593" s="37">
        <f t="shared" si="7387"/>
        <v>0</v>
      </c>
      <c r="BF4593" s="37">
        <f t="shared" si="7387"/>
        <v>0</v>
      </c>
      <c r="BG4593" s="37">
        <f t="shared" si="7387"/>
        <v>0</v>
      </c>
      <c r="BH4593" s="37">
        <f t="shared" si="7387"/>
        <v>0</v>
      </c>
      <c r="BI4593" s="37">
        <f t="shared" si="7387"/>
        <v>0</v>
      </c>
      <c r="BJ4593" s="37">
        <f t="shared" si="7387"/>
        <v>0</v>
      </c>
    </row>
    <row r="4596" spans="1:62" ht="106.5">
      <c r="A4596" s="8"/>
      <c r="B4596" s="8"/>
      <c r="C4596" s="8"/>
      <c r="D4596" s="8"/>
      <c r="E4596" s="9"/>
      <c r="F4596" s="9"/>
      <c r="G4596" s="9"/>
      <c r="H4596" s="9"/>
      <c r="I4596" s="9"/>
      <c r="J4596" s="9"/>
      <c r="K4596" s="9"/>
      <c r="L4596" s="9"/>
      <c r="M4596" s="9"/>
      <c r="N4596" s="9"/>
      <c r="O4596" s="9"/>
      <c r="P4596" s="9"/>
      <c r="Q4596" s="9"/>
      <c r="R4596" s="9"/>
      <c r="S4596" s="9"/>
      <c r="T4596" s="9"/>
      <c r="U4596" s="9"/>
      <c r="W4596" s="21"/>
      <c r="X4596" s="22" t="str">
        <f>X5</f>
        <v>ANGGREK</v>
      </c>
      <c r="Y4596" s="22" t="str">
        <f>Y5</f>
        <v>BOUGENVIL</v>
      </c>
      <c r="Z4596" s="22" t="str">
        <f t="shared" ref="Z4596:AN4596" si="7388">Z5</f>
        <v>CAMELIA</v>
      </c>
      <c r="AA4596" s="22" t="str">
        <f t="shared" si="7388"/>
        <v>DEWANDARU</v>
      </c>
      <c r="AB4596" s="22" t="str">
        <f t="shared" si="7388"/>
        <v>EDELWEIS</v>
      </c>
      <c r="AC4596" s="22" t="str">
        <f t="shared" si="7388"/>
        <v>FLAMBOYAN</v>
      </c>
      <c r="AD4596" s="22" t="str">
        <f t="shared" si="7388"/>
        <v>GERANIUM</v>
      </c>
      <c r="AE4596" s="22" t="str">
        <f t="shared" si="7388"/>
        <v>HELIKONIA</v>
      </c>
      <c r="AF4596" s="22" t="str">
        <f t="shared" si="7388"/>
        <v>IVY</v>
      </c>
      <c r="AG4596" s="22" t="str">
        <f t="shared" si="7388"/>
        <v>KANA</v>
      </c>
      <c r="AH4596" s="22" t="str">
        <f t="shared" si="7388"/>
        <v>IGD</v>
      </c>
      <c r="AI4596" s="22" t="str">
        <f t="shared" si="7388"/>
        <v>HCU</v>
      </c>
      <c r="AJ4596" s="22" t="str">
        <f t="shared" si="7388"/>
        <v>PENUNJANG</v>
      </c>
      <c r="AK4596" s="22" t="str">
        <f t="shared" si="7388"/>
        <v>PELAYANAN</v>
      </c>
      <c r="AL4596" s="22" t="str">
        <f t="shared" si="7388"/>
        <v>ADMIN</v>
      </c>
      <c r="AM4596" s="22" t="str">
        <f t="shared" si="7388"/>
        <v>ASRAMA</v>
      </c>
      <c r="AN4596" s="22" t="str">
        <f t="shared" si="7388"/>
        <v>MASJID</v>
      </c>
      <c r="AP4596" s="33" t="s">
        <v>2</v>
      </c>
      <c r="AQ4596" s="33" t="s">
        <v>3</v>
      </c>
      <c r="AR4596" s="33" t="s">
        <v>4</v>
      </c>
      <c r="AS4596" s="34" t="str">
        <f>AS5</f>
        <v>ANGGREK</v>
      </c>
      <c r="AT4596" s="34" t="str">
        <f>AT5</f>
        <v>BOUGENVIL</v>
      </c>
      <c r="AU4596" s="34" t="str">
        <f t="shared" ref="AU4596:BJ4596" si="7389">AU5</f>
        <v>CAMELIA II</v>
      </c>
      <c r="AV4596" s="34" t="str">
        <f t="shared" si="7389"/>
        <v>DEWANDARU</v>
      </c>
      <c r="AW4596" s="34" t="str">
        <f t="shared" si="7389"/>
        <v>EDELWEIS</v>
      </c>
      <c r="AX4596" s="34" t="str">
        <f t="shared" si="7389"/>
        <v>FLAMBOYAN</v>
      </c>
      <c r="AY4596" s="34" t="str">
        <f t="shared" si="7389"/>
        <v>GERANIUM</v>
      </c>
      <c r="AZ4596" s="34" t="str">
        <f t="shared" si="7389"/>
        <v>HELIKONIA</v>
      </c>
      <c r="BA4596" s="34" t="str">
        <f t="shared" si="7389"/>
        <v>IVY</v>
      </c>
      <c r="BB4596" s="34" t="str">
        <f t="shared" si="7389"/>
        <v>KANA</v>
      </c>
      <c r="BC4596" s="34" t="str">
        <f t="shared" si="7389"/>
        <v>IGD</v>
      </c>
      <c r="BD4596" s="34" t="str">
        <f t="shared" si="7389"/>
        <v>HCU</v>
      </c>
      <c r="BE4596" s="34" t="str">
        <f t="shared" si="7389"/>
        <v>PENUNJANG</v>
      </c>
      <c r="BF4596" s="34" t="str">
        <f t="shared" si="7389"/>
        <v>PELAYANAN</v>
      </c>
      <c r="BG4596" s="34" t="str">
        <f t="shared" si="7389"/>
        <v>ADMIN</v>
      </c>
      <c r="BH4596" s="34" t="str">
        <f t="shared" si="7389"/>
        <v>ASRAMA</v>
      </c>
      <c r="BI4596" s="34" t="str">
        <f t="shared" si="7389"/>
        <v>MASJID</v>
      </c>
      <c r="BJ4596" s="34" t="str">
        <f t="shared" si="7389"/>
        <v>JUMLAH</v>
      </c>
    </row>
    <row r="4597" spans="1:62" ht="15.75">
      <c r="A4597" s="10"/>
      <c r="B4597" s="11"/>
      <c r="C4597" s="12"/>
      <c r="D4597" s="12"/>
      <c r="E4597" s="12"/>
      <c r="F4597" s="12"/>
      <c r="G4597" s="12"/>
      <c r="H4597" s="12"/>
      <c r="I4597" s="12"/>
      <c r="J4597" s="12"/>
      <c r="K4597" s="12"/>
      <c r="L4597" s="12"/>
      <c r="M4597" s="12"/>
      <c r="N4597" s="12"/>
      <c r="O4597" s="12"/>
      <c r="P4597" s="12"/>
      <c r="Q4597" s="12"/>
      <c r="R4597" s="12"/>
      <c r="S4597" s="12"/>
      <c r="T4597" s="12"/>
      <c r="U4597" s="12"/>
      <c r="W4597" s="23" t="s">
        <v>24</v>
      </c>
      <c r="X4597" s="24">
        <v>0.26500000000000001</v>
      </c>
      <c r="Y4597" s="24">
        <v>0.26500000000000001</v>
      </c>
      <c r="Z4597" s="24">
        <v>0.26500000000000001</v>
      </c>
      <c r="AA4597" s="24">
        <v>0.26500000000000001</v>
      </c>
      <c r="AB4597" s="24">
        <v>0.26500000000000001</v>
      </c>
      <c r="AC4597" s="24">
        <v>0.26500000000000001</v>
      </c>
      <c r="AD4597" s="24">
        <v>0.26500000000000001</v>
      </c>
      <c r="AE4597" s="24">
        <v>0.26500000000000001</v>
      </c>
      <c r="AF4597" s="24">
        <v>0.26500000000000001</v>
      </c>
      <c r="AG4597" s="24">
        <v>0.26500000000000001</v>
      </c>
      <c r="AH4597" s="24">
        <v>0.26500000000000001</v>
      </c>
      <c r="AI4597" s="24">
        <v>0.26500000000000001</v>
      </c>
      <c r="AJ4597" s="24">
        <v>0.26500000000000001</v>
      </c>
      <c r="AK4597" s="24">
        <v>0.26500000000000001</v>
      </c>
      <c r="AL4597" s="24">
        <v>0.26500000000000001</v>
      </c>
      <c r="AM4597" s="24">
        <v>0.26500000000000001</v>
      </c>
      <c r="AN4597" s="24">
        <v>0.26500000000000001</v>
      </c>
      <c r="AP4597" s="10">
        <f>AP4584+1</f>
        <v>16</v>
      </c>
      <c r="AQ4597" s="11" t="s">
        <v>23</v>
      </c>
      <c r="AR4597" s="12" t="s">
        <v>24</v>
      </c>
      <c r="AS4597" s="13">
        <f t="shared" ref="AS4597:AT4605" si="7390">D4597*X4597</f>
        <v>0</v>
      </c>
      <c r="AT4597" s="13">
        <f t="shared" si="7390"/>
        <v>0</v>
      </c>
      <c r="AU4597" s="13">
        <f t="shared" ref="AU4597:AU4605" si="7391">F4597*Z4597</f>
        <v>0</v>
      </c>
      <c r="AV4597" s="13">
        <f t="shared" ref="AV4597:AV4605" si="7392">G4597*AA4597</f>
        <v>0</v>
      </c>
      <c r="AW4597" s="13">
        <f t="shared" ref="AW4597:AW4605" si="7393">H4597*AB4597</f>
        <v>0</v>
      </c>
      <c r="AX4597" s="13">
        <f t="shared" ref="AX4597:AX4605" si="7394">I4597*AC4597</f>
        <v>0</v>
      </c>
      <c r="AY4597" s="13">
        <f t="shared" ref="AY4597:AY4605" si="7395">J4597*AD4597</f>
        <v>0</v>
      </c>
      <c r="AZ4597" s="13">
        <f t="shared" ref="AZ4597:AZ4605" si="7396">K4597*AE4597</f>
        <v>0</v>
      </c>
      <c r="BA4597" s="13">
        <f t="shared" ref="BA4597:BA4605" si="7397">L4597*AF4597</f>
        <v>0</v>
      </c>
      <c r="BB4597" s="13">
        <f t="shared" ref="BB4597:BB4605" si="7398">M4597*AG4597</f>
        <v>0</v>
      </c>
      <c r="BC4597" s="13">
        <f t="shared" ref="BC4597:BC4605" si="7399">N4597*AH4597</f>
        <v>0</v>
      </c>
      <c r="BD4597" s="13">
        <f t="shared" ref="BD4597:BD4605" si="7400">O4597*AI4597</f>
        <v>0</v>
      </c>
      <c r="BE4597" s="13">
        <f t="shared" ref="BE4597:BE4605" si="7401">P4597*AJ4597</f>
        <v>0</v>
      </c>
      <c r="BF4597" s="13">
        <f t="shared" ref="BF4597:BF4605" si="7402">Q4597*AK4597</f>
        <v>0</v>
      </c>
      <c r="BG4597" s="13">
        <f t="shared" ref="BG4597:BG4605" si="7403">R4597*AL4597</f>
        <v>0</v>
      </c>
      <c r="BH4597" s="13">
        <f t="shared" ref="BH4597:BH4605" si="7404">S4597*AM4597</f>
        <v>0</v>
      </c>
      <c r="BI4597" s="13">
        <f t="shared" ref="BI4597:BI4605" si="7405">T4597*AN4597</f>
        <v>0</v>
      </c>
      <c r="BJ4597" s="12">
        <f>SUM(AT4597:BI4597)</f>
        <v>0</v>
      </c>
    </row>
    <row r="4598" spans="1:62" ht="15.75">
      <c r="A4598" s="14"/>
      <c r="B4598" s="15"/>
      <c r="C4598" s="12"/>
      <c r="D4598" s="12"/>
      <c r="E4598" s="12"/>
      <c r="F4598" s="12"/>
      <c r="G4598" s="12"/>
      <c r="H4598" s="12"/>
      <c r="I4598" s="12"/>
      <c r="J4598" s="12"/>
      <c r="K4598" s="12"/>
      <c r="L4598" s="12"/>
      <c r="M4598" s="12"/>
      <c r="N4598" s="12"/>
      <c r="O4598" s="12"/>
      <c r="P4598" s="12"/>
      <c r="Q4598" s="12"/>
      <c r="R4598" s="12"/>
      <c r="S4598" s="12"/>
      <c r="T4598" s="12"/>
      <c r="U4598" s="12"/>
      <c r="W4598" s="23" t="s">
        <v>25</v>
      </c>
      <c r="X4598" s="24">
        <v>0.22500000000000001</v>
      </c>
      <c r="Y4598" s="24">
        <v>0.22500000000000001</v>
      </c>
      <c r="Z4598" s="24">
        <v>0.22500000000000001</v>
      </c>
      <c r="AA4598" s="24">
        <v>0.22500000000000001</v>
      </c>
      <c r="AB4598" s="24">
        <v>0.22500000000000001</v>
      </c>
      <c r="AC4598" s="24">
        <v>0.22500000000000001</v>
      </c>
      <c r="AD4598" s="24">
        <v>0.22500000000000001</v>
      </c>
      <c r="AE4598" s="24">
        <v>0.22500000000000001</v>
      </c>
      <c r="AF4598" s="24">
        <v>0.22500000000000001</v>
      </c>
      <c r="AG4598" s="24">
        <v>0.22500000000000001</v>
      </c>
      <c r="AH4598" s="24">
        <v>0.22500000000000001</v>
      </c>
      <c r="AI4598" s="24">
        <v>0.22500000000000001</v>
      </c>
      <c r="AJ4598" s="24">
        <v>0.22500000000000001</v>
      </c>
      <c r="AK4598" s="24">
        <v>0.22500000000000001</v>
      </c>
      <c r="AL4598" s="24">
        <v>0.22500000000000001</v>
      </c>
      <c r="AM4598" s="24">
        <v>0.22500000000000001</v>
      </c>
      <c r="AN4598" s="24">
        <v>0.22500000000000001</v>
      </c>
      <c r="AP4598" s="14"/>
      <c r="AQ4598" s="15">
        <f>AQ4585+1</f>
        <v>44546</v>
      </c>
      <c r="AR4598" s="12" t="s">
        <v>25</v>
      </c>
      <c r="AS4598" s="13">
        <f t="shared" si="7390"/>
        <v>0</v>
      </c>
      <c r="AT4598" s="13">
        <f t="shared" si="7390"/>
        <v>0</v>
      </c>
      <c r="AU4598" s="13">
        <f t="shared" si="7391"/>
        <v>0</v>
      </c>
      <c r="AV4598" s="13">
        <f t="shared" si="7392"/>
        <v>0</v>
      </c>
      <c r="AW4598" s="13">
        <f t="shared" si="7393"/>
        <v>0</v>
      </c>
      <c r="AX4598" s="13">
        <f t="shared" si="7394"/>
        <v>0</v>
      </c>
      <c r="AY4598" s="13">
        <f t="shared" si="7395"/>
        <v>0</v>
      </c>
      <c r="AZ4598" s="13">
        <f t="shared" si="7396"/>
        <v>0</v>
      </c>
      <c r="BA4598" s="13">
        <f t="shared" si="7397"/>
        <v>0</v>
      </c>
      <c r="BB4598" s="13">
        <f t="shared" si="7398"/>
        <v>0</v>
      </c>
      <c r="BC4598" s="13">
        <f t="shared" si="7399"/>
        <v>0</v>
      </c>
      <c r="BD4598" s="13">
        <f t="shared" si="7400"/>
        <v>0</v>
      </c>
      <c r="BE4598" s="13">
        <f t="shared" si="7401"/>
        <v>0</v>
      </c>
      <c r="BF4598" s="13">
        <f t="shared" si="7402"/>
        <v>0</v>
      </c>
      <c r="BG4598" s="13">
        <f t="shared" si="7403"/>
        <v>0</v>
      </c>
      <c r="BH4598" s="13">
        <f t="shared" si="7404"/>
        <v>0</v>
      </c>
      <c r="BI4598" s="13">
        <f t="shared" si="7405"/>
        <v>0</v>
      </c>
      <c r="BJ4598" s="12">
        <f t="shared" ref="BJ4598:BJ4605" si="7406">SUM(AT4598:BI4598)</f>
        <v>0</v>
      </c>
    </row>
    <row r="4599" spans="1:62" ht="15.75">
      <c r="A4599" s="14"/>
      <c r="B4599" s="14"/>
      <c r="C4599" s="12"/>
      <c r="D4599" s="12"/>
      <c r="E4599" s="12"/>
      <c r="F4599" s="12"/>
      <c r="G4599" s="12"/>
      <c r="H4599" s="12"/>
      <c r="I4599" s="12"/>
      <c r="J4599" s="12"/>
      <c r="K4599" s="12"/>
      <c r="L4599" s="12"/>
      <c r="M4599" s="12"/>
      <c r="N4599" s="12"/>
      <c r="O4599" s="12"/>
      <c r="P4599" s="12"/>
      <c r="Q4599" s="12"/>
      <c r="R4599" s="12"/>
      <c r="S4599" s="12"/>
      <c r="T4599" s="12"/>
      <c r="U4599" s="12"/>
      <c r="W4599" s="23" t="s">
        <v>26</v>
      </c>
      <c r="X4599" s="24">
        <v>0.35</v>
      </c>
      <c r="Y4599" s="24">
        <v>0.35</v>
      </c>
      <c r="Z4599" s="24">
        <v>0.35</v>
      </c>
      <c r="AA4599" s="24">
        <v>0.35</v>
      </c>
      <c r="AB4599" s="24">
        <v>0.35</v>
      </c>
      <c r="AC4599" s="24">
        <v>0.35</v>
      </c>
      <c r="AD4599" s="24">
        <v>0.35</v>
      </c>
      <c r="AE4599" s="24">
        <v>0.35</v>
      </c>
      <c r="AF4599" s="24">
        <v>0.35</v>
      </c>
      <c r="AG4599" s="24">
        <v>0.35</v>
      </c>
      <c r="AH4599" s="24">
        <v>0.35</v>
      </c>
      <c r="AI4599" s="24">
        <v>0.35</v>
      </c>
      <c r="AJ4599" s="24">
        <v>0.35</v>
      </c>
      <c r="AK4599" s="24">
        <v>0.35</v>
      </c>
      <c r="AL4599" s="24">
        <v>0.35</v>
      </c>
      <c r="AM4599" s="24">
        <v>0.35</v>
      </c>
      <c r="AN4599" s="24">
        <v>0.35</v>
      </c>
      <c r="AP4599" s="14"/>
      <c r="AQ4599" s="14"/>
      <c r="AR4599" s="12" t="s">
        <v>26</v>
      </c>
      <c r="AS4599" s="13">
        <f t="shared" si="7390"/>
        <v>0</v>
      </c>
      <c r="AT4599" s="13">
        <f t="shared" si="7390"/>
        <v>0</v>
      </c>
      <c r="AU4599" s="13">
        <f t="shared" si="7391"/>
        <v>0</v>
      </c>
      <c r="AV4599" s="13">
        <f t="shared" si="7392"/>
        <v>0</v>
      </c>
      <c r="AW4599" s="13">
        <f t="shared" si="7393"/>
        <v>0</v>
      </c>
      <c r="AX4599" s="13">
        <f t="shared" si="7394"/>
        <v>0</v>
      </c>
      <c r="AY4599" s="13">
        <f t="shared" si="7395"/>
        <v>0</v>
      </c>
      <c r="AZ4599" s="13">
        <f t="shared" si="7396"/>
        <v>0</v>
      </c>
      <c r="BA4599" s="13">
        <f t="shared" si="7397"/>
        <v>0</v>
      </c>
      <c r="BB4599" s="13">
        <f t="shared" si="7398"/>
        <v>0</v>
      </c>
      <c r="BC4599" s="13">
        <f t="shared" si="7399"/>
        <v>0</v>
      </c>
      <c r="BD4599" s="13">
        <f t="shared" si="7400"/>
        <v>0</v>
      </c>
      <c r="BE4599" s="13">
        <f t="shared" si="7401"/>
        <v>0</v>
      </c>
      <c r="BF4599" s="13">
        <f t="shared" si="7402"/>
        <v>0</v>
      </c>
      <c r="BG4599" s="13">
        <f t="shared" si="7403"/>
        <v>0</v>
      </c>
      <c r="BH4599" s="13">
        <f t="shared" si="7404"/>
        <v>0</v>
      </c>
      <c r="BI4599" s="13">
        <f t="shared" si="7405"/>
        <v>0</v>
      </c>
      <c r="BJ4599" s="12">
        <f t="shared" si="7406"/>
        <v>0</v>
      </c>
    </row>
    <row r="4600" spans="1:62" ht="15.75">
      <c r="A4600" s="14"/>
      <c r="B4600" s="14"/>
      <c r="C4600" s="12"/>
      <c r="D4600" s="12"/>
      <c r="E4600" s="12"/>
      <c r="F4600" s="12"/>
      <c r="G4600" s="12"/>
      <c r="H4600" s="12"/>
      <c r="I4600" s="12"/>
      <c r="J4600" s="12"/>
      <c r="K4600" s="12"/>
      <c r="L4600" s="12"/>
      <c r="M4600" s="12"/>
      <c r="N4600" s="12"/>
      <c r="O4600" s="12"/>
      <c r="P4600" s="12"/>
      <c r="Q4600" s="12"/>
      <c r="R4600" s="12"/>
      <c r="S4600" s="12"/>
      <c r="T4600" s="12"/>
      <c r="U4600" s="12"/>
      <c r="W4600" s="23" t="s">
        <v>27</v>
      </c>
      <c r="X4600" s="24">
        <v>0.43</v>
      </c>
      <c r="Y4600" s="24">
        <v>0.43</v>
      </c>
      <c r="Z4600" s="24">
        <v>0.43</v>
      </c>
      <c r="AA4600" s="24">
        <v>0.43</v>
      </c>
      <c r="AB4600" s="24">
        <v>0.43</v>
      </c>
      <c r="AC4600" s="24">
        <v>0.43</v>
      </c>
      <c r="AD4600" s="24">
        <v>0.43</v>
      </c>
      <c r="AE4600" s="24">
        <v>0.43</v>
      </c>
      <c r="AF4600" s="24">
        <v>0.43</v>
      </c>
      <c r="AG4600" s="24">
        <v>0.43</v>
      </c>
      <c r="AH4600" s="24">
        <v>0.43</v>
      </c>
      <c r="AI4600" s="24">
        <v>0.43</v>
      </c>
      <c r="AJ4600" s="24">
        <v>0.43</v>
      </c>
      <c r="AK4600" s="24">
        <v>0.43</v>
      </c>
      <c r="AL4600" s="24">
        <v>0.43</v>
      </c>
      <c r="AM4600" s="24">
        <v>0.43</v>
      </c>
      <c r="AN4600" s="24">
        <v>0.43</v>
      </c>
      <c r="AP4600" s="14"/>
      <c r="AQ4600" s="14"/>
      <c r="AR4600" s="12" t="s">
        <v>27</v>
      </c>
      <c r="AS4600" s="13">
        <f t="shared" si="7390"/>
        <v>0</v>
      </c>
      <c r="AT4600" s="13">
        <f t="shared" si="7390"/>
        <v>0</v>
      </c>
      <c r="AU4600" s="13">
        <f t="shared" si="7391"/>
        <v>0</v>
      </c>
      <c r="AV4600" s="13">
        <f t="shared" si="7392"/>
        <v>0</v>
      </c>
      <c r="AW4600" s="13">
        <f t="shared" si="7393"/>
        <v>0</v>
      </c>
      <c r="AX4600" s="13">
        <f t="shared" si="7394"/>
        <v>0</v>
      </c>
      <c r="AY4600" s="13">
        <f t="shared" si="7395"/>
        <v>0</v>
      </c>
      <c r="AZ4600" s="13">
        <f t="shared" si="7396"/>
        <v>0</v>
      </c>
      <c r="BA4600" s="13">
        <f t="shared" si="7397"/>
        <v>0</v>
      </c>
      <c r="BB4600" s="13">
        <f t="shared" si="7398"/>
        <v>0</v>
      </c>
      <c r="BC4600" s="13">
        <f t="shared" si="7399"/>
        <v>0</v>
      </c>
      <c r="BD4600" s="13">
        <f t="shared" si="7400"/>
        <v>0</v>
      </c>
      <c r="BE4600" s="13">
        <f t="shared" si="7401"/>
        <v>0</v>
      </c>
      <c r="BF4600" s="13">
        <f t="shared" si="7402"/>
        <v>0</v>
      </c>
      <c r="BG4600" s="13">
        <f t="shared" si="7403"/>
        <v>0</v>
      </c>
      <c r="BH4600" s="13">
        <f t="shared" si="7404"/>
        <v>0</v>
      </c>
      <c r="BI4600" s="13">
        <f t="shared" si="7405"/>
        <v>0</v>
      </c>
      <c r="BJ4600" s="12">
        <f t="shared" si="7406"/>
        <v>0</v>
      </c>
    </row>
    <row r="4601" spans="1:62" ht="15.75">
      <c r="A4601" s="14"/>
      <c r="B4601" s="14"/>
      <c r="C4601" s="12"/>
      <c r="D4601" s="12"/>
      <c r="E4601" s="12"/>
      <c r="F4601" s="12"/>
      <c r="G4601" s="12"/>
      <c r="H4601" s="12"/>
      <c r="I4601" s="12"/>
      <c r="J4601" s="12"/>
      <c r="K4601" s="12"/>
      <c r="L4601" s="12"/>
      <c r="M4601" s="12"/>
      <c r="N4601" s="12"/>
      <c r="O4601" s="12"/>
      <c r="P4601" s="12"/>
      <c r="Q4601" s="12"/>
      <c r="R4601" s="12"/>
      <c r="S4601" s="12"/>
      <c r="T4601" s="12"/>
      <c r="U4601" s="12"/>
      <c r="W4601" s="23" t="s">
        <v>28</v>
      </c>
      <c r="X4601" s="24">
        <v>0.5</v>
      </c>
      <c r="Y4601" s="24">
        <v>0.5</v>
      </c>
      <c r="Z4601" s="24">
        <v>0.5</v>
      </c>
      <c r="AA4601" s="24">
        <v>0.5</v>
      </c>
      <c r="AB4601" s="24">
        <v>0.5</v>
      </c>
      <c r="AC4601" s="24">
        <v>0.5</v>
      </c>
      <c r="AD4601" s="24">
        <v>0.5</v>
      </c>
      <c r="AE4601" s="24">
        <v>0.5</v>
      </c>
      <c r="AF4601" s="24">
        <v>0.5</v>
      </c>
      <c r="AG4601" s="24">
        <v>0.5</v>
      </c>
      <c r="AH4601" s="24">
        <v>0.5</v>
      </c>
      <c r="AI4601" s="24">
        <v>0.5</v>
      </c>
      <c r="AJ4601" s="24">
        <v>0.5</v>
      </c>
      <c r="AK4601" s="24">
        <v>0.5</v>
      </c>
      <c r="AL4601" s="24">
        <v>0.5</v>
      </c>
      <c r="AM4601" s="24">
        <v>0.5</v>
      </c>
      <c r="AN4601" s="24">
        <v>0.5</v>
      </c>
      <c r="AP4601" s="14"/>
      <c r="AQ4601" s="14"/>
      <c r="AR4601" s="12" t="s">
        <v>28</v>
      </c>
      <c r="AS4601" s="13">
        <f t="shared" si="7390"/>
        <v>0</v>
      </c>
      <c r="AT4601" s="13">
        <f t="shared" si="7390"/>
        <v>0</v>
      </c>
      <c r="AU4601" s="13">
        <f t="shared" si="7391"/>
        <v>0</v>
      </c>
      <c r="AV4601" s="13">
        <f t="shared" si="7392"/>
        <v>0</v>
      </c>
      <c r="AW4601" s="13">
        <f t="shared" si="7393"/>
        <v>0</v>
      </c>
      <c r="AX4601" s="13">
        <f t="shared" si="7394"/>
        <v>0</v>
      </c>
      <c r="AY4601" s="13">
        <f t="shared" si="7395"/>
        <v>0</v>
      </c>
      <c r="AZ4601" s="13">
        <f t="shared" si="7396"/>
        <v>0</v>
      </c>
      <c r="BA4601" s="13">
        <f t="shared" si="7397"/>
        <v>0</v>
      </c>
      <c r="BB4601" s="13">
        <f t="shared" si="7398"/>
        <v>0</v>
      </c>
      <c r="BC4601" s="13">
        <f t="shared" si="7399"/>
        <v>0</v>
      </c>
      <c r="BD4601" s="13">
        <f t="shared" si="7400"/>
        <v>0</v>
      </c>
      <c r="BE4601" s="13">
        <f t="shared" si="7401"/>
        <v>0</v>
      </c>
      <c r="BF4601" s="13">
        <f t="shared" si="7402"/>
        <v>0</v>
      </c>
      <c r="BG4601" s="13">
        <f t="shared" si="7403"/>
        <v>0</v>
      </c>
      <c r="BH4601" s="13">
        <f t="shared" si="7404"/>
        <v>0</v>
      </c>
      <c r="BI4601" s="13">
        <f t="shared" si="7405"/>
        <v>0</v>
      </c>
      <c r="BJ4601" s="12">
        <f t="shared" si="7406"/>
        <v>0</v>
      </c>
    </row>
    <row r="4602" spans="1:62" ht="15.75">
      <c r="A4602" s="14"/>
      <c r="B4602" s="14"/>
      <c r="C4602" s="12"/>
      <c r="D4602" s="12"/>
      <c r="E4602" s="12"/>
      <c r="F4602" s="12"/>
      <c r="G4602" s="12"/>
      <c r="H4602" s="12"/>
      <c r="I4602" s="12"/>
      <c r="J4602" s="12"/>
      <c r="K4602" s="12"/>
      <c r="L4602" s="12"/>
      <c r="M4602" s="12"/>
      <c r="N4602" s="12"/>
      <c r="O4602" s="12"/>
      <c r="P4602" s="12"/>
      <c r="Q4602" s="12"/>
      <c r="R4602" s="12"/>
      <c r="S4602" s="12"/>
      <c r="T4602" s="12"/>
      <c r="U4602" s="12"/>
      <c r="W4602" s="23" t="s">
        <v>50</v>
      </c>
      <c r="X4602" s="24">
        <v>8.5000000000000006E-2</v>
      </c>
      <c r="Y4602" s="24">
        <v>8.5000000000000006E-2</v>
      </c>
      <c r="Z4602" s="24">
        <v>8.5000000000000006E-2</v>
      </c>
      <c r="AA4602" s="24">
        <v>8.5000000000000006E-2</v>
      </c>
      <c r="AB4602" s="24">
        <v>8.5000000000000006E-2</v>
      </c>
      <c r="AC4602" s="24">
        <v>8.5000000000000006E-2</v>
      </c>
      <c r="AD4602" s="24">
        <v>8.5000000000000006E-2</v>
      </c>
      <c r="AE4602" s="24">
        <v>8.5000000000000006E-2</v>
      </c>
      <c r="AF4602" s="24">
        <v>8.5000000000000006E-2</v>
      </c>
      <c r="AG4602" s="24">
        <v>8.5000000000000006E-2</v>
      </c>
      <c r="AH4602" s="24">
        <v>8.5000000000000006E-2</v>
      </c>
      <c r="AI4602" s="24">
        <v>8.5000000000000006E-2</v>
      </c>
      <c r="AJ4602" s="24">
        <v>8.5000000000000006E-2</v>
      </c>
      <c r="AK4602" s="24">
        <v>8.5000000000000006E-2</v>
      </c>
      <c r="AL4602" s="24">
        <v>8.5000000000000006E-2</v>
      </c>
      <c r="AM4602" s="24">
        <v>8.5000000000000006E-2</v>
      </c>
      <c r="AN4602" s="24">
        <v>8.5000000000000006E-2</v>
      </c>
      <c r="AP4602" s="14"/>
      <c r="AQ4602" s="14"/>
      <c r="AR4602" s="12" t="s">
        <v>29</v>
      </c>
      <c r="AS4602" s="13">
        <f t="shared" si="7390"/>
        <v>0</v>
      </c>
      <c r="AT4602" s="13">
        <f t="shared" si="7390"/>
        <v>0</v>
      </c>
      <c r="AU4602" s="13">
        <f t="shared" si="7391"/>
        <v>0</v>
      </c>
      <c r="AV4602" s="13">
        <f t="shared" si="7392"/>
        <v>0</v>
      </c>
      <c r="AW4602" s="13">
        <f t="shared" si="7393"/>
        <v>0</v>
      </c>
      <c r="AX4602" s="13">
        <f t="shared" si="7394"/>
        <v>0</v>
      </c>
      <c r="AY4602" s="13">
        <f t="shared" si="7395"/>
        <v>0</v>
      </c>
      <c r="AZ4602" s="13">
        <f t="shared" si="7396"/>
        <v>0</v>
      </c>
      <c r="BA4602" s="13">
        <f t="shared" si="7397"/>
        <v>0</v>
      </c>
      <c r="BB4602" s="13">
        <f t="shared" si="7398"/>
        <v>0</v>
      </c>
      <c r="BC4602" s="13">
        <f t="shared" si="7399"/>
        <v>0</v>
      </c>
      <c r="BD4602" s="13">
        <f t="shared" si="7400"/>
        <v>0</v>
      </c>
      <c r="BE4602" s="13">
        <f t="shared" si="7401"/>
        <v>0</v>
      </c>
      <c r="BF4602" s="13">
        <f t="shared" si="7402"/>
        <v>0</v>
      </c>
      <c r="BG4602" s="13">
        <f t="shared" si="7403"/>
        <v>0</v>
      </c>
      <c r="BH4602" s="13">
        <f t="shared" si="7404"/>
        <v>0</v>
      </c>
      <c r="BI4602" s="13">
        <f t="shared" si="7405"/>
        <v>0</v>
      </c>
      <c r="BJ4602" s="12">
        <f t="shared" si="7406"/>
        <v>0</v>
      </c>
    </row>
    <row r="4603" spans="1:62" ht="15.75">
      <c r="A4603" s="14"/>
      <c r="B4603" s="14"/>
      <c r="C4603" s="12"/>
      <c r="D4603" s="12"/>
      <c r="E4603" s="12"/>
      <c r="F4603" s="12"/>
      <c r="G4603" s="12"/>
      <c r="H4603" s="12"/>
      <c r="I4603" s="12"/>
      <c r="J4603" s="12"/>
      <c r="K4603" s="12"/>
      <c r="L4603" s="12"/>
      <c r="M4603" s="12"/>
      <c r="N4603" s="12"/>
      <c r="O4603" s="12"/>
      <c r="P4603" s="12"/>
      <c r="Q4603" s="12"/>
      <c r="R4603" s="12"/>
      <c r="S4603" s="12"/>
      <c r="T4603" s="12"/>
      <c r="U4603" s="12"/>
      <c r="W4603" s="23" t="s">
        <v>51</v>
      </c>
      <c r="X4603" s="24">
        <v>0.59</v>
      </c>
      <c r="Y4603" s="24">
        <v>0.59</v>
      </c>
      <c r="Z4603" s="24">
        <v>0.59</v>
      </c>
      <c r="AA4603" s="24">
        <v>0.59</v>
      </c>
      <c r="AB4603" s="24">
        <v>0.59</v>
      </c>
      <c r="AC4603" s="24">
        <v>0.59</v>
      </c>
      <c r="AD4603" s="24">
        <v>0.59</v>
      </c>
      <c r="AE4603" s="24">
        <v>0.59</v>
      </c>
      <c r="AF4603" s="24">
        <v>0.59</v>
      </c>
      <c r="AG4603" s="24">
        <v>0.59</v>
      </c>
      <c r="AH4603" s="24">
        <v>0.59</v>
      </c>
      <c r="AI4603" s="24">
        <v>0.59</v>
      </c>
      <c r="AJ4603" s="24">
        <v>0.59</v>
      </c>
      <c r="AK4603" s="24">
        <v>0.59</v>
      </c>
      <c r="AL4603" s="24">
        <v>0.59</v>
      </c>
      <c r="AM4603" s="24">
        <v>0.59</v>
      </c>
      <c r="AN4603" s="24">
        <v>0.59</v>
      </c>
      <c r="AP4603" s="14"/>
      <c r="AQ4603" s="14"/>
      <c r="AR4603" s="12" t="s">
        <v>30</v>
      </c>
      <c r="AS4603" s="13">
        <f t="shared" si="7390"/>
        <v>0</v>
      </c>
      <c r="AT4603" s="13">
        <f t="shared" si="7390"/>
        <v>0</v>
      </c>
      <c r="AU4603" s="13">
        <f t="shared" si="7391"/>
        <v>0</v>
      </c>
      <c r="AV4603" s="13">
        <f t="shared" si="7392"/>
        <v>0</v>
      </c>
      <c r="AW4603" s="13">
        <f t="shared" si="7393"/>
        <v>0</v>
      </c>
      <c r="AX4603" s="13">
        <f t="shared" si="7394"/>
        <v>0</v>
      </c>
      <c r="AY4603" s="13">
        <f t="shared" si="7395"/>
        <v>0</v>
      </c>
      <c r="AZ4603" s="13">
        <f t="shared" si="7396"/>
        <v>0</v>
      </c>
      <c r="BA4603" s="13">
        <f t="shared" si="7397"/>
        <v>0</v>
      </c>
      <c r="BB4603" s="13">
        <f t="shared" si="7398"/>
        <v>0</v>
      </c>
      <c r="BC4603" s="13">
        <f t="shared" si="7399"/>
        <v>0</v>
      </c>
      <c r="BD4603" s="13">
        <f t="shared" si="7400"/>
        <v>0</v>
      </c>
      <c r="BE4603" s="13">
        <f t="shared" si="7401"/>
        <v>0</v>
      </c>
      <c r="BF4603" s="13">
        <f t="shared" si="7402"/>
        <v>0</v>
      </c>
      <c r="BG4603" s="13">
        <f t="shared" si="7403"/>
        <v>0</v>
      </c>
      <c r="BH4603" s="13">
        <f t="shared" si="7404"/>
        <v>0</v>
      </c>
      <c r="BI4603" s="13">
        <f t="shared" si="7405"/>
        <v>0</v>
      </c>
      <c r="BJ4603" s="12">
        <f t="shared" si="7406"/>
        <v>0</v>
      </c>
    </row>
    <row r="4604" spans="1:62" ht="15.75">
      <c r="A4604" s="14"/>
      <c r="B4604" s="14"/>
      <c r="C4604" s="12"/>
      <c r="D4604" s="12"/>
      <c r="E4604" s="12"/>
      <c r="F4604" s="12"/>
      <c r="G4604" s="12"/>
      <c r="H4604" s="12"/>
      <c r="I4604" s="12"/>
      <c r="J4604" s="12"/>
      <c r="K4604" s="12"/>
      <c r="L4604" s="12"/>
      <c r="M4604" s="12"/>
      <c r="N4604" s="12"/>
      <c r="O4604" s="12"/>
      <c r="P4604" s="12"/>
      <c r="Q4604" s="12"/>
      <c r="R4604" s="12"/>
      <c r="S4604" s="12"/>
      <c r="T4604" s="12"/>
      <c r="U4604" s="12"/>
      <c r="W4604" s="23" t="s">
        <v>31</v>
      </c>
      <c r="X4604" s="24">
        <v>0.56999999999999995</v>
      </c>
      <c r="Y4604" s="24">
        <v>0.56999999999999995</v>
      </c>
      <c r="Z4604" s="24">
        <v>0.56999999999999995</v>
      </c>
      <c r="AA4604" s="24">
        <v>0.56999999999999995</v>
      </c>
      <c r="AB4604" s="24">
        <v>0.56999999999999995</v>
      </c>
      <c r="AC4604" s="24">
        <v>0.56999999999999995</v>
      </c>
      <c r="AD4604" s="24">
        <v>0.56999999999999995</v>
      </c>
      <c r="AE4604" s="24">
        <v>0.56999999999999995</v>
      </c>
      <c r="AF4604" s="24">
        <v>0.56999999999999995</v>
      </c>
      <c r="AG4604" s="24">
        <v>0.56999999999999995</v>
      </c>
      <c r="AH4604" s="24">
        <v>0.56999999999999995</v>
      </c>
      <c r="AI4604" s="24">
        <v>0.56999999999999995</v>
      </c>
      <c r="AJ4604" s="24">
        <v>0.56999999999999995</v>
      </c>
      <c r="AK4604" s="24">
        <v>0.56999999999999995</v>
      </c>
      <c r="AL4604" s="24">
        <v>0.56999999999999995</v>
      </c>
      <c r="AM4604" s="24">
        <v>0.56999999999999995</v>
      </c>
      <c r="AN4604" s="24">
        <v>0.56999999999999995</v>
      </c>
      <c r="AP4604" s="14"/>
      <c r="AQ4604" s="14"/>
      <c r="AR4604" s="12" t="s">
        <v>31</v>
      </c>
      <c r="AS4604" s="13">
        <f t="shared" si="7390"/>
        <v>0</v>
      </c>
      <c r="AT4604" s="13">
        <f t="shared" si="7390"/>
        <v>0</v>
      </c>
      <c r="AU4604" s="13">
        <f t="shared" si="7391"/>
        <v>0</v>
      </c>
      <c r="AV4604" s="13">
        <f t="shared" si="7392"/>
        <v>0</v>
      </c>
      <c r="AW4604" s="13">
        <f t="shared" si="7393"/>
        <v>0</v>
      </c>
      <c r="AX4604" s="13">
        <f t="shared" si="7394"/>
        <v>0</v>
      </c>
      <c r="AY4604" s="13">
        <f t="shared" si="7395"/>
        <v>0</v>
      </c>
      <c r="AZ4604" s="13">
        <f t="shared" si="7396"/>
        <v>0</v>
      </c>
      <c r="BA4604" s="13">
        <f t="shared" si="7397"/>
        <v>0</v>
      </c>
      <c r="BB4604" s="13">
        <f t="shared" si="7398"/>
        <v>0</v>
      </c>
      <c r="BC4604" s="13">
        <f t="shared" si="7399"/>
        <v>0</v>
      </c>
      <c r="BD4604" s="13">
        <f t="shared" si="7400"/>
        <v>0</v>
      </c>
      <c r="BE4604" s="13">
        <f t="shared" si="7401"/>
        <v>0</v>
      </c>
      <c r="BF4604" s="13">
        <f t="shared" si="7402"/>
        <v>0</v>
      </c>
      <c r="BG4604" s="13">
        <f t="shared" si="7403"/>
        <v>0</v>
      </c>
      <c r="BH4604" s="13">
        <f t="shared" si="7404"/>
        <v>0</v>
      </c>
      <c r="BI4604" s="13">
        <f t="shared" si="7405"/>
        <v>0</v>
      </c>
      <c r="BJ4604" s="12">
        <f t="shared" si="7406"/>
        <v>0</v>
      </c>
    </row>
    <row r="4605" spans="1:62" ht="15.75">
      <c r="A4605" s="16"/>
      <c r="B4605" s="16"/>
      <c r="C4605" s="12"/>
      <c r="D4605" s="12"/>
      <c r="E4605" s="12"/>
      <c r="F4605" s="12"/>
      <c r="G4605" s="12"/>
      <c r="H4605" s="12"/>
      <c r="I4605" s="12"/>
      <c r="J4605" s="12"/>
      <c r="K4605" s="12"/>
      <c r="L4605" s="12"/>
      <c r="M4605" s="12"/>
      <c r="N4605" s="12"/>
      <c r="O4605" s="12"/>
      <c r="P4605" s="12"/>
      <c r="Q4605" s="12"/>
      <c r="R4605" s="12"/>
      <c r="S4605" s="12"/>
      <c r="T4605" s="12"/>
      <c r="U4605" s="12"/>
      <c r="W4605" s="23" t="s">
        <v>32</v>
      </c>
      <c r="X4605" s="24">
        <v>0.4</v>
      </c>
      <c r="Y4605" s="24">
        <v>0.4</v>
      </c>
      <c r="Z4605" s="24">
        <v>0.4</v>
      </c>
      <c r="AA4605" s="24">
        <v>0.4</v>
      </c>
      <c r="AB4605" s="24">
        <v>0.4</v>
      </c>
      <c r="AC4605" s="24">
        <v>0.4</v>
      </c>
      <c r="AD4605" s="24">
        <v>0.4</v>
      </c>
      <c r="AE4605" s="24">
        <v>0.4</v>
      </c>
      <c r="AF4605" s="24">
        <v>0.4</v>
      </c>
      <c r="AG4605" s="24">
        <v>0.4</v>
      </c>
      <c r="AH4605" s="24">
        <v>0.4</v>
      </c>
      <c r="AI4605" s="24">
        <v>0.4</v>
      </c>
      <c r="AJ4605" s="24">
        <v>0.4</v>
      </c>
      <c r="AK4605" s="24">
        <v>0.4</v>
      </c>
      <c r="AL4605" s="24">
        <v>0.4</v>
      </c>
      <c r="AM4605" s="24">
        <v>0.4</v>
      </c>
      <c r="AN4605" s="24">
        <v>0.4</v>
      </c>
      <c r="AP4605" s="16"/>
      <c r="AQ4605" s="16"/>
      <c r="AR4605" s="12" t="s">
        <v>32</v>
      </c>
      <c r="AS4605" s="13">
        <f t="shared" si="7390"/>
        <v>0</v>
      </c>
      <c r="AT4605" s="13">
        <f t="shared" si="7390"/>
        <v>0</v>
      </c>
      <c r="AU4605" s="13">
        <f t="shared" si="7391"/>
        <v>0</v>
      </c>
      <c r="AV4605" s="13">
        <f t="shared" si="7392"/>
        <v>0</v>
      </c>
      <c r="AW4605" s="13">
        <f t="shared" si="7393"/>
        <v>0</v>
      </c>
      <c r="AX4605" s="13">
        <f t="shared" si="7394"/>
        <v>0</v>
      </c>
      <c r="AY4605" s="13">
        <f t="shared" si="7395"/>
        <v>0</v>
      </c>
      <c r="AZ4605" s="13">
        <f t="shared" si="7396"/>
        <v>0</v>
      </c>
      <c r="BA4605" s="13">
        <f t="shared" si="7397"/>
        <v>0</v>
      </c>
      <c r="BB4605" s="13">
        <f t="shared" si="7398"/>
        <v>0</v>
      </c>
      <c r="BC4605" s="13">
        <f t="shared" si="7399"/>
        <v>0</v>
      </c>
      <c r="BD4605" s="13">
        <f t="shared" si="7400"/>
        <v>0</v>
      </c>
      <c r="BE4605" s="13">
        <f t="shared" si="7401"/>
        <v>0</v>
      </c>
      <c r="BF4605" s="13">
        <f t="shared" si="7402"/>
        <v>0</v>
      </c>
      <c r="BG4605" s="13">
        <f t="shared" si="7403"/>
        <v>0</v>
      </c>
      <c r="BH4605" s="13">
        <f t="shared" si="7404"/>
        <v>0</v>
      </c>
      <c r="BI4605" s="13">
        <f t="shared" si="7405"/>
        <v>0</v>
      </c>
      <c r="BJ4605" s="12">
        <f t="shared" si="7406"/>
        <v>0</v>
      </c>
    </row>
    <row r="4606" spans="1:62">
      <c r="A4606" s="17"/>
      <c r="B4606" s="18"/>
      <c r="C4606" s="19"/>
      <c r="D4606" s="19"/>
      <c r="E4606" s="19"/>
      <c r="F4606" s="19"/>
      <c r="G4606" s="19"/>
      <c r="H4606" s="19"/>
      <c r="I4606" s="19"/>
      <c r="J4606" s="19"/>
      <c r="K4606" s="19"/>
      <c r="L4606" s="19"/>
      <c r="M4606" s="19"/>
      <c r="N4606" s="19"/>
      <c r="O4606" s="19"/>
      <c r="P4606" s="19"/>
      <c r="Q4606" s="19"/>
      <c r="R4606" s="19"/>
      <c r="S4606" s="19"/>
      <c r="T4606" s="19"/>
      <c r="U4606" s="19"/>
      <c r="AP4606" s="35"/>
      <c r="AQ4606" s="36"/>
      <c r="AR4606" s="37" t="s">
        <v>33</v>
      </c>
      <c r="AS4606" s="37">
        <f>SUM(AS4597:AS4605)</f>
        <v>0</v>
      </c>
      <c r="AT4606" s="37">
        <f t="shared" ref="AT4606:BJ4606" si="7407">SUM(AT4597:AT4605)</f>
        <v>0</v>
      </c>
      <c r="AU4606" s="37">
        <f t="shared" si="7407"/>
        <v>0</v>
      </c>
      <c r="AV4606" s="37">
        <f t="shared" si="7407"/>
        <v>0</v>
      </c>
      <c r="AW4606" s="37">
        <f t="shared" si="7407"/>
        <v>0</v>
      </c>
      <c r="AX4606" s="37">
        <f t="shared" si="7407"/>
        <v>0</v>
      </c>
      <c r="AY4606" s="37">
        <f t="shared" si="7407"/>
        <v>0</v>
      </c>
      <c r="AZ4606" s="37">
        <f t="shared" si="7407"/>
        <v>0</v>
      </c>
      <c r="BA4606" s="37">
        <f t="shared" si="7407"/>
        <v>0</v>
      </c>
      <c r="BB4606" s="37">
        <f t="shared" si="7407"/>
        <v>0</v>
      </c>
      <c r="BC4606" s="37">
        <f t="shared" si="7407"/>
        <v>0</v>
      </c>
      <c r="BD4606" s="37">
        <f t="shared" si="7407"/>
        <v>0</v>
      </c>
      <c r="BE4606" s="37">
        <f t="shared" si="7407"/>
        <v>0</v>
      </c>
      <c r="BF4606" s="37">
        <f t="shared" si="7407"/>
        <v>0</v>
      </c>
      <c r="BG4606" s="37">
        <f t="shared" si="7407"/>
        <v>0</v>
      </c>
      <c r="BH4606" s="37">
        <f t="shared" si="7407"/>
        <v>0</v>
      </c>
      <c r="BI4606" s="37">
        <f t="shared" si="7407"/>
        <v>0</v>
      </c>
      <c r="BJ4606" s="37">
        <f t="shared" si="7407"/>
        <v>0</v>
      </c>
    </row>
    <row r="4609" spans="1:62" ht="106.5">
      <c r="A4609" s="8"/>
      <c r="B4609" s="8"/>
      <c r="C4609" s="8"/>
      <c r="D4609" s="8"/>
      <c r="E4609" s="9"/>
      <c r="F4609" s="9"/>
      <c r="G4609" s="9"/>
      <c r="H4609" s="9"/>
      <c r="I4609" s="9"/>
      <c r="J4609" s="9"/>
      <c r="K4609" s="9"/>
      <c r="L4609" s="9"/>
      <c r="M4609" s="9"/>
      <c r="N4609" s="9"/>
      <c r="O4609" s="9"/>
      <c r="P4609" s="9"/>
      <c r="Q4609" s="9"/>
      <c r="R4609" s="9"/>
      <c r="S4609" s="9"/>
      <c r="T4609" s="9"/>
      <c r="U4609" s="9"/>
      <c r="W4609" s="21"/>
      <c r="X4609" s="22" t="str">
        <f>X5</f>
        <v>ANGGREK</v>
      </c>
      <c r="Y4609" s="22" t="str">
        <f>Y5</f>
        <v>BOUGENVIL</v>
      </c>
      <c r="Z4609" s="22" t="str">
        <f t="shared" ref="Z4609:AN4609" si="7408">Z5</f>
        <v>CAMELIA</v>
      </c>
      <c r="AA4609" s="22" t="str">
        <f t="shared" si="7408"/>
        <v>DEWANDARU</v>
      </c>
      <c r="AB4609" s="22" t="str">
        <f t="shared" si="7408"/>
        <v>EDELWEIS</v>
      </c>
      <c r="AC4609" s="22" t="str">
        <f t="shared" si="7408"/>
        <v>FLAMBOYAN</v>
      </c>
      <c r="AD4609" s="22" t="str">
        <f t="shared" si="7408"/>
        <v>GERANIUM</v>
      </c>
      <c r="AE4609" s="22" t="str">
        <f t="shared" si="7408"/>
        <v>HELIKONIA</v>
      </c>
      <c r="AF4609" s="22" t="str">
        <f t="shared" si="7408"/>
        <v>IVY</v>
      </c>
      <c r="AG4609" s="22" t="str">
        <f t="shared" si="7408"/>
        <v>KANA</v>
      </c>
      <c r="AH4609" s="22" t="str">
        <f t="shared" si="7408"/>
        <v>IGD</v>
      </c>
      <c r="AI4609" s="22" t="str">
        <f t="shared" si="7408"/>
        <v>HCU</v>
      </c>
      <c r="AJ4609" s="22" t="str">
        <f t="shared" si="7408"/>
        <v>PENUNJANG</v>
      </c>
      <c r="AK4609" s="22" t="str">
        <f t="shared" si="7408"/>
        <v>PELAYANAN</v>
      </c>
      <c r="AL4609" s="22" t="str">
        <f t="shared" si="7408"/>
        <v>ADMIN</v>
      </c>
      <c r="AM4609" s="22" t="str">
        <f t="shared" si="7408"/>
        <v>ASRAMA</v>
      </c>
      <c r="AN4609" s="22" t="str">
        <f t="shared" si="7408"/>
        <v>MASJID</v>
      </c>
      <c r="AP4609" s="33" t="s">
        <v>2</v>
      </c>
      <c r="AQ4609" s="33" t="s">
        <v>3</v>
      </c>
      <c r="AR4609" s="33" t="s">
        <v>4</v>
      </c>
      <c r="AS4609" s="34" t="str">
        <f>AS5</f>
        <v>ANGGREK</v>
      </c>
      <c r="AT4609" s="34" t="str">
        <f>AT5</f>
        <v>BOUGENVIL</v>
      </c>
      <c r="AU4609" s="34" t="str">
        <f t="shared" ref="AU4609:BJ4609" si="7409">AU5</f>
        <v>CAMELIA II</v>
      </c>
      <c r="AV4609" s="34" t="str">
        <f t="shared" si="7409"/>
        <v>DEWANDARU</v>
      </c>
      <c r="AW4609" s="34" t="str">
        <f t="shared" si="7409"/>
        <v>EDELWEIS</v>
      </c>
      <c r="AX4609" s="34" t="str">
        <f t="shared" si="7409"/>
        <v>FLAMBOYAN</v>
      </c>
      <c r="AY4609" s="34" t="str">
        <f t="shared" si="7409"/>
        <v>GERANIUM</v>
      </c>
      <c r="AZ4609" s="34" t="str">
        <f t="shared" si="7409"/>
        <v>HELIKONIA</v>
      </c>
      <c r="BA4609" s="34" t="str">
        <f t="shared" si="7409"/>
        <v>IVY</v>
      </c>
      <c r="BB4609" s="34" t="str">
        <f t="shared" si="7409"/>
        <v>KANA</v>
      </c>
      <c r="BC4609" s="34" t="str">
        <f t="shared" si="7409"/>
        <v>IGD</v>
      </c>
      <c r="BD4609" s="34" t="str">
        <f t="shared" si="7409"/>
        <v>HCU</v>
      </c>
      <c r="BE4609" s="34" t="str">
        <f t="shared" si="7409"/>
        <v>PENUNJANG</v>
      </c>
      <c r="BF4609" s="34" t="str">
        <f t="shared" si="7409"/>
        <v>PELAYANAN</v>
      </c>
      <c r="BG4609" s="34" t="str">
        <f t="shared" si="7409"/>
        <v>ADMIN</v>
      </c>
      <c r="BH4609" s="34" t="str">
        <f t="shared" si="7409"/>
        <v>ASRAMA</v>
      </c>
      <c r="BI4609" s="34" t="str">
        <f t="shared" si="7409"/>
        <v>MASJID</v>
      </c>
      <c r="BJ4609" s="34" t="str">
        <f t="shared" si="7409"/>
        <v>JUMLAH</v>
      </c>
    </row>
    <row r="4610" spans="1:62" ht="15.75">
      <c r="A4610" s="10"/>
      <c r="B4610" s="11"/>
      <c r="C4610" s="12"/>
      <c r="D4610" s="12"/>
      <c r="E4610" s="12"/>
      <c r="F4610" s="12"/>
      <c r="G4610" s="12"/>
      <c r="H4610" s="12"/>
      <c r="I4610" s="12"/>
      <c r="J4610" s="12"/>
      <c r="K4610" s="12"/>
      <c r="L4610" s="12"/>
      <c r="M4610" s="12"/>
      <c r="N4610" s="12"/>
      <c r="O4610" s="12"/>
      <c r="P4610" s="12"/>
      <c r="Q4610" s="12"/>
      <c r="R4610" s="12"/>
      <c r="S4610" s="12"/>
      <c r="T4610" s="12"/>
      <c r="U4610" s="12"/>
      <c r="W4610" s="23" t="s">
        <v>24</v>
      </c>
      <c r="X4610" s="24">
        <v>0.26500000000000001</v>
      </c>
      <c r="Y4610" s="24">
        <v>0.26500000000000001</v>
      </c>
      <c r="Z4610" s="24">
        <v>0.26500000000000001</v>
      </c>
      <c r="AA4610" s="24">
        <v>0.26500000000000001</v>
      </c>
      <c r="AB4610" s="24">
        <v>0.26500000000000001</v>
      </c>
      <c r="AC4610" s="24">
        <v>0.26500000000000001</v>
      </c>
      <c r="AD4610" s="24">
        <v>0.26500000000000001</v>
      </c>
      <c r="AE4610" s="24">
        <v>0.26500000000000001</v>
      </c>
      <c r="AF4610" s="24">
        <v>0.26500000000000001</v>
      </c>
      <c r="AG4610" s="24">
        <v>0.26500000000000001</v>
      </c>
      <c r="AH4610" s="24">
        <v>0.26500000000000001</v>
      </c>
      <c r="AI4610" s="24">
        <v>0.26500000000000001</v>
      </c>
      <c r="AJ4610" s="24">
        <v>0.26500000000000001</v>
      </c>
      <c r="AK4610" s="24">
        <v>0.26500000000000001</v>
      </c>
      <c r="AL4610" s="24">
        <v>0.26500000000000001</v>
      </c>
      <c r="AM4610" s="24">
        <v>0.26500000000000001</v>
      </c>
      <c r="AN4610" s="24">
        <v>0.26500000000000001</v>
      </c>
      <c r="AP4610" s="10">
        <f>AP4597+1</f>
        <v>17</v>
      </c>
      <c r="AQ4610" s="11" t="s">
        <v>40</v>
      </c>
      <c r="AR4610" s="12" t="s">
        <v>24</v>
      </c>
      <c r="AS4610" s="13">
        <f t="shared" ref="AS4610:AT4618" si="7410">D4610*X4610</f>
        <v>0</v>
      </c>
      <c r="AT4610" s="13">
        <f t="shared" si="7410"/>
        <v>0</v>
      </c>
      <c r="AU4610" s="13">
        <f t="shared" ref="AU4610:AU4618" si="7411">F4610*Z4610</f>
        <v>0</v>
      </c>
      <c r="AV4610" s="13">
        <f t="shared" ref="AV4610:AV4618" si="7412">G4610*AA4610</f>
        <v>0</v>
      </c>
      <c r="AW4610" s="13">
        <f t="shared" ref="AW4610:AW4618" si="7413">H4610*AB4610</f>
        <v>0</v>
      </c>
      <c r="AX4610" s="13">
        <f t="shared" ref="AX4610:AX4618" si="7414">I4610*AC4610</f>
        <v>0</v>
      </c>
      <c r="AY4610" s="13">
        <f t="shared" ref="AY4610:AY4618" si="7415">J4610*AD4610</f>
        <v>0</v>
      </c>
      <c r="AZ4610" s="13">
        <f t="shared" ref="AZ4610:AZ4618" si="7416">K4610*AE4610</f>
        <v>0</v>
      </c>
      <c r="BA4610" s="13">
        <f t="shared" ref="BA4610:BA4618" si="7417">L4610*AF4610</f>
        <v>0</v>
      </c>
      <c r="BB4610" s="13">
        <f t="shared" ref="BB4610:BB4618" si="7418">M4610*AG4610</f>
        <v>0</v>
      </c>
      <c r="BC4610" s="13">
        <f t="shared" ref="BC4610:BC4618" si="7419">N4610*AH4610</f>
        <v>0</v>
      </c>
      <c r="BD4610" s="13">
        <f t="shared" ref="BD4610:BD4618" si="7420">O4610*AI4610</f>
        <v>0</v>
      </c>
      <c r="BE4610" s="13">
        <f t="shared" ref="BE4610:BE4618" si="7421">P4610*AJ4610</f>
        <v>0</v>
      </c>
      <c r="BF4610" s="13">
        <f t="shared" ref="BF4610:BF4618" si="7422">Q4610*AK4610</f>
        <v>0</v>
      </c>
      <c r="BG4610" s="13">
        <f t="shared" ref="BG4610:BG4618" si="7423">R4610*AL4610</f>
        <v>0</v>
      </c>
      <c r="BH4610" s="13">
        <f t="shared" ref="BH4610:BH4618" si="7424">S4610*AM4610</f>
        <v>0</v>
      </c>
      <c r="BI4610" s="13">
        <f t="shared" ref="BI4610:BI4618" si="7425">T4610*AN4610</f>
        <v>0</v>
      </c>
      <c r="BJ4610" s="12">
        <f>SUM(AT4610:BI4610)</f>
        <v>0</v>
      </c>
    </row>
    <row r="4611" spans="1:62" ht="15.75">
      <c r="A4611" s="14"/>
      <c r="B4611" s="15"/>
      <c r="C4611" s="12"/>
      <c r="D4611" s="12"/>
      <c r="E4611" s="12"/>
      <c r="F4611" s="12"/>
      <c r="G4611" s="12"/>
      <c r="H4611" s="12"/>
      <c r="I4611" s="12"/>
      <c r="J4611" s="12"/>
      <c r="K4611" s="12"/>
      <c r="L4611" s="12"/>
      <c r="M4611" s="12"/>
      <c r="N4611" s="12"/>
      <c r="O4611" s="12"/>
      <c r="P4611" s="12"/>
      <c r="Q4611" s="12"/>
      <c r="R4611" s="12"/>
      <c r="S4611" s="12"/>
      <c r="T4611" s="12"/>
      <c r="U4611" s="12"/>
      <c r="W4611" s="23" t="s">
        <v>25</v>
      </c>
      <c r="X4611" s="24">
        <v>0.22500000000000001</v>
      </c>
      <c r="Y4611" s="24">
        <v>0.22500000000000001</v>
      </c>
      <c r="Z4611" s="24">
        <v>0.22500000000000001</v>
      </c>
      <c r="AA4611" s="24">
        <v>0.22500000000000001</v>
      </c>
      <c r="AB4611" s="24">
        <v>0.22500000000000001</v>
      </c>
      <c r="AC4611" s="24">
        <v>0.22500000000000001</v>
      </c>
      <c r="AD4611" s="24">
        <v>0.22500000000000001</v>
      </c>
      <c r="AE4611" s="24">
        <v>0.22500000000000001</v>
      </c>
      <c r="AF4611" s="24">
        <v>0.22500000000000001</v>
      </c>
      <c r="AG4611" s="24">
        <v>0.22500000000000001</v>
      </c>
      <c r="AH4611" s="24">
        <v>0.22500000000000001</v>
      </c>
      <c r="AI4611" s="24">
        <v>0.22500000000000001</v>
      </c>
      <c r="AJ4611" s="24">
        <v>0.22500000000000001</v>
      </c>
      <c r="AK4611" s="24">
        <v>0.22500000000000001</v>
      </c>
      <c r="AL4611" s="24">
        <v>0.22500000000000001</v>
      </c>
      <c r="AM4611" s="24">
        <v>0.22500000000000001</v>
      </c>
      <c r="AN4611" s="24">
        <v>0.22500000000000001</v>
      </c>
      <c r="AP4611" s="14"/>
      <c r="AQ4611" s="15">
        <f>AQ4598+1</f>
        <v>44547</v>
      </c>
      <c r="AR4611" s="12" t="s">
        <v>25</v>
      </c>
      <c r="AS4611" s="13">
        <f t="shared" si="7410"/>
        <v>0</v>
      </c>
      <c r="AT4611" s="13">
        <f t="shared" si="7410"/>
        <v>0</v>
      </c>
      <c r="AU4611" s="13">
        <f t="shared" si="7411"/>
        <v>0</v>
      </c>
      <c r="AV4611" s="13">
        <f t="shared" si="7412"/>
        <v>0</v>
      </c>
      <c r="AW4611" s="13">
        <f t="shared" si="7413"/>
        <v>0</v>
      </c>
      <c r="AX4611" s="13">
        <f t="shared" si="7414"/>
        <v>0</v>
      </c>
      <c r="AY4611" s="13">
        <f t="shared" si="7415"/>
        <v>0</v>
      </c>
      <c r="AZ4611" s="13">
        <f t="shared" si="7416"/>
        <v>0</v>
      </c>
      <c r="BA4611" s="13">
        <f t="shared" si="7417"/>
        <v>0</v>
      </c>
      <c r="BB4611" s="13">
        <f t="shared" si="7418"/>
        <v>0</v>
      </c>
      <c r="BC4611" s="13">
        <f t="shared" si="7419"/>
        <v>0</v>
      </c>
      <c r="BD4611" s="13">
        <f t="shared" si="7420"/>
        <v>0</v>
      </c>
      <c r="BE4611" s="13">
        <f t="shared" si="7421"/>
        <v>0</v>
      </c>
      <c r="BF4611" s="13">
        <f t="shared" si="7422"/>
        <v>0</v>
      </c>
      <c r="BG4611" s="13">
        <f t="shared" si="7423"/>
        <v>0</v>
      </c>
      <c r="BH4611" s="13">
        <f t="shared" si="7424"/>
        <v>0</v>
      </c>
      <c r="BI4611" s="13">
        <f t="shared" si="7425"/>
        <v>0</v>
      </c>
      <c r="BJ4611" s="12">
        <f t="shared" ref="BJ4611:BJ4618" si="7426">SUM(AT4611:BI4611)</f>
        <v>0</v>
      </c>
    </row>
    <row r="4612" spans="1:62" ht="15.75">
      <c r="A4612" s="14"/>
      <c r="B4612" s="14"/>
      <c r="C4612" s="12"/>
      <c r="D4612" s="12"/>
      <c r="E4612" s="12"/>
      <c r="F4612" s="12"/>
      <c r="G4612" s="12"/>
      <c r="H4612" s="12"/>
      <c r="I4612" s="12"/>
      <c r="J4612" s="12"/>
      <c r="K4612" s="12"/>
      <c r="L4612" s="12"/>
      <c r="M4612" s="12"/>
      <c r="N4612" s="12"/>
      <c r="O4612" s="12"/>
      <c r="P4612" s="12"/>
      <c r="Q4612" s="12"/>
      <c r="R4612" s="12"/>
      <c r="S4612" s="12"/>
      <c r="T4612" s="12"/>
      <c r="U4612" s="12"/>
      <c r="W4612" s="23" t="s">
        <v>26</v>
      </c>
      <c r="X4612" s="24">
        <v>0.35</v>
      </c>
      <c r="Y4612" s="24">
        <v>0.35</v>
      </c>
      <c r="Z4612" s="24">
        <v>0.35</v>
      </c>
      <c r="AA4612" s="24">
        <v>0.35</v>
      </c>
      <c r="AB4612" s="24">
        <v>0.35</v>
      </c>
      <c r="AC4612" s="24">
        <v>0.35</v>
      </c>
      <c r="AD4612" s="24">
        <v>0.35</v>
      </c>
      <c r="AE4612" s="24">
        <v>0.35</v>
      </c>
      <c r="AF4612" s="24">
        <v>0.35</v>
      </c>
      <c r="AG4612" s="24">
        <v>0.35</v>
      </c>
      <c r="AH4612" s="24">
        <v>0.35</v>
      </c>
      <c r="AI4612" s="24">
        <v>0.35</v>
      </c>
      <c r="AJ4612" s="24">
        <v>0.35</v>
      </c>
      <c r="AK4612" s="24">
        <v>0.35</v>
      </c>
      <c r="AL4612" s="24">
        <v>0.35</v>
      </c>
      <c r="AM4612" s="24">
        <v>0.35</v>
      </c>
      <c r="AN4612" s="24">
        <v>0.35</v>
      </c>
      <c r="AP4612" s="14"/>
      <c r="AQ4612" s="14"/>
      <c r="AR4612" s="12" t="s">
        <v>26</v>
      </c>
      <c r="AS4612" s="13">
        <f t="shared" si="7410"/>
        <v>0</v>
      </c>
      <c r="AT4612" s="13">
        <f t="shared" si="7410"/>
        <v>0</v>
      </c>
      <c r="AU4612" s="13">
        <f t="shared" si="7411"/>
        <v>0</v>
      </c>
      <c r="AV4612" s="13">
        <f t="shared" si="7412"/>
        <v>0</v>
      </c>
      <c r="AW4612" s="13">
        <f t="shared" si="7413"/>
        <v>0</v>
      </c>
      <c r="AX4612" s="13">
        <f t="shared" si="7414"/>
        <v>0</v>
      </c>
      <c r="AY4612" s="13">
        <f t="shared" si="7415"/>
        <v>0</v>
      </c>
      <c r="AZ4612" s="13">
        <f t="shared" si="7416"/>
        <v>0</v>
      </c>
      <c r="BA4612" s="13">
        <f t="shared" si="7417"/>
        <v>0</v>
      </c>
      <c r="BB4612" s="13">
        <f t="shared" si="7418"/>
        <v>0</v>
      </c>
      <c r="BC4612" s="13">
        <f t="shared" si="7419"/>
        <v>0</v>
      </c>
      <c r="BD4612" s="13">
        <f t="shared" si="7420"/>
        <v>0</v>
      </c>
      <c r="BE4612" s="13">
        <f t="shared" si="7421"/>
        <v>0</v>
      </c>
      <c r="BF4612" s="13">
        <f t="shared" si="7422"/>
        <v>0</v>
      </c>
      <c r="BG4612" s="13">
        <f t="shared" si="7423"/>
        <v>0</v>
      </c>
      <c r="BH4612" s="13">
        <f t="shared" si="7424"/>
        <v>0</v>
      </c>
      <c r="BI4612" s="13">
        <f t="shared" si="7425"/>
        <v>0</v>
      </c>
      <c r="BJ4612" s="12">
        <f t="shared" si="7426"/>
        <v>0</v>
      </c>
    </row>
    <row r="4613" spans="1:62" ht="15.75">
      <c r="A4613" s="14"/>
      <c r="B4613" s="14"/>
      <c r="C4613" s="12"/>
      <c r="D4613" s="12"/>
      <c r="E4613" s="12"/>
      <c r="F4613" s="12"/>
      <c r="G4613" s="12"/>
      <c r="H4613" s="12"/>
      <c r="I4613" s="12"/>
      <c r="J4613" s="12"/>
      <c r="K4613" s="12"/>
      <c r="L4613" s="12"/>
      <c r="M4613" s="12"/>
      <c r="N4613" s="12"/>
      <c r="O4613" s="12"/>
      <c r="P4613" s="12"/>
      <c r="Q4613" s="12"/>
      <c r="R4613" s="12"/>
      <c r="S4613" s="12"/>
      <c r="T4613" s="12"/>
      <c r="U4613" s="12"/>
      <c r="W4613" s="23" t="s">
        <v>27</v>
      </c>
      <c r="X4613" s="24">
        <v>0.43</v>
      </c>
      <c r="Y4613" s="24">
        <v>0.43</v>
      </c>
      <c r="Z4613" s="24">
        <v>0.43</v>
      </c>
      <c r="AA4613" s="24">
        <v>0.43</v>
      </c>
      <c r="AB4613" s="24">
        <v>0.43</v>
      </c>
      <c r="AC4613" s="24">
        <v>0.43</v>
      </c>
      <c r="AD4613" s="24">
        <v>0.43</v>
      </c>
      <c r="AE4613" s="24">
        <v>0.43</v>
      </c>
      <c r="AF4613" s="24">
        <v>0.43</v>
      </c>
      <c r="AG4613" s="24">
        <v>0.43</v>
      </c>
      <c r="AH4613" s="24">
        <v>0.43</v>
      </c>
      <c r="AI4613" s="24">
        <v>0.43</v>
      </c>
      <c r="AJ4613" s="24">
        <v>0.43</v>
      </c>
      <c r="AK4613" s="24">
        <v>0.43</v>
      </c>
      <c r="AL4613" s="24">
        <v>0.43</v>
      </c>
      <c r="AM4613" s="24">
        <v>0.43</v>
      </c>
      <c r="AN4613" s="24">
        <v>0.43</v>
      </c>
      <c r="AP4613" s="14"/>
      <c r="AQ4613" s="14"/>
      <c r="AR4613" s="12" t="s">
        <v>27</v>
      </c>
      <c r="AS4613" s="13">
        <f t="shared" si="7410"/>
        <v>0</v>
      </c>
      <c r="AT4613" s="13">
        <f t="shared" si="7410"/>
        <v>0</v>
      </c>
      <c r="AU4613" s="13">
        <f t="shared" si="7411"/>
        <v>0</v>
      </c>
      <c r="AV4613" s="13">
        <f t="shared" si="7412"/>
        <v>0</v>
      </c>
      <c r="AW4613" s="13">
        <f t="shared" si="7413"/>
        <v>0</v>
      </c>
      <c r="AX4613" s="13">
        <f t="shared" si="7414"/>
        <v>0</v>
      </c>
      <c r="AY4613" s="13">
        <f t="shared" si="7415"/>
        <v>0</v>
      </c>
      <c r="AZ4613" s="13">
        <f t="shared" si="7416"/>
        <v>0</v>
      </c>
      <c r="BA4613" s="13">
        <f t="shared" si="7417"/>
        <v>0</v>
      </c>
      <c r="BB4613" s="13">
        <f t="shared" si="7418"/>
        <v>0</v>
      </c>
      <c r="BC4613" s="13">
        <f t="shared" si="7419"/>
        <v>0</v>
      </c>
      <c r="BD4613" s="13">
        <f t="shared" si="7420"/>
        <v>0</v>
      </c>
      <c r="BE4613" s="13">
        <f t="shared" si="7421"/>
        <v>0</v>
      </c>
      <c r="BF4613" s="13">
        <f t="shared" si="7422"/>
        <v>0</v>
      </c>
      <c r="BG4613" s="13">
        <f t="shared" si="7423"/>
        <v>0</v>
      </c>
      <c r="BH4613" s="13">
        <f t="shared" si="7424"/>
        <v>0</v>
      </c>
      <c r="BI4613" s="13">
        <f t="shared" si="7425"/>
        <v>0</v>
      </c>
      <c r="BJ4613" s="12">
        <f t="shared" si="7426"/>
        <v>0</v>
      </c>
    </row>
    <row r="4614" spans="1:62" ht="15.75">
      <c r="A4614" s="14"/>
      <c r="B4614" s="14"/>
      <c r="C4614" s="12"/>
      <c r="D4614" s="12"/>
      <c r="E4614" s="12"/>
      <c r="F4614" s="12"/>
      <c r="G4614" s="12"/>
      <c r="H4614" s="12"/>
      <c r="I4614" s="12"/>
      <c r="J4614" s="12"/>
      <c r="K4614" s="12"/>
      <c r="L4614" s="12"/>
      <c r="M4614" s="12"/>
      <c r="N4614" s="12"/>
      <c r="O4614" s="12"/>
      <c r="P4614" s="12"/>
      <c r="Q4614" s="12"/>
      <c r="R4614" s="12"/>
      <c r="S4614" s="12"/>
      <c r="T4614" s="12"/>
      <c r="U4614" s="12"/>
      <c r="W4614" s="23" t="s">
        <v>28</v>
      </c>
      <c r="X4614" s="24">
        <v>0.5</v>
      </c>
      <c r="Y4614" s="24">
        <v>0.5</v>
      </c>
      <c r="Z4614" s="24">
        <v>0.5</v>
      </c>
      <c r="AA4614" s="24">
        <v>0.5</v>
      </c>
      <c r="AB4614" s="24">
        <v>0.5</v>
      </c>
      <c r="AC4614" s="24">
        <v>0.5</v>
      </c>
      <c r="AD4614" s="24">
        <v>0.5</v>
      </c>
      <c r="AE4614" s="24">
        <v>0.5</v>
      </c>
      <c r="AF4614" s="24">
        <v>0.5</v>
      </c>
      <c r="AG4614" s="24">
        <v>0.5</v>
      </c>
      <c r="AH4614" s="24">
        <v>0.5</v>
      </c>
      <c r="AI4614" s="24">
        <v>0.5</v>
      </c>
      <c r="AJ4614" s="24">
        <v>0.5</v>
      </c>
      <c r="AK4614" s="24">
        <v>0.5</v>
      </c>
      <c r="AL4614" s="24">
        <v>0.5</v>
      </c>
      <c r="AM4614" s="24">
        <v>0.5</v>
      </c>
      <c r="AN4614" s="24">
        <v>0.5</v>
      </c>
      <c r="AP4614" s="14"/>
      <c r="AQ4614" s="14"/>
      <c r="AR4614" s="12" t="s">
        <v>28</v>
      </c>
      <c r="AS4614" s="13">
        <f t="shared" si="7410"/>
        <v>0</v>
      </c>
      <c r="AT4614" s="13">
        <f t="shared" si="7410"/>
        <v>0</v>
      </c>
      <c r="AU4614" s="13">
        <f t="shared" si="7411"/>
        <v>0</v>
      </c>
      <c r="AV4614" s="13">
        <f t="shared" si="7412"/>
        <v>0</v>
      </c>
      <c r="AW4614" s="13">
        <f t="shared" si="7413"/>
        <v>0</v>
      </c>
      <c r="AX4614" s="13">
        <f t="shared" si="7414"/>
        <v>0</v>
      </c>
      <c r="AY4614" s="13">
        <f t="shared" si="7415"/>
        <v>0</v>
      </c>
      <c r="AZ4614" s="13">
        <f t="shared" si="7416"/>
        <v>0</v>
      </c>
      <c r="BA4614" s="13">
        <f t="shared" si="7417"/>
        <v>0</v>
      </c>
      <c r="BB4614" s="13">
        <f t="shared" si="7418"/>
        <v>0</v>
      </c>
      <c r="BC4614" s="13">
        <f t="shared" si="7419"/>
        <v>0</v>
      </c>
      <c r="BD4614" s="13">
        <f t="shared" si="7420"/>
        <v>0</v>
      </c>
      <c r="BE4614" s="13">
        <f t="shared" si="7421"/>
        <v>0</v>
      </c>
      <c r="BF4614" s="13">
        <f t="shared" si="7422"/>
        <v>0</v>
      </c>
      <c r="BG4614" s="13">
        <f t="shared" si="7423"/>
        <v>0</v>
      </c>
      <c r="BH4614" s="13">
        <f t="shared" si="7424"/>
        <v>0</v>
      </c>
      <c r="BI4614" s="13">
        <f t="shared" si="7425"/>
        <v>0</v>
      </c>
      <c r="BJ4614" s="12">
        <f t="shared" si="7426"/>
        <v>0</v>
      </c>
    </row>
    <row r="4615" spans="1:62" ht="15.75">
      <c r="A4615" s="14"/>
      <c r="B4615" s="14"/>
      <c r="C4615" s="12"/>
      <c r="D4615" s="12"/>
      <c r="E4615" s="12"/>
      <c r="F4615" s="12"/>
      <c r="G4615" s="12"/>
      <c r="H4615" s="12"/>
      <c r="I4615" s="12"/>
      <c r="J4615" s="12"/>
      <c r="K4615" s="12"/>
      <c r="L4615" s="12"/>
      <c r="M4615" s="12"/>
      <c r="N4615" s="12"/>
      <c r="O4615" s="12"/>
      <c r="P4615" s="12"/>
      <c r="Q4615" s="12"/>
      <c r="R4615" s="12"/>
      <c r="S4615" s="12"/>
      <c r="T4615" s="12"/>
      <c r="U4615" s="12"/>
      <c r="W4615" s="23" t="s">
        <v>50</v>
      </c>
      <c r="X4615" s="24">
        <v>8.5000000000000006E-2</v>
      </c>
      <c r="Y4615" s="24">
        <v>8.5000000000000006E-2</v>
      </c>
      <c r="Z4615" s="24">
        <v>8.5000000000000006E-2</v>
      </c>
      <c r="AA4615" s="24">
        <v>8.5000000000000006E-2</v>
      </c>
      <c r="AB4615" s="24">
        <v>8.5000000000000006E-2</v>
      </c>
      <c r="AC4615" s="24">
        <v>8.5000000000000006E-2</v>
      </c>
      <c r="AD4615" s="24">
        <v>8.5000000000000006E-2</v>
      </c>
      <c r="AE4615" s="24">
        <v>8.5000000000000006E-2</v>
      </c>
      <c r="AF4615" s="24">
        <v>8.5000000000000006E-2</v>
      </c>
      <c r="AG4615" s="24">
        <v>8.5000000000000006E-2</v>
      </c>
      <c r="AH4615" s="24">
        <v>8.5000000000000006E-2</v>
      </c>
      <c r="AI4615" s="24">
        <v>8.5000000000000006E-2</v>
      </c>
      <c r="AJ4615" s="24">
        <v>8.5000000000000006E-2</v>
      </c>
      <c r="AK4615" s="24">
        <v>8.5000000000000006E-2</v>
      </c>
      <c r="AL4615" s="24">
        <v>8.5000000000000006E-2</v>
      </c>
      <c r="AM4615" s="24">
        <v>8.5000000000000006E-2</v>
      </c>
      <c r="AN4615" s="24">
        <v>8.5000000000000006E-2</v>
      </c>
      <c r="AP4615" s="14"/>
      <c r="AQ4615" s="14"/>
      <c r="AR4615" s="12" t="s">
        <v>29</v>
      </c>
      <c r="AS4615" s="13">
        <f t="shared" si="7410"/>
        <v>0</v>
      </c>
      <c r="AT4615" s="13">
        <f t="shared" si="7410"/>
        <v>0</v>
      </c>
      <c r="AU4615" s="13">
        <f t="shared" si="7411"/>
        <v>0</v>
      </c>
      <c r="AV4615" s="13">
        <f t="shared" si="7412"/>
        <v>0</v>
      </c>
      <c r="AW4615" s="13">
        <f t="shared" si="7413"/>
        <v>0</v>
      </c>
      <c r="AX4615" s="13">
        <f t="shared" si="7414"/>
        <v>0</v>
      </c>
      <c r="AY4615" s="13">
        <f t="shared" si="7415"/>
        <v>0</v>
      </c>
      <c r="AZ4615" s="13">
        <f t="shared" si="7416"/>
        <v>0</v>
      </c>
      <c r="BA4615" s="13">
        <f t="shared" si="7417"/>
        <v>0</v>
      </c>
      <c r="BB4615" s="13">
        <f t="shared" si="7418"/>
        <v>0</v>
      </c>
      <c r="BC4615" s="13">
        <f t="shared" si="7419"/>
        <v>0</v>
      </c>
      <c r="BD4615" s="13">
        <f t="shared" si="7420"/>
        <v>0</v>
      </c>
      <c r="BE4615" s="13">
        <f t="shared" si="7421"/>
        <v>0</v>
      </c>
      <c r="BF4615" s="13">
        <f t="shared" si="7422"/>
        <v>0</v>
      </c>
      <c r="BG4615" s="13">
        <f t="shared" si="7423"/>
        <v>0</v>
      </c>
      <c r="BH4615" s="13">
        <f t="shared" si="7424"/>
        <v>0</v>
      </c>
      <c r="BI4615" s="13">
        <f t="shared" si="7425"/>
        <v>0</v>
      </c>
      <c r="BJ4615" s="12">
        <f t="shared" si="7426"/>
        <v>0</v>
      </c>
    </row>
    <row r="4616" spans="1:62" ht="15.75">
      <c r="A4616" s="14"/>
      <c r="B4616" s="14"/>
      <c r="C4616" s="12"/>
      <c r="D4616" s="12"/>
      <c r="E4616" s="12"/>
      <c r="F4616" s="12"/>
      <c r="G4616" s="12"/>
      <c r="H4616" s="12"/>
      <c r="I4616" s="12"/>
      <c r="J4616" s="12"/>
      <c r="K4616" s="12"/>
      <c r="L4616" s="12"/>
      <c r="M4616" s="12"/>
      <c r="N4616" s="12"/>
      <c r="O4616" s="12"/>
      <c r="P4616" s="12"/>
      <c r="Q4616" s="12"/>
      <c r="R4616" s="12"/>
      <c r="S4616" s="12"/>
      <c r="T4616" s="12"/>
      <c r="U4616" s="12"/>
      <c r="W4616" s="23" t="s">
        <v>51</v>
      </c>
      <c r="X4616" s="24">
        <v>0.59</v>
      </c>
      <c r="Y4616" s="24">
        <v>0.59</v>
      </c>
      <c r="Z4616" s="24">
        <v>0.59</v>
      </c>
      <c r="AA4616" s="24">
        <v>0.59</v>
      </c>
      <c r="AB4616" s="24">
        <v>0.59</v>
      </c>
      <c r="AC4616" s="24">
        <v>0.59</v>
      </c>
      <c r="AD4616" s="24">
        <v>0.59</v>
      </c>
      <c r="AE4616" s="24">
        <v>0.59</v>
      </c>
      <c r="AF4616" s="24">
        <v>0.59</v>
      </c>
      <c r="AG4616" s="24">
        <v>0.59</v>
      </c>
      <c r="AH4616" s="24">
        <v>0.59</v>
      </c>
      <c r="AI4616" s="24">
        <v>0.59</v>
      </c>
      <c r="AJ4616" s="24">
        <v>0.59</v>
      </c>
      <c r="AK4616" s="24">
        <v>0.59</v>
      </c>
      <c r="AL4616" s="24">
        <v>0.59</v>
      </c>
      <c r="AM4616" s="24">
        <v>0.59</v>
      </c>
      <c r="AN4616" s="24">
        <v>0.59</v>
      </c>
      <c r="AP4616" s="14"/>
      <c r="AQ4616" s="14"/>
      <c r="AR4616" s="12" t="s">
        <v>30</v>
      </c>
      <c r="AS4616" s="13">
        <f t="shared" si="7410"/>
        <v>0</v>
      </c>
      <c r="AT4616" s="13">
        <f t="shared" si="7410"/>
        <v>0</v>
      </c>
      <c r="AU4616" s="13">
        <f t="shared" si="7411"/>
        <v>0</v>
      </c>
      <c r="AV4616" s="13">
        <f t="shared" si="7412"/>
        <v>0</v>
      </c>
      <c r="AW4616" s="13">
        <f t="shared" si="7413"/>
        <v>0</v>
      </c>
      <c r="AX4616" s="13">
        <f t="shared" si="7414"/>
        <v>0</v>
      </c>
      <c r="AY4616" s="13">
        <f t="shared" si="7415"/>
        <v>0</v>
      </c>
      <c r="AZ4616" s="13">
        <f t="shared" si="7416"/>
        <v>0</v>
      </c>
      <c r="BA4616" s="13">
        <f t="shared" si="7417"/>
        <v>0</v>
      </c>
      <c r="BB4616" s="13">
        <f t="shared" si="7418"/>
        <v>0</v>
      </c>
      <c r="BC4616" s="13">
        <f t="shared" si="7419"/>
        <v>0</v>
      </c>
      <c r="BD4616" s="13">
        <f t="shared" si="7420"/>
        <v>0</v>
      </c>
      <c r="BE4616" s="13">
        <f t="shared" si="7421"/>
        <v>0</v>
      </c>
      <c r="BF4616" s="13">
        <f t="shared" si="7422"/>
        <v>0</v>
      </c>
      <c r="BG4616" s="13">
        <f t="shared" si="7423"/>
        <v>0</v>
      </c>
      <c r="BH4616" s="13">
        <f t="shared" si="7424"/>
        <v>0</v>
      </c>
      <c r="BI4616" s="13">
        <f t="shared" si="7425"/>
        <v>0</v>
      </c>
      <c r="BJ4616" s="12">
        <f t="shared" si="7426"/>
        <v>0</v>
      </c>
    </row>
    <row r="4617" spans="1:62" ht="15.75">
      <c r="A4617" s="14"/>
      <c r="B4617" s="14"/>
      <c r="C4617" s="12"/>
      <c r="D4617" s="12"/>
      <c r="E4617" s="12"/>
      <c r="F4617" s="12"/>
      <c r="G4617" s="12"/>
      <c r="H4617" s="12"/>
      <c r="I4617" s="12"/>
      <c r="J4617" s="12"/>
      <c r="K4617" s="12"/>
      <c r="L4617" s="12"/>
      <c r="M4617" s="12"/>
      <c r="N4617" s="12"/>
      <c r="O4617" s="12"/>
      <c r="P4617" s="12"/>
      <c r="Q4617" s="12"/>
      <c r="R4617" s="12"/>
      <c r="S4617" s="12"/>
      <c r="T4617" s="12"/>
      <c r="U4617" s="12"/>
      <c r="W4617" s="23" t="s">
        <v>31</v>
      </c>
      <c r="X4617" s="24">
        <v>0.56999999999999995</v>
      </c>
      <c r="Y4617" s="24">
        <v>0.56999999999999995</v>
      </c>
      <c r="Z4617" s="24">
        <v>0.56999999999999995</v>
      </c>
      <c r="AA4617" s="24">
        <v>0.56999999999999995</v>
      </c>
      <c r="AB4617" s="24">
        <v>0.56999999999999995</v>
      </c>
      <c r="AC4617" s="24">
        <v>0.56999999999999995</v>
      </c>
      <c r="AD4617" s="24">
        <v>0.56999999999999995</v>
      </c>
      <c r="AE4617" s="24">
        <v>0.56999999999999995</v>
      </c>
      <c r="AF4617" s="24">
        <v>0.56999999999999995</v>
      </c>
      <c r="AG4617" s="24">
        <v>0.56999999999999995</v>
      </c>
      <c r="AH4617" s="24">
        <v>0.56999999999999995</v>
      </c>
      <c r="AI4617" s="24">
        <v>0.56999999999999995</v>
      </c>
      <c r="AJ4617" s="24">
        <v>0.56999999999999995</v>
      </c>
      <c r="AK4617" s="24">
        <v>0.56999999999999995</v>
      </c>
      <c r="AL4617" s="24">
        <v>0.56999999999999995</v>
      </c>
      <c r="AM4617" s="24">
        <v>0.56999999999999995</v>
      </c>
      <c r="AN4617" s="24">
        <v>0.56999999999999995</v>
      </c>
      <c r="AP4617" s="14"/>
      <c r="AQ4617" s="14"/>
      <c r="AR4617" s="12" t="s">
        <v>31</v>
      </c>
      <c r="AS4617" s="13">
        <f t="shared" si="7410"/>
        <v>0</v>
      </c>
      <c r="AT4617" s="13">
        <f t="shared" si="7410"/>
        <v>0</v>
      </c>
      <c r="AU4617" s="13">
        <f t="shared" si="7411"/>
        <v>0</v>
      </c>
      <c r="AV4617" s="13">
        <f t="shared" si="7412"/>
        <v>0</v>
      </c>
      <c r="AW4617" s="13">
        <f t="shared" si="7413"/>
        <v>0</v>
      </c>
      <c r="AX4617" s="13">
        <f t="shared" si="7414"/>
        <v>0</v>
      </c>
      <c r="AY4617" s="13">
        <f t="shared" si="7415"/>
        <v>0</v>
      </c>
      <c r="AZ4617" s="13">
        <f t="shared" si="7416"/>
        <v>0</v>
      </c>
      <c r="BA4617" s="13">
        <f t="shared" si="7417"/>
        <v>0</v>
      </c>
      <c r="BB4617" s="13">
        <f t="shared" si="7418"/>
        <v>0</v>
      </c>
      <c r="BC4617" s="13">
        <f t="shared" si="7419"/>
        <v>0</v>
      </c>
      <c r="BD4617" s="13">
        <f t="shared" si="7420"/>
        <v>0</v>
      </c>
      <c r="BE4617" s="13">
        <f t="shared" si="7421"/>
        <v>0</v>
      </c>
      <c r="BF4617" s="13">
        <f t="shared" si="7422"/>
        <v>0</v>
      </c>
      <c r="BG4617" s="13">
        <f t="shared" si="7423"/>
        <v>0</v>
      </c>
      <c r="BH4617" s="13">
        <f t="shared" si="7424"/>
        <v>0</v>
      </c>
      <c r="BI4617" s="13">
        <f t="shared" si="7425"/>
        <v>0</v>
      </c>
      <c r="BJ4617" s="12">
        <f t="shared" si="7426"/>
        <v>0</v>
      </c>
    </row>
    <row r="4618" spans="1:62" ht="15.75">
      <c r="A4618" s="16"/>
      <c r="B4618" s="16"/>
      <c r="C4618" s="12"/>
      <c r="D4618" s="12"/>
      <c r="E4618" s="12"/>
      <c r="F4618" s="12"/>
      <c r="G4618" s="12"/>
      <c r="H4618" s="12"/>
      <c r="I4618" s="12"/>
      <c r="J4618" s="12"/>
      <c r="K4618" s="12"/>
      <c r="L4618" s="12"/>
      <c r="M4618" s="12"/>
      <c r="N4618" s="12"/>
      <c r="O4618" s="12"/>
      <c r="P4618" s="12"/>
      <c r="Q4618" s="12"/>
      <c r="R4618" s="12"/>
      <c r="S4618" s="12"/>
      <c r="T4618" s="12"/>
      <c r="U4618" s="12"/>
      <c r="W4618" s="23" t="s">
        <v>32</v>
      </c>
      <c r="X4618" s="24">
        <v>0.4</v>
      </c>
      <c r="Y4618" s="24">
        <v>0.4</v>
      </c>
      <c r="Z4618" s="24">
        <v>0.4</v>
      </c>
      <c r="AA4618" s="24">
        <v>0.4</v>
      </c>
      <c r="AB4618" s="24">
        <v>0.4</v>
      </c>
      <c r="AC4618" s="24">
        <v>0.4</v>
      </c>
      <c r="AD4618" s="24">
        <v>0.4</v>
      </c>
      <c r="AE4618" s="24">
        <v>0.4</v>
      </c>
      <c r="AF4618" s="24">
        <v>0.4</v>
      </c>
      <c r="AG4618" s="24">
        <v>0.4</v>
      </c>
      <c r="AH4618" s="24">
        <v>0.4</v>
      </c>
      <c r="AI4618" s="24">
        <v>0.4</v>
      </c>
      <c r="AJ4618" s="24">
        <v>0.4</v>
      </c>
      <c r="AK4618" s="24">
        <v>0.4</v>
      </c>
      <c r="AL4618" s="24">
        <v>0.4</v>
      </c>
      <c r="AM4618" s="24">
        <v>0.4</v>
      </c>
      <c r="AN4618" s="24">
        <v>0.4</v>
      </c>
      <c r="AP4618" s="16"/>
      <c r="AQ4618" s="16"/>
      <c r="AR4618" s="12" t="s">
        <v>32</v>
      </c>
      <c r="AS4618" s="13">
        <f t="shared" si="7410"/>
        <v>0</v>
      </c>
      <c r="AT4618" s="13">
        <f t="shared" si="7410"/>
        <v>0</v>
      </c>
      <c r="AU4618" s="13">
        <f t="shared" si="7411"/>
        <v>0</v>
      </c>
      <c r="AV4618" s="13">
        <f t="shared" si="7412"/>
        <v>0</v>
      </c>
      <c r="AW4618" s="13">
        <f t="shared" si="7413"/>
        <v>0</v>
      </c>
      <c r="AX4618" s="13">
        <f t="shared" si="7414"/>
        <v>0</v>
      </c>
      <c r="AY4618" s="13">
        <f t="shared" si="7415"/>
        <v>0</v>
      </c>
      <c r="AZ4618" s="13">
        <f t="shared" si="7416"/>
        <v>0</v>
      </c>
      <c r="BA4618" s="13">
        <f t="shared" si="7417"/>
        <v>0</v>
      </c>
      <c r="BB4618" s="13">
        <f t="shared" si="7418"/>
        <v>0</v>
      </c>
      <c r="BC4618" s="13">
        <f t="shared" si="7419"/>
        <v>0</v>
      </c>
      <c r="BD4618" s="13">
        <f t="shared" si="7420"/>
        <v>0</v>
      </c>
      <c r="BE4618" s="13">
        <f t="shared" si="7421"/>
        <v>0</v>
      </c>
      <c r="BF4618" s="13">
        <f t="shared" si="7422"/>
        <v>0</v>
      </c>
      <c r="BG4618" s="13">
        <f t="shared" si="7423"/>
        <v>0</v>
      </c>
      <c r="BH4618" s="13">
        <f t="shared" si="7424"/>
        <v>0</v>
      </c>
      <c r="BI4618" s="13">
        <f t="shared" si="7425"/>
        <v>0</v>
      </c>
      <c r="BJ4618" s="12">
        <f t="shared" si="7426"/>
        <v>0</v>
      </c>
    </row>
    <row r="4619" spans="1:62">
      <c r="A4619" s="17"/>
      <c r="B4619" s="18"/>
      <c r="C4619" s="19"/>
      <c r="D4619" s="19"/>
      <c r="E4619" s="19"/>
      <c r="F4619" s="19"/>
      <c r="G4619" s="19"/>
      <c r="H4619" s="19"/>
      <c r="I4619" s="19"/>
      <c r="J4619" s="19"/>
      <c r="K4619" s="19"/>
      <c r="L4619" s="19"/>
      <c r="M4619" s="19"/>
      <c r="N4619" s="19"/>
      <c r="O4619" s="19"/>
      <c r="P4619" s="19"/>
      <c r="Q4619" s="19"/>
      <c r="R4619" s="19"/>
      <c r="S4619" s="19"/>
      <c r="T4619" s="19"/>
      <c r="U4619" s="19"/>
      <c r="AP4619" s="35"/>
      <c r="AQ4619" s="36"/>
      <c r="AR4619" s="37" t="s">
        <v>33</v>
      </c>
      <c r="AS4619" s="37">
        <f>SUM(AS4610:AS4618)</f>
        <v>0</v>
      </c>
      <c r="AT4619" s="37">
        <f t="shared" ref="AT4619:BJ4619" si="7427">SUM(AT4610:AT4618)</f>
        <v>0</v>
      </c>
      <c r="AU4619" s="37">
        <f t="shared" si="7427"/>
        <v>0</v>
      </c>
      <c r="AV4619" s="37">
        <f t="shared" si="7427"/>
        <v>0</v>
      </c>
      <c r="AW4619" s="37">
        <f t="shared" si="7427"/>
        <v>0</v>
      </c>
      <c r="AX4619" s="37">
        <f t="shared" si="7427"/>
        <v>0</v>
      </c>
      <c r="AY4619" s="37">
        <f t="shared" si="7427"/>
        <v>0</v>
      </c>
      <c r="AZ4619" s="37">
        <f t="shared" si="7427"/>
        <v>0</v>
      </c>
      <c r="BA4619" s="37">
        <f t="shared" si="7427"/>
        <v>0</v>
      </c>
      <c r="BB4619" s="37">
        <f t="shared" si="7427"/>
        <v>0</v>
      </c>
      <c r="BC4619" s="37">
        <f t="shared" si="7427"/>
        <v>0</v>
      </c>
      <c r="BD4619" s="37">
        <f t="shared" si="7427"/>
        <v>0</v>
      </c>
      <c r="BE4619" s="37">
        <f t="shared" si="7427"/>
        <v>0</v>
      </c>
      <c r="BF4619" s="37">
        <f t="shared" si="7427"/>
        <v>0</v>
      </c>
      <c r="BG4619" s="37">
        <f t="shared" si="7427"/>
        <v>0</v>
      </c>
      <c r="BH4619" s="37">
        <f t="shared" si="7427"/>
        <v>0</v>
      </c>
      <c r="BI4619" s="37">
        <f t="shared" si="7427"/>
        <v>0</v>
      </c>
      <c r="BJ4619" s="37">
        <f t="shared" si="7427"/>
        <v>0</v>
      </c>
    </row>
    <row r="4622" spans="1:62" ht="106.5">
      <c r="A4622" s="8"/>
      <c r="B4622" s="8"/>
      <c r="C4622" s="8"/>
      <c r="D4622" s="8"/>
      <c r="E4622" s="9"/>
      <c r="F4622" s="9"/>
      <c r="G4622" s="9"/>
      <c r="H4622" s="9"/>
      <c r="I4622" s="9"/>
      <c r="J4622" s="9"/>
      <c r="K4622" s="9"/>
      <c r="L4622" s="9"/>
      <c r="M4622" s="9"/>
      <c r="N4622" s="9"/>
      <c r="O4622" s="9"/>
      <c r="P4622" s="9"/>
      <c r="Q4622" s="9"/>
      <c r="R4622" s="9"/>
      <c r="S4622" s="9"/>
      <c r="T4622" s="9"/>
      <c r="U4622" s="9"/>
      <c r="W4622" s="21"/>
      <c r="X4622" s="22" t="str">
        <f>X5</f>
        <v>ANGGREK</v>
      </c>
      <c r="Y4622" s="22" t="str">
        <f>Y5</f>
        <v>BOUGENVIL</v>
      </c>
      <c r="Z4622" s="22" t="str">
        <f t="shared" ref="Z4622:AN4622" si="7428">Z5</f>
        <v>CAMELIA</v>
      </c>
      <c r="AA4622" s="22" t="str">
        <f t="shared" si="7428"/>
        <v>DEWANDARU</v>
      </c>
      <c r="AB4622" s="22" t="str">
        <f t="shared" si="7428"/>
        <v>EDELWEIS</v>
      </c>
      <c r="AC4622" s="22" t="str">
        <f t="shared" si="7428"/>
        <v>FLAMBOYAN</v>
      </c>
      <c r="AD4622" s="22" t="str">
        <f t="shared" si="7428"/>
        <v>GERANIUM</v>
      </c>
      <c r="AE4622" s="22" t="str">
        <f t="shared" si="7428"/>
        <v>HELIKONIA</v>
      </c>
      <c r="AF4622" s="22" t="str">
        <f t="shared" si="7428"/>
        <v>IVY</v>
      </c>
      <c r="AG4622" s="22" t="str">
        <f t="shared" si="7428"/>
        <v>KANA</v>
      </c>
      <c r="AH4622" s="22" t="str">
        <f t="shared" si="7428"/>
        <v>IGD</v>
      </c>
      <c r="AI4622" s="22" t="str">
        <f t="shared" si="7428"/>
        <v>HCU</v>
      </c>
      <c r="AJ4622" s="22" t="str">
        <f t="shared" si="7428"/>
        <v>PENUNJANG</v>
      </c>
      <c r="AK4622" s="22" t="str">
        <f t="shared" si="7428"/>
        <v>PELAYANAN</v>
      </c>
      <c r="AL4622" s="22" t="str">
        <f t="shared" si="7428"/>
        <v>ADMIN</v>
      </c>
      <c r="AM4622" s="22" t="str">
        <f t="shared" si="7428"/>
        <v>ASRAMA</v>
      </c>
      <c r="AN4622" s="22" t="str">
        <f t="shared" si="7428"/>
        <v>MASJID</v>
      </c>
      <c r="AP4622" s="33" t="s">
        <v>2</v>
      </c>
      <c r="AQ4622" s="33" t="s">
        <v>3</v>
      </c>
      <c r="AR4622" s="33" t="s">
        <v>4</v>
      </c>
      <c r="AS4622" s="34" t="str">
        <f>AS5</f>
        <v>ANGGREK</v>
      </c>
      <c r="AT4622" s="34" t="str">
        <f>AT5</f>
        <v>BOUGENVIL</v>
      </c>
      <c r="AU4622" s="34" t="str">
        <f t="shared" ref="AU4622:BJ4622" si="7429">AU5</f>
        <v>CAMELIA II</v>
      </c>
      <c r="AV4622" s="34" t="str">
        <f t="shared" si="7429"/>
        <v>DEWANDARU</v>
      </c>
      <c r="AW4622" s="34" t="str">
        <f t="shared" si="7429"/>
        <v>EDELWEIS</v>
      </c>
      <c r="AX4622" s="34" t="str">
        <f t="shared" si="7429"/>
        <v>FLAMBOYAN</v>
      </c>
      <c r="AY4622" s="34" t="str">
        <f t="shared" si="7429"/>
        <v>GERANIUM</v>
      </c>
      <c r="AZ4622" s="34" t="str">
        <f t="shared" si="7429"/>
        <v>HELIKONIA</v>
      </c>
      <c r="BA4622" s="34" t="str">
        <f t="shared" si="7429"/>
        <v>IVY</v>
      </c>
      <c r="BB4622" s="34" t="str">
        <f t="shared" si="7429"/>
        <v>KANA</v>
      </c>
      <c r="BC4622" s="34" t="str">
        <f t="shared" si="7429"/>
        <v>IGD</v>
      </c>
      <c r="BD4622" s="34" t="str">
        <f t="shared" si="7429"/>
        <v>HCU</v>
      </c>
      <c r="BE4622" s="34" t="str">
        <f t="shared" si="7429"/>
        <v>PENUNJANG</v>
      </c>
      <c r="BF4622" s="34" t="str">
        <f t="shared" si="7429"/>
        <v>PELAYANAN</v>
      </c>
      <c r="BG4622" s="34" t="str">
        <f t="shared" si="7429"/>
        <v>ADMIN</v>
      </c>
      <c r="BH4622" s="34" t="str">
        <f t="shared" si="7429"/>
        <v>ASRAMA</v>
      </c>
      <c r="BI4622" s="34" t="str">
        <f t="shared" si="7429"/>
        <v>MASJID</v>
      </c>
      <c r="BJ4622" s="34" t="str">
        <f t="shared" si="7429"/>
        <v>JUMLAH</v>
      </c>
    </row>
    <row r="4623" spans="1:62" ht="15.75">
      <c r="A4623" s="10"/>
      <c r="B4623" s="11"/>
      <c r="C4623" s="12"/>
      <c r="D4623" s="12"/>
      <c r="E4623" s="12"/>
      <c r="F4623" s="12"/>
      <c r="G4623" s="12"/>
      <c r="H4623" s="12"/>
      <c r="I4623" s="12"/>
      <c r="J4623" s="12"/>
      <c r="K4623" s="12"/>
      <c r="L4623" s="12"/>
      <c r="M4623" s="12"/>
      <c r="N4623" s="12"/>
      <c r="O4623" s="12"/>
      <c r="P4623" s="12"/>
      <c r="Q4623" s="12"/>
      <c r="R4623" s="12"/>
      <c r="S4623" s="12"/>
      <c r="T4623" s="12"/>
      <c r="U4623" s="12"/>
      <c r="W4623" s="23" t="s">
        <v>24</v>
      </c>
      <c r="X4623" s="24">
        <v>0.26500000000000001</v>
      </c>
      <c r="Y4623" s="24">
        <v>0.26500000000000001</v>
      </c>
      <c r="Z4623" s="24">
        <v>0.26500000000000001</v>
      </c>
      <c r="AA4623" s="24">
        <v>0.26500000000000001</v>
      </c>
      <c r="AB4623" s="24">
        <v>0.26500000000000001</v>
      </c>
      <c r="AC4623" s="24">
        <v>0.26500000000000001</v>
      </c>
      <c r="AD4623" s="24">
        <v>0.26500000000000001</v>
      </c>
      <c r="AE4623" s="24">
        <v>0.26500000000000001</v>
      </c>
      <c r="AF4623" s="24">
        <v>0.26500000000000001</v>
      </c>
      <c r="AG4623" s="24">
        <v>0.26500000000000001</v>
      </c>
      <c r="AH4623" s="24">
        <v>0.26500000000000001</v>
      </c>
      <c r="AI4623" s="24">
        <v>0.26500000000000001</v>
      </c>
      <c r="AJ4623" s="24">
        <v>0.26500000000000001</v>
      </c>
      <c r="AK4623" s="24">
        <v>0.26500000000000001</v>
      </c>
      <c r="AL4623" s="24">
        <v>0.26500000000000001</v>
      </c>
      <c r="AM4623" s="24">
        <v>0.26500000000000001</v>
      </c>
      <c r="AN4623" s="24">
        <v>0.26500000000000001</v>
      </c>
      <c r="AP4623" s="10">
        <f>AP4610+1</f>
        <v>18</v>
      </c>
      <c r="AQ4623" s="11" t="s">
        <v>41</v>
      </c>
      <c r="AR4623" s="12" t="s">
        <v>24</v>
      </c>
      <c r="AS4623" s="13">
        <f t="shared" ref="AS4623:AT4631" si="7430">D4623*X4623</f>
        <v>0</v>
      </c>
      <c r="AT4623" s="13">
        <f t="shared" si="7430"/>
        <v>0</v>
      </c>
      <c r="AU4623" s="13">
        <f t="shared" ref="AU4623:AU4631" si="7431">F4623*Z4623</f>
        <v>0</v>
      </c>
      <c r="AV4623" s="13">
        <f t="shared" ref="AV4623:AV4631" si="7432">G4623*AA4623</f>
        <v>0</v>
      </c>
      <c r="AW4623" s="13">
        <f t="shared" ref="AW4623:AW4631" si="7433">H4623*AB4623</f>
        <v>0</v>
      </c>
      <c r="AX4623" s="13">
        <f t="shared" ref="AX4623:AX4631" si="7434">I4623*AC4623</f>
        <v>0</v>
      </c>
      <c r="AY4623" s="13">
        <f t="shared" ref="AY4623:AY4631" si="7435">J4623*AD4623</f>
        <v>0</v>
      </c>
      <c r="AZ4623" s="13">
        <f t="shared" ref="AZ4623:AZ4631" si="7436">K4623*AE4623</f>
        <v>0</v>
      </c>
      <c r="BA4623" s="13">
        <f t="shared" ref="BA4623:BA4631" si="7437">L4623*AF4623</f>
        <v>0</v>
      </c>
      <c r="BB4623" s="13">
        <f t="shared" ref="BB4623:BB4631" si="7438">M4623*AG4623</f>
        <v>0</v>
      </c>
      <c r="BC4623" s="13">
        <f t="shared" ref="BC4623:BC4631" si="7439">N4623*AH4623</f>
        <v>0</v>
      </c>
      <c r="BD4623" s="13">
        <f t="shared" ref="BD4623:BD4631" si="7440">O4623*AI4623</f>
        <v>0</v>
      </c>
      <c r="BE4623" s="13">
        <f t="shared" ref="BE4623:BE4631" si="7441">P4623*AJ4623</f>
        <v>0</v>
      </c>
      <c r="BF4623" s="13">
        <f t="shared" ref="BF4623:BF4631" si="7442">Q4623*AK4623</f>
        <v>0</v>
      </c>
      <c r="BG4623" s="13">
        <f t="shared" ref="BG4623:BG4631" si="7443">R4623*AL4623</f>
        <v>0</v>
      </c>
      <c r="BH4623" s="13">
        <f t="shared" ref="BH4623:BH4631" si="7444">S4623*AM4623</f>
        <v>0</v>
      </c>
      <c r="BI4623" s="13">
        <f t="shared" ref="BI4623:BI4631" si="7445">T4623*AN4623</f>
        <v>0</v>
      </c>
      <c r="BJ4623" s="12">
        <f>SUM(AT4623:BI4623)</f>
        <v>0</v>
      </c>
    </row>
    <row r="4624" spans="1:62" ht="15.75">
      <c r="A4624" s="14"/>
      <c r="B4624" s="15"/>
      <c r="C4624" s="12"/>
      <c r="D4624" s="12"/>
      <c r="E4624" s="12"/>
      <c r="F4624" s="12"/>
      <c r="G4624" s="12"/>
      <c r="H4624" s="12"/>
      <c r="I4624" s="12"/>
      <c r="J4624" s="12"/>
      <c r="K4624" s="12"/>
      <c r="L4624" s="12"/>
      <c r="M4624" s="12"/>
      <c r="N4624" s="12"/>
      <c r="O4624" s="12"/>
      <c r="P4624" s="12"/>
      <c r="Q4624" s="12"/>
      <c r="R4624" s="12"/>
      <c r="S4624" s="12"/>
      <c r="T4624" s="12"/>
      <c r="U4624" s="12"/>
      <c r="W4624" s="23" t="s">
        <v>25</v>
      </c>
      <c r="X4624" s="24">
        <v>0.22500000000000001</v>
      </c>
      <c r="Y4624" s="24">
        <v>0.22500000000000001</v>
      </c>
      <c r="Z4624" s="24">
        <v>0.22500000000000001</v>
      </c>
      <c r="AA4624" s="24">
        <v>0.22500000000000001</v>
      </c>
      <c r="AB4624" s="24">
        <v>0.22500000000000001</v>
      </c>
      <c r="AC4624" s="24">
        <v>0.22500000000000001</v>
      </c>
      <c r="AD4624" s="24">
        <v>0.22500000000000001</v>
      </c>
      <c r="AE4624" s="24">
        <v>0.22500000000000001</v>
      </c>
      <c r="AF4624" s="24">
        <v>0.22500000000000001</v>
      </c>
      <c r="AG4624" s="24">
        <v>0.22500000000000001</v>
      </c>
      <c r="AH4624" s="24">
        <v>0.22500000000000001</v>
      </c>
      <c r="AI4624" s="24">
        <v>0.22500000000000001</v>
      </c>
      <c r="AJ4624" s="24">
        <v>0.22500000000000001</v>
      </c>
      <c r="AK4624" s="24">
        <v>0.22500000000000001</v>
      </c>
      <c r="AL4624" s="24">
        <v>0.22500000000000001</v>
      </c>
      <c r="AM4624" s="24">
        <v>0.22500000000000001</v>
      </c>
      <c r="AN4624" s="24">
        <v>0.22500000000000001</v>
      </c>
      <c r="AP4624" s="14"/>
      <c r="AQ4624" s="15">
        <f>AQ4611+1</f>
        <v>44548</v>
      </c>
      <c r="AR4624" s="12" t="s">
        <v>25</v>
      </c>
      <c r="AS4624" s="13">
        <f t="shared" si="7430"/>
        <v>0</v>
      </c>
      <c r="AT4624" s="13">
        <f t="shared" si="7430"/>
        <v>0</v>
      </c>
      <c r="AU4624" s="13">
        <f t="shared" si="7431"/>
        <v>0</v>
      </c>
      <c r="AV4624" s="13">
        <f t="shared" si="7432"/>
        <v>0</v>
      </c>
      <c r="AW4624" s="13">
        <f t="shared" si="7433"/>
        <v>0</v>
      </c>
      <c r="AX4624" s="13">
        <f t="shared" si="7434"/>
        <v>0</v>
      </c>
      <c r="AY4624" s="13">
        <f t="shared" si="7435"/>
        <v>0</v>
      </c>
      <c r="AZ4624" s="13">
        <f t="shared" si="7436"/>
        <v>0</v>
      </c>
      <c r="BA4624" s="13">
        <f t="shared" si="7437"/>
        <v>0</v>
      </c>
      <c r="BB4624" s="13">
        <f t="shared" si="7438"/>
        <v>0</v>
      </c>
      <c r="BC4624" s="13">
        <f t="shared" si="7439"/>
        <v>0</v>
      </c>
      <c r="BD4624" s="13">
        <f t="shared" si="7440"/>
        <v>0</v>
      </c>
      <c r="BE4624" s="13">
        <f t="shared" si="7441"/>
        <v>0</v>
      </c>
      <c r="BF4624" s="13">
        <f t="shared" si="7442"/>
        <v>0</v>
      </c>
      <c r="BG4624" s="13">
        <f t="shared" si="7443"/>
        <v>0</v>
      </c>
      <c r="BH4624" s="13">
        <f t="shared" si="7444"/>
        <v>0</v>
      </c>
      <c r="BI4624" s="13">
        <f t="shared" si="7445"/>
        <v>0</v>
      </c>
      <c r="BJ4624" s="12">
        <f t="shared" ref="BJ4624:BJ4631" si="7446">SUM(AT4624:BI4624)</f>
        <v>0</v>
      </c>
    </row>
    <row r="4625" spans="1:62" ht="15.75">
      <c r="A4625" s="14"/>
      <c r="B4625" s="14"/>
      <c r="C4625" s="12"/>
      <c r="D4625" s="12"/>
      <c r="E4625" s="12"/>
      <c r="F4625" s="12"/>
      <c r="G4625" s="12"/>
      <c r="H4625" s="12"/>
      <c r="I4625" s="12"/>
      <c r="J4625" s="12"/>
      <c r="K4625" s="12"/>
      <c r="L4625" s="12"/>
      <c r="M4625" s="12"/>
      <c r="N4625" s="12"/>
      <c r="O4625" s="12"/>
      <c r="P4625" s="12"/>
      <c r="Q4625" s="12"/>
      <c r="R4625" s="12"/>
      <c r="S4625" s="12"/>
      <c r="T4625" s="12"/>
      <c r="U4625" s="12"/>
      <c r="W4625" s="23" t="s">
        <v>26</v>
      </c>
      <c r="X4625" s="24">
        <v>0.35</v>
      </c>
      <c r="Y4625" s="24">
        <v>0.35</v>
      </c>
      <c r="Z4625" s="24">
        <v>0.35</v>
      </c>
      <c r="AA4625" s="24">
        <v>0.35</v>
      </c>
      <c r="AB4625" s="24">
        <v>0.35</v>
      </c>
      <c r="AC4625" s="24">
        <v>0.35</v>
      </c>
      <c r="AD4625" s="24">
        <v>0.35</v>
      </c>
      <c r="AE4625" s="24">
        <v>0.35</v>
      </c>
      <c r="AF4625" s="24">
        <v>0.35</v>
      </c>
      <c r="AG4625" s="24">
        <v>0.35</v>
      </c>
      <c r="AH4625" s="24">
        <v>0.35</v>
      </c>
      <c r="AI4625" s="24">
        <v>0.35</v>
      </c>
      <c r="AJ4625" s="24">
        <v>0.35</v>
      </c>
      <c r="AK4625" s="24">
        <v>0.35</v>
      </c>
      <c r="AL4625" s="24">
        <v>0.35</v>
      </c>
      <c r="AM4625" s="24">
        <v>0.35</v>
      </c>
      <c r="AN4625" s="24">
        <v>0.35</v>
      </c>
      <c r="AP4625" s="14"/>
      <c r="AQ4625" s="14"/>
      <c r="AR4625" s="12" t="s">
        <v>26</v>
      </c>
      <c r="AS4625" s="13">
        <f t="shared" si="7430"/>
        <v>0</v>
      </c>
      <c r="AT4625" s="13">
        <f t="shared" si="7430"/>
        <v>0</v>
      </c>
      <c r="AU4625" s="13">
        <f t="shared" si="7431"/>
        <v>0</v>
      </c>
      <c r="AV4625" s="13">
        <f t="shared" si="7432"/>
        <v>0</v>
      </c>
      <c r="AW4625" s="13">
        <f t="shared" si="7433"/>
        <v>0</v>
      </c>
      <c r="AX4625" s="13">
        <f t="shared" si="7434"/>
        <v>0</v>
      </c>
      <c r="AY4625" s="13">
        <f t="shared" si="7435"/>
        <v>0</v>
      </c>
      <c r="AZ4625" s="13">
        <f t="shared" si="7436"/>
        <v>0</v>
      </c>
      <c r="BA4625" s="13">
        <f t="shared" si="7437"/>
        <v>0</v>
      </c>
      <c r="BB4625" s="13">
        <f t="shared" si="7438"/>
        <v>0</v>
      </c>
      <c r="BC4625" s="13">
        <f t="shared" si="7439"/>
        <v>0</v>
      </c>
      <c r="BD4625" s="13">
        <f t="shared" si="7440"/>
        <v>0</v>
      </c>
      <c r="BE4625" s="13">
        <f t="shared" si="7441"/>
        <v>0</v>
      </c>
      <c r="BF4625" s="13">
        <f t="shared" si="7442"/>
        <v>0</v>
      </c>
      <c r="BG4625" s="13">
        <f t="shared" si="7443"/>
        <v>0</v>
      </c>
      <c r="BH4625" s="13">
        <f t="shared" si="7444"/>
        <v>0</v>
      </c>
      <c r="BI4625" s="13">
        <f t="shared" si="7445"/>
        <v>0</v>
      </c>
      <c r="BJ4625" s="12">
        <f t="shared" si="7446"/>
        <v>0</v>
      </c>
    </row>
    <row r="4626" spans="1:62" ht="15.75">
      <c r="A4626" s="14"/>
      <c r="B4626" s="14"/>
      <c r="C4626" s="12"/>
      <c r="D4626" s="12"/>
      <c r="E4626" s="12"/>
      <c r="F4626" s="12"/>
      <c r="G4626" s="12"/>
      <c r="H4626" s="12"/>
      <c r="I4626" s="12"/>
      <c r="J4626" s="12"/>
      <c r="K4626" s="12"/>
      <c r="L4626" s="12"/>
      <c r="M4626" s="12"/>
      <c r="N4626" s="12"/>
      <c r="O4626" s="12"/>
      <c r="P4626" s="12"/>
      <c r="Q4626" s="12"/>
      <c r="R4626" s="12"/>
      <c r="S4626" s="12"/>
      <c r="T4626" s="12"/>
      <c r="U4626" s="12"/>
      <c r="W4626" s="23" t="s">
        <v>27</v>
      </c>
      <c r="X4626" s="24">
        <v>0.43</v>
      </c>
      <c r="Y4626" s="24">
        <v>0.43</v>
      </c>
      <c r="Z4626" s="24">
        <v>0.43</v>
      </c>
      <c r="AA4626" s="24">
        <v>0.43</v>
      </c>
      <c r="AB4626" s="24">
        <v>0.43</v>
      </c>
      <c r="AC4626" s="24">
        <v>0.43</v>
      </c>
      <c r="AD4626" s="24">
        <v>0.43</v>
      </c>
      <c r="AE4626" s="24">
        <v>0.43</v>
      </c>
      <c r="AF4626" s="24">
        <v>0.43</v>
      </c>
      <c r="AG4626" s="24">
        <v>0.43</v>
      </c>
      <c r="AH4626" s="24">
        <v>0.43</v>
      </c>
      <c r="AI4626" s="24">
        <v>0.43</v>
      </c>
      <c r="AJ4626" s="24">
        <v>0.43</v>
      </c>
      <c r="AK4626" s="24">
        <v>0.43</v>
      </c>
      <c r="AL4626" s="24">
        <v>0.43</v>
      </c>
      <c r="AM4626" s="24">
        <v>0.43</v>
      </c>
      <c r="AN4626" s="24">
        <v>0.43</v>
      </c>
      <c r="AP4626" s="14"/>
      <c r="AQ4626" s="14"/>
      <c r="AR4626" s="12" t="s">
        <v>27</v>
      </c>
      <c r="AS4626" s="13">
        <f t="shared" si="7430"/>
        <v>0</v>
      </c>
      <c r="AT4626" s="13">
        <f t="shared" si="7430"/>
        <v>0</v>
      </c>
      <c r="AU4626" s="13">
        <f t="shared" si="7431"/>
        <v>0</v>
      </c>
      <c r="AV4626" s="13">
        <f t="shared" si="7432"/>
        <v>0</v>
      </c>
      <c r="AW4626" s="13">
        <f t="shared" si="7433"/>
        <v>0</v>
      </c>
      <c r="AX4626" s="13">
        <f t="shared" si="7434"/>
        <v>0</v>
      </c>
      <c r="AY4626" s="13">
        <f t="shared" si="7435"/>
        <v>0</v>
      </c>
      <c r="AZ4626" s="13">
        <f t="shared" si="7436"/>
        <v>0</v>
      </c>
      <c r="BA4626" s="13">
        <f t="shared" si="7437"/>
        <v>0</v>
      </c>
      <c r="BB4626" s="13">
        <f t="shared" si="7438"/>
        <v>0</v>
      </c>
      <c r="BC4626" s="13">
        <f t="shared" si="7439"/>
        <v>0</v>
      </c>
      <c r="BD4626" s="13">
        <f t="shared" si="7440"/>
        <v>0</v>
      </c>
      <c r="BE4626" s="13">
        <f t="shared" si="7441"/>
        <v>0</v>
      </c>
      <c r="BF4626" s="13">
        <f t="shared" si="7442"/>
        <v>0</v>
      </c>
      <c r="BG4626" s="13">
        <f t="shared" si="7443"/>
        <v>0</v>
      </c>
      <c r="BH4626" s="13">
        <f t="shared" si="7444"/>
        <v>0</v>
      </c>
      <c r="BI4626" s="13">
        <f t="shared" si="7445"/>
        <v>0</v>
      </c>
      <c r="BJ4626" s="12">
        <f t="shared" si="7446"/>
        <v>0</v>
      </c>
    </row>
    <row r="4627" spans="1:62" ht="15.75">
      <c r="A4627" s="14"/>
      <c r="B4627" s="14"/>
      <c r="C4627" s="12"/>
      <c r="D4627" s="12"/>
      <c r="E4627" s="12"/>
      <c r="F4627" s="12"/>
      <c r="G4627" s="12"/>
      <c r="H4627" s="12"/>
      <c r="I4627" s="12"/>
      <c r="J4627" s="12"/>
      <c r="K4627" s="12"/>
      <c r="L4627" s="12"/>
      <c r="M4627" s="12"/>
      <c r="N4627" s="12"/>
      <c r="O4627" s="12"/>
      <c r="P4627" s="12"/>
      <c r="Q4627" s="12"/>
      <c r="R4627" s="12"/>
      <c r="S4627" s="12"/>
      <c r="T4627" s="12"/>
      <c r="U4627" s="12"/>
      <c r="W4627" s="23" t="s">
        <v>28</v>
      </c>
      <c r="X4627" s="24">
        <v>0.5</v>
      </c>
      <c r="Y4627" s="24">
        <v>0.5</v>
      </c>
      <c r="Z4627" s="24">
        <v>0.5</v>
      </c>
      <c r="AA4627" s="24">
        <v>0.5</v>
      </c>
      <c r="AB4627" s="24">
        <v>0.5</v>
      </c>
      <c r="AC4627" s="24">
        <v>0.5</v>
      </c>
      <c r="AD4627" s="24">
        <v>0.5</v>
      </c>
      <c r="AE4627" s="24">
        <v>0.5</v>
      </c>
      <c r="AF4627" s="24">
        <v>0.5</v>
      </c>
      <c r="AG4627" s="24">
        <v>0.5</v>
      </c>
      <c r="AH4627" s="24">
        <v>0.5</v>
      </c>
      <c r="AI4627" s="24">
        <v>0.5</v>
      </c>
      <c r="AJ4627" s="24">
        <v>0.5</v>
      </c>
      <c r="AK4627" s="24">
        <v>0.5</v>
      </c>
      <c r="AL4627" s="24">
        <v>0.5</v>
      </c>
      <c r="AM4627" s="24">
        <v>0.5</v>
      </c>
      <c r="AN4627" s="24">
        <v>0.5</v>
      </c>
      <c r="AP4627" s="14"/>
      <c r="AQ4627" s="14"/>
      <c r="AR4627" s="12" t="s">
        <v>28</v>
      </c>
      <c r="AS4627" s="13">
        <f t="shared" si="7430"/>
        <v>0</v>
      </c>
      <c r="AT4627" s="13">
        <f t="shared" si="7430"/>
        <v>0</v>
      </c>
      <c r="AU4627" s="13">
        <f t="shared" si="7431"/>
        <v>0</v>
      </c>
      <c r="AV4627" s="13">
        <f t="shared" si="7432"/>
        <v>0</v>
      </c>
      <c r="AW4627" s="13">
        <f t="shared" si="7433"/>
        <v>0</v>
      </c>
      <c r="AX4627" s="13">
        <f t="shared" si="7434"/>
        <v>0</v>
      </c>
      <c r="AY4627" s="13">
        <f t="shared" si="7435"/>
        <v>0</v>
      </c>
      <c r="AZ4627" s="13">
        <f t="shared" si="7436"/>
        <v>0</v>
      </c>
      <c r="BA4627" s="13">
        <f t="shared" si="7437"/>
        <v>0</v>
      </c>
      <c r="BB4627" s="13">
        <f t="shared" si="7438"/>
        <v>0</v>
      </c>
      <c r="BC4627" s="13">
        <f t="shared" si="7439"/>
        <v>0</v>
      </c>
      <c r="BD4627" s="13">
        <f t="shared" si="7440"/>
        <v>0</v>
      </c>
      <c r="BE4627" s="13">
        <f t="shared" si="7441"/>
        <v>0</v>
      </c>
      <c r="BF4627" s="13">
        <f t="shared" si="7442"/>
        <v>0</v>
      </c>
      <c r="BG4627" s="13">
        <f t="shared" si="7443"/>
        <v>0</v>
      </c>
      <c r="BH4627" s="13">
        <f t="shared" si="7444"/>
        <v>0</v>
      </c>
      <c r="BI4627" s="13">
        <f t="shared" si="7445"/>
        <v>0</v>
      </c>
      <c r="BJ4627" s="12">
        <f t="shared" si="7446"/>
        <v>0</v>
      </c>
    </row>
    <row r="4628" spans="1:62" ht="15.75">
      <c r="A4628" s="14"/>
      <c r="B4628" s="14"/>
      <c r="C4628" s="12"/>
      <c r="D4628" s="12"/>
      <c r="E4628" s="12"/>
      <c r="F4628" s="12"/>
      <c r="G4628" s="12"/>
      <c r="H4628" s="12"/>
      <c r="I4628" s="12"/>
      <c r="J4628" s="12"/>
      <c r="K4628" s="12"/>
      <c r="L4628" s="12"/>
      <c r="M4628" s="12"/>
      <c r="N4628" s="12"/>
      <c r="O4628" s="12"/>
      <c r="P4628" s="12"/>
      <c r="Q4628" s="12"/>
      <c r="R4628" s="12"/>
      <c r="S4628" s="12"/>
      <c r="T4628" s="12"/>
      <c r="U4628" s="12"/>
      <c r="W4628" s="23" t="s">
        <v>50</v>
      </c>
      <c r="X4628" s="24">
        <v>8.5000000000000006E-2</v>
      </c>
      <c r="Y4628" s="24">
        <v>8.5000000000000006E-2</v>
      </c>
      <c r="Z4628" s="24">
        <v>8.5000000000000006E-2</v>
      </c>
      <c r="AA4628" s="24">
        <v>8.5000000000000006E-2</v>
      </c>
      <c r="AB4628" s="24">
        <v>8.5000000000000006E-2</v>
      </c>
      <c r="AC4628" s="24">
        <v>8.5000000000000006E-2</v>
      </c>
      <c r="AD4628" s="24">
        <v>8.5000000000000006E-2</v>
      </c>
      <c r="AE4628" s="24">
        <v>8.5000000000000006E-2</v>
      </c>
      <c r="AF4628" s="24">
        <v>8.5000000000000006E-2</v>
      </c>
      <c r="AG4628" s="24">
        <v>8.5000000000000006E-2</v>
      </c>
      <c r="AH4628" s="24">
        <v>8.5000000000000006E-2</v>
      </c>
      <c r="AI4628" s="24">
        <v>8.5000000000000006E-2</v>
      </c>
      <c r="AJ4628" s="24">
        <v>8.5000000000000006E-2</v>
      </c>
      <c r="AK4628" s="24">
        <v>8.5000000000000006E-2</v>
      </c>
      <c r="AL4628" s="24">
        <v>8.5000000000000006E-2</v>
      </c>
      <c r="AM4628" s="24">
        <v>8.5000000000000006E-2</v>
      </c>
      <c r="AN4628" s="24">
        <v>8.5000000000000006E-2</v>
      </c>
      <c r="AP4628" s="14"/>
      <c r="AQ4628" s="14"/>
      <c r="AR4628" s="12" t="s">
        <v>29</v>
      </c>
      <c r="AS4628" s="13">
        <f t="shared" si="7430"/>
        <v>0</v>
      </c>
      <c r="AT4628" s="13">
        <f t="shared" si="7430"/>
        <v>0</v>
      </c>
      <c r="AU4628" s="13">
        <f t="shared" si="7431"/>
        <v>0</v>
      </c>
      <c r="AV4628" s="13">
        <f t="shared" si="7432"/>
        <v>0</v>
      </c>
      <c r="AW4628" s="13">
        <f t="shared" si="7433"/>
        <v>0</v>
      </c>
      <c r="AX4628" s="13">
        <f t="shared" si="7434"/>
        <v>0</v>
      </c>
      <c r="AY4628" s="13">
        <f t="shared" si="7435"/>
        <v>0</v>
      </c>
      <c r="AZ4628" s="13">
        <f t="shared" si="7436"/>
        <v>0</v>
      </c>
      <c r="BA4628" s="13">
        <f t="shared" si="7437"/>
        <v>0</v>
      </c>
      <c r="BB4628" s="13">
        <f t="shared" si="7438"/>
        <v>0</v>
      </c>
      <c r="BC4628" s="13">
        <f t="shared" si="7439"/>
        <v>0</v>
      </c>
      <c r="BD4628" s="13">
        <f t="shared" si="7440"/>
        <v>0</v>
      </c>
      <c r="BE4628" s="13">
        <f t="shared" si="7441"/>
        <v>0</v>
      </c>
      <c r="BF4628" s="13">
        <f t="shared" si="7442"/>
        <v>0</v>
      </c>
      <c r="BG4628" s="13">
        <f t="shared" si="7443"/>
        <v>0</v>
      </c>
      <c r="BH4628" s="13">
        <f t="shared" si="7444"/>
        <v>0</v>
      </c>
      <c r="BI4628" s="13">
        <f t="shared" si="7445"/>
        <v>0</v>
      </c>
      <c r="BJ4628" s="12">
        <f t="shared" si="7446"/>
        <v>0</v>
      </c>
    </row>
    <row r="4629" spans="1:62" ht="15.75">
      <c r="A4629" s="14"/>
      <c r="B4629" s="14"/>
      <c r="C4629" s="12"/>
      <c r="D4629" s="12"/>
      <c r="E4629" s="12"/>
      <c r="F4629" s="12"/>
      <c r="G4629" s="12"/>
      <c r="H4629" s="12"/>
      <c r="I4629" s="12"/>
      <c r="J4629" s="12"/>
      <c r="K4629" s="12"/>
      <c r="L4629" s="12"/>
      <c r="M4629" s="12"/>
      <c r="N4629" s="12"/>
      <c r="O4629" s="12"/>
      <c r="P4629" s="12"/>
      <c r="Q4629" s="12"/>
      <c r="R4629" s="12"/>
      <c r="S4629" s="12"/>
      <c r="T4629" s="12"/>
      <c r="U4629" s="12"/>
      <c r="W4629" s="23" t="s">
        <v>51</v>
      </c>
      <c r="X4629" s="24">
        <v>0.59</v>
      </c>
      <c r="Y4629" s="24">
        <v>0.59</v>
      </c>
      <c r="Z4629" s="24">
        <v>0.59</v>
      </c>
      <c r="AA4629" s="24">
        <v>0.59</v>
      </c>
      <c r="AB4629" s="24">
        <v>0.59</v>
      </c>
      <c r="AC4629" s="24">
        <v>0.59</v>
      </c>
      <c r="AD4629" s="24">
        <v>0.59</v>
      </c>
      <c r="AE4629" s="24">
        <v>0.59</v>
      </c>
      <c r="AF4629" s="24">
        <v>0.59</v>
      </c>
      <c r="AG4629" s="24">
        <v>0.59</v>
      </c>
      <c r="AH4629" s="24">
        <v>0.59</v>
      </c>
      <c r="AI4629" s="24">
        <v>0.59</v>
      </c>
      <c r="AJ4629" s="24">
        <v>0.59</v>
      </c>
      <c r="AK4629" s="24">
        <v>0.59</v>
      </c>
      <c r="AL4629" s="24">
        <v>0.59</v>
      </c>
      <c r="AM4629" s="24">
        <v>0.59</v>
      </c>
      <c r="AN4629" s="24">
        <v>0.59</v>
      </c>
      <c r="AP4629" s="14"/>
      <c r="AQ4629" s="14"/>
      <c r="AR4629" s="12" t="s">
        <v>30</v>
      </c>
      <c r="AS4629" s="13">
        <f t="shared" si="7430"/>
        <v>0</v>
      </c>
      <c r="AT4629" s="13">
        <f t="shared" si="7430"/>
        <v>0</v>
      </c>
      <c r="AU4629" s="13">
        <f t="shared" si="7431"/>
        <v>0</v>
      </c>
      <c r="AV4629" s="13">
        <f t="shared" si="7432"/>
        <v>0</v>
      </c>
      <c r="AW4629" s="13">
        <f t="shared" si="7433"/>
        <v>0</v>
      </c>
      <c r="AX4629" s="13">
        <f t="shared" si="7434"/>
        <v>0</v>
      </c>
      <c r="AY4629" s="13">
        <f t="shared" si="7435"/>
        <v>0</v>
      </c>
      <c r="AZ4629" s="13">
        <f t="shared" si="7436"/>
        <v>0</v>
      </c>
      <c r="BA4629" s="13">
        <f t="shared" si="7437"/>
        <v>0</v>
      </c>
      <c r="BB4629" s="13">
        <f t="shared" si="7438"/>
        <v>0</v>
      </c>
      <c r="BC4629" s="13">
        <f t="shared" si="7439"/>
        <v>0</v>
      </c>
      <c r="BD4629" s="13">
        <f t="shared" si="7440"/>
        <v>0</v>
      </c>
      <c r="BE4629" s="13">
        <f t="shared" si="7441"/>
        <v>0</v>
      </c>
      <c r="BF4629" s="13">
        <f t="shared" si="7442"/>
        <v>0</v>
      </c>
      <c r="BG4629" s="13">
        <f t="shared" si="7443"/>
        <v>0</v>
      </c>
      <c r="BH4629" s="13">
        <f t="shared" si="7444"/>
        <v>0</v>
      </c>
      <c r="BI4629" s="13">
        <f t="shared" si="7445"/>
        <v>0</v>
      </c>
      <c r="BJ4629" s="12">
        <f t="shared" si="7446"/>
        <v>0</v>
      </c>
    </row>
    <row r="4630" spans="1:62" ht="15.75">
      <c r="A4630" s="14"/>
      <c r="B4630" s="14"/>
      <c r="C4630" s="12"/>
      <c r="D4630" s="12"/>
      <c r="E4630" s="12"/>
      <c r="F4630" s="12"/>
      <c r="G4630" s="12"/>
      <c r="H4630" s="12"/>
      <c r="I4630" s="12"/>
      <c r="J4630" s="12"/>
      <c r="K4630" s="12"/>
      <c r="L4630" s="12"/>
      <c r="M4630" s="12"/>
      <c r="N4630" s="12"/>
      <c r="O4630" s="12"/>
      <c r="P4630" s="12"/>
      <c r="Q4630" s="12"/>
      <c r="R4630" s="12"/>
      <c r="S4630" s="12"/>
      <c r="T4630" s="12"/>
      <c r="U4630" s="12"/>
      <c r="W4630" s="23" t="s">
        <v>31</v>
      </c>
      <c r="X4630" s="24">
        <v>0.56999999999999995</v>
      </c>
      <c r="Y4630" s="24">
        <v>0.56999999999999995</v>
      </c>
      <c r="Z4630" s="24">
        <v>0.56999999999999995</v>
      </c>
      <c r="AA4630" s="24">
        <v>0.56999999999999995</v>
      </c>
      <c r="AB4630" s="24">
        <v>0.56999999999999995</v>
      </c>
      <c r="AC4630" s="24">
        <v>0.56999999999999995</v>
      </c>
      <c r="AD4630" s="24">
        <v>0.56999999999999995</v>
      </c>
      <c r="AE4630" s="24">
        <v>0.56999999999999995</v>
      </c>
      <c r="AF4630" s="24">
        <v>0.56999999999999995</v>
      </c>
      <c r="AG4630" s="24">
        <v>0.56999999999999995</v>
      </c>
      <c r="AH4630" s="24">
        <v>0.56999999999999995</v>
      </c>
      <c r="AI4630" s="24">
        <v>0.56999999999999995</v>
      </c>
      <c r="AJ4630" s="24">
        <v>0.56999999999999995</v>
      </c>
      <c r="AK4630" s="24">
        <v>0.56999999999999995</v>
      </c>
      <c r="AL4630" s="24">
        <v>0.56999999999999995</v>
      </c>
      <c r="AM4630" s="24">
        <v>0.56999999999999995</v>
      </c>
      <c r="AN4630" s="24">
        <v>0.56999999999999995</v>
      </c>
      <c r="AP4630" s="14"/>
      <c r="AQ4630" s="14"/>
      <c r="AR4630" s="12" t="s">
        <v>31</v>
      </c>
      <c r="AS4630" s="13">
        <f t="shared" si="7430"/>
        <v>0</v>
      </c>
      <c r="AT4630" s="13">
        <f t="shared" si="7430"/>
        <v>0</v>
      </c>
      <c r="AU4630" s="13">
        <f t="shared" si="7431"/>
        <v>0</v>
      </c>
      <c r="AV4630" s="13">
        <f t="shared" si="7432"/>
        <v>0</v>
      </c>
      <c r="AW4630" s="13">
        <f t="shared" si="7433"/>
        <v>0</v>
      </c>
      <c r="AX4630" s="13">
        <f t="shared" si="7434"/>
        <v>0</v>
      </c>
      <c r="AY4630" s="13">
        <f t="shared" si="7435"/>
        <v>0</v>
      </c>
      <c r="AZ4630" s="13">
        <f t="shared" si="7436"/>
        <v>0</v>
      </c>
      <c r="BA4630" s="13">
        <f t="shared" si="7437"/>
        <v>0</v>
      </c>
      <c r="BB4630" s="13">
        <f t="shared" si="7438"/>
        <v>0</v>
      </c>
      <c r="BC4630" s="13">
        <f t="shared" si="7439"/>
        <v>0</v>
      </c>
      <c r="BD4630" s="13">
        <f t="shared" si="7440"/>
        <v>0</v>
      </c>
      <c r="BE4630" s="13">
        <f t="shared" si="7441"/>
        <v>0</v>
      </c>
      <c r="BF4630" s="13">
        <f t="shared" si="7442"/>
        <v>0</v>
      </c>
      <c r="BG4630" s="13">
        <f t="shared" si="7443"/>
        <v>0</v>
      </c>
      <c r="BH4630" s="13">
        <f t="shared" si="7444"/>
        <v>0</v>
      </c>
      <c r="BI4630" s="13">
        <f t="shared" si="7445"/>
        <v>0</v>
      </c>
      <c r="BJ4630" s="12">
        <f t="shared" si="7446"/>
        <v>0</v>
      </c>
    </row>
    <row r="4631" spans="1:62" ht="15.75">
      <c r="A4631" s="16"/>
      <c r="B4631" s="16"/>
      <c r="C4631" s="12"/>
      <c r="D4631" s="12"/>
      <c r="E4631" s="12"/>
      <c r="F4631" s="12"/>
      <c r="G4631" s="12"/>
      <c r="H4631" s="12"/>
      <c r="I4631" s="12"/>
      <c r="J4631" s="12"/>
      <c r="K4631" s="12"/>
      <c r="L4631" s="12"/>
      <c r="M4631" s="12"/>
      <c r="N4631" s="12"/>
      <c r="O4631" s="12"/>
      <c r="P4631" s="12"/>
      <c r="Q4631" s="12"/>
      <c r="R4631" s="12"/>
      <c r="S4631" s="12"/>
      <c r="T4631" s="12"/>
      <c r="U4631" s="12"/>
      <c r="W4631" s="23" t="s">
        <v>32</v>
      </c>
      <c r="X4631" s="24">
        <v>0.4</v>
      </c>
      <c r="Y4631" s="24">
        <v>0.4</v>
      </c>
      <c r="Z4631" s="24">
        <v>0.4</v>
      </c>
      <c r="AA4631" s="24">
        <v>0.4</v>
      </c>
      <c r="AB4631" s="24">
        <v>0.4</v>
      </c>
      <c r="AC4631" s="24">
        <v>0.4</v>
      </c>
      <c r="AD4631" s="24">
        <v>0.4</v>
      </c>
      <c r="AE4631" s="24">
        <v>0.4</v>
      </c>
      <c r="AF4631" s="24">
        <v>0.4</v>
      </c>
      <c r="AG4631" s="24">
        <v>0.4</v>
      </c>
      <c r="AH4631" s="24">
        <v>0.4</v>
      </c>
      <c r="AI4631" s="24">
        <v>0.4</v>
      </c>
      <c r="AJ4631" s="24">
        <v>0.4</v>
      </c>
      <c r="AK4631" s="24">
        <v>0.4</v>
      </c>
      <c r="AL4631" s="24">
        <v>0.4</v>
      </c>
      <c r="AM4631" s="24">
        <v>0.4</v>
      </c>
      <c r="AN4631" s="24">
        <v>0.4</v>
      </c>
      <c r="AP4631" s="16"/>
      <c r="AQ4631" s="16"/>
      <c r="AR4631" s="12" t="s">
        <v>32</v>
      </c>
      <c r="AS4631" s="13">
        <f t="shared" si="7430"/>
        <v>0</v>
      </c>
      <c r="AT4631" s="13">
        <f t="shared" si="7430"/>
        <v>0</v>
      </c>
      <c r="AU4631" s="13">
        <f t="shared" si="7431"/>
        <v>0</v>
      </c>
      <c r="AV4631" s="13">
        <f t="shared" si="7432"/>
        <v>0</v>
      </c>
      <c r="AW4631" s="13">
        <f t="shared" si="7433"/>
        <v>0</v>
      </c>
      <c r="AX4631" s="13">
        <f t="shared" si="7434"/>
        <v>0</v>
      </c>
      <c r="AY4631" s="13">
        <f t="shared" si="7435"/>
        <v>0</v>
      </c>
      <c r="AZ4631" s="13">
        <f t="shared" si="7436"/>
        <v>0</v>
      </c>
      <c r="BA4631" s="13">
        <f t="shared" si="7437"/>
        <v>0</v>
      </c>
      <c r="BB4631" s="13">
        <f t="shared" si="7438"/>
        <v>0</v>
      </c>
      <c r="BC4631" s="13">
        <f t="shared" si="7439"/>
        <v>0</v>
      </c>
      <c r="BD4631" s="13">
        <f t="shared" si="7440"/>
        <v>0</v>
      </c>
      <c r="BE4631" s="13">
        <f t="shared" si="7441"/>
        <v>0</v>
      </c>
      <c r="BF4631" s="13">
        <f t="shared" si="7442"/>
        <v>0</v>
      </c>
      <c r="BG4631" s="13">
        <f t="shared" si="7443"/>
        <v>0</v>
      </c>
      <c r="BH4631" s="13">
        <f t="shared" si="7444"/>
        <v>0</v>
      </c>
      <c r="BI4631" s="13">
        <f t="shared" si="7445"/>
        <v>0</v>
      </c>
      <c r="BJ4631" s="12">
        <f t="shared" si="7446"/>
        <v>0</v>
      </c>
    </row>
    <row r="4632" spans="1:62">
      <c r="A4632" s="17"/>
      <c r="B4632" s="18"/>
      <c r="C4632" s="19"/>
      <c r="D4632" s="19"/>
      <c r="E4632" s="19"/>
      <c r="F4632" s="19"/>
      <c r="G4632" s="19"/>
      <c r="H4632" s="19"/>
      <c r="I4632" s="19"/>
      <c r="J4632" s="19"/>
      <c r="K4632" s="19"/>
      <c r="L4632" s="19"/>
      <c r="M4632" s="19"/>
      <c r="N4632" s="19"/>
      <c r="O4632" s="19"/>
      <c r="P4632" s="19"/>
      <c r="Q4632" s="19"/>
      <c r="R4632" s="19"/>
      <c r="S4632" s="19"/>
      <c r="T4632" s="19"/>
      <c r="U4632" s="19"/>
      <c r="AP4632" s="35"/>
      <c r="AQ4632" s="36"/>
      <c r="AR4632" s="37" t="s">
        <v>33</v>
      </c>
      <c r="AS4632" s="37">
        <f>SUM(AS4623:AS4631)</f>
        <v>0</v>
      </c>
      <c r="AT4632" s="37">
        <f t="shared" ref="AT4632:BJ4632" si="7447">SUM(AT4623:AT4631)</f>
        <v>0</v>
      </c>
      <c r="AU4632" s="37">
        <f t="shared" si="7447"/>
        <v>0</v>
      </c>
      <c r="AV4632" s="37">
        <f t="shared" si="7447"/>
        <v>0</v>
      </c>
      <c r="AW4632" s="37">
        <f t="shared" si="7447"/>
        <v>0</v>
      </c>
      <c r="AX4632" s="37">
        <f t="shared" si="7447"/>
        <v>0</v>
      </c>
      <c r="AY4632" s="37">
        <f t="shared" si="7447"/>
        <v>0</v>
      </c>
      <c r="AZ4632" s="37">
        <f t="shared" si="7447"/>
        <v>0</v>
      </c>
      <c r="BA4632" s="37">
        <f t="shared" si="7447"/>
        <v>0</v>
      </c>
      <c r="BB4632" s="37">
        <f t="shared" si="7447"/>
        <v>0</v>
      </c>
      <c r="BC4632" s="37">
        <f t="shared" si="7447"/>
        <v>0</v>
      </c>
      <c r="BD4632" s="37">
        <f t="shared" si="7447"/>
        <v>0</v>
      </c>
      <c r="BE4632" s="37">
        <f t="shared" si="7447"/>
        <v>0</v>
      </c>
      <c r="BF4632" s="37">
        <f t="shared" si="7447"/>
        <v>0</v>
      </c>
      <c r="BG4632" s="37">
        <f t="shared" si="7447"/>
        <v>0</v>
      </c>
      <c r="BH4632" s="37">
        <f t="shared" si="7447"/>
        <v>0</v>
      </c>
      <c r="BI4632" s="37">
        <f t="shared" si="7447"/>
        <v>0</v>
      </c>
      <c r="BJ4632" s="37">
        <f t="shared" si="7447"/>
        <v>0</v>
      </c>
    </row>
    <row r="4635" spans="1:62" ht="106.5">
      <c r="A4635" s="8"/>
      <c r="B4635" s="8"/>
      <c r="C4635" s="8"/>
      <c r="D4635" s="8"/>
      <c r="E4635" s="9"/>
      <c r="F4635" s="9"/>
      <c r="G4635" s="9"/>
      <c r="H4635" s="9"/>
      <c r="I4635" s="9"/>
      <c r="J4635" s="9"/>
      <c r="K4635" s="9"/>
      <c r="L4635" s="9"/>
      <c r="M4635" s="9"/>
      <c r="N4635" s="9"/>
      <c r="O4635" s="9"/>
      <c r="P4635" s="9"/>
      <c r="Q4635" s="9"/>
      <c r="R4635" s="9"/>
      <c r="S4635" s="9"/>
      <c r="T4635" s="9"/>
      <c r="U4635" s="9"/>
      <c r="W4635" s="21"/>
      <c r="X4635" s="22" t="str">
        <f>X5</f>
        <v>ANGGREK</v>
      </c>
      <c r="Y4635" s="22" t="str">
        <f>Y5</f>
        <v>BOUGENVIL</v>
      </c>
      <c r="Z4635" s="22" t="str">
        <f t="shared" ref="Z4635:AN4635" si="7448">Z5</f>
        <v>CAMELIA</v>
      </c>
      <c r="AA4635" s="22" t="str">
        <f t="shared" si="7448"/>
        <v>DEWANDARU</v>
      </c>
      <c r="AB4635" s="22" t="str">
        <f t="shared" si="7448"/>
        <v>EDELWEIS</v>
      </c>
      <c r="AC4635" s="22" t="str">
        <f t="shared" si="7448"/>
        <v>FLAMBOYAN</v>
      </c>
      <c r="AD4635" s="22" t="str">
        <f t="shared" si="7448"/>
        <v>GERANIUM</v>
      </c>
      <c r="AE4635" s="22" t="str">
        <f t="shared" si="7448"/>
        <v>HELIKONIA</v>
      </c>
      <c r="AF4635" s="22" t="str">
        <f t="shared" si="7448"/>
        <v>IVY</v>
      </c>
      <c r="AG4635" s="22" t="str">
        <f t="shared" si="7448"/>
        <v>KANA</v>
      </c>
      <c r="AH4635" s="22" t="str">
        <f t="shared" si="7448"/>
        <v>IGD</v>
      </c>
      <c r="AI4635" s="22" t="str">
        <f t="shared" si="7448"/>
        <v>HCU</v>
      </c>
      <c r="AJ4635" s="22" t="str">
        <f t="shared" si="7448"/>
        <v>PENUNJANG</v>
      </c>
      <c r="AK4635" s="22" t="str">
        <f t="shared" si="7448"/>
        <v>PELAYANAN</v>
      </c>
      <c r="AL4635" s="22" t="str">
        <f t="shared" si="7448"/>
        <v>ADMIN</v>
      </c>
      <c r="AM4635" s="22" t="str">
        <f t="shared" si="7448"/>
        <v>ASRAMA</v>
      </c>
      <c r="AN4635" s="22" t="str">
        <f t="shared" si="7448"/>
        <v>MASJID</v>
      </c>
      <c r="AP4635" s="33" t="s">
        <v>2</v>
      </c>
      <c r="AQ4635" s="33" t="s">
        <v>3</v>
      </c>
      <c r="AR4635" s="33" t="s">
        <v>4</v>
      </c>
      <c r="AS4635" s="34" t="str">
        <f>AS5</f>
        <v>ANGGREK</v>
      </c>
      <c r="AT4635" s="34" t="str">
        <f>AT5</f>
        <v>BOUGENVIL</v>
      </c>
      <c r="AU4635" s="34" t="str">
        <f t="shared" ref="AU4635:BJ4635" si="7449">AU5</f>
        <v>CAMELIA II</v>
      </c>
      <c r="AV4635" s="34" t="str">
        <f t="shared" si="7449"/>
        <v>DEWANDARU</v>
      </c>
      <c r="AW4635" s="34" t="str">
        <f t="shared" si="7449"/>
        <v>EDELWEIS</v>
      </c>
      <c r="AX4635" s="34" t="str">
        <f t="shared" si="7449"/>
        <v>FLAMBOYAN</v>
      </c>
      <c r="AY4635" s="34" t="str">
        <f t="shared" si="7449"/>
        <v>GERANIUM</v>
      </c>
      <c r="AZ4635" s="34" t="str">
        <f t="shared" si="7449"/>
        <v>HELIKONIA</v>
      </c>
      <c r="BA4635" s="34" t="str">
        <f t="shared" si="7449"/>
        <v>IVY</v>
      </c>
      <c r="BB4635" s="34" t="str">
        <f t="shared" si="7449"/>
        <v>KANA</v>
      </c>
      <c r="BC4635" s="34" t="str">
        <f t="shared" si="7449"/>
        <v>IGD</v>
      </c>
      <c r="BD4635" s="34" t="str">
        <f t="shared" si="7449"/>
        <v>HCU</v>
      </c>
      <c r="BE4635" s="34" t="str">
        <f t="shared" si="7449"/>
        <v>PENUNJANG</v>
      </c>
      <c r="BF4635" s="34" t="str">
        <f t="shared" si="7449"/>
        <v>PELAYANAN</v>
      </c>
      <c r="BG4635" s="34" t="str">
        <f t="shared" si="7449"/>
        <v>ADMIN</v>
      </c>
      <c r="BH4635" s="34" t="str">
        <f t="shared" si="7449"/>
        <v>ASRAMA</v>
      </c>
      <c r="BI4635" s="34" t="str">
        <f t="shared" si="7449"/>
        <v>MASJID</v>
      </c>
      <c r="BJ4635" s="34" t="str">
        <f t="shared" si="7449"/>
        <v>JUMLAH</v>
      </c>
    </row>
    <row r="4636" spans="1:62" ht="15.75">
      <c r="A4636" s="10"/>
      <c r="B4636" s="11"/>
      <c r="C4636" s="12"/>
      <c r="D4636" s="12"/>
      <c r="E4636" s="12"/>
      <c r="F4636" s="12"/>
      <c r="G4636" s="12"/>
      <c r="H4636" s="12"/>
      <c r="I4636" s="12"/>
      <c r="J4636" s="12"/>
      <c r="K4636" s="12"/>
      <c r="L4636" s="12"/>
      <c r="M4636" s="12"/>
      <c r="N4636" s="12"/>
      <c r="O4636" s="12"/>
      <c r="P4636" s="12"/>
      <c r="Q4636" s="12"/>
      <c r="R4636" s="12"/>
      <c r="S4636" s="12"/>
      <c r="T4636" s="12"/>
      <c r="U4636" s="12"/>
      <c r="W4636" s="23" t="s">
        <v>24</v>
      </c>
      <c r="X4636" s="24">
        <v>0.26500000000000001</v>
      </c>
      <c r="Y4636" s="24">
        <v>0.26500000000000001</v>
      </c>
      <c r="Z4636" s="24">
        <v>0.26500000000000001</v>
      </c>
      <c r="AA4636" s="24">
        <v>0.26500000000000001</v>
      </c>
      <c r="AB4636" s="24">
        <v>0.26500000000000001</v>
      </c>
      <c r="AC4636" s="24">
        <v>0.26500000000000001</v>
      </c>
      <c r="AD4636" s="24">
        <v>0.26500000000000001</v>
      </c>
      <c r="AE4636" s="24">
        <v>0.26500000000000001</v>
      </c>
      <c r="AF4636" s="24">
        <v>0.26500000000000001</v>
      </c>
      <c r="AG4636" s="24">
        <v>0.26500000000000001</v>
      </c>
      <c r="AH4636" s="24">
        <v>0.26500000000000001</v>
      </c>
      <c r="AI4636" s="24">
        <v>0.26500000000000001</v>
      </c>
      <c r="AJ4636" s="24">
        <v>0.26500000000000001</v>
      </c>
      <c r="AK4636" s="24">
        <v>0.26500000000000001</v>
      </c>
      <c r="AL4636" s="24">
        <v>0.26500000000000001</v>
      </c>
      <c r="AM4636" s="24">
        <v>0.26500000000000001</v>
      </c>
      <c r="AN4636" s="24">
        <v>0.26500000000000001</v>
      </c>
      <c r="AP4636" s="10">
        <f>AP4623+1</f>
        <v>19</v>
      </c>
      <c r="AQ4636" s="11" t="s">
        <v>38</v>
      </c>
      <c r="AR4636" s="12" t="s">
        <v>24</v>
      </c>
      <c r="AS4636" s="13">
        <f t="shared" ref="AS4636:AT4644" si="7450">D4636*X4636</f>
        <v>0</v>
      </c>
      <c r="AT4636" s="13">
        <f t="shared" si="7450"/>
        <v>0</v>
      </c>
      <c r="AU4636" s="13">
        <f t="shared" ref="AU4636:AU4644" si="7451">F4636*Z4636</f>
        <v>0</v>
      </c>
      <c r="AV4636" s="13">
        <f t="shared" ref="AV4636:AV4644" si="7452">G4636*AA4636</f>
        <v>0</v>
      </c>
      <c r="AW4636" s="13">
        <f t="shared" ref="AW4636:AW4644" si="7453">H4636*AB4636</f>
        <v>0</v>
      </c>
      <c r="AX4636" s="13">
        <f t="shared" ref="AX4636:AX4644" si="7454">I4636*AC4636</f>
        <v>0</v>
      </c>
      <c r="AY4636" s="13">
        <f t="shared" ref="AY4636:AY4644" si="7455">J4636*AD4636</f>
        <v>0</v>
      </c>
      <c r="AZ4636" s="13">
        <f t="shared" ref="AZ4636:AZ4644" si="7456">K4636*AE4636</f>
        <v>0</v>
      </c>
      <c r="BA4636" s="13">
        <f t="shared" ref="BA4636:BA4644" si="7457">L4636*AF4636</f>
        <v>0</v>
      </c>
      <c r="BB4636" s="13">
        <f t="shared" ref="BB4636:BB4644" si="7458">M4636*AG4636</f>
        <v>0</v>
      </c>
      <c r="BC4636" s="13">
        <f t="shared" ref="BC4636:BC4644" si="7459">N4636*AH4636</f>
        <v>0</v>
      </c>
      <c r="BD4636" s="13">
        <f t="shared" ref="BD4636:BD4644" si="7460">O4636*AI4636</f>
        <v>0</v>
      </c>
      <c r="BE4636" s="13">
        <f t="shared" ref="BE4636:BE4644" si="7461">P4636*AJ4636</f>
        <v>0</v>
      </c>
      <c r="BF4636" s="13">
        <f t="shared" ref="BF4636:BF4644" si="7462">Q4636*AK4636</f>
        <v>0</v>
      </c>
      <c r="BG4636" s="13">
        <f t="shared" ref="BG4636:BG4644" si="7463">R4636*AL4636</f>
        <v>0</v>
      </c>
      <c r="BH4636" s="13">
        <f t="shared" ref="BH4636:BH4644" si="7464">S4636*AM4636</f>
        <v>0</v>
      </c>
      <c r="BI4636" s="13">
        <f t="shared" ref="BI4636:BI4644" si="7465">T4636*AN4636</f>
        <v>0</v>
      </c>
      <c r="BJ4636" s="12">
        <f>SUM(AT4636:BI4636)</f>
        <v>0</v>
      </c>
    </row>
    <row r="4637" spans="1:62" ht="15.75">
      <c r="A4637" s="14"/>
      <c r="B4637" s="15"/>
      <c r="C4637" s="12"/>
      <c r="D4637" s="12"/>
      <c r="E4637" s="12"/>
      <c r="F4637" s="12"/>
      <c r="G4637" s="12"/>
      <c r="H4637" s="12"/>
      <c r="I4637" s="12"/>
      <c r="J4637" s="12"/>
      <c r="K4637" s="12"/>
      <c r="L4637" s="12"/>
      <c r="M4637" s="12"/>
      <c r="N4637" s="12"/>
      <c r="O4637" s="12"/>
      <c r="P4637" s="12"/>
      <c r="Q4637" s="12"/>
      <c r="R4637" s="12"/>
      <c r="S4637" s="12"/>
      <c r="T4637" s="12"/>
      <c r="U4637" s="12"/>
      <c r="W4637" s="23" t="s">
        <v>25</v>
      </c>
      <c r="X4637" s="24">
        <v>0.22500000000000001</v>
      </c>
      <c r="Y4637" s="24">
        <v>0.22500000000000001</v>
      </c>
      <c r="Z4637" s="24">
        <v>0.22500000000000001</v>
      </c>
      <c r="AA4637" s="24">
        <v>0.22500000000000001</v>
      </c>
      <c r="AB4637" s="24">
        <v>0.22500000000000001</v>
      </c>
      <c r="AC4637" s="24">
        <v>0.22500000000000001</v>
      </c>
      <c r="AD4637" s="24">
        <v>0.22500000000000001</v>
      </c>
      <c r="AE4637" s="24">
        <v>0.22500000000000001</v>
      </c>
      <c r="AF4637" s="24">
        <v>0.22500000000000001</v>
      </c>
      <c r="AG4637" s="24">
        <v>0.22500000000000001</v>
      </c>
      <c r="AH4637" s="24">
        <v>0.22500000000000001</v>
      </c>
      <c r="AI4637" s="24">
        <v>0.22500000000000001</v>
      </c>
      <c r="AJ4637" s="24">
        <v>0.22500000000000001</v>
      </c>
      <c r="AK4637" s="24">
        <v>0.22500000000000001</v>
      </c>
      <c r="AL4637" s="24">
        <v>0.22500000000000001</v>
      </c>
      <c r="AM4637" s="24">
        <v>0.22500000000000001</v>
      </c>
      <c r="AN4637" s="24">
        <v>0.22500000000000001</v>
      </c>
      <c r="AP4637" s="14"/>
      <c r="AQ4637" s="15">
        <f>AQ4624+1</f>
        <v>44549</v>
      </c>
      <c r="AR4637" s="12" t="s">
        <v>25</v>
      </c>
      <c r="AS4637" s="13">
        <f t="shared" si="7450"/>
        <v>0</v>
      </c>
      <c r="AT4637" s="13">
        <f t="shared" si="7450"/>
        <v>0</v>
      </c>
      <c r="AU4637" s="13">
        <f t="shared" si="7451"/>
        <v>0</v>
      </c>
      <c r="AV4637" s="13">
        <f t="shared" si="7452"/>
        <v>0</v>
      </c>
      <c r="AW4637" s="13">
        <f t="shared" si="7453"/>
        <v>0</v>
      </c>
      <c r="AX4637" s="13">
        <f t="shared" si="7454"/>
        <v>0</v>
      </c>
      <c r="AY4637" s="13">
        <f t="shared" si="7455"/>
        <v>0</v>
      </c>
      <c r="AZ4637" s="13">
        <f t="shared" si="7456"/>
        <v>0</v>
      </c>
      <c r="BA4637" s="13">
        <f t="shared" si="7457"/>
        <v>0</v>
      </c>
      <c r="BB4637" s="13">
        <f t="shared" si="7458"/>
        <v>0</v>
      </c>
      <c r="BC4637" s="13">
        <f t="shared" si="7459"/>
        <v>0</v>
      </c>
      <c r="BD4637" s="13">
        <f t="shared" si="7460"/>
        <v>0</v>
      </c>
      <c r="BE4637" s="13">
        <f t="shared" si="7461"/>
        <v>0</v>
      </c>
      <c r="BF4637" s="13">
        <f t="shared" si="7462"/>
        <v>0</v>
      </c>
      <c r="BG4637" s="13">
        <f t="shared" si="7463"/>
        <v>0</v>
      </c>
      <c r="BH4637" s="13">
        <f t="shared" si="7464"/>
        <v>0</v>
      </c>
      <c r="BI4637" s="13">
        <f t="shared" si="7465"/>
        <v>0</v>
      </c>
      <c r="BJ4637" s="12">
        <f t="shared" ref="BJ4637:BJ4644" si="7466">SUM(AT4637:BI4637)</f>
        <v>0</v>
      </c>
    </row>
    <row r="4638" spans="1:62" ht="15.75">
      <c r="A4638" s="14"/>
      <c r="B4638" s="14"/>
      <c r="C4638" s="12"/>
      <c r="D4638" s="12"/>
      <c r="E4638" s="12"/>
      <c r="F4638" s="12"/>
      <c r="G4638" s="12"/>
      <c r="H4638" s="12"/>
      <c r="I4638" s="12"/>
      <c r="J4638" s="12"/>
      <c r="K4638" s="12"/>
      <c r="L4638" s="12"/>
      <c r="M4638" s="12"/>
      <c r="N4638" s="12"/>
      <c r="O4638" s="12"/>
      <c r="P4638" s="12"/>
      <c r="Q4638" s="12"/>
      <c r="R4638" s="12"/>
      <c r="S4638" s="12"/>
      <c r="T4638" s="12"/>
      <c r="U4638" s="12"/>
      <c r="W4638" s="23" t="s">
        <v>26</v>
      </c>
      <c r="X4638" s="24">
        <v>0.35</v>
      </c>
      <c r="Y4638" s="24">
        <v>0.35</v>
      </c>
      <c r="Z4638" s="24">
        <v>0.35</v>
      </c>
      <c r="AA4638" s="24">
        <v>0.35</v>
      </c>
      <c r="AB4638" s="24">
        <v>0.35</v>
      </c>
      <c r="AC4638" s="24">
        <v>0.35</v>
      </c>
      <c r="AD4638" s="24">
        <v>0.35</v>
      </c>
      <c r="AE4638" s="24">
        <v>0.35</v>
      </c>
      <c r="AF4638" s="24">
        <v>0.35</v>
      </c>
      <c r="AG4638" s="24">
        <v>0.35</v>
      </c>
      <c r="AH4638" s="24">
        <v>0.35</v>
      </c>
      <c r="AI4638" s="24">
        <v>0.35</v>
      </c>
      <c r="AJ4638" s="24">
        <v>0.35</v>
      </c>
      <c r="AK4638" s="24">
        <v>0.35</v>
      </c>
      <c r="AL4638" s="24">
        <v>0.35</v>
      </c>
      <c r="AM4638" s="24">
        <v>0.35</v>
      </c>
      <c r="AN4638" s="24">
        <v>0.35</v>
      </c>
      <c r="AP4638" s="14"/>
      <c r="AQ4638" s="14"/>
      <c r="AR4638" s="12" t="s">
        <v>26</v>
      </c>
      <c r="AS4638" s="13">
        <f t="shared" si="7450"/>
        <v>0</v>
      </c>
      <c r="AT4638" s="13">
        <f t="shared" si="7450"/>
        <v>0</v>
      </c>
      <c r="AU4638" s="13">
        <f t="shared" si="7451"/>
        <v>0</v>
      </c>
      <c r="AV4638" s="13">
        <f t="shared" si="7452"/>
        <v>0</v>
      </c>
      <c r="AW4638" s="13">
        <f t="shared" si="7453"/>
        <v>0</v>
      </c>
      <c r="AX4638" s="13">
        <f t="shared" si="7454"/>
        <v>0</v>
      </c>
      <c r="AY4638" s="13">
        <f t="shared" si="7455"/>
        <v>0</v>
      </c>
      <c r="AZ4638" s="13">
        <f t="shared" si="7456"/>
        <v>0</v>
      </c>
      <c r="BA4638" s="13">
        <f t="shared" si="7457"/>
        <v>0</v>
      </c>
      <c r="BB4638" s="13">
        <f t="shared" si="7458"/>
        <v>0</v>
      </c>
      <c r="BC4638" s="13">
        <f t="shared" si="7459"/>
        <v>0</v>
      </c>
      <c r="BD4638" s="13">
        <f t="shared" si="7460"/>
        <v>0</v>
      </c>
      <c r="BE4638" s="13">
        <f t="shared" si="7461"/>
        <v>0</v>
      </c>
      <c r="BF4638" s="13">
        <f t="shared" si="7462"/>
        <v>0</v>
      </c>
      <c r="BG4638" s="13">
        <f t="shared" si="7463"/>
        <v>0</v>
      </c>
      <c r="BH4638" s="13">
        <f t="shared" si="7464"/>
        <v>0</v>
      </c>
      <c r="BI4638" s="13">
        <f t="shared" si="7465"/>
        <v>0</v>
      </c>
      <c r="BJ4638" s="12">
        <f t="shared" si="7466"/>
        <v>0</v>
      </c>
    </row>
    <row r="4639" spans="1:62" ht="15.75">
      <c r="A4639" s="14"/>
      <c r="B4639" s="14"/>
      <c r="C4639" s="12"/>
      <c r="D4639" s="12"/>
      <c r="E4639" s="12"/>
      <c r="F4639" s="12"/>
      <c r="G4639" s="12"/>
      <c r="H4639" s="12"/>
      <c r="I4639" s="12"/>
      <c r="J4639" s="12"/>
      <c r="K4639" s="12"/>
      <c r="L4639" s="12"/>
      <c r="M4639" s="12"/>
      <c r="N4639" s="12"/>
      <c r="O4639" s="12"/>
      <c r="P4639" s="12"/>
      <c r="Q4639" s="12"/>
      <c r="R4639" s="12"/>
      <c r="S4639" s="12"/>
      <c r="T4639" s="12"/>
      <c r="U4639" s="12"/>
      <c r="W4639" s="23" t="s">
        <v>27</v>
      </c>
      <c r="X4639" s="24">
        <v>0.43</v>
      </c>
      <c r="Y4639" s="24">
        <v>0.43</v>
      </c>
      <c r="Z4639" s="24">
        <v>0.43</v>
      </c>
      <c r="AA4639" s="24">
        <v>0.43</v>
      </c>
      <c r="AB4639" s="24">
        <v>0.43</v>
      </c>
      <c r="AC4639" s="24">
        <v>0.43</v>
      </c>
      <c r="AD4639" s="24">
        <v>0.43</v>
      </c>
      <c r="AE4639" s="24">
        <v>0.43</v>
      </c>
      <c r="AF4639" s="24">
        <v>0.43</v>
      </c>
      <c r="AG4639" s="24">
        <v>0.43</v>
      </c>
      <c r="AH4639" s="24">
        <v>0.43</v>
      </c>
      <c r="AI4639" s="24">
        <v>0.43</v>
      </c>
      <c r="AJ4639" s="24">
        <v>0.43</v>
      </c>
      <c r="AK4639" s="24">
        <v>0.43</v>
      </c>
      <c r="AL4639" s="24">
        <v>0.43</v>
      </c>
      <c r="AM4639" s="24">
        <v>0.43</v>
      </c>
      <c r="AN4639" s="24">
        <v>0.43</v>
      </c>
      <c r="AP4639" s="14"/>
      <c r="AQ4639" s="14"/>
      <c r="AR4639" s="12" t="s">
        <v>27</v>
      </c>
      <c r="AS4639" s="13">
        <f t="shared" si="7450"/>
        <v>0</v>
      </c>
      <c r="AT4639" s="13">
        <f t="shared" si="7450"/>
        <v>0</v>
      </c>
      <c r="AU4639" s="13">
        <f t="shared" si="7451"/>
        <v>0</v>
      </c>
      <c r="AV4639" s="13">
        <f t="shared" si="7452"/>
        <v>0</v>
      </c>
      <c r="AW4639" s="13">
        <f t="shared" si="7453"/>
        <v>0</v>
      </c>
      <c r="AX4639" s="13">
        <f t="shared" si="7454"/>
        <v>0</v>
      </c>
      <c r="AY4639" s="13">
        <f t="shared" si="7455"/>
        <v>0</v>
      </c>
      <c r="AZ4639" s="13">
        <f t="shared" si="7456"/>
        <v>0</v>
      </c>
      <c r="BA4639" s="13">
        <f t="shared" si="7457"/>
        <v>0</v>
      </c>
      <c r="BB4639" s="13">
        <f t="shared" si="7458"/>
        <v>0</v>
      </c>
      <c r="BC4639" s="13">
        <f t="shared" si="7459"/>
        <v>0</v>
      </c>
      <c r="BD4639" s="13">
        <f t="shared" si="7460"/>
        <v>0</v>
      </c>
      <c r="BE4639" s="13">
        <f t="shared" si="7461"/>
        <v>0</v>
      </c>
      <c r="BF4639" s="13">
        <f t="shared" si="7462"/>
        <v>0</v>
      </c>
      <c r="BG4639" s="13">
        <f t="shared" si="7463"/>
        <v>0</v>
      </c>
      <c r="BH4639" s="13">
        <f t="shared" si="7464"/>
        <v>0</v>
      </c>
      <c r="BI4639" s="13">
        <f t="shared" si="7465"/>
        <v>0</v>
      </c>
      <c r="BJ4639" s="12">
        <f t="shared" si="7466"/>
        <v>0</v>
      </c>
    </row>
    <row r="4640" spans="1:62" ht="15.75">
      <c r="A4640" s="14"/>
      <c r="B4640" s="14"/>
      <c r="C4640" s="12"/>
      <c r="D4640" s="12"/>
      <c r="E4640" s="12"/>
      <c r="F4640" s="12"/>
      <c r="G4640" s="12"/>
      <c r="H4640" s="12"/>
      <c r="I4640" s="12"/>
      <c r="J4640" s="12"/>
      <c r="K4640" s="12"/>
      <c r="L4640" s="12"/>
      <c r="M4640" s="12"/>
      <c r="N4640" s="12"/>
      <c r="O4640" s="12"/>
      <c r="P4640" s="12"/>
      <c r="Q4640" s="12"/>
      <c r="R4640" s="12"/>
      <c r="S4640" s="12"/>
      <c r="T4640" s="12"/>
      <c r="U4640" s="12"/>
      <c r="W4640" s="23" t="s">
        <v>28</v>
      </c>
      <c r="X4640" s="24">
        <v>0.5</v>
      </c>
      <c r="Y4640" s="24">
        <v>0.5</v>
      </c>
      <c r="Z4640" s="24">
        <v>0.5</v>
      </c>
      <c r="AA4640" s="24">
        <v>0.5</v>
      </c>
      <c r="AB4640" s="24">
        <v>0.5</v>
      </c>
      <c r="AC4640" s="24">
        <v>0.5</v>
      </c>
      <c r="AD4640" s="24">
        <v>0.5</v>
      </c>
      <c r="AE4640" s="24">
        <v>0.5</v>
      </c>
      <c r="AF4640" s="24">
        <v>0.5</v>
      </c>
      <c r="AG4640" s="24">
        <v>0.5</v>
      </c>
      <c r="AH4640" s="24">
        <v>0.5</v>
      </c>
      <c r="AI4640" s="24">
        <v>0.5</v>
      </c>
      <c r="AJ4640" s="24">
        <v>0.5</v>
      </c>
      <c r="AK4640" s="24">
        <v>0.5</v>
      </c>
      <c r="AL4640" s="24">
        <v>0.5</v>
      </c>
      <c r="AM4640" s="24">
        <v>0.5</v>
      </c>
      <c r="AN4640" s="24">
        <v>0.5</v>
      </c>
      <c r="AP4640" s="14"/>
      <c r="AQ4640" s="14"/>
      <c r="AR4640" s="12" t="s">
        <v>28</v>
      </c>
      <c r="AS4640" s="13">
        <f t="shared" si="7450"/>
        <v>0</v>
      </c>
      <c r="AT4640" s="13">
        <f t="shared" si="7450"/>
        <v>0</v>
      </c>
      <c r="AU4640" s="13">
        <f t="shared" si="7451"/>
        <v>0</v>
      </c>
      <c r="AV4640" s="13">
        <f t="shared" si="7452"/>
        <v>0</v>
      </c>
      <c r="AW4640" s="13">
        <f t="shared" si="7453"/>
        <v>0</v>
      </c>
      <c r="AX4640" s="13">
        <f t="shared" si="7454"/>
        <v>0</v>
      </c>
      <c r="AY4640" s="13">
        <f t="shared" si="7455"/>
        <v>0</v>
      </c>
      <c r="AZ4640" s="13">
        <f t="shared" si="7456"/>
        <v>0</v>
      </c>
      <c r="BA4640" s="13">
        <f t="shared" si="7457"/>
        <v>0</v>
      </c>
      <c r="BB4640" s="13">
        <f t="shared" si="7458"/>
        <v>0</v>
      </c>
      <c r="BC4640" s="13">
        <f t="shared" si="7459"/>
        <v>0</v>
      </c>
      <c r="BD4640" s="13">
        <f t="shared" si="7460"/>
        <v>0</v>
      </c>
      <c r="BE4640" s="13">
        <f t="shared" si="7461"/>
        <v>0</v>
      </c>
      <c r="BF4640" s="13">
        <f t="shared" si="7462"/>
        <v>0</v>
      </c>
      <c r="BG4640" s="13">
        <f t="shared" si="7463"/>
        <v>0</v>
      </c>
      <c r="BH4640" s="13">
        <f t="shared" si="7464"/>
        <v>0</v>
      </c>
      <c r="BI4640" s="13">
        <f t="shared" si="7465"/>
        <v>0</v>
      </c>
      <c r="BJ4640" s="12">
        <f t="shared" si="7466"/>
        <v>0</v>
      </c>
    </row>
    <row r="4641" spans="1:62" ht="15.75">
      <c r="A4641" s="14"/>
      <c r="B4641" s="14"/>
      <c r="C4641" s="12"/>
      <c r="D4641" s="12"/>
      <c r="E4641" s="12"/>
      <c r="F4641" s="12"/>
      <c r="G4641" s="12"/>
      <c r="H4641" s="12"/>
      <c r="I4641" s="12"/>
      <c r="J4641" s="12"/>
      <c r="K4641" s="12"/>
      <c r="L4641" s="12"/>
      <c r="M4641" s="12"/>
      <c r="N4641" s="12"/>
      <c r="O4641" s="12"/>
      <c r="P4641" s="12"/>
      <c r="Q4641" s="12"/>
      <c r="R4641" s="12"/>
      <c r="S4641" s="12"/>
      <c r="T4641" s="12"/>
      <c r="U4641" s="12"/>
      <c r="W4641" s="23" t="s">
        <v>50</v>
      </c>
      <c r="X4641" s="24">
        <v>8.5000000000000006E-2</v>
      </c>
      <c r="Y4641" s="24">
        <v>8.5000000000000006E-2</v>
      </c>
      <c r="Z4641" s="24">
        <v>8.5000000000000006E-2</v>
      </c>
      <c r="AA4641" s="24">
        <v>8.5000000000000006E-2</v>
      </c>
      <c r="AB4641" s="24">
        <v>8.5000000000000006E-2</v>
      </c>
      <c r="AC4641" s="24">
        <v>8.5000000000000006E-2</v>
      </c>
      <c r="AD4641" s="24">
        <v>8.5000000000000006E-2</v>
      </c>
      <c r="AE4641" s="24">
        <v>8.5000000000000006E-2</v>
      </c>
      <c r="AF4641" s="24">
        <v>8.5000000000000006E-2</v>
      </c>
      <c r="AG4641" s="24">
        <v>8.5000000000000006E-2</v>
      </c>
      <c r="AH4641" s="24">
        <v>8.5000000000000006E-2</v>
      </c>
      <c r="AI4641" s="24">
        <v>8.5000000000000006E-2</v>
      </c>
      <c r="AJ4641" s="24">
        <v>8.5000000000000006E-2</v>
      </c>
      <c r="AK4641" s="24">
        <v>8.5000000000000006E-2</v>
      </c>
      <c r="AL4641" s="24">
        <v>8.5000000000000006E-2</v>
      </c>
      <c r="AM4641" s="24">
        <v>8.5000000000000006E-2</v>
      </c>
      <c r="AN4641" s="24">
        <v>8.5000000000000006E-2</v>
      </c>
      <c r="AP4641" s="14"/>
      <c r="AQ4641" s="14"/>
      <c r="AR4641" s="12" t="s">
        <v>29</v>
      </c>
      <c r="AS4641" s="13">
        <f t="shared" si="7450"/>
        <v>0</v>
      </c>
      <c r="AT4641" s="13">
        <f t="shared" si="7450"/>
        <v>0</v>
      </c>
      <c r="AU4641" s="13">
        <f t="shared" si="7451"/>
        <v>0</v>
      </c>
      <c r="AV4641" s="13">
        <f t="shared" si="7452"/>
        <v>0</v>
      </c>
      <c r="AW4641" s="13">
        <f t="shared" si="7453"/>
        <v>0</v>
      </c>
      <c r="AX4641" s="13">
        <f t="shared" si="7454"/>
        <v>0</v>
      </c>
      <c r="AY4641" s="13">
        <f t="shared" si="7455"/>
        <v>0</v>
      </c>
      <c r="AZ4641" s="13">
        <f t="shared" si="7456"/>
        <v>0</v>
      </c>
      <c r="BA4641" s="13">
        <f t="shared" si="7457"/>
        <v>0</v>
      </c>
      <c r="BB4641" s="13">
        <f t="shared" si="7458"/>
        <v>0</v>
      </c>
      <c r="BC4641" s="13">
        <f t="shared" si="7459"/>
        <v>0</v>
      </c>
      <c r="BD4641" s="13">
        <f t="shared" si="7460"/>
        <v>0</v>
      </c>
      <c r="BE4641" s="13">
        <f t="shared" si="7461"/>
        <v>0</v>
      </c>
      <c r="BF4641" s="13">
        <f t="shared" si="7462"/>
        <v>0</v>
      </c>
      <c r="BG4641" s="13">
        <f t="shared" si="7463"/>
        <v>0</v>
      </c>
      <c r="BH4641" s="13">
        <f t="shared" si="7464"/>
        <v>0</v>
      </c>
      <c r="BI4641" s="13">
        <f t="shared" si="7465"/>
        <v>0</v>
      </c>
      <c r="BJ4641" s="12">
        <f t="shared" si="7466"/>
        <v>0</v>
      </c>
    </row>
    <row r="4642" spans="1:62" ht="15.75">
      <c r="A4642" s="14"/>
      <c r="B4642" s="14"/>
      <c r="C4642" s="12"/>
      <c r="D4642" s="12"/>
      <c r="E4642" s="12"/>
      <c r="F4642" s="12"/>
      <c r="G4642" s="12"/>
      <c r="H4642" s="12"/>
      <c r="I4642" s="12"/>
      <c r="J4642" s="12"/>
      <c r="K4642" s="12"/>
      <c r="L4642" s="12"/>
      <c r="M4642" s="12"/>
      <c r="N4642" s="12"/>
      <c r="O4642" s="12"/>
      <c r="P4642" s="12"/>
      <c r="Q4642" s="12"/>
      <c r="R4642" s="12"/>
      <c r="S4642" s="12"/>
      <c r="T4642" s="12"/>
      <c r="U4642" s="12"/>
      <c r="W4642" s="23" t="s">
        <v>51</v>
      </c>
      <c r="X4642" s="24">
        <v>0.59</v>
      </c>
      <c r="Y4642" s="24">
        <v>0.59</v>
      </c>
      <c r="Z4642" s="24">
        <v>0.59</v>
      </c>
      <c r="AA4642" s="24">
        <v>0.59</v>
      </c>
      <c r="AB4642" s="24">
        <v>0.59</v>
      </c>
      <c r="AC4642" s="24">
        <v>0.59</v>
      </c>
      <c r="AD4642" s="24">
        <v>0.59</v>
      </c>
      <c r="AE4642" s="24">
        <v>0.59</v>
      </c>
      <c r="AF4642" s="24">
        <v>0.59</v>
      </c>
      <c r="AG4642" s="24">
        <v>0.59</v>
      </c>
      <c r="AH4642" s="24">
        <v>0.59</v>
      </c>
      <c r="AI4642" s="24">
        <v>0.59</v>
      </c>
      <c r="AJ4642" s="24">
        <v>0.59</v>
      </c>
      <c r="AK4642" s="24">
        <v>0.59</v>
      </c>
      <c r="AL4642" s="24">
        <v>0.59</v>
      </c>
      <c r="AM4642" s="24">
        <v>0.59</v>
      </c>
      <c r="AN4642" s="24">
        <v>0.59</v>
      </c>
      <c r="AP4642" s="14"/>
      <c r="AQ4642" s="14"/>
      <c r="AR4642" s="12" t="s">
        <v>30</v>
      </c>
      <c r="AS4642" s="13">
        <f t="shared" si="7450"/>
        <v>0</v>
      </c>
      <c r="AT4642" s="13">
        <f t="shared" si="7450"/>
        <v>0</v>
      </c>
      <c r="AU4642" s="13">
        <f t="shared" si="7451"/>
        <v>0</v>
      </c>
      <c r="AV4642" s="13">
        <f t="shared" si="7452"/>
        <v>0</v>
      </c>
      <c r="AW4642" s="13">
        <f t="shared" si="7453"/>
        <v>0</v>
      </c>
      <c r="AX4642" s="13">
        <f t="shared" si="7454"/>
        <v>0</v>
      </c>
      <c r="AY4642" s="13">
        <f t="shared" si="7455"/>
        <v>0</v>
      </c>
      <c r="AZ4642" s="13">
        <f t="shared" si="7456"/>
        <v>0</v>
      </c>
      <c r="BA4642" s="13">
        <f t="shared" si="7457"/>
        <v>0</v>
      </c>
      <c r="BB4642" s="13">
        <f t="shared" si="7458"/>
        <v>0</v>
      </c>
      <c r="BC4642" s="13">
        <f t="shared" si="7459"/>
        <v>0</v>
      </c>
      <c r="BD4642" s="13">
        <f t="shared" si="7460"/>
        <v>0</v>
      </c>
      <c r="BE4642" s="13">
        <f t="shared" si="7461"/>
        <v>0</v>
      </c>
      <c r="BF4642" s="13">
        <f t="shared" si="7462"/>
        <v>0</v>
      </c>
      <c r="BG4642" s="13">
        <f t="shared" si="7463"/>
        <v>0</v>
      </c>
      <c r="BH4642" s="13">
        <f t="shared" si="7464"/>
        <v>0</v>
      </c>
      <c r="BI4642" s="13">
        <f t="shared" si="7465"/>
        <v>0</v>
      </c>
      <c r="BJ4642" s="12">
        <f t="shared" si="7466"/>
        <v>0</v>
      </c>
    </row>
    <row r="4643" spans="1:62" ht="15.75">
      <c r="A4643" s="14"/>
      <c r="B4643" s="14"/>
      <c r="C4643" s="12"/>
      <c r="D4643" s="12"/>
      <c r="E4643" s="12"/>
      <c r="F4643" s="12"/>
      <c r="G4643" s="12"/>
      <c r="H4643" s="12"/>
      <c r="I4643" s="12"/>
      <c r="J4643" s="12"/>
      <c r="K4643" s="12"/>
      <c r="L4643" s="12"/>
      <c r="M4643" s="12"/>
      <c r="N4643" s="12"/>
      <c r="O4643" s="12"/>
      <c r="P4643" s="12"/>
      <c r="Q4643" s="12"/>
      <c r="R4643" s="12"/>
      <c r="S4643" s="12"/>
      <c r="T4643" s="12"/>
      <c r="U4643" s="12"/>
      <c r="W4643" s="23" t="s">
        <v>31</v>
      </c>
      <c r="X4643" s="24">
        <v>0.56999999999999995</v>
      </c>
      <c r="Y4643" s="24">
        <v>0.56999999999999995</v>
      </c>
      <c r="Z4643" s="24">
        <v>0.56999999999999995</v>
      </c>
      <c r="AA4643" s="24">
        <v>0.56999999999999995</v>
      </c>
      <c r="AB4643" s="24">
        <v>0.56999999999999995</v>
      </c>
      <c r="AC4643" s="24">
        <v>0.56999999999999995</v>
      </c>
      <c r="AD4643" s="24">
        <v>0.56999999999999995</v>
      </c>
      <c r="AE4643" s="24">
        <v>0.56999999999999995</v>
      </c>
      <c r="AF4643" s="24">
        <v>0.56999999999999995</v>
      </c>
      <c r="AG4643" s="24">
        <v>0.56999999999999995</v>
      </c>
      <c r="AH4643" s="24">
        <v>0.56999999999999995</v>
      </c>
      <c r="AI4643" s="24">
        <v>0.56999999999999995</v>
      </c>
      <c r="AJ4643" s="24">
        <v>0.56999999999999995</v>
      </c>
      <c r="AK4643" s="24">
        <v>0.56999999999999995</v>
      </c>
      <c r="AL4643" s="24">
        <v>0.56999999999999995</v>
      </c>
      <c r="AM4643" s="24">
        <v>0.56999999999999995</v>
      </c>
      <c r="AN4643" s="24">
        <v>0.56999999999999995</v>
      </c>
      <c r="AP4643" s="14"/>
      <c r="AQ4643" s="14"/>
      <c r="AR4643" s="12" t="s">
        <v>31</v>
      </c>
      <c r="AS4643" s="13">
        <f t="shared" si="7450"/>
        <v>0</v>
      </c>
      <c r="AT4643" s="13">
        <f t="shared" si="7450"/>
        <v>0</v>
      </c>
      <c r="AU4643" s="13">
        <f t="shared" si="7451"/>
        <v>0</v>
      </c>
      <c r="AV4643" s="13">
        <f t="shared" si="7452"/>
        <v>0</v>
      </c>
      <c r="AW4643" s="13">
        <f t="shared" si="7453"/>
        <v>0</v>
      </c>
      <c r="AX4643" s="13">
        <f t="shared" si="7454"/>
        <v>0</v>
      </c>
      <c r="AY4643" s="13">
        <f t="shared" si="7455"/>
        <v>0</v>
      </c>
      <c r="AZ4643" s="13">
        <f t="shared" si="7456"/>
        <v>0</v>
      </c>
      <c r="BA4643" s="13">
        <f t="shared" si="7457"/>
        <v>0</v>
      </c>
      <c r="BB4643" s="13">
        <f t="shared" si="7458"/>
        <v>0</v>
      </c>
      <c r="BC4643" s="13">
        <f t="shared" si="7459"/>
        <v>0</v>
      </c>
      <c r="BD4643" s="13">
        <f t="shared" si="7460"/>
        <v>0</v>
      </c>
      <c r="BE4643" s="13">
        <f t="shared" si="7461"/>
        <v>0</v>
      </c>
      <c r="BF4643" s="13">
        <f t="shared" si="7462"/>
        <v>0</v>
      </c>
      <c r="BG4643" s="13">
        <f t="shared" si="7463"/>
        <v>0</v>
      </c>
      <c r="BH4643" s="13">
        <f t="shared" si="7464"/>
        <v>0</v>
      </c>
      <c r="BI4643" s="13">
        <f t="shared" si="7465"/>
        <v>0</v>
      </c>
      <c r="BJ4643" s="12">
        <f t="shared" si="7466"/>
        <v>0</v>
      </c>
    </row>
    <row r="4644" spans="1:62" ht="15.75">
      <c r="A4644" s="16"/>
      <c r="B4644" s="16"/>
      <c r="C4644" s="12"/>
      <c r="D4644" s="12"/>
      <c r="E4644" s="12"/>
      <c r="F4644" s="12"/>
      <c r="G4644" s="12"/>
      <c r="H4644" s="12"/>
      <c r="I4644" s="12"/>
      <c r="J4644" s="12"/>
      <c r="K4644" s="12"/>
      <c r="L4644" s="12"/>
      <c r="M4644" s="12"/>
      <c r="N4644" s="12"/>
      <c r="O4644" s="12"/>
      <c r="P4644" s="12"/>
      <c r="Q4644" s="12"/>
      <c r="R4644" s="12"/>
      <c r="S4644" s="12"/>
      <c r="T4644" s="12"/>
      <c r="U4644" s="12"/>
      <c r="W4644" s="23" t="s">
        <v>32</v>
      </c>
      <c r="X4644" s="24">
        <v>0.4</v>
      </c>
      <c r="Y4644" s="24">
        <v>0.4</v>
      </c>
      <c r="Z4644" s="24">
        <v>0.4</v>
      </c>
      <c r="AA4644" s="24">
        <v>0.4</v>
      </c>
      <c r="AB4644" s="24">
        <v>0.4</v>
      </c>
      <c r="AC4644" s="24">
        <v>0.4</v>
      </c>
      <c r="AD4644" s="24">
        <v>0.4</v>
      </c>
      <c r="AE4644" s="24">
        <v>0.4</v>
      </c>
      <c r="AF4644" s="24">
        <v>0.4</v>
      </c>
      <c r="AG4644" s="24">
        <v>0.4</v>
      </c>
      <c r="AH4644" s="24">
        <v>0.4</v>
      </c>
      <c r="AI4644" s="24">
        <v>0.4</v>
      </c>
      <c r="AJ4644" s="24">
        <v>0.4</v>
      </c>
      <c r="AK4644" s="24">
        <v>0.4</v>
      </c>
      <c r="AL4644" s="24">
        <v>0.4</v>
      </c>
      <c r="AM4644" s="24">
        <v>0.4</v>
      </c>
      <c r="AN4644" s="24">
        <v>0.4</v>
      </c>
      <c r="AP4644" s="16"/>
      <c r="AQ4644" s="16"/>
      <c r="AR4644" s="12" t="s">
        <v>32</v>
      </c>
      <c r="AS4644" s="13">
        <f t="shared" si="7450"/>
        <v>0</v>
      </c>
      <c r="AT4644" s="13">
        <f t="shared" si="7450"/>
        <v>0</v>
      </c>
      <c r="AU4644" s="13">
        <f t="shared" si="7451"/>
        <v>0</v>
      </c>
      <c r="AV4644" s="13">
        <f t="shared" si="7452"/>
        <v>0</v>
      </c>
      <c r="AW4644" s="13">
        <f t="shared" si="7453"/>
        <v>0</v>
      </c>
      <c r="AX4644" s="13">
        <f t="shared" si="7454"/>
        <v>0</v>
      </c>
      <c r="AY4644" s="13">
        <f t="shared" si="7455"/>
        <v>0</v>
      </c>
      <c r="AZ4644" s="13">
        <f t="shared" si="7456"/>
        <v>0</v>
      </c>
      <c r="BA4644" s="13">
        <f t="shared" si="7457"/>
        <v>0</v>
      </c>
      <c r="BB4644" s="13">
        <f t="shared" si="7458"/>
        <v>0</v>
      </c>
      <c r="BC4644" s="13">
        <f t="shared" si="7459"/>
        <v>0</v>
      </c>
      <c r="BD4644" s="13">
        <f t="shared" si="7460"/>
        <v>0</v>
      </c>
      <c r="BE4644" s="13">
        <f t="shared" si="7461"/>
        <v>0</v>
      </c>
      <c r="BF4644" s="13">
        <f t="shared" si="7462"/>
        <v>0</v>
      </c>
      <c r="BG4644" s="13">
        <f t="shared" si="7463"/>
        <v>0</v>
      </c>
      <c r="BH4644" s="13">
        <f t="shared" si="7464"/>
        <v>0</v>
      </c>
      <c r="BI4644" s="13">
        <f t="shared" si="7465"/>
        <v>0</v>
      </c>
      <c r="BJ4644" s="12">
        <f t="shared" si="7466"/>
        <v>0</v>
      </c>
    </row>
    <row r="4645" spans="1:62">
      <c r="A4645" s="17"/>
      <c r="B4645" s="18"/>
      <c r="C4645" s="19"/>
      <c r="D4645" s="19"/>
      <c r="E4645" s="19"/>
      <c r="F4645" s="19"/>
      <c r="G4645" s="19"/>
      <c r="H4645" s="19"/>
      <c r="I4645" s="19"/>
      <c r="J4645" s="19"/>
      <c r="K4645" s="19"/>
      <c r="L4645" s="19"/>
      <c r="M4645" s="19"/>
      <c r="N4645" s="19"/>
      <c r="O4645" s="19"/>
      <c r="P4645" s="19"/>
      <c r="Q4645" s="19"/>
      <c r="R4645" s="19"/>
      <c r="S4645" s="19"/>
      <c r="T4645" s="19"/>
      <c r="U4645" s="19"/>
      <c r="AP4645" s="35"/>
      <c r="AQ4645" s="36"/>
      <c r="AR4645" s="37" t="s">
        <v>33</v>
      </c>
      <c r="AS4645" s="37">
        <f>SUM(AS4636:AS4644)</f>
        <v>0</v>
      </c>
      <c r="AT4645" s="37">
        <f t="shared" ref="AT4645:BJ4645" si="7467">SUM(AT4636:AT4644)</f>
        <v>0</v>
      </c>
      <c r="AU4645" s="37">
        <f t="shared" si="7467"/>
        <v>0</v>
      </c>
      <c r="AV4645" s="37">
        <f t="shared" si="7467"/>
        <v>0</v>
      </c>
      <c r="AW4645" s="37">
        <f t="shared" si="7467"/>
        <v>0</v>
      </c>
      <c r="AX4645" s="37">
        <f t="shared" si="7467"/>
        <v>0</v>
      </c>
      <c r="AY4645" s="37">
        <f t="shared" si="7467"/>
        <v>0</v>
      </c>
      <c r="AZ4645" s="37">
        <f t="shared" si="7467"/>
        <v>0</v>
      </c>
      <c r="BA4645" s="37">
        <f t="shared" si="7467"/>
        <v>0</v>
      </c>
      <c r="BB4645" s="37">
        <f t="shared" si="7467"/>
        <v>0</v>
      </c>
      <c r="BC4645" s="37">
        <f t="shared" si="7467"/>
        <v>0</v>
      </c>
      <c r="BD4645" s="37">
        <f t="shared" si="7467"/>
        <v>0</v>
      </c>
      <c r="BE4645" s="37">
        <f t="shared" si="7467"/>
        <v>0</v>
      </c>
      <c r="BF4645" s="37">
        <f t="shared" si="7467"/>
        <v>0</v>
      </c>
      <c r="BG4645" s="37">
        <f t="shared" si="7467"/>
        <v>0</v>
      </c>
      <c r="BH4645" s="37">
        <f t="shared" si="7467"/>
        <v>0</v>
      </c>
      <c r="BI4645" s="37">
        <f t="shared" si="7467"/>
        <v>0</v>
      </c>
      <c r="BJ4645" s="37">
        <f t="shared" si="7467"/>
        <v>0</v>
      </c>
    </row>
    <row r="4648" spans="1:62" ht="106.5">
      <c r="A4648" s="8"/>
      <c r="B4648" s="8"/>
      <c r="C4648" s="8"/>
      <c r="D4648" s="8"/>
      <c r="E4648" s="9"/>
      <c r="F4648" s="9"/>
      <c r="G4648" s="9"/>
      <c r="H4648" s="9"/>
      <c r="I4648" s="9"/>
      <c r="J4648" s="9"/>
      <c r="K4648" s="9"/>
      <c r="L4648" s="9"/>
      <c r="M4648" s="9"/>
      <c r="N4648" s="9"/>
      <c r="O4648" s="9"/>
      <c r="P4648" s="9"/>
      <c r="Q4648" s="9"/>
      <c r="R4648" s="9"/>
      <c r="S4648" s="9"/>
      <c r="T4648" s="9"/>
      <c r="U4648" s="9"/>
      <c r="W4648" s="21"/>
      <c r="X4648" s="22" t="str">
        <f>X5</f>
        <v>ANGGREK</v>
      </c>
      <c r="Y4648" s="22" t="str">
        <f>Y5</f>
        <v>BOUGENVIL</v>
      </c>
      <c r="Z4648" s="22" t="str">
        <f t="shared" ref="Z4648:AN4648" si="7468">Z5</f>
        <v>CAMELIA</v>
      </c>
      <c r="AA4648" s="22" t="str">
        <f t="shared" si="7468"/>
        <v>DEWANDARU</v>
      </c>
      <c r="AB4648" s="22" t="str">
        <f t="shared" si="7468"/>
        <v>EDELWEIS</v>
      </c>
      <c r="AC4648" s="22" t="str">
        <f t="shared" si="7468"/>
        <v>FLAMBOYAN</v>
      </c>
      <c r="AD4648" s="22" t="str">
        <f t="shared" si="7468"/>
        <v>GERANIUM</v>
      </c>
      <c r="AE4648" s="22" t="str">
        <f t="shared" si="7468"/>
        <v>HELIKONIA</v>
      </c>
      <c r="AF4648" s="22" t="str">
        <f t="shared" si="7468"/>
        <v>IVY</v>
      </c>
      <c r="AG4648" s="22" t="str">
        <f t="shared" si="7468"/>
        <v>KANA</v>
      </c>
      <c r="AH4648" s="22" t="str">
        <f t="shared" si="7468"/>
        <v>IGD</v>
      </c>
      <c r="AI4648" s="22" t="str">
        <f t="shared" si="7468"/>
        <v>HCU</v>
      </c>
      <c r="AJ4648" s="22" t="str">
        <f t="shared" si="7468"/>
        <v>PENUNJANG</v>
      </c>
      <c r="AK4648" s="22" t="str">
        <f t="shared" si="7468"/>
        <v>PELAYANAN</v>
      </c>
      <c r="AL4648" s="22" t="str">
        <f t="shared" si="7468"/>
        <v>ADMIN</v>
      </c>
      <c r="AM4648" s="22" t="str">
        <f t="shared" si="7468"/>
        <v>ASRAMA</v>
      </c>
      <c r="AN4648" s="22" t="str">
        <f t="shared" si="7468"/>
        <v>MASJID</v>
      </c>
      <c r="AP4648" s="33" t="s">
        <v>2</v>
      </c>
      <c r="AQ4648" s="33" t="s">
        <v>3</v>
      </c>
      <c r="AR4648" s="33" t="s">
        <v>4</v>
      </c>
      <c r="AS4648" s="34" t="str">
        <f>AS5</f>
        <v>ANGGREK</v>
      </c>
      <c r="AT4648" s="34" t="str">
        <f>AT5</f>
        <v>BOUGENVIL</v>
      </c>
      <c r="AU4648" s="34" t="str">
        <f t="shared" ref="AU4648:BJ4648" si="7469">AU5</f>
        <v>CAMELIA II</v>
      </c>
      <c r="AV4648" s="34" t="str">
        <f t="shared" si="7469"/>
        <v>DEWANDARU</v>
      </c>
      <c r="AW4648" s="34" t="str">
        <f t="shared" si="7469"/>
        <v>EDELWEIS</v>
      </c>
      <c r="AX4648" s="34" t="str">
        <f t="shared" si="7469"/>
        <v>FLAMBOYAN</v>
      </c>
      <c r="AY4648" s="34" t="str">
        <f t="shared" si="7469"/>
        <v>GERANIUM</v>
      </c>
      <c r="AZ4648" s="34" t="str">
        <f t="shared" si="7469"/>
        <v>HELIKONIA</v>
      </c>
      <c r="BA4648" s="34" t="str">
        <f t="shared" si="7469"/>
        <v>IVY</v>
      </c>
      <c r="BB4648" s="34" t="str">
        <f t="shared" si="7469"/>
        <v>KANA</v>
      </c>
      <c r="BC4648" s="34" t="str">
        <f t="shared" si="7469"/>
        <v>IGD</v>
      </c>
      <c r="BD4648" s="34" t="str">
        <f t="shared" si="7469"/>
        <v>HCU</v>
      </c>
      <c r="BE4648" s="34" t="str">
        <f t="shared" si="7469"/>
        <v>PENUNJANG</v>
      </c>
      <c r="BF4648" s="34" t="str">
        <f t="shared" si="7469"/>
        <v>PELAYANAN</v>
      </c>
      <c r="BG4648" s="34" t="str">
        <f t="shared" si="7469"/>
        <v>ADMIN</v>
      </c>
      <c r="BH4648" s="34" t="str">
        <f t="shared" si="7469"/>
        <v>ASRAMA</v>
      </c>
      <c r="BI4648" s="34" t="str">
        <f t="shared" si="7469"/>
        <v>MASJID</v>
      </c>
      <c r="BJ4648" s="34" t="str">
        <f t="shared" si="7469"/>
        <v>JUMLAH</v>
      </c>
    </row>
    <row r="4649" spans="1:62" ht="15.75">
      <c r="A4649" s="10"/>
      <c r="B4649" s="11"/>
      <c r="C4649" s="12"/>
      <c r="D4649" s="12"/>
      <c r="E4649" s="12"/>
      <c r="F4649" s="12"/>
      <c r="G4649" s="12"/>
      <c r="H4649" s="12"/>
      <c r="I4649" s="12"/>
      <c r="J4649" s="12"/>
      <c r="K4649" s="12"/>
      <c r="L4649" s="12"/>
      <c r="M4649" s="12"/>
      <c r="N4649" s="12"/>
      <c r="O4649" s="12"/>
      <c r="P4649" s="12"/>
      <c r="Q4649" s="12"/>
      <c r="R4649" s="12"/>
      <c r="S4649" s="12"/>
      <c r="T4649" s="12"/>
      <c r="U4649" s="12"/>
      <c r="W4649" s="23" t="s">
        <v>24</v>
      </c>
      <c r="X4649" s="24">
        <v>0.26500000000000001</v>
      </c>
      <c r="Y4649" s="24">
        <v>0.26500000000000001</v>
      </c>
      <c r="Z4649" s="24">
        <v>0.26500000000000001</v>
      </c>
      <c r="AA4649" s="24">
        <v>0.26500000000000001</v>
      </c>
      <c r="AB4649" s="24">
        <v>0.26500000000000001</v>
      </c>
      <c r="AC4649" s="24">
        <v>0.26500000000000001</v>
      </c>
      <c r="AD4649" s="24">
        <v>0.26500000000000001</v>
      </c>
      <c r="AE4649" s="24">
        <v>0.26500000000000001</v>
      </c>
      <c r="AF4649" s="24">
        <v>0.26500000000000001</v>
      </c>
      <c r="AG4649" s="24">
        <v>0.26500000000000001</v>
      </c>
      <c r="AH4649" s="24">
        <v>0.26500000000000001</v>
      </c>
      <c r="AI4649" s="24">
        <v>0.26500000000000001</v>
      </c>
      <c r="AJ4649" s="24">
        <v>0.26500000000000001</v>
      </c>
      <c r="AK4649" s="24">
        <v>0.26500000000000001</v>
      </c>
      <c r="AL4649" s="24">
        <v>0.26500000000000001</v>
      </c>
      <c r="AM4649" s="24">
        <v>0.26500000000000001</v>
      </c>
      <c r="AN4649" s="24">
        <v>0.26500000000000001</v>
      </c>
      <c r="AP4649" s="10">
        <f>AP4636+1</f>
        <v>20</v>
      </c>
      <c r="AQ4649" s="11" t="s">
        <v>34</v>
      </c>
      <c r="AR4649" s="12" t="s">
        <v>24</v>
      </c>
      <c r="AS4649" s="13">
        <f t="shared" ref="AS4649:AT4657" si="7470">D4649*X4649</f>
        <v>0</v>
      </c>
      <c r="AT4649" s="13">
        <f t="shared" si="7470"/>
        <v>0</v>
      </c>
      <c r="AU4649" s="13">
        <f t="shared" ref="AU4649:AU4657" si="7471">F4649*Z4649</f>
        <v>0</v>
      </c>
      <c r="AV4649" s="13">
        <f t="shared" ref="AV4649:AV4657" si="7472">G4649*AA4649</f>
        <v>0</v>
      </c>
      <c r="AW4649" s="13">
        <f t="shared" ref="AW4649:AW4657" si="7473">H4649*AB4649</f>
        <v>0</v>
      </c>
      <c r="AX4649" s="13">
        <f t="shared" ref="AX4649:AX4657" si="7474">I4649*AC4649</f>
        <v>0</v>
      </c>
      <c r="AY4649" s="13">
        <f t="shared" ref="AY4649:AY4657" si="7475">J4649*AD4649</f>
        <v>0</v>
      </c>
      <c r="AZ4649" s="13">
        <f t="shared" ref="AZ4649:AZ4657" si="7476">K4649*AE4649</f>
        <v>0</v>
      </c>
      <c r="BA4649" s="13">
        <f t="shared" ref="BA4649:BA4657" si="7477">L4649*AF4649</f>
        <v>0</v>
      </c>
      <c r="BB4649" s="13">
        <f t="shared" ref="BB4649:BB4657" si="7478">M4649*AG4649</f>
        <v>0</v>
      </c>
      <c r="BC4649" s="13">
        <f t="shared" ref="BC4649:BC4657" si="7479">N4649*AH4649</f>
        <v>0</v>
      </c>
      <c r="BD4649" s="13">
        <f t="shared" ref="BD4649:BD4657" si="7480">O4649*AI4649</f>
        <v>0</v>
      </c>
      <c r="BE4649" s="13">
        <f t="shared" ref="BE4649:BE4657" si="7481">P4649*AJ4649</f>
        <v>0</v>
      </c>
      <c r="BF4649" s="13">
        <f t="shared" ref="BF4649:BF4657" si="7482">Q4649*AK4649</f>
        <v>0</v>
      </c>
      <c r="BG4649" s="13">
        <f t="shared" ref="BG4649:BG4657" si="7483">R4649*AL4649</f>
        <v>0</v>
      </c>
      <c r="BH4649" s="13">
        <f t="shared" ref="BH4649:BH4657" si="7484">S4649*AM4649</f>
        <v>0</v>
      </c>
      <c r="BI4649" s="13">
        <f t="shared" ref="BI4649:BI4657" si="7485">T4649*AN4649</f>
        <v>0</v>
      </c>
      <c r="BJ4649" s="12">
        <f>SUM(AT4649:BI4649)</f>
        <v>0</v>
      </c>
    </row>
    <row r="4650" spans="1:62" ht="15.75">
      <c r="A4650" s="14"/>
      <c r="B4650" s="15"/>
      <c r="C4650" s="12"/>
      <c r="D4650" s="12"/>
      <c r="E4650" s="12"/>
      <c r="F4650" s="12"/>
      <c r="G4650" s="12"/>
      <c r="H4650" s="12"/>
      <c r="I4650" s="12"/>
      <c r="J4650" s="12"/>
      <c r="K4650" s="12"/>
      <c r="L4650" s="12"/>
      <c r="M4650" s="12"/>
      <c r="N4650" s="12"/>
      <c r="O4650" s="12"/>
      <c r="P4650" s="12"/>
      <c r="Q4650" s="12"/>
      <c r="R4650" s="12"/>
      <c r="S4650" s="12"/>
      <c r="T4650" s="12"/>
      <c r="U4650" s="12"/>
      <c r="W4650" s="23" t="s">
        <v>25</v>
      </c>
      <c r="X4650" s="24">
        <v>0.22500000000000001</v>
      </c>
      <c r="Y4650" s="24">
        <v>0.22500000000000001</v>
      </c>
      <c r="Z4650" s="24">
        <v>0.22500000000000001</v>
      </c>
      <c r="AA4650" s="24">
        <v>0.22500000000000001</v>
      </c>
      <c r="AB4650" s="24">
        <v>0.22500000000000001</v>
      </c>
      <c r="AC4650" s="24">
        <v>0.22500000000000001</v>
      </c>
      <c r="AD4650" s="24">
        <v>0.22500000000000001</v>
      </c>
      <c r="AE4650" s="24">
        <v>0.22500000000000001</v>
      </c>
      <c r="AF4650" s="24">
        <v>0.22500000000000001</v>
      </c>
      <c r="AG4650" s="24">
        <v>0.22500000000000001</v>
      </c>
      <c r="AH4650" s="24">
        <v>0.22500000000000001</v>
      </c>
      <c r="AI4650" s="24">
        <v>0.22500000000000001</v>
      </c>
      <c r="AJ4650" s="24">
        <v>0.22500000000000001</v>
      </c>
      <c r="AK4650" s="24">
        <v>0.22500000000000001</v>
      </c>
      <c r="AL4650" s="24">
        <v>0.22500000000000001</v>
      </c>
      <c r="AM4650" s="24">
        <v>0.22500000000000001</v>
      </c>
      <c r="AN4650" s="24">
        <v>0.22500000000000001</v>
      </c>
      <c r="AP4650" s="14"/>
      <c r="AQ4650" s="15">
        <f>AQ4637+1</f>
        <v>44550</v>
      </c>
      <c r="AR4650" s="12" t="s">
        <v>25</v>
      </c>
      <c r="AS4650" s="13">
        <f t="shared" si="7470"/>
        <v>0</v>
      </c>
      <c r="AT4650" s="13">
        <f t="shared" si="7470"/>
        <v>0</v>
      </c>
      <c r="AU4650" s="13">
        <f t="shared" si="7471"/>
        <v>0</v>
      </c>
      <c r="AV4650" s="13">
        <f t="shared" si="7472"/>
        <v>0</v>
      </c>
      <c r="AW4650" s="13">
        <f t="shared" si="7473"/>
        <v>0</v>
      </c>
      <c r="AX4650" s="13">
        <f t="shared" si="7474"/>
        <v>0</v>
      </c>
      <c r="AY4650" s="13">
        <f t="shared" si="7475"/>
        <v>0</v>
      </c>
      <c r="AZ4650" s="13">
        <f t="shared" si="7476"/>
        <v>0</v>
      </c>
      <c r="BA4650" s="13">
        <f t="shared" si="7477"/>
        <v>0</v>
      </c>
      <c r="BB4650" s="13">
        <f t="shared" si="7478"/>
        <v>0</v>
      </c>
      <c r="BC4650" s="13">
        <f t="shared" si="7479"/>
        <v>0</v>
      </c>
      <c r="BD4650" s="13">
        <f t="shared" si="7480"/>
        <v>0</v>
      </c>
      <c r="BE4650" s="13">
        <f t="shared" si="7481"/>
        <v>0</v>
      </c>
      <c r="BF4650" s="13">
        <f t="shared" si="7482"/>
        <v>0</v>
      </c>
      <c r="BG4650" s="13">
        <f t="shared" si="7483"/>
        <v>0</v>
      </c>
      <c r="BH4650" s="13">
        <f t="shared" si="7484"/>
        <v>0</v>
      </c>
      <c r="BI4650" s="13">
        <f t="shared" si="7485"/>
        <v>0</v>
      </c>
      <c r="BJ4650" s="12">
        <f t="shared" ref="BJ4650:BJ4657" si="7486">SUM(AT4650:BI4650)</f>
        <v>0</v>
      </c>
    </row>
    <row r="4651" spans="1:62" ht="15.75">
      <c r="A4651" s="14"/>
      <c r="B4651" s="14"/>
      <c r="C4651" s="12"/>
      <c r="D4651" s="12"/>
      <c r="E4651" s="12"/>
      <c r="F4651" s="12"/>
      <c r="G4651" s="12"/>
      <c r="H4651" s="12"/>
      <c r="I4651" s="12"/>
      <c r="J4651" s="12"/>
      <c r="K4651" s="12"/>
      <c r="L4651" s="12"/>
      <c r="M4651" s="12"/>
      <c r="N4651" s="12"/>
      <c r="O4651" s="12"/>
      <c r="P4651" s="12"/>
      <c r="Q4651" s="12"/>
      <c r="R4651" s="12"/>
      <c r="S4651" s="12"/>
      <c r="T4651" s="12"/>
      <c r="U4651" s="12"/>
      <c r="W4651" s="23" t="s">
        <v>26</v>
      </c>
      <c r="X4651" s="24">
        <v>0.35</v>
      </c>
      <c r="Y4651" s="24">
        <v>0.35</v>
      </c>
      <c r="Z4651" s="24">
        <v>0.35</v>
      </c>
      <c r="AA4651" s="24">
        <v>0.35</v>
      </c>
      <c r="AB4651" s="24">
        <v>0.35</v>
      </c>
      <c r="AC4651" s="24">
        <v>0.35</v>
      </c>
      <c r="AD4651" s="24">
        <v>0.35</v>
      </c>
      <c r="AE4651" s="24">
        <v>0.35</v>
      </c>
      <c r="AF4651" s="24">
        <v>0.35</v>
      </c>
      <c r="AG4651" s="24">
        <v>0.35</v>
      </c>
      <c r="AH4651" s="24">
        <v>0.35</v>
      </c>
      <c r="AI4651" s="24">
        <v>0.35</v>
      </c>
      <c r="AJ4651" s="24">
        <v>0.35</v>
      </c>
      <c r="AK4651" s="24">
        <v>0.35</v>
      </c>
      <c r="AL4651" s="24">
        <v>0.35</v>
      </c>
      <c r="AM4651" s="24">
        <v>0.35</v>
      </c>
      <c r="AN4651" s="24">
        <v>0.35</v>
      </c>
      <c r="AP4651" s="14"/>
      <c r="AQ4651" s="14"/>
      <c r="AR4651" s="12" t="s">
        <v>26</v>
      </c>
      <c r="AS4651" s="13">
        <f t="shared" si="7470"/>
        <v>0</v>
      </c>
      <c r="AT4651" s="13">
        <f t="shared" si="7470"/>
        <v>0</v>
      </c>
      <c r="AU4651" s="13">
        <f t="shared" si="7471"/>
        <v>0</v>
      </c>
      <c r="AV4651" s="13">
        <f t="shared" si="7472"/>
        <v>0</v>
      </c>
      <c r="AW4651" s="13">
        <f t="shared" si="7473"/>
        <v>0</v>
      </c>
      <c r="AX4651" s="13">
        <f t="shared" si="7474"/>
        <v>0</v>
      </c>
      <c r="AY4651" s="13">
        <f t="shared" si="7475"/>
        <v>0</v>
      </c>
      <c r="AZ4651" s="13">
        <f t="shared" si="7476"/>
        <v>0</v>
      </c>
      <c r="BA4651" s="13">
        <f t="shared" si="7477"/>
        <v>0</v>
      </c>
      <c r="BB4651" s="13">
        <f t="shared" si="7478"/>
        <v>0</v>
      </c>
      <c r="BC4651" s="13">
        <f t="shared" si="7479"/>
        <v>0</v>
      </c>
      <c r="BD4651" s="13">
        <f t="shared" si="7480"/>
        <v>0</v>
      </c>
      <c r="BE4651" s="13">
        <f t="shared" si="7481"/>
        <v>0</v>
      </c>
      <c r="BF4651" s="13">
        <f t="shared" si="7482"/>
        <v>0</v>
      </c>
      <c r="BG4651" s="13">
        <f t="shared" si="7483"/>
        <v>0</v>
      </c>
      <c r="BH4651" s="13">
        <f t="shared" si="7484"/>
        <v>0</v>
      </c>
      <c r="BI4651" s="13">
        <f t="shared" si="7485"/>
        <v>0</v>
      </c>
      <c r="BJ4651" s="12">
        <f t="shared" si="7486"/>
        <v>0</v>
      </c>
    </row>
    <row r="4652" spans="1:62" ht="15.75">
      <c r="A4652" s="14"/>
      <c r="B4652" s="14"/>
      <c r="C4652" s="12"/>
      <c r="D4652" s="12"/>
      <c r="E4652" s="12"/>
      <c r="F4652" s="12"/>
      <c r="G4652" s="12"/>
      <c r="H4652" s="12"/>
      <c r="I4652" s="12"/>
      <c r="J4652" s="12"/>
      <c r="K4652" s="12"/>
      <c r="L4652" s="12"/>
      <c r="M4652" s="12"/>
      <c r="N4652" s="12"/>
      <c r="O4652" s="12"/>
      <c r="P4652" s="12"/>
      <c r="Q4652" s="12"/>
      <c r="R4652" s="12"/>
      <c r="S4652" s="12"/>
      <c r="T4652" s="12"/>
      <c r="U4652" s="12"/>
      <c r="W4652" s="23" t="s">
        <v>27</v>
      </c>
      <c r="X4652" s="24">
        <v>0.43</v>
      </c>
      <c r="Y4652" s="24">
        <v>0.43</v>
      </c>
      <c r="Z4652" s="24">
        <v>0.43</v>
      </c>
      <c r="AA4652" s="24">
        <v>0.43</v>
      </c>
      <c r="AB4652" s="24">
        <v>0.43</v>
      </c>
      <c r="AC4652" s="24">
        <v>0.43</v>
      </c>
      <c r="AD4652" s="24">
        <v>0.43</v>
      </c>
      <c r="AE4652" s="24">
        <v>0.43</v>
      </c>
      <c r="AF4652" s="24">
        <v>0.43</v>
      </c>
      <c r="AG4652" s="24">
        <v>0.43</v>
      </c>
      <c r="AH4652" s="24">
        <v>0.43</v>
      </c>
      <c r="AI4652" s="24">
        <v>0.43</v>
      </c>
      <c r="AJ4652" s="24">
        <v>0.43</v>
      </c>
      <c r="AK4652" s="24">
        <v>0.43</v>
      </c>
      <c r="AL4652" s="24">
        <v>0.43</v>
      </c>
      <c r="AM4652" s="24">
        <v>0.43</v>
      </c>
      <c r="AN4652" s="24">
        <v>0.43</v>
      </c>
      <c r="AP4652" s="14"/>
      <c r="AQ4652" s="14"/>
      <c r="AR4652" s="12" t="s">
        <v>27</v>
      </c>
      <c r="AS4652" s="13">
        <f t="shared" si="7470"/>
        <v>0</v>
      </c>
      <c r="AT4652" s="13">
        <f t="shared" si="7470"/>
        <v>0</v>
      </c>
      <c r="AU4652" s="13">
        <f t="shared" si="7471"/>
        <v>0</v>
      </c>
      <c r="AV4652" s="13">
        <f t="shared" si="7472"/>
        <v>0</v>
      </c>
      <c r="AW4652" s="13">
        <f t="shared" si="7473"/>
        <v>0</v>
      </c>
      <c r="AX4652" s="13">
        <f t="shared" si="7474"/>
        <v>0</v>
      </c>
      <c r="AY4652" s="13">
        <f t="shared" si="7475"/>
        <v>0</v>
      </c>
      <c r="AZ4652" s="13">
        <f t="shared" si="7476"/>
        <v>0</v>
      </c>
      <c r="BA4652" s="13">
        <f t="shared" si="7477"/>
        <v>0</v>
      </c>
      <c r="BB4652" s="13">
        <f t="shared" si="7478"/>
        <v>0</v>
      </c>
      <c r="BC4652" s="13">
        <f t="shared" si="7479"/>
        <v>0</v>
      </c>
      <c r="BD4652" s="13">
        <f t="shared" si="7480"/>
        <v>0</v>
      </c>
      <c r="BE4652" s="13">
        <f t="shared" si="7481"/>
        <v>0</v>
      </c>
      <c r="BF4652" s="13">
        <f t="shared" si="7482"/>
        <v>0</v>
      </c>
      <c r="BG4652" s="13">
        <f t="shared" si="7483"/>
        <v>0</v>
      </c>
      <c r="BH4652" s="13">
        <f t="shared" si="7484"/>
        <v>0</v>
      </c>
      <c r="BI4652" s="13">
        <f t="shared" si="7485"/>
        <v>0</v>
      </c>
      <c r="BJ4652" s="12">
        <f t="shared" si="7486"/>
        <v>0</v>
      </c>
    </row>
    <row r="4653" spans="1:62" ht="15.75">
      <c r="A4653" s="14"/>
      <c r="B4653" s="14"/>
      <c r="C4653" s="12"/>
      <c r="D4653" s="12"/>
      <c r="E4653" s="12"/>
      <c r="F4653" s="12"/>
      <c r="G4653" s="12"/>
      <c r="H4653" s="12"/>
      <c r="I4653" s="12"/>
      <c r="J4653" s="12"/>
      <c r="K4653" s="12"/>
      <c r="L4653" s="12"/>
      <c r="M4653" s="12"/>
      <c r="N4653" s="12"/>
      <c r="O4653" s="12"/>
      <c r="P4653" s="12"/>
      <c r="Q4653" s="12"/>
      <c r="R4653" s="12"/>
      <c r="S4653" s="12"/>
      <c r="T4653" s="12"/>
      <c r="U4653" s="12"/>
      <c r="W4653" s="23" t="s">
        <v>28</v>
      </c>
      <c r="X4653" s="24">
        <v>0.5</v>
      </c>
      <c r="Y4653" s="24">
        <v>0.5</v>
      </c>
      <c r="Z4653" s="24">
        <v>0.5</v>
      </c>
      <c r="AA4653" s="24">
        <v>0.5</v>
      </c>
      <c r="AB4653" s="24">
        <v>0.5</v>
      </c>
      <c r="AC4653" s="24">
        <v>0.5</v>
      </c>
      <c r="AD4653" s="24">
        <v>0.5</v>
      </c>
      <c r="AE4653" s="24">
        <v>0.5</v>
      </c>
      <c r="AF4653" s="24">
        <v>0.5</v>
      </c>
      <c r="AG4653" s="24">
        <v>0.5</v>
      </c>
      <c r="AH4653" s="24">
        <v>0.5</v>
      </c>
      <c r="AI4653" s="24">
        <v>0.5</v>
      </c>
      <c r="AJ4653" s="24">
        <v>0.5</v>
      </c>
      <c r="AK4653" s="24">
        <v>0.5</v>
      </c>
      <c r="AL4653" s="24">
        <v>0.5</v>
      </c>
      <c r="AM4653" s="24">
        <v>0.5</v>
      </c>
      <c r="AN4653" s="24">
        <v>0.5</v>
      </c>
      <c r="AP4653" s="14"/>
      <c r="AQ4653" s="14"/>
      <c r="AR4653" s="12" t="s">
        <v>28</v>
      </c>
      <c r="AS4653" s="13">
        <f t="shared" si="7470"/>
        <v>0</v>
      </c>
      <c r="AT4653" s="13">
        <f t="shared" si="7470"/>
        <v>0</v>
      </c>
      <c r="AU4653" s="13">
        <f t="shared" si="7471"/>
        <v>0</v>
      </c>
      <c r="AV4653" s="13">
        <f t="shared" si="7472"/>
        <v>0</v>
      </c>
      <c r="AW4653" s="13">
        <f t="shared" si="7473"/>
        <v>0</v>
      </c>
      <c r="AX4653" s="13">
        <f t="shared" si="7474"/>
        <v>0</v>
      </c>
      <c r="AY4653" s="13">
        <f t="shared" si="7475"/>
        <v>0</v>
      </c>
      <c r="AZ4653" s="13">
        <f t="shared" si="7476"/>
        <v>0</v>
      </c>
      <c r="BA4653" s="13">
        <f t="shared" si="7477"/>
        <v>0</v>
      </c>
      <c r="BB4653" s="13">
        <f t="shared" si="7478"/>
        <v>0</v>
      </c>
      <c r="BC4653" s="13">
        <f t="shared" si="7479"/>
        <v>0</v>
      </c>
      <c r="BD4653" s="13">
        <f t="shared" si="7480"/>
        <v>0</v>
      </c>
      <c r="BE4653" s="13">
        <f t="shared" si="7481"/>
        <v>0</v>
      </c>
      <c r="BF4653" s="13">
        <f t="shared" si="7482"/>
        <v>0</v>
      </c>
      <c r="BG4653" s="13">
        <f t="shared" si="7483"/>
        <v>0</v>
      </c>
      <c r="BH4653" s="13">
        <f t="shared" si="7484"/>
        <v>0</v>
      </c>
      <c r="BI4653" s="13">
        <f t="shared" si="7485"/>
        <v>0</v>
      </c>
      <c r="BJ4653" s="12">
        <f t="shared" si="7486"/>
        <v>0</v>
      </c>
    </row>
    <row r="4654" spans="1:62" ht="15.75">
      <c r="A4654" s="14"/>
      <c r="B4654" s="14"/>
      <c r="C4654" s="12"/>
      <c r="D4654" s="12"/>
      <c r="E4654" s="12"/>
      <c r="F4654" s="12"/>
      <c r="G4654" s="12"/>
      <c r="H4654" s="12"/>
      <c r="I4654" s="12"/>
      <c r="J4654" s="12"/>
      <c r="K4654" s="12"/>
      <c r="L4654" s="12"/>
      <c r="M4654" s="12"/>
      <c r="N4654" s="12"/>
      <c r="O4654" s="12"/>
      <c r="P4654" s="12"/>
      <c r="Q4654" s="12"/>
      <c r="R4654" s="12"/>
      <c r="S4654" s="12"/>
      <c r="T4654" s="12"/>
      <c r="U4654" s="12"/>
      <c r="W4654" s="23" t="s">
        <v>50</v>
      </c>
      <c r="X4654" s="24">
        <v>8.5000000000000006E-2</v>
      </c>
      <c r="Y4654" s="24">
        <v>8.5000000000000006E-2</v>
      </c>
      <c r="Z4654" s="24">
        <v>8.5000000000000006E-2</v>
      </c>
      <c r="AA4654" s="24">
        <v>8.5000000000000006E-2</v>
      </c>
      <c r="AB4654" s="24">
        <v>8.5000000000000006E-2</v>
      </c>
      <c r="AC4654" s="24">
        <v>8.5000000000000006E-2</v>
      </c>
      <c r="AD4654" s="24">
        <v>8.5000000000000006E-2</v>
      </c>
      <c r="AE4654" s="24">
        <v>8.5000000000000006E-2</v>
      </c>
      <c r="AF4654" s="24">
        <v>8.5000000000000006E-2</v>
      </c>
      <c r="AG4654" s="24">
        <v>8.5000000000000006E-2</v>
      </c>
      <c r="AH4654" s="24">
        <v>8.5000000000000006E-2</v>
      </c>
      <c r="AI4654" s="24">
        <v>8.5000000000000006E-2</v>
      </c>
      <c r="AJ4654" s="24">
        <v>8.5000000000000006E-2</v>
      </c>
      <c r="AK4654" s="24">
        <v>8.5000000000000006E-2</v>
      </c>
      <c r="AL4654" s="24">
        <v>8.5000000000000006E-2</v>
      </c>
      <c r="AM4654" s="24">
        <v>8.5000000000000006E-2</v>
      </c>
      <c r="AN4654" s="24">
        <v>8.5000000000000006E-2</v>
      </c>
      <c r="AP4654" s="14"/>
      <c r="AQ4654" s="14"/>
      <c r="AR4654" s="12" t="s">
        <v>29</v>
      </c>
      <c r="AS4654" s="13">
        <f t="shared" si="7470"/>
        <v>0</v>
      </c>
      <c r="AT4654" s="13">
        <f t="shared" si="7470"/>
        <v>0</v>
      </c>
      <c r="AU4654" s="13">
        <f t="shared" si="7471"/>
        <v>0</v>
      </c>
      <c r="AV4654" s="13">
        <f t="shared" si="7472"/>
        <v>0</v>
      </c>
      <c r="AW4654" s="13">
        <f t="shared" si="7473"/>
        <v>0</v>
      </c>
      <c r="AX4654" s="13">
        <f t="shared" si="7474"/>
        <v>0</v>
      </c>
      <c r="AY4654" s="13">
        <f t="shared" si="7475"/>
        <v>0</v>
      </c>
      <c r="AZ4654" s="13">
        <f t="shared" si="7476"/>
        <v>0</v>
      </c>
      <c r="BA4654" s="13">
        <f t="shared" si="7477"/>
        <v>0</v>
      </c>
      <c r="BB4654" s="13">
        <f t="shared" si="7478"/>
        <v>0</v>
      </c>
      <c r="BC4654" s="13">
        <f t="shared" si="7479"/>
        <v>0</v>
      </c>
      <c r="BD4654" s="13">
        <f t="shared" si="7480"/>
        <v>0</v>
      </c>
      <c r="BE4654" s="13">
        <f t="shared" si="7481"/>
        <v>0</v>
      </c>
      <c r="BF4654" s="13">
        <f t="shared" si="7482"/>
        <v>0</v>
      </c>
      <c r="BG4654" s="13">
        <f t="shared" si="7483"/>
        <v>0</v>
      </c>
      <c r="BH4654" s="13">
        <f t="shared" si="7484"/>
        <v>0</v>
      </c>
      <c r="BI4654" s="13">
        <f t="shared" si="7485"/>
        <v>0</v>
      </c>
      <c r="BJ4654" s="12">
        <f t="shared" si="7486"/>
        <v>0</v>
      </c>
    </row>
    <row r="4655" spans="1:62" ht="15.75">
      <c r="A4655" s="14"/>
      <c r="B4655" s="14"/>
      <c r="C4655" s="12"/>
      <c r="D4655" s="12"/>
      <c r="E4655" s="12"/>
      <c r="F4655" s="12"/>
      <c r="G4655" s="12"/>
      <c r="H4655" s="12"/>
      <c r="I4655" s="12"/>
      <c r="J4655" s="12"/>
      <c r="K4655" s="12"/>
      <c r="L4655" s="12"/>
      <c r="M4655" s="12"/>
      <c r="N4655" s="12"/>
      <c r="O4655" s="12"/>
      <c r="P4655" s="12"/>
      <c r="Q4655" s="12"/>
      <c r="R4655" s="12"/>
      <c r="S4655" s="12"/>
      <c r="T4655" s="12"/>
      <c r="U4655" s="12"/>
      <c r="W4655" s="23" t="s">
        <v>51</v>
      </c>
      <c r="X4655" s="24">
        <v>0.59</v>
      </c>
      <c r="Y4655" s="24">
        <v>0.59</v>
      </c>
      <c r="Z4655" s="24">
        <v>0.59</v>
      </c>
      <c r="AA4655" s="24">
        <v>0.59</v>
      </c>
      <c r="AB4655" s="24">
        <v>0.59</v>
      </c>
      <c r="AC4655" s="24">
        <v>0.59</v>
      </c>
      <c r="AD4655" s="24">
        <v>0.59</v>
      </c>
      <c r="AE4655" s="24">
        <v>0.59</v>
      </c>
      <c r="AF4655" s="24">
        <v>0.59</v>
      </c>
      <c r="AG4655" s="24">
        <v>0.59</v>
      </c>
      <c r="AH4655" s="24">
        <v>0.59</v>
      </c>
      <c r="AI4655" s="24">
        <v>0.59</v>
      </c>
      <c r="AJ4655" s="24">
        <v>0.59</v>
      </c>
      <c r="AK4655" s="24">
        <v>0.59</v>
      </c>
      <c r="AL4655" s="24">
        <v>0.59</v>
      </c>
      <c r="AM4655" s="24">
        <v>0.59</v>
      </c>
      <c r="AN4655" s="24">
        <v>0.59</v>
      </c>
      <c r="AP4655" s="14"/>
      <c r="AQ4655" s="14"/>
      <c r="AR4655" s="12" t="s">
        <v>30</v>
      </c>
      <c r="AS4655" s="13">
        <f t="shared" si="7470"/>
        <v>0</v>
      </c>
      <c r="AT4655" s="13">
        <f t="shared" si="7470"/>
        <v>0</v>
      </c>
      <c r="AU4655" s="13">
        <f t="shared" si="7471"/>
        <v>0</v>
      </c>
      <c r="AV4655" s="13">
        <f t="shared" si="7472"/>
        <v>0</v>
      </c>
      <c r="AW4655" s="13">
        <f t="shared" si="7473"/>
        <v>0</v>
      </c>
      <c r="AX4655" s="13">
        <f t="shared" si="7474"/>
        <v>0</v>
      </c>
      <c r="AY4655" s="13">
        <f t="shared" si="7475"/>
        <v>0</v>
      </c>
      <c r="AZ4655" s="13">
        <f t="shared" si="7476"/>
        <v>0</v>
      </c>
      <c r="BA4655" s="13">
        <f t="shared" si="7477"/>
        <v>0</v>
      </c>
      <c r="BB4655" s="13">
        <f t="shared" si="7478"/>
        <v>0</v>
      </c>
      <c r="BC4655" s="13">
        <f t="shared" si="7479"/>
        <v>0</v>
      </c>
      <c r="BD4655" s="13">
        <f t="shared" si="7480"/>
        <v>0</v>
      </c>
      <c r="BE4655" s="13">
        <f t="shared" si="7481"/>
        <v>0</v>
      </c>
      <c r="BF4655" s="13">
        <f t="shared" si="7482"/>
        <v>0</v>
      </c>
      <c r="BG4655" s="13">
        <f t="shared" si="7483"/>
        <v>0</v>
      </c>
      <c r="BH4655" s="13">
        <f t="shared" si="7484"/>
        <v>0</v>
      </c>
      <c r="BI4655" s="13">
        <f t="shared" si="7485"/>
        <v>0</v>
      </c>
      <c r="BJ4655" s="12">
        <f t="shared" si="7486"/>
        <v>0</v>
      </c>
    </row>
    <row r="4656" spans="1:62" ht="15.75">
      <c r="A4656" s="14"/>
      <c r="B4656" s="14"/>
      <c r="C4656" s="12"/>
      <c r="D4656" s="12"/>
      <c r="E4656" s="12"/>
      <c r="F4656" s="12"/>
      <c r="G4656" s="12"/>
      <c r="H4656" s="12"/>
      <c r="I4656" s="12"/>
      <c r="J4656" s="12"/>
      <c r="K4656" s="12"/>
      <c r="L4656" s="12"/>
      <c r="M4656" s="12"/>
      <c r="N4656" s="12"/>
      <c r="O4656" s="12"/>
      <c r="P4656" s="12"/>
      <c r="Q4656" s="12"/>
      <c r="R4656" s="12"/>
      <c r="S4656" s="12"/>
      <c r="T4656" s="12"/>
      <c r="U4656" s="12"/>
      <c r="W4656" s="23" t="s">
        <v>31</v>
      </c>
      <c r="X4656" s="24">
        <v>0.56999999999999995</v>
      </c>
      <c r="Y4656" s="24">
        <v>0.56999999999999995</v>
      </c>
      <c r="Z4656" s="24">
        <v>0.56999999999999995</v>
      </c>
      <c r="AA4656" s="24">
        <v>0.56999999999999995</v>
      </c>
      <c r="AB4656" s="24">
        <v>0.56999999999999995</v>
      </c>
      <c r="AC4656" s="24">
        <v>0.56999999999999995</v>
      </c>
      <c r="AD4656" s="24">
        <v>0.56999999999999995</v>
      </c>
      <c r="AE4656" s="24">
        <v>0.56999999999999995</v>
      </c>
      <c r="AF4656" s="24">
        <v>0.56999999999999995</v>
      </c>
      <c r="AG4656" s="24">
        <v>0.56999999999999995</v>
      </c>
      <c r="AH4656" s="24">
        <v>0.56999999999999995</v>
      </c>
      <c r="AI4656" s="24">
        <v>0.56999999999999995</v>
      </c>
      <c r="AJ4656" s="24">
        <v>0.56999999999999995</v>
      </c>
      <c r="AK4656" s="24">
        <v>0.56999999999999995</v>
      </c>
      <c r="AL4656" s="24">
        <v>0.56999999999999995</v>
      </c>
      <c r="AM4656" s="24">
        <v>0.56999999999999995</v>
      </c>
      <c r="AN4656" s="24">
        <v>0.56999999999999995</v>
      </c>
      <c r="AP4656" s="14"/>
      <c r="AQ4656" s="14"/>
      <c r="AR4656" s="12" t="s">
        <v>31</v>
      </c>
      <c r="AS4656" s="13">
        <f t="shared" si="7470"/>
        <v>0</v>
      </c>
      <c r="AT4656" s="13">
        <f t="shared" si="7470"/>
        <v>0</v>
      </c>
      <c r="AU4656" s="13">
        <f t="shared" si="7471"/>
        <v>0</v>
      </c>
      <c r="AV4656" s="13">
        <f t="shared" si="7472"/>
        <v>0</v>
      </c>
      <c r="AW4656" s="13">
        <f t="shared" si="7473"/>
        <v>0</v>
      </c>
      <c r="AX4656" s="13">
        <f t="shared" si="7474"/>
        <v>0</v>
      </c>
      <c r="AY4656" s="13">
        <f t="shared" si="7475"/>
        <v>0</v>
      </c>
      <c r="AZ4656" s="13">
        <f t="shared" si="7476"/>
        <v>0</v>
      </c>
      <c r="BA4656" s="13">
        <f t="shared" si="7477"/>
        <v>0</v>
      </c>
      <c r="BB4656" s="13">
        <f t="shared" si="7478"/>
        <v>0</v>
      </c>
      <c r="BC4656" s="13">
        <f t="shared" si="7479"/>
        <v>0</v>
      </c>
      <c r="BD4656" s="13">
        <f t="shared" si="7480"/>
        <v>0</v>
      </c>
      <c r="BE4656" s="13">
        <f t="shared" si="7481"/>
        <v>0</v>
      </c>
      <c r="BF4656" s="13">
        <f t="shared" si="7482"/>
        <v>0</v>
      </c>
      <c r="BG4656" s="13">
        <f t="shared" si="7483"/>
        <v>0</v>
      </c>
      <c r="BH4656" s="13">
        <f t="shared" si="7484"/>
        <v>0</v>
      </c>
      <c r="BI4656" s="13">
        <f t="shared" si="7485"/>
        <v>0</v>
      </c>
      <c r="BJ4656" s="12">
        <f t="shared" si="7486"/>
        <v>0</v>
      </c>
    </row>
    <row r="4657" spans="1:62" ht="15.75">
      <c r="A4657" s="16"/>
      <c r="B4657" s="16"/>
      <c r="C4657" s="12"/>
      <c r="D4657" s="12"/>
      <c r="E4657" s="12"/>
      <c r="F4657" s="12"/>
      <c r="G4657" s="12"/>
      <c r="H4657" s="12"/>
      <c r="I4657" s="12"/>
      <c r="J4657" s="12"/>
      <c r="K4657" s="12"/>
      <c r="L4657" s="12"/>
      <c r="M4657" s="12"/>
      <c r="N4657" s="12"/>
      <c r="O4657" s="12"/>
      <c r="P4657" s="12"/>
      <c r="Q4657" s="12"/>
      <c r="R4657" s="12"/>
      <c r="S4657" s="12"/>
      <c r="T4657" s="12"/>
      <c r="U4657" s="12"/>
      <c r="W4657" s="23" t="s">
        <v>32</v>
      </c>
      <c r="X4657" s="24">
        <v>0.4</v>
      </c>
      <c r="Y4657" s="24">
        <v>0.4</v>
      </c>
      <c r="Z4657" s="24">
        <v>0.4</v>
      </c>
      <c r="AA4657" s="24">
        <v>0.4</v>
      </c>
      <c r="AB4657" s="24">
        <v>0.4</v>
      </c>
      <c r="AC4657" s="24">
        <v>0.4</v>
      </c>
      <c r="AD4657" s="24">
        <v>0.4</v>
      </c>
      <c r="AE4657" s="24">
        <v>0.4</v>
      </c>
      <c r="AF4657" s="24">
        <v>0.4</v>
      </c>
      <c r="AG4657" s="24">
        <v>0.4</v>
      </c>
      <c r="AH4657" s="24">
        <v>0.4</v>
      </c>
      <c r="AI4657" s="24">
        <v>0.4</v>
      </c>
      <c r="AJ4657" s="24">
        <v>0.4</v>
      </c>
      <c r="AK4657" s="24">
        <v>0.4</v>
      </c>
      <c r="AL4657" s="24">
        <v>0.4</v>
      </c>
      <c r="AM4657" s="24">
        <v>0.4</v>
      </c>
      <c r="AN4657" s="24">
        <v>0.4</v>
      </c>
      <c r="AP4657" s="16"/>
      <c r="AQ4657" s="16"/>
      <c r="AR4657" s="12" t="s">
        <v>32</v>
      </c>
      <c r="AS4657" s="13">
        <f t="shared" si="7470"/>
        <v>0</v>
      </c>
      <c r="AT4657" s="13">
        <f t="shared" si="7470"/>
        <v>0</v>
      </c>
      <c r="AU4657" s="13">
        <f t="shared" si="7471"/>
        <v>0</v>
      </c>
      <c r="AV4657" s="13">
        <f t="shared" si="7472"/>
        <v>0</v>
      </c>
      <c r="AW4657" s="13">
        <f t="shared" si="7473"/>
        <v>0</v>
      </c>
      <c r="AX4657" s="13">
        <f t="shared" si="7474"/>
        <v>0</v>
      </c>
      <c r="AY4657" s="13">
        <f t="shared" si="7475"/>
        <v>0</v>
      </c>
      <c r="AZ4657" s="13">
        <f t="shared" si="7476"/>
        <v>0</v>
      </c>
      <c r="BA4657" s="13">
        <f t="shared" si="7477"/>
        <v>0</v>
      </c>
      <c r="BB4657" s="13">
        <f t="shared" si="7478"/>
        <v>0</v>
      </c>
      <c r="BC4657" s="13">
        <f t="shared" si="7479"/>
        <v>0</v>
      </c>
      <c r="BD4657" s="13">
        <f t="shared" si="7480"/>
        <v>0</v>
      </c>
      <c r="BE4657" s="13">
        <f t="shared" si="7481"/>
        <v>0</v>
      </c>
      <c r="BF4657" s="13">
        <f t="shared" si="7482"/>
        <v>0</v>
      </c>
      <c r="BG4657" s="13">
        <f t="shared" si="7483"/>
        <v>0</v>
      </c>
      <c r="BH4657" s="13">
        <f t="shared" si="7484"/>
        <v>0</v>
      </c>
      <c r="BI4657" s="13">
        <f t="shared" si="7485"/>
        <v>0</v>
      </c>
      <c r="BJ4657" s="12">
        <f t="shared" si="7486"/>
        <v>0</v>
      </c>
    </row>
    <row r="4658" spans="1:62">
      <c r="A4658" s="17"/>
      <c r="B4658" s="18"/>
      <c r="C4658" s="19"/>
      <c r="D4658" s="19"/>
      <c r="E4658" s="19"/>
      <c r="F4658" s="19"/>
      <c r="G4658" s="19"/>
      <c r="H4658" s="19"/>
      <c r="I4658" s="19"/>
      <c r="J4658" s="19"/>
      <c r="K4658" s="19"/>
      <c r="L4658" s="19"/>
      <c r="M4658" s="19"/>
      <c r="N4658" s="19"/>
      <c r="O4658" s="19"/>
      <c r="P4658" s="19"/>
      <c r="Q4658" s="19"/>
      <c r="R4658" s="19"/>
      <c r="S4658" s="19"/>
      <c r="T4658" s="19"/>
      <c r="U4658" s="19"/>
      <c r="AP4658" s="35"/>
      <c r="AQ4658" s="36"/>
      <c r="AR4658" s="37" t="s">
        <v>33</v>
      </c>
      <c r="AS4658" s="37">
        <f>SUM(AS4649:AS4657)</f>
        <v>0</v>
      </c>
      <c r="AT4658" s="37">
        <f t="shared" ref="AT4658:BJ4658" si="7487">SUM(AT4649:AT4657)</f>
        <v>0</v>
      </c>
      <c r="AU4658" s="37">
        <f t="shared" si="7487"/>
        <v>0</v>
      </c>
      <c r="AV4658" s="37">
        <f t="shared" si="7487"/>
        <v>0</v>
      </c>
      <c r="AW4658" s="37">
        <f t="shared" si="7487"/>
        <v>0</v>
      </c>
      <c r="AX4658" s="37">
        <f t="shared" si="7487"/>
        <v>0</v>
      </c>
      <c r="AY4658" s="37">
        <f t="shared" si="7487"/>
        <v>0</v>
      </c>
      <c r="AZ4658" s="37">
        <f t="shared" si="7487"/>
        <v>0</v>
      </c>
      <c r="BA4658" s="37">
        <f t="shared" si="7487"/>
        <v>0</v>
      </c>
      <c r="BB4658" s="37">
        <f t="shared" si="7487"/>
        <v>0</v>
      </c>
      <c r="BC4658" s="37">
        <f t="shared" si="7487"/>
        <v>0</v>
      </c>
      <c r="BD4658" s="37">
        <f t="shared" si="7487"/>
        <v>0</v>
      </c>
      <c r="BE4658" s="37">
        <f t="shared" si="7487"/>
        <v>0</v>
      </c>
      <c r="BF4658" s="37">
        <f t="shared" si="7487"/>
        <v>0</v>
      </c>
      <c r="BG4658" s="37">
        <f t="shared" si="7487"/>
        <v>0</v>
      </c>
      <c r="BH4658" s="37">
        <f t="shared" si="7487"/>
        <v>0</v>
      </c>
      <c r="BI4658" s="37">
        <f t="shared" si="7487"/>
        <v>0</v>
      </c>
      <c r="BJ4658" s="37">
        <f t="shared" si="7487"/>
        <v>0</v>
      </c>
    </row>
    <row r="4661" spans="1:62" ht="106.5">
      <c r="A4661" s="8"/>
      <c r="B4661" s="8"/>
      <c r="C4661" s="8"/>
      <c r="D4661" s="8"/>
      <c r="E4661" s="9"/>
      <c r="F4661" s="9"/>
      <c r="G4661" s="9"/>
      <c r="H4661" s="9"/>
      <c r="I4661" s="9"/>
      <c r="J4661" s="9"/>
      <c r="K4661" s="9"/>
      <c r="L4661" s="9"/>
      <c r="M4661" s="9"/>
      <c r="N4661" s="9"/>
      <c r="O4661" s="9"/>
      <c r="P4661" s="9"/>
      <c r="Q4661" s="9"/>
      <c r="R4661" s="9"/>
      <c r="S4661" s="9"/>
      <c r="T4661" s="9"/>
      <c r="U4661" s="9"/>
      <c r="W4661" s="21"/>
      <c r="X4661" s="22" t="str">
        <f>X5</f>
        <v>ANGGREK</v>
      </c>
      <c r="Y4661" s="22" t="str">
        <f>Y5</f>
        <v>BOUGENVIL</v>
      </c>
      <c r="Z4661" s="22" t="str">
        <f t="shared" ref="Z4661:AN4661" si="7488">Z5</f>
        <v>CAMELIA</v>
      </c>
      <c r="AA4661" s="22" t="str">
        <f t="shared" si="7488"/>
        <v>DEWANDARU</v>
      </c>
      <c r="AB4661" s="22" t="str">
        <f t="shared" si="7488"/>
        <v>EDELWEIS</v>
      </c>
      <c r="AC4661" s="22" t="str">
        <f t="shared" si="7488"/>
        <v>FLAMBOYAN</v>
      </c>
      <c r="AD4661" s="22" t="str">
        <f t="shared" si="7488"/>
        <v>GERANIUM</v>
      </c>
      <c r="AE4661" s="22" t="str">
        <f t="shared" si="7488"/>
        <v>HELIKONIA</v>
      </c>
      <c r="AF4661" s="22" t="str">
        <f t="shared" si="7488"/>
        <v>IVY</v>
      </c>
      <c r="AG4661" s="22" t="str">
        <f t="shared" si="7488"/>
        <v>KANA</v>
      </c>
      <c r="AH4661" s="22" t="str">
        <f t="shared" si="7488"/>
        <v>IGD</v>
      </c>
      <c r="AI4661" s="22" t="str">
        <f t="shared" si="7488"/>
        <v>HCU</v>
      </c>
      <c r="AJ4661" s="22" t="str">
        <f t="shared" si="7488"/>
        <v>PENUNJANG</v>
      </c>
      <c r="AK4661" s="22" t="str">
        <f t="shared" si="7488"/>
        <v>PELAYANAN</v>
      </c>
      <c r="AL4661" s="22" t="str">
        <f t="shared" si="7488"/>
        <v>ADMIN</v>
      </c>
      <c r="AM4661" s="22" t="str">
        <f t="shared" si="7488"/>
        <v>ASRAMA</v>
      </c>
      <c r="AN4661" s="22" t="str">
        <f t="shared" si="7488"/>
        <v>MASJID</v>
      </c>
      <c r="AP4661" s="33" t="s">
        <v>2</v>
      </c>
      <c r="AQ4661" s="33" t="s">
        <v>3</v>
      </c>
      <c r="AR4661" s="33" t="s">
        <v>4</v>
      </c>
      <c r="AS4661" s="34" t="str">
        <f>AS5</f>
        <v>ANGGREK</v>
      </c>
      <c r="AT4661" s="34" t="str">
        <f>AT5</f>
        <v>BOUGENVIL</v>
      </c>
      <c r="AU4661" s="34" t="str">
        <f t="shared" ref="AU4661:BJ4661" si="7489">AU5</f>
        <v>CAMELIA II</v>
      </c>
      <c r="AV4661" s="34" t="str">
        <f t="shared" si="7489"/>
        <v>DEWANDARU</v>
      </c>
      <c r="AW4661" s="34" t="str">
        <f t="shared" si="7489"/>
        <v>EDELWEIS</v>
      </c>
      <c r="AX4661" s="34" t="str">
        <f t="shared" si="7489"/>
        <v>FLAMBOYAN</v>
      </c>
      <c r="AY4661" s="34" t="str">
        <f t="shared" si="7489"/>
        <v>GERANIUM</v>
      </c>
      <c r="AZ4661" s="34" t="str">
        <f t="shared" si="7489"/>
        <v>HELIKONIA</v>
      </c>
      <c r="BA4661" s="34" t="str">
        <f t="shared" si="7489"/>
        <v>IVY</v>
      </c>
      <c r="BB4661" s="34" t="str">
        <f t="shared" si="7489"/>
        <v>KANA</v>
      </c>
      <c r="BC4661" s="34" t="str">
        <f t="shared" si="7489"/>
        <v>IGD</v>
      </c>
      <c r="BD4661" s="34" t="str">
        <f t="shared" si="7489"/>
        <v>HCU</v>
      </c>
      <c r="BE4661" s="34" t="str">
        <f t="shared" si="7489"/>
        <v>PENUNJANG</v>
      </c>
      <c r="BF4661" s="34" t="str">
        <f t="shared" si="7489"/>
        <v>PELAYANAN</v>
      </c>
      <c r="BG4661" s="34" t="str">
        <f t="shared" si="7489"/>
        <v>ADMIN</v>
      </c>
      <c r="BH4661" s="34" t="str">
        <f t="shared" si="7489"/>
        <v>ASRAMA</v>
      </c>
      <c r="BI4661" s="34" t="str">
        <f t="shared" si="7489"/>
        <v>MASJID</v>
      </c>
      <c r="BJ4661" s="34" t="str">
        <f t="shared" si="7489"/>
        <v>JUMLAH</v>
      </c>
    </row>
    <row r="4662" spans="1:62" ht="15.75">
      <c r="A4662" s="10"/>
      <c r="B4662" s="11"/>
      <c r="C4662" s="12"/>
      <c r="D4662" s="12"/>
      <c r="E4662" s="12"/>
      <c r="F4662" s="12"/>
      <c r="G4662" s="12"/>
      <c r="H4662" s="12"/>
      <c r="I4662" s="12"/>
      <c r="J4662" s="12"/>
      <c r="K4662" s="12"/>
      <c r="L4662" s="12"/>
      <c r="M4662" s="12"/>
      <c r="N4662" s="12"/>
      <c r="O4662" s="12"/>
      <c r="P4662" s="12"/>
      <c r="Q4662" s="12"/>
      <c r="R4662" s="12"/>
      <c r="S4662" s="12"/>
      <c r="T4662" s="12"/>
      <c r="U4662" s="12"/>
      <c r="W4662" s="23" t="s">
        <v>24</v>
      </c>
      <c r="X4662" s="24">
        <v>0.26500000000000001</v>
      </c>
      <c r="Y4662" s="24">
        <v>0.26500000000000001</v>
      </c>
      <c r="Z4662" s="24">
        <v>0.26500000000000001</v>
      </c>
      <c r="AA4662" s="24">
        <v>0.26500000000000001</v>
      </c>
      <c r="AB4662" s="24">
        <v>0.26500000000000001</v>
      </c>
      <c r="AC4662" s="24">
        <v>0.26500000000000001</v>
      </c>
      <c r="AD4662" s="24">
        <v>0.26500000000000001</v>
      </c>
      <c r="AE4662" s="24">
        <v>0.26500000000000001</v>
      </c>
      <c r="AF4662" s="24">
        <v>0.26500000000000001</v>
      </c>
      <c r="AG4662" s="24">
        <v>0.26500000000000001</v>
      </c>
      <c r="AH4662" s="24">
        <v>0.26500000000000001</v>
      </c>
      <c r="AI4662" s="24">
        <v>0.26500000000000001</v>
      </c>
      <c r="AJ4662" s="24">
        <v>0.26500000000000001</v>
      </c>
      <c r="AK4662" s="24">
        <v>0.26500000000000001</v>
      </c>
      <c r="AL4662" s="24">
        <v>0.26500000000000001</v>
      </c>
      <c r="AM4662" s="24">
        <v>0.26500000000000001</v>
      </c>
      <c r="AN4662" s="24">
        <v>0.26500000000000001</v>
      </c>
      <c r="AP4662" s="10">
        <f>AP4649+1</f>
        <v>21</v>
      </c>
      <c r="AQ4662" s="11" t="s">
        <v>37</v>
      </c>
      <c r="AR4662" s="12" t="s">
        <v>24</v>
      </c>
      <c r="AS4662" s="13">
        <f t="shared" ref="AS4662:AT4670" si="7490">D4662*X4662</f>
        <v>0</v>
      </c>
      <c r="AT4662" s="13">
        <f t="shared" si="7490"/>
        <v>0</v>
      </c>
      <c r="AU4662" s="13">
        <f t="shared" ref="AU4662:AU4670" si="7491">F4662*Z4662</f>
        <v>0</v>
      </c>
      <c r="AV4662" s="13">
        <f t="shared" ref="AV4662:AV4670" si="7492">G4662*AA4662</f>
        <v>0</v>
      </c>
      <c r="AW4662" s="13">
        <f t="shared" ref="AW4662:AW4670" si="7493">H4662*AB4662</f>
        <v>0</v>
      </c>
      <c r="AX4662" s="13">
        <f t="shared" ref="AX4662:AX4670" si="7494">I4662*AC4662</f>
        <v>0</v>
      </c>
      <c r="AY4662" s="13">
        <f t="shared" ref="AY4662:AY4670" si="7495">J4662*AD4662</f>
        <v>0</v>
      </c>
      <c r="AZ4662" s="13">
        <f t="shared" ref="AZ4662:AZ4670" si="7496">K4662*AE4662</f>
        <v>0</v>
      </c>
      <c r="BA4662" s="13">
        <f t="shared" ref="BA4662:BA4670" si="7497">L4662*AF4662</f>
        <v>0</v>
      </c>
      <c r="BB4662" s="13">
        <f t="shared" ref="BB4662:BB4670" si="7498">M4662*AG4662</f>
        <v>0</v>
      </c>
      <c r="BC4662" s="13">
        <f t="shared" ref="BC4662:BC4670" si="7499">N4662*AH4662</f>
        <v>0</v>
      </c>
      <c r="BD4662" s="13">
        <f t="shared" ref="BD4662:BD4670" si="7500">O4662*AI4662</f>
        <v>0</v>
      </c>
      <c r="BE4662" s="13">
        <f t="shared" ref="BE4662:BE4670" si="7501">P4662*AJ4662</f>
        <v>0</v>
      </c>
      <c r="BF4662" s="13">
        <f t="shared" ref="BF4662:BF4670" si="7502">Q4662*AK4662</f>
        <v>0</v>
      </c>
      <c r="BG4662" s="13">
        <f t="shared" ref="BG4662:BG4670" si="7503">R4662*AL4662</f>
        <v>0</v>
      </c>
      <c r="BH4662" s="13">
        <f t="shared" ref="BH4662:BH4670" si="7504">S4662*AM4662</f>
        <v>0</v>
      </c>
      <c r="BI4662" s="13">
        <f t="shared" ref="BI4662:BI4670" si="7505">T4662*AN4662</f>
        <v>0</v>
      </c>
      <c r="BJ4662" s="12">
        <f>SUM(AT4662:BI4662)</f>
        <v>0</v>
      </c>
    </row>
    <row r="4663" spans="1:62" ht="15.75">
      <c r="A4663" s="14"/>
      <c r="B4663" s="15"/>
      <c r="C4663" s="12"/>
      <c r="D4663" s="12"/>
      <c r="E4663" s="12"/>
      <c r="F4663" s="12"/>
      <c r="G4663" s="12"/>
      <c r="H4663" s="12"/>
      <c r="I4663" s="12"/>
      <c r="J4663" s="12"/>
      <c r="K4663" s="12"/>
      <c r="L4663" s="12"/>
      <c r="M4663" s="12"/>
      <c r="N4663" s="12"/>
      <c r="O4663" s="12"/>
      <c r="P4663" s="12"/>
      <c r="Q4663" s="12"/>
      <c r="R4663" s="12"/>
      <c r="S4663" s="12"/>
      <c r="T4663" s="12"/>
      <c r="U4663" s="12"/>
      <c r="W4663" s="23" t="s">
        <v>25</v>
      </c>
      <c r="X4663" s="24">
        <v>0.22500000000000001</v>
      </c>
      <c r="Y4663" s="24">
        <v>0.22500000000000001</v>
      </c>
      <c r="Z4663" s="24">
        <v>0.22500000000000001</v>
      </c>
      <c r="AA4663" s="24">
        <v>0.22500000000000001</v>
      </c>
      <c r="AB4663" s="24">
        <v>0.22500000000000001</v>
      </c>
      <c r="AC4663" s="24">
        <v>0.22500000000000001</v>
      </c>
      <c r="AD4663" s="24">
        <v>0.22500000000000001</v>
      </c>
      <c r="AE4663" s="24">
        <v>0.22500000000000001</v>
      </c>
      <c r="AF4663" s="24">
        <v>0.22500000000000001</v>
      </c>
      <c r="AG4663" s="24">
        <v>0.22500000000000001</v>
      </c>
      <c r="AH4663" s="24">
        <v>0.22500000000000001</v>
      </c>
      <c r="AI4663" s="24">
        <v>0.22500000000000001</v>
      </c>
      <c r="AJ4663" s="24">
        <v>0.22500000000000001</v>
      </c>
      <c r="AK4663" s="24">
        <v>0.22500000000000001</v>
      </c>
      <c r="AL4663" s="24">
        <v>0.22500000000000001</v>
      </c>
      <c r="AM4663" s="24">
        <v>0.22500000000000001</v>
      </c>
      <c r="AN4663" s="24">
        <v>0.22500000000000001</v>
      </c>
      <c r="AP4663" s="14"/>
      <c r="AQ4663" s="15">
        <f>AQ4650+1</f>
        <v>44551</v>
      </c>
      <c r="AR4663" s="12" t="s">
        <v>25</v>
      </c>
      <c r="AS4663" s="13">
        <f t="shared" si="7490"/>
        <v>0</v>
      </c>
      <c r="AT4663" s="13">
        <f t="shared" si="7490"/>
        <v>0</v>
      </c>
      <c r="AU4663" s="13">
        <f t="shared" si="7491"/>
        <v>0</v>
      </c>
      <c r="AV4663" s="13">
        <f t="shared" si="7492"/>
        <v>0</v>
      </c>
      <c r="AW4663" s="13">
        <f t="shared" si="7493"/>
        <v>0</v>
      </c>
      <c r="AX4663" s="13">
        <f t="shared" si="7494"/>
        <v>0</v>
      </c>
      <c r="AY4663" s="13">
        <f t="shared" si="7495"/>
        <v>0</v>
      </c>
      <c r="AZ4663" s="13">
        <f t="shared" si="7496"/>
        <v>0</v>
      </c>
      <c r="BA4663" s="13">
        <f t="shared" si="7497"/>
        <v>0</v>
      </c>
      <c r="BB4663" s="13">
        <f t="shared" si="7498"/>
        <v>0</v>
      </c>
      <c r="BC4663" s="13">
        <f t="shared" si="7499"/>
        <v>0</v>
      </c>
      <c r="BD4663" s="13">
        <f t="shared" si="7500"/>
        <v>0</v>
      </c>
      <c r="BE4663" s="13">
        <f t="shared" si="7501"/>
        <v>0</v>
      </c>
      <c r="BF4663" s="13">
        <f t="shared" si="7502"/>
        <v>0</v>
      </c>
      <c r="BG4663" s="13">
        <f t="shared" si="7503"/>
        <v>0</v>
      </c>
      <c r="BH4663" s="13">
        <f t="shared" si="7504"/>
        <v>0</v>
      </c>
      <c r="BI4663" s="13">
        <f t="shared" si="7505"/>
        <v>0</v>
      </c>
      <c r="BJ4663" s="12">
        <f t="shared" ref="BJ4663:BJ4670" si="7506">SUM(AT4663:BI4663)</f>
        <v>0</v>
      </c>
    </row>
    <row r="4664" spans="1:62" ht="15.75">
      <c r="A4664" s="14"/>
      <c r="B4664" s="14"/>
      <c r="C4664" s="12"/>
      <c r="D4664" s="12"/>
      <c r="E4664" s="12"/>
      <c r="F4664" s="12"/>
      <c r="G4664" s="12"/>
      <c r="H4664" s="12"/>
      <c r="I4664" s="12"/>
      <c r="J4664" s="12"/>
      <c r="K4664" s="12"/>
      <c r="L4664" s="12"/>
      <c r="M4664" s="12"/>
      <c r="N4664" s="12"/>
      <c r="O4664" s="12"/>
      <c r="P4664" s="12"/>
      <c r="Q4664" s="12"/>
      <c r="R4664" s="12"/>
      <c r="S4664" s="12"/>
      <c r="T4664" s="12"/>
      <c r="U4664" s="12"/>
      <c r="W4664" s="23" t="s">
        <v>26</v>
      </c>
      <c r="X4664" s="24">
        <v>0.35</v>
      </c>
      <c r="Y4664" s="24">
        <v>0.35</v>
      </c>
      <c r="Z4664" s="24">
        <v>0.35</v>
      </c>
      <c r="AA4664" s="24">
        <v>0.35</v>
      </c>
      <c r="AB4664" s="24">
        <v>0.35</v>
      </c>
      <c r="AC4664" s="24">
        <v>0.35</v>
      </c>
      <c r="AD4664" s="24">
        <v>0.35</v>
      </c>
      <c r="AE4664" s="24">
        <v>0.35</v>
      </c>
      <c r="AF4664" s="24">
        <v>0.35</v>
      </c>
      <c r="AG4664" s="24">
        <v>0.35</v>
      </c>
      <c r="AH4664" s="24">
        <v>0.35</v>
      </c>
      <c r="AI4664" s="24">
        <v>0.35</v>
      </c>
      <c r="AJ4664" s="24">
        <v>0.35</v>
      </c>
      <c r="AK4664" s="24">
        <v>0.35</v>
      </c>
      <c r="AL4664" s="24">
        <v>0.35</v>
      </c>
      <c r="AM4664" s="24">
        <v>0.35</v>
      </c>
      <c r="AN4664" s="24">
        <v>0.35</v>
      </c>
      <c r="AP4664" s="14"/>
      <c r="AQ4664" s="14"/>
      <c r="AR4664" s="12" t="s">
        <v>26</v>
      </c>
      <c r="AS4664" s="13">
        <f t="shared" si="7490"/>
        <v>0</v>
      </c>
      <c r="AT4664" s="13">
        <f t="shared" si="7490"/>
        <v>0</v>
      </c>
      <c r="AU4664" s="13">
        <f t="shared" si="7491"/>
        <v>0</v>
      </c>
      <c r="AV4664" s="13">
        <f t="shared" si="7492"/>
        <v>0</v>
      </c>
      <c r="AW4664" s="13">
        <f t="shared" si="7493"/>
        <v>0</v>
      </c>
      <c r="AX4664" s="13">
        <f t="shared" si="7494"/>
        <v>0</v>
      </c>
      <c r="AY4664" s="13">
        <f t="shared" si="7495"/>
        <v>0</v>
      </c>
      <c r="AZ4664" s="13">
        <f t="shared" si="7496"/>
        <v>0</v>
      </c>
      <c r="BA4664" s="13">
        <f t="shared" si="7497"/>
        <v>0</v>
      </c>
      <c r="BB4664" s="13">
        <f t="shared" si="7498"/>
        <v>0</v>
      </c>
      <c r="BC4664" s="13">
        <f t="shared" si="7499"/>
        <v>0</v>
      </c>
      <c r="BD4664" s="13">
        <f t="shared" si="7500"/>
        <v>0</v>
      </c>
      <c r="BE4664" s="13">
        <f t="shared" si="7501"/>
        <v>0</v>
      </c>
      <c r="BF4664" s="13">
        <f t="shared" si="7502"/>
        <v>0</v>
      </c>
      <c r="BG4664" s="13">
        <f t="shared" si="7503"/>
        <v>0</v>
      </c>
      <c r="BH4664" s="13">
        <f t="shared" si="7504"/>
        <v>0</v>
      </c>
      <c r="BI4664" s="13">
        <f t="shared" si="7505"/>
        <v>0</v>
      </c>
      <c r="BJ4664" s="12">
        <f t="shared" si="7506"/>
        <v>0</v>
      </c>
    </row>
    <row r="4665" spans="1:62" ht="15.75">
      <c r="A4665" s="14"/>
      <c r="B4665" s="14"/>
      <c r="C4665" s="12"/>
      <c r="D4665" s="12"/>
      <c r="E4665" s="12"/>
      <c r="F4665" s="12"/>
      <c r="G4665" s="12"/>
      <c r="H4665" s="12"/>
      <c r="I4665" s="12"/>
      <c r="J4665" s="12"/>
      <c r="K4665" s="12"/>
      <c r="L4665" s="12"/>
      <c r="M4665" s="12"/>
      <c r="N4665" s="12"/>
      <c r="O4665" s="12"/>
      <c r="P4665" s="12"/>
      <c r="Q4665" s="12"/>
      <c r="R4665" s="12"/>
      <c r="S4665" s="12"/>
      <c r="T4665" s="12"/>
      <c r="U4665" s="12"/>
      <c r="W4665" s="23" t="s">
        <v>27</v>
      </c>
      <c r="X4665" s="24">
        <v>0.43</v>
      </c>
      <c r="Y4665" s="24">
        <v>0.43</v>
      </c>
      <c r="Z4665" s="24">
        <v>0.43</v>
      </c>
      <c r="AA4665" s="24">
        <v>0.43</v>
      </c>
      <c r="AB4665" s="24">
        <v>0.43</v>
      </c>
      <c r="AC4665" s="24">
        <v>0.43</v>
      </c>
      <c r="AD4665" s="24">
        <v>0.43</v>
      </c>
      <c r="AE4665" s="24">
        <v>0.43</v>
      </c>
      <c r="AF4665" s="24">
        <v>0.43</v>
      </c>
      <c r="AG4665" s="24">
        <v>0.43</v>
      </c>
      <c r="AH4665" s="24">
        <v>0.43</v>
      </c>
      <c r="AI4665" s="24">
        <v>0.43</v>
      </c>
      <c r="AJ4665" s="24">
        <v>0.43</v>
      </c>
      <c r="AK4665" s="24">
        <v>0.43</v>
      </c>
      <c r="AL4665" s="24">
        <v>0.43</v>
      </c>
      <c r="AM4665" s="24">
        <v>0.43</v>
      </c>
      <c r="AN4665" s="24">
        <v>0.43</v>
      </c>
      <c r="AP4665" s="14"/>
      <c r="AQ4665" s="14"/>
      <c r="AR4665" s="12" t="s">
        <v>27</v>
      </c>
      <c r="AS4665" s="13">
        <f t="shared" si="7490"/>
        <v>0</v>
      </c>
      <c r="AT4665" s="13">
        <f t="shared" si="7490"/>
        <v>0</v>
      </c>
      <c r="AU4665" s="13">
        <f t="shared" si="7491"/>
        <v>0</v>
      </c>
      <c r="AV4665" s="13">
        <f t="shared" si="7492"/>
        <v>0</v>
      </c>
      <c r="AW4665" s="13">
        <f t="shared" si="7493"/>
        <v>0</v>
      </c>
      <c r="AX4665" s="13">
        <f t="shared" si="7494"/>
        <v>0</v>
      </c>
      <c r="AY4665" s="13">
        <f t="shared" si="7495"/>
        <v>0</v>
      </c>
      <c r="AZ4665" s="13">
        <f t="shared" si="7496"/>
        <v>0</v>
      </c>
      <c r="BA4665" s="13">
        <f t="shared" si="7497"/>
        <v>0</v>
      </c>
      <c r="BB4665" s="13">
        <f t="shared" si="7498"/>
        <v>0</v>
      </c>
      <c r="BC4665" s="13">
        <f t="shared" si="7499"/>
        <v>0</v>
      </c>
      <c r="BD4665" s="13">
        <f t="shared" si="7500"/>
        <v>0</v>
      </c>
      <c r="BE4665" s="13">
        <f t="shared" si="7501"/>
        <v>0</v>
      </c>
      <c r="BF4665" s="13">
        <f t="shared" si="7502"/>
        <v>0</v>
      </c>
      <c r="BG4665" s="13">
        <f t="shared" si="7503"/>
        <v>0</v>
      </c>
      <c r="BH4665" s="13">
        <f t="shared" si="7504"/>
        <v>0</v>
      </c>
      <c r="BI4665" s="13">
        <f t="shared" si="7505"/>
        <v>0</v>
      </c>
      <c r="BJ4665" s="12">
        <f t="shared" si="7506"/>
        <v>0</v>
      </c>
    </row>
    <row r="4666" spans="1:62" ht="15.75">
      <c r="A4666" s="14"/>
      <c r="B4666" s="14"/>
      <c r="C4666" s="12"/>
      <c r="D4666" s="12"/>
      <c r="E4666" s="12"/>
      <c r="F4666" s="12"/>
      <c r="G4666" s="12"/>
      <c r="H4666" s="12"/>
      <c r="I4666" s="12"/>
      <c r="J4666" s="12"/>
      <c r="K4666" s="12"/>
      <c r="L4666" s="12"/>
      <c r="M4666" s="12"/>
      <c r="N4666" s="12"/>
      <c r="O4666" s="12"/>
      <c r="P4666" s="12"/>
      <c r="Q4666" s="12"/>
      <c r="R4666" s="12"/>
      <c r="S4666" s="12"/>
      <c r="T4666" s="12"/>
      <c r="U4666" s="12"/>
      <c r="W4666" s="23" t="s">
        <v>28</v>
      </c>
      <c r="X4666" s="24">
        <v>0.5</v>
      </c>
      <c r="Y4666" s="24">
        <v>0.5</v>
      </c>
      <c r="Z4666" s="24">
        <v>0.5</v>
      </c>
      <c r="AA4666" s="24">
        <v>0.5</v>
      </c>
      <c r="AB4666" s="24">
        <v>0.5</v>
      </c>
      <c r="AC4666" s="24">
        <v>0.5</v>
      </c>
      <c r="AD4666" s="24">
        <v>0.5</v>
      </c>
      <c r="AE4666" s="24">
        <v>0.5</v>
      </c>
      <c r="AF4666" s="24">
        <v>0.5</v>
      </c>
      <c r="AG4666" s="24">
        <v>0.5</v>
      </c>
      <c r="AH4666" s="24">
        <v>0.5</v>
      </c>
      <c r="AI4666" s="24">
        <v>0.5</v>
      </c>
      <c r="AJ4666" s="24">
        <v>0.5</v>
      </c>
      <c r="AK4666" s="24">
        <v>0.5</v>
      </c>
      <c r="AL4666" s="24">
        <v>0.5</v>
      </c>
      <c r="AM4666" s="24">
        <v>0.5</v>
      </c>
      <c r="AN4666" s="24">
        <v>0.5</v>
      </c>
      <c r="AP4666" s="14"/>
      <c r="AQ4666" s="14"/>
      <c r="AR4666" s="12" t="s">
        <v>28</v>
      </c>
      <c r="AS4666" s="13">
        <f t="shared" si="7490"/>
        <v>0</v>
      </c>
      <c r="AT4666" s="13">
        <f t="shared" si="7490"/>
        <v>0</v>
      </c>
      <c r="AU4666" s="13">
        <f t="shared" si="7491"/>
        <v>0</v>
      </c>
      <c r="AV4666" s="13">
        <f t="shared" si="7492"/>
        <v>0</v>
      </c>
      <c r="AW4666" s="13">
        <f t="shared" si="7493"/>
        <v>0</v>
      </c>
      <c r="AX4666" s="13">
        <f t="shared" si="7494"/>
        <v>0</v>
      </c>
      <c r="AY4666" s="13">
        <f t="shared" si="7495"/>
        <v>0</v>
      </c>
      <c r="AZ4666" s="13">
        <f t="shared" si="7496"/>
        <v>0</v>
      </c>
      <c r="BA4666" s="13">
        <f t="shared" si="7497"/>
        <v>0</v>
      </c>
      <c r="BB4666" s="13">
        <f t="shared" si="7498"/>
        <v>0</v>
      </c>
      <c r="BC4666" s="13">
        <f t="shared" si="7499"/>
        <v>0</v>
      </c>
      <c r="BD4666" s="13">
        <f t="shared" si="7500"/>
        <v>0</v>
      </c>
      <c r="BE4666" s="13">
        <f t="shared" si="7501"/>
        <v>0</v>
      </c>
      <c r="BF4666" s="13">
        <f t="shared" si="7502"/>
        <v>0</v>
      </c>
      <c r="BG4666" s="13">
        <f t="shared" si="7503"/>
        <v>0</v>
      </c>
      <c r="BH4666" s="13">
        <f t="shared" si="7504"/>
        <v>0</v>
      </c>
      <c r="BI4666" s="13">
        <f t="shared" si="7505"/>
        <v>0</v>
      </c>
      <c r="BJ4666" s="12">
        <f t="shared" si="7506"/>
        <v>0</v>
      </c>
    </row>
    <row r="4667" spans="1:62" ht="15.75">
      <c r="A4667" s="14"/>
      <c r="B4667" s="14"/>
      <c r="C4667" s="12"/>
      <c r="D4667" s="12"/>
      <c r="E4667" s="12"/>
      <c r="F4667" s="12"/>
      <c r="G4667" s="12"/>
      <c r="H4667" s="12"/>
      <c r="I4667" s="12"/>
      <c r="J4667" s="12"/>
      <c r="K4667" s="12"/>
      <c r="L4667" s="12"/>
      <c r="M4667" s="12"/>
      <c r="N4667" s="12"/>
      <c r="O4667" s="12"/>
      <c r="P4667" s="12"/>
      <c r="Q4667" s="12"/>
      <c r="R4667" s="12"/>
      <c r="S4667" s="12"/>
      <c r="T4667" s="12"/>
      <c r="U4667" s="12"/>
      <c r="W4667" s="23" t="s">
        <v>50</v>
      </c>
      <c r="X4667" s="24">
        <v>8.5000000000000006E-2</v>
      </c>
      <c r="Y4667" s="24">
        <v>8.5000000000000006E-2</v>
      </c>
      <c r="Z4667" s="24">
        <v>8.5000000000000006E-2</v>
      </c>
      <c r="AA4667" s="24">
        <v>8.5000000000000006E-2</v>
      </c>
      <c r="AB4667" s="24">
        <v>8.5000000000000006E-2</v>
      </c>
      <c r="AC4667" s="24">
        <v>8.5000000000000006E-2</v>
      </c>
      <c r="AD4667" s="24">
        <v>8.5000000000000006E-2</v>
      </c>
      <c r="AE4667" s="24">
        <v>8.5000000000000006E-2</v>
      </c>
      <c r="AF4667" s="24">
        <v>8.5000000000000006E-2</v>
      </c>
      <c r="AG4667" s="24">
        <v>8.5000000000000006E-2</v>
      </c>
      <c r="AH4667" s="24">
        <v>8.5000000000000006E-2</v>
      </c>
      <c r="AI4667" s="24">
        <v>8.5000000000000006E-2</v>
      </c>
      <c r="AJ4667" s="24">
        <v>8.5000000000000006E-2</v>
      </c>
      <c r="AK4667" s="24">
        <v>8.5000000000000006E-2</v>
      </c>
      <c r="AL4667" s="24">
        <v>8.5000000000000006E-2</v>
      </c>
      <c r="AM4667" s="24">
        <v>8.5000000000000006E-2</v>
      </c>
      <c r="AN4667" s="24">
        <v>8.5000000000000006E-2</v>
      </c>
      <c r="AP4667" s="14"/>
      <c r="AQ4667" s="14"/>
      <c r="AR4667" s="12" t="s">
        <v>29</v>
      </c>
      <c r="AS4667" s="13">
        <f t="shared" si="7490"/>
        <v>0</v>
      </c>
      <c r="AT4667" s="13">
        <f t="shared" si="7490"/>
        <v>0</v>
      </c>
      <c r="AU4667" s="13">
        <f t="shared" si="7491"/>
        <v>0</v>
      </c>
      <c r="AV4667" s="13">
        <f t="shared" si="7492"/>
        <v>0</v>
      </c>
      <c r="AW4667" s="13">
        <f t="shared" si="7493"/>
        <v>0</v>
      </c>
      <c r="AX4667" s="13">
        <f t="shared" si="7494"/>
        <v>0</v>
      </c>
      <c r="AY4667" s="13">
        <f t="shared" si="7495"/>
        <v>0</v>
      </c>
      <c r="AZ4667" s="13">
        <f t="shared" si="7496"/>
        <v>0</v>
      </c>
      <c r="BA4667" s="13">
        <f t="shared" si="7497"/>
        <v>0</v>
      </c>
      <c r="BB4667" s="13">
        <f t="shared" si="7498"/>
        <v>0</v>
      </c>
      <c r="BC4667" s="13">
        <f t="shared" si="7499"/>
        <v>0</v>
      </c>
      <c r="BD4667" s="13">
        <f t="shared" si="7500"/>
        <v>0</v>
      </c>
      <c r="BE4667" s="13">
        <f t="shared" si="7501"/>
        <v>0</v>
      </c>
      <c r="BF4667" s="13">
        <f t="shared" si="7502"/>
        <v>0</v>
      </c>
      <c r="BG4667" s="13">
        <f t="shared" si="7503"/>
        <v>0</v>
      </c>
      <c r="BH4667" s="13">
        <f t="shared" si="7504"/>
        <v>0</v>
      </c>
      <c r="BI4667" s="13">
        <f t="shared" si="7505"/>
        <v>0</v>
      </c>
      <c r="BJ4667" s="12">
        <f t="shared" si="7506"/>
        <v>0</v>
      </c>
    </row>
    <row r="4668" spans="1:62" ht="15.75">
      <c r="A4668" s="14"/>
      <c r="B4668" s="14"/>
      <c r="C4668" s="12"/>
      <c r="D4668" s="12"/>
      <c r="E4668" s="12"/>
      <c r="F4668" s="12"/>
      <c r="G4668" s="12"/>
      <c r="H4668" s="12"/>
      <c r="I4668" s="12"/>
      <c r="J4668" s="12"/>
      <c r="K4668" s="12"/>
      <c r="L4668" s="12"/>
      <c r="M4668" s="12"/>
      <c r="N4668" s="12"/>
      <c r="O4668" s="12"/>
      <c r="P4668" s="12"/>
      <c r="Q4668" s="12"/>
      <c r="R4668" s="12"/>
      <c r="S4668" s="12"/>
      <c r="T4668" s="12"/>
      <c r="U4668" s="12"/>
      <c r="W4668" s="23" t="s">
        <v>51</v>
      </c>
      <c r="X4668" s="24">
        <v>0.59</v>
      </c>
      <c r="Y4668" s="24">
        <v>0.59</v>
      </c>
      <c r="Z4668" s="24">
        <v>0.59</v>
      </c>
      <c r="AA4668" s="24">
        <v>0.59</v>
      </c>
      <c r="AB4668" s="24">
        <v>0.59</v>
      </c>
      <c r="AC4668" s="24">
        <v>0.59</v>
      </c>
      <c r="AD4668" s="24">
        <v>0.59</v>
      </c>
      <c r="AE4668" s="24">
        <v>0.59</v>
      </c>
      <c r="AF4668" s="24">
        <v>0.59</v>
      </c>
      <c r="AG4668" s="24">
        <v>0.59</v>
      </c>
      <c r="AH4668" s="24">
        <v>0.59</v>
      </c>
      <c r="AI4668" s="24">
        <v>0.59</v>
      </c>
      <c r="AJ4668" s="24">
        <v>0.59</v>
      </c>
      <c r="AK4668" s="24">
        <v>0.59</v>
      </c>
      <c r="AL4668" s="24">
        <v>0.59</v>
      </c>
      <c r="AM4668" s="24">
        <v>0.59</v>
      </c>
      <c r="AN4668" s="24">
        <v>0.59</v>
      </c>
      <c r="AP4668" s="14"/>
      <c r="AQ4668" s="14"/>
      <c r="AR4668" s="12" t="s">
        <v>30</v>
      </c>
      <c r="AS4668" s="13">
        <f t="shared" si="7490"/>
        <v>0</v>
      </c>
      <c r="AT4668" s="13">
        <f t="shared" si="7490"/>
        <v>0</v>
      </c>
      <c r="AU4668" s="13">
        <f t="shared" si="7491"/>
        <v>0</v>
      </c>
      <c r="AV4668" s="13">
        <f t="shared" si="7492"/>
        <v>0</v>
      </c>
      <c r="AW4668" s="13">
        <f t="shared" si="7493"/>
        <v>0</v>
      </c>
      <c r="AX4668" s="13">
        <f t="shared" si="7494"/>
        <v>0</v>
      </c>
      <c r="AY4668" s="13">
        <f t="shared" si="7495"/>
        <v>0</v>
      </c>
      <c r="AZ4668" s="13">
        <f t="shared" si="7496"/>
        <v>0</v>
      </c>
      <c r="BA4668" s="13">
        <f t="shared" si="7497"/>
        <v>0</v>
      </c>
      <c r="BB4668" s="13">
        <f t="shared" si="7498"/>
        <v>0</v>
      </c>
      <c r="BC4668" s="13">
        <f t="shared" si="7499"/>
        <v>0</v>
      </c>
      <c r="BD4668" s="13">
        <f t="shared" si="7500"/>
        <v>0</v>
      </c>
      <c r="BE4668" s="13">
        <f t="shared" si="7501"/>
        <v>0</v>
      </c>
      <c r="BF4668" s="13">
        <f t="shared" si="7502"/>
        <v>0</v>
      </c>
      <c r="BG4668" s="13">
        <f t="shared" si="7503"/>
        <v>0</v>
      </c>
      <c r="BH4668" s="13">
        <f t="shared" si="7504"/>
        <v>0</v>
      </c>
      <c r="BI4668" s="13">
        <f t="shared" si="7505"/>
        <v>0</v>
      </c>
      <c r="BJ4668" s="12">
        <f t="shared" si="7506"/>
        <v>0</v>
      </c>
    </row>
    <row r="4669" spans="1:62" ht="15.75">
      <c r="A4669" s="14"/>
      <c r="B4669" s="14"/>
      <c r="C4669" s="12"/>
      <c r="D4669" s="12"/>
      <c r="E4669" s="12"/>
      <c r="F4669" s="12"/>
      <c r="G4669" s="12"/>
      <c r="H4669" s="12"/>
      <c r="I4669" s="12"/>
      <c r="J4669" s="12"/>
      <c r="K4669" s="12"/>
      <c r="L4669" s="12"/>
      <c r="M4669" s="12"/>
      <c r="N4669" s="12"/>
      <c r="O4669" s="12"/>
      <c r="P4669" s="12"/>
      <c r="Q4669" s="12"/>
      <c r="R4669" s="12"/>
      <c r="S4669" s="12"/>
      <c r="T4669" s="12"/>
      <c r="U4669" s="12"/>
      <c r="W4669" s="23" t="s">
        <v>31</v>
      </c>
      <c r="X4669" s="24">
        <v>0.56999999999999995</v>
      </c>
      <c r="Y4669" s="24">
        <v>0.56999999999999995</v>
      </c>
      <c r="Z4669" s="24">
        <v>0.56999999999999995</v>
      </c>
      <c r="AA4669" s="24">
        <v>0.56999999999999995</v>
      </c>
      <c r="AB4669" s="24">
        <v>0.56999999999999995</v>
      </c>
      <c r="AC4669" s="24">
        <v>0.56999999999999995</v>
      </c>
      <c r="AD4669" s="24">
        <v>0.56999999999999995</v>
      </c>
      <c r="AE4669" s="24">
        <v>0.56999999999999995</v>
      </c>
      <c r="AF4669" s="24">
        <v>0.56999999999999995</v>
      </c>
      <c r="AG4669" s="24">
        <v>0.56999999999999995</v>
      </c>
      <c r="AH4669" s="24">
        <v>0.56999999999999995</v>
      </c>
      <c r="AI4669" s="24">
        <v>0.56999999999999995</v>
      </c>
      <c r="AJ4669" s="24">
        <v>0.56999999999999995</v>
      </c>
      <c r="AK4669" s="24">
        <v>0.56999999999999995</v>
      </c>
      <c r="AL4669" s="24">
        <v>0.56999999999999995</v>
      </c>
      <c r="AM4669" s="24">
        <v>0.56999999999999995</v>
      </c>
      <c r="AN4669" s="24">
        <v>0.56999999999999995</v>
      </c>
      <c r="AP4669" s="14"/>
      <c r="AQ4669" s="14"/>
      <c r="AR4669" s="12" t="s">
        <v>31</v>
      </c>
      <c r="AS4669" s="13">
        <f t="shared" si="7490"/>
        <v>0</v>
      </c>
      <c r="AT4669" s="13">
        <f t="shared" si="7490"/>
        <v>0</v>
      </c>
      <c r="AU4669" s="13">
        <f t="shared" si="7491"/>
        <v>0</v>
      </c>
      <c r="AV4669" s="13">
        <f t="shared" si="7492"/>
        <v>0</v>
      </c>
      <c r="AW4669" s="13">
        <f t="shared" si="7493"/>
        <v>0</v>
      </c>
      <c r="AX4669" s="13">
        <f t="shared" si="7494"/>
        <v>0</v>
      </c>
      <c r="AY4669" s="13">
        <f t="shared" si="7495"/>
        <v>0</v>
      </c>
      <c r="AZ4669" s="13">
        <f t="shared" si="7496"/>
        <v>0</v>
      </c>
      <c r="BA4669" s="13">
        <f t="shared" si="7497"/>
        <v>0</v>
      </c>
      <c r="BB4669" s="13">
        <f t="shared" si="7498"/>
        <v>0</v>
      </c>
      <c r="BC4669" s="13">
        <f t="shared" si="7499"/>
        <v>0</v>
      </c>
      <c r="BD4669" s="13">
        <f t="shared" si="7500"/>
        <v>0</v>
      </c>
      <c r="BE4669" s="13">
        <f t="shared" si="7501"/>
        <v>0</v>
      </c>
      <c r="BF4669" s="13">
        <f t="shared" si="7502"/>
        <v>0</v>
      </c>
      <c r="BG4669" s="13">
        <f t="shared" si="7503"/>
        <v>0</v>
      </c>
      <c r="BH4669" s="13">
        <f t="shared" si="7504"/>
        <v>0</v>
      </c>
      <c r="BI4669" s="13">
        <f t="shared" si="7505"/>
        <v>0</v>
      </c>
      <c r="BJ4669" s="12">
        <f t="shared" si="7506"/>
        <v>0</v>
      </c>
    </row>
    <row r="4670" spans="1:62" ht="15.75">
      <c r="A4670" s="16"/>
      <c r="B4670" s="16"/>
      <c r="C4670" s="12"/>
      <c r="D4670" s="12"/>
      <c r="E4670" s="12"/>
      <c r="F4670" s="12"/>
      <c r="G4670" s="12"/>
      <c r="H4670" s="12"/>
      <c r="I4670" s="12"/>
      <c r="J4670" s="12"/>
      <c r="K4670" s="12"/>
      <c r="L4670" s="12"/>
      <c r="M4670" s="12"/>
      <c r="N4670" s="12"/>
      <c r="O4670" s="12"/>
      <c r="P4670" s="12"/>
      <c r="Q4670" s="12"/>
      <c r="R4670" s="12"/>
      <c r="S4670" s="12"/>
      <c r="T4670" s="12"/>
      <c r="U4670" s="12"/>
      <c r="W4670" s="23" t="s">
        <v>32</v>
      </c>
      <c r="X4670" s="24">
        <v>0.4</v>
      </c>
      <c r="Y4670" s="24">
        <v>0.4</v>
      </c>
      <c r="Z4670" s="24">
        <v>0.4</v>
      </c>
      <c r="AA4670" s="24">
        <v>0.4</v>
      </c>
      <c r="AB4670" s="24">
        <v>0.4</v>
      </c>
      <c r="AC4670" s="24">
        <v>0.4</v>
      </c>
      <c r="AD4670" s="24">
        <v>0.4</v>
      </c>
      <c r="AE4670" s="24">
        <v>0.4</v>
      </c>
      <c r="AF4670" s="24">
        <v>0.4</v>
      </c>
      <c r="AG4670" s="24">
        <v>0.4</v>
      </c>
      <c r="AH4670" s="24">
        <v>0.4</v>
      </c>
      <c r="AI4670" s="24">
        <v>0.4</v>
      </c>
      <c r="AJ4670" s="24">
        <v>0.4</v>
      </c>
      <c r="AK4670" s="24">
        <v>0.4</v>
      </c>
      <c r="AL4670" s="24">
        <v>0.4</v>
      </c>
      <c r="AM4670" s="24">
        <v>0.4</v>
      </c>
      <c r="AN4670" s="24">
        <v>0.4</v>
      </c>
      <c r="AP4670" s="16"/>
      <c r="AQ4670" s="16"/>
      <c r="AR4670" s="12" t="s">
        <v>32</v>
      </c>
      <c r="AS4670" s="13">
        <f t="shared" si="7490"/>
        <v>0</v>
      </c>
      <c r="AT4670" s="13">
        <f t="shared" si="7490"/>
        <v>0</v>
      </c>
      <c r="AU4670" s="13">
        <f t="shared" si="7491"/>
        <v>0</v>
      </c>
      <c r="AV4670" s="13">
        <f t="shared" si="7492"/>
        <v>0</v>
      </c>
      <c r="AW4670" s="13">
        <f t="shared" si="7493"/>
        <v>0</v>
      </c>
      <c r="AX4670" s="13">
        <f t="shared" si="7494"/>
        <v>0</v>
      </c>
      <c r="AY4670" s="13">
        <f t="shared" si="7495"/>
        <v>0</v>
      </c>
      <c r="AZ4670" s="13">
        <f t="shared" si="7496"/>
        <v>0</v>
      </c>
      <c r="BA4670" s="13">
        <f t="shared" si="7497"/>
        <v>0</v>
      </c>
      <c r="BB4670" s="13">
        <f t="shared" si="7498"/>
        <v>0</v>
      </c>
      <c r="BC4670" s="13">
        <f t="shared" si="7499"/>
        <v>0</v>
      </c>
      <c r="BD4670" s="13">
        <f t="shared" si="7500"/>
        <v>0</v>
      </c>
      <c r="BE4670" s="13">
        <f t="shared" si="7501"/>
        <v>0</v>
      </c>
      <c r="BF4670" s="13">
        <f t="shared" si="7502"/>
        <v>0</v>
      </c>
      <c r="BG4670" s="13">
        <f t="shared" si="7503"/>
        <v>0</v>
      </c>
      <c r="BH4670" s="13">
        <f t="shared" si="7504"/>
        <v>0</v>
      </c>
      <c r="BI4670" s="13">
        <f t="shared" si="7505"/>
        <v>0</v>
      </c>
      <c r="BJ4670" s="12">
        <f t="shared" si="7506"/>
        <v>0</v>
      </c>
    </row>
    <row r="4671" spans="1:62">
      <c r="A4671" s="17"/>
      <c r="B4671" s="18"/>
      <c r="C4671" s="19"/>
      <c r="D4671" s="19"/>
      <c r="E4671" s="19"/>
      <c r="F4671" s="19"/>
      <c r="G4671" s="19"/>
      <c r="H4671" s="19"/>
      <c r="I4671" s="19"/>
      <c r="J4671" s="19"/>
      <c r="K4671" s="19"/>
      <c r="L4671" s="19"/>
      <c r="M4671" s="19"/>
      <c r="N4671" s="19"/>
      <c r="O4671" s="19"/>
      <c r="P4671" s="19"/>
      <c r="Q4671" s="19"/>
      <c r="R4671" s="19"/>
      <c r="S4671" s="19"/>
      <c r="T4671" s="19"/>
      <c r="U4671" s="19"/>
      <c r="AP4671" s="35"/>
      <c r="AQ4671" s="36"/>
      <c r="AR4671" s="37" t="s">
        <v>33</v>
      </c>
      <c r="AS4671" s="37">
        <f>SUM(AS4662:AS4670)</f>
        <v>0</v>
      </c>
      <c r="AT4671" s="37">
        <f t="shared" ref="AT4671:BJ4671" si="7507">SUM(AT4662:AT4670)</f>
        <v>0</v>
      </c>
      <c r="AU4671" s="37">
        <f t="shared" si="7507"/>
        <v>0</v>
      </c>
      <c r="AV4671" s="37">
        <f t="shared" si="7507"/>
        <v>0</v>
      </c>
      <c r="AW4671" s="37">
        <f t="shared" si="7507"/>
        <v>0</v>
      </c>
      <c r="AX4671" s="37">
        <f t="shared" si="7507"/>
        <v>0</v>
      </c>
      <c r="AY4671" s="37">
        <f t="shared" si="7507"/>
        <v>0</v>
      </c>
      <c r="AZ4671" s="37">
        <f t="shared" si="7507"/>
        <v>0</v>
      </c>
      <c r="BA4671" s="37">
        <f t="shared" si="7507"/>
        <v>0</v>
      </c>
      <c r="BB4671" s="37">
        <f t="shared" si="7507"/>
        <v>0</v>
      </c>
      <c r="BC4671" s="37">
        <f t="shared" si="7507"/>
        <v>0</v>
      </c>
      <c r="BD4671" s="37">
        <f t="shared" si="7507"/>
        <v>0</v>
      </c>
      <c r="BE4671" s="37">
        <f t="shared" si="7507"/>
        <v>0</v>
      </c>
      <c r="BF4671" s="37">
        <f t="shared" si="7507"/>
        <v>0</v>
      </c>
      <c r="BG4671" s="37">
        <f t="shared" si="7507"/>
        <v>0</v>
      </c>
      <c r="BH4671" s="37">
        <f t="shared" si="7507"/>
        <v>0</v>
      </c>
      <c r="BI4671" s="37">
        <f t="shared" si="7507"/>
        <v>0</v>
      </c>
      <c r="BJ4671" s="37">
        <f t="shared" si="7507"/>
        <v>0</v>
      </c>
    </row>
    <row r="4674" spans="1:62" ht="106.5">
      <c r="A4674" s="8"/>
      <c r="B4674" s="8"/>
      <c r="C4674" s="8"/>
      <c r="D4674" s="8"/>
      <c r="E4674" s="9"/>
      <c r="F4674" s="9"/>
      <c r="G4674" s="9"/>
      <c r="H4674" s="9"/>
      <c r="I4674" s="9"/>
      <c r="J4674" s="9"/>
      <c r="K4674" s="9"/>
      <c r="L4674" s="9"/>
      <c r="M4674" s="9"/>
      <c r="N4674" s="9"/>
      <c r="O4674" s="9"/>
      <c r="P4674" s="9"/>
      <c r="Q4674" s="9"/>
      <c r="R4674" s="9"/>
      <c r="S4674" s="9"/>
      <c r="T4674" s="9"/>
      <c r="U4674" s="9"/>
      <c r="W4674" s="21"/>
      <c r="X4674" s="22" t="str">
        <f>X5</f>
        <v>ANGGREK</v>
      </c>
      <c r="Y4674" s="22" t="str">
        <f>Y5</f>
        <v>BOUGENVIL</v>
      </c>
      <c r="Z4674" s="22" t="str">
        <f t="shared" ref="Z4674:AN4674" si="7508">Z5</f>
        <v>CAMELIA</v>
      </c>
      <c r="AA4674" s="22" t="str">
        <f t="shared" si="7508"/>
        <v>DEWANDARU</v>
      </c>
      <c r="AB4674" s="22" t="str">
        <f t="shared" si="7508"/>
        <v>EDELWEIS</v>
      </c>
      <c r="AC4674" s="22" t="str">
        <f t="shared" si="7508"/>
        <v>FLAMBOYAN</v>
      </c>
      <c r="AD4674" s="22" t="str">
        <f t="shared" si="7508"/>
        <v>GERANIUM</v>
      </c>
      <c r="AE4674" s="22" t="str">
        <f t="shared" si="7508"/>
        <v>HELIKONIA</v>
      </c>
      <c r="AF4674" s="22" t="str">
        <f t="shared" si="7508"/>
        <v>IVY</v>
      </c>
      <c r="AG4674" s="22" t="str">
        <f t="shared" si="7508"/>
        <v>KANA</v>
      </c>
      <c r="AH4674" s="22" t="str">
        <f t="shared" si="7508"/>
        <v>IGD</v>
      </c>
      <c r="AI4674" s="22" t="str">
        <f t="shared" si="7508"/>
        <v>HCU</v>
      </c>
      <c r="AJ4674" s="22" t="str">
        <f t="shared" si="7508"/>
        <v>PENUNJANG</v>
      </c>
      <c r="AK4674" s="22" t="str">
        <f t="shared" si="7508"/>
        <v>PELAYANAN</v>
      </c>
      <c r="AL4674" s="22" t="str">
        <f t="shared" si="7508"/>
        <v>ADMIN</v>
      </c>
      <c r="AM4674" s="22" t="str">
        <f t="shared" si="7508"/>
        <v>ASRAMA</v>
      </c>
      <c r="AN4674" s="22" t="str">
        <f t="shared" si="7508"/>
        <v>MASJID</v>
      </c>
      <c r="AP4674" s="33" t="s">
        <v>2</v>
      </c>
      <c r="AQ4674" s="33" t="s">
        <v>3</v>
      </c>
      <c r="AR4674" s="33" t="s">
        <v>4</v>
      </c>
      <c r="AS4674" s="34" t="str">
        <f>AS5</f>
        <v>ANGGREK</v>
      </c>
      <c r="AT4674" s="34" t="str">
        <f>AT5</f>
        <v>BOUGENVIL</v>
      </c>
      <c r="AU4674" s="34" t="str">
        <f t="shared" ref="AU4674:BJ4674" si="7509">AU5</f>
        <v>CAMELIA II</v>
      </c>
      <c r="AV4674" s="34" t="str">
        <f t="shared" si="7509"/>
        <v>DEWANDARU</v>
      </c>
      <c r="AW4674" s="34" t="str">
        <f t="shared" si="7509"/>
        <v>EDELWEIS</v>
      </c>
      <c r="AX4674" s="34" t="str">
        <f t="shared" si="7509"/>
        <v>FLAMBOYAN</v>
      </c>
      <c r="AY4674" s="34" t="str">
        <f t="shared" si="7509"/>
        <v>GERANIUM</v>
      </c>
      <c r="AZ4674" s="34" t="str">
        <f t="shared" si="7509"/>
        <v>HELIKONIA</v>
      </c>
      <c r="BA4674" s="34" t="str">
        <f t="shared" si="7509"/>
        <v>IVY</v>
      </c>
      <c r="BB4674" s="34" t="str">
        <f t="shared" si="7509"/>
        <v>KANA</v>
      </c>
      <c r="BC4674" s="34" t="str">
        <f t="shared" si="7509"/>
        <v>IGD</v>
      </c>
      <c r="BD4674" s="34" t="str">
        <f t="shared" si="7509"/>
        <v>HCU</v>
      </c>
      <c r="BE4674" s="34" t="str">
        <f t="shared" si="7509"/>
        <v>PENUNJANG</v>
      </c>
      <c r="BF4674" s="34" t="str">
        <f t="shared" si="7509"/>
        <v>PELAYANAN</v>
      </c>
      <c r="BG4674" s="34" t="str">
        <f t="shared" si="7509"/>
        <v>ADMIN</v>
      </c>
      <c r="BH4674" s="34" t="str">
        <f t="shared" si="7509"/>
        <v>ASRAMA</v>
      </c>
      <c r="BI4674" s="34" t="str">
        <f t="shared" si="7509"/>
        <v>MASJID</v>
      </c>
      <c r="BJ4674" s="34" t="str">
        <f t="shared" si="7509"/>
        <v>JUMLAH</v>
      </c>
    </row>
    <row r="4675" spans="1:62" ht="15.75">
      <c r="A4675" s="10"/>
      <c r="B4675" s="11"/>
      <c r="C4675" s="12"/>
      <c r="D4675" s="12"/>
      <c r="E4675" s="12"/>
      <c r="F4675" s="12"/>
      <c r="G4675" s="12"/>
      <c r="H4675" s="12"/>
      <c r="I4675" s="12"/>
      <c r="J4675" s="12"/>
      <c r="K4675" s="12"/>
      <c r="L4675" s="12"/>
      <c r="M4675" s="12"/>
      <c r="N4675" s="12"/>
      <c r="O4675" s="12"/>
      <c r="P4675" s="12"/>
      <c r="Q4675" s="12"/>
      <c r="R4675" s="12"/>
      <c r="S4675" s="12"/>
      <c r="T4675" s="12"/>
      <c r="U4675" s="12"/>
      <c r="W4675" s="23" t="s">
        <v>24</v>
      </c>
      <c r="X4675" s="24">
        <v>0.26500000000000001</v>
      </c>
      <c r="Y4675" s="24">
        <v>0.26500000000000001</v>
      </c>
      <c r="Z4675" s="24">
        <v>0.26500000000000001</v>
      </c>
      <c r="AA4675" s="24">
        <v>0.26500000000000001</v>
      </c>
      <c r="AB4675" s="24">
        <v>0.26500000000000001</v>
      </c>
      <c r="AC4675" s="24">
        <v>0.26500000000000001</v>
      </c>
      <c r="AD4675" s="24">
        <v>0.26500000000000001</v>
      </c>
      <c r="AE4675" s="24">
        <v>0.26500000000000001</v>
      </c>
      <c r="AF4675" s="24">
        <v>0.26500000000000001</v>
      </c>
      <c r="AG4675" s="24">
        <v>0.26500000000000001</v>
      </c>
      <c r="AH4675" s="24">
        <v>0.26500000000000001</v>
      </c>
      <c r="AI4675" s="24">
        <v>0.26500000000000001</v>
      </c>
      <c r="AJ4675" s="24">
        <v>0.26500000000000001</v>
      </c>
      <c r="AK4675" s="24">
        <v>0.26500000000000001</v>
      </c>
      <c r="AL4675" s="24">
        <v>0.26500000000000001</v>
      </c>
      <c r="AM4675" s="24">
        <v>0.26500000000000001</v>
      </c>
      <c r="AN4675" s="24">
        <v>0.26500000000000001</v>
      </c>
      <c r="AP4675" s="10">
        <f>AP4662+1</f>
        <v>22</v>
      </c>
      <c r="AQ4675" s="11" t="s">
        <v>39</v>
      </c>
      <c r="AR4675" s="12" t="s">
        <v>24</v>
      </c>
      <c r="AS4675" s="13">
        <f t="shared" ref="AS4675:AT4683" si="7510">D4675*X4675</f>
        <v>0</v>
      </c>
      <c r="AT4675" s="13">
        <f t="shared" si="7510"/>
        <v>0</v>
      </c>
      <c r="AU4675" s="13">
        <f t="shared" ref="AU4675:AU4683" si="7511">F4675*Z4675</f>
        <v>0</v>
      </c>
      <c r="AV4675" s="13">
        <f t="shared" ref="AV4675:AV4683" si="7512">G4675*AA4675</f>
        <v>0</v>
      </c>
      <c r="AW4675" s="13">
        <f t="shared" ref="AW4675:AW4683" si="7513">H4675*AB4675</f>
        <v>0</v>
      </c>
      <c r="AX4675" s="13">
        <f t="shared" ref="AX4675:AX4683" si="7514">I4675*AC4675</f>
        <v>0</v>
      </c>
      <c r="AY4675" s="13">
        <f t="shared" ref="AY4675:AY4683" si="7515">J4675*AD4675</f>
        <v>0</v>
      </c>
      <c r="AZ4675" s="13">
        <f t="shared" ref="AZ4675:AZ4683" si="7516">K4675*AE4675</f>
        <v>0</v>
      </c>
      <c r="BA4675" s="13">
        <f t="shared" ref="BA4675:BA4683" si="7517">L4675*AF4675</f>
        <v>0</v>
      </c>
      <c r="BB4675" s="13">
        <f t="shared" ref="BB4675:BB4683" si="7518">M4675*AG4675</f>
        <v>0</v>
      </c>
      <c r="BC4675" s="13">
        <f t="shared" ref="BC4675:BC4683" si="7519">N4675*AH4675</f>
        <v>0</v>
      </c>
      <c r="BD4675" s="13">
        <f t="shared" ref="BD4675:BD4683" si="7520">O4675*AI4675</f>
        <v>0</v>
      </c>
      <c r="BE4675" s="13">
        <f t="shared" ref="BE4675:BE4683" si="7521">P4675*AJ4675</f>
        <v>0</v>
      </c>
      <c r="BF4675" s="13">
        <f t="shared" ref="BF4675:BF4683" si="7522">Q4675*AK4675</f>
        <v>0</v>
      </c>
      <c r="BG4675" s="13">
        <f t="shared" ref="BG4675:BG4683" si="7523">R4675*AL4675</f>
        <v>0</v>
      </c>
      <c r="BH4675" s="13">
        <f t="shared" ref="BH4675:BH4683" si="7524">S4675*AM4675</f>
        <v>0</v>
      </c>
      <c r="BI4675" s="13">
        <f t="shared" ref="BI4675:BI4683" si="7525">T4675*AN4675</f>
        <v>0</v>
      </c>
      <c r="BJ4675" s="12">
        <f>SUM(AT4675:BI4675)</f>
        <v>0</v>
      </c>
    </row>
    <row r="4676" spans="1:62" ht="15.75">
      <c r="A4676" s="14"/>
      <c r="B4676" s="15"/>
      <c r="C4676" s="12"/>
      <c r="D4676" s="12"/>
      <c r="E4676" s="12"/>
      <c r="F4676" s="12"/>
      <c r="G4676" s="12"/>
      <c r="H4676" s="12"/>
      <c r="I4676" s="12"/>
      <c r="J4676" s="12"/>
      <c r="K4676" s="12"/>
      <c r="L4676" s="12"/>
      <c r="M4676" s="12"/>
      <c r="N4676" s="12"/>
      <c r="O4676" s="12"/>
      <c r="P4676" s="12"/>
      <c r="Q4676" s="12"/>
      <c r="R4676" s="12"/>
      <c r="S4676" s="12"/>
      <c r="T4676" s="12"/>
      <c r="U4676" s="12"/>
      <c r="W4676" s="23" t="s">
        <v>25</v>
      </c>
      <c r="X4676" s="24">
        <v>0.22500000000000001</v>
      </c>
      <c r="Y4676" s="24">
        <v>0.22500000000000001</v>
      </c>
      <c r="Z4676" s="24">
        <v>0.22500000000000001</v>
      </c>
      <c r="AA4676" s="24">
        <v>0.22500000000000001</v>
      </c>
      <c r="AB4676" s="24">
        <v>0.22500000000000001</v>
      </c>
      <c r="AC4676" s="24">
        <v>0.22500000000000001</v>
      </c>
      <c r="AD4676" s="24">
        <v>0.22500000000000001</v>
      </c>
      <c r="AE4676" s="24">
        <v>0.22500000000000001</v>
      </c>
      <c r="AF4676" s="24">
        <v>0.22500000000000001</v>
      </c>
      <c r="AG4676" s="24">
        <v>0.22500000000000001</v>
      </c>
      <c r="AH4676" s="24">
        <v>0.22500000000000001</v>
      </c>
      <c r="AI4676" s="24">
        <v>0.22500000000000001</v>
      </c>
      <c r="AJ4676" s="24">
        <v>0.22500000000000001</v>
      </c>
      <c r="AK4676" s="24">
        <v>0.22500000000000001</v>
      </c>
      <c r="AL4676" s="24">
        <v>0.22500000000000001</v>
      </c>
      <c r="AM4676" s="24">
        <v>0.22500000000000001</v>
      </c>
      <c r="AN4676" s="24">
        <v>0.22500000000000001</v>
      </c>
      <c r="AP4676" s="14"/>
      <c r="AQ4676" s="15">
        <f>AQ4663+1</f>
        <v>44552</v>
      </c>
      <c r="AR4676" s="12" t="s">
        <v>25</v>
      </c>
      <c r="AS4676" s="13">
        <f t="shared" si="7510"/>
        <v>0</v>
      </c>
      <c r="AT4676" s="13">
        <f t="shared" si="7510"/>
        <v>0</v>
      </c>
      <c r="AU4676" s="13">
        <f t="shared" si="7511"/>
        <v>0</v>
      </c>
      <c r="AV4676" s="13">
        <f t="shared" si="7512"/>
        <v>0</v>
      </c>
      <c r="AW4676" s="13">
        <f t="shared" si="7513"/>
        <v>0</v>
      </c>
      <c r="AX4676" s="13">
        <f t="shared" si="7514"/>
        <v>0</v>
      </c>
      <c r="AY4676" s="13">
        <f t="shared" si="7515"/>
        <v>0</v>
      </c>
      <c r="AZ4676" s="13">
        <f t="shared" si="7516"/>
        <v>0</v>
      </c>
      <c r="BA4676" s="13">
        <f t="shared" si="7517"/>
        <v>0</v>
      </c>
      <c r="BB4676" s="13">
        <f t="shared" si="7518"/>
        <v>0</v>
      </c>
      <c r="BC4676" s="13">
        <f t="shared" si="7519"/>
        <v>0</v>
      </c>
      <c r="BD4676" s="13">
        <f t="shared" si="7520"/>
        <v>0</v>
      </c>
      <c r="BE4676" s="13">
        <f t="shared" si="7521"/>
        <v>0</v>
      </c>
      <c r="BF4676" s="13">
        <f t="shared" si="7522"/>
        <v>0</v>
      </c>
      <c r="BG4676" s="13">
        <f t="shared" si="7523"/>
        <v>0</v>
      </c>
      <c r="BH4676" s="13">
        <f t="shared" si="7524"/>
        <v>0</v>
      </c>
      <c r="BI4676" s="13">
        <f t="shared" si="7525"/>
        <v>0</v>
      </c>
      <c r="BJ4676" s="12">
        <f t="shared" ref="BJ4676:BJ4683" si="7526">SUM(AT4676:BI4676)</f>
        <v>0</v>
      </c>
    </row>
    <row r="4677" spans="1:62" ht="15.75">
      <c r="A4677" s="14"/>
      <c r="B4677" s="14"/>
      <c r="C4677" s="12"/>
      <c r="D4677" s="12"/>
      <c r="E4677" s="12"/>
      <c r="F4677" s="12"/>
      <c r="G4677" s="12"/>
      <c r="H4677" s="12"/>
      <c r="I4677" s="12"/>
      <c r="J4677" s="12"/>
      <c r="K4677" s="12"/>
      <c r="L4677" s="12"/>
      <c r="M4677" s="12"/>
      <c r="N4677" s="12"/>
      <c r="O4677" s="12"/>
      <c r="P4677" s="12"/>
      <c r="Q4677" s="12"/>
      <c r="R4677" s="12"/>
      <c r="S4677" s="12"/>
      <c r="T4677" s="12"/>
      <c r="U4677" s="12"/>
      <c r="W4677" s="23" t="s">
        <v>26</v>
      </c>
      <c r="X4677" s="24">
        <v>0.35</v>
      </c>
      <c r="Y4677" s="24">
        <v>0.35</v>
      </c>
      <c r="Z4677" s="24">
        <v>0.35</v>
      </c>
      <c r="AA4677" s="24">
        <v>0.35</v>
      </c>
      <c r="AB4677" s="24">
        <v>0.35</v>
      </c>
      <c r="AC4677" s="24">
        <v>0.35</v>
      </c>
      <c r="AD4677" s="24">
        <v>0.35</v>
      </c>
      <c r="AE4677" s="24">
        <v>0.35</v>
      </c>
      <c r="AF4677" s="24">
        <v>0.35</v>
      </c>
      <c r="AG4677" s="24">
        <v>0.35</v>
      </c>
      <c r="AH4677" s="24">
        <v>0.35</v>
      </c>
      <c r="AI4677" s="24">
        <v>0.35</v>
      </c>
      <c r="AJ4677" s="24">
        <v>0.35</v>
      </c>
      <c r="AK4677" s="24">
        <v>0.35</v>
      </c>
      <c r="AL4677" s="24">
        <v>0.35</v>
      </c>
      <c r="AM4677" s="24">
        <v>0.35</v>
      </c>
      <c r="AN4677" s="24">
        <v>0.35</v>
      </c>
      <c r="AP4677" s="14"/>
      <c r="AQ4677" s="14"/>
      <c r="AR4677" s="12" t="s">
        <v>26</v>
      </c>
      <c r="AS4677" s="13">
        <f t="shared" si="7510"/>
        <v>0</v>
      </c>
      <c r="AT4677" s="13">
        <f t="shared" si="7510"/>
        <v>0</v>
      </c>
      <c r="AU4677" s="13">
        <f t="shared" si="7511"/>
        <v>0</v>
      </c>
      <c r="AV4677" s="13">
        <f t="shared" si="7512"/>
        <v>0</v>
      </c>
      <c r="AW4677" s="13">
        <f t="shared" si="7513"/>
        <v>0</v>
      </c>
      <c r="AX4677" s="13">
        <f t="shared" si="7514"/>
        <v>0</v>
      </c>
      <c r="AY4677" s="13">
        <f t="shared" si="7515"/>
        <v>0</v>
      </c>
      <c r="AZ4677" s="13">
        <f t="shared" si="7516"/>
        <v>0</v>
      </c>
      <c r="BA4677" s="13">
        <f t="shared" si="7517"/>
        <v>0</v>
      </c>
      <c r="BB4677" s="13">
        <f t="shared" si="7518"/>
        <v>0</v>
      </c>
      <c r="BC4677" s="13">
        <f t="shared" si="7519"/>
        <v>0</v>
      </c>
      <c r="BD4677" s="13">
        <f t="shared" si="7520"/>
        <v>0</v>
      </c>
      <c r="BE4677" s="13">
        <f t="shared" si="7521"/>
        <v>0</v>
      </c>
      <c r="BF4677" s="13">
        <f t="shared" si="7522"/>
        <v>0</v>
      </c>
      <c r="BG4677" s="13">
        <f t="shared" si="7523"/>
        <v>0</v>
      </c>
      <c r="BH4677" s="13">
        <f t="shared" si="7524"/>
        <v>0</v>
      </c>
      <c r="BI4677" s="13">
        <f t="shared" si="7525"/>
        <v>0</v>
      </c>
      <c r="BJ4677" s="12">
        <f t="shared" si="7526"/>
        <v>0</v>
      </c>
    </row>
    <row r="4678" spans="1:62" ht="15.75">
      <c r="A4678" s="14"/>
      <c r="B4678" s="14"/>
      <c r="C4678" s="12"/>
      <c r="D4678" s="12"/>
      <c r="E4678" s="12"/>
      <c r="F4678" s="12"/>
      <c r="G4678" s="12"/>
      <c r="H4678" s="12"/>
      <c r="I4678" s="12"/>
      <c r="J4678" s="12"/>
      <c r="K4678" s="12"/>
      <c r="L4678" s="12"/>
      <c r="M4678" s="12"/>
      <c r="N4678" s="12"/>
      <c r="O4678" s="12"/>
      <c r="P4678" s="12"/>
      <c r="Q4678" s="12"/>
      <c r="R4678" s="12"/>
      <c r="S4678" s="12"/>
      <c r="T4678" s="12"/>
      <c r="U4678" s="12"/>
      <c r="W4678" s="23" t="s">
        <v>27</v>
      </c>
      <c r="X4678" s="24">
        <v>0.43</v>
      </c>
      <c r="Y4678" s="24">
        <v>0.43</v>
      </c>
      <c r="Z4678" s="24">
        <v>0.43</v>
      </c>
      <c r="AA4678" s="24">
        <v>0.43</v>
      </c>
      <c r="AB4678" s="24">
        <v>0.43</v>
      </c>
      <c r="AC4678" s="24">
        <v>0.43</v>
      </c>
      <c r="AD4678" s="24">
        <v>0.43</v>
      </c>
      <c r="AE4678" s="24">
        <v>0.43</v>
      </c>
      <c r="AF4678" s="24">
        <v>0.43</v>
      </c>
      <c r="AG4678" s="24">
        <v>0.43</v>
      </c>
      <c r="AH4678" s="24">
        <v>0.43</v>
      </c>
      <c r="AI4678" s="24">
        <v>0.43</v>
      </c>
      <c r="AJ4678" s="24">
        <v>0.43</v>
      </c>
      <c r="AK4678" s="24">
        <v>0.43</v>
      </c>
      <c r="AL4678" s="24">
        <v>0.43</v>
      </c>
      <c r="AM4678" s="24">
        <v>0.43</v>
      </c>
      <c r="AN4678" s="24">
        <v>0.43</v>
      </c>
      <c r="AP4678" s="14"/>
      <c r="AQ4678" s="14"/>
      <c r="AR4678" s="12" t="s">
        <v>27</v>
      </c>
      <c r="AS4678" s="13">
        <f t="shared" si="7510"/>
        <v>0</v>
      </c>
      <c r="AT4678" s="13">
        <f t="shared" si="7510"/>
        <v>0</v>
      </c>
      <c r="AU4678" s="13">
        <f t="shared" si="7511"/>
        <v>0</v>
      </c>
      <c r="AV4678" s="13">
        <f t="shared" si="7512"/>
        <v>0</v>
      </c>
      <c r="AW4678" s="13">
        <f t="shared" si="7513"/>
        <v>0</v>
      </c>
      <c r="AX4678" s="13">
        <f t="shared" si="7514"/>
        <v>0</v>
      </c>
      <c r="AY4678" s="13">
        <f t="shared" si="7515"/>
        <v>0</v>
      </c>
      <c r="AZ4678" s="13">
        <f t="shared" si="7516"/>
        <v>0</v>
      </c>
      <c r="BA4678" s="13">
        <f t="shared" si="7517"/>
        <v>0</v>
      </c>
      <c r="BB4678" s="13">
        <f t="shared" si="7518"/>
        <v>0</v>
      </c>
      <c r="BC4678" s="13">
        <f t="shared" si="7519"/>
        <v>0</v>
      </c>
      <c r="BD4678" s="13">
        <f t="shared" si="7520"/>
        <v>0</v>
      </c>
      <c r="BE4678" s="13">
        <f t="shared" si="7521"/>
        <v>0</v>
      </c>
      <c r="BF4678" s="13">
        <f t="shared" si="7522"/>
        <v>0</v>
      </c>
      <c r="BG4678" s="13">
        <f t="shared" si="7523"/>
        <v>0</v>
      </c>
      <c r="BH4678" s="13">
        <f t="shared" si="7524"/>
        <v>0</v>
      </c>
      <c r="BI4678" s="13">
        <f t="shared" si="7525"/>
        <v>0</v>
      </c>
      <c r="BJ4678" s="12">
        <f t="shared" si="7526"/>
        <v>0</v>
      </c>
    </row>
    <row r="4679" spans="1:62" ht="15.75">
      <c r="A4679" s="14"/>
      <c r="B4679" s="14"/>
      <c r="C4679" s="12"/>
      <c r="D4679" s="12"/>
      <c r="E4679" s="12"/>
      <c r="F4679" s="12"/>
      <c r="G4679" s="12"/>
      <c r="H4679" s="12"/>
      <c r="I4679" s="12"/>
      <c r="J4679" s="12"/>
      <c r="K4679" s="12"/>
      <c r="L4679" s="12"/>
      <c r="M4679" s="12"/>
      <c r="N4679" s="12"/>
      <c r="O4679" s="12"/>
      <c r="P4679" s="12"/>
      <c r="Q4679" s="12"/>
      <c r="R4679" s="12"/>
      <c r="S4679" s="12"/>
      <c r="T4679" s="12"/>
      <c r="U4679" s="12"/>
      <c r="W4679" s="23" t="s">
        <v>28</v>
      </c>
      <c r="X4679" s="24">
        <v>0.5</v>
      </c>
      <c r="Y4679" s="24">
        <v>0.5</v>
      </c>
      <c r="Z4679" s="24">
        <v>0.5</v>
      </c>
      <c r="AA4679" s="24">
        <v>0.5</v>
      </c>
      <c r="AB4679" s="24">
        <v>0.5</v>
      </c>
      <c r="AC4679" s="24">
        <v>0.5</v>
      </c>
      <c r="AD4679" s="24">
        <v>0.5</v>
      </c>
      <c r="AE4679" s="24">
        <v>0.5</v>
      </c>
      <c r="AF4679" s="24">
        <v>0.5</v>
      </c>
      <c r="AG4679" s="24">
        <v>0.5</v>
      </c>
      <c r="AH4679" s="24">
        <v>0.5</v>
      </c>
      <c r="AI4679" s="24">
        <v>0.5</v>
      </c>
      <c r="AJ4679" s="24">
        <v>0.5</v>
      </c>
      <c r="AK4679" s="24">
        <v>0.5</v>
      </c>
      <c r="AL4679" s="24">
        <v>0.5</v>
      </c>
      <c r="AM4679" s="24">
        <v>0.5</v>
      </c>
      <c r="AN4679" s="24">
        <v>0.5</v>
      </c>
      <c r="AP4679" s="14"/>
      <c r="AQ4679" s="14"/>
      <c r="AR4679" s="12" t="s">
        <v>28</v>
      </c>
      <c r="AS4679" s="13">
        <f t="shared" si="7510"/>
        <v>0</v>
      </c>
      <c r="AT4679" s="13">
        <f t="shared" si="7510"/>
        <v>0</v>
      </c>
      <c r="AU4679" s="13">
        <f t="shared" si="7511"/>
        <v>0</v>
      </c>
      <c r="AV4679" s="13">
        <f t="shared" si="7512"/>
        <v>0</v>
      </c>
      <c r="AW4679" s="13">
        <f t="shared" si="7513"/>
        <v>0</v>
      </c>
      <c r="AX4679" s="13">
        <f t="shared" si="7514"/>
        <v>0</v>
      </c>
      <c r="AY4679" s="13">
        <f t="shared" si="7515"/>
        <v>0</v>
      </c>
      <c r="AZ4679" s="13">
        <f t="shared" si="7516"/>
        <v>0</v>
      </c>
      <c r="BA4679" s="13">
        <f t="shared" si="7517"/>
        <v>0</v>
      </c>
      <c r="BB4679" s="13">
        <f t="shared" si="7518"/>
        <v>0</v>
      </c>
      <c r="BC4679" s="13">
        <f t="shared" si="7519"/>
        <v>0</v>
      </c>
      <c r="BD4679" s="13">
        <f t="shared" si="7520"/>
        <v>0</v>
      </c>
      <c r="BE4679" s="13">
        <f t="shared" si="7521"/>
        <v>0</v>
      </c>
      <c r="BF4679" s="13">
        <f t="shared" si="7522"/>
        <v>0</v>
      </c>
      <c r="BG4679" s="13">
        <f t="shared" si="7523"/>
        <v>0</v>
      </c>
      <c r="BH4679" s="13">
        <f t="shared" si="7524"/>
        <v>0</v>
      </c>
      <c r="BI4679" s="13">
        <f t="shared" si="7525"/>
        <v>0</v>
      </c>
      <c r="BJ4679" s="12">
        <f t="shared" si="7526"/>
        <v>0</v>
      </c>
    </row>
    <row r="4680" spans="1:62" ht="15.75">
      <c r="A4680" s="14"/>
      <c r="B4680" s="14"/>
      <c r="C4680" s="12"/>
      <c r="D4680" s="12"/>
      <c r="E4680" s="12"/>
      <c r="F4680" s="12"/>
      <c r="G4680" s="12"/>
      <c r="H4680" s="12"/>
      <c r="I4680" s="12"/>
      <c r="J4680" s="12"/>
      <c r="K4680" s="12"/>
      <c r="L4680" s="12"/>
      <c r="M4680" s="12"/>
      <c r="N4680" s="12"/>
      <c r="O4680" s="12"/>
      <c r="P4680" s="12"/>
      <c r="Q4680" s="12"/>
      <c r="R4680" s="12"/>
      <c r="S4680" s="12"/>
      <c r="T4680" s="12"/>
      <c r="U4680" s="12"/>
      <c r="W4680" s="23" t="s">
        <v>50</v>
      </c>
      <c r="X4680" s="24">
        <v>8.5000000000000006E-2</v>
      </c>
      <c r="Y4680" s="24">
        <v>8.5000000000000006E-2</v>
      </c>
      <c r="Z4680" s="24">
        <v>8.5000000000000006E-2</v>
      </c>
      <c r="AA4680" s="24">
        <v>8.5000000000000006E-2</v>
      </c>
      <c r="AB4680" s="24">
        <v>8.5000000000000006E-2</v>
      </c>
      <c r="AC4680" s="24">
        <v>8.5000000000000006E-2</v>
      </c>
      <c r="AD4680" s="24">
        <v>8.5000000000000006E-2</v>
      </c>
      <c r="AE4680" s="24">
        <v>8.5000000000000006E-2</v>
      </c>
      <c r="AF4680" s="24">
        <v>8.5000000000000006E-2</v>
      </c>
      <c r="AG4680" s="24">
        <v>8.5000000000000006E-2</v>
      </c>
      <c r="AH4680" s="24">
        <v>8.5000000000000006E-2</v>
      </c>
      <c r="AI4680" s="24">
        <v>8.5000000000000006E-2</v>
      </c>
      <c r="AJ4680" s="24">
        <v>8.5000000000000006E-2</v>
      </c>
      <c r="AK4680" s="24">
        <v>8.5000000000000006E-2</v>
      </c>
      <c r="AL4680" s="24">
        <v>8.5000000000000006E-2</v>
      </c>
      <c r="AM4680" s="24">
        <v>8.5000000000000006E-2</v>
      </c>
      <c r="AN4680" s="24">
        <v>8.5000000000000006E-2</v>
      </c>
      <c r="AP4680" s="14"/>
      <c r="AQ4680" s="14"/>
      <c r="AR4680" s="12" t="s">
        <v>29</v>
      </c>
      <c r="AS4680" s="13">
        <f t="shared" si="7510"/>
        <v>0</v>
      </c>
      <c r="AT4680" s="13">
        <f t="shared" si="7510"/>
        <v>0</v>
      </c>
      <c r="AU4680" s="13">
        <f t="shared" si="7511"/>
        <v>0</v>
      </c>
      <c r="AV4680" s="13">
        <f t="shared" si="7512"/>
        <v>0</v>
      </c>
      <c r="AW4680" s="13">
        <f t="shared" si="7513"/>
        <v>0</v>
      </c>
      <c r="AX4680" s="13">
        <f t="shared" si="7514"/>
        <v>0</v>
      </c>
      <c r="AY4680" s="13">
        <f t="shared" si="7515"/>
        <v>0</v>
      </c>
      <c r="AZ4680" s="13">
        <f t="shared" si="7516"/>
        <v>0</v>
      </c>
      <c r="BA4680" s="13">
        <f t="shared" si="7517"/>
        <v>0</v>
      </c>
      <c r="BB4680" s="13">
        <f t="shared" si="7518"/>
        <v>0</v>
      </c>
      <c r="BC4680" s="13">
        <f t="shared" si="7519"/>
        <v>0</v>
      </c>
      <c r="BD4680" s="13">
        <f t="shared" si="7520"/>
        <v>0</v>
      </c>
      <c r="BE4680" s="13">
        <f t="shared" si="7521"/>
        <v>0</v>
      </c>
      <c r="BF4680" s="13">
        <f t="shared" si="7522"/>
        <v>0</v>
      </c>
      <c r="BG4680" s="13">
        <f t="shared" si="7523"/>
        <v>0</v>
      </c>
      <c r="BH4680" s="13">
        <f t="shared" si="7524"/>
        <v>0</v>
      </c>
      <c r="BI4680" s="13">
        <f t="shared" si="7525"/>
        <v>0</v>
      </c>
      <c r="BJ4680" s="12">
        <f t="shared" si="7526"/>
        <v>0</v>
      </c>
    </row>
    <row r="4681" spans="1:62" ht="15.75">
      <c r="A4681" s="14"/>
      <c r="B4681" s="14"/>
      <c r="C4681" s="12"/>
      <c r="D4681" s="12"/>
      <c r="E4681" s="12"/>
      <c r="F4681" s="12"/>
      <c r="G4681" s="12"/>
      <c r="H4681" s="12"/>
      <c r="I4681" s="12"/>
      <c r="J4681" s="12"/>
      <c r="K4681" s="12"/>
      <c r="L4681" s="12"/>
      <c r="M4681" s="12"/>
      <c r="N4681" s="12"/>
      <c r="O4681" s="12"/>
      <c r="P4681" s="12"/>
      <c r="Q4681" s="12"/>
      <c r="R4681" s="12"/>
      <c r="S4681" s="12"/>
      <c r="T4681" s="12"/>
      <c r="U4681" s="12"/>
      <c r="W4681" s="23" t="s">
        <v>51</v>
      </c>
      <c r="X4681" s="24">
        <v>0.59</v>
      </c>
      <c r="Y4681" s="24">
        <v>0.59</v>
      </c>
      <c r="Z4681" s="24">
        <v>0.59</v>
      </c>
      <c r="AA4681" s="24">
        <v>0.59</v>
      </c>
      <c r="AB4681" s="24">
        <v>0.59</v>
      </c>
      <c r="AC4681" s="24">
        <v>0.59</v>
      </c>
      <c r="AD4681" s="24">
        <v>0.59</v>
      </c>
      <c r="AE4681" s="24">
        <v>0.59</v>
      </c>
      <c r="AF4681" s="24">
        <v>0.59</v>
      </c>
      <c r="AG4681" s="24">
        <v>0.59</v>
      </c>
      <c r="AH4681" s="24">
        <v>0.59</v>
      </c>
      <c r="AI4681" s="24">
        <v>0.59</v>
      </c>
      <c r="AJ4681" s="24">
        <v>0.59</v>
      </c>
      <c r="AK4681" s="24">
        <v>0.59</v>
      </c>
      <c r="AL4681" s="24">
        <v>0.59</v>
      </c>
      <c r="AM4681" s="24">
        <v>0.59</v>
      </c>
      <c r="AN4681" s="24">
        <v>0.59</v>
      </c>
      <c r="AP4681" s="14"/>
      <c r="AQ4681" s="14"/>
      <c r="AR4681" s="12" t="s">
        <v>30</v>
      </c>
      <c r="AS4681" s="13">
        <f t="shared" si="7510"/>
        <v>0</v>
      </c>
      <c r="AT4681" s="13">
        <f t="shared" si="7510"/>
        <v>0</v>
      </c>
      <c r="AU4681" s="13">
        <f t="shared" si="7511"/>
        <v>0</v>
      </c>
      <c r="AV4681" s="13">
        <f t="shared" si="7512"/>
        <v>0</v>
      </c>
      <c r="AW4681" s="13">
        <f t="shared" si="7513"/>
        <v>0</v>
      </c>
      <c r="AX4681" s="13">
        <f t="shared" si="7514"/>
        <v>0</v>
      </c>
      <c r="AY4681" s="13">
        <f t="shared" si="7515"/>
        <v>0</v>
      </c>
      <c r="AZ4681" s="13">
        <f t="shared" si="7516"/>
        <v>0</v>
      </c>
      <c r="BA4681" s="13">
        <f t="shared" si="7517"/>
        <v>0</v>
      </c>
      <c r="BB4681" s="13">
        <f t="shared" si="7518"/>
        <v>0</v>
      </c>
      <c r="BC4681" s="13">
        <f t="shared" si="7519"/>
        <v>0</v>
      </c>
      <c r="BD4681" s="13">
        <f t="shared" si="7520"/>
        <v>0</v>
      </c>
      <c r="BE4681" s="13">
        <f t="shared" si="7521"/>
        <v>0</v>
      </c>
      <c r="BF4681" s="13">
        <f t="shared" si="7522"/>
        <v>0</v>
      </c>
      <c r="BG4681" s="13">
        <f t="shared" si="7523"/>
        <v>0</v>
      </c>
      <c r="BH4681" s="13">
        <f t="shared" si="7524"/>
        <v>0</v>
      </c>
      <c r="BI4681" s="13">
        <f t="shared" si="7525"/>
        <v>0</v>
      </c>
      <c r="BJ4681" s="12">
        <f t="shared" si="7526"/>
        <v>0</v>
      </c>
    </row>
    <row r="4682" spans="1:62" ht="15.75">
      <c r="A4682" s="14"/>
      <c r="B4682" s="14"/>
      <c r="C4682" s="12"/>
      <c r="D4682" s="12"/>
      <c r="E4682" s="12"/>
      <c r="F4682" s="12"/>
      <c r="G4682" s="12"/>
      <c r="H4682" s="12"/>
      <c r="I4682" s="12"/>
      <c r="J4682" s="12"/>
      <c r="K4682" s="12"/>
      <c r="L4682" s="12"/>
      <c r="M4682" s="12"/>
      <c r="N4682" s="12"/>
      <c r="O4682" s="12"/>
      <c r="P4682" s="12"/>
      <c r="Q4682" s="12"/>
      <c r="R4682" s="12"/>
      <c r="S4682" s="12"/>
      <c r="T4682" s="12"/>
      <c r="U4682" s="12"/>
      <c r="W4682" s="23" t="s">
        <v>31</v>
      </c>
      <c r="X4682" s="24">
        <v>0.56999999999999995</v>
      </c>
      <c r="Y4682" s="24">
        <v>0.56999999999999995</v>
      </c>
      <c r="Z4682" s="24">
        <v>0.56999999999999995</v>
      </c>
      <c r="AA4682" s="24">
        <v>0.56999999999999995</v>
      </c>
      <c r="AB4682" s="24">
        <v>0.56999999999999995</v>
      </c>
      <c r="AC4682" s="24">
        <v>0.56999999999999995</v>
      </c>
      <c r="AD4682" s="24">
        <v>0.56999999999999995</v>
      </c>
      <c r="AE4682" s="24">
        <v>0.56999999999999995</v>
      </c>
      <c r="AF4682" s="24">
        <v>0.56999999999999995</v>
      </c>
      <c r="AG4682" s="24">
        <v>0.56999999999999995</v>
      </c>
      <c r="AH4682" s="24">
        <v>0.56999999999999995</v>
      </c>
      <c r="AI4682" s="24">
        <v>0.56999999999999995</v>
      </c>
      <c r="AJ4682" s="24">
        <v>0.56999999999999995</v>
      </c>
      <c r="AK4682" s="24">
        <v>0.56999999999999995</v>
      </c>
      <c r="AL4682" s="24">
        <v>0.56999999999999995</v>
      </c>
      <c r="AM4682" s="24">
        <v>0.56999999999999995</v>
      </c>
      <c r="AN4682" s="24">
        <v>0.56999999999999995</v>
      </c>
      <c r="AP4682" s="14"/>
      <c r="AQ4682" s="14"/>
      <c r="AR4682" s="12" t="s">
        <v>31</v>
      </c>
      <c r="AS4682" s="13">
        <f t="shared" si="7510"/>
        <v>0</v>
      </c>
      <c r="AT4682" s="13">
        <f t="shared" si="7510"/>
        <v>0</v>
      </c>
      <c r="AU4682" s="13">
        <f t="shared" si="7511"/>
        <v>0</v>
      </c>
      <c r="AV4682" s="13">
        <f t="shared" si="7512"/>
        <v>0</v>
      </c>
      <c r="AW4682" s="13">
        <f t="shared" si="7513"/>
        <v>0</v>
      </c>
      <c r="AX4682" s="13">
        <f t="shared" si="7514"/>
        <v>0</v>
      </c>
      <c r="AY4682" s="13">
        <f t="shared" si="7515"/>
        <v>0</v>
      </c>
      <c r="AZ4682" s="13">
        <f t="shared" si="7516"/>
        <v>0</v>
      </c>
      <c r="BA4682" s="13">
        <f t="shared" si="7517"/>
        <v>0</v>
      </c>
      <c r="BB4682" s="13">
        <f t="shared" si="7518"/>
        <v>0</v>
      </c>
      <c r="BC4682" s="13">
        <f t="shared" si="7519"/>
        <v>0</v>
      </c>
      <c r="BD4682" s="13">
        <f t="shared" si="7520"/>
        <v>0</v>
      </c>
      <c r="BE4682" s="13">
        <f t="shared" si="7521"/>
        <v>0</v>
      </c>
      <c r="BF4682" s="13">
        <f t="shared" si="7522"/>
        <v>0</v>
      </c>
      <c r="BG4682" s="13">
        <f t="shared" si="7523"/>
        <v>0</v>
      </c>
      <c r="BH4682" s="13">
        <f t="shared" si="7524"/>
        <v>0</v>
      </c>
      <c r="BI4682" s="13">
        <f t="shared" si="7525"/>
        <v>0</v>
      </c>
      <c r="BJ4682" s="12">
        <f t="shared" si="7526"/>
        <v>0</v>
      </c>
    </row>
    <row r="4683" spans="1:62" ht="15.75">
      <c r="A4683" s="16"/>
      <c r="B4683" s="16"/>
      <c r="C4683" s="12"/>
      <c r="D4683" s="12"/>
      <c r="E4683" s="12"/>
      <c r="F4683" s="12"/>
      <c r="G4683" s="12"/>
      <c r="H4683" s="12"/>
      <c r="I4683" s="12"/>
      <c r="J4683" s="12"/>
      <c r="K4683" s="12"/>
      <c r="L4683" s="12"/>
      <c r="M4683" s="12"/>
      <c r="N4683" s="12"/>
      <c r="O4683" s="12"/>
      <c r="P4683" s="12"/>
      <c r="Q4683" s="12"/>
      <c r="R4683" s="12"/>
      <c r="S4683" s="12"/>
      <c r="T4683" s="12"/>
      <c r="U4683" s="12"/>
      <c r="W4683" s="23" t="s">
        <v>32</v>
      </c>
      <c r="X4683" s="24">
        <v>0.4</v>
      </c>
      <c r="Y4683" s="24">
        <v>0.4</v>
      </c>
      <c r="Z4683" s="24">
        <v>0.4</v>
      </c>
      <c r="AA4683" s="24">
        <v>0.4</v>
      </c>
      <c r="AB4683" s="24">
        <v>0.4</v>
      </c>
      <c r="AC4683" s="24">
        <v>0.4</v>
      </c>
      <c r="AD4683" s="24">
        <v>0.4</v>
      </c>
      <c r="AE4683" s="24">
        <v>0.4</v>
      </c>
      <c r="AF4683" s="24">
        <v>0.4</v>
      </c>
      <c r="AG4683" s="24">
        <v>0.4</v>
      </c>
      <c r="AH4683" s="24">
        <v>0.4</v>
      </c>
      <c r="AI4683" s="24">
        <v>0.4</v>
      </c>
      <c r="AJ4683" s="24">
        <v>0.4</v>
      </c>
      <c r="AK4683" s="24">
        <v>0.4</v>
      </c>
      <c r="AL4683" s="24">
        <v>0.4</v>
      </c>
      <c r="AM4683" s="24">
        <v>0.4</v>
      </c>
      <c r="AN4683" s="24">
        <v>0.4</v>
      </c>
      <c r="AP4683" s="16"/>
      <c r="AQ4683" s="16"/>
      <c r="AR4683" s="12" t="s">
        <v>32</v>
      </c>
      <c r="AS4683" s="13">
        <f t="shared" si="7510"/>
        <v>0</v>
      </c>
      <c r="AT4683" s="13">
        <f t="shared" si="7510"/>
        <v>0</v>
      </c>
      <c r="AU4683" s="13">
        <f t="shared" si="7511"/>
        <v>0</v>
      </c>
      <c r="AV4683" s="13">
        <f t="shared" si="7512"/>
        <v>0</v>
      </c>
      <c r="AW4683" s="13">
        <f t="shared" si="7513"/>
        <v>0</v>
      </c>
      <c r="AX4683" s="13">
        <f t="shared" si="7514"/>
        <v>0</v>
      </c>
      <c r="AY4683" s="13">
        <f t="shared" si="7515"/>
        <v>0</v>
      </c>
      <c r="AZ4683" s="13">
        <f t="shared" si="7516"/>
        <v>0</v>
      </c>
      <c r="BA4683" s="13">
        <f t="shared" si="7517"/>
        <v>0</v>
      </c>
      <c r="BB4683" s="13">
        <f t="shared" si="7518"/>
        <v>0</v>
      </c>
      <c r="BC4683" s="13">
        <f t="shared" si="7519"/>
        <v>0</v>
      </c>
      <c r="BD4683" s="13">
        <f t="shared" si="7520"/>
        <v>0</v>
      </c>
      <c r="BE4683" s="13">
        <f t="shared" si="7521"/>
        <v>0</v>
      </c>
      <c r="BF4683" s="13">
        <f t="shared" si="7522"/>
        <v>0</v>
      </c>
      <c r="BG4683" s="13">
        <f t="shared" si="7523"/>
        <v>0</v>
      </c>
      <c r="BH4683" s="13">
        <f t="shared" si="7524"/>
        <v>0</v>
      </c>
      <c r="BI4683" s="13">
        <f t="shared" si="7525"/>
        <v>0</v>
      </c>
      <c r="BJ4683" s="12">
        <f t="shared" si="7526"/>
        <v>0</v>
      </c>
    </row>
    <row r="4684" spans="1:62">
      <c r="A4684" s="17"/>
      <c r="B4684" s="18"/>
      <c r="C4684" s="19"/>
      <c r="D4684" s="19"/>
      <c r="E4684" s="19"/>
      <c r="F4684" s="19"/>
      <c r="G4684" s="19"/>
      <c r="H4684" s="19"/>
      <c r="I4684" s="19"/>
      <c r="J4684" s="19"/>
      <c r="K4684" s="19"/>
      <c r="L4684" s="19"/>
      <c r="M4684" s="19"/>
      <c r="N4684" s="19"/>
      <c r="O4684" s="19"/>
      <c r="P4684" s="19"/>
      <c r="Q4684" s="19"/>
      <c r="R4684" s="19"/>
      <c r="S4684" s="19"/>
      <c r="T4684" s="19"/>
      <c r="U4684" s="19"/>
      <c r="AP4684" s="35"/>
      <c r="AQ4684" s="36"/>
      <c r="AR4684" s="37" t="s">
        <v>33</v>
      </c>
      <c r="AS4684" s="37">
        <f>SUM(AS4675:AS4683)</f>
        <v>0</v>
      </c>
      <c r="AT4684" s="37">
        <f t="shared" ref="AT4684:BJ4684" si="7527">SUM(AT4675:AT4683)</f>
        <v>0</v>
      </c>
      <c r="AU4684" s="37">
        <f t="shared" si="7527"/>
        <v>0</v>
      </c>
      <c r="AV4684" s="37">
        <f t="shared" si="7527"/>
        <v>0</v>
      </c>
      <c r="AW4684" s="37">
        <f t="shared" si="7527"/>
        <v>0</v>
      </c>
      <c r="AX4684" s="37">
        <f t="shared" si="7527"/>
        <v>0</v>
      </c>
      <c r="AY4684" s="37">
        <f t="shared" si="7527"/>
        <v>0</v>
      </c>
      <c r="AZ4684" s="37">
        <f t="shared" si="7527"/>
        <v>0</v>
      </c>
      <c r="BA4684" s="37">
        <f t="shared" si="7527"/>
        <v>0</v>
      </c>
      <c r="BB4684" s="37">
        <f t="shared" si="7527"/>
        <v>0</v>
      </c>
      <c r="BC4684" s="37">
        <f t="shared" si="7527"/>
        <v>0</v>
      </c>
      <c r="BD4684" s="37">
        <f t="shared" si="7527"/>
        <v>0</v>
      </c>
      <c r="BE4684" s="37">
        <f t="shared" si="7527"/>
        <v>0</v>
      </c>
      <c r="BF4684" s="37">
        <f t="shared" si="7527"/>
        <v>0</v>
      </c>
      <c r="BG4684" s="37">
        <f t="shared" si="7527"/>
        <v>0</v>
      </c>
      <c r="BH4684" s="37">
        <f t="shared" si="7527"/>
        <v>0</v>
      </c>
      <c r="BI4684" s="37">
        <f t="shared" si="7527"/>
        <v>0</v>
      </c>
      <c r="BJ4684" s="37">
        <f t="shared" si="7527"/>
        <v>0</v>
      </c>
    </row>
    <row r="4687" spans="1:62" ht="106.5">
      <c r="A4687" s="8"/>
      <c r="B4687" s="8"/>
      <c r="C4687" s="8"/>
      <c r="D4687" s="8"/>
      <c r="E4687" s="9"/>
      <c r="F4687" s="9"/>
      <c r="G4687" s="9"/>
      <c r="H4687" s="9"/>
      <c r="I4687" s="9"/>
      <c r="J4687" s="9"/>
      <c r="K4687" s="9"/>
      <c r="L4687" s="9"/>
      <c r="M4687" s="9"/>
      <c r="N4687" s="9"/>
      <c r="O4687" s="9"/>
      <c r="P4687" s="9"/>
      <c r="Q4687" s="9"/>
      <c r="R4687" s="9"/>
      <c r="S4687" s="9"/>
      <c r="T4687" s="9"/>
      <c r="U4687" s="9"/>
      <c r="W4687" s="21"/>
      <c r="X4687" s="22" t="str">
        <f>X5</f>
        <v>ANGGREK</v>
      </c>
      <c r="Y4687" s="22" t="str">
        <f>Y5</f>
        <v>BOUGENVIL</v>
      </c>
      <c r="Z4687" s="22" t="str">
        <f t="shared" ref="Z4687:AN4687" si="7528">Z5</f>
        <v>CAMELIA</v>
      </c>
      <c r="AA4687" s="22" t="str">
        <f t="shared" si="7528"/>
        <v>DEWANDARU</v>
      </c>
      <c r="AB4687" s="22" t="str">
        <f t="shared" si="7528"/>
        <v>EDELWEIS</v>
      </c>
      <c r="AC4687" s="22" t="str">
        <f t="shared" si="7528"/>
        <v>FLAMBOYAN</v>
      </c>
      <c r="AD4687" s="22" t="str">
        <f t="shared" si="7528"/>
        <v>GERANIUM</v>
      </c>
      <c r="AE4687" s="22" t="str">
        <f t="shared" si="7528"/>
        <v>HELIKONIA</v>
      </c>
      <c r="AF4687" s="22" t="str">
        <f t="shared" si="7528"/>
        <v>IVY</v>
      </c>
      <c r="AG4687" s="22" t="str">
        <f t="shared" si="7528"/>
        <v>KANA</v>
      </c>
      <c r="AH4687" s="22" t="str">
        <f t="shared" si="7528"/>
        <v>IGD</v>
      </c>
      <c r="AI4687" s="22" t="str">
        <f t="shared" si="7528"/>
        <v>HCU</v>
      </c>
      <c r="AJ4687" s="22" t="str">
        <f t="shared" si="7528"/>
        <v>PENUNJANG</v>
      </c>
      <c r="AK4687" s="22" t="str">
        <f t="shared" si="7528"/>
        <v>PELAYANAN</v>
      </c>
      <c r="AL4687" s="22" t="str">
        <f t="shared" si="7528"/>
        <v>ADMIN</v>
      </c>
      <c r="AM4687" s="22" t="str">
        <f t="shared" si="7528"/>
        <v>ASRAMA</v>
      </c>
      <c r="AN4687" s="22" t="str">
        <f t="shared" si="7528"/>
        <v>MASJID</v>
      </c>
      <c r="AP4687" s="33" t="s">
        <v>2</v>
      </c>
      <c r="AQ4687" s="33" t="s">
        <v>3</v>
      </c>
      <c r="AR4687" s="33" t="s">
        <v>4</v>
      </c>
      <c r="AS4687" s="34" t="str">
        <f>AS5</f>
        <v>ANGGREK</v>
      </c>
      <c r="AT4687" s="34" t="str">
        <f>AT5</f>
        <v>BOUGENVIL</v>
      </c>
      <c r="AU4687" s="34" t="str">
        <f t="shared" ref="AU4687:BJ4687" si="7529">AU5</f>
        <v>CAMELIA II</v>
      </c>
      <c r="AV4687" s="34" t="str">
        <f t="shared" si="7529"/>
        <v>DEWANDARU</v>
      </c>
      <c r="AW4687" s="34" t="str">
        <f t="shared" si="7529"/>
        <v>EDELWEIS</v>
      </c>
      <c r="AX4687" s="34" t="str">
        <f t="shared" si="7529"/>
        <v>FLAMBOYAN</v>
      </c>
      <c r="AY4687" s="34" t="str">
        <f t="shared" si="7529"/>
        <v>GERANIUM</v>
      </c>
      <c r="AZ4687" s="34" t="str">
        <f t="shared" si="7529"/>
        <v>HELIKONIA</v>
      </c>
      <c r="BA4687" s="34" t="str">
        <f t="shared" si="7529"/>
        <v>IVY</v>
      </c>
      <c r="BB4687" s="34" t="str">
        <f t="shared" si="7529"/>
        <v>KANA</v>
      </c>
      <c r="BC4687" s="34" t="str">
        <f t="shared" si="7529"/>
        <v>IGD</v>
      </c>
      <c r="BD4687" s="34" t="str">
        <f t="shared" si="7529"/>
        <v>HCU</v>
      </c>
      <c r="BE4687" s="34" t="str">
        <f t="shared" si="7529"/>
        <v>PENUNJANG</v>
      </c>
      <c r="BF4687" s="34" t="str">
        <f t="shared" si="7529"/>
        <v>PELAYANAN</v>
      </c>
      <c r="BG4687" s="34" t="str">
        <f t="shared" si="7529"/>
        <v>ADMIN</v>
      </c>
      <c r="BH4687" s="34" t="str">
        <f t="shared" si="7529"/>
        <v>ASRAMA</v>
      </c>
      <c r="BI4687" s="34" t="str">
        <f t="shared" si="7529"/>
        <v>MASJID</v>
      </c>
      <c r="BJ4687" s="34" t="str">
        <f t="shared" si="7529"/>
        <v>JUMLAH</v>
      </c>
    </row>
    <row r="4688" spans="1:62" ht="15.75">
      <c r="A4688" s="10"/>
      <c r="B4688" s="11"/>
      <c r="C4688" s="12"/>
      <c r="D4688" s="12"/>
      <c r="E4688" s="12"/>
      <c r="F4688" s="12"/>
      <c r="G4688" s="12"/>
      <c r="H4688" s="12"/>
      <c r="I4688" s="12"/>
      <c r="J4688" s="12"/>
      <c r="K4688" s="12"/>
      <c r="L4688" s="12"/>
      <c r="M4688" s="12"/>
      <c r="N4688" s="12"/>
      <c r="O4688" s="12"/>
      <c r="P4688" s="12"/>
      <c r="Q4688" s="12"/>
      <c r="R4688" s="12"/>
      <c r="S4688" s="12"/>
      <c r="T4688" s="12"/>
      <c r="U4688" s="12"/>
      <c r="W4688" s="23" t="s">
        <v>24</v>
      </c>
      <c r="X4688" s="24">
        <v>0.26500000000000001</v>
      </c>
      <c r="Y4688" s="24">
        <v>0.26500000000000001</v>
      </c>
      <c r="Z4688" s="24">
        <v>0.26500000000000001</v>
      </c>
      <c r="AA4688" s="24">
        <v>0.26500000000000001</v>
      </c>
      <c r="AB4688" s="24">
        <v>0.26500000000000001</v>
      </c>
      <c r="AC4688" s="24">
        <v>0.26500000000000001</v>
      </c>
      <c r="AD4688" s="24">
        <v>0.26500000000000001</v>
      </c>
      <c r="AE4688" s="24">
        <v>0.26500000000000001</v>
      </c>
      <c r="AF4688" s="24">
        <v>0.26500000000000001</v>
      </c>
      <c r="AG4688" s="24">
        <v>0.26500000000000001</v>
      </c>
      <c r="AH4688" s="24">
        <v>0.26500000000000001</v>
      </c>
      <c r="AI4688" s="24">
        <v>0.26500000000000001</v>
      </c>
      <c r="AJ4688" s="24">
        <v>0.26500000000000001</v>
      </c>
      <c r="AK4688" s="24">
        <v>0.26500000000000001</v>
      </c>
      <c r="AL4688" s="24">
        <v>0.26500000000000001</v>
      </c>
      <c r="AM4688" s="24">
        <v>0.26500000000000001</v>
      </c>
      <c r="AN4688" s="24">
        <v>0.26500000000000001</v>
      </c>
      <c r="AP4688" s="10">
        <f>AP4675+1</f>
        <v>23</v>
      </c>
      <c r="AQ4688" s="11" t="s">
        <v>23</v>
      </c>
      <c r="AR4688" s="12" t="s">
        <v>24</v>
      </c>
      <c r="AS4688" s="13">
        <f t="shared" ref="AS4688:AT4696" si="7530">D4688*X4688</f>
        <v>0</v>
      </c>
      <c r="AT4688" s="13">
        <f t="shared" si="7530"/>
        <v>0</v>
      </c>
      <c r="AU4688" s="13">
        <f t="shared" ref="AU4688:AU4696" si="7531">F4688*Z4688</f>
        <v>0</v>
      </c>
      <c r="AV4688" s="13">
        <f t="shared" ref="AV4688:AV4696" si="7532">G4688*AA4688</f>
        <v>0</v>
      </c>
      <c r="AW4688" s="13">
        <f t="shared" ref="AW4688:AW4696" si="7533">H4688*AB4688</f>
        <v>0</v>
      </c>
      <c r="AX4688" s="13">
        <f t="shared" ref="AX4688:AX4696" si="7534">I4688*AC4688</f>
        <v>0</v>
      </c>
      <c r="AY4688" s="13">
        <f t="shared" ref="AY4688:AY4696" si="7535">J4688*AD4688</f>
        <v>0</v>
      </c>
      <c r="AZ4688" s="13">
        <f t="shared" ref="AZ4688:AZ4696" si="7536">K4688*AE4688</f>
        <v>0</v>
      </c>
      <c r="BA4688" s="13">
        <f t="shared" ref="BA4688:BA4696" si="7537">L4688*AF4688</f>
        <v>0</v>
      </c>
      <c r="BB4688" s="13">
        <f t="shared" ref="BB4688:BB4696" si="7538">M4688*AG4688</f>
        <v>0</v>
      </c>
      <c r="BC4688" s="13">
        <f t="shared" ref="BC4688:BC4696" si="7539">N4688*AH4688</f>
        <v>0</v>
      </c>
      <c r="BD4688" s="13">
        <f t="shared" ref="BD4688:BD4696" si="7540">O4688*AI4688</f>
        <v>0</v>
      </c>
      <c r="BE4688" s="13">
        <f t="shared" ref="BE4688:BE4696" si="7541">P4688*AJ4688</f>
        <v>0</v>
      </c>
      <c r="BF4688" s="13">
        <f t="shared" ref="BF4688:BF4696" si="7542">Q4688*AK4688</f>
        <v>0</v>
      </c>
      <c r="BG4688" s="13">
        <f t="shared" ref="BG4688:BG4696" si="7543">R4688*AL4688</f>
        <v>0</v>
      </c>
      <c r="BH4688" s="13">
        <f t="shared" ref="BH4688:BH4696" si="7544">S4688*AM4688</f>
        <v>0</v>
      </c>
      <c r="BI4688" s="13">
        <f t="shared" ref="BI4688:BI4696" si="7545">T4688*AN4688</f>
        <v>0</v>
      </c>
      <c r="BJ4688" s="12">
        <f>SUM(AT4688:BI4688)</f>
        <v>0</v>
      </c>
    </row>
    <row r="4689" spans="1:62" ht="15.75">
      <c r="A4689" s="14"/>
      <c r="B4689" s="15"/>
      <c r="C4689" s="12"/>
      <c r="D4689" s="12"/>
      <c r="E4689" s="12"/>
      <c r="F4689" s="12"/>
      <c r="G4689" s="12"/>
      <c r="H4689" s="12"/>
      <c r="I4689" s="12"/>
      <c r="J4689" s="12"/>
      <c r="K4689" s="12"/>
      <c r="L4689" s="12"/>
      <c r="M4689" s="12"/>
      <c r="N4689" s="12"/>
      <c r="O4689" s="12"/>
      <c r="P4689" s="12"/>
      <c r="Q4689" s="12"/>
      <c r="R4689" s="12"/>
      <c r="S4689" s="12"/>
      <c r="T4689" s="12"/>
      <c r="U4689" s="12"/>
      <c r="W4689" s="23" t="s">
        <v>25</v>
      </c>
      <c r="X4689" s="24">
        <v>0.22500000000000001</v>
      </c>
      <c r="Y4689" s="24">
        <v>0.22500000000000001</v>
      </c>
      <c r="Z4689" s="24">
        <v>0.22500000000000001</v>
      </c>
      <c r="AA4689" s="24">
        <v>0.22500000000000001</v>
      </c>
      <c r="AB4689" s="24">
        <v>0.22500000000000001</v>
      </c>
      <c r="AC4689" s="24">
        <v>0.22500000000000001</v>
      </c>
      <c r="AD4689" s="24">
        <v>0.22500000000000001</v>
      </c>
      <c r="AE4689" s="24">
        <v>0.22500000000000001</v>
      </c>
      <c r="AF4689" s="24">
        <v>0.22500000000000001</v>
      </c>
      <c r="AG4689" s="24">
        <v>0.22500000000000001</v>
      </c>
      <c r="AH4689" s="24">
        <v>0.22500000000000001</v>
      </c>
      <c r="AI4689" s="24">
        <v>0.22500000000000001</v>
      </c>
      <c r="AJ4689" s="24">
        <v>0.22500000000000001</v>
      </c>
      <c r="AK4689" s="24">
        <v>0.22500000000000001</v>
      </c>
      <c r="AL4689" s="24">
        <v>0.22500000000000001</v>
      </c>
      <c r="AM4689" s="24">
        <v>0.22500000000000001</v>
      </c>
      <c r="AN4689" s="24">
        <v>0.22500000000000001</v>
      </c>
      <c r="AP4689" s="14"/>
      <c r="AQ4689" s="15">
        <f>AQ4676+1</f>
        <v>44553</v>
      </c>
      <c r="AR4689" s="12" t="s">
        <v>25</v>
      </c>
      <c r="AS4689" s="13">
        <f t="shared" si="7530"/>
        <v>0</v>
      </c>
      <c r="AT4689" s="13">
        <f t="shared" si="7530"/>
        <v>0</v>
      </c>
      <c r="AU4689" s="13">
        <f t="shared" si="7531"/>
        <v>0</v>
      </c>
      <c r="AV4689" s="13">
        <f t="shared" si="7532"/>
        <v>0</v>
      </c>
      <c r="AW4689" s="13">
        <f t="shared" si="7533"/>
        <v>0</v>
      </c>
      <c r="AX4689" s="13">
        <f t="shared" si="7534"/>
        <v>0</v>
      </c>
      <c r="AY4689" s="13">
        <f t="shared" si="7535"/>
        <v>0</v>
      </c>
      <c r="AZ4689" s="13">
        <f t="shared" si="7536"/>
        <v>0</v>
      </c>
      <c r="BA4689" s="13">
        <f t="shared" si="7537"/>
        <v>0</v>
      </c>
      <c r="BB4689" s="13">
        <f t="shared" si="7538"/>
        <v>0</v>
      </c>
      <c r="BC4689" s="13">
        <f t="shared" si="7539"/>
        <v>0</v>
      </c>
      <c r="BD4689" s="13">
        <f t="shared" si="7540"/>
        <v>0</v>
      </c>
      <c r="BE4689" s="13">
        <f t="shared" si="7541"/>
        <v>0</v>
      </c>
      <c r="BF4689" s="13">
        <f t="shared" si="7542"/>
        <v>0</v>
      </c>
      <c r="BG4689" s="13">
        <f t="shared" si="7543"/>
        <v>0</v>
      </c>
      <c r="BH4689" s="13">
        <f t="shared" si="7544"/>
        <v>0</v>
      </c>
      <c r="BI4689" s="13">
        <f t="shared" si="7545"/>
        <v>0</v>
      </c>
      <c r="BJ4689" s="12">
        <f t="shared" ref="BJ4689:BJ4696" si="7546">SUM(AT4689:BI4689)</f>
        <v>0</v>
      </c>
    </row>
    <row r="4690" spans="1:62" ht="15.75">
      <c r="A4690" s="14"/>
      <c r="B4690" s="14"/>
      <c r="C4690" s="12"/>
      <c r="D4690" s="12"/>
      <c r="E4690" s="12"/>
      <c r="F4690" s="12"/>
      <c r="G4690" s="12"/>
      <c r="H4690" s="12"/>
      <c r="I4690" s="12"/>
      <c r="J4690" s="12"/>
      <c r="K4690" s="12"/>
      <c r="L4690" s="12"/>
      <c r="M4690" s="12"/>
      <c r="N4690" s="12"/>
      <c r="O4690" s="12"/>
      <c r="P4690" s="12"/>
      <c r="Q4690" s="12"/>
      <c r="R4690" s="12"/>
      <c r="S4690" s="12"/>
      <c r="T4690" s="12"/>
      <c r="U4690" s="12"/>
      <c r="W4690" s="23" t="s">
        <v>26</v>
      </c>
      <c r="X4690" s="24">
        <v>0.35</v>
      </c>
      <c r="Y4690" s="24">
        <v>0.35</v>
      </c>
      <c r="Z4690" s="24">
        <v>0.35</v>
      </c>
      <c r="AA4690" s="24">
        <v>0.35</v>
      </c>
      <c r="AB4690" s="24">
        <v>0.35</v>
      </c>
      <c r="AC4690" s="24">
        <v>0.35</v>
      </c>
      <c r="AD4690" s="24">
        <v>0.35</v>
      </c>
      <c r="AE4690" s="24">
        <v>0.35</v>
      </c>
      <c r="AF4690" s="24">
        <v>0.35</v>
      </c>
      <c r="AG4690" s="24">
        <v>0.35</v>
      </c>
      <c r="AH4690" s="24">
        <v>0.35</v>
      </c>
      <c r="AI4690" s="24">
        <v>0.35</v>
      </c>
      <c r="AJ4690" s="24">
        <v>0.35</v>
      </c>
      <c r="AK4690" s="24">
        <v>0.35</v>
      </c>
      <c r="AL4690" s="24">
        <v>0.35</v>
      </c>
      <c r="AM4690" s="24">
        <v>0.35</v>
      </c>
      <c r="AN4690" s="24">
        <v>0.35</v>
      </c>
      <c r="AP4690" s="14"/>
      <c r="AQ4690" s="14"/>
      <c r="AR4690" s="12" t="s">
        <v>26</v>
      </c>
      <c r="AS4690" s="13">
        <f t="shared" si="7530"/>
        <v>0</v>
      </c>
      <c r="AT4690" s="13">
        <f t="shared" si="7530"/>
        <v>0</v>
      </c>
      <c r="AU4690" s="13">
        <f t="shared" si="7531"/>
        <v>0</v>
      </c>
      <c r="AV4690" s="13">
        <f t="shared" si="7532"/>
        <v>0</v>
      </c>
      <c r="AW4690" s="13">
        <f t="shared" si="7533"/>
        <v>0</v>
      </c>
      <c r="AX4690" s="13">
        <f t="shared" si="7534"/>
        <v>0</v>
      </c>
      <c r="AY4690" s="13">
        <f t="shared" si="7535"/>
        <v>0</v>
      </c>
      <c r="AZ4690" s="13">
        <f t="shared" si="7536"/>
        <v>0</v>
      </c>
      <c r="BA4690" s="13">
        <f t="shared" si="7537"/>
        <v>0</v>
      </c>
      <c r="BB4690" s="13">
        <f t="shared" si="7538"/>
        <v>0</v>
      </c>
      <c r="BC4690" s="13">
        <f t="shared" si="7539"/>
        <v>0</v>
      </c>
      <c r="BD4690" s="13">
        <f t="shared" si="7540"/>
        <v>0</v>
      </c>
      <c r="BE4690" s="13">
        <f t="shared" si="7541"/>
        <v>0</v>
      </c>
      <c r="BF4690" s="13">
        <f t="shared" si="7542"/>
        <v>0</v>
      </c>
      <c r="BG4690" s="13">
        <f t="shared" si="7543"/>
        <v>0</v>
      </c>
      <c r="BH4690" s="13">
        <f t="shared" si="7544"/>
        <v>0</v>
      </c>
      <c r="BI4690" s="13">
        <f t="shared" si="7545"/>
        <v>0</v>
      </c>
      <c r="BJ4690" s="12">
        <f t="shared" si="7546"/>
        <v>0</v>
      </c>
    </row>
    <row r="4691" spans="1:62" ht="15.75">
      <c r="A4691" s="14"/>
      <c r="B4691" s="14"/>
      <c r="C4691" s="12"/>
      <c r="D4691" s="12"/>
      <c r="E4691" s="12"/>
      <c r="F4691" s="12"/>
      <c r="G4691" s="12"/>
      <c r="H4691" s="12"/>
      <c r="I4691" s="12"/>
      <c r="J4691" s="12"/>
      <c r="K4691" s="12"/>
      <c r="L4691" s="12"/>
      <c r="M4691" s="12"/>
      <c r="N4691" s="12"/>
      <c r="O4691" s="12"/>
      <c r="P4691" s="12"/>
      <c r="Q4691" s="12"/>
      <c r="R4691" s="12"/>
      <c r="S4691" s="12"/>
      <c r="T4691" s="12"/>
      <c r="U4691" s="12"/>
      <c r="W4691" s="23" t="s">
        <v>27</v>
      </c>
      <c r="X4691" s="24">
        <v>0.43</v>
      </c>
      <c r="Y4691" s="24">
        <v>0.43</v>
      </c>
      <c r="Z4691" s="24">
        <v>0.43</v>
      </c>
      <c r="AA4691" s="24">
        <v>0.43</v>
      </c>
      <c r="AB4691" s="24">
        <v>0.43</v>
      </c>
      <c r="AC4691" s="24">
        <v>0.43</v>
      </c>
      <c r="AD4691" s="24">
        <v>0.43</v>
      </c>
      <c r="AE4691" s="24">
        <v>0.43</v>
      </c>
      <c r="AF4691" s="24">
        <v>0.43</v>
      </c>
      <c r="AG4691" s="24">
        <v>0.43</v>
      </c>
      <c r="AH4691" s="24">
        <v>0.43</v>
      </c>
      <c r="AI4691" s="24">
        <v>0.43</v>
      </c>
      <c r="AJ4691" s="24">
        <v>0.43</v>
      </c>
      <c r="AK4691" s="24">
        <v>0.43</v>
      </c>
      <c r="AL4691" s="24">
        <v>0.43</v>
      </c>
      <c r="AM4691" s="24">
        <v>0.43</v>
      </c>
      <c r="AN4691" s="24">
        <v>0.43</v>
      </c>
      <c r="AP4691" s="14"/>
      <c r="AQ4691" s="14"/>
      <c r="AR4691" s="12" t="s">
        <v>27</v>
      </c>
      <c r="AS4691" s="13">
        <f t="shared" si="7530"/>
        <v>0</v>
      </c>
      <c r="AT4691" s="13">
        <f t="shared" si="7530"/>
        <v>0</v>
      </c>
      <c r="AU4691" s="13">
        <f t="shared" si="7531"/>
        <v>0</v>
      </c>
      <c r="AV4691" s="13">
        <f t="shared" si="7532"/>
        <v>0</v>
      </c>
      <c r="AW4691" s="13">
        <f t="shared" si="7533"/>
        <v>0</v>
      </c>
      <c r="AX4691" s="13">
        <f t="shared" si="7534"/>
        <v>0</v>
      </c>
      <c r="AY4691" s="13">
        <f t="shared" si="7535"/>
        <v>0</v>
      </c>
      <c r="AZ4691" s="13">
        <f t="shared" si="7536"/>
        <v>0</v>
      </c>
      <c r="BA4691" s="13">
        <f t="shared" si="7537"/>
        <v>0</v>
      </c>
      <c r="BB4691" s="13">
        <f t="shared" si="7538"/>
        <v>0</v>
      </c>
      <c r="BC4691" s="13">
        <f t="shared" si="7539"/>
        <v>0</v>
      </c>
      <c r="BD4691" s="13">
        <f t="shared" si="7540"/>
        <v>0</v>
      </c>
      <c r="BE4691" s="13">
        <f t="shared" si="7541"/>
        <v>0</v>
      </c>
      <c r="BF4691" s="13">
        <f t="shared" si="7542"/>
        <v>0</v>
      </c>
      <c r="BG4691" s="13">
        <f t="shared" si="7543"/>
        <v>0</v>
      </c>
      <c r="BH4691" s="13">
        <f t="shared" si="7544"/>
        <v>0</v>
      </c>
      <c r="BI4691" s="13">
        <f t="shared" si="7545"/>
        <v>0</v>
      </c>
      <c r="BJ4691" s="12">
        <f t="shared" si="7546"/>
        <v>0</v>
      </c>
    </row>
    <row r="4692" spans="1:62" ht="15.75">
      <c r="A4692" s="14"/>
      <c r="B4692" s="14"/>
      <c r="C4692" s="12"/>
      <c r="D4692" s="12"/>
      <c r="E4692" s="12"/>
      <c r="F4692" s="12"/>
      <c r="G4692" s="12"/>
      <c r="H4692" s="12"/>
      <c r="I4692" s="12"/>
      <c r="J4692" s="12"/>
      <c r="K4692" s="12"/>
      <c r="L4692" s="12"/>
      <c r="M4692" s="12"/>
      <c r="N4692" s="12"/>
      <c r="O4692" s="12"/>
      <c r="P4692" s="12"/>
      <c r="Q4692" s="12"/>
      <c r="R4692" s="12"/>
      <c r="S4692" s="12"/>
      <c r="T4692" s="12"/>
      <c r="U4692" s="12"/>
      <c r="W4692" s="23" t="s">
        <v>28</v>
      </c>
      <c r="X4692" s="24">
        <v>0.5</v>
      </c>
      <c r="Y4692" s="24">
        <v>0.5</v>
      </c>
      <c r="Z4692" s="24">
        <v>0.5</v>
      </c>
      <c r="AA4692" s="24">
        <v>0.5</v>
      </c>
      <c r="AB4692" s="24">
        <v>0.5</v>
      </c>
      <c r="AC4692" s="24">
        <v>0.5</v>
      </c>
      <c r="AD4692" s="24">
        <v>0.5</v>
      </c>
      <c r="AE4692" s="24">
        <v>0.5</v>
      </c>
      <c r="AF4692" s="24">
        <v>0.5</v>
      </c>
      <c r="AG4692" s="24">
        <v>0.5</v>
      </c>
      <c r="AH4692" s="24">
        <v>0.5</v>
      </c>
      <c r="AI4692" s="24">
        <v>0.5</v>
      </c>
      <c r="AJ4692" s="24">
        <v>0.5</v>
      </c>
      <c r="AK4692" s="24">
        <v>0.5</v>
      </c>
      <c r="AL4692" s="24">
        <v>0.5</v>
      </c>
      <c r="AM4692" s="24">
        <v>0.5</v>
      </c>
      <c r="AN4692" s="24">
        <v>0.5</v>
      </c>
      <c r="AP4692" s="14"/>
      <c r="AQ4692" s="14"/>
      <c r="AR4692" s="12" t="s">
        <v>28</v>
      </c>
      <c r="AS4692" s="13">
        <f t="shared" si="7530"/>
        <v>0</v>
      </c>
      <c r="AT4692" s="13">
        <f t="shared" si="7530"/>
        <v>0</v>
      </c>
      <c r="AU4692" s="13">
        <f t="shared" si="7531"/>
        <v>0</v>
      </c>
      <c r="AV4692" s="13">
        <f t="shared" si="7532"/>
        <v>0</v>
      </c>
      <c r="AW4692" s="13">
        <f t="shared" si="7533"/>
        <v>0</v>
      </c>
      <c r="AX4692" s="13">
        <f t="shared" si="7534"/>
        <v>0</v>
      </c>
      <c r="AY4692" s="13">
        <f t="shared" si="7535"/>
        <v>0</v>
      </c>
      <c r="AZ4692" s="13">
        <f t="shared" si="7536"/>
        <v>0</v>
      </c>
      <c r="BA4692" s="13">
        <f t="shared" si="7537"/>
        <v>0</v>
      </c>
      <c r="BB4692" s="13">
        <f t="shared" si="7538"/>
        <v>0</v>
      </c>
      <c r="BC4692" s="13">
        <f t="shared" si="7539"/>
        <v>0</v>
      </c>
      <c r="BD4692" s="13">
        <f t="shared" si="7540"/>
        <v>0</v>
      </c>
      <c r="BE4692" s="13">
        <f t="shared" si="7541"/>
        <v>0</v>
      </c>
      <c r="BF4692" s="13">
        <f t="shared" si="7542"/>
        <v>0</v>
      </c>
      <c r="BG4692" s="13">
        <f t="shared" si="7543"/>
        <v>0</v>
      </c>
      <c r="BH4692" s="13">
        <f t="shared" si="7544"/>
        <v>0</v>
      </c>
      <c r="BI4692" s="13">
        <f t="shared" si="7545"/>
        <v>0</v>
      </c>
      <c r="BJ4692" s="12">
        <f t="shared" si="7546"/>
        <v>0</v>
      </c>
    </row>
    <row r="4693" spans="1:62" ht="15.75">
      <c r="A4693" s="14"/>
      <c r="B4693" s="14"/>
      <c r="C4693" s="12"/>
      <c r="D4693" s="12"/>
      <c r="E4693" s="12"/>
      <c r="F4693" s="12"/>
      <c r="G4693" s="12"/>
      <c r="H4693" s="12"/>
      <c r="I4693" s="12"/>
      <c r="J4693" s="12"/>
      <c r="K4693" s="12"/>
      <c r="L4693" s="12"/>
      <c r="M4693" s="12"/>
      <c r="N4693" s="12"/>
      <c r="O4693" s="12"/>
      <c r="P4693" s="12"/>
      <c r="Q4693" s="12"/>
      <c r="R4693" s="12"/>
      <c r="S4693" s="12"/>
      <c r="T4693" s="12"/>
      <c r="U4693" s="12"/>
      <c r="W4693" s="23" t="s">
        <v>50</v>
      </c>
      <c r="X4693" s="24">
        <v>8.5000000000000006E-2</v>
      </c>
      <c r="Y4693" s="24">
        <v>8.5000000000000006E-2</v>
      </c>
      <c r="Z4693" s="24">
        <v>8.5000000000000006E-2</v>
      </c>
      <c r="AA4693" s="24">
        <v>8.5000000000000006E-2</v>
      </c>
      <c r="AB4693" s="24">
        <v>8.5000000000000006E-2</v>
      </c>
      <c r="AC4693" s="24">
        <v>8.5000000000000006E-2</v>
      </c>
      <c r="AD4693" s="24">
        <v>8.5000000000000006E-2</v>
      </c>
      <c r="AE4693" s="24">
        <v>8.5000000000000006E-2</v>
      </c>
      <c r="AF4693" s="24">
        <v>8.5000000000000006E-2</v>
      </c>
      <c r="AG4693" s="24">
        <v>8.5000000000000006E-2</v>
      </c>
      <c r="AH4693" s="24">
        <v>8.5000000000000006E-2</v>
      </c>
      <c r="AI4693" s="24">
        <v>8.5000000000000006E-2</v>
      </c>
      <c r="AJ4693" s="24">
        <v>8.5000000000000006E-2</v>
      </c>
      <c r="AK4693" s="24">
        <v>8.5000000000000006E-2</v>
      </c>
      <c r="AL4693" s="24">
        <v>8.5000000000000006E-2</v>
      </c>
      <c r="AM4693" s="24">
        <v>8.5000000000000006E-2</v>
      </c>
      <c r="AN4693" s="24">
        <v>8.5000000000000006E-2</v>
      </c>
      <c r="AP4693" s="14"/>
      <c r="AQ4693" s="14"/>
      <c r="AR4693" s="12" t="s">
        <v>29</v>
      </c>
      <c r="AS4693" s="13">
        <f t="shared" si="7530"/>
        <v>0</v>
      </c>
      <c r="AT4693" s="13">
        <f t="shared" si="7530"/>
        <v>0</v>
      </c>
      <c r="AU4693" s="13">
        <f t="shared" si="7531"/>
        <v>0</v>
      </c>
      <c r="AV4693" s="13">
        <f t="shared" si="7532"/>
        <v>0</v>
      </c>
      <c r="AW4693" s="13">
        <f t="shared" si="7533"/>
        <v>0</v>
      </c>
      <c r="AX4693" s="13">
        <f t="shared" si="7534"/>
        <v>0</v>
      </c>
      <c r="AY4693" s="13">
        <f t="shared" si="7535"/>
        <v>0</v>
      </c>
      <c r="AZ4693" s="13">
        <f t="shared" si="7536"/>
        <v>0</v>
      </c>
      <c r="BA4693" s="13">
        <f t="shared" si="7537"/>
        <v>0</v>
      </c>
      <c r="BB4693" s="13">
        <f t="shared" si="7538"/>
        <v>0</v>
      </c>
      <c r="BC4693" s="13">
        <f t="shared" si="7539"/>
        <v>0</v>
      </c>
      <c r="BD4693" s="13">
        <f t="shared" si="7540"/>
        <v>0</v>
      </c>
      <c r="BE4693" s="13">
        <f t="shared" si="7541"/>
        <v>0</v>
      </c>
      <c r="BF4693" s="13">
        <f t="shared" si="7542"/>
        <v>0</v>
      </c>
      <c r="BG4693" s="13">
        <f t="shared" si="7543"/>
        <v>0</v>
      </c>
      <c r="BH4693" s="13">
        <f t="shared" si="7544"/>
        <v>0</v>
      </c>
      <c r="BI4693" s="13">
        <f t="shared" si="7545"/>
        <v>0</v>
      </c>
      <c r="BJ4693" s="12">
        <f t="shared" si="7546"/>
        <v>0</v>
      </c>
    </row>
    <row r="4694" spans="1:62" ht="15.75">
      <c r="A4694" s="14"/>
      <c r="B4694" s="14"/>
      <c r="C4694" s="12"/>
      <c r="D4694" s="12"/>
      <c r="E4694" s="12"/>
      <c r="F4694" s="12"/>
      <c r="G4694" s="12"/>
      <c r="H4694" s="12"/>
      <c r="I4694" s="12"/>
      <c r="J4694" s="12"/>
      <c r="K4694" s="12"/>
      <c r="L4694" s="12"/>
      <c r="M4694" s="12"/>
      <c r="N4694" s="12"/>
      <c r="O4694" s="12"/>
      <c r="P4694" s="12"/>
      <c r="Q4694" s="12"/>
      <c r="R4694" s="12"/>
      <c r="S4694" s="12"/>
      <c r="T4694" s="12"/>
      <c r="U4694" s="12"/>
      <c r="W4694" s="23" t="s">
        <v>51</v>
      </c>
      <c r="X4694" s="24">
        <v>0.59</v>
      </c>
      <c r="Y4694" s="24">
        <v>0.59</v>
      </c>
      <c r="Z4694" s="24">
        <v>0.59</v>
      </c>
      <c r="AA4694" s="24">
        <v>0.59</v>
      </c>
      <c r="AB4694" s="24">
        <v>0.59</v>
      </c>
      <c r="AC4694" s="24">
        <v>0.59</v>
      </c>
      <c r="AD4694" s="24">
        <v>0.59</v>
      </c>
      <c r="AE4694" s="24">
        <v>0.59</v>
      </c>
      <c r="AF4694" s="24">
        <v>0.59</v>
      </c>
      <c r="AG4694" s="24">
        <v>0.59</v>
      </c>
      <c r="AH4694" s="24">
        <v>0.59</v>
      </c>
      <c r="AI4694" s="24">
        <v>0.59</v>
      </c>
      <c r="AJ4694" s="24">
        <v>0.59</v>
      </c>
      <c r="AK4694" s="24">
        <v>0.59</v>
      </c>
      <c r="AL4694" s="24">
        <v>0.59</v>
      </c>
      <c r="AM4694" s="24">
        <v>0.59</v>
      </c>
      <c r="AN4694" s="24">
        <v>0.59</v>
      </c>
      <c r="AP4694" s="14"/>
      <c r="AQ4694" s="14"/>
      <c r="AR4694" s="12" t="s">
        <v>30</v>
      </c>
      <c r="AS4694" s="13">
        <f t="shared" si="7530"/>
        <v>0</v>
      </c>
      <c r="AT4694" s="13">
        <f t="shared" si="7530"/>
        <v>0</v>
      </c>
      <c r="AU4694" s="13">
        <f t="shared" si="7531"/>
        <v>0</v>
      </c>
      <c r="AV4694" s="13">
        <f t="shared" si="7532"/>
        <v>0</v>
      </c>
      <c r="AW4694" s="13">
        <f t="shared" si="7533"/>
        <v>0</v>
      </c>
      <c r="AX4694" s="13">
        <f t="shared" si="7534"/>
        <v>0</v>
      </c>
      <c r="AY4694" s="13">
        <f t="shared" si="7535"/>
        <v>0</v>
      </c>
      <c r="AZ4694" s="13">
        <f t="shared" si="7536"/>
        <v>0</v>
      </c>
      <c r="BA4694" s="13">
        <f t="shared" si="7537"/>
        <v>0</v>
      </c>
      <c r="BB4694" s="13">
        <f t="shared" si="7538"/>
        <v>0</v>
      </c>
      <c r="BC4694" s="13">
        <f t="shared" si="7539"/>
        <v>0</v>
      </c>
      <c r="BD4694" s="13">
        <f t="shared" si="7540"/>
        <v>0</v>
      </c>
      <c r="BE4694" s="13">
        <f t="shared" si="7541"/>
        <v>0</v>
      </c>
      <c r="BF4694" s="13">
        <f t="shared" si="7542"/>
        <v>0</v>
      </c>
      <c r="BG4694" s="13">
        <f t="shared" si="7543"/>
        <v>0</v>
      </c>
      <c r="BH4694" s="13">
        <f t="shared" si="7544"/>
        <v>0</v>
      </c>
      <c r="BI4694" s="13">
        <f t="shared" si="7545"/>
        <v>0</v>
      </c>
      <c r="BJ4694" s="12">
        <f t="shared" si="7546"/>
        <v>0</v>
      </c>
    </row>
    <row r="4695" spans="1:62" ht="15.75">
      <c r="A4695" s="14"/>
      <c r="B4695" s="14"/>
      <c r="C4695" s="12"/>
      <c r="D4695" s="12"/>
      <c r="E4695" s="12"/>
      <c r="F4695" s="12"/>
      <c r="G4695" s="12"/>
      <c r="H4695" s="12"/>
      <c r="I4695" s="12"/>
      <c r="J4695" s="12"/>
      <c r="K4695" s="12"/>
      <c r="L4695" s="12"/>
      <c r="M4695" s="12"/>
      <c r="N4695" s="12"/>
      <c r="O4695" s="12"/>
      <c r="P4695" s="12"/>
      <c r="Q4695" s="12"/>
      <c r="R4695" s="12"/>
      <c r="S4695" s="12"/>
      <c r="T4695" s="12"/>
      <c r="U4695" s="12"/>
      <c r="W4695" s="23" t="s">
        <v>31</v>
      </c>
      <c r="X4695" s="24">
        <v>0.56999999999999995</v>
      </c>
      <c r="Y4695" s="24">
        <v>0.56999999999999995</v>
      </c>
      <c r="Z4695" s="24">
        <v>0.56999999999999995</v>
      </c>
      <c r="AA4695" s="24">
        <v>0.56999999999999995</v>
      </c>
      <c r="AB4695" s="24">
        <v>0.56999999999999995</v>
      </c>
      <c r="AC4695" s="24">
        <v>0.56999999999999995</v>
      </c>
      <c r="AD4695" s="24">
        <v>0.56999999999999995</v>
      </c>
      <c r="AE4695" s="24">
        <v>0.56999999999999995</v>
      </c>
      <c r="AF4695" s="24">
        <v>0.56999999999999995</v>
      </c>
      <c r="AG4695" s="24">
        <v>0.56999999999999995</v>
      </c>
      <c r="AH4695" s="24">
        <v>0.56999999999999995</v>
      </c>
      <c r="AI4695" s="24">
        <v>0.56999999999999995</v>
      </c>
      <c r="AJ4695" s="24">
        <v>0.56999999999999995</v>
      </c>
      <c r="AK4695" s="24">
        <v>0.56999999999999995</v>
      </c>
      <c r="AL4695" s="24">
        <v>0.56999999999999995</v>
      </c>
      <c r="AM4695" s="24">
        <v>0.56999999999999995</v>
      </c>
      <c r="AN4695" s="24">
        <v>0.56999999999999995</v>
      </c>
      <c r="AP4695" s="14"/>
      <c r="AQ4695" s="14"/>
      <c r="AR4695" s="12" t="s">
        <v>31</v>
      </c>
      <c r="AS4695" s="13">
        <f t="shared" si="7530"/>
        <v>0</v>
      </c>
      <c r="AT4695" s="13">
        <f t="shared" si="7530"/>
        <v>0</v>
      </c>
      <c r="AU4695" s="13">
        <f t="shared" si="7531"/>
        <v>0</v>
      </c>
      <c r="AV4695" s="13">
        <f t="shared" si="7532"/>
        <v>0</v>
      </c>
      <c r="AW4695" s="13">
        <f t="shared" si="7533"/>
        <v>0</v>
      </c>
      <c r="AX4695" s="13">
        <f t="shared" si="7534"/>
        <v>0</v>
      </c>
      <c r="AY4695" s="13">
        <f t="shared" si="7535"/>
        <v>0</v>
      </c>
      <c r="AZ4695" s="13">
        <f t="shared" si="7536"/>
        <v>0</v>
      </c>
      <c r="BA4695" s="13">
        <f t="shared" si="7537"/>
        <v>0</v>
      </c>
      <c r="BB4695" s="13">
        <f t="shared" si="7538"/>
        <v>0</v>
      </c>
      <c r="BC4695" s="13">
        <f t="shared" si="7539"/>
        <v>0</v>
      </c>
      <c r="BD4695" s="13">
        <f t="shared" si="7540"/>
        <v>0</v>
      </c>
      <c r="BE4695" s="13">
        <f t="shared" si="7541"/>
        <v>0</v>
      </c>
      <c r="BF4695" s="13">
        <f t="shared" si="7542"/>
        <v>0</v>
      </c>
      <c r="BG4695" s="13">
        <f t="shared" si="7543"/>
        <v>0</v>
      </c>
      <c r="BH4695" s="13">
        <f t="shared" si="7544"/>
        <v>0</v>
      </c>
      <c r="BI4695" s="13">
        <f t="shared" si="7545"/>
        <v>0</v>
      </c>
      <c r="BJ4695" s="12">
        <f t="shared" si="7546"/>
        <v>0</v>
      </c>
    </row>
    <row r="4696" spans="1:62" ht="15.75">
      <c r="A4696" s="16"/>
      <c r="B4696" s="16"/>
      <c r="C4696" s="12"/>
      <c r="D4696" s="12"/>
      <c r="E4696" s="12"/>
      <c r="F4696" s="12"/>
      <c r="G4696" s="12"/>
      <c r="H4696" s="12"/>
      <c r="I4696" s="12"/>
      <c r="J4696" s="12"/>
      <c r="K4696" s="12"/>
      <c r="L4696" s="12"/>
      <c r="M4696" s="12"/>
      <c r="N4696" s="12"/>
      <c r="O4696" s="12"/>
      <c r="P4696" s="12"/>
      <c r="Q4696" s="12"/>
      <c r="R4696" s="12"/>
      <c r="S4696" s="12"/>
      <c r="T4696" s="12"/>
      <c r="U4696" s="12"/>
      <c r="W4696" s="23" t="s">
        <v>32</v>
      </c>
      <c r="X4696" s="24">
        <v>0.4</v>
      </c>
      <c r="Y4696" s="24">
        <v>0.4</v>
      </c>
      <c r="Z4696" s="24">
        <v>0.4</v>
      </c>
      <c r="AA4696" s="24">
        <v>0.4</v>
      </c>
      <c r="AB4696" s="24">
        <v>0.4</v>
      </c>
      <c r="AC4696" s="24">
        <v>0.4</v>
      </c>
      <c r="AD4696" s="24">
        <v>0.4</v>
      </c>
      <c r="AE4696" s="24">
        <v>0.4</v>
      </c>
      <c r="AF4696" s="24">
        <v>0.4</v>
      </c>
      <c r="AG4696" s="24">
        <v>0.4</v>
      </c>
      <c r="AH4696" s="24">
        <v>0.4</v>
      </c>
      <c r="AI4696" s="24">
        <v>0.4</v>
      </c>
      <c r="AJ4696" s="24">
        <v>0.4</v>
      </c>
      <c r="AK4696" s="24">
        <v>0.4</v>
      </c>
      <c r="AL4696" s="24">
        <v>0.4</v>
      </c>
      <c r="AM4696" s="24">
        <v>0.4</v>
      </c>
      <c r="AN4696" s="24">
        <v>0.4</v>
      </c>
      <c r="AP4696" s="16"/>
      <c r="AQ4696" s="16"/>
      <c r="AR4696" s="12" t="s">
        <v>32</v>
      </c>
      <c r="AS4696" s="13">
        <f t="shared" si="7530"/>
        <v>0</v>
      </c>
      <c r="AT4696" s="13">
        <f t="shared" si="7530"/>
        <v>0</v>
      </c>
      <c r="AU4696" s="13">
        <f t="shared" si="7531"/>
        <v>0</v>
      </c>
      <c r="AV4696" s="13">
        <f t="shared" si="7532"/>
        <v>0</v>
      </c>
      <c r="AW4696" s="13">
        <f t="shared" si="7533"/>
        <v>0</v>
      </c>
      <c r="AX4696" s="13">
        <f t="shared" si="7534"/>
        <v>0</v>
      </c>
      <c r="AY4696" s="13">
        <f t="shared" si="7535"/>
        <v>0</v>
      </c>
      <c r="AZ4696" s="13">
        <f t="shared" si="7536"/>
        <v>0</v>
      </c>
      <c r="BA4696" s="13">
        <f t="shared" si="7537"/>
        <v>0</v>
      </c>
      <c r="BB4696" s="13">
        <f t="shared" si="7538"/>
        <v>0</v>
      </c>
      <c r="BC4696" s="13">
        <f t="shared" si="7539"/>
        <v>0</v>
      </c>
      <c r="BD4696" s="13">
        <f t="shared" si="7540"/>
        <v>0</v>
      </c>
      <c r="BE4696" s="13">
        <f t="shared" si="7541"/>
        <v>0</v>
      </c>
      <c r="BF4696" s="13">
        <f t="shared" si="7542"/>
        <v>0</v>
      </c>
      <c r="BG4696" s="13">
        <f t="shared" si="7543"/>
        <v>0</v>
      </c>
      <c r="BH4696" s="13">
        <f t="shared" si="7544"/>
        <v>0</v>
      </c>
      <c r="BI4696" s="13">
        <f t="shared" si="7545"/>
        <v>0</v>
      </c>
      <c r="BJ4696" s="12">
        <f t="shared" si="7546"/>
        <v>0</v>
      </c>
    </row>
    <row r="4697" spans="1:62">
      <c r="A4697" s="17"/>
      <c r="B4697" s="18"/>
      <c r="C4697" s="19"/>
      <c r="D4697" s="19"/>
      <c r="E4697" s="19"/>
      <c r="F4697" s="19"/>
      <c r="G4697" s="19"/>
      <c r="H4697" s="19"/>
      <c r="I4697" s="19"/>
      <c r="J4697" s="19"/>
      <c r="K4697" s="19"/>
      <c r="L4697" s="19"/>
      <c r="M4697" s="19"/>
      <c r="N4697" s="19"/>
      <c r="O4697" s="19"/>
      <c r="P4697" s="19"/>
      <c r="Q4697" s="19"/>
      <c r="R4697" s="19"/>
      <c r="S4697" s="19"/>
      <c r="T4697" s="19"/>
      <c r="U4697" s="19"/>
      <c r="AP4697" s="35"/>
      <c r="AQ4697" s="36"/>
      <c r="AR4697" s="37" t="s">
        <v>33</v>
      </c>
      <c r="AS4697" s="37">
        <f>SUM(AS4688:AS4696)</f>
        <v>0</v>
      </c>
      <c r="AT4697" s="37">
        <f t="shared" ref="AT4697:BJ4697" si="7547">SUM(AT4688:AT4696)</f>
        <v>0</v>
      </c>
      <c r="AU4697" s="37">
        <f t="shared" si="7547"/>
        <v>0</v>
      </c>
      <c r="AV4697" s="37">
        <f t="shared" si="7547"/>
        <v>0</v>
      </c>
      <c r="AW4697" s="37">
        <f t="shared" si="7547"/>
        <v>0</v>
      </c>
      <c r="AX4697" s="37">
        <f t="shared" si="7547"/>
        <v>0</v>
      </c>
      <c r="AY4697" s="37">
        <f t="shared" si="7547"/>
        <v>0</v>
      </c>
      <c r="AZ4697" s="37">
        <f t="shared" si="7547"/>
        <v>0</v>
      </c>
      <c r="BA4697" s="37">
        <f t="shared" si="7547"/>
        <v>0</v>
      </c>
      <c r="BB4697" s="37">
        <f t="shared" si="7547"/>
        <v>0</v>
      </c>
      <c r="BC4697" s="37">
        <f t="shared" si="7547"/>
        <v>0</v>
      </c>
      <c r="BD4697" s="37">
        <f t="shared" si="7547"/>
        <v>0</v>
      </c>
      <c r="BE4697" s="37">
        <f t="shared" si="7547"/>
        <v>0</v>
      </c>
      <c r="BF4697" s="37">
        <f t="shared" si="7547"/>
        <v>0</v>
      </c>
      <c r="BG4697" s="37">
        <f t="shared" si="7547"/>
        <v>0</v>
      </c>
      <c r="BH4697" s="37">
        <f t="shared" si="7547"/>
        <v>0</v>
      </c>
      <c r="BI4697" s="37">
        <f t="shared" si="7547"/>
        <v>0</v>
      </c>
      <c r="BJ4697" s="37">
        <f t="shared" si="7547"/>
        <v>0</v>
      </c>
    </row>
    <row r="4700" spans="1:62" ht="106.5">
      <c r="A4700" s="8"/>
      <c r="B4700" s="8"/>
      <c r="C4700" s="8"/>
      <c r="D4700" s="8"/>
      <c r="E4700" s="9"/>
      <c r="F4700" s="9"/>
      <c r="G4700" s="9"/>
      <c r="H4700" s="9"/>
      <c r="I4700" s="9"/>
      <c r="J4700" s="9"/>
      <c r="K4700" s="9"/>
      <c r="L4700" s="9"/>
      <c r="M4700" s="9"/>
      <c r="N4700" s="9"/>
      <c r="O4700" s="9"/>
      <c r="P4700" s="9"/>
      <c r="Q4700" s="9"/>
      <c r="R4700" s="9"/>
      <c r="S4700" s="9"/>
      <c r="T4700" s="9"/>
      <c r="U4700" s="9"/>
      <c r="W4700" s="21"/>
      <c r="X4700" s="22" t="str">
        <f>X5</f>
        <v>ANGGREK</v>
      </c>
      <c r="Y4700" s="22" t="str">
        <f>Y5</f>
        <v>BOUGENVIL</v>
      </c>
      <c r="Z4700" s="22" t="str">
        <f t="shared" ref="Z4700:AN4700" si="7548">Z5</f>
        <v>CAMELIA</v>
      </c>
      <c r="AA4700" s="22" t="str">
        <f t="shared" si="7548"/>
        <v>DEWANDARU</v>
      </c>
      <c r="AB4700" s="22" t="str">
        <f t="shared" si="7548"/>
        <v>EDELWEIS</v>
      </c>
      <c r="AC4700" s="22" t="str">
        <f t="shared" si="7548"/>
        <v>FLAMBOYAN</v>
      </c>
      <c r="AD4700" s="22" t="str">
        <f t="shared" si="7548"/>
        <v>GERANIUM</v>
      </c>
      <c r="AE4700" s="22" t="str">
        <f t="shared" si="7548"/>
        <v>HELIKONIA</v>
      </c>
      <c r="AF4700" s="22" t="str">
        <f t="shared" si="7548"/>
        <v>IVY</v>
      </c>
      <c r="AG4700" s="22" t="str">
        <f t="shared" si="7548"/>
        <v>KANA</v>
      </c>
      <c r="AH4700" s="22" t="str">
        <f t="shared" si="7548"/>
        <v>IGD</v>
      </c>
      <c r="AI4700" s="22" t="str">
        <f t="shared" si="7548"/>
        <v>HCU</v>
      </c>
      <c r="AJ4700" s="22" t="str">
        <f t="shared" si="7548"/>
        <v>PENUNJANG</v>
      </c>
      <c r="AK4700" s="22" t="str">
        <f t="shared" si="7548"/>
        <v>PELAYANAN</v>
      </c>
      <c r="AL4700" s="22" t="str">
        <f t="shared" si="7548"/>
        <v>ADMIN</v>
      </c>
      <c r="AM4700" s="22" t="str">
        <f t="shared" si="7548"/>
        <v>ASRAMA</v>
      </c>
      <c r="AN4700" s="22" t="str">
        <f t="shared" si="7548"/>
        <v>MASJID</v>
      </c>
      <c r="AP4700" s="33" t="s">
        <v>2</v>
      </c>
      <c r="AQ4700" s="33" t="s">
        <v>3</v>
      </c>
      <c r="AR4700" s="33" t="s">
        <v>4</v>
      </c>
      <c r="AS4700" s="34" t="str">
        <f>AS5</f>
        <v>ANGGREK</v>
      </c>
      <c r="AT4700" s="34" t="str">
        <f>AT5</f>
        <v>BOUGENVIL</v>
      </c>
      <c r="AU4700" s="34" t="str">
        <f t="shared" ref="AU4700:BJ4700" si="7549">AU5</f>
        <v>CAMELIA II</v>
      </c>
      <c r="AV4700" s="34" t="str">
        <f t="shared" si="7549"/>
        <v>DEWANDARU</v>
      </c>
      <c r="AW4700" s="34" t="str">
        <f t="shared" si="7549"/>
        <v>EDELWEIS</v>
      </c>
      <c r="AX4700" s="34" t="str">
        <f t="shared" si="7549"/>
        <v>FLAMBOYAN</v>
      </c>
      <c r="AY4700" s="34" t="str">
        <f t="shared" si="7549"/>
        <v>GERANIUM</v>
      </c>
      <c r="AZ4700" s="34" t="str">
        <f t="shared" si="7549"/>
        <v>HELIKONIA</v>
      </c>
      <c r="BA4700" s="34" t="str">
        <f t="shared" si="7549"/>
        <v>IVY</v>
      </c>
      <c r="BB4700" s="34" t="str">
        <f t="shared" si="7549"/>
        <v>KANA</v>
      </c>
      <c r="BC4700" s="34" t="str">
        <f t="shared" si="7549"/>
        <v>IGD</v>
      </c>
      <c r="BD4700" s="34" t="str">
        <f t="shared" si="7549"/>
        <v>HCU</v>
      </c>
      <c r="BE4700" s="34" t="str">
        <f t="shared" si="7549"/>
        <v>PENUNJANG</v>
      </c>
      <c r="BF4700" s="34" t="str">
        <f t="shared" si="7549"/>
        <v>PELAYANAN</v>
      </c>
      <c r="BG4700" s="34" t="str">
        <f t="shared" si="7549"/>
        <v>ADMIN</v>
      </c>
      <c r="BH4700" s="34" t="str">
        <f t="shared" si="7549"/>
        <v>ASRAMA</v>
      </c>
      <c r="BI4700" s="34" t="str">
        <f t="shared" si="7549"/>
        <v>MASJID</v>
      </c>
      <c r="BJ4700" s="34" t="str">
        <f t="shared" si="7549"/>
        <v>JUMLAH</v>
      </c>
    </row>
    <row r="4701" spans="1:62" ht="15.75">
      <c r="A4701" s="10"/>
      <c r="B4701" s="11"/>
      <c r="C4701" s="12"/>
      <c r="D4701" s="12"/>
      <c r="E4701" s="12"/>
      <c r="F4701" s="12"/>
      <c r="G4701" s="12"/>
      <c r="H4701" s="12"/>
      <c r="I4701" s="12"/>
      <c r="J4701" s="12"/>
      <c r="K4701" s="12"/>
      <c r="L4701" s="12"/>
      <c r="M4701" s="12"/>
      <c r="N4701" s="12"/>
      <c r="O4701" s="12"/>
      <c r="P4701" s="12"/>
      <c r="Q4701" s="12"/>
      <c r="R4701" s="12"/>
      <c r="S4701" s="12"/>
      <c r="T4701" s="12"/>
      <c r="U4701" s="12"/>
      <c r="W4701" s="23" t="s">
        <v>24</v>
      </c>
      <c r="X4701" s="24">
        <v>0.26500000000000001</v>
      </c>
      <c r="Y4701" s="24">
        <v>0.26500000000000001</v>
      </c>
      <c r="Z4701" s="24">
        <v>0.26500000000000001</v>
      </c>
      <c r="AA4701" s="24">
        <v>0.26500000000000001</v>
      </c>
      <c r="AB4701" s="24">
        <v>0.26500000000000001</v>
      </c>
      <c r="AC4701" s="24">
        <v>0.26500000000000001</v>
      </c>
      <c r="AD4701" s="24">
        <v>0.26500000000000001</v>
      </c>
      <c r="AE4701" s="24">
        <v>0.26500000000000001</v>
      </c>
      <c r="AF4701" s="24">
        <v>0.26500000000000001</v>
      </c>
      <c r="AG4701" s="24">
        <v>0.26500000000000001</v>
      </c>
      <c r="AH4701" s="24">
        <v>0.26500000000000001</v>
      </c>
      <c r="AI4701" s="24">
        <v>0.26500000000000001</v>
      </c>
      <c r="AJ4701" s="24">
        <v>0.26500000000000001</v>
      </c>
      <c r="AK4701" s="24">
        <v>0.26500000000000001</v>
      </c>
      <c r="AL4701" s="24">
        <v>0.26500000000000001</v>
      </c>
      <c r="AM4701" s="24">
        <v>0.26500000000000001</v>
      </c>
      <c r="AN4701" s="24">
        <v>0.26500000000000001</v>
      </c>
      <c r="AP4701" s="10">
        <f>AP4688+1</f>
        <v>24</v>
      </c>
      <c r="AQ4701" s="11" t="s">
        <v>40</v>
      </c>
      <c r="AR4701" s="12" t="s">
        <v>24</v>
      </c>
      <c r="AS4701" s="13">
        <f t="shared" ref="AS4701:AT4709" si="7550">D4701*X4701</f>
        <v>0</v>
      </c>
      <c r="AT4701" s="13">
        <f t="shared" si="7550"/>
        <v>0</v>
      </c>
      <c r="AU4701" s="13">
        <f t="shared" ref="AU4701:AU4709" si="7551">F4701*Z4701</f>
        <v>0</v>
      </c>
      <c r="AV4701" s="13">
        <f t="shared" ref="AV4701:AV4709" si="7552">G4701*AA4701</f>
        <v>0</v>
      </c>
      <c r="AW4701" s="13">
        <f t="shared" ref="AW4701:AW4709" si="7553">H4701*AB4701</f>
        <v>0</v>
      </c>
      <c r="AX4701" s="13">
        <f t="shared" ref="AX4701:AX4709" si="7554">I4701*AC4701</f>
        <v>0</v>
      </c>
      <c r="AY4701" s="13">
        <f t="shared" ref="AY4701:AY4709" si="7555">J4701*AD4701</f>
        <v>0</v>
      </c>
      <c r="AZ4701" s="13">
        <f t="shared" ref="AZ4701:AZ4709" si="7556">K4701*AE4701</f>
        <v>0</v>
      </c>
      <c r="BA4701" s="13">
        <f t="shared" ref="BA4701:BA4709" si="7557">L4701*AF4701</f>
        <v>0</v>
      </c>
      <c r="BB4701" s="13">
        <f t="shared" ref="BB4701:BB4709" si="7558">M4701*AG4701</f>
        <v>0</v>
      </c>
      <c r="BC4701" s="13">
        <f t="shared" ref="BC4701:BC4709" si="7559">N4701*AH4701</f>
        <v>0</v>
      </c>
      <c r="BD4701" s="13">
        <f t="shared" ref="BD4701:BD4709" si="7560">O4701*AI4701</f>
        <v>0</v>
      </c>
      <c r="BE4701" s="13">
        <f t="shared" ref="BE4701:BE4709" si="7561">P4701*AJ4701</f>
        <v>0</v>
      </c>
      <c r="BF4701" s="13">
        <f t="shared" ref="BF4701:BF4709" si="7562">Q4701*AK4701</f>
        <v>0</v>
      </c>
      <c r="BG4701" s="13">
        <f t="shared" ref="BG4701:BG4709" si="7563">R4701*AL4701</f>
        <v>0</v>
      </c>
      <c r="BH4701" s="13">
        <f t="shared" ref="BH4701:BH4709" si="7564">S4701*AM4701</f>
        <v>0</v>
      </c>
      <c r="BI4701" s="13">
        <f t="shared" ref="BI4701:BI4709" si="7565">T4701*AN4701</f>
        <v>0</v>
      </c>
      <c r="BJ4701" s="12">
        <f>SUM(AT4701:BI4701)</f>
        <v>0</v>
      </c>
    </row>
    <row r="4702" spans="1:62" ht="15.75">
      <c r="A4702" s="14"/>
      <c r="B4702" s="15"/>
      <c r="C4702" s="12"/>
      <c r="D4702" s="12"/>
      <c r="E4702" s="12"/>
      <c r="F4702" s="12"/>
      <c r="G4702" s="12"/>
      <c r="H4702" s="12"/>
      <c r="I4702" s="12"/>
      <c r="J4702" s="12"/>
      <c r="K4702" s="12"/>
      <c r="L4702" s="12"/>
      <c r="M4702" s="12"/>
      <c r="N4702" s="12"/>
      <c r="O4702" s="12"/>
      <c r="P4702" s="12"/>
      <c r="Q4702" s="12"/>
      <c r="R4702" s="12"/>
      <c r="S4702" s="12"/>
      <c r="T4702" s="12"/>
      <c r="U4702" s="12"/>
      <c r="W4702" s="23" t="s">
        <v>25</v>
      </c>
      <c r="X4702" s="24">
        <v>0.22500000000000001</v>
      </c>
      <c r="Y4702" s="24">
        <v>0.22500000000000001</v>
      </c>
      <c r="Z4702" s="24">
        <v>0.22500000000000001</v>
      </c>
      <c r="AA4702" s="24">
        <v>0.22500000000000001</v>
      </c>
      <c r="AB4702" s="24">
        <v>0.22500000000000001</v>
      </c>
      <c r="AC4702" s="24">
        <v>0.22500000000000001</v>
      </c>
      <c r="AD4702" s="24">
        <v>0.22500000000000001</v>
      </c>
      <c r="AE4702" s="24">
        <v>0.22500000000000001</v>
      </c>
      <c r="AF4702" s="24">
        <v>0.22500000000000001</v>
      </c>
      <c r="AG4702" s="24">
        <v>0.22500000000000001</v>
      </c>
      <c r="AH4702" s="24">
        <v>0.22500000000000001</v>
      </c>
      <c r="AI4702" s="24">
        <v>0.22500000000000001</v>
      </c>
      <c r="AJ4702" s="24">
        <v>0.22500000000000001</v>
      </c>
      <c r="AK4702" s="24">
        <v>0.22500000000000001</v>
      </c>
      <c r="AL4702" s="24">
        <v>0.22500000000000001</v>
      </c>
      <c r="AM4702" s="24">
        <v>0.22500000000000001</v>
      </c>
      <c r="AN4702" s="24">
        <v>0.22500000000000001</v>
      </c>
      <c r="AP4702" s="14"/>
      <c r="AQ4702" s="15">
        <f>AQ4689+1</f>
        <v>44554</v>
      </c>
      <c r="AR4702" s="12" t="s">
        <v>25</v>
      </c>
      <c r="AS4702" s="13">
        <f t="shared" si="7550"/>
        <v>0</v>
      </c>
      <c r="AT4702" s="13">
        <f t="shared" si="7550"/>
        <v>0</v>
      </c>
      <c r="AU4702" s="13">
        <f t="shared" si="7551"/>
        <v>0</v>
      </c>
      <c r="AV4702" s="13">
        <f t="shared" si="7552"/>
        <v>0</v>
      </c>
      <c r="AW4702" s="13">
        <f t="shared" si="7553"/>
        <v>0</v>
      </c>
      <c r="AX4702" s="13">
        <f t="shared" si="7554"/>
        <v>0</v>
      </c>
      <c r="AY4702" s="13">
        <f t="shared" si="7555"/>
        <v>0</v>
      </c>
      <c r="AZ4702" s="13">
        <f t="shared" si="7556"/>
        <v>0</v>
      </c>
      <c r="BA4702" s="13">
        <f t="shared" si="7557"/>
        <v>0</v>
      </c>
      <c r="BB4702" s="13">
        <f t="shared" si="7558"/>
        <v>0</v>
      </c>
      <c r="BC4702" s="13">
        <f t="shared" si="7559"/>
        <v>0</v>
      </c>
      <c r="BD4702" s="13">
        <f t="shared" si="7560"/>
        <v>0</v>
      </c>
      <c r="BE4702" s="13">
        <f t="shared" si="7561"/>
        <v>0</v>
      </c>
      <c r="BF4702" s="13">
        <f t="shared" si="7562"/>
        <v>0</v>
      </c>
      <c r="BG4702" s="13">
        <f t="shared" si="7563"/>
        <v>0</v>
      </c>
      <c r="BH4702" s="13">
        <f t="shared" si="7564"/>
        <v>0</v>
      </c>
      <c r="BI4702" s="13">
        <f t="shared" si="7565"/>
        <v>0</v>
      </c>
      <c r="BJ4702" s="12">
        <f t="shared" ref="BJ4702:BJ4709" si="7566">SUM(AT4702:BI4702)</f>
        <v>0</v>
      </c>
    </row>
    <row r="4703" spans="1:62" ht="15.75">
      <c r="A4703" s="14"/>
      <c r="B4703" s="14"/>
      <c r="C4703" s="12"/>
      <c r="D4703" s="12"/>
      <c r="E4703" s="12"/>
      <c r="F4703" s="12"/>
      <c r="G4703" s="12"/>
      <c r="H4703" s="12"/>
      <c r="I4703" s="12"/>
      <c r="J4703" s="12"/>
      <c r="K4703" s="12"/>
      <c r="L4703" s="12"/>
      <c r="M4703" s="12"/>
      <c r="N4703" s="12"/>
      <c r="O4703" s="12"/>
      <c r="P4703" s="12"/>
      <c r="Q4703" s="12"/>
      <c r="R4703" s="12"/>
      <c r="S4703" s="12"/>
      <c r="T4703" s="12"/>
      <c r="U4703" s="12"/>
      <c r="W4703" s="23" t="s">
        <v>26</v>
      </c>
      <c r="X4703" s="24">
        <v>0.35</v>
      </c>
      <c r="Y4703" s="24">
        <v>0.35</v>
      </c>
      <c r="Z4703" s="24">
        <v>0.35</v>
      </c>
      <c r="AA4703" s="24">
        <v>0.35</v>
      </c>
      <c r="AB4703" s="24">
        <v>0.35</v>
      </c>
      <c r="AC4703" s="24">
        <v>0.35</v>
      </c>
      <c r="AD4703" s="24">
        <v>0.35</v>
      </c>
      <c r="AE4703" s="24">
        <v>0.35</v>
      </c>
      <c r="AF4703" s="24">
        <v>0.35</v>
      </c>
      <c r="AG4703" s="24">
        <v>0.35</v>
      </c>
      <c r="AH4703" s="24">
        <v>0.35</v>
      </c>
      <c r="AI4703" s="24">
        <v>0.35</v>
      </c>
      <c r="AJ4703" s="24">
        <v>0.35</v>
      </c>
      <c r="AK4703" s="24">
        <v>0.35</v>
      </c>
      <c r="AL4703" s="24">
        <v>0.35</v>
      </c>
      <c r="AM4703" s="24">
        <v>0.35</v>
      </c>
      <c r="AN4703" s="24">
        <v>0.35</v>
      </c>
      <c r="AP4703" s="14"/>
      <c r="AQ4703" s="14"/>
      <c r="AR4703" s="12" t="s">
        <v>26</v>
      </c>
      <c r="AS4703" s="13">
        <f t="shared" si="7550"/>
        <v>0</v>
      </c>
      <c r="AT4703" s="13">
        <f t="shared" si="7550"/>
        <v>0</v>
      </c>
      <c r="AU4703" s="13">
        <f t="shared" si="7551"/>
        <v>0</v>
      </c>
      <c r="AV4703" s="13">
        <f t="shared" si="7552"/>
        <v>0</v>
      </c>
      <c r="AW4703" s="13">
        <f t="shared" si="7553"/>
        <v>0</v>
      </c>
      <c r="AX4703" s="13">
        <f t="shared" si="7554"/>
        <v>0</v>
      </c>
      <c r="AY4703" s="13">
        <f t="shared" si="7555"/>
        <v>0</v>
      </c>
      <c r="AZ4703" s="13">
        <f t="shared" si="7556"/>
        <v>0</v>
      </c>
      <c r="BA4703" s="13">
        <f t="shared" si="7557"/>
        <v>0</v>
      </c>
      <c r="BB4703" s="13">
        <f t="shared" si="7558"/>
        <v>0</v>
      </c>
      <c r="BC4703" s="13">
        <f t="shared" si="7559"/>
        <v>0</v>
      </c>
      <c r="BD4703" s="13">
        <f t="shared" si="7560"/>
        <v>0</v>
      </c>
      <c r="BE4703" s="13">
        <f t="shared" si="7561"/>
        <v>0</v>
      </c>
      <c r="BF4703" s="13">
        <f t="shared" si="7562"/>
        <v>0</v>
      </c>
      <c r="BG4703" s="13">
        <f t="shared" si="7563"/>
        <v>0</v>
      </c>
      <c r="BH4703" s="13">
        <f t="shared" si="7564"/>
        <v>0</v>
      </c>
      <c r="BI4703" s="13">
        <f t="shared" si="7565"/>
        <v>0</v>
      </c>
      <c r="BJ4703" s="12">
        <f t="shared" si="7566"/>
        <v>0</v>
      </c>
    </row>
    <row r="4704" spans="1:62" ht="15.75">
      <c r="A4704" s="14"/>
      <c r="B4704" s="14"/>
      <c r="C4704" s="12"/>
      <c r="D4704" s="12"/>
      <c r="E4704" s="12"/>
      <c r="F4704" s="12"/>
      <c r="G4704" s="12"/>
      <c r="H4704" s="12"/>
      <c r="I4704" s="12"/>
      <c r="J4704" s="12"/>
      <c r="K4704" s="12"/>
      <c r="L4704" s="12"/>
      <c r="M4704" s="12"/>
      <c r="N4704" s="12"/>
      <c r="O4704" s="12"/>
      <c r="P4704" s="12"/>
      <c r="Q4704" s="12"/>
      <c r="R4704" s="12"/>
      <c r="S4704" s="12"/>
      <c r="T4704" s="12"/>
      <c r="U4704" s="12"/>
      <c r="W4704" s="23" t="s">
        <v>27</v>
      </c>
      <c r="X4704" s="24">
        <v>0.43</v>
      </c>
      <c r="Y4704" s="24">
        <v>0.43</v>
      </c>
      <c r="Z4704" s="24">
        <v>0.43</v>
      </c>
      <c r="AA4704" s="24">
        <v>0.43</v>
      </c>
      <c r="AB4704" s="24">
        <v>0.43</v>
      </c>
      <c r="AC4704" s="24">
        <v>0.43</v>
      </c>
      <c r="AD4704" s="24">
        <v>0.43</v>
      </c>
      <c r="AE4704" s="24">
        <v>0.43</v>
      </c>
      <c r="AF4704" s="24">
        <v>0.43</v>
      </c>
      <c r="AG4704" s="24">
        <v>0.43</v>
      </c>
      <c r="AH4704" s="24">
        <v>0.43</v>
      </c>
      <c r="AI4704" s="24">
        <v>0.43</v>
      </c>
      <c r="AJ4704" s="24">
        <v>0.43</v>
      </c>
      <c r="AK4704" s="24">
        <v>0.43</v>
      </c>
      <c r="AL4704" s="24">
        <v>0.43</v>
      </c>
      <c r="AM4704" s="24">
        <v>0.43</v>
      </c>
      <c r="AN4704" s="24">
        <v>0.43</v>
      </c>
      <c r="AP4704" s="14"/>
      <c r="AQ4704" s="14"/>
      <c r="AR4704" s="12" t="s">
        <v>27</v>
      </c>
      <c r="AS4704" s="13">
        <f t="shared" si="7550"/>
        <v>0</v>
      </c>
      <c r="AT4704" s="13">
        <f t="shared" si="7550"/>
        <v>0</v>
      </c>
      <c r="AU4704" s="13">
        <f t="shared" si="7551"/>
        <v>0</v>
      </c>
      <c r="AV4704" s="13">
        <f t="shared" si="7552"/>
        <v>0</v>
      </c>
      <c r="AW4704" s="13">
        <f t="shared" si="7553"/>
        <v>0</v>
      </c>
      <c r="AX4704" s="13">
        <f t="shared" si="7554"/>
        <v>0</v>
      </c>
      <c r="AY4704" s="13">
        <f t="shared" si="7555"/>
        <v>0</v>
      </c>
      <c r="AZ4704" s="13">
        <f t="shared" si="7556"/>
        <v>0</v>
      </c>
      <c r="BA4704" s="13">
        <f t="shared" si="7557"/>
        <v>0</v>
      </c>
      <c r="BB4704" s="13">
        <f t="shared" si="7558"/>
        <v>0</v>
      </c>
      <c r="BC4704" s="13">
        <f t="shared" si="7559"/>
        <v>0</v>
      </c>
      <c r="BD4704" s="13">
        <f t="shared" si="7560"/>
        <v>0</v>
      </c>
      <c r="BE4704" s="13">
        <f t="shared" si="7561"/>
        <v>0</v>
      </c>
      <c r="BF4704" s="13">
        <f t="shared" si="7562"/>
        <v>0</v>
      </c>
      <c r="BG4704" s="13">
        <f t="shared" si="7563"/>
        <v>0</v>
      </c>
      <c r="BH4704" s="13">
        <f t="shared" si="7564"/>
        <v>0</v>
      </c>
      <c r="BI4704" s="13">
        <f t="shared" si="7565"/>
        <v>0</v>
      </c>
      <c r="BJ4704" s="12">
        <f t="shared" si="7566"/>
        <v>0</v>
      </c>
    </row>
    <row r="4705" spans="1:62" ht="15.75">
      <c r="A4705" s="14"/>
      <c r="B4705" s="14"/>
      <c r="C4705" s="12"/>
      <c r="D4705" s="12"/>
      <c r="E4705" s="12"/>
      <c r="F4705" s="12"/>
      <c r="G4705" s="12"/>
      <c r="H4705" s="12"/>
      <c r="I4705" s="12"/>
      <c r="J4705" s="12"/>
      <c r="K4705" s="12"/>
      <c r="L4705" s="12"/>
      <c r="M4705" s="12"/>
      <c r="N4705" s="12"/>
      <c r="O4705" s="12"/>
      <c r="P4705" s="12"/>
      <c r="Q4705" s="12"/>
      <c r="R4705" s="12"/>
      <c r="S4705" s="12"/>
      <c r="T4705" s="12"/>
      <c r="U4705" s="12"/>
      <c r="W4705" s="23" t="s">
        <v>28</v>
      </c>
      <c r="X4705" s="24">
        <v>0.5</v>
      </c>
      <c r="Y4705" s="24">
        <v>0.5</v>
      </c>
      <c r="Z4705" s="24">
        <v>0.5</v>
      </c>
      <c r="AA4705" s="24">
        <v>0.5</v>
      </c>
      <c r="AB4705" s="24">
        <v>0.5</v>
      </c>
      <c r="AC4705" s="24">
        <v>0.5</v>
      </c>
      <c r="AD4705" s="24">
        <v>0.5</v>
      </c>
      <c r="AE4705" s="24">
        <v>0.5</v>
      </c>
      <c r="AF4705" s="24">
        <v>0.5</v>
      </c>
      <c r="AG4705" s="24">
        <v>0.5</v>
      </c>
      <c r="AH4705" s="24">
        <v>0.5</v>
      </c>
      <c r="AI4705" s="24">
        <v>0.5</v>
      </c>
      <c r="AJ4705" s="24">
        <v>0.5</v>
      </c>
      <c r="AK4705" s="24">
        <v>0.5</v>
      </c>
      <c r="AL4705" s="24">
        <v>0.5</v>
      </c>
      <c r="AM4705" s="24">
        <v>0.5</v>
      </c>
      <c r="AN4705" s="24">
        <v>0.5</v>
      </c>
      <c r="AP4705" s="14"/>
      <c r="AQ4705" s="14"/>
      <c r="AR4705" s="12" t="s">
        <v>28</v>
      </c>
      <c r="AS4705" s="13">
        <f t="shared" si="7550"/>
        <v>0</v>
      </c>
      <c r="AT4705" s="13">
        <f t="shared" si="7550"/>
        <v>0</v>
      </c>
      <c r="AU4705" s="13">
        <f t="shared" si="7551"/>
        <v>0</v>
      </c>
      <c r="AV4705" s="13">
        <f t="shared" si="7552"/>
        <v>0</v>
      </c>
      <c r="AW4705" s="13">
        <f t="shared" si="7553"/>
        <v>0</v>
      </c>
      <c r="AX4705" s="13">
        <f t="shared" si="7554"/>
        <v>0</v>
      </c>
      <c r="AY4705" s="13">
        <f t="shared" si="7555"/>
        <v>0</v>
      </c>
      <c r="AZ4705" s="13">
        <f t="shared" si="7556"/>
        <v>0</v>
      </c>
      <c r="BA4705" s="13">
        <f t="shared" si="7557"/>
        <v>0</v>
      </c>
      <c r="BB4705" s="13">
        <f t="shared" si="7558"/>
        <v>0</v>
      </c>
      <c r="BC4705" s="13">
        <f t="shared" si="7559"/>
        <v>0</v>
      </c>
      <c r="BD4705" s="13">
        <f t="shared" si="7560"/>
        <v>0</v>
      </c>
      <c r="BE4705" s="13">
        <f t="shared" si="7561"/>
        <v>0</v>
      </c>
      <c r="BF4705" s="13">
        <f t="shared" si="7562"/>
        <v>0</v>
      </c>
      <c r="BG4705" s="13">
        <f t="shared" si="7563"/>
        <v>0</v>
      </c>
      <c r="BH4705" s="13">
        <f t="shared" si="7564"/>
        <v>0</v>
      </c>
      <c r="BI4705" s="13">
        <f t="shared" si="7565"/>
        <v>0</v>
      </c>
      <c r="BJ4705" s="12">
        <f t="shared" si="7566"/>
        <v>0</v>
      </c>
    </row>
    <row r="4706" spans="1:62" ht="15.75">
      <c r="A4706" s="14"/>
      <c r="B4706" s="14"/>
      <c r="C4706" s="12"/>
      <c r="D4706" s="12"/>
      <c r="E4706" s="12"/>
      <c r="F4706" s="12"/>
      <c r="G4706" s="12"/>
      <c r="H4706" s="12"/>
      <c r="I4706" s="12"/>
      <c r="J4706" s="12"/>
      <c r="K4706" s="12"/>
      <c r="L4706" s="12"/>
      <c r="M4706" s="12"/>
      <c r="N4706" s="12"/>
      <c r="O4706" s="12"/>
      <c r="P4706" s="12"/>
      <c r="Q4706" s="12"/>
      <c r="R4706" s="12"/>
      <c r="S4706" s="12"/>
      <c r="T4706" s="12"/>
      <c r="U4706" s="12"/>
      <c r="W4706" s="23" t="s">
        <v>50</v>
      </c>
      <c r="X4706" s="24">
        <v>8.5000000000000006E-2</v>
      </c>
      <c r="Y4706" s="24">
        <v>8.5000000000000006E-2</v>
      </c>
      <c r="Z4706" s="24">
        <v>8.5000000000000006E-2</v>
      </c>
      <c r="AA4706" s="24">
        <v>8.5000000000000006E-2</v>
      </c>
      <c r="AB4706" s="24">
        <v>8.5000000000000006E-2</v>
      </c>
      <c r="AC4706" s="24">
        <v>8.5000000000000006E-2</v>
      </c>
      <c r="AD4706" s="24">
        <v>8.5000000000000006E-2</v>
      </c>
      <c r="AE4706" s="24">
        <v>8.5000000000000006E-2</v>
      </c>
      <c r="AF4706" s="24">
        <v>8.5000000000000006E-2</v>
      </c>
      <c r="AG4706" s="24">
        <v>8.5000000000000006E-2</v>
      </c>
      <c r="AH4706" s="24">
        <v>8.5000000000000006E-2</v>
      </c>
      <c r="AI4706" s="24">
        <v>8.5000000000000006E-2</v>
      </c>
      <c r="AJ4706" s="24">
        <v>8.5000000000000006E-2</v>
      </c>
      <c r="AK4706" s="24">
        <v>8.5000000000000006E-2</v>
      </c>
      <c r="AL4706" s="24">
        <v>8.5000000000000006E-2</v>
      </c>
      <c r="AM4706" s="24">
        <v>8.5000000000000006E-2</v>
      </c>
      <c r="AN4706" s="24">
        <v>8.5000000000000006E-2</v>
      </c>
      <c r="AP4706" s="14"/>
      <c r="AQ4706" s="14"/>
      <c r="AR4706" s="12" t="s">
        <v>29</v>
      </c>
      <c r="AS4706" s="13">
        <f t="shared" si="7550"/>
        <v>0</v>
      </c>
      <c r="AT4706" s="13">
        <f t="shared" si="7550"/>
        <v>0</v>
      </c>
      <c r="AU4706" s="13">
        <f t="shared" si="7551"/>
        <v>0</v>
      </c>
      <c r="AV4706" s="13">
        <f t="shared" si="7552"/>
        <v>0</v>
      </c>
      <c r="AW4706" s="13">
        <f t="shared" si="7553"/>
        <v>0</v>
      </c>
      <c r="AX4706" s="13">
        <f t="shared" si="7554"/>
        <v>0</v>
      </c>
      <c r="AY4706" s="13">
        <f t="shared" si="7555"/>
        <v>0</v>
      </c>
      <c r="AZ4706" s="13">
        <f t="shared" si="7556"/>
        <v>0</v>
      </c>
      <c r="BA4706" s="13">
        <f t="shared" si="7557"/>
        <v>0</v>
      </c>
      <c r="BB4706" s="13">
        <f t="shared" si="7558"/>
        <v>0</v>
      </c>
      <c r="BC4706" s="13">
        <f t="shared" si="7559"/>
        <v>0</v>
      </c>
      <c r="BD4706" s="13">
        <f t="shared" si="7560"/>
        <v>0</v>
      </c>
      <c r="BE4706" s="13">
        <f t="shared" si="7561"/>
        <v>0</v>
      </c>
      <c r="BF4706" s="13">
        <f t="shared" si="7562"/>
        <v>0</v>
      </c>
      <c r="BG4706" s="13">
        <f t="shared" si="7563"/>
        <v>0</v>
      </c>
      <c r="BH4706" s="13">
        <f t="shared" si="7564"/>
        <v>0</v>
      </c>
      <c r="BI4706" s="13">
        <f t="shared" si="7565"/>
        <v>0</v>
      </c>
      <c r="BJ4706" s="12">
        <f t="shared" si="7566"/>
        <v>0</v>
      </c>
    </row>
    <row r="4707" spans="1:62" ht="15.75">
      <c r="A4707" s="14"/>
      <c r="B4707" s="14"/>
      <c r="C4707" s="12"/>
      <c r="D4707" s="12"/>
      <c r="E4707" s="12"/>
      <c r="F4707" s="12"/>
      <c r="G4707" s="12"/>
      <c r="H4707" s="12"/>
      <c r="I4707" s="12"/>
      <c r="J4707" s="12"/>
      <c r="K4707" s="12"/>
      <c r="L4707" s="12"/>
      <c r="M4707" s="12"/>
      <c r="N4707" s="12"/>
      <c r="O4707" s="12"/>
      <c r="P4707" s="12"/>
      <c r="Q4707" s="12"/>
      <c r="R4707" s="12"/>
      <c r="S4707" s="12"/>
      <c r="T4707" s="12"/>
      <c r="U4707" s="12"/>
      <c r="W4707" s="23" t="s">
        <v>51</v>
      </c>
      <c r="X4707" s="24">
        <v>0.59</v>
      </c>
      <c r="Y4707" s="24">
        <v>0.59</v>
      </c>
      <c r="Z4707" s="24">
        <v>0.59</v>
      </c>
      <c r="AA4707" s="24">
        <v>0.59</v>
      </c>
      <c r="AB4707" s="24">
        <v>0.59</v>
      </c>
      <c r="AC4707" s="24">
        <v>0.59</v>
      </c>
      <c r="AD4707" s="24">
        <v>0.59</v>
      </c>
      <c r="AE4707" s="24">
        <v>0.59</v>
      </c>
      <c r="AF4707" s="24">
        <v>0.59</v>
      </c>
      <c r="AG4707" s="24">
        <v>0.59</v>
      </c>
      <c r="AH4707" s="24">
        <v>0.59</v>
      </c>
      <c r="AI4707" s="24">
        <v>0.59</v>
      </c>
      <c r="AJ4707" s="24">
        <v>0.59</v>
      </c>
      <c r="AK4707" s="24">
        <v>0.59</v>
      </c>
      <c r="AL4707" s="24">
        <v>0.59</v>
      </c>
      <c r="AM4707" s="24">
        <v>0.59</v>
      </c>
      <c r="AN4707" s="24">
        <v>0.59</v>
      </c>
      <c r="AP4707" s="14"/>
      <c r="AQ4707" s="14"/>
      <c r="AR4707" s="12" t="s">
        <v>30</v>
      </c>
      <c r="AS4707" s="13">
        <f t="shared" si="7550"/>
        <v>0</v>
      </c>
      <c r="AT4707" s="13">
        <f t="shared" si="7550"/>
        <v>0</v>
      </c>
      <c r="AU4707" s="13">
        <f t="shared" si="7551"/>
        <v>0</v>
      </c>
      <c r="AV4707" s="13">
        <f t="shared" si="7552"/>
        <v>0</v>
      </c>
      <c r="AW4707" s="13">
        <f t="shared" si="7553"/>
        <v>0</v>
      </c>
      <c r="AX4707" s="13">
        <f t="shared" si="7554"/>
        <v>0</v>
      </c>
      <c r="AY4707" s="13">
        <f t="shared" si="7555"/>
        <v>0</v>
      </c>
      <c r="AZ4707" s="13">
        <f t="shared" si="7556"/>
        <v>0</v>
      </c>
      <c r="BA4707" s="13">
        <f t="shared" si="7557"/>
        <v>0</v>
      </c>
      <c r="BB4707" s="13">
        <f t="shared" si="7558"/>
        <v>0</v>
      </c>
      <c r="BC4707" s="13">
        <f t="shared" si="7559"/>
        <v>0</v>
      </c>
      <c r="BD4707" s="13">
        <f t="shared" si="7560"/>
        <v>0</v>
      </c>
      <c r="BE4707" s="13">
        <f t="shared" si="7561"/>
        <v>0</v>
      </c>
      <c r="BF4707" s="13">
        <f t="shared" si="7562"/>
        <v>0</v>
      </c>
      <c r="BG4707" s="13">
        <f t="shared" si="7563"/>
        <v>0</v>
      </c>
      <c r="BH4707" s="13">
        <f t="shared" si="7564"/>
        <v>0</v>
      </c>
      <c r="BI4707" s="13">
        <f t="shared" si="7565"/>
        <v>0</v>
      </c>
      <c r="BJ4707" s="12">
        <f t="shared" si="7566"/>
        <v>0</v>
      </c>
    </row>
    <row r="4708" spans="1:62" ht="15.75">
      <c r="A4708" s="14"/>
      <c r="B4708" s="14"/>
      <c r="C4708" s="12"/>
      <c r="D4708" s="12"/>
      <c r="E4708" s="12"/>
      <c r="F4708" s="12"/>
      <c r="G4708" s="12"/>
      <c r="H4708" s="12"/>
      <c r="I4708" s="12"/>
      <c r="J4708" s="12"/>
      <c r="K4708" s="12"/>
      <c r="L4708" s="12"/>
      <c r="M4708" s="12"/>
      <c r="N4708" s="12"/>
      <c r="O4708" s="12"/>
      <c r="P4708" s="12"/>
      <c r="Q4708" s="12"/>
      <c r="R4708" s="12"/>
      <c r="S4708" s="12"/>
      <c r="T4708" s="12"/>
      <c r="U4708" s="12"/>
      <c r="W4708" s="23" t="s">
        <v>31</v>
      </c>
      <c r="X4708" s="24">
        <v>0.56999999999999995</v>
      </c>
      <c r="Y4708" s="24">
        <v>0.56999999999999995</v>
      </c>
      <c r="Z4708" s="24">
        <v>0.56999999999999995</v>
      </c>
      <c r="AA4708" s="24">
        <v>0.56999999999999995</v>
      </c>
      <c r="AB4708" s="24">
        <v>0.56999999999999995</v>
      </c>
      <c r="AC4708" s="24">
        <v>0.56999999999999995</v>
      </c>
      <c r="AD4708" s="24">
        <v>0.56999999999999995</v>
      </c>
      <c r="AE4708" s="24">
        <v>0.56999999999999995</v>
      </c>
      <c r="AF4708" s="24">
        <v>0.56999999999999995</v>
      </c>
      <c r="AG4708" s="24">
        <v>0.56999999999999995</v>
      </c>
      <c r="AH4708" s="24">
        <v>0.56999999999999995</v>
      </c>
      <c r="AI4708" s="24">
        <v>0.56999999999999995</v>
      </c>
      <c r="AJ4708" s="24">
        <v>0.56999999999999995</v>
      </c>
      <c r="AK4708" s="24">
        <v>0.56999999999999995</v>
      </c>
      <c r="AL4708" s="24">
        <v>0.56999999999999995</v>
      </c>
      <c r="AM4708" s="24">
        <v>0.56999999999999995</v>
      </c>
      <c r="AN4708" s="24">
        <v>0.56999999999999995</v>
      </c>
      <c r="AP4708" s="14"/>
      <c r="AQ4708" s="14"/>
      <c r="AR4708" s="12" t="s">
        <v>31</v>
      </c>
      <c r="AS4708" s="13">
        <f t="shared" si="7550"/>
        <v>0</v>
      </c>
      <c r="AT4708" s="13">
        <f t="shared" si="7550"/>
        <v>0</v>
      </c>
      <c r="AU4708" s="13">
        <f t="shared" si="7551"/>
        <v>0</v>
      </c>
      <c r="AV4708" s="13">
        <f t="shared" si="7552"/>
        <v>0</v>
      </c>
      <c r="AW4708" s="13">
        <f t="shared" si="7553"/>
        <v>0</v>
      </c>
      <c r="AX4708" s="13">
        <f t="shared" si="7554"/>
        <v>0</v>
      </c>
      <c r="AY4708" s="13">
        <f t="shared" si="7555"/>
        <v>0</v>
      </c>
      <c r="AZ4708" s="13">
        <f t="shared" si="7556"/>
        <v>0</v>
      </c>
      <c r="BA4708" s="13">
        <f t="shared" si="7557"/>
        <v>0</v>
      </c>
      <c r="BB4708" s="13">
        <f t="shared" si="7558"/>
        <v>0</v>
      </c>
      <c r="BC4708" s="13">
        <f t="shared" si="7559"/>
        <v>0</v>
      </c>
      <c r="BD4708" s="13">
        <f t="shared" si="7560"/>
        <v>0</v>
      </c>
      <c r="BE4708" s="13">
        <f t="shared" si="7561"/>
        <v>0</v>
      </c>
      <c r="BF4708" s="13">
        <f t="shared" si="7562"/>
        <v>0</v>
      </c>
      <c r="BG4708" s="13">
        <f t="shared" si="7563"/>
        <v>0</v>
      </c>
      <c r="BH4708" s="13">
        <f t="shared" si="7564"/>
        <v>0</v>
      </c>
      <c r="BI4708" s="13">
        <f t="shared" si="7565"/>
        <v>0</v>
      </c>
      <c r="BJ4708" s="12">
        <f t="shared" si="7566"/>
        <v>0</v>
      </c>
    </row>
    <row r="4709" spans="1:62" ht="15.75">
      <c r="A4709" s="16"/>
      <c r="B4709" s="16"/>
      <c r="C4709" s="12"/>
      <c r="D4709" s="12"/>
      <c r="E4709" s="12"/>
      <c r="F4709" s="12"/>
      <c r="G4709" s="12"/>
      <c r="H4709" s="12"/>
      <c r="I4709" s="12"/>
      <c r="J4709" s="12"/>
      <c r="K4709" s="12"/>
      <c r="L4709" s="12"/>
      <c r="M4709" s="12"/>
      <c r="N4709" s="12"/>
      <c r="O4709" s="12"/>
      <c r="P4709" s="12"/>
      <c r="Q4709" s="12"/>
      <c r="R4709" s="12"/>
      <c r="S4709" s="12"/>
      <c r="T4709" s="12"/>
      <c r="U4709" s="12"/>
      <c r="W4709" s="23" t="s">
        <v>32</v>
      </c>
      <c r="X4709" s="24">
        <v>0.4</v>
      </c>
      <c r="Y4709" s="24">
        <v>0.4</v>
      </c>
      <c r="Z4709" s="24">
        <v>0.4</v>
      </c>
      <c r="AA4709" s="24">
        <v>0.4</v>
      </c>
      <c r="AB4709" s="24">
        <v>0.4</v>
      </c>
      <c r="AC4709" s="24">
        <v>0.4</v>
      </c>
      <c r="AD4709" s="24">
        <v>0.4</v>
      </c>
      <c r="AE4709" s="24">
        <v>0.4</v>
      </c>
      <c r="AF4709" s="24">
        <v>0.4</v>
      </c>
      <c r="AG4709" s="24">
        <v>0.4</v>
      </c>
      <c r="AH4709" s="24">
        <v>0.4</v>
      </c>
      <c r="AI4709" s="24">
        <v>0.4</v>
      </c>
      <c r="AJ4709" s="24">
        <v>0.4</v>
      </c>
      <c r="AK4709" s="24">
        <v>0.4</v>
      </c>
      <c r="AL4709" s="24">
        <v>0.4</v>
      </c>
      <c r="AM4709" s="24">
        <v>0.4</v>
      </c>
      <c r="AN4709" s="24">
        <v>0.4</v>
      </c>
      <c r="AP4709" s="16"/>
      <c r="AQ4709" s="16"/>
      <c r="AR4709" s="12" t="s">
        <v>32</v>
      </c>
      <c r="AS4709" s="13">
        <f t="shared" si="7550"/>
        <v>0</v>
      </c>
      <c r="AT4709" s="13">
        <f t="shared" si="7550"/>
        <v>0</v>
      </c>
      <c r="AU4709" s="13">
        <f t="shared" si="7551"/>
        <v>0</v>
      </c>
      <c r="AV4709" s="13">
        <f t="shared" si="7552"/>
        <v>0</v>
      </c>
      <c r="AW4709" s="13">
        <f t="shared" si="7553"/>
        <v>0</v>
      </c>
      <c r="AX4709" s="13">
        <f t="shared" si="7554"/>
        <v>0</v>
      </c>
      <c r="AY4709" s="13">
        <f t="shared" si="7555"/>
        <v>0</v>
      </c>
      <c r="AZ4709" s="13">
        <f t="shared" si="7556"/>
        <v>0</v>
      </c>
      <c r="BA4709" s="13">
        <f t="shared" si="7557"/>
        <v>0</v>
      </c>
      <c r="BB4709" s="13">
        <f t="shared" si="7558"/>
        <v>0</v>
      </c>
      <c r="BC4709" s="13">
        <f t="shared" si="7559"/>
        <v>0</v>
      </c>
      <c r="BD4709" s="13">
        <f t="shared" si="7560"/>
        <v>0</v>
      </c>
      <c r="BE4709" s="13">
        <f t="shared" si="7561"/>
        <v>0</v>
      </c>
      <c r="BF4709" s="13">
        <f t="shared" si="7562"/>
        <v>0</v>
      </c>
      <c r="BG4709" s="13">
        <f t="shared" si="7563"/>
        <v>0</v>
      </c>
      <c r="BH4709" s="13">
        <f t="shared" si="7564"/>
        <v>0</v>
      </c>
      <c r="BI4709" s="13">
        <f t="shared" si="7565"/>
        <v>0</v>
      </c>
      <c r="BJ4709" s="12">
        <f t="shared" si="7566"/>
        <v>0</v>
      </c>
    </row>
    <row r="4710" spans="1:62">
      <c r="A4710" s="17"/>
      <c r="B4710" s="18"/>
      <c r="C4710" s="19"/>
      <c r="D4710" s="19"/>
      <c r="E4710" s="19"/>
      <c r="F4710" s="19"/>
      <c r="G4710" s="19"/>
      <c r="H4710" s="19"/>
      <c r="I4710" s="19"/>
      <c r="J4710" s="19"/>
      <c r="K4710" s="19"/>
      <c r="L4710" s="19"/>
      <c r="M4710" s="19"/>
      <c r="N4710" s="19"/>
      <c r="O4710" s="19"/>
      <c r="P4710" s="19"/>
      <c r="Q4710" s="19"/>
      <c r="R4710" s="19"/>
      <c r="S4710" s="19"/>
      <c r="T4710" s="19"/>
      <c r="U4710" s="19"/>
      <c r="AP4710" s="35"/>
      <c r="AQ4710" s="36"/>
      <c r="AR4710" s="37" t="s">
        <v>33</v>
      </c>
      <c r="AS4710" s="37">
        <f>SUM(AS4701:AS4709)</f>
        <v>0</v>
      </c>
      <c r="AT4710" s="37">
        <f t="shared" ref="AT4710:BJ4710" si="7567">SUM(AT4701:AT4709)</f>
        <v>0</v>
      </c>
      <c r="AU4710" s="37">
        <f t="shared" si="7567"/>
        <v>0</v>
      </c>
      <c r="AV4710" s="37">
        <f t="shared" si="7567"/>
        <v>0</v>
      </c>
      <c r="AW4710" s="37">
        <f t="shared" si="7567"/>
        <v>0</v>
      </c>
      <c r="AX4710" s="37">
        <f t="shared" si="7567"/>
        <v>0</v>
      </c>
      <c r="AY4710" s="37">
        <f t="shared" si="7567"/>
        <v>0</v>
      </c>
      <c r="AZ4710" s="37">
        <f t="shared" si="7567"/>
        <v>0</v>
      </c>
      <c r="BA4710" s="37">
        <f t="shared" si="7567"/>
        <v>0</v>
      </c>
      <c r="BB4710" s="37">
        <f t="shared" si="7567"/>
        <v>0</v>
      </c>
      <c r="BC4710" s="37">
        <f t="shared" si="7567"/>
        <v>0</v>
      </c>
      <c r="BD4710" s="37">
        <f t="shared" si="7567"/>
        <v>0</v>
      </c>
      <c r="BE4710" s="37">
        <f t="shared" si="7567"/>
        <v>0</v>
      </c>
      <c r="BF4710" s="37">
        <f t="shared" si="7567"/>
        <v>0</v>
      </c>
      <c r="BG4710" s="37">
        <f t="shared" si="7567"/>
        <v>0</v>
      </c>
      <c r="BH4710" s="37">
        <f t="shared" si="7567"/>
        <v>0</v>
      </c>
      <c r="BI4710" s="37">
        <f t="shared" si="7567"/>
        <v>0</v>
      </c>
      <c r="BJ4710" s="37">
        <f t="shared" si="7567"/>
        <v>0</v>
      </c>
    </row>
    <row r="4713" spans="1:62" ht="106.5">
      <c r="A4713" s="8"/>
      <c r="B4713" s="8"/>
      <c r="C4713" s="8"/>
      <c r="D4713" s="8"/>
      <c r="E4713" s="9"/>
      <c r="F4713" s="9"/>
      <c r="G4713" s="9"/>
      <c r="H4713" s="9"/>
      <c r="I4713" s="9"/>
      <c r="J4713" s="9"/>
      <c r="K4713" s="9"/>
      <c r="L4713" s="9"/>
      <c r="M4713" s="9"/>
      <c r="N4713" s="9"/>
      <c r="O4713" s="9"/>
      <c r="P4713" s="9"/>
      <c r="Q4713" s="9"/>
      <c r="R4713" s="9"/>
      <c r="S4713" s="9"/>
      <c r="T4713" s="9"/>
      <c r="U4713" s="9"/>
      <c r="W4713" s="21"/>
      <c r="X4713" s="22" t="str">
        <f>X5</f>
        <v>ANGGREK</v>
      </c>
      <c r="Y4713" s="22" t="str">
        <f>Y5</f>
        <v>BOUGENVIL</v>
      </c>
      <c r="Z4713" s="22" t="str">
        <f t="shared" ref="Z4713:AN4713" si="7568">Z5</f>
        <v>CAMELIA</v>
      </c>
      <c r="AA4713" s="22" t="str">
        <f t="shared" si="7568"/>
        <v>DEWANDARU</v>
      </c>
      <c r="AB4713" s="22" t="str">
        <f t="shared" si="7568"/>
        <v>EDELWEIS</v>
      </c>
      <c r="AC4713" s="22" t="str">
        <f t="shared" si="7568"/>
        <v>FLAMBOYAN</v>
      </c>
      <c r="AD4713" s="22" t="str">
        <f t="shared" si="7568"/>
        <v>GERANIUM</v>
      </c>
      <c r="AE4713" s="22" t="str">
        <f t="shared" si="7568"/>
        <v>HELIKONIA</v>
      </c>
      <c r="AF4713" s="22" t="str">
        <f t="shared" si="7568"/>
        <v>IVY</v>
      </c>
      <c r="AG4713" s="22" t="str">
        <f t="shared" si="7568"/>
        <v>KANA</v>
      </c>
      <c r="AH4713" s="22" t="str">
        <f t="shared" si="7568"/>
        <v>IGD</v>
      </c>
      <c r="AI4713" s="22" t="str">
        <f t="shared" si="7568"/>
        <v>HCU</v>
      </c>
      <c r="AJ4713" s="22" t="str">
        <f t="shared" si="7568"/>
        <v>PENUNJANG</v>
      </c>
      <c r="AK4713" s="22" t="str">
        <f t="shared" si="7568"/>
        <v>PELAYANAN</v>
      </c>
      <c r="AL4713" s="22" t="str">
        <f t="shared" si="7568"/>
        <v>ADMIN</v>
      </c>
      <c r="AM4713" s="22" t="str">
        <f t="shared" si="7568"/>
        <v>ASRAMA</v>
      </c>
      <c r="AN4713" s="22" t="str">
        <f t="shared" si="7568"/>
        <v>MASJID</v>
      </c>
      <c r="AP4713" s="33" t="s">
        <v>2</v>
      </c>
      <c r="AQ4713" s="33" t="s">
        <v>3</v>
      </c>
      <c r="AR4713" s="33" t="s">
        <v>4</v>
      </c>
      <c r="AS4713" s="34" t="str">
        <f>AS5</f>
        <v>ANGGREK</v>
      </c>
      <c r="AT4713" s="34" t="str">
        <f>AT5</f>
        <v>BOUGENVIL</v>
      </c>
      <c r="AU4713" s="34" t="str">
        <f t="shared" ref="AU4713:BJ4713" si="7569">AU5</f>
        <v>CAMELIA II</v>
      </c>
      <c r="AV4713" s="34" t="str">
        <f t="shared" si="7569"/>
        <v>DEWANDARU</v>
      </c>
      <c r="AW4713" s="34" t="str">
        <f t="shared" si="7569"/>
        <v>EDELWEIS</v>
      </c>
      <c r="AX4713" s="34" t="str">
        <f t="shared" si="7569"/>
        <v>FLAMBOYAN</v>
      </c>
      <c r="AY4713" s="34" t="str">
        <f t="shared" si="7569"/>
        <v>GERANIUM</v>
      </c>
      <c r="AZ4713" s="34" t="str">
        <f t="shared" si="7569"/>
        <v>HELIKONIA</v>
      </c>
      <c r="BA4713" s="34" t="str">
        <f t="shared" si="7569"/>
        <v>IVY</v>
      </c>
      <c r="BB4713" s="34" t="str">
        <f t="shared" si="7569"/>
        <v>KANA</v>
      </c>
      <c r="BC4713" s="34" t="str">
        <f t="shared" si="7569"/>
        <v>IGD</v>
      </c>
      <c r="BD4713" s="34" t="str">
        <f t="shared" si="7569"/>
        <v>HCU</v>
      </c>
      <c r="BE4713" s="34" t="str">
        <f t="shared" si="7569"/>
        <v>PENUNJANG</v>
      </c>
      <c r="BF4713" s="34" t="str">
        <f t="shared" si="7569"/>
        <v>PELAYANAN</v>
      </c>
      <c r="BG4713" s="34" t="str">
        <f t="shared" si="7569"/>
        <v>ADMIN</v>
      </c>
      <c r="BH4713" s="34" t="str">
        <f t="shared" si="7569"/>
        <v>ASRAMA</v>
      </c>
      <c r="BI4713" s="34" t="str">
        <f t="shared" si="7569"/>
        <v>MASJID</v>
      </c>
      <c r="BJ4713" s="34" t="str">
        <f t="shared" si="7569"/>
        <v>JUMLAH</v>
      </c>
    </row>
    <row r="4714" spans="1:62" ht="15.75">
      <c r="A4714" s="10"/>
      <c r="B4714" s="11"/>
      <c r="C4714" s="12"/>
      <c r="D4714" s="12"/>
      <c r="E4714" s="12"/>
      <c r="F4714" s="12"/>
      <c r="G4714" s="12"/>
      <c r="H4714" s="12"/>
      <c r="I4714" s="12"/>
      <c r="J4714" s="12"/>
      <c r="K4714" s="12"/>
      <c r="L4714" s="12"/>
      <c r="M4714" s="12"/>
      <c r="N4714" s="12"/>
      <c r="O4714" s="12"/>
      <c r="P4714" s="12"/>
      <c r="Q4714" s="12"/>
      <c r="R4714" s="12"/>
      <c r="S4714" s="12"/>
      <c r="T4714" s="12"/>
      <c r="U4714" s="12"/>
      <c r="W4714" s="23" t="s">
        <v>24</v>
      </c>
      <c r="X4714" s="24">
        <v>0.26500000000000001</v>
      </c>
      <c r="Y4714" s="24">
        <v>0.26500000000000001</v>
      </c>
      <c r="Z4714" s="24">
        <v>0.26500000000000001</v>
      </c>
      <c r="AA4714" s="24">
        <v>0.26500000000000001</v>
      </c>
      <c r="AB4714" s="24">
        <v>0.26500000000000001</v>
      </c>
      <c r="AC4714" s="24">
        <v>0.26500000000000001</v>
      </c>
      <c r="AD4714" s="24">
        <v>0.26500000000000001</v>
      </c>
      <c r="AE4714" s="24">
        <v>0.26500000000000001</v>
      </c>
      <c r="AF4714" s="24">
        <v>0.26500000000000001</v>
      </c>
      <c r="AG4714" s="24">
        <v>0.26500000000000001</v>
      </c>
      <c r="AH4714" s="24">
        <v>0.26500000000000001</v>
      </c>
      <c r="AI4714" s="24">
        <v>0.26500000000000001</v>
      </c>
      <c r="AJ4714" s="24">
        <v>0.26500000000000001</v>
      </c>
      <c r="AK4714" s="24">
        <v>0.26500000000000001</v>
      </c>
      <c r="AL4714" s="24">
        <v>0.26500000000000001</v>
      </c>
      <c r="AM4714" s="24">
        <v>0.26500000000000001</v>
      </c>
      <c r="AN4714" s="24">
        <v>0.26500000000000001</v>
      </c>
      <c r="AP4714" s="10">
        <f>AP4701+1</f>
        <v>25</v>
      </c>
      <c r="AQ4714" s="11" t="s">
        <v>41</v>
      </c>
      <c r="AR4714" s="12" t="s">
        <v>24</v>
      </c>
      <c r="AS4714" s="13">
        <f t="shared" ref="AS4714:AT4722" si="7570">D4714*X4714</f>
        <v>0</v>
      </c>
      <c r="AT4714" s="13">
        <f t="shared" si="7570"/>
        <v>0</v>
      </c>
      <c r="AU4714" s="13">
        <f t="shared" ref="AU4714:AU4722" si="7571">F4714*Z4714</f>
        <v>0</v>
      </c>
      <c r="AV4714" s="13">
        <f t="shared" ref="AV4714:AV4722" si="7572">G4714*AA4714</f>
        <v>0</v>
      </c>
      <c r="AW4714" s="13">
        <f t="shared" ref="AW4714:AW4722" si="7573">H4714*AB4714</f>
        <v>0</v>
      </c>
      <c r="AX4714" s="13">
        <f t="shared" ref="AX4714:AX4722" si="7574">I4714*AC4714</f>
        <v>0</v>
      </c>
      <c r="AY4714" s="13">
        <f t="shared" ref="AY4714:AY4722" si="7575">J4714*AD4714</f>
        <v>0</v>
      </c>
      <c r="AZ4714" s="13">
        <f t="shared" ref="AZ4714:AZ4722" si="7576">K4714*AE4714</f>
        <v>0</v>
      </c>
      <c r="BA4714" s="13">
        <f t="shared" ref="BA4714:BA4722" si="7577">L4714*AF4714</f>
        <v>0</v>
      </c>
      <c r="BB4714" s="13">
        <f t="shared" ref="BB4714:BB4722" si="7578">M4714*AG4714</f>
        <v>0</v>
      </c>
      <c r="BC4714" s="13">
        <f t="shared" ref="BC4714:BC4722" si="7579">N4714*AH4714</f>
        <v>0</v>
      </c>
      <c r="BD4714" s="13">
        <f t="shared" ref="BD4714:BD4722" si="7580">O4714*AI4714</f>
        <v>0</v>
      </c>
      <c r="BE4714" s="13">
        <f t="shared" ref="BE4714:BE4722" si="7581">P4714*AJ4714</f>
        <v>0</v>
      </c>
      <c r="BF4714" s="13">
        <f t="shared" ref="BF4714:BF4722" si="7582">Q4714*AK4714</f>
        <v>0</v>
      </c>
      <c r="BG4714" s="13">
        <f t="shared" ref="BG4714:BG4722" si="7583">R4714*AL4714</f>
        <v>0</v>
      </c>
      <c r="BH4714" s="13">
        <f t="shared" ref="BH4714:BH4722" si="7584">S4714*AM4714</f>
        <v>0</v>
      </c>
      <c r="BI4714" s="13">
        <f t="shared" ref="BI4714:BI4722" si="7585">T4714*AN4714</f>
        <v>0</v>
      </c>
      <c r="BJ4714" s="12">
        <f>SUM(AT4714:BI4714)</f>
        <v>0</v>
      </c>
    </row>
    <row r="4715" spans="1:62" ht="15.75">
      <c r="A4715" s="14"/>
      <c r="B4715" s="15"/>
      <c r="C4715" s="12"/>
      <c r="D4715" s="12"/>
      <c r="E4715" s="12"/>
      <c r="F4715" s="12"/>
      <c r="G4715" s="12"/>
      <c r="H4715" s="12"/>
      <c r="I4715" s="12"/>
      <c r="J4715" s="12"/>
      <c r="K4715" s="12"/>
      <c r="L4715" s="12"/>
      <c r="M4715" s="12"/>
      <c r="N4715" s="12"/>
      <c r="O4715" s="12"/>
      <c r="P4715" s="12"/>
      <c r="Q4715" s="12"/>
      <c r="R4715" s="12"/>
      <c r="S4715" s="12"/>
      <c r="T4715" s="12"/>
      <c r="U4715" s="12"/>
      <c r="W4715" s="23" t="s">
        <v>25</v>
      </c>
      <c r="X4715" s="24">
        <v>0.22500000000000001</v>
      </c>
      <c r="Y4715" s="24">
        <v>0.22500000000000001</v>
      </c>
      <c r="Z4715" s="24">
        <v>0.22500000000000001</v>
      </c>
      <c r="AA4715" s="24">
        <v>0.22500000000000001</v>
      </c>
      <c r="AB4715" s="24">
        <v>0.22500000000000001</v>
      </c>
      <c r="AC4715" s="24">
        <v>0.22500000000000001</v>
      </c>
      <c r="AD4715" s="24">
        <v>0.22500000000000001</v>
      </c>
      <c r="AE4715" s="24">
        <v>0.22500000000000001</v>
      </c>
      <c r="AF4715" s="24">
        <v>0.22500000000000001</v>
      </c>
      <c r="AG4715" s="24">
        <v>0.22500000000000001</v>
      </c>
      <c r="AH4715" s="24">
        <v>0.22500000000000001</v>
      </c>
      <c r="AI4715" s="24">
        <v>0.22500000000000001</v>
      </c>
      <c r="AJ4715" s="24">
        <v>0.22500000000000001</v>
      </c>
      <c r="AK4715" s="24">
        <v>0.22500000000000001</v>
      </c>
      <c r="AL4715" s="24">
        <v>0.22500000000000001</v>
      </c>
      <c r="AM4715" s="24">
        <v>0.22500000000000001</v>
      </c>
      <c r="AN4715" s="24">
        <v>0.22500000000000001</v>
      </c>
      <c r="AP4715" s="14"/>
      <c r="AQ4715" s="15">
        <f>AQ4702+1</f>
        <v>44555</v>
      </c>
      <c r="AR4715" s="12" t="s">
        <v>25</v>
      </c>
      <c r="AS4715" s="13">
        <f t="shared" si="7570"/>
        <v>0</v>
      </c>
      <c r="AT4715" s="13">
        <f t="shared" si="7570"/>
        <v>0</v>
      </c>
      <c r="AU4715" s="13">
        <f t="shared" si="7571"/>
        <v>0</v>
      </c>
      <c r="AV4715" s="13">
        <f t="shared" si="7572"/>
        <v>0</v>
      </c>
      <c r="AW4715" s="13">
        <f t="shared" si="7573"/>
        <v>0</v>
      </c>
      <c r="AX4715" s="13">
        <f t="shared" si="7574"/>
        <v>0</v>
      </c>
      <c r="AY4715" s="13">
        <f t="shared" si="7575"/>
        <v>0</v>
      </c>
      <c r="AZ4715" s="13">
        <f t="shared" si="7576"/>
        <v>0</v>
      </c>
      <c r="BA4715" s="13">
        <f t="shared" si="7577"/>
        <v>0</v>
      </c>
      <c r="BB4715" s="13">
        <f t="shared" si="7578"/>
        <v>0</v>
      </c>
      <c r="BC4715" s="13">
        <f t="shared" si="7579"/>
        <v>0</v>
      </c>
      <c r="BD4715" s="13">
        <f t="shared" si="7580"/>
        <v>0</v>
      </c>
      <c r="BE4715" s="13">
        <f t="shared" si="7581"/>
        <v>0</v>
      </c>
      <c r="BF4715" s="13">
        <f t="shared" si="7582"/>
        <v>0</v>
      </c>
      <c r="BG4715" s="13">
        <f t="shared" si="7583"/>
        <v>0</v>
      </c>
      <c r="BH4715" s="13">
        <f t="shared" si="7584"/>
        <v>0</v>
      </c>
      <c r="BI4715" s="13">
        <f t="shared" si="7585"/>
        <v>0</v>
      </c>
      <c r="BJ4715" s="12">
        <f t="shared" ref="BJ4715:BJ4722" si="7586">SUM(AT4715:BI4715)</f>
        <v>0</v>
      </c>
    </row>
    <row r="4716" spans="1:62" ht="15.75">
      <c r="A4716" s="14"/>
      <c r="B4716" s="14"/>
      <c r="C4716" s="12"/>
      <c r="D4716" s="12"/>
      <c r="E4716" s="12"/>
      <c r="F4716" s="12"/>
      <c r="G4716" s="12"/>
      <c r="H4716" s="12"/>
      <c r="I4716" s="12"/>
      <c r="J4716" s="12"/>
      <c r="K4716" s="12"/>
      <c r="L4716" s="12"/>
      <c r="M4716" s="12"/>
      <c r="N4716" s="12"/>
      <c r="O4716" s="12"/>
      <c r="P4716" s="12"/>
      <c r="Q4716" s="12"/>
      <c r="R4716" s="12"/>
      <c r="S4716" s="12"/>
      <c r="T4716" s="12"/>
      <c r="U4716" s="12"/>
      <c r="W4716" s="23" t="s">
        <v>26</v>
      </c>
      <c r="X4716" s="24">
        <v>0.35</v>
      </c>
      <c r="Y4716" s="24">
        <v>0.35</v>
      </c>
      <c r="Z4716" s="24">
        <v>0.35</v>
      </c>
      <c r="AA4716" s="24">
        <v>0.35</v>
      </c>
      <c r="AB4716" s="24">
        <v>0.35</v>
      </c>
      <c r="AC4716" s="24">
        <v>0.35</v>
      </c>
      <c r="AD4716" s="24">
        <v>0.35</v>
      </c>
      <c r="AE4716" s="24">
        <v>0.35</v>
      </c>
      <c r="AF4716" s="24">
        <v>0.35</v>
      </c>
      <c r="AG4716" s="24">
        <v>0.35</v>
      </c>
      <c r="AH4716" s="24">
        <v>0.35</v>
      </c>
      <c r="AI4716" s="24">
        <v>0.35</v>
      </c>
      <c r="AJ4716" s="24">
        <v>0.35</v>
      </c>
      <c r="AK4716" s="24">
        <v>0.35</v>
      </c>
      <c r="AL4716" s="24">
        <v>0.35</v>
      </c>
      <c r="AM4716" s="24">
        <v>0.35</v>
      </c>
      <c r="AN4716" s="24">
        <v>0.35</v>
      </c>
      <c r="AP4716" s="14"/>
      <c r="AQ4716" s="14"/>
      <c r="AR4716" s="12" t="s">
        <v>26</v>
      </c>
      <c r="AS4716" s="13">
        <f t="shared" si="7570"/>
        <v>0</v>
      </c>
      <c r="AT4716" s="13">
        <f t="shared" si="7570"/>
        <v>0</v>
      </c>
      <c r="AU4716" s="13">
        <f t="shared" si="7571"/>
        <v>0</v>
      </c>
      <c r="AV4716" s="13">
        <f t="shared" si="7572"/>
        <v>0</v>
      </c>
      <c r="AW4716" s="13">
        <f t="shared" si="7573"/>
        <v>0</v>
      </c>
      <c r="AX4716" s="13">
        <f t="shared" si="7574"/>
        <v>0</v>
      </c>
      <c r="AY4716" s="13">
        <f t="shared" si="7575"/>
        <v>0</v>
      </c>
      <c r="AZ4716" s="13">
        <f t="shared" si="7576"/>
        <v>0</v>
      </c>
      <c r="BA4716" s="13">
        <f t="shared" si="7577"/>
        <v>0</v>
      </c>
      <c r="BB4716" s="13">
        <f t="shared" si="7578"/>
        <v>0</v>
      </c>
      <c r="BC4716" s="13">
        <f t="shared" si="7579"/>
        <v>0</v>
      </c>
      <c r="BD4716" s="13">
        <f t="shared" si="7580"/>
        <v>0</v>
      </c>
      <c r="BE4716" s="13">
        <f t="shared" si="7581"/>
        <v>0</v>
      </c>
      <c r="BF4716" s="13">
        <f t="shared" si="7582"/>
        <v>0</v>
      </c>
      <c r="BG4716" s="13">
        <f t="shared" si="7583"/>
        <v>0</v>
      </c>
      <c r="BH4716" s="13">
        <f t="shared" si="7584"/>
        <v>0</v>
      </c>
      <c r="BI4716" s="13">
        <f t="shared" si="7585"/>
        <v>0</v>
      </c>
      <c r="BJ4716" s="12">
        <f t="shared" si="7586"/>
        <v>0</v>
      </c>
    </row>
    <row r="4717" spans="1:62" ht="15.75">
      <c r="A4717" s="14"/>
      <c r="B4717" s="14"/>
      <c r="C4717" s="12"/>
      <c r="D4717" s="12"/>
      <c r="E4717" s="12"/>
      <c r="F4717" s="12"/>
      <c r="G4717" s="12"/>
      <c r="H4717" s="12"/>
      <c r="I4717" s="12"/>
      <c r="J4717" s="12"/>
      <c r="K4717" s="12"/>
      <c r="L4717" s="12"/>
      <c r="M4717" s="12"/>
      <c r="N4717" s="12"/>
      <c r="O4717" s="12"/>
      <c r="P4717" s="12"/>
      <c r="Q4717" s="12"/>
      <c r="R4717" s="12"/>
      <c r="S4717" s="12"/>
      <c r="T4717" s="12"/>
      <c r="U4717" s="12"/>
      <c r="W4717" s="23" t="s">
        <v>27</v>
      </c>
      <c r="X4717" s="24">
        <v>0.43</v>
      </c>
      <c r="Y4717" s="24">
        <v>0.43</v>
      </c>
      <c r="Z4717" s="24">
        <v>0.43</v>
      </c>
      <c r="AA4717" s="24">
        <v>0.43</v>
      </c>
      <c r="AB4717" s="24">
        <v>0.43</v>
      </c>
      <c r="AC4717" s="24">
        <v>0.43</v>
      </c>
      <c r="AD4717" s="24">
        <v>0.43</v>
      </c>
      <c r="AE4717" s="24">
        <v>0.43</v>
      </c>
      <c r="AF4717" s="24">
        <v>0.43</v>
      </c>
      <c r="AG4717" s="24">
        <v>0.43</v>
      </c>
      <c r="AH4717" s="24">
        <v>0.43</v>
      </c>
      <c r="AI4717" s="24">
        <v>0.43</v>
      </c>
      <c r="AJ4717" s="24">
        <v>0.43</v>
      </c>
      <c r="AK4717" s="24">
        <v>0.43</v>
      </c>
      <c r="AL4717" s="24">
        <v>0.43</v>
      </c>
      <c r="AM4717" s="24">
        <v>0.43</v>
      </c>
      <c r="AN4717" s="24">
        <v>0.43</v>
      </c>
      <c r="AP4717" s="14"/>
      <c r="AQ4717" s="14"/>
      <c r="AR4717" s="12" t="s">
        <v>27</v>
      </c>
      <c r="AS4717" s="13">
        <f t="shared" si="7570"/>
        <v>0</v>
      </c>
      <c r="AT4717" s="13">
        <f t="shared" si="7570"/>
        <v>0</v>
      </c>
      <c r="AU4717" s="13">
        <f t="shared" si="7571"/>
        <v>0</v>
      </c>
      <c r="AV4717" s="13">
        <f t="shared" si="7572"/>
        <v>0</v>
      </c>
      <c r="AW4717" s="13">
        <f t="shared" si="7573"/>
        <v>0</v>
      </c>
      <c r="AX4717" s="13">
        <f t="shared" si="7574"/>
        <v>0</v>
      </c>
      <c r="AY4717" s="13">
        <f t="shared" si="7575"/>
        <v>0</v>
      </c>
      <c r="AZ4717" s="13">
        <f t="shared" si="7576"/>
        <v>0</v>
      </c>
      <c r="BA4717" s="13">
        <f t="shared" si="7577"/>
        <v>0</v>
      </c>
      <c r="BB4717" s="13">
        <f t="shared" si="7578"/>
        <v>0</v>
      </c>
      <c r="BC4717" s="13">
        <f t="shared" si="7579"/>
        <v>0</v>
      </c>
      <c r="BD4717" s="13">
        <f t="shared" si="7580"/>
        <v>0</v>
      </c>
      <c r="BE4717" s="13">
        <f t="shared" si="7581"/>
        <v>0</v>
      </c>
      <c r="BF4717" s="13">
        <f t="shared" si="7582"/>
        <v>0</v>
      </c>
      <c r="BG4717" s="13">
        <f t="shared" si="7583"/>
        <v>0</v>
      </c>
      <c r="BH4717" s="13">
        <f t="shared" si="7584"/>
        <v>0</v>
      </c>
      <c r="BI4717" s="13">
        <f t="shared" si="7585"/>
        <v>0</v>
      </c>
      <c r="BJ4717" s="12">
        <f t="shared" si="7586"/>
        <v>0</v>
      </c>
    </row>
    <row r="4718" spans="1:62" ht="15.75">
      <c r="A4718" s="14"/>
      <c r="B4718" s="14"/>
      <c r="C4718" s="12"/>
      <c r="D4718" s="12"/>
      <c r="E4718" s="12"/>
      <c r="F4718" s="12"/>
      <c r="G4718" s="12"/>
      <c r="H4718" s="12"/>
      <c r="I4718" s="12"/>
      <c r="J4718" s="12"/>
      <c r="K4718" s="12"/>
      <c r="L4718" s="12"/>
      <c r="M4718" s="12"/>
      <c r="N4718" s="12"/>
      <c r="O4718" s="12"/>
      <c r="P4718" s="12"/>
      <c r="Q4718" s="12"/>
      <c r="R4718" s="12"/>
      <c r="S4718" s="12"/>
      <c r="T4718" s="12"/>
      <c r="U4718" s="12"/>
      <c r="W4718" s="23" t="s">
        <v>28</v>
      </c>
      <c r="X4718" s="24">
        <v>0.5</v>
      </c>
      <c r="Y4718" s="24">
        <v>0.5</v>
      </c>
      <c r="Z4718" s="24">
        <v>0.5</v>
      </c>
      <c r="AA4718" s="24">
        <v>0.5</v>
      </c>
      <c r="AB4718" s="24">
        <v>0.5</v>
      </c>
      <c r="AC4718" s="24">
        <v>0.5</v>
      </c>
      <c r="AD4718" s="24">
        <v>0.5</v>
      </c>
      <c r="AE4718" s="24">
        <v>0.5</v>
      </c>
      <c r="AF4718" s="24">
        <v>0.5</v>
      </c>
      <c r="AG4718" s="24">
        <v>0.5</v>
      </c>
      <c r="AH4718" s="24">
        <v>0.5</v>
      </c>
      <c r="AI4718" s="24">
        <v>0.5</v>
      </c>
      <c r="AJ4718" s="24">
        <v>0.5</v>
      </c>
      <c r="AK4718" s="24">
        <v>0.5</v>
      </c>
      <c r="AL4718" s="24">
        <v>0.5</v>
      </c>
      <c r="AM4718" s="24">
        <v>0.5</v>
      </c>
      <c r="AN4718" s="24">
        <v>0.5</v>
      </c>
      <c r="AP4718" s="14"/>
      <c r="AQ4718" s="14"/>
      <c r="AR4718" s="12" t="s">
        <v>28</v>
      </c>
      <c r="AS4718" s="13">
        <f t="shared" si="7570"/>
        <v>0</v>
      </c>
      <c r="AT4718" s="13">
        <f t="shared" si="7570"/>
        <v>0</v>
      </c>
      <c r="AU4718" s="13">
        <f t="shared" si="7571"/>
        <v>0</v>
      </c>
      <c r="AV4718" s="13">
        <f t="shared" si="7572"/>
        <v>0</v>
      </c>
      <c r="AW4718" s="13">
        <f t="shared" si="7573"/>
        <v>0</v>
      </c>
      <c r="AX4718" s="13">
        <f t="shared" si="7574"/>
        <v>0</v>
      </c>
      <c r="AY4718" s="13">
        <f t="shared" si="7575"/>
        <v>0</v>
      </c>
      <c r="AZ4718" s="13">
        <f t="shared" si="7576"/>
        <v>0</v>
      </c>
      <c r="BA4718" s="13">
        <f t="shared" si="7577"/>
        <v>0</v>
      </c>
      <c r="BB4718" s="13">
        <f t="shared" si="7578"/>
        <v>0</v>
      </c>
      <c r="BC4718" s="13">
        <f t="shared" si="7579"/>
        <v>0</v>
      </c>
      <c r="BD4718" s="13">
        <f t="shared" si="7580"/>
        <v>0</v>
      </c>
      <c r="BE4718" s="13">
        <f t="shared" si="7581"/>
        <v>0</v>
      </c>
      <c r="BF4718" s="13">
        <f t="shared" si="7582"/>
        <v>0</v>
      </c>
      <c r="BG4718" s="13">
        <f t="shared" si="7583"/>
        <v>0</v>
      </c>
      <c r="BH4718" s="13">
        <f t="shared" si="7584"/>
        <v>0</v>
      </c>
      <c r="BI4718" s="13">
        <f t="shared" si="7585"/>
        <v>0</v>
      </c>
      <c r="BJ4718" s="12">
        <f t="shared" si="7586"/>
        <v>0</v>
      </c>
    </row>
    <row r="4719" spans="1:62" ht="15.75">
      <c r="A4719" s="14"/>
      <c r="B4719" s="14"/>
      <c r="C4719" s="12"/>
      <c r="D4719" s="12"/>
      <c r="E4719" s="12"/>
      <c r="F4719" s="12"/>
      <c r="G4719" s="12"/>
      <c r="H4719" s="12"/>
      <c r="I4719" s="12"/>
      <c r="J4719" s="12"/>
      <c r="K4719" s="12"/>
      <c r="L4719" s="12"/>
      <c r="M4719" s="12"/>
      <c r="N4719" s="12"/>
      <c r="O4719" s="12"/>
      <c r="P4719" s="12"/>
      <c r="Q4719" s="12"/>
      <c r="R4719" s="12"/>
      <c r="S4719" s="12"/>
      <c r="T4719" s="12"/>
      <c r="U4719" s="12"/>
      <c r="W4719" s="23" t="s">
        <v>50</v>
      </c>
      <c r="X4719" s="24">
        <v>8.5000000000000006E-2</v>
      </c>
      <c r="Y4719" s="24">
        <v>8.5000000000000006E-2</v>
      </c>
      <c r="Z4719" s="24">
        <v>8.5000000000000006E-2</v>
      </c>
      <c r="AA4719" s="24">
        <v>8.5000000000000006E-2</v>
      </c>
      <c r="AB4719" s="24">
        <v>8.5000000000000006E-2</v>
      </c>
      <c r="AC4719" s="24">
        <v>8.5000000000000006E-2</v>
      </c>
      <c r="AD4719" s="24">
        <v>8.5000000000000006E-2</v>
      </c>
      <c r="AE4719" s="24">
        <v>8.5000000000000006E-2</v>
      </c>
      <c r="AF4719" s="24">
        <v>8.5000000000000006E-2</v>
      </c>
      <c r="AG4719" s="24">
        <v>8.5000000000000006E-2</v>
      </c>
      <c r="AH4719" s="24">
        <v>8.5000000000000006E-2</v>
      </c>
      <c r="AI4719" s="24">
        <v>8.5000000000000006E-2</v>
      </c>
      <c r="AJ4719" s="24">
        <v>8.5000000000000006E-2</v>
      </c>
      <c r="AK4719" s="24">
        <v>8.5000000000000006E-2</v>
      </c>
      <c r="AL4719" s="24">
        <v>8.5000000000000006E-2</v>
      </c>
      <c r="AM4719" s="24">
        <v>8.5000000000000006E-2</v>
      </c>
      <c r="AN4719" s="24">
        <v>8.5000000000000006E-2</v>
      </c>
      <c r="AP4719" s="14"/>
      <c r="AQ4719" s="14"/>
      <c r="AR4719" s="12" t="s">
        <v>29</v>
      </c>
      <c r="AS4719" s="13">
        <f t="shared" si="7570"/>
        <v>0</v>
      </c>
      <c r="AT4719" s="13">
        <f t="shared" si="7570"/>
        <v>0</v>
      </c>
      <c r="AU4719" s="13">
        <f t="shared" si="7571"/>
        <v>0</v>
      </c>
      <c r="AV4719" s="13">
        <f t="shared" si="7572"/>
        <v>0</v>
      </c>
      <c r="AW4719" s="13">
        <f t="shared" si="7573"/>
        <v>0</v>
      </c>
      <c r="AX4719" s="13">
        <f t="shared" si="7574"/>
        <v>0</v>
      </c>
      <c r="AY4719" s="13">
        <f t="shared" si="7575"/>
        <v>0</v>
      </c>
      <c r="AZ4719" s="13">
        <f t="shared" si="7576"/>
        <v>0</v>
      </c>
      <c r="BA4719" s="13">
        <f t="shared" si="7577"/>
        <v>0</v>
      </c>
      <c r="BB4719" s="13">
        <f t="shared" si="7578"/>
        <v>0</v>
      </c>
      <c r="BC4719" s="13">
        <f t="shared" si="7579"/>
        <v>0</v>
      </c>
      <c r="BD4719" s="13">
        <f t="shared" si="7580"/>
        <v>0</v>
      </c>
      <c r="BE4719" s="13">
        <f t="shared" si="7581"/>
        <v>0</v>
      </c>
      <c r="BF4719" s="13">
        <f t="shared" si="7582"/>
        <v>0</v>
      </c>
      <c r="BG4719" s="13">
        <f t="shared" si="7583"/>
        <v>0</v>
      </c>
      <c r="BH4719" s="13">
        <f t="shared" si="7584"/>
        <v>0</v>
      </c>
      <c r="BI4719" s="13">
        <f t="shared" si="7585"/>
        <v>0</v>
      </c>
      <c r="BJ4719" s="12">
        <f t="shared" si="7586"/>
        <v>0</v>
      </c>
    </row>
    <row r="4720" spans="1:62" ht="15.75">
      <c r="A4720" s="14"/>
      <c r="B4720" s="14"/>
      <c r="C4720" s="12"/>
      <c r="D4720" s="12"/>
      <c r="E4720" s="12"/>
      <c r="F4720" s="12"/>
      <c r="G4720" s="12"/>
      <c r="H4720" s="12"/>
      <c r="I4720" s="12"/>
      <c r="J4720" s="12"/>
      <c r="K4720" s="12"/>
      <c r="L4720" s="12"/>
      <c r="M4720" s="12"/>
      <c r="N4720" s="12"/>
      <c r="O4720" s="12"/>
      <c r="P4720" s="12"/>
      <c r="Q4720" s="12"/>
      <c r="R4720" s="12"/>
      <c r="S4720" s="12"/>
      <c r="T4720" s="12"/>
      <c r="U4720" s="12"/>
      <c r="W4720" s="23" t="s">
        <v>51</v>
      </c>
      <c r="X4720" s="24">
        <v>0.59</v>
      </c>
      <c r="Y4720" s="24">
        <v>0.59</v>
      </c>
      <c r="Z4720" s="24">
        <v>0.59</v>
      </c>
      <c r="AA4720" s="24">
        <v>0.59</v>
      </c>
      <c r="AB4720" s="24">
        <v>0.59</v>
      </c>
      <c r="AC4720" s="24">
        <v>0.59</v>
      </c>
      <c r="AD4720" s="24">
        <v>0.59</v>
      </c>
      <c r="AE4720" s="24">
        <v>0.59</v>
      </c>
      <c r="AF4720" s="24">
        <v>0.59</v>
      </c>
      <c r="AG4720" s="24">
        <v>0.59</v>
      </c>
      <c r="AH4720" s="24">
        <v>0.59</v>
      </c>
      <c r="AI4720" s="24">
        <v>0.59</v>
      </c>
      <c r="AJ4720" s="24">
        <v>0.59</v>
      </c>
      <c r="AK4720" s="24">
        <v>0.59</v>
      </c>
      <c r="AL4720" s="24">
        <v>0.59</v>
      </c>
      <c r="AM4720" s="24">
        <v>0.59</v>
      </c>
      <c r="AN4720" s="24">
        <v>0.59</v>
      </c>
      <c r="AP4720" s="14"/>
      <c r="AQ4720" s="14"/>
      <c r="AR4720" s="12" t="s">
        <v>30</v>
      </c>
      <c r="AS4720" s="13">
        <f t="shared" si="7570"/>
        <v>0</v>
      </c>
      <c r="AT4720" s="13">
        <f t="shared" si="7570"/>
        <v>0</v>
      </c>
      <c r="AU4720" s="13">
        <f t="shared" si="7571"/>
        <v>0</v>
      </c>
      <c r="AV4720" s="13">
        <f t="shared" si="7572"/>
        <v>0</v>
      </c>
      <c r="AW4720" s="13">
        <f t="shared" si="7573"/>
        <v>0</v>
      </c>
      <c r="AX4720" s="13">
        <f t="shared" si="7574"/>
        <v>0</v>
      </c>
      <c r="AY4720" s="13">
        <f t="shared" si="7575"/>
        <v>0</v>
      </c>
      <c r="AZ4720" s="13">
        <f t="shared" si="7576"/>
        <v>0</v>
      </c>
      <c r="BA4720" s="13">
        <f t="shared" si="7577"/>
        <v>0</v>
      </c>
      <c r="BB4720" s="13">
        <f t="shared" si="7578"/>
        <v>0</v>
      </c>
      <c r="BC4720" s="13">
        <f t="shared" si="7579"/>
        <v>0</v>
      </c>
      <c r="BD4720" s="13">
        <f t="shared" si="7580"/>
        <v>0</v>
      </c>
      <c r="BE4720" s="13">
        <f t="shared" si="7581"/>
        <v>0</v>
      </c>
      <c r="BF4720" s="13">
        <f t="shared" si="7582"/>
        <v>0</v>
      </c>
      <c r="BG4720" s="13">
        <f t="shared" si="7583"/>
        <v>0</v>
      </c>
      <c r="BH4720" s="13">
        <f t="shared" si="7584"/>
        <v>0</v>
      </c>
      <c r="BI4720" s="13">
        <f t="shared" si="7585"/>
        <v>0</v>
      </c>
      <c r="BJ4720" s="12">
        <f t="shared" si="7586"/>
        <v>0</v>
      </c>
    </row>
    <row r="4721" spans="1:62" ht="15.75">
      <c r="A4721" s="14"/>
      <c r="B4721" s="14"/>
      <c r="C4721" s="12"/>
      <c r="D4721" s="12"/>
      <c r="E4721" s="12"/>
      <c r="F4721" s="12"/>
      <c r="G4721" s="12"/>
      <c r="H4721" s="12"/>
      <c r="I4721" s="12"/>
      <c r="J4721" s="12"/>
      <c r="K4721" s="12"/>
      <c r="L4721" s="12"/>
      <c r="M4721" s="12"/>
      <c r="N4721" s="12"/>
      <c r="O4721" s="12"/>
      <c r="P4721" s="12"/>
      <c r="Q4721" s="12"/>
      <c r="R4721" s="12"/>
      <c r="S4721" s="12"/>
      <c r="T4721" s="12"/>
      <c r="U4721" s="12"/>
      <c r="W4721" s="23" t="s">
        <v>31</v>
      </c>
      <c r="X4721" s="24">
        <v>0.56999999999999995</v>
      </c>
      <c r="Y4721" s="24">
        <v>0.56999999999999995</v>
      </c>
      <c r="Z4721" s="24">
        <v>0.56999999999999995</v>
      </c>
      <c r="AA4721" s="24">
        <v>0.56999999999999995</v>
      </c>
      <c r="AB4721" s="24">
        <v>0.56999999999999995</v>
      </c>
      <c r="AC4721" s="24">
        <v>0.56999999999999995</v>
      </c>
      <c r="AD4721" s="24">
        <v>0.56999999999999995</v>
      </c>
      <c r="AE4721" s="24">
        <v>0.56999999999999995</v>
      </c>
      <c r="AF4721" s="24">
        <v>0.56999999999999995</v>
      </c>
      <c r="AG4721" s="24">
        <v>0.56999999999999995</v>
      </c>
      <c r="AH4721" s="24">
        <v>0.56999999999999995</v>
      </c>
      <c r="AI4721" s="24">
        <v>0.56999999999999995</v>
      </c>
      <c r="AJ4721" s="24">
        <v>0.56999999999999995</v>
      </c>
      <c r="AK4721" s="24">
        <v>0.56999999999999995</v>
      </c>
      <c r="AL4721" s="24">
        <v>0.56999999999999995</v>
      </c>
      <c r="AM4721" s="24">
        <v>0.56999999999999995</v>
      </c>
      <c r="AN4721" s="24">
        <v>0.56999999999999995</v>
      </c>
      <c r="AP4721" s="14"/>
      <c r="AQ4721" s="14"/>
      <c r="AR4721" s="12" t="s">
        <v>31</v>
      </c>
      <c r="AS4721" s="13">
        <f t="shared" si="7570"/>
        <v>0</v>
      </c>
      <c r="AT4721" s="13">
        <f t="shared" si="7570"/>
        <v>0</v>
      </c>
      <c r="AU4721" s="13">
        <f t="shared" si="7571"/>
        <v>0</v>
      </c>
      <c r="AV4721" s="13">
        <f t="shared" si="7572"/>
        <v>0</v>
      </c>
      <c r="AW4721" s="13">
        <f t="shared" si="7573"/>
        <v>0</v>
      </c>
      <c r="AX4721" s="13">
        <f t="shared" si="7574"/>
        <v>0</v>
      </c>
      <c r="AY4721" s="13">
        <f t="shared" si="7575"/>
        <v>0</v>
      </c>
      <c r="AZ4721" s="13">
        <f t="shared" si="7576"/>
        <v>0</v>
      </c>
      <c r="BA4721" s="13">
        <f t="shared" si="7577"/>
        <v>0</v>
      </c>
      <c r="BB4721" s="13">
        <f t="shared" si="7578"/>
        <v>0</v>
      </c>
      <c r="BC4721" s="13">
        <f t="shared" si="7579"/>
        <v>0</v>
      </c>
      <c r="BD4721" s="13">
        <f t="shared" si="7580"/>
        <v>0</v>
      </c>
      <c r="BE4721" s="13">
        <f t="shared" si="7581"/>
        <v>0</v>
      </c>
      <c r="BF4721" s="13">
        <f t="shared" si="7582"/>
        <v>0</v>
      </c>
      <c r="BG4721" s="13">
        <f t="shared" si="7583"/>
        <v>0</v>
      </c>
      <c r="BH4721" s="13">
        <f t="shared" si="7584"/>
        <v>0</v>
      </c>
      <c r="BI4721" s="13">
        <f t="shared" si="7585"/>
        <v>0</v>
      </c>
      <c r="BJ4721" s="12">
        <f t="shared" si="7586"/>
        <v>0</v>
      </c>
    </row>
    <row r="4722" spans="1:62" ht="15.75">
      <c r="A4722" s="16"/>
      <c r="B4722" s="16"/>
      <c r="C4722" s="12"/>
      <c r="D4722" s="12"/>
      <c r="E4722" s="12"/>
      <c r="F4722" s="12"/>
      <c r="G4722" s="12"/>
      <c r="H4722" s="12"/>
      <c r="I4722" s="12"/>
      <c r="J4722" s="12"/>
      <c r="K4722" s="12"/>
      <c r="L4722" s="12"/>
      <c r="M4722" s="12"/>
      <c r="N4722" s="12"/>
      <c r="O4722" s="12"/>
      <c r="P4722" s="12"/>
      <c r="Q4722" s="12"/>
      <c r="R4722" s="12"/>
      <c r="S4722" s="12"/>
      <c r="T4722" s="12"/>
      <c r="U4722" s="12"/>
      <c r="W4722" s="23" t="s">
        <v>32</v>
      </c>
      <c r="X4722" s="24">
        <v>0.4</v>
      </c>
      <c r="Y4722" s="24">
        <v>0.4</v>
      </c>
      <c r="Z4722" s="24">
        <v>0.4</v>
      </c>
      <c r="AA4722" s="24">
        <v>0.4</v>
      </c>
      <c r="AB4722" s="24">
        <v>0.4</v>
      </c>
      <c r="AC4722" s="24">
        <v>0.4</v>
      </c>
      <c r="AD4722" s="24">
        <v>0.4</v>
      </c>
      <c r="AE4722" s="24">
        <v>0.4</v>
      </c>
      <c r="AF4722" s="24">
        <v>0.4</v>
      </c>
      <c r="AG4722" s="24">
        <v>0.4</v>
      </c>
      <c r="AH4722" s="24">
        <v>0.4</v>
      </c>
      <c r="AI4722" s="24">
        <v>0.4</v>
      </c>
      <c r="AJ4722" s="24">
        <v>0.4</v>
      </c>
      <c r="AK4722" s="24">
        <v>0.4</v>
      </c>
      <c r="AL4722" s="24">
        <v>0.4</v>
      </c>
      <c r="AM4722" s="24">
        <v>0.4</v>
      </c>
      <c r="AN4722" s="24">
        <v>0.4</v>
      </c>
      <c r="AP4722" s="16"/>
      <c r="AQ4722" s="16"/>
      <c r="AR4722" s="12" t="s">
        <v>32</v>
      </c>
      <c r="AS4722" s="13">
        <f t="shared" si="7570"/>
        <v>0</v>
      </c>
      <c r="AT4722" s="13">
        <f t="shared" si="7570"/>
        <v>0</v>
      </c>
      <c r="AU4722" s="13">
        <f t="shared" si="7571"/>
        <v>0</v>
      </c>
      <c r="AV4722" s="13">
        <f t="shared" si="7572"/>
        <v>0</v>
      </c>
      <c r="AW4722" s="13">
        <f t="shared" si="7573"/>
        <v>0</v>
      </c>
      <c r="AX4722" s="13">
        <f t="shared" si="7574"/>
        <v>0</v>
      </c>
      <c r="AY4722" s="13">
        <f t="shared" si="7575"/>
        <v>0</v>
      </c>
      <c r="AZ4722" s="13">
        <f t="shared" si="7576"/>
        <v>0</v>
      </c>
      <c r="BA4722" s="13">
        <f t="shared" si="7577"/>
        <v>0</v>
      </c>
      <c r="BB4722" s="13">
        <f t="shared" si="7578"/>
        <v>0</v>
      </c>
      <c r="BC4722" s="13">
        <f t="shared" si="7579"/>
        <v>0</v>
      </c>
      <c r="BD4722" s="13">
        <f t="shared" si="7580"/>
        <v>0</v>
      </c>
      <c r="BE4722" s="13">
        <f t="shared" si="7581"/>
        <v>0</v>
      </c>
      <c r="BF4722" s="13">
        <f t="shared" si="7582"/>
        <v>0</v>
      </c>
      <c r="BG4722" s="13">
        <f t="shared" si="7583"/>
        <v>0</v>
      </c>
      <c r="BH4722" s="13">
        <f t="shared" si="7584"/>
        <v>0</v>
      </c>
      <c r="BI4722" s="13">
        <f t="shared" si="7585"/>
        <v>0</v>
      </c>
      <c r="BJ4722" s="12">
        <f t="shared" si="7586"/>
        <v>0</v>
      </c>
    </row>
    <row r="4723" spans="1:62">
      <c r="A4723" s="17"/>
      <c r="B4723" s="18"/>
      <c r="C4723" s="19"/>
      <c r="D4723" s="19"/>
      <c r="E4723" s="19"/>
      <c r="F4723" s="19"/>
      <c r="G4723" s="19"/>
      <c r="H4723" s="19"/>
      <c r="I4723" s="19"/>
      <c r="J4723" s="19"/>
      <c r="K4723" s="19"/>
      <c r="L4723" s="19"/>
      <c r="M4723" s="19"/>
      <c r="N4723" s="19"/>
      <c r="O4723" s="19"/>
      <c r="P4723" s="19"/>
      <c r="Q4723" s="19"/>
      <c r="R4723" s="19"/>
      <c r="S4723" s="19"/>
      <c r="T4723" s="19"/>
      <c r="U4723" s="19"/>
      <c r="AP4723" s="35"/>
      <c r="AQ4723" s="36"/>
      <c r="AR4723" s="37" t="s">
        <v>33</v>
      </c>
      <c r="AS4723" s="37">
        <f>SUM(AS4714:AS4722)</f>
        <v>0</v>
      </c>
      <c r="AT4723" s="37">
        <f t="shared" ref="AT4723:BJ4723" si="7587">SUM(AT4714:AT4722)</f>
        <v>0</v>
      </c>
      <c r="AU4723" s="37">
        <f t="shared" si="7587"/>
        <v>0</v>
      </c>
      <c r="AV4723" s="37">
        <f t="shared" si="7587"/>
        <v>0</v>
      </c>
      <c r="AW4723" s="37">
        <f t="shared" si="7587"/>
        <v>0</v>
      </c>
      <c r="AX4723" s="37">
        <f t="shared" si="7587"/>
        <v>0</v>
      </c>
      <c r="AY4723" s="37">
        <f t="shared" si="7587"/>
        <v>0</v>
      </c>
      <c r="AZ4723" s="37">
        <f t="shared" si="7587"/>
        <v>0</v>
      </c>
      <c r="BA4723" s="37">
        <f t="shared" si="7587"/>
        <v>0</v>
      </c>
      <c r="BB4723" s="37">
        <f t="shared" si="7587"/>
        <v>0</v>
      </c>
      <c r="BC4723" s="37">
        <f t="shared" si="7587"/>
        <v>0</v>
      </c>
      <c r="BD4723" s="37">
        <f t="shared" si="7587"/>
        <v>0</v>
      </c>
      <c r="BE4723" s="37">
        <f t="shared" si="7587"/>
        <v>0</v>
      </c>
      <c r="BF4723" s="37">
        <f t="shared" si="7587"/>
        <v>0</v>
      </c>
      <c r="BG4723" s="37">
        <f t="shared" si="7587"/>
        <v>0</v>
      </c>
      <c r="BH4723" s="37">
        <f t="shared" si="7587"/>
        <v>0</v>
      </c>
      <c r="BI4723" s="37">
        <f t="shared" si="7587"/>
        <v>0</v>
      </c>
      <c r="BJ4723" s="37">
        <f t="shared" si="7587"/>
        <v>0</v>
      </c>
    </row>
    <row r="4726" spans="1:62" ht="106.5">
      <c r="A4726" s="8"/>
      <c r="B4726" s="8"/>
      <c r="C4726" s="8"/>
      <c r="D4726" s="8"/>
      <c r="E4726" s="9"/>
      <c r="F4726" s="9"/>
      <c r="G4726" s="9"/>
      <c r="H4726" s="9"/>
      <c r="I4726" s="9"/>
      <c r="J4726" s="9"/>
      <c r="K4726" s="9"/>
      <c r="L4726" s="9"/>
      <c r="M4726" s="9"/>
      <c r="N4726" s="9"/>
      <c r="O4726" s="9"/>
      <c r="P4726" s="9"/>
      <c r="Q4726" s="9"/>
      <c r="R4726" s="9"/>
      <c r="S4726" s="9"/>
      <c r="T4726" s="9"/>
      <c r="U4726" s="9"/>
      <c r="W4726" s="21"/>
      <c r="X4726" s="22" t="str">
        <f>X5</f>
        <v>ANGGREK</v>
      </c>
      <c r="Y4726" s="22" t="str">
        <f>Y5</f>
        <v>BOUGENVIL</v>
      </c>
      <c r="Z4726" s="22" t="str">
        <f t="shared" ref="Z4726:AN4726" si="7588">Z5</f>
        <v>CAMELIA</v>
      </c>
      <c r="AA4726" s="22" t="str">
        <f t="shared" si="7588"/>
        <v>DEWANDARU</v>
      </c>
      <c r="AB4726" s="22" t="str">
        <f t="shared" si="7588"/>
        <v>EDELWEIS</v>
      </c>
      <c r="AC4726" s="22" t="str">
        <f t="shared" si="7588"/>
        <v>FLAMBOYAN</v>
      </c>
      <c r="AD4726" s="22" t="str">
        <f t="shared" si="7588"/>
        <v>GERANIUM</v>
      </c>
      <c r="AE4726" s="22" t="str">
        <f t="shared" si="7588"/>
        <v>HELIKONIA</v>
      </c>
      <c r="AF4726" s="22" t="str">
        <f t="shared" si="7588"/>
        <v>IVY</v>
      </c>
      <c r="AG4726" s="22" t="str">
        <f t="shared" si="7588"/>
        <v>KANA</v>
      </c>
      <c r="AH4726" s="22" t="str">
        <f t="shared" si="7588"/>
        <v>IGD</v>
      </c>
      <c r="AI4726" s="22" t="str">
        <f t="shared" si="7588"/>
        <v>HCU</v>
      </c>
      <c r="AJ4726" s="22" t="str">
        <f t="shared" si="7588"/>
        <v>PENUNJANG</v>
      </c>
      <c r="AK4726" s="22" t="str">
        <f t="shared" si="7588"/>
        <v>PELAYANAN</v>
      </c>
      <c r="AL4726" s="22" t="str">
        <f t="shared" si="7588"/>
        <v>ADMIN</v>
      </c>
      <c r="AM4726" s="22" t="str">
        <f t="shared" si="7588"/>
        <v>ASRAMA</v>
      </c>
      <c r="AN4726" s="22" t="str">
        <f t="shared" si="7588"/>
        <v>MASJID</v>
      </c>
      <c r="AP4726" s="33" t="s">
        <v>2</v>
      </c>
      <c r="AQ4726" s="33" t="s">
        <v>3</v>
      </c>
      <c r="AR4726" s="33" t="s">
        <v>4</v>
      </c>
      <c r="AS4726" s="34" t="str">
        <f>AS5</f>
        <v>ANGGREK</v>
      </c>
      <c r="AT4726" s="34" t="str">
        <f>AT5</f>
        <v>BOUGENVIL</v>
      </c>
      <c r="AU4726" s="34" t="str">
        <f t="shared" ref="AU4726:BJ4726" si="7589">AU5</f>
        <v>CAMELIA II</v>
      </c>
      <c r="AV4726" s="34" t="str">
        <f t="shared" si="7589"/>
        <v>DEWANDARU</v>
      </c>
      <c r="AW4726" s="34" t="str">
        <f t="shared" si="7589"/>
        <v>EDELWEIS</v>
      </c>
      <c r="AX4726" s="34" t="str">
        <f t="shared" si="7589"/>
        <v>FLAMBOYAN</v>
      </c>
      <c r="AY4726" s="34" t="str">
        <f t="shared" si="7589"/>
        <v>GERANIUM</v>
      </c>
      <c r="AZ4726" s="34" t="str">
        <f t="shared" si="7589"/>
        <v>HELIKONIA</v>
      </c>
      <c r="BA4726" s="34" t="str">
        <f t="shared" si="7589"/>
        <v>IVY</v>
      </c>
      <c r="BB4726" s="34" t="str">
        <f t="shared" si="7589"/>
        <v>KANA</v>
      </c>
      <c r="BC4726" s="34" t="str">
        <f t="shared" si="7589"/>
        <v>IGD</v>
      </c>
      <c r="BD4726" s="34" t="str">
        <f t="shared" si="7589"/>
        <v>HCU</v>
      </c>
      <c r="BE4726" s="34" t="str">
        <f t="shared" si="7589"/>
        <v>PENUNJANG</v>
      </c>
      <c r="BF4726" s="34" t="str">
        <f t="shared" si="7589"/>
        <v>PELAYANAN</v>
      </c>
      <c r="BG4726" s="34" t="str">
        <f t="shared" si="7589"/>
        <v>ADMIN</v>
      </c>
      <c r="BH4726" s="34" t="str">
        <f t="shared" si="7589"/>
        <v>ASRAMA</v>
      </c>
      <c r="BI4726" s="34" t="str">
        <f t="shared" si="7589"/>
        <v>MASJID</v>
      </c>
      <c r="BJ4726" s="34" t="str">
        <f t="shared" si="7589"/>
        <v>JUMLAH</v>
      </c>
    </row>
    <row r="4727" spans="1:62" ht="15.75">
      <c r="A4727" s="10"/>
      <c r="B4727" s="11"/>
      <c r="C4727" s="12"/>
      <c r="D4727" s="12"/>
      <c r="E4727" s="12"/>
      <c r="F4727" s="12"/>
      <c r="G4727" s="12"/>
      <c r="H4727" s="12"/>
      <c r="I4727" s="12"/>
      <c r="J4727" s="12"/>
      <c r="K4727" s="12"/>
      <c r="L4727" s="12"/>
      <c r="M4727" s="12"/>
      <c r="N4727" s="12"/>
      <c r="O4727" s="12"/>
      <c r="P4727" s="12"/>
      <c r="Q4727" s="12"/>
      <c r="R4727" s="12"/>
      <c r="S4727" s="12"/>
      <c r="T4727" s="12"/>
      <c r="U4727" s="12"/>
      <c r="W4727" s="23" t="s">
        <v>24</v>
      </c>
      <c r="X4727" s="24">
        <v>0.26500000000000001</v>
      </c>
      <c r="Y4727" s="24">
        <v>0.26500000000000001</v>
      </c>
      <c r="Z4727" s="24">
        <v>0.26500000000000001</v>
      </c>
      <c r="AA4727" s="24">
        <v>0.26500000000000001</v>
      </c>
      <c r="AB4727" s="24">
        <v>0.26500000000000001</v>
      </c>
      <c r="AC4727" s="24">
        <v>0.26500000000000001</v>
      </c>
      <c r="AD4727" s="24">
        <v>0.26500000000000001</v>
      </c>
      <c r="AE4727" s="24">
        <v>0.26500000000000001</v>
      </c>
      <c r="AF4727" s="24">
        <v>0.26500000000000001</v>
      </c>
      <c r="AG4727" s="24">
        <v>0.26500000000000001</v>
      </c>
      <c r="AH4727" s="24">
        <v>0.26500000000000001</v>
      </c>
      <c r="AI4727" s="24">
        <v>0.26500000000000001</v>
      </c>
      <c r="AJ4727" s="24">
        <v>0.26500000000000001</v>
      </c>
      <c r="AK4727" s="24">
        <v>0.26500000000000001</v>
      </c>
      <c r="AL4727" s="24">
        <v>0.26500000000000001</v>
      </c>
      <c r="AM4727" s="24">
        <v>0.26500000000000001</v>
      </c>
      <c r="AN4727" s="24">
        <v>0.26500000000000001</v>
      </c>
      <c r="AP4727" s="10">
        <f>AP4714+1</f>
        <v>26</v>
      </c>
      <c r="AQ4727" s="11" t="s">
        <v>38</v>
      </c>
      <c r="AR4727" s="12" t="s">
        <v>24</v>
      </c>
      <c r="AS4727" s="13">
        <f t="shared" ref="AS4727:AT4735" si="7590">D4727*X4727</f>
        <v>0</v>
      </c>
      <c r="AT4727" s="13">
        <f t="shared" si="7590"/>
        <v>0</v>
      </c>
      <c r="AU4727" s="13">
        <f t="shared" ref="AU4727:AU4735" si="7591">F4727*Z4727</f>
        <v>0</v>
      </c>
      <c r="AV4727" s="13">
        <f t="shared" ref="AV4727:AV4735" si="7592">G4727*AA4727</f>
        <v>0</v>
      </c>
      <c r="AW4727" s="13">
        <f t="shared" ref="AW4727:AW4735" si="7593">H4727*AB4727</f>
        <v>0</v>
      </c>
      <c r="AX4727" s="13">
        <f t="shared" ref="AX4727:AX4735" si="7594">I4727*AC4727</f>
        <v>0</v>
      </c>
      <c r="AY4727" s="13">
        <f t="shared" ref="AY4727:AY4735" si="7595">J4727*AD4727</f>
        <v>0</v>
      </c>
      <c r="AZ4727" s="13">
        <f t="shared" ref="AZ4727:AZ4735" si="7596">K4727*AE4727</f>
        <v>0</v>
      </c>
      <c r="BA4727" s="13">
        <f t="shared" ref="BA4727:BA4735" si="7597">L4727*AF4727</f>
        <v>0</v>
      </c>
      <c r="BB4727" s="13">
        <f t="shared" ref="BB4727:BB4735" si="7598">M4727*AG4727</f>
        <v>0</v>
      </c>
      <c r="BC4727" s="13">
        <f t="shared" ref="BC4727:BC4735" si="7599">N4727*AH4727</f>
        <v>0</v>
      </c>
      <c r="BD4727" s="13">
        <f t="shared" ref="BD4727:BD4735" si="7600">O4727*AI4727</f>
        <v>0</v>
      </c>
      <c r="BE4727" s="13">
        <f t="shared" ref="BE4727:BE4735" si="7601">P4727*AJ4727</f>
        <v>0</v>
      </c>
      <c r="BF4727" s="13">
        <f t="shared" ref="BF4727:BF4735" si="7602">Q4727*AK4727</f>
        <v>0</v>
      </c>
      <c r="BG4727" s="13">
        <f t="shared" ref="BG4727:BG4735" si="7603">R4727*AL4727</f>
        <v>0</v>
      </c>
      <c r="BH4727" s="13">
        <f t="shared" ref="BH4727:BH4735" si="7604">S4727*AM4727</f>
        <v>0</v>
      </c>
      <c r="BI4727" s="13">
        <f t="shared" ref="BI4727:BI4735" si="7605">T4727*AN4727</f>
        <v>0</v>
      </c>
      <c r="BJ4727" s="12">
        <f>SUM(AT4727:BI4727)</f>
        <v>0</v>
      </c>
    </row>
    <row r="4728" spans="1:62" ht="15.75">
      <c r="A4728" s="14"/>
      <c r="B4728" s="15"/>
      <c r="C4728" s="12"/>
      <c r="D4728" s="12"/>
      <c r="E4728" s="12"/>
      <c r="F4728" s="12"/>
      <c r="G4728" s="12"/>
      <c r="H4728" s="12"/>
      <c r="I4728" s="12"/>
      <c r="J4728" s="12"/>
      <c r="K4728" s="12"/>
      <c r="L4728" s="12"/>
      <c r="M4728" s="12"/>
      <c r="N4728" s="12"/>
      <c r="O4728" s="12"/>
      <c r="P4728" s="12"/>
      <c r="Q4728" s="12"/>
      <c r="R4728" s="12"/>
      <c r="S4728" s="12"/>
      <c r="T4728" s="12"/>
      <c r="U4728" s="12"/>
      <c r="W4728" s="23" t="s">
        <v>25</v>
      </c>
      <c r="X4728" s="24">
        <v>0.22500000000000001</v>
      </c>
      <c r="Y4728" s="24">
        <v>0.22500000000000001</v>
      </c>
      <c r="Z4728" s="24">
        <v>0.22500000000000001</v>
      </c>
      <c r="AA4728" s="24">
        <v>0.22500000000000001</v>
      </c>
      <c r="AB4728" s="24">
        <v>0.22500000000000001</v>
      </c>
      <c r="AC4728" s="24">
        <v>0.22500000000000001</v>
      </c>
      <c r="AD4728" s="24">
        <v>0.22500000000000001</v>
      </c>
      <c r="AE4728" s="24">
        <v>0.22500000000000001</v>
      </c>
      <c r="AF4728" s="24">
        <v>0.22500000000000001</v>
      </c>
      <c r="AG4728" s="24">
        <v>0.22500000000000001</v>
      </c>
      <c r="AH4728" s="24">
        <v>0.22500000000000001</v>
      </c>
      <c r="AI4728" s="24">
        <v>0.22500000000000001</v>
      </c>
      <c r="AJ4728" s="24">
        <v>0.22500000000000001</v>
      </c>
      <c r="AK4728" s="24">
        <v>0.22500000000000001</v>
      </c>
      <c r="AL4728" s="24">
        <v>0.22500000000000001</v>
      </c>
      <c r="AM4728" s="24">
        <v>0.22500000000000001</v>
      </c>
      <c r="AN4728" s="24">
        <v>0.22500000000000001</v>
      </c>
      <c r="AP4728" s="14"/>
      <c r="AQ4728" s="15">
        <f>AQ4715+1</f>
        <v>44556</v>
      </c>
      <c r="AR4728" s="12" t="s">
        <v>25</v>
      </c>
      <c r="AS4728" s="13">
        <f t="shared" si="7590"/>
        <v>0</v>
      </c>
      <c r="AT4728" s="13">
        <f t="shared" si="7590"/>
        <v>0</v>
      </c>
      <c r="AU4728" s="13">
        <f t="shared" si="7591"/>
        <v>0</v>
      </c>
      <c r="AV4728" s="13">
        <f t="shared" si="7592"/>
        <v>0</v>
      </c>
      <c r="AW4728" s="13">
        <f t="shared" si="7593"/>
        <v>0</v>
      </c>
      <c r="AX4728" s="13">
        <f t="shared" si="7594"/>
        <v>0</v>
      </c>
      <c r="AY4728" s="13">
        <f t="shared" si="7595"/>
        <v>0</v>
      </c>
      <c r="AZ4728" s="13">
        <f t="shared" si="7596"/>
        <v>0</v>
      </c>
      <c r="BA4728" s="13">
        <f t="shared" si="7597"/>
        <v>0</v>
      </c>
      <c r="BB4728" s="13">
        <f t="shared" si="7598"/>
        <v>0</v>
      </c>
      <c r="BC4728" s="13">
        <f t="shared" si="7599"/>
        <v>0</v>
      </c>
      <c r="BD4728" s="13">
        <f t="shared" si="7600"/>
        <v>0</v>
      </c>
      <c r="BE4728" s="13">
        <f t="shared" si="7601"/>
        <v>0</v>
      </c>
      <c r="BF4728" s="13">
        <f t="shared" si="7602"/>
        <v>0</v>
      </c>
      <c r="BG4728" s="13">
        <f t="shared" si="7603"/>
        <v>0</v>
      </c>
      <c r="BH4728" s="13">
        <f t="shared" si="7604"/>
        <v>0</v>
      </c>
      <c r="BI4728" s="13">
        <f t="shared" si="7605"/>
        <v>0</v>
      </c>
      <c r="BJ4728" s="12">
        <f t="shared" ref="BJ4728:BJ4735" si="7606">SUM(AT4728:BI4728)</f>
        <v>0</v>
      </c>
    </row>
    <row r="4729" spans="1:62" ht="15.75">
      <c r="A4729" s="14"/>
      <c r="B4729" s="14"/>
      <c r="C4729" s="12"/>
      <c r="D4729" s="12"/>
      <c r="E4729" s="12"/>
      <c r="F4729" s="12"/>
      <c r="G4729" s="12"/>
      <c r="H4729" s="12"/>
      <c r="I4729" s="12"/>
      <c r="J4729" s="12"/>
      <c r="K4729" s="12"/>
      <c r="L4729" s="12"/>
      <c r="M4729" s="12"/>
      <c r="N4729" s="12"/>
      <c r="O4729" s="12"/>
      <c r="P4729" s="12"/>
      <c r="Q4729" s="12"/>
      <c r="R4729" s="12"/>
      <c r="S4729" s="12"/>
      <c r="T4729" s="12"/>
      <c r="U4729" s="12"/>
      <c r="W4729" s="23" t="s">
        <v>26</v>
      </c>
      <c r="X4729" s="24">
        <v>0.35</v>
      </c>
      <c r="Y4729" s="24">
        <v>0.35</v>
      </c>
      <c r="Z4729" s="24">
        <v>0.35</v>
      </c>
      <c r="AA4729" s="24">
        <v>0.35</v>
      </c>
      <c r="AB4729" s="24">
        <v>0.35</v>
      </c>
      <c r="AC4729" s="24">
        <v>0.35</v>
      </c>
      <c r="AD4729" s="24">
        <v>0.35</v>
      </c>
      <c r="AE4729" s="24">
        <v>0.35</v>
      </c>
      <c r="AF4729" s="24">
        <v>0.35</v>
      </c>
      <c r="AG4729" s="24">
        <v>0.35</v>
      </c>
      <c r="AH4729" s="24">
        <v>0.35</v>
      </c>
      <c r="AI4729" s="24">
        <v>0.35</v>
      </c>
      <c r="AJ4729" s="24">
        <v>0.35</v>
      </c>
      <c r="AK4729" s="24">
        <v>0.35</v>
      </c>
      <c r="AL4729" s="24">
        <v>0.35</v>
      </c>
      <c r="AM4729" s="24">
        <v>0.35</v>
      </c>
      <c r="AN4729" s="24">
        <v>0.35</v>
      </c>
      <c r="AP4729" s="14"/>
      <c r="AQ4729" s="14"/>
      <c r="AR4729" s="12" t="s">
        <v>26</v>
      </c>
      <c r="AS4729" s="13">
        <f t="shared" si="7590"/>
        <v>0</v>
      </c>
      <c r="AT4729" s="13">
        <f t="shared" si="7590"/>
        <v>0</v>
      </c>
      <c r="AU4729" s="13">
        <f t="shared" si="7591"/>
        <v>0</v>
      </c>
      <c r="AV4729" s="13">
        <f t="shared" si="7592"/>
        <v>0</v>
      </c>
      <c r="AW4729" s="13">
        <f t="shared" si="7593"/>
        <v>0</v>
      </c>
      <c r="AX4729" s="13">
        <f t="shared" si="7594"/>
        <v>0</v>
      </c>
      <c r="AY4729" s="13">
        <f t="shared" si="7595"/>
        <v>0</v>
      </c>
      <c r="AZ4729" s="13">
        <f t="shared" si="7596"/>
        <v>0</v>
      </c>
      <c r="BA4729" s="13">
        <f t="shared" si="7597"/>
        <v>0</v>
      </c>
      <c r="BB4729" s="13">
        <f t="shared" si="7598"/>
        <v>0</v>
      </c>
      <c r="BC4729" s="13">
        <f t="shared" si="7599"/>
        <v>0</v>
      </c>
      <c r="BD4729" s="13">
        <f t="shared" si="7600"/>
        <v>0</v>
      </c>
      <c r="BE4729" s="13">
        <f t="shared" si="7601"/>
        <v>0</v>
      </c>
      <c r="BF4729" s="13">
        <f t="shared" si="7602"/>
        <v>0</v>
      </c>
      <c r="BG4729" s="13">
        <f t="shared" si="7603"/>
        <v>0</v>
      </c>
      <c r="BH4729" s="13">
        <f t="shared" si="7604"/>
        <v>0</v>
      </c>
      <c r="BI4729" s="13">
        <f t="shared" si="7605"/>
        <v>0</v>
      </c>
      <c r="BJ4729" s="12">
        <f t="shared" si="7606"/>
        <v>0</v>
      </c>
    </row>
    <row r="4730" spans="1:62" ht="15.75">
      <c r="A4730" s="14"/>
      <c r="B4730" s="14"/>
      <c r="C4730" s="12"/>
      <c r="D4730" s="12"/>
      <c r="E4730" s="12"/>
      <c r="F4730" s="12"/>
      <c r="G4730" s="12"/>
      <c r="H4730" s="12"/>
      <c r="I4730" s="12"/>
      <c r="J4730" s="12"/>
      <c r="K4730" s="12"/>
      <c r="L4730" s="12"/>
      <c r="M4730" s="12"/>
      <c r="N4730" s="12"/>
      <c r="O4730" s="12"/>
      <c r="P4730" s="12"/>
      <c r="Q4730" s="12"/>
      <c r="R4730" s="12"/>
      <c r="S4730" s="12"/>
      <c r="T4730" s="12"/>
      <c r="U4730" s="12"/>
      <c r="W4730" s="23" t="s">
        <v>27</v>
      </c>
      <c r="X4730" s="24">
        <v>0.43</v>
      </c>
      <c r="Y4730" s="24">
        <v>0.43</v>
      </c>
      <c r="Z4730" s="24">
        <v>0.43</v>
      </c>
      <c r="AA4730" s="24">
        <v>0.43</v>
      </c>
      <c r="AB4730" s="24">
        <v>0.43</v>
      </c>
      <c r="AC4730" s="24">
        <v>0.43</v>
      </c>
      <c r="AD4730" s="24">
        <v>0.43</v>
      </c>
      <c r="AE4730" s="24">
        <v>0.43</v>
      </c>
      <c r="AF4730" s="24">
        <v>0.43</v>
      </c>
      <c r="AG4730" s="24">
        <v>0.43</v>
      </c>
      <c r="AH4730" s="24">
        <v>0.43</v>
      </c>
      <c r="AI4730" s="24">
        <v>0.43</v>
      </c>
      <c r="AJ4730" s="24">
        <v>0.43</v>
      </c>
      <c r="AK4730" s="24">
        <v>0.43</v>
      </c>
      <c r="AL4730" s="24">
        <v>0.43</v>
      </c>
      <c r="AM4730" s="24">
        <v>0.43</v>
      </c>
      <c r="AN4730" s="24">
        <v>0.43</v>
      </c>
      <c r="AP4730" s="14"/>
      <c r="AQ4730" s="14"/>
      <c r="AR4730" s="12" t="s">
        <v>27</v>
      </c>
      <c r="AS4730" s="13">
        <f t="shared" si="7590"/>
        <v>0</v>
      </c>
      <c r="AT4730" s="13">
        <f t="shared" si="7590"/>
        <v>0</v>
      </c>
      <c r="AU4730" s="13">
        <f t="shared" si="7591"/>
        <v>0</v>
      </c>
      <c r="AV4730" s="13">
        <f t="shared" si="7592"/>
        <v>0</v>
      </c>
      <c r="AW4730" s="13">
        <f t="shared" si="7593"/>
        <v>0</v>
      </c>
      <c r="AX4730" s="13">
        <f t="shared" si="7594"/>
        <v>0</v>
      </c>
      <c r="AY4730" s="13">
        <f t="shared" si="7595"/>
        <v>0</v>
      </c>
      <c r="AZ4730" s="13">
        <f t="shared" si="7596"/>
        <v>0</v>
      </c>
      <c r="BA4730" s="13">
        <f t="shared" si="7597"/>
        <v>0</v>
      </c>
      <c r="BB4730" s="13">
        <f t="shared" si="7598"/>
        <v>0</v>
      </c>
      <c r="BC4730" s="13">
        <f t="shared" si="7599"/>
        <v>0</v>
      </c>
      <c r="BD4730" s="13">
        <f t="shared" si="7600"/>
        <v>0</v>
      </c>
      <c r="BE4730" s="13">
        <f t="shared" si="7601"/>
        <v>0</v>
      </c>
      <c r="BF4730" s="13">
        <f t="shared" si="7602"/>
        <v>0</v>
      </c>
      <c r="BG4730" s="13">
        <f t="shared" si="7603"/>
        <v>0</v>
      </c>
      <c r="BH4730" s="13">
        <f t="shared" si="7604"/>
        <v>0</v>
      </c>
      <c r="BI4730" s="13">
        <f t="shared" si="7605"/>
        <v>0</v>
      </c>
      <c r="BJ4730" s="12">
        <f t="shared" si="7606"/>
        <v>0</v>
      </c>
    </row>
    <row r="4731" spans="1:62" ht="15.75">
      <c r="A4731" s="14"/>
      <c r="B4731" s="14"/>
      <c r="C4731" s="12"/>
      <c r="D4731" s="12"/>
      <c r="E4731" s="12"/>
      <c r="F4731" s="12"/>
      <c r="G4731" s="12"/>
      <c r="H4731" s="12"/>
      <c r="I4731" s="12"/>
      <c r="J4731" s="12"/>
      <c r="K4731" s="12"/>
      <c r="L4731" s="12"/>
      <c r="M4731" s="12"/>
      <c r="N4731" s="12"/>
      <c r="O4731" s="12"/>
      <c r="P4731" s="12"/>
      <c r="Q4731" s="12"/>
      <c r="R4731" s="12"/>
      <c r="S4731" s="12"/>
      <c r="T4731" s="12"/>
      <c r="U4731" s="12"/>
      <c r="W4731" s="23" t="s">
        <v>28</v>
      </c>
      <c r="X4731" s="24">
        <v>0.5</v>
      </c>
      <c r="Y4731" s="24">
        <v>0.5</v>
      </c>
      <c r="Z4731" s="24">
        <v>0.5</v>
      </c>
      <c r="AA4731" s="24">
        <v>0.5</v>
      </c>
      <c r="AB4731" s="24">
        <v>0.5</v>
      </c>
      <c r="AC4731" s="24">
        <v>0.5</v>
      </c>
      <c r="AD4731" s="24">
        <v>0.5</v>
      </c>
      <c r="AE4731" s="24">
        <v>0.5</v>
      </c>
      <c r="AF4731" s="24">
        <v>0.5</v>
      </c>
      <c r="AG4731" s="24">
        <v>0.5</v>
      </c>
      <c r="AH4731" s="24">
        <v>0.5</v>
      </c>
      <c r="AI4731" s="24">
        <v>0.5</v>
      </c>
      <c r="AJ4731" s="24">
        <v>0.5</v>
      </c>
      <c r="AK4731" s="24">
        <v>0.5</v>
      </c>
      <c r="AL4731" s="24">
        <v>0.5</v>
      </c>
      <c r="AM4731" s="24">
        <v>0.5</v>
      </c>
      <c r="AN4731" s="24">
        <v>0.5</v>
      </c>
      <c r="AP4731" s="14"/>
      <c r="AQ4731" s="14"/>
      <c r="AR4731" s="12" t="s">
        <v>28</v>
      </c>
      <c r="AS4731" s="13">
        <f t="shared" si="7590"/>
        <v>0</v>
      </c>
      <c r="AT4731" s="13">
        <f t="shared" si="7590"/>
        <v>0</v>
      </c>
      <c r="AU4731" s="13">
        <f t="shared" si="7591"/>
        <v>0</v>
      </c>
      <c r="AV4731" s="13">
        <f t="shared" si="7592"/>
        <v>0</v>
      </c>
      <c r="AW4731" s="13">
        <f t="shared" si="7593"/>
        <v>0</v>
      </c>
      <c r="AX4731" s="13">
        <f t="shared" si="7594"/>
        <v>0</v>
      </c>
      <c r="AY4731" s="13">
        <f t="shared" si="7595"/>
        <v>0</v>
      </c>
      <c r="AZ4731" s="13">
        <f t="shared" si="7596"/>
        <v>0</v>
      </c>
      <c r="BA4731" s="13">
        <f t="shared" si="7597"/>
        <v>0</v>
      </c>
      <c r="BB4731" s="13">
        <f t="shared" si="7598"/>
        <v>0</v>
      </c>
      <c r="BC4731" s="13">
        <f t="shared" si="7599"/>
        <v>0</v>
      </c>
      <c r="BD4731" s="13">
        <f t="shared" si="7600"/>
        <v>0</v>
      </c>
      <c r="BE4731" s="13">
        <f t="shared" si="7601"/>
        <v>0</v>
      </c>
      <c r="BF4731" s="13">
        <f t="shared" si="7602"/>
        <v>0</v>
      </c>
      <c r="BG4731" s="13">
        <f t="shared" si="7603"/>
        <v>0</v>
      </c>
      <c r="BH4731" s="13">
        <f t="shared" si="7604"/>
        <v>0</v>
      </c>
      <c r="BI4731" s="13">
        <f t="shared" si="7605"/>
        <v>0</v>
      </c>
      <c r="BJ4731" s="12">
        <f t="shared" si="7606"/>
        <v>0</v>
      </c>
    </row>
    <row r="4732" spans="1:62" ht="15.75">
      <c r="A4732" s="14"/>
      <c r="B4732" s="14"/>
      <c r="C4732" s="12"/>
      <c r="D4732" s="12"/>
      <c r="E4732" s="12"/>
      <c r="F4732" s="12"/>
      <c r="G4732" s="12"/>
      <c r="H4732" s="12"/>
      <c r="I4732" s="12"/>
      <c r="J4732" s="12"/>
      <c r="K4732" s="12"/>
      <c r="L4732" s="12"/>
      <c r="M4732" s="12"/>
      <c r="N4732" s="12"/>
      <c r="O4732" s="12"/>
      <c r="P4732" s="12"/>
      <c r="Q4732" s="12"/>
      <c r="R4732" s="12"/>
      <c r="S4732" s="12"/>
      <c r="T4732" s="12"/>
      <c r="U4732" s="12"/>
      <c r="W4732" s="23" t="s">
        <v>50</v>
      </c>
      <c r="X4732" s="24">
        <v>8.5000000000000006E-2</v>
      </c>
      <c r="Y4732" s="24">
        <v>8.5000000000000006E-2</v>
      </c>
      <c r="Z4732" s="24">
        <v>8.5000000000000006E-2</v>
      </c>
      <c r="AA4732" s="24">
        <v>8.5000000000000006E-2</v>
      </c>
      <c r="AB4732" s="24">
        <v>8.5000000000000006E-2</v>
      </c>
      <c r="AC4732" s="24">
        <v>8.5000000000000006E-2</v>
      </c>
      <c r="AD4732" s="24">
        <v>8.5000000000000006E-2</v>
      </c>
      <c r="AE4732" s="24">
        <v>8.5000000000000006E-2</v>
      </c>
      <c r="AF4732" s="24">
        <v>8.5000000000000006E-2</v>
      </c>
      <c r="AG4732" s="24">
        <v>8.5000000000000006E-2</v>
      </c>
      <c r="AH4732" s="24">
        <v>8.5000000000000006E-2</v>
      </c>
      <c r="AI4732" s="24">
        <v>8.5000000000000006E-2</v>
      </c>
      <c r="AJ4732" s="24">
        <v>8.5000000000000006E-2</v>
      </c>
      <c r="AK4732" s="24">
        <v>8.5000000000000006E-2</v>
      </c>
      <c r="AL4732" s="24">
        <v>8.5000000000000006E-2</v>
      </c>
      <c r="AM4732" s="24">
        <v>8.5000000000000006E-2</v>
      </c>
      <c r="AN4732" s="24">
        <v>8.5000000000000006E-2</v>
      </c>
      <c r="AP4732" s="14"/>
      <c r="AQ4732" s="14"/>
      <c r="AR4732" s="12" t="s">
        <v>29</v>
      </c>
      <c r="AS4732" s="13">
        <f t="shared" si="7590"/>
        <v>0</v>
      </c>
      <c r="AT4732" s="13">
        <f t="shared" si="7590"/>
        <v>0</v>
      </c>
      <c r="AU4732" s="13">
        <f t="shared" si="7591"/>
        <v>0</v>
      </c>
      <c r="AV4732" s="13">
        <f t="shared" si="7592"/>
        <v>0</v>
      </c>
      <c r="AW4732" s="13">
        <f t="shared" si="7593"/>
        <v>0</v>
      </c>
      <c r="AX4732" s="13">
        <f t="shared" si="7594"/>
        <v>0</v>
      </c>
      <c r="AY4732" s="13">
        <f t="shared" si="7595"/>
        <v>0</v>
      </c>
      <c r="AZ4732" s="13">
        <f t="shared" si="7596"/>
        <v>0</v>
      </c>
      <c r="BA4732" s="13">
        <f t="shared" si="7597"/>
        <v>0</v>
      </c>
      <c r="BB4732" s="13">
        <f t="shared" si="7598"/>
        <v>0</v>
      </c>
      <c r="BC4732" s="13">
        <f t="shared" si="7599"/>
        <v>0</v>
      </c>
      <c r="BD4732" s="13">
        <f t="shared" si="7600"/>
        <v>0</v>
      </c>
      <c r="BE4732" s="13">
        <f t="shared" si="7601"/>
        <v>0</v>
      </c>
      <c r="BF4732" s="13">
        <f t="shared" si="7602"/>
        <v>0</v>
      </c>
      <c r="BG4732" s="13">
        <f t="shared" si="7603"/>
        <v>0</v>
      </c>
      <c r="BH4732" s="13">
        <f t="shared" si="7604"/>
        <v>0</v>
      </c>
      <c r="BI4732" s="13">
        <f t="shared" si="7605"/>
        <v>0</v>
      </c>
      <c r="BJ4732" s="12">
        <f t="shared" si="7606"/>
        <v>0</v>
      </c>
    </row>
    <row r="4733" spans="1:62" ht="15.75">
      <c r="A4733" s="14"/>
      <c r="B4733" s="14"/>
      <c r="C4733" s="12"/>
      <c r="D4733" s="12"/>
      <c r="E4733" s="12"/>
      <c r="F4733" s="12"/>
      <c r="G4733" s="12"/>
      <c r="H4733" s="12"/>
      <c r="I4733" s="12"/>
      <c r="J4733" s="12"/>
      <c r="K4733" s="12"/>
      <c r="L4733" s="12"/>
      <c r="M4733" s="12"/>
      <c r="N4733" s="12"/>
      <c r="O4733" s="12"/>
      <c r="P4733" s="12"/>
      <c r="Q4733" s="12"/>
      <c r="R4733" s="12"/>
      <c r="S4733" s="12"/>
      <c r="T4733" s="12"/>
      <c r="U4733" s="12"/>
      <c r="W4733" s="23" t="s">
        <v>51</v>
      </c>
      <c r="X4733" s="24">
        <v>0.59</v>
      </c>
      <c r="Y4733" s="24">
        <v>0.59</v>
      </c>
      <c r="Z4733" s="24">
        <v>0.59</v>
      </c>
      <c r="AA4733" s="24">
        <v>0.59</v>
      </c>
      <c r="AB4733" s="24">
        <v>0.59</v>
      </c>
      <c r="AC4733" s="24">
        <v>0.59</v>
      </c>
      <c r="AD4733" s="24">
        <v>0.59</v>
      </c>
      <c r="AE4733" s="24">
        <v>0.59</v>
      </c>
      <c r="AF4733" s="24">
        <v>0.59</v>
      </c>
      <c r="AG4733" s="24">
        <v>0.59</v>
      </c>
      <c r="AH4733" s="24">
        <v>0.59</v>
      </c>
      <c r="AI4733" s="24">
        <v>0.59</v>
      </c>
      <c r="AJ4733" s="24">
        <v>0.59</v>
      </c>
      <c r="AK4733" s="24">
        <v>0.59</v>
      </c>
      <c r="AL4733" s="24">
        <v>0.59</v>
      </c>
      <c r="AM4733" s="24">
        <v>0.59</v>
      </c>
      <c r="AN4733" s="24">
        <v>0.59</v>
      </c>
      <c r="AP4733" s="14"/>
      <c r="AQ4733" s="14"/>
      <c r="AR4733" s="12" t="s">
        <v>30</v>
      </c>
      <c r="AS4733" s="13">
        <f t="shared" si="7590"/>
        <v>0</v>
      </c>
      <c r="AT4733" s="13">
        <f t="shared" si="7590"/>
        <v>0</v>
      </c>
      <c r="AU4733" s="13">
        <f t="shared" si="7591"/>
        <v>0</v>
      </c>
      <c r="AV4733" s="13">
        <f t="shared" si="7592"/>
        <v>0</v>
      </c>
      <c r="AW4733" s="13">
        <f t="shared" si="7593"/>
        <v>0</v>
      </c>
      <c r="AX4733" s="13">
        <f t="shared" si="7594"/>
        <v>0</v>
      </c>
      <c r="AY4733" s="13">
        <f t="shared" si="7595"/>
        <v>0</v>
      </c>
      <c r="AZ4733" s="13">
        <f t="shared" si="7596"/>
        <v>0</v>
      </c>
      <c r="BA4733" s="13">
        <f t="shared" si="7597"/>
        <v>0</v>
      </c>
      <c r="BB4733" s="13">
        <f t="shared" si="7598"/>
        <v>0</v>
      </c>
      <c r="BC4733" s="13">
        <f t="shared" si="7599"/>
        <v>0</v>
      </c>
      <c r="BD4733" s="13">
        <f t="shared" si="7600"/>
        <v>0</v>
      </c>
      <c r="BE4733" s="13">
        <f t="shared" si="7601"/>
        <v>0</v>
      </c>
      <c r="BF4733" s="13">
        <f t="shared" si="7602"/>
        <v>0</v>
      </c>
      <c r="BG4733" s="13">
        <f t="shared" si="7603"/>
        <v>0</v>
      </c>
      <c r="BH4733" s="13">
        <f t="shared" si="7604"/>
        <v>0</v>
      </c>
      <c r="BI4733" s="13">
        <f t="shared" si="7605"/>
        <v>0</v>
      </c>
      <c r="BJ4733" s="12">
        <f t="shared" si="7606"/>
        <v>0</v>
      </c>
    </row>
    <row r="4734" spans="1:62" ht="15.75">
      <c r="A4734" s="14"/>
      <c r="B4734" s="14"/>
      <c r="C4734" s="12"/>
      <c r="D4734" s="12"/>
      <c r="E4734" s="12"/>
      <c r="F4734" s="12"/>
      <c r="G4734" s="12"/>
      <c r="H4734" s="12"/>
      <c r="I4734" s="12"/>
      <c r="J4734" s="12"/>
      <c r="K4734" s="12"/>
      <c r="L4734" s="12"/>
      <c r="M4734" s="12"/>
      <c r="N4734" s="12"/>
      <c r="O4734" s="12"/>
      <c r="P4734" s="12"/>
      <c r="Q4734" s="12"/>
      <c r="R4734" s="12"/>
      <c r="S4734" s="12"/>
      <c r="T4734" s="12"/>
      <c r="U4734" s="12"/>
      <c r="W4734" s="23" t="s">
        <v>31</v>
      </c>
      <c r="X4734" s="24">
        <v>0.56999999999999995</v>
      </c>
      <c r="Y4734" s="24">
        <v>0.56999999999999995</v>
      </c>
      <c r="Z4734" s="24">
        <v>0.56999999999999995</v>
      </c>
      <c r="AA4734" s="24">
        <v>0.56999999999999995</v>
      </c>
      <c r="AB4734" s="24">
        <v>0.56999999999999995</v>
      </c>
      <c r="AC4734" s="24">
        <v>0.56999999999999995</v>
      </c>
      <c r="AD4734" s="24">
        <v>0.56999999999999995</v>
      </c>
      <c r="AE4734" s="24">
        <v>0.56999999999999995</v>
      </c>
      <c r="AF4734" s="24">
        <v>0.56999999999999995</v>
      </c>
      <c r="AG4734" s="24">
        <v>0.56999999999999995</v>
      </c>
      <c r="AH4734" s="24">
        <v>0.56999999999999995</v>
      </c>
      <c r="AI4734" s="24">
        <v>0.56999999999999995</v>
      </c>
      <c r="AJ4734" s="24">
        <v>0.56999999999999995</v>
      </c>
      <c r="AK4734" s="24">
        <v>0.56999999999999995</v>
      </c>
      <c r="AL4734" s="24">
        <v>0.56999999999999995</v>
      </c>
      <c r="AM4734" s="24">
        <v>0.56999999999999995</v>
      </c>
      <c r="AN4734" s="24">
        <v>0.56999999999999995</v>
      </c>
      <c r="AP4734" s="14"/>
      <c r="AQ4734" s="14"/>
      <c r="AR4734" s="12" t="s">
        <v>31</v>
      </c>
      <c r="AS4734" s="13">
        <f t="shared" si="7590"/>
        <v>0</v>
      </c>
      <c r="AT4734" s="13">
        <f t="shared" si="7590"/>
        <v>0</v>
      </c>
      <c r="AU4734" s="13">
        <f t="shared" si="7591"/>
        <v>0</v>
      </c>
      <c r="AV4734" s="13">
        <f t="shared" si="7592"/>
        <v>0</v>
      </c>
      <c r="AW4734" s="13">
        <f t="shared" si="7593"/>
        <v>0</v>
      </c>
      <c r="AX4734" s="13">
        <f t="shared" si="7594"/>
        <v>0</v>
      </c>
      <c r="AY4734" s="13">
        <f t="shared" si="7595"/>
        <v>0</v>
      </c>
      <c r="AZ4734" s="13">
        <f t="shared" si="7596"/>
        <v>0</v>
      </c>
      <c r="BA4734" s="13">
        <f t="shared" si="7597"/>
        <v>0</v>
      </c>
      <c r="BB4734" s="13">
        <f t="shared" si="7598"/>
        <v>0</v>
      </c>
      <c r="BC4734" s="13">
        <f t="shared" si="7599"/>
        <v>0</v>
      </c>
      <c r="BD4734" s="13">
        <f t="shared" si="7600"/>
        <v>0</v>
      </c>
      <c r="BE4734" s="13">
        <f t="shared" si="7601"/>
        <v>0</v>
      </c>
      <c r="BF4734" s="13">
        <f t="shared" si="7602"/>
        <v>0</v>
      </c>
      <c r="BG4734" s="13">
        <f t="shared" si="7603"/>
        <v>0</v>
      </c>
      <c r="BH4734" s="13">
        <f t="shared" si="7604"/>
        <v>0</v>
      </c>
      <c r="BI4734" s="13">
        <f t="shared" si="7605"/>
        <v>0</v>
      </c>
      <c r="BJ4734" s="12">
        <f t="shared" si="7606"/>
        <v>0</v>
      </c>
    </row>
    <row r="4735" spans="1:62" ht="15.75">
      <c r="A4735" s="16"/>
      <c r="B4735" s="16"/>
      <c r="C4735" s="12"/>
      <c r="D4735" s="12"/>
      <c r="E4735" s="12"/>
      <c r="F4735" s="12"/>
      <c r="G4735" s="12"/>
      <c r="H4735" s="12"/>
      <c r="I4735" s="12"/>
      <c r="J4735" s="12"/>
      <c r="K4735" s="12"/>
      <c r="L4735" s="12"/>
      <c r="M4735" s="12"/>
      <c r="N4735" s="12"/>
      <c r="O4735" s="12"/>
      <c r="P4735" s="12"/>
      <c r="Q4735" s="12"/>
      <c r="R4735" s="12"/>
      <c r="S4735" s="12"/>
      <c r="T4735" s="12"/>
      <c r="U4735" s="12"/>
      <c r="W4735" s="23" t="s">
        <v>32</v>
      </c>
      <c r="X4735" s="24">
        <v>0.4</v>
      </c>
      <c r="Y4735" s="24">
        <v>0.4</v>
      </c>
      <c r="Z4735" s="24">
        <v>0.4</v>
      </c>
      <c r="AA4735" s="24">
        <v>0.4</v>
      </c>
      <c r="AB4735" s="24">
        <v>0.4</v>
      </c>
      <c r="AC4735" s="24">
        <v>0.4</v>
      </c>
      <c r="AD4735" s="24">
        <v>0.4</v>
      </c>
      <c r="AE4735" s="24">
        <v>0.4</v>
      </c>
      <c r="AF4735" s="24">
        <v>0.4</v>
      </c>
      <c r="AG4735" s="24">
        <v>0.4</v>
      </c>
      <c r="AH4735" s="24">
        <v>0.4</v>
      </c>
      <c r="AI4735" s="24">
        <v>0.4</v>
      </c>
      <c r="AJ4735" s="24">
        <v>0.4</v>
      </c>
      <c r="AK4735" s="24">
        <v>0.4</v>
      </c>
      <c r="AL4735" s="24">
        <v>0.4</v>
      </c>
      <c r="AM4735" s="24">
        <v>0.4</v>
      </c>
      <c r="AN4735" s="24">
        <v>0.4</v>
      </c>
      <c r="AP4735" s="16"/>
      <c r="AQ4735" s="16"/>
      <c r="AR4735" s="12" t="s">
        <v>32</v>
      </c>
      <c r="AS4735" s="13">
        <f t="shared" si="7590"/>
        <v>0</v>
      </c>
      <c r="AT4735" s="13">
        <f t="shared" si="7590"/>
        <v>0</v>
      </c>
      <c r="AU4735" s="13">
        <f t="shared" si="7591"/>
        <v>0</v>
      </c>
      <c r="AV4735" s="13">
        <f t="shared" si="7592"/>
        <v>0</v>
      </c>
      <c r="AW4735" s="13">
        <f t="shared" si="7593"/>
        <v>0</v>
      </c>
      <c r="AX4735" s="13">
        <f t="shared" si="7594"/>
        <v>0</v>
      </c>
      <c r="AY4735" s="13">
        <f t="shared" si="7595"/>
        <v>0</v>
      </c>
      <c r="AZ4735" s="13">
        <f t="shared" si="7596"/>
        <v>0</v>
      </c>
      <c r="BA4735" s="13">
        <f t="shared" si="7597"/>
        <v>0</v>
      </c>
      <c r="BB4735" s="13">
        <f t="shared" si="7598"/>
        <v>0</v>
      </c>
      <c r="BC4735" s="13">
        <f t="shared" si="7599"/>
        <v>0</v>
      </c>
      <c r="BD4735" s="13">
        <f t="shared" si="7600"/>
        <v>0</v>
      </c>
      <c r="BE4735" s="13">
        <f t="shared" si="7601"/>
        <v>0</v>
      </c>
      <c r="BF4735" s="13">
        <f t="shared" si="7602"/>
        <v>0</v>
      </c>
      <c r="BG4735" s="13">
        <f t="shared" si="7603"/>
        <v>0</v>
      </c>
      <c r="BH4735" s="13">
        <f t="shared" si="7604"/>
        <v>0</v>
      </c>
      <c r="BI4735" s="13">
        <f t="shared" si="7605"/>
        <v>0</v>
      </c>
      <c r="BJ4735" s="12">
        <f t="shared" si="7606"/>
        <v>0</v>
      </c>
    </row>
    <row r="4736" spans="1:62">
      <c r="A4736" s="17"/>
      <c r="B4736" s="18"/>
      <c r="C4736" s="19"/>
      <c r="D4736" s="19"/>
      <c r="E4736" s="19"/>
      <c r="F4736" s="19"/>
      <c r="G4736" s="19"/>
      <c r="H4736" s="19"/>
      <c r="I4736" s="19"/>
      <c r="J4736" s="19"/>
      <c r="K4736" s="19"/>
      <c r="L4736" s="19"/>
      <c r="M4736" s="19"/>
      <c r="N4736" s="19"/>
      <c r="O4736" s="19"/>
      <c r="P4736" s="19"/>
      <c r="Q4736" s="19"/>
      <c r="R4736" s="19"/>
      <c r="S4736" s="19"/>
      <c r="T4736" s="19"/>
      <c r="U4736" s="19"/>
      <c r="AP4736" s="35"/>
      <c r="AQ4736" s="36"/>
      <c r="AR4736" s="37" t="s">
        <v>33</v>
      </c>
      <c r="AS4736" s="37">
        <f>SUM(AS4727:AS4735)</f>
        <v>0</v>
      </c>
      <c r="AT4736" s="37">
        <f t="shared" ref="AT4736:BJ4736" si="7607">SUM(AT4727:AT4735)</f>
        <v>0</v>
      </c>
      <c r="AU4736" s="37">
        <f t="shared" si="7607"/>
        <v>0</v>
      </c>
      <c r="AV4736" s="37">
        <f t="shared" si="7607"/>
        <v>0</v>
      </c>
      <c r="AW4736" s="37">
        <f t="shared" si="7607"/>
        <v>0</v>
      </c>
      <c r="AX4736" s="37">
        <f t="shared" si="7607"/>
        <v>0</v>
      </c>
      <c r="AY4736" s="37">
        <f t="shared" si="7607"/>
        <v>0</v>
      </c>
      <c r="AZ4736" s="37">
        <f t="shared" si="7607"/>
        <v>0</v>
      </c>
      <c r="BA4736" s="37">
        <f t="shared" si="7607"/>
        <v>0</v>
      </c>
      <c r="BB4736" s="37">
        <f t="shared" si="7607"/>
        <v>0</v>
      </c>
      <c r="BC4736" s="37">
        <f t="shared" si="7607"/>
        <v>0</v>
      </c>
      <c r="BD4736" s="37">
        <f t="shared" si="7607"/>
        <v>0</v>
      </c>
      <c r="BE4736" s="37">
        <f t="shared" si="7607"/>
        <v>0</v>
      </c>
      <c r="BF4736" s="37">
        <f t="shared" si="7607"/>
        <v>0</v>
      </c>
      <c r="BG4736" s="37">
        <f t="shared" si="7607"/>
        <v>0</v>
      </c>
      <c r="BH4736" s="37">
        <f t="shared" si="7607"/>
        <v>0</v>
      </c>
      <c r="BI4736" s="37">
        <f t="shared" si="7607"/>
        <v>0</v>
      </c>
      <c r="BJ4736" s="37">
        <f t="shared" si="7607"/>
        <v>0</v>
      </c>
    </row>
    <row r="4739" spans="1:62" ht="106.5">
      <c r="A4739" s="8"/>
      <c r="B4739" s="8"/>
      <c r="C4739" s="8"/>
      <c r="D4739" s="8"/>
      <c r="E4739" s="9"/>
      <c r="F4739" s="9"/>
      <c r="G4739" s="9"/>
      <c r="H4739" s="9"/>
      <c r="I4739" s="9"/>
      <c r="J4739" s="9"/>
      <c r="K4739" s="9"/>
      <c r="L4739" s="9"/>
      <c r="M4739" s="9"/>
      <c r="N4739" s="9"/>
      <c r="O4739" s="9"/>
      <c r="P4739" s="9"/>
      <c r="Q4739" s="9"/>
      <c r="R4739" s="9"/>
      <c r="S4739" s="9"/>
      <c r="T4739" s="9"/>
      <c r="U4739" s="9"/>
      <c r="W4739" s="21"/>
      <c r="X4739" s="22" t="str">
        <f>X5</f>
        <v>ANGGREK</v>
      </c>
      <c r="Y4739" s="22" t="str">
        <f>Y5</f>
        <v>BOUGENVIL</v>
      </c>
      <c r="Z4739" s="22" t="str">
        <f t="shared" ref="Z4739:AN4739" si="7608">Z5</f>
        <v>CAMELIA</v>
      </c>
      <c r="AA4739" s="22" t="str">
        <f t="shared" si="7608"/>
        <v>DEWANDARU</v>
      </c>
      <c r="AB4739" s="22" t="str">
        <f t="shared" si="7608"/>
        <v>EDELWEIS</v>
      </c>
      <c r="AC4739" s="22" t="str">
        <f t="shared" si="7608"/>
        <v>FLAMBOYAN</v>
      </c>
      <c r="AD4739" s="22" t="str">
        <f t="shared" si="7608"/>
        <v>GERANIUM</v>
      </c>
      <c r="AE4739" s="22" t="str">
        <f t="shared" si="7608"/>
        <v>HELIKONIA</v>
      </c>
      <c r="AF4739" s="22" t="str">
        <f t="shared" si="7608"/>
        <v>IVY</v>
      </c>
      <c r="AG4739" s="22" t="str">
        <f t="shared" si="7608"/>
        <v>KANA</v>
      </c>
      <c r="AH4739" s="22" t="str">
        <f t="shared" si="7608"/>
        <v>IGD</v>
      </c>
      <c r="AI4739" s="22" t="str">
        <f t="shared" si="7608"/>
        <v>HCU</v>
      </c>
      <c r="AJ4739" s="22" t="str">
        <f t="shared" si="7608"/>
        <v>PENUNJANG</v>
      </c>
      <c r="AK4739" s="22" t="str">
        <f t="shared" si="7608"/>
        <v>PELAYANAN</v>
      </c>
      <c r="AL4739" s="22" t="str">
        <f t="shared" si="7608"/>
        <v>ADMIN</v>
      </c>
      <c r="AM4739" s="22" t="str">
        <f t="shared" si="7608"/>
        <v>ASRAMA</v>
      </c>
      <c r="AN4739" s="22" t="str">
        <f t="shared" si="7608"/>
        <v>MASJID</v>
      </c>
      <c r="AP4739" s="33" t="s">
        <v>2</v>
      </c>
      <c r="AQ4739" s="33" t="s">
        <v>3</v>
      </c>
      <c r="AR4739" s="33" t="s">
        <v>4</v>
      </c>
      <c r="AS4739" s="34" t="str">
        <f>AS5</f>
        <v>ANGGREK</v>
      </c>
      <c r="AT4739" s="34" t="str">
        <f>AT5</f>
        <v>BOUGENVIL</v>
      </c>
      <c r="AU4739" s="34" t="str">
        <f t="shared" ref="AU4739:BJ4739" si="7609">AU5</f>
        <v>CAMELIA II</v>
      </c>
      <c r="AV4739" s="34" t="str">
        <f t="shared" si="7609"/>
        <v>DEWANDARU</v>
      </c>
      <c r="AW4739" s="34" t="str">
        <f t="shared" si="7609"/>
        <v>EDELWEIS</v>
      </c>
      <c r="AX4739" s="34" t="str">
        <f t="shared" si="7609"/>
        <v>FLAMBOYAN</v>
      </c>
      <c r="AY4739" s="34" t="str">
        <f t="shared" si="7609"/>
        <v>GERANIUM</v>
      </c>
      <c r="AZ4739" s="34" t="str">
        <f t="shared" si="7609"/>
        <v>HELIKONIA</v>
      </c>
      <c r="BA4739" s="34" t="str">
        <f t="shared" si="7609"/>
        <v>IVY</v>
      </c>
      <c r="BB4739" s="34" t="str">
        <f t="shared" si="7609"/>
        <v>KANA</v>
      </c>
      <c r="BC4739" s="34" t="str">
        <f t="shared" si="7609"/>
        <v>IGD</v>
      </c>
      <c r="BD4739" s="34" t="str">
        <f t="shared" si="7609"/>
        <v>HCU</v>
      </c>
      <c r="BE4739" s="34" t="str">
        <f t="shared" si="7609"/>
        <v>PENUNJANG</v>
      </c>
      <c r="BF4739" s="34" t="str">
        <f t="shared" si="7609"/>
        <v>PELAYANAN</v>
      </c>
      <c r="BG4739" s="34" t="str">
        <f t="shared" si="7609"/>
        <v>ADMIN</v>
      </c>
      <c r="BH4739" s="34" t="str">
        <f t="shared" si="7609"/>
        <v>ASRAMA</v>
      </c>
      <c r="BI4739" s="34" t="str">
        <f t="shared" si="7609"/>
        <v>MASJID</v>
      </c>
      <c r="BJ4739" s="34" t="str">
        <f t="shared" si="7609"/>
        <v>JUMLAH</v>
      </c>
    </row>
    <row r="4740" spans="1:62" ht="15.75">
      <c r="A4740" s="10"/>
      <c r="B4740" s="11"/>
      <c r="C4740" s="12"/>
      <c r="D4740" s="12"/>
      <c r="E4740" s="12"/>
      <c r="F4740" s="12"/>
      <c r="G4740" s="12"/>
      <c r="H4740" s="12"/>
      <c r="I4740" s="12"/>
      <c r="J4740" s="12"/>
      <c r="K4740" s="12"/>
      <c r="L4740" s="12"/>
      <c r="M4740" s="12"/>
      <c r="N4740" s="12"/>
      <c r="O4740" s="12"/>
      <c r="P4740" s="12"/>
      <c r="Q4740" s="12"/>
      <c r="R4740" s="12"/>
      <c r="S4740" s="12"/>
      <c r="T4740" s="12"/>
      <c r="U4740" s="12"/>
      <c r="W4740" s="23" t="s">
        <v>24</v>
      </c>
      <c r="X4740" s="24">
        <v>0.26500000000000001</v>
      </c>
      <c r="Y4740" s="24">
        <v>0.26500000000000001</v>
      </c>
      <c r="Z4740" s="24">
        <v>0.26500000000000001</v>
      </c>
      <c r="AA4740" s="24">
        <v>0.26500000000000001</v>
      </c>
      <c r="AB4740" s="24">
        <v>0.26500000000000001</v>
      </c>
      <c r="AC4740" s="24">
        <v>0.26500000000000001</v>
      </c>
      <c r="AD4740" s="24">
        <v>0.26500000000000001</v>
      </c>
      <c r="AE4740" s="24">
        <v>0.26500000000000001</v>
      </c>
      <c r="AF4740" s="24">
        <v>0.26500000000000001</v>
      </c>
      <c r="AG4740" s="24">
        <v>0.26500000000000001</v>
      </c>
      <c r="AH4740" s="24">
        <v>0.26500000000000001</v>
      </c>
      <c r="AI4740" s="24">
        <v>0.26500000000000001</v>
      </c>
      <c r="AJ4740" s="24">
        <v>0.26500000000000001</v>
      </c>
      <c r="AK4740" s="24">
        <v>0.26500000000000001</v>
      </c>
      <c r="AL4740" s="24">
        <v>0.26500000000000001</v>
      </c>
      <c r="AM4740" s="24">
        <v>0.26500000000000001</v>
      </c>
      <c r="AN4740" s="24">
        <v>0.26500000000000001</v>
      </c>
      <c r="AP4740" s="10">
        <f>AP4727+1</f>
        <v>27</v>
      </c>
      <c r="AQ4740" s="11" t="s">
        <v>34</v>
      </c>
      <c r="AR4740" s="12" t="s">
        <v>24</v>
      </c>
      <c r="AS4740" s="13">
        <f t="shared" ref="AS4740:AT4748" si="7610">D4740*X4740</f>
        <v>0</v>
      </c>
      <c r="AT4740" s="13">
        <f t="shared" si="7610"/>
        <v>0</v>
      </c>
      <c r="AU4740" s="13">
        <f t="shared" ref="AU4740:AU4748" si="7611">F4740*Z4740</f>
        <v>0</v>
      </c>
      <c r="AV4740" s="13">
        <f t="shared" ref="AV4740:AV4748" si="7612">G4740*AA4740</f>
        <v>0</v>
      </c>
      <c r="AW4740" s="13">
        <f t="shared" ref="AW4740:AW4748" si="7613">H4740*AB4740</f>
        <v>0</v>
      </c>
      <c r="AX4740" s="13">
        <f t="shared" ref="AX4740:AX4748" si="7614">I4740*AC4740</f>
        <v>0</v>
      </c>
      <c r="AY4740" s="13">
        <f t="shared" ref="AY4740:AY4748" si="7615">J4740*AD4740</f>
        <v>0</v>
      </c>
      <c r="AZ4740" s="13">
        <f t="shared" ref="AZ4740:AZ4748" si="7616">K4740*AE4740</f>
        <v>0</v>
      </c>
      <c r="BA4740" s="13">
        <f t="shared" ref="BA4740:BA4748" si="7617">L4740*AF4740</f>
        <v>0</v>
      </c>
      <c r="BB4740" s="13">
        <f t="shared" ref="BB4740:BB4748" si="7618">M4740*AG4740</f>
        <v>0</v>
      </c>
      <c r="BC4740" s="13">
        <f t="shared" ref="BC4740:BC4748" si="7619">N4740*AH4740</f>
        <v>0</v>
      </c>
      <c r="BD4740" s="13">
        <f t="shared" ref="BD4740:BD4748" si="7620">O4740*AI4740</f>
        <v>0</v>
      </c>
      <c r="BE4740" s="13">
        <f t="shared" ref="BE4740:BE4748" si="7621">P4740*AJ4740</f>
        <v>0</v>
      </c>
      <c r="BF4740" s="13">
        <f t="shared" ref="BF4740:BF4748" si="7622">Q4740*AK4740</f>
        <v>0</v>
      </c>
      <c r="BG4740" s="13">
        <f t="shared" ref="BG4740:BG4748" si="7623">R4740*AL4740</f>
        <v>0</v>
      </c>
      <c r="BH4740" s="13">
        <f t="shared" ref="BH4740:BH4748" si="7624">S4740*AM4740</f>
        <v>0</v>
      </c>
      <c r="BI4740" s="13">
        <f t="shared" ref="BI4740:BI4748" si="7625">T4740*AN4740</f>
        <v>0</v>
      </c>
      <c r="BJ4740" s="12">
        <f>SUM(AT4740:BI4740)</f>
        <v>0</v>
      </c>
    </row>
    <row r="4741" spans="1:62" ht="15.75">
      <c r="A4741" s="14"/>
      <c r="B4741" s="15"/>
      <c r="C4741" s="12"/>
      <c r="D4741" s="12"/>
      <c r="E4741" s="12"/>
      <c r="F4741" s="12"/>
      <c r="G4741" s="12"/>
      <c r="H4741" s="12"/>
      <c r="I4741" s="12"/>
      <c r="J4741" s="12"/>
      <c r="K4741" s="12"/>
      <c r="L4741" s="12"/>
      <c r="M4741" s="12"/>
      <c r="N4741" s="12"/>
      <c r="O4741" s="12"/>
      <c r="P4741" s="12"/>
      <c r="Q4741" s="12"/>
      <c r="R4741" s="12"/>
      <c r="S4741" s="12"/>
      <c r="T4741" s="12"/>
      <c r="U4741" s="12"/>
      <c r="W4741" s="23" t="s">
        <v>25</v>
      </c>
      <c r="X4741" s="24">
        <v>0.22500000000000001</v>
      </c>
      <c r="Y4741" s="24">
        <v>0.22500000000000001</v>
      </c>
      <c r="Z4741" s="24">
        <v>0.22500000000000001</v>
      </c>
      <c r="AA4741" s="24">
        <v>0.22500000000000001</v>
      </c>
      <c r="AB4741" s="24">
        <v>0.22500000000000001</v>
      </c>
      <c r="AC4741" s="24">
        <v>0.22500000000000001</v>
      </c>
      <c r="AD4741" s="24">
        <v>0.22500000000000001</v>
      </c>
      <c r="AE4741" s="24">
        <v>0.22500000000000001</v>
      </c>
      <c r="AF4741" s="24">
        <v>0.22500000000000001</v>
      </c>
      <c r="AG4741" s="24">
        <v>0.22500000000000001</v>
      </c>
      <c r="AH4741" s="24">
        <v>0.22500000000000001</v>
      </c>
      <c r="AI4741" s="24">
        <v>0.22500000000000001</v>
      </c>
      <c r="AJ4741" s="24">
        <v>0.22500000000000001</v>
      </c>
      <c r="AK4741" s="24">
        <v>0.22500000000000001</v>
      </c>
      <c r="AL4741" s="24">
        <v>0.22500000000000001</v>
      </c>
      <c r="AM4741" s="24">
        <v>0.22500000000000001</v>
      </c>
      <c r="AN4741" s="24">
        <v>0.22500000000000001</v>
      </c>
      <c r="AP4741" s="14"/>
      <c r="AQ4741" s="15">
        <f>AQ4728+1</f>
        <v>44557</v>
      </c>
      <c r="AR4741" s="12" t="s">
        <v>25</v>
      </c>
      <c r="AS4741" s="13">
        <f t="shared" si="7610"/>
        <v>0</v>
      </c>
      <c r="AT4741" s="13">
        <f t="shared" si="7610"/>
        <v>0</v>
      </c>
      <c r="AU4741" s="13">
        <f t="shared" si="7611"/>
        <v>0</v>
      </c>
      <c r="AV4741" s="13">
        <f t="shared" si="7612"/>
        <v>0</v>
      </c>
      <c r="AW4741" s="13">
        <f t="shared" si="7613"/>
        <v>0</v>
      </c>
      <c r="AX4741" s="13">
        <f t="shared" si="7614"/>
        <v>0</v>
      </c>
      <c r="AY4741" s="13">
        <f t="shared" si="7615"/>
        <v>0</v>
      </c>
      <c r="AZ4741" s="13">
        <f t="shared" si="7616"/>
        <v>0</v>
      </c>
      <c r="BA4741" s="13">
        <f t="shared" si="7617"/>
        <v>0</v>
      </c>
      <c r="BB4741" s="13">
        <f t="shared" si="7618"/>
        <v>0</v>
      </c>
      <c r="BC4741" s="13">
        <f t="shared" si="7619"/>
        <v>0</v>
      </c>
      <c r="BD4741" s="13">
        <f t="shared" si="7620"/>
        <v>0</v>
      </c>
      <c r="BE4741" s="13">
        <f t="shared" si="7621"/>
        <v>0</v>
      </c>
      <c r="BF4741" s="13">
        <f t="shared" si="7622"/>
        <v>0</v>
      </c>
      <c r="BG4741" s="13">
        <f t="shared" si="7623"/>
        <v>0</v>
      </c>
      <c r="BH4741" s="13">
        <f t="shared" si="7624"/>
        <v>0</v>
      </c>
      <c r="BI4741" s="13">
        <f t="shared" si="7625"/>
        <v>0</v>
      </c>
      <c r="BJ4741" s="12">
        <f t="shared" ref="BJ4741:BJ4748" si="7626">SUM(AT4741:BI4741)</f>
        <v>0</v>
      </c>
    </row>
    <row r="4742" spans="1:62" ht="15.75">
      <c r="A4742" s="14"/>
      <c r="B4742" s="14"/>
      <c r="C4742" s="12"/>
      <c r="D4742" s="12"/>
      <c r="E4742" s="12"/>
      <c r="F4742" s="12"/>
      <c r="G4742" s="12"/>
      <c r="H4742" s="12"/>
      <c r="I4742" s="12"/>
      <c r="J4742" s="12"/>
      <c r="K4742" s="12"/>
      <c r="L4742" s="12"/>
      <c r="M4742" s="12"/>
      <c r="N4742" s="12"/>
      <c r="O4742" s="12"/>
      <c r="P4742" s="12"/>
      <c r="Q4742" s="12"/>
      <c r="R4742" s="12"/>
      <c r="S4742" s="12"/>
      <c r="T4742" s="12"/>
      <c r="U4742" s="12"/>
      <c r="W4742" s="23" t="s">
        <v>26</v>
      </c>
      <c r="X4742" s="24">
        <v>0.35</v>
      </c>
      <c r="Y4742" s="24">
        <v>0.35</v>
      </c>
      <c r="Z4742" s="24">
        <v>0.35</v>
      </c>
      <c r="AA4742" s="24">
        <v>0.35</v>
      </c>
      <c r="AB4742" s="24">
        <v>0.35</v>
      </c>
      <c r="AC4742" s="24">
        <v>0.35</v>
      </c>
      <c r="AD4742" s="24">
        <v>0.35</v>
      </c>
      <c r="AE4742" s="24">
        <v>0.35</v>
      </c>
      <c r="AF4742" s="24">
        <v>0.35</v>
      </c>
      <c r="AG4742" s="24">
        <v>0.35</v>
      </c>
      <c r="AH4742" s="24">
        <v>0.35</v>
      </c>
      <c r="AI4742" s="24">
        <v>0.35</v>
      </c>
      <c r="AJ4742" s="24">
        <v>0.35</v>
      </c>
      <c r="AK4742" s="24">
        <v>0.35</v>
      </c>
      <c r="AL4742" s="24">
        <v>0.35</v>
      </c>
      <c r="AM4742" s="24">
        <v>0.35</v>
      </c>
      <c r="AN4742" s="24">
        <v>0.35</v>
      </c>
      <c r="AP4742" s="14"/>
      <c r="AQ4742" s="14"/>
      <c r="AR4742" s="12" t="s">
        <v>26</v>
      </c>
      <c r="AS4742" s="13">
        <f t="shared" si="7610"/>
        <v>0</v>
      </c>
      <c r="AT4742" s="13">
        <f t="shared" si="7610"/>
        <v>0</v>
      </c>
      <c r="AU4742" s="13">
        <f t="shared" si="7611"/>
        <v>0</v>
      </c>
      <c r="AV4742" s="13">
        <f t="shared" si="7612"/>
        <v>0</v>
      </c>
      <c r="AW4742" s="13">
        <f t="shared" si="7613"/>
        <v>0</v>
      </c>
      <c r="AX4742" s="13">
        <f t="shared" si="7614"/>
        <v>0</v>
      </c>
      <c r="AY4742" s="13">
        <f t="shared" si="7615"/>
        <v>0</v>
      </c>
      <c r="AZ4742" s="13">
        <f t="shared" si="7616"/>
        <v>0</v>
      </c>
      <c r="BA4742" s="13">
        <f t="shared" si="7617"/>
        <v>0</v>
      </c>
      <c r="BB4742" s="13">
        <f t="shared" si="7618"/>
        <v>0</v>
      </c>
      <c r="BC4742" s="13">
        <f t="shared" si="7619"/>
        <v>0</v>
      </c>
      <c r="BD4742" s="13">
        <f t="shared" si="7620"/>
        <v>0</v>
      </c>
      <c r="BE4742" s="13">
        <f t="shared" si="7621"/>
        <v>0</v>
      </c>
      <c r="BF4742" s="13">
        <f t="shared" si="7622"/>
        <v>0</v>
      </c>
      <c r="BG4742" s="13">
        <f t="shared" si="7623"/>
        <v>0</v>
      </c>
      <c r="BH4742" s="13">
        <f t="shared" si="7624"/>
        <v>0</v>
      </c>
      <c r="BI4742" s="13">
        <f t="shared" si="7625"/>
        <v>0</v>
      </c>
      <c r="BJ4742" s="12">
        <f t="shared" si="7626"/>
        <v>0</v>
      </c>
    </row>
    <row r="4743" spans="1:62" ht="15.75">
      <c r="A4743" s="14"/>
      <c r="B4743" s="14"/>
      <c r="C4743" s="12"/>
      <c r="D4743" s="12"/>
      <c r="E4743" s="12"/>
      <c r="F4743" s="12"/>
      <c r="G4743" s="12"/>
      <c r="H4743" s="12"/>
      <c r="I4743" s="12"/>
      <c r="J4743" s="12"/>
      <c r="K4743" s="12"/>
      <c r="L4743" s="12"/>
      <c r="M4743" s="12"/>
      <c r="N4743" s="12"/>
      <c r="O4743" s="12"/>
      <c r="P4743" s="12"/>
      <c r="Q4743" s="12"/>
      <c r="R4743" s="12"/>
      <c r="S4743" s="12"/>
      <c r="T4743" s="12"/>
      <c r="U4743" s="12"/>
      <c r="W4743" s="23" t="s">
        <v>27</v>
      </c>
      <c r="X4743" s="24">
        <v>0.43</v>
      </c>
      <c r="Y4743" s="24">
        <v>0.43</v>
      </c>
      <c r="Z4743" s="24">
        <v>0.43</v>
      </c>
      <c r="AA4743" s="24">
        <v>0.43</v>
      </c>
      <c r="AB4743" s="24">
        <v>0.43</v>
      </c>
      <c r="AC4743" s="24">
        <v>0.43</v>
      </c>
      <c r="AD4743" s="24">
        <v>0.43</v>
      </c>
      <c r="AE4743" s="24">
        <v>0.43</v>
      </c>
      <c r="AF4743" s="24">
        <v>0.43</v>
      </c>
      <c r="AG4743" s="24">
        <v>0.43</v>
      </c>
      <c r="AH4743" s="24">
        <v>0.43</v>
      </c>
      <c r="AI4743" s="24">
        <v>0.43</v>
      </c>
      <c r="AJ4743" s="24">
        <v>0.43</v>
      </c>
      <c r="AK4743" s="24">
        <v>0.43</v>
      </c>
      <c r="AL4743" s="24">
        <v>0.43</v>
      </c>
      <c r="AM4743" s="24">
        <v>0.43</v>
      </c>
      <c r="AN4743" s="24">
        <v>0.43</v>
      </c>
      <c r="AP4743" s="14"/>
      <c r="AQ4743" s="14"/>
      <c r="AR4743" s="12" t="s">
        <v>27</v>
      </c>
      <c r="AS4743" s="13">
        <f t="shared" si="7610"/>
        <v>0</v>
      </c>
      <c r="AT4743" s="13">
        <f t="shared" si="7610"/>
        <v>0</v>
      </c>
      <c r="AU4743" s="13">
        <f t="shared" si="7611"/>
        <v>0</v>
      </c>
      <c r="AV4743" s="13">
        <f t="shared" si="7612"/>
        <v>0</v>
      </c>
      <c r="AW4743" s="13">
        <f t="shared" si="7613"/>
        <v>0</v>
      </c>
      <c r="AX4743" s="13">
        <f t="shared" si="7614"/>
        <v>0</v>
      </c>
      <c r="AY4743" s="13">
        <f t="shared" si="7615"/>
        <v>0</v>
      </c>
      <c r="AZ4743" s="13">
        <f t="shared" si="7616"/>
        <v>0</v>
      </c>
      <c r="BA4743" s="13">
        <f t="shared" si="7617"/>
        <v>0</v>
      </c>
      <c r="BB4743" s="13">
        <f t="shared" si="7618"/>
        <v>0</v>
      </c>
      <c r="BC4743" s="13">
        <f t="shared" si="7619"/>
        <v>0</v>
      </c>
      <c r="BD4743" s="13">
        <f t="shared" si="7620"/>
        <v>0</v>
      </c>
      <c r="BE4743" s="13">
        <f t="shared" si="7621"/>
        <v>0</v>
      </c>
      <c r="BF4743" s="13">
        <f t="shared" si="7622"/>
        <v>0</v>
      </c>
      <c r="BG4743" s="13">
        <f t="shared" si="7623"/>
        <v>0</v>
      </c>
      <c r="BH4743" s="13">
        <f t="shared" si="7624"/>
        <v>0</v>
      </c>
      <c r="BI4743" s="13">
        <f t="shared" si="7625"/>
        <v>0</v>
      </c>
      <c r="BJ4743" s="12">
        <f t="shared" si="7626"/>
        <v>0</v>
      </c>
    </row>
    <row r="4744" spans="1:62" ht="15.75">
      <c r="A4744" s="14"/>
      <c r="B4744" s="14"/>
      <c r="C4744" s="12"/>
      <c r="D4744" s="12"/>
      <c r="E4744" s="12"/>
      <c r="F4744" s="12"/>
      <c r="G4744" s="12"/>
      <c r="H4744" s="12"/>
      <c r="I4744" s="12"/>
      <c r="J4744" s="12"/>
      <c r="K4744" s="12"/>
      <c r="L4744" s="12"/>
      <c r="M4744" s="12"/>
      <c r="N4744" s="12"/>
      <c r="O4744" s="12"/>
      <c r="P4744" s="12"/>
      <c r="Q4744" s="12"/>
      <c r="R4744" s="12"/>
      <c r="S4744" s="12"/>
      <c r="T4744" s="12"/>
      <c r="U4744" s="12"/>
      <c r="W4744" s="23" t="s">
        <v>28</v>
      </c>
      <c r="X4744" s="24">
        <v>0.5</v>
      </c>
      <c r="Y4744" s="24">
        <v>0.5</v>
      </c>
      <c r="Z4744" s="24">
        <v>0.5</v>
      </c>
      <c r="AA4744" s="24">
        <v>0.5</v>
      </c>
      <c r="AB4744" s="24">
        <v>0.5</v>
      </c>
      <c r="AC4744" s="24">
        <v>0.5</v>
      </c>
      <c r="AD4744" s="24">
        <v>0.5</v>
      </c>
      <c r="AE4744" s="24">
        <v>0.5</v>
      </c>
      <c r="AF4744" s="24">
        <v>0.5</v>
      </c>
      <c r="AG4744" s="24">
        <v>0.5</v>
      </c>
      <c r="AH4744" s="24">
        <v>0.5</v>
      </c>
      <c r="AI4744" s="24">
        <v>0.5</v>
      </c>
      <c r="AJ4744" s="24">
        <v>0.5</v>
      </c>
      <c r="AK4744" s="24">
        <v>0.5</v>
      </c>
      <c r="AL4744" s="24">
        <v>0.5</v>
      </c>
      <c r="AM4744" s="24">
        <v>0.5</v>
      </c>
      <c r="AN4744" s="24">
        <v>0.5</v>
      </c>
      <c r="AP4744" s="14"/>
      <c r="AQ4744" s="14"/>
      <c r="AR4744" s="12" t="s">
        <v>28</v>
      </c>
      <c r="AS4744" s="13">
        <f t="shared" si="7610"/>
        <v>0</v>
      </c>
      <c r="AT4744" s="13">
        <f t="shared" si="7610"/>
        <v>0</v>
      </c>
      <c r="AU4744" s="13">
        <f t="shared" si="7611"/>
        <v>0</v>
      </c>
      <c r="AV4744" s="13">
        <f t="shared" si="7612"/>
        <v>0</v>
      </c>
      <c r="AW4744" s="13">
        <f t="shared" si="7613"/>
        <v>0</v>
      </c>
      <c r="AX4744" s="13">
        <f t="shared" si="7614"/>
        <v>0</v>
      </c>
      <c r="AY4744" s="13">
        <f t="shared" si="7615"/>
        <v>0</v>
      </c>
      <c r="AZ4744" s="13">
        <f t="shared" si="7616"/>
        <v>0</v>
      </c>
      <c r="BA4744" s="13">
        <f t="shared" si="7617"/>
        <v>0</v>
      </c>
      <c r="BB4744" s="13">
        <f t="shared" si="7618"/>
        <v>0</v>
      </c>
      <c r="BC4744" s="13">
        <f t="shared" si="7619"/>
        <v>0</v>
      </c>
      <c r="BD4744" s="13">
        <f t="shared" si="7620"/>
        <v>0</v>
      </c>
      <c r="BE4744" s="13">
        <f t="shared" si="7621"/>
        <v>0</v>
      </c>
      <c r="BF4744" s="13">
        <f t="shared" si="7622"/>
        <v>0</v>
      </c>
      <c r="BG4744" s="13">
        <f t="shared" si="7623"/>
        <v>0</v>
      </c>
      <c r="BH4744" s="13">
        <f t="shared" si="7624"/>
        <v>0</v>
      </c>
      <c r="BI4744" s="13">
        <f t="shared" si="7625"/>
        <v>0</v>
      </c>
      <c r="BJ4744" s="12">
        <f t="shared" si="7626"/>
        <v>0</v>
      </c>
    </row>
    <row r="4745" spans="1:62" ht="15.75">
      <c r="A4745" s="14"/>
      <c r="B4745" s="14"/>
      <c r="C4745" s="12"/>
      <c r="D4745" s="12"/>
      <c r="E4745" s="12"/>
      <c r="F4745" s="12"/>
      <c r="G4745" s="12"/>
      <c r="H4745" s="12"/>
      <c r="I4745" s="12"/>
      <c r="J4745" s="12"/>
      <c r="K4745" s="12"/>
      <c r="L4745" s="12"/>
      <c r="M4745" s="12"/>
      <c r="N4745" s="12"/>
      <c r="O4745" s="12"/>
      <c r="P4745" s="12"/>
      <c r="Q4745" s="12"/>
      <c r="R4745" s="12"/>
      <c r="S4745" s="12"/>
      <c r="T4745" s="12"/>
      <c r="U4745" s="12"/>
      <c r="W4745" s="23" t="s">
        <v>50</v>
      </c>
      <c r="X4745" s="24">
        <v>8.5000000000000006E-2</v>
      </c>
      <c r="Y4745" s="24">
        <v>8.5000000000000006E-2</v>
      </c>
      <c r="Z4745" s="24">
        <v>8.5000000000000006E-2</v>
      </c>
      <c r="AA4745" s="24">
        <v>8.5000000000000006E-2</v>
      </c>
      <c r="AB4745" s="24">
        <v>8.5000000000000006E-2</v>
      </c>
      <c r="AC4745" s="24">
        <v>8.5000000000000006E-2</v>
      </c>
      <c r="AD4745" s="24">
        <v>8.5000000000000006E-2</v>
      </c>
      <c r="AE4745" s="24">
        <v>8.5000000000000006E-2</v>
      </c>
      <c r="AF4745" s="24">
        <v>8.5000000000000006E-2</v>
      </c>
      <c r="AG4745" s="24">
        <v>8.5000000000000006E-2</v>
      </c>
      <c r="AH4745" s="24">
        <v>8.5000000000000006E-2</v>
      </c>
      <c r="AI4745" s="24">
        <v>8.5000000000000006E-2</v>
      </c>
      <c r="AJ4745" s="24">
        <v>8.5000000000000006E-2</v>
      </c>
      <c r="AK4745" s="24">
        <v>8.5000000000000006E-2</v>
      </c>
      <c r="AL4745" s="24">
        <v>8.5000000000000006E-2</v>
      </c>
      <c r="AM4745" s="24">
        <v>8.5000000000000006E-2</v>
      </c>
      <c r="AN4745" s="24">
        <v>8.5000000000000006E-2</v>
      </c>
      <c r="AP4745" s="14"/>
      <c r="AQ4745" s="14"/>
      <c r="AR4745" s="12" t="s">
        <v>29</v>
      </c>
      <c r="AS4745" s="13">
        <f t="shared" si="7610"/>
        <v>0</v>
      </c>
      <c r="AT4745" s="13">
        <f t="shared" si="7610"/>
        <v>0</v>
      </c>
      <c r="AU4745" s="13">
        <f t="shared" si="7611"/>
        <v>0</v>
      </c>
      <c r="AV4745" s="13">
        <f t="shared" si="7612"/>
        <v>0</v>
      </c>
      <c r="AW4745" s="13">
        <f t="shared" si="7613"/>
        <v>0</v>
      </c>
      <c r="AX4745" s="13">
        <f t="shared" si="7614"/>
        <v>0</v>
      </c>
      <c r="AY4745" s="13">
        <f t="shared" si="7615"/>
        <v>0</v>
      </c>
      <c r="AZ4745" s="13">
        <f t="shared" si="7616"/>
        <v>0</v>
      </c>
      <c r="BA4745" s="13">
        <f t="shared" si="7617"/>
        <v>0</v>
      </c>
      <c r="BB4745" s="13">
        <f t="shared" si="7618"/>
        <v>0</v>
      </c>
      <c r="BC4745" s="13">
        <f t="shared" si="7619"/>
        <v>0</v>
      </c>
      <c r="BD4745" s="13">
        <f t="shared" si="7620"/>
        <v>0</v>
      </c>
      <c r="BE4745" s="13">
        <f t="shared" si="7621"/>
        <v>0</v>
      </c>
      <c r="BF4745" s="13">
        <f t="shared" si="7622"/>
        <v>0</v>
      </c>
      <c r="BG4745" s="13">
        <f t="shared" si="7623"/>
        <v>0</v>
      </c>
      <c r="BH4745" s="13">
        <f t="shared" si="7624"/>
        <v>0</v>
      </c>
      <c r="BI4745" s="13">
        <f t="shared" si="7625"/>
        <v>0</v>
      </c>
      <c r="BJ4745" s="12">
        <f t="shared" si="7626"/>
        <v>0</v>
      </c>
    </row>
    <row r="4746" spans="1:62" ht="15.75">
      <c r="A4746" s="14"/>
      <c r="B4746" s="14"/>
      <c r="C4746" s="12"/>
      <c r="D4746" s="12"/>
      <c r="E4746" s="12"/>
      <c r="F4746" s="12"/>
      <c r="G4746" s="12"/>
      <c r="H4746" s="12"/>
      <c r="I4746" s="12"/>
      <c r="J4746" s="12"/>
      <c r="K4746" s="12"/>
      <c r="L4746" s="12"/>
      <c r="M4746" s="12"/>
      <c r="N4746" s="12"/>
      <c r="O4746" s="12"/>
      <c r="P4746" s="12"/>
      <c r="Q4746" s="12"/>
      <c r="R4746" s="12"/>
      <c r="S4746" s="12"/>
      <c r="T4746" s="12"/>
      <c r="U4746" s="12"/>
      <c r="W4746" s="23" t="s">
        <v>51</v>
      </c>
      <c r="X4746" s="24">
        <v>0.59</v>
      </c>
      <c r="Y4746" s="24">
        <v>0.59</v>
      </c>
      <c r="Z4746" s="24">
        <v>0.59</v>
      </c>
      <c r="AA4746" s="24">
        <v>0.59</v>
      </c>
      <c r="AB4746" s="24">
        <v>0.59</v>
      </c>
      <c r="AC4746" s="24">
        <v>0.59</v>
      </c>
      <c r="AD4746" s="24">
        <v>0.59</v>
      </c>
      <c r="AE4746" s="24">
        <v>0.59</v>
      </c>
      <c r="AF4746" s="24">
        <v>0.59</v>
      </c>
      <c r="AG4746" s="24">
        <v>0.59</v>
      </c>
      <c r="AH4746" s="24">
        <v>0.59</v>
      </c>
      <c r="AI4746" s="24">
        <v>0.59</v>
      </c>
      <c r="AJ4746" s="24">
        <v>0.59</v>
      </c>
      <c r="AK4746" s="24">
        <v>0.59</v>
      </c>
      <c r="AL4746" s="24">
        <v>0.59</v>
      </c>
      <c r="AM4746" s="24">
        <v>0.59</v>
      </c>
      <c r="AN4746" s="24">
        <v>0.59</v>
      </c>
      <c r="AP4746" s="14"/>
      <c r="AQ4746" s="14"/>
      <c r="AR4746" s="12" t="s">
        <v>30</v>
      </c>
      <c r="AS4746" s="13">
        <f t="shared" si="7610"/>
        <v>0</v>
      </c>
      <c r="AT4746" s="13">
        <f t="shared" si="7610"/>
        <v>0</v>
      </c>
      <c r="AU4746" s="13">
        <f t="shared" si="7611"/>
        <v>0</v>
      </c>
      <c r="AV4746" s="13">
        <f t="shared" si="7612"/>
        <v>0</v>
      </c>
      <c r="AW4746" s="13">
        <f t="shared" si="7613"/>
        <v>0</v>
      </c>
      <c r="AX4746" s="13">
        <f t="shared" si="7614"/>
        <v>0</v>
      </c>
      <c r="AY4746" s="13">
        <f t="shared" si="7615"/>
        <v>0</v>
      </c>
      <c r="AZ4746" s="13">
        <f t="shared" si="7616"/>
        <v>0</v>
      </c>
      <c r="BA4746" s="13">
        <f t="shared" si="7617"/>
        <v>0</v>
      </c>
      <c r="BB4746" s="13">
        <f t="shared" si="7618"/>
        <v>0</v>
      </c>
      <c r="BC4746" s="13">
        <f t="shared" si="7619"/>
        <v>0</v>
      </c>
      <c r="BD4746" s="13">
        <f t="shared" si="7620"/>
        <v>0</v>
      </c>
      <c r="BE4746" s="13">
        <f t="shared" si="7621"/>
        <v>0</v>
      </c>
      <c r="BF4746" s="13">
        <f t="shared" si="7622"/>
        <v>0</v>
      </c>
      <c r="BG4746" s="13">
        <f t="shared" si="7623"/>
        <v>0</v>
      </c>
      <c r="BH4746" s="13">
        <f t="shared" si="7624"/>
        <v>0</v>
      </c>
      <c r="BI4746" s="13">
        <f t="shared" si="7625"/>
        <v>0</v>
      </c>
      <c r="BJ4746" s="12">
        <f t="shared" si="7626"/>
        <v>0</v>
      </c>
    </row>
    <row r="4747" spans="1:62" ht="15.75">
      <c r="A4747" s="14"/>
      <c r="B4747" s="14"/>
      <c r="C4747" s="12"/>
      <c r="D4747" s="12"/>
      <c r="E4747" s="12"/>
      <c r="F4747" s="12"/>
      <c r="G4747" s="12"/>
      <c r="H4747" s="12"/>
      <c r="I4747" s="12"/>
      <c r="J4747" s="12"/>
      <c r="K4747" s="12"/>
      <c r="L4747" s="12"/>
      <c r="M4747" s="12"/>
      <c r="N4747" s="12"/>
      <c r="O4747" s="12"/>
      <c r="P4747" s="12"/>
      <c r="Q4747" s="12"/>
      <c r="R4747" s="12"/>
      <c r="S4747" s="12"/>
      <c r="T4747" s="12"/>
      <c r="U4747" s="12"/>
      <c r="W4747" s="23" t="s">
        <v>31</v>
      </c>
      <c r="X4747" s="24">
        <v>0.56999999999999995</v>
      </c>
      <c r="Y4747" s="24">
        <v>0.56999999999999995</v>
      </c>
      <c r="Z4747" s="24">
        <v>0.56999999999999995</v>
      </c>
      <c r="AA4747" s="24">
        <v>0.56999999999999995</v>
      </c>
      <c r="AB4747" s="24">
        <v>0.56999999999999995</v>
      </c>
      <c r="AC4747" s="24">
        <v>0.56999999999999995</v>
      </c>
      <c r="AD4747" s="24">
        <v>0.56999999999999995</v>
      </c>
      <c r="AE4747" s="24">
        <v>0.56999999999999995</v>
      </c>
      <c r="AF4747" s="24">
        <v>0.56999999999999995</v>
      </c>
      <c r="AG4747" s="24">
        <v>0.56999999999999995</v>
      </c>
      <c r="AH4747" s="24">
        <v>0.56999999999999995</v>
      </c>
      <c r="AI4747" s="24">
        <v>0.56999999999999995</v>
      </c>
      <c r="AJ4747" s="24">
        <v>0.56999999999999995</v>
      </c>
      <c r="AK4747" s="24">
        <v>0.56999999999999995</v>
      </c>
      <c r="AL4747" s="24">
        <v>0.56999999999999995</v>
      </c>
      <c r="AM4747" s="24">
        <v>0.56999999999999995</v>
      </c>
      <c r="AN4747" s="24">
        <v>0.56999999999999995</v>
      </c>
      <c r="AP4747" s="14"/>
      <c r="AQ4747" s="14"/>
      <c r="AR4747" s="12" t="s">
        <v>31</v>
      </c>
      <c r="AS4747" s="13">
        <f t="shared" si="7610"/>
        <v>0</v>
      </c>
      <c r="AT4747" s="13">
        <f t="shared" si="7610"/>
        <v>0</v>
      </c>
      <c r="AU4747" s="13">
        <f t="shared" si="7611"/>
        <v>0</v>
      </c>
      <c r="AV4747" s="13">
        <f t="shared" si="7612"/>
        <v>0</v>
      </c>
      <c r="AW4747" s="13">
        <f t="shared" si="7613"/>
        <v>0</v>
      </c>
      <c r="AX4747" s="13">
        <f t="shared" si="7614"/>
        <v>0</v>
      </c>
      <c r="AY4747" s="13">
        <f t="shared" si="7615"/>
        <v>0</v>
      </c>
      <c r="AZ4747" s="13">
        <f t="shared" si="7616"/>
        <v>0</v>
      </c>
      <c r="BA4747" s="13">
        <f t="shared" si="7617"/>
        <v>0</v>
      </c>
      <c r="BB4747" s="13">
        <f t="shared" si="7618"/>
        <v>0</v>
      </c>
      <c r="BC4747" s="13">
        <f t="shared" si="7619"/>
        <v>0</v>
      </c>
      <c r="BD4747" s="13">
        <f t="shared" si="7620"/>
        <v>0</v>
      </c>
      <c r="BE4747" s="13">
        <f t="shared" si="7621"/>
        <v>0</v>
      </c>
      <c r="BF4747" s="13">
        <f t="shared" si="7622"/>
        <v>0</v>
      </c>
      <c r="BG4747" s="13">
        <f t="shared" si="7623"/>
        <v>0</v>
      </c>
      <c r="BH4747" s="13">
        <f t="shared" si="7624"/>
        <v>0</v>
      </c>
      <c r="BI4747" s="13">
        <f t="shared" si="7625"/>
        <v>0</v>
      </c>
      <c r="BJ4747" s="12">
        <f t="shared" si="7626"/>
        <v>0</v>
      </c>
    </row>
    <row r="4748" spans="1:62" ht="15.75">
      <c r="A4748" s="16"/>
      <c r="B4748" s="16"/>
      <c r="C4748" s="12"/>
      <c r="D4748" s="12"/>
      <c r="E4748" s="12"/>
      <c r="F4748" s="12"/>
      <c r="G4748" s="12"/>
      <c r="H4748" s="12"/>
      <c r="I4748" s="12"/>
      <c r="J4748" s="12"/>
      <c r="K4748" s="12"/>
      <c r="L4748" s="12"/>
      <c r="M4748" s="12"/>
      <c r="N4748" s="12"/>
      <c r="O4748" s="12"/>
      <c r="P4748" s="12"/>
      <c r="Q4748" s="12"/>
      <c r="R4748" s="12"/>
      <c r="S4748" s="12"/>
      <c r="T4748" s="12"/>
      <c r="U4748" s="12"/>
      <c r="W4748" s="23" t="s">
        <v>32</v>
      </c>
      <c r="X4748" s="24">
        <v>0.4</v>
      </c>
      <c r="Y4748" s="24">
        <v>0.4</v>
      </c>
      <c r="Z4748" s="24">
        <v>0.4</v>
      </c>
      <c r="AA4748" s="24">
        <v>0.4</v>
      </c>
      <c r="AB4748" s="24">
        <v>0.4</v>
      </c>
      <c r="AC4748" s="24">
        <v>0.4</v>
      </c>
      <c r="AD4748" s="24">
        <v>0.4</v>
      </c>
      <c r="AE4748" s="24">
        <v>0.4</v>
      </c>
      <c r="AF4748" s="24">
        <v>0.4</v>
      </c>
      <c r="AG4748" s="24">
        <v>0.4</v>
      </c>
      <c r="AH4748" s="24">
        <v>0.4</v>
      </c>
      <c r="AI4748" s="24">
        <v>0.4</v>
      </c>
      <c r="AJ4748" s="24">
        <v>0.4</v>
      </c>
      <c r="AK4748" s="24">
        <v>0.4</v>
      </c>
      <c r="AL4748" s="24">
        <v>0.4</v>
      </c>
      <c r="AM4748" s="24">
        <v>0.4</v>
      </c>
      <c r="AN4748" s="24">
        <v>0.4</v>
      </c>
      <c r="AP4748" s="16"/>
      <c r="AQ4748" s="16"/>
      <c r="AR4748" s="12" t="s">
        <v>32</v>
      </c>
      <c r="AS4748" s="13">
        <f t="shared" si="7610"/>
        <v>0</v>
      </c>
      <c r="AT4748" s="13">
        <f t="shared" si="7610"/>
        <v>0</v>
      </c>
      <c r="AU4748" s="13">
        <f t="shared" si="7611"/>
        <v>0</v>
      </c>
      <c r="AV4748" s="13">
        <f t="shared" si="7612"/>
        <v>0</v>
      </c>
      <c r="AW4748" s="13">
        <f t="shared" si="7613"/>
        <v>0</v>
      </c>
      <c r="AX4748" s="13">
        <f t="shared" si="7614"/>
        <v>0</v>
      </c>
      <c r="AY4748" s="13">
        <f t="shared" si="7615"/>
        <v>0</v>
      </c>
      <c r="AZ4748" s="13">
        <f t="shared" si="7616"/>
        <v>0</v>
      </c>
      <c r="BA4748" s="13">
        <f t="shared" si="7617"/>
        <v>0</v>
      </c>
      <c r="BB4748" s="13">
        <f t="shared" si="7618"/>
        <v>0</v>
      </c>
      <c r="BC4748" s="13">
        <f t="shared" si="7619"/>
        <v>0</v>
      </c>
      <c r="BD4748" s="13">
        <f t="shared" si="7620"/>
        <v>0</v>
      </c>
      <c r="BE4748" s="13">
        <f t="shared" si="7621"/>
        <v>0</v>
      </c>
      <c r="BF4748" s="13">
        <f t="shared" si="7622"/>
        <v>0</v>
      </c>
      <c r="BG4748" s="13">
        <f t="shared" si="7623"/>
        <v>0</v>
      </c>
      <c r="BH4748" s="13">
        <f t="shared" si="7624"/>
        <v>0</v>
      </c>
      <c r="BI4748" s="13">
        <f t="shared" si="7625"/>
        <v>0</v>
      </c>
      <c r="BJ4748" s="12">
        <f t="shared" si="7626"/>
        <v>0</v>
      </c>
    </row>
    <row r="4749" spans="1:62">
      <c r="A4749" s="17"/>
      <c r="B4749" s="18"/>
      <c r="C4749" s="19"/>
      <c r="D4749" s="19"/>
      <c r="E4749" s="19"/>
      <c r="F4749" s="19"/>
      <c r="G4749" s="19"/>
      <c r="H4749" s="19"/>
      <c r="I4749" s="19"/>
      <c r="J4749" s="19"/>
      <c r="K4749" s="19"/>
      <c r="L4749" s="19"/>
      <c r="M4749" s="19"/>
      <c r="N4749" s="19"/>
      <c r="O4749" s="19"/>
      <c r="P4749" s="19"/>
      <c r="Q4749" s="19"/>
      <c r="R4749" s="19"/>
      <c r="S4749" s="19"/>
      <c r="T4749" s="19"/>
      <c r="U4749" s="19"/>
      <c r="AP4749" s="35"/>
      <c r="AQ4749" s="36"/>
      <c r="AR4749" s="37" t="s">
        <v>33</v>
      </c>
      <c r="AS4749" s="37">
        <f>SUM(AS4740:AS4748)</f>
        <v>0</v>
      </c>
      <c r="AT4749" s="37">
        <f t="shared" ref="AT4749:BJ4749" si="7627">SUM(AT4740:AT4748)</f>
        <v>0</v>
      </c>
      <c r="AU4749" s="37">
        <f t="shared" si="7627"/>
        <v>0</v>
      </c>
      <c r="AV4749" s="37">
        <f t="shared" si="7627"/>
        <v>0</v>
      </c>
      <c r="AW4749" s="37">
        <f t="shared" si="7627"/>
        <v>0</v>
      </c>
      <c r="AX4749" s="37">
        <f t="shared" si="7627"/>
        <v>0</v>
      </c>
      <c r="AY4749" s="37">
        <f t="shared" si="7627"/>
        <v>0</v>
      </c>
      <c r="AZ4749" s="37">
        <f t="shared" si="7627"/>
        <v>0</v>
      </c>
      <c r="BA4749" s="37">
        <f t="shared" si="7627"/>
        <v>0</v>
      </c>
      <c r="BB4749" s="37">
        <f t="shared" si="7627"/>
        <v>0</v>
      </c>
      <c r="BC4749" s="37">
        <f t="shared" si="7627"/>
        <v>0</v>
      </c>
      <c r="BD4749" s="37">
        <f t="shared" si="7627"/>
        <v>0</v>
      </c>
      <c r="BE4749" s="37">
        <f t="shared" si="7627"/>
        <v>0</v>
      </c>
      <c r="BF4749" s="37">
        <f t="shared" si="7627"/>
        <v>0</v>
      </c>
      <c r="BG4749" s="37">
        <f t="shared" si="7627"/>
        <v>0</v>
      </c>
      <c r="BH4749" s="37">
        <f t="shared" si="7627"/>
        <v>0</v>
      </c>
      <c r="BI4749" s="37">
        <f t="shared" si="7627"/>
        <v>0</v>
      </c>
      <c r="BJ4749" s="37">
        <f t="shared" si="7627"/>
        <v>0</v>
      </c>
    </row>
    <row r="4752" spans="1:62" ht="106.5">
      <c r="A4752" s="8"/>
      <c r="B4752" s="8"/>
      <c r="C4752" s="8"/>
      <c r="D4752" s="8"/>
      <c r="E4752" s="9"/>
      <c r="F4752" s="9"/>
      <c r="G4752" s="9"/>
      <c r="H4752" s="9"/>
      <c r="I4752" s="9"/>
      <c r="J4752" s="9"/>
      <c r="K4752" s="9"/>
      <c r="L4752" s="9"/>
      <c r="M4752" s="9"/>
      <c r="N4752" s="9"/>
      <c r="O4752" s="9"/>
      <c r="P4752" s="9"/>
      <c r="Q4752" s="9"/>
      <c r="R4752" s="9"/>
      <c r="S4752" s="9"/>
      <c r="T4752" s="9"/>
      <c r="U4752" s="9"/>
      <c r="W4752" s="21"/>
      <c r="X4752" s="22" t="str">
        <f>X5</f>
        <v>ANGGREK</v>
      </c>
      <c r="Y4752" s="22" t="str">
        <f>Y5</f>
        <v>BOUGENVIL</v>
      </c>
      <c r="Z4752" s="22" t="str">
        <f t="shared" ref="Z4752:AN4752" si="7628">Z5</f>
        <v>CAMELIA</v>
      </c>
      <c r="AA4752" s="22" t="str">
        <f t="shared" si="7628"/>
        <v>DEWANDARU</v>
      </c>
      <c r="AB4752" s="22" t="str">
        <f t="shared" si="7628"/>
        <v>EDELWEIS</v>
      </c>
      <c r="AC4752" s="22" t="str">
        <f t="shared" si="7628"/>
        <v>FLAMBOYAN</v>
      </c>
      <c r="AD4752" s="22" t="str">
        <f t="shared" si="7628"/>
        <v>GERANIUM</v>
      </c>
      <c r="AE4752" s="22" t="str">
        <f t="shared" si="7628"/>
        <v>HELIKONIA</v>
      </c>
      <c r="AF4752" s="22" t="str">
        <f t="shared" si="7628"/>
        <v>IVY</v>
      </c>
      <c r="AG4752" s="22" t="str">
        <f t="shared" si="7628"/>
        <v>KANA</v>
      </c>
      <c r="AH4752" s="22" t="str">
        <f t="shared" si="7628"/>
        <v>IGD</v>
      </c>
      <c r="AI4752" s="22" t="str">
        <f t="shared" si="7628"/>
        <v>HCU</v>
      </c>
      <c r="AJ4752" s="22" t="str">
        <f t="shared" si="7628"/>
        <v>PENUNJANG</v>
      </c>
      <c r="AK4752" s="22" t="str">
        <f t="shared" si="7628"/>
        <v>PELAYANAN</v>
      </c>
      <c r="AL4752" s="22" t="str">
        <f t="shared" si="7628"/>
        <v>ADMIN</v>
      </c>
      <c r="AM4752" s="22" t="str">
        <f t="shared" si="7628"/>
        <v>ASRAMA</v>
      </c>
      <c r="AN4752" s="22" t="str">
        <f t="shared" si="7628"/>
        <v>MASJID</v>
      </c>
      <c r="AP4752" s="33" t="s">
        <v>2</v>
      </c>
      <c r="AQ4752" s="33" t="s">
        <v>3</v>
      </c>
      <c r="AR4752" s="33" t="s">
        <v>4</v>
      </c>
      <c r="AS4752" s="34" t="str">
        <f>AS5</f>
        <v>ANGGREK</v>
      </c>
      <c r="AT4752" s="34" t="str">
        <f>AT5</f>
        <v>BOUGENVIL</v>
      </c>
      <c r="AU4752" s="34" t="str">
        <f t="shared" ref="AU4752:BJ4752" si="7629">AU5</f>
        <v>CAMELIA II</v>
      </c>
      <c r="AV4752" s="34" t="str">
        <f t="shared" si="7629"/>
        <v>DEWANDARU</v>
      </c>
      <c r="AW4752" s="34" t="str">
        <f t="shared" si="7629"/>
        <v>EDELWEIS</v>
      </c>
      <c r="AX4752" s="34" t="str">
        <f t="shared" si="7629"/>
        <v>FLAMBOYAN</v>
      </c>
      <c r="AY4752" s="34" t="str">
        <f t="shared" si="7629"/>
        <v>GERANIUM</v>
      </c>
      <c r="AZ4752" s="34" t="str">
        <f t="shared" si="7629"/>
        <v>HELIKONIA</v>
      </c>
      <c r="BA4752" s="34" t="str">
        <f t="shared" si="7629"/>
        <v>IVY</v>
      </c>
      <c r="BB4752" s="34" t="str">
        <f t="shared" si="7629"/>
        <v>KANA</v>
      </c>
      <c r="BC4752" s="34" t="str">
        <f t="shared" si="7629"/>
        <v>IGD</v>
      </c>
      <c r="BD4752" s="34" t="str">
        <f t="shared" si="7629"/>
        <v>HCU</v>
      </c>
      <c r="BE4752" s="34" t="str">
        <f t="shared" si="7629"/>
        <v>PENUNJANG</v>
      </c>
      <c r="BF4752" s="34" t="str">
        <f t="shared" si="7629"/>
        <v>PELAYANAN</v>
      </c>
      <c r="BG4752" s="34" t="str">
        <f t="shared" si="7629"/>
        <v>ADMIN</v>
      </c>
      <c r="BH4752" s="34" t="str">
        <f t="shared" si="7629"/>
        <v>ASRAMA</v>
      </c>
      <c r="BI4752" s="34" t="str">
        <f t="shared" si="7629"/>
        <v>MASJID</v>
      </c>
      <c r="BJ4752" s="34" t="str">
        <f t="shared" si="7629"/>
        <v>JUMLAH</v>
      </c>
    </row>
    <row r="4753" spans="1:62" ht="15.75">
      <c r="A4753" s="10"/>
      <c r="B4753" s="11"/>
      <c r="C4753" s="12"/>
      <c r="D4753" s="12"/>
      <c r="E4753" s="12"/>
      <c r="F4753" s="12"/>
      <c r="G4753" s="12"/>
      <c r="H4753" s="12"/>
      <c r="I4753" s="12"/>
      <c r="J4753" s="12"/>
      <c r="K4753" s="12"/>
      <c r="L4753" s="12"/>
      <c r="M4753" s="12"/>
      <c r="N4753" s="12"/>
      <c r="O4753" s="12"/>
      <c r="P4753" s="12"/>
      <c r="Q4753" s="12"/>
      <c r="R4753" s="12"/>
      <c r="S4753" s="12"/>
      <c r="T4753" s="12"/>
      <c r="U4753" s="12"/>
      <c r="W4753" s="23" t="s">
        <v>24</v>
      </c>
      <c r="X4753" s="24">
        <v>0.26500000000000001</v>
      </c>
      <c r="Y4753" s="24">
        <v>0.26500000000000001</v>
      </c>
      <c r="Z4753" s="24">
        <v>0.26500000000000001</v>
      </c>
      <c r="AA4753" s="24">
        <v>0.26500000000000001</v>
      </c>
      <c r="AB4753" s="24">
        <v>0.26500000000000001</v>
      </c>
      <c r="AC4753" s="24">
        <v>0.26500000000000001</v>
      </c>
      <c r="AD4753" s="24">
        <v>0.26500000000000001</v>
      </c>
      <c r="AE4753" s="24">
        <v>0.26500000000000001</v>
      </c>
      <c r="AF4753" s="24">
        <v>0.26500000000000001</v>
      </c>
      <c r="AG4753" s="24">
        <v>0.26500000000000001</v>
      </c>
      <c r="AH4753" s="24">
        <v>0.26500000000000001</v>
      </c>
      <c r="AI4753" s="24">
        <v>0.26500000000000001</v>
      </c>
      <c r="AJ4753" s="24">
        <v>0.26500000000000001</v>
      </c>
      <c r="AK4753" s="24">
        <v>0.26500000000000001</v>
      </c>
      <c r="AL4753" s="24">
        <v>0.26500000000000001</v>
      </c>
      <c r="AM4753" s="24">
        <v>0.26500000000000001</v>
      </c>
      <c r="AN4753" s="24">
        <v>0.26500000000000001</v>
      </c>
      <c r="AP4753" s="10">
        <f>AP4740+1</f>
        <v>28</v>
      </c>
      <c r="AQ4753" s="11" t="s">
        <v>37</v>
      </c>
      <c r="AR4753" s="12" t="s">
        <v>24</v>
      </c>
      <c r="AS4753" s="13">
        <f t="shared" ref="AS4753:AT4761" si="7630">D4753*X4753</f>
        <v>0</v>
      </c>
      <c r="AT4753" s="13">
        <f t="shared" si="7630"/>
        <v>0</v>
      </c>
      <c r="AU4753" s="13">
        <f t="shared" ref="AU4753:AU4761" si="7631">F4753*Z4753</f>
        <v>0</v>
      </c>
      <c r="AV4753" s="13">
        <f t="shared" ref="AV4753:AV4761" si="7632">G4753*AA4753</f>
        <v>0</v>
      </c>
      <c r="AW4753" s="13">
        <f t="shared" ref="AW4753:AW4761" si="7633">H4753*AB4753</f>
        <v>0</v>
      </c>
      <c r="AX4753" s="13">
        <f t="shared" ref="AX4753:AX4761" si="7634">I4753*AC4753</f>
        <v>0</v>
      </c>
      <c r="AY4753" s="13">
        <f t="shared" ref="AY4753:AY4761" si="7635">J4753*AD4753</f>
        <v>0</v>
      </c>
      <c r="AZ4753" s="13">
        <f t="shared" ref="AZ4753:AZ4761" si="7636">K4753*AE4753</f>
        <v>0</v>
      </c>
      <c r="BA4753" s="13">
        <f t="shared" ref="BA4753:BA4761" si="7637">L4753*AF4753</f>
        <v>0</v>
      </c>
      <c r="BB4753" s="13">
        <f t="shared" ref="BB4753:BB4761" si="7638">M4753*AG4753</f>
        <v>0</v>
      </c>
      <c r="BC4753" s="13">
        <f t="shared" ref="BC4753:BC4761" si="7639">N4753*AH4753</f>
        <v>0</v>
      </c>
      <c r="BD4753" s="13">
        <f t="shared" ref="BD4753:BD4761" si="7640">O4753*AI4753</f>
        <v>0</v>
      </c>
      <c r="BE4753" s="13">
        <f t="shared" ref="BE4753:BE4761" si="7641">P4753*AJ4753</f>
        <v>0</v>
      </c>
      <c r="BF4753" s="13">
        <f t="shared" ref="BF4753:BF4761" si="7642">Q4753*AK4753</f>
        <v>0</v>
      </c>
      <c r="BG4753" s="13">
        <f t="shared" ref="BG4753:BG4761" si="7643">R4753*AL4753</f>
        <v>0</v>
      </c>
      <c r="BH4753" s="13">
        <f t="shared" ref="BH4753:BH4761" si="7644">S4753*AM4753</f>
        <v>0</v>
      </c>
      <c r="BI4753" s="13">
        <f t="shared" ref="BI4753:BI4761" si="7645">T4753*AN4753</f>
        <v>0</v>
      </c>
      <c r="BJ4753" s="12">
        <f>SUM(AT4753:BI4753)</f>
        <v>0</v>
      </c>
    </row>
    <row r="4754" spans="1:62" ht="15.75">
      <c r="A4754" s="14"/>
      <c r="B4754" s="15"/>
      <c r="C4754" s="12"/>
      <c r="D4754" s="12"/>
      <c r="E4754" s="12"/>
      <c r="F4754" s="12"/>
      <c r="G4754" s="12"/>
      <c r="H4754" s="12"/>
      <c r="I4754" s="12"/>
      <c r="J4754" s="12"/>
      <c r="K4754" s="12"/>
      <c r="L4754" s="12"/>
      <c r="M4754" s="12"/>
      <c r="N4754" s="12"/>
      <c r="O4754" s="12"/>
      <c r="P4754" s="12"/>
      <c r="Q4754" s="12"/>
      <c r="R4754" s="12"/>
      <c r="S4754" s="12"/>
      <c r="T4754" s="12"/>
      <c r="U4754" s="12"/>
      <c r="W4754" s="23" t="s">
        <v>25</v>
      </c>
      <c r="X4754" s="24">
        <v>0.22500000000000001</v>
      </c>
      <c r="Y4754" s="24">
        <v>0.22500000000000001</v>
      </c>
      <c r="Z4754" s="24">
        <v>0.22500000000000001</v>
      </c>
      <c r="AA4754" s="24">
        <v>0.22500000000000001</v>
      </c>
      <c r="AB4754" s="24">
        <v>0.22500000000000001</v>
      </c>
      <c r="AC4754" s="24">
        <v>0.22500000000000001</v>
      </c>
      <c r="AD4754" s="24">
        <v>0.22500000000000001</v>
      </c>
      <c r="AE4754" s="24">
        <v>0.22500000000000001</v>
      </c>
      <c r="AF4754" s="24">
        <v>0.22500000000000001</v>
      </c>
      <c r="AG4754" s="24">
        <v>0.22500000000000001</v>
      </c>
      <c r="AH4754" s="24">
        <v>0.22500000000000001</v>
      </c>
      <c r="AI4754" s="24">
        <v>0.22500000000000001</v>
      </c>
      <c r="AJ4754" s="24">
        <v>0.22500000000000001</v>
      </c>
      <c r="AK4754" s="24">
        <v>0.22500000000000001</v>
      </c>
      <c r="AL4754" s="24">
        <v>0.22500000000000001</v>
      </c>
      <c r="AM4754" s="24">
        <v>0.22500000000000001</v>
      </c>
      <c r="AN4754" s="24">
        <v>0.22500000000000001</v>
      </c>
      <c r="AP4754" s="14"/>
      <c r="AQ4754" s="15">
        <f>AQ4741+1</f>
        <v>44558</v>
      </c>
      <c r="AR4754" s="12" t="s">
        <v>25</v>
      </c>
      <c r="AS4754" s="13">
        <f t="shared" si="7630"/>
        <v>0</v>
      </c>
      <c r="AT4754" s="13">
        <f t="shared" si="7630"/>
        <v>0</v>
      </c>
      <c r="AU4754" s="13">
        <f t="shared" si="7631"/>
        <v>0</v>
      </c>
      <c r="AV4754" s="13">
        <f t="shared" si="7632"/>
        <v>0</v>
      </c>
      <c r="AW4754" s="13">
        <f t="shared" si="7633"/>
        <v>0</v>
      </c>
      <c r="AX4754" s="13">
        <f t="shared" si="7634"/>
        <v>0</v>
      </c>
      <c r="AY4754" s="13">
        <f t="shared" si="7635"/>
        <v>0</v>
      </c>
      <c r="AZ4754" s="13">
        <f t="shared" si="7636"/>
        <v>0</v>
      </c>
      <c r="BA4754" s="13">
        <f t="shared" si="7637"/>
        <v>0</v>
      </c>
      <c r="BB4754" s="13">
        <f t="shared" si="7638"/>
        <v>0</v>
      </c>
      <c r="BC4754" s="13">
        <f t="shared" si="7639"/>
        <v>0</v>
      </c>
      <c r="BD4754" s="13">
        <f t="shared" si="7640"/>
        <v>0</v>
      </c>
      <c r="BE4754" s="13">
        <f t="shared" si="7641"/>
        <v>0</v>
      </c>
      <c r="BF4754" s="13">
        <f t="shared" si="7642"/>
        <v>0</v>
      </c>
      <c r="BG4754" s="13">
        <f t="shared" si="7643"/>
        <v>0</v>
      </c>
      <c r="BH4754" s="13">
        <f t="shared" si="7644"/>
        <v>0</v>
      </c>
      <c r="BI4754" s="13">
        <f t="shared" si="7645"/>
        <v>0</v>
      </c>
      <c r="BJ4754" s="12">
        <f t="shared" ref="BJ4754:BJ4761" si="7646">SUM(AT4754:BI4754)</f>
        <v>0</v>
      </c>
    </row>
    <row r="4755" spans="1:62" ht="15.75">
      <c r="A4755" s="14"/>
      <c r="B4755" s="14"/>
      <c r="C4755" s="12"/>
      <c r="D4755" s="12"/>
      <c r="E4755" s="12"/>
      <c r="F4755" s="12"/>
      <c r="G4755" s="12"/>
      <c r="H4755" s="12"/>
      <c r="I4755" s="12"/>
      <c r="J4755" s="12"/>
      <c r="K4755" s="12"/>
      <c r="L4755" s="12"/>
      <c r="M4755" s="12"/>
      <c r="N4755" s="12"/>
      <c r="O4755" s="12"/>
      <c r="P4755" s="12"/>
      <c r="Q4755" s="12"/>
      <c r="R4755" s="12"/>
      <c r="S4755" s="12"/>
      <c r="T4755" s="12"/>
      <c r="U4755" s="12"/>
      <c r="W4755" s="23" t="s">
        <v>26</v>
      </c>
      <c r="X4755" s="24">
        <v>0.35</v>
      </c>
      <c r="Y4755" s="24">
        <v>0.35</v>
      </c>
      <c r="Z4755" s="24">
        <v>0.35</v>
      </c>
      <c r="AA4755" s="24">
        <v>0.35</v>
      </c>
      <c r="AB4755" s="24">
        <v>0.35</v>
      </c>
      <c r="AC4755" s="24">
        <v>0.35</v>
      </c>
      <c r="AD4755" s="24">
        <v>0.35</v>
      </c>
      <c r="AE4755" s="24">
        <v>0.35</v>
      </c>
      <c r="AF4755" s="24">
        <v>0.35</v>
      </c>
      <c r="AG4755" s="24">
        <v>0.35</v>
      </c>
      <c r="AH4755" s="24">
        <v>0.35</v>
      </c>
      <c r="AI4755" s="24">
        <v>0.35</v>
      </c>
      <c r="AJ4755" s="24">
        <v>0.35</v>
      </c>
      <c r="AK4755" s="24">
        <v>0.35</v>
      </c>
      <c r="AL4755" s="24">
        <v>0.35</v>
      </c>
      <c r="AM4755" s="24">
        <v>0.35</v>
      </c>
      <c r="AN4755" s="24">
        <v>0.35</v>
      </c>
      <c r="AP4755" s="14"/>
      <c r="AQ4755" s="14"/>
      <c r="AR4755" s="12" t="s">
        <v>26</v>
      </c>
      <c r="AS4755" s="13">
        <f t="shared" si="7630"/>
        <v>0</v>
      </c>
      <c r="AT4755" s="13">
        <f t="shared" si="7630"/>
        <v>0</v>
      </c>
      <c r="AU4755" s="13">
        <f t="shared" si="7631"/>
        <v>0</v>
      </c>
      <c r="AV4755" s="13">
        <f t="shared" si="7632"/>
        <v>0</v>
      </c>
      <c r="AW4755" s="13">
        <f t="shared" si="7633"/>
        <v>0</v>
      </c>
      <c r="AX4755" s="13">
        <f t="shared" si="7634"/>
        <v>0</v>
      </c>
      <c r="AY4755" s="13">
        <f t="shared" si="7635"/>
        <v>0</v>
      </c>
      <c r="AZ4755" s="13">
        <f t="shared" si="7636"/>
        <v>0</v>
      </c>
      <c r="BA4755" s="13">
        <f t="shared" si="7637"/>
        <v>0</v>
      </c>
      <c r="BB4755" s="13">
        <f t="shared" si="7638"/>
        <v>0</v>
      </c>
      <c r="BC4755" s="13">
        <f t="shared" si="7639"/>
        <v>0</v>
      </c>
      <c r="BD4755" s="13">
        <f t="shared" si="7640"/>
        <v>0</v>
      </c>
      <c r="BE4755" s="13">
        <f t="shared" si="7641"/>
        <v>0</v>
      </c>
      <c r="BF4755" s="13">
        <f t="shared" si="7642"/>
        <v>0</v>
      </c>
      <c r="BG4755" s="13">
        <f t="shared" si="7643"/>
        <v>0</v>
      </c>
      <c r="BH4755" s="13">
        <f t="shared" si="7644"/>
        <v>0</v>
      </c>
      <c r="BI4755" s="13">
        <f t="shared" si="7645"/>
        <v>0</v>
      </c>
      <c r="BJ4755" s="12">
        <f t="shared" si="7646"/>
        <v>0</v>
      </c>
    </row>
    <row r="4756" spans="1:62" ht="15.75">
      <c r="A4756" s="14"/>
      <c r="B4756" s="14"/>
      <c r="C4756" s="12"/>
      <c r="D4756" s="12"/>
      <c r="E4756" s="12"/>
      <c r="F4756" s="12"/>
      <c r="G4756" s="12"/>
      <c r="H4756" s="12"/>
      <c r="I4756" s="12"/>
      <c r="J4756" s="12"/>
      <c r="K4756" s="12"/>
      <c r="L4756" s="12"/>
      <c r="M4756" s="12"/>
      <c r="N4756" s="12"/>
      <c r="O4756" s="12"/>
      <c r="P4756" s="12"/>
      <c r="Q4756" s="12"/>
      <c r="R4756" s="12"/>
      <c r="S4756" s="12"/>
      <c r="T4756" s="12"/>
      <c r="U4756" s="12"/>
      <c r="W4756" s="23" t="s">
        <v>27</v>
      </c>
      <c r="X4756" s="24">
        <v>0.43</v>
      </c>
      <c r="Y4756" s="24">
        <v>0.43</v>
      </c>
      <c r="Z4756" s="24">
        <v>0.43</v>
      </c>
      <c r="AA4756" s="24">
        <v>0.43</v>
      </c>
      <c r="AB4756" s="24">
        <v>0.43</v>
      </c>
      <c r="AC4756" s="24">
        <v>0.43</v>
      </c>
      <c r="AD4756" s="24">
        <v>0.43</v>
      </c>
      <c r="AE4756" s="24">
        <v>0.43</v>
      </c>
      <c r="AF4756" s="24">
        <v>0.43</v>
      </c>
      <c r="AG4756" s="24">
        <v>0.43</v>
      </c>
      <c r="AH4756" s="24">
        <v>0.43</v>
      </c>
      <c r="AI4756" s="24">
        <v>0.43</v>
      </c>
      <c r="AJ4756" s="24">
        <v>0.43</v>
      </c>
      <c r="AK4756" s="24">
        <v>0.43</v>
      </c>
      <c r="AL4756" s="24">
        <v>0.43</v>
      </c>
      <c r="AM4756" s="24">
        <v>0.43</v>
      </c>
      <c r="AN4756" s="24">
        <v>0.43</v>
      </c>
      <c r="AP4756" s="14"/>
      <c r="AQ4756" s="14"/>
      <c r="AR4756" s="12" t="s">
        <v>27</v>
      </c>
      <c r="AS4756" s="13">
        <f t="shared" si="7630"/>
        <v>0</v>
      </c>
      <c r="AT4756" s="13">
        <f t="shared" si="7630"/>
        <v>0</v>
      </c>
      <c r="AU4756" s="13">
        <f t="shared" si="7631"/>
        <v>0</v>
      </c>
      <c r="AV4756" s="13">
        <f t="shared" si="7632"/>
        <v>0</v>
      </c>
      <c r="AW4756" s="13">
        <f t="shared" si="7633"/>
        <v>0</v>
      </c>
      <c r="AX4756" s="13">
        <f t="shared" si="7634"/>
        <v>0</v>
      </c>
      <c r="AY4756" s="13">
        <f t="shared" si="7635"/>
        <v>0</v>
      </c>
      <c r="AZ4756" s="13">
        <f t="shared" si="7636"/>
        <v>0</v>
      </c>
      <c r="BA4756" s="13">
        <f t="shared" si="7637"/>
        <v>0</v>
      </c>
      <c r="BB4756" s="13">
        <f t="shared" si="7638"/>
        <v>0</v>
      </c>
      <c r="BC4756" s="13">
        <f t="shared" si="7639"/>
        <v>0</v>
      </c>
      <c r="BD4756" s="13">
        <f t="shared" si="7640"/>
        <v>0</v>
      </c>
      <c r="BE4756" s="13">
        <f t="shared" si="7641"/>
        <v>0</v>
      </c>
      <c r="BF4756" s="13">
        <f t="shared" si="7642"/>
        <v>0</v>
      </c>
      <c r="BG4756" s="13">
        <f t="shared" si="7643"/>
        <v>0</v>
      </c>
      <c r="BH4756" s="13">
        <f t="shared" si="7644"/>
        <v>0</v>
      </c>
      <c r="BI4756" s="13">
        <f t="shared" si="7645"/>
        <v>0</v>
      </c>
      <c r="BJ4756" s="12">
        <f t="shared" si="7646"/>
        <v>0</v>
      </c>
    </row>
    <row r="4757" spans="1:62" ht="15.75">
      <c r="A4757" s="14"/>
      <c r="B4757" s="14"/>
      <c r="C4757" s="12"/>
      <c r="D4757" s="12"/>
      <c r="E4757" s="12"/>
      <c r="F4757" s="12"/>
      <c r="G4757" s="12"/>
      <c r="H4757" s="12"/>
      <c r="I4757" s="12"/>
      <c r="J4757" s="12"/>
      <c r="K4757" s="12"/>
      <c r="L4757" s="12"/>
      <c r="M4757" s="12"/>
      <c r="N4757" s="12"/>
      <c r="O4757" s="12"/>
      <c r="P4757" s="12"/>
      <c r="Q4757" s="12"/>
      <c r="R4757" s="12"/>
      <c r="S4757" s="12"/>
      <c r="T4757" s="12"/>
      <c r="U4757" s="12"/>
      <c r="W4757" s="23" t="s">
        <v>28</v>
      </c>
      <c r="X4757" s="24">
        <v>0.5</v>
      </c>
      <c r="Y4757" s="24">
        <v>0.5</v>
      </c>
      <c r="Z4757" s="24">
        <v>0.5</v>
      </c>
      <c r="AA4757" s="24">
        <v>0.5</v>
      </c>
      <c r="AB4757" s="24">
        <v>0.5</v>
      </c>
      <c r="AC4757" s="24">
        <v>0.5</v>
      </c>
      <c r="AD4757" s="24">
        <v>0.5</v>
      </c>
      <c r="AE4757" s="24">
        <v>0.5</v>
      </c>
      <c r="AF4757" s="24">
        <v>0.5</v>
      </c>
      <c r="AG4757" s="24">
        <v>0.5</v>
      </c>
      <c r="AH4757" s="24">
        <v>0.5</v>
      </c>
      <c r="AI4757" s="24">
        <v>0.5</v>
      </c>
      <c r="AJ4757" s="24">
        <v>0.5</v>
      </c>
      <c r="AK4757" s="24">
        <v>0.5</v>
      </c>
      <c r="AL4757" s="24">
        <v>0.5</v>
      </c>
      <c r="AM4757" s="24">
        <v>0.5</v>
      </c>
      <c r="AN4757" s="24">
        <v>0.5</v>
      </c>
      <c r="AP4757" s="14"/>
      <c r="AQ4757" s="14"/>
      <c r="AR4757" s="12" t="s">
        <v>28</v>
      </c>
      <c r="AS4757" s="13">
        <f t="shared" si="7630"/>
        <v>0</v>
      </c>
      <c r="AT4757" s="13">
        <f t="shared" si="7630"/>
        <v>0</v>
      </c>
      <c r="AU4757" s="13">
        <f t="shared" si="7631"/>
        <v>0</v>
      </c>
      <c r="AV4757" s="13">
        <f t="shared" si="7632"/>
        <v>0</v>
      </c>
      <c r="AW4757" s="13">
        <f t="shared" si="7633"/>
        <v>0</v>
      </c>
      <c r="AX4757" s="13">
        <f t="shared" si="7634"/>
        <v>0</v>
      </c>
      <c r="AY4757" s="13">
        <f t="shared" si="7635"/>
        <v>0</v>
      </c>
      <c r="AZ4757" s="13">
        <f t="shared" si="7636"/>
        <v>0</v>
      </c>
      <c r="BA4757" s="13">
        <f t="shared" si="7637"/>
        <v>0</v>
      </c>
      <c r="BB4757" s="13">
        <f t="shared" si="7638"/>
        <v>0</v>
      </c>
      <c r="BC4757" s="13">
        <f t="shared" si="7639"/>
        <v>0</v>
      </c>
      <c r="BD4757" s="13">
        <f t="shared" si="7640"/>
        <v>0</v>
      </c>
      <c r="BE4757" s="13">
        <f t="shared" si="7641"/>
        <v>0</v>
      </c>
      <c r="BF4757" s="13">
        <f t="shared" si="7642"/>
        <v>0</v>
      </c>
      <c r="BG4757" s="13">
        <f t="shared" si="7643"/>
        <v>0</v>
      </c>
      <c r="BH4757" s="13">
        <f t="shared" si="7644"/>
        <v>0</v>
      </c>
      <c r="BI4757" s="13">
        <f t="shared" si="7645"/>
        <v>0</v>
      </c>
      <c r="BJ4757" s="12">
        <f t="shared" si="7646"/>
        <v>0</v>
      </c>
    </row>
    <row r="4758" spans="1:62" ht="15.75">
      <c r="A4758" s="14"/>
      <c r="B4758" s="14"/>
      <c r="C4758" s="12"/>
      <c r="D4758" s="12"/>
      <c r="E4758" s="12"/>
      <c r="F4758" s="12"/>
      <c r="G4758" s="12"/>
      <c r="H4758" s="12"/>
      <c r="I4758" s="12"/>
      <c r="J4758" s="12"/>
      <c r="K4758" s="12"/>
      <c r="L4758" s="12"/>
      <c r="M4758" s="12"/>
      <c r="N4758" s="12"/>
      <c r="O4758" s="12"/>
      <c r="P4758" s="12"/>
      <c r="Q4758" s="12"/>
      <c r="R4758" s="12"/>
      <c r="S4758" s="12"/>
      <c r="T4758" s="12"/>
      <c r="U4758" s="12"/>
      <c r="W4758" s="23" t="s">
        <v>50</v>
      </c>
      <c r="X4758" s="24">
        <v>8.5000000000000006E-2</v>
      </c>
      <c r="Y4758" s="24">
        <v>8.5000000000000006E-2</v>
      </c>
      <c r="Z4758" s="24">
        <v>8.5000000000000006E-2</v>
      </c>
      <c r="AA4758" s="24">
        <v>8.5000000000000006E-2</v>
      </c>
      <c r="AB4758" s="24">
        <v>8.5000000000000006E-2</v>
      </c>
      <c r="AC4758" s="24">
        <v>8.5000000000000006E-2</v>
      </c>
      <c r="AD4758" s="24">
        <v>8.5000000000000006E-2</v>
      </c>
      <c r="AE4758" s="24">
        <v>8.5000000000000006E-2</v>
      </c>
      <c r="AF4758" s="24">
        <v>8.5000000000000006E-2</v>
      </c>
      <c r="AG4758" s="24">
        <v>8.5000000000000006E-2</v>
      </c>
      <c r="AH4758" s="24">
        <v>8.5000000000000006E-2</v>
      </c>
      <c r="AI4758" s="24">
        <v>8.5000000000000006E-2</v>
      </c>
      <c r="AJ4758" s="24">
        <v>8.5000000000000006E-2</v>
      </c>
      <c r="AK4758" s="24">
        <v>8.5000000000000006E-2</v>
      </c>
      <c r="AL4758" s="24">
        <v>8.5000000000000006E-2</v>
      </c>
      <c r="AM4758" s="24">
        <v>8.5000000000000006E-2</v>
      </c>
      <c r="AN4758" s="24">
        <v>8.5000000000000006E-2</v>
      </c>
      <c r="AP4758" s="14"/>
      <c r="AQ4758" s="14"/>
      <c r="AR4758" s="12" t="s">
        <v>29</v>
      </c>
      <c r="AS4758" s="13">
        <f t="shared" si="7630"/>
        <v>0</v>
      </c>
      <c r="AT4758" s="13">
        <f t="shared" si="7630"/>
        <v>0</v>
      </c>
      <c r="AU4758" s="13">
        <f t="shared" si="7631"/>
        <v>0</v>
      </c>
      <c r="AV4758" s="13">
        <f t="shared" si="7632"/>
        <v>0</v>
      </c>
      <c r="AW4758" s="13">
        <f t="shared" si="7633"/>
        <v>0</v>
      </c>
      <c r="AX4758" s="13">
        <f t="shared" si="7634"/>
        <v>0</v>
      </c>
      <c r="AY4758" s="13">
        <f t="shared" si="7635"/>
        <v>0</v>
      </c>
      <c r="AZ4758" s="13">
        <f t="shared" si="7636"/>
        <v>0</v>
      </c>
      <c r="BA4758" s="13">
        <f t="shared" si="7637"/>
        <v>0</v>
      </c>
      <c r="BB4758" s="13">
        <f t="shared" si="7638"/>
        <v>0</v>
      </c>
      <c r="BC4758" s="13">
        <f t="shared" si="7639"/>
        <v>0</v>
      </c>
      <c r="BD4758" s="13">
        <f t="shared" si="7640"/>
        <v>0</v>
      </c>
      <c r="BE4758" s="13">
        <f t="shared" si="7641"/>
        <v>0</v>
      </c>
      <c r="BF4758" s="13">
        <f t="shared" si="7642"/>
        <v>0</v>
      </c>
      <c r="BG4758" s="13">
        <f t="shared" si="7643"/>
        <v>0</v>
      </c>
      <c r="BH4758" s="13">
        <f t="shared" si="7644"/>
        <v>0</v>
      </c>
      <c r="BI4758" s="13">
        <f t="shared" si="7645"/>
        <v>0</v>
      </c>
      <c r="BJ4758" s="12">
        <f t="shared" si="7646"/>
        <v>0</v>
      </c>
    </row>
    <row r="4759" spans="1:62" ht="15.75">
      <c r="A4759" s="14"/>
      <c r="B4759" s="14"/>
      <c r="C4759" s="12"/>
      <c r="D4759" s="12"/>
      <c r="E4759" s="12"/>
      <c r="F4759" s="12"/>
      <c r="G4759" s="12"/>
      <c r="H4759" s="12"/>
      <c r="I4759" s="12"/>
      <c r="J4759" s="12"/>
      <c r="K4759" s="12"/>
      <c r="L4759" s="12"/>
      <c r="M4759" s="12"/>
      <c r="N4759" s="12"/>
      <c r="O4759" s="12"/>
      <c r="P4759" s="12"/>
      <c r="Q4759" s="12"/>
      <c r="R4759" s="12"/>
      <c r="S4759" s="12"/>
      <c r="T4759" s="12"/>
      <c r="U4759" s="12"/>
      <c r="W4759" s="23" t="s">
        <v>51</v>
      </c>
      <c r="X4759" s="24">
        <v>0.59</v>
      </c>
      <c r="Y4759" s="24">
        <v>0.59</v>
      </c>
      <c r="Z4759" s="24">
        <v>0.59</v>
      </c>
      <c r="AA4759" s="24">
        <v>0.59</v>
      </c>
      <c r="AB4759" s="24">
        <v>0.59</v>
      </c>
      <c r="AC4759" s="24">
        <v>0.59</v>
      </c>
      <c r="AD4759" s="24">
        <v>0.59</v>
      </c>
      <c r="AE4759" s="24">
        <v>0.59</v>
      </c>
      <c r="AF4759" s="24">
        <v>0.59</v>
      </c>
      <c r="AG4759" s="24">
        <v>0.59</v>
      </c>
      <c r="AH4759" s="24">
        <v>0.59</v>
      </c>
      <c r="AI4759" s="24">
        <v>0.59</v>
      </c>
      <c r="AJ4759" s="24">
        <v>0.59</v>
      </c>
      <c r="AK4759" s="24">
        <v>0.59</v>
      </c>
      <c r="AL4759" s="24">
        <v>0.59</v>
      </c>
      <c r="AM4759" s="24">
        <v>0.59</v>
      </c>
      <c r="AN4759" s="24">
        <v>0.59</v>
      </c>
      <c r="AP4759" s="14"/>
      <c r="AQ4759" s="14"/>
      <c r="AR4759" s="12" t="s">
        <v>30</v>
      </c>
      <c r="AS4759" s="13">
        <f t="shared" si="7630"/>
        <v>0</v>
      </c>
      <c r="AT4759" s="13">
        <f t="shared" si="7630"/>
        <v>0</v>
      </c>
      <c r="AU4759" s="13">
        <f t="shared" si="7631"/>
        <v>0</v>
      </c>
      <c r="AV4759" s="13">
        <f t="shared" si="7632"/>
        <v>0</v>
      </c>
      <c r="AW4759" s="13">
        <f t="shared" si="7633"/>
        <v>0</v>
      </c>
      <c r="AX4759" s="13">
        <f t="shared" si="7634"/>
        <v>0</v>
      </c>
      <c r="AY4759" s="13">
        <f t="shared" si="7635"/>
        <v>0</v>
      </c>
      <c r="AZ4759" s="13">
        <f t="shared" si="7636"/>
        <v>0</v>
      </c>
      <c r="BA4759" s="13">
        <f t="shared" si="7637"/>
        <v>0</v>
      </c>
      <c r="BB4759" s="13">
        <f t="shared" si="7638"/>
        <v>0</v>
      </c>
      <c r="BC4759" s="13">
        <f t="shared" si="7639"/>
        <v>0</v>
      </c>
      <c r="BD4759" s="13">
        <f t="shared" si="7640"/>
        <v>0</v>
      </c>
      <c r="BE4759" s="13">
        <f t="shared" si="7641"/>
        <v>0</v>
      </c>
      <c r="BF4759" s="13">
        <f t="shared" si="7642"/>
        <v>0</v>
      </c>
      <c r="BG4759" s="13">
        <f t="shared" si="7643"/>
        <v>0</v>
      </c>
      <c r="BH4759" s="13">
        <f t="shared" si="7644"/>
        <v>0</v>
      </c>
      <c r="BI4759" s="13">
        <f t="shared" si="7645"/>
        <v>0</v>
      </c>
      <c r="BJ4759" s="12">
        <f t="shared" si="7646"/>
        <v>0</v>
      </c>
    </row>
    <row r="4760" spans="1:62" ht="15.75">
      <c r="A4760" s="14"/>
      <c r="B4760" s="14"/>
      <c r="C4760" s="12"/>
      <c r="D4760" s="12"/>
      <c r="E4760" s="12"/>
      <c r="F4760" s="12"/>
      <c r="G4760" s="12"/>
      <c r="H4760" s="12"/>
      <c r="I4760" s="12"/>
      <c r="J4760" s="12"/>
      <c r="K4760" s="12"/>
      <c r="L4760" s="12"/>
      <c r="M4760" s="12"/>
      <c r="N4760" s="12"/>
      <c r="O4760" s="12"/>
      <c r="P4760" s="12"/>
      <c r="Q4760" s="12"/>
      <c r="R4760" s="12"/>
      <c r="S4760" s="12"/>
      <c r="T4760" s="12"/>
      <c r="U4760" s="12"/>
      <c r="W4760" s="23" t="s">
        <v>31</v>
      </c>
      <c r="X4760" s="24">
        <v>0.56999999999999995</v>
      </c>
      <c r="Y4760" s="24">
        <v>0.56999999999999995</v>
      </c>
      <c r="Z4760" s="24">
        <v>0.56999999999999995</v>
      </c>
      <c r="AA4760" s="24">
        <v>0.56999999999999995</v>
      </c>
      <c r="AB4760" s="24">
        <v>0.56999999999999995</v>
      </c>
      <c r="AC4760" s="24">
        <v>0.56999999999999995</v>
      </c>
      <c r="AD4760" s="24">
        <v>0.56999999999999995</v>
      </c>
      <c r="AE4760" s="24">
        <v>0.56999999999999995</v>
      </c>
      <c r="AF4760" s="24">
        <v>0.56999999999999995</v>
      </c>
      <c r="AG4760" s="24">
        <v>0.56999999999999995</v>
      </c>
      <c r="AH4760" s="24">
        <v>0.56999999999999995</v>
      </c>
      <c r="AI4760" s="24">
        <v>0.56999999999999995</v>
      </c>
      <c r="AJ4760" s="24">
        <v>0.56999999999999995</v>
      </c>
      <c r="AK4760" s="24">
        <v>0.56999999999999995</v>
      </c>
      <c r="AL4760" s="24">
        <v>0.56999999999999995</v>
      </c>
      <c r="AM4760" s="24">
        <v>0.56999999999999995</v>
      </c>
      <c r="AN4760" s="24">
        <v>0.56999999999999995</v>
      </c>
      <c r="AP4760" s="14"/>
      <c r="AQ4760" s="14"/>
      <c r="AR4760" s="12" t="s">
        <v>31</v>
      </c>
      <c r="AS4760" s="13">
        <f t="shared" si="7630"/>
        <v>0</v>
      </c>
      <c r="AT4760" s="13">
        <f t="shared" si="7630"/>
        <v>0</v>
      </c>
      <c r="AU4760" s="13">
        <f t="shared" si="7631"/>
        <v>0</v>
      </c>
      <c r="AV4760" s="13">
        <f t="shared" si="7632"/>
        <v>0</v>
      </c>
      <c r="AW4760" s="13">
        <f t="shared" si="7633"/>
        <v>0</v>
      </c>
      <c r="AX4760" s="13">
        <f t="shared" si="7634"/>
        <v>0</v>
      </c>
      <c r="AY4760" s="13">
        <f t="shared" si="7635"/>
        <v>0</v>
      </c>
      <c r="AZ4760" s="13">
        <f t="shared" si="7636"/>
        <v>0</v>
      </c>
      <c r="BA4760" s="13">
        <f t="shared" si="7637"/>
        <v>0</v>
      </c>
      <c r="BB4760" s="13">
        <f t="shared" si="7638"/>
        <v>0</v>
      </c>
      <c r="BC4760" s="13">
        <f t="shared" si="7639"/>
        <v>0</v>
      </c>
      <c r="BD4760" s="13">
        <f t="shared" si="7640"/>
        <v>0</v>
      </c>
      <c r="BE4760" s="13">
        <f t="shared" si="7641"/>
        <v>0</v>
      </c>
      <c r="BF4760" s="13">
        <f t="shared" si="7642"/>
        <v>0</v>
      </c>
      <c r="BG4760" s="13">
        <f t="shared" si="7643"/>
        <v>0</v>
      </c>
      <c r="BH4760" s="13">
        <f t="shared" si="7644"/>
        <v>0</v>
      </c>
      <c r="BI4760" s="13">
        <f t="shared" si="7645"/>
        <v>0</v>
      </c>
      <c r="BJ4760" s="12">
        <f t="shared" si="7646"/>
        <v>0</v>
      </c>
    </row>
    <row r="4761" spans="1:62" ht="15.75">
      <c r="A4761" s="16"/>
      <c r="B4761" s="16"/>
      <c r="C4761" s="12"/>
      <c r="D4761" s="12"/>
      <c r="E4761" s="12"/>
      <c r="F4761" s="12"/>
      <c r="G4761" s="12"/>
      <c r="H4761" s="12"/>
      <c r="I4761" s="12"/>
      <c r="J4761" s="12"/>
      <c r="K4761" s="12"/>
      <c r="L4761" s="12"/>
      <c r="M4761" s="12"/>
      <c r="N4761" s="12"/>
      <c r="O4761" s="12"/>
      <c r="P4761" s="12"/>
      <c r="Q4761" s="12"/>
      <c r="R4761" s="12"/>
      <c r="S4761" s="12"/>
      <c r="T4761" s="12"/>
      <c r="U4761" s="12"/>
      <c r="W4761" s="23" t="s">
        <v>32</v>
      </c>
      <c r="X4761" s="24">
        <v>0.4</v>
      </c>
      <c r="Y4761" s="24">
        <v>0.4</v>
      </c>
      <c r="Z4761" s="24">
        <v>0.4</v>
      </c>
      <c r="AA4761" s="24">
        <v>0.4</v>
      </c>
      <c r="AB4761" s="24">
        <v>0.4</v>
      </c>
      <c r="AC4761" s="24">
        <v>0.4</v>
      </c>
      <c r="AD4761" s="24">
        <v>0.4</v>
      </c>
      <c r="AE4761" s="24">
        <v>0.4</v>
      </c>
      <c r="AF4761" s="24">
        <v>0.4</v>
      </c>
      <c r="AG4761" s="24">
        <v>0.4</v>
      </c>
      <c r="AH4761" s="24">
        <v>0.4</v>
      </c>
      <c r="AI4761" s="24">
        <v>0.4</v>
      </c>
      <c r="AJ4761" s="24">
        <v>0.4</v>
      </c>
      <c r="AK4761" s="24">
        <v>0.4</v>
      </c>
      <c r="AL4761" s="24">
        <v>0.4</v>
      </c>
      <c r="AM4761" s="24">
        <v>0.4</v>
      </c>
      <c r="AN4761" s="24">
        <v>0.4</v>
      </c>
      <c r="AP4761" s="16"/>
      <c r="AQ4761" s="16"/>
      <c r="AR4761" s="12" t="s">
        <v>32</v>
      </c>
      <c r="AS4761" s="13">
        <f t="shared" si="7630"/>
        <v>0</v>
      </c>
      <c r="AT4761" s="13">
        <f t="shared" si="7630"/>
        <v>0</v>
      </c>
      <c r="AU4761" s="13">
        <f t="shared" si="7631"/>
        <v>0</v>
      </c>
      <c r="AV4761" s="13">
        <f t="shared" si="7632"/>
        <v>0</v>
      </c>
      <c r="AW4761" s="13">
        <f t="shared" si="7633"/>
        <v>0</v>
      </c>
      <c r="AX4761" s="13">
        <f t="shared" si="7634"/>
        <v>0</v>
      </c>
      <c r="AY4761" s="13">
        <f t="shared" si="7635"/>
        <v>0</v>
      </c>
      <c r="AZ4761" s="13">
        <f t="shared" si="7636"/>
        <v>0</v>
      </c>
      <c r="BA4761" s="13">
        <f t="shared" si="7637"/>
        <v>0</v>
      </c>
      <c r="BB4761" s="13">
        <f t="shared" si="7638"/>
        <v>0</v>
      </c>
      <c r="BC4761" s="13">
        <f t="shared" si="7639"/>
        <v>0</v>
      </c>
      <c r="BD4761" s="13">
        <f t="shared" si="7640"/>
        <v>0</v>
      </c>
      <c r="BE4761" s="13">
        <f t="shared" si="7641"/>
        <v>0</v>
      </c>
      <c r="BF4761" s="13">
        <f t="shared" si="7642"/>
        <v>0</v>
      </c>
      <c r="BG4761" s="13">
        <f t="shared" si="7643"/>
        <v>0</v>
      </c>
      <c r="BH4761" s="13">
        <f t="shared" si="7644"/>
        <v>0</v>
      </c>
      <c r="BI4761" s="13">
        <f t="shared" si="7645"/>
        <v>0</v>
      </c>
      <c r="BJ4761" s="12">
        <f t="shared" si="7646"/>
        <v>0</v>
      </c>
    </row>
    <row r="4762" spans="1:62">
      <c r="A4762" s="17"/>
      <c r="B4762" s="18"/>
      <c r="C4762" s="19"/>
      <c r="D4762" s="19"/>
      <c r="E4762" s="19"/>
      <c r="F4762" s="19"/>
      <c r="G4762" s="19"/>
      <c r="H4762" s="19"/>
      <c r="I4762" s="19"/>
      <c r="J4762" s="19"/>
      <c r="K4762" s="19"/>
      <c r="L4762" s="19"/>
      <c r="M4762" s="19"/>
      <c r="N4762" s="19"/>
      <c r="O4762" s="19"/>
      <c r="P4762" s="19"/>
      <c r="Q4762" s="19"/>
      <c r="R4762" s="19"/>
      <c r="S4762" s="19"/>
      <c r="T4762" s="19"/>
      <c r="U4762" s="19"/>
      <c r="AP4762" s="35"/>
      <c r="AQ4762" s="36"/>
      <c r="AR4762" s="37" t="s">
        <v>33</v>
      </c>
      <c r="AS4762" s="37">
        <f>SUM(AS4753:AS4761)</f>
        <v>0</v>
      </c>
      <c r="AT4762" s="37">
        <f t="shared" ref="AT4762:BJ4762" si="7647">SUM(AT4753:AT4761)</f>
        <v>0</v>
      </c>
      <c r="AU4762" s="37">
        <f t="shared" si="7647"/>
        <v>0</v>
      </c>
      <c r="AV4762" s="37">
        <f t="shared" si="7647"/>
        <v>0</v>
      </c>
      <c r="AW4762" s="37">
        <f t="shared" si="7647"/>
        <v>0</v>
      </c>
      <c r="AX4762" s="37">
        <f t="shared" si="7647"/>
        <v>0</v>
      </c>
      <c r="AY4762" s="37">
        <f t="shared" si="7647"/>
        <v>0</v>
      </c>
      <c r="AZ4762" s="37">
        <f t="shared" si="7647"/>
        <v>0</v>
      </c>
      <c r="BA4762" s="37">
        <f t="shared" si="7647"/>
        <v>0</v>
      </c>
      <c r="BB4762" s="37">
        <f t="shared" si="7647"/>
        <v>0</v>
      </c>
      <c r="BC4762" s="37">
        <f t="shared" si="7647"/>
        <v>0</v>
      </c>
      <c r="BD4762" s="37">
        <f t="shared" si="7647"/>
        <v>0</v>
      </c>
      <c r="BE4762" s="37">
        <f t="shared" si="7647"/>
        <v>0</v>
      </c>
      <c r="BF4762" s="37">
        <f t="shared" si="7647"/>
        <v>0</v>
      </c>
      <c r="BG4762" s="37">
        <f t="shared" si="7647"/>
        <v>0</v>
      </c>
      <c r="BH4762" s="37">
        <f t="shared" si="7647"/>
        <v>0</v>
      </c>
      <c r="BI4762" s="37">
        <f t="shared" si="7647"/>
        <v>0</v>
      </c>
      <c r="BJ4762" s="37">
        <f t="shared" si="7647"/>
        <v>0</v>
      </c>
    </row>
    <row r="4765" spans="1:62" ht="106.5">
      <c r="A4765" s="8"/>
      <c r="B4765" s="8"/>
      <c r="C4765" s="8"/>
      <c r="D4765" s="8"/>
      <c r="E4765" s="9"/>
      <c r="F4765" s="9"/>
      <c r="G4765" s="9"/>
      <c r="H4765" s="9"/>
      <c r="I4765" s="9"/>
      <c r="J4765" s="9"/>
      <c r="K4765" s="9"/>
      <c r="L4765" s="9"/>
      <c r="M4765" s="9"/>
      <c r="N4765" s="9"/>
      <c r="O4765" s="9"/>
      <c r="P4765" s="9"/>
      <c r="Q4765" s="9"/>
      <c r="R4765" s="9"/>
      <c r="S4765" s="9"/>
      <c r="T4765" s="9"/>
      <c r="U4765" s="9"/>
      <c r="W4765" s="21"/>
      <c r="X4765" s="22" t="str">
        <f>X5</f>
        <v>ANGGREK</v>
      </c>
      <c r="Y4765" s="22" t="str">
        <f>Y5</f>
        <v>BOUGENVIL</v>
      </c>
      <c r="Z4765" s="22" t="str">
        <f t="shared" ref="Z4765:AN4765" si="7648">Z5</f>
        <v>CAMELIA</v>
      </c>
      <c r="AA4765" s="22" t="str">
        <f t="shared" si="7648"/>
        <v>DEWANDARU</v>
      </c>
      <c r="AB4765" s="22" t="str">
        <f t="shared" si="7648"/>
        <v>EDELWEIS</v>
      </c>
      <c r="AC4765" s="22" t="str">
        <f t="shared" si="7648"/>
        <v>FLAMBOYAN</v>
      </c>
      <c r="AD4765" s="22" t="str">
        <f t="shared" si="7648"/>
        <v>GERANIUM</v>
      </c>
      <c r="AE4765" s="22" t="str">
        <f t="shared" si="7648"/>
        <v>HELIKONIA</v>
      </c>
      <c r="AF4765" s="22" t="str">
        <f t="shared" si="7648"/>
        <v>IVY</v>
      </c>
      <c r="AG4765" s="22" t="str">
        <f t="shared" si="7648"/>
        <v>KANA</v>
      </c>
      <c r="AH4765" s="22" t="str">
        <f t="shared" si="7648"/>
        <v>IGD</v>
      </c>
      <c r="AI4765" s="22" t="str">
        <f t="shared" si="7648"/>
        <v>HCU</v>
      </c>
      <c r="AJ4765" s="22" t="str">
        <f t="shared" si="7648"/>
        <v>PENUNJANG</v>
      </c>
      <c r="AK4765" s="22" t="str">
        <f t="shared" si="7648"/>
        <v>PELAYANAN</v>
      </c>
      <c r="AL4765" s="22" t="str">
        <f t="shared" si="7648"/>
        <v>ADMIN</v>
      </c>
      <c r="AM4765" s="22" t="str">
        <f t="shared" si="7648"/>
        <v>ASRAMA</v>
      </c>
      <c r="AN4765" s="22" t="str">
        <f t="shared" si="7648"/>
        <v>MASJID</v>
      </c>
      <c r="AP4765" s="33" t="s">
        <v>2</v>
      </c>
      <c r="AQ4765" s="33" t="s">
        <v>3</v>
      </c>
      <c r="AR4765" s="33" t="s">
        <v>4</v>
      </c>
      <c r="AS4765" s="34" t="str">
        <f>AS5</f>
        <v>ANGGREK</v>
      </c>
      <c r="AT4765" s="34" t="str">
        <f>AT5</f>
        <v>BOUGENVIL</v>
      </c>
      <c r="AU4765" s="34" t="str">
        <f t="shared" ref="AU4765:BJ4765" si="7649">AU5</f>
        <v>CAMELIA II</v>
      </c>
      <c r="AV4765" s="34" t="str">
        <f t="shared" si="7649"/>
        <v>DEWANDARU</v>
      </c>
      <c r="AW4765" s="34" t="str">
        <f t="shared" si="7649"/>
        <v>EDELWEIS</v>
      </c>
      <c r="AX4765" s="34" t="str">
        <f t="shared" si="7649"/>
        <v>FLAMBOYAN</v>
      </c>
      <c r="AY4765" s="34" t="str">
        <f t="shared" si="7649"/>
        <v>GERANIUM</v>
      </c>
      <c r="AZ4765" s="34" t="str">
        <f t="shared" si="7649"/>
        <v>HELIKONIA</v>
      </c>
      <c r="BA4765" s="34" t="str">
        <f t="shared" si="7649"/>
        <v>IVY</v>
      </c>
      <c r="BB4765" s="34" t="str">
        <f t="shared" si="7649"/>
        <v>KANA</v>
      </c>
      <c r="BC4765" s="34" t="str">
        <f t="shared" si="7649"/>
        <v>IGD</v>
      </c>
      <c r="BD4765" s="34" t="str">
        <f t="shared" si="7649"/>
        <v>HCU</v>
      </c>
      <c r="BE4765" s="34" t="str">
        <f t="shared" si="7649"/>
        <v>PENUNJANG</v>
      </c>
      <c r="BF4765" s="34" t="str">
        <f t="shared" si="7649"/>
        <v>PELAYANAN</v>
      </c>
      <c r="BG4765" s="34" t="str">
        <f t="shared" si="7649"/>
        <v>ADMIN</v>
      </c>
      <c r="BH4765" s="34" t="str">
        <f t="shared" si="7649"/>
        <v>ASRAMA</v>
      </c>
      <c r="BI4765" s="34" t="str">
        <f t="shared" si="7649"/>
        <v>MASJID</v>
      </c>
      <c r="BJ4765" s="34" t="str">
        <f t="shared" si="7649"/>
        <v>JUMLAH</v>
      </c>
    </row>
    <row r="4766" spans="1:62" ht="15.75">
      <c r="A4766" s="10"/>
      <c r="B4766" s="11"/>
      <c r="C4766" s="12"/>
      <c r="D4766" s="12"/>
      <c r="E4766" s="12"/>
      <c r="F4766" s="12"/>
      <c r="G4766" s="12"/>
      <c r="H4766" s="12"/>
      <c r="I4766" s="12"/>
      <c r="J4766" s="12"/>
      <c r="K4766" s="12"/>
      <c r="L4766" s="12"/>
      <c r="M4766" s="12"/>
      <c r="N4766" s="12"/>
      <c r="O4766" s="12"/>
      <c r="P4766" s="12"/>
      <c r="Q4766" s="12"/>
      <c r="R4766" s="12"/>
      <c r="S4766" s="12"/>
      <c r="T4766" s="12"/>
      <c r="U4766" s="12"/>
      <c r="W4766" s="23" t="s">
        <v>24</v>
      </c>
      <c r="X4766" s="24">
        <v>0.26500000000000001</v>
      </c>
      <c r="Y4766" s="24">
        <v>0.26500000000000001</v>
      </c>
      <c r="Z4766" s="24">
        <v>0.26500000000000001</v>
      </c>
      <c r="AA4766" s="24">
        <v>0.26500000000000001</v>
      </c>
      <c r="AB4766" s="24">
        <v>0.26500000000000001</v>
      </c>
      <c r="AC4766" s="24">
        <v>0.26500000000000001</v>
      </c>
      <c r="AD4766" s="24">
        <v>0.26500000000000001</v>
      </c>
      <c r="AE4766" s="24">
        <v>0.26500000000000001</v>
      </c>
      <c r="AF4766" s="24">
        <v>0.26500000000000001</v>
      </c>
      <c r="AG4766" s="24">
        <v>0.26500000000000001</v>
      </c>
      <c r="AH4766" s="24">
        <v>0.26500000000000001</v>
      </c>
      <c r="AI4766" s="24">
        <v>0.26500000000000001</v>
      </c>
      <c r="AJ4766" s="24">
        <v>0.26500000000000001</v>
      </c>
      <c r="AK4766" s="24">
        <v>0.26500000000000001</v>
      </c>
      <c r="AL4766" s="24">
        <v>0.26500000000000001</v>
      </c>
      <c r="AM4766" s="24">
        <v>0.26500000000000001</v>
      </c>
      <c r="AN4766" s="24">
        <v>0.26500000000000001</v>
      </c>
      <c r="AP4766" s="10">
        <f>AP4753+1</f>
        <v>29</v>
      </c>
      <c r="AQ4766" s="11" t="s">
        <v>39</v>
      </c>
      <c r="AR4766" s="12" t="s">
        <v>24</v>
      </c>
      <c r="AS4766" s="13">
        <f t="shared" ref="AS4766:AT4774" si="7650">D4766*X4766</f>
        <v>0</v>
      </c>
      <c r="AT4766" s="13">
        <f t="shared" si="7650"/>
        <v>0</v>
      </c>
      <c r="AU4766" s="13">
        <f t="shared" ref="AU4766:AU4774" si="7651">F4766*Z4766</f>
        <v>0</v>
      </c>
      <c r="AV4766" s="13">
        <f t="shared" ref="AV4766:AV4774" si="7652">G4766*AA4766</f>
        <v>0</v>
      </c>
      <c r="AW4766" s="13">
        <f t="shared" ref="AW4766:AW4774" si="7653">H4766*AB4766</f>
        <v>0</v>
      </c>
      <c r="AX4766" s="13">
        <f t="shared" ref="AX4766:AX4774" si="7654">I4766*AC4766</f>
        <v>0</v>
      </c>
      <c r="AY4766" s="13">
        <f t="shared" ref="AY4766:AY4774" si="7655">J4766*AD4766</f>
        <v>0</v>
      </c>
      <c r="AZ4766" s="13">
        <f t="shared" ref="AZ4766:AZ4774" si="7656">K4766*AE4766</f>
        <v>0</v>
      </c>
      <c r="BA4766" s="13">
        <f t="shared" ref="BA4766:BA4774" si="7657">L4766*AF4766</f>
        <v>0</v>
      </c>
      <c r="BB4766" s="13">
        <f t="shared" ref="BB4766:BB4774" si="7658">M4766*AG4766</f>
        <v>0</v>
      </c>
      <c r="BC4766" s="13">
        <f t="shared" ref="BC4766:BC4774" si="7659">N4766*AH4766</f>
        <v>0</v>
      </c>
      <c r="BD4766" s="13">
        <f t="shared" ref="BD4766:BD4774" si="7660">O4766*AI4766</f>
        <v>0</v>
      </c>
      <c r="BE4766" s="13">
        <f t="shared" ref="BE4766:BE4774" si="7661">P4766*AJ4766</f>
        <v>0</v>
      </c>
      <c r="BF4766" s="13">
        <f t="shared" ref="BF4766:BF4774" si="7662">Q4766*AK4766</f>
        <v>0</v>
      </c>
      <c r="BG4766" s="13">
        <f t="shared" ref="BG4766:BG4774" si="7663">R4766*AL4766</f>
        <v>0</v>
      </c>
      <c r="BH4766" s="13">
        <f t="shared" ref="BH4766:BH4774" si="7664">S4766*AM4766</f>
        <v>0</v>
      </c>
      <c r="BI4766" s="13">
        <f t="shared" ref="BI4766:BI4774" si="7665">T4766*AN4766</f>
        <v>0</v>
      </c>
      <c r="BJ4766" s="12">
        <f>SUM(AT4766:BI4766)</f>
        <v>0</v>
      </c>
    </row>
    <row r="4767" spans="1:62" ht="15.75">
      <c r="A4767" s="14"/>
      <c r="B4767" s="15"/>
      <c r="C4767" s="12"/>
      <c r="D4767" s="12"/>
      <c r="E4767" s="12"/>
      <c r="F4767" s="12"/>
      <c r="G4767" s="12"/>
      <c r="H4767" s="12"/>
      <c r="I4767" s="12"/>
      <c r="J4767" s="12"/>
      <c r="K4767" s="12"/>
      <c r="L4767" s="12"/>
      <c r="M4767" s="12"/>
      <c r="N4767" s="12"/>
      <c r="O4767" s="12"/>
      <c r="P4767" s="12"/>
      <c r="Q4767" s="12"/>
      <c r="R4767" s="12"/>
      <c r="S4767" s="12"/>
      <c r="T4767" s="12"/>
      <c r="U4767" s="12"/>
      <c r="W4767" s="23" t="s">
        <v>25</v>
      </c>
      <c r="X4767" s="24">
        <v>0.22500000000000001</v>
      </c>
      <c r="Y4767" s="24">
        <v>0.22500000000000001</v>
      </c>
      <c r="Z4767" s="24">
        <v>0.22500000000000001</v>
      </c>
      <c r="AA4767" s="24">
        <v>0.22500000000000001</v>
      </c>
      <c r="AB4767" s="24">
        <v>0.22500000000000001</v>
      </c>
      <c r="AC4767" s="24">
        <v>0.22500000000000001</v>
      </c>
      <c r="AD4767" s="24">
        <v>0.22500000000000001</v>
      </c>
      <c r="AE4767" s="24">
        <v>0.22500000000000001</v>
      </c>
      <c r="AF4767" s="24">
        <v>0.22500000000000001</v>
      </c>
      <c r="AG4767" s="24">
        <v>0.22500000000000001</v>
      </c>
      <c r="AH4767" s="24">
        <v>0.22500000000000001</v>
      </c>
      <c r="AI4767" s="24">
        <v>0.22500000000000001</v>
      </c>
      <c r="AJ4767" s="24">
        <v>0.22500000000000001</v>
      </c>
      <c r="AK4767" s="24">
        <v>0.22500000000000001</v>
      </c>
      <c r="AL4767" s="24">
        <v>0.22500000000000001</v>
      </c>
      <c r="AM4767" s="24">
        <v>0.22500000000000001</v>
      </c>
      <c r="AN4767" s="24">
        <v>0.22500000000000001</v>
      </c>
      <c r="AP4767" s="14"/>
      <c r="AQ4767" s="15">
        <f>AQ4754+1</f>
        <v>44559</v>
      </c>
      <c r="AR4767" s="12" t="s">
        <v>25</v>
      </c>
      <c r="AS4767" s="13">
        <f t="shared" si="7650"/>
        <v>0</v>
      </c>
      <c r="AT4767" s="13">
        <f t="shared" si="7650"/>
        <v>0</v>
      </c>
      <c r="AU4767" s="13">
        <f t="shared" si="7651"/>
        <v>0</v>
      </c>
      <c r="AV4767" s="13">
        <f t="shared" si="7652"/>
        <v>0</v>
      </c>
      <c r="AW4767" s="13">
        <f t="shared" si="7653"/>
        <v>0</v>
      </c>
      <c r="AX4767" s="13">
        <f t="shared" si="7654"/>
        <v>0</v>
      </c>
      <c r="AY4767" s="13">
        <f t="shared" si="7655"/>
        <v>0</v>
      </c>
      <c r="AZ4767" s="13">
        <f t="shared" si="7656"/>
        <v>0</v>
      </c>
      <c r="BA4767" s="13">
        <f t="shared" si="7657"/>
        <v>0</v>
      </c>
      <c r="BB4767" s="13">
        <f t="shared" si="7658"/>
        <v>0</v>
      </c>
      <c r="BC4767" s="13">
        <f t="shared" si="7659"/>
        <v>0</v>
      </c>
      <c r="BD4767" s="13">
        <f t="shared" si="7660"/>
        <v>0</v>
      </c>
      <c r="BE4767" s="13">
        <f t="shared" si="7661"/>
        <v>0</v>
      </c>
      <c r="BF4767" s="13">
        <f t="shared" si="7662"/>
        <v>0</v>
      </c>
      <c r="BG4767" s="13">
        <f t="shared" si="7663"/>
        <v>0</v>
      </c>
      <c r="BH4767" s="13">
        <f t="shared" si="7664"/>
        <v>0</v>
      </c>
      <c r="BI4767" s="13">
        <f t="shared" si="7665"/>
        <v>0</v>
      </c>
      <c r="BJ4767" s="12">
        <f t="shared" ref="BJ4767:BJ4774" si="7666">SUM(AT4767:BI4767)</f>
        <v>0</v>
      </c>
    </row>
    <row r="4768" spans="1:62" ht="15.75">
      <c r="A4768" s="14"/>
      <c r="B4768" s="14"/>
      <c r="C4768" s="12"/>
      <c r="D4768" s="12"/>
      <c r="E4768" s="12"/>
      <c r="F4768" s="12"/>
      <c r="G4768" s="12"/>
      <c r="H4768" s="12"/>
      <c r="I4768" s="12"/>
      <c r="J4768" s="12"/>
      <c r="K4768" s="12"/>
      <c r="L4768" s="12"/>
      <c r="M4768" s="12"/>
      <c r="N4768" s="12"/>
      <c r="O4768" s="12"/>
      <c r="P4768" s="12"/>
      <c r="Q4768" s="12"/>
      <c r="R4768" s="12"/>
      <c r="S4768" s="12"/>
      <c r="T4768" s="12"/>
      <c r="U4768" s="12"/>
      <c r="W4768" s="23" t="s">
        <v>26</v>
      </c>
      <c r="X4768" s="24">
        <v>0.35</v>
      </c>
      <c r="Y4768" s="24">
        <v>0.35</v>
      </c>
      <c r="Z4768" s="24">
        <v>0.35</v>
      </c>
      <c r="AA4768" s="24">
        <v>0.35</v>
      </c>
      <c r="AB4768" s="24">
        <v>0.35</v>
      </c>
      <c r="AC4768" s="24">
        <v>0.35</v>
      </c>
      <c r="AD4768" s="24">
        <v>0.35</v>
      </c>
      <c r="AE4768" s="24">
        <v>0.35</v>
      </c>
      <c r="AF4768" s="24">
        <v>0.35</v>
      </c>
      <c r="AG4768" s="24">
        <v>0.35</v>
      </c>
      <c r="AH4768" s="24">
        <v>0.35</v>
      </c>
      <c r="AI4768" s="24">
        <v>0.35</v>
      </c>
      <c r="AJ4768" s="24">
        <v>0.35</v>
      </c>
      <c r="AK4768" s="24">
        <v>0.35</v>
      </c>
      <c r="AL4768" s="24">
        <v>0.35</v>
      </c>
      <c r="AM4768" s="24">
        <v>0.35</v>
      </c>
      <c r="AN4768" s="24">
        <v>0.35</v>
      </c>
      <c r="AP4768" s="14"/>
      <c r="AQ4768" s="14"/>
      <c r="AR4768" s="12" t="s">
        <v>26</v>
      </c>
      <c r="AS4768" s="13">
        <f t="shared" si="7650"/>
        <v>0</v>
      </c>
      <c r="AT4768" s="13">
        <f t="shared" si="7650"/>
        <v>0</v>
      </c>
      <c r="AU4768" s="13">
        <f t="shared" si="7651"/>
        <v>0</v>
      </c>
      <c r="AV4768" s="13">
        <f t="shared" si="7652"/>
        <v>0</v>
      </c>
      <c r="AW4768" s="13">
        <f t="shared" si="7653"/>
        <v>0</v>
      </c>
      <c r="AX4768" s="13">
        <f t="shared" si="7654"/>
        <v>0</v>
      </c>
      <c r="AY4768" s="13">
        <f t="shared" si="7655"/>
        <v>0</v>
      </c>
      <c r="AZ4768" s="13">
        <f t="shared" si="7656"/>
        <v>0</v>
      </c>
      <c r="BA4768" s="13">
        <f t="shared" si="7657"/>
        <v>0</v>
      </c>
      <c r="BB4768" s="13">
        <f t="shared" si="7658"/>
        <v>0</v>
      </c>
      <c r="BC4768" s="13">
        <f t="shared" si="7659"/>
        <v>0</v>
      </c>
      <c r="BD4768" s="13">
        <f t="shared" si="7660"/>
        <v>0</v>
      </c>
      <c r="BE4768" s="13">
        <f t="shared" si="7661"/>
        <v>0</v>
      </c>
      <c r="BF4768" s="13">
        <f t="shared" si="7662"/>
        <v>0</v>
      </c>
      <c r="BG4768" s="13">
        <f t="shared" si="7663"/>
        <v>0</v>
      </c>
      <c r="BH4768" s="13">
        <f t="shared" si="7664"/>
        <v>0</v>
      </c>
      <c r="BI4768" s="13">
        <f t="shared" si="7665"/>
        <v>0</v>
      </c>
      <c r="BJ4768" s="12">
        <f t="shared" si="7666"/>
        <v>0</v>
      </c>
    </row>
    <row r="4769" spans="1:62" ht="15.75">
      <c r="A4769" s="14"/>
      <c r="B4769" s="14"/>
      <c r="C4769" s="12"/>
      <c r="D4769" s="12"/>
      <c r="E4769" s="12"/>
      <c r="F4769" s="12"/>
      <c r="G4769" s="12"/>
      <c r="H4769" s="12"/>
      <c r="I4769" s="12"/>
      <c r="J4769" s="12"/>
      <c r="K4769" s="12"/>
      <c r="L4769" s="12"/>
      <c r="M4769" s="12"/>
      <c r="N4769" s="12"/>
      <c r="O4769" s="12"/>
      <c r="P4769" s="12"/>
      <c r="Q4769" s="12"/>
      <c r="R4769" s="12"/>
      <c r="S4769" s="12"/>
      <c r="T4769" s="12"/>
      <c r="U4769" s="12"/>
      <c r="W4769" s="23" t="s">
        <v>27</v>
      </c>
      <c r="X4769" s="24">
        <v>0.43</v>
      </c>
      <c r="Y4769" s="24">
        <v>0.43</v>
      </c>
      <c r="Z4769" s="24">
        <v>0.43</v>
      </c>
      <c r="AA4769" s="24">
        <v>0.43</v>
      </c>
      <c r="AB4769" s="24">
        <v>0.43</v>
      </c>
      <c r="AC4769" s="24">
        <v>0.43</v>
      </c>
      <c r="AD4769" s="24">
        <v>0.43</v>
      </c>
      <c r="AE4769" s="24">
        <v>0.43</v>
      </c>
      <c r="AF4769" s="24">
        <v>0.43</v>
      </c>
      <c r="AG4769" s="24">
        <v>0.43</v>
      </c>
      <c r="AH4769" s="24">
        <v>0.43</v>
      </c>
      <c r="AI4769" s="24">
        <v>0.43</v>
      </c>
      <c r="AJ4769" s="24">
        <v>0.43</v>
      </c>
      <c r="AK4769" s="24">
        <v>0.43</v>
      </c>
      <c r="AL4769" s="24">
        <v>0.43</v>
      </c>
      <c r="AM4769" s="24">
        <v>0.43</v>
      </c>
      <c r="AN4769" s="24">
        <v>0.43</v>
      </c>
      <c r="AP4769" s="14"/>
      <c r="AQ4769" s="14"/>
      <c r="AR4769" s="12" t="s">
        <v>27</v>
      </c>
      <c r="AS4769" s="13">
        <f t="shared" si="7650"/>
        <v>0</v>
      </c>
      <c r="AT4769" s="13">
        <f t="shared" si="7650"/>
        <v>0</v>
      </c>
      <c r="AU4769" s="13">
        <f t="shared" si="7651"/>
        <v>0</v>
      </c>
      <c r="AV4769" s="13">
        <f t="shared" si="7652"/>
        <v>0</v>
      </c>
      <c r="AW4769" s="13">
        <f t="shared" si="7653"/>
        <v>0</v>
      </c>
      <c r="AX4769" s="13">
        <f t="shared" si="7654"/>
        <v>0</v>
      </c>
      <c r="AY4769" s="13">
        <f t="shared" si="7655"/>
        <v>0</v>
      </c>
      <c r="AZ4769" s="13">
        <f t="shared" si="7656"/>
        <v>0</v>
      </c>
      <c r="BA4769" s="13">
        <f t="shared" si="7657"/>
        <v>0</v>
      </c>
      <c r="BB4769" s="13">
        <f t="shared" si="7658"/>
        <v>0</v>
      </c>
      <c r="BC4769" s="13">
        <f t="shared" si="7659"/>
        <v>0</v>
      </c>
      <c r="BD4769" s="13">
        <f t="shared" si="7660"/>
        <v>0</v>
      </c>
      <c r="BE4769" s="13">
        <f t="shared" si="7661"/>
        <v>0</v>
      </c>
      <c r="BF4769" s="13">
        <f t="shared" si="7662"/>
        <v>0</v>
      </c>
      <c r="BG4769" s="13">
        <f t="shared" si="7663"/>
        <v>0</v>
      </c>
      <c r="BH4769" s="13">
        <f t="shared" si="7664"/>
        <v>0</v>
      </c>
      <c r="BI4769" s="13">
        <f t="shared" si="7665"/>
        <v>0</v>
      </c>
      <c r="BJ4769" s="12">
        <f t="shared" si="7666"/>
        <v>0</v>
      </c>
    </row>
    <row r="4770" spans="1:62" ht="15.75">
      <c r="A4770" s="14"/>
      <c r="B4770" s="14"/>
      <c r="C4770" s="12"/>
      <c r="D4770" s="12"/>
      <c r="E4770" s="12"/>
      <c r="F4770" s="12"/>
      <c r="G4770" s="12"/>
      <c r="H4770" s="12"/>
      <c r="I4770" s="12"/>
      <c r="J4770" s="12"/>
      <c r="K4770" s="12"/>
      <c r="L4770" s="12"/>
      <c r="M4770" s="12"/>
      <c r="N4770" s="12"/>
      <c r="O4770" s="12"/>
      <c r="P4770" s="12"/>
      <c r="Q4770" s="12"/>
      <c r="R4770" s="12"/>
      <c r="S4770" s="12"/>
      <c r="T4770" s="12"/>
      <c r="U4770" s="12"/>
      <c r="W4770" s="23" t="s">
        <v>28</v>
      </c>
      <c r="X4770" s="24">
        <v>0.5</v>
      </c>
      <c r="Y4770" s="24">
        <v>0.5</v>
      </c>
      <c r="Z4770" s="24">
        <v>0.5</v>
      </c>
      <c r="AA4770" s="24">
        <v>0.5</v>
      </c>
      <c r="AB4770" s="24">
        <v>0.5</v>
      </c>
      <c r="AC4770" s="24">
        <v>0.5</v>
      </c>
      <c r="AD4770" s="24">
        <v>0.5</v>
      </c>
      <c r="AE4770" s="24">
        <v>0.5</v>
      </c>
      <c r="AF4770" s="24">
        <v>0.5</v>
      </c>
      <c r="AG4770" s="24">
        <v>0.5</v>
      </c>
      <c r="AH4770" s="24">
        <v>0.5</v>
      </c>
      <c r="AI4770" s="24">
        <v>0.5</v>
      </c>
      <c r="AJ4770" s="24">
        <v>0.5</v>
      </c>
      <c r="AK4770" s="24">
        <v>0.5</v>
      </c>
      <c r="AL4770" s="24">
        <v>0.5</v>
      </c>
      <c r="AM4770" s="24">
        <v>0.5</v>
      </c>
      <c r="AN4770" s="24">
        <v>0.5</v>
      </c>
      <c r="AP4770" s="14"/>
      <c r="AQ4770" s="14"/>
      <c r="AR4770" s="12" t="s">
        <v>28</v>
      </c>
      <c r="AS4770" s="13">
        <f t="shared" si="7650"/>
        <v>0</v>
      </c>
      <c r="AT4770" s="13">
        <f t="shared" si="7650"/>
        <v>0</v>
      </c>
      <c r="AU4770" s="13">
        <f t="shared" si="7651"/>
        <v>0</v>
      </c>
      <c r="AV4770" s="13">
        <f t="shared" si="7652"/>
        <v>0</v>
      </c>
      <c r="AW4770" s="13">
        <f t="shared" si="7653"/>
        <v>0</v>
      </c>
      <c r="AX4770" s="13">
        <f t="shared" si="7654"/>
        <v>0</v>
      </c>
      <c r="AY4770" s="13">
        <f t="shared" si="7655"/>
        <v>0</v>
      </c>
      <c r="AZ4770" s="13">
        <f t="shared" si="7656"/>
        <v>0</v>
      </c>
      <c r="BA4770" s="13">
        <f t="shared" si="7657"/>
        <v>0</v>
      </c>
      <c r="BB4770" s="13">
        <f t="shared" si="7658"/>
        <v>0</v>
      </c>
      <c r="BC4770" s="13">
        <f t="shared" si="7659"/>
        <v>0</v>
      </c>
      <c r="BD4770" s="13">
        <f t="shared" si="7660"/>
        <v>0</v>
      </c>
      <c r="BE4770" s="13">
        <f t="shared" si="7661"/>
        <v>0</v>
      </c>
      <c r="BF4770" s="13">
        <f t="shared" si="7662"/>
        <v>0</v>
      </c>
      <c r="BG4770" s="13">
        <f t="shared" si="7663"/>
        <v>0</v>
      </c>
      <c r="BH4770" s="13">
        <f t="shared" si="7664"/>
        <v>0</v>
      </c>
      <c r="BI4770" s="13">
        <f t="shared" si="7665"/>
        <v>0</v>
      </c>
      <c r="BJ4770" s="12">
        <f t="shared" si="7666"/>
        <v>0</v>
      </c>
    </row>
    <row r="4771" spans="1:62" ht="15.75">
      <c r="A4771" s="14"/>
      <c r="B4771" s="14"/>
      <c r="C4771" s="12"/>
      <c r="D4771" s="12"/>
      <c r="E4771" s="12"/>
      <c r="F4771" s="12"/>
      <c r="G4771" s="12"/>
      <c r="H4771" s="12"/>
      <c r="I4771" s="12"/>
      <c r="J4771" s="12"/>
      <c r="K4771" s="12"/>
      <c r="L4771" s="12"/>
      <c r="M4771" s="12"/>
      <c r="N4771" s="12"/>
      <c r="O4771" s="12"/>
      <c r="P4771" s="12"/>
      <c r="Q4771" s="12"/>
      <c r="R4771" s="12"/>
      <c r="S4771" s="12"/>
      <c r="T4771" s="12"/>
      <c r="U4771" s="12"/>
      <c r="W4771" s="23" t="s">
        <v>50</v>
      </c>
      <c r="X4771" s="24">
        <v>8.5000000000000006E-2</v>
      </c>
      <c r="Y4771" s="24">
        <v>8.5000000000000006E-2</v>
      </c>
      <c r="Z4771" s="24">
        <v>8.5000000000000006E-2</v>
      </c>
      <c r="AA4771" s="24">
        <v>8.5000000000000006E-2</v>
      </c>
      <c r="AB4771" s="24">
        <v>8.5000000000000006E-2</v>
      </c>
      <c r="AC4771" s="24">
        <v>8.5000000000000006E-2</v>
      </c>
      <c r="AD4771" s="24">
        <v>8.5000000000000006E-2</v>
      </c>
      <c r="AE4771" s="24">
        <v>8.5000000000000006E-2</v>
      </c>
      <c r="AF4771" s="24">
        <v>8.5000000000000006E-2</v>
      </c>
      <c r="AG4771" s="24">
        <v>8.5000000000000006E-2</v>
      </c>
      <c r="AH4771" s="24">
        <v>8.5000000000000006E-2</v>
      </c>
      <c r="AI4771" s="24">
        <v>8.5000000000000006E-2</v>
      </c>
      <c r="AJ4771" s="24">
        <v>8.5000000000000006E-2</v>
      </c>
      <c r="AK4771" s="24">
        <v>8.5000000000000006E-2</v>
      </c>
      <c r="AL4771" s="24">
        <v>8.5000000000000006E-2</v>
      </c>
      <c r="AM4771" s="24">
        <v>8.5000000000000006E-2</v>
      </c>
      <c r="AN4771" s="24">
        <v>8.5000000000000006E-2</v>
      </c>
      <c r="AP4771" s="14"/>
      <c r="AQ4771" s="14"/>
      <c r="AR4771" s="12" t="s">
        <v>29</v>
      </c>
      <c r="AS4771" s="13">
        <f t="shared" si="7650"/>
        <v>0</v>
      </c>
      <c r="AT4771" s="13">
        <f t="shared" si="7650"/>
        <v>0</v>
      </c>
      <c r="AU4771" s="13">
        <f t="shared" si="7651"/>
        <v>0</v>
      </c>
      <c r="AV4771" s="13">
        <f t="shared" si="7652"/>
        <v>0</v>
      </c>
      <c r="AW4771" s="13">
        <f t="shared" si="7653"/>
        <v>0</v>
      </c>
      <c r="AX4771" s="13">
        <f t="shared" si="7654"/>
        <v>0</v>
      </c>
      <c r="AY4771" s="13">
        <f t="shared" si="7655"/>
        <v>0</v>
      </c>
      <c r="AZ4771" s="13">
        <f t="shared" si="7656"/>
        <v>0</v>
      </c>
      <c r="BA4771" s="13">
        <f t="shared" si="7657"/>
        <v>0</v>
      </c>
      <c r="BB4771" s="13">
        <f t="shared" si="7658"/>
        <v>0</v>
      </c>
      <c r="BC4771" s="13">
        <f t="shared" si="7659"/>
        <v>0</v>
      </c>
      <c r="BD4771" s="13">
        <f t="shared" si="7660"/>
        <v>0</v>
      </c>
      <c r="BE4771" s="13">
        <f t="shared" si="7661"/>
        <v>0</v>
      </c>
      <c r="BF4771" s="13">
        <f t="shared" si="7662"/>
        <v>0</v>
      </c>
      <c r="BG4771" s="13">
        <f t="shared" si="7663"/>
        <v>0</v>
      </c>
      <c r="BH4771" s="13">
        <f t="shared" si="7664"/>
        <v>0</v>
      </c>
      <c r="BI4771" s="13">
        <f t="shared" si="7665"/>
        <v>0</v>
      </c>
      <c r="BJ4771" s="12">
        <f t="shared" si="7666"/>
        <v>0</v>
      </c>
    </row>
    <row r="4772" spans="1:62" ht="15.75">
      <c r="A4772" s="14"/>
      <c r="B4772" s="14"/>
      <c r="C4772" s="12"/>
      <c r="D4772" s="12"/>
      <c r="E4772" s="12"/>
      <c r="F4772" s="12"/>
      <c r="G4772" s="12"/>
      <c r="H4772" s="12"/>
      <c r="I4772" s="12"/>
      <c r="J4772" s="12"/>
      <c r="K4772" s="12"/>
      <c r="L4772" s="12"/>
      <c r="M4772" s="12"/>
      <c r="N4772" s="12"/>
      <c r="O4772" s="12"/>
      <c r="P4772" s="12"/>
      <c r="Q4772" s="12"/>
      <c r="R4772" s="12"/>
      <c r="S4772" s="12"/>
      <c r="T4772" s="12"/>
      <c r="U4772" s="12"/>
      <c r="W4772" s="23" t="s">
        <v>51</v>
      </c>
      <c r="X4772" s="24">
        <v>0.59</v>
      </c>
      <c r="Y4772" s="24">
        <v>0.59</v>
      </c>
      <c r="Z4772" s="24">
        <v>0.59</v>
      </c>
      <c r="AA4772" s="24">
        <v>0.59</v>
      </c>
      <c r="AB4772" s="24">
        <v>0.59</v>
      </c>
      <c r="AC4772" s="24">
        <v>0.59</v>
      </c>
      <c r="AD4772" s="24">
        <v>0.59</v>
      </c>
      <c r="AE4772" s="24">
        <v>0.59</v>
      </c>
      <c r="AF4772" s="24">
        <v>0.59</v>
      </c>
      <c r="AG4772" s="24">
        <v>0.59</v>
      </c>
      <c r="AH4772" s="24">
        <v>0.59</v>
      </c>
      <c r="AI4772" s="24">
        <v>0.59</v>
      </c>
      <c r="AJ4772" s="24">
        <v>0.59</v>
      </c>
      <c r="AK4772" s="24">
        <v>0.59</v>
      </c>
      <c r="AL4772" s="24">
        <v>0.59</v>
      </c>
      <c r="AM4772" s="24">
        <v>0.59</v>
      </c>
      <c r="AN4772" s="24">
        <v>0.59</v>
      </c>
      <c r="AP4772" s="14"/>
      <c r="AQ4772" s="14"/>
      <c r="AR4772" s="12" t="s">
        <v>30</v>
      </c>
      <c r="AS4772" s="13">
        <f t="shared" si="7650"/>
        <v>0</v>
      </c>
      <c r="AT4772" s="13">
        <f t="shared" si="7650"/>
        <v>0</v>
      </c>
      <c r="AU4772" s="13">
        <f t="shared" si="7651"/>
        <v>0</v>
      </c>
      <c r="AV4772" s="13">
        <f t="shared" si="7652"/>
        <v>0</v>
      </c>
      <c r="AW4772" s="13">
        <f t="shared" si="7653"/>
        <v>0</v>
      </c>
      <c r="AX4772" s="13">
        <f t="shared" si="7654"/>
        <v>0</v>
      </c>
      <c r="AY4772" s="13">
        <f t="shared" si="7655"/>
        <v>0</v>
      </c>
      <c r="AZ4772" s="13">
        <f t="shared" si="7656"/>
        <v>0</v>
      </c>
      <c r="BA4772" s="13">
        <f t="shared" si="7657"/>
        <v>0</v>
      </c>
      <c r="BB4772" s="13">
        <f t="shared" si="7658"/>
        <v>0</v>
      </c>
      <c r="BC4772" s="13">
        <f t="shared" si="7659"/>
        <v>0</v>
      </c>
      <c r="BD4772" s="13">
        <f t="shared" si="7660"/>
        <v>0</v>
      </c>
      <c r="BE4772" s="13">
        <f t="shared" si="7661"/>
        <v>0</v>
      </c>
      <c r="BF4772" s="13">
        <f t="shared" si="7662"/>
        <v>0</v>
      </c>
      <c r="BG4772" s="13">
        <f t="shared" si="7663"/>
        <v>0</v>
      </c>
      <c r="BH4772" s="13">
        <f t="shared" si="7664"/>
        <v>0</v>
      </c>
      <c r="BI4772" s="13">
        <f t="shared" si="7665"/>
        <v>0</v>
      </c>
      <c r="BJ4772" s="12">
        <f t="shared" si="7666"/>
        <v>0</v>
      </c>
    </row>
    <row r="4773" spans="1:62" ht="15.75">
      <c r="A4773" s="14"/>
      <c r="B4773" s="14"/>
      <c r="C4773" s="12"/>
      <c r="D4773" s="12"/>
      <c r="E4773" s="12"/>
      <c r="F4773" s="12"/>
      <c r="G4773" s="12"/>
      <c r="H4773" s="12"/>
      <c r="I4773" s="12"/>
      <c r="J4773" s="12"/>
      <c r="K4773" s="12"/>
      <c r="L4773" s="12"/>
      <c r="M4773" s="12"/>
      <c r="N4773" s="12"/>
      <c r="O4773" s="12"/>
      <c r="P4773" s="12"/>
      <c r="Q4773" s="12"/>
      <c r="R4773" s="12"/>
      <c r="S4773" s="12"/>
      <c r="T4773" s="12"/>
      <c r="U4773" s="12"/>
      <c r="W4773" s="23" t="s">
        <v>31</v>
      </c>
      <c r="X4773" s="24">
        <v>0.56999999999999995</v>
      </c>
      <c r="Y4773" s="24">
        <v>0.56999999999999995</v>
      </c>
      <c r="Z4773" s="24">
        <v>0.56999999999999995</v>
      </c>
      <c r="AA4773" s="24">
        <v>0.56999999999999995</v>
      </c>
      <c r="AB4773" s="24">
        <v>0.56999999999999995</v>
      </c>
      <c r="AC4773" s="24">
        <v>0.56999999999999995</v>
      </c>
      <c r="AD4773" s="24">
        <v>0.56999999999999995</v>
      </c>
      <c r="AE4773" s="24">
        <v>0.56999999999999995</v>
      </c>
      <c r="AF4773" s="24">
        <v>0.56999999999999995</v>
      </c>
      <c r="AG4773" s="24">
        <v>0.56999999999999995</v>
      </c>
      <c r="AH4773" s="24">
        <v>0.56999999999999995</v>
      </c>
      <c r="AI4773" s="24">
        <v>0.56999999999999995</v>
      </c>
      <c r="AJ4773" s="24">
        <v>0.56999999999999995</v>
      </c>
      <c r="AK4773" s="24">
        <v>0.56999999999999995</v>
      </c>
      <c r="AL4773" s="24">
        <v>0.56999999999999995</v>
      </c>
      <c r="AM4773" s="24">
        <v>0.56999999999999995</v>
      </c>
      <c r="AN4773" s="24">
        <v>0.56999999999999995</v>
      </c>
      <c r="AP4773" s="14"/>
      <c r="AQ4773" s="14"/>
      <c r="AR4773" s="12" t="s">
        <v>31</v>
      </c>
      <c r="AS4773" s="13">
        <f t="shared" si="7650"/>
        <v>0</v>
      </c>
      <c r="AT4773" s="13">
        <f t="shared" si="7650"/>
        <v>0</v>
      </c>
      <c r="AU4773" s="13">
        <f t="shared" si="7651"/>
        <v>0</v>
      </c>
      <c r="AV4773" s="13">
        <f t="shared" si="7652"/>
        <v>0</v>
      </c>
      <c r="AW4773" s="13">
        <f t="shared" si="7653"/>
        <v>0</v>
      </c>
      <c r="AX4773" s="13">
        <f t="shared" si="7654"/>
        <v>0</v>
      </c>
      <c r="AY4773" s="13">
        <f t="shared" si="7655"/>
        <v>0</v>
      </c>
      <c r="AZ4773" s="13">
        <f t="shared" si="7656"/>
        <v>0</v>
      </c>
      <c r="BA4773" s="13">
        <f t="shared" si="7657"/>
        <v>0</v>
      </c>
      <c r="BB4773" s="13">
        <f t="shared" si="7658"/>
        <v>0</v>
      </c>
      <c r="BC4773" s="13">
        <f t="shared" si="7659"/>
        <v>0</v>
      </c>
      <c r="BD4773" s="13">
        <f t="shared" si="7660"/>
        <v>0</v>
      </c>
      <c r="BE4773" s="13">
        <f t="shared" si="7661"/>
        <v>0</v>
      </c>
      <c r="BF4773" s="13">
        <f t="shared" si="7662"/>
        <v>0</v>
      </c>
      <c r="BG4773" s="13">
        <f t="shared" si="7663"/>
        <v>0</v>
      </c>
      <c r="BH4773" s="13">
        <f t="shared" si="7664"/>
        <v>0</v>
      </c>
      <c r="BI4773" s="13">
        <f t="shared" si="7665"/>
        <v>0</v>
      </c>
      <c r="BJ4773" s="12">
        <f t="shared" si="7666"/>
        <v>0</v>
      </c>
    </row>
    <row r="4774" spans="1:62" ht="15.75">
      <c r="A4774" s="16"/>
      <c r="B4774" s="16"/>
      <c r="C4774" s="12"/>
      <c r="D4774" s="12"/>
      <c r="E4774" s="12"/>
      <c r="F4774" s="12"/>
      <c r="G4774" s="12"/>
      <c r="H4774" s="12"/>
      <c r="I4774" s="12"/>
      <c r="J4774" s="12"/>
      <c r="K4774" s="12"/>
      <c r="L4774" s="12"/>
      <c r="M4774" s="12"/>
      <c r="N4774" s="12"/>
      <c r="O4774" s="12"/>
      <c r="P4774" s="12"/>
      <c r="Q4774" s="12"/>
      <c r="R4774" s="12"/>
      <c r="S4774" s="12"/>
      <c r="T4774" s="12"/>
      <c r="U4774" s="12"/>
      <c r="W4774" s="23" t="s">
        <v>32</v>
      </c>
      <c r="X4774" s="24">
        <v>0.4</v>
      </c>
      <c r="Y4774" s="24">
        <v>0.4</v>
      </c>
      <c r="Z4774" s="24">
        <v>0.4</v>
      </c>
      <c r="AA4774" s="24">
        <v>0.4</v>
      </c>
      <c r="AB4774" s="24">
        <v>0.4</v>
      </c>
      <c r="AC4774" s="24">
        <v>0.4</v>
      </c>
      <c r="AD4774" s="24">
        <v>0.4</v>
      </c>
      <c r="AE4774" s="24">
        <v>0.4</v>
      </c>
      <c r="AF4774" s="24">
        <v>0.4</v>
      </c>
      <c r="AG4774" s="24">
        <v>0.4</v>
      </c>
      <c r="AH4774" s="24">
        <v>0.4</v>
      </c>
      <c r="AI4774" s="24">
        <v>0.4</v>
      </c>
      <c r="AJ4774" s="24">
        <v>0.4</v>
      </c>
      <c r="AK4774" s="24">
        <v>0.4</v>
      </c>
      <c r="AL4774" s="24">
        <v>0.4</v>
      </c>
      <c r="AM4774" s="24">
        <v>0.4</v>
      </c>
      <c r="AN4774" s="24">
        <v>0.4</v>
      </c>
      <c r="AP4774" s="16"/>
      <c r="AQ4774" s="16"/>
      <c r="AR4774" s="12" t="s">
        <v>32</v>
      </c>
      <c r="AS4774" s="13">
        <f t="shared" si="7650"/>
        <v>0</v>
      </c>
      <c r="AT4774" s="13">
        <f t="shared" si="7650"/>
        <v>0</v>
      </c>
      <c r="AU4774" s="13">
        <f t="shared" si="7651"/>
        <v>0</v>
      </c>
      <c r="AV4774" s="13">
        <f t="shared" si="7652"/>
        <v>0</v>
      </c>
      <c r="AW4774" s="13">
        <f t="shared" si="7653"/>
        <v>0</v>
      </c>
      <c r="AX4774" s="13">
        <f t="shared" si="7654"/>
        <v>0</v>
      </c>
      <c r="AY4774" s="13">
        <f t="shared" si="7655"/>
        <v>0</v>
      </c>
      <c r="AZ4774" s="13">
        <f t="shared" si="7656"/>
        <v>0</v>
      </c>
      <c r="BA4774" s="13">
        <f t="shared" si="7657"/>
        <v>0</v>
      </c>
      <c r="BB4774" s="13">
        <f t="shared" si="7658"/>
        <v>0</v>
      </c>
      <c r="BC4774" s="13">
        <f t="shared" si="7659"/>
        <v>0</v>
      </c>
      <c r="BD4774" s="13">
        <f t="shared" si="7660"/>
        <v>0</v>
      </c>
      <c r="BE4774" s="13">
        <f t="shared" si="7661"/>
        <v>0</v>
      </c>
      <c r="BF4774" s="13">
        <f t="shared" si="7662"/>
        <v>0</v>
      </c>
      <c r="BG4774" s="13">
        <f t="shared" si="7663"/>
        <v>0</v>
      </c>
      <c r="BH4774" s="13">
        <f t="shared" si="7664"/>
        <v>0</v>
      </c>
      <c r="BI4774" s="13">
        <f t="shared" si="7665"/>
        <v>0</v>
      </c>
      <c r="BJ4774" s="12">
        <f t="shared" si="7666"/>
        <v>0</v>
      </c>
    </row>
    <row r="4775" spans="1:62">
      <c r="A4775" s="17"/>
      <c r="B4775" s="18"/>
      <c r="C4775" s="19"/>
      <c r="D4775" s="19"/>
      <c r="E4775" s="19"/>
      <c r="F4775" s="19"/>
      <c r="G4775" s="19"/>
      <c r="H4775" s="19"/>
      <c r="I4775" s="19"/>
      <c r="J4775" s="19"/>
      <c r="K4775" s="19"/>
      <c r="L4775" s="19"/>
      <c r="M4775" s="19"/>
      <c r="N4775" s="19"/>
      <c r="O4775" s="19"/>
      <c r="P4775" s="19"/>
      <c r="Q4775" s="19"/>
      <c r="R4775" s="19"/>
      <c r="S4775" s="19"/>
      <c r="T4775" s="19"/>
      <c r="U4775" s="19"/>
      <c r="AP4775" s="35"/>
      <c r="AQ4775" s="36"/>
      <c r="AR4775" s="37" t="s">
        <v>33</v>
      </c>
      <c r="AS4775" s="37">
        <f>SUM(AS4766:AS4774)</f>
        <v>0</v>
      </c>
      <c r="AT4775" s="37">
        <f t="shared" ref="AT4775:BJ4775" si="7667">SUM(AT4766:AT4774)</f>
        <v>0</v>
      </c>
      <c r="AU4775" s="37">
        <f t="shared" si="7667"/>
        <v>0</v>
      </c>
      <c r="AV4775" s="37">
        <f t="shared" si="7667"/>
        <v>0</v>
      </c>
      <c r="AW4775" s="37">
        <f t="shared" si="7667"/>
        <v>0</v>
      </c>
      <c r="AX4775" s="37">
        <f t="shared" si="7667"/>
        <v>0</v>
      </c>
      <c r="AY4775" s="37">
        <f t="shared" si="7667"/>
        <v>0</v>
      </c>
      <c r="AZ4775" s="37">
        <f t="shared" si="7667"/>
        <v>0</v>
      </c>
      <c r="BA4775" s="37">
        <f t="shared" si="7667"/>
        <v>0</v>
      </c>
      <c r="BB4775" s="37">
        <f t="shared" si="7667"/>
        <v>0</v>
      </c>
      <c r="BC4775" s="37">
        <f t="shared" si="7667"/>
        <v>0</v>
      </c>
      <c r="BD4775" s="37">
        <f t="shared" si="7667"/>
        <v>0</v>
      </c>
      <c r="BE4775" s="37">
        <f t="shared" si="7667"/>
        <v>0</v>
      </c>
      <c r="BF4775" s="37">
        <f t="shared" si="7667"/>
        <v>0</v>
      </c>
      <c r="BG4775" s="37">
        <f t="shared" si="7667"/>
        <v>0</v>
      </c>
      <c r="BH4775" s="37">
        <f t="shared" si="7667"/>
        <v>0</v>
      </c>
      <c r="BI4775" s="37">
        <f t="shared" si="7667"/>
        <v>0</v>
      </c>
      <c r="BJ4775" s="37">
        <f t="shared" si="7667"/>
        <v>0</v>
      </c>
    </row>
    <row r="4778" spans="1:62" ht="106.5">
      <c r="A4778" s="8"/>
      <c r="B4778" s="8"/>
      <c r="C4778" s="8"/>
      <c r="D4778" s="8"/>
      <c r="E4778" s="9"/>
      <c r="F4778" s="9"/>
      <c r="G4778" s="9"/>
      <c r="H4778" s="9"/>
      <c r="I4778" s="9"/>
      <c r="J4778" s="9"/>
      <c r="K4778" s="9"/>
      <c r="L4778" s="9"/>
      <c r="M4778" s="9"/>
      <c r="N4778" s="9"/>
      <c r="O4778" s="9"/>
      <c r="P4778" s="9"/>
      <c r="Q4778" s="9"/>
      <c r="R4778" s="9"/>
      <c r="S4778" s="9"/>
      <c r="T4778" s="9"/>
      <c r="U4778" s="9"/>
      <c r="W4778" s="21"/>
      <c r="X4778" s="22" t="str">
        <f>X5</f>
        <v>ANGGREK</v>
      </c>
      <c r="Y4778" s="22" t="str">
        <f>Y5</f>
        <v>BOUGENVIL</v>
      </c>
      <c r="Z4778" s="22" t="str">
        <f t="shared" ref="Z4778:AN4778" si="7668">Z5</f>
        <v>CAMELIA</v>
      </c>
      <c r="AA4778" s="22" t="str">
        <f t="shared" si="7668"/>
        <v>DEWANDARU</v>
      </c>
      <c r="AB4778" s="22" t="str">
        <f t="shared" si="7668"/>
        <v>EDELWEIS</v>
      </c>
      <c r="AC4778" s="22" t="str">
        <f t="shared" si="7668"/>
        <v>FLAMBOYAN</v>
      </c>
      <c r="AD4778" s="22" t="str">
        <f t="shared" si="7668"/>
        <v>GERANIUM</v>
      </c>
      <c r="AE4778" s="22" t="str">
        <f t="shared" si="7668"/>
        <v>HELIKONIA</v>
      </c>
      <c r="AF4778" s="22" t="str">
        <f t="shared" si="7668"/>
        <v>IVY</v>
      </c>
      <c r="AG4778" s="22" t="str">
        <f t="shared" si="7668"/>
        <v>KANA</v>
      </c>
      <c r="AH4778" s="22" t="str">
        <f t="shared" si="7668"/>
        <v>IGD</v>
      </c>
      <c r="AI4778" s="22" t="str">
        <f t="shared" si="7668"/>
        <v>HCU</v>
      </c>
      <c r="AJ4778" s="22" t="str">
        <f t="shared" si="7668"/>
        <v>PENUNJANG</v>
      </c>
      <c r="AK4778" s="22" t="str">
        <f t="shared" si="7668"/>
        <v>PELAYANAN</v>
      </c>
      <c r="AL4778" s="22" t="str">
        <f t="shared" si="7668"/>
        <v>ADMIN</v>
      </c>
      <c r="AM4778" s="22" t="str">
        <f t="shared" si="7668"/>
        <v>ASRAMA</v>
      </c>
      <c r="AN4778" s="22" t="str">
        <f t="shared" si="7668"/>
        <v>MASJID</v>
      </c>
      <c r="AP4778" s="33" t="s">
        <v>2</v>
      </c>
      <c r="AQ4778" s="33" t="s">
        <v>3</v>
      </c>
      <c r="AR4778" s="33" t="s">
        <v>4</v>
      </c>
      <c r="AS4778" s="34" t="str">
        <f>AS5</f>
        <v>ANGGREK</v>
      </c>
      <c r="AT4778" s="34" t="str">
        <f>AT5</f>
        <v>BOUGENVIL</v>
      </c>
      <c r="AU4778" s="34" t="str">
        <f t="shared" ref="AU4778:BJ4778" si="7669">AU5</f>
        <v>CAMELIA II</v>
      </c>
      <c r="AV4778" s="34" t="str">
        <f t="shared" si="7669"/>
        <v>DEWANDARU</v>
      </c>
      <c r="AW4778" s="34" t="str">
        <f t="shared" si="7669"/>
        <v>EDELWEIS</v>
      </c>
      <c r="AX4778" s="34" t="str">
        <f t="shared" si="7669"/>
        <v>FLAMBOYAN</v>
      </c>
      <c r="AY4778" s="34" t="str">
        <f t="shared" si="7669"/>
        <v>GERANIUM</v>
      </c>
      <c r="AZ4778" s="34" t="str">
        <f t="shared" si="7669"/>
        <v>HELIKONIA</v>
      </c>
      <c r="BA4778" s="34" t="str">
        <f t="shared" si="7669"/>
        <v>IVY</v>
      </c>
      <c r="BB4778" s="34" t="str">
        <f t="shared" si="7669"/>
        <v>KANA</v>
      </c>
      <c r="BC4778" s="34" t="str">
        <f t="shared" si="7669"/>
        <v>IGD</v>
      </c>
      <c r="BD4778" s="34" t="str">
        <f t="shared" si="7669"/>
        <v>HCU</v>
      </c>
      <c r="BE4778" s="34" t="str">
        <f t="shared" si="7669"/>
        <v>PENUNJANG</v>
      </c>
      <c r="BF4778" s="34" t="str">
        <f t="shared" si="7669"/>
        <v>PELAYANAN</v>
      </c>
      <c r="BG4778" s="34" t="str">
        <f t="shared" si="7669"/>
        <v>ADMIN</v>
      </c>
      <c r="BH4778" s="34" t="str">
        <f t="shared" si="7669"/>
        <v>ASRAMA</v>
      </c>
      <c r="BI4778" s="34" t="str">
        <f t="shared" si="7669"/>
        <v>MASJID</v>
      </c>
      <c r="BJ4778" s="34" t="str">
        <f t="shared" si="7669"/>
        <v>JUMLAH</v>
      </c>
    </row>
    <row r="4779" spans="1:62" ht="15.75">
      <c r="A4779" s="10"/>
      <c r="B4779" s="11"/>
      <c r="C4779" s="12"/>
      <c r="D4779" s="12"/>
      <c r="E4779" s="12"/>
      <c r="F4779" s="12"/>
      <c r="G4779" s="12"/>
      <c r="H4779" s="12"/>
      <c r="I4779" s="12"/>
      <c r="J4779" s="12"/>
      <c r="K4779" s="12"/>
      <c r="L4779" s="12"/>
      <c r="M4779" s="12"/>
      <c r="N4779" s="12"/>
      <c r="O4779" s="12"/>
      <c r="P4779" s="12"/>
      <c r="Q4779" s="12"/>
      <c r="R4779" s="12"/>
      <c r="S4779" s="12"/>
      <c r="T4779" s="12"/>
      <c r="U4779" s="12"/>
      <c r="W4779" s="23" t="s">
        <v>24</v>
      </c>
      <c r="X4779" s="24">
        <v>0.26500000000000001</v>
      </c>
      <c r="Y4779" s="24">
        <v>0.26500000000000001</v>
      </c>
      <c r="Z4779" s="24">
        <v>0.26500000000000001</v>
      </c>
      <c r="AA4779" s="24">
        <v>0.26500000000000001</v>
      </c>
      <c r="AB4779" s="24">
        <v>0.26500000000000001</v>
      </c>
      <c r="AC4779" s="24">
        <v>0.26500000000000001</v>
      </c>
      <c r="AD4779" s="24">
        <v>0.26500000000000001</v>
      </c>
      <c r="AE4779" s="24">
        <v>0.26500000000000001</v>
      </c>
      <c r="AF4779" s="24">
        <v>0.26500000000000001</v>
      </c>
      <c r="AG4779" s="24">
        <v>0.26500000000000001</v>
      </c>
      <c r="AH4779" s="24">
        <v>0.26500000000000001</v>
      </c>
      <c r="AI4779" s="24">
        <v>0.26500000000000001</v>
      </c>
      <c r="AJ4779" s="24">
        <v>0.26500000000000001</v>
      </c>
      <c r="AK4779" s="24">
        <v>0.26500000000000001</v>
      </c>
      <c r="AL4779" s="24">
        <v>0.26500000000000001</v>
      </c>
      <c r="AM4779" s="24">
        <v>0.26500000000000001</v>
      </c>
      <c r="AN4779" s="24">
        <v>0.26500000000000001</v>
      </c>
      <c r="AP4779" s="10">
        <f>AP4766+1</f>
        <v>30</v>
      </c>
      <c r="AQ4779" s="11" t="s">
        <v>23</v>
      </c>
      <c r="AR4779" s="12" t="s">
        <v>24</v>
      </c>
      <c r="AS4779" s="13">
        <f t="shared" ref="AS4779:AT4787" si="7670">D4779*X4779</f>
        <v>0</v>
      </c>
      <c r="AT4779" s="13">
        <f t="shared" si="7670"/>
        <v>0</v>
      </c>
      <c r="AU4779" s="13">
        <f t="shared" ref="AU4779:AU4787" si="7671">F4779*Z4779</f>
        <v>0</v>
      </c>
      <c r="AV4779" s="13">
        <f t="shared" ref="AV4779:AV4787" si="7672">G4779*AA4779</f>
        <v>0</v>
      </c>
      <c r="AW4779" s="13">
        <f t="shared" ref="AW4779:AW4787" si="7673">H4779*AB4779</f>
        <v>0</v>
      </c>
      <c r="AX4779" s="13">
        <f t="shared" ref="AX4779:AX4787" si="7674">I4779*AC4779</f>
        <v>0</v>
      </c>
      <c r="AY4779" s="13">
        <f t="shared" ref="AY4779:AY4787" si="7675">J4779*AD4779</f>
        <v>0</v>
      </c>
      <c r="AZ4779" s="13">
        <f t="shared" ref="AZ4779:AZ4787" si="7676">K4779*AE4779</f>
        <v>0</v>
      </c>
      <c r="BA4779" s="13">
        <f t="shared" ref="BA4779:BA4787" si="7677">L4779*AF4779</f>
        <v>0</v>
      </c>
      <c r="BB4779" s="13">
        <f t="shared" ref="BB4779:BB4787" si="7678">M4779*AG4779</f>
        <v>0</v>
      </c>
      <c r="BC4779" s="13">
        <f t="shared" ref="BC4779:BC4787" si="7679">N4779*AH4779</f>
        <v>0</v>
      </c>
      <c r="BD4779" s="13">
        <f t="shared" ref="BD4779:BD4787" si="7680">O4779*AI4779</f>
        <v>0</v>
      </c>
      <c r="BE4779" s="13">
        <f t="shared" ref="BE4779:BE4787" si="7681">P4779*AJ4779</f>
        <v>0</v>
      </c>
      <c r="BF4779" s="13">
        <f t="shared" ref="BF4779:BF4787" si="7682">Q4779*AK4779</f>
        <v>0</v>
      </c>
      <c r="BG4779" s="13">
        <f t="shared" ref="BG4779:BG4787" si="7683">R4779*AL4779</f>
        <v>0</v>
      </c>
      <c r="BH4779" s="13">
        <f t="shared" ref="BH4779:BH4787" si="7684">S4779*AM4779</f>
        <v>0</v>
      </c>
      <c r="BI4779" s="13">
        <f t="shared" ref="BI4779:BI4787" si="7685">T4779*AN4779</f>
        <v>0</v>
      </c>
      <c r="BJ4779" s="12">
        <f>SUM(AT4779:BI4779)</f>
        <v>0</v>
      </c>
    </row>
    <row r="4780" spans="1:62" ht="15.75">
      <c r="A4780" s="14"/>
      <c r="B4780" s="15"/>
      <c r="C4780" s="12"/>
      <c r="D4780" s="12"/>
      <c r="E4780" s="12"/>
      <c r="F4780" s="12"/>
      <c r="G4780" s="12"/>
      <c r="H4780" s="12"/>
      <c r="I4780" s="12"/>
      <c r="J4780" s="12"/>
      <c r="K4780" s="12"/>
      <c r="L4780" s="12"/>
      <c r="M4780" s="12"/>
      <c r="N4780" s="12"/>
      <c r="O4780" s="12"/>
      <c r="P4780" s="12"/>
      <c r="Q4780" s="12"/>
      <c r="R4780" s="12"/>
      <c r="S4780" s="12"/>
      <c r="T4780" s="12"/>
      <c r="U4780" s="12"/>
      <c r="W4780" s="23" t="s">
        <v>25</v>
      </c>
      <c r="X4780" s="24">
        <v>0.22500000000000001</v>
      </c>
      <c r="Y4780" s="24">
        <v>0.22500000000000001</v>
      </c>
      <c r="Z4780" s="24">
        <v>0.22500000000000001</v>
      </c>
      <c r="AA4780" s="24">
        <v>0.22500000000000001</v>
      </c>
      <c r="AB4780" s="24">
        <v>0.22500000000000001</v>
      </c>
      <c r="AC4780" s="24">
        <v>0.22500000000000001</v>
      </c>
      <c r="AD4780" s="24">
        <v>0.22500000000000001</v>
      </c>
      <c r="AE4780" s="24">
        <v>0.22500000000000001</v>
      </c>
      <c r="AF4780" s="24">
        <v>0.22500000000000001</v>
      </c>
      <c r="AG4780" s="24">
        <v>0.22500000000000001</v>
      </c>
      <c r="AH4780" s="24">
        <v>0.22500000000000001</v>
      </c>
      <c r="AI4780" s="24">
        <v>0.22500000000000001</v>
      </c>
      <c r="AJ4780" s="24">
        <v>0.22500000000000001</v>
      </c>
      <c r="AK4780" s="24">
        <v>0.22500000000000001</v>
      </c>
      <c r="AL4780" s="24">
        <v>0.22500000000000001</v>
      </c>
      <c r="AM4780" s="24">
        <v>0.22500000000000001</v>
      </c>
      <c r="AN4780" s="24">
        <v>0.22500000000000001</v>
      </c>
      <c r="AP4780" s="14"/>
      <c r="AQ4780" s="15">
        <f>AQ4767+1</f>
        <v>44560</v>
      </c>
      <c r="AR4780" s="12" t="s">
        <v>25</v>
      </c>
      <c r="AS4780" s="13">
        <f t="shared" si="7670"/>
        <v>0</v>
      </c>
      <c r="AT4780" s="13">
        <f t="shared" si="7670"/>
        <v>0</v>
      </c>
      <c r="AU4780" s="13">
        <f t="shared" si="7671"/>
        <v>0</v>
      </c>
      <c r="AV4780" s="13">
        <f t="shared" si="7672"/>
        <v>0</v>
      </c>
      <c r="AW4780" s="13">
        <f t="shared" si="7673"/>
        <v>0</v>
      </c>
      <c r="AX4780" s="13">
        <f t="shared" si="7674"/>
        <v>0</v>
      </c>
      <c r="AY4780" s="13">
        <f t="shared" si="7675"/>
        <v>0</v>
      </c>
      <c r="AZ4780" s="13">
        <f t="shared" si="7676"/>
        <v>0</v>
      </c>
      <c r="BA4780" s="13">
        <f t="shared" si="7677"/>
        <v>0</v>
      </c>
      <c r="BB4780" s="13">
        <f t="shared" si="7678"/>
        <v>0</v>
      </c>
      <c r="BC4780" s="13">
        <f t="shared" si="7679"/>
        <v>0</v>
      </c>
      <c r="BD4780" s="13">
        <f t="shared" si="7680"/>
        <v>0</v>
      </c>
      <c r="BE4780" s="13">
        <f t="shared" si="7681"/>
        <v>0</v>
      </c>
      <c r="BF4780" s="13">
        <f t="shared" si="7682"/>
        <v>0</v>
      </c>
      <c r="BG4780" s="13">
        <f t="shared" si="7683"/>
        <v>0</v>
      </c>
      <c r="BH4780" s="13">
        <f t="shared" si="7684"/>
        <v>0</v>
      </c>
      <c r="BI4780" s="13">
        <f t="shared" si="7685"/>
        <v>0</v>
      </c>
      <c r="BJ4780" s="12">
        <f t="shared" ref="BJ4780:BJ4787" si="7686">SUM(AT4780:BI4780)</f>
        <v>0</v>
      </c>
    </row>
    <row r="4781" spans="1:62" ht="15.75">
      <c r="A4781" s="14"/>
      <c r="B4781" s="14"/>
      <c r="C4781" s="12"/>
      <c r="D4781" s="12"/>
      <c r="E4781" s="12"/>
      <c r="F4781" s="12"/>
      <c r="G4781" s="12"/>
      <c r="H4781" s="12"/>
      <c r="I4781" s="12"/>
      <c r="J4781" s="12"/>
      <c r="K4781" s="12"/>
      <c r="L4781" s="12"/>
      <c r="M4781" s="12"/>
      <c r="N4781" s="12"/>
      <c r="O4781" s="12"/>
      <c r="P4781" s="12"/>
      <c r="Q4781" s="12"/>
      <c r="R4781" s="12"/>
      <c r="S4781" s="12"/>
      <c r="T4781" s="12"/>
      <c r="U4781" s="12"/>
      <c r="W4781" s="23" t="s">
        <v>26</v>
      </c>
      <c r="X4781" s="24">
        <v>0.35</v>
      </c>
      <c r="Y4781" s="24">
        <v>0.35</v>
      </c>
      <c r="Z4781" s="24">
        <v>0.35</v>
      </c>
      <c r="AA4781" s="24">
        <v>0.35</v>
      </c>
      <c r="AB4781" s="24">
        <v>0.35</v>
      </c>
      <c r="AC4781" s="24">
        <v>0.35</v>
      </c>
      <c r="AD4781" s="24">
        <v>0.35</v>
      </c>
      <c r="AE4781" s="24">
        <v>0.35</v>
      </c>
      <c r="AF4781" s="24">
        <v>0.35</v>
      </c>
      <c r="AG4781" s="24">
        <v>0.35</v>
      </c>
      <c r="AH4781" s="24">
        <v>0.35</v>
      </c>
      <c r="AI4781" s="24">
        <v>0.35</v>
      </c>
      <c r="AJ4781" s="24">
        <v>0.35</v>
      </c>
      <c r="AK4781" s="24">
        <v>0.35</v>
      </c>
      <c r="AL4781" s="24">
        <v>0.35</v>
      </c>
      <c r="AM4781" s="24">
        <v>0.35</v>
      </c>
      <c r="AN4781" s="24">
        <v>0.35</v>
      </c>
      <c r="AP4781" s="14"/>
      <c r="AQ4781" s="14"/>
      <c r="AR4781" s="12" t="s">
        <v>26</v>
      </c>
      <c r="AS4781" s="13">
        <f t="shared" si="7670"/>
        <v>0</v>
      </c>
      <c r="AT4781" s="13">
        <f t="shared" si="7670"/>
        <v>0</v>
      </c>
      <c r="AU4781" s="13">
        <f t="shared" si="7671"/>
        <v>0</v>
      </c>
      <c r="AV4781" s="13">
        <f t="shared" si="7672"/>
        <v>0</v>
      </c>
      <c r="AW4781" s="13">
        <f t="shared" si="7673"/>
        <v>0</v>
      </c>
      <c r="AX4781" s="13">
        <f t="shared" si="7674"/>
        <v>0</v>
      </c>
      <c r="AY4781" s="13">
        <f t="shared" si="7675"/>
        <v>0</v>
      </c>
      <c r="AZ4781" s="13">
        <f t="shared" si="7676"/>
        <v>0</v>
      </c>
      <c r="BA4781" s="13">
        <f t="shared" si="7677"/>
        <v>0</v>
      </c>
      <c r="BB4781" s="13">
        <f t="shared" si="7678"/>
        <v>0</v>
      </c>
      <c r="BC4781" s="13">
        <f t="shared" si="7679"/>
        <v>0</v>
      </c>
      <c r="BD4781" s="13">
        <f t="shared" si="7680"/>
        <v>0</v>
      </c>
      <c r="BE4781" s="13">
        <f t="shared" si="7681"/>
        <v>0</v>
      </c>
      <c r="BF4781" s="13">
        <f t="shared" si="7682"/>
        <v>0</v>
      </c>
      <c r="BG4781" s="13">
        <f t="shared" si="7683"/>
        <v>0</v>
      </c>
      <c r="BH4781" s="13">
        <f t="shared" si="7684"/>
        <v>0</v>
      </c>
      <c r="BI4781" s="13">
        <f t="shared" si="7685"/>
        <v>0</v>
      </c>
      <c r="BJ4781" s="12">
        <f t="shared" si="7686"/>
        <v>0</v>
      </c>
    </row>
    <row r="4782" spans="1:62" ht="15.75">
      <c r="A4782" s="14"/>
      <c r="B4782" s="14"/>
      <c r="C4782" s="12"/>
      <c r="D4782" s="12"/>
      <c r="E4782" s="12"/>
      <c r="F4782" s="12"/>
      <c r="G4782" s="12"/>
      <c r="H4782" s="12"/>
      <c r="I4782" s="12"/>
      <c r="J4782" s="12"/>
      <c r="K4782" s="12"/>
      <c r="L4782" s="12"/>
      <c r="M4782" s="12"/>
      <c r="N4782" s="12"/>
      <c r="O4782" s="12"/>
      <c r="P4782" s="12"/>
      <c r="Q4782" s="12"/>
      <c r="R4782" s="12"/>
      <c r="S4782" s="12"/>
      <c r="T4782" s="12"/>
      <c r="U4782" s="12"/>
      <c r="W4782" s="23" t="s">
        <v>27</v>
      </c>
      <c r="X4782" s="24">
        <v>0.43</v>
      </c>
      <c r="Y4782" s="24">
        <v>0.43</v>
      </c>
      <c r="Z4782" s="24">
        <v>0.43</v>
      </c>
      <c r="AA4782" s="24">
        <v>0.43</v>
      </c>
      <c r="AB4782" s="24">
        <v>0.43</v>
      </c>
      <c r="AC4782" s="24">
        <v>0.43</v>
      </c>
      <c r="AD4782" s="24">
        <v>0.43</v>
      </c>
      <c r="AE4782" s="24">
        <v>0.43</v>
      </c>
      <c r="AF4782" s="24">
        <v>0.43</v>
      </c>
      <c r="AG4782" s="24">
        <v>0.43</v>
      </c>
      <c r="AH4782" s="24">
        <v>0.43</v>
      </c>
      <c r="AI4782" s="24">
        <v>0.43</v>
      </c>
      <c r="AJ4782" s="24">
        <v>0.43</v>
      </c>
      <c r="AK4782" s="24">
        <v>0.43</v>
      </c>
      <c r="AL4782" s="24">
        <v>0.43</v>
      </c>
      <c r="AM4782" s="24">
        <v>0.43</v>
      </c>
      <c r="AN4782" s="24">
        <v>0.43</v>
      </c>
      <c r="AP4782" s="14"/>
      <c r="AQ4782" s="14"/>
      <c r="AR4782" s="12" t="s">
        <v>27</v>
      </c>
      <c r="AS4782" s="13">
        <f t="shared" si="7670"/>
        <v>0</v>
      </c>
      <c r="AT4782" s="13">
        <f t="shared" si="7670"/>
        <v>0</v>
      </c>
      <c r="AU4782" s="13">
        <f t="shared" si="7671"/>
        <v>0</v>
      </c>
      <c r="AV4782" s="13">
        <f t="shared" si="7672"/>
        <v>0</v>
      </c>
      <c r="AW4782" s="13">
        <f t="shared" si="7673"/>
        <v>0</v>
      </c>
      <c r="AX4782" s="13">
        <f t="shared" si="7674"/>
        <v>0</v>
      </c>
      <c r="AY4782" s="13">
        <f t="shared" si="7675"/>
        <v>0</v>
      </c>
      <c r="AZ4782" s="13">
        <f t="shared" si="7676"/>
        <v>0</v>
      </c>
      <c r="BA4782" s="13">
        <f t="shared" si="7677"/>
        <v>0</v>
      </c>
      <c r="BB4782" s="13">
        <f t="shared" si="7678"/>
        <v>0</v>
      </c>
      <c r="BC4782" s="13">
        <f t="shared" si="7679"/>
        <v>0</v>
      </c>
      <c r="BD4782" s="13">
        <f t="shared" si="7680"/>
        <v>0</v>
      </c>
      <c r="BE4782" s="13">
        <f t="shared" si="7681"/>
        <v>0</v>
      </c>
      <c r="BF4782" s="13">
        <f t="shared" si="7682"/>
        <v>0</v>
      </c>
      <c r="BG4782" s="13">
        <f t="shared" si="7683"/>
        <v>0</v>
      </c>
      <c r="BH4782" s="13">
        <f t="shared" si="7684"/>
        <v>0</v>
      </c>
      <c r="BI4782" s="13">
        <f t="shared" si="7685"/>
        <v>0</v>
      </c>
      <c r="BJ4782" s="12">
        <f t="shared" si="7686"/>
        <v>0</v>
      </c>
    </row>
    <row r="4783" spans="1:62" ht="15.75">
      <c r="A4783" s="14"/>
      <c r="B4783" s="14"/>
      <c r="C4783" s="12"/>
      <c r="D4783" s="12"/>
      <c r="E4783" s="12"/>
      <c r="F4783" s="12"/>
      <c r="G4783" s="12"/>
      <c r="H4783" s="12"/>
      <c r="I4783" s="12"/>
      <c r="J4783" s="12"/>
      <c r="K4783" s="12"/>
      <c r="L4783" s="12"/>
      <c r="M4783" s="12"/>
      <c r="N4783" s="12"/>
      <c r="O4783" s="12"/>
      <c r="P4783" s="12"/>
      <c r="Q4783" s="12"/>
      <c r="R4783" s="12"/>
      <c r="S4783" s="12"/>
      <c r="T4783" s="12"/>
      <c r="U4783" s="12"/>
      <c r="W4783" s="23" t="s">
        <v>28</v>
      </c>
      <c r="X4783" s="24">
        <v>0.5</v>
      </c>
      <c r="Y4783" s="24">
        <v>0.5</v>
      </c>
      <c r="Z4783" s="24">
        <v>0.5</v>
      </c>
      <c r="AA4783" s="24">
        <v>0.5</v>
      </c>
      <c r="AB4783" s="24">
        <v>0.5</v>
      </c>
      <c r="AC4783" s="24">
        <v>0.5</v>
      </c>
      <c r="AD4783" s="24">
        <v>0.5</v>
      </c>
      <c r="AE4783" s="24">
        <v>0.5</v>
      </c>
      <c r="AF4783" s="24">
        <v>0.5</v>
      </c>
      <c r="AG4783" s="24">
        <v>0.5</v>
      </c>
      <c r="AH4783" s="24">
        <v>0.5</v>
      </c>
      <c r="AI4783" s="24">
        <v>0.5</v>
      </c>
      <c r="AJ4783" s="24">
        <v>0.5</v>
      </c>
      <c r="AK4783" s="24">
        <v>0.5</v>
      </c>
      <c r="AL4783" s="24">
        <v>0.5</v>
      </c>
      <c r="AM4783" s="24">
        <v>0.5</v>
      </c>
      <c r="AN4783" s="24">
        <v>0.5</v>
      </c>
      <c r="AP4783" s="14"/>
      <c r="AQ4783" s="14"/>
      <c r="AR4783" s="12" t="s">
        <v>28</v>
      </c>
      <c r="AS4783" s="13">
        <f t="shared" si="7670"/>
        <v>0</v>
      </c>
      <c r="AT4783" s="13">
        <f t="shared" si="7670"/>
        <v>0</v>
      </c>
      <c r="AU4783" s="13">
        <f t="shared" si="7671"/>
        <v>0</v>
      </c>
      <c r="AV4783" s="13">
        <f t="shared" si="7672"/>
        <v>0</v>
      </c>
      <c r="AW4783" s="13">
        <f t="shared" si="7673"/>
        <v>0</v>
      </c>
      <c r="AX4783" s="13">
        <f t="shared" si="7674"/>
        <v>0</v>
      </c>
      <c r="AY4783" s="13">
        <f t="shared" si="7675"/>
        <v>0</v>
      </c>
      <c r="AZ4783" s="13">
        <f t="shared" si="7676"/>
        <v>0</v>
      </c>
      <c r="BA4783" s="13">
        <f t="shared" si="7677"/>
        <v>0</v>
      </c>
      <c r="BB4783" s="13">
        <f t="shared" si="7678"/>
        <v>0</v>
      </c>
      <c r="BC4783" s="13">
        <f t="shared" si="7679"/>
        <v>0</v>
      </c>
      <c r="BD4783" s="13">
        <f t="shared" si="7680"/>
        <v>0</v>
      </c>
      <c r="BE4783" s="13">
        <f t="shared" si="7681"/>
        <v>0</v>
      </c>
      <c r="BF4783" s="13">
        <f t="shared" si="7682"/>
        <v>0</v>
      </c>
      <c r="BG4783" s="13">
        <f t="shared" si="7683"/>
        <v>0</v>
      </c>
      <c r="BH4783" s="13">
        <f t="shared" si="7684"/>
        <v>0</v>
      </c>
      <c r="BI4783" s="13">
        <f t="shared" si="7685"/>
        <v>0</v>
      </c>
      <c r="BJ4783" s="12">
        <f t="shared" si="7686"/>
        <v>0</v>
      </c>
    </row>
    <row r="4784" spans="1:62" ht="15.75">
      <c r="A4784" s="14"/>
      <c r="B4784" s="14"/>
      <c r="C4784" s="12"/>
      <c r="D4784" s="12"/>
      <c r="E4784" s="12"/>
      <c r="F4784" s="12"/>
      <c r="G4784" s="12"/>
      <c r="H4784" s="12"/>
      <c r="I4784" s="12"/>
      <c r="J4784" s="12"/>
      <c r="K4784" s="12"/>
      <c r="L4784" s="12"/>
      <c r="M4784" s="12"/>
      <c r="N4784" s="12"/>
      <c r="O4784" s="12"/>
      <c r="P4784" s="12"/>
      <c r="Q4784" s="12"/>
      <c r="R4784" s="12"/>
      <c r="S4784" s="12"/>
      <c r="T4784" s="12"/>
      <c r="U4784" s="12"/>
      <c r="W4784" s="23" t="s">
        <v>50</v>
      </c>
      <c r="X4784" s="24">
        <v>8.5000000000000006E-2</v>
      </c>
      <c r="Y4784" s="24">
        <v>8.5000000000000006E-2</v>
      </c>
      <c r="Z4784" s="24">
        <v>8.5000000000000006E-2</v>
      </c>
      <c r="AA4784" s="24">
        <v>8.5000000000000006E-2</v>
      </c>
      <c r="AB4784" s="24">
        <v>8.5000000000000006E-2</v>
      </c>
      <c r="AC4784" s="24">
        <v>8.5000000000000006E-2</v>
      </c>
      <c r="AD4784" s="24">
        <v>8.5000000000000006E-2</v>
      </c>
      <c r="AE4784" s="24">
        <v>8.5000000000000006E-2</v>
      </c>
      <c r="AF4784" s="24">
        <v>8.5000000000000006E-2</v>
      </c>
      <c r="AG4784" s="24">
        <v>8.5000000000000006E-2</v>
      </c>
      <c r="AH4784" s="24">
        <v>8.5000000000000006E-2</v>
      </c>
      <c r="AI4784" s="24">
        <v>8.5000000000000006E-2</v>
      </c>
      <c r="AJ4784" s="24">
        <v>8.5000000000000006E-2</v>
      </c>
      <c r="AK4784" s="24">
        <v>8.5000000000000006E-2</v>
      </c>
      <c r="AL4784" s="24">
        <v>8.5000000000000006E-2</v>
      </c>
      <c r="AM4784" s="24">
        <v>8.5000000000000006E-2</v>
      </c>
      <c r="AN4784" s="24">
        <v>8.5000000000000006E-2</v>
      </c>
      <c r="AP4784" s="14"/>
      <c r="AQ4784" s="14"/>
      <c r="AR4784" s="12" t="s">
        <v>29</v>
      </c>
      <c r="AS4784" s="13">
        <f t="shared" si="7670"/>
        <v>0</v>
      </c>
      <c r="AT4784" s="13">
        <f t="shared" si="7670"/>
        <v>0</v>
      </c>
      <c r="AU4784" s="13">
        <f t="shared" si="7671"/>
        <v>0</v>
      </c>
      <c r="AV4784" s="13">
        <f t="shared" si="7672"/>
        <v>0</v>
      </c>
      <c r="AW4784" s="13">
        <f t="shared" si="7673"/>
        <v>0</v>
      </c>
      <c r="AX4784" s="13">
        <f t="shared" si="7674"/>
        <v>0</v>
      </c>
      <c r="AY4784" s="13">
        <f t="shared" si="7675"/>
        <v>0</v>
      </c>
      <c r="AZ4784" s="13">
        <f t="shared" si="7676"/>
        <v>0</v>
      </c>
      <c r="BA4784" s="13">
        <f t="shared" si="7677"/>
        <v>0</v>
      </c>
      <c r="BB4784" s="13">
        <f t="shared" si="7678"/>
        <v>0</v>
      </c>
      <c r="BC4784" s="13">
        <f t="shared" si="7679"/>
        <v>0</v>
      </c>
      <c r="BD4784" s="13">
        <f t="shared" si="7680"/>
        <v>0</v>
      </c>
      <c r="BE4784" s="13">
        <f t="shared" si="7681"/>
        <v>0</v>
      </c>
      <c r="BF4784" s="13">
        <f t="shared" si="7682"/>
        <v>0</v>
      </c>
      <c r="BG4784" s="13">
        <f t="shared" si="7683"/>
        <v>0</v>
      </c>
      <c r="BH4784" s="13">
        <f t="shared" si="7684"/>
        <v>0</v>
      </c>
      <c r="BI4784" s="13">
        <f t="shared" si="7685"/>
        <v>0</v>
      </c>
      <c r="BJ4784" s="12">
        <f t="shared" si="7686"/>
        <v>0</v>
      </c>
    </row>
    <row r="4785" spans="1:62" ht="15.75">
      <c r="A4785" s="14"/>
      <c r="B4785" s="14"/>
      <c r="C4785" s="12"/>
      <c r="D4785" s="12"/>
      <c r="E4785" s="12"/>
      <c r="F4785" s="12"/>
      <c r="G4785" s="12"/>
      <c r="H4785" s="12"/>
      <c r="I4785" s="12"/>
      <c r="J4785" s="12"/>
      <c r="K4785" s="12"/>
      <c r="L4785" s="12"/>
      <c r="M4785" s="12"/>
      <c r="N4785" s="12"/>
      <c r="O4785" s="12"/>
      <c r="P4785" s="12"/>
      <c r="Q4785" s="12"/>
      <c r="R4785" s="12"/>
      <c r="S4785" s="12"/>
      <c r="T4785" s="12"/>
      <c r="U4785" s="12"/>
      <c r="W4785" s="23" t="s">
        <v>51</v>
      </c>
      <c r="X4785" s="24">
        <v>0.59</v>
      </c>
      <c r="Y4785" s="24">
        <v>0.59</v>
      </c>
      <c r="Z4785" s="24">
        <v>0.59</v>
      </c>
      <c r="AA4785" s="24">
        <v>0.59</v>
      </c>
      <c r="AB4785" s="24">
        <v>0.59</v>
      </c>
      <c r="AC4785" s="24">
        <v>0.59</v>
      </c>
      <c r="AD4785" s="24">
        <v>0.59</v>
      </c>
      <c r="AE4785" s="24">
        <v>0.59</v>
      </c>
      <c r="AF4785" s="24">
        <v>0.59</v>
      </c>
      <c r="AG4785" s="24">
        <v>0.59</v>
      </c>
      <c r="AH4785" s="24">
        <v>0.59</v>
      </c>
      <c r="AI4785" s="24">
        <v>0.59</v>
      </c>
      <c r="AJ4785" s="24">
        <v>0.59</v>
      </c>
      <c r="AK4785" s="24">
        <v>0.59</v>
      </c>
      <c r="AL4785" s="24">
        <v>0.59</v>
      </c>
      <c r="AM4785" s="24">
        <v>0.59</v>
      </c>
      <c r="AN4785" s="24">
        <v>0.59</v>
      </c>
      <c r="AP4785" s="14"/>
      <c r="AQ4785" s="14"/>
      <c r="AR4785" s="12" t="s">
        <v>30</v>
      </c>
      <c r="AS4785" s="13">
        <f t="shared" si="7670"/>
        <v>0</v>
      </c>
      <c r="AT4785" s="13">
        <f t="shared" si="7670"/>
        <v>0</v>
      </c>
      <c r="AU4785" s="13">
        <f t="shared" si="7671"/>
        <v>0</v>
      </c>
      <c r="AV4785" s="13">
        <f t="shared" si="7672"/>
        <v>0</v>
      </c>
      <c r="AW4785" s="13">
        <f t="shared" si="7673"/>
        <v>0</v>
      </c>
      <c r="AX4785" s="13">
        <f t="shared" si="7674"/>
        <v>0</v>
      </c>
      <c r="AY4785" s="13">
        <f t="shared" si="7675"/>
        <v>0</v>
      </c>
      <c r="AZ4785" s="13">
        <f t="shared" si="7676"/>
        <v>0</v>
      </c>
      <c r="BA4785" s="13">
        <f t="shared" si="7677"/>
        <v>0</v>
      </c>
      <c r="BB4785" s="13">
        <f t="shared" si="7678"/>
        <v>0</v>
      </c>
      <c r="BC4785" s="13">
        <f t="shared" si="7679"/>
        <v>0</v>
      </c>
      <c r="BD4785" s="13">
        <f t="shared" si="7680"/>
        <v>0</v>
      </c>
      <c r="BE4785" s="13">
        <f t="shared" si="7681"/>
        <v>0</v>
      </c>
      <c r="BF4785" s="13">
        <f t="shared" si="7682"/>
        <v>0</v>
      </c>
      <c r="BG4785" s="13">
        <f t="shared" si="7683"/>
        <v>0</v>
      </c>
      <c r="BH4785" s="13">
        <f t="shared" si="7684"/>
        <v>0</v>
      </c>
      <c r="BI4785" s="13">
        <f t="shared" si="7685"/>
        <v>0</v>
      </c>
      <c r="BJ4785" s="12">
        <f t="shared" si="7686"/>
        <v>0</v>
      </c>
    </row>
    <row r="4786" spans="1:62" ht="15.75">
      <c r="A4786" s="14"/>
      <c r="B4786" s="14"/>
      <c r="C4786" s="12"/>
      <c r="D4786" s="12"/>
      <c r="E4786" s="12"/>
      <c r="F4786" s="12"/>
      <c r="G4786" s="12"/>
      <c r="H4786" s="12"/>
      <c r="I4786" s="12"/>
      <c r="J4786" s="12"/>
      <c r="K4786" s="12"/>
      <c r="L4786" s="12"/>
      <c r="M4786" s="12"/>
      <c r="N4786" s="12"/>
      <c r="O4786" s="12"/>
      <c r="P4786" s="12"/>
      <c r="Q4786" s="12"/>
      <c r="R4786" s="12"/>
      <c r="S4786" s="12"/>
      <c r="T4786" s="12"/>
      <c r="U4786" s="12"/>
      <c r="W4786" s="23" t="s">
        <v>31</v>
      </c>
      <c r="X4786" s="24">
        <v>0.56999999999999995</v>
      </c>
      <c r="Y4786" s="24">
        <v>0.56999999999999995</v>
      </c>
      <c r="Z4786" s="24">
        <v>0.56999999999999995</v>
      </c>
      <c r="AA4786" s="24">
        <v>0.56999999999999995</v>
      </c>
      <c r="AB4786" s="24">
        <v>0.56999999999999995</v>
      </c>
      <c r="AC4786" s="24">
        <v>0.56999999999999995</v>
      </c>
      <c r="AD4786" s="24">
        <v>0.56999999999999995</v>
      </c>
      <c r="AE4786" s="24">
        <v>0.56999999999999995</v>
      </c>
      <c r="AF4786" s="24">
        <v>0.56999999999999995</v>
      </c>
      <c r="AG4786" s="24">
        <v>0.56999999999999995</v>
      </c>
      <c r="AH4786" s="24">
        <v>0.56999999999999995</v>
      </c>
      <c r="AI4786" s="24">
        <v>0.56999999999999995</v>
      </c>
      <c r="AJ4786" s="24">
        <v>0.56999999999999995</v>
      </c>
      <c r="AK4786" s="24">
        <v>0.56999999999999995</v>
      </c>
      <c r="AL4786" s="24">
        <v>0.56999999999999995</v>
      </c>
      <c r="AM4786" s="24">
        <v>0.56999999999999995</v>
      </c>
      <c r="AN4786" s="24">
        <v>0.56999999999999995</v>
      </c>
      <c r="AP4786" s="14"/>
      <c r="AQ4786" s="14"/>
      <c r="AR4786" s="12" t="s">
        <v>31</v>
      </c>
      <c r="AS4786" s="13">
        <f t="shared" si="7670"/>
        <v>0</v>
      </c>
      <c r="AT4786" s="13">
        <f t="shared" si="7670"/>
        <v>0</v>
      </c>
      <c r="AU4786" s="13">
        <f t="shared" si="7671"/>
        <v>0</v>
      </c>
      <c r="AV4786" s="13">
        <f t="shared" si="7672"/>
        <v>0</v>
      </c>
      <c r="AW4786" s="13">
        <f t="shared" si="7673"/>
        <v>0</v>
      </c>
      <c r="AX4786" s="13">
        <f t="shared" si="7674"/>
        <v>0</v>
      </c>
      <c r="AY4786" s="13">
        <f t="shared" si="7675"/>
        <v>0</v>
      </c>
      <c r="AZ4786" s="13">
        <f t="shared" si="7676"/>
        <v>0</v>
      </c>
      <c r="BA4786" s="13">
        <f t="shared" si="7677"/>
        <v>0</v>
      </c>
      <c r="BB4786" s="13">
        <f t="shared" si="7678"/>
        <v>0</v>
      </c>
      <c r="BC4786" s="13">
        <f t="shared" si="7679"/>
        <v>0</v>
      </c>
      <c r="BD4786" s="13">
        <f t="shared" si="7680"/>
        <v>0</v>
      </c>
      <c r="BE4786" s="13">
        <f t="shared" si="7681"/>
        <v>0</v>
      </c>
      <c r="BF4786" s="13">
        <f t="shared" si="7682"/>
        <v>0</v>
      </c>
      <c r="BG4786" s="13">
        <f t="shared" si="7683"/>
        <v>0</v>
      </c>
      <c r="BH4786" s="13">
        <f t="shared" si="7684"/>
        <v>0</v>
      </c>
      <c r="BI4786" s="13">
        <f t="shared" si="7685"/>
        <v>0</v>
      </c>
      <c r="BJ4786" s="12">
        <f t="shared" si="7686"/>
        <v>0</v>
      </c>
    </row>
    <row r="4787" spans="1:62" ht="15.75">
      <c r="A4787" s="16"/>
      <c r="B4787" s="16"/>
      <c r="C4787" s="12"/>
      <c r="D4787" s="12"/>
      <c r="E4787" s="12"/>
      <c r="F4787" s="12"/>
      <c r="G4787" s="12"/>
      <c r="H4787" s="12"/>
      <c r="I4787" s="12"/>
      <c r="J4787" s="12"/>
      <c r="K4787" s="12"/>
      <c r="L4787" s="12"/>
      <c r="M4787" s="12"/>
      <c r="N4787" s="12"/>
      <c r="O4787" s="12"/>
      <c r="P4787" s="12"/>
      <c r="Q4787" s="12"/>
      <c r="R4787" s="12"/>
      <c r="S4787" s="12"/>
      <c r="T4787" s="12"/>
      <c r="U4787" s="12"/>
      <c r="W4787" s="23" t="s">
        <v>32</v>
      </c>
      <c r="X4787" s="24">
        <v>0.4</v>
      </c>
      <c r="Y4787" s="24">
        <v>0.4</v>
      </c>
      <c r="Z4787" s="24">
        <v>0.4</v>
      </c>
      <c r="AA4787" s="24">
        <v>0.4</v>
      </c>
      <c r="AB4787" s="24">
        <v>0.4</v>
      </c>
      <c r="AC4787" s="24">
        <v>0.4</v>
      </c>
      <c r="AD4787" s="24">
        <v>0.4</v>
      </c>
      <c r="AE4787" s="24">
        <v>0.4</v>
      </c>
      <c r="AF4787" s="24">
        <v>0.4</v>
      </c>
      <c r="AG4787" s="24">
        <v>0.4</v>
      </c>
      <c r="AH4787" s="24">
        <v>0.4</v>
      </c>
      <c r="AI4787" s="24">
        <v>0.4</v>
      </c>
      <c r="AJ4787" s="24">
        <v>0.4</v>
      </c>
      <c r="AK4787" s="24">
        <v>0.4</v>
      </c>
      <c r="AL4787" s="24">
        <v>0.4</v>
      </c>
      <c r="AM4787" s="24">
        <v>0.4</v>
      </c>
      <c r="AN4787" s="24">
        <v>0.4</v>
      </c>
      <c r="AP4787" s="16"/>
      <c r="AQ4787" s="16"/>
      <c r="AR4787" s="12" t="s">
        <v>32</v>
      </c>
      <c r="AS4787" s="13">
        <f t="shared" si="7670"/>
        <v>0</v>
      </c>
      <c r="AT4787" s="13">
        <f t="shared" si="7670"/>
        <v>0</v>
      </c>
      <c r="AU4787" s="13">
        <f t="shared" si="7671"/>
        <v>0</v>
      </c>
      <c r="AV4787" s="13">
        <f t="shared" si="7672"/>
        <v>0</v>
      </c>
      <c r="AW4787" s="13">
        <f t="shared" si="7673"/>
        <v>0</v>
      </c>
      <c r="AX4787" s="13">
        <f t="shared" si="7674"/>
        <v>0</v>
      </c>
      <c r="AY4787" s="13">
        <f t="shared" si="7675"/>
        <v>0</v>
      </c>
      <c r="AZ4787" s="13">
        <f t="shared" si="7676"/>
        <v>0</v>
      </c>
      <c r="BA4787" s="13">
        <f t="shared" si="7677"/>
        <v>0</v>
      </c>
      <c r="BB4787" s="13">
        <f t="shared" si="7678"/>
        <v>0</v>
      </c>
      <c r="BC4787" s="13">
        <f t="shared" si="7679"/>
        <v>0</v>
      </c>
      <c r="BD4787" s="13">
        <f t="shared" si="7680"/>
        <v>0</v>
      </c>
      <c r="BE4787" s="13">
        <f t="shared" si="7681"/>
        <v>0</v>
      </c>
      <c r="BF4787" s="13">
        <f t="shared" si="7682"/>
        <v>0</v>
      </c>
      <c r="BG4787" s="13">
        <f t="shared" si="7683"/>
        <v>0</v>
      </c>
      <c r="BH4787" s="13">
        <f t="shared" si="7684"/>
        <v>0</v>
      </c>
      <c r="BI4787" s="13">
        <f t="shared" si="7685"/>
        <v>0</v>
      </c>
      <c r="BJ4787" s="12">
        <f t="shared" si="7686"/>
        <v>0</v>
      </c>
    </row>
    <row r="4788" spans="1:62">
      <c r="A4788" s="17"/>
      <c r="B4788" s="18"/>
      <c r="C4788" s="19"/>
      <c r="D4788" s="19"/>
      <c r="E4788" s="19"/>
      <c r="F4788" s="19"/>
      <c r="G4788" s="19"/>
      <c r="H4788" s="19"/>
      <c r="I4788" s="19"/>
      <c r="J4788" s="19"/>
      <c r="K4788" s="19"/>
      <c r="L4788" s="19"/>
      <c r="M4788" s="19"/>
      <c r="N4788" s="19"/>
      <c r="O4788" s="19"/>
      <c r="P4788" s="19"/>
      <c r="Q4788" s="19"/>
      <c r="R4788" s="19"/>
      <c r="S4788" s="19"/>
      <c r="T4788" s="19"/>
      <c r="U4788" s="19"/>
      <c r="AP4788" s="35"/>
      <c r="AQ4788" s="36"/>
      <c r="AR4788" s="37" t="s">
        <v>33</v>
      </c>
      <c r="AS4788" s="37">
        <f>SUM(AS4779:AS4787)</f>
        <v>0</v>
      </c>
      <c r="AT4788" s="37">
        <f t="shared" ref="AT4788:BJ4788" si="7687">SUM(AT4779:AT4787)</f>
        <v>0</v>
      </c>
      <c r="AU4788" s="37">
        <f t="shared" si="7687"/>
        <v>0</v>
      </c>
      <c r="AV4788" s="37">
        <f t="shared" si="7687"/>
        <v>0</v>
      </c>
      <c r="AW4788" s="37">
        <f t="shared" si="7687"/>
        <v>0</v>
      </c>
      <c r="AX4788" s="37">
        <f t="shared" si="7687"/>
        <v>0</v>
      </c>
      <c r="AY4788" s="37">
        <f t="shared" si="7687"/>
        <v>0</v>
      </c>
      <c r="AZ4788" s="37">
        <f t="shared" si="7687"/>
        <v>0</v>
      </c>
      <c r="BA4788" s="37">
        <f t="shared" si="7687"/>
        <v>0</v>
      </c>
      <c r="BB4788" s="37">
        <f t="shared" si="7687"/>
        <v>0</v>
      </c>
      <c r="BC4788" s="37">
        <f t="shared" si="7687"/>
        <v>0</v>
      </c>
      <c r="BD4788" s="37">
        <f t="shared" si="7687"/>
        <v>0</v>
      </c>
      <c r="BE4788" s="37">
        <f t="shared" si="7687"/>
        <v>0</v>
      </c>
      <c r="BF4788" s="37">
        <f t="shared" si="7687"/>
        <v>0</v>
      </c>
      <c r="BG4788" s="37">
        <f t="shared" si="7687"/>
        <v>0</v>
      </c>
      <c r="BH4788" s="37">
        <f t="shared" si="7687"/>
        <v>0</v>
      </c>
      <c r="BI4788" s="37">
        <f t="shared" si="7687"/>
        <v>0</v>
      </c>
      <c r="BJ4788" s="37">
        <f t="shared" si="7687"/>
        <v>0</v>
      </c>
    </row>
    <row r="4791" spans="1:62" ht="106.5">
      <c r="A4791" s="8"/>
      <c r="B4791" s="8"/>
      <c r="C4791" s="8"/>
      <c r="D4791" s="8"/>
      <c r="E4791" s="9"/>
      <c r="F4791" s="9"/>
      <c r="G4791" s="9"/>
      <c r="H4791" s="9"/>
      <c r="I4791" s="9"/>
      <c r="J4791" s="9"/>
      <c r="K4791" s="9"/>
      <c r="L4791" s="9"/>
      <c r="M4791" s="9"/>
      <c r="N4791" s="9"/>
      <c r="O4791" s="9"/>
      <c r="P4791" s="9"/>
      <c r="Q4791" s="9"/>
      <c r="R4791" s="9"/>
      <c r="S4791" s="9"/>
      <c r="T4791" s="9"/>
      <c r="U4791" s="9"/>
      <c r="W4791" s="21"/>
      <c r="X4791" s="22" t="str">
        <f>X5</f>
        <v>ANGGREK</v>
      </c>
      <c r="Y4791" s="22" t="str">
        <f>Y5</f>
        <v>BOUGENVIL</v>
      </c>
      <c r="Z4791" s="22" t="str">
        <f t="shared" ref="Z4791:AN4791" si="7688">Z5</f>
        <v>CAMELIA</v>
      </c>
      <c r="AA4791" s="22" t="str">
        <f t="shared" si="7688"/>
        <v>DEWANDARU</v>
      </c>
      <c r="AB4791" s="22" t="str">
        <f t="shared" si="7688"/>
        <v>EDELWEIS</v>
      </c>
      <c r="AC4791" s="22" t="str">
        <f t="shared" si="7688"/>
        <v>FLAMBOYAN</v>
      </c>
      <c r="AD4791" s="22" t="str">
        <f t="shared" si="7688"/>
        <v>GERANIUM</v>
      </c>
      <c r="AE4791" s="22" t="str">
        <f t="shared" si="7688"/>
        <v>HELIKONIA</v>
      </c>
      <c r="AF4791" s="22" t="str">
        <f t="shared" si="7688"/>
        <v>IVY</v>
      </c>
      <c r="AG4791" s="22" t="str">
        <f t="shared" si="7688"/>
        <v>KANA</v>
      </c>
      <c r="AH4791" s="22" t="str">
        <f t="shared" si="7688"/>
        <v>IGD</v>
      </c>
      <c r="AI4791" s="22" t="str">
        <f t="shared" si="7688"/>
        <v>HCU</v>
      </c>
      <c r="AJ4791" s="22" t="str">
        <f t="shared" si="7688"/>
        <v>PENUNJANG</v>
      </c>
      <c r="AK4791" s="22" t="str">
        <f t="shared" si="7688"/>
        <v>PELAYANAN</v>
      </c>
      <c r="AL4791" s="22" t="str">
        <f t="shared" si="7688"/>
        <v>ADMIN</v>
      </c>
      <c r="AM4791" s="22" t="str">
        <f t="shared" si="7688"/>
        <v>ASRAMA</v>
      </c>
      <c r="AN4791" s="22" t="str">
        <f t="shared" si="7688"/>
        <v>MASJID</v>
      </c>
      <c r="AP4791" s="33" t="s">
        <v>2</v>
      </c>
      <c r="AQ4791" s="33" t="s">
        <v>3</v>
      </c>
      <c r="AR4791" s="33" t="s">
        <v>4</v>
      </c>
      <c r="AS4791" s="34" t="str">
        <f>AS5</f>
        <v>ANGGREK</v>
      </c>
      <c r="AT4791" s="34" t="str">
        <f>AT5</f>
        <v>BOUGENVIL</v>
      </c>
      <c r="AU4791" s="34" t="str">
        <f t="shared" ref="AU4791:BJ4791" si="7689">AU5</f>
        <v>CAMELIA II</v>
      </c>
      <c r="AV4791" s="34" t="str">
        <f t="shared" si="7689"/>
        <v>DEWANDARU</v>
      </c>
      <c r="AW4791" s="34" t="str">
        <f t="shared" si="7689"/>
        <v>EDELWEIS</v>
      </c>
      <c r="AX4791" s="34" t="str">
        <f t="shared" si="7689"/>
        <v>FLAMBOYAN</v>
      </c>
      <c r="AY4791" s="34" t="str">
        <f t="shared" si="7689"/>
        <v>GERANIUM</v>
      </c>
      <c r="AZ4791" s="34" t="str">
        <f t="shared" si="7689"/>
        <v>HELIKONIA</v>
      </c>
      <c r="BA4791" s="34" t="str">
        <f t="shared" si="7689"/>
        <v>IVY</v>
      </c>
      <c r="BB4791" s="34" t="str">
        <f t="shared" si="7689"/>
        <v>KANA</v>
      </c>
      <c r="BC4791" s="34" t="str">
        <f t="shared" si="7689"/>
        <v>IGD</v>
      </c>
      <c r="BD4791" s="34" t="str">
        <f t="shared" si="7689"/>
        <v>HCU</v>
      </c>
      <c r="BE4791" s="34" t="str">
        <f t="shared" si="7689"/>
        <v>PENUNJANG</v>
      </c>
      <c r="BF4791" s="34" t="str">
        <f t="shared" si="7689"/>
        <v>PELAYANAN</v>
      </c>
      <c r="BG4791" s="34" t="str">
        <f t="shared" si="7689"/>
        <v>ADMIN</v>
      </c>
      <c r="BH4791" s="34" t="str">
        <f t="shared" si="7689"/>
        <v>ASRAMA</v>
      </c>
      <c r="BI4791" s="34" t="str">
        <f t="shared" si="7689"/>
        <v>MASJID</v>
      </c>
      <c r="BJ4791" s="34" t="str">
        <f t="shared" si="7689"/>
        <v>JUMLAH</v>
      </c>
    </row>
    <row r="4792" spans="1:62" ht="15.75">
      <c r="A4792" s="10"/>
      <c r="B4792" s="11"/>
      <c r="C4792" s="12"/>
      <c r="D4792" s="12"/>
      <c r="E4792" s="12"/>
      <c r="F4792" s="12"/>
      <c r="G4792" s="12"/>
      <c r="H4792" s="12"/>
      <c r="I4792" s="12"/>
      <c r="J4792" s="12"/>
      <c r="K4792" s="12"/>
      <c r="L4792" s="12"/>
      <c r="M4792" s="12"/>
      <c r="N4792" s="12"/>
      <c r="O4792" s="12"/>
      <c r="P4792" s="12"/>
      <c r="Q4792" s="12"/>
      <c r="R4792" s="12"/>
      <c r="S4792" s="12"/>
      <c r="T4792" s="12"/>
      <c r="U4792" s="12"/>
      <c r="W4792" s="23" t="s">
        <v>24</v>
      </c>
      <c r="X4792" s="24">
        <v>0.26500000000000001</v>
      </c>
      <c r="Y4792" s="24">
        <v>0.26500000000000001</v>
      </c>
      <c r="Z4792" s="24">
        <v>0.26500000000000001</v>
      </c>
      <c r="AA4792" s="24">
        <v>0.26500000000000001</v>
      </c>
      <c r="AB4792" s="24">
        <v>0.26500000000000001</v>
      </c>
      <c r="AC4792" s="24">
        <v>0.26500000000000001</v>
      </c>
      <c r="AD4792" s="24">
        <v>0.26500000000000001</v>
      </c>
      <c r="AE4792" s="24">
        <v>0.26500000000000001</v>
      </c>
      <c r="AF4792" s="24">
        <v>0.26500000000000001</v>
      </c>
      <c r="AG4792" s="24">
        <v>0.26500000000000001</v>
      </c>
      <c r="AH4792" s="24">
        <v>0.26500000000000001</v>
      </c>
      <c r="AI4792" s="24">
        <v>0.26500000000000001</v>
      </c>
      <c r="AJ4792" s="24">
        <v>0.26500000000000001</v>
      </c>
      <c r="AK4792" s="24">
        <v>0.26500000000000001</v>
      </c>
      <c r="AL4792" s="24">
        <v>0.26500000000000001</v>
      </c>
      <c r="AM4792" s="24">
        <v>0.26500000000000001</v>
      </c>
      <c r="AN4792" s="24">
        <v>0.26500000000000001</v>
      </c>
      <c r="AP4792" s="10">
        <f>AP4779+1</f>
        <v>31</v>
      </c>
      <c r="AQ4792" s="11" t="s">
        <v>40</v>
      </c>
      <c r="AR4792" s="12" t="s">
        <v>24</v>
      </c>
      <c r="AS4792" s="13">
        <f t="shared" ref="AS4792:AT4800" si="7690">D4792*X4792</f>
        <v>0</v>
      </c>
      <c r="AT4792" s="13">
        <f t="shared" si="7690"/>
        <v>0</v>
      </c>
      <c r="AU4792" s="13">
        <f t="shared" ref="AU4792:AU4800" si="7691">F4792*Z4792</f>
        <v>0</v>
      </c>
      <c r="AV4792" s="13">
        <f t="shared" ref="AV4792:AV4800" si="7692">G4792*AA4792</f>
        <v>0</v>
      </c>
      <c r="AW4792" s="13">
        <f t="shared" ref="AW4792:AW4800" si="7693">H4792*AB4792</f>
        <v>0</v>
      </c>
      <c r="AX4792" s="13">
        <f t="shared" ref="AX4792:AX4800" si="7694">I4792*AC4792</f>
        <v>0</v>
      </c>
      <c r="AY4792" s="13">
        <f t="shared" ref="AY4792:AY4800" si="7695">J4792*AD4792</f>
        <v>0</v>
      </c>
      <c r="AZ4792" s="13">
        <f t="shared" ref="AZ4792:AZ4800" si="7696">K4792*AE4792</f>
        <v>0</v>
      </c>
      <c r="BA4792" s="13">
        <f t="shared" ref="BA4792:BA4800" si="7697">L4792*AF4792</f>
        <v>0</v>
      </c>
      <c r="BB4792" s="13">
        <f t="shared" ref="BB4792:BB4800" si="7698">M4792*AG4792</f>
        <v>0</v>
      </c>
      <c r="BC4792" s="13">
        <f t="shared" ref="BC4792:BC4800" si="7699">N4792*AH4792</f>
        <v>0</v>
      </c>
      <c r="BD4792" s="13">
        <f t="shared" ref="BD4792:BD4800" si="7700">O4792*AI4792</f>
        <v>0</v>
      </c>
      <c r="BE4792" s="13">
        <f t="shared" ref="BE4792:BE4800" si="7701">P4792*AJ4792</f>
        <v>0</v>
      </c>
      <c r="BF4792" s="13">
        <f t="shared" ref="BF4792:BF4800" si="7702">Q4792*AK4792</f>
        <v>0</v>
      </c>
      <c r="BG4792" s="13">
        <f t="shared" ref="BG4792:BG4800" si="7703">R4792*AL4792</f>
        <v>0</v>
      </c>
      <c r="BH4792" s="13">
        <f t="shared" ref="BH4792:BH4800" si="7704">S4792*AM4792</f>
        <v>0</v>
      </c>
      <c r="BI4792" s="13">
        <f t="shared" ref="BI4792:BI4800" si="7705">T4792*AN4792</f>
        <v>0</v>
      </c>
      <c r="BJ4792" s="12">
        <f>SUM(AT4792:BI4792)</f>
        <v>0</v>
      </c>
    </row>
    <row r="4793" spans="1:62" ht="15.75">
      <c r="A4793" s="14"/>
      <c r="B4793" s="15"/>
      <c r="C4793" s="12"/>
      <c r="D4793" s="12"/>
      <c r="E4793" s="12"/>
      <c r="F4793" s="12"/>
      <c r="G4793" s="12"/>
      <c r="H4793" s="12"/>
      <c r="I4793" s="12"/>
      <c r="J4793" s="12"/>
      <c r="K4793" s="12"/>
      <c r="L4793" s="12"/>
      <c r="M4793" s="12"/>
      <c r="N4793" s="12"/>
      <c r="O4793" s="12"/>
      <c r="P4793" s="12"/>
      <c r="Q4793" s="12"/>
      <c r="R4793" s="12"/>
      <c r="S4793" s="12"/>
      <c r="T4793" s="12"/>
      <c r="U4793" s="12"/>
      <c r="W4793" s="23" t="s">
        <v>25</v>
      </c>
      <c r="X4793" s="24">
        <v>0.22500000000000001</v>
      </c>
      <c r="Y4793" s="24">
        <v>0.22500000000000001</v>
      </c>
      <c r="Z4793" s="24">
        <v>0.22500000000000001</v>
      </c>
      <c r="AA4793" s="24">
        <v>0.22500000000000001</v>
      </c>
      <c r="AB4793" s="24">
        <v>0.22500000000000001</v>
      </c>
      <c r="AC4793" s="24">
        <v>0.22500000000000001</v>
      </c>
      <c r="AD4793" s="24">
        <v>0.22500000000000001</v>
      </c>
      <c r="AE4793" s="24">
        <v>0.22500000000000001</v>
      </c>
      <c r="AF4793" s="24">
        <v>0.22500000000000001</v>
      </c>
      <c r="AG4793" s="24">
        <v>0.22500000000000001</v>
      </c>
      <c r="AH4793" s="24">
        <v>0.22500000000000001</v>
      </c>
      <c r="AI4793" s="24">
        <v>0.22500000000000001</v>
      </c>
      <c r="AJ4793" s="24">
        <v>0.22500000000000001</v>
      </c>
      <c r="AK4793" s="24">
        <v>0.22500000000000001</v>
      </c>
      <c r="AL4793" s="24">
        <v>0.22500000000000001</v>
      </c>
      <c r="AM4793" s="24">
        <v>0.22500000000000001</v>
      </c>
      <c r="AN4793" s="24">
        <v>0.22500000000000001</v>
      </c>
      <c r="AP4793" s="14"/>
      <c r="AQ4793" s="15">
        <f>AQ4780+1</f>
        <v>44561</v>
      </c>
      <c r="AR4793" s="12" t="s">
        <v>25</v>
      </c>
      <c r="AS4793" s="13">
        <f t="shared" si="7690"/>
        <v>0</v>
      </c>
      <c r="AT4793" s="13">
        <f t="shared" si="7690"/>
        <v>0</v>
      </c>
      <c r="AU4793" s="13">
        <f t="shared" si="7691"/>
        <v>0</v>
      </c>
      <c r="AV4793" s="13">
        <f t="shared" si="7692"/>
        <v>0</v>
      </c>
      <c r="AW4793" s="13">
        <f t="shared" si="7693"/>
        <v>0</v>
      </c>
      <c r="AX4793" s="13">
        <f t="shared" si="7694"/>
        <v>0</v>
      </c>
      <c r="AY4793" s="13">
        <f t="shared" si="7695"/>
        <v>0</v>
      </c>
      <c r="AZ4793" s="13">
        <f t="shared" si="7696"/>
        <v>0</v>
      </c>
      <c r="BA4793" s="13">
        <f t="shared" si="7697"/>
        <v>0</v>
      </c>
      <c r="BB4793" s="13">
        <f t="shared" si="7698"/>
        <v>0</v>
      </c>
      <c r="BC4793" s="13">
        <f t="shared" si="7699"/>
        <v>0</v>
      </c>
      <c r="BD4793" s="13">
        <f t="shared" si="7700"/>
        <v>0</v>
      </c>
      <c r="BE4793" s="13">
        <f t="shared" si="7701"/>
        <v>0</v>
      </c>
      <c r="BF4793" s="13">
        <f t="shared" si="7702"/>
        <v>0</v>
      </c>
      <c r="BG4793" s="13">
        <f t="shared" si="7703"/>
        <v>0</v>
      </c>
      <c r="BH4793" s="13">
        <f t="shared" si="7704"/>
        <v>0</v>
      </c>
      <c r="BI4793" s="13">
        <f t="shared" si="7705"/>
        <v>0</v>
      </c>
      <c r="BJ4793" s="12">
        <f t="shared" ref="BJ4793:BJ4800" si="7706">SUM(AT4793:BI4793)</f>
        <v>0</v>
      </c>
    </row>
    <row r="4794" spans="1:62" ht="15.75">
      <c r="A4794" s="14"/>
      <c r="B4794" s="14"/>
      <c r="C4794" s="12"/>
      <c r="D4794" s="12"/>
      <c r="E4794" s="12"/>
      <c r="F4794" s="12"/>
      <c r="G4794" s="12"/>
      <c r="H4794" s="12"/>
      <c r="I4794" s="12"/>
      <c r="J4794" s="12"/>
      <c r="K4794" s="12"/>
      <c r="L4794" s="12"/>
      <c r="M4794" s="12"/>
      <c r="N4794" s="12"/>
      <c r="O4794" s="12"/>
      <c r="P4794" s="12"/>
      <c r="Q4794" s="12"/>
      <c r="R4794" s="12"/>
      <c r="S4794" s="12"/>
      <c r="T4794" s="12"/>
      <c r="U4794" s="12"/>
      <c r="W4794" s="23" t="s">
        <v>26</v>
      </c>
      <c r="X4794" s="24">
        <v>0.35</v>
      </c>
      <c r="Y4794" s="24">
        <v>0.35</v>
      </c>
      <c r="Z4794" s="24">
        <v>0.35</v>
      </c>
      <c r="AA4794" s="24">
        <v>0.35</v>
      </c>
      <c r="AB4794" s="24">
        <v>0.35</v>
      </c>
      <c r="AC4794" s="24">
        <v>0.35</v>
      </c>
      <c r="AD4794" s="24">
        <v>0.35</v>
      </c>
      <c r="AE4794" s="24">
        <v>0.35</v>
      </c>
      <c r="AF4794" s="24">
        <v>0.35</v>
      </c>
      <c r="AG4794" s="24">
        <v>0.35</v>
      </c>
      <c r="AH4794" s="24">
        <v>0.35</v>
      </c>
      <c r="AI4794" s="24">
        <v>0.35</v>
      </c>
      <c r="AJ4794" s="24">
        <v>0.35</v>
      </c>
      <c r="AK4794" s="24">
        <v>0.35</v>
      </c>
      <c r="AL4794" s="24">
        <v>0.35</v>
      </c>
      <c r="AM4794" s="24">
        <v>0.35</v>
      </c>
      <c r="AN4794" s="24">
        <v>0.35</v>
      </c>
      <c r="AP4794" s="14"/>
      <c r="AQ4794" s="14"/>
      <c r="AR4794" s="12" t="s">
        <v>26</v>
      </c>
      <c r="AS4794" s="13">
        <f t="shared" si="7690"/>
        <v>0</v>
      </c>
      <c r="AT4794" s="13">
        <f t="shared" si="7690"/>
        <v>0</v>
      </c>
      <c r="AU4794" s="13">
        <f t="shared" si="7691"/>
        <v>0</v>
      </c>
      <c r="AV4794" s="13">
        <f t="shared" si="7692"/>
        <v>0</v>
      </c>
      <c r="AW4794" s="13">
        <f t="shared" si="7693"/>
        <v>0</v>
      </c>
      <c r="AX4794" s="13">
        <f t="shared" si="7694"/>
        <v>0</v>
      </c>
      <c r="AY4794" s="13">
        <f t="shared" si="7695"/>
        <v>0</v>
      </c>
      <c r="AZ4794" s="13">
        <f t="shared" si="7696"/>
        <v>0</v>
      </c>
      <c r="BA4794" s="13">
        <f t="shared" si="7697"/>
        <v>0</v>
      </c>
      <c r="BB4794" s="13">
        <f t="shared" si="7698"/>
        <v>0</v>
      </c>
      <c r="BC4794" s="13">
        <f t="shared" si="7699"/>
        <v>0</v>
      </c>
      <c r="BD4794" s="13">
        <f t="shared" si="7700"/>
        <v>0</v>
      </c>
      <c r="BE4794" s="13">
        <f t="shared" si="7701"/>
        <v>0</v>
      </c>
      <c r="BF4794" s="13">
        <f t="shared" si="7702"/>
        <v>0</v>
      </c>
      <c r="BG4794" s="13">
        <f t="shared" si="7703"/>
        <v>0</v>
      </c>
      <c r="BH4794" s="13">
        <f t="shared" si="7704"/>
        <v>0</v>
      </c>
      <c r="BI4794" s="13">
        <f t="shared" si="7705"/>
        <v>0</v>
      </c>
      <c r="BJ4794" s="12">
        <f t="shared" si="7706"/>
        <v>0</v>
      </c>
    </row>
    <row r="4795" spans="1:62" ht="15.75">
      <c r="A4795" s="14"/>
      <c r="B4795" s="14"/>
      <c r="C4795" s="12"/>
      <c r="D4795" s="12"/>
      <c r="E4795" s="12"/>
      <c r="F4795" s="12"/>
      <c r="G4795" s="12"/>
      <c r="H4795" s="12"/>
      <c r="I4795" s="12"/>
      <c r="J4795" s="12"/>
      <c r="K4795" s="12"/>
      <c r="L4795" s="12"/>
      <c r="M4795" s="12"/>
      <c r="N4795" s="12"/>
      <c r="O4795" s="12"/>
      <c r="P4795" s="12"/>
      <c r="Q4795" s="12"/>
      <c r="R4795" s="12"/>
      <c r="S4795" s="12"/>
      <c r="T4795" s="12"/>
      <c r="U4795" s="12"/>
      <c r="W4795" s="23" t="s">
        <v>27</v>
      </c>
      <c r="X4795" s="24">
        <v>0.43</v>
      </c>
      <c r="Y4795" s="24">
        <v>0.43</v>
      </c>
      <c r="Z4795" s="24">
        <v>0.43</v>
      </c>
      <c r="AA4795" s="24">
        <v>0.43</v>
      </c>
      <c r="AB4795" s="24">
        <v>0.43</v>
      </c>
      <c r="AC4795" s="24">
        <v>0.43</v>
      </c>
      <c r="AD4795" s="24">
        <v>0.43</v>
      </c>
      <c r="AE4795" s="24">
        <v>0.43</v>
      </c>
      <c r="AF4795" s="24">
        <v>0.43</v>
      </c>
      <c r="AG4795" s="24">
        <v>0.43</v>
      </c>
      <c r="AH4795" s="24">
        <v>0.43</v>
      </c>
      <c r="AI4795" s="24">
        <v>0.43</v>
      </c>
      <c r="AJ4795" s="24">
        <v>0.43</v>
      </c>
      <c r="AK4795" s="24">
        <v>0.43</v>
      </c>
      <c r="AL4795" s="24">
        <v>0.43</v>
      </c>
      <c r="AM4795" s="24">
        <v>0.43</v>
      </c>
      <c r="AN4795" s="24">
        <v>0.43</v>
      </c>
      <c r="AP4795" s="14"/>
      <c r="AQ4795" s="14"/>
      <c r="AR4795" s="12" t="s">
        <v>27</v>
      </c>
      <c r="AS4795" s="13">
        <f t="shared" si="7690"/>
        <v>0</v>
      </c>
      <c r="AT4795" s="13">
        <f t="shared" si="7690"/>
        <v>0</v>
      </c>
      <c r="AU4795" s="13">
        <f t="shared" si="7691"/>
        <v>0</v>
      </c>
      <c r="AV4795" s="13">
        <f t="shared" si="7692"/>
        <v>0</v>
      </c>
      <c r="AW4795" s="13">
        <f t="shared" si="7693"/>
        <v>0</v>
      </c>
      <c r="AX4795" s="13">
        <f t="shared" si="7694"/>
        <v>0</v>
      </c>
      <c r="AY4795" s="13">
        <f t="shared" si="7695"/>
        <v>0</v>
      </c>
      <c r="AZ4795" s="13">
        <f t="shared" si="7696"/>
        <v>0</v>
      </c>
      <c r="BA4795" s="13">
        <f t="shared" si="7697"/>
        <v>0</v>
      </c>
      <c r="BB4795" s="13">
        <f t="shared" si="7698"/>
        <v>0</v>
      </c>
      <c r="BC4795" s="13">
        <f t="shared" si="7699"/>
        <v>0</v>
      </c>
      <c r="BD4795" s="13">
        <f t="shared" si="7700"/>
        <v>0</v>
      </c>
      <c r="BE4795" s="13">
        <f t="shared" si="7701"/>
        <v>0</v>
      </c>
      <c r="BF4795" s="13">
        <f t="shared" si="7702"/>
        <v>0</v>
      </c>
      <c r="BG4795" s="13">
        <f t="shared" si="7703"/>
        <v>0</v>
      </c>
      <c r="BH4795" s="13">
        <f t="shared" si="7704"/>
        <v>0</v>
      </c>
      <c r="BI4795" s="13">
        <f t="shared" si="7705"/>
        <v>0</v>
      </c>
      <c r="BJ4795" s="12">
        <f t="shared" si="7706"/>
        <v>0</v>
      </c>
    </row>
    <row r="4796" spans="1:62" ht="15.75">
      <c r="A4796" s="14"/>
      <c r="B4796" s="14"/>
      <c r="C4796" s="12"/>
      <c r="D4796" s="12"/>
      <c r="E4796" s="12"/>
      <c r="F4796" s="12"/>
      <c r="G4796" s="12"/>
      <c r="H4796" s="12"/>
      <c r="I4796" s="12"/>
      <c r="J4796" s="12"/>
      <c r="K4796" s="12"/>
      <c r="L4796" s="12"/>
      <c r="M4796" s="12"/>
      <c r="N4796" s="12"/>
      <c r="O4796" s="12"/>
      <c r="P4796" s="12"/>
      <c r="Q4796" s="12"/>
      <c r="R4796" s="12"/>
      <c r="S4796" s="12"/>
      <c r="T4796" s="12"/>
      <c r="U4796" s="12"/>
      <c r="W4796" s="23" t="s">
        <v>28</v>
      </c>
      <c r="X4796" s="24">
        <v>0.5</v>
      </c>
      <c r="Y4796" s="24">
        <v>0.5</v>
      </c>
      <c r="Z4796" s="24">
        <v>0.5</v>
      </c>
      <c r="AA4796" s="24">
        <v>0.5</v>
      </c>
      <c r="AB4796" s="24">
        <v>0.5</v>
      </c>
      <c r="AC4796" s="24">
        <v>0.5</v>
      </c>
      <c r="AD4796" s="24">
        <v>0.5</v>
      </c>
      <c r="AE4796" s="24">
        <v>0.5</v>
      </c>
      <c r="AF4796" s="24">
        <v>0.5</v>
      </c>
      <c r="AG4796" s="24">
        <v>0.5</v>
      </c>
      <c r="AH4796" s="24">
        <v>0.5</v>
      </c>
      <c r="AI4796" s="24">
        <v>0.5</v>
      </c>
      <c r="AJ4796" s="24">
        <v>0.5</v>
      </c>
      <c r="AK4796" s="24">
        <v>0.5</v>
      </c>
      <c r="AL4796" s="24">
        <v>0.5</v>
      </c>
      <c r="AM4796" s="24">
        <v>0.5</v>
      </c>
      <c r="AN4796" s="24">
        <v>0.5</v>
      </c>
      <c r="AP4796" s="14"/>
      <c r="AQ4796" s="14"/>
      <c r="AR4796" s="12" t="s">
        <v>28</v>
      </c>
      <c r="AS4796" s="13">
        <f t="shared" si="7690"/>
        <v>0</v>
      </c>
      <c r="AT4796" s="13">
        <f t="shared" si="7690"/>
        <v>0</v>
      </c>
      <c r="AU4796" s="13">
        <f t="shared" si="7691"/>
        <v>0</v>
      </c>
      <c r="AV4796" s="13">
        <f t="shared" si="7692"/>
        <v>0</v>
      </c>
      <c r="AW4796" s="13">
        <f t="shared" si="7693"/>
        <v>0</v>
      </c>
      <c r="AX4796" s="13">
        <f t="shared" si="7694"/>
        <v>0</v>
      </c>
      <c r="AY4796" s="13">
        <f t="shared" si="7695"/>
        <v>0</v>
      </c>
      <c r="AZ4796" s="13">
        <f t="shared" si="7696"/>
        <v>0</v>
      </c>
      <c r="BA4796" s="13">
        <f t="shared" si="7697"/>
        <v>0</v>
      </c>
      <c r="BB4796" s="13">
        <f t="shared" si="7698"/>
        <v>0</v>
      </c>
      <c r="BC4796" s="13">
        <f t="shared" si="7699"/>
        <v>0</v>
      </c>
      <c r="BD4796" s="13">
        <f t="shared" si="7700"/>
        <v>0</v>
      </c>
      <c r="BE4796" s="13">
        <f t="shared" si="7701"/>
        <v>0</v>
      </c>
      <c r="BF4796" s="13">
        <f t="shared" si="7702"/>
        <v>0</v>
      </c>
      <c r="BG4796" s="13">
        <f t="shared" si="7703"/>
        <v>0</v>
      </c>
      <c r="BH4796" s="13">
        <f t="shared" si="7704"/>
        <v>0</v>
      </c>
      <c r="BI4796" s="13">
        <f t="shared" si="7705"/>
        <v>0</v>
      </c>
      <c r="BJ4796" s="12">
        <f t="shared" si="7706"/>
        <v>0</v>
      </c>
    </row>
    <row r="4797" spans="1:62" ht="15.75">
      <c r="A4797" s="14"/>
      <c r="B4797" s="14"/>
      <c r="C4797" s="12"/>
      <c r="D4797" s="12"/>
      <c r="E4797" s="12"/>
      <c r="F4797" s="12"/>
      <c r="G4797" s="12"/>
      <c r="H4797" s="12"/>
      <c r="I4797" s="12"/>
      <c r="J4797" s="12"/>
      <c r="K4797" s="12"/>
      <c r="L4797" s="12"/>
      <c r="M4797" s="12"/>
      <c r="N4797" s="12"/>
      <c r="O4797" s="12"/>
      <c r="P4797" s="12"/>
      <c r="Q4797" s="12"/>
      <c r="R4797" s="12"/>
      <c r="S4797" s="12"/>
      <c r="T4797" s="12"/>
      <c r="U4797" s="12"/>
      <c r="W4797" s="23" t="s">
        <v>50</v>
      </c>
      <c r="X4797" s="24">
        <v>8.5000000000000006E-2</v>
      </c>
      <c r="Y4797" s="24">
        <v>8.5000000000000006E-2</v>
      </c>
      <c r="Z4797" s="24">
        <v>8.5000000000000006E-2</v>
      </c>
      <c r="AA4797" s="24">
        <v>8.5000000000000006E-2</v>
      </c>
      <c r="AB4797" s="24">
        <v>8.5000000000000006E-2</v>
      </c>
      <c r="AC4797" s="24">
        <v>8.5000000000000006E-2</v>
      </c>
      <c r="AD4797" s="24">
        <v>8.5000000000000006E-2</v>
      </c>
      <c r="AE4797" s="24">
        <v>8.5000000000000006E-2</v>
      </c>
      <c r="AF4797" s="24">
        <v>8.5000000000000006E-2</v>
      </c>
      <c r="AG4797" s="24">
        <v>8.5000000000000006E-2</v>
      </c>
      <c r="AH4797" s="24">
        <v>8.5000000000000006E-2</v>
      </c>
      <c r="AI4797" s="24">
        <v>8.5000000000000006E-2</v>
      </c>
      <c r="AJ4797" s="24">
        <v>8.5000000000000006E-2</v>
      </c>
      <c r="AK4797" s="24">
        <v>8.5000000000000006E-2</v>
      </c>
      <c r="AL4797" s="24">
        <v>8.5000000000000006E-2</v>
      </c>
      <c r="AM4797" s="24">
        <v>8.5000000000000006E-2</v>
      </c>
      <c r="AN4797" s="24">
        <v>8.5000000000000006E-2</v>
      </c>
      <c r="AP4797" s="14"/>
      <c r="AQ4797" s="14"/>
      <c r="AR4797" s="12" t="s">
        <v>29</v>
      </c>
      <c r="AS4797" s="13">
        <f t="shared" si="7690"/>
        <v>0</v>
      </c>
      <c r="AT4797" s="13">
        <f t="shared" si="7690"/>
        <v>0</v>
      </c>
      <c r="AU4797" s="13">
        <f t="shared" si="7691"/>
        <v>0</v>
      </c>
      <c r="AV4797" s="13">
        <f t="shared" si="7692"/>
        <v>0</v>
      </c>
      <c r="AW4797" s="13">
        <f t="shared" si="7693"/>
        <v>0</v>
      </c>
      <c r="AX4797" s="13">
        <f t="shared" si="7694"/>
        <v>0</v>
      </c>
      <c r="AY4797" s="13">
        <f t="shared" si="7695"/>
        <v>0</v>
      </c>
      <c r="AZ4797" s="13">
        <f t="shared" si="7696"/>
        <v>0</v>
      </c>
      <c r="BA4797" s="13">
        <f t="shared" si="7697"/>
        <v>0</v>
      </c>
      <c r="BB4797" s="13">
        <f t="shared" si="7698"/>
        <v>0</v>
      </c>
      <c r="BC4797" s="13">
        <f t="shared" si="7699"/>
        <v>0</v>
      </c>
      <c r="BD4797" s="13">
        <f t="shared" si="7700"/>
        <v>0</v>
      </c>
      <c r="BE4797" s="13">
        <f t="shared" si="7701"/>
        <v>0</v>
      </c>
      <c r="BF4797" s="13">
        <f t="shared" si="7702"/>
        <v>0</v>
      </c>
      <c r="BG4797" s="13">
        <f t="shared" si="7703"/>
        <v>0</v>
      </c>
      <c r="BH4797" s="13">
        <f t="shared" si="7704"/>
        <v>0</v>
      </c>
      <c r="BI4797" s="13">
        <f t="shared" si="7705"/>
        <v>0</v>
      </c>
      <c r="BJ4797" s="12">
        <f t="shared" si="7706"/>
        <v>0</v>
      </c>
    </row>
    <row r="4798" spans="1:62" ht="15.75">
      <c r="A4798" s="14"/>
      <c r="B4798" s="14"/>
      <c r="C4798" s="12"/>
      <c r="D4798" s="12"/>
      <c r="E4798" s="12"/>
      <c r="F4798" s="12"/>
      <c r="G4798" s="12"/>
      <c r="H4798" s="12"/>
      <c r="I4798" s="12"/>
      <c r="J4798" s="12"/>
      <c r="K4798" s="12"/>
      <c r="L4798" s="12"/>
      <c r="M4798" s="12"/>
      <c r="N4798" s="12"/>
      <c r="O4798" s="12"/>
      <c r="P4798" s="12"/>
      <c r="Q4798" s="12"/>
      <c r="R4798" s="12"/>
      <c r="S4798" s="12"/>
      <c r="T4798" s="12"/>
      <c r="U4798" s="12"/>
      <c r="W4798" s="23" t="s">
        <v>51</v>
      </c>
      <c r="X4798" s="24">
        <v>0.59</v>
      </c>
      <c r="Y4798" s="24">
        <v>0.59</v>
      </c>
      <c r="Z4798" s="24">
        <v>0.59</v>
      </c>
      <c r="AA4798" s="24">
        <v>0.59</v>
      </c>
      <c r="AB4798" s="24">
        <v>0.59</v>
      </c>
      <c r="AC4798" s="24">
        <v>0.59</v>
      </c>
      <c r="AD4798" s="24">
        <v>0.59</v>
      </c>
      <c r="AE4798" s="24">
        <v>0.59</v>
      </c>
      <c r="AF4798" s="24">
        <v>0.59</v>
      </c>
      <c r="AG4798" s="24">
        <v>0.59</v>
      </c>
      <c r="AH4798" s="24">
        <v>0.59</v>
      </c>
      <c r="AI4798" s="24">
        <v>0.59</v>
      </c>
      <c r="AJ4798" s="24">
        <v>0.59</v>
      </c>
      <c r="AK4798" s="24">
        <v>0.59</v>
      </c>
      <c r="AL4798" s="24">
        <v>0.59</v>
      </c>
      <c r="AM4798" s="24">
        <v>0.59</v>
      </c>
      <c r="AN4798" s="24">
        <v>0.59</v>
      </c>
      <c r="AP4798" s="14"/>
      <c r="AQ4798" s="14"/>
      <c r="AR4798" s="12" t="s">
        <v>30</v>
      </c>
      <c r="AS4798" s="13">
        <f t="shared" si="7690"/>
        <v>0</v>
      </c>
      <c r="AT4798" s="13">
        <f t="shared" si="7690"/>
        <v>0</v>
      </c>
      <c r="AU4798" s="13">
        <f t="shared" si="7691"/>
        <v>0</v>
      </c>
      <c r="AV4798" s="13">
        <f t="shared" si="7692"/>
        <v>0</v>
      </c>
      <c r="AW4798" s="13">
        <f t="shared" si="7693"/>
        <v>0</v>
      </c>
      <c r="AX4798" s="13">
        <f t="shared" si="7694"/>
        <v>0</v>
      </c>
      <c r="AY4798" s="13">
        <f t="shared" si="7695"/>
        <v>0</v>
      </c>
      <c r="AZ4798" s="13">
        <f t="shared" si="7696"/>
        <v>0</v>
      </c>
      <c r="BA4798" s="13">
        <f t="shared" si="7697"/>
        <v>0</v>
      </c>
      <c r="BB4798" s="13">
        <f t="shared" si="7698"/>
        <v>0</v>
      </c>
      <c r="BC4798" s="13">
        <f t="shared" si="7699"/>
        <v>0</v>
      </c>
      <c r="BD4798" s="13">
        <f t="shared" si="7700"/>
        <v>0</v>
      </c>
      <c r="BE4798" s="13">
        <f t="shared" si="7701"/>
        <v>0</v>
      </c>
      <c r="BF4798" s="13">
        <f t="shared" si="7702"/>
        <v>0</v>
      </c>
      <c r="BG4798" s="13">
        <f t="shared" si="7703"/>
        <v>0</v>
      </c>
      <c r="BH4798" s="13">
        <f t="shared" si="7704"/>
        <v>0</v>
      </c>
      <c r="BI4798" s="13">
        <f t="shared" si="7705"/>
        <v>0</v>
      </c>
      <c r="BJ4798" s="12">
        <f t="shared" si="7706"/>
        <v>0</v>
      </c>
    </row>
    <row r="4799" spans="1:62" ht="15.75">
      <c r="A4799" s="14"/>
      <c r="B4799" s="14"/>
      <c r="C4799" s="12"/>
      <c r="D4799" s="12"/>
      <c r="E4799" s="12"/>
      <c r="F4799" s="12"/>
      <c r="G4799" s="12"/>
      <c r="H4799" s="12"/>
      <c r="I4799" s="12"/>
      <c r="J4799" s="12"/>
      <c r="K4799" s="12"/>
      <c r="L4799" s="12"/>
      <c r="M4799" s="12"/>
      <c r="N4799" s="12"/>
      <c r="O4799" s="12"/>
      <c r="P4799" s="12"/>
      <c r="Q4799" s="12"/>
      <c r="R4799" s="12"/>
      <c r="S4799" s="12"/>
      <c r="T4799" s="12"/>
      <c r="U4799" s="12"/>
      <c r="W4799" s="23" t="s">
        <v>31</v>
      </c>
      <c r="X4799" s="24">
        <v>0.56999999999999995</v>
      </c>
      <c r="Y4799" s="24">
        <v>0.56999999999999995</v>
      </c>
      <c r="Z4799" s="24">
        <v>0.56999999999999995</v>
      </c>
      <c r="AA4799" s="24">
        <v>0.56999999999999995</v>
      </c>
      <c r="AB4799" s="24">
        <v>0.56999999999999995</v>
      </c>
      <c r="AC4799" s="24">
        <v>0.56999999999999995</v>
      </c>
      <c r="AD4799" s="24">
        <v>0.56999999999999995</v>
      </c>
      <c r="AE4799" s="24">
        <v>0.56999999999999995</v>
      </c>
      <c r="AF4799" s="24">
        <v>0.56999999999999995</v>
      </c>
      <c r="AG4799" s="24">
        <v>0.56999999999999995</v>
      </c>
      <c r="AH4799" s="24">
        <v>0.56999999999999995</v>
      </c>
      <c r="AI4799" s="24">
        <v>0.56999999999999995</v>
      </c>
      <c r="AJ4799" s="24">
        <v>0.56999999999999995</v>
      </c>
      <c r="AK4799" s="24">
        <v>0.56999999999999995</v>
      </c>
      <c r="AL4799" s="24">
        <v>0.56999999999999995</v>
      </c>
      <c r="AM4799" s="24">
        <v>0.56999999999999995</v>
      </c>
      <c r="AN4799" s="24">
        <v>0.56999999999999995</v>
      </c>
      <c r="AP4799" s="14"/>
      <c r="AQ4799" s="14"/>
      <c r="AR4799" s="12" t="s">
        <v>31</v>
      </c>
      <c r="AS4799" s="13">
        <f t="shared" si="7690"/>
        <v>0</v>
      </c>
      <c r="AT4799" s="13">
        <f t="shared" si="7690"/>
        <v>0</v>
      </c>
      <c r="AU4799" s="13">
        <f t="shared" si="7691"/>
        <v>0</v>
      </c>
      <c r="AV4799" s="13">
        <f t="shared" si="7692"/>
        <v>0</v>
      </c>
      <c r="AW4799" s="13">
        <f t="shared" si="7693"/>
        <v>0</v>
      </c>
      <c r="AX4799" s="13">
        <f t="shared" si="7694"/>
        <v>0</v>
      </c>
      <c r="AY4799" s="13">
        <f t="shared" si="7695"/>
        <v>0</v>
      </c>
      <c r="AZ4799" s="13">
        <f t="shared" si="7696"/>
        <v>0</v>
      </c>
      <c r="BA4799" s="13">
        <f t="shared" si="7697"/>
        <v>0</v>
      </c>
      <c r="BB4799" s="13">
        <f t="shared" si="7698"/>
        <v>0</v>
      </c>
      <c r="BC4799" s="13">
        <f t="shared" si="7699"/>
        <v>0</v>
      </c>
      <c r="BD4799" s="13">
        <f t="shared" si="7700"/>
        <v>0</v>
      </c>
      <c r="BE4799" s="13">
        <f t="shared" si="7701"/>
        <v>0</v>
      </c>
      <c r="BF4799" s="13">
        <f t="shared" si="7702"/>
        <v>0</v>
      </c>
      <c r="BG4799" s="13">
        <f t="shared" si="7703"/>
        <v>0</v>
      </c>
      <c r="BH4799" s="13">
        <f t="shared" si="7704"/>
        <v>0</v>
      </c>
      <c r="BI4799" s="13">
        <f t="shared" si="7705"/>
        <v>0</v>
      </c>
      <c r="BJ4799" s="12">
        <f t="shared" si="7706"/>
        <v>0</v>
      </c>
    </row>
    <row r="4800" spans="1:62" ht="15.75">
      <c r="A4800" s="16"/>
      <c r="B4800" s="16"/>
      <c r="C4800" s="12"/>
      <c r="D4800" s="12"/>
      <c r="E4800" s="12"/>
      <c r="F4800" s="12"/>
      <c r="G4800" s="12"/>
      <c r="H4800" s="12"/>
      <c r="I4800" s="12"/>
      <c r="J4800" s="12"/>
      <c r="K4800" s="12"/>
      <c r="L4800" s="12"/>
      <c r="M4800" s="12"/>
      <c r="N4800" s="12"/>
      <c r="O4800" s="12"/>
      <c r="P4800" s="12"/>
      <c r="Q4800" s="12"/>
      <c r="R4800" s="12"/>
      <c r="S4800" s="12"/>
      <c r="T4800" s="12"/>
      <c r="U4800" s="12"/>
      <c r="W4800" s="23" t="s">
        <v>32</v>
      </c>
      <c r="X4800" s="24">
        <v>0.4</v>
      </c>
      <c r="Y4800" s="24">
        <v>0.4</v>
      </c>
      <c r="Z4800" s="24">
        <v>0.4</v>
      </c>
      <c r="AA4800" s="24">
        <v>0.4</v>
      </c>
      <c r="AB4800" s="24">
        <v>0.4</v>
      </c>
      <c r="AC4800" s="24">
        <v>0.4</v>
      </c>
      <c r="AD4800" s="24">
        <v>0.4</v>
      </c>
      <c r="AE4800" s="24">
        <v>0.4</v>
      </c>
      <c r="AF4800" s="24">
        <v>0.4</v>
      </c>
      <c r="AG4800" s="24">
        <v>0.4</v>
      </c>
      <c r="AH4800" s="24">
        <v>0.4</v>
      </c>
      <c r="AI4800" s="24">
        <v>0.4</v>
      </c>
      <c r="AJ4800" s="24">
        <v>0.4</v>
      </c>
      <c r="AK4800" s="24">
        <v>0.4</v>
      </c>
      <c r="AL4800" s="24">
        <v>0.4</v>
      </c>
      <c r="AM4800" s="24">
        <v>0.4</v>
      </c>
      <c r="AN4800" s="24">
        <v>0.4</v>
      </c>
      <c r="AP4800" s="16"/>
      <c r="AQ4800" s="16"/>
      <c r="AR4800" s="12" t="s">
        <v>32</v>
      </c>
      <c r="AS4800" s="13">
        <f t="shared" si="7690"/>
        <v>0</v>
      </c>
      <c r="AT4800" s="13">
        <f t="shared" si="7690"/>
        <v>0</v>
      </c>
      <c r="AU4800" s="13">
        <f t="shared" si="7691"/>
        <v>0</v>
      </c>
      <c r="AV4800" s="13">
        <f t="shared" si="7692"/>
        <v>0</v>
      </c>
      <c r="AW4800" s="13">
        <f t="shared" si="7693"/>
        <v>0</v>
      </c>
      <c r="AX4800" s="13">
        <f t="shared" si="7694"/>
        <v>0</v>
      </c>
      <c r="AY4800" s="13">
        <f t="shared" si="7695"/>
        <v>0</v>
      </c>
      <c r="AZ4800" s="13">
        <f t="shared" si="7696"/>
        <v>0</v>
      </c>
      <c r="BA4800" s="13">
        <f t="shared" si="7697"/>
        <v>0</v>
      </c>
      <c r="BB4800" s="13">
        <f t="shared" si="7698"/>
        <v>0</v>
      </c>
      <c r="BC4800" s="13">
        <f t="shared" si="7699"/>
        <v>0</v>
      </c>
      <c r="BD4800" s="13">
        <f t="shared" si="7700"/>
        <v>0</v>
      </c>
      <c r="BE4800" s="13">
        <f t="shared" si="7701"/>
        <v>0</v>
      </c>
      <c r="BF4800" s="13">
        <f t="shared" si="7702"/>
        <v>0</v>
      </c>
      <c r="BG4800" s="13">
        <f t="shared" si="7703"/>
        <v>0</v>
      </c>
      <c r="BH4800" s="13">
        <f t="shared" si="7704"/>
        <v>0</v>
      </c>
      <c r="BI4800" s="13">
        <f t="shared" si="7705"/>
        <v>0</v>
      </c>
      <c r="BJ4800" s="12">
        <f t="shared" si="7706"/>
        <v>0</v>
      </c>
    </row>
    <row r="4801" spans="1:62">
      <c r="A4801" s="17"/>
      <c r="B4801" s="18"/>
      <c r="C4801" s="19"/>
      <c r="D4801" s="19"/>
      <c r="E4801" s="19"/>
      <c r="F4801" s="19"/>
      <c r="G4801" s="19"/>
      <c r="H4801" s="19"/>
      <c r="I4801" s="19"/>
      <c r="J4801" s="19"/>
      <c r="K4801" s="19"/>
      <c r="L4801" s="19"/>
      <c r="M4801" s="19"/>
      <c r="N4801" s="19"/>
      <c r="O4801" s="19"/>
      <c r="P4801" s="19"/>
      <c r="Q4801" s="19"/>
      <c r="R4801" s="19"/>
      <c r="S4801" s="19"/>
      <c r="T4801" s="19"/>
      <c r="U4801" s="19"/>
      <c r="AP4801" s="35"/>
      <c r="AQ4801" s="36"/>
      <c r="AR4801" s="37" t="s">
        <v>33</v>
      </c>
      <c r="AS4801" s="37">
        <f>SUM(AS4792:AS4800)</f>
        <v>0</v>
      </c>
      <c r="AT4801" s="37">
        <f t="shared" ref="AT4801:BJ4801" si="7707">SUM(AT4792:AT4800)</f>
        <v>0</v>
      </c>
      <c r="AU4801" s="37">
        <f t="shared" si="7707"/>
        <v>0</v>
      </c>
      <c r="AV4801" s="37">
        <f t="shared" si="7707"/>
        <v>0</v>
      </c>
      <c r="AW4801" s="37">
        <f t="shared" si="7707"/>
        <v>0</v>
      </c>
      <c r="AX4801" s="37">
        <f t="shared" si="7707"/>
        <v>0</v>
      </c>
      <c r="AY4801" s="37">
        <f t="shared" si="7707"/>
        <v>0</v>
      </c>
      <c r="AZ4801" s="37">
        <f t="shared" si="7707"/>
        <v>0</v>
      </c>
      <c r="BA4801" s="37">
        <f t="shared" si="7707"/>
        <v>0</v>
      </c>
      <c r="BB4801" s="37">
        <f t="shared" si="7707"/>
        <v>0</v>
      </c>
      <c r="BC4801" s="37">
        <f t="shared" si="7707"/>
        <v>0</v>
      </c>
      <c r="BD4801" s="37">
        <f t="shared" si="7707"/>
        <v>0</v>
      </c>
      <c r="BE4801" s="37">
        <f t="shared" si="7707"/>
        <v>0</v>
      </c>
      <c r="BF4801" s="37">
        <f t="shared" si="7707"/>
        <v>0</v>
      </c>
      <c r="BG4801" s="37">
        <f t="shared" si="7707"/>
        <v>0</v>
      </c>
      <c r="BH4801" s="37">
        <f t="shared" si="7707"/>
        <v>0</v>
      </c>
      <c r="BI4801" s="37">
        <f t="shared" si="7707"/>
        <v>0</v>
      </c>
      <c r="BJ4801" s="37">
        <f t="shared" si="7707"/>
        <v>0</v>
      </c>
    </row>
    <row r="4802" spans="1:62">
      <c r="A4802" s="92"/>
      <c r="B4802" s="92"/>
      <c r="C4802" s="92"/>
      <c r="D4802" s="27"/>
      <c r="E4802" s="28"/>
      <c r="F4802" s="28"/>
      <c r="G4802" s="28"/>
      <c r="H4802" s="28"/>
      <c r="I4802" s="28"/>
      <c r="J4802" s="28"/>
      <c r="K4802" s="28"/>
      <c r="L4802" s="28"/>
      <c r="M4802" s="28"/>
      <c r="N4802" s="28"/>
      <c r="O4802" s="28"/>
      <c r="P4802" s="28"/>
      <c r="Q4802" s="28"/>
      <c r="R4802" s="28"/>
      <c r="S4802" s="28"/>
      <c r="T4802" s="28"/>
      <c r="U4802" s="28"/>
    </row>
    <row r="4803" spans="1:62">
      <c r="A4803" s="17"/>
      <c r="B4803" s="18"/>
      <c r="C4803" s="19"/>
      <c r="D4803" s="19"/>
      <c r="E4803" s="19"/>
      <c r="F4803" s="19"/>
      <c r="G4803" s="19"/>
      <c r="H4803" s="19"/>
      <c r="I4803" s="19"/>
      <c r="J4803" s="19"/>
      <c r="K4803" s="19"/>
      <c r="L4803" s="19"/>
      <c r="M4803" s="19"/>
      <c r="N4803" s="19"/>
      <c r="O4803" s="19"/>
      <c r="P4803" s="19"/>
      <c r="Q4803" s="19"/>
      <c r="R4803" s="19"/>
      <c r="S4803" s="19"/>
      <c r="T4803" s="19"/>
      <c r="U4803" s="19"/>
    </row>
    <row r="4804" spans="1:62">
      <c r="A4804" s="89"/>
      <c r="B4804" s="90"/>
      <c r="C4804" s="91"/>
      <c r="D4804" s="40"/>
      <c r="E4804" s="28"/>
      <c r="F4804" s="28"/>
      <c r="G4804" s="28"/>
      <c r="H4804" s="28"/>
      <c r="I4804" s="28"/>
      <c r="J4804" s="28"/>
      <c r="K4804" s="28"/>
      <c r="L4804" s="28"/>
      <c r="M4804" s="28"/>
      <c r="N4804" s="28"/>
      <c r="O4804" s="28"/>
      <c r="P4804" s="28"/>
      <c r="Q4804" s="28"/>
      <c r="R4804" s="28"/>
      <c r="S4804" s="28"/>
      <c r="T4804" s="28"/>
      <c r="U4804" s="28"/>
    </row>
  </sheetData>
  <mergeCells count="17">
    <mergeCell ref="A406:C406"/>
    <mergeCell ref="AP406:AR406"/>
    <mergeCell ref="A775:C775"/>
    <mergeCell ref="A1182:C1182"/>
    <mergeCell ref="AP1182:AR1182"/>
    <mergeCell ref="A1577:C1577"/>
    <mergeCell ref="AP1577:AR1577"/>
    <mergeCell ref="A1985:C1985"/>
    <mergeCell ref="AP1985:AR1985"/>
    <mergeCell ref="A2380:C2380"/>
    <mergeCell ref="A4802:C4802"/>
    <mergeCell ref="A4804:C4804"/>
    <mergeCell ref="A2788:C2788"/>
    <mergeCell ref="A3196:C3196"/>
    <mergeCell ref="A3591:C3591"/>
    <mergeCell ref="A3999:C3999"/>
    <mergeCell ref="A4394:C4394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N6"/>
  <sheetViews>
    <sheetView topLeftCell="D1" workbookViewId="0">
      <selection activeCell="S21" sqref="S21"/>
    </sheetView>
  </sheetViews>
  <sheetFormatPr defaultColWidth="9.140625" defaultRowHeight="15.75"/>
  <cols>
    <col min="1" max="16384" width="9.140625" style="1"/>
  </cols>
  <sheetData>
    <row r="1" spans="1:14">
      <c r="A1" s="1" t="s">
        <v>96</v>
      </c>
      <c r="M1" s="1" t="s">
        <v>97</v>
      </c>
    </row>
    <row r="3" spans="1:14">
      <c r="A3" s="1" t="s">
        <v>80</v>
      </c>
      <c r="M3" s="1" t="s">
        <v>80</v>
      </c>
    </row>
    <row r="4" spans="1:14">
      <c r="A4" s="1" t="s">
        <v>55</v>
      </c>
      <c r="B4" s="1">
        <v>14724</v>
      </c>
      <c r="M4" s="1" t="s">
        <v>55</v>
      </c>
      <c r="N4" s="1">
        <v>4788.3</v>
      </c>
    </row>
    <row r="5" spans="1:14">
      <c r="A5" s="1" t="s">
        <v>56</v>
      </c>
      <c r="B5" s="1">
        <v>12274</v>
      </c>
      <c r="M5" s="1" t="s">
        <v>56</v>
      </c>
      <c r="N5" s="1">
        <v>4041</v>
      </c>
    </row>
    <row r="6" spans="1:14">
      <c r="A6" s="1" t="s">
        <v>57</v>
      </c>
      <c r="B6" s="1">
        <v>15561</v>
      </c>
      <c r="M6" s="1" t="s">
        <v>57</v>
      </c>
      <c r="N6" s="1">
        <v>6089.7</v>
      </c>
    </row>
  </sheetData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U1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Harian 2024</vt:lpstr>
      <vt:lpstr>Bulanan 2024</vt:lpstr>
      <vt:lpstr>Tahun 2024</vt:lpstr>
      <vt:lpstr>Kg per hari</vt:lpstr>
      <vt:lpstr>Kg per bulan</vt:lpstr>
      <vt:lpstr>Kg Per Ruangan</vt:lpstr>
      <vt:lpstr>Sheet2</vt:lpstr>
      <vt:lpstr>Grafik</vt:lpstr>
      <vt:lpstr>Sheet1</vt:lpstr>
      <vt:lpstr>'Kg per bulan'!Print_Area</vt:lpstr>
      <vt:lpstr>'Kg per hari'!Print_Area</vt:lpstr>
      <vt:lpstr>'Tahun 2024'!Print_Area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FarmasiRJ03</dc:creator>
  <cp:lastModifiedBy>FarmasiRJ03</cp:lastModifiedBy>
  <cp:lastPrinted>2026-08-31T06:41:01Z</cp:lastPrinted>
  <dcterms:created xsi:type="dcterms:W3CDTF">2019-05-06T04:46:00Z</dcterms:created>
  <dcterms:modified xsi:type="dcterms:W3CDTF">2026-08-31T07:01:46Z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7049CB4451B241A58D09F14FA81EC0F5_12</vt:lpwstr>
  </property>
  <property fmtid="{D5CDD505-2E9C-101B-9397-08002B2CF9AE}" pid="3" name="KSOProductBuildVer">
    <vt:lpwstr>1057-12.2.0.13538</vt:lpwstr>
  </property>
</Properties>
</file>